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auguste\Downloads\"/>
    </mc:Choice>
  </mc:AlternateContent>
  <xr:revisionPtr revIDLastSave="0" documentId="13_ncr:1_{F51B6168-6979-4B57-BFB0-5F0906530EB3}" xr6:coauthVersionLast="47" xr6:coauthVersionMax="47" xr10:uidLastSave="{00000000-0000-0000-0000-000000000000}"/>
  <bookViews>
    <workbookView xWindow="67080" yWindow="-5400" windowWidth="38640" windowHeight="21120" tabRatio="902" activeTab="11" xr2:uid="{00000000-000D-0000-FFFF-FFFF00000000}"/>
  </bookViews>
  <sheets>
    <sheet name="1. Graded_task" sheetId="1" r:id="rId1"/>
    <sheet name="2. Heart_desease_desc" sheetId="2" r:id="rId2"/>
    <sheet name="3. Heart_desease_original" sheetId="14" r:id="rId3"/>
    <sheet name="4. Heart_desease_without NA" sheetId="15" r:id="rId4"/>
    <sheet name="5. Deleted_Outliers (Rows)" sheetId="16" r:id="rId5"/>
    <sheet name="6. Table (20%)" sheetId="17" r:id="rId6"/>
    <sheet name="7. Table (80%)" sheetId="18" r:id="rId7"/>
    <sheet name="6. Correlation (80%)" sheetId="9" r:id="rId8"/>
    <sheet name="7. GRETL" sheetId="13" r:id="rId9"/>
    <sheet name="8. Table (20%) testing" sheetId="4" r:id="rId10"/>
    <sheet name="9. Table (80%) work" sheetId="8" r:id="rId11"/>
    <sheet name="10. The process" sheetId="5" r:id="rId12"/>
  </sheets>
  <definedNames>
    <definedName name="_xlnm._FilterDatabase" localSheetId="4" hidden="1">'5. Deleted_Outliers (Rows)'!$A$9:$R$4028</definedName>
    <definedName name="actual">'9. Table (80%) work'!$A$5:$A$3219</definedName>
    <definedName name="actual20">'8. Table (20%) testing'!$A$5:$A$808</definedName>
    <definedName name="predicted">'9. Table (80%) work'!$W$5:$W$3219</definedName>
    <definedName name="predicted20">'8. Table (20%) testing'!$W$5:$W$808</definedName>
    <definedName name="solver_adj" localSheetId="9" hidden="1">'8. Table (20%) testing'!$A$2:$Q$2</definedName>
    <definedName name="solver_adj" localSheetId="10" hidden="1">'9. Table (80%) work'!$A$2:$Q$2</definedName>
    <definedName name="solver_cvg" localSheetId="9" hidden="1">0.00001</definedName>
    <definedName name="solver_cvg" localSheetId="10" hidden="1">0.00001</definedName>
    <definedName name="solver_drv" localSheetId="9" hidden="1">1</definedName>
    <definedName name="solver_drv" localSheetId="10" hidden="1">1</definedName>
    <definedName name="solver_eng" localSheetId="9" hidden="1">1</definedName>
    <definedName name="solver_eng" localSheetId="10" hidden="1">1</definedName>
    <definedName name="solver_est" localSheetId="9" hidden="1">1</definedName>
    <definedName name="solver_est" localSheetId="10" hidden="1">1</definedName>
    <definedName name="solver_itr" localSheetId="9" hidden="1">2147483647</definedName>
    <definedName name="solver_itr" localSheetId="10" hidden="1">2147483647</definedName>
    <definedName name="solver_mip" localSheetId="9" hidden="1">2147483647</definedName>
    <definedName name="solver_mip" localSheetId="10" hidden="1">2147483647</definedName>
    <definedName name="solver_mni" localSheetId="9" hidden="1">30</definedName>
    <definedName name="solver_mni" localSheetId="10" hidden="1">30</definedName>
    <definedName name="solver_mrt" localSheetId="9" hidden="1">0.075</definedName>
    <definedName name="solver_mrt" localSheetId="10" hidden="1">0.075</definedName>
    <definedName name="solver_msl" localSheetId="9" hidden="1">2</definedName>
    <definedName name="solver_msl" localSheetId="10" hidden="1">2</definedName>
    <definedName name="solver_neg" localSheetId="9" hidden="1">2</definedName>
    <definedName name="solver_neg" localSheetId="10" hidden="1">2</definedName>
    <definedName name="solver_nod" localSheetId="9" hidden="1">2147483647</definedName>
    <definedName name="solver_nod" localSheetId="10" hidden="1">2147483647</definedName>
    <definedName name="solver_num" localSheetId="9" hidden="1">0</definedName>
    <definedName name="solver_num" localSheetId="10" hidden="1">0</definedName>
    <definedName name="solver_nwt" localSheetId="9" hidden="1">1</definedName>
    <definedName name="solver_nwt" localSheetId="10" hidden="1">1</definedName>
    <definedName name="solver_opt" localSheetId="9" hidden="1">'8. Table (20%) testing'!$V$1</definedName>
    <definedName name="solver_opt" localSheetId="10" hidden="1">'9. Table (80%) work'!$V$1</definedName>
    <definedName name="solver_pre" localSheetId="9" hidden="1">0.000001</definedName>
    <definedName name="solver_pre" localSheetId="10" hidden="1">0.000001</definedName>
    <definedName name="solver_rbv" localSheetId="9" hidden="1">1</definedName>
    <definedName name="solver_rbv" localSheetId="10" hidden="1">1</definedName>
    <definedName name="solver_rlx" localSheetId="9" hidden="1">2</definedName>
    <definedName name="solver_rlx" localSheetId="10" hidden="1">2</definedName>
    <definedName name="solver_rsd" localSheetId="9" hidden="1">0</definedName>
    <definedName name="solver_rsd" localSheetId="10" hidden="1">0</definedName>
    <definedName name="solver_scl" localSheetId="9" hidden="1">1</definedName>
    <definedName name="solver_scl" localSheetId="10" hidden="1">1</definedName>
    <definedName name="solver_sho" localSheetId="9" hidden="1">2</definedName>
    <definedName name="solver_sho" localSheetId="10" hidden="1">2</definedName>
    <definedName name="solver_ssz" localSheetId="9" hidden="1">1000</definedName>
    <definedName name="solver_ssz" localSheetId="10" hidden="1">1000</definedName>
    <definedName name="solver_tim" localSheetId="9" hidden="1">2147483647</definedName>
    <definedName name="solver_tim" localSheetId="10" hidden="1">2147483647</definedName>
    <definedName name="solver_typ" localSheetId="9" hidden="1">1</definedName>
    <definedName name="solver_typ" localSheetId="10" hidden="1">1</definedName>
    <definedName name="solver_tol" localSheetId="9" hidden="1">0.01</definedName>
    <definedName name="solver_tol" localSheetId="10" hidden="1">0.01</definedName>
    <definedName name="solver_val" localSheetId="9" hidden="1">0</definedName>
    <definedName name="solver_val" localSheetId="10" hidden="1">0</definedName>
    <definedName name="solver_ver" localSheetId="9" hidden="1">3</definedName>
    <definedName name="solver_ver" localSheetId="10"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15" i="4" l="1"/>
  <c r="A812" i="4"/>
  <c r="A3223" i="8"/>
  <c r="A3226" i="8" s="1"/>
  <c r="R6" i="4"/>
  <c r="S6" i="4" s="1"/>
  <c r="T6" i="4" s="1"/>
  <c r="R7" i="4"/>
  <c r="S7" i="4" s="1"/>
  <c r="T7" i="4" s="1"/>
  <c r="U7" i="4" s="1"/>
  <c r="V7" i="4" s="1"/>
  <c r="R8" i="4"/>
  <c r="S8" i="4" s="1"/>
  <c r="T8" i="4" s="1"/>
  <c r="R9" i="4"/>
  <c r="S9" i="4" s="1"/>
  <c r="T9" i="4" s="1"/>
  <c r="U9" i="4" s="1"/>
  <c r="V9" i="4" s="1"/>
  <c r="R10" i="4"/>
  <c r="S10" i="4" s="1"/>
  <c r="T10" i="4" s="1"/>
  <c r="U10" i="4" s="1"/>
  <c r="V10" i="4" s="1"/>
  <c r="R11" i="4"/>
  <c r="S11" i="4" s="1"/>
  <c r="T11" i="4" s="1"/>
  <c r="R12" i="4"/>
  <c r="S12" i="4" s="1"/>
  <c r="T12" i="4" s="1"/>
  <c r="R13" i="4"/>
  <c r="S13" i="4" s="1"/>
  <c r="T13" i="4" s="1"/>
  <c r="R14" i="4"/>
  <c r="S14" i="4" s="1"/>
  <c r="T14" i="4" s="1"/>
  <c r="R15" i="4"/>
  <c r="S15" i="4" s="1"/>
  <c r="T15" i="4" s="1"/>
  <c r="U15" i="4" s="1"/>
  <c r="V15" i="4" s="1"/>
  <c r="R16" i="4"/>
  <c r="S16" i="4" s="1"/>
  <c r="T16" i="4" s="1"/>
  <c r="R17" i="4"/>
  <c r="S17" i="4" s="1"/>
  <c r="T17" i="4" s="1"/>
  <c r="U17" i="4" s="1"/>
  <c r="V17" i="4" s="1"/>
  <c r="R18" i="4"/>
  <c r="S18" i="4" s="1"/>
  <c r="T18" i="4" s="1"/>
  <c r="U18" i="4" s="1"/>
  <c r="V18" i="4" s="1"/>
  <c r="R19" i="4"/>
  <c r="S19" i="4" s="1"/>
  <c r="T19" i="4" s="1"/>
  <c r="R20" i="4"/>
  <c r="S20" i="4" s="1"/>
  <c r="T20" i="4" s="1"/>
  <c r="R21" i="4"/>
  <c r="S21" i="4" s="1"/>
  <c r="T21" i="4" s="1"/>
  <c r="R22" i="4"/>
  <c r="S22" i="4" s="1"/>
  <c r="T22" i="4" s="1"/>
  <c r="R23" i="4"/>
  <c r="S23" i="4" s="1"/>
  <c r="T23" i="4" s="1"/>
  <c r="U23" i="4" s="1"/>
  <c r="V23" i="4" s="1"/>
  <c r="R24" i="4"/>
  <c r="S24" i="4" s="1"/>
  <c r="T24" i="4" s="1"/>
  <c r="R25" i="4"/>
  <c r="S25" i="4" s="1"/>
  <c r="T25" i="4" s="1"/>
  <c r="U25" i="4" s="1"/>
  <c r="V25" i="4" s="1"/>
  <c r="R26" i="4"/>
  <c r="S26" i="4" s="1"/>
  <c r="T26" i="4" s="1"/>
  <c r="U26" i="4" s="1"/>
  <c r="V26" i="4" s="1"/>
  <c r="R27" i="4"/>
  <c r="S27" i="4" s="1"/>
  <c r="T27" i="4" s="1"/>
  <c r="R28" i="4"/>
  <c r="S28" i="4" s="1"/>
  <c r="T28" i="4" s="1"/>
  <c r="R29" i="4"/>
  <c r="S29" i="4" s="1"/>
  <c r="T29" i="4" s="1"/>
  <c r="R30" i="4"/>
  <c r="S30" i="4" s="1"/>
  <c r="T30" i="4" s="1"/>
  <c r="R31" i="4"/>
  <c r="S31" i="4" s="1"/>
  <c r="T31" i="4" s="1"/>
  <c r="U31" i="4" s="1"/>
  <c r="V31" i="4" s="1"/>
  <c r="R32" i="4"/>
  <c r="S32" i="4" s="1"/>
  <c r="T32" i="4" s="1"/>
  <c r="R33" i="4"/>
  <c r="S33" i="4" s="1"/>
  <c r="T33" i="4" s="1"/>
  <c r="U33" i="4" s="1"/>
  <c r="V33" i="4" s="1"/>
  <c r="R34" i="4"/>
  <c r="S34" i="4" s="1"/>
  <c r="T34" i="4" s="1"/>
  <c r="U34" i="4" s="1"/>
  <c r="V34" i="4" s="1"/>
  <c r="R35" i="4"/>
  <c r="S35" i="4" s="1"/>
  <c r="T35" i="4" s="1"/>
  <c r="R36" i="4"/>
  <c r="S36" i="4" s="1"/>
  <c r="T36" i="4" s="1"/>
  <c r="R37" i="4"/>
  <c r="S37" i="4" s="1"/>
  <c r="T37" i="4" s="1"/>
  <c r="R38" i="4"/>
  <c r="S38" i="4" s="1"/>
  <c r="T38" i="4" s="1"/>
  <c r="R39" i="4"/>
  <c r="S39" i="4" s="1"/>
  <c r="T39" i="4" s="1"/>
  <c r="U39" i="4" s="1"/>
  <c r="V39" i="4" s="1"/>
  <c r="R40" i="4"/>
  <c r="S40" i="4" s="1"/>
  <c r="T40" i="4" s="1"/>
  <c r="R41" i="4"/>
  <c r="S41" i="4" s="1"/>
  <c r="T41" i="4" s="1"/>
  <c r="U41" i="4" s="1"/>
  <c r="V41" i="4" s="1"/>
  <c r="R42" i="4"/>
  <c r="S42" i="4" s="1"/>
  <c r="T42" i="4" s="1"/>
  <c r="U42" i="4" s="1"/>
  <c r="V42" i="4" s="1"/>
  <c r="R43" i="4"/>
  <c r="S43" i="4" s="1"/>
  <c r="T43" i="4" s="1"/>
  <c r="R44" i="4"/>
  <c r="S44" i="4" s="1"/>
  <c r="T44" i="4" s="1"/>
  <c r="R45" i="4"/>
  <c r="S45" i="4" s="1"/>
  <c r="T45" i="4" s="1"/>
  <c r="R46" i="4"/>
  <c r="S46" i="4" s="1"/>
  <c r="T46" i="4" s="1"/>
  <c r="R47" i="4"/>
  <c r="S47" i="4" s="1"/>
  <c r="T47" i="4" s="1"/>
  <c r="U47" i="4" s="1"/>
  <c r="V47" i="4" s="1"/>
  <c r="R48" i="4"/>
  <c r="S48" i="4" s="1"/>
  <c r="T48" i="4" s="1"/>
  <c r="R49" i="4"/>
  <c r="S49" i="4" s="1"/>
  <c r="T49" i="4" s="1"/>
  <c r="U49" i="4" s="1"/>
  <c r="V49" i="4" s="1"/>
  <c r="R50" i="4"/>
  <c r="S50" i="4" s="1"/>
  <c r="T50" i="4" s="1"/>
  <c r="U50" i="4" s="1"/>
  <c r="V50" i="4" s="1"/>
  <c r="R51" i="4"/>
  <c r="S51" i="4" s="1"/>
  <c r="T51" i="4" s="1"/>
  <c r="R52" i="4"/>
  <c r="S52" i="4" s="1"/>
  <c r="T52" i="4" s="1"/>
  <c r="R53" i="4"/>
  <c r="S53" i="4" s="1"/>
  <c r="T53" i="4" s="1"/>
  <c r="R54" i="4"/>
  <c r="S54" i="4" s="1"/>
  <c r="T54" i="4" s="1"/>
  <c r="R55" i="4"/>
  <c r="S55" i="4" s="1"/>
  <c r="T55" i="4" s="1"/>
  <c r="U55" i="4" s="1"/>
  <c r="V55" i="4" s="1"/>
  <c r="R56" i="4"/>
  <c r="S56" i="4" s="1"/>
  <c r="T56" i="4" s="1"/>
  <c r="R57" i="4"/>
  <c r="S57" i="4" s="1"/>
  <c r="T57" i="4" s="1"/>
  <c r="U57" i="4" s="1"/>
  <c r="V57" i="4" s="1"/>
  <c r="R58" i="4"/>
  <c r="S58" i="4" s="1"/>
  <c r="T58" i="4" s="1"/>
  <c r="U58" i="4" s="1"/>
  <c r="V58" i="4" s="1"/>
  <c r="R59" i="4"/>
  <c r="S59" i="4" s="1"/>
  <c r="T59" i="4" s="1"/>
  <c r="R60" i="4"/>
  <c r="S60" i="4" s="1"/>
  <c r="T60" i="4" s="1"/>
  <c r="R61" i="4"/>
  <c r="S61" i="4" s="1"/>
  <c r="T61" i="4" s="1"/>
  <c r="R62" i="4"/>
  <c r="S62" i="4" s="1"/>
  <c r="T62" i="4" s="1"/>
  <c r="R63" i="4"/>
  <c r="S63" i="4" s="1"/>
  <c r="T63" i="4" s="1"/>
  <c r="U63" i="4" s="1"/>
  <c r="V63" i="4" s="1"/>
  <c r="R64" i="4"/>
  <c r="S64" i="4" s="1"/>
  <c r="T64" i="4" s="1"/>
  <c r="R65" i="4"/>
  <c r="S65" i="4" s="1"/>
  <c r="T65" i="4" s="1"/>
  <c r="U65" i="4" s="1"/>
  <c r="V65" i="4" s="1"/>
  <c r="R66" i="4"/>
  <c r="S66" i="4" s="1"/>
  <c r="T66" i="4" s="1"/>
  <c r="U66" i="4" s="1"/>
  <c r="V66" i="4" s="1"/>
  <c r="R67" i="4"/>
  <c r="S67" i="4" s="1"/>
  <c r="T67" i="4" s="1"/>
  <c r="R68" i="4"/>
  <c r="S68" i="4" s="1"/>
  <c r="T68" i="4" s="1"/>
  <c r="R69" i="4"/>
  <c r="S69" i="4" s="1"/>
  <c r="T69" i="4" s="1"/>
  <c r="R70" i="4"/>
  <c r="S70" i="4" s="1"/>
  <c r="T70" i="4" s="1"/>
  <c r="R71" i="4"/>
  <c r="S71" i="4" s="1"/>
  <c r="T71" i="4" s="1"/>
  <c r="U71" i="4" s="1"/>
  <c r="V71" i="4" s="1"/>
  <c r="R72" i="4"/>
  <c r="S72" i="4" s="1"/>
  <c r="T72" i="4" s="1"/>
  <c r="R73" i="4"/>
  <c r="S73" i="4" s="1"/>
  <c r="T73" i="4" s="1"/>
  <c r="U73" i="4" s="1"/>
  <c r="V73" i="4" s="1"/>
  <c r="R74" i="4"/>
  <c r="S74" i="4" s="1"/>
  <c r="T74" i="4" s="1"/>
  <c r="U74" i="4" s="1"/>
  <c r="V74" i="4" s="1"/>
  <c r="R75" i="4"/>
  <c r="S75" i="4" s="1"/>
  <c r="T75" i="4" s="1"/>
  <c r="R76" i="4"/>
  <c r="S76" i="4" s="1"/>
  <c r="T76" i="4" s="1"/>
  <c r="R77" i="4"/>
  <c r="S77" i="4" s="1"/>
  <c r="T77" i="4" s="1"/>
  <c r="R78" i="4"/>
  <c r="S78" i="4" s="1"/>
  <c r="T78" i="4" s="1"/>
  <c r="R79" i="4"/>
  <c r="S79" i="4" s="1"/>
  <c r="T79" i="4" s="1"/>
  <c r="U79" i="4" s="1"/>
  <c r="V79" i="4" s="1"/>
  <c r="R80" i="4"/>
  <c r="S80" i="4" s="1"/>
  <c r="T80" i="4" s="1"/>
  <c r="R81" i="4"/>
  <c r="S81" i="4" s="1"/>
  <c r="T81" i="4" s="1"/>
  <c r="U81" i="4" s="1"/>
  <c r="V81" i="4" s="1"/>
  <c r="R82" i="4"/>
  <c r="S82" i="4" s="1"/>
  <c r="T82" i="4" s="1"/>
  <c r="U82" i="4" s="1"/>
  <c r="V82" i="4" s="1"/>
  <c r="R83" i="4"/>
  <c r="S83" i="4" s="1"/>
  <c r="T83" i="4" s="1"/>
  <c r="R84" i="4"/>
  <c r="S84" i="4" s="1"/>
  <c r="T84" i="4" s="1"/>
  <c r="R85" i="4"/>
  <c r="S85" i="4" s="1"/>
  <c r="T85" i="4" s="1"/>
  <c r="R86" i="4"/>
  <c r="S86" i="4" s="1"/>
  <c r="T86" i="4" s="1"/>
  <c r="R87" i="4"/>
  <c r="S87" i="4" s="1"/>
  <c r="T87" i="4" s="1"/>
  <c r="U87" i="4" s="1"/>
  <c r="V87" i="4" s="1"/>
  <c r="R88" i="4"/>
  <c r="S88" i="4" s="1"/>
  <c r="T88" i="4" s="1"/>
  <c r="R89" i="4"/>
  <c r="S89" i="4" s="1"/>
  <c r="T89" i="4" s="1"/>
  <c r="U89" i="4" s="1"/>
  <c r="V89" i="4" s="1"/>
  <c r="R90" i="4"/>
  <c r="S90" i="4" s="1"/>
  <c r="T90" i="4" s="1"/>
  <c r="U90" i="4" s="1"/>
  <c r="V90" i="4" s="1"/>
  <c r="R91" i="4"/>
  <c r="S91" i="4" s="1"/>
  <c r="T91" i="4" s="1"/>
  <c r="R92" i="4"/>
  <c r="S92" i="4" s="1"/>
  <c r="T92" i="4" s="1"/>
  <c r="R93" i="4"/>
  <c r="S93" i="4" s="1"/>
  <c r="T93" i="4" s="1"/>
  <c r="R94" i="4"/>
  <c r="S94" i="4" s="1"/>
  <c r="T94" i="4" s="1"/>
  <c r="R95" i="4"/>
  <c r="S95" i="4" s="1"/>
  <c r="T95" i="4" s="1"/>
  <c r="U95" i="4" s="1"/>
  <c r="V95" i="4" s="1"/>
  <c r="R96" i="4"/>
  <c r="S96" i="4" s="1"/>
  <c r="T96" i="4" s="1"/>
  <c r="R97" i="4"/>
  <c r="S97" i="4" s="1"/>
  <c r="T97" i="4" s="1"/>
  <c r="U97" i="4" s="1"/>
  <c r="V97" i="4" s="1"/>
  <c r="R98" i="4"/>
  <c r="S98" i="4" s="1"/>
  <c r="T98" i="4" s="1"/>
  <c r="U98" i="4" s="1"/>
  <c r="V98" i="4" s="1"/>
  <c r="R99" i="4"/>
  <c r="S99" i="4" s="1"/>
  <c r="T99" i="4" s="1"/>
  <c r="R100" i="4"/>
  <c r="S100" i="4" s="1"/>
  <c r="T100" i="4" s="1"/>
  <c r="R101" i="4"/>
  <c r="S101" i="4" s="1"/>
  <c r="T101" i="4" s="1"/>
  <c r="R102" i="4"/>
  <c r="S102" i="4" s="1"/>
  <c r="T102" i="4" s="1"/>
  <c r="R103" i="4"/>
  <c r="S103" i="4" s="1"/>
  <c r="T103" i="4" s="1"/>
  <c r="U103" i="4" s="1"/>
  <c r="V103" i="4" s="1"/>
  <c r="R104" i="4"/>
  <c r="S104" i="4" s="1"/>
  <c r="T104" i="4" s="1"/>
  <c r="R105" i="4"/>
  <c r="S105" i="4" s="1"/>
  <c r="T105" i="4" s="1"/>
  <c r="U105" i="4" s="1"/>
  <c r="V105" i="4" s="1"/>
  <c r="R106" i="4"/>
  <c r="S106" i="4" s="1"/>
  <c r="T106" i="4" s="1"/>
  <c r="U106" i="4" s="1"/>
  <c r="V106" i="4" s="1"/>
  <c r="R107" i="4"/>
  <c r="S107" i="4" s="1"/>
  <c r="T107" i="4" s="1"/>
  <c r="R108" i="4"/>
  <c r="S108" i="4" s="1"/>
  <c r="T108" i="4" s="1"/>
  <c r="R109" i="4"/>
  <c r="S109" i="4" s="1"/>
  <c r="T109" i="4" s="1"/>
  <c r="R110" i="4"/>
  <c r="S110" i="4" s="1"/>
  <c r="T110" i="4" s="1"/>
  <c r="R111" i="4"/>
  <c r="S111" i="4" s="1"/>
  <c r="T111" i="4" s="1"/>
  <c r="U111" i="4" s="1"/>
  <c r="V111" i="4" s="1"/>
  <c r="R112" i="4"/>
  <c r="S112" i="4" s="1"/>
  <c r="T112" i="4" s="1"/>
  <c r="R113" i="4"/>
  <c r="S113" i="4" s="1"/>
  <c r="T113" i="4" s="1"/>
  <c r="U113" i="4" s="1"/>
  <c r="V113" i="4" s="1"/>
  <c r="R114" i="4"/>
  <c r="S114" i="4" s="1"/>
  <c r="T114" i="4" s="1"/>
  <c r="U114" i="4" s="1"/>
  <c r="V114" i="4" s="1"/>
  <c r="R115" i="4"/>
  <c r="S115" i="4" s="1"/>
  <c r="T115" i="4" s="1"/>
  <c r="R116" i="4"/>
  <c r="S116" i="4" s="1"/>
  <c r="T116" i="4" s="1"/>
  <c r="R117" i="4"/>
  <c r="S117" i="4" s="1"/>
  <c r="T117" i="4" s="1"/>
  <c r="R118" i="4"/>
  <c r="S118" i="4" s="1"/>
  <c r="T118" i="4" s="1"/>
  <c r="R119" i="4"/>
  <c r="S119" i="4" s="1"/>
  <c r="T119" i="4" s="1"/>
  <c r="U119" i="4" s="1"/>
  <c r="V119" i="4" s="1"/>
  <c r="R120" i="4"/>
  <c r="S120" i="4" s="1"/>
  <c r="T120" i="4" s="1"/>
  <c r="R121" i="4"/>
  <c r="S121" i="4" s="1"/>
  <c r="T121" i="4" s="1"/>
  <c r="U121" i="4" s="1"/>
  <c r="V121" i="4" s="1"/>
  <c r="R122" i="4"/>
  <c r="S122" i="4" s="1"/>
  <c r="T122" i="4" s="1"/>
  <c r="U122" i="4" s="1"/>
  <c r="V122" i="4" s="1"/>
  <c r="R123" i="4"/>
  <c r="S123" i="4" s="1"/>
  <c r="T123" i="4" s="1"/>
  <c r="R124" i="4"/>
  <c r="S124" i="4" s="1"/>
  <c r="T124" i="4" s="1"/>
  <c r="R125" i="4"/>
  <c r="S125" i="4" s="1"/>
  <c r="T125" i="4" s="1"/>
  <c r="R126" i="4"/>
  <c r="S126" i="4" s="1"/>
  <c r="T126" i="4" s="1"/>
  <c r="R127" i="4"/>
  <c r="S127" i="4" s="1"/>
  <c r="T127" i="4" s="1"/>
  <c r="U127" i="4" s="1"/>
  <c r="V127" i="4" s="1"/>
  <c r="R128" i="4"/>
  <c r="S128" i="4" s="1"/>
  <c r="T128" i="4" s="1"/>
  <c r="R129" i="4"/>
  <c r="S129" i="4" s="1"/>
  <c r="T129" i="4" s="1"/>
  <c r="U129" i="4" s="1"/>
  <c r="V129" i="4" s="1"/>
  <c r="R130" i="4"/>
  <c r="S130" i="4" s="1"/>
  <c r="T130" i="4" s="1"/>
  <c r="U130" i="4" s="1"/>
  <c r="V130" i="4" s="1"/>
  <c r="R131" i="4"/>
  <c r="S131" i="4" s="1"/>
  <c r="T131" i="4" s="1"/>
  <c r="R132" i="4"/>
  <c r="S132" i="4" s="1"/>
  <c r="T132" i="4" s="1"/>
  <c r="R133" i="4"/>
  <c r="S133" i="4" s="1"/>
  <c r="T133" i="4" s="1"/>
  <c r="R134" i="4"/>
  <c r="S134" i="4" s="1"/>
  <c r="T134" i="4" s="1"/>
  <c r="R135" i="4"/>
  <c r="S135" i="4" s="1"/>
  <c r="T135" i="4" s="1"/>
  <c r="U135" i="4" s="1"/>
  <c r="V135" i="4" s="1"/>
  <c r="R136" i="4"/>
  <c r="S136" i="4" s="1"/>
  <c r="T136" i="4" s="1"/>
  <c r="R137" i="4"/>
  <c r="S137" i="4" s="1"/>
  <c r="T137" i="4" s="1"/>
  <c r="U137" i="4" s="1"/>
  <c r="V137" i="4" s="1"/>
  <c r="R138" i="4"/>
  <c r="S138" i="4" s="1"/>
  <c r="T138" i="4" s="1"/>
  <c r="U138" i="4" s="1"/>
  <c r="V138" i="4" s="1"/>
  <c r="R139" i="4"/>
  <c r="S139" i="4" s="1"/>
  <c r="T139" i="4" s="1"/>
  <c r="R140" i="4"/>
  <c r="S140" i="4" s="1"/>
  <c r="T140" i="4" s="1"/>
  <c r="R141" i="4"/>
  <c r="S141" i="4" s="1"/>
  <c r="T141" i="4" s="1"/>
  <c r="R142" i="4"/>
  <c r="S142" i="4" s="1"/>
  <c r="T142" i="4" s="1"/>
  <c r="R143" i="4"/>
  <c r="S143" i="4" s="1"/>
  <c r="T143" i="4" s="1"/>
  <c r="U143" i="4" s="1"/>
  <c r="V143" i="4" s="1"/>
  <c r="R144" i="4"/>
  <c r="S144" i="4" s="1"/>
  <c r="T144" i="4" s="1"/>
  <c r="R145" i="4"/>
  <c r="S145" i="4" s="1"/>
  <c r="T145" i="4" s="1"/>
  <c r="U145" i="4" s="1"/>
  <c r="V145" i="4" s="1"/>
  <c r="R146" i="4"/>
  <c r="S146" i="4" s="1"/>
  <c r="T146" i="4" s="1"/>
  <c r="U146" i="4" s="1"/>
  <c r="V146" i="4" s="1"/>
  <c r="R147" i="4"/>
  <c r="S147" i="4" s="1"/>
  <c r="T147" i="4" s="1"/>
  <c r="R148" i="4"/>
  <c r="S148" i="4" s="1"/>
  <c r="T148" i="4" s="1"/>
  <c r="R149" i="4"/>
  <c r="S149" i="4" s="1"/>
  <c r="T149" i="4" s="1"/>
  <c r="R150" i="4"/>
  <c r="S150" i="4" s="1"/>
  <c r="T150" i="4" s="1"/>
  <c r="R151" i="4"/>
  <c r="S151" i="4" s="1"/>
  <c r="T151" i="4" s="1"/>
  <c r="U151" i="4" s="1"/>
  <c r="V151" i="4" s="1"/>
  <c r="R152" i="4"/>
  <c r="S152" i="4" s="1"/>
  <c r="T152" i="4" s="1"/>
  <c r="R153" i="4"/>
  <c r="S153" i="4" s="1"/>
  <c r="T153" i="4" s="1"/>
  <c r="U153" i="4" s="1"/>
  <c r="V153" i="4" s="1"/>
  <c r="R154" i="4"/>
  <c r="S154" i="4" s="1"/>
  <c r="T154" i="4" s="1"/>
  <c r="U154" i="4" s="1"/>
  <c r="V154" i="4" s="1"/>
  <c r="R155" i="4"/>
  <c r="S155" i="4" s="1"/>
  <c r="T155" i="4" s="1"/>
  <c r="R156" i="4"/>
  <c r="S156" i="4" s="1"/>
  <c r="T156" i="4" s="1"/>
  <c r="R157" i="4"/>
  <c r="S157" i="4" s="1"/>
  <c r="T157" i="4" s="1"/>
  <c r="R158" i="4"/>
  <c r="S158" i="4" s="1"/>
  <c r="T158" i="4" s="1"/>
  <c r="R159" i="4"/>
  <c r="S159" i="4" s="1"/>
  <c r="T159" i="4" s="1"/>
  <c r="U159" i="4" s="1"/>
  <c r="V159" i="4" s="1"/>
  <c r="R160" i="4"/>
  <c r="S160" i="4" s="1"/>
  <c r="T160" i="4" s="1"/>
  <c r="R161" i="4"/>
  <c r="S161" i="4" s="1"/>
  <c r="T161" i="4" s="1"/>
  <c r="U161" i="4" s="1"/>
  <c r="V161" i="4" s="1"/>
  <c r="R162" i="4"/>
  <c r="S162" i="4" s="1"/>
  <c r="T162" i="4" s="1"/>
  <c r="U162" i="4" s="1"/>
  <c r="V162" i="4" s="1"/>
  <c r="R163" i="4"/>
  <c r="S163" i="4" s="1"/>
  <c r="T163" i="4" s="1"/>
  <c r="R164" i="4"/>
  <c r="S164" i="4" s="1"/>
  <c r="T164" i="4" s="1"/>
  <c r="R165" i="4"/>
  <c r="S165" i="4" s="1"/>
  <c r="T165" i="4" s="1"/>
  <c r="R166" i="4"/>
  <c r="S166" i="4" s="1"/>
  <c r="T166" i="4" s="1"/>
  <c r="R167" i="4"/>
  <c r="S167" i="4" s="1"/>
  <c r="T167" i="4" s="1"/>
  <c r="U167" i="4" s="1"/>
  <c r="V167" i="4" s="1"/>
  <c r="R168" i="4"/>
  <c r="S168" i="4" s="1"/>
  <c r="T168" i="4" s="1"/>
  <c r="R169" i="4"/>
  <c r="S169" i="4" s="1"/>
  <c r="T169" i="4" s="1"/>
  <c r="U169" i="4" s="1"/>
  <c r="V169" i="4" s="1"/>
  <c r="R170" i="4"/>
  <c r="S170" i="4" s="1"/>
  <c r="T170" i="4" s="1"/>
  <c r="U170" i="4" s="1"/>
  <c r="V170" i="4" s="1"/>
  <c r="R171" i="4"/>
  <c r="S171" i="4" s="1"/>
  <c r="T171" i="4" s="1"/>
  <c r="R172" i="4"/>
  <c r="S172" i="4" s="1"/>
  <c r="T172" i="4" s="1"/>
  <c r="R173" i="4"/>
  <c r="S173" i="4" s="1"/>
  <c r="T173" i="4" s="1"/>
  <c r="R174" i="4"/>
  <c r="S174" i="4" s="1"/>
  <c r="T174" i="4" s="1"/>
  <c r="R175" i="4"/>
  <c r="S175" i="4" s="1"/>
  <c r="T175" i="4" s="1"/>
  <c r="U175" i="4" s="1"/>
  <c r="V175" i="4" s="1"/>
  <c r="R176" i="4"/>
  <c r="S176" i="4" s="1"/>
  <c r="T176" i="4" s="1"/>
  <c r="R177" i="4"/>
  <c r="S177" i="4" s="1"/>
  <c r="T177" i="4" s="1"/>
  <c r="U177" i="4" s="1"/>
  <c r="V177" i="4" s="1"/>
  <c r="R178" i="4"/>
  <c r="S178" i="4" s="1"/>
  <c r="T178" i="4" s="1"/>
  <c r="U178" i="4" s="1"/>
  <c r="V178" i="4" s="1"/>
  <c r="R179" i="4"/>
  <c r="S179" i="4" s="1"/>
  <c r="T179" i="4" s="1"/>
  <c r="R180" i="4"/>
  <c r="S180" i="4" s="1"/>
  <c r="T180" i="4" s="1"/>
  <c r="R181" i="4"/>
  <c r="S181" i="4" s="1"/>
  <c r="T181" i="4" s="1"/>
  <c r="R182" i="4"/>
  <c r="S182" i="4" s="1"/>
  <c r="T182" i="4" s="1"/>
  <c r="R183" i="4"/>
  <c r="S183" i="4" s="1"/>
  <c r="T183" i="4" s="1"/>
  <c r="U183" i="4" s="1"/>
  <c r="V183" i="4" s="1"/>
  <c r="R184" i="4"/>
  <c r="S184" i="4" s="1"/>
  <c r="T184" i="4" s="1"/>
  <c r="R185" i="4"/>
  <c r="S185" i="4" s="1"/>
  <c r="T185" i="4" s="1"/>
  <c r="U185" i="4" s="1"/>
  <c r="V185" i="4" s="1"/>
  <c r="R186" i="4"/>
  <c r="S186" i="4" s="1"/>
  <c r="T186" i="4" s="1"/>
  <c r="U186" i="4" s="1"/>
  <c r="V186" i="4" s="1"/>
  <c r="R187" i="4"/>
  <c r="S187" i="4" s="1"/>
  <c r="T187" i="4" s="1"/>
  <c r="R188" i="4"/>
  <c r="S188" i="4" s="1"/>
  <c r="T188" i="4" s="1"/>
  <c r="R189" i="4"/>
  <c r="S189" i="4" s="1"/>
  <c r="T189" i="4" s="1"/>
  <c r="R190" i="4"/>
  <c r="S190" i="4" s="1"/>
  <c r="T190" i="4" s="1"/>
  <c r="R191" i="4"/>
  <c r="S191" i="4" s="1"/>
  <c r="T191" i="4" s="1"/>
  <c r="U191" i="4" s="1"/>
  <c r="V191" i="4" s="1"/>
  <c r="R192" i="4"/>
  <c r="S192" i="4" s="1"/>
  <c r="T192" i="4" s="1"/>
  <c r="R193" i="4"/>
  <c r="S193" i="4" s="1"/>
  <c r="T193" i="4" s="1"/>
  <c r="U193" i="4" s="1"/>
  <c r="V193" i="4" s="1"/>
  <c r="R194" i="4"/>
  <c r="S194" i="4" s="1"/>
  <c r="T194" i="4" s="1"/>
  <c r="U194" i="4" s="1"/>
  <c r="V194" i="4" s="1"/>
  <c r="R195" i="4"/>
  <c r="S195" i="4" s="1"/>
  <c r="T195" i="4" s="1"/>
  <c r="R196" i="4"/>
  <c r="S196" i="4" s="1"/>
  <c r="T196" i="4" s="1"/>
  <c r="R197" i="4"/>
  <c r="S197" i="4" s="1"/>
  <c r="T197" i="4" s="1"/>
  <c r="R198" i="4"/>
  <c r="S198" i="4" s="1"/>
  <c r="T198" i="4" s="1"/>
  <c r="R199" i="4"/>
  <c r="S199" i="4" s="1"/>
  <c r="T199" i="4" s="1"/>
  <c r="U199" i="4" s="1"/>
  <c r="V199" i="4" s="1"/>
  <c r="R200" i="4"/>
  <c r="S200" i="4" s="1"/>
  <c r="T200" i="4" s="1"/>
  <c r="R201" i="4"/>
  <c r="S201" i="4" s="1"/>
  <c r="T201" i="4" s="1"/>
  <c r="U201" i="4" s="1"/>
  <c r="V201" i="4" s="1"/>
  <c r="R202" i="4"/>
  <c r="S202" i="4" s="1"/>
  <c r="T202" i="4" s="1"/>
  <c r="U202" i="4" s="1"/>
  <c r="V202" i="4" s="1"/>
  <c r="R203" i="4"/>
  <c r="S203" i="4" s="1"/>
  <c r="T203" i="4" s="1"/>
  <c r="R204" i="4"/>
  <c r="S204" i="4" s="1"/>
  <c r="T204" i="4" s="1"/>
  <c r="R205" i="4"/>
  <c r="S205" i="4" s="1"/>
  <c r="T205" i="4" s="1"/>
  <c r="R206" i="4"/>
  <c r="S206" i="4" s="1"/>
  <c r="T206" i="4" s="1"/>
  <c r="R207" i="4"/>
  <c r="S207" i="4" s="1"/>
  <c r="T207" i="4" s="1"/>
  <c r="U207" i="4" s="1"/>
  <c r="V207" i="4" s="1"/>
  <c r="R208" i="4"/>
  <c r="S208" i="4" s="1"/>
  <c r="T208" i="4" s="1"/>
  <c r="R209" i="4"/>
  <c r="S209" i="4" s="1"/>
  <c r="T209" i="4" s="1"/>
  <c r="U209" i="4" s="1"/>
  <c r="V209" i="4" s="1"/>
  <c r="R210" i="4"/>
  <c r="S210" i="4" s="1"/>
  <c r="T210" i="4" s="1"/>
  <c r="U210" i="4" s="1"/>
  <c r="V210" i="4" s="1"/>
  <c r="R211" i="4"/>
  <c r="S211" i="4" s="1"/>
  <c r="T211" i="4" s="1"/>
  <c r="R212" i="4"/>
  <c r="S212" i="4" s="1"/>
  <c r="T212" i="4" s="1"/>
  <c r="R213" i="4"/>
  <c r="S213" i="4" s="1"/>
  <c r="T213" i="4" s="1"/>
  <c r="R214" i="4"/>
  <c r="S214" i="4" s="1"/>
  <c r="T214" i="4" s="1"/>
  <c r="R215" i="4"/>
  <c r="S215" i="4" s="1"/>
  <c r="T215" i="4" s="1"/>
  <c r="U215" i="4" s="1"/>
  <c r="V215" i="4" s="1"/>
  <c r="R216" i="4"/>
  <c r="S216" i="4" s="1"/>
  <c r="T216" i="4" s="1"/>
  <c r="R217" i="4"/>
  <c r="S217" i="4" s="1"/>
  <c r="T217" i="4" s="1"/>
  <c r="U217" i="4" s="1"/>
  <c r="V217" i="4" s="1"/>
  <c r="R218" i="4"/>
  <c r="S218" i="4" s="1"/>
  <c r="T218" i="4" s="1"/>
  <c r="U218" i="4" s="1"/>
  <c r="V218" i="4" s="1"/>
  <c r="R219" i="4"/>
  <c r="S219" i="4" s="1"/>
  <c r="T219" i="4" s="1"/>
  <c r="R220" i="4"/>
  <c r="S220" i="4" s="1"/>
  <c r="T220" i="4" s="1"/>
  <c r="R221" i="4"/>
  <c r="S221" i="4" s="1"/>
  <c r="T221" i="4" s="1"/>
  <c r="R222" i="4"/>
  <c r="S222" i="4" s="1"/>
  <c r="T222" i="4" s="1"/>
  <c r="R223" i="4"/>
  <c r="S223" i="4" s="1"/>
  <c r="T223" i="4" s="1"/>
  <c r="U223" i="4" s="1"/>
  <c r="V223" i="4" s="1"/>
  <c r="R224" i="4"/>
  <c r="S224" i="4" s="1"/>
  <c r="T224" i="4" s="1"/>
  <c r="R225" i="4"/>
  <c r="S225" i="4" s="1"/>
  <c r="T225" i="4" s="1"/>
  <c r="U225" i="4" s="1"/>
  <c r="V225" i="4" s="1"/>
  <c r="R226" i="4"/>
  <c r="S226" i="4" s="1"/>
  <c r="T226" i="4" s="1"/>
  <c r="U226" i="4" s="1"/>
  <c r="V226" i="4" s="1"/>
  <c r="R227" i="4"/>
  <c r="S227" i="4" s="1"/>
  <c r="T227" i="4" s="1"/>
  <c r="R228" i="4"/>
  <c r="S228" i="4" s="1"/>
  <c r="T228" i="4" s="1"/>
  <c r="R229" i="4"/>
  <c r="S229" i="4" s="1"/>
  <c r="T229" i="4" s="1"/>
  <c r="R230" i="4"/>
  <c r="S230" i="4" s="1"/>
  <c r="T230" i="4" s="1"/>
  <c r="R231" i="4"/>
  <c r="S231" i="4" s="1"/>
  <c r="T231" i="4" s="1"/>
  <c r="U231" i="4" s="1"/>
  <c r="V231" i="4" s="1"/>
  <c r="R232" i="4"/>
  <c r="S232" i="4" s="1"/>
  <c r="T232" i="4" s="1"/>
  <c r="R233" i="4"/>
  <c r="S233" i="4" s="1"/>
  <c r="T233" i="4" s="1"/>
  <c r="U233" i="4" s="1"/>
  <c r="V233" i="4" s="1"/>
  <c r="R234" i="4"/>
  <c r="S234" i="4" s="1"/>
  <c r="T234" i="4" s="1"/>
  <c r="U234" i="4" s="1"/>
  <c r="V234" i="4" s="1"/>
  <c r="R235" i="4"/>
  <c r="S235" i="4" s="1"/>
  <c r="T235" i="4" s="1"/>
  <c r="R236" i="4"/>
  <c r="S236" i="4" s="1"/>
  <c r="T236" i="4" s="1"/>
  <c r="R237" i="4"/>
  <c r="S237" i="4" s="1"/>
  <c r="T237" i="4" s="1"/>
  <c r="R238" i="4"/>
  <c r="S238" i="4" s="1"/>
  <c r="T238" i="4" s="1"/>
  <c r="R239" i="4"/>
  <c r="S239" i="4" s="1"/>
  <c r="T239" i="4" s="1"/>
  <c r="U239" i="4" s="1"/>
  <c r="V239" i="4" s="1"/>
  <c r="R240" i="4"/>
  <c r="S240" i="4" s="1"/>
  <c r="T240" i="4" s="1"/>
  <c r="R241" i="4"/>
  <c r="S241" i="4" s="1"/>
  <c r="T241" i="4" s="1"/>
  <c r="U241" i="4" s="1"/>
  <c r="V241" i="4" s="1"/>
  <c r="R242" i="4"/>
  <c r="S242" i="4" s="1"/>
  <c r="T242" i="4" s="1"/>
  <c r="U242" i="4" s="1"/>
  <c r="V242" i="4" s="1"/>
  <c r="R243" i="4"/>
  <c r="S243" i="4" s="1"/>
  <c r="T243" i="4" s="1"/>
  <c r="R244" i="4"/>
  <c r="S244" i="4" s="1"/>
  <c r="T244" i="4" s="1"/>
  <c r="R245" i="4"/>
  <c r="S245" i="4" s="1"/>
  <c r="T245" i="4" s="1"/>
  <c r="R246" i="4"/>
  <c r="S246" i="4" s="1"/>
  <c r="T246" i="4" s="1"/>
  <c r="R247" i="4"/>
  <c r="S247" i="4" s="1"/>
  <c r="T247" i="4" s="1"/>
  <c r="U247" i="4" s="1"/>
  <c r="V247" i="4" s="1"/>
  <c r="R248" i="4"/>
  <c r="S248" i="4" s="1"/>
  <c r="T248" i="4" s="1"/>
  <c r="R249" i="4"/>
  <c r="S249" i="4" s="1"/>
  <c r="T249" i="4" s="1"/>
  <c r="U249" i="4" s="1"/>
  <c r="V249" i="4" s="1"/>
  <c r="R250" i="4"/>
  <c r="S250" i="4" s="1"/>
  <c r="T250" i="4" s="1"/>
  <c r="U250" i="4" s="1"/>
  <c r="V250" i="4" s="1"/>
  <c r="R251" i="4"/>
  <c r="S251" i="4" s="1"/>
  <c r="T251" i="4" s="1"/>
  <c r="R252" i="4"/>
  <c r="S252" i="4" s="1"/>
  <c r="T252" i="4" s="1"/>
  <c r="R253" i="4"/>
  <c r="S253" i="4" s="1"/>
  <c r="T253" i="4" s="1"/>
  <c r="R254" i="4"/>
  <c r="S254" i="4" s="1"/>
  <c r="T254" i="4" s="1"/>
  <c r="R255" i="4"/>
  <c r="S255" i="4" s="1"/>
  <c r="T255" i="4" s="1"/>
  <c r="U255" i="4" s="1"/>
  <c r="V255" i="4" s="1"/>
  <c r="R256" i="4"/>
  <c r="S256" i="4" s="1"/>
  <c r="T256" i="4" s="1"/>
  <c r="R257" i="4"/>
  <c r="S257" i="4" s="1"/>
  <c r="T257" i="4" s="1"/>
  <c r="U257" i="4" s="1"/>
  <c r="V257" i="4" s="1"/>
  <c r="R258" i="4"/>
  <c r="S258" i="4" s="1"/>
  <c r="T258" i="4" s="1"/>
  <c r="U258" i="4" s="1"/>
  <c r="V258" i="4" s="1"/>
  <c r="R259" i="4"/>
  <c r="S259" i="4" s="1"/>
  <c r="T259" i="4" s="1"/>
  <c r="R260" i="4"/>
  <c r="S260" i="4" s="1"/>
  <c r="T260" i="4" s="1"/>
  <c r="R261" i="4"/>
  <c r="S261" i="4" s="1"/>
  <c r="T261" i="4" s="1"/>
  <c r="R262" i="4"/>
  <c r="S262" i="4" s="1"/>
  <c r="T262" i="4" s="1"/>
  <c r="R263" i="4"/>
  <c r="S263" i="4" s="1"/>
  <c r="T263" i="4" s="1"/>
  <c r="U263" i="4" s="1"/>
  <c r="V263" i="4" s="1"/>
  <c r="R264" i="4"/>
  <c r="S264" i="4" s="1"/>
  <c r="T264" i="4" s="1"/>
  <c r="R265" i="4"/>
  <c r="S265" i="4" s="1"/>
  <c r="T265" i="4" s="1"/>
  <c r="U265" i="4" s="1"/>
  <c r="V265" i="4" s="1"/>
  <c r="R266" i="4"/>
  <c r="S266" i="4" s="1"/>
  <c r="T266" i="4" s="1"/>
  <c r="U266" i="4" s="1"/>
  <c r="V266" i="4" s="1"/>
  <c r="R267" i="4"/>
  <c r="S267" i="4" s="1"/>
  <c r="T267" i="4" s="1"/>
  <c r="R268" i="4"/>
  <c r="S268" i="4" s="1"/>
  <c r="T268" i="4" s="1"/>
  <c r="R269" i="4"/>
  <c r="S269" i="4" s="1"/>
  <c r="T269" i="4" s="1"/>
  <c r="R270" i="4"/>
  <c r="S270" i="4" s="1"/>
  <c r="T270" i="4" s="1"/>
  <c r="R271" i="4"/>
  <c r="S271" i="4" s="1"/>
  <c r="T271" i="4" s="1"/>
  <c r="U271" i="4" s="1"/>
  <c r="V271" i="4" s="1"/>
  <c r="R272" i="4"/>
  <c r="S272" i="4" s="1"/>
  <c r="T272" i="4" s="1"/>
  <c r="R273" i="4"/>
  <c r="S273" i="4" s="1"/>
  <c r="T273" i="4" s="1"/>
  <c r="U273" i="4" s="1"/>
  <c r="V273" i="4" s="1"/>
  <c r="R274" i="4"/>
  <c r="S274" i="4" s="1"/>
  <c r="T274" i="4" s="1"/>
  <c r="U274" i="4" s="1"/>
  <c r="V274" i="4" s="1"/>
  <c r="R275" i="4"/>
  <c r="S275" i="4" s="1"/>
  <c r="T275" i="4" s="1"/>
  <c r="R276" i="4"/>
  <c r="S276" i="4" s="1"/>
  <c r="T276" i="4" s="1"/>
  <c r="R277" i="4"/>
  <c r="S277" i="4" s="1"/>
  <c r="T277" i="4" s="1"/>
  <c r="R278" i="4"/>
  <c r="S278" i="4" s="1"/>
  <c r="T278" i="4" s="1"/>
  <c r="R279" i="4"/>
  <c r="S279" i="4" s="1"/>
  <c r="T279" i="4" s="1"/>
  <c r="U279" i="4" s="1"/>
  <c r="V279" i="4" s="1"/>
  <c r="R280" i="4"/>
  <c r="S280" i="4" s="1"/>
  <c r="T280" i="4" s="1"/>
  <c r="R281" i="4"/>
  <c r="S281" i="4" s="1"/>
  <c r="T281" i="4" s="1"/>
  <c r="U281" i="4" s="1"/>
  <c r="V281" i="4" s="1"/>
  <c r="R282" i="4"/>
  <c r="S282" i="4" s="1"/>
  <c r="T282" i="4" s="1"/>
  <c r="U282" i="4" s="1"/>
  <c r="V282" i="4" s="1"/>
  <c r="R283" i="4"/>
  <c r="S283" i="4" s="1"/>
  <c r="T283" i="4" s="1"/>
  <c r="R284" i="4"/>
  <c r="S284" i="4" s="1"/>
  <c r="T284" i="4" s="1"/>
  <c r="R285" i="4"/>
  <c r="S285" i="4" s="1"/>
  <c r="T285" i="4" s="1"/>
  <c r="R286" i="4"/>
  <c r="S286" i="4" s="1"/>
  <c r="T286" i="4" s="1"/>
  <c r="R287" i="4"/>
  <c r="S287" i="4" s="1"/>
  <c r="T287" i="4" s="1"/>
  <c r="U287" i="4" s="1"/>
  <c r="V287" i="4" s="1"/>
  <c r="R288" i="4"/>
  <c r="S288" i="4" s="1"/>
  <c r="T288" i="4" s="1"/>
  <c r="R289" i="4"/>
  <c r="S289" i="4" s="1"/>
  <c r="T289" i="4" s="1"/>
  <c r="U289" i="4" s="1"/>
  <c r="V289" i="4" s="1"/>
  <c r="R290" i="4"/>
  <c r="S290" i="4" s="1"/>
  <c r="T290" i="4" s="1"/>
  <c r="U290" i="4" s="1"/>
  <c r="V290" i="4" s="1"/>
  <c r="R291" i="4"/>
  <c r="S291" i="4" s="1"/>
  <c r="T291" i="4" s="1"/>
  <c r="R292" i="4"/>
  <c r="S292" i="4" s="1"/>
  <c r="T292" i="4" s="1"/>
  <c r="R293" i="4"/>
  <c r="S293" i="4" s="1"/>
  <c r="T293" i="4" s="1"/>
  <c r="R294" i="4"/>
  <c r="S294" i="4" s="1"/>
  <c r="T294" i="4" s="1"/>
  <c r="R295" i="4"/>
  <c r="S295" i="4" s="1"/>
  <c r="T295" i="4" s="1"/>
  <c r="U295" i="4" s="1"/>
  <c r="V295" i="4" s="1"/>
  <c r="R296" i="4"/>
  <c r="S296" i="4" s="1"/>
  <c r="T296" i="4" s="1"/>
  <c r="R297" i="4"/>
  <c r="S297" i="4" s="1"/>
  <c r="T297" i="4" s="1"/>
  <c r="U297" i="4" s="1"/>
  <c r="V297" i="4" s="1"/>
  <c r="R298" i="4"/>
  <c r="S298" i="4" s="1"/>
  <c r="T298" i="4" s="1"/>
  <c r="R299" i="4"/>
  <c r="S299" i="4" s="1"/>
  <c r="T299" i="4" s="1"/>
  <c r="R300" i="4"/>
  <c r="S300" i="4" s="1"/>
  <c r="T300" i="4" s="1"/>
  <c r="R301" i="4"/>
  <c r="S301" i="4" s="1"/>
  <c r="T301" i="4" s="1"/>
  <c r="R302" i="4"/>
  <c r="S302" i="4" s="1"/>
  <c r="T302" i="4" s="1"/>
  <c r="R303" i="4"/>
  <c r="S303" i="4" s="1"/>
  <c r="T303" i="4" s="1"/>
  <c r="U303" i="4" s="1"/>
  <c r="V303" i="4" s="1"/>
  <c r="R304" i="4"/>
  <c r="S304" i="4" s="1"/>
  <c r="T304" i="4" s="1"/>
  <c r="R305" i="4"/>
  <c r="S305" i="4" s="1"/>
  <c r="T305" i="4" s="1"/>
  <c r="U305" i="4" s="1"/>
  <c r="V305" i="4" s="1"/>
  <c r="R306" i="4"/>
  <c r="S306" i="4" s="1"/>
  <c r="T306" i="4" s="1"/>
  <c r="R307" i="4"/>
  <c r="S307" i="4" s="1"/>
  <c r="T307" i="4" s="1"/>
  <c r="R308" i="4"/>
  <c r="S308" i="4" s="1"/>
  <c r="T308" i="4" s="1"/>
  <c r="R309" i="4"/>
  <c r="S309" i="4" s="1"/>
  <c r="T309" i="4" s="1"/>
  <c r="R310" i="4"/>
  <c r="S310" i="4" s="1"/>
  <c r="T310" i="4" s="1"/>
  <c r="R311" i="4"/>
  <c r="S311" i="4" s="1"/>
  <c r="T311" i="4" s="1"/>
  <c r="U311" i="4" s="1"/>
  <c r="V311" i="4" s="1"/>
  <c r="R312" i="4"/>
  <c r="S312" i="4" s="1"/>
  <c r="T312" i="4" s="1"/>
  <c r="R313" i="4"/>
  <c r="S313" i="4" s="1"/>
  <c r="T313" i="4" s="1"/>
  <c r="U313" i="4" s="1"/>
  <c r="V313" i="4" s="1"/>
  <c r="R314" i="4"/>
  <c r="S314" i="4" s="1"/>
  <c r="T314" i="4" s="1"/>
  <c r="R315" i="4"/>
  <c r="S315" i="4" s="1"/>
  <c r="T315" i="4" s="1"/>
  <c r="R316" i="4"/>
  <c r="S316" i="4" s="1"/>
  <c r="T316" i="4" s="1"/>
  <c r="R317" i="4"/>
  <c r="S317" i="4" s="1"/>
  <c r="T317" i="4" s="1"/>
  <c r="R318" i="4"/>
  <c r="S318" i="4" s="1"/>
  <c r="T318" i="4" s="1"/>
  <c r="R319" i="4"/>
  <c r="S319" i="4" s="1"/>
  <c r="T319" i="4" s="1"/>
  <c r="U319" i="4" s="1"/>
  <c r="V319" i="4" s="1"/>
  <c r="R320" i="4"/>
  <c r="S320" i="4" s="1"/>
  <c r="T320" i="4" s="1"/>
  <c r="R321" i="4"/>
  <c r="S321" i="4" s="1"/>
  <c r="T321" i="4" s="1"/>
  <c r="U321" i="4" s="1"/>
  <c r="V321" i="4" s="1"/>
  <c r="R322" i="4"/>
  <c r="S322" i="4" s="1"/>
  <c r="T322" i="4" s="1"/>
  <c r="R323" i="4"/>
  <c r="S323" i="4" s="1"/>
  <c r="T323" i="4" s="1"/>
  <c r="R324" i="4"/>
  <c r="S324" i="4" s="1"/>
  <c r="T324" i="4" s="1"/>
  <c r="R325" i="4"/>
  <c r="S325" i="4" s="1"/>
  <c r="T325" i="4" s="1"/>
  <c r="R326" i="4"/>
  <c r="S326" i="4" s="1"/>
  <c r="T326" i="4" s="1"/>
  <c r="R327" i="4"/>
  <c r="S327" i="4" s="1"/>
  <c r="T327" i="4" s="1"/>
  <c r="U327" i="4" s="1"/>
  <c r="V327" i="4" s="1"/>
  <c r="R328" i="4"/>
  <c r="S328" i="4" s="1"/>
  <c r="T328" i="4" s="1"/>
  <c r="R329" i="4"/>
  <c r="S329" i="4" s="1"/>
  <c r="T329" i="4" s="1"/>
  <c r="R330" i="4"/>
  <c r="S330" i="4" s="1"/>
  <c r="T330" i="4" s="1"/>
  <c r="R331" i="4"/>
  <c r="S331" i="4" s="1"/>
  <c r="T331" i="4" s="1"/>
  <c r="R332" i="4"/>
  <c r="S332" i="4" s="1"/>
  <c r="T332" i="4" s="1"/>
  <c r="R333" i="4"/>
  <c r="S333" i="4" s="1"/>
  <c r="T333" i="4" s="1"/>
  <c r="R334" i="4"/>
  <c r="S334" i="4" s="1"/>
  <c r="T334" i="4" s="1"/>
  <c r="R335" i="4"/>
  <c r="S335" i="4" s="1"/>
  <c r="T335" i="4" s="1"/>
  <c r="U335" i="4" s="1"/>
  <c r="V335" i="4" s="1"/>
  <c r="R336" i="4"/>
  <c r="S336" i="4" s="1"/>
  <c r="T336" i="4" s="1"/>
  <c r="R337" i="4"/>
  <c r="S337" i="4" s="1"/>
  <c r="T337" i="4" s="1"/>
  <c r="R338" i="4"/>
  <c r="S338" i="4" s="1"/>
  <c r="T338" i="4" s="1"/>
  <c r="R339" i="4"/>
  <c r="S339" i="4" s="1"/>
  <c r="T339" i="4" s="1"/>
  <c r="R340" i="4"/>
  <c r="S340" i="4" s="1"/>
  <c r="T340" i="4" s="1"/>
  <c r="R341" i="4"/>
  <c r="S341" i="4" s="1"/>
  <c r="T341" i="4" s="1"/>
  <c r="R342" i="4"/>
  <c r="S342" i="4" s="1"/>
  <c r="T342" i="4" s="1"/>
  <c r="R343" i="4"/>
  <c r="S343" i="4" s="1"/>
  <c r="T343" i="4" s="1"/>
  <c r="R344" i="4"/>
  <c r="S344" i="4" s="1"/>
  <c r="T344" i="4" s="1"/>
  <c r="R345" i="4"/>
  <c r="S345" i="4" s="1"/>
  <c r="T345" i="4" s="1"/>
  <c r="R346" i="4"/>
  <c r="S346" i="4" s="1"/>
  <c r="T346" i="4" s="1"/>
  <c r="R347" i="4"/>
  <c r="S347" i="4" s="1"/>
  <c r="T347" i="4" s="1"/>
  <c r="R348" i="4"/>
  <c r="S348" i="4" s="1"/>
  <c r="T348" i="4" s="1"/>
  <c r="R349" i="4"/>
  <c r="S349" i="4" s="1"/>
  <c r="T349" i="4" s="1"/>
  <c r="R350" i="4"/>
  <c r="S350" i="4" s="1"/>
  <c r="T350" i="4" s="1"/>
  <c r="R351" i="4"/>
  <c r="S351" i="4" s="1"/>
  <c r="T351" i="4" s="1"/>
  <c r="R352" i="4"/>
  <c r="S352" i="4" s="1"/>
  <c r="T352" i="4" s="1"/>
  <c r="R353" i="4"/>
  <c r="S353" i="4" s="1"/>
  <c r="T353" i="4" s="1"/>
  <c r="R354" i="4"/>
  <c r="S354" i="4" s="1"/>
  <c r="T354" i="4" s="1"/>
  <c r="R355" i="4"/>
  <c r="S355" i="4" s="1"/>
  <c r="T355" i="4" s="1"/>
  <c r="R356" i="4"/>
  <c r="S356" i="4" s="1"/>
  <c r="T356" i="4" s="1"/>
  <c r="R357" i="4"/>
  <c r="S357" i="4" s="1"/>
  <c r="T357" i="4" s="1"/>
  <c r="R358" i="4"/>
  <c r="S358" i="4" s="1"/>
  <c r="T358" i="4" s="1"/>
  <c r="R359" i="4"/>
  <c r="S359" i="4" s="1"/>
  <c r="T359" i="4" s="1"/>
  <c r="R360" i="4"/>
  <c r="S360" i="4" s="1"/>
  <c r="T360" i="4" s="1"/>
  <c r="R361" i="4"/>
  <c r="S361" i="4" s="1"/>
  <c r="T361" i="4" s="1"/>
  <c r="R362" i="4"/>
  <c r="S362" i="4" s="1"/>
  <c r="T362" i="4" s="1"/>
  <c r="R363" i="4"/>
  <c r="S363" i="4" s="1"/>
  <c r="T363" i="4" s="1"/>
  <c r="R364" i="4"/>
  <c r="S364" i="4" s="1"/>
  <c r="T364" i="4" s="1"/>
  <c r="R365" i="4"/>
  <c r="S365" i="4" s="1"/>
  <c r="T365" i="4" s="1"/>
  <c r="R366" i="4"/>
  <c r="S366" i="4" s="1"/>
  <c r="T366" i="4" s="1"/>
  <c r="R367" i="4"/>
  <c r="S367" i="4" s="1"/>
  <c r="T367" i="4" s="1"/>
  <c r="R368" i="4"/>
  <c r="S368" i="4" s="1"/>
  <c r="T368" i="4" s="1"/>
  <c r="R369" i="4"/>
  <c r="S369" i="4" s="1"/>
  <c r="T369" i="4" s="1"/>
  <c r="R370" i="4"/>
  <c r="S370" i="4" s="1"/>
  <c r="T370" i="4" s="1"/>
  <c r="R371" i="4"/>
  <c r="S371" i="4" s="1"/>
  <c r="T371" i="4" s="1"/>
  <c r="R372" i="4"/>
  <c r="S372" i="4" s="1"/>
  <c r="T372" i="4" s="1"/>
  <c r="R373" i="4"/>
  <c r="S373" i="4" s="1"/>
  <c r="T373" i="4" s="1"/>
  <c r="R374" i="4"/>
  <c r="S374" i="4" s="1"/>
  <c r="T374" i="4" s="1"/>
  <c r="R375" i="4"/>
  <c r="S375" i="4" s="1"/>
  <c r="T375" i="4" s="1"/>
  <c r="R376" i="4"/>
  <c r="S376" i="4" s="1"/>
  <c r="T376" i="4" s="1"/>
  <c r="R377" i="4"/>
  <c r="S377" i="4" s="1"/>
  <c r="T377" i="4" s="1"/>
  <c r="R378" i="4"/>
  <c r="S378" i="4" s="1"/>
  <c r="T378" i="4" s="1"/>
  <c r="R379" i="4"/>
  <c r="S379" i="4" s="1"/>
  <c r="T379" i="4" s="1"/>
  <c r="R380" i="4"/>
  <c r="S380" i="4" s="1"/>
  <c r="T380" i="4" s="1"/>
  <c r="R381" i="4"/>
  <c r="S381" i="4" s="1"/>
  <c r="T381" i="4" s="1"/>
  <c r="R382" i="4"/>
  <c r="S382" i="4" s="1"/>
  <c r="T382" i="4" s="1"/>
  <c r="R383" i="4"/>
  <c r="S383" i="4" s="1"/>
  <c r="T383" i="4" s="1"/>
  <c r="R384" i="4"/>
  <c r="S384" i="4" s="1"/>
  <c r="T384" i="4" s="1"/>
  <c r="R385" i="4"/>
  <c r="S385" i="4" s="1"/>
  <c r="T385" i="4" s="1"/>
  <c r="R386" i="4"/>
  <c r="S386" i="4" s="1"/>
  <c r="T386" i="4" s="1"/>
  <c r="R387" i="4"/>
  <c r="S387" i="4" s="1"/>
  <c r="T387" i="4" s="1"/>
  <c r="R388" i="4"/>
  <c r="S388" i="4" s="1"/>
  <c r="T388" i="4" s="1"/>
  <c r="R389" i="4"/>
  <c r="S389" i="4" s="1"/>
  <c r="T389" i="4" s="1"/>
  <c r="R390" i="4"/>
  <c r="S390" i="4" s="1"/>
  <c r="T390" i="4" s="1"/>
  <c r="R391" i="4"/>
  <c r="S391" i="4" s="1"/>
  <c r="T391" i="4" s="1"/>
  <c r="R392" i="4"/>
  <c r="S392" i="4" s="1"/>
  <c r="T392" i="4" s="1"/>
  <c r="R393" i="4"/>
  <c r="S393" i="4" s="1"/>
  <c r="T393" i="4" s="1"/>
  <c r="R394" i="4"/>
  <c r="S394" i="4" s="1"/>
  <c r="T394" i="4" s="1"/>
  <c r="R395" i="4"/>
  <c r="S395" i="4" s="1"/>
  <c r="T395" i="4" s="1"/>
  <c r="R396" i="4"/>
  <c r="S396" i="4" s="1"/>
  <c r="T396" i="4" s="1"/>
  <c r="R397" i="4"/>
  <c r="S397" i="4" s="1"/>
  <c r="T397" i="4" s="1"/>
  <c r="R398" i="4"/>
  <c r="S398" i="4" s="1"/>
  <c r="T398" i="4" s="1"/>
  <c r="R399" i="4"/>
  <c r="S399" i="4" s="1"/>
  <c r="T399" i="4" s="1"/>
  <c r="R400" i="4"/>
  <c r="S400" i="4" s="1"/>
  <c r="T400" i="4" s="1"/>
  <c r="R401" i="4"/>
  <c r="S401" i="4" s="1"/>
  <c r="T401" i="4" s="1"/>
  <c r="R402" i="4"/>
  <c r="S402" i="4" s="1"/>
  <c r="T402" i="4" s="1"/>
  <c r="R403" i="4"/>
  <c r="S403" i="4" s="1"/>
  <c r="T403" i="4" s="1"/>
  <c r="R404" i="4"/>
  <c r="S404" i="4" s="1"/>
  <c r="T404" i="4" s="1"/>
  <c r="R405" i="4"/>
  <c r="S405" i="4" s="1"/>
  <c r="T405" i="4" s="1"/>
  <c r="R406" i="4"/>
  <c r="S406" i="4" s="1"/>
  <c r="T406" i="4" s="1"/>
  <c r="R407" i="4"/>
  <c r="S407" i="4" s="1"/>
  <c r="T407" i="4" s="1"/>
  <c r="R408" i="4"/>
  <c r="S408" i="4" s="1"/>
  <c r="T408" i="4" s="1"/>
  <c r="R409" i="4"/>
  <c r="S409" i="4" s="1"/>
  <c r="T409" i="4" s="1"/>
  <c r="R410" i="4"/>
  <c r="S410" i="4" s="1"/>
  <c r="T410" i="4" s="1"/>
  <c r="R411" i="4"/>
  <c r="S411" i="4" s="1"/>
  <c r="T411" i="4" s="1"/>
  <c r="R412" i="4"/>
  <c r="S412" i="4" s="1"/>
  <c r="T412" i="4" s="1"/>
  <c r="R413" i="4"/>
  <c r="S413" i="4" s="1"/>
  <c r="T413" i="4" s="1"/>
  <c r="R414" i="4"/>
  <c r="S414" i="4" s="1"/>
  <c r="T414" i="4" s="1"/>
  <c r="R415" i="4"/>
  <c r="S415" i="4" s="1"/>
  <c r="T415" i="4" s="1"/>
  <c r="R416" i="4"/>
  <c r="S416" i="4" s="1"/>
  <c r="T416" i="4" s="1"/>
  <c r="R417" i="4"/>
  <c r="S417" i="4" s="1"/>
  <c r="T417" i="4" s="1"/>
  <c r="R418" i="4"/>
  <c r="S418" i="4" s="1"/>
  <c r="T418" i="4" s="1"/>
  <c r="R419" i="4"/>
  <c r="S419" i="4" s="1"/>
  <c r="T419" i="4" s="1"/>
  <c r="R420" i="4"/>
  <c r="S420" i="4" s="1"/>
  <c r="T420" i="4" s="1"/>
  <c r="R421" i="4"/>
  <c r="S421" i="4" s="1"/>
  <c r="T421" i="4" s="1"/>
  <c r="R422" i="4"/>
  <c r="S422" i="4" s="1"/>
  <c r="T422" i="4" s="1"/>
  <c r="R423" i="4"/>
  <c r="S423" i="4" s="1"/>
  <c r="T423" i="4" s="1"/>
  <c r="R424" i="4"/>
  <c r="S424" i="4" s="1"/>
  <c r="T424" i="4" s="1"/>
  <c r="R425" i="4"/>
  <c r="S425" i="4" s="1"/>
  <c r="T425" i="4" s="1"/>
  <c r="R426" i="4"/>
  <c r="S426" i="4" s="1"/>
  <c r="T426" i="4" s="1"/>
  <c r="R427" i="4"/>
  <c r="S427" i="4" s="1"/>
  <c r="T427" i="4" s="1"/>
  <c r="R428" i="4"/>
  <c r="S428" i="4" s="1"/>
  <c r="T428" i="4" s="1"/>
  <c r="R429" i="4"/>
  <c r="S429" i="4" s="1"/>
  <c r="T429" i="4" s="1"/>
  <c r="R430" i="4"/>
  <c r="S430" i="4" s="1"/>
  <c r="T430" i="4" s="1"/>
  <c r="R431" i="4"/>
  <c r="S431" i="4" s="1"/>
  <c r="T431" i="4" s="1"/>
  <c r="R432" i="4"/>
  <c r="S432" i="4" s="1"/>
  <c r="T432" i="4" s="1"/>
  <c r="R433" i="4"/>
  <c r="S433" i="4" s="1"/>
  <c r="T433" i="4" s="1"/>
  <c r="R434" i="4"/>
  <c r="S434" i="4" s="1"/>
  <c r="T434" i="4" s="1"/>
  <c r="R435" i="4"/>
  <c r="S435" i="4" s="1"/>
  <c r="T435" i="4" s="1"/>
  <c r="R436" i="4"/>
  <c r="S436" i="4" s="1"/>
  <c r="T436" i="4" s="1"/>
  <c r="R437" i="4"/>
  <c r="S437" i="4" s="1"/>
  <c r="T437" i="4" s="1"/>
  <c r="R438" i="4"/>
  <c r="S438" i="4" s="1"/>
  <c r="T438" i="4" s="1"/>
  <c r="R439" i="4"/>
  <c r="S439" i="4" s="1"/>
  <c r="T439" i="4" s="1"/>
  <c r="R440" i="4"/>
  <c r="S440" i="4" s="1"/>
  <c r="T440" i="4" s="1"/>
  <c r="R441" i="4"/>
  <c r="S441" i="4" s="1"/>
  <c r="T441" i="4" s="1"/>
  <c r="R442" i="4"/>
  <c r="S442" i="4" s="1"/>
  <c r="T442" i="4" s="1"/>
  <c r="R443" i="4"/>
  <c r="S443" i="4" s="1"/>
  <c r="T443" i="4" s="1"/>
  <c r="R444" i="4"/>
  <c r="S444" i="4" s="1"/>
  <c r="T444" i="4" s="1"/>
  <c r="R445" i="4"/>
  <c r="S445" i="4" s="1"/>
  <c r="T445" i="4" s="1"/>
  <c r="R446" i="4"/>
  <c r="S446" i="4" s="1"/>
  <c r="T446" i="4" s="1"/>
  <c r="R447" i="4"/>
  <c r="S447" i="4" s="1"/>
  <c r="T447" i="4" s="1"/>
  <c r="R448" i="4"/>
  <c r="S448" i="4" s="1"/>
  <c r="T448" i="4" s="1"/>
  <c r="R449" i="4"/>
  <c r="S449" i="4" s="1"/>
  <c r="T449" i="4" s="1"/>
  <c r="R450" i="4"/>
  <c r="S450" i="4" s="1"/>
  <c r="T450" i="4" s="1"/>
  <c r="R451" i="4"/>
  <c r="S451" i="4" s="1"/>
  <c r="T451" i="4" s="1"/>
  <c r="R452" i="4"/>
  <c r="S452" i="4" s="1"/>
  <c r="T452" i="4" s="1"/>
  <c r="R453" i="4"/>
  <c r="S453" i="4" s="1"/>
  <c r="T453" i="4" s="1"/>
  <c r="R454" i="4"/>
  <c r="S454" i="4" s="1"/>
  <c r="T454" i="4" s="1"/>
  <c r="R455" i="4"/>
  <c r="S455" i="4" s="1"/>
  <c r="T455" i="4" s="1"/>
  <c r="R456" i="4"/>
  <c r="S456" i="4" s="1"/>
  <c r="T456" i="4" s="1"/>
  <c r="R457" i="4"/>
  <c r="S457" i="4" s="1"/>
  <c r="T457" i="4" s="1"/>
  <c r="R458" i="4"/>
  <c r="S458" i="4" s="1"/>
  <c r="T458" i="4" s="1"/>
  <c r="R459" i="4"/>
  <c r="S459" i="4" s="1"/>
  <c r="T459" i="4" s="1"/>
  <c r="R460" i="4"/>
  <c r="S460" i="4" s="1"/>
  <c r="T460" i="4" s="1"/>
  <c r="R461" i="4"/>
  <c r="S461" i="4" s="1"/>
  <c r="T461" i="4" s="1"/>
  <c r="R462" i="4"/>
  <c r="S462" i="4" s="1"/>
  <c r="T462" i="4" s="1"/>
  <c r="R463" i="4"/>
  <c r="S463" i="4" s="1"/>
  <c r="T463" i="4" s="1"/>
  <c r="R464" i="4"/>
  <c r="S464" i="4" s="1"/>
  <c r="T464" i="4" s="1"/>
  <c r="R465" i="4"/>
  <c r="S465" i="4" s="1"/>
  <c r="T465" i="4" s="1"/>
  <c r="R466" i="4"/>
  <c r="S466" i="4" s="1"/>
  <c r="T466" i="4" s="1"/>
  <c r="R467" i="4"/>
  <c r="S467" i="4" s="1"/>
  <c r="T467" i="4" s="1"/>
  <c r="R468" i="4"/>
  <c r="S468" i="4" s="1"/>
  <c r="T468" i="4" s="1"/>
  <c r="R469" i="4"/>
  <c r="S469" i="4" s="1"/>
  <c r="T469" i="4" s="1"/>
  <c r="R470" i="4"/>
  <c r="S470" i="4" s="1"/>
  <c r="T470" i="4" s="1"/>
  <c r="R471" i="4"/>
  <c r="S471" i="4" s="1"/>
  <c r="T471" i="4" s="1"/>
  <c r="R472" i="4"/>
  <c r="S472" i="4" s="1"/>
  <c r="T472" i="4" s="1"/>
  <c r="R473" i="4"/>
  <c r="S473" i="4" s="1"/>
  <c r="T473" i="4" s="1"/>
  <c r="R474" i="4"/>
  <c r="S474" i="4" s="1"/>
  <c r="T474" i="4" s="1"/>
  <c r="R475" i="4"/>
  <c r="S475" i="4" s="1"/>
  <c r="T475" i="4" s="1"/>
  <c r="R476" i="4"/>
  <c r="S476" i="4" s="1"/>
  <c r="T476" i="4" s="1"/>
  <c r="R477" i="4"/>
  <c r="S477" i="4" s="1"/>
  <c r="T477" i="4" s="1"/>
  <c r="R478" i="4"/>
  <c r="S478" i="4" s="1"/>
  <c r="T478" i="4" s="1"/>
  <c r="R479" i="4"/>
  <c r="S479" i="4" s="1"/>
  <c r="T479" i="4" s="1"/>
  <c r="R480" i="4"/>
  <c r="S480" i="4" s="1"/>
  <c r="T480" i="4" s="1"/>
  <c r="R481" i="4"/>
  <c r="S481" i="4" s="1"/>
  <c r="T481" i="4" s="1"/>
  <c r="R482" i="4"/>
  <c r="S482" i="4" s="1"/>
  <c r="T482" i="4" s="1"/>
  <c r="R483" i="4"/>
  <c r="S483" i="4" s="1"/>
  <c r="T483" i="4" s="1"/>
  <c r="R484" i="4"/>
  <c r="S484" i="4" s="1"/>
  <c r="T484" i="4" s="1"/>
  <c r="R485" i="4"/>
  <c r="S485" i="4" s="1"/>
  <c r="T485" i="4" s="1"/>
  <c r="R486" i="4"/>
  <c r="S486" i="4" s="1"/>
  <c r="T486" i="4" s="1"/>
  <c r="R487" i="4"/>
  <c r="S487" i="4" s="1"/>
  <c r="T487" i="4" s="1"/>
  <c r="R488" i="4"/>
  <c r="S488" i="4" s="1"/>
  <c r="T488" i="4" s="1"/>
  <c r="R489" i="4"/>
  <c r="S489" i="4" s="1"/>
  <c r="T489" i="4" s="1"/>
  <c r="R490" i="4"/>
  <c r="S490" i="4" s="1"/>
  <c r="T490" i="4" s="1"/>
  <c r="R491" i="4"/>
  <c r="S491" i="4" s="1"/>
  <c r="T491" i="4" s="1"/>
  <c r="R492" i="4"/>
  <c r="S492" i="4" s="1"/>
  <c r="T492" i="4" s="1"/>
  <c r="R493" i="4"/>
  <c r="S493" i="4" s="1"/>
  <c r="T493" i="4" s="1"/>
  <c r="R494" i="4"/>
  <c r="S494" i="4" s="1"/>
  <c r="T494" i="4" s="1"/>
  <c r="R495" i="4"/>
  <c r="S495" i="4" s="1"/>
  <c r="T495" i="4" s="1"/>
  <c r="R496" i="4"/>
  <c r="S496" i="4" s="1"/>
  <c r="T496" i="4" s="1"/>
  <c r="R497" i="4"/>
  <c r="S497" i="4" s="1"/>
  <c r="T497" i="4" s="1"/>
  <c r="R498" i="4"/>
  <c r="S498" i="4" s="1"/>
  <c r="T498" i="4" s="1"/>
  <c r="R499" i="4"/>
  <c r="S499" i="4" s="1"/>
  <c r="T499" i="4" s="1"/>
  <c r="R500" i="4"/>
  <c r="S500" i="4" s="1"/>
  <c r="T500" i="4" s="1"/>
  <c r="R501" i="4"/>
  <c r="S501" i="4" s="1"/>
  <c r="T501" i="4" s="1"/>
  <c r="R502" i="4"/>
  <c r="S502" i="4" s="1"/>
  <c r="T502" i="4" s="1"/>
  <c r="R503" i="4"/>
  <c r="S503" i="4" s="1"/>
  <c r="T503" i="4" s="1"/>
  <c r="R504" i="4"/>
  <c r="S504" i="4" s="1"/>
  <c r="T504" i="4" s="1"/>
  <c r="R505" i="4"/>
  <c r="S505" i="4" s="1"/>
  <c r="T505" i="4" s="1"/>
  <c r="R506" i="4"/>
  <c r="S506" i="4" s="1"/>
  <c r="T506" i="4" s="1"/>
  <c r="R507" i="4"/>
  <c r="S507" i="4" s="1"/>
  <c r="T507" i="4" s="1"/>
  <c r="R508" i="4"/>
  <c r="S508" i="4" s="1"/>
  <c r="T508" i="4" s="1"/>
  <c r="R509" i="4"/>
  <c r="S509" i="4" s="1"/>
  <c r="T509" i="4" s="1"/>
  <c r="R510" i="4"/>
  <c r="S510" i="4" s="1"/>
  <c r="T510" i="4" s="1"/>
  <c r="R511" i="4"/>
  <c r="S511" i="4" s="1"/>
  <c r="T511" i="4" s="1"/>
  <c r="R512" i="4"/>
  <c r="S512" i="4" s="1"/>
  <c r="T512" i="4" s="1"/>
  <c r="R513" i="4"/>
  <c r="S513" i="4" s="1"/>
  <c r="T513" i="4" s="1"/>
  <c r="R514" i="4"/>
  <c r="S514" i="4" s="1"/>
  <c r="T514" i="4" s="1"/>
  <c r="R515" i="4"/>
  <c r="S515" i="4" s="1"/>
  <c r="T515" i="4" s="1"/>
  <c r="R516" i="4"/>
  <c r="S516" i="4" s="1"/>
  <c r="T516" i="4" s="1"/>
  <c r="R517" i="4"/>
  <c r="S517" i="4" s="1"/>
  <c r="T517" i="4" s="1"/>
  <c r="R518" i="4"/>
  <c r="S518" i="4" s="1"/>
  <c r="T518" i="4" s="1"/>
  <c r="R519" i="4"/>
  <c r="S519" i="4" s="1"/>
  <c r="T519" i="4" s="1"/>
  <c r="R520" i="4"/>
  <c r="S520" i="4" s="1"/>
  <c r="T520" i="4" s="1"/>
  <c r="R521" i="4"/>
  <c r="S521" i="4" s="1"/>
  <c r="T521" i="4" s="1"/>
  <c r="R522" i="4"/>
  <c r="S522" i="4" s="1"/>
  <c r="T522" i="4" s="1"/>
  <c r="R523" i="4"/>
  <c r="S523" i="4" s="1"/>
  <c r="T523" i="4" s="1"/>
  <c r="R524" i="4"/>
  <c r="S524" i="4" s="1"/>
  <c r="T524" i="4" s="1"/>
  <c r="R525" i="4"/>
  <c r="S525" i="4" s="1"/>
  <c r="T525" i="4" s="1"/>
  <c r="R526" i="4"/>
  <c r="S526" i="4" s="1"/>
  <c r="T526" i="4" s="1"/>
  <c r="R527" i="4"/>
  <c r="S527" i="4" s="1"/>
  <c r="T527" i="4" s="1"/>
  <c r="R528" i="4"/>
  <c r="S528" i="4" s="1"/>
  <c r="T528" i="4" s="1"/>
  <c r="R529" i="4"/>
  <c r="S529" i="4" s="1"/>
  <c r="T529" i="4" s="1"/>
  <c r="R530" i="4"/>
  <c r="S530" i="4" s="1"/>
  <c r="T530" i="4" s="1"/>
  <c r="R531" i="4"/>
  <c r="S531" i="4" s="1"/>
  <c r="T531" i="4" s="1"/>
  <c r="R532" i="4"/>
  <c r="S532" i="4" s="1"/>
  <c r="T532" i="4" s="1"/>
  <c r="R533" i="4"/>
  <c r="S533" i="4" s="1"/>
  <c r="T533" i="4" s="1"/>
  <c r="R534" i="4"/>
  <c r="S534" i="4" s="1"/>
  <c r="T534" i="4" s="1"/>
  <c r="R535" i="4"/>
  <c r="S535" i="4" s="1"/>
  <c r="T535" i="4" s="1"/>
  <c r="R536" i="4"/>
  <c r="S536" i="4" s="1"/>
  <c r="T536" i="4" s="1"/>
  <c r="R537" i="4"/>
  <c r="S537" i="4" s="1"/>
  <c r="T537" i="4" s="1"/>
  <c r="R538" i="4"/>
  <c r="S538" i="4" s="1"/>
  <c r="T538" i="4" s="1"/>
  <c r="R539" i="4"/>
  <c r="S539" i="4" s="1"/>
  <c r="T539" i="4" s="1"/>
  <c r="R540" i="4"/>
  <c r="S540" i="4" s="1"/>
  <c r="T540" i="4" s="1"/>
  <c r="R541" i="4"/>
  <c r="S541" i="4" s="1"/>
  <c r="T541" i="4" s="1"/>
  <c r="R542" i="4"/>
  <c r="S542" i="4" s="1"/>
  <c r="T542" i="4" s="1"/>
  <c r="R543" i="4"/>
  <c r="S543" i="4" s="1"/>
  <c r="T543" i="4" s="1"/>
  <c r="R544" i="4"/>
  <c r="S544" i="4" s="1"/>
  <c r="T544" i="4" s="1"/>
  <c r="R545" i="4"/>
  <c r="S545" i="4" s="1"/>
  <c r="T545" i="4" s="1"/>
  <c r="R546" i="4"/>
  <c r="S546" i="4" s="1"/>
  <c r="T546" i="4" s="1"/>
  <c r="R547" i="4"/>
  <c r="S547" i="4" s="1"/>
  <c r="T547" i="4" s="1"/>
  <c r="R548" i="4"/>
  <c r="S548" i="4" s="1"/>
  <c r="T548" i="4" s="1"/>
  <c r="R549" i="4"/>
  <c r="S549" i="4" s="1"/>
  <c r="T549" i="4" s="1"/>
  <c r="R550" i="4"/>
  <c r="S550" i="4" s="1"/>
  <c r="T550" i="4" s="1"/>
  <c r="R551" i="4"/>
  <c r="S551" i="4" s="1"/>
  <c r="T551" i="4" s="1"/>
  <c r="R552" i="4"/>
  <c r="S552" i="4" s="1"/>
  <c r="T552" i="4" s="1"/>
  <c r="R553" i="4"/>
  <c r="S553" i="4" s="1"/>
  <c r="T553" i="4" s="1"/>
  <c r="R554" i="4"/>
  <c r="S554" i="4" s="1"/>
  <c r="T554" i="4" s="1"/>
  <c r="R555" i="4"/>
  <c r="S555" i="4" s="1"/>
  <c r="T555" i="4" s="1"/>
  <c r="R556" i="4"/>
  <c r="S556" i="4" s="1"/>
  <c r="T556" i="4" s="1"/>
  <c r="R557" i="4"/>
  <c r="S557" i="4" s="1"/>
  <c r="T557" i="4" s="1"/>
  <c r="R558" i="4"/>
  <c r="S558" i="4" s="1"/>
  <c r="T558" i="4" s="1"/>
  <c r="R559" i="4"/>
  <c r="S559" i="4" s="1"/>
  <c r="T559" i="4" s="1"/>
  <c r="R560" i="4"/>
  <c r="S560" i="4" s="1"/>
  <c r="T560" i="4" s="1"/>
  <c r="R561" i="4"/>
  <c r="S561" i="4" s="1"/>
  <c r="T561" i="4" s="1"/>
  <c r="R562" i="4"/>
  <c r="S562" i="4" s="1"/>
  <c r="T562" i="4" s="1"/>
  <c r="R563" i="4"/>
  <c r="S563" i="4" s="1"/>
  <c r="T563" i="4" s="1"/>
  <c r="R564" i="4"/>
  <c r="S564" i="4" s="1"/>
  <c r="T564" i="4" s="1"/>
  <c r="R565" i="4"/>
  <c r="S565" i="4" s="1"/>
  <c r="T565" i="4" s="1"/>
  <c r="R566" i="4"/>
  <c r="S566" i="4" s="1"/>
  <c r="T566" i="4" s="1"/>
  <c r="R567" i="4"/>
  <c r="S567" i="4" s="1"/>
  <c r="T567" i="4" s="1"/>
  <c r="R568" i="4"/>
  <c r="S568" i="4" s="1"/>
  <c r="T568" i="4" s="1"/>
  <c r="R569" i="4"/>
  <c r="S569" i="4" s="1"/>
  <c r="T569" i="4" s="1"/>
  <c r="R570" i="4"/>
  <c r="S570" i="4" s="1"/>
  <c r="T570" i="4" s="1"/>
  <c r="R571" i="4"/>
  <c r="S571" i="4" s="1"/>
  <c r="T571" i="4" s="1"/>
  <c r="R572" i="4"/>
  <c r="S572" i="4" s="1"/>
  <c r="T572" i="4" s="1"/>
  <c r="R573" i="4"/>
  <c r="S573" i="4" s="1"/>
  <c r="T573" i="4" s="1"/>
  <c r="R574" i="4"/>
  <c r="S574" i="4" s="1"/>
  <c r="T574" i="4" s="1"/>
  <c r="R575" i="4"/>
  <c r="S575" i="4" s="1"/>
  <c r="T575" i="4" s="1"/>
  <c r="R576" i="4"/>
  <c r="S576" i="4" s="1"/>
  <c r="T576" i="4" s="1"/>
  <c r="R577" i="4"/>
  <c r="S577" i="4" s="1"/>
  <c r="T577" i="4" s="1"/>
  <c r="R578" i="4"/>
  <c r="S578" i="4" s="1"/>
  <c r="T578" i="4" s="1"/>
  <c r="R579" i="4"/>
  <c r="S579" i="4" s="1"/>
  <c r="T579" i="4" s="1"/>
  <c r="R580" i="4"/>
  <c r="S580" i="4" s="1"/>
  <c r="T580" i="4" s="1"/>
  <c r="R581" i="4"/>
  <c r="S581" i="4" s="1"/>
  <c r="T581" i="4" s="1"/>
  <c r="R582" i="4"/>
  <c r="S582" i="4" s="1"/>
  <c r="T582" i="4" s="1"/>
  <c r="R583" i="4"/>
  <c r="S583" i="4" s="1"/>
  <c r="T583" i="4" s="1"/>
  <c r="R584" i="4"/>
  <c r="S584" i="4" s="1"/>
  <c r="T584" i="4" s="1"/>
  <c r="R585" i="4"/>
  <c r="S585" i="4" s="1"/>
  <c r="T585" i="4" s="1"/>
  <c r="R586" i="4"/>
  <c r="S586" i="4" s="1"/>
  <c r="T586" i="4" s="1"/>
  <c r="R587" i="4"/>
  <c r="S587" i="4" s="1"/>
  <c r="T587" i="4" s="1"/>
  <c r="R588" i="4"/>
  <c r="S588" i="4" s="1"/>
  <c r="T588" i="4" s="1"/>
  <c r="R589" i="4"/>
  <c r="S589" i="4" s="1"/>
  <c r="T589" i="4" s="1"/>
  <c r="R590" i="4"/>
  <c r="S590" i="4" s="1"/>
  <c r="T590" i="4" s="1"/>
  <c r="R591" i="4"/>
  <c r="S591" i="4" s="1"/>
  <c r="T591" i="4" s="1"/>
  <c r="R592" i="4"/>
  <c r="S592" i="4" s="1"/>
  <c r="T592" i="4" s="1"/>
  <c r="R593" i="4"/>
  <c r="S593" i="4" s="1"/>
  <c r="T593" i="4" s="1"/>
  <c r="R594" i="4"/>
  <c r="S594" i="4" s="1"/>
  <c r="T594" i="4" s="1"/>
  <c r="R595" i="4"/>
  <c r="S595" i="4" s="1"/>
  <c r="T595" i="4" s="1"/>
  <c r="R596" i="4"/>
  <c r="S596" i="4" s="1"/>
  <c r="T596" i="4" s="1"/>
  <c r="R597" i="4"/>
  <c r="S597" i="4" s="1"/>
  <c r="T597" i="4" s="1"/>
  <c r="R598" i="4"/>
  <c r="S598" i="4" s="1"/>
  <c r="T598" i="4" s="1"/>
  <c r="R599" i="4"/>
  <c r="S599" i="4" s="1"/>
  <c r="T599" i="4" s="1"/>
  <c r="R600" i="4"/>
  <c r="S600" i="4" s="1"/>
  <c r="T600" i="4" s="1"/>
  <c r="R601" i="4"/>
  <c r="S601" i="4" s="1"/>
  <c r="T601" i="4" s="1"/>
  <c r="R602" i="4"/>
  <c r="S602" i="4" s="1"/>
  <c r="T602" i="4" s="1"/>
  <c r="R603" i="4"/>
  <c r="S603" i="4" s="1"/>
  <c r="T603" i="4" s="1"/>
  <c r="R604" i="4"/>
  <c r="S604" i="4" s="1"/>
  <c r="T604" i="4" s="1"/>
  <c r="R605" i="4"/>
  <c r="S605" i="4" s="1"/>
  <c r="T605" i="4" s="1"/>
  <c r="R606" i="4"/>
  <c r="S606" i="4" s="1"/>
  <c r="T606" i="4" s="1"/>
  <c r="R607" i="4"/>
  <c r="S607" i="4" s="1"/>
  <c r="T607" i="4" s="1"/>
  <c r="R608" i="4"/>
  <c r="S608" i="4" s="1"/>
  <c r="T608" i="4" s="1"/>
  <c r="R609" i="4"/>
  <c r="S609" i="4" s="1"/>
  <c r="T609" i="4" s="1"/>
  <c r="R610" i="4"/>
  <c r="S610" i="4" s="1"/>
  <c r="T610" i="4" s="1"/>
  <c r="R611" i="4"/>
  <c r="S611" i="4" s="1"/>
  <c r="T611" i="4" s="1"/>
  <c r="R612" i="4"/>
  <c r="S612" i="4" s="1"/>
  <c r="T612" i="4" s="1"/>
  <c r="R613" i="4"/>
  <c r="S613" i="4" s="1"/>
  <c r="T613" i="4" s="1"/>
  <c r="R614" i="4"/>
  <c r="S614" i="4" s="1"/>
  <c r="T614" i="4" s="1"/>
  <c r="R615" i="4"/>
  <c r="S615" i="4" s="1"/>
  <c r="T615" i="4" s="1"/>
  <c r="R616" i="4"/>
  <c r="S616" i="4" s="1"/>
  <c r="T616" i="4" s="1"/>
  <c r="R617" i="4"/>
  <c r="S617" i="4" s="1"/>
  <c r="T617" i="4" s="1"/>
  <c r="R618" i="4"/>
  <c r="S618" i="4" s="1"/>
  <c r="T618" i="4" s="1"/>
  <c r="R619" i="4"/>
  <c r="S619" i="4" s="1"/>
  <c r="T619" i="4" s="1"/>
  <c r="R620" i="4"/>
  <c r="S620" i="4" s="1"/>
  <c r="T620" i="4" s="1"/>
  <c r="R621" i="4"/>
  <c r="S621" i="4" s="1"/>
  <c r="T621" i="4" s="1"/>
  <c r="R622" i="4"/>
  <c r="S622" i="4" s="1"/>
  <c r="T622" i="4" s="1"/>
  <c r="R623" i="4"/>
  <c r="S623" i="4" s="1"/>
  <c r="T623" i="4" s="1"/>
  <c r="R624" i="4"/>
  <c r="S624" i="4" s="1"/>
  <c r="T624" i="4" s="1"/>
  <c r="R625" i="4"/>
  <c r="S625" i="4" s="1"/>
  <c r="T625" i="4" s="1"/>
  <c r="R626" i="4"/>
  <c r="S626" i="4" s="1"/>
  <c r="T626" i="4" s="1"/>
  <c r="R627" i="4"/>
  <c r="S627" i="4" s="1"/>
  <c r="T627" i="4" s="1"/>
  <c r="R628" i="4"/>
  <c r="S628" i="4" s="1"/>
  <c r="T628" i="4" s="1"/>
  <c r="R629" i="4"/>
  <c r="S629" i="4" s="1"/>
  <c r="T629" i="4" s="1"/>
  <c r="R630" i="4"/>
  <c r="S630" i="4" s="1"/>
  <c r="T630" i="4" s="1"/>
  <c r="R631" i="4"/>
  <c r="S631" i="4" s="1"/>
  <c r="T631" i="4" s="1"/>
  <c r="R632" i="4"/>
  <c r="S632" i="4" s="1"/>
  <c r="T632" i="4" s="1"/>
  <c r="R633" i="4"/>
  <c r="S633" i="4" s="1"/>
  <c r="T633" i="4" s="1"/>
  <c r="R634" i="4"/>
  <c r="S634" i="4" s="1"/>
  <c r="T634" i="4" s="1"/>
  <c r="R635" i="4"/>
  <c r="S635" i="4" s="1"/>
  <c r="T635" i="4" s="1"/>
  <c r="R636" i="4"/>
  <c r="S636" i="4" s="1"/>
  <c r="T636" i="4" s="1"/>
  <c r="R637" i="4"/>
  <c r="S637" i="4" s="1"/>
  <c r="T637" i="4" s="1"/>
  <c r="R638" i="4"/>
  <c r="S638" i="4" s="1"/>
  <c r="T638" i="4" s="1"/>
  <c r="R639" i="4"/>
  <c r="S639" i="4" s="1"/>
  <c r="T639" i="4" s="1"/>
  <c r="R640" i="4"/>
  <c r="S640" i="4" s="1"/>
  <c r="T640" i="4" s="1"/>
  <c r="R641" i="4"/>
  <c r="S641" i="4" s="1"/>
  <c r="T641" i="4" s="1"/>
  <c r="R642" i="4"/>
  <c r="S642" i="4" s="1"/>
  <c r="T642" i="4" s="1"/>
  <c r="R643" i="4"/>
  <c r="S643" i="4" s="1"/>
  <c r="T643" i="4" s="1"/>
  <c r="R644" i="4"/>
  <c r="S644" i="4" s="1"/>
  <c r="T644" i="4" s="1"/>
  <c r="R645" i="4"/>
  <c r="S645" i="4" s="1"/>
  <c r="T645" i="4" s="1"/>
  <c r="R646" i="4"/>
  <c r="S646" i="4" s="1"/>
  <c r="T646" i="4" s="1"/>
  <c r="R647" i="4"/>
  <c r="S647" i="4" s="1"/>
  <c r="T647" i="4" s="1"/>
  <c r="R648" i="4"/>
  <c r="S648" i="4" s="1"/>
  <c r="T648" i="4" s="1"/>
  <c r="R649" i="4"/>
  <c r="S649" i="4" s="1"/>
  <c r="T649" i="4" s="1"/>
  <c r="R650" i="4"/>
  <c r="S650" i="4" s="1"/>
  <c r="T650" i="4" s="1"/>
  <c r="R651" i="4"/>
  <c r="S651" i="4" s="1"/>
  <c r="T651" i="4" s="1"/>
  <c r="R652" i="4"/>
  <c r="S652" i="4" s="1"/>
  <c r="T652" i="4" s="1"/>
  <c r="R653" i="4"/>
  <c r="S653" i="4" s="1"/>
  <c r="T653" i="4" s="1"/>
  <c r="R654" i="4"/>
  <c r="S654" i="4" s="1"/>
  <c r="T654" i="4" s="1"/>
  <c r="R655" i="4"/>
  <c r="S655" i="4" s="1"/>
  <c r="T655" i="4" s="1"/>
  <c r="R656" i="4"/>
  <c r="S656" i="4" s="1"/>
  <c r="T656" i="4" s="1"/>
  <c r="R657" i="4"/>
  <c r="S657" i="4" s="1"/>
  <c r="T657" i="4" s="1"/>
  <c r="R658" i="4"/>
  <c r="S658" i="4" s="1"/>
  <c r="T658" i="4" s="1"/>
  <c r="R659" i="4"/>
  <c r="S659" i="4" s="1"/>
  <c r="T659" i="4" s="1"/>
  <c r="R660" i="4"/>
  <c r="S660" i="4" s="1"/>
  <c r="T660" i="4" s="1"/>
  <c r="R661" i="4"/>
  <c r="S661" i="4" s="1"/>
  <c r="T661" i="4" s="1"/>
  <c r="R662" i="4"/>
  <c r="S662" i="4" s="1"/>
  <c r="T662" i="4" s="1"/>
  <c r="R663" i="4"/>
  <c r="S663" i="4" s="1"/>
  <c r="T663" i="4" s="1"/>
  <c r="R664" i="4"/>
  <c r="S664" i="4" s="1"/>
  <c r="T664" i="4" s="1"/>
  <c r="R665" i="4"/>
  <c r="S665" i="4" s="1"/>
  <c r="T665" i="4" s="1"/>
  <c r="R666" i="4"/>
  <c r="S666" i="4" s="1"/>
  <c r="T666" i="4" s="1"/>
  <c r="R667" i="4"/>
  <c r="S667" i="4" s="1"/>
  <c r="T667" i="4" s="1"/>
  <c r="R668" i="4"/>
  <c r="S668" i="4" s="1"/>
  <c r="T668" i="4" s="1"/>
  <c r="R669" i="4"/>
  <c r="S669" i="4" s="1"/>
  <c r="T669" i="4" s="1"/>
  <c r="R670" i="4"/>
  <c r="S670" i="4" s="1"/>
  <c r="T670" i="4" s="1"/>
  <c r="R671" i="4"/>
  <c r="S671" i="4" s="1"/>
  <c r="T671" i="4" s="1"/>
  <c r="R672" i="4"/>
  <c r="S672" i="4" s="1"/>
  <c r="T672" i="4" s="1"/>
  <c r="R673" i="4"/>
  <c r="S673" i="4" s="1"/>
  <c r="T673" i="4" s="1"/>
  <c r="R674" i="4"/>
  <c r="S674" i="4" s="1"/>
  <c r="T674" i="4" s="1"/>
  <c r="R675" i="4"/>
  <c r="S675" i="4" s="1"/>
  <c r="T675" i="4" s="1"/>
  <c r="R676" i="4"/>
  <c r="S676" i="4" s="1"/>
  <c r="T676" i="4" s="1"/>
  <c r="R677" i="4"/>
  <c r="S677" i="4" s="1"/>
  <c r="T677" i="4" s="1"/>
  <c r="R678" i="4"/>
  <c r="S678" i="4" s="1"/>
  <c r="T678" i="4" s="1"/>
  <c r="R679" i="4"/>
  <c r="S679" i="4" s="1"/>
  <c r="T679" i="4" s="1"/>
  <c r="R680" i="4"/>
  <c r="S680" i="4" s="1"/>
  <c r="T680" i="4" s="1"/>
  <c r="R681" i="4"/>
  <c r="S681" i="4" s="1"/>
  <c r="T681" i="4" s="1"/>
  <c r="R682" i="4"/>
  <c r="S682" i="4" s="1"/>
  <c r="T682" i="4" s="1"/>
  <c r="R683" i="4"/>
  <c r="S683" i="4" s="1"/>
  <c r="T683" i="4" s="1"/>
  <c r="R684" i="4"/>
  <c r="S684" i="4" s="1"/>
  <c r="T684" i="4" s="1"/>
  <c r="R685" i="4"/>
  <c r="S685" i="4" s="1"/>
  <c r="T685" i="4" s="1"/>
  <c r="R686" i="4"/>
  <c r="S686" i="4" s="1"/>
  <c r="T686" i="4" s="1"/>
  <c r="R687" i="4"/>
  <c r="S687" i="4" s="1"/>
  <c r="T687" i="4" s="1"/>
  <c r="R688" i="4"/>
  <c r="S688" i="4" s="1"/>
  <c r="T688" i="4" s="1"/>
  <c r="R689" i="4"/>
  <c r="S689" i="4" s="1"/>
  <c r="T689" i="4" s="1"/>
  <c r="R690" i="4"/>
  <c r="S690" i="4" s="1"/>
  <c r="T690" i="4" s="1"/>
  <c r="R691" i="4"/>
  <c r="S691" i="4" s="1"/>
  <c r="T691" i="4" s="1"/>
  <c r="R692" i="4"/>
  <c r="S692" i="4" s="1"/>
  <c r="T692" i="4" s="1"/>
  <c r="R693" i="4"/>
  <c r="S693" i="4" s="1"/>
  <c r="T693" i="4" s="1"/>
  <c r="R694" i="4"/>
  <c r="S694" i="4" s="1"/>
  <c r="T694" i="4" s="1"/>
  <c r="R695" i="4"/>
  <c r="S695" i="4" s="1"/>
  <c r="T695" i="4" s="1"/>
  <c r="R696" i="4"/>
  <c r="S696" i="4" s="1"/>
  <c r="T696" i="4" s="1"/>
  <c r="R697" i="4"/>
  <c r="S697" i="4" s="1"/>
  <c r="T697" i="4" s="1"/>
  <c r="R698" i="4"/>
  <c r="S698" i="4" s="1"/>
  <c r="T698" i="4" s="1"/>
  <c r="R699" i="4"/>
  <c r="S699" i="4" s="1"/>
  <c r="T699" i="4" s="1"/>
  <c r="R700" i="4"/>
  <c r="S700" i="4" s="1"/>
  <c r="T700" i="4" s="1"/>
  <c r="R701" i="4"/>
  <c r="S701" i="4" s="1"/>
  <c r="T701" i="4" s="1"/>
  <c r="R702" i="4"/>
  <c r="S702" i="4" s="1"/>
  <c r="T702" i="4" s="1"/>
  <c r="R703" i="4"/>
  <c r="S703" i="4" s="1"/>
  <c r="T703" i="4" s="1"/>
  <c r="R704" i="4"/>
  <c r="S704" i="4" s="1"/>
  <c r="T704" i="4" s="1"/>
  <c r="R705" i="4"/>
  <c r="S705" i="4" s="1"/>
  <c r="T705" i="4" s="1"/>
  <c r="R706" i="4"/>
  <c r="S706" i="4" s="1"/>
  <c r="T706" i="4" s="1"/>
  <c r="R707" i="4"/>
  <c r="S707" i="4" s="1"/>
  <c r="T707" i="4" s="1"/>
  <c r="R708" i="4"/>
  <c r="S708" i="4" s="1"/>
  <c r="T708" i="4" s="1"/>
  <c r="R709" i="4"/>
  <c r="S709" i="4" s="1"/>
  <c r="T709" i="4" s="1"/>
  <c r="R710" i="4"/>
  <c r="S710" i="4" s="1"/>
  <c r="T710" i="4" s="1"/>
  <c r="R711" i="4"/>
  <c r="S711" i="4" s="1"/>
  <c r="T711" i="4" s="1"/>
  <c r="R712" i="4"/>
  <c r="S712" i="4" s="1"/>
  <c r="T712" i="4" s="1"/>
  <c r="R713" i="4"/>
  <c r="S713" i="4" s="1"/>
  <c r="T713" i="4" s="1"/>
  <c r="R714" i="4"/>
  <c r="S714" i="4" s="1"/>
  <c r="T714" i="4" s="1"/>
  <c r="R715" i="4"/>
  <c r="S715" i="4" s="1"/>
  <c r="T715" i="4" s="1"/>
  <c r="R716" i="4"/>
  <c r="S716" i="4" s="1"/>
  <c r="T716" i="4" s="1"/>
  <c r="R717" i="4"/>
  <c r="S717" i="4" s="1"/>
  <c r="T717" i="4" s="1"/>
  <c r="R718" i="4"/>
  <c r="S718" i="4" s="1"/>
  <c r="T718" i="4" s="1"/>
  <c r="R719" i="4"/>
  <c r="S719" i="4" s="1"/>
  <c r="T719" i="4" s="1"/>
  <c r="R720" i="4"/>
  <c r="S720" i="4" s="1"/>
  <c r="T720" i="4" s="1"/>
  <c r="R721" i="4"/>
  <c r="S721" i="4" s="1"/>
  <c r="T721" i="4" s="1"/>
  <c r="R722" i="4"/>
  <c r="S722" i="4" s="1"/>
  <c r="T722" i="4" s="1"/>
  <c r="R723" i="4"/>
  <c r="S723" i="4" s="1"/>
  <c r="T723" i="4" s="1"/>
  <c r="R724" i="4"/>
  <c r="S724" i="4" s="1"/>
  <c r="T724" i="4" s="1"/>
  <c r="R725" i="4"/>
  <c r="S725" i="4" s="1"/>
  <c r="T725" i="4" s="1"/>
  <c r="R726" i="4"/>
  <c r="S726" i="4" s="1"/>
  <c r="T726" i="4" s="1"/>
  <c r="R727" i="4"/>
  <c r="S727" i="4" s="1"/>
  <c r="T727" i="4" s="1"/>
  <c r="R728" i="4"/>
  <c r="S728" i="4" s="1"/>
  <c r="T728" i="4" s="1"/>
  <c r="R729" i="4"/>
  <c r="S729" i="4" s="1"/>
  <c r="T729" i="4" s="1"/>
  <c r="R730" i="4"/>
  <c r="S730" i="4" s="1"/>
  <c r="T730" i="4" s="1"/>
  <c r="R731" i="4"/>
  <c r="S731" i="4" s="1"/>
  <c r="T731" i="4" s="1"/>
  <c r="R732" i="4"/>
  <c r="S732" i="4" s="1"/>
  <c r="T732" i="4" s="1"/>
  <c r="R733" i="4"/>
  <c r="S733" i="4" s="1"/>
  <c r="T733" i="4" s="1"/>
  <c r="R734" i="4"/>
  <c r="S734" i="4" s="1"/>
  <c r="T734" i="4" s="1"/>
  <c r="R735" i="4"/>
  <c r="S735" i="4" s="1"/>
  <c r="T735" i="4" s="1"/>
  <c r="R736" i="4"/>
  <c r="S736" i="4" s="1"/>
  <c r="T736" i="4" s="1"/>
  <c r="R737" i="4"/>
  <c r="S737" i="4" s="1"/>
  <c r="T737" i="4" s="1"/>
  <c r="R738" i="4"/>
  <c r="S738" i="4" s="1"/>
  <c r="T738" i="4" s="1"/>
  <c r="R739" i="4"/>
  <c r="S739" i="4" s="1"/>
  <c r="T739" i="4" s="1"/>
  <c r="R740" i="4"/>
  <c r="S740" i="4" s="1"/>
  <c r="T740" i="4" s="1"/>
  <c r="R741" i="4"/>
  <c r="S741" i="4" s="1"/>
  <c r="T741" i="4" s="1"/>
  <c r="R742" i="4"/>
  <c r="S742" i="4" s="1"/>
  <c r="T742" i="4" s="1"/>
  <c r="R743" i="4"/>
  <c r="S743" i="4" s="1"/>
  <c r="T743" i="4" s="1"/>
  <c r="R744" i="4"/>
  <c r="S744" i="4" s="1"/>
  <c r="T744" i="4" s="1"/>
  <c r="R745" i="4"/>
  <c r="S745" i="4" s="1"/>
  <c r="T745" i="4" s="1"/>
  <c r="R746" i="4"/>
  <c r="S746" i="4" s="1"/>
  <c r="T746" i="4" s="1"/>
  <c r="R747" i="4"/>
  <c r="S747" i="4" s="1"/>
  <c r="T747" i="4" s="1"/>
  <c r="R748" i="4"/>
  <c r="S748" i="4" s="1"/>
  <c r="T748" i="4" s="1"/>
  <c r="R749" i="4"/>
  <c r="S749" i="4" s="1"/>
  <c r="T749" i="4" s="1"/>
  <c r="R750" i="4"/>
  <c r="S750" i="4" s="1"/>
  <c r="T750" i="4" s="1"/>
  <c r="R751" i="4"/>
  <c r="S751" i="4" s="1"/>
  <c r="T751" i="4" s="1"/>
  <c r="R752" i="4"/>
  <c r="S752" i="4" s="1"/>
  <c r="T752" i="4" s="1"/>
  <c r="R753" i="4"/>
  <c r="S753" i="4" s="1"/>
  <c r="T753" i="4" s="1"/>
  <c r="R754" i="4"/>
  <c r="S754" i="4" s="1"/>
  <c r="T754" i="4" s="1"/>
  <c r="R755" i="4"/>
  <c r="S755" i="4" s="1"/>
  <c r="T755" i="4" s="1"/>
  <c r="R756" i="4"/>
  <c r="S756" i="4" s="1"/>
  <c r="T756" i="4" s="1"/>
  <c r="R757" i="4"/>
  <c r="S757" i="4" s="1"/>
  <c r="T757" i="4" s="1"/>
  <c r="R758" i="4"/>
  <c r="S758" i="4" s="1"/>
  <c r="T758" i="4" s="1"/>
  <c r="R759" i="4"/>
  <c r="S759" i="4" s="1"/>
  <c r="T759" i="4" s="1"/>
  <c r="R760" i="4"/>
  <c r="S760" i="4" s="1"/>
  <c r="T760" i="4" s="1"/>
  <c r="R761" i="4"/>
  <c r="S761" i="4" s="1"/>
  <c r="T761" i="4" s="1"/>
  <c r="R762" i="4"/>
  <c r="S762" i="4" s="1"/>
  <c r="T762" i="4" s="1"/>
  <c r="R763" i="4"/>
  <c r="S763" i="4" s="1"/>
  <c r="T763" i="4" s="1"/>
  <c r="R764" i="4"/>
  <c r="S764" i="4" s="1"/>
  <c r="T764" i="4" s="1"/>
  <c r="R765" i="4"/>
  <c r="S765" i="4" s="1"/>
  <c r="T765" i="4" s="1"/>
  <c r="R766" i="4"/>
  <c r="S766" i="4" s="1"/>
  <c r="T766" i="4" s="1"/>
  <c r="R767" i="4"/>
  <c r="S767" i="4" s="1"/>
  <c r="T767" i="4" s="1"/>
  <c r="R768" i="4"/>
  <c r="S768" i="4" s="1"/>
  <c r="T768" i="4" s="1"/>
  <c r="R769" i="4"/>
  <c r="S769" i="4" s="1"/>
  <c r="T769" i="4" s="1"/>
  <c r="R770" i="4"/>
  <c r="S770" i="4" s="1"/>
  <c r="T770" i="4" s="1"/>
  <c r="R771" i="4"/>
  <c r="S771" i="4" s="1"/>
  <c r="T771" i="4" s="1"/>
  <c r="R772" i="4"/>
  <c r="S772" i="4" s="1"/>
  <c r="T772" i="4" s="1"/>
  <c r="R773" i="4"/>
  <c r="S773" i="4" s="1"/>
  <c r="T773" i="4" s="1"/>
  <c r="R774" i="4"/>
  <c r="S774" i="4" s="1"/>
  <c r="T774" i="4" s="1"/>
  <c r="R775" i="4"/>
  <c r="S775" i="4" s="1"/>
  <c r="T775" i="4" s="1"/>
  <c r="R776" i="4"/>
  <c r="S776" i="4" s="1"/>
  <c r="T776" i="4" s="1"/>
  <c r="R777" i="4"/>
  <c r="S777" i="4" s="1"/>
  <c r="T777" i="4" s="1"/>
  <c r="R778" i="4"/>
  <c r="S778" i="4" s="1"/>
  <c r="T778" i="4" s="1"/>
  <c r="R779" i="4"/>
  <c r="S779" i="4" s="1"/>
  <c r="T779" i="4" s="1"/>
  <c r="R780" i="4"/>
  <c r="S780" i="4" s="1"/>
  <c r="T780" i="4" s="1"/>
  <c r="R781" i="4"/>
  <c r="S781" i="4" s="1"/>
  <c r="T781" i="4" s="1"/>
  <c r="R782" i="4"/>
  <c r="S782" i="4" s="1"/>
  <c r="T782" i="4" s="1"/>
  <c r="R783" i="4"/>
  <c r="S783" i="4" s="1"/>
  <c r="T783" i="4" s="1"/>
  <c r="R784" i="4"/>
  <c r="S784" i="4" s="1"/>
  <c r="T784" i="4" s="1"/>
  <c r="R785" i="4"/>
  <c r="S785" i="4" s="1"/>
  <c r="T785" i="4" s="1"/>
  <c r="R786" i="4"/>
  <c r="S786" i="4" s="1"/>
  <c r="T786" i="4" s="1"/>
  <c r="R787" i="4"/>
  <c r="S787" i="4" s="1"/>
  <c r="T787" i="4" s="1"/>
  <c r="R788" i="4"/>
  <c r="S788" i="4" s="1"/>
  <c r="T788" i="4" s="1"/>
  <c r="R789" i="4"/>
  <c r="S789" i="4" s="1"/>
  <c r="T789" i="4" s="1"/>
  <c r="R790" i="4"/>
  <c r="S790" i="4" s="1"/>
  <c r="T790" i="4" s="1"/>
  <c r="R791" i="4"/>
  <c r="S791" i="4" s="1"/>
  <c r="T791" i="4" s="1"/>
  <c r="R792" i="4"/>
  <c r="S792" i="4" s="1"/>
  <c r="T792" i="4" s="1"/>
  <c r="R793" i="4"/>
  <c r="S793" i="4" s="1"/>
  <c r="T793" i="4" s="1"/>
  <c r="R794" i="4"/>
  <c r="S794" i="4" s="1"/>
  <c r="T794" i="4" s="1"/>
  <c r="R795" i="4"/>
  <c r="S795" i="4" s="1"/>
  <c r="T795" i="4" s="1"/>
  <c r="R796" i="4"/>
  <c r="S796" i="4" s="1"/>
  <c r="T796" i="4" s="1"/>
  <c r="R797" i="4"/>
  <c r="S797" i="4" s="1"/>
  <c r="T797" i="4" s="1"/>
  <c r="R798" i="4"/>
  <c r="S798" i="4" s="1"/>
  <c r="T798" i="4" s="1"/>
  <c r="R799" i="4"/>
  <c r="S799" i="4" s="1"/>
  <c r="T799" i="4" s="1"/>
  <c r="R800" i="4"/>
  <c r="S800" i="4" s="1"/>
  <c r="T800" i="4" s="1"/>
  <c r="R801" i="4"/>
  <c r="S801" i="4" s="1"/>
  <c r="T801" i="4" s="1"/>
  <c r="R802" i="4"/>
  <c r="S802" i="4" s="1"/>
  <c r="T802" i="4" s="1"/>
  <c r="R803" i="4"/>
  <c r="S803" i="4" s="1"/>
  <c r="T803" i="4" s="1"/>
  <c r="R804" i="4"/>
  <c r="S804" i="4" s="1"/>
  <c r="T804" i="4" s="1"/>
  <c r="R805" i="4"/>
  <c r="S805" i="4" s="1"/>
  <c r="T805" i="4" s="1"/>
  <c r="R806" i="4"/>
  <c r="S806" i="4" s="1"/>
  <c r="T806" i="4" s="1"/>
  <c r="R807" i="4"/>
  <c r="S807" i="4" s="1"/>
  <c r="T807" i="4" s="1"/>
  <c r="R808" i="4"/>
  <c r="S808" i="4" s="1"/>
  <c r="T808" i="4" s="1"/>
  <c r="R5" i="4"/>
  <c r="S5" i="4" s="1"/>
  <c r="T5" i="4" s="1"/>
  <c r="R6" i="8"/>
  <c r="S6" i="8" s="1"/>
  <c r="T6" i="8" s="1"/>
  <c r="R7" i="8"/>
  <c r="S7" i="8" s="1"/>
  <c r="T7" i="8" s="1"/>
  <c r="R8" i="8"/>
  <c r="S8" i="8" s="1"/>
  <c r="T8" i="8" s="1"/>
  <c r="R9" i="8"/>
  <c r="S9" i="8" s="1"/>
  <c r="T9" i="8" s="1"/>
  <c r="R10" i="8"/>
  <c r="S10" i="8" s="1"/>
  <c r="T10" i="8" s="1"/>
  <c r="R11" i="8"/>
  <c r="S11" i="8" s="1"/>
  <c r="T11" i="8" s="1"/>
  <c r="R12" i="8"/>
  <c r="S12" i="8" s="1"/>
  <c r="T12" i="8" s="1"/>
  <c r="R13" i="8"/>
  <c r="S13" i="8" s="1"/>
  <c r="T13" i="8" s="1"/>
  <c r="R14" i="8"/>
  <c r="S14" i="8" s="1"/>
  <c r="T14" i="8" s="1"/>
  <c r="R15" i="8"/>
  <c r="S15" i="8" s="1"/>
  <c r="T15" i="8" s="1"/>
  <c r="R16" i="8"/>
  <c r="S16" i="8" s="1"/>
  <c r="T16" i="8" s="1"/>
  <c r="R17" i="8"/>
  <c r="S17" i="8" s="1"/>
  <c r="T17" i="8" s="1"/>
  <c r="R18" i="8"/>
  <c r="S18" i="8" s="1"/>
  <c r="T18" i="8" s="1"/>
  <c r="R19" i="8"/>
  <c r="S19" i="8" s="1"/>
  <c r="T19" i="8" s="1"/>
  <c r="R20" i="8"/>
  <c r="S20" i="8" s="1"/>
  <c r="T20" i="8" s="1"/>
  <c r="R21" i="8"/>
  <c r="S21" i="8" s="1"/>
  <c r="T21" i="8" s="1"/>
  <c r="R22" i="8"/>
  <c r="S22" i="8" s="1"/>
  <c r="T22" i="8" s="1"/>
  <c r="R23" i="8"/>
  <c r="S23" i="8" s="1"/>
  <c r="T23" i="8" s="1"/>
  <c r="R24" i="8"/>
  <c r="S24" i="8" s="1"/>
  <c r="T24" i="8" s="1"/>
  <c r="R25" i="8"/>
  <c r="S25" i="8" s="1"/>
  <c r="T25" i="8" s="1"/>
  <c r="R26" i="8"/>
  <c r="S26" i="8" s="1"/>
  <c r="T26" i="8" s="1"/>
  <c r="R27" i="8"/>
  <c r="S27" i="8" s="1"/>
  <c r="T27" i="8" s="1"/>
  <c r="R28" i="8"/>
  <c r="S28" i="8" s="1"/>
  <c r="T28" i="8" s="1"/>
  <c r="R29" i="8"/>
  <c r="S29" i="8" s="1"/>
  <c r="T29" i="8" s="1"/>
  <c r="R30" i="8"/>
  <c r="S30" i="8" s="1"/>
  <c r="T30" i="8" s="1"/>
  <c r="R31" i="8"/>
  <c r="S31" i="8" s="1"/>
  <c r="T31" i="8" s="1"/>
  <c r="R32" i="8"/>
  <c r="S32" i="8" s="1"/>
  <c r="T32" i="8" s="1"/>
  <c r="R33" i="8"/>
  <c r="S33" i="8" s="1"/>
  <c r="T33" i="8" s="1"/>
  <c r="R34" i="8"/>
  <c r="S34" i="8" s="1"/>
  <c r="T34" i="8" s="1"/>
  <c r="R35" i="8"/>
  <c r="S35" i="8" s="1"/>
  <c r="T35" i="8" s="1"/>
  <c r="R36" i="8"/>
  <c r="S36" i="8" s="1"/>
  <c r="T36" i="8" s="1"/>
  <c r="R37" i="8"/>
  <c r="S37" i="8" s="1"/>
  <c r="T37" i="8" s="1"/>
  <c r="R38" i="8"/>
  <c r="S38" i="8" s="1"/>
  <c r="T38" i="8" s="1"/>
  <c r="R39" i="8"/>
  <c r="S39" i="8" s="1"/>
  <c r="T39" i="8" s="1"/>
  <c r="R40" i="8"/>
  <c r="S40" i="8" s="1"/>
  <c r="T40" i="8" s="1"/>
  <c r="R41" i="8"/>
  <c r="S41" i="8" s="1"/>
  <c r="T41" i="8" s="1"/>
  <c r="R42" i="8"/>
  <c r="S42" i="8" s="1"/>
  <c r="T42" i="8" s="1"/>
  <c r="R43" i="8"/>
  <c r="S43" i="8" s="1"/>
  <c r="T43" i="8" s="1"/>
  <c r="R44" i="8"/>
  <c r="S44" i="8" s="1"/>
  <c r="T44" i="8" s="1"/>
  <c r="R45" i="8"/>
  <c r="S45" i="8" s="1"/>
  <c r="T45" i="8" s="1"/>
  <c r="R46" i="8"/>
  <c r="S46" i="8" s="1"/>
  <c r="T46" i="8" s="1"/>
  <c r="R47" i="8"/>
  <c r="S47" i="8" s="1"/>
  <c r="T47" i="8" s="1"/>
  <c r="R48" i="8"/>
  <c r="S48" i="8" s="1"/>
  <c r="T48" i="8" s="1"/>
  <c r="R49" i="8"/>
  <c r="S49" i="8" s="1"/>
  <c r="T49" i="8" s="1"/>
  <c r="R50" i="8"/>
  <c r="S50" i="8" s="1"/>
  <c r="T50" i="8" s="1"/>
  <c r="R51" i="8"/>
  <c r="S51" i="8" s="1"/>
  <c r="T51" i="8" s="1"/>
  <c r="R52" i="8"/>
  <c r="S52" i="8" s="1"/>
  <c r="T52" i="8" s="1"/>
  <c r="R53" i="8"/>
  <c r="S53" i="8" s="1"/>
  <c r="T53" i="8" s="1"/>
  <c r="R54" i="8"/>
  <c r="S54" i="8" s="1"/>
  <c r="T54" i="8" s="1"/>
  <c r="R55" i="8"/>
  <c r="S55" i="8" s="1"/>
  <c r="T55" i="8" s="1"/>
  <c r="R56" i="8"/>
  <c r="S56" i="8" s="1"/>
  <c r="T56" i="8" s="1"/>
  <c r="R57" i="8"/>
  <c r="S57" i="8" s="1"/>
  <c r="T57" i="8" s="1"/>
  <c r="R58" i="8"/>
  <c r="S58" i="8" s="1"/>
  <c r="T58" i="8" s="1"/>
  <c r="R59" i="8"/>
  <c r="S59" i="8" s="1"/>
  <c r="T59" i="8" s="1"/>
  <c r="R60" i="8"/>
  <c r="S60" i="8" s="1"/>
  <c r="T60" i="8" s="1"/>
  <c r="R61" i="8"/>
  <c r="S61" i="8" s="1"/>
  <c r="T61" i="8" s="1"/>
  <c r="R62" i="8"/>
  <c r="S62" i="8" s="1"/>
  <c r="T62" i="8" s="1"/>
  <c r="R63" i="8"/>
  <c r="S63" i="8" s="1"/>
  <c r="T63" i="8" s="1"/>
  <c r="R64" i="8"/>
  <c r="S64" i="8" s="1"/>
  <c r="T64" i="8" s="1"/>
  <c r="R65" i="8"/>
  <c r="S65" i="8" s="1"/>
  <c r="T65" i="8" s="1"/>
  <c r="R66" i="8"/>
  <c r="S66" i="8" s="1"/>
  <c r="T66" i="8" s="1"/>
  <c r="R67" i="8"/>
  <c r="S67" i="8" s="1"/>
  <c r="T67" i="8" s="1"/>
  <c r="R68" i="8"/>
  <c r="S68" i="8" s="1"/>
  <c r="T68" i="8" s="1"/>
  <c r="R69" i="8"/>
  <c r="S69" i="8" s="1"/>
  <c r="T69" i="8" s="1"/>
  <c r="R70" i="8"/>
  <c r="S70" i="8" s="1"/>
  <c r="T70" i="8" s="1"/>
  <c r="R71" i="8"/>
  <c r="S71" i="8" s="1"/>
  <c r="T71" i="8" s="1"/>
  <c r="R72" i="8"/>
  <c r="S72" i="8" s="1"/>
  <c r="T72" i="8" s="1"/>
  <c r="R73" i="8"/>
  <c r="S73" i="8" s="1"/>
  <c r="T73" i="8" s="1"/>
  <c r="R74" i="8"/>
  <c r="S74" i="8" s="1"/>
  <c r="T74" i="8" s="1"/>
  <c r="R75" i="8"/>
  <c r="S75" i="8" s="1"/>
  <c r="T75" i="8" s="1"/>
  <c r="R76" i="8"/>
  <c r="S76" i="8" s="1"/>
  <c r="T76" i="8" s="1"/>
  <c r="R77" i="8"/>
  <c r="S77" i="8" s="1"/>
  <c r="T77" i="8" s="1"/>
  <c r="R78" i="8"/>
  <c r="S78" i="8" s="1"/>
  <c r="T78" i="8" s="1"/>
  <c r="R79" i="8"/>
  <c r="S79" i="8" s="1"/>
  <c r="T79" i="8" s="1"/>
  <c r="R80" i="8"/>
  <c r="S80" i="8" s="1"/>
  <c r="T80" i="8" s="1"/>
  <c r="R81" i="8"/>
  <c r="S81" i="8" s="1"/>
  <c r="T81" i="8" s="1"/>
  <c r="R82" i="8"/>
  <c r="S82" i="8" s="1"/>
  <c r="T82" i="8" s="1"/>
  <c r="R83" i="8"/>
  <c r="S83" i="8" s="1"/>
  <c r="T83" i="8" s="1"/>
  <c r="R84" i="8"/>
  <c r="S84" i="8" s="1"/>
  <c r="T84" i="8" s="1"/>
  <c r="R85" i="8"/>
  <c r="S85" i="8" s="1"/>
  <c r="T85" i="8" s="1"/>
  <c r="R86" i="8"/>
  <c r="S86" i="8" s="1"/>
  <c r="T86" i="8" s="1"/>
  <c r="R87" i="8"/>
  <c r="S87" i="8" s="1"/>
  <c r="T87" i="8" s="1"/>
  <c r="R88" i="8"/>
  <c r="S88" i="8" s="1"/>
  <c r="T88" i="8" s="1"/>
  <c r="R89" i="8"/>
  <c r="S89" i="8" s="1"/>
  <c r="T89" i="8" s="1"/>
  <c r="R90" i="8"/>
  <c r="S90" i="8" s="1"/>
  <c r="T90" i="8" s="1"/>
  <c r="R91" i="8"/>
  <c r="S91" i="8" s="1"/>
  <c r="T91" i="8" s="1"/>
  <c r="R92" i="8"/>
  <c r="S92" i="8" s="1"/>
  <c r="T92" i="8" s="1"/>
  <c r="R93" i="8"/>
  <c r="S93" i="8" s="1"/>
  <c r="T93" i="8" s="1"/>
  <c r="R94" i="8"/>
  <c r="S94" i="8" s="1"/>
  <c r="T94" i="8" s="1"/>
  <c r="R95" i="8"/>
  <c r="S95" i="8" s="1"/>
  <c r="T95" i="8" s="1"/>
  <c r="R96" i="8"/>
  <c r="S96" i="8" s="1"/>
  <c r="T96" i="8" s="1"/>
  <c r="R97" i="8"/>
  <c r="S97" i="8" s="1"/>
  <c r="T97" i="8" s="1"/>
  <c r="R98" i="8"/>
  <c r="S98" i="8" s="1"/>
  <c r="T98" i="8" s="1"/>
  <c r="R99" i="8"/>
  <c r="S99" i="8" s="1"/>
  <c r="T99" i="8" s="1"/>
  <c r="R100" i="8"/>
  <c r="S100" i="8" s="1"/>
  <c r="T100" i="8" s="1"/>
  <c r="R101" i="8"/>
  <c r="S101" i="8" s="1"/>
  <c r="T101" i="8" s="1"/>
  <c r="R102" i="8"/>
  <c r="S102" i="8" s="1"/>
  <c r="T102" i="8" s="1"/>
  <c r="R103" i="8"/>
  <c r="S103" i="8" s="1"/>
  <c r="T103" i="8" s="1"/>
  <c r="R104" i="8"/>
  <c r="S104" i="8" s="1"/>
  <c r="T104" i="8" s="1"/>
  <c r="R105" i="8"/>
  <c r="S105" i="8" s="1"/>
  <c r="T105" i="8" s="1"/>
  <c r="R106" i="8"/>
  <c r="S106" i="8" s="1"/>
  <c r="T106" i="8" s="1"/>
  <c r="R107" i="8"/>
  <c r="S107" i="8" s="1"/>
  <c r="T107" i="8" s="1"/>
  <c r="R108" i="8"/>
  <c r="S108" i="8" s="1"/>
  <c r="T108" i="8" s="1"/>
  <c r="R109" i="8"/>
  <c r="S109" i="8" s="1"/>
  <c r="T109" i="8" s="1"/>
  <c r="R110" i="8"/>
  <c r="S110" i="8" s="1"/>
  <c r="T110" i="8" s="1"/>
  <c r="R111" i="8"/>
  <c r="S111" i="8" s="1"/>
  <c r="T111" i="8" s="1"/>
  <c r="R112" i="8"/>
  <c r="S112" i="8" s="1"/>
  <c r="T112" i="8" s="1"/>
  <c r="R113" i="8"/>
  <c r="S113" i="8" s="1"/>
  <c r="T113" i="8" s="1"/>
  <c r="R114" i="8"/>
  <c r="S114" i="8" s="1"/>
  <c r="T114" i="8" s="1"/>
  <c r="R115" i="8"/>
  <c r="S115" i="8" s="1"/>
  <c r="T115" i="8" s="1"/>
  <c r="R116" i="8"/>
  <c r="S116" i="8" s="1"/>
  <c r="T116" i="8" s="1"/>
  <c r="R117" i="8"/>
  <c r="S117" i="8" s="1"/>
  <c r="T117" i="8" s="1"/>
  <c r="R118" i="8"/>
  <c r="S118" i="8" s="1"/>
  <c r="T118" i="8" s="1"/>
  <c r="R119" i="8"/>
  <c r="S119" i="8" s="1"/>
  <c r="T119" i="8" s="1"/>
  <c r="R120" i="8"/>
  <c r="S120" i="8" s="1"/>
  <c r="T120" i="8" s="1"/>
  <c r="R121" i="8"/>
  <c r="S121" i="8" s="1"/>
  <c r="T121" i="8" s="1"/>
  <c r="R122" i="8"/>
  <c r="S122" i="8" s="1"/>
  <c r="T122" i="8" s="1"/>
  <c r="R123" i="8"/>
  <c r="S123" i="8" s="1"/>
  <c r="T123" i="8" s="1"/>
  <c r="R124" i="8"/>
  <c r="S124" i="8" s="1"/>
  <c r="T124" i="8" s="1"/>
  <c r="R125" i="8"/>
  <c r="S125" i="8" s="1"/>
  <c r="T125" i="8" s="1"/>
  <c r="R126" i="8"/>
  <c r="S126" i="8" s="1"/>
  <c r="T126" i="8" s="1"/>
  <c r="R127" i="8"/>
  <c r="S127" i="8" s="1"/>
  <c r="T127" i="8" s="1"/>
  <c r="R128" i="8"/>
  <c r="S128" i="8" s="1"/>
  <c r="T128" i="8" s="1"/>
  <c r="R129" i="8"/>
  <c r="S129" i="8" s="1"/>
  <c r="T129" i="8" s="1"/>
  <c r="R130" i="8"/>
  <c r="S130" i="8" s="1"/>
  <c r="T130" i="8" s="1"/>
  <c r="R131" i="8"/>
  <c r="S131" i="8" s="1"/>
  <c r="T131" i="8" s="1"/>
  <c r="R132" i="8"/>
  <c r="S132" i="8" s="1"/>
  <c r="T132" i="8" s="1"/>
  <c r="R133" i="8"/>
  <c r="S133" i="8" s="1"/>
  <c r="T133" i="8" s="1"/>
  <c r="R134" i="8"/>
  <c r="S134" i="8" s="1"/>
  <c r="T134" i="8" s="1"/>
  <c r="R135" i="8"/>
  <c r="S135" i="8" s="1"/>
  <c r="T135" i="8" s="1"/>
  <c r="R136" i="8"/>
  <c r="S136" i="8" s="1"/>
  <c r="T136" i="8" s="1"/>
  <c r="R137" i="8"/>
  <c r="S137" i="8" s="1"/>
  <c r="T137" i="8" s="1"/>
  <c r="R138" i="8"/>
  <c r="S138" i="8" s="1"/>
  <c r="T138" i="8" s="1"/>
  <c r="R139" i="8"/>
  <c r="S139" i="8" s="1"/>
  <c r="T139" i="8" s="1"/>
  <c r="R140" i="8"/>
  <c r="S140" i="8" s="1"/>
  <c r="T140" i="8" s="1"/>
  <c r="R141" i="8"/>
  <c r="S141" i="8" s="1"/>
  <c r="T141" i="8" s="1"/>
  <c r="R142" i="8"/>
  <c r="S142" i="8" s="1"/>
  <c r="T142" i="8" s="1"/>
  <c r="R143" i="8"/>
  <c r="S143" i="8" s="1"/>
  <c r="T143" i="8" s="1"/>
  <c r="R144" i="8"/>
  <c r="S144" i="8" s="1"/>
  <c r="T144" i="8" s="1"/>
  <c r="R145" i="8"/>
  <c r="S145" i="8" s="1"/>
  <c r="T145" i="8" s="1"/>
  <c r="R146" i="8"/>
  <c r="S146" i="8" s="1"/>
  <c r="T146" i="8" s="1"/>
  <c r="R147" i="8"/>
  <c r="S147" i="8" s="1"/>
  <c r="T147" i="8" s="1"/>
  <c r="R148" i="8"/>
  <c r="S148" i="8" s="1"/>
  <c r="T148" i="8" s="1"/>
  <c r="R149" i="8"/>
  <c r="S149" i="8" s="1"/>
  <c r="T149" i="8" s="1"/>
  <c r="R150" i="8"/>
  <c r="S150" i="8" s="1"/>
  <c r="T150" i="8" s="1"/>
  <c r="R151" i="8"/>
  <c r="S151" i="8" s="1"/>
  <c r="T151" i="8" s="1"/>
  <c r="R152" i="8"/>
  <c r="S152" i="8" s="1"/>
  <c r="T152" i="8" s="1"/>
  <c r="R153" i="8"/>
  <c r="S153" i="8" s="1"/>
  <c r="T153" i="8" s="1"/>
  <c r="R154" i="8"/>
  <c r="S154" i="8" s="1"/>
  <c r="T154" i="8" s="1"/>
  <c r="R155" i="8"/>
  <c r="S155" i="8" s="1"/>
  <c r="T155" i="8" s="1"/>
  <c r="R156" i="8"/>
  <c r="S156" i="8" s="1"/>
  <c r="T156" i="8" s="1"/>
  <c r="R157" i="8"/>
  <c r="S157" i="8" s="1"/>
  <c r="T157" i="8" s="1"/>
  <c r="R158" i="8"/>
  <c r="S158" i="8" s="1"/>
  <c r="T158" i="8" s="1"/>
  <c r="R159" i="8"/>
  <c r="S159" i="8" s="1"/>
  <c r="T159" i="8" s="1"/>
  <c r="R160" i="8"/>
  <c r="S160" i="8" s="1"/>
  <c r="T160" i="8" s="1"/>
  <c r="R161" i="8"/>
  <c r="S161" i="8" s="1"/>
  <c r="T161" i="8" s="1"/>
  <c r="R162" i="8"/>
  <c r="S162" i="8" s="1"/>
  <c r="T162" i="8" s="1"/>
  <c r="R163" i="8"/>
  <c r="S163" i="8" s="1"/>
  <c r="T163" i="8" s="1"/>
  <c r="R164" i="8"/>
  <c r="S164" i="8" s="1"/>
  <c r="T164" i="8" s="1"/>
  <c r="R165" i="8"/>
  <c r="S165" i="8" s="1"/>
  <c r="T165" i="8" s="1"/>
  <c r="R166" i="8"/>
  <c r="S166" i="8" s="1"/>
  <c r="T166" i="8" s="1"/>
  <c r="R167" i="8"/>
  <c r="S167" i="8" s="1"/>
  <c r="T167" i="8" s="1"/>
  <c r="R168" i="8"/>
  <c r="S168" i="8" s="1"/>
  <c r="T168" i="8" s="1"/>
  <c r="R169" i="8"/>
  <c r="S169" i="8" s="1"/>
  <c r="T169" i="8" s="1"/>
  <c r="R170" i="8"/>
  <c r="S170" i="8" s="1"/>
  <c r="T170" i="8" s="1"/>
  <c r="R171" i="8"/>
  <c r="S171" i="8" s="1"/>
  <c r="T171" i="8" s="1"/>
  <c r="R172" i="8"/>
  <c r="S172" i="8" s="1"/>
  <c r="T172" i="8" s="1"/>
  <c r="R173" i="8"/>
  <c r="S173" i="8" s="1"/>
  <c r="T173" i="8" s="1"/>
  <c r="R174" i="8"/>
  <c r="S174" i="8" s="1"/>
  <c r="T174" i="8" s="1"/>
  <c r="R175" i="8"/>
  <c r="S175" i="8" s="1"/>
  <c r="T175" i="8" s="1"/>
  <c r="R176" i="8"/>
  <c r="S176" i="8" s="1"/>
  <c r="T176" i="8" s="1"/>
  <c r="R177" i="8"/>
  <c r="S177" i="8" s="1"/>
  <c r="T177" i="8" s="1"/>
  <c r="R178" i="8"/>
  <c r="S178" i="8" s="1"/>
  <c r="T178" i="8" s="1"/>
  <c r="R179" i="8"/>
  <c r="S179" i="8" s="1"/>
  <c r="T179" i="8" s="1"/>
  <c r="R180" i="8"/>
  <c r="S180" i="8" s="1"/>
  <c r="T180" i="8" s="1"/>
  <c r="R181" i="8"/>
  <c r="S181" i="8" s="1"/>
  <c r="T181" i="8" s="1"/>
  <c r="R182" i="8"/>
  <c r="S182" i="8" s="1"/>
  <c r="T182" i="8" s="1"/>
  <c r="R183" i="8"/>
  <c r="S183" i="8" s="1"/>
  <c r="T183" i="8" s="1"/>
  <c r="R184" i="8"/>
  <c r="S184" i="8" s="1"/>
  <c r="T184" i="8" s="1"/>
  <c r="R185" i="8"/>
  <c r="S185" i="8" s="1"/>
  <c r="T185" i="8" s="1"/>
  <c r="R186" i="8"/>
  <c r="S186" i="8" s="1"/>
  <c r="T186" i="8" s="1"/>
  <c r="R187" i="8"/>
  <c r="S187" i="8" s="1"/>
  <c r="T187" i="8" s="1"/>
  <c r="R188" i="8"/>
  <c r="S188" i="8" s="1"/>
  <c r="T188" i="8" s="1"/>
  <c r="R189" i="8"/>
  <c r="S189" i="8" s="1"/>
  <c r="T189" i="8" s="1"/>
  <c r="R190" i="8"/>
  <c r="S190" i="8" s="1"/>
  <c r="T190" i="8" s="1"/>
  <c r="R191" i="8"/>
  <c r="S191" i="8" s="1"/>
  <c r="T191" i="8" s="1"/>
  <c r="R192" i="8"/>
  <c r="S192" i="8" s="1"/>
  <c r="T192" i="8" s="1"/>
  <c r="R193" i="8"/>
  <c r="S193" i="8" s="1"/>
  <c r="T193" i="8" s="1"/>
  <c r="R194" i="8"/>
  <c r="S194" i="8" s="1"/>
  <c r="T194" i="8" s="1"/>
  <c r="R195" i="8"/>
  <c r="S195" i="8" s="1"/>
  <c r="T195" i="8" s="1"/>
  <c r="R196" i="8"/>
  <c r="S196" i="8" s="1"/>
  <c r="T196" i="8" s="1"/>
  <c r="R197" i="8"/>
  <c r="S197" i="8" s="1"/>
  <c r="T197" i="8" s="1"/>
  <c r="R198" i="8"/>
  <c r="S198" i="8" s="1"/>
  <c r="T198" i="8" s="1"/>
  <c r="R199" i="8"/>
  <c r="S199" i="8" s="1"/>
  <c r="T199" i="8" s="1"/>
  <c r="R200" i="8"/>
  <c r="S200" i="8" s="1"/>
  <c r="T200" i="8" s="1"/>
  <c r="R201" i="8"/>
  <c r="S201" i="8" s="1"/>
  <c r="T201" i="8" s="1"/>
  <c r="R202" i="8"/>
  <c r="S202" i="8" s="1"/>
  <c r="T202" i="8" s="1"/>
  <c r="R203" i="8"/>
  <c r="S203" i="8" s="1"/>
  <c r="T203" i="8" s="1"/>
  <c r="R204" i="8"/>
  <c r="S204" i="8" s="1"/>
  <c r="T204" i="8" s="1"/>
  <c r="R205" i="8"/>
  <c r="S205" i="8" s="1"/>
  <c r="T205" i="8" s="1"/>
  <c r="R206" i="8"/>
  <c r="S206" i="8" s="1"/>
  <c r="T206" i="8" s="1"/>
  <c r="R207" i="8"/>
  <c r="S207" i="8" s="1"/>
  <c r="T207" i="8" s="1"/>
  <c r="R208" i="8"/>
  <c r="S208" i="8" s="1"/>
  <c r="T208" i="8" s="1"/>
  <c r="R209" i="8"/>
  <c r="S209" i="8" s="1"/>
  <c r="T209" i="8" s="1"/>
  <c r="R210" i="8"/>
  <c r="S210" i="8" s="1"/>
  <c r="T210" i="8" s="1"/>
  <c r="R211" i="8"/>
  <c r="S211" i="8" s="1"/>
  <c r="T211" i="8" s="1"/>
  <c r="R212" i="8"/>
  <c r="S212" i="8" s="1"/>
  <c r="T212" i="8" s="1"/>
  <c r="R213" i="8"/>
  <c r="S213" i="8" s="1"/>
  <c r="T213" i="8" s="1"/>
  <c r="R214" i="8"/>
  <c r="S214" i="8" s="1"/>
  <c r="T214" i="8" s="1"/>
  <c r="R215" i="8"/>
  <c r="S215" i="8" s="1"/>
  <c r="T215" i="8" s="1"/>
  <c r="R216" i="8"/>
  <c r="S216" i="8" s="1"/>
  <c r="T216" i="8" s="1"/>
  <c r="R217" i="8"/>
  <c r="S217" i="8" s="1"/>
  <c r="T217" i="8" s="1"/>
  <c r="R218" i="8"/>
  <c r="S218" i="8" s="1"/>
  <c r="T218" i="8" s="1"/>
  <c r="R219" i="8"/>
  <c r="S219" i="8" s="1"/>
  <c r="T219" i="8" s="1"/>
  <c r="R220" i="8"/>
  <c r="S220" i="8" s="1"/>
  <c r="T220" i="8" s="1"/>
  <c r="R221" i="8"/>
  <c r="S221" i="8" s="1"/>
  <c r="T221" i="8" s="1"/>
  <c r="R222" i="8"/>
  <c r="S222" i="8" s="1"/>
  <c r="T222" i="8" s="1"/>
  <c r="R223" i="8"/>
  <c r="S223" i="8" s="1"/>
  <c r="T223" i="8" s="1"/>
  <c r="R224" i="8"/>
  <c r="S224" i="8" s="1"/>
  <c r="T224" i="8" s="1"/>
  <c r="R225" i="8"/>
  <c r="S225" i="8" s="1"/>
  <c r="T225" i="8" s="1"/>
  <c r="R226" i="8"/>
  <c r="S226" i="8" s="1"/>
  <c r="T226" i="8" s="1"/>
  <c r="R227" i="8"/>
  <c r="S227" i="8" s="1"/>
  <c r="T227" i="8" s="1"/>
  <c r="R228" i="8"/>
  <c r="S228" i="8" s="1"/>
  <c r="T228" i="8" s="1"/>
  <c r="R229" i="8"/>
  <c r="S229" i="8" s="1"/>
  <c r="T229" i="8" s="1"/>
  <c r="R230" i="8"/>
  <c r="S230" i="8" s="1"/>
  <c r="T230" i="8" s="1"/>
  <c r="R231" i="8"/>
  <c r="S231" i="8" s="1"/>
  <c r="T231" i="8" s="1"/>
  <c r="R232" i="8"/>
  <c r="S232" i="8" s="1"/>
  <c r="T232" i="8" s="1"/>
  <c r="R233" i="8"/>
  <c r="S233" i="8" s="1"/>
  <c r="T233" i="8" s="1"/>
  <c r="R234" i="8"/>
  <c r="S234" i="8" s="1"/>
  <c r="T234" i="8" s="1"/>
  <c r="R235" i="8"/>
  <c r="S235" i="8" s="1"/>
  <c r="T235" i="8" s="1"/>
  <c r="R236" i="8"/>
  <c r="S236" i="8" s="1"/>
  <c r="T236" i="8" s="1"/>
  <c r="R237" i="8"/>
  <c r="S237" i="8" s="1"/>
  <c r="T237" i="8" s="1"/>
  <c r="R238" i="8"/>
  <c r="S238" i="8" s="1"/>
  <c r="T238" i="8" s="1"/>
  <c r="R239" i="8"/>
  <c r="S239" i="8" s="1"/>
  <c r="T239" i="8" s="1"/>
  <c r="R240" i="8"/>
  <c r="S240" i="8" s="1"/>
  <c r="T240" i="8" s="1"/>
  <c r="R241" i="8"/>
  <c r="S241" i="8" s="1"/>
  <c r="T241" i="8" s="1"/>
  <c r="R242" i="8"/>
  <c r="S242" i="8" s="1"/>
  <c r="T242" i="8" s="1"/>
  <c r="R243" i="8"/>
  <c r="S243" i="8" s="1"/>
  <c r="T243" i="8" s="1"/>
  <c r="R244" i="8"/>
  <c r="S244" i="8" s="1"/>
  <c r="T244" i="8" s="1"/>
  <c r="R245" i="8"/>
  <c r="S245" i="8" s="1"/>
  <c r="T245" i="8" s="1"/>
  <c r="R246" i="8"/>
  <c r="S246" i="8" s="1"/>
  <c r="T246" i="8" s="1"/>
  <c r="R247" i="8"/>
  <c r="S247" i="8" s="1"/>
  <c r="T247" i="8" s="1"/>
  <c r="R248" i="8"/>
  <c r="S248" i="8" s="1"/>
  <c r="T248" i="8" s="1"/>
  <c r="R249" i="8"/>
  <c r="S249" i="8" s="1"/>
  <c r="T249" i="8" s="1"/>
  <c r="R250" i="8"/>
  <c r="S250" i="8" s="1"/>
  <c r="T250" i="8" s="1"/>
  <c r="R251" i="8"/>
  <c r="S251" i="8" s="1"/>
  <c r="T251" i="8" s="1"/>
  <c r="R252" i="8"/>
  <c r="S252" i="8" s="1"/>
  <c r="T252" i="8" s="1"/>
  <c r="R253" i="8"/>
  <c r="S253" i="8" s="1"/>
  <c r="T253" i="8" s="1"/>
  <c r="R254" i="8"/>
  <c r="S254" i="8" s="1"/>
  <c r="T254" i="8" s="1"/>
  <c r="R255" i="8"/>
  <c r="S255" i="8" s="1"/>
  <c r="T255" i="8" s="1"/>
  <c r="R256" i="8"/>
  <c r="S256" i="8" s="1"/>
  <c r="T256" i="8" s="1"/>
  <c r="R257" i="8"/>
  <c r="S257" i="8" s="1"/>
  <c r="T257" i="8" s="1"/>
  <c r="R258" i="8"/>
  <c r="S258" i="8" s="1"/>
  <c r="T258" i="8" s="1"/>
  <c r="R259" i="8"/>
  <c r="S259" i="8" s="1"/>
  <c r="T259" i="8" s="1"/>
  <c r="R260" i="8"/>
  <c r="S260" i="8" s="1"/>
  <c r="T260" i="8" s="1"/>
  <c r="R261" i="8"/>
  <c r="S261" i="8" s="1"/>
  <c r="T261" i="8" s="1"/>
  <c r="R262" i="8"/>
  <c r="S262" i="8" s="1"/>
  <c r="T262" i="8" s="1"/>
  <c r="R263" i="8"/>
  <c r="S263" i="8" s="1"/>
  <c r="T263" i="8" s="1"/>
  <c r="R264" i="8"/>
  <c r="S264" i="8" s="1"/>
  <c r="T264" i="8" s="1"/>
  <c r="R265" i="8"/>
  <c r="S265" i="8" s="1"/>
  <c r="T265" i="8" s="1"/>
  <c r="R266" i="8"/>
  <c r="S266" i="8" s="1"/>
  <c r="T266" i="8" s="1"/>
  <c r="R267" i="8"/>
  <c r="S267" i="8" s="1"/>
  <c r="T267" i="8" s="1"/>
  <c r="R268" i="8"/>
  <c r="S268" i="8" s="1"/>
  <c r="T268" i="8" s="1"/>
  <c r="R269" i="8"/>
  <c r="S269" i="8" s="1"/>
  <c r="T269" i="8" s="1"/>
  <c r="R270" i="8"/>
  <c r="S270" i="8" s="1"/>
  <c r="T270" i="8" s="1"/>
  <c r="R271" i="8"/>
  <c r="S271" i="8" s="1"/>
  <c r="T271" i="8" s="1"/>
  <c r="R272" i="8"/>
  <c r="S272" i="8" s="1"/>
  <c r="T272" i="8" s="1"/>
  <c r="R273" i="8"/>
  <c r="S273" i="8" s="1"/>
  <c r="T273" i="8" s="1"/>
  <c r="R274" i="8"/>
  <c r="S274" i="8" s="1"/>
  <c r="T274" i="8" s="1"/>
  <c r="R275" i="8"/>
  <c r="S275" i="8" s="1"/>
  <c r="T275" i="8" s="1"/>
  <c r="R276" i="8"/>
  <c r="S276" i="8" s="1"/>
  <c r="T276" i="8" s="1"/>
  <c r="R277" i="8"/>
  <c r="S277" i="8" s="1"/>
  <c r="T277" i="8" s="1"/>
  <c r="R278" i="8"/>
  <c r="S278" i="8" s="1"/>
  <c r="T278" i="8" s="1"/>
  <c r="R279" i="8"/>
  <c r="S279" i="8" s="1"/>
  <c r="T279" i="8" s="1"/>
  <c r="R280" i="8"/>
  <c r="S280" i="8" s="1"/>
  <c r="T280" i="8" s="1"/>
  <c r="R281" i="8"/>
  <c r="S281" i="8" s="1"/>
  <c r="T281" i="8" s="1"/>
  <c r="R282" i="8"/>
  <c r="S282" i="8" s="1"/>
  <c r="T282" i="8" s="1"/>
  <c r="R283" i="8"/>
  <c r="S283" i="8" s="1"/>
  <c r="T283" i="8" s="1"/>
  <c r="R284" i="8"/>
  <c r="S284" i="8" s="1"/>
  <c r="T284" i="8" s="1"/>
  <c r="R285" i="8"/>
  <c r="S285" i="8" s="1"/>
  <c r="T285" i="8" s="1"/>
  <c r="R286" i="8"/>
  <c r="S286" i="8" s="1"/>
  <c r="T286" i="8" s="1"/>
  <c r="R287" i="8"/>
  <c r="S287" i="8" s="1"/>
  <c r="T287" i="8" s="1"/>
  <c r="R288" i="8"/>
  <c r="S288" i="8" s="1"/>
  <c r="T288" i="8" s="1"/>
  <c r="R289" i="8"/>
  <c r="S289" i="8" s="1"/>
  <c r="T289" i="8" s="1"/>
  <c r="R290" i="8"/>
  <c r="S290" i="8" s="1"/>
  <c r="T290" i="8" s="1"/>
  <c r="R291" i="8"/>
  <c r="S291" i="8" s="1"/>
  <c r="T291" i="8" s="1"/>
  <c r="R292" i="8"/>
  <c r="S292" i="8" s="1"/>
  <c r="T292" i="8" s="1"/>
  <c r="R293" i="8"/>
  <c r="S293" i="8" s="1"/>
  <c r="T293" i="8" s="1"/>
  <c r="R294" i="8"/>
  <c r="S294" i="8" s="1"/>
  <c r="T294" i="8" s="1"/>
  <c r="R295" i="8"/>
  <c r="S295" i="8" s="1"/>
  <c r="T295" i="8" s="1"/>
  <c r="R296" i="8"/>
  <c r="S296" i="8" s="1"/>
  <c r="T296" i="8" s="1"/>
  <c r="R297" i="8"/>
  <c r="S297" i="8" s="1"/>
  <c r="T297" i="8" s="1"/>
  <c r="R298" i="8"/>
  <c r="S298" i="8" s="1"/>
  <c r="T298" i="8" s="1"/>
  <c r="R299" i="8"/>
  <c r="S299" i="8" s="1"/>
  <c r="T299" i="8" s="1"/>
  <c r="R300" i="8"/>
  <c r="S300" i="8" s="1"/>
  <c r="T300" i="8" s="1"/>
  <c r="R301" i="8"/>
  <c r="S301" i="8" s="1"/>
  <c r="T301" i="8" s="1"/>
  <c r="R302" i="8"/>
  <c r="S302" i="8" s="1"/>
  <c r="T302" i="8" s="1"/>
  <c r="R303" i="8"/>
  <c r="S303" i="8" s="1"/>
  <c r="T303" i="8" s="1"/>
  <c r="R304" i="8"/>
  <c r="S304" i="8" s="1"/>
  <c r="T304" i="8" s="1"/>
  <c r="R305" i="8"/>
  <c r="S305" i="8" s="1"/>
  <c r="T305" i="8" s="1"/>
  <c r="R306" i="8"/>
  <c r="S306" i="8" s="1"/>
  <c r="T306" i="8" s="1"/>
  <c r="R307" i="8"/>
  <c r="S307" i="8" s="1"/>
  <c r="T307" i="8" s="1"/>
  <c r="R308" i="8"/>
  <c r="S308" i="8" s="1"/>
  <c r="T308" i="8" s="1"/>
  <c r="R309" i="8"/>
  <c r="S309" i="8" s="1"/>
  <c r="T309" i="8" s="1"/>
  <c r="R310" i="8"/>
  <c r="S310" i="8" s="1"/>
  <c r="T310" i="8" s="1"/>
  <c r="R311" i="8"/>
  <c r="S311" i="8" s="1"/>
  <c r="T311" i="8" s="1"/>
  <c r="R312" i="8"/>
  <c r="S312" i="8" s="1"/>
  <c r="T312" i="8" s="1"/>
  <c r="R313" i="8"/>
  <c r="S313" i="8" s="1"/>
  <c r="T313" i="8" s="1"/>
  <c r="R314" i="8"/>
  <c r="S314" i="8" s="1"/>
  <c r="T314" i="8" s="1"/>
  <c r="R315" i="8"/>
  <c r="S315" i="8" s="1"/>
  <c r="T315" i="8" s="1"/>
  <c r="R316" i="8"/>
  <c r="S316" i="8" s="1"/>
  <c r="T316" i="8" s="1"/>
  <c r="R317" i="8"/>
  <c r="S317" i="8" s="1"/>
  <c r="T317" i="8" s="1"/>
  <c r="R318" i="8"/>
  <c r="S318" i="8" s="1"/>
  <c r="T318" i="8" s="1"/>
  <c r="R319" i="8"/>
  <c r="S319" i="8" s="1"/>
  <c r="T319" i="8" s="1"/>
  <c r="R320" i="8"/>
  <c r="S320" i="8" s="1"/>
  <c r="T320" i="8" s="1"/>
  <c r="R321" i="8"/>
  <c r="S321" i="8" s="1"/>
  <c r="T321" i="8" s="1"/>
  <c r="R322" i="8"/>
  <c r="S322" i="8" s="1"/>
  <c r="T322" i="8" s="1"/>
  <c r="R323" i="8"/>
  <c r="S323" i="8" s="1"/>
  <c r="T323" i="8" s="1"/>
  <c r="R324" i="8"/>
  <c r="S324" i="8" s="1"/>
  <c r="T324" i="8" s="1"/>
  <c r="R325" i="8"/>
  <c r="S325" i="8" s="1"/>
  <c r="T325" i="8" s="1"/>
  <c r="R326" i="8"/>
  <c r="S326" i="8" s="1"/>
  <c r="T326" i="8" s="1"/>
  <c r="R327" i="8"/>
  <c r="S327" i="8" s="1"/>
  <c r="T327" i="8" s="1"/>
  <c r="R328" i="8"/>
  <c r="S328" i="8" s="1"/>
  <c r="T328" i="8" s="1"/>
  <c r="R329" i="8"/>
  <c r="S329" i="8" s="1"/>
  <c r="T329" i="8" s="1"/>
  <c r="R330" i="8"/>
  <c r="S330" i="8" s="1"/>
  <c r="T330" i="8" s="1"/>
  <c r="R331" i="8"/>
  <c r="S331" i="8" s="1"/>
  <c r="T331" i="8" s="1"/>
  <c r="R332" i="8"/>
  <c r="S332" i="8" s="1"/>
  <c r="T332" i="8" s="1"/>
  <c r="R333" i="8"/>
  <c r="S333" i="8" s="1"/>
  <c r="T333" i="8" s="1"/>
  <c r="R334" i="8"/>
  <c r="S334" i="8" s="1"/>
  <c r="T334" i="8" s="1"/>
  <c r="R335" i="8"/>
  <c r="S335" i="8" s="1"/>
  <c r="T335" i="8" s="1"/>
  <c r="R336" i="8"/>
  <c r="S336" i="8" s="1"/>
  <c r="T336" i="8" s="1"/>
  <c r="R337" i="8"/>
  <c r="S337" i="8" s="1"/>
  <c r="T337" i="8" s="1"/>
  <c r="R338" i="8"/>
  <c r="S338" i="8" s="1"/>
  <c r="T338" i="8" s="1"/>
  <c r="R339" i="8"/>
  <c r="S339" i="8" s="1"/>
  <c r="T339" i="8" s="1"/>
  <c r="R340" i="8"/>
  <c r="S340" i="8" s="1"/>
  <c r="T340" i="8" s="1"/>
  <c r="R341" i="8"/>
  <c r="S341" i="8" s="1"/>
  <c r="T341" i="8" s="1"/>
  <c r="R342" i="8"/>
  <c r="S342" i="8" s="1"/>
  <c r="T342" i="8" s="1"/>
  <c r="R343" i="8"/>
  <c r="S343" i="8" s="1"/>
  <c r="T343" i="8" s="1"/>
  <c r="R344" i="8"/>
  <c r="S344" i="8" s="1"/>
  <c r="T344" i="8" s="1"/>
  <c r="R345" i="8"/>
  <c r="S345" i="8" s="1"/>
  <c r="T345" i="8" s="1"/>
  <c r="R346" i="8"/>
  <c r="S346" i="8" s="1"/>
  <c r="T346" i="8" s="1"/>
  <c r="R347" i="8"/>
  <c r="S347" i="8" s="1"/>
  <c r="T347" i="8" s="1"/>
  <c r="R348" i="8"/>
  <c r="S348" i="8" s="1"/>
  <c r="T348" i="8" s="1"/>
  <c r="R349" i="8"/>
  <c r="S349" i="8" s="1"/>
  <c r="T349" i="8" s="1"/>
  <c r="R350" i="8"/>
  <c r="S350" i="8" s="1"/>
  <c r="T350" i="8" s="1"/>
  <c r="R351" i="8"/>
  <c r="S351" i="8" s="1"/>
  <c r="T351" i="8" s="1"/>
  <c r="R352" i="8"/>
  <c r="S352" i="8" s="1"/>
  <c r="T352" i="8" s="1"/>
  <c r="R353" i="8"/>
  <c r="S353" i="8" s="1"/>
  <c r="T353" i="8" s="1"/>
  <c r="R354" i="8"/>
  <c r="S354" i="8" s="1"/>
  <c r="T354" i="8" s="1"/>
  <c r="R355" i="8"/>
  <c r="S355" i="8" s="1"/>
  <c r="T355" i="8" s="1"/>
  <c r="R356" i="8"/>
  <c r="S356" i="8" s="1"/>
  <c r="T356" i="8" s="1"/>
  <c r="R357" i="8"/>
  <c r="S357" i="8" s="1"/>
  <c r="T357" i="8" s="1"/>
  <c r="R358" i="8"/>
  <c r="S358" i="8" s="1"/>
  <c r="T358" i="8" s="1"/>
  <c r="R359" i="8"/>
  <c r="S359" i="8" s="1"/>
  <c r="T359" i="8" s="1"/>
  <c r="R360" i="8"/>
  <c r="S360" i="8" s="1"/>
  <c r="T360" i="8" s="1"/>
  <c r="R361" i="8"/>
  <c r="S361" i="8" s="1"/>
  <c r="T361" i="8" s="1"/>
  <c r="R362" i="8"/>
  <c r="S362" i="8" s="1"/>
  <c r="T362" i="8" s="1"/>
  <c r="R363" i="8"/>
  <c r="S363" i="8" s="1"/>
  <c r="T363" i="8" s="1"/>
  <c r="R364" i="8"/>
  <c r="S364" i="8" s="1"/>
  <c r="T364" i="8" s="1"/>
  <c r="R365" i="8"/>
  <c r="S365" i="8" s="1"/>
  <c r="T365" i="8" s="1"/>
  <c r="R366" i="8"/>
  <c r="S366" i="8" s="1"/>
  <c r="T366" i="8" s="1"/>
  <c r="R367" i="8"/>
  <c r="S367" i="8" s="1"/>
  <c r="T367" i="8" s="1"/>
  <c r="R368" i="8"/>
  <c r="S368" i="8" s="1"/>
  <c r="T368" i="8" s="1"/>
  <c r="R369" i="8"/>
  <c r="S369" i="8" s="1"/>
  <c r="T369" i="8" s="1"/>
  <c r="R370" i="8"/>
  <c r="S370" i="8" s="1"/>
  <c r="T370" i="8" s="1"/>
  <c r="R371" i="8"/>
  <c r="S371" i="8" s="1"/>
  <c r="T371" i="8" s="1"/>
  <c r="R372" i="8"/>
  <c r="S372" i="8" s="1"/>
  <c r="T372" i="8" s="1"/>
  <c r="R373" i="8"/>
  <c r="S373" i="8" s="1"/>
  <c r="T373" i="8" s="1"/>
  <c r="R374" i="8"/>
  <c r="S374" i="8" s="1"/>
  <c r="T374" i="8" s="1"/>
  <c r="R375" i="8"/>
  <c r="S375" i="8" s="1"/>
  <c r="T375" i="8" s="1"/>
  <c r="R376" i="8"/>
  <c r="S376" i="8" s="1"/>
  <c r="T376" i="8" s="1"/>
  <c r="R377" i="8"/>
  <c r="S377" i="8" s="1"/>
  <c r="T377" i="8" s="1"/>
  <c r="R378" i="8"/>
  <c r="S378" i="8" s="1"/>
  <c r="T378" i="8" s="1"/>
  <c r="R379" i="8"/>
  <c r="S379" i="8" s="1"/>
  <c r="T379" i="8" s="1"/>
  <c r="R380" i="8"/>
  <c r="S380" i="8" s="1"/>
  <c r="T380" i="8" s="1"/>
  <c r="R381" i="8"/>
  <c r="S381" i="8" s="1"/>
  <c r="T381" i="8" s="1"/>
  <c r="R382" i="8"/>
  <c r="S382" i="8" s="1"/>
  <c r="T382" i="8" s="1"/>
  <c r="R383" i="8"/>
  <c r="S383" i="8" s="1"/>
  <c r="T383" i="8" s="1"/>
  <c r="R384" i="8"/>
  <c r="S384" i="8" s="1"/>
  <c r="T384" i="8" s="1"/>
  <c r="R385" i="8"/>
  <c r="S385" i="8" s="1"/>
  <c r="T385" i="8" s="1"/>
  <c r="R386" i="8"/>
  <c r="S386" i="8" s="1"/>
  <c r="T386" i="8" s="1"/>
  <c r="R387" i="8"/>
  <c r="S387" i="8" s="1"/>
  <c r="T387" i="8" s="1"/>
  <c r="R388" i="8"/>
  <c r="S388" i="8" s="1"/>
  <c r="T388" i="8" s="1"/>
  <c r="R389" i="8"/>
  <c r="S389" i="8" s="1"/>
  <c r="T389" i="8" s="1"/>
  <c r="R390" i="8"/>
  <c r="S390" i="8" s="1"/>
  <c r="T390" i="8" s="1"/>
  <c r="R391" i="8"/>
  <c r="S391" i="8" s="1"/>
  <c r="T391" i="8" s="1"/>
  <c r="R392" i="8"/>
  <c r="S392" i="8" s="1"/>
  <c r="T392" i="8" s="1"/>
  <c r="R393" i="8"/>
  <c r="S393" i="8" s="1"/>
  <c r="T393" i="8" s="1"/>
  <c r="R394" i="8"/>
  <c r="S394" i="8" s="1"/>
  <c r="T394" i="8" s="1"/>
  <c r="R395" i="8"/>
  <c r="S395" i="8" s="1"/>
  <c r="T395" i="8" s="1"/>
  <c r="R396" i="8"/>
  <c r="S396" i="8" s="1"/>
  <c r="T396" i="8" s="1"/>
  <c r="R397" i="8"/>
  <c r="S397" i="8" s="1"/>
  <c r="T397" i="8" s="1"/>
  <c r="R398" i="8"/>
  <c r="S398" i="8" s="1"/>
  <c r="T398" i="8" s="1"/>
  <c r="R399" i="8"/>
  <c r="S399" i="8" s="1"/>
  <c r="T399" i="8" s="1"/>
  <c r="R400" i="8"/>
  <c r="S400" i="8" s="1"/>
  <c r="T400" i="8" s="1"/>
  <c r="R401" i="8"/>
  <c r="S401" i="8" s="1"/>
  <c r="T401" i="8" s="1"/>
  <c r="R402" i="8"/>
  <c r="S402" i="8" s="1"/>
  <c r="T402" i="8" s="1"/>
  <c r="U402" i="8" s="1"/>
  <c r="V402" i="8" s="1"/>
  <c r="R403" i="8"/>
  <c r="S403" i="8" s="1"/>
  <c r="T403" i="8" s="1"/>
  <c r="R404" i="8"/>
  <c r="S404" i="8" s="1"/>
  <c r="T404" i="8" s="1"/>
  <c r="R405" i="8"/>
  <c r="S405" i="8" s="1"/>
  <c r="T405" i="8" s="1"/>
  <c r="R406" i="8"/>
  <c r="S406" i="8" s="1"/>
  <c r="T406" i="8" s="1"/>
  <c r="R407" i="8"/>
  <c r="S407" i="8" s="1"/>
  <c r="T407" i="8" s="1"/>
  <c r="R408" i="8"/>
  <c r="S408" i="8" s="1"/>
  <c r="T408" i="8" s="1"/>
  <c r="R409" i="8"/>
  <c r="S409" i="8" s="1"/>
  <c r="T409" i="8" s="1"/>
  <c r="R410" i="8"/>
  <c r="S410" i="8" s="1"/>
  <c r="T410" i="8" s="1"/>
  <c r="R411" i="8"/>
  <c r="S411" i="8" s="1"/>
  <c r="T411" i="8" s="1"/>
  <c r="R412" i="8"/>
  <c r="S412" i="8" s="1"/>
  <c r="T412" i="8" s="1"/>
  <c r="R413" i="8"/>
  <c r="S413" i="8" s="1"/>
  <c r="T413" i="8" s="1"/>
  <c r="R414" i="8"/>
  <c r="S414" i="8" s="1"/>
  <c r="T414" i="8" s="1"/>
  <c r="R415" i="8"/>
  <c r="S415" i="8" s="1"/>
  <c r="T415" i="8" s="1"/>
  <c r="R416" i="8"/>
  <c r="S416" i="8" s="1"/>
  <c r="T416" i="8" s="1"/>
  <c r="R417" i="8"/>
  <c r="S417" i="8" s="1"/>
  <c r="T417" i="8" s="1"/>
  <c r="R418" i="8"/>
  <c r="S418" i="8" s="1"/>
  <c r="T418" i="8" s="1"/>
  <c r="R419" i="8"/>
  <c r="S419" i="8" s="1"/>
  <c r="T419" i="8" s="1"/>
  <c r="R420" i="8"/>
  <c r="S420" i="8" s="1"/>
  <c r="T420" i="8" s="1"/>
  <c r="R421" i="8"/>
  <c r="S421" i="8" s="1"/>
  <c r="T421" i="8" s="1"/>
  <c r="R422" i="8"/>
  <c r="S422" i="8" s="1"/>
  <c r="T422" i="8" s="1"/>
  <c r="R423" i="8"/>
  <c r="S423" i="8" s="1"/>
  <c r="T423" i="8" s="1"/>
  <c r="R424" i="8"/>
  <c r="S424" i="8" s="1"/>
  <c r="T424" i="8" s="1"/>
  <c r="R425" i="8"/>
  <c r="S425" i="8" s="1"/>
  <c r="T425" i="8" s="1"/>
  <c r="R426" i="8"/>
  <c r="S426" i="8" s="1"/>
  <c r="T426" i="8" s="1"/>
  <c r="R427" i="8"/>
  <c r="S427" i="8" s="1"/>
  <c r="T427" i="8" s="1"/>
  <c r="R428" i="8"/>
  <c r="S428" i="8" s="1"/>
  <c r="T428" i="8" s="1"/>
  <c r="R429" i="8"/>
  <c r="S429" i="8" s="1"/>
  <c r="T429" i="8" s="1"/>
  <c r="R430" i="8"/>
  <c r="S430" i="8" s="1"/>
  <c r="T430" i="8" s="1"/>
  <c r="R431" i="8"/>
  <c r="S431" i="8" s="1"/>
  <c r="T431" i="8" s="1"/>
  <c r="R432" i="8"/>
  <c r="S432" i="8" s="1"/>
  <c r="T432" i="8" s="1"/>
  <c r="R433" i="8"/>
  <c r="S433" i="8" s="1"/>
  <c r="T433" i="8" s="1"/>
  <c r="R434" i="8"/>
  <c r="S434" i="8" s="1"/>
  <c r="T434" i="8" s="1"/>
  <c r="R435" i="8"/>
  <c r="S435" i="8" s="1"/>
  <c r="T435" i="8" s="1"/>
  <c r="R436" i="8"/>
  <c r="S436" i="8" s="1"/>
  <c r="T436" i="8" s="1"/>
  <c r="R437" i="8"/>
  <c r="S437" i="8" s="1"/>
  <c r="T437" i="8" s="1"/>
  <c r="R438" i="8"/>
  <c r="S438" i="8" s="1"/>
  <c r="T438" i="8" s="1"/>
  <c r="R439" i="8"/>
  <c r="S439" i="8" s="1"/>
  <c r="T439" i="8" s="1"/>
  <c r="R440" i="8"/>
  <c r="S440" i="8" s="1"/>
  <c r="T440" i="8" s="1"/>
  <c r="R441" i="8"/>
  <c r="S441" i="8" s="1"/>
  <c r="T441" i="8" s="1"/>
  <c r="R442" i="8"/>
  <c r="S442" i="8" s="1"/>
  <c r="T442" i="8" s="1"/>
  <c r="R443" i="8"/>
  <c r="S443" i="8" s="1"/>
  <c r="T443" i="8" s="1"/>
  <c r="R444" i="8"/>
  <c r="S444" i="8" s="1"/>
  <c r="T444" i="8" s="1"/>
  <c r="R445" i="8"/>
  <c r="S445" i="8" s="1"/>
  <c r="T445" i="8" s="1"/>
  <c r="R446" i="8"/>
  <c r="S446" i="8" s="1"/>
  <c r="T446" i="8" s="1"/>
  <c r="R447" i="8"/>
  <c r="S447" i="8" s="1"/>
  <c r="T447" i="8" s="1"/>
  <c r="R448" i="8"/>
  <c r="S448" i="8" s="1"/>
  <c r="T448" i="8" s="1"/>
  <c r="R449" i="8"/>
  <c r="S449" i="8" s="1"/>
  <c r="T449" i="8" s="1"/>
  <c r="R450" i="8"/>
  <c r="S450" i="8" s="1"/>
  <c r="T450" i="8" s="1"/>
  <c r="R451" i="8"/>
  <c r="S451" i="8" s="1"/>
  <c r="T451" i="8" s="1"/>
  <c r="R452" i="8"/>
  <c r="S452" i="8" s="1"/>
  <c r="T452" i="8" s="1"/>
  <c r="R453" i="8"/>
  <c r="S453" i="8" s="1"/>
  <c r="T453" i="8" s="1"/>
  <c r="R454" i="8"/>
  <c r="S454" i="8" s="1"/>
  <c r="T454" i="8" s="1"/>
  <c r="R455" i="8"/>
  <c r="S455" i="8" s="1"/>
  <c r="T455" i="8" s="1"/>
  <c r="R456" i="8"/>
  <c r="S456" i="8" s="1"/>
  <c r="T456" i="8" s="1"/>
  <c r="R457" i="8"/>
  <c r="S457" i="8" s="1"/>
  <c r="T457" i="8" s="1"/>
  <c r="R458" i="8"/>
  <c r="S458" i="8" s="1"/>
  <c r="T458" i="8" s="1"/>
  <c r="R459" i="8"/>
  <c r="S459" i="8" s="1"/>
  <c r="T459" i="8" s="1"/>
  <c r="R460" i="8"/>
  <c r="S460" i="8" s="1"/>
  <c r="T460" i="8" s="1"/>
  <c r="R461" i="8"/>
  <c r="S461" i="8" s="1"/>
  <c r="T461" i="8" s="1"/>
  <c r="R462" i="8"/>
  <c r="S462" i="8" s="1"/>
  <c r="T462" i="8" s="1"/>
  <c r="R463" i="8"/>
  <c r="S463" i="8" s="1"/>
  <c r="T463" i="8" s="1"/>
  <c r="R464" i="8"/>
  <c r="S464" i="8" s="1"/>
  <c r="T464" i="8" s="1"/>
  <c r="R465" i="8"/>
  <c r="S465" i="8" s="1"/>
  <c r="T465" i="8" s="1"/>
  <c r="R466" i="8"/>
  <c r="S466" i="8" s="1"/>
  <c r="T466" i="8" s="1"/>
  <c r="R467" i="8"/>
  <c r="S467" i="8" s="1"/>
  <c r="T467" i="8" s="1"/>
  <c r="R468" i="8"/>
  <c r="S468" i="8" s="1"/>
  <c r="T468" i="8" s="1"/>
  <c r="R469" i="8"/>
  <c r="S469" i="8" s="1"/>
  <c r="T469" i="8" s="1"/>
  <c r="R470" i="8"/>
  <c r="S470" i="8" s="1"/>
  <c r="T470" i="8" s="1"/>
  <c r="R471" i="8"/>
  <c r="S471" i="8" s="1"/>
  <c r="T471" i="8" s="1"/>
  <c r="R472" i="8"/>
  <c r="S472" i="8" s="1"/>
  <c r="T472" i="8" s="1"/>
  <c r="R473" i="8"/>
  <c r="S473" i="8" s="1"/>
  <c r="T473" i="8" s="1"/>
  <c r="R474" i="8"/>
  <c r="S474" i="8" s="1"/>
  <c r="T474" i="8" s="1"/>
  <c r="R475" i="8"/>
  <c r="S475" i="8" s="1"/>
  <c r="T475" i="8" s="1"/>
  <c r="R476" i="8"/>
  <c r="S476" i="8" s="1"/>
  <c r="T476" i="8" s="1"/>
  <c r="R477" i="8"/>
  <c r="S477" i="8" s="1"/>
  <c r="T477" i="8" s="1"/>
  <c r="R478" i="8"/>
  <c r="S478" i="8" s="1"/>
  <c r="T478" i="8" s="1"/>
  <c r="R479" i="8"/>
  <c r="S479" i="8" s="1"/>
  <c r="T479" i="8" s="1"/>
  <c r="R480" i="8"/>
  <c r="S480" i="8" s="1"/>
  <c r="T480" i="8" s="1"/>
  <c r="R481" i="8"/>
  <c r="S481" i="8" s="1"/>
  <c r="T481" i="8" s="1"/>
  <c r="R482" i="8"/>
  <c r="S482" i="8" s="1"/>
  <c r="T482" i="8" s="1"/>
  <c r="R483" i="8"/>
  <c r="S483" i="8" s="1"/>
  <c r="T483" i="8" s="1"/>
  <c r="R484" i="8"/>
  <c r="S484" i="8" s="1"/>
  <c r="T484" i="8" s="1"/>
  <c r="R485" i="8"/>
  <c r="S485" i="8" s="1"/>
  <c r="T485" i="8" s="1"/>
  <c r="R486" i="8"/>
  <c r="S486" i="8" s="1"/>
  <c r="T486" i="8" s="1"/>
  <c r="R487" i="8"/>
  <c r="S487" i="8" s="1"/>
  <c r="T487" i="8" s="1"/>
  <c r="R488" i="8"/>
  <c r="S488" i="8" s="1"/>
  <c r="T488" i="8" s="1"/>
  <c r="R489" i="8"/>
  <c r="S489" i="8" s="1"/>
  <c r="T489" i="8" s="1"/>
  <c r="R490" i="8"/>
  <c r="S490" i="8" s="1"/>
  <c r="T490" i="8" s="1"/>
  <c r="R491" i="8"/>
  <c r="S491" i="8" s="1"/>
  <c r="T491" i="8" s="1"/>
  <c r="R492" i="8"/>
  <c r="S492" i="8" s="1"/>
  <c r="T492" i="8" s="1"/>
  <c r="R493" i="8"/>
  <c r="S493" i="8" s="1"/>
  <c r="T493" i="8" s="1"/>
  <c r="R494" i="8"/>
  <c r="S494" i="8" s="1"/>
  <c r="T494" i="8" s="1"/>
  <c r="R495" i="8"/>
  <c r="S495" i="8" s="1"/>
  <c r="T495" i="8" s="1"/>
  <c r="R496" i="8"/>
  <c r="S496" i="8" s="1"/>
  <c r="T496" i="8" s="1"/>
  <c r="R497" i="8"/>
  <c r="S497" i="8" s="1"/>
  <c r="T497" i="8" s="1"/>
  <c r="R498" i="8"/>
  <c r="S498" i="8" s="1"/>
  <c r="T498" i="8" s="1"/>
  <c r="R499" i="8"/>
  <c r="S499" i="8" s="1"/>
  <c r="T499" i="8" s="1"/>
  <c r="U499" i="8" s="1"/>
  <c r="V499" i="8" s="1"/>
  <c r="R500" i="8"/>
  <c r="S500" i="8" s="1"/>
  <c r="T500" i="8" s="1"/>
  <c r="R501" i="8"/>
  <c r="S501" i="8" s="1"/>
  <c r="T501" i="8" s="1"/>
  <c r="R502" i="8"/>
  <c r="S502" i="8" s="1"/>
  <c r="T502" i="8" s="1"/>
  <c r="R503" i="8"/>
  <c r="S503" i="8" s="1"/>
  <c r="T503" i="8" s="1"/>
  <c r="R504" i="8"/>
  <c r="S504" i="8" s="1"/>
  <c r="T504" i="8" s="1"/>
  <c r="R505" i="8"/>
  <c r="S505" i="8" s="1"/>
  <c r="T505" i="8" s="1"/>
  <c r="R506" i="8"/>
  <c r="S506" i="8" s="1"/>
  <c r="T506" i="8" s="1"/>
  <c r="R507" i="8"/>
  <c r="S507" i="8" s="1"/>
  <c r="T507" i="8" s="1"/>
  <c r="U507" i="8" s="1"/>
  <c r="V507" i="8" s="1"/>
  <c r="R508" i="8"/>
  <c r="S508" i="8" s="1"/>
  <c r="T508" i="8" s="1"/>
  <c r="R509" i="8"/>
  <c r="S509" i="8" s="1"/>
  <c r="T509" i="8" s="1"/>
  <c r="R510" i="8"/>
  <c r="S510" i="8" s="1"/>
  <c r="T510" i="8" s="1"/>
  <c r="R511" i="8"/>
  <c r="S511" i="8" s="1"/>
  <c r="T511" i="8" s="1"/>
  <c r="R512" i="8"/>
  <c r="S512" i="8" s="1"/>
  <c r="T512" i="8" s="1"/>
  <c r="R513" i="8"/>
  <c r="S513" i="8" s="1"/>
  <c r="T513" i="8" s="1"/>
  <c r="R514" i="8"/>
  <c r="S514" i="8" s="1"/>
  <c r="T514" i="8" s="1"/>
  <c r="R515" i="8"/>
  <c r="S515" i="8" s="1"/>
  <c r="T515" i="8" s="1"/>
  <c r="R516" i="8"/>
  <c r="S516" i="8" s="1"/>
  <c r="T516" i="8" s="1"/>
  <c r="R517" i="8"/>
  <c r="S517" i="8" s="1"/>
  <c r="T517" i="8" s="1"/>
  <c r="R518" i="8"/>
  <c r="S518" i="8" s="1"/>
  <c r="T518" i="8" s="1"/>
  <c r="R519" i="8"/>
  <c r="S519" i="8" s="1"/>
  <c r="T519" i="8" s="1"/>
  <c r="R520" i="8"/>
  <c r="S520" i="8" s="1"/>
  <c r="T520" i="8" s="1"/>
  <c r="R521" i="8"/>
  <c r="S521" i="8" s="1"/>
  <c r="T521" i="8" s="1"/>
  <c r="R522" i="8"/>
  <c r="S522" i="8" s="1"/>
  <c r="T522" i="8" s="1"/>
  <c r="R523" i="8"/>
  <c r="S523" i="8" s="1"/>
  <c r="T523" i="8" s="1"/>
  <c r="R524" i="8"/>
  <c r="S524" i="8" s="1"/>
  <c r="T524" i="8" s="1"/>
  <c r="R525" i="8"/>
  <c r="S525" i="8" s="1"/>
  <c r="T525" i="8" s="1"/>
  <c r="R526" i="8"/>
  <c r="S526" i="8" s="1"/>
  <c r="T526" i="8" s="1"/>
  <c r="R527" i="8"/>
  <c r="S527" i="8" s="1"/>
  <c r="T527" i="8" s="1"/>
  <c r="R528" i="8"/>
  <c r="S528" i="8" s="1"/>
  <c r="T528" i="8" s="1"/>
  <c r="R529" i="8"/>
  <c r="S529" i="8" s="1"/>
  <c r="T529" i="8" s="1"/>
  <c r="R530" i="8"/>
  <c r="S530" i="8" s="1"/>
  <c r="T530" i="8" s="1"/>
  <c r="R531" i="8"/>
  <c r="S531" i="8" s="1"/>
  <c r="T531" i="8" s="1"/>
  <c r="R532" i="8"/>
  <c r="S532" i="8" s="1"/>
  <c r="T532" i="8" s="1"/>
  <c r="R533" i="8"/>
  <c r="S533" i="8" s="1"/>
  <c r="T533" i="8" s="1"/>
  <c r="R534" i="8"/>
  <c r="S534" i="8" s="1"/>
  <c r="T534" i="8" s="1"/>
  <c r="R535" i="8"/>
  <c r="S535" i="8" s="1"/>
  <c r="T535" i="8" s="1"/>
  <c r="R536" i="8"/>
  <c r="S536" i="8" s="1"/>
  <c r="T536" i="8" s="1"/>
  <c r="R537" i="8"/>
  <c r="S537" i="8" s="1"/>
  <c r="T537" i="8" s="1"/>
  <c r="R538" i="8"/>
  <c r="S538" i="8" s="1"/>
  <c r="T538" i="8" s="1"/>
  <c r="R539" i="8"/>
  <c r="S539" i="8" s="1"/>
  <c r="T539" i="8" s="1"/>
  <c r="R540" i="8"/>
  <c r="S540" i="8" s="1"/>
  <c r="T540" i="8" s="1"/>
  <c r="R541" i="8"/>
  <c r="S541" i="8" s="1"/>
  <c r="T541" i="8" s="1"/>
  <c r="R542" i="8"/>
  <c r="S542" i="8" s="1"/>
  <c r="T542" i="8" s="1"/>
  <c r="R543" i="8"/>
  <c r="S543" i="8" s="1"/>
  <c r="T543" i="8" s="1"/>
  <c r="R544" i="8"/>
  <c r="S544" i="8" s="1"/>
  <c r="T544" i="8" s="1"/>
  <c r="R545" i="8"/>
  <c r="S545" i="8" s="1"/>
  <c r="T545" i="8" s="1"/>
  <c r="R546" i="8"/>
  <c r="S546" i="8" s="1"/>
  <c r="T546" i="8" s="1"/>
  <c r="R547" i="8"/>
  <c r="S547" i="8" s="1"/>
  <c r="T547" i="8" s="1"/>
  <c r="R548" i="8"/>
  <c r="S548" i="8" s="1"/>
  <c r="T548" i="8" s="1"/>
  <c r="R549" i="8"/>
  <c r="S549" i="8" s="1"/>
  <c r="T549" i="8" s="1"/>
  <c r="R550" i="8"/>
  <c r="S550" i="8" s="1"/>
  <c r="T550" i="8" s="1"/>
  <c r="R551" i="8"/>
  <c r="S551" i="8" s="1"/>
  <c r="T551" i="8" s="1"/>
  <c r="R552" i="8"/>
  <c r="S552" i="8" s="1"/>
  <c r="T552" i="8" s="1"/>
  <c r="R553" i="8"/>
  <c r="S553" i="8" s="1"/>
  <c r="T553" i="8" s="1"/>
  <c r="R554" i="8"/>
  <c r="S554" i="8" s="1"/>
  <c r="T554" i="8" s="1"/>
  <c r="R555" i="8"/>
  <c r="S555" i="8" s="1"/>
  <c r="T555" i="8" s="1"/>
  <c r="R556" i="8"/>
  <c r="S556" i="8" s="1"/>
  <c r="T556" i="8" s="1"/>
  <c r="R557" i="8"/>
  <c r="S557" i="8" s="1"/>
  <c r="T557" i="8" s="1"/>
  <c r="R558" i="8"/>
  <c r="S558" i="8" s="1"/>
  <c r="T558" i="8" s="1"/>
  <c r="R559" i="8"/>
  <c r="S559" i="8" s="1"/>
  <c r="T559" i="8" s="1"/>
  <c r="R560" i="8"/>
  <c r="S560" i="8" s="1"/>
  <c r="T560" i="8" s="1"/>
  <c r="R561" i="8"/>
  <c r="S561" i="8" s="1"/>
  <c r="T561" i="8" s="1"/>
  <c r="R562" i="8"/>
  <c r="S562" i="8" s="1"/>
  <c r="T562" i="8" s="1"/>
  <c r="R563" i="8"/>
  <c r="S563" i="8" s="1"/>
  <c r="T563" i="8" s="1"/>
  <c r="R564" i="8"/>
  <c r="S564" i="8" s="1"/>
  <c r="T564" i="8" s="1"/>
  <c r="R565" i="8"/>
  <c r="S565" i="8" s="1"/>
  <c r="T565" i="8" s="1"/>
  <c r="R566" i="8"/>
  <c r="S566" i="8" s="1"/>
  <c r="T566" i="8" s="1"/>
  <c r="R567" i="8"/>
  <c r="S567" i="8" s="1"/>
  <c r="T567" i="8" s="1"/>
  <c r="R568" i="8"/>
  <c r="S568" i="8" s="1"/>
  <c r="T568" i="8" s="1"/>
  <c r="R569" i="8"/>
  <c r="S569" i="8" s="1"/>
  <c r="T569" i="8" s="1"/>
  <c r="R570" i="8"/>
  <c r="S570" i="8" s="1"/>
  <c r="T570" i="8" s="1"/>
  <c r="R571" i="8"/>
  <c r="S571" i="8" s="1"/>
  <c r="T571" i="8" s="1"/>
  <c r="R572" i="8"/>
  <c r="S572" i="8" s="1"/>
  <c r="T572" i="8" s="1"/>
  <c r="R573" i="8"/>
  <c r="S573" i="8" s="1"/>
  <c r="T573" i="8" s="1"/>
  <c r="R574" i="8"/>
  <c r="S574" i="8" s="1"/>
  <c r="T574" i="8" s="1"/>
  <c r="R575" i="8"/>
  <c r="S575" i="8" s="1"/>
  <c r="T575" i="8" s="1"/>
  <c r="R576" i="8"/>
  <c r="S576" i="8" s="1"/>
  <c r="T576" i="8" s="1"/>
  <c r="R577" i="8"/>
  <c r="S577" i="8" s="1"/>
  <c r="T577" i="8" s="1"/>
  <c r="R578" i="8"/>
  <c r="S578" i="8" s="1"/>
  <c r="T578" i="8" s="1"/>
  <c r="R579" i="8"/>
  <c r="S579" i="8" s="1"/>
  <c r="T579" i="8" s="1"/>
  <c r="R580" i="8"/>
  <c r="S580" i="8" s="1"/>
  <c r="T580" i="8" s="1"/>
  <c r="R581" i="8"/>
  <c r="S581" i="8" s="1"/>
  <c r="T581" i="8" s="1"/>
  <c r="R582" i="8"/>
  <c r="S582" i="8" s="1"/>
  <c r="T582" i="8" s="1"/>
  <c r="R583" i="8"/>
  <c r="S583" i="8" s="1"/>
  <c r="T583" i="8" s="1"/>
  <c r="R584" i="8"/>
  <c r="S584" i="8" s="1"/>
  <c r="T584" i="8" s="1"/>
  <c r="R585" i="8"/>
  <c r="S585" i="8" s="1"/>
  <c r="T585" i="8" s="1"/>
  <c r="R586" i="8"/>
  <c r="S586" i="8" s="1"/>
  <c r="T586" i="8" s="1"/>
  <c r="R587" i="8"/>
  <c r="S587" i="8" s="1"/>
  <c r="T587" i="8" s="1"/>
  <c r="R588" i="8"/>
  <c r="S588" i="8" s="1"/>
  <c r="T588" i="8" s="1"/>
  <c r="R589" i="8"/>
  <c r="S589" i="8" s="1"/>
  <c r="T589" i="8" s="1"/>
  <c r="R590" i="8"/>
  <c r="S590" i="8" s="1"/>
  <c r="T590" i="8" s="1"/>
  <c r="R591" i="8"/>
  <c r="S591" i="8" s="1"/>
  <c r="T591" i="8" s="1"/>
  <c r="R592" i="8"/>
  <c r="S592" i="8" s="1"/>
  <c r="T592" i="8" s="1"/>
  <c r="R593" i="8"/>
  <c r="S593" i="8" s="1"/>
  <c r="T593" i="8" s="1"/>
  <c r="R594" i="8"/>
  <c r="S594" i="8" s="1"/>
  <c r="T594" i="8" s="1"/>
  <c r="R595" i="8"/>
  <c r="S595" i="8" s="1"/>
  <c r="T595" i="8" s="1"/>
  <c r="R596" i="8"/>
  <c r="S596" i="8" s="1"/>
  <c r="T596" i="8" s="1"/>
  <c r="R597" i="8"/>
  <c r="S597" i="8" s="1"/>
  <c r="T597" i="8" s="1"/>
  <c r="R598" i="8"/>
  <c r="S598" i="8" s="1"/>
  <c r="T598" i="8" s="1"/>
  <c r="R599" i="8"/>
  <c r="S599" i="8" s="1"/>
  <c r="T599" i="8" s="1"/>
  <c r="R600" i="8"/>
  <c r="S600" i="8" s="1"/>
  <c r="T600" i="8" s="1"/>
  <c r="R601" i="8"/>
  <c r="S601" i="8" s="1"/>
  <c r="T601" i="8" s="1"/>
  <c r="R602" i="8"/>
  <c r="S602" i="8" s="1"/>
  <c r="T602" i="8" s="1"/>
  <c r="R603" i="8"/>
  <c r="S603" i="8" s="1"/>
  <c r="T603" i="8" s="1"/>
  <c r="R604" i="8"/>
  <c r="S604" i="8" s="1"/>
  <c r="T604" i="8" s="1"/>
  <c r="R605" i="8"/>
  <c r="S605" i="8" s="1"/>
  <c r="T605" i="8" s="1"/>
  <c r="R606" i="8"/>
  <c r="S606" i="8" s="1"/>
  <c r="T606" i="8" s="1"/>
  <c r="R607" i="8"/>
  <c r="S607" i="8" s="1"/>
  <c r="T607" i="8" s="1"/>
  <c r="R608" i="8"/>
  <c r="S608" i="8" s="1"/>
  <c r="T608" i="8" s="1"/>
  <c r="R609" i="8"/>
  <c r="S609" i="8" s="1"/>
  <c r="T609" i="8" s="1"/>
  <c r="R610" i="8"/>
  <c r="S610" i="8" s="1"/>
  <c r="T610" i="8" s="1"/>
  <c r="R611" i="8"/>
  <c r="S611" i="8" s="1"/>
  <c r="T611" i="8" s="1"/>
  <c r="R612" i="8"/>
  <c r="S612" i="8" s="1"/>
  <c r="T612" i="8" s="1"/>
  <c r="R613" i="8"/>
  <c r="S613" i="8" s="1"/>
  <c r="T613" i="8" s="1"/>
  <c r="R614" i="8"/>
  <c r="S614" i="8" s="1"/>
  <c r="T614" i="8" s="1"/>
  <c r="R615" i="8"/>
  <c r="S615" i="8" s="1"/>
  <c r="T615" i="8" s="1"/>
  <c r="R616" i="8"/>
  <c r="S616" i="8" s="1"/>
  <c r="T616" i="8" s="1"/>
  <c r="R617" i="8"/>
  <c r="S617" i="8" s="1"/>
  <c r="T617" i="8" s="1"/>
  <c r="R618" i="8"/>
  <c r="S618" i="8" s="1"/>
  <c r="T618" i="8" s="1"/>
  <c r="R619" i="8"/>
  <c r="S619" i="8" s="1"/>
  <c r="T619" i="8" s="1"/>
  <c r="R620" i="8"/>
  <c r="S620" i="8" s="1"/>
  <c r="T620" i="8" s="1"/>
  <c r="R621" i="8"/>
  <c r="S621" i="8" s="1"/>
  <c r="T621" i="8" s="1"/>
  <c r="R622" i="8"/>
  <c r="S622" i="8" s="1"/>
  <c r="T622" i="8" s="1"/>
  <c r="R623" i="8"/>
  <c r="S623" i="8" s="1"/>
  <c r="T623" i="8" s="1"/>
  <c r="R624" i="8"/>
  <c r="S624" i="8" s="1"/>
  <c r="T624" i="8" s="1"/>
  <c r="R625" i="8"/>
  <c r="S625" i="8" s="1"/>
  <c r="T625" i="8" s="1"/>
  <c r="R626" i="8"/>
  <c r="S626" i="8" s="1"/>
  <c r="T626" i="8" s="1"/>
  <c r="R627" i="8"/>
  <c r="S627" i="8" s="1"/>
  <c r="T627" i="8" s="1"/>
  <c r="R628" i="8"/>
  <c r="S628" i="8" s="1"/>
  <c r="T628" i="8" s="1"/>
  <c r="R629" i="8"/>
  <c r="S629" i="8" s="1"/>
  <c r="T629" i="8" s="1"/>
  <c r="R630" i="8"/>
  <c r="S630" i="8" s="1"/>
  <c r="T630" i="8" s="1"/>
  <c r="R631" i="8"/>
  <c r="S631" i="8" s="1"/>
  <c r="T631" i="8" s="1"/>
  <c r="R632" i="8"/>
  <c r="S632" i="8" s="1"/>
  <c r="T632" i="8" s="1"/>
  <c r="R633" i="8"/>
  <c r="S633" i="8" s="1"/>
  <c r="T633" i="8" s="1"/>
  <c r="R634" i="8"/>
  <c r="S634" i="8" s="1"/>
  <c r="T634" i="8" s="1"/>
  <c r="R635" i="8"/>
  <c r="S635" i="8" s="1"/>
  <c r="T635" i="8" s="1"/>
  <c r="R636" i="8"/>
  <c r="S636" i="8" s="1"/>
  <c r="T636" i="8" s="1"/>
  <c r="R637" i="8"/>
  <c r="S637" i="8" s="1"/>
  <c r="T637" i="8" s="1"/>
  <c r="R638" i="8"/>
  <c r="S638" i="8" s="1"/>
  <c r="T638" i="8" s="1"/>
  <c r="R639" i="8"/>
  <c r="S639" i="8" s="1"/>
  <c r="T639" i="8" s="1"/>
  <c r="R640" i="8"/>
  <c r="S640" i="8" s="1"/>
  <c r="T640" i="8" s="1"/>
  <c r="R641" i="8"/>
  <c r="S641" i="8" s="1"/>
  <c r="T641" i="8" s="1"/>
  <c r="R642" i="8"/>
  <c r="S642" i="8" s="1"/>
  <c r="T642" i="8" s="1"/>
  <c r="R643" i="8"/>
  <c r="S643" i="8" s="1"/>
  <c r="T643" i="8" s="1"/>
  <c r="R644" i="8"/>
  <c r="S644" i="8" s="1"/>
  <c r="T644" i="8" s="1"/>
  <c r="R645" i="8"/>
  <c r="S645" i="8" s="1"/>
  <c r="T645" i="8" s="1"/>
  <c r="R646" i="8"/>
  <c r="S646" i="8" s="1"/>
  <c r="T646" i="8" s="1"/>
  <c r="R647" i="8"/>
  <c r="S647" i="8" s="1"/>
  <c r="T647" i="8" s="1"/>
  <c r="R648" i="8"/>
  <c r="S648" i="8" s="1"/>
  <c r="T648" i="8" s="1"/>
  <c r="R649" i="8"/>
  <c r="S649" i="8" s="1"/>
  <c r="T649" i="8" s="1"/>
  <c r="R650" i="8"/>
  <c r="S650" i="8" s="1"/>
  <c r="T650" i="8" s="1"/>
  <c r="R651" i="8"/>
  <c r="S651" i="8" s="1"/>
  <c r="T651" i="8" s="1"/>
  <c r="R652" i="8"/>
  <c r="S652" i="8" s="1"/>
  <c r="T652" i="8" s="1"/>
  <c r="R653" i="8"/>
  <c r="S653" i="8" s="1"/>
  <c r="T653" i="8" s="1"/>
  <c r="R654" i="8"/>
  <c r="S654" i="8" s="1"/>
  <c r="T654" i="8" s="1"/>
  <c r="R655" i="8"/>
  <c r="S655" i="8" s="1"/>
  <c r="T655" i="8" s="1"/>
  <c r="R656" i="8"/>
  <c r="S656" i="8" s="1"/>
  <c r="T656" i="8" s="1"/>
  <c r="R657" i="8"/>
  <c r="S657" i="8" s="1"/>
  <c r="T657" i="8" s="1"/>
  <c r="R658" i="8"/>
  <c r="S658" i="8" s="1"/>
  <c r="T658" i="8" s="1"/>
  <c r="R659" i="8"/>
  <c r="S659" i="8" s="1"/>
  <c r="T659" i="8" s="1"/>
  <c r="R660" i="8"/>
  <c r="S660" i="8" s="1"/>
  <c r="T660" i="8" s="1"/>
  <c r="R661" i="8"/>
  <c r="S661" i="8" s="1"/>
  <c r="T661" i="8" s="1"/>
  <c r="R662" i="8"/>
  <c r="S662" i="8" s="1"/>
  <c r="T662" i="8" s="1"/>
  <c r="R663" i="8"/>
  <c r="S663" i="8" s="1"/>
  <c r="T663" i="8" s="1"/>
  <c r="R664" i="8"/>
  <c r="S664" i="8" s="1"/>
  <c r="T664" i="8" s="1"/>
  <c r="R665" i="8"/>
  <c r="S665" i="8" s="1"/>
  <c r="T665" i="8" s="1"/>
  <c r="R666" i="8"/>
  <c r="S666" i="8" s="1"/>
  <c r="T666" i="8" s="1"/>
  <c r="R667" i="8"/>
  <c r="S667" i="8" s="1"/>
  <c r="T667" i="8" s="1"/>
  <c r="R668" i="8"/>
  <c r="S668" i="8" s="1"/>
  <c r="T668" i="8" s="1"/>
  <c r="R669" i="8"/>
  <c r="S669" i="8" s="1"/>
  <c r="T669" i="8" s="1"/>
  <c r="R670" i="8"/>
  <c r="S670" i="8" s="1"/>
  <c r="T670" i="8" s="1"/>
  <c r="R671" i="8"/>
  <c r="S671" i="8" s="1"/>
  <c r="T671" i="8" s="1"/>
  <c r="R672" i="8"/>
  <c r="S672" i="8" s="1"/>
  <c r="T672" i="8" s="1"/>
  <c r="R673" i="8"/>
  <c r="S673" i="8" s="1"/>
  <c r="T673" i="8" s="1"/>
  <c r="R674" i="8"/>
  <c r="S674" i="8" s="1"/>
  <c r="T674" i="8" s="1"/>
  <c r="R675" i="8"/>
  <c r="S675" i="8" s="1"/>
  <c r="T675" i="8" s="1"/>
  <c r="R676" i="8"/>
  <c r="S676" i="8" s="1"/>
  <c r="T676" i="8" s="1"/>
  <c r="R677" i="8"/>
  <c r="S677" i="8" s="1"/>
  <c r="T677" i="8" s="1"/>
  <c r="R678" i="8"/>
  <c r="S678" i="8" s="1"/>
  <c r="T678" i="8" s="1"/>
  <c r="R679" i="8"/>
  <c r="S679" i="8" s="1"/>
  <c r="T679" i="8" s="1"/>
  <c r="R680" i="8"/>
  <c r="S680" i="8" s="1"/>
  <c r="T680" i="8" s="1"/>
  <c r="R681" i="8"/>
  <c r="S681" i="8" s="1"/>
  <c r="T681" i="8" s="1"/>
  <c r="R682" i="8"/>
  <c r="S682" i="8" s="1"/>
  <c r="T682" i="8" s="1"/>
  <c r="R683" i="8"/>
  <c r="S683" i="8" s="1"/>
  <c r="T683" i="8" s="1"/>
  <c r="R684" i="8"/>
  <c r="S684" i="8" s="1"/>
  <c r="T684" i="8" s="1"/>
  <c r="R685" i="8"/>
  <c r="S685" i="8" s="1"/>
  <c r="T685" i="8" s="1"/>
  <c r="R686" i="8"/>
  <c r="S686" i="8" s="1"/>
  <c r="T686" i="8" s="1"/>
  <c r="R687" i="8"/>
  <c r="S687" i="8" s="1"/>
  <c r="T687" i="8" s="1"/>
  <c r="R688" i="8"/>
  <c r="S688" i="8" s="1"/>
  <c r="T688" i="8" s="1"/>
  <c r="R689" i="8"/>
  <c r="S689" i="8" s="1"/>
  <c r="T689" i="8" s="1"/>
  <c r="R690" i="8"/>
  <c r="S690" i="8" s="1"/>
  <c r="T690" i="8" s="1"/>
  <c r="R691" i="8"/>
  <c r="S691" i="8" s="1"/>
  <c r="T691" i="8" s="1"/>
  <c r="R692" i="8"/>
  <c r="S692" i="8" s="1"/>
  <c r="T692" i="8" s="1"/>
  <c r="R693" i="8"/>
  <c r="S693" i="8" s="1"/>
  <c r="T693" i="8" s="1"/>
  <c r="R694" i="8"/>
  <c r="S694" i="8" s="1"/>
  <c r="T694" i="8" s="1"/>
  <c r="R695" i="8"/>
  <c r="S695" i="8" s="1"/>
  <c r="T695" i="8" s="1"/>
  <c r="R696" i="8"/>
  <c r="S696" i="8" s="1"/>
  <c r="T696" i="8" s="1"/>
  <c r="R697" i="8"/>
  <c r="S697" i="8" s="1"/>
  <c r="T697" i="8" s="1"/>
  <c r="R698" i="8"/>
  <c r="S698" i="8" s="1"/>
  <c r="T698" i="8" s="1"/>
  <c r="R699" i="8"/>
  <c r="S699" i="8" s="1"/>
  <c r="T699" i="8" s="1"/>
  <c r="R700" i="8"/>
  <c r="S700" i="8" s="1"/>
  <c r="T700" i="8" s="1"/>
  <c r="R701" i="8"/>
  <c r="S701" i="8" s="1"/>
  <c r="T701" i="8" s="1"/>
  <c r="R702" i="8"/>
  <c r="S702" i="8" s="1"/>
  <c r="T702" i="8" s="1"/>
  <c r="R703" i="8"/>
  <c r="S703" i="8" s="1"/>
  <c r="T703" i="8" s="1"/>
  <c r="R704" i="8"/>
  <c r="S704" i="8" s="1"/>
  <c r="T704" i="8" s="1"/>
  <c r="R705" i="8"/>
  <c r="S705" i="8" s="1"/>
  <c r="T705" i="8" s="1"/>
  <c r="R706" i="8"/>
  <c r="S706" i="8" s="1"/>
  <c r="T706" i="8" s="1"/>
  <c r="R707" i="8"/>
  <c r="S707" i="8" s="1"/>
  <c r="T707" i="8" s="1"/>
  <c r="R708" i="8"/>
  <c r="S708" i="8" s="1"/>
  <c r="T708" i="8" s="1"/>
  <c r="R709" i="8"/>
  <c r="S709" i="8" s="1"/>
  <c r="T709" i="8" s="1"/>
  <c r="R710" i="8"/>
  <c r="S710" i="8" s="1"/>
  <c r="T710" i="8" s="1"/>
  <c r="R711" i="8"/>
  <c r="S711" i="8" s="1"/>
  <c r="T711" i="8" s="1"/>
  <c r="R712" i="8"/>
  <c r="S712" i="8" s="1"/>
  <c r="T712" i="8" s="1"/>
  <c r="R713" i="8"/>
  <c r="S713" i="8" s="1"/>
  <c r="T713" i="8" s="1"/>
  <c r="R714" i="8"/>
  <c r="S714" i="8" s="1"/>
  <c r="T714" i="8" s="1"/>
  <c r="R715" i="8"/>
  <c r="S715" i="8" s="1"/>
  <c r="T715" i="8" s="1"/>
  <c r="R716" i="8"/>
  <c r="S716" i="8" s="1"/>
  <c r="T716" i="8" s="1"/>
  <c r="R717" i="8"/>
  <c r="S717" i="8" s="1"/>
  <c r="T717" i="8" s="1"/>
  <c r="R718" i="8"/>
  <c r="S718" i="8" s="1"/>
  <c r="T718" i="8" s="1"/>
  <c r="R719" i="8"/>
  <c r="S719" i="8" s="1"/>
  <c r="T719" i="8" s="1"/>
  <c r="R720" i="8"/>
  <c r="S720" i="8" s="1"/>
  <c r="T720" i="8" s="1"/>
  <c r="R721" i="8"/>
  <c r="S721" i="8" s="1"/>
  <c r="T721" i="8" s="1"/>
  <c r="R722" i="8"/>
  <c r="S722" i="8" s="1"/>
  <c r="T722" i="8" s="1"/>
  <c r="R723" i="8"/>
  <c r="S723" i="8" s="1"/>
  <c r="T723" i="8" s="1"/>
  <c r="R724" i="8"/>
  <c r="S724" i="8" s="1"/>
  <c r="T724" i="8" s="1"/>
  <c r="R725" i="8"/>
  <c r="S725" i="8" s="1"/>
  <c r="T725" i="8" s="1"/>
  <c r="R726" i="8"/>
  <c r="S726" i="8" s="1"/>
  <c r="T726" i="8" s="1"/>
  <c r="R727" i="8"/>
  <c r="S727" i="8" s="1"/>
  <c r="T727" i="8" s="1"/>
  <c r="R728" i="8"/>
  <c r="S728" i="8" s="1"/>
  <c r="T728" i="8" s="1"/>
  <c r="R729" i="8"/>
  <c r="S729" i="8" s="1"/>
  <c r="T729" i="8" s="1"/>
  <c r="R730" i="8"/>
  <c r="S730" i="8" s="1"/>
  <c r="T730" i="8" s="1"/>
  <c r="R731" i="8"/>
  <c r="S731" i="8" s="1"/>
  <c r="T731" i="8" s="1"/>
  <c r="R732" i="8"/>
  <c r="S732" i="8" s="1"/>
  <c r="T732" i="8" s="1"/>
  <c r="R733" i="8"/>
  <c r="S733" i="8" s="1"/>
  <c r="T733" i="8" s="1"/>
  <c r="R734" i="8"/>
  <c r="S734" i="8" s="1"/>
  <c r="T734" i="8" s="1"/>
  <c r="R735" i="8"/>
  <c r="S735" i="8" s="1"/>
  <c r="T735" i="8" s="1"/>
  <c r="R736" i="8"/>
  <c r="S736" i="8" s="1"/>
  <c r="T736" i="8" s="1"/>
  <c r="R737" i="8"/>
  <c r="S737" i="8" s="1"/>
  <c r="T737" i="8" s="1"/>
  <c r="U737" i="8" s="1"/>
  <c r="V737" i="8" s="1"/>
  <c r="R738" i="8"/>
  <c r="S738" i="8" s="1"/>
  <c r="T738" i="8" s="1"/>
  <c r="R739" i="8"/>
  <c r="S739" i="8" s="1"/>
  <c r="T739" i="8" s="1"/>
  <c r="R740" i="8"/>
  <c r="S740" i="8" s="1"/>
  <c r="T740" i="8" s="1"/>
  <c r="R741" i="8"/>
  <c r="S741" i="8" s="1"/>
  <c r="T741" i="8" s="1"/>
  <c r="R742" i="8"/>
  <c r="S742" i="8" s="1"/>
  <c r="T742" i="8" s="1"/>
  <c r="R743" i="8"/>
  <c r="S743" i="8" s="1"/>
  <c r="T743" i="8" s="1"/>
  <c r="R744" i="8"/>
  <c r="S744" i="8" s="1"/>
  <c r="T744" i="8" s="1"/>
  <c r="R745" i="8"/>
  <c r="S745" i="8" s="1"/>
  <c r="T745" i="8" s="1"/>
  <c r="R746" i="8"/>
  <c r="S746" i="8" s="1"/>
  <c r="T746" i="8" s="1"/>
  <c r="R747" i="8"/>
  <c r="S747" i="8" s="1"/>
  <c r="T747" i="8" s="1"/>
  <c r="R748" i="8"/>
  <c r="S748" i="8" s="1"/>
  <c r="T748" i="8" s="1"/>
  <c r="R749" i="8"/>
  <c r="S749" i="8" s="1"/>
  <c r="T749" i="8" s="1"/>
  <c r="R750" i="8"/>
  <c r="S750" i="8" s="1"/>
  <c r="T750" i="8" s="1"/>
  <c r="R751" i="8"/>
  <c r="S751" i="8" s="1"/>
  <c r="T751" i="8" s="1"/>
  <c r="R752" i="8"/>
  <c r="S752" i="8" s="1"/>
  <c r="T752" i="8" s="1"/>
  <c r="R753" i="8"/>
  <c r="S753" i="8" s="1"/>
  <c r="T753" i="8" s="1"/>
  <c r="R754" i="8"/>
  <c r="S754" i="8" s="1"/>
  <c r="T754" i="8" s="1"/>
  <c r="R755" i="8"/>
  <c r="S755" i="8" s="1"/>
  <c r="T755" i="8" s="1"/>
  <c r="R756" i="8"/>
  <c r="S756" i="8" s="1"/>
  <c r="T756" i="8" s="1"/>
  <c r="R757" i="8"/>
  <c r="S757" i="8" s="1"/>
  <c r="T757" i="8" s="1"/>
  <c r="R758" i="8"/>
  <c r="S758" i="8" s="1"/>
  <c r="T758" i="8" s="1"/>
  <c r="R759" i="8"/>
  <c r="S759" i="8" s="1"/>
  <c r="T759" i="8" s="1"/>
  <c r="R760" i="8"/>
  <c r="S760" i="8" s="1"/>
  <c r="T760" i="8" s="1"/>
  <c r="R761" i="8"/>
  <c r="S761" i="8" s="1"/>
  <c r="T761" i="8" s="1"/>
  <c r="R762" i="8"/>
  <c r="S762" i="8" s="1"/>
  <c r="T762" i="8" s="1"/>
  <c r="R763" i="8"/>
  <c r="S763" i="8" s="1"/>
  <c r="T763" i="8" s="1"/>
  <c r="R764" i="8"/>
  <c r="S764" i="8" s="1"/>
  <c r="T764" i="8" s="1"/>
  <c r="R765" i="8"/>
  <c r="S765" i="8" s="1"/>
  <c r="T765" i="8" s="1"/>
  <c r="R766" i="8"/>
  <c r="S766" i="8" s="1"/>
  <c r="T766" i="8" s="1"/>
  <c r="R767" i="8"/>
  <c r="S767" i="8" s="1"/>
  <c r="T767" i="8" s="1"/>
  <c r="R768" i="8"/>
  <c r="S768" i="8" s="1"/>
  <c r="T768" i="8" s="1"/>
  <c r="R769" i="8"/>
  <c r="S769" i="8" s="1"/>
  <c r="T769" i="8" s="1"/>
  <c r="R770" i="8"/>
  <c r="S770" i="8" s="1"/>
  <c r="T770" i="8" s="1"/>
  <c r="R771" i="8"/>
  <c r="S771" i="8" s="1"/>
  <c r="T771" i="8" s="1"/>
  <c r="R772" i="8"/>
  <c r="S772" i="8" s="1"/>
  <c r="T772" i="8" s="1"/>
  <c r="R773" i="8"/>
  <c r="S773" i="8" s="1"/>
  <c r="T773" i="8" s="1"/>
  <c r="R774" i="8"/>
  <c r="S774" i="8" s="1"/>
  <c r="T774" i="8" s="1"/>
  <c r="R775" i="8"/>
  <c r="S775" i="8" s="1"/>
  <c r="T775" i="8" s="1"/>
  <c r="R776" i="8"/>
  <c r="S776" i="8" s="1"/>
  <c r="T776" i="8" s="1"/>
  <c r="R777" i="8"/>
  <c r="S777" i="8" s="1"/>
  <c r="T777" i="8" s="1"/>
  <c r="R778" i="8"/>
  <c r="S778" i="8" s="1"/>
  <c r="T778" i="8" s="1"/>
  <c r="R779" i="8"/>
  <c r="S779" i="8" s="1"/>
  <c r="T779" i="8" s="1"/>
  <c r="R780" i="8"/>
  <c r="S780" i="8" s="1"/>
  <c r="T780" i="8" s="1"/>
  <c r="R781" i="8"/>
  <c r="S781" i="8" s="1"/>
  <c r="T781" i="8" s="1"/>
  <c r="R782" i="8"/>
  <c r="S782" i="8" s="1"/>
  <c r="T782" i="8" s="1"/>
  <c r="R783" i="8"/>
  <c r="S783" i="8" s="1"/>
  <c r="T783" i="8" s="1"/>
  <c r="R784" i="8"/>
  <c r="S784" i="8" s="1"/>
  <c r="T784" i="8" s="1"/>
  <c r="R785" i="8"/>
  <c r="S785" i="8" s="1"/>
  <c r="T785" i="8" s="1"/>
  <c r="R786" i="8"/>
  <c r="S786" i="8" s="1"/>
  <c r="T786" i="8" s="1"/>
  <c r="R787" i="8"/>
  <c r="S787" i="8" s="1"/>
  <c r="T787" i="8" s="1"/>
  <c r="R788" i="8"/>
  <c r="S788" i="8" s="1"/>
  <c r="T788" i="8" s="1"/>
  <c r="R789" i="8"/>
  <c r="S789" i="8" s="1"/>
  <c r="T789" i="8" s="1"/>
  <c r="R790" i="8"/>
  <c r="S790" i="8" s="1"/>
  <c r="T790" i="8" s="1"/>
  <c r="R791" i="8"/>
  <c r="S791" i="8" s="1"/>
  <c r="T791" i="8" s="1"/>
  <c r="R792" i="8"/>
  <c r="S792" i="8" s="1"/>
  <c r="T792" i="8" s="1"/>
  <c r="U792" i="8" s="1"/>
  <c r="V792" i="8" s="1"/>
  <c r="R793" i="8"/>
  <c r="S793" i="8" s="1"/>
  <c r="T793" i="8" s="1"/>
  <c r="R794" i="8"/>
  <c r="S794" i="8" s="1"/>
  <c r="T794" i="8" s="1"/>
  <c r="R795" i="8"/>
  <c r="S795" i="8" s="1"/>
  <c r="T795" i="8" s="1"/>
  <c r="R796" i="8"/>
  <c r="S796" i="8" s="1"/>
  <c r="T796" i="8" s="1"/>
  <c r="R797" i="8"/>
  <c r="S797" i="8" s="1"/>
  <c r="T797" i="8" s="1"/>
  <c r="R798" i="8"/>
  <c r="S798" i="8" s="1"/>
  <c r="T798" i="8" s="1"/>
  <c r="R799" i="8"/>
  <c r="S799" i="8" s="1"/>
  <c r="T799" i="8" s="1"/>
  <c r="R800" i="8"/>
  <c r="S800" i="8" s="1"/>
  <c r="T800" i="8" s="1"/>
  <c r="R801" i="8"/>
  <c r="S801" i="8" s="1"/>
  <c r="T801" i="8" s="1"/>
  <c r="R802" i="8"/>
  <c r="S802" i="8" s="1"/>
  <c r="T802" i="8" s="1"/>
  <c r="R803" i="8"/>
  <c r="S803" i="8" s="1"/>
  <c r="T803" i="8" s="1"/>
  <c r="R804" i="8"/>
  <c r="S804" i="8" s="1"/>
  <c r="T804" i="8" s="1"/>
  <c r="R805" i="8"/>
  <c r="S805" i="8" s="1"/>
  <c r="T805" i="8" s="1"/>
  <c r="R806" i="8"/>
  <c r="S806" i="8" s="1"/>
  <c r="T806" i="8" s="1"/>
  <c r="R807" i="8"/>
  <c r="S807" i="8" s="1"/>
  <c r="T807" i="8" s="1"/>
  <c r="R808" i="8"/>
  <c r="S808" i="8" s="1"/>
  <c r="T808" i="8" s="1"/>
  <c r="R809" i="8"/>
  <c r="S809" i="8" s="1"/>
  <c r="T809" i="8" s="1"/>
  <c r="R810" i="8"/>
  <c r="S810" i="8" s="1"/>
  <c r="T810" i="8" s="1"/>
  <c r="R811" i="8"/>
  <c r="S811" i="8" s="1"/>
  <c r="T811" i="8" s="1"/>
  <c r="R812" i="8"/>
  <c r="S812" i="8" s="1"/>
  <c r="T812" i="8" s="1"/>
  <c r="R813" i="8"/>
  <c r="S813" i="8" s="1"/>
  <c r="T813" i="8" s="1"/>
  <c r="R814" i="8"/>
  <c r="S814" i="8" s="1"/>
  <c r="T814" i="8" s="1"/>
  <c r="R815" i="8"/>
  <c r="S815" i="8" s="1"/>
  <c r="T815" i="8" s="1"/>
  <c r="R816" i="8"/>
  <c r="S816" i="8" s="1"/>
  <c r="T816" i="8" s="1"/>
  <c r="R817" i="8"/>
  <c r="S817" i="8" s="1"/>
  <c r="T817" i="8" s="1"/>
  <c r="R818" i="8"/>
  <c r="S818" i="8" s="1"/>
  <c r="T818" i="8" s="1"/>
  <c r="R819" i="8"/>
  <c r="S819" i="8" s="1"/>
  <c r="T819" i="8" s="1"/>
  <c r="R820" i="8"/>
  <c r="S820" i="8" s="1"/>
  <c r="T820" i="8" s="1"/>
  <c r="R821" i="8"/>
  <c r="S821" i="8" s="1"/>
  <c r="T821" i="8" s="1"/>
  <c r="R822" i="8"/>
  <c r="S822" i="8" s="1"/>
  <c r="T822" i="8" s="1"/>
  <c r="R823" i="8"/>
  <c r="S823" i="8" s="1"/>
  <c r="T823" i="8" s="1"/>
  <c r="R824" i="8"/>
  <c r="S824" i="8" s="1"/>
  <c r="T824" i="8" s="1"/>
  <c r="R825" i="8"/>
  <c r="S825" i="8" s="1"/>
  <c r="T825" i="8" s="1"/>
  <c r="R826" i="8"/>
  <c r="S826" i="8" s="1"/>
  <c r="T826" i="8" s="1"/>
  <c r="R827" i="8"/>
  <c r="S827" i="8" s="1"/>
  <c r="T827" i="8" s="1"/>
  <c r="R828" i="8"/>
  <c r="S828" i="8" s="1"/>
  <c r="T828" i="8" s="1"/>
  <c r="R829" i="8"/>
  <c r="S829" i="8" s="1"/>
  <c r="T829" i="8" s="1"/>
  <c r="R830" i="8"/>
  <c r="S830" i="8" s="1"/>
  <c r="T830" i="8" s="1"/>
  <c r="R831" i="8"/>
  <c r="S831" i="8" s="1"/>
  <c r="T831" i="8" s="1"/>
  <c r="R832" i="8"/>
  <c r="S832" i="8" s="1"/>
  <c r="T832" i="8" s="1"/>
  <c r="R833" i="8"/>
  <c r="S833" i="8" s="1"/>
  <c r="T833" i="8" s="1"/>
  <c r="R834" i="8"/>
  <c r="S834" i="8" s="1"/>
  <c r="T834" i="8" s="1"/>
  <c r="R835" i="8"/>
  <c r="S835" i="8" s="1"/>
  <c r="T835" i="8" s="1"/>
  <c r="R836" i="8"/>
  <c r="S836" i="8" s="1"/>
  <c r="T836" i="8" s="1"/>
  <c r="R837" i="8"/>
  <c r="S837" i="8" s="1"/>
  <c r="T837" i="8" s="1"/>
  <c r="R838" i="8"/>
  <c r="S838" i="8" s="1"/>
  <c r="T838" i="8" s="1"/>
  <c r="R839" i="8"/>
  <c r="S839" i="8" s="1"/>
  <c r="T839" i="8" s="1"/>
  <c r="R840" i="8"/>
  <c r="S840" i="8" s="1"/>
  <c r="T840" i="8" s="1"/>
  <c r="R841" i="8"/>
  <c r="S841" i="8" s="1"/>
  <c r="T841" i="8" s="1"/>
  <c r="R842" i="8"/>
  <c r="S842" i="8" s="1"/>
  <c r="T842" i="8" s="1"/>
  <c r="R843" i="8"/>
  <c r="S843" i="8" s="1"/>
  <c r="T843" i="8" s="1"/>
  <c r="R844" i="8"/>
  <c r="S844" i="8" s="1"/>
  <c r="T844" i="8" s="1"/>
  <c r="U844" i="8" s="1"/>
  <c r="V844" i="8" s="1"/>
  <c r="R845" i="8"/>
  <c r="S845" i="8" s="1"/>
  <c r="T845" i="8" s="1"/>
  <c r="R846" i="8"/>
  <c r="S846" i="8" s="1"/>
  <c r="T846" i="8" s="1"/>
  <c r="R847" i="8"/>
  <c r="S847" i="8" s="1"/>
  <c r="T847" i="8" s="1"/>
  <c r="R848" i="8"/>
  <c r="S848" i="8" s="1"/>
  <c r="T848" i="8" s="1"/>
  <c r="R849" i="8"/>
  <c r="S849" i="8" s="1"/>
  <c r="T849" i="8" s="1"/>
  <c r="R850" i="8"/>
  <c r="S850" i="8" s="1"/>
  <c r="T850" i="8" s="1"/>
  <c r="R851" i="8"/>
  <c r="S851" i="8" s="1"/>
  <c r="T851" i="8" s="1"/>
  <c r="R852" i="8"/>
  <c r="S852" i="8" s="1"/>
  <c r="T852" i="8" s="1"/>
  <c r="R853" i="8"/>
  <c r="S853" i="8" s="1"/>
  <c r="T853" i="8" s="1"/>
  <c r="R854" i="8"/>
  <c r="S854" i="8" s="1"/>
  <c r="T854" i="8" s="1"/>
  <c r="U854" i="8" s="1"/>
  <c r="V854" i="8" s="1"/>
  <c r="R855" i="8"/>
  <c r="S855" i="8" s="1"/>
  <c r="T855" i="8" s="1"/>
  <c r="R856" i="8"/>
  <c r="S856" i="8" s="1"/>
  <c r="T856" i="8" s="1"/>
  <c r="R857" i="8"/>
  <c r="S857" i="8" s="1"/>
  <c r="T857" i="8" s="1"/>
  <c r="R858" i="8"/>
  <c r="S858" i="8" s="1"/>
  <c r="T858" i="8" s="1"/>
  <c r="R859" i="8"/>
  <c r="S859" i="8" s="1"/>
  <c r="T859" i="8" s="1"/>
  <c r="R860" i="8"/>
  <c r="S860" i="8" s="1"/>
  <c r="T860" i="8" s="1"/>
  <c r="R861" i="8"/>
  <c r="S861" i="8" s="1"/>
  <c r="T861" i="8" s="1"/>
  <c r="R862" i="8"/>
  <c r="S862" i="8" s="1"/>
  <c r="T862" i="8" s="1"/>
  <c r="R863" i="8"/>
  <c r="S863" i="8" s="1"/>
  <c r="T863" i="8" s="1"/>
  <c r="R864" i="8"/>
  <c r="S864" i="8" s="1"/>
  <c r="T864" i="8" s="1"/>
  <c r="R865" i="8"/>
  <c r="S865" i="8" s="1"/>
  <c r="T865" i="8" s="1"/>
  <c r="R866" i="8"/>
  <c r="S866" i="8" s="1"/>
  <c r="T866" i="8" s="1"/>
  <c r="R867" i="8"/>
  <c r="S867" i="8" s="1"/>
  <c r="T867" i="8" s="1"/>
  <c r="R868" i="8"/>
  <c r="S868" i="8" s="1"/>
  <c r="T868" i="8" s="1"/>
  <c r="R869" i="8"/>
  <c r="S869" i="8" s="1"/>
  <c r="T869" i="8" s="1"/>
  <c r="R870" i="8"/>
  <c r="S870" i="8" s="1"/>
  <c r="T870" i="8" s="1"/>
  <c r="R871" i="8"/>
  <c r="S871" i="8" s="1"/>
  <c r="T871" i="8" s="1"/>
  <c r="R872" i="8"/>
  <c r="S872" i="8" s="1"/>
  <c r="T872" i="8" s="1"/>
  <c r="R873" i="8"/>
  <c r="S873" i="8" s="1"/>
  <c r="T873" i="8" s="1"/>
  <c r="R874" i="8"/>
  <c r="S874" i="8" s="1"/>
  <c r="T874" i="8" s="1"/>
  <c r="R875" i="8"/>
  <c r="S875" i="8" s="1"/>
  <c r="T875" i="8" s="1"/>
  <c r="R876" i="8"/>
  <c r="S876" i="8" s="1"/>
  <c r="T876" i="8" s="1"/>
  <c r="R877" i="8"/>
  <c r="S877" i="8" s="1"/>
  <c r="T877" i="8" s="1"/>
  <c r="R878" i="8"/>
  <c r="S878" i="8" s="1"/>
  <c r="T878" i="8" s="1"/>
  <c r="R879" i="8"/>
  <c r="S879" i="8" s="1"/>
  <c r="T879" i="8" s="1"/>
  <c r="R880" i="8"/>
  <c r="S880" i="8" s="1"/>
  <c r="T880" i="8" s="1"/>
  <c r="R881" i="8"/>
  <c r="S881" i="8" s="1"/>
  <c r="T881" i="8" s="1"/>
  <c r="R882" i="8"/>
  <c r="S882" i="8" s="1"/>
  <c r="T882" i="8" s="1"/>
  <c r="R883" i="8"/>
  <c r="S883" i="8" s="1"/>
  <c r="T883" i="8" s="1"/>
  <c r="R884" i="8"/>
  <c r="S884" i="8" s="1"/>
  <c r="T884" i="8" s="1"/>
  <c r="R885" i="8"/>
  <c r="S885" i="8" s="1"/>
  <c r="T885" i="8" s="1"/>
  <c r="R886" i="8"/>
  <c r="S886" i="8" s="1"/>
  <c r="T886" i="8" s="1"/>
  <c r="R887" i="8"/>
  <c r="S887" i="8" s="1"/>
  <c r="T887" i="8" s="1"/>
  <c r="R888" i="8"/>
  <c r="S888" i="8" s="1"/>
  <c r="T888" i="8" s="1"/>
  <c r="R889" i="8"/>
  <c r="S889" i="8" s="1"/>
  <c r="T889" i="8" s="1"/>
  <c r="R890" i="8"/>
  <c r="S890" i="8" s="1"/>
  <c r="T890" i="8" s="1"/>
  <c r="R891" i="8"/>
  <c r="S891" i="8" s="1"/>
  <c r="T891" i="8" s="1"/>
  <c r="R892" i="8"/>
  <c r="S892" i="8" s="1"/>
  <c r="T892" i="8" s="1"/>
  <c r="R893" i="8"/>
  <c r="S893" i="8" s="1"/>
  <c r="T893" i="8" s="1"/>
  <c r="R894" i="8"/>
  <c r="S894" i="8" s="1"/>
  <c r="T894" i="8" s="1"/>
  <c r="R895" i="8"/>
  <c r="S895" i="8" s="1"/>
  <c r="T895" i="8" s="1"/>
  <c r="R896" i="8"/>
  <c r="S896" i="8" s="1"/>
  <c r="T896" i="8" s="1"/>
  <c r="R897" i="8"/>
  <c r="S897" i="8" s="1"/>
  <c r="T897" i="8" s="1"/>
  <c r="R898" i="8"/>
  <c r="S898" i="8" s="1"/>
  <c r="T898" i="8" s="1"/>
  <c r="R899" i="8"/>
  <c r="S899" i="8" s="1"/>
  <c r="T899" i="8" s="1"/>
  <c r="R900" i="8"/>
  <c r="S900" i="8" s="1"/>
  <c r="T900" i="8" s="1"/>
  <c r="R901" i="8"/>
  <c r="S901" i="8" s="1"/>
  <c r="T901" i="8" s="1"/>
  <c r="R902" i="8"/>
  <c r="S902" i="8" s="1"/>
  <c r="T902" i="8" s="1"/>
  <c r="R903" i="8"/>
  <c r="S903" i="8" s="1"/>
  <c r="T903" i="8" s="1"/>
  <c r="R904" i="8"/>
  <c r="S904" i="8" s="1"/>
  <c r="T904" i="8" s="1"/>
  <c r="R905" i="8"/>
  <c r="S905" i="8" s="1"/>
  <c r="T905" i="8" s="1"/>
  <c r="R906" i="8"/>
  <c r="S906" i="8" s="1"/>
  <c r="T906" i="8" s="1"/>
  <c r="R907" i="8"/>
  <c r="S907" i="8" s="1"/>
  <c r="T907" i="8" s="1"/>
  <c r="R908" i="8"/>
  <c r="S908" i="8" s="1"/>
  <c r="T908" i="8" s="1"/>
  <c r="R909" i="8"/>
  <c r="S909" i="8" s="1"/>
  <c r="T909" i="8" s="1"/>
  <c r="R910" i="8"/>
  <c r="S910" i="8" s="1"/>
  <c r="T910" i="8" s="1"/>
  <c r="R911" i="8"/>
  <c r="S911" i="8" s="1"/>
  <c r="T911" i="8" s="1"/>
  <c r="R912" i="8"/>
  <c r="S912" i="8" s="1"/>
  <c r="T912" i="8" s="1"/>
  <c r="R913" i="8"/>
  <c r="S913" i="8" s="1"/>
  <c r="T913" i="8" s="1"/>
  <c r="R914" i="8"/>
  <c r="S914" i="8" s="1"/>
  <c r="T914" i="8" s="1"/>
  <c r="R915" i="8"/>
  <c r="S915" i="8" s="1"/>
  <c r="T915" i="8" s="1"/>
  <c r="R916" i="8"/>
  <c r="S916" i="8" s="1"/>
  <c r="T916" i="8" s="1"/>
  <c r="R917" i="8"/>
  <c r="S917" i="8" s="1"/>
  <c r="T917" i="8" s="1"/>
  <c r="R918" i="8"/>
  <c r="S918" i="8" s="1"/>
  <c r="T918" i="8" s="1"/>
  <c r="R919" i="8"/>
  <c r="S919" i="8" s="1"/>
  <c r="T919" i="8" s="1"/>
  <c r="R920" i="8"/>
  <c r="S920" i="8" s="1"/>
  <c r="T920" i="8" s="1"/>
  <c r="R921" i="8"/>
  <c r="S921" i="8" s="1"/>
  <c r="T921" i="8" s="1"/>
  <c r="R922" i="8"/>
  <c r="S922" i="8" s="1"/>
  <c r="T922" i="8" s="1"/>
  <c r="R923" i="8"/>
  <c r="S923" i="8" s="1"/>
  <c r="T923" i="8" s="1"/>
  <c r="R924" i="8"/>
  <c r="S924" i="8" s="1"/>
  <c r="T924" i="8" s="1"/>
  <c r="R925" i="8"/>
  <c r="S925" i="8" s="1"/>
  <c r="T925" i="8" s="1"/>
  <c r="R926" i="8"/>
  <c r="S926" i="8" s="1"/>
  <c r="T926" i="8" s="1"/>
  <c r="U926" i="8" s="1"/>
  <c r="V926" i="8" s="1"/>
  <c r="R927" i="8"/>
  <c r="S927" i="8" s="1"/>
  <c r="T927" i="8" s="1"/>
  <c r="R928" i="8"/>
  <c r="S928" i="8" s="1"/>
  <c r="T928" i="8" s="1"/>
  <c r="R929" i="8"/>
  <c r="S929" i="8" s="1"/>
  <c r="T929" i="8" s="1"/>
  <c r="R930" i="8"/>
  <c r="S930" i="8" s="1"/>
  <c r="T930" i="8" s="1"/>
  <c r="R931" i="8"/>
  <c r="S931" i="8" s="1"/>
  <c r="T931" i="8" s="1"/>
  <c r="R932" i="8"/>
  <c r="S932" i="8" s="1"/>
  <c r="T932" i="8" s="1"/>
  <c r="R933" i="8"/>
  <c r="S933" i="8" s="1"/>
  <c r="T933" i="8" s="1"/>
  <c r="R934" i="8"/>
  <c r="S934" i="8" s="1"/>
  <c r="T934" i="8" s="1"/>
  <c r="R935" i="8"/>
  <c r="S935" i="8" s="1"/>
  <c r="T935" i="8" s="1"/>
  <c r="R936" i="8"/>
  <c r="S936" i="8" s="1"/>
  <c r="T936" i="8" s="1"/>
  <c r="R937" i="8"/>
  <c r="S937" i="8" s="1"/>
  <c r="T937" i="8" s="1"/>
  <c r="R938" i="8"/>
  <c r="S938" i="8" s="1"/>
  <c r="T938" i="8" s="1"/>
  <c r="R939" i="8"/>
  <c r="S939" i="8" s="1"/>
  <c r="T939" i="8" s="1"/>
  <c r="R940" i="8"/>
  <c r="S940" i="8" s="1"/>
  <c r="T940" i="8" s="1"/>
  <c r="R941" i="8"/>
  <c r="S941" i="8" s="1"/>
  <c r="T941" i="8" s="1"/>
  <c r="R942" i="8"/>
  <c r="S942" i="8" s="1"/>
  <c r="T942" i="8" s="1"/>
  <c r="R943" i="8"/>
  <c r="S943" i="8" s="1"/>
  <c r="T943" i="8" s="1"/>
  <c r="R944" i="8"/>
  <c r="S944" i="8" s="1"/>
  <c r="T944" i="8" s="1"/>
  <c r="R945" i="8"/>
  <c r="S945" i="8" s="1"/>
  <c r="T945" i="8" s="1"/>
  <c r="R946" i="8"/>
  <c r="S946" i="8" s="1"/>
  <c r="T946" i="8" s="1"/>
  <c r="R947" i="8"/>
  <c r="S947" i="8" s="1"/>
  <c r="T947" i="8" s="1"/>
  <c r="R948" i="8"/>
  <c r="S948" i="8" s="1"/>
  <c r="T948" i="8" s="1"/>
  <c r="R949" i="8"/>
  <c r="S949" i="8" s="1"/>
  <c r="T949" i="8" s="1"/>
  <c r="R950" i="8"/>
  <c r="S950" i="8" s="1"/>
  <c r="T950" i="8" s="1"/>
  <c r="R951" i="8"/>
  <c r="S951" i="8" s="1"/>
  <c r="T951" i="8" s="1"/>
  <c r="R952" i="8"/>
  <c r="S952" i="8" s="1"/>
  <c r="T952" i="8" s="1"/>
  <c r="R953" i="8"/>
  <c r="S953" i="8" s="1"/>
  <c r="T953" i="8" s="1"/>
  <c r="R954" i="8"/>
  <c r="S954" i="8" s="1"/>
  <c r="T954" i="8" s="1"/>
  <c r="R955" i="8"/>
  <c r="S955" i="8" s="1"/>
  <c r="T955" i="8" s="1"/>
  <c r="R956" i="8"/>
  <c r="S956" i="8" s="1"/>
  <c r="T956" i="8" s="1"/>
  <c r="R957" i="8"/>
  <c r="S957" i="8" s="1"/>
  <c r="T957" i="8" s="1"/>
  <c r="R958" i="8"/>
  <c r="S958" i="8" s="1"/>
  <c r="T958" i="8" s="1"/>
  <c r="R959" i="8"/>
  <c r="S959" i="8" s="1"/>
  <c r="T959" i="8" s="1"/>
  <c r="R960" i="8"/>
  <c r="S960" i="8" s="1"/>
  <c r="T960" i="8" s="1"/>
  <c r="R961" i="8"/>
  <c r="S961" i="8" s="1"/>
  <c r="T961" i="8" s="1"/>
  <c r="R962" i="8"/>
  <c r="S962" i="8" s="1"/>
  <c r="T962" i="8" s="1"/>
  <c r="R963" i="8"/>
  <c r="S963" i="8" s="1"/>
  <c r="T963" i="8" s="1"/>
  <c r="R964" i="8"/>
  <c r="S964" i="8" s="1"/>
  <c r="T964" i="8" s="1"/>
  <c r="R965" i="8"/>
  <c r="S965" i="8" s="1"/>
  <c r="T965" i="8" s="1"/>
  <c r="R966" i="8"/>
  <c r="S966" i="8" s="1"/>
  <c r="T966" i="8" s="1"/>
  <c r="R967" i="8"/>
  <c r="S967" i="8" s="1"/>
  <c r="T967" i="8" s="1"/>
  <c r="R968" i="8"/>
  <c r="S968" i="8" s="1"/>
  <c r="T968" i="8" s="1"/>
  <c r="R969" i="8"/>
  <c r="S969" i="8" s="1"/>
  <c r="T969" i="8" s="1"/>
  <c r="R970" i="8"/>
  <c r="S970" i="8" s="1"/>
  <c r="T970" i="8" s="1"/>
  <c r="R971" i="8"/>
  <c r="S971" i="8" s="1"/>
  <c r="T971" i="8" s="1"/>
  <c r="R972" i="8"/>
  <c r="S972" i="8" s="1"/>
  <c r="T972" i="8" s="1"/>
  <c r="U972" i="8" s="1"/>
  <c r="V972" i="8" s="1"/>
  <c r="R973" i="8"/>
  <c r="S973" i="8" s="1"/>
  <c r="T973" i="8" s="1"/>
  <c r="R974" i="8"/>
  <c r="S974" i="8" s="1"/>
  <c r="T974" i="8" s="1"/>
  <c r="R975" i="8"/>
  <c r="S975" i="8" s="1"/>
  <c r="T975" i="8" s="1"/>
  <c r="R976" i="8"/>
  <c r="S976" i="8" s="1"/>
  <c r="T976" i="8" s="1"/>
  <c r="R977" i="8"/>
  <c r="S977" i="8" s="1"/>
  <c r="T977" i="8" s="1"/>
  <c r="R978" i="8"/>
  <c r="S978" i="8" s="1"/>
  <c r="T978" i="8" s="1"/>
  <c r="R979" i="8"/>
  <c r="S979" i="8" s="1"/>
  <c r="T979" i="8" s="1"/>
  <c r="R980" i="8"/>
  <c r="S980" i="8" s="1"/>
  <c r="T980" i="8" s="1"/>
  <c r="R981" i="8"/>
  <c r="S981" i="8" s="1"/>
  <c r="T981" i="8" s="1"/>
  <c r="R982" i="8"/>
  <c r="S982" i="8" s="1"/>
  <c r="T982" i="8" s="1"/>
  <c r="R983" i="8"/>
  <c r="S983" i="8" s="1"/>
  <c r="T983" i="8" s="1"/>
  <c r="R984" i="8"/>
  <c r="S984" i="8" s="1"/>
  <c r="T984" i="8" s="1"/>
  <c r="R985" i="8"/>
  <c r="S985" i="8" s="1"/>
  <c r="T985" i="8" s="1"/>
  <c r="R986" i="8"/>
  <c r="S986" i="8" s="1"/>
  <c r="T986" i="8" s="1"/>
  <c r="R987" i="8"/>
  <c r="S987" i="8" s="1"/>
  <c r="T987" i="8" s="1"/>
  <c r="R988" i="8"/>
  <c r="S988" i="8" s="1"/>
  <c r="T988" i="8" s="1"/>
  <c r="R989" i="8"/>
  <c r="S989" i="8" s="1"/>
  <c r="T989" i="8" s="1"/>
  <c r="R990" i="8"/>
  <c r="S990" i="8" s="1"/>
  <c r="T990" i="8" s="1"/>
  <c r="R991" i="8"/>
  <c r="S991" i="8" s="1"/>
  <c r="T991" i="8" s="1"/>
  <c r="R992" i="8"/>
  <c r="S992" i="8" s="1"/>
  <c r="T992" i="8" s="1"/>
  <c r="R993" i="8"/>
  <c r="S993" i="8" s="1"/>
  <c r="T993" i="8" s="1"/>
  <c r="R994" i="8"/>
  <c r="S994" i="8" s="1"/>
  <c r="T994" i="8" s="1"/>
  <c r="R995" i="8"/>
  <c r="S995" i="8" s="1"/>
  <c r="T995" i="8" s="1"/>
  <c r="R996" i="8"/>
  <c r="S996" i="8" s="1"/>
  <c r="T996" i="8" s="1"/>
  <c r="R997" i="8"/>
  <c r="S997" i="8" s="1"/>
  <c r="T997" i="8" s="1"/>
  <c r="R998" i="8"/>
  <c r="S998" i="8" s="1"/>
  <c r="T998" i="8" s="1"/>
  <c r="R999" i="8"/>
  <c r="S999" i="8" s="1"/>
  <c r="T999" i="8" s="1"/>
  <c r="R1000" i="8"/>
  <c r="S1000" i="8" s="1"/>
  <c r="T1000" i="8" s="1"/>
  <c r="R1001" i="8"/>
  <c r="S1001" i="8" s="1"/>
  <c r="T1001" i="8" s="1"/>
  <c r="R1002" i="8"/>
  <c r="S1002" i="8" s="1"/>
  <c r="T1002" i="8" s="1"/>
  <c r="R1003" i="8"/>
  <c r="S1003" i="8" s="1"/>
  <c r="T1003" i="8" s="1"/>
  <c r="R1004" i="8"/>
  <c r="S1004" i="8" s="1"/>
  <c r="T1004" i="8" s="1"/>
  <c r="R1005" i="8"/>
  <c r="S1005" i="8" s="1"/>
  <c r="T1005" i="8" s="1"/>
  <c r="R1006" i="8"/>
  <c r="S1006" i="8" s="1"/>
  <c r="T1006" i="8" s="1"/>
  <c r="R1007" i="8"/>
  <c r="S1007" i="8" s="1"/>
  <c r="T1007" i="8" s="1"/>
  <c r="R1008" i="8"/>
  <c r="S1008" i="8" s="1"/>
  <c r="T1008" i="8" s="1"/>
  <c r="R1009" i="8"/>
  <c r="S1009" i="8" s="1"/>
  <c r="T1009" i="8" s="1"/>
  <c r="R1010" i="8"/>
  <c r="S1010" i="8" s="1"/>
  <c r="T1010" i="8" s="1"/>
  <c r="R1011" i="8"/>
  <c r="S1011" i="8" s="1"/>
  <c r="T1011" i="8" s="1"/>
  <c r="R1012" i="8"/>
  <c r="S1012" i="8" s="1"/>
  <c r="T1012" i="8" s="1"/>
  <c r="R1013" i="8"/>
  <c r="S1013" i="8" s="1"/>
  <c r="T1013" i="8" s="1"/>
  <c r="R1014" i="8"/>
  <c r="S1014" i="8" s="1"/>
  <c r="T1014" i="8" s="1"/>
  <c r="R1015" i="8"/>
  <c r="S1015" i="8" s="1"/>
  <c r="T1015" i="8" s="1"/>
  <c r="R1016" i="8"/>
  <c r="S1016" i="8" s="1"/>
  <c r="T1016" i="8" s="1"/>
  <c r="R1017" i="8"/>
  <c r="S1017" i="8" s="1"/>
  <c r="T1017" i="8" s="1"/>
  <c r="R1018" i="8"/>
  <c r="S1018" i="8" s="1"/>
  <c r="T1018" i="8" s="1"/>
  <c r="R1019" i="8"/>
  <c r="S1019" i="8" s="1"/>
  <c r="T1019" i="8" s="1"/>
  <c r="R1020" i="8"/>
  <c r="S1020" i="8" s="1"/>
  <c r="T1020" i="8" s="1"/>
  <c r="R1021" i="8"/>
  <c r="S1021" i="8" s="1"/>
  <c r="T1021" i="8" s="1"/>
  <c r="R1022" i="8"/>
  <c r="S1022" i="8" s="1"/>
  <c r="T1022" i="8" s="1"/>
  <c r="R1023" i="8"/>
  <c r="S1023" i="8" s="1"/>
  <c r="T1023" i="8" s="1"/>
  <c r="R1024" i="8"/>
  <c r="S1024" i="8" s="1"/>
  <c r="T1024" i="8" s="1"/>
  <c r="R1025" i="8"/>
  <c r="S1025" i="8" s="1"/>
  <c r="T1025" i="8" s="1"/>
  <c r="R1026" i="8"/>
  <c r="S1026" i="8" s="1"/>
  <c r="T1026" i="8" s="1"/>
  <c r="R1027" i="8"/>
  <c r="S1027" i="8" s="1"/>
  <c r="T1027" i="8" s="1"/>
  <c r="R1028" i="8"/>
  <c r="S1028" i="8" s="1"/>
  <c r="T1028" i="8" s="1"/>
  <c r="R1029" i="8"/>
  <c r="S1029" i="8" s="1"/>
  <c r="T1029" i="8" s="1"/>
  <c r="R1030" i="8"/>
  <c r="S1030" i="8" s="1"/>
  <c r="T1030" i="8" s="1"/>
  <c r="R1031" i="8"/>
  <c r="S1031" i="8" s="1"/>
  <c r="T1031" i="8" s="1"/>
  <c r="R1032" i="8"/>
  <c r="S1032" i="8" s="1"/>
  <c r="T1032" i="8" s="1"/>
  <c r="R1033" i="8"/>
  <c r="S1033" i="8" s="1"/>
  <c r="T1033" i="8" s="1"/>
  <c r="R1034" i="8"/>
  <c r="S1034" i="8" s="1"/>
  <c r="T1034" i="8" s="1"/>
  <c r="R1035" i="8"/>
  <c r="S1035" i="8" s="1"/>
  <c r="T1035" i="8" s="1"/>
  <c r="R1036" i="8"/>
  <c r="S1036" i="8" s="1"/>
  <c r="T1036" i="8" s="1"/>
  <c r="R1037" i="8"/>
  <c r="S1037" i="8" s="1"/>
  <c r="T1037" i="8" s="1"/>
  <c r="R1038" i="8"/>
  <c r="S1038" i="8" s="1"/>
  <c r="T1038" i="8" s="1"/>
  <c r="R1039" i="8"/>
  <c r="S1039" i="8" s="1"/>
  <c r="T1039" i="8" s="1"/>
  <c r="R1040" i="8"/>
  <c r="S1040" i="8" s="1"/>
  <c r="T1040" i="8" s="1"/>
  <c r="R1041" i="8"/>
  <c r="S1041" i="8" s="1"/>
  <c r="T1041" i="8" s="1"/>
  <c r="R1042" i="8"/>
  <c r="S1042" i="8" s="1"/>
  <c r="T1042" i="8" s="1"/>
  <c r="R1043" i="8"/>
  <c r="S1043" i="8" s="1"/>
  <c r="T1043" i="8" s="1"/>
  <c r="R1044" i="8"/>
  <c r="S1044" i="8" s="1"/>
  <c r="T1044" i="8" s="1"/>
  <c r="R1045" i="8"/>
  <c r="S1045" i="8" s="1"/>
  <c r="T1045" i="8" s="1"/>
  <c r="R1046" i="8"/>
  <c r="S1046" i="8" s="1"/>
  <c r="T1046" i="8" s="1"/>
  <c r="R1047" i="8"/>
  <c r="S1047" i="8" s="1"/>
  <c r="T1047" i="8" s="1"/>
  <c r="R1048" i="8"/>
  <c r="S1048" i="8" s="1"/>
  <c r="T1048" i="8" s="1"/>
  <c r="R1049" i="8"/>
  <c r="S1049" i="8" s="1"/>
  <c r="T1049" i="8" s="1"/>
  <c r="R1050" i="8"/>
  <c r="S1050" i="8" s="1"/>
  <c r="T1050" i="8" s="1"/>
  <c r="R1051" i="8"/>
  <c r="S1051" i="8" s="1"/>
  <c r="T1051" i="8" s="1"/>
  <c r="R1052" i="8"/>
  <c r="S1052" i="8" s="1"/>
  <c r="T1052" i="8" s="1"/>
  <c r="R1053" i="8"/>
  <c r="S1053" i="8" s="1"/>
  <c r="T1053" i="8" s="1"/>
  <c r="R1054" i="8"/>
  <c r="S1054" i="8" s="1"/>
  <c r="T1054" i="8" s="1"/>
  <c r="R1055" i="8"/>
  <c r="S1055" i="8" s="1"/>
  <c r="T1055" i="8" s="1"/>
  <c r="R1056" i="8"/>
  <c r="S1056" i="8" s="1"/>
  <c r="T1056" i="8" s="1"/>
  <c r="R1057" i="8"/>
  <c r="S1057" i="8" s="1"/>
  <c r="T1057" i="8" s="1"/>
  <c r="R1058" i="8"/>
  <c r="S1058" i="8" s="1"/>
  <c r="T1058" i="8" s="1"/>
  <c r="R1059" i="8"/>
  <c r="S1059" i="8" s="1"/>
  <c r="T1059" i="8" s="1"/>
  <c r="R1060" i="8"/>
  <c r="S1060" i="8" s="1"/>
  <c r="T1060" i="8" s="1"/>
  <c r="R1061" i="8"/>
  <c r="S1061" i="8" s="1"/>
  <c r="T1061" i="8" s="1"/>
  <c r="R1062" i="8"/>
  <c r="S1062" i="8" s="1"/>
  <c r="T1062" i="8" s="1"/>
  <c r="R1063" i="8"/>
  <c r="S1063" i="8" s="1"/>
  <c r="T1063" i="8" s="1"/>
  <c r="R1064" i="8"/>
  <c r="S1064" i="8" s="1"/>
  <c r="T1064" i="8" s="1"/>
  <c r="R1065" i="8"/>
  <c r="S1065" i="8" s="1"/>
  <c r="T1065" i="8" s="1"/>
  <c r="R1066" i="8"/>
  <c r="S1066" i="8" s="1"/>
  <c r="T1066" i="8" s="1"/>
  <c r="R1067" i="8"/>
  <c r="S1067" i="8" s="1"/>
  <c r="T1067" i="8" s="1"/>
  <c r="R1068" i="8"/>
  <c r="S1068" i="8" s="1"/>
  <c r="T1068" i="8" s="1"/>
  <c r="R1069" i="8"/>
  <c r="S1069" i="8" s="1"/>
  <c r="T1069" i="8" s="1"/>
  <c r="R1070" i="8"/>
  <c r="S1070" i="8" s="1"/>
  <c r="T1070" i="8" s="1"/>
  <c r="R1071" i="8"/>
  <c r="S1071" i="8" s="1"/>
  <c r="T1071" i="8" s="1"/>
  <c r="R1072" i="8"/>
  <c r="S1072" i="8" s="1"/>
  <c r="T1072" i="8" s="1"/>
  <c r="R1073" i="8"/>
  <c r="S1073" i="8" s="1"/>
  <c r="T1073" i="8" s="1"/>
  <c r="R1074" i="8"/>
  <c r="S1074" i="8" s="1"/>
  <c r="T1074" i="8" s="1"/>
  <c r="R1075" i="8"/>
  <c r="S1075" i="8" s="1"/>
  <c r="T1075" i="8" s="1"/>
  <c r="R1076" i="8"/>
  <c r="S1076" i="8" s="1"/>
  <c r="T1076" i="8" s="1"/>
  <c r="R1077" i="8"/>
  <c r="S1077" i="8" s="1"/>
  <c r="T1077" i="8" s="1"/>
  <c r="R1078" i="8"/>
  <c r="S1078" i="8" s="1"/>
  <c r="T1078" i="8" s="1"/>
  <c r="R1079" i="8"/>
  <c r="S1079" i="8" s="1"/>
  <c r="T1079" i="8" s="1"/>
  <c r="R1080" i="8"/>
  <c r="S1080" i="8" s="1"/>
  <c r="T1080" i="8" s="1"/>
  <c r="R1081" i="8"/>
  <c r="S1081" i="8" s="1"/>
  <c r="T1081" i="8" s="1"/>
  <c r="R1082" i="8"/>
  <c r="S1082" i="8" s="1"/>
  <c r="T1082" i="8" s="1"/>
  <c r="R1083" i="8"/>
  <c r="S1083" i="8" s="1"/>
  <c r="T1083" i="8" s="1"/>
  <c r="R1084" i="8"/>
  <c r="S1084" i="8" s="1"/>
  <c r="T1084" i="8" s="1"/>
  <c r="R1085" i="8"/>
  <c r="S1085" i="8" s="1"/>
  <c r="T1085" i="8" s="1"/>
  <c r="R1086" i="8"/>
  <c r="S1086" i="8" s="1"/>
  <c r="T1086" i="8" s="1"/>
  <c r="R1087" i="8"/>
  <c r="S1087" i="8" s="1"/>
  <c r="T1087" i="8" s="1"/>
  <c r="R1088" i="8"/>
  <c r="S1088" i="8" s="1"/>
  <c r="T1088" i="8" s="1"/>
  <c r="R1089" i="8"/>
  <c r="S1089" i="8" s="1"/>
  <c r="T1089" i="8" s="1"/>
  <c r="R1090" i="8"/>
  <c r="S1090" i="8" s="1"/>
  <c r="T1090" i="8" s="1"/>
  <c r="R1091" i="8"/>
  <c r="S1091" i="8" s="1"/>
  <c r="T1091" i="8" s="1"/>
  <c r="R1092" i="8"/>
  <c r="S1092" i="8" s="1"/>
  <c r="T1092" i="8" s="1"/>
  <c r="R1093" i="8"/>
  <c r="S1093" i="8" s="1"/>
  <c r="T1093" i="8" s="1"/>
  <c r="R1094" i="8"/>
  <c r="S1094" i="8" s="1"/>
  <c r="T1094" i="8" s="1"/>
  <c r="R1095" i="8"/>
  <c r="S1095" i="8" s="1"/>
  <c r="T1095" i="8" s="1"/>
  <c r="R1096" i="8"/>
  <c r="S1096" i="8" s="1"/>
  <c r="T1096" i="8" s="1"/>
  <c r="R1097" i="8"/>
  <c r="S1097" i="8" s="1"/>
  <c r="T1097" i="8" s="1"/>
  <c r="R1098" i="8"/>
  <c r="S1098" i="8" s="1"/>
  <c r="T1098" i="8" s="1"/>
  <c r="R1099" i="8"/>
  <c r="S1099" i="8" s="1"/>
  <c r="T1099" i="8" s="1"/>
  <c r="R1100" i="8"/>
  <c r="S1100" i="8" s="1"/>
  <c r="T1100" i="8" s="1"/>
  <c r="R1101" i="8"/>
  <c r="S1101" i="8" s="1"/>
  <c r="T1101" i="8" s="1"/>
  <c r="R1102" i="8"/>
  <c r="S1102" i="8" s="1"/>
  <c r="T1102" i="8" s="1"/>
  <c r="R1103" i="8"/>
  <c r="S1103" i="8" s="1"/>
  <c r="T1103" i="8" s="1"/>
  <c r="R1104" i="8"/>
  <c r="S1104" i="8" s="1"/>
  <c r="T1104" i="8" s="1"/>
  <c r="R1105" i="8"/>
  <c r="S1105" i="8" s="1"/>
  <c r="T1105" i="8" s="1"/>
  <c r="R1106" i="8"/>
  <c r="S1106" i="8" s="1"/>
  <c r="T1106" i="8" s="1"/>
  <c r="R1107" i="8"/>
  <c r="S1107" i="8" s="1"/>
  <c r="T1107" i="8" s="1"/>
  <c r="R1108" i="8"/>
  <c r="S1108" i="8" s="1"/>
  <c r="T1108" i="8" s="1"/>
  <c r="R1109" i="8"/>
  <c r="S1109" i="8" s="1"/>
  <c r="T1109" i="8" s="1"/>
  <c r="R1110" i="8"/>
  <c r="S1110" i="8" s="1"/>
  <c r="T1110" i="8" s="1"/>
  <c r="R1111" i="8"/>
  <c r="S1111" i="8" s="1"/>
  <c r="T1111" i="8" s="1"/>
  <c r="R1112" i="8"/>
  <c r="S1112" i="8" s="1"/>
  <c r="T1112" i="8" s="1"/>
  <c r="R1113" i="8"/>
  <c r="S1113" i="8" s="1"/>
  <c r="T1113" i="8" s="1"/>
  <c r="R1114" i="8"/>
  <c r="S1114" i="8" s="1"/>
  <c r="T1114" i="8" s="1"/>
  <c r="R1115" i="8"/>
  <c r="S1115" i="8" s="1"/>
  <c r="T1115" i="8" s="1"/>
  <c r="R1116" i="8"/>
  <c r="S1116" i="8" s="1"/>
  <c r="T1116" i="8" s="1"/>
  <c r="R1117" i="8"/>
  <c r="S1117" i="8" s="1"/>
  <c r="T1117" i="8" s="1"/>
  <c r="R1118" i="8"/>
  <c r="S1118" i="8" s="1"/>
  <c r="T1118" i="8" s="1"/>
  <c r="R1119" i="8"/>
  <c r="S1119" i="8" s="1"/>
  <c r="T1119" i="8" s="1"/>
  <c r="R1120" i="8"/>
  <c r="S1120" i="8" s="1"/>
  <c r="T1120" i="8" s="1"/>
  <c r="R1121" i="8"/>
  <c r="S1121" i="8" s="1"/>
  <c r="T1121" i="8" s="1"/>
  <c r="R1122" i="8"/>
  <c r="S1122" i="8" s="1"/>
  <c r="T1122" i="8" s="1"/>
  <c r="R1123" i="8"/>
  <c r="S1123" i="8" s="1"/>
  <c r="T1123" i="8" s="1"/>
  <c r="R1124" i="8"/>
  <c r="S1124" i="8" s="1"/>
  <c r="T1124" i="8" s="1"/>
  <c r="R1125" i="8"/>
  <c r="S1125" i="8" s="1"/>
  <c r="T1125" i="8" s="1"/>
  <c r="R1126" i="8"/>
  <c r="S1126" i="8" s="1"/>
  <c r="T1126" i="8" s="1"/>
  <c r="R1127" i="8"/>
  <c r="S1127" i="8" s="1"/>
  <c r="T1127" i="8" s="1"/>
  <c r="R1128" i="8"/>
  <c r="S1128" i="8" s="1"/>
  <c r="T1128" i="8" s="1"/>
  <c r="R1129" i="8"/>
  <c r="S1129" i="8" s="1"/>
  <c r="T1129" i="8" s="1"/>
  <c r="R1130" i="8"/>
  <c r="S1130" i="8" s="1"/>
  <c r="T1130" i="8" s="1"/>
  <c r="R1131" i="8"/>
  <c r="S1131" i="8" s="1"/>
  <c r="T1131" i="8" s="1"/>
  <c r="R1132" i="8"/>
  <c r="S1132" i="8" s="1"/>
  <c r="T1132" i="8" s="1"/>
  <c r="R1133" i="8"/>
  <c r="S1133" i="8" s="1"/>
  <c r="T1133" i="8" s="1"/>
  <c r="R1134" i="8"/>
  <c r="S1134" i="8" s="1"/>
  <c r="T1134" i="8" s="1"/>
  <c r="R1135" i="8"/>
  <c r="S1135" i="8" s="1"/>
  <c r="T1135" i="8" s="1"/>
  <c r="R1136" i="8"/>
  <c r="S1136" i="8" s="1"/>
  <c r="T1136" i="8" s="1"/>
  <c r="R1137" i="8"/>
  <c r="S1137" i="8" s="1"/>
  <c r="T1137" i="8" s="1"/>
  <c r="R1138" i="8"/>
  <c r="S1138" i="8" s="1"/>
  <c r="T1138" i="8" s="1"/>
  <c r="R1139" i="8"/>
  <c r="S1139" i="8" s="1"/>
  <c r="T1139" i="8" s="1"/>
  <c r="R1140" i="8"/>
  <c r="S1140" i="8" s="1"/>
  <c r="T1140" i="8" s="1"/>
  <c r="R1141" i="8"/>
  <c r="S1141" i="8" s="1"/>
  <c r="T1141" i="8" s="1"/>
  <c r="R1142" i="8"/>
  <c r="S1142" i="8" s="1"/>
  <c r="T1142" i="8" s="1"/>
  <c r="R1143" i="8"/>
  <c r="S1143" i="8" s="1"/>
  <c r="T1143" i="8" s="1"/>
  <c r="R1144" i="8"/>
  <c r="S1144" i="8" s="1"/>
  <c r="T1144" i="8" s="1"/>
  <c r="R1145" i="8"/>
  <c r="S1145" i="8" s="1"/>
  <c r="T1145" i="8" s="1"/>
  <c r="R1146" i="8"/>
  <c r="S1146" i="8" s="1"/>
  <c r="T1146" i="8" s="1"/>
  <c r="R1147" i="8"/>
  <c r="S1147" i="8" s="1"/>
  <c r="T1147" i="8" s="1"/>
  <c r="R1148" i="8"/>
  <c r="S1148" i="8" s="1"/>
  <c r="T1148" i="8" s="1"/>
  <c r="R1149" i="8"/>
  <c r="S1149" i="8" s="1"/>
  <c r="T1149" i="8" s="1"/>
  <c r="R1150" i="8"/>
  <c r="S1150" i="8" s="1"/>
  <c r="T1150" i="8" s="1"/>
  <c r="R1151" i="8"/>
  <c r="S1151" i="8" s="1"/>
  <c r="T1151" i="8" s="1"/>
  <c r="R1152" i="8"/>
  <c r="S1152" i="8" s="1"/>
  <c r="T1152" i="8" s="1"/>
  <c r="R1153" i="8"/>
  <c r="S1153" i="8" s="1"/>
  <c r="T1153" i="8" s="1"/>
  <c r="R1154" i="8"/>
  <c r="S1154" i="8" s="1"/>
  <c r="T1154" i="8" s="1"/>
  <c r="R1155" i="8"/>
  <c r="S1155" i="8" s="1"/>
  <c r="T1155" i="8" s="1"/>
  <c r="R1156" i="8"/>
  <c r="S1156" i="8" s="1"/>
  <c r="T1156" i="8" s="1"/>
  <c r="R1157" i="8"/>
  <c r="S1157" i="8" s="1"/>
  <c r="T1157" i="8" s="1"/>
  <c r="R1158" i="8"/>
  <c r="S1158" i="8" s="1"/>
  <c r="T1158" i="8" s="1"/>
  <c r="R1159" i="8"/>
  <c r="S1159" i="8" s="1"/>
  <c r="T1159" i="8" s="1"/>
  <c r="R1160" i="8"/>
  <c r="S1160" i="8" s="1"/>
  <c r="T1160" i="8" s="1"/>
  <c r="R1161" i="8"/>
  <c r="S1161" i="8" s="1"/>
  <c r="T1161" i="8" s="1"/>
  <c r="R1162" i="8"/>
  <c r="S1162" i="8" s="1"/>
  <c r="T1162" i="8" s="1"/>
  <c r="R1163" i="8"/>
  <c r="S1163" i="8" s="1"/>
  <c r="T1163" i="8" s="1"/>
  <c r="R1164" i="8"/>
  <c r="S1164" i="8" s="1"/>
  <c r="T1164" i="8" s="1"/>
  <c r="R1165" i="8"/>
  <c r="S1165" i="8" s="1"/>
  <c r="T1165" i="8" s="1"/>
  <c r="R1166" i="8"/>
  <c r="S1166" i="8" s="1"/>
  <c r="T1166" i="8" s="1"/>
  <c r="R1167" i="8"/>
  <c r="S1167" i="8" s="1"/>
  <c r="T1167" i="8" s="1"/>
  <c r="R1168" i="8"/>
  <c r="S1168" i="8" s="1"/>
  <c r="T1168" i="8" s="1"/>
  <c r="R1169" i="8"/>
  <c r="S1169" i="8" s="1"/>
  <c r="T1169" i="8" s="1"/>
  <c r="R1170" i="8"/>
  <c r="S1170" i="8" s="1"/>
  <c r="T1170" i="8" s="1"/>
  <c r="R1171" i="8"/>
  <c r="S1171" i="8" s="1"/>
  <c r="T1171" i="8" s="1"/>
  <c r="R1172" i="8"/>
  <c r="S1172" i="8" s="1"/>
  <c r="T1172" i="8" s="1"/>
  <c r="R1173" i="8"/>
  <c r="S1173" i="8" s="1"/>
  <c r="T1173" i="8" s="1"/>
  <c r="R1174" i="8"/>
  <c r="S1174" i="8" s="1"/>
  <c r="T1174" i="8" s="1"/>
  <c r="R1175" i="8"/>
  <c r="S1175" i="8" s="1"/>
  <c r="T1175" i="8" s="1"/>
  <c r="R1176" i="8"/>
  <c r="S1176" i="8" s="1"/>
  <c r="T1176" i="8" s="1"/>
  <c r="R1177" i="8"/>
  <c r="S1177" i="8" s="1"/>
  <c r="T1177" i="8" s="1"/>
  <c r="R1178" i="8"/>
  <c r="S1178" i="8" s="1"/>
  <c r="T1178" i="8" s="1"/>
  <c r="R1179" i="8"/>
  <c r="S1179" i="8" s="1"/>
  <c r="T1179" i="8" s="1"/>
  <c r="R1180" i="8"/>
  <c r="S1180" i="8" s="1"/>
  <c r="T1180" i="8" s="1"/>
  <c r="R1181" i="8"/>
  <c r="S1181" i="8" s="1"/>
  <c r="T1181" i="8" s="1"/>
  <c r="R1182" i="8"/>
  <c r="S1182" i="8" s="1"/>
  <c r="T1182" i="8" s="1"/>
  <c r="R1183" i="8"/>
  <c r="S1183" i="8" s="1"/>
  <c r="T1183" i="8" s="1"/>
  <c r="R1184" i="8"/>
  <c r="S1184" i="8" s="1"/>
  <c r="T1184" i="8" s="1"/>
  <c r="R1185" i="8"/>
  <c r="S1185" i="8" s="1"/>
  <c r="T1185" i="8" s="1"/>
  <c r="R1186" i="8"/>
  <c r="S1186" i="8" s="1"/>
  <c r="T1186" i="8" s="1"/>
  <c r="R1187" i="8"/>
  <c r="S1187" i="8" s="1"/>
  <c r="T1187" i="8" s="1"/>
  <c r="R1188" i="8"/>
  <c r="S1188" i="8" s="1"/>
  <c r="T1188" i="8" s="1"/>
  <c r="R1189" i="8"/>
  <c r="S1189" i="8" s="1"/>
  <c r="T1189" i="8" s="1"/>
  <c r="R1190" i="8"/>
  <c r="S1190" i="8" s="1"/>
  <c r="T1190" i="8" s="1"/>
  <c r="R1191" i="8"/>
  <c r="S1191" i="8" s="1"/>
  <c r="T1191" i="8" s="1"/>
  <c r="R1192" i="8"/>
  <c r="S1192" i="8" s="1"/>
  <c r="T1192" i="8" s="1"/>
  <c r="R1193" i="8"/>
  <c r="S1193" i="8" s="1"/>
  <c r="T1193" i="8" s="1"/>
  <c r="R1194" i="8"/>
  <c r="S1194" i="8" s="1"/>
  <c r="T1194" i="8" s="1"/>
  <c r="R1195" i="8"/>
  <c r="S1195" i="8" s="1"/>
  <c r="T1195" i="8" s="1"/>
  <c r="R1196" i="8"/>
  <c r="S1196" i="8" s="1"/>
  <c r="T1196" i="8" s="1"/>
  <c r="R1197" i="8"/>
  <c r="S1197" i="8" s="1"/>
  <c r="T1197" i="8" s="1"/>
  <c r="R1198" i="8"/>
  <c r="S1198" i="8" s="1"/>
  <c r="T1198" i="8" s="1"/>
  <c r="R1199" i="8"/>
  <c r="S1199" i="8" s="1"/>
  <c r="T1199" i="8" s="1"/>
  <c r="R1200" i="8"/>
  <c r="S1200" i="8" s="1"/>
  <c r="T1200" i="8" s="1"/>
  <c r="R1201" i="8"/>
  <c r="S1201" i="8" s="1"/>
  <c r="T1201" i="8" s="1"/>
  <c r="R1202" i="8"/>
  <c r="S1202" i="8" s="1"/>
  <c r="T1202" i="8" s="1"/>
  <c r="R1203" i="8"/>
  <c r="S1203" i="8" s="1"/>
  <c r="T1203" i="8" s="1"/>
  <c r="R1204" i="8"/>
  <c r="S1204" i="8" s="1"/>
  <c r="T1204" i="8" s="1"/>
  <c r="R1205" i="8"/>
  <c r="S1205" i="8" s="1"/>
  <c r="T1205" i="8" s="1"/>
  <c r="R1206" i="8"/>
  <c r="S1206" i="8" s="1"/>
  <c r="T1206" i="8" s="1"/>
  <c r="R1207" i="8"/>
  <c r="S1207" i="8" s="1"/>
  <c r="T1207" i="8" s="1"/>
  <c r="R1208" i="8"/>
  <c r="S1208" i="8" s="1"/>
  <c r="T1208" i="8" s="1"/>
  <c r="R1209" i="8"/>
  <c r="S1209" i="8" s="1"/>
  <c r="T1209" i="8" s="1"/>
  <c r="R1210" i="8"/>
  <c r="S1210" i="8" s="1"/>
  <c r="T1210" i="8" s="1"/>
  <c r="R1211" i="8"/>
  <c r="S1211" i="8" s="1"/>
  <c r="T1211" i="8" s="1"/>
  <c r="R1212" i="8"/>
  <c r="S1212" i="8" s="1"/>
  <c r="T1212" i="8" s="1"/>
  <c r="R1213" i="8"/>
  <c r="S1213" i="8" s="1"/>
  <c r="T1213" i="8" s="1"/>
  <c r="R1214" i="8"/>
  <c r="S1214" i="8" s="1"/>
  <c r="T1214" i="8" s="1"/>
  <c r="R1215" i="8"/>
  <c r="S1215" i="8" s="1"/>
  <c r="T1215" i="8" s="1"/>
  <c r="R1216" i="8"/>
  <c r="S1216" i="8" s="1"/>
  <c r="T1216" i="8" s="1"/>
  <c r="R1217" i="8"/>
  <c r="S1217" i="8" s="1"/>
  <c r="T1217" i="8" s="1"/>
  <c r="R1218" i="8"/>
  <c r="S1218" i="8" s="1"/>
  <c r="T1218" i="8" s="1"/>
  <c r="R1219" i="8"/>
  <c r="S1219" i="8" s="1"/>
  <c r="T1219" i="8" s="1"/>
  <c r="R1220" i="8"/>
  <c r="S1220" i="8" s="1"/>
  <c r="T1220" i="8" s="1"/>
  <c r="R1221" i="8"/>
  <c r="S1221" i="8" s="1"/>
  <c r="T1221" i="8" s="1"/>
  <c r="R1222" i="8"/>
  <c r="S1222" i="8" s="1"/>
  <c r="T1222" i="8" s="1"/>
  <c r="R1223" i="8"/>
  <c r="S1223" i="8" s="1"/>
  <c r="T1223" i="8" s="1"/>
  <c r="R1224" i="8"/>
  <c r="S1224" i="8" s="1"/>
  <c r="T1224" i="8" s="1"/>
  <c r="R1225" i="8"/>
  <c r="S1225" i="8" s="1"/>
  <c r="T1225" i="8" s="1"/>
  <c r="R1226" i="8"/>
  <c r="S1226" i="8" s="1"/>
  <c r="T1226" i="8" s="1"/>
  <c r="R1227" i="8"/>
  <c r="S1227" i="8" s="1"/>
  <c r="T1227" i="8" s="1"/>
  <c r="R1228" i="8"/>
  <c r="S1228" i="8" s="1"/>
  <c r="T1228" i="8" s="1"/>
  <c r="R1229" i="8"/>
  <c r="S1229" i="8" s="1"/>
  <c r="T1229" i="8" s="1"/>
  <c r="R1230" i="8"/>
  <c r="S1230" i="8" s="1"/>
  <c r="T1230" i="8" s="1"/>
  <c r="R1231" i="8"/>
  <c r="S1231" i="8" s="1"/>
  <c r="T1231" i="8" s="1"/>
  <c r="R1232" i="8"/>
  <c r="S1232" i="8" s="1"/>
  <c r="T1232" i="8" s="1"/>
  <c r="R1233" i="8"/>
  <c r="S1233" i="8" s="1"/>
  <c r="T1233" i="8" s="1"/>
  <c r="R1234" i="8"/>
  <c r="S1234" i="8" s="1"/>
  <c r="T1234" i="8" s="1"/>
  <c r="R1235" i="8"/>
  <c r="S1235" i="8" s="1"/>
  <c r="T1235" i="8" s="1"/>
  <c r="R1236" i="8"/>
  <c r="S1236" i="8" s="1"/>
  <c r="T1236" i="8" s="1"/>
  <c r="R1237" i="8"/>
  <c r="S1237" i="8" s="1"/>
  <c r="T1237" i="8" s="1"/>
  <c r="R1238" i="8"/>
  <c r="S1238" i="8" s="1"/>
  <c r="T1238" i="8" s="1"/>
  <c r="R1239" i="8"/>
  <c r="S1239" i="8" s="1"/>
  <c r="T1239" i="8" s="1"/>
  <c r="R1240" i="8"/>
  <c r="S1240" i="8" s="1"/>
  <c r="T1240" i="8" s="1"/>
  <c r="R1241" i="8"/>
  <c r="S1241" i="8" s="1"/>
  <c r="T1241" i="8" s="1"/>
  <c r="R1242" i="8"/>
  <c r="S1242" i="8" s="1"/>
  <c r="T1242" i="8" s="1"/>
  <c r="R1243" i="8"/>
  <c r="S1243" i="8" s="1"/>
  <c r="T1243" i="8" s="1"/>
  <c r="R1244" i="8"/>
  <c r="S1244" i="8" s="1"/>
  <c r="T1244" i="8" s="1"/>
  <c r="R1245" i="8"/>
  <c r="S1245" i="8" s="1"/>
  <c r="T1245" i="8" s="1"/>
  <c r="R1246" i="8"/>
  <c r="S1246" i="8" s="1"/>
  <c r="T1246" i="8" s="1"/>
  <c r="R1247" i="8"/>
  <c r="S1247" i="8" s="1"/>
  <c r="T1247" i="8" s="1"/>
  <c r="R1248" i="8"/>
  <c r="S1248" i="8" s="1"/>
  <c r="T1248" i="8" s="1"/>
  <c r="R1249" i="8"/>
  <c r="S1249" i="8" s="1"/>
  <c r="T1249" i="8" s="1"/>
  <c r="R1250" i="8"/>
  <c r="S1250" i="8" s="1"/>
  <c r="T1250" i="8" s="1"/>
  <c r="R1251" i="8"/>
  <c r="S1251" i="8" s="1"/>
  <c r="T1251" i="8" s="1"/>
  <c r="R1252" i="8"/>
  <c r="S1252" i="8" s="1"/>
  <c r="T1252" i="8" s="1"/>
  <c r="R1253" i="8"/>
  <c r="S1253" i="8" s="1"/>
  <c r="T1253" i="8" s="1"/>
  <c r="R1254" i="8"/>
  <c r="S1254" i="8" s="1"/>
  <c r="T1254" i="8" s="1"/>
  <c r="R1255" i="8"/>
  <c r="S1255" i="8" s="1"/>
  <c r="T1255" i="8" s="1"/>
  <c r="R1256" i="8"/>
  <c r="S1256" i="8" s="1"/>
  <c r="T1256" i="8" s="1"/>
  <c r="R1257" i="8"/>
  <c r="S1257" i="8" s="1"/>
  <c r="T1257" i="8" s="1"/>
  <c r="R1258" i="8"/>
  <c r="S1258" i="8" s="1"/>
  <c r="T1258" i="8" s="1"/>
  <c r="R1259" i="8"/>
  <c r="S1259" i="8" s="1"/>
  <c r="T1259" i="8" s="1"/>
  <c r="R1260" i="8"/>
  <c r="S1260" i="8" s="1"/>
  <c r="T1260" i="8" s="1"/>
  <c r="R1261" i="8"/>
  <c r="S1261" i="8" s="1"/>
  <c r="T1261" i="8" s="1"/>
  <c r="R1262" i="8"/>
  <c r="S1262" i="8" s="1"/>
  <c r="T1262" i="8" s="1"/>
  <c r="R1263" i="8"/>
  <c r="S1263" i="8" s="1"/>
  <c r="T1263" i="8" s="1"/>
  <c r="R1264" i="8"/>
  <c r="S1264" i="8" s="1"/>
  <c r="T1264" i="8" s="1"/>
  <c r="R1265" i="8"/>
  <c r="S1265" i="8" s="1"/>
  <c r="T1265" i="8" s="1"/>
  <c r="R1266" i="8"/>
  <c r="S1266" i="8" s="1"/>
  <c r="T1266" i="8" s="1"/>
  <c r="R1267" i="8"/>
  <c r="S1267" i="8" s="1"/>
  <c r="T1267" i="8" s="1"/>
  <c r="R1268" i="8"/>
  <c r="S1268" i="8" s="1"/>
  <c r="T1268" i="8" s="1"/>
  <c r="R1269" i="8"/>
  <c r="S1269" i="8" s="1"/>
  <c r="T1269" i="8" s="1"/>
  <c r="R1270" i="8"/>
  <c r="S1270" i="8" s="1"/>
  <c r="T1270" i="8" s="1"/>
  <c r="R1271" i="8"/>
  <c r="S1271" i="8" s="1"/>
  <c r="T1271" i="8" s="1"/>
  <c r="R1272" i="8"/>
  <c r="S1272" i="8" s="1"/>
  <c r="T1272" i="8" s="1"/>
  <c r="R1273" i="8"/>
  <c r="S1273" i="8" s="1"/>
  <c r="T1273" i="8" s="1"/>
  <c r="R1274" i="8"/>
  <c r="S1274" i="8" s="1"/>
  <c r="T1274" i="8" s="1"/>
  <c r="R1275" i="8"/>
  <c r="S1275" i="8" s="1"/>
  <c r="T1275" i="8" s="1"/>
  <c r="R1276" i="8"/>
  <c r="S1276" i="8" s="1"/>
  <c r="T1276" i="8" s="1"/>
  <c r="R1277" i="8"/>
  <c r="S1277" i="8" s="1"/>
  <c r="T1277" i="8" s="1"/>
  <c r="R1278" i="8"/>
  <c r="S1278" i="8" s="1"/>
  <c r="T1278" i="8" s="1"/>
  <c r="R1279" i="8"/>
  <c r="S1279" i="8" s="1"/>
  <c r="T1279" i="8" s="1"/>
  <c r="R1280" i="8"/>
  <c r="S1280" i="8" s="1"/>
  <c r="T1280" i="8" s="1"/>
  <c r="R1281" i="8"/>
  <c r="S1281" i="8" s="1"/>
  <c r="T1281" i="8" s="1"/>
  <c r="R1282" i="8"/>
  <c r="S1282" i="8" s="1"/>
  <c r="T1282" i="8" s="1"/>
  <c r="R1283" i="8"/>
  <c r="S1283" i="8" s="1"/>
  <c r="T1283" i="8" s="1"/>
  <c r="R1284" i="8"/>
  <c r="S1284" i="8" s="1"/>
  <c r="T1284" i="8" s="1"/>
  <c r="R1285" i="8"/>
  <c r="S1285" i="8" s="1"/>
  <c r="T1285" i="8" s="1"/>
  <c r="R1286" i="8"/>
  <c r="S1286" i="8" s="1"/>
  <c r="T1286" i="8" s="1"/>
  <c r="R1287" i="8"/>
  <c r="S1287" i="8" s="1"/>
  <c r="T1287" i="8" s="1"/>
  <c r="R1288" i="8"/>
  <c r="S1288" i="8" s="1"/>
  <c r="T1288" i="8" s="1"/>
  <c r="R1289" i="8"/>
  <c r="S1289" i="8" s="1"/>
  <c r="T1289" i="8" s="1"/>
  <c r="R1290" i="8"/>
  <c r="S1290" i="8" s="1"/>
  <c r="T1290" i="8" s="1"/>
  <c r="R1291" i="8"/>
  <c r="S1291" i="8" s="1"/>
  <c r="T1291" i="8" s="1"/>
  <c r="R1292" i="8"/>
  <c r="S1292" i="8" s="1"/>
  <c r="T1292" i="8" s="1"/>
  <c r="R1293" i="8"/>
  <c r="S1293" i="8" s="1"/>
  <c r="T1293" i="8" s="1"/>
  <c r="R1294" i="8"/>
  <c r="S1294" i="8" s="1"/>
  <c r="T1294" i="8" s="1"/>
  <c r="R1295" i="8"/>
  <c r="S1295" i="8" s="1"/>
  <c r="T1295" i="8" s="1"/>
  <c r="R1296" i="8"/>
  <c r="S1296" i="8" s="1"/>
  <c r="T1296" i="8" s="1"/>
  <c r="R1297" i="8"/>
  <c r="S1297" i="8" s="1"/>
  <c r="T1297" i="8" s="1"/>
  <c r="R1298" i="8"/>
  <c r="S1298" i="8" s="1"/>
  <c r="T1298" i="8" s="1"/>
  <c r="R1299" i="8"/>
  <c r="S1299" i="8" s="1"/>
  <c r="T1299" i="8" s="1"/>
  <c r="R1300" i="8"/>
  <c r="S1300" i="8" s="1"/>
  <c r="T1300" i="8" s="1"/>
  <c r="R1301" i="8"/>
  <c r="S1301" i="8" s="1"/>
  <c r="T1301" i="8" s="1"/>
  <c r="R1302" i="8"/>
  <c r="S1302" i="8" s="1"/>
  <c r="T1302" i="8" s="1"/>
  <c r="R1303" i="8"/>
  <c r="S1303" i="8" s="1"/>
  <c r="T1303" i="8" s="1"/>
  <c r="R1304" i="8"/>
  <c r="S1304" i="8" s="1"/>
  <c r="T1304" i="8" s="1"/>
  <c r="R1305" i="8"/>
  <c r="S1305" i="8" s="1"/>
  <c r="T1305" i="8" s="1"/>
  <c r="R1306" i="8"/>
  <c r="S1306" i="8" s="1"/>
  <c r="T1306" i="8" s="1"/>
  <c r="R1307" i="8"/>
  <c r="S1307" i="8" s="1"/>
  <c r="T1307" i="8" s="1"/>
  <c r="R1308" i="8"/>
  <c r="S1308" i="8" s="1"/>
  <c r="T1308" i="8" s="1"/>
  <c r="R1309" i="8"/>
  <c r="S1309" i="8" s="1"/>
  <c r="T1309" i="8" s="1"/>
  <c r="R1310" i="8"/>
  <c r="S1310" i="8" s="1"/>
  <c r="T1310" i="8" s="1"/>
  <c r="R1311" i="8"/>
  <c r="S1311" i="8" s="1"/>
  <c r="T1311" i="8" s="1"/>
  <c r="R1312" i="8"/>
  <c r="S1312" i="8" s="1"/>
  <c r="T1312" i="8" s="1"/>
  <c r="R1313" i="8"/>
  <c r="S1313" i="8" s="1"/>
  <c r="T1313" i="8" s="1"/>
  <c r="R1314" i="8"/>
  <c r="S1314" i="8" s="1"/>
  <c r="T1314" i="8" s="1"/>
  <c r="R1315" i="8"/>
  <c r="S1315" i="8" s="1"/>
  <c r="T1315" i="8" s="1"/>
  <c r="R1316" i="8"/>
  <c r="S1316" i="8" s="1"/>
  <c r="T1316" i="8" s="1"/>
  <c r="R1317" i="8"/>
  <c r="S1317" i="8" s="1"/>
  <c r="T1317" i="8" s="1"/>
  <c r="R1318" i="8"/>
  <c r="S1318" i="8" s="1"/>
  <c r="T1318" i="8" s="1"/>
  <c r="R1319" i="8"/>
  <c r="S1319" i="8" s="1"/>
  <c r="T1319" i="8" s="1"/>
  <c r="R1320" i="8"/>
  <c r="S1320" i="8" s="1"/>
  <c r="T1320" i="8" s="1"/>
  <c r="R1321" i="8"/>
  <c r="S1321" i="8" s="1"/>
  <c r="T1321" i="8" s="1"/>
  <c r="R1322" i="8"/>
  <c r="S1322" i="8" s="1"/>
  <c r="T1322" i="8" s="1"/>
  <c r="R1323" i="8"/>
  <c r="S1323" i="8" s="1"/>
  <c r="T1323" i="8" s="1"/>
  <c r="R1324" i="8"/>
  <c r="S1324" i="8" s="1"/>
  <c r="T1324" i="8" s="1"/>
  <c r="R1325" i="8"/>
  <c r="S1325" i="8" s="1"/>
  <c r="T1325" i="8" s="1"/>
  <c r="R1326" i="8"/>
  <c r="S1326" i="8" s="1"/>
  <c r="T1326" i="8" s="1"/>
  <c r="R1327" i="8"/>
  <c r="S1327" i="8" s="1"/>
  <c r="T1327" i="8" s="1"/>
  <c r="R1328" i="8"/>
  <c r="S1328" i="8" s="1"/>
  <c r="T1328" i="8" s="1"/>
  <c r="R1329" i="8"/>
  <c r="S1329" i="8" s="1"/>
  <c r="T1329" i="8" s="1"/>
  <c r="R1330" i="8"/>
  <c r="S1330" i="8" s="1"/>
  <c r="T1330" i="8" s="1"/>
  <c r="R1331" i="8"/>
  <c r="S1331" i="8" s="1"/>
  <c r="T1331" i="8" s="1"/>
  <c r="R1332" i="8"/>
  <c r="S1332" i="8" s="1"/>
  <c r="T1332" i="8" s="1"/>
  <c r="R1333" i="8"/>
  <c r="S1333" i="8" s="1"/>
  <c r="T1333" i="8" s="1"/>
  <c r="R1334" i="8"/>
  <c r="S1334" i="8" s="1"/>
  <c r="T1334" i="8" s="1"/>
  <c r="R1335" i="8"/>
  <c r="S1335" i="8" s="1"/>
  <c r="T1335" i="8" s="1"/>
  <c r="R1336" i="8"/>
  <c r="S1336" i="8" s="1"/>
  <c r="T1336" i="8" s="1"/>
  <c r="R1337" i="8"/>
  <c r="S1337" i="8" s="1"/>
  <c r="T1337" i="8" s="1"/>
  <c r="R1338" i="8"/>
  <c r="S1338" i="8" s="1"/>
  <c r="T1338" i="8" s="1"/>
  <c r="R1339" i="8"/>
  <c r="S1339" i="8" s="1"/>
  <c r="T1339" i="8" s="1"/>
  <c r="R1340" i="8"/>
  <c r="S1340" i="8" s="1"/>
  <c r="T1340" i="8" s="1"/>
  <c r="R1341" i="8"/>
  <c r="S1341" i="8" s="1"/>
  <c r="T1341" i="8" s="1"/>
  <c r="R1342" i="8"/>
  <c r="S1342" i="8" s="1"/>
  <c r="T1342" i="8" s="1"/>
  <c r="R1343" i="8"/>
  <c r="S1343" i="8" s="1"/>
  <c r="T1343" i="8" s="1"/>
  <c r="R1344" i="8"/>
  <c r="S1344" i="8" s="1"/>
  <c r="T1344" i="8" s="1"/>
  <c r="R1345" i="8"/>
  <c r="S1345" i="8" s="1"/>
  <c r="T1345" i="8" s="1"/>
  <c r="R1346" i="8"/>
  <c r="S1346" i="8" s="1"/>
  <c r="T1346" i="8" s="1"/>
  <c r="R1347" i="8"/>
  <c r="S1347" i="8" s="1"/>
  <c r="T1347" i="8" s="1"/>
  <c r="R1348" i="8"/>
  <c r="S1348" i="8" s="1"/>
  <c r="T1348" i="8" s="1"/>
  <c r="R1349" i="8"/>
  <c r="S1349" i="8" s="1"/>
  <c r="T1349" i="8" s="1"/>
  <c r="R1350" i="8"/>
  <c r="S1350" i="8" s="1"/>
  <c r="T1350" i="8" s="1"/>
  <c r="R1351" i="8"/>
  <c r="S1351" i="8" s="1"/>
  <c r="T1351" i="8" s="1"/>
  <c r="R1352" i="8"/>
  <c r="S1352" i="8" s="1"/>
  <c r="T1352" i="8" s="1"/>
  <c r="R1353" i="8"/>
  <c r="S1353" i="8" s="1"/>
  <c r="T1353" i="8" s="1"/>
  <c r="R1354" i="8"/>
  <c r="S1354" i="8" s="1"/>
  <c r="T1354" i="8" s="1"/>
  <c r="R1355" i="8"/>
  <c r="S1355" i="8" s="1"/>
  <c r="T1355" i="8" s="1"/>
  <c r="R1356" i="8"/>
  <c r="S1356" i="8" s="1"/>
  <c r="T1356" i="8" s="1"/>
  <c r="R1357" i="8"/>
  <c r="S1357" i="8" s="1"/>
  <c r="T1357" i="8" s="1"/>
  <c r="R1358" i="8"/>
  <c r="S1358" i="8" s="1"/>
  <c r="T1358" i="8" s="1"/>
  <c r="R1359" i="8"/>
  <c r="S1359" i="8" s="1"/>
  <c r="T1359" i="8" s="1"/>
  <c r="R1360" i="8"/>
  <c r="S1360" i="8" s="1"/>
  <c r="T1360" i="8" s="1"/>
  <c r="R1361" i="8"/>
  <c r="S1361" i="8" s="1"/>
  <c r="T1361" i="8" s="1"/>
  <c r="R1362" i="8"/>
  <c r="S1362" i="8" s="1"/>
  <c r="T1362" i="8" s="1"/>
  <c r="R1363" i="8"/>
  <c r="S1363" i="8" s="1"/>
  <c r="T1363" i="8" s="1"/>
  <c r="R1364" i="8"/>
  <c r="S1364" i="8" s="1"/>
  <c r="T1364" i="8" s="1"/>
  <c r="R1365" i="8"/>
  <c r="S1365" i="8" s="1"/>
  <c r="T1365" i="8" s="1"/>
  <c r="R1366" i="8"/>
  <c r="S1366" i="8" s="1"/>
  <c r="T1366" i="8" s="1"/>
  <c r="R1367" i="8"/>
  <c r="S1367" i="8" s="1"/>
  <c r="T1367" i="8" s="1"/>
  <c r="R1368" i="8"/>
  <c r="S1368" i="8" s="1"/>
  <c r="T1368" i="8" s="1"/>
  <c r="U1368" i="8" s="1"/>
  <c r="V1368" i="8" s="1"/>
  <c r="R1369" i="8"/>
  <c r="S1369" i="8" s="1"/>
  <c r="T1369" i="8" s="1"/>
  <c r="R1370" i="8"/>
  <c r="S1370" i="8" s="1"/>
  <c r="T1370" i="8" s="1"/>
  <c r="R1371" i="8"/>
  <c r="S1371" i="8" s="1"/>
  <c r="T1371" i="8" s="1"/>
  <c r="R1372" i="8"/>
  <c r="S1372" i="8" s="1"/>
  <c r="T1372" i="8" s="1"/>
  <c r="R1373" i="8"/>
  <c r="S1373" i="8" s="1"/>
  <c r="T1373" i="8" s="1"/>
  <c r="R1374" i="8"/>
  <c r="S1374" i="8" s="1"/>
  <c r="T1374" i="8" s="1"/>
  <c r="R1375" i="8"/>
  <c r="S1375" i="8" s="1"/>
  <c r="T1375" i="8" s="1"/>
  <c r="R1376" i="8"/>
  <c r="S1376" i="8" s="1"/>
  <c r="T1376" i="8" s="1"/>
  <c r="R1377" i="8"/>
  <c r="S1377" i="8" s="1"/>
  <c r="T1377" i="8" s="1"/>
  <c r="R1378" i="8"/>
  <c r="S1378" i="8" s="1"/>
  <c r="T1378" i="8" s="1"/>
  <c r="R1379" i="8"/>
  <c r="S1379" i="8" s="1"/>
  <c r="T1379" i="8" s="1"/>
  <c r="R1380" i="8"/>
  <c r="S1380" i="8" s="1"/>
  <c r="T1380" i="8" s="1"/>
  <c r="R1381" i="8"/>
  <c r="S1381" i="8" s="1"/>
  <c r="T1381" i="8" s="1"/>
  <c r="R1382" i="8"/>
  <c r="S1382" i="8" s="1"/>
  <c r="T1382" i="8" s="1"/>
  <c r="R1383" i="8"/>
  <c r="S1383" i="8" s="1"/>
  <c r="T1383" i="8" s="1"/>
  <c r="R1384" i="8"/>
  <c r="S1384" i="8" s="1"/>
  <c r="T1384" i="8" s="1"/>
  <c r="R1385" i="8"/>
  <c r="S1385" i="8" s="1"/>
  <c r="T1385" i="8" s="1"/>
  <c r="R1386" i="8"/>
  <c r="S1386" i="8" s="1"/>
  <c r="T1386" i="8" s="1"/>
  <c r="R1387" i="8"/>
  <c r="S1387" i="8" s="1"/>
  <c r="T1387" i="8" s="1"/>
  <c r="U1387" i="8" s="1"/>
  <c r="V1387" i="8" s="1"/>
  <c r="R1388" i="8"/>
  <c r="S1388" i="8" s="1"/>
  <c r="T1388" i="8" s="1"/>
  <c r="R1389" i="8"/>
  <c r="S1389" i="8" s="1"/>
  <c r="T1389" i="8" s="1"/>
  <c r="R1390" i="8"/>
  <c r="S1390" i="8" s="1"/>
  <c r="T1390" i="8" s="1"/>
  <c r="R1391" i="8"/>
  <c r="S1391" i="8" s="1"/>
  <c r="T1391" i="8" s="1"/>
  <c r="R1392" i="8"/>
  <c r="S1392" i="8" s="1"/>
  <c r="T1392" i="8" s="1"/>
  <c r="R1393" i="8"/>
  <c r="S1393" i="8" s="1"/>
  <c r="T1393" i="8" s="1"/>
  <c r="R1394" i="8"/>
  <c r="S1394" i="8" s="1"/>
  <c r="T1394" i="8" s="1"/>
  <c r="R1395" i="8"/>
  <c r="S1395" i="8" s="1"/>
  <c r="T1395" i="8" s="1"/>
  <c r="U1395" i="8" s="1"/>
  <c r="V1395" i="8" s="1"/>
  <c r="R1396" i="8"/>
  <c r="S1396" i="8" s="1"/>
  <c r="T1396" i="8" s="1"/>
  <c r="R1397" i="8"/>
  <c r="S1397" i="8" s="1"/>
  <c r="T1397" i="8" s="1"/>
  <c r="R1398" i="8"/>
  <c r="S1398" i="8" s="1"/>
  <c r="T1398" i="8" s="1"/>
  <c r="R1399" i="8"/>
  <c r="S1399" i="8" s="1"/>
  <c r="T1399" i="8" s="1"/>
  <c r="R1400" i="8"/>
  <c r="S1400" i="8" s="1"/>
  <c r="T1400" i="8" s="1"/>
  <c r="R1401" i="8"/>
  <c r="S1401" i="8" s="1"/>
  <c r="T1401" i="8" s="1"/>
  <c r="R1402" i="8"/>
  <c r="S1402" i="8" s="1"/>
  <c r="T1402" i="8" s="1"/>
  <c r="R1403" i="8"/>
  <c r="S1403" i="8" s="1"/>
  <c r="T1403" i="8" s="1"/>
  <c r="R1404" i="8"/>
  <c r="S1404" i="8" s="1"/>
  <c r="T1404" i="8" s="1"/>
  <c r="R1405" i="8"/>
  <c r="S1405" i="8" s="1"/>
  <c r="T1405" i="8" s="1"/>
  <c r="R1406" i="8"/>
  <c r="S1406" i="8" s="1"/>
  <c r="T1406" i="8" s="1"/>
  <c r="R1407" i="8"/>
  <c r="S1407" i="8" s="1"/>
  <c r="T1407" i="8" s="1"/>
  <c r="R1408" i="8"/>
  <c r="S1408" i="8" s="1"/>
  <c r="T1408" i="8" s="1"/>
  <c r="R1409" i="8"/>
  <c r="S1409" i="8" s="1"/>
  <c r="T1409" i="8" s="1"/>
  <c r="R1410" i="8"/>
  <c r="S1410" i="8" s="1"/>
  <c r="T1410" i="8" s="1"/>
  <c r="R1411" i="8"/>
  <c r="S1411" i="8" s="1"/>
  <c r="T1411" i="8" s="1"/>
  <c r="R1412" i="8"/>
  <c r="S1412" i="8" s="1"/>
  <c r="T1412" i="8" s="1"/>
  <c r="R1413" i="8"/>
  <c r="S1413" i="8" s="1"/>
  <c r="T1413" i="8" s="1"/>
  <c r="R1414" i="8"/>
  <c r="S1414" i="8" s="1"/>
  <c r="T1414" i="8" s="1"/>
  <c r="R1415" i="8"/>
  <c r="S1415" i="8" s="1"/>
  <c r="T1415" i="8" s="1"/>
  <c r="R1416" i="8"/>
  <c r="S1416" i="8" s="1"/>
  <c r="T1416" i="8" s="1"/>
  <c r="R1417" i="8"/>
  <c r="S1417" i="8" s="1"/>
  <c r="T1417" i="8" s="1"/>
  <c r="R1418" i="8"/>
  <c r="S1418" i="8" s="1"/>
  <c r="T1418" i="8" s="1"/>
  <c r="R1419" i="8"/>
  <c r="S1419" i="8" s="1"/>
  <c r="T1419" i="8" s="1"/>
  <c r="U1419" i="8" s="1"/>
  <c r="V1419" i="8" s="1"/>
  <c r="R1420" i="8"/>
  <c r="S1420" i="8" s="1"/>
  <c r="T1420" i="8" s="1"/>
  <c r="R1421" i="8"/>
  <c r="S1421" i="8" s="1"/>
  <c r="T1421" i="8" s="1"/>
  <c r="R1422" i="8"/>
  <c r="S1422" i="8" s="1"/>
  <c r="T1422" i="8" s="1"/>
  <c r="R1423" i="8"/>
  <c r="S1423" i="8" s="1"/>
  <c r="T1423" i="8" s="1"/>
  <c r="R1424" i="8"/>
  <c r="S1424" i="8" s="1"/>
  <c r="T1424" i="8" s="1"/>
  <c r="R1425" i="8"/>
  <c r="S1425" i="8" s="1"/>
  <c r="T1425" i="8" s="1"/>
  <c r="R1426" i="8"/>
  <c r="S1426" i="8" s="1"/>
  <c r="T1426" i="8" s="1"/>
  <c r="R1427" i="8"/>
  <c r="S1427" i="8" s="1"/>
  <c r="T1427" i="8" s="1"/>
  <c r="R1428" i="8"/>
  <c r="S1428" i="8" s="1"/>
  <c r="T1428" i="8" s="1"/>
  <c r="R1429" i="8"/>
  <c r="S1429" i="8" s="1"/>
  <c r="T1429" i="8" s="1"/>
  <c r="R1430" i="8"/>
  <c r="S1430" i="8" s="1"/>
  <c r="T1430" i="8" s="1"/>
  <c r="R1431" i="8"/>
  <c r="S1431" i="8" s="1"/>
  <c r="T1431" i="8" s="1"/>
  <c r="R1432" i="8"/>
  <c r="S1432" i="8" s="1"/>
  <c r="T1432" i="8" s="1"/>
  <c r="R1433" i="8"/>
  <c r="S1433" i="8" s="1"/>
  <c r="T1433" i="8" s="1"/>
  <c r="R1434" i="8"/>
  <c r="S1434" i="8" s="1"/>
  <c r="T1434" i="8" s="1"/>
  <c r="R1435" i="8"/>
  <c r="S1435" i="8" s="1"/>
  <c r="T1435" i="8" s="1"/>
  <c r="R1436" i="8"/>
  <c r="S1436" i="8" s="1"/>
  <c r="T1436" i="8" s="1"/>
  <c r="R1437" i="8"/>
  <c r="S1437" i="8" s="1"/>
  <c r="T1437" i="8" s="1"/>
  <c r="R1438" i="8"/>
  <c r="S1438" i="8" s="1"/>
  <c r="T1438" i="8" s="1"/>
  <c r="R1439" i="8"/>
  <c r="S1439" i="8" s="1"/>
  <c r="T1439" i="8" s="1"/>
  <c r="R1440" i="8"/>
  <c r="S1440" i="8" s="1"/>
  <c r="T1440" i="8" s="1"/>
  <c r="R1441" i="8"/>
  <c r="S1441" i="8" s="1"/>
  <c r="T1441" i="8" s="1"/>
  <c r="R1442" i="8"/>
  <c r="S1442" i="8" s="1"/>
  <c r="T1442" i="8" s="1"/>
  <c r="R1443" i="8"/>
  <c r="S1443" i="8" s="1"/>
  <c r="T1443" i="8" s="1"/>
  <c r="R1444" i="8"/>
  <c r="S1444" i="8" s="1"/>
  <c r="T1444" i="8" s="1"/>
  <c r="R1445" i="8"/>
  <c r="S1445" i="8" s="1"/>
  <c r="T1445" i="8" s="1"/>
  <c r="R1446" i="8"/>
  <c r="S1446" i="8" s="1"/>
  <c r="T1446" i="8" s="1"/>
  <c r="R1447" i="8"/>
  <c r="S1447" i="8" s="1"/>
  <c r="T1447" i="8" s="1"/>
  <c r="R1448" i="8"/>
  <c r="S1448" i="8" s="1"/>
  <c r="T1448" i="8" s="1"/>
  <c r="R1449" i="8"/>
  <c r="S1449" i="8" s="1"/>
  <c r="T1449" i="8" s="1"/>
  <c r="R1450" i="8"/>
  <c r="S1450" i="8" s="1"/>
  <c r="T1450" i="8" s="1"/>
  <c r="R1451" i="8"/>
  <c r="S1451" i="8" s="1"/>
  <c r="T1451" i="8" s="1"/>
  <c r="U1451" i="8" s="1"/>
  <c r="V1451" i="8" s="1"/>
  <c r="R1452" i="8"/>
  <c r="S1452" i="8" s="1"/>
  <c r="T1452" i="8" s="1"/>
  <c r="R1453" i="8"/>
  <c r="S1453" i="8" s="1"/>
  <c r="T1453" i="8" s="1"/>
  <c r="R1454" i="8"/>
  <c r="S1454" i="8" s="1"/>
  <c r="T1454" i="8" s="1"/>
  <c r="R1455" i="8"/>
  <c r="S1455" i="8" s="1"/>
  <c r="T1455" i="8" s="1"/>
  <c r="R1456" i="8"/>
  <c r="S1456" i="8" s="1"/>
  <c r="T1456" i="8" s="1"/>
  <c r="R1457" i="8"/>
  <c r="S1457" i="8" s="1"/>
  <c r="T1457" i="8" s="1"/>
  <c r="R1458" i="8"/>
  <c r="S1458" i="8" s="1"/>
  <c r="T1458" i="8" s="1"/>
  <c r="R1459" i="8"/>
  <c r="S1459" i="8" s="1"/>
  <c r="T1459" i="8" s="1"/>
  <c r="R1460" i="8"/>
  <c r="S1460" i="8" s="1"/>
  <c r="T1460" i="8" s="1"/>
  <c r="R1461" i="8"/>
  <c r="S1461" i="8" s="1"/>
  <c r="T1461" i="8" s="1"/>
  <c r="R1462" i="8"/>
  <c r="S1462" i="8" s="1"/>
  <c r="T1462" i="8" s="1"/>
  <c r="R1463" i="8"/>
  <c r="S1463" i="8" s="1"/>
  <c r="T1463" i="8" s="1"/>
  <c r="R1464" i="8"/>
  <c r="S1464" i="8" s="1"/>
  <c r="T1464" i="8" s="1"/>
  <c r="R1465" i="8"/>
  <c r="S1465" i="8" s="1"/>
  <c r="T1465" i="8" s="1"/>
  <c r="R1466" i="8"/>
  <c r="S1466" i="8" s="1"/>
  <c r="T1466" i="8" s="1"/>
  <c r="R1467" i="8"/>
  <c r="S1467" i="8" s="1"/>
  <c r="T1467" i="8" s="1"/>
  <c r="R1468" i="8"/>
  <c r="S1468" i="8" s="1"/>
  <c r="T1468" i="8" s="1"/>
  <c r="R1469" i="8"/>
  <c r="S1469" i="8" s="1"/>
  <c r="T1469" i="8" s="1"/>
  <c r="R1470" i="8"/>
  <c r="S1470" i="8" s="1"/>
  <c r="T1470" i="8" s="1"/>
  <c r="R1471" i="8"/>
  <c r="S1471" i="8" s="1"/>
  <c r="T1471" i="8" s="1"/>
  <c r="R1472" i="8"/>
  <c r="S1472" i="8" s="1"/>
  <c r="T1472" i="8" s="1"/>
  <c r="R1473" i="8"/>
  <c r="S1473" i="8" s="1"/>
  <c r="T1473" i="8" s="1"/>
  <c r="R1474" i="8"/>
  <c r="S1474" i="8" s="1"/>
  <c r="T1474" i="8" s="1"/>
  <c r="R1475" i="8"/>
  <c r="S1475" i="8" s="1"/>
  <c r="T1475" i="8" s="1"/>
  <c r="R1476" i="8"/>
  <c r="S1476" i="8" s="1"/>
  <c r="T1476" i="8" s="1"/>
  <c r="R1477" i="8"/>
  <c r="S1477" i="8" s="1"/>
  <c r="T1477" i="8" s="1"/>
  <c r="R1478" i="8"/>
  <c r="S1478" i="8" s="1"/>
  <c r="T1478" i="8" s="1"/>
  <c r="R1479" i="8"/>
  <c r="S1479" i="8" s="1"/>
  <c r="T1479" i="8" s="1"/>
  <c r="R1480" i="8"/>
  <c r="S1480" i="8" s="1"/>
  <c r="T1480" i="8" s="1"/>
  <c r="R1481" i="8"/>
  <c r="S1481" i="8" s="1"/>
  <c r="T1481" i="8" s="1"/>
  <c r="R1482" i="8"/>
  <c r="S1482" i="8" s="1"/>
  <c r="T1482" i="8" s="1"/>
  <c r="R1483" i="8"/>
  <c r="S1483" i="8" s="1"/>
  <c r="T1483" i="8" s="1"/>
  <c r="R1484" i="8"/>
  <c r="S1484" i="8" s="1"/>
  <c r="T1484" i="8" s="1"/>
  <c r="R1485" i="8"/>
  <c r="S1485" i="8" s="1"/>
  <c r="T1485" i="8" s="1"/>
  <c r="R1486" i="8"/>
  <c r="S1486" i="8" s="1"/>
  <c r="T1486" i="8" s="1"/>
  <c r="R1487" i="8"/>
  <c r="S1487" i="8" s="1"/>
  <c r="T1487" i="8" s="1"/>
  <c r="R1488" i="8"/>
  <c r="S1488" i="8" s="1"/>
  <c r="T1488" i="8" s="1"/>
  <c r="R1489" i="8"/>
  <c r="S1489" i="8" s="1"/>
  <c r="T1489" i="8" s="1"/>
  <c r="R1490" i="8"/>
  <c r="S1490" i="8" s="1"/>
  <c r="T1490" i="8" s="1"/>
  <c r="R1491" i="8"/>
  <c r="S1491" i="8" s="1"/>
  <c r="T1491" i="8" s="1"/>
  <c r="R1492" i="8"/>
  <c r="S1492" i="8" s="1"/>
  <c r="T1492" i="8" s="1"/>
  <c r="R1493" i="8"/>
  <c r="S1493" i="8" s="1"/>
  <c r="T1493" i="8" s="1"/>
  <c r="R1494" i="8"/>
  <c r="S1494" i="8" s="1"/>
  <c r="T1494" i="8" s="1"/>
  <c r="R1495" i="8"/>
  <c r="S1495" i="8" s="1"/>
  <c r="T1495" i="8" s="1"/>
  <c r="R1496" i="8"/>
  <c r="S1496" i="8" s="1"/>
  <c r="T1496" i="8" s="1"/>
  <c r="R1497" i="8"/>
  <c r="S1497" i="8" s="1"/>
  <c r="T1497" i="8" s="1"/>
  <c r="R1498" i="8"/>
  <c r="S1498" i="8" s="1"/>
  <c r="T1498" i="8" s="1"/>
  <c r="R1499" i="8"/>
  <c r="S1499" i="8" s="1"/>
  <c r="T1499" i="8" s="1"/>
  <c r="R1500" i="8"/>
  <c r="S1500" i="8" s="1"/>
  <c r="T1500" i="8" s="1"/>
  <c r="R1501" i="8"/>
  <c r="S1501" i="8" s="1"/>
  <c r="T1501" i="8" s="1"/>
  <c r="R1502" i="8"/>
  <c r="S1502" i="8" s="1"/>
  <c r="T1502" i="8" s="1"/>
  <c r="R1503" i="8"/>
  <c r="S1503" i="8" s="1"/>
  <c r="T1503" i="8" s="1"/>
  <c r="R1504" i="8"/>
  <c r="S1504" i="8" s="1"/>
  <c r="T1504" i="8" s="1"/>
  <c r="U1504" i="8" s="1"/>
  <c r="V1504" i="8" s="1"/>
  <c r="R1505" i="8"/>
  <c r="S1505" i="8" s="1"/>
  <c r="T1505" i="8" s="1"/>
  <c r="U1505" i="8" s="1"/>
  <c r="V1505" i="8" s="1"/>
  <c r="R1506" i="8"/>
  <c r="S1506" i="8" s="1"/>
  <c r="T1506" i="8" s="1"/>
  <c r="R1507" i="8"/>
  <c r="S1507" i="8" s="1"/>
  <c r="T1507" i="8" s="1"/>
  <c r="R1508" i="8"/>
  <c r="S1508" i="8" s="1"/>
  <c r="T1508" i="8" s="1"/>
  <c r="R1509" i="8"/>
  <c r="S1509" i="8" s="1"/>
  <c r="T1509" i="8" s="1"/>
  <c r="R1510" i="8"/>
  <c r="S1510" i="8" s="1"/>
  <c r="T1510" i="8" s="1"/>
  <c r="R1511" i="8"/>
  <c r="S1511" i="8" s="1"/>
  <c r="T1511" i="8" s="1"/>
  <c r="R1512" i="8"/>
  <c r="S1512" i="8" s="1"/>
  <c r="T1512" i="8" s="1"/>
  <c r="R1513" i="8"/>
  <c r="S1513" i="8" s="1"/>
  <c r="T1513" i="8" s="1"/>
  <c r="R1514" i="8"/>
  <c r="S1514" i="8" s="1"/>
  <c r="T1514" i="8" s="1"/>
  <c r="R1515" i="8"/>
  <c r="S1515" i="8" s="1"/>
  <c r="T1515" i="8" s="1"/>
  <c r="R1516" i="8"/>
  <c r="S1516" i="8" s="1"/>
  <c r="T1516" i="8" s="1"/>
  <c r="R1517" i="8"/>
  <c r="S1517" i="8" s="1"/>
  <c r="T1517" i="8" s="1"/>
  <c r="R1518" i="8"/>
  <c r="S1518" i="8" s="1"/>
  <c r="T1518" i="8" s="1"/>
  <c r="R1519" i="8"/>
  <c r="S1519" i="8" s="1"/>
  <c r="T1519" i="8" s="1"/>
  <c r="R1520" i="8"/>
  <c r="S1520" i="8" s="1"/>
  <c r="T1520" i="8" s="1"/>
  <c r="R1521" i="8"/>
  <c r="S1521" i="8" s="1"/>
  <c r="T1521" i="8" s="1"/>
  <c r="R1522" i="8"/>
  <c r="S1522" i="8" s="1"/>
  <c r="T1522" i="8" s="1"/>
  <c r="R1523" i="8"/>
  <c r="S1523" i="8" s="1"/>
  <c r="T1523" i="8" s="1"/>
  <c r="R1524" i="8"/>
  <c r="S1524" i="8" s="1"/>
  <c r="T1524" i="8" s="1"/>
  <c r="R1525" i="8"/>
  <c r="S1525" i="8" s="1"/>
  <c r="T1525" i="8" s="1"/>
  <c r="R1526" i="8"/>
  <c r="S1526" i="8" s="1"/>
  <c r="T1526" i="8" s="1"/>
  <c r="R1527" i="8"/>
  <c r="S1527" i="8" s="1"/>
  <c r="T1527" i="8" s="1"/>
  <c r="R1528" i="8"/>
  <c r="S1528" i="8" s="1"/>
  <c r="T1528" i="8" s="1"/>
  <c r="R1529" i="8"/>
  <c r="S1529" i="8" s="1"/>
  <c r="T1529" i="8" s="1"/>
  <c r="R1530" i="8"/>
  <c r="S1530" i="8" s="1"/>
  <c r="T1530" i="8" s="1"/>
  <c r="R1531" i="8"/>
  <c r="S1531" i="8" s="1"/>
  <c r="T1531" i="8" s="1"/>
  <c r="R1532" i="8"/>
  <c r="S1532" i="8" s="1"/>
  <c r="T1532" i="8" s="1"/>
  <c r="R1533" i="8"/>
  <c r="S1533" i="8" s="1"/>
  <c r="T1533" i="8" s="1"/>
  <c r="R1534" i="8"/>
  <c r="S1534" i="8" s="1"/>
  <c r="T1534" i="8" s="1"/>
  <c r="R1535" i="8"/>
  <c r="S1535" i="8" s="1"/>
  <c r="T1535" i="8" s="1"/>
  <c r="R1536" i="8"/>
  <c r="S1536" i="8" s="1"/>
  <c r="T1536" i="8" s="1"/>
  <c r="R1537" i="8"/>
  <c r="S1537" i="8" s="1"/>
  <c r="T1537" i="8" s="1"/>
  <c r="U1537" i="8" s="1"/>
  <c r="V1537" i="8" s="1"/>
  <c r="R1538" i="8"/>
  <c r="S1538" i="8" s="1"/>
  <c r="T1538" i="8" s="1"/>
  <c r="R1539" i="8"/>
  <c r="S1539" i="8" s="1"/>
  <c r="T1539" i="8" s="1"/>
  <c r="R1540" i="8"/>
  <c r="S1540" i="8" s="1"/>
  <c r="T1540" i="8" s="1"/>
  <c r="R1541" i="8"/>
  <c r="S1541" i="8" s="1"/>
  <c r="T1541" i="8" s="1"/>
  <c r="R1542" i="8"/>
  <c r="S1542" i="8" s="1"/>
  <c r="T1542" i="8" s="1"/>
  <c r="R1543" i="8"/>
  <c r="S1543" i="8" s="1"/>
  <c r="T1543" i="8" s="1"/>
  <c r="R1544" i="8"/>
  <c r="S1544" i="8" s="1"/>
  <c r="T1544" i="8" s="1"/>
  <c r="R1545" i="8"/>
  <c r="S1545" i="8" s="1"/>
  <c r="T1545" i="8" s="1"/>
  <c r="R1546" i="8"/>
  <c r="S1546" i="8" s="1"/>
  <c r="T1546" i="8" s="1"/>
  <c r="R1547" i="8"/>
  <c r="S1547" i="8" s="1"/>
  <c r="T1547" i="8" s="1"/>
  <c r="R1548" i="8"/>
  <c r="S1548" i="8" s="1"/>
  <c r="T1548" i="8" s="1"/>
  <c r="R1549" i="8"/>
  <c r="S1549" i="8" s="1"/>
  <c r="T1549" i="8" s="1"/>
  <c r="R1550" i="8"/>
  <c r="S1550" i="8" s="1"/>
  <c r="T1550" i="8" s="1"/>
  <c r="R1551" i="8"/>
  <c r="S1551" i="8" s="1"/>
  <c r="T1551" i="8" s="1"/>
  <c r="R1552" i="8"/>
  <c r="S1552" i="8" s="1"/>
  <c r="T1552" i="8" s="1"/>
  <c r="R1553" i="8"/>
  <c r="S1553" i="8" s="1"/>
  <c r="T1553" i="8" s="1"/>
  <c r="R1554" i="8"/>
  <c r="S1554" i="8" s="1"/>
  <c r="T1554" i="8" s="1"/>
  <c r="R1555" i="8"/>
  <c r="S1555" i="8" s="1"/>
  <c r="T1555" i="8" s="1"/>
  <c r="R1556" i="8"/>
  <c r="S1556" i="8" s="1"/>
  <c r="T1556" i="8" s="1"/>
  <c r="R1557" i="8"/>
  <c r="S1557" i="8" s="1"/>
  <c r="T1557" i="8" s="1"/>
  <c r="R1558" i="8"/>
  <c r="S1558" i="8" s="1"/>
  <c r="T1558" i="8" s="1"/>
  <c r="R1559" i="8"/>
  <c r="S1559" i="8" s="1"/>
  <c r="T1559" i="8" s="1"/>
  <c r="R1560" i="8"/>
  <c r="S1560" i="8" s="1"/>
  <c r="T1560" i="8" s="1"/>
  <c r="U1560" i="8" s="1"/>
  <c r="V1560" i="8" s="1"/>
  <c r="R1561" i="8"/>
  <c r="S1561" i="8" s="1"/>
  <c r="T1561" i="8" s="1"/>
  <c r="R1562" i="8"/>
  <c r="S1562" i="8" s="1"/>
  <c r="T1562" i="8" s="1"/>
  <c r="R1563" i="8"/>
  <c r="S1563" i="8" s="1"/>
  <c r="T1563" i="8" s="1"/>
  <c r="R1564" i="8"/>
  <c r="S1564" i="8" s="1"/>
  <c r="T1564" i="8" s="1"/>
  <c r="R1565" i="8"/>
  <c r="S1565" i="8" s="1"/>
  <c r="T1565" i="8" s="1"/>
  <c r="R1566" i="8"/>
  <c r="S1566" i="8" s="1"/>
  <c r="T1566" i="8" s="1"/>
  <c r="R1567" i="8"/>
  <c r="S1567" i="8" s="1"/>
  <c r="T1567" i="8" s="1"/>
  <c r="R1568" i="8"/>
  <c r="S1568" i="8" s="1"/>
  <c r="T1568" i="8" s="1"/>
  <c r="U1568" i="8" s="1"/>
  <c r="V1568" i="8" s="1"/>
  <c r="R1569" i="8"/>
  <c r="S1569" i="8" s="1"/>
  <c r="T1569" i="8" s="1"/>
  <c r="R1570" i="8"/>
  <c r="S1570" i="8" s="1"/>
  <c r="T1570" i="8" s="1"/>
  <c r="R1571" i="8"/>
  <c r="S1571" i="8" s="1"/>
  <c r="T1571" i="8" s="1"/>
  <c r="R1572" i="8"/>
  <c r="S1572" i="8" s="1"/>
  <c r="T1572" i="8" s="1"/>
  <c r="R1573" i="8"/>
  <c r="S1573" i="8" s="1"/>
  <c r="T1573" i="8" s="1"/>
  <c r="R1574" i="8"/>
  <c r="S1574" i="8" s="1"/>
  <c r="T1574" i="8" s="1"/>
  <c r="R1575" i="8"/>
  <c r="S1575" i="8" s="1"/>
  <c r="T1575" i="8" s="1"/>
  <c r="R1576" i="8"/>
  <c r="S1576" i="8" s="1"/>
  <c r="T1576" i="8" s="1"/>
  <c r="R1577" i="8"/>
  <c r="S1577" i="8" s="1"/>
  <c r="T1577" i="8" s="1"/>
  <c r="R1578" i="8"/>
  <c r="S1578" i="8" s="1"/>
  <c r="T1578" i="8" s="1"/>
  <c r="R1579" i="8"/>
  <c r="S1579" i="8" s="1"/>
  <c r="T1579" i="8" s="1"/>
  <c r="R1580" i="8"/>
  <c r="S1580" i="8" s="1"/>
  <c r="T1580" i="8" s="1"/>
  <c r="R1581" i="8"/>
  <c r="S1581" i="8" s="1"/>
  <c r="T1581" i="8" s="1"/>
  <c r="R1582" i="8"/>
  <c r="S1582" i="8" s="1"/>
  <c r="T1582" i="8" s="1"/>
  <c r="R1583" i="8"/>
  <c r="S1583" i="8" s="1"/>
  <c r="T1583" i="8" s="1"/>
  <c r="R1584" i="8"/>
  <c r="S1584" i="8" s="1"/>
  <c r="T1584" i="8" s="1"/>
  <c r="R1585" i="8"/>
  <c r="S1585" i="8" s="1"/>
  <c r="T1585" i="8" s="1"/>
  <c r="R1586" i="8"/>
  <c r="S1586" i="8" s="1"/>
  <c r="T1586" i="8" s="1"/>
  <c r="R1587" i="8"/>
  <c r="S1587" i="8" s="1"/>
  <c r="T1587" i="8" s="1"/>
  <c r="R1588" i="8"/>
  <c r="S1588" i="8" s="1"/>
  <c r="T1588" i="8" s="1"/>
  <c r="R1589" i="8"/>
  <c r="S1589" i="8" s="1"/>
  <c r="T1589" i="8" s="1"/>
  <c r="R1590" i="8"/>
  <c r="S1590" i="8" s="1"/>
  <c r="T1590" i="8" s="1"/>
  <c r="R1591" i="8"/>
  <c r="S1591" i="8" s="1"/>
  <c r="T1591" i="8" s="1"/>
  <c r="R1592" i="8"/>
  <c r="S1592" i="8" s="1"/>
  <c r="T1592" i="8" s="1"/>
  <c r="R1593" i="8"/>
  <c r="S1593" i="8" s="1"/>
  <c r="T1593" i="8" s="1"/>
  <c r="R1594" i="8"/>
  <c r="S1594" i="8" s="1"/>
  <c r="T1594" i="8" s="1"/>
  <c r="R1595" i="8"/>
  <c r="S1595" i="8" s="1"/>
  <c r="T1595" i="8" s="1"/>
  <c r="R1596" i="8"/>
  <c r="S1596" i="8" s="1"/>
  <c r="T1596" i="8" s="1"/>
  <c r="R1597" i="8"/>
  <c r="S1597" i="8" s="1"/>
  <c r="T1597" i="8" s="1"/>
  <c r="R1598" i="8"/>
  <c r="S1598" i="8" s="1"/>
  <c r="T1598" i="8" s="1"/>
  <c r="R1599" i="8"/>
  <c r="S1599" i="8" s="1"/>
  <c r="T1599" i="8" s="1"/>
  <c r="R1600" i="8"/>
  <c r="S1600" i="8" s="1"/>
  <c r="T1600" i="8" s="1"/>
  <c r="R1601" i="8"/>
  <c r="S1601" i="8" s="1"/>
  <c r="T1601" i="8" s="1"/>
  <c r="U1601" i="8" s="1"/>
  <c r="V1601" i="8" s="1"/>
  <c r="R1602" i="8"/>
  <c r="S1602" i="8" s="1"/>
  <c r="T1602" i="8" s="1"/>
  <c r="R1603" i="8"/>
  <c r="S1603" i="8" s="1"/>
  <c r="T1603" i="8" s="1"/>
  <c r="R1604" i="8"/>
  <c r="S1604" i="8" s="1"/>
  <c r="T1604" i="8" s="1"/>
  <c r="R1605" i="8"/>
  <c r="S1605" i="8" s="1"/>
  <c r="T1605" i="8" s="1"/>
  <c r="R1606" i="8"/>
  <c r="S1606" i="8" s="1"/>
  <c r="T1606" i="8" s="1"/>
  <c r="R1607" i="8"/>
  <c r="S1607" i="8" s="1"/>
  <c r="T1607" i="8" s="1"/>
  <c r="R1608" i="8"/>
  <c r="S1608" i="8" s="1"/>
  <c r="T1608" i="8" s="1"/>
  <c r="R1609" i="8"/>
  <c r="S1609" i="8" s="1"/>
  <c r="T1609" i="8" s="1"/>
  <c r="R1610" i="8"/>
  <c r="S1610" i="8" s="1"/>
  <c r="T1610" i="8" s="1"/>
  <c r="R1611" i="8"/>
  <c r="S1611" i="8" s="1"/>
  <c r="T1611" i="8" s="1"/>
  <c r="R1612" i="8"/>
  <c r="S1612" i="8" s="1"/>
  <c r="T1612" i="8" s="1"/>
  <c r="R1613" i="8"/>
  <c r="S1613" i="8" s="1"/>
  <c r="T1613" i="8" s="1"/>
  <c r="R1614" i="8"/>
  <c r="S1614" i="8" s="1"/>
  <c r="T1614" i="8" s="1"/>
  <c r="R1615" i="8"/>
  <c r="S1615" i="8" s="1"/>
  <c r="T1615" i="8" s="1"/>
  <c r="R1616" i="8"/>
  <c r="S1616" i="8" s="1"/>
  <c r="T1616" i="8" s="1"/>
  <c r="R1617" i="8"/>
  <c r="S1617" i="8" s="1"/>
  <c r="T1617" i="8" s="1"/>
  <c r="R1618" i="8"/>
  <c r="S1618" i="8" s="1"/>
  <c r="T1618" i="8" s="1"/>
  <c r="R1619" i="8"/>
  <c r="S1619" i="8" s="1"/>
  <c r="T1619" i="8" s="1"/>
  <c r="R1620" i="8"/>
  <c r="S1620" i="8" s="1"/>
  <c r="T1620" i="8" s="1"/>
  <c r="R1621" i="8"/>
  <c r="S1621" i="8" s="1"/>
  <c r="T1621" i="8" s="1"/>
  <c r="R1622" i="8"/>
  <c r="S1622" i="8" s="1"/>
  <c r="T1622" i="8" s="1"/>
  <c r="R1623" i="8"/>
  <c r="S1623" i="8" s="1"/>
  <c r="T1623" i="8" s="1"/>
  <c r="R1624" i="8"/>
  <c r="S1624" i="8" s="1"/>
  <c r="T1624" i="8" s="1"/>
  <c r="R1625" i="8"/>
  <c r="S1625" i="8" s="1"/>
  <c r="T1625" i="8" s="1"/>
  <c r="R1626" i="8"/>
  <c r="S1626" i="8" s="1"/>
  <c r="T1626" i="8" s="1"/>
  <c r="R1627" i="8"/>
  <c r="S1627" i="8" s="1"/>
  <c r="T1627" i="8" s="1"/>
  <c r="R1628" i="8"/>
  <c r="S1628" i="8" s="1"/>
  <c r="T1628" i="8" s="1"/>
  <c r="R1629" i="8"/>
  <c r="S1629" i="8" s="1"/>
  <c r="T1629" i="8" s="1"/>
  <c r="R1630" i="8"/>
  <c r="S1630" i="8" s="1"/>
  <c r="T1630" i="8" s="1"/>
  <c r="R1631" i="8"/>
  <c r="S1631" i="8" s="1"/>
  <c r="T1631" i="8" s="1"/>
  <c r="R1632" i="8"/>
  <c r="S1632" i="8" s="1"/>
  <c r="T1632" i="8" s="1"/>
  <c r="U1632" i="8" s="1"/>
  <c r="V1632" i="8" s="1"/>
  <c r="R1633" i="8"/>
  <c r="S1633" i="8" s="1"/>
  <c r="T1633" i="8" s="1"/>
  <c r="R1634" i="8"/>
  <c r="S1634" i="8" s="1"/>
  <c r="T1634" i="8" s="1"/>
  <c r="R1635" i="8"/>
  <c r="S1635" i="8" s="1"/>
  <c r="T1635" i="8" s="1"/>
  <c r="R1636" i="8"/>
  <c r="S1636" i="8" s="1"/>
  <c r="T1636" i="8" s="1"/>
  <c r="R1637" i="8"/>
  <c r="S1637" i="8" s="1"/>
  <c r="T1637" i="8" s="1"/>
  <c r="R1638" i="8"/>
  <c r="S1638" i="8" s="1"/>
  <c r="T1638" i="8" s="1"/>
  <c r="R1639" i="8"/>
  <c r="S1639" i="8" s="1"/>
  <c r="T1639" i="8" s="1"/>
  <c r="R1640" i="8"/>
  <c r="S1640" i="8" s="1"/>
  <c r="T1640" i="8" s="1"/>
  <c r="R1641" i="8"/>
  <c r="S1641" i="8" s="1"/>
  <c r="T1641" i="8" s="1"/>
  <c r="R1642" i="8"/>
  <c r="S1642" i="8" s="1"/>
  <c r="T1642" i="8" s="1"/>
  <c r="R1643" i="8"/>
  <c r="S1643" i="8" s="1"/>
  <c r="T1643" i="8" s="1"/>
  <c r="U1643" i="8" s="1"/>
  <c r="V1643" i="8" s="1"/>
  <c r="R1644" i="8"/>
  <c r="S1644" i="8" s="1"/>
  <c r="T1644" i="8" s="1"/>
  <c r="R1645" i="8"/>
  <c r="S1645" i="8" s="1"/>
  <c r="T1645" i="8" s="1"/>
  <c r="R1646" i="8"/>
  <c r="S1646" i="8" s="1"/>
  <c r="T1646" i="8" s="1"/>
  <c r="R1647" i="8"/>
  <c r="S1647" i="8" s="1"/>
  <c r="T1647" i="8" s="1"/>
  <c r="R1648" i="8"/>
  <c r="S1648" i="8" s="1"/>
  <c r="T1648" i="8" s="1"/>
  <c r="R1649" i="8"/>
  <c r="S1649" i="8" s="1"/>
  <c r="T1649" i="8" s="1"/>
  <c r="R1650" i="8"/>
  <c r="S1650" i="8" s="1"/>
  <c r="T1650" i="8" s="1"/>
  <c r="R1651" i="8"/>
  <c r="S1651" i="8" s="1"/>
  <c r="T1651" i="8" s="1"/>
  <c r="U1651" i="8" s="1"/>
  <c r="V1651" i="8" s="1"/>
  <c r="R1652" i="8"/>
  <c r="S1652" i="8" s="1"/>
  <c r="T1652" i="8" s="1"/>
  <c r="R1653" i="8"/>
  <c r="S1653" i="8" s="1"/>
  <c r="T1653" i="8" s="1"/>
  <c r="R1654" i="8"/>
  <c r="S1654" i="8" s="1"/>
  <c r="T1654" i="8" s="1"/>
  <c r="R1655" i="8"/>
  <c r="S1655" i="8" s="1"/>
  <c r="T1655" i="8" s="1"/>
  <c r="R1656" i="8"/>
  <c r="S1656" i="8" s="1"/>
  <c r="T1656" i="8" s="1"/>
  <c r="R1657" i="8"/>
  <c r="S1657" i="8" s="1"/>
  <c r="T1657" i="8" s="1"/>
  <c r="R1658" i="8"/>
  <c r="S1658" i="8" s="1"/>
  <c r="T1658" i="8" s="1"/>
  <c r="R1659" i="8"/>
  <c r="S1659" i="8" s="1"/>
  <c r="T1659" i="8" s="1"/>
  <c r="R1660" i="8"/>
  <c r="S1660" i="8" s="1"/>
  <c r="T1660" i="8" s="1"/>
  <c r="R1661" i="8"/>
  <c r="S1661" i="8" s="1"/>
  <c r="T1661" i="8" s="1"/>
  <c r="R1662" i="8"/>
  <c r="S1662" i="8" s="1"/>
  <c r="T1662" i="8" s="1"/>
  <c r="R1663" i="8"/>
  <c r="S1663" i="8" s="1"/>
  <c r="T1663" i="8" s="1"/>
  <c r="R1664" i="8"/>
  <c r="S1664" i="8" s="1"/>
  <c r="T1664" i="8" s="1"/>
  <c r="R1665" i="8"/>
  <c r="S1665" i="8" s="1"/>
  <c r="T1665" i="8" s="1"/>
  <c r="R1666" i="8"/>
  <c r="S1666" i="8" s="1"/>
  <c r="T1666" i="8" s="1"/>
  <c r="R1667" i="8"/>
  <c r="S1667" i="8" s="1"/>
  <c r="T1667" i="8" s="1"/>
  <c r="R1668" i="8"/>
  <c r="S1668" i="8" s="1"/>
  <c r="T1668" i="8" s="1"/>
  <c r="R1669" i="8"/>
  <c r="S1669" i="8" s="1"/>
  <c r="T1669" i="8" s="1"/>
  <c r="R1670" i="8"/>
  <c r="S1670" i="8" s="1"/>
  <c r="T1670" i="8" s="1"/>
  <c r="R1671" i="8"/>
  <c r="S1671" i="8" s="1"/>
  <c r="T1671" i="8" s="1"/>
  <c r="R1672" i="8"/>
  <c r="S1672" i="8" s="1"/>
  <c r="T1672" i="8" s="1"/>
  <c r="R1673" i="8"/>
  <c r="S1673" i="8" s="1"/>
  <c r="T1673" i="8" s="1"/>
  <c r="U1673" i="8" s="1"/>
  <c r="V1673" i="8" s="1"/>
  <c r="R1674" i="8"/>
  <c r="S1674" i="8" s="1"/>
  <c r="T1674" i="8" s="1"/>
  <c r="R1675" i="8"/>
  <c r="S1675" i="8" s="1"/>
  <c r="T1675" i="8" s="1"/>
  <c r="R1676" i="8"/>
  <c r="S1676" i="8" s="1"/>
  <c r="T1676" i="8" s="1"/>
  <c r="R1677" i="8"/>
  <c r="S1677" i="8" s="1"/>
  <c r="T1677" i="8" s="1"/>
  <c r="R1678" i="8"/>
  <c r="S1678" i="8" s="1"/>
  <c r="T1678" i="8" s="1"/>
  <c r="R1679" i="8"/>
  <c r="S1679" i="8" s="1"/>
  <c r="T1679" i="8" s="1"/>
  <c r="R1680" i="8"/>
  <c r="S1680" i="8" s="1"/>
  <c r="T1680" i="8" s="1"/>
  <c r="R1681" i="8"/>
  <c r="S1681" i="8" s="1"/>
  <c r="T1681" i="8" s="1"/>
  <c r="R1682" i="8"/>
  <c r="S1682" i="8" s="1"/>
  <c r="T1682" i="8" s="1"/>
  <c r="R1683" i="8"/>
  <c r="S1683" i="8" s="1"/>
  <c r="T1683" i="8" s="1"/>
  <c r="R1684" i="8"/>
  <c r="S1684" i="8" s="1"/>
  <c r="T1684" i="8" s="1"/>
  <c r="R1685" i="8"/>
  <c r="S1685" i="8" s="1"/>
  <c r="T1685" i="8" s="1"/>
  <c r="R1686" i="8"/>
  <c r="S1686" i="8" s="1"/>
  <c r="T1686" i="8" s="1"/>
  <c r="R1687" i="8"/>
  <c r="S1687" i="8" s="1"/>
  <c r="T1687" i="8" s="1"/>
  <c r="R1688" i="8"/>
  <c r="S1688" i="8" s="1"/>
  <c r="T1688" i="8" s="1"/>
  <c r="U1688" i="8" s="1"/>
  <c r="V1688" i="8" s="1"/>
  <c r="R1689" i="8"/>
  <c r="S1689" i="8" s="1"/>
  <c r="T1689" i="8" s="1"/>
  <c r="R1690" i="8"/>
  <c r="S1690" i="8" s="1"/>
  <c r="T1690" i="8" s="1"/>
  <c r="R1691" i="8"/>
  <c r="S1691" i="8" s="1"/>
  <c r="T1691" i="8" s="1"/>
  <c r="R1692" i="8"/>
  <c r="S1692" i="8" s="1"/>
  <c r="T1692" i="8" s="1"/>
  <c r="R1693" i="8"/>
  <c r="S1693" i="8" s="1"/>
  <c r="T1693" i="8" s="1"/>
  <c r="R1694" i="8"/>
  <c r="S1694" i="8" s="1"/>
  <c r="T1694" i="8" s="1"/>
  <c r="R1695" i="8"/>
  <c r="S1695" i="8" s="1"/>
  <c r="T1695" i="8" s="1"/>
  <c r="R1696" i="8"/>
  <c r="S1696" i="8" s="1"/>
  <c r="T1696" i="8" s="1"/>
  <c r="R1697" i="8"/>
  <c r="S1697" i="8" s="1"/>
  <c r="T1697" i="8" s="1"/>
  <c r="R1698" i="8"/>
  <c r="S1698" i="8" s="1"/>
  <c r="T1698" i="8" s="1"/>
  <c r="R1699" i="8"/>
  <c r="S1699" i="8" s="1"/>
  <c r="T1699" i="8" s="1"/>
  <c r="R1700" i="8"/>
  <c r="S1700" i="8" s="1"/>
  <c r="T1700" i="8" s="1"/>
  <c r="R1701" i="8"/>
  <c r="S1701" i="8" s="1"/>
  <c r="T1701" i="8" s="1"/>
  <c r="R1702" i="8"/>
  <c r="S1702" i="8" s="1"/>
  <c r="T1702" i="8" s="1"/>
  <c r="R1703" i="8"/>
  <c r="S1703" i="8" s="1"/>
  <c r="T1703" i="8" s="1"/>
  <c r="R1704" i="8"/>
  <c r="S1704" i="8" s="1"/>
  <c r="T1704" i="8" s="1"/>
  <c r="R1705" i="8"/>
  <c r="S1705" i="8" s="1"/>
  <c r="T1705" i="8" s="1"/>
  <c r="R1706" i="8"/>
  <c r="S1706" i="8" s="1"/>
  <c r="T1706" i="8" s="1"/>
  <c r="R1707" i="8"/>
  <c r="S1707" i="8" s="1"/>
  <c r="T1707" i="8" s="1"/>
  <c r="R1708" i="8"/>
  <c r="S1708" i="8" s="1"/>
  <c r="T1708" i="8" s="1"/>
  <c r="R1709" i="8"/>
  <c r="S1709" i="8" s="1"/>
  <c r="T1709" i="8" s="1"/>
  <c r="R1710" i="8"/>
  <c r="S1710" i="8" s="1"/>
  <c r="T1710" i="8" s="1"/>
  <c r="R1711" i="8"/>
  <c r="S1711" i="8" s="1"/>
  <c r="T1711" i="8" s="1"/>
  <c r="R1712" i="8"/>
  <c r="S1712" i="8" s="1"/>
  <c r="T1712" i="8" s="1"/>
  <c r="R1713" i="8"/>
  <c r="S1713" i="8" s="1"/>
  <c r="T1713" i="8" s="1"/>
  <c r="R1714" i="8"/>
  <c r="S1714" i="8" s="1"/>
  <c r="T1714" i="8" s="1"/>
  <c r="R1715" i="8"/>
  <c r="S1715" i="8" s="1"/>
  <c r="T1715" i="8" s="1"/>
  <c r="U1715" i="8" s="1"/>
  <c r="V1715" i="8" s="1"/>
  <c r="R1716" i="8"/>
  <c r="S1716" i="8" s="1"/>
  <c r="T1716" i="8" s="1"/>
  <c r="R1717" i="8"/>
  <c r="S1717" i="8" s="1"/>
  <c r="T1717" i="8" s="1"/>
  <c r="R1718" i="8"/>
  <c r="S1718" i="8" s="1"/>
  <c r="T1718" i="8" s="1"/>
  <c r="R1719" i="8"/>
  <c r="S1719" i="8" s="1"/>
  <c r="T1719" i="8" s="1"/>
  <c r="R1720" i="8"/>
  <c r="S1720" i="8" s="1"/>
  <c r="T1720" i="8" s="1"/>
  <c r="R1721" i="8"/>
  <c r="S1721" i="8" s="1"/>
  <c r="T1721" i="8" s="1"/>
  <c r="R1722" i="8"/>
  <c r="S1722" i="8" s="1"/>
  <c r="T1722" i="8" s="1"/>
  <c r="R1723" i="8"/>
  <c r="S1723" i="8" s="1"/>
  <c r="T1723" i="8" s="1"/>
  <c r="R1724" i="8"/>
  <c r="S1724" i="8" s="1"/>
  <c r="T1724" i="8" s="1"/>
  <c r="R1725" i="8"/>
  <c r="S1725" i="8" s="1"/>
  <c r="T1725" i="8" s="1"/>
  <c r="R1726" i="8"/>
  <c r="S1726" i="8" s="1"/>
  <c r="T1726" i="8" s="1"/>
  <c r="R1727" i="8"/>
  <c r="S1727" i="8" s="1"/>
  <c r="T1727" i="8" s="1"/>
  <c r="R1728" i="8"/>
  <c r="S1728" i="8" s="1"/>
  <c r="T1728" i="8" s="1"/>
  <c r="R1729" i="8"/>
  <c r="S1729" i="8" s="1"/>
  <c r="T1729" i="8" s="1"/>
  <c r="R1730" i="8"/>
  <c r="S1730" i="8" s="1"/>
  <c r="T1730" i="8" s="1"/>
  <c r="R1731" i="8"/>
  <c r="S1731" i="8" s="1"/>
  <c r="T1731" i="8" s="1"/>
  <c r="R1732" i="8"/>
  <c r="S1732" i="8" s="1"/>
  <c r="T1732" i="8" s="1"/>
  <c r="R1733" i="8"/>
  <c r="S1733" i="8" s="1"/>
  <c r="T1733" i="8" s="1"/>
  <c r="R1734" i="8"/>
  <c r="S1734" i="8" s="1"/>
  <c r="T1734" i="8" s="1"/>
  <c r="R1735" i="8"/>
  <c r="S1735" i="8" s="1"/>
  <c r="T1735" i="8" s="1"/>
  <c r="R1736" i="8"/>
  <c r="S1736" i="8" s="1"/>
  <c r="T1736" i="8" s="1"/>
  <c r="R1737" i="8"/>
  <c r="S1737" i="8" s="1"/>
  <c r="T1737" i="8" s="1"/>
  <c r="U1737" i="8" s="1"/>
  <c r="V1737" i="8" s="1"/>
  <c r="R1738" i="8"/>
  <c r="S1738" i="8" s="1"/>
  <c r="T1738" i="8" s="1"/>
  <c r="R1739" i="8"/>
  <c r="S1739" i="8" s="1"/>
  <c r="T1739" i="8" s="1"/>
  <c r="R1740" i="8"/>
  <c r="S1740" i="8" s="1"/>
  <c r="T1740" i="8" s="1"/>
  <c r="R1741" i="8"/>
  <c r="S1741" i="8" s="1"/>
  <c r="T1741" i="8" s="1"/>
  <c r="R1742" i="8"/>
  <c r="S1742" i="8" s="1"/>
  <c r="T1742" i="8" s="1"/>
  <c r="R1743" i="8"/>
  <c r="S1743" i="8" s="1"/>
  <c r="T1743" i="8" s="1"/>
  <c r="R1744" i="8"/>
  <c r="S1744" i="8" s="1"/>
  <c r="T1744" i="8" s="1"/>
  <c r="R1745" i="8"/>
  <c r="S1745" i="8" s="1"/>
  <c r="T1745" i="8" s="1"/>
  <c r="R1746" i="8"/>
  <c r="S1746" i="8" s="1"/>
  <c r="T1746" i="8" s="1"/>
  <c r="R1747" i="8"/>
  <c r="S1747" i="8" s="1"/>
  <c r="T1747" i="8" s="1"/>
  <c r="R1748" i="8"/>
  <c r="S1748" i="8" s="1"/>
  <c r="T1748" i="8" s="1"/>
  <c r="R1749" i="8"/>
  <c r="S1749" i="8" s="1"/>
  <c r="T1749" i="8" s="1"/>
  <c r="R1750" i="8"/>
  <c r="S1750" i="8" s="1"/>
  <c r="T1750" i="8" s="1"/>
  <c r="R1751" i="8"/>
  <c r="S1751" i="8" s="1"/>
  <c r="T1751" i="8" s="1"/>
  <c r="R1752" i="8"/>
  <c r="S1752" i="8" s="1"/>
  <c r="T1752" i="8" s="1"/>
  <c r="R1753" i="8"/>
  <c r="S1753" i="8" s="1"/>
  <c r="T1753" i="8" s="1"/>
  <c r="R1754" i="8"/>
  <c r="S1754" i="8" s="1"/>
  <c r="T1754" i="8" s="1"/>
  <c r="R1755" i="8"/>
  <c r="S1755" i="8" s="1"/>
  <c r="T1755" i="8" s="1"/>
  <c r="R1756" i="8"/>
  <c r="S1756" i="8" s="1"/>
  <c r="T1756" i="8" s="1"/>
  <c r="R1757" i="8"/>
  <c r="S1757" i="8" s="1"/>
  <c r="T1757" i="8" s="1"/>
  <c r="R1758" i="8"/>
  <c r="S1758" i="8" s="1"/>
  <c r="T1758" i="8" s="1"/>
  <c r="R1759" i="8"/>
  <c r="S1759" i="8" s="1"/>
  <c r="T1759" i="8" s="1"/>
  <c r="R1760" i="8"/>
  <c r="S1760" i="8" s="1"/>
  <c r="T1760" i="8" s="1"/>
  <c r="U1760" i="8" s="1"/>
  <c r="V1760" i="8" s="1"/>
  <c r="R1761" i="8"/>
  <c r="S1761" i="8" s="1"/>
  <c r="T1761" i="8" s="1"/>
  <c r="R1762" i="8"/>
  <c r="S1762" i="8" s="1"/>
  <c r="T1762" i="8" s="1"/>
  <c r="R1763" i="8"/>
  <c r="S1763" i="8" s="1"/>
  <c r="T1763" i="8" s="1"/>
  <c r="R1764" i="8"/>
  <c r="S1764" i="8" s="1"/>
  <c r="T1764" i="8" s="1"/>
  <c r="R1765" i="8"/>
  <c r="S1765" i="8" s="1"/>
  <c r="T1765" i="8" s="1"/>
  <c r="R1766" i="8"/>
  <c r="S1766" i="8" s="1"/>
  <c r="T1766" i="8" s="1"/>
  <c r="R1767" i="8"/>
  <c r="S1767" i="8" s="1"/>
  <c r="T1767" i="8" s="1"/>
  <c r="R1768" i="8"/>
  <c r="S1768" i="8" s="1"/>
  <c r="T1768" i="8" s="1"/>
  <c r="R1769" i="8"/>
  <c r="S1769" i="8" s="1"/>
  <c r="T1769" i="8" s="1"/>
  <c r="R1770" i="8"/>
  <c r="S1770" i="8" s="1"/>
  <c r="T1770" i="8" s="1"/>
  <c r="R1771" i="8"/>
  <c r="S1771" i="8" s="1"/>
  <c r="T1771" i="8" s="1"/>
  <c r="U1771" i="8" s="1"/>
  <c r="V1771" i="8" s="1"/>
  <c r="R1772" i="8"/>
  <c r="S1772" i="8" s="1"/>
  <c r="T1772" i="8" s="1"/>
  <c r="R1773" i="8"/>
  <c r="S1773" i="8" s="1"/>
  <c r="T1773" i="8" s="1"/>
  <c r="R1774" i="8"/>
  <c r="S1774" i="8" s="1"/>
  <c r="T1774" i="8" s="1"/>
  <c r="R1775" i="8"/>
  <c r="S1775" i="8" s="1"/>
  <c r="T1775" i="8" s="1"/>
  <c r="R1776" i="8"/>
  <c r="S1776" i="8" s="1"/>
  <c r="T1776" i="8" s="1"/>
  <c r="R1777" i="8"/>
  <c r="S1777" i="8" s="1"/>
  <c r="T1777" i="8" s="1"/>
  <c r="R1778" i="8"/>
  <c r="S1778" i="8" s="1"/>
  <c r="T1778" i="8" s="1"/>
  <c r="R1779" i="8"/>
  <c r="S1779" i="8" s="1"/>
  <c r="T1779" i="8" s="1"/>
  <c r="U1779" i="8" s="1"/>
  <c r="V1779" i="8" s="1"/>
  <c r="R1780" i="8"/>
  <c r="S1780" i="8" s="1"/>
  <c r="T1780" i="8" s="1"/>
  <c r="R1781" i="8"/>
  <c r="S1781" i="8" s="1"/>
  <c r="T1781" i="8" s="1"/>
  <c r="R1782" i="8"/>
  <c r="S1782" i="8" s="1"/>
  <c r="T1782" i="8" s="1"/>
  <c r="R1783" i="8"/>
  <c r="S1783" i="8" s="1"/>
  <c r="T1783" i="8" s="1"/>
  <c r="R1784" i="8"/>
  <c r="S1784" i="8" s="1"/>
  <c r="T1784" i="8" s="1"/>
  <c r="R1785" i="8"/>
  <c r="S1785" i="8" s="1"/>
  <c r="T1785" i="8" s="1"/>
  <c r="R1786" i="8"/>
  <c r="S1786" i="8" s="1"/>
  <c r="T1786" i="8" s="1"/>
  <c r="R1787" i="8"/>
  <c r="S1787" i="8" s="1"/>
  <c r="T1787" i="8" s="1"/>
  <c r="R1788" i="8"/>
  <c r="S1788" i="8" s="1"/>
  <c r="T1788" i="8" s="1"/>
  <c r="R1789" i="8"/>
  <c r="S1789" i="8" s="1"/>
  <c r="T1789" i="8" s="1"/>
  <c r="R1790" i="8"/>
  <c r="S1790" i="8" s="1"/>
  <c r="T1790" i="8" s="1"/>
  <c r="R1791" i="8"/>
  <c r="S1791" i="8" s="1"/>
  <c r="T1791" i="8" s="1"/>
  <c r="R1792" i="8"/>
  <c r="S1792" i="8" s="1"/>
  <c r="T1792" i="8" s="1"/>
  <c r="R1793" i="8"/>
  <c r="S1793" i="8" s="1"/>
  <c r="T1793" i="8" s="1"/>
  <c r="R1794" i="8"/>
  <c r="S1794" i="8" s="1"/>
  <c r="T1794" i="8" s="1"/>
  <c r="R1795" i="8"/>
  <c r="S1795" i="8" s="1"/>
  <c r="T1795" i="8" s="1"/>
  <c r="R1796" i="8"/>
  <c r="S1796" i="8" s="1"/>
  <c r="T1796" i="8" s="1"/>
  <c r="R1797" i="8"/>
  <c r="S1797" i="8" s="1"/>
  <c r="T1797" i="8" s="1"/>
  <c r="R1798" i="8"/>
  <c r="S1798" i="8" s="1"/>
  <c r="T1798" i="8" s="1"/>
  <c r="R1799" i="8"/>
  <c r="S1799" i="8" s="1"/>
  <c r="T1799" i="8" s="1"/>
  <c r="R1800" i="8"/>
  <c r="S1800" i="8" s="1"/>
  <c r="T1800" i="8" s="1"/>
  <c r="R1801" i="8"/>
  <c r="S1801" i="8" s="1"/>
  <c r="T1801" i="8" s="1"/>
  <c r="U1801" i="8" s="1"/>
  <c r="V1801" i="8" s="1"/>
  <c r="R1802" i="8"/>
  <c r="S1802" i="8" s="1"/>
  <c r="T1802" i="8" s="1"/>
  <c r="R1803" i="8"/>
  <c r="S1803" i="8" s="1"/>
  <c r="T1803" i="8" s="1"/>
  <c r="R1804" i="8"/>
  <c r="S1804" i="8" s="1"/>
  <c r="T1804" i="8" s="1"/>
  <c r="R1805" i="8"/>
  <c r="S1805" i="8" s="1"/>
  <c r="T1805" i="8" s="1"/>
  <c r="R1806" i="8"/>
  <c r="S1806" i="8" s="1"/>
  <c r="T1806" i="8" s="1"/>
  <c r="R1807" i="8"/>
  <c r="S1807" i="8" s="1"/>
  <c r="T1807" i="8" s="1"/>
  <c r="R1808" i="8"/>
  <c r="S1808" i="8" s="1"/>
  <c r="T1808" i="8" s="1"/>
  <c r="R1809" i="8"/>
  <c r="S1809" i="8" s="1"/>
  <c r="T1809" i="8" s="1"/>
  <c r="R1810" i="8"/>
  <c r="S1810" i="8" s="1"/>
  <c r="T1810" i="8" s="1"/>
  <c r="R1811" i="8"/>
  <c r="S1811" i="8" s="1"/>
  <c r="T1811" i="8" s="1"/>
  <c r="R1812" i="8"/>
  <c r="S1812" i="8" s="1"/>
  <c r="T1812" i="8" s="1"/>
  <c r="R1813" i="8"/>
  <c r="S1813" i="8" s="1"/>
  <c r="T1813" i="8" s="1"/>
  <c r="R1814" i="8"/>
  <c r="S1814" i="8" s="1"/>
  <c r="T1814" i="8" s="1"/>
  <c r="R1815" i="8"/>
  <c r="S1815" i="8" s="1"/>
  <c r="T1815" i="8" s="1"/>
  <c r="R1816" i="8"/>
  <c r="S1816" i="8" s="1"/>
  <c r="T1816" i="8" s="1"/>
  <c r="R1817" i="8"/>
  <c r="S1817" i="8" s="1"/>
  <c r="T1817" i="8" s="1"/>
  <c r="R1818" i="8"/>
  <c r="S1818" i="8" s="1"/>
  <c r="T1818" i="8" s="1"/>
  <c r="R1819" i="8"/>
  <c r="S1819" i="8" s="1"/>
  <c r="T1819" i="8" s="1"/>
  <c r="R1820" i="8"/>
  <c r="S1820" i="8" s="1"/>
  <c r="T1820" i="8" s="1"/>
  <c r="R1821" i="8"/>
  <c r="S1821" i="8" s="1"/>
  <c r="T1821" i="8" s="1"/>
  <c r="R1822" i="8"/>
  <c r="S1822" i="8" s="1"/>
  <c r="T1822" i="8" s="1"/>
  <c r="R1823" i="8"/>
  <c r="S1823" i="8" s="1"/>
  <c r="T1823" i="8" s="1"/>
  <c r="R1824" i="8"/>
  <c r="S1824" i="8" s="1"/>
  <c r="T1824" i="8" s="1"/>
  <c r="U1824" i="8" s="1"/>
  <c r="V1824" i="8" s="1"/>
  <c r="R1825" i="8"/>
  <c r="S1825" i="8" s="1"/>
  <c r="T1825" i="8" s="1"/>
  <c r="R1826" i="8"/>
  <c r="S1826" i="8" s="1"/>
  <c r="T1826" i="8" s="1"/>
  <c r="R1827" i="8"/>
  <c r="S1827" i="8" s="1"/>
  <c r="T1827" i="8" s="1"/>
  <c r="R1828" i="8"/>
  <c r="S1828" i="8" s="1"/>
  <c r="T1828" i="8" s="1"/>
  <c r="R1829" i="8"/>
  <c r="S1829" i="8" s="1"/>
  <c r="T1829" i="8" s="1"/>
  <c r="R1830" i="8"/>
  <c r="S1830" i="8" s="1"/>
  <c r="T1830" i="8" s="1"/>
  <c r="R1831" i="8"/>
  <c r="S1831" i="8" s="1"/>
  <c r="T1831" i="8" s="1"/>
  <c r="R1832" i="8"/>
  <c r="S1832" i="8" s="1"/>
  <c r="T1832" i="8" s="1"/>
  <c r="R1833" i="8"/>
  <c r="S1833" i="8" s="1"/>
  <c r="T1833" i="8" s="1"/>
  <c r="R1834" i="8"/>
  <c r="S1834" i="8" s="1"/>
  <c r="T1834" i="8" s="1"/>
  <c r="R1835" i="8"/>
  <c r="S1835" i="8" s="1"/>
  <c r="T1835" i="8" s="1"/>
  <c r="R1836" i="8"/>
  <c r="S1836" i="8" s="1"/>
  <c r="T1836" i="8" s="1"/>
  <c r="R1837" i="8"/>
  <c r="S1837" i="8" s="1"/>
  <c r="T1837" i="8" s="1"/>
  <c r="R1838" i="8"/>
  <c r="S1838" i="8" s="1"/>
  <c r="T1838" i="8" s="1"/>
  <c r="R1839" i="8"/>
  <c r="S1839" i="8" s="1"/>
  <c r="T1839" i="8" s="1"/>
  <c r="R1840" i="8"/>
  <c r="S1840" i="8" s="1"/>
  <c r="T1840" i="8" s="1"/>
  <c r="R1841" i="8"/>
  <c r="S1841" i="8" s="1"/>
  <c r="T1841" i="8" s="1"/>
  <c r="R1842" i="8"/>
  <c r="S1842" i="8" s="1"/>
  <c r="T1842" i="8" s="1"/>
  <c r="R1843" i="8"/>
  <c r="S1843" i="8" s="1"/>
  <c r="T1843" i="8" s="1"/>
  <c r="R1844" i="8"/>
  <c r="S1844" i="8" s="1"/>
  <c r="T1844" i="8" s="1"/>
  <c r="R1845" i="8"/>
  <c r="S1845" i="8" s="1"/>
  <c r="T1845" i="8" s="1"/>
  <c r="R1846" i="8"/>
  <c r="S1846" i="8" s="1"/>
  <c r="T1846" i="8" s="1"/>
  <c r="R1847" i="8"/>
  <c r="S1847" i="8" s="1"/>
  <c r="T1847" i="8" s="1"/>
  <c r="R1848" i="8"/>
  <c r="S1848" i="8" s="1"/>
  <c r="T1848" i="8" s="1"/>
  <c r="R1849" i="8"/>
  <c r="S1849" i="8" s="1"/>
  <c r="T1849" i="8" s="1"/>
  <c r="R1850" i="8"/>
  <c r="S1850" i="8" s="1"/>
  <c r="T1850" i="8" s="1"/>
  <c r="R1851" i="8"/>
  <c r="S1851" i="8" s="1"/>
  <c r="T1851" i="8" s="1"/>
  <c r="R1852" i="8"/>
  <c r="S1852" i="8" s="1"/>
  <c r="T1852" i="8" s="1"/>
  <c r="R1853" i="8"/>
  <c r="S1853" i="8" s="1"/>
  <c r="T1853" i="8" s="1"/>
  <c r="R1854" i="8"/>
  <c r="S1854" i="8" s="1"/>
  <c r="T1854" i="8" s="1"/>
  <c r="R1855" i="8"/>
  <c r="S1855" i="8" s="1"/>
  <c r="T1855" i="8" s="1"/>
  <c r="R1856" i="8"/>
  <c r="S1856" i="8" s="1"/>
  <c r="T1856" i="8" s="1"/>
  <c r="R1857" i="8"/>
  <c r="S1857" i="8" s="1"/>
  <c r="T1857" i="8" s="1"/>
  <c r="U1857" i="8" s="1"/>
  <c r="V1857" i="8" s="1"/>
  <c r="R1858" i="8"/>
  <c r="S1858" i="8" s="1"/>
  <c r="T1858" i="8" s="1"/>
  <c r="R1859" i="8"/>
  <c r="S1859" i="8" s="1"/>
  <c r="T1859" i="8" s="1"/>
  <c r="R1860" i="8"/>
  <c r="S1860" i="8" s="1"/>
  <c r="T1860" i="8" s="1"/>
  <c r="R1861" i="8"/>
  <c r="S1861" i="8" s="1"/>
  <c r="T1861" i="8" s="1"/>
  <c r="R1862" i="8"/>
  <c r="S1862" i="8" s="1"/>
  <c r="T1862" i="8" s="1"/>
  <c r="R1863" i="8"/>
  <c r="S1863" i="8" s="1"/>
  <c r="T1863" i="8" s="1"/>
  <c r="R1864" i="8"/>
  <c r="S1864" i="8" s="1"/>
  <c r="T1864" i="8" s="1"/>
  <c r="R1865" i="8"/>
  <c r="S1865" i="8" s="1"/>
  <c r="T1865" i="8" s="1"/>
  <c r="U1865" i="8" s="1"/>
  <c r="V1865" i="8" s="1"/>
  <c r="R1866" i="8"/>
  <c r="S1866" i="8" s="1"/>
  <c r="T1866" i="8" s="1"/>
  <c r="R1867" i="8"/>
  <c r="S1867" i="8" s="1"/>
  <c r="T1867" i="8" s="1"/>
  <c r="R1868" i="8"/>
  <c r="S1868" i="8" s="1"/>
  <c r="T1868" i="8" s="1"/>
  <c r="R1869" i="8"/>
  <c r="S1869" i="8" s="1"/>
  <c r="T1869" i="8" s="1"/>
  <c r="R1870" i="8"/>
  <c r="S1870" i="8" s="1"/>
  <c r="T1870" i="8" s="1"/>
  <c r="R1871" i="8"/>
  <c r="S1871" i="8" s="1"/>
  <c r="T1871" i="8" s="1"/>
  <c r="R1872" i="8"/>
  <c r="S1872" i="8" s="1"/>
  <c r="T1872" i="8" s="1"/>
  <c r="R1873" i="8"/>
  <c r="S1873" i="8" s="1"/>
  <c r="T1873" i="8" s="1"/>
  <c r="R1874" i="8"/>
  <c r="S1874" i="8" s="1"/>
  <c r="T1874" i="8" s="1"/>
  <c r="R1875" i="8"/>
  <c r="S1875" i="8" s="1"/>
  <c r="T1875" i="8" s="1"/>
  <c r="R1876" i="8"/>
  <c r="S1876" i="8" s="1"/>
  <c r="T1876" i="8" s="1"/>
  <c r="R1877" i="8"/>
  <c r="S1877" i="8" s="1"/>
  <c r="T1877" i="8" s="1"/>
  <c r="R1878" i="8"/>
  <c r="S1878" i="8" s="1"/>
  <c r="T1878" i="8" s="1"/>
  <c r="R1879" i="8"/>
  <c r="S1879" i="8" s="1"/>
  <c r="T1879" i="8" s="1"/>
  <c r="R1880" i="8"/>
  <c r="S1880" i="8" s="1"/>
  <c r="T1880" i="8" s="1"/>
  <c r="R1881" i="8"/>
  <c r="S1881" i="8" s="1"/>
  <c r="T1881" i="8" s="1"/>
  <c r="R1882" i="8"/>
  <c r="S1882" i="8" s="1"/>
  <c r="T1882" i="8" s="1"/>
  <c r="R1883" i="8"/>
  <c r="S1883" i="8" s="1"/>
  <c r="T1883" i="8" s="1"/>
  <c r="R1884" i="8"/>
  <c r="S1884" i="8" s="1"/>
  <c r="T1884" i="8" s="1"/>
  <c r="R1885" i="8"/>
  <c r="S1885" i="8" s="1"/>
  <c r="T1885" i="8" s="1"/>
  <c r="R1886" i="8"/>
  <c r="S1886" i="8" s="1"/>
  <c r="T1886" i="8" s="1"/>
  <c r="R1887" i="8"/>
  <c r="S1887" i="8" s="1"/>
  <c r="T1887" i="8" s="1"/>
  <c r="R1888" i="8"/>
  <c r="S1888" i="8" s="1"/>
  <c r="T1888" i="8" s="1"/>
  <c r="U1888" i="8" s="1"/>
  <c r="V1888" i="8" s="1"/>
  <c r="R1889" i="8"/>
  <c r="S1889" i="8" s="1"/>
  <c r="T1889" i="8" s="1"/>
  <c r="R1890" i="8"/>
  <c r="S1890" i="8" s="1"/>
  <c r="T1890" i="8" s="1"/>
  <c r="R1891" i="8"/>
  <c r="S1891" i="8" s="1"/>
  <c r="T1891" i="8" s="1"/>
  <c r="R1892" i="8"/>
  <c r="S1892" i="8" s="1"/>
  <c r="T1892" i="8" s="1"/>
  <c r="R1893" i="8"/>
  <c r="S1893" i="8" s="1"/>
  <c r="T1893" i="8" s="1"/>
  <c r="R1894" i="8"/>
  <c r="S1894" i="8" s="1"/>
  <c r="T1894" i="8" s="1"/>
  <c r="R1895" i="8"/>
  <c r="S1895" i="8" s="1"/>
  <c r="T1895" i="8" s="1"/>
  <c r="R1896" i="8"/>
  <c r="S1896" i="8" s="1"/>
  <c r="T1896" i="8" s="1"/>
  <c r="R1897" i="8"/>
  <c r="S1897" i="8" s="1"/>
  <c r="T1897" i="8" s="1"/>
  <c r="R1898" i="8"/>
  <c r="S1898" i="8" s="1"/>
  <c r="T1898" i="8" s="1"/>
  <c r="R1899" i="8"/>
  <c r="S1899" i="8" s="1"/>
  <c r="T1899" i="8" s="1"/>
  <c r="U1899" i="8" s="1"/>
  <c r="V1899" i="8" s="1"/>
  <c r="R1900" i="8"/>
  <c r="S1900" i="8" s="1"/>
  <c r="T1900" i="8" s="1"/>
  <c r="R1901" i="8"/>
  <c r="S1901" i="8" s="1"/>
  <c r="T1901" i="8" s="1"/>
  <c r="R1902" i="8"/>
  <c r="S1902" i="8" s="1"/>
  <c r="T1902" i="8" s="1"/>
  <c r="R1903" i="8"/>
  <c r="S1903" i="8" s="1"/>
  <c r="T1903" i="8" s="1"/>
  <c r="R1904" i="8"/>
  <c r="S1904" i="8" s="1"/>
  <c r="T1904" i="8" s="1"/>
  <c r="R1905" i="8"/>
  <c r="S1905" i="8" s="1"/>
  <c r="T1905" i="8" s="1"/>
  <c r="R1906" i="8"/>
  <c r="S1906" i="8" s="1"/>
  <c r="T1906" i="8" s="1"/>
  <c r="R1907" i="8"/>
  <c r="S1907" i="8" s="1"/>
  <c r="T1907" i="8" s="1"/>
  <c r="U1907" i="8" s="1"/>
  <c r="V1907" i="8" s="1"/>
  <c r="R1908" i="8"/>
  <c r="S1908" i="8" s="1"/>
  <c r="T1908" i="8" s="1"/>
  <c r="R1909" i="8"/>
  <c r="S1909" i="8" s="1"/>
  <c r="T1909" i="8" s="1"/>
  <c r="R1910" i="8"/>
  <c r="S1910" i="8" s="1"/>
  <c r="T1910" i="8" s="1"/>
  <c r="R1911" i="8"/>
  <c r="S1911" i="8" s="1"/>
  <c r="T1911" i="8" s="1"/>
  <c r="R1912" i="8"/>
  <c r="S1912" i="8" s="1"/>
  <c r="T1912" i="8" s="1"/>
  <c r="R1913" i="8"/>
  <c r="S1913" i="8" s="1"/>
  <c r="T1913" i="8" s="1"/>
  <c r="R1914" i="8"/>
  <c r="S1914" i="8" s="1"/>
  <c r="T1914" i="8" s="1"/>
  <c r="R1915" i="8"/>
  <c r="S1915" i="8" s="1"/>
  <c r="T1915" i="8" s="1"/>
  <c r="R1916" i="8"/>
  <c r="S1916" i="8" s="1"/>
  <c r="T1916" i="8" s="1"/>
  <c r="R1917" i="8"/>
  <c r="S1917" i="8" s="1"/>
  <c r="T1917" i="8" s="1"/>
  <c r="R1918" i="8"/>
  <c r="S1918" i="8" s="1"/>
  <c r="T1918" i="8" s="1"/>
  <c r="R1919" i="8"/>
  <c r="S1919" i="8" s="1"/>
  <c r="T1919" i="8" s="1"/>
  <c r="R1920" i="8"/>
  <c r="S1920" i="8" s="1"/>
  <c r="T1920" i="8" s="1"/>
  <c r="R1921" i="8"/>
  <c r="S1921" i="8" s="1"/>
  <c r="T1921" i="8" s="1"/>
  <c r="R1922" i="8"/>
  <c r="S1922" i="8" s="1"/>
  <c r="T1922" i="8" s="1"/>
  <c r="R1923" i="8"/>
  <c r="S1923" i="8" s="1"/>
  <c r="T1923" i="8" s="1"/>
  <c r="R1924" i="8"/>
  <c r="S1924" i="8" s="1"/>
  <c r="T1924" i="8" s="1"/>
  <c r="R1925" i="8"/>
  <c r="S1925" i="8" s="1"/>
  <c r="T1925" i="8" s="1"/>
  <c r="R1926" i="8"/>
  <c r="S1926" i="8" s="1"/>
  <c r="T1926" i="8" s="1"/>
  <c r="R1927" i="8"/>
  <c r="S1927" i="8" s="1"/>
  <c r="T1927" i="8" s="1"/>
  <c r="R1928" i="8"/>
  <c r="S1928" i="8" s="1"/>
  <c r="T1928" i="8" s="1"/>
  <c r="R1929" i="8"/>
  <c r="S1929" i="8" s="1"/>
  <c r="T1929" i="8" s="1"/>
  <c r="R1930" i="8"/>
  <c r="S1930" i="8" s="1"/>
  <c r="T1930" i="8" s="1"/>
  <c r="R1931" i="8"/>
  <c r="S1931" i="8" s="1"/>
  <c r="T1931" i="8" s="1"/>
  <c r="R1932" i="8"/>
  <c r="S1932" i="8" s="1"/>
  <c r="T1932" i="8" s="1"/>
  <c r="R1933" i="8"/>
  <c r="S1933" i="8" s="1"/>
  <c r="T1933" i="8" s="1"/>
  <c r="R1934" i="8"/>
  <c r="S1934" i="8" s="1"/>
  <c r="T1934" i="8" s="1"/>
  <c r="R1935" i="8"/>
  <c r="S1935" i="8" s="1"/>
  <c r="T1935" i="8" s="1"/>
  <c r="R1936" i="8"/>
  <c r="S1936" i="8" s="1"/>
  <c r="T1936" i="8" s="1"/>
  <c r="R1937" i="8"/>
  <c r="S1937" i="8" s="1"/>
  <c r="T1937" i="8" s="1"/>
  <c r="R1938" i="8"/>
  <c r="S1938" i="8" s="1"/>
  <c r="T1938" i="8" s="1"/>
  <c r="R1939" i="8"/>
  <c r="S1939" i="8" s="1"/>
  <c r="T1939" i="8" s="1"/>
  <c r="R1940" i="8"/>
  <c r="S1940" i="8" s="1"/>
  <c r="T1940" i="8" s="1"/>
  <c r="R1941" i="8"/>
  <c r="S1941" i="8" s="1"/>
  <c r="T1941" i="8" s="1"/>
  <c r="R1942" i="8"/>
  <c r="S1942" i="8" s="1"/>
  <c r="T1942" i="8" s="1"/>
  <c r="R1943" i="8"/>
  <c r="S1943" i="8" s="1"/>
  <c r="T1943" i="8" s="1"/>
  <c r="R1944" i="8"/>
  <c r="S1944" i="8" s="1"/>
  <c r="T1944" i="8" s="1"/>
  <c r="U1944" i="8" s="1"/>
  <c r="V1944" i="8" s="1"/>
  <c r="R1945" i="8"/>
  <c r="S1945" i="8" s="1"/>
  <c r="T1945" i="8" s="1"/>
  <c r="R1946" i="8"/>
  <c r="S1946" i="8" s="1"/>
  <c r="T1946" i="8" s="1"/>
  <c r="R1947" i="8"/>
  <c r="S1947" i="8" s="1"/>
  <c r="T1947" i="8" s="1"/>
  <c r="R1948" i="8"/>
  <c r="S1948" i="8" s="1"/>
  <c r="T1948" i="8" s="1"/>
  <c r="R1949" i="8"/>
  <c r="S1949" i="8" s="1"/>
  <c r="T1949" i="8" s="1"/>
  <c r="R1950" i="8"/>
  <c r="S1950" i="8" s="1"/>
  <c r="T1950" i="8" s="1"/>
  <c r="R1951" i="8"/>
  <c r="S1951" i="8" s="1"/>
  <c r="T1951" i="8" s="1"/>
  <c r="R1952" i="8"/>
  <c r="S1952" i="8" s="1"/>
  <c r="T1952" i="8" s="1"/>
  <c r="R1953" i="8"/>
  <c r="S1953" i="8" s="1"/>
  <c r="T1953" i="8" s="1"/>
  <c r="R1954" i="8"/>
  <c r="S1954" i="8" s="1"/>
  <c r="T1954" i="8" s="1"/>
  <c r="R1955" i="8"/>
  <c r="S1955" i="8" s="1"/>
  <c r="T1955" i="8" s="1"/>
  <c r="R1956" i="8"/>
  <c r="S1956" i="8" s="1"/>
  <c r="T1956" i="8" s="1"/>
  <c r="R1957" i="8"/>
  <c r="S1957" i="8" s="1"/>
  <c r="T1957" i="8" s="1"/>
  <c r="R1958" i="8"/>
  <c r="S1958" i="8" s="1"/>
  <c r="T1958" i="8" s="1"/>
  <c r="R1959" i="8"/>
  <c r="S1959" i="8" s="1"/>
  <c r="T1959" i="8" s="1"/>
  <c r="R1960" i="8"/>
  <c r="S1960" i="8" s="1"/>
  <c r="T1960" i="8" s="1"/>
  <c r="R1961" i="8"/>
  <c r="S1961" i="8" s="1"/>
  <c r="T1961" i="8" s="1"/>
  <c r="R1962" i="8"/>
  <c r="S1962" i="8" s="1"/>
  <c r="T1962" i="8" s="1"/>
  <c r="R1963" i="8"/>
  <c r="S1963" i="8" s="1"/>
  <c r="T1963" i="8" s="1"/>
  <c r="R1964" i="8"/>
  <c r="S1964" i="8" s="1"/>
  <c r="T1964" i="8" s="1"/>
  <c r="R1965" i="8"/>
  <c r="S1965" i="8" s="1"/>
  <c r="T1965" i="8" s="1"/>
  <c r="R1966" i="8"/>
  <c r="S1966" i="8" s="1"/>
  <c r="T1966" i="8" s="1"/>
  <c r="R1967" i="8"/>
  <c r="S1967" i="8" s="1"/>
  <c r="T1967" i="8" s="1"/>
  <c r="R1968" i="8"/>
  <c r="S1968" i="8" s="1"/>
  <c r="T1968" i="8" s="1"/>
  <c r="R1969" i="8"/>
  <c r="S1969" i="8" s="1"/>
  <c r="T1969" i="8" s="1"/>
  <c r="R1970" i="8"/>
  <c r="S1970" i="8" s="1"/>
  <c r="T1970" i="8" s="1"/>
  <c r="R1971" i="8"/>
  <c r="S1971" i="8" s="1"/>
  <c r="T1971" i="8" s="1"/>
  <c r="U1971" i="8" s="1"/>
  <c r="V1971" i="8" s="1"/>
  <c r="R1972" i="8"/>
  <c r="S1972" i="8" s="1"/>
  <c r="T1972" i="8" s="1"/>
  <c r="R1973" i="8"/>
  <c r="S1973" i="8" s="1"/>
  <c r="T1973" i="8" s="1"/>
  <c r="R1974" i="8"/>
  <c r="S1974" i="8" s="1"/>
  <c r="T1974" i="8" s="1"/>
  <c r="R1975" i="8"/>
  <c r="S1975" i="8" s="1"/>
  <c r="T1975" i="8" s="1"/>
  <c r="R1976" i="8"/>
  <c r="S1976" i="8" s="1"/>
  <c r="T1976" i="8" s="1"/>
  <c r="R1977" i="8"/>
  <c r="S1977" i="8" s="1"/>
  <c r="T1977" i="8" s="1"/>
  <c r="R1978" i="8"/>
  <c r="S1978" i="8" s="1"/>
  <c r="T1978" i="8" s="1"/>
  <c r="R1979" i="8"/>
  <c r="S1979" i="8" s="1"/>
  <c r="T1979" i="8" s="1"/>
  <c r="R1980" i="8"/>
  <c r="S1980" i="8" s="1"/>
  <c r="T1980" i="8" s="1"/>
  <c r="R1981" i="8"/>
  <c r="S1981" i="8" s="1"/>
  <c r="T1981" i="8" s="1"/>
  <c r="R1982" i="8"/>
  <c r="S1982" i="8" s="1"/>
  <c r="T1982" i="8" s="1"/>
  <c r="R1983" i="8"/>
  <c r="S1983" i="8" s="1"/>
  <c r="T1983" i="8" s="1"/>
  <c r="R1984" i="8"/>
  <c r="S1984" i="8" s="1"/>
  <c r="T1984" i="8" s="1"/>
  <c r="R1985" i="8"/>
  <c r="S1985" i="8" s="1"/>
  <c r="T1985" i="8" s="1"/>
  <c r="U1985" i="8" s="1"/>
  <c r="V1985" i="8" s="1"/>
  <c r="R1986" i="8"/>
  <c r="S1986" i="8" s="1"/>
  <c r="T1986" i="8" s="1"/>
  <c r="R1987" i="8"/>
  <c r="S1987" i="8" s="1"/>
  <c r="T1987" i="8" s="1"/>
  <c r="R1988" i="8"/>
  <c r="S1988" i="8" s="1"/>
  <c r="T1988" i="8" s="1"/>
  <c r="R1989" i="8"/>
  <c r="S1989" i="8" s="1"/>
  <c r="T1989" i="8" s="1"/>
  <c r="R1990" i="8"/>
  <c r="S1990" i="8" s="1"/>
  <c r="T1990" i="8" s="1"/>
  <c r="R1991" i="8"/>
  <c r="S1991" i="8" s="1"/>
  <c r="T1991" i="8" s="1"/>
  <c r="R1992" i="8"/>
  <c r="S1992" i="8" s="1"/>
  <c r="T1992" i="8" s="1"/>
  <c r="R1993" i="8"/>
  <c r="S1993" i="8" s="1"/>
  <c r="T1993" i="8" s="1"/>
  <c r="U1993" i="8" s="1"/>
  <c r="V1993" i="8" s="1"/>
  <c r="R1994" i="8"/>
  <c r="S1994" i="8" s="1"/>
  <c r="T1994" i="8" s="1"/>
  <c r="R1995" i="8"/>
  <c r="S1995" i="8" s="1"/>
  <c r="T1995" i="8" s="1"/>
  <c r="R1996" i="8"/>
  <c r="S1996" i="8" s="1"/>
  <c r="T1996" i="8" s="1"/>
  <c r="R1997" i="8"/>
  <c r="S1997" i="8" s="1"/>
  <c r="T1997" i="8" s="1"/>
  <c r="R1998" i="8"/>
  <c r="S1998" i="8" s="1"/>
  <c r="T1998" i="8" s="1"/>
  <c r="R1999" i="8"/>
  <c r="S1999" i="8" s="1"/>
  <c r="T1999" i="8" s="1"/>
  <c r="R2000" i="8"/>
  <c r="S2000" i="8" s="1"/>
  <c r="T2000" i="8" s="1"/>
  <c r="R2001" i="8"/>
  <c r="S2001" i="8" s="1"/>
  <c r="T2001" i="8" s="1"/>
  <c r="R2002" i="8"/>
  <c r="S2002" i="8" s="1"/>
  <c r="T2002" i="8" s="1"/>
  <c r="R2003" i="8"/>
  <c r="S2003" i="8" s="1"/>
  <c r="T2003" i="8" s="1"/>
  <c r="R2004" i="8"/>
  <c r="S2004" i="8" s="1"/>
  <c r="T2004" i="8" s="1"/>
  <c r="R2005" i="8"/>
  <c r="S2005" i="8" s="1"/>
  <c r="T2005" i="8" s="1"/>
  <c r="R2006" i="8"/>
  <c r="S2006" i="8" s="1"/>
  <c r="T2006" i="8" s="1"/>
  <c r="R2007" i="8"/>
  <c r="S2007" i="8" s="1"/>
  <c r="T2007" i="8" s="1"/>
  <c r="R2008" i="8"/>
  <c r="S2008" i="8" s="1"/>
  <c r="T2008" i="8" s="1"/>
  <c r="R2009" i="8"/>
  <c r="S2009" i="8" s="1"/>
  <c r="T2009" i="8" s="1"/>
  <c r="R2010" i="8"/>
  <c r="S2010" i="8" s="1"/>
  <c r="T2010" i="8" s="1"/>
  <c r="R2011" i="8"/>
  <c r="S2011" i="8" s="1"/>
  <c r="T2011" i="8" s="1"/>
  <c r="R2012" i="8"/>
  <c r="S2012" i="8" s="1"/>
  <c r="T2012" i="8" s="1"/>
  <c r="R2013" i="8"/>
  <c r="S2013" i="8" s="1"/>
  <c r="T2013" i="8" s="1"/>
  <c r="R2014" i="8"/>
  <c r="S2014" i="8" s="1"/>
  <c r="T2014" i="8" s="1"/>
  <c r="R2015" i="8"/>
  <c r="S2015" i="8" s="1"/>
  <c r="T2015" i="8" s="1"/>
  <c r="R2016" i="8"/>
  <c r="S2016" i="8" s="1"/>
  <c r="T2016" i="8" s="1"/>
  <c r="U2016" i="8" s="1"/>
  <c r="V2016" i="8" s="1"/>
  <c r="R2017" i="8"/>
  <c r="S2017" i="8" s="1"/>
  <c r="T2017" i="8" s="1"/>
  <c r="R2018" i="8"/>
  <c r="S2018" i="8" s="1"/>
  <c r="T2018" i="8" s="1"/>
  <c r="R2019" i="8"/>
  <c r="S2019" i="8" s="1"/>
  <c r="T2019" i="8" s="1"/>
  <c r="R2020" i="8"/>
  <c r="S2020" i="8" s="1"/>
  <c r="T2020" i="8" s="1"/>
  <c r="R2021" i="8"/>
  <c r="S2021" i="8" s="1"/>
  <c r="T2021" i="8" s="1"/>
  <c r="R2022" i="8"/>
  <c r="S2022" i="8" s="1"/>
  <c r="T2022" i="8" s="1"/>
  <c r="R2023" i="8"/>
  <c r="S2023" i="8" s="1"/>
  <c r="T2023" i="8" s="1"/>
  <c r="R2024" i="8"/>
  <c r="S2024" i="8" s="1"/>
  <c r="T2024" i="8" s="1"/>
  <c r="R2025" i="8"/>
  <c r="S2025" i="8" s="1"/>
  <c r="T2025" i="8" s="1"/>
  <c r="R2026" i="8"/>
  <c r="S2026" i="8" s="1"/>
  <c r="T2026" i="8" s="1"/>
  <c r="R2027" i="8"/>
  <c r="S2027" i="8" s="1"/>
  <c r="T2027" i="8" s="1"/>
  <c r="U2027" i="8" s="1"/>
  <c r="V2027" i="8" s="1"/>
  <c r="R2028" i="8"/>
  <c r="S2028" i="8" s="1"/>
  <c r="T2028" i="8" s="1"/>
  <c r="R2029" i="8"/>
  <c r="S2029" i="8" s="1"/>
  <c r="T2029" i="8" s="1"/>
  <c r="R2030" i="8"/>
  <c r="S2030" i="8" s="1"/>
  <c r="T2030" i="8" s="1"/>
  <c r="R2031" i="8"/>
  <c r="S2031" i="8" s="1"/>
  <c r="T2031" i="8" s="1"/>
  <c r="R2032" i="8"/>
  <c r="S2032" i="8" s="1"/>
  <c r="T2032" i="8" s="1"/>
  <c r="R2033" i="8"/>
  <c r="S2033" i="8" s="1"/>
  <c r="T2033" i="8" s="1"/>
  <c r="R2034" i="8"/>
  <c r="S2034" i="8" s="1"/>
  <c r="T2034" i="8" s="1"/>
  <c r="R2035" i="8"/>
  <c r="S2035" i="8" s="1"/>
  <c r="T2035" i="8" s="1"/>
  <c r="R2036" i="8"/>
  <c r="S2036" i="8" s="1"/>
  <c r="T2036" i="8" s="1"/>
  <c r="R2037" i="8"/>
  <c r="S2037" i="8" s="1"/>
  <c r="T2037" i="8" s="1"/>
  <c r="R2038" i="8"/>
  <c r="S2038" i="8" s="1"/>
  <c r="T2038" i="8" s="1"/>
  <c r="R2039" i="8"/>
  <c r="S2039" i="8" s="1"/>
  <c r="T2039" i="8" s="1"/>
  <c r="R2040" i="8"/>
  <c r="S2040" i="8" s="1"/>
  <c r="T2040" i="8" s="1"/>
  <c r="R2041" i="8"/>
  <c r="S2041" i="8" s="1"/>
  <c r="T2041" i="8" s="1"/>
  <c r="R2042" i="8"/>
  <c r="S2042" i="8" s="1"/>
  <c r="T2042" i="8" s="1"/>
  <c r="R2043" i="8"/>
  <c r="S2043" i="8" s="1"/>
  <c r="T2043" i="8" s="1"/>
  <c r="R2044" i="8"/>
  <c r="S2044" i="8" s="1"/>
  <c r="T2044" i="8" s="1"/>
  <c r="R2045" i="8"/>
  <c r="S2045" i="8" s="1"/>
  <c r="T2045" i="8" s="1"/>
  <c r="R2046" i="8"/>
  <c r="S2046" i="8" s="1"/>
  <c r="T2046" i="8" s="1"/>
  <c r="R2047" i="8"/>
  <c r="S2047" i="8" s="1"/>
  <c r="T2047" i="8" s="1"/>
  <c r="R2048" i="8"/>
  <c r="S2048" i="8" s="1"/>
  <c r="T2048" i="8" s="1"/>
  <c r="R2049" i="8"/>
  <c r="S2049" i="8" s="1"/>
  <c r="T2049" i="8" s="1"/>
  <c r="R2050" i="8"/>
  <c r="S2050" i="8" s="1"/>
  <c r="T2050" i="8" s="1"/>
  <c r="R2051" i="8"/>
  <c r="S2051" i="8" s="1"/>
  <c r="T2051" i="8" s="1"/>
  <c r="R2052" i="8"/>
  <c r="S2052" i="8" s="1"/>
  <c r="T2052" i="8" s="1"/>
  <c r="R2053" i="8"/>
  <c r="S2053" i="8" s="1"/>
  <c r="T2053" i="8" s="1"/>
  <c r="R2054" i="8"/>
  <c r="S2054" i="8" s="1"/>
  <c r="T2054" i="8" s="1"/>
  <c r="R2055" i="8"/>
  <c r="S2055" i="8" s="1"/>
  <c r="T2055" i="8" s="1"/>
  <c r="R2056" i="8"/>
  <c r="S2056" i="8" s="1"/>
  <c r="T2056" i="8" s="1"/>
  <c r="R2057" i="8"/>
  <c r="S2057" i="8" s="1"/>
  <c r="T2057" i="8" s="1"/>
  <c r="U2057" i="8" s="1"/>
  <c r="V2057" i="8" s="1"/>
  <c r="R2058" i="8"/>
  <c r="S2058" i="8" s="1"/>
  <c r="T2058" i="8" s="1"/>
  <c r="R2059" i="8"/>
  <c r="S2059" i="8" s="1"/>
  <c r="T2059" i="8" s="1"/>
  <c r="R2060" i="8"/>
  <c r="S2060" i="8" s="1"/>
  <c r="T2060" i="8" s="1"/>
  <c r="R2061" i="8"/>
  <c r="S2061" i="8" s="1"/>
  <c r="T2061" i="8" s="1"/>
  <c r="R2062" i="8"/>
  <c r="S2062" i="8" s="1"/>
  <c r="T2062" i="8" s="1"/>
  <c r="R2063" i="8"/>
  <c r="S2063" i="8" s="1"/>
  <c r="T2063" i="8" s="1"/>
  <c r="R2064" i="8"/>
  <c r="S2064" i="8" s="1"/>
  <c r="T2064" i="8" s="1"/>
  <c r="R2065" i="8"/>
  <c r="S2065" i="8" s="1"/>
  <c r="T2065" i="8" s="1"/>
  <c r="R2066" i="8"/>
  <c r="S2066" i="8" s="1"/>
  <c r="T2066" i="8" s="1"/>
  <c r="R2067" i="8"/>
  <c r="S2067" i="8" s="1"/>
  <c r="T2067" i="8" s="1"/>
  <c r="R2068" i="8"/>
  <c r="S2068" i="8" s="1"/>
  <c r="T2068" i="8" s="1"/>
  <c r="R2069" i="8"/>
  <c r="S2069" i="8" s="1"/>
  <c r="T2069" i="8" s="1"/>
  <c r="R2070" i="8"/>
  <c r="S2070" i="8" s="1"/>
  <c r="T2070" i="8" s="1"/>
  <c r="R2071" i="8"/>
  <c r="S2071" i="8" s="1"/>
  <c r="T2071" i="8" s="1"/>
  <c r="R2072" i="8"/>
  <c r="S2072" i="8" s="1"/>
  <c r="T2072" i="8" s="1"/>
  <c r="R2073" i="8"/>
  <c r="S2073" i="8" s="1"/>
  <c r="T2073" i="8" s="1"/>
  <c r="U2073" i="8" s="1"/>
  <c r="V2073" i="8" s="1"/>
  <c r="R2074" i="8"/>
  <c r="S2074" i="8" s="1"/>
  <c r="T2074" i="8" s="1"/>
  <c r="R2075" i="8"/>
  <c r="S2075" i="8" s="1"/>
  <c r="T2075" i="8" s="1"/>
  <c r="R2076" i="8"/>
  <c r="S2076" i="8" s="1"/>
  <c r="T2076" i="8" s="1"/>
  <c r="R2077" i="8"/>
  <c r="S2077" i="8" s="1"/>
  <c r="T2077" i="8" s="1"/>
  <c r="R2078" i="8"/>
  <c r="S2078" i="8" s="1"/>
  <c r="T2078" i="8" s="1"/>
  <c r="R2079" i="8"/>
  <c r="S2079" i="8" s="1"/>
  <c r="T2079" i="8" s="1"/>
  <c r="R2080" i="8"/>
  <c r="S2080" i="8" s="1"/>
  <c r="T2080" i="8" s="1"/>
  <c r="R2081" i="8"/>
  <c r="S2081" i="8" s="1"/>
  <c r="T2081" i="8" s="1"/>
  <c r="R2082" i="8"/>
  <c r="S2082" i="8" s="1"/>
  <c r="T2082" i="8" s="1"/>
  <c r="R2083" i="8"/>
  <c r="S2083" i="8" s="1"/>
  <c r="T2083" i="8" s="1"/>
  <c r="R2084" i="8"/>
  <c r="S2084" i="8" s="1"/>
  <c r="T2084" i="8" s="1"/>
  <c r="R2085" i="8"/>
  <c r="S2085" i="8" s="1"/>
  <c r="T2085" i="8" s="1"/>
  <c r="R2086" i="8"/>
  <c r="S2086" i="8" s="1"/>
  <c r="T2086" i="8" s="1"/>
  <c r="R2087" i="8"/>
  <c r="S2087" i="8" s="1"/>
  <c r="T2087" i="8" s="1"/>
  <c r="R2088" i="8"/>
  <c r="S2088" i="8" s="1"/>
  <c r="T2088" i="8" s="1"/>
  <c r="R2089" i="8"/>
  <c r="S2089" i="8" s="1"/>
  <c r="T2089" i="8" s="1"/>
  <c r="U2089" i="8" s="1"/>
  <c r="V2089" i="8" s="1"/>
  <c r="R2090" i="8"/>
  <c r="S2090" i="8" s="1"/>
  <c r="T2090" i="8" s="1"/>
  <c r="R2091" i="8"/>
  <c r="S2091" i="8" s="1"/>
  <c r="T2091" i="8" s="1"/>
  <c r="R2092" i="8"/>
  <c r="S2092" i="8" s="1"/>
  <c r="T2092" i="8" s="1"/>
  <c r="R2093" i="8"/>
  <c r="S2093" i="8" s="1"/>
  <c r="T2093" i="8" s="1"/>
  <c r="R2094" i="8"/>
  <c r="S2094" i="8" s="1"/>
  <c r="T2094" i="8" s="1"/>
  <c r="R2095" i="8"/>
  <c r="S2095" i="8" s="1"/>
  <c r="T2095" i="8" s="1"/>
  <c r="R2096" i="8"/>
  <c r="S2096" i="8" s="1"/>
  <c r="T2096" i="8" s="1"/>
  <c r="R2097" i="8"/>
  <c r="S2097" i="8" s="1"/>
  <c r="T2097" i="8" s="1"/>
  <c r="R2098" i="8"/>
  <c r="S2098" i="8" s="1"/>
  <c r="T2098" i="8" s="1"/>
  <c r="U2098" i="8" s="1"/>
  <c r="V2098" i="8" s="1"/>
  <c r="R2099" i="8"/>
  <c r="S2099" i="8" s="1"/>
  <c r="T2099" i="8" s="1"/>
  <c r="R2100" i="8"/>
  <c r="S2100" i="8" s="1"/>
  <c r="T2100" i="8" s="1"/>
  <c r="R2101" i="8"/>
  <c r="S2101" i="8" s="1"/>
  <c r="T2101" i="8" s="1"/>
  <c r="R2102" i="8"/>
  <c r="S2102" i="8" s="1"/>
  <c r="T2102" i="8" s="1"/>
  <c r="R2103" i="8"/>
  <c r="S2103" i="8" s="1"/>
  <c r="T2103" i="8" s="1"/>
  <c r="R2104" i="8"/>
  <c r="S2104" i="8" s="1"/>
  <c r="T2104" i="8" s="1"/>
  <c r="R2105" i="8"/>
  <c r="S2105" i="8" s="1"/>
  <c r="T2105" i="8" s="1"/>
  <c r="U2105" i="8" s="1"/>
  <c r="V2105" i="8" s="1"/>
  <c r="R2106" i="8"/>
  <c r="S2106" i="8" s="1"/>
  <c r="T2106" i="8" s="1"/>
  <c r="R2107" i="8"/>
  <c r="S2107" i="8" s="1"/>
  <c r="T2107" i="8" s="1"/>
  <c r="R2108" i="8"/>
  <c r="S2108" i="8" s="1"/>
  <c r="T2108" i="8" s="1"/>
  <c r="R2109" i="8"/>
  <c r="S2109" i="8" s="1"/>
  <c r="T2109" i="8" s="1"/>
  <c r="R2110" i="8"/>
  <c r="S2110" i="8" s="1"/>
  <c r="T2110" i="8" s="1"/>
  <c r="R2111" i="8"/>
  <c r="S2111" i="8" s="1"/>
  <c r="T2111" i="8" s="1"/>
  <c r="R2112" i="8"/>
  <c r="S2112" i="8" s="1"/>
  <c r="T2112" i="8" s="1"/>
  <c r="R2113" i="8"/>
  <c r="S2113" i="8" s="1"/>
  <c r="T2113" i="8" s="1"/>
  <c r="R2114" i="8"/>
  <c r="S2114" i="8" s="1"/>
  <c r="T2114" i="8" s="1"/>
  <c r="R2115" i="8"/>
  <c r="S2115" i="8" s="1"/>
  <c r="T2115" i="8" s="1"/>
  <c r="R2116" i="8"/>
  <c r="S2116" i="8" s="1"/>
  <c r="T2116" i="8" s="1"/>
  <c r="R2117" i="8"/>
  <c r="S2117" i="8" s="1"/>
  <c r="T2117" i="8" s="1"/>
  <c r="R2118" i="8"/>
  <c r="S2118" i="8" s="1"/>
  <c r="T2118" i="8" s="1"/>
  <c r="R2119" i="8"/>
  <c r="S2119" i="8" s="1"/>
  <c r="T2119" i="8" s="1"/>
  <c r="R2120" i="8"/>
  <c r="S2120" i="8" s="1"/>
  <c r="T2120" i="8" s="1"/>
  <c r="R2121" i="8"/>
  <c r="S2121" i="8" s="1"/>
  <c r="T2121" i="8" s="1"/>
  <c r="U2121" i="8" s="1"/>
  <c r="V2121" i="8" s="1"/>
  <c r="R2122" i="8"/>
  <c r="S2122" i="8" s="1"/>
  <c r="T2122" i="8" s="1"/>
  <c r="R2123" i="8"/>
  <c r="S2123" i="8" s="1"/>
  <c r="T2123" i="8" s="1"/>
  <c r="R2124" i="8"/>
  <c r="S2124" i="8" s="1"/>
  <c r="T2124" i="8" s="1"/>
  <c r="R2125" i="8"/>
  <c r="S2125" i="8" s="1"/>
  <c r="T2125" i="8" s="1"/>
  <c r="R2126" i="8"/>
  <c r="S2126" i="8" s="1"/>
  <c r="T2126" i="8" s="1"/>
  <c r="R2127" i="8"/>
  <c r="S2127" i="8" s="1"/>
  <c r="T2127" i="8" s="1"/>
  <c r="R2128" i="8"/>
  <c r="S2128" i="8" s="1"/>
  <c r="T2128" i="8" s="1"/>
  <c r="R2129" i="8"/>
  <c r="S2129" i="8" s="1"/>
  <c r="T2129" i="8" s="1"/>
  <c r="R2130" i="8"/>
  <c r="S2130" i="8" s="1"/>
  <c r="T2130" i="8" s="1"/>
  <c r="R2131" i="8"/>
  <c r="S2131" i="8" s="1"/>
  <c r="T2131" i="8" s="1"/>
  <c r="R2132" i="8"/>
  <c r="S2132" i="8" s="1"/>
  <c r="T2132" i="8" s="1"/>
  <c r="R2133" i="8"/>
  <c r="S2133" i="8" s="1"/>
  <c r="T2133" i="8" s="1"/>
  <c r="R2134" i="8"/>
  <c r="S2134" i="8" s="1"/>
  <c r="T2134" i="8" s="1"/>
  <c r="R2135" i="8"/>
  <c r="S2135" i="8" s="1"/>
  <c r="T2135" i="8" s="1"/>
  <c r="R2136" i="8"/>
  <c r="S2136" i="8" s="1"/>
  <c r="T2136" i="8" s="1"/>
  <c r="R2137" i="8"/>
  <c r="S2137" i="8" s="1"/>
  <c r="T2137" i="8" s="1"/>
  <c r="U2137" i="8" s="1"/>
  <c r="V2137" i="8" s="1"/>
  <c r="R2138" i="8"/>
  <c r="S2138" i="8" s="1"/>
  <c r="T2138" i="8" s="1"/>
  <c r="R2139" i="8"/>
  <c r="S2139" i="8" s="1"/>
  <c r="T2139" i="8" s="1"/>
  <c r="R2140" i="8"/>
  <c r="S2140" i="8" s="1"/>
  <c r="T2140" i="8" s="1"/>
  <c r="R2141" i="8"/>
  <c r="S2141" i="8" s="1"/>
  <c r="T2141" i="8" s="1"/>
  <c r="R2142" i="8"/>
  <c r="S2142" i="8" s="1"/>
  <c r="T2142" i="8" s="1"/>
  <c r="R2143" i="8"/>
  <c r="S2143" i="8" s="1"/>
  <c r="T2143" i="8" s="1"/>
  <c r="R2144" i="8"/>
  <c r="S2144" i="8" s="1"/>
  <c r="T2144" i="8" s="1"/>
  <c r="R2145" i="8"/>
  <c r="S2145" i="8" s="1"/>
  <c r="T2145" i="8" s="1"/>
  <c r="R2146" i="8"/>
  <c r="S2146" i="8" s="1"/>
  <c r="T2146" i="8" s="1"/>
  <c r="R2147" i="8"/>
  <c r="S2147" i="8" s="1"/>
  <c r="T2147" i="8" s="1"/>
  <c r="R2148" i="8"/>
  <c r="S2148" i="8" s="1"/>
  <c r="T2148" i="8" s="1"/>
  <c r="R2149" i="8"/>
  <c r="S2149" i="8" s="1"/>
  <c r="T2149" i="8" s="1"/>
  <c r="R2150" i="8"/>
  <c r="S2150" i="8" s="1"/>
  <c r="T2150" i="8" s="1"/>
  <c r="R2151" i="8"/>
  <c r="S2151" i="8" s="1"/>
  <c r="T2151" i="8" s="1"/>
  <c r="R2152" i="8"/>
  <c r="S2152" i="8" s="1"/>
  <c r="T2152" i="8" s="1"/>
  <c r="R2153" i="8"/>
  <c r="S2153" i="8" s="1"/>
  <c r="T2153" i="8" s="1"/>
  <c r="R2154" i="8"/>
  <c r="S2154" i="8" s="1"/>
  <c r="T2154" i="8" s="1"/>
  <c r="R2155" i="8"/>
  <c r="S2155" i="8" s="1"/>
  <c r="T2155" i="8" s="1"/>
  <c r="R2156" i="8"/>
  <c r="S2156" i="8" s="1"/>
  <c r="T2156" i="8" s="1"/>
  <c r="R2157" i="8"/>
  <c r="S2157" i="8" s="1"/>
  <c r="T2157" i="8" s="1"/>
  <c r="R2158" i="8"/>
  <c r="S2158" i="8" s="1"/>
  <c r="T2158" i="8" s="1"/>
  <c r="R2159" i="8"/>
  <c r="S2159" i="8" s="1"/>
  <c r="T2159" i="8" s="1"/>
  <c r="R2160" i="8"/>
  <c r="S2160" i="8" s="1"/>
  <c r="T2160" i="8" s="1"/>
  <c r="R2161" i="8"/>
  <c r="S2161" i="8" s="1"/>
  <c r="T2161" i="8" s="1"/>
  <c r="R2162" i="8"/>
  <c r="S2162" i="8" s="1"/>
  <c r="T2162" i="8" s="1"/>
  <c r="U2162" i="8" s="1"/>
  <c r="V2162" i="8" s="1"/>
  <c r="R2163" i="8"/>
  <c r="S2163" i="8" s="1"/>
  <c r="T2163" i="8" s="1"/>
  <c r="R2164" i="8"/>
  <c r="S2164" i="8" s="1"/>
  <c r="T2164" i="8" s="1"/>
  <c r="R2165" i="8"/>
  <c r="S2165" i="8" s="1"/>
  <c r="T2165" i="8" s="1"/>
  <c r="R2166" i="8"/>
  <c r="S2166" i="8" s="1"/>
  <c r="T2166" i="8" s="1"/>
  <c r="R2167" i="8"/>
  <c r="S2167" i="8" s="1"/>
  <c r="T2167" i="8" s="1"/>
  <c r="R2168" i="8"/>
  <c r="S2168" i="8" s="1"/>
  <c r="T2168" i="8" s="1"/>
  <c r="R2169" i="8"/>
  <c r="S2169" i="8" s="1"/>
  <c r="T2169" i="8" s="1"/>
  <c r="U2169" i="8" s="1"/>
  <c r="V2169" i="8" s="1"/>
  <c r="R2170" i="8"/>
  <c r="S2170" i="8" s="1"/>
  <c r="T2170" i="8" s="1"/>
  <c r="R2171" i="8"/>
  <c r="S2171" i="8" s="1"/>
  <c r="T2171" i="8" s="1"/>
  <c r="R2172" i="8"/>
  <c r="S2172" i="8" s="1"/>
  <c r="T2172" i="8" s="1"/>
  <c r="R2173" i="8"/>
  <c r="S2173" i="8" s="1"/>
  <c r="T2173" i="8" s="1"/>
  <c r="R2174" i="8"/>
  <c r="S2174" i="8" s="1"/>
  <c r="T2174" i="8" s="1"/>
  <c r="R2175" i="8"/>
  <c r="S2175" i="8" s="1"/>
  <c r="T2175" i="8" s="1"/>
  <c r="R2176" i="8"/>
  <c r="S2176" i="8" s="1"/>
  <c r="T2176" i="8" s="1"/>
  <c r="R2177" i="8"/>
  <c r="S2177" i="8" s="1"/>
  <c r="T2177" i="8" s="1"/>
  <c r="R2178" i="8"/>
  <c r="S2178" i="8" s="1"/>
  <c r="T2178" i="8" s="1"/>
  <c r="R2179" i="8"/>
  <c r="S2179" i="8" s="1"/>
  <c r="T2179" i="8" s="1"/>
  <c r="R2180" i="8"/>
  <c r="S2180" i="8" s="1"/>
  <c r="T2180" i="8" s="1"/>
  <c r="R2181" i="8"/>
  <c r="S2181" i="8" s="1"/>
  <c r="T2181" i="8" s="1"/>
  <c r="R2182" i="8"/>
  <c r="S2182" i="8" s="1"/>
  <c r="T2182" i="8" s="1"/>
  <c r="R2183" i="8"/>
  <c r="S2183" i="8" s="1"/>
  <c r="T2183" i="8" s="1"/>
  <c r="R2184" i="8"/>
  <c r="S2184" i="8" s="1"/>
  <c r="T2184" i="8" s="1"/>
  <c r="R2185" i="8"/>
  <c r="S2185" i="8" s="1"/>
  <c r="T2185" i="8" s="1"/>
  <c r="U2185" i="8" s="1"/>
  <c r="V2185" i="8" s="1"/>
  <c r="R2186" i="8"/>
  <c r="S2186" i="8" s="1"/>
  <c r="T2186" i="8" s="1"/>
  <c r="R2187" i="8"/>
  <c r="S2187" i="8" s="1"/>
  <c r="T2187" i="8" s="1"/>
  <c r="R2188" i="8"/>
  <c r="S2188" i="8" s="1"/>
  <c r="T2188" i="8" s="1"/>
  <c r="R2189" i="8"/>
  <c r="S2189" i="8" s="1"/>
  <c r="T2189" i="8" s="1"/>
  <c r="R2190" i="8"/>
  <c r="S2190" i="8" s="1"/>
  <c r="T2190" i="8" s="1"/>
  <c r="R2191" i="8"/>
  <c r="S2191" i="8" s="1"/>
  <c r="T2191" i="8" s="1"/>
  <c r="R2192" i="8"/>
  <c r="S2192" i="8" s="1"/>
  <c r="T2192" i="8" s="1"/>
  <c r="R2193" i="8"/>
  <c r="S2193" i="8" s="1"/>
  <c r="T2193" i="8" s="1"/>
  <c r="R2194" i="8"/>
  <c r="S2194" i="8" s="1"/>
  <c r="T2194" i="8" s="1"/>
  <c r="U2194" i="8" s="1"/>
  <c r="V2194" i="8" s="1"/>
  <c r="R2195" i="8"/>
  <c r="S2195" i="8" s="1"/>
  <c r="T2195" i="8" s="1"/>
  <c r="R2196" i="8"/>
  <c r="S2196" i="8" s="1"/>
  <c r="T2196" i="8" s="1"/>
  <c r="R2197" i="8"/>
  <c r="S2197" i="8" s="1"/>
  <c r="T2197" i="8" s="1"/>
  <c r="R2198" i="8"/>
  <c r="S2198" i="8" s="1"/>
  <c r="T2198" i="8" s="1"/>
  <c r="R2199" i="8"/>
  <c r="S2199" i="8" s="1"/>
  <c r="T2199" i="8" s="1"/>
  <c r="R2200" i="8"/>
  <c r="S2200" i="8" s="1"/>
  <c r="T2200" i="8" s="1"/>
  <c r="R2201" i="8"/>
  <c r="S2201" i="8" s="1"/>
  <c r="T2201" i="8" s="1"/>
  <c r="U2201" i="8" s="1"/>
  <c r="V2201" i="8" s="1"/>
  <c r="R2202" i="8"/>
  <c r="S2202" i="8" s="1"/>
  <c r="T2202" i="8" s="1"/>
  <c r="R2203" i="8"/>
  <c r="S2203" i="8" s="1"/>
  <c r="T2203" i="8" s="1"/>
  <c r="R2204" i="8"/>
  <c r="S2204" i="8" s="1"/>
  <c r="T2204" i="8" s="1"/>
  <c r="R2205" i="8"/>
  <c r="S2205" i="8" s="1"/>
  <c r="T2205" i="8" s="1"/>
  <c r="R2206" i="8"/>
  <c r="S2206" i="8" s="1"/>
  <c r="T2206" i="8" s="1"/>
  <c r="R2207" i="8"/>
  <c r="S2207" i="8" s="1"/>
  <c r="T2207" i="8" s="1"/>
  <c r="R2208" i="8"/>
  <c r="S2208" i="8" s="1"/>
  <c r="T2208" i="8" s="1"/>
  <c r="R2209" i="8"/>
  <c r="S2209" i="8" s="1"/>
  <c r="T2209" i="8" s="1"/>
  <c r="R2210" i="8"/>
  <c r="S2210" i="8" s="1"/>
  <c r="T2210" i="8" s="1"/>
  <c r="R2211" i="8"/>
  <c r="S2211" i="8" s="1"/>
  <c r="T2211" i="8" s="1"/>
  <c r="R2212" i="8"/>
  <c r="S2212" i="8" s="1"/>
  <c r="T2212" i="8" s="1"/>
  <c r="R2213" i="8"/>
  <c r="S2213" i="8" s="1"/>
  <c r="T2213" i="8" s="1"/>
  <c r="R2214" i="8"/>
  <c r="S2214" i="8" s="1"/>
  <c r="T2214" i="8" s="1"/>
  <c r="R2215" i="8"/>
  <c r="S2215" i="8" s="1"/>
  <c r="T2215" i="8" s="1"/>
  <c r="R2216" i="8"/>
  <c r="S2216" i="8" s="1"/>
  <c r="T2216" i="8" s="1"/>
  <c r="R2217" i="8"/>
  <c r="S2217" i="8" s="1"/>
  <c r="T2217" i="8" s="1"/>
  <c r="R2218" i="8"/>
  <c r="S2218" i="8" s="1"/>
  <c r="T2218" i="8" s="1"/>
  <c r="R2219" i="8"/>
  <c r="S2219" i="8" s="1"/>
  <c r="T2219" i="8" s="1"/>
  <c r="R2220" i="8"/>
  <c r="S2220" i="8" s="1"/>
  <c r="T2220" i="8" s="1"/>
  <c r="R2221" i="8"/>
  <c r="S2221" i="8" s="1"/>
  <c r="T2221" i="8" s="1"/>
  <c r="R2222" i="8"/>
  <c r="S2222" i="8" s="1"/>
  <c r="T2222" i="8" s="1"/>
  <c r="R2223" i="8"/>
  <c r="S2223" i="8" s="1"/>
  <c r="T2223" i="8" s="1"/>
  <c r="R2224" i="8"/>
  <c r="S2224" i="8" s="1"/>
  <c r="T2224" i="8" s="1"/>
  <c r="R2225" i="8"/>
  <c r="S2225" i="8" s="1"/>
  <c r="T2225" i="8" s="1"/>
  <c r="R2226" i="8"/>
  <c r="S2226" i="8" s="1"/>
  <c r="T2226" i="8" s="1"/>
  <c r="U2226" i="8" s="1"/>
  <c r="V2226" i="8" s="1"/>
  <c r="R2227" i="8"/>
  <c r="S2227" i="8" s="1"/>
  <c r="T2227" i="8" s="1"/>
  <c r="R2228" i="8"/>
  <c r="S2228" i="8" s="1"/>
  <c r="T2228" i="8" s="1"/>
  <c r="R2229" i="8"/>
  <c r="S2229" i="8" s="1"/>
  <c r="T2229" i="8" s="1"/>
  <c r="R2230" i="8"/>
  <c r="S2230" i="8" s="1"/>
  <c r="T2230" i="8" s="1"/>
  <c r="R2231" i="8"/>
  <c r="S2231" i="8" s="1"/>
  <c r="T2231" i="8" s="1"/>
  <c r="R2232" i="8"/>
  <c r="S2232" i="8" s="1"/>
  <c r="T2232" i="8" s="1"/>
  <c r="R2233" i="8"/>
  <c r="S2233" i="8" s="1"/>
  <c r="T2233" i="8" s="1"/>
  <c r="R2234" i="8"/>
  <c r="S2234" i="8" s="1"/>
  <c r="T2234" i="8" s="1"/>
  <c r="R2235" i="8"/>
  <c r="S2235" i="8" s="1"/>
  <c r="T2235" i="8" s="1"/>
  <c r="R2236" i="8"/>
  <c r="S2236" i="8" s="1"/>
  <c r="T2236" i="8" s="1"/>
  <c r="R2237" i="8"/>
  <c r="S2237" i="8" s="1"/>
  <c r="T2237" i="8" s="1"/>
  <c r="R2238" i="8"/>
  <c r="S2238" i="8" s="1"/>
  <c r="T2238" i="8" s="1"/>
  <c r="R2239" i="8"/>
  <c r="S2239" i="8" s="1"/>
  <c r="T2239" i="8" s="1"/>
  <c r="R2240" i="8"/>
  <c r="S2240" i="8" s="1"/>
  <c r="T2240" i="8" s="1"/>
  <c r="R2241" i="8"/>
  <c r="S2241" i="8" s="1"/>
  <c r="T2241" i="8" s="1"/>
  <c r="R2242" i="8"/>
  <c r="S2242" i="8" s="1"/>
  <c r="T2242" i="8" s="1"/>
  <c r="R2243" i="8"/>
  <c r="S2243" i="8" s="1"/>
  <c r="T2243" i="8" s="1"/>
  <c r="U2243" i="8" s="1"/>
  <c r="V2243" i="8" s="1"/>
  <c r="R2244" i="8"/>
  <c r="S2244" i="8" s="1"/>
  <c r="T2244" i="8" s="1"/>
  <c r="R2245" i="8"/>
  <c r="S2245" i="8" s="1"/>
  <c r="T2245" i="8" s="1"/>
  <c r="R2246" i="8"/>
  <c r="S2246" i="8" s="1"/>
  <c r="T2246" i="8" s="1"/>
  <c r="R2247" i="8"/>
  <c r="S2247" i="8" s="1"/>
  <c r="T2247" i="8" s="1"/>
  <c r="R2248" i="8"/>
  <c r="S2248" i="8" s="1"/>
  <c r="T2248" i="8" s="1"/>
  <c r="R2249" i="8"/>
  <c r="S2249" i="8" s="1"/>
  <c r="T2249" i="8" s="1"/>
  <c r="R2250" i="8"/>
  <c r="S2250" i="8" s="1"/>
  <c r="T2250" i="8" s="1"/>
  <c r="U2250" i="8" s="1"/>
  <c r="V2250" i="8" s="1"/>
  <c r="R2251" i="8"/>
  <c r="S2251" i="8" s="1"/>
  <c r="T2251" i="8" s="1"/>
  <c r="R2252" i="8"/>
  <c r="S2252" i="8" s="1"/>
  <c r="T2252" i="8" s="1"/>
  <c r="R2253" i="8"/>
  <c r="S2253" i="8" s="1"/>
  <c r="T2253" i="8" s="1"/>
  <c r="R2254" i="8"/>
  <c r="S2254" i="8" s="1"/>
  <c r="T2254" i="8" s="1"/>
  <c r="R2255" i="8"/>
  <c r="S2255" i="8" s="1"/>
  <c r="T2255" i="8" s="1"/>
  <c r="R2256" i="8"/>
  <c r="S2256" i="8" s="1"/>
  <c r="T2256" i="8" s="1"/>
  <c r="R2257" i="8"/>
  <c r="S2257" i="8" s="1"/>
  <c r="T2257" i="8" s="1"/>
  <c r="R2258" i="8"/>
  <c r="S2258" i="8" s="1"/>
  <c r="T2258" i="8" s="1"/>
  <c r="R2259" i="8"/>
  <c r="S2259" i="8" s="1"/>
  <c r="T2259" i="8" s="1"/>
  <c r="R2260" i="8"/>
  <c r="S2260" i="8" s="1"/>
  <c r="T2260" i="8" s="1"/>
  <c r="R2261" i="8"/>
  <c r="S2261" i="8" s="1"/>
  <c r="T2261" i="8" s="1"/>
  <c r="R2262" i="8"/>
  <c r="S2262" i="8" s="1"/>
  <c r="T2262" i="8" s="1"/>
  <c r="R2263" i="8"/>
  <c r="S2263" i="8" s="1"/>
  <c r="T2263" i="8" s="1"/>
  <c r="R2264" i="8"/>
  <c r="S2264" i="8" s="1"/>
  <c r="T2264" i="8" s="1"/>
  <c r="R2265" i="8"/>
  <c r="S2265" i="8" s="1"/>
  <c r="T2265" i="8" s="1"/>
  <c r="U2265" i="8" s="1"/>
  <c r="V2265" i="8" s="1"/>
  <c r="R2266" i="8"/>
  <c r="S2266" i="8" s="1"/>
  <c r="T2266" i="8" s="1"/>
  <c r="R2267" i="8"/>
  <c r="S2267" i="8" s="1"/>
  <c r="T2267" i="8" s="1"/>
  <c r="R2268" i="8"/>
  <c r="S2268" i="8" s="1"/>
  <c r="T2268" i="8" s="1"/>
  <c r="R2269" i="8"/>
  <c r="S2269" i="8" s="1"/>
  <c r="T2269" i="8" s="1"/>
  <c r="R2270" i="8"/>
  <c r="S2270" i="8" s="1"/>
  <c r="T2270" i="8" s="1"/>
  <c r="R2271" i="8"/>
  <c r="S2271" i="8" s="1"/>
  <c r="T2271" i="8" s="1"/>
  <c r="R2272" i="8"/>
  <c r="S2272" i="8" s="1"/>
  <c r="T2272" i="8" s="1"/>
  <c r="U2272" i="8" s="1"/>
  <c r="V2272" i="8" s="1"/>
  <c r="R2273" i="8"/>
  <c r="S2273" i="8" s="1"/>
  <c r="T2273" i="8" s="1"/>
  <c r="R2274" i="8"/>
  <c r="S2274" i="8" s="1"/>
  <c r="T2274" i="8" s="1"/>
  <c r="R2275" i="8"/>
  <c r="S2275" i="8" s="1"/>
  <c r="T2275" i="8" s="1"/>
  <c r="R2276" i="8"/>
  <c r="S2276" i="8" s="1"/>
  <c r="T2276" i="8" s="1"/>
  <c r="R2277" i="8"/>
  <c r="S2277" i="8" s="1"/>
  <c r="T2277" i="8" s="1"/>
  <c r="R2278" i="8"/>
  <c r="S2278" i="8" s="1"/>
  <c r="T2278" i="8" s="1"/>
  <c r="R2279" i="8"/>
  <c r="S2279" i="8" s="1"/>
  <c r="T2279" i="8" s="1"/>
  <c r="R2280" i="8"/>
  <c r="S2280" i="8" s="1"/>
  <c r="T2280" i="8" s="1"/>
  <c r="R2281" i="8"/>
  <c r="S2281" i="8" s="1"/>
  <c r="T2281" i="8" s="1"/>
  <c r="R2282" i="8"/>
  <c r="S2282" i="8" s="1"/>
  <c r="T2282" i="8" s="1"/>
  <c r="R2283" i="8"/>
  <c r="S2283" i="8" s="1"/>
  <c r="T2283" i="8" s="1"/>
  <c r="R2284" i="8"/>
  <c r="S2284" i="8" s="1"/>
  <c r="T2284" i="8" s="1"/>
  <c r="R2285" i="8"/>
  <c r="S2285" i="8" s="1"/>
  <c r="T2285" i="8" s="1"/>
  <c r="R2286" i="8"/>
  <c r="S2286" i="8" s="1"/>
  <c r="T2286" i="8" s="1"/>
  <c r="R2287" i="8"/>
  <c r="S2287" i="8" s="1"/>
  <c r="T2287" i="8" s="1"/>
  <c r="R2288" i="8"/>
  <c r="S2288" i="8" s="1"/>
  <c r="T2288" i="8" s="1"/>
  <c r="R2289" i="8"/>
  <c r="S2289" i="8" s="1"/>
  <c r="T2289" i="8" s="1"/>
  <c r="R2290" i="8"/>
  <c r="S2290" i="8" s="1"/>
  <c r="T2290" i="8" s="1"/>
  <c r="R2291" i="8"/>
  <c r="S2291" i="8" s="1"/>
  <c r="T2291" i="8" s="1"/>
  <c r="R2292" i="8"/>
  <c r="S2292" i="8" s="1"/>
  <c r="T2292" i="8" s="1"/>
  <c r="R2293" i="8"/>
  <c r="S2293" i="8" s="1"/>
  <c r="T2293" i="8" s="1"/>
  <c r="R2294" i="8"/>
  <c r="S2294" i="8" s="1"/>
  <c r="T2294" i="8" s="1"/>
  <c r="R2295" i="8"/>
  <c r="S2295" i="8" s="1"/>
  <c r="T2295" i="8" s="1"/>
  <c r="R2296" i="8"/>
  <c r="S2296" i="8" s="1"/>
  <c r="T2296" i="8" s="1"/>
  <c r="R2297" i="8"/>
  <c r="S2297" i="8" s="1"/>
  <c r="T2297" i="8" s="1"/>
  <c r="U2297" i="8" s="1"/>
  <c r="V2297" i="8" s="1"/>
  <c r="R2298" i="8"/>
  <c r="S2298" i="8" s="1"/>
  <c r="T2298" i="8" s="1"/>
  <c r="R2299" i="8"/>
  <c r="S2299" i="8" s="1"/>
  <c r="T2299" i="8" s="1"/>
  <c r="R2300" i="8"/>
  <c r="S2300" i="8" s="1"/>
  <c r="T2300" i="8" s="1"/>
  <c r="R2301" i="8"/>
  <c r="S2301" i="8" s="1"/>
  <c r="T2301" i="8" s="1"/>
  <c r="R2302" i="8"/>
  <c r="S2302" i="8" s="1"/>
  <c r="T2302" i="8" s="1"/>
  <c r="R2303" i="8"/>
  <c r="S2303" i="8" s="1"/>
  <c r="T2303" i="8" s="1"/>
  <c r="R2304" i="8"/>
  <c r="S2304" i="8" s="1"/>
  <c r="T2304" i="8" s="1"/>
  <c r="R2305" i="8"/>
  <c r="S2305" i="8" s="1"/>
  <c r="T2305" i="8" s="1"/>
  <c r="R2306" i="8"/>
  <c r="S2306" i="8" s="1"/>
  <c r="T2306" i="8" s="1"/>
  <c r="R2307" i="8"/>
  <c r="S2307" i="8" s="1"/>
  <c r="T2307" i="8" s="1"/>
  <c r="U2307" i="8" s="1"/>
  <c r="V2307" i="8" s="1"/>
  <c r="R2308" i="8"/>
  <c r="S2308" i="8" s="1"/>
  <c r="T2308" i="8" s="1"/>
  <c r="R2309" i="8"/>
  <c r="S2309" i="8" s="1"/>
  <c r="T2309" i="8" s="1"/>
  <c r="R2310" i="8"/>
  <c r="S2310" i="8" s="1"/>
  <c r="T2310" i="8" s="1"/>
  <c r="R2311" i="8"/>
  <c r="S2311" i="8" s="1"/>
  <c r="T2311" i="8" s="1"/>
  <c r="R2312" i="8"/>
  <c r="S2312" i="8" s="1"/>
  <c r="T2312" i="8" s="1"/>
  <c r="R2313" i="8"/>
  <c r="S2313" i="8" s="1"/>
  <c r="T2313" i="8" s="1"/>
  <c r="R2314" i="8"/>
  <c r="S2314" i="8" s="1"/>
  <c r="T2314" i="8" s="1"/>
  <c r="U2314" i="8" s="1"/>
  <c r="V2314" i="8" s="1"/>
  <c r="R2315" i="8"/>
  <c r="S2315" i="8" s="1"/>
  <c r="T2315" i="8" s="1"/>
  <c r="R2316" i="8"/>
  <c r="S2316" i="8" s="1"/>
  <c r="T2316" i="8" s="1"/>
  <c r="R2317" i="8"/>
  <c r="S2317" i="8" s="1"/>
  <c r="T2317" i="8" s="1"/>
  <c r="R2318" i="8"/>
  <c r="S2318" i="8" s="1"/>
  <c r="T2318" i="8" s="1"/>
  <c r="R2319" i="8"/>
  <c r="S2319" i="8" s="1"/>
  <c r="T2319" i="8" s="1"/>
  <c r="R2320" i="8"/>
  <c r="S2320" i="8" s="1"/>
  <c r="T2320" i="8" s="1"/>
  <c r="R2321" i="8"/>
  <c r="S2321" i="8" s="1"/>
  <c r="T2321" i="8" s="1"/>
  <c r="R2322" i="8"/>
  <c r="S2322" i="8" s="1"/>
  <c r="T2322" i="8" s="1"/>
  <c r="R2323" i="8"/>
  <c r="S2323" i="8" s="1"/>
  <c r="T2323" i="8" s="1"/>
  <c r="R2324" i="8"/>
  <c r="S2324" i="8" s="1"/>
  <c r="T2324" i="8" s="1"/>
  <c r="R2325" i="8"/>
  <c r="S2325" i="8" s="1"/>
  <c r="T2325" i="8" s="1"/>
  <c r="R2326" i="8"/>
  <c r="S2326" i="8" s="1"/>
  <c r="T2326" i="8" s="1"/>
  <c r="R2327" i="8"/>
  <c r="S2327" i="8" s="1"/>
  <c r="T2327" i="8" s="1"/>
  <c r="R2328" i="8"/>
  <c r="S2328" i="8" s="1"/>
  <c r="T2328" i="8" s="1"/>
  <c r="R2329" i="8"/>
  <c r="S2329" i="8" s="1"/>
  <c r="T2329" i="8" s="1"/>
  <c r="U2329" i="8" s="1"/>
  <c r="V2329" i="8" s="1"/>
  <c r="R2330" i="8"/>
  <c r="S2330" i="8" s="1"/>
  <c r="T2330" i="8" s="1"/>
  <c r="R2331" i="8"/>
  <c r="S2331" i="8" s="1"/>
  <c r="T2331" i="8" s="1"/>
  <c r="R2332" i="8"/>
  <c r="S2332" i="8" s="1"/>
  <c r="T2332" i="8" s="1"/>
  <c r="R2333" i="8"/>
  <c r="S2333" i="8" s="1"/>
  <c r="T2333" i="8" s="1"/>
  <c r="R2334" i="8"/>
  <c r="S2334" i="8" s="1"/>
  <c r="T2334" i="8" s="1"/>
  <c r="R2335" i="8"/>
  <c r="S2335" i="8" s="1"/>
  <c r="T2335" i="8" s="1"/>
  <c r="R2336" i="8"/>
  <c r="S2336" i="8" s="1"/>
  <c r="T2336" i="8" s="1"/>
  <c r="R2337" i="8"/>
  <c r="S2337" i="8" s="1"/>
  <c r="T2337" i="8" s="1"/>
  <c r="R2338" i="8"/>
  <c r="S2338" i="8" s="1"/>
  <c r="T2338" i="8" s="1"/>
  <c r="R2339" i="8"/>
  <c r="S2339" i="8" s="1"/>
  <c r="T2339" i="8" s="1"/>
  <c r="U2339" i="8" s="1"/>
  <c r="V2339" i="8" s="1"/>
  <c r="R2340" i="8"/>
  <c r="S2340" i="8" s="1"/>
  <c r="T2340" i="8" s="1"/>
  <c r="R2341" i="8"/>
  <c r="S2341" i="8" s="1"/>
  <c r="T2341" i="8" s="1"/>
  <c r="R2342" i="8"/>
  <c r="S2342" i="8" s="1"/>
  <c r="T2342" i="8" s="1"/>
  <c r="R2343" i="8"/>
  <c r="S2343" i="8" s="1"/>
  <c r="T2343" i="8" s="1"/>
  <c r="R2344" i="8"/>
  <c r="S2344" i="8" s="1"/>
  <c r="T2344" i="8" s="1"/>
  <c r="R2345" i="8"/>
  <c r="S2345" i="8" s="1"/>
  <c r="T2345" i="8" s="1"/>
  <c r="R2346" i="8"/>
  <c r="S2346" i="8" s="1"/>
  <c r="T2346" i="8" s="1"/>
  <c r="R2347" i="8"/>
  <c r="S2347" i="8" s="1"/>
  <c r="T2347" i="8" s="1"/>
  <c r="R2348" i="8"/>
  <c r="S2348" i="8" s="1"/>
  <c r="T2348" i="8" s="1"/>
  <c r="R2349" i="8"/>
  <c r="S2349" i="8" s="1"/>
  <c r="T2349" i="8" s="1"/>
  <c r="R2350" i="8"/>
  <c r="S2350" i="8" s="1"/>
  <c r="T2350" i="8" s="1"/>
  <c r="R2351" i="8"/>
  <c r="S2351" i="8" s="1"/>
  <c r="T2351" i="8" s="1"/>
  <c r="R2352" i="8"/>
  <c r="S2352" i="8" s="1"/>
  <c r="T2352" i="8" s="1"/>
  <c r="R2353" i="8"/>
  <c r="S2353" i="8" s="1"/>
  <c r="T2353" i="8" s="1"/>
  <c r="R2354" i="8"/>
  <c r="S2354" i="8" s="1"/>
  <c r="T2354" i="8" s="1"/>
  <c r="R2355" i="8"/>
  <c r="S2355" i="8" s="1"/>
  <c r="T2355" i="8" s="1"/>
  <c r="R2356" i="8"/>
  <c r="S2356" i="8" s="1"/>
  <c r="T2356" i="8" s="1"/>
  <c r="R2357" i="8"/>
  <c r="S2357" i="8" s="1"/>
  <c r="T2357" i="8" s="1"/>
  <c r="R2358" i="8"/>
  <c r="S2358" i="8" s="1"/>
  <c r="T2358" i="8" s="1"/>
  <c r="U2358" i="8" s="1"/>
  <c r="V2358" i="8" s="1"/>
  <c r="R2359" i="8"/>
  <c r="S2359" i="8" s="1"/>
  <c r="T2359" i="8" s="1"/>
  <c r="R2360" i="8"/>
  <c r="S2360" i="8" s="1"/>
  <c r="T2360" i="8" s="1"/>
  <c r="R2361" i="8"/>
  <c r="S2361" i="8" s="1"/>
  <c r="T2361" i="8" s="1"/>
  <c r="U2361" i="8" s="1"/>
  <c r="V2361" i="8" s="1"/>
  <c r="R2362" i="8"/>
  <c r="S2362" i="8" s="1"/>
  <c r="T2362" i="8" s="1"/>
  <c r="R2363" i="8"/>
  <c r="S2363" i="8" s="1"/>
  <c r="T2363" i="8" s="1"/>
  <c r="R2364" i="8"/>
  <c r="S2364" i="8" s="1"/>
  <c r="T2364" i="8" s="1"/>
  <c r="R2365" i="8"/>
  <c r="S2365" i="8" s="1"/>
  <c r="T2365" i="8" s="1"/>
  <c r="R2366" i="8"/>
  <c r="S2366" i="8" s="1"/>
  <c r="T2366" i="8" s="1"/>
  <c r="R2367" i="8"/>
  <c r="S2367" i="8" s="1"/>
  <c r="T2367" i="8" s="1"/>
  <c r="R2368" i="8"/>
  <c r="S2368" i="8" s="1"/>
  <c r="T2368" i="8" s="1"/>
  <c r="R2369" i="8"/>
  <c r="S2369" i="8" s="1"/>
  <c r="T2369" i="8" s="1"/>
  <c r="R2370" i="8"/>
  <c r="S2370" i="8" s="1"/>
  <c r="T2370" i="8" s="1"/>
  <c r="R2371" i="8"/>
  <c r="S2371" i="8" s="1"/>
  <c r="T2371" i="8" s="1"/>
  <c r="U2371" i="8" s="1"/>
  <c r="V2371" i="8" s="1"/>
  <c r="R2372" i="8"/>
  <c r="S2372" i="8" s="1"/>
  <c r="T2372" i="8" s="1"/>
  <c r="R2373" i="8"/>
  <c r="S2373" i="8" s="1"/>
  <c r="T2373" i="8" s="1"/>
  <c r="R2374" i="8"/>
  <c r="S2374" i="8" s="1"/>
  <c r="T2374" i="8" s="1"/>
  <c r="R2375" i="8"/>
  <c r="S2375" i="8" s="1"/>
  <c r="T2375" i="8" s="1"/>
  <c r="R2376" i="8"/>
  <c r="S2376" i="8" s="1"/>
  <c r="T2376" i="8" s="1"/>
  <c r="R2377" i="8"/>
  <c r="S2377" i="8" s="1"/>
  <c r="T2377" i="8" s="1"/>
  <c r="R2378" i="8"/>
  <c r="S2378" i="8" s="1"/>
  <c r="T2378" i="8" s="1"/>
  <c r="U2378" i="8" s="1"/>
  <c r="V2378" i="8" s="1"/>
  <c r="R2379" i="8"/>
  <c r="S2379" i="8" s="1"/>
  <c r="T2379" i="8" s="1"/>
  <c r="R2380" i="8"/>
  <c r="S2380" i="8" s="1"/>
  <c r="T2380" i="8" s="1"/>
  <c r="R2381" i="8"/>
  <c r="S2381" i="8" s="1"/>
  <c r="T2381" i="8" s="1"/>
  <c r="R2382" i="8"/>
  <c r="S2382" i="8" s="1"/>
  <c r="T2382" i="8" s="1"/>
  <c r="R2383" i="8"/>
  <c r="S2383" i="8" s="1"/>
  <c r="T2383" i="8" s="1"/>
  <c r="R2384" i="8"/>
  <c r="S2384" i="8" s="1"/>
  <c r="T2384" i="8" s="1"/>
  <c r="R2385" i="8"/>
  <c r="S2385" i="8" s="1"/>
  <c r="T2385" i="8" s="1"/>
  <c r="R2386" i="8"/>
  <c r="S2386" i="8" s="1"/>
  <c r="T2386" i="8" s="1"/>
  <c r="R2387" i="8"/>
  <c r="S2387" i="8" s="1"/>
  <c r="T2387" i="8" s="1"/>
  <c r="R2388" i="8"/>
  <c r="S2388" i="8" s="1"/>
  <c r="T2388" i="8" s="1"/>
  <c r="R2389" i="8"/>
  <c r="S2389" i="8" s="1"/>
  <c r="T2389" i="8" s="1"/>
  <c r="R2390" i="8"/>
  <c r="S2390" i="8" s="1"/>
  <c r="T2390" i="8" s="1"/>
  <c r="R2391" i="8"/>
  <c r="S2391" i="8" s="1"/>
  <c r="T2391" i="8" s="1"/>
  <c r="R2392" i="8"/>
  <c r="S2392" i="8" s="1"/>
  <c r="T2392" i="8" s="1"/>
  <c r="R2393" i="8"/>
  <c r="S2393" i="8" s="1"/>
  <c r="T2393" i="8" s="1"/>
  <c r="R2394" i="8"/>
  <c r="S2394" i="8" s="1"/>
  <c r="T2394" i="8" s="1"/>
  <c r="R2395" i="8"/>
  <c r="S2395" i="8" s="1"/>
  <c r="T2395" i="8" s="1"/>
  <c r="R2396" i="8"/>
  <c r="S2396" i="8" s="1"/>
  <c r="T2396" i="8" s="1"/>
  <c r="R2397" i="8"/>
  <c r="S2397" i="8" s="1"/>
  <c r="T2397" i="8" s="1"/>
  <c r="R2398" i="8"/>
  <c r="S2398" i="8" s="1"/>
  <c r="T2398" i="8" s="1"/>
  <c r="R2399" i="8"/>
  <c r="S2399" i="8" s="1"/>
  <c r="T2399" i="8" s="1"/>
  <c r="R2400" i="8"/>
  <c r="S2400" i="8" s="1"/>
  <c r="T2400" i="8" s="1"/>
  <c r="U2400" i="8" s="1"/>
  <c r="V2400" i="8" s="1"/>
  <c r="R2401" i="8"/>
  <c r="S2401" i="8" s="1"/>
  <c r="T2401" i="8" s="1"/>
  <c r="R2402" i="8"/>
  <c r="S2402" i="8" s="1"/>
  <c r="T2402" i="8" s="1"/>
  <c r="R2403" i="8"/>
  <c r="S2403" i="8" s="1"/>
  <c r="T2403" i="8" s="1"/>
  <c r="R2404" i="8"/>
  <c r="S2404" i="8" s="1"/>
  <c r="T2404" i="8" s="1"/>
  <c r="R2405" i="8"/>
  <c r="S2405" i="8" s="1"/>
  <c r="T2405" i="8" s="1"/>
  <c r="R2406" i="8"/>
  <c r="S2406" i="8" s="1"/>
  <c r="T2406" i="8" s="1"/>
  <c r="R2407" i="8"/>
  <c r="S2407" i="8" s="1"/>
  <c r="T2407" i="8" s="1"/>
  <c r="R2408" i="8"/>
  <c r="S2408" i="8" s="1"/>
  <c r="T2408" i="8" s="1"/>
  <c r="R2409" i="8"/>
  <c r="S2409" i="8" s="1"/>
  <c r="T2409" i="8" s="1"/>
  <c r="R2410" i="8"/>
  <c r="S2410" i="8" s="1"/>
  <c r="T2410" i="8" s="1"/>
  <c r="R2411" i="8"/>
  <c r="S2411" i="8" s="1"/>
  <c r="T2411" i="8" s="1"/>
  <c r="R2412" i="8"/>
  <c r="S2412" i="8" s="1"/>
  <c r="T2412" i="8" s="1"/>
  <c r="R2413" i="8"/>
  <c r="S2413" i="8" s="1"/>
  <c r="T2413" i="8" s="1"/>
  <c r="R2414" i="8"/>
  <c r="S2414" i="8" s="1"/>
  <c r="T2414" i="8" s="1"/>
  <c r="R2415" i="8"/>
  <c r="S2415" i="8" s="1"/>
  <c r="T2415" i="8" s="1"/>
  <c r="R2416" i="8"/>
  <c r="S2416" i="8" s="1"/>
  <c r="T2416" i="8" s="1"/>
  <c r="R2417" i="8"/>
  <c r="S2417" i="8" s="1"/>
  <c r="T2417" i="8" s="1"/>
  <c r="R2418" i="8"/>
  <c r="S2418" i="8" s="1"/>
  <c r="T2418" i="8" s="1"/>
  <c r="R2419" i="8"/>
  <c r="S2419" i="8" s="1"/>
  <c r="T2419" i="8" s="1"/>
  <c r="R2420" i="8"/>
  <c r="S2420" i="8" s="1"/>
  <c r="T2420" i="8" s="1"/>
  <c r="R2421" i="8"/>
  <c r="S2421" i="8" s="1"/>
  <c r="T2421" i="8" s="1"/>
  <c r="R2422" i="8"/>
  <c r="S2422" i="8" s="1"/>
  <c r="T2422" i="8" s="1"/>
  <c r="U2422" i="8" s="1"/>
  <c r="V2422" i="8" s="1"/>
  <c r="R2423" i="8"/>
  <c r="S2423" i="8" s="1"/>
  <c r="T2423" i="8" s="1"/>
  <c r="R2424" i="8"/>
  <c r="S2424" i="8" s="1"/>
  <c r="T2424" i="8" s="1"/>
  <c r="R2425" i="8"/>
  <c r="S2425" i="8" s="1"/>
  <c r="T2425" i="8" s="1"/>
  <c r="U2425" i="8" s="1"/>
  <c r="V2425" i="8" s="1"/>
  <c r="R2426" i="8"/>
  <c r="S2426" i="8" s="1"/>
  <c r="T2426" i="8" s="1"/>
  <c r="R2427" i="8"/>
  <c r="S2427" i="8" s="1"/>
  <c r="T2427" i="8" s="1"/>
  <c r="R2428" i="8"/>
  <c r="S2428" i="8" s="1"/>
  <c r="T2428" i="8" s="1"/>
  <c r="R2429" i="8"/>
  <c r="S2429" i="8" s="1"/>
  <c r="T2429" i="8" s="1"/>
  <c r="R2430" i="8"/>
  <c r="S2430" i="8" s="1"/>
  <c r="T2430" i="8" s="1"/>
  <c r="R2431" i="8"/>
  <c r="S2431" i="8" s="1"/>
  <c r="T2431" i="8" s="1"/>
  <c r="R2432" i="8"/>
  <c r="S2432" i="8" s="1"/>
  <c r="T2432" i="8" s="1"/>
  <c r="R2433" i="8"/>
  <c r="S2433" i="8" s="1"/>
  <c r="T2433" i="8" s="1"/>
  <c r="R2434" i="8"/>
  <c r="S2434" i="8" s="1"/>
  <c r="T2434" i="8" s="1"/>
  <c r="R2435" i="8"/>
  <c r="S2435" i="8" s="1"/>
  <c r="T2435" i="8" s="1"/>
  <c r="U2435" i="8" s="1"/>
  <c r="V2435" i="8" s="1"/>
  <c r="R2436" i="8"/>
  <c r="S2436" i="8" s="1"/>
  <c r="T2436" i="8" s="1"/>
  <c r="R2437" i="8"/>
  <c r="S2437" i="8" s="1"/>
  <c r="T2437" i="8" s="1"/>
  <c r="R2438" i="8"/>
  <c r="S2438" i="8" s="1"/>
  <c r="T2438" i="8" s="1"/>
  <c r="R2439" i="8"/>
  <c r="S2439" i="8" s="1"/>
  <c r="T2439" i="8" s="1"/>
  <c r="R2440" i="8"/>
  <c r="S2440" i="8" s="1"/>
  <c r="T2440" i="8" s="1"/>
  <c r="R2441" i="8"/>
  <c r="S2441" i="8" s="1"/>
  <c r="T2441" i="8" s="1"/>
  <c r="R2442" i="8"/>
  <c r="S2442" i="8" s="1"/>
  <c r="T2442" i="8" s="1"/>
  <c r="U2442" i="8" s="1"/>
  <c r="V2442" i="8" s="1"/>
  <c r="R2443" i="8"/>
  <c r="S2443" i="8" s="1"/>
  <c r="T2443" i="8" s="1"/>
  <c r="R2444" i="8"/>
  <c r="S2444" i="8" s="1"/>
  <c r="T2444" i="8" s="1"/>
  <c r="R2445" i="8"/>
  <c r="S2445" i="8" s="1"/>
  <c r="T2445" i="8" s="1"/>
  <c r="R2446" i="8"/>
  <c r="S2446" i="8" s="1"/>
  <c r="T2446" i="8" s="1"/>
  <c r="R2447" i="8"/>
  <c r="S2447" i="8" s="1"/>
  <c r="T2447" i="8" s="1"/>
  <c r="U2447" i="8" s="1"/>
  <c r="V2447" i="8" s="1"/>
  <c r="R2448" i="8"/>
  <c r="S2448" i="8" s="1"/>
  <c r="T2448" i="8" s="1"/>
  <c r="R2449" i="8"/>
  <c r="S2449" i="8" s="1"/>
  <c r="T2449" i="8" s="1"/>
  <c r="R2450" i="8"/>
  <c r="S2450" i="8" s="1"/>
  <c r="T2450" i="8" s="1"/>
  <c r="R2451" i="8"/>
  <c r="S2451" i="8" s="1"/>
  <c r="T2451" i="8" s="1"/>
  <c r="R2452" i="8"/>
  <c r="S2452" i="8" s="1"/>
  <c r="T2452" i="8" s="1"/>
  <c r="R2453" i="8"/>
  <c r="S2453" i="8" s="1"/>
  <c r="T2453" i="8" s="1"/>
  <c r="R2454" i="8"/>
  <c r="S2454" i="8" s="1"/>
  <c r="T2454" i="8" s="1"/>
  <c r="R2455" i="8"/>
  <c r="S2455" i="8" s="1"/>
  <c r="T2455" i="8" s="1"/>
  <c r="R2456" i="8"/>
  <c r="S2456" i="8" s="1"/>
  <c r="T2456" i="8" s="1"/>
  <c r="R2457" i="8"/>
  <c r="S2457" i="8" s="1"/>
  <c r="T2457" i="8" s="1"/>
  <c r="U2457" i="8" s="1"/>
  <c r="V2457" i="8" s="1"/>
  <c r="R2458" i="8"/>
  <c r="S2458" i="8" s="1"/>
  <c r="T2458" i="8" s="1"/>
  <c r="R2459" i="8"/>
  <c r="S2459" i="8" s="1"/>
  <c r="T2459" i="8" s="1"/>
  <c r="R2460" i="8"/>
  <c r="S2460" i="8" s="1"/>
  <c r="T2460" i="8" s="1"/>
  <c r="R2461" i="8"/>
  <c r="S2461" i="8" s="1"/>
  <c r="T2461" i="8" s="1"/>
  <c r="R2462" i="8"/>
  <c r="S2462" i="8" s="1"/>
  <c r="T2462" i="8" s="1"/>
  <c r="R2463" i="8"/>
  <c r="S2463" i="8" s="1"/>
  <c r="T2463" i="8" s="1"/>
  <c r="R2464" i="8"/>
  <c r="S2464" i="8" s="1"/>
  <c r="T2464" i="8" s="1"/>
  <c r="R2465" i="8"/>
  <c r="S2465" i="8" s="1"/>
  <c r="T2465" i="8" s="1"/>
  <c r="R2466" i="8"/>
  <c r="S2466" i="8" s="1"/>
  <c r="T2466" i="8" s="1"/>
  <c r="R2467" i="8"/>
  <c r="S2467" i="8" s="1"/>
  <c r="T2467" i="8" s="1"/>
  <c r="U2467" i="8" s="1"/>
  <c r="V2467" i="8" s="1"/>
  <c r="R2468" i="8"/>
  <c r="S2468" i="8" s="1"/>
  <c r="T2468" i="8" s="1"/>
  <c r="R2469" i="8"/>
  <c r="S2469" i="8" s="1"/>
  <c r="T2469" i="8" s="1"/>
  <c r="R2470" i="8"/>
  <c r="S2470" i="8" s="1"/>
  <c r="T2470" i="8" s="1"/>
  <c r="R2471" i="8"/>
  <c r="S2471" i="8" s="1"/>
  <c r="T2471" i="8" s="1"/>
  <c r="R2472" i="8"/>
  <c r="S2472" i="8" s="1"/>
  <c r="T2472" i="8" s="1"/>
  <c r="R2473" i="8"/>
  <c r="S2473" i="8" s="1"/>
  <c r="T2473" i="8" s="1"/>
  <c r="R2474" i="8"/>
  <c r="S2474" i="8" s="1"/>
  <c r="T2474" i="8" s="1"/>
  <c r="R2475" i="8"/>
  <c r="S2475" i="8" s="1"/>
  <c r="T2475" i="8" s="1"/>
  <c r="R2476" i="8"/>
  <c r="S2476" i="8" s="1"/>
  <c r="T2476" i="8" s="1"/>
  <c r="R2477" i="8"/>
  <c r="S2477" i="8" s="1"/>
  <c r="T2477" i="8" s="1"/>
  <c r="R2478" i="8"/>
  <c r="S2478" i="8" s="1"/>
  <c r="T2478" i="8" s="1"/>
  <c r="R2479" i="8"/>
  <c r="S2479" i="8" s="1"/>
  <c r="T2479" i="8" s="1"/>
  <c r="R2480" i="8"/>
  <c r="S2480" i="8" s="1"/>
  <c r="T2480" i="8" s="1"/>
  <c r="R2481" i="8"/>
  <c r="S2481" i="8" s="1"/>
  <c r="T2481" i="8" s="1"/>
  <c r="R2482" i="8"/>
  <c r="S2482" i="8" s="1"/>
  <c r="T2482" i="8" s="1"/>
  <c r="R2483" i="8"/>
  <c r="S2483" i="8" s="1"/>
  <c r="T2483" i="8" s="1"/>
  <c r="R2484" i="8"/>
  <c r="S2484" i="8" s="1"/>
  <c r="T2484" i="8" s="1"/>
  <c r="R2485" i="8"/>
  <c r="S2485" i="8" s="1"/>
  <c r="T2485" i="8" s="1"/>
  <c r="R2486" i="8"/>
  <c r="S2486" i="8" s="1"/>
  <c r="T2486" i="8" s="1"/>
  <c r="U2486" i="8" s="1"/>
  <c r="V2486" i="8" s="1"/>
  <c r="R2487" i="8"/>
  <c r="S2487" i="8" s="1"/>
  <c r="T2487" i="8" s="1"/>
  <c r="R2488" i="8"/>
  <c r="S2488" i="8" s="1"/>
  <c r="T2488" i="8" s="1"/>
  <c r="R2489" i="8"/>
  <c r="S2489" i="8" s="1"/>
  <c r="T2489" i="8" s="1"/>
  <c r="U2489" i="8" s="1"/>
  <c r="V2489" i="8" s="1"/>
  <c r="R2490" i="8"/>
  <c r="S2490" i="8" s="1"/>
  <c r="T2490" i="8" s="1"/>
  <c r="R2491" i="8"/>
  <c r="S2491" i="8" s="1"/>
  <c r="T2491" i="8" s="1"/>
  <c r="R2492" i="8"/>
  <c r="S2492" i="8" s="1"/>
  <c r="T2492" i="8" s="1"/>
  <c r="R2493" i="8"/>
  <c r="S2493" i="8" s="1"/>
  <c r="T2493" i="8" s="1"/>
  <c r="R2494" i="8"/>
  <c r="S2494" i="8" s="1"/>
  <c r="T2494" i="8" s="1"/>
  <c r="R2495" i="8"/>
  <c r="S2495" i="8" s="1"/>
  <c r="T2495" i="8" s="1"/>
  <c r="R2496" i="8"/>
  <c r="S2496" i="8" s="1"/>
  <c r="T2496" i="8" s="1"/>
  <c r="R2497" i="8"/>
  <c r="S2497" i="8" s="1"/>
  <c r="T2497" i="8" s="1"/>
  <c r="R2498" i="8"/>
  <c r="S2498" i="8" s="1"/>
  <c r="T2498" i="8" s="1"/>
  <c r="R2499" i="8"/>
  <c r="S2499" i="8" s="1"/>
  <c r="T2499" i="8" s="1"/>
  <c r="U2499" i="8" s="1"/>
  <c r="V2499" i="8" s="1"/>
  <c r="R2500" i="8"/>
  <c r="S2500" i="8" s="1"/>
  <c r="T2500" i="8" s="1"/>
  <c r="R2501" i="8"/>
  <c r="S2501" i="8" s="1"/>
  <c r="T2501" i="8" s="1"/>
  <c r="R2502" i="8"/>
  <c r="S2502" i="8" s="1"/>
  <c r="T2502" i="8" s="1"/>
  <c r="R2503" i="8"/>
  <c r="S2503" i="8" s="1"/>
  <c r="T2503" i="8" s="1"/>
  <c r="R2504" i="8"/>
  <c r="S2504" i="8" s="1"/>
  <c r="T2504" i="8" s="1"/>
  <c r="R2505" i="8"/>
  <c r="S2505" i="8" s="1"/>
  <c r="T2505" i="8" s="1"/>
  <c r="R2506" i="8"/>
  <c r="S2506" i="8" s="1"/>
  <c r="T2506" i="8" s="1"/>
  <c r="U2506" i="8" s="1"/>
  <c r="V2506" i="8" s="1"/>
  <c r="R2507" i="8"/>
  <c r="S2507" i="8" s="1"/>
  <c r="T2507" i="8" s="1"/>
  <c r="R2508" i="8"/>
  <c r="S2508" i="8" s="1"/>
  <c r="T2508" i="8" s="1"/>
  <c r="R2509" i="8"/>
  <c r="S2509" i="8" s="1"/>
  <c r="T2509" i="8" s="1"/>
  <c r="R2510" i="8"/>
  <c r="S2510" i="8" s="1"/>
  <c r="T2510" i="8" s="1"/>
  <c r="R2511" i="8"/>
  <c r="S2511" i="8" s="1"/>
  <c r="T2511" i="8" s="1"/>
  <c r="R2512" i="8"/>
  <c r="S2512" i="8" s="1"/>
  <c r="T2512" i="8" s="1"/>
  <c r="R2513" i="8"/>
  <c r="S2513" i="8" s="1"/>
  <c r="T2513" i="8" s="1"/>
  <c r="R2514" i="8"/>
  <c r="S2514" i="8" s="1"/>
  <c r="T2514" i="8" s="1"/>
  <c r="R2515" i="8"/>
  <c r="S2515" i="8" s="1"/>
  <c r="T2515" i="8" s="1"/>
  <c r="R2516" i="8"/>
  <c r="S2516" i="8" s="1"/>
  <c r="T2516" i="8" s="1"/>
  <c r="R2517" i="8"/>
  <c r="S2517" i="8" s="1"/>
  <c r="T2517" i="8" s="1"/>
  <c r="R2518" i="8"/>
  <c r="S2518" i="8" s="1"/>
  <c r="T2518" i="8" s="1"/>
  <c r="R2519" i="8"/>
  <c r="S2519" i="8" s="1"/>
  <c r="T2519" i="8" s="1"/>
  <c r="R2520" i="8"/>
  <c r="S2520" i="8" s="1"/>
  <c r="T2520" i="8" s="1"/>
  <c r="R2521" i="8"/>
  <c r="S2521" i="8" s="1"/>
  <c r="T2521" i="8" s="1"/>
  <c r="R2522" i="8"/>
  <c r="S2522" i="8" s="1"/>
  <c r="T2522" i="8" s="1"/>
  <c r="U2522" i="8" s="1"/>
  <c r="V2522" i="8" s="1"/>
  <c r="R2523" i="8"/>
  <c r="S2523" i="8" s="1"/>
  <c r="T2523" i="8" s="1"/>
  <c r="U2523" i="8" s="1"/>
  <c r="V2523" i="8" s="1"/>
  <c r="R2524" i="8"/>
  <c r="S2524" i="8" s="1"/>
  <c r="T2524" i="8" s="1"/>
  <c r="R2525" i="8"/>
  <c r="S2525" i="8" s="1"/>
  <c r="T2525" i="8" s="1"/>
  <c r="R2526" i="8"/>
  <c r="S2526" i="8" s="1"/>
  <c r="T2526" i="8" s="1"/>
  <c r="R2527" i="8"/>
  <c r="S2527" i="8" s="1"/>
  <c r="T2527" i="8" s="1"/>
  <c r="R2528" i="8"/>
  <c r="S2528" i="8" s="1"/>
  <c r="T2528" i="8" s="1"/>
  <c r="R2529" i="8"/>
  <c r="S2529" i="8" s="1"/>
  <c r="T2529" i="8" s="1"/>
  <c r="R2530" i="8"/>
  <c r="S2530" i="8" s="1"/>
  <c r="T2530" i="8" s="1"/>
  <c r="U2530" i="8" s="1"/>
  <c r="V2530" i="8" s="1"/>
  <c r="R2531" i="8"/>
  <c r="S2531" i="8" s="1"/>
  <c r="T2531" i="8" s="1"/>
  <c r="R2532" i="8"/>
  <c r="S2532" i="8" s="1"/>
  <c r="T2532" i="8" s="1"/>
  <c r="R2533" i="8"/>
  <c r="S2533" i="8" s="1"/>
  <c r="T2533" i="8" s="1"/>
  <c r="R2534" i="8"/>
  <c r="S2534" i="8" s="1"/>
  <c r="T2534" i="8" s="1"/>
  <c r="U2534" i="8" s="1"/>
  <c r="V2534" i="8" s="1"/>
  <c r="R2535" i="8"/>
  <c r="S2535" i="8" s="1"/>
  <c r="T2535" i="8" s="1"/>
  <c r="R2536" i="8"/>
  <c r="S2536" i="8" s="1"/>
  <c r="T2536" i="8" s="1"/>
  <c r="R2537" i="8"/>
  <c r="S2537" i="8" s="1"/>
  <c r="T2537" i="8" s="1"/>
  <c r="U2537" i="8" s="1"/>
  <c r="V2537" i="8" s="1"/>
  <c r="R2538" i="8"/>
  <c r="S2538" i="8" s="1"/>
  <c r="T2538" i="8" s="1"/>
  <c r="R2539" i="8"/>
  <c r="S2539" i="8" s="1"/>
  <c r="T2539" i="8" s="1"/>
  <c r="R2540" i="8"/>
  <c r="S2540" i="8" s="1"/>
  <c r="T2540" i="8" s="1"/>
  <c r="R2541" i="8"/>
  <c r="S2541" i="8" s="1"/>
  <c r="T2541" i="8" s="1"/>
  <c r="R2542" i="8"/>
  <c r="S2542" i="8" s="1"/>
  <c r="T2542" i="8" s="1"/>
  <c r="R2543" i="8"/>
  <c r="S2543" i="8" s="1"/>
  <c r="T2543" i="8" s="1"/>
  <c r="R2544" i="8"/>
  <c r="S2544" i="8" s="1"/>
  <c r="T2544" i="8" s="1"/>
  <c r="R2545" i="8"/>
  <c r="S2545" i="8" s="1"/>
  <c r="T2545" i="8" s="1"/>
  <c r="R2546" i="8"/>
  <c r="S2546" i="8" s="1"/>
  <c r="T2546" i="8" s="1"/>
  <c r="R2547" i="8"/>
  <c r="S2547" i="8" s="1"/>
  <c r="T2547" i="8" s="1"/>
  <c r="U2547" i="8" s="1"/>
  <c r="V2547" i="8" s="1"/>
  <c r="R2548" i="8"/>
  <c r="S2548" i="8" s="1"/>
  <c r="T2548" i="8" s="1"/>
  <c r="R2549" i="8"/>
  <c r="S2549" i="8" s="1"/>
  <c r="T2549" i="8" s="1"/>
  <c r="R2550" i="8"/>
  <c r="S2550" i="8" s="1"/>
  <c r="T2550" i="8" s="1"/>
  <c r="R2551" i="8"/>
  <c r="S2551" i="8" s="1"/>
  <c r="T2551" i="8" s="1"/>
  <c r="R2552" i="8"/>
  <c r="S2552" i="8" s="1"/>
  <c r="T2552" i="8" s="1"/>
  <c r="R2553" i="8"/>
  <c r="S2553" i="8" s="1"/>
  <c r="T2553" i="8" s="1"/>
  <c r="R2554" i="8"/>
  <c r="S2554" i="8" s="1"/>
  <c r="T2554" i="8" s="1"/>
  <c r="R2555" i="8"/>
  <c r="S2555" i="8" s="1"/>
  <c r="T2555" i="8" s="1"/>
  <c r="U2555" i="8" s="1"/>
  <c r="V2555" i="8" s="1"/>
  <c r="R2556" i="8"/>
  <c r="S2556" i="8" s="1"/>
  <c r="T2556" i="8" s="1"/>
  <c r="R2557" i="8"/>
  <c r="S2557" i="8" s="1"/>
  <c r="T2557" i="8" s="1"/>
  <c r="R2558" i="8"/>
  <c r="S2558" i="8" s="1"/>
  <c r="T2558" i="8" s="1"/>
  <c r="R2559" i="8"/>
  <c r="S2559" i="8" s="1"/>
  <c r="T2559" i="8" s="1"/>
  <c r="R2560" i="8"/>
  <c r="S2560" i="8" s="1"/>
  <c r="T2560" i="8" s="1"/>
  <c r="R2561" i="8"/>
  <c r="S2561" i="8" s="1"/>
  <c r="T2561" i="8" s="1"/>
  <c r="U2561" i="8" s="1"/>
  <c r="V2561" i="8" s="1"/>
  <c r="R2562" i="8"/>
  <c r="S2562" i="8" s="1"/>
  <c r="T2562" i="8" s="1"/>
  <c r="U2562" i="8" s="1"/>
  <c r="V2562" i="8" s="1"/>
  <c r="R2563" i="8"/>
  <c r="S2563" i="8" s="1"/>
  <c r="T2563" i="8" s="1"/>
  <c r="R2564" i="8"/>
  <c r="S2564" i="8" s="1"/>
  <c r="T2564" i="8" s="1"/>
  <c r="R2565" i="8"/>
  <c r="S2565" i="8" s="1"/>
  <c r="T2565" i="8" s="1"/>
  <c r="R2566" i="8"/>
  <c r="S2566" i="8" s="1"/>
  <c r="T2566" i="8" s="1"/>
  <c r="R2567" i="8"/>
  <c r="S2567" i="8" s="1"/>
  <c r="T2567" i="8" s="1"/>
  <c r="R2568" i="8"/>
  <c r="S2568" i="8" s="1"/>
  <c r="T2568" i="8" s="1"/>
  <c r="U2568" i="8" s="1"/>
  <c r="V2568" i="8" s="1"/>
  <c r="R2569" i="8"/>
  <c r="S2569" i="8" s="1"/>
  <c r="T2569" i="8" s="1"/>
  <c r="R2570" i="8"/>
  <c r="S2570" i="8" s="1"/>
  <c r="T2570" i="8" s="1"/>
  <c r="R2571" i="8"/>
  <c r="S2571" i="8" s="1"/>
  <c r="T2571" i="8" s="1"/>
  <c r="U2571" i="8" s="1"/>
  <c r="V2571" i="8" s="1"/>
  <c r="R2572" i="8"/>
  <c r="S2572" i="8" s="1"/>
  <c r="T2572" i="8" s="1"/>
  <c r="R2573" i="8"/>
  <c r="S2573" i="8" s="1"/>
  <c r="T2573" i="8" s="1"/>
  <c r="R2574" i="8"/>
  <c r="S2574" i="8" s="1"/>
  <c r="T2574" i="8" s="1"/>
  <c r="R2575" i="8"/>
  <c r="S2575" i="8" s="1"/>
  <c r="T2575" i="8" s="1"/>
  <c r="R2576" i="8"/>
  <c r="S2576" i="8" s="1"/>
  <c r="T2576" i="8" s="1"/>
  <c r="R2577" i="8"/>
  <c r="S2577" i="8" s="1"/>
  <c r="T2577" i="8" s="1"/>
  <c r="R2578" i="8"/>
  <c r="S2578" i="8" s="1"/>
  <c r="T2578" i="8" s="1"/>
  <c r="U2578" i="8" s="1"/>
  <c r="V2578" i="8" s="1"/>
  <c r="R2579" i="8"/>
  <c r="S2579" i="8" s="1"/>
  <c r="T2579" i="8" s="1"/>
  <c r="R2580" i="8"/>
  <c r="S2580" i="8" s="1"/>
  <c r="T2580" i="8" s="1"/>
  <c r="R2581" i="8"/>
  <c r="S2581" i="8" s="1"/>
  <c r="T2581" i="8" s="1"/>
  <c r="R2582" i="8"/>
  <c r="S2582" i="8" s="1"/>
  <c r="T2582" i="8" s="1"/>
  <c r="R2583" i="8"/>
  <c r="S2583" i="8" s="1"/>
  <c r="T2583" i="8" s="1"/>
  <c r="R2584" i="8"/>
  <c r="S2584" i="8" s="1"/>
  <c r="T2584" i="8" s="1"/>
  <c r="U2584" i="8" s="1"/>
  <c r="V2584" i="8" s="1"/>
  <c r="R2585" i="8"/>
  <c r="S2585" i="8" s="1"/>
  <c r="T2585" i="8" s="1"/>
  <c r="R2586" i="8"/>
  <c r="S2586" i="8" s="1"/>
  <c r="T2586" i="8" s="1"/>
  <c r="R2587" i="8"/>
  <c r="S2587" i="8" s="1"/>
  <c r="T2587" i="8" s="1"/>
  <c r="R2588" i="8"/>
  <c r="S2588" i="8" s="1"/>
  <c r="T2588" i="8" s="1"/>
  <c r="U2588" i="8" s="1"/>
  <c r="V2588" i="8" s="1"/>
  <c r="R2589" i="8"/>
  <c r="S2589" i="8" s="1"/>
  <c r="T2589" i="8" s="1"/>
  <c r="R2590" i="8"/>
  <c r="S2590" i="8" s="1"/>
  <c r="T2590" i="8" s="1"/>
  <c r="R2591" i="8"/>
  <c r="S2591" i="8" s="1"/>
  <c r="T2591" i="8" s="1"/>
  <c r="R2592" i="8"/>
  <c r="S2592" i="8" s="1"/>
  <c r="T2592" i="8" s="1"/>
  <c r="R2593" i="8"/>
  <c r="S2593" i="8" s="1"/>
  <c r="T2593" i="8" s="1"/>
  <c r="U2593" i="8" s="1"/>
  <c r="V2593" i="8" s="1"/>
  <c r="R2594" i="8"/>
  <c r="S2594" i="8" s="1"/>
  <c r="T2594" i="8" s="1"/>
  <c r="U2594" i="8" s="1"/>
  <c r="V2594" i="8" s="1"/>
  <c r="R2595" i="8"/>
  <c r="S2595" i="8" s="1"/>
  <c r="T2595" i="8" s="1"/>
  <c r="R2596" i="8"/>
  <c r="S2596" i="8" s="1"/>
  <c r="T2596" i="8" s="1"/>
  <c r="R2597" i="8"/>
  <c r="S2597" i="8" s="1"/>
  <c r="T2597" i="8" s="1"/>
  <c r="R2598" i="8"/>
  <c r="S2598" i="8" s="1"/>
  <c r="T2598" i="8" s="1"/>
  <c r="R2599" i="8"/>
  <c r="S2599" i="8" s="1"/>
  <c r="T2599" i="8" s="1"/>
  <c r="R2600" i="8"/>
  <c r="S2600" i="8" s="1"/>
  <c r="T2600" i="8" s="1"/>
  <c r="U2600" i="8" s="1"/>
  <c r="V2600" i="8" s="1"/>
  <c r="R2601" i="8"/>
  <c r="S2601" i="8" s="1"/>
  <c r="T2601" i="8" s="1"/>
  <c r="R2602" i="8"/>
  <c r="S2602" i="8" s="1"/>
  <c r="T2602" i="8" s="1"/>
  <c r="R2603" i="8"/>
  <c r="S2603" i="8" s="1"/>
  <c r="T2603" i="8" s="1"/>
  <c r="R2604" i="8"/>
  <c r="S2604" i="8" s="1"/>
  <c r="T2604" i="8" s="1"/>
  <c r="U2604" i="8" s="1"/>
  <c r="V2604" i="8" s="1"/>
  <c r="R2605" i="8"/>
  <c r="S2605" i="8" s="1"/>
  <c r="T2605" i="8" s="1"/>
  <c r="R2606" i="8"/>
  <c r="S2606" i="8" s="1"/>
  <c r="T2606" i="8" s="1"/>
  <c r="R2607" i="8"/>
  <c r="S2607" i="8" s="1"/>
  <c r="T2607" i="8" s="1"/>
  <c r="R2608" i="8"/>
  <c r="S2608" i="8" s="1"/>
  <c r="T2608" i="8" s="1"/>
  <c r="R2609" i="8"/>
  <c r="S2609" i="8" s="1"/>
  <c r="T2609" i="8" s="1"/>
  <c r="R2610" i="8"/>
  <c r="S2610" i="8" s="1"/>
  <c r="T2610" i="8" s="1"/>
  <c r="R2611" i="8"/>
  <c r="S2611" i="8" s="1"/>
  <c r="T2611" i="8" s="1"/>
  <c r="R2612" i="8"/>
  <c r="S2612" i="8" s="1"/>
  <c r="T2612" i="8" s="1"/>
  <c r="R2613" i="8"/>
  <c r="S2613" i="8" s="1"/>
  <c r="T2613" i="8" s="1"/>
  <c r="R2614" i="8"/>
  <c r="S2614" i="8" s="1"/>
  <c r="T2614" i="8" s="1"/>
  <c r="U2614" i="8" s="1"/>
  <c r="V2614" i="8" s="1"/>
  <c r="R2615" i="8"/>
  <c r="S2615" i="8" s="1"/>
  <c r="T2615" i="8" s="1"/>
  <c r="R2616" i="8"/>
  <c r="S2616" i="8" s="1"/>
  <c r="T2616" i="8" s="1"/>
  <c r="U2616" i="8" s="1"/>
  <c r="V2616" i="8" s="1"/>
  <c r="R2617" i="8"/>
  <c r="S2617" i="8" s="1"/>
  <c r="T2617" i="8" s="1"/>
  <c r="R2618" i="8"/>
  <c r="S2618" i="8" s="1"/>
  <c r="T2618" i="8" s="1"/>
  <c r="R2619" i="8"/>
  <c r="S2619" i="8" s="1"/>
  <c r="T2619" i="8" s="1"/>
  <c r="R2620" i="8"/>
  <c r="S2620" i="8" s="1"/>
  <c r="T2620" i="8" s="1"/>
  <c r="U2620" i="8" s="1"/>
  <c r="V2620" i="8" s="1"/>
  <c r="R2621" i="8"/>
  <c r="S2621" i="8" s="1"/>
  <c r="T2621" i="8" s="1"/>
  <c r="R2622" i="8"/>
  <c r="S2622" i="8" s="1"/>
  <c r="T2622" i="8" s="1"/>
  <c r="R2623" i="8"/>
  <c r="S2623" i="8" s="1"/>
  <c r="T2623" i="8" s="1"/>
  <c r="R2624" i="8"/>
  <c r="S2624" i="8" s="1"/>
  <c r="T2624" i="8" s="1"/>
  <c r="R2625" i="8"/>
  <c r="S2625" i="8" s="1"/>
  <c r="T2625" i="8" s="1"/>
  <c r="U2625" i="8" s="1"/>
  <c r="V2625" i="8" s="1"/>
  <c r="R2626" i="8"/>
  <c r="S2626" i="8" s="1"/>
  <c r="T2626" i="8" s="1"/>
  <c r="U2626" i="8" s="1"/>
  <c r="V2626" i="8" s="1"/>
  <c r="R2627" i="8"/>
  <c r="S2627" i="8" s="1"/>
  <c r="T2627" i="8" s="1"/>
  <c r="R2628" i="8"/>
  <c r="S2628" i="8" s="1"/>
  <c r="T2628" i="8" s="1"/>
  <c r="R2629" i="8"/>
  <c r="S2629" i="8" s="1"/>
  <c r="T2629" i="8" s="1"/>
  <c r="R2630" i="8"/>
  <c r="S2630" i="8" s="1"/>
  <c r="T2630" i="8" s="1"/>
  <c r="R2631" i="8"/>
  <c r="S2631" i="8" s="1"/>
  <c r="T2631" i="8" s="1"/>
  <c r="R2632" i="8"/>
  <c r="S2632" i="8" s="1"/>
  <c r="T2632" i="8" s="1"/>
  <c r="R2633" i="8"/>
  <c r="S2633" i="8" s="1"/>
  <c r="T2633" i="8" s="1"/>
  <c r="U2633" i="8" s="1"/>
  <c r="V2633" i="8" s="1"/>
  <c r="R2634" i="8"/>
  <c r="S2634" i="8" s="1"/>
  <c r="T2634" i="8" s="1"/>
  <c r="R2635" i="8"/>
  <c r="S2635" i="8" s="1"/>
  <c r="T2635" i="8" s="1"/>
  <c r="R2636" i="8"/>
  <c r="S2636" i="8" s="1"/>
  <c r="T2636" i="8" s="1"/>
  <c r="R2637" i="8"/>
  <c r="S2637" i="8" s="1"/>
  <c r="T2637" i="8" s="1"/>
  <c r="R2638" i="8"/>
  <c r="S2638" i="8" s="1"/>
  <c r="T2638" i="8" s="1"/>
  <c r="U2638" i="8" s="1"/>
  <c r="V2638" i="8" s="1"/>
  <c r="R2639" i="8"/>
  <c r="S2639" i="8" s="1"/>
  <c r="T2639" i="8" s="1"/>
  <c r="R2640" i="8"/>
  <c r="S2640" i="8" s="1"/>
  <c r="T2640" i="8" s="1"/>
  <c r="R2641" i="8"/>
  <c r="S2641" i="8" s="1"/>
  <c r="T2641" i="8" s="1"/>
  <c r="U2641" i="8" s="1"/>
  <c r="V2641" i="8" s="1"/>
  <c r="R2642" i="8"/>
  <c r="S2642" i="8" s="1"/>
  <c r="T2642" i="8" s="1"/>
  <c r="U2642" i="8" s="1"/>
  <c r="V2642" i="8" s="1"/>
  <c r="R2643" i="8"/>
  <c r="S2643" i="8" s="1"/>
  <c r="T2643" i="8" s="1"/>
  <c r="R2644" i="8"/>
  <c r="S2644" i="8" s="1"/>
  <c r="T2644" i="8" s="1"/>
  <c r="R2645" i="8"/>
  <c r="S2645" i="8" s="1"/>
  <c r="T2645" i="8" s="1"/>
  <c r="R2646" i="8"/>
  <c r="S2646" i="8" s="1"/>
  <c r="T2646" i="8" s="1"/>
  <c r="U2646" i="8" s="1"/>
  <c r="V2646" i="8" s="1"/>
  <c r="R2647" i="8"/>
  <c r="S2647" i="8" s="1"/>
  <c r="T2647" i="8" s="1"/>
  <c r="R2648" i="8"/>
  <c r="S2648" i="8" s="1"/>
  <c r="T2648" i="8" s="1"/>
  <c r="R2649" i="8"/>
  <c r="S2649" i="8" s="1"/>
  <c r="T2649" i="8" s="1"/>
  <c r="U2649" i="8" s="1"/>
  <c r="V2649" i="8" s="1"/>
  <c r="R2650" i="8"/>
  <c r="S2650" i="8" s="1"/>
  <c r="T2650" i="8" s="1"/>
  <c r="R2651" i="8"/>
  <c r="S2651" i="8" s="1"/>
  <c r="T2651" i="8" s="1"/>
  <c r="R2652" i="8"/>
  <c r="S2652" i="8" s="1"/>
  <c r="T2652" i="8" s="1"/>
  <c r="R2653" i="8"/>
  <c r="S2653" i="8" s="1"/>
  <c r="T2653" i="8" s="1"/>
  <c r="R2654" i="8"/>
  <c r="S2654" i="8" s="1"/>
  <c r="T2654" i="8" s="1"/>
  <c r="U2654" i="8" s="1"/>
  <c r="V2654" i="8" s="1"/>
  <c r="R2655" i="8"/>
  <c r="S2655" i="8" s="1"/>
  <c r="T2655" i="8" s="1"/>
  <c r="R2656" i="8"/>
  <c r="S2656" i="8" s="1"/>
  <c r="T2656" i="8" s="1"/>
  <c r="R2657" i="8"/>
  <c r="S2657" i="8" s="1"/>
  <c r="T2657" i="8" s="1"/>
  <c r="R2658" i="8"/>
  <c r="S2658" i="8" s="1"/>
  <c r="T2658" i="8" s="1"/>
  <c r="U2658" i="8" s="1"/>
  <c r="V2658" i="8" s="1"/>
  <c r="R2659" i="8"/>
  <c r="S2659" i="8" s="1"/>
  <c r="T2659" i="8" s="1"/>
  <c r="R2660" i="8"/>
  <c r="S2660" i="8" s="1"/>
  <c r="T2660" i="8" s="1"/>
  <c r="R2661" i="8"/>
  <c r="S2661" i="8" s="1"/>
  <c r="T2661" i="8" s="1"/>
  <c r="R2662" i="8"/>
  <c r="S2662" i="8" s="1"/>
  <c r="T2662" i="8" s="1"/>
  <c r="U2662" i="8" s="1"/>
  <c r="V2662" i="8" s="1"/>
  <c r="R2663" i="8"/>
  <c r="S2663" i="8" s="1"/>
  <c r="T2663" i="8" s="1"/>
  <c r="R2664" i="8"/>
  <c r="S2664" i="8" s="1"/>
  <c r="T2664" i="8" s="1"/>
  <c r="R2665" i="8"/>
  <c r="S2665" i="8" s="1"/>
  <c r="T2665" i="8" s="1"/>
  <c r="U2665" i="8" s="1"/>
  <c r="V2665" i="8" s="1"/>
  <c r="R2666" i="8"/>
  <c r="S2666" i="8" s="1"/>
  <c r="T2666" i="8" s="1"/>
  <c r="U2666" i="8" s="1"/>
  <c r="V2666" i="8" s="1"/>
  <c r="R2667" i="8"/>
  <c r="S2667" i="8" s="1"/>
  <c r="T2667" i="8" s="1"/>
  <c r="R2668" i="8"/>
  <c r="S2668" i="8" s="1"/>
  <c r="T2668" i="8" s="1"/>
  <c r="R2669" i="8"/>
  <c r="S2669" i="8" s="1"/>
  <c r="T2669" i="8" s="1"/>
  <c r="R2670" i="8"/>
  <c r="S2670" i="8" s="1"/>
  <c r="T2670" i="8" s="1"/>
  <c r="U2670" i="8" s="1"/>
  <c r="V2670" i="8" s="1"/>
  <c r="R2671" i="8"/>
  <c r="S2671" i="8" s="1"/>
  <c r="T2671" i="8" s="1"/>
  <c r="R2672" i="8"/>
  <c r="S2672" i="8" s="1"/>
  <c r="T2672" i="8" s="1"/>
  <c r="R2673" i="8"/>
  <c r="S2673" i="8" s="1"/>
  <c r="T2673" i="8" s="1"/>
  <c r="R2674" i="8"/>
  <c r="S2674" i="8" s="1"/>
  <c r="T2674" i="8" s="1"/>
  <c r="U2674" i="8" s="1"/>
  <c r="V2674" i="8" s="1"/>
  <c r="R2675" i="8"/>
  <c r="S2675" i="8" s="1"/>
  <c r="T2675" i="8" s="1"/>
  <c r="R2676" i="8"/>
  <c r="S2676" i="8" s="1"/>
  <c r="T2676" i="8" s="1"/>
  <c r="R2677" i="8"/>
  <c r="S2677" i="8" s="1"/>
  <c r="T2677" i="8" s="1"/>
  <c r="R2678" i="8"/>
  <c r="S2678" i="8" s="1"/>
  <c r="T2678" i="8" s="1"/>
  <c r="R2679" i="8"/>
  <c r="S2679" i="8" s="1"/>
  <c r="T2679" i="8" s="1"/>
  <c r="R2680" i="8"/>
  <c r="S2680" i="8" s="1"/>
  <c r="T2680" i="8" s="1"/>
  <c r="R2681" i="8"/>
  <c r="S2681" i="8" s="1"/>
  <c r="T2681" i="8" s="1"/>
  <c r="U2681" i="8" s="1"/>
  <c r="V2681" i="8" s="1"/>
  <c r="R2682" i="8"/>
  <c r="S2682" i="8" s="1"/>
  <c r="T2682" i="8" s="1"/>
  <c r="U2682" i="8" s="1"/>
  <c r="V2682" i="8" s="1"/>
  <c r="R2683" i="8"/>
  <c r="S2683" i="8" s="1"/>
  <c r="T2683" i="8" s="1"/>
  <c r="R2684" i="8"/>
  <c r="S2684" i="8" s="1"/>
  <c r="T2684" i="8" s="1"/>
  <c r="R2685" i="8"/>
  <c r="S2685" i="8" s="1"/>
  <c r="T2685" i="8" s="1"/>
  <c r="R2686" i="8"/>
  <c r="S2686" i="8" s="1"/>
  <c r="T2686" i="8" s="1"/>
  <c r="U2686" i="8" s="1"/>
  <c r="V2686" i="8" s="1"/>
  <c r="R2687" i="8"/>
  <c r="S2687" i="8" s="1"/>
  <c r="T2687" i="8" s="1"/>
  <c r="R2688" i="8"/>
  <c r="S2688" i="8" s="1"/>
  <c r="T2688" i="8" s="1"/>
  <c r="R2689" i="8"/>
  <c r="S2689" i="8" s="1"/>
  <c r="T2689" i="8" s="1"/>
  <c r="U2689" i="8" s="1"/>
  <c r="V2689" i="8" s="1"/>
  <c r="R2690" i="8"/>
  <c r="S2690" i="8" s="1"/>
  <c r="T2690" i="8" s="1"/>
  <c r="U2690" i="8" s="1"/>
  <c r="V2690" i="8" s="1"/>
  <c r="R2691" i="8"/>
  <c r="S2691" i="8" s="1"/>
  <c r="T2691" i="8" s="1"/>
  <c r="R2692" i="8"/>
  <c r="S2692" i="8" s="1"/>
  <c r="T2692" i="8" s="1"/>
  <c r="R2693" i="8"/>
  <c r="S2693" i="8" s="1"/>
  <c r="T2693" i="8" s="1"/>
  <c r="R2694" i="8"/>
  <c r="S2694" i="8" s="1"/>
  <c r="T2694" i="8" s="1"/>
  <c r="R2695" i="8"/>
  <c r="S2695" i="8" s="1"/>
  <c r="T2695" i="8" s="1"/>
  <c r="R2696" i="8"/>
  <c r="S2696" i="8" s="1"/>
  <c r="T2696" i="8" s="1"/>
  <c r="R2697" i="8"/>
  <c r="S2697" i="8" s="1"/>
  <c r="T2697" i="8" s="1"/>
  <c r="U2697" i="8" s="1"/>
  <c r="V2697" i="8" s="1"/>
  <c r="R2698" i="8"/>
  <c r="S2698" i="8" s="1"/>
  <c r="T2698" i="8" s="1"/>
  <c r="R2699" i="8"/>
  <c r="S2699" i="8" s="1"/>
  <c r="T2699" i="8" s="1"/>
  <c r="R2700" i="8"/>
  <c r="S2700" i="8" s="1"/>
  <c r="T2700" i="8" s="1"/>
  <c r="R2701" i="8"/>
  <c r="S2701" i="8" s="1"/>
  <c r="T2701" i="8" s="1"/>
  <c r="R2702" i="8"/>
  <c r="S2702" i="8" s="1"/>
  <c r="T2702" i="8" s="1"/>
  <c r="U2702" i="8" s="1"/>
  <c r="V2702" i="8" s="1"/>
  <c r="R2703" i="8"/>
  <c r="S2703" i="8" s="1"/>
  <c r="T2703" i="8" s="1"/>
  <c r="R2704" i="8"/>
  <c r="S2704" i="8" s="1"/>
  <c r="T2704" i="8" s="1"/>
  <c r="R2705" i="8"/>
  <c r="S2705" i="8" s="1"/>
  <c r="T2705" i="8" s="1"/>
  <c r="U2705" i="8" s="1"/>
  <c r="V2705" i="8" s="1"/>
  <c r="R2706" i="8"/>
  <c r="S2706" i="8" s="1"/>
  <c r="T2706" i="8" s="1"/>
  <c r="U2706" i="8" s="1"/>
  <c r="V2706" i="8" s="1"/>
  <c r="R2707" i="8"/>
  <c r="S2707" i="8" s="1"/>
  <c r="T2707" i="8" s="1"/>
  <c r="R2708" i="8"/>
  <c r="S2708" i="8" s="1"/>
  <c r="T2708" i="8" s="1"/>
  <c r="R2709" i="8"/>
  <c r="S2709" i="8" s="1"/>
  <c r="T2709" i="8" s="1"/>
  <c r="R2710" i="8"/>
  <c r="S2710" i="8" s="1"/>
  <c r="T2710" i="8" s="1"/>
  <c r="U2710" i="8" s="1"/>
  <c r="V2710" i="8" s="1"/>
  <c r="R2711" i="8"/>
  <c r="S2711" i="8" s="1"/>
  <c r="T2711" i="8" s="1"/>
  <c r="R2712" i="8"/>
  <c r="S2712" i="8" s="1"/>
  <c r="T2712" i="8" s="1"/>
  <c r="R2713" i="8"/>
  <c r="S2713" i="8" s="1"/>
  <c r="T2713" i="8" s="1"/>
  <c r="U2713" i="8" s="1"/>
  <c r="V2713" i="8" s="1"/>
  <c r="R2714" i="8"/>
  <c r="S2714" i="8" s="1"/>
  <c r="T2714" i="8" s="1"/>
  <c r="R2715" i="8"/>
  <c r="S2715" i="8" s="1"/>
  <c r="T2715" i="8" s="1"/>
  <c r="R2716" i="8"/>
  <c r="S2716" i="8" s="1"/>
  <c r="T2716" i="8" s="1"/>
  <c r="R2717" i="8"/>
  <c r="S2717" i="8" s="1"/>
  <c r="T2717" i="8" s="1"/>
  <c r="R2718" i="8"/>
  <c r="S2718" i="8" s="1"/>
  <c r="T2718" i="8" s="1"/>
  <c r="U2718" i="8" s="1"/>
  <c r="V2718" i="8" s="1"/>
  <c r="R2719" i="8"/>
  <c r="S2719" i="8" s="1"/>
  <c r="T2719" i="8" s="1"/>
  <c r="R2720" i="8"/>
  <c r="S2720" i="8" s="1"/>
  <c r="T2720" i="8" s="1"/>
  <c r="R2721" i="8"/>
  <c r="S2721" i="8" s="1"/>
  <c r="T2721" i="8" s="1"/>
  <c r="R2722" i="8"/>
  <c r="S2722" i="8" s="1"/>
  <c r="T2722" i="8" s="1"/>
  <c r="U2722" i="8" s="1"/>
  <c r="V2722" i="8" s="1"/>
  <c r="R2723" i="8"/>
  <c r="S2723" i="8" s="1"/>
  <c r="T2723" i="8" s="1"/>
  <c r="R2724" i="8"/>
  <c r="S2724" i="8" s="1"/>
  <c r="T2724" i="8" s="1"/>
  <c r="R2725" i="8"/>
  <c r="S2725" i="8" s="1"/>
  <c r="T2725" i="8" s="1"/>
  <c r="R2726" i="8"/>
  <c r="S2726" i="8" s="1"/>
  <c r="T2726" i="8" s="1"/>
  <c r="U2726" i="8" s="1"/>
  <c r="V2726" i="8" s="1"/>
  <c r="R2727" i="8"/>
  <c r="S2727" i="8" s="1"/>
  <c r="T2727" i="8" s="1"/>
  <c r="R2728" i="8"/>
  <c r="S2728" i="8" s="1"/>
  <c r="T2728" i="8" s="1"/>
  <c r="R2729" i="8"/>
  <c r="S2729" i="8" s="1"/>
  <c r="T2729" i="8" s="1"/>
  <c r="U2729" i="8" s="1"/>
  <c r="V2729" i="8" s="1"/>
  <c r="R2730" i="8"/>
  <c r="S2730" i="8" s="1"/>
  <c r="T2730" i="8" s="1"/>
  <c r="U2730" i="8" s="1"/>
  <c r="V2730" i="8" s="1"/>
  <c r="R2731" i="8"/>
  <c r="S2731" i="8" s="1"/>
  <c r="T2731" i="8" s="1"/>
  <c r="R2732" i="8"/>
  <c r="S2732" i="8" s="1"/>
  <c r="T2732" i="8" s="1"/>
  <c r="R2733" i="8"/>
  <c r="S2733" i="8" s="1"/>
  <c r="T2733" i="8" s="1"/>
  <c r="R2734" i="8"/>
  <c r="S2734" i="8" s="1"/>
  <c r="T2734" i="8" s="1"/>
  <c r="U2734" i="8" s="1"/>
  <c r="V2734" i="8" s="1"/>
  <c r="R2735" i="8"/>
  <c r="S2735" i="8" s="1"/>
  <c r="T2735" i="8" s="1"/>
  <c r="R2736" i="8"/>
  <c r="S2736" i="8" s="1"/>
  <c r="T2736" i="8" s="1"/>
  <c r="R2737" i="8"/>
  <c r="S2737" i="8" s="1"/>
  <c r="T2737" i="8" s="1"/>
  <c r="R2738" i="8"/>
  <c r="S2738" i="8" s="1"/>
  <c r="T2738" i="8" s="1"/>
  <c r="U2738" i="8" s="1"/>
  <c r="V2738" i="8" s="1"/>
  <c r="R2739" i="8"/>
  <c r="S2739" i="8" s="1"/>
  <c r="T2739" i="8" s="1"/>
  <c r="R2740" i="8"/>
  <c r="S2740" i="8" s="1"/>
  <c r="T2740" i="8" s="1"/>
  <c r="R2741" i="8"/>
  <c r="S2741" i="8" s="1"/>
  <c r="T2741" i="8" s="1"/>
  <c r="R2742" i="8"/>
  <c r="S2742" i="8" s="1"/>
  <c r="T2742" i="8" s="1"/>
  <c r="R2743" i="8"/>
  <c r="S2743" i="8" s="1"/>
  <c r="T2743" i="8" s="1"/>
  <c r="R2744" i="8"/>
  <c r="S2744" i="8" s="1"/>
  <c r="T2744" i="8" s="1"/>
  <c r="R2745" i="8"/>
  <c r="S2745" i="8" s="1"/>
  <c r="T2745" i="8" s="1"/>
  <c r="U2745" i="8" s="1"/>
  <c r="V2745" i="8" s="1"/>
  <c r="R2746" i="8"/>
  <c r="S2746" i="8" s="1"/>
  <c r="T2746" i="8" s="1"/>
  <c r="U2746" i="8" s="1"/>
  <c r="V2746" i="8" s="1"/>
  <c r="R2747" i="8"/>
  <c r="S2747" i="8" s="1"/>
  <c r="T2747" i="8" s="1"/>
  <c r="R2748" i="8"/>
  <c r="S2748" i="8" s="1"/>
  <c r="T2748" i="8" s="1"/>
  <c r="R2749" i="8"/>
  <c r="S2749" i="8" s="1"/>
  <c r="T2749" i="8" s="1"/>
  <c r="R2750" i="8"/>
  <c r="S2750" i="8" s="1"/>
  <c r="T2750" i="8" s="1"/>
  <c r="U2750" i="8" s="1"/>
  <c r="V2750" i="8" s="1"/>
  <c r="R2751" i="8"/>
  <c r="S2751" i="8" s="1"/>
  <c r="T2751" i="8" s="1"/>
  <c r="R2752" i="8"/>
  <c r="S2752" i="8" s="1"/>
  <c r="T2752" i="8" s="1"/>
  <c r="R2753" i="8"/>
  <c r="S2753" i="8" s="1"/>
  <c r="T2753" i="8" s="1"/>
  <c r="U2753" i="8" s="1"/>
  <c r="V2753" i="8" s="1"/>
  <c r="R2754" i="8"/>
  <c r="S2754" i="8" s="1"/>
  <c r="T2754" i="8" s="1"/>
  <c r="U2754" i="8" s="1"/>
  <c r="V2754" i="8" s="1"/>
  <c r="R2755" i="8"/>
  <c r="S2755" i="8" s="1"/>
  <c r="T2755" i="8" s="1"/>
  <c r="R2756" i="8"/>
  <c r="S2756" i="8" s="1"/>
  <c r="T2756" i="8" s="1"/>
  <c r="R2757" i="8"/>
  <c r="S2757" i="8" s="1"/>
  <c r="T2757" i="8" s="1"/>
  <c r="R2758" i="8"/>
  <c r="S2758" i="8" s="1"/>
  <c r="T2758" i="8" s="1"/>
  <c r="R2759" i="8"/>
  <c r="S2759" i="8" s="1"/>
  <c r="T2759" i="8" s="1"/>
  <c r="R2760" i="8"/>
  <c r="S2760" i="8" s="1"/>
  <c r="T2760" i="8" s="1"/>
  <c r="R2761" i="8"/>
  <c r="S2761" i="8" s="1"/>
  <c r="T2761" i="8" s="1"/>
  <c r="U2761" i="8" s="1"/>
  <c r="V2761" i="8" s="1"/>
  <c r="R2762" i="8"/>
  <c r="S2762" i="8" s="1"/>
  <c r="T2762" i="8" s="1"/>
  <c r="R2763" i="8"/>
  <c r="S2763" i="8" s="1"/>
  <c r="T2763" i="8" s="1"/>
  <c r="R2764" i="8"/>
  <c r="S2764" i="8" s="1"/>
  <c r="T2764" i="8" s="1"/>
  <c r="R2765" i="8"/>
  <c r="S2765" i="8" s="1"/>
  <c r="T2765" i="8" s="1"/>
  <c r="R2766" i="8"/>
  <c r="S2766" i="8" s="1"/>
  <c r="T2766" i="8" s="1"/>
  <c r="U2766" i="8" s="1"/>
  <c r="V2766" i="8" s="1"/>
  <c r="R2767" i="8"/>
  <c r="S2767" i="8" s="1"/>
  <c r="T2767" i="8" s="1"/>
  <c r="R2768" i="8"/>
  <c r="S2768" i="8" s="1"/>
  <c r="T2768" i="8" s="1"/>
  <c r="R2769" i="8"/>
  <c r="S2769" i="8" s="1"/>
  <c r="T2769" i="8" s="1"/>
  <c r="U2769" i="8" s="1"/>
  <c r="V2769" i="8" s="1"/>
  <c r="R2770" i="8"/>
  <c r="S2770" i="8" s="1"/>
  <c r="T2770" i="8" s="1"/>
  <c r="U2770" i="8" s="1"/>
  <c r="V2770" i="8" s="1"/>
  <c r="R2771" i="8"/>
  <c r="S2771" i="8" s="1"/>
  <c r="T2771" i="8" s="1"/>
  <c r="R2772" i="8"/>
  <c r="S2772" i="8" s="1"/>
  <c r="T2772" i="8" s="1"/>
  <c r="R2773" i="8"/>
  <c r="S2773" i="8" s="1"/>
  <c r="T2773" i="8" s="1"/>
  <c r="R2774" i="8"/>
  <c r="S2774" i="8" s="1"/>
  <c r="T2774" i="8" s="1"/>
  <c r="U2774" i="8" s="1"/>
  <c r="V2774" i="8" s="1"/>
  <c r="R2775" i="8"/>
  <c r="S2775" i="8" s="1"/>
  <c r="T2775" i="8" s="1"/>
  <c r="R2776" i="8"/>
  <c r="S2776" i="8" s="1"/>
  <c r="T2776" i="8" s="1"/>
  <c r="R2777" i="8"/>
  <c r="S2777" i="8" s="1"/>
  <c r="T2777" i="8" s="1"/>
  <c r="U2777" i="8" s="1"/>
  <c r="V2777" i="8" s="1"/>
  <c r="R2778" i="8"/>
  <c r="S2778" i="8" s="1"/>
  <c r="T2778" i="8" s="1"/>
  <c r="R2779" i="8"/>
  <c r="S2779" i="8" s="1"/>
  <c r="T2779" i="8" s="1"/>
  <c r="R2780" i="8"/>
  <c r="S2780" i="8" s="1"/>
  <c r="T2780" i="8" s="1"/>
  <c r="R2781" i="8"/>
  <c r="S2781" i="8" s="1"/>
  <c r="T2781" i="8" s="1"/>
  <c r="R2782" i="8"/>
  <c r="S2782" i="8" s="1"/>
  <c r="T2782" i="8" s="1"/>
  <c r="U2782" i="8" s="1"/>
  <c r="V2782" i="8" s="1"/>
  <c r="R2783" i="8"/>
  <c r="S2783" i="8" s="1"/>
  <c r="T2783" i="8" s="1"/>
  <c r="R2784" i="8"/>
  <c r="S2784" i="8" s="1"/>
  <c r="T2784" i="8" s="1"/>
  <c r="R2785" i="8"/>
  <c r="S2785" i="8" s="1"/>
  <c r="T2785" i="8" s="1"/>
  <c r="R2786" i="8"/>
  <c r="S2786" i="8" s="1"/>
  <c r="T2786" i="8" s="1"/>
  <c r="U2786" i="8" s="1"/>
  <c r="V2786" i="8" s="1"/>
  <c r="R2787" i="8"/>
  <c r="S2787" i="8" s="1"/>
  <c r="T2787" i="8" s="1"/>
  <c r="R2788" i="8"/>
  <c r="S2788" i="8" s="1"/>
  <c r="T2788" i="8" s="1"/>
  <c r="R2789" i="8"/>
  <c r="S2789" i="8" s="1"/>
  <c r="T2789" i="8" s="1"/>
  <c r="R2790" i="8"/>
  <c r="S2790" i="8" s="1"/>
  <c r="T2790" i="8" s="1"/>
  <c r="U2790" i="8" s="1"/>
  <c r="V2790" i="8" s="1"/>
  <c r="R2791" i="8"/>
  <c r="S2791" i="8" s="1"/>
  <c r="T2791" i="8" s="1"/>
  <c r="R2792" i="8"/>
  <c r="S2792" i="8" s="1"/>
  <c r="T2792" i="8" s="1"/>
  <c r="R2793" i="8"/>
  <c r="S2793" i="8" s="1"/>
  <c r="T2793" i="8" s="1"/>
  <c r="U2793" i="8" s="1"/>
  <c r="V2793" i="8" s="1"/>
  <c r="R2794" i="8"/>
  <c r="S2794" i="8" s="1"/>
  <c r="T2794" i="8" s="1"/>
  <c r="U2794" i="8" s="1"/>
  <c r="V2794" i="8" s="1"/>
  <c r="R2795" i="8"/>
  <c r="S2795" i="8" s="1"/>
  <c r="T2795" i="8" s="1"/>
  <c r="R2796" i="8"/>
  <c r="S2796" i="8" s="1"/>
  <c r="T2796" i="8" s="1"/>
  <c r="R2797" i="8"/>
  <c r="S2797" i="8" s="1"/>
  <c r="T2797" i="8" s="1"/>
  <c r="R2798" i="8"/>
  <c r="S2798" i="8" s="1"/>
  <c r="T2798" i="8" s="1"/>
  <c r="U2798" i="8" s="1"/>
  <c r="V2798" i="8" s="1"/>
  <c r="R2799" i="8"/>
  <c r="S2799" i="8" s="1"/>
  <c r="T2799" i="8" s="1"/>
  <c r="R2800" i="8"/>
  <c r="S2800" i="8" s="1"/>
  <c r="T2800" i="8" s="1"/>
  <c r="R2801" i="8"/>
  <c r="S2801" i="8" s="1"/>
  <c r="T2801" i="8" s="1"/>
  <c r="R2802" i="8"/>
  <c r="S2802" i="8" s="1"/>
  <c r="T2802" i="8" s="1"/>
  <c r="U2802" i="8" s="1"/>
  <c r="V2802" i="8" s="1"/>
  <c r="R2803" i="8"/>
  <c r="S2803" i="8" s="1"/>
  <c r="T2803" i="8" s="1"/>
  <c r="R2804" i="8"/>
  <c r="S2804" i="8" s="1"/>
  <c r="T2804" i="8" s="1"/>
  <c r="R2805" i="8"/>
  <c r="S2805" i="8" s="1"/>
  <c r="T2805" i="8" s="1"/>
  <c r="R2806" i="8"/>
  <c r="S2806" i="8" s="1"/>
  <c r="T2806" i="8" s="1"/>
  <c r="R2807" i="8"/>
  <c r="S2807" i="8" s="1"/>
  <c r="T2807" i="8" s="1"/>
  <c r="R2808" i="8"/>
  <c r="S2808" i="8" s="1"/>
  <c r="T2808" i="8" s="1"/>
  <c r="R2809" i="8"/>
  <c r="S2809" i="8" s="1"/>
  <c r="T2809" i="8" s="1"/>
  <c r="U2809" i="8" s="1"/>
  <c r="V2809" i="8" s="1"/>
  <c r="R2810" i="8"/>
  <c r="S2810" i="8" s="1"/>
  <c r="T2810" i="8" s="1"/>
  <c r="U2810" i="8" s="1"/>
  <c r="V2810" i="8" s="1"/>
  <c r="R2811" i="8"/>
  <c r="S2811" i="8" s="1"/>
  <c r="T2811" i="8" s="1"/>
  <c r="R2812" i="8"/>
  <c r="S2812" i="8" s="1"/>
  <c r="T2812" i="8" s="1"/>
  <c r="R2813" i="8"/>
  <c r="S2813" i="8" s="1"/>
  <c r="T2813" i="8" s="1"/>
  <c r="R2814" i="8"/>
  <c r="S2814" i="8" s="1"/>
  <c r="T2814" i="8" s="1"/>
  <c r="U2814" i="8" s="1"/>
  <c r="V2814" i="8" s="1"/>
  <c r="R2815" i="8"/>
  <c r="S2815" i="8" s="1"/>
  <c r="T2815" i="8" s="1"/>
  <c r="R2816" i="8"/>
  <c r="S2816" i="8" s="1"/>
  <c r="T2816" i="8" s="1"/>
  <c r="R2817" i="8"/>
  <c r="S2817" i="8" s="1"/>
  <c r="T2817" i="8" s="1"/>
  <c r="U2817" i="8" s="1"/>
  <c r="V2817" i="8" s="1"/>
  <c r="R2818" i="8"/>
  <c r="S2818" i="8" s="1"/>
  <c r="T2818" i="8" s="1"/>
  <c r="U2818" i="8" s="1"/>
  <c r="V2818" i="8" s="1"/>
  <c r="R2819" i="8"/>
  <c r="S2819" i="8" s="1"/>
  <c r="T2819" i="8" s="1"/>
  <c r="R2820" i="8"/>
  <c r="S2820" i="8" s="1"/>
  <c r="T2820" i="8" s="1"/>
  <c r="R2821" i="8"/>
  <c r="S2821" i="8" s="1"/>
  <c r="T2821" i="8" s="1"/>
  <c r="R2822" i="8"/>
  <c r="S2822" i="8" s="1"/>
  <c r="T2822" i="8" s="1"/>
  <c r="R2823" i="8"/>
  <c r="S2823" i="8" s="1"/>
  <c r="T2823" i="8" s="1"/>
  <c r="R2824" i="8"/>
  <c r="S2824" i="8" s="1"/>
  <c r="T2824" i="8" s="1"/>
  <c r="R2825" i="8"/>
  <c r="S2825" i="8" s="1"/>
  <c r="T2825" i="8" s="1"/>
  <c r="U2825" i="8" s="1"/>
  <c r="V2825" i="8" s="1"/>
  <c r="R2826" i="8"/>
  <c r="S2826" i="8" s="1"/>
  <c r="T2826" i="8" s="1"/>
  <c r="R2827" i="8"/>
  <c r="S2827" i="8" s="1"/>
  <c r="T2827" i="8" s="1"/>
  <c r="R2828" i="8"/>
  <c r="S2828" i="8" s="1"/>
  <c r="T2828" i="8" s="1"/>
  <c r="R2829" i="8"/>
  <c r="S2829" i="8" s="1"/>
  <c r="T2829" i="8" s="1"/>
  <c r="R2830" i="8"/>
  <c r="S2830" i="8" s="1"/>
  <c r="T2830" i="8" s="1"/>
  <c r="U2830" i="8" s="1"/>
  <c r="V2830" i="8" s="1"/>
  <c r="R2831" i="8"/>
  <c r="S2831" i="8" s="1"/>
  <c r="T2831" i="8" s="1"/>
  <c r="R2832" i="8"/>
  <c r="S2832" i="8" s="1"/>
  <c r="T2832" i="8" s="1"/>
  <c r="R2833" i="8"/>
  <c r="S2833" i="8" s="1"/>
  <c r="T2833" i="8" s="1"/>
  <c r="U2833" i="8" s="1"/>
  <c r="V2833" i="8" s="1"/>
  <c r="R2834" i="8"/>
  <c r="S2834" i="8" s="1"/>
  <c r="T2834" i="8" s="1"/>
  <c r="U2834" i="8" s="1"/>
  <c r="V2834" i="8" s="1"/>
  <c r="R2835" i="8"/>
  <c r="S2835" i="8" s="1"/>
  <c r="T2835" i="8" s="1"/>
  <c r="R2836" i="8"/>
  <c r="S2836" i="8" s="1"/>
  <c r="T2836" i="8" s="1"/>
  <c r="R2837" i="8"/>
  <c r="S2837" i="8" s="1"/>
  <c r="T2837" i="8" s="1"/>
  <c r="R2838" i="8"/>
  <c r="S2838" i="8" s="1"/>
  <c r="T2838" i="8" s="1"/>
  <c r="U2838" i="8" s="1"/>
  <c r="V2838" i="8" s="1"/>
  <c r="R2839" i="8"/>
  <c r="S2839" i="8" s="1"/>
  <c r="T2839" i="8" s="1"/>
  <c r="R2840" i="8"/>
  <c r="S2840" i="8" s="1"/>
  <c r="T2840" i="8" s="1"/>
  <c r="R2841" i="8"/>
  <c r="S2841" i="8" s="1"/>
  <c r="T2841" i="8" s="1"/>
  <c r="U2841" i="8" s="1"/>
  <c r="V2841" i="8" s="1"/>
  <c r="R2842" i="8"/>
  <c r="S2842" i="8" s="1"/>
  <c r="T2842" i="8" s="1"/>
  <c r="R2843" i="8"/>
  <c r="S2843" i="8" s="1"/>
  <c r="T2843" i="8" s="1"/>
  <c r="R2844" i="8"/>
  <c r="S2844" i="8" s="1"/>
  <c r="T2844" i="8" s="1"/>
  <c r="R2845" i="8"/>
  <c r="S2845" i="8" s="1"/>
  <c r="T2845" i="8" s="1"/>
  <c r="R2846" i="8"/>
  <c r="S2846" i="8" s="1"/>
  <c r="T2846" i="8" s="1"/>
  <c r="U2846" i="8" s="1"/>
  <c r="V2846" i="8" s="1"/>
  <c r="R2847" i="8"/>
  <c r="S2847" i="8" s="1"/>
  <c r="T2847" i="8" s="1"/>
  <c r="R2848" i="8"/>
  <c r="S2848" i="8" s="1"/>
  <c r="T2848" i="8" s="1"/>
  <c r="R2849" i="8"/>
  <c r="S2849" i="8" s="1"/>
  <c r="T2849" i="8" s="1"/>
  <c r="R2850" i="8"/>
  <c r="S2850" i="8" s="1"/>
  <c r="T2850" i="8" s="1"/>
  <c r="U2850" i="8" s="1"/>
  <c r="V2850" i="8" s="1"/>
  <c r="R2851" i="8"/>
  <c r="S2851" i="8" s="1"/>
  <c r="T2851" i="8" s="1"/>
  <c r="R2852" i="8"/>
  <c r="S2852" i="8" s="1"/>
  <c r="T2852" i="8" s="1"/>
  <c r="R2853" i="8"/>
  <c r="S2853" i="8" s="1"/>
  <c r="T2853" i="8" s="1"/>
  <c r="R2854" i="8"/>
  <c r="S2854" i="8" s="1"/>
  <c r="T2854" i="8" s="1"/>
  <c r="U2854" i="8" s="1"/>
  <c r="V2854" i="8" s="1"/>
  <c r="R2855" i="8"/>
  <c r="S2855" i="8" s="1"/>
  <c r="T2855" i="8" s="1"/>
  <c r="R2856" i="8"/>
  <c r="S2856" i="8" s="1"/>
  <c r="T2856" i="8" s="1"/>
  <c r="R2857" i="8"/>
  <c r="S2857" i="8" s="1"/>
  <c r="T2857" i="8" s="1"/>
  <c r="U2857" i="8" s="1"/>
  <c r="V2857" i="8" s="1"/>
  <c r="R2858" i="8"/>
  <c r="S2858" i="8" s="1"/>
  <c r="T2858" i="8" s="1"/>
  <c r="U2858" i="8" s="1"/>
  <c r="V2858" i="8" s="1"/>
  <c r="R2859" i="8"/>
  <c r="S2859" i="8" s="1"/>
  <c r="T2859" i="8" s="1"/>
  <c r="R2860" i="8"/>
  <c r="S2860" i="8" s="1"/>
  <c r="T2860" i="8" s="1"/>
  <c r="R2861" i="8"/>
  <c r="S2861" i="8" s="1"/>
  <c r="T2861" i="8" s="1"/>
  <c r="R2862" i="8"/>
  <c r="S2862" i="8" s="1"/>
  <c r="T2862" i="8" s="1"/>
  <c r="U2862" i="8" s="1"/>
  <c r="V2862" i="8" s="1"/>
  <c r="R2863" i="8"/>
  <c r="S2863" i="8" s="1"/>
  <c r="T2863" i="8" s="1"/>
  <c r="R2864" i="8"/>
  <c r="S2864" i="8" s="1"/>
  <c r="T2864" i="8" s="1"/>
  <c r="R2865" i="8"/>
  <c r="S2865" i="8" s="1"/>
  <c r="T2865" i="8" s="1"/>
  <c r="R2866" i="8"/>
  <c r="S2866" i="8" s="1"/>
  <c r="T2866" i="8" s="1"/>
  <c r="U2866" i="8" s="1"/>
  <c r="V2866" i="8" s="1"/>
  <c r="R2867" i="8"/>
  <c r="S2867" i="8" s="1"/>
  <c r="T2867" i="8" s="1"/>
  <c r="R2868" i="8"/>
  <c r="S2868" i="8" s="1"/>
  <c r="T2868" i="8" s="1"/>
  <c r="R2869" i="8"/>
  <c r="S2869" i="8" s="1"/>
  <c r="T2869" i="8" s="1"/>
  <c r="R2870" i="8"/>
  <c r="S2870" i="8" s="1"/>
  <c r="T2870" i="8" s="1"/>
  <c r="R2871" i="8"/>
  <c r="S2871" i="8" s="1"/>
  <c r="T2871" i="8" s="1"/>
  <c r="R2872" i="8"/>
  <c r="S2872" i="8" s="1"/>
  <c r="T2872" i="8" s="1"/>
  <c r="R2873" i="8"/>
  <c r="S2873" i="8" s="1"/>
  <c r="T2873" i="8" s="1"/>
  <c r="U2873" i="8" s="1"/>
  <c r="V2873" i="8" s="1"/>
  <c r="R2874" i="8"/>
  <c r="S2874" i="8" s="1"/>
  <c r="T2874" i="8" s="1"/>
  <c r="U2874" i="8" s="1"/>
  <c r="V2874" i="8" s="1"/>
  <c r="R2875" i="8"/>
  <c r="S2875" i="8" s="1"/>
  <c r="T2875" i="8" s="1"/>
  <c r="R2876" i="8"/>
  <c r="S2876" i="8" s="1"/>
  <c r="T2876" i="8" s="1"/>
  <c r="R2877" i="8"/>
  <c r="S2877" i="8" s="1"/>
  <c r="T2877" i="8" s="1"/>
  <c r="R2878" i="8"/>
  <c r="S2878" i="8" s="1"/>
  <c r="T2878" i="8" s="1"/>
  <c r="U2878" i="8" s="1"/>
  <c r="V2878" i="8" s="1"/>
  <c r="R2879" i="8"/>
  <c r="S2879" i="8" s="1"/>
  <c r="T2879" i="8" s="1"/>
  <c r="R2880" i="8"/>
  <c r="S2880" i="8" s="1"/>
  <c r="T2880" i="8" s="1"/>
  <c r="R2881" i="8"/>
  <c r="S2881" i="8" s="1"/>
  <c r="T2881" i="8" s="1"/>
  <c r="U2881" i="8" s="1"/>
  <c r="V2881" i="8" s="1"/>
  <c r="R2882" i="8"/>
  <c r="S2882" i="8" s="1"/>
  <c r="T2882" i="8" s="1"/>
  <c r="U2882" i="8" s="1"/>
  <c r="V2882" i="8" s="1"/>
  <c r="R2883" i="8"/>
  <c r="S2883" i="8" s="1"/>
  <c r="T2883" i="8" s="1"/>
  <c r="R2884" i="8"/>
  <c r="S2884" i="8" s="1"/>
  <c r="T2884" i="8" s="1"/>
  <c r="R2885" i="8"/>
  <c r="S2885" i="8" s="1"/>
  <c r="T2885" i="8" s="1"/>
  <c r="R2886" i="8"/>
  <c r="S2886" i="8" s="1"/>
  <c r="T2886" i="8" s="1"/>
  <c r="R2887" i="8"/>
  <c r="S2887" i="8" s="1"/>
  <c r="T2887" i="8" s="1"/>
  <c r="R2888" i="8"/>
  <c r="S2888" i="8" s="1"/>
  <c r="T2888" i="8" s="1"/>
  <c r="R2889" i="8"/>
  <c r="S2889" i="8" s="1"/>
  <c r="T2889" i="8" s="1"/>
  <c r="U2889" i="8" s="1"/>
  <c r="V2889" i="8" s="1"/>
  <c r="R2890" i="8"/>
  <c r="S2890" i="8" s="1"/>
  <c r="T2890" i="8" s="1"/>
  <c r="R2891" i="8"/>
  <c r="S2891" i="8" s="1"/>
  <c r="T2891" i="8" s="1"/>
  <c r="R2892" i="8"/>
  <c r="S2892" i="8" s="1"/>
  <c r="T2892" i="8" s="1"/>
  <c r="R2893" i="8"/>
  <c r="S2893" i="8" s="1"/>
  <c r="T2893" i="8" s="1"/>
  <c r="R2894" i="8"/>
  <c r="S2894" i="8" s="1"/>
  <c r="T2894" i="8" s="1"/>
  <c r="U2894" i="8" s="1"/>
  <c r="V2894" i="8" s="1"/>
  <c r="R2895" i="8"/>
  <c r="S2895" i="8" s="1"/>
  <c r="T2895" i="8" s="1"/>
  <c r="R2896" i="8"/>
  <c r="S2896" i="8" s="1"/>
  <c r="T2896" i="8" s="1"/>
  <c r="R2897" i="8"/>
  <c r="S2897" i="8" s="1"/>
  <c r="T2897" i="8" s="1"/>
  <c r="U2897" i="8" s="1"/>
  <c r="V2897" i="8" s="1"/>
  <c r="R2898" i="8"/>
  <c r="S2898" i="8" s="1"/>
  <c r="T2898" i="8" s="1"/>
  <c r="U2898" i="8" s="1"/>
  <c r="V2898" i="8" s="1"/>
  <c r="R2899" i="8"/>
  <c r="S2899" i="8" s="1"/>
  <c r="T2899" i="8" s="1"/>
  <c r="R2900" i="8"/>
  <c r="S2900" i="8" s="1"/>
  <c r="T2900" i="8" s="1"/>
  <c r="R2901" i="8"/>
  <c r="S2901" i="8" s="1"/>
  <c r="T2901" i="8" s="1"/>
  <c r="R2902" i="8"/>
  <c r="S2902" i="8" s="1"/>
  <c r="T2902" i="8" s="1"/>
  <c r="U2902" i="8" s="1"/>
  <c r="V2902" i="8" s="1"/>
  <c r="R2903" i="8"/>
  <c r="S2903" i="8" s="1"/>
  <c r="T2903" i="8" s="1"/>
  <c r="R2904" i="8"/>
  <c r="S2904" i="8" s="1"/>
  <c r="T2904" i="8" s="1"/>
  <c r="R2905" i="8"/>
  <c r="S2905" i="8" s="1"/>
  <c r="T2905" i="8" s="1"/>
  <c r="U2905" i="8" s="1"/>
  <c r="V2905" i="8" s="1"/>
  <c r="R2906" i="8"/>
  <c r="S2906" i="8" s="1"/>
  <c r="T2906" i="8" s="1"/>
  <c r="R2907" i="8"/>
  <c r="S2907" i="8" s="1"/>
  <c r="T2907" i="8" s="1"/>
  <c r="R2908" i="8"/>
  <c r="S2908" i="8" s="1"/>
  <c r="T2908" i="8" s="1"/>
  <c r="R2909" i="8"/>
  <c r="S2909" i="8" s="1"/>
  <c r="T2909" i="8" s="1"/>
  <c r="R2910" i="8"/>
  <c r="S2910" i="8" s="1"/>
  <c r="T2910" i="8" s="1"/>
  <c r="U2910" i="8" s="1"/>
  <c r="V2910" i="8" s="1"/>
  <c r="R2911" i="8"/>
  <c r="S2911" i="8" s="1"/>
  <c r="T2911" i="8" s="1"/>
  <c r="R2912" i="8"/>
  <c r="S2912" i="8" s="1"/>
  <c r="T2912" i="8" s="1"/>
  <c r="R2913" i="8"/>
  <c r="S2913" i="8" s="1"/>
  <c r="T2913" i="8" s="1"/>
  <c r="R2914" i="8"/>
  <c r="S2914" i="8" s="1"/>
  <c r="T2914" i="8" s="1"/>
  <c r="U2914" i="8" s="1"/>
  <c r="V2914" i="8" s="1"/>
  <c r="R2915" i="8"/>
  <c r="S2915" i="8" s="1"/>
  <c r="T2915" i="8" s="1"/>
  <c r="R2916" i="8"/>
  <c r="S2916" i="8" s="1"/>
  <c r="T2916" i="8" s="1"/>
  <c r="R2917" i="8"/>
  <c r="S2917" i="8" s="1"/>
  <c r="T2917" i="8" s="1"/>
  <c r="R2918" i="8"/>
  <c r="S2918" i="8" s="1"/>
  <c r="T2918" i="8" s="1"/>
  <c r="U2918" i="8" s="1"/>
  <c r="V2918" i="8" s="1"/>
  <c r="R2919" i="8"/>
  <c r="S2919" i="8" s="1"/>
  <c r="T2919" i="8" s="1"/>
  <c r="R2920" i="8"/>
  <c r="S2920" i="8" s="1"/>
  <c r="T2920" i="8" s="1"/>
  <c r="R2921" i="8"/>
  <c r="S2921" i="8" s="1"/>
  <c r="T2921" i="8" s="1"/>
  <c r="U2921" i="8" s="1"/>
  <c r="V2921" i="8" s="1"/>
  <c r="R2922" i="8"/>
  <c r="S2922" i="8" s="1"/>
  <c r="T2922" i="8" s="1"/>
  <c r="U2922" i="8" s="1"/>
  <c r="V2922" i="8" s="1"/>
  <c r="R2923" i="8"/>
  <c r="S2923" i="8" s="1"/>
  <c r="T2923" i="8" s="1"/>
  <c r="R2924" i="8"/>
  <c r="S2924" i="8" s="1"/>
  <c r="T2924" i="8" s="1"/>
  <c r="R2925" i="8"/>
  <c r="S2925" i="8" s="1"/>
  <c r="T2925" i="8" s="1"/>
  <c r="R2926" i="8"/>
  <c r="S2926" i="8" s="1"/>
  <c r="T2926" i="8" s="1"/>
  <c r="U2926" i="8" s="1"/>
  <c r="V2926" i="8" s="1"/>
  <c r="R2927" i="8"/>
  <c r="S2927" i="8" s="1"/>
  <c r="T2927" i="8" s="1"/>
  <c r="R2928" i="8"/>
  <c r="S2928" i="8" s="1"/>
  <c r="T2928" i="8" s="1"/>
  <c r="R2929" i="8"/>
  <c r="S2929" i="8" s="1"/>
  <c r="T2929" i="8" s="1"/>
  <c r="R2930" i="8"/>
  <c r="S2930" i="8" s="1"/>
  <c r="T2930" i="8" s="1"/>
  <c r="U2930" i="8" s="1"/>
  <c r="V2930" i="8" s="1"/>
  <c r="R2931" i="8"/>
  <c r="S2931" i="8" s="1"/>
  <c r="T2931" i="8" s="1"/>
  <c r="R2932" i="8"/>
  <c r="S2932" i="8" s="1"/>
  <c r="T2932" i="8" s="1"/>
  <c r="R2933" i="8"/>
  <c r="S2933" i="8" s="1"/>
  <c r="T2933" i="8" s="1"/>
  <c r="R2934" i="8"/>
  <c r="S2934" i="8" s="1"/>
  <c r="T2934" i="8" s="1"/>
  <c r="R2935" i="8"/>
  <c r="S2935" i="8" s="1"/>
  <c r="T2935" i="8" s="1"/>
  <c r="R2936" i="8"/>
  <c r="S2936" i="8" s="1"/>
  <c r="T2936" i="8" s="1"/>
  <c r="R2937" i="8"/>
  <c r="S2937" i="8" s="1"/>
  <c r="T2937" i="8" s="1"/>
  <c r="U2937" i="8" s="1"/>
  <c r="V2937" i="8" s="1"/>
  <c r="R2938" i="8"/>
  <c r="S2938" i="8" s="1"/>
  <c r="T2938" i="8" s="1"/>
  <c r="U2938" i="8" s="1"/>
  <c r="V2938" i="8" s="1"/>
  <c r="R2939" i="8"/>
  <c r="S2939" i="8" s="1"/>
  <c r="T2939" i="8" s="1"/>
  <c r="R2940" i="8"/>
  <c r="S2940" i="8" s="1"/>
  <c r="T2940" i="8" s="1"/>
  <c r="R2941" i="8"/>
  <c r="S2941" i="8" s="1"/>
  <c r="T2941" i="8" s="1"/>
  <c r="R2942" i="8"/>
  <c r="S2942" i="8" s="1"/>
  <c r="T2942" i="8" s="1"/>
  <c r="U2942" i="8" s="1"/>
  <c r="V2942" i="8" s="1"/>
  <c r="R2943" i="8"/>
  <c r="S2943" i="8" s="1"/>
  <c r="T2943" i="8" s="1"/>
  <c r="R2944" i="8"/>
  <c r="S2944" i="8" s="1"/>
  <c r="T2944" i="8" s="1"/>
  <c r="R2945" i="8"/>
  <c r="S2945" i="8" s="1"/>
  <c r="T2945" i="8" s="1"/>
  <c r="U2945" i="8" s="1"/>
  <c r="V2945" i="8" s="1"/>
  <c r="R2946" i="8"/>
  <c r="S2946" i="8" s="1"/>
  <c r="T2946" i="8" s="1"/>
  <c r="U2946" i="8" s="1"/>
  <c r="V2946" i="8" s="1"/>
  <c r="R2947" i="8"/>
  <c r="S2947" i="8" s="1"/>
  <c r="T2947" i="8" s="1"/>
  <c r="R2948" i="8"/>
  <c r="S2948" i="8" s="1"/>
  <c r="T2948" i="8" s="1"/>
  <c r="R2949" i="8"/>
  <c r="S2949" i="8" s="1"/>
  <c r="T2949" i="8" s="1"/>
  <c r="R2950" i="8"/>
  <c r="S2950" i="8" s="1"/>
  <c r="T2950" i="8" s="1"/>
  <c r="R2951" i="8"/>
  <c r="S2951" i="8" s="1"/>
  <c r="T2951" i="8" s="1"/>
  <c r="R2952" i="8"/>
  <c r="S2952" i="8" s="1"/>
  <c r="T2952" i="8" s="1"/>
  <c r="R2953" i="8"/>
  <c r="S2953" i="8" s="1"/>
  <c r="T2953" i="8" s="1"/>
  <c r="U2953" i="8" s="1"/>
  <c r="V2953" i="8" s="1"/>
  <c r="R2954" i="8"/>
  <c r="S2954" i="8" s="1"/>
  <c r="T2954" i="8" s="1"/>
  <c r="R2955" i="8"/>
  <c r="S2955" i="8" s="1"/>
  <c r="T2955" i="8" s="1"/>
  <c r="R2956" i="8"/>
  <c r="S2956" i="8" s="1"/>
  <c r="T2956" i="8" s="1"/>
  <c r="R2957" i="8"/>
  <c r="S2957" i="8" s="1"/>
  <c r="T2957" i="8" s="1"/>
  <c r="R2958" i="8"/>
  <c r="S2958" i="8" s="1"/>
  <c r="T2958" i="8" s="1"/>
  <c r="U2958" i="8" s="1"/>
  <c r="V2958" i="8" s="1"/>
  <c r="R2959" i="8"/>
  <c r="S2959" i="8" s="1"/>
  <c r="T2959" i="8" s="1"/>
  <c r="R2960" i="8"/>
  <c r="S2960" i="8" s="1"/>
  <c r="T2960" i="8" s="1"/>
  <c r="R2961" i="8"/>
  <c r="S2961" i="8" s="1"/>
  <c r="T2961" i="8" s="1"/>
  <c r="U2961" i="8" s="1"/>
  <c r="V2961" i="8" s="1"/>
  <c r="R2962" i="8"/>
  <c r="S2962" i="8" s="1"/>
  <c r="T2962" i="8" s="1"/>
  <c r="U2962" i="8" s="1"/>
  <c r="V2962" i="8" s="1"/>
  <c r="R2963" i="8"/>
  <c r="S2963" i="8" s="1"/>
  <c r="T2963" i="8" s="1"/>
  <c r="R2964" i="8"/>
  <c r="S2964" i="8" s="1"/>
  <c r="T2964" i="8" s="1"/>
  <c r="R2965" i="8"/>
  <c r="S2965" i="8" s="1"/>
  <c r="T2965" i="8" s="1"/>
  <c r="R2966" i="8"/>
  <c r="S2966" i="8" s="1"/>
  <c r="T2966" i="8" s="1"/>
  <c r="U2966" i="8" s="1"/>
  <c r="V2966" i="8" s="1"/>
  <c r="R2967" i="8"/>
  <c r="S2967" i="8" s="1"/>
  <c r="T2967" i="8" s="1"/>
  <c r="R2968" i="8"/>
  <c r="S2968" i="8" s="1"/>
  <c r="T2968" i="8" s="1"/>
  <c r="R2969" i="8"/>
  <c r="S2969" i="8" s="1"/>
  <c r="T2969" i="8" s="1"/>
  <c r="U2969" i="8" s="1"/>
  <c r="V2969" i="8" s="1"/>
  <c r="R2970" i="8"/>
  <c r="S2970" i="8" s="1"/>
  <c r="T2970" i="8" s="1"/>
  <c r="R2971" i="8"/>
  <c r="S2971" i="8" s="1"/>
  <c r="T2971" i="8" s="1"/>
  <c r="R2972" i="8"/>
  <c r="S2972" i="8" s="1"/>
  <c r="T2972" i="8" s="1"/>
  <c r="R2973" i="8"/>
  <c r="S2973" i="8" s="1"/>
  <c r="T2973" i="8" s="1"/>
  <c r="R2974" i="8"/>
  <c r="S2974" i="8" s="1"/>
  <c r="T2974" i="8" s="1"/>
  <c r="U2974" i="8" s="1"/>
  <c r="V2974" i="8" s="1"/>
  <c r="R2975" i="8"/>
  <c r="S2975" i="8" s="1"/>
  <c r="T2975" i="8" s="1"/>
  <c r="R2976" i="8"/>
  <c r="S2976" i="8" s="1"/>
  <c r="T2976" i="8" s="1"/>
  <c r="R2977" i="8"/>
  <c r="S2977" i="8" s="1"/>
  <c r="T2977" i="8" s="1"/>
  <c r="R2978" i="8"/>
  <c r="S2978" i="8" s="1"/>
  <c r="T2978" i="8" s="1"/>
  <c r="U2978" i="8" s="1"/>
  <c r="V2978" i="8" s="1"/>
  <c r="R2979" i="8"/>
  <c r="S2979" i="8" s="1"/>
  <c r="T2979" i="8" s="1"/>
  <c r="R2980" i="8"/>
  <c r="S2980" i="8" s="1"/>
  <c r="T2980" i="8" s="1"/>
  <c r="R2981" i="8"/>
  <c r="S2981" i="8" s="1"/>
  <c r="T2981" i="8" s="1"/>
  <c r="R2982" i="8"/>
  <c r="S2982" i="8" s="1"/>
  <c r="T2982" i="8" s="1"/>
  <c r="U2982" i="8" s="1"/>
  <c r="V2982" i="8" s="1"/>
  <c r="R2983" i="8"/>
  <c r="S2983" i="8" s="1"/>
  <c r="T2983" i="8" s="1"/>
  <c r="R2984" i="8"/>
  <c r="S2984" i="8" s="1"/>
  <c r="T2984" i="8" s="1"/>
  <c r="R2985" i="8"/>
  <c r="S2985" i="8" s="1"/>
  <c r="T2985" i="8" s="1"/>
  <c r="U2985" i="8" s="1"/>
  <c r="V2985" i="8" s="1"/>
  <c r="R2986" i="8"/>
  <c r="S2986" i="8" s="1"/>
  <c r="T2986" i="8" s="1"/>
  <c r="U2986" i="8" s="1"/>
  <c r="V2986" i="8" s="1"/>
  <c r="R2987" i="8"/>
  <c r="S2987" i="8" s="1"/>
  <c r="T2987" i="8" s="1"/>
  <c r="R2988" i="8"/>
  <c r="S2988" i="8" s="1"/>
  <c r="T2988" i="8" s="1"/>
  <c r="R2989" i="8"/>
  <c r="S2989" i="8" s="1"/>
  <c r="T2989" i="8" s="1"/>
  <c r="R2990" i="8"/>
  <c r="S2990" i="8" s="1"/>
  <c r="T2990" i="8" s="1"/>
  <c r="U2990" i="8" s="1"/>
  <c r="V2990" i="8" s="1"/>
  <c r="R2991" i="8"/>
  <c r="S2991" i="8" s="1"/>
  <c r="T2991" i="8" s="1"/>
  <c r="R2992" i="8"/>
  <c r="S2992" i="8" s="1"/>
  <c r="T2992" i="8" s="1"/>
  <c r="R2993" i="8"/>
  <c r="S2993" i="8" s="1"/>
  <c r="T2993" i="8" s="1"/>
  <c r="R2994" i="8"/>
  <c r="S2994" i="8" s="1"/>
  <c r="T2994" i="8" s="1"/>
  <c r="U2994" i="8" s="1"/>
  <c r="V2994" i="8" s="1"/>
  <c r="R2995" i="8"/>
  <c r="S2995" i="8" s="1"/>
  <c r="T2995" i="8" s="1"/>
  <c r="R2996" i="8"/>
  <c r="S2996" i="8" s="1"/>
  <c r="T2996" i="8" s="1"/>
  <c r="R2997" i="8"/>
  <c r="S2997" i="8" s="1"/>
  <c r="T2997" i="8" s="1"/>
  <c r="R2998" i="8"/>
  <c r="S2998" i="8" s="1"/>
  <c r="T2998" i="8" s="1"/>
  <c r="R2999" i="8"/>
  <c r="S2999" i="8" s="1"/>
  <c r="T2999" i="8" s="1"/>
  <c r="R3000" i="8"/>
  <c r="S3000" i="8" s="1"/>
  <c r="T3000" i="8" s="1"/>
  <c r="R3001" i="8"/>
  <c r="S3001" i="8" s="1"/>
  <c r="T3001" i="8" s="1"/>
  <c r="U3001" i="8" s="1"/>
  <c r="V3001" i="8" s="1"/>
  <c r="R3002" i="8"/>
  <c r="S3002" i="8" s="1"/>
  <c r="T3002" i="8" s="1"/>
  <c r="U3002" i="8" s="1"/>
  <c r="V3002" i="8" s="1"/>
  <c r="R3003" i="8"/>
  <c r="S3003" i="8" s="1"/>
  <c r="T3003" i="8" s="1"/>
  <c r="R3004" i="8"/>
  <c r="S3004" i="8" s="1"/>
  <c r="T3004" i="8" s="1"/>
  <c r="R3005" i="8"/>
  <c r="S3005" i="8" s="1"/>
  <c r="T3005" i="8" s="1"/>
  <c r="R3006" i="8"/>
  <c r="S3006" i="8" s="1"/>
  <c r="T3006" i="8" s="1"/>
  <c r="U3006" i="8" s="1"/>
  <c r="V3006" i="8" s="1"/>
  <c r="R3007" i="8"/>
  <c r="S3007" i="8" s="1"/>
  <c r="T3007" i="8" s="1"/>
  <c r="R3008" i="8"/>
  <c r="S3008" i="8" s="1"/>
  <c r="T3008" i="8" s="1"/>
  <c r="R3009" i="8"/>
  <c r="S3009" i="8" s="1"/>
  <c r="T3009" i="8" s="1"/>
  <c r="U3009" i="8" s="1"/>
  <c r="V3009" i="8" s="1"/>
  <c r="R3010" i="8"/>
  <c r="S3010" i="8" s="1"/>
  <c r="T3010" i="8" s="1"/>
  <c r="U3010" i="8" s="1"/>
  <c r="V3010" i="8" s="1"/>
  <c r="R3011" i="8"/>
  <c r="S3011" i="8" s="1"/>
  <c r="T3011" i="8" s="1"/>
  <c r="R3012" i="8"/>
  <c r="S3012" i="8" s="1"/>
  <c r="T3012" i="8" s="1"/>
  <c r="R3013" i="8"/>
  <c r="S3013" i="8" s="1"/>
  <c r="T3013" i="8" s="1"/>
  <c r="R3014" i="8"/>
  <c r="S3014" i="8" s="1"/>
  <c r="T3014" i="8" s="1"/>
  <c r="R3015" i="8"/>
  <c r="S3015" i="8" s="1"/>
  <c r="T3015" i="8" s="1"/>
  <c r="R3016" i="8"/>
  <c r="S3016" i="8" s="1"/>
  <c r="T3016" i="8" s="1"/>
  <c r="R3017" i="8"/>
  <c r="S3017" i="8" s="1"/>
  <c r="T3017" i="8" s="1"/>
  <c r="U3017" i="8" s="1"/>
  <c r="V3017" i="8" s="1"/>
  <c r="R3018" i="8"/>
  <c r="S3018" i="8" s="1"/>
  <c r="T3018" i="8" s="1"/>
  <c r="R3019" i="8"/>
  <c r="S3019" i="8" s="1"/>
  <c r="T3019" i="8" s="1"/>
  <c r="R3020" i="8"/>
  <c r="S3020" i="8" s="1"/>
  <c r="T3020" i="8" s="1"/>
  <c r="R3021" i="8"/>
  <c r="S3021" i="8" s="1"/>
  <c r="T3021" i="8" s="1"/>
  <c r="R3022" i="8"/>
  <c r="S3022" i="8" s="1"/>
  <c r="T3022" i="8" s="1"/>
  <c r="U3022" i="8" s="1"/>
  <c r="V3022" i="8" s="1"/>
  <c r="R3023" i="8"/>
  <c r="S3023" i="8" s="1"/>
  <c r="T3023" i="8" s="1"/>
  <c r="R3024" i="8"/>
  <c r="S3024" i="8" s="1"/>
  <c r="T3024" i="8" s="1"/>
  <c r="R3025" i="8"/>
  <c r="S3025" i="8" s="1"/>
  <c r="T3025" i="8" s="1"/>
  <c r="U3025" i="8" s="1"/>
  <c r="V3025" i="8" s="1"/>
  <c r="R3026" i="8"/>
  <c r="S3026" i="8" s="1"/>
  <c r="T3026" i="8" s="1"/>
  <c r="U3026" i="8" s="1"/>
  <c r="V3026" i="8" s="1"/>
  <c r="R3027" i="8"/>
  <c r="S3027" i="8" s="1"/>
  <c r="T3027" i="8" s="1"/>
  <c r="R3028" i="8"/>
  <c r="S3028" i="8" s="1"/>
  <c r="T3028" i="8" s="1"/>
  <c r="R3029" i="8"/>
  <c r="S3029" i="8" s="1"/>
  <c r="T3029" i="8" s="1"/>
  <c r="R3030" i="8"/>
  <c r="S3030" i="8" s="1"/>
  <c r="T3030" i="8" s="1"/>
  <c r="U3030" i="8" s="1"/>
  <c r="V3030" i="8" s="1"/>
  <c r="R3031" i="8"/>
  <c r="S3031" i="8" s="1"/>
  <c r="T3031" i="8" s="1"/>
  <c r="R3032" i="8"/>
  <c r="S3032" i="8" s="1"/>
  <c r="T3032" i="8" s="1"/>
  <c r="R3033" i="8"/>
  <c r="S3033" i="8" s="1"/>
  <c r="T3033" i="8" s="1"/>
  <c r="U3033" i="8" s="1"/>
  <c r="V3033" i="8" s="1"/>
  <c r="R3034" i="8"/>
  <c r="S3034" i="8" s="1"/>
  <c r="T3034" i="8" s="1"/>
  <c r="R3035" i="8"/>
  <c r="S3035" i="8" s="1"/>
  <c r="T3035" i="8" s="1"/>
  <c r="R3036" i="8"/>
  <c r="S3036" i="8" s="1"/>
  <c r="T3036" i="8" s="1"/>
  <c r="R3037" i="8"/>
  <c r="S3037" i="8" s="1"/>
  <c r="T3037" i="8" s="1"/>
  <c r="R3038" i="8"/>
  <c r="S3038" i="8" s="1"/>
  <c r="T3038" i="8" s="1"/>
  <c r="U3038" i="8" s="1"/>
  <c r="V3038" i="8" s="1"/>
  <c r="R3039" i="8"/>
  <c r="S3039" i="8" s="1"/>
  <c r="T3039" i="8" s="1"/>
  <c r="R3040" i="8"/>
  <c r="S3040" i="8" s="1"/>
  <c r="T3040" i="8" s="1"/>
  <c r="R3041" i="8"/>
  <c r="S3041" i="8" s="1"/>
  <c r="T3041" i="8" s="1"/>
  <c r="R3042" i="8"/>
  <c r="S3042" i="8" s="1"/>
  <c r="T3042" i="8" s="1"/>
  <c r="U3042" i="8" s="1"/>
  <c r="V3042" i="8" s="1"/>
  <c r="R3043" i="8"/>
  <c r="S3043" i="8" s="1"/>
  <c r="T3043" i="8" s="1"/>
  <c r="R3044" i="8"/>
  <c r="S3044" i="8" s="1"/>
  <c r="T3044" i="8" s="1"/>
  <c r="R3045" i="8"/>
  <c r="S3045" i="8" s="1"/>
  <c r="T3045" i="8" s="1"/>
  <c r="R3046" i="8"/>
  <c r="S3046" i="8" s="1"/>
  <c r="T3046" i="8" s="1"/>
  <c r="U3046" i="8" s="1"/>
  <c r="V3046" i="8" s="1"/>
  <c r="R3047" i="8"/>
  <c r="S3047" i="8" s="1"/>
  <c r="T3047" i="8" s="1"/>
  <c r="R3048" i="8"/>
  <c r="S3048" i="8" s="1"/>
  <c r="T3048" i="8" s="1"/>
  <c r="R3049" i="8"/>
  <c r="S3049" i="8" s="1"/>
  <c r="T3049" i="8" s="1"/>
  <c r="U3049" i="8" s="1"/>
  <c r="V3049" i="8" s="1"/>
  <c r="R3050" i="8"/>
  <c r="S3050" i="8" s="1"/>
  <c r="T3050" i="8" s="1"/>
  <c r="U3050" i="8" s="1"/>
  <c r="V3050" i="8" s="1"/>
  <c r="R3051" i="8"/>
  <c r="S3051" i="8" s="1"/>
  <c r="T3051" i="8" s="1"/>
  <c r="R3052" i="8"/>
  <c r="S3052" i="8" s="1"/>
  <c r="T3052" i="8" s="1"/>
  <c r="R3053" i="8"/>
  <c r="S3053" i="8" s="1"/>
  <c r="T3053" i="8" s="1"/>
  <c r="R3054" i="8"/>
  <c r="S3054" i="8" s="1"/>
  <c r="T3054" i="8" s="1"/>
  <c r="U3054" i="8" s="1"/>
  <c r="V3054" i="8" s="1"/>
  <c r="R3055" i="8"/>
  <c r="S3055" i="8" s="1"/>
  <c r="T3055" i="8" s="1"/>
  <c r="R3056" i="8"/>
  <c r="S3056" i="8" s="1"/>
  <c r="T3056" i="8" s="1"/>
  <c r="R3057" i="8"/>
  <c r="S3057" i="8" s="1"/>
  <c r="T3057" i="8" s="1"/>
  <c r="R3058" i="8"/>
  <c r="S3058" i="8" s="1"/>
  <c r="T3058" i="8" s="1"/>
  <c r="U3058" i="8" s="1"/>
  <c r="V3058" i="8" s="1"/>
  <c r="R3059" i="8"/>
  <c r="S3059" i="8" s="1"/>
  <c r="T3059" i="8" s="1"/>
  <c r="R3060" i="8"/>
  <c r="S3060" i="8" s="1"/>
  <c r="T3060" i="8" s="1"/>
  <c r="R3061" i="8"/>
  <c r="S3061" i="8" s="1"/>
  <c r="T3061" i="8" s="1"/>
  <c r="R3062" i="8"/>
  <c r="S3062" i="8" s="1"/>
  <c r="T3062" i="8" s="1"/>
  <c r="R3063" i="8"/>
  <c r="S3063" i="8" s="1"/>
  <c r="T3063" i="8" s="1"/>
  <c r="R3064" i="8"/>
  <c r="S3064" i="8" s="1"/>
  <c r="T3064" i="8" s="1"/>
  <c r="R3065" i="8"/>
  <c r="S3065" i="8" s="1"/>
  <c r="T3065" i="8" s="1"/>
  <c r="U3065" i="8" s="1"/>
  <c r="V3065" i="8" s="1"/>
  <c r="R3066" i="8"/>
  <c r="S3066" i="8" s="1"/>
  <c r="T3066" i="8" s="1"/>
  <c r="U3066" i="8" s="1"/>
  <c r="V3066" i="8" s="1"/>
  <c r="R3067" i="8"/>
  <c r="S3067" i="8" s="1"/>
  <c r="T3067" i="8" s="1"/>
  <c r="R3068" i="8"/>
  <c r="S3068" i="8" s="1"/>
  <c r="T3068" i="8" s="1"/>
  <c r="R3069" i="8"/>
  <c r="S3069" i="8" s="1"/>
  <c r="T3069" i="8" s="1"/>
  <c r="R3070" i="8"/>
  <c r="S3070" i="8" s="1"/>
  <c r="T3070" i="8" s="1"/>
  <c r="U3070" i="8" s="1"/>
  <c r="V3070" i="8" s="1"/>
  <c r="R3071" i="8"/>
  <c r="S3071" i="8" s="1"/>
  <c r="T3071" i="8" s="1"/>
  <c r="R3072" i="8"/>
  <c r="S3072" i="8" s="1"/>
  <c r="T3072" i="8" s="1"/>
  <c r="R3073" i="8"/>
  <c r="S3073" i="8" s="1"/>
  <c r="T3073" i="8" s="1"/>
  <c r="U3073" i="8" s="1"/>
  <c r="V3073" i="8" s="1"/>
  <c r="R3074" i="8"/>
  <c r="S3074" i="8" s="1"/>
  <c r="T3074" i="8" s="1"/>
  <c r="U3074" i="8" s="1"/>
  <c r="V3074" i="8" s="1"/>
  <c r="R3075" i="8"/>
  <c r="S3075" i="8" s="1"/>
  <c r="T3075" i="8" s="1"/>
  <c r="R3076" i="8"/>
  <c r="S3076" i="8" s="1"/>
  <c r="T3076" i="8" s="1"/>
  <c r="R3077" i="8"/>
  <c r="S3077" i="8" s="1"/>
  <c r="T3077" i="8" s="1"/>
  <c r="R3078" i="8"/>
  <c r="S3078" i="8" s="1"/>
  <c r="T3078" i="8" s="1"/>
  <c r="R3079" i="8"/>
  <c r="S3079" i="8" s="1"/>
  <c r="T3079" i="8" s="1"/>
  <c r="R3080" i="8"/>
  <c r="S3080" i="8" s="1"/>
  <c r="T3080" i="8" s="1"/>
  <c r="R3081" i="8"/>
  <c r="S3081" i="8" s="1"/>
  <c r="T3081" i="8" s="1"/>
  <c r="U3081" i="8" s="1"/>
  <c r="V3081" i="8" s="1"/>
  <c r="R3082" i="8"/>
  <c r="S3082" i="8" s="1"/>
  <c r="T3082" i="8" s="1"/>
  <c r="R3083" i="8"/>
  <c r="S3083" i="8" s="1"/>
  <c r="T3083" i="8" s="1"/>
  <c r="R3084" i="8"/>
  <c r="S3084" i="8" s="1"/>
  <c r="T3084" i="8" s="1"/>
  <c r="R3085" i="8"/>
  <c r="S3085" i="8" s="1"/>
  <c r="T3085" i="8" s="1"/>
  <c r="R3086" i="8"/>
  <c r="S3086" i="8" s="1"/>
  <c r="T3086" i="8" s="1"/>
  <c r="U3086" i="8" s="1"/>
  <c r="V3086" i="8" s="1"/>
  <c r="R3087" i="8"/>
  <c r="S3087" i="8" s="1"/>
  <c r="T3087" i="8" s="1"/>
  <c r="R3088" i="8"/>
  <c r="S3088" i="8" s="1"/>
  <c r="T3088" i="8" s="1"/>
  <c r="R3089" i="8"/>
  <c r="S3089" i="8" s="1"/>
  <c r="T3089" i="8" s="1"/>
  <c r="U3089" i="8" s="1"/>
  <c r="V3089" i="8" s="1"/>
  <c r="R3090" i="8"/>
  <c r="S3090" i="8" s="1"/>
  <c r="T3090" i="8" s="1"/>
  <c r="U3090" i="8" s="1"/>
  <c r="V3090" i="8" s="1"/>
  <c r="R3091" i="8"/>
  <c r="S3091" i="8" s="1"/>
  <c r="T3091" i="8" s="1"/>
  <c r="R3092" i="8"/>
  <c r="S3092" i="8" s="1"/>
  <c r="T3092" i="8" s="1"/>
  <c r="R3093" i="8"/>
  <c r="S3093" i="8" s="1"/>
  <c r="T3093" i="8" s="1"/>
  <c r="R3094" i="8"/>
  <c r="S3094" i="8" s="1"/>
  <c r="T3094" i="8" s="1"/>
  <c r="U3094" i="8" s="1"/>
  <c r="V3094" i="8" s="1"/>
  <c r="R3095" i="8"/>
  <c r="S3095" i="8" s="1"/>
  <c r="T3095" i="8" s="1"/>
  <c r="R3096" i="8"/>
  <c r="S3096" i="8" s="1"/>
  <c r="T3096" i="8" s="1"/>
  <c r="R3097" i="8"/>
  <c r="S3097" i="8" s="1"/>
  <c r="T3097" i="8" s="1"/>
  <c r="U3097" i="8" s="1"/>
  <c r="V3097" i="8" s="1"/>
  <c r="R3098" i="8"/>
  <c r="S3098" i="8" s="1"/>
  <c r="T3098" i="8" s="1"/>
  <c r="R3099" i="8"/>
  <c r="S3099" i="8" s="1"/>
  <c r="T3099" i="8" s="1"/>
  <c r="R3100" i="8"/>
  <c r="S3100" i="8" s="1"/>
  <c r="T3100" i="8" s="1"/>
  <c r="R3101" i="8"/>
  <c r="S3101" i="8" s="1"/>
  <c r="T3101" i="8" s="1"/>
  <c r="R3102" i="8"/>
  <c r="S3102" i="8" s="1"/>
  <c r="T3102" i="8" s="1"/>
  <c r="U3102" i="8" s="1"/>
  <c r="V3102" i="8" s="1"/>
  <c r="R3103" i="8"/>
  <c r="S3103" i="8" s="1"/>
  <c r="T3103" i="8" s="1"/>
  <c r="R3104" i="8"/>
  <c r="S3104" i="8" s="1"/>
  <c r="T3104" i="8" s="1"/>
  <c r="R3105" i="8"/>
  <c r="S3105" i="8" s="1"/>
  <c r="T3105" i="8" s="1"/>
  <c r="R3106" i="8"/>
  <c r="S3106" i="8" s="1"/>
  <c r="T3106" i="8" s="1"/>
  <c r="U3106" i="8" s="1"/>
  <c r="V3106" i="8" s="1"/>
  <c r="R3107" i="8"/>
  <c r="S3107" i="8" s="1"/>
  <c r="T3107" i="8" s="1"/>
  <c r="R3108" i="8"/>
  <c r="S3108" i="8" s="1"/>
  <c r="T3108" i="8" s="1"/>
  <c r="R3109" i="8"/>
  <c r="S3109" i="8" s="1"/>
  <c r="T3109" i="8" s="1"/>
  <c r="R3110" i="8"/>
  <c r="S3110" i="8" s="1"/>
  <c r="T3110" i="8" s="1"/>
  <c r="U3110" i="8" s="1"/>
  <c r="V3110" i="8" s="1"/>
  <c r="R3111" i="8"/>
  <c r="S3111" i="8" s="1"/>
  <c r="T3111" i="8" s="1"/>
  <c r="R3112" i="8"/>
  <c r="S3112" i="8" s="1"/>
  <c r="T3112" i="8" s="1"/>
  <c r="R3113" i="8"/>
  <c r="S3113" i="8" s="1"/>
  <c r="T3113" i="8" s="1"/>
  <c r="U3113" i="8" s="1"/>
  <c r="V3113" i="8" s="1"/>
  <c r="R3114" i="8"/>
  <c r="S3114" i="8" s="1"/>
  <c r="T3114" i="8" s="1"/>
  <c r="U3114" i="8" s="1"/>
  <c r="V3114" i="8" s="1"/>
  <c r="R3115" i="8"/>
  <c r="S3115" i="8" s="1"/>
  <c r="T3115" i="8" s="1"/>
  <c r="R3116" i="8"/>
  <c r="S3116" i="8" s="1"/>
  <c r="T3116" i="8" s="1"/>
  <c r="R3117" i="8"/>
  <c r="S3117" i="8" s="1"/>
  <c r="T3117" i="8" s="1"/>
  <c r="R3118" i="8"/>
  <c r="S3118" i="8" s="1"/>
  <c r="T3118" i="8" s="1"/>
  <c r="U3118" i="8" s="1"/>
  <c r="V3118" i="8" s="1"/>
  <c r="R3119" i="8"/>
  <c r="S3119" i="8" s="1"/>
  <c r="T3119" i="8" s="1"/>
  <c r="R3120" i="8"/>
  <c r="S3120" i="8" s="1"/>
  <c r="T3120" i="8" s="1"/>
  <c r="R3121" i="8"/>
  <c r="S3121" i="8" s="1"/>
  <c r="T3121" i="8" s="1"/>
  <c r="R3122" i="8"/>
  <c r="S3122" i="8" s="1"/>
  <c r="T3122" i="8" s="1"/>
  <c r="U3122" i="8" s="1"/>
  <c r="V3122" i="8" s="1"/>
  <c r="R3123" i="8"/>
  <c r="S3123" i="8" s="1"/>
  <c r="T3123" i="8" s="1"/>
  <c r="R3124" i="8"/>
  <c r="S3124" i="8" s="1"/>
  <c r="T3124" i="8" s="1"/>
  <c r="R3125" i="8"/>
  <c r="S3125" i="8" s="1"/>
  <c r="T3125" i="8" s="1"/>
  <c r="R3126" i="8"/>
  <c r="S3126" i="8" s="1"/>
  <c r="T3126" i="8" s="1"/>
  <c r="R3127" i="8"/>
  <c r="S3127" i="8" s="1"/>
  <c r="T3127" i="8" s="1"/>
  <c r="R3128" i="8"/>
  <c r="S3128" i="8" s="1"/>
  <c r="T3128" i="8" s="1"/>
  <c r="R3129" i="8"/>
  <c r="S3129" i="8" s="1"/>
  <c r="T3129" i="8" s="1"/>
  <c r="U3129" i="8" s="1"/>
  <c r="V3129" i="8" s="1"/>
  <c r="R3130" i="8"/>
  <c r="S3130" i="8" s="1"/>
  <c r="T3130" i="8" s="1"/>
  <c r="U3130" i="8" s="1"/>
  <c r="V3130" i="8" s="1"/>
  <c r="R3131" i="8"/>
  <c r="S3131" i="8" s="1"/>
  <c r="T3131" i="8" s="1"/>
  <c r="R3132" i="8"/>
  <c r="S3132" i="8" s="1"/>
  <c r="T3132" i="8" s="1"/>
  <c r="R3133" i="8"/>
  <c r="S3133" i="8" s="1"/>
  <c r="T3133" i="8" s="1"/>
  <c r="R3134" i="8"/>
  <c r="S3134" i="8" s="1"/>
  <c r="T3134" i="8" s="1"/>
  <c r="U3134" i="8" s="1"/>
  <c r="V3134" i="8" s="1"/>
  <c r="R3135" i="8"/>
  <c r="S3135" i="8" s="1"/>
  <c r="T3135" i="8" s="1"/>
  <c r="R3136" i="8"/>
  <c r="S3136" i="8" s="1"/>
  <c r="T3136" i="8" s="1"/>
  <c r="R3137" i="8"/>
  <c r="S3137" i="8" s="1"/>
  <c r="T3137" i="8" s="1"/>
  <c r="U3137" i="8" s="1"/>
  <c r="V3137" i="8" s="1"/>
  <c r="R3138" i="8"/>
  <c r="S3138" i="8" s="1"/>
  <c r="T3138" i="8" s="1"/>
  <c r="U3138" i="8" s="1"/>
  <c r="V3138" i="8" s="1"/>
  <c r="R3139" i="8"/>
  <c r="S3139" i="8" s="1"/>
  <c r="T3139" i="8" s="1"/>
  <c r="R3140" i="8"/>
  <c r="S3140" i="8" s="1"/>
  <c r="T3140" i="8" s="1"/>
  <c r="R3141" i="8"/>
  <c r="S3141" i="8" s="1"/>
  <c r="T3141" i="8" s="1"/>
  <c r="R3142" i="8"/>
  <c r="S3142" i="8" s="1"/>
  <c r="T3142" i="8" s="1"/>
  <c r="R3143" i="8"/>
  <c r="S3143" i="8" s="1"/>
  <c r="T3143" i="8" s="1"/>
  <c r="R3144" i="8"/>
  <c r="S3144" i="8" s="1"/>
  <c r="T3144" i="8" s="1"/>
  <c r="R3145" i="8"/>
  <c r="S3145" i="8" s="1"/>
  <c r="T3145" i="8" s="1"/>
  <c r="U3145" i="8" s="1"/>
  <c r="V3145" i="8" s="1"/>
  <c r="R3146" i="8"/>
  <c r="S3146" i="8" s="1"/>
  <c r="T3146" i="8" s="1"/>
  <c r="R3147" i="8"/>
  <c r="S3147" i="8" s="1"/>
  <c r="T3147" i="8" s="1"/>
  <c r="R3148" i="8"/>
  <c r="S3148" i="8" s="1"/>
  <c r="T3148" i="8" s="1"/>
  <c r="R3149" i="8"/>
  <c r="S3149" i="8" s="1"/>
  <c r="T3149" i="8" s="1"/>
  <c r="R3150" i="8"/>
  <c r="S3150" i="8" s="1"/>
  <c r="T3150" i="8" s="1"/>
  <c r="U3150" i="8" s="1"/>
  <c r="V3150" i="8" s="1"/>
  <c r="R3151" i="8"/>
  <c r="S3151" i="8" s="1"/>
  <c r="T3151" i="8" s="1"/>
  <c r="R3152" i="8"/>
  <c r="S3152" i="8" s="1"/>
  <c r="T3152" i="8" s="1"/>
  <c r="R3153" i="8"/>
  <c r="S3153" i="8" s="1"/>
  <c r="T3153" i="8" s="1"/>
  <c r="U3153" i="8" s="1"/>
  <c r="V3153" i="8" s="1"/>
  <c r="R3154" i="8"/>
  <c r="S3154" i="8" s="1"/>
  <c r="T3154" i="8" s="1"/>
  <c r="U3154" i="8" s="1"/>
  <c r="V3154" i="8" s="1"/>
  <c r="R3155" i="8"/>
  <c r="S3155" i="8" s="1"/>
  <c r="T3155" i="8" s="1"/>
  <c r="R3156" i="8"/>
  <c r="S3156" i="8" s="1"/>
  <c r="T3156" i="8" s="1"/>
  <c r="R3157" i="8"/>
  <c r="S3157" i="8" s="1"/>
  <c r="T3157" i="8" s="1"/>
  <c r="R3158" i="8"/>
  <c r="S3158" i="8" s="1"/>
  <c r="T3158" i="8" s="1"/>
  <c r="U3158" i="8" s="1"/>
  <c r="V3158" i="8" s="1"/>
  <c r="R3159" i="8"/>
  <c r="S3159" i="8" s="1"/>
  <c r="T3159" i="8" s="1"/>
  <c r="R3160" i="8"/>
  <c r="S3160" i="8" s="1"/>
  <c r="T3160" i="8" s="1"/>
  <c r="R3161" i="8"/>
  <c r="S3161" i="8" s="1"/>
  <c r="T3161" i="8" s="1"/>
  <c r="U3161" i="8" s="1"/>
  <c r="V3161" i="8" s="1"/>
  <c r="R3162" i="8"/>
  <c r="S3162" i="8" s="1"/>
  <c r="T3162" i="8" s="1"/>
  <c r="R3163" i="8"/>
  <c r="S3163" i="8" s="1"/>
  <c r="T3163" i="8" s="1"/>
  <c r="R3164" i="8"/>
  <c r="S3164" i="8" s="1"/>
  <c r="T3164" i="8" s="1"/>
  <c r="R3165" i="8"/>
  <c r="S3165" i="8" s="1"/>
  <c r="T3165" i="8" s="1"/>
  <c r="R3166" i="8"/>
  <c r="S3166" i="8" s="1"/>
  <c r="T3166" i="8" s="1"/>
  <c r="U3166" i="8" s="1"/>
  <c r="V3166" i="8" s="1"/>
  <c r="R3167" i="8"/>
  <c r="S3167" i="8" s="1"/>
  <c r="T3167" i="8" s="1"/>
  <c r="R3168" i="8"/>
  <c r="S3168" i="8" s="1"/>
  <c r="T3168" i="8" s="1"/>
  <c r="R3169" i="8"/>
  <c r="S3169" i="8" s="1"/>
  <c r="T3169" i="8" s="1"/>
  <c r="R3170" i="8"/>
  <c r="S3170" i="8" s="1"/>
  <c r="T3170" i="8" s="1"/>
  <c r="U3170" i="8" s="1"/>
  <c r="V3170" i="8" s="1"/>
  <c r="R3171" i="8"/>
  <c r="S3171" i="8" s="1"/>
  <c r="T3171" i="8" s="1"/>
  <c r="R3172" i="8"/>
  <c r="S3172" i="8" s="1"/>
  <c r="T3172" i="8" s="1"/>
  <c r="R3173" i="8"/>
  <c r="S3173" i="8" s="1"/>
  <c r="T3173" i="8" s="1"/>
  <c r="R3174" i="8"/>
  <c r="S3174" i="8" s="1"/>
  <c r="T3174" i="8" s="1"/>
  <c r="U3174" i="8" s="1"/>
  <c r="V3174" i="8" s="1"/>
  <c r="R3175" i="8"/>
  <c r="S3175" i="8" s="1"/>
  <c r="T3175" i="8" s="1"/>
  <c r="R3176" i="8"/>
  <c r="S3176" i="8" s="1"/>
  <c r="T3176" i="8" s="1"/>
  <c r="R3177" i="8"/>
  <c r="S3177" i="8" s="1"/>
  <c r="T3177" i="8" s="1"/>
  <c r="U3177" i="8" s="1"/>
  <c r="V3177" i="8" s="1"/>
  <c r="R3178" i="8"/>
  <c r="S3178" i="8" s="1"/>
  <c r="T3178" i="8" s="1"/>
  <c r="U3178" i="8" s="1"/>
  <c r="V3178" i="8" s="1"/>
  <c r="R3179" i="8"/>
  <c r="S3179" i="8" s="1"/>
  <c r="T3179" i="8" s="1"/>
  <c r="R3180" i="8"/>
  <c r="S3180" i="8" s="1"/>
  <c r="T3180" i="8" s="1"/>
  <c r="R3181" i="8"/>
  <c r="S3181" i="8" s="1"/>
  <c r="T3181" i="8" s="1"/>
  <c r="R3182" i="8"/>
  <c r="S3182" i="8" s="1"/>
  <c r="T3182" i="8" s="1"/>
  <c r="U3182" i="8" s="1"/>
  <c r="V3182" i="8" s="1"/>
  <c r="R3183" i="8"/>
  <c r="S3183" i="8" s="1"/>
  <c r="T3183" i="8" s="1"/>
  <c r="R3184" i="8"/>
  <c r="S3184" i="8" s="1"/>
  <c r="T3184" i="8" s="1"/>
  <c r="R3185" i="8"/>
  <c r="S3185" i="8" s="1"/>
  <c r="T3185" i="8" s="1"/>
  <c r="R3186" i="8"/>
  <c r="S3186" i="8" s="1"/>
  <c r="T3186" i="8" s="1"/>
  <c r="U3186" i="8" s="1"/>
  <c r="V3186" i="8" s="1"/>
  <c r="R3187" i="8"/>
  <c r="S3187" i="8" s="1"/>
  <c r="T3187" i="8" s="1"/>
  <c r="R3188" i="8"/>
  <c r="S3188" i="8" s="1"/>
  <c r="T3188" i="8" s="1"/>
  <c r="R3189" i="8"/>
  <c r="S3189" i="8" s="1"/>
  <c r="T3189" i="8" s="1"/>
  <c r="R3190" i="8"/>
  <c r="S3190" i="8" s="1"/>
  <c r="T3190" i="8" s="1"/>
  <c r="R3191" i="8"/>
  <c r="S3191" i="8" s="1"/>
  <c r="T3191" i="8" s="1"/>
  <c r="R3192" i="8"/>
  <c r="S3192" i="8" s="1"/>
  <c r="T3192" i="8" s="1"/>
  <c r="R3193" i="8"/>
  <c r="S3193" i="8" s="1"/>
  <c r="T3193" i="8" s="1"/>
  <c r="U3193" i="8" s="1"/>
  <c r="V3193" i="8" s="1"/>
  <c r="R3194" i="8"/>
  <c r="S3194" i="8" s="1"/>
  <c r="T3194" i="8" s="1"/>
  <c r="U3194" i="8" s="1"/>
  <c r="V3194" i="8" s="1"/>
  <c r="R3195" i="8"/>
  <c r="S3195" i="8" s="1"/>
  <c r="T3195" i="8" s="1"/>
  <c r="R3196" i="8"/>
  <c r="S3196" i="8" s="1"/>
  <c r="T3196" i="8" s="1"/>
  <c r="R3197" i="8"/>
  <c r="S3197" i="8" s="1"/>
  <c r="T3197" i="8" s="1"/>
  <c r="R3198" i="8"/>
  <c r="S3198" i="8" s="1"/>
  <c r="T3198" i="8" s="1"/>
  <c r="U3198" i="8" s="1"/>
  <c r="V3198" i="8" s="1"/>
  <c r="R3199" i="8"/>
  <c r="S3199" i="8" s="1"/>
  <c r="T3199" i="8" s="1"/>
  <c r="R3200" i="8"/>
  <c r="S3200" i="8" s="1"/>
  <c r="T3200" i="8" s="1"/>
  <c r="R3201" i="8"/>
  <c r="S3201" i="8" s="1"/>
  <c r="T3201" i="8" s="1"/>
  <c r="U3201" i="8" s="1"/>
  <c r="V3201" i="8" s="1"/>
  <c r="R3202" i="8"/>
  <c r="S3202" i="8" s="1"/>
  <c r="T3202" i="8" s="1"/>
  <c r="U3202" i="8" s="1"/>
  <c r="V3202" i="8" s="1"/>
  <c r="R3203" i="8"/>
  <c r="S3203" i="8" s="1"/>
  <c r="T3203" i="8" s="1"/>
  <c r="R3204" i="8"/>
  <c r="S3204" i="8" s="1"/>
  <c r="T3204" i="8" s="1"/>
  <c r="R3205" i="8"/>
  <c r="S3205" i="8" s="1"/>
  <c r="T3205" i="8" s="1"/>
  <c r="R3206" i="8"/>
  <c r="S3206" i="8" s="1"/>
  <c r="T3206" i="8" s="1"/>
  <c r="R3207" i="8"/>
  <c r="S3207" i="8" s="1"/>
  <c r="T3207" i="8" s="1"/>
  <c r="R3208" i="8"/>
  <c r="S3208" i="8" s="1"/>
  <c r="T3208" i="8" s="1"/>
  <c r="R3209" i="8"/>
  <c r="S3209" i="8" s="1"/>
  <c r="T3209" i="8" s="1"/>
  <c r="U3209" i="8" s="1"/>
  <c r="V3209" i="8" s="1"/>
  <c r="R3210" i="8"/>
  <c r="S3210" i="8" s="1"/>
  <c r="T3210" i="8" s="1"/>
  <c r="R3211" i="8"/>
  <c r="S3211" i="8" s="1"/>
  <c r="T3211" i="8" s="1"/>
  <c r="R3212" i="8"/>
  <c r="S3212" i="8" s="1"/>
  <c r="T3212" i="8" s="1"/>
  <c r="R3213" i="8"/>
  <c r="S3213" i="8" s="1"/>
  <c r="T3213" i="8" s="1"/>
  <c r="R3214" i="8"/>
  <c r="S3214" i="8" s="1"/>
  <c r="T3214" i="8" s="1"/>
  <c r="U3214" i="8" s="1"/>
  <c r="V3214" i="8" s="1"/>
  <c r="R3215" i="8"/>
  <c r="S3215" i="8" s="1"/>
  <c r="T3215" i="8" s="1"/>
  <c r="R3216" i="8"/>
  <c r="S3216" i="8" s="1"/>
  <c r="T3216" i="8" s="1"/>
  <c r="R3217" i="8"/>
  <c r="S3217" i="8" s="1"/>
  <c r="T3217" i="8" s="1"/>
  <c r="U3217" i="8" s="1"/>
  <c r="V3217" i="8" s="1"/>
  <c r="R3218" i="8"/>
  <c r="S3218" i="8" s="1"/>
  <c r="T3218" i="8" s="1"/>
  <c r="U3218" i="8" s="1"/>
  <c r="V3218" i="8" s="1"/>
  <c r="R3219" i="8"/>
  <c r="S3219" i="8" s="1"/>
  <c r="T3219" i="8" s="1"/>
  <c r="R5" i="8"/>
  <c r="S5" i="8" s="1"/>
  <c r="T5" i="8" s="1"/>
  <c r="C4243" i="14"/>
  <c r="N4273" i="15"/>
  <c r="O4273" i="15"/>
  <c r="P4273" i="15"/>
  <c r="Q4273" i="15"/>
  <c r="R4273" i="15"/>
  <c r="M4273" i="15"/>
  <c r="H4273" i="15"/>
  <c r="C4273" i="15"/>
  <c r="N4268" i="15"/>
  <c r="O4268" i="15"/>
  <c r="P4268" i="15"/>
  <c r="Q4268" i="15"/>
  <c r="R4268" i="15"/>
  <c r="M4268" i="15"/>
  <c r="C4268" i="15"/>
  <c r="H4268" i="15"/>
  <c r="C4258" i="15"/>
  <c r="H4258" i="15"/>
  <c r="M4258" i="15"/>
  <c r="N4258" i="15"/>
  <c r="O4258" i="15"/>
  <c r="P4258" i="15"/>
  <c r="Q4258" i="15"/>
  <c r="R4258" i="15"/>
  <c r="C4263" i="15"/>
  <c r="H4263" i="15"/>
  <c r="M4263" i="15"/>
  <c r="N4263" i="15"/>
  <c r="O4263" i="15"/>
  <c r="P4263" i="15"/>
  <c r="Q4263" i="15"/>
  <c r="R4263" i="15"/>
  <c r="D4245" i="15"/>
  <c r="E4245" i="15"/>
  <c r="F4245" i="15"/>
  <c r="AC3" i="15"/>
  <c r="AC4" i="15"/>
  <c r="AC5" i="15"/>
  <c r="AC6" i="15"/>
  <c r="AC7" i="15"/>
  <c r="AC8" i="15"/>
  <c r="AC9" i="15"/>
  <c r="AC10" i="15"/>
  <c r="AC11" i="15"/>
  <c r="AC12" i="15"/>
  <c r="AC13" i="15"/>
  <c r="AC14" i="15"/>
  <c r="AC15" i="15"/>
  <c r="AC16" i="15"/>
  <c r="AC17" i="15"/>
  <c r="AC18" i="15"/>
  <c r="AC19" i="15"/>
  <c r="AC20" i="15"/>
  <c r="AC21" i="15"/>
  <c r="AC22" i="15"/>
  <c r="AC23" i="15"/>
  <c r="AC24" i="15"/>
  <c r="AC25" i="15"/>
  <c r="AC26" i="15"/>
  <c r="AC27" i="15"/>
  <c r="AC28" i="15"/>
  <c r="AC29" i="15"/>
  <c r="AC30" i="15"/>
  <c r="AC31" i="15"/>
  <c r="AC32" i="15"/>
  <c r="AC33" i="15"/>
  <c r="AC34" i="15"/>
  <c r="AC35" i="15"/>
  <c r="AC36" i="15"/>
  <c r="AC37" i="15"/>
  <c r="AC38" i="15"/>
  <c r="AC39" i="15"/>
  <c r="AC40" i="15"/>
  <c r="AC41" i="15"/>
  <c r="AC42" i="15"/>
  <c r="AC43" i="15"/>
  <c r="AC44" i="15"/>
  <c r="AC45" i="15"/>
  <c r="AC46" i="15"/>
  <c r="AC47" i="15"/>
  <c r="AC48" i="15"/>
  <c r="AC49" i="15"/>
  <c r="AC50" i="15"/>
  <c r="AC51" i="15"/>
  <c r="AC52" i="15"/>
  <c r="AC53" i="15"/>
  <c r="AC54" i="15"/>
  <c r="AC55" i="15"/>
  <c r="AC56" i="15"/>
  <c r="AC57" i="15"/>
  <c r="AC58" i="15"/>
  <c r="AC59" i="15"/>
  <c r="AC60" i="15"/>
  <c r="AC61" i="15"/>
  <c r="AC62" i="15"/>
  <c r="AC63" i="15"/>
  <c r="AC64" i="15"/>
  <c r="AC65" i="15"/>
  <c r="AC66" i="15"/>
  <c r="AC67" i="15"/>
  <c r="AC68" i="15"/>
  <c r="AC69" i="15"/>
  <c r="AC70" i="15"/>
  <c r="AC71" i="15"/>
  <c r="AC72" i="15"/>
  <c r="AC73" i="15"/>
  <c r="AC74" i="15"/>
  <c r="AC75" i="15"/>
  <c r="AC76" i="15"/>
  <c r="AC77" i="15"/>
  <c r="AC78" i="15"/>
  <c r="AC79" i="15"/>
  <c r="AC80" i="15"/>
  <c r="AC81" i="15"/>
  <c r="AC82" i="15"/>
  <c r="AC83" i="15"/>
  <c r="AC84" i="15"/>
  <c r="AC85" i="15"/>
  <c r="AC86" i="15"/>
  <c r="AC87" i="15"/>
  <c r="AC88" i="15"/>
  <c r="AC89" i="15"/>
  <c r="AC90" i="15"/>
  <c r="AC91" i="15"/>
  <c r="AC92" i="15"/>
  <c r="AC93" i="15"/>
  <c r="AC94" i="15"/>
  <c r="AC95" i="15"/>
  <c r="AC96" i="15"/>
  <c r="AC97" i="15"/>
  <c r="AC98" i="15"/>
  <c r="AC99" i="15"/>
  <c r="AC100" i="15"/>
  <c r="AC101" i="15"/>
  <c r="AC102" i="15"/>
  <c r="AC103" i="15"/>
  <c r="AC104" i="15"/>
  <c r="AC105" i="15"/>
  <c r="AC106" i="15"/>
  <c r="AC107" i="15"/>
  <c r="AC108" i="15"/>
  <c r="AC109" i="15"/>
  <c r="AC110" i="15"/>
  <c r="AC111" i="15"/>
  <c r="AC112" i="15"/>
  <c r="AC113" i="15"/>
  <c r="AC114" i="15"/>
  <c r="AC115" i="15"/>
  <c r="AC116" i="15"/>
  <c r="AC117" i="15"/>
  <c r="AC118" i="15"/>
  <c r="AC119" i="15"/>
  <c r="AC120" i="15"/>
  <c r="AC121" i="15"/>
  <c r="AC122" i="15"/>
  <c r="AC123" i="15"/>
  <c r="AC124" i="15"/>
  <c r="AC125" i="15"/>
  <c r="AC126" i="15"/>
  <c r="AC127" i="15"/>
  <c r="AC128" i="15"/>
  <c r="AC129" i="15"/>
  <c r="AC130" i="15"/>
  <c r="AC131" i="15"/>
  <c r="AC132" i="15"/>
  <c r="AC133" i="15"/>
  <c r="AC134" i="15"/>
  <c r="AC135" i="15"/>
  <c r="AC136" i="15"/>
  <c r="AC137" i="15"/>
  <c r="AC138" i="15"/>
  <c r="AC139" i="15"/>
  <c r="AC140" i="15"/>
  <c r="AC141" i="15"/>
  <c r="AC142" i="15"/>
  <c r="AC143" i="15"/>
  <c r="AC144" i="15"/>
  <c r="AC145" i="15"/>
  <c r="AC146" i="15"/>
  <c r="AC147" i="15"/>
  <c r="AC148" i="15"/>
  <c r="AC149" i="15"/>
  <c r="AC150" i="15"/>
  <c r="AC151" i="15"/>
  <c r="AC152" i="15"/>
  <c r="AC153" i="15"/>
  <c r="AC154" i="15"/>
  <c r="AC155" i="15"/>
  <c r="AC156" i="15"/>
  <c r="AC157" i="15"/>
  <c r="AC158" i="15"/>
  <c r="AC159" i="15"/>
  <c r="AC160" i="15"/>
  <c r="AC161" i="15"/>
  <c r="AC162" i="15"/>
  <c r="AC163" i="15"/>
  <c r="AC164" i="15"/>
  <c r="AC165" i="15"/>
  <c r="AC166" i="15"/>
  <c r="AC167" i="15"/>
  <c r="AC168" i="15"/>
  <c r="AC169" i="15"/>
  <c r="AC170" i="15"/>
  <c r="AC171" i="15"/>
  <c r="AC172" i="15"/>
  <c r="AC173" i="15"/>
  <c r="AC174" i="15"/>
  <c r="AC175" i="15"/>
  <c r="AC176" i="15"/>
  <c r="AC177" i="15"/>
  <c r="AC178" i="15"/>
  <c r="AC179" i="15"/>
  <c r="AC180" i="15"/>
  <c r="AC181" i="15"/>
  <c r="AC182" i="15"/>
  <c r="AC183" i="15"/>
  <c r="AC184" i="15"/>
  <c r="AC185" i="15"/>
  <c r="AC186" i="15"/>
  <c r="AC187" i="15"/>
  <c r="AC188" i="15"/>
  <c r="AC189" i="15"/>
  <c r="AC190" i="15"/>
  <c r="AC191" i="15"/>
  <c r="AC192" i="15"/>
  <c r="AC193" i="15"/>
  <c r="AC194" i="15"/>
  <c r="AC195" i="15"/>
  <c r="AC196" i="15"/>
  <c r="AC197" i="15"/>
  <c r="AC198" i="15"/>
  <c r="AC199" i="15"/>
  <c r="AC200" i="15"/>
  <c r="AC201" i="15"/>
  <c r="AC202" i="15"/>
  <c r="AC203" i="15"/>
  <c r="AC204" i="15"/>
  <c r="AC205" i="15"/>
  <c r="AC206" i="15"/>
  <c r="AC207" i="15"/>
  <c r="AC208" i="15"/>
  <c r="AC209" i="15"/>
  <c r="AC210" i="15"/>
  <c r="AC211" i="15"/>
  <c r="AC212" i="15"/>
  <c r="AC213" i="15"/>
  <c r="AC214" i="15"/>
  <c r="AC215" i="15"/>
  <c r="AC216" i="15"/>
  <c r="AC217" i="15"/>
  <c r="AC218" i="15"/>
  <c r="AC219" i="15"/>
  <c r="AC220" i="15"/>
  <c r="AC221" i="15"/>
  <c r="AC222" i="15"/>
  <c r="AC223" i="15"/>
  <c r="AC224" i="15"/>
  <c r="AC225" i="15"/>
  <c r="AC226" i="15"/>
  <c r="AC227" i="15"/>
  <c r="AC228" i="15"/>
  <c r="AC229" i="15"/>
  <c r="AC230" i="15"/>
  <c r="AC231" i="15"/>
  <c r="AC232" i="15"/>
  <c r="AC233" i="15"/>
  <c r="AC234" i="15"/>
  <c r="AC235" i="15"/>
  <c r="AC236" i="15"/>
  <c r="AC237" i="15"/>
  <c r="AC238" i="15"/>
  <c r="AC239" i="15"/>
  <c r="AC240" i="15"/>
  <c r="AC241" i="15"/>
  <c r="AC242" i="15"/>
  <c r="AC243" i="15"/>
  <c r="AC244" i="15"/>
  <c r="AC245" i="15"/>
  <c r="AC246" i="15"/>
  <c r="AC247" i="15"/>
  <c r="AC248" i="15"/>
  <c r="AC249" i="15"/>
  <c r="AC250" i="15"/>
  <c r="AC251" i="15"/>
  <c r="AC252" i="15"/>
  <c r="AC253" i="15"/>
  <c r="AC254" i="15"/>
  <c r="AC255" i="15"/>
  <c r="AC256" i="15"/>
  <c r="AC257" i="15"/>
  <c r="AC258" i="15"/>
  <c r="AC259" i="15"/>
  <c r="AC260" i="15"/>
  <c r="AC261" i="15"/>
  <c r="AC262" i="15"/>
  <c r="AC263" i="15"/>
  <c r="AC264" i="15"/>
  <c r="AC265" i="15"/>
  <c r="AC266" i="15"/>
  <c r="AC267" i="15"/>
  <c r="AC268" i="15"/>
  <c r="AC269" i="15"/>
  <c r="AC270" i="15"/>
  <c r="AC271" i="15"/>
  <c r="AC272" i="15"/>
  <c r="AC273" i="15"/>
  <c r="AC274" i="15"/>
  <c r="AC275" i="15"/>
  <c r="AC276" i="15"/>
  <c r="AC277" i="15"/>
  <c r="AC278" i="15"/>
  <c r="AC279" i="15"/>
  <c r="AC280" i="15"/>
  <c r="AC281" i="15"/>
  <c r="AC282" i="15"/>
  <c r="AC283" i="15"/>
  <c r="AC284" i="15"/>
  <c r="AC285" i="15"/>
  <c r="AC286" i="15"/>
  <c r="AC287" i="15"/>
  <c r="AC288" i="15"/>
  <c r="AC289" i="15"/>
  <c r="AC290" i="15"/>
  <c r="AC291" i="15"/>
  <c r="AC292" i="15"/>
  <c r="AC293" i="15"/>
  <c r="AC294" i="15"/>
  <c r="AC295" i="15"/>
  <c r="AC296" i="15"/>
  <c r="AC297" i="15"/>
  <c r="AC298" i="15"/>
  <c r="AC299" i="15"/>
  <c r="AC300" i="15"/>
  <c r="AC301" i="15"/>
  <c r="AC302" i="15"/>
  <c r="AC303" i="15"/>
  <c r="AC304" i="15"/>
  <c r="AC305" i="15"/>
  <c r="AC306" i="15"/>
  <c r="AC307" i="15"/>
  <c r="AC308" i="15"/>
  <c r="AC309" i="15"/>
  <c r="AC310" i="15"/>
  <c r="AC311" i="15"/>
  <c r="AC312" i="15"/>
  <c r="AC313" i="15"/>
  <c r="AC314" i="15"/>
  <c r="AC315" i="15"/>
  <c r="AC316" i="15"/>
  <c r="AC317" i="15"/>
  <c r="AC318" i="15"/>
  <c r="AC319" i="15"/>
  <c r="AC320" i="15"/>
  <c r="AC321" i="15"/>
  <c r="AC322" i="15"/>
  <c r="AC323" i="15"/>
  <c r="AC324" i="15"/>
  <c r="AC325" i="15"/>
  <c r="AC326" i="15"/>
  <c r="AC327" i="15"/>
  <c r="AC328" i="15"/>
  <c r="AC329" i="15"/>
  <c r="AC330" i="15"/>
  <c r="AC331" i="15"/>
  <c r="AC332" i="15"/>
  <c r="AC333" i="15"/>
  <c r="AC334" i="15"/>
  <c r="AC335" i="15"/>
  <c r="AC336" i="15"/>
  <c r="AC337" i="15"/>
  <c r="AC338" i="15"/>
  <c r="AC339" i="15"/>
  <c r="AC340" i="15"/>
  <c r="AC341" i="15"/>
  <c r="AC342" i="15"/>
  <c r="AC343" i="15"/>
  <c r="AC344" i="15"/>
  <c r="AC345" i="15"/>
  <c r="AC346" i="15"/>
  <c r="AC347" i="15"/>
  <c r="AC348" i="15"/>
  <c r="AC349" i="15"/>
  <c r="AC350" i="15"/>
  <c r="AC351" i="15"/>
  <c r="AC352" i="15"/>
  <c r="AC353" i="15"/>
  <c r="AC354" i="15"/>
  <c r="AC355" i="15"/>
  <c r="AC356" i="15"/>
  <c r="AC357" i="15"/>
  <c r="AC358" i="15"/>
  <c r="AC359" i="15"/>
  <c r="AC360" i="15"/>
  <c r="AC361" i="15"/>
  <c r="AC362" i="15"/>
  <c r="AC363" i="15"/>
  <c r="AC364" i="15"/>
  <c r="AC365" i="15"/>
  <c r="AC366" i="15"/>
  <c r="AC367" i="15"/>
  <c r="AC368" i="15"/>
  <c r="AC369" i="15"/>
  <c r="AC370" i="15"/>
  <c r="AC371" i="15"/>
  <c r="AC372" i="15"/>
  <c r="AC373" i="15"/>
  <c r="AC374" i="15"/>
  <c r="AC375" i="15"/>
  <c r="AC376" i="15"/>
  <c r="AC377" i="15"/>
  <c r="AC378" i="15"/>
  <c r="AC379" i="15"/>
  <c r="AC380" i="15"/>
  <c r="AC381" i="15"/>
  <c r="AC382" i="15"/>
  <c r="AC383" i="15"/>
  <c r="AC384" i="15"/>
  <c r="AC385" i="15"/>
  <c r="AC386" i="15"/>
  <c r="AC387" i="15"/>
  <c r="AC388" i="15"/>
  <c r="AC389" i="15"/>
  <c r="AC390" i="15"/>
  <c r="AC391" i="15"/>
  <c r="AC392" i="15"/>
  <c r="AC393" i="15"/>
  <c r="AC394" i="15"/>
  <c r="AC395" i="15"/>
  <c r="AC396" i="15"/>
  <c r="AC397" i="15"/>
  <c r="AC398" i="15"/>
  <c r="AC399" i="15"/>
  <c r="AC400" i="15"/>
  <c r="AC401" i="15"/>
  <c r="AC402" i="15"/>
  <c r="AC403" i="15"/>
  <c r="AC404" i="15"/>
  <c r="AC405" i="15"/>
  <c r="AC406" i="15"/>
  <c r="AC407" i="15"/>
  <c r="AC408" i="15"/>
  <c r="AC409" i="15"/>
  <c r="AC410" i="15"/>
  <c r="AC411" i="15"/>
  <c r="AC412" i="15"/>
  <c r="AC413" i="15"/>
  <c r="AC414" i="15"/>
  <c r="AC415" i="15"/>
  <c r="AC416" i="15"/>
  <c r="AC417" i="15"/>
  <c r="AC418" i="15"/>
  <c r="AC419" i="15"/>
  <c r="AC420" i="15"/>
  <c r="AC421" i="15"/>
  <c r="AC422" i="15"/>
  <c r="AC423" i="15"/>
  <c r="AC424" i="15"/>
  <c r="AC425" i="15"/>
  <c r="AC426" i="15"/>
  <c r="AC427" i="15"/>
  <c r="AC428" i="15"/>
  <c r="AC429" i="15"/>
  <c r="AC430" i="15"/>
  <c r="AC431" i="15"/>
  <c r="AC432" i="15"/>
  <c r="AC433" i="15"/>
  <c r="AC434" i="15"/>
  <c r="AC435" i="15"/>
  <c r="AC436" i="15"/>
  <c r="AC437" i="15"/>
  <c r="AC438" i="15"/>
  <c r="AC439" i="15"/>
  <c r="AC440" i="15"/>
  <c r="AC441" i="15"/>
  <c r="AC442" i="15"/>
  <c r="AC443" i="15"/>
  <c r="AC444" i="15"/>
  <c r="AC445" i="15"/>
  <c r="AC446" i="15"/>
  <c r="AC447" i="15"/>
  <c r="AC448" i="15"/>
  <c r="AC449" i="15"/>
  <c r="AC450" i="15"/>
  <c r="AC451" i="15"/>
  <c r="AC452" i="15"/>
  <c r="AC453" i="15"/>
  <c r="AC454" i="15"/>
  <c r="AC455" i="15"/>
  <c r="AC456" i="15"/>
  <c r="AC457" i="15"/>
  <c r="AC458" i="15"/>
  <c r="AC459" i="15"/>
  <c r="AC460" i="15"/>
  <c r="AC461" i="15"/>
  <c r="AC462" i="15"/>
  <c r="AC463" i="15"/>
  <c r="AC464" i="15"/>
  <c r="AC465" i="15"/>
  <c r="AC466" i="15"/>
  <c r="AC467" i="15"/>
  <c r="AC468" i="15"/>
  <c r="AC469" i="15"/>
  <c r="AC470" i="15"/>
  <c r="AC471" i="15"/>
  <c r="AC472" i="15"/>
  <c r="AC473" i="15"/>
  <c r="AC474" i="15"/>
  <c r="AC475" i="15"/>
  <c r="AC476" i="15"/>
  <c r="AC477" i="15"/>
  <c r="AC478" i="15"/>
  <c r="AC479" i="15"/>
  <c r="AC480" i="15"/>
  <c r="AC481" i="15"/>
  <c r="AC482" i="15"/>
  <c r="AC483" i="15"/>
  <c r="AC484" i="15"/>
  <c r="AC485" i="15"/>
  <c r="AC486" i="15"/>
  <c r="AC487" i="15"/>
  <c r="AC488" i="15"/>
  <c r="AC489" i="15"/>
  <c r="AC490" i="15"/>
  <c r="AC491" i="15"/>
  <c r="AC492" i="15"/>
  <c r="AC493" i="15"/>
  <c r="AC494" i="15"/>
  <c r="AC495" i="15"/>
  <c r="AC496" i="15"/>
  <c r="AC497" i="15"/>
  <c r="AC498" i="15"/>
  <c r="AC499" i="15"/>
  <c r="AC500" i="15"/>
  <c r="AC501" i="15"/>
  <c r="AC502" i="15"/>
  <c r="AC503" i="15"/>
  <c r="AC504" i="15"/>
  <c r="AC505" i="15"/>
  <c r="AC506" i="15"/>
  <c r="AC507" i="15"/>
  <c r="AC508" i="15"/>
  <c r="AC509" i="15"/>
  <c r="AC510" i="15"/>
  <c r="AC511" i="15"/>
  <c r="AC512" i="15"/>
  <c r="AC513" i="15"/>
  <c r="AC514" i="15"/>
  <c r="AC515" i="15"/>
  <c r="AC516" i="15"/>
  <c r="AC517" i="15"/>
  <c r="AC518" i="15"/>
  <c r="AC519" i="15"/>
  <c r="AC520" i="15"/>
  <c r="AC521" i="15"/>
  <c r="AC522" i="15"/>
  <c r="AC523" i="15"/>
  <c r="AC524" i="15"/>
  <c r="AC525" i="15"/>
  <c r="AC526" i="15"/>
  <c r="AC527" i="15"/>
  <c r="AC528" i="15"/>
  <c r="AC529" i="15"/>
  <c r="AC530" i="15"/>
  <c r="AC531" i="15"/>
  <c r="AC532" i="15"/>
  <c r="AC533" i="15"/>
  <c r="AC534" i="15"/>
  <c r="AC535" i="15"/>
  <c r="AC536" i="15"/>
  <c r="AC537" i="15"/>
  <c r="AC538" i="15"/>
  <c r="AC539" i="15"/>
  <c r="AC540" i="15"/>
  <c r="AC541" i="15"/>
  <c r="AC542" i="15"/>
  <c r="AC543" i="15"/>
  <c r="AC544" i="15"/>
  <c r="AC545" i="15"/>
  <c r="AC546" i="15"/>
  <c r="AC547" i="15"/>
  <c r="AC548" i="15"/>
  <c r="AC549" i="15"/>
  <c r="AC550" i="15"/>
  <c r="AC551" i="15"/>
  <c r="AC552" i="15"/>
  <c r="AC553" i="15"/>
  <c r="AC554" i="15"/>
  <c r="AC555" i="15"/>
  <c r="AC556" i="15"/>
  <c r="AC557" i="15"/>
  <c r="AC558" i="15"/>
  <c r="AC559" i="15"/>
  <c r="AC560" i="15"/>
  <c r="AC561" i="15"/>
  <c r="AC562" i="15"/>
  <c r="AC563" i="15"/>
  <c r="AC564" i="15"/>
  <c r="AC565" i="15"/>
  <c r="AC566" i="15"/>
  <c r="AC567" i="15"/>
  <c r="AC568" i="15"/>
  <c r="AC569" i="15"/>
  <c r="AC570" i="15"/>
  <c r="AC571" i="15"/>
  <c r="AC572" i="15"/>
  <c r="AC573" i="15"/>
  <c r="AC574" i="15"/>
  <c r="AC575" i="15"/>
  <c r="AC576" i="15"/>
  <c r="AC577" i="15"/>
  <c r="AC578" i="15"/>
  <c r="AC579" i="15"/>
  <c r="AC580" i="15"/>
  <c r="AC581" i="15"/>
  <c r="AC582" i="15"/>
  <c r="AC583" i="15"/>
  <c r="AC584" i="15"/>
  <c r="AC585" i="15"/>
  <c r="AC586" i="15"/>
  <c r="AC587" i="15"/>
  <c r="AC588" i="15"/>
  <c r="AC589" i="15"/>
  <c r="AC590" i="15"/>
  <c r="AC591" i="15"/>
  <c r="AC592" i="15"/>
  <c r="AC593" i="15"/>
  <c r="AC594" i="15"/>
  <c r="AC595" i="15"/>
  <c r="AC596" i="15"/>
  <c r="AC597" i="15"/>
  <c r="AC598" i="15"/>
  <c r="AC599" i="15"/>
  <c r="AC600" i="15"/>
  <c r="AC601" i="15"/>
  <c r="AC602" i="15"/>
  <c r="AC603" i="15"/>
  <c r="AC604" i="15"/>
  <c r="AC605" i="15"/>
  <c r="AC606" i="15"/>
  <c r="AC607" i="15"/>
  <c r="AC608" i="15"/>
  <c r="AC609" i="15"/>
  <c r="AC610" i="15"/>
  <c r="AC611" i="15"/>
  <c r="AC612" i="15"/>
  <c r="AC613" i="15"/>
  <c r="AC614" i="15"/>
  <c r="AC615" i="15"/>
  <c r="AC616" i="15"/>
  <c r="AC617" i="15"/>
  <c r="AC618" i="15"/>
  <c r="AC619" i="15"/>
  <c r="AC620" i="15"/>
  <c r="AC621" i="15"/>
  <c r="AC622" i="15"/>
  <c r="AC623" i="15"/>
  <c r="AC624" i="15"/>
  <c r="AC625" i="15"/>
  <c r="AC626" i="15"/>
  <c r="AC627" i="15"/>
  <c r="AC628" i="15"/>
  <c r="AC629" i="15"/>
  <c r="AC630" i="15"/>
  <c r="AC631" i="15"/>
  <c r="AC632" i="15"/>
  <c r="AC633" i="15"/>
  <c r="AC634" i="15"/>
  <c r="AC635" i="15"/>
  <c r="AC636" i="15"/>
  <c r="AC637" i="15"/>
  <c r="AC638" i="15"/>
  <c r="AC639" i="15"/>
  <c r="AC640" i="15"/>
  <c r="AC641" i="15"/>
  <c r="AC642" i="15"/>
  <c r="AC643" i="15"/>
  <c r="AC644" i="15"/>
  <c r="AC645" i="15"/>
  <c r="AC646" i="15"/>
  <c r="AC647" i="15"/>
  <c r="AC648" i="15"/>
  <c r="AC649" i="15"/>
  <c r="AC650" i="15"/>
  <c r="AC651" i="15"/>
  <c r="AC652" i="15"/>
  <c r="AC653" i="15"/>
  <c r="AC654" i="15"/>
  <c r="AC655" i="15"/>
  <c r="AC656" i="15"/>
  <c r="AC657" i="15"/>
  <c r="AC658" i="15"/>
  <c r="AC659" i="15"/>
  <c r="AC660" i="15"/>
  <c r="AC661" i="15"/>
  <c r="AC662" i="15"/>
  <c r="AC663" i="15"/>
  <c r="AC664" i="15"/>
  <c r="AC665" i="15"/>
  <c r="AC666" i="15"/>
  <c r="AC667" i="15"/>
  <c r="AC668" i="15"/>
  <c r="AC669" i="15"/>
  <c r="AC670" i="15"/>
  <c r="AC671" i="15"/>
  <c r="AC672" i="15"/>
  <c r="AC673" i="15"/>
  <c r="AC674" i="15"/>
  <c r="AC675" i="15"/>
  <c r="AC676" i="15"/>
  <c r="AC677" i="15"/>
  <c r="AC678" i="15"/>
  <c r="AC679" i="15"/>
  <c r="AC680" i="15"/>
  <c r="AC681" i="15"/>
  <c r="AC682" i="15"/>
  <c r="AC683" i="15"/>
  <c r="AC684" i="15"/>
  <c r="AC685" i="15"/>
  <c r="AC686" i="15"/>
  <c r="AC687" i="15"/>
  <c r="AC688" i="15"/>
  <c r="AC689" i="15"/>
  <c r="AC690" i="15"/>
  <c r="AC691" i="15"/>
  <c r="AC692" i="15"/>
  <c r="AC693" i="15"/>
  <c r="AC694" i="15"/>
  <c r="AC695" i="15"/>
  <c r="AC696" i="15"/>
  <c r="AC697" i="15"/>
  <c r="AC698" i="15"/>
  <c r="AC699" i="15"/>
  <c r="AC700" i="15"/>
  <c r="AC701" i="15"/>
  <c r="AC702" i="15"/>
  <c r="AC703" i="15"/>
  <c r="AC704" i="15"/>
  <c r="AC705" i="15"/>
  <c r="AC706" i="15"/>
  <c r="AC707" i="15"/>
  <c r="AC708" i="15"/>
  <c r="AC709" i="15"/>
  <c r="AC710" i="15"/>
  <c r="AC711" i="15"/>
  <c r="AC712" i="15"/>
  <c r="AC713" i="15"/>
  <c r="AC714" i="15"/>
  <c r="AC715" i="15"/>
  <c r="AC716" i="15"/>
  <c r="AC717" i="15"/>
  <c r="AC718" i="15"/>
  <c r="AC719" i="15"/>
  <c r="AC720" i="15"/>
  <c r="AC721" i="15"/>
  <c r="AC722" i="15"/>
  <c r="AC723" i="15"/>
  <c r="AC724" i="15"/>
  <c r="AC725" i="15"/>
  <c r="AC726" i="15"/>
  <c r="AC727" i="15"/>
  <c r="AC728" i="15"/>
  <c r="AC729" i="15"/>
  <c r="AC730" i="15"/>
  <c r="AC731" i="15"/>
  <c r="AC732" i="15"/>
  <c r="AC733" i="15"/>
  <c r="AC734" i="15"/>
  <c r="AC735" i="15"/>
  <c r="AC736" i="15"/>
  <c r="AC737" i="15"/>
  <c r="AC738" i="15"/>
  <c r="AC739" i="15"/>
  <c r="AC740" i="15"/>
  <c r="AC741" i="15"/>
  <c r="AC742" i="15"/>
  <c r="AC743" i="15"/>
  <c r="AC744" i="15"/>
  <c r="AC745" i="15"/>
  <c r="AC746" i="15"/>
  <c r="AC747" i="15"/>
  <c r="AC748" i="15"/>
  <c r="AC749" i="15"/>
  <c r="AC750" i="15"/>
  <c r="AC751" i="15"/>
  <c r="AC752" i="15"/>
  <c r="AC753" i="15"/>
  <c r="AC754" i="15"/>
  <c r="AC755" i="15"/>
  <c r="AC756" i="15"/>
  <c r="AC757" i="15"/>
  <c r="AC758" i="15"/>
  <c r="AC759" i="15"/>
  <c r="AC760" i="15"/>
  <c r="AC761" i="15"/>
  <c r="AC762" i="15"/>
  <c r="AC763" i="15"/>
  <c r="AC764" i="15"/>
  <c r="AC765" i="15"/>
  <c r="AC766" i="15"/>
  <c r="AC767" i="15"/>
  <c r="AC768" i="15"/>
  <c r="AC769" i="15"/>
  <c r="AC770" i="15"/>
  <c r="AC771" i="15"/>
  <c r="AC772" i="15"/>
  <c r="AC773" i="15"/>
  <c r="AC774" i="15"/>
  <c r="AC775" i="15"/>
  <c r="AC776" i="15"/>
  <c r="AC777" i="15"/>
  <c r="AC778" i="15"/>
  <c r="AC779" i="15"/>
  <c r="AC780" i="15"/>
  <c r="AC781" i="15"/>
  <c r="AC782" i="15"/>
  <c r="AC783" i="15"/>
  <c r="AC784" i="15"/>
  <c r="AC785" i="15"/>
  <c r="AC786" i="15"/>
  <c r="AC787" i="15"/>
  <c r="AC788" i="15"/>
  <c r="AC789" i="15"/>
  <c r="AC790" i="15"/>
  <c r="AC791" i="15"/>
  <c r="AC792" i="15"/>
  <c r="AC793" i="15"/>
  <c r="AC794" i="15"/>
  <c r="AC795" i="15"/>
  <c r="AC796" i="15"/>
  <c r="AC797" i="15"/>
  <c r="AC798" i="15"/>
  <c r="AC799" i="15"/>
  <c r="AC800" i="15"/>
  <c r="AC801" i="15"/>
  <c r="AC802" i="15"/>
  <c r="AC803" i="15"/>
  <c r="AC804" i="15"/>
  <c r="AC805" i="15"/>
  <c r="AC806" i="15"/>
  <c r="AC807" i="15"/>
  <c r="AC808" i="15"/>
  <c r="AC809" i="15"/>
  <c r="AC810" i="15"/>
  <c r="AC811" i="15"/>
  <c r="AC812" i="15"/>
  <c r="AC813" i="15"/>
  <c r="AC814" i="15"/>
  <c r="AC815" i="15"/>
  <c r="AC816" i="15"/>
  <c r="AC817" i="15"/>
  <c r="AC818" i="15"/>
  <c r="AC819" i="15"/>
  <c r="AC820" i="15"/>
  <c r="AC821" i="15"/>
  <c r="AC822" i="15"/>
  <c r="AC823" i="15"/>
  <c r="AC824" i="15"/>
  <c r="AC825" i="15"/>
  <c r="AC826" i="15"/>
  <c r="AC827" i="15"/>
  <c r="AC828" i="15"/>
  <c r="AC829" i="15"/>
  <c r="AC830" i="15"/>
  <c r="AC831" i="15"/>
  <c r="AC832" i="15"/>
  <c r="AC833" i="15"/>
  <c r="AC834" i="15"/>
  <c r="AC835" i="15"/>
  <c r="AC836" i="15"/>
  <c r="AC837" i="15"/>
  <c r="AC838" i="15"/>
  <c r="AC839" i="15"/>
  <c r="AC840" i="15"/>
  <c r="AC841" i="15"/>
  <c r="AC842" i="15"/>
  <c r="AC843" i="15"/>
  <c r="AC844" i="15"/>
  <c r="AC845" i="15"/>
  <c r="AC846" i="15"/>
  <c r="AC847" i="15"/>
  <c r="AC848" i="15"/>
  <c r="AC849" i="15"/>
  <c r="AC850" i="15"/>
  <c r="AC851" i="15"/>
  <c r="AC852" i="15"/>
  <c r="AC853" i="15"/>
  <c r="AC854" i="15"/>
  <c r="AC855" i="15"/>
  <c r="AC856" i="15"/>
  <c r="AC857" i="15"/>
  <c r="AC858" i="15"/>
  <c r="AC859" i="15"/>
  <c r="AC860" i="15"/>
  <c r="AC861" i="15"/>
  <c r="AC862" i="15"/>
  <c r="AC863" i="15"/>
  <c r="AC864" i="15"/>
  <c r="AC865" i="15"/>
  <c r="AC866" i="15"/>
  <c r="AC867" i="15"/>
  <c r="AC868" i="15"/>
  <c r="AC869" i="15"/>
  <c r="AC870" i="15"/>
  <c r="AC871" i="15"/>
  <c r="AC872" i="15"/>
  <c r="AC873" i="15"/>
  <c r="AC874" i="15"/>
  <c r="AC875" i="15"/>
  <c r="AC876" i="15"/>
  <c r="AC877" i="15"/>
  <c r="AC878" i="15"/>
  <c r="AC879" i="15"/>
  <c r="AC880" i="15"/>
  <c r="AC881" i="15"/>
  <c r="AC882" i="15"/>
  <c r="AC883" i="15"/>
  <c r="AC884" i="15"/>
  <c r="AC885" i="15"/>
  <c r="AC886" i="15"/>
  <c r="AC887" i="15"/>
  <c r="AC888" i="15"/>
  <c r="AC889" i="15"/>
  <c r="AC890" i="15"/>
  <c r="AC891" i="15"/>
  <c r="AC892" i="15"/>
  <c r="AC893" i="15"/>
  <c r="AC894" i="15"/>
  <c r="AC895" i="15"/>
  <c r="AC896" i="15"/>
  <c r="AC897" i="15"/>
  <c r="AC898" i="15"/>
  <c r="AC899" i="15"/>
  <c r="AC900" i="15"/>
  <c r="AC901" i="15"/>
  <c r="AC902" i="15"/>
  <c r="AC903" i="15"/>
  <c r="AC904" i="15"/>
  <c r="AC905" i="15"/>
  <c r="AC906" i="15"/>
  <c r="AC907" i="15"/>
  <c r="AC908" i="15"/>
  <c r="AC909" i="15"/>
  <c r="AC910" i="15"/>
  <c r="AC911" i="15"/>
  <c r="AC912" i="15"/>
  <c r="AC913" i="15"/>
  <c r="AC914" i="15"/>
  <c r="AC915" i="15"/>
  <c r="AC916" i="15"/>
  <c r="AC917" i="15"/>
  <c r="AC918" i="15"/>
  <c r="AC919" i="15"/>
  <c r="AC920" i="15"/>
  <c r="AC921" i="15"/>
  <c r="AC922" i="15"/>
  <c r="AC923" i="15"/>
  <c r="AC924" i="15"/>
  <c r="AC925" i="15"/>
  <c r="AC926" i="15"/>
  <c r="AC927" i="15"/>
  <c r="AC928" i="15"/>
  <c r="AC929" i="15"/>
  <c r="AC930" i="15"/>
  <c r="AC931" i="15"/>
  <c r="AC932" i="15"/>
  <c r="AC933" i="15"/>
  <c r="AC934" i="15"/>
  <c r="AC935" i="15"/>
  <c r="AC936" i="15"/>
  <c r="AC937" i="15"/>
  <c r="AC938" i="15"/>
  <c r="AC939" i="15"/>
  <c r="AC940" i="15"/>
  <c r="AC941" i="15"/>
  <c r="AC942" i="15"/>
  <c r="AC943" i="15"/>
  <c r="AC944" i="15"/>
  <c r="AC945" i="15"/>
  <c r="AC946" i="15"/>
  <c r="AC947" i="15"/>
  <c r="AC948" i="15"/>
  <c r="AC949" i="15"/>
  <c r="AC950" i="15"/>
  <c r="AC951" i="15"/>
  <c r="AC952" i="15"/>
  <c r="AC953" i="15"/>
  <c r="AC954" i="15"/>
  <c r="AC955" i="15"/>
  <c r="AC956" i="15"/>
  <c r="AC957" i="15"/>
  <c r="AC958" i="15"/>
  <c r="AC959" i="15"/>
  <c r="AC960" i="15"/>
  <c r="AC961" i="15"/>
  <c r="AC962" i="15"/>
  <c r="AC963" i="15"/>
  <c r="AC964" i="15"/>
  <c r="AC965" i="15"/>
  <c r="AC966" i="15"/>
  <c r="AC967" i="15"/>
  <c r="AC968" i="15"/>
  <c r="AC969" i="15"/>
  <c r="AC970" i="15"/>
  <c r="AC971" i="15"/>
  <c r="AC972" i="15"/>
  <c r="AC973" i="15"/>
  <c r="AC974" i="15"/>
  <c r="AC975" i="15"/>
  <c r="AC976" i="15"/>
  <c r="AC977" i="15"/>
  <c r="AC978" i="15"/>
  <c r="AC979" i="15"/>
  <c r="AC980" i="15"/>
  <c r="AC981" i="15"/>
  <c r="AC982" i="15"/>
  <c r="AC983" i="15"/>
  <c r="AC984" i="15"/>
  <c r="AC985" i="15"/>
  <c r="AC986" i="15"/>
  <c r="AC987" i="15"/>
  <c r="AC988" i="15"/>
  <c r="AC989" i="15"/>
  <c r="AC990" i="15"/>
  <c r="AC991" i="15"/>
  <c r="AC992" i="15"/>
  <c r="AC993" i="15"/>
  <c r="AC994" i="15"/>
  <c r="AC995" i="15"/>
  <c r="AC996" i="15"/>
  <c r="AC997" i="15"/>
  <c r="AC998" i="15"/>
  <c r="AC999" i="15"/>
  <c r="AC1000" i="15"/>
  <c r="AC1001" i="15"/>
  <c r="AC1002" i="15"/>
  <c r="AC1003" i="15"/>
  <c r="AC1004" i="15"/>
  <c r="AC1005" i="15"/>
  <c r="AC1006" i="15"/>
  <c r="AC1007" i="15"/>
  <c r="AC1008" i="15"/>
  <c r="AC1009" i="15"/>
  <c r="AC1010" i="15"/>
  <c r="AC1011" i="15"/>
  <c r="AC1012" i="15"/>
  <c r="AC1013" i="15"/>
  <c r="AC1014" i="15"/>
  <c r="AC1015" i="15"/>
  <c r="AC1016" i="15"/>
  <c r="AC1017" i="15"/>
  <c r="AC1018" i="15"/>
  <c r="AC1019" i="15"/>
  <c r="AC1020" i="15"/>
  <c r="AC1021" i="15"/>
  <c r="AC1022" i="15"/>
  <c r="AC1023" i="15"/>
  <c r="AC1024" i="15"/>
  <c r="AC1025" i="15"/>
  <c r="AC1026" i="15"/>
  <c r="AC1027" i="15"/>
  <c r="AC1028" i="15"/>
  <c r="AC1029" i="15"/>
  <c r="AC1030" i="15"/>
  <c r="AC1031" i="15"/>
  <c r="AC1032" i="15"/>
  <c r="AC1033" i="15"/>
  <c r="AC1034" i="15"/>
  <c r="AC1035" i="15"/>
  <c r="AC1036" i="15"/>
  <c r="AC1037" i="15"/>
  <c r="AC1038" i="15"/>
  <c r="AC1039" i="15"/>
  <c r="AC1040" i="15"/>
  <c r="AC1041" i="15"/>
  <c r="AC1042" i="15"/>
  <c r="AC1043" i="15"/>
  <c r="AC1044" i="15"/>
  <c r="AC1045" i="15"/>
  <c r="AC1046" i="15"/>
  <c r="AC1047" i="15"/>
  <c r="AC1048" i="15"/>
  <c r="AC1049" i="15"/>
  <c r="AC1050" i="15"/>
  <c r="AC1051" i="15"/>
  <c r="AC1052" i="15"/>
  <c r="AC1053" i="15"/>
  <c r="AC1054" i="15"/>
  <c r="AC1055" i="15"/>
  <c r="AC1056" i="15"/>
  <c r="AC1057" i="15"/>
  <c r="AC1058" i="15"/>
  <c r="AC1059" i="15"/>
  <c r="AC1060" i="15"/>
  <c r="AC1061" i="15"/>
  <c r="AC1062" i="15"/>
  <c r="AC1063" i="15"/>
  <c r="AC1064" i="15"/>
  <c r="AC1065" i="15"/>
  <c r="AC1066" i="15"/>
  <c r="AC1067" i="15"/>
  <c r="AC1068" i="15"/>
  <c r="AC1069" i="15"/>
  <c r="AC1070" i="15"/>
  <c r="AC1071" i="15"/>
  <c r="AC1072" i="15"/>
  <c r="AC1073" i="15"/>
  <c r="AC1074" i="15"/>
  <c r="AC1075" i="15"/>
  <c r="AC1076" i="15"/>
  <c r="AC1077" i="15"/>
  <c r="AC1078" i="15"/>
  <c r="AC1079" i="15"/>
  <c r="AC1080" i="15"/>
  <c r="AC1081" i="15"/>
  <c r="AC1082" i="15"/>
  <c r="AC1083" i="15"/>
  <c r="AC1084" i="15"/>
  <c r="AC1085" i="15"/>
  <c r="AC1086" i="15"/>
  <c r="AC1087" i="15"/>
  <c r="AC1088" i="15"/>
  <c r="AC1089" i="15"/>
  <c r="AC1090" i="15"/>
  <c r="AC1091" i="15"/>
  <c r="AC1092" i="15"/>
  <c r="AC1093" i="15"/>
  <c r="AC1094" i="15"/>
  <c r="AC1095" i="15"/>
  <c r="AC1096" i="15"/>
  <c r="AC1097" i="15"/>
  <c r="AC1098" i="15"/>
  <c r="AC1099" i="15"/>
  <c r="AC1100" i="15"/>
  <c r="AC1101" i="15"/>
  <c r="AC1102" i="15"/>
  <c r="AC1103" i="15"/>
  <c r="AC1104" i="15"/>
  <c r="AC1105" i="15"/>
  <c r="AC1106" i="15"/>
  <c r="AC1107" i="15"/>
  <c r="AC1108" i="15"/>
  <c r="AC1109" i="15"/>
  <c r="AC1110" i="15"/>
  <c r="AC1111" i="15"/>
  <c r="AC1112" i="15"/>
  <c r="AC1113" i="15"/>
  <c r="AC1114" i="15"/>
  <c r="AC1115" i="15"/>
  <c r="AC1116" i="15"/>
  <c r="AC1117" i="15"/>
  <c r="AC1118" i="15"/>
  <c r="AC1119" i="15"/>
  <c r="AC1120" i="15"/>
  <c r="AC1121" i="15"/>
  <c r="AC1122" i="15"/>
  <c r="AC1123" i="15"/>
  <c r="AC1124" i="15"/>
  <c r="AC1125" i="15"/>
  <c r="AC1126" i="15"/>
  <c r="AC1127" i="15"/>
  <c r="AC1128" i="15"/>
  <c r="AC1129" i="15"/>
  <c r="AC1130" i="15"/>
  <c r="AC1131" i="15"/>
  <c r="AC1132" i="15"/>
  <c r="AC1133" i="15"/>
  <c r="AC1134" i="15"/>
  <c r="AC1135" i="15"/>
  <c r="AC1136" i="15"/>
  <c r="AC1137" i="15"/>
  <c r="AC1138" i="15"/>
  <c r="AC1139" i="15"/>
  <c r="AC1140" i="15"/>
  <c r="AC1141" i="15"/>
  <c r="AC1142" i="15"/>
  <c r="AC1143" i="15"/>
  <c r="AC1144" i="15"/>
  <c r="AC1145" i="15"/>
  <c r="AC1146" i="15"/>
  <c r="AC1147" i="15"/>
  <c r="AC1148" i="15"/>
  <c r="AC1149" i="15"/>
  <c r="AC1150" i="15"/>
  <c r="AC1151" i="15"/>
  <c r="AC1152" i="15"/>
  <c r="AC1153" i="15"/>
  <c r="AC1154" i="15"/>
  <c r="AC1155" i="15"/>
  <c r="AC1156" i="15"/>
  <c r="AC1157" i="15"/>
  <c r="AC1158" i="15"/>
  <c r="AC1159" i="15"/>
  <c r="AC1160" i="15"/>
  <c r="AC1161" i="15"/>
  <c r="AC1162" i="15"/>
  <c r="AC1163" i="15"/>
  <c r="AC1164" i="15"/>
  <c r="AC1165" i="15"/>
  <c r="AC1166" i="15"/>
  <c r="AC1167" i="15"/>
  <c r="AC1168" i="15"/>
  <c r="AC1169" i="15"/>
  <c r="AC1170" i="15"/>
  <c r="AC1171" i="15"/>
  <c r="AC1172" i="15"/>
  <c r="AC1173" i="15"/>
  <c r="AC1174" i="15"/>
  <c r="AC1175" i="15"/>
  <c r="AC1176" i="15"/>
  <c r="AC1177" i="15"/>
  <c r="AC1178" i="15"/>
  <c r="AC1179" i="15"/>
  <c r="AC1180" i="15"/>
  <c r="AC1181" i="15"/>
  <c r="AC1182" i="15"/>
  <c r="AC1183" i="15"/>
  <c r="AC1184" i="15"/>
  <c r="AC1185" i="15"/>
  <c r="AC1186" i="15"/>
  <c r="AC1187" i="15"/>
  <c r="AC1188" i="15"/>
  <c r="AC1189" i="15"/>
  <c r="AC1190" i="15"/>
  <c r="AC1191" i="15"/>
  <c r="AC1192" i="15"/>
  <c r="AC1193" i="15"/>
  <c r="AC1194" i="15"/>
  <c r="AC1195" i="15"/>
  <c r="AC1196" i="15"/>
  <c r="AC1197" i="15"/>
  <c r="AC1198" i="15"/>
  <c r="AC1199" i="15"/>
  <c r="AC1200" i="15"/>
  <c r="AC1201" i="15"/>
  <c r="AC1202" i="15"/>
  <c r="AC1203" i="15"/>
  <c r="AC1204" i="15"/>
  <c r="AC1205" i="15"/>
  <c r="AC1206" i="15"/>
  <c r="AC1207" i="15"/>
  <c r="AC1208" i="15"/>
  <c r="AC1209" i="15"/>
  <c r="AC1210" i="15"/>
  <c r="AC1211" i="15"/>
  <c r="AC1212" i="15"/>
  <c r="AC1213" i="15"/>
  <c r="AC1214" i="15"/>
  <c r="AC1215" i="15"/>
  <c r="AC1216" i="15"/>
  <c r="AC1217" i="15"/>
  <c r="AC1218" i="15"/>
  <c r="AC1219" i="15"/>
  <c r="AC1220" i="15"/>
  <c r="AC1221" i="15"/>
  <c r="AC1222" i="15"/>
  <c r="AC1223" i="15"/>
  <c r="AC1224" i="15"/>
  <c r="AC1225" i="15"/>
  <c r="AC1226" i="15"/>
  <c r="AC1227" i="15"/>
  <c r="AC1228" i="15"/>
  <c r="AC1229" i="15"/>
  <c r="AC1230" i="15"/>
  <c r="AC1231" i="15"/>
  <c r="AC1232" i="15"/>
  <c r="AC1233" i="15"/>
  <c r="AC1234" i="15"/>
  <c r="AC1235" i="15"/>
  <c r="AC1236" i="15"/>
  <c r="AC1237" i="15"/>
  <c r="AC1238" i="15"/>
  <c r="AC1239" i="15"/>
  <c r="AC1240" i="15"/>
  <c r="AC1241" i="15"/>
  <c r="AC1242" i="15"/>
  <c r="AC1243" i="15"/>
  <c r="AC1244" i="15"/>
  <c r="AC1245" i="15"/>
  <c r="AC1246" i="15"/>
  <c r="AC1247" i="15"/>
  <c r="AC1248" i="15"/>
  <c r="AC1249" i="15"/>
  <c r="AC1250" i="15"/>
  <c r="AC1251" i="15"/>
  <c r="AC1252" i="15"/>
  <c r="AC1253" i="15"/>
  <c r="AC1254" i="15"/>
  <c r="AC1255" i="15"/>
  <c r="AC1256" i="15"/>
  <c r="AC1257" i="15"/>
  <c r="AC1258" i="15"/>
  <c r="AC1259" i="15"/>
  <c r="AC1260" i="15"/>
  <c r="AC1261" i="15"/>
  <c r="AC1262" i="15"/>
  <c r="AC1263" i="15"/>
  <c r="AC1264" i="15"/>
  <c r="AC1265" i="15"/>
  <c r="AC1266" i="15"/>
  <c r="AC1267" i="15"/>
  <c r="AC1268" i="15"/>
  <c r="AC1269" i="15"/>
  <c r="AC1270" i="15"/>
  <c r="AC1271" i="15"/>
  <c r="AC1272" i="15"/>
  <c r="AC1273" i="15"/>
  <c r="AC1274" i="15"/>
  <c r="AC1275" i="15"/>
  <c r="AC1276" i="15"/>
  <c r="AC1277" i="15"/>
  <c r="AC1278" i="15"/>
  <c r="AC1279" i="15"/>
  <c r="AC1280" i="15"/>
  <c r="AC1281" i="15"/>
  <c r="AC1282" i="15"/>
  <c r="AC1283" i="15"/>
  <c r="AC1284" i="15"/>
  <c r="AC1285" i="15"/>
  <c r="AC1286" i="15"/>
  <c r="AC1287" i="15"/>
  <c r="AC1288" i="15"/>
  <c r="AC1289" i="15"/>
  <c r="AC1290" i="15"/>
  <c r="AC1291" i="15"/>
  <c r="AC1292" i="15"/>
  <c r="AC1293" i="15"/>
  <c r="AC1294" i="15"/>
  <c r="AC1295" i="15"/>
  <c r="AC1296" i="15"/>
  <c r="AC1297" i="15"/>
  <c r="AC1298" i="15"/>
  <c r="AC1299" i="15"/>
  <c r="AC1300" i="15"/>
  <c r="AC1301" i="15"/>
  <c r="AC1302" i="15"/>
  <c r="AC1303" i="15"/>
  <c r="AC1304" i="15"/>
  <c r="AC1305" i="15"/>
  <c r="AC1306" i="15"/>
  <c r="AC1307" i="15"/>
  <c r="AC1308" i="15"/>
  <c r="AC1309" i="15"/>
  <c r="AC1310" i="15"/>
  <c r="AC1311" i="15"/>
  <c r="AC1312" i="15"/>
  <c r="AC1313" i="15"/>
  <c r="AC1314" i="15"/>
  <c r="AC1315" i="15"/>
  <c r="AC1316" i="15"/>
  <c r="AC1317" i="15"/>
  <c r="AC1318" i="15"/>
  <c r="AC1319" i="15"/>
  <c r="AC1320" i="15"/>
  <c r="AC1321" i="15"/>
  <c r="AC1322" i="15"/>
  <c r="AC1323" i="15"/>
  <c r="AC1324" i="15"/>
  <c r="AC1325" i="15"/>
  <c r="AC1326" i="15"/>
  <c r="AC1327" i="15"/>
  <c r="AC1328" i="15"/>
  <c r="AC1329" i="15"/>
  <c r="AC1330" i="15"/>
  <c r="AC1331" i="15"/>
  <c r="AC1332" i="15"/>
  <c r="AC1333" i="15"/>
  <c r="AC1334" i="15"/>
  <c r="AC1335" i="15"/>
  <c r="AC1336" i="15"/>
  <c r="AC1337" i="15"/>
  <c r="AC1338" i="15"/>
  <c r="AC1339" i="15"/>
  <c r="AC1340" i="15"/>
  <c r="AC1341" i="15"/>
  <c r="AC1342" i="15"/>
  <c r="AC1343" i="15"/>
  <c r="AC1344" i="15"/>
  <c r="AC1345" i="15"/>
  <c r="AC1346" i="15"/>
  <c r="AC1347" i="15"/>
  <c r="AC1348" i="15"/>
  <c r="AC1349" i="15"/>
  <c r="AC1350" i="15"/>
  <c r="AC1351" i="15"/>
  <c r="AC1352" i="15"/>
  <c r="AC1353" i="15"/>
  <c r="AC1354" i="15"/>
  <c r="AC1355" i="15"/>
  <c r="AC1356" i="15"/>
  <c r="AC1357" i="15"/>
  <c r="AC1358" i="15"/>
  <c r="AC1359" i="15"/>
  <c r="AC1360" i="15"/>
  <c r="AC1361" i="15"/>
  <c r="AC1362" i="15"/>
  <c r="AC1363" i="15"/>
  <c r="AC1364" i="15"/>
  <c r="AC1365" i="15"/>
  <c r="AC1366" i="15"/>
  <c r="AC1367" i="15"/>
  <c r="AC1368" i="15"/>
  <c r="AC1369" i="15"/>
  <c r="AC1370" i="15"/>
  <c r="AC1371" i="15"/>
  <c r="AC1372" i="15"/>
  <c r="AC1373" i="15"/>
  <c r="AC1374" i="15"/>
  <c r="AC1375" i="15"/>
  <c r="AC1376" i="15"/>
  <c r="AC1377" i="15"/>
  <c r="AC1378" i="15"/>
  <c r="AC1379" i="15"/>
  <c r="AC1380" i="15"/>
  <c r="AC1381" i="15"/>
  <c r="AC1382" i="15"/>
  <c r="AC1383" i="15"/>
  <c r="AC1384" i="15"/>
  <c r="AC1385" i="15"/>
  <c r="AC1386" i="15"/>
  <c r="AC1387" i="15"/>
  <c r="AC1388" i="15"/>
  <c r="AC1389" i="15"/>
  <c r="AC1390" i="15"/>
  <c r="AC1391" i="15"/>
  <c r="AC1392" i="15"/>
  <c r="AC1393" i="15"/>
  <c r="AC1394" i="15"/>
  <c r="AC1395" i="15"/>
  <c r="AC1396" i="15"/>
  <c r="AC1397" i="15"/>
  <c r="AC1398" i="15"/>
  <c r="AC1399" i="15"/>
  <c r="AC1400" i="15"/>
  <c r="AC1401" i="15"/>
  <c r="AC1402" i="15"/>
  <c r="AC1403" i="15"/>
  <c r="AC1404" i="15"/>
  <c r="AC1405" i="15"/>
  <c r="AC1406" i="15"/>
  <c r="AC1407" i="15"/>
  <c r="AC1408" i="15"/>
  <c r="AC1409" i="15"/>
  <c r="AC1410" i="15"/>
  <c r="AC1411" i="15"/>
  <c r="AC1412" i="15"/>
  <c r="AC1413" i="15"/>
  <c r="AC1414" i="15"/>
  <c r="AC1415" i="15"/>
  <c r="AC1416" i="15"/>
  <c r="AC1417" i="15"/>
  <c r="AC1418" i="15"/>
  <c r="AC1419" i="15"/>
  <c r="AC1420" i="15"/>
  <c r="AC1421" i="15"/>
  <c r="AC1422" i="15"/>
  <c r="AC1423" i="15"/>
  <c r="AC1424" i="15"/>
  <c r="AC1425" i="15"/>
  <c r="AC1426" i="15"/>
  <c r="AC1427" i="15"/>
  <c r="AC1428" i="15"/>
  <c r="AC1429" i="15"/>
  <c r="AC1430" i="15"/>
  <c r="AC1431" i="15"/>
  <c r="AC1432" i="15"/>
  <c r="AC1433" i="15"/>
  <c r="AC1434" i="15"/>
  <c r="AC1435" i="15"/>
  <c r="AC1436" i="15"/>
  <c r="AC1437" i="15"/>
  <c r="AC1438" i="15"/>
  <c r="AC1439" i="15"/>
  <c r="AC1440" i="15"/>
  <c r="AC1441" i="15"/>
  <c r="AC1442" i="15"/>
  <c r="AC1443" i="15"/>
  <c r="AC1444" i="15"/>
  <c r="AC1445" i="15"/>
  <c r="AC1446" i="15"/>
  <c r="AC1447" i="15"/>
  <c r="AC1448" i="15"/>
  <c r="AC1449" i="15"/>
  <c r="AC1450" i="15"/>
  <c r="AC1451" i="15"/>
  <c r="AC1452" i="15"/>
  <c r="AC1453" i="15"/>
  <c r="AC1454" i="15"/>
  <c r="AC1455" i="15"/>
  <c r="AC1456" i="15"/>
  <c r="AC1457" i="15"/>
  <c r="AC1458" i="15"/>
  <c r="AC1459" i="15"/>
  <c r="AC1460" i="15"/>
  <c r="AC1461" i="15"/>
  <c r="AC1462" i="15"/>
  <c r="AC1463" i="15"/>
  <c r="AC1464" i="15"/>
  <c r="AC1465" i="15"/>
  <c r="AC1466" i="15"/>
  <c r="AC1467" i="15"/>
  <c r="AC1468" i="15"/>
  <c r="AC1469" i="15"/>
  <c r="AC1470" i="15"/>
  <c r="AC1471" i="15"/>
  <c r="AC1472" i="15"/>
  <c r="AC1473" i="15"/>
  <c r="AC1474" i="15"/>
  <c r="AC1475" i="15"/>
  <c r="AC1476" i="15"/>
  <c r="AC1477" i="15"/>
  <c r="AC1478" i="15"/>
  <c r="AC1479" i="15"/>
  <c r="AC1480" i="15"/>
  <c r="AC1481" i="15"/>
  <c r="AC1482" i="15"/>
  <c r="AC1483" i="15"/>
  <c r="AC1484" i="15"/>
  <c r="AC1485" i="15"/>
  <c r="AC1486" i="15"/>
  <c r="AC1487" i="15"/>
  <c r="AC1488" i="15"/>
  <c r="AC1489" i="15"/>
  <c r="AC1490" i="15"/>
  <c r="AC1491" i="15"/>
  <c r="AC1492" i="15"/>
  <c r="AC1493" i="15"/>
  <c r="AC1494" i="15"/>
  <c r="AC1495" i="15"/>
  <c r="AC1496" i="15"/>
  <c r="AC1497" i="15"/>
  <c r="AC1498" i="15"/>
  <c r="AC1499" i="15"/>
  <c r="AC1500" i="15"/>
  <c r="AC1501" i="15"/>
  <c r="AC1502" i="15"/>
  <c r="AC1503" i="15"/>
  <c r="AC1504" i="15"/>
  <c r="AC1505" i="15"/>
  <c r="AC1506" i="15"/>
  <c r="AC1507" i="15"/>
  <c r="AC1508" i="15"/>
  <c r="AC1509" i="15"/>
  <c r="AC1510" i="15"/>
  <c r="AC1511" i="15"/>
  <c r="AC1512" i="15"/>
  <c r="AC1513" i="15"/>
  <c r="AC1514" i="15"/>
  <c r="AC1515" i="15"/>
  <c r="AC1516" i="15"/>
  <c r="AC1517" i="15"/>
  <c r="AC1518" i="15"/>
  <c r="AC1519" i="15"/>
  <c r="AC1520" i="15"/>
  <c r="AC1521" i="15"/>
  <c r="AC1522" i="15"/>
  <c r="AC1523" i="15"/>
  <c r="AC1524" i="15"/>
  <c r="AC1525" i="15"/>
  <c r="AC1526" i="15"/>
  <c r="AC1527" i="15"/>
  <c r="AC1528" i="15"/>
  <c r="AC1529" i="15"/>
  <c r="AC1530" i="15"/>
  <c r="AC1531" i="15"/>
  <c r="AC1532" i="15"/>
  <c r="AC1533" i="15"/>
  <c r="AC1534" i="15"/>
  <c r="AC1535" i="15"/>
  <c r="AC1536" i="15"/>
  <c r="AC1537" i="15"/>
  <c r="AC1538" i="15"/>
  <c r="AC1539" i="15"/>
  <c r="AC1540" i="15"/>
  <c r="AC1541" i="15"/>
  <c r="AC1542" i="15"/>
  <c r="AC1543" i="15"/>
  <c r="AC1544" i="15"/>
  <c r="AC1545" i="15"/>
  <c r="AC1546" i="15"/>
  <c r="AC1547" i="15"/>
  <c r="AC1548" i="15"/>
  <c r="AC1549" i="15"/>
  <c r="AC1550" i="15"/>
  <c r="AC1551" i="15"/>
  <c r="AC1552" i="15"/>
  <c r="AC1553" i="15"/>
  <c r="AC1554" i="15"/>
  <c r="AC1555" i="15"/>
  <c r="AC1556" i="15"/>
  <c r="AC1557" i="15"/>
  <c r="AC1558" i="15"/>
  <c r="AC1559" i="15"/>
  <c r="AC1560" i="15"/>
  <c r="AC1561" i="15"/>
  <c r="AC1562" i="15"/>
  <c r="AC1563" i="15"/>
  <c r="AC1564" i="15"/>
  <c r="AC1565" i="15"/>
  <c r="AC1566" i="15"/>
  <c r="AC1567" i="15"/>
  <c r="AC1568" i="15"/>
  <c r="AC1569" i="15"/>
  <c r="AC1570" i="15"/>
  <c r="AC1571" i="15"/>
  <c r="AC1572" i="15"/>
  <c r="AC1573" i="15"/>
  <c r="AC1574" i="15"/>
  <c r="AC1575" i="15"/>
  <c r="AC1576" i="15"/>
  <c r="AC1577" i="15"/>
  <c r="AC1578" i="15"/>
  <c r="AC1579" i="15"/>
  <c r="AC1580" i="15"/>
  <c r="AC1581" i="15"/>
  <c r="AC1582" i="15"/>
  <c r="AC1583" i="15"/>
  <c r="AC1584" i="15"/>
  <c r="AC1585" i="15"/>
  <c r="AC1586" i="15"/>
  <c r="AC1587" i="15"/>
  <c r="AC1588" i="15"/>
  <c r="AC1589" i="15"/>
  <c r="AC1590" i="15"/>
  <c r="AC1591" i="15"/>
  <c r="AC1592" i="15"/>
  <c r="AC1593" i="15"/>
  <c r="AC1594" i="15"/>
  <c r="AC1595" i="15"/>
  <c r="AC1596" i="15"/>
  <c r="AC1597" i="15"/>
  <c r="AC1598" i="15"/>
  <c r="AC1599" i="15"/>
  <c r="AC1600" i="15"/>
  <c r="AC1601" i="15"/>
  <c r="AC1602" i="15"/>
  <c r="AC1603" i="15"/>
  <c r="AC1604" i="15"/>
  <c r="AC1605" i="15"/>
  <c r="AC1606" i="15"/>
  <c r="AC1607" i="15"/>
  <c r="AC1608" i="15"/>
  <c r="AC1609" i="15"/>
  <c r="AC1610" i="15"/>
  <c r="AC1611" i="15"/>
  <c r="AC1612" i="15"/>
  <c r="AC1613" i="15"/>
  <c r="AC1614" i="15"/>
  <c r="AC1615" i="15"/>
  <c r="AC1616" i="15"/>
  <c r="AC1617" i="15"/>
  <c r="AC1618" i="15"/>
  <c r="AC1619" i="15"/>
  <c r="AC1620" i="15"/>
  <c r="AC1621" i="15"/>
  <c r="AC1622" i="15"/>
  <c r="AC1623" i="15"/>
  <c r="AC1624" i="15"/>
  <c r="AC1625" i="15"/>
  <c r="AC1626" i="15"/>
  <c r="AC1627" i="15"/>
  <c r="AC1628" i="15"/>
  <c r="AC1629" i="15"/>
  <c r="AC1630" i="15"/>
  <c r="AC1631" i="15"/>
  <c r="AC1632" i="15"/>
  <c r="AC1633" i="15"/>
  <c r="AC1634" i="15"/>
  <c r="AC1635" i="15"/>
  <c r="AC1636" i="15"/>
  <c r="AC1637" i="15"/>
  <c r="AC1638" i="15"/>
  <c r="AC1639" i="15"/>
  <c r="AC1640" i="15"/>
  <c r="AC1641" i="15"/>
  <c r="AC1642" i="15"/>
  <c r="AC1643" i="15"/>
  <c r="AC1644" i="15"/>
  <c r="AC1645" i="15"/>
  <c r="AC1646" i="15"/>
  <c r="AC1647" i="15"/>
  <c r="AC1648" i="15"/>
  <c r="AC1649" i="15"/>
  <c r="AC1650" i="15"/>
  <c r="AC1651" i="15"/>
  <c r="AC1652" i="15"/>
  <c r="AC1653" i="15"/>
  <c r="AC1654" i="15"/>
  <c r="AC1655" i="15"/>
  <c r="AC1656" i="15"/>
  <c r="AC1657" i="15"/>
  <c r="AC1658" i="15"/>
  <c r="AC1659" i="15"/>
  <c r="AC1660" i="15"/>
  <c r="AC1661" i="15"/>
  <c r="AC1662" i="15"/>
  <c r="AC1663" i="15"/>
  <c r="AC1664" i="15"/>
  <c r="AC1665" i="15"/>
  <c r="AC1666" i="15"/>
  <c r="AC1667" i="15"/>
  <c r="AC1668" i="15"/>
  <c r="AC1669" i="15"/>
  <c r="AC1670" i="15"/>
  <c r="AC1671" i="15"/>
  <c r="AC1672" i="15"/>
  <c r="AC1673" i="15"/>
  <c r="AC1674" i="15"/>
  <c r="AC1675" i="15"/>
  <c r="AC1676" i="15"/>
  <c r="AC1677" i="15"/>
  <c r="AC1678" i="15"/>
  <c r="AC1679" i="15"/>
  <c r="AC1680" i="15"/>
  <c r="AC1681" i="15"/>
  <c r="AC1682" i="15"/>
  <c r="AC1683" i="15"/>
  <c r="AC1684" i="15"/>
  <c r="AC1685" i="15"/>
  <c r="AC1686" i="15"/>
  <c r="AC1687" i="15"/>
  <c r="AC1688" i="15"/>
  <c r="AC1689" i="15"/>
  <c r="AC1690" i="15"/>
  <c r="AC1691" i="15"/>
  <c r="AC1692" i="15"/>
  <c r="AC1693" i="15"/>
  <c r="AC1694" i="15"/>
  <c r="AC1695" i="15"/>
  <c r="AC1696" i="15"/>
  <c r="AC1697" i="15"/>
  <c r="AC1698" i="15"/>
  <c r="AC1699" i="15"/>
  <c r="AC1700" i="15"/>
  <c r="AC1701" i="15"/>
  <c r="AC1702" i="15"/>
  <c r="AC1703" i="15"/>
  <c r="AC1704" i="15"/>
  <c r="AC1705" i="15"/>
  <c r="AC1706" i="15"/>
  <c r="AC1707" i="15"/>
  <c r="AC1708" i="15"/>
  <c r="AC1709" i="15"/>
  <c r="AC1710" i="15"/>
  <c r="AC1711" i="15"/>
  <c r="AC1712" i="15"/>
  <c r="AC1713" i="15"/>
  <c r="AC1714" i="15"/>
  <c r="AC1715" i="15"/>
  <c r="AC1716" i="15"/>
  <c r="AC1717" i="15"/>
  <c r="AC1718" i="15"/>
  <c r="AC1719" i="15"/>
  <c r="AC1720" i="15"/>
  <c r="AC1721" i="15"/>
  <c r="AC1722" i="15"/>
  <c r="AC1723" i="15"/>
  <c r="AC1724" i="15"/>
  <c r="AC1725" i="15"/>
  <c r="AC1726" i="15"/>
  <c r="AC1727" i="15"/>
  <c r="AC1728" i="15"/>
  <c r="AC1729" i="15"/>
  <c r="AC1730" i="15"/>
  <c r="AC1731" i="15"/>
  <c r="AC1732" i="15"/>
  <c r="AC1733" i="15"/>
  <c r="AC1734" i="15"/>
  <c r="AC1735" i="15"/>
  <c r="AC1736" i="15"/>
  <c r="AC1737" i="15"/>
  <c r="AC1738" i="15"/>
  <c r="AC1739" i="15"/>
  <c r="AC1740" i="15"/>
  <c r="AC1741" i="15"/>
  <c r="AC1742" i="15"/>
  <c r="AC1743" i="15"/>
  <c r="AC1744" i="15"/>
  <c r="AC1745" i="15"/>
  <c r="AC1746" i="15"/>
  <c r="AC1747" i="15"/>
  <c r="AC1748" i="15"/>
  <c r="AC1749" i="15"/>
  <c r="AC1750" i="15"/>
  <c r="AC1751" i="15"/>
  <c r="AC1752" i="15"/>
  <c r="AC1753" i="15"/>
  <c r="AC1754" i="15"/>
  <c r="AC1755" i="15"/>
  <c r="AC1756" i="15"/>
  <c r="AC1757" i="15"/>
  <c r="AC1758" i="15"/>
  <c r="AC1759" i="15"/>
  <c r="AC1760" i="15"/>
  <c r="AC1761" i="15"/>
  <c r="AC1762" i="15"/>
  <c r="AC1763" i="15"/>
  <c r="AC1764" i="15"/>
  <c r="AC1765" i="15"/>
  <c r="AC1766" i="15"/>
  <c r="AC1767" i="15"/>
  <c r="AC1768" i="15"/>
  <c r="AC1769" i="15"/>
  <c r="AC1770" i="15"/>
  <c r="AC1771" i="15"/>
  <c r="AC1772" i="15"/>
  <c r="AC1773" i="15"/>
  <c r="AC1774" i="15"/>
  <c r="AC1775" i="15"/>
  <c r="AC1776" i="15"/>
  <c r="AC1777" i="15"/>
  <c r="AC1778" i="15"/>
  <c r="AC1779" i="15"/>
  <c r="AC1780" i="15"/>
  <c r="AC1781" i="15"/>
  <c r="AC1782" i="15"/>
  <c r="AC1783" i="15"/>
  <c r="AC1784" i="15"/>
  <c r="AC1785" i="15"/>
  <c r="AC1786" i="15"/>
  <c r="AC1787" i="15"/>
  <c r="AC1788" i="15"/>
  <c r="AC1789" i="15"/>
  <c r="AC1790" i="15"/>
  <c r="AC1791" i="15"/>
  <c r="AC1792" i="15"/>
  <c r="AC1793" i="15"/>
  <c r="AC1794" i="15"/>
  <c r="AC1795" i="15"/>
  <c r="AC1796" i="15"/>
  <c r="AC1797" i="15"/>
  <c r="AC1798" i="15"/>
  <c r="AC1799" i="15"/>
  <c r="AC1800" i="15"/>
  <c r="AC1801" i="15"/>
  <c r="AC1802" i="15"/>
  <c r="AC1803" i="15"/>
  <c r="AC1804" i="15"/>
  <c r="AC1805" i="15"/>
  <c r="AC1806" i="15"/>
  <c r="AC1807" i="15"/>
  <c r="AC1808" i="15"/>
  <c r="AC1809" i="15"/>
  <c r="AC1810" i="15"/>
  <c r="AC1811" i="15"/>
  <c r="AC1812" i="15"/>
  <c r="AC1813" i="15"/>
  <c r="AC1814" i="15"/>
  <c r="AC1815" i="15"/>
  <c r="AC1816" i="15"/>
  <c r="AC1817" i="15"/>
  <c r="AC1818" i="15"/>
  <c r="AC1819" i="15"/>
  <c r="AC1820" i="15"/>
  <c r="AC1821" i="15"/>
  <c r="AC1822" i="15"/>
  <c r="AC1823" i="15"/>
  <c r="AC1824" i="15"/>
  <c r="AC1825" i="15"/>
  <c r="AC1826" i="15"/>
  <c r="AC1827" i="15"/>
  <c r="AC1828" i="15"/>
  <c r="AC1829" i="15"/>
  <c r="AC1830" i="15"/>
  <c r="AC1831" i="15"/>
  <c r="AC1832" i="15"/>
  <c r="AC1833" i="15"/>
  <c r="AC1834" i="15"/>
  <c r="AC1835" i="15"/>
  <c r="AC1836" i="15"/>
  <c r="AC1837" i="15"/>
  <c r="AC1838" i="15"/>
  <c r="AC1839" i="15"/>
  <c r="AC1840" i="15"/>
  <c r="AC1841" i="15"/>
  <c r="AC1842" i="15"/>
  <c r="AC1843" i="15"/>
  <c r="AC1844" i="15"/>
  <c r="AC1845" i="15"/>
  <c r="AC1846" i="15"/>
  <c r="AC1847" i="15"/>
  <c r="AC1848" i="15"/>
  <c r="AC1849" i="15"/>
  <c r="AC1850" i="15"/>
  <c r="AC1851" i="15"/>
  <c r="AC1852" i="15"/>
  <c r="AC1853" i="15"/>
  <c r="AC1854" i="15"/>
  <c r="AC1855" i="15"/>
  <c r="AC1856" i="15"/>
  <c r="AC1857" i="15"/>
  <c r="AC1858" i="15"/>
  <c r="AC1859" i="15"/>
  <c r="AC1860" i="15"/>
  <c r="AC1861" i="15"/>
  <c r="AC1862" i="15"/>
  <c r="AC1863" i="15"/>
  <c r="AC1864" i="15"/>
  <c r="AC1865" i="15"/>
  <c r="AC1866" i="15"/>
  <c r="AC1867" i="15"/>
  <c r="AC1868" i="15"/>
  <c r="AC1869" i="15"/>
  <c r="AC1870" i="15"/>
  <c r="AC1871" i="15"/>
  <c r="AC1872" i="15"/>
  <c r="AC1873" i="15"/>
  <c r="AC1874" i="15"/>
  <c r="AC1875" i="15"/>
  <c r="AC1876" i="15"/>
  <c r="AC1877" i="15"/>
  <c r="AC1878" i="15"/>
  <c r="AC1879" i="15"/>
  <c r="AC1880" i="15"/>
  <c r="AC1881" i="15"/>
  <c r="AC1882" i="15"/>
  <c r="AC1883" i="15"/>
  <c r="AC1884" i="15"/>
  <c r="AC1885" i="15"/>
  <c r="AC1886" i="15"/>
  <c r="AC1887" i="15"/>
  <c r="AC1888" i="15"/>
  <c r="AC1889" i="15"/>
  <c r="AC1890" i="15"/>
  <c r="AC1891" i="15"/>
  <c r="AC1892" i="15"/>
  <c r="AC1893" i="15"/>
  <c r="AC1894" i="15"/>
  <c r="AC1895" i="15"/>
  <c r="AC1896" i="15"/>
  <c r="AC1897" i="15"/>
  <c r="AC1898" i="15"/>
  <c r="AC1899" i="15"/>
  <c r="AC1900" i="15"/>
  <c r="AC1901" i="15"/>
  <c r="AC1902" i="15"/>
  <c r="AC1903" i="15"/>
  <c r="AC1904" i="15"/>
  <c r="AC1905" i="15"/>
  <c r="AC1906" i="15"/>
  <c r="AC1907" i="15"/>
  <c r="AC1908" i="15"/>
  <c r="AC1909" i="15"/>
  <c r="AC1910" i="15"/>
  <c r="AC1911" i="15"/>
  <c r="AC1912" i="15"/>
  <c r="AC1913" i="15"/>
  <c r="AC1914" i="15"/>
  <c r="AC1915" i="15"/>
  <c r="AC1916" i="15"/>
  <c r="AC1917" i="15"/>
  <c r="AC1918" i="15"/>
  <c r="AC1919" i="15"/>
  <c r="AC1920" i="15"/>
  <c r="AC1921" i="15"/>
  <c r="AC1922" i="15"/>
  <c r="AC1923" i="15"/>
  <c r="AC1924" i="15"/>
  <c r="AC1925" i="15"/>
  <c r="AC1926" i="15"/>
  <c r="AC1927" i="15"/>
  <c r="AC1928" i="15"/>
  <c r="AC1929" i="15"/>
  <c r="AC1930" i="15"/>
  <c r="AC1931" i="15"/>
  <c r="AC1932" i="15"/>
  <c r="AC1933" i="15"/>
  <c r="AC1934" i="15"/>
  <c r="AC1935" i="15"/>
  <c r="AC1936" i="15"/>
  <c r="AC1937" i="15"/>
  <c r="AC1938" i="15"/>
  <c r="AC1939" i="15"/>
  <c r="AC1940" i="15"/>
  <c r="AC1941" i="15"/>
  <c r="AC1942" i="15"/>
  <c r="AC1943" i="15"/>
  <c r="AC1944" i="15"/>
  <c r="AC1945" i="15"/>
  <c r="AC1946" i="15"/>
  <c r="AC1947" i="15"/>
  <c r="AC1948" i="15"/>
  <c r="AC1949" i="15"/>
  <c r="AC1950" i="15"/>
  <c r="AC1951" i="15"/>
  <c r="AC1952" i="15"/>
  <c r="AC1953" i="15"/>
  <c r="AC1954" i="15"/>
  <c r="AC1955" i="15"/>
  <c r="AC1956" i="15"/>
  <c r="AC1957" i="15"/>
  <c r="AC1958" i="15"/>
  <c r="AC1959" i="15"/>
  <c r="AC1960" i="15"/>
  <c r="AC1961" i="15"/>
  <c r="AC1962" i="15"/>
  <c r="AC1963" i="15"/>
  <c r="AC1964" i="15"/>
  <c r="AC1965" i="15"/>
  <c r="AC1966" i="15"/>
  <c r="AC1967" i="15"/>
  <c r="AC1968" i="15"/>
  <c r="AC1969" i="15"/>
  <c r="AC1970" i="15"/>
  <c r="AC1971" i="15"/>
  <c r="AC1972" i="15"/>
  <c r="AC1973" i="15"/>
  <c r="AC1974" i="15"/>
  <c r="AC1975" i="15"/>
  <c r="AC1976" i="15"/>
  <c r="AC1977" i="15"/>
  <c r="AC1978" i="15"/>
  <c r="AC1979" i="15"/>
  <c r="AC1980" i="15"/>
  <c r="AC1981" i="15"/>
  <c r="AC1982" i="15"/>
  <c r="AC1983" i="15"/>
  <c r="AC1984" i="15"/>
  <c r="AC1985" i="15"/>
  <c r="AC1986" i="15"/>
  <c r="AC1987" i="15"/>
  <c r="AC1988" i="15"/>
  <c r="AC1989" i="15"/>
  <c r="AC1990" i="15"/>
  <c r="AC1991" i="15"/>
  <c r="AC1992" i="15"/>
  <c r="AC1993" i="15"/>
  <c r="AC1994" i="15"/>
  <c r="AC1995" i="15"/>
  <c r="AC1996" i="15"/>
  <c r="AC1997" i="15"/>
  <c r="AC1998" i="15"/>
  <c r="AC1999" i="15"/>
  <c r="AC2000" i="15"/>
  <c r="AC2001" i="15"/>
  <c r="AC2002" i="15"/>
  <c r="AC2003" i="15"/>
  <c r="AC2004" i="15"/>
  <c r="AC2005" i="15"/>
  <c r="AC2006" i="15"/>
  <c r="AC2007" i="15"/>
  <c r="AC2008" i="15"/>
  <c r="AC2009" i="15"/>
  <c r="AC2010" i="15"/>
  <c r="AC2011" i="15"/>
  <c r="AC2012" i="15"/>
  <c r="AC2013" i="15"/>
  <c r="AC2014" i="15"/>
  <c r="AC2015" i="15"/>
  <c r="AC2016" i="15"/>
  <c r="AC2017" i="15"/>
  <c r="AC2018" i="15"/>
  <c r="AC2019" i="15"/>
  <c r="AC2020" i="15"/>
  <c r="AC2021" i="15"/>
  <c r="AC2022" i="15"/>
  <c r="AC2023" i="15"/>
  <c r="AC2024" i="15"/>
  <c r="AC2025" i="15"/>
  <c r="AC2026" i="15"/>
  <c r="AC2027" i="15"/>
  <c r="AC2028" i="15"/>
  <c r="AC2029" i="15"/>
  <c r="AC2030" i="15"/>
  <c r="AC2031" i="15"/>
  <c r="AC2032" i="15"/>
  <c r="AC2033" i="15"/>
  <c r="AC2034" i="15"/>
  <c r="AC2035" i="15"/>
  <c r="AC2036" i="15"/>
  <c r="AC2037" i="15"/>
  <c r="AC2038" i="15"/>
  <c r="AC2039" i="15"/>
  <c r="AC2040" i="15"/>
  <c r="AC2041" i="15"/>
  <c r="AC2042" i="15"/>
  <c r="AC2043" i="15"/>
  <c r="AC2044" i="15"/>
  <c r="AC2045" i="15"/>
  <c r="AC2046" i="15"/>
  <c r="AC2047" i="15"/>
  <c r="AC2048" i="15"/>
  <c r="AC2049" i="15"/>
  <c r="AC2050" i="15"/>
  <c r="AC2051" i="15"/>
  <c r="AC2052" i="15"/>
  <c r="AC2053" i="15"/>
  <c r="AC2054" i="15"/>
  <c r="AC2055" i="15"/>
  <c r="AC2056" i="15"/>
  <c r="AC2057" i="15"/>
  <c r="AC2058" i="15"/>
  <c r="AC2059" i="15"/>
  <c r="AC2060" i="15"/>
  <c r="AC2061" i="15"/>
  <c r="AC2062" i="15"/>
  <c r="AC2063" i="15"/>
  <c r="AC2064" i="15"/>
  <c r="AC2065" i="15"/>
  <c r="AC2066" i="15"/>
  <c r="AC2067" i="15"/>
  <c r="AC2068" i="15"/>
  <c r="AC2069" i="15"/>
  <c r="AC2070" i="15"/>
  <c r="AC2071" i="15"/>
  <c r="AC2072" i="15"/>
  <c r="AC2073" i="15"/>
  <c r="AC2074" i="15"/>
  <c r="AC2075" i="15"/>
  <c r="AC2076" i="15"/>
  <c r="AC2077" i="15"/>
  <c r="AC2078" i="15"/>
  <c r="AC2079" i="15"/>
  <c r="AC2080" i="15"/>
  <c r="AC2081" i="15"/>
  <c r="AC2082" i="15"/>
  <c r="AC2083" i="15"/>
  <c r="AC2084" i="15"/>
  <c r="AC2085" i="15"/>
  <c r="AC2086" i="15"/>
  <c r="AC2087" i="15"/>
  <c r="AC2088" i="15"/>
  <c r="AC2089" i="15"/>
  <c r="AC2090" i="15"/>
  <c r="AC2091" i="15"/>
  <c r="AC2092" i="15"/>
  <c r="AC2093" i="15"/>
  <c r="AC2094" i="15"/>
  <c r="AC2095" i="15"/>
  <c r="AC2096" i="15"/>
  <c r="AC2097" i="15"/>
  <c r="AC2098" i="15"/>
  <c r="AC2099" i="15"/>
  <c r="AC2100" i="15"/>
  <c r="AC2101" i="15"/>
  <c r="AC2102" i="15"/>
  <c r="AC2103" i="15"/>
  <c r="AC2104" i="15"/>
  <c r="AC2105" i="15"/>
  <c r="AC2106" i="15"/>
  <c r="AC2107" i="15"/>
  <c r="AC2108" i="15"/>
  <c r="AC2109" i="15"/>
  <c r="AC2110" i="15"/>
  <c r="AC2111" i="15"/>
  <c r="AC2112" i="15"/>
  <c r="AC2113" i="15"/>
  <c r="AC2114" i="15"/>
  <c r="AC2115" i="15"/>
  <c r="AC2116" i="15"/>
  <c r="AC2117" i="15"/>
  <c r="AC2118" i="15"/>
  <c r="AC2119" i="15"/>
  <c r="AC2120" i="15"/>
  <c r="AC2121" i="15"/>
  <c r="AC2122" i="15"/>
  <c r="AC2123" i="15"/>
  <c r="AC2124" i="15"/>
  <c r="AC2125" i="15"/>
  <c r="AC2126" i="15"/>
  <c r="AC2127" i="15"/>
  <c r="AC2128" i="15"/>
  <c r="AC2129" i="15"/>
  <c r="AC2130" i="15"/>
  <c r="AC2131" i="15"/>
  <c r="AC2132" i="15"/>
  <c r="AC2133" i="15"/>
  <c r="AC2134" i="15"/>
  <c r="AC2135" i="15"/>
  <c r="AC2136" i="15"/>
  <c r="AC2137" i="15"/>
  <c r="AC2138" i="15"/>
  <c r="AC2139" i="15"/>
  <c r="AC2140" i="15"/>
  <c r="AC2141" i="15"/>
  <c r="AC2142" i="15"/>
  <c r="AC2143" i="15"/>
  <c r="AC2144" i="15"/>
  <c r="AC2145" i="15"/>
  <c r="AC2146" i="15"/>
  <c r="AC2147" i="15"/>
  <c r="AC2148" i="15"/>
  <c r="AC2149" i="15"/>
  <c r="AC2150" i="15"/>
  <c r="AC2151" i="15"/>
  <c r="AC2152" i="15"/>
  <c r="AC2153" i="15"/>
  <c r="AC2154" i="15"/>
  <c r="AC2155" i="15"/>
  <c r="AC2156" i="15"/>
  <c r="AC2157" i="15"/>
  <c r="AC2158" i="15"/>
  <c r="AC2159" i="15"/>
  <c r="AC2160" i="15"/>
  <c r="AC2161" i="15"/>
  <c r="AC2162" i="15"/>
  <c r="AC2163" i="15"/>
  <c r="AC2164" i="15"/>
  <c r="AC2165" i="15"/>
  <c r="AC2166" i="15"/>
  <c r="AC2167" i="15"/>
  <c r="AC2168" i="15"/>
  <c r="AC2169" i="15"/>
  <c r="AC2170" i="15"/>
  <c r="AC2171" i="15"/>
  <c r="AC2172" i="15"/>
  <c r="AC2173" i="15"/>
  <c r="AC2174" i="15"/>
  <c r="AC2175" i="15"/>
  <c r="AC2176" i="15"/>
  <c r="AC2177" i="15"/>
  <c r="AC2178" i="15"/>
  <c r="AC2179" i="15"/>
  <c r="AC2180" i="15"/>
  <c r="AC2181" i="15"/>
  <c r="AC2182" i="15"/>
  <c r="AC2183" i="15"/>
  <c r="AC2184" i="15"/>
  <c r="AC2185" i="15"/>
  <c r="AC2186" i="15"/>
  <c r="AC2187" i="15"/>
  <c r="AC2188" i="15"/>
  <c r="AC2189" i="15"/>
  <c r="AC2190" i="15"/>
  <c r="AC2191" i="15"/>
  <c r="AC2192" i="15"/>
  <c r="AC2193" i="15"/>
  <c r="AC2194" i="15"/>
  <c r="AC2195" i="15"/>
  <c r="AC2196" i="15"/>
  <c r="AC2197" i="15"/>
  <c r="AC2198" i="15"/>
  <c r="AC2199" i="15"/>
  <c r="AC2200" i="15"/>
  <c r="AC2201" i="15"/>
  <c r="AC2202" i="15"/>
  <c r="AC2203" i="15"/>
  <c r="AC2204" i="15"/>
  <c r="AC2205" i="15"/>
  <c r="AC2206" i="15"/>
  <c r="AC2207" i="15"/>
  <c r="AC2208" i="15"/>
  <c r="AC2209" i="15"/>
  <c r="AC2210" i="15"/>
  <c r="AC2211" i="15"/>
  <c r="AC2212" i="15"/>
  <c r="AC2213" i="15"/>
  <c r="AC2214" i="15"/>
  <c r="AC2215" i="15"/>
  <c r="AC2216" i="15"/>
  <c r="AC2217" i="15"/>
  <c r="AC2218" i="15"/>
  <c r="AC2219" i="15"/>
  <c r="AC2220" i="15"/>
  <c r="AC2221" i="15"/>
  <c r="AC2222" i="15"/>
  <c r="AC2223" i="15"/>
  <c r="AC2224" i="15"/>
  <c r="AC2225" i="15"/>
  <c r="AC2226" i="15"/>
  <c r="AC2227" i="15"/>
  <c r="AC2228" i="15"/>
  <c r="AC2229" i="15"/>
  <c r="AC2230" i="15"/>
  <c r="AC2231" i="15"/>
  <c r="AC2232" i="15"/>
  <c r="AC2233" i="15"/>
  <c r="AC2234" i="15"/>
  <c r="AC2235" i="15"/>
  <c r="AC2236" i="15"/>
  <c r="AC2237" i="15"/>
  <c r="AC2238" i="15"/>
  <c r="AC2239" i="15"/>
  <c r="AC2240" i="15"/>
  <c r="AC2241" i="15"/>
  <c r="AC2242" i="15"/>
  <c r="AC2243" i="15"/>
  <c r="AC2244" i="15"/>
  <c r="AC2245" i="15"/>
  <c r="AC2246" i="15"/>
  <c r="AC2247" i="15"/>
  <c r="AC2248" i="15"/>
  <c r="AC2249" i="15"/>
  <c r="AC2250" i="15"/>
  <c r="AC2251" i="15"/>
  <c r="AC2252" i="15"/>
  <c r="AC2253" i="15"/>
  <c r="AC2254" i="15"/>
  <c r="AC2255" i="15"/>
  <c r="AC2256" i="15"/>
  <c r="AC2257" i="15"/>
  <c r="AC2258" i="15"/>
  <c r="AC2259" i="15"/>
  <c r="AC2260" i="15"/>
  <c r="AC2261" i="15"/>
  <c r="AC2262" i="15"/>
  <c r="AC2263" i="15"/>
  <c r="AC2264" i="15"/>
  <c r="AC2265" i="15"/>
  <c r="AC2266" i="15"/>
  <c r="AC2267" i="15"/>
  <c r="AC2268" i="15"/>
  <c r="AC2269" i="15"/>
  <c r="AC2270" i="15"/>
  <c r="AC2271" i="15"/>
  <c r="AC2272" i="15"/>
  <c r="AC2273" i="15"/>
  <c r="AC2274" i="15"/>
  <c r="AC2275" i="15"/>
  <c r="AC2276" i="15"/>
  <c r="AC2277" i="15"/>
  <c r="AC2278" i="15"/>
  <c r="AC2279" i="15"/>
  <c r="AC2280" i="15"/>
  <c r="AC2281" i="15"/>
  <c r="AC2282" i="15"/>
  <c r="AC2283" i="15"/>
  <c r="AC2284" i="15"/>
  <c r="AC2285" i="15"/>
  <c r="AC2286" i="15"/>
  <c r="AC2287" i="15"/>
  <c r="AC2288" i="15"/>
  <c r="AC2289" i="15"/>
  <c r="AC2290" i="15"/>
  <c r="AC2291" i="15"/>
  <c r="AC2292" i="15"/>
  <c r="AC2293" i="15"/>
  <c r="AC2294" i="15"/>
  <c r="AC2295" i="15"/>
  <c r="AC2296" i="15"/>
  <c r="AC2297" i="15"/>
  <c r="AC2298" i="15"/>
  <c r="AC2299" i="15"/>
  <c r="AC2300" i="15"/>
  <c r="AC2301" i="15"/>
  <c r="AC2302" i="15"/>
  <c r="AC2303" i="15"/>
  <c r="AC2304" i="15"/>
  <c r="AC2305" i="15"/>
  <c r="AC2306" i="15"/>
  <c r="AC2307" i="15"/>
  <c r="AC2308" i="15"/>
  <c r="AC2309" i="15"/>
  <c r="AC2310" i="15"/>
  <c r="AC2311" i="15"/>
  <c r="AC2312" i="15"/>
  <c r="AC2313" i="15"/>
  <c r="AC2314" i="15"/>
  <c r="AC2315" i="15"/>
  <c r="AC2316" i="15"/>
  <c r="AC2317" i="15"/>
  <c r="AC2318" i="15"/>
  <c r="AC2319" i="15"/>
  <c r="AC2320" i="15"/>
  <c r="AC2321" i="15"/>
  <c r="AC2322" i="15"/>
  <c r="AC2323" i="15"/>
  <c r="AC2324" i="15"/>
  <c r="AC2325" i="15"/>
  <c r="AC2326" i="15"/>
  <c r="AC2327" i="15"/>
  <c r="AC2328" i="15"/>
  <c r="AC2329" i="15"/>
  <c r="AC2330" i="15"/>
  <c r="AC2331" i="15"/>
  <c r="AC2332" i="15"/>
  <c r="AC2333" i="15"/>
  <c r="AC2334" i="15"/>
  <c r="AC2335" i="15"/>
  <c r="AC2336" i="15"/>
  <c r="AC2337" i="15"/>
  <c r="AC2338" i="15"/>
  <c r="AC2339" i="15"/>
  <c r="AC2340" i="15"/>
  <c r="AC2341" i="15"/>
  <c r="AC2342" i="15"/>
  <c r="AC2343" i="15"/>
  <c r="AC2344" i="15"/>
  <c r="AC2345" i="15"/>
  <c r="AC2346" i="15"/>
  <c r="AC2347" i="15"/>
  <c r="AC2348" i="15"/>
  <c r="AC2349" i="15"/>
  <c r="AC2350" i="15"/>
  <c r="AC2351" i="15"/>
  <c r="AC2352" i="15"/>
  <c r="AC2353" i="15"/>
  <c r="AC2354" i="15"/>
  <c r="AC2355" i="15"/>
  <c r="AC2356" i="15"/>
  <c r="AC2357" i="15"/>
  <c r="AC2358" i="15"/>
  <c r="AC2359" i="15"/>
  <c r="AC2360" i="15"/>
  <c r="AC2361" i="15"/>
  <c r="AC2362" i="15"/>
  <c r="AC2363" i="15"/>
  <c r="AC2364" i="15"/>
  <c r="AC2365" i="15"/>
  <c r="AC2366" i="15"/>
  <c r="AC2367" i="15"/>
  <c r="AC2368" i="15"/>
  <c r="AC2369" i="15"/>
  <c r="AC2370" i="15"/>
  <c r="AC2371" i="15"/>
  <c r="AC2372" i="15"/>
  <c r="AC2373" i="15"/>
  <c r="AC2374" i="15"/>
  <c r="AC2375" i="15"/>
  <c r="AC2376" i="15"/>
  <c r="AC2377" i="15"/>
  <c r="AC2378" i="15"/>
  <c r="AC2379" i="15"/>
  <c r="AC2380" i="15"/>
  <c r="AC2381" i="15"/>
  <c r="AC2382" i="15"/>
  <c r="AC2383" i="15"/>
  <c r="AC2384" i="15"/>
  <c r="AC2385" i="15"/>
  <c r="AC2386" i="15"/>
  <c r="AC2387" i="15"/>
  <c r="AC2388" i="15"/>
  <c r="AC2389" i="15"/>
  <c r="AC2390" i="15"/>
  <c r="AC2391" i="15"/>
  <c r="AC2392" i="15"/>
  <c r="AC2393" i="15"/>
  <c r="AC2394" i="15"/>
  <c r="AC2395" i="15"/>
  <c r="AC2396" i="15"/>
  <c r="AC2397" i="15"/>
  <c r="AC2398" i="15"/>
  <c r="AC2399" i="15"/>
  <c r="AC2400" i="15"/>
  <c r="AC2401" i="15"/>
  <c r="AC2402" i="15"/>
  <c r="AC2403" i="15"/>
  <c r="AC2404" i="15"/>
  <c r="AC2405" i="15"/>
  <c r="AC2406" i="15"/>
  <c r="AC2407" i="15"/>
  <c r="AC2408" i="15"/>
  <c r="AC2409" i="15"/>
  <c r="AC2410" i="15"/>
  <c r="AC2411" i="15"/>
  <c r="AC2412" i="15"/>
  <c r="AC2413" i="15"/>
  <c r="AC2414" i="15"/>
  <c r="AC2415" i="15"/>
  <c r="AC2416" i="15"/>
  <c r="AC2417" i="15"/>
  <c r="AC2418" i="15"/>
  <c r="AC2419" i="15"/>
  <c r="AC2420" i="15"/>
  <c r="AC2421" i="15"/>
  <c r="AC2422" i="15"/>
  <c r="AC2423" i="15"/>
  <c r="AC2424" i="15"/>
  <c r="AC2425" i="15"/>
  <c r="AC2426" i="15"/>
  <c r="AC2427" i="15"/>
  <c r="AC2428" i="15"/>
  <c r="AC2429" i="15"/>
  <c r="AC2430" i="15"/>
  <c r="AC2431" i="15"/>
  <c r="AC2432" i="15"/>
  <c r="AC2433" i="15"/>
  <c r="AC2434" i="15"/>
  <c r="AC2435" i="15"/>
  <c r="AC2436" i="15"/>
  <c r="AC2437" i="15"/>
  <c r="AC2438" i="15"/>
  <c r="AC2439" i="15"/>
  <c r="AC2440" i="15"/>
  <c r="AC2441" i="15"/>
  <c r="AC2442" i="15"/>
  <c r="AC2443" i="15"/>
  <c r="AC2444" i="15"/>
  <c r="AC2445" i="15"/>
  <c r="AC2446" i="15"/>
  <c r="AC2447" i="15"/>
  <c r="AC2448" i="15"/>
  <c r="AC2449" i="15"/>
  <c r="AC2450" i="15"/>
  <c r="AC2451" i="15"/>
  <c r="AC2452" i="15"/>
  <c r="AC2453" i="15"/>
  <c r="AC2454" i="15"/>
  <c r="AC2455" i="15"/>
  <c r="AC2456" i="15"/>
  <c r="AC2457" i="15"/>
  <c r="AC2458" i="15"/>
  <c r="AC2459" i="15"/>
  <c r="AC2460" i="15"/>
  <c r="AC2461" i="15"/>
  <c r="AC2462" i="15"/>
  <c r="AC2463" i="15"/>
  <c r="AC2464" i="15"/>
  <c r="AC2465" i="15"/>
  <c r="AC2466" i="15"/>
  <c r="AC2467" i="15"/>
  <c r="AC2468" i="15"/>
  <c r="AC2469" i="15"/>
  <c r="AC2470" i="15"/>
  <c r="AC2471" i="15"/>
  <c r="AC2472" i="15"/>
  <c r="AC2473" i="15"/>
  <c r="AC2474" i="15"/>
  <c r="AC2475" i="15"/>
  <c r="AC2476" i="15"/>
  <c r="AC2477" i="15"/>
  <c r="AC2478" i="15"/>
  <c r="AC2479" i="15"/>
  <c r="AC2480" i="15"/>
  <c r="AC2481" i="15"/>
  <c r="AC2482" i="15"/>
  <c r="AC2483" i="15"/>
  <c r="AC2484" i="15"/>
  <c r="AC2485" i="15"/>
  <c r="AC2486" i="15"/>
  <c r="AC2487" i="15"/>
  <c r="AC2488" i="15"/>
  <c r="AC2489" i="15"/>
  <c r="AC2490" i="15"/>
  <c r="AC2491" i="15"/>
  <c r="AC2492" i="15"/>
  <c r="AC2493" i="15"/>
  <c r="AC2494" i="15"/>
  <c r="AC2495" i="15"/>
  <c r="AC2496" i="15"/>
  <c r="AC2497" i="15"/>
  <c r="AC2498" i="15"/>
  <c r="AC2499" i="15"/>
  <c r="AC2500" i="15"/>
  <c r="AC2501" i="15"/>
  <c r="AC2502" i="15"/>
  <c r="AC2503" i="15"/>
  <c r="AC2504" i="15"/>
  <c r="AC2505" i="15"/>
  <c r="AC2506" i="15"/>
  <c r="AC2507" i="15"/>
  <c r="AC2508" i="15"/>
  <c r="AC2509" i="15"/>
  <c r="AC2510" i="15"/>
  <c r="AC2511" i="15"/>
  <c r="AC2512" i="15"/>
  <c r="AC2513" i="15"/>
  <c r="AC2514" i="15"/>
  <c r="AC2515" i="15"/>
  <c r="AC2516" i="15"/>
  <c r="AC2517" i="15"/>
  <c r="AC2518" i="15"/>
  <c r="AC2519" i="15"/>
  <c r="AC2520" i="15"/>
  <c r="AC2521" i="15"/>
  <c r="AC2522" i="15"/>
  <c r="AC2523" i="15"/>
  <c r="AC2524" i="15"/>
  <c r="AC2525" i="15"/>
  <c r="AC2526" i="15"/>
  <c r="AC2527" i="15"/>
  <c r="AC2528" i="15"/>
  <c r="AC2529" i="15"/>
  <c r="AC2530" i="15"/>
  <c r="AC2531" i="15"/>
  <c r="AC2532" i="15"/>
  <c r="AC2533" i="15"/>
  <c r="AC2534" i="15"/>
  <c r="AC2535" i="15"/>
  <c r="AC2536" i="15"/>
  <c r="AC2537" i="15"/>
  <c r="AC2538" i="15"/>
  <c r="AC2539" i="15"/>
  <c r="AC2540" i="15"/>
  <c r="AC2541" i="15"/>
  <c r="AC2542" i="15"/>
  <c r="AC2543" i="15"/>
  <c r="AC2544" i="15"/>
  <c r="AC2545" i="15"/>
  <c r="AC2546" i="15"/>
  <c r="AC2547" i="15"/>
  <c r="AC2548" i="15"/>
  <c r="AC2549" i="15"/>
  <c r="AC2550" i="15"/>
  <c r="AC2551" i="15"/>
  <c r="AC2552" i="15"/>
  <c r="AC2553" i="15"/>
  <c r="AC2554" i="15"/>
  <c r="AC2555" i="15"/>
  <c r="AC2556" i="15"/>
  <c r="AC2557" i="15"/>
  <c r="AC2558" i="15"/>
  <c r="AC2559" i="15"/>
  <c r="AC2560" i="15"/>
  <c r="AC2561" i="15"/>
  <c r="AC2562" i="15"/>
  <c r="AC2563" i="15"/>
  <c r="AC2564" i="15"/>
  <c r="AC2565" i="15"/>
  <c r="AC2566" i="15"/>
  <c r="AC2567" i="15"/>
  <c r="AC2568" i="15"/>
  <c r="AC2569" i="15"/>
  <c r="AC2570" i="15"/>
  <c r="AC2571" i="15"/>
  <c r="AC2572" i="15"/>
  <c r="AC2573" i="15"/>
  <c r="AC2574" i="15"/>
  <c r="AC2575" i="15"/>
  <c r="AC2576" i="15"/>
  <c r="AC2577" i="15"/>
  <c r="AC2578" i="15"/>
  <c r="AC2579" i="15"/>
  <c r="AC2580" i="15"/>
  <c r="AC2581" i="15"/>
  <c r="AC2582" i="15"/>
  <c r="AC2583" i="15"/>
  <c r="AC2584" i="15"/>
  <c r="AC2585" i="15"/>
  <c r="AC2586" i="15"/>
  <c r="AC2587" i="15"/>
  <c r="AC2588" i="15"/>
  <c r="AC2589" i="15"/>
  <c r="AC2590" i="15"/>
  <c r="AC2591" i="15"/>
  <c r="AC2592" i="15"/>
  <c r="AC2593" i="15"/>
  <c r="AC2594" i="15"/>
  <c r="AC2595" i="15"/>
  <c r="AC2596" i="15"/>
  <c r="AC2597" i="15"/>
  <c r="AC2598" i="15"/>
  <c r="AC2599" i="15"/>
  <c r="AC2600" i="15"/>
  <c r="AC2601" i="15"/>
  <c r="AC2602" i="15"/>
  <c r="AC2603" i="15"/>
  <c r="AC2604" i="15"/>
  <c r="AC2605" i="15"/>
  <c r="AC2606" i="15"/>
  <c r="AC2607" i="15"/>
  <c r="AC2608" i="15"/>
  <c r="AC2609" i="15"/>
  <c r="AC2610" i="15"/>
  <c r="AC2611" i="15"/>
  <c r="AC2612" i="15"/>
  <c r="AC2613" i="15"/>
  <c r="AC2614" i="15"/>
  <c r="AC2615" i="15"/>
  <c r="AC2616" i="15"/>
  <c r="AC2617" i="15"/>
  <c r="AC2618" i="15"/>
  <c r="AC2619" i="15"/>
  <c r="AC2620" i="15"/>
  <c r="AC2621" i="15"/>
  <c r="AC2622" i="15"/>
  <c r="AC2623" i="15"/>
  <c r="AC2624" i="15"/>
  <c r="AC2625" i="15"/>
  <c r="AC2626" i="15"/>
  <c r="AC2627" i="15"/>
  <c r="AC2628" i="15"/>
  <c r="AC2629" i="15"/>
  <c r="AC2630" i="15"/>
  <c r="AC2631" i="15"/>
  <c r="AC2632" i="15"/>
  <c r="AC2633" i="15"/>
  <c r="AC2634" i="15"/>
  <c r="AC2635" i="15"/>
  <c r="AC2636" i="15"/>
  <c r="AC2637" i="15"/>
  <c r="AC2638" i="15"/>
  <c r="AC2639" i="15"/>
  <c r="AC2640" i="15"/>
  <c r="AC2641" i="15"/>
  <c r="AC2642" i="15"/>
  <c r="AC2643" i="15"/>
  <c r="AC2644" i="15"/>
  <c r="AC2645" i="15"/>
  <c r="AC2646" i="15"/>
  <c r="AC2647" i="15"/>
  <c r="AC2648" i="15"/>
  <c r="AC2649" i="15"/>
  <c r="AC2650" i="15"/>
  <c r="AC2651" i="15"/>
  <c r="AC2652" i="15"/>
  <c r="AC2653" i="15"/>
  <c r="AC2654" i="15"/>
  <c r="AC2655" i="15"/>
  <c r="AC2656" i="15"/>
  <c r="AC2657" i="15"/>
  <c r="AC2658" i="15"/>
  <c r="AC2659" i="15"/>
  <c r="AC2660" i="15"/>
  <c r="AC2661" i="15"/>
  <c r="AC2662" i="15"/>
  <c r="AC2663" i="15"/>
  <c r="AC2664" i="15"/>
  <c r="AC2665" i="15"/>
  <c r="AC2666" i="15"/>
  <c r="AC2667" i="15"/>
  <c r="AC2668" i="15"/>
  <c r="AC2669" i="15"/>
  <c r="AC2670" i="15"/>
  <c r="AC2671" i="15"/>
  <c r="AC2672" i="15"/>
  <c r="AC2673" i="15"/>
  <c r="AC2674" i="15"/>
  <c r="AC2675" i="15"/>
  <c r="AC2676" i="15"/>
  <c r="AC2677" i="15"/>
  <c r="AC2678" i="15"/>
  <c r="AC2679" i="15"/>
  <c r="AC2680" i="15"/>
  <c r="AC2681" i="15"/>
  <c r="AC2682" i="15"/>
  <c r="AC2683" i="15"/>
  <c r="AC2684" i="15"/>
  <c r="AC2685" i="15"/>
  <c r="AC2686" i="15"/>
  <c r="AC2687" i="15"/>
  <c r="AC2688" i="15"/>
  <c r="AC2689" i="15"/>
  <c r="AC2690" i="15"/>
  <c r="AC2691" i="15"/>
  <c r="AC2692" i="15"/>
  <c r="AC2693" i="15"/>
  <c r="AC2694" i="15"/>
  <c r="AC2695" i="15"/>
  <c r="AC2696" i="15"/>
  <c r="AC2697" i="15"/>
  <c r="AC2698" i="15"/>
  <c r="AC2699" i="15"/>
  <c r="AC2700" i="15"/>
  <c r="AC2701" i="15"/>
  <c r="AC2702" i="15"/>
  <c r="AC2703" i="15"/>
  <c r="AC2704" i="15"/>
  <c r="AC2705" i="15"/>
  <c r="AC2706" i="15"/>
  <c r="AC2707" i="15"/>
  <c r="AC2708" i="15"/>
  <c r="AC2709" i="15"/>
  <c r="AC2710" i="15"/>
  <c r="AC2711" i="15"/>
  <c r="AC2712" i="15"/>
  <c r="AC2713" i="15"/>
  <c r="AC2714" i="15"/>
  <c r="AC2715" i="15"/>
  <c r="AC2716" i="15"/>
  <c r="AC2717" i="15"/>
  <c r="AC2718" i="15"/>
  <c r="AC2719" i="15"/>
  <c r="AC2720" i="15"/>
  <c r="AC2721" i="15"/>
  <c r="AC2722" i="15"/>
  <c r="AC2723" i="15"/>
  <c r="AC2724" i="15"/>
  <c r="AC2725" i="15"/>
  <c r="AC2726" i="15"/>
  <c r="AC2727" i="15"/>
  <c r="AC2728" i="15"/>
  <c r="AC2729" i="15"/>
  <c r="AC2730" i="15"/>
  <c r="AC2731" i="15"/>
  <c r="AC2732" i="15"/>
  <c r="AC2733" i="15"/>
  <c r="AC2734" i="15"/>
  <c r="AC2735" i="15"/>
  <c r="AC2736" i="15"/>
  <c r="AC2737" i="15"/>
  <c r="AC2738" i="15"/>
  <c r="AC2739" i="15"/>
  <c r="AC2740" i="15"/>
  <c r="AC2741" i="15"/>
  <c r="AC2742" i="15"/>
  <c r="AC2743" i="15"/>
  <c r="AC2744" i="15"/>
  <c r="AC2745" i="15"/>
  <c r="AC2746" i="15"/>
  <c r="AC2747" i="15"/>
  <c r="AC2748" i="15"/>
  <c r="AC2749" i="15"/>
  <c r="AC2750" i="15"/>
  <c r="AC2751" i="15"/>
  <c r="AC2752" i="15"/>
  <c r="AC2753" i="15"/>
  <c r="AC2754" i="15"/>
  <c r="AC2755" i="15"/>
  <c r="AC2756" i="15"/>
  <c r="AC2757" i="15"/>
  <c r="AC2758" i="15"/>
  <c r="AC2759" i="15"/>
  <c r="AC2760" i="15"/>
  <c r="AC2761" i="15"/>
  <c r="AC2762" i="15"/>
  <c r="AC2763" i="15"/>
  <c r="AC2764" i="15"/>
  <c r="AC2765" i="15"/>
  <c r="AC2766" i="15"/>
  <c r="AC2767" i="15"/>
  <c r="AC2768" i="15"/>
  <c r="AC2769" i="15"/>
  <c r="AC2770" i="15"/>
  <c r="AC2771" i="15"/>
  <c r="AC2772" i="15"/>
  <c r="AC2773" i="15"/>
  <c r="AC2774" i="15"/>
  <c r="AC2775" i="15"/>
  <c r="AC2776" i="15"/>
  <c r="AC2777" i="15"/>
  <c r="AC2778" i="15"/>
  <c r="AC2779" i="15"/>
  <c r="AC2780" i="15"/>
  <c r="AC2781" i="15"/>
  <c r="AC2782" i="15"/>
  <c r="AC2783" i="15"/>
  <c r="AC2784" i="15"/>
  <c r="AC2785" i="15"/>
  <c r="AC2786" i="15"/>
  <c r="AC2787" i="15"/>
  <c r="AC2788" i="15"/>
  <c r="AC2789" i="15"/>
  <c r="AC2790" i="15"/>
  <c r="AC2791" i="15"/>
  <c r="AC2792" i="15"/>
  <c r="AC2793" i="15"/>
  <c r="AC2794" i="15"/>
  <c r="AC2795" i="15"/>
  <c r="AC2796" i="15"/>
  <c r="AC2797" i="15"/>
  <c r="AC2798" i="15"/>
  <c r="AC2799" i="15"/>
  <c r="AC2800" i="15"/>
  <c r="AC2801" i="15"/>
  <c r="AC2802" i="15"/>
  <c r="AC2803" i="15"/>
  <c r="AC2804" i="15"/>
  <c r="AC2805" i="15"/>
  <c r="AC2806" i="15"/>
  <c r="AC2807" i="15"/>
  <c r="AC2808" i="15"/>
  <c r="AC2809" i="15"/>
  <c r="AC2810" i="15"/>
  <c r="AC2811" i="15"/>
  <c r="AC2812" i="15"/>
  <c r="AC2813" i="15"/>
  <c r="AC2814" i="15"/>
  <c r="AC2815" i="15"/>
  <c r="AC2816" i="15"/>
  <c r="AC2817" i="15"/>
  <c r="AC2818" i="15"/>
  <c r="AC2819" i="15"/>
  <c r="AC2820" i="15"/>
  <c r="AC2821" i="15"/>
  <c r="AC2822" i="15"/>
  <c r="AC2823" i="15"/>
  <c r="AC2824" i="15"/>
  <c r="AC2825" i="15"/>
  <c r="AC2826" i="15"/>
  <c r="AC2827" i="15"/>
  <c r="AC2828" i="15"/>
  <c r="AC2829" i="15"/>
  <c r="AC2830" i="15"/>
  <c r="AC2831" i="15"/>
  <c r="AC2832" i="15"/>
  <c r="AC2833" i="15"/>
  <c r="AC2834" i="15"/>
  <c r="AC2835" i="15"/>
  <c r="AC2836" i="15"/>
  <c r="AC2837" i="15"/>
  <c r="AC2838" i="15"/>
  <c r="AC2839" i="15"/>
  <c r="AC2840" i="15"/>
  <c r="AC2841" i="15"/>
  <c r="AC2842" i="15"/>
  <c r="AC2843" i="15"/>
  <c r="AC2844" i="15"/>
  <c r="AC2845" i="15"/>
  <c r="AC2846" i="15"/>
  <c r="AC2847" i="15"/>
  <c r="AC2848" i="15"/>
  <c r="AC2849" i="15"/>
  <c r="AC2850" i="15"/>
  <c r="AC2851" i="15"/>
  <c r="AC2852" i="15"/>
  <c r="AC2853" i="15"/>
  <c r="AC2854" i="15"/>
  <c r="AC2855" i="15"/>
  <c r="AC2856" i="15"/>
  <c r="AC2857" i="15"/>
  <c r="AC2858" i="15"/>
  <c r="AC2859" i="15"/>
  <c r="AC2860" i="15"/>
  <c r="AC2861" i="15"/>
  <c r="AC2862" i="15"/>
  <c r="AC2863" i="15"/>
  <c r="AC2864" i="15"/>
  <c r="AC2865" i="15"/>
  <c r="AC2866" i="15"/>
  <c r="AC2867" i="15"/>
  <c r="AC2868" i="15"/>
  <c r="AC2869" i="15"/>
  <c r="AC2870" i="15"/>
  <c r="AC2871" i="15"/>
  <c r="AC2872" i="15"/>
  <c r="AC2873" i="15"/>
  <c r="AC2874" i="15"/>
  <c r="AC2875" i="15"/>
  <c r="AC2876" i="15"/>
  <c r="AC2877" i="15"/>
  <c r="AC2878" i="15"/>
  <c r="AC2879" i="15"/>
  <c r="AC2880" i="15"/>
  <c r="AC2881" i="15"/>
  <c r="AC2882" i="15"/>
  <c r="AC2883" i="15"/>
  <c r="AC2884" i="15"/>
  <c r="AC2885" i="15"/>
  <c r="AC2886" i="15"/>
  <c r="AC2887" i="15"/>
  <c r="AC2888" i="15"/>
  <c r="AC2889" i="15"/>
  <c r="AC2890" i="15"/>
  <c r="AC2891" i="15"/>
  <c r="AC2892" i="15"/>
  <c r="AC2893" i="15"/>
  <c r="AC2894" i="15"/>
  <c r="AC2895" i="15"/>
  <c r="AC2896" i="15"/>
  <c r="AC2897" i="15"/>
  <c r="AC2898" i="15"/>
  <c r="AC2899" i="15"/>
  <c r="AC2900" i="15"/>
  <c r="AC2901" i="15"/>
  <c r="AC2902" i="15"/>
  <c r="AC2903" i="15"/>
  <c r="AC2904" i="15"/>
  <c r="AC2905" i="15"/>
  <c r="AC2906" i="15"/>
  <c r="AC2907" i="15"/>
  <c r="AC2908" i="15"/>
  <c r="AC2909" i="15"/>
  <c r="AC2910" i="15"/>
  <c r="AC2911" i="15"/>
  <c r="AC2912" i="15"/>
  <c r="AC2913" i="15"/>
  <c r="AC2914" i="15"/>
  <c r="AC2915" i="15"/>
  <c r="AC2916" i="15"/>
  <c r="AC2917" i="15"/>
  <c r="AC2918" i="15"/>
  <c r="AC2919" i="15"/>
  <c r="AC2920" i="15"/>
  <c r="AC2921" i="15"/>
  <c r="AC2922" i="15"/>
  <c r="AC2923" i="15"/>
  <c r="AC2924" i="15"/>
  <c r="AC2925" i="15"/>
  <c r="AC2926" i="15"/>
  <c r="AC2927" i="15"/>
  <c r="AC2928" i="15"/>
  <c r="AC2929" i="15"/>
  <c r="AC2930" i="15"/>
  <c r="AC2931" i="15"/>
  <c r="AC2932" i="15"/>
  <c r="AC2933" i="15"/>
  <c r="AC2934" i="15"/>
  <c r="AC2935" i="15"/>
  <c r="AC2936" i="15"/>
  <c r="AC2937" i="15"/>
  <c r="AC2938" i="15"/>
  <c r="AC2939" i="15"/>
  <c r="AC2940" i="15"/>
  <c r="AC2941" i="15"/>
  <c r="AC2942" i="15"/>
  <c r="AC2943" i="15"/>
  <c r="AC2944" i="15"/>
  <c r="AC2945" i="15"/>
  <c r="AC2946" i="15"/>
  <c r="AC2947" i="15"/>
  <c r="AC2948" i="15"/>
  <c r="AC2949" i="15"/>
  <c r="AC2950" i="15"/>
  <c r="AC2951" i="15"/>
  <c r="AC2952" i="15"/>
  <c r="AC2953" i="15"/>
  <c r="AC2954" i="15"/>
  <c r="AC2955" i="15"/>
  <c r="AC2956" i="15"/>
  <c r="AC2957" i="15"/>
  <c r="AC2958" i="15"/>
  <c r="AC2959" i="15"/>
  <c r="AC2960" i="15"/>
  <c r="AC2961" i="15"/>
  <c r="AC2962" i="15"/>
  <c r="AC2963" i="15"/>
  <c r="AC2964" i="15"/>
  <c r="AC2965" i="15"/>
  <c r="AC2966" i="15"/>
  <c r="AC2967" i="15"/>
  <c r="AC2968" i="15"/>
  <c r="AC2969" i="15"/>
  <c r="AC2970" i="15"/>
  <c r="AC2971" i="15"/>
  <c r="AC2972" i="15"/>
  <c r="AC2973" i="15"/>
  <c r="AC2974" i="15"/>
  <c r="AC2975" i="15"/>
  <c r="AC2976" i="15"/>
  <c r="AC2977" i="15"/>
  <c r="AC2978" i="15"/>
  <c r="AC2979" i="15"/>
  <c r="AC2980" i="15"/>
  <c r="AC2981" i="15"/>
  <c r="AC2982" i="15"/>
  <c r="AC2983" i="15"/>
  <c r="AC2984" i="15"/>
  <c r="AC2985" i="15"/>
  <c r="AC2986" i="15"/>
  <c r="AC2987" i="15"/>
  <c r="AC2988" i="15"/>
  <c r="AC2989" i="15"/>
  <c r="AC2990" i="15"/>
  <c r="AC2991" i="15"/>
  <c r="AC2992" i="15"/>
  <c r="AC2993" i="15"/>
  <c r="AC2994" i="15"/>
  <c r="AC2995" i="15"/>
  <c r="AC2996" i="15"/>
  <c r="AC2997" i="15"/>
  <c r="AC2998" i="15"/>
  <c r="AC2999" i="15"/>
  <c r="AC3000" i="15"/>
  <c r="AC3001" i="15"/>
  <c r="AC3002" i="15"/>
  <c r="AC3003" i="15"/>
  <c r="AC3004" i="15"/>
  <c r="AC3005" i="15"/>
  <c r="AC3006" i="15"/>
  <c r="AC3007" i="15"/>
  <c r="AC3008" i="15"/>
  <c r="AC3009" i="15"/>
  <c r="AC3010" i="15"/>
  <c r="AC3011" i="15"/>
  <c r="AC3012" i="15"/>
  <c r="AC3013" i="15"/>
  <c r="AC3014" i="15"/>
  <c r="AC3015" i="15"/>
  <c r="AC3016" i="15"/>
  <c r="AC3017" i="15"/>
  <c r="AC3018" i="15"/>
  <c r="AC3019" i="15"/>
  <c r="AC3020" i="15"/>
  <c r="AC3021" i="15"/>
  <c r="AC3022" i="15"/>
  <c r="AC3023" i="15"/>
  <c r="AC3024" i="15"/>
  <c r="AC3025" i="15"/>
  <c r="AC3026" i="15"/>
  <c r="AC3027" i="15"/>
  <c r="AC3028" i="15"/>
  <c r="AC3029" i="15"/>
  <c r="AC3030" i="15"/>
  <c r="AC3031" i="15"/>
  <c r="AC3032" i="15"/>
  <c r="AC3033" i="15"/>
  <c r="AC3034" i="15"/>
  <c r="AC3035" i="15"/>
  <c r="AC3036" i="15"/>
  <c r="AC3037" i="15"/>
  <c r="AC3038" i="15"/>
  <c r="AC3039" i="15"/>
  <c r="AC3040" i="15"/>
  <c r="AC3041" i="15"/>
  <c r="AC3042" i="15"/>
  <c r="AC3043" i="15"/>
  <c r="AC3044" i="15"/>
  <c r="AC3045" i="15"/>
  <c r="AC3046" i="15"/>
  <c r="AC3047" i="15"/>
  <c r="AC3048" i="15"/>
  <c r="AC3049" i="15"/>
  <c r="AC3050" i="15"/>
  <c r="AC3051" i="15"/>
  <c r="AC3052" i="15"/>
  <c r="AC3053" i="15"/>
  <c r="AC3054" i="15"/>
  <c r="AC3055" i="15"/>
  <c r="AC3056" i="15"/>
  <c r="AC3057" i="15"/>
  <c r="AC3058" i="15"/>
  <c r="AC3059" i="15"/>
  <c r="AC3060" i="15"/>
  <c r="AC3061" i="15"/>
  <c r="AC3062" i="15"/>
  <c r="AC3063" i="15"/>
  <c r="AC3064" i="15"/>
  <c r="AC3065" i="15"/>
  <c r="AC3066" i="15"/>
  <c r="AC3067" i="15"/>
  <c r="AC3068" i="15"/>
  <c r="AC3069" i="15"/>
  <c r="AC3070" i="15"/>
  <c r="AC3071" i="15"/>
  <c r="AC3072" i="15"/>
  <c r="AC3073" i="15"/>
  <c r="AC3074" i="15"/>
  <c r="AC3075" i="15"/>
  <c r="AC3076" i="15"/>
  <c r="AC3077" i="15"/>
  <c r="AC3078" i="15"/>
  <c r="AC3079" i="15"/>
  <c r="AC3080" i="15"/>
  <c r="AC3081" i="15"/>
  <c r="AC3082" i="15"/>
  <c r="AC3083" i="15"/>
  <c r="AC3084" i="15"/>
  <c r="AC3085" i="15"/>
  <c r="AC3086" i="15"/>
  <c r="AC3087" i="15"/>
  <c r="AC3088" i="15"/>
  <c r="AC3089" i="15"/>
  <c r="AC3090" i="15"/>
  <c r="AC3091" i="15"/>
  <c r="AC3092" i="15"/>
  <c r="AC3093" i="15"/>
  <c r="AC3094" i="15"/>
  <c r="AC3095" i="15"/>
  <c r="AC3096" i="15"/>
  <c r="AC3097" i="15"/>
  <c r="AC3098" i="15"/>
  <c r="AC3099" i="15"/>
  <c r="AC3100" i="15"/>
  <c r="AC3101" i="15"/>
  <c r="AC3102" i="15"/>
  <c r="AC3103" i="15"/>
  <c r="AC3104" i="15"/>
  <c r="AC3105" i="15"/>
  <c r="AC3106" i="15"/>
  <c r="AC3107" i="15"/>
  <c r="AC3108" i="15"/>
  <c r="AC3109" i="15"/>
  <c r="AC3110" i="15"/>
  <c r="AC3111" i="15"/>
  <c r="AC3112" i="15"/>
  <c r="AC3113" i="15"/>
  <c r="AC3114" i="15"/>
  <c r="AC3115" i="15"/>
  <c r="AC3116" i="15"/>
  <c r="AC3117" i="15"/>
  <c r="AC3118" i="15"/>
  <c r="AC3119" i="15"/>
  <c r="AC3120" i="15"/>
  <c r="AC3121" i="15"/>
  <c r="AC3122" i="15"/>
  <c r="AC3123" i="15"/>
  <c r="AC3124" i="15"/>
  <c r="AC3125" i="15"/>
  <c r="AC3126" i="15"/>
  <c r="AC3127" i="15"/>
  <c r="AC3128" i="15"/>
  <c r="AC3129" i="15"/>
  <c r="AC3130" i="15"/>
  <c r="AC3131" i="15"/>
  <c r="AC3132" i="15"/>
  <c r="AC3133" i="15"/>
  <c r="AC3134" i="15"/>
  <c r="AC3135" i="15"/>
  <c r="AC3136" i="15"/>
  <c r="AC3137" i="15"/>
  <c r="AC3138" i="15"/>
  <c r="AC3139" i="15"/>
  <c r="AC3140" i="15"/>
  <c r="AC3141" i="15"/>
  <c r="AC3142" i="15"/>
  <c r="AC3143" i="15"/>
  <c r="AC3144" i="15"/>
  <c r="AC3145" i="15"/>
  <c r="AC3146" i="15"/>
  <c r="AC3147" i="15"/>
  <c r="AC3148" i="15"/>
  <c r="AC3149" i="15"/>
  <c r="AC3150" i="15"/>
  <c r="AC3151" i="15"/>
  <c r="AC3152" i="15"/>
  <c r="AC3153" i="15"/>
  <c r="AC3154" i="15"/>
  <c r="AC3155" i="15"/>
  <c r="AC3156" i="15"/>
  <c r="AC3157" i="15"/>
  <c r="AC3158" i="15"/>
  <c r="AC3159" i="15"/>
  <c r="AC3160" i="15"/>
  <c r="AC3161" i="15"/>
  <c r="AC3162" i="15"/>
  <c r="AC3163" i="15"/>
  <c r="AC3164" i="15"/>
  <c r="AC3165" i="15"/>
  <c r="AC3166" i="15"/>
  <c r="AC3167" i="15"/>
  <c r="AC3168" i="15"/>
  <c r="AC3169" i="15"/>
  <c r="AC3170" i="15"/>
  <c r="AC3171" i="15"/>
  <c r="AC3172" i="15"/>
  <c r="AC3173" i="15"/>
  <c r="AC3174" i="15"/>
  <c r="AC3175" i="15"/>
  <c r="AC3176" i="15"/>
  <c r="AC3177" i="15"/>
  <c r="AC3178" i="15"/>
  <c r="AC3179" i="15"/>
  <c r="AC3180" i="15"/>
  <c r="AC3181" i="15"/>
  <c r="AC3182" i="15"/>
  <c r="AC3183" i="15"/>
  <c r="AC3184" i="15"/>
  <c r="AC3185" i="15"/>
  <c r="AC3186" i="15"/>
  <c r="AC3187" i="15"/>
  <c r="AC3188" i="15"/>
  <c r="AC3189" i="15"/>
  <c r="AC3190" i="15"/>
  <c r="AC3191" i="15"/>
  <c r="AC3192" i="15"/>
  <c r="AC3193" i="15"/>
  <c r="AC3194" i="15"/>
  <c r="AC3195" i="15"/>
  <c r="AC3196" i="15"/>
  <c r="AC3197" i="15"/>
  <c r="AC3198" i="15"/>
  <c r="AC3199" i="15"/>
  <c r="AC3200" i="15"/>
  <c r="AC3201" i="15"/>
  <c r="AC3202" i="15"/>
  <c r="AC3203" i="15"/>
  <c r="AC3204" i="15"/>
  <c r="AC3205" i="15"/>
  <c r="AC3206" i="15"/>
  <c r="AC3207" i="15"/>
  <c r="AC3208" i="15"/>
  <c r="AC3209" i="15"/>
  <c r="AC3210" i="15"/>
  <c r="AC3211" i="15"/>
  <c r="AC3212" i="15"/>
  <c r="AC3213" i="15"/>
  <c r="AC3214" i="15"/>
  <c r="AC3215" i="15"/>
  <c r="AC3216" i="15"/>
  <c r="AC3217" i="15"/>
  <c r="AC3218" i="15"/>
  <c r="AC3219" i="15"/>
  <c r="AC3220" i="15"/>
  <c r="AC3221" i="15"/>
  <c r="AC3222" i="15"/>
  <c r="AC3223" i="15"/>
  <c r="AC3224" i="15"/>
  <c r="AC3225" i="15"/>
  <c r="AC3226" i="15"/>
  <c r="AC3227" i="15"/>
  <c r="AC3228" i="15"/>
  <c r="AC3229" i="15"/>
  <c r="AC3230" i="15"/>
  <c r="AC3231" i="15"/>
  <c r="AC3232" i="15"/>
  <c r="AC3233" i="15"/>
  <c r="AC3234" i="15"/>
  <c r="AC3235" i="15"/>
  <c r="AC3236" i="15"/>
  <c r="AC3237" i="15"/>
  <c r="AC3238" i="15"/>
  <c r="AC3239" i="15"/>
  <c r="AC3240" i="15"/>
  <c r="AC3241" i="15"/>
  <c r="AC3242" i="15"/>
  <c r="AC3243" i="15"/>
  <c r="AC3244" i="15"/>
  <c r="AC3245" i="15"/>
  <c r="AC3246" i="15"/>
  <c r="AC3247" i="15"/>
  <c r="AC3248" i="15"/>
  <c r="AC3249" i="15"/>
  <c r="AC3250" i="15"/>
  <c r="AC3251" i="15"/>
  <c r="AC3252" i="15"/>
  <c r="AC3253" i="15"/>
  <c r="AC3254" i="15"/>
  <c r="AC3255" i="15"/>
  <c r="AC3256" i="15"/>
  <c r="AC3257" i="15"/>
  <c r="AC3258" i="15"/>
  <c r="AC3259" i="15"/>
  <c r="AC3260" i="15"/>
  <c r="AC3261" i="15"/>
  <c r="AC3262" i="15"/>
  <c r="AC3263" i="15"/>
  <c r="AC3264" i="15"/>
  <c r="AC3265" i="15"/>
  <c r="AC3266" i="15"/>
  <c r="AC3267" i="15"/>
  <c r="AC3268" i="15"/>
  <c r="AC3269" i="15"/>
  <c r="AC3270" i="15"/>
  <c r="AC3271" i="15"/>
  <c r="AC3272" i="15"/>
  <c r="AC3273" i="15"/>
  <c r="AC3274" i="15"/>
  <c r="AC3275" i="15"/>
  <c r="AC3276" i="15"/>
  <c r="AC3277" i="15"/>
  <c r="AC3278" i="15"/>
  <c r="AC3279" i="15"/>
  <c r="AC3280" i="15"/>
  <c r="AC3281" i="15"/>
  <c r="AC3282" i="15"/>
  <c r="AC3283" i="15"/>
  <c r="AC3284" i="15"/>
  <c r="AC3285" i="15"/>
  <c r="AC3286" i="15"/>
  <c r="AC3287" i="15"/>
  <c r="AC3288" i="15"/>
  <c r="AC3289" i="15"/>
  <c r="AC3290" i="15"/>
  <c r="AC3291" i="15"/>
  <c r="AC3292" i="15"/>
  <c r="AC3293" i="15"/>
  <c r="AC3294" i="15"/>
  <c r="AC3295" i="15"/>
  <c r="AC3296" i="15"/>
  <c r="AC3297" i="15"/>
  <c r="AC3298" i="15"/>
  <c r="AC3299" i="15"/>
  <c r="AC3300" i="15"/>
  <c r="AC3301" i="15"/>
  <c r="AC3302" i="15"/>
  <c r="AC3303" i="15"/>
  <c r="AC3304" i="15"/>
  <c r="AC3305" i="15"/>
  <c r="AC3306" i="15"/>
  <c r="AC3307" i="15"/>
  <c r="AC3308" i="15"/>
  <c r="AC3309" i="15"/>
  <c r="AC3310" i="15"/>
  <c r="AC3311" i="15"/>
  <c r="AC3312" i="15"/>
  <c r="AC3313" i="15"/>
  <c r="AC3314" i="15"/>
  <c r="AC3315" i="15"/>
  <c r="AC3316" i="15"/>
  <c r="AC3317" i="15"/>
  <c r="AC3318" i="15"/>
  <c r="AC3319" i="15"/>
  <c r="AC3320" i="15"/>
  <c r="AC3321" i="15"/>
  <c r="AC3322" i="15"/>
  <c r="AC3323" i="15"/>
  <c r="AC3324" i="15"/>
  <c r="AC3325" i="15"/>
  <c r="AC3326" i="15"/>
  <c r="AC3327" i="15"/>
  <c r="AC3328" i="15"/>
  <c r="AC3329" i="15"/>
  <c r="AC3330" i="15"/>
  <c r="AC3331" i="15"/>
  <c r="AC3332" i="15"/>
  <c r="AC3333" i="15"/>
  <c r="AC3334" i="15"/>
  <c r="AC3335" i="15"/>
  <c r="AC3336" i="15"/>
  <c r="AC3337" i="15"/>
  <c r="AC3338" i="15"/>
  <c r="AC3339" i="15"/>
  <c r="AC3340" i="15"/>
  <c r="AC3341" i="15"/>
  <c r="AC3342" i="15"/>
  <c r="AC3343" i="15"/>
  <c r="AC3344" i="15"/>
  <c r="AC3345" i="15"/>
  <c r="AC3346" i="15"/>
  <c r="AC3347" i="15"/>
  <c r="AC3348" i="15"/>
  <c r="AC3349" i="15"/>
  <c r="AC3350" i="15"/>
  <c r="AC3351" i="15"/>
  <c r="AC3352" i="15"/>
  <c r="AC3353" i="15"/>
  <c r="AC3354" i="15"/>
  <c r="AC3355" i="15"/>
  <c r="AC3356" i="15"/>
  <c r="AC3357" i="15"/>
  <c r="AC3358" i="15"/>
  <c r="AC3359" i="15"/>
  <c r="AC3360" i="15"/>
  <c r="AC3361" i="15"/>
  <c r="AC3362" i="15"/>
  <c r="AC3363" i="15"/>
  <c r="AC3364" i="15"/>
  <c r="AC3365" i="15"/>
  <c r="AC3366" i="15"/>
  <c r="AC3367" i="15"/>
  <c r="AC3368" i="15"/>
  <c r="AC3369" i="15"/>
  <c r="AC3370" i="15"/>
  <c r="AC3371" i="15"/>
  <c r="AC3372" i="15"/>
  <c r="AC3373" i="15"/>
  <c r="AC3374" i="15"/>
  <c r="AC3375" i="15"/>
  <c r="AC3376" i="15"/>
  <c r="AC3377" i="15"/>
  <c r="AC3378" i="15"/>
  <c r="AC3379" i="15"/>
  <c r="AC3380" i="15"/>
  <c r="AC3381" i="15"/>
  <c r="AC3382" i="15"/>
  <c r="AC3383" i="15"/>
  <c r="AC3384" i="15"/>
  <c r="AC3385" i="15"/>
  <c r="AC3386" i="15"/>
  <c r="AC3387" i="15"/>
  <c r="AC3388" i="15"/>
  <c r="AC3389" i="15"/>
  <c r="AC3390" i="15"/>
  <c r="AC3391" i="15"/>
  <c r="AC3392" i="15"/>
  <c r="AC3393" i="15"/>
  <c r="AC3394" i="15"/>
  <c r="AC3395" i="15"/>
  <c r="AC3396" i="15"/>
  <c r="AC3397" i="15"/>
  <c r="AC3398" i="15"/>
  <c r="AC3399" i="15"/>
  <c r="AC3400" i="15"/>
  <c r="AC3401" i="15"/>
  <c r="AC3402" i="15"/>
  <c r="AC3403" i="15"/>
  <c r="AC3404" i="15"/>
  <c r="AC3405" i="15"/>
  <c r="AC3406" i="15"/>
  <c r="AC3407" i="15"/>
  <c r="AC3408" i="15"/>
  <c r="AC3409" i="15"/>
  <c r="AC3410" i="15"/>
  <c r="AC3411" i="15"/>
  <c r="AC3412" i="15"/>
  <c r="AC3413" i="15"/>
  <c r="AC3414" i="15"/>
  <c r="AC3415" i="15"/>
  <c r="AC3416" i="15"/>
  <c r="AC3417" i="15"/>
  <c r="AC3418" i="15"/>
  <c r="AC3419" i="15"/>
  <c r="AC3420" i="15"/>
  <c r="AC3421" i="15"/>
  <c r="AC3422" i="15"/>
  <c r="AC3423" i="15"/>
  <c r="AC3424" i="15"/>
  <c r="AC3425" i="15"/>
  <c r="AC3426" i="15"/>
  <c r="AC3427" i="15"/>
  <c r="AC3428" i="15"/>
  <c r="AC3429" i="15"/>
  <c r="AC3430" i="15"/>
  <c r="AC3431" i="15"/>
  <c r="AC3432" i="15"/>
  <c r="AC3433" i="15"/>
  <c r="AC3434" i="15"/>
  <c r="AC3435" i="15"/>
  <c r="AC3436" i="15"/>
  <c r="AC3437" i="15"/>
  <c r="AC3438" i="15"/>
  <c r="AC3439" i="15"/>
  <c r="AC3440" i="15"/>
  <c r="AC3441" i="15"/>
  <c r="AC3442" i="15"/>
  <c r="AC3443" i="15"/>
  <c r="AC3444" i="15"/>
  <c r="AC3445" i="15"/>
  <c r="AC3446" i="15"/>
  <c r="AC3447" i="15"/>
  <c r="AC3448" i="15"/>
  <c r="AC3449" i="15"/>
  <c r="AC3450" i="15"/>
  <c r="AC3451" i="15"/>
  <c r="AC3452" i="15"/>
  <c r="AC3453" i="15"/>
  <c r="AC3454" i="15"/>
  <c r="AC3455" i="15"/>
  <c r="AC3456" i="15"/>
  <c r="AC3457" i="15"/>
  <c r="AC3458" i="15"/>
  <c r="AC3459" i="15"/>
  <c r="AC3460" i="15"/>
  <c r="AC3461" i="15"/>
  <c r="AC3462" i="15"/>
  <c r="AC3463" i="15"/>
  <c r="AC3464" i="15"/>
  <c r="AC3465" i="15"/>
  <c r="AC3466" i="15"/>
  <c r="AC3467" i="15"/>
  <c r="AC3468" i="15"/>
  <c r="AC3469" i="15"/>
  <c r="AC3470" i="15"/>
  <c r="AC3471" i="15"/>
  <c r="AC3472" i="15"/>
  <c r="AC3473" i="15"/>
  <c r="AC3474" i="15"/>
  <c r="AC3475" i="15"/>
  <c r="AC3476" i="15"/>
  <c r="AC3477" i="15"/>
  <c r="AC3478" i="15"/>
  <c r="AC3479" i="15"/>
  <c r="AC3480" i="15"/>
  <c r="AC3481" i="15"/>
  <c r="AC3482" i="15"/>
  <c r="AC3483" i="15"/>
  <c r="AC3484" i="15"/>
  <c r="AC3485" i="15"/>
  <c r="AC3486" i="15"/>
  <c r="AC3487" i="15"/>
  <c r="AC3488" i="15"/>
  <c r="AC3489" i="15"/>
  <c r="AC3490" i="15"/>
  <c r="AC3491" i="15"/>
  <c r="AC3492" i="15"/>
  <c r="AC3493" i="15"/>
  <c r="AC3494" i="15"/>
  <c r="AC3495" i="15"/>
  <c r="AC3496" i="15"/>
  <c r="AC3497" i="15"/>
  <c r="AC3498" i="15"/>
  <c r="AC3499" i="15"/>
  <c r="AC3500" i="15"/>
  <c r="AC3501" i="15"/>
  <c r="AC3502" i="15"/>
  <c r="AC3503" i="15"/>
  <c r="AC3504" i="15"/>
  <c r="AC3505" i="15"/>
  <c r="AC3506" i="15"/>
  <c r="AC3507" i="15"/>
  <c r="AC3508" i="15"/>
  <c r="AC3509" i="15"/>
  <c r="AC3510" i="15"/>
  <c r="AC3511" i="15"/>
  <c r="AC3512" i="15"/>
  <c r="AC3513" i="15"/>
  <c r="AC3514" i="15"/>
  <c r="AC3515" i="15"/>
  <c r="AC3516" i="15"/>
  <c r="AC3517" i="15"/>
  <c r="AC3518" i="15"/>
  <c r="AC3519" i="15"/>
  <c r="AC3520" i="15"/>
  <c r="AC3521" i="15"/>
  <c r="AC3522" i="15"/>
  <c r="AC3523" i="15"/>
  <c r="AC3524" i="15"/>
  <c r="AC3525" i="15"/>
  <c r="AC3526" i="15"/>
  <c r="AC3527" i="15"/>
  <c r="AC3528" i="15"/>
  <c r="AC3529" i="15"/>
  <c r="AC3530" i="15"/>
  <c r="AC3531" i="15"/>
  <c r="AC3532" i="15"/>
  <c r="AC3533" i="15"/>
  <c r="AC3534" i="15"/>
  <c r="AC3535" i="15"/>
  <c r="AC3536" i="15"/>
  <c r="AC3537" i="15"/>
  <c r="AC3538" i="15"/>
  <c r="AC3539" i="15"/>
  <c r="AC3540" i="15"/>
  <c r="AC3541" i="15"/>
  <c r="AC3542" i="15"/>
  <c r="AC3543" i="15"/>
  <c r="AC3544" i="15"/>
  <c r="AC3545" i="15"/>
  <c r="AC3546" i="15"/>
  <c r="AC3547" i="15"/>
  <c r="AC3548" i="15"/>
  <c r="AC3549" i="15"/>
  <c r="AC3550" i="15"/>
  <c r="AC3551" i="15"/>
  <c r="AC3552" i="15"/>
  <c r="AC3553" i="15"/>
  <c r="AC3554" i="15"/>
  <c r="AC3555" i="15"/>
  <c r="AC3556" i="15"/>
  <c r="AC3557" i="15"/>
  <c r="AC3558" i="15"/>
  <c r="AC3559" i="15"/>
  <c r="AC3560" i="15"/>
  <c r="AC3561" i="15"/>
  <c r="AC3562" i="15"/>
  <c r="AC3563" i="15"/>
  <c r="AC3564" i="15"/>
  <c r="AC3565" i="15"/>
  <c r="AC3566" i="15"/>
  <c r="AC3567" i="15"/>
  <c r="AC3568" i="15"/>
  <c r="AC3569" i="15"/>
  <c r="AC3570" i="15"/>
  <c r="AC3571" i="15"/>
  <c r="AC3572" i="15"/>
  <c r="AC3573" i="15"/>
  <c r="AC3574" i="15"/>
  <c r="AC3575" i="15"/>
  <c r="AC3576" i="15"/>
  <c r="AC3577" i="15"/>
  <c r="AC3578" i="15"/>
  <c r="AC3579" i="15"/>
  <c r="AC3580" i="15"/>
  <c r="AC3581" i="15"/>
  <c r="AC3582" i="15"/>
  <c r="AC3583" i="15"/>
  <c r="AC3584" i="15"/>
  <c r="AC3585" i="15"/>
  <c r="AC3586" i="15"/>
  <c r="AC3587" i="15"/>
  <c r="AC3588" i="15"/>
  <c r="AC3589" i="15"/>
  <c r="AC3590" i="15"/>
  <c r="AC3591" i="15"/>
  <c r="AC3592" i="15"/>
  <c r="AC3593" i="15"/>
  <c r="AC3594" i="15"/>
  <c r="AC3595" i="15"/>
  <c r="AC3596" i="15"/>
  <c r="AC3597" i="15"/>
  <c r="AC3598" i="15"/>
  <c r="AC3599" i="15"/>
  <c r="AC3600" i="15"/>
  <c r="AC3601" i="15"/>
  <c r="AC3602" i="15"/>
  <c r="AC3603" i="15"/>
  <c r="AC3604" i="15"/>
  <c r="AC3605" i="15"/>
  <c r="AC3606" i="15"/>
  <c r="AC3607" i="15"/>
  <c r="AC3608" i="15"/>
  <c r="AC3609" i="15"/>
  <c r="AC3610" i="15"/>
  <c r="AC3611" i="15"/>
  <c r="AC3612" i="15"/>
  <c r="AC3613" i="15"/>
  <c r="AC3614" i="15"/>
  <c r="AC3615" i="15"/>
  <c r="AC3616" i="15"/>
  <c r="AC3617" i="15"/>
  <c r="AC3618" i="15"/>
  <c r="AC3619" i="15"/>
  <c r="AC3620" i="15"/>
  <c r="AC3621" i="15"/>
  <c r="AC3622" i="15"/>
  <c r="AC3623" i="15"/>
  <c r="AC3624" i="15"/>
  <c r="AC3625" i="15"/>
  <c r="AC3626" i="15"/>
  <c r="AC3627" i="15"/>
  <c r="AC3628" i="15"/>
  <c r="AC3629" i="15"/>
  <c r="AC3630" i="15"/>
  <c r="AC3631" i="15"/>
  <c r="AC3632" i="15"/>
  <c r="AC3633" i="15"/>
  <c r="AC3634" i="15"/>
  <c r="AC3635" i="15"/>
  <c r="AC3636" i="15"/>
  <c r="AC3637" i="15"/>
  <c r="AC3638" i="15"/>
  <c r="AC3639" i="15"/>
  <c r="AC3640" i="15"/>
  <c r="AC3641" i="15"/>
  <c r="AC3642" i="15"/>
  <c r="AC3643" i="15"/>
  <c r="AC3644" i="15"/>
  <c r="AC3645" i="15"/>
  <c r="AC3646" i="15"/>
  <c r="AC3647" i="15"/>
  <c r="AC3648" i="15"/>
  <c r="AC3649" i="15"/>
  <c r="AC3650" i="15"/>
  <c r="AC3651" i="15"/>
  <c r="AC3652" i="15"/>
  <c r="AC3653" i="15"/>
  <c r="AC3654" i="15"/>
  <c r="AC3655" i="15"/>
  <c r="AC3656" i="15"/>
  <c r="AC3657" i="15"/>
  <c r="AC3658" i="15"/>
  <c r="AC3659" i="15"/>
  <c r="AC3660" i="15"/>
  <c r="AC3661" i="15"/>
  <c r="AC3662" i="15"/>
  <c r="AC3663" i="15"/>
  <c r="AC3664" i="15"/>
  <c r="AC3665" i="15"/>
  <c r="AC3666" i="15"/>
  <c r="AC3667" i="15"/>
  <c r="AC3668" i="15"/>
  <c r="AC3669" i="15"/>
  <c r="AC3670" i="15"/>
  <c r="AC3671" i="15"/>
  <c r="AC3672" i="15"/>
  <c r="AC3673" i="15"/>
  <c r="AC3674" i="15"/>
  <c r="AC3675" i="15"/>
  <c r="AC3676" i="15"/>
  <c r="AC3677" i="15"/>
  <c r="AC3678" i="15"/>
  <c r="AC3679" i="15"/>
  <c r="AC3680" i="15"/>
  <c r="AC3681" i="15"/>
  <c r="AC3682" i="15"/>
  <c r="AC3683" i="15"/>
  <c r="AC3684" i="15"/>
  <c r="AC3685" i="15"/>
  <c r="AC3686" i="15"/>
  <c r="AC3687" i="15"/>
  <c r="AC3688" i="15"/>
  <c r="AC3689" i="15"/>
  <c r="AC3690" i="15"/>
  <c r="AC3691" i="15"/>
  <c r="AC3692" i="15"/>
  <c r="AC3693" i="15"/>
  <c r="AC3694" i="15"/>
  <c r="AC3695" i="15"/>
  <c r="AC3696" i="15"/>
  <c r="AC3697" i="15"/>
  <c r="AC3698" i="15"/>
  <c r="AC3699" i="15"/>
  <c r="AC3700" i="15"/>
  <c r="AC3701" i="15"/>
  <c r="AC3702" i="15"/>
  <c r="AC3703" i="15"/>
  <c r="AC3704" i="15"/>
  <c r="AC3705" i="15"/>
  <c r="AC3706" i="15"/>
  <c r="AC3707" i="15"/>
  <c r="AC3708" i="15"/>
  <c r="AC3709" i="15"/>
  <c r="AC3710" i="15"/>
  <c r="AC3711" i="15"/>
  <c r="AC3712" i="15"/>
  <c r="AC3713" i="15"/>
  <c r="AC3714" i="15"/>
  <c r="AC3715" i="15"/>
  <c r="AC3716" i="15"/>
  <c r="AC3717" i="15"/>
  <c r="AC3718" i="15"/>
  <c r="AC3719" i="15"/>
  <c r="AC3720" i="15"/>
  <c r="AC3721" i="15"/>
  <c r="AC3722" i="15"/>
  <c r="AC3723" i="15"/>
  <c r="AC3724" i="15"/>
  <c r="AC3725" i="15"/>
  <c r="AC3726" i="15"/>
  <c r="AC3727" i="15"/>
  <c r="AC3728" i="15"/>
  <c r="AC3729" i="15"/>
  <c r="AC3730" i="15"/>
  <c r="AC3731" i="15"/>
  <c r="AC3732" i="15"/>
  <c r="AC3733" i="15"/>
  <c r="AC3734" i="15"/>
  <c r="AC3735" i="15"/>
  <c r="AC3736" i="15"/>
  <c r="AC3737" i="15"/>
  <c r="AC3738" i="15"/>
  <c r="AC3739" i="15"/>
  <c r="AC3740" i="15"/>
  <c r="AC3741" i="15"/>
  <c r="AC3742" i="15"/>
  <c r="AC3743" i="15"/>
  <c r="AC3744" i="15"/>
  <c r="AC3745" i="15"/>
  <c r="AC3746" i="15"/>
  <c r="AC3747" i="15"/>
  <c r="AC3748" i="15"/>
  <c r="AC3749" i="15"/>
  <c r="AC3750" i="15"/>
  <c r="AC3751" i="15"/>
  <c r="AC3752" i="15"/>
  <c r="AC3753" i="15"/>
  <c r="AC3754" i="15"/>
  <c r="AC3755" i="15"/>
  <c r="AC3756" i="15"/>
  <c r="AC3757" i="15"/>
  <c r="AC3758" i="15"/>
  <c r="AC3759" i="15"/>
  <c r="AC3760" i="15"/>
  <c r="AC3761" i="15"/>
  <c r="AC3762" i="15"/>
  <c r="AC3763" i="15"/>
  <c r="AC3764" i="15"/>
  <c r="AC3765" i="15"/>
  <c r="AC3766" i="15"/>
  <c r="AC3767" i="15"/>
  <c r="AC3768" i="15"/>
  <c r="AC3769" i="15"/>
  <c r="AC3770" i="15"/>
  <c r="AC3771" i="15"/>
  <c r="AC3772" i="15"/>
  <c r="AC3773" i="15"/>
  <c r="AC3774" i="15"/>
  <c r="AC3775" i="15"/>
  <c r="AC3776" i="15"/>
  <c r="AC3777" i="15"/>
  <c r="AC3778" i="15"/>
  <c r="AC3779" i="15"/>
  <c r="AC3780" i="15"/>
  <c r="AC3781" i="15"/>
  <c r="AC3782" i="15"/>
  <c r="AC3783" i="15"/>
  <c r="AC3784" i="15"/>
  <c r="AC3785" i="15"/>
  <c r="AC3786" i="15"/>
  <c r="AC3787" i="15"/>
  <c r="AC3788" i="15"/>
  <c r="AC3789" i="15"/>
  <c r="AC3790" i="15"/>
  <c r="AC3791" i="15"/>
  <c r="AC3792" i="15"/>
  <c r="AC3793" i="15"/>
  <c r="AC3794" i="15"/>
  <c r="AC3795" i="15"/>
  <c r="AC3796" i="15"/>
  <c r="AC3797" i="15"/>
  <c r="AC3798" i="15"/>
  <c r="AC3799" i="15"/>
  <c r="AC3800" i="15"/>
  <c r="AC3801" i="15"/>
  <c r="AC3802" i="15"/>
  <c r="AC3803" i="15"/>
  <c r="AC3804" i="15"/>
  <c r="AC3805" i="15"/>
  <c r="AC3806" i="15"/>
  <c r="AC3807" i="15"/>
  <c r="AC3808" i="15"/>
  <c r="AC3809" i="15"/>
  <c r="AC3810" i="15"/>
  <c r="AC3811" i="15"/>
  <c r="AC3812" i="15"/>
  <c r="AC3813" i="15"/>
  <c r="AC3814" i="15"/>
  <c r="AC3815" i="15"/>
  <c r="AC3816" i="15"/>
  <c r="AC3817" i="15"/>
  <c r="AC3818" i="15"/>
  <c r="AC3819" i="15"/>
  <c r="AC3820" i="15"/>
  <c r="AC3821" i="15"/>
  <c r="AC3822" i="15"/>
  <c r="AC3823" i="15"/>
  <c r="AC3824" i="15"/>
  <c r="AC3825" i="15"/>
  <c r="AC3826" i="15"/>
  <c r="AC3827" i="15"/>
  <c r="AC3828" i="15"/>
  <c r="AC3829" i="15"/>
  <c r="AC3830" i="15"/>
  <c r="AC3831" i="15"/>
  <c r="AC3832" i="15"/>
  <c r="AC3833" i="15"/>
  <c r="AC3834" i="15"/>
  <c r="AC3835" i="15"/>
  <c r="AC3836" i="15"/>
  <c r="AC3837" i="15"/>
  <c r="AC3838" i="15"/>
  <c r="AC3839" i="15"/>
  <c r="AC3840" i="15"/>
  <c r="AC3841" i="15"/>
  <c r="AC3842" i="15"/>
  <c r="AC3843" i="15"/>
  <c r="AC3844" i="15"/>
  <c r="AC3845" i="15"/>
  <c r="AC3846" i="15"/>
  <c r="AC3847" i="15"/>
  <c r="AC3848" i="15"/>
  <c r="AC3849" i="15"/>
  <c r="AC3850" i="15"/>
  <c r="AC3851" i="15"/>
  <c r="AC3852" i="15"/>
  <c r="AC3853" i="15"/>
  <c r="AC3854" i="15"/>
  <c r="AC3855" i="15"/>
  <c r="AC3856" i="15"/>
  <c r="AC3857" i="15"/>
  <c r="AC3858" i="15"/>
  <c r="AC3859" i="15"/>
  <c r="AC3860" i="15"/>
  <c r="AC3861" i="15"/>
  <c r="AC3862" i="15"/>
  <c r="AC3863" i="15"/>
  <c r="AC3864" i="15"/>
  <c r="AC3865" i="15"/>
  <c r="AC3866" i="15"/>
  <c r="AC3867" i="15"/>
  <c r="AC3868" i="15"/>
  <c r="AC3869" i="15"/>
  <c r="AC3870" i="15"/>
  <c r="AC3871" i="15"/>
  <c r="AC3872" i="15"/>
  <c r="AC3873" i="15"/>
  <c r="AC3874" i="15"/>
  <c r="AC3875" i="15"/>
  <c r="AC3876" i="15"/>
  <c r="AC3877" i="15"/>
  <c r="AC3878" i="15"/>
  <c r="AC3879" i="15"/>
  <c r="AC3880" i="15"/>
  <c r="AC3881" i="15"/>
  <c r="AC3882" i="15"/>
  <c r="AC3883" i="15"/>
  <c r="AC3884" i="15"/>
  <c r="AC3885" i="15"/>
  <c r="AC3886" i="15"/>
  <c r="AC3887" i="15"/>
  <c r="AC3888" i="15"/>
  <c r="AC3889" i="15"/>
  <c r="AC3890" i="15"/>
  <c r="AC3891" i="15"/>
  <c r="AC3892" i="15"/>
  <c r="AC3893" i="15"/>
  <c r="AC3894" i="15"/>
  <c r="AC3895" i="15"/>
  <c r="AC3896" i="15"/>
  <c r="AC3897" i="15"/>
  <c r="AC3898" i="15"/>
  <c r="AC3899" i="15"/>
  <c r="AC3900" i="15"/>
  <c r="AC3901" i="15"/>
  <c r="AC3902" i="15"/>
  <c r="AC3903" i="15"/>
  <c r="AC3904" i="15"/>
  <c r="AC3905" i="15"/>
  <c r="AC3906" i="15"/>
  <c r="AC3907" i="15"/>
  <c r="AC3908" i="15"/>
  <c r="AC3909" i="15"/>
  <c r="AC3910" i="15"/>
  <c r="AC3911" i="15"/>
  <c r="AC3912" i="15"/>
  <c r="AC3913" i="15"/>
  <c r="AC3914" i="15"/>
  <c r="AC3915" i="15"/>
  <c r="AC3916" i="15"/>
  <c r="AC3917" i="15"/>
  <c r="AC3918" i="15"/>
  <c r="AC3919" i="15"/>
  <c r="AC3920" i="15"/>
  <c r="AC3921" i="15"/>
  <c r="AC3922" i="15"/>
  <c r="AC3923" i="15"/>
  <c r="AC3924" i="15"/>
  <c r="AC3925" i="15"/>
  <c r="AC3926" i="15"/>
  <c r="AC3927" i="15"/>
  <c r="AC3928" i="15"/>
  <c r="AC3929" i="15"/>
  <c r="AC3930" i="15"/>
  <c r="AC3931" i="15"/>
  <c r="AC3932" i="15"/>
  <c r="AC3933" i="15"/>
  <c r="AC3934" i="15"/>
  <c r="AC3935" i="15"/>
  <c r="AC3936" i="15"/>
  <c r="AC3937" i="15"/>
  <c r="AC3938" i="15"/>
  <c r="AC3939" i="15"/>
  <c r="AC3940" i="15"/>
  <c r="AC3941" i="15"/>
  <c r="AC3942" i="15"/>
  <c r="AC3943" i="15"/>
  <c r="AC3944" i="15"/>
  <c r="AC3945" i="15"/>
  <c r="AC3946" i="15"/>
  <c r="AC3947" i="15"/>
  <c r="AC3948" i="15"/>
  <c r="AC3949" i="15"/>
  <c r="AC3950" i="15"/>
  <c r="AC3951" i="15"/>
  <c r="AC3952" i="15"/>
  <c r="AC3953" i="15"/>
  <c r="AC3954" i="15"/>
  <c r="AC3955" i="15"/>
  <c r="AC3956" i="15"/>
  <c r="AC3957" i="15"/>
  <c r="AC3958" i="15"/>
  <c r="AC3959" i="15"/>
  <c r="AC3960" i="15"/>
  <c r="AC3961" i="15"/>
  <c r="AC3962" i="15"/>
  <c r="AC3963" i="15"/>
  <c r="AC3964" i="15"/>
  <c r="AC3965" i="15"/>
  <c r="AC3966" i="15"/>
  <c r="AC3967" i="15"/>
  <c r="AC3968" i="15"/>
  <c r="AC3969" i="15"/>
  <c r="AC3970" i="15"/>
  <c r="AC3971" i="15"/>
  <c r="AC3972" i="15"/>
  <c r="AC3973" i="15"/>
  <c r="AC3974" i="15"/>
  <c r="AC3975" i="15"/>
  <c r="AC3976" i="15"/>
  <c r="AC3977" i="15"/>
  <c r="AC3978" i="15"/>
  <c r="AC3979" i="15"/>
  <c r="AC3980" i="15"/>
  <c r="AC3981" i="15"/>
  <c r="AC3982" i="15"/>
  <c r="AC3983" i="15"/>
  <c r="AC3984" i="15"/>
  <c r="AC3985" i="15"/>
  <c r="AC3986" i="15"/>
  <c r="AC3987" i="15"/>
  <c r="AC3988" i="15"/>
  <c r="AC3989" i="15"/>
  <c r="AC3990" i="15"/>
  <c r="AC3991" i="15"/>
  <c r="AC3992" i="15"/>
  <c r="AC3993" i="15"/>
  <c r="AC3994" i="15"/>
  <c r="AC3995" i="15"/>
  <c r="AC3996" i="15"/>
  <c r="AC3997" i="15"/>
  <c r="AC3998" i="15"/>
  <c r="AC3999" i="15"/>
  <c r="AC4000" i="15"/>
  <c r="AC4001" i="15"/>
  <c r="AC4002" i="15"/>
  <c r="AC4003" i="15"/>
  <c r="AC4004" i="15"/>
  <c r="AC4005" i="15"/>
  <c r="AC4006" i="15"/>
  <c r="AC4007" i="15"/>
  <c r="AC4008" i="15"/>
  <c r="AC4009" i="15"/>
  <c r="AC4010" i="15"/>
  <c r="AC4011" i="15"/>
  <c r="AC4012" i="15"/>
  <c r="AC4013" i="15"/>
  <c r="AC4014" i="15"/>
  <c r="AC4015" i="15"/>
  <c r="AC4016" i="15"/>
  <c r="AC4017" i="15"/>
  <c r="AC4018" i="15"/>
  <c r="AC4019" i="15"/>
  <c r="AC4020" i="15"/>
  <c r="AC4021" i="15"/>
  <c r="AC4022" i="15"/>
  <c r="AC4023" i="15"/>
  <c r="AC4024" i="15"/>
  <c r="AC4025" i="15"/>
  <c r="AC4026" i="15"/>
  <c r="AC4027" i="15"/>
  <c r="AC4028" i="15"/>
  <c r="AC4029" i="15"/>
  <c r="AC4030" i="15"/>
  <c r="AC4031" i="15"/>
  <c r="AC4032" i="15"/>
  <c r="AC4033" i="15"/>
  <c r="AC4034" i="15"/>
  <c r="AC4035" i="15"/>
  <c r="AC4036" i="15"/>
  <c r="AC4037" i="15"/>
  <c r="AC4038" i="15"/>
  <c r="AC4039" i="15"/>
  <c r="AC4040" i="15"/>
  <c r="AC4041" i="15"/>
  <c r="AC4042" i="15"/>
  <c r="AC4043" i="15"/>
  <c r="AC4044" i="15"/>
  <c r="AC4045" i="15"/>
  <c r="AC4046" i="15"/>
  <c r="AC4047" i="15"/>
  <c r="AC4048" i="15"/>
  <c r="AC4049" i="15"/>
  <c r="AC4050" i="15"/>
  <c r="AC4051" i="15"/>
  <c r="AC4052" i="15"/>
  <c r="AC4053" i="15"/>
  <c r="AC4054" i="15"/>
  <c r="AC4055" i="15"/>
  <c r="AC4056" i="15"/>
  <c r="AC4057" i="15"/>
  <c r="AC4058" i="15"/>
  <c r="AC4059" i="15"/>
  <c r="AC4060" i="15"/>
  <c r="AC4061" i="15"/>
  <c r="AC4062" i="15"/>
  <c r="AC4063" i="15"/>
  <c r="AC4064" i="15"/>
  <c r="AC4065" i="15"/>
  <c r="AC4066" i="15"/>
  <c r="AC4067" i="15"/>
  <c r="AC4068" i="15"/>
  <c r="AC4069" i="15"/>
  <c r="AC4070" i="15"/>
  <c r="AC4071" i="15"/>
  <c r="AC4072" i="15"/>
  <c r="AC4073" i="15"/>
  <c r="AC4074" i="15"/>
  <c r="AC4075" i="15"/>
  <c r="AC4076" i="15"/>
  <c r="AC4077" i="15"/>
  <c r="AC4078" i="15"/>
  <c r="AC4079" i="15"/>
  <c r="AC4080" i="15"/>
  <c r="AC4081" i="15"/>
  <c r="AC4082" i="15"/>
  <c r="AC4083" i="15"/>
  <c r="AC4084" i="15"/>
  <c r="AC4085" i="15"/>
  <c r="AC4086" i="15"/>
  <c r="AC4087" i="15"/>
  <c r="AC4088" i="15"/>
  <c r="AC4089" i="15"/>
  <c r="AC4090" i="15"/>
  <c r="AC4091" i="15"/>
  <c r="AC4092" i="15"/>
  <c r="AC4093" i="15"/>
  <c r="AC4094" i="15"/>
  <c r="AC4095" i="15"/>
  <c r="AC4096" i="15"/>
  <c r="AC4097" i="15"/>
  <c r="AC4098" i="15"/>
  <c r="AC4099" i="15"/>
  <c r="AC4100" i="15"/>
  <c r="AC4101" i="15"/>
  <c r="AC4102" i="15"/>
  <c r="AC4103" i="15"/>
  <c r="AC4104" i="15"/>
  <c r="AC4105" i="15"/>
  <c r="AC4106" i="15"/>
  <c r="AC4107" i="15"/>
  <c r="AC4108" i="15"/>
  <c r="AC4109" i="15"/>
  <c r="AC4110" i="15"/>
  <c r="AC4111" i="15"/>
  <c r="AC4112" i="15"/>
  <c r="AC4113" i="15"/>
  <c r="AC4114" i="15"/>
  <c r="AC4115" i="15"/>
  <c r="AC4116" i="15"/>
  <c r="AC4117" i="15"/>
  <c r="AC4118" i="15"/>
  <c r="AC4119" i="15"/>
  <c r="AC4120" i="15"/>
  <c r="AC4121" i="15"/>
  <c r="AC4122" i="15"/>
  <c r="AC4123" i="15"/>
  <c r="AC4124" i="15"/>
  <c r="AC4125" i="15"/>
  <c r="AC4126" i="15"/>
  <c r="AC4127" i="15"/>
  <c r="AC4128" i="15"/>
  <c r="AC4129" i="15"/>
  <c r="AC4130" i="15"/>
  <c r="AC4131" i="15"/>
  <c r="AC4132" i="15"/>
  <c r="AC4133" i="15"/>
  <c r="AC4134" i="15"/>
  <c r="AC4135" i="15"/>
  <c r="AC4136" i="15"/>
  <c r="AC4137" i="15"/>
  <c r="AC4138" i="15"/>
  <c r="AC4139" i="15"/>
  <c r="AC4140" i="15"/>
  <c r="AC4141" i="15"/>
  <c r="AC4142" i="15"/>
  <c r="AC4143" i="15"/>
  <c r="AC4144" i="15"/>
  <c r="AC4145" i="15"/>
  <c r="AC4146" i="15"/>
  <c r="AC4147" i="15"/>
  <c r="AC4148" i="15"/>
  <c r="AC4149" i="15"/>
  <c r="AC4150" i="15"/>
  <c r="AC4151" i="15"/>
  <c r="AC4152" i="15"/>
  <c r="AC4153" i="15"/>
  <c r="AC4154" i="15"/>
  <c r="AC4155" i="15"/>
  <c r="AC4156" i="15"/>
  <c r="AC4157" i="15"/>
  <c r="AC4158" i="15"/>
  <c r="AC4159" i="15"/>
  <c r="AC4160" i="15"/>
  <c r="AC4161" i="15"/>
  <c r="AC4162" i="15"/>
  <c r="AC4163" i="15"/>
  <c r="AC4164" i="15"/>
  <c r="AC4165" i="15"/>
  <c r="AC4166" i="15"/>
  <c r="AC4167" i="15"/>
  <c r="AC4168" i="15"/>
  <c r="AC4169" i="15"/>
  <c r="AC4170" i="15"/>
  <c r="AC4171" i="15"/>
  <c r="AC4172" i="15"/>
  <c r="AC4173" i="15"/>
  <c r="AC4174" i="15"/>
  <c r="AC4175" i="15"/>
  <c r="AC4176" i="15"/>
  <c r="AC4177" i="15"/>
  <c r="AC4178" i="15"/>
  <c r="AC4179" i="15"/>
  <c r="AC4180" i="15"/>
  <c r="AC4181" i="15"/>
  <c r="AC4182" i="15"/>
  <c r="AC4183" i="15"/>
  <c r="AC4184" i="15"/>
  <c r="AC4185" i="15"/>
  <c r="AC4186" i="15"/>
  <c r="AC4187" i="15"/>
  <c r="AC4188" i="15"/>
  <c r="AC4189" i="15"/>
  <c r="AC4190" i="15"/>
  <c r="AC4191" i="15"/>
  <c r="AC4192" i="15"/>
  <c r="AC4193" i="15"/>
  <c r="AC4194" i="15"/>
  <c r="AC4195" i="15"/>
  <c r="AC4196" i="15"/>
  <c r="AC4197" i="15"/>
  <c r="AC4198" i="15"/>
  <c r="AC4199" i="15"/>
  <c r="AC4200" i="15"/>
  <c r="AC4201" i="15"/>
  <c r="AC4202" i="15"/>
  <c r="AC4203" i="15"/>
  <c r="AC4204" i="15"/>
  <c r="AC4205" i="15"/>
  <c r="AC4206" i="15"/>
  <c r="AC4207" i="15"/>
  <c r="AC4208" i="15"/>
  <c r="AC4209" i="15"/>
  <c r="AC4210" i="15"/>
  <c r="AC4211" i="15"/>
  <c r="AC4212" i="15"/>
  <c r="AC4213" i="15"/>
  <c r="AC4214" i="15"/>
  <c r="AC4215" i="15"/>
  <c r="AC4216" i="15"/>
  <c r="AC4217" i="15"/>
  <c r="AC4218" i="15"/>
  <c r="AC4219" i="15"/>
  <c r="AC4220" i="15"/>
  <c r="AC4221" i="15"/>
  <c r="AC4222" i="15"/>
  <c r="AC4223" i="15"/>
  <c r="AC4224" i="15"/>
  <c r="AC4225" i="15"/>
  <c r="AC4226" i="15"/>
  <c r="AC4227" i="15"/>
  <c r="AC4228" i="15"/>
  <c r="AC4229" i="15"/>
  <c r="AC4230" i="15"/>
  <c r="AC4231" i="15"/>
  <c r="AC4232" i="15"/>
  <c r="AC4233" i="15"/>
  <c r="AC4234" i="15"/>
  <c r="AC4235" i="15"/>
  <c r="AC4236" i="15"/>
  <c r="AC4237" i="15"/>
  <c r="AC4238" i="15"/>
  <c r="AC4239" i="15"/>
  <c r="AC2" i="15"/>
  <c r="AB3" i="15"/>
  <c r="AB4" i="15"/>
  <c r="AB5" i="15"/>
  <c r="AB6" i="15"/>
  <c r="AB7" i="15"/>
  <c r="AB8" i="15"/>
  <c r="AB9" i="15"/>
  <c r="AB10" i="15"/>
  <c r="AB11" i="15"/>
  <c r="AB12" i="15"/>
  <c r="AB13" i="15"/>
  <c r="AB14" i="15"/>
  <c r="AB15" i="15"/>
  <c r="AB16" i="15"/>
  <c r="AB17" i="15"/>
  <c r="AB18" i="15"/>
  <c r="AB19" i="15"/>
  <c r="AB20" i="15"/>
  <c r="AB21" i="15"/>
  <c r="AB22" i="15"/>
  <c r="AB23" i="15"/>
  <c r="AB24" i="15"/>
  <c r="AB25" i="15"/>
  <c r="AB26" i="15"/>
  <c r="AB27" i="15"/>
  <c r="AB28" i="15"/>
  <c r="AB29" i="15"/>
  <c r="AB30" i="15"/>
  <c r="AB31" i="15"/>
  <c r="AB32" i="15"/>
  <c r="AB33" i="15"/>
  <c r="AB34" i="15"/>
  <c r="AB35" i="15"/>
  <c r="AB36" i="15"/>
  <c r="AB37" i="15"/>
  <c r="AB38" i="15"/>
  <c r="AB39" i="15"/>
  <c r="AB40" i="15"/>
  <c r="AB41" i="15"/>
  <c r="AB42" i="15"/>
  <c r="AB43" i="15"/>
  <c r="AB44" i="15"/>
  <c r="AB45" i="15"/>
  <c r="AB46" i="15"/>
  <c r="AB47" i="15"/>
  <c r="AB48" i="15"/>
  <c r="AB49" i="15"/>
  <c r="AB50" i="15"/>
  <c r="AB51" i="15"/>
  <c r="AB52" i="15"/>
  <c r="AB53" i="15"/>
  <c r="AB54" i="15"/>
  <c r="AB55" i="15"/>
  <c r="AB56" i="15"/>
  <c r="AB57" i="15"/>
  <c r="AB58" i="15"/>
  <c r="AB59" i="15"/>
  <c r="AB60" i="15"/>
  <c r="AB61" i="15"/>
  <c r="AB62" i="15"/>
  <c r="AB63" i="15"/>
  <c r="AB64" i="15"/>
  <c r="AB65" i="15"/>
  <c r="AB66" i="15"/>
  <c r="AB67" i="15"/>
  <c r="AB68" i="15"/>
  <c r="AB69" i="15"/>
  <c r="AB70" i="15"/>
  <c r="AB71" i="15"/>
  <c r="AB72" i="15"/>
  <c r="AB73" i="15"/>
  <c r="AB74" i="15"/>
  <c r="AB75" i="15"/>
  <c r="AB76" i="15"/>
  <c r="AB77" i="15"/>
  <c r="AB78" i="15"/>
  <c r="AB79" i="15"/>
  <c r="AB80" i="15"/>
  <c r="AB81" i="15"/>
  <c r="AB82" i="15"/>
  <c r="AB83" i="15"/>
  <c r="AB84" i="15"/>
  <c r="AB85" i="15"/>
  <c r="AB86" i="15"/>
  <c r="AB87" i="15"/>
  <c r="AB88" i="15"/>
  <c r="AB89" i="15"/>
  <c r="AB90" i="15"/>
  <c r="AB91" i="15"/>
  <c r="AB92" i="15"/>
  <c r="AB93" i="15"/>
  <c r="AB94" i="15"/>
  <c r="AB95" i="15"/>
  <c r="AB96" i="15"/>
  <c r="AB97" i="15"/>
  <c r="AB98" i="15"/>
  <c r="AB99" i="15"/>
  <c r="AB100" i="15"/>
  <c r="AB101" i="15"/>
  <c r="AB102" i="15"/>
  <c r="AB103" i="15"/>
  <c r="AB104" i="15"/>
  <c r="AB105" i="15"/>
  <c r="AB106" i="15"/>
  <c r="AB107" i="15"/>
  <c r="AB108" i="15"/>
  <c r="AB109" i="15"/>
  <c r="AB110" i="15"/>
  <c r="AB111" i="15"/>
  <c r="AB112" i="15"/>
  <c r="AB113" i="15"/>
  <c r="AB114" i="15"/>
  <c r="AB115" i="15"/>
  <c r="AB116" i="15"/>
  <c r="AB117" i="15"/>
  <c r="AB118" i="15"/>
  <c r="AB119" i="15"/>
  <c r="AB120" i="15"/>
  <c r="AB121" i="15"/>
  <c r="AB122" i="15"/>
  <c r="AB123" i="15"/>
  <c r="AB124" i="15"/>
  <c r="AB125" i="15"/>
  <c r="AB126" i="15"/>
  <c r="AB127" i="15"/>
  <c r="AB128" i="15"/>
  <c r="AB129" i="15"/>
  <c r="AB130" i="15"/>
  <c r="AB131" i="15"/>
  <c r="AB132" i="15"/>
  <c r="AB133" i="15"/>
  <c r="AB134" i="15"/>
  <c r="AB135" i="15"/>
  <c r="AB136" i="15"/>
  <c r="AB137" i="15"/>
  <c r="AB138" i="15"/>
  <c r="AB139" i="15"/>
  <c r="AB140" i="15"/>
  <c r="AB141" i="15"/>
  <c r="AB142" i="15"/>
  <c r="AB143" i="15"/>
  <c r="AB144" i="15"/>
  <c r="AB145" i="15"/>
  <c r="AB146" i="15"/>
  <c r="AB147" i="15"/>
  <c r="AB148" i="15"/>
  <c r="AB149" i="15"/>
  <c r="AB150" i="15"/>
  <c r="AB151" i="15"/>
  <c r="AB152" i="15"/>
  <c r="AB153" i="15"/>
  <c r="AB154" i="15"/>
  <c r="AB155" i="15"/>
  <c r="AB156" i="15"/>
  <c r="AB157" i="15"/>
  <c r="AB158" i="15"/>
  <c r="AB159" i="15"/>
  <c r="AB160" i="15"/>
  <c r="AB161" i="15"/>
  <c r="AB162" i="15"/>
  <c r="AB163" i="15"/>
  <c r="AB164" i="15"/>
  <c r="AB165" i="15"/>
  <c r="AB166" i="15"/>
  <c r="AB167" i="15"/>
  <c r="AB168" i="15"/>
  <c r="AB169" i="15"/>
  <c r="AB170" i="15"/>
  <c r="AB171" i="15"/>
  <c r="AB172" i="15"/>
  <c r="AB173" i="15"/>
  <c r="AB174" i="15"/>
  <c r="AB175" i="15"/>
  <c r="AB176" i="15"/>
  <c r="AB177" i="15"/>
  <c r="AB178" i="15"/>
  <c r="AB179" i="15"/>
  <c r="AB180" i="15"/>
  <c r="AB181" i="15"/>
  <c r="AB182" i="15"/>
  <c r="AB183" i="15"/>
  <c r="AB184" i="15"/>
  <c r="AB185" i="15"/>
  <c r="AB186" i="15"/>
  <c r="AB187" i="15"/>
  <c r="AB188" i="15"/>
  <c r="AB189" i="15"/>
  <c r="AB190" i="15"/>
  <c r="AB191" i="15"/>
  <c r="AB192" i="15"/>
  <c r="AB193" i="15"/>
  <c r="AB194" i="15"/>
  <c r="AB195" i="15"/>
  <c r="AB196" i="15"/>
  <c r="AB197" i="15"/>
  <c r="AB198" i="15"/>
  <c r="AB199" i="15"/>
  <c r="AB200" i="15"/>
  <c r="AB201" i="15"/>
  <c r="AB202" i="15"/>
  <c r="AB203" i="15"/>
  <c r="AB204" i="15"/>
  <c r="AB205" i="15"/>
  <c r="AB206" i="15"/>
  <c r="AB207" i="15"/>
  <c r="AB208" i="15"/>
  <c r="AB209" i="15"/>
  <c r="AB210" i="15"/>
  <c r="AB211" i="15"/>
  <c r="AB212" i="15"/>
  <c r="AB213" i="15"/>
  <c r="AB214" i="15"/>
  <c r="AB215" i="15"/>
  <c r="AB216" i="15"/>
  <c r="AB217" i="15"/>
  <c r="AB218" i="15"/>
  <c r="AB219" i="15"/>
  <c r="AB220" i="15"/>
  <c r="AB221" i="15"/>
  <c r="AB222" i="15"/>
  <c r="AB223" i="15"/>
  <c r="AB224" i="15"/>
  <c r="AB225" i="15"/>
  <c r="AB226" i="15"/>
  <c r="AB227" i="15"/>
  <c r="AB228" i="15"/>
  <c r="AB229" i="15"/>
  <c r="AB230" i="15"/>
  <c r="AB231" i="15"/>
  <c r="AB232" i="15"/>
  <c r="AB233" i="15"/>
  <c r="AB234" i="15"/>
  <c r="AB235" i="15"/>
  <c r="AB236" i="15"/>
  <c r="AB237" i="15"/>
  <c r="AB238" i="15"/>
  <c r="AB239" i="15"/>
  <c r="AB240" i="15"/>
  <c r="AB241" i="15"/>
  <c r="AB242" i="15"/>
  <c r="AB243" i="15"/>
  <c r="AB244" i="15"/>
  <c r="AB245" i="15"/>
  <c r="AB246" i="15"/>
  <c r="AB247" i="15"/>
  <c r="AB248" i="15"/>
  <c r="AB249" i="15"/>
  <c r="AB250" i="15"/>
  <c r="AB251" i="15"/>
  <c r="AB252" i="15"/>
  <c r="AB253" i="15"/>
  <c r="AB254" i="15"/>
  <c r="AB255" i="15"/>
  <c r="AB256" i="15"/>
  <c r="AB257" i="15"/>
  <c r="AB258" i="15"/>
  <c r="AB259" i="15"/>
  <c r="AB260" i="15"/>
  <c r="AB261" i="15"/>
  <c r="AB262" i="15"/>
  <c r="AB263" i="15"/>
  <c r="AB264" i="15"/>
  <c r="AB265" i="15"/>
  <c r="AB266" i="15"/>
  <c r="AB267" i="15"/>
  <c r="AB268" i="15"/>
  <c r="AB269" i="15"/>
  <c r="AB270" i="15"/>
  <c r="AB271" i="15"/>
  <c r="AB272" i="15"/>
  <c r="AB273" i="15"/>
  <c r="AB274" i="15"/>
  <c r="AB275" i="15"/>
  <c r="AB276" i="15"/>
  <c r="AB277" i="15"/>
  <c r="AB278" i="15"/>
  <c r="AB279" i="15"/>
  <c r="AB280" i="15"/>
  <c r="AB281" i="15"/>
  <c r="AB282" i="15"/>
  <c r="AB283" i="15"/>
  <c r="AB284" i="15"/>
  <c r="AB285" i="15"/>
  <c r="AB286" i="15"/>
  <c r="AB287" i="15"/>
  <c r="AB288" i="15"/>
  <c r="AB289" i="15"/>
  <c r="AB290" i="15"/>
  <c r="AB291" i="15"/>
  <c r="AB292" i="15"/>
  <c r="AB293" i="15"/>
  <c r="AB294" i="15"/>
  <c r="AB295" i="15"/>
  <c r="AB296" i="15"/>
  <c r="AB297" i="15"/>
  <c r="AB298" i="15"/>
  <c r="AB299" i="15"/>
  <c r="AB300" i="15"/>
  <c r="AB301" i="15"/>
  <c r="AB302" i="15"/>
  <c r="AB303" i="15"/>
  <c r="AB304" i="15"/>
  <c r="AB305" i="15"/>
  <c r="AB306" i="15"/>
  <c r="AB307" i="15"/>
  <c r="AB308" i="15"/>
  <c r="AB309" i="15"/>
  <c r="AB310" i="15"/>
  <c r="AB311" i="15"/>
  <c r="AB312" i="15"/>
  <c r="AB313" i="15"/>
  <c r="AB314" i="15"/>
  <c r="AB315" i="15"/>
  <c r="AB316" i="15"/>
  <c r="AB317" i="15"/>
  <c r="AB318" i="15"/>
  <c r="AB319" i="15"/>
  <c r="AB320" i="15"/>
  <c r="AB321" i="15"/>
  <c r="AB322" i="15"/>
  <c r="AB323" i="15"/>
  <c r="AB324" i="15"/>
  <c r="AB325" i="15"/>
  <c r="AB326" i="15"/>
  <c r="AB327" i="15"/>
  <c r="AB328" i="15"/>
  <c r="AB329" i="15"/>
  <c r="AB330" i="15"/>
  <c r="AB331" i="15"/>
  <c r="AB332" i="15"/>
  <c r="AB333" i="15"/>
  <c r="AB334" i="15"/>
  <c r="AB335" i="15"/>
  <c r="AB336" i="15"/>
  <c r="AB337" i="15"/>
  <c r="AB338" i="15"/>
  <c r="AB339" i="15"/>
  <c r="AB340" i="15"/>
  <c r="AB341" i="15"/>
  <c r="AB342" i="15"/>
  <c r="AB343" i="15"/>
  <c r="AB344" i="15"/>
  <c r="AB345" i="15"/>
  <c r="AB346" i="15"/>
  <c r="AB347" i="15"/>
  <c r="AB348" i="15"/>
  <c r="AB349" i="15"/>
  <c r="AB350" i="15"/>
  <c r="AB351" i="15"/>
  <c r="AB352" i="15"/>
  <c r="AB353" i="15"/>
  <c r="AB354" i="15"/>
  <c r="AB355" i="15"/>
  <c r="AB356" i="15"/>
  <c r="AB357" i="15"/>
  <c r="AB358" i="15"/>
  <c r="AB359" i="15"/>
  <c r="AB360" i="15"/>
  <c r="AB361" i="15"/>
  <c r="AB362" i="15"/>
  <c r="AB363" i="15"/>
  <c r="AB364" i="15"/>
  <c r="AB365" i="15"/>
  <c r="AB366" i="15"/>
  <c r="AB367" i="15"/>
  <c r="AB368" i="15"/>
  <c r="AB369" i="15"/>
  <c r="AB370" i="15"/>
  <c r="AB371" i="15"/>
  <c r="AB372" i="15"/>
  <c r="AB373" i="15"/>
  <c r="AB374" i="15"/>
  <c r="AB375" i="15"/>
  <c r="AB376" i="15"/>
  <c r="AB377" i="15"/>
  <c r="AB378" i="15"/>
  <c r="AB379" i="15"/>
  <c r="AB380" i="15"/>
  <c r="AB381" i="15"/>
  <c r="AB382" i="15"/>
  <c r="AB383" i="15"/>
  <c r="AB384" i="15"/>
  <c r="AB385" i="15"/>
  <c r="AB386" i="15"/>
  <c r="AB387" i="15"/>
  <c r="AB388" i="15"/>
  <c r="AB389" i="15"/>
  <c r="AB390" i="15"/>
  <c r="AB391" i="15"/>
  <c r="AB392" i="15"/>
  <c r="AB393" i="15"/>
  <c r="AB394" i="15"/>
  <c r="AB395" i="15"/>
  <c r="AB396" i="15"/>
  <c r="AB397" i="15"/>
  <c r="AB398" i="15"/>
  <c r="AB399" i="15"/>
  <c r="AB400" i="15"/>
  <c r="AB401" i="15"/>
  <c r="AB402" i="15"/>
  <c r="AB403" i="15"/>
  <c r="AB404" i="15"/>
  <c r="AB405" i="15"/>
  <c r="AB406" i="15"/>
  <c r="AB407" i="15"/>
  <c r="AB408" i="15"/>
  <c r="AB409" i="15"/>
  <c r="AB410" i="15"/>
  <c r="AB411" i="15"/>
  <c r="AB412" i="15"/>
  <c r="AB413" i="15"/>
  <c r="AB414" i="15"/>
  <c r="AB415" i="15"/>
  <c r="AB416" i="15"/>
  <c r="AB417" i="15"/>
  <c r="AB418" i="15"/>
  <c r="AB419" i="15"/>
  <c r="AB420" i="15"/>
  <c r="AB421" i="15"/>
  <c r="AB422" i="15"/>
  <c r="AB423" i="15"/>
  <c r="AB424" i="15"/>
  <c r="AB425" i="15"/>
  <c r="AB426" i="15"/>
  <c r="AB427" i="15"/>
  <c r="AB428" i="15"/>
  <c r="AB429" i="15"/>
  <c r="AB430" i="15"/>
  <c r="AB431" i="15"/>
  <c r="AB432" i="15"/>
  <c r="AB433" i="15"/>
  <c r="AB434" i="15"/>
  <c r="AB435" i="15"/>
  <c r="AB436" i="15"/>
  <c r="AB437" i="15"/>
  <c r="AB438" i="15"/>
  <c r="AB439" i="15"/>
  <c r="AB440" i="15"/>
  <c r="AB441" i="15"/>
  <c r="AB442" i="15"/>
  <c r="AB443" i="15"/>
  <c r="AB444" i="15"/>
  <c r="AB445" i="15"/>
  <c r="AB446" i="15"/>
  <c r="AB447" i="15"/>
  <c r="AB448" i="15"/>
  <c r="AB449" i="15"/>
  <c r="AB450" i="15"/>
  <c r="AB451" i="15"/>
  <c r="AB452" i="15"/>
  <c r="AB453" i="15"/>
  <c r="AB454" i="15"/>
  <c r="AB455" i="15"/>
  <c r="AB456" i="15"/>
  <c r="AB457" i="15"/>
  <c r="AB458" i="15"/>
  <c r="AB459" i="15"/>
  <c r="AB460" i="15"/>
  <c r="AB461" i="15"/>
  <c r="AB462" i="15"/>
  <c r="AB463" i="15"/>
  <c r="AB464" i="15"/>
  <c r="AB465" i="15"/>
  <c r="AB466" i="15"/>
  <c r="AB467" i="15"/>
  <c r="AB468" i="15"/>
  <c r="AB469" i="15"/>
  <c r="AB470" i="15"/>
  <c r="AB471" i="15"/>
  <c r="AB472" i="15"/>
  <c r="AB473" i="15"/>
  <c r="AB474" i="15"/>
  <c r="AB475" i="15"/>
  <c r="AB476" i="15"/>
  <c r="AB477" i="15"/>
  <c r="AB478" i="15"/>
  <c r="AB479" i="15"/>
  <c r="AB480" i="15"/>
  <c r="AB481" i="15"/>
  <c r="AB482" i="15"/>
  <c r="AB483" i="15"/>
  <c r="AB484" i="15"/>
  <c r="AB485" i="15"/>
  <c r="AB486" i="15"/>
  <c r="AB487" i="15"/>
  <c r="AB488" i="15"/>
  <c r="AB489" i="15"/>
  <c r="AB490" i="15"/>
  <c r="AB491" i="15"/>
  <c r="AB492" i="15"/>
  <c r="AB493" i="15"/>
  <c r="AB494" i="15"/>
  <c r="AB495" i="15"/>
  <c r="AB496" i="15"/>
  <c r="AB497" i="15"/>
  <c r="AB498" i="15"/>
  <c r="AB499" i="15"/>
  <c r="AB500" i="15"/>
  <c r="AB501" i="15"/>
  <c r="AB502" i="15"/>
  <c r="AB503" i="15"/>
  <c r="AB504" i="15"/>
  <c r="AB505" i="15"/>
  <c r="AB506" i="15"/>
  <c r="AB507" i="15"/>
  <c r="AB508" i="15"/>
  <c r="AB509" i="15"/>
  <c r="AB510" i="15"/>
  <c r="AB511" i="15"/>
  <c r="AB512" i="15"/>
  <c r="AB513" i="15"/>
  <c r="AB514" i="15"/>
  <c r="AB515" i="15"/>
  <c r="AB516" i="15"/>
  <c r="AB517" i="15"/>
  <c r="AB518" i="15"/>
  <c r="AB519" i="15"/>
  <c r="AB520" i="15"/>
  <c r="AB521" i="15"/>
  <c r="AB522" i="15"/>
  <c r="AB523" i="15"/>
  <c r="AB524" i="15"/>
  <c r="AB525" i="15"/>
  <c r="AB526" i="15"/>
  <c r="AB527" i="15"/>
  <c r="AB528" i="15"/>
  <c r="AB529" i="15"/>
  <c r="AB530" i="15"/>
  <c r="AB531" i="15"/>
  <c r="AB532" i="15"/>
  <c r="AB533" i="15"/>
  <c r="AB534" i="15"/>
  <c r="AB535" i="15"/>
  <c r="AB536" i="15"/>
  <c r="AB537" i="15"/>
  <c r="AB538" i="15"/>
  <c r="AB539" i="15"/>
  <c r="AB540" i="15"/>
  <c r="AB541" i="15"/>
  <c r="AB542" i="15"/>
  <c r="AB543" i="15"/>
  <c r="AB544" i="15"/>
  <c r="AB545" i="15"/>
  <c r="AB546" i="15"/>
  <c r="AB547" i="15"/>
  <c r="AB548" i="15"/>
  <c r="AB549" i="15"/>
  <c r="AB550" i="15"/>
  <c r="AB551" i="15"/>
  <c r="AB552" i="15"/>
  <c r="AB553" i="15"/>
  <c r="AB554" i="15"/>
  <c r="AB555" i="15"/>
  <c r="AB556" i="15"/>
  <c r="AB557" i="15"/>
  <c r="AB558" i="15"/>
  <c r="AB559" i="15"/>
  <c r="AB560" i="15"/>
  <c r="AB561" i="15"/>
  <c r="AB562" i="15"/>
  <c r="AB563" i="15"/>
  <c r="AB564" i="15"/>
  <c r="AB565" i="15"/>
  <c r="AB566" i="15"/>
  <c r="AB567" i="15"/>
  <c r="AB568" i="15"/>
  <c r="AB569" i="15"/>
  <c r="AB570" i="15"/>
  <c r="AB571" i="15"/>
  <c r="AB572" i="15"/>
  <c r="AB573" i="15"/>
  <c r="AB574" i="15"/>
  <c r="AB575" i="15"/>
  <c r="AB576" i="15"/>
  <c r="AB577" i="15"/>
  <c r="AB578" i="15"/>
  <c r="AB579" i="15"/>
  <c r="AB580" i="15"/>
  <c r="AB581" i="15"/>
  <c r="AB582" i="15"/>
  <c r="AB583" i="15"/>
  <c r="AB584" i="15"/>
  <c r="AB585" i="15"/>
  <c r="AB586" i="15"/>
  <c r="AB587" i="15"/>
  <c r="AB588" i="15"/>
  <c r="AB589" i="15"/>
  <c r="AB590" i="15"/>
  <c r="AB591" i="15"/>
  <c r="AB592" i="15"/>
  <c r="AB593" i="15"/>
  <c r="AB594" i="15"/>
  <c r="AB595" i="15"/>
  <c r="AB596" i="15"/>
  <c r="AB597" i="15"/>
  <c r="AB598" i="15"/>
  <c r="AB599" i="15"/>
  <c r="AB600" i="15"/>
  <c r="AB601" i="15"/>
  <c r="AB602" i="15"/>
  <c r="AB603" i="15"/>
  <c r="AB604" i="15"/>
  <c r="AB605" i="15"/>
  <c r="AB606" i="15"/>
  <c r="AB607" i="15"/>
  <c r="AB608" i="15"/>
  <c r="AB609" i="15"/>
  <c r="AB610" i="15"/>
  <c r="AB611" i="15"/>
  <c r="AB612" i="15"/>
  <c r="AB613" i="15"/>
  <c r="AB614" i="15"/>
  <c r="AB615" i="15"/>
  <c r="AB616" i="15"/>
  <c r="AB617" i="15"/>
  <c r="AB618" i="15"/>
  <c r="AB619" i="15"/>
  <c r="AB620" i="15"/>
  <c r="AB621" i="15"/>
  <c r="AB622" i="15"/>
  <c r="AB623" i="15"/>
  <c r="AB624" i="15"/>
  <c r="AB625" i="15"/>
  <c r="AB626" i="15"/>
  <c r="AB627" i="15"/>
  <c r="AB628" i="15"/>
  <c r="AB629" i="15"/>
  <c r="AB630" i="15"/>
  <c r="AB631" i="15"/>
  <c r="AB632" i="15"/>
  <c r="AB633" i="15"/>
  <c r="AB634" i="15"/>
  <c r="AB635" i="15"/>
  <c r="AB636" i="15"/>
  <c r="AB637" i="15"/>
  <c r="AB638" i="15"/>
  <c r="AB639" i="15"/>
  <c r="AB640" i="15"/>
  <c r="AB641" i="15"/>
  <c r="AB642" i="15"/>
  <c r="AB643" i="15"/>
  <c r="AB644" i="15"/>
  <c r="AB645" i="15"/>
  <c r="AB646" i="15"/>
  <c r="AB647" i="15"/>
  <c r="AB648" i="15"/>
  <c r="AB649" i="15"/>
  <c r="AB650" i="15"/>
  <c r="AB651" i="15"/>
  <c r="AB652" i="15"/>
  <c r="AB653" i="15"/>
  <c r="AB654" i="15"/>
  <c r="AB655" i="15"/>
  <c r="AB656" i="15"/>
  <c r="AB657" i="15"/>
  <c r="AB658" i="15"/>
  <c r="AB659" i="15"/>
  <c r="AB660" i="15"/>
  <c r="AB661" i="15"/>
  <c r="AB662" i="15"/>
  <c r="AB663" i="15"/>
  <c r="AB664" i="15"/>
  <c r="AB665" i="15"/>
  <c r="AB666" i="15"/>
  <c r="AB667" i="15"/>
  <c r="AB668" i="15"/>
  <c r="AB669" i="15"/>
  <c r="AB670" i="15"/>
  <c r="AB671" i="15"/>
  <c r="AB672" i="15"/>
  <c r="AB673" i="15"/>
  <c r="AB674" i="15"/>
  <c r="AB675" i="15"/>
  <c r="AB676" i="15"/>
  <c r="AB677" i="15"/>
  <c r="AB678" i="15"/>
  <c r="AB679" i="15"/>
  <c r="AB680" i="15"/>
  <c r="AB681" i="15"/>
  <c r="AB682" i="15"/>
  <c r="AB683" i="15"/>
  <c r="AB684" i="15"/>
  <c r="AB685" i="15"/>
  <c r="AB686" i="15"/>
  <c r="AB687" i="15"/>
  <c r="AB688" i="15"/>
  <c r="AB689" i="15"/>
  <c r="AB690" i="15"/>
  <c r="AB691" i="15"/>
  <c r="AB692" i="15"/>
  <c r="AB693" i="15"/>
  <c r="AB694" i="15"/>
  <c r="AB695" i="15"/>
  <c r="AB696" i="15"/>
  <c r="AB697" i="15"/>
  <c r="AB698" i="15"/>
  <c r="AB699" i="15"/>
  <c r="AB700" i="15"/>
  <c r="AB701" i="15"/>
  <c r="AB702" i="15"/>
  <c r="AB703" i="15"/>
  <c r="AB704" i="15"/>
  <c r="AB705" i="15"/>
  <c r="AB706" i="15"/>
  <c r="AB707" i="15"/>
  <c r="AB708" i="15"/>
  <c r="AB709" i="15"/>
  <c r="AB710" i="15"/>
  <c r="AB711" i="15"/>
  <c r="AB712" i="15"/>
  <c r="AB713" i="15"/>
  <c r="AB714" i="15"/>
  <c r="AB715" i="15"/>
  <c r="AB716" i="15"/>
  <c r="AB717" i="15"/>
  <c r="AB718" i="15"/>
  <c r="AB719" i="15"/>
  <c r="AB720" i="15"/>
  <c r="AB721" i="15"/>
  <c r="AB722" i="15"/>
  <c r="AB723" i="15"/>
  <c r="AB724" i="15"/>
  <c r="AB725" i="15"/>
  <c r="AB726" i="15"/>
  <c r="AB727" i="15"/>
  <c r="AB728" i="15"/>
  <c r="AB729" i="15"/>
  <c r="AB730" i="15"/>
  <c r="AB731" i="15"/>
  <c r="AB732" i="15"/>
  <c r="AB733" i="15"/>
  <c r="AB734" i="15"/>
  <c r="AB735" i="15"/>
  <c r="AB736" i="15"/>
  <c r="AB737" i="15"/>
  <c r="AB738" i="15"/>
  <c r="AB739" i="15"/>
  <c r="AB740" i="15"/>
  <c r="AB741" i="15"/>
  <c r="AB742" i="15"/>
  <c r="AB743" i="15"/>
  <c r="AB744" i="15"/>
  <c r="AB745" i="15"/>
  <c r="AB746" i="15"/>
  <c r="AB747" i="15"/>
  <c r="AB748" i="15"/>
  <c r="AB749" i="15"/>
  <c r="AB750" i="15"/>
  <c r="AB751" i="15"/>
  <c r="AB752" i="15"/>
  <c r="AB753" i="15"/>
  <c r="AB754" i="15"/>
  <c r="AB755" i="15"/>
  <c r="AB756" i="15"/>
  <c r="AB757" i="15"/>
  <c r="AB758" i="15"/>
  <c r="AB759" i="15"/>
  <c r="AB760" i="15"/>
  <c r="AB761" i="15"/>
  <c r="AB762" i="15"/>
  <c r="AB763" i="15"/>
  <c r="AB764" i="15"/>
  <c r="AB765" i="15"/>
  <c r="AB766" i="15"/>
  <c r="AB767" i="15"/>
  <c r="AB768" i="15"/>
  <c r="AB769" i="15"/>
  <c r="AB770" i="15"/>
  <c r="AB771" i="15"/>
  <c r="AB772" i="15"/>
  <c r="AB773" i="15"/>
  <c r="AB774" i="15"/>
  <c r="AB775" i="15"/>
  <c r="AB776" i="15"/>
  <c r="AB777" i="15"/>
  <c r="AB778" i="15"/>
  <c r="AB779" i="15"/>
  <c r="AB780" i="15"/>
  <c r="AB781" i="15"/>
  <c r="AB782" i="15"/>
  <c r="AB783" i="15"/>
  <c r="AB784" i="15"/>
  <c r="AB785" i="15"/>
  <c r="AB786" i="15"/>
  <c r="AB787" i="15"/>
  <c r="AB788" i="15"/>
  <c r="AB789" i="15"/>
  <c r="AB790" i="15"/>
  <c r="AB791" i="15"/>
  <c r="AB792" i="15"/>
  <c r="AB793" i="15"/>
  <c r="AB794" i="15"/>
  <c r="AB795" i="15"/>
  <c r="AB796" i="15"/>
  <c r="AB797" i="15"/>
  <c r="AB798" i="15"/>
  <c r="AB799" i="15"/>
  <c r="AB800" i="15"/>
  <c r="AB801" i="15"/>
  <c r="AB802" i="15"/>
  <c r="AB803" i="15"/>
  <c r="AB804" i="15"/>
  <c r="AB805" i="15"/>
  <c r="AB806" i="15"/>
  <c r="AB807" i="15"/>
  <c r="AB808" i="15"/>
  <c r="AB809" i="15"/>
  <c r="AB810" i="15"/>
  <c r="AB811" i="15"/>
  <c r="AB812" i="15"/>
  <c r="AB813" i="15"/>
  <c r="AB814" i="15"/>
  <c r="AB815" i="15"/>
  <c r="AB816" i="15"/>
  <c r="AB817" i="15"/>
  <c r="AB818" i="15"/>
  <c r="AB819" i="15"/>
  <c r="AB820" i="15"/>
  <c r="AB821" i="15"/>
  <c r="AB822" i="15"/>
  <c r="AB823" i="15"/>
  <c r="AB824" i="15"/>
  <c r="AB825" i="15"/>
  <c r="AB826" i="15"/>
  <c r="AB827" i="15"/>
  <c r="AB828" i="15"/>
  <c r="AB829" i="15"/>
  <c r="AB830" i="15"/>
  <c r="AB831" i="15"/>
  <c r="AB832" i="15"/>
  <c r="AB833" i="15"/>
  <c r="AB834" i="15"/>
  <c r="AB835" i="15"/>
  <c r="AB836" i="15"/>
  <c r="AB837" i="15"/>
  <c r="AB838" i="15"/>
  <c r="AB839" i="15"/>
  <c r="AB840" i="15"/>
  <c r="AB841" i="15"/>
  <c r="AB842" i="15"/>
  <c r="AB843" i="15"/>
  <c r="AB844" i="15"/>
  <c r="AB845" i="15"/>
  <c r="AB846" i="15"/>
  <c r="AB847" i="15"/>
  <c r="AB848" i="15"/>
  <c r="AB849" i="15"/>
  <c r="AB850" i="15"/>
  <c r="AB851" i="15"/>
  <c r="AB852" i="15"/>
  <c r="AB853" i="15"/>
  <c r="AB854" i="15"/>
  <c r="AB855" i="15"/>
  <c r="AB856" i="15"/>
  <c r="AB857" i="15"/>
  <c r="AB858" i="15"/>
  <c r="AB859" i="15"/>
  <c r="AB860" i="15"/>
  <c r="AB861" i="15"/>
  <c r="AB862" i="15"/>
  <c r="AB863" i="15"/>
  <c r="AB864" i="15"/>
  <c r="AB865" i="15"/>
  <c r="AB866" i="15"/>
  <c r="AB867" i="15"/>
  <c r="AB868" i="15"/>
  <c r="AB869" i="15"/>
  <c r="AB870" i="15"/>
  <c r="AB871" i="15"/>
  <c r="AB872" i="15"/>
  <c r="AB873" i="15"/>
  <c r="AB874" i="15"/>
  <c r="AB875" i="15"/>
  <c r="AB876" i="15"/>
  <c r="AB877" i="15"/>
  <c r="AB878" i="15"/>
  <c r="AB879" i="15"/>
  <c r="AB880" i="15"/>
  <c r="AB881" i="15"/>
  <c r="AB882" i="15"/>
  <c r="AB883" i="15"/>
  <c r="AB884" i="15"/>
  <c r="AB885" i="15"/>
  <c r="AB886" i="15"/>
  <c r="AB887" i="15"/>
  <c r="AB888" i="15"/>
  <c r="AB889" i="15"/>
  <c r="AB890" i="15"/>
  <c r="AB891" i="15"/>
  <c r="AB892" i="15"/>
  <c r="AB893" i="15"/>
  <c r="AB894" i="15"/>
  <c r="AB895" i="15"/>
  <c r="AB896" i="15"/>
  <c r="AB897" i="15"/>
  <c r="AB898" i="15"/>
  <c r="AB899" i="15"/>
  <c r="AB900" i="15"/>
  <c r="AB901" i="15"/>
  <c r="AB902" i="15"/>
  <c r="AB903" i="15"/>
  <c r="AB904" i="15"/>
  <c r="AB905" i="15"/>
  <c r="AB906" i="15"/>
  <c r="AB907" i="15"/>
  <c r="AB908" i="15"/>
  <c r="AB909" i="15"/>
  <c r="AB910" i="15"/>
  <c r="AB911" i="15"/>
  <c r="AB912" i="15"/>
  <c r="AB913" i="15"/>
  <c r="AB914" i="15"/>
  <c r="AB915" i="15"/>
  <c r="AB916" i="15"/>
  <c r="AB917" i="15"/>
  <c r="AB918" i="15"/>
  <c r="AB919" i="15"/>
  <c r="AB920" i="15"/>
  <c r="AB921" i="15"/>
  <c r="AB922" i="15"/>
  <c r="AB923" i="15"/>
  <c r="AB924" i="15"/>
  <c r="AB925" i="15"/>
  <c r="AB926" i="15"/>
  <c r="AB927" i="15"/>
  <c r="AB928" i="15"/>
  <c r="AB929" i="15"/>
  <c r="AB930" i="15"/>
  <c r="AB931" i="15"/>
  <c r="AB932" i="15"/>
  <c r="AB933" i="15"/>
  <c r="AB934" i="15"/>
  <c r="AB935" i="15"/>
  <c r="AB936" i="15"/>
  <c r="AB937" i="15"/>
  <c r="AB938" i="15"/>
  <c r="AB939" i="15"/>
  <c r="AB940" i="15"/>
  <c r="AB941" i="15"/>
  <c r="AB942" i="15"/>
  <c r="AB943" i="15"/>
  <c r="AB944" i="15"/>
  <c r="AB945" i="15"/>
  <c r="AB946" i="15"/>
  <c r="AB947" i="15"/>
  <c r="AB948" i="15"/>
  <c r="AB949" i="15"/>
  <c r="AB950" i="15"/>
  <c r="AB951" i="15"/>
  <c r="AB952" i="15"/>
  <c r="AB953" i="15"/>
  <c r="AB954" i="15"/>
  <c r="AB955" i="15"/>
  <c r="AB956" i="15"/>
  <c r="AB957" i="15"/>
  <c r="AB958" i="15"/>
  <c r="AB959" i="15"/>
  <c r="AB960" i="15"/>
  <c r="AB961" i="15"/>
  <c r="AB962" i="15"/>
  <c r="AB963" i="15"/>
  <c r="AB964" i="15"/>
  <c r="AB965" i="15"/>
  <c r="AB966" i="15"/>
  <c r="AB967" i="15"/>
  <c r="AB968" i="15"/>
  <c r="AB969" i="15"/>
  <c r="AB970" i="15"/>
  <c r="AB971" i="15"/>
  <c r="AB972" i="15"/>
  <c r="AB973" i="15"/>
  <c r="AB974" i="15"/>
  <c r="AB975" i="15"/>
  <c r="AB976" i="15"/>
  <c r="AB977" i="15"/>
  <c r="AB978" i="15"/>
  <c r="AB979" i="15"/>
  <c r="AB980" i="15"/>
  <c r="AB981" i="15"/>
  <c r="AB982" i="15"/>
  <c r="AB983" i="15"/>
  <c r="AB984" i="15"/>
  <c r="AB985" i="15"/>
  <c r="AB986" i="15"/>
  <c r="AB987" i="15"/>
  <c r="AB988" i="15"/>
  <c r="AB989" i="15"/>
  <c r="AB990" i="15"/>
  <c r="AB991" i="15"/>
  <c r="AB992" i="15"/>
  <c r="AB993" i="15"/>
  <c r="AB994" i="15"/>
  <c r="AB995" i="15"/>
  <c r="AB996" i="15"/>
  <c r="AB997" i="15"/>
  <c r="AB998" i="15"/>
  <c r="AB999" i="15"/>
  <c r="AB1000" i="15"/>
  <c r="AB1001" i="15"/>
  <c r="AB1002" i="15"/>
  <c r="AB1003" i="15"/>
  <c r="AB1004" i="15"/>
  <c r="AB1005" i="15"/>
  <c r="AB1006" i="15"/>
  <c r="AB1007" i="15"/>
  <c r="AB1008" i="15"/>
  <c r="AB1009" i="15"/>
  <c r="AB1010" i="15"/>
  <c r="AB1011" i="15"/>
  <c r="AB1012" i="15"/>
  <c r="AB1013" i="15"/>
  <c r="AB1014" i="15"/>
  <c r="AB1015" i="15"/>
  <c r="AB1016" i="15"/>
  <c r="AB1017" i="15"/>
  <c r="AB1018" i="15"/>
  <c r="AB1019" i="15"/>
  <c r="AB1020" i="15"/>
  <c r="AB1021" i="15"/>
  <c r="AB1022" i="15"/>
  <c r="AB1023" i="15"/>
  <c r="AB1024" i="15"/>
  <c r="AB1025" i="15"/>
  <c r="AB1026" i="15"/>
  <c r="AB1027" i="15"/>
  <c r="AB1028" i="15"/>
  <c r="AB1029" i="15"/>
  <c r="AB1030" i="15"/>
  <c r="AB1031" i="15"/>
  <c r="AB1032" i="15"/>
  <c r="AB1033" i="15"/>
  <c r="AB1034" i="15"/>
  <c r="AB1035" i="15"/>
  <c r="AB1036" i="15"/>
  <c r="AB1037" i="15"/>
  <c r="AB1038" i="15"/>
  <c r="AB1039" i="15"/>
  <c r="AB1040" i="15"/>
  <c r="AB1041" i="15"/>
  <c r="AB1042" i="15"/>
  <c r="AB1043" i="15"/>
  <c r="AB1044" i="15"/>
  <c r="AB1045" i="15"/>
  <c r="AB1046" i="15"/>
  <c r="AB1047" i="15"/>
  <c r="AB1048" i="15"/>
  <c r="AB1049" i="15"/>
  <c r="AB1050" i="15"/>
  <c r="AB1051" i="15"/>
  <c r="AB1052" i="15"/>
  <c r="AB1053" i="15"/>
  <c r="AB1054" i="15"/>
  <c r="AB1055" i="15"/>
  <c r="AB1056" i="15"/>
  <c r="AB1057" i="15"/>
  <c r="AB1058" i="15"/>
  <c r="AB1059" i="15"/>
  <c r="AB1060" i="15"/>
  <c r="AB1061" i="15"/>
  <c r="AB1062" i="15"/>
  <c r="AB1063" i="15"/>
  <c r="AB1064" i="15"/>
  <c r="AB1065" i="15"/>
  <c r="AB1066" i="15"/>
  <c r="AB1067" i="15"/>
  <c r="AB1068" i="15"/>
  <c r="AB1069" i="15"/>
  <c r="AB1070" i="15"/>
  <c r="AB1071" i="15"/>
  <c r="AB1072" i="15"/>
  <c r="AB1073" i="15"/>
  <c r="AB1074" i="15"/>
  <c r="AB1075" i="15"/>
  <c r="AB1076" i="15"/>
  <c r="AB1077" i="15"/>
  <c r="AB1078" i="15"/>
  <c r="AB1079" i="15"/>
  <c r="AB1080" i="15"/>
  <c r="AB1081" i="15"/>
  <c r="AB1082" i="15"/>
  <c r="AB1083" i="15"/>
  <c r="AB1084" i="15"/>
  <c r="AB1085" i="15"/>
  <c r="AB1086" i="15"/>
  <c r="AB1087" i="15"/>
  <c r="AB1088" i="15"/>
  <c r="AB1089" i="15"/>
  <c r="AB1090" i="15"/>
  <c r="AB1091" i="15"/>
  <c r="AB1092" i="15"/>
  <c r="AB1093" i="15"/>
  <c r="AB1094" i="15"/>
  <c r="AB1095" i="15"/>
  <c r="AB1096" i="15"/>
  <c r="AB1097" i="15"/>
  <c r="AB1098" i="15"/>
  <c r="AB1099" i="15"/>
  <c r="AB1100" i="15"/>
  <c r="AB1101" i="15"/>
  <c r="AB1102" i="15"/>
  <c r="AB1103" i="15"/>
  <c r="AB1104" i="15"/>
  <c r="AB1105" i="15"/>
  <c r="AB1106" i="15"/>
  <c r="AB1107" i="15"/>
  <c r="AB1108" i="15"/>
  <c r="AB1109" i="15"/>
  <c r="AB1110" i="15"/>
  <c r="AB1111" i="15"/>
  <c r="AB1112" i="15"/>
  <c r="AB1113" i="15"/>
  <c r="AB1114" i="15"/>
  <c r="AB1115" i="15"/>
  <c r="AB1116" i="15"/>
  <c r="AB1117" i="15"/>
  <c r="AB1118" i="15"/>
  <c r="AB1119" i="15"/>
  <c r="AB1120" i="15"/>
  <c r="AB1121" i="15"/>
  <c r="AB1122" i="15"/>
  <c r="AB1123" i="15"/>
  <c r="AB1124" i="15"/>
  <c r="AB1125" i="15"/>
  <c r="AB1126" i="15"/>
  <c r="AB1127" i="15"/>
  <c r="AB1128" i="15"/>
  <c r="AB1129" i="15"/>
  <c r="AB1130" i="15"/>
  <c r="AB1131" i="15"/>
  <c r="AB1132" i="15"/>
  <c r="AB1133" i="15"/>
  <c r="AB1134" i="15"/>
  <c r="AB1135" i="15"/>
  <c r="AB1136" i="15"/>
  <c r="AB1137" i="15"/>
  <c r="AB1138" i="15"/>
  <c r="AB1139" i="15"/>
  <c r="AB1140" i="15"/>
  <c r="AB1141" i="15"/>
  <c r="AB1142" i="15"/>
  <c r="AB1143" i="15"/>
  <c r="AB1144" i="15"/>
  <c r="AB1145" i="15"/>
  <c r="AB1146" i="15"/>
  <c r="AB1147" i="15"/>
  <c r="AB1148" i="15"/>
  <c r="AB1149" i="15"/>
  <c r="AB1150" i="15"/>
  <c r="AB1151" i="15"/>
  <c r="AB1152" i="15"/>
  <c r="AB1153" i="15"/>
  <c r="AB1154" i="15"/>
  <c r="AB1155" i="15"/>
  <c r="AB1156" i="15"/>
  <c r="AB1157" i="15"/>
  <c r="AB1158" i="15"/>
  <c r="AB1159" i="15"/>
  <c r="AB1160" i="15"/>
  <c r="AB1161" i="15"/>
  <c r="AB1162" i="15"/>
  <c r="AB1163" i="15"/>
  <c r="AB1164" i="15"/>
  <c r="AB1165" i="15"/>
  <c r="AB1166" i="15"/>
  <c r="AB1167" i="15"/>
  <c r="AB1168" i="15"/>
  <c r="AB1169" i="15"/>
  <c r="AB1170" i="15"/>
  <c r="AB1171" i="15"/>
  <c r="AB1172" i="15"/>
  <c r="AB1173" i="15"/>
  <c r="AB1174" i="15"/>
  <c r="AB1175" i="15"/>
  <c r="AB1176" i="15"/>
  <c r="AB1177" i="15"/>
  <c r="AB1178" i="15"/>
  <c r="AB1179" i="15"/>
  <c r="AB1180" i="15"/>
  <c r="AB1181" i="15"/>
  <c r="AB1182" i="15"/>
  <c r="AB1183" i="15"/>
  <c r="AB1184" i="15"/>
  <c r="AB1185" i="15"/>
  <c r="AB1186" i="15"/>
  <c r="AB1187" i="15"/>
  <c r="AB1188" i="15"/>
  <c r="AB1189" i="15"/>
  <c r="AB1190" i="15"/>
  <c r="AB1191" i="15"/>
  <c r="AB1192" i="15"/>
  <c r="AB1193" i="15"/>
  <c r="AB1194" i="15"/>
  <c r="AB1195" i="15"/>
  <c r="AB1196" i="15"/>
  <c r="AB1197" i="15"/>
  <c r="AB1198" i="15"/>
  <c r="AB1199" i="15"/>
  <c r="AB1200" i="15"/>
  <c r="AB1201" i="15"/>
  <c r="AB1202" i="15"/>
  <c r="AB1203" i="15"/>
  <c r="AB1204" i="15"/>
  <c r="AB1205" i="15"/>
  <c r="AB1206" i="15"/>
  <c r="AB1207" i="15"/>
  <c r="AB1208" i="15"/>
  <c r="AB1209" i="15"/>
  <c r="AB1210" i="15"/>
  <c r="AB1211" i="15"/>
  <c r="AB1212" i="15"/>
  <c r="AB1213" i="15"/>
  <c r="AB1214" i="15"/>
  <c r="AB1215" i="15"/>
  <c r="AB1216" i="15"/>
  <c r="AB1217" i="15"/>
  <c r="AB1218" i="15"/>
  <c r="AB1219" i="15"/>
  <c r="AB1220" i="15"/>
  <c r="AB1221" i="15"/>
  <c r="AB1222" i="15"/>
  <c r="AB1223" i="15"/>
  <c r="AB1224" i="15"/>
  <c r="AB1225" i="15"/>
  <c r="AB1226" i="15"/>
  <c r="AB1227" i="15"/>
  <c r="AB1228" i="15"/>
  <c r="AB1229" i="15"/>
  <c r="AB1230" i="15"/>
  <c r="AB1231" i="15"/>
  <c r="AB1232" i="15"/>
  <c r="AB1233" i="15"/>
  <c r="AB1234" i="15"/>
  <c r="AB1235" i="15"/>
  <c r="AB1236" i="15"/>
  <c r="AB1237" i="15"/>
  <c r="AB1238" i="15"/>
  <c r="AB1239" i="15"/>
  <c r="AB1240" i="15"/>
  <c r="AB1241" i="15"/>
  <c r="AB1242" i="15"/>
  <c r="AB1243" i="15"/>
  <c r="AB1244" i="15"/>
  <c r="AB1245" i="15"/>
  <c r="AB1246" i="15"/>
  <c r="AB1247" i="15"/>
  <c r="AB1248" i="15"/>
  <c r="AB1249" i="15"/>
  <c r="AB1250" i="15"/>
  <c r="AB1251" i="15"/>
  <c r="AB1252" i="15"/>
  <c r="AB1253" i="15"/>
  <c r="AB1254" i="15"/>
  <c r="AB1255" i="15"/>
  <c r="AB1256" i="15"/>
  <c r="AB1257" i="15"/>
  <c r="AB1258" i="15"/>
  <c r="AB1259" i="15"/>
  <c r="AB1260" i="15"/>
  <c r="AB1261" i="15"/>
  <c r="AB1262" i="15"/>
  <c r="AB1263" i="15"/>
  <c r="AB1264" i="15"/>
  <c r="AB1265" i="15"/>
  <c r="AB1266" i="15"/>
  <c r="AB1267" i="15"/>
  <c r="AB1268" i="15"/>
  <c r="AB1269" i="15"/>
  <c r="AB1270" i="15"/>
  <c r="AB1271" i="15"/>
  <c r="AB1272" i="15"/>
  <c r="AB1273" i="15"/>
  <c r="AB1274" i="15"/>
  <c r="AB1275" i="15"/>
  <c r="AB1276" i="15"/>
  <c r="AB1277" i="15"/>
  <c r="AB1278" i="15"/>
  <c r="AB1279" i="15"/>
  <c r="AB1280" i="15"/>
  <c r="AB1281" i="15"/>
  <c r="AB1282" i="15"/>
  <c r="AB1283" i="15"/>
  <c r="AB1284" i="15"/>
  <c r="AB1285" i="15"/>
  <c r="AB1286" i="15"/>
  <c r="AB1287" i="15"/>
  <c r="AB1288" i="15"/>
  <c r="AB1289" i="15"/>
  <c r="AB1290" i="15"/>
  <c r="AB1291" i="15"/>
  <c r="AB1292" i="15"/>
  <c r="AB1293" i="15"/>
  <c r="AB1294" i="15"/>
  <c r="AB1295" i="15"/>
  <c r="AB1296" i="15"/>
  <c r="AB1297" i="15"/>
  <c r="AB1298" i="15"/>
  <c r="AB1299" i="15"/>
  <c r="AB1300" i="15"/>
  <c r="AB1301" i="15"/>
  <c r="AB1302" i="15"/>
  <c r="AB1303" i="15"/>
  <c r="AB1304" i="15"/>
  <c r="AB1305" i="15"/>
  <c r="AB1306" i="15"/>
  <c r="AB1307" i="15"/>
  <c r="AB1308" i="15"/>
  <c r="AB1309" i="15"/>
  <c r="AB1310" i="15"/>
  <c r="AB1311" i="15"/>
  <c r="AB1312" i="15"/>
  <c r="AB1313" i="15"/>
  <c r="AB1314" i="15"/>
  <c r="AB1315" i="15"/>
  <c r="AB1316" i="15"/>
  <c r="AB1317" i="15"/>
  <c r="AB1318" i="15"/>
  <c r="AB1319" i="15"/>
  <c r="AB1320" i="15"/>
  <c r="AB1321" i="15"/>
  <c r="AB1322" i="15"/>
  <c r="AB1323" i="15"/>
  <c r="AB1324" i="15"/>
  <c r="AB1325" i="15"/>
  <c r="AB1326" i="15"/>
  <c r="AB1327" i="15"/>
  <c r="AB1328" i="15"/>
  <c r="AB1329" i="15"/>
  <c r="AB1330" i="15"/>
  <c r="AB1331" i="15"/>
  <c r="AB1332" i="15"/>
  <c r="AB1333" i="15"/>
  <c r="AB1334" i="15"/>
  <c r="AB1335" i="15"/>
  <c r="AB1336" i="15"/>
  <c r="AB1337" i="15"/>
  <c r="AB1338" i="15"/>
  <c r="AB1339" i="15"/>
  <c r="AB1340" i="15"/>
  <c r="AB1341" i="15"/>
  <c r="AB1342" i="15"/>
  <c r="AB1343" i="15"/>
  <c r="AB1344" i="15"/>
  <c r="AB1345" i="15"/>
  <c r="AB1346" i="15"/>
  <c r="AB1347" i="15"/>
  <c r="AB1348" i="15"/>
  <c r="AB1349" i="15"/>
  <c r="AB1350" i="15"/>
  <c r="AB1351" i="15"/>
  <c r="AB1352" i="15"/>
  <c r="AB1353" i="15"/>
  <c r="AB1354" i="15"/>
  <c r="AB1355" i="15"/>
  <c r="AB1356" i="15"/>
  <c r="AB1357" i="15"/>
  <c r="AB1358" i="15"/>
  <c r="AB1359" i="15"/>
  <c r="AB1360" i="15"/>
  <c r="AB1361" i="15"/>
  <c r="AB1362" i="15"/>
  <c r="AB1363" i="15"/>
  <c r="AB1364" i="15"/>
  <c r="AB1365" i="15"/>
  <c r="AB1366" i="15"/>
  <c r="AB1367" i="15"/>
  <c r="AB1368" i="15"/>
  <c r="AB1369" i="15"/>
  <c r="AB1370" i="15"/>
  <c r="AB1371" i="15"/>
  <c r="AB1372" i="15"/>
  <c r="AB1373" i="15"/>
  <c r="AB1374" i="15"/>
  <c r="AB1375" i="15"/>
  <c r="AB1376" i="15"/>
  <c r="AB1377" i="15"/>
  <c r="AB1378" i="15"/>
  <c r="AB1379" i="15"/>
  <c r="AB1380" i="15"/>
  <c r="AB1381" i="15"/>
  <c r="AB1382" i="15"/>
  <c r="AB1383" i="15"/>
  <c r="AB1384" i="15"/>
  <c r="AB1385" i="15"/>
  <c r="AB1386" i="15"/>
  <c r="AB1387" i="15"/>
  <c r="AB1388" i="15"/>
  <c r="AB1389" i="15"/>
  <c r="AB1390" i="15"/>
  <c r="AB1391" i="15"/>
  <c r="AB1392" i="15"/>
  <c r="AB1393" i="15"/>
  <c r="AB1394" i="15"/>
  <c r="AB1395" i="15"/>
  <c r="AB1396" i="15"/>
  <c r="AB1397" i="15"/>
  <c r="AB1398" i="15"/>
  <c r="AB1399" i="15"/>
  <c r="AB1400" i="15"/>
  <c r="AB1401" i="15"/>
  <c r="AB1402" i="15"/>
  <c r="AB1403" i="15"/>
  <c r="AB1404" i="15"/>
  <c r="AB1405" i="15"/>
  <c r="AB1406" i="15"/>
  <c r="AB1407" i="15"/>
  <c r="AB1408" i="15"/>
  <c r="AB1409" i="15"/>
  <c r="AB1410" i="15"/>
  <c r="AB1411" i="15"/>
  <c r="AB1412" i="15"/>
  <c r="AB1413" i="15"/>
  <c r="AB1414" i="15"/>
  <c r="AB1415" i="15"/>
  <c r="AB1416" i="15"/>
  <c r="AB1417" i="15"/>
  <c r="AB1418" i="15"/>
  <c r="AB1419" i="15"/>
  <c r="AB1420" i="15"/>
  <c r="AB1421" i="15"/>
  <c r="AB1422" i="15"/>
  <c r="AB1423" i="15"/>
  <c r="AB1424" i="15"/>
  <c r="AB1425" i="15"/>
  <c r="AB1426" i="15"/>
  <c r="AB1427" i="15"/>
  <c r="AB1428" i="15"/>
  <c r="AB1429" i="15"/>
  <c r="AB1430" i="15"/>
  <c r="AB1431" i="15"/>
  <c r="AB1432" i="15"/>
  <c r="AB1433" i="15"/>
  <c r="AB1434" i="15"/>
  <c r="AB1435" i="15"/>
  <c r="AB1436" i="15"/>
  <c r="AB1437" i="15"/>
  <c r="AB1438" i="15"/>
  <c r="AB1439" i="15"/>
  <c r="AB1440" i="15"/>
  <c r="AB1441" i="15"/>
  <c r="AB1442" i="15"/>
  <c r="AB1443" i="15"/>
  <c r="AB1444" i="15"/>
  <c r="AB1445" i="15"/>
  <c r="AB1446" i="15"/>
  <c r="AB1447" i="15"/>
  <c r="AB1448" i="15"/>
  <c r="AB1449" i="15"/>
  <c r="AB1450" i="15"/>
  <c r="AB1451" i="15"/>
  <c r="AB1452" i="15"/>
  <c r="AB1453" i="15"/>
  <c r="AB1454" i="15"/>
  <c r="AB1455" i="15"/>
  <c r="AB1456" i="15"/>
  <c r="AB1457" i="15"/>
  <c r="AB1458" i="15"/>
  <c r="AB1459" i="15"/>
  <c r="AB1460" i="15"/>
  <c r="AB1461" i="15"/>
  <c r="AB1462" i="15"/>
  <c r="AB1463" i="15"/>
  <c r="AB1464" i="15"/>
  <c r="AB1465" i="15"/>
  <c r="AB1466" i="15"/>
  <c r="AB1467" i="15"/>
  <c r="AB1468" i="15"/>
  <c r="AB1469" i="15"/>
  <c r="AB1470" i="15"/>
  <c r="AB1471" i="15"/>
  <c r="AB1472" i="15"/>
  <c r="AB1473" i="15"/>
  <c r="AB1474" i="15"/>
  <c r="AB1475" i="15"/>
  <c r="AB1476" i="15"/>
  <c r="AB1477" i="15"/>
  <c r="AB1478" i="15"/>
  <c r="AB1479" i="15"/>
  <c r="AB1480" i="15"/>
  <c r="AB1481" i="15"/>
  <c r="AB1482" i="15"/>
  <c r="AB1483" i="15"/>
  <c r="AB1484" i="15"/>
  <c r="AB1485" i="15"/>
  <c r="AB1486" i="15"/>
  <c r="AB1487" i="15"/>
  <c r="AB1488" i="15"/>
  <c r="AB1489" i="15"/>
  <c r="AB1490" i="15"/>
  <c r="AB1491" i="15"/>
  <c r="AB1492" i="15"/>
  <c r="AB1493" i="15"/>
  <c r="AB1494" i="15"/>
  <c r="AB1495" i="15"/>
  <c r="AB1496" i="15"/>
  <c r="AB1497" i="15"/>
  <c r="AB1498" i="15"/>
  <c r="AB1499" i="15"/>
  <c r="AB1500" i="15"/>
  <c r="AB1501" i="15"/>
  <c r="AB1502" i="15"/>
  <c r="AB1503" i="15"/>
  <c r="AB1504" i="15"/>
  <c r="AB1505" i="15"/>
  <c r="AB1506" i="15"/>
  <c r="AB1507" i="15"/>
  <c r="AB1508" i="15"/>
  <c r="AB1509" i="15"/>
  <c r="AB1510" i="15"/>
  <c r="AB1511" i="15"/>
  <c r="AB1512" i="15"/>
  <c r="AB1513" i="15"/>
  <c r="AB1514" i="15"/>
  <c r="AB1515" i="15"/>
  <c r="AB1516" i="15"/>
  <c r="AB1517" i="15"/>
  <c r="AB1518" i="15"/>
  <c r="AB1519" i="15"/>
  <c r="AB1520" i="15"/>
  <c r="AB1521" i="15"/>
  <c r="AB1522" i="15"/>
  <c r="AB1523" i="15"/>
  <c r="AB1524" i="15"/>
  <c r="AB1525" i="15"/>
  <c r="AB1526" i="15"/>
  <c r="AB1527" i="15"/>
  <c r="AB1528" i="15"/>
  <c r="AB1529" i="15"/>
  <c r="AB1530" i="15"/>
  <c r="AB1531" i="15"/>
  <c r="AB1532" i="15"/>
  <c r="AB1533" i="15"/>
  <c r="AB1534" i="15"/>
  <c r="AB1535" i="15"/>
  <c r="AB1536" i="15"/>
  <c r="AB1537" i="15"/>
  <c r="AB1538" i="15"/>
  <c r="AB1539" i="15"/>
  <c r="AB1540" i="15"/>
  <c r="AB1541" i="15"/>
  <c r="AB1542" i="15"/>
  <c r="AB1543" i="15"/>
  <c r="AB1544" i="15"/>
  <c r="AB1545" i="15"/>
  <c r="AB1546" i="15"/>
  <c r="AB1547" i="15"/>
  <c r="AB1548" i="15"/>
  <c r="AB1549" i="15"/>
  <c r="AB1550" i="15"/>
  <c r="AB1551" i="15"/>
  <c r="AB1552" i="15"/>
  <c r="AB1553" i="15"/>
  <c r="AB1554" i="15"/>
  <c r="AB1555" i="15"/>
  <c r="AB1556" i="15"/>
  <c r="AB1557" i="15"/>
  <c r="AB1558" i="15"/>
  <c r="AB1559" i="15"/>
  <c r="AB1560" i="15"/>
  <c r="AB1561" i="15"/>
  <c r="AB1562" i="15"/>
  <c r="AB1563" i="15"/>
  <c r="AB1564" i="15"/>
  <c r="AB1565" i="15"/>
  <c r="AB1566" i="15"/>
  <c r="AB1567" i="15"/>
  <c r="AB1568" i="15"/>
  <c r="AB1569" i="15"/>
  <c r="AB1570" i="15"/>
  <c r="AB1571" i="15"/>
  <c r="AB1572" i="15"/>
  <c r="AB1573" i="15"/>
  <c r="AB1574" i="15"/>
  <c r="AB1575" i="15"/>
  <c r="AB1576" i="15"/>
  <c r="AB1577" i="15"/>
  <c r="AB1578" i="15"/>
  <c r="AB1579" i="15"/>
  <c r="AB1580" i="15"/>
  <c r="AB1581" i="15"/>
  <c r="AB1582" i="15"/>
  <c r="AB1583" i="15"/>
  <c r="AB1584" i="15"/>
  <c r="AB1585" i="15"/>
  <c r="AB1586" i="15"/>
  <c r="AB1587" i="15"/>
  <c r="AB1588" i="15"/>
  <c r="AB1589" i="15"/>
  <c r="AB1590" i="15"/>
  <c r="AB1591" i="15"/>
  <c r="AB1592" i="15"/>
  <c r="AB1593" i="15"/>
  <c r="AB1594" i="15"/>
  <c r="AB1595" i="15"/>
  <c r="AB1596" i="15"/>
  <c r="AB1597" i="15"/>
  <c r="AB1598" i="15"/>
  <c r="AB1599" i="15"/>
  <c r="AB1600" i="15"/>
  <c r="AB1601" i="15"/>
  <c r="AB1602" i="15"/>
  <c r="AB1603" i="15"/>
  <c r="AB1604" i="15"/>
  <c r="AB1605" i="15"/>
  <c r="AB1606" i="15"/>
  <c r="AB1607" i="15"/>
  <c r="AB1608" i="15"/>
  <c r="AB1609" i="15"/>
  <c r="AB1610" i="15"/>
  <c r="AB1611" i="15"/>
  <c r="AB1612" i="15"/>
  <c r="AB1613" i="15"/>
  <c r="AB1614" i="15"/>
  <c r="AB1615" i="15"/>
  <c r="AB1616" i="15"/>
  <c r="AB1617" i="15"/>
  <c r="AB1618" i="15"/>
  <c r="AB1619" i="15"/>
  <c r="AB1620" i="15"/>
  <c r="AB1621" i="15"/>
  <c r="AB1622" i="15"/>
  <c r="AB1623" i="15"/>
  <c r="AB1624" i="15"/>
  <c r="AB1625" i="15"/>
  <c r="AB1626" i="15"/>
  <c r="AB1627" i="15"/>
  <c r="AB1628" i="15"/>
  <c r="AB1629" i="15"/>
  <c r="AB1630" i="15"/>
  <c r="AB1631" i="15"/>
  <c r="AB1632" i="15"/>
  <c r="AB1633" i="15"/>
  <c r="AB1634" i="15"/>
  <c r="AB1635" i="15"/>
  <c r="AB1636" i="15"/>
  <c r="AB1637" i="15"/>
  <c r="AB1638" i="15"/>
  <c r="AB1639" i="15"/>
  <c r="AB1640" i="15"/>
  <c r="AB1641" i="15"/>
  <c r="AB1642" i="15"/>
  <c r="AB1643" i="15"/>
  <c r="AB1644" i="15"/>
  <c r="AB1645" i="15"/>
  <c r="AB1646" i="15"/>
  <c r="AB1647" i="15"/>
  <c r="AB1648" i="15"/>
  <c r="AB1649" i="15"/>
  <c r="AB1650" i="15"/>
  <c r="AB1651" i="15"/>
  <c r="AB1652" i="15"/>
  <c r="AB1653" i="15"/>
  <c r="AB1654" i="15"/>
  <c r="AB1655" i="15"/>
  <c r="AB1656" i="15"/>
  <c r="AB1657" i="15"/>
  <c r="AB1658" i="15"/>
  <c r="AB1659" i="15"/>
  <c r="AB1660" i="15"/>
  <c r="AB1661" i="15"/>
  <c r="AB1662" i="15"/>
  <c r="AB1663" i="15"/>
  <c r="AB1664" i="15"/>
  <c r="AB1665" i="15"/>
  <c r="AB1666" i="15"/>
  <c r="AB1667" i="15"/>
  <c r="AB1668" i="15"/>
  <c r="AB1669" i="15"/>
  <c r="AB1670" i="15"/>
  <c r="AB1671" i="15"/>
  <c r="AB1672" i="15"/>
  <c r="AB1673" i="15"/>
  <c r="AB1674" i="15"/>
  <c r="AB1675" i="15"/>
  <c r="AB1676" i="15"/>
  <c r="AB1677" i="15"/>
  <c r="AB1678" i="15"/>
  <c r="AB1679" i="15"/>
  <c r="AB1680" i="15"/>
  <c r="AB1681" i="15"/>
  <c r="AB1682" i="15"/>
  <c r="AB1683" i="15"/>
  <c r="AB1684" i="15"/>
  <c r="AB1685" i="15"/>
  <c r="AB1686" i="15"/>
  <c r="AB1687" i="15"/>
  <c r="AB1688" i="15"/>
  <c r="AB1689" i="15"/>
  <c r="AB1690" i="15"/>
  <c r="AB1691" i="15"/>
  <c r="AB1692" i="15"/>
  <c r="AB1693" i="15"/>
  <c r="AB1694" i="15"/>
  <c r="AB1695" i="15"/>
  <c r="AB1696" i="15"/>
  <c r="AB1697" i="15"/>
  <c r="AB1698" i="15"/>
  <c r="AB1699" i="15"/>
  <c r="AB1700" i="15"/>
  <c r="AB1701" i="15"/>
  <c r="AB1702" i="15"/>
  <c r="AB1703" i="15"/>
  <c r="AB1704" i="15"/>
  <c r="AB1705" i="15"/>
  <c r="AB1706" i="15"/>
  <c r="AB1707" i="15"/>
  <c r="AB1708" i="15"/>
  <c r="AB1709" i="15"/>
  <c r="AB1710" i="15"/>
  <c r="AB1711" i="15"/>
  <c r="AB1712" i="15"/>
  <c r="AB1713" i="15"/>
  <c r="AB1714" i="15"/>
  <c r="AB1715" i="15"/>
  <c r="AB1716" i="15"/>
  <c r="AB1717" i="15"/>
  <c r="AB1718" i="15"/>
  <c r="AB1719" i="15"/>
  <c r="AB1720" i="15"/>
  <c r="AB1721" i="15"/>
  <c r="AB1722" i="15"/>
  <c r="AB1723" i="15"/>
  <c r="AB1724" i="15"/>
  <c r="AB1725" i="15"/>
  <c r="AB1726" i="15"/>
  <c r="AB1727" i="15"/>
  <c r="AB1728" i="15"/>
  <c r="AB1729" i="15"/>
  <c r="AB1730" i="15"/>
  <c r="AB1731" i="15"/>
  <c r="AB1732" i="15"/>
  <c r="AB1733" i="15"/>
  <c r="AB1734" i="15"/>
  <c r="AB1735" i="15"/>
  <c r="AB1736" i="15"/>
  <c r="AB1737" i="15"/>
  <c r="AB1738" i="15"/>
  <c r="AB1739" i="15"/>
  <c r="AB1740" i="15"/>
  <c r="AB1741" i="15"/>
  <c r="AB1742" i="15"/>
  <c r="AB1743" i="15"/>
  <c r="AB1744" i="15"/>
  <c r="AB1745" i="15"/>
  <c r="AB1746" i="15"/>
  <c r="AB1747" i="15"/>
  <c r="AB1748" i="15"/>
  <c r="AB1749" i="15"/>
  <c r="AB1750" i="15"/>
  <c r="AB1751" i="15"/>
  <c r="AB1752" i="15"/>
  <c r="AB1753" i="15"/>
  <c r="AB1754" i="15"/>
  <c r="AB1755" i="15"/>
  <c r="AB1756" i="15"/>
  <c r="AB1757" i="15"/>
  <c r="AB1758" i="15"/>
  <c r="AB1759" i="15"/>
  <c r="AB1760" i="15"/>
  <c r="AB1761" i="15"/>
  <c r="AB1762" i="15"/>
  <c r="AB1763" i="15"/>
  <c r="AB1764" i="15"/>
  <c r="AB1765" i="15"/>
  <c r="AB1766" i="15"/>
  <c r="AB1767" i="15"/>
  <c r="AB1768" i="15"/>
  <c r="AB1769" i="15"/>
  <c r="AB1770" i="15"/>
  <c r="AB1771" i="15"/>
  <c r="AB1772" i="15"/>
  <c r="AB1773" i="15"/>
  <c r="AB1774" i="15"/>
  <c r="AB1775" i="15"/>
  <c r="AB1776" i="15"/>
  <c r="AB1777" i="15"/>
  <c r="AB1778" i="15"/>
  <c r="AB1779" i="15"/>
  <c r="AB1780" i="15"/>
  <c r="AB1781" i="15"/>
  <c r="AB1782" i="15"/>
  <c r="AB1783" i="15"/>
  <c r="AB1784" i="15"/>
  <c r="AB1785" i="15"/>
  <c r="AB1786" i="15"/>
  <c r="AB1787" i="15"/>
  <c r="AB1788" i="15"/>
  <c r="AB1789" i="15"/>
  <c r="AB1790" i="15"/>
  <c r="AB1791" i="15"/>
  <c r="AB1792" i="15"/>
  <c r="AB1793" i="15"/>
  <c r="AB1794" i="15"/>
  <c r="AB1795" i="15"/>
  <c r="AB1796" i="15"/>
  <c r="AB1797" i="15"/>
  <c r="AB1798" i="15"/>
  <c r="AB1799" i="15"/>
  <c r="AB1800" i="15"/>
  <c r="AB1801" i="15"/>
  <c r="AB1802" i="15"/>
  <c r="AB1803" i="15"/>
  <c r="AB1804" i="15"/>
  <c r="AB1805" i="15"/>
  <c r="AB1806" i="15"/>
  <c r="AB1807" i="15"/>
  <c r="AB1808" i="15"/>
  <c r="AB1809" i="15"/>
  <c r="AB1810" i="15"/>
  <c r="AB1811" i="15"/>
  <c r="AB1812" i="15"/>
  <c r="AB1813" i="15"/>
  <c r="AB1814" i="15"/>
  <c r="AB1815" i="15"/>
  <c r="AB1816" i="15"/>
  <c r="AB1817" i="15"/>
  <c r="AB1818" i="15"/>
  <c r="AB1819" i="15"/>
  <c r="AB1820" i="15"/>
  <c r="AB1821" i="15"/>
  <c r="AB1822" i="15"/>
  <c r="AB1823" i="15"/>
  <c r="AB1824" i="15"/>
  <c r="AB1825" i="15"/>
  <c r="AB1826" i="15"/>
  <c r="AB1827" i="15"/>
  <c r="AB1828" i="15"/>
  <c r="AB1829" i="15"/>
  <c r="AB1830" i="15"/>
  <c r="AB1831" i="15"/>
  <c r="AB1832" i="15"/>
  <c r="AB1833" i="15"/>
  <c r="AB1834" i="15"/>
  <c r="AB1835" i="15"/>
  <c r="AB1836" i="15"/>
  <c r="AB1837" i="15"/>
  <c r="AB1838" i="15"/>
  <c r="AB1839" i="15"/>
  <c r="AB1840" i="15"/>
  <c r="AB1841" i="15"/>
  <c r="AB1842" i="15"/>
  <c r="AB1843" i="15"/>
  <c r="AB1844" i="15"/>
  <c r="AB1845" i="15"/>
  <c r="AB1846" i="15"/>
  <c r="AB1847" i="15"/>
  <c r="AB1848" i="15"/>
  <c r="AB1849" i="15"/>
  <c r="AB1850" i="15"/>
  <c r="AB1851" i="15"/>
  <c r="AB1852" i="15"/>
  <c r="AB1853" i="15"/>
  <c r="AB1854" i="15"/>
  <c r="AB1855" i="15"/>
  <c r="AB1856" i="15"/>
  <c r="AB1857" i="15"/>
  <c r="AB1858" i="15"/>
  <c r="AB1859" i="15"/>
  <c r="AB1860" i="15"/>
  <c r="AB1861" i="15"/>
  <c r="AB1862" i="15"/>
  <c r="AB1863" i="15"/>
  <c r="AB1864" i="15"/>
  <c r="AB1865" i="15"/>
  <c r="AB1866" i="15"/>
  <c r="AB1867" i="15"/>
  <c r="AB1868" i="15"/>
  <c r="AB1869" i="15"/>
  <c r="AB1870" i="15"/>
  <c r="AB1871" i="15"/>
  <c r="AB1872" i="15"/>
  <c r="AB1873" i="15"/>
  <c r="AB1874" i="15"/>
  <c r="AB1875" i="15"/>
  <c r="AB1876" i="15"/>
  <c r="AB1877" i="15"/>
  <c r="AB1878" i="15"/>
  <c r="AB1879" i="15"/>
  <c r="AB1880" i="15"/>
  <c r="AB1881" i="15"/>
  <c r="AB1882" i="15"/>
  <c r="AB1883" i="15"/>
  <c r="AB1884" i="15"/>
  <c r="AB1885" i="15"/>
  <c r="AB1886" i="15"/>
  <c r="AB1887" i="15"/>
  <c r="AB1888" i="15"/>
  <c r="AB1889" i="15"/>
  <c r="AB1890" i="15"/>
  <c r="AB1891" i="15"/>
  <c r="AB1892" i="15"/>
  <c r="AB1893" i="15"/>
  <c r="AB1894" i="15"/>
  <c r="AB1895" i="15"/>
  <c r="AB1896" i="15"/>
  <c r="AB1897" i="15"/>
  <c r="AB1898" i="15"/>
  <c r="AB1899" i="15"/>
  <c r="AB1900" i="15"/>
  <c r="AB1901" i="15"/>
  <c r="AB1902" i="15"/>
  <c r="AB1903" i="15"/>
  <c r="AB1904" i="15"/>
  <c r="AB1905" i="15"/>
  <c r="AB1906" i="15"/>
  <c r="AB1907" i="15"/>
  <c r="AB1908" i="15"/>
  <c r="AB1909" i="15"/>
  <c r="AB1910" i="15"/>
  <c r="AB1911" i="15"/>
  <c r="AB1912" i="15"/>
  <c r="AB1913" i="15"/>
  <c r="AB1914" i="15"/>
  <c r="AB1915" i="15"/>
  <c r="AB1916" i="15"/>
  <c r="AB1917" i="15"/>
  <c r="AB1918" i="15"/>
  <c r="AB1919" i="15"/>
  <c r="AB1920" i="15"/>
  <c r="AB1921" i="15"/>
  <c r="AB1922" i="15"/>
  <c r="AB1923" i="15"/>
  <c r="AB1924" i="15"/>
  <c r="AB1925" i="15"/>
  <c r="AB1926" i="15"/>
  <c r="AB1927" i="15"/>
  <c r="AB1928" i="15"/>
  <c r="AB1929" i="15"/>
  <c r="AB1930" i="15"/>
  <c r="AB1931" i="15"/>
  <c r="AB1932" i="15"/>
  <c r="AB1933" i="15"/>
  <c r="AB1934" i="15"/>
  <c r="AB1935" i="15"/>
  <c r="AB1936" i="15"/>
  <c r="AB1937" i="15"/>
  <c r="AB1938" i="15"/>
  <c r="AB1939" i="15"/>
  <c r="AB1940" i="15"/>
  <c r="AB1941" i="15"/>
  <c r="AB1942" i="15"/>
  <c r="AB1943" i="15"/>
  <c r="AB1944" i="15"/>
  <c r="AB1945" i="15"/>
  <c r="AB1946" i="15"/>
  <c r="AB1947" i="15"/>
  <c r="AB1948" i="15"/>
  <c r="AB1949" i="15"/>
  <c r="AB1950" i="15"/>
  <c r="AB1951" i="15"/>
  <c r="AB1952" i="15"/>
  <c r="AB1953" i="15"/>
  <c r="AB1954" i="15"/>
  <c r="AB1955" i="15"/>
  <c r="AB1956" i="15"/>
  <c r="AB1957" i="15"/>
  <c r="AB1958" i="15"/>
  <c r="AB1959" i="15"/>
  <c r="AB1960" i="15"/>
  <c r="AB1961" i="15"/>
  <c r="AB1962" i="15"/>
  <c r="AB1963" i="15"/>
  <c r="AB1964" i="15"/>
  <c r="AB1965" i="15"/>
  <c r="AB1966" i="15"/>
  <c r="AB1967" i="15"/>
  <c r="AB1968" i="15"/>
  <c r="AB1969" i="15"/>
  <c r="AB1970" i="15"/>
  <c r="AB1971" i="15"/>
  <c r="AB1972" i="15"/>
  <c r="AB1973" i="15"/>
  <c r="AB1974" i="15"/>
  <c r="AB1975" i="15"/>
  <c r="AB1976" i="15"/>
  <c r="AB1977" i="15"/>
  <c r="AB1978" i="15"/>
  <c r="AB1979" i="15"/>
  <c r="AB1980" i="15"/>
  <c r="AB1981" i="15"/>
  <c r="AB1982" i="15"/>
  <c r="AB1983" i="15"/>
  <c r="AB1984" i="15"/>
  <c r="AB1985" i="15"/>
  <c r="AB1986" i="15"/>
  <c r="AB1987" i="15"/>
  <c r="AB1988" i="15"/>
  <c r="AB1989" i="15"/>
  <c r="AB1990" i="15"/>
  <c r="AB1991" i="15"/>
  <c r="AB1992" i="15"/>
  <c r="AB1993" i="15"/>
  <c r="AB1994" i="15"/>
  <c r="AB1995" i="15"/>
  <c r="AB1996" i="15"/>
  <c r="AB1997" i="15"/>
  <c r="AB1998" i="15"/>
  <c r="AB1999" i="15"/>
  <c r="AB2000" i="15"/>
  <c r="AB2001" i="15"/>
  <c r="AB2002" i="15"/>
  <c r="AB2003" i="15"/>
  <c r="AB2004" i="15"/>
  <c r="AB2005" i="15"/>
  <c r="AB2006" i="15"/>
  <c r="AB2007" i="15"/>
  <c r="AB2008" i="15"/>
  <c r="AB2009" i="15"/>
  <c r="AB2010" i="15"/>
  <c r="AB2011" i="15"/>
  <c r="AB2012" i="15"/>
  <c r="AB2013" i="15"/>
  <c r="AB2014" i="15"/>
  <c r="AB2015" i="15"/>
  <c r="AB2016" i="15"/>
  <c r="AB2017" i="15"/>
  <c r="AB2018" i="15"/>
  <c r="AB2019" i="15"/>
  <c r="AB2020" i="15"/>
  <c r="AB2021" i="15"/>
  <c r="AB2022" i="15"/>
  <c r="AB2023" i="15"/>
  <c r="AB2024" i="15"/>
  <c r="AB2025" i="15"/>
  <c r="AB2026" i="15"/>
  <c r="AB2027" i="15"/>
  <c r="AB2028" i="15"/>
  <c r="AB2029" i="15"/>
  <c r="AB2030" i="15"/>
  <c r="AB2031" i="15"/>
  <c r="AB2032" i="15"/>
  <c r="AB2033" i="15"/>
  <c r="AB2034" i="15"/>
  <c r="AB2035" i="15"/>
  <c r="AB2036" i="15"/>
  <c r="AB2037" i="15"/>
  <c r="AB2038" i="15"/>
  <c r="AB2039" i="15"/>
  <c r="AB2040" i="15"/>
  <c r="AB2041" i="15"/>
  <c r="AB2042" i="15"/>
  <c r="AB2043" i="15"/>
  <c r="AB2044" i="15"/>
  <c r="AB2045" i="15"/>
  <c r="AB2046" i="15"/>
  <c r="AB2047" i="15"/>
  <c r="AB2048" i="15"/>
  <c r="AB2049" i="15"/>
  <c r="AB2050" i="15"/>
  <c r="AB2051" i="15"/>
  <c r="AB2052" i="15"/>
  <c r="AB2053" i="15"/>
  <c r="AB2054" i="15"/>
  <c r="AB2055" i="15"/>
  <c r="AB2056" i="15"/>
  <c r="AB2057" i="15"/>
  <c r="AB2058" i="15"/>
  <c r="AB2059" i="15"/>
  <c r="AB2060" i="15"/>
  <c r="AB2061" i="15"/>
  <c r="AB2062" i="15"/>
  <c r="AB2063" i="15"/>
  <c r="AB2064" i="15"/>
  <c r="AB2065" i="15"/>
  <c r="AB2066" i="15"/>
  <c r="AB2067" i="15"/>
  <c r="AB2068" i="15"/>
  <c r="AB2069" i="15"/>
  <c r="AB2070" i="15"/>
  <c r="AB2071" i="15"/>
  <c r="AB2072" i="15"/>
  <c r="AB2073" i="15"/>
  <c r="AB2074" i="15"/>
  <c r="AB2075" i="15"/>
  <c r="AB2076" i="15"/>
  <c r="AB2077" i="15"/>
  <c r="AB2078" i="15"/>
  <c r="AB2079" i="15"/>
  <c r="AB2080" i="15"/>
  <c r="AB2081" i="15"/>
  <c r="AB2082" i="15"/>
  <c r="AB2083" i="15"/>
  <c r="AB2084" i="15"/>
  <c r="AB2085" i="15"/>
  <c r="AB2086" i="15"/>
  <c r="AB2087" i="15"/>
  <c r="AB2088" i="15"/>
  <c r="AB2089" i="15"/>
  <c r="AB2090" i="15"/>
  <c r="AB2091" i="15"/>
  <c r="AB2092" i="15"/>
  <c r="AB2093" i="15"/>
  <c r="AB2094" i="15"/>
  <c r="AB2095" i="15"/>
  <c r="AB2096" i="15"/>
  <c r="AB2097" i="15"/>
  <c r="AB2098" i="15"/>
  <c r="AB2099" i="15"/>
  <c r="AB2100" i="15"/>
  <c r="AB2101" i="15"/>
  <c r="AB2102" i="15"/>
  <c r="AB2103" i="15"/>
  <c r="AB2104" i="15"/>
  <c r="AB2105" i="15"/>
  <c r="AB2106" i="15"/>
  <c r="AB2107" i="15"/>
  <c r="AB2108" i="15"/>
  <c r="AB2109" i="15"/>
  <c r="AB2110" i="15"/>
  <c r="AB2111" i="15"/>
  <c r="AB2112" i="15"/>
  <c r="AB2113" i="15"/>
  <c r="AB2114" i="15"/>
  <c r="AB2115" i="15"/>
  <c r="AB2116" i="15"/>
  <c r="AB2117" i="15"/>
  <c r="AB2118" i="15"/>
  <c r="AB2119" i="15"/>
  <c r="AB2120" i="15"/>
  <c r="AB2121" i="15"/>
  <c r="AB2122" i="15"/>
  <c r="AB2123" i="15"/>
  <c r="AB2124" i="15"/>
  <c r="AB2125" i="15"/>
  <c r="AB2126" i="15"/>
  <c r="AB2127" i="15"/>
  <c r="AB2128" i="15"/>
  <c r="AB2129" i="15"/>
  <c r="AB2130" i="15"/>
  <c r="AB2131" i="15"/>
  <c r="AB2132" i="15"/>
  <c r="AB2133" i="15"/>
  <c r="AB2134" i="15"/>
  <c r="AB2135" i="15"/>
  <c r="AB2136" i="15"/>
  <c r="AB2137" i="15"/>
  <c r="AB2138" i="15"/>
  <c r="AB2139" i="15"/>
  <c r="AB2140" i="15"/>
  <c r="AB2141" i="15"/>
  <c r="AB2142" i="15"/>
  <c r="AB2143" i="15"/>
  <c r="AB2144" i="15"/>
  <c r="AB2145" i="15"/>
  <c r="AB2146" i="15"/>
  <c r="AB2147" i="15"/>
  <c r="AB2148" i="15"/>
  <c r="AB2149" i="15"/>
  <c r="AB2150" i="15"/>
  <c r="AB2151" i="15"/>
  <c r="AB2152" i="15"/>
  <c r="AB2153" i="15"/>
  <c r="AB2154" i="15"/>
  <c r="AB2155" i="15"/>
  <c r="AB2156" i="15"/>
  <c r="AB2157" i="15"/>
  <c r="AB2158" i="15"/>
  <c r="AB2159" i="15"/>
  <c r="AB2160" i="15"/>
  <c r="AB2161" i="15"/>
  <c r="AB2162" i="15"/>
  <c r="AB2163" i="15"/>
  <c r="AB2164" i="15"/>
  <c r="AB2165" i="15"/>
  <c r="AB2166" i="15"/>
  <c r="AB2167" i="15"/>
  <c r="AB2168" i="15"/>
  <c r="AB2169" i="15"/>
  <c r="AB2170" i="15"/>
  <c r="AB2171" i="15"/>
  <c r="AB2172" i="15"/>
  <c r="AB2173" i="15"/>
  <c r="AB2174" i="15"/>
  <c r="AB2175" i="15"/>
  <c r="AB2176" i="15"/>
  <c r="AB2177" i="15"/>
  <c r="AB2178" i="15"/>
  <c r="AB2179" i="15"/>
  <c r="AB2180" i="15"/>
  <c r="AB2181" i="15"/>
  <c r="AB2182" i="15"/>
  <c r="AB2183" i="15"/>
  <c r="AB2184" i="15"/>
  <c r="AB2185" i="15"/>
  <c r="AB2186" i="15"/>
  <c r="AB2187" i="15"/>
  <c r="AB2188" i="15"/>
  <c r="AB2189" i="15"/>
  <c r="AB2190" i="15"/>
  <c r="AB2191" i="15"/>
  <c r="AB2192" i="15"/>
  <c r="AB2193" i="15"/>
  <c r="AB2194" i="15"/>
  <c r="AB2195" i="15"/>
  <c r="AB2196" i="15"/>
  <c r="AB2197" i="15"/>
  <c r="AB2198" i="15"/>
  <c r="AB2199" i="15"/>
  <c r="AB2200" i="15"/>
  <c r="AB2201" i="15"/>
  <c r="AB2202" i="15"/>
  <c r="AB2203" i="15"/>
  <c r="AB2204" i="15"/>
  <c r="AB2205" i="15"/>
  <c r="AB2206" i="15"/>
  <c r="AB2207" i="15"/>
  <c r="AB2208" i="15"/>
  <c r="AB2209" i="15"/>
  <c r="AB2210" i="15"/>
  <c r="AB2211" i="15"/>
  <c r="AB2212" i="15"/>
  <c r="AB2213" i="15"/>
  <c r="AB2214" i="15"/>
  <c r="AB2215" i="15"/>
  <c r="AB2216" i="15"/>
  <c r="AB2217" i="15"/>
  <c r="AB2218" i="15"/>
  <c r="AB2219" i="15"/>
  <c r="AB2220" i="15"/>
  <c r="AB2221" i="15"/>
  <c r="AB2222" i="15"/>
  <c r="AB2223" i="15"/>
  <c r="AB2224" i="15"/>
  <c r="AB2225" i="15"/>
  <c r="AB2226" i="15"/>
  <c r="AB2227" i="15"/>
  <c r="AB2228" i="15"/>
  <c r="AB2229" i="15"/>
  <c r="AB2230" i="15"/>
  <c r="AB2231" i="15"/>
  <c r="AB2232" i="15"/>
  <c r="AB2233" i="15"/>
  <c r="AB2234" i="15"/>
  <c r="AB2235" i="15"/>
  <c r="AB2236" i="15"/>
  <c r="AB2237" i="15"/>
  <c r="AB2238" i="15"/>
  <c r="AB2239" i="15"/>
  <c r="AB2240" i="15"/>
  <c r="AB2241" i="15"/>
  <c r="AB2242" i="15"/>
  <c r="AB2243" i="15"/>
  <c r="AB2244" i="15"/>
  <c r="AB2245" i="15"/>
  <c r="AB2246" i="15"/>
  <c r="AB2247" i="15"/>
  <c r="AB2248" i="15"/>
  <c r="AB2249" i="15"/>
  <c r="AB2250" i="15"/>
  <c r="AB2251" i="15"/>
  <c r="AB2252" i="15"/>
  <c r="AB2253" i="15"/>
  <c r="AB2254" i="15"/>
  <c r="AB2255" i="15"/>
  <c r="AB2256" i="15"/>
  <c r="AB2257" i="15"/>
  <c r="AB2258" i="15"/>
  <c r="AB2259" i="15"/>
  <c r="AB2260" i="15"/>
  <c r="AB2261" i="15"/>
  <c r="AB2262" i="15"/>
  <c r="AB2263" i="15"/>
  <c r="AB2264" i="15"/>
  <c r="AB2265" i="15"/>
  <c r="AB2266" i="15"/>
  <c r="AB2267" i="15"/>
  <c r="AB2268" i="15"/>
  <c r="AB2269" i="15"/>
  <c r="AB2270" i="15"/>
  <c r="AB2271" i="15"/>
  <c r="AB2272" i="15"/>
  <c r="AB2273" i="15"/>
  <c r="AB2274" i="15"/>
  <c r="AB2275" i="15"/>
  <c r="AB2276" i="15"/>
  <c r="AB2277" i="15"/>
  <c r="AB2278" i="15"/>
  <c r="AB2279" i="15"/>
  <c r="AB2280" i="15"/>
  <c r="AB2281" i="15"/>
  <c r="AB2282" i="15"/>
  <c r="AB2283" i="15"/>
  <c r="AB2284" i="15"/>
  <c r="AB2285" i="15"/>
  <c r="AB2286" i="15"/>
  <c r="AB2287" i="15"/>
  <c r="AB2288" i="15"/>
  <c r="AB2289" i="15"/>
  <c r="AB2290" i="15"/>
  <c r="AB2291" i="15"/>
  <c r="AB2292" i="15"/>
  <c r="AB2293" i="15"/>
  <c r="AB2294" i="15"/>
  <c r="AB2295" i="15"/>
  <c r="AB2296" i="15"/>
  <c r="AB2297" i="15"/>
  <c r="AB2298" i="15"/>
  <c r="AB2299" i="15"/>
  <c r="AB2300" i="15"/>
  <c r="AB2301" i="15"/>
  <c r="AB2302" i="15"/>
  <c r="AB2303" i="15"/>
  <c r="AB2304" i="15"/>
  <c r="AB2305" i="15"/>
  <c r="AB2306" i="15"/>
  <c r="AB2307" i="15"/>
  <c r="AB2308" i="15"/>
  <c r="AB2309" i="15"/>
  <c r="AB2310" i="15"/>
  <c r="AB2311" i="15"/>
  <c r="AB2312" i="15"/>
  <c r="AB2313" i="15"/>
  <c r="AB2314" i="15"/>
  <c r="AB2315" i="15"/>
  <c r="AB2316" i="15"/>
  <c r="AB2317" i="15"/>
  <c r="AB2318" i="15"/>
  <c r="AB2319" i="15"/>
  <c r="AB2320" i="15"/>
  <c r="AB2321" i="15"/>
  <c r="AB2322" i="15"/>
  <c r="AB2323" i="15"/>
  <c r="AB2324" i="15"/>
  <c r="AB2325" i="15"/>
  <c r="AB2326" i="15"/>
  <c r="AB2327" i="15"/>
  <c r="AB2328" i="15"/>
  <c r="AB2329" i="15"/>
  <c r="AB2330" i="15"/>
  <c r="AB2331" i="15"/>
  <c r="AB2332" i="15"/>
  <c r="AB2333" i="15"/>
  <c r="AB2334" i="15"/>
  <c r="AB2335" i="15"/>
  <c r="AB2336" i="15"/>
  <c r="AB2337" i="15"/>
  <c r="AB2338" i="15"/>
  <c r="AB2339" i="15"/>
  <c r="AB2340" i="15"/>
  <c r="AB2341" i="15"/>
  <c r="AB2342" i="15"/>
  <c r="AB2343" i="15"/>
  <c r="AB2344" i="15"/>
  <c r="AB2345" i="15"/>
  <c r="AB2346" i="15"/>
  <c r="AB2347" i="15"/>
  <c r="AB2348" i="15"/>
  <c r="AB2349" i="15"/>
  <c r="AB2350" i="15"/>
  <c r="AB2351" i="15"/>
  <c r="AB2352" i="15"/>
  <c r="AB2353" i="15"/>
  <c r="AB2354" i="15"/>
  <c r="AB2355" i="15"/>
  <c r="AB2356" i="15"/>
  <c r="AB2357" i="15"/>
  <c r="AB2358" i="15"/>
  <c r="AB2359" i="15"/>
  <c r="AB2360" i="15"/>
  <c r="AB2361" i="15"/>
  <c r="AB2362" i="15"/>
  <c r="AB2363" i="15"/>
  <c r="AB2364" i="15"/>
  <c r="AB2365" i="15"/>
  <c r="AB2366" i="15"/>
  <c r="AB2367" i="15"/>
  <c r="AB2368" i="15"/>
  <c r="AB2369" i="15"/>
  <c r="AB2370" i="15"/>
  <c r="AB2371" i="15"/>
  <c r="AB2372" i="15"/>
  <c r="AB2373" i="15"/>
  <c r="AB2374" i="15"/>
  <c r="AB2375" i="15"/>
  <c r="AB2376" i="15"/>
  <c r="AB2377" i="15"/>
  <c r="AB2378" i="15"/>
  <c r="AB2379" i="15"/>
  <c r="AB2380" i="15"/>
  <c r="AB2381" i="15"/>
  <c r="AB2382" i="15"/>
  <c r="AB2383" i="15"/>
  <c r="AB2384" i="15"/>
  <c r="AB2385" i="15"/>
  <c r="AB2386" i="15"/>
  <c r="AB2387" i="15"/>
  <c r="AB2388" i="15"/>
  <c r="AB2389" i="15"/>
  <c r="AB2390" i="15"/>
  <c r="AB2391" i="15"/>
  <c r="AB2392" i="15"/>
  <c r="AB2393" i="15"/>
  <c r="AB2394" i="15"/>
  <c r="AB2395" i="15"/>
  <c r="AB2396" i="15"/>
  <c r="AB2397" i="15"/>
  <c r="AB2398" i="15"/>
  <c r="AB2399" i="15"/>
  <c r="AB2400" i="15"/>
  <c r="AB2401" i="15"/>
  <c r="AB2402" i="15"/>
  <c r="AB2403" i="15"/>
  <c r="AB2404" i="15"/>
  <c r="AB2405" i="15"/>
  <c r="AB2406" i="15"/>
  <c r="AB2407" i="15"/>
  <c r="AB2408" i="15"/>
  <c r="AB2409" i="15"/>
  <c r="AB2410" i="15"/>
  <c r="AB2411" i="15"/>
  <c r="AB2412" i="15"/>
  <c r="AB2413" i="15"/>
  <c r="AB2414" i="15"/>
  <c r="AB2415" i="15"/>
  <c r="AB2416" i="15"/>
  <c r="AB2417" i="15"/>
  <c r="AB2418" i="15"/>
  <c r="AB2419" i="15"/>
  <c r="AB2420" i="15"/>
  <c r="AB2421" i="15"/>
  <c r="AB2422" i="15"/>
  <c r="AB2423" i="15"/>
  <c r="AB2424" i="15"/>
  <c r="AB2425" i="15"/>
  <c r="AB2426" i="15"/>
  <c r="AB2427" i="15"/>
  <c r="AB2428" i="15"/>
  <c r="AB2429" i="15"/>
  <c r="AB2430" i="15"/>
  <c r="AB2431" i="15"/>
  <c r="AB2432" i="15"/>
  <c r="AB2433" i="15"/>
  <c r="AB2434" i="15"/>
  <c r="AB2435" i="15"/>
  <c r="AB2436" i="15"/>
  <c r="AB2437" i="15"/>
  <c r="AB2438" i="15"/>
  <c r="AB2439" i="15"/>
  <c r="AB2440" i="15"/>
  <c r="AB2441" i="15"/>
  <c r="AB2442" i="15"/>
  <c r="AB2443" i="15"/>
  <c r="AB2444" i="15"/>
  <c r="AB2445" i="15"/>
  <c r="AB2446" i="15"/>
  <c r="AB2447" i="15"/>
  <c r="AB2448" i="15"/>
  <c r="AB2449" i="15"/>
  <c r="AB2450" i="15"/>
  <c r="AB2451" i="15"/>
  <c r="AB2452" i="15"/>
  <c r="AB2453" i="15"/>
  <c r="AB2454" i="15"/>
  <c r="AB2455" i="15"/>
  <c r="AB2456" i="15"/>
  <c r="AB2457" i="15"/>
  <c r="AB2458" i="15"/>
  <c r="AB2459" i="15"/>
  <c r="AB2460" i="15"/>
  <c r="AB2461" i="15"/>
  <c r="AB2462" i="15"/>
  <c r="AB2463" i="15"/>
  <c r="AB2464" i="15"/>
  <c r="AB2465" i="15"/>
  <c r="AB2466" i="15"/>
  <c r="AB2467" i="15"/>
  <c r="AB2468" i="15"/>
  <c r="AB2469" i="15"/>
  <c r="AB2470" i="15"/>
  <c r="AB2471" i="15"/>
  <c r="AB2472" i="15"/>
  <c r="AB2473" i="15"/>
  <c r="AB2474" i="15"/>
  <c r="AB2475" i="15"/>
  <c r="AB2476" i="15"/>
  <c r="AB2477" i="15"/>
  <c r="AB2478" i="15"/>
  <c r="AB2479" i="15"/>
  <c r="AB2480" i="15"/>
  <c r="AB2481" i="15"/>
  <c r="AB2482" i="15"/>
  <c r="AB2483" i="15"/>
  <c r="AB2484" i="15"/>
  <c r="AB2485" i="15"/>
  <c r="AB2486" i="15"/>
  <c r="AB2487" i="15"/>
  <c r="AB2488" i="15"/>
  <c r="AB2489" i="15"/>
  <c r="AB2490" i="15"/>
  <c r="AB2491" i="15"/>
  <c r="AB2492" i="15"/>
  <c r="AB2493" i="15"/>
  <c r="AB2494" i="15"/>
  <c r="AB2495" i="15"/>
  <c r="AB2496" i="15"/>
  <c r="AB2497" i="15"/>
  <c r="AB2498" i="15"/>
  <c r="AB2499" i="15"/>
  <c r="AB2500" i="15"/>
  <c r="AB2501" i="15"/>
  <c r="AB2502" i="15"/>
  <c r="AB2503" i="15"/>
  <c r="AB2504" i="15"/>
  <c r="AB2505" i="15"/>
  <c r="AB2506" i="15"/>
  <c r="AB2507" i="15"/>
  <c r="AB2508" i="15"/>
  <c r="AB2509" i="15"/>
  <c r="AB2510" i="15"/>
  <c r="AB2511" i="15"/>
  <c r="AB2512" i="15"/>
  <c r="AB2513" i="15"/>
  <c r="AB2514" i="15"/>
  <c r="AB2515" i="15"/>
  <c r="AB2516" i="15"/>
  <c r="AB2517" i="15"/>
  <c r="AB2518" i="15"/>
  <c r="AB2519" i="15"/>
  <c r="AB2520" i="15"/>
  <c r="AB2521" i="15"/>
  <c r="AB2522" i="15"/>
  <c r="AB2523" i="15"/>
  <c r="AB2524" i="15"/>
  <c r="AB2525" i="15"/>
  <c r="AB2526" i="15"/>
  <c r="AB2527" i="15"/>
  <c r="AB2528" i="15"/>
  <c r="AB2529" i="15"/>
  <c r="AB2530" i="15"/>
  <c r="AB2531" i="15"/>
  <c r="AB2532" i="15"/>
  <c r="AB2533" i="15"/>
  <c r="AB2534" i="15"/>
  <c r="AB2535" i="15"/>
  <c r="AB2536" i="15"/>
  <c r="AB2537" i="15"/>
  <c r="AB2538" i="15"/>
  <c r="AB2539" i="15"/>
  <c r="AB2540" i="15"/>
  <c r="AB2541" i="15"/>
  <c r="AB2542" i="15"/>
  <c r="AB2543" i="15"/>
  <c r="AB2544" i="15"/>
  <c r="AB2545" i="15"/>
  <c r="AB2546" i="15"/>
  <c r="AB2547" i="15"/>
  <c r="AB2548" i="15"/>
  <c r="AB2549" i="15"/>
  <c r="AB2550" i="15"/>
  <c r="AB2551" i="15"/>
  <c r="AB2552" i="15"/>
  <c r="AB2553" i="15"/>
  <c r="AB2554" i="15"/>
  <c r="AB2555" i="15"/>
  <c r="AB2556" i="15"/>
  <c r="AB2557" i="15"/>
  <c r="AB2558" i="15"/>
  <c r="AB2559" i="15"/>
  <c r="AB2560" i="15"/>
  <c r="AB2561" i="15"/>
  <c r="AB2562" i="15"/>
  <c r="AB2563" i="15"/>
  <c r="AB2564" i="15"/>
  <c r="AB2565" i="15"/>
  <c r="AB2566" i="15"/>
  <c r="AB2567" i="15"/>
  <c r="AB2568" i="15"/>
  <c r="AB2569" i="15"/>
  <c r="AB2570" i="15"/>
  <c r="AB2571" i="15"/>
  <c r="AB2572" i="15"/>
  <c r="AB2573" i="15"/>
  <c r="AB2574" i="15"/>
  <c r="AB2575" i="15"/>
  <c r="AB2576" i="15"/>
  <c r="AB2577" i="15"/>
  <c r="AB2578" i="15"/>
  <c r="AB2579" i="15"/>
  <c r="AB2580" i="15"/>
  <c r="AB2581" i="15"/>
  <c r="AB2582" i="15"/>
  <c r="AB2583" i="15"/>
  <c r="AB2584" i="15"/>
  <c r="AB2585" i="15"/>
  <c r="AB2586" i="15"/>
  <c r="AB2587" i="15"/>
  <c r="AB2588" i="15"/>
  <c r="AB2589" i="15"/>
  <c r="AB2590" i="15"/>
  <c r="AB2591" i="15"/>
  <c r="AB2592" i="15"/>
  <c r="AB2593" i="15"/>
  <c r="AB2594" i="15"/>
  <c r="AB2595" i="15"/>
  <c r="AB2596" i="15"/>
  <c r="AB2597" i="15"/>
  <c r="AB2598" i="15"/>
  <c r="AB2599" i="15"/>
  <c r="AB2600" i="15"/>
  <c r="AB2601" i="15"/>
  <c r="AB2602" i="15"/>
  <c r="AB2603" i="15"/>
  <c r="AB2604" i="15"/>
  <c r="AB2605" i="15"/>
  <c r="AB2606" i="15"/>
  <c r="AB2607" i="15"/>
  <c r="AB2608" i="15"/>
  <c r="AB2609" i="15"/>
  <c r="AB2610" i="15"/>
  <c r="AB2611" i="15"/>
  <c r="AB2612" i="15"/>
  <c r="AB2613" i="15"/>
  <c r="AB2614" i="15"/>
  <c r="AB2615" i="15"/>
  <c r="AB2616" i="15"/>
  <c r="AB2617" i="15"/>
  <c r="AB2618" i="15"/>
  <c r="AB2619" i="15"/>
  <c r="AB2620" i="15"/>
  <c r="AB2621" i="15"/>
  <c r="AB2622" i="15"/>
  <c r="AB2623" i="15"/>
  <c r="AB2624" i="15"/>
  <c r="AB2625" i="15"/>
  <c r="AB2626" i="15"/>
  <c r="AB2627" i="15"/>
  <c r="AB2628" i="15"/>
  <c r="AB2629" i="15"/>
  <c r="AB2630" i="15"/>
  <c r="AB2631" i="15"/>
  <c r="AB2632" i="15"/>
  <c r="AB2633" i="15"/>
  <c r="AB2634" i="15"/>
  <c r="AB2635" i="15"/>
  <c r="AB2636" i="15"/>
  <c r="AB2637" i="15"/>
  <c r="AB2638" i="15"/>
  <c r="AB2639" i="15"/>
  <c r="AB2640" i="15"/>
  <c r="AB2641" i="15"/>
  <c r="AB2642" i="15"/>
  <c r="AB2643" i="15"/>
  <c r="AB2644" i="15"/>
  <c r="AB2645" i="15"/>
  <c r="AB2646" i="15"/>
  <c r="AB2647" i="15"/>
  <c r="AB2648" i="15"/>
  <c r="AB2649" i="15"/>
  <c r="AB2650" i="15"/>
  <c r="AB2651" i="15"/>
  <c r="AB2652" i="15"/>
  <c r="AB2653" i="15"/>
  <c r="AB2654" i="15"/>
  <c r="AB2655" i="15"/>
  <c r="AB2656" i="15"/>
  <c r="AB2657" i="15"/>
  <c r="AB2658" i="15"/>
  <c r="AB2659" i="15"/>
  <c r="AB2660" i="15"/>
  <c r="AB2661" i="15"/>
  <c r="AB2662" i="15"/>
  <c r="AB2663" i="15"/>
  <c r="AB2664" i="15"/>
  <c r="AB2665" i="15"/>
  <c r="AB2666" i="15"/>
  <c r="AB2667" i="15"/>
  <c r="AB2668" i="15"/>
  <c r="AB2669" i="15"/>
  <c r="AB2670" i="15"/>
  <c r="AB2671" i="15"/>
  <c r="AB2672" i="15"/>
  <c r="AB2673" i="15"/>
  <c r="AB2674" i="15"/>
  <c r="AB2675" i="15"/>
  <c r="AB2676" i="15"/>
  <c r="AB2677" i="15"/>
  <c r="AB2678" i="15"/>
  <c r="AB2679" i="15"/>
  <c r="AB2680" i="15"/>
  <c r="AB2681" i="15"/>
  <c r="AB2682" i="15"/>
  <c r="AB2683" i="15"/>
  <c r="AB2684" i="15"/>
  <c r="AB2685" i="15"/>
  <c r="AB2686" i="15"/>
  <c r="AB2687" i="15"/>
  <c r="AB2688" i="15"/>
  <c r="AB2689" i="15"/>
  <c r="AB2690" i="15"/>
  <c r="AB2691" i="15"/>
  <c r="AB2692" i="15"/>
  <c r="AB2693" i="15"/>
  <c r="AB2694" i="15"/>
  <c r="AB2695" i="15"/>
  <c r="AB2696" i="15"/>
  <c r="AB2697" i="15"/>
  <c r="AB2698" i="15"/>
  <c r="AB2699" i="15"/>
  <c r="AB2700" i="15"/>
  <c r="AB2701" i="15"/>
  <c r="AB2702" i="15"/>
  <c r="AB2703" i="15"/>
  <c r="AB2704" i="15"/>
  <c r="AB2705" i="15"/>
  <c r="AB2706" i="15"/>
  <c r="AB2707" i="15"/>
  <c r="AB2708" i="15"/>
  <c r="AB2709" i="15"/>
  <c r="AB2710" i="15"/>
  <c r="AB2711" i="15"/>
  <c r="AB2712" i="15"/>
  <c r="AB2713" i="15"/>
  <c r="AB2714" i="15"/>
  <c r="AB2715" i="15"/>
  <c r="AB2716" i="15"/>
  <c r="AB2717" i="15"/>
  <c r="AB2718" i="15"/>
  <c r="AB2719" i="15"/>
  <c r="AB2720" i="15"/>
  <c r="AB2721" i="15"/>
  <c r="AB2722" i="15"/>
  <c r="AB2723" i="15"/>
  <c r="AB2724" i="15"/>
  <c r="AB2725" i="15"/>
  <c r="AB2726" i="15"/>
  <c r="AB2727" i="15"/>
  <c r="AB2728" i="15"/>
  <c r="AB2729" i="15"/>
  <c r="AB2730" i="15"/>
  <c r="AB2731" i="15"/>
  <c r="AB2732" i="15"/>
  <c r="AB2733" i="15"/>
  <c r="AB2734" i="15"/>
  <c r="AB2735" i="15"/>
  <c r="AB2736" i="15"/>
  <c r="AB2737" i="15"/>
  <c r="AB2738" i="15"/>
  <c r="AB2739" i="15"/>
  <c r="AB2740" i="15"/>
  <c r="AB2741" i="15"/>
  <c r="AB2742" i="15"/>
  <c r="AB2743" i="15"/>
  <c r="AB2744" i="15"/>
  <c r="AB2745" i="15"/>
  <c r="AB2746" i="15"/>
  <c r="AB2747" i="15"/>
  <c r="AB2748" i="15"/>
  <c r="AB2749" i="15"/>
  <c r="AB2750" i="15"/>
  <c r="AB2751" i="15"/>
  <c r="AB2752" i="15"/>
  <c r="AB2753" i="15"/>
  <c r="AB2754" i="15"/>
  <c r="AB2755" i="15"/>
  <c r="AB2756" i="15"/>
  <c r="AB2757" i="15"/>
  <c r="AB2758" i="15"/>
  <c r="AB2759" i="15"/>
  <c r="AB2760" i="15"/>
  <c r="AB2761" i="15"/>
  <c r="AB2762" i="15"/>
  <c r="AB2763" i="15"/>
  <c r="AB2764" i="15"/>
  <c r="AB2765" i="15"/>
  <c r="AB2766" i="15"/>
  <c r="AB2767" i="15"/>
  <c r="AB2768" i="15"/>
  <c r="AB2769" i="15"/>
  <c r="AB2770" i="15"/>
  <c r="AB2771" i="15"/>
  <c r="AB2772" i="15"/>
  <c r="AB2773" i="15"/>
  <c r="AB2774" i="15"/>
  <c r="AB2775" i="15"/>
  <c r="AB2776" i="15"/>
  <c r="AB2777" i="15"/>
  <c r="AB2778" i="15"/>
  <c r="AB2779" i="15"/>
  <c r="AB2780" i="15"/>
  <c r="AB2781" i="15"/>
  <c r="AB2782" i="15"/>
  <c r="AB2783" i="15"/>
  <c r="AB2784" i="15"/>
  <c r="AB2785" i="15"/>
  <c r="AB2786" i="15"/>
  <c r="AB2787" i="15"/>
  <c r="AB2788" i="15"/>
  <c r="AB2789" i="15"/>
  <c r="AB2790" i="15"/>
  <c r="AB2791" i="15"/>
  <c r="AB2792" i="15"/>
  <c r="AB2793" i="15"/>
  <c r="AB2794" i="15"/>
  <c r="AB2795" i="15"/>
  <c r="AB2796" i="15"/>
  <c r="AB2797" i="15"/>
  <c r="AB2798" i="15"/>
  <c r="AB2799" i="15"/>
  <c r="AB2800" i="15"/>
  <c r="AB2801" i="15"/>
  <c r="AB2802" i="15"/>
  <c r="AB2803" i="15"/>
  <c r="AB2804" i="15"/>
  <c r="AB2805" i="15"/>
  <c r="AB2806" i="15"/>
  <c r="AB2807" i="15"/>
  <c r="AB2808" i="15"/>
  <c r="AB2809" i="15"/>
  <c r="AB2810" i="15"/>
  <c r="AB2811" i="15"/>
  <c r="AB2812" i="15"/>
  <c r="AB2813" i="15"/>
  <c r="AB2814" i="15"/>
  <c r="AB2815" i="15"/>
  <c r="AB2816" i="15"/>
  <c r="AB2817" i="15"/>
  <c r="AB2818" i="15"/>
  <c r="AB2819" i="15"/>
  <c r="AB2820" i="15"/>
  <c r="AB2821" i="15"/>
  <c r="AB2822" i="15"/>
  <c r="AB2823" i="15"/>
  <c r="AB2824" i="15"/>
  <c r="AB2825" i="15"/>
  <c r="AB2826" i="15"/>
  <c r="AB2827" i="15"/>
  <c r="AB2828" i="15"/>
  <c r="AB2829" i="15"/>
  <c r="AB2830" i="15"/>
  <c r="AB2831" i="15"/>
  <c r="AB2832" i="15"/>
  <c r="AB2833" i="15"/>
  <c r="AB2834" i="15"/>
  <c r="AB2835" i="15"/>
  <c r="AB2836" i="15"/>
  <c r="AB2837" i="15"/>
  <c r="AB2838" i="15"/>
  <c r="AB2839" i="15"/>
  <c r="AB2840" i="15"/>
  <c r="AB2841" i="15"/>
  <c r="AB2842" i="15"/>
  <c r="AB2843" i="15"/>
  <c r="AB2844" i="15"/>
  <c r="AB2845" i="15"/>
  <c r="AB2846" i="15"/>
  <c r="AB2847" i="15"/>
  <c r="AB2848" i="15"/>
  <c r="AB2849" i="15"/>
  <c r="AB2850" i="15"/>
  <c r="AB2851" i="15"/>
  <c r="AB2852" i="15"/>
  <c r="AB2853" i="15"/>
  <c r="AB2854" i="15"/>
  <c r="AB2855" i="15"/>
  <c r="AB2856" i="15"/>
  <c r="AB2857" i="15"/>
  <c r="AB2858" i="15"/>
  <c r="AB2859" i="15"/>
  <c r="AB2860" i="15"/>
  <c r="AB2861" i="15"/>
  <c r="AB2862" i="15"/>
  <c r="AB2863" i="15"/>
  <c r="AB2864" i="15"/>
  <c r="AB2865" i="15"/>
  <c r="AB2866" i="15"/>
  <c r="AB2867" i="15"/>
  <c r="AB2868" i="15"/>
  <c r="AB2869" i="15"/>
  <c r="AB2870" i="15"/>
  <c r="AB2871" i="15"/>
  <c r="AB2872" i="15"/>
  <c r="AB2873" i="15"/>
  <c r="AB2874" i="15"/>
  <c r="AB2875" i="15"/>
  <c r="AB2876" i="15"/>
  <c r="AB2877" i="15"/>
  <c r="AB2878" i="15"/>
  <c r="AB2879" i="15"/>
  <c r="AB2880" i="15"/>
  <c r="AB2881" i="15"/>
  <c r="AB2882" i="15"/>
  <c r="AB2883" i="15"/>
  <c r="AB2884" i="15"/>
  <c r="AB2885" i="15"/>
  <c r="AB2886" i="15"/>
  <c r="AB2887" i="15"/>
  <c r="AB2888" i="15"/>
  <c r="AB2889" i="15"/>
  <c r="AB2890" i="15"/>
  <c r="AB2891" i="15"/>
  <c r="AB2892" i="15"/>
  <c r="AB2893" i="15"/>
  <c r="AB2894" i="15"/>
  <c r="AB2895" i="15"/>
  <c r="AB2896" i="15"/>
  <c r="AB2897" i="15"/>
  <c r="AB2898" i="15"/>
  <c r="AB2899" i="15"/>
  <c r="AB2900" i="15"/>
  <c r="AB2901" i="15"/>
  <c r="AB2902" i="15"/>
  <c r="AB2903" i="15"/>
  <c r="AB2904" i="15"/>
  <c r="AB2905" i="15"/>
  <c r="AB2906" i="15"/>
  <c r="AB2907" i="15"/>
  <c r="AB2908" i="15"/>
  <c r="AB2909" i="15"/>
  <c r="AB2910" i="15"/>
  <c r="AB2911" i="15"/>
  <c r="AB2912" i="15"/>
  <c r="AB2913" i="15"/>
  <c r="AB2914" i="15"/>
  <c r="AB2915" i="15"/>
  <c r="AB2916" i="15"/>
  <c r="AB2917" i="15"/>
  <c r="AB2918" i="15"/>
  <c r="AB2919" i="15"/>
  <c r="AB2920" i="15"/>
  <c r="AB2921" i="15"/>
  <c r="AB2922" i="15"/>
  <c r="AB2923" i="15"/>
  <c r="AB2924" i="15"/>
  <c r="AB2925" i="15"/>
  <c r="AB2926" i="15"/>
  <c r="AB2927" i="15"/>
  <c r="AB2928" i="15"/>
  <c r="AB2929" i="15"/>
  <c r="AB2930" i="15"/>
  <c r="AB2931" i="15"/>
  <c r="AB2932" i="15"/>
  <c r="AB2933" i="15"/>
  <c r="AB2934" i="15"/>
  <c r="AB2935" i="15"/>
  <c r="AB2936" i="15"/>
  <c r="AB2937" i="15"/>
  <c r="AB2938" i="15"/>
  <c r="AB2939" i="15"/>
  <c r="AB2940" i="15"/>
  <c r="AB2941" i="15"/>
  <c r="AB2942" i="15"/>
  <c r="AB2943" i="15"/>
  <c r="AB2944" i="15"/>
  <c r="AB2945" i="15"/>
  <c r="AB2946" i="15"/>
  <c r="AB2947" i="15"/>
  <c r="AB2948" i="15"/>
  <c r="AB2949" i="15"/>
  <c r="AB2950" i="15"/>
  <c r="AB2951" i="15"/>
  <c r="AB2952" i="15"/>
  <c r="AB2953" i="15"/>
  <c r="AB2954" i="15"/>
  <c r="AB2955" i="15"/>
  <c r="AB2956" i="15"/>
  <c r="AB2957" i="15"/>
  <c r="AB2958" i="15"/>
  <c r="AB2959" i="15"/>
  <c r="AB2960" i="15"/>
  <c r="AB2961" i="15"/>
  <c r="AB2962" i="15"/>
  <c r="AB2963" i="15"/>
  <c r="AB2964" i="15"/>
  <c r="AB2965" i="15"/>
  <c r="AB2966" i="15"/>
  <c r="AB2967" i="15"/>
  <c r="AB2968" i="15"/>
  <c r="AB2969" i="15"/>
  <c r="AB2970" i="15"/>
  <c r="AB2971" i="15"/>
  <c r="AB2972" i="15"/>
  <c r="AB2973" i="15"/>
  <c r="AB2974" i="15"/>
  <c r="AB2975" i="15"/>
  <c r="AB2976" i="15"/>
  <c r="AB2977" i="15"/>
  <c r="AB2978" i="15"/>
  <c r="AB2979" i="15"/>
  <c r="AB2980" i="15"/>
  <c r="AB2981" i="15"/>
  <c r="AB2982" i="15"/>
  <c r="AB2983" i="15"/>
  <c r="AB2984" i="15"/>
  <c r="AB2985" i="15"/>
  <c r="AB2986" i="15"/>
  <c r="AB2987" i="15"/>
  <c r="AB2988" i="15"/>
  <c r="AB2989" i="15"/>
  <c r="AB2990" i="15"/>
  <c r="AB2991" i="15"/>
  <c r="AB2992" i="15"/>
  <c r="AB2993" i="15"/>
  <c r="AB2994" i="15"/>
  <c r="AB2995" i="15"/>
  <c r="AB2996" i="15"/>
  <c r="AB2997" i="15"/>
  <c r="AB2998" i="15"/>
  <c r="AB2999" i="15"/>
  <c r="AB3000" i="15"/>
  <c r="AB3001" i="15"/>
  <c r="AB3002" i="15"/>
  <c r="AB3003" i="15"/>
  <c r="AB3004" i="15"/>
  <c r="AB3005" i="15"/>
  <c r="AB3006" i="15"/>
  <c r="AB3007" i="15"/>
  <c r="AB3008" i="15"/>
  <c r="AB3009" i="15"/>
  <c r="AB3010" i="15"/>
  <c r="AB3011" i="15"/>
  <c r="AB3012" i="15"/>
  <c r="AB3013" i="15"/>
  <c r="AB3014" i="15"/>
  <c r="AB3015" i="15"/>
  <c r="AB3016" i="15"/>
  <c r="AB3017" i="15"/>
  <c r="AB3018" i="15"/>
  <c r="AB3019" i="15"/>
  <c r="AB3020" i="15"/>
  <c r="AB3021" i="15"/>
  <c r="AB3022" i="15"/>
  <c r="AB3023" i="15"/>
  <c r="AB3024" i="15"/>
  <c r="AB3025" i="15"/>
  <c r="AB3026" i="15"/>
  <c r="AB3027" i="15"/>
  <c r="AB3028" i="15"/>
  <c r="AB3029" i="15"/>
  <c r="AB3030" i="15"/>
  <c r="AB3031" i="15"/>
  <c r="AB3032" i="15"/>
  <c r="AB3033" i="15"/>
  <c r="AB3034" i="15"/>
  <c r="AB3035" i="15"/>
  <c r="AB3036" i="15"/>
  <c r="AB3037" i="15"/>
  <c r="AB3038" i="15"/>
  <c r="AB3039" i="15"/>
  <c r="AB3040" i="15"/>
  <c r="AB3041" i="15"/>
  <c r="AB3042" i="15"/>
  <c r="AB3043" i="15"/>
  <c r="AB3044" i="15"/>
  <c r="AB3045" i="15"/>
  <c r="AB3046" i="15"/>
  <c r="AB3047" i="15"/>
  <c r="AB3048" i="15"/>
  <c r="AB3049" i="15"/>
  <c r="AB3050" i="15"/>
  <c r="AB3051" i="15"/>
  <c r="AB3052" i="15"/>
  <c r="AB3053" i="15"/>
  <c r="AB3054" i="15"/>
  <c r="AB3055" i="15"/>
  <c r="AB3056" i="15"/>
  <c r="AB3057" i="15"/>
  <c r="AB3058" i="15"/>
  <c r="AB3059" i="15"/>
  <c r="AB3060" i="15"/>
  <c r="AB3061" i="15"/>
  <c r="AB3062" i="15"/>
  <c r="AB3063" i="15"/>
  <c r="AB3064" i="15"/>
  <c r="AB3065" i="15"/>
  <c r="AB3066" i="15"/>
  <c r="AB3067" i="15"/>
  <c r="AB3068" i="15"/>
  <c r="AB3069" i="15"/>
  <c r="AB3070" i="15"/>
  <c r="AB3071" i="15"/>
  <c r="AB3072" i="15"/>
  <c r="AB3073" i="15"/>
  <c r="AB3074" i="15"/>
  <c r="AB3075" i="15"/>
  <c r="AB3076" i="15"/>
  <c r="AB3077" i="15"/>
  <c r="AB3078" i="15"/>
  <c r="AB3079" i="15"/>
  <c r="AB3080" i="15"/>
  <c r="AB3081" i="15"/>
  <c r="AB3082" i="15"/>
  <c r="AB3083" i="15"/>
  <c r="AB3084" i="15"/>
  <c r="AB3085" i="15"/>
  <c r="AB3086" i="15"/>
  <c r="AB3087" i="15"/>
  <c r="AB3088" i="15"/>
  <c r="AB3089" i="15"/>
  <c r="AB3090" i="15"/>
  <c r="AB3091" i="15"/>
  <c r="AB3092" i="15"/>
  <c r="AB3093" i="15"/>
  <c r="AB3094" i="15"/>
  <c r="AB3095" i="15"/>
  <c r="AB3096" i="15"/>
  <c r="AB3097" i="15"/>
  <c r="AB3098" i="15"/>
  <c r="AB3099" i="15"/>
  <c r="AB3100" i="15"/>
  <c r="AB3101" i="15"/>
  <c r="AB3102" i="15"/>
  <c r="AB3103" i="15"/>
  <c r="AB3104" i="15"/>
  <c r="AB3105" i="15"/>
  <c r="AB3106" i="15"/>
  <c r="AB3107" i="15"/>
  <c r="AB3108" i="15"/>
  <c r="AB3109" i="15"/>
  <c r="AB3110" i="15"/>
  <c r="AB3111" i="15"/>
  <c r="AB3112" i="15"/>
  <c r="AB3113" i="15"/>
  <c r="AB3114" i="15"/>
  <c r="AB3115" i="15"/>
  <c r="AB3116" i="15"/>
  <c r="AB3117" i="15"/>
  <c r="AB3118" i="15"/>
  <c r="AB3119" i="15"/>
  <c r="AB3120" i="15"/>
  <c r="AB3121" i="15"/>
  <c r="AB3122" i="15"/>
  <c r="AB3123" i="15"/>
  <c r="AB3124" i="15"/>
  <c r="AB3125" i="15"/>
  <c r="AB3126" i="15"/>
  <c r="AB3127" i="15"/>
  <c r="AB3128" i="15"/>
  <c r="AB3129" i="15"/>
  <c r="AB3130" i="15"/>
  <c r="AB3131" i="15"/>
  <c r="AB3132" i="15"/>
  <c r="AB3133" i="15"/>
  <c r="AB3134" i="15"/>
  <c r="AB3135" i="15"/>
  <c r="AB3136" i="15"/>
  <c r="AB3137" i="15"/>
  <c r="AB3138" i="15"/>
  <c r="AB3139" i="15"/>
  <c r="AB3140" i="15"/>
  <c r="AB3141" i="15"/>
  <c r="AB3142" i="15"/>
  <c r="AB3143" i="15"/>
  <c r="AB3144" i="15"/>
  <c r="AB3145" i="15"/>
  <c r="AB3146" i="15"/>
  <c r="AB3147" i="15"/>
  <c r="AB3148" i="15"/>
  <c r="AB3149" i="15"/>
  <c r="AB3150" i="15"/>
  <c r="AB3151" i="15"/>
  <c r="AB3152" i="15"/>
  <c r="AB3153" i="15"/>
  <c r="AB3154" i="15"/>
  <c r="AB3155" i="15"/>
  <c r="AB3156" i="15"/>
  <c r="AB3157" i="15"/>
  <c r="AB3158" i="15"/>
  <c r="AB3159" i="15"/>
  <c r="AB3160" i="15"/>
  <c r="AB3161" i="15"/>
  <c r="AB3162" i="15"/>
  <c r="AB3163" i="15"/>
  <c r="AB3164" i="15"/>
  <c r="AB3165" i="15"/>
  <c r="AB3166" i="15"/>
  <c r="AB3167" i="15"/>
  <c r="AB3168" i="15"/>
  <c r="AB3169" i="15"/>
  <c r="AB3170" i="15"/>
  <c r="AB3171" i="15"/>
  <c r="AB3172" i="15"/>
  <c r="AB3173" i="15"/>
  <c r="AB3174" i="15"/>
  <c r="AB3175" i="15"/>
  <c r="AB3176" i="15"/>
  <c r="AB3177" i="15"/>
  <c r="AB3178" i="15"/>
  <c r="AB3179" i="15"/>
  <c r="AB3180" i="15"/>
  <c r="AB3181" i="15"/>
  <c r="AB3182" i="15"/>
  <c r="AB3183" i="15"/>
  <c r="AB3184" i="15"/>
  <c r="AB3185" i="15"/>
  <c r="AB3186" i="15"/>
  <c r="AB3187" i="15"/>
  <c r="AB3188" i="15"/>
  <c r="AB3189" i="15"/>
  <c r="AB3190" i="15"/>
  <c r="AB3191" i="15"/>
  <c r="AB3192" i="15"/>
  <c r="AB3193" i="15"/>
  <c r="AB3194" i="15"/>
  <c r="AB3195" i="15"/>
  <c r="AB3196" i="15"/>
  <c r="AB3197" i="15"/>
  <c r="AB3198" i="15"/>
  <c r="AB3199" i="15"/>
  <c r="AB3200" i="15"/>
  <c r="AB3201" i="15"/>
  <c r="AB3202" i="15"/>
  <c r="AB3203" i="15"/>
  <c r="AB3204" i="15"/>
  <c r="AB3205" i="15"/>
  <c r="AB3206" i="15"/>
  <c r="AB3207" i="15"/>
  <c r="AB3208" i="15"/>
  <c r="AB3209" i="15"/>
  <c r="AB3210" i="15"/>
  <c r="AB3211" i="15"/>
  <c r="AB3212" i="15"/>
  <c r="AB3213" i="15"/>
  <c r="AB3214" i="15"/>
  <c r="AB3215" i="15"/>
  <c r="AB3216" i="15"/>
  <c r="AB3217" i="15"/>
  <c r="AB3218" i="15"/>
  <c r="AB3219" i="15"/>
  <c r="AB3220" i="15"/>
  <c r="AB3221" i="15"/>
  <c r="AB3222" i="15"/>
  <c r="AB3223" i="15"/>
  <c r="AB3224" i="15"/>
  <c r="AB3225" i="15"/>
  <c r="AB3226" i="15"/>
  <c r="AB3227" i="15"/>
  <c r="AB3228" i="15"/>
  <c r="AB3229" i="15"/>
  <c r="AB3230" i="15"/>
  <c r="AB3231" i="15"/>
  <c r="AB3232" i="15"/>
  <c r="AB3233" i="15"/>
  <c r="AB3234" i="15"/>
  <c r="AB3235" i="15"/>
  <c r="AB3236" i="15"/>
  <c r="AB3237" i="15"/>
  <c r="AB3238" i="15"/>
  <c r="AB3239" i="15"/>
  <c r="AB3240" i="15"/>
  <c r="AB3241" i="15"/>
  <c r="AB3242" i="15"/>
  <c r="AB3243" i="15"/>
  <c r="AB3244" i="15"/>
  <c r="AB3245" i="15"/>
  <c r="AB3246" i="15"/>
  <c r="AB3247" i="15"/>
  <c r="AB3248" i="15"/>
  <c r="AB3249" i="15"/>
  <c r="AB3250" i="15"/>
  <c r="AB3251" i="15"/>
  <c r="AB3252" i="15"/>
  <c r="AB3253" i="15"/>
  <c r="AB3254" i="15"/>
  <c r="AB3255" i="15"/>
  <c r="AB3256" i="15"/>
  <c r="AB3257" i="15"/>
  <c r="AB3258" i="15"/>
  <c r="AB3259" i="15"/>
  <c r="AB3260" i="15"/>
  <c r="AB3261" i="15"/>
  <c r="AB3262" i="15"/>
  <c r="AB3263" i="15"/>
  <c r="AB3264" i="15"/>
  <c r="AB3265" i="15"/>
  <c r="AB3266" i="15"/>
  <c r="AB3267" i="15"/>
  <c r="AB3268" i="15"/>
  <c r="AB3269" i="15"/>
  <c r="AB3270" i="15"/>
  <c r="AB3271" i="15"/>
  <c r="AB3272" i="15"/>
  <c r="AB3273" i="15"/>
  <c r="AB3274" i="15"/>
  <c r="AB3275" i="15"/>
  <c r="AB3276" i="15"/>
  <c r="AB3277" i="15"/>
  <c r="AB3278" i="15"/>
  <c r="AB3279" i="15"/>
  <c r="AB3280" i="15"/>
  <c r="AB3281" i="15"/>
  <c r="AB3282" i="15"/>
  <c r="AB3283" i="15"/>
  <c r="AB3284" i="15"/>
  <c r="AB3285" i="15"/>
  <c r="AB3286" i="15"/>
  <c r="AB3287" i="15"/>
  <c r="AB3288" i="15"/>
  <c r="AB3289" i="15"/>
  <c r="AB3290" i="15"/>
  <c r="AB3291" i="15"/>
  <c r="AB3292" i="15"/>
  <c r="AB3293" i="15"/>
  <c r="AB3294" i="15"/>
  <c r="AB3295" i="15"/>
  <c r="AB3296" i="15"/>
  <c r="AB3297" i="15"/>
  <c r="AB3298" i="15"/>
  <c r="AB3299" i="15"/>
  <c r="AB3300" i="15"/>
  <c r="AB3301" i="15"/>
  <c r="AB3302" i="15"/>
  <c r="AB3303" i="15"/>
  <c r="AB3304" i="15"/>
  <c r="AB3305" i="15"/>
  <c r="AB3306" i="15"/>
  <c r="AB3307" i="15"/>
  <c r="AB3308" i="15"/>
  <c r="AB3309" i="15"/>
  <c r="AB3310" i="15"/>
  <c r="AB3311" i="15"/>
  <c r="AB3312" i="15"/>
  <c r="AB3313" i="15"/>
  <c r="AB3314" i="15"/>
  <c r="AB3315" i="15"/>
  <c r="AB3316" i="15"/>
  <c r="AB3317" i="15"/>
  <c r="AB3318" i="15"/>
  <c r="AB3319" i="15"/>
  <c r="AB3320" i="15"/>
  <c r="AB3321" i="15"/>
  <c r="AB3322" i="15"/>
  <c r="AB3323" i="15"/>
  <c r="AB3324" i="15"/>
  <c r="AB3325" i="15"/>
  <c r="AB3326" i="15"/>
  <c r="AB3327" i="15"/>
  <c r="AB3328" i="15"/>
  <c r="AB3329" i="15"/>
  <c r="AB3330" i="15"/>
  <c r="AB3331" i="15"/>
  <c r="AB3332" i="15"/>
  <c r="AB3333" i="15"/>
  <c r="AB3334" i="15"/>
  <c r="AB3335" i="15"/>
  <c r="AB3336" i="15"/>
  <c r="AB3337" i="15"/>
  <c r="AB3338" i="15"/>
  <c r="AB3339" i="15"/>
  <c r="AB3340" i="15"/>
  <c r="AB3341" i="15"/>
  <c r="AB3342" i="15"/>
  <c r="AB3343" i="15"/>
  <c r="AB3344" i="15"/>
  <c r="AB3345" i="15"/>
  <c r="AB3346" i="15"/>
  <c r="AB3347" i="15"/>
  <c r="AB3348" i="15"/>
  <c r="AB3349" i="15"/>
  <c r="AB3350" i="15"/>
  <c r="AB3351" i="15"/>
  <c r="AB3352" i="15"/>
  <c r="AB3353" i="15"/>
  <c r="AB3354" i="15"/>
  <c r="AB3355" i="15"/>
  <c r="AB3356" i="15"/>
  <c r="AB3357" i="15"/>
  <c r="AB3358" i="15"/>
  <c r="AB3359" i="15"/>
  <c r="AB3360" i="15"/>
  <c r="AB3361" i="15"/>
  <c r="AB3362" i="15"/>
  <c r="AB3363" i="15"/>
  <c r="AB3364" i="15"/>
  <c r="AB3365" i="15"/>
  <c r="AB3366" i="15"/>
  <c r="AB3367" i="15"/>
  <c r="AB3368" i="15"/>
  <c r="AB3369" i="15"/>
  <c r="AB3370" i="15"/>
  <c r="AB3371" i="15"/>
  <c r="AB3372" i="15"/>
  <c r="AB3373" i="15"/>
  <c r="AB3374" i="15"/>
  <c r="AB3375" i="15"/>
  <c r="AB3376" i="15"/>
  <c r="AB3377" i="15"/>
  <c r="AB3378" i="15"/>
  <c r="AB3379" i="15"/>
  <c r="AB3380" i="15"/>
  <c r="AB3381" i="15"/>
  <c r="AB3382" i="15"/>
  <c r="AB3383" i="15"/>
  <c r="AB3384" i="15"/>
  <c r="AB3385" i="15"/>
  <c r="AB3386" i="15"/>
  <c r="AB3387" i="15"/>
  <c r="AB3388" i="15"/>
  <c r="AB3389" i="15"/>
  <c r="AB3390" i="15"/>
  <c r="AB3391" i="15"/>
  <c r="AB3392" i="15"/>
  <c r="AB3393" i="15"/>
  <c r="AB3394" i="15"/>
  <c r="AB3395" i="15"/>
  <c r="AB3396" i="15"/>
  <c r="AB3397" i="15"/>
  <c r="AB3398" i="15"/>
  <c r="AB3399" i="15"/>
  <c r="AB3400" i="15"/>
  <c r="AB3401" i="15"/>
  <c r="AB3402" i="15"/>
  <c r="AB3403" i="15"/>
  <c r="AB3404" i="15"/>
  <c r="AB3405" i="15"/>
  <c r="AB3406" i="15"/>
  <c r="AB3407" i="15"/>
  <c r="AB3408" i="15"/>
  <c r="AB3409" i="15"/>
  <c r="AB3410" i="15"/>
  <c r="AB3411" i="15"/>
  <c r="AB3412" i="15"/>
  <c r="AB3413" i="15"/>
  <c r="AB3414" i="15"/>
  <c r="AB3415" i="15"/>
  <c r="AB3416" i="15"/>
  <c r="AB3417" i="15"/>
  <c r="AB3418" i="15"/>
  <c r="AB3419" i="15"/>
  <c r="AB3420" i="15"/>
  <c r="AB3421" i="15"/>
  <c r="AB3422" i="15"/>
  <c r="AB3423" i="15"/>
  <c r="AB3424" i="15"/>
  <c r="AB3425" i="15"/>
  <c r="AB3426" i="15"/>
  <c r="AB3427" i="15"/>
  <c r="AB3428" i="15"/>
  <c r="AB3429" i="15"/>
  <c r="AB3430" i="15"/>
  <c r="AB3431" i="15"/>
  <c r="AB3432" i="15"/>
  <c r="AB3433" i="15"/>
  <c r="AB3434" i="15"/>
  <c r="AB3435" i="15"/>
  <c r="AB3436" i="15"/>
  <c r="AB3437" i="15"/>
  <c r="AB3438" i="15"/>
  <c r="AB3439" i="15"/>
  <c r="AB3440" i="15"/>
  <c r="AB3441" i="15"/>
  <c r="AB3442" i="15"/>
  <c r="AB3443" i="15"/>
  <c r="AB3444" i="15"/>
  <c r="AB3445" i="15"/>
  <c r="AB3446" i="15"/>
  <c r="AB3447" i="15"/>
  <c r="AB3448" i="15"/>
  <c r="AB3449" i="15"/>
  <c r="AB3450" i="15"/>
  <c r="AB3451" i="15"/>
  <c r="AB3452" i="15"/>
  <c r="AB3453" i="15"/>
  <c r="AB3454" i="15"/>
  <c r="AB3455" i="15"/>
  <c r="AB3456" i="15"/>
  <c r="AB3457" i="15"/>
  <c r="AB3458" i="15"/>
  <c r="AB3459" i="15"/>
  <c r="AB3460" i="15"/>
  <c r="AB3461" i="15"/>
  <c r="AB3462" i="15"/>
  <c r="AB3463" i="15"/>
  <c r="AB3464" i="15"/>
  <c r="AB3465" i="15"/>
  <c r="AB3466" i="15"/>
  <c r="AB3467" i="15"/>
  <c r="AB3468" i="15"/>
  <c r="AB3469" i="15"/>
  <c r="AB3470" i="15"/>
  <c r="AB3471" i="15"/>
  <c r="AB3472" i="15"/>
  <c r="AB3473" i="15"/>
  <c r="AB3474" i="15"/>
  <c r="AB3475" i="15"/>
  <c r="AB3476" i="15"/>
  <c r="AB3477" i="15"/>
  <c r="AB3478" i="15"/>
  <c r="AB3479" i="15"/>
  <c r="AB3480" i="15"/>
  <c r="AB3481" i="15"/>
  <c r="AB3482" i="15"/>
  <c r="AB3483" i="15"/>
  <c r="AB3484" i="15"/>
  <c r="AB3485" i="15"/>
  <c r="AB3486" i="15"/>
  <c r="AB3487" i="15"/>
  <c r="AB3488" i="15"/>
  <c r="AB3489" i="15"/>
  <c r="AB3490" i="15"/>
  <c r="AB3491" i="15"/>
  <c r="AB3492" i="15"/>
  <c r="AB3493" i="15"/>
  <c r="AB3494" i="15"/>
  <c r="AB3495" i="15"/>
  <c r="AB3496" i="15"/>
  <c r="AB3497" i="15"/>
  <c r="AB3498" i="15"/>
  <c r="AB3499" i="15"/>
  <c r="AB3500" i="15"/>
  <c r="AB3501" i="15"/>
  <c r="AB3502" i="15"/>
  <c r="AB3503" i="15"/>
  <c r="AB3504" i="15"/>
  <c r="AB3505" i="15"/>
  <c r="AB3506" i="15"/>
  <c r="AB3507" i="15"/>
  <c r="AB3508" i="15"/>
  <c r="AB3509" i="15"/>
  <c r="AB3510" i="15"/>
  <c r="AB3511" i="15"/>
  <c r="AB3512" i="15"/>
  <c r="AB3513" i="15"/>
  <c r="AB3514" i="15"/>
  <c r="AB3515" i="15"/>
  <c r="AB3516" i="15"/>
  <c r="AB3517" i="15"/>
  <c r="AB3518" i="15"/>
  <c r="AB3519" i="15"/>
  <c r="AB3520" i="15"/>
  <c r="AB3521" i="15"/>
  <c r="AB3522" i="15"/>
  <c r="AB3523" i="15"/>
  <c r="AB3524" i="15"/>
  <c r="AB3525" i="15"/>
  <c r="AB3526" i="15"/>
  <c r="AB3527" i="15"/>
  <c r="AB3528" i="15"/>
  <c r="AB3529" i="15"/>
  <c r="AB3530" i="15"/>
  <c r="AB3531" i="15"/>
  <c r="AB3532" i="15"/>
  <c r="AB3533" i="15"/>
  <c r="AB3534" i="15"/>
  <c r="AB3535" i="15"/>
  <c r="AB3536" i="15"/>
  <c r="AB3537" i="15"/>
  <c r="AB3538" i="15"/>
  <c r="AB3539" i="15"/>
  <c r="AB3540" i="15"/>
  <c r="AB3541" i="15"/>
  <c r="AB3542" i="15"/>
  <c r="AB3543" i="15"/>
  <c r="AB3544" i="15"/>
  <c r="AB3545" i="15"/>
  <c r="AB3546" i="15"/>
  <c r="AB3547" i="15"/>
  <c r="AB3548" i="15"/>
  <c r="AB3549" i="15"/>
  <c r="AB3550" i="15"/>
  <c r="AB3551" i="15"/>
  <c r="AB3552" i="15"/>
  <c r="AB3553" i="15"/>
  <c r="AB3554" i="15"/>
  <c r="AB3555" i="15"/>
  <c r="AB3556" i="15"/>
  <c r="AB3557" i="15"/>
  <c r="AB3558" i="15"/>
  <c r="AB3559" i="15"/>
  <c r="AB3560" i="15"/>
  <c r="AB3561" i="15"/>
  <c r="AB3562" i="15"/>
  <c r="AB3563" i="15"/>
  <c r="AB3564" i="15"/>
  <c r="AB3565" i="15"/>
  <c r="AB3566" i="15"/>
  <c r="AB3567" i="15"/>
  <c r="AB3568" i="15"/>
  <c r="AB3569" i="15"/>
  <c r="AB3570" i="15"/>
  <c r="AB3571" i="15"/>
  <c r="AB3572" i="15"/>
  <c r="AB3573" i="15"/>
  <c r="AB3574" i="15"/>
  <c r="AB3575" i="15"/>
  <c r="AB3576" i="15"/>
  <c r="AB3577" i="15"/>
  <c r="AB3578" i="15"/>
  <c r="AB3579" i="15"/>
  <c r="AB3580" i="15"/>
  <c r="AB3581" i="15"/>
  <c r="AB3582" i="15"/>
  <c r="AB3583" i="15"/>
  <c r="AB3584" i="15"/>
  <c r="AB3585" i="15"/>
  <c r="AB3586" i="15"/>
  <c r="AB3587" i="15"/>
  <c r="AB3588" i="15"/>
  <c r="AB3589" i="15"/>
  <c r="AB3590" i="15"/>
  <c r="AB3591" i="15"/>
  <c r="AB3592" i="15"/>
  <c r="AB3593" i="15"/>
  <c r="AB3594" i="15"/>
  <c r="AB3595" i="15"/>
  <c r="AB3596" i="15"/>
  <c r="AB3597" i="15"/>
  <c r="AB3598" i="15"/>
  <c r="AB3599" i="15"/>
  <c r="AB3600" i="15"/>
  <c r="AB3601" i="15"/>
  <c r="AB3602" i="15"/>
  <c r="AB3603" i="15"/>
  <c r="AB3604" i="15"/>
  <c r="AB3605" i="15"/>
  <c r="AB3606" i="15"/>
  <c r="AB3607" i="15"/>
  <c r="AB3608" i="15"/>
  <c r="AB3609" i="15"/>
  <c r="AB3610" i="15"/>
  <c r="AB3611" i="15"/>
  <c r="AB3612" i="15"/>
  <c r="AB3613" i="15"/>
  <c r="AB3614" i="15"/>
  <c r="AB3615" i="15"/>
  <c r="AB3616" i="15"/>
  <c r="AB3617" i="15"/>
  <c r="AB3618" i="15"/>
  <c r="AB3619" i="15"/>
  <c r="AB3620" i="15"/>
  <c r="AB3621" i="15"/>
  <c r="AB3622" i="15"/>
  <c r="AB3623" i="15"/>
  <c r="AB3624" i="15"/>
  <c r="AB3625" i="15"/>
  <c r="AB3626" i="15"/>
  <c r="AB3627" i="15"/>
  <c r="AB3628" i="15"/>
  <c r="AB3629" i="15"/>
  <c r="AB3630" i="15"/>
  <c r="AB3631" i="15"/>
  <c r="AB3632" i="15"/>
  <c r="AB3633" i="15"/>
  <c r="AB3634" i="15"/>
  <c r="AB3635" i="15"/>
  <c r="AB3636" i="15"/>
  <c r="AB3637" i="15"/>
  <c r="AB3638" i="15"/>
  <c r="AB3639" i="15"/>
  <c r="AB3640" i="15"/>
  <c r="AB3641" i="15"/>
  <c r="AB3642" i="15"/>
  <c r="AB3643" i="15"/>
  <c r="AB3644" i="15"/>
  <c r="AB3645" i="15"/>
  <c r="AB3646" i="15"/>
  <c r="AB3647" i="15"/>
  <c r="AB3648" i="15"/>
  <c r="AB3649" i="15"/>
  <c r="AB3650" i="15"/>
  <c r="AB3651" i="15"/>
  <c r="AB3652" i="15"/>
  <c r="AB3653" i="15"/>
  <c r="AB3654" i="15"/>
  <c r="AB3655" i="15"/>
  <c r="AB3656" i="15"/>
  <c r="AB3657" i="15"/>
  <c r="AB3658" i="15"/>
  <c r="AB3659" i="15"/>
  <c r="AB3660" i="15"/>
  <c r="AB3661" i="15"/>
  <c r="AB3662" i="15"/>
  <c r="AB3663" i="15"/>
  <c r="AB3664" i="15"/>
  <c r="AB3665" i="15"/>
  <c r="AB3666" i="15"/>
  <c r="AB3667" i="15"/>
  <c r="AB3668" i="15"/>
  <c r="AB3669" i="15"/>
  <c r="AB3670" i="15"/>
  <c r="AB3671" i="15"/>
  <c r="AB3672" i="15"/>
  <c r="AB3673" i="15"/>
  <c r="AB3674" i="15"/>
  <c r="AB3675" i="15"/>
  <c r="AB3676" i="15"/>
  <c r="AB3677" i="15"/>
  <c r="AB3678" i="15"/>
  <c r="AB3679" i="15"/>
  <c r="AB3680" i="15"/>
  <c r="AB3681" i="15"/>
  <c r="AB3682" i="15"/>
  <c r="AB3683" i="15"/>
  <c r="AB3684" i="15"/>
  <c r="AB3685" i="15"/>
  <c r="AB3686" i="15"/>
  <c r="AB3687" i="15"/>
  <c r="AB3688" i="15"/>
  <c r="AB3689" i="15"/>
  <c r="AB3690" i="15"/>
  <c r="AB3691" i="15"/>
  <c r="AB3692" i="15"/>
  <c r="AB3693" i="15"/>
  <c r="AB3694" i="15"/>
  <c r="AB3695" i="15"/>
  <c r="AB3696" i="15"/>
  <c r="AB3697" i="15"/>
  <c r="AB3698" i="15"/>
  <c r="AB3699" i="15"/>
  <c r="AB3700" i="15"/>
  <c r="AB3701" i="15"/>
  <c r="AB3702" i="15"/>
  <c r="AB3703" i="15"/>
  <c r="AB3704" i="15"/>
  <c r="AB3705" i="15"/>
  <c r="AB3706" i="15"/>
  <c r="AB3707" i="15"/>
  <c r="AB3708" i="15"/>
  <c r="AB3709" i="15"/>
  <c r="AB3710" i="15"/>
  <c r="AB3711" i="15"/>
  <c r="AB3712" i="15"/>
  <c r="AB3713" i="15"/>
  <c r="AB3714" i="15"/>
  <c r="AB3715" i="15"/>
  <c r="AB3716" i="15"/>
  <c r="AB3717" i="15"/>
  <c r="AB3718" i="15"/>
  <c r="AB3719" i="15"/>
  <c r="AB3720" i="15"/>
  <c r="AB3721" i="15"/>
  <c r="AB3722" i="15"/>
  <c r="AB3723" i="15"/>
  <c r="AB3724" i="15"/>
  <c r="AB3725" i="15"/>
  <c r="AB3726" i="15"/>
  <c r="AB3727" i="15"/>
  <c r="AB3728" i="15"/>
  <c r="AB3729" i="15"/>
  <c r="AB3730" i="15"/>
  <c r="AB3731" i="15"/>
  <c r="AB3732" i="15"/>
  <c r="AB3733" i="15"/>
  <c r="AB3734" i="15"/>
  <c r="AB3735" i="15"/>
  <c r="AB3736" i="15"/>
  <c r="AB3737" i="15"/>
  <c r="AB3738" i="15"/>
  <c r="AB3739" i="15"/>
  <c r="AB3740" i="15"/>
  <c r="AB3741" i="15"/>
  <c r="AB3742" i="15"/>
  <c r="AB3743" i="15"/>
  <c r="AB3744" i="15"/>
  <c r="AB3745" i="15"/>
  <c r="AB3746" i="15"/>
  <c r="AB3747" i="15"/>
  <c r="AB3748" i="15"/>
  <c r="AB3749" i="15"/>
  <c r="AB3750" i="15"/>
  <c r="AB3751" i="15"/>
  <c r="AB3752" i="15"/>
  <c r="AB3753" i="15"/>
  <c r="AB3754" i="15"/>
  <c r="AB3755" i="15"/>
  <c r="AB3756" i="15"/>
  <c r="AB3757" i="15"/>
  <c r="AB3758" i="15"/>
  <c r="AB3759" i="15"/>
  <c r="AB3760" i="15"/>
  <c r="AB3761" i="15"/>
  <c r="AB3762" i="15"/>
  <c r="AB3763" i="15"/>
  <c r="AB3764" i="15"/>
  <c r="AB3765" i="15"/>
  <c r="AB3766" i="15"/>
  <c r="AB3767" i="15"/>
  <c r="AB3768" i="15"/>
  <c r="AB3769" i="15"/>
  <c r="AB3770" i="15"/>
  <c r="AB3771" i="15"/>
  <c r="AB3772" i="15"/>
  <c r="AB3773" i="15"/>
  <c r="AB3774" i="15"/>
  <c r="AB3775" i="15"/>
  <c r="AB3776" i="15"/>
  <c r="AB3777" i="15"/>
  <c r="AB3778" i="15"/>
  <c r="AB3779" i="15"/>
  <c r="AB3780" i="15"/>
  <c r="AB3781" i="15"/>
  <c r="AB3782" i="15"/>
  <c r="AB3783" i="15"/>
  <c r="AB3784" i="15"/>
  <c r="AB3785" i="15"/>
  <c r="AB3786" i="15"/>
  <c r="AB3787" i="15"/>
  <c r="AB3788" i="15"/>
  <c r="AB3789" i="15"/>
  <c r="AB3790" i="15"/>
  <c r="AB3791" i="15"/>
  <c r="AB3792" i="15"/>
  <c r="AB3793" i="15"/>
  <c r="AB3794" i="15"/>
  <c r="AB3795" i="15"/>
  <c r="AB3796" i="15"/>
  <c r="AB3797" i="15"/>
  <c r="AB3798" i="15"/>
  <c r="AB3799" i="15"/>
  <c r="AB3800" i="15"/>
  <c r="AB3801" i="15"/>
  <c r="AB3802" i="15"/>
  <c r="AB3803" i="15"/>
  <c r="AB3804" i="15"/>
  <c r="AB3805" i="15"/>
  <c r="AB3806" i="15"/>
  <c r="AB3807" i="15"/>
  <c r="AB3808" i="15"/>
  <c r="AB3809" i="15"/>
  <c r="AB3810" i="15"/>
  <c r="AB3811" i="15"/>
  <c r="AB3812" i="15"/>
  <c r="AB3813" i="15"/>
  <c r="AB3814" i="15"/>
  <c r="AB3815" i="15"/>
  <c r="AB3816" i="15"/>
  <c r="AB3817" i="15"/>
  <c r="AB3818" i="15"/>
  <c r="AB3819" i="15"/>
  <c r="AB3820" i="15"/>
  <c r="AB3821" i="15"/>
  <c r="AB3822" i="15"/>
  <c r="AB3823" i="15"/>
  <c r="AB3824" i="15"/>
  <c r="AB3825" i="15"/>
  <c r="AB3826" i="15"/>
  <c r="AB3827" i="15"/>
  <c r="AB3828" i="15"/>
  <c r="AB3829" i="15"/>
  <c r="AB3830" i="15"/>
  <c r="AB3831" i="15"/>
  <c r="AB3832" i="15"/>
  <c r="AB3833" i="15"/>
  <c r="AB3834" i="15"/>
  <c r="AB3835" i="15"/>
  <c r="AB3836" i="15"/>
  <c r="AB3837" i="15"/>
  <c r="AB3838" i="15"/>
  <c r="AB3839" i="15"/>
  <c r="AB3840" i="15"/>
  <c r="AB3841" i="15"/>
  <c r="AB3842" i="15"/>
  <c r="AB3843" i="15"/>
  <c r="AB3844" i="15"/>
  <c r="AB3845" i="15"/>
  <c r="AB3846" i="15"/>
  <c r="AB3847" i="15"/>
  <c r="AB3848" i="15"/>
  <c r="AB3849" i="15"/>
  <c r="AB3850" i="15"/>
  <c r="AB3851" i="15"/>
  <c r="AB3852" i="15"/>
  <c r="AB3853" i="15"/>
  <c r="AB3854" i="15"/>
  <c r="AB3855" i="15"/>
  <c r="AB3856" i="15"/>
  <c r="AB3857" i="15"/>
  <c r="AB3858" i="15"/>
  <c r="AB3859" i="15"/>
  <c r="AB3860" i="15"/>
  <c r="AB3861" i="15"/>
  <c r="AB3862" i="15"/>
  <c r="AB3863" i="15"/>
  <c r="AB3864" i="15"/>
  <c r="AB3865" i="15"/>
  <c r="AB3866" i="15"/>
  <c r="AB3867" i="15"/>
  <c r="AB3868" i="15"/>
  <c r="AB3869" i="15"/>
  <c r="AB3870" i="15"/>
  <c r="AB3871" i="15"/>
  <c r="AB3872" i="15"/>
  <c r="AB3873" i="15"/>
  <c r="AB3874" i="15"/>
  <c r="AB3875" i="15"/>
  <c r="AB3876" i="15"/>
  <c r="AB3877" i="15"/>
  <c r="AB3878" i="15"/>
  <c r="AB3879" i="15"/>
  <c r="AB3880" i="15"/>
  <c r="AB3881" i="15"/>
  <c r="AB3882" i="15"/>
  <c r="AB3883" i="15"/>
  <c r="AB3884" i="15"/>
  <c r="AB3885" i="15"/>
  <c r="AB3886" i="15"/>
  <c r="AB3887" i="15"/>
  <c r="AB3888" i="15"/>
  <c r="AB3889" i="15"/>
  <c r="AB3890" i="15"/>
  <c r="AB3891" i="15"/>
  <c r="AB3892" i="15"/>
  <c r="AB3893" i="15"/>
  <c r="AB3894" i="15"/>
  <c r="AB3895" i="15"/>
  <c r="AB3896" i="15"/>
  <c r="AB3897" i="15"/>
  <c r="AB3898" i="15"/>
  <c r="AB3899" i="15"/>
  <c r="AB3900" i="15"/>
  <c r="AB3901" i="15"/>
  <c r="AB3902" i="15"/>
  <c r="AB3903" i="15"/>
  <c r="AB3904" i="15"/>
  <c r="AB3905" i="15"/>
  <c r="AB3906" i="15"/>
  <c r="AB3907" i="15"/>
  <c r="AB3908" i="15"/>
  <c r="AB3909" i="15"/>
  <c r="AB3910" i="15"/>
  <c r="AB3911" i="15"/>
  <c r="AB3912" i="15"/>
  <c r="AB3913" i="15"/>
  <c r="AB3914" i="15"/>
  <c r="AB3915" i="15"/>
  <c r="AB3916" i="15"/>
  <c r="AB3917" i="15"/>
  <c r="AB3918" i="15"/>
  <c r="AB3919" i="15"/>
  <c r="AB3920" i="15"/>
  <c r="AB3921" i="15"/>
  <c r="AB3922" i="15"/>
  <c r="AB3923" i="15"/>
  <c r="AB3924" i="15"/>
  <c r="AB3925" i="15"/>
  <c r="AB3926" i="15"/>
  <c r="AB3927" i="15"/>
  <c r="AB3928" i="15"/>
  <c r="AB3929" i="15"/>
  <c r="AB3930" i="15"/>
  <c r="AB3931" i="15"/>
  <c r="AB3932" i="15"/>
  <c r="AB3933" i="15"/>
  <c r="AB3934" i="15"/>
  <c r="AB3935" i="15"/>
  <c r="AB3936" i="15"/>
  <c r="AB3937" i="15"/>
  <c r="AB3938" i="15"/>
  <c r="AB3939" i="15"/>
  <c r="AB3940" i="15"/>
  <c r="AB3941" i="15"/>
  <c r="AB3942" i="15"/>
  <c r="AB3943" i="15"/>
  <c r="AB3944" i="15"/>
  <c r="AB3945" i="15"/>
  <c r="AB3946" i="15"/>
  <c r="AB3947" i="15"/>
  <c r="AB3948" i="15"/>
  <c r="AB3949" i="15"/>
  <c r="AB3950" i="15"/>
  <c r="AB3951" i="15"/>
  <c r="AB3952" i="15"/>
  <c r="AB3953" i="15"/>
  <c r="AB3954" i="15"/>
  <c r="AB3955" i="15"/>
  <c r="AB3956" i="15"/>
  <c r="AB3957" i="15"/>
  <c r="AB3958" i="15"/>
  <c r="AB3959" i="15"/>
  <c r="AB3960" i="15"/>
  <c r="AB3961" i="15"/>
  <c r="AB3962" i="15"/>
  <c r="AB3963" i="15"/>
  <c r="AB3964" i="15"/>
  <c r="AB3965" i="15"/>
  <c r="AB3966" i="15"/>
  <c r="AB3967" i="15"/>
  <c r="AB3968" i="15"/>
  <c r="AB3969" i="15"/>
  <c r="AB3970" i="15"/>
  <c r="AB3971" i="15"/>
  <c r="AB3972" i="15"/>
  <c r="AB3973" i="15"/>
  <c r="AB3974" i="15"/>
  <c r="AB3975" i="15"/>
  <c r="AB3976" i="15"/>
  <c r="AB3977" i="15"/>
  <c r="AB3978" i="15"/>
  <c r="AB3979" i="15"/>
  <c r="AB3980" i="15"/>
  <c r="AB3981" i="15"/>
  <c r="AB3982" i="15"/>
  <c r="AB3983" i="15"/>
  <c r="AB3984" i="15"/>
  <c r="AB3985" i="15"/>
  <c r="AB3986" i="15"/>
  <c r="AB3987" i="15"/>
  <c r="AB3988" i="15"/>
  <c r="AB3989" i="15"/>
  <c r="AB3990" i="15"/>
  <c r="AB3991" i="15"/>
  <c r="AB3992" i="15"/>
  <c r="AB3993" i="15"/>
  <c r="AB3994" i="15"/>
  <c r="AB3995" i="15"/>
  <c r="AB3996" i="15"/>
  <c r="AB3997" i="15"/>
  <c r="AB3998" i="15"/>
  <c r="AB3999" i="15"/>
  <c r="AB4000" i="15"/>
  <c r="AB4001" i="15"/>
  <c r="AB4002" i="15"/>
  <c r="AB4003" i="15"/>
  <c r="AB4004" i="15"/>
  <c r="AB4005" i="15"/>
  <c r="AB4006" i="15"/>
  <c r="AB4007" i="15"/>
  <c r="AB4008" i="15"/>
  <c r="AB4009" i="15"/>
  <c r="AB4010" i="15"/>
  <c r="AB4011" i="15"/>
  <c r="AB4012" i="15"/>
  <c r="AB4013" i="15"/>
  <c r="AB4014" i="15"/>
  <c r="AB4015" i="15"/>
  <c r="AB4016" i="15"/>
  <c r="AB4017" i="15"/>
  <c r="AB4018" i="15"/>
  <c r="AB4019" i="15"/>
  <c r="AB4020" i="15"/>
  <c r="AB4021" i="15"/>
  <c r="AB4022" i="15"/>
  <c r="AB4023" i="15"/>
  <c r="AB4024" i="15"/>
  <c r="AB4025" i="15"/>
  <c r="AB4026" i="15"/>
  <c r="AB4027" i="15"/>
  <c r="AB4028" i="15"/>
  <c r="AB4029" i="15"/>
  <c r="AB4030" i="15"/>
  <c r="AB4031" i="15"/>
  <c r="AB4032" i="15"/>
  <c r="AB4033" i="15"/>
  <c r="AB4034" i="15"/>
  <c r="AB4035" i="15"/>
  <c r="AB4036" i="15"/>
  <c r="AB4037" i="15"/>
  <c r="AB4038" i="15"/>
  <c r="AB4039" i="15"/>
  <c r="AB4040" i="15"/>
  <c r="AB4041" i="15"/>
  <c r="AB4042" i="15"/>
  <c r="AB4043" i="15"/>
  <c r="AB4044" i="15"/>
  <c r="AB4045" i="15"/>
  <c r="AB4046" i="15"/>
  <c r="AB4047" i="15"/>
  <c r="AB4048" i="15"/>
  <c r="AB4049" i="15"/>
  <c r="AB4050" i="15"/>
  <c r="AB4051" i="15"/>
  <c r="AB4052" i="15"/>
  <c r="AB4053" i="15"/>
  <c r="AB4054" i="15"/>
  <c r="AB4055" i="15"/>
  <c r="AB4056" i="15"/>
  <c r="AB4057" i="15"/>
  <c r="AB4058" i="15"/>
  <c r="AB4059" i="15"/>
  <c r="AB4060" i="15"/>
  <c r="AB4061" i="15"/>
  <c r="AB4062" i="15"/>
  <c r="AB4063" i="15"/>
  <c r="AB4064" i="15"/>
  <c r="AB4065" i="15"/>
  <c r="AB4066" i="15"/>
  <c r="AB4067" i="15"/>
  <c r="AB4068" i="15"/>
  <c r="AB4069" i="15"/>
  <c r="AB4070" i="15"/>
  <c r="AB4071" i="15"/>
  <c r="AB4072" i="15"/>
  <c r="AB4073" i="15"/>
  <c r="AB4074" i="15"/>
  <c r="AB4075" i="15"/>
  <c r="AB4076" i="15"/>
  <c r="AB4077" i="15"/>
  <c r="AB4078" i="15"/>
  <c r="AB4079" i="15"/>
  <c r="AB4080" i="15"/>
  <c r="AB4081" i="15"/>
  <c r="AB4082" i="15"/>
  <c r="AB4083" i="15"/>
  <c r="AB4084" i="15"/>
  <c r="AB4085" i="15"/>
  <c r="AB4086" i="15"/>
  <c r="AB4087" i="15"/>
  <c r="AB4088" i="15"/>
  <c r="AB4089" i="15"/>
  <c r="AB4090" i="15"/>
  <c r="AB4091" i="15"/>
  <c r="AB4092" i="15"/>
  <c r="AB4093" i="15"/>
  <c r="AB4094" i="15"/>
  <c r="AB4095" i="15"/>
  <c r="AB4096" i="15"/>
  <c r="AB4097" i="15"/>
  <c r="AB4098" i="15"/>
  <c r="AB4099" i="15"/>
  <c r="AB4100" i="15"/>
  <c r="AB4101" i="15"/>
  <c r="AB4102" i="15"/>
  <c r="AB4103" i="15"/>
  <c r="AB4104" i="15"/>
  <c r="AB4105" i="15"/>
  <c r="AB4106" i="15"/>
  <c r="AB4107" i="15"/>
  <c r="AB4108" i="15"/>
  <c r="AB4109" i="15"/>
  <c r="AB4110" i="15"/>
  <c r="AB4111" i="15"/>
  <c r="AB4112" i="15"/>
  <c r="AB4113" i="15"/>
  <c r="AB4114" i="15"/>
  <c r="AB4115" i="15"/>
  <c r="AB4116" i="15"/>
  <c r="AB4117" i="15"/>
  <c r="AB4118" i="15"/>
  <c r="AB4119" i="15"/>
  <c r="AB4120" i="15"/>
  <c r="AB4121" i="15"/>
  <c r="AB4122" i="15"/>
  <c r="AB4123" i="15"/>
  <c r="AB4124" i="15"/>
  <c r="AB4125" i="15"/>
  <c r="AB4126" i="15"/>
  <c r="AB4127" i="15"/>
  <c r="AB4128" i="15"/>
  <c r="AB4129" i="15"/>
  <c r="AB4130" i="15"/>
  <c r="AB4131" i="15"/>
  <c r="AB4132" i="15"/>
  <c r="AB4133" i="15"/>
  <c r="AB4134" i="15"/>
  <c r="AB4135" i="15"/>
  <c r="AB4136" i="15"/>
  <c r="AB4137" i="15"/>
  <c r="AB4138" i="15"/>
  <c r="AB4139" i="15"/>
  <c r="AB4140" i="15"/>
  <c r="AB4141" i="15"/>
  <c r="AB4142" i="15"/>
  <c r="AB4143" i="15"/>
  <c r="AB4144" i="15"/>
  <c r="AB4145" i="15"/>
  <c r="AB4146" i="15"/>
  <c r="AB4147" i="15"/>
  <c r="AB4148" i="15"/>
  <c r="AB4149" i="15"/>
  <c r="AB4150" i="15"/>
  <c r="AB4151" i="15"/>
  <c r="AB4152" i="15"/>
  <c r="AB4153" i="15"/>
  <c r="AB4154" i="15"/>
  <c r="AB4155" i="15"/>
  <c r="AB4156" i="15"/>
  <c r="AB4157" i="15"/>
  <c r="AB4158" i="15"/>
  <c r="AB4159" i="15"/>
  <c r="AB4160" i="15"/>
  <c r="AB4161" i="15"/>
  <c r="AB4162" i="15"/>
  <c r="AB4163" i="15"/>
  <c r="AB4164" i="15"/>
  <c r="AB4165" i="15"/>
  <c r="AB4166" i="15"/>
  <c r="AB4167" i="15"/>
  <c r="AB4168" i="15"/>
  <c r="AB4169" i="15"/>
  <c r="AB4170" i="15"/>
  <c r="AB4171" i="15"/>
  <c r="AB4172" i="15"/>
  <c r="AB4173" i="15"/>
  <c r="AB4174" i="15"/>
  <c r="AB4175" i="15"/>
  <c r="AB4176" i="15"/>
  <c r="AB4177" i="15"/>
  <c r="AB4178" i="15"/>
  <c r="AB4179" i="15"/>
  <c r="AB4180" i="15"/>
  <c r="AB4181" i="15"/>
  <c r="AB4182" i="15"/>
  <c r="AB4183" i="15"/>
  <c r="AB4184" i="15"/>
  <c r="AB4185" i="15"/>
  <c r="AB4186" i="15"/>
  <c r="AB4187" i="15"/>
  <c r="AB4188" i="15"/>
  <c r="AB4189" i="15"/>
  <c r="AB4190" i="15"/>
  <c r="AB4191" i="15"/>
  <c r="AB4192" i="15"/>
  <c r="AB4193" i="15"/>
  <c r="AB4194" i="15"/>
  <c r="AB4195" i="15"/>
  <c r="AB4196" i="15"/>
  <c r="AB4197" i="15"/>
  <c r="AB4198" i="15"/>
  <c r="AB4199" i="15"/>
  <c r="AB4200" i="15"/>
  <c r="AB4201" i="15"/>
  <c r="AB4202" i="15"/>
  <c r="AB4203" i="15"/>
  <c r="AB4204" i="15"/>
  <c r="AB4205" i="15"/>
  <c r="AB4206" i="15"/>
  <c r="AB4207" i="15"/>
  <c r="AB4208" i="15"/>
  <c r="AB4209" i="15"/>
  <c r="AB4210" i="15"/>
  <c r="AB4211" i="15"/>
  <c r="AB4212" i="15"/>
  <c r="AB4213" i="15"/>
  <c r="AB4214" i="15"/>
  <c r="AB4215" i="15"/>
  <c r="AB4216" i="15"/>
  <c r="AB4217" i="15"/>
  <c r="AB4218" i="15"/>
  <c r="AB4219" i="15"/>
  <c r="AB4220" i="15"/>
  <c r="AB4221" i="15"/>
  <c r="AB4222" i="15"/>
  <c r="AB4223" i="15"/>
  <c r="AB4224" i="15"/>
  <c r="AB4225" i="15"/>
  <c r="AB4226" i="15"/>
  <c r="AB4227" i="15"/>
  <c r="AB4228" i="15"/>
  <c r="AB4229" i="15"/>
  <c r="AB4230" i="15"/>
  <c r="AB4231" i="15"/>
  <c r="AB4232" i="15"/>
  <c r="AB4233" i="15"/>
  <c r="AB4234" i="15"/>
  <c r="AB4235" i="15"/>
  <c r="AB4236" i="15"/>
  <c r="AB4237" i="15"/>
  <c r="AB4238" i="15"/>
  <c r="AB4239" i="15"/>
  <c r="AB2" i="15"/>
  <c r="AA3" i="15"/>
  <c r="AA4" i="15"/>
  <c r="AA5" i="15"/>
  <c r="AA6" i="15"/>
  <c r="AA7" i="15"/>
  <c r="AA8" i="15"/>
  <c r="AA9" i="15"/>
  <c r="AA10" i="15"/>
  <c r="AA11" i="15"/>
  <c r="AA12" i="15"/>
  <c r="AA1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88" i="15"/>
  <c r="AA89" i="15"/>
  <c r="AA90" i="15"/>
  <c r="AA91" i="15"/>
  <c r="AA92" i="15"/>
  <c r="AA93" i="15"/>
  <c r="AA94" i="15"/>
  <c r="AA95" i="15"/>
  <c r="AA96" i="15"/>
  <c r="AA97" i="15"/>
  <c r="AA98" i="15"/>
  <c r="AA99" i="15"/>
  <c r="AA100" i="15"/>
  <c r="AA101" i="15"/>
  <c r="AA102" i="15"/>
  <c r="AA103" i="15"/>
  <c r="AA104" i="15"/>
  <c r="AA105" i="15"/>
  <c r="AA106" i="15"/>
  <c r="AA107" i="15"/>
  <c r="AA108" i="15"/>
  <c r="AA109" i="15"/>
  <c r="AA110" i="15"/>
  <c r="AA111" i="15"/>
  <c r="AA112" i="15"/>
  <c r="AA113" i="15"/>
  <c r="AA114" i="15"/>
  <c r="AA115" i="15"/>
  <c r="AA116" i="15"/>
  <c r="AA117" i="15"/>
  <c r="AA118" i="15"/>
  <c r="AA119" i="15"/>
  <c r="AA120" i="15"/>
  <c r="AA121" i="15"/>
  <c r="AA122" i="15"/>
  <c r="AA123" i="15"/>
  <c r="AA124" i="15"/>
  <c r="AA125" i="15"/>
  <c r="AA126" i="15"/>
  <c r="AA127" i="15"/>
  <c r="AA128" i="15"/>
  <c r="AA129" i="15"/>
  <c r="AA130" i="15"/>
  <c r="AA131" i="15"/>
  <c r="AA132" i="15"/>
  <c r="AA133" i="15"/>
  <c r="AA134" i="15"/>
  <c r="AA135" i="15"/>
  <c r="AA136" i="15"/>
  <c r="AA137" i="15"/>
  <c r="AA138" i="15"/>
  <c r="AA139" i="15"/>
  <c r="AA140" i="15"/>
  <c r="AA141" i="15"/>
  <c r="AA142" i="15"/>
  <c r="AA143" i="15"/>
  <c r="AA144" i="15"/>
  <c r="AA145" i="15"/>
  <c r="AA146" i="15"/>
  <c r="AA147" i="15"/>
  <c r="AA148" i="15"/>
  <c r="AA149" i="15"/>
  <c r="AA150" i="15"/>
  <c r="AA151" i="15"/>
  <c r="AA152" i="15"/>
  <c r="AA153" i="15"/>
  <c r="AA154" i="15"/>
  <c r="AA155" i="15"/>
  <c r="AA156" i="15"/>
  <c r="AA157" i="15"/>
  <c r="AA158" i="15"/>
  <c r="AA159" i="15"/>
  <c r="AA160" i="15"/>
  <c r="AA161" i="15"/>
  <c r="AA162" i="15"/>
  <c r="AA163" i="15"/>
  <c r="AA164" i="15"/>
  <c r="AA165" i="15"/>
  <c r="AA166" i="15"/>
  <c r="AA167" i="15"/>
  <c r="AA168" i="15"/>
  <c r="AA169" i="15"/>
  <c r="AA170" i="15"/>
  <c r="AA171" i="15"/>
  <c r="AA172" i="15"/>
  <c r="AA173" i="15"/>
  <c r="AA174" i="15"/>
  <c r="AA175" i="15"/>
  <c r="AA176" i="15"/>
  <c r="AA177" i="15"/>
  <c r="AA178" i="15"/>
  <c r="AA179" i="15"/>
  <c r="AA180" i="15"/>
  <c r="AA181" i="15"/>
  <c r="AA182" i="15"/>
  <c r="AA183" i="15"/>
  <c r="AA184" i="15"/>
  <c r="AA185" i="15"/>
  <c r="AA186" i="15"/>
  <c r="AA187" i="15"/>
  <c r="AA188" i="15"/>
  <c r="AA189" i="15"/>
  <c r="AA190" i="15"/>
  <c r="AA191" i="15"/>
  <c r="AA192" i="15"/>
  <c r="AA193" i="15"/>
  <c r="AA194" i="15"/>
  <c r="AA195" i="15"/>
  <c r="AA196" i="15"/>
  <c r="AA197" i="15"/>
  <c r="AA198" i="15"/>
  <c r="AA199" i="15"/>
  <c r="AA200" i="15"/>
  <c r="AA201" i="15"/>
  <c r="AA202" i="15"/>
  <c r="AA203" i="15"/>
  <c r="AA204" i="15"/>
  <c r="AA205" i="15"/>
  <c r="AA206" i="15"/>
  <c r="AA207" i="15"/>
  <c r="AA208" i="15"/>
  <c r="AA209" i="15"/>
  <c r="AA210" i="15"/>
  <c r="AA211" i="15"/>
  <c r="AA212" i="15"/>
  <c r="AA213" i="15"/>
  <c r="AA214" i="15"/>
  <c r="AA215" i="15"/>
  <c r="AA216" i="15"/>
  <c r="AA217" i="15"/>
  <c r="AA218" i="15"/>
  <c r="AA219" i="15"/>
  <c r="AA220" i="15"/>
  <c r="AA221" i="15"/>
  <c r="AA222" i="15"/>
  <c r="AA223" i="15"/>
  <c r="AA224" i="15"/>
  <c r="AA225" i="15"/>
  <c r="AA226" i="15"/>
  <c r="AA227" i="15"/>
  <c r="AA228" i="15"/>
  <c r="AA229" i="15"/>
  <c r="AA230" i="15"/>
  <c r="AA231" i="15"/>
  <c r="AA232" i="15"/>
  <c r="AA233" i="15"/>
  <c r="AA234" i="15"/>
  <c r="AA235" i="15"/>
  <c r="AA236" i="15"/>
  <c r="AA237" i="15"/>
  <c r="AA238" i="15"/>
  <c r="AA239" i="15"/>
  <c r="AA240" i="15"/>
  <c r="AA241" i="15"/>
  <c r="AA242" i="15"/>
  <c r="AA243" i="15"/>
  <c r="AA244" i="15"/>
  <c r="AA245" i="15"/>
  <c r="AA246" i="15"/>
  <c r="AA247" i="15"/>
  <c r="AA248" i="15"/>
  <c r="AA249" i="15"/>
  <c r="AA250" i="15"/>
  <c r="AA251" i="15"/>
  <c r="AA252" i="15"/>
  <c r="AA253" i="15"/>
  <c r="AA254" i="15"/>
  <c r="AA255" i="15"/>
  <c r="AA256" i="15"/>
  <c r="AA257" i="15"/>
  <c r="AA258" i="15"/>
  <c r="AA259" i="15"/>
  <c r="AA260" i="15"/>
  <c r="AA261" i="15"/>
  <c r="AA262" i="15"/>
  <c r="AA263" i="15"/>
  <c r="AA264" i="15"/>
  <c r="AA265" i="15"/>
  <c r="AA266" i="15"/>
  <c r="AA267" i="15"/>
  <c r="AA268" i="15"/>
  <c r="AA269" i="15"/>
  <c r="AA270" i="15"/>
  <c r="AA271" i="15"/>
  <c r="AA272" i="15"/>
  <c r="AA273" i="15"/>
  <c r="AA274" i="15"/>
  <c r="AA275" i="15"/>
  <c r="AA276" i="15"/>
  <c r="AA277" i="15"/>
  <c r="AA278" i="15"/>
  <c r="AA279" i="15"/>
  <c r="AA280" i="15"/>
  <c r="AA281" i="15"/>
  <c r="AA282" i="15"/>
  <c r="AA283" i="15"/>
  <c r="AA284" i="15"/>
  <c r="AA285" i="15"/>
  <c r="AA286" i="15"/>
  <c r="AA287" i="15"/>
  <c r="AA288" i="15"/>
  <c r="AA289" i="15"/>
  <c r="AA290" i="15"/>
  <c r="AA291" i="15"/>
  <c r="AA292" i="15"/>
  <c r="AA293" i="15"/>
  <c r="AA294" i="15"/>
  <c r="AA295" i="15"/>
  <c r="AA296" i="15"/>
  <c r="AA297" i="15"/>
  <c r="AA298" i="15"/>
  <c r="AA299" i="15"/>
  <c r="AA300" i="15"/>
  <c r="AA301" i="15"/>
  <c r="AA302" i="15"/>
  <c r="AA303" i="15"/>
  <c r="AA304" i="15"/>
  <c r="AA305" i="15"/>
  <c r="AA306" i="15"/>
  <c r="AA307" i="15"/>
  <c r="AA308" i="15"/>
  <c r="AA309" i="15"/>
  <c r="AA310" i="15"/>
  <c r="AA311" i="15"/>
  <c r="AA312" i="15"/>
  <c r="AA313" i="15"/>
  <c r="AA314" i="15"/>
  <c r="AA315" i="15"/>
  <c r="AA316" i="15"/>
  <c r="AA317" i="15"/>
  <c r="AA318" i="15"/>
  <c r="AA319" i="15"/>
  <c r="AA320" i="15"/>
  <c r="AA321" i="15"/>
  <c r="AA322" i="15"/>
  <c r="AA323" i="15"/>
  <c r="AA324" i="15"/>
  <c r="AA325" i="15"/>
  <c r="AA326" i="15"/>
  <c r="AA327" i="15"/>
  <c r="AA328" i="15"/>
  <c r="AA329" i="15"/>
  <c r="AA330" i="15"/>
  <c r="AA331" i="15"/>
  <c r="AA332" i="15"/>
  <c r="AA333" i="15"/>
  <c r="AA334" i="15"/>
  <c r="AA335" i="15"/>
  <c r="AA336" i="15"/>
  <c r="AA337" i="15"/>
  <c r="AA338" i="15"/>
  <c r="AA339" i="15"/>
  <c r="AA340" i="15"/>
  <c r="AA341" i="15"/>
  <c r="AA342" i="15"/>
  <c r="AA343" i="15"/>
  <c r="AA344" i="15"/>
  <c r="AA345" i="15"/>
  <c r="AA346" i="15"/>
  <c r="AA347" i="15"/>
  <c r="AA348" i="15"/>
  <c r="AA349" i="15"/>
  <c r="AA350" i="15"/>
  <c r="AA351" i="15"/>
  <c r="AA352" i="15"/>
  <c r="AA353" i="15"/>
  <c r="AA354" i="15"/>
  <c r="AA355" i="15"/>
  <c r="AA356" i="15"/>
  <c r="AA357" i="15"/>
  <c r="AA358" i="15"/>
  <c r="AA359" i="15"/>
  <c r="AA360" i="15"/>
  <c r="AA361" i="15"/>
  <c r="AA362" i="15"/>
  <c r="AA363" i="15"/>
  <c r="AA364" i="15"/>
  <c r="AA365" i="15"/>
  <c r="AA366" i="15"/>
  <c r="AA367" i="15"/>
  <c r="AA368" i="15"/>
  <c r="AA369" i="15"/>
  <c r="AA370" i="15"/>
  <c r="AA371" i="15"/>
  <c r="AA372" i="15"/>
  <c r="AA373" i="15"/>
  <c r="AA374" i="15"/>
  <c r="AA375" i="15"/>
  <c r="AA376" i="15"/>
  <c r="AA377" i="15"/>
  <c r="AA378" i="15"/>
  <c r="AA379" i="15"/>
  <c r="AA380" i="15"/>
  <c r="AA381" i="15"/>
  <c r="AA382" i="15"/>
  <c r="AA383" i="15"/>
  <c r="AA384" i="15"/>
  <c r="AA385" i="15"/>
  <c r="AA386" i="15"/>
  <c r="AA387" i="15"/>
  <c r="AA388" i="15"/>
  <c r="AA389" i="15"/>
  <c r="AA390" i="15"/>
  <c r="AA391" i="15"/>
  <c r="AA392" i="15"/>
  <c r="AA393" i="15"/>
  <c r="AA394" i="15"/>
  <c r="AA395" i="15"/>
  <c r="AA396" i="15"/>
  <c r="AA397" i="15"/>
  <c r="AA398" i="15"/>
  <c r="AA399" i="15"/>
  <c r="AA400" i="15"/>
  <c r="AA401" i="15"/>
  <c r="AA402" i="15"/>
  <c r="AA403" i="15"/>
  <c r="AA404" i="15"/>
  <c r="AA405" i="15"/>
  <c r="AA406" i="15"/>
  <c r="AA407" i="15"/>
  <c r="AA408" i="15"/>
  <c r="AA409" i="15"/>
  <c r="AA410" i="15"/>
  <c r="AA411" i="15"/>
  <c r="AA412" i="15"/>
  <c r="AA413" i="15"/>
  <c r="AA414" i="15"/>
  <c r="AA415" i="15"/>
  <c r="AA416" i="15"/>
  <c r="AA417" i="15"/>
  <c r="AA418" i="15"/>
  <c r="AA419" i="15"/>
  <c r="AA420" i="15"/>
  <c r="AA421" i="15"/>
  <c r="AA422" i="15"/>
  <c r="AA423" i="15"/>
  <c r="AA424" i="15"/>
  <c r="AA425" i="15"/>
  <c r="AA426" i="15"/>
  <c r="AA427" i="15"/>
  <c r="AA428" i="15"/>
  <c r="AA429" i="15"/>
  <c r="AA430" i="15"/>
  <c r="AA431" i="15"/>
  <c r="AA432" i="15"/>
  <c r="AA433" i="15"/>
  <c r="AA434" i="15"/>
  <c r="AA435" i="15"/>
  <c r="AA436" i="15"/>
  <c r="AA437" i="15"/>
  <c r="AA438" i="15"/>
  <c r="AA439" i="15"/>
  <c r="AA440" i="15"/>
  <c r="AA441" i="15"/>
  <c r="AA442" i="15"/>
  <c r="AA443" i="15"/>
  <c r="AA444" i="15"/>
  <c r="AA445" i="15"/>
  <c r="AA446" i="15"/>
  <c r="AA447" i="15"/>
  <c r="AA448" i="15"/>
  <c r="AA449" i="15"/>
  <c r="AA450" i="15"/>
  <c r="AA451" i="15"/>
  <c r="AA452" i="15"/>
  <c r="AA453" i="15"/>
  <c r="AA454" i="15"/>
  <c r="AA455" i="15"/>
  <c r="AA456" i="15"/>
  <c r="AA457" i="15"/>
  <c r="AA458" i="15"/>
  <c r="AA459" i="15"/>
  <c r="AA460" i="15"/>
  <c r="AA461" i="15"/>
  <c r="AA462" i="15"/>
  <c r="AA463" i="15"/>
  <c r="AA464" i="15"/>
  <c r="AA465" i="15"/>
  <c r="AA466" i="15"/>
  <c r="AA467" i="15"/>
  <c r="AA468" i="15"/>
  <c r="AA469" i="15"/>
  <c r="AA470" i="15"/>
  <c r="AA471" i="15"/>
  <c r="AA472" i="15"/>
  <c r="AA473" i="15"/>
  <c r="AA474" i="15"/>
  <c r="AA475" i="15"/>
  <c r="AA476" i="15"/>
  <c r="AA477" i="15"/>
  <c r="AA478" i="15"/>
  <c r="AA479" i="15"/>
  <c r="AA480" i="15"/>
  <c r="AA481" i="15"/>
  <c r="AA482" i="15"/>
  <c r="AA483" i="15"/>
  <c r="AA484" i="15"/>
  <c r="AA485" i="15"/>
  <c r="AA486" i="15"/>
  <c r="AA487" i="15"/>
  <c r="AA488" i="15"/>
  <c r="AA489" i="15"/>
  <c r="AA490" i="15"/>
  <c r="AA491" i="15"/>
  <c r="AA492" i="15"/>
  <c r="AA493" i="15"/>
  <c r="AA494" i="15"/>
  <c r="AA495" i="15"/>
  <c r="AA496" i="15"/>
  <c r="AA497" i="15"/>
  <c r="AA498" i="15"/>
  <c r="AA499" i="15"/>
  <c r="AA500" i="15"/>
  <c r="AA501" i="15"/>
  <c r="AA502" i="15"/>
  <c r="AA503" i="15"/>
  <c r="AA504" i="15"/>
  <c r="AA505" i="15"/>
  <c r="AA506" i="15"/>
  <c r="AA507" i="15"/>
  <c r="AA508" i="15"/>
  <c r="AA509" i="15"/>
  <c r="AA510" i="15"/>
  <c r="AA511" i="15"/>
  <c r="AA512" i="15"/>
  <c r="AA513" i="15"/>
  <c r="AA514" i="15"/>
  <c r="AA515" i="15"/>
  <c r="AA516" i="15"/>
  <c r="AA517" i="15"/>
  <c r="AA518" i="15"/>
  <c r="AA519" i="15"/>
  <c r="AA520" i="15"/>
  <c r="AA521" i="15"/>
  <c r="AA522" i="15"/>
  <c r="AA523" i="15"/>
  <c r="AA524" i="15"/>
  <c r="AA525" i="15"/>
  <c r="AA526" i="15"/>
  <c r="AA527" i="15"/>
  <c r="AA528" i="15"/>
  <c r="AA529" i="15"/>
  <c r="AA530" i="15"/>
  <c r="AA531" i="15"/>
  <c r="AA532" i="15"/>
  <c r="AA533" i="15"/>
  <c r="AA534" i="15"/>
  <c r="AA535" i="15"/>
  <c r="AA536" i="15"/>
  <c r="AA537" i="15"/>
  <c r="AA538" i="15"/>
  <c r="AA539" i="15"/>
  <c r="AA540" i="15"/>
  <c r="AA541" i="15"/>
  <c r="AA542" i="15"/>
  <c r="AA543" i="15"/>
  <c r="AA544" i="15"/>
  <c r="AA545" i="15"/>
  <c r="AA546" i="15"/>
  <c r="AA547" i="15"/>
  <c r="AA548" i="15"/>
  <c r="AA549" i="15"/>
  <c r="AA550" i="15"/>
  <c r="AA551" i="15"/>
  <c r="AA552" i="15"/>
  <c r="AA553" i="15"/>
  <c r="AA554" i="15"/>
  <c r="AA555" i="15"/>
  <c r="AA556" i="15"/>
  <c r="AA557" i="15"/>
  <c r="AA558" i="15"/>
  <c r="AA559" i="15"/>
  <c r="AA560" i="15"/>
  <c r="AA561" i="15"/>
  <c r="AA562" i="15"/>
  <c r="AA563" i="15"/>
  <c r="AA564" i="15"/>
  <c r="AA565" i="15"/>
  <c r="AA566" i="15"/>
  <c r="AA567" i="15"/>
  <c r="AA568" i="15"/>
  <c r="AA569" i="15"/>
  <c r="AA570" i="15"/>
  <c r="AA571" i="15"/>
  <c r="AA572" i="15"/>
  <c r="AA573" i="15"/>
  <c r="AA574" i="15"/>
  <c r="AA575" i="15"/>
  <c r="AA576" i="15"/>
  <c r="AA577" i="15"/>
  <c r="AA578" i="15"/>
  <c r="AA579" i="15"/>
  <c r="AA580" i="15"/>
  <c r="AA581" i="15"/>
  <c r="AA582" i="15"/>
  <c r="AA583" i="15"/>
  <c r="AA584" i="15"/>
  <c r="AA585" i="15"/>
  <c r="AA586" i="15"/>
  <c r="AA587" i="15"/>
  <c r="AA588" i="15"/>
  <c r="AA589" i="15"/>
  <c r="AA590" i="15"/>
  <c r="AA591" i="15"/>
  <c r="AA592" i="15"/>
  <c r="AA593" i="15"/>
  <c r="AA594" i="15"/>
  <c r="AA595" i="15"/>
  <c r="AA596" i="15"/>
  <c r="AA597" i="15"/>
  <c r="AA598" i="15"/>
  <c r="AA599" i="15"/>
  <c r="AA600" i="15"/>
  <c r="AA601" i="15"/>
  <c r="AA602" i="15"/>
  <c r="AA603" i="15"/>
  <c r="AA604" i="15"/>
  <c r="AA605" i="15"/>
  <c r="AA606" i="15"/>
  <c r="AA607" i="15"/>
  <c r="AA608" i="15"/>
  <c r="AA609" i="15"/>
  <c r="AA610" i="15"/>
  <c r="AA611" i="15"/>
  <c r="AA612" i="15"/>
  <c r="AA613" i="15"/>
  <c r="AA614" i="15"/>
  <c r="AA615" i="15"/>
  <c r="AA616" i="15"/>
  <c r="AA617" i="15"/>
  <c r="AA618" i="15"/>
  <c r="AA619" i="15"/>
  <c r="AA620" i="15"/>
  <c r="AA621" i="15"/>
  <c r="AA622" i="15"/>
  <c r="AA623" i="15"/>
  <c r="AA624" i="15"/>
  <c r="AA625" i="15"/>
  <c r="AA626" i="15"/>
  <c r="AA627" i="15"/>
  <c r="AA628" i="15"/>
  <c r="AA629" i="15"/>
  <c r="AA630" i="15"/>
  <c r="AA631" i="15"/>
  <c r="AA632" i="15"/>
  <c r="AA633" i="15"/>
  <c r="AA634" i="15"/>
  <c r="AA635" i="15"/>
  <c r="AA636" i="15"/>
  <c r="AA637" i="15"/>
  <c r="AA638" i="15"/>
  <c r="AA639" i="15"/>
  <c r="AA640" i="15"/>
  <c r="AA641" i="15"/>
  <c r="AA642" i="15"/>
  <c r="AA643" i="15"/>
  <c r="AA644" i="15"/>
  <c r="AA645" i="15"/>
  <c r="AA646" i="15"/>
  <c r="AA647" i="15"/>
  <c r="AA648" i="15"/>
  <c r="AA649" i="15"/>
  <c r="AA650" i="15"/>
  <c r="AA651" i="15"/>
  <c r="AA652" i="15"/>
  <c r="AA653" i="15"/>
  <c r="AA654" i="15"/>
  <c r="AA655" i="15"/>
  <c r="AA656" i="15"/>
  <c r="AA657" i="15"/>
  <c r="AA658" i="15"/>
  <c r="AA659" i="15"/>
  <c r="AA660" i="15"/>
  <c r="AA661" i="15"/>
  <c r="AA662" i="15"/>
  <c r="AA663" i="15"/>
  <c r="AA664" i="15"/>
  <c r="AA665" i="15"/>
  <c r="AA666" i="15"/>
  <c r="AA667" i="15"/>
  <c r="AA668" i="15"/>
  <c r="AA669" i="15"/>
  <c r="AA670" i="15"/>
  <c r="AA671" i="15"/>
  <c r="AA672" i="15"/>
  <c r="AA673" i="15"/>
  <c r="AA674" i="15"/>
  <c r="AA675" i="15"/>
  <c r="AA676" i="15"/>
  <c r="AA677" i="15"/>
  <c r="AA678" i="15"/>
  <c r="AA679" i="15"/>
  <c r="AA680" i="15"/>
  <c r="AA681" i="15"/>
  <c r="AA682" i="15"/>
  <c r="AA683" i="15"/>
  <c r="AA684" i="15"/>
  <c r="AA685" i="15"/>
  <c r="AA686" i="15"/>
  <c r="AA687" i="15"/>
  <c r="AA688" i="15"/>
  <c r="AA689" i="15"/>
  <c r="AA690" i="15"/>
  <c r="AA691" i="15"/>
  <c r="AA692" i="15"/>
  <c r="AA693" i="15"/>
  <c r="AA694" i="15"/>
  <c r="AA695" i="15"/>
  <c r="AA696" i="15"/>
  <c r="AA697" i="15"/>
  <c r="AA698" i="15"/>
  <c r="AA699" i="15"/>
  <c r="AA700" i="15"/>
  <c r="AA701" i="15"/>
  <c r="AA702" i="15"/>
  <c r="AA703" i="15"/>
  <c r="AA704" i="15"/>
  <c r="AA705" i="15"/>
  <c r="AA706" i="15"/>
  <c r="AA707" i="15"/>
  <c r="AA708" i="15"/>
  <c r="AA709" i="15"/>
  <c r="AA710" i="15"/>
  <c r="AA711" i="15"/>
  <c r="AA712" i="15"/>
  <c r="AA713" i="15"/>
  <c r="AA714" i="15"/>
  <c r="AA715" i="15"/>
  <c r="AA716" i="15"/>
  <c r="AA717" i="15"/>
  <c r="AA718" i="15"/>
  <c r="AA719" i="15"/>
  <c r="AA720" i="15"/>
  <c r="AA721" i="15"/>
  <c r="AA722" i="15"/>
  <c r="AA723" i="15"/>
  <c r="AA724" i="15"/>
  <c r="AA725" i="15"/>
  <c r="AA726" i="15"/>
  <c r="AA727" i="15"/>
  <c r="AA728" i="15"/>
  <c r="AA729" i="15"/>
  <c r="AA730" i="15"/>
  <c r="AA731" i="15"/>
  <c r="AA732" i="15"/>
  <c r="AA733" i="15"/>
  <c r="AA734" i="15"/>
  <c r="AA735" i="15"/>
  <c r="AA736" i="15"/>
  <c r="AA737" i="15"/>
  <c r="AA738" i="15"/>
  <c r="AA739" i="15"/>
  <c r="AA740" i="15"/>
  <c r="AA741" i="15"/>
  <c r="AA742" i="15"/>
  <c r="AA743" i="15"/>
  <c r="AA744" i="15"/>
  <c r="AA745" i="15"/>
  <c r="AA746" i="15"/>
  <c r="AA747" i="15"/>
  <c r="AA748" i="15"/>
  <c r="AA749" i="15"/>
  <c r="AA750" i="15"/>
  <c r="AA751" i="15"/>
  <c r="AA752" i="15"/>
  <c r="AA753" i="15"/>
  <c r="AA754" i="15"/>
  <c r="AA755" i="15"/>
  <c r="AA756" i="15"/>
  <c r="AA757" i="15"/>
  <c r="AA758" i="15"/>
  <c r="AA759" i="15"/>
  <c r="AA760" i="15"/>
  <c r="AA761" i="15"/>
  <c r="AA762" i="15"/>
  <c r="AA763" i="15"/>
  <c r="AA764" i="15"/>
  <c r="AA765" i="15"/>
  <c r="AA766" i="15"/>
  <c r="AA767" i="15"/>
  <c r="AA768" i="15"/>
  <c r="AA769" i="15"/>
  <c r="AA770" i="15"/>
  <c r="AA771" i="15"/>
  <c r="AA772" i="15"/>
  <c r="AA773" i="15"/>
  <c r="AA774" i="15"/>
  <c r="AA775" i="15"/>
  <c r="AA776" i="15"/>
  <c r="AA777" i="15"/>
  <c r="AA778" i="15"/>
  <c r="AA779" i="15"/>
  <c r="AA780" i="15"/>
  <c r="AA781" i="15"/>
  <c r="AA782" i="15"/>
  <c r="AA783" i="15"/>
  <c r="AA784" i="15"/>
  <c r="AA785" i="15"/>
  <c r="AA786" i="15"/>
  <c r="AA787" i="15"/>
  <c r="AA788" i="15"/>
  <c r="AA789" i="15"/>
  <c r="AA790" i="15"/>
  <c r="AA791" i="15"/>
  <c r="AA792" i="15"/>
  <c r="AA793" i="15"/>
  <c r="AA794" i="15"/>
  <c r="AA795" i="15"/>
  <c r="AA796" i="15"/>
  <c r="AA797" i="15"/>
  <c r="AA798" i="15"/>
  <c r="AA799" i="15"/>
  <c r="AA800" i="15"/>
  <c r="AA801" i="15"/>
  <c r="AA802" i="15"/>
  <c r="AA803" i="15"/>
  <c r="AA804" i="15"/>
  <c r="AA805" i="15"/>
  <c r="AA806" i="15"/>
  <c r="AA807" i="15"/>
  <c r="AA808" i="15"/>
  <c r="AA809" i="15"/>
  <c r="AA810" i="15"/>
  <c r="AA811" i="15"/>
  <c r="AA812" i="15"/>
  <c r="AA813" i="15"/>
  <c r="AA814" i="15"/>
  <c r="AA815" i="15"/>
  <c r="AA816" i="15"/>
  <c r="AA817" i="15"/>
  <c r="AA818" i="15"/>
  <c r="AA819" i="15"/>
  <c r="AA820" i="15"/>
  <c r="AA821" i="15"/>
  <c r="AA822" i="15"/>
  <c r="AA823" i="15"/>
  <c r="AA824" i="15"/>
  <c r="AA825" i="15"/>
  <c r="AA826" i="15"/>
  <c r="AA827" i="15"/>
  <c r="AA828" i="15"/>
  <c r="AA829" i="15"/>
  <c r="AA830" i="15"/>
  <c r="AA831" i="15"/>
  <c r="AA832" i="15"/>
  <c r="AA833" i="15"/>
  <c r="AA834" i="15"/>
  <c r="AA835" i="15"/>
  <c r="AA836" i="15"/>
  <c r="AA837" i="15"/>
  <c r="AA838" i="15"/>
  <c r="AA839" i="15"/>
  <c r="AA840" i="15"/>
  <c r="AA841" i="15"/>
  <c r="AA842" i="15"/>
  <c r="AA843" i="15"/>
  <c r="AA844" i="15"/>
  <c r="AA845" i="15"/>
  <c r="AA846" i="15"/>
  <c r="AA847" i="15"/>
  <c r="AA848" i="15"/>
  <c r="AA849" i="15"/>
  <c r="AA850" i="15"/>
  <c r="AA851" i="15"/>
  <c r="AA852" i="15"/>
  <c r="AA853" i="15"/>
  <c r="AA854" i="15"/>
  <c r="AA855" i="15"/>
  <c r="AA856" i="15"/>
  <c r="AA857" i="15"/>
  <c r="AA858" i="15"/>
  <c r="AA859" i="15"/>
  <c r="AA860" i="15"/>
  <c r="AA861" i="15"/>
  <c r="AA862" i="15"/>
  <c r="AA863" i="15"/>
  <c r="AA864" i="15"/>
  <c r="AA865" i="15"/>
  <c r="AA866" i="15"/>
  <c r="AA867" i="15"/>
  <c r="AA868" i="15"/>
  <c r="AA869" i="15"/>
  <c r="AA870" i="15"/>
  <c r="AA871" i="15"/>
  <c r="AA872" i="15"/>
  <c r="AA873" i="15"/>
  <c r="AA874" i="15"/>
  <c r="AA875" i="15"/>
  <c r="AA876" i="15"/>
  <c r="AA877" i="15"/>
  <c r="AA878" i="15"/>
  <c r="AA879" i="15"/>
  <c r="AA880" i="15"/>
  <c r="AA881" i="15"/>
  <c r="AA882" i="15"/>
  <c r="AA883" i="15"/>
  <c r="AA884" i="15"/>
  <c r="AA885" i="15"/>
  <c r="AA886" i="15"/>
  <c r="AA887" i="15"/>
  <c r="AA888" i="15"/>
  <c r="AA889" i="15"/>
  <c r="AA890" i="15"/>
  <c r="AA891" i="15"/>
  <c r="AA892" i="15"/>
  <c r="AA893" i="15"/>
  <c r="AA894" i="15"/>
  <c r="AA895" i="15"/>
  <c r="AA896" i="15"/>
  <c r="AA897" i="15"/>
  <c r="AA898" i="15"/>
  <c r="AA899" i="15"/>
  <c r="AA900" i="15"/>
  <c r="AA901" i="15"/>
  <c r="AA902" i="15"/>
  <c r="AA903" i="15"/>
  <c r="AA904" i="15"/>
  <c r="AA905" i="15"/>
  <c r="AA906" i="15"/>
  <c r="AA907" i="15"/>
  <c r="AA908" i="15"/>
  <c r="AA909" i="15"/>
  <c r="AA910" i="15"/>
  <c r="AA911" i="15"/>
  <c r="AA912" i="15"/>
  <c r="AA913" i="15"/>
  <c r="AA914" i="15"/>
  <c r="AA915" i="15"/>
  <c r="AA916" i="15"/>
  <c r="AA917" i="15"/>
  <c r="AA918" i="15"/>
  <c r="AA919" i="15"/>
  <c r="AA920" i="15"/>
  <c r="AA921" i="15"/>
  <c r="AA922" i="15"/>
  <c r="AA923" i="15"/>
  <c r="AA924" i="15"/>
  <c r="AA925" i="15"/>
  <c r="AA926" i="15"/>
  <c r="AA927" i="15"/>
  <c r="AA928" i="15"/>
  <c r="AA929" i="15"/>
  <c r="AA930" i="15"/>
  <c r="AA931" i="15"/>
  <c r="AA932" i="15"/>
  <c r="AA933" i="15"/>
  <c r="AA934" i="15"/>
  <c r="AA935" i="15"/>
  <c r="AA936" i="15"/>
  <c r="AA937" i="15"/>
  <c r="AA938" i="15"/>
  <c r="AA939" i="15"/>
  <c r="AA940" i="15"/>
  <c r="AA941" i="15"/>
  <c r="AA942" i="15"/>
  <c r="AA943" i="15"/>
  <c r="AA944" i="15"/>
  <c r="AA945" i="15"/>
  <c r="AA946" i="15"/>
  <c r="AA947" i="15"/>
  <c r="AA948" i="15"/>
  <c r="AA949" i="15"/>
  <c r="AA950" i="15"/>
  <c r="AA951" i="15"/>
  <c r="AA952" i="15"/>
  <c r="AA953" i="15"/>
  <c r="AA954" i="15"/>
  <c r="AA955" i="15"/>
  <c r="AA956" i="15"/>
  <c r="AA957" i="15"/>
  <c r="AA958" i="15"/>
  <c r="AA959" i="15"/>
  <c r="AA960" i="15"/>
  <c r="AA961" i="15"/>
  <c r="AA962" i="15"/>
  <c r="AA963" i="15"/>
  <c r="AA964" i="15"/>
  <c r="AA965" i="15"/>
  <c r="AA966" i="15"/>
  <c r="AA967" i="15"/>
  <c r="AA968" i="15"/>
  <c r="AA969" i="15"/>
  <c r="AA970" i="15"/>
  <c r="AA971" i="15"/>
  <c r="AA972" i="15"/>
  <c r="AA973" i="15"/>
  <c r="AA974" i="15"/>
  <c r="AA975" i="15"/>
  <c r="AA976" i="15"/>
  <c r="AA977" i="15"/>
  <c r="AA978" i="15"/>
  <c r="AA979" i="15"/>
  <c r="AA980" i="15"/>
  <c r="AA981" i="15"/>
  <c r="AA982" i="15"/>
  <c r="AA983" i="15"/>
  <c r="AA984" i="15"/>
  <c r="AA985" i="15"/>
  <c r="AA986" i="15"/>
  <c r="AA987" i="15"/>
  <c r="AA988" i="15"/>
  <c r="AA989" i="15"/>
  <c r="AA990" i="15"/>
  <c r="AA991" i="15"/>
  <c r="AA992" i="15"/>
  <c r="AA993" i="15"/>
  <c r="AA994" i="15"/>
  <c r="AA995" i="15"/>
  <c r="AA996" i="15"/>
  <c r="AA997" i="15"/>
  <c r="AA998" i="15"/>
  <c r="AA999" i="15"/>
  <c r="AA1000" i="15"/>
  <c r="AA1001" i="15"/>
  <c r="AA1002" i="15"/>
  <c r="AA1003" i="15"/>
  <c r="AA1004" i="15"/>
  <c r="AA1005" i="15"/>
  <c r="AA1006" i="15"/>
  <c r="AA1007" i="15"/>
  <c r="AA1008" i="15"/>
  <c r="AA1009" i="15"/>
  <c r="AA1010" i="15"/>
  <c r="AA1011" i="15"/>
  <c r="AA1012" i="15"/>
  <c r="AA1013" i="15"/>
  <c r="AA1014" i="15"/>
  <c r="AA1015" i="15"/>
  <c r="AA1016" i="15"/>
  <c r="AA1017" i="15"/>
  <c r="AA1018" i="15"/>
  <c r="AA1019" i="15"/>
  <c r="AA1020" i="15"/>
  <c r="AA1021" i="15"/>
  <c r="AA1022" i="15"/>
  <c r="AA1023" i="15"/>
  <c r="AA1024" i="15"/>
  <c r="AA1025" i="15"/>
  <c r="AA1026" i="15"/>
  <c r="AA1027" i="15"/>
  <c r="AA1028" i="15"/>
  <c r="AA1029" i="15"/>
  <c r="AA1030" i="15"/>
  <c r="AA1031" i="15"/>
  <c r="AA1032" i="15"/>
  <c r="AA1033" i="15"/>
  <c r="AA1034" i="15"/>
  <c r="AA1035" i="15"/>
  <c r="AA1036" i="15"/>
  <c r="AA1037" i="15"/>
  <c r="AA1038" i="15"/>
  <c r="AA1039" i="15"/>
  <c r="AA1040" i="15"/>
  <c r="AA1041" i="15"/>
  <c r="AA1042" i="15"/>
  <c r="AA1043" i="15"/>
  <c r="AA1044" i="15"/>
  <c r="AA1045" i="15"/>
  <c r="AA1046" i="15"/>
  <c r="AA1047" i="15"/>
  <c r="AA1048" i="15"/>
  <c r="AA1049" i="15"/>
  <c r="AA1050" i="15"/>
  <c r="AA1051" i="15"/>
  <c r="AA1052" i="15"/>
  <c r="AA1053" i="15"/>
  <c r="AA1054" i="15"/>
  <c r="AA1055" i="15"/>
  <c r="AA1056" i="15"/>
  <c r="AA1057" i="15"/>
  <c r="AA1058" i="15"/>
  <c r="AA1059" i="15"/>
  <c r="AA1060" i="15"/>
  <c r="AA1061" i="15"/>
  <c r="AA1062" i="15"/>
  <c r="AA1063" i="15"/>
  <c r="AA1064" i="15"/>
  <c r="AA1065" i="15"/>
  <c r="AA1066" i="15"/>
  <c r="AA1067" i="15"/>
  <c r="AA1068" i="15"/>
  <c r="AA1069" i="15"/>
  <c r="AA1070" i="15"/>
  <c r="AA1071" i="15"/>
  <c r="AA1072" i="15"/>
  <c r="AA1073" i="15"/>
  <c r="AA1074" i="15"/>
  <c r="AA1075" i="15"/>
  <c r="AA1076" i="15"/>
  <c r="AA1077" i="15"/>
  <c r="AA1078" i="15"/>
  <c r="AA1079" i="15"/>
  <c r="AA1080" i="15"/>
  <c r="AA1081" i="15"/>
  <c r="AA1082" i="15"/>
  <c r="AA1083" i="15"/>
  <c r="AA1084" i="15"/>
  <c r="AA1085" i="15"/>
  <c r="AA1086" i="15"/>
  <c r="AA1087" i="15"/>
  <c r="AA1088" i="15"/>
  <c r="AA1089" i="15"/>
  <c r="AA1090" i="15"/>
  <c r="AA1091" i="15"/>
  <c r="AA1092" i="15"/>
  <c r="AA1093" i="15"/>
  <c r="AA1094" i="15"/>
  <c r="AA1095" i="15"/>
  <c r="AA1096" i="15"/>
  <c r="AA1097" i="15"/>
  <c r="AA1098" i="15"/>
  <c r="AA1099" i="15"/>
  <c r="AA1100" i="15"/>
  <c r="AA1101" i="15"/>
  <c r="AA1102" i="15"/>
  <c r="AA1103" i="15"/>
  <c r="AA1104" i="15"/>
  <c r="AA1105" i="15"/>
  <c r="AA1106" i="15"/>
  <c r="AA1107" i="15"/>
  <c r="AA1108" i="15"/>
  <c r="AA1109" i="15"/>
  <c r="AA1110" i="15"/>
  <c r="AA1111" i="15"/>
  <c r="AA1112" i="15"/>
  <c r="AA1113" i="15"/>
  <c r="AA1114" i="15"/>
  <c r="AA1115" i="15"/>
  <c r="AA1116" i="15"/>
  <c r="AA1117" i="15"/>
  <c r="AA1118" i="15"/>
  <c r="AA1119" i="15"/>
  <c r="AA1120" i="15"/>
  <c r="AA1121" i="15"/>
  <c r="AA1122" i="15"/>
  <c r="AA1123" i="15"/>
  <c r="AA1124" i="15"/>
  <c r="AA1125" i="15"/>
  <c r="AA1126" i="15"/>
  <c r="AA1127" i="15"/>
  <c r="AA1128" i="15"/>
  <c r="AA1129" i="15"/>
  <c r="AA1130" i="15"/>
  <c r="AA1131" i="15"/>
  <c r="AA1132" i="15"/>
  <c r="AA1133" i="15"/>
  <c r="AA1134" i="15"/>
  <c r="AA1135" i="15"/>
  <c r="AA1136" i="15"/>
  <c r="AA1137" i="15"/>
  <c r="AA1138" i="15"/>
  <c r="AA1139" i="15"/>
  <c r="AA1140" i="15"/>
  <c r="AA1141" i="15"/>
  <c r="AA1142" i="15"/>
  <c r="AA1143" i="15"/>
  <c r="AA1144" i="15"/>
  <c r="AA1145" i="15"/>
  <c r="AA1146" i="15"/>
  <c r="AA1147" i="15"/>
  <c r="AA1148" i="15"/>
  <c r="AA1149" i="15"/>
  <c r="AA1150" i="15"/>
  <c r="AA1151" i="15"/>
  <c r="AA1152" i="15"/>
  <c r="AA1153" i="15"/>
  <c r="AA1154" i="15"/>
  <c r="AA1155" i="15"/>
  <c r="AA1156" i="15"/>
  <c r="AA1157" i="15"/>
  <c r="AA1158" i="15"/>
  <c r="AA1159" i="15"/>
  <c r="AA1160" i="15"/>
  <c r="AA1161" i="15"/>
  <c r="AA1162" i="15"/>
  <c r="AA1163" i="15"/>
  <c r="AA1164" i="15"/>
  <c r="AA1165" i="15"/>
  <c r="AA1166" i="15"/>
  <c r="AA1167" i="15"/>
  <c r="AA1168" i="15"/>
  <c r="AA1169" i="15"/>
  <c r="AA1170" i="15"/>
  <c r="AA1171" i="15"/>
  <c r="AA1172" i="15"/>
  <c r="AA1173" i="15"/>
  <c r="AA1174" i="15"/>
  <c r="AA1175" i="15"/>
  <c r="AA1176" i="15"/>
  <c r="AA1177" i="15"/>
  <c r="AA1178" i="15"/>
  <c r="AA1179" i="15"/>
  <c r="AA1180" i="15"/>
  <c r="AA1181" i="15"/>
  <c r="AA1182" i="15"/>
  <c r="AA1183" i="15"/>
  <c r="AA1184" i="15"/>
  <c r="AA1185" i="15"/>
  <c r="AA1186" i="15"/>
  <c r="AA1187" i="15"/>
  <c r="AA1188" i="15"/>
  <c r="AA1189" i="15"/>
  <c r="AA1190" i="15"/>
  <c r="AA1191" i="15"/>
  <c r="AA1192" i="15"/>
  <c r="AA1193" i="15"/>
  <c r="AA1194" i="15"/>
  <c r="AA1195" i="15"/>
  <c r="AA1196" i="15"/>
  <c r="AA1197" i="15"/>
  <c r="AA1198" i="15"/>
  <c r="AA1199" i="15"/>
  <c r="AA1200" i="15"/>
  <c r="AA1201" i="15"/>
  <c r="AA1202" i="15"/>
  <c r="AA1203" i="15"/>
  <c r="AA1204" i="15"/>
  <c r="AA1205" i="15"/>
  <c r="AA1206" i="15"/>
  <c r="AA1207" i="15"/>
  <c r="AA1208" i="15"/>
  <c r="AA1209" i="15"/>
  <c r="AA1210" i="15"/>
  <c r="AA1211" i="15"/>
  <c r="AA1212" i="15"/>
  <c r="AA1213" i="15"/>
  <c r="AA1214" i="15"/>
  <c r="AA1215" i="15"/>
  <c r="AA1216" i="15"/>
  <c r="AA1217" i="15"/>
  <c r="AA1218" i="15"/>
  <c r="AA1219" i="15"/>
  <c r="AA1220" i="15"/>
  <c r="AA1221" i="15"/>
  <c r="AA1222" i="15"/>
  <c r="AA1223" i="15"/>
  <c r="AA1224" i="15"/>
  <c r="AA1225" i="15"/>
  <c r="AA1226" i="15"/>
  <c r="AA1227" i="15"/>
  <c r="AA1228" i="15"/>
  <c r="AA1229" i="15"/>
  <c r="AA1230" i="15"/>
  <c r="AA1231" i="15"/>
  <c r="AA1232" i="15"/>
  <c r="AA1233" i="15"/>
  <c r="AA1234" i="15"/>
  <c r="AA1235" i="15"/>
  <c r="AA1236" i="15"/>
  <c r="AA1237" i="15"/>
  <c r="AA1238" i="15"/>
  <c r="AA1239" i="15"/>
  <c r="AA1240" i="15"/>
  <c r="AA1241" i="15"/>
  <c r="AA1242" i="15"/>
  <c r="AA1243" i="15"/>
  <c r="AA1244" i="15"/>
  <c r="AA1245" i="15"/>
  <c r="AA1246" i="15"/>
  <c r="AA1247" i="15"/>
  <c r="AA1248" i="15"/>
  <c r="AA1249" i="15"/>
  <c r="AA1250" i="15"/>
  <c r="AA1251" i="15"/>
  <c r="AA1252" i="15"/>
  <c r="AA1253" i="15"/>
  <c r="AA1254" i="15"/>
  <c r="AA1255" i="15"/>
  <c r="AA1256" i="15"/>
  <c r="AA1257" i="15"/>
  <c r="AA1258" i="15"/>
  <c r="AA1259" i="15"/>
  <c r="AA1260" i="15"/>
  <c r="AA1261" i="15"/>
  <c r="AA1262" i="15"/>
  <c r="AA1263" i="15"/>
  <c r="AA1264" i="15"/>
  <c r="AA1265" i="15"/>
  <c r="AA1266" i="15"/>
  <c r="AA1267" i="15"/>
  <c r="AA1268" i="15"/>
  <c r="AA1269" i="15"/>
  <c r="AA1270" i="15"/>
  <c r="AA1271" i="15"/>
  <c r="AA1272" i="15"/>
  <c r="AA1273" i="15"/>
  <c r="AA1274" i="15"/>
  <c r="AA1275" i="15"/>
  <c r="AA1276" i="15"/>
  <c r="AA1277" i="15"/>
  <c r="AA1278" i="15"/>
  <c r="AA1279" i="15"/>
  <c r="AA1280" i="15"/>
  <c r="AA1281" i="15"/>
  <c r="AA1282" i="15"/>
  <c r="AA1283" i="15"/>
  <c r="AA1284" i="15"/>
  <c r="AA1285" i="15"/>
  <c r="AA1286" i="15"/>
  <c r="AA1287" i="15"/>
  <c r="AA1288" i="15"/>
  <c r="AA1289" i="15"/>
  <c r="AA1290" i="15"/>
  <c r="AA1291" i="15"/>
  <c r="AA1292" i="15"/>
  <c r="AA1293" i="15"/>
  <c r="AA1294" i="15"/>
  <c r="AA1295" i="15"/>
  <c r="AA1296" i="15"/>
  <c r="AA1297" i="15"/>
  <c r="AA1298" i="15"/>
  <c r="AA1299" i="15"/>
  <c r="AA1300" i="15"/>
  <c r="AA1301" i="15"/>
  <c r="AA1302" i="15"/>
  <c r="AA1303" i="15"/>
  <c r="AA1304" i="15"/>
  <c r="AA1305" i="15"/>
  <c r="AA1306" i="15"/>
  <c r="AA1307" i="15"/>
  <c r="AA1308" i="15"/>
  <c r="AA1309" i="15"/>
  <c r="AA1310" i="15"/>
  <c r="AA1311" i="15"/>
  <c r="AA1312" i="15"/>
  <c r="AA1313" i="15"/>
  <c r="AA1314" i="15"/>
  <c r="AA1315" i="15"/>
  <c r="AA1316" i="15"/>
  <c r="AA1317" i="15"/>
  <c r="AA1318" i="15"/>
  <c r="AA1319" i="15"/>
  <c r="AA1320" i="15"/>
  <c r="AA1321" i="15"/>
  <c r="AA1322" i="15"/>
  <c r="AA1323" i="15"/>
  <c r="AA1324" i="15"/>
  <c r="AA1325" i="15"/>
  <c r="AA1326" i="15"/>
  <c r="AA1327" i="15"/>
  <c r="AA1328" i="15"/>
  <c r="AA1329" i="15"/>
  <c r="AA1330" i="15"/>
  <c r="AA1331" i="15"/>
  <c r="AA1332" i="15"/>
  <c r="AA1333" i="15"/>
  <c r="AA1334" i="15"/>
  <c r="AA1335" i="15"/>
  <c r="AA1336" i="15"/>
  <c r="AA1337" i="15"/>
  <c r="AA1338" i="15"/>
  <c r="AA1339" i="15"/>
  <c r="AA1340" i="15"/>
  <c r="AA1341" i="15"/>
  <c r="AA1342" i="15"/>
  <c r="AA1343" i="15"/>
  <c r="AA1344" i="15"/>
  <c r="AA1345" i="15"/>
  <c r="AA1346" i="15"/>
  <c r="AA1347" i="15"/>
  <c r="AA1348" i="15"/>
  <c r="AA1349" i="15"/>
  <c r="AA1350" i="15"/>
  <c r="AA1351" i="15"/>
  <c r="AA1352" i="15"/>
  <c r="AA1353" i="15"/>
  <c r="AA1354" i="15"/>
  <c r="AA1355" i="15"/>
  <c r="AA1356" i="15"/>
  <c r="AA1357" i="15"/>
  <c r="AA1358" i="15"/>
  <c r="AA1359" i="15"/>
  <c r="AA1360" i="15"/>
  <c r="AA1361" i="15"/>
  <c r="AA1362" i="15"/>
  <c r="AA1363" i="15"/>
  <c r="AA1364" i="15"/>
  <c r="AA1365" i="15"/>
  <c r="AA1366" i="15"/>
  <c r="AA1367" i="15"/>
  <c r="AA1368" i="15"/>
  <c r="AA1369" i="15"/>
  <c r="AA1370" i="15"/>
  <c r="AA1371" i="15"/>
  <c r="AA1372" i="15"/>
  <c r="AA1373" i="15"/>
  <c r="AA1374" i="15"/>
  <c r="AA1375" i="15"/>
  <c r="AA1376" i="15"/>
  <c r="AA1377" i="15"/>
  <c r="AA1378" i="15"/>
  <c r="AA1379" i="15"/>
  <c r="AA1380" i="15"/>
  <c r="AA1381" i="15"/>
  <c r="AA1382" i="15"/>
  <c r="AA1383" i="15"/>
  <c r="AA1384" i="15"/>
  <c r="AA1385" i="15"/>
  <c r="AA1386" i="15"/>
  <c r="AA1387" i="15"/>
  <c r="AA1388" i="15"/>
  <c r="AA1389" i="15"/>
  <c r="AA1390" i="15"/>
  <c r="AA1391" i="15"/>
  <c r="AA1392" i="15"/>
  <c r="AA1393" i="15"/>
  <c r="AA1394" i="15"/>
  <c r="AA1395" i="15"/>
  <c r="AA1396" i="15"/>
  <c r="AA1397" i="15"/>
  <c r="AA1398" i="15"/>
  <c r="AA1399" i="15"/>
  <c r="AA1400" i="15"/>
  <c r="AA1401" i="15"/>
  <c r="AA1402" i="15"/>
  <c r="AA1403" i="15"/>
  <c r="AA1404" i="15"/>
  <c r="AA1405" i="15"/>
  <c r="AA1406" i="15"/>
  <c r="AA1407" i="15"/>
  <c r="AA1408" i="15"/>
  <c r="AA1409" i="15"/>
  <c r="AA1410" i="15"/>
  <c r="AA1411" i="15"/>
  <c r="AA1412" i="15"/>
  <c r="AA1413" i="15"/>
  <c r="AA1414" i="15"/>
  <c r="AA1415" i="15"/>
  <c r="AA1416" i="15"/>
  <c r="AA1417" i="15"/>
  <c r="AA1418" i="15"/>
  <c r="AA1419" i="15"/>
  <c r="AA1420" i="15"/>
  <c r="AA1421" i="15"/>
  <c r="AA1422" i="15"/>
  <c r="AA1423" i="15"/>
  <c r="AA1424" i="15"/>
  <c r="AA1425" i="15"/>
  <c r="AA1426" i="15"/>
  <c r="AA1427" i="15"/>
  <c r="AA1428" i="15"/>
  <c r="AA1429" i="15"/>
  <c r="AA1430" i="15"/>
  <c r="AA1431" i="15"/>
  <c r="AA1432" i="15"/>
  <c r="AA1433" i="15"/>
  <c r="AA1434" i="15"/>
  <c r="AA1435" i="15"/>
  <c r="AA1436" i="15"/>
  <c r="AA1437" i="15"/>
  <c r="AA1438" i="15"/>
  <c r="AA1439" i="15"/>
  <c r="AA1440" i="15"/>
  <c r="AA1441" i="15"/>
  <c r="AA1442" i="15"/>
  <c r="AA1443" i="15"/>
  <c r="AA1444" i="15"/>
  <c r="AA1445" i="15"/>
  <c r="AA1446" i="15"/>
  <c r="AA1447" i="15"/>
  <c r="AA1448" i="15"/>
  <c r="AA1449" i="15"/>
  <c r="AA1450" i="15"/>
  <c r="AA1451" i="15"/>
  <c r="AA1452" i="15"/>
  <c r="AA1453" i="15"/>
  <c r="AA1454" i="15"/>
  <c r="AA1455" i="15"/>
  <c r="AA1456" i="15"/>
  <c r="AA1457" i="15"/>
  <c r="AA1458" i="15"/>
  <c r="AA1459" i="15"/>
  <c r="AA1460" i="15"/>
  <c r="AA1461" i="15"/>
  <c r="AA1462" i="15"/>
  <c r="AA1463" i="15"/>
  <c r="AA1464" i="15"/>
  <c r="AA1465" i="15"/>
  <c r="AA1466" i="15"/>
  <c r="AA1467" i="15"/>
  <c r="AA1468" i="15"/>
  <c r="AA1469" i="15"/>
  <c r="AA1470" i="15"/>
  <c r="AA1471" i="15"/>
  <c r="AA1472" i="15"/>
  <c r="AA1473" i="15"/>
  <c r="AA1474" i="15"/>
  <c r="AA1475" i="15"/>
  <c r="AA1476" i="15"/>
  <c r="AA1477" i="15"/>
  <c r="AA1478" i="15"/>
  <c r="AA1479" i="15"/>
  <c r="AA1480" i="15"/>
  <c r="AA1481" i="15"/>
  <c r="AA1482" i="15"/>
  <c r="AA1483" i="15"/>
  <c r="AA1484" i="15"/>
  <c r="AA1485" i="15"/>
  <c r="AA1486" i="15"/>
  <c r="AA1487" i="15"/>
  <c r="AA1488" i="15"/>
  <c r="AA1489" i="15"/>
  <c r="AA1490" i="15"/>
  <c r="AA1491" i="15"/>
  <c r="AA1492" i="15"/>
  <c r="AA1493" i="15"/>
  <c r="AA1494" i="15"/>
  <c r="AA1495" i="15"/>
  <c r="AA1496" i="15"/>
  <c r="AA1497" i="15"/>
  <c r="AA1498" i="15"/>
  <c r="AA1499" i="15"/>
  <c r="AA1500" i="15"/>
  <c r="AA1501" i="15"/>
  <c r="AA1502" i="15"/>
  <c r="AA1503" i="15"/>
  <c r="AA1504" i="15"/>
  <c r="AA1505" i="15"/>
  <c r="AA1506" i="15"/>
  <c r="AA1507" i="15"/>
  <c r="AA1508" i="15"/>
  <c r="AA1509" i="15"/>
  <c r="AA1510" i="15"/>
  <c r="AA1511" i="15"/>
  <c r="AA1512" i="15"/>
  <c r="AA1513" i="15"/>
  <c r="AA1514" i="15"/>
  <c r="AA1515" i="15"/>
  <c r="AA1516" i="15"/>
  <c r="AA1517" i="15"/>
  <c r="AA1518" i="15"/>
  <c r="AA1519" i="15"/>
  <c r="AA1520" i="15"/>
  <c r="AA1521" i="15"/>
  <c r="AA1522" i="15"/>
  <c r="AA1523" i="15"/>
  <c r="AA1524" i="15"/>
  <c r="AA1525" i="15"/>
  <c r="AA1526" i="15"/>
  <c r="AA1527" i="15"/>
  <c r="AA1528" i="15"/>
  <c r="AA1529" i="15"/>
  <c r="AA1530" i="15"/>
  <c r="AA1531" i="15"/>
  <c r="AA1532" i="15"/>
  <c r="AA1533" i="15"/>
  <c r="AA1534" i="15"/>
  <c r="AA1535" i="15"/>
  <c r="AA1536" i="15"/>
  <c r="AA1537" i="15"/>
  <c r="AA1538" i="15"/>
  <c r="AA1539" i="15"/>
  <c r="AA1540" i="15"/>
  <c r="AA1541" i="15"/>
  <c r="AA1542" i="15"/>
  <c r="AA1543" i="15"/>
  <c r="AA1544" i="15"/>
  <c r="AA1545" i="15"/>
  <c r="AA1546" i="15"/>
  <c r="AA1547" i="15"/>
  <c r="AA1548" i="15"/>
  <c r="AA1549" i="15"/>
  <c r="AA1550" i="15"/>
  <c r="AA1551" i="15"/>
  <c r="AA1552" i="15"/>
  <c r="AA1553" i="15"/>
  <c r="AA1554" i="15"/>
  <c r="AA1555" i="15"/>
  <c r="AA1556" i="15"/>
  <c r="AA1557" i="15"/>
  <c r="AA1558" i="15"/>
  <c r="AA1559" i="15"/>
  <c r="AA1560" i="15"/>
  <c r="AA1561" i="15"/>
  <c r="AA1562" i="15"/>
  <c r="AA1563" i="15"/>
  <c r="AA1564" i="15"/>
  <c r="AA1565" i="15"/>
  <c r="AA1566" i="15"/>
  <c r="AA1567" i="15"/>
  <c r="AA1568" i="15"/>
  <c r="AA1569" i="15"/>
  <c r="AA1570" i="15"/>
  <c r="AA1571" i="15"/>
  <c r="AA1572" i="15"/>
  <c r="AA1573" i="15"/>
  <c r="AA1574" i="15"/>
  <c r="AA1575" i="15"/>
  <c r="AA1576" i="15"/>
  <c r="AA1577" i="15"/>
  <c r="AA1578" i="15"/>
  <c r="AA1579" i="15"/>
  <c r="AA1580" i="15"/>
  <c r="AA1581" i="15"/>
  <c r="AA1582" i="15"/>
  <c r="AA1583" i="15"/>
  <c r="AA1584" i="15"/>
  <c r="AA1585" i="15"/>
  <c r="AA1586" i="15"/>
  <c r="AA1587" i="15"/>
  <c r="AA1588" i="15"/>
  <c r="AA1589" i="15"/>
  <c r="AA1590" i="15"/>
  <c r="AA1591" i="15"/>
  <c r="AA1592" i="15"/>
  <c r="AA1593" i="15"/>
  <c r="AA1594" i="15"/>
  <c r="AA1595" i="15"/>
  <c r="AA1596" i="15"/>
  <c r="AA1597" i="15"/>
  <c r="AA1598" i="15"/>
  <c r="AA1599" i="15"/>
  <c r="AA1600" i="15"/>
  <c r="AA1601" i="15"/>
  <c r="AA1602" i="15"/>
  <c r="AA1603" i="15"/>
  <c r="AA1604" i="15"/>
  <c r="AA1605" i="15"/>
  <c r="AA1606" i="15"/>
  <c r="AA1607" i="15"/>
  <c r="AA1608" i="15"/>
  <c r="AA1609" i="15"/>
  <c r="AA1610" i="15"/>
  <c r="AA1611" i="15"/>
  <c r="AA1612" i="15"/>
  <c r="AA1613" i="15"/>
  <c r="AA1614" i="15"/>
  <c r="AA1615" i="15"/>
  <c r="AA1616" i="15"/>
  <c r="AA1617" i="15"/>
  <c r="AA1618" i="15"/>
  <c r="AA1619" i="15"/>
  <c r="AA1620" i="15"/>
  <c r="AA1621" i="15"/>
  <c r="AA1622" i="15"/>
  <c r="AA1623" i="15"/>
  <c r="AA1624" i="15"/>
  <c r="AA1625" i="15"/>
  <c r="AA1626" i="15"/>
  <c r="AA1627" i="15"/>
  <c r="AA1628" i="15"/>
  <c r="AA1629" i="15"/>
  <c r="AA1630" i="15"/>
  <c r="AA1631" i="15"/>
  <c r="AA1632" i="15"/>
  <c r="AA1633" i="15"/>
  <c r="AA1634" i="15"/>
  <c r="AA1635" i="15"/>
  <c r="AA1636" i="15"/>
  <c r="AA1637" i="15"/>
  <c r="AA1638" i="15"/>
  <c r="AA1639" i="15"/>
  <c r="AA1640" i="15"/>
  <c r="AA1641" i="15"/>
  <c r="AA1642" i="15"/>
  <c r="AA1643" i="15"/>
  <c r="AA1644" i="15"/>
  <c r="AA1645" i="15"/>
  <c r="AA1646" i="15"/>
  <c r="AA1647" i="15"/>
  <c r="AA1648" i="15"/>
  <c r="AA1649" i="15"/>
  <c r="AA1650" i="15"/>
  <c r="AA1651" i="15"/>
  <c r="AA1652" i="15"/>
  <c r="AA1653" i="15"/>
  <c r="AA1654" i="15"/>
  <c r="AA1655" i="15"/>
  <c r="AA1656" i="15"/>
  <c r="AA1657" i="15"/>
  <c r="AA1658" i="15"/>
  <c r="AA1659" i="15"/>
  <c r="AA1660" i="15"/>
  <c r="AA1661" i="15"/>
  <c r="AA1662" i="15"/>
  <c r="AA1663" i="15"/>
  <c r="AA1664" i="15"/>
  <c r="AA1665" i="15"/>
  <c r="AA1666" i="15"/>
  <c r="AA1667" i="15"/>
  <c r="AA1668" i="15"/>
  <c r="AA1669" i="15"/>
  <c r="AA1670" i="15"/>
  <c r="AA1671" i="15"/>
  <c r="AA1672" i="15"/>
  <c r="AA1673" i="15"/>
  <c r="AA1674" i="15"/>
  <c r="AA1675" i="15"/>
  <c r="AA1676" i="15"/>
  <c r="AA1677" i="15"/>
  <c r="AA1678" i="15"/>
  <c r="AA1679" i="15"/>
  <c r="AA1680" i="15"/>
  <c r="AA1681" i="15"/>
  <c r="AA1682" i="15"/>
  <c r="AA1683" i="15"/>
  <c r="AA1684" i="15"/>
  <c r="AA1685" i="15"/>
  <c r="AA1686" i="15"/>
  <c r="AA1687" i="15"/>
  <c r="AA1688" i="15"/>
  <c r="AA1689" i="15"/>
  <c r="AA1690" i="15"/>
  <c r="AA1691" i="15"/>
  <c r="AA1692" i="15"/>
  <c r="AA1693" i="15"/>
  <c r="AA1694" i="15"/>
  <c r="AA1695" i="15"/>
  <c r="AA1696" i="15"/>
  <c r="AA1697" i="15"/>
  <c r="AA1698" i="15"/>
  <c r="AA1699" i="15"/>
  <c r="AA1700" i="15"/>
  <c r="AA1701" i="15"/>
  <c r="AA1702" i="15"/>
  <c r="AA1703" i="15"/>
  <c r="AA1704" i="15"/>
  <c r="AA1705" i="15"/>
  <c r="AA1706" i="15"/>
  <c r="AA1707" i="15"/>
  <c r="AA1708" i="15"/>
  <c r="AA1709" i="15"/>
  <c r="AA1710" i="15"/>
  <c r="AA1711" i="15"/>
  <c r="AA1712" i="15"/>
  <c r="AA1713" i="15"/>
  <c r="AA1714" i="15"/>
  <c r="AA1715" i="15"/>
  <c r="AA1716" i="15"/>
  <c r="AA1717" i="15"/>
  <c r="AA1718" i="15"/>
  <c r="AA1719" i="15"/>
  <c r="AA1720" i="15"/>
  <c r="AA1721" i="15"/>
  <c r="AA1722" i="15"/>
  <c r="AA1723" i="15"/>
  <c r="AA1724" i="15"/>
  <c r="AA1725" i="15"/>
  <c r="AA1726" i="15"/>
  <c r="AA1727" i="15"/>
  <c r="AA1728" i="15"/>
  <c r="AA1729" i="15"/>
  <c r="AA1730" i="15"/>
  <c r="AA1731" i="15"/>
  <c r="AA1732" i="15"/>
  <c r="AA1733" i="15"/>
  <c r="AA1734" i="15"/>
  <c r="AA1735" i="15"/>
  <c r="AA1736" i="15"/>
  <c r="AA1737" i="15"/>
  <c r="AA1738" i="15"/>
  <c r="AA1739" i="15"/>
  <c r="AA1740" i="15"/>
  <c r="AA1741" i="15"/>
  <c r="AA1742" i="15"/>
  <c r="AA1743" i="15"/>
  <c r="AA1744" i="15"/>
  <c r="AA1745" i="15"/>
  <c r="AA1746" i="15"/>
  <c r="AA1747" i="15"/>
  <c r="AA1748" i="15"/>
  <c r="AA1749" i="15"/>
  <c r="AA1750" i="15"/>
  <c r="AA1751" i="15"/>
  <c r="AA1752" i="15"/>
  <c r="AA1753" i="15"/>
  <c r="AA1754" i="15"/>
  <c r="AA1755" i="15"/>
  <c r="AA1756" i="15"/>
  <c r="AA1757" i="15"/>
  <c r="AA1758" i="15"/>
  <c r="AA1759" i="15"/>
  <c r="AA1760" i="15"/>
  <c r="AA1761" i="15"/>
  <c r="AA1762" i="15"/>
  <c r="AA1763" i="15"/>
  <c r="AA1764" i="15"/>
  <c r="AA1765" i="15"/>
  <c r="AA1766" i="15"/>
  <c r="AA1767" i="15"/>
  <c r="AA1768" i="15"/>
  <c r="AA1769" i="15"/>
  <c r="AA1770" i="15"/>
  <c r="AA1771" i="15"/>
  <c r="AA1772" i="15"/>
  <c r="AA1773" i="15"/>
  <c r="AA1774" i="15"/>
  <c r="AA1775" i="15"/>
  <c r="AA1776" i="15"/>
  <c r="AA1777" i="15"/>
  <c r="AA1778" i="15"/>
  <c r="AA1779" i="15"/>
  <c r="AA1780" i="15"/>
  <c r="AA1781" i="15"/>
  <c r="AA1782" i="15"/>
  <c r="AA1783" i="15"/>
  <c r="AA1784" i="15"/>
  <c r="AA1785" i="15"/>
  <c r="AA1786" i="15"/>
  <c r="AA1787" i="15"/>
  <c r="AA1788" i="15"/>
  <c r="AA1789" i="15"/>
  <c r="AA1790" i="15"/>
  <c r="AA1791" i="15"/>
  <c r="AA1792" i="15"/>
  <c r="AA1793" i="15"/>
  <c r="AA1794" i="15"/>
  <c r="AA1795" i="15"/>
  <c r="AA1796" i="15"/>
  <c r="AA1797" i="15"/>
  <c r="AA1798" i="15"/>
  <c r="AA1799" i="15"/>
  <c r="AA1800" i="15"/>
  <c r="AA1801" i="15"/>
  <c r="AA1802" i="15"/>
  <c r="AA1803" i="15"/>
  <c r="AA1804" i="15"/>
  <c r="AA1805" i="15"/>
  <c r="AA1806" i="15"/>
  <c r="AA1807" i="15"/>
  <c r="AA1808" i="15"/>
  <c r="AA1809" i="15"/>
  <c r="AA1810" i="15"/>
  <c r="AA1811" i="15"/>
  <c r="AA1812" i="15"/>
  <c r="AA1813" i="15"/>
  <c r="AA1814" i="15"/>
  <c r="AA1815" i="15"/>
  <c r="AA1816" i="15"/>
  <c r="AA1817" i="15"/>
  <c r="AA1818" i="15"/>
  <c r="AA1819" i="15"/>
  <c r="AA1820" i="15"/>
  <c r="AA1821" i="15"/>
  <c r="AA1822" i="15"/>
  <c r="AA1823" i="15"/>
  <c r="AA1824" i="15"/>
  <c r="AA1825" i="15"/>
  <c r="AA1826" i="15"/>
  <c r="AA1827" i="15"/>
  <c r="AA1828" i="15"/>
  <c r="AA1829" i="15"/>
  <c r="AA1830" i="15"/>
  <c r="AA1831" i="15"/>
  <c r="AA1832" i="15"/>
  <c r="AA1833" i="15"/>
  <c r="AA1834" i="15"/>
  <c r="AA1835" i="15"/>
  <c r="AA1836" i="15"/>
  <c r="AA1837" i="15"/>
  <c r="AA1838" i="15"/>
  <c r="AA1839" i="15"/>
  <c r="AA1840" i="15"/>
  <c r="AA1841" i="15"/>
  <c r="AA1842" i="15"/>
  <c r="AA1843" i="15"/>
  <c r="AA1844" i="15"/>
  <c r="AA1845" i="15"/>
  <c r="AA1846" i="15"/>
  <c r="AA1847" i="15"/>
  <c r="AA1848" i="15"/>
  <c r="AA1849" i="15"/>
  <c r="AA1850" i="15"/>
  <c r="AA1851" i="15"/>
  <c r="AA1852" i="15"/>
  <c r="AA1853" i="15"/>
  <c r="AA1854" i="15"/>
  <c r="AA1855" i="15"/>
  <c r="AA1856" i="15"/>
  <c r="AA1857" i="15"/>
  <c r="AA1858" i="15"/>
  <c r="AA1859" i="15"/>
  <c r="AA1860" i="15"/>
  <c r="AA1861" i="15"/>
  <c r="AA1862" i="15"/>
  <c r="AA1863" i="15"/>
  <c r="AA1864" i="15"/>
  <c r="AA1865" i="15"/>
  <c r="AA1866" i="15"/>
  <c r="AA1867" i="15"/>
  <c r="AA1868" i="15"/>
  <c r="AA1869" i="15"/>
  <c r="AA1870" i="15"/>
  <c r="AA1871" i="15"/>
  <c r="AA1872" i="15"/>
  <c r="AA1873" i="15"/>
  <c r="AA1874" i="15"/>
  <c r="AA1875" i="15"/>
  <c r="AA1876" i="15"/>
  <c r="AA1877" i="15"/>
  <c r="AA1878" i="15"/>
  <c r="AA1879" i="15"/>
  <c r="AA1880" i="15"/>
  <c r="AA1881" i="15"/>
  <c r="AA1882" i="15"/>
  <c r="AA1883" i="15"/>
  <c r="AA1884" i="15"/>
  <c r="AA1885" i="15"/>
  <c r="AA1886" i="15"/>
  <c r="AA1887" i="15"/>
  <c r="AA1888" i="15"/>
  <c r="AA1889" i="15"/>
  <c r="AA1890" i="15"/>
  <c r="AA1891" i="15"/>
  <c r="AA1892" i="15"/>
  <c r="AA1893" i="15"/>
  <c r="AA1894" i="15"/>
  <c r="AA1895" i="15"/>
  <c r="AA1896" i="15"/>
  <c r="AA1897" i="15"/>
  <c r="AA1898" i="15"/>
  <c r="AA1899" i="15"/>
  <c r="AA1900" i="15"/>
  <c r="AA1901" i="15"/>
  <c r="AA1902" i="15"/>
  <c r="AA1903" i="15"/>
  <c r="AA1904" i="15"/>
  <c r="AA1905" i="15"/>
  <c r="AA1906" i="15"/>
  <c r="AA1907" i="15"/>
  <c r="AA1908" i="15"/>
  <c r="AA1909" i="15"/>
  <c r="AA1910" i="15"/>
  <c r="AA1911" i="15"/>
  <c r="AA1912" i="15"/>
  <c r="AA1913" i="15"/>
  <c r="AA1914" i="15"/>
  <c r="AA1915" i="15"/>
  <c r="AA1916" i="15"/>
  <c r="AA1917" i="15"/>
  <c r="AA1918" i="15"/>
  <c r="AA1919" i="15"/>
  <c r="AA1920" i="15"/>
  <c r="AA1921" i="15"/>
  <c r="AA1922" i="15"/>
  <c r="AA1923" i="15"/>
  <c r="AA1924" i="15"/>
  <c r="AA1925" i="15"/>
  <c r="AA1926" i="15"/>
  <c r="AA1927" i="15"/>
  <c r="AA1928" i="15"/>
  <c r="AA1929" i="15"/>
  <c r="AA1930" i="15"/>
  <c r="AA1931" i="15"/>
  <c r="AA1932" i="15"/>
  <c r="AA1933" i="15"/>
  <c r="AA1934" i="15"/>
  <c r="AA1935" i="15"/>
  <c r="AA1936" i="15"/>
  <c r="AA1937" i="15"/>
  <c r="AA1938" i="15"/>
  <c r="AA1939" i="15"/>
  <c r="AA1940" i="15"/>
  <c r="AA1941" i="15"/>
  <c r="AA1942" i="15"/>
  <c r="AA1943" i="15"/>
  <c r="AA1944" i="15"/>
  <c r="AA1945" i="15"/>
  <c r="AA1946" i="15"/>
  <c r="AA1947" i="15"/>
  <c r="AA1948" i="15"/>
  <c r="AA1949" i="15"/>
  <c r="AA1950" i="15"/>
  <c r="AA1951" i="15"/>
  <c r="AA1952" i="15"/>
  <c r="AA1953" i="15"/>
  <c r="AA1954" i="15"/>
  <c r="AA1955" i="15"/>
  <c r="AA1956" i="15"/>
  <c r="AA1957" i="15"/>
  <c r="AA1958" i="15"/>
  <c r="AA1959" i="15"/>
  <c r="AA1960" i="15"/>
  <c r="AA1961" i="15"/>
  <c r="AA1962" i="15"/>
  <c r="AA1963" i="15"/>
  <c r="AA1964" i="15"/>
  <c r="AA1965" i="15"/>
  <c r="AA1966" i="15"/>
  <c r="AA1967" i="15"/>
  <c r="AA1968" i="15"/>
  <c r="AA1969" i="15"/>
  <c r="AA1970" i="15"/>
  <c r="AA1971" i="15"/>
  <c r="AA1972" i="15"/>
  <c r="AA1973" i="15"/>
  <c r="AA1974" i="15"/>
  <c r="AA1975" i="15"/>
  <c r="AA1976" i="15"/>
  <c r="AA1977" i="15"/>
  <c r="AA1978" i="15"/>
  <c r="AA1979" i="15"/>
  <c r="AA1980" i="15"/>
  <c r="AA1981" i="15"/>
  <c r="AA1982" i="15"/>
  <c r="AA1983" i="15"/>
  <c r="AA1984" i="15"/>
  <c r="AA1985" i="15"/>
  <c r="AA1986" i="15"/>
  <c r="AA1987" i="15"/>
  <c r="AA1988" i="15"/>
  <c r="AA1989" i="15"/>
  <c r="AA1990" i="15"/>
  <c r="AA1991" i="15"/>
  <c r="AA1992" i="15"/>
  <c r="AA1993" i="15"/>
  <c r="AA1994" i="15"/>
  <c r="AA1995" i="15"/>
  <c r="AA1996" i="15"/>
  <c r="AA1997" i="15"/>
  <c r="AA1998" i="15"/>
  <c r="AA1999" i="15"/>
  <c r="AA2000" i="15"/>
  <c r="AA2001" i="15"/>
  <c r="AA2002" i="15"/>
  <c r="AA2003" i="15"/>
  <c r="AA2004" i="15"/>
  <c r="AA2005" i="15"/>
  <c r="AA2006" i="15"/>
  <c r="AA2007" i="15"/>
  <c r="AA2008" i="15"/>
  <c r="AA2009" i="15"/>
  <c r="AA2010" i="15"/>
  <c r="AA2011" i="15"/>
  <c r="AA2012" i="15"/>
  <c r="AA2013" i="15"/>
  <c r="AA2014" i="15"/>
  <c r="AA2015" i="15"/>
  <c r="AA2016" i="15"/>
  <c r="AA2017" i="15"/>
  <c r="AA2018" i="15"/>
  <c r="AA2019" i="15"/>
  <c r="AA2020" i="15"/>
  <c r="AA2021" i="15"/>
  <c r="AA2022" i="15"/>
  <c r="AA2023" i="15"/>
  <c r="AA2024" i="15"/>
  <c r="AA2025" i="15"/>
  <c r="AA2026" i="15"/>
  <c r="AA2027" i="15"/>
  <c r="AA2028" i="15"/>
  <c r="AA2029" i="15"/>
  <c r="AA2030" i="15"/>
  <c r="AA2031" i="15"/>
  <c r="AA2032" i="15"/>
  <c r="AA2033" i="15"/>
  <c r="AA2034" i="15"/>
  <c r="AA2035" i="15"/>
  <c r="AA2036" i="15"/>
  <c r="AA2037" i="15"/>
  <c r="AA2038" i="15"/>
  <c r="AA2039" i="15"/>
  <c r="AA2040" i="15"/>
  <c r="AA2041" i="15"/>
  <c r="AA2042" i="15"/>
  <c r="AA2043" i="15"/>
  <c r="AA2044" i="15"/>
  <c r="AA2045" i="15"/>
  <c r="AA2046" i="15"/>
  <c r="AA2047" i="15"/>
  <c r="AA2048" i="15"/>
  <c r="AA2049" i="15"/>
  <c r="AA2050" i="15"/>
  <c r="AA2051" i="15"/>
  <c r="AA2052" i="15"/>
  <c r="AA2053" i="15"/>
  <c r="AA2054" i="15"/>
  <c r="AA2055" i="15"/>
  <c r="AA2056" i="15"/>
  <c r="AA2057" i="15"/>
  <c r="AA2058" i="15"/>
  <c r="AA2059" i="15"/>
  <c r="AA2060" i="15"/>
  <c r="AA2061" i="15"/>
  <c r="AA2062" i="15"/>
  <c r="AA2063" i="15"/>
  <c r="AA2064" i="15"/>
  <c r="AA2065" i="15"/>
  <c r="AA2066" i="15"/>
  <c r="AA2067" i="15"/>
  <c r="AA2068" i="15"/>
  <c r="AA2069" i="15"/>
  <c r="AA2070" i="15"/>
  <c r="AA2071" i="15"/>
  <c r="AA2072" i="15"/>
  <c r="AA2073" i="15"/>
  <c r="AA2074" i="15"/>
  <c r="AA2075" i="15"/>
  <c r="AA2076" i="15"/>
  <c r="AA2077" i="15"/>
  <c r="AA2078" i="15"/>
  <c r="AA2079" i="15"/>
  <c r="AA2080" i="15"/>
  <c r="AA2081" i="15"/>
  <c r="AA2082" i="15"/>
  <c r="AA2083" i="15"/>
  <c r="AA2084" i="15"/>
  <c r="AA2085" i="15"/>
  <c r="AA2086" i="15"/>
  <c r="AA2087" i="15"/>
  <c r="AA2088" i="15"/>
  <c r="AA2089" i="15"/>
  <c r="AA2090" i="15"/>
  <c r="AA2091" i="15"/>
  <c r="AA2092" i="15"/>
  <c r="AA2093" i="15"/>
  <c r="AA2094" i="15"/>
  <c r="AA2095" i="15"/>
  <c r="AA2096" i="15"/>
  <c r="AA2097" i="15"/>
  <c r="AA2098" i="15"/>
  <c r="AA2099" i="15"/>
  <c r="AA2100" i="15"/>
  <c r="AA2101" i="15"/>
  <c r="AA2102" i="15"/>
  <c r="AA2103" i="15"/>
  <c r="AA2104" i="15"/>
  <c r="AA2105" i="15"/>
  <c r="AA2106" i="15"/>
  <c r="AA2107" i="15"/>
  <c r="AA2108" i="15"/>
  <c r="AA2109" i="15"/>
  <c r="AA2110" i="15"/>
  <c r="AA2111" i="15"/>
  <c r="AA2112" i="15"/>
  <c r="AA2113" i="15"/>
  <c r="AA2114" i="15"/>
  <c r="AA2115" i="15"/>
  <c r="AA2116" i="15"/>
  <c r="AA2117" i="15"/>
  <c r="AA2118" i="15"/>
  <c r="AA2119" i="15"/>
  <c r="AA2120" i="15"/>
  <c r="AA2121" i="15"/>
  <c r="AA2122" i="15"/>
  <c r="AA2123" i="15"/>
  <c r="AA2124" i="15"/>
  <c r="AA2125" i="15"/>
  <c r="AA2126" i="15"/>
  <c r="AA2127" i="15"/>
  <c r="AA2128" i="15"/>
  <c r="AA2129" i="15"/>
  <c r="AA2130" i="15"/>
  <c r="AA2131" i="15"/>
  <c r="AA2132" i="15"/>
  <c r="AA2133" i="15"/>
  <c r="AA2134" i="15"/>
  <c r="AA2135" i="15"/>
  <c r="AA2136" i="15"/>
  <c r="AA2137" i="15"/>
  <c r="AA2138" i="15"/>
  <c r="AA2139" i="15"/>
  <c r="AA2140" i="15"/>
  <c r="AA2141" i="15"/>
  <c r="AA2142" i="15"/>
  <c r="AA2143" i="15"/>
  <c r="AA2144" i="15"/>
  <c r="AA2145" i="15"/>
  <c r="AA2146" i="15"/>
  <c r="AA2147" i="15"/>
  <c r="AA2148" i="15"/>
  <c r="AA2149" i="15"/>
  <c r="AA2150" i="15"/>
  <c r="AA2151" i="15"/>
  <c r="AA2152" i="15"/>
  <c r="AA2153" i="15"/>
  <c r="AA2154" i="15"/>
  <c r="AA2155" i="15"/>
  <c r="AA2156" i="15"/>
  <c r="AA2157" i="15"/>
  <c r="AA2158" i="15"/>
  <c r="AA2159" i="15"/>
  <c r="AA2160" i="15"/>
  <c r="AA2161" i="15"/>
  <c r="AA2162" i="15"/>
  <c r="AA2163" i="15"/>
  <c r="AA2164" i="15"/>
  <c r="AA2165" i="15"/>
  <c r="AA2166" i="15"/>
  <c r="AA2167" i="15"/>
  <c r="AA2168" i="15"/>
  <c r="AA2169" i="15"/>
  <c r="AA2170" i="15"/>
  <c r="AA2171" i="15"/>
  <c r="AA2172" i="15"/>
  <c r="AA2173" i="15"/>
  <c r="AA2174" i="15"/>
  <c r="AA2175" i="15"/>
  <c r="AA2176" i="15"/>
  <c r="AA2177" i="15"/>
  <c r="AA2178" i="15"/>
  <c r="AA2179" i="15"/>
  <c r="AA2180" i="15"/>
  <c r="AA2181" i="15"/>
  <c r="AA2182" i="15"/>
  <c r="AA2183" i="15"/>
  <c r="AA2184" i="15"/>
  <c r="AA2185" i="15"/>
  <c r="AA2186" i="15"/>
  <c r="AA2187" i="15"/>
  <c r="AA2188" i="15"/>
  <c r="AA2189" i="15"/>
  <c r="AA2190" i="15"/>
  <c r="AA2191" i="15"/>
  <c r="AA2192" i="15"/>
  <c r="AA2193" i="15"/>
  <c r="AA2194" i="15"/>
  <c r="AA2195" i="15"/>
  <c r="AA2196" i="15"/>
  <c r="AA2197" i="15"/>
  <c r="AA2198" i="15"/>
  <c r="AA2199" i="15"/>
  <c r="AA2200" i="15"/>
  <c r="AA2201" i="15"/>
  <c r="AA2202" i="15"/>
  <c r="AA2203" i="15"/>
  <c r="AA2204" i="15"/>
  <c r="AA2205" i="15"/>
  <c r="AA2206" i="15"/>
  <c r="AA2207" i="15"/>
  <c r="AA2208" i="15"/>
  <c r="AA2209" i="15"/>
  <c r="AA2210" i="15"/>
  <c r="AA2211" i="15"/>
  <c r="AA2212" i="15"/>
  <c r="AA2213" i="15"/>
  <c r="AA2214" i="15"/>
  <c r="AA2215" i="15"/>
  <c r="AA2216" i="15"/>
  <c r="AA2217" i="15"/>
  <c r="AA2218" i="15"/>
  <c r="AA2219" i="15"/>
  <c r="AA2220" i="15"/>
  <c r="AA2221" i="15"/>
  <c r="AA2222" i="15"/>
  <c r="AA2223" i="15"/>
  <c r="AA2224" i="15"/>
  <c r="AA2225" i="15"/>
  <c r="AA2226" i="15"/>
  <c r="AA2227" i="15"/>
  <c r="AA2228" i="15"/>
  <c r="AA2229" i="15"/>
  <c r="AA2230" i="15"/>
  <c r="AA2231" i="15"/>
  <c r="AA2232" i="15"/>
  <c r="AA2233" i="15"/>
  <c r="AA2234" i="15"/>
  <c r="AA2235" i="15"/>
  <c r="AA2236" i="15"/>
  <c r="AA2237" i="15"/>
  <c r="AA2238" i="15"/>
  <c r="AA2239" i="15"/>
  <c r="AA2240" i="15"/>
  <c r="AA2241" i="15"/>
  <c r="AA2242" i="15"/>
  <c r="AA2243" i="15"/>
  <c r="AA2244" i="15"/>
  <c r="AA2245" i="15"/>
  <c r="AA2246" i="15"/>
  <c r="AA2247" i="15"/>
  <c r="AA2248" i="15"/>
  <c r="AA2249" i="15"/>
  <c r="AA2250" i="15"/>
  <c r="AA2251" i="15"/>
  <c r="AA2252" i="15"/>
  <c r="AA2253" i="15"/>
  <c r="AA2254" i="15"/>
  <c r="AA2255" i="15"/>
  <c r="AA2256" i="15"/>
  <c r="AA2257" i="15"/>
  <c r="AA2258" i="15"/>
  <c r="AA2259" i="15"/>
  <c r="AA2260" i="15"/>
  <c r="AA2261" i="15"/>
  <c r="AA2262" i="15"/>
  <c r="AA2263" i="15"/>
  <c r="AA2264" i="15"/>
  <c r="AA2265" i="15"/>
  <c r="AA2266" i="15"/>
  <c r="AA2267" i="15"/>
  <c r="AA2268" i="15"/>
  <c r="AA2269" i="15"/>
  <c r="AA2270" i="15"/>
  <c r="AA2271" i="15"/>
  <c r="AA2272" i="15"/>
  <c r="AA2273" i="15"/>
  <c r="AA2274" i="15"/>
  <c r="AA2275" i="15"/>
  <c r="AA2276" i="15"/>
  <c r="AA2277" i="15"/>
  <c r="AA2278" i="15"/>
  <c r="AA2279" i="15"/>
  <c r="AA2280" i="15"/>
  <c r="AA2281" i="15"/>
  <c r="AA2282" i="15"/>
  <c r="AA2283" i="15"/>
  <c r="AA2284" i="15"/>
  <c r="AA2285" i="15"/>
  <c r="AA2286" i="15"/>
  <c r="AA2287" i="15"/>
  <c r="AA2288" i="15"/>
  <c r="AA2289" i="15"/>
  <c r="AA2290" i="15"/>
  <c r="AA2291" i="15"/>
  <c r="AA2292" i="15"/>
  <c r="AA2293" i="15"/>
  <c r="AA2294" i="15"/>
  <c r="AA2295" i="15"/>
  <c r="AA2296" i="15"/>
  <c r="AA2297" i="15"/>
  <c r="AA2298" i="15"/>
  <c r="AA2299" i="15"/>
  <c r="AA2300" i="15"/>
  <c r="AA2301" i="15"/>
  <c r="AA2302" i="15"/>
  <c r="AA2303" i="15"/>
  <c r="AA2304" i="15"/>
  <c r="AA2305" i="15"/>
  <c r="AA2306" i="15"/>
  <c r="AA2307" i="15"/>
  <c r="AA2308" i="15"/>
  <c r="AA2309" i="15"/>
  <c r="AA2310" i="15"/>
  <c r="AA2311" i="15"/>
  <c r="AA2312" i="15"/>
  <c r="AA2313" i="15"/>
  <c r="AA2314" i="15"/>
  <c r="AA2315" i="15"/>
  <c r="AA2316" i="15"/>
  <c r="AA2317" i="15"/>
  <c r="AA2318" i="15"/>
  <c r="AA2319" i="15"/>
  <c r="AA2320" i="15"/>
  <c r="AA2321" i="15"/>
  <c r="AA2322" i="15"/>
  <c r="AA2323" i="15"/>
  <c r="AA2324" i="15"/>
  <c r="AA2325" i="15"/>
  <c r="AA2326" i="15"/>
  <c r="AA2327" i="15"/>
  <c r="AA2328" i="15"/>
  <c r="AA2329" i="15"/>
  <c r="AA2330" i="15"/>
  <c r="AA2331" i="15"/>
  <c r="AA2332" i="15"/>
  <c r="AA2333" i="15"/>
  <c r="AA2334" i="15"/>
  <c r="AA2335" i="15"/>
  <c r="AA2336" i="15"/>
  <c r="AA2337" i="15"/>
  <c r="AA2338" i="15"/>
  <c r="AA2339" i="15"/>
  <c r="AA2340" i="15"/>
  <c r="AA2341" i="15"/>
  <c r="AA2342" i="15"/>
  <c r="AA2343" i="15"/>
  <c r="AA2344" i="15"/>
  <c r="AA2345" i="15"/>
  <c r="AA2346" i="15"/>
  <c r="AA2347" i="15"/>
  <c r="AA2348" i="15"/>
  <c r="AA2349" i="15"/>
  <c r="AA2350" i="15"/>
  <c r="AA2351" i="15"/>
  <c r="AA2352" i="15"/>
  <c r="AA2353" i="15"/>
  <c r="AA2354" i="15"/>
  <c r="AA2355" i="15"/>
  <c r="AA2356" i="15"/>
  <c r="AA2357" i="15"/>
  <c r="AA2358" i="15"/>
  <c r="AA2359" i="15"/>
  <c r="AA2360" i="15"/>
  <c r="AA2361" i="15"/>
  <c r="AA2362" i="15"/>
  <c r="AA2363" i="15"/>
  <c r="AA2364" i="15"/>
  <c r="AA2365" i="15"/>
  <c r="AA2366" i="15"/>
  <c r="AA2367" i="15"/>
  <c r="AA2368" i="15"/>
  <c r="AA2369" i="15"/>
  <c r="AA2370" i="15"/>
  <c r="AA2371" i="15"/>
  <c r="AA2372" i="15"/>
  <c r="AA2373" i="15"/>
  <c r="AA2374" i="15"/>
  <c r="AA2375" i="15"/>
  <c r="AA2376" i="15"/>
  <c r="AA2377" i="15"/>
  <c r="AA2378" i="15"/>
  <c r="AA2379" i="15"/>
  <c r="AA2380" i="15"/>
  <c r="AA2381" i="15"/>
  <c r="AA2382" i="15"/>
  <c r="AA2383" i="15"/>
  <c r="AA2384" i="15"/>
  <c r="AA2385" i="15"/>
  <c r="AA2386" i="15"/>
  <c r="AA2387" i="15"/>
  <c r="AA2388" i="15"/>
  <c r="AA2389" i="15"/>
  <c r="AA2390" i="15"/>
  <c r="AA2391" i="15"/>
  <c r="AA2392" i="15"/>
  <c r="AA2393" i="15"/>
  <c r="AA2394" i="15"/>
  <c r="AA2395" i="15"/>
  <c r="AA2396" i="15"/>
  <c r="AA2397" i="15"/>
  <c r="AA2398" i="15"/>
  <c r="AA2399" i="15"/>
  <c r="AA2400" i="15"/>
  <c r="AA2401" i="15"/>
  <c r="AA2402" i="15"/>
  <c r="AA2403" i="15"/>
  <c r="AA2404" i="15"/>
  <c r="AA2405" i="15"/>
  <c r="AA2406" i="15"/>
  <c r="AA2407" i="15"/>
  <c r="AA2408" i="15"/>
  <c r="AA2409" i="15"/>
  <c r="AA2410" i="15"/>
  <c r="AA2411" i="15"/>
  <c r="AA2412" i="15"/>
  <c r="AA2413" i="15"/>
  <c r="AA2414" i="15"/>
  <c r="AA2415" i="15"/>
  <c r="AA2416" i="15"/>
  <c r="AA2417" i="15"/>
  <c r="AA2418" i="15"/>
  <c r="AA2419" i="15"/>
  <c r="AA2420" i="15"/>
  <c r="AA2421" i="15"/>
  <c r="AA2422" i="15"/>
  <c r="AA2423" i="15"/>
  <c r="AA2424" i="15"/>
  <c r="AA2425" i="15"/>
  <c r="AA2426" i="15"/>
  <c r="AA2427" i="15"/>
  <c r="AA2428" i="15"/>
  <c r="AA2429" i="15"/>
  <c r="AA2430" i="15"/>
  <c r="AA2431" i="15"/>
  <c r="AA2432" i="15"/>
  <c r="AA2433" i="15"/>
  <c r="AA2434" i="15"/>
  <c r="AA2435" i="15"/>
  <c r="AA2436" i="15"/>
  <c r="AA2437" i="15"/>
  <c r="AA2438" i="15"/>
  <c r="AA2439" i="15"/>
  <c r="AA2440" i="15"/>
  <c r="AA2441" i="15"/>
  <c r="AA2442" i="15"/>
  <c r="AA2443" i="15"/>
  <c r="AA2444" i="15"/>
  <c r="AA2445" i="15"/>
  <c r="AA2446" i="15"/>
  <c r="AA2447" i="15"/>
  <c r="AA2448" i="15"/>
  <c r="AA2449" i="15"/>
  <c r="AA2450" i="15"/>
  <c r="AA2451" i="15"/>
  <c r="AA2452" i="15"/>
  <c r="AA2453" i="15"/>
  <c r="AA2454" i="15"/>
  <c r="AA2455" i="15"/>
  <c r="AA2456" i="15"/>
  <c r="AA2457" i="15"/>
  <c r="AA2458" i="15"/>
  <c r="AA2459" i="15"/>
  <c r="AA2460" i="15"/>
  <c r="AA2461" i="15"/>
  <c r="AA2462" i="15"/>
  <c r="AA2463" i="15"/>
  <c r="AA2464" i="15"/>
  <c r="AA2465" i="15"/>
  <c r="AA2466" i="15"/>
  <c r="AA2467" i="15"/>
  <c r="AA2468" i="15"/>
  <c r="AA2469" i="15"/>
  <c r="AA2470" i="15"/>
  <c r="AA2471" i="15"/>
  <c r="AA2472" i="15"/>
  <c r="AA2473" i="15"/>
  <c r="AA2474" i="15"/>
  <c r="AA2475" i="15"/>
  <c r="AA2476" i="15"/>
  <c r="AA2477" i="15"/>
  <c r="AA2478" i="15"/>
  <c r="AA2479" i="15"/>
  <c r="AA2480" i="15"/>
  <c r="AA2481" i="15"/>
  <c r="AA2482" i="15"/>
  <c r="AA2483" i="15"/>
  <c r="AA2484" i="15"/>
  <c r="AA2485" i="15"/>
  <c r="AA2486" i="15"/>
  <c r="AA2487" i="15"/>
  <c r="AA2488" i="15"/>
  <c r="AA2489" i="15"/>
  <c r="AA2490" i="15"/>
  <c r="AA2491" i="15"/>
  <c r="AA2492" i="15"/>
  <c r="AA2493" i="15"/>
  <c r="AA2494" i="15"/>
  <c r="AA2495" i="15"/>
  <c r="AA2496" i="15"/>
  <c r="AA2497" i="15"/>
  <c r="AA2498" i="15"/>
  <c r="AA2499" i="15"/>
  <c r="AA2500" i="15"/>
  <c r="AA2501" i="15"/>
  <c r="AA2502" i="15"/>
  <c r="AA2503" i="15"/>
  <c r="AA2504" i="15"/>
  <c r="AA2505" i="15"/>
  <c r="AA2506" i="15"/>
  <c r="AA2507" i="15"/>
  <c r="AA2508" i="15"/>
  <c r="AA2509" i="15"/>
  <c r="AA2510" i="15"/>
  <c r="AA2511" i="15"/>
  <c r="AA2512" i="15"/>
  <c r="AA2513" i="15"/>
  <c r="AA2514" i="15"/>
  <c r="AA2515" i="15"/>
  <c r="AA2516" i="15"/>
  <c r="AA2517" i="15"/>
  <c r="AA2518" i="15"/>
  <c r="AA2519" i="15"/>
  <c r="AA2520" i="15"/>
  <c r="AA2521" i="15"/>
  <c r="AA2522" i="15"/>
  <c r="AA2523" i="15"/>
  <c r="AA2524" i="15"/>
  <c r="AA2525" i="15"/>
  <c r="AA2526" i="15"/>
  <c r="AA2527" i="15"/>
  <c r="AA2528" i="15"/>
  <c r="AA2529" i="15"/>
  <c r="AA2530" i="15"/>
  <c r="AA2531" i="15"/>
  <c r="AA2532" i="15"/>
  <c r="AA2533" i="15"/>
  <c r="AA2534" i="15"/>
  <c r="AA2535" i="15"/>
  <c r="AA2536" i="15"/>
  <c r="AA2537" i="15"/>
  <c r="AA2538" i="15"/>
  <c r="AA2539" i="15"/>
  <c r="AA2540" i="15"/>
  <c r="AA2541" i="15"/>
  <c r="AA2542" i="15"/>
  <c r="AA2543" i="15"/>
  <c r="AA2544" i="15"/>
  <c r="AA2545" i="15"/>
  <c r="AA2546" i="15"/>
  <c r="AA2547" i="15"/>
  <c r="AA2548" i="15"/>
  <c r="AA2549" i="15"/>
  <c r="AA2550" i="15"/>
  <c r="AA2551" i="15"/>
  <c r="AA2552" i="15"/>
  <c r="AA2553" i="15"/>
  <c r="AA2554" i="15"/>
  <c r="AA2555" i="15"/>
  <c r="AA2556" i="15"/>
  <c r="AA2557" i="15"/>
  <c r="AA2558" i="15"/>
  <c r="AA2559" i="15"/>
  <c r="AA2560" i="15"/>
  <c r="AA2561" i="15"/>
  <c r="AA2562" i="15"/>
  <c r="AA2563" i="15"/>
  <c r="AA2564" i="15"/>
  <c r="AA2565" i="15"/>
  <c r="AA2566" i="15"/>
  <c r="AA2567" i="15"/>
  <c r="AA2568" i="15"/>
  <c r="AA2569" i="15"/>
  <c r="AA2570" i="15"/>
  <c r="AA2571" i="15"/>
  <c r="AA2572" i="15"/>
  <c r="AA2573" i="15"/>
  <c r="AA2574" i="15"/>
  <c r="AA2575" i="15"/>
  <c r="AA2576" i="15"/>
  <c r="AA2577" i="15"/>
  <c r="AA2578" i="15"/>
  <c r="AA2579" i="15"/>
  <c r="AA2580" i="15"/>
  <c r="AA2581" i="15"/>
  <c r="AA2582" i="15"/>
  <c r="AA2583" i="15"/>
  <c r="AA2584" i="15"/>
  <c r="AA2585" i="15"/>
  <c r="AA2586" i="15"/>
  <c r="AA2587" i="15"/>
  <c r="AA2588" i="15"/>
  <c r="AA2589" i="15"/>
  <c r="AA2590" i="15"/>
  <c r="AA2591" i="15"/>
  <c r="AA2592" i="15"/>
  <c r="AA2593" i="15"/>
  <c r="AA2594" i="15"/>
  <c r="AA2595" i="15"/>
  <c r="AA2596" i="15"/>
  <c r="AA2597" i="15"/>
  <c r="AA2598" i="15"/>
  <c r="AA2599" i="15"/>
  <c r="AA2600" i="15"/>
  <c r="AA2601" i="15"/>
  <c r="AA2602" i="15"/>
  <c r="AA2603" i="15"/>
  <c r="AA2604" i="15"/>
  <c r="AA2605" i="15"/>
  <c r="AA2606" i="15"/>
  <c r="AA2607" i="15"/>
  <c r="AA2608" i="15"/>
  <c r="AA2609" i="15"/>
  <c r="AA2610" i="15"/>
  <c r="AA2611" i="15"/>
  <c r="AA2612" i="15"/>
  <c r="AA2613" i="15"/>
  <c r="AA2614" i="15"/>
  <c r="AA2615" i="15"/>
  <c r="AA2616" i="15"/>
  <c r="AA2617" i="15"/>
  <c r="AA2618" i="15"/>
  <c r="AA2619" i="15"/>
  <c r="AA2620" i="15"/>
  <c r="AA2621" i="15"/>
  <c r="AA2622" i="15"/>
  <c r="AA2623" i="15"/>
  <c r="AA2624" i="15"/>
  <c r="AA2625" i="15"/>
  <c r="AA2626" i="15"/>
  <c r="AA2627" i="15"/>
  <c r="AA2628" i="15"/>
  <c r="AA2629" i="15"/>
  <c r="AA2630" i="15"/>
  <c r="AA2631" i="15"/>
  <c r="AA2632" i="15"/>
  <c r="AA2633" i="15"/>
  <c r="AA2634" i="15"/>
  <c r="AA2635" i="15"/>
  <c r="AA2636" i="15"/>
  <c r="AA2637" i="15"/>
  <c r="AA2638" i="15"/>
  <c r="AA2639" i="15"/>
  <c r="AA2640" i="15"/>
  <c r="AA2641" i="15"/>
  <c r="AA2642" i="15"/>
  <c r="AA2643" i="15"/>
  <c r="AA2644" i="15"/>
  <c r="AA2645" i="15"/>
  <c r="AA2646" i="15"/>
  <c r="AA2647" i="15"/>
  <c r="AA2648" i="15"/>
  <c r="AA2649" i="15"/>
  <c r="AA2650" i="15"/>
  <c r="AA2651" i="15"/>
  <c r="AA2652" i="15"/>
  <c r="AA2653" i="15"/>
  <c r="AA2654" i="15"/>
  <c r="AA2655" i="15"/>
  <c r="AA2656" i="15"/>
  <c r="AA2657" i="15"/>
  <c r="AA2658" i="15"/>
  <c r="AA2659" i="15"/>
  <c r="AA2660" i="15"/>
  <c r="AA2661" i="15"/>
  <c r="AA2662" i="15"/>
  <c r="AA2663" i="15"/>
  <c r="AA2664" i="15"/>
  <c r="AA2665" i="15"/>
  <c r="AA2666" i="15"/>
  <c r="AA2667" i="15"/>
  <c r="AA2668" i="15"/>
  <c r="AA2669" i="15"/>
  <c r="AA2670" i="15"/>
  <c r="AA2671" i="15"/>
  <c r="AA2672" i="15"/>
  <c r="AA2673" i="15"/>
  <c r="AA2674" i="15"/>
  <c r="AA2675" i="15"/>
  <c r="AA2676" i="15"/>
  <c r="AA2677" i="15"/>
  <c r="AA2678" i="15"/>
  <c r="AA2679" i="15"/>
  <c r="AA2680" i="15"/>
  <c r="AA2681" i="15"/>
  <c r="AA2682" i="15"/>
  <c r="AA2683" i="15"/>
  <c r="AA2684" i="15"/>
  <c r="AA2685" i="15"/>
  <c r="AA2686" i="15"/>
  <c r="AA2687" i="15"/>
  <c r="AA2688" i="15"/>
  <c r="AA2689" i="15"/>
  <c r="AA2690" i="15"/>
  <c r="AA2691" i="15"/>
  <c r="AA2692" i="15"/>
  <c r="AA2693" i="15"/>
  <c r="AA2694" i="15"/>
  <c r="AA2695" i="15"/>
  <c r="AA2696" i="15"/>
  <c r="AA2697" i="15"/>
  <c r="AA2698" i="15"/>
  <c r="AA2699" i="15"/>
  <c r="AA2700" i="15"/>
  <c r="AA2701" i="15"/>
  <c r="AA2702" i="15"/>
  <c r="AA2703" i="15"/>
  <c r="AA2704" i="15"/>
  <c r="AA2705" i="15"/>
  <c r="AA2706" i="15"/>
  <c r="AA2707" i="15"/>
  <c r="AA2708" i="15"/>
  <c r="AA2709" i="15"/>
  <c r="AA2710" i="15"/>
  <c r="AA2711" i="15"/>
  <c r="AA2712" i="15"/>
  <c r="AA2713" i="15"/>
  <c r="AA2714" i="15"/>
  <c r="AA2715" i="15"/>
  <c r="AA2716" i="15"/>
  <c r="AA2717" i="15"/>
  <c r="AA2718" i="15"/>
  <c r="AA2719" i="15"/>
  <c r="AA2720" i="15"/>
  <c r="AA2721" i="15"/>
  <c r="AA2722" i="15"/>
  <c r="AA2723" i="15"/>
  <c r="AA2724" i="15"/>
  <c r="AA2725" i="15"/>
  <c r="AA2726" i="15"/>
  <c r="AA2727" i="15"/>
  <c r="AA2728" i="15"/>
  <c r="AA2729" i="15"/>
  <c r="AA2730" i="15"/>
  <c r="AA2731" i="15"/>
  <c r="AA2732" i="15"/>
  <c r="AA2733" i="15"/>
  <c r="AA2734" i="15"/>
  <c r="AA2735" i="15"/>
  <c r="AA2736" i="15"/>
  <c r="AA2737" i="15"/>
  <c r="AA2738" i="15"/>
  <c r="AA2739" i="15"/>
  <c r="AA2740" i="15"/>
  <c r="AA2741" i="15"/>
  <c r="AA2742" i="15"/>
  <c r="AA2743" i="15"/>
  <c r="AA2744" i="15"/>
  <c r="AA2745" i="15"/>
  <c r="AA2746" i="15"/>
  <c r="AA2747" i="15"/>
  <c r="AA2748" i="15"/>
  <c r="AA2749" i="15"/>
  <c r="AA2750" i="15"/>
  <c r="AA2751" i="15"/>
  <c r="AA2752" i="15"/>
  <c r="AA2753" i="15"/>
  <c r="AA2754" i="15"/>
  <c r="AA2755" i="15"/>
  <c r="AA2756" i="15"/>
  <c r="AA2757" i="15"/>
  <c r="AA2758" i="15"/>
  <c r="AA2759" i="15"/>
  <c r="AA2760" i="15"/>
  <c r="AA2761" i="15"/>
  <c r="AA2762" i="15"/>
  <c r="AA2763" i="15"/>
  <c r="AA2764" i="15"/>
  <c r="AA2765" i="15"/>
  <c r="AA2766" i="15"/>
  <c r="AA2767" i="15"/>
  <c r="AA2768" i="15"/>
  <c r="AA2769" i="15"/>
  <c r="AA2770" i="15"/>
  <c r="AA2771" i="15"/>
  <c r="AA2772" i="15"/>
  <c r="AA2773" i="15"/>
  <c r="AA2774" i="15"/>
  <c r="AA2775" i="15"/>
  <c r="AA2776" i="15"/>
  <c r="AA2777" i="15"/>
  <c r="AA2778" i="15"/>
  <c r="AA2779" i="15"/>
  <c r="AA2780" i="15"/>
  <c r="AA2781" i="15"/>
  <c r="AA2782" i="15"/>
  <c r="AA2783" i="15"/>
  <c r="AA2784" i="15"/>
  <c r="AA2785" i="15"/>
  <c r="AA2786" i="15"/>
  <c r="AA2787" i="15"/>
  <c r="AA2788" i="15"/>
  <c r="AA2789" i="15"/>
  <c r="AA2790" i="15"/>
  <c r="AA2791" i="15"/>
  <c r="AA2792" i="15"/>
  <c r="AA2793" i="15"/>
  <c r="AA2794" i="15"/>
  <c r="AA2795" i="15"/>
  <c r="AA2796" i="15"/>
  <c r="AA2797" i="15"/>
  <c r="AA2798" i="15"/>
  <c r="AA2799" i="15"/>
  <c r="AA2800" i="15"/>
  <c r="AA2801" i="15"/>
  <c r="AA2802" i="15"/>
  <c r="AA2803" i="15"/>
  <c r="AA2804" i="15"/>
  <c r="AA2805" i="15"/>
  <c r="AA2806" i="15"/>
  <c r="AA2807" i="15"/>
  <c r="AA2808" i="15"/>
  <c r="AA2809" i="15"/>
  <c r="AA2810" i="15"/>
  <c r="AA2811" i="15"/>
  <c r="AA2812" i="15"/>
  <c r="AA2813" i="15"/>
  <c r="AA2814" i="15"/>
  <c r="AA2815" i="15"/>
  <c r="AA2816" i="15"/>
  <c r="AA2817" i="15"/>
  <c r="AA2818" i="15"/>
  <c r="AA2819" i="15"/>
  <c r="AA2820" i="15"/>
  <c r="AA2821" i="15"/>
  <c r="AA2822" i="15"/>
  <c r="AA2823" i="15"/>
  <c r="AA2824" i="15"/>
  <c r="AA2825" i="15"/>
  <c r="AA2826" i="15"/>
  <c r="AA2827" i="15"/>
  <c r="AA2828" i="15"/>
  <c r="AA2829" i="15"/>
  <c r="AA2830" i="15"/>
  <c r="AA2831" i="15"/>
  <c r="AA2832" i="15"/>
  <c r="AA2833" i="15"/>
  <c r="AA2834" i="15"/>
  <c r="AA2835" i="15"/>
  <c r="AA2836" i="15"/>
  <c r="AA2837" i="15"/>
  <c r="AA2838" i="15"/>
  <c r="AA2839" i="15"/>
  <c r="AA2840" i="15"/>
  <c r="AA2841" i="15"/>
  <c r="AA2842" i="15"/>
  <c r="AA2843" i="15"/>
  <c r="AA2844" i="15"/>
  <c r="AA2845" i="15"/>
  <c r="AA2846" i="15"/>
  <c r="AA2847" i="15"/>
  <c r="AA2848" i="15"/>
  <c r="AA2849" i="15"/>
  <c r="AA2850" i="15"/>
  <c r="AA2851" i="15"/>
  <c r="AA2852" i="15"/>
  <c r="AA2853" i="15"/>
  <c r="AA2854" i="15"/>
  <c r="AA2855" i="15"/>
  <c r="AA2856" i="15"/>
  <c r="AA2857" i="15"/>
  <c r="AA2858" i="15"/>
  <c r="AA2859" i="15"/>
  <c r="AA2860" i="15"/>
  <c r="AA2861" i="15"/>
  <c r="AA2862" i="15"/>
  <c r="AA2863" i="15"/>
  <c r="AA2864" i="15"/>
  <c r="AA2865" i="15"/>
  <c r="AA2866" i="15"/>
  <c r="AA2867" i="15"/>
  <c r="AA2868" i="15"/>
  <c r="AA2869" i="15"/>
  <c r="AA2870" i="15"/>
  <c r="AA2871" i="15"/>
  <c r="AA2872" i="15"/>
  <c r="AA2873" i="15"/>
  <c r="AA2874" i="15"/>
  <c r="AA2875" i="15"/>
  <c r="AA2876" i="15"/>
  <c r="AA2877" i="15"/>
  <c r="AA2878" i="15"/>
  <c r="AA2879" i="15"/>
  <c r="AA2880" i="15"/>
  <c r="AA2881" i="15"/>
  <c r="AA2882" i="15"/>
  <c r="AA2883" i="15"/>
  <c r="AA2884" i="15"/>
  <c r="AA2885" i="15"/>
  <c r="AA2886" i="15"/>
  <c r="AA2887" i="15"/>
  <c r="AA2888" i="15"/>
  <c r="AA2889" i="15"/>
  <c r="AA2890" i="15"/>
  <c r="AA2891" i="15"/>
  <c r="AA2892" i="15"/>
  <c r="AA2893" i="15"/>
  <c r="AA2894" i="15"/>
  <c r="AA2895" i="15"/>
  <c r="AA2896" i="15"/>
  <c r="AA2897" i="15"/>
  <c r="AA2898" i="15"/>
  <c r="AA2899" i="15"/>
  <c r="AA2900" i="15"/>
  <c r="AA2901" i="15"/>
  <c r="AA2902" i="15"/>
  <c r="AA2903" i="15"/>
  <c r="AA2904" i="15"/>
  <c r="AA2905" i="15"/>
  <c r="AA2906" i="15"/>
  <c r="AA2907" i="15"/>
  <c r="AA2908" i="15"/>
  <c r="AA2909" i="15"/>
  <c r="AA2910" i="15"/>
  <c r="AA2911" i="15"/>
  <c r="AA2912" i="15"/>
  <c r="AA2913" i="15"/>
  <c r="AA2914" i="15"/>
  <c r="AA2915" i="15"/>
  <c r="AA2916" i="15"/>
  <c r="AA2917" i="15"/>
  <c r="AA2918" i="15"/>
  <c r="AA2919" i="15"/>
  <c r="AA2920" i="15"/>
  <c r="AA2921" i="15"/>
  <c r="AA2922" i="15"/>
  <c r="AA2923" i="15"/>
  <c r="AA2924" i="15"/>
  <c r="AA2925" i="15"/>
  <c r="AA2926" i="15"/>
  <c r="AA2927" i="15"/>
  <c r="AA2928" i="15"/>
  <c r="AA2929" i="15"/>
  <c r="AA2930" i="15"/>
  <c r="AA2931" i="15"/>
  <c r="AA2932" i="15"/>
  <c r="AA2933" i="15"/>
  <c r="AA2934" i="15"/>
  <c r="AA2935" i="15"/>
  <c r="AA2936" i="15"/>
  <c r="AA2937" i="15"/>
  <c r="AA2938" i="15"/>
  <c r="AA2939" i="15"/>
  <c r="AA2940" i="15"/>
  <c r="AA2941" i="15"/>
  <c r="AA2942" i="15"/>
  <c r="AA2943" i="15"/>
  <c r="AA2944" i="15"/>
  <c r="AA2945" i="15"/>
  <c r="AA2946" i="15"/>
  <c r="AA2947" i="15"/>
  <c r="AA2948" i="15"/>
  <c r="AA2949" i="15"/>
  <c r="AA2950" i="15"/>
  <c r="AA2951" i="15"/>
  <c r="AA2952" i="15"/>
  <c r="AA2953" i="15"/>
  <c r="AA2954" i="15"/>
  <c r="AA2955" i="15"/>
  <c r="AA2956" i="15"/>
  <c r="AA2957" i="15"/>
  <c r="AA2958" i="15"/>
  <c r="AA2959" i="15"/>
  <c r="AA2960" i="15"/>
  <c r="AA2961" i="15"/>
  <c r="AA2962" i="15"/>
  <c r="AA2963" i="15"/>
  <c r="AA2964" i="15"/>
  <c r="AA2965" i="15"/>
  <c r="AA2966" i="15"/>
  <c r="AA2967" i="15"/>
  <c r="AA2968" i="15"/>
  <c r="AA2969" i="15"/>
  <c r="AA2970" i="15"/>
  <c r="AA2971" i="15"/>
  <c r="AA2972" i="15"/>
  <c r="AA2973" i="15"/>
  <c r="AA2974" i="15"/>
  <c r="AA2975" i="15"/>
  <c r="AA2976" i="15"/>
  <c r="AA2977" i="15"/>
  <c r="AA2978" i="15"/>
  <c r="AA2979" i="15"/>
  <c r="AA2980" i="15"/>
  <c r="AA2981" i="15"/>
  <c r="AA2982" i="15"/>
  <c r="AA2983" i="15"/>
  <c r="AA2984" i="15"/>
  <c r="AA2985" i="15"/>
  <c r="AA2986" i="15"/>
  <c r="AA2987" i="15"/>
  <c r="AA2988" i="15"/>
  <c r="AA2989" i="15"/>
  <c r="AA2990" i="15"/>
  <c r="AA2991" i="15"/>
  <c r="AA2992" i="15"/>
  <c r="AA2993" i="15"/>
  <c r="AA2994" i="15"/>
  <c r="AA2995" i="15"/>
  <c r="AA2996" i="15"/>
  <c r="AA2997" i="15"/>
  <c r="AA2998" i="15"/>
  <c r="AA2999" i="15"/>
  <c r="AA3000" i="15"/>
  <c r="AA3001" i="15"/>
  <c r="AA3002" i="15"/>
  <c r="AA3003" i="15"/>
  <c r="AA3004" i="15"/>
  <c r="AA3005" i="15"/>
  <c r="AA3006" i="15"/>
  <c r="AA3007" i="15"/>
  <c r="AA3008" i="15"/>
  <c r="AA3009" i="15"/>
  <c r="AA3010" i="15"/>
  <c r="AA3011" i="15"/>
  <c r="AA3012" i="15"/>
  <c r="AA3013" i="15"/>
  <c r="AA3014" i="15"/>
  <c r="AA3015" i="15"/>
  <c r="AA3016" i="15"/>
  <c r="AA3017" i="15"/>
  <c r="AA3018" i="15"/>
  <c r="AA3019" i="15"/>
  <c r="AA3020" i="15"/>
  <c r="AA3021" i="15"/>
  <c r="AA3022" i="15"/>
  <c r="AA3023" i="15"/>
  <c r="AA3024" i="15"/>
  <c r="AA3025" i="15"/>
  <c r="AA3026" i="15"/>
  <c r="AA3027" i="15"/>
  <c r="AA3028" i="15"/>
  <c r="AA3029" i="15"/>
  <c r="AA3030" i="15"/>
  <c r="AA3031" i="15"/>
  <c r="AA3032" i="15"/>
  <c r="AA3033" i="15"/>
  <c r="AA3034" i="15"/>
  <c r="AA3035" i="15"/>
  <c r="AA3036" i="15"/>
  <c r="AA3037" i="15"/>
  <c r="AA3038" i="15"/>
  <c r="AA3039" i="15"/>
  <c r="AA3040" i="15"/>
  <c r="AA3041" i="15"/>
  <c r="AA3042" i="15"/>
  <c r="AA3043" i="15"/>
  <c r="AA3044" i="15"/>
  <c r="AA3045" i="15"/>
  <c r="AA3046" i="15"/>
  <c r="AA3047" i="15"/>
  <c r="AA3048" i="15"/>
  <c r="AA3049" i="15"/>
  <c r="AA3050" i="15"/>
  <c r="AA3051" i="15"/>
  <c r="AA3052" i="15"/>
  <c r="AA3053" i="15"/>
  <c r="AA3054" i="15"/>
  <c r="AA3055" i="15"/>
  <c r="AA3056" i="15"/>
  <c r="AA3057" i="15"/>
  <c r="AA3058" i="15"/>
  <c r="AA3059" i="15"/>
  <c r="AA3060" i="15"/>
  <c r="AA3061" i="15"/>
  <c r="AA3062" i="15"/>
  <c r="AA3063" i="15"/>
  <c r="AA3064" i="15"/>
  <c r="AA3065" i="15"/>
  <c r="AA3066" i="15"/>
  <c r="AA3067" i="15"/>
  <c r="AA3068" i="15"/>
  <c r="AA3069" i="15"/>
  <c r="AA3070" i="15"/>
  <c r="AA3071" i="15"/>
  <c r="AA3072" i="15"/>
  <c r="AA3073" i="15"/>
  <c r="AA3074" i="15"/>
  <c r="AA3075" i="15"/>
  <c r="AA3076" i="15"/>
  <c r="AA3077" i="15"/>
  <c r="AA3078" i="15"/>
  <c r="AA3079" i="15"/>
  <c r="AA3080" i="15"/>
  <c r="AA3081" i="15"/>
  <c r="AA3082" i="15"/>
  <c r="AA3083" i="15"/>
  <c r="AA3084" i="15"/>
  <c r="AA3085" i="15"/>
  <c r="AA3086" i="15"/>
  <c r="AA3087" i="15"/>
  <c r="AA3088" i="15"/>
  <c r="AA3089" i="15"/>
  <c r="AA3090" i="15"/>
  <c r="AA3091" i="15"/>
  <c r="AA3092" i="15"/>
  <c r="AA3093" i="15"/>
  <c r="AA3094" i="15"/>
  <c r="AA3095" i="15"/>
  <c r="AA3096" i="15"/>
  <c r="AA3097" i="15"/>
  <c r="AA3098" i="15"/>
  <c r="AA3099" i="15"/>
  <c r="AA3100" i="15"/>
  <c r="AA3101" i="15"/>
  <c r="AA3102" i="15"/>
  <c r="AA3103" i="15"/>
  <c r="AA3104" i="15"/>
  <c r="AA3105" i="15"/>
  <c r="AA3106" i="15"/>
  <c r="AA3107" i="15"/>
  <c r="AA3108" i="15"/>
  <c r="AA3109" i="15"/>
  <c r="AA3110" i="15"/>
  <c r="AA3111" i="15"/>
  <c r="AA3112" i="15"/>
  <c r="AA3113" i="15"/>
  <c r="AA3114" i="15"/>
  <c r="AA3115" i="15"/>
  <c r="AA3116" i="15"/>
  <c r="AA3117" i="15"/>
  <c r="AA3118" i="15"/>
  <c r="AA3119" i="15"/>
  <c r="AA3120" i="15"/>
  <c r="AA3121" i="15"/>
  <c r="AA3122" i="15"/>
  <c r="AA3123" i="15"/>
  <c r="AA3124" i="15"/>
  <c r="AA3125" i="15"/>
  <c r="AA3126" i="15"/>
  <c r="AA3127" i="15"/>
  <c r="AA3128" i="15"/>
  <c r="AA3129" i="15"/>
  <c r="AA3130" i="15"/>
  <c r="AA3131" i="15"/>
  <c r="AA3132" i="15"/>
  <c r="AA3133" i="15"/>
  <c r="AA3134" i="15"/>
  <c r="AA3135" i="15"/>
  <c r="AA3136" i="15"/>
  <c r="AA3137" i="15"/>
  <c r="AA3138" i="15"/>
  <c r="AA3139" i="15"/>
  <c r="AA3140" i="15"/>
  <c r="AA3141" i="15"/>
  <c r="AA3142" i="15"/>
  <c r="AA3143" i="15"/>
  <c r="AA3144" i="15"/>
  <c r="AA3145" i="15"/>
  <c r="AA3146" i="15"/>
  <c r="AA3147" i="15"/>
  <c r="AA3148" i="15"/>
  <c r="AA3149" i="15"/>
  <c r="AA3150" i="15"/>
  <c r="AA3151" i="15"/>
  <c r="AA3152" i="15"/>
  <c r="AA3153" i="15"/>
  <c r="AA3154" i="15"/>
  <c r="AA3155" i="15"/>
  <c r="AA3156" i="15"/>
  <c r="AA3157" i="15"/>
  <c r="AA3158" i="15"/>
  <c r="AA3159" i="15"/>
  <c r="AA3160" i="15"/>
  <c r="AA3161" i="15"/>
  <c r="AA3162" i="15"/>
  <c r="AA3163" i="15"/>
  <c r="AA3164" i="15"/>
  <c r="AA3165" i="15"/>
  <c r="AA3166" i="15"/>
  <c r="AA3167" i="15"/>
  <c r="AA3168" i="15"/>
  <c r="AA3169" i="15"/>
  <c r="AA3170" i="15"/>
  <c r="AA3171" i="15"/>
  <c r="AA3172" i="15"/>
  <c r="AA3173" i="15"/>
  <c r="AA3174" i="15"/>
  <c r="AA3175" i="15"/>
  <c r="AA3176" i="15"/>
  <c r="AA3177" i="15"/>
  <c r="AA3178" i="15"/>
  <c r="AA3179" i="15"/>
  <c r="AA3180" i="15"/>
  <c r="AA3181" i="15"/>
  <c r="AA3182" i="15"/>
  <c r="AA3183" i="15"/>
  <c r="AA3184" i="15"/>
  <c r="AA3185" i="15"/>
  <c r="AA3186" i="15"/>
  <c r="AA3187" i="15"/>
  <c r="AA3188" i="15"/>
  <c r="AA3189" i="15"/>
  <c r="AA3190" i="15"/>
  <c r="AA3191" i="15"/>
  <c r="AA3192" i="15"/>
  <c r="AA3193" i="15"/>
  <c r="AA3194" i="15"/>
  <c r="AA3195" i="15"/>
  <c r="AA3196" i="15"/>
  <c r="AA3197" i="15"/>
  <c r="AA3198" i="15"/>
  <c r="AA3199" i="15"/>
  <c r="AA3200" i="15"/>
  <c r="AA3201" i="15"/>
  <c r="AA3202" i="15"/>
  <c r="AA3203" i="15"/>
  <c r="AA3204" i="15"/>
  <c r="AA3205" i="15"/>
  <c r="AA3206" i="15"/>
  <c r="AA3207" i="15"/>
  <c r="AA3208" i="15"/>
  <c r="AA3209" i="15"/>
  <c r="AA3210" i="15"/>
  <c r="AA3211" i="15"/>
  <c r="AA3212" i="15"/>
  <c r="AA3213" i="15"/>
  <c r="AA3214" i="15"/>
  <c r="AA3215" i="15"/>
  <c r="AA3216" i="15"/>
  <c r="AA3217" i="15"/>
  <c r="AA3218" i="15"/>
  <c r="AA3219" i="15"/>
  <c r="AA3220" i="15"/>
  <c r="AA3221" i="15"/>
  <c r="AA3222" i="15"/>
  <c r="AA3223" i="15"/>
  <c r="AA3224" i="15"/>
  <c r="AA3225" i="15"/>
  <c r="AA3226" i="15"/>
  <c r="AA3227" i="15"/>
  <c r="AA3228" i="15"/>
  <c r="AA3229" i="15"/>
  <c r="AA3230" i="15"/>
  <c r="AA3231" i="15"/>
  <c r="AA3232" i="15"/>
  <c r="AA3233" i="15"/>
  <c r="AA3234" i="15"/>
  <c r="AA3235" i="15"/>
  <c r="AA3236" i="15"/>
  <c r="AA3237" i="15"/>
  <c r="AA3238" i="15"/>
  <c r="AA3239" i="15"/>
  <c r="AA3240" i="15"/>
  <c r="AA3241" i="15"/>
  <c r="AA3242" i="15"/>
  <c r="AA3243" i="15"/>
  <c r="AA3244" i="15"/>
  <c r="AA3245" i="15"/>
  <c r="AA3246" i="15"/>
  <c r="AA3247" i="15"/>
  <c r="AA3248" i="15"/>
  <c r="AA3249" i="15"/>
  <c r="AA3250" i="15"/>
  <c r="AA3251" i="15"/>
  <c r="AA3252" i="15"/>
  <c r="AA3253" i="15"/>
  <c r="AA3254" i="15"/>
  <c r="AA3255" i="15"/>
  <c r="AA3256" i="15"/>
  <c r="AA3257" i="15"/>
  <c r="AA3258" i="15"/>
  <c r="AA3259" i="15"/>
  <c r="AA3260" i="15"/>
  <c r="AA3261" i="15"/>
  <c r="AA3262" i="15"/>
  <c r="AA3263" i="15"/>
  <c r="AA3264" i="15"/>
  <c r="AA3265" i="15"/>
  <c r="AA3266" i="15"/>
  <c r="AA3267" i="15"/>
  <c r="AA3268" i="15"/>
  <c r="AA3269" i="15"/>
  <c r="AA3270" i="15"/>
  <c r="AA3271" i="15"/>
  <c r="AA3272" i="15"/>
  <c r="AA3273" i="15"/>
  <c r="AA3274" i="15"/>
  <c r="AA3275" i="15"/>
  <c r="AA3276" i="15"/>
  <c r="AA3277" i="15"/>
  <c r="AA3278" i="15"/>
  <c r="AA3279" i="15"/>
  <c r="AA3280" i="15"/>
  <c r="AA3281" i="15"/>
  <c r="AA3282" i="15"/>
  <c r="AA3283" i="15"/>
  <c r="AA3284" i="15"/>
  <c r="AA3285" i="15"/>
  <c r="AA3286" i="15"/>
  <c r="AA3287" i="15"/>
  <c r="AA3288" i="15"/>
  <c r="AA3289" i="15"/>
  <c r="AA3290" i="15"/>
  <c r="AA3291" i="15"/>
  <c r="AA3292" i="15"/>
  <c r="AA3293" i="15"/>
  <c r="AA3294" i="15"/>
  <c r="AA3295" i="15"/>
  <c r="AA3296" i="15"/>
  <c r="AA3297" i="15"/>
  <c r="AA3298" i="15"/>
  <c r="AA3299" i="15"/>
  <c r="AA3300" i="15"/>
  <c r="AA3301" i="15"/>
  <c r="AA3302" i="15"/>
  <c r="AA3303" i="15"/>
  <c r="AA3304" i="15"/>
  <c r="AA3305" i="15"/>
  <c r="AA3306" i="15"/>
  <c r="AA3307" i="15"/>
  <c r="AA3308" i="15"/>
  <c r="AA3309" i="15"/>
  <c r="AA3310" i="15"/>
  <c r="AA3311" i="15"/>
  <c r="AA3312" i="15"/>
  <c r="AA3313" i="15"/>
  <c r="AA3314" i="15"/>
  <c r="AA3315" i="15"/>
  <c r="AA3316" i="15"/>
  <c r="AA3317" i="15"/>
  <c r="AA3318" i="15"/>
  <c r="AA3319" i="15"/>
  <c r="AA3320" i="15"/>
  <c r="AA3321" i="15"/>
  <c r="AA3322" i="15"/>
  <c r="AA3323" i="15"/>
  <c r="AA3324" i="15"/>
  <c r="AA3325" i="15"/>
  <c r="AA3326" i="15"/>
  <c r="AA3327" i="15"/>
  <c r="AA3328" i="15"/>
  <c r="AA3329" i="15"/>
  <c r="AA3330" i="15"/>
  <c r="AA3331" i="15"/>
  <c r="AA3332" i="15"/>
  <c r="AA3333" i="15"/>
  <c r="AA3334" i="15"/>
  <c r="AA3335" i="15"/>
  <c r="AA3336" i="15"/>
  <c r="AA3337" i="15"/>
  <c r="AA3338" i="15"/>
  <c r="AA3339" i="15"/>
  <c r="AA3340" i="15"/>
  <c r="AA3341" i="15"/>
  <c r="AA3342" i="15"/>
  <c r="AA3343" i="15"/>
  <c r="AA3344" i="15"/>
  <c r="AA3345" i="15"/>
  <c r="AA3346" i="15"/>
  <c r="AA3347" i="15"/>
  <c r="AA3348" i="15"/>
  <c r="AA3349" i="15"/>
  <c r="AA3350" i="15"/>
  <c r="AA3351" i="15"/>
  <c r="AA3352" i="15"/>
  <c r="AA3353" i="15"/>
  <c r="AA3354" i="15"/>
  <c r="AA3355" i="15"/>
  <c r="AA3356" i="15"/>
  <c r="AA3357" i="15"/>
  <c r="AA3358" i="15"/>
  <c r="AA3359" i="15"/>
  <c r="AA3360" i="15"/>
  <c r="AA3361" i="15"/>
  <c r="AA3362" i="15"/>
  <c r="AA3363" i="15"/>
  <c r="AA3364" i="15"/>
  <c r="AA3365" i="15"/>
  <c r="AA3366" i="15"/>
  <c r="AA3367" i="15"/>
  <c r="AA3368" i="15"/>
  <c r="AA3369" i="15"/>
  <c r="AA3370" i="15"/>
  <c r="AA3371" i="15"/>
  <c r="AA3372" i="15"/>
  <c r="AA3373" i="15"/>
  <c r="AA3374" i="15"/>
  <c r="AA3375" i="15"/>
  <c r="AA3376" i="15"/>
  <c r="AA3377" i="15"/>
  <c r="AA3378" i="15"/>
  <c r="AA3379" i="15"/>
  <c r="AA3380" i="15"/>
  <c r="AA3381" i="15"/>
  <c r="AA3382" i="15"/>
  <c r="AA3383" i="15"/>
  <c r="AA3384" i="15"/>
  <c r="AA3385" i="15"/>
  <c r="AA3386" i="15"/>
  <c r="AA3387" i="15"/>
  <c r="AA3388" i="15"/>
  <c r="AA3389" i="15"/>
  <c r="AA3390" i="15"/>
  <c r="AA3391" i="15"/>
  <c r="AA3392" i="15"/>
  <c r="AA3393" i="15"/>
  <c r="AA3394" i="15"/>
  <c r="AA3395" i="15"/>
  <c r="AA3396" i="15"/>
  <c r="AA3397" i="15"/>
  <c r="AA3398" i="15"/>
  <c r="AA3399" i="15"/>
  <c r="AA3400" i="15"/>
  <c r="AA3401" i="15"/>
  <c r="AA3402" i="15"/>
  <c r="AA3403" i="15"/>
  <c r="AA3404" i="15"/>
  <c r="AA3405" i="15"/>
  <c r="AA3406" i="15"/>
  <c r="AA3407" i="15"/>
  <c r="AA3408" i="15"/>
  <c r="AA3409" i="15"/>
  <c r="AA3410" i="15"/>
  <c r="AA3411" i="15"/>
  <c r="AA3412" i="15"/>
  <c r="AA3413" i="15"/>
  <c r="AA3414" i="15"/>
  <c r="AA3415" i="15"/>
  <c r="AA3416" i="15"/>
  <c r="AA3417" i="15"/>
  <c r="AA3418" i="15"/>
  <c r="AA3419" i="15"/>
  <c r="AA3420" i="15"/>
  <c r="AA3421" i="15"/>
  <c r="AA3422" i="15"/>
  <c r="AA3423" i="15"/>
  <c r="AA3424" i="15"/>
  <c r="AA3425" i="15"/>
  <c r="AA3426" i="15"/>
  <c r="AA3427" i="15"/>
  <c r="AA3428" i="15"/>
  <c r="AA3429" i="15"/>
  <c r="AA3430" i="15"/>
  <c r="AA3431" i="15"/>
  <c r="AA3432" i="15"/>
  <c r="AA3433" i="15"/>
  <c r="AA3434" i="15"/>
  <c r="AA3435" i="15"/>
  <c r="AA3436" i="15"/>
  <c r="AA3437" i="15"/>
  <c r="AA3438" i="15"/>
  <c r="AA3439" i="15"/>
  <c r="AA3440" i="15"/>
  <c r="AA3441" i="15"/>
  <c r="AA3442" i="15"/>
  <c r="AA3443" i="15"/>
  <c r="AA3444" i="15"/>
  <c r="AA3445" i="15"/>
  <c r="AA3446" i="15"/>
  <c r="AA3447" i="15"/>
  <c r="AA3448" i="15"/>
  <c r="AA3449" i="15"/>
  <c r="AA3450" i="15"/>
  <c r="AA3451" i="15"/>
  <c r="AA3452" i="15"/>
  <c r="AA3453" i="15"/>
  <c r="AA3454" i="15"/>
  <c r="AA3455" i="15"/>
  <c r="AA3456" i="15"/>
  <c r="AA3457" i="15"/>
  <c r="AA3458" i="15"/>
  <c r="AA3459" i="15"/>
  <c r="AA3460" i="15"/>
  <c r="AA3461" i="15"/>
  <c r="AA3462" i="15"/>
  <c r="AA3463" i="15"/>
  <c r="AA3464" i="15"/>
  <c r="AA3465" i="15"/>
  <c r="AA3466" i="15"/>
  <c r="AA3467" i="15"/>
  <c r="AA3468" i="15"/>
  <c r="AA3469" i="15"/>
  <c r="AA3470" i="15"/>
  <c r="AA3471" i="15"/>
  <c r="AA3472" i="15"/>
  <c r="AA3473" i="15"/>
  <c r="AA3474" i="15"/>
  <c r="AA3475" i="15"/>
  <c r="AA3476" i="15"/>
  <c r="AA3477" i="15"/>
  <c r="AA3478" i="15"/>
  <c r="AA3479" i="15"/>
  <c r="AA3480" i="15"/>
  <c r="AA3481" i="15"/>
  <c r="AA3482" i="15"/>
  <c r="AA3483" i="15"/>
  <c r="AA3484" i="15"/>
  <c r="AA3485" i="15"/>
  <c r="AA3486" i="15"/>
  <c r="AA3487" i="15"/>
  <c r="AA3488" i="15"/>
  <c r="AA3489" i="15"/>
  <c r="AA3490" i="15"/>
  <c r="AA3491" i="15"/>
  <c r="AA3492" i="15"/>
  <c r="AA3493" i="15"/>
  <c r="AA3494" i="15"/>
  <c r="AA3495" i="15"/>
  <c r="AA3496" i="15"/>
  <c r="AA3497" i="15"/>
  <c r="AA3498" i="15"/>
  <c r="AA3499" i="15"/>
  <c r="AA3500" i="15"/>
  <c r="AA3501" i="15"/>
  <c r="AA3502" i="15"/>
  <c r="AA3503" i="15"/>
  <c r="AA3504" i="15"/>
  <c r="AA3505" i="15"/>
  <c r="AA3506" i="15"/>
  <c r="AA3507" i="15"/>
  <c r="AA3508" i="15"/>
  <c r="AA3509" i="15"/>
  <c r="AA3510" i="15"/>
  <c r="AA3511" i="15"/>
  <c r="AA3512" i="15"/>
  <c r="AA3513" i="15"/>
  <c r="AA3514" i="15"/>
  <c r="AA3515" i="15"/>
  <c r="AA3516" i="15"/>
  <c r="AA3517" i="15"/>
  <c r="AA3518" i="15"/>
  <c r="AA3519" i="15"/>
  <c r="AA3520" i="15"/>
  <c r="AA3521" i="15"/>
  <c r="AA3522" i="15"/>
  <c r="AA3523" i="15"/>
  <c r="AA3524" i="15"/>
  <c r="AA3525" i="15"/>
  <c r="AA3526" i="15"/>
  <c r="AA3527" i="15"/>
  <c r="AA3528" i="15"/>
  <c r="AA3529" i="15"/>
  <c r="AA3530" i="15"/>
  <c r="AA3531" i="15"/>
  <c r="AA3532" i="15"/>
  <c r="AA3533" i="15"/>
  <c r="AA3534" i="15"/>
  <c r="AA3535" i="15"/>
  <c r="AA3536" i="15"/>
  <c r="AA3537" i="15"/>
  <c r="AA3538" i="15"/>
  <c r="AA3539" i="15"/>
  <c r="AA3540" i="15"/>
  <c r="AA3541" i="15"/>
  <c r="AA3542" i="15"/>
  <c r="AA3543" i="15"/>
  <c r="AA3544" i="15"/>
  <c r="AA3545" i="15"/>
  <c r="AA3546" i="15"/>
  <c r="AA3547" i="15"/>
  <c r="AA3548" i="15"/>
  <c r="AA3549" i="15"/>
  <c r="AA3550" i="15"/>
  <c r="AA3551" i="15"/>
  <c r="AA3552" i="15"/>
  <c r="AA3553" i="15"/>
  <c r="AA3554" i="15"/>
  <c r="AA3555" i="15"/>
  <c r="AA3556" i="15"/>
  <c r="AA3557" i="15"/>
  <c r="AA3558" i="15"/>
  <c r="AA3559" i="15"/>
  <c r="AA3560" i="15"/>
  <c r="AA3561" i="15"/>
  <c r="AA3562" i="15"/>
  <c r="AA3563" i="15"/>
  <c r="AA3564" i="15"/>
  <c r="AA3565" i="15"/>
  <c r="AA3566" i="15"/>
  <c r="AA3567" i="15"/>
  <c r="AA3568" i="15"/>
  <c r="AA3569" i="15"/>
  <c r="AA3570" i="15"/>
  <c r="AA3571" i="15"/>
  <c r="AA3572" i="15"/>
  <c r="AA3573" i="15"/>
  <c r="AA3574" i="15"/>
  <c r="AA3575" i="15"/>
  <c r="AA3576" i="15"/>
  <c r="AA3577" i="15"/>
  <c r="AA3578" i="15"/>
  <c r="AA3579" i="15"/>
  <c r="AA3580" i="15"/>
  <c r="AA3581" i="15"/>
  <c r="AA3582" i="15"/>
  <c r="AA3583" i="15"/>
  <c r="AA3584" i="15"/>
  <c r="AA3585" i="15"/>
  <c r="AA3586" i="15"/>
  <c r="AA3587" i="15"/>
  <c r="AA3588" i="15"/>
  <c r="AA3589" i="15"/>
  <c r="AA3590" i="15"/>
  <c r="AA3591" i="15"/>
  <c r="AA3592" i="15"/>
  <c r="AA3593" i="15"/>
  <c r="AA3594" i="15"/>
  <c r="AA3595" i="15"/>
  <c r="AA3596" i="15"/>
  <c r="AA3597" i="15"/>
  <c r="AA3598" i="15"/>
  <c r="AA3599" i="15"/>
  <c r="AA3600" i="15"/>
  <c r="AA3601" i="15"/>
  <c r="AA3602" i="15"/>
  <c r="AA3603" i="15"/>
  <c r="AA3604" i="15"/>
  <c r="AA3605" i="15"/>
  <c r="AA3606" i="15"/>
  <c r="AA3607" i="15"/>
  <c r="AA3608" i="15"/>
  <c r="AA3609" i="15"/>
  <c r="AA3610" i="15"/>
  <c r="AA3611" i="15"/>
  <c r="AA3612" i="15"/>
  <c r="AA3613" i="15"/>
  <c r="AA3614" i="15"/>
  <c r="AA3615" i="15"/>
  <c r="AA3616" i="15"/>
  <c r="AA3617" i="15"/>
  <c r="AA3618" i="15"/>
  <c r="AA3619" i="15"/>
  <c r="AA3620" i="15"/>
  <c r="AA3621" i="15"/>
  <c r="AA3622" i="15"/>
  <c r="AA3623" i="15"/>
  <c r="AA3624" i="15"/>
  <c r="AA3625" i="15"/>
  <c r="AA3626" i="15"/>
  <c r="AA3627" i="15"/>
  <c r="AA3628" i="15"/>
  <c r="AA3629" i="15"/>
  <c r="AA3630" i="15"/>
  <c r="AA3631" i="15"/>
  <c r="AA3632" i="15"/>
  <c r="AA3633" i="15"/>
  <c r="AA3634" i="15"/>
  <c r="AA3635" i="15"/>
  <c r="AA3636" i="15"/>
  <c r="AA3637" i="15"/>
  <c r="AA3638" i="15"/>
  <c r="AA3639" i="15"/>
  <c r="AA3640" i="15"/>
  <c r="AA3641" i="15"/>
  <c r="AA3642" i="15"/>
  <c r="AA3643" i="15"/>
  <c r="AA3644" i="15"/>
  <c r="AA3645" i="15"/>
  <c r="AA3646" i="15"/>
  <c r="AA3647" i="15"/>
  <c r="AA3648" i="15"/>
  <c r="AA3649" i="15"/>
  <c r="AA3650" i="15"/>
  <c r="AA3651" i="15"/>
  <c r="AA3652" i="15"/>
  <c r="AA3653" i="15"/>
  <c r="AA3654" i="15"/>
  <c r="AA3655" i="15"/>
  <c r="AA3656" i="15"/>
  <c r="AA3657" i="15"/>
  <c r="AA3658" i="15"/>
  <c r="AA3659" i="15"/>
  <c r="AA3660" i="15"/>
  <c r="AA3661" i="15"/>
  <c r="AA3662" i="15"/>
  <c r="AA3663" i="15"/>
  <c r="AA3664" i="15"/>
  <c r="AA3665" i="15"/>
  <c r="AA3666" i="15"/>
  <c r="AA3667" i="15"/>
  <c r="AA3668" i="15"/>
  <c r="AA3669" i="15"/>
  <c r="AA3670" i="15"/>
  <c r="AA3671" i="15"/>
  <c r="AA3672" i="15"/>
  <c r="AA3673" i="15"/>
  <c r="AA3674" i="15"/>
  <c r="AA3675" i="15"/>
  <c r="AA3676" i="15"/>
  <c r="AA3677" i="15"/>
  <c r="AA3678" i="15"/>
  <c r="AA3679" i="15"/>
  <c r="AA3680" i="15"/>
  <c r="AA3681" i="15"/>
  <c r="AA3682" i="15"/>
  <c r="AA3683" i="15"/>
  <c r="AA3684" i="15"/>
  <c r="AA3685" i="15"/>
  <c r="AA3686" i="15"/>
  <c r="AA3687" i="15"/>
  <c r="AA3688" i="15"/>
  <c r="AA3689" i="15"/>
  <c r="AA3690" i="15"/>
  <c r="AA3691" i="15"/>
  <c r="AA3692" i="15"/>
  <c r="AA3693" i="15"/>
  <c r="AA3694" i="15"/>
  <c r="AA3695" i="15"/>
  <c r="AA3696" i="15"/>
  <c r="AA3697" i="15"/>
  <c r="AA3698" i="15"/>
  <c r="AA3699" i="15"/>
  <c r="AA3700" i="15"/>
  <c r="AA3701" i="15"/>
  <c r="AA3702" i="15"/>
  <c r="AA3703" i="15"/>
  <c r="AA3704" i="15"/>
  <c r="AA3705" i="15"/>
  <c r="AA3706" i="15"/>
  <c r="AA3707" i="15"/>
  <c r="AA3708" i="15"/>
  <c r="AA3709" i="15"/>
  <c r="AA3710" i="15"/>
  <c r="AA3711" i="15"/>
  <c r="AA3712" i="15"/>
  <c r="AA3713" i="15"/>
  <c r="AA3714" i="15"/>
  <c r="AA3715" i="15"/>
  <c r="AA3716" i="15"/>
  <c r="AA3717" i="15"/>
  <c r="AA3718" i="15"/>
  <c r="AA3719" i="15"/>
  <c r="AA3720" i="15"/>
  <c r="AA3721" i="15"/>
  <c r="AA3722" i="15"/>
  <c r="AA3723" i="15"/>
  <c r="AA3724" i="15"/>
  <c r="AA3725" i="15"/>
  <c r="AA3726" i="15"/>
  <c r="AA3727" i="15"/>
  <c r="AA3728" i="15"/>
  <c r="AA3729" i="15"/>
  <c r="AA3730" i="15"/>
  <c r="AA3731" i="15"/>
  <c r="AA3732" i="15"/>
  <c r="AA3733" i="15"/>
  <c r="AA3734" i="15"/>
  <c r="AA3735" i="15"/>
  <c r="AA3736" i="15"/>
  <c r="AA3737" i="15"/>
  <c r="AA3738" i="15"/>
  <c r="AA3739" i="15"/>
  <c r="AA3740" i="15"/>
  <c r="AA3741" i="15"/>
  <c r="AA3742" i="15"/>
  <c r="AA3743" i="15"/>
  <c r="AA3744" i="15"/>
  <c r="AA3745" i="15"/>
  <c r="AA3746" i="15"/>
  <c r="AA3747" i="15"/>
  <c r="AA3748" i="15"/>
  <c r="AA3749" i="15"/>
  <c r="AA3750" i="15"/>
  <c r="AA3751" i="15"/>
  <c r="AA3752" i="15"/>
  <c r="AA3753" i="15"/>
  <c r="AA3754" i="15"/>
  <c r="AA3755" i="15"/>
  <c r="AA3756" i="15"/>
  <c r="AA3757" i="15"/>
  <c r="AA3758" i="15"/>
  <c r="AA3759" i="15"/>
  <c r="AA3760" i="15"/>
  <c r="AA3761" i="15"/>
  <c r="AA3762" i="15"/>
  <c r="AA3763" i="15"/>
  <c r="AA3764" i="15"/>
  <c r="AA3765" i="15"/>
  <c r="AA3766" i="15"/>
  <c r="AA3767" i="15"/>
  <c r="AA3768" i="15"/>
  <c r="AA3769" i="15"/>
  <c r="AA3770" i="15"/>
  <c r="AA3771" i="15"/>
  <c r="AA3772" i="15"/>
  <c r="AA3773" i="15"/>
  <c r="AA3774" i="15"/>
  <c r="AA3775" i="15"/>
  <c r="AA3776" i="15"/>
  <c r="AA3777" i="15"/>
  <c r="AA3778" i="15"/>
  <c r="AA3779" i="15"/>
  <c r="AA3780" i="15"/>
  <c r="AA3781" i="15"/>
  <c r="AA3782" i="15"/>
  <c r="AA3783" i="15"/>
  <c r="AA3784" i="15"/>
  <c r="AA3785" i="15"/>
  <c r="AA3786" i="15"/>
  <c r="AA3787" i="15"/>
  <c r="AA3788" i="15"/>
  <c r="AA3789" i="15"/>
  <c r="AA3790" i="15"/>
  <c r="AA3791" i="15"/>
  <c r="AA3792" i="15"/>
  <c r="AA3793" i="15"/>
  <c r="AA3794" i="15"/>
  <c r="AA3795" i="15"/>
  <c r="AA3796" i="15"/>
  <c r="AA3797" i="15"/>
  <c r="AA3798" i="15"/>
  <c r="AA3799" i="15"/>
  <c r="AA3800" i="15"/>
  <c r="AA3801" i="15"/>
  <c r="AA3802" i="15"/>
  <c r="AA3803" i="15"/>
  <c r="AA3804" i="15"/>
  <c r="AA3805" i="15"/>
  <c r="AA3806" i="15"/>
  <c r="AA3807" i="15"/>
  <c r="AA3808" i="15"/>
  <c r="AA3809" i="15"/>
  <c r="AA3810" i="15"/>
  <c r="AA3811" i="15"/>
  <c r="AA3812" i="15"/>
  <c r="AA3813" i="15"/>
  <c r="AA3814" i="15"/>
  <c r="AA3815" i="15"/>
  <c r="AA3816" i="15"/>
  <c r="AA3817" i="15"/>
  <c r="AA3818" i="15"/>
  <c r="AA3819" i="15"/>
  <c r="AA3820" i="15"/>
  <c r="AA3821" i="15"/>
  <c r="AA3822" i="15"/>
  <c r="AA3823" i="15"/>
  <c r="AA3824" i="15"/>
  <c r="AA3825" i="15"/>
  <c r="AA3826" i="15"/>
  <c r="AA3827" i="15"/>
  <c r="AA3828" i="15"/>
  <c r="AA3829" i="15"/>
  <c r="AA3830" i="15"/>
  <c r="AA3831" i="15"/>
  <c r="AA3832" i="15"/>
  <c r="AA3833" i="15"/>
  <c r="AA3834" i="15"/>
  <c r="AA3835" i="15"/>
  <c r="AA3836" i="15"/>
  <c r="AA3837" i="15"/>
  <c r="AA3838" i="15"/>
  <c r="AA3839" i="15"/>
  <c r="AA3840" i="15"/>
  <c r="AA3841" i="15"/>
  <c r="AA3842" i="15"/>
  <c r="AA3843" i="15"/>
  <c r="AA3844" i="15"/>
  <c r="AA3845" i="15"/>
  <c r="AA3846" i="15"/>
  <c r="AA3847" i="15"/>
  <c r="AA3848" i="15"/>
  <c r="AA3849" i="15"/>
  <c r="AA3850" i="15"/>
  <c r="AA3851" i="15"/>
  <c r="AA3852" i="15"/>
  <c r="AA3853" i="15"/>
  <c r="AA3854" i="15"/>
  <c r="AA3855" i="15"/>
  <c r="AA3856" i="15"/>
  <c r="AA3857" i="15"/>
  <c r="AA3858" i="15"/>
  <c r="AA3859" i="15"/>
  <c r="AA3860" i="15"/>
  <c r="AA3861" i="15"/>
  <c r="AA3862" i="15"/>
  <c r="AA3863" i="15"/>
  <c r="AA3864" i="15"/>
  <c r="AA3865" i="15"/>
  <c r="AA3866" i="15"/>
  <c r="AA3867" i="15"/>
  <c r="AA3868" i="15"/>
  <c r="AA3869" i="15"/>
  <c r="AA3870" i="15"/>
  <c r="AA3871" i="15"/>
  <c r="AA3872" i="15"/>
  <c r="AA3873" i="15"/>
  <c r="AA3874" i="15"/>
  <c r="AA3875" i="15"/>
  <c r="AA3876" i="15"/>
  <c r="AA3877" i="15"/>
  <c r="AA3878" i="15"/>
  <c r="AA3879" i="15"/>
  <c r="AA3880" i="15"/>
  <c r="AA3881" i="15"/>
  <c r="AA3882" i="15"/>
  <c r="AA3883" i="15"/>
  <c r="AA3884" i="15"/>
  <c r="AA3885" i="15"/>
  <c r="AA3886" i="15"/>
  <c r="AA3887" i="15"/>
  <c r="AA3888" i="15"/>
  <c r="AA3889" i="15"/>
  <c r="AA3890" i="15"/>
  <c r="AA3891" i="15"/>
  <c r="AA3892" i="15"/>
  <c r="AA3893" i="15"/>
  <c r="AA3894" i="15"/>
  <c r="AA3895" i="15"/>
  <c r="AA3896" i="15"/>
  <c r="AA3897" i="15"/>
  <c r="AA3898" i="15"/>
  <c r="AA3899" i="15"/>
  <c r="AA3900" i="15"/>
  <c r="AA3901" i="15"/>
  <c r="AA3902" i="15"/>
  <c r="AA3903" i="15"/>
  <c r="AA3904" i="15"/>
  <c r="AA3905" i="15"/>
  <c r="AA3906" i="15"/>
  <c r="AA3907" i="15"/>
  <c r="AA3908" i="15"/>
  <c r="AA3909" i="15"/>
  <c r="AA3910" i="15"/>
  <c r="AA3911" i="15"/>
  <c r="AA3912" i="15"/>
  <c r="AA3913" i="15"/>
  <c r="AA3914" i="15"/>
  <c r="AA3915" i="15"/>
  <c r="AA3916" i="15"/>
  <c r="AA3917" i="15"/>
  <c r="AA3918" i="15"/>
  <c r="AA3919" i="15"/>
  <c r="AA3920" i="15"/>
  <c r="AA3921" i="15"/>
  <c r="AA3922" i="15"/>
  <c r="AA3923" i="15"/>
  <c r="AA3924" i="15"/>
  <c r="AA3925" i="15"/>
  <c r="AA3926" i="15"/>
  <c r="AA3927" i="15"/>
  <c r="AA3928" i="15"/>
  <c r="AA3929" i="15"/>
  <c r="AA3930" i="15"/>
  <c r="AA3931" i="15"/>
  <c r="AA3932" i="15"/>
  <c r="AA3933" i="15"/>
  <c r="AA3934" i="15"/>
  <c r="AA3935" i="15"/>
  <c r="AA3936" i="15"/>
  <c r="AA3937" i="15"/>
  <c r="AA3938" i="15"/>
  <c r="AA3939" i="15"/>
  <c r="AA3940" i="15"/>
  <c r="AA3941" i="15"/>
  <c r="AA3942" i="15"/>
  <c r="AA3943" i="15"/>
  <c r="AA3944" i="15"/>
  <c r="AA3945" i="15"/>
  <c r="AA3946" i="15"/>
  <c r="AA3947" i="15"/>
  <c r="AA3948" i="15"/>
  <c r="AA3949" i="15"/>
  <c r="AA3950" i="15"/>
  <c r="AA3951" i="15"/>
  <c r="AA3952" i="15"/>
  <c r="AA3953" i="15"/>
  <c r="AA3954" i="15"/>
  <c r="AA3955" i="15"/>
  <c r="AA3956" i="15"/>
  <c r="AA3957" i="15"/>
  <c r="AA3958" i="15"/>
  <c r="AA3959" i="15"/>
  <c r="AA3960" i="15"/>
  <c r="AA3961" i="15"/>
  <c r="AA3962" i="15"/>
  <c r="AA3963" i="15"/>
  <c r="AA3964" i="15"/>
  <c r="AA3965" i="15"/>
  <c r="AA3966" i="15"/>
  <c r="AA3967" i="15"/>
  <c r="AA3968" i="15"/>
  <c r="AA3969" i="15"/>
  <c r="AA3970" i="15"/>
  <c r="AA3971" i="15"/>
  <c r="AA3972" i="15"/>
  <c r="AA3973" i="15"/>
  <c r="AA3974" i="15"/>
  <c r="AA3975" i="15"/>
  <c r="AA3976" i="15"/>
  <c r="AA3977" i="15"/>
  <c r="AA3978" i="15"/>
  <c r="AA3979" i="15"/>
  <c r="AA3980" i="15"/>
  <c r="AA3981" i="15"/>
  <c r="AA3982" i="15"/>
  <c r="AA3983" i="15"/>
  <c r="AA3984" i="15"/>
  <c r="AA3985" i="15"/>
  <c r="AA3986" i="15"/>
  <c r="AA3987" i="15"/>
  <c r="AA3988" i="15"/>
  <c r="AA3989" i="15"/>
  <c r="AA3990" i="15"/>
  <c r="AA3991" i="15"/>
  <c r="AA3992" i="15"/>
  <c r="AA3993" i="15"/>
  <c r="AA3994" i="15"/>
  <c r="AA3995" i="15"/>
  <c r="AA3996" i="15"/>
  <c r="AA3997" i="15"/>
  <c r="AA3998" i="15"/>
  <c r="AA3999" i="15"/>
  <c r="AA4000" i="15"/>
  <c r="AA4001" i="15"/>
  <c r="AA4002" i="15"/>
  <c r="AA4003" i="15"/>
  <c r="AA4004" i="15"/>
  <c r="AA4005" i="15"/>
  <c r="AA4006" i="15"/>
  <c r="AA4007" i="15"/>
  <c r="AA4008" i="15"/>
  <c r="AA4009" i="15"/>
  <c r="AA4010" i="15"/>
  <c r="AA4011" i="15"/>
  <c r="AA4012" i="15"/>
  <c r="AA4013" i="15"/>
  <c r="AA4014" i="15"/>
  <c r="AA4015" i="15"/>
  <c r="AA4016" i="15"/>
  <c r="AA4017" i="15"/>
  <c r="AA4018" i="15"/>
  <c r="AA4019" i="15"/>
  <c r="AA4020" i="15"/>
  <c r="AA4021" i="15"/>
  <c r="AA4022" i="15"/>
  <c r="AA4023" i="15"/>
  <c r="AA4024" i="15"/>
  <c r="AA4025" i="15"/>
  <c r="AA4026" i="15"/>
  <c r="AA4027" i="15"/>
  <c r="AA4028" i="15"/>
  <c r="AA4029" i="15"/>
  <c r="AA4030" i="15"/>
  <c r="AA4031" i="15"/>
  <c r="AA4032" i="15"/>
  <c r="AA4033" i="15"/>
  <c r="AA4034" i="15"/>
  <c r="AA4035" i="15"/>
  <c r="AA4036" i="15"/>
  <c r="AA4037" i="15"/>
  <c r="AA4038" i="15"/>
  <c r="AA4039" i="15"/>
  <c r="AA4040" i="15"/>
  <c r="AA4041" i="15"/>
  <c r="AA4042" i="15"/>
  <c r="AA4043" i="15"/>
  <c r="AA4044" i="15"/>
  <c r="AA4045" i="15"/>
  <c r="AA4046" i="15"/>
  <c r="AA4047" i="15"/>
  <c r="AA4048" i="15"/>
  <c r="AA4049" i="15"/>
  <c r="AA4050" i="15"/>
  <c r="AA4051" i="15"/>
  <c r="AA4052" i="15"/>
  <c r="AA4053" i="15"/>
  <c r="AA4054" i="15"/>
  <c r="AA4055" i="15"/>
  <c r="AA4056" i="15"/>
  <c r="AA4057" i="15"/>
  <c r="AA4058" i="15"/>
  <c r="AA4059" i="15"/>
  <c r="AA4060" i="15"/>
  <c r="AA4061" i="15"/>
  <c r="AA4062" i="15"/>
  <c r="AA4063" i="15"/>
  <c r="AA4064" i="15"/>
  <c r="AA4065" i="15"/>
  <c r="AA4066" i="15"/>
  <c r="AA4067" i="15"/>
  <c r="AA4068" i="15"/>
  <c r="AA4069" i="15"/>
  <c r="AA4070" i="15"/>
  <c r="AA4071" i="15"/>
  <c r="AA4072" i="15"/>
  <c r="AA4073" i="15"/>
  <c r="AA4074" i="15"/>
  <c r="AA4075" i="15"/>
  <c r="AA4076" i="15"/>
  <c r="AA4077" i="15"/>
  <c r="AA4078" i="15"/>
  <c r="AA4079" i="15"/>
  <c r="AA4080" i="15"/>
  <c r="AA4081" i="15"/>
  <c r="AA4082" i="15"/>
  <c r="AA4083" i="15"/>
  <c r="AA4084" i="15"/>
  <c r="AA4085" i="15"/>
  <c r="AA4086" i="15"/>
  <c r="AA4087" i="15"/>
  <c r="AA4088" i="15"/>
  <c r="AA4089" i="15"/>
  <c r="AA4090" i="15"/>
  <c r="AA4091" i="15"/>
  <c r="AA4092" i="15"/>
  <c r="AA4093" i="15"/>
  <c r="AA4094" i="15"/>
  <c r="AA4095" i="15"/>
  <c r="AA4096" i="15"/>
  <c r="AA4097" i="15"/>
  <c r="AA4098" i="15"/>
  <c r="AA4099" i="15"/>
  <c r="AA4100" i="15"/>
  <c r="AA4101" i="15"/>
  <c r="AA4102" i="15"/>
  <c r="AA4103" i="15"/>
  <c r="AA4104" i="15"/>
  <c r="AA4105" i="15"/>
  <c r="AA4106" i="15"/>
  <c r="AA4107" i="15"/>
  <c r="AA4108" i="15"/>
  <c r="AA4109" i="15"/>
  <c r="AA4110" i="15"/>
  <c r="AA4111" i="15"/>
  <c r="AA4112" i="15"/>
  <c r="AA4113" i="15"/>
  <c r="AA4114" i="15"/>
  <c r="AA4115" i="15"/>
  <c r="AA4116" i="15"/>
  <c r="AA4117" i="15"/>
  <c r="AA4118" i="15"/>
  <c r="AA4119" i="15"/>
  <c r="AA4120" i="15"/>
  <c r="AA4121" i="15"/>
  <c r="AA4122" i="15"/>
  <c r="AA4123" i="15"/>
  <c r="AA4124" i="15"/>
  <c r="AA4125" i="15"/>
  <c r="AA4126" i="15"/>
  <c r="AA4127" i="15"/>
  <c r="AA4128" i="15"/>
  <c r="AA4129" i="15"/>
  <c r="AA4130" i="15"/>
  <c r="AA4131" i="15"/>
  <c r="AA4132" i="15"/>
  <c r="AA4133" i="15"/>
  <c r="AA4134" i="15"/>
  <c r="AA4135" i="15"/>
  <c r="AA4136" i="15"/>
  <c r="AA4137" i="15"/>
  <c r="AA4138" i="15"/>
  <c r="AA4139" i="15"/>
  <c r="AA4140" i="15"/>
  <c r="AA4141" i="15"/>
  <c r="AA4142" i="15"/>
  <c r="AA4143" i="15"/>
  <c r="AA4144" i="15"/>
  <c r="AA4145" i="15"/>
  <c r="AA4146" i="15"/>
  <c r="AA4147" i="15"/>
  <c r="AA4148" i="15"/>
  <c r="AA4149" i="15"/>
  <c r="AA4150" i="15"/>
  <c r="AA4151" i="15"/>
  <c r="AA4152" i="15"/>
  <c r="AA4153" i="15"/>
  <c r="AA4154" i="15"/>
  <c r="AA4155" i="15"/>
  <c r="AA4156" i="15"/>
  <c r="AA4157" i="15"/>
  <c r="AA4158" i="15"/>
  <c r="AA4159" i="15"/>
  <c r="AA4160" i="15"/>
  <c r="AA4161" i="15"/>
  <c r="AA4162" i="15"/>
  <c r="AA4163" i="15"/>
  <c r="AA4164" i="15"/>
  <c r="AA4165" i="15"/>
  <c r="AA4166" i="15"/>
  <c r="AA4167" i="15"/>
  <c r="AA4168" i="15"/>
  <c r="AA4169" i="15"/>
  <c r="AA4170" i="15"/>
  <c r="AA4171" i="15"/>
  <c r="AA4172" i="15"/>
  <c r="AA4173" i="15"/>
  <c r="AA4174" i="15"/>
  <c r="AA4175" i="15"/>
  <c r="AA4176" i="15"/>
  <c r="AA4177" i="15"/>
  <c r="AA4178" i="15"/>
  <c r="AA4179" i="15"/>
  <c r="AA4180" i="15"/>
  <c r="AA4181" i="15"/>
  <c r="AA4182" i="15"/>
  <c r="AA4183" i="15"/>
  <c r="AA4184" i="15"/>
  <c r="AA4185" i="15"/>
  <c r="AA4186" i="15"/>
  <c r="AA4187" i="15"/>
  <c r="AA4188" i="15"/>
  <c r="AA4189" i="15"/>
  <c r="AA4190" i="15"/>
  <c r="AA4191" i="15"/>
  <c r="AA4192" i="15"/>
  <c r="AA4193" i="15"/>
  <c r="AA4194" i="15"/>
  <c r="AA4195" i="15"/>
  <c r="AA4196" i="15"/>
  <c r="AA4197" i="15"/>
  <c r="AA4198" i="15"/>
  <c r="AA4199" i="15"/>
  <c r="AA4200" i="15"/>
  <c r="AA4201" i="15"/>
  <c r="AA4202" i="15"/>
  <c r="AA4203" i="15"/>
  <c r="AA4204" i="15"/>
  <c r="AA4205" i="15"/>
  <c r="AA4206" i="15"/>
  <c r="AA4207" i="15"/>
  <c r="AA4208" i="15"/>
  <c r="AA4209" i="15"/>
  <c r="AA4210" i="15"/>
  <c r="AA4211" i="15"/>
  <c r="AA4212" i="15"/>
  <c r="AA4213" i="15"/>
  <c r="AA4214" i="15"/>
  <c r="AA4215" i="15"/>
  <c r="AA4216" i="15"/>
  <c r="AA4217" i="15"/>
  <c r="AA4218" i="15"/>
  <c r="AA4219" i="15"/>
  <c r="AA4220" i="15"/>
  <c r="AA4221" i="15"/>
  <c r="AA4222" i="15"/>
  <c r="AA4223" i="15"/>
  <c r="AA4224" i="15"/>
  <c r="AA4225" i="15"/>
  <c r="AA4226" i="15"/>
  <c r="AA4227" i="15"/>
  <c r="AA4228" i="15"/>
  <c r="AA4229" i="15"/>
  <c r="AA4230" i="15"/>
  <c r="AA4231" i="15"/>
  <c r="AA4232" i="15"/>
  <c r="AA4233" i="15"/>
  <c r="AA4234" i="15"/>
  <c r="AA4235" i="15"/>
  <c r="AA4236" i="15"/>
  <c r="AA4237" i="15"/>
  <c r="AA4238" i="15"/>
  <c r="AA4239" i="15"/>
  <c r="AA2" i="15"/>
  <c r="V4245" i="15"/>
  <c r="W3" i="15"/>
  <c r="W4" i="15"/>
  <c r="W5" i="15"/>
  <c r="W6" i="15"/>
  <c r="W7" i="15"/>
  <c r="W8" i="15"/>
  <c r="W9" i="15"/>
  <c r="W10" i="15"/>
  <c r="W11" i="15"/>
  <c r="W12" i="15"/>
  <c r="W13" i="15"/>
  <c r="W14" i="15"/>
  <c r="W15" i="15"/>
  <c r="W16" i="15"/>
  <c r="W17" i="15"/>
  <c r="W18" i="15"/>
  <c r="W19" i="15"/>
  <c r="W20" i="15"/>
  <c r="W21" i="15"/>
  <c r="W22" i="15"/>
  <c r="W23" i="15"/>
  <c r="W24" i="15"/>
  <c r="W25" i="15"/>
  <c r="W26" i="15"/>
  <c r="W27" i="15"/>
  <c r="W28" i="15"/>
  <c r="W29" i="15"/>
  <c r="W30" i="15"/>
  <c r="W31" i="15"/>
  <c r="W32" i="15"/>
  <c r="W33" i="15"/>
  <c r="W34" i="15"/>
  <c r="W35" i="15"/>
  <c r="W36" i="15"/>
  <c r="W37" i="15"/>
  <c r="W38" i="15"/>
  <c r="W39" i="15"/>
  <c r="W40" i="15"/>
  <c r="W41" i="15"/>
  <c r="W42" i="15"/>
  <c r="W43" i="15"/>
  <c r="W44" i="15"/>
  <c r="W45" i="15"/>
  <c r="W46" i="15"/>
  <c r="W47" i="15"/>
  <c r="W48" i="15"/>
  <c r="W49" i="15"/>
  <c r="W50" i="15"/>
  <c r="W51" i="15"/>
  <c r="W52" i="15"/>
  <c r="W53" i="15"/>
  <c r="W54" i="15"/>
  <c r="W55" i="15"/>
  <c r="W56" i="15"/>
  <c r="W57" i="15"/>
  <c r="W58" i="15"/>
  <c r="W59" i="15"/>
  <c r="W60" i="15"/>
  <c r="W61" i="15"/>
  <c r="W62" i="15"/>
  <c r="W63" i="15"/>
  <c r="W64" i="15"/>
  <c r="W65" i="15"/>
  <c r="W66" i="15"/>
  <c r="W67" i="15"/>
  <c r="W68" i="15"/>
  <c r="W69" i="15"/>
  <c r="W70" i="15"/>
  <c r="W71" i="15"/>
  <c r="W72" i="15"/>
  <c r="W73" i="15"/>
  <c r="W74" i="15"/>
  <c r="W75" i="15"/>
  <c r="W76" i="15"/>
  <c r="W77" i="15"/>
  <c r="W78" i="15"/>
  <c r="W79" i="15"/>
  <c r="W80" i="15"/>
  <c r="W81" i="15"/>
  <c r="W82" i="15"/>
  <c r="W83" i="15"/>
  <c r="W84" i="15"/>
  <c r="W85" i="15"/>
  <c r="W86" i="15"/>
  <c r="W87" i="15"/>
  <c r="W88" i="15"/>
  <c r="W89" i="15"/>
  <c r="W90" i="15"/>
  <c r="W91" i="15"/>
  <c r="W92" i="15"/>
  <c r="W93" i="15"/>
  <c r="W94" i="15"/>
  <c r="W95" i="15"/>
  <c r="W96" i="15"/>
  <c r="W97" i="15"/>
  <c r="W98" i="15"/>
  <c r="W99" i="15"/>
  <c r="W100" i="15"/>
  <c r="W101" i="15"/>
  <c r="W102" i="15"/>
  <c r="W103" i="15"/>
  <c r="W104" i="15"/>
  <c r="W105" i="15"/>
  <c r="W106" i="15"/>
  <c r="W107" i="15"/>
  <c r="W108" i="15"/>
  <c r="W109" i="15"/>
  <c r="W110" i="15"/>
  <c r="W111" i="15"/>
  <c r="W112" i="15"/>
  <c r="W113" i="15"/>
  <c r="W114" i="15"/>
  <c r="W115" i="15"/>
  <c r="W116" i="15"/>
  <c r="W117" i="15"/>
  <c r="W118" i="15"/>
  <c r="W119" i="15"/>
  <c r="W120" i="15"/>
  <c r="W121" i="15"/>
  <c r="W122" i="15"/>
  <c r="W123" i="15"/>
  <c r="W124" i="15"/>
  <c r="W125" i="15"/>
  <c r="W126" i="15"/>
  <c r="W127" i="15"/>
  <c r="W128" i="15"/>
  <c r="W129" i="15"/>
  <c r="W130" i="15"/>
  <c r="W131" i="15"/>
  <c r="W132" i="15"/>
  <c r="W133" i="15"/>
  <c r="W134" i="15"/>
  <c r="W135" i="15"/>
  <c r="W136" i="15"/>
  <c r="W137" i="15"/>
  <c r="W138" i="15"/>
  <c r="W139" i="15"/>
  <c r="W140" i="15"/>
  <c r="W141" i="15"/>
  <c r="W142" i="15"/>
  <c r="W143" i="15"/>
  <c r="W144" i="15"/>
  <c r="W145" i="15"/>
  <c r="W146" i="15"/>
  <c r="W147" i="15"/>
  <c r="W148" i="15"/>
  <c r="W149" i="15"/>
  <c r="W150" i="15"/>
  <c r="W151" i="15"/>
  <c r="W152" i="15"/>
  <c r="W153" i="15"/>
  <c r="W154" i="15"/>
  <c r="W155" i="15"/>
  <c r="W156" i="15"/>
  <c r="W157" i="15"/>
  <c r="W158" i="15"/>
  <c r="W159" i="15"/>
  <c r="W160" i="15"/>
  <c r="W161" i="15"/>
  <c r="W162" i="15"/>
  <c r="W163" i="15"/>
  <c r="W164" i="15"/>
  <c r="W165" i="15"/>
  <c r="W166" i="15"/>
  <c r="W167" i="15"/>
  <c r="W168" i="15"/>
  <c r="W169" i="15"/>
  <c r="W170" i="15"/>
  <c r="W171" i="15"/>
  <c r="W172" i="15"/>
  <c r="W173" i="15"/>
  <c r="W174" i="15"/>
  <c r="W175" i="15"/>
  <c r="W176" i="15"/>
  <c r="W177" i="15"/>
  <c r="W178" i="15"/>
  <c r="W179" i="15"/>
  <c r="W180" i="15"/>
  <c r="W181" i="15"/>
  <c r="W182" i="15"/>
  <c r="W183" i="15"/>
  <c r="W184" i="15"/>
  <c r="W185" i="15"/>
  <c r="W186" i="15"/>
  <c r="W187" i="15"/>
  <c r="W188" i="15"/>
  <c r="W189" i="15"/>
  <c r="W190" i="15"/>
  <c r="W191" i="15"/>
  <c r="W192" i="15"/>
  <c r="W193" i="15"/>
  <c r="W194" i="15"/>
  <c r="W195" i="15"/>
  <c r="W196" i="15"/>
  <c r="W197" i="15"/>
  <c r="W198" i="15"/>
  <c r="W199" i="15"/>
  <c r="W200" i="15"/>
  <c r="W201" i="15"/>
  <c r="W202" i="15"/>
  <c r="W203" i="15"/>
  <c r="W204" i="15"/>
  <c r="W205" i="15"/>
  <c r="W206" i="15"/>
  <c r="W207" i="15"/>
  <c r="W208" i="15"/>
  <c r="W209" i="15"/>
  <c r="W210" i="15"/>
  <c r="W211" i="15"/>
  <c r="W212" i="15"/>
  <c r="W213" i="15"/>
  <c r="W214" i="15"/>
  <c r="W215" i="15"/>
  <c r="W216" i="15"/>
  <c r="W217" i="15"/>
  <c r="W218" i="15"/>
  <c r="W219" i="15"/>
  <c r="W220" i="15"/>
  <c r="W221" i="15"/>
  <c r="W222" i="15"/>
  <c r="W223" i="15"/>
  <c r="W224" i="15"/>
  <c r="W225" i="15"/>
  <c r="W226" i="15"/>
  <c r="W227" i="15"/>
  <c r="W228" i="15"/>
  <c r="W229" i="15"/>
  <c r="W230" i="15"/>
  <c r="W231" i="15"/>
  <c r="W232" i="15"/>
  <c r="W233" i="15"/>
  <c r="W234" i="15"/>
  <c r="W235" i="15"/>
  <c r="W236" i="15"/>
  <c r="W237" i="15"/>
  <c r="W238" i="15"/>
  <c r="W239" i="15"/>
  <c r="W240" i="15"/>
  <c r="W241" i="15"/>
  <c r="W242" i="15"/>
  <c r="W243" i="15"/>
  <c r="W244" i="15"/>
  <c r="W245" i="15"/>
  <c r="W246" i="15"/>
  <c r="W247" i="15"/>
  <c r="W248" i="15"/>
  <c r="W249" i="15"/>
  <c r="W250" i="15"/>
  <c r="W251" i="15"/>
  <c r="W252" i="15"/>
  <c r="W253" i="15"/>
  <c r="W254" i="15"/>
  <c r="W255" i="15"/>
  <c r="W256" i="15"/>
  <c r="W257" i="15"/>
  <c r="W258" i="15"/>
  <c r="W259" i="15"/>
  <c r="W260" i="15"/>
  <c r="W261" i="15"/>
  <c r="W262" i="15"/>
  <c r="W263" i="15"/>
  <c r="W264" i="15"/>
  <c r="W265" i="15"/>
  <c r="W266" i="15"/>
  <c r="W267" i="15"/>
  <c r="W268" i="15"/>
  <c r="W269" i="15"/>
  <c r="W270" i="15"/>
  <c r="W271" i="15"/>
  <c r="W272" i="15"/>
  <c r="W273" i="15"/>
  <c r="W274" i="15"/>
  <c r="W275" i="15"/>
  <c r="W276" i="15"/>
  <c r="W277" i="15"/>
  <c r="W278" i="15"/>
  <c r="W279" i="15"/>
  <c r="W280" i="15"/>
  <c r="W281" i="15"/>
  <c r="W282" i="15"/>
  <c r="W283" i="15"/>
  <c r="W284" i="15"/>
  <c r="W285" i="15"/>
  <c r="W286" i="15"/>
  <c r="W287" i="15"/>
  <c r="W288" i="15"/>
  <c r="W289" i="15"/>
  <c r="W290" i="15"/>
  <c r="W291" i="15"/>
  <c r="W292" i="15"/>
  <c r="W293" i="15"/>
  <c r="W294" i="15"/>
  <c r="W295" i="15"/>
  <c r="W296" i="15"/>
  <c r="W297" i="15"/>
  <c r="W298" i="15"/>
  <c r="W299" i="15"/>
  <c r="W300" i="15"/>
  <c r="W301" i="15"/>
  <c r="W302" i="15"/>
  <c r="W303" i="15"/>
  <c r="W304" i="15"/>
  <c r="W305" i="15"/>
  <c r="W306" i="15"/>
  <c r="W307" i="15"/>
  <c r="W308" i="15"/>
  <c r="W309" i="15"/>
  <c r="W310" i="15"/>
  <c r="W311" i="15"/>
  <c r="W312" i="15"/>
  <c r="W313" i="15"/>
  <c r="W314" i="15"/>
  <c r="W315" i="15"/>
  <c r="W316" i="15"/>
  <c r="W317" i="15"/>
  <c r="W318" i="15"/>
  <c r="W319" i="15"/>
  <c r="W320" i="15"/>
  <c r="W321" i="15"/>
  <c r="W322" i="15"/>
  <c r="W323" i="15"/>
  <c r="W324" i="15"/>
  <c r="W325" i="15"/>
  <c r="W326" i="15"/>
  <c r="W327" i="15"/>
  <c r="W328" i="15"/>
  <c r="W329" i="15"/>
  <c r="W330" i="15"/>
  <c r="W331" i="15"/>
  <c r="W332" i="15"/>
  <c r="W333" i="15"/>
  <c r="W334" i="15"/>
  <c r="W335" i="15"/>
  <c r="W336" i="15"/>
  <c r="W337" i="15"/>
  <c r="W338" i="15"/>
  <c r="W339" i="15"/>
  <c r="W340" i="15"/>
  <c r="W341" i="15"/>
  <c r="W342" i="15"/>
  <c r="W343" i="15"/>
  <c r="W344" i="15"/>
  <c r="W345" i="15"/>
  <c r="W346" i="15"/>
  <c r="W347" i="15"/>
  <c r="W348" i="15"/>
  <c r="W349" i="15"/>
  <c r="W350" i="15"/>
  <c r="W351" i="15"/>
  <c r="W352" i="15"/>
  <c r="W353" i="15"/>
  <c r="W354" i="15"/>
  <c r="W355" i="15"/>
  <c r="W356" i="15"/>
  <c r="W357" i="15"/>
  <c r="W358" i="15"/>
  <c r="W359" i="15"/>
  <c r="W360" i="15"/>
  <c r="W361" i="15"/>
  <c r="W362" i="15"/>
  <c r="W363" i="15"/>
  <c r="W364" i="15"/>
  <c r="W365" i="15"/>
  <c r="W366" i="15"/>
  <c r="W367" i="15"/>
  <c r="W368" i="15"/>
  <c r="W369" i="15"/>
  <c r="W370" i="15"/>
  <c r="W371" i="15"/>
  <c r="W372" i="15"/>
  <c r="W373" i="15"/>
  <c r="W374" i="15"/>
  <c r="W375" i="15"/>
  <c r="W376" i="15"/>
  <c r="W377" i="15"/>
  <c r="W378" i="15"/>
  <c r="W379" i="15"/>
  <c r="W380" i="15"/>
  <c r="W381" i="15"/>
  <c r="W382" i="15"/>
  <c r="W383" i="15"/>
  <c r="W384" i="15"/>
  <c r="W385" i="15"/>
  <c r="W386" i="15"/>
  <c r="W387" i="15"/>
  <c r="W388" i="15"/>
  <c r="W389" i="15"/>
  <c r="W390" i="15"/>
  <c r="W391" i="15"/>
  <c r="W392" i="15"/>
  <c r="W393" i="15"/>
  <c r="W394" i="15"/>
  <c r="W395" i="15"/>
  <c r="W396" i="15"/>
  <c r="W397" i="15"/>
  <c r="W398" i="15"/>
  <c r="W399" i="15"/>
  <c r="W400" i="15"/>
  <c r="W401" i="15"/>
  <c r="W402" i="15"/>
  <c r="W403" i="15"/>
  <c r="W404" i="15"/>
  <c r="W405" i="15"/>
  <c r="W406" i="15"/>
  <c r="W407" i="15"/>
  <c r="W408" i="15"/>
  <c r="W409" i="15"/>
  <c r="W410" i="15"/>
  <c r="W411" i="15"/>
  <c r="W412" i="15"/>
  <c r="W413" i="15"/>
  <c r="W414" i="15"/>
  <c r="W415" i="15"/>
  <c r="W416" i="15"/>
  <c r="W417" i="15"/>
  <c r="W418" i="15"/>
  <c r="W419" i="15"/>
  <c r="W420" i="15"/>
  <c r="W421" i="15"/>
  <c r="W422" i="15"/>
  <c r="W423" i="15"/>
  <c r="W424" i="15"/>
  <c r="W425" i="15"/>
  <c r="W426" i="15"/>
  <c r="W427" i="15"/>
  <c r="W428" i="15"/>
  <c r="W429" i="15"/>
  <c r="W430" i="15"/>
  <c r="W431" i="15"/>
  <c r="W432" i="15"/>
  <c r="W433" i="15"/>
  <c r="W434" i="15"/>
  <c r="W435" i="15"/>
  <c r="W436" i="15"/>
  <c r="W437" i="15"/>
  <c r="W438" i="15"/>
  <c r="W439" i="15"/>
  <c r="W440" i="15"/>
  <c r="W441" i="15"/>
  <c r="W442" i="15"/>
  <c r="W443" i="15"/>
  <c r="W444" i="15"/>
  <c r="W445" i="15"/>
  <c r="W446" i="15"/>
  <c r="W447" i="15"/>
  <c r="W448" i="15"/>
  <c r="W449" i="15"/>
  <c r="W450" i="15"/>
  <c r="W451" i="15"/>
  <c r="W452" i="15"/>
  <c r="W453" i="15"/>
  <c r="W454" i="15"/>
  <c r="W455" i="15"/>
  <c r="W456" i="15"/>
  <c r="W457" i="15"/>
  <c r="W458" i="15"/>
  <c r="W459" i="15"/>
  <c r="W460" i="15"/>
  <c r="W461" i="15"/>
  <c r="W462" i="15"/>
  <c r="W463" i="15"/>
  <c r="W464" i="15"/>
  <c r="W465" i="15"/>
  <c r="W466" i="15"/>
  <c r="W467" i="15"/>
  <c r="W468" i="15"/>
  <c r="W469" i="15"/>
  <c r="W470" i="15"/>
  <c r="W471" i="15"/>
  <c r="W472" i="15"/>
  <c r="W473" i="15"/>
  <c r="W474" i="15"/>
  <c r="W475" i="15"/>
  <c r="W476" i="15"/>
  <c r="W477" i="15"/>
  <c r="W478" i="15"/>
  <c r="W479" i="15"/>
  <c r="W480" i="15"/>
  <c r="W481" i="15"/>
  <c r="W482" i="15"/>
  <c r="W483" i="15"/>
  <c r="W484" i="15"/>
  <c r="W485" i="15"/>
  <c r="W486" i="15"/>
  <c r="W487" i="15"/>
  <c r="W488" i="15"/>
  <c r="W489" i="15"/>
  <c r="W490" i="15"/>
  <c r="W491" i="15"/>
  <c r="W492" i="15"/>
  <c r="W493" i="15"/>
  <c r="W494" i="15"/>
  <c r="W495" i="15"/>
  <c r="W496" i="15"/>
  <c r="W497" i="15"/>
  <c r="W498" i="15"/>
  <c r="W499" i="15"/>
  <c r="W500" i="15"/>
  <c r="W501" i="15"/>
  <c r="W502" i="15"/>
  <c r="W503" i="15"/>
  <c r="W504" i="15"/>
  <c r="W505" i="15"/>
  <c r="W506" i="15"/>
  <c r="W507" i="15"/>
  <c r="W508" i="15"/>
  <c r="W509" i="15"/>
  <c r="W510" i="15"/>
  <c r="W511" i="15"/>
  <c r="W512" i="15"/>
  <c r="W513" i="15"/>
  <c r="W514" i="15"/>
  <c r="W515" i="15"/>
  <c r="W516" i="15"/>
  <c r="W517" i="15"/>
  <c r="W518" i="15"/>
  <c r="W519" i="15"/>
  <c r="W520" i="15"/>
  <c r="W521" i="15"/>
  <c r="W522" i="15"/>
  <c r="W523" i="15"/>
  <c r="W524" i="15"/>
  <c r="W525" i="15"/>
  <c r="W526" i="15"/>
  <c r="W527" i="15"/>
  <c r="W528" i="15"/>
  <c r="W529" i="15"/>
  <c r="W530" i="15"/>
  <c r="W531" i="15"/>
  <c r="W532" i="15"/>
  <c r="W533" i="15"/>
  <c r="W534" i="15"/>
  <c r="W535" i="15"/>
  <c r="W536" i="15"/>
  <c r="W537" i="15"/>
  <c r="W538" i="15"/>
  <c r="W539" i="15"/>
  <c r="W540" i="15"/>
  <c r="W541" i="15"/>
  <c r="W542" i="15"/>
  <c r="W543" i="15"/>
  <c r="W544" i="15"/>
  <c r="W545" i="15"/>
  <c r="W546" i="15"/>
  <c r="W547" i="15"/>
  <c r="W548" i="15"/>
  <c r="W549" i="15"/>
  <c r="W550" i="15"/>
  <c r="W551" i="15"/>
  <c r="W552" i="15"/>
  <c r="W553" i="15"/>
  <c r="W554" i="15"/>
  <c r="W555" i="15"/>
  <c r="W556" i="15"/>
  <c r="W557" i="15"/>
  <c r="W558" i="15"/>
  <c r="W559" i="15"/>
  <c r="W560" i="15"/>
  <c r="W561" i="15"/>
  <c r="W562" i="15"/>
  <c r="W563" i="15"/>
  <c r="W564" i="15"/>
  <c r="W565" i="15"/>
  <c r="W566" i="15"/>
  <c r="W567" i="15"/>
  <c r="W568" i="15"/>
  <c r="W569" i="15"/>
  <c r="W570" i="15"/>
  <c r="W571" i="15"/>
  <c r="W572" i="15"/>
  <c r="W573" i="15"/>
  <c r="W574" i="15"/>
  <c r="W575" i="15"/>
  <c r="W576" i="15"/>
  <c r="W577" i="15"/>
  <c r="W578" i="15"/>
  <c r="W579" i="15"/>
  <c r="W580" i="15"/>
  <c r="W581" i="15"/>
  <c r="W582" i="15"/>
  <c r="W583" i="15"/>
  <c r="W584" i="15"/>
  <c r="W585" i="15"/>
  <c r="W586" i="15"/>
  <c r="W587" i="15"/>
  <c r="W588" i="15"/>
  <c r="W589" i="15"/>
  <c r="W590" i="15"/>
  <c r="W591" i="15"/>
  <c r="W592" i="15"/>
  <c r="W593" i="15"/>
  <c r="W594" i="15"/>
  <c r="W595" i="15"/>
  <c r="W596" i="15"/>
  <c r="W597" i="15"/>
  <c r="W598" i="15"/>
  <c r="W599" i="15"/>
  <c r="W600" i="15"/>
  <c r="W601" i="15"/>
  <c r="W602" i="15"/>
  <c r="W603" i="15"/>
  <c r="W604" i="15"/>
  <c r="W605" i="15"/>
  <c r="W606" i="15"/>
  <c r="W607" i="15"/>
  <c r="W608" i="15"/>
  <c r="W609" i="15"/>
  <c r="W610" i="15"/>
  <c r="W611" i="15"/>
  <c r="W612" i="15"/>
  <c r="W613" i="15"/>
  <c r="W614" i="15"/>
  <c r="W615" i="15"/>
  <c r="W616" i="15"/>
  <c r="W617" i="15"/>
  <c r="W618" i="15"/>
  <c r="W619" i="15"/>
  <c r="W620" i="15"/>
  <c r="W621" i="15"/>
  <c r="W622" i="15"/>
  <c r="W623" i="15"/>
  <c r="W624" i="15"/>
  <c r="W625" i="15"/>
  <c r="W626" i="15"/>
  <c r="W627" i="15"/>
  <c r="W628" i="15"/>
  <c r="W629" i="15"/>
  <c r="W630" i="15"/>
  <c r="W631" i="15"/>
  <c r="W632" i="15"/>
  <c r="W633" i="15"/>
  <c r="W634" i="15"/>
  <c r="W635" i="15"/>
  <c r="W636" i="15"/>
  <c r="W637" i="15"/>
  <c r="W638" i="15"/>
  <c r="W639" i="15"/>
  <c r="W640" i="15"/>
  <c r="W641" i="15"/>
  <c r="W642" i="15"/>
  <c r="W643" i="15"/>
  <c r="W644" i="15"/>
  <c r="W645" i="15"/>
  <c r="W646" i="15"/>
  <c r="W647" i="15"/>
  <c r="W648" i="15"/>
  <c r="W649" i="15"/>
  <c r="W650" i="15"/>
  <c r="W651" i="15"/>
  <c r="W652" i="15"/>
  <c r="W653" i="15"/>
  <c r="W654" i="15"/>
  <c r="W655" i="15"/>
  <c r="W656" i="15"/>
  <c r="W657" i="15"/>
  <c r="W658" i="15"/>
  <c r="W659" i="15"/>
  <c r="W660" i="15"/>
  <c r="W661" i="15"/>
  <c r="W662" i="15"/>
  <c r="W663" i="15"/>
  <c r="W664" i="15"/>
  <c r="W665" i="15"/>
  <c r="W666" i="15"/>
  <c r="W667" i="15"/>
  <c r="W668" i="15"/>
  <c r="W669" i="15"/>
  <c r="W670" i="15"/>
  <c r="W671" i="15"/>
  <c r="W672" i="15"/>
  <c r="W673" i="15"/>
  <c r="W674" i="15"/>
  <c r="W675" i="15"/>
  <c r="W676" i="15"/>
  <c r="W677" i="15"/>
  <c r="W678" i="15"/>
  <c r="W679" i="15"/>
  <c r="W680" i="15"/>
  <c r="W681" i="15"/>
  <c r="W682" i="15"/>
  <c r="W683" i="15"/>
  <c r="W684" i="15"/>
  <c r="W685" i="15"/>
  <c r="W686" i="15"/>
  <c r="W687" i="15"/>
  <c r="W688" i="15"/>
  <c r="W689" i="15"/>
  <c r="W690" i="15"/>
  <c r="W691" i="15"/>
  <c r="W692" i="15"/>
  <c r="W693" i="15"/>
  <c r="W694" i="15"/>
  <c r="W695" i="15"/>
  <c r="W696" i="15"/>
  <c r="W697" i="15"/>
  <c r="W698" i="15"/>
  <c r="W699" i="15"/>
  <c r="W700" i="15"/>
  <c r="W701" i="15"/>
  <c r="W702" i="15"/>
  <c r="W703" i="15"/>
  <c r="W704" i="15"/>
  <c r="W705" i="15"/>
  <c r="W706" i="15"/>
  <c r="W707" i="15"/>
  <c r="W708" i="15"/>
  <c r="W709" i="15"/>
  <c r="W710" i="15"/>
  <c r="W711" i="15"/>
  <c r="W712" i="15"/>
  <c r="W713" i="15"/>
  <c r="W714" i="15"/>
  <c r="W715" i="15"/>
  <c r="W716" i="15"/>
  <c r="W717" i="15"/>
  <c r="W718" i="15"/>
  <c r="W719" i="15"/>
  <c r="W720" i="15"/>
  <c r="W721" i="15"/>
  <c r="W722" i="15"/>
  <c r="W723" i="15"/>
  <c r="W724" i="15"/>
  <c r="W725" i="15"/>
  <c r="W726" i="15"/>
  <c r="W727" i="15"/>
  <c r="W728" i="15"/>
  <c r="W729" i="15"/>
  <c r="W730" i="15"/>
  <c r="W731" i="15"/>
  <c r="W732" i="15"/>
  <c r="W733" i="15"/>
  <c r="W734" i="15"/>
  <c r="W735" i="15"/>
  <c r="W736" i="15"/>
  <c r="W737" i="15"/>
  <c r="W738" i="15"/>
  <c r="W739" i="15"/>
  <c r="W740" i="15"/>
  <c r="W741" i="15"/>
  <c r="W742" i="15"/>
  <c r="W743" i="15"/>
  <c r="W744" i="15"/>
  <c r="W745" i="15"/>
  <c r="W746" i="15"/>
  <c r="W747" i="15"/>
  <c r="W748" i="15"/>
  <c r="W749" i="15"/>
  <c r="W750" i="15"/>
  <c r="W751" i="15"/>
  <c r="W752" i="15"/>
  <c r="W753" i="15"/>
  <c r="W754" i="15"/>
  <c r="W755" i="15"/>
  <c r="W756" i="15"/>
  <c r="W757" i="15"/>
  <c r="W758" i="15"/>
  <c r="W759" i="15"/>
  <c r="W760" i="15"/>
  <c r="W761" i="15"/>
  <c r="W762" i="15"/>
  <c r="W763" i="15"/>
  <c r="W764" i="15"/>
  <c r="W765" i="15"/>
  <c r="W766" i="15"/>
  <c r="W767" i="15"/>
  <c r="W768" i="15"/>
  <c r="W769" i="15"/>
  <c r="W770" i="15"/>
  <c r="W771" i="15"/>
  <c r="W772" i="15"/>
  <c r="W773" i="15"/>
  <c r="W774" i="15"/>
  <c r="W775" i="15"/>
  <c r="W776" i="15"/>
  <c r="W777" i="15"/>
  <c r="W778" i="15"/>
  <c r="W779" i="15"/>
  <c r="W780" i="15"/>
  <c r="W781" i="15"/>
  <c r="W782" i="15"/>
  <c r="W783" i="15"/>
  <c r="W784" i="15"/>
  <c r="W785" i="15"/>
  <c r="W786" i="15"/>
  <c r="W787" i="15"/>
  <c r="W788" i="15"/>
  <c r="W789" i="15"/>
  <c r="W790" i="15"/>
  <c r="W791" i="15"/>
  <c r="W792" i="15"/>
  <c r="W793" i="15"/>
  <c r="W794" i="15"/>
  <c r="W795" i="15"/>
  <c r="W796" i="15"/>
  <c r="W797" i="15"/>
  <c r="W798" i="15"/>
  <c r="W799" i="15"/>
  <c r="W800" i="15"/>
  <c r="W801" i="15"/>
  <c r="W802" i="15"/>
  <c r="W803" i="15"/>
  <c r="W804" i="15"/>
  <c r="W805" i="15"/>
  <c r="W806" i="15"/>
  <c r="W807" i="15"/>
  <c r="W808" i="15"/>
  <c r="W809" i="15"/>
  <c r="W810" i="15"/>
  <c r="W811" i="15"/>
  <c r="W812" i="15"/>
  <c r="W813" i="15"/>
  <c r="W814" i="15"/>
  <c r="W815" i="15"/>
  <c r="W816" i="15"/>
  <c r="W817" i="15"/>
  <c r="W818" i="15"/>
  <c r="W819" i="15"/>
  <c r="W820" i="15"/>
  <c r="W821" i="15"/>
  <c r="W822" i="15"/>
  <c r="W823" i="15"/>
  <c r="W824" i="15"/>
  <c r="W825" i="15"/>
  <c r="W826" i="15"/>
  <c r="W827" i="15"/>
  <c r="W828" i="15"/>
  <c r="W829" i="15"/>
  <c r="W830" i="15"/>
  <c r="W831" i="15"/>
  <c r="W832" i="15"/>
  <c r="W833" i="15"/>
  <c r="W834" i="15"/>
  <c r="W835" i="15"/>
  <c r="W836" i="15"/>
  <c r="W837" i="15"/>
  <c r="W838" i="15"/>
  <c r="W839" i="15"/>
  <c r="W840" i="15"/>
  <c r="W841" i="15"/>
  <c r="W842" i="15"/>
  <c r="W843" i="15"/>
  <c r="W844" i="15"/>
  <c r="W845" i="15"/>
  <c r="W846" i="15"/>
  <c r="W847" i="15"/>
  <c r="W848" i="15"/>
  <c r="W849" i="15"/>
  <c r="W850" i="15"/>
  <c r="W851" i="15"/>
  <c r="W852" i="15"/>
  <c r="W853" i="15"/>
  <c r="W854" i="15"/>
  <c r="W855" i="15"/>
  <c r="W856" i="15"/>
  <c r="W857" i="15"/>
  <c r="W858" i="15"/>
  <c r="W859" i="15"/>
  <c r="W860" i="15"/>
  <c r="W861" i="15"/>
  <c r="W862" i="15"/>
  <c r="W863" i="15"/>
  <c r="W864" i="15"/>
  <c r="W865" i="15"/>
  <c r="W866" i="15"/>
  <c r="W867" i="15"/>
  <c r="W868" i="15"/>
  <c r="W869" i="15"/>
  <c r="W870" i="15"/>
  <c r="W871" i="15"/>
  <c r="W872" i="15"/>
  <c r="W873" i="15"/>
  <c r="W874" i="15"/>
  <c r="W875" i="15"/>
  <c r="W876" i="15"/>
  <c r="W877" i="15"/>
  <c r="W878" i="15"/>
  <c r="W879" i="15"/>
  <c r="W880" i="15"/>
  <c r="W881" i="15"/>
  <c r="W882" i="15"/>
  <c r="W883" i="15"/>
  <c r="W884" i="15"/>
  <c r="W885" i="15"/>
  <c r="W886" i="15"/>
  <c r="W887" i="15"/>
  <c r="W888" i="15"/>
  <c r="W889" i="15"/>
  <c r="W890" i="15"/>
  <c r="W891" i="15"/>
  <c r="W892" i="15"/>
  <c r="W893" i="15"/>
  <c r="W894" i="15"/>
  <c r="W895" i="15"/>
  <c r="W896" i="15"/>
  <c r="W897" i="15"/>
  <c r="W898" i="15"/>
  <c r="W899" i="15"/>
  <c r="W900" i="15"/>
  <c r="W901" i="15"/>
  <c r="W902" i="15"/>
  <c r="W903" i="15"/>
  <c r="W904" i="15"/>
  <c r="W905" i="15"/>
  <c r="W906" i="15"/>
  <c r="W907" i="15"/>
  <c r="W908" i="15"/>
  <c r="W909" i="15"/>
  <c r="W910" i="15"/>
  <c r="W911" i="15"/>
  <c r="W912" i="15"/>
  <c r="W913" i="15"/>
  <c r="W914" i="15"/>
  <c r="W915" i="15"/>
  <c r="W916" i="15"/>
  <c r="W917" i="15"/>
  <c r="W918" i="15"/>
  <c r="W919" i="15"/>
  <c r="W920" i="15"/>
  <c r="W921" i="15"/>
  <c r="W922" i="15"/>
  <c r="W923" i="15"/>
  <c r="W924" i="15"/>
  <c r="W925" i="15"/>
  <c r="W926" i="15"/>
  <c r="W927" i="15"/>
  <c r="W928" i="15"/>
  <c r="W929" i="15"/>
  <c r="W930" i="15"/>
  <c r="W931" i="15"/>
  <c r="W932" i="15"/>
  <c r="W933" i="15"/>
  <c r="W934" i="15"/>
  <c r="W935" i="15"/>
  <c r="W936" i="15"/>
  <c r="W937" i="15"/>
  <c r="W938" i="15"/>
  <c r="W939" i="15"/>
  <c r="W940" i="15"/>
  <c r="W941" i="15"/>
  <c r="W942" i="15"/>
  <c r="W943" i="15"/>
  <c r="W944" i="15"/>
  <c r="W945" i="15"/>
  <c r="W946" i="15"/>
  <c r="W947" i="15"/>
  <c r="W948" i="15"/>
  <c r="W949" i="15"/>
  <c r="W950" i="15"/>
  <c r="W951" i="15"/>
  <c r="W952" i="15"/>
  <c r="W953" i="15"/>
  <c r="W954" i="15"/>
  <c r="W955" i="15"/>
  <c r="W956" i="15"/>
  <c r="W957" i="15"/>
  <c r="W958" i="15"/>
  <c r="W959" i="15"/>
  <c r="W960" i="15"/>
  <c r="W961" i="15"/>
  <c r="W962" i="15"/>
  <c r="W963" i="15"/>
  <c r="W964" i="15"/>
  <c r="W965" i="15"/>
  <c r="W966" i="15"/>
  <c r="W967" i="15"/>
  <c r="W968" i="15"/>
  <c r="W969" i="15"/>
  <c r="W970" i="15"/>
  <c r="W971" i="15"/>
  <c r="W972" i="15"/>
  <c r="W973" i="15"/>
  <c r="W974" i="15"/>
  <c r="W975" i="15"/>
  <c r="W976" i="15"/>
  <c r="W977" i="15"/>
  <c r="W978" i="15"/>
  <c r="W979" i="15"/>
  <c r="W980" i="15"/>
  <c r="W981" i="15"/>
  <c r="W982" i="15"/>
  <c r="W983" i="15"/>
  <c r="W984" i="15"/>
  <c r="W985" i="15"/>
  <c r="W986" i="15"/>
  <c r="W987" i="15"/>
  <c r="W988" i="15"/>
  <c r="W989" i="15"/>
  <c r="W990" i="15"/>
  <c r="W991" i="15"/>
  <c r="W992" i="15"/>
  <c r="W993" i="15"/>
  <c r="W994" i="15"/>
  <c r="W995" i="15"/>
  <c r="W996" i="15"/>
  <c r="W997" i="15"/>
  <c r="W998" i="15"/>
  <c r="W999" i="15"/>
  <c r="W1000" i="15"/>
  <c r="W1001" i="15"/>
  <c r="W1002" i="15"/>
  <c r="W1003" i="15"/>
  <c r="W1004" i="15"/>
  <c r="W1005" i="15"/>
  <c r="W1006" i="15"/>
  <c r="W1007" i="15"/>
  <c r="W1008" i="15"/>
  <c r="W1009" i="15"/>
  <c r="W1010" i="15"/>
  <c r="W1011" i="15"/>
  <c r="W1012" i="15"/>
  <c r="W1013" i="15"/>
  <c r="W1014" i="15"/>
  <c r="W1015" i="15"/>
  <c r="W1016" i="15"/>
  <c r="W1017" i="15"/>
  <c r="W1018" i="15"/>
  <c r="W1019" i="15"/>
  <c r="W1020" i="15"/>
  <c r="W1021" i="15"/>
  <c r="W1022" i="15"/>
  <c r="W1023" i="15"/>
  <c r="W1024" i="15"/>
  <c r="W1025" i="15"/>
  <c r="W1026" i="15"/>
  <c r="W1027" i="15"/>
  <c r="W1028" i="15"/>
  <c r="W1029" i="15"/>
  <c r="W1030" i="15"/>
  <c r="W1031" i="15"/>
  <c r="W1032" i="15"/>
  <c r="W1033" i="15"/>
  <c r="W1034" i="15"/>
  <c r="W1035" i="15"/>
  <c r="W1036" i="15"/>
  <c r="W1037" i="15"/>
  <c r="W1038" i="15"/>
  <c r="W1039" i="15"/>
  <c r="W1040" i="15"/>
  <c r="W1041" i="15"/>
  <c r="W1042" i="15"/>
  <c r="W1043" i="15"/>
  <c r="W1044" i="15"/>
  <c r="W1045" i="15"/>
  <c r="W1046" i="15"/>
  <c r="W1047" i="15"/>
  <c r="W1048" i="15"/>
  <c r="W1049" i="15"/>
  <c r="W1050" i="15"/>
  <c r="W1051" i="15"/>
  <c r="W1052" i="15"/>
  <c r="W1053" i="15"/>
  <c r="W1054" i="15"/>
  <c r="W1055" i="15"/>
  <c r="W1056" i="15"/>
  <c r="W1057" i="15"/>
  <c r="W1058" i="15"/>
  <c r="W1059" i="15"/>
  <c r="W1060" i="15"/>
  <c r="W1061" i="15"/>
  <c r="W1062" i="15"/>
  <c r="W1063" i="15"/>
  <c r="W1064" i="15"/>
  <c r="W1065" i="15"/>
  <c r="W1066" i="15"/>
  <c r="W1067" i="15"/>
  <c r="W1068" i="15"/>
  <c r="W1069" i="15"/>
  <c r="W1070" i="15"/>
  <c r="W1071" i="15"/>
  <c r="W1072" i="15"/>
  <c r="W1073" i="15"/>
  <c r="W1074" i="15"/>
  <c r="W1075" i="15"/>
  <c r="W1076" i="15"/>
  <c r="W1077" i="15"/>
  <c r="W1078" i="15"/>
  <c r="W1079" i="15"/>
  <c r="W1080" i="15"/>
  <c r="W1081" i="15"/>
  <c r="W1082" i="15"/>
  <c r="W1083" i="15"/>
  <c r="W1084" i="15"/>
  <c r="W1085" i="15"/>
  <c r="W1086" i="15"/>
  <c r="W1087" i="15"/>
  <c r="W1088" i="15"/>
  <c r="W1089" i="15"/>
  <c r="W1090" i="15"/>
  <c r="W1091" i="15"/>
  <c r="W1092" i="15"/>
  <c r="W1093" i="15"/>
  <c r="W1094" i="15"/>
  <c r="W1095" i="15"/>
  <c r="W1096" i="15"/>
  <c r="W1097" i="15"/>
  <c r="W1098" i="15"/>
  <c r="W1099" i="15"/>
  <c r="W1100" i="15"/>
  <c r="W1101" i="15"/>
  <c r="W1102" i="15"/>
  <c r="W1103" i="15"/>
  <c r="W1104" i="15"/>
  <c r="W1105" i="15"/>
  <c r="W1106" i="15"/>
  <c r="W1107" i="15"/>
  <c r="W1108" i="15"/>
  <c r="W1109" i="15"/>
  <c r="W1110" i="15"/>
  <c r="W1111" i="15"/>
  <c r="W1112" i="15"/>
  <c r="W1113" i="15"/>
  <c r="W1114" i="15"/>
  <c r="W1115" i="15"/>
  <c r="W1116" i="15"/>
  <c r="W1117" i="15"/>
  <c r="W1118" i="15"/>
  <c r="W1119" i="15"/>
  <c r="W1120" i="15"/>
  <c r="W1121" i="15"/>
  <c r="W1122" i="15"/>
  <c r="W1123" i="15"/>
  <c r="W1124" i="15"/>
  <c r="W1125" i="15"/>
  <c r="W1126" i="15"/>
  <c r="W1127" i="15"/>
  <c r="W1128" i="15"/>
  <c r="W1129" i="15"/>
  <c r="W1130" i="15"/>
  <c r="W1131" i="15"/>
  <c r="W1132" i="15"/>
  <c r="W1133" i="15"/>
  <c r="W1134" i="15"/>
  <c r="W1135" i="15"/>
  <c r="W1136" i="15"/>
  <c r="W1137" i="15"/>
  <c r="W1138" i="15"/>
  <c r="W1139" i="15"/>
  <c r="W1140" i="15"/>
  <c r="W1141" i="15"/>
  <c r="W1142" i="15"/>
  <c r="W1143" i="15"/>
  <c r="W1144" i="15"/>
  <c r="W1145" i="15"/>
  <c r="W1146" i="15"/>
  <c r="W1147" i="15"/>
  <c r="W1148" i="15"/>
  <c r="W1149" i="15"/>
  <c r="W1150" i="15"/>
  <c r="W1151" i="15"/>
  <c r="W1152" i="15"/>
  <c r="W1153" i="15"/>
  <c r="W1154" i="15"/>
  <c r="W1155" i="15"/>
  <c r="W1156" i="15"/>
  <c r="W1157" i="15"/>
  <c r="W1158" i="15"/>
  <c r="W1159" i="15"/>
  <c r="W1160" i="15"/>
  <c r="W1161" i="15"/>
  <c r="W1162" i="15"/>
  <c r="W1163" i="15"/>
  <c r="W1164" i="15"/>
  <c r="W1165" i="15"/>
  <c r="W1166" i="15"/>
  <c r="W1167" i="15"/>
  <c r="W1168" i="15"/>
  <c r="W1169" i="15"/>
  <c r="W1170" i="15"/>
  <c r="W1171" i="15"/>
  <c r="W1172" i="15"/>
  <c r="W1173" i="15"/>
  <c r="W1174" i="15"/>
  <c r="W1175" i="15"/>
  <c r="W1176" i="15"/>
  <c r="W1177" i="15"/>
  <c r="W1178" i="15"/>
  <c r="W1179" i="15"/>
  <c r="W1180" i="15"/>
  <c r="W1181" i="15"/>
  <c r="W1182" i="15"/>
  <c r="W1183" i="15"/>
  <c r="W1184" i="15"/>
  <c r="W1185" i="15"/>
  <c r="W1186" i="15"/>
  <c r="W1187" i="15"/>
  <c r="W1188" i="15"/>
  <c r="W1189" i="15"/>
  <c r="W1190" i="15"/>
  <c r="W1191" i="15"/>
  <c r="W1192" i="15"/>
  <c r="W1193" i="15"/>
  <c r="W1194" i="15"/>
  <c r="W1195" i="15"/>
  <c r="W1196" i="15"/>
  <c r="W1197" i="15"/>
  <c r="W1198" i="15"/>
  <c r="W1199" i="15"/>
  <c r="W1200" i="15"/>
  <c r="W1201" i="15"/>
  <c r="W1202" i="15"/>
  <c r="W1203" i="15"/>
  <c r="W1204" i="15"/>
  <c r="W1205" i="15"/>
  <c r="W1206" i="15"/>
  <c r="W1207" i="15"/>
  <c r="W1208" i="15"/>
  <c r="W1209" i="15"/>
  <c r="W1210" i="15"/>
  <c r="W1211" i="15"/>
  <c r="W1212" i="15"/>
  <c r="W1213" i="15"/>
  <c r="W1214" i="15"/>
  <c r="W1215" i="15"/>
  <c r="W1216" i="15"/>
  <c r="W1217" i="15"/>
  <c r="W1218" i="15"/>
  <c r="W1219" i="15"/>
  <c r="W1220" i="15"/>
  <c r="W1221" i="15"/>
  <c r="W1222" i="15"/>
  <c r="W1223" i="15"/>
  <c r="W1224" i="15"/>
  <c r="W1225" i="15"/>
  <c r="W1226" i="15"/>
  <c r="W1227" i="15"/>
  <c r="W1228" i="15"/>
  <c r="W1229" i="15"/>
  <c r="W1230" i="15"/>
  <c r="W1231" i="15"/>
  <c r="W1232" i="15"/>
  <c r="W1233" i="15"/>
  <c r="W1234" i="15"/>
  <c r="W1235" i="15"/>
  <c r="W1236" i="15"/>
  <c r="W1237" i="15"/>
  <c r="W1238" i="15"/>
  <c r="W1239" i="15"/>
  <c r="W1240" i="15"/>
  <c r="W1241" i="15"/>
  <c r="W1242" i="15"/>
  <c r="W1243" i="15"/>
  <c r="W1244" i="15"/>
  <c r="W1245" i="15"/>
  <c r="W1246" i="15"/>
  <c r="W1247" i="15"/>
  <c r="W1248" i="15"/>
  <c r="W1249" i="15"/>
  <c r="W1250" i="15"/>
  <c r="W1251" i="15"/>
  <c r="W1252" i="15"/>
  <c r="W1253" i="15"/>
  <c r="W1254" i="15"/>
  <c r="W1255" i="15"/>
  <c r="W1256" i="15"/>
  <c r="W1257" i="15"/>
  <c r="W1258" i="15"/>
  <c r="W1259" i="15"/>
  <c r="W1260" i="15"/>
  <c r="W1261" i="15"/>
  <c r="W1262" i="15"/>
  <c r="W1263" i="15"/>
  <c r="W1264" i="15"/>
  <c r="W1265" i="15"/>
  <c r="W1266" i="15"/>
  <c r="W1267" i="15"/>
  <c r="W1268" i="15"/>
  <c r="W1269" i="15"/>
  <c r="W1270" i="15"/>
  <c r="W1271" i="15"/>
  <c r="W1272" i="15"/>
  <c r="W1273" i="15"/>
  <c r="W1274" i="15"/>
  <c r="W1275" i="15"/>
  <c r="W1276" i="15"/>
  <c r="W1277" i="15"/>
  <c r="W1278" i="15"/>
  <c r="W1279" i="15"/>
  <c r="W1280" i="15"/>
  <c r="W1281" i="15"/>
  <c r="W1282" i="15"/>
  <c r="W1283" i="15"/>
  <c r="W1284" i="15"/>
  <c r="W1285" i="15"/>
  <c r="W1286" i="15"/>
  <c r="W1287" i="15"/>
  <c r="W1288" i="15"/>
  <c r="W1289" i="15"/>
  <c r="W1290" i="15"/>
  <c r="W1291" i="15"/>
  <c r="W1292" i="15"/>
  <c r="W1293" i="15"/>
  <c r="W1294" i="15"/>
  <c r="W1295" i="15"/>
  <c r="W1296" i="15"/>
  <c r="W1297" i="15"/>
  <c r="W1298" i="15"/>
  <c r="W1299" i="15"/>
  <c r="W1300" i="15"/>
  <c r="W1301" i="15"/>
  <c r="W1302" i="15"/>
  <c r="W1303" i="15"/>
  <c r="W1304" i="15"/>
  <c r="W1305" i="15"/>
  <c r="W1306" i="15"/>
  <c r="W1307" i="15"/>
  <c r="W1308" i="15"/>
  <c r="W1309" i="15"/>
  <c r="W1310" i="15"/>
  <c r="W1311" i="15"/>
  <c r="W1312" i="15"/>
  <c r="W1313" i="15"/>
  <c r="W1314" i="15"/>
  <c r="W1315" i="15"/>
  <c r="W1316" i="15"/>
  <c r="W1317" i="15"/>
  <c r="W1318" i="15"/>
  <c r="W1319" i="15"/>
  <c r="W1320" i="15"/>
  <c r="W1321" i="15"/>
  <c r="W1322" i="15"/>
  <c r="W1323" i="15"/>
  <c r="W1324" i="15"/>
  <c r="W1325" i="15"/>
  <c r="W1326" i="15"/>
  <c r="W1327" i="15"/>
  <c r="W1328" i="15"/>
  <c r="W1329" i="15"/>
  <c r="W1330" i="15"/>
  <c r="W1331" i="15"/>
  <c r="W1332" i="15"/>
  <c r="W1333" i="15"/>
  <c r="W1334" i="15"/>
  <c r="W1335" i="15"/>
  <c r="W1336" i="15"/>
  <c r="W1337" i="15"/>
  <c r="W1338" i="15"/>
  <c r="W1339" i="15"/>
  <c r="W1340" i="15"/>
  <c r="W1341" i="15"/>
  <c r="W1342" i="15"/>
  <c r="W1343" i="15"/>
  <c r="W1344" i="15"/>
  <c r="W1345" i="15"/>
  <c r="W1346" i="15"/>
  <c r="W1347" i="15"/>
  <c r="W1348" i="15"/>
  <c r="W1349" i="15"/>
  <c r="W1350" i="15"/>
  <c r="W1351" i="15"/>
  <c r="W1352" i="15"/>
  <c r="W1353" i="15"/>
  <c r="W1354" i="15"/>
  <c r="W1355" i="15"/>
  <c r="W1356" i="15"/>
  <c r="W1357" i="15"/>
  <c r="W1358" i="15"/>
  <c r="W1359" i="15"/>
  <c r="W1360" i="15"/>
  <c r="W1361" i="15"/>
  <c r="W1362" i="15"/>
  <c r="W1363" i="15"/>
  <c r="W1364" i="15"/>
  <c r="W1365" i="15"/>
  <c r="W1366" i="15"/>
  <c r="W1367" i="15"/>
  <c r="W1368" i="15"/>
  <c r="W1369" i="15"/>
  <c r="W1370" i="15"/>
  <c r="W1371" i="15"/>
  <c r="W1372" i="15"/>
  <c r="W1373" i="15"/>
  <c r="W1374" i="15"/>
  <c r="W1375" i="15"/>
  <c r="W1376" i="15"/>
  <c r="W1377" i="15"/>
  <c r="W1378" i="15"/>
  <c r="W1379" i="15"/>
  <c r="W1380" i="15"/>
  <c r="W1381" i="15"/>
  <c r="W1382" i="15"/>
  <c r="W1383" i="15"/>
  <c r="W1384" i="15"/>
  <c r="W1385" i="15"/>
  <c r="W1386" i="15"/>
  <c r="W1387" i="15"/>
  <c r="W1388" i="15"/>
  <c r="W1389" i="15"/>
  <c r="W1390" i="15"/>
  <c r="W1391" i="15"/>
  <c r="W1392" i="15"/>
  <c r="W1393" i="15"/>
  <c r="W1394" i="15"/>
  <c r="W1395" i="15"/>
  <c r="W1396" i="15"/>
  <c r="W1397" i="15"/>
  <c r="W1398" i="15"/>
  <c r="W1399" i="15"/>
  <c r="W1400" i="15"/>
  <c r="W1401" i="15"/>
  <c r="W1402" i="15"/>
  <c r="W1403" i="15"/>
  <c r="W1404" i="15"/>
  <c r="W1405" i="15"/>
  <c r="W1406" i="15"/>
  <c r="W1407" i="15"/>
  <c r="W1408" i="15"/>
  <c r="W1409" i="15"/>
  <c r="W1410" i="15"/>
  <c r="W1411" i="15"/>
  <c r="W1412" i="15"/>
  <c r="W1413" i="15"/>
  <c r="W1414" i="15"/>
  <c r="W1415" i="15"/>
  <c r="W1416" i="15"/>
  <c r="W1417" i="15"/>
  <c r="W1418" i="15"/>
  <c r="W1419" i="15"/>
  <c r="W1420" i="15"/>
  <c r="W1421" i="15"/>
  <c r="W1422" i="15"/>
  <c r="W1423" i="15"/>
  <c r="W1424" i="15"/>
  <c r="W1425" i="15"/>
  <c r="W1426" i="15"/>
  <c r="W1427" i="15"/>
  <c r="W1428" i="15"/>
  <c r="W1429" i="15"/>
  <c r="W1430" i="15"/>
  <c r="W1431" i="15"/>
  <c r="W1432" i="15"/>
  <c r="W1433" i="15"/>
  <c r="W1434" i="15"/>
  <c r="W1435" i="15"/>
  <c r="W1436" i="15"/>
  <c r="W1437" i="15"/>
  <c r="W1438" i="15"/>
  <c r="W1439" i="15"/>
  <c r="W1440" i="15"/>
  <c r="W1441" i="15"/>
  <c r="W1442" i="15"/>
  <c r="W1443" i="15"/>
  <c r="W1444" i="15"/>
  <c r="W1445" i="15"/>
  <c r="W1446" i="15"/>
  <c r="W1447" i="15"/>
  <c r="W1448" i="15"/>
  <c r="W1449" i="15"/>
  <c r="W1450" i="15"/>
  <c r="W1451" i="15"/>
  <c r="W1452" i="15"/>
  <c r="W1453" i="15"/>
  <c r="W1454" i="15"/>
  <c r="W1455" i="15"/>
  <c r="W1456" i="15"/>
  <c r="W1457" i="15"/>
  <c r="W1458" i="15"/>
  <c r="W1459" i="15"/>
  <c r="W1460" i="15"/>
  <c r="W1461" i="15"/>
  <c r="W1462" i="15"/>
  <c r="W1463" i="15"/>
  <c r="W1464" i="15"/>
  <c r="W1465" i="15"/>
  <c r="W1466" i="15"/>
  <c r="W1467" i="15"/>
  <c r="W1468" i="15"/>
  <c r="W1469" i="15"/>
  <c r="W1470" i="15"/>
  <c r="W1471" i="15"/>
  <c r="W1472" i="15"/>
  <c r="W1473" i="15"/>
  <c r="W1474" i="15"/>
  <c r="W1475" i="15"/>
  <c r="W1476" i="15"/>
  <c r="W1477" i="15"/>
  <c r="W1478" i="15"/>
  <c r="W1479" i="15"/>
  <c r="W1480" i="15"/>
  <c r="W1481" i="15"/>
  <c r="W1482" i="15"/>
  <c r="W1483" i="15"/>
  <c r="W1484" i="15"/>
  <c r="W1485" i="15"/>
  <c r="W1486" i="15"/>
  <c r="W1487" i="15"/>
  <c r="W1488" i="15"/>
  <c r="W1489" i="15"/>
  <c r="W1490" i="15"/>
  <c r="W1491" i="15"/>
  <c r="W1492" i="15"/>
  <c r="W1493" i="15"/>
  <c r="W1494" i="15"/>
  <c r="W1495" i="15"/>
  <c r="W1496" i="15"/>
  <c r="W1497" i="15"/>
  <c r="W1498" i="15"/>
  <c r="W1499" i="15"/>
  <c r="W1500" i="15"/>
  <c r="W1501" i="15"/>
  <c r="W1502" i="15"/>
  <c r="W1503" i="15"/>
  <c r="W1504" i="15"/>
  <c r="W1505" i="15"/>
  <c r="W1506" i="15"/>
  <c r="W1507" i="15"/>
  <c r="W1508" i="15"/>
  <c r="W1509" i="15"/>
  <c r="W1510" i="15"/>
  <c r="W1511" i="15"/>
  <c r="W1512" i="15"/>
  <c r="W1513" i="15"/>
  <c r="W1514" i="15"/>
  <c r="W1515" i="15"/>
  <c r="W1516" i="15"/>
  <c r="W1517" i="15"/>
  <c r="W1518" i="15"/>
  <c r="W1519" i="15"/>
  <c r="W1520" i="15"/>
  <c r="W1521" i="15"/>
  <c r="W1522" i="15"/>
  <c r="W1523" i="15"/>
  <c r="W1524" i="15"/>
  <c r="W1525" i="15"/>
  <c r="W1526" i="15"/>
  <c r="W1527" i="15"/>
  <c r="W1528" i="15"/>
  <c r="W1529" i="15"/>
  <c r="W1530" i="15"/>
  <c r="W1531" i="15"/>
  <c r="W1532" i="15"/>
  <c r="W1533" i="15"/>
  <c r="W1534" i="15"/>
  <c r="W1535" i="15"/>
  <c r="W1536" i="15"/>
  <c r="W1537" i="15"/>
  <c r="W1538" i="15"/>
  <c r="W1539" i="15"/>
  <c r="W1540" i="15"/>
  <c r="W1541" i="15"/>
  <c r="W1542" i="15"/>
  <c r="W1543" i="15"/>
  <c r="W1544" i="15"/>
  <c r="W1545" i="15"/>
  <c r="W1546" i="15"/>
  <c r="W1547" i="15"/>
  <c r="W1548" i="15"/>
  <c r="W1549" i="15"/>
  <c r="W1550" i="15"/>
  <c r="W1551" i="15"/>
  <c r="W1552" i="15"/>
  <c r="W1553" i="15"/>
  <c r="W1554" i="15"/>
  <c r="W1555" i="15"/>
  <c r="W1556" i="15"/>
  <c r="W1557" i="15"/>
  <c r="W1558" i="15"/>
  <c r="W1559" i="15"/>
  <c r="W1560" i="15"/>
  <c r="W1561" i="15"/>
  <c r="W1562" i="15"/>
  <c r="W1563" i="15"/>
  <c r="W1564" i="15"/>
  <c r="W1565" i="15"/>
  <c r="W1566" i="15"/>
  <c r="W1567" i="15"/>
  <c r="W1568" i="15"/>
  <c r="W1569" i="15"/>
  <c r="W1570" i="15"/>
  <c r="W1571" i="15"/>
  <c r="W1572" i="15"/>
  <c r="W1573" i="15"/>
  <c r="W1574" i="15"/>
  <c r="W1575" i="15"/>
  <c r="W1576" i="15"/>
  <c r="W1577" i="15"/>
  <c r="W1578" i="15"/>
  <c r="W1579" i="15"/>
  <c r="W1580" i="15"/>
  <c r="W1581" i="15"/>
  <c r="W1582" i="15"/>
  <c r="W1583" i="15"/>
  <c r="W1584" i="15"/>
  <c r="W1585" i="15"/>
  <c r="W1586" i="15"/>
  <c r="W1587" i="15"/>
  <c r="W1588" i="15"/>
  <c r="W1589" i="15"/>
  <c r="W1590" i="15"/>
  <c r="W1591" i="15"/>
  <c r="W1592" i="15"/>
  <c r="W1593" i="15"/>
  <c r="W1594" i="15"/>
  <c r="W1595" i="15"/>
  <c r="W1596" i="15"/>
  <c r="W1597" i="15"/>
  <c r="W1598" i="15"/>
  <c r="W1599" i="15"/>
  <c r="W1600" i="15"/>
  <c r="W1601" i="15"/>
  <c r="W1602" i="15"/>
  <c r="W1603" i="15"/>
  <c r="W1604" i="15"/>
  <c r="W1605" i="15"/>
  <c r="W1606" i="15"/>
  <c r="W1607" i="15"/>
  <c r="W1608" i="15"/>
  <c r="W1609" i="15"/>
  <c r="W1610" i="15"/>
  <c r="W1611" i="15"/>
  <c r="W1612" i="15"/>
  <c r="W1613" i="15"/>
  <c r="W1614" i="15"/>
  <c r="W1615" i="15"/>
  <c r="W1616" i="15"/>
  <c r="W1617" i="15"/>
  <c r="W1618" i="15"/>
  <c r="W1619" i="15"/>
  <c r="W1620" i="15"/>
  <c r="W1621" i="15"/>
  <c r="W1622" i="15"/>
  <c r="W1623" i="15"/>
  <c r="W1624" i="15"/>
  <c r="W1625" i="15"/>
  <c r="W1626" i="15"/>
  <c r="W1627" i="15"/>
  <c r="W1628" i="15"/>
  <c r="W1629" i="15"/>
  <c r="W1630" i="15"/>
  <c r="W1631" i="15"/>
  <c r="W1632" i="15"/>
  <c r="W1633" i="15"/>
  <c r="W1634" i="15"/>
  <c r="W1635" i="15"/>
  <c r="W1636" i="15"/>
  <c r="W1637" i="15"/>
  <c r="W1638" i="15"/>
  <c r="W1639" i="15"/>
  <c r="W1640" i="15"/>
  <c r="W1641" i="15"/>
  <c r="W1642" i="15"/>
  <c r="W1643" i="15"/>
  <c r="W1644" i="15"/>
  <c r="W1645" i="15"/>
  <c r="W1646" i="15"/>
  <c r="W1647" i="15"/>
  <c r="W1648" i="15"/>
  <c r="W1649" i="15"/>
  <c r="W1650" i="15"/>
  <c r="W1651" i="15"/>
  <c r="W1652" i="15"/>
  <c r="W1653" i="15"/>
  <c r="W1654" i="15"/>
  <c r="W1655" i="15"/>
  <c r="W1656" i="15"/>
  <c r="W1657" i="15"/>
  <c r="W1658" i="15"/>
  <c r="W1659" i="15"/>
  <c r="W1660" i="15"/>
  <c r="W1661" i="15"/>
  <c r="W1662" i="15"/>
  <c r="W1663" i="15"/>
  <c r="W1664" i="15"/>
  <c r="W1665" i="15"/>
  <c r="W1666" i="15"/>
  <c r="W1667" i="15"/>
  <c r="W1668" i="15"/>
  <c r="W1669" i="15"/>
  <c r="W1670" i="15"/>
  <c r="W1671" i="15"/>
  <c r="W1672" i="15"/>
  <c r="W1673" i="15"/>
  <c r="W1674" i="15"/>
  <c r="W1675" i="15"/>
  <c r="W1676" i="15"/>
  <c r="W1677" i="15"/>
  <c r="W1678" i="15"/>
  <c r="W1679" i="15"/>
  <c r="W1680" i="15"/>
  <c r="W1681" i="15"/>
  <c r="W1682" i="15"/>
  <c r="W1683" i="15"/>
  <c r="W1684" i="15"/>
  <c r="W1685" i="15"/>
  <c r="W1686" i="15"/>
  <c r="W1687" i="15"/>
  <c r="W1688" i="15"/>
  <c r="W1689" i="15"/>
  <c r="W1690" i="15"/>
  <c r="W1691" i="15"/>
  <c r="W1692" i="15"/>
  <c r="W1693" i="15"/>
  <c r="W1694" i="15"/>
  <c r="W1695" i="15"/>
  <c r="W1696" i="15"/>
  <c r="W1697" i="15"/>
  <c r="W1698" i="15"/>
  <c r="W1699" i="15"/>
  <c r="W1700" i="15"/>
  <c r="W1701" i="15"/>
  <c r="W1702" i="15"/>
  <c r="W1703" i="15"/>
  <c r="W1704" i="15"/>
  <c r="W1705" i="15"/>
  <c r="W1706" i="15"/>
  <c r="W1707" i="15"/>
  <c r="W1708" i="15"/>
  <c r="W1709" i="15"/>
  <c r="W1710" i="15"/>
  <c r="W1711" i="15"/>
  <c r="W1712" i="15"/>
  <c r="W1713" i="15"/>
  <c r="W1714" i="15"/>
  <c r="W1715" i="15"/>
  <c r="W1716" i="15"/>
  <c r="W1717" i="15"/>
  <c r="W1718" i="15"/>
  <c r="W1719" i="15"/>
  <c r="W1720" i="15"/>
  <c r="W1721" i="15"/>
  <c r="W1722" i="15"/>
  <c r="W1723" i="15"/>
  <c r="W1724" i="15"/>
  <c r="W1725" i="15"/>
  <c r="W1726" i="15"/>
  <c r="W1727" i="15"/>
  <c r="W1728" i="15"/>
  <c r="W1729" i="15"/>
  <c r="W1730" i="15"/>
  <c r="W1731" i="15"/>
  <c r="W1732" i="15"/>
  <c r="W1733" i="15"/>
  <c r="W1734" i="15"/>
  <c r="W1735" i="15"/>
  <c r="W1736" i="15"/>
  <c r="W1737" i="15"/>
  <c r="W1738" i="15"/>
  <c r="W1739" i="15"/>
  <c r="W1740" i="15"/>
  <c r="W1741" i="15"/>
  <c r="W1742" i="15"/>
  <c r="W1743" i="15"/>
  <c r="W1744" i="15"/>
  <c r="W1745" i="15"/>
  <c r="W1746" i="15"/>
  <c r="W1747" i="15"/>
  <c r="W1748" i="15"/>
  <c r="W1749" i="15"/>
  <c r="W1750" i="15"/>
  <c r="W1751" i="15"/>
  <c r="W1752" i="15"/>
  <c r="W1753" i="15"/>
  <c r="W1754" i="15"/>
  <c r="W1755" i="15"/>
  <c r="W1756" i="15"/>
  <c r="W1757" i="15"/>
  <c r="W1758" i="15"/>
  <c r="W1759" i="15"/>
  <c r="W1760" i="15"/>
  <c r="W1761" i="15"/>
  <c r="W1762" i="15"/>
  <c r="W1763" i="15"/>
  <c r="W1764" i="15"/>
  <c r="W1765" i="15"/>
  <c r="W1766" i="15"/>
  <c r="W1767" i="15"/>
  <c r="W1768" i="15"/>
  <c r="W1769" i="15"/>
  <c r="W1770" i="15"/>
  <c r="W1771" i="15"/>
  <c r="W1772" i="15"/>
  <c r="W1773" i="15"/>
  <c r="W1774" i="15"/>
  <c r="W1775" i="15"/>
  <c r="W1776" i="15"/>
  <c r="W1777" i="15"/>
  <c r="W1778" i="15"/>
  <c r="W1779" i="15"/>
  <c r="W1780" i="15"/>
  <c r="W1781" i="15"/>
  <c r="W1782" i="15"/>
  <c r="W1783" i="15"/>
  <c r="W1784" i="15"/>
  <c r="W1785" i="15"/>
  <c r="W1786" i="15"/>
  <c r="W1787" i="15"/>
  <c r="W1788" i="15"/>
  <c r="W1789" i="15"/>
  <c r="W1790" i="15"/>
  <c r="W1791" i="15"/>
  <c r="W1792" i="15"/>
  <c r="W1793" i="15"/>
  <c r="W1794" i="15"/>
  <c r="W1795" i="15"/>
  <c r="W1796" i="15"/>
  <c r="W1797" i="15"/>
  <c r="W1798" i="15"/>
  <c r="W1799" i="15"/>
  <c r="W1800" i="15"/>
  <c r="W1801" i="15"/>
  <c r="W1802" i="15"/>
  <c r="W1803" i="15"/>
  <c r="W1804" i="15"/>
  <c r="W1805" i="15"/>
  <c r="W1806" i="15"/>
  <c r="W1807" i="15"/>
  <c r="W1808" i="15"/>
  <c r="W1809" i="15"/>
  <c r="W1810" i="15"/>
  <c r="W1811" i="15"/>
  <c r="W1812" i="15"/>
  <c r="W1813" i="15"/>
  <c r="W1814" i="15"/>
  <c r="W1815" i="15"/>
  <c r="W1816" i="15"/>
  <c r="W1817" i="15"/>
  <c r="W1818" i="15"/>
  <c r="W1819" i="15"/>
  <c r="W1820" i="15"/>
  <c r="W1821" i="15"/>
  <c r="W1822" i="15"/>
  <c r="W1823" i="15"/>
  <c r="W1824" i="15"/>
  <c r="W1825" i="15"/>
  <c r="W1826" i="15"/>
  <c r="W1827" i="15"/>
  <c r="W1828" i="15"/>
  <c r="W1829" i="15"/>
  <c r="W1830" i="15"/>
  <c r="W1831" i="15"/>
  <c r="W1832" i="15"/>
  <c r="W1833" i="15"/>
  <c r="W1834" i="15"/>
  <c r="W1835" i="15"/>
  <c r="W1836" i="15"/>
  <c r="W1837" i="15"/>
  <c r="W1838" i="15"/>
  <c r="W1839" i="15"/>
  <c r="W1840" i="15"/>
  <c r="W1841" i="15"/>
  <c r="W1842" i="15"/>
  <c r="W1843" i="15"/>
  <c r="W1844" i="15"/>
  <c r="W1845" i="15"/>
  <c r="W1846" i="15"/>
  <c r="W1847" i="15"/>
  <c r="W1848" i="15"/>
  <c r="W1849" i="15"/>
  <c r="W1850" i="15"/>
  <c r="W1851" i="15"/>
  <c r="W1852" i="15"/>
  <c r="W1853" i="15"/>
  <c r="W1854" i="15"/>
  <c r="W1855" i="15"/>
  <c r="W1856" i="15"/>
  <c r="W1857" i="15"/>
  <c r="W1858" i="15"/>
  <c r="W1859" i="15"/>
  <c r="W1860" i="15"/>
  <c r="W1861" i="15"/>
  <c r="W1862" i="15"/>
  <c r="W1863" i="15"/>
  <c r="W1864" i="15"/>
  <c r="W1865" i="15"/>
  <c r="W1866" i="15"/>
  <c r="W1867" i="15"/>
  <c r="W1868" i="15"/>
  <c r="W1869" i="15"/>
  <c r="W1870" i="15"/>
  <c r="W1871" i="15"/>
  <c r="W1872" i="15"/>
  <c r="W1873" i="15"/>
  <c r="W1874" i="15"/>
  <c r="W1875" i="15"/>
  <c r="W1876" i="15"/>
  <c r="W1877" i="15"/>
  <c r="W1878" i="15"/>
  <c r="W1879" i="15"/>
  <c r="W1880" i="15"/>
  <c r="W1881" i="15"/>
  <c r="W1882" i="15"/>
  <c r="W1883" i="15"/>
  <c r="W1884" i="15"/>
  <c r="W1885" i="15"/>
  <c r="W1886" i="15"/>
  <c r="W1887" i="15"/>
  <c r="W1888" i="15"/>
  <c r="W1889" i="15"/>
  <c r="W1890" i="15"/>
  <c r="W1891" i="15"/>
  <c r="W1892" i="15"/>
  <c r="W1893" i="15"/>
  <c r="W1894" i="15"/>
  <c r="W1895" i="15"/>
  <c r="W1896" i="15"/>
  <c r="W1897" i="15"/>
  <c r="W1898" i="15"/>
  <c r="W1899" i="15"/>
  <c r="W1900" i="15"/>
  <c r="W1901" i="15"/>
  <c r="W1902" i="15"/>
  <c r="W1903" i="15"/>
  <c r="W1904" i="15"/>
  <c r="W1905" i="15"/>
  <c r="W1906" i="15"/>
  <c r="W1907" i="15"/>
  <c r="W1908" i="15"/>
  <c r="W1909" i="15"/>
  <c r="W1910" i="15"/>
  <c r="W1911" i="15"/>
  <c r="W1912" i="15"/>
  <c r="W1913" i="15"/>
  <c r="W1914" i="15"/>
  <c r="W1915" i="15"/>
  <c r="W1916" i="15"/>
  <c r="W1917" i="15"/>
  <c r="W1918" i="15"/>
  <c r="W1919" i="15"/>
  <c r="W1920" i="15"/>
  <c r="W1921" i="15"/>
  <c r="W1922" i="15"/>
  <c r="W1923" i="15"/>
  <c r="W1924" i="15"/>
  <c r="W1925" i="15"/>
  <c r="W1926" i="15"/>
  <c r="W1927" i="15"/>
  <c r="W1928" i="15"/>
  <c r="W1929" i="15"/>
  <c r="W1930" i="15"/>
  <c r="W1931" i="15"/>
  <c r="W1932" i="15"/>
  <c r="W1933" i="15"/>
  <c r="W1934" i="15"/>
  <c r="W1935" i="15"/>
  <c r="W1936" i="15"/>
  <c r="W1937" i="15"/>
  <c r="W1938" i="15"/>
  <c r="W1939" i="15"/>
  <c r="W1940" i="15"/>
  <c r="W1941" i="15"/>
  <c r="W1942" i="15"/>
  <c r="W1943" i="15"/>
  <c r="W1944" i="15"/>
  <c r="W1945" i="15"/>
  <c r="W1946" i="15"/>
  <c r="W1947" i="15"/>
  <c r="W1948" i="15"/>
  <c r="W1949" i="15"/>
  <c r="W1950" i="15"/>
  <c r="W1951" i="15"/>
  <c r="W1952" i="15"/>
  <c r="W1953" i="15"/>
  <c r="W1954" i="15"/>
  <c r="W1955" i="15"/>
  <c r="W1956" i="15"/>
  <c r="W1957" i="15"/>
  <c r="W1958" i="15"/>
  <c r="W1959" i="15"/>
  <c r="W1960" i="15"/>
  <c r="W1961" i="15"/>
  <c r="W1962" i="15"/>
  <c r="W1963" i="15"/>
  <c r="W1964" i="15"/>
  <c r="W1965" i="15"/>
  <c r="W1966" i="15"/>
  <c r="W1967" i="15"/>
  <c r="W1968" i="15"/>
  <c r="W1969" i="15"/>
  <c r="W1970" i="15"/>
  <c r="W1971" i="15"/>
  <c r="W1972" i="15"/>
  <c r="W1973" i="15"/>
  <c r="W1974" i="15"/>
  <c r="W1975" i="15"/>
  <c r="W1976" i="15"/>
  <c r="W1977" i="15"/>
  <c r="W1978" i="15"/>
  <c r="W1979" i="15"/>
  <c r="W1980" i="15"/>
  <c r="W1981" i="15"/>
  <c r="W1982" i="15"/>
  <c r="W1983" i="15"/>
  <c r="W1984" i="15"/>
  <c r="W1985" i="15"/>
  <c r="W1986" i="15"/>
  <c r="W1987" i="15"/>
  <c r="W1988" i="15"/>
  <c r="W1989" i="15"/>
  <c r="W1990" i="15"/>
  <c r="W1991" i="15"/>
  <c r="W1992" i="15"/>
  <c r="W1993" i="15"/>
  <c r="W1994" i="15"/>
  <c r="W1995" i="15"/>
  <c r="W1996" i="15"/>
  <c r="W1997" i="15"/>
  <c r="W1998" i="15"/>
  <c r="W1999" i="15"/>
  <c r="W2000" i="15"/>
  <c r="W2001" i="15"/>
  <c r="W2002" i="15"/>
  <c r="W2003" i="15"/>
  <c r="W2004" i="15"/>
  <c r="W2005" i="15"/>
  <c r="W2006" i="15"/>
  <c r="W2007" i="15"/>
  <c r="W2008" i="15"/>
  <c r="W2009" i="15"/>
  <c r="W2010" i="15"/>
  <c r="W2011" i="15"/>
  <c r="W2012" i="15"/>
  <c r="W2013" i="15"/>
  <c r="W2014" i="15"/>
  <c r="W2015" i="15"/>
  <c r="W2016" i="15"/>
  <c r="W2017" i="15"/>
  <c r="W2018" i="15"/>
  <c r="W2019" i="15"/>
  <c r="W2020" i="15"/>
  <c r="W2021" i="15"/>
  <c r="W2022" i="15"/>
  <c r="W2023" i="15"/>
  <c r="W2024" i="15"/>
  <c r="W2025" i="15"/>
  <c r="W2026" i="15"/>
  <c r="W2027" i="15"/>
  <c r="W2028" i="15"/>
  <c r="W2029" i="15"/>
  <c r="W2030" i="15"/>
  <c r="W2031" i="15"/>
  <c r="W2032" i="15"/>
  <c r="W2033" i="15"/>
  <c r="W2034" i="15"/>
  <c r="W2035" i="15"/>
  <c r="W2036" i="15"/>
  <c r="W2037" i="15"/>
  <c r="W2038" i="15"/>
  <c r="W2039" i="15"/>
  <c r="W2040" i="15"/>
  <c r="W2041" i="15"/>
  <c r="W2042" i="15"/>
  <c r="W2043" i="15"/>
  <c r="W2044" i="15"/>
  <c r="W2045" i="15"/>
  <c r="W2046" i="15"/>
  <c r="W2047" i="15"/>
  <c r="W2048" i="15"/>
  <c r="W2049" i="15"/>
  <c r="W2050" i="15"/>
  <c r="W2051" i="15"/>
  <c r="W2052" i="15"/>
  <c r="W2053" i="15"/>
  <c r="W2054" i="15"/>
  <c r="W2055" i="15"/>
  <c r="W2056" i="15"/>
  <c r="W2057" i="15"/>
  <c r="W2058" i="15"/>
  <c r="W2059" i="15"/>
  <c r="W2060" i="15"/>
  <c r="W2061" i="15"/>
  <c r="W2062" i="15"/>
  <c r="W2063" i="15"/>
  <c r="W2064" i="15"/>
  <c r="W2065" i="15"/>
  <c r="W2066" i="15"/>
  <c r="W2067" i="15"/>
  <c r="W2068" i="15"/>
  <c r="W2069" i="15"/>
  <c r="W2070" i="15"/>
  <c r="W2071" i="15"/>
  <c r="W2072" i="15"/>
  <c r="W2073" i="15"/>
  <c r="W2074" i="15"/>
  <c r="W2075" i="15"/>
  <c r="W2076" i="15"/>
  <c r="W2077" i="15"/>
  <c r="W2078" i="15"/>
  <c r="W2079" i="15"/>
  <c r="W2080" i="15"/>
  <c r="W2081" i="15"/>
  <c r="W2082" i="15"/>
  <c r="W2083" i="15"/>
  <c r="W2084" i="15"/>
  <c r="W2085" i="15"/>
  <c r="W2086" i="15"/>
  <c r="W2087" i="15"/>
  <c r="W2088" i="15"/>
  <c r="W2089" i="15"/>
  <c r="W2090" i="15"/>
  <c r="W2091" i="15"/>
  <c r="W2092" i="15"/>
  <c r="W2093" i="15"/>
  <c r="W2094" i="15"/>
  <c r="W2095" i="15"/>
  <c r="W2096" i="15"/>
  <c r="W2097" i="15"/>
  <c r="W2098" i="15"/>
  <c r="W2099" i="15"/>
  <c r="W2100" i="15"/>
  <c r="W2101" i="15"/>
  <c r="W2102" i="15"/>
  <c r="W2103" i="15"/>
  <c r="W2104" i="15"/>
  <c r="W2105" i="15"/>
  <c r="W2106" i="15"/>
  <c r="W2107" i="15"/>
  <c r="W2108" i="15"/>
  <c r="W2109" i="15"/>
  <c r="W2110" i="15"/>
  <c r="W2111" i="15"/>
  <c r="W2112" i="15"/>
  <c r="W2113" i="15"/>
  <c r="W2114" i="15"/>
  <c r="W2115" i="15"/>
  <c r="W2116" i="15"/>
  <c r="W2117" i="15"/>
  <c r="W2118" i="15"/>
  <c r="W2119" i="15"/>
  <c r="W2120" i="15"/>
  <c r="W2121" i="15"/>
  <c r="W2122" i="15"/>
  <c r="W2123" i="15"/>
  <c r="W2124" i="15"/>
  <c r="W2125" i="15"/>
  <c r="W2126" i="15"/>
  <c r="W2127" i="15"/>
  <c r="W2128" i="15"/>
  <c r="W2129" i="15"/>
  <c r="W2130" i="15"/>
  <c r="W2131" i="15"/>
  <c r="W2132" i="15"/>
  <c r="W2133" i="15"/>
  <c r="W2134" i="15"/>
  <c r="W2135" i="15"/>
  <c r="W2136" i="15"/>
  <c r="W2137" i="15"/>
  <c r="W2138" i="15"/>
  <c r="W2139" i="15"/>
  <c r="W2140" i="15"/>
  <c r="W2141" i="15"/>
  <c r="W2142" i="15"/>
  <c r="W2143" i="15"/>
  <c r="W2144" i="15"/>
  <c r="W2145" i="15"/>
  <c r="W2146" i="15"/>
  <c r="W2147" i="15"/>
  <c r="W2148" i="15"/>
  <c r="W2149" i="15"/>
  <c r="W2150" i="15"/>
  <c r="W2151" i="15"/>
  <c r="W2152" i="15"/>
  <c r="W2153" i="15"/>
  <c r="W2154" i="15"/>
  <c r="W2155" i="15"/>
  <c r="W2156" i="15"/>
  <c r="W2157" i="15"/>
  <c r="W2158" i="15"/>
  <c r="W2159" i="15"/>
  <c r="W2160" i="15"/>
  <c r="W2161" i="15"/>
  <c r="W2162" i="15"/>
  <c r="W2163" i="15"/>
  <c r="W2164" i="15"/>
  <c r="W2165" i="15"/>
  <c r="W2166" i="15"/>
  <c r="W2167" i="15"/>
  <c r="W2168" i="15"/>
  <c r="W2169" i="15"/>
  <c r="W2170" i="15"/>
  <c r="W2171" i="15"/>
  <c r="W2172" i="15"/>
  <c r="W2173" i="15"/>
  <c r="W2174" i="15"/>
  <c r="W2175" i="15"/>
  <c r="W2176" i="15"/>
  <c r="W2177" i="15"/>
  <c r="W2178" i="15"/>
  <c r="W2179" i="15"/>
  <c r="W2180" i="15"/>
  <c r="W2181" i="15"/>
  <c r="W2182" i="15"/>
  <c r="W2183" i="15"/>
  <c r="W2184" i="15"/>
  <c r="W2185" i="15"/>
  <c r="W2186" i="15"/>
  <c r="W2187" i="15"/>
  <c r="W2188" i="15"/>
  <c r="W2189" i="15"/>
  <c r="W2190" i="15"/>
  <c r="W2191" i="15"/>
  <c r="W2192" i="15"/>
  <c r="W2193" i="15"/>
  <c r="W2194" i="15"/>
  <c r="W2195" i="15"/>
  <c r="W2196" i="15"/>
  <c r="W2197" i="15"/>
  <c r="W2198" i="15"/>
  <c r="W2199" i="15"/>
  <c r="W2200" i="15"/>
  <c r="W2201" i="15"/>
  <c r="W2202" i="15"/>
  <c r="W2203" i="15"/>
  <c r="W2204" i="15"/>
  <c r="W2205" i="15"/>
  <c r="W2206" i="15"/>
  <c r="W2207" i="15"/>
  <c r="W2208" i="15"/>
  <c r="W2209" i="15"/>
  <c r="W2210" i="15"/>
  <c r="W2211" i="15"/>
  <c r="W2212" i="15"/>
  <c r="W2213" i="15"/>
  <c r="W2214" i="15"/>
  <c r="W2215" i="15"/>
  <c r="W2216" i="15"/>
  <c r="W2217" i="15"/>
  <c r="W2218" i="15"/>
  <c r="W2219" i="15"/>
  <c r="W2220" i="15"/>
  <c r="W2221" i="15"/>
  <c r="W2222" i="15"/>
  <c r="W2223" i="15"/>
  <c r="W2224" i="15"/>
  <c r="W2225" i="15"/>
  <c r="W2226" i="15"/>
  <c r="W2227" i="15"/>
  <c r="W2228" i="15"/>
  <c r="W2229" i="15"/>
  <c r="W2230" i="15"/>
  <c r="W2231" i="15"/>
  <c r="W2232" i="15"/>
  <c r="W2233" i="15"/>
  <c r="W2234" i="15"/>
  <c r="W2235" i="15"/>
  <c r="W2236" i="15"/>
  <c r="W2237" i="15"/>
  <c r="W2238" i="15"/>
  <c r="W2239" i="15"/>
  <c r="W2240" i="15"/>
  <c r="W2241" i="15"/>
  <c r="W2242" i="15"/>
  <c r="W2243" i="15"/>
  <c r="W2244" i="15"/>
  <c r="W2245" i="15"/>
  <c r="W2246" i="15"/>
  <c r="W2247" i="15"/>
  <c r="W2248" i="15"/>
  <c r="W2249" i="15"/>
  <c r="W2250" i="15"/>
  <c r="W2251" i="15"/>
  <c r="W2252" i="15"/>
  <c r="W2253" i="15"/>
  <c r="W2254" i="15"/>
  <c r="W2255" i="15"/>
  <c r="W2256" i="15"/>
  <c r="W2257" i="15"/>
  <c r="W2258" i="15"/>
  <c r="W2259" i="15"/>
  <c r="W2260" i="15"/>
  <c r="W2261" i="15"/>
  <c r="W2262" i="15"/>
  <c r="W2263" i="15"/>
  <c r="W2264" i="15"/>
  <c r="W2265" i="15"/>
  <c r="W2266" i="15"/>
  <c r="W2267" i="15"/>
  <c r="W2268" i="15"/>
  <c r="W2269" i="15"/>
  <c r="W2270" i="15"/>
  <c r="W2271" i="15"/>
  <c r="W2272" i="15"/>
  <c r="W2273" i="15"/>
  <c r="W2274" i="15"/>
  <c r="W2275" i="15"/>
  <c r="W2276" i="15"/>
  <c r="W2277" i="15"/>
  <c r="W2278" i="15"/>
  <c r="W2279" i="15"/>
  <c r="W2280" i="15"/>
  <c r="W2281" i="15"/>
  <c r="W2282" i="15"/>
  <c r="W2283" i="15"/>
  <c r="W2284" i="15"/>
  <c r="W2285" i="15"/>
  <c r="W2286" i="15"/>
  <c r="W2287" i="15"/>
  <c r="W2288" i="15"/>
  <c r="W2289" i="15"/>
  <c r="W2290" i="15"/>
  <c r="W2291" i="15"/>
  <c r="W2292" i="15"/>
  <c r="W2293" i="15"/>
  <c r="W2294" i="15"/>
  <c r="W2295" i="15"/>
  <c r="W2296" i="15"/>
  <c r="W2297" i="15"/>
  <c r="W2298" i="15"/>
  <c r="W2299" i="15"/>
  <c r="W2300" i="15"/>
  <c r="W2301" i="15"/>
  <c r="W2302" i="15"/>
  <c r="W2303" i="15"/>
  <c r="W2304" i="15"/>
  <c r="W2305" i="15"/>
  <c r="W2306" i="15"/>
  <c r="W2307" i="15"/>
  <c r="W2308" i="15"/>
  <c r="W2309" i="15"/>
  <c r="W2310" i="15"/>
  <c r="W2311" i="15"/>
  <c r="W2312" i="15"/>
  <c r="W2313" i="15"/>
  <c r="W2314" i="15"/>
  <c r="W2315" i="15"/>
  <c r="W2316" i="15"/>
  <c r="W2317" i="15"/>
  <c r="W2318" i="15"/>
  <c r="W2319" i="15"/>
  <c r="W2320" i="15"/>
  <c r="W2321" i="15"/>
  <c r="W2322" i="15"/>
  <c r="W2323" i="15"/>
  <c r="W2324" i="15"/>
  <c r="W2325" i="15"/>
  <c r="W2326" i="15"/>
  <c r="W2327" i="15"/>
  <c r="W2328" i="15"/>
  <c r="W2329" i="15"/>
  <c r="W2330" i="15"/>
  <c r="W2331" i="15"/>
  <c r="W2332" i="15"/>
  <c r="W2333" i="15"/>
  <c r="W2334" i="15"/>
  <c r="W2335" i="15"/>
  <c r="W2336" i="15"/>
  <c r="W2337" i="15"/>
  <c r="W2338" i="15"/>
  <c r="W2339" i="15"/>
  <c r="W2340" i="15"/>
  <c r="W2341" i="15"/>
  <c r="W2342" i="15"/>
  <c r="W2343" i="15"/>
  <c r="W2344" i="15"/>
  <c r="W2345" i="15"/>
  <c r="W2346" i="15"/>
  <c r="W2347" i="15"/>
  <c r="W2348" i="15"/>
  <c r="W2349" i="15"/>
  <c r="W2350" i="15"/>
  <c r="W2351" i="15"/>
  <c r="W2352" i="15"/>
  <c r="W2353" i="15"/>
  <c r="W2354" i="15"/>
  <c r="W2355" i="15"/>
  <c r="W2356" i="15"/>
  <c r="W2357" i="15"/>
  <c r="W2358" i="15"/>
  <c r="W2359" i="15"/>
  <c r="W2360" i="15"/>
  <c r="W2361" i="15"/>
  <c r="W2362" i="15"/>
  <c r="W2363" i="15"/>
  <c r="W2364" i="15"/>
  <c r="W2365" i="15"/>
  <c r="W2366" i="15"/>
  <c r="W2367" i="15"/>
  <c r="W2368" i="15"/>
  <c r="W2369" i="15"/>
  <c r="W2370" i="15"/>
  <c r="W2371" i="15"/>
  <c r="W2372" i="15"/>
  <c r="W2373" i="15"/>
  <c r="W2374" i="15"/>
  <c r="W2375" i="15"/>
  <c r="W2376" i="15"/>
  <c r="W2377" i="15"/>
  <c r="W2378" i="15"/>
  <c r="W2379" i="15"/>
  <c r="W2380" i="15"/>
  <c r="W2381" i="15"/>
  <c r="W2382" i="15"/>
  <c r="W2383" i="15"/>
  <c r="W2384" i="15"/>
  <c r="W2385" i="15"/>
  <c r="W2386" i="15"/>
  <c r="W2387" i="15"/>
  <c r="W2388" i="15"/>
  <c r="W2389" i="15"/>
  <c r="W2390" i="15"/>
  <c r="W2391" i="15"/>
  <c r="W2392" i="15"/>
  <c r="W2393" i="15"/>
  <c r="W2394" i="15"/>
  <c r="W2395" i="15"/>
  <c r="W2396" i="15"/>
  <c r="W2397" i="15"/>
  <c r="W2398" i="15"/>
  <c r="W2399" i="15"/>
  <c r="W2400" i="15"/>
  <c r="W2401" i="15"/>
  <c r="W2402" i="15"/>
  <c r="W2403" i="15"/>
  <c r="W2404" i="15"/>
  <c r="W2405" i="15"/>
  <c r="W2406" i="15"/>
  <c r="W2407" i="15"/>
  <c r="W2408" i="15"/>
  <c r="W2409" i="15"/>
  <c r="W2410" i="15"/>
  <c r="W2411" i="15"/>
  <c r="W2412" i="15"/>
  <c r="W2413" i="15"/>
  <c r="W2414" i="15"/>
  <c r="W2415" i="15"/>
  <c r="W2416" i="15"/>
  <c r="W2417" i="15"/>
  <c r="W2418" i="15"/>
  <c r="W2419" i="15"/>
  <c r="W2420" i="15"/>
  <c r="W2421" i="15"/>
  <c r="W2422" i="15"/>
  <c r="W2423" i="15"/>
  <c r="W2424" i="15"/>
  <c r="W2425" i="15"/>
  <c r="W2426" i="15"/>
  <c r="W2427" i="15"/>
  <c r="W2428" i="15"/>
  <c r="W2429" i="15"/>
  <c r="W2430" i="15"/>
  <c r="W2431" i="15"/>
  <c r="W2432" i="15"/>
  <c r="W2433" i="15"/>
  <c r="W2434" i="15"/>
  <c r="W2435" i="15"/>
  <c r="W2436" i="15"/>
  <c r="W2437" i="15"/>
  <c r="W2438" i="15"/>
  <c r="W2439" i="15"/>
  <c r="W2440" i="15"/>
  <c r="W2441" i="15"/>
  <c r="W2442" i="15"/>
  <c r="W2443" i="15"/>
  <c r="W2444" i="15"/>
  <c r="W2445" i="15"/>
  <c r="W2446" i="15"/>
  <c r="W2447" i="15"/>
  <c r="W2448" i="15"/>
  <c r="W2449" i="15"/>
  <c r="W2450" i="15"/>
  <c r="W2451" i="15"/>
  <c r="W2452" i="15"/>
  <c r="W2453" i="15"/>
  <c r="W2454" i="15"/>
  <c r="W2455" i="15"/>
  <c r="W2456" i="15"/>
  <c r="W2457" i="15"/>
  <c r="W2458" i="15"/>
  <c r="W2459" i="15"/>
  <c r="W2460" i="15"/>
  <c r="W2461" i="15"/>
  <c r="W2462" i="15"/>
  <c r="W2463" i="15"/>
  <c r="W2464" i="15"/>
  <c r="W2465" i="15"/>
  <c r="W2466" i="15"/>
  <c r="W2467" i="15"/>
  <c r="W2468" i="15"/>
  <c r="W2469" i="15"/>
  <c r="W2470" i="15"/>
  <c r="W2471" i="15"/>
  <c r="W2472" i="15"/>
  <c r="W2473" i="15"/>
  <c r="W2474" i="15"/>
  <c r="W2475" i="15"/>
  <c r="W2476" i="15"/>
  <c r="W2477" i="15"/>
  <c r="W2478" i="15"/>
  <c r="W2479" i="15"/>
  <c r="W2480" i="15"/>
  <c r="W2481" i="15"/>
  <c r="W2482" i="15"/>
  <c r="W2483" i="15"/>
  <c r="W2484" i="15"/>
  <c r="W2485" i="15"/>
  <c r="W2486" i="15"/>
  <c r="W2487" i="15"/>
  <c r="W2488" i="15"/>
  <c r="W2489" i="15"/>
  <c r="W2490" i="15"/>
  <c r="W2491" i="15"/>
  <c r="W2492" i="15"/>
  <c r="W2493" i="15"/>
  <c r="W2494" i="15"/>
  <c r="W2495" i="15"/>
  <c r="W2496" i="15"/>
  <c r="W2497" i="15"/>
  <c r="W2498" i="15"/>
  <c r="W2499" i="15"/>
  <c r="W2500" i="15"/>
  <c r="W2501" i="15"/>
  <c r="W2502" i="15"/>
  <c r="W2503" i="15"/>
  <c r="W2504" i="15"/>
  <c r="W2505" i="15"/>
  <c r="W2506" i="15"/>
  <c r="W2507" i="15"/>
  <c r="W2508" i="15"/>
  <c r="W2509" i="15"/>
  <c r="W2510" i="15"/>
  <c r="W2511" i="15"/>
  <c r="W2512" i="15"/>
  <c r="W2513" i="15"/>
  <c r="W2514" i="15"/>
  <c r="W2515" i="15"/>
  <c r="W2516" i="15"/>
  <c r="W2517" i="15"/>
  <c r="W2518" i="15"/>
  <c r="W2519" i="15"/>
  <c r="W2520" i="15"/>
  <c r="W2521" i="15"/>
  <c r="W2522" i="15"/>
  <c r="W2523" i="15"/>
  <c r="W2524" i="15"/>
  <c r="W2525" i="15"/>
  <c r="W2526" i="15"/>
  <c r="W2527" i="15"/>
  <c r="W2528" i="15"/>
  <c r="W2529" i="15"/>
  <c r="W2530" i="15"/>
  <c r="W2531" i="15"/>
  <c r="W2532" i="15"/>
  <c r="W2533" i="15"/>
  <c r="W2534" i="15"/>
  <c r="W2535" i="15"/>
  <c r="W2536" i="15"/>
  <c r="W2537" i="15"/>
  <c r="W2538" i="15"/>
  <c r="W2539" i="15"/>
  <c r="W2540" i="15"/>
  <c r="W2541" i="15"/>
  <c r="W2542" i="15"/>
  <c r="W2543" i="15"/>
  <c r="W2544" i="15"/>
  <c r="W2545" i="15"/>
  <c r="W2546" i="15"/>
  <c r="W2547" i="15"/>
  <c r="W2548" i="15"/>
  <c r="W2549" i="15"/>
  <c r="W2550" i="15"/>
  <c r="W2551" i="15"/>
  <c r="W2552" i="15"/>
  <c r="W2553" i="15"/>
  <c r="W2554" i="15"/>
  <c r="W2555" i="15"/>
  <c r="W2556" i="15"/>
  <c r="W2557" i="15"/>
  <c r="W2558" i="15"/>
  <c r="W2559" i="15"/>
  <c r="W2560" i="15"/>
  <c r="W2561" i="15"/>
  <c r="W2562" i="15"/>
  <c r="W2563" i="15"/>
  <c r="W2564" i="15"/>
  <c r="W2565" i="15"/>
  <c r="W2566" i="15"/>
  <c r="W2567" i="15"/>
  <c r="W2568" i="15"/>
  <c r="W2569" i="15"/>
  <c r="W2570" i="15"/>
  <c r="W2571" i="15"/>
  <c r="W2572" i="15"/>
  <c r="W2573" i="15"/>
  <c r="W2574" i="15"/>
  <c r="W2575" i="15"/>
  <c r="W2576" i="15"/>
  <c r="W2577" i="15"/>
  <c r="W2578" i="15"/>
  <c r="W2579" i="15"/>
  <c r="W2580" i="15"/>
  <c r="W2581" i="15"/>
  <c r="W2582" i="15"/>
  <c r="W2583" i="15"/>
  <c r="W2584" i="15"/>
  <c r="W2585" i="15"/>
  <c r="W2586" i="15"/>
  <c r="W2587" i="15"/>
  <c r="W2588" i="15"/>
  <c r="W2589" i="15"/>
  <c r="W2590" i="15"/>
  <c r="W2591" i="15"/>
  <c r="W2592" i="15"/>
  <c r="W2593" i="15"/>
  <c r="W2594" i="15"/>
  <c r="W2595" i="15"/>
  <c r="W2596" i="15"/>
  <c r="W2597" i="15"/>
  <c r="W2598" i="15"/>
  <c r="W2599" i="15"/>
  <c r="W2600" i="15"/>
  <c r="W2601" i="15"/>
  <c r="W2602" i="15"/>
  <c r="W2603" i="15"/>
  <c r="W2604" i="15"/>
  <c r="W2605" i="15"/>
  <c r="W2606" i="15"/>
  <c r="W2607" i="15"/>
  <c r="W2608" i="15"/>
  <c r="W2609" i="15"/>
  <c r="W2610" i="15"/>
  <c r="W2611" i="15"/>
  <c r="W2612" i="15"/>
  <c r="W2613" i="15"/>
  <c r="W2614" i="15"/>
  <c r="W2615" i="15"/>
  <c r="W2616" i="15"/>
  <c r="W2617" i="15"/>
  <c r="W2618" i="15"/>
  <c r="W2619" i="15"/>
  <c r="W2620" i="15"/>
  <c r="W2621" i="15"/>
  <c r="W2622" i="15"/>
  <c r="W2623" i="15"/>
  <c r="W2624" i="15"/>
  <c r="W2625" i="15"/>
  <c r="W2626" i="15"/>
  <c r="W2627" i="15"/>
  <c r="W2628" i="15"/>
  <c r="W2629" i="15"/>
  <c r="W2630" i="15"/>
  <c r="W2631" i="15"/>
  <c r="W2632" i="15"/>
  <c r="W2633" i="15"/>
  <c r="W2634" i="15"/>
  <c r="W2635" i="15"/>
  <c r="W2636" i="15"/>
  <c r="W2637" i="15"/>
  <c r="W2638" i="15"/>
  <c r="W2639" i="15"/>
  <c r="W2640" i="15"/>
  <c r="W2641" i="15"/>
  <c r="W2642" i="15"/>
  <c r="W2643" i="15"/>
  <c r="W2644" i="15"/>
  <c r="W2645" i="15"/>
  <c r="W2646" i="15"/>
  <c r="W2647" i="15"/>
  <c r="W2648" i="15"/>
  <c r="W2649" i="15"/>
  <c r="W2650" i="15"/>
  <c r="W2651" i="15"/>
  <c r="W2652" i="15"/>
  <c r="W2653" i="15"/>
  <c r="W2654" i="15"/>
  <c r="W2655" i="15"/>
  <c r="W2656" i="15"/>
  <c r="W2657" i="15"/>
  <c r="W2658" i="15"/>
  <c r="W2659" i="15"/>
  <c r="W2660" i="15"/>
  <c r="W2661" i="15"/>
  <c r="W2662" i="15"/>
  <c r="W2663" i="15"/>
  <c r="W2664" i="15"/>
  <c r="W2665" i="15"/>
  <c r="W2666" i="15"/>
  <c r="W2667" i="15"/>
  <c r="W2668" i="15"/>
  <c r="W2669" i="15"/>
  <c r="W2670" i="15"/>
  <c r="W2671" i="15"/>
  <c r="W2672" i="15"/>
  <c r="W2673" i="15"/>
  <c r="W2674" i="15"/>
  <c r="W2675" i="15"/>
  <c r="W2676" i="15"/>
  <c r="W2677" i="15"/>
  <c r="W2678" i="15"/>
  <c r="W2679" i="15"/>
  <c r="W2680" i="15"/>
  <c r="W2681" i="15"/>
  <c r="W2682" i="15"/>
  <c r="W2683" i="15"/>
  <c r="W2684" i="15"/>
  <c r="W2685" i="15"/>
  <c r="W2686" i="15"/>
  <c r="W2687" i="15"/>
  <c r="W2688" i="15"/>
  <c r="W2689" i="15"/>
  <c r="W2690" i="15"/>
  <c r="W2691" i="15"/>
  <c r="W2692" i="15"/>
  <c r="W2693" i="15"/>
  <c r="W2694" i="15"/>
  <c r="W2695" i="15"/>
  <c r="W2696" i="15"/>
  <c r="W2697" i="15"/>
  <c r="W2698" i="15"/>
  <c r="W2699" i="15"/>
  <c r="W2700" i="15"/>
  <c r="W2701" i="15"/>
  <c r="W2702" i="15"/>
  <c r="W2703" i="15"/>
  <c r="W2704" i="15"/>
  <c r="W2705" i="15"/>
  <c r="W2706" i="15"/>
  <c r="W2707" i="15"/>
  <c r="W2708" i="15"/>
  <c r="W2709" i="15"/>
  <c r="W2710" i="15"/>
  <c r="W2711" i="15"/>
  <c r="W2712" i="15"/>
  <c r="W2713" i="15"/>
  <c r="W2714" i="15"/>
  <c r="W2715" i="15"/>
  <c r="W2716" i="15"/>
  <c r="W2717" i="15"/>
  <c r="W2718" i="15"/>
  <c r="W2719" i="15"/>
  <c r="W2720" i="15"/>
  <c r="W2721" i="15"/>
  <c r="W2722" i="15"/>
  <c r="W2723" i="15"/>
  <c r="W2724" i="15"/>
  <c r="W2725" i="15"/>
  <c r="W2726" i="15"/>
  <c r="W2727" i="15"/>
  <c r="W2728" i="15"/>
  <c r="W2729" i="15"/>
  <c r="W2730" i="15"/>
  <c r="W2731" i="15"/>
  <c r="W2732" i="15"/>
  <c r="W2733" i="15"/>
  <c r="W2734" i="15"/>
  <c r="W2735" i="15"/>
  <c r="W2736" i="15"/>
  <c r="W2737" i="15"/>
  <c r="W2738" i="15"/>
  <c r="W2739" i="15"/>
  <c r="W2740" i="15"/>
  <c r="W2741" i="15"/>
  <c r="W2742" i="15"/>
  <c r="W2743" i="15"/>
  <c r="W2744" i="15"/>
  <c r="W2745" i="15"/>
  <c r="W2746" i="15"/>
  <c r="W2747" i="15"/>
  <c r="W2748" i="15"/>
  <c r="W2749" i="15"/>
  <c r="W2750" i="15"/>
  <c r="W2751" i="15"/>
  <c r="W2752" i="15"/>
  <c r="W2753" i="15"/>
  <c r="W2754" i="15"/>
  <c r="W2755" i="15"/>
  <c r="W2756" i="15"/>
  <c r="W2757" i="15"/>
  <c r="W2758" i="15"/>
  <c r="W2759" i="15"/>
  <c r="W2760" i="15"/>
  <c r="W2761" i="15"/>
  <c r="W2762" i="15"/>
  <c r="W2763" i="15"/>
  <c r="W2764" i="15"/>
  <c r="W2765" i="15"/>
  <c r="W2766" i="15"/>
  <c r="W2767" i="15"/>
  <c r="W2768" i="15"/>
  <c r="W2769" i="15"/>
  <c r="W2770" i="15"/>
  <c r="W2771" i="15"/>
  <c r="W2772" i="15"/>
  <c r="W2773" i="15"/>
  <c r="W2774" i="15"/>
  <c r="W2775" i="15"/>
  <c r="W2776" i="15"/>
  <c r="W2777" i="15"/>
  <c r="W2778" i="15"/>
  <c r="W2779" i="15"/>
  <c r="W2780" i="15"/>
  <c r="W2781" i="15"/>
  <c r="W2782" i="15"/>
  <c r="W2783" i="15"/>
  <c r="W2784" i="15"/>
  <c r="W2785" i="15"/>
  <c r="W2786" i="15"/>
  <c r="W2787" i="15"/>
  <c r="W2788" i="15"/>
  <c r="W2789" i="15"/>
  <c r="W2790" i="15"/>
  <c r="W2791" i="15"/>
  <c r="W2792" i="15"/>
  <c r="W2793" i="15"/>
  <c r="W2794" i="15"/>
  <c r="W2795" i="15"/>
  <c r="W2796" i="15"/>
  <c r="W2797" i="15"/>
  <c r="W2798" i="15"/>
  <c r="W2799" i="15"/>
  <c r="W2800" i="15"/>
  <c r="W2801" i="15"/>
  <c r="W2802" i="15"/>
  <c r="W2803" i="15"/>
  <c r="W2804" i="15"/>
  <c r="W2805" i="15"/>
  <c r="W2806" i="15"/>
  <c r="W2807" i="15"/>
  <c r="W2808" i="15"/>
  <c r="W2809" i="15"/>
  <c r="W2810" i="15"/>
  <c r="W2811" i="15"/>
  <c r="W2812" i="15"/>
  <c r="W2813" i="15"/>
  <c r="W2814" i="15"/>
  <c r="W2815" i="15"/>
  <c r="W2816" i="15"/>
  <c r="W2817" i="15"/>
  <c r="W2818" i="15"/>
  <c r="W2819" i="15"/>
  <c r="W2820" i="15"/>
  <c r="W2821" i="15"/>
  <c r="W2822" i="15"/>
  <c r="W2823" i="15"/>
  <c r="W2824" i="15"/>
  <c r="W2825" i="15"/>
  <c r="W2826" i="15"/>
  <c r="W2827" i="15"/>
  <c r="W2828" i="15"/>
  <c r="W2829" i="15"/>
  <c r="W2830" i="15"/>
  <c r="W2831" i="15"/>
  <c r="W2832" i="15"/>
  <c r="W2833" i="15"/>
  <c r="W2834" i="15"/>
  <c r="W2835" i="15"/>
  <c r="W2836" i="15"/>
  <c r="W2837" i="15"/>
  <c r="W2838" i="15"/>
  <c r="W2839" i="15"/>
  <c r="W2840" i="15"/>
  <c r="W2841" i="15"/>
  <c r="W2842" i="15"/>
  <c r="W2843" i="15"/>
  <c r="W2844" i="15"/>
  <c r="W2845" i="15"/>
  <c r="W2846" i="15"/>
  <c r="W2847" i="15"/>
  <c r="W2848" i="15"/>
  <c r="W2849" i="15"/>
  <c r="W2850" i="15"/>
  <c r="W2851" i="15"/>
  <c r="W2852" i="15"/>
  <c r="W2853" i="15"/>
  <c r="W2854" i="15"/>
  <c r="W2855" i="15"/>
  <c r="W2856" i="15"/>
  <c r="W2857" i="15"/>
  <c r="W2858" i="15"/>
  <c r="W2859" i="15"/>
  <c r="W2860" i="15"/>
  <c r="W2861" i="15"/>
  <c r="W2862" i="15"/>
  <c r="W2863" i="15"/>
  <c r="W2864" i="15"/>
  <c r="W2865" i="15"/>
  <c r="W2866" i="15"/>
  <c r="W2867" i="15"/>
  <c r="W2868" i="15"/>
  <c r="W2869" i="15"/>
  <c r="W2870" i="15"/>
  <c r="W2871" i="15"/>
  <c r="W2872" i="15"/>
  <c r="W2873" i="15"/>
  <c r="W2874" i="15"/>
  <c r="W2875" i="15"/>
  <c r="W2876" i="15"/>
  <c r="W2877" i="15"/>
  <c r="W2878" i="15"/>
  <c r="W2879" i="15"/>
  <c r="W2880" i="15"/>
  <c r="W2881" i="15"/>
  <c r="W2882" i="15"/>
  <c r="W2883" i="15"/>
  <c r="W2884" i="15"/>
  <c r="W2885" i="15"/>
  <c r="W2886" i="15"/>
  <c r="W2887" i="15"/>
  <c r="W2888" i="15"/>
  <c r="W2889" i="15"/>
  <c r="W2890" i="15"/>
  <c r="W2891" i="15"/>
  <c r="W2892" i="15"/>
  <c r="W2893" i="15"/>
  <c r="W2894" i="15"/>
  <c r="W2895" i="15"/>
  <c r="W2896" i="15"/>
  <c r="W2897" i="15"/>
  <c r="W2898" i="15"/>
  <c r="W2899" i="15"/>
  <c r="W2900" i="15"/>
  <c r="W2901" i="15"/>
  <c r="W2902" i="15"/>
  <c r="W2903" i="15"/>
  <c r="W2904" i="15"/>
  <c r="W2905" i="15"/>
  <c r="W2906" i="15"/>
  <c r="W2907" i="15"/>
  <c r="W2908" i="15"/>
  <c r="W2909" i="15"/>
  <c r="W2910" i="15"/>
  <c r="W2911" i="15"/>
  <c r="W2912" i="15"/>
  <c r="W2913" i="15"/>
  <c r="W2914" i="15"/>
  <c r="W2915" i="15"/>
  <c r="W2916" i="15"/>
  <c r="W2917" i="15"/>
  <c r="W2918" i="15"/>
  <c r="W2919" i="15"/>
  <c r="W2920" i="15"/>
  <c r="W2921" i="15"/>
  <c r="W2922" i="15"/>
  <c r="W2923" i="15"/>
  <c r="W2924" i="15"/>
  <c r="W2925" i="15"/>
  <c r="W2926" i="15"/>
  <c r="W2927" i="15"/>
  <c r="W2928" i="15"/>
  <c r="W2929" i="15"/>
  <c r="W2930" i="15"/>
  <c r="W2931" i="15"/>
  <c r="W2932" i="15"/>
  <c r="W2933" i="15"/>
  <c r="W2934" i="15"/>
  <c r="W2935" i="15"/>
  <c r="W2936" i="15"/>
  <c r="W2937" i="15"/>
  <c r="W2938" i="15"/>
  <c r="W2939" i="15"/>
  <c r="W2940" i="15"/>
  <c r="W2941" i="15"/>
  <c r="W2942" i="15"/>
  <c r="W2943" i="15"/>
  <c r="W2944" i="15"/>
  <c r="W2945" i="15"/>
  <c r="W2946" i="15"/>
  <c r="W2947" i="15"/>
  <c r="W2948" i="15"/>
  <c r="W2949" i="15"/>
  <c r="W2950" i="15"/>
  <c r="W2951" i="15"/>
  <c r="W2952" i="15"/>
  <c r="W2953" i="15"/>
  <c r="W2954" i="15"/>
  <c r="W2955" i="15"/>
  <c r="W2956" i="15"/>
  <c r="W2957" i="15"/>
  <c r="W2958" i="15"/>
  <c r="W2959" i="15"/>
  <c r="W2960" i="15"/>
  <c r="W2961" i="15"/>
  <c r="W2962" i="15"/>
  <c r="W2963" i="15"/>
  <c r="W2964" i="15"/>
  <c r="W2965" i="15"/>
  <c r="W2966" i="15"/>
  <c r="W2967" i="15"/>
  <c r="W2968" i="15"/>
  <c r="W2969" i="15"/>
  <c r="W2970" i="15"/>
  <c r="W2971" i="15"/>
  <c r="W2972" i="15"/>
  <c r="W2973" i="15"/>
  <c r="W2974" i="15"/>
  <c r="W2975" i="15"/>
  <c r="W2976" i="15"/>
  <c r="W2977" i="15"/>
  <c r="W2978" i="15"/>
  <c r="W2979" i="15"/>
  <c r="W2980" i="15"/>
  <c r="W2981" i="15"/>
  <c r="W2982" i="15"/>
  <c r="W2983" i="15"/>
  <c r="W2984" i="15"/>
  <c r="W2985" i="15"/>
  <c r="W2986" i="15"/>
  <c r="W2987" i="15"/>
  <c r="W2988" i="15"/>
  <c r="W2989" i="15"/>
  <c r="W2990" i="15"/>
  <c r="W2991" i="15"/>
  <c r="W2992" i="15"/>
  <c r="W2993" i="15"/>
  <c r="W2994" i="15"/>
  <c r="W2995" i="15"/>
  <c r="W2996" i="15"/>
  <c r="W2997" i="15"/>
  <c r="W2998" i="15"/>
  <c r="W2999" i="15"/>
  <c r="W3000" i="15"/>
  <c r="W3001" i="15"/>
  <c r="W3002" i="15"/>
  <c r="W3003" i="15"/>
  <c r="W3004" i="15"/>
  <c r="W3005" i="15"/>
  <c r="W3006" i="15"/>
  <c r="W3007" i="15"/>
  <c r="W3008" i="15"/>
  <c r="W3009" i="15"/>
  <c r="W3010" i="15"/>
  <c r="W3011" i="15"/>
  <c r="W3012" i="15"/>
  <c r="W3013" i="15"/>
  <c r="W3014" i="15"/>
  <c r="W3015" i="15"/>
  <c r="W3016" i="15"/>
  <c r="W3017" i="15"/>
  <c r="W3018" i="15"/>
  <c r="W3019" i="15"/>
  <c r="W3020" i="15"/>
  <c r="W3021" i="15"/>
  <c r="W3022" i="15"/>
  <c r="W3023" i="15"/>
  <c r="W3024" i="15"/>
  <c r="W3025" i="15"/>
  <c r="W3026" i="15"/>
  <c r="W3027" i="15"/>
  <c r="W3028" i="15"/>
  <c r="W3029" i="15"/>
  <c r="W3030" i="15"/>
  <c r="W3031" i="15"/>
  <c r="W3032" i="15"/>
  <c r="W3033" i="15"/>
  <c r="W3034" i="15"/>
  <c r="W3035" i="15"/>
  <c r="W3036" i="15"/>
  <c r="W3037" i="15"/>
  <c r="W3038" i="15"/>
  <c r="W3039" i="15"/>
  <c r="W3040" i="15"/>
  <c r="W3041" i="15"/>
  <c r="W3042" i="15"/>
  <c r="W3043" i="15"/>
  <c r="W3044" i="15"/>
  <c r="W3045" i="15"/>
  <c r="W3046" i="15"/>
  <c r="W3047" i="15"/>
  <c r="W3048" i="15"/>
  <c r="W3049" i="15"/>
  <c r="W3050" i="15"/>
  <c r="W3051" i="15"/>
  <c r="W3052" i="15"/>
  <c r="W3053" i="15"/>
  <c r="W3054" i="15"/>
  <c r="W3055" i="15"/>
  <c r="W3056" i="15"/>
  <c r="W3057" i="15"/>
  <c r="W3058" i="15"/>
  <c r="W3059" i="15"/>
  <c r="W3060" i="15"/>
  <c r="W3061" i="15"/>
  <c r="W3062" i="15"/>
  <c r="W3063" i="15"/>
  <c r="W3064" i="15"/>
  <c r="W3065" i="15"/>
  <c r="W3066" i="15"/>
  <c r="W3067" i="15"/>
  <c r="W3068" i="15"/>
  <c r="W3069" i="15"/>
  <c r="W3070" i="15"/>
  <c r="W3071" i="15"/>
  <c r="W3072" i="15"/>
  <c r="W3073" i="15"/>
  <c r="W3074" i="15"/>
  <c r="W3075" i="15"/>
  <c r="W3076" i="15"/>
  <c r="W3077" i="15"/>
  <c r="W3078" i="15"/>
  <c r="W3079" i="15"/>
  <c r="W3080" i="15"/>
  <c r="W3081" i="15"/>
  <c r="W3082" i="15"/>
  <c r="W3083" i="15"/>
  <c r="W3084" i="15"/>
  <c r="W3085" i="15"/>
  <c r="W3086" i="15"/>
  <c r="W3087" i="15"/>
  <c r="W3088" i="15"/>
  <c r="W3089" i="15"/>
  <c r="W3090" i="15"/>
  <c r="W3091" i="15"/>
  <c r="W3092" i="15"/>
  <c r="W3093" i="15"/>
  <c r="W3094" i="15"/>
  <c r="W3095" i="15"/>
  <c r="W3096" i="15"/>
  <c r="W3097" i="15"/>
  <c r="W3098" i="15"/>
  <c r="W3099" i="15"/>
  <c r="W3100" i="15"/>
  <c r="W3101" i="15"/>
  <c r="W3102" i="15"/>
  <c r="W3103" i="15"/>
  <c r="W3104" i="15"/>
  <c r="W3105" i="15"/>
  <c r="W3106" i="15"/>
  <c r="W3107" i="15"/>
  <c r="W3108" i="15"/>
  <c r="W3109" i="15"/>
  <c r="W3110" i="15"/>
  <c r="W3111" i="15"/>
  <c r="W3112" i="15"/>
  <c r="W3113" i="15"/>
  <c r="W3114" i="15"/>
  <c r="W3115" i="15"/>
  <c r="W3116" i="15"/>
  <c r="W3117" i="15"/>
  <c r="W3118" i="15"/>
  <c r="W3119" i="15"/>
  <c r="W3120" i="15"/>
  <c r="W3121" i="15"/>
  <c r="W3122" i="15"/>
  <c r="W3123" i="15"/>
  <c r="W3124" i="15"/>
  <c r="W3125" i="15"/>
  <c r="W3126" i="15"/>
  <c r="W3127" i="15"/>
  <c r="W3128" i="15"/>
  <c r="W3129" i="15"/>
  <c r="W3130" i="15"/>
  <c r="W3131" i="15"/>
  <c r="W3132" i="15"/>
  <c r="W3133" i="15"/>
  <c r="W3134" i="15"/>
  <c r="W3135" i="15"/>
  <c r="W3136" i="15"/>
  <c r="W3137" i="15"/>
  <c r="W3138" i="15"/>
  <c r="W3139" i="15"/>
  <c r="W3140" i="15"/>
  <c r="W3141" i="15"/>
  <c r="W3142" i="15"/>
  <c r="W3143" i="15"/>
  <c r="W3144" i="15"/>
  <c r="W3145" i="15"/>
  <c r="W3146" i="15"/>
  <c r="W3147" i="15"/>
  <c r="W3148" i="15"/>
  <c r="W3149" i="15"/>
  <c r="W3150" i="15"/>
  <c r="W3151" i="15"/>
  <c r="W3152" i="15"/>
  <c r="W3153" i="15"/>
  <c r="W3154" i="15"/>
  <c r="W3155" i="15"/>
  <c r="W3156" i="15"/>
  <c r="W3157" i="15"/>
  <c r="W3158" i="15"/>
  <c r="W3159" i="15"/>
  <c r="W3160" i="15"/>
  <c r="W3161" i="15"/>
  <c r="W3162" i="15"/>
  <c r="W3163" i="15"/>
  <c r="W3164" i="15"/>
  <c r="W3165" i="15"/>
  <c r="W3166" i="15"/>
  <c r="W3167" i="15"/>
  <c r="W3168" i="15"/>
  <c r="W3169" i="15"/>
  <c r="W3170" i="15"/>
  <c r="W3171" i="15"/>
  <c r="W3172" i="15"/>
  <c r="W3173" i="15"/>
  <c r="W3174" i="15"/>
  <c r="W3175" i="15"/>
  <c r="W3176" i="15"/>
  <c r="W3177" i="15"/>
  <c r="W3178" i="15"/>
  <c r="W3179" i="15"/>
  <c r="W3180" i="15"/>
  <c r="W3181" i="15"/>
  <c r="W3182" i="15"/>
  <c r="W3183" i="15"/>
  <c r="W3184" i="15"/>
  <c r="W3185" i="15"/>
  <c r="W3186" i="15"/>
  <c r="W3187" i="15"/>
  <c r="W3188" i="15"/>
  <c r="W3189" i="15"/>
  <c r="W3190" i="15"/>
  <c r="W3191" i="15"/>
  <c r="W3192" i="15"/>
  <c r="W3193" i="15"/>
  <c r="W3194" i="15"/>
  <c r="W3195" i="15"/>
  <c r="W3196" i="15"/>
  <c r="W3197" i="15"/>
  <c r="W3198" i="15"/>
  <c r="W3199" i="15"/>
  <c r="W3200" i="15"/>
  <c r="W3201" i="15"/>
  <c r="W3202" i="15"/>
  <c r="W3203" i="15"/>
  <c r="W3204" i="15"/>
  <c r="W3205" i="15"/>
  <c r="W3206" i="15"/>
  <c r="W3207" i="15"/>
  <c r="W3208" i="15"/>
  <c r="W3209" i="15"/>
  <c r="W3210" i="15"/>
  <c r="W3211" i="15"/>
  <c r="W3212" i="15"/>
  <c r="W3213" i="15"/>
  <c r="W3214" i="15"/>
  <c r="W3215" i="15"/>
  <c r="W3216" i="15"/>
  <c r="W3217" i="15"/>
  <c r="W3218" i="15"/>
  <c r="W3219" i="15"/>
  <c r="W3220" i="15"/>
  <c r="W3221" i="15"/>
  <c r="W3222" i="15"/>
  <c r="W3223" i="15"/>
  <c r="W3224" i="15"/>
  <c r="W3225" i="15"/>
  <c r="W3226" i="15"/>
  <c r="W3227" i="15"/>
  <c r="W3228" i="15"/>
  <c r="W3229" i="15"/>
  <c r="W3230" i="15"/>
  <c r="W3231" i="15"/>
  <c r="W3232" i="15"/>
  <c r="W3233" i="15"/>
  <c r="W3234" i="15"/>
  <c r="W3235" i="15"/>
  <c r="W3236" i="15"/>
  <c r="W3237" i="15"/>
  <c r="W3238" i="15"/>
  <c r="W3239" i="15"/>
  <c r="W3240" i="15"/>
  <c r="W3241" i="15"/>
  <c r="W3242" i="15"/>
  <c r="W3243" i="15"/>
  <c r="W3244" i="15"/>
  <c r="W3245" i="15"/>
  <c r="W3246" i="15"/>
  <c r="W3247" i="15"/>
  <c r="W3248" i="15"/>
  <c r="W3249" i="15"/>
  <c r="W3250" i="15"/>
  <c r="W3251" i="15"/>
  <c r="W3252" i="15"/>
  <c r="W3253" i="15"/>
  <c r="W3254" i="15"/>
  <c r="W3255" i="15"/>
  <c r="W3256" i="15"/>
  <c r="W3257" i="15"/>
  <c r="W3258" i="15"/>
  <c r="W3259" i="15"/>
  <c r="W3260" i="15"/>
  <c r="W3261" i="15"/>
  <c r="W3262" i="15"/>
  <c r="W3263" i="15"/>
  <c r="W3264" i="15"/>
  <c r="W3265" i="15"/>
  <c r="W3266" i="15"/>
  <c r="W3267" i="15"/>
  <c r="W3268" i="15"/>
  <c r="W3269" i="15"/>
  <c r="W3270" i="15"/>
  <c r="W3271" i="15"/>
  <c r="W3272" i="15"/>
  <c r="W3273" i="15"/>
  <c r="W3274" i="15"/>
  <c r="W3275" i="15"/>
  <c r="W3276" i="15"/>
  <c r="W3277" i="15"/>
  <c r="W3278" i="15"/>
  <c r="W3279" i="15"/>
  <c r="W3280" i="15"/>
  <c r="W3281" i="15"/>
  <c r="W3282" i="15"/>
  <c r="W3283" i="15"/>
  <c r="W3284" i="15"/>
  <c r="W3285" i="15"/>
  <c r="W3286" i="15"/>
  <c r="W3287" i="15"/>
  <c r="W3288" i="15"/>
  <c r="W3289" i="15"/>
  <c r="W3290" i="15"/>
  <c r="W3291" i="15"/>
  <c r="W3292" i="15"/>
  <c r="W3293" i="15"/>
  <c r="W3294" i="15"/>
  <c r="W3295" i="15"/>
  <c r="W3296" i="15"/>
  <c r="W3297" i="15"/>
  <c r="W3298" i="15"/>
  <c r="W3299" i="15"/>
  <c r="W3300" i="15"/>
  <c r="W3301" i="15"/>
  <c r="W3302" i="15"/>
  <c r="W3303" i="15"/>
  <c r="W3304" i="15"/>
  <c r="W3305" i="15"/>
  <c r="W3306" i="15"/>
  <c r="W3307" i="15"/>
  <c r="W3308" i="15"/>
  <c r="W3309" i="15"/>
  <c r="W3310" i="15"/>
  <c r="W3311" i="15"/>
  <c r="W3312" i="15"/>
  <c r="W3313" i="15"/>
  <c r="W3314" i="15"/>
  <c r="W3315" i="15"/>
  <c r="W3316" i="15"/>
  <c r="W3317" i="15"/>
  <c r="W3318" i="15"/>
  <c r="W3319" i="15"/>
  <c r="W3320" i="15"/>
  <c r="W3321" i="15"/>
  <c r="W3322" i="15"/>
  <c r="W3323" i="15"/>
  <c r="W3324" i="15"/>
  <c r="W3325" i="15"/>
  <c r="W3326" i="15"/>
  <c r="W3327" i="15"/>
  <c r="W3328" i="15"/>
  <c r="W3329" i="15"/>
  <c r="W3330" i="15"/>
  <c r="W3331" i="15"/>
  <c r="W3332" i="15"/>
  <c r="W3333" i="15"/>
  <c r="W3334" i="15"/>
  <c r="W3335" i="15"/>
  <c r="W3336" i="15"/>
  <c r="W3337" i="15"/>
  <c r="W3338" i="15"/>
  <c r="W3339" i="15"/>
  <c r="W3340" i="15"/>
  <c r="W3341" i="15"/>
  <c r="W3342" i="15"/>
  <c r="W3343" i="15"/>
  <c r="W3344" i="15"/>
  <c r="W3345" i="15"/>
  <c r="W3346" i="15"/>
  <c r="W3347" i="15"/>
  <c r="W3348" i="15"/>
  <c r="W3349" i="15"/>
  <c r="W3350" i="15"/>
  <c r="W3351" i="15"/>
  <c r="W3352" i="15"/>
  <c r="W3353" i="15"/>
  <c r="W3354" i="15"/>
  <c r="W3355" i="15"/>
  <c r="W3356" i="15"/>
  <c r="W3357" i="15"/>
  <c r="W3358" i="15"/>
  <c r="W3359" i="15"/>
  <c r="W3360" i="15"/>
  <c r="W3361" i="15"/>
  <c r="W3362" i="15"/>
  <c r="W3363" i="15"/>
  <c r="W3364" i="15"/>
  <c r="W3365" i="15"/>
  <c r="W3366" i="15"/>
  <c r="W3367" i="15"/>
  <c r="W3368" i="15"/>
  <c r="W3369" i="15"/>
  <c r="W3370" i="15"/>
  <c r="W3371" i="15"/>
  <c r="W3372" i="15"/>
  <c r="W3373" i="15"/>
  <c r="W3374" i="15"/>
  <c r="W3375" i="15"/>
  <c r="W3376" i="15"/>
  <c r="W3377" i="15"/>
  <c r="W3378" i="15"/>
  <c r="W3379" i="15"/>
  <c r="W3380" i="15"/>
  <c r="W3381" i="15"/>
  <c r="W3382" i="15"/>
  <c r="W3383" i="15"/>
  <c r="W3384" i="15"/>
  <c r="W3385" i="15"/>
  <c r="W3386" i="15"/>
  <c r="W3387" i="15"/>
  <c r="W3388" i="15"/>
  <c r="W3389" i="15"/>
  <c r="W3390" i="15"/>
  <c r="W3391" i="15"/>
  <c r="W3392" i="15"/>
  <c r="W3393" i="15"/>
  <c r="W3394" i="15"/>
  <c r="W3395" i="15"/>
  <c r="W3396" i="15"/>
  <c r="W3397" i="15"/>
  <c r="W3398" i="15"/>
  <c r="W3399" i="15"/>
  <c r="W3400" i="15"/>
  <c r="W3401" i="15"/>
  <c r="W3402" i="15"/>
  <c r="W3403" i="15"/>
  <c r="W3404" i="15"/>
  <c r="W3405" i="15"/>
  <c r="W3406" i="15"/>
  <c r="W3407" i="15"/>
  <c r="W3408" i="15"/>
  <c r="W3409" i="15"/>
  <c r="W3410" i="15"/>
  <c r="W3411" i="15"/>
  <c r="W3412" i="15"/>
  <c r="W3413" i="15"/>
  <c r="W3414" i="15"/>
  <c r="W3415" i="15"/>
  <c r="W3416" i="15"/>
  <c r="W3417" i="15"/>
  <c r="W3418" i="15"/>
  <c r="W3419" i="15"/>
  <c r="W3420" i="15"/>
  <c r="W3421" i="15"/>
  <c r="W3422" i="15"/>
  <c r="W3423" i="15"/>
  <c r="W3424" i="15"/>
  <c r="W3425" i="15"/>
  <c r="W3426" i="15"/>
  <c r="W3427" i="15"/>
  <c r="W3428" i="15"/>
  <c r="W3429" i="15"/>
  <c r="W3430" i="15"/>
  <c r="W3431" i="15"/>
  <c r="W3432" i="15"/>
  <c r="W3433" i="15"/>
  <c r="W3434" i="15"/>
  <c r="W3435" i="15"/>
  <c r="W3436" i="15"/>
  <c r="W3437" i="15"/>
  <c r="W3438" i="15"/>
  <c r="W3439" i="15"/>
  <c r="W3440" i="15"/>
  <c r="W3441" i="15"/>
  <c r="W3442" i="15"/>
  <c r="W3443" i="15"/>
  <c r="W3444" i="15"/>
  <c r="W3445" i="15"/>
  <c r="W3446" i="15"/>
  <c r="W3447" i="15"/>
  <c r="W3448" i="15"/>
  <c r="W3449" i="15"/>
  <c r="W3450" i="15"/>
  <c r="W3451" i="15"/>
  <c r="W3452" i="15"/>
  <c r="W3453" i="15"/>
  <c r="W3454" i="15"/>
  <c r="W3455" i="15"/>
  <c r="W3456" i="15"/>
  <c r="W3457" i="15"/>
  <c r="W3458" i="15"/>
  <c r="W3459" i="15"/>
  <c r="W3460" i="15"/>
  <c r="W3461" i="15"/>
  <c r="W3462" i="15"/>
  <c r="W3463" i="15"/>
  <c r="W3464" i="15"/>
  <c r="W3465" i="15"/>
  <c r="W3466" i="15"/>
  <c r="W3467" i="15"/>
  <c r="W3468" i="15"/>
  <c r="W3469" i="15"/>
  <c r="W3470" i="15"/>
  <c r="W3471" i="15"/>
  <c r="W3472" i="15"/>
  <c r="W3473" i="15"/>
  <c r="W3474" i="15"/>
  <c r="W3475" i="15"/>
  <c r="W3476" i="15"/>
  <c r="W3477" i="15"/>
  <c r="W3478" i="15"/>
  <c r="W3479" i="15"/>
  <c r="W3480" i="15"/>
  <c r="W3481" i="15"/>
  <c r="W3482" i="15"/>
  <c r="W3483" i="15"/>
  <c r="W3484" i="15"/>
  <c r="W3485" i="15"/>
  <c r="W3486" i="15"/>
  <c r="W3487" i="15"/>
  <c r="W3488" i="15"/>
  <c r="W3489" i="15"/>
  <c r="W3490" i="15"/>
  <c r="W3491" i="15"/>
  <c r="W3492" i="15"/>
  <c r="W3493" i="15"/>
  <c r="W3494" i="15"/>
  <c r="W3495" i="15"/>
  <c r="W3496" i="15"/>
  <c r="W3497" i="15"/>
  <c r="W3498" i="15"/>
  <c r="W3499" i="15"/>
  <c r="W3500" i="15"/>
  <c r="W3501" i="15"/>
  <c r="W3502" i="15"/>
  <c r="W3503" i="15"/>
  <c r="W3504" i="15"/>
  <c r="W3505" i="15"/>
  <c r="W3506" i="15"/>
  <c r="W3507" i="15"/>
  <c r="W3508" i="15"/>
  <c r="W3509" i="15"/>
  <c r="W3510" i="15"/>
  <c r="W3511" i="15"/>
  <c r="W3512" i="15"/>
  <c r="W3513" i="15"/>
  <c r="W3514" i="15"/>
  <c r="W3515" i="15"/>
  <c r="W3516" i="15"/>
  <c r="W3517" i="15"/>
  <c r="W3518" i="15"/>
  <c r="W3519" i="15"/>
  <c r="W3520" i="15"/>
  <c r="W3521" i="15"/>
  <c r="W3522" i="15"/>
  <c r="W3523" i="15"/>
  <c r="W3524" i="15"/>
  <c r="W3525" i="15"/>
  <c r="W3526" i="15"/>
  <c r="W3527" i="15"/>
  <c r="W3528" i="15"/>
  <c r="W3529" i="15"/>
  <c r="W3530" i="15"/>
  <c r="W3531" i="15"/>
  <c r="W3532" i="15"/>
  <c r="W3533" i="15"/>
  <c r="W3534" i="15"/>
  <c r="W3535" i="15"/>
  <c r="W3536" i="15"/>
  <c r="W3537" i="15"/>
  <c r="W3538" i="15"/>
  <c r="W3539" i="15"/>
  <c r="W3540" i="15"/>
  <c r="W3541" i="15"/>
  <c r="W3542" i="15"/>
  <c r="W3543" i="15"/>
  <c r="W3544" i="15"/>
  <c r="W3545" i="15"/>
  <c r="W3546" i="15"/>
  <c r="W3547" i="15"/>
  <c r="W3548" i="15"/>
  <c r="W3549" i="15"/>
  <c r="W3550" i="15"/>
  <c r="W3551" i="15"/>
  <c r="W3552" i="15"/>
  <c r="W3553" i="15"/>
  <c r="W3554" i="15"/>
  <c r="W3555" i="15"/>
  <c r="W3556" i="15"/>
  <c r="W3557" i="15"/>
  <c r="W3558" i="15"/>
  <c r="W3559" i="15"/>
  <c r="W3560" i="15"/>
  <c r="W3561" i="15"/>
  <c r="W3562" i="15"/>
  <c r="W3563" i="15"/>
  <c r="W3564" i="15"/>
  <c r="W3565" i="15"/>
  <c r="W3566" i="15"/>
  <c r="W3567" i="15"/>
  <c r="W3568" i="15"/>
  <c r="W3569" i="15"/>
  <c r="W3570" i="15"/>
  <c r="W3571" i="15"/>
  <c r="W3572" i="15"/>
  <c r="W3573" i="15"/>
  <c r="W3574" i="15"/>
  <c r="W3575" i="15"/>
  <c r="W3576" i="15"/>
  <c r="W3577" i="15"/>
  <c r="W3578" i="15"/>
  <c r="W3579" i="15"/>
  <c r="W3580" i="15"/>
  <c r="W3581" i="15"/>
  <c r="W3582" i="15"/>
  <c r="W3583" i="15"/>
  <c r="W3584" i="15"/>
  <c r="W3585" i="15"/>
  <c r="W3586" i="15"/>
  <c r="W3587" i="15"/>
  <c r="W3588" i="15"/>
  <c r="W3589" i="15"/>
  <c r="W3590" i="15"/>
  <c r="W3591" i="15"/>
  <c r="W3592" i="15"/>
  <c r="W3593" i="15"/>
  <c r="W3594" i="15"/>
  <c r="W3595" i="15"/>
  <c r="W3596" i="15"/>
  <c r="W3597" i="15"/>
  <c r="W3598" i="15"/>
  <c r="W3599" i="15"/>
  <c r="W3600" i="15"/>
  <c r="W3601" i="15"/>
  <c r="W3602" i="15"/>
  <c r="W3603" i="15"/>
  <c r="W3604" i="15"/>
  <c r="W3605" i="15"/>
  <c r="W3606" i="15"/>
  <c r="W3607" i="15"/>
  <c r="W3608" i="15"/>
  <c r="W3609" i="15"/>
  <c r="W3610" i="15"/>
  <c r="W3611" i="15"/>
  <c r="W3612" i="15"/>
  <c r="W3613" i="15"/>
  <c r="W3614" i="15"/>
  <c r="W3615" i="15"/>
  <c r="W3616" i="15"/>
  <c r="W3617" i="15"/>
  <c r="W3618" i="15"/>
  <c r="W3619" i="15"/>
  <c r="W3620" i="15"/>
  <c r="W3621" i="15"/>
  <c r="W3622" i="15"/>
  <c r="W3623" i="15"/>
  <c r="W3624" i="15"/>
  <c r="W3625" i="15"/>
  <c r="W3626" i="15"/>
  <c r="W3627" i="15"/>
  <c r="W3628" i="15"/>
  <c r="W3629" i="15"/>
  <c r="W3630" i="15"/>
  <c r="W3631" i="15"/>
  <c r="W3632" i="15"/>
  <c r="W3633" i="15"/>
  <c r="W3634" i="15"/>
  <c r="W3635" i="15"/>
  <c r="W3636" i="15"/>
  <c r="W3637" i="15"/>
  <c r="W3638" i="15"/>
  <c r="W3639" i="15"/>
  <c r="W3640" i="15"/>
  <c r="W3641" i="15"/>
  <c r="W3642" i="15"/>
  <c r="W3643" i="15"/>
  <c r="W3644" i="15"/>
  <c r="W3645" i="15"/>
  <c r="W3646" i="15"/>
  <c r="W3647" i="15"/>
  <c r="W3648" i="15"/>
  <c r="W3649" i="15"/>
  <c r="W3650" i="15"/>
  <c r="W3651" i="15"/>
  <c r="W3652" i="15"/>
  <c r="W3653" i="15"/>
  <c r="W3654" i="15"/>
  <c r="W3655" i="15"/>
  <c r="W3656" i="15"/>
  <c r="W3657" i="15"/>
  <c r="W3658" i="15"/>
  <c r="W3659" i="15"/>
  <c r="W3660" i="15"/>
  <c r="W3661" i="15"/>
  <c r="W3662" i="15"/>
  <c r="W3663" i="15"/>
  <c r="W3664" i="15"/>
  <c r="W3665" i="15"/>
  <c r="W3666" i="15"/>
  <c r="W3667" i="15"/>
  <c r="W3668" i="15"/>
  <c r="W3669" i="15"/>
  <c r="W3670" i="15"/>
  <c r="W3671" i="15"/>
  <c r="W3672" i="15"/>
  <c r="W3673" i="15"/>
  <c r="W3674" i="15"/>
  <c r="W3675" i="15"/>
  <c r="W3676" i="15"/>
  <c r="W3677" i="15"/>
  <c r="W3678" i="15"/>
  <c r="W3679" i="15"/>
  <c r="W3680" i="15"/>
  <c r="W3681" i="15"/>
  <c r="W3682" i="15"/>
  <c r="W3683" i="15"/>
  <c r="W3684" i="15"/>
  <c r="W3685" i="15"/>
  <c r="W3686" i="15"/>
  <c r="W3687" i="15"/>
  <c r="W3688" i="15"/>
  <c r="W3689" i="15"/>
  <c r="W3690" i="15"/>
  <c r="W3691" i="15"/>
  <c r="W3692" i="15"/>
  <c r="W3693" i="15"/>
  <c r="W3694" i="15"/>
  <c r="W3695" i="15"/>
  <c r="W3696" i="15"/>
  <c r="W3697" i="15"/>
  <c r="W3698" i="15"/>
  <c r="W3699" i="15"/>
  <c r="W3700" i="15"/>
  <c r="W3701" i="15"/>
  <c r="W3702" i="15"/>
  <c r="W3703" i="15"/>
  <c r="W3704" i="15"/>
  <c r="W3705" i="15"/>
  <c r="W3706" i="15"/>
  <c r="W3707" i="15"/>
  <c r="W3708" i="15"/>
  <c r="W3709" i="15"/>
  <c r="W3710" i="15"/>
  <c r="W3711" i="15"/>
  <c r="W3712" i="15"/>
  <c r="W3713" i="15"/>
  <c r="W3714" i="15"/>
  <c r="W3715" i="15"/>
  <c r="W3716" i="15"/>
  <c r="W3717" i="15"/>
  <c r="W3718" i="15"/>
  <c r="W3719" i="15"/>
  <c r="W3720" i="15"/>
  <c r="W3721" i="15"/>
  <c r="W3722" i="15"/>
  <c r="W3723" i="15"/>
  <c r="W3724" i="15"/>
  <c r="W3725" i="15"/>
  <c r="W3726" i="15"/>
  <c r="W3727" i="15"/>
  <c r="W3728" i="15"/>
  <c r="W3729" i="15"/>
  <c r="W3730" i="15"/>
  <c r="W3731" i="15"/>
  <c r="W3732" i="15"/>
  <c r="W3733" i="15"/>
  <c r="W3734" i="15"/>
  <c r="W3735" i="15"/>
  <c r="W3736" i="15"/>
  <c r="W3737" i="15"/>
  <c r="W3738" i="15"/>
  <c r="W3739" i="15"/>
  <c r="W3740" i="15"/>
  <c r="W3741" i="15"/>
  <c r="W3742" i="15"/>
  <c r="W3743" i="15"/>
  <c r="W3744" i="15"/>
  <c r="W3745" i="15"/>
  <c r="W3746" i="15"/>
  <c r="W3747" i="15"/>
  <c r="W3748" i="15"/>
  <c r="W3749" i="15"/>
  <c r="W3750" i="15"/>
  <c r="W3751" i="15"/>
  <c r="W3752" i="15"/>
  <c r="W3753" i="15"/>
  <c r="W3754" i="15"/>
  <c r="W3755" i="15"/>
  <c r="W3756" i="15"/>
  <c r="W3757" i="15"/>
  <c r="W3758" i="15"/>
  <c r="W3759" i="15"/>
  <c r="W3760" i="15"/>
  <c r="W3761" i="15"/>
  <c r="W3762" i="15"/>
  <c r="W3763" i="15"/>
  <c r="W3764" i="15"/>
  <c r="W3765" i="15"/>
  <c r="W3766" i="15"/>
  <c r="W3767" i="15"/>
  <c r="W3768" i="15"/>
  <c r="W3769" i="15"/>
  <c r="W3770" i="15"/>
  <c r="W3771" i="15"/>
  <c r="W3772" i="15"/>
  <c r="W3773" i="15"/>
  <c r="W3774" i="15"/>
  <c r="W3775" i="15"/>
  <c r="W3776" i="15"/>
  <c r="W3777" i="15"/>
  <c r="W3778" i="15"/>
  <c r="W3779" i="15"/>
  <c r="W3780" i="15"/>
  <c r="W3781" i="15"/>
  <c r="W3782" i="15"/>
  <c r="W3783" i="15"/>
  <c r="W3784" i="15"/>
  <c r="W3785" i="15"/>
  <c r="W3786" i="15"/>
  <c r="W3787" i="15"/>
  <c r="W3788" i="15"/>
  <c r="W3789" i="15"/>
  <c r="W3790" i="15"/>
  <c r="W3791" i="15"/>
  <c r="W3792" i="15"/>
  <c r="W3793" i="15"/>
  <c r="W3794" i="15"/>
  <c r="W3795" i="15"/>
  <c r="W3796" i="15"/>
  <c r="W3797" i="15"/>
  <c r="W3798" i="15"/>
  <c r="W3799" i="15"/>
  <c r="W3800" i="15"/>
  <c r="W3801" i="15"/>
  <c r="W3802" i="15"/>
  <c r="W3803" i="15"/>
  <c r="W3804" i="15"/>
  <c r="W3805" i="15"/>
  <c r="W3806" i="15"/>
  <c r="W3807" i="15"/>
  <c r="W3808" i="15"/>
  <c r="W3809" i="15"/>
  <c r="W3810" i="15"/>
  <c r="W3811" i="15"/>
  <c r="W3812" i="15"/>
  <c r="W3813" i="15"/>
  <c r="W3814" i="15"/>
  <c r="W3815" i="15"/>
  <c r="W3816" i="15"/>
  <c r="W3817" i="15"/>
  <c r="W3818" i="15"/>
  <c r="W3819" i="15"/>
  <c r="W3820" i="15"/>
  <c r="W3821" i="15"/>
  <c r="W3822" i="15"/>
  <c r="W3823" i="15"/>
  <c r="W3824" i="15"/>
  <c r="W3825" i="15"/>
  <c r="W3826" i="15"/>
  <c r="W3827" i="15"/>
  <c r="W3828" i="15"/>
  <c r="W3829" i="15"/>
  <c r="W3830" i="15"/>
  <c r="W3831" i="15"/>
  <c r="W3832" i="15"/>
  <c r="W3833" i="15"/>
  <c r="W3834" i="15"/>
  <c r="W3835" i="15"/>
  <c r="W3836" i="15"/>
  <c r="W3837" i="15"/>
  <c r="W3838" i="15"/>
  <c r="W3839" i="15"/>
  <c r="W3840" i="15"/>
  <c r="W3841" i="15"/>
  <c r="W3842" i="15"/>
  <c r="W3843" i="15"/>
  <c r="W3844" i="15"/>
  <c r="W3845" i="15"/>
  <c r="W3846" i="15"/>
  <c r="W3847" i="15"/>
  <c r="W3848" i="15"/>
  <c r="W3849" i="15"/>
  <c r="W3850" i="15"/>
  <c r="W3851" i="15"/>
  <c r="W3852" i="15"/>
  <c r="W3853" i="15"/>
  <c r="W3854" i="15"/>
  <c r="W3855" i="15"/>
  <c r="W3856" i="15"/>
  <c r="W3857" i="15"/>
  <c r="W3858" i="15"/>
  <c r="W3859" i="15"/>
  <c r="W3860" i="15"/>
  <c r="W3861" i="15"/>
  <c r="W3862" i="15"/>
  <c r="W3863" i="15"/>
  <c r="W3864" i="15"/>
  <c r="W3865" i="15"/>
  <c r="W3866" i="15"/>
  <c r="W3867" i="15"/>
  <c r="W3868" i="15"/>
  <c r="W3869" i="15"/>
  <c r="W3870" i="15"/>
  <c r="W3871" i="15"/>
  <c r="W3872" i="15"/>
  <c r="W3873" i="15"/>
  <c r="W3874" i="15"/>
  <c r="W3875" i="15"/>
  <c r="W3876" i="15"/>
  <c r="W3877" i="15"/>
  <c r="W3878" i="15"/>
  <c r="W3879" i="15"/>
  <c r="W3880" i="15"/>
  <c r="W3881" i="15"/>
  <c r="W3882" i="15"/>
  <c r="W3883" i="15"/>
  <c r="W3884" i="15"/>
  <c r="W3885" i="15"/>
  <c r="W3886" i="15"/>
  <c r="W3887" i="15"/>
  <c r="W3888" i="15"/>
  <c r="W3889" i="15"/>
  <c r="W3890" i="15"/>
  <c r="W3891" i="15"/>
  <c r="W3892" i="15"/>
  <c r="W3893" i="15"/>
  <c r="W3894" i="15"/>
  <c r="W3895" i="15"/>
  <c r="W3896" i="15"/>
  <c r="W3897" i="15"/>
  <c r="W3898" i="15"/>
  <c r="W3899" i="15"/>
  <c r="W3900" i="15"/>
  <c r="W3901" i="15"/>
  <c r="W3902" i="15"/>
  <c r="W3903" i="15"/>
  <c r="W3904" i="15"/>
  <c r="W3905" i="15"/>
  <c r="W3906" i="15"/>
  <c r="W3907" i="15"/>
  <c r="W3908" i="15"/>
  <c r="W3909" i="15"/>
  <c r="W3910" i="15"/>
  <c r="W3911" i="15"/>
  <c r="W3912" i="15"/>
  <c r="W3913" i="15"/>
  <c r="W3914" i="15"/>
  <c r="W3915" i="15"/>
  <c r="W3916" i="15"/>
  <c r="W3917" i="15"/>
  <c r="W3918" i="15"/>
  <c r="W3919" i="15"/>
  <c r="W3920" i="15"/>
  <c r="W3921" i="15"/>
  <c r="W3922" i="15"/>
  <c r="W3923" i="15"/>
  <c r="W3924" i="15"/>
  <c r="W3925" i="15"/>
  <c r="W3926" i="15"/>
  <c r="W3927" i="15"/>
  <c r="W3928" i="15"/>
  <c r="W3929" i="15"/>
  <c r="W3930" i="15"/>
  <c r="W3931" i="15"/>
  <c r="W3932" i="15"/>
  <c r="W3933" i="15"/>
  <c r="W3934" i="15"/>
  <c r="W3935" i="15"/>
  <c r="W3936" i="15"/>
  <c r="W3937" i="15"/>
  <c r="W3938" i="15"/>
  <c r="W3939" i="15"/>
  <c r="W3940" i="15"/>
  <c r="W3941" i="15"/>
  <c r="W3942" i="15"/>
  <c r="W3943" i="15"/>
  <c r="W3944" i="15"/>
  <c r="W3945" i="15"/>
  <c r="W3946" i="15"/>
  <c r="W3947" i="15"/>
  <c r="W3948" i="15"/>
  <c r="W3949" i="15"/>
  <c r="W3950" i="15"/>
  <c r="W3951" i="15"/>
  <c r="W3952" i="15"/>
  <c r="W3953" i="15"/>
  <c r="W3954" i="15"/>
  <c r="W3955" i="15"/>
  <c r="W3956" i="15"/>
  <c r="W3957" i="15"/>
  <c r="W3958" i="15"/>
  <c r="W3959" i="15"/>
  <c r="W3960" i="15"/>
  <c r="W3961" i="15"/>
  <c r="W3962" i="15"/>
  <c r="W3963" i="15"/>
  <c r="W3964" i="15"/>
  <c r="W3965" i="15"/>
  <c r="W3966" i="15"/>
  <c r="W3967" i="15"/>
  <c r="W3968" i="15"/>
  <c r="W3969" i="15"/>
  <c r="W3970" i="15"/>
  <c r="W3971" i="15"/>
  <c r="W3972" i="15"/>
  <c r="W3973" i="15"/>
  <c r="W3974" i="15"/>
  <c r="W3975" i="15"/>
  <c r="W3976" i="15"/>
  <c r="W3977" i="15"/>
  <c r="W3978" i="15"/>
  <c r="W3979" i="15"/>
  <c r="W3980" i="15"/>
  <c r="W3981" i="15"/>
  <c r="W3982" i="15"/>
  <c r="W3983" i="15"/>
  <c r="W3984" i="15"/>
  <c r="W3985" i="15"/>
  <c r="W3986" i="15"/>
  <c r="W3987" i="15"/>
  <c r="W3988" i="15"/>
  <c r="W3989" i="15"/>
  <c r="W3990" i="15"/>
  <c r="W3991" i="15"/>
  <c r="W3992" i="15"/>
  <c r="W3993" i="15"/>
  <c r="W3994" i="15"/>
  <c r="W3995" i="15"/>
  <c r="W3996" i="15"/>
  <c r="W3997" i="15"/>
  <c r="W3998" i="15"/>
  <c r="W3999" i="15"/>
  <c r="W4000" i="15"/>
  <c r="W4001" i="15"/>
  <c r="W4002" i="15"/>
  <c r="W4003" i="15"/>
  <c r="W4004" i="15"/>
  <c r="W4005" i="15"/>
  <c r="W4006" i="15"/>
  <c r="W4007" i="15"/>
  <c r="W4008" i="15"/>
  <c r="W4009" i="15"/>
  <c r="W4010" i="15"/>
  <c r="W4011" i="15"/>
  <c r="W4012" i="15"/>
  <c r="W4013" i="15"/>
  <c r="W4014" i="15"/>
  <c r="W4015" i="15"/>
  <c r="W4016" i="15"/>
  <c r="W4017" i="15"/>
  <c r="W4018" i="15"/>
  <c r="W4019" i="15"/>
  <c r="W4020" i="15"/>
  <c r="W4021" i="15"/>
  <c r="W4022" i="15"/>
  <c r="W4023" i="15"/>
  <c r="W4024" i="15"/>
  <c r="W4025" i="15"/>
  <c r="W4026" i="15"/>
  <c r="W4027" i="15"/>
  <c r="W4028" i="15"/>
  <c r="W4029" i="15"/>
  <c r="W4030" i="15"/>
  <c r="W4031" i="15"/>
  <c r="W4032" i="15"/>
  <c r="W4033" i="15"/>
  <c r="W4034" i="15"/>
  <c r="W4035" i="15"/>
  <c r="W4036" i="15"/>
  <c r="W4037" i="15"/>
  <c r="W4038" i="15"/>
  <c r="W4039" i="15"/>
  <c r="W4040" i="15"/>
  <c r="W4041" i="15"/>
  <c r="W4042" i="15"/>
  <c r="W4043" i="15"/>
  <c r="W4044" i="15"/>
  <c r="W4045" i="15"/>
  <c r="W4046" i="15"/>
  <c r="W4047" i="15"/>
  <c r="W4048" i="15"/>
  <c r="W4049" i="15"/>
  <c r="W4050" i="15"/>
  <c r="W4051" i="15"/>
  <c r="W4052" i="15"/>
  <c r="W4053" i="15"/>
  <c r="W4054" i="15"/>
  <c r="W4055" i="15"/>
  <c r="W4056" i="15"/>
  <c r="W4057" i="15"/>
  <c r="W4058" i="15"/>
  <c r="W4059" i="15"/>
  <c r="W4060" i="15"/>
  <c r="W4061" i="15"/>
  <c r="W4062" i="15"/>
  <c r="W4063" i="15"/>
  <c r="W4064" i="15"/>
  <c r="W4065" i="15"/>
  <c r="W4066" i="15"/>
  <c r="W4067" i="15"/>
  <c r="W4068" i="15"/>
  <c r="W4069" i="15"/>
  <c r="W4070" i="15"/>
  <c r="W4071" i="15"/>
  <c r="W4072" i="15"/>
  <c r="W4073" i="15"/>
  <c r="W4074" i="15"/>
  <c r="W4075" i="15"/>
  <c r="W4076" i="15"/>
  <c r="W4077" i="15"/>
  <c r="W4078" i="15"/>
  <c r="W4079" i="15"/>
  <c r="W4080" i="15"/>
  <c r="W4081" i="15"/>
  <c r="W4082" i="15"/>
  <c r="W4083" i="15"/>
  <c r="W4084" i="15"/>
  <c r="W4085" i="15"/>
  <c r="W4086" i="15"/>
  <c r="W4087" i="15"/>
  <c r="W4088" i="15"/>
  <c r="W4089" i="15"/>
  <c r="W4090" i="15"/>
  <c r="W4091" i="15"/>
  <c r="W4092" i="15"/>
  <c r="W4093" i="15"/>
  <c r="W4094" i="15"/>
  <c r="W4095" i="15"/>
  <c r="W4096" i="15"/>
  <c r="W4097" i="15"/>
  <c r="W4098" i="15"/>
  <c r="W4099" i="15"/>
  <c r="W4100" i="15"/>
  <c r="W4101" i="15"/>
  <c r="W4102" i="15"/>
  <c r="W4103" i="15"/>
  <c r="W4104" i="15"/>
  <c r="W4105" i="15"/>
  <c r="W4106" i="15"/>
  <c r="W4107" i="15"/>
  <c r="W4108" i="15"/>
  <c r="W4109" i="15"/>
  <c r="W4110" i="15"/>
  <c r="W4111" i="15"/>
  <c r="W4112" i="15"/>
  <c r="W4113" i="15"/>
  <c r="W4114" i="15"/>
  <c r="W4115" i="15"/>
  <c r="W4116" i="15"/>
  <c r="W4117" i="15"/>
  <c r="W4118" i="15"/>
  <c r="W4119" i="15"/>
  <c r="W4120" i="15"/>
  <c r="W4121" i="15"/>
  <c r="W4122" i="15"/>
  <c r="W4123" i="15"/>
  <c r="W4124" i="15"/>
  <c r="W4125" i="15"/>
  <c r="W4126" i="15"/>
  <c r="W4127" i="15"/>
  <c r="W4128" i="15"/>
  <c r="W4129" i="15"/>
  <c r="W4130" i="15"/>
  <c r="W4131" i="15"/>
  <c r="W4132" i="15"/>
  <c r="W4133" i="15"/>
  <c r="W4134" i="15"/>
  <c r="W4135" i="15"/>
  <c r="W4136" i="15"/>
  <c r="W4137" i="15"/>
  <c r="W4138" i="15"/>
  <c r="W4139" i="15"/>
  <c r="W4140" i="15"/>
  <c r="W4141" i="15"/>
  <c r="W4142" i="15"/>
  <c r="W4143" i="15"/>
  <c r="W4144" i="15"/>
  <c r="W4145" i="15"/>
  <c r="W4146" i="15"/>
  <c r="W4147" i="15"/>
  <c r="W4148" i="15"/>
  <c r="W4149" i="15"/>
  <c r="W4150" i="15"/>
  <c r="W4151" i="15"/>
  <c r="W4152" i="15"/>
  <c r="W4153" i="15"/>
  <c r="W4154" i="15"/>
  <c r="W4155" i="15"/>
  <c r="W4156" i="15"/>
  <c r="W4157" i="15"/>
  <c r="W4158" i="15"/>
  <c r="W4159" i="15"/>
  <c r="W4160" i="15"/>
  <c r="W4161" i="15"/>
  <c r="W4162" i="15"/>
  <c r="W4163" i="15"/>
  <c r="W4164" i="15"/>
  <c r="W4165" i="15"/>
  <c r="W4166" i="15"/>
  <c r="W4167" i="15"/>
  <c r="W4168" i="15"/>
  <c r="W4169" i="15"/>
  <c r="W4170" i="15"/>
  <c r="W4171" i="15"/>
  <c r="W4172" i="15"/>
  <c r="W4173" i="15"/>
  <c r="W4174" i="15"/>
  <c r="W4175" i="15"/>
  <c r="W4176" i="15"/>
  <c r="W4177" i="15"/>
  <c r="W4178" i="15"/>
  <c r="W4179" i="15"/>
  <c r="W4180" i="15"/>
  <c r="W4181" i="15"/>
  <c r="W4182" i="15"/>
  <c r="W4183" i="15"/>
  <c r="W4184" i="15"/>
  <c r="W4185" i="15"/>
  <c r="W4186" i="15"/>
  <c r="W4187" i="15"/>
  <c r="W4188" i="15"/>
  <c r="W4189" i="15"/>
  <c r="W4190" i="15"/>
  <c r="W4191" i="15"/>
  <c r="W4192" i="15"/>
  <c r="W4193" i="15"/>
  <c r="W4194" i="15"/>
  <c r="W4195" i="15"/>
  <c r="W4196" i="15"/>
  <c r="W4197" i="15"/>
  <c r="W4198" i="15"/>
  <c r="W4199" i="15"/>
  <c r="W4200" i="15"/>
  <c r="W4201" i="15"/>
  <c r="W4202" i="15"/>
  <c r="W4203" i="15"/>
  <c r="W4204" i="15"/>
  <c r="W4205" i="15"/>
  <c r="W4206" i="15"/>
  <c r="W4207" i="15"/>
  <c r="W4208" i="15"/>
  <c r="W4209" i="15"/>
  <c r="W4210" i="15"/>
  <c r="W4211" i="15"/>
  <c r="W4212" i="15"/>
  <c r="W4213" i="15"/>
  <c r="W4214" i="15"/>
  <c r="W4215" i="15"/>
  <c r="W4216" i="15"/>
  <c r="W4217" i="15"/>
  <c r="W4218" i="15"/>
  <c r="W4219" i="15"/>
  <c r="W4220" i="15"/>
  <c r="W4221" i="15"/>
  <c r="W4222" i="15"/>
  <c r="W4223" i="15"/>
  <c r="W4224" i="15"/>
  <c r="W4225" i="15"/>
  <c r="W4226" i="15"/>
  <c r="W4227" i="15"/>
  <c r="W4228" i="15"/>
  <c r="W4229" i="15"/>
  <c r="W4230" i="15"/>
  <c r="W4231" i="15"/>
  <c r="W4232" i="15"/>
  <c r="W4233" i="15"/>
  <c r="W4234" i="15"/>
  <c r="W4235" i="15"/>
  <c r="W4236" i="15"/>
  <c r="W4237" i="15"/>
  <c r="W4238" i="15"/>
  <c r="W4239" i="15"/>
  <c r="W2" i="15"/>
  <c r="C4245" i="15"/>
  <c r="G4245" i="15"/>
  <c r="I4245" i="15"/>
  <c r="J4245" i="15"/>
  <c r="K4245" i="15"/>
  <c r="L4245" i="15"/>
  <c r="M4245" i="15"/>
  <c r="N4245" i="15"/>
  <c r="O4245" i="15"/>
  <c r="P4245" i="15"/>
  <c r="Q4245" i="15"/>
  <c r="R4245" i="15"/>
  <c r="A4245" i="15"/>
  <c r="B4245" i="15"/>
  <c r="U1085" i="8" l="1"/>
  <c r="V1085" i="8" s="1"/>
  <c r="W1085" i="8"/>
  <c r="U613" i="8"/>
  <c r="V613" i="8" s="1"/>
  <c r="W613" i="8"/>
  <c r="U804" i="4"/>
  <c r="V804" i="4" s="1"/>
  <c r="W804" i="4"/>
  <c r="U796" i="4"/>
  <c r="V796" i="4" s="1"/>
  <c r="W796" i="4"/>
  <c r="U788" i="4"/>
  <c r="V788" i="4" s="1"/>
  <c r="W788" i="4"/>
  <c r="U780" i="4"/>
  <c r="V780" i="4" s="1"/>
  <c r="W780" i="4"/>
  <c r="U772" i="4"/>
  <c r="V772" i="4" s="1"/>
  <c r="W772" i="4"/>
  <c r="U764" i="4"/>
  <c r="V764" i="4" s="1"/>
  <c r="W764" i="4"/>
  <c r="U756" i="4"/>
  <c r="V756" i="4" s="1"/>
  <c r="W756" i="4"/>
  <c r="U748" i="4"/>
  <c r="V748" i="4" s="1"/>
  <c r="W748" i="4"/>
  <c r="U740" i="4"/>
  <c r="V740" i="4" s="1"/>
  <c r="W740" i="4"/>
  <c r="U732" i="4"/>
  <c r="V732" i="4" s="1"/>
  <c r="W732" i="4"/>
  <c r="U724" i="4"/>
  <c r="V724" i="4" s="1"/>
  <c r="W724" i="4"/>
  <c r="U716" i="4"/>
  <c r="V716" i="4" s="1"/>
  <c r="W716" i="4"/>
  <c r="U708" i="4"/>
  <c r="V708" i="4" s="1"/>
  <c r="W708" i="4"/>
  <c r="U700" i="4"/>
  <c r="V700" i="4" s="1"/>
  <c r="W700" i="4"/>
  <c r="U692" i="4"/>
  <c r="V692" i="4" s="1"/>
  <c r="W692" i="4"/>
  <c r="U684" i="4"/>
  <c r="V684" i="4" s="1"/>
  <c r="W684" i="4"/>
  <c r="U676" i="4"/>
  <c r="V676" i="4" s="1"/>
  <c r="W676" i="4"/>
  <c r="U668" i="4"/>
  <c r="V668" i="4" s="1"/>
  <c r="W668" i="4"/>
  <c r="U660" i="4"/>
  <c r="V660" i="4" s="1"/>
  <c r="W660" i="4"/>
  <c r="U652" i="4"/>
  <c r="V652" i="4" s="1"/>
  <c r="W652" i="4"/>
  <c r="U644" i="4"/>
  <c r="V644" i="4" s="1"/>
  <c r="W644" i="4"/>
  <c r="U636" i="4"/>
  <c r="V636" i="4" s="1"/>
  <c r="W636" i="4"/>
  <c r="U628" i="4"/>
  <c r="V628" i="4" s="1"/>
  <c r="W628" i="4"/>
  <c r="U620" i="4"/>
  <c r="V620" i="4" s="1"/>
  <c r="W620" i="4"/>
  <c r="U612" i="4"/>
  <c r="V612" i="4" s="1"/>
  <c r="W612" i="4"/>
  <c r="U604" i="4"/>
  <c r="V604" i="4" s="1"/>
  <c r="W604" i="4"/>
  <c r="U596" i="4"/>
  <c r="V596" i="4" s="1"/>
  <c r="W596" i="4"/>
  <c r="U588" i="4"/>
  <c r="V588" i="4" s="1"/>
  <c r="W588" i="4"/>
  <c r="U580" i="4"/>
  <c r="V580" i="4" s="1"/>
  <c r="W580" i="4"/>
  <c r="U572" i="4"/>
  <c r="V572" i="4" s="1"/>
  <c r="W572" i="4"/>
  <c r="U564" i="4"/>
  <c r="V564" i="4" s="1"/>
  <c r="W564" i="4"/>
  <c r="U556" i="4"/>
  <c r="V556" i="4" s="1"/>
  <c r="W556" i="4"/>
  <c r="U548" i="4"/>
  <c r="V548" i="4" s="1"/>
  <c r="W548" i="4"/>
  <c r="U540" i="4"/>
  <c r="V540" i="4" s="1"/>
  <c r="W540" i="4"/>
  <c r="U532" i="4"/>
  <c r="V532" i="4" s="1"/>
  <c r="W532" i="4"/>
  <c r="U524" i="4"/>
  <c r="V524" i="4" s="1"/>
  <c r="W524" i="4"/>
  <c r="U516" i="4"/>
  <c r="V516" i="4" s="1"/>
  <c r="W516" i="4"/>
  <c r="U508" i="4"/>
  <c r="V508" i="4" s="1"/>
  <c r="W508" i="4"/>
  <c r="U500" i="4"/>
  <c r="V500" i="4" s="1"/>
  <c r="W500" i="4"/>
  <c r="U492" i="4"/>
  <c r="V492" i="4" s="1"/>
  <c r="W492" i="4"/>
  <c r="U484" i="4"/>
  <c r="V484" i="4" s="1"/>
  <c r="W484" i="4"/>
  <c r="U476" i="4"/>
  <c r="V476" i="4" s="1"/>
  <c r="W476" i="4"/>
  <c r="U468" i="4"/>
  <c r="V468" i="4" s="1"/>
  <c r="W468" i="4"/>
  <c r="U460" i="4"/>
  <c r="V460" i="4" s="1"/>
  <c r="W460" i="4"/>
  <c r="U2403" i="8"/>
  <c r="V2403" i="8" s="1"/>
  <c r="W2403" i="8"/>
  <c r="U2572" i="8"/>
  <c r="V2572" i="8" s="1"/>
  <c r="W2572" i="8"/>
  <c r="U2548" i="8"/>
  <c r="V2548" i="8" s="1"/>
  <c r="W2548" i="8"/>
  <c r="U1124" i="8"/>
  <c r="V1124" i="8" s="1"/>
  <c r="W1124" i="8"/>
  <c r="U803" i="4"/>
  <c r="V803" i="4" s="1"/>
  <c r="W803" i="4"/>
  <c r="U795" i="4"/>
  <c r="V795" i="4" s="1"/>
  <c r="W795" i="4"/>
  <c r="U787" i="4"/>
  <c r="V787" i="4" s="1"/>
  <c r="W787" i="4"/>
  <c r="U779" i="4"/>
  <c r="V779" i="4" s="1"/>
  <c r="W779" i="4"/>
  <c r="U771" i="4"/>
  <c r="V771" i="4" s="1"/>
  <c r="W771" i="4"/>
  <c r="U763" i="4"/>
  <c r="V763" i="4" s="1"/>
  <c r="W763" i="4"/>
  <c r="U755" i="4"/>
  <c r="V755" i="4" s="1"/>
  <c r="W755" i="4"/>
  <c r="U747" i="4"/>
  <c r="V747" i="4" s="1"/>
  <c r="W747" i="4"/>
  <c r="U739" i="4"/>
  <c r="V739" i="4" s="1"/>
  <c r="W739" i="4"/>
  <c r="U731" i="4"/>
  <c r="V731" i="4" s="1"/>
  <c r="W731" i="4"/>
  <c r="U723" i="4"/>
  <c r="V723" i="4" s="1"/>
  <c r="W723" i="4"/>
  <c r="U715" i="4"/>
  <c r="V715" i="4" s="1"/>
  <c r="W715" i="4"/>
  <c r="U707" i="4"/>
  <c r="V707" i="4" s="1"/>
  <c r="W707" i="4"/>
  <c r="U699" i="4"/>
  <c r="V699" i="4" s="1"/>
  <c r="W699" i="4"/>
  <c r="U691" i="4"/>
  <c r="V691" i="4" s="1"/>
  <c r="W691" i="4"/>
  <c r="U683" i="4"/>
  <c r="V683" i="4" s="1"/>
  <c r="W683" i="4"/>
  <c r="U675" i="4"/>
  <c r="V675" i="4" s="1"/>
  <c r="W675" i="4"/>
  <c r="U667" i="4"/>
  <c r="V667" i="4" s="1"/>
  <c r="W667" i="4"/>
  <c r="U659" i="4"/>
  <c r="V659" i="4" s="1"/>
  <c r="W659" i="4"/>
  <c r="U651" i="4"/>
  <c r="V651" i="4" s="1"/>
  <c r="W651" i="4"/>
  <c r="U643" i="4"/>
  <c r="V643" i="4" s="1"/>
  <c r="W643" i="4"/>
  <c r="U635" i="4"/>
  <c r="V635" i="4" s="1"/>
  <c r="W635" i="4"/>
  <c r="U627" i="4"/>
  <c r="V627" i="4" s="1"/>
  <c r="W627" i="4"/>
  <c r="U619" i="4"/>
  <c r="V619" i="4" s="1"/>
  <c r="W619" i="4"/>
  <c r="U611" i="4"/>
  <c r="V611" i="4" s="1"/>
  <c r="W611" i="4"/>
  <c r="U603" i="4"/>
  <c r="V603" i="4" s="1"/>
  <c r="W603" i="4"/>
  <c r="U595" i="4"/>
  <c r="V595" i="4" s="1"/>
  <c r="W595" i="4"/>
  <c r="U587" i="4"/>
  <c r="V587" i="4" s="1"/>
  <c r="W587" i="4"/>
  <c r="U579" i="4"/>
  <c r="V579" i="4" s="1"/>
  <c r="W579" i="4"/>
  <c r="U571" i="4"/>
  <c r="V571" i="4" s="1"/>
  <c r="W571" i="4"/>
  <c r="U563" i="4"/>
  <c r="V563" i="4" s="1"/>
  <c r="W563" i="4"/>
  <c r="U555" i="4"/>
  <c r="V555" i="4" s="1"/>
  <c r="W555" i="4"/>
  <c r="U547" i="4"/>
  <c r="V547" i="4" s="1"/>
  <c r="W547" i="4"/>
  <c r="U539" i="4"/>
  <c r="V539" i="4" s="1"/>
  <c r="W539" i="4"/>
  <c r="U531" i="4"/>
  <c r="V531" i="4" s="1"/>
  <c r="W531" i="4"/>
  <c r="U523" i="4"/>
  <c r="V523" i="4" s="1"/>
  <c r="W523" i="4"/>
  <c r="U515" i="4"/>
  <c r="V515" i="4" s="1"/>
  <c r="W515" i="4"/>
  <c r="U507" i="4"/>
  <c r="V507" i="4" s="1"/>
  <c r="W507" i="4"/>
  <c r="U499" i="4"/>
  <c r="V499" i="4" s="1"/>
  <c r="W499" i="4"/>
  <c r="U491" i="4"/>
  <c r="V491" i="4" s="1"/>
  <c r="W491" i="4"/>
  <c r="U483" i="4"/>
  <c r="V483" i="4" s="1"/>
  <c r="W483" i="4"/>
  <c r="U475" i="4"/>
  <c r="V475" i="4" s="1"/>
  <c r="W475" i="4"/>
  <c r="U467" i="4"/>
  <c r="V467" i="4" s="1"/>
  <c r="W467" i="4"/>
  <c r="U459" i="4"/>
  <c r="V459" i="4" s="1"/>
  <c r="W459" i="4"/>
  <c r="U451" i="4"/>
  <c r="V451" i="4" s="1"/>
  <c r="W451" i="4"/>
  <c r="U443" i="4"/>
  <c r="V443" i="4" s="1"/>
  <c r="W443" i="4"/>
  <c r="U435" i="4"/>
  <c r="V435" i="4" s="1"/>
  <c r="W435" i="4"/>
  <c r="U427" i="4"/>
  <c r="V427" i="4" s="1"/>
  <c r="W427" i="4"/>
  <c r="U419" i="4"/>
  <c r="V419" i="4" s="1"/>
  <c r="W419" i="4"/>
  <c r="U411" i="4"/>
  <c r="V411" i="4" s="1"/>
  <c r="W411" i="4"/>
  <c r="U403" i="4"/>
  <c r="V403" i="4" s="1"/>
  <c r="W403" i="4"/>
  <c r="U395" i="4"/>
  <c r="V395" i="4" s="1"/>
  <c r="W395" i="4"/>
  <c r="U387" i="4"/>
  <c r="V387" i="4" s="1"/>
  <c r="W387" i="4"/>
  <c r="U379" i="4"/>
  <c r="V379" i="4" s="1"/>
  <c r="W379" i="4"/>
  <c r="U371" i="4"/>
  <c r="V371" i="4" s="1"/>
  <c r="W371" i="4"/>
  <c r="U363" i="4"/>
  <c r="V363" i="4" s="1"/>
  <c r="W363" i="4"/>
  <c r="U355" i="4"/>
  <c r="V355" i="4" s="1"/>
  <c r="W355" i="4"/>
  <c r="U347" i="4"/>
  <c r="V347" i="4" s="1"/>
  <c r="W347" i="4"/>
  <c r="U339" i="4"/>
  <c r="V339" i="4" s="1"/>
  <c r="W339" i="4"/>
  <c r="U331" i="4"/>
  <c r="V331" i="4" s="1"/>
  <c r="W331" i="4"/>
  <c r="U323" i="4"/>
  <c r="V323" i="4" s="1"/>
  <c r="W323" i="4"/>
  <c r="U315" i="4"/>
  <c r="V315" i="4" s="1"/>
  <c r="W315" i="4"/>
  <c r="U307" i="4"/>
  <c r="V307" i="4" s="1"/>
  <c r="W307" i="4"/>
  <c r="U299" i="4"/>
  <c r="V299" i="4" s="1"/>
  <c r="W299" i="4"/>
  <c r="U291" i="4"/>
  <c r="V291" i="4" s="1"/>
  <c r="W291" i="4"/>
  <c r="U283" i="4"/>
  <c r="V283" i="4" s="1"/>
  <c r="W283" i="4"/>
  <c r="U275" i="4"/>
  <c r="V275" i="4" s="1"/>
  <c r="W275" i="4"/>
  <c r="U267" i="4"/>
  <c r="V267" i="4" s="1"/>
  <c r="W267" i="4"/>
  <c r="U259" i="4"/>
  <c r="V259" i="4" s="1"/>
  <c r="W259" i="4"/>
  <c r="U251" i="4"/>
  <c r="V251" i="4" s="1"/>
  <c r="W251" i="4"/>
  <c r="U243" i="4"/>
  <c r="V243" i="4" s="1"/>
  <c r="W243" i="4"/>
  <c r="U235" i="4"/>
  <c r="V235" i="4" s="1"/>
  <c r="W235" i="4"/>
  <c r="U227" i="4"/>
  <c r="V227" i="4" s="1"/>
  <c r="W227" i="4"/>
  <c r="U219" i="4"/>
  <c r="V219" i="4" s="1"/>
  <c r="W219" i="4"/>
  <c r="U211" i="4"/>
  <c r="V211" i="4" s="1"/>
  <c r="W211" i="4"/>
  <c r="U203" i="4"/>
  <c r="V203" i="4" s="1"/>
  <c r="W203" i="4"/>
  <c r="U195" i="4"/>
  <c r="V195" i="4" s="1"/>
  <c r="W195" i="4"/>
  <c r="U187" i="4"/>
  <c r="V187" i="4" s="1"/>
  <c r="W187" i="4"/>
  <c r="U179" i="4"/>
  <c r="V179" i="4" s="1"/>
  <c r="W179" i="4"/>
  <c r="U171" i="4"/>
  <c r="V171" i="4" s="1"/>
  <c r="W171" i="4"/>
  <c r="U163" i="4"/>
  <c r="V163" i="4" s="1"/>
  <c r="W163" i="4"/>
  <c r="U155" i="4"/>
  <c r="V155" i="4" s="1"/>
  <c r="W155" i="4"/>
  <c r="U147" i="4"/>
  <c r="V147" i="4" s="1"/>
  <c r="W147" i="4"/>
  <c r="U139" i="4"/>
  <c r="V139" i="4" s="1"/>
  <c r="W139" i="4"/>
  <c r="U131" i="4"/>
  <c r="V131" i="4" s="1"/>
  <c r="W131" i="4"/>
  <c r="U123" i="4"/>
  <c r="V123" i="4" s="1"/>
  <c r="W123" i="4"/>
  <c r="U115" i="4"/>
  <c r="V115" i="4" s="1"/>
  <c r="W115" i="4"/>
  <c r="U107" i="4"/>
  <c r="V107" i="4" s="1"/>
  <c r="W107" i="4"/>
  <c r="U99" i="4"/>
  <c r="V99" i="4" s="1"/>
  <c r="W99" i="4"/>
  <c r="U91" i="4"/>
  <c r="V91" i="4" s="1"/>
  <c r="W91" i="4"/>
  <c r="U83" i="4"/>
  <c r="V83" i="4" s="1"/>
  <c r="W83" i="4"/>
  <c r="U75" i="4"/>
  <c r="V75" i="4" s="1"/>
  <c r="W75" i="4"/>
  <c r="U67" i="4"/>
  <c r="V67" i="4" s="1"/>
  <c r="W67" i="4"/>
  <c r="U59" i="4"/>
  <c r="V59" i="4" s="1"/>
  <c r="W59" i="4"/>
  <c r="U51" i="4"/>
  <c r="V51" i="4" s="1"/>
  <c r="W51" i="4"/>
  <c r="U43" i="4"/>
  <c r="V43" i="4" s="1"/>
  <c r="W43" i="4"/>
  <c r="U35" i="4"/>
  <c r="V35" i="4" s="1"/>
  <c r="W35" i="4"/>
  <c r="U27" i="4"/>
  <c r="V27" i="4" s="1"/>
  <c r="W27" i="4"/>
  <c r="U19" i="4"/>
  <c r="V19" i="4" s="1"/>
  <c r="W19" i="4"/>
  <c r="U11" i="4"/>
  <c r="V11" i="4" s="1"/>
  <c r="W11" i="4"/>
  <c r="U2603" i="8"/>
  <c r="V2603" i="8" s="1"/>
  <c r="W2603" i="8"/>
  <c r="U794" i="4"/>
  <c r="V794" i="4" s="1"/>
  <c r="W794" i="4"/>
  <c r="U762" i="4"/>
  <c r="V762" i="4" s="1"/>
  <c r="W762" i="4"/>
  <c r="U722" i="4"/>
  <c r="V722" i="4" s="1"/>
  <c r="W722" i="4"/>
  <c r="U690" i="4"/>
  <c r="V690" i="4" s="1"/>
  <c r="W690" i="4"/>
  <c r="U650" i="4"/>
  <c r="V650" i="4" s="1"/>
  <c r="W650" i="4"/>
  <c r="U618" i="4"/>
  <c r="V618" i="4" s="1"/>
  <c r="W618" i="4"/>
  <c r="U586" i="4"/>
  <c r="V586" i="4" s="1"/>
  <c r="W586" i="4"/>
  <c r="U546" i="4"/>
  <c r="V546" i="4" s="1"/>
  <c r="W546" i="4"/>
  <c r="U506" i="4"/>
  <c r="V506" i="4" s="1"/>
  <c r="W506" i="4"/>
  <c r="U474" i="4"/>
  <c r="V474" i="4" s="1"/>
  <c r="W474" i="4"/>
  <c r="U450" i="4"/>
  <c r="V450" i="4" s="1"/>
  <c r="W450" i="4"/>
  <c r="U410" i="4"/>
  <c r="V410" i="4" s="1"/>
  <c r="W410" i="4"/>
  <c r="U378" i="4"/>
  <c r="V378" i="4" s="1"/>
  <c r="W378" i="4"/>
  <c r="U346" i="4"/>
  <c r="V346" i="4" s="1"/>
  <c r="W346" i="4"/>
  <c r="U306" i="4"/>
  <c r="V306" i="4" s="1"/>
  <c r="W306" i="4"/>
  <c r="U3210" i="8"/>
  <c r="V3210" i="8" s="1"/>
  <c r="W3210" i="8"/>
  <c r="U3162" i="8"/>
  <c r="V3162" i="8" s="1"/>
  <c r="W3162" i="8"/>
  <c r="U3146" i="8"/>
  <c r="V3146" i="8" s="1"/>
  <c r="W3146" i="8"/>
  <c r="U3098" i="8"/>
  <c r="V3098" i="8" s="1"/>
  <c r="W3098" i="8"/>
  <c r="U3082" i="8"/>
  <c r="V3082" i="8" s="1"/>
  <c r="W3082" i="8"/>
  <c r="U3034" i="8"/>
  <c r="V3034" i="8" s="1"/>
  <c r="W3034" i="8"/>
  <c r="U3018" i="8"/>
  <c r="V3018" i="8" s="1"/>
  <c r="W3018" i="8"/>
  <c r="U2970" i="8"/>
  <c r="V2970" i="8" s="1"/>
  <c r="W2970" i="8"/>
  <c r="U2954" i="8"/>
  <c r="V2954" i="8" s="1"/>
  <c r="W2954" i="8"/>
  <c r="U2906" i="8"/>
  <c r="V2906" i="8" s="1"/>
  <c r="W2906" i="8"/>
  <c r="U2890" i="8"/>
  <c r="V2890" i="8" s="1"/>
  <c r="W2890" i="8"/>
  <c r="U2842" i="8"/>
  <c r="V2842" i="8" s="1"/>
  <c r="W2842" i="8"/>
  <c r="U2826" i="8"/>
  <c r="V2826" i="8" s="1"/>
  <c r="W2826" i="8"/>
  <c r="U2778" i="8"/>
  <c r="V2778" i="8" s="1"/>
  <c r="W2778" i="8"/>
  <c r="U2762" i="8"/>
  <c r="V2762" i="8" s="1"/>
  <c r="W2762" i="8"/>
  <c r="U2714" i="8"/>
  <c r="V2714" i="8" s="1"/>
  <c r="W2714" i="8"/>
  <c r="U2698" i="8"/>
  <c r="V2698" i="8" s="1"/>
  <c r="W2698" i="8"/>
  <c r="U2650" i="8"/>
  <c r="V2650" i="8" s="1"/>
  <c r="W2650" i="8"/>
  <c r="U2634" i="8"/>
  <c r="V2634" i="8" s="1"/>
  <c r="W2634" i="8"/>
  <c r="U2610" i="8"/>
  <c r="V2610" i="8" s="1"/>
  <c r="W2610" i="8"/>
  <c r="U2514" i="8"/>
  <c r="V2514" i="8" s="1"/>
  <c r="W2514" i="8"/>
  <c r="U2130" i="8"/>
  <c r="V2130" i="8" s="1"/>
  <c r="W2130" i="8"/>
  <c r="U2066" i="8"/>
  <c r="V2066" i="8" s="1"/>
  <c r="W2066" i="8"/>
  <c r="U5" i="4"/>
  <c r="V5" i="4" s="1"/>
  <c r="W5" i="4"/>
  <c r="U801" i="4"/>
  <c r="V801" i="4" s="1"/>
  <c r="W801" i="4"/>
  <c r="U793" i="4"/>
  <c r="V793" i="4" s="1"/>
  <c r="W793" i="4"/>
  <c r="U785" i="4"/>
  <c r="V785" i="4" s="1"/>
  <c r="W785" i="4"/>
  <c r="U777" i="4"/>
  <c r="V777" i="4" s="1"/>
  <c r="W777" i="4"/>
  <c r="U769" i="4"/>
  <c r="V769" i="4" s="1"/>
  <c r="W769" i="4"/>
  <c r="U761" i="4"/>
  <c r="V761" i="4" s="1"/>
  <c r="W761" i="4"/>
  <c r="U753" i="4"/>
  <c r="V753" i="4" s="1"/>
  <c r="W753" i="4"/>
  <c r="U745" i="4"/>
  <c r="V745" i="4" s="1"/>
  <c r="W745" i="4"/>
  <c r="U737" i="4"/>
  <c r="V737" i="4" s="1"/>
  <c r="W737" i="4"/>
  <c r="U729" i="4"/>
  <c r="V729" i="4" s="1"/>
  <c r="W729" i="4"/>
  <c r="U721" i="4"/>
  <c r="V721" i="4" s="1"/>
  <c r="W721" i="4"/>
  <c r="U713" i="4"/>
  <c r="V713" i="4" s="1"/>
  <c r="W713" i="4"/>
  <c r="U705" i="4"/>
  <c r="V705" i="4" s="1"/>
  <c r="W705" i="4"/>
  <c r="U697" i="4"/>
  <c r="V697" i="4" s="1"/>
  <c r="W697" i="4"/>
  <c r="U689" i="4"/>
  <c r="V689" i="4" s="1"/>
  <c r="W689" i="4"/>
  <c r="U681" i="4"/>
  <c r="V681" i="4" s="1"/>
  <c r="W681" i="4"/>
  <c r="U673" i="4"/>
  <c r="V673" i="4" s="1"/>
  <c r="W673" i="4"/>
  <c r="U665" i="4"/>
  <c r="V665" i="4" s="1"/>
  <c r="W665" i="4"/>
  <c r="U657" i="4"/>
  <c r="V657" i="4" s="1"/>
  <c r="W657" i="4"/>
  <c r="U649" i="4"/>
  <c r="V649" i="4" s="1"/>
  <c r="W649" i="4"/>
  <c r="U641" i="4"/>
  <c r="V641" i="4" s="1"/>
  <c r="W641" i="4"/>
  <c r="U633" i="4"/>
  <c r="V633" i="4" s="1"/>
  <c r="W633" i="4"/>
  <c r="U625" i="4"/>
  <c r="V625" i="4" s="1"/>
  <c r="W625" i="4"/>
  <c r="U617" i="4"/>
  <c r="V617" i="4" s="1"/>
  <c r="W617" i="4"/>
  <c r="U609" i="4"/>
  <c r="V609" i="4" s="1"/>
  <c r="W609" i="4"/>
  <c r="U601" i="4"/>
  <c r="V601" i="4" s="1"/>
  <c r="W601" i="4"/>
  <c r="U593" i="4"/>
  <c r="V593" i="4" s="1"/>
  <c r="W593" i="4"/>
  <c r="U585" i="4"/>
  <c r="V585" i="4" s="1"/>
  <c r="W585" i="4"/>
  <c r="U577" i="4"/>
  <c r="V577" i="4" s="1"/>
  <c r="W577" i="4"/>
  <c r="U569" i="4"/>
  <c r="V569" i="4" s="1"/>
  <c r="W569" i="4"/>
  <c r="U561" i="4"/>
  <c r="V561" i="4" s="1"/>
  <c r="W561" i="4"/>
  <c r="U553" i="4"/>
  <c r="V553" i="4" s="1"/>
  <c r="W553" i="4"/>
  <c r="U545" i="4"/>
  <c r="V545" i="4" s="1"/>
  <c r="W545" i="4"/>
  <c r="U537" i="4"/>
  <c r="V537" i="4" s="1"/>
  <c r="W537" i="4"/>
  <c r="U529" i="4"/>
  <c r="V529" i="4" s="1"/>
  <c r="W529" i="4"/>
  <c r="U521" i="4"/>
  <c r="V521" i="4" s="1"/>
  <c r="W521" i="4"/>
  <c r="U513" i="4"/>
  <c r="V513" i="4" s="1"/>
  <c r="W513" i="4"/>
  <c r="U505" i="4"/>
  <c r="V505" i="4" s="1"/>
  <c r="W505" i="4"/>
  <c r="U497" i="4"/>
  <c r="V497" i="4" s="1"/>
  <c r="W497" i="4"/>
  <c r="U489" i="4"/>
  <c r="V489" i="4" s="1"/>
  <c r="W489" i="4"/>
  <c r="U481" i="4"/>
  <c r="V481" i="4" s="1"/>
  <c r="W481" i="4"/>
  <c r="U473" i="4"/>
  <c r="V473" i="4" s="1"/>
  <c r="W473" i="4"/>
  <c r="U465" i="4"/>
  <c r="V465" i="4" s="1"/>
  <c r="W465" i="4"/>
  <c r="U457" i="4"/>
  <c r="V457" i="4" s="1"/>
  <c r="W457" i="4"/>
  <c r="U449" i="4"/>
  <c r="V449" i="4" s="1"/>
  <c r="W449" i="4"/>
  <c r="U441" i="4"/>
  <c r="V441" i="4" s="1"/>
  <c r="W441" i="4"/>
  <c r="U433" i="4"/>
  <c r="V433" i="4" s="1"/>
  <c r="W433" i="4"/>
  <c r="U425" i="4"/>
  <c r="V425" i="4" s="1"/>
  <c r="W425" i="4"/>
  <c r="U417" i="4"/>
  <c r="V417" i="4" s="1"/>
  <c r="W417" i="4"/>
  <c r="U409" i="4"/>
  <c r="V409" i="4" s="1"/>
  <c r="W409" i="4"/>
  <c r="U401" i="4"/>
  <c r="V401" i="4" s="1"/>
  <c r="W401" i="4"/>
  <c r="U393" i="4"/>
  <c r="V393" i="4" s="1"/>
  <c r="W393" i="4"/>
  <c r="U385" i="4"/>
  <c r="V385" i="4" s="1"/>
  <c r="W385" i="4"/>
  <c r="U377" i="4"/>
  <c r="V377" i="4" s="1"/>
  <c r="W377" i="4"/>
  <c r="U369" i="4"/>
  <c r="V369" i="4" s="1"/>
  <c r="W369" i="4"/>
  <c r="U361" i="4"/>
  <c r="V361" i="4" s="1"/>
  <c r="W361" i="4"/>
  <c r="U353" i="4"/>
  <c r="V353" i="4" s="1"/>
  <c r="W353" i="4"/>
  <c r="U345" i="4"/>
  <c r="V345" i="4" s="1"/>
  <c r="W345" i="4"/>
  <c r="U337" i="4"/>
  <c r="V337" i="4" s="1"/>
  <c r="W337" i="4"/>
  <c r="U329" i="4"/>
  <c r="V329" i="4" s="1"/>
  <c r="W329" i="4"/>
  <c r="U2275" i="8"/>
  <c r="V2275" i="8" s="1"/>
  <c r="W2275" i="8"/>
  <c r="U1587" i="8"/>
  <c r="V1587" i="8" s="1"/>
  <c r="W1587" i="8"/>
  <c r="U802" i="4"/>
  <c r="V802" i="4" s="1"/>
  <c r="W802" i="4"/>
  <c r="U746" i="4"/>
  <c r="V746" i="4" s="1"/>
  <c r="W746" i="4"/>
  <c r="U706" i="4"/>
  <c r="V706" i="4" s="1"/>
  <c r="W706" i="4"/>
  <c r="U658" i="4"/>
  <c r="V658" i="4" s="1"/>
  <c r="W658" i="4"/>
  <c r="U610" i="4"/>
  <c r="V610" i="4" s="1"/>
  <c r="W610" i="4"/>
  <c r="U570" i="4"/>
  <c r="V570" i="4" s="1"/>
  <c r="W570" i="4"/>
  <c r="U514" i="4"/>
  <c r="V514" i="4" s="1"/>
  <c r="W514" i="4"/>
  <c r="U466" i="4"/>
  <c r="V466" i="4" s="1"/>
  <c r="W466" i="4"/>
  <c r="U426" i="4"/>
  <c r="V426" i="4" s="1"/>
  <c r="W426" i="4"/>
  <c r="U386" i="4"/>
  <c r="V386" i="4" s="1"/>
  <c r="W386" i="4"/>
  <c r="U322" i="4"/>
  <c r="V322" i="4" s="1"/>
  <c r="W322" i="4"/>
  <c r="U3185" i="8"/>
  <c r="V3185" i="8" s="1"/>
  <c r="W3185" i="8"/>
  <c r="U3169" i="8"/>
  <c r="V3169" i="8" s="1"/>
  <c r="W3169" i="8"/>
  <c r="U3121" i="8"/>
  <c r="V3121" i="8" s="1"/>
  <c r="W3121" i="8"/>
  <c r="U3105" i="8"/>
  <c r="V3105" i="8" s="1"/>
  <c r="W3105" i="8"/>
  <c r="U3057" i="8"/>
  <c r="V3057" i="8" s="1"/>
  <c r="W3057" i="8"/>
  <c r="U3041" i="8"/>
  <c r="V3041" i="8" s="1"/>
  <c r="W3041" i="8"/>
  <c r="U2993" i="8"/>
  <c r="V2993" i="8" s="1"/>
  <c r="W2993" i="8"/>
  <c r="U2977" i="8"/>
  <c r="V2977" i="8" s="1"/>
  <c r="W2977" i="8"/>
  <c r="U2929" i="8"/>
  <c r="V2929" i="8" s="1"/>
  <c r="W2929" i="8"/>
  <c r="U2913" i="8"/>
  <c r="V2913" i="8" s="1"/>
  <c r="W2913" i="8"/>
  <c r="U2865" i="8"/>
  <c r="V2865" i="8" s="1"/>
  <c r="W2865" i="8"/>
  <c r="U2849" i="8"/>
  <c r="V2849" i="8" s="1"/>
  <c r="W2849" i="8"/>
  <c r="U2801" i="8"/>
  <c r="V2801" i="8" s="1"/>
  <c r="W2801" i="8"/>
  <c r="U2785" i="8"/>
  <c r="V2785" i="8" s="1"/>
  <c r="W2785" i="8"/>
  <c r="U2737" i="8"/>
  <c r="V2737" i="8" s="1"/>
  <c r="W2737" i="8"/>
  <c r="U2721" i="8"/>
  <c r="V2721" i="8" s="1"/>
  <c r="W2721" i="8"/>
  <c r="U2673" i="8"/>
  <c r="V2673" i="8" s="1"/>
  <c r="W2673" i="8"/>
  <c r="U2657" i="8"/>
  <c r="V2657" i="8" s="1"/>
  <c r="W2657" i="8"/>
  <c r="U2393" i="8"/>
  <c r="V2393" i="8" s="1"/>
  <c r="W2393" i="8"/>
  <c r="U2233" i="8"/>
  <c r="V2233" i="8" s="1"/>
  <c r="W2233" i="8"/>
  <c r="U2217" i="8"/>
  <c r="V2217" i="8" s="1"/>
  <c r="W2217" i="8"/>
  <c r="U2153" i="8"/>
  <c r="V2153" i="8" s="1"/>
  <c r="W2153" i="8"/>
  <c r="U1929" i="8"/>
  <c r="V1929" i="8" s="1"/>
  <c r="W1929" i="8"/>
  <c r="U1729" i="8"/>
  <c r="V1729" i="8" s="1"/>
  <c r="W1729" i="8"/>
  <c r="U1609" i="8"/>
  <c r="V1609" i="8" s="1"/>
  <c r="W1609" i="8"/>
  <c r="U1481" i="8"/>
  <c r="V1481" i="8" s="1"/>
  <c r="W1481" i="8"/>
  <c r="U1441" i="8"/>
  <c r="V1441" i="8" s="1"/>
  <c r="W1441" i="8"/>
  <c r="U808" i="4"/>
  <c r="V808" i="4" s="1"/>
  <c r="W808" i="4"/>
  <c r="U800" i="4"/>
  <c r="V800" i="4" s="1"/>
  <c r="W800" i="4"/>
  <c r="U792" i="4"/>
  <c r="V792" i="4" s="1"/>
  <c r="W792" i="4"/>
  <c r="U784" i="4"/>
  <c r="V784" i="4" s="1"/>
  <c r="W784" i="4"/>
  <c r="U776" i="4"/>
  <c r="V776" i="4" s="1"/>
  <c r="W776" i="4"/>
  <c r="U768" i="4"/>
  <c r="V768" i="4" s="1"/>
  <c r="W768" i="4"/>
  <c r="U760" i="4"/>
  <c r="V760" i="4" s="1"/>
  <c r="W760" i="4"/>
  <c r="U752" i="4"/>
  <c r="V752" i="4" s="1"/>
  <c r="W752" i="4"/>
  <c r="U744" i="4"/>
  <c r="V744" i="4" s="1"/>
  <c r="W744" i="4"/>
  <c r="U736" i="4"/>
  <c r="V736" i="4" s="1"/>
  <c r="W736" i="4"/>
  <c r="U728" i="4"/>
  <c r="V728" i="4" s="1"/>
  <c r="W728" i="4"/>
  <c r="U720" i="4"/>
  <c r="V720" i="4" s="1"/>
  <c r="W720" i="4"/>
  <c r="U712" i="4"/>
  <c r="V712" i="4" s="1"/>
  <c r="W712" i="4"/>
  <c r="U704" i="4"/>
  <c r="V704" i="4" s="1"/>
  <c r="W704" i="4"/>
  <c r="U696" i="4"/>
  <c r="V696" i="4" s="1"/>
  <c r="W696" i="4"/>
  <c r="U688" i="4"/>
  <c r="V688" i="4" s="1"/>
  <c r="W688" i="4"/>
  <c r="U680" i="4"/>
  <c r="V680" i="4" s="1"/>
  <c r="W680" i="4"/>
  <c r="U672" i="4"/>
  <c r="V672" i="4" s="1"/>
  <c r="W672" i="4"/>
  <c r="U664" i="4"/>
  <c r="V664" i="4" s="1"/>
  <c r="W664" i="4"/>
  <c r="U656" i="4"/>
  <c r="V656" i="4" s="1"/>
  <c r="W656" i="4"/>
  <c r="U648" i="4"/>
  <c r="V648" i="4" s="1"/>
  <c r="W648" i="4"/>
  <c r="U640" i="4"/>
  <c r="V640" i="4" s="1"/>
  <c r="W640" i="4"/>
  <c r="U632" i="4"/>
  <c r="V632" i="4" s="1"/>
  <c r="W632" i="4"/>
  <c r="U624" i="4"/>
  <c r="V624" i="4" s="1"/>
  <c r="W624" i="4"/>
  <c r="U616" i="4"/>
  <c r="V616" i="4" s="1"/>
  <c r="W616" i="4"/>
  <c r="U608" i="4"/>
  <c r="V608" i="4" s="1"/>
  <c r="W608" i="4"/>
  <c r="U600" i="4"/>
  <c r="V600" i="4" s="1"/>
  <c r="W600" i="4"/>
  <c r="U592" i="4"/>
  <c r="V592" i="4" s="1"/>
  <c r="W592" i="4"/>
  <c r="U584" i="4"/>
  <c r="V584" i="4" s="1"/>
  <c r="W584" i="4"/>
  <c r="U576" i="4"/>
  <c r="V576" i="4" s="1"/>
  <c r="W576" i="4"/>
  <c r="U568" i="4"/>
  <c r="V568" i="4" s="1"/>
  <c r="W568" i="4"/>
  <c r="U560" i="4"/>
  <c r="V560" i="4" s="1"/>
  <c r="W560" i="4"/>
  <c r="U552" i="4"/>
  <c r="V552" i="4" s="1"/>
  <c r="W552" i="4"/>
  <c r="U544" i="4"/>
  <c r="V544" i="4" s="1"/>
  <c r="W544" i="4"/>
  <c r="U536" i="4"/>
  <c r="V536" i="4" s="1"/>
  <c r="W536" i="4"/>
  <c r="U528" i="4"/>
  <c r="V528" i="4" s="1"/>
  <c r="W528" i="4"/>
  <c r="U520" i="4"/>
  <c r="V520" i="4" s="1"/>
  <c r="W520" i="4"/>
  <c r="U512" i="4"/>
  <c r="V512" i="4" s="1"/>
  <c r="W512" i="4"/>
  <c r="U504" i="4"/>
  <c r="V504" i="4" s="1"/>
  <c r="W504" i="4"/>
  <c r="U496" i="4"/>
  <c r="V496" i="4" s="1"/>
  <c r="W496" i="4"/>
  <c r="U488" i="4"/>
  <c r="V488" i="4" s="1"/>
  <c r="W488" i="4"/>
  <c r="U480" i="4"/>
  <c r="V480" i="4" s="1"/>
  <c r="W480" i="4"/>
  <c r="U472" i="4"/>
  <c r="V472" i="4" s="1"/>
  <c r="W472" i="4"/>
  <c r="U464" i="4"/>
  <c r="V464" i="4" s="1"/>
  <c r="W464" i="4"/>
  <c r="U456" i="4"/>
  <c r="V456" i="4" s="1"/>
  <c r="W456" i="4"/>
  <c r="U448" i="4"/>
  <c r="V448" i="4" s="1"/>
  <c r="W448" i="4"/>
  <c r="U440" i="4"/>
  <c r="V440" i="4" s="1"/>
  <c r="W440" i="4"/>
  <c r="U432" i="4"/>
  <c r="V432" i="4" s="1"/>
  <c r="W432" i="4"/>
  <c r="U424" i="4"/>
  <c r="V424" i="4" s="1"/>
  <c r="W424" i="4"/>
  <c r="U416" i="4"/>
  <c r="V416" i="4" s="1"/>
  <c r="W416" i="4"/>
  <c r="U408" i="4"/>
  <c r="V408" i="4" s="1"/>
  <c r="W408" i="4"/>
  <c r="U1843" i="8"/>
  <c r="V1843" i="8" s="1"/>
  <c r="W1843" i="8"/>
  <c r="U770" i="4"/>
  <c r="V770" i="4" s="1"/>
  <c r="W770" i="4"/>
  <c r="U730" i="4"/>
  <c r="V730" i="4" s="1"/>
  <c r="W730" i="4"/>
  <c r="U682" i="4"/>
  <c r="V682" i="4" s="1"/>
  <c r="W682" i="4"/>
  <c r="U626" i="4"/>
  <c r="V626" i="4" s="1"/>
  <c r="W626" i="4"/>
  <c r="U578" i="4"/>
  <c r="V578" i="4" s="1"/>
  <c r="W578" i="4"/>
  <c r="U538" i="4"/>
  <c r="V538" i="4" s="1"/>
  <c r="W538" i="4"/>
  <c r="U482" i="4"/>
  <c r="V482" i="4" s="1"/>
  <c r="W482" i="4"/>
  <c r="U434" i="4"/>
  <c r="V434" i="4" s="1"/>
  <c r="W434" i="4"/>
  <c r="U394" i="4"/>
  <c r="V394" i="4" s="1"/>
  <c r="W394" i="4"/>
  <c r="U338" i="4"/>
  <c r="V338" i="4" s="1"/>
  <c r="W338" i="4"/>
  <c r="U298" i="4"/>
  <c r="V298" i="4" s="1"/>
  <c r="W298" i="4"/>
  <c r="U2504" i="8"/>
  <c r="V2504" i="8" s="1"/>
  <c r="W2504" i="8"/>
  <c r="U2464" i="8"/>
  <c r="V2464" i="8" s="1"/>
  <c r="W2464" i="8"/>
  <c r="U2336" i="8"/>
  <c r="V2336" i="8" s="1"/>
  <c r="W2336" i="8"/>
  <c r="U1952" i="8"/>
  <c r="V1952" i="8" s="1"/>
  <c r="W1952" i="8"/>
  <c r="U1816" i="8"/>
  <c r="V1816" i="8" s="1"/>
  <c r="W1816" i="8"/>
  <c r="U1696" i="8"/>
  <c r="V1696" i="8" s="1"/>
  <c r="W1696" i="8"/>
  <c r="U1320" i="8"/>
  <c r="V1320" i="8" s="1"/>
  <c r="W1320" i="8"/>
  <c r="U807" i="4"/>
  <c r="V807" i="4" s="1"/>
  <c r="W807" i="4"/>
  <c r="U799" i="4"/>
  <c r="V799" i="4" s="1"/>
  <c r="W799" i="4"/>
  <c r="U791" i="4"/>
  <c r="V791" i="4" s="1"/>
  <c r="W791" i="4"/>
  <c r="U783" i="4"/>
  <c r="V783" i="4" s="1"/>
  <c r="W783" i="4"/>
  <c r="U775" i="4"/>
  <c r="V775" i="4" s="1"/>
  <c r="W775" i="4"/>
  <c r="U767" i="4"/>
  <c r="V767" i="4" s="1"/>
  <c r="W767" i="4"/>
  <c r="U759" i="4"/>
  <c r="V759" i="4" s="1"/>
  <c r="W759" i="4"/>
  <c r="U751" i="4"/>
  <c r="V751" i="4" s="1"/>
  <c r="W751" i="4"/>
  <c r="U743" i="4"/>
  <c r="V743" i="4" s="1"/>
  <c r="W743" i="4"/>
  <c r="U735" i="4"/>
  <c r="V735" i="4" s="1"/>
  <c r="W735" i="4"/>
  <c r="U727" i="4"/>
  <c r="V727" i="4" s="1"/>
  <c r="W727" i="4"/>
  <c r="U719" i="4"/>
  <c r="V719" i="4" s="1"/>
  <c r="W719" i="4"/>
  <c r="U711" i="4"/>
  <c r="V711" i="4" s="1"/>
  <c r="W711" i="4"/>
  <c r="U703" i="4"/>
  <c r="V703" i="4" s="1"/>
  <c r="W703" i="4"/>
  <c r="U695" i="4"/>
  <c r="V695" i="4" s="1"/>
  <c r="W695" i="4"/>
  <c r="U687" i="4"/>
  <c r="V687" i="4" s="1"/>
  <c r="W687" i="4"/>
  <c r="U679" i="4"/>
  <c r="V679" i="4" s="1"/>
  <c r="W679" i="4"/>
  <c r="U671" i="4"/>
  <c r="V671" i="4" s="1"/>
  <c r="W671" i="4"/>
  <c r="U663" i="4"/>
  <c r="V663" i="4" s="1"/>
  <c r="W663" i="4"/>
  <c r="U655" i="4"/>
  <c r="V655" i="4" s="1"/>
  <c r="W655" i="4"/>
  <c r="U647" i="4"/>
  <c r="V647" i="4" s="1"/>
  <c r="W647" i="4"/>
  <c r="U639" i="4"/>
  <c r="V639" i="4" s="1"/>
  <c r="W639" i="4"/>
  <c r="U631" i="4"/>
  <c r="V631" i="4" s="1"/>
  <c r="W631" i="4"/>
  <c r="U623" i="4"/>
  <c r="V623" i="4" s="1"/>
  <c r="W623" i="4"/>
  <c r="U615" i="4"/>
  <c r="V615" i="4" s="1"/>
  <c r="W615" i="4"/>
  <c r="U607" i="4"/>
  <c r="V607" i="4" s="1"/>
  <c r="W607" i="4"/>
  <c r="U599" i="4"/>
  <c r="V599" i="4" s="1"/>
  <c r="W599" i="4"/>
  <c r="U591" i="4"/>
  <c r="V591" i="4" s="1"/>
  <c r="W591" i="4"/>
  <c r="U583" i="4"/>
  <c r="V583" i="4" s="1"/>
  <c r="W583" i="4"/>
  <c r="U575" i="4"/>
  <c r="V575" i="4" s="1"/>
  <c r="W575" i="4"/>
  <c r="U567" i="4"/>
  <c r="V567" i="4" s="1"/>
  <c r="W567" i="4"/>
  <c r="U559" i="4"/>
  <c r="V559" i="4" s="1"/>
  <c r="W559" i="4"/>
  <c r="U551" i="4"/>
  <c r="V551" i="4" s="1"/>
  <c r="W551" i="4"/>
  <c r="U543" i="4"/>
  <c r="V543" i="4" s="1"/>
  <c r="W543" i="4"/>
  <c r="U535" i="4"/>
  <c r="V535" i="4" s="1"/>
  <c r="W535" i="4"/>
  <c r="U527" i="4"/>
  <c r="V527" i="4" s="1"/>
  <c r="W527" i="4"/>
  <c r="U519" i="4"/>
  <c r="V519" i="4" s="1"/>
  <c r="W519" i="4"/>
  <c r="U511" i="4"/>
  <c r="V511" i="4" s="1"/>
  <c r="W511" i="4"/>
  <c r="U503" i="4"/>
  <c r="V503" i="4" s="1"/>
  <c r="W503" i="4"/>
  <c r="U495" i="4"/>
  <c r="V495" i="4" s="1"/>
  <c r="W495" i="4"/>
  <c r="U487" i="4"/>
  <c r="V487" i="4" s="1"/>
  <c r="W487" i="4"/>
  <c r="U479" i="4"/>
  <c r="V479" i="4" s="1"/>
  <c r="W479" i="4"/>
  <c r="U471" i="4"/>
  <c r="V471" i="4" s="1"/>
  <c r="W471" i="4"/>
  <c r="U463" i="4"/>
  <c r="V463" i="4" s="1"/>
  <c r="W463" i="4"/>
  <c r="U455" i="4"/>
  <c r="V455" i="4" s="1"/>
  <c r="W455" i="4"/>
  <c r="U447" i="4"/>
  <c r="V447" i="4" s="1"/>
  <c r="W447" i="4"/>
  <c r="U439" i="4"/>
  <c r="V439" i="4" s="1"/>
  <c r="W439" i="4"/>
  <c r="U431" i="4"/>
  <c r="V431" i="4" s="1"/>
  <c r="W431" i="4"/>
  <c r="U423" i="4"/>
  <c r="V423" i="4" s="1"/>
  <c r="W423" i="4"/>
  <c r="U415" i="4"/>
  <c r="V415" i="4" s="1"/>
  <c r="W415" i="4"/>
  <c r="U407" i="4"/>
  <c r="V407" i="4" s="1"/>
  <c r="W407" i="4"/>
  <c r="U399" i="4"/>
  <c r="V399" i="4" s="1"/>
  <c r="W399" i="4"/>
  <c r="U391" i="4"/>
  <c r="V391" i="4" s="1"/>
  <c r="W391" i="4"/>
  <c r="U383" i="4"/>
  <c r="V383" i="4" s="1"/>
  <c r="W383" i="4"/>
  <c r="U375" i="4"/>
  <c r="V375" i="4" s="1"/>
  <c r="W375" i="4"/>
  <c r="U367" i="4"/>
  <c r="V367" i="4" s="1"/>
  <c r="W367" i="4"/>
  <c r="U359" i="4"/>
  <c r="V359" i="4" s="1"/>
  <c r="W359" i="4"/>
  <c r="U351" i="4"/>
  <c r="V351" i="4" s="1"/>
  <c r="W351" i="4"/>
  <c r="U343" i="4"/>
  <c r="V343" i="4" s="1"/>
  <c r="W343" i="4"/>
  <c r="U786" i="4"/>
  <c r="V786" i="4" s="1"/>
  <c r="W786" i="4"/>
  <c r="U754" i="4"/>
  <c r="V754" i="4" s="1"/>
  <c r="W754" i="4"/>
  <c r="U714" i="4"/>
  <c r="V714" i="4" s="1"/>
  <c r="W714" i="4"/>
  <c r="U674" i="4"/>
  <c r="V674" i="4" s="1"/>
  <c r="W674" i="4"/>
  <c r="U642" i="4"/>
  <c r="V642" i="4" s="1"/>
  <c r="W642" i="4"/>
  <c r="U594" i="4"/>
  <c r="V594" i="4" s="1"/>
  <c r="W594" i="4"/>
  <c r="U554" i="4"/>
  <c r="V554" i="4" s="1"/>
  <c r="W554" i="4"/>
  <c r="U522" i="4"/>
  <c r="V522" i="4" s="1"/>
  <c r="W522" i="4"/>
  <c r="U490" i="4"/>
  <c r="V490" i="4" s="1"/>
  <c r="W490" i="4"/>
  <c r="U442" i="4"/>
  <c r="V442" i="4" s="1"/>
  <c r="W442" i="4"/>
  <c r="U402" i="4"/>
  <c r="V402" i="4" s="1"/>
  <c r="W402" i="4"/>
  <c r="U362" i="4"/>
  <c r="V362" i="4" s="1"/>
  <c r="W362" i="4"/>
  <c r="U330" i="4"/>
  <c r="V330" i="4" s="1"/>
  <c r="W330" i="4"/>
  <c r="U2351" i="8"/>
  <c r="V2351" i="8" s="1"/>
  <c r="W2351" i="8"/>
  <c r="U806" i="4"/>
  <c r="V806" i="4" s="1"/>
  <c r="W806" i="4"/>
  <c r="U798" i="4"/>
  <c r="V798" i="4" s="1"/>
  <c r="W798" i="4"/>
  <c r="U790" i="4"/>
  <c r="V790" i="4" s="1"/>
  <c r="W790" i="4"/>
  <c r="U782" i="4"/>
  <c r="V782" i="4" s="1"/>
  <c r="W782" i="4"/>
  <c r="U774" i="4"/>
  <c r="V774" i="4" s="1"/>
  <c r="W774" i="4"/>
  <c r="U766" i="4"/>
  <c r="V766" i="4" s="1"/>
  <c r="W766" i="4"/>
  <c r="U758" i="4"/>
  <c r="V758" i="4" s="1"/>
  <c r="W758" i="4"/>
  <c r="U750" i="4"/>
  <c r="V750" i="4" s="1"/>
  <c r="W750" i="4"/>
  <c r="U742" i="4"/>
  <c r="V742" i="4" s="1"/>
  <c r="W742" i="4"/>
  <c r="U734" i="4"/>
  <c r="V734" i="4" s="1"/>
  <c r="W734" i="4"/>
  <c r="U726" i="4"/>
  <c r="V726" i="4" s="1"/>
  <c r="W726" i="4"/>
  <c r="U718" i="4"/>
  <c r="V718" i="4" s="1"/>
  <c r="W718" i="4"/>
  <c r="U710" i="4"/>
  <c r="V710" i="4" s="1"/>
  <c r="W710" i="4"/>
  <c r="U702" i="4"/>
  <c r="V702" i="4" s="1"/>
  <c r="W702" i="4"/>
  <c r="U694" i="4"/>
  <c r="V694" i="4" s="1"/>
  <c r="W694" i="4"/>
  <c r="U686" i="4"/>
  <c r="V686" i="4" s="1"/>
  <c r="W686" i="4"/>
  <c r="U678" i="4"/>
  <c r="V678" i="4" s="1"/>
  <c r="W678" i="4"/>
  <c r="U670" i="4"/>
  <c r="V670" i="4" s="1"/>
  <c r="W670" i="4"/>
  <c r="U662" i="4"/>
  <c r="V662" i="4" s="1"/>
  <c r="W662" i="4"/>
  <c r="U654" i="4"/>
  <c r="V654" i="4" s="1"/>
  <c r="W654" i="4"/>
  <c r="U646" i="4"/>
  <c r="V646" i="4" s="1"/>
  <c r="W646" i="4"/>
  <c r="U638" i="4"/>
  <c r="V638" i="4" s="1"/>
  <c r="W638" i="4"/>
  <c r="U630" i="4"/>
  <c r="V630" i="4" s="1"/>
  <c r="W630" i="4"/>
  <c r="U622" i="4"/>
  <c r="V622" i="4" s="1"/>
  <c r="W622" i="4"/>
  <c r="U614" i="4"/>
  <c r="V614" i="4" s="1"/>
  <c r="W614" i="4"/>
  <c r="U606" i="4"/>
  <c r="V606" i="4" s="1"/>
  <c r="W606" i="4"/>
  <c r="U598" i="4"/>
  <c r="V598" i="4" s="1"/>
  <c r="W598" i="4"/>
  <c r="U590" i="4"/>
  <c r="V590" i="4" s="1"/>
  <c r="W590" i="4"/>
  <c r="U582" i="4"/>
  <c r="V582" i="4" s="1"/>
  <c r="W582" i="4"/>
  <c r="U574" i="4"/>
  <c r="V574" i="4" s="1"/>
  <c r="W574" i="4"/>
  <c r="U566" i="4"/>
  <c r="V566" i="4" s="1"/>
  <c r="W566" i="4"/>
  <c r="U558" i="4"/>
  <c r="V558" i="4" s="1"/>
  <c r="W558" i="4"/>
  <c r="U550" i="4"/>
  <c r="V550" i="4" s="1"/>
  <c r="W550" i="4"/>
  <c r="U542" i="4"/>
  <c r="V542" i="4" s="1"/>
  <c r="W542" i="4"/>
  <c r="U534" i="4"/>
  <c r="V534" i="4" s="1"/>
  <c r="W534" i="4"/>
  <c r="U526" i="4"/>
  <c r="V526" i="4" s="1"/>
  <c r="W526" i="4"/>
  <c r="U518" i="4"/>
  <c r="V518" i="4" s="1"/>
  <c r="W518" i="4"/>
  <c r="U510" i="4"/>
  <c r="V510" i="4" s="1"/>
  <c r="W510" i="4"/>
  <c r="U502" i="4"/>
  <c r="V502" i="4" s="1"/>
  <c r="W502" i="4"/>
  <c r="U494" i="4"/>
  <c r="V494" i="4" s="1"/>
  <c r="W494" i="4"/>
  <c r="U486" i="4"/>
  <c r="V486" i="4" s="1"/>
  <c r="W486" i="4"/>
  <c r="U478" i="4"/>
  <c r="V478" i="4" s="1"/>
  <c r="W478" i="4"/>
  <c r="U470" i="4"/>
  <c r="V470" i="4" s="1"/>
  <c r="W470" i="4"/>
  <c r="U462" i="4"/>
  <c r="V462" i="4" s="1"/>
  <c r="W462" i="4"/>
  <c r="U454" i="4"/>
  <c r="V454" i="4" s="1"/>
  <c r="W454" i="4"/>
  <c r="U446" i="4"/>
  <c r="V446" i="4" s="1"/>
  <c r="W446" i="4"/>
  <c r="U438" i="4"/>
  <c r="V438" i="4" s="1"/>
  <c r="W438" i="4"/>
  <c r="U430" i="4"/>
  <c r="V430" i="4" s="1"/>
  <c r="W430" i="4"/>
  <c r="U422" i="4"/>
  <c r="V422" i="4" s="1"/>
  <c r="W422" i="4"/>
  <c r="U414" i="4"/>
  <c r="V414" i="4" s="1"/>
  <c r="W414" i="4"/>
  <c r="U406" i="4"/>
  <c r="V406" i="4" s="1"/>
  <c r="W406" i="4"/>
  <c r="U398" i="4"/>
  <c r="V398" i="4" s="1"/>
  <c r="W398" i="4"/>
  <c r="U390" i="4"/>
  <c r="V390" i="4" s="1"/>
  <c r="W390" i="4"/>
  <c r="U382" i="4"/>
  <c r="V382" i="4" s="1"/>
  <c r="W382" i="4"/>
  <c r="U374" i="4"/>
  <c r="V374" i="4" s="1"/>
  <c r="W374" i="4"/>
  <c r="U366" i="4"/>
  <c r="V366" i="4" s="1"/>
  <c r="W366" i="4"/>
  <c r="U358" i="4"/>
  <c r="V358" i="4" s="1"/>
  <c r="W358" i="4"/>
  <c r="U350" i="4"/>
  <c r="V350" i="4" s="1"/>
  <c r="W350" i="4"/>
  <c r="U342" i="4"/>
  <c r="V342" i="4" s="1"/>
  <c r="W342" i="4"/>
  <c r="U334" i="4"/>
  <c r="V334" i="4" s="1"/>
  <c r="W334" i="4"/>
  <c r="U326" i="4"/>
  <c r="V326" i="4" s="1"/>
  <c r="W326" i="4"/>
  <c r="U318" i="4"/>
  <c r="V318" i="4" s="1"/>
  <c r="W318" i="4"/>
  <c r="U310" i="4"/>
  <c r="V310" i="4" s="1"/>
  <c r="W310" i="4"/>
  <c r="U302" i="4"/>
  <c r="V302" i="4" s="1"/>
  <c r="W302" i="4"/>
  <c r="U294" i="4"/>
  <c r="V294" i="4" s="1"/>
  <c r="W294" i="4"/>
  <c r="U286" i="4"/>
  <c r="V286" i="4" s="1"/>
  <c r="W286" i="4"/>
  <c r="U278" i="4"/>
  <c r="V278" i="4" s="1"/>
  <c r="W278" i="4"/>
  <c r="U270" i="4"/>
  <c r="V270" i="4" s="1"/>
  <c r="W270" i="4"/>
  <c r="U262" i="4"/>
  <c r="V262" i="4" s="1"/>
  <c r="W262" i="4"/>
  <c r="U254" i="4"/>
  <c r="V254" i="4" s="1"/>
  <c r="W254" i="4"/>
  <c r="U246" i="4"/>
  <c r="V246" i="4" s="1"/>
  <c r="W246" i="4"/>
  <c r="U238" i="4"/>
  <c r="V238" i="4" s="1"/>
  <c r="W238" i="4"/>
  <c r="U230" i="4"/>
  <c r="V230" i="4" s="1"/>
  <c r="W230" i="4"/>
  <c r="U222" i="4"/>
  <c r="V222" i="4" s="1"/>
  <c r="W222" i="4"/>
  <c r="U214" i="4"/>
  <c r="V214" i="4" s="1"/>
  <c r="W214" i="4"/>
  <c r="U206" i="4"/>
  <c r="V206" i="4" s="1"/>
  <c r="W206" i="4"/>
  <c r="U198" i="4"/>
  <c r="V198" i="4" s="1"/>
  <c r="W198" i="4"/>
  <c r="U190" i="4"/>
  <c r="V190" i="4" s="1"/>
  <c r="W190" i="4"/>
  <c r="U182" i="4"/>
  <c r="V182" i="4" s="1"/>
  <c r="W182" i="4"/>
  <c r="U174" i="4"/>
  <c r="V174" i="4" s="1"/>
  <c r="W174" i="4"/>
  <c r="U166" i="4"/>
  <c r="V166" i="4" s="1"/>
  <c r="W166" i="4"/>
  <c r="U158" i="4"/>
  <c r="V158" i="4" s="1"/>
  <c r="W158" i="4"/>
  <c r="U150" i="4"/>
  <c r="V150" i="4" s="1"/>
  <c r="W150" i="4"/>
  <c r="U142" i="4"/>
  <c r="V142" i="4" s="1"/>
  <c r="W142" i="4"/>
  <c r="U134" i="4"/>
  <c r="V134" i="4" s="1"/>
  <c r="W134" i="4"/>
  <c r="U126" i="4"/>
  <c r="V126" i="4" s="1"/>
  <c r="W126" i="4"/>
  <c r="U118" i="4"/>
  <c r="V118" i="4" s="1"/>
  <c r="W118" i="4"/>
  <c r="U110" i="4"/>
  <c r="V110" i="4" s="1"/>
  <c r="W110" i="4"/>
  <c r="U102" i="4"/>
  <c r="V102" i="4" s="1"/>
  <c r="W102" i="4"/>
  <c r="U94" i="4"/>
  <c r="V94" i="4" s="1"/>
  <c r="W94" i="4"/>
  <c r="U86" i="4"/>
  <c r="V86" i="4" s="1"/>
  <c r="W86" i="4"/>
  <c r="U78" i="4"/>
  <c r="V78" i="4" s="1"/>
  <c r="W78" i="4"/>
  <c r="U70" i="4"/>
  <c r="V70" i="4" s="1"/>
  <c r="W70" i="4"/>
  <c r="U62" i="4"/>
  <c r="V62" i="4" s="1"/>
  <c r="W62" i="4"/>
  <c r="U54" i="4"/>
  <c r="V54" i="4" s="1"/>
  <c r="W54" i="4"/>
  <c r="U46" i="4"/>
  <c r="V46" i="4" s="1"/>
  <c r="W46" i="4"/>
  <c r="U38" i="4"/>
  <c r="V38" i="4" s="1"/>
  <c r="W38" i="4"/>
  <c r="U30" i="4"/>
  <c r="V30" i="4" s="1"/>
  <c r="W30" i="4"/>
  <c r="U22" i="4"/>
  <c r="V22" i="4" s="1"/>
  <c r="W22" i="4"/>
  <c r="U14" i="4"/>
  <c r="V14" i="4" s="1"/>
  <c r="W14" i="4"/>
  <c r="U6" i="4"/>
  <c r="V6" i="4" s="1"/>
  <c r="W6" i="4"/>
  <c r="U2035" i="8"/>
  <c r="V2035" i="8" s="1"/>
  <c r="W2035" i="8"/>
  <c r="U778" i="4"/>
  <c r="V778" i="4" s="1"/>
  <c r="W778" i="4"/>
  <c r="U738" i="4"/>
  <c r="V738" i="4" s="1"/>
  <c r="W738" i="4"/>
  <c r="U698" i="4"/>
  <c r="V698" i="4" s="1"/>
  <c r="W698" i="4"/>
  <c r="U666" i="4"/>
  <c r="V666" i="4" s="1"/>
  <c r="W666" i="4"/>
  <c r="U634" i="4"/>
  <c r="V634" i="4" s="1"/>
  <c r="W634" i="4"/>
  <c r="U602" i="4"/>
  <c r="V602" i="4" s="1"/>
  <c r="W602" i="4"/>
  <c r="U562" i="4"/>
  <c r="V562" i="4" s="1"/>
  <c r="W562" i="4"/>
  <c r="U530" i="4"/>
  <c r="V530" i="4" s="1"/>
  <c r="W530" i="4"/>
  <c r="U498" i="4"/>
  <c r="V498" i="4" s="1"/>
  <c r="W498" i="4"/>
  <c r="U458" i="4"/>
  <c r="V458" i="4" s="1"/>
  <c r="W458" i="4"/>
  <c r="U418" i="4"/>
  <c r="V418" i="4" s="1"/>
  <c r="W418" i="4"/>
  <c r="U370" i="4"/>
  <c r="V370" i="4" s="1"/>
  <c r="W370" i="4"/>
  <c r="U354" i="4"/>
  <c r="V354" i="4" s="1"/>
  <c r="W354" i="4"/>
  <c r="U314" i="4"/>
  <c r="V314" i="4" s="1"/>
  <c r="W314" i="4"/>
  <c r="U3206" i="8"/>
  <c r="V3206" i="8" s="1"/>
  <c r="W3206" i="8"/>
  <c r="U3190" i="8"/>
  <c r="V3190" i="8" s="1"/>
  <c r="W3190" i="8"/>
  <c r="U3142" i="8"/>
  <c r="V3142" i="8" s="1"/>
  <c r="W3142" i="8"/>
  <c r="U3126" i="8"/>
  <c r="V3126" i="8" s="1"/>
  <c r="W3126" i="8"/>
  <c r="U3078" i="8"/>
  <c r="V3078" i="8" s="1"/>
  <c r="W3078" i="8"/>
  <c r="U3062" i="8"/>
  <c r="V3062" i="8" s="1"/>
  <c r="W3062" i="8"/>
  <c r="U3014" i="8"/>
  <c r="V3014" i="8" s="1"/>
  <c r="W3014" i="8"/>
  <c r="U2998" i="8"/>
  <c r="V2998" i="8" s="1"/>
  <c r="W2998" i="8"/>
  <c r="U2950" i="8"/>
  <c r="V2950" i="8" s="1"/>
  <c r="W2950" i="8"/>
  <c r="U2934" i="8"/>
  <c r="V2934" i="8" s="1"/>
  <c r="W2934" i="8"/>
  <c r="U2886" i="8"/>
  <c r="V2886" i="8" s="1"/>
  <c r="W2886" i="8"/>
  <c r="U2870" i="8"/>
  <c r="V2870" i="8" s="1"/>
  <c r="W2870" i="8"/>
  <c r="U2822" i="8"/>
  <c r="V2822" i="8" s="1"/>
  <c r="W2822" i="8"/>
  <c r="U2806" i="8"/>
  <c r="V2806" i="8" s="1"/>
  <c r="W2806" i="8"/>
  <c r="U2758" i="8"/>
  <c r="V2758" i="8" s="1"/>
  <c r="W2758" i="8"/>
  <c r="U2742" i="8"/>
  <c r="V2742" i="8" s="1"/>
  <c r="W2742" i="8"/>
  <c r="U2694" i="8"/>
  <c r="V2694" i="8" s="1"/>
  <c r="W2694" i="8"/>
  <c r="U2678" i="8"/>
  <c r="V2678" i="8" s="1"/>
  <c r="W2678" i="8"/>
  <c r="U2630" i="8"/>
  <c r="V2630" i="8" s="1"/>
  <c r="W2630" i="8"/>
  <c r="U2582" i="8"/>
  <c r="V2582" i="8" s="1"/>
  <c r="W2582" i="8"/>
  <c r="U2542" i="8"/>
  <c r="V2542" i="8" s="1"/>
  <c r="W2542" i="8"/>
  <c r="U2294" i="8"/>
  <c r="V2294" i="8" s="1"/>
  <c r="W2294" i="8"/>
  <c r="U805" i="4"/>
  <c r="V805" i="4" s="1"/>
  <c r="W805" i="4"/>
  <c r="U797" i="4"/>
  <c r="V797" i="4" s="1"/>
  <c r="W797" i="4"/>
  <c r="U789" i="4"/>
  <c r="V789" i="4" s="1"/>
  <c r="W789" i="4"/>
  <c r="U781" i="4"/>
  <c r="V781" i="4" s="1"/>
  <c r="W781" i="4"/>
  <c r="U773" i="4"/>
  <c r="V773" i="4" s="1"/>
  <c r="W773" i="4"/>
  <c r="U765" i="4"/>
  <c r="V765" i="4" s="1"/>
  <c r="W765" i="4"/>
  <c r="U757" i="4"/>
  <c r="V757" i="4" s="1"/>
  <c r="W757" i="4"/>
  <c r="U749" i="4"/>
  <c r="V749" i="4" s="1"/>
  <c r="W749" i="4"/>
  <c r="U741" i="4"/>
  <c r="V741" i="4" s="1"/>
  <c r="W741" i="4"/>
  <c r="U733" i="4"/>
  <c r="V733" i="4" s="1"/>
  <c r="W733" i="4"/>
  <c r="U725" i="4"/>
  <c r="V725" i="4" s="1"/>
  <c r="W725" i="4"/>
  <c r="U717" i="4"/>
  <c r="V717" i="4" s="1"/>
  <c r="W717" i="4"/>
  <c r="U709" i="4"/>
  <c r="V709" i="4" s="1"/>
  <c r="W709" i="4"/>
  <c r="U701" i="4"/>
  <c r="V701" i="4" s="1"/>
  <c r="W701" i="4"/>
  <c r="U693" i="4"/>
  <c r="V693" i="4" s="1"/>
  <c r="W693" i="4"/>
  <c r="U685" i="4"/>
  <c r="V685" i="4" s="1"/>
  <c r="W685" i="4"/>
  <c r="U677" i="4"/>
  <c r="V677" i="4" s="1"/>
  <c r="W677" i="4"/>
  <c r="U669" i="4"/>
  <c r="V669" i="4" s="1"/>
  <c r="W669" i="4"/>
  <c r="U661" i="4"/>
  <c r="V661" i="4" s="1"/>
  <c r="W661" i="4"/>
  <c r="U653" i="4"/>
  <c r="V653" i="4" s="1"/>
  <c r="W653" i="4"/>
  <c r="U645" i="4"/>
  <c r="V645" i="4" s="1"/>
  <c r="W645" i="4"/>
  <c r="U637" i="4"/>
  <c r="V637" i="4" s="1"/>
  <c r="W637" i="4"/>
  <c r="U629" i="4"/>
  <c r="V629" i="4" s="1"/>
  <c r="W629" i="4"/>
  <c r="U621" i="4"/>
  <c r="V621" i="4" s="1"/>
  <c r="W621" i="4"/>
  <c r="U613" i="4"/>
  <c r="V613" i="4" s="1"/>
  <c r="W613" i="4"/>
  <c r="U605" i="4"/>
  <c r="V605" i="4" s="1"/>
  <c r="W605" i="4"/>
  <c r="U597" i="4"/>
  <c r="V597" i="4" s="1"/>
  <c r="W597" i="4"/>
  <c r="U589" i="4"/>
  <c r="V589" i="4" s="1"/>
  <c r="W589" i="4"/>
  <c r="U581" i="4"/>
  <c r="V581" i="4" s="1"/>
  <c r="W581" i="4"/>
  <c r="U573" i="4"/>
  <c r="V573" i="4" s="1"/>
  <c r="W573" i="4"/>
  <c r="U565" i="4"/>
  <c r="V565" i="4" s="1"/>
  <c r="W565" i="4"/>
  <c r="U557" i="4"/>
  <c r="V557" i="4" s="1"/>
  <c r="W557" i="4"/>
  <c r="U549" i="4"/>
  <c r="V549" i="4" s="1"/>
  <c r="W549" i="4"/>
  <c r="U541" i="4"/>
  <c r="V541" i="4" s="1"/>
  <c r="W541" i="4"/>
  <c r="U533" i="4"/>
  <c r="V533" i="4" s="1"/>
  <c r="W533" i="4"/>
  <c r="U525" i="4"/>
  <c r="V525" i="4" s="1"/>
  <c r="W525" i="4"/>
  <c r="U517" i="4"/>
  <c r="V517" i="4" s="1"/>
  <c r="W517" i="4"/>
  <c r="U509" i="4"/>
  <c r="V509" i="4" s="1"/>
  <c r="W509" i="4"/>
  <c r="U501" i="4"/>
  <c r="V501" i="4" s="1"/>
  <c r="W501" i="4"/>
  <c r="U493" i="4"/>
  <c r="V493" i="4" s="1"/>
  <c r="W493" i="4"/>
  <c r="U485" i="4"/>
  <c r="V485" i="4" s="1"/>
  <c r="W485" i="4"/>
  <c r="U477" i="4"/>
  <c r="V477" i="4" s="1"/>
  <c r="W477" i="4"/>
  <c r="U469" i="4"/>
  <c r="V469" i="4" s="1"/>
  <c r="W469" i="4"/>
  <c r="U461" i="4"/>
  <c r="V461" i="4" s="1"/>
  <c r="W461" i="4"/>
  <c r="U453" i="4"/>
  <c r="V453" i="4" s="1"/>
  <c r="W453" i="4"/>
  <c r="U445" i="4"/>
  <c r="V445" i="4" s="1"/>
  <c r="W445" i="4"/>
  <c r="U437" i="4"/>
  <c r="V437" i="4" s="1"/>
  <c r="W437" i="4"/>
  <c r="U429" i="4"/>
  <c r="V429" i="4" s="1"/>
  <c r="W429" i="4"/>
  <c r="U421" i="4"/>
  <c r="V421" i="4" s="1"/>
  <c r="W421" i="4"/>
  <c r="W290" i="4"/>
  <c r="W274" i="4"/>
  <c r="W258" i="4"/>
  <c r="W242" i="4"/>
  <c r="W226" i="4"/>
  <c r="W210" i="4"/>
  <c r="W194" i="4"/>
  <c r="W178" i="4"/>
  <c r="W162" i="4"/>
  <c r="W146" i="4"/>
  <c r="W127" i="4"/>
  <c r="W105" i="4"/>
  <c r="W82" i="4"/>
  <c r="W63" i="4"/>
  <c r="W41" i="4"/>
  <c r="W18" i="4"/>
  <c r="U413" i="4"/>
  <c r="V413" i="4" s="1"/>
  <c r="W413" i="4"/>
  <c r="U405" i="4"/>
  <c r="V405" i="4" s="1"/>
  <c r="W405" i="4"/>
  <c r="U397" i="4"/>
  <c r="V397" i="4" s="1"/>
  <c r="W397" i="4"/>
  <c r="U389" i="4"/>
  <c r="V389" i="4" s="1"/>
  <c r="W389" i="4"/>
  <c r="U381" i="4"/>
  <c r="V381" i="4" s="1"/>
  <c r="W381" i="4"/>
  <c r="U373" i="4"/>
  <c r="V373" i="4" s="1"/>
  <c r="W373" i="4"/>
  <c r="U365" i="4"/>
  <c r="V365" i="4" s="1"/>
  <c r="W365" i="4"/>
  <c r="U357" i="4"/>
  <c r="V357" i="4" s="1"/>
  <c r="W357" i="4"/>
  <c r="U349" i="4"/>
  <c r="V349" i="4" s="1"/>
  <c r="W349" i="4"/>
  <c r="U341" i="4"/>
  <c r="V341" i="4" s="1"/>
  <c r="W341" i="4"/>
  <c r="U333" i="4"/>
  <c r="V333" i="4" s="1"/>
  <c r="W333" i="4"/>
  <c r="U325" i="4"/>
  <c r="V325" i="4" s="1"/>
  <c r="W325" i="4"/>
  <c r="U317" i="4"/>
  <c r="V317" i="4" s="1"/>
  <c r="W317" i="4"/>
  <c r="U309" i="4"/>
  <c r="V309" i="4" s="1"/>
  <c r="W309" i="4"/>
  <c r="U301" i="4"/>
  <c r="V301" i="4" s="1"/>
  <c r="W301" i="4"/>
  <c r="U293" i="4"/>
  <c r="V293" i="4" s="1"/>
  <c r="W293" i="4"/>
  <c r="U285" i="4"/>
  <c r="V285" i="4" s="1"/>
  <c r="W285" i="4"/>
  <c r="U277" i="4"/>
  <c r="V277" i="4" s="1"/>
  <c r="W277" i="4"/>
  <c r="U269" i="4"/>
  <c r="V269" i="4" s="1"/>
  <c r="W269" i="4"/>
  <c r="U261" i="4"/>
  <c r="V261" i="4" s="1"/>
  <c r="W261" i="4"/>
  <c r="U253" i="4"/>
  <c r="V253" i="4" s="1"/>
  <c r="W253" i="4"/>
  <c r="U245" i="4"/>
  <c r="V245" i="4" s="1"/>
  <c r="W245" i="4"/>
  <c r="U237" i="4"/>
  <c r="V237" i="4" s="1"/>
  <c r="W237" i="4"/>
  <c r="U229" i="4"/>
  <c r="V229" i="4" s="1"/>
  <c r="W229" i="4"/>
  <c r="U221" i="4"/>
  <c r="V221" i="4" s="1"/>
  <c r="W221" i="4"/>
  <c r="U213" i="4"/>
  <c r="V213" i="4" s="1"/>
  <c r="W213" i="4"/>
  <c r="U205" i="4"/>
  <c r="V205" i="4" s="1"/>
  <c r="W205" i="4"/>
  <c r="U197" i="4"/>
  <c r="V197" i="4" s="1"/>
  <c r="W197" i="4"/>
  <c r="U189" i="4"/>
  <c r="V189" i="4" s="1"/>
  <c r="W189" i="4"/>
  <c r="U181" i="4"/>
  <c r="V181" i="4" s="1"/>
  <c r="W181" i="4"/>
  <c r="U173" i="4"/>
  <c r="V173" i="4" s="1"/>
  <c r="W173" i="4"/>
  <c r="U165" i="4"/>
  <c r="V165" i="4" s="1"/>
  <c r="W165" i="4"/>
  <c r="U157" i="4"/>
  <c r="V157" i="4" s="1"/>
  <c r="W157" i="4"/>
  <c r="U149" i="4"/>
  <c r="V149" i="4" s="1"/>
  <c r="W149" i="4"/>
  <c r="U141" i="4"/>
  <c r="V141" i="4" s="1"/>
  <c r="W141" i="4"/>
  <c r="U133" i="4"/>
  <c r="V133" i="4" s="1"/>
  <c r="W133" i="4"/>
  <c r="U125" i="4"/>
  <c r="V125" i="4" s="1"/>
  <c r="W125" i="4"/>
  <c r="U117" i="4"/>
  <c r="V117" i="4" s="1"/>
  <c r="W117" i="4"/>
  <c r="U109" i="4"/>
  <c r="V109" i="4" s="1"/>
  <c r="W109" i="4"/>
  <c r="U101" i="4"/>
  <c r="V101" i="4" s="1"/>
  <c r="W101" i="4"/>
  <c r="U93" i="4"/>
  <c r="V93" i="4" s="1"/>
  <c r="W93" i="4"/>
  <c r="U85" i="4"/>
  <c r="V85" i="4" s="1"/>
  <c r="W85" i="4"/>
  <c r="U77" i="4"/>
  <c r="V77" i="4" s="1"/>
  <c r="W77" i="4"/>
  <c r="U69" i="4"/>
  <c r="V69" i="4" s="1"/>
  <c r="W69" i="4"/>
  <c r="U61" i="4"/>
  <c r="V61" i="4" s="1"/>
  <c r="W61" i="4"/>
  <c r="U53" i="4"/>
  <c r="V53" i="4" s="1"/>
  <c r="W53" i="4"/>
  <c r="U45" i="4"/>
  <c r="V45" i="4" s="1"/>
  <c r="W45" i="4"/>
  <c r="U37" i="4"/>
  <c r="V37" i="4" s="1"/>
  <c r="W37" i="4"/>
  <c r="U29" i="4"/>
  <c r="V29" i="4" s="1"/>
  <c r="W29" i="4"/>
  <c r="U21" i="4"/>
  <c r="V21" i="4" s="1"/>
  <c r="W21" i="4"/>
  <c r="U13" i="4"/>
  <c r="V13" i="4" s="1"/>
  <c r="W13" i="4"/>
  <c r="W321" i="4"/>
  <c r="W305" i="4"/>
  <c r="W289" i="4"/>
  <c r="W273" i="4"/>
  <c r="W257" i="4"/>
  <c r="W241" i="4"/>
  <c r="W225" i="4"/>
  <c r="W209" i="4"/>
  <c r="W193" i="4"/>
  <c r="W177" i="4"/>
  <c r="W161" i="4"/>
  <c r="W145" i="4"/>
  <c r="W122" i="4"/>
  <c r="W103" i="4"/>
  <c r="W81" i="4"/>
  <c r="W58" i="4"/>
  <c r="W39" i="4"/>
  <c r="W17" i="4"/>
  <c r="U452" i="4"/>
  <c r="V452" i="4" s="1"/>
  <c r="W452" i="4"/>
  <c r="U444" i="4"/>
  <c r="V444" i="4" s="1"/>
  <c r="W444" i="4"/>
  <c r="U436" i="4"/>
  <c r="V436" i="4" s="1"/>
  <c r="W436" i="4"/>
  <c r="U428" i="4"/>
  <c r="V428" i="4" s="1"/>
  <c r="W428" i="4"/>
  <c r="U420" i="4"/>
  <c r="V420" i="4" s="1"/>
  <c r="W420" i="4"/>
  <c r="U412" i="4"/>
  <c r="V412" i="4" s="1"/>
  <c r="W412" i="4"/>
  <c r="U404" i="4"/>
  <c r="V404" i="4" s="1"/>
  <c r="W404" i="4"/>
  <c r="U396" i="4"/>
  <c r="V396" i="4" s="1"/>
  <c r="W396" i="4"/>
  <c r="U388" i="4"/>
  <c r="V388" i="4" s="1"/>
  <c r="W388" i="4"/>
  <c r="U380" i="4"/>
  <c r="V380" i="4" s="1"/>
  <c r="W380" i="4"/>
  <c r="U372" i="4"/>
  <c r="V372" i="4" s="1"/>
  <c r="W372" i="4"/>
  <c r="U364" i="4"/>
  <c r="V364" i="4" s="1"/>
  <c r="W364" i="4"/>
  <c r="U356" i="4"/>
  <c r="V356" i="4" s="1"/>
  <c r="W356" i="4"/>
  <c r="U348" i="4"/>
  <c r="V348" i="4" s="1"/>
  <c r="W348" i="4"/>
  <c r="U340" i="4"/>
  <c r="V340" i="4" s="1"/>
  <c r="W340" i="4"/>
  <c r="U332" i="4"/>
  <c r="V332" i="4" s="1"/>
  <c r="W332" i="4"/>
  <c r="U324" i="4"/>
  <c r="V324" i="4" s="1"/>
  <c r="W324" i="4"/>
  <c r="U316" i="4"/>
  <c r="V316" i="4" s="1"/>
  <c r="W316" i="4"/>
  <c r="U308" i="4"/>
  <c r="V308" i="4" s="1"/>
  <c r="W308" i="4"/>
  <c r="U300" i="4"/>
  <c r="V300" i="4" s="1"/>
  <c r="W300" i="4"/>
  <c r="U292" i="4"/>
  <c r="V292" i="4" s="1"/>
  <c r="W292" i="4"/>
  <c r="U284" i="4"/>
  <c r="V284" i="4" s="1"/>
  <c r="W284" i="4"/>
  <c r="U276" i="4"/>
  <c r="V276" i="4" s="1"/>
  <c r="W276" i="4"/>
  <c r="U268" i="4"/>
  <c r="V268" i="4" s="1"/>
  <c r="W268" i="4"/>
  <c r="U260" i="4"/>
  <c r="V260" i="4" s="1"/>
  <c r="W260" i="4"/>
  <c r="U252" i="4"/>
  <c r="V252" i="4" s="1"/>
  <c r="W252" i="4"/>
  <c r="U244" i="4"/>
  <c r="V244" i="4" s="1"/>
  <c r="W244" i="4"/>
  <c r="U236" i="4"/>
  <c r="V236" i="4" s="1"/>
  <c r="W236" i="4"/>
  <c r="U228" i="4"/>
  <c r="V228" i="4" s="1"/>
  <c r="W228" i="4"/>
  <c r="U220" i="4"/>
  <c r="V220" i="4" s="1"/>
  <c r="W220" i="4"/>
  <c r="U212" i="4"/>
  <c r="V212" i="4" s="1"/>
  <c r="W212" i="4"/>
  <c r="U204" i="4"/>
  <c r="V204" i="4" s="1"/>
  <c r="W204" i="4"/>
  <c r="U196" i="4"/>
  <c r="V196" i="4" s="1"/>
  <c r="W196" i="4"/>
  <c r="U188" i="4"/>
  <c r="V188" i="4" s="1"/>
  <c r="W188" i="4"/>
  <c r="U180" i="4"/>
  <c r="V180" i="4" s="1"/>
  <c r="W180" i="4"/>
  <c r="U172" i="4"/>
  <c r="V172" i="4" s="1"/>
  <c r="W172" i="4"/>
  <c r="U164" i="4"/>
  <c r="V164" i="4" s="1"/>
  <c r="W164" i="4"/>
  <c r="U156" i="4"/>
  <c r="V156" i="4" s="1"/>
  <c r="W156" i="4"/>
  <c r="U148" i="4"/>
  <c r="V148" i="4" s="1"/>
  <c r="W148" i="4"/>
  <c r="U140" i="4"/>
  <c r="V140" i="4" s="1"/>
  <c r="W140" i="4"/>
  <c r="U132" i="4"/>
  <c r="V132" i="4" s="1"/>
  <c r="W132" i="4"/>
  <c r="U124" i="4"/>
  <c r="V124" i="4" s="1"/>
  <c r="W124" i="4"/>
  <c r="U116" i="4"/>
  <c r="V116" i="4" s="1"/>
  <c r="W116" i="4"/>
  <c r="U108" i="4"/>
  <c r="V108" i="4" s="1"/>
  <c r="W108" i="4"/>
  <c r="U100" i="4"/>
  <c r="V100" i="4" s="1"/>
  <c r="W100" i="4"/>
  <c r="U92" i="4"/>
  <c r="V92" i="4" s="1"/>
  <c r="W92" i="4"/>
  <c r="U84" i="4"/>
  <c r="V84" i="4" s="1"/>
  <c r="W84" i="4"/>
  <c r="U76" i="4"/>
  <c r="V76" i="4" s="1"/>
  <c r="W76" i="4"/>
  <c r="U68" i="4"/>
  <c r="V68" i="4" s="1"/>
  <c r="W68" i="4"/>
  <c r="U60" i="4"/>
  <c r="V60" i="4" s="1"/>
  <c r="W60" i="4"/>
  <c r="U52" i="4"/>
  <c r="V52" i="4" s="1"/>
  <c r="W52" i="4"/>
  <c r="U44" i="4"/>
  <c r="V44" i="4" s="1"/>
  <c r="W44" i="4"/>
  <c r="U36" i="4"/>
  <c r="V36" i="4" s="1"/>
  <c r="W36" i="4"/>
  <c r="U28" i="4"/>
  <c r="V28" i="4" s="1"/>
  <c r="W28" i="4"/>
  <c r="U20" i="4"/>
  <c r="V20" i="4" s="1"/>
  <c r="W20" i="4"/>
  <c r="U12" i="4"/>
  <c r="V12" i="4" s="1"/>
  <c r="W12" i="4"/>
  <c r="W335" i="4"/>
  <c r="W319" i="4"/>
  <c r="W303" i="4"/>
  <c r="W287" i="4"/>
  <c r="W271" i="4"/>
  <c r="W255" i="4"/>
  <c r="W239" i="4"/>
  <c r="W223" i="4"/>
  <c r="W207" i="4"/>
  <c r="W191" i="4"/>
  <c r="W175" i="4"/>
  <c r="W159" i="4"/>
  <c r="W143" i="4"/>
  <c r="W121" i="4"/>
  <c r="W98" i="4"/>
  <c r="W79" i="4"/>
  <c r="W57" i="4"/>
  <c r="W34" i="4"/>
  <c r="W15" i="4"/>
  <c r="W138" i="4"/>
  <c r="W119" i="4"/>
  <c r="W97" i="4"/>
  <c r="W74" i="4"/>
  <c r="W55" i="4"/>
  <c r="W33" i="4"/>
  <c r="W10" i="4"/>
  <c r="W282" i="4"/>
  <c r="W266" i="4"/>
  <c r="W250" i="4"/>
  <c r="W234" i="4"/>
  <c r="W218" i="4"/>
  <c r="W202" i="4"/>
  <c r="W186" i="4"/>
  <c r="W170" i="4"/>
  <c r="W154" i="4"/>
  <c r="W137" i="4"/>
  <c r="W114" i="4"/>
  <c r="W95" i="4"/>
  <c r="W73" i="4"/>
  <c r="W50" i="4"/>
  <c r="W31" i="4"/>
  <c r="W9" i="4"/>
  <c r="W313" i="4"/>
  <c r="W297" i="4"/>
  <c r="W281" i="4"/>
  <c r="W265" i="4"/>
  <c r="W249" i="4"/>
  <c r="W233" i="4"/>
  <c r="W217" i="4"/>
  <c r="W201" i="4"/>
  <c r="W185" i="4"/>
  <c r="W169" i="4"/>
  <c r="W153" i="4"/>
  <c r="W135" i="4"/>
  <c r="W113" i="4"/>
  <c r="W90" i="4"/>
  <c r="W71" i="4"/>
  <c r="W49" i="4"/>
  <c r="W26" i="4"/>
  <c r="W7" i="4"/>
  <c r="U400" i="4"/>
  <c r="V400" i="4" s="1"/>
  <c r="W400" i="4"/>
  <c r="U392" i="4"/>
  <c r="V392" i="4" s="1"/>
  <c r="W392" i="4"/>
  <c r="U384" i="4"/>
  <c r="V384" i="4" s="1"/>
  <c r="W384" i="4"/>
  <c r="U376" i="4"/>
  <c r="V376" i="4" s="1"/>
  <c r="W376" i="4"/>
  <c r="U368" i="4"/>
  <c r="V368" i="4" s="1"/>
  <c r="W368" i="4"/>
  <c r="U360" i="4"/>
  <c r="V360" i="4" s="1"/>
  <c r="W360" i="4"/>
  <c r="U352" i="4"/>
  <c r="V352" i="4" s="1"/>
  <c r="W352" i="4"/>
  <c r="U344" i="4"/>
  <c r="V344" i="4" s="1"/>
  <c r="W344" i="4"/>
  <c r="U336" i="4"/>
  <c r="V336" i="4" s="1"/>
  <c r="W336" i="4"/>
  <c r="U328" i="4"/>
  <c r="V328" i="4" s="1"/>
  <c r="W328" i="4"/>
  <c r="U320" i="4"/>
  <c r="V320" i="4" s="1"/>
  <c r="W320" i="4"/>
  <c r="U312" i="4"/>
  <c r="V312" i="4" s="1"/>
  <c r="W312" i="4"/>
  <c r="U304" i="4"/>
  <c r="V304" i="4" s="1"/>
  <c r="W304" i="4"/>
  <c r="U296" i="4"/>
  <c r="V296" i="4" s="1"/>
  <c r="W296" i="4"/>
  <c r="U288" i="4"/>
  <c r="V288" i="4" s="1"/>
  <c r="W288" i="4"/>
  <c r="U280" i="4"/>
  <c r="V280" i="4" s="1"/>
  <c r="W280" i="4"/>
  <c r="U272" i="4"/>
  <c r="V272" i="4" s="1"/>
  <c r="W272" i="4"/>
  <c r="U264" i="4"/>
  <c r="V264" i="4" s="1"/>
  <c r="W264" i="4"/>
  <c r="U256" i="4"/>
  <c r="V256" i="4" s="1"/>
  <c r="W256" i="4"/>
  <c r="U248" i="4"/>
  <c r="V248" i="4" s="1"/>
  <c r="W248" i="4"/>
  <c r="U240" i="4"/>
  <c r="V240" i="4" s="1"/>
  <c r="W240" i="4"/>
  <c r="U232" i="4"/>
  <c r="V232" i="4" s="1"/>
  <c r="W232" i="4"/>
  <c r="U224" i="4"/>
  <c r="V224" i="4" s="1"/>
  <c r="W224" i="4"/>
  <c r="U216" i="4"/>
  <c r="V216" i="4" s="1"/>
  <c r="W216" i="4"/>
  <c r="U208" i="4"/>
  <c r="V208" i="4" s="1"/>
  <c r="W208" i="4"/>
  <c r="U200" i="4"/>
  <c r="V200" i="4" s="1"/>
  <c r="W200" i="4"/>
  <c r="U192" i="4"/>
  <c r="V192" i="4" s="1"/>
  <c r="W192" i="4"/>
  <c r="U184" i="4"/>
  <c r="V184" i="4" s="1"/>
  <c r="W184" i="4"/>
  <c r="U176" i="4"/>
  <c r="V176" i="4" s="1"/>
  <c r="W176" i="4"/>
  <c r="U168" i="4"/>
  <c r="V168" i="4" s="1"/>
  <c r="W168" i="4"/>
  <c r="U160" i="4"/>
  <c r="V160" i="4" s="1"/>
  <c r="W160" i="4"/>
  <c r="U152" i="4"/>
  <c r="V152" i="4" s="1"/>
  <c r="W152" i="4"/>
  <c r="U144" i="4"/>
  <c r="V144" i="4" s="1"/>
  <c r="W144" i="4"/>
  <c r="U136" i="4"/>
  <c r="V136" i="4" s="1"/>
  <c r="W136" i="4"/>
  <c r="U128" i="4"/>
  <c r="V128" i="4" s="1"/>
  <c r="W128" i="4"/>
  <c r="U120" i="4"/>
  <c r="V120" i="4" s="1"/>
  <c r="W120" i="4"/>
  <c r="U112" i="4"/>
  <c r="V112" i="4" s="1"/>
  <c r="W112" i="4"/>
  <c r="U104" i="4"/>
  <c r="V104" i="4" s="1"/>
  <c r="W104" i="4"/>
  <c r="U96" i="4"/>
  <c r="V96" i="4" s="1"/>
  <c r="W96" i="4"/>
  <c r="U88" i="4"/>
  <c r="V88" i="4" s="1"/>
  <c r="W88" i="4"/>
  <c r="U80" i="4"/>
  <c r="V80" i="4" s="1"/>
  <c r="W80" i="4"/>
  <c r="U72" i="4"/>
  <c r="V72" i="4" s="1"/>
  <c r="W72" i="4"/>
  <c r="U64" i="4"/>
  <c r="V64" i="4" s="1"/>
  <c r="W64" i="4"/>
  <c r="U56" i="4"/>
  <c r="V56" i="4" s="1"/>
  <c r="W56" i="4"/>
  <c r="U48" i="4"/>
  <c r="V48" i="4" s="1"/>
  <c r="W48" i="4"/>
  <c r="U40" i="4"/>
  <c r="V40" i="4" s="1"/>
  <c r="W40" i="4"/>
  <c r="U32" i="4"/>
  <c r="V32" i="4" s="1"/>
  <c r="W32" i="4"/>
  <c r="U24" i="4"/>
  <c r="V24" i="4" s="1"/>
  <c r="W24" i="4"/>
  <c r="U16" i="4"/>
  <c r="V16" i="4" s="1"/>
  <c r="W16" i="4"/>
  <c r="U8" i="4"/>
  <c r="V8" i="4" s="1"/>
  <c r="V1" i="4" s="1"/>
  <c r="W8" i="4"/>
  <c r="W327" i="4"/>
  <c r="W311" i="4"/>
  <c r="W295" i="4"/>
  <c r="W279" i="4"/>
  <c r="W263" i="4"/>
  <c r="W247" i="4"/>
  <c r="W231" i="4"/>
  <c r="W215" i="4"/>
  <c r="W199" i="4"/>
  <c r="W183" i="4"/>
  <c r="W167" i="4"/>
  <c r="W151" i="4"/>
  <c r="W130" i="4"/>
  <c r="W111" i="4"/>
  <c r="W89" i="4"/>
  <c r="W66" i="4"/>
  <c r="W47" i="4"/>
  <c r="W25" i="4"/>
  <c r="W129" i="4"/>
  <c r="W106" i="4"/>
  <c r="W87" i="4"/>
  <c r="W65" i="4"/>
  <c r="W42" i="4"/>
  <c r="W23" i="4"/>
  <c r="U3213" i="8"/>
  <c r="V3213" i="8" s="1"/>
  <c r="W3213" i="8"/>
  <c r="U3173" i="8"/>
  <c r="V3173" i="8" s="1"/>
  <c r="W3173" i="8"/>
  <c r="U3125" i="8"/>
  <c r="V3125" i="8" s="1"/>
  <c r="W3125" i="8"/>
  <c r="U3085" i="8"/>
  <c r="V3085" i="8" s="1"/>
  <c r="W3085" i="8"/>
  <c r="U3045" i="8"/>
  <c r="V3045" i="8" s="1"/>
  <c r="W3045" i="8"/>
  <c r="U3005" i="8"/>
  <c r="V3005" i="8" s="1"/>
  <c r="W3005" i="8"/>
  <c r="U2965" i="8"/>
  <c r="V2965" i="8" s="1"/>
  <c r="W2965" i="8"/>
  <c r="U2917" i="8"/>
  <c r="V2917" i="8" s="1"/>
  <c r="W2917" i="8"/>
  <c r="U2869" i="8"/>
  <c r="V2869" i="8" s="1"/>
  <c r="W2869" i="8"/>
  <c r="U2837" i="8"/>
  <c r="V2837" i="8" s="1"/>
  <c r="W2837" i="8"/>
  <c r="U2797" i="8"/>
  <c r="V2797" i="8" s="1"/>
  <c r="W2797" i="8"/>
  <c r="U2757" i="8"/>
  <c r="V2757" i="8" s="1"/>
  <c r="W2757" i="8"/>
  <c r="U2717" i="8"/>
  <c r="V2717" i="8" s="1"/>
  <c r="W2717" i="8"/>
  <c r="U2685" i="8"/>
  <c r="V2685" i="8" s="1"/>
  <c r="W2685" i="8"/>
  <c r="U2661" i="8"/>
  <c r="V2661" i="8" s="1"/>
  <c r="W2661" i="8"/>
  <c r="U2629" i="8"/>
  <c r="V2629" i="8" s="1"/>
  <c r="W2629" i="8"/>
  <c r="U2597" i="8"/>
  <c r="V2597" i="8" s="1"/>
  <c r="W2597" i="8"/>
  <c r="U2565" i="8"/>
  <c r="V2565" i="8" s="1"/>
  <c r="W2565" i="8"/>
  <c r="U2517" i="8"/>
  <c r="V2517" i="8" s="1"/>
  <c r="W2517" i="8"/>
  <c r="U2477" i="8"/>
  <c r="V2477" i="8" s="1"/>
  <c r="W2477" i="8"/>
  <c r="U2469" i="8"/>
  <c r="V2469" i="8" s="1"/>
  <c r="W2469" i="8"/>
  <c r="U2461" i="8"/>
  <c r="V2461" i="8" s="1"/>
  <c r="W2461" i="8"/>
  <c r="U2453" i="8"/>
  <c r="V2453" i="8" s="1"/>
  <c r="W2453" i="8"/>
  <c r="U2445" i="8"/>
  <c r="V2445" i="8" s="1"/>
  <c r="W2445" i="8"/>
  <c r="U2437" i="8"/>
  <c r="V2437" i="8" s="1"/>
  <c r="W2437" i="8"/>
  <c r="U2429" i="8"/>
  <c r="V2429" i="8" s="1"/>
  <c r="W2429" i="8"/>
  <c r="U2421" i="8"/>
  <c r="V2421" i="8" s="1"/>
  <c r="W2421" i="8"/>
  <c r="U2413" i="8"/>
  <c r="V2413" i="8" s="1"/>
  <c r="W2413" i="8"/>
  <c r="U2405" i="8"/>
  <c r="V2405" i="8" s="1"/>
  <c r="W2405" i="8"/>
  <c r="U2397" i="8"/>
  <c r="V2397" i="8" s="1"/>
  <c r="W2397" i="8"/>
  <c r="U2389" i="8"/>
  <c r="V2389" i="8" s="1"/>
  <c r="W2389" i="8"/>
  <c r="U2381" i="8"/>
  <c r="V2381" i="8" s="1"/>
  <c r="W2381" i="8"/>
  <c r="U2373" i="8"/>
  <c r="V2373" i="8" s="1"/>
  <c r="W2373" i="8"/>
  <c r="U2365" i="8"/>
  <c r="V2365" i="8" s="1"/>
  <c r="W2365" i="8"/>
  <c r="U2357" i="8"/>
  <c r="V2357" i="8" s="1"/>
  <c r="W2357" i="8"/>
  <c r="U2349" i="8"/>
  <c r="V2349" i="8" s="1"/>
  <c r="W2349" i="8"/>
  <c r="U2341" i="8"/>
  <c r="V2341" i="8" s="1"/>
  <c r="W2341" i="8"/>
  <c r="U2333" i="8"/>
  <c r="V2333" i="8" s="1"/>
  <c r="W2333" i="8"/>
  <c r="U2325" i="8"/>
  <c r="V2325" i="8" s="1"/>
  <c r="W2325" i="8"/>
  <c r="U2317" i="8"/>
  <c r="V2317" i="8" s="1"/>
  <c r="W2317" i="8"/>
  <c r="U2309" i="8"/>
  <c r="V2309" i="8" s="1"/>
  <c r="W2309" i="8"/>
  <c r="U2301" i="8"/>
  <c r="V2301" i="8" s="1"/>
  <c r="W2301" i="8"/>
  <c r="U2293" i="8"/>
  <c r="V2293" i="8" s="1"/>
  <c r="W2293" i="8"/>
  <c r="U2285" i="8"/>
  <c r="V2285" i="8" s="1"/>
  <c r="W2285" i="8"/>
  <c r="U2245" i="8"/>
  <c r="V2245" i="8" s="1"/>
  <c r="W2245" i="8"/>
  <c r="U2237" i="8"/>
  <c r="V2237" i="8" s="1"/>
  <c r="W2237" i="8"/>
  <c r="U2229" i="8"/>
  <c r="V2229" i="8" s="1"/>
  <c r="W2229" i="8"/>
  <c r="U2221" i="8"/>
  <c r="V2221" i="8" s="1"/>
  <c r="W2221" i="8"/>
  <c r="U2213" i="8"/>
  <c r="V2213" i="8" s="1"/>
  <c r="W2213" i="8"/>
  <c r="U2205" i="8"/>
  <c r="V2205" i="8" s="1"/>
  <c r="W2205" i="8"/>
  <c r="U2197" i="8"/>
  <c r="V2197" i="8" s="1"/>
  <c r="W2197" i="8"/>
  <c r="U2189" i="8"/>
  <c r="V2189" i="8" s="1"/>
  <c r="W2189" i="8"/>
  <c r="U2181" i="8"/>
  <c r="V2181" i="8" s="1"/>
  <c r="W2181" i="8"/>
  <c r="U2173" i="8"/>
  <c r="V2173" i="8" s="1"/>
  <c r="W2173" i="8"/>
  <c r="U2165" i="8"/>
  <c r="V2165" i="8" s="1"/>
  <c r="W2165" i="8"/>
  <c r="U2157" i="8"/>
  <c r="V2157" i="8" s="1"/>
  <c r="W2157" i="8"/>
  <c r="U2149" i="8"/>
  <c r="V2149" i="8" s="1"/>
  <c r="W2149" i="8"/>
  <c r="U2141" i="8"/>
  <c r="V2141" i="8" s="1"/>
  <c r="W2141" i="8"/>
  <c r="U2133" i="8"/>
  <c r="V2133" i="8" s="1"/>
  <c r="W2133" i="8"/>
  <c r="U2125" i="8"/>
  <c r="V2125" i="8" s="1"/>
  <c r="W2125" i="8"/>
  <c r="U2117" i="8"/>
  <c r="V2117" i="8" s="1"/>
  <c r="W2117" i="8"/>
  <c r="U2109" i="8"/>
  <c r="V2109" i="8" s="1"/>
  <c r="W2109" i="8"/>
  <c r="U2101" i="8"/>
  <c r="V2101" i="8" s="1"/>
  <c r="W2101" i="8"/>
  <c r="U2093" i="8"/>
  <c r="V2093" i="8" s="1"/>
  <c r="W2093" i="8"/>
  <c r="U2085" i="8"/>
  <c r="V2085" i="8" s="1"/>
  <c r="W2085" i="8"/>
  <c r="U2077" i="8"/>
  <c r="V2077" i="8" s="1"/>
  <c r="W2077" i="8"/>
  <c r="U2069" i="8"/>
  <c r="V2069" i="8" s="1"/>
  <c r="W2069" i="8"/>
  <c r="U2061" i="8"/>
  <c r="V2061" i="8" s="1"/>
  <c r="W2061" i="8"/>
  <c r="U2053" i="8"/>
  <c r="V2053" i="8" s="1"/>
  <c r="W2053" i="8"/>
  <c r="U2045" i="8"/>
  <c r="V2045" i="8" s="1"/>
  <c r="W2045" i="8"/>
  <c r="U2037" i="8"/>
  <c r="V2037" i="8" s="1"/>
  <c r="W2037" i="8"/>
  <c r="U2029" i="8"/>
  <c r="V2029" i="8" s="1"/>
  <c r="W2029" i="8"/>
  <c r="U2021" i="8"/>
  <c r="V2021" i="8" s="1"/>
  <c r="W2021" i="8"/>
  <c r="U2013" i="8"/>
  <c r="V2013" i="8" s="1"/>
  <c r="W2013" i="8"/>
  <c r="U2005" i="8"/>
  <c r="V2005" i="8" s="1"/>
  <c r="W2005" i="8"/>
  <c r="U1997" i="8"/>
  <c r="V1997" i="8" s="1"/>
  <c r="W1997" i="8"/>
  <c r="U1989" i="8"/>
  <c r="V1989" i="8" s="1"/>
  <c r="W1989" i="8"/>
  <c r="U1981" i="8"/>
  <c r="V1981" i="8" s="1"/>
  <c r="W1981" i="8"/>
  <c r="U1973" i="8"/>
  <c r="V1973" i="8" s="1"/>
  <c r="W1973" i="8"/>
  <c r="U1965" i="8"/>
  <c r="V1965" i="8" s="1"/>
  <c r="W1965" i="8"/>
  <c r="U1957" i="8"/>
  <c r="V1957" i="8" s="1"/>
  <c r="W1957" i="8"/>
  <c r="U1949" i="8"/>
  <c r="V1949" i="8" s="1"/>
  <c r="W1949" i="8"/>
  <c r="U1941" i="8"/>
  <c r="V1941" i="8" s="1"/>
  <c r="W1941" i="8"/>
  <c r="U1933" i="8"/>
  <c r="V1933" i="8" s="1"/>
  <c r="W1933" i="8"/>
  <c r="U1925" i="8"/>
  <c r="V1925" i="8" s="1"/>
  <c r="W1925" i="8"/>
  <c r="U1917" i="8"/>
  <c r="V1917" i="8" s="1"/>
  <c r="W1917" i="8"/>
  <c r="U1909" i="8"/>
  <c r="V1909" i="8" s="1"/>
  <c r="W1909" i="8"/>
  <c r="U1901" i="8"/>
  <c r="V1901" i="8" s="1"/>
  <c r="W1901" i="8"/>
  <c r="U1893" i="8"/>
  <c r="V1893" i="8" s="1"/>
  <c r="W1893" i="8"/>
  <c r="U1885" i="8"/>
  <c r="V1885" i="8" s="1"/>
  <c r="W1885" i="8"/>
  <c r="U1877" i="8"/>
  <c r="V1877" i="8" s="1"/>
  <c r="W1877" i="8"/>
  <c r="U1869" i="8"/>
  <c r="V1869" i="8" s="1"/>
  <c r="W1869" i="8"/>
  <c r="U1861" i="8"/>
  <c r="V1861" i="8" s="1"/>
  <c r="W1861" i="8"/>
  <c r="U1853" i="8"/>
  <c r="V1853" i="8" s="1"/>
  <c r="W1853" i="8"/>
  <c r="U1845" i="8"/>
  <c r="V1845" i="8" s="1"/>
  <c r="W1845" i="8"/>
  <c r="U1837" i="8"/>
  <c r="V1837" i="8" s="1"/>
  <c r="W1837" i="8"/>
  <c r="U1829" i="8"/>
  <c r="V1829" i="8" s="1"/>
  <c r="W1829" i="8"/>
  <c r="U1821" i="8"/>
  <c r="V1821" i="8" s="1"/>
  <c r="W1821" i="8"/>
  <c r="U1813" i="8"/>
  <c r="V1813" i="8" s="1"/>
  <c r="W1813" i="8"/>
  <c r="U1805" i="8"/>
  <c r="V1805" i="8" s="1"/>
  <c r="W1805" i="8"/>
  <c r="U1797" i="8"/>
  <c r="V1797" i="8" s="1"/>
  <c r="W1797" i="8"/>
  <c r="U1789" i="8"/>
  <c r="V1789" i="8" s="1"/>
  <c r="W1789" i="8"/>
  <c r="U1781" i="8"/>
  <c r="V1781" i="8" s="1"/>
  <c r="W1781" i="8"/>
  <c r="U1773" i="8"/>
  <c r="V1773" i="8" s="1"/>
  <c r="W1773" i="8"/>
  <c r="U1765" i="8"/>
  <c r="V1765" i="8" s="1"/>
  <c r="W1765" i="8"/>
  <c r="U1757" i="8"/>
  <c r="V1757" i="8" s="1"/>
  <c r="W1757" i="8"/>
  <c r="U1749" i="8"/>
  <c r="V1749" i="8" s="1"/>
  <c r="W1749" i="8"/>
  <c r="U1741" i="8"/>
  <c r="V1741" i="8" s="1"/>
  <c r="W1741" i="8"/>
  <c r="U1733" i="8"/>
  <c r="V1733" i="8" s="1"/>
  <c r="W1733" i="8"/>
  <c r="U1725" i="8"/>
  <c r="V1725" i="8" s="1"/>
  <c r="W1725" i="8"/>
  <c r="U1717" i="8"/>
  <c r="V1717" i="8" s="1"/>
  <c r="W1717" i="8"/>
  <c r="U1709" i="8"/>
  <c r="V1709" i="8" s="1"/>
  <c r="W1709" i="8"/>
  <c r="U1701" i="8"/>
  <c r="V1701" i="8" s="1"/>
  <c r="W1701" i="8"/>
  <c r="U1693" i="8"/>
  <c r="V1693" i="8" s="1"/>
  <c r="W1693" i="8"/>
  <c r="U1685" i="8"/>
  <c r="V1685" i="8" s="1"/>
  <c r="W1685" i="8"/>
  <c r="U1677" i="8"/>
  <c r="V1677" i="8" s="1"/>
  <c r="W1677" i="8"/>
  <c r="U1669" i="8"/>
  <c r="V1669" i="8" s="1"/>
  <c r="W1669" i="8"/>
  <c r="U1661" i="8"/>
  <c r="V1661" i="8" s="1"/>
  <c r="W1661" i="8"/>
  <c r="U1653" i="8"/>
  <c r="V1653" i="8" s="1"/>
  <c r="W1653" i="8"/>
  <c r="U1645" i="8"/>
  <c r="V1645" i="8" s="1"/>
  <c r="W1645" i="8"/>
  <c r="U1637" i="8"/>
  <c r="V1637" i="8" s="1"/>
  <c r="W1637" i="8"/>
  <c r="U1629" i="8"/>
  <c r="V1629" i="8" s="1"/>
  <c r="W1629" i="8"/>
  <c r="U1621" i="8"/>
  <c r="V1621" i="8" s="1"/>
  <c r="W1621" i="8"/>
  <c r="U1613" i="8"/>
  <c r="V1613" i="8" s="1"/>
  <c r="W1613" i="8"/>
  <c r="U1605" i="8"/>
  <c r="V1605" i="8" s="1"/>
  <c r="W1605" i="8"/>
  <c r="U1597" i="8"/>
  <c r="V1597" i="8" s="1"/>
  <c r="W1597" i="8"/>
  <c r="U1589" i="8"/>
  <c r="V1589" i="8" s="1"/>
  <c r="W1589" i="8"/>
  <c r="U1581" i="8"/>
  <c r="V1581" i="8" s="1"/>
  <c r="W1581" i="8"/>
  <c r="U1573" i="8"/>
  <c r="V1573" i="8" s="1"/>
  <c r="W1573" i="8"/>
  <c r="U1565" i="8"/>
  <c r="V1565" i="8" s="1"/>
  <c r="W1565" i="8"/>
  <c r="U1557" i="8"/>
  <c r="V1557" i="8" s="1"/>
  <c r="W1557" i="8"/>
  <c r="U1549" i="8"/>
  <c r="V1549" i="8" s="1"/>
  <c r="W1549" i="8"/>
  <c r="U1541" i="8"/>
  <c r="V1541" i="8" s="1"/>
  <c r="W1541" i="8"/>
  <c r="U1533" i="8"/>
  <c r="V1533" i="8" s="1"/>
  <c r="W1533" i="8"/>
  <c r="U1525" i="8"/>
  <c r="V1525" i="8" s="1"/>
  <c r="W1525" i="8"/>
  <c r="U1517" i="8"/>
  <c r="V1517" i="8" s="1"/>
  <c r="W1517" i="8"/>
  <c r="U1509" i="8"/>
  <c r="V1509" i="8" s="1"/>
  <c r="W1509" i="8"/>
  <c r="U1501" i="8"/>
  <c r="V1501" i="8" s="1"/>
  <c r="W1501" i="8"/>
  <c r="U1493" i="8"/>
  <c r="V1493" i="8" s="1"/>
  <c r="W1493" i="8"/>
  <c r="U1485" i="8"/>
  <c r="V1485" i="8" s="1"/>
  <c r="W1485" i="8"/>
  <c r="U1477" i="8"/>
  <c r="V1477" i="8" s="1"/>
  <c r="W1477" i="8"/>
  <c r="U1469" i="8"/>
  <c r="V1469" i="8" s="1"/>
  <c r="W1469" i="8"/>
  <c r="U1461" i="8"/>
  <c r="V1461" i="8" s="1"/>
  <c r="W1461" i="8"/>
  <c r="U1453" i="8"/>
  <c r="V1453" i="8" s="1"/>
  <c r="W1453" i="8"/>
  <c r="U1445" i="8"/>
  <c r="V1445" i="8" s="1"/>
  <c r="W1445" i="8"/>
  <c r="U1437" i="8"/>
  <c r="V1437" i="8" s="1"/>
  <c r="W1437" i="8"/>
  <c r="U1429" i="8"/>
  <c r="V1429" i="8" s="1"/>
  <c r="W1429" i="8"/>
  <c r="U1421" i="8"/>
  <c r="V1421" i="8" s="1"/>
  <c r="W1421" i="8"/>
  <c r="U1413" i="8"/>
  <c r="V1413" i="8" s="1"/>
  <c r="W1413" i="8"/>
  <c r="U1405" i="8"/>
  <c r="V1405" i="8" s="1"/>
  <c r="W1405" i="8"/>
  <c r="U1397" i="8"/>
  <c r="V1397" i="8" s="1"/>
  <c r="W1397" i="8"/>
  <c r="U1389" i="8"/>
  <c r="V1389" i="8" s="1"/>
  <c r="W1389" i="8"/>
  <c r="U1381" i="8"/>
  <c r="V1381" i="8" s="1"/>
  <c r="W1381" i="8"/>
  <c r="U1373" i="8"/>
  <c r="V1373" i="8" s="1"/>
  <c r="W1373" i="8"/>
  <c r="U1365" i="8"/>
  <c r="V1365" i="8" s="1"/>
  <c r="W1365" i="8"/>
  <c r="U1357" i="8"/>
  <c r="V1357" i="8" s="1"/>
  <c r="W1357" i="8"/>
  <c r="U1349" i="8"/>
  <c r="V1349" i="8" s="1"/>
  <c r="W1349" i="8"/>
  <c r="U1341" i="8"/>
  <c r="V1341" i="8" s="1"/>
  <c r="W1341" i="8"/>
  <c r="U1333" i="8"/>
  <c r="V1333" i="8" s="1"/>
  <c r="W1333" i="8"/>
  <c r="U1325" i="8"/>
  <c r="V1325" i="8" s="1"/>
  <c r="W1325" i="8"/>
  <c r="U1317" i="8"/>
  <c r="V1317" i="8" s="1"/>
  <c r="W1317" i="8"/>
  <c r="U1309" i="8"/>
  <c r="V1309" i="8" s="1"/>
  <c r="W1309" i="8"/>
  <c r="U1301" i="8"/>
  <c r="V1301" i="8" s="1"/>
  <c r="W1301" i="8"/>
  <c r="U1293" i="8"/>
  <c r="V1293" i="8" s="1"/>
  <c r="W1293" i="8"/>
  <c r="U1285" i="8"/>
  <c r="V1285" i="8" s="1"/>
  <c r="W1285" i="8"/>
  <c r="U1277" i="8"/>
  <c r="V1277" i="8" s="1"/>
  <c r="W1277" i="8"/>
  <c r="U1269" i="8"/>
  <c r="V1269" i="8" s="1"/>
  <c r="W1269" i="8"/>
  <c r="U1261" i="8"/>
  <c r="V1261" i="8" s="1"/>
  <c r="W1261" i="8"/>
  <c r="U1253" i="8"/>
  <c r="V1253" i="8" s="1"/>
  <c r="W1253" i="8"/>
  <c r="U1245" i="8"/>
  <c r="V1245" i="8" s="1"/>
  <c r="W1245" i="8"/>
  <c r="U1237" i="8"/>
  <c r="V1237" i="8" s="1"/>
  <c r="W1237" i="8"/>
  <c r="U1229" i="8"/>
  <c r="V1229" i="8" s="1"/>
  <c r="W1229" i="8"/>
  <c r="U1221" i="8"/>
  <c r="V1221" i="8" s="1"/>
  <c r="W1221" i="8"/>
  <c r="U1213" i="8"/>
  <c r="V1213" i="8" s="1"/>
  <c r="W1213" i="8"/>
  <c r="U1205" i="8"/>
  <c r="V1205" i="8" s="1"/>
  <c r="W1205" i="8"/>
  <c r="U1197" i="8"/>
  <c r="V1197" i="8" s="1"/>
  <c r="W1197" i="8"/>
  <c r="U1189" i="8"/>
  <c r="V1189" i="8" s="1"/>
  <c r="W1189" i="8"/>
  <c r="U1181" i="8"/>
  <c r="V1181" i="8" s="1"/>
  <c r="W1181" i="8"/>
  <c r="U3197" i="8"/>
  <c r="V3197" i="8" s="1"/>
  <c r="W3197" i="8"/>
  <c r="U3165" i="8"/>
  <c r="V3165" i="8" s="1"/>
  <c r="W3165" i="8"/>
  <c r="U3133" i="8"/>
  <c r="V3133" i="8" s="1"/>
  <c r="W3133" i="8"/>
  <c r="U3101" i="8"/>
  <c r="V3101" i="8" s="1"/>
  <c r="W3101" i="8"/>
  <c r="U3061" i="8"/>
  <c r="V3061" i="8" s="1"/>
  <c r="W3061" i="8"/>
  <c r="U3021" i="8"/>
  <c r="V3021" i="8" s="1"/>
  <c r="W3021" i="8"/>
  <c r="U2981" i="8"/>
  <c r="V2981" i="8" s="1"/>
  <c r="W2981" i="8"/>
  <c r="U2949" i="8"/>
  <c r="V2949" i="8" s="1"/>
  <c r="W2949" i="8"/>
  <c r="U2909" i="8"/>
  <c r="V2909" i="8" s="1"/>
  <c r="W2909" i="8"/>
  <c r="U2877" i="8"/>
  <c r="V2877" i="8" s="1"/>
  <c r="W2877" i="8"/>
  <c r="U2845" i="8"/>
  <c r="V2845" i="8" s="1"/>
  <c r="W2845" i="8"/>
  <c r="U2805" i="8"/>
  <c r="V2805" i="8" s="1"/>
  <c r="W2805" i="8"/>
  <c r="U2765" i="8"/>
  <c r="V2765" i="8" s="1"/>
  <c r="W2765" i="8"/>
  <c r="U2725" i="8"/>
  <c r="V2725" i="8" s="1"/>
  <c r="W2725" i="8"/>
  <c r="U2557" i="8"/>
  <c r="V2557" i="8" s="1"/>
  <c r="W2557" i="8"/>
  <c r="U2525" i="8"/>
  <c r="V2525" i="8" s="1"/>
  <c r="W2525" i="8"/>
  <c r="U2485" i="8"/>
  <c r="V2485" i="8" s="1"/>
  <c r="W2485" i="8"/>
  <c r="U2269" i="8"/>
  <c r="V2269" i="8" s="1"/>
  <c r="W2269" i="8"/>
  <c r="U5" i="8"/>
  <c r="V5" i="8" s="1"/>
  <c r="W5" i="8"/>
  <c r="U3188" i="8"/>
  <c r="V3188" i="8" s="1"/>
  <c r="W3188" i="8"/>
  <c r="U3164" i="8"/>
  <c r="V3164" i="8" s="1"/>
  <c r="W3164" i="8"/>
  <c r="U3140" i="8"/>
  <c r="V3140" i="8" s="1"/>
  <c r="W3140" i="8"/>
  <c r="U3100" i="8"/>
  <c r="V3100" i="8" s="1"/>
  <c r="W3100" i="8"/>
  <c r="U3181" i="8"/>
  <c r="V3181" i="8" s="1"/>
  <c r="W3181" i="8"/>
  <c r="U3141" i="8"/>
  <c r="V3141" i="8" s="1"/>
  <c r="W3141" i="8"/>
  <c r="U3093" i="8"/>
  <c r="V3093" i="8" s="1"/>
  <c r="W3093" i="8"/>
  <c r="U3053" i="8"/>
  <c r="V3053" i="8" s="1"/>
  <c r="W3053" i="8"/>
  <c r="U3013" i="8"/>
  <c r="V3013" i="8" s="1"/>
  <c r="W3013" i="8"/>
  <c r="U2973" i="8"/>
  <c r="V2973" i="8" s="1"/>
  <c r="W2973" i="8"/>
  <c r="U2933" i="8"/>
  <c r="V2933" i="8" s="1"/>
  <c r="W2933" i="8"/>
  <c r="U2885" i="8"/>
  <c r="V2885" i="8" s="1"/>
  <c r="W2885" i="8"/>
  <c r="U2829" i="8"/>
  <c r="V2829" i="8" s="1"/>
  <c r="W2829" i="8"/>
  <c r="U2789" i="8"/>
  <c r="V2789" i="8" s="1"/>
  <c r="W2789" i="8"/>
  <c r="U2749" i="8"/>
  <c r="V2749" i="8" s="1"/>
  <c r="W2749" i="8"/>
  <c r="U2709" i="8"/>
  <c r="V2709" i="8" s="1"/>
  <c r="W2709" i="8"/>
  <c r="U2677" i="8"/>
  <c r="V2677" i="8" s="1"/>
  <c r="W2677" i="8"/>
  <c r="U2645" i="8"/>
  <c r="V2645" i="8" s="1"/>
  <c r="W2645" i="8"/>
  <c r="U2613" i="8"/>
  <c r="V2613" i="8" s="1"/>
  <c r="W2613" i="8"/>
  <c r="U2581" i="8"/>
  <c r="V2581" i="8" s="1"/>
  <c r="W2581" i="8"/>
  <c r="U2541" i="8"/>
  <c r="V2541" i="8" s="1"/>
  <c r="W2541" i="8"/>
  <c r="U2501" i="8"/>
  <c r="V2501" i="8" s="1"/>
  <c r="W2501" i="8"/>
  <c r="U2261" i="8"/>
  <c r="V2261" i="8" s="1"/>
  <c r="W2261" i="8"/>
  <c r="U3204" i="8"/>
  <c r="V3204" i="8" s="1"/>
  <c r="W3204" i="8"/>
  <c r="U3180" i="8"/>
  <c r="V3180" i="8" s="1"/>
  <c r="W3180" i="8"/>
  <c r="U3148" i="8"/>
  <c r="V3148" i="8" s="1"/>
  <c r="W3148" i="8"/>
  <c r="U3124" i="8"/>
  <c r="V3124" i="8" s="1"/>
  <c r="W3124" i="8"/>
  <c r="U3205" i="8"/>
  <c r="V3205" i="8" s="1"/>
  <c r="W3205" i="8"/>
  <c r="U3157" i="8"/>
  <c r="V3157" i="8" s="1"/>
  <c r="W3157" i="8"/>
  <c r="U3117" i="8"/>
  <c r="V3117" i="8" s="1"/>
  <c r="W3117" i="8"/>
  <c r="U3077" i="8"/>
  <c r="V3077" i="8" s="1"/>
  <c r="W3077" i="8"/>
  <c r="U3029" i="8"/>
  <c r="V3029" i="8" s="1"/>
  <c r="W3029" i="8"/>
  <c r="U2989" i="8"/>
  <c r="V2989" i="8" s="1"/>
  <c r="W2989" i="8"/>
  <c r="U2941" i="8"/>
  <c r="V2941" i="8" s="1"/>
  <c r="W2941" i="8"/>
  <c r="U2901" i="8"/>
  <c r="V2901" i="8" s="1"/>
  <c r="W2901" i="8"/>
  <c r="U2861" i="8"/>
  <c r="V2861" i="8" s="1"/>
  <c r="W2861" i="8"/>
  <c r="U2821" i="8"/>
  <c r="V2821" i="8" s="1"/>
  <c r="W2821" i="8"/>
  <c r="U2781" i="8"/>
  <c r="V2781" i="8" s="1"/>
  <c r="W2781" i="8"/>
  <c r="U2733" i="8"/>
  <c r="V2733" i="8" s="1"/>
  <c r="W2733" i="8"/>
  <c r="U2693" i="8"/>
  <c r="V2693" i="8" s="1"/>
  <c r="W2693" i="8"/>
  <c r="U2669" i="8"/>
  <c r="V2669" i="8" s="1"/>
  <c r="W2669" i="8"/>
  <c r="U2637" i="8"/>
  <c r="V2637" i="8" s="1"/>
  <c r="W2637" i="8"/>
  <c r="U2605" i="8"/>
  <c r="V2605" i="8" s="1"/>
  <c r="W2605" i="8"/>
  <c r="U2549" i="8"/>
  <c r="V2549" i="8" s="1"/>
  <c r="W2549" i="8"/>
  <c r="U2509" i="8"/>
  <c r="V2509" i="8" s="1"/>
  <c r="W2509" i="8"/>
  <c r="U2253" i="8"/>
  <c r="V2253" i="8" s="1"/>
  <c r="W2253" i="8"/>
  <c r="U3156" i="8"/>
  <c r="V3156" i="8" s="1"/>
  <c r="W3156" i="8"/>
  <c r="U3116" i="8"/>
  <c r="V3116" i="8" s="1"/>
  <c r="W3116" i="8"/>
  <c r="W2447" i="8"/>
  <c r="U3189" i="8"/>
  <c r="V3189" i="8" s="1"/>
  <c r="W3189" i="8"/>
  <c r="U3149" i="8"/>
  <c r="V3149" i="8" s="1"/>
  <c r="W3149" i="8"/>
  <c r="U3109" i="8"/>
  <c r="V3109" i="8" s="1"/>
  <c r="W3109" i="8"/>
  <c r="U3069" i="8"/>
  <c r="V3069" i="8" s="1"/>
  <c r="W3069" i="8"/>
  <c r="U3037" i="8"/>
  <c r="V3037" i="8" s="1"/>
  <c r="W3037" i="8"/>
  <c r="U2997" i="8"/>
  <c r="V2997" i="8" s="1"/>
  <c r="W2997" i="8"/>
  <c r="U2957" i="8"/>
  <c r="V2957" i="8" s="1"/>
  <c r="W2957" i="8"/>
  <c r="U2925" i="8"/>
  <c r="V2925" i="8" s="1"/>
  <c r="W2925" i="8"/>
  <c r="U2893" i="8"/>
  <c r="V2893" i="8" s="1"/>
  <c r="W2893" i="8"/>
  <c r="U2853" i="8"/>
  <c r="V2853" i="8" s="1"/>
  <c r="W2853" i="8"/>
  <c r="U2813" i="8"/>
  <c r="V2813" i="8" s="1"/>
  <c r="W2813" i="8"/>
  <c r="U2773" i="8"/>
  <c r="V2773" i="8" s="1"/>
  <c r="W2773" i="8"/>
  <c r="U2741" i="8"/>
  <c r="V2741" i="8" s="1"/>
  <c r="W2741" i="8"/>
  <c r="U2701" i="8"/>
  <c r="V2701" i="8" s="1"/>
  <c r="W2701" i="8"/>
  <c r="U2653" i="8"/>
  <c r="V2653" i="8" s="1"/>
  <c r="W2653" i="8"/>
  <c r="U2621" i="8"/>
  <c r="V2621" i="8" s="1"/>
  <c r="W2621" i="8"/>
  <c r="U2589" i="8"/>
  <c r="V2589" i="8" s="1"/>
  <c r="W2589" i="8"/>
  <c r="U2573" i="8"/>
  <c r="V2573" i="8" s="1"/>
  <c r="W2573" i="8"/>
  <c r="U2533" i="8"/>
  <c r="V2533" i="8" s="1"/>
  <c r="W2533" i="8"/>
  <c r="U2493" i="8"/>
  <c r="V2493" i="8" s="1"/>
  <c r="W2493" i="8"/>
  <c r="U2277" i="8"/>
  <c r="V2277" i="8" s="1"/>
  <c r="W2277" i="8"/>
  <c r="U3212" i="8"/>
  <c r="V3212" i="8" s="1"/>
  <c r="W3212" i="8"/>
  <c r="U3196" i="8"/>
  <c r="V3196" i="8" s="1"/>
  <c r="W3196" i="8"/>
  <c r="U3172" i="8"/>
  <c r="V3172" i="8" s="1"/>
  <c r="W3172" i="8"/>
  <c r="U3132" i="8"/>
  <c r="V3132" i="8" s="1"/>
  <c r="W3132" i="8"/>
  <c r="U3108" i="8"/>
  <c r="V3108" i="8" s="1"/>
  <c r="W3108" i="8"/>
  <c r="U3216" i="8"/>
  <c r="V3216" i="8" s="1"/>
  <c r="W3216" i="8"/>
  <c r="U3208" i="8"/>
  <c r="V3208" i="8" s="1"/>
  <c r="W3208" i="8"/>
  <c r="U3200" i="8"/>
  <c r="V3200" i="8" s="1"/>
  <c r="W3200" i="8"/>
  <c r="U3192" i="8"/>
  <c r="V3192" i="8" s="1"/>
  <c r="W3192" i="8"/>
  <c r="U3184" i="8"/>
  <c r="V3184" i="8" s="1"/>
  <c r="W3184" i="8"/>
  <c r="U3176" i="8"/>
  <c r="V3176" i="8" s="1"/>
  <c r="W3176" i="8"/>
  <c r="U3168" i="8"/>
  <c r="V3168" i="8" s="1"/>
  <c r="W3168" i="8"/>
  <c r="U3160" i="8"/>
  <c r="V3160" i="8" s="1"/>
  <c r="W3160" i="8"/>
  <c r="U3152" i="8"/>
  <c r="V3152" i="8" s="1"/>
  <c r="W3152" i="8"/>
  <c r="U3144" i="8"/>
  <c r="V3144" i="8" s="1"/>
  <c r="W3144" i="8"/>
  <c r="U3136" i="8"/>
  <c r="V3136" i="8" s="1"/>
  <c r="W3136" i="8"/>
  <c r="U3128" i="8"/>
  <c r="V3128" i="8" s="1"/>
  <c r="W3128" i="8"/>
  <c r="U3120" i="8"/>
  <c r="V3120" i="8" s="1"/>
  <c r="W3120" i="8"/>
  <c r="U3112" i="8"/>
  <c r="V3112" i="8" s="1"/>
  <c r="W3112" i="8"/>
  <c r="U3104" i="8"/>
  <c r="V3104" i="8" s="1"/>
  <c r="W3104" i="8"/>
  <c r="U3096" i="8"/>
  <c r="V3096" i="8" s="1"/>
  <c r="W3096" i="8"/>
  <c r="U3088" i="8"/>
  <c r="V3088" i="8" s="1"/>
  <c r="W3088" i="8"/>
  <c r="U3080" i="8"/>
  <c r="V3080" i="8" s="1"/>
  <c r="W3080" i="8"/>
  <c r="U3072" i="8"/>
  <c r="V3072" i="8" s="1"/>
  <c r="W3072" i="8"/>
  <c r="U3064" i="8"/>
  <c r="V3064" i="8" s="1"/>
  <c r="W3064" i="8"/>
  <c r="U3056" i="8"/>
  <c r="V3056" i="8" s="1"/>
  <c r="W3056" i="8"/>
  <c r="U3048" i="8"/>
  <c r="V3048" i="8" s="1"/>
  <c r="W3048" i="8"/>
  <c r="U3040" i="8"/>
  <c r="V3040" i="8" s="1"/>
  <c r="W3040" i="8"/>
  <c r="U3032" i="8"/>
  <c r="V3032" i="8" s="1"/>
  <c r="W3032" i="8"/>
  <c r="U3024" i="8"/>
  <c r="V3024" i="8" s="1"/>
  <c r="W3024" i="8"/>
  <c r="U3016" i="8"/>
  <c r="V3016" i="8" s="1"/>
  <c r="W3016" i="8"/>
  <c r="U3008" i="8"/>
  <c r="V3008" i="8" s="1"/>
  <c r="W3008" i="8"/>
  <c r="U3000" i="8"/>
  <c r="V3000" i="8" s="1"/>
  <c r="W3000" i="8"/>
  <c r="U2992" i="8"/>
  <c r="V2992" i="8" s="1"/>
  <c r="W2992" i="8"/>
  <c r="U2984" i="8"/>
  <c r="V2984" i="8" s="1"/>
  <c r="W2984" i="8"/>
  <c r="U2976" i="8"/>
  <c r="V2976" i="8" s="1"/>
  <c r="W2976" i="8"/>
  <c r="U2968" i="8"/>
  <c r="V2968" i="8" s="1"/>
  <c r="W2968" i="8"/>
  <c r="U2960" i="8"/>
  <c r="V2960" i="8" s="1"/>
  <c r="W2960" i="8"/>
  <c r="U2952" i="8"/>
  <c r="V2952" i="8" s="1"/>
  <c r="W2952" i="8"/>
  <c r="U2944" i="8"/>
  <c r="V2944" i="8" s="1"/>
  <c r="W2944" i="8"/>
  <c r="U2936" i="8"/>
  <c r="V2936" i="8" s="1"/>
  <c r="W2936" i="8"/>
  <c r="U2928" i="8"/>
  <c r="V2928" i="8" s="1"/>
  <c r="W2928" i="8"/>
  <c r="U2920" i="8"/>
  <c r="V2920" i="8" s="1"/>
  <c r="W2920" i="8"/>
  <c r="U2912" i="8"/>
  <c r="V2912" i="8" s="1"/>
  <c r="W2912" i="8"/>
  <c r="U2904" i="8"/>
  <c r="V2904" i="8" s="1"/>
  <c r="W2904" i="8"/>
  <c r="U2896" i="8"/>
  <c r="V2896" i="8" s="1"/>
  <c r="W2896" i="8"/>
  <c r="U2888" i="8"/>
  <c r="V2888" i="8" s="1"/>
  <c r="W2888" i="8"/>
  <c r="U2880" i="8"/>
  <c r="V2880" i="8" s="1"/>
  <c r="W2880" i="8"/>
  <c r="U2872" i="8"/>
  <c r="V2872" i="8" s="1"/>
  <c r="W2872" i="8"/>
  <c r="U2864" i="8"/>
  <c r="V2864" i="8" s="1"/>
  <c r="W2864" i="8"/>
  <c r="U2856" i="8"/>
  <c r="V2856" i="8" s="1"/>
  <c r="W2856" i="8"/>
  <c r="U2848" i="8"/>
  <c r="V2848" i="8" s="1"/>
  <c r="W2848" i="8"/>
  <c r="U2840" i="8"/>
  <c r="V2840" i="8" s="1"/>
  <c r="W2840" i="8"/>
  <c r="U2832" i="8"/>
  <c r="V2832" i="8" s="1"/>
  <c r="W2832" i="8"/>
  <c r="U2824" i="8"/>
  <c r="V2824" i="8" s="1"/>
  <c r="W2824" i="8"/>
  <c r="U2816" i="8"/>
  <c r="V2816" i="8" s="1"/>
  <c r="W2816" i="8"/>
  <c r="U2808" i="8"/>
  <c r="V2808" i="8" s="1"/>
  <c r="W2808" i="8"/>
  <c r="U2800" i="8"/>
  <c r="V2800" i="8" s="1"/>
  <c r="W2800" i="8"/>
  <c r="U2792" i="8"/>
  <c r="V2792" i="8" s="1"/>
  <c r="W2792" i="8"/>
  <c r="U2784" i="8"/>
  <c r="V2784" i="8" s="1"/>
  <c r="W2784" i="8"/>
  <c r="U2776" i="8"/>
  <c r="V2776" i="8" s="1"/>
  <c r="W2776" i="8"/>
  <c r="U2768" i="8"/>
  <c r="V2768" i="8" s="1"/>
  <c r="W2768" i="8"/>
  <c r="U2760" i="8"/>
  <c r="V2760" i="8" s="1"/>
  <c r="W2760" i="8"/>
  <c r="U2752" i="8"/>
  <c r="V2752" i="8" s="1"/>
  <c r="W2752" i="8"/>
  <c r="U2744" i="8"/>
  <c r="V2744" i="8" s="1"/>
  <c r="W2744" i="8"/>
  <c r="U2736" i="8"/>
  <c r="V2736" i="8" s="1"/>
  <c r="W2736" i="8"/>
  <c r="U2728" i="8"/>
  <c r="V2728" i="8" s="1"/>
  <c r="W2728" i="8"/>
  <c r="U2720" i="8"/>
  <c r="V2720" i="8" s="1"/>
  <c r="W2720" i="8"/>
  <c r="U2712" i="8"/>
  <c r="V2712" i="8" s="1"/>
  <c r="W2712" i="8"/>
  <c r="U2704" i="8"/>
  <c r="V2704" i="8" s="1"/>
  <c r="W2704" i="8"/>
  <c r="U2696" i="8"/>
  <c r="V2696" i="8" s="1"/>
  <c r="W2696" i="8"/>
  <c r="U2688" i="8"/>
  <c r="V2688" i="8" s="1"/>
  <c r="W2688" i="8"/>
  <c r="U2680" i="8"/>
  <c r="V2680" i="8" s="1"/>
  <c r="W2680" i="8"/>
  <c r="U2672" i="8"/>
  <c r="V2672" i="8" s="1"/>
  <c r="W2672" i="8"/>
  <c r="U2664" i="8"/>
  <c r="V2664" i="8" s="1"/>
  <c r="W2664" i="8"/>
  <c r="U2656" i="8"/>
  <c r="V2656" i="8" s="1"/>
  <c r="W2656" i="8"/>
  <c r="U2648" i="8"/>
  <c r="V2648" i="8" s="1"/>
  <c r="W2648" i="8"/>
  <c r="U3215" i="8"/>
  <c r="V3215" i="8" s="1"/>
  <c r="W3215" i="8"/>
  <c r="U3207" i="8"/>
  <c r="V3207" i="8" s="1"/>
  <c r="W3207" i="8"/>
  <c r="U3199" i="8"/>
  <c r="V3199" i="8" s="1"/>
  <c r="W3199" i="8"/>
  <c r="U3191" i="8"/>
  <c r="V3191" i="8" s="1"/>
  <c r="W3191" i="8"/>
  <c r="U3183" i="8"/>
  <c r="V3183" i="8" s="1"/>
  <c r="W3183" i="8"/>
  <c r="U3175" i="8"/>
  <c r="V3175" i="8" s="1"/>
  <c r="W3175" i="8"/>
  <c r="U3167" i="8"/>
  <c r="V3167" i="8" s="1"/>
  <c r="W3167" i="8"/>
  <c r="U3159" i="8"/>
  <c r="V3159" i="8" s="1"/>
  <c r="W3159" i="8"/>
  <c r="U3151" i="8"/>
  <c r="V3151" i="8" s="1"/>
  <c r="W3151" i="8"/>
  <c r="U3143" i="8"/>
  <c r="V3143" i="8" s="1"/>
  <c r="W3143" i="8"/>
  <c r="U3135" i="8"/>
  <c r="V3135" i="8" s="1"/>
  <c r="W3135" i="8"/>
  <c r="U3127" i="8"/>
  <c r="V3127" i="8" s="1"/>
  <c r="W3127" i="8"/>
  <c r="U3119" i="8"/>
  <c r="V3119" i="8" s="1"/>
  <c r="W3119" i="8"/>
  <c r="U3111" i="8"/>
  <c r="V3111" i="8" s="1"/>
  <c r="W3111" i="8"/>
  <c r="U3103" i="8"/>
  <c r="V3103" i="8" s="1"/>
  <c r="W3103" i="8"/>
  <c r="U3095" i="8"/>
  <c r="V3095" i="8" s="1"/>
  <c r="W3095" i="8"/>
  <c r="U3087" i="8"/>
  <c r="V3087" i="8" s="1"/>
  <c r="W3087" i="8"/>
  <c r="U3079" i="8"/>
  <c r="V3079" i="8" s="1"/>
  <c r="W3079" i="8"/>
  <c r="U3071" i="8"/>
  <c r="V3071" i="8" s="1"/>
  <c r="W3071" i="8"/>
  <c r="U3063" i="8"/>
  <c r="V3063" i="8" s="1"/>
  <c r="W3063" i="8"/>
  <c r="U3055" i="8"/>
  <c r="V3055" i="8" s="1"/>
  <c r="W3055" i="8"/>
  <c r="U3047" i="8"/>
  <c r="V3047" i="8" s="1"/>
  <c r="W3047" i="8"/>
  <c r="U3039" i="8"/>
  <c r="V3039" i="8" s="1"/>
  <c r="W3039" i="8"/>
  <c r="U3031" i="8"/>
  <c r="V3031" i="8" s="1"/>
  <c r="W3031" i="8"/>
  <c r="U3023" i="8"/>
  <c r="V3023" i="8" s="1"/>
  <c r="W3023" i="8"/>
  <c r="U3015" i="8"/>
  <c r="V3015" i="8" s="1"/>
  <c r="W3015" i="8"/>
  <c r="U3007" i="8"/>
  <c r="V3007" i="8" s="1"/>
  <c r="W3007" i="8"/>
  <c r="U2999" i="8"/>
  <c r="V2999" i="8" s="1"/>
  <c r="W2999" i="8"/>
  <c r="U2991" i="8"/>
  <c r="V2991" i="8" s="1"/>
  <c r="W2991" i="8"/>
  <c r="U2983" i="8"/>
  <c r="V2983" i="8" s="1"/>
  <c r="W2983" i="8"/>
  <c r="U2975" i="8"/>
  <c r="V2975" i="8" s="1"/>
  <c r="W2975" i="8"/>
  <c r="U2967" i="8"/>
  <c r="V2967" i="8" s="1"/>
  <c r="W2967" i="8"/>
  <c r="U2959" i="8"/>
  <c r="V2959" i="8" s="1"/>
  <c r="W2959" i="8"/>
  <c r="U2951" i="8"/>
  <c r="V2951" i="8" s="1"/>
  <c r="W2951" i="8"/>
  <c r="U2943" i="8"/>
  <c r="V2943" i="8" s="1"/>
  <c r="W2943" i="8"/>
  <c r="U2935" i="8"/>
  <c r="V2935" i="8" s="1"/>
  <c r="W2935" i="8"/>
  <c r="U2927" i="8"/>
  <c r="V2927" i="8" s="1"/>
  <c r="W2927" i="8"/>
  <c r="U2919" i="8"/>
  <c r="V2919" i="8" s="1"/>
  <c r="W2919" i="8"/>
  <c r="U2911" i="8"/>
  <c r="V2911" i="8" s="1"/>
  <c r="W2911" i="8"/>
  <c r="U2903" i="8"/>
  <c r="V2903" i="8" s="1"/>
  <c r="W2903" i="8"/>
  <c r="U2895" i="8"/>
  <c r="V2895" i="8" s="1"/>
  <c r="W2895" i="8"/>
  <c r="U2887" i="8"/>
  <c r="V2887" i="8" s="1"/>
  <c r="W2887" i="8"/>
  <c r="U2879" i="8"/>
  <c r="V2879" i="8" s="1"/>
  <c r="W2879" i="8"/>
  <c r="U2871" i="8"/>
  <c r="V2871" i="8" s="1"/>
  <c r="W2871" i="8"/>
  <c r="U2863" i="8"/>
  <c r="V2863" i="8" s="1"/>
  <c r="W2863" i="8"/>
  <c r="U2855" i="8"/>
  <c r="V2855" i="8" s="1"/>
  <c r="W2855" i="8"/>
  <c r="U2847" i="8"/>
  <c r="V2847" i="8" s="1"/>
  <c r="W2847" i="8"/>
  <c r="U2839" i="8"/>
  <c r="V2839" i="8" s="1"/>
  <c r="W2839" i="8"/>
  <c r="U2831" i="8"/>
  <c r="V2831" i="8" s="1"/>
  <c r="W2831" i="8"/>
  <c r="U2823" i="8"/>
  <c r="V2823" i="8" s="1"/>
  <c r="W2823" i="8"/>
  <c r="U2815" i="8"/>
  <c r="V2815" i="8" s="1"/>
  <c r="W2815" i="8"/>
  <c r="U2807" i="8"/>
  <c r="V2807" i="8" s="1"/>
  <c r="W2807" i="8"/>
  <c r="U2799" i="8"/>
  <c r="V2799" i="8" s="1"/>
  <c r="W2799" i="8"/>
  <c r="U2791" i="8"/>
  <c r="V2791" i="8" s="1"/>
  <c r="W2791" i="8"/>
  <c r="U2783" i="8"/>
  <c r="V2783" i="8" s="1"/>
  <c r="W2783" i="8"/>
  <c r="U2775" i="8"/>
  <c r="V2775" i="8" s="1"/>
  <c r="W2775" i="8"/>
  <c r="U2767" i="8"/>
  <c r="V2767" i="8" s="1"/>
  <c r="W2767" i="8"/>
  <c r="U2759" i="8"/>
  <c r="V2759" i="8" s="1"/>
  <c r="W2759" i="8"/>
  <c r="U2751" i="8"/>
  <c r="V2751" i="8" s="1"/>
  <c r="W2751" i="8"/>
  <c r="U2743" i="8"/>
  <c r="V2743" i="8" s="1"/>
  <c r="W2743" i="8"/>
  <c r="U2735" i="8"/>
  <c r="V2735" i="8" s="1"/>
  <c r="W2735" i="8"/>
  <c r="U2727" i="8"/>
  <c r="V2727" i="8" s="1"/>
  <c r="W2727" i="8"/>
  <c r="U2719" i="8"/>
  <c r="V2719" i="8" s="1"/>
  <c r="W2719" i="8"/>
  <c r="U2711" i="8"/>
  <c r="V2711" i="8" s="1"/>
  <c r="W2711" i="8"/>
  <c r="U2703" i="8"/>
  <c r="V2703" i="8" s="1"/>
  <c r="W2703" i="8"/>
  <c r="U2695" i="8"/>
  <c r="V2695" i="8" s="1"/>
  <c r="W2695" i="8"/>
  <c r="U2687" i="8"/>
  <c r="V2687" i="8" s="1"/>
  <c r="W2687" i="8"/>
  <c r="U2679" i="8"/>
  <c r="V2679" i="8" s="1"/>
  <c r="W2679" i="8"/>
  <c r="U2671" i="8"/>
  <c r="V2671" i="8" s="1"/>
  <c r="W2671" i="8"/>
  <c r="U2663" i="8"/>
  <c r="V2663" i="8" s="1"/>
  <c r="W2663" i="8"/>
  <c r="U2655" i="8"/>
  <c r="V2655" i="8" s="1"/>
  <c r="W2655" i="8"/>
  <c r="U2647" i="8"/>
  <c r="V2647" i="8" s="1"/>
  <c r="W2647" i="8"/>
  <c r="U2639" i="8"/>
  <c r="V2639" i="8" s="1"/>
  <c r="W2639" i="8"/>
  <c r="U2631" i="8"/>
  <c r="V2631" i="8" s="1"/>
  <c r="W2631" i="8"/>
  <c r="U2623" i="8"/>
  <c r="V2623" i="8" s="1"/>
  <c r="W2623" i="8"/>
  <c r="U2615" i="8"/>
  <c r="V2615" i="8" s="1"/>
  <c r="W2615" i="8"/>
  <c r="U2607" i="8"/>
  <c r="V2607" i="8" s="1"/>
  <c r="W2607" i="8"/>
  <c r="U2599" i="8"/>
  <c r="V2599" i="8" s="1"/>
  <c r="W2599" i="8"/>
  <c r="U2591" i="8"/>
  <c r="V2591" i="8" s="1"/>
  <c r="W2591" i="8"/>
  <c r="U2583" i="8"/>
  <c r="V2583" i="8" s="1"/>
  <c r="W2583" i="8"/>
  <c r="U2575" i="8"/>
  <c r="V2575" i="8" s="1"/>
  <c r="W2575" i="8"/>
  <c r="U2567" i="8"/>
  <c r="V2567" i="8" s="1"/>
  <c r="W2567" i="8"/>
  <c r="U2559" i="8"/>
  <c r="V2559" i="8" s="1"/>
  <c r="W2559" i="8"/>
  <c r="U2551" i="8"/>
  <c r="V2551" i="8" s="1"/>
  <c r="W2551" i="8"/>
  <c r="U2543" i="8"/>
  <c r="V2543" i="8" s="1"/>
  <c r="W2543" i="8"/>
  <c r="U2535" i="8"/>
  <c r="V2535" i="8" s="1"/>
  <c r="W2535" i="8"/>
  <c r="U2527" i="8"/>
  <c r="V2527" i="8" s="1"/>
  <c r="W2527" i="8"/>
  <c r="U2519" i="8"/>
  <c r="V2519" i="8" s="1"/>
  <c r="W2519" i="8"/>
  <c r="U2511" i="8"/>
  <c r="V2511" i="8" s="1"/>
  <c r="W2511" i="8"/>
  <c r="U2503" i="8"/>
  <c r="V2503" i="8" s="1"/>
  <c r="W2503" i="8"/>
  <c r="U2495" i="8"/>
  <c r="V2495" i="8" s="1"/>
  <c r="W2495" i="8"/>
  <c r="U2487" i="8"/>
  <c r="V2487" i="8" s="1"/>
  <c r="W2487" i="8"/>
  <c r="U2479" i="8"/>
  <c r="V2479" i="8" s="1"/>
  <c r="W2479" i="8"/>
  <c r="U2471" i="8"/>
  <c r="V2471" i="8" s="1"/>
  <c r="W2471" i="8"/>
  <c r="U2463" i="8"/>
  <c r="V2463" i="8" s="1"/>
  <c r="W2463" i="8"/>
  <c r="U2455" i="8"/>
  <c r="V2455" i="8" s="1"/>
  <c r="W2455" i="8"/>
  <c r="U2439" i="8"/>
  <c r="V2439" i="8" s="1"/>
  <c r="W2439" i="8"/>
  <c r="U2431" i="8"/>
  <c r="V2431" i="8" s="1"/>
  <c r="W2431" i="8"/>
  <c r="U2423" i="8"/>
  <c r="V2423" i="8" s="1"/>
  <c r="W2423" i="8"/>
  <c r="U2415" i="8"/>
  <c r="V2415" i="8" s="1"/>
  <c r="W2415" i="8"/>
  <c r="U2407" i="8"/>
  <c r="V2407" i="8" s="1"/>
  <c r="W2407" i="8"/>
  <c r="U2399" i="8"/>
  <c r="V2399" i="8" s="1"/>
  <c r="W2399" i="8"/>
  <c r="U2391" i="8"/>
  <c r="V2391" i="8" s="1"/>
  <c r="W2391" i="8"/>
  <c r="U2383" i="8"/>
  <c r="V2383" i="8" s="1"/>
  <c r="W2383" i="8"/>
  <c r="U2375" i="8"/>
  <c r="V2375" i="8" s="1"/>
  <c r="W2375" i="8"/>
  <c r="U2367" i="8"/>
  <c r="V2367" i="8" s="1"/>
  <c r="W2367" i="8"/>
  <c r="U2359" i="8"/>
  <c r="V2359" i="8" s="1"/>
  <c r="W2359" i="8"/>
  <c r="U2343" i="8"/>
  <c r="V2343" i="8" s="1"/>
  <c r="W2343" i="8"/>
  <c r="U2335" i="8"/>
  <c r="V2335" i="8" s="1"/>
  <c r="W2335" i="8"/>
  <c r="U2327" i="8"/>
  <c r="V2327" i="8" s="1"/>
  <c r="W2327" i="8"/>
  <c r="U2319" i="8"/>
  <c r="V2319" i="8" s="1"/>
  <c r="W2319" i="8"/>
  <c r="U2311" i="8"/>
  <c r="V2311" i="8" s="1"/>
  <c r="W2311" i="8"/>
  <c r="U2303" i="8"/>
  <c r="V2303" i="8" s="1"/>
  <c r="W2303" i="8"/>
  <c r="U2295" i="8"/>
  <c r="V2295" i="8" s="1"/>
  <c r="W2295" i="8"/>
  <c r="U2287" i="8"/>
  <c r="V2287" i="8" s="1"/>
  <c r="W2287" i="8"/>
  <c r="U2279" i="8"/>
  <c r="V2279" i="8" s="1"/>
  <c r="W2279" i="8"/>
  <c r="U2271" i="8"/>
  <c r="V2271" i="8" s="1"/>
  <c r="W2271" i="8"/>
  <c r="U2263" i="8"/>
  <c r="V2263" i="8" s="1"/>
  <c r="W2263" i="8"/>
  <c r="U2255" i="8"/>
  <c r="V2255" i="8" s="1"/>
  <c r="W2255" i="8"/>
  <c r="U2247" i="8"/>
  <c r="V2247" i="8" s="1"/>
  <c r="W2247" i="8"/>
  <c r="U2239" i="8"/>
  <c r="V2239" i="8" s="1"/>
  <c r="W2239" i="8"/>
  <c r="U2231" i="8"/>
  <c r="V2231" i="8" s="1"/>
  <c r="W2231" i="8"/>
  <c r="U2223" i="8"/>
  <c r="V2223" i="8" s="1"/>
  <c r="W2223" i="8"/>
  <c r="U2215" i="8"/>
  <c r="V2215" i="8" s="1"/>
  <c r="W2215" i="8"/>
  <c r="U2207" i="8"/>
  <c r="V2207" i="8" s="1"/>
  <c r="W2207" i="8"/>
  <c r="U2199" i="8"/>
  <c r="V2199" i="8" s="1"/>
  <c r="W2199" i="8"/>
  <c r="U2191" i="8"/>
  <c r="V2191" i="8" s="1"/>
  <c r="W2191" i="8"/>
  <c r="U2183" i="8"/>
  <c r="V2183" i="8" s="1"/>
  <c r="W2183" i="8"/>
  <c r="U2175" i="8"/>
  <c r="V2175" i="8" s="1"/>
  <c r="W2175" i="8"/>
  <c r="U2167" i="8"/>
  <c r="V2167" i="8" s="1"/>
  <c r="W2167" i="8"/>
  <c r="U2159" i="8"/>
  <c r="V2159" i="8" s="1"/>
  <c r="W2159" i="8"/>
  <c r="U2151" i="8"/>
  <c r="V2151" i="8" s="1"/>
  <c r="W2151" i="8"/>
  <c r="U2143" i="8"/>
  <c r="V2143" i="8" s="1"/>
  <c r="W2143" i="8"/>
  <c r="U2135" i="8"/>
  <c r="V2135" i="8" s="1"/>
  <c r="W2135" i="8"/>
  <c r="U2127" i="8"/>
  <c r="V2127" i="8" s="1"/>
  <c r="W2127" i="8"/>
  <c r="U2119" i="8"/>
  <c r="V2119" i="8" s="1"/>
  <c r="W2119" i="8"/>
  <c r="U2111" i="8"/>
  <c r="V2111" i="8" s="1"/>
  <c r="W2111" i="8"/>
  <c r="U2103" i="8"/>
  <c r="V2103" i="8" s="1"/>
  <c r="W2103" i="8"/>
  <c r="U2095" i="8"/>
  <c r="V2095" i="8" s="1"/>
  <c r="W2095" i="8"/>
  <c r="U2087" i="8"/>
  <c r="V2087" i="8" s="1"/>
  <c r="W2087" i="8"/>
  <c r="U2079" i="8"/>
  <c r="V2079" i="8" s="1"/>
  <c r="W2079" i="8"/>
  <c r="U2071" i="8"/>
  <c r="V2071" i="8" s="1"/>
  <c r="W2071" i="8"/>
  <c r="U2063" i="8"/>
  <c r="V2063" i="8" s="1"/>
  <c r="W2063" i="8"/>
  <c r="U2055" i="8"/>
  <c r="V2055" i="8" s="1"/>
  <c r="W2055" i="8"/>
  <c r="U2047" i="8"/>
  <c r="V2047" i="8" s="1"/>
  <c r="W2047" i="8"/>
  <c r="U2039" i="8"/>
  <c r="V2039" i="8" s="1"/>
  <c r="W2039" i="8"/>
  <c r="U2031" i="8"/>
  <c r="V2031" i="8" s="1"/>
  <c r="W2031" i="8"/>
  <c r="U2023" i="8"/>
  <c r="V2023" i="8" s="1"/>
  <c r="W2023" i="8"/>
  <c r="U2015" i="8"/>
  <c r="V2015" i="8" s="1"/>
  <c r="W2015" i="8"/>
  <c r="U2007" i="8"/>
  <c r="V2007" i="8" s="1"/>
  <c r="W2007" i="8"/>
  <c r="U1999" i="8"/>
  <c r="V1999" i="8" s="1"/>
  <c r="W1999" i="8"/>
  <c r="U1991" i="8"/>
  <c r="V1991" i="8" s="1"/>
  <c r="W1991" i="8"/>
  <c r="U1983" i="8"/>
  <c r="V1983" i="8" s="1"/>
  <c r="W1983" i="8"/>
  <c r="U1975" i="8"/>
  <c r="V1975" i="8" s="1"/>
  <c r="W1975" i="8"/>
  <c r="U1967" i="8"/>
  <c r="V1967" i="8" s="1"/>
  <c r="W1967" i="8"/>
  <c r="U1959" i="8"/>
  <c r="V1959" i="8" s="1"/>
  <c r="W1959" i="8"/>
  <c r="U1951" i="8"/>
  <c r="V1951" i="8" s="1"/>
  <c r="W1951" i="8"/>
  <c r="U1943" i="8"/>
  <c r="V1943" i="8" s="1"/>
  <c r="W1943" i="8"/>
  <c r="U1935" i="8"/>
  <c r="V1935" i="8" s="1"/>
  <c r="W1935" i="8"/>
  <c r="U1927" i="8"/>
  <c r="V1927" i="8" s="1"/>
  <c r="W1927" i="8"/>
  <c r="U1919" i="8"/>
  <c r="V1919" i="8" s="1"/>
  <c r="W1919" i="8"/>
  <c r="U1911" i="8"/>
  <c r="V1911" i="8" s="1"/>
  <c r="W1911" i="8"/>
  <c r="U1903" i="8"/>
  <c r="V1903" i="8" s="1"/>
  <c r="W1903" i="8"/>
  <c r="U1895" i="8"/>
  <c r="V1895" i="8" s="1"/>
  <c r="W1895" i="8"/>
  <c r="U1887" i="8"/>
  <c r="V1887" i="8" s="1"/>
  <c r="W1887" i="8"/>
  <c r="U1879" i="8"/>
  <c r="V1879" i="8" s="1"/>
  <c r="W1879" i="8"/>
  <c r="U1871" i="8"/>
  <c r="V1871" i="8" s="1"/>
  <c r="W1871" i="8"/>
  <c r="U1863" i="8"/>
  <c r="V1863" i="8" s="1"/>
  <c r="W1863" i="8"/>
  <c r="U1855" i="8"/>
  <c r="V1855" i="8" s="1"/>
  <c r="W1855" i="8"/>
  <c r="U1847" i="8"/>
  <c r="V1847" i="8" s="1"/>
  <c r="W1847" i="8"/>
  <c r="U1839" i="8"/>
  <c r="V1839" i="8" s="1"/>
  <c r="W1839" i="8"/>
  <c r="U1831" i="8"/>
  <c r="V1831" i="8" s="1"/>
  <c r="W1831" i="8"/>
  <c r="U1823" i="8"/>
  <c r="V1823" i="8" s="1"/>
  <c r="W1823" i="8"/>
  <c r="U1815" i="8"/>
  <c r="V1815" i="8" s="1"/>
  <c r="W1815" i="8"/>
  <c r="U1807" i="8"/>
  <c r="V1807" i="8" s="1"/>
  <c r="W1807" i="8"/>
  <c r="U1799" i="8"/>
  <c r="V1799" i="8" s="1"/>
  <c r="W1799" i="8"/>
  <c r="U1791" i="8"/>
  <c r="V1791" i="8" s="1"/>
  <c r="W1791" i="8"/>
  <c r="U1783" i="8"/>
  <c r="V1783" i="8" s="1"/>
  <c r="W1783" i="8"/>
  <c r="U1775" i="8"/>
  <c r="V1775" i="8" s="1"/>
  <c r="W1775" i="8"/>
  <c r="U1767" i="8"/>
  <c r="V1767" i="8" s="1"/>
  <c r="W1767" i="8"/>
  <c r="U1759" i="8"/>
  <c r="V1759" i="8" s="1"/>
  <c r="W1759" i="8"/>
  <c r="U1751" i="8"/>
  <c r="V1751" i="8" s="1"/>
  <c r="W1751" i="8"/>
  <c r="U1743" i="8"/>
  <c r="V1743" i="8" s="1"/>
  <c r="W1743" i="8"/>
  <c r="U1735" i="8"/>
  <c r="V1735" i="8" s="1"/>
  <c r="W1735" i="8"/>
  <c r="U1727" i="8"/>
  <c r="V1727" i="8" s="1"/>
  <c r="W1727" i="8"/>
  <c r="U1719" i="8"/>
  <c r="V1719" i="8" s="1"/>
  <c r="W1719" i="8"/>
  <c r="U1711" i="8"/>
  <c r="V1711" i="8" s="1"/>
  <c r="W1711" i="8"/>
  <c r="U1703" i="8"/>
  <c r="V1703" i="8" s="1"/>
  <c r="W1703" i="8"/>
  <c r="U1695" i="8"/>
  <c r="V1695" i="8" s="1"/>
  <c r="W1695" i="8"/>
  <c r="U1687" i="8"/>
  <c r="V1687" i="8" s="1"/>
  <c r="W1687" i="8"/>
  <c r="U1679" i="8"/>
  <c r="V1679" i="8" s="1"/>
  <c r="W1679" i="8"/>
  <c r="U1671" i="8"/>
  <c r="V1671" i="8" s="1"/>
  <c r="W1671" i="8"/>
  <c r="U1663" i="8"/>
  <c r="V1663" i="8" s="1"/>
  <c r="W1663" i="8"/>
  <c r="U1655" i="8"/>
  <c r="V1655" i="8" s="1"/>
  <c r="W1655" i="8"/>
  <c r="U1647" i="8"/>
  <c r="V1647" i="8" s="1"/>
  <c r="W1647" i="8"/>
  <c r="U1639" i="8"/>
  <c r="V1639" i="8" s="1"/>
  <c r="W1639" i="8"/>
  <c r="U1631" i="8"/>
  <c r="V1631" i="8" s="1"/>
  <c r="W1631" i="8"/>
  <c r="U1623" i="8"/>
  <c r="V1623" i="8" s="1"/>
  <c r="W1623" i="8"/>
  <c r="U1615" i="8"/>
  <c r="V1615" i="8" s="1"/>
  <c r="W1615" i="8"/>
  <c r="U1607" i="8"/>
  <c r="V1607" i="8" s="1"/>
  <c r="W1607" i="8"/>
  <c r="U1599" i="8"/>
  <c r="V1599" i="8" s="1"/>
  <c r="W1599" i="8"/>
  <c r="U1591" i="8"/>
  <c r="V1591" i="8" s="1"/>
  <c r="W1591" i="8"/>
  <c r="U1583" i="8"/>
  <c r="V1583" i="8" s="1"/>
  <c r="W1583" i="8"/>
  <c r="U1575" i="8"/>
  <c r="V1575" i="8" s="1"/>
  <c r="W1575" i="8"/>
  <c r="U1567" i="8"/>
  <c r="V1567" i="8" s="1"/>
  <c r="W1567" i="8"/>
  <c r="U1559" i="8"/>
  <c r="V1559" i="8" s="1"/>
  <c r="W1559" i="8"/>
  <c r="U1551" i="8"/>
  <c r="V1551" i="8" s="1"/>
  <c r="W1551" i="8"/>
  <c r="U1543" i="8"/>
  <c r="V1543" i="8" s="1"/>
  <c r="W1543" i="8"/>
  <c r="U1535" i="8"/>
  <c r="V1535" i="8" s="1"/>
  <c r="W1535" i="8"/>
  <c r="U1527" i="8"/>
  <c r="V1527" i="8" s="1"/>
  <c r="W1527" i="8"/>
  <c r="U1519" i="8"/>
  <c r="V1519" i="8" s="1"/>
  <c r="W1519" i="8"/>
  <c r="U1511" i="8"/>
  <c r="V1511" i="8" s="1"/>
  <c r="W1511" i="8"/>
  <c r="U1503" i="8"/>
  <c r="V1503" i="8" s="1"/>
  <c r="W1503" i="8"/>
  <c r="U1495" i="8"/>
  <c r="V1495" i="8" s="1"/>
  <c r="W1495" i="8"/>
  <c r="U1487" i="8"/>
  <c r="V1487" i="8" s="1"/>
  <c r="W1487" i="8"/>
  <c r="U1479" i="8"/>
  <c r="V1479" i="8" s="1"/>
  <c r="W1479" i="8"/>
  <c r="U1471" i="8"/>
  <c r="V1471" i="8" s="1"/>
  <c r="W1471" i="8"/>
  <c r="U1463" i="8"/>
  <c r="V1463" i="8" s="1"/>
  <c r="W1463" i="8"/>
  <c r="U1455" i="8"/>
  <c r="V1455" i="8" s="1"/>
  <c r="W1455" i="8"/>
  <c r="U1447" i="8"/>
  <c r="V1447" i="8" s="1"/>
  <c r="W1447" i="8"/>
  <c r="U1439" i="8"/>
  <c r="V1439" i="8" s="1"/>
  <c r="W1439" i="8"/>
  <c r="U1431" i="8"/>
  <c r="V1431" i="8" s="1"/>
  <c r="W1431" i="8"/>
  <c r="U1423" i="8"/>
  <c r="V1423" i="8" s="1"/>
  <c r="W1423" i="8"/>
  <c r="U1415" i="8"/>
  <c r="V1415" i="8" s="1"/>
  <c r="W1415" i="8"/>
  <c r="U1407" i="8"/>
  <c r="V1407" i="8" s="1"/>
  <c r="W1407" i="8"/>
  <c r="U1399" i="8"/>
  <c r="V1399" i="8" s="1"/>
  <c r="W1399" i="8"/>
  <c r="U1391" i="8"/>
  <c r="V1391" i="8" s="1"/>
  <c r="W1391" i="8"/>
  <c r="U1383" i="8"/>
  <c r="V1383" i="8" s="1"/>
  <c r="W1383" i="8"/>
  <c r="U1375" i="8"/>
  <c r="V1375" i="8" s="1"/>
  <c r="W1375" i="8"/>
  <c r="U1367" i="8"/>
  <c r="V1367" i="8" s="1"/>
  <c r="W1367" i="8"/>
  <c r="U1359" i="8"/>
  <c r="V1359" i="8" s="1"/>
  <c r="W1359" i="8"/>
  <c r="U1351" i="8"/>
  <c r="V1351" i="8" s="1"/>
  <c r="W1351" i="8"/>
  <c r="U1343" i="8"/>
  <c r="V1343" i="8" s="1"/>
  <c r="W1343" i="8"/>
  <c r="U1335" i="8"/>
  <c r="V1335" i="8" s="1"/>
  <c r="W1335" i="8"/>
  <c r="U1327" i="8"/>
  <c r="V1327" i="8" s="1"/>
  <c r="W1327" i="8"/>
  <c r="U1319" i="8"/>
  <c r="V1319" i="8" s="1"/>
  <c r="W1319" i="8"/>
  <c r="U1311" i="8"/>
  <c r="V1311" i="8" s="1"/>
  <c r="W1311" i="8"/>
  <c r="U1303" i="8"/>
  <c r="V1303" i="8" s="1"/>
  <c r="W1303" i="8"/>
  <c r="U1295" i="8"/>
  <c r="V1295" i="8" s="1"/>
  <c r="W1295" i="8"/>
  <c r="U1287" i="8"/>
  <c r="V1287" i="8" s="1"/>
  <c r="W1287" i="8"/>
  <c r="U1279" i="8"/>
  <c r="V1279" i="8" s="1"/>
  <c r="W1279" i="8"/>
  <c r="U1271" i="8"/>
  <c r="V1271" i="8" s="1"/>
  <c r="W1271" i="8"/>
  <c r="U1263" i="8"/>
  <c r="V1263" i="8" s="1"/>
  <c r="W1263" i="8"/>
  <c r="U1255" i="8"/>
  <c r="V1255" i="8" s="1"/>
  <c r="W1255" i="8"/>
  <c r="U1247" i="8"/>
  <c r="V1247" i="8" s="1"/>
  <c r="W1247" i="8"/>
  <c r="U1239" i="8"/>
  <c r="V1239" i="8" s="1"/>
  <c r="W1239" i="8"/>
  <c r="U1231" i="8"/>
  <c r="V1231" i="8" s="1"/>
  <c r="W1231" i="8"/>
  <c r="U1223" i="8"/>
  <c r="V1223" i="8" s="1"/>
  <c r="W1223" i="8"/>
  <c r="U1215" i="8"/>
  <c r="V1215" i="8" s="1"/>
  <c r="W1215" i="8"/>
  <c r="U1207" i="8"/>
  <c r="V1207" i="8" s="1"/>
  <c r="W1207" i="8"/>
  <c r="U1199" i="8"/>
  <c r="V1199" i="8" s="1"/>
  <c r="W1199" i="8"/>
  <c r="U1191" i="8"/>
  <c r="V1191" i="8" s="1"/>
  <c r="W1191" i="8"/>
  <c r="U1183" i="8"/>
  <c r="V1183" i="8" s="1"/>
  <c r="W1183" i="8"/>
  <c r="U1175" i="8"/>
  <c r="V1175" i="8" s="1"/>
  <c r="W1175" i="8"/>
  <c r="U1167" i="8"/>
  <c r="V1167" i="8" s="1"/>
  <c r="W1167" i="8"/>
  <c r="U1159" i="8"/>
  <c r="V1159" i="8" s="1"/>
  <c r="W1159" i="8"/>
  <c r="U1151" i="8"/>
  <c r="V1151" i="8" s="1"/>
  <c r="W1151" i="8"/>
  <c r="U1143" i="8"/>
  <c r="V1143" i="8" s="1"/>
  <c r="W1143" i="8"/>
  <c r="U1135" i="8"/>
  <c r="V1135" i="8" s="1"/>
  <c r="W1135" i="8"/>
  <c r="U1127" i="8"/>
  <c r="V1127" i="8" s="1"/>
  <c r="W1127" i="8"/>
  <c r="U1119" i="8"/>
  <c r="V1119" i="8" s="1"/>
  <c r="W1119" i="8"/>
  <c r="U1111" i="8"/>
  <c r="V1111" i="8" s="1"/>
  <c r="W1111" i="8"/>
  <c r="U1103" i="8"/>
  <c r="V1103" i="8" s="1"/>
  <c r="W1103" i="8"/>
  <c r="U1095" i="8"/>
  <c r="V1095" i="8" s="1"/>
  <c r="W1095" i="8"/>
  <c r="U1087" i="8"/>
  <c r="V1087" i="8" s="1"/>
  <c r="W1087" i="8"/>
  <c r="U1079" i="8"/>
  <c r="V1079" i="8" s="1"/>
  <c r="W1079" i="8"/>
  <c r="U1071" i="8"/>
  <c r="V1071" i="8" s="1"/>
  <c r="W1071" i="8"/>
  <c r="U1063" i="8"/>
  <c r="V1063" i="8" s="1"/>
  <c r="W1063" i="8"/>
  <c r="U1055" i="8"/>
  <c r="V1055" i="8" s="1"/>
  <c r="W1055" i="8"/>
  <c r="U1047" i="8"/>
  <c r="V1047" i="8" s="1"/>
  <c r="W1047" i="8"/>
  <c r="U1039" i="8"/>
  <c r="V1039" i="8" s="1"/>
  <c r="W1039" i="8"/>
  <c r="U1031" i="8"/>
  <c r="V1031" i="8" s="1"/>
  <c r="W1031" i="8"/>
  <c r="U1023" i="8"/>
  <c r="V1023" i="8" s="1"/>
  <c r="W1023" i="8"/>
  <c r="U1015" i="8"/>
  <c r="V1015" i="8" s="1"/>
  <c r="W1015" i="8"/>
  <c r="U1007" i="8"/>
  <c r="V1007" i="8" s="1"/>
  <c r="W1007" i="8"/>
  <c r="U999" i="8"/>
  <c r="V999" i="8" s="1"/>
  <c r="W999" i="8"/>
  <c r="U991" i="8"/>
  <c r="V991" i="8" s="1"/>
  <c r="W991" i="8"/>
  <c r="U983" i="8"/>
  <c r="V983" i="8" s="1"/>
  <c r="W983" i="8"/>
  <c r="U975" i="8"/>
  <c r="V975" i="8" s="1"/>
  <c r="W975" i="8"/>
  <c r="U967" i="8"/>
  <c r="V967" i="8" s="1"/>
  <c r="W967" i="8"/>
  <c r="U959" i="8"/>
  <c r="V959" i="8" s="1"/>
  <c r="W959" i="8"/>
  <c r="U951" i="8"/>
  <c r="V951" i="8" s="1"/>
  <c r="W951" i="8"/>
  <c r="U943" i="8"/>
  <c r="V943" i="8" s="1"/>
  <c r="W943" i="8"/>
  <c r="U935" i="8"/>
  <c r="V935" i="8" s="1"/>
  <c r="W935" i="8"/>
  <c r="U927" i="8"/>
  <c r="V927" i="8" s="1"/>
  <c r="W927" i="8"/>
  <c r="U919" i="8"/>
  <c r="V919" i="8" s="1"/>
  <c r="W919" i="8"/>
  <c r="U911" i="8"/>
  <c r="V911" i="8" s="1"/>
  <c r="W911" i="8"/>
  <c r="U903" i="8"/>
  <c r="V903" i="8" s="1"/>
  <c r="W903" i="8"/>
  <c r="U895" i="8"/>
  <c r="V895" i="8" s="1"/>
  <c r="W895" i="8"/>
  <c r="U887" i="8"/>
  <c r="V887" i="8" s="1"/>
  <c r="W887" i="8"/>
  <c r="U879" i="8"/>
  <c r="V879" i="8" s="1"/>
  <c r="W879" i="8"/>
  <c r="U871" i="8"/>
  <c r="V871" i="8" s="1"/>
  <c r="W871" i="8"/>
  <c r="U863" i="8"/>
  <c r="V863" i="8" s="1"/>
  <c r="W863" i="8"/>
  <c r="U855" i="8"/>
  <c r="V855" i="8" s="1"/>
  <c r="W855" i="8"/>
  <c r="U847" i="8"/>
  <c r="V847" i="8" s="1"/>
  <c r="W847" i="8"/>
  <c r="U839" i="8"/>
  <c r="V839" i="8" s="1"/>
  <c r="W839" i="8"/>
  <c r="U831" i="8"/>
  <c r="V831" i="8" s="1"/>
  <c r="W831" i="8"/>
  <c r="U823" i="8"/>
  <c r="V823" i="8" s="1"/>
  <c r="W823" i="8"/>
  <c r="U815" i="8"/>
  <c r="V815" i="8" s="1"/>
  <c r="W815" i="8"/>
  <c r="U807" i="8"/>
  <c r="V807" i="8" s="1"/>
  <c r="W807" i="8"/>
  <c r="U799" i="8"/>
  <c r="V799" i="8" s="1"/>
  <c r="W799" i="8"/>
  <c r="U791" i="8"/>
  <c r="V791" i="8" s="1"/>
  <c r="W791" i="8"/>
  <c r="U783" i="8"/>
  <c r="V783" i="8" s="1"/>
  <c r="W783" i="8"/>
  <c r="U775" i="8"/>
  <c r="V775" i="8" s="1"/>
  <c r="W775" i="8"/>
  <c r="U767" i="8"/>
  <c r="V767" i="8" s="1"/>
  <c r="W767" i="8"/>
  <c r="U759" i="8"/>
  <c r="V759" i="8" s="1"/>
  <c r="W759" i="8"/>
  <c r="U751" i="8"/>
  <c r="V751" i="8" s="1"/>
  <c r="W751" i="8"/>
  <c r="U743" i="8"/>
  <c r="V743" i="8" s="1"/>
  <c r="W743" i="8"/>
  <c r="U735" i="8"/>
  <c r="V735" i="8" s="1"/>
  <c r="W735" i="8"/>
  <c r="U727" i="8"/>
  <c r="V727" i="8" s="1"/>
  <c r="W727" i="8"/>
  <c r="U719" i="8"/>
  <c r="V719" i="8" s="1"/>
  <c r="W719" i="8"/>
  <c r="U711" i="8"/>
  <c r="V711" i="8" s="1"/>
  <c r="W711" i="8"/>
  <c r="U703" i="8"/>
  <c r="V703" i="8" s="1"/>
  <c r="W703" i="8"/>
  <c r="U695" i="8"/>
  <c r="V695" i="8" s="1"/>
  <c r="W695" i="8"/>
  <c r="U687" i="8"/>
  <c r="V687" i="8" s="1"/>
  <c r="W687" i="8"/>
  <c r="U679" i="8"/>
  <c r="V679" i="8" s="1"/>
  <c r="W679" i="8"/>
  <c r="U671" i="8"/>
  <c r="V671" i="8" s="1"/>
  <c r="W671" i="8"/>
  <c r="U663" i="8"/>
  <c r="V663" i="8" s="1"/>
  <c r="W663" i="8"/>
  <c r="U655" i="8"/>
  <c r="V655" i="8" s="1"/>
  <c r="W655" i="8"/>
  <c r="U647" i="8"/>
  <c r="V647" i="8" s="1"/>
  <c r="W647" i="8"/>
  <c r="U639" i="8"/>
  <c r="V639" i="8" s="1"/>
  <c r="W639" i="8"/>
  <c r="U631" i="8"/>
  <c r="V631" i="8" s="1"/>
  <c r="W631" i="8"/>
  <c r="U623" i="8"/>
  <c r="V623" i="8" s="1"/>
  <c r="W623" i="8"/>
  <c r="U615" i="8"/>
  <c r="V615" i="8" s="1"/>
  <c r="W615" i="8"/>
  <c r="U607" i="8"/>
  <c r="V607" i="8" s="1"/>
  <c r="W607" i="8"/>
  <c r="U599" i="8"/>
  <c r="V599" i="8" s="1"/>
  <c r="W599" i="8"/>
  <c r="U591" i="8"/>
  <c r="V591" i="8" s="1"/>
  <c r="W591" i="8"/>
  <c r="U583" i="8"/>
  <c r="V583" i="8" s="1"/>
  <c r="W583" i="8"/>
  <c r="U575" i="8"/>
  <c r="V575" i="8" s="1"/>
  <c r="W575" i="8"/>
  <c r="U567" i="8"/>
  <c r="V567" i="8" s="1"/>
  <c r="W567" i="8"/>
  <c r="U559" i="8"/>
  <c r="V559" i="8" s="1"/>
  <c r="W559" i="8"/>
  <c r="U551" i="8"/>
  <c r="V551" i="8" s="1"/>
  <c r="W551" i="8"/>
  <c r="U543" i="8"/>
  <c r="V543" i="8" s="1"/>
  <c r="W543" i="8"/>
  <c r="U535" i="8"/>
  <c r="V535" i="8" s="1"/>
  <c r="W535" i="8"/>
  <c r="U527" i="8"/>
  <c r="V527" i="8" s="1"/>
  <c r="W527" i="8"/>
  <c r="U519" i="8"/>
  <c r="V519" i="8" s="1"/>
  <c r="W519" i="8"/>
  <c r="U511" i="8"/>
  <c r="V511" i="8" s="1"/>
  <c r="W511" i="8"/>
  <c r="U503" i="8"/>
  <c r="V503" i="8" s="1"/>
  <c r="W503" i="8"/>
  <c r="U495" i="8"/>
  <c r="V495" i="8" s="1"/>
  <c r="W495" i="8"/>
  <c r="U487" i="8"/>
  <c r="V487" i="8" s="1"/>
  <c r="W487" i="8"/>
  <c r="U479" i="8"/>
  <c r="V479" i="8" s="1"/>
  <c r="W479" i="8"/>
  <c r="U471" i="8"/>
  <c r="V471" i="8" s="1"/>
  <c r="W471" i="8"/>
  <c r="U463" i="8"/>
  <c r="V463" i="8" s="1"/>
  <c r="W463" i="8"/>
  <c r="U455" i="8"/>
  <c r="V455" i="8" s="1"/>
  <c r="W455" i="8"/>
  <c r="U447" i="8"/>
  <c r="V447" i="8" s="1"/>
  <c r="W447" i="8"/>
  <c r="U439" i="8"/>
  <c r="V439" i="8" s="1"/>
  <c r="W439" i="8"/>
  <c r="U431" i="8"/>
  <c r="V431" i="8" s="1"/>
  <c r="W431" i="8"/>
  <c r="U423" i="8"/>
  <c r="V423" i="8" s="1"/>
  <c r="W423" i="8"/>
  <c r="U415" i="8"/>
  <c r="V415" i="8" s="1"/>
  <c r="W415" i="8"/>
  <c r="U407" i="8"/>
  <c r="V407" i="8" s="1"/>
  <c r="W407" i="8"/>
  <c r="U399" i="8"/>
  <c r="V399" i="8" s="1"/>
  <c r="W399" i="8"/>
  <c r="U391" i="8"/>
  <c r="V391" i="8" s="1"/>
  <c r="W391" i="8"/>
  <c r="U383" i="8"/>
  <c r="V383" i="8" s="1"/>
  <c r="W383" i="8"/>
  <c r="U375" i="8"/>
  <c r="V375" i="8" s="1"/>
  <c r="W375" i="8"/>
  <c r="U367" i="8"/>
  <c r="V367" i="8" s="1"/>
  <c r="W367" i="8"/>
  <c r="U359" i="8"/>
  <c r="V359" i="8" s="1"/>
  <c r="W359" i="8"/>
  <c r="U351" i="8"/>
  <c r="V351" i="8" s="1"/>
  <c r="W351" i="8"/>
  <c r="U343" i="8"/>
  <c r="V343" i="8" s="1"/>
  <c r="W343" i="8"/>
  <c r="U335" i="8"/>
  <c r="V335" i="8" s="1"/>
  <c r="W335" i="8"/>
  <c r="U327" i="8"/>
  <c r="V327" i="8" s="1"/>
  <c r="W327" i="8"/>
  <c r="U319" i="8"/>
  <c r="V319" i="8" s="1"/>
  <c r="W319" i="8"/>
  <c r="U311" i="8"/>
  <c r="V311" i="8" s="1"/>
  <c r="W311" i="8"/>
  <c r="U303" i="8"/>
  <c r="V303" i="8" s="1"/>
  <c r="W303" i="8"/>
  <c r="U295" i="8"/>
  <c r="V295" i="8" s="1"/>
  <c r="W295" i="8"/>
  <c r="U287" i="8"/>
  <c r="V287" i="8" s="1"/>
  <c r="W287" i="8"/>
  <c r="U279" i="8"/>
  <c r="V279" i="8" s="1"/>
  <c r="W279" i="8"/>
  <c r="U271" i="8"/>
  <c r="V271" i="8" s="1"/>
  <c r="W271" i="8"/>
  <c r="U263" i="8"/>
  <c r="V263" i="8" s="1"/>
  <c r="W263" i="8"/>
  <c r="U255" i="8"/>
  <c r="V255" i="8" s="1"/>
  <c r="W255" i="8"/>
  <c r="U247" i="8"/>
  <c r="V247" i="8" s="1"/>
  <c r="W247" i="8"/>
  <c r="U239" i="8"/>
  <c r="V239" i="8" s="1"/>
  <c r="W239" i="8"/>
  <c r="U231" i="8"/>
  <c r="V231" i="8" s="1"/>
  <c r="W231" i="8"/>
  <c r="U223" i="8"/>
  <c r="V223" i="8" s="1"/>
  <c r="W223" i="8"/>
  <c r="U215" i="8"/>
  <c r="V215" i="8" s="1"/>
  <c r="W215" i="8"/>
  <c r="U207" i="8"/>
  <c r="V207" i="8" s="1"/>
  <c r="W207" i="8"/>
  <c r="U199" i="8"/>
  <c r="V199" i="8" s="1"/>
  <c r="W199" i="8"/>
  <c r="U191" i="8"/>
  <c r="V191" i="8" s="1"/>
  <c r="W191" i="8"/>
  <c r="U183" i="8"/>
  <c r="V183" i="8" s="1"/>
  <c r="W183" i="8"/>
  <c r="U175" i="8"/>
  <c r="V175" i="8" s="1"/>
  <c r="W175" i="8"/>
  <c r="U167" i="8"/>
  <c r="V167" i="8" s="1"/>
  <c r="W167" i="8"/>
  <c r="U159" i="8"/>
  <c r="V159" i="8" s="1"/>
  <c r="W159" i="8"/>
  <c r="U151" i="8"/>
  <c r="V151" i="8" s="1"/>
  <c r="W151" i="8"/>
  <c r="U143" i="8"/>
  <c r="V143" i="8" s="1"/>
  <c r="W143" i="8"/>
  <c r="U135" i="8"/>
  <c r="V135" i="8" s="1"/>
  <c r="W135" i="8"/>
  <c r="U127" i="8"/>
  <c r="V127" i="8" s="1"/>
  <c r="W127" i="8"/>
  <c r="U119" i="8"/>
  <c r="V119" i="8" s="1"/>
  <c r="W119" i="8"/>
  <c r="U111" i="8"/>
  <c r="V111" i="8" s="1"/>
  <c r="W111" i="8"/>
  <c r="U103" i="8"/>
  <c r="V103" i="8" s="1"/>
  <c r="W103" i="8"/>
  <c r="U95" i="8"/>
  <c r="V95" i="8" s="1"/>
  <c r="W95" i="8"/>
  <c r="U87" i="8"/>
  <c r="V87" i="8" s="1"/>
  <c r="W87" i="8"/>
  <c r="U79" i="8"/>
  <c r="V79" i="8" s="1"/>
  <c r="W79" i="8"/>
  <c r="U71" i="8"/>
  <c r="V71" i="8" s="1"/>
  <c r="W71" i="8"/>
  <c r="U63" i="8"/>
  <c r="V63" i="8" s="1"/>
  <c r="W63" i="8"/>
  <c r="U55" i="8"/>
  <c r="V55" i="8" s="1"/>
  <c r="W55" i="8"/>
  <c r="U47" i="8"/>
  <c r="V47" i="8" s="1"/>
  <c r="W47" i="8"/>
  <c r="U39" i="8"/>
  <c r="V39" i="8" s="1"/>
  <c r="W39" i="8"/>
  <c r="U31" i="8"/>
  <c r="V31" i="8" s="1"/>
  <c r="W31" i="8"/>
  <c r="U23" i="8"/>
  <c r="V23" i="8" s="1"/>
  <c r="W23" i="8"/>
  <c r="U15" i="8"/>
  <c r="V15" i="8" s="1"/>
  <c r="W15" i="8"/>
  <c r="U7" i="8"/>
  <c r="V7" i="8" s="1"/>
  <c r="W7" i="8"/>
  <c r="U2622" i="8"/>
  <c r="V2622" i="8" s="1"/>
  <c r="W2622" i="8"/>
  <c r="U2606" i="8"/>
  <c r="V2606" i="8" s="1"/>
  <c r="W2606" i="8"/>
  <c r="U2598" i="8"/>
  <c r="V2598" i="8" s="1"/>
  <c r="W2598" i="8"/>
  <c r="U2590" i="8"/>
  <c r="V2590" i="8" s="1"/>
  <c r="W2590" i="8"/>
  <c r="U2574" i="8"/>
  <c r="V2574" i="8" s="1"/>
  <c r="W2574" i="8"/>
  <c r="U2566" i="8"/>
  <c r="V2566" i="8" s="1"/>
  <c r="W2566" i="8"/>
  <c r="U2558" i="8"/>
  <c r="V2558" i="8" s="1"/>
  <c r="W2558" i="8"/>
  <c r="U2550" i="8"/>
  <c r="V2550" i="8" s="1"/>
  <c r="W2550" i="8"/>
  <c r="U2526" i="8"/>
  <c r="V2526" i="8" s="1"/>
  <c r="W2526" i="8"/>
  <c r="U2518" i="8"/>
  <c r="V2518" i="8" s="1"/>
  <c r="W2518" i="8"/>
  <c r="U2510" i="8"/>
  <c r="V2510" i="8" s="1"/>
  <c r="W2510" i="8"/>
  <c r="U2502" i="8"/>
  <c r="V2502" i="8" s="1"/>
  <c r="W2502" i="8"/>
  <c r="U2494" i="8"/>
  <c r="V2494" i="8" s="1"/>
  <c r="W2494" i="8"/>
  <c r="U2478" i="8"/>
  <c r="V2478" i="8" s="1"/>
  <c r="W2478" i="8"/>
  <c r="U2470" i="8"/>
  <c r="V2470" i="8" s="1"/>
  <c r="W2470" i="8"/>
  <c r="U2462" i="8"/>
  <c r="V2462" i="8" s="1"/>
  <c r="W2462" i="8"/>
  <c r="U2454" i="8"/>
  <c r="V2454" i="8" s="1"/>
  <c r="W2454" i="8"/>
  <c r="U2446" i="8"/>
  <c r="V2446" i="8" s="1"/>
  <c r="W2446" i="8"/>
  <c r="U2438" i="8"/>
  <c r="V2438" i="8" s="1"/>
  <c r="W2438" i="8"/>
  <c r="U2430" i="8"/>
  <c r="V2430" i="8" s="1"/>
  <c r="W2430" i="8"/>
  <c r="U2414" i="8"/>
  <c r="V2414" i="8" s="1"/>
  <c r="W2414" i="8"/>
  <c r="U2406" i="8"/>
  <c r="V2406" i="8" s="1"/>
  <c r="W2406" i="8"/>
  <c r="U2398" i="8"/>
  <c r="V2398" i="8" s="1"/>
  <c r="W2398" i="8"/>
  <c r="U2390" i="8"/>
  <c r="V2390" i="8" s="1"/>
  <c r="W2390" i="8"/>
  <c r="U2382" i="8"/>
  <c r="V2382" i="8" s="1"/>
  <c r="W2382" i="8"/>
  <c r="U2374" i="8"/>
  <c r="V2374" i="8" s="1"/>
  <c r="W2374" i="8"/>
  <c r="U2366" i="8"/>
  <c r="V2366" i="8" s="1"/>
  <c r="W2366" i="8"/>
  <c r="U2350" i="8"/>
  <c r="V2350" i="8" s="1"/>
  <c r="W2350" i="8"/>
  <c r="U2342" i="8"/>
  <c r="V2342" i="8" s="1"/>
  <c r="W2342" i="8"/>
  <c r="U2334" i="8"/>
  <c r="V2334" i="8" s="1"/>
  <c r="W2334" i="8"/>
  <c r="U2326" i="8"/>
  <c r="V2326" i="8" s="1"/>
  <c r="W2326" i="8"/>
  <c r="U2318" i="8"/>
  <c r="V2318" i="8" s="1"/>
  <c r="W2318" i="8"/>
  <c r="U2310" i="8"/>
  <c r="V2310" i="8" s="1"/>
  <c r="W2310" i="8"/>
  <c r="U2302" i="8"/>
  <c r="V2302" i="8" s="1"/>
  <c r="W2302" i="8"/>
  <c r="U2286" i="8"/>
  <c r="V2286" i="8" s="1"/>
  <c r="W2286" i="8"/>
  <c r="U2278" i="8"/>
  <c r="V2278" i="8" s="1"/>
  <c r="W2278" i="8"/>
  <c r="U2270" i="8"/>
  <c r="V2270" i="8" s="1"/>
  <c r="W2270" i="8"/>
  <c r="U2262" i="8"/>
  <c r="V2262" i="8" s="1"/>
  <c r="W2262" i="8"/>
  <c r="U2254" i="8"/>
  <c r="V2254" i="8" s="1"/>
  <c r="W2254" i="8"/>
  <c r="U2246" i="8"/>
  <c r="V2246" i="8" s="1"/>
  <c r="W2246" i="8"/>
  <c r="U2238" i="8"/>
  <c r="V2238" i="8" s="1"/>
  <c r="W2238" i="8"/>
  <c r="U2230" i="8"/>
  <c r="V2230" i="8" s="1"/>
  <c r="W2230" i="8"/>
  <c r="U2222" i="8"/>
  <c r="V2222" i="8" s="1"/>
  <c r="W2222" i="8"/>
  <c r="U2214" i="8"/>
  <c r="V2214" i="8" s="1"/>
  <c r="W2214" i="8"/>
  <c r="U2206" i="8"/>
  <c r="V2206" i="8" s="1"/>
  <c r="W2206" i="8"/>
  <c r="U2198" i="8"/>
  <c r="V2198" i="8" s="1"/>
  <c r="W2198" i="8"/>
  <c r="U2190" i="8"/>
  <c r="V2190" i="8" s="1"/>
  <c r="W2190" i="8"/>
  <c r="U2182" i="8"/>
  <c r="V2182" i="8" s="1"/>
  <c r="W2182" i="8"/>
  <c r="U2174" i="8"/>
  <c r="V2174" i="8" s="1"/>
  <c r="W2174" i="8"/>
  <c r="U2166" i="8"/>
  <c r="V2166" i="8" s="1"/>
  <c r="W2166" i="8"/>
  <c r="U2158" i="8"/>
  <c r="V2158" i="8" s="1"/>
  <c r="W2158" i="8"/>
  <c r="U2150" i="8"/>
  <c r="V2150" i="8" s="1"/>
  <c r="W2150" i="8"/>
  <c r="U2142" i="8"/>
  <c r="V2142" i="8" s="1"/>
  <c r="W2142" i="8"/>
  <c r="U2134" i="8"/>
  <c r="V2134" i="8" s="1"/>
  <c r="W2134" i="8"/>
  <c r="U2126" i="8"/>
  <c r="V2126" i="8" s="1"/>
  <c r="W2126" i="8"/>
  <c r="U2118" i="8"/>
  <c r="V2118" i="8" s="1"/>
  <c r="W2118" i="8"/>
  <c r="U2110" i="8"/>
  <c r="V2110" i="8" s="1"/>
  <c r="W2110" i="8"/>
  <c r="U2102" i="8"/>
  <c r="V2102" i="8" s="1"/>
  <c r="W2102" i="8"/>
  <c r="U2094" i="8"/>
  <c r="V2094" i="8" s="1"/>
  <c r="W2094" i="8"/>
  <c r="U2086" i="8"/>
  <c r="V2086" i="8" s="1"/>
  <c r="W2086" i="8"/>
  <c r="U2078" i="8"/>
  <c r="V2078" i="8" s="1"/>
  <c r="W2078" i="8"/>
  <c r="U2070" i="8"/>
  <c r="V2070" i="8" s="1"/>
  <c r="W2070" i="8"/>
  <c r="U2062" i="8"/>
  <c r="V2062" i="8" s="1"/>
  <c r="W2062" i="8"/>
  <c r="U2054" i="8"/>
  <c r="V2054" i="8" s="1"/>
  <c r="W2054" i="8"/>
  <c r="U2046" i="8"/>
  <c r="V2046" i="8" s="1"/>
  <c r="W2046" i="8"/>
  <c r="U2038" i="8"/>
  <c r="V2038" i="8" s="1"/>
  <c r="W2038" i="8"/>
  <c r="U2030" i="8"/>
  <c r="V2030" i="8" s="1"/>
  <c r="W2030" i="8"/>
  <c r="U2022" i="8"/>
  <c r="V2022" i="8" s="1"/>
  <c r="W2022" i="8"/>
  <c r="U2014" i="8"/>
  <c r="V2014" i="8" s="1"/>
  <c r="W2014" i="8"/>
  <c r="U2006" i="8"/>
  <c r="V2006" i="8" s="1"/>
  <c r="W2006" i="8"/>
  <c r="U1998" i="8"/>
  <c r="V1998" i="8" s="1"/>
  <c r="W1998" i="8"/>
  <c r="U1990" i="8"/>
  <c r="V1990" i="8" s="1"/>
  <c r="W1990" i="8"/>
  <c r="U1982" i="8"/>
  <c r="V1982" i="8" s="1"/>
  <c r="W1982" i="8"/>
  <c r="U1974" i="8"/>
  <c r="V1974" i="8" s="1"/>
  <c r="W1974" i="8"/>
  <c r="U1966" i="8"/>
  <c r="V1966" i="8" s="1"/>
  <c r="W1966" i="8"/>
  <c r="U1958" i="8"/>
  <c r="V1958" i="8" s="1"/>
  <c r="W1958" i="8"/>
  <c r="U1950" i="8"/>
  <c r="V1950" i="8" s="1"/>
  <c r="W1950" i="8"/>
  <c r="U1942" i="8"/>
  <c r="V1942" i="8" s="1"/>
  <c r="W1942" i="8"/>
  <c r="U1934" i="8"/>
  <c r="V1934" i="8" s="1"/>
  <c r="W1934" i="8"/>
  <c r="U1926" i="8"/>
  <c r="V1926" i="8" s="1"/>
  <c r="W1926" i="8"/>
  <c r="U1918" i="8"/>
  <c r="V1918" i="8" s="1"/>
  <c r="W1918" i="8"/>
  <c r="U1910" i="8"/>
  <c r="V1910" i="8" s="1"/>
  <c r="W1910" i="8"/>
  <c r="U1902" i="8"/>
  <c r="V1902" i="8" s="1"/>
  <c r="W1902" i="8"/>
  <c r="U1894" i="8"/>
  <c r="V1894" i="8" s="1"/>
  <c r="W1894" i="8"/>
  <c r="U1886" i="8"/>
  <c r="V1886" i="8" s="1"/>
  <c r="W1886" i="8"/>
  <c r="U1878" i="8"/>
  <c r="V1878" i="8" s="1"/>
  <c r="W1878" i="8"/>
  <c r="U1870" i="8"/>
  <c r="V1870" i="8" s="1"/>
  <c r="W1870" i="8"/>
  <c r="U1862" i="8"/>
  <c r="V1862" i="8" s="1"/>
  <c r="W1862" i="8"/>
  <c r="U1854" i="8"/>
  <c r="V1854" i="8" s="1"/>
  <c r="W1854" i="8"/>
  <c r="U1846" i="8"/>
  <c r="V1846" i="8" s="1"/>
  <c r="W1846" i="8"/>
  <c r="U1838" i="8"/>
  <c r="V1838" i="8" s="1"/>
  <c r="W1838" i="8"/>
  <c r="U1830" i="8"/>
  <c r="V1830" i="8" s="1"/>
  <c r="W1830" i="8"/>
  <c r="U1822" i="8"/>
  <c r="V1822" i="8" s="1"/>
  <c r="W1822" i="8"/>
  <c r="U1814" i="8"/>
  <c r="V1814" i="8" s="1"/>
  <c r="W1814" i="8"/>
  <c r="U1806" i="8"/>
  <c r="V1806" i="8" s="1"/>
  <c r="W1806" i="8"/>
  <c r="U1798" i="8"/>
  <c r="V1798" i="8" s="1"/>
  <c r="W1798" i="8"/>
  <c r="U1790" i="8"/>
  <c r="V1790" i="8" s="1"/>
  <c r="W1790" i="8"/>
  <c r="U1782" i="8"/>
  <c r="V1782" i="8" s="1"/>
  <c r="W1782" i="8"/>
  <c r="U1774" i="8"/>
  <c r="V1774" i="8" s="1"/>
  <c r="W1774" i="8"/>
  <c r="U1766" i="8"/>
  <c r="V1766" i="8" s="1"/>
  <c r="W1766" i="8"/>
  <c r="U1758" i="8"/>
  <c r="V1758" i="8" s="1"/>
  <c r="W1758" i="8"/>
  <c r="U1750" i="8"/>
  <c r="V1750" i="8" s="1"/>
  <c r="W1750" i="8"/>
  <c r="U1742" i="8"/>
  <c r="V1742" i="8" s="1"/>
  <c r="W1742" i="8"/>
  <c r="U1734" i="8"/>
  <c r="V1734" i="8" s="1"/>
  <c r="W1734" i="8"/>
  <c r="U1726" i="8"/>
  <c r="V1726" i="8" s="1"/>
  <c r="W1726" i="8"/>
  <c r="U1718" i="8"/>
  <c r="V1718" i="8" s="1"/>
  <c r="W1718" i="8"/>
  <c r="U1710" i="8"/>
  <c r="V1710" i="8" s="1"/>
  <c r="W1710" i="8"/>
  <c r="U1702" i="8"/>
  <c r="V1702" i="8" s="1"/>
  <c r="W1702" i="8"/>
  <c r="U1694" i="8"/>
  <c r="V1694" i="8" s="1"/>
  <c r="W1694" i="8"/>
  <c r="U1686" i="8"/>
  <c r="V1686" i="8" s="1"/>
  <c r="W1686" i="8"/>
  <c r="U1678" i="8"/>
  <c r="V1678" i="8" s="1"/>
  <c r="W1678" i="8"/>
  <c r="U1670" i="8"/>
  <c r="V1670" i="8" s="1"/>
  <c r="W1670" i="8"/>
  <c r="U1662" i="8"/>
  <c r="V1662" i="8" s="1"/>
  <c r="W1662" i="8"/>
  <c r="U1654" i="8"/>
  <c r="V1654" i="8" s="1"/>
  <c r="W1654" i="8"/>
  <c r="U1646" i="8"/>
  <c r="V1646" i="8" s="1"/>
  <c r="W1646" i="8"/>
  <c r="U1638" i="8"/>
  <c r="V1638" i="8" s="1"/>
  <c r="W1638" i="8"/>
  <c r="U1630" i="8"/>
  <c r="V1630" i="8" s="1"/>
  <c r="W1630" i="8"/>
  <c r="U1622" i="8"/>
  <c r="V1622" i="8" s="1"/>
  <c r="W1622" i="8"/>
  <c r="U1614" i="8"/>
  <c r="V1614" i="8" s="1"/>
  <c r="W1614" i="8"/>
  <c r="U1606" i="8"/>
  <c r="V1606" i="8" s="1"/>
  <c r="W1606" i="8"/>
  <c r="U1598" i="8"/>
  <c r="V1598" i="8" s="1"/>
  <c r="W1598" i="8"/>
  <c r="U1590" i="8"/>
  <c r="V1590" i="8" s="1"/>
  <c r="W1590" i="8"/>
  <c r="U1582" i="8"/>
  <c r="V1582" i="8" s="1"/>
  <c r="W1582" i="8"/>
  <c r="U1574" i="8"/>
  <c r="V1574" i="8" s="1"/>
  <c r="W1574" i="8"/>
  <c r="U1566" i="8"/>
  <c r="V1566" i="8" s="1"/>
  <c r="W1566" i="8"/>
  <c r="U1558" i="8"/>
  <c r="V1558" i="8" s="1"/>
  <c r="W1558" i="8"/>
  <c r="U1550" i="8"/>
  <c r="V1550" i="8" s="1"/>
  <c r="W1550" i="8"/>
  <c r="U1542" i="8"/>
  <c r="V1542" i="8" s="1"/>
  <c r="W1542" i="8"/>
  <c r="U1534" i="8"/>
  <c r="V1534" i="8" s="1"/>
  <c r="W1534" i="8"/>
  <c r="U1526" i="8"/>
  <c r="V1526" i="8" s="1"/>
  <c r="W1526" i="8"/>
  <c r="U1518" i="8"/>
  <c r="V1518" i="8" s="1"/>
  <c r="W1518" i="8"/>
  <c r="U1510" i="8"/>
  <c r="V1510" i="8" s="1"/>
  <c r="W1510" i="8"/>
  <c r="U1502" i="8"/>
  <c r="V1502" i="8" s="1"/>
  <c r="W1502" i="8"/>
  <c r="U1494" i="8"/>
  <c r="V1494" i="8" s="1"/>
  <c r="W1494" i="8"/>
  <c r="U1486" i="8"/>
  <c r="V1486" i="8" s="1"/>
  <c r="W1486" i="8"/>
  <c r="U1478" i="8"/>
  <c r="V1478" i="8" s="1"/>
  <c r="W1478" i="8"/>
  <c r="U1470" i="8"/>
  <c r="V1470" i="8" s="1"/>
  <c r="W1470" i="8"/>
  <c r="U1462" i="8"/>
  <c r="V1462" i="8" s="1"/>
  <c r="W1462" i="8"/>
  <c r="U1454" i="8"/>
  <c r="V1454" i="8" s="1"/>
  <c r="W1454" i="8"/>
  <c r="U1446" i="8"/>
  <c r="V1446" i="8" s="1"/>
  <c r="W1446" i="8"/>
  <c r="U1438" i="8"/>
  <c r="V1438" i="8" s="1"/>
  <c r="W1438" i="8"/>
  <c r="U1430" i="8"/>
  <c r="V1430" i="8" s="1"/>
  <c r="W1430" i="8"/>
  <c r="U1422" i="8"/>
  <c r="V1422" i="8" s="1"/>
  <c r="W1422" i="8"/>
  <c r="U1414" i="8"/>
  <c r="V1414" i="8" s="1"/>
  <c r="W1414" i="8"/>
  <c r="U1406" i="8"/>
  <c r="V1406" i="8" s="1"/>
  <c r="W1406" i="8"/>
  <c r="U1398" i="8"/>
  <c r="V1398" i="8" s="1"/>
  <c r="W1398" i="8"/>
  <c r="U1390" i="8"/>
  <c r="V1390" i="8" s="1"/>
  <c r="W1390" i="8"/>
  <c r="U1382" i="8"/>
  <c r="V1382" i="8" s="1"/>
  <c r="W1382" i="8"/>
  <c r="U1374" i="8"/>
  <c r="V1374" i="8" s="1"/>
  <c r="W1374" i="8"/>
  <c r="U1366" i="8"/>
  <c r="V1366" i="8" s="1"/>
  <c r="W1366" i="8"/>
  <c r="U1358" i="8"/>
  <c r="V1358" i="8" s="1"/>
  <c r="W1358" i="8"/>
  <c r="U1350" i="8"/>
  <c r="V1350" i="8" s="1"/>
  <c r="W1350" i="8"/>
  <c r="U1342" i="8"/>
  <c r="V1342" i="8" s="1"/>
  <c r="W1342" i="8"/>
  <c r="U1334" i="8"/>
  <c r="V1334" i="8" s="1"/>
  <c r="W1334" i="8"/>
  <c r="U1326" i="8"/>
  <c r="V1326" i="8" s="1"/>
  <c r="W1326" i="8"/>
  <c r="U1318" i="8"/>
  <c r="V1318" i="8" s="1"/>
  <c r="W1318" i="8"/>
  <c r="U1310" i="8"/>
  <c r="V1310" i="8" s="1"/>
  <c r="W1310" i="8"/>
  <c r="U1302" i="8"/>
  <c r="V1302" i="8" s="1"/>
  <c r="W1302" i="8"/>
  <c r="U1294" i="8"/>
  <c r="V1294" i="8" s="1"/>
  <c r="W1294" i="8"/>
  <c r="U1286" i="8"/>
  <c r="V1286" i="8" s="1"/>
  <c r="W1286" i="8"/>
  <c r="U1278" i="8"/>
  <c r="V1278" i="8" s="1"/>
  <c r="W1278" i="8"/>
  <c r="U1270" i="8"/>
  <c r="V1270" i="8" s="1"/>
  <c r="W1270" i="8"/>
  <c r="U1262" i="8"/>
  <c r="V1262" i="8" s="1"/>
  <c r="W1262" i="8"/>
  <c r="U1254" i="8"/>
  <c r="V1254" i="8" s="1"/>
  <c r="W1254" i="8"/>
  <c r="U1246" i="8"/>
  <c r="V1246" i="8" s="1"/>
  <c r="W1246" i="8"/>
  <c r="U1238" i="8"/>
  <c r="V1238" i="8" s="1"/>
  <c r="W1238" i="8"/>
  <c r="U1230" i="8"/>
  <c r="V1230" i="8" s="1"/>
  <c r="W1230" i="8"/>
  <c r="U1222" i="8"/>
  <c r="V1222" i="8" s="1"/>
  <c r="W1222" i="8"/>
  <c r="U1214" i="8"/>
  <c r="V1214" i="8" s="1"/>
  <c r="W1214" i="8"/>
  <c r="U1206" i="8"/>
  <c r="V1206" i="8" s="1"/>
  <c r="W1206" i="8"/>
  <c r="U1198" i="8"/>
  <c r="V1198" i="8" s="1"/>
  <c r="W1198" i="8"/>
  <c r="W3209" i="8"/>
  <c r="W3186" i="8"/>
  <c r="W3166" i="8"/>
  <c r="W3145" i="8"/>
  <c r="W3122" i="8"/>
  <c r="W3102" i="8"/>
  <c r="W3081" i="8"/>
  <c r="W3058" i="8"/>
  <c r="W3038" i="8"/>
  <c r="W3017" i="8"/>
  <c r="W2994" i="8"/>
  <c r="W2974" i="8"/>
  <c r="W2953" i="8"/>
  <c r="W2930" i="8"/>
  <c r="W2910" i="8"/>
  <c r="W2889" i="8"/>
  <c r="W2866" i="8"/>
  <c r="W2846" i="8"/>
  <c r="W2825" i="8"/>
  <c r="W2802" i="8"/>
  <c r="W2782" i="8"/>
  <c r="W2761" i="8"/>
  <c r="W2738" i="8"/>
  <c r="W2718" i="8"/>
  <c r="W2697" i="8"/>
  <c r="W2674" i="8"/>
  <c r="W2654" i="8"/>
  <c r="W2633" i="8"/>
  <c r="W2604" i="8"/>
  <c r="W2578" i="8"/>
  <c r="W2547" i="8"/>
  <c r="W2506" i="8"/>
  <c r="W2457" i="8"/>
  <c r="W2400" i="8"/>
  <c r="W2339" i="8"/>
  <c r="W2226" i="8"/>
  <c r="W2137" i="8"/>
  <c r="W2057" i="8"/>
  <c r="W1944" i="8"/>
  <c r="W1824" i="8"/>
  <c r="W1715" i="8"/>
  <c r="W1601" i="8"/>
  <c r="W1451" i="8"/>
  <c r="U3092" i="8"/>
  <c r="V3092" i="8" s="1"/>
  <c r="W3092" i="8"/>
  <c r="U3084" i="8"/>
  <c r="V3084" i="8" s="1"/>
  <c r="W3084" i="8"/>
  <c r="U3076" i="8"/>
  <c r="V3076" i="8" s="1"/>
  <c r="W3076" i="8"/>
  <c r="U3068" i="8"/>
  <c r="V3068" i="8" s="1"/>
  <c r="W3068" i="8"/>
  <c r="U3060" i="8"/>
  <c r="V3060" i="8" s="1"/>
  <c r="W3060" i="8"/>
  <c r="U3052" i="8"/>
  <c r="V3052" i="8" s="1"/>
  <c r="W3052" i="8"/>
  <c r="U3044" i="8"/>
  <c r="V3044" i="8" s="1"/>
  <c r="W3044" i="8"/>
  <c r="U3036" i="8"/>
  <c r="V3036" i="8" s="1"/>
  <c r="W3036" i="8"/>
  <c r="U3028" i="8"/>
  <c r="V3028" i="8" s="1"/>
  <c r="W3028" i="8"/>
  <c r="U3020" i="8"/>
  <c r="V3020" i="8" s="1"/>
  <c r="W3020" i="8"/>
  <c r="U3012" i="8"/>
  <c r="V3012" i="8" s="1"/>
  <c r="W3012" i="8"/>
  <c r="U3004" i="8"/>
  <c r="V3004" i="8" s="1"/>
  <c r="W3004" i="8"/>
  <c r="U2996" i="8"/>
  <c r="V2996" i="8" s="1"/>
  <c r="W2996" i="8"/>
  <c r="U2988" i="8"/>
  <c r="V2988" i="8" s="1"/>
  <c r="W2988" i="8"/>
  <c r="U2980" i="8"/>
  <c r="V2980" i="8" s="1"/>
  <c r="W2980" i="8"/>
  <c r="U2972" i="8"/>
  <c r="V2972" i="8" s="1"/>
  <c r="W2972" i="8"/>
  <c r="U2964" i="8"/>
  <c r="V2964" i="8" s="1"/>
  <c r="W2964" i="8"/>
  <c r="U2956" i="8"/>
  <c r="V2956" i="8" s="1"/>
  <c r="W2956" i="8"/>
  <c r="U2948" i="8"/>
  <c r="V2948" i="8" s="1"/>
  <c r="W2948" i="8"/>
  <c r="U2940" i="8"/>
  <c r="V2940" i="8" s="1"/>
  <c r="W2940" i="8"/>
  <c r="U2932" i="8"/>
  <c r="V2932" i="8" s="1"/>
  <c r="W2932" i="8"/>
  <c r="U2924" i="8"/>
  <c r="V2924" i="8" s="1"/>
  <c r="W2924" i="8"/>
  <c r="U2916" i="8"/>
  <c r="V2916" i="8" s="1"/>
  <c r="W2916" i="8"/>
  <c r="U2908" i="8"/>
  <c r="V2908" i="8" s="1"/>
  <c r="W2908" i="8"/>
  <c r="U2900" i="8"/>
  <c r="V2900" i="8" s="1"/>
  <c r="W2900" i="8"/>
  <c r="U2892" i="8"/>
  <c r="V2892" i="8" s="1"/>
  <c r="W2892" i="8"/>
  <c r="U2884" i="8"/>
  <c r="V2884" i="8" s="1"/>
  <c r="W2884" i="8"/>
  <c r="U2876" i="8"/>
  <c r="V2876" i="8" s="1"/>
  <c r="W2876" i="8"/>
  <c r="U2868" i="8"/>
  <c r="V2868" i="8" s="1"/>
  <c r="W2868" i="8"/>
  <c r="U2860" i="8"/>
  <c r="V2860" i="8" s="1"/>
  <c r="W2860" i="8"/>
  <c r="U2852" i="8"/>
  <c r="V2852" i="8" s="1"/>
  <c r="W2852" i="8"/>
  <c r="U2844" i="8"/>
  <c r="V2844" i="8" s="1"/>
  <c r="W2844" i="8"/>
  <c r="U2836" i="8"/>
  <c r="V2836" i="8" s="1"/>
  <c r="W2836" i="8"/>
  <c r="U2828" i="8"/>
  <c r="V2828" i="8" s="1"/>
  <c r="W2828" i="8"/>
  <c r="U2820" i="8"/>
  <c r="V2820" i="8" s="1"/>
  <c r="W2820" i="8"/>
  <c r="U2812" i="8"/>
  <c r="V2812" i="8" s="1"/>
  <c r="W2812" i="8"/>
  <c r="U2804" i="8"/>
  <c r="V2804" i="8" s="1"/>
  <c r="W2804" i="8"/>
  <c r="U2796" i="8"/>
  <c r="V2796" i="8" s="1"/>
  <c r="W2796" i="8"/>
  <c r="U2788" i="8"/>
  <c r="V2788" i="8" s="1"/>
  <c r="W2788" i="8"/>
  <c r="U2780" i="8"/>
  <c r="V2780" i="8" s="1"/>
  <c r="W2780" i="8"/>
  <c r="U2772" i="8"/>
  <c r="V2772" i="8" s="1"/>
  <c r="W2772" i="8"/>
  <c r="U2764" i="8"/>
  <c r="V2764" i="8" s="1"/>
  <c r="W2764" i="8"/>
  <c r="U2756" i="8"/>
  <c r="V2756" i="8" s="1"/>
  <c r="W2756" i="8"/>
  <c r="U2748" i="8"/>
  <c r="V2748" i="8" s="1"/>
  <c r="W2748" i="8"/>
  <c r="U2740" i="8"/>
  <c r="V2740" i="8" s="1"/>
  <c r="W2740" i="8"/>
  <c r="U2732" i="8"/>
  <c r="V2732" i="8" s="1"/>
  <c r="W2732" i="8"/>
  <c r="U2724" i="8"/>
  <c r="V2724" i="8" s="1"/>
  <c r="W2724" i="8"/>
  <c r="U2716" i="8"/>
  <c r="V2716" i="8" s="1"/>
  <c r="W2716" i="8"/>
  <c r="U2708" i="8"/>
  <c r="V2708" i="8" s="1"/>
  <c r="W2708" i="8"/>
  <c r="U2700" i="8"/>
  <c r="V2700" i="8" s="1"/>
  <c r="W2700" i="8"/>
  <c r="U2692" i="8"/>
  <c r="V2692" i="8" s="1"/>
  <c r="W2692" i="8"/>
  <c r="U2684" i="8"/>
  <c r="V2684" i="8" s="1"/>
  <c r="W2684" i="8"/>
  <c r="U2676" i="8"/>
  <c r="V2676" i="8" s="1"/>
  <c r="W2676" i="8"/>
  <c r="U2668" i="8"/>
  <c r="V2668" i="8" s="1"/>
  <c r="W2668" i="8"/>
  <c r="U2660" i="8"/>
  <c r="V2660" i="8" s="1"/>
  <c r="W2660" i="8"/>
  <c r="U2652" i="8"/>
  <c r="V2652" i="8" s="1"/>
  <c r="W2652" i="8"/>
  <c r="U2644" i="8"/>
  <c r="V2644" i="8" s="1"/>
  <c r="W2644" i="8"/>
  <c r="U2636" i="8"/>
  <c r="V2636" i="8" s="1"/>
  <c r="W2636" i="8"/>
  <c r="U2628" i="8"/>
  <c r="V2628" i="8" s="1"/>
  <c r="W2628" i="8"/>
  <c r="U2612" i="8"/>
  <c r="V2612" i="8" s="1"/>
  <c r="W2612" i="8"/>
  <c r="U2596" i="8"/>
  <c r="V2596" i="8" s="1"/>
  <c r="W2596" i="8"/>
  <c r="U2580" i="8"/>
  <c r="V2580" i="8" s="1"/>
  <c r="W2580" i="8"/>
  <c r="U2564" i="8"/>
  <c r="V2564" i="8" s="1"/>
  <c r="W2564" i="8"/>
  <c r="U2556" i="8"/>
  <c r="V2556" i="8" s="1"/>
  <c r="W2556" i="8"/>
  <c r="U2540" i="8"/>
  <c r="V2540" i="8" s="1"/>
  <c r="W2540" i="8"/>
  <c r="U2532" i="8"/>
  <c r="V2532" i="8" s="1"/>
  <c r="W2532" i="8"/>
  <c r="U2524" i="8"/>
  <c r="V2524" i="8" s="1"/>
  <c r="W2524" i="8"/>
  <c r="U2516" i="8"/>
  <c r="V2516" i="8" s="1"/>
  <c r="W2516" i="8"/>
  <c r="U2508" i="8"/>
  <c r="V2508" i="8" s="1"/>
  <c r="W2508" i="8"/>
  <c r="U2500" i="8"/>
  <c r="V2500" i="8" s="1"/>
  <c r="W2500" i="8"/>
  <c r="U2492" i="8"/>
  <c r="V2492" i="8" s="1"/>
  <c r="W2492" i="8"/>
  <c r="U2484" i="8"/>
  <c r="V2484" i="8" s="1"/>
  <c r="W2484" i="8"/>
  <c r="U2476" i="8"/>
  <c r="V2476" i="8" s="1"/>
  <c r="W2476" i="8"/>
  <c r="U2468" i="8"/>
  <c r="V2468" i="8" s="1"/>
  <c r="W2468" i="8"/>
  <c r="U2460" i="8"/>
  <c r="V2460" i="8" s="1"/>
  <c r="W2460" i="8"/>
  <c r="U2452" i="8"/>
  <c r="V2452" i="8" s="1"/>
  <c r="W2452" i="8"/>
  <c r="U2444" i="8"/>
  <c r="V2444" i="8" s="1"/>
  <c r="W2444" i="8"/>
  <c r="U2436" i="8"/>
  <c r="V2436" i="8" s="1"/>
  <c r="W2436" i="8"/>
  <c r="U2428" i="8"/>
  <c r="V2428" i="8" s="1"/>
  <c r="W2428" i="8"/>
  <c r="U2420" i="8"/>
  <c r="V2420" i="8" s="1"/>
  <c r="W2420" i="8"/>
  <c r="U2412" i="8"/>
  <c r="V2412" i="8" s="1"/>
  <c r="W2412" i="8"/>
  <c r="U2404" i="8"/>
  <c r="V2404" i="8" s="1"/>
  <c r="W2404" i="8"/>
  <c r="U2396" i="8"/>
  <c r="V2396" i="8" s="1"/>
  <c r="W2396" i="8"/>
  <c r="U2388" i="8"/>
  <c r="V2388" i="8" s="1"/>
  <c r="W2388" i="8"/>
  <c r="U2380" i="8"/>
  <c r="V2380" i="8" s="1"/>
  <c r="W2380" i="8"/>
  <c r="U2372" i="8"/>
  <c r="V2372" i="8" s="1"/>
  <c r="W2372" i="8"/>
  <c r="U2364" i="8"/>
  <c r="V2364" i="8" s="1"/>
  <c r="W2364" i="8"/>
  <c r="U2356" i="8"/>
  <c r="V2356" i="8" s="1"/>
  <c r="W2356" i="8"/>
  <c r="U2348" i="8"/>
  <c r="V2348" i="8" s="1"/>
  <c r="W2348" i="8"/>
  <c r="U2340" i="8"/>
  <c r="V2340" i="8" s="1"/>
  <c r="W2340" i="8"/>
  <c r="U2332" i="8"/>
  <c r="V2332" i="8" s="1"/>
  <c r="W2332" i="8"/>
  <c r="U2324" i="8"/>
  <c r="V2324" i="8" s="1"/>
  <c r="W2324" i="8"/>
  <c r="U2316" i="8"/>
  <c r="V2316" i="8" s="1"/>
  <c r="W2316" i="8"/>
  <c r="U2308" i="8"/>
  <c r="V2308" i="8" s="1"/>
  <c r="W2308" i="8"/>
  <c r="U2300" i="8"/>
  <c r="V2300" i="8" s="1"/>
  <c r="W2300" i="8"/>
  <c r="U2292" i="8"/>
  <c r="V2292" i="8" s="1"/>
  <c r="W2292" i="8"/>
  <c r="U2284" i="8"/>
  <c r="V2284" i="8" s="1"/>
  <c r="W2284" i="8"/>
  <c r="U2276" i="8"/>
  <c r="V2276" i="8" s="1"/>
  <c r="W2276" i="8"/>
  <c r="U2268" i="8"/>
  <c r="V2268" i="8" s="1"/>
  <c r="W2268" i="8"/>
  <c r="U2260" i="8"/>
  <c r="V2260" i="8" s="1"/>
  <c r="W2260" i="8"/>
  <c r="U2252" i="8"/>
  <c r="V2252" i="8" s="1"/>
  <c r="W2252" i="8"/>
  <c r="U2244" i="8"/>
  <c r="V2244" i="8" s="1"/>
  <c r="W2244" i="8"/>
  <c r="U2236" i="8"/>
  <c r="V2236" i="8" s="1"/>
  <c r="W2236" i="8"/>
  <c r="U2228" i="8"/>
  <c r="V2228" i="8" s="1"/>
  <c r="W2228" i="8"/>
  <c r="U2220" i="8"/>
  <c r="V2220" i="8" s="1"/>
  <c r="W2220" i="8"/>
  <c r="U2212" i="8"/>
  <c r="V2212" i="8" s="1"/>
  <c r="W2212" i="8"/>
  <c r="U2204" i="8"/>
  <c r="V2204" i="8" s="1"/>
  <c r="W2204" i="8"/>
  <c r="U2196" i="8"/>
  <c r="V2196" i="8" s="1"/>
  <c r="W2196" i="8"/>
  <c r="U2188" i="8"/>
  <c r="V2188" i="8" s="1"/>
  <c r="W2188" i="8"/>
  <c r="U2180" i="8"/>
  <c r="V2180" i="8" s="1"/>
  <c r="W2180" i="8"/>
  <c r="U2172" i="8"/>
  <c r="V2172" i="8" s="1"/>
  <c r="W2172" i="8"/>
  <c r="U2164" i="8"/>
  <c r="V2164" i="8" s="1"/>
  <c r="W2164" i="8"/>
  <c r="U2156" i="8"/>
  <c r="V2156" i="8" s="1"/>
  <c r="W2156" i="8"/>
  <c r="U2148" i="8"/>
  <c r="V2148" i="8" s="1"/>
  <c r="W2148" i="8"/>
  <c r="U2140" i="8"/>
  <c r="V2140" i="8" s="1"/>
  <c r="W2140" i="8"/>
  <c r="U2132" i="8"/>
  <c r="V2132" i="8" s="1"/>
  <c r="W2132" i="8"/>
  <c r="U2124" i="8"/>
  <c r="V2124" i="8" s="1"/>
  <c r="W2124" i="8"/>
  <c r="U2116" i="8"/>
  <c r="V2116" i="8" s="1"/>
  <c r="W2116" i="8"/>
  <c r="U2108" i="8"/>
  <c r="V2108" i="8" s="1"/>
  <c r="W2108" i="8"/>
  <c r="U2100" i="8"/>
  <c r="V2100" i="8" s="1"/>
  <c r="W2100" i="8"/>
  <c r="U2092" i="8"/>
  <c r="V2092" i="8" s="1"/>
  <c r="W2092" i="8"/>
  <c r="U2084" i="8"/>
  <c r="V2084" i="8" s="1"/>
  <c r="W2084" i="8"/>
  <c r="U2076" i="8"/>
  <c r="V2076" i="8" s="1"/>
  <c r="W2076" i="8"/>
  <c r="U2068" i="8"/>
  <c r="V2068" i="8" s="1"/>
  <c r="W2068" i="8"/>
  <c r="U2060" i="8"/>
  <c r="V2060" i="8" s="1"/>
  <c r="W2060" i="8"/>
  <c r="U2052" i="8"/>
  <c r="V2052" i="8" s="1"/>
  <c r="W2052" i="8"/>
  <c r="U2044" i="8"/>
  <c r="V2044" i="8" s="1"/>
  <c r="W2044" i="8"/>
  <c r="U2036" i="8"/>
  <c r="V2036" i="8" s="1"/>
  <c r="W2036" i="8"/>
  <c r="U2028" i="8"/>
  <c r="V2028" i="8" s="1"/>
  <c r="W2028" i="8"/>
  <c r="U2020" i="8"/>
  <c r="V2020" i="8" s="1"/>
  <c r="W2020" i="8"/>
  <c r="U2012" i="8"/>
  <c r="V2012" i="8" s="1"/>
  <c r="W2012" i="8"/>
  <c r="U2004" i="8"/>
  <c r="V2004" i="8" s="1"/>
  <c r="W2004" i="8"/>
  <c r="U1996" i="8"/>
  <c r="V1996" i="8" s="1"/>
  <c r="W1996" i="8"/>
  <c r="U1988" i="8"/>
  <c r="V1988" i="8" s="1"/>
  <c r="W1988" i="8"/>
  <c r="U1980" i="8"/>
  <c r="V1980" i="8" s="1"/>
  <c r="W1980" i="8"/>
  <c r="U1972" i="8"/>
  <c r="V1972" i="8" s="1"/>
  <c r="W1972" i="8"/>
  <c r="U1964" i="8"/>
  <c r="V1964" i="8" s="1"/>
  <c r="W1964" i="8"/>
  <c r="U1956" i="8"/>
  <c r="V1956" i="8" s="1"/>
  <c r="W1956" i="8"/>
  <c r="U1948" i="8"/>
  <c r="V1948" i="8" s="1"/>
  <c r="W1948" i="8"/>
  <c r="U1940" i="8"/>
  <c r="V1940" i="8" s="1"/>
  <c r="W1940" i="8"/>
  <c r="U1932" i="8"/>
  <c r="V1932" i="8" s="1"/>
  <c r="W1932" i="8"/>
  <c r="U1924" i="8"/>
  <c r="V1924" i="8" s="1"/>
  <c r="W1924" i="8"/>
  <c r="U1916" i="8"/>
  <c r="V1916" i="8" s="1"/>
  <c r="W1916" i="8"/>
  <c r="U1908" i="8"/>
  <c r="V1908" i="8" s="1"/>
  <c r="W1908" i="8"/>
  <c r="U1900" i="8"/>
  <c r="V1900" i="8" s="1"/>
  <c r="W1900" i="8"/>
  <c r="U1892" i="8"/>
  <c r="V1892" i="8" s="1"/>
  <c r="W1892" i="8"/>
  <c r="U1884" i="8"/>
  <c r="V1884" i="8" s="1"/>
  <c r="W1884" i="8"/>
  <c r="U1876" i="8"/>
  <c r="V1876" i="8" s="1"/>
  <c r="W1876" i="8"/>
  <c r="U1868" i="8"/>
  <c r="V1868" i="8" s="1"/>
  <c r="W1868" i="8"/>
  <c r="U1860" i="8"/>
  <c r="V1860" i="8" s="1"/>
  <c r="W1860" i="8"/>
  <c r="U1852" i="8"/>
  <c r="V1852" i="8" s="1"/>
  <c r="W1852" i="8"/>
  <c r="U1844" i="8"/>
  <c r="V1844" i="8" s="1"/>
  <c r="W1844" i="8"/>
  <c r="U1836" i="8"/>
  <c r="V1836" i="8" s="1"/>
  <c r="W1836" i="8"/>
  <c r="U1828" i="8"/>
  <c r="V1828" i="8" s="1"/>
  <c r="W1828" i="8"/>
  <c r="U1820" i="8"/>
  <c r="V1820" i="8" s="1"/>
  <c r="W1820" i="8"/>
  <c r="U1812" i="8"/>
  <c r="V1812" i="8" s="1"/>
  <c r="W1812" i="8"/>
  <c r="U1804" i="8"/>
  <c r="V1804" i="8" s="1"/>
  <c r="W1804" i="8"/>
  <c r="U1796" i="8"/>
  <c r="V1796" i="8" s="1"/>
  <c r="W1796" i="8"/>
  <c r="U1788" i="8"/>
  <c r="V1788" i="8" s="1"/>
  <c r="W1788" i="8"/>
  <c r="U1780" i="8"/>
  <c r="V1780" i="8" s="1"/>
  <c r="W1780" i="8"/>
  <c r="U1772" i="8"/>
  <c r="V1772" i="8" s="1"/>
  <c r="W1772" i="8"/>
  <c r="U1764" i="8"/>
  <c r="V1764" i="8" s="1"/>
  <c r="W1764" i="8"/>
  <c r="U1756" i="8"/>
  <c r="V1756" i="8" s="1"/>
  <c r="W1756" i="8"/>
  <c r="U1748" i="8"/>
  <c r="V1748" i="8" s="1"/>
  <c r="W1748" i="8"/>
  <c r="U1740" i="8"/>
  <c r="V1740" i="8" s="1"/>
  <c r="W1740" i="8"/>
  <c r="U1732" i="8"/>
  <c r="V1732" i="8" s="1"/>
  <c r="W1732" i="8"/>
  <c r="U1724" i="8"/>
  <c r="V1724" i="8" s="1"/>
  <c r="W1724" i="8"/>
  <c r="U1716" i="8"/>
  <c r="V1716" i="8" s="1"/>
  <c r="W1716" i="8"/>
  <c r="U1708" i="8"/>
  <c r="V1708" i="8" s="1"/>
  <c r="W1708" i="8"/>
  <c r="U1700" i="8"/>
  <c r="V1700" i="8" s="1"/>
  <c r="W1700" i="8"/>
  <c r="U1692" i="8"/>
  <c r="V1692" i="8" s="1"/>
  <c r="W1692" i="8"/>
  <c r="U1684" i="8"/>
  <c r="V1684" i="8" s="1"/>
  <c r="W1684" i="8"/>
  <c r="U1676" i="8"/>
  <c r="V1676" i="8" s="1"/>
  <c r="W1676" i="8"/>
  <c r="U1668" i="8"/>
  <c r="V1668" i="8" s="1"/>
  <c r="W1668" i="8"/>
  <c r="U1660" i="8"/>
  <c r="V1660" i="8" s="1"/>
  <c r="W1660" i="8"/>
  <c r="U1652" i="8"/>
  <c r="V1652" i="8" s="1"/>
  <c r="W1652" i="8"/>
  <c r="U1644" i="8"/>
  <c r="V1644" i="8" s="1"/>
  <c r="W1644" i="8"/>
  <c r="U1636" i="8"/>
  <c r="V1636" i="8" s="1"/>
  <c r="W1636" i="8"/>
  <c r="U1628" i="8"/>
  <c r="V1628" i="8" s="1"/>
  <c r="W1628" i="8"/>
  <c r="U1620" i="8"/>
  <c r="V1620" i="8" s="1"/>
  <c r="W1620" i="8"/>
  <c r="U1612" i="8"/>
  <c r="V1612" i="8" s="1"/>
  <c r="W1612" i="8"/>
  <c r="U1604" i="8"/>
  <c r="V1604" i="8" s="1"/>
  <c r="W1604" i="8"/>
  <c r="U1596" i="8"/>
  <c r="V1596" i="8" s="1"/>
  <c r="W1596" i="8"/>
  <c r="U1588" i="8"/>
  <c r="V1588" i="8" s="1"/>
  <c r="W1588" i="8"/>
  <c r="U1580" i="8"/>
  <c r="V1580" i="8" s="1"/>
  <c r="W1580" i="8"/>
  <c r="U1572" i="8"/>
  <c r="V1572" i="8" s="1"/>
  <c r="W1572" i="8"/>
  <c r="U1564" i="8"/>
  <c r="V1564" i="8" s="1"/>
  <c r="W1564" i="8"/>
  <c r="U1556" i="8"/>
  <c r="V1556" i="8" s="1"/>
  <c r="W1556" i="8"/>
  <c r="U1548" i="8"/>
  <c r="V1548" i="8" s="1"/>
  <c r="W1548" i="8"/>
  <c r="U1540" i="8"/>
  <c r="V1540" i="8" s="1"/>
  <c r="W1540" i="8"/>
  <c r="U1532" i="8"/>
  <c r="V1532" i="8" s="1"/>
  <c r="W1532" i="8"/>
  <c r="U1524" i="8"/>
  <c r="V1524" i="8" s="1"/>
  <c r="W1524" i="8"/>
  <c r="U1516" i="8"/>
  <c r="V1516" i="8" s="1"/>
  <c r="W1516" i="8"/>
  <c r="U1508" i="8"/>
  <c r="V1508" i="8" s="1"/>
  <c r="W1508" i="8"/>
  <c r="U1500" i="8"/>
  <c r="V1500" i="8" s="1"/>
  <c r="W1500" i="8"/>
  <c r="U1492" i="8"/>
  <c r="V1492" i="8" s="1"/>
  <c r="W1492" i="8"/>
  <c r="U1484" i="8"/>
  <c r="V1484" i="8" s="1"/>
  <c r="W1484" i="8"/>
  <c r="U1476" i="8"/>
  <c r="V1476" i="8" s="1"/>
  <c r="W1476" i="8"/>
  <c r="U1468" i="8"/>
  <c r="V1468" i="8" s="1"/>
  <c r="W1468" i="8"/>
  <c r="U1460" i="8"/>
  <c r="V1460" i="8" s="1"/>
  <c r="W1460" i="8"/>
  <c r="U1452" i="8"/>
  <c r="V1452" i="8" s="1"/>
  <c r="W1452" i="8"/>
  <c r="U1444" i="8"/>
  <c r="V1444" i="8" s="1"/>
  <c r="W1444" i="8"/>
  <c r="U1436" i="8"/>
  <c r="V1436" i="8" s="1"/>
  <c r="W1436" i="8"/>
  <c r="U1428" i="8"/>
  <c r="V1428" i="8" s="1"/>
  <c r="W1428" i="8"/>
  <c r="U1420" i="8"/>
  <c r="V1420" i="8" s="1"/>
  <c r="W1420" i="8"/>
  <c r="U1412" i="8"/>
  <c r="V1412" i="8" s="1"/>
  <c r="W1412" i="8"/>
  <c r="U1404" i="8"/>
  <c r="V1404" i="8" s="1"/>
  <c r="W1404" i="8"/>
  <c r="U1396" i="8"/>
  <c r="V1396" i="8" s="1"/>
  <c r="W1396" i="8"/>
  <c r="U1388" i="8"/>
  <c r="V1388" i="8" s="1"/>
  <c r="W1388" i="8"/>
  <c r="U1380" i="8"/>
  <c r="V1380" i="8" s="1"/>
  <c r="W1380" i="8"/>
  <c r="U1372" i="8"/>
  <c r="V1372" i="8" s="1"/>
  <c r="W1372" i="8"/>
  <c r="U1364" i="8"/>
  <c r="V1364" i="8" s="1"/>
  <c r="W1364" i="8"/>
  <c r="U1356" i="8"/>
  <c r="V1356" i="8" s="1"/>
  <c r="W1356" i="8"/>
  <c r="U1348" i="8"/>
  <c r="V1348" i="8" s="1"/>
  <c r="W1348" i="8"/>
  <c r="U1340" i="8"/>
  <c r="V1340" i="8" s="1"/>
  <c r="W1340" i="8"/>
  <c r="U1332" i="8"/>
  <c r="V1332" i="8" s="1"/>
  <c r="W1332" i="8"/>
  <c r="U1324" i="8"/>
  <c r="V1324" i="8" s="1"/>
  <c r="W1324" i="8"/>
  <c r="U1316" i="8"/>
  <c r="V1316" i="8" s="1"/>
  <c r="W1316" i="8"/>
  <c r="U1308" i="8"/>
  <c r="V1308" i="8" s="1"/>
  <c r="W1308" i="8"/>
  <c r="U1300" i="8"/>
  <c r="V1300" i="8" s="1"/>
  <c r="W1300" i="8"/>
  <c r="U1292" i="8"/>
  <c r="V1292" i="8" s="1"/>
  <c r="W1292" i="8"/>
  <c r="U1284" i="8"/>
  <c r="V1284" i="8" s="1"/>
  <c r="W1284" i="8"/>
  <c r="U1276" i="8"/>
  <c r="V1276" i="8" s="1"/>
  <c r="W1276" i="8"/>
  <c r="U1268" i="8"/>
  <c r="V1268" i="8" s="1"/>
  <c r="W1268" i="8"/>
  <c r="U1260" i="8"/>
  <c r="V1260" i="8" s="1"/>
  <c r="W1260" i="8"/>
  <c r="U1252" i="8"/>
  <c r="V1252" i="8" s="1"/>
  <c r="W1252" i="8"/>
  <c r="U1244" i="8"/>
  <c r="V1244" i="8" s="1"/>
  <c r="W1244" i="8"/>
  <c r="U1236" i="8"/>
  <c r="V1236" i="8" s="1"/>
  <c r="W1236" i="8"/>
  <c r="U1228" i="8"/>
  <c r="V1228" i="8" s="1"/>
  <c r="W1228" i="8"/>
  <c r="U1220" i="8"/>
  <c r="V1220" i="8" s="1"/>
  <c r="W1220" i="8"/>
  <c r="U1212" i="8"/>
  <c r="V1212" i="8" s="1"/>
  <c r="W1212" i="8"/>
  <c r="U1204" i="8"/>
  <c r="V1204" i="8" s="1"/>
  <c r="W1204" i="8"/>
  <c r="U1196" i="8"/>
  <c r="V1196" i="8" s="1"/>
  <c r="W1196" i="8"/>
  <c r="U1188" i="8"/>
  <c r="V1188" i="8" s="1"/>
  <c r="W1188" i="8"/>
  <c r="U1180" i="8"/>
  <c r="V1180" i="8" s="1"/>
  <c r="W1180" i="8"/>
  <c r="U1172" i="8"/>
  <c r="V1172" i="8" s="1"/>
  <c r="W1172" i="8"/>
  <c r="U1164" i="8"/>
  <c r="V1164" i="8" s="1"/>
  <c r="W1164" i="8"/>
  <c r="U1156" i="8"/>
  <c r="V1156" i="8" s="1"/>
  <c r="W1156" i="8"/>
  <c r="U1148" i="8"/>
  <c r="V1148" i="8" s="1"/>
  <c r="W1148" i="8"/>
  <c r="U1140" i="8"/>
  <c r="V1140" i="8" s="1"/>
  <c r="W1140" i="8"/>
  <c r="U1132" i="8"/>
  <c r="V1132" i="8" s="1"/>
  <c r="W1132" i="8"/>
  <c r="U1116" i="8"/>
  <c r="V1116" i="8" s="1"/>
  <c r="W1116" i="8"/>
  <c r="U1108" i="8"/>
  <c r="V1108" i="8" s="1"/>
  <c r="W1108" i="8"/>
  <c r="U1100" i="8"/>
  <c r="V1100" i="8" s="1"/>
  <c r="W1100" i="8"/>
  <c r="U1092" i="8"/>
  <c r="V1092" i="8" s="1"/>
  <c r="W1092" i="8"/>
  <c r="U1084" i="8"/>
  <c r="V1084" i="8" s="1"/>
  <c r="W1084" i="8"/>
  <c r="U1076" i="8"/>
  <c r="V1076" i="8" s="1"/>
  <c r="W1076" i="8"/>
  <c r="U1068" i="8"/>
  <c r="V1068" i="8" s="1"/>
  <c r="W1068" i="8"/>
  <c r="U1060" i="8"/>
  <c r="V1060" i="8" s="1"/>
  <c r="W1060" i="8"/>
  <c r="U1052" i="8"/>
  <c r="V1052" i="8" s="1"/>
  <c r="W1052" i="8"/>
  <c r="U1044" i="8"/>
  <c r="V1044" i="8" s="1"/>
  <c r="W1044" i="8"/>
  <c r="U1036" i="8"/>
  <c r="V1036" i="8" s="1"/>
  <c r="W1036" i="8"/>
  <c r="U1028" i="8"/>
  <c r="V1028" i="8" s="1"/>
  <c r="W1028" i="8"/>
  <c r="U1020" i="8"/>
  <c r="V1020" i="8" s="1"/>
  <c r="W1020" i="8"/>
  <c r="U1012" i="8"/>
  <c r="V1012" i="8" s="1"/>
  <c r="W1012" i="8"/>
  <c r="U1004" i="8"/>
  <c r="V1004" i="8" s="1"/>
  <c r="W1004" i="8"/>
  <c r="U996" i="8"/>
  <c r="V996" i="8" s="1"/>
  <c r="W996" i="8"/>
  <c r="U988" i="8"/>
  <c r="V988" i="8" s="1"/>
  <c r="W988" i="8"/>
  <c r="U980" i="8"/>
  <c r="V980" i="8" s="1"/>
  <c r="W980" i="8"/>
  <c r="U964" i="8"/>
  <c r="V964" i="8" s="1"/>
  <c r="W964" i="8"/>
  <c r="U956" i="8"/>
  <c r="V956" i="8" s="1"/>
  <c r="W956" i="8"/>
  <c r="U948" i="8"/>
  <c r="V948" i="8" s="1"/>
  <c r="W948" i="8"/>
  <c r="U940" i="8"/>
  <c r="V940" i="8" s="1"/>
  <c r="W940" i="8"/>
  <c r="U932" i="8"/>
  <c r="V932" i="8" s="1"/>
  <c r="W932" i="8"/>
  <c r="U924" i="8"/>
  <c r="V924" i="8" s="1"/>
  <c r="W924" i="8"/>
  <c r="U916" i="8"/>
  <c r="V916" i="8" s="1"/>
  <c r="W916" i="8"/>
  <c r="U908" i="8"/>
  <c r="V908" i="8" s="1"/>
  <c r="W908" i="8"/>
  <c r="U900" i="8"/>
  <c r="V900" i="8" s="1"/>
  <c r="W900" i="8"/>
  <c r="U892" i="8"/>
  <c r="V892" i="8" s="1"/>
  <c r="W892" i="8"/>
  <c r="U884" i="8"/>
  <c r="V884" i="8" s="1"/>
  <c r="W884" i="8"/>
  <c r="U876" i="8"/>
  <c r="V876" i="8" s="1"/>
  <c r="W876" i="8"/>
  <c r="U868" i="8"/>
  <c r="V868" i="8" s="1"/>
  <c r="W868" i="8"/>
  <c r="U860" i="8"/>
  <c r="V860" i="8" s="1"/>
  <c r="W860" i="8"/>
  <c r="U852" i="8"/>
  <c r="V852" i="8" s="1"/>
  <c r="W852" i="8"/>
  <c r="U836" i="8"/>
  <c r="V836" i="8" s="1"/>
  <c r="W836" i="8"/>
  <c r="U828" i="8"/>
  <c r="V828" i="8" s="1"/>
  <c r="W828" i="8"/>
  <c r="U820" i="8"/>
  <c r="V820" i="8" s="1"/>
  <c r="W820" i="8"/>
  <c r="U812" i="8"/>
  <c r="V812" i="8" s="1"/>
  <c r="W812" i="8"/>
  <c r="U804" i="8"/>
  <c r="V804" i="8" s="1"/>
  <c r="W804" i="8"/>
  <c r="U796" i="8"/>
  <c r="V796" i="8" s="1"/>
  <c r="W796" i="8"/>
  <c r="U788" i="8"/>
  <c r="V788" i="8" s="1"/>
  <c r="W788" i="8"/>
  <c r="U780" i="8"/>
  <c r="V780" i="8" s="1"/>
  <c r="W780" i="8"/>
  <c r="U772" i="8"/>
  <c r="V772" i="8" s="1"/>
  <c r="W772" i="8"/>
  <c r="U764" i="8"/>
  <c r="V764" i="8" s="1"/>
  <c r="W764" i="8"/>
  <c r="U756" i="8"/>
  <c r="V756" i="8" s="1"/>
  <c r="W756" i="8"/>
  <c r="U748" i="8"/>
  <c r="V748" i="8" s="1"/>
  <c r="W748" i="8"/>
  <c r="U740" i="8"/>
  <c r="V740" i="8" s="1"/>
  <c r="W740" i="8"/>
  <c r="U732" i="8"/>
  <c r="V732" i="8" s="1"/>
  <c r="W732" i="8"/>
  <c r="U724" i="8"/>
  <c r="V724" i="8" s="1"/>
  <c r="W724" i="8"/>
  <c r="U716" i="8"/>
  <c r="V716" i="8" s="1"/>
  <c r="W716" i="8"/>
  <c r="U708" i="8"/>
  <c r="V708" i="8" s="1"/>
  <c r="W708" i="8"/>
  <c r="U700" i="8"/>
  <c r="V700" i="8" s="1"/>
  <c r="W700" i="8"/>
  <c r="U692" i="8"/>
  <c r="V692" i="8" s="1"/>
  <c r="W692" i="8"/>
  <c r="U684" i="8"/>
  <c r="V684" i="8" s="1"/>
  <c r="W684" i="8"/>
  <c r="U676" i="8"/>
  <c r="V676" i="8" s="1"/>
  <c r="W676" i="8"/>
  <c r="U668" i="8"/>
  <c r="V668" i="8" s="1"/>
  <c r="W668" i="8"/>
  <c r="U660" i="8"/>
  <c r="V660" i="8" s="1"/>
  <c r="W660" i="8"/>
  <c r="U652" i="8"/>
  <c r="V652" i="8" s="1"/>
  <c r="W652" i="8"/>
  <c r="U644" i="8"/>
  <c r="V644" i="8" s="1"/>
  <c r="W644" i="8"/>
  <c r="U636" i="8"/>
  <c r="V636" i="8" s="1"/>
  <c r="W636" i="8"/>
  <c r="U628" i="8"/>
  <c r="V628" i="8" s="1"/>
  <c r="W628" i="8"/>
  <c r="U620" i="8"/>
  <c r="V620" i="8" s="1"/>
  <c r="W620" i="8"/>
  <c r="U612" i="8"/>
  <c r="V612" i="8" s="1"/>
  <c r="W612" i="8"/>
  <c r="U604" i="8"/>
  <c r="V604" i="8" s="1"/>
  <c r="W604" i="8"/>
  <c r="U596" i="8"/>
  <c r="V596" i="8" s="1"/>
  <c r="W596" i="8"/>
  <c r="U588" i="8"/>
  <c r="V588" i="8" s="1"/>
  <c r="W588" i="8"/>
  <c r="U580" i="8"/>
  <c r="V580" i="8" s="1"/>
  <c r="W580" i="8"/>
  <c r="U572" i="8"/>
  <c r="V572" i="8" s="1"/>
  <c r="W572" i="8"/>
  <c r="U564" i="8"/>
  <c r="V564" i="8" s="1"/>
  <c r="W564" i="8"/>
  <c r="U556" i="8"/>
  <c r="V556" i="8" s="1"/>
  <c r="W556" i="8"/>
  <c r="U548" i="8"/>
  <c r="V548" i="8" s="1"/>
  <c r="W548" i="8"/>
  <c r="U540" i="8"/>
  <c r="V540" i="8" s="1"/>
  <c r="W540" i="8"/>
  <c r="U532" i="8"/>
  <c r="V532" i="8" s="1"/>
  <c r="W532" i="8"/>
  <c r="U524" i="8"/>
  <c r="V524" i="8" s="1"/>
  <c r="W524" i="8"/>
  <c r="U516" i="8"/>
  <c r="V516" i="8" s="1"/>
  <c r="W516" i="8"/>
  <c r="U508" i="8"/>
  <c r="V508" i="8" s="1"/>
  <c r="W508" i="8"/>
  <c r="U500" i="8"/>
  <c r="V500" i="8" s="1"/>
  <c r="W500" i="8"/>
  <c r="U492" i="8"/>
  <c r="V492" i="8" s="1"/>
  <c r="W492" i="8"/>
  <c r="U484" i="8"/>
  <c r="V484" i="8" s="1"/>
  <c r="W484" i="8"/>
  <c r="U476" i="8"/>
  <c r="V476" i="8" s="1"/>
  <c r="W476" i="8"/>
  <c r="U468" i="8"/>
  <c r="V468" i="8" s="1"/>
  <c r="W468" i="8"/>
  <c r="U460" i="8"/>
  <c r="V460" i="8" s="1"/>
  <c r="W460" i="8"/>
  <c r="U452" i="8"/>
  <c r="V452" i="8" s="1"/>
  <c r="W452" i="8"/>
  <c r="U444" i="8"/>
  <c r="V444" i="8" s="1"/>
  <c r="W444" i="8"/>
  <c r="U436" i="8"/>
  <c r="V436" i="8" s="1"/>
  <c r="W436" i="8"/>
  <c r="U428" i="8"/>
  <c r="V428" i="8" s="1"/>
  <c r="W428" i="8"/>
  <c r="U420" i="8"/>
  <c r="V420" i="8" s="1"/>
  <c r="W420" i="8"/>
  <c r="U412" i="8"/>
  <c r="V412" i="8" s="1"/>
  <c r="W412" i="8"/>
  <c r="U404" i="8"/>
  <c r="V404" i="8" s="1"/>
  <c r="W404" i="8"/>
  <c r="U396" i="8"/>
  <c r="V396" i="8" s="1"/>
  <c r="W396" i="8"/>
  <c r="U388" i="8"/>
  <c r="V388" i="8" s="1"/>
  <c r="W388" i="8"/>
  <c r="U380" i="8"/>
  <c r="V380" i="8" s="1"/>
  <c r="W380" i="8"/>
  <c r="U372" i="8"/>
  <c r="V372" i="8" s="1"/>
  <c r="W372" i="8"/>
  <c r="U364" i="8"/>
  <c r="V364" i="8" s="1"/>
  <c r="W364" i="8"/>
  <c r="U356" i="8"/>
  <c r="V356" i="8" s="1"/>
  <c r="W356" i="8"/>
  <c r="U348" i="8"/>
  <c r="V348" i="8" s="1"/>
  <c r="W348" i="8"/>
  <c r="U340" i="8"/>
  <c r="V340" i="8" s="1"/>
  <c r="W340" i="8"/>
  <c r="U332" i="8"/>
  <c r="V332" i="8" s="1"/>
  <c r="W332" i="8"/>
  <c r="U324" i="8"/>
  <c r="V324" i="8" s="1"/>
  <c r="W324" i="8"/>
  <c r="U316" i="8"/>
  <c r="V316" i="8" s="1"/>
  <c r="W316" i="8"/>
  <c r="U308" i="8"/>
  <c r="V308" i="8" s="1"/>
  <c r="W308" i="8"/>
  <c r="U300" i="8"/>
  <c r="V300" i="8" s="1"/>
  <c r="W300" i="8"/>
  <c r="U292" i="8"/>
  <c r="V292" i="8" s="1"/>
  <c r="W292" i="8"/>
  <c r="U284" i="8"/>
  <c r="V284" i="8" s="1"/>
  <c r="W284" i="8"/>
  <c r="U276" i="8"/>
  <c r="V276" i="8" s="1"/>
  <c r="W276" i="8"/>
  <c r="U268" i="8"/>
  <c r="V268" i="8" s="1"/>
  <c r="W268" i="8"/>
  <c r="U260" i="8"/>
  <c r="V260" i="8" s="1"/>
  <c r="W260" i="8"/>
  <c r="U252" i="8"/>
  <c r="V252" i="8" s="1"/>
  <c r="W252" i="8"/>
  <c r="U244" i="8"/>
  <c r="V244" i="8" s="1"/>
  <c r="W244" i="8"/>
  <c r="U236" i="8"/>
  <c r="V236" i="8" s="1"/>
  <c r="W236" i="8"/>
  <c r="U228" i="8"/>
  <c r="V228" i="8" s="1"/>
  <c r="W228" i="8"/>
  <c r="U220" i="8"/>
  <c r="V220" i="8" s="1"/>
  <c r="W220" i="8"/>
  <c r="U212" i="8"/>
  <c r="V212" i="8" s="1"/>
  <c r="W212" i="8"/>
  <c r="U204" i="8"/>
  <c r="V204" i="8" s="1"/>
  <c r="W204" i="8"/>
  <c r="U196" i="8"/>
  <c r="V196" i="8" s="1"/>
  <c r="W196" i="8"/>
  <c r="U188" i="8"/>
  <c r="V188" i="8" s="1"/>
  <c r="W188" i="8"/>
  <c r="U180" i="8"/>
  <c r="V180" i="8" s="1"/>
  <c r="W180" i="8"/>
  <c r="U172" i="8"/>
  <c r="V172" i="8" s="1"/>
  <c r="W172" i="8"/>
  <c r="U164" i="8"/>
  <c r="V164" i="8" s="1"/>
  <c r="W164" i="8"/>
  <c r="U156" i="8"/>
  <c r="V156" i="8" s="1"/>
  <c r="W156" i="8"/>
  <c r="U148" i="8"/>
  <c r="V148" i="8" s="1"/>
  <c r="W148" i="8"/>
  <c r="U140" i="8"/>
  <c r="V140" i="8" s="1"/>
  <c r="W140" i="8"/>
  <c r="U132" i="8"/>
  <c r="V132" i="8" s="1"/>
  <c r="W132" i="8"/>
  <c r="U124" i="8"/>
  <c r="V124" i="8" s="1"/>
  <c r="W124" i="8"/>
  <c r="U116" i="8"/>
  <c r="V116" i="8" s="1"/>
  <c r="W116" i="8"/>
  <c r="U108" i="8"/>
  <c r="V108" i="8" s="1"/>
  <c r="W108" i="8"/>
  <c r="U100" i="8"/>
  <c r="V100" i="8" s="1"/>
  <c r="W100" i="8"/>
  <c r="U92" i="8"/>
  <c r="V92" i="8" s="1"/>
  <c r="W92" i="8"/>
  <c r="U84" i="8"/>
  <c r="V84" i="8" s="1"/>
  <c r="W84" i="8"/>
  <c r="U76" i="8"/>
  <c r="V76" i="8" s="1"/>
  <c r="W76" i="8"/>
  <c r="U68" i="8"/>
  <c r="V68" i="8" s="1"/>
  <c r="W68" i="8"/>
  <c r="U60" i="8"/>
  <c r="V60" i="8" s="1"/>
  <c r="W60" i="8"/>
  <c r="U52" i="8"/>
  <c r="V52" i="8" s="1"/>
  <c r="W52" i="8"/>
  <c r="U44" i="8"/>
  <c r="V44" i="8" s="1"/>
  <c r="W44" i="8"/>
  <c r="U36" i="8"/>
  <c r="V36" i="8" s="1"/>
  <c r="W36" i="8"/>
  <c r="U28" i="8"/>
  <c r="V28" i="8" s="1"/>
  <c r="W28" i="8"/>
  <c r="U20" i="8"/>
  <c r="V20" i="8" s="1"/>
  <c r="W20" i="8"/>
  <c r="U12" i="8"/>
  <c r="V12" i="8" s="1"/>
  <c r="W12" i="8"/>
  <c r="W3202" i="8"/>
  <c r="W3182" i="8"/>
  <c r="W3161" i="8"/>
  <c r="W3138" i="8"/>
  <c r="W3118" i="8"/>
  <c r="W3097" i="8"/>
  <c r="W3074" i="8"/>
  <c r="W3054" i="8"/>
  <c r="W3033" i="8"/>
  <c r="W3010" i="8"/>
  <c r="W2990" i="8"/>
  <c r="W2969" i="8"/>
  <c r="W2946" i="8"/>
  <c r="W2926" i="8"/>
  <c r="W2905" i="8"/>
  <c r="W2882" i="8"/>
  <c r="W2862" i="8"/>
  <c r="W2841" i="8"/>
  <c r="W2818" i="8"/>
  <c r="W2798" i="8"/>
  <c r="W2777" i="8"/>
  <c r="W2754" i="8"/>
  <c r="W2734" i="8"/>
  <c r="W2713" i="8"/>
  <c r="W2690" i="8"/>
  <c r="W2670" i="8"/>
  <c r="W2649" i="8"/>
  <c r="W2626" i="8"/>
  <c r="W2600" i="8"/>
  <c r="W2571" i="8"/>
  <c r="W2537" i="8"/>
  <c r="W2499" i="8"/>
  <c r="W2442" i="8"/>
  <c r="W2329" i="8"/>
  <c r="W2272" i="8"/>
  <c r="W2201" i="8"/>
  <c r="W2121" i="8"/>
  <c r="W2027" i="8"/>
  <c r="W1907" i="8"/>
  <c r="W1801" i="8"/>
  <c r="W1688" i="8"/>
  <c r="W1568" i="8"/>
  <c r="W1419" i="8"/>
  <c r="U3219" i="8"/>
  <c r="V3219" i="8" s="1"/>
  <c r="W3219" i="8"/>
  <c r="U3211" i="8"/>
  <c r="V3211" i="8" s="1"/>
  <c r="W3211" i="8"/>
  <c r="U3203" i="8"/>
  <c r="V3203" i="8" s="1"/>
  <c r="W3203" i="8"/>
  <c r="U3195" i="8"/>
  <c r="V3195" i="8" s="1"/>
  <c r="W3195" i="8"/>
  <c r="U3187" i="8"/>
  <c r="V3187" i="8" s="1"/>
  <c r="W3187" i="8"/>
  <c r="U3179" i="8"/>
  <c r="V3179" i="8" s="1"/>
  <c r="W3179" i="8"/>
  <c r="U3171" i="8"/>
  <c r="V3171" i="8" s="1"/>
  <c r="W3171" i="8"/>
  <c r="U3163" i="8"/>
  <c r="V3163" i="8" s="1"/>
  <c r="W3163" i="8"/>
  <c r="U3155" i="8"/>
  <c r="V3155" i="8" s="1"/>
  <c r="W3155" i="8"/>
  <c r="U3147" i="8"/>
  <c r="V3147" i="8" s="1"/>
  <c r="W3147" i="8"/>
  <c r="U3139" i="8"/>
  <c r="V3139" i="8" s="1"/>
  <c r="W3139" i="8"/>
  <c r="U3131" i="8"/>
  <c r="V3131" i="8" s="1"/>
  <c r="W3131" i="8"/>
  <c r="U3123" i="8"/>
  <c r="V3123" i="8" s="1"/>
  <c r="W3123" i="8"/>
  <c r="U3115" i="8"/>
  <c r="V3115" i="8" s="1"/>
  <c r="W3115" i="8"/>
  <c r="U3107" i="8"/>
  <c r="V3107" i="8" s="1"/>
  <c r="W3107" i="8"/>
  <c r="U3099" i="8"/>
  <c r="V3099" i="8" s="1"/>
  <c r="W3099" i="8"/>
  <c r="U3091" i="8"/>
  <c r="V3091" i="8" s="1"/>
  <c r="W3091" i="8"/>
  <c r="U3083" i="8"/>
  <c r="V3083" i="8" s="1"/>
  <c r="W3083" i="8"/>
  <c r="U3075" i="8"/>
  <c r="V3075" i="8" s="1"/>
  <c r="W3075" i="8"/>
  <c r="U3067" i="8"/>
  <c r="V3067" i="8" s="1"/>
  <c r="W3067" i="8"/>
  <c r="U3059" i="8"/>
  <c r="V3059" i="8" s="1"/>
  <c r="W3059" i="8"/>
  <c r="U3051" i="8"/>
  <c r="V3051" i="8" s="1"/>
  <c r="W3051" i="8"/>
  <c r="U3043" i="8"/>
  <c r="V3043" i="8" s="1"/>
  <c r="W3043" i="8"/>
  <c r="U3035" i="8"/>
  <c r="V3035" i="8" s="1"/>
  <c r="W3035" i="8"/>
  <c r="U3027" i="8"/>
  <c r="V3027" i="8" s="1"/>
  <c r="W3027" i="8"/>
  <c r="U3019" i="8"/>
  <c r="V3019" i="8" s="1"/>
  <c r="W3019" i="8"/>
  <c r="U3011" i="8"/>
  <c r="V3011" i="8" s="1"/>
  <c r="W3011" i="8"/>
  <c r="U3003" i="8"/>
  <c r="V3003" i="8" s="1"/>
  <c r="W3003" i="8"/>
  <c r="U2995" i="8"/>
  <c r="V2995" i="8" s="1"/>
  <c r="W2995" i="8"/>
  <c r="U2987" i="8"/>
  <c r="V2987" i="8" s="1"/>
  <c r="W2987" i="8"/>
  <c r="U2979" i="8"/>
  <c r="V2979" i="8" s="1"/>
  <c r="W2979" i="8"/>
  <c r="U2971" i="8"/>
  <c r="V2971" i="8" s="1"/>
  <c r="W2971" i="8"/>
  <c r="U2963" i="8"/>
  <c r="V2963" i="8" s="1"/>
  <c r="W2963" i="8"/>
  <c r="U2955" i="8"/>
  <c r="V2955" i="8" s="1"/>
  <c r="W2955" i="8"/>
  <c r="U2947" i="8"/>
  <c r="V2947" i="8" s="1"/>
  <c r="W2947" i="8"/>
  <c r="U2939" i="8"/>
  <c r="V2939" i="8" s="1"/>
  <c r="W2939" i="8"/>
  <c r="U2931" i="8"/>
  <c r="V2931" i="8" s="1"/>
  <c r="W2931" i="8"/>
  <c r="U2923" i="8"/>
  <c r="V2923" i="8" s="1"/>
  <c r="W2923" i="8"/>
  <c r="U2915" i="8"/>
  <c r="V2915" i="8" s="1"/>
  <c r="W2915" i="8"/>
  <c r="U2907" i="8"/>
  <c r="V2907" i="8" s="1"/>
  <c r="W2907" i="8"/>
  <c r="U2899" i="8"/>
  <c r="V2899" i="8" s="1"/>
  <c r="W2899" i="8"/>
  <c r="U2891" i="8"/>
  <c r="V2891" i="8" s="1"/>
  <c r="W2891" i="8"/>
  <c r="U2883" i="8"/>
  <c r="V2883" i="8" s="1"/>
  <c r="W2883" i="8"/>
  <c r="U2875" i="8"/>
  <c r="V2875" i="8" s="1"/>
  <c r="W2875" i="8"/>
  <c r="U2867" i="8"/>
  <c r="V2867" i="8" s="1"/>
  <c r="W2867" i="8"/>
  <c r="U2859" i="8"/>
  <c r="V2859" i="8" s="1"/>
  <c r="W2859" i="8"/>
  <c r="U2851" i="8"/>
  <c r="V2851" i="8" s="1"/>
  <c r="W2851" i="8"/>
  <c r="U2843" i="8"/>
  <c r="V2843" i="8" s="1"/>
  <c r="W2843" i="8"/>
  <c r="U2835" i="8"/>
  <c r="V2835" i="8" s="1"/>
  <c r="W2835" i="8"/>
  <c r="U2827" i="8"/>
  <c r="V2827" i="8" s="1"/>
  <c r="W2827" i="8"/>
  <c r="U2819" i="8"/>
  <c r="V2819" i="8" s="1"/>
  <c r="W2819" i="8"/>
  <c r="U2811" i="8"/>
  <c r="V2811" i="8" s="1"/>
  <c r="W2811" i="8"/>
  <c r="U2803" i="8"/>
  <c r="V2803" i="8" s="1"/>
  <c r="W2803" i="8"/>
  <c r="U2795" i="8"/>
  <c r="V2795" i="8" s="1"/>
  <c r="W2795" i="8"/>
  <c r="U2787" i="8"/>
  <c r="V2787" i="8" s="1"/>
  <c r="W2787" i="8"/>
  <c r="U2779" i="8"/>
  <c r="V2779" i="8" s="1"/>
  <c r="W2779" i="8"/>
  <c r="U2771" i="8"/>
  <c r="V2771" i="8" s="1"/>
  <c r="W2771" i="8"/>
  <c r="U2763" i="8"/>
  <c r="V2763" i="8" s="1"/>
  <c r="W2763" i="8"/>
  <c r="U2755" i="8"/>
  <c r="V2755" i="8" s="1"/>
  <c r="W2755" i="8"/>
  <c r="U2747" i="8"/>
  <c r="V2747" i="8" s="1"/>
  <c r="W2747" i="8"/>
  <c r="U2739" i="8"/>
  <c r="V2739" i="8" s="1"/>
  <c r="W2739" i="8"/>
  <c r="U2731" i="8"/>
  <c r="V2731" i="8" s="1"/>
  <c r="W2731" i="8"/>
  <c r="U2723" i="8"/>
  <c r="V2723" i="8" s="1"/>
  <c r="W2723" i="8"/>
  <c r="U2715" i="8"/>
  <c r="V2715" i="8" s="1"/>
  <c r="W2715" i="8"/>
  <c r="U2707" i="8"/>
  <c r="V2707" i="8" s="1"/>
  <c r="W2707" i="8"/>
  <c r="U2699" i="8"/>
  <c r="V2699" i="8" s="1"/>
  <c r="W2699" i="8"/>
  <c r="U2691" i="8"/>
  <c r="V2691" i="8" s="1"/>
  <c r="W2691" i="8"/>
  <c r="U2683" i="8"/>
  <c r="V2683" i="8" s="1"/>
  <c r="W2683" i="8"/>
  <c r="U2675" i="8"/>
  <c r="V2675" i="8" s="1"/>
  <c r="W2675" i="8"/>
  <c r="U2667" i="8"/>
  <c r="V2667" i="8" s="1"/>
  <c r="W2667" i="8"/>
  <c r="U2659" i="8"/>
  <c r="V2659" i="8" s="1"/>
  <c r="W2659" i="8"/>
  <c r="U2651" i="8"/>
  <c r="V2651" i="8" s="1"/>
  <c r="W2651" i="8"/>
  <c r="U2643" i="8"/>
  <c r="V2643" i="8" s="1"/>
  <c r="W2643" i="8"/>
  <c r="U2635" i="8"/>
  <c r="V2635" i="8" s="1"/>
  <c r="W2635" i="8"/>
  <c r="U2627" i="8"/>
  <c r="V2627" i="8" s="1"/>
  <c r="W2627" i="8"/>
  <c r="U2619" i="8"/>
  <c r="V2619" i="8" s="1"/>
  <c r="W2619" i="8"/>
  <c r="U2611" i="8"/>
  <c r="V2611" i="8" s="1"/>
  <c r="W2611" i="8"/>
  <c r="U2595" i="8"/>
  <c r="V2595" i="8" s="1"/>
  <c r="W2595" i="8"/>
  <c r="U2587" i="8"/>
  <c r="V2587" i="8" s="1"/>
  <c r="W2587" i="8"/>
  <c r="U2579" i="8"/>
  <c r="V2579" i="8" s="1"/>
  <c r="W2579" i="8"/>
  <c r="U2563" i="8"/>
  <c r="V2563" i="8" s="1"/>
  <c r="W2563" i="8"/>
  <c r="U2539" i="8"/>
  <c r="V2539" i="8" s="1"/>
  <c r="W2539" i="8"/>
  <c r="U2531" i="8"/>
  <c r="V2531" i="8" s="1"/>
  <c r="W2531" i="8"/>
  <c r="U2515" i="8"/>
  <c r="V2515" i="8" s="1"/>
  <c r="W2515" i="8"/>
  <c r="U2507" i="8"/>
  <c r="V2507" i="8" s="1"/>
  <c r="W2507" i="8"/>
  <c r="U2491" i="8"/>
  <c r="V2491" i="8" s="1"/>
  <c r="W2491" i="8"/>
  <c r="U2483" i="8"/>
  <c r="V2483" i="8" s="1"/>
  <c r="W2483" i="8"/>
  <c r="U2475" i="8"/>
  <c r="V2475" i="8" s="1"/>
  <c r="W2475" i="8"/>
  <c r="U2459" i="8"/>
  <c r="V2459" i="8" s="1"/>
  <c r="W2459" i="8"/>
  <c r="U2451" i="8"/>
  <c r="V2451" i="8" s="1"/>
  <c r="W2451" i="8"/>
  <c r="U2443" i="8"/>
  <c r="V2443" i="8" s="1"/>
  <c r="W2443" i="8"/>
  <c r="U2427" i="8"/>
  <c r="V2427" i="8" s="1"/>
  <c r="W2427" i="8"/>
  <c r="U2419" i="8"/>
  <c r="V2419" i="8" s="1"/>
  <c r="W2419" i="8"/>
  <c r="U2411" i="8"/>
  <c r="V2411" i="8" s="1"/>
  <c r="W2411" i="8"/>
  <c r="U2395" i="8"/>
  <c r="V2395" i="8" s="1"/>
  <c r="W2395" i="8"/>
  <c r="U2387" i="8"/>
  <c r="V2387" i="8" s="1"/>
  <c r="W2387" i="8"/>
  <c r="U2379" i="8"/>
  <c r="V2379" i="8" s="1"/>
  <c r="W2379" i="8"/>
  <c r="U2363" i="8"/>
  <c r="V2363" i="8" s="1"/>
  <c r="W2363" i="8"/>
  <c r="U2355" i="8"/>
  <c r="V2355" i="8" s="1"/>
  <c r="W2355" i="8"/>
  <c r="U2347" i="8"/>
  <c r="V2347" i="8" s="1"/>
  <c r="W2347" i="8"/>
  <c r="U2331" i="8"/>
  <c r="V2331" i="8" s="1"/>
  <c r="W2331" i="8"/>
  <c r="U2323" i="8"/>
  <c r="V2323" i="8" s="1"/>
  <c r="W2323" i="8"/>
  <c r="U2315" i="8"/>
  <c r="V2315" i="8" s="1"/>
  <c r="W2315" i="8"/>
  <c r="U2299" i="8"/>
  <c r="V2299" i="8" s="1"/>
  <c r="W2299" i="8"/>
  <c r="U2291" i="8"/>
  <c r="V2291" i="8" s="1"/>
  <c r="W2291" i="8"/>
  <c r="U2283" i="8"/>
  <c r="V2283" i="8" s="1"/>
  <c r="W2283" i="8"/>
  <c r="U2267" i="8"/>
  <c r="V2267" i="8" s="1"/>
  <c r="W2267" i="8"/>
  <c r="U2259" i="8"/>
  <c r="V2259" i="8" s="1"/>
  <c r="W2259" i="8"/>
  <c r="U2251" i="8"/>
  <c r="V2251" i="8" s="1"/>
  <c r="W2251" i="8"/>
  <c r="U2235" i="8"/>
  <c r="V2235" i="8" s="1"/>
  <c r="W2235" i="8"/>
  <c r="U2227" i="8"/>
  <c r="V2227" i="8" s="1"/>
  <c r="W2227" i="8"/>
  <c r="U2219" i="8"/>
  <c r="V2219" i="8" s="1"/>
  <c r="W2219" i="8"/>
  <c r="U2211" i="8"/>
  <c r="V2211" i="8" s="1"/>
  <c r="W2211" i="8"/>
  <c r="U2203" i="8"/>
  <c r="V2203" i="8" s="1"/>
  <c r="W2203" i="8"/>
  <c r="U2195" i="8"/>
  <c r="V2195" i="8" s="1"/>
  <c r="W2195" i="8"/>
  <c r="U2187" i="8"/>
  <c r="V2187" i="8" s="1"/>
  <c r="W2187" i="8"/>
  <c r="U2179" i="8"/>
  <c r="V2179" i="8" s="1"/>
  <c r="W2179" i="8"/>
  <c r="U2171" i="8"/>
  <c r="V2171" i="8" s="1"/>
  <c r="W2171" i="8"/>
  <c r="U2163" i="8"/>
  <c r="V2163" i="8" s="1"/>
  <c r="W2163" i="8"/>
  <c r="U2155" i="8"/>
  <c r="V2155" i="8" s="1"/>
  <c r="W2155" i="8"/>
  <c r="U2147" i="8"/>
  <c r="V2147" i="8" s="1"/>
  <c r="W2147" i="8"/>
  <c r="U2139" i="8"/>
  <c r="V2139" i="8" s="1"/>
  <c r="W2139" i="8"/>
  <c r="U2131" i="8"/>
  <c r="V2131" i="8" s="1"/>
  <c r="W2131" i="8"/>
  <c r="U2123" i="8"/>
  <c r="V2123" i="8" s="1"/>
  <c r="W2123" i="8"/>
  <c r="U2115" i="8"/>
  <c r="V2115" i="8" s="1"/>
  <c r="W2115" i="8"/>
  <c r="U2107" i="8"/>
  <c r="V2107" i="8" s="1"/>
  <c r="W2107" i="8"/>
  <c r="U2099" i="8"/>
  <c r="V2099" i="8" s="1"/>
  <c r="W2099" i="8"/>
  <c r="U2091" i="8"/>
  <c r="V2091" i="8" s="1"/>
  <c r="W2091" i="8"/>
  <c r="U2083" i="8"/>
  <c r="V2083" i="8" s="1"/>
  <c r="W2083" i="8"/>
  <c r="U2075" i="8"/>
  <c r="V2075" i="8" s="1"/>
  <c r="W2075" i="8"/>
  <c r="U2067" i="8"/>
  <c r="V2067" i="8" s="1"/>
  <c r="W2067" i="8"/>
  <c r="U2059" i="8"/>
  <c r="V2059" i="8" s="1"/>
  <c r="W2059" i="8"/>
  <c r="U2051" i="8"/>
  <c r="V2051" i="8" s="1"/>
  <c r="W2051" i="8"/>
  <c r="U2043" i="8"/>
  <c r="V2043" i="8" s="1"/>
  <c r="W2043" i="8"/>
  <c r="U2019" i="8"/>
  <c r="V2019" i="8" s="1"/>
  <c r="W2019" i="8"/>
  <c r="U2011" i="8"/>
  <c r="V2011" i="8" s="1"/>
  <c r="W2011" i="8"/>
  <c r="U2003" i="8"/>
  <c r="V2003" i="8" s="1"/>
  <c r="W2003" i="8"/>
  <c r="U1995" i="8"/>
  <c r="V1995" i="8" s="1"/>
  <c r="W1995" i="8"/>
  <c r="U1987" i="8"/>
  <c r="V1987" i="8" s="1"/>
  <c r="W1987" i="8"/>
  <c r="U1979" i="8"/>
  <c r="V1979" i="8" s="1"/>
  <c r="W1979" i="8"/>
  <c r="U1963" i="8"/>
  <c r="V1963" i="8" s="1"/>
  <c r="W1963" i="8"/>
  <c r="U1955" i="8"/>
  <c r="V1955" i="8" s="1"/>
  <c r="W1955" i="8"/>
  <c r="U1947" i="8"/>
  <c r="V1947" i="8" s="1"/>
  <c r="W1947" i="8"/>
  <c r="U1939" i="8"/>
  <c r="V1939" i="8" s="1"/>
  <c r="W1939" i="8"/>
  <c r="U1931" i="8"/>
  <c r="V1931" i="8" s="1"/>
  <c r="W1931" i="8"/>
  <c r="U1923" i="8"/>
  <c r="V1923" i="8" s="1"/>
  <c r="W1923" i="8"/>
  <c r="U1915" i="8"/>
  <c r="V1915" i="8" s="1"/>
  <c r="W1915" i="8"/>
  <c r="U1891" i="8"/>
  <c r="V1891" i="8" s="1"/>
  <c r="W1891" i="8"/>
  <c r="U1883" i="8"/>
  <c r="V1883" i="8" s="1"/>
  <c r="W1883" i="8"/>
  <c r="U1875" i="8"/>
  <c r="V1875" i="8" s="1"/>
  <c r="W1875" i="8"/>
  <c r="U1867" i="8"/>
  <c r="V1867" i="8" s="1"/>
  <c r="W1867" i="8"/>
  <c r="U1859" i="8"/>
  <c r="V1859" i="8" s="1"/>
  <c r="W1859" i="8"/>
  <c r="U1851" i="8"/>
  <c r="V1851" i="8" s="1"/>
  <c r="W1851" i="8"/>
  <c r="U1835" i="8"/>
  <c r="V1835" i="8" s="1"/>
  <c r="W1835" i="8"/>
  <c r="U1827" i="8"/>
  <c r="V1827" i="8" s="1"/>
  <c r="W1827" i="8"/>
  <c r="U1819" i="8"/>
  <c r="V1819" i="8" s="1"/>
  <c r="W1819" i="8"/>
  <c r="U1811" i="8"/>
  <c r="V1811" i="8" s="1"/>
  <c r="W1811" i="8"/>
  <c r="U1803" i="8"/>
  <c r="V1803" i="8" s="1"/>
  <c r="W1803" i="8"/>
  <c r="U1795" i="8"/>
  <c r="V1795" i="8" s="1"/>
  <c r="W1795" i="8"/>
  <c r="U1787" i="8"/>
  <c r="V1787" i="8" s="1"/>
  <c r="W1787" i="8"/>
  <c r="U1763" i="8"/>
  <c r="V1763" i="8" s="1"/>
  <c r="W1763" i="8"/>
  <c r="U1755" i="8"/>
  <c r="V1755" i="8" s="1"/>
  <c r="W1755" i="8"/>
  <c r="U1747" i="8"/>
  <c r="V1747" i="8" s="1"/>
  <c r="W1747" i="8"/>
  <c r="U1739" i="8"/>
  <c r="V1739" i="8" s="1"/>
  <c r="W1739" i="8"/>
  <c r="U1731" i="8"/>
  <c r="V1731" i="8" s="1"/>
  <c r="W1731" i="8"/>
  <c r="U1723" i="8"/>
  <c r="V1723" i="8" s="1"/>
  <c r="W1723" i="8"/>
  <c r="U1707" i="8"/>
  <c r="V1707" i="8" s="1"/>
  <c r="W1707" i="8"/>
  <c r="U1699" i="8"/>
  <c r="V1699" i="8" s="1"/>
  <c r="W1699" i="8"/>
  <c r="U1691" i="8"/>
  <c r="V1691" i="8" s="1"/>
  <c r="W1691" i="8"/>
  <c r="U1683" i="8"/>
  <c r="V1683" i="8" s="1"/>
  <c r="W1683" i="8"/>
  <c r="U1675" i="8"/>
  <c r="V1675" i="8" s="1"/>
  <c r="W1675" i="8"/>
  <c r="U1667" i="8"/>
  <c r="V1667" i="8" s="1"/>
  <c r="W1667" i="8"/>
  <c r="U1659" i="8"/>
  <c r="V1659" i="8" s="1"/>
  <c r="W1659" i="8"/>
  <c r="U1635" i="8"/>
  <c r="V1635" i="8" s="1"/>
  <c r="W1635" i="8"/>
  <c r="U1627" i="8"/>
  <c r="V1627" i="8" s="1"/>
  <c r="W1627" i="8"/>
  <c r="U1619" i="8"/>
  <c r="V1619" i="8" s="1"/>
  <c r="W1619" i="8"/>
  <c r="U1611" i="8"/>
  <c r="V1611" i="8" s="1"/>
  <c r="W1611" i="8"/>
  <c r="U1603" i="8"/>
  <c r="V1603" i="8" s="1"/>
  <c r="W1603" i="8"/>
  <c r="U1595" i="8"/>
  <c r="V1595" i="8" s="1"/>
  <c r="W1595" i="8"/>
  <c r="U1579" i="8"/>
  <c r="V1579" i="8" s="1"/>
  <c r="W1579" i="8"/>
  <c r="U1571" i="8"/>
  <c r="V1571" i="8" s="1"/>
  <c r="W1571" i="8"/>
  <c r="U1563" i="8"/>
  <c r="V1563" i="8" s="1"/>
  <c r="W1563" i="8"/>
  <c r="U1555" i="8"/>
  <c r="V1555" i="8" s="1"/>
  <c r="W1555" i="8"/>
  <c r="U1547" i="8"/>
  <c r="V1547" i="8" s="1"/>
  <c r="W1547" i="8"/>
  <c r="U1539" i="8"/>
  <c r="V1539" i="8" s="1"/>
  <c r="W1539" i="8"/>
  <c r="U1531" i="8"/>
  <c r="V1531" i="8" s="1"/>
  <c r="W1531" i="8"/>
  <c r="U1523" i="8"/>
  <c r="V1523" i="8" s="1"/>
  <c r="W1523" i="8"/>
  <c r="U1515" i="8"/>
  <c r="V1515" i="8" s="1"/>
  <c r="W1515" i="8"/>
  <c r="U1507" i="8"/>
  <c r="V1507" i="8" s="1"/>
  <c r="W1507" i="8"/>
  <c r="U1499" i="8"/>
  <c r="V1499" i="8" s="1"/>
  <c r="W1499" i="8"/>
  <c r="U1491" i="8"/>
  <c r="V1491" i="8" s="1"/>
  <c r="W1491" i="8"/>
  <c r="U1483" i="8"/>
  <c r="V1483" i="8" s="1"/>
  <c r="W1483" i="8"/>
  <c r="U1475" i="8"/>
  <c r="V1475" i="8" s="1"/>
  <c r="W1475" i="8"/>
  <c r="U1467" i="8"/>
  <c r="V1467" i="8" s="1"/>
  <c r="W1467" i="8"/>
  <c r="U1459" i="8"/>
  <c r="V1459" i="8" s="1"/>
  <c r="W1459" i="8"/>
  <c r="U1443" i="8"/>
  <c r="V1443" i="8" s="1"/>
  <c r="W1443" i="8"/>
  <c r="U1435" i="8"/>
  <c r="V1435" i="8" s="1"/>
  <c r="W1435" i="8"/>
  <c r="U1427" i="8"/>
  <c r="V1427" i="8" s="1"/>
  <c r="W1427" i="8"/>
  <c r="U1411" i="8"/>
  <c r="V1411" i="8" s="1"/>
  <c r="W1411" i="8"/>
  <c r="U1403" i="8"/>
  <c r="V1403" i="8" s="1"/>
  <c r="W1403" i="8"/>
  <c r="U1379" i="8"/>
  <c r="V1379" i="8" s="1"/>
  <c r="W1379" i="8"/>
  <c r="U1371" i="8"/>
  <c r="V1371" i="8" s="1"/>
  <c r="W1371" i="8"/>
  <c r="U1363" i="8"/>
  <c r="V1363" i="8" s="1"/>
  <c r="W1363" i="8"/>
  <c r="U1355" i="8"/>
  <c r="V1355" i="8" s="1"/>
  <c r="W1355" i="8"/>
  <c r="U1347" i="8"/>
  <c r="V1347" i="8" s="1"/>
  <c r="W1347" i="8"/>
  <c r="U1339" i="8"/>
  <c r="V1339" i="8" s="1"/>
  <c r="W1339" i="8"/>
  <c r="U1331" i="8"/>
  <c r="V1331" i="8" s="1"/>
  <c r="W1331" i="8"/>
  <c r="U1323" i="8"/>
  <c r="V1323" i="8" s="1"/>
  <c r="W1323" i="8"/>
  <c r="U1315" i="8"/>
  <c r="V1315" i="8" s="1"/>
  <c r="W1315" i="8"/>
  <c r="U1307" i="8"/>
  <c r="V1307" i="8" s="1"/>
  <c r="W1307" i="8"/>
  <c r="U1299" i="8"/>
  <c r="V1299" i="8" s="1"/>
  <c r="W1299" i="8"/>
  <c r="U1291" i="8"/>
  <c r="V1291" i="8" s="1"/>
  <c r="W1291" i="8"/>
  <c r="U1283" i="8"/>
  <c r="V1283" i="8" s="1"/>
  <c r="W1283" i="8"/>
  <c r="U1275" i="8"/>
  <c r="V1275" i="8" s="1"/>
  <c r="W1275" i="8"/>
  <c r="U1267" i="8"/>
  <c r="V1267" i="8" s="1"/>
  <c r="W1267" i="8"/>
  <c r="U1259" i="8"/>
  <c r="V1259" i="8" s="1"/>
  <c r="W1259" i="8"/>
  <c r="U1251" i="8"/>
  <c r="V1251" i="8" s="1"/>
  <c r="W1251" i="8"/>
  <c r="U1243" i="8"/>
  <c r="V1243" i="8" s="1"/>
  <c r="W1243" i="8"/>
  <c r="U1235" i="8"/>
  <c r="V1235" i="8" s="1"/>
  <c r="W1235" i="8"/>
  <c r="U1227" i="8"/>
  <c r="V1227" i="8" s="1"/>
  <c r="W1227" i="8"/>
  <c r="U1219" i="8"/>
  <c r="V1219" i="8" s="1"/>
  <c r="W1219" i="8"/>
  <c r="U1211" i="8"/>
  <c r="V1211" i="8" s="1"/>
  <c r="W1211" i="8"/>
  <c r="U1203" i="8"/>
  <c r="V1203" i="8" s="1"/>
  <c r="W1203" i="8"/>
  <c r="U1195" i="8"/>
  <c r="V1195" i="8" s="1"/>
  <c r="W1195" i="8"/>
  <c r="U1187" i="8"/>
  <c r="V1187" i="8" s="1"/>
  <c r="W1187" i="8"/>
  <c r="U1179" i="8"/>
  <c r="V1179" i="8" s="1"/>
  <c r="W1179" i="8"/>
  <c r="U1171" i="8"/>
  <c r="V1171" i="8" s="1"/>
  <c r="W1171" i="8"/>
  <c r="U1163" i="8"/>
  <c r="V1163" i="8" s="1"/>
  <c r="W1163" i="8"/>
  <c r="U1155" i="8"/>
  <c r="V1155" i="8" s="1"/>
  <c r="W1155" i="8"/>
  <c r="U1147" i="8"/>
  <c r="V1147" i="8" s="1"/>
  <c r="W1147" i="8"/>
  <c r="U1139" i="8"/>
  <c r="V1139" i="8" s="1"/>
  <c r="W1139" i="8"/>
  <c r="U1131" i="8"/>
  <c r="V1131" i="8" s="1"/>
  <c r="W1131" i="8"/>
  <c r="U1123" i="8"/>
  <c r="V1123" i="8" s="1"/>
  <c r="W1123" i="8"/>
  <c r="U1115" i="8"/>
  <c r="V1115" i="8" s="1"/>
  <c r="W1115" i="8"/>
  <c r="U1107" i="8"/>
  <c r="V1107" i="8" s="1"/>
  <c r="W1107" i="8"/>
  <c r="U1099" i="8"/>
  <c r="V1099" i="8" s="1"/>
  <c r="W1099" i="8"/>
  <c r="U1091" i="8"/>
  <c r="V1091" i="8" s="1"/>
  <c r="W1091" i="8"/>
  <c r="U1083" i="8"/>
  <c r="V1083" i="8" s="1"/>
  <c r="W1083" i="8"/>
  <c r="U1075" i="8"/>
  <c r="V1075" i="8" s="1"/>
  <c r="W1075" i="8"/>
  <c r="U1067" i="8"/>
  <c r="V1067" i="8" s="1"/>
  <c r="W1067" i="8"/>
  <c r="U1059" i="8"/>
  <c r="V1059" i="8" s="1"/>
  <c r="W1059" i="8"/>
  <c r="W3201" i="8"/>
  <c r="W3178" i="8"/>
  <c r="W3158" i="8"/>
  <c r="W3137" i="8"/>
  <c r="W3114" i="8"/>
  <c r="W3094" i="8"/>
  <c r="W3073" i="8"/>
  <c r="W3050" i="8"/>
  <c r="W3030" i="8"/>
  <c r="W3009" i="8"/>
  <c r="W2986" i="8"/>
  <c r="W2966" i="8"/>
  <c r="W2945" i="8"/>
  <c r="W2922" i="8"/>
  <c r="W2902" i="8"/>
  <c r="W2881" i="8"/>
  <c r="W2858" i="8"/>
  <c r="W2838" i="8"/>
  <c r="W2817" i="8"/>
  <c r="W2794" i="8"/>
  <c r="W2774" i="8"/>
  <c r="W2753" i="8"/>
  <c r="W2730" i="8"/>
  <c r="W2710" i="8"/>
  <c r="W2689" i="8"/>
  <c r="W2666" i="8"/>
  <c r="W2646" i="8"/>
  <c r="W2625" i="8"/>
  <c r="W2594" i="8"/>
  <c r="W2568" i="8"/>
  <c r="W2534" i="8"/>
  <c r="W2489" i="8"/>
  <c r="W2435" i="8"/>
  <c r="W2378" i="8"/>
  <c r="W2265" i="8"/>
  <c r="W2194" i="8"/>
  <c r="W2105" i="8"/>
  <c r="W2016" i="8"/>
  <c r="W1899" i="8"/>
  <c r="W1779" i="8"/>
  <c r="W1673" i="8"/>
  <c r="W1560" i="8"/>
  <c r="W1395" i="8"/>
  <c r="W972" i="8"/>
  <c r="U2618" i="8"/>
  <c r="V2618" i="8" s="1"/>
  <c r="W2618" i="8"/>
  <c r="U2602" i="8"/>
  <c r="V2602" i="8" s="1"/>
  <c r="W2602" i="8"/>
  <c r="U2586" i="8"/>
  <c r="V2586" i="8" s="1"/>
  <c r="W2586" i="8"/>
  <c r="U2570" i="8"/>
  <c r="V2570" i="8" s="1"/>
  <c r="W2570" i="8"/>
  <c r="U2554" i="8"/>
  <c r="V2554" i="8" s="1"/>
  <c r="W2554" i="8"/>
  <c r="U2546" i="8"/>
  <c r="V2546" i="8" s="1"/>
  <c r="W2546" i="8"/>
  <c r="U2538" i="8"/>
  <c r="V2538" i="8" s="1"/>
  <c r="W2538" i="8"/>
  <c r="U2498" i="8"/>
  <c r="V2498" i="8" s="1"/>
  <c r="W2498" i="8"/>
  <c r="U2490" i="8"/>
  <c r="V2490" i="8" s="1"/>
  <c r="W2490" i="8"/>
  <c r="U2482" i="8"/>
  <c r="V2482" i="8" s="1"/>
  <c r="W2482" i="8"/>
  <c r="U2474" i="8"/>
  <c r="V2474" i="8" s="1"/>
  <c r="W2474" i="8"/>
  <c r="U2466" i="8"/>
  <c r="V2466" i="8" s="1"/>
  <c r="W2466" i="8"/>
  <c r="U2458" i="8"/>
  <c r="V2458" i="8" s="1"/>
  <c r="W2458" i="8"/>
  <c r="U2450" i="8"/>
  <c r="V2450" i="8" s="1"/>
  <c r="W2450" i="8"/>
  <c r="U2434" i="8"/>
  <c r="V2434" i="8" s="1"/>
  <c r="W2434" i="8"/>
  <c r="U2426" i="8"/>
  <c r="V2426" i="8" s="1"/>
  <c r="W2426" i="8"/>
  <c r="U2418" i="8"/>
  <c r="V2418" i="8" s="1"/>
  <c r="W2418" i="8"/>
  <c r="U2410" i="8"/>
  <c r="V2410" i="8" s="1"/>
  <c r="W2410" i="8"/>
  <c r="U2402" i="8"/>
  <c r="V2402" i="8" s="1"/>
  <c r="W2402" i="8"/>
  <c r="U2394" i="8"/>
  <c r="V2394" i="8" s="1"/>
  <c r="W2394" i="8"/>
  <c r="U2386" i="8"/>
  <c r="V2386" i="8" s="1"/>
  <c r="W2386" i="8"/>
  <c r="U2370" i="8"/>
  <c r="V2370" i="8" s="1"/>
  <c r="W2370" i="8"/>
  <c r="U2362" i="8"/>
  <c r="V2362" i="8" s="1"/>
  <c r="W2362" i="8"/>
  <c r="U2354" i="8"/>
  <c r="V2354" i="8" s="1"/>
  <c r="W2354" i="8"/>
  <c r="U2346" i="8"/>
  <c r="V2346" i="8" s="1"/>
  <c r="W2346" i="8"/>
  <c r="U2338" i="8"/>
  <c r="V2338" i="8" s="1"/>
  <c r="W2338" i="8"/>
  <c r="U2330" i="8"/>
  <c r="V2330" i="8" s="1"/>
  <c r="W2330" i="8"/>
  <c r="U2322" i="8"/>
  <c r="V2322" i="8" s="1"/>
  <c r="W2322" i="8"/>
  <c r="U2306" i="8"/>
  <c r="V2306" i="8" s="1"/>
  <c r="W2306" i="8"/>
  <c r="U2298" i="8"/>
  <c r="V2298" i="8" s="1"/>
  <c r="W2298" i="8"/>
  <c r="U2290" i="8"/>
  <c r="V2290" i="8" s="1"/>
  <c r="W2290" i="8"/>
  <c r="U2282" i="8"/>
  <c r="V2282" i="8" s="1"/>
  <c r="W2282" i="8"/>
  <c r="U2274" i="8"/>
  <c r="V2274" i="8" s="1"/>
  <c r="W2274" i="8"/>
  <c r="U2266" i="8"/>
  <c r="V2266" i="8" s="1"/>
  <c r="W2266" i="8"/>
  <c r="U2258" i="8"/>
  <c r="V2258" i="8" s="1"/>
  <c r="W2258" i="8"/>
  <c r="U2242" i="8"/>
  <c r="V2242" i="8" s="1"/>
  <c r="W2242" i="8"/>
  <c r="U2234" i="8"/>
  <c r="V2234" i="8" s="1"/>
  <c r="W2234" i="8"/>
  <c r="U2218" i="8"/>
  <c r="V2218" i="8" s="1"/>
  <c r="W2218" i="8"/>
  <c r="U2210" i="8"/>
  <c r="V2210" i="8" s="1"/>
  <c r="W2210" i="8"/>
  <c r="U2202" i="8"/>
  <c r="V2202" i="8" s="1"/>
  <c r="W2202" i="8"/>
  <c r="U2186" i="8"/>
  <c r="V2186" i="8" s="1"/>
  <c r="W2186" i="8"/>
  <c r="U2178" i="8"/>
  <c r="V2178" i="8" s="1"/>
  <c r="W2178" i="8"/>
  <c r="U2170" i="8"/>
  <c r="V2170" i="8" s="1"/>
  <c r="W2170" i="8"/>
  <c r="U2154" i="8"/>
  <c r="V2154" i="8" s="1"/>
  <c r="W2154" i="8"/>
  <c r="U2146" i="8"/>
  <c r="V2146" i="8" s="1"/>
  <c r="W2146" i="8"/>
  <c r="U2138" i="8"/>
  <c r="V2138" i="8" s="1"/>
  <c r="W2138" i="8"/>
  <c r="U2122" i="8"/>
  <c r="V2122" i="8" s="1"/>
  <c r="W2122" i="8"/>
  <c r="U2114" i="8"/>
  <c r="V2114" i="8" s="1"/>
  <c r="W2114" i="8"/>
  <c r="U2106" i="8"/>
  <c r="V2106" i="8" s="1"/>
  <c r="W2106" i="8"/>
  <c r="U2090" i="8"/>
  <c r="V2090" i="8" s="1"/>
  <c r="W2090" i="8"/>
  <c r="U2082" i="8"/>
  <c r="V2082" i="8" s="1"/>
  <c r="W2082" i="8"/>
  <c r="U2074" i="8"/>
  <c r="V2074" i="8" s="1"/>
  <c r="W2074" i="8"/>
  <c r="U2058" i="8"/>
  <c r="V2058" i="8" s="1"/>
  <c r="W2058" i="8"/>
  <c r="U2050" i="8"/>
  <c r="V2050" i="8" s="1"/>
  <c r="W2050" i="8"/>
  <c r="U2042" i="8"/>
  <c r="V2042" i="8" s="1"/>
  <c r="W2042" i="8"/>
  <c r="U2034" i="8"/>
  <c r="V2034" i="8" s="1"/>
  <c r="W2034" i="8"/>
  <c r="U2026" i="8"/>
  <c r="V2026" i="8" s="1"/>
  <c r="W2026" i="8"/>
  <c r="U2018" i="8"/>
  <c r="V2018" i="8" s="1"/>
  <c r="W2018" i="8"/>
  <c r="U2010" i="8"/>
  <c r="V2010" i="8" s="1"/>
  <c r="W2010" i="8"/>
  <c r="U2002" i="8"/>
  <c r="V2002" i="8" s="1"/>
  <c r="W2002" i="8"/>
  <c r="U1994" i="8"/>
  <c r="V1994" i="8" s="1"/>
  <c r="W1994" i="8"/>
  <c r="U1986" i="8"/>
  <c r="V1986" i="8" s="1"/>
  <c r="W1986" i="8"/>
  <c r="U1978" i="8"/>
  <c r="V1978" i="8" s="1"/>
  <c r="W1978" i="8"/>
  <c r="U1970" i="8"/>
  <c r="V1970" i="8" s="1"/>
  <c r="W1970" i="8"/>
  <c r="U1962" i="8"/>
  <c r="V1962" i="8" s="1"/>
  <c r="W1962" i="8"/>
  <c r="U1954" i="8"/>
  <c r="V1954" i="8" s="1"/>
  <c r="W1954" i="8"/>
  <c r="U1946" i="8"/>
  <c r="V1946" i="8" s="1"/>
  <c r="W1946" i="8"/>
  <c r="U1938" i="8"/>
  <c r="V1938" i="8" s="1"/>
  <c r="W1938" i="8"/>
  <c r="U1930" i="8"/>
  <c r="V1930" i="8" s="1"/>
  <c r="W1930" i="8"/>
  <c r="U1922" i="8"/>
  <c r="V1922" i="8" s="1"/>
  <c r="W1922" i="8"/>
  <c r="U1914" i="8"/>
  <c r="V1914" i="8" s="1"/>
  <c r="W1914" i="8"/>
  <c r="U1906" i="8"/>
  <c r="V1906" i="8" s="1"/>
  <c r="W1906" i="8"/>
  <c r="U1898" i="8"/>
  <c r="V1898" i="8" s="1"/>
  <c r="W1898" i="8"/>
  <c r="U1890" i="8"/>
  <c r="V1890" i="8" s="1"/>
  <c r="W1890" i="8"/>
  <c r="U1882" i="8"/>
  <c r="V1882" i="8" s="1"/>
  <c r="W1882" i="8"/>
  <c r="U1874" i="8"/>
  <c r="V1874" i="8" s="1"/>
  <c r="W1874" i="8"/>
  <c r="U1866" i="8"/>
  <c r="V1866" i="8" s="1"/>
  <c r="W1866" i="8"/>
  <c r="U1858" i="8"/>
  <c r="V1858" i="8" s="1"/>
  <c r="W1858" i="8"/>
  <c r="U1850" i="8"/>
  <c r="V1850" i="8" s="1"/>
  <c r="W1850" i="8"/>
  <c r="U1842" i="8"/>
  <c r="V1842" i="8" s="1"/>
  <c r="W1842" i="8"/>
  <c r="U1834" i="8"/>
  <c r="V1834" i="8" s="1"/>
  <c r="W1834" i="8"/>
  <c r="U1826" i="8"/>
  <c r="V1826" i="8" s="1"/>
  <c r="W1826" i="8"/>
  <c r="U1818" i="8"/>
  <c r="V1818" i="8" s="1"/>
  <c r="W1818" i="8"/>
  <c r="U1810" i="8"/>
  <c r="V1810" i="8" s="1"/>
  <c r="W1810" i="8"/>
  <c r="U1802" i="8"/>
  <c r="V1802" i="8" s="1"/>
  <c r="W1802" i="8"/>
  <c r="U1794" i="8"/>
  <c r="V1794" i="8" s="1"/>
  <c r="W1794" i="8"/>
  <c r="U1786" i="8"/>
  <c r="V1786" i="8" s="1"/>
  <c r="W1786" i="8"/>
  <c r="U1778" i="8"/>
  <c r="V1778" i="8" s="1"/>
  <c r="W1778" i="8"/>
  <c r="U1770" i="8"/>
  <c r="V1770" i="8" s="1"/>
  <c r="W1770" i="8"/>
  <c r="U1762" i="8"/>
  <c r="V1762" i="8" s="1"/>
  <c r="W1762" i="8"/>
  <c r="U1754" i="8"/>
  <c r="V1754" i="8" s="1"/>
  <c r="W1754" i="8"/>
  <c r="U1746" i="8"/>
  <c r="V1746" i="8" s="1"/>
  <c r="W1746" i="8"/>
  <c r="U1738" i="8"/>
  <c r="V1738" i="8" s="1"/>
  <c r="W1738" i="8"/>
  <c r="U1730" i="8"/>
  <c r="V1730" i="8" s="1"/>
  <c r="W1730" i="8"/>
  <c r="U1722" i="8"/>
  <c r="V1722" i="8" s="1"/>
  <c r="W1722" i="8"/>
  <c r="U1714" i="8"/>
  <c r="V1714" i="8" s="1"/>
  <c r="W1714" i="8"/>
  <c r="U1706" i="8"/>
  <c r="V1706" i="8" s="1"/>
  <c r="W1706" i="8"/>
  <c r="U1698" i="8"/>
  <c r="V1698" i="8" s="1"/>
  <c r="W1698" i="8"/>
  <c r="U1690" i="8"/>
  <c r="V1690" i="8" s="1"/>
  <c r="W1690" i="8"/>
  <c r="U1682" i="8"/>
  <c r="V1682" i="8" s="1"/>
  <c r="W1682" i="8"/>
  <c r="U1674" i="8"/>
  <c r="V1674" i="8" s="1"/>
  <c r="W1674" i="8"/>
  <c r="U1666" i="8"/>
  <c r="V1666" i="8" s="1"/>
  <c r="W1666" i="8"/>
  <c r="U1658" i="8"/>
  <c r="V1658" i="8" s="1"/>
  <c r="W1658" i="8"/>
  <c r="U1650" i="8"/>
  <c r="V1650" i="8" s="1"/>
  <c r="W1650" i="8"/>
  <c r="U1642" i="8"/>
  <c r="V1642" i="8" s="1"/>
  <c r="W1642" i="8"/>
  <c r="U1634" i="8"/>
  <c r="V1634" i="8" s="1"/>
  <c r="W1634" i="8"/>
  <c r="U1626" i="8"/>
  <c r="V1626" i="8" s="1"/>
  <c r="W1626" i="8"/>
  <c r="U1618" i="8"/>
  <c r="V1618" i="8" s="1"/>
  <c r="W1618" i="8"/>
  <c r="U1610" i="8"/>
  <c r="V1610" i="8" s="1"/>
  <c r="W1610" i="8"/>
  <c r="U1602" i="8"/>
  <c r="V1602" i="8" s="1"/>
  <c r="W1602" i="8"/>
  <c r="U1594" i="8"/>
  <c r="V1594" i="8" s="1"/>
  <c r="W1594" i="8"/>
  <c r="U1586" i="8"/>
  <c r="V1586" i="8" s="1"/>
  <c r="W1586" i="8"/>
  <c r="U1578" i="8"/>
  <c r="V1578" i="8" s="1"/>
  <c r="W1578" i="8"/>
  <c r="U1570" i="8"/>
  <c r="V1570" i="8" s="1"/>
  <c r="W1570" i="8"/>
  <c r="U1562" i="8"/>
  <c r="V1562" i="8" s="1"/>
  <c r="W1562" i="8"/>
  <c r="U1554" i="8"/>
  <c r="V1554" i="8" s="1"/>
  <c r="W1554" i="8"/>
  <c r="U1546" i="8"/>
  <c r="V1546" i="8" s="1"/>
  <c r="W1546" i="8"/>
  <c r="U1538" i="8"/>
  <c r="V1538" i="8" s="1"/>
  <c r="W1538" i="8"/>
  <c r="U1530" i="8"/>
  <c r="V1530" i="8" s="1"/>
  <c r="W1530" i="8"/>
  <c r="U1522" i="8"/>
  <c r="V1522" i="8" s="1"/>
  <c r="W1522" i="8"/>
  <c r="U1514" i="8"/>
  <c r="V1514" i="8" s="1"/>
  <c r="W1514" i="8"/>
  <c r="U1506" i="8"/>
  <c r="V1506" i="8" s="1"/>
  <c r="W1506" i="8"/>
  <c r="U1498" i="8"/>
  <c r="V1498" i="8" s="1"/>
  <c r="W1498" i="8"/>
  <c r="U1490" i="8"/>
  <c r="V1490" i="8" s="1"/>
  <c r="W1490" i="8"/>
  <c r="U1482" i="8"/>
  <c r="V1482" i="8" s="1"/>
  <c r="W1482" i="8"/>
  <c r="U1474" i="8"/>
  <c r="V1474" i="8" s="1"/>
  <c r="W1474" i="8"/>
  <c r="U1466" i="8"/>
  <c r="V1466" i="8" s="1"/>
  <c r="W1466" i="8"/>
  <c r="U1458" i="8"/>
  <c r="V1458" i="8" s="1"/>
  <c r="W1458" i="8"/>
  <c r="U1450" i="8"/>
  <c r="V1450" i="8" s="1"/>
  <c r="W1450" i="8"/>
  <c r="U1442" i="8"/>
  <c r="V1442" i="8" s="1"/>
  <c r="W1442" i="8"/>
  <c r="U1434" i="8"/>
  <c r="V1434" i="8" s="1"/>
  <c r="W1434" i="8"/>
  <c r="U1426" i="8"/>
  <c r="V1426" i="8" s="1"/>
  <c r="W1426" i="8"/>
  <c r="U1418" i="8"/>
  <c r="V1418" i="8" s="1"/>
  <c r="W1418" i="8"/>
  <c r="U1410" i="8"/>
  <c r="V1410" i="8" s="1"/>
  <c r="W1410" i="8"/>
  <c r="U1402" i="8"/>
  <c r="V1402" i="8" s="1"/>
  <c r="W1402" i="8"/>
  <c r="U1394" i="8"/>
  <c r="V1394" i="8" s="1"/>
  <c r="W1394" i="8"/>
  <c r="U1386" i="8"/>
  <c r="V1386" i="8" s="1"/>
  <c r="W1386" i="8"/>
  <c r="U1378" i="8"/>
  <c r="V1378" i="8" s="1"/>
  <c r="W1378" i="8"/>
  <c r="U1370" i="8"/>
  <c r="V1370" i="8" s="1"/>
  <c r="W1370" i="8"/>
  <c r="U1362" i="8"/>
  <c r="V1362" i="8" s="1"/>
  <c r="W1362" i="8"/>
  <c r="U1354" i="8"/>
  <c r="V1354" i="8" s="1"/>
  <c r="W1354" i="8"/>
  <c r="U1346" i="8"/>
  <c r="V1346" i="8" s="1"/>
  <c r="W1346" i="8"/>
  <c r="U1338" i="8"/>
  <c r="V1338" i="8" s="1"/>
  <c r="W1338" i="8"/>
  <c r="U1330" i="8"/>
  <c r="V1330" i="8" s="1"/>
  <c r="W1330" i="8"/>
  <c r="U1322" i="8"/>
  <c r="V1322" i="8" s="1"/>
  <c r="W1322" i="8"/>
  <c r="U1314" i="8"/>
  <c r="V1314" i="8" s="1"/>
  <c r="W1314" i="8"/>
  <c r="U1306" i="8"/>
  <c r="V1306" i="8" s="1"/>
  <c r="W1306" i="8"/>
  <c r="U1298" i="8"/>
  <c r="V1298" i="8" s="1"/>
  <c r="W1298" i="8"/>
  <c r="U1290" i="8"/>
  <c r="V1290" i="8" s="1"/>
  <c r="W1290" i="8"/>
  <c r="U1282" i="8"/>
  <c r="V1282" i="8" s="1"/>
  <c r="W1282" i="8"/>
  <c r="U1274" i="8"/>
  <c r="V1274" i="8" s="1"/>
  <c r="W1274" i="8"/>
  <c r="U1266" i="8"/>
  <c r="V1266" i="8" s="1"/>
  <c r="W1266" i="8"/>
  <c r="U1258" i="8"/>
  <c r="V1258" i="8" s="1"/>
  <c r="W1258" i="8"/>
  <c r="U1250" i="8"/>
  <c r="V1250" i="8" s="1"/>
  <c r="W1250" i="8"/>
  <c r="U1242" i="8"/>
  <c r="V1242" i="8" s="1"/>
  <c r="W1242" i="8"/>
  <c r="U1234" i="8"/>
  <c r="V1234" i="8" s="1"/>
  <c r="W1234" i="8"/>
  <c r="U1226" i="8"/>
  <c r="V1226" i="8" s="1"/>
  <c r="W1226" i="8"/>
  <c r="U1218" i="8"/>
  <c r="V1218" i="8" s="1"/>
  <c r="W1218" i="8"/>
  <c r="U1210" i="8"/>
  <c r="V1210" i="8" s="1"/>
  <c r="W1210" i="8"/>
  <c r="U1202" i="8"/>
  <c r="V1202" i="8" s="1"/>
  <c r="W1202" i="8"/>
  <c r="U1194" i="8"/>
  <c r="V1194" i="8" s="1"/>
  <c r="W1194" i="8"/>
  <c r="U1186" i="8"/>
  <c r="V1186" i="8" s="1"/>
  <c r="W1186" i="8"/>
  <c r="U1178" i="8"/>
  <c r="V1178" i="8" s="1"/>
  <c r="W1178" i="8"/>
  <c r="U1170" i="8"/>
  <c r="V1170" i="8" s="1"/>
  <c r="W1170" i="8"/>
  <c r="U1162" i="8"/>
  <c r="V1162" i="8" s="1"/>
  <c r="W1162" i="8"/>
  <c r="U1154" i="8"/>
  <c r="V1154" i="8" s="1"/>
  <c r="W1154" i="8"/>
  <c r="U1146" i="8"/>
  <c r="V1146" i="8" s="1"/>
  <c r="W1146" i="8"/>
  <c r="U1138" i="8"/>
  <c r="V1138" i="8" s="1"/>
  <c r="W1138" i="8"/>
  <c r="U1130" i="8"/>
  <c r="V1130" i="8" s="1"/>
  <c r="W1130" i="8"/>
  <c r="U1122" i="8"/>
  <c r="V1122" i="8" s="1"/>
  <c r="W1122" i="8"/>
  <c r="U1114" i="8"/>
  <c r="V1114" i="8" s="1"/>
  <c r="W1114" i="8"/>
  <c r="U1106" i="8"/>
  <c r="V1106" i="8" s="1"/>
  <c r="W1106" i="8"/>
  <c r="U1098" i="8"/>
  <c r="V1098" i="8" s="1"/>
  <c r="W1098" i="8"/>
  <c r="U1090" i="8"/>
  <c r="V1090" i="8" s="1"/>
  <c r="W1090" i="8"/>
  <c r="U1082" i="8"/>
  <c r="V1082" i="8" s="1"/>
  <c r="W1082" i="8"/>
  <c r="U1074" i="8"/>
  <c r="V1074" i="8" s="1"/>
  <c r="W1074" i="8"/>
  <c r="U1066" i="8"/>
  <c r="V1066" i="8" s="1"/>
  <c r="W1066" i="8"/>
  <c r="U1058" i="8"/>
  <c r="V1058" i="8" s="1"/>
  <c r="W1058" i="8"/>
  <c r="U1050" i="8"/>
  <c r="V1050" i="8" s="1"/>
  <c r="W1050" i="8"/>
  <c r="U1042" i="8"/>
  <c r="V1042" i="8" s="1"/>
  <c r="W1042" i="8"/>
  <c r="U1034" i="8"/>
  <c r="V1034" i="8" s="1"/>
  <c r="W1034" i="8"/>
  <c r="U1026" i="8"/>
  <c r="V1026" i="8" s="1"/>
  <c r="W1026" i="8"/>
  <c r="U1018" i="8"/>
  <c r="V1018" i="8" s="1"/>
  <c r="W1018" i="8"/>
  <c r="U1010" i="8"/>
  <c r="V1010" i="8" s="1"/>
  <c r="W1010" i="8"/>
  <c r="U1002" i="8"/>
  <c r="V1002" i="8" s="1"/>
  <c r="W1002" i="8"/>
  <c r="U994" i="8"/>
  <c r="V994" i="8" s="1"/>
  <c r="W994" i="8"/>
  <c r="U986" i="8"/>
  <c r="V986" i="8" s="1"/>
  <c r="W986" i="8"/>
  <c r="U978" i="8"/>
  <c r="V978" i="8" s="1"/>
  <c r="W978" i="8"/>
  <c r="U970" i="8"/>
  <c r="V970" i="8" s="1"/>
  <c r="W970" i="8"/>
  <c r="U962" i="8"/>
  <c r="V962" i="8" s="1"/>
  <c r="W962" i="8"/>
  <c r="U954" i="8"/>
  <c r="V954" i="8" s="1"/>
  <c r="W954" i="8"/>
  <c r="U946" i="8"/>
  <c r="V946" i="8" s="1"/>
  <c r="W946" i="8"/>
  <c r="U938" i="8"/>
  <c r="V938" i="8" s="1"/>
  <c r="W938" i="8"/>
  <c r="U930" i="8"/>
  <c r="V930" i="8" s="1"/>
  <c r="W930" i="8"/>
  <c r="U922" i="8"/>
  <c r="V922" i="8" s="1"/>
  <c r="W922" i="8"/>
  <c r="U914" i="8"/>
  <c r="V914" i="8" s="1"/>
  <c r="W914" i="8"/>
  <c r="U906" i="8"/>
  <c r="V906" i="8" s="1"/>
  <c r="W906" i="8"/>
  <c r="U898" i="8"/>
  <c r="V898" i="8" s="1"/>
  <c r="W898" i="8"/>
  <c r="U890" i="8"/>
  <c r="V890" i="8" s="1"/>
  <c r="W890" i="8"/>
  <c r="U882" i="8"/>
  <c r="V882" i="8" s="1"/>
  <c r="W882" i="8"/>
  <c r="U874" i="8"/>
  <c r="V874" i="8" s="1"/>
  <c r="W874" i="8"/>
  <c r="U866" i="8"/>
  <c r="V866" i="8" s="1"/>
  <c r="W866" i="8"/>
  <c r="U858" i="8"/>
  <c r="V858" i="8" s="1"/>
  <c r="W858" i="8"/>
  <c r="U850" i="8"/>
  <c r="V850" i="8" s="1"/>
  <c r="W850" i="8"/>
  <c r="W3218" i="8"/>
  <c r="W3198" i="8"/>
  <c r="W3177" i="8"/>
  <c r="W3154" i="8"/>
  <c r="W3134" i="8"/>
  <c r="W3113" i="8"/>
  <c r="W3090" i="8"/>
  <c r="W3070" i="8"/>
  <c r="W3049" i="8"/>
  <c r="W3026" i="8"/>
  <c r="W3006" i="8"/>
  <c r="W2985" i="8"/>
  <c r="W2962" i="8"/>
  <c r="W2942" i="8"/>
  <c r="W2921" i="8"/>
  <c r="W2898" i="8"/>
  <c r="W2878" i="8"/>
  <c r="W2857" i="8"/>
  <c r="W2834" i="8"/>
  <c r="W2814" i="8"/>
  <c r="W2793" i="8"/>
  <c r="W2770" i="8"/>
  <c r="W2750" i="8"/>
  <c r="W2729" i="8"/>
  <c r="W2706" i="8"/>
  <c r="W2686" i="8"/>
  <c r="W2665" i="8"/>
  <c r="W2642" i="8"/>
  <c r="W2620" i="8"/>
  <c r="W2593" i="8"/>
  <c r="W2562" i="8"/>
  <c r="W2530" i="8"/>
  <c r="W2486" i="8"/>
  <c r="W2425" i="8"/>
  <c r="W2371" i="8"/>
  <c r="W2314" i="8"/>
  <c r="W2185" i="8"/>
  <c r="W2098" i="8"/>
  <c r="W1993" i="8"/>
  <c r="W1888" i="8"/>
  <c r="W1771" i="8"/>
  <c r="W1651" i="8"/>
  <c r="W1537" i="8"/>
  <c r="W1387" i="8"/>
  <c r="W844" i="8"/>
  <c r="U2617" i="8"/>
  <c r="V2617" i="8" s="1"/>
  <c r="W2617" i="8"/>
  <c r="U2609" i="8"/>
  <c r="V2609" i="8" s="1"/>
  <c r="W2609" i="8"/>
  <c r="U2601" i="8"/>
  <c r="V2601" i="8" s="1"/>
  <c r="W2601" i="8"/>
  <c r="U2585" i="8"/>
  <c r="V2585" i="8" s="1"/>
  <c r="W2585" i="8"/>
  <c r="U2577" i="8"/>
  <c r="V2577" i="8" s="1"/>
  <c r="W2577" i="8"/>
  <c r="U2569" i="8"/>
  <c r="V2569" i="8" s="1"/>
  <c r="W2569" i="8"/>
  <c r="U2553" i="8"/>
  <c r="V2553" i="8" s="1"/>
  <c r="W2553" i="8"/>
  <c r="U2545" i="8"/>
  <c r="V2545" i="8" s="1"/>
  <c r="W2545" i="8"/>
  <c r="U2529" i="8"/>
  <c r="V2529" i="8" s="1"/>
  <c r="W2529" i="8"/>
  <c r="U2521" i="8"/>
  <c r="V2521" i="8" s="1"/>
  <c r="W2521" i="8"/>
  <c r="U2513" i="8"/>
  <c r="V2513" i="8" s="1"/>
  <c r="W2513" i="8"/>
  <c r="U2505" i="8"/>
  <c r="V2505" i="8" s="1"/>
  <c r="W2505" i="8"/>
  <c r="U2497" i="8"/>
  <c r="V2497" i="8" s="1"/>
  <c r="W2497" i="8"/>
  <c r="U2481" i="8"/>
  <c r="V2481" i="8" s="1"/>
  <c r="W2481" i="8"/>
  <c r="U2473" i="8"/>
  <c r="V2473" i="8" s="1"/>
  <c r="W2473" i="8"/>
  <c r="U2465" i="8"/>
  <c r="V2465" i="8" s="1"/>
  <c r="W2465" i="8"/>
  <c r="U2449" i="8"/>
  <c r="V2449" i="8" s="1"/>
  <c r="W2449" i="8"/>
  <c r="U2441" i="8"/>
  <c r="V2441" i="8" s="1"/>
  <c r="W2441" i="8"/>
  <c r="U2433" i="8"/>
  <c r="V2433" i="8" s="1"/>
  <c r="W2433" i="8"/>
  <c r="U2417" i="8"/>
  <c r="V2417" i="8" s="1"/>
  <c r="W2417" i="8"/>
  <c r="U2409" i="8"/>
  <c r="V2409" i="8" s="1"/>
  <c r="W2409" i="8"/>
  <c r="U2401" i="8"/>
  <c r="V2401" i="8" s="1"/>
  <c r="W2401" i="8"/>
  <c r="U2385" i="8"/>
  <c r="V2385" i="8" s="1"/>
  <c r="W2385" i="8"/>
  <c r="U2377" i="8"/>
  <c r="V2377" i="8" s="1"/>
  <c r="W2377" i="8"/>
  <c r="U2369" i="8"/>
  <c r="V2369" i="8" s="1"/>
  <c r="W2369" i="8"/>
  <c r="U2353" i="8"/>
  <c r="V2353" i="8" s="1"/>
  <c r="W2353" i="8"/>
  <c r="U2345" i="8"/>
  <c r="V2345" i="8" s="1"/>
  <c r="W2345" i="8"/>
  <c r="U2337" i="8"/>
  <c r="V2337" i="8" s="1"/>
  <c r="W2337" i="8"/>
  <c r="U2321" i="8"/>
  <c r="V2321" i="8" s="1"/>
  <c r="W2321" i="8"/>
  <c r="U2313" i="8"/>
  <c r="V2313" i="8" s="1"/>
  <c r="W2313" i="8"/>
  <c r="U2305" i="8"/>
  <c r="V2305" i="8" s="1"/>
  <c r="W2305" i="8"/>
  <c r="U2289" i="8"/>
  <c r="V2289" i="8" s="1"/>
  <c r="W2289" i="8"/>
  <c r="U2281" i="8"/>
  <c r="V2281" i="8" s="1"/>
  <c r="W2281" i="8"/>
  <c r="U2273" i="8"/>
  <c r="V2273" i="8" s="1"/>
  <c r="W2273" i="8"/>
  <c r="U2257" i="8"/>
  <c r="V2257" i="8" s="1"/>
  <c r="W2257" i="8"/>
  <c r="U2249" i="8"/>
  <c r="V2249" i="8" s="1"/>
  <c r="W2249" i="8"/>
  <c r="U2241" i="8"/>
  <c r="V2241" i="8" s="1"/>
  <c r="W2241" i="8"/>
  <c r="U2225" i="8"/>
  <c r="V2225" i="8" s="1"/>
  <c r="W2225" i="8"/>
  <c r="U2209" i="8"/>
  <c r="V2209" i="8" s="1"/>
  <c r="W2209" i="8"/>
  <c r="U2193" i="8"/>
  <c r="V2193" i="8" s="1"/>
  <c r="W2193" i="8"/>
  <c r="U2177" i="8"/>
  <c r="V2177" i="8" s="1"/>
  <c r="W2177" i="8"/>
  <c r="U2161" i="8"/>
  <c r="V2161" i="8" s="1"/>
  <c r="W2161" i="8"/>
  <c r="U2145" i="8"/>
  <c r="V2145" i="8" s="1"/>
  <c r="W2145" i="8"/>
  <c r="U2129" i="8"/>
  <c r="V2129" i="8" s="1"/>
  <c r="W2129" i="8"/>
  <c r="U2113" i="8"/>
  <c r="V2113" i="8" s="1"/>
  <c r="W2113" i="8"/>
  <c r="U2097" i="8"/>
  <c r="V2097" i="8" s="1"/>
  <c r="W2097" i="8"/>
  <c r="U2081" i="8"/>
  <c r="V2081" i="8" s="1"/>
  <c r="W2081" i="8"/>
  <c r="U2065" i="8"/>
  <c r="V2065" i="8" s="1"/>
  <c r="W2065" i="8"/>
  <c r="U2049" i="8"/>
  <c r="V2049" i="8" s="1"/>
  <c r="W2049" i="8"/>
  <c r="U2041" i="8"/>
  <c r="V2041" i="8" s="1"/>
  <c r="W2041" i="8"/>
  <c r="U2033" i="8"/>
  <c r="V2033" i="8" s="1"/>
  <c r="W2033" i="8"/>
  <c r="U2025" i="8"/>
  <c r="V2025" i="8" s="1"/>
  <c r="W2025" i="8"/>
  <c r="U2017" i="8"/>
  <c r="V2017" i="8" s="1"/>
  <c r="W2017" i="8"/>
  <c r="U2009" i="8"/>
  <c r="V2009" i="8" s="1"/>
  <c r="W2009" i="8"/>
  <c r="U2001" i="8"/>
  <c r="V2001" i="8" s="1"/>
  <c r="W2001" i="8"/>
  <c r="U1977" i="8"/>
  <c r="V1977" i="8" s="1"/>
  <c r="W1977" i="8"/>
  <c r="U1969" i="8"/>
  <c r="V1969" i="8" s="1"/>
  <c r="W1969" i="8"/>
  <c r="U1961" i="8"/>
  <c r="V1961" i="8" s="1"/>
  <c r="W1961" i="8"/>
  <c r="U1953" i="8"/>
  <c r="V1953" i="8" s="1"/>
  <c r="W1953" i="8"/>
  <c r="U1945" i="8"/>
  <c r="V1945" i="8" s="1"/>
  <c r="W1945" i="8"/>
  <c r="U1937" i="8"/>
  <c r="V1937" i="8" s="1"/>
  <c r="W1937" i="8"/>
  <c r="U1921" i="8"/>
  <c r="V1921" i="8" s="1"/>
  <c r="W1921" i="8"/>
  <c r="U1913" i="8"/>
  <c r="V1913" i="8" s="1"/>
  <c r="W1913" i="8"/>
  <c r="U1905" i="8"/>
  <c r="V1905" i="8" s="1"/>
  <c r="W1905" i="8"/>
  <c r="U1897" i="8"/>
  <c r="V1897" i="8" s="1"/>
  <c r="W1897" i="8"/>
  <c r="U1889" i="8"/>
  <c r="V1889" i="8" s="1"/>
  <c r="W1889" i="8"/>
  <c r="U1881" i="8"/>
  <c r="V1881" i="8" s="1"/>
  <c r="W1881" i="8"/>
  <c r="U1873" i="8"/>
  <c r="V1873" i="8" s="1"/>
  <c r="W1873" i="8"/>
  <c r="U1849" i="8"/>
  <c r="V1849" i="8" s="1"/>
  <c r="W1849" i="8"/>
  <c r="U1841" i="8"/>
  <c r="V1841" i="8" s="1"/>
  <c r="W1841" i="8"/>
  <c r="U1833" i="8"/>
  <c r="V1833" i="8" s="1"/>
  <c r="W1833" i="8"/>
  <c r="U1825" i="8"/>
  <c r="V1825" i="8" s="1"/>
  <c r="W1825" i="8"/>
  <c r="U1817" i="8"/>
  <c r="V1817" i="8" s="1"/>
  <c r="W1817" i="8"/>
  <c r="U1809" i="8"/>
  <c r="V1809" i="8" s="1"/>
  <c r="W1809" i="8"/>
  <c r="U1793" i="8"/>
  <c r="V1793" i="8" s="1"/>
  <c r="W1793" i="8"/>
  <c r="U1785" i="8"/>
  <c r="V1785" i="8" s="1"/>
  <c r="W1785" i="8"/>
  <c r="U1777" i="8"/>
  <c r="V1777" i="8" s="1"/>
  <c r="W1777" i="8"/>
  <c r="U1769" i="8"/>
  <c r="V1769" i="8" s="1"/>
  <c r="W1769" i="8"/>
  <c r="U1761" i="8"/>
  <c r="V1761" i="8" s="1"/>
  <c r="W1761" i="8"/>
  <c r="U1753" i="8"/>
  <c r="V1753" i="8" s="1"/>
  <c r="W1753" i="8"/>
  <c r="U1745" i="8"/>
  <c r="V1745" i="8" s="1"/>
  <c r="W1745" i="8"/>
  <c r="U1721" i="8"/>
  <c r="V1721" i="8" s="1"/>
  <c r="W1721" i="8"/>
  <c r="U1713" i="8"/>
  <c r="V1713" i="8" s="1"/>
  <c r="W1713" i="8"/>
  <c r="U1705" i="8"/>
  <c r="V1705" i="8" s="1"/>
  <c r="W1705" i="8"/>
  <c r="U1697" i="8"/>
  <c r="V1697" i="8" s="1"/>
  <c r="W1697" i="8"/>
  <c r="U1689" i="8"/>
  <c r="V1689" i="8" s="1"/>
  <c r="W1689" i="8"/>
  <c r="U1681" i="8"/>
  <c r="V1681" i="8" s="1"/>
  <c r="W1681" i="8"/>
  <c r="U1665" i="8"/>
  <c r="V1665" i="8" s="1"/>
  <c r="W1665" i="8"/>
  <c r="U1657" i="8"/>
  <c r="V1657" i="8" s="1"/>
  <c r="W1657" i="8"/>
  <c r="U1649" i="8"/>
  <c r="V1649" i="8" s="1"/>
  <c r="W1649" i="8"/>
  <c r="U1641" i="8"/>
  <c r="V1641" i="8" s="1"/>
  <c r="W1641" i="8"/>
  <c r="U1633" i="8"/>
  <c r="V1633" i="8" s="1"/>
  <c r="W1633" i="8"/>
  <c r="U1625" i="8"/>
  <c r="V1625" i="8" s="1"/>
  <c r="W1625" i="8"/>
  <c r="U1617" i="8"/>
  <c r="V1617" i="8" s="1"/>
  <c r="W1617" i="8"/>
  <c r="U1593" i="8"/>
  <c r="V1593" i="8" s="1"/>
  <c r="W1593" i="8"/>
  <c r="U1585" i="8"/>
  <c r="V1585" i="8" s="1"/>
  <c r="W1585" i="8"/>
  <c r="U1577" i="8"/>
  <c r="V1577" i="8" s="1"/>
  <c r="W1577" i="8"/>
  <c r="U1569" i="8"/>
  <c r="V1569" i="8" s="1"/>
  <c r="W1569" i="8"/>
  <c r="U1561" i="8"/>
  <c r="V1561" i="8" s="1"/>
  <c r="W1561" i="8"/>
  <c r="U1553" i="8"/>
  <c r="V1553" i="8" s="1"/>
  <c r="W1553" i="8"/>
  <c r="U1545" i="8"/>
  <c r="V1545" i="8" s="1"/>
  <c r="W1545" i="8"/>
  <c r="U1529" i="8"/>
  <c r="V1529" i="8" s="1"/>
  <c r="W1529" i="8"/>
  <c r="U1521" i="8"/>
  <c r="V1521" i="8" s="1"/>
  <c r="W1521" i="8"/>
  <c r="U1513" i="8"/>
  <c r="V1513" i="8" s="1"/>
  <c r="W1513" i="8"/>
  <c r="U1497" i="8"/>
  <c r="V1497" i="8" s="1"/>
  <c r="W1497" i="8"/>
  <c r="U1489" i="8"/>
  <c r="V1489" i="8" s="1"/>
  <c r="W1489" i="8"/>
  <c r="U1473" i="8"/>
  <c r="V1473" i="8" s="1"/>
  <c r="W1473" i="8"/>
  <c r="U1465" i="8"/>
  <c r="V1465" i="8" s="1"/>
  <c r="W1465" i="8"/>
  <c r="U1457" i="8"/>
  <c r="V1457" i="8" s="1"/>
  <c r="W1457" i="8"/>
  <c r="U1449" i="8"/>
  <c r="V1449" i="8" s="1"/>
  <c r="W1449" i="8"/>
  <c r="U1433" i="8"/>
  <c r="V1433" i="8" s="1"/>
  <c r="W1433" i="8"/>
  <c r="U1425" i="8"/>
  <c r="V1425" i="8" s="1"/>
  <c r="W1425" i="8"/>
  <c r="U1417" i="8"/>
  <c r="V1417" i="8" s="1"/>
  <c r="W1417" i="8"/>
  <c r="U1409" i="8"/>
  <c r="V1409" i="8" s="1"/>
  <c r="W1409" i="8"/>
  <c r="U1401" i="8"/>
  <c r="V1401" i="8" s="1"/>
  <c r="W1401" i="8"/>
  <c r="U1393" i="8"/>
  <c r="V1393" i="8" s="1"/>
  <c r="W1393" i="8"/>
  <c r="U1385" i="8"/>
  <c r="V1385" i="8" s="1"/>
  <c r="W1385" i="8"/>
  <c r="U1377" i="8"/>
  <c r="V1377" i="8" s="1"/>
  <c r="W1377" i="8"/>
  <c r="U1369" i="8"/>
  <c r="V1369" i="8" s="1"/>
  <c r="W1369" i="8"/>
  <c r="U1361" i="8"/>
  <c r="V1361" i="8" s="1"/>
  <c r="W1361" i="8"/>
  <c r="U1353" i="8"/>
  <c r="V1353" i="8" s="1"/>
  <c r="W1353" i="8"/>
  <c r="U1345" i="8"/>
  <c r="V1345" i="8" s="1"/>
  <c r="W1345" i="8"/>
  <c r="U1337" i="8"/>
  <c r="V1337" i="8" s="1"/>
  <c r="W1337" i="8"/>
  <c r="U1329" i="8"/>
  <c r="V1329" i="8" s="1"/>
  <c r="W1329" i="8"/>
  <c r="U1321" i="8"/>
  <c r="V1321" i="8" s="1"/>
  <c r="W1321" i="8"/>
  <c r="U1313" i="8"/>
  <c r="V1313" i="8" s="1"/>
  <c r="W1313" i="8"/>
  <c r="U1305" i="8"/>
  <c r="V1305" i="8" s="1"/>
  <c r="W1305" i="8"/>
  <c r="U1297" i="8"/>
  <c r="V1297" i="8" s="1"/>
  <c r="W1297" i="8"/>
  <c r="U1289" i="8"/>
  <c r="V1289" i="8" s="1"/>
  <c r="W1289" i="8"/>
  <c r="U1281" i="8"/>
  <c r="V1281" i="8" s="1"/>
  <c r="W1281" i="8"/>
  <c r="U1273" i="8"/>
  <c r="V1273" i="8" s="1"/>
  <c r="W1273" i="8"/>
  <c r="U1265" i="8"/>
  <c r="V1265" i="8" s="1"/>
  <c r="W1265" i="8"/>
  <c r="U1257" i="8"/>
  <c r="V1257" i="8" s="1"/>
  <c r="W1257" i="8"/>
  <c r="U1249" i="8"/>
  <c r="V1249" i="8" s="1"/>
  <c r="W1249" i="8"/>
  <c r="U1241" i="8"/>
  <c r="V1241" i="8" s="1"/>
  <c r="W1241" i="8"/>
  <c r="U1233" i="8"/>
  <c r="V1233" i="8" s="1"/>
  <c r="W1233" i="8"/>
  <c r="W3217" i="8"/>
  <c r="W3194" i="8"/>
  <c r="W3174" i="8"/>
  <c r="W3153" i="8"/>
  <c r="W3130" i="8"/>
  <c r="W3110" i="8"/>
  <c r="W3089" i="8"/>
  <c r="W3066" i="8"/>
  <c r="W3046" i="8"/>
  <c r="W3025" i="8"/>
  <c r="W3002" i="8"/>
  <c r="W2982" i="8"/>
  <c r="W2961" i="8"/>
  <c r="W2938" i="8"/>
  <c r="W2918" i="8"/>
  <c r="W2897" i="8"/>
  <c r="W2874" i="8"/>
  <c r="W2854" i="8"/>
  <c r="W2833" i="8"/>
  <c r="W2810" i="8"/>
  <c r="W2790" i="8"/>
  <c r="W2769" i="8"/>
  <c r="W2746" i="8"/>
  <c r="W2726" i="8"/>
  <c r="W2705" i="8"/>
  <c r="W2682" i="8"/>
  <c r="W2662" i="8"/>
  <c r="W2641" i="8"/>
  <c r="W2616" i="8"/>
  <c r="W2588" i="8"/>
  <c r="W2561" i="8"/>
  <c r="W2523" i="8"/>
  <c r="W2422" i="8"/>
  <c r="W2361" i="8"/>
  <c r="W2307" i="8"/>
  <c r="W2250" i="8"/>
  <c r="W2169" i="8"/>
  <c r="W2089" i="8"/>
  <c r="W1985" i="8"/>
  <c r="W1865" i="8"/>
  <c r="W1760" i="8"/>
  <c r="W1643" i="8"/>
  <c r="W1505" i="8"/>
  <c r="W1368" i="8"/>
  <c r="W792" i="8"/>
  <c r="U2640" i="8"/>
  <c r="V2640" i="8" s="1"/>
  <c r="W2640" i="8"/>
  <c r="U2632" i="8"/>
  <c r="V2632" i="8" s="1"/>
  <c r="W2632" i="8"/>
  <c r="U2624" i="8"/>
  <c r="V2624" i="8" s="1"/>
  <c r="W2624" i="8"/>
  <c r="U2608" i="8"/>
  <c r="V2608" i="8" s="1"/>
  <c r="W2608" i="8"/>
  <c r="U2592" i="8"/>
  <c r="V2592" i="8" s="1"/>
  <c r="W2592" i="8"/>
  <c r="U2576" i="8"/>
  <c r="V2576" i="8" s="1"/>
  <c r="W2576" i="8"/>
  <c r="U2560" i="8"/>
  <c r="V2560" i="8" s="1"/>
  <c r="W2560" i="8"/>
  <c r="U2552" i="8"/>
  <c r="V2552" i="8" s="1"/>
  <c r="W2552" i="8"/>
  <c r="U2544" i="8"/>
  <c r="V2544" i="8" s="1"/>
  <c r="W2544" i="8"/>
  <c r="U2536" i="8"/>
  <c r="V2536" i="8" s="1"/>
  <c r="W2536" i="8"/>
  <c r="U2528" i="8"/>
  <c r="V2528" i="8" s="1"/>
  <c r="W2528" i="8"/>
  <c r="U2520" i="8"/>
  <c r="V2520" i="8" s="1"/>
  <c r="W2520" i="8"/>
  <c r="U2512" i="8"/>
  <c r="V2512" i="8" s="1"/>
  <c r="W2512" i="8"/>
  <c r="U2496" i="8"/>
  <c r="V2496" i="8" s="1"/>
  <c r="W2496" i="8"/>
  <c r="U2488" i="8"/>
  <c r="V2488" i="8" s="1"/>
  <c r="W2488" i="8"/>
  <c r="U2480" i="8"/>
  <c r="V2480" i="8" s="1"/>
  <c r="W2480" i="8"/>
  <c r="U2472" i="8"/>
  <c r="V2472" i="8" s="1"/>
  <c r="W2472" i="8"/>
  <c r="U2456" i="8"/>
  <c r="V2456" i="8" s="1"/>
  <c r="W2456" i="8"/>
  <c r="U2448" i="8"/>
  <c r="V2448" i="8" s="1"/>
  <c r="W2448" i="8"/>
  <c r="U2440" i="8"/>
  <c r="V2440" i="8" s="1"/>
  <c r="W2440" i="8"/>
  <c r="U2432" i="8"/>
  <c r="V2432" i="8" s="1"/>
  <c r="W2432" i="8"/>
  <c r="U2424" i="8"/>
  <c r="V2424" i="8" s="1"/>
  <c r="W2424" i="8"/>
  <c r="U2416" i="8"/>
  <c r="V2416" i="8" s="1"/>
  <c r="W2416" i="8"/>
  <c r="U2408" i="8"/>
  <c r="V2408" i="8" s="1"/>
  <c r="W2408" i="8"/>
  <c r="U2392" i="8"/>
  <c r="V2392" i="8" s="1"/>
  <c r="W2392" i="8"/>
  <c r="U2384" i="8"/>
  <c r="V2384" i="8" s="1"/>
  <c r="W2384" i="8"/>
  <c r="U2376" i="8"/>
  <c r="V2376" i="8" s="1"/>
  <c r="W2376" i="8"/>
  <c r="U2368" i="8"/>
  <c r="V2368" i="8" s="1"/>
  <c r="W2368" i="8"/>
  <c r="U2360" i="8"/>
  <c r="V2360" i="8" s="1"/>
  <c r="W2360" i="8"/>
  <c r="U2352" i="8"/>
  <c r="V2352" i="8" s="1"/>
  <c r="W2352" i="8"/>
  <c r="U2344" i="8"/>
  <c r="V2344" i="8" s="1"/>
  <c r="W2344" i="8"/>
  <c r="U2328" i="8"/>
  <c r="V2328" i="8" s="1"/>
  <c r="W2328" i="8"/>
  <c r="U2320" i="8"/>
  <c r="V2320" i="8" s="1"/>
  <c r="W2320" i="8"/>
  <c r="U2312" i="8"/>
  <c r="V2312" i="8" s="1"/>
  <c r="W2312" i="8"/>
  <c r="U2304" i="8"/>
  <c r="V2304" i="8" s="1"/>
  <c r="W2304" i="8"/>
  <c r="U2296" i="8"/>
  <c r="V2296" i="8" s="1"/>
  <c r="W2296" i="8"/>
  <c r="U2288" i="8"/>
  <c r="V2288" i="8" s="1"/>
  <c r="W2288" i="8"/>
  <c r="U2280" i="8"/>
  <c r="V2280" i="8" s="1"/>
  <c r="W2280" i="8"/>
  <c r="U2264" i="8"/>
  <c r="V2264" i="8" s="1"/>
  <c r="W2264" i="8"/>
  <c r="U2256" i="8"/>
  <c r="V2256" i="8" s="1"/>
  <c r="W2256" i="8"/>
  <c r="U2248" i="8"/>
  <c r="V2248" i="8" s="1"/>
  <c r="W2248" i="8"/>
  <c r="U2240" i="8"/>
  <c r="V2240" i="8" s="1"/>
  <c r="W2240" i="8"/>
  <c r="U2232" i="8"/>
  <c r="V2232" i="8" s="1"/>
  <c r="W2232" i="8"/>
  <c r="U2224" i="8"/>
  <c r="V2224" i="8" s="1"/>
  <c r="W2224" i="8"/>
  <c r="U2216" i="8"/>
  <c r="V2216" i="8" s="1"/>
  <c r="W2216" i="8"/>
  <c r="U2208" i="8"/>
  <c r="V2208" i="8" s="1"/>
  <c r="W2208" i="8"/>
  <c r="U2200" i="8"/>
  <c r="V2200" i="8" s="1"/>
  <c r="W2200" i="8"/>
  <c r="U2192" i="8"/>
  <c r="V2192" i="8" s="1"/>
  <c r="W2192" i="8"/>
  <c r="U2184" i="8"/>
  <c r="V2184" i="8" s="1"/>
  <c r="W2184" i="8"/>
  <c r="U2176" i="8"/>
  <c r="V2176" i="8" s="1"/>
  <c r="W2176" i="8"/>
  <c r="U2168" i="8"/>
  <c r="V2168" i="8" s="1"/>
  <c r="W2168" i="8"/>
  <c r="U2160" i="8"/>
  <c r="V2160" i="8" s="1"/>
  <c r="W2160" i="8"/>
  <c r="U2152" i="8"/>
  <c r="V2152" i="8" s="1"/>
  <c r="W2152" i="8"/>
  <c r="U2144" i="8"/>
  <c r="V2144" i="8" s="1"/>
  <c r="W2144" i="8"/>
  <c r="U2136" i="8"/>
  <c r="V2136" i="8" s="1"/>
  <c r="W2136" i="8"/>
  <c r="U2128" i="8"/>
  <c r="V2128" i="8" s="1"/>
  <c r="W2128" i="8"/>
  <c r="U2120" i="8"/>
  <c r="V2120" i="8" s="1"/>
  <c r="W2120" i="8"/>
  <c r="U2112" i="8"/>
  <c r="V2112" i="8" s="1"/>
  <c r="W2112" i="8"/>
  <c r="U2104" i="8"/>
  <c r="V2104" i="8" s="1"/>
  <c r="W2104" i="8"/>
  <c r="U2096" i="8"/>
  <c r="V2096" i="8" s="1"/>
  <c r="W2096" i="8"/>
  <c r="U2088" i="8"/>
  <c r="V2088" i="8" s="1"/>
  <c r="W2088" i="8"/>
  <c r="U2080" i="8"/>
  <c r="V2080" i="8" s="1"/>
  <c r="W2080" i="8"/>
  <c r="U2072" i="8"/>
  <c r="V2072" i="8" s="1"/>
  <c r="W2072" i="8"/>
  <c r="U2064" i="8"/>
  <c r="V2064" i="8" s="1"/>
  <c r="W2064" i="8"/>
  <c r="U2056" i="8"/>
  <c r="V2056" i="8" s="1"/>
  <c r="W2056" i="8"/>
  <c r="U2048" i="8"/>
  <c r="V2048" i="8" s="1"/>
  <c r="W2048" i="8"/>
  <c r="U2040" i="8"/>
  <c r="V2040" i="8" s="1"/>
  <c r="W2040" i="8"/>
  <c r="U2032" i="8"/>
  <c r="V2032" i="8" s="1"/>
  <c r="W2032" i="8"/>
  <c r="U2024" i="8"/>
  <c r="V2024" i="8" s="1"/>
  <c r="W2024" i="8"/>
  <c r="U2008" i="8"/>
  <c r="V2008" i="8" s="1"/>
  <c r="W2008" i="8"/>
  <c r="U2000" i="8"/>
  <c r="V2000" i="8" s="1"/>
  <c r="W2000" i="8"/>
  <c r="U1992" i="8"/>
  <c r="V1992" i="8" s="1"/>
  <c r="W1992" i="8"/>
  <c r="U1984" i="8"/>
  <c r="V1984" i="8" s="1"/>
  <c r="W1984" i="8"/>
  <c r="U1976" i="8"/>
  <c r="V1976" i="8" s="1"/>
  <c r="W1976" i="8"/>
  <c r="U1968" i="8"/>
  <c r="V1968" i="8" s="1"/>
  <c r="W1968" i="8"/>
  <c r="U1960" i="8"/>
  <c r="V1960" i="8" s="1"/>
  <c r="W1960" i="8"/>
  <c r="U1936" i="8"/>
  <c r="V1936" i="8" s="1"/>
  <c r="W1936" i="8"/>
  <c r="U1928" i="8"/>
  <c r="V1928" i="8" s="1"/>
  <c r="W1928" i="8"/>
  <c r="U1920" i="8"/>
  <c r="V1920" i="8" s="1"/>
  <c r="W1920" i="8"/>
  <c r="U1912" i="8"/>
  <c r="V1912" i="8" s="1"/>
  <c r="W1912" i="8"/>
  <c r="U1904" i="8"/>
  <c r="V1904" i="8" s="1"/>
  <c r="W1904" i="8"/>
  <c r="U1896" i="8"/>
  <c r="V1896" i="8" s="1"/>
  <c r="W1896" i="8"/>
  <c r="U1880" i="8"/>
  <c r="V1880" i="8" s="1"/>
  <c r="W1880" i="8"/>
  <c r="U1872" i="8"/>
  <c r="V1872" i="8" s="1"/>
  <c r="W1872" i="8"/>
  <c r="U1864" i="8"/>
  <c r="V1864" i="8" s="1"/>
  <c r="W1864" i="8"/>
  <c r="U1856" i="8"/>
  <c r="V1856" i="8" s="1"/>
  <c r="W1856" i="8"/>
  <c r="U1848" i="8"/>
  <c r="V1848" i="8" s="1"/>
  <c r="W1848" i="8"/>
  <c r="U1840" i="8"/>
  <c r="V1840" i="8" s="1"/>
  <c r="W1840" i="8"/>
  <c r="U1832" i="8"/>
  <c r="V1832" i="8" s="1"/>
  <c r="W1832" i="8"/>
  <c r="U1808" i="8"/>
  <c r="V1808" i="8" s="1"/>
  <c r="W1808" i="8"/>
  <c r="U1800" i="8"/>
  <c r="V1800" i="8" s="1"/>
  <c r="W1800" i="8"/>
  <c r="U1792" i="8"/>
  <c r="V1792" i="8" s="1"/>
  <c r="W1792" i="8"/>
  <c r="U1784" i="8"/>
  <c r="V1784" i="8" s="1"/>
  <c r="W1784" i="8"/>
  <c r="U1776" i="8"/>
  <c r="V1776" i="8" s="1"/>
  <c r="W1776" i="8"/>
  <c r="U1768" i="8"/>
  <c r="V1768" i="8" s="1"/>
  <c r="W1768" i="8"/>
  <c r="U1752" i="8"/>
  <c r="V1752" i="8" s="1"/>
  <c r="W1752" i="8"/>
  <c r="U1744" i="8"/>
  <c r="V1744" i="8" s="1"/>
  <c r="W1744" i="8"/>
  <c r="U1736" i="8"/>
  <c r="V1736" i="8" s="1"/>
  <c r="W1736" i="8"/>
  <c r="U1728" i="8"/>
  <c r="V1728" i="8" s="1"/>
  <c r="W1728" i="8"/>
  <c r="U1720" i="8"/>
  <c r="V1720" i="8" s="1"/>
  <c r="W1720" i="8"/>
  <c r="U1712" i="8"/>
  <c r="V1712" i="8" s="1"/>
  <c r="W1712" i="8"/>
  <c r="U1704" i="8"/>
  <c r="V1704" i="8" s="1"/>
  <c r="W1704" i="8"/>
  <c r="U1680" i="8"/>
  <c r="V1680" i="8" s="1"/>
  <c r="W1680" i="8"/>
  <c r="U1672" i="8"/>
  <c r="V1672" i="8" s="1"/>
  <c r="W1672" i="8"/>
  <c r="U1664" i="8"/>
  <c r="V1664" i="8" s="1"/>
  <c r="W1664" i="8"/>
  <c r="U1656" i="8"/>
  <c r="V1656" i="8" s="1"/>
  <c r="W1656" i="8"/>
  <c r="U1648" i="8"/>
  <c r="V1648" i="8" s="1"/>
  <c r="W1648" i="8"/>
  <c r="U1640" i="8"/>
  <c r="V1640" i="8" s="1"/>
  <c r="W1640" i="8"/>
  <c r="U1624" i="8"/>
  <c r="V1624" i="8" s="1"/>
  <c r="W1624" i="8"/>
  <c r="U1616" i="8"/>
  <c r="V1616" i="8" s="1"/>
  <c r="W1616" i="8"/>
  <c r="U1608" i="8"/>
  <c r="V1608" i="8" s="1"/>
  <c r="W1608" i="8"/>
  <c r="U1600" i="8"/>
  <c r="V1600" i="8" s="1"/>
  <c r="W1600" i="8"/>
  <c r="U1592" i="8"/>
  <c r="V1592" i="8" s="1"/>
  <c r="W1592" i="8"/>
  <c r="U1584" i="8"/>
  <c r="V1584" i="8" s="1"/>
  <c r="W1584" i="8"/>
  <c r="U1576" i="8"/>
  <c r="V1576" i="8" s="1"/>
  <c r="W1576" i="8"/>
  <c r="U1552" i="8"/>
  <c r="V1552" i="8" s="1"/>
  <c r="W1552" i="8"/>
  <c r="U1544" i="8"/>
  <c r="V1544" i="8" s="1"/>
  <c r="W1544" i="8"/>
  <c r="U1536" i="8"/>
  <c r="V1536" i="8" s="1"/>
  <c r="W1536" i="8"/>
  <c r="U1528" i="8"/>
  <c r="V1528" i="8" s="1"/>
  <c r="W1528" i="8"/>
  <c r="U1520" i="8"/>
  <c r="V1520" i="8" s="1"/>
  <c r="W1520" i="8"/>
  <c r="U1512" i="8"/>
  <c r="V1512" i="8" s="1"/>
  <c r="W1512" i="8"/>
  <c r="U1496" i="8"/>
  <c r="V1496" i="8" s="1"/>
  <c r="W1496" i="8"/>
  <c r="U1488" i="8"/>
  <c r="V1488" i="8" s="1"/>
  <c r="W1488" i="8"/>
  <c r="U1480" i="8"/>
  <c r="V1480" i="8" s="1"/>
  <c r="W1480" i="8"/>
  <c r="U1472" i="8"/>
  <c r="V1472" i="8" s="1"/>
  <c r="W1472" i="8"/>
  <c r="U1464" i="8"/>
  <c r="V1464" i="8" s="1"/>
  <c r="W1464" i="8"/>
  <c r="U1456" i="8"/>
  <c r="V1456" i="8" s="1"/>
  <c r="W1456" i="8"/>
  <c r="U1448" i="8"/>
  <c r="V1448" i="8" s="1"/>
  <c r="W1448" i="8"/>
  <c r="U1440" i="8"/>
  <c r="V1440" i="8" s="1"/>
  <c r="W1440" i="8"/>
  <c r="U1432" i="8"/>
  <c r="V1432" i="8" s="1"/>
  <c r="W1432" i="8"/>
  <c r="U1424" i="8"/>
  <c r="V1424" i="8" s="1"/>
  <c r="W1424" i="8"/>
  <c r="U1416" i="8"/>
  <c r="V1416" i="8" s="1"/>
  <c r="W1416" i="8"/>
  <c r="U1408" i="8"/>
  <c r="V1408" i="8" s="1"/>
  <c r="W1408" i="8"/>
  <c r="U1400" i="8"/>
  <c r="V1400" i="8" s="1"/>
  <c r="W1400" i="8"/>
  <c r="U1392" i="8"/>
  <c r="V1392" i="8" s="1"/>
  <c r="W1392" i="8"/>
  <c r="U1384" i="8"/>
  <c r="V1384" i="8" s="1"/>
  <c r="W1384" i="8"/>
  <c r="U1376" i="8"/>
  <c r="V1376" i="8" s="1"/>
  <c r="W1376" i="8"/>
  <c r="U1360" i="8"/>
  <c r="V1360" i="8" s="1"/>
  <c r="W1360" i="8"/>
  <c r="U1352" i="8"/>
  <c r="V1352" i="8" s="1"/>
  <c r="W1352" i="8"/>
  <c r="U1344" i="8"/>
  <c r="V1344" i="8" s="1"/>
  <c r="W1344" i="8"/>
  <c r="U1336" i="8"/>
  <c r="V1336" i="8" s="1"/>
  <c r="W1336" i="8"/>
  <c r="U1328" i="8"/>
  <c r="V1328" i="8" s="1"/>
  <c r="W1328" i="8"/>
  <c r="U1312" i="8"/>
  <c r="V1312" i="8" s="1"/>
  <c r="W1312" i="8"/>
  <c r="U1304" i="8"/>
  <c r="V1304" i="8" s="1"/>
  <c r="W1304" i="8"/>
  <c r="U1296" i="8"/>
  <c r="V1296" i="8" s="1"/>
  <c r="W1296" i="8"/>
  <c r="U1288" i="8"/>
  <c r="V1288" i="8" s="1"/>
  <c r="W1288" i="8"/>
  <c r="U1280" i="8"/>
  <c r="V1280" i="8" s="1"/>
  <c r="W1280" i="8"/>
  <c r="U1272" i="8"/>
  <c r="V1272" i="8" s="1"/>
  <c r="W1272" i="8"/>
  <c r="U1264" i="8"/>
  <c r="V1264" i="8" s="1"/>
  <c r="W1264" i="8"/>
  <c r="U1256" i="8"/>
  <c r="V1256" i="8" s="1"/>
  <c r="W1256" i="8"/>
  <c r="U1248" i="8"/>
  <c r="V1248" i="8" s="1"/>
  <c r="W1248" i="8"/>
  <c r="U1240" i="8"/>
  <c r="V1240" i="8" s="1"/>
  <c r="W1240" i="8"/>
  <c r="U1232" i="8"/>
  <c r="V1232" i="8" s="1"/>
  <c r="W1232" i="8"/>
  <c r="U1224" i="8"/>
  <c r="V1224" i="8" s="1"/>
  <c r="W1224" i="8"/>
  <c r="U1216" i="8"/>
  <c r="V1216" i="8" s="1"/>
  <c r="W1216" i="8"/>
  <c r="U1208" i="8"/>
  <c r="V1208" i="8" s="1"/>
  <c r="W1208" i="8"/>
  <c r="U1200" i="8"/>
  <c r="V1200" i="8" s="1"/>
  <c r="W1200" i="8"/>
  <c r="U1192" i="8"/>
  <c r="V1192" i="8" s="1"/>
  <c r="W1192" i="8"/>
  <c r="U1184" i="8"/>
  <c r="V1184" i="8" s="1"/>
  <c r="W1184" i="8"/>
  <c r="U1176" i="8"/>
  <c r="V1176" i="8" s="1"/>
  <c r="W1176" i="8"/>
  <c r="U1168" i="8"/>
  <c r="V1168" i="8" s="1"/>
  <c r="W1168" i="8"/>
  <c r="U1160" i="8"/>
  <c r="V1160" i="8" s="1"/>
  <c r="W1160" i="8"/>
  <c r="U1152" i="8"/>
  <c r="V1152" i="8" s="1"/>
  <c r="W1152" i="8"/>
  <c r="U1144" i="8"/>
  <c r="V1144" i="8" s="1"/>
  <c r="W1144" i="8"/>
  <c r="U1136" i="8"/>
  <c r="V1136" i="8" s="1"/>
  <c r="W1136" i="8"/>
  <c r="U1128" i="8"/>
  <c r="V1128" i="8" s="1"/>
  <c r="W1128" i="8"/>
  <c r="U1120" i="8"/>
  <c r="V1120" i="8" s="1"/>
  <c r="W1120" i="8"/>
  <c r="U1112" i="8"/>
  <c r="V1112" i="8" s="1"/>
  <c r="W1112" i="8"/>
  <c r="U1104" i="8"/>
  <c r="V1104" i="8" s="1"/>
  <c r="W1104" i="8"/>
  <c r="U1096" i="8"/>
  <c r="V1096" i="8" s="1"/>
  <c r="W1096" i="8"/>
  <c r="U1088" i="8"/>
  <c r="V1088" i="8" s="1"/>
  <c r="W1088" i="8"/>
  <c r="U1080" i="8"/>
  <c r="V1080" i="8" s="1"/>
  <c r="W1080" i="8"/>
  <c r="U1072" i="8"/>
  <c r="V1072" i="8" s="1"/>
  <c r="W1072" i="8"/>
  <c r="U1064" i="8"/>
  <c r="V1064" i="8" s="1"/>
  <c r="W1064" i="8"/>
  <c r="U1056" i="8"/>
  <c r="V1056" i="8" s="1"/>
  <c r="W1056" i="8"/>
  <c r="U1048" i="8"/>
  <c r="V1048" i="8" s="1"/>
  <c r="W1048" i="8"/>
  <c r="U1040" i="8"/>
  <c r="V1040" i="8" s="1"/>
  <c r="W1040" i="8"/>
  <c r="U1032" i="8"/>
  <c r="V1032" i="8" s="1"/>
  <c r="W1032" i="8"/>
  <c r="U1024" i="8"/>
  <c r="V1024" i="8" s="1"/>
  <c r="W1024" i="8"/>
  <c r="U1016" i="8"/>
  <c r="V1016" i="8" s="1"/>
  <c r="W1016" i="8"/>
  <c r="U1008" i="8"/>
  <c r="V1008" i="8" s="1"/>
  <c r="W1008" i="8"/>
  <c r="U1000" i="8"/>
  <c r="V1000" i="8" s="1"/>
  <c r="W1000" i="8"/>
  <c r="U992" i="8"/>
  <c r="V992" i="8" s="1"/>
  <c r="W992" i="8"/>
  <c r="U984" i="8"/>
  <c r="V984" i="8" s="1"/>
  <c r="W984" i="8"/>
  <c r="U976" i="8"/>
  <c r="V976" i="8" s="1"/>
  <c r="W976" i="8"/>
  <c r="U968" i="8"/>
  <c r="V968" i="8" s="1"/>
  <c r="W968" i="8"/>
  <c r="U960" i="8"/>
  <c r="V960" i="8" s="1"/>
  <c r="W960" i="8"/>
  <c r="U952" i="8"/>
  <c r="V952" i="8" s="1"/>
  <c r="W952" i="8"/>
  <c r="U944" i="8"/>
  <c r="V944" i="8" s="1"/>
  <c r="W944" i="8"/>
  <c r="U936" i="8"/>
  <c r="V936" i="8" s="1"/>
  <c r="W936" i="8"/>
  <c r="U928" i="8"/>
  <c r="V928" i="8" s="1"/>
  <c r="W928" i="8"/>
  <c r="U920" i="8"/>
  <c r="V920" i="8" s="1"/>
  <c r="W920" i="8"/>
  <c r="U912" i="8"/>
  <c r="V912" i="8" s="1"/>
  <c r="W912" i="8"/>
  <c r="U904" i="8"/>
  <c r="V904" i="8" s="1"/>
  <c r="W904" i="8"/>
  <c r="U896" i="8"/>
  <c r="V896" i="8" s="1"/>
  <c r="W896" i="8"/>
  <c r="U888" i="8"/>
  <c r="V888" i="8" s="1"/>
  <c r="W888" i="8"/>
  <c r="U880" i="8"/>
  <c r="V880" i="8" s="1"/>
  <c r="W880" i="8"/>
  <c r="U872" i="8"/>
  <c r="V872" i="8" s="1"/>
  <c r="W872" i="8"/>
  <c r="U864" i="8"/>
  <c r="V864" i="8" s="1"/>
  <c r="W864" i="8"/>
  <c r="U856" i="8"/>
  <c r="V856" i="8" s="1"/>
  <c r="W856" i="8"/>
  <c r="U848" i="8"/>
  <c r="V848" i="8" s="1"/>
  <c r="W848" i="8"/>
  <c r="U840" i="8"/>
  <c r="V840" i="8" s="1"/>
  <c r="W840" i="8"/>
  <c r="U832" i="8"/>
  <c r="V832" i="8" s="1"/>
  <c r="W832" i="8"/>
  <c r="U824" i="8"/>
  <c r="V824" i="8" s="1"/>
  <c r="W824" i="8"/>
  <c r="U816" i="8"/>
  <c r="V816" i="8" s="1"/>
  <c r="W816" i="8"/>
  <c r="U808" i="8"/>
  <c r="V808" i="8" s="1"/>
  <c r="W808" i="8"/>
  <c r="U800" i="8"/>
  <c r="V800" i="8" s="1"/>
  <c r="W800" i="8"/>
  <c r="U784" i="8"/>
  <c r="V784" i="8" s="1"/>
  <c r="W784" i="8"/>
  <c r="U776" i="8"/>
  <c r="V776" i="8" s="1"/>
  <c r="W776" i="8"/>
  <c r="U768" i="8"/>
  <c r="V768" i="8" s="1"/>
  <c r="W768" i="8"/>
  <c r="U760" i="8"/>
  <c r="V760" i="8" s="1"/>
  <c r="W760" i="8"/>
  <c r="U752" i="8"/>
  <c r="V752" i="8" s="1"/>
  <c r="W752" i="8"/>
  <c r="U744" i="8"/>
  <c r="V744" i="8" s="1"/>
  <c r="W744" i="8"/>
  <c r="U736" i="8"/>
  <c r="V736" i="8" s="1"/>
  <c r="W736" i="8"/>
  <c r="U728" i="8"/>
  <c r="V728" i="8" s="1"/>
  <c r="W728" i="8"/>
  <c r="U720" i="8"/>
  <c r="V720" i="8" s="1"/>
  <c r="W720" i="8"/>
  <c r="U712" i="8"/>
  <c r="V712" i="8" s="1"/>
  <c r="W712" i="8"/>
  <c r="U704" i="8"/>
  <c r="V704" i="8" s="1"/>
  <c r="W704" i="8"/>
  <c r="U696" i="8"/>
  <c r="V696" i="8" s="1"/>
  <c r="W696" i="8"/>
  <c r="U688" i="8"/>
  <c r="V688" i="8" s="1"/>
  <c r="W688" i="8"/>
  <c r="U680" i="8"/>
  <c r="V680" i="8" s="1"/>
  <c r="W680" i="8"/>
  <c r="U672" i="8"/>
  <c r="V672" i="8" s="1"/>
  <c r="W672" i="8"/>
  <c r="U664" i="8"/>
  <c r="V664" i="8" s="1"/>
  <c r="W664" i="8"/>
  <c r="U656" i="8"/>
  <c r="V656" i="8" s="1"/>
  <c r="W656" i="8"/>
  <c r="U648" i="8"/>
  <c r="V648" i="8" s="1"/>
  <c r="W648" i="8"/>
  <c r="U640" i="8"/>
  <c r="V640" i="8" s="1"/>
  <c r="W640" i="8"/>
  <c r="U632" i="8"/>
  <c r="V632" i="8" s="1"/>
  <c r="W632" i="8"/>
  <c r="U624" i="8"/>
  <c r="V624" i="8" s="1"/>
  <c r="W624" i="8"/>
  <c r="U616" i="8"/>
  <c r="V616" i="8" s="1"/>
  <c r="W616" i="8"/>
  <c r="U608" i="8"/>
  <c r="V608" i="8" s="1"/>
  <c r="W608" i="8"/>
  <c r="U600" i="8"/>
  <c r="V600" i="8" s="1"/>
  <c r="W600" i="8"/>
  <c r="U592" i="8"/>
  <c r="V592" i="8" s="1"/>
  <c r="W592" i="8"/>
  <c r="U584" i="8"/>
  <c r="V584" i="8" s="1"/>
  <c r="W584" i="8"/>
  <c r="U576" i="8"/>
  <c r="V576" i="8" s="1"/>
  <c r="W576" i="8"/>
  <c r="U568" i="8"/>
  <c r="V568" i="8" s="1"/>
  <c r="W568" i="8"/>
  <c r="U560" i="8"/>
  <c r="V560" i="8" s="1"/>
  <c r="W560" i="8"/>
  <c r="U552" i="8"/>
  <c r="V552" i="8" s="1"/>
  <c r="W552" i="8"/>
  <c r="U544" i="8"/>
  <c r="V544" i="8" s="1"/>
  <c r="W544" i="8"/>
  <c r="U536" i="8"/>
  <c r="V536" i="8" s="1"/>
  <c r="W536" i="8"/>
  <c r="U528" i="8"/>
  <c r="V528" i="8" s="1"/>
  <c r="W528" i="8"/>
  <c r="U520" i="8"/>
  <c r="V520" i="8" s="1"/>
  <c r="W520" i="8"/>
  <c r="U512" i="8"/>
  <c r="V512" i="8" s="1"/>
  <c r="W512" i="8"/>
  <c r="U504" i="8"/>
  <c r="V504" i="8" s="1"/>
  <c r="W504" i="8"/>
  <c r="U496" i="8"/>
  <c r="V496" i="8" s="1"/>
  <c r="W496" i="8"/>
  <c r="U488" i="8"/>
  <c r="V488" i="8" s="1"/>
  <c r="W488" i="8"/>
  <c r="U480" i="8"/>
  <c r="V480" i="8" s="1"/>
  <c r="W480" i="8"/>
  <c r="U472" i="8"/>
  <c r="V472" i="8" s="1"/>
  <c r="W472" i="8"/>
  <c r="U464" i="8"/>
  <c r="V464" i="8" s="1"/>
  <c r="W464" i="8"/>
  <c r="U456" i="8"/>
  <c r="V456" i="8" s="1"/>
  <c r="W456" i="8"/>
  <c r="U448" i="8"/>
  <c r="V448" i="8" s="1"/>
  <c r="W448" i="8"/>
  <c r="U440" i="8"/>
  <c r="V440" i="8" s="1"/>
  <c r="W440" i="8"/>
  <c r="U432" i="8"/>
  <c r="V432" i="8" s="1"/>
  <c r="W432" i="8"/>
  <c r="U424" i="8"/>
  <c r="V424" i="8" s="1"/>
  <c r="W424" i="8"/>
  <c r="U416" i="8"/>
  <c r="V416" i="8" s="1"/>
  <c r="W416" i="8"/>
  <c r="U408" i="8"/>
  <c r="V408" i="8" s="1"/>
  <c r="W408" i="8"/>
  <c r="U400" i="8"/>
  <c r="V400" i="8" s="1"/>
  <c r="W400" i="8"/>
  <c r="U392" i="8"/>
  <c r="V392" i="8" s="1"/>
  <c r="W392" i="8"/>
  <c r="U384" i="8"/>
  <c r="V384" i="8" s="1"/>
  <c r="W384" i="8"/>
  <c r="U376" i="8"/>
  <c r="V376" i="8" s="1"/>
  <c r="W376" i="8"/>
  <c r="U368" i="8"/>
  <c r="V368" i="8" s="1"/>
  <c r="W368" i="8"/>
  <c r="U360" i="8"/>
  <c r="V360" i="8" s="1"/>
  <c r="W360" i="8"/>
  <c r="U352" i="8"/>
  <c r="V352" i="8" s="1"/>
  <c r="W352" i="8"/>
  <c r="U344" i="8"/>
  <c r="V344" i="8" s="1"/>
  <c r="W344" i="8"/>
  <c r="U336" i="8"/>
  <c r="V336" i="8" s="1"/>
  <c r="W336" i="8"/>
  <c r="U328" i="8"/>
  <c r="V328" i="8" s="1"/>
  <c r="W328" i="8"/>
  <c r="U320" i="8"/>
  <c r="V320" i="8" s="1"/>
  <c r="W320" i="8"/>
  <c r="U312" i="8"/>
  <c r="V312" i="8" s="1"/>
  <c r="W312" i="8"/>
  <c r="U304" i="8"/>
  <c r="V304" i="8" s="1"/>
  <c r="W304" i="8"/>
  <c r="U296" i="8"/>
  <c r="V296" i="8" s="1"/>
  <c r="W296" i="8"/>
  <c r="U288" i="8"/>
  <c r="V288" i="8" s="1"/>
  <c r="W288" i="8"/>
  <c r="U280" i="8"/>
  <c r="V280" i="8" s="1"/>
  <c r="W280" i="8"/>
  <c r="U272" i="8"/>
  <c r="V272" i="8" s="1"/>
  <c r="W272" i="8"/>
  <c r="U264" i="8"/>
  <c r="V264" i="8" s="1"/>
  <c r="W264" i="8"/>
  <c r="U256" i="8"/>
  <c r="V256" i="8" s="1"/>
  <c r="W256" i="8"/>
  <c r="U248" i="8"/>
  <c r="V248" i="8" s="1"/>
  <c r="W248" i="8"/>
  <c r="U240" i="8"/>
  <c r="V240" i="8" s="1"/>
  <c r="W240" i="8"/>
  <c r="U232" i="8"/>
  <c r="V232" i="8" s="1"/>
  <c r="W232" i="8"/>
  <c r="U224" i="8"/>
  <c r="V224" i="8" s="1"/>
  <c r="W224" i="8"/>
  <c r="U216" i="8"/>
  <c r="V216" i="8" s="1"/>
  <c r="W216" i="8"/>
  <c r="U208" i="8"/>
  <c r="V208" i="8" s="1"/>
  <c r="W208" i="8"/>
  <c r="U200" i="8"/>
  <c r="V200" i="8" s="1"/>
  <c r="W200" i="8"/>
  <c r="U192" i="8"/>
  <c r="V192" i="8" s="1"/>
  <c r="W192" i="8"/>
  <c r="U184" i="8"/>
  <c r="V184" i="8" s="1"/>
  <c r="W184" i="8"/>
  <c r="U176" i="8"/>
  <c r="V176" i="8" s="1"/>
  <c r="W176" i="8"/>
  <c r="U168" i="8"/>
  <c r="V168" i="8" s="1"/>
  <c r="W168" i="8"/>
  <c r="U160" i="8"/>
  <c r="V160" i="8" s="1"/>
  <c r="W160" i="8"/>
  <c r="U152" i="8"/>
  <c r="V152" i="8" s="1"/>
  <c r="W152" i="8"/>
  <c r="U144" i="8"/>
  <c r="V144" i="8" s="1"/>
  <c r="W144" i="8"/>
  <c r="U136" i="8"/>
  <c r="V136" i="8" s="1"/>
  <c r="W136" i="8"/>
  <c r="U128" i="8"/>
  <c r="V128" i="8" s="1"/>
  <c r="W128" i="8"/>
  <c r="U120" i="8"/>
  <c r="V120" i="8" s="1"/>
  <c r="W120" i="8"/>
  <c r="U112" i="8"/>
  <c r="V112" i="8" s="1"/>
  <c r="W112" i="8"/>
  <c r="U104" i="8"/>
  <c r="V104" i="8" s="1"/>
  <c r="W104" i="8"/>
  <c r="U96" i="8"/>
  <c r="V96" i="8" s="1"/>
  <c r="W96" i="8"/>
  <c r="U88" i="8"/>
  <c r="V88" i="8" s="1"/>
  <c r="W88" i="8"/>
  <c r="U80" i="8"/>
  <c r="V80" i="8" s="1"/>
  <c r="W80" i="8"/>
  <c r="U72" i="8"/>
  <c r="V72" i="8" s="1"/>
  <c r="W72" i="8"/>
  <c r="U64" i="8"/>
  <c r="V64" i="8" s="1"/>
  <c r="W64" i="8"/>
  <c r="U56" i="8"/>
  <c r="V56" i="8" s="1"/>
  <c r="W56" i="8"/>
  <c r="U48" i="8"/>
  <c r="V48" i="8" s="1"/>
  <c r="W48" i="8"/>
  <c r="U40" i="8"/>
  <c r="V40" i="8" s="1"/>
  <c r="W40" i="8"/>
  <c r="U32" i="8"/>
  <c r="V32" i="8" s="1"/>
  <c r="W32" i="8"/>
  <c r="U24" i="8"/>
  <c r="V24" i="8" s="1"/>
  <c r="W24" i="8"/>
  <c r="U16" i="8"/>
  <c r="V16" i="8" s="1"/>
  <c r="W16" i="8"/>
  <c r="U8" i="8"/>
  <c r="V8" i="8" s="1"/>
  <c r="W8" i="8"/>
  <c r="W3214" i="8"/>
  <c r="W3193" i="8"/>
  <c r="W3170" i="8"/>
  <c r="W3150" i="8"/>
  <c r="W3129" i="8"/>
  <c r="W3106" i="8"/>
  <c r="W3086" i="8"/>
  <c r="W3065" i="8"/>
  <c r="W3042" i="8"/>
  <c r="W3022" i="8"/>
  <c r="W3001" i="8"/>
  <c r="W2978" i="8"/>
  <c r="W2958" i="8"/>
  <c r="W2937" i="8"/>
  <c r="W2914" i="8"/>
  <c r="W2894" i="8"/>
  <c r="W2873" i="8"/>
  <c r="W2850" i="8"/>
  <c r="W2830" i="8"/>
  <c r="W2809" i="8"/>
  <c r="W2786" i="8"/>
  <c r="W2766" i="8"/>
  <c r="W2745" i="8"/>
  <c r="W2722" i="8"/>
  <c r="W2702" i="8"/>
  <c r="W2681" i="8"/>
  <c r="W2658" i="8"/>
  <c r="W2638" i="8"/>
  <c r="W2614" i="8"/>
  <c r="W2584" i="8"/>
  <c r="W2555" i="8"/>
  <c r="W2522" i="8"/>
  <c r="W2467" i="8"/>
  <c r="W2358" i="8"/>
  <c r="W2297" i="8"/>
  <c r="W2243" i="8"/>
  <c r="W2162" i="8"/>
  <c r="W2073" i="8"/>
  <c r="W1971" i="8"/>
  <c r="W1857" i="8"/>
  <c r="W1737" i="8"/>
  <c r="W1632" i="8"/>
  <c r="W1504" i="8"/>
  <c r="U1190" i="8"/>
  <c r="V1190" i="8" s="1"/>
  <c r="W1190" i="8"/>
  <c r="U1182" i="8"/>
  <c r="V1182" i="8" s="1"/>
  <c r="W1182" i="8"/>
  <c r="U1174" i="8"/>
  <c r="V1174" i="8" s="1"/>
  <c r="W1174" i="8"/>
  <c r="U1166" i="8"/>
  <c r="V1166" i="8" s="1"/>
  <c r="W1166" i="8"/>
  <c r="U1158" i="8"/>
  <c r="V1158" i="8" s="1"/>
  <c r="W1158" i="8"/>
  <c r="U1150" i="8"/>
  <c r="V1150" i="8" s="1"/>
  <c r="W1150" i="8"/>
  <c r="U1142" i="8"/>
  <c r="V1142" i="8" s="1"/>
  <c r="W1142" i="8"/>
  <c r="U1134" i="8"/>
  <c r="V1134" i="8" s="1"/>
  <c r="W1134" i="8"/>
  <c r="U1126" i="8"/>
  <c r="V1126" i="8" s="1"/>
  <c r="W1126" i="8"/>
  <c r="U1118" i="8"/>
  <c r="V1118" i="8" s="1"/>
  <c r="W1118" i="8"/>
  <c r="U1110" i="8"/>
  <c r="V1110" i="8" s="1"/>
  <c r="W1110" i="8"/>
  <c r="U1102" i="8"/>
  <c r="V1102" i="8" s="1"/>
  <c r="W1102" i="8"/>
  <c r="U1094" i="8"/>
  <c r="V1094" i="8" s="1"/>
  <c r="W1094" i="8"/>
  <c r="U1086" i="8"/>
  <c r="V1086" i="8" s="1"/>
  <c r="W1086" i="8"/>
  <c r="U1078" i="8"/>
  <c r="V1078" i="8" s="1"/>
  <c r="W1078" i="8"/>
  <c r="U1070" i="8"/>
  <c r="V1070" i="8" s="1"/>
  <c r="W1070" i="8"/>
  <c r="U1062" i="8"/>
  <c r="V1062" i="8" s="1"/>
  <c r="W1062" i="8"/>
  <c r="U1054" i="8"/>
  <c r="V1054" i="8" s="1"/>
  <c r="W1054" i="8"/>
  <c r="U1046" i="8"/>
  <c r="V1046" i="8" s="1"/>
  <c r="W1046" i="8"/>
  <c r="U1038" i="8"/>
  <c r="V1038" i="8" s="1"/>
  <c r="W1038" i="8"/>
  <c r="U1030" i="8"/>
  <c r="V1030" i="8" s="1"/>
  <c r="W1030" i="8"/>
  <c r="U1022" i="8"/>
  <c r="V1022" i="8" s="1"/>
  <c r="W1022" i="8"/>
  <c r="U1014" i="8"/>
  <c r="V1014" i="8" s="1"/>
  <c r="W1014" i="8"/>
  <c r="U1006" i="8"/>
  <c r="V1006" i="8" s="1"/>
  <c r="W1006" i="8"/>
  <c r="U998" i="8"/>
  <c r="V998" i="8" s="1"/>
  <c r="W998" i="8"/>
  <c r="U990" i="8"/>
  <c r="V990" i="8" s="1"/>
  <c r="W990" i="8"/>
  <c r="U982" i="8"/>
  <c r="V982" i="8" s="1"/>
  <c r="W982" i="8"/>
  <c r="U974" i="8"/>
  <c r="V974" i="8" s="1"/>
  <c r="W974" i="8"/>
  <c r="U966" i="8"/>
  <c r="V966" i="8" s="1"/>
  <c r="W966" i="8"/>
  <c r="U958" i="8"/>
  <c r="V958" i="8" s="1"/>
  <c r="W958" i="8"/>
  <c r="U950" i="8"/>
  <c r="V950" i="8" s="1"/>
  <c r="W950" i="8"/>
  <c r="U942" i="8"/>
  <c r="V942" i="8" s="1"/>
  <c r="W942" i="8"/>
  <c r="U934" i="8"/>
  <c r="V934" i="8" s="1"/>
  <c r="W934" i="8"/>
  <c r="U918" i="8"/>
  <c r="V918" i="8" s="1"/>
  <c r="W918" i="8"/>
  <c r="U910" i="8"/>
  <c r="V910" i="8" s="1"/>
  <c r="W910" i="8"/>
  <c r="U902" i="8"/>
  <c r="V902" i="8" s="1"/>
  <c r="W902" i="8"/>
  <c r="U894" i="8"/>
  <c r="V894" i="8" s="1"/>
  <c r="W894" i="8"/>
  <c r="U886" i="8"/>
  <c r="V886" i="8" s="1"/>
  <c r="W886" i="8"/>
  <c r="U878" i="8"/>
  <c r="V878" i="8" s="1"/>
  <c r="W878" i="8"/>
  <c r="U870" i="8"/>
  <c r="V870" i="8" s="1"/>
  <c r="W870" i="8"/>
  <c r="U862" i="8"/>
  <c r="V862" i="8" s="1"/>
  <c r="W862" i="8"/>
  <c r="U846" i="8"/>
  <c r="V846" i="8" s="1"/>
  <c r="W846" i="8"/>
  <c r="U838" i="8"/>
  <c r="V838" i="8" s="1"/>
  <c r="W838" i="8"/>
  <c r="U830" i="8"/>
  <c r="V830" i="8" s="1"/>
  <c r="W830" i="8"/>
  <c r="U822" i="8"/>
  <c r="V822" i="8" s="1"/>
  <c r="W822" i="8"/>
  <c r="U814" i="8"/>
  <c r="V814" i="8" s="1"/>
  <c r="W814" i="8"/>
  <c r="U806" i="8"/>
  <c r="V806" i="8" s="1"/>
  <c r="W806" i="8"/>
  <c r="U798" i="8"/>
  <c r="V798" i="8" s="1"/>
  <c r="W798" i="8"/>
  <c r="U790" i="8"/>
  <c r="V790" i="8" s="1"/>
  <c r="W790" i="8"/>
  <c r="U782" i="8"/>
  <c r="V782" i="8" s="1"/>
  <c r="W782" i="8"/>
  <c r="U774" i="8"/>
  <c r="V774" i="8" s="1"/>
  <c r="W774" i="8"/>
  <c r="U766" i="8"/>
  <c r="V766" i="8" s="1"/>
  <c r="W766" i="8"/>
  <c r="U758" i="8"/>
  <c r="V758" i="8" s="1"/>
  <c r="W758" i="8"/>
  <c r="U750" i="8"/>
  <c r="V750" i="8" s="1"/>
  <c r="W750" i="8"/>
  <c r="U742" i="8"/>
  <c r="V742" i="8" s="1"/>
  <c r="W742" i="8"/>
  <c r="U734" i="8"/>
  <c r="V734" i="8" s="1"/>
  <c r="W734" i="8"/>
  <c r="U726" i="8"/>
  <c r="V726" i="8" s="1"/>
  <c r="W726" i="8"/>
  <c r="U718" i="8"/>
  <c r="V718" i="8" s="1"/>
  <c r="W718" i="8"/>
  <c r="U710" i="8"/>
  <c r="V710" i="8" s="1"/>
  <c r="W710" i="8"/>
  <c r="U702" i="8"/>
  <c r="V702" i="8" s="1"/>
  <c r="W702" i="8"/>
  <c r="U694" i="8"/>
  <c r="V694" i="8" s="1"/>
  <c r="W694" i="8"/>
  <c r="U686" i="8"/>
  <c r="V686" i="8" s="1"/>
  <c r="W686" i="8"/>
  <c r="U678" i="8"/>
  <c r="V678" i="8" s="1"/>
  <c r="W678" i="8"/>
  <c r="U670" i="8"/>
  <c r="V670" i="8" s="1"/>
  <c r="W670" i="8"/>
  <c r="U662" i="8"/>
  <c r="V662" i="8" s="1"/>
  <c r="W662" i="8"/>
  <c r="U654" i="8"/>
  <c r="V654" i="8" s="1"/>
  <c r="W654" i="8"/>
  <c r="U646" i="8"/>
  <c r="V646" i="8" s="1"/>
  <c r="W646" i="8"/>
  <c r="U638" i="8"/>
  <c r="V638" i="8" s="1"/>
  <c r="W638" i="8"/>
  <c r="U630" i="8"/>
  <c r="V630" i="8" s="1"/>
  <c r="W630" i="8"/>
  <c r="U622" i="8"/>
  <c r="V622" i="8" s="1"/>
  <c r="W622" i="8"/>
  <c r="U614" i="8"/>
  <c r="V614" i="8" s="1"/>
  <c r="W614" i="8"/>
  <c r="U606" i="8"/>
  <c r="V606" i="8" s="1"/>
  <c r="W606" i="8"/>
  <c r="U598" i="8"/>
  <c r="V598" i="8" s="1"/>
  <c r="W598" i="8"/>
  <c r="U590" i="8"/>
  <c r="V590" i="8" s="1"/>
  <c r="W590" i="8"/>
  <c r="U582" i="8"/>
  <c r="V582" i="8" s="1"/>
  <c r="W582" i="8"/>
  <c r="U574" i="8"/>
  <c r="V574" i="8" s="1"/>
  <c r="W574" i="8"/>
  <c r="U566" i="8"/>
  <c r="V566" i="8" s="1"/>
  <c r="W566" i="8"/>
  <c r="U558" i="8"/>
  <c r="V558" i="8" s="1"/>
  <c r="W558" i="8"/>
  <c r="U550" i="8"/>
  <c r="V550" i="8" s="1"/>
  <c r="W550" i="8"/>
  <c r="U542" i="8"/>
  <c r="V542" i="8" s="1"/>
  <c r="W542" i="8"/>
  <c r="U534" i="8"/>
  <c r="V534" i="8" s="1"/>
  <c r="W534" i="8"/>
  <c r="U526" i="8"/>
  <c r="V526" i="8" s="1"/>
  <c r="W526" i="8"/>
  <c r="U518" i="8"/>
  <c r="V518" i="8" s="1"/>
  <c r="W518" i="8"/>
  <c r="U510" i="8"/>
  <c r="V510" i="8" s="1"/>
  <c r="W510" i="8"/>
  <c r="U502" i="8"/>
  <c r="V502" i="8" s="1"/>
  <c r="W502" i="8"/>
  <c r="U494" i="8"/>
  <c r="V494" i="8" s="1"/>
  <c r="W494" i="8"/>
  <c r="U486" i="8"/>
  <c r="V486" i="8" s="1"/>
  <c r="W486" i="8"/>
  <c r="U478" i="8"/>
  <c r="V478" i="8" s="1"/>
  <c r="W478" i="8"/>
  <c r="U470" i="8"/>
  <c r="V470" i="8" s="1"/>
  <c r="W470" i="8"/>
  <c r="U462" i="8"/>
  <c r="V462" i="8" s="1"/>
  <c r="W462" i="8"/>
  <c r="U454" i="8"/>
  <c r="V454" i="8" s="1"/>
  <c r="W454" i="8"/>
  <c r="U446" i="8"/>
  <c r="V446" i="8" s="1"/>
  <c r="W446" i="8"/>
  <c r="U438" i="8"/>
  <c r="V438" i="8" s="1"/>
  <c r="W438" i="8"/>
  <c r="U430" i="8"/>
  <c r="V430" i="8" s="1"/>
  <c r="W430" i="8"/>
  <c r="U422" i="8"/>
  <c r="V422" i="8" s="1"/>
  <c r="W422" i="8"/>
  <c r="U414" i="8"/>
  <c r="V414" i="8" s="1"/>
  <c r="W414" i="8"/>
  <c r="U406" i="8"/>
  <c r="V406" i="8" s="1"/>
  <c r="W406" i="8"/>
  <c r="U398" i="8"/>
  <c r="V398" i="8" s="1"/>
  <c r="W398" i="8"/>
  <c r="U390" i="8"/>
  <c r="V390" i="8" s="1"/>
  <c r="W390" i="8"/>
  <c r="U382" i="8"/>
  <c r="V382" i="8" s="1"/>
  <c r="W382" i="8"/>
  <c r="U374" i="8"/>
  <c r="V374" i="8" s="1"/>
  <c r="W374" i="8"/>
  <c r="U366" i="8"/>
  <c r="V366" i="8" s="1"/>
  <c r="W366" i="8"/>
  <c r="U358" i="8"/>
  <c r="V358" i="8" s="1"/>
  <c r="W358" i="8"/>
  <c r="U350" i="8"/>
  <c r="V350" i="8" s="1"/>
  <c r="W350" i="8"/>
  <c r="U342" i="8"/>
  <c r="V342" i="8" s="1"/>
  <c r="W342" i="8"/>
  <c r="U334" i="8"/>
  <c r="V334" i="8" s="1"/>
  <c r="W334" i="8"/>
  <c r="U326" i="8"/>
  <c r="V326" i="8" s="1"/>
  <c r="W326" i="8"/>
  <c r="U318" i="8"/>
  <c r="V318" i="8" s="1"/>
  <c r="W318" i="8"/>
  <c r="U310" i="8"/>
  <c r="V310" i="8" s="1"/>
  <c r="W310" i="8"/>
  <c r="U302" i="8"/>
  <c r="V302" i="8" s="1"/>
  <c r="W302" i="8"/>
  <c r="U294" i="8"/>
  <c r="V294" i="8" s="1"/>
  <c r="W294" i="8"/>
  <c r="U286" i="8"/>
  <c r="V286" i="8" s="1"/>
  <c r="W286" i="8"/>
  <c r="U278" i="8"/>
  <c r="V278" i="8" s="1"/>
  <c r="W278" i="8"/>
  <c r="U270" i="8"/>
  <c r="V270" i="8" s="1"/>
  <c r="W270" i="8"/>
  <c r="U262" i="8"/>
  <c r="V262" i="8" s="1"/>
  <c r="W262" i="8"/>
  <c r="U254" i="8"/>
  <c r="V254" i="8" s="1"/>
  <c r="W254" i="8"/>
  <c r="U246" i="8"/>
  <c r="V246" i="8" s="1"/>
  <c r="W246" i="8"/>
  <c r="U238" i="8"/>
  <c r="V238" i="8" s="1"/>
  <c r="W238" i="8"/>
  <c r="U230" i="8"/>
  <c r="V230" i="8" s="1"/>
  <c r="W230" i="8"/>
  <c r="U222" i="8"/>
  <c r="V222" i="8" s="1"/>
  <c r="W222" i="8"/>
  <c r="U214" i="8"/>
  <c r="V214" i="8" s="1"/>
  <c r="W214" i="8"/>
  <c r="U206" i="8"/>
  <c r="V206" i="8" s="1"/>
  <c r="W206" i="8"/>
  <c r="U198" i="8"/>
  <c r="V198" i="8" s="1"/>
  <c r="W198" i="8"/>
  <c r="U190" i="8"/>
  <c r="V190" i="8" s="1"/>
  <c r="W190" i="8"/>
  <c r="U182" i="8"/>
  <c r="V182" i="8" s="1"/>
  <c r="W182" i="8"/>
  <c r="U174" i="8"/>
  <c r="V174" i="8" s="1"/>
  <c r="W174" i="8"/>
  <c r="U166" i="8"/>
  <c r="V166" i="8" s="1"/>
  <c r="W166" i="8"/>
  <c r="U158" i="8"/>
  <c r="V158" i="8" s="1"/>
  <c r="W158" i="8"/>
  <c r="U150" i="8"/>
  <c r="V150" i="8" s="1"/>
  <c r="W150" i="8"/>
  <c r="U142" i="8"/>
  <c r="V142" i="8" s="1"/>
  <c r="W142" i="8"/>
  <c r="U134" i="8"/>
  <c r="V134" i="8" s="1"/>
  <c r="W134" i="8"/>
  <c r="U126" i="8"/>
  <c r="V126" i="8" s="1"/>
  <c r="W126" i="8"/>
  <c r="U118" i="8"/>
  <c r="V118" i="8" s="1"/>
  <c r="W118" i="8"/>
  <c r="U110" i="8"/>
  <c r="V110" i="8" s="1"/>
  <c r="W110" i="8"/>
  <c r="U102" i="8"/>
  <c r="V102" i="8" s="1"/>
  <c r="W102" i="8"/>
  <c r="U94" i="8"/>
  <c r="V94" i="8" s="1"/>
  <c r="W94" i="8"/>
  <c r="U86" i="8"/>
  <c r="V86" i="8" s="1"/>
  <c r="W86" i="8"/>
  <c r="U78" i="8"/>
  <c r="V78" i="8" s="1"/>
  <c r="W78" i="8"/>
  <c r="U70" i="8"/>
  <c r="V70" i="8" s="1"/>
  <c r="W70" i="8"/>
  <c r="U62" i="8"/>
  <c r="V62" i="8" s="1"/>
  <c r="W62" i="8"/>
  <c r="U54" i="8"/>
  <c r="V54" i="8" s="1"/>
  <c r="W54" i="8"/>
  <c r="U46" i="8"/>
  <c r="V46" i="8" s="1"/>
  <c r="W46" i="8"/>
  <c r="U38" i="8"/>
  <c r="V38" i="8" s="1"/>
  <c r="W38" i="8"/>
  <c r="U30" i="8"/>
  <c r="V30" i="8" s="1"/>
  <c r="W30" i="8"/>
  <c r="U22" i="8"/>
  <c r="V22" i="8" s="1"/>
  <c r="W22" i="8"/>
  <c r="U14" i="8"/>
  <c r="V14" i="8" s="1"/>
  <c r="W14" i="8"/>
  <c r="U6" i="8"/>
  <c r="V6" i="8" s="1"/>
  <c r="W6" i="8"/>
  <c r="W737" i="8"/>
  <c r="U1173" i="8"/>
  <c r="V1173" i="8" s="1"/>
  <c r="W1173" i="8"/>
  <c r="U1165" i="8"/>
  <c r="V1165" i="8" s="1"/>
  <c r="W1165" i="8"/>
  <c r="U1157" i="8"/>
  <c r="V1157" i="8" s="1"/>
  <c r="W1157" i="8"/>
  <c r="U1149" i="8"/>
  <c r="V1149" i="8" s="1"/>
  <c r="W1149" i="8"/>
  <c r="U1141" i="8"/>
  <c r="V1141" i="8" s="1"/>
  <c r="W1141" i="8"/>
  <c r="U1133" i="8"/>
  <c r="V1133" i="8" s="1"/>
  <c r="W1133" i="8"/>
  <c r="U1125" i="8"/>
  <c r="V1125" i="8" s="1"/>
  <c r="W1125" i="8"/>
  <c r="U1117" i="8"/>
  <c r="V1117" i="8" s="1"/>
  <c r="W1117" i="8"/>
  <c r="U1109" i="8"/>
  <c r="V1109" i="8" s="1"/>
  <c r="W1109" i="8"/>
  <c r="U1101" i="8"/>
  <c r="V1101" i="8" s="1"/>
  <c r="W1101" i="8"/>
  <c r="U1093" i="8"/>
  <c r="V1093" i="8" s="1"/>
  <c r="W1093" i="8"/>
  <c r="U1077" i="8"/>
  <c r="V1077" i="8" s="1"/>
  <c r="W1077" i="8"/>
  <c r="U1069" i="8"/>
  <c r="V1069" i="8" s="1"/>
  <c r="W1069" i="8"/>
  <c r="U1061" i="8"/>
  <c r="V1061" i="8" s="1"/>
  <c r="W1061" i="8"/>
  <c r="U1053" i="8"/>
  <c r="V1053" i="8" s="1"/>
  <c r="W1053" i="8"/>
  <c r="U1045" i="8"/>
  <c r="V1045" i="8" s="1"/>
  <c r="W1045" i="8"/>
  <c r="U1037" i="8"/>
  <c r="V1037" i="8" s="1"/>
  <c r="W1037" i="8"/>
  <c r="U1029" i="8"/>
  <c r="V1029" i="8" s="1"/>
  <c r="W1029" i="8"/>
  <c r="U1021" i="8"/>
  <c r="V1021" i="8" s="1"/>
  <c r="W1021" i="8"/>
  <c r="U1013" i="8"/>
  <c r="V1013" i="8" s="1"/>
  <c r="W1013" i="8"/>
  <c r="U1005" i="8"/>
  <c r="V1005" i="8" s="1"/>
  <c r="W1005" i="8"/>
  <c r="U997" i="8"/>
  <c r="V997" i="8" s="1"/>
  <c r="W997" i="8"/>
  <c r="U989" i="8"/>
  <c r="V989" i="8" s="1"/>
  <c r="W989" i="8"/>
  <c r="U981" i="8"/>
  <c r="V981" i="8" s="1"/>
  <c r="W981" i="8"/>
  <c r="U973" i="8"/>
  <c r="V973" i="8" s="1"/>
  <c r="W973" i="8"/>
  <c r="U965" i="8"/>
  <c r="V965" i="8" s="1"/>
  <c r="W965" i="8"/>
  <c r="U957" i="8"/>
  <c r="V957" i="8" s="1"/>
  <c r="W957" i="8"/>
  <c r="U949" i="8"/>
  <c r="V949" i="8" s="1"/>
  <c r="W949" i="8"/>
  <c r="U941" i="8"/>
  <c r="V941" i="8" s="1"/>
  <c r="W941" i="8"/>
  <c r="U933" i="8"/>
  <c r="V933" i="8" s="1"/>
  <c r="W933" i="8"/>
  <c r="U925" i="8"/>
  <c r="V925" i="8" s="1"/>
  <c r="W925" i="8"/>
  <c r="U917" i="8"/>
  <c r="V917" i="8" s="1"/>
  <c r="W917" i="8"/>
  <c r="U909" i="8"/>
  <c r="V909" i="8" s="1"/>
  <c r="W909" i="8"/>
  <c r="U901" i="8"/>
  <c r="V901" i="8" s="1"/>
  <c r="W901" i="8"/>
  <c r="U893" i="8"/>
  <c r="V893" i="8" s="1"/>
  <c r="W893" i="8"/>
  <c r="U885" i="8"/>
  <c r="V885" i="8" s="1"/>
  <c r="W885" i="8"/>
  <c r="U877" i="8"/>
  <c r="V877" i="8" s="1"/>
  <c r="W877" i="8"/>
  <c r="U869" i="8"/>
  <c r="V869" i="8" s="1"/>
  <c r="W869" i="8"/>
  <c r="U861" i="8"/>
  <c r="V861" i="8" s="1"/>
  <c r="W861" i="8"/>
  <c r="U853" i="8"/>
  <c r="V853" i="8" s="1"/>
  <c r="W853" i="8"/>
  <c r="U845" i="8"/>
  <c r="V845" i="8" s="1"/>
  <c r="W845" i="8"/>
  <c r="U837" i="8"/>
  <c r="V837" i="8" s="1"/>
  <c r="W837" i="8"/>
  <c r="U829" i="8"/>
  <c r="V829" i="8" s="1"/>
  <c r="W829" i="8"/>
  <c r="U821" i="8"/>
  <c r="V821" i="8" s="1"/>
  <c r="W821" i="8"/>
  <c r="U813" i="8"/>
  <c r="V813" i="8" s="1"/>
  <c r="W813" i="8"/>
  <c r="U805" i="8"/>
  <c r="V805" i="8" s="1"/>
  <c r="W805" i="8"/>
  <c r="U797" i="8"/>
  <c r="V797" i="8" s="1"/>
  <c r="W797" i="8"/>
  <c r="U789" i="8"/>
  <c r="V789" i="8" s="1"/>
  <c r="W789" i="8"/>
  <c r="U781" i="8"/>
  <c r="V781" i="8" s="1"/>
  <c r="W781" i="8"/>
  <c r="U773" i="8"/>
  <c r="V773" i="8" s="1"/>
  <c r="W773" i="8"/>
  <c r="U765" i="8"/>
  <c r="V765" i="8" s="1"/>
  <c r="W765" i="8"/>
  <c r="U757" i="8"/>
  <c r="V757" i="8" s="1"/>
  <c r="W757" i="8"/>
  <c r="U749" i="8"/>
  <c r="V749" i="8" s="1"/>
  <c r="W749" i="8"/>
  <c r="U741" i="8"/>
  <c r="V741" i="8" s="1"/>
  <c r="W741" i="8"/>
  <c r="U733" i="8"/>
  <c r="V733" i="8" s="1"/>
  <c r="W733" i="8"/>
  <c r="U725" i="8"/>
  <c r="V725" i="8" s="1"/>
  <c r="W725" i="8"/>
  <c r="U717" i="8"/>
  <c r="V717" i="8" s="1"/>
  <c r="W717" i="8"/>
  <c r="U709" i="8"/>
  <c r="V709" i="8" s="1"/>
  <c r="W709" i="8"/>
  <c r="U701" i="8"/>
  <c r="V701" i="8" s="1"/>
  <c r="W701" i="8"/>
  <c r="U693" i="8"/>
  <c r="V693" i="8" s="1"/>
  <c r="W693" i="8"/>
  <c r="U685" i="8"/>
  <c r="V685" i="8" s="1"/>
  <c r="W685" i="8"/>
  <c r="U677" i="8"/>
  <c r="V677" i="8" s="1"/>
  <c r="W677" i="8"/>
  <c r="U669" i="8"/>
  <c r="V669" i="8" s="1"/>
  <c r="W669" i="8"/>
  <c r="U661" i="8"/>
  <c r="V661" i="8" s="1"/>
  <c r="W661" i="8"/>
  <c r="U653" i="8"/>
  <c r="V653" i="8" s="1"/>
  <c r="W653" i="8"/>
  <c r="U645" i="8"/>
  <c r="V645" i="8" s="1"/>
  <c r="W645" i="8"/>
  <c r="U637" i="8"/>
  <c r="V637" i="8" s="1"/>
  <c r="W637" i="8"/>
  <c r="U629" i="8"/>
  <c r="V629" i="8" s="1"/>
  <c r="W629" i="8"/>
  <c r="U621" i="8"/>
  <c r="V621" i="8" s="1"/>
  <c r="W621" i="8"/>
  <c r="U605" i="8"/>
  <c r="V605" i="8" s="1"/>
  <c r="W605" i="8"/>
  <c r="U597" i="8"/>
  <c r="V597" i="8" s="1"/>
  <c r="W597" i="8"/>
  <c r="U589" i="8"/>
  <c r="V589" i="8" s="1"/>
  <c r="W589" i="8"/>
  <c r="U581" i="8"/>
  <c r="V581" i="8" s="1"/>
  <c r="W581" i="8"/>
  <c r="U573" i="8"/>
  <c r="V573" i="8" s="1"/>
  <c r="W573" i="8"/>
  <c r="U565" i="8"/>
  <c r="V565" i="8" s="1"/>
  <c r="W565" i="8"/>
  <c r="U557" i="8"/>
  <c r="V557" i="8" s="1"/>
  <c r="W557" i="8"/>
  <c r="U549" i="8"/>
  <c r="V549" i="8" s="1"/>
  <c r="W549" i="8"/>
  <c r="U541" i="8"/>
  <c r="V541" i="8" s="1"/>
  <c r="W541" i="8"/>
  <c r="U533" i="8"/>
  <c r="V533" i="8" s="1"/>
  <c r="W533" i="8"/>
  <c r="U525" i="8"/>
  <c r="V525" i="8" s="1"/>
  <c r="W525" i="8"/>
  <c r="U517" i="8"/>
  <c r="V517" i="8" s="1"/>
  <c r="W517" i="8"/>
  <c r="U509" i="8"/>
  <c r="V509" i="8" s="1"/>
  <c r="W509" i="8"/>
  <c r="U501" i="8"/>
  <c r="V501" i="8" s="1"/>
  <c r="W501" i="8"/>
  <c r="U493" i="8"/>
  <c r="V493" i="8" s="1"/>
  <c r="W493" i="8"/>
  <c r="U485" i="8"/>
  <c r="V485" i="8" s="1"/>
  <c r="W485" i="8"/>
  <c r="U477" i="8"/>
  <c r="V477" i="8" s="1"/>
  <c r="W477" i="8"/>
  <c r="U469" i="8"/>
  <c r="V469" i="8" s="1"/>
  <c r="W469" i="8"/>
  <c r="U461" i="8"/>
  <c r="V461" i="8" s="1"/>
  <c r="W461" i="8"/>
  <c r="U453" i="8"/>
  <c r="V453" i="8" s="1"/>
  <c r="W453" i="8"/>
  <c r="U445" i="8"/>
  <c r="V445" i="8" s="1"/>
  <c r="W445" i="8"/>
  <c r="U437" i="8"/>
  <c r="V437" i="8" s="1"/>
  <c r="W437" i="8"/>
  <c r="U429" i="8"/>
  <c r="V429" i="8" s="1"/>
  <c r="W429" i="8"/>
  <c r="U421" i="8"/>
  <c r="V421" i="8" s="1"/>
  <c r="W421" i="8"/>
  <c r="U413" i="8"/>
  <c r="V413" i="8" s="1"/>
  <c r="W413" i="8"/>
  <c r="U405" i="8"/>
  <c r="V405" i="8" s="1"/>
  <c r="W405" i="8"/>
  <c r="U397" i="8"/>
  <c r="V397" i="8" s="1"/>
  <c r="W397" i="8"/>
  <c r="U389" i="8"/>
  <c r="V389" i="8" s="1"/>
  <c r="W389" i="8"/>
  <c r="U381" i="8"/>
  <c r="V381" i="8" s="1"/>
  <c r="W381" i="8"/>
  <c r="U373" i="8"/>
  <c r="V373" i="8" s="1"/>
  <c r="W373" i="8"/>
  <c r="U365" i="8"/>
  <c r="V365" i="8" s="1"/>
  <c r="W365" i="8"/>
  <c r="U357" i="8"/>
  <c r="V357" i="8" s="1"/>
  <c r="W357" i="8"/>
  <c r="U349" i="8"/>
  <c r="V349" i="8" s="1"/>
  <c r="W349" i="8"/>
  <c r="U341" i="8"/>
  <c r="V341" i="8" s="1"/>
  <c r="W341" i="8"/>
  <c r="U333" i="8"/>
  <c r="V333" i="8" s="1"/>
  <c r="W333" i="8"/>
  <c r="U325" i="8"/>
  <c r="V325" i="8" s="1"/>
  <c r="W325" i="8"/>
  <c r="U317" i="8"/>
  <c r="V317" i="8" s="1"/>
  <c r="W317" i="8"/>
  <c r="U309" i="8"/>
  <c r="V309" i="8" s="1"/>
  <c r="W309" i="8"/>
  <c r="U301" i="8"/>
  <c r="V301" i="8" s="1"/>
  <c r="W301" i="8"/>
  <c r="U293" i="8"/>
  <c r="V293" i="8" s="1"/>
  <c r="W293" i="8"/>
  <c r="U285" i="8"/>
  <c r="V285" i="8" s="1"/>
  <c r="W285" i="8"/>
  <c r="U277" i="8"/>
  <c r="V277" i="8" s="1"/>
  <c r="W277" i="8"/>
  <c r="U269" i="8"/>
  <c r="V269" i="8" s="1"/>
  <c r="W269" i="8"/>
  <c r="U261" i="8"/>
  <c r="V261" i="8" s="1"/>
  <c r="W261" i="8"/>
  <c r="U253" i="8"/>
  <c r="V253" i="8" s="1"/>
  <c r="W253" i="8"/>
  <c r="U245" i="8"/>
  <c r="V245" i="8" s="1"/>
  <c r="W245" i="8"/>
  <c r="U237" i="8"/>
  <c r="V237" i="8" s="1"/>
  <c r="W237" i="8"/>
  <c r="U229" i="8"/>
  <c r="V229" i="8" s="1"/>
  <c r="W229" i="8"/>
  <c r="U221" i="8"/>
  <c r="V221" i="8" s="1"/>
  <c r="W221" i="8"/>
  <c r="U213" i="8"/>
  <c r="V213" i="8" s="1"/>
  <c r="W213" i="8"/>
  <c r="U205" i="8"/>
  <c r="V205" i="8" s="1"/>
  <c r="W205" i="8"/>
  <c r="U197" i="8"/>
  <c r="V197" i="8" s="1"/>
  <c r="W197" i="8"/>
  <c r="U189" i="8"/>
  <c r="V189" i="8" s="1"/>
  <c r="W189" i="8"/>
  <c r="U181" i="8"/>
  <c r="V181" i="8" s="1"/>
  <c r="W181" i="8"/>
  <c r="U173" i="8"/>
  <c r="V173" i="8" s="1"/>
  <c r="W173" i="8"/>
  <c r="U165" i="8"/>
  <c r="V165" i="8" s="1"/>
  <c r="W165" i="8"/>
  <c r="U157" i="8"/>
  <c r="V157" i="8" s="1"/>
  <c r="W157" i="8"/>
  <c r="U149" i="8"/>
  <c r="V149" i="8" s="1"/>
  <c r="W149" i="8"/>
  <c r="U141" i="8"/>
  <c r="V141" i="8" s="1"/>
  <c r="W141" i="8"/>
  <c r="U133" i="8"/>
  <c r="V133" i="8" s="1"/>
  <c r="W133" i="8"/>
  <c r="U125" i="8"/>
  <c r="V125" i="8" s="1"/>
  <c r="W125" i="8"/>
  <c r="U117" i="8"/>
  <c r="V117" i="8" s="1"/>
  <c r="W117" i="8"/>
  <c r="U109" i="8"/>
  <c r="V109" i="8" s="1"/>
  <c r="W109" i="8"/>
  <c r="U101" i="8"/>
  <c r="V101" i="8" s="1"/>
  <c r="W101" i="8"/>
  <c r="U93" i="8"/>
  <c r="V93" i="8" s="1"/>
  <c r="W93" i="8"/>
  <c r="U85" i="8"/>
  <c r="V85" i="8" s="1"/>
  <c r="W85" i="8"/>
  <c r="U77" i="8"/>
  <c r="V77" i="8" s="1"/>
  <c r="W77" i="8"/>
  <c r="U69" i="8"/>
  <c r="V69" i="8" s="1"/>
  <c r="W69" i="8"/>
  <c r="U61" i="8"/>
  <c r="V61" i="8" s="1"/>
  <c r="W61" i="8"/>
  <c r="U53" i="8"/>
  <c r="V53" i="8" s="1"/>
  <c r="W53" i="8"/>
  <c r="U45" i="8"/>
  <c r="V45" i="8" s="1"/>
  <c r="W45" i="8"/>
  <c r="U37" i="8"/>
  <c r="V37" i="8" s="1"/>
  <c r="W37" i="8"/>
  <c r="U29" i="8"/>
  <c r="V29" i="8" s="1"/>
  <c r="W29" i="8"/>
  <c r="U21" i="8"/>
  <c r="V21" i="8" s="1"/>
  <c r="W21" i="8"/>
  <c r="U13" i="8"/>
  <c r="V13" i="8" s="1"/>
  <c r="W13" i="8"/>
  <c r="U1051" i="8"/>
  <c r="V1051" i="8" s="1"/>
  <c r="W1051" i="8"/>
  <c r="U1043" i="8"/>
  <c r="V1043" i="8" s="1"/>
  <c r="W1043" i="8"/>
  <c r="U1035" i="8"/>
  <c r="V1035" i="8" s="1"/>
  <c r="W1035" i="8"/>
  <c r="U1027" i="8"/>
  <c r="V1027" i="8" s="1"/>
  <c r="W1027" i="8"/>
  <c r="U1019" i="8"/>
  <c r="V1019" i="8" s="1"/>
  <c r="W1019" i="8"/>
  <c r="U1011" i="8"/>
  <c r="V1011" i="8" s="1"/>
  <c r="W1011" i="8"/>
  <c r="U1003" i="8"/>
  <c r="V1003" i="8" s="1"/>
  <c r="W1003" i="8"/>
  <c r="U995" i="8"/>
  <c r="V995" i="8" s="1"/>
  <c r="W995" i="8"/>
  <c r="U987" i="8"/>
  <c r="V987" i="8" s="1"/>
  <c r="W987" i="8"/>
  <c r="U979" i="8"/>
  <c r="V979" i="8" s="1"/>
  <c r="W979" i="8"/>
  <c r="U971" i="8"/>
  <c r="V971" i="8" s="1"/>
  <c r="W971" i="8"/>
  <c r="U963" i="8"/>
  <c r="V963" i="8" s="1"/>
  <c r="W963" i="8"/>
  <c r="U955" i="8"/>
  <c r="V955" i="8" s="1"/>
  <c r="W955" i="8"/>
  <c r="U947" i="8"/>
  <c r="V947" i="8" s="1"/>
  <c r="W947" i="8"/>
  <c r="U939" i="8"/>
  <c r="V939" i="8" s="1"/>
  <c r="W939" i="8"/>
  <c r="U931" i="8"/>
  <c r="V931" i="8" s="1"/>
  <c r="W931" i="8"/>
  <c r="U923" i="8"/>
  <c r="V923" i="8" s="1"/>
  <c r="W923" i="8"/>
  <c r="U915" i="8"/>
  <c r="V915" i="8" s="1"/>
  <c r="W915" i="8"/>
  <c r="U907" i="8"/>
  <c r="V907" i="8" s="1"/>
  <c r="W907" i="8"/>
  <c r="U899" i="8"/>
  <c r="V899" i="8" s="1"/>
  <c r="W899" i="8"/>
  <c r="U891" i="8"/>
  <c r="V891" i="8" s="1"/>
  <c r="W891" i="8"/>
  <c r="U883" i="8"/>
  <c r="V883" i="8" s="1"/>
  <c r="W883" i="8"/>
  <c r="U875" i="8"/>
  <c r="V875" i="8" s="1"/>
  <c r="W875" i="8"/>
  <c r="U867" i="8"/>
  <c r="V867" i="8" s="1"/>
  <c r="W867" i="8"/>
  <c r="U859" i="8"/>
  <c r="V859" i="8" s="1"/>
  <c r="W859" i="8"/>
  <c r="U851" i="8"/>
  <c r="V851" i="8" s="1"/>
  <c r="W851" i="8"/>
  <c r="U843" i="8"/>
  <c r="V843" i="8" s="1"/>
  <c r="W843" i="8"/>
  <c r="U835" i="8"/>
  <c r="V835" i="8" s="1"/>
  <c r="W835" i="8"/>
  <c r="U827" i="8"/>
  <c r="V827" i="8" s="1"/>
  <c r="W827" i="8"/>
  <c r="U819" i="8"/>
  <c r="V819" i="8" s="1"/>
  <c r="W819" i="8"/>
  <c r="U811" i="8"/>
  <c r="V811" i="8" s="1"/>
  <c r="W811" i="8"/>
  <c r="U803" i="8"/>
  <c r="V803" i="8" s="1"/>
  <c r="W803" i="8"/>
  <c r="U795" i="8"/>
  <c r="V795" i="8" s="1"/>
  <c r="W795" i="8"/>
  <c r="U787" i="8"/>
  <c r="V787" i="8" s="1"/>
  <c r="W787" i="8"/>
  <c r="U779" i="8"/>
  <c r="V779" i="8" s="1"/>
  <c r="W779" i="8"/>
  <c r="U771" i="8"/>
  <c r="V771" i="8" s="1"/>
  <c r="W771" i="8"/>
  <c r="U763" i="8"/>
  <c r="V763" i="8" s="1"/>
  <c r="W763" i="8"/>
  <c r="U755" i="8"/>
  <c r="V755" i="8" s="1"/>
  <c r="W755" i="8"/>
  <c r="U747" i="8"/>
  <c r="V747" i="8" s="1"/>
  <c r="W747" i="8"/>
  <c r="U739" i="8"/>
  <c r="V739" i="8" s="1"/>
  <c r="W739" i="8"/>
  <c r="U731" i="8"/>
  <c r="V731" i="8" s="1"/>
  <c r="W731" i="8"/>
  <c r="U723" i="8"/>
  <c r="V723" i="8" s="1"/>
  <c r="W723" i="8"/>
  <c r="U715" i="8"/>
  <c r="V715" i="8" s="1"/>
  <c r="W715" i="8"/>
  <c r="U707" i="8"/>
  <c r="V707" i="8" s="1"/>
  <c r="W707" i="8"/>
  <c r="U699" i="8"/>
  <c r="V699" i="8" s="1"/>
  <c r="W699" i="8"/>
  <c r="U691" i="8"/>
  <c r="V691" i="8" s="1"/>
  <c r="W691" i="8"/>
  <c r="U683" i="8"/>
  <c r="V683" i="8" s="1"/>
  <c r="W683" i="8"/>
  <c r="U675" i="8"/>
  <c r="V675" i="8" s="1"/>
  <c r="W675" i="8"/>
  <c r="U667" i="8"/>
  <c r="V667" i="8" s="1"/>
  <c r="W667" i="8"/>
  <c r="U659" i="8"/>
  <c r="V659" i="8" s="1"/>
  <c r="W659" i="8"/>
  <c r="U651" i="8"/>
  <c r="V651" i="8" s="1"/>
  <c r="W651" i="8"/>
  <c r="U643" i="8"/>
  <c r="V643" i="8" s="1"/>
  <c r="W643" i="8"/>
  <c r="U635" i="8"/>
  <c r="V635" i="8" s="1"/>
  <c r="W635" i="8"/>
  <c r="U627" i="8"/>
  <c r="V627" i="8" s="1"/>
  <c r="W627" i="8"/>
  <c r="U619" i="8"/>
  <c r="V619" i="8" s="1"/>
  <c r="W619" i="8"/>
  <c r="U611" i="8"/>
  <c r="V611" i="8" s="1"/>
  <c r="W611" i="8"/>
  <c r="U603" i="8"/>
  <c r="V603" i="8" s="1"/>
  <c r="W603" i="8"/>
  <c r="U595" i="8"/>
  <c r="V595" i="8" s="1"/>
  <c r="W595" i="8"/>
  <c r="U587" i="8"/>
  <c r="V587" i="8" s="1"/>
  <c r="W587" i="8"/>
  <c r="U579" i="8"/>
  <c r="V579" i="8" s="1"/>
  <c r="W579" i="8"/>
  <c r="U571" i="8"/>
  <c r="V571" i="8" s="1"/>
  <c r="W571" i="8"/>
  <c r="U563" i="8"/>
  <c r="V563" i="8" s="1"/>
  <c r="W563" i="8"/>
  <c r="U555" i="8"/>
  <c r="V555" i="8" s="1"/>
  <c r="W555" i="8"/>
  <c r="U547" i="8"/>
  <c r="V547" i="8" s="1"/>
  <c r="W547" i="8"/>
  <c r="U539" i="8"/>
  <c r="V539" i="8" s="1"/>
  <c r="W539" i="8"/>
  <c r="U531" i="8"/>
  <c r="V531" i="8" s="1"/>
  <c r="W531" i="8"/>
  <c r="U523" i="8"/>
  <c r="V523" i="8" s="1"/>
  <c r="W523" i="8"/>
  <c r="U515" i="8"/>
  <c r="V515" i="8" s="1"/>
  <c r="W515" i="8"/>
  <c r="U491" i="8"/>
  <c r="V491" i="8" s="1"/>
  <c r="W491" i="8"/>
  <c r="U483" i="8"/>
  <c r="V483" i="8" s="1"/>
  <c r="W483" i="8"/>
  <c r="U475" i="8"/>
  <c r="V475" i="8" s="1"/>
  <c r="W475" i="8"/>
  <c r="U467" i="8"/>
  <c r="V467" i="8" s="1"/>
  <c r="W467" i="8"/>
  <c r="U459" i="8"/>
  <c r="V459" i="8" s="1"/>
  <c r="W459" i="8"/>
  <c r="U451" i="8"/>
  <c r="V451" i="8" s="1"/>
  <c r="W451" i="8"/>
  <c r="U443" i="8"/>
  <c r="V443" i="8" s="1"/>
  <c r="W443" i="8"/>
  <c r="U435" i="8"/>
  <c r="V435" i="8" s="1"/>
  <c r="W435" i="8"/>
  <c r="U427" i="8"/>
  <c r="V427" i="8" s="1"/>
  <c r="W427" i="8"/>
  <c r="U419" i="8"/>
  <c r="V419" i="8" s="1"/>
  <c r="W419" i="8"/>
  <c r="U411" i="8"/>
  <c r="V411" i="8" s="1"/>
  <c r="W411" i="8"/>
  <c r="U403" i="8"/>
  <c r="V403" i="8" s="1"/>
  <c r="W403" i="8"/>
  <c r="U395" i="8"/>
  <c r="V395" i="8" s="1"/>
  <c r="W395" i="8"/>
  <c r="U387" i="8"/>
  <c r="V387" i="8" s="1"/>
  <c r="W387" i="8"/>
  <c r="U379" i="8"/>
  <c r="V379" i="8" s="1"/>
  <c r="W379" i="8"/>
  <c r="U371" i="8"/>
  <c r="V371" i="8" s="1"/>
  <c r="W371" i="8"/>
  <c r="U363" i="8"/>
  <c r="V363" i="8" s="1"/>
  <c r="W363" i="8"/>
  <c r="U355" i="8"/>
  <c r="V355" i="8" s="1"/>
  <c r="W355" i="8"/>
  <c r="U347" i="8"/>
  <c r="V347" i="8" s="1"/>
  <c r="W347" i="8"/>
  <c r="U339" i="8"/>
  <c r="V339" i="8" s="1"/>
  <c r="W339" i="8"/>
  <c r="U331" i="8"/>
  <c r="V331" i="8" s="1"/>
  <c r="W331" i="8"/>
  <c r="U323" i="8"/>
  <c r="V323" i="8" s="1"/>
  <c r="W323" i="8"/>
  <c r="U315" i="8"/>
  <c r="V315" i="8" s="1"/>
  <c r="W315" i="8"/>
  <c r="U307" i="8"/>
  <c r="V307" i="8" s="1"/>
  <c r="W307" i="8"/>
  <c r="U299" i="8"/>
  <c r="V299" i="8" s="1"/>
  <c r="W299" i="8"/>
  <c r="U291" i="8"/>
  <c r="V291" i="8" s="1"/>
  <c r="W291" i="8"/>
  <c r="U283" i="8"/>
  <c r="V283" i="8" s="1"/>
  <c r="W283" i="8"/>
  <c r="U275" i="8"/>
  <c r="V275" i="8" s="1"/>
  <c r="W275" i="8"/>
  <c r="U267" i="8"/>
  <c r="V267" i="8" s="1"/>
  <c r="W267" i="8"/>
  <c r="U259" i="8"/>
  <c r="V259" i="8" s="1"/>
  <c r="W259" i="8"/>
  <c r="U251" i="8"/>
  <c r="V251" i="8" s="1"/>
  <c r="W251" i="8"/>
  <c r="U243" i="8"/>
  <c r="V243" i="8" s="1"/>
  <c r="W243" i="8"/>
  <c r="U235" i="8"/>
  <c r="V235" i="8" s="1"/>
  <c r="W235" i="8"/>
  <c r="U227" i="8"/>
  <c r="V227" i="8" s="1"/>
  <c r="W227" i="8"/>
  <c r="U219" i="8"/>
  <c r="V219" i="8" s="1"/>
  <c r="W219" i="8"/>
  <c r="U211" i="8"/>
  <c r="V211" i="8" s="1"/>
  <c r="W211" i="8"/>
  <c r="U203" i="8"/>
  <c r="V203" i="8" s="1"/>
  <c r="W203" i="8"/>
  <c r="U195" i="8"/>
  <c r="V195" i="8" s="1"/>
  <c r="W195" i="8"/>
  <c r="U187" i="8"/>
  <c r="V187" i="8" s="1"/>
  <c r="W187" i="8"/>
  <c r="U179" i="8"/>
  <c r="V179" i="8" s="1"/>
  <c r="W179" i="8"/>
  <c r="U171" i="8"/>
  <c r="V171" i="8" s="1"/>
  <c r="W171" i="8"/>
  <c r="U163" i="8"/>
  <c r="V163" i="8" s="1"/>
  <c r="W163" i="8"/>
  <c r="U155" i="8"/>
  <c r="V155" i="8" s="1"/>
  <c r="W155" i="8"/>
  <c r="U147" i="8"/>
  <c r="V147" i="8" s="1"/>
  <c r="W147" i="8"/>
  <c r="U139" i="8"/>
  <c r="V139" i="8" s="1"/>
  <c r="W139" i="8"/>
  <c r="U131" i="8"/>
  <c r="V131" i="8" s="1"/>
  <c r="W131" i="8"/>
  <c r="U123" i="8"/>
  <c r="V123" i="8" s="1"/>
  <c r="W123" i="8"/>
  <c r="U115" i="8"/>
  <c r="V115" i="8" s="1"/>
  <c r="W115" i="8"/>
  <c r="U107" i="8"/>
  <c r="V107" i="8" s="1"/>
  <c r="W107" i="8"/>
  <c r="U99" i="8"/>
  <c r="V99" i="8" s="1"/>
  <c r="W99" i="8"/>
  <c r="U91" i="8"/>
  <c r="V91" i="8" s="1"/>
  <c r="W91" i="8"/>
  <c r="U83" i="8"/>
  <c r="V83" i="8" s="1"/>
  <c r="W83" i="8"/>
  <c r="U75" i="8"/>
  <c r="V75" i="8" s="1"/>
  <c r="W75" i="8"/>
  <c r="U67" i="8"/>
  <c r="V67" i="8" s="1"/>
  <c r="W67" i="8"/>
  <c r="U59" i="8"/>
  <c r="V59" i="8" s="1"/>
  <c r="W59" i="8"/>
  <c r="U51" i="8"/>
  <c r="V51" i="8" s="1"/>
  <c r="W51" i="8"/>
  <c r="U43" i="8"/>
  <c r="V43" i="8" s="1"/>
  <c r="W43" i="8"/>
  <c r="U35" i="8"/>
  <c r="V35" i="8" s="1"/>
  <c r="W35" i="8"/>
  <c r="U27" i="8"/>
  <c r="V27" i="8" s="1"/>
  <c r="W27" i="8"/>
  <c r="U19" i="8"/>
  <c r="V19" i="8" s="1"/>
  <c r="W19" i="8"/>
  <c r="U11" i="8"/>
  <c r="V11" i="8" s="1"/>
  <c r="W11" i="8"/>
  <c r="W507" i="8"/>
  <c r="U842" i="8"/>
  <c r="V842" i="8" s="1"/>
  <c r="W842" i="8"/>
  <c r="U834" i="8"/>
  <c r="V834" i="8" s="1"/>
  <c r="W834" i="8"/>
  <c r="U826" i="8"/>
  <c r="V826" i="8" s="1"/>
  <c r="W826" i="8"/>
  <c r="U818" i="8"/>
  <c r="V818" i="8" s="1"/>
  <c r="W818" i="8"/>
  <c r="U810" i="8"/>
  <c r="V810" i="8" s="1"/>
  <c r="W810" i="8"/>
  <c r="U802" i="8"/>
  <c r="V802" i="8" s="1"/>
  <c r="W802" i="8"/>
  <c r="U794" i="8"/>
  <c r="V794" i="8" s="1"/>
  <c r="W794" i="8"/>
  <c r="U786" i="8"/>
  <c r="V786" i="8" s="1"/>
  <c r="W786" i="8"/>
  <c r="U778" i="8"/>
  <c r="V778" i="8" s="1"/>
  <c r="W778" i="8"/>
  <c r="U770" i="8"/>
  <c r="V770" i="8" s="1"/>
  <c r="W770" i="8"/>
  <c r="U762" i="8"/>
  <c r="V762" i="8" s="1"/>
  <c r="W762" i="8"/>
  <c r="U754" i="8"/>
  <c r="V754" i="8" s="1"/>
  <c r="W754" i="8"/>
  <c r="U746" i="8"/>
  <c r="V746" i="8" s="1"/>
  <c r="W746" i="8"/>
  <c r="U738" i="8"/>
  <c r="V738" i="8" s="1"/>
  <c r="W738" i="8"/>
  <c r="U730" i="8"/>
  <c r="V730" i="8" s="1"/>
  <c r="W730" i="8"/>
  <c r="U722" i="8"/>
  <c r="V722" i="8" s="1"/>
  <c r="W722" i="8"/>
  <c r="U714" i="8"/>
  <c r="V714" i="8" s="1"/>
  <c r="W714" i="8"/>
  <c r="U706" i="8"/>
  <c r="V706" i="8" s="1"/>
  <c r="W706" i="8"/>
  <c r="U698" i="8"/>
  <c r="V698" i="8" s="1"/>
  <c r="W698" i="8"/>
  <c r="U690" i="8"/>
  <c r="V690" i="8" s="1"/>
  <c r="W690" i="8"/>
  <c r="U682" i="8"/>
  <c r="V682" i="8" s="1"/>
  <c r="W682" i="8"/>
  <c r="U674" i="8"/>
  <c r="V674" i="8" s="1"/>
  <c r="W674" i="8"/>
  <c r="U666" i="8"/>
  <c r="V666" i="8" s="1"/>
  <c r="W666" i="8"/>
  <c r="U658" i="8"/>
  <c r="V658" i="8" s="1"/>
  <c r="W658" i="8"/>
  <c r="U650" i="8"/>
  <c r="V650" i="8" s="1"/>
  <c r="W650" i="8"/>
  <c r="U642" i="8"/>
  <c r="V642" i="8" s="1"/>
  <c r="W642" i="8"/>
  <c r="U634" i="8"/>
  <c r="V634" i="8" s="1"/>
  <c r="W634" i="8"/>
  <c r="U626" i="8"/>
  <c r="V626" i="8" s="1"/>
  <c r="W626" i="8"/>
  <c r="U618" i="8"/>
  <c r="V618" i="8" s="1"/>
  <c r="W618" i="8"/>
  <c r="U610" i="8"/>
  <c r="V610" i="8" s="1"/>
  <c r="W610" i="8"/>
  <c r="U602" i="8"/>
  <c r="V602" i="8" s="1"/>
  <c r="W602" i="8"/>
  <c r="U594" i="8"/>
  <c r="V594" i="8" s="1"/>
  <c r="W594" i="8"/>
  <c r="U586" i="8"/>
  <c r="V586" i="8" s="1"/>
  <c r="W586" i="8"/>
  <c r="U578" i="8"/>
  <c r="V578" i="8" s="1"/>
  <c r="W578" i="8"/>
  <c r="U570" i="8"/>
  <c r="V570" i="8" s="1"/>
  <c r="W570" i="8"/>
  <c r="U562" i="8"/>
  <c r="V562" i="8" s="1"/>
  <c r="W562" i="8"/>
  <c r="U554" i="8"/>
  <c r="V554" i="8" s="1"/>
  <c r="W554" i="8"/>
  <c r="U546" i="8"/>
  <c r="V546" i="8" s="1"/>
  <c r="W546" i="8"/>
  <c r="U538" i="8"/>
  <c r="V538" i="8" s="1"/>
  <c r="W538" i="8"/>
  <c r="U530" i="8"/>
  <c r="V530" i="8" s="1"/>
  <c r="W530" i="8"/>
  <c r="U522" i="8"/>
  <c r="V522" i="8" s="1"/>
  <c r="W522" i="8"/>
  <c r="U514" i="8"/>
  <c r="V514" i="8" s="1"/>
  <c r="W514" i="8"/>
  <c r="U506" i="8"/>
  <c r="V506" i="8" s="1"/>
  <c r="W506" i="8"/>
  <c r="U498" i="8"/>
  <c r="V498" i="8" s="1"/>
  <c r="W498" i="8"/>
  <c r="U490" i="8"/>
  <c r="V490" i="8" s="1"/>
  <c r="W490" i="8"/>
  <c r="U482" i="8"/>
  <c r="V482" i="8" s="1"/>
  <c r="W482" i="8"/>
  <c r="U474" i="8"/>
  <c r="V474" i="8" s="1"/>
  <c r="W474" i="8"/>
  <c r="U466" i="8"/>
  <c r="V466" i="8" s="1"/>
  <c r="W466" i="8"/>
  <c r="U458" i="8"/>
  <c r="V458" i="8" s="1"/>
  <c r="W458" i="8"/>
  <c r="U450" i="8"/>
  <c r="V450" i="8" s="1"/>
  <c r="W450" i="8"/>
  <c r="U442" i="8"/>
  <c r="V442" i="8" s="1"/>
  <c r="W442" i="8"/>
  <c r="U434" i="8"/>
  <c r="V434" i="8" s="1"/>
  <c r="W434" i="8"/>
  <c r="U426" i="8"/>
  <c r="V426" i="8" s="1"/>
  <c r="W426" i="8"/>
  <c r="U418" i="8"/>
  <c r="V418" i="8" s="1"/>
  <c r="W418" i="8"/>
  <c r="U410" i="8"/>
  <c r="V410" i="8" s="1"/>
  <c r="W410" i="8"/>
  <c r="U394" i="8"/>
  <c r="V394" i="8" s="1"/>
  <c r="W394" i="8"/>
  <c r="U386" i="8"/>
  <c r="V386" i="8" s="1"/>
  <c r="W386" i="8"/>
  <c r="U378" i="8"/>
  <c r="V378" i="8" s="1"/>
  <c r="W378" i="8"/>
  <c r="U370" i="8"/>
  <c r="V370" i="8" s="1"/>
  <c r="W370" i="8"/>
  <c r="U362" i="8"/>
  <c r="V362" i="8" s="1"/>
  <c r="W362" i="8"/>
  <c r="U354" i="8"/>
  <c r="V354" i="8" s="1"/>
  <c r="W354" i="8"/>
  <c r="U346" i="8"/>
  <c r="V346" i="8" s="1"/>
  <c r="W346" i="8"/>
  <c r="U338" i="8"/>
  <c r="V338" i="8" s="1"/>
  <c r="W338" i="8"/>
  <c r="U330" i="8"/>
  <c r="V330" i="8" s="1"/>
  <c r="W330" i="8"/>
  <c r="U322" i="8"/>
  <c r="V322" i="8" s="1"/>
  <c r="W322" i="8"/>
  <c r="U314" i="8"/>
  <c r="V314" i="8" s="1"/>
  <c r="W314" i="8"/>
  <c r="U306" i="8"/>
  <c r="V306" i="8" s="1"/>
  <c r="W306" i="8"/>
  <c r="U298" i="8"/>
  <c r="V298" i="8" s="1"/>
  <c r="W298" i="8"/>
  <c r="U290" i="8"/>
  <c r="V290" i="8" s="1"/>
  <c r="W290" i="8"/>
  <c r="U282" i="8"/>
  <c r="V282" i="8" s="1"/>
  <c r="W282" i="8"/>
  <c r="U274" i="8"/>
  <c r="V274" i="8" s="1"/>
  <c r="W274" i="8"/>
  <c r="U266" i="8"/>
  <c r="V266" i="8" s="1"/>
  <c r="W266" i="8"/>
  <c r="U258" i="8"/>
  <c r="V258" i="8" s="1"/>
  <c r="W258" i="8"/>
  <c r="U250" i="8"/>
  <c r="V250" i="8" s="1"/>
  <c r="W250" i="8"/>
  <c r="U242" i="8"/>
  <c r="V242" i="8" s="1"/>
  <c r="W242" i="8"/>
  <c r="U234" i="8"/>
  <c r="V234" i="8" s="1"/>
  <c r="W234" i="8"/>
  <c r="U226" i="8"/>
  <c r="V226" i="8" s="1"/>
  <c r="W226" i="8"/>
  <c r="U218" i="8"/>
  <c r="V218" i="8" s="1"/>
  <c r="W218" i="8"/>
  <c r="U210" i="8"/>
  <c r="V210" i="8" s="1"/>
  <c r="W210" i="8"/>
  <c r="U202" i="8"/>
  <c r="V202" i="8" s="1"/>
  <c r="W202" i="8"/>
  <c r="U194" i="8"/>
  <c r="V194" i="8" s="1"/>
  <c r="W194" i="8"/>
  <c r="U186" i="8"/>
  <c r="V186" i="8" s="1"/>
  <c r="W186" i="8"/>
  <c r="U178" i="8"/>
  <c r="V178" i="8" s="1"/>
  <c r="W178" i="8"/>
  <c r="U170" i="8"/>
  <c r="V170" i="8" s="1"/>
  <c r="W170" i="8"/>
  <c r="U162" i="8"/>
  <c r="V162" i="8" s="1"/>
  <c r="W162" i="8"/>
  <c r="U154" i="8"/>
  <c r="V154" i="8" s="1"/>
  <c r="W154" i="8"/>
  <c r="U146" i="8"/>
  <c r="V146" i="8" s="1"/>
  <c r="W146" i="8"/>
  <c r="U138" i="8"/>
  <c r="V138" i="8" s="1"/>
  <c r="W138" i="8"/>
  <c r="U130" i="8"/>
  <c r="V130" i="8" s="1"/>
  <c r="W130" i="8"/>
  <c r="U122" i="8"/>
  <c r="V122" i="8" s="1"/>
  <c r="W122" i="8"/>
  <c r="U114" i="8"/>
  <c r="V114" i="8" s="1"/>
  <c r="W114" i="8"/>
  <c r="U106" i="8"/>
  <c r="V106" i="8" s="1"/>
  <c r="W106" i="8"/>
  <c r="U98" i="8"/>
  <c r="V98" i="8" s="1"/>
  <c r="W98" i="8"/>
  <c r="U90" i="8"/>
  <c r="V90" i="8" s="1"/>
  <c r="W90" i="8"/>
  <c r="U82" i="8"/>
  <c r="V82" i="8" s="1"/>
  <c r="W82" i="8"/>
  <c r="U74" i="8"/>
  <c r="V74" i="8" s="1"/>
  <c r="W74" i="8"/>
  <c r="U66" i="8"/>
  <c r="V66" i="8" s="1"/>
  <c r="W66" i="8"/>
  <c r="U58" i="8"/>
  <c r="V58" i="8" s="1"/>
  <c r="W58" i="8"/>
  <c r="U50" i="8"/>
  <c r="V50" i="8" s="1"/>
  <c r="W50" i="8"/>
  <c r="U42" i="8"/>
  <c r="V42" i="8" s="1"/>
  <c r="W42" i="8"/>
  <c r="U34" i="8"/>
  <c r="V34" i="8" s="1"/>
  <c r="W34" i="8"/>
  <c r="U26" i="8"/>
  <c r="V26" i="8" s="1"/>
  <c r="W26" i="8"/>
  <c r="U18" i="8"/>
  <c r="V18" i="8" s="1"/>
  <c r="W18" i="8"/>
  <c r="U10" i="8"/>
  <c r="V10" i="8" s="1"/>
  <c r="W10" i="8"/>
  <c r="W926" i="8"/>
  <c r="W499" i="8"/>
  <c r="U1225" i="8"/>
  <c r="V1225" i="8" s="1"/>
  <c r="W1225" i="8"/>
  <c r="U1217" i="8"/>
  <c r="V1217" i="8" s="1"/>
  <c r="W1217" i="8"/>
  <c r="U1209" i="8"/>
  <c r="V1209" i="8" s="1"/>
  <c r="W1209" i="8"/>
  <c r="U1201" i="8"/>
  <c r="V1201" i="8" s="1"/>
  <c r="W1201" i="8"/>
  <c r="U1193" i="8"/>
  <c r="V1193" i="8" s="1"/>
  <c r="W1193" i="8"/>
  <c r="U1185" i="8"/>
  <c r="V1185" i="8" s="1"/>
  <c r="W1185" i="8"/>
  <c r="U1177" i="8"/>
  <c r="V1177" i="8" s="1"/>
  <c r="W1177" i="8"/>
  <c r="U1169" i="8"/>
  <c r="V1169" i="8" s="1"/>
  <c r="W1169" i="8"/>
  <c r="U1161" i="8"/>
  <c r="V1161" i="8" s="1"/>
  <c r="W1161" i="8"/>
  <c r="U1153" i="8"/>
  <c r="V1153" i="8" s="1"/>
  <c r="W1153" i="8"/>
  <c r="U1145" i="8"/>
  <c r="V1145" i="8" s="1"/>
  <c r="W1145" i="8"/>
  <c r="U1137" i="8"/>
  <c r="V1137" i="8" s="1"/>
  <c r="W1137" i="8"/>
  <c r="U1129" i="8"/>
  <c r="V1129" i="8" s="1"/>
  <c r="W1129" i="8"/>
  <c r="U1121" i="8"/>
  <c r="V1121" i="8" s="1"/>
  <c r="W1121" i="8"/>
  <c r="U1113" i="8"/>
  <c r="V1113" i="8" s="1"/>
  <c r="W1113" i="8"/>
  <c r="U1105" i="8"/>
  <c r="V1105" i="8" s="1"/>
  <c r="W1105" i="8"/>
  <c r="U1097" i="8"/>
  <c r="V1097" i="8" s="1"/>
  <c r="W1097" i="8"/>
  <c r="U1089" i="8"/>
  <c r="V1089" i="8" s="1"/>
  <c r="W1089" i="8"/>
  <c r="U1081" i="8"/>
  <c r="V1081" i="8" s="1"/>
  <c r="W1081" i="8"/>
  <c r="U1073" i="8"/>
  <c r="V1073" i="8" s="1"/>
  <c r="W1073" i="8"/>
  <c r="U1065" i="8"/>
  <c r="V1065" i="8" s="1"/>
  <c r="W1065" i="8"/>
  <c r="U1057" i="8"/>
  <c r="V1057" i="8" s="1"/>
  <c r="W1057" i="8"/>
  <c r="U1049" i="8"/>
  <c r="V1049" i="8" s="1"/>
  <c r="W1049" i="8"/>
  <c r="U1041" i="8"/>
  <c r="V1041" i="8" s="1"/>
  <c r="W1041" i="8"/>
  <c r="U1033" i="8"/>
  <c r="V1033" i="8" s="1"/>
  <c r="W1033" i="8"/>
  <c r="U1025" i="8"/>
  <c r="V1025" i="8" s="1"/>
  <c r="W1025" i="8"/>
  <c r="U1017" i="8"/>
  <c r="V1017" i="8" s="1"/>
  <c r="W1017" i="8"/>
  <c r="U1009" i="8"/>
  <c r="V1009" i="8" s="1"/>
  <c r="W1009" i="8"/>
  <c r="U1001" i="8"/>
  <c r="V1001" i="8" s="1"/>
  <c r="W1001" i="8"/>
  <c r="U993" i="8"/>
  <c r="V993" i="8" s="1"/>
  <c r="W993" i="8"/>
  <c r="U985" i="8"/>
  <c r="V985" i="8" s="1"/>
  <c r="W985" i="8"/>
  <c r="U977" i="8"/>
  <c r="V977" i="8" s="1"/>
  <c r="W977" i="8"/>
  <c r="U969" i="8"/>
  <c r="V969" i="8" s="1"/>
  <c r="W969" i="8"/>
  <c r="U961" i="8"/>
  <c r="V961" i="8" s="1"/>
  <c r="W961" i="8"/>
  <c r="U953" i="8"/>
  <c r="V953" i="8" s="1"/>
  <c r="W953" i="8"/>
  <c r="U945" i="8"/>
  <c r="V945" i="8" s="1"/>
  <c r="W945" i="8"/>
  <c r="U937" i="8"/>
  <c r="V937" i="8" s="1"/>
  <c r="W937" i="8"/>
  <c r="U929" i="8"/>
  <c r="V929" i="8" s="1"/>
  <c r="W929" i="8"/>
  <c r="U921" i="8"/>
  <c r="V921" i="8" s="1"/>
  <c r="W921" i="8"/>
  <c r="U913" i="8"/>
  <c r="V913" i="8" s="1"/>
  <c r="W913" i="8"/>
  <c r="U905" i="8"/>
  <c r="V905" i="8" s="1"/>
  <c r="W905" i="8"/>
  <c r="U897" i="8"/>
  <c r="V897" i="8" s="1"/>
  <c r="W897" i="8"/>
  <c r="U889" i="8"/>
  <c r="V889" i="8" s="1"/>
  <c r="W889" i="8"/>
  <c r="U881" i="8"/>
  <c r="V881" i="8" s="1"/>
  <c r="W881" i="8"/>
  <c r="U873" i="8"/>
  <c r="V873" i="8" s="1"/>
  <c r="W873" i="8"/>
  <c r="U865" i="8"/>
  <c r="V865" i="8" s="1"/>
  <c r="W865" i="8"/>
  <c r="U857" i="8"/>
  <c r="V857" i="8" s="1"/>
  <c r="W857" i="8"/>
  <c r="U849" i="8"/>
  <c r="V849" i="8" s="1"/>
  <c r="W849" i="8"/>
  <c r="U841" i="8"/>
  <c r="V841" i="8" s="1"/>
  <c r="W841" i="8"/>
  <c r="U833" i="8"/>
  <c r="V833" i="8" s="1"/>
  <c r="W833" i="8"/>
  <c r="U825" i="8"/>
  <c r="V825" i="8" s="1"/>
  <c r="W825" i="8"/>
  <c r="U817" i="8"/>
  <c r="V817" i="8" s="1"/>
  <c r="W817" i="8"/>
  <c r="U809" i="8"/>
  <c r="V809" i="8" s="1"/>
  <c r="W809" i="8"/>
  <c r="U801" i="8"/>
  <c r="V801" i="8" s="1"/>
  <c r="W801" i="8"/>
  <c r="U793" i="8"/>
  <c r="V793" i="8" s="1"/>
  <c r="W793" i="8"/>
  <c r="U785" i="8"/>
  <c r="V785" i="8" s="1"/>
  <c r="W785" i="8"/>
  <c r="U777" i="8"/>
  <c r="V777" i="8" s="1"/>
  <c r="W777" i="8"/>
  <c r="U769" i="8"/>
  <c r="V769" i="8" s="1"/>
  <c r="W769" i="8"/>
  <c r="U761" i="8"/>
  <c r="V761" i="8" s="1"/>
  <c r="W761" i="8"/>
  <c r="U753" i="8"/>
  <c r="V753" i="8" s="1"/>
  <c r="W753" i="8"/>
  <c r="U745" i="8"/>
  <c r="V745" i="8" s="1"/>
  <c r="W745" i="8"/>
  <c r="U729" i="8"/>
  <c r="V729" i="8" s="1"/>
  <c r="W729" i="8"/>
  <c r="U721" i="8"/>
  <c r="V721" i="8" s="1"/>
  <c r="W721" i="8"/>
  <c r="U713" i="8"/>
  <c r="V713" i="8" s="1"/>
  <c r="W713" i="8"/>
  <c r="U705" i="8"/>
  <c r="V705" i="8" s="1"/>
  <c r="W705" i="8"/>
  <c r="U697" i="8"/>
  <c r="V697" i="8" s="1"/>
  <c r="W697" i="8"/>
  <c r="U689" i="8"/>
  <c r="V689" i="8" s="1"/>
  <c r="W689" i="8"/>
  <c r="U681" i="8"/>
  <c r="V681" i="8" s="1"/>
  <c r="W681" i="8"/>
  <c r="U673" i="8"/>
  <c r="V673" i="8" s="1"/>
  <c r="W673" i="8"/>
  <c r="U665" i="8"/>
  <c r="V665" i="8" s="1"/>
  <c r="W665" i="8"/>
  <c r="U657" i="8"/>
  <c r="V657" i="8" s="1"/>
  <c r="W657" i="8"/>
  <c r="U649" i="8"/>
  <c r="V649" i="8" s="1"/>
  <c r="W649" i="8"/>
  <c r="U641" i="8"/>
  <c r="V641" i="8" s="1"/>
  <c r="W641" i="8"/>
  <c r="U633" i="8"/>
  <c r="V633" i="8" s="1"/>
  <c r="W633" i="8"/>
  <c r="U625" i="8"/>
  <c r="V625" i="8" s="1"/>
  <c r="W625" i="8"/>
  <c r="U617" i="8"/>
  <c r="V617" i="8" s="1"/>
  <c r="W617" i="8"/>
  <c r="U609" i="8"/>
  <c r="V609" i="8" s="1"/>
  <c r="W609" i="8"/>
  <c r="U601" i="8"/>
  <c r="V601" i="8" s="1"/>
  <c r="W601" i="8"/>
  <c r="U593" i="8"/>
  <c r="V593" i="8" s="1"/>
  <c r="W593" i="8"/>
  <c r="U585" i="8"/>
  <c r="V585" i="8" s="1"/>
  <c r="W585" i="8"/>
  <c r="U577" i="8"/>
  <c r="V577" i="8" s="1"/>
  <c r="W577" i="8"/>
  <c r="U569" i="8"/>
  <c r="V569" i="8" s="1"/>
  <c r="W569" i="8"/>
  <c r="U561" i="8"/>
  <c r="V561" i="8" s="1"/>
  <c r="W561" i="8"/>
  <c r="U553" i="8"/>
  <c r="V553" i="8" s="1"/>
  <c r="W553" i="8"/>
  <c r="U545" i="8"/>
  <c r="V545" i="8" s="1"/>
  <c r="W545" i="8"/>
  <c r="U537" i="8"/>
  <c r="V537" i="8" s="1"/>
  <c r="W537" i="8"/>
  <c r="U529" i="8"/>
  <c r="V529" i="8" s="1"/>
  <c r="W529" i="8"/>
  <c r="U521" i="8"/>
  <c r="V521" i="8" s="1"/>
  <c r="W521" i="8"/>
  <c r="U513" i="8"/>
  <c r="V513" i="8" s="1"/>
  <c r="W513" i="8"/>
  <c r="U505" i="8"/>
  <c r="V505" i="8" s="1"/>
  <c r="W505" i="8"/>
  <c r="U497" i="8"/>
  <c r="V497" i="8" s="1"/>
  <c r="W497" i="8"/>
  <c r="U489" i="8"/>
  <c r="V489" i="8" s="1"/>
  <c r="W489" i="8"/>
  <c r="U481" i="8"/>
  <c r="V481" i="8" s="1"/>
  <c r="W481" i="8"/>
  <c r="U473" i="8"/>
  <c r="V473" i="8" s="1"/>
  <c r="W473" i="8"/>
  <c r="U465" i="8"/>
  <c r="V465" i="8" s="1"/>
  <c r="W465" i="8"/>
  <c r="U457" i="8"/>
  <c r="V457" i="8" s="1"/>
  <c r="W457" i="8"/>
  <c r="U449" i="8"/>
  <c r="V449" i="8" s="1"/>
  <c r="W449" i="8"/>
  <c r="U441" i="8"/>
  <c r="V441" i="8" s="1"/>
  <c r="W441" i="8"/>
  <c r="U433" i="8"/>
  <c r="V433" i="8" s="1"/>
  <c r="W433" i="8"/>
  <c r="U425" i="8"/>
  <c r="V425" i="8" s="1"/>
  <c r="W425" i="8"/>
  <c r="U417" i="8"/>
  <c r="V417" i="8" s="1"/>
  <c r="W417" i="8"/>
  <c r="U409" i="8"/>
  <c r="V409" i="8" s="1"/>
  <c r="W409" i="8"/>
  <c r="U401" i="8"/>
  <c r="V401" i="8" s="1"/>
  <c r="W401" i="8"/>
  <c r="U393" i="8"/>
  <c r="V393" i="8" s="1"/>
  <c r="W393" i="8"/>
  <c r="U385" i="8"/>
  <c r="V385" i="8" s="1"/>
  <c r="W385" i="8"/>
  <c r="U377" i="8"/>
  <c r="V377" i="8" s="1"/>
  <c r="W377" i="8"/>
  <c r="U369" i="8"/>
  <c r="V369" i="8" s="1"/>
  <c r="W369" i="8"/>
  <c r="U361" i="8"/>
  <c r="V361" i="8" s="1"/>
  <c r="W361" i="8"/>
  <c r="U353" i="8"/>
  <c r="V353" i="8" s="1"/>
  <c r="W353" i="8"/>
  <c r="U345" i="8"/>
  <c r="V345" i="8" s="1"/>
  <c r="W345" i="8"/>
  <c r="U337" i="8"/>
  <c r="V337" i="8" s="1"/>
  <c r="W337" i="8"/>
  <c r="U329" i="8"/>
  <c r="V329" i="8" s="1"/>
  <c r="W329" i="8"/>
  <c r="U321" i="8"/>
  <c r="V321" i="8" s="1"/>
  <c r="W321" i="8"/>
  <c r="U313" i="8"/>
  <c r="V313" i="8" s="1"/>
  <c r="W313" i="8"/>
  <c r="U305" i="8"/>
  <c r="V305" i="8" s="1"/>
  <c r="W305" i="8"/>
  <c r="U297" i="8"/>
  <c r="V297" i="8" s="1"/>
  <c r="W297" i="8"/>
  <c r="U289" i="8"/>
  <c r="V289" i="8" s="1"/>
  <c r="W289" i="8"/>
  <c r="U281" i="8"/>
  <c r="V281" i="8" s="1"/>
  <c r="W281" i="8"/>
  <c r="U273" i="8"/>
  <c r="V273" i="8" s="1"/>
  <c r="W273" i="8"/>
  <c r="U265" i="8"/>
  <c r="V265" i="8" s="1"/>
  <c r="W265" i="8"/>
  <c r="U257" i="8"/>
  <c r="V257" i="8" s="1"/>
  <c r="W257" i="8"/>
  <c r="U249" i="8"/>
  <c r="V249" i="8" s="1"/>
  <c r="W249" i="8"/>
  <c r="U241" i="8"/>
  <c r="V241" i="8" s="1"/>
  <c r="W241" i="8"/>
  <c r="U233" i="8"/>
  <c r="V233" i="8" s="1"/>
  <c r="W233" i="8"/>
  <c r="U225" i="8"/>
  <c r="V225" i="8" s="1"/>
  <c r="W225" i="8"/>
  <c r="U217" i="8"/>
  <c r="V217" i="8" s="1"/>
  <c r="W217" i="8"/>
  <c r="U209" i="8"/>
  <c r="V209" i="8" s="1"/>
  <c r="W209" i="8"/>
  <c r="U201" i="8"/>
  <c r="V201" i="8" s="1"/>
  <c r="W201" i="8"/>
  <c r="U193" i="8"/>
  <c r="V193" i="8" s="1"/>
  <c r="W193" i="8"/>
  <c r="U185" i="8"/>
  <c r="V185" i="8" s="1"/>
  <c r="W185" i="8"/>
  <c r="U177" i="8"/>
  <c r="V177" i="8" s="1"/>
  <c r="W177" i="8"/>
  <c r="U169" i="8"/>
  <c r="V169" i="8" s="1"/>
  <c r="W169" i="8"/>
  <c r="U161" i="8"/>
  <c r="V161" i="8" s="1"/>
  <c r="W161" i="8"/>
  <c r="U153" i="8"/>
  <c r="V153" i="8" s="1"/>
  <c r="W153" i="8"/>
  <c r="U145" i="8"/>
  <c r="V145" i="8" s="1"/>
  <c r="W145" i="8"/>
  <c r="U137" i="8"/>
  <c r="V137" i="8" s="1"/>
  <c r="W137" i="8"/>
  <c r="U129" i="8"/>
  <c r="V129" i="8" s="1"/>
  <c r="W129" i="8"/>
  <c r="U121" i="8"/>
  <c r="V121" i="8" s="1"/>
  <c r="W121" i="8"/>
  <c r="U113" i="8"/>
  <c r="V113" i="8" s="1"/>
  <c r="W113" i="8"/>
  <c r="U105" i="8"/>
  <c r="V105" i="8" s="1"/>
  <c r="W105" i="8"/>
  <c r="U97" i="8"/>
  <c r="V97" i="8" s="1"/>
  <c r="W97" i="8"/>
  <c r="U89" i="8"/>
  <c r="V89" i="8" s="1"/>
  <c r="W89" i="8"/>
  <c r="U81" i="8"/>
  <c r="V81" i="8" s="1"/>
  <c r="W81" i="8"/>
  <c r="U73" i="8"/>
  <c r="V73" i="8" s="1"/>
  <c r="W73" i="8"/>
  <c r="U65" i="8"/>
  <c r="V65" i="8" s="1"/>
  <c r="W65" i="8"/>
  <c r="U57" i="8"/>
  <c r="V57" i="8" s="1"/>
  <c r="W57" i="8"/>
  <c r="U49" i="8"/>
  <c r="V49" i="8" s="1"/>
  <c r="W49" i="8"/>
  <c r="U41" i="8"/>
  <c r="V41" i="8" s="1"/>
  <c r="W41" i="8"/>
  <c r="U33" i="8"/>
  <c r="V33" i="8" s="1"/>
  <c r="W33" i="8"/>
  <c r="U25" i="8"/>
  <c r="V25" i="8" s="1"/>
  <c r="W25" i="8"/>
  <c r="U17" i="8"/>
  <c r="V17" i="8" s="1"/>
  <c r="W17" i="8"/>
  <c r="U9" i="8"/>
  <c r="V9" i="8" s="1"/>
  <c r="W9" i="8"/>
  <c r="W854" i="8"/>
  <c r="W402" i="8"/>
  <c r="W4245" i="15"/>
  <c r="H4245" i="15" s="1"/>
  <c r="V1" i="8" l="1"/>
  <c r="AB5" i="4"/>
  <c r="AC4" i="4"/>
  <c r="AB4" i="4"/>
  <c r="AC5" i="4"/>
  <c r="AC4" i="8"/>
  <c r="AB5" i="8"/>
  <c r="AB4" i="8"/>
  <c r="AC5" i="8"/>
  <c r="X4245" i="15"/>
  <c r="AB6" i="4" l="1"/>
  <c r="AC6" i="4"/>
  <c r="AC9" i="4" s="1"/>
  <c r="AI2" i="4" s="1"/>
  <c r="AD4" i="4"/>
  <c r="AC12" i="4" s="1"/>
  <c r="AM2" i="4" s="1"/>
  <c r="AD5" i="4"/>
  <c r="AC10" i="4" s="1"/>
  <c r="AJ2" i="4" s="1"/>
  <c r="AB6" i="8"/>
  <c r="AC6" i="8"/>
  <c r="AC9" i="8" s="1"/>
  <c r="AI2" i="8" s="1"/>
  <c r="AD5" i="8"/>
  <c r="AC11" i="8" s="1"/>
  <c r="AN2" i="8" s="1"/>
  <c r="AD4" i="8"/>
  <c r="AC12" i="8" s="1"/>
  <c r="AM2" i="8" s="1"/>
  <c r="AD6" i="4" l="1"/>
  <c r="AC8" i="4" s="1"/>
  <c r="AH2" i="4" s="1"/>
  <c r="AC11" i="4"/>
  <c r="AN2" i="4" s="1"/>
  <c r="AD6" i="8"/>
  <c r="AC8" i="8" s="1"/>
  <c r="AH2" i="8" s="1"/>
  <c r="AC10" i="8"/>
  <c r="AJ2" i="8" s="1"/>
</calcChain>
</file>

<file path=xl/sharedStrings.xml><?xml version="1.0" encoding="utf-8"?>
<sst xmlns="http://schemas.openxmlformats.org/spreadsheetml/2006/main" count="1908" uniqueCount="220">
  <si>
    <t>Graded task</t>
  </si>
  <si>
    <t>Logistic regression</t>
  </si>
  <si>
    <t>Your task is to create a logistic regression model and to predict whether the patient has 10-year risk of future coronary heart disease (CHD). The data is given in the sheet Heart_desease. The dataset is from an ongoing cardiovascular study on residents of the town of Framingham, Massachusetts. The dataset provides the patients’ information. It includes over 4,000 records and 15 attributes. The data attributes are described in Heart_desease_desc sheet.</t>
  </si>
  <si>
    <t>Evaluation criteria:</t>
  </si>
  <si>
    <t>1. How well the model creation in the task description is followed.
2. You can explain how you selected the best model.
3. You can interpret the models' performance metrics and parameters.
4. You present fluent and clearly. Presentation should take 10-15 minutes.
5. Analytical approach to the problem</t>
  </si>
  <si>
    <t>Sample questions:</t>
  </si>
  <si>
    <t>Variables:</t>
  </si>
  <si>
    <t>• Sex: male or female(Nominal)</t>
  </si>
  <si>
    <t>• Age: Age of the patient;(Continuous - Although the recorded ages have been truncated to whole numbers, the concept of age is continuous)</t>
  </si>
  <si>
    <t>• Current Smoker: whether or not the patient is a current smoker (Nominal)</t>
  </si>
  <si>
    <t>• Cigs Per Day: the number of cigarettes that the person smoked on average in one day.(can be considered continuous as one can have any number of cigarettes, even half a cigarette.)</t>
  </si>
  <si>
    <t>Medical( history)</t>
  </si>
  <si>
    <t>• BP Meds: whether or not the patient was on blood pressure medication (Nominal)</t>
  </si>
  <si>
    <t>• Prevalent Stroke: whether or not the patient had previously had a stroke (Nominal)</t>
  </si>
  <si>
    <t>• Prevalent Hyp: whether or not the patient was hypertensive (Nominal)</t>
  </si>
  <si>
    <t>• Diabetes: whether or not the patient had diabetes (Nominal)</t>
  </si>
  <si>
    <t>• Tot Chol: total cholesterol level (Continuous)</t>
  </si>
  <si>
    <t>• Sys BP: systolic blood pressure (Continuous)</t>
  </si>
  <si>
    <t>• Dia BP: diastolic blood pressure (Continuous)</t>
  </si>
  <si>
    <t>• BMI: Body Mass Index (Continuous)</t>
  </si>
  <si>
    <t>• Heart Rate: heart rate (Continuous - In medical research, variables such as heart rate though in fact discrete, yet are considered continuous because of large number of possible values.)</t>
  </si>
  <si>
    <t>• Glucose: glucose level (Continuous)</t>
  </si>
  <si>
    <t>Predict variable (desired target)</t>
  </si>
  <si>
    <t>• 10 year risk of coronary heart disease CHD (binary: “1”, means “Yes”, “0” means “No”)</t>
  </si>
  <si>
    <t>male</t>
  </si>
  <si>
    <t>age</t>
  </si>
  <si>
    <t>education</t>
  </si>
  <si>
    <t>currentSmoker</t>
  </si>
  <si>
    <t>cigsPerDay</t>
  </si>
  <si>
    <t>BPMeds</t>
  </si>
  <si>
    <t>prevalentStroke</t>
  </si>
  <si>
    <t>prevalentHyp</t>
  </si>
  <si>
    <t>diabetes</t>
  </si>
  <si>
    <t>totChol</t>
  </si>
  <si>
    <t>sysBP</t>
  </si>
  <si>
    <t>diaBP</t>
  </si>
  <si>
    <t>BMI</t>
  </si>
  <si>
    <t>heartRate</t>
  </si>
  <si>
    <t>glucose</t>
  </si>
  <si>
    <t>TenYearCHD</t>
  </si>
  <si>
    <r>
      <rPr>
        <b/>
        <sz val="12"/>
        <color theme="1"/>
        <rFont val="Arial"/>
        <family val="2"/>
        <charset val="186"/>
      </rPr>
      <t>Requirements:</t>
    </r>
    <r>
      <rPr>
        <sz val="12"/>
        <color theme="1"/>
        <rFont val="Arial"/>
        <family val="2"/>
        <charset val="186"/>
      </rPr>
      <t xml:space="preserve">
1. Create a logistic regression model and estimate predictions.
2. Interpret models' coefficients and Odd ratios.
3. Assess the model with performance metrics.</t>
    </r>
  </si>
  <si>
    <r>
      <rPr>
        <b/>
        <sz val="12"/>
        <color theme="1"/>
        <rFont val="Arial"/>
        <family val="2"/>
        <charset val="186"/>
      </rPr>
      <t>Notice:</t>
    </r>
    <r>
      <rPr>
        <sz val="12"/>
        <color theme="1"/>
        <rFont val="Arial"/>
        <family val="2"/>
        <charset val="186"/>
      </rPr>
      <t xml:space="preserve"> XLminer can do Logistic regression just with 1000 rows of data in Google spreadsheets. To avoid this bug you have some other options:
1. Use Solver 
</t>
    </r>
    <r>
      <rPr>
        <sz val="12"/>
        <color rgb="FFFF0000"/>
        <rFont val="Arial"/>
        <family val="2"/>
        <charset val="186"/>
      </rPr>
      <t xml:space="preserve">2. Use Excel </t>
    </r>
    <r>
      <rPr>
        <sz val="12"/>
        <color theme="1"/>
        <rFont val="Arial"/>
        <family val="2"/>
        <charset val="186"/>
      </rPr>
      <t xml:space="preserve">
3. Cut data to 1000 rows.
4. Use any other statistical tool to create Logistic regression model.</t>
    </r>
  </si>
  <si>
    <t>education_1</t>
  </si>
  <si>
    <t>education_2</t>
  </si>
  <si>
    <t>education_3</t>
  </si>
  <si>
    <t>32 - 70</t>
  </si>
  <si>
    <t>0 - 70</t>
  </si>
  <si>
    <t>107 - 696</t>
  </si>
  <si>
    <t>83,5 - 295</t>
  </si>
  <si>
    <t>40 - 394</t>
  </si>
  <si>
    <t>STANDARD DEVIATION</t>
  </si>
  <si>
    <t>Needed range</t>
  </si>
  <si>
    <t>Intercept</t>
  </si>
  <si>
    <t>b1</t>
  </si>
  <si>
    <t>b2</t>
  </si>
  <si>
    <t>b3</t>
  </si>
  <si>
    <t>b4</t>
  </si>
  <si>
    <t>b5</t>
  </si>
  <si>
    <t>b6</t>
  </si>
  <si>
    <t>Logit</t>
  </si>
  <si>
    <t>Odds</t>
  </si>
  <si>
    <t>Probability of Heart Failure</t>
  </si>
  <si>
    <t>Probability of a Correct Match</t>
  </si>
  <si>
    <t>Log Likeihood</t>
  </si>
  <si>
    <t>Sum of the log likelihoods</t>
  </si>
  <si>
    <t>Predicted Classification</t>
  </si>
  <si>
    <t>Total</t>
  </si>
  <si>
    <t>Accuracy</t>
  </si>
  <si>
    <t>Precision</t>
  </si>
  <si>
    <t>Recall</t>
  </si>
  <si>
    <t>Cutoff</t>
  </si>
  <si>
    <t>TP Rate</t>
  </si>
  <si>
    <t>FP Rate</t>
  </si>
  <si>
    <t>SUMMARY OUTPUT</t>
  </si>
  <si>
    <t>Regression Statistics</t>
  </si>
  <si>
    <t>Standard Error</t>
  </si>
  <si>
    <t>Observations</t>
  </si>
  <si>
    <t>Coefficients</t>
  </si>
  <si>
    <t>P-value</t>
  </si>
  <si>
    <t>Lower 95%</t>
  </si>
  <si>
    <t>Upper 95%</t>
  </si>
  <si>
    <t>Chi Square</t>
  </si>
  <si>
    <t>Residual Dev.</t>
  </si>
  <si>
    <t># of iterations</t>
  </si>
  <si>
    <t>Odd Ratio</t>
  </si>
  <si>
    <t>Education</t>
  </si>
  <si>
    <t>AIC</t>
  </si>
  <si>
    <t>ROC</t>
  </si>
  <si>
    <t>cut-off (alpha)</t>
  </si>
  <si>
    <t>True Positive Rate (=Recall) is a metric that measures the percentage of actual positives that are accurately identified.</t>
  </si>
  <si>
    <t>How precise are we, precision is true positives over all predicted positives.</t>
  </si>
  <si>
    <t>The accuracy is simply the number of correct predictions divided by the total number of predictions.</t>
  </si>
  <si>
    <t>NA</t>
  </si>
  <si>
    <t>MEDIAN</t>
  </si>
  <si>
    <t>388 NA</t>
  </si>
  <si>
    <t>1 NA</t>
  </si>
  <si>
    <t>19 NA</t>
  </si>
  <si>
    <t>0 NA</t>
  </si>
  <si>
    <t xml:space="preserve"> 0 NA</t>
  </si>
  <si>
    <t>Smoker = 1</t>
  </si>
  <si>
    <t>SUM of cigs</t>
  </si>
  <si>
    <t>SUM of smokers</t>
  </si>
  <si>
    <t>29 NA</t>
  </si>
  <si>
    <t>53 NA</t>
  </si>
  <si>
    <t>NA 105</t>
  </si>
  <si>
    <t>Detected "NA" values.
We need to change it with MEDIAN values.</t>
  </si>
  <si>
    <t>3. "Education" splitted into 3 separate columns with categorical values.</t>
  </si>
  <si>
    <t>1. All "NA" changes into MEDIAN values.</t>
  </si>
  <si>
    <t>2. Only cigsPerDay changes into AVERAGE calculated only for smokers.</t>
  </si>
  <si>
    <t>MEAN (AVERAGE)</t>
  </si>
  <si>
    <t>LOWER STANDARD DEVIATION * 3</t>
  </si>
  <si>
    <t>UPPER STANDARD DEVIATION * 3</t>
  </si>
  <si>
    <t>Average of smokers</t>
  </si>
  <si>
    <t>4. Calculated MEAN (AVERAGE), LOWER and UPPER STANDARD DEVIATION (*3) to get information about outliers.</t>
  </si>
  <si>
    <t>5. Now we have all data to check and REMOVE OUTLIERS.</t>
  </si>
  <si>
    <t>Original Data Range</t>
  </si>
  <si>
    <t>48 - 142,5</t>
  </si>
  <si>
    <t>15,54 - 56,8</t>
  </si>
  <si>
    <t>44 - 143</t>
  </si>
  <si>
    <t>24 - 75</t>
  </si>
  <si>
    <t xml:space="preserve"> -27 - 45</t>
  </si>
  <si>
    <t>104 - 370</t>
  </si>
  <si>
    <t>66 - 198</t>
  </si>
  <si>
    <t>47 - 119</t>
  </si>
  <si>
    <t>14 - 38</t>
  </si>
  <si>
    <t>40 -112</t>
  </si>
  <si>
    <t>13 - 150</t>
  </si>
  <si>
    <t>6. This table has 4238 rows.</t>
  </si>
  <si>
    <t>Table with deleted Outliers has 4019 rows</t>
  </si>
  <si>
    <t>The Outliers deleted according to these calculated ranges.</t>
  </si>
  <si>
    <t>Mode</t>
  </si>
  <si>
    <t>100% table</t>
  </si>
  <si>
    <t>20% table, Total 804 rows</t>
  </si>
  <si>
    <t>80% table, Total 3215 rows</t>
  </si>
  <si>
    <t>CORRELATION</t>
  </si>
  <si>
    <t>cigs</t>
  </si>
  <si>
    <t>meds</t>
  </si>
  <si>
    <t>stroke</t>
  </si>
  <si>
    <t>hyp</t>
  </si>
  <si>
    <t>totchol</t>
  </si>
  <si>
    <t>systolic</t>
  </si>
  <si>
    <t>diastolic</t>
  </si>
  <si>
    <t>heartrate</t>
  </si>
  <si>
    <t>b7</t>
  </si>
  <si>
    <t>b8</t>
  </si>
  <si>
    <t>b9</t>
  </si>
  <si>
    <t>b10</t>
  </si>
  <si>
    <t>b11</t>
  </si>
  <si>
    <t>b12</t>
  </si>
  <si>
    <t>b13</t>
  </si>
  <si>
    <t>b14</t>
  </si>
  <si>
    <t>b15</t>
  </si>
  <si>
    <t>b16</t>
  </si>
  <si>
    <r>
      <t xml:space="preserve">Actual </t>
    </r>
    <r>
      <rPr>
        <sz val="10"/>
        <color rgb="FFFF0000"/>
        <rFont val="Arial"/>
        <family val="2"/>
        <charset val="186"/>
        <scheme val="minor"/>
      </rPr>
      <t>has no</t>
    </r>
    <r>
      <rPr>
        <sz val="10"/>
        <color rgb="FF000000"/>
        <rFont val="Arial"/>
        <family val="2"/>
        <charset val="186"/>
        <scheme val="minor"/>
      </rPr>
      <t xml:space="preserve"> heart deseas</t>
    </r>
  </si>
  <si>
    <r>
      <t>Actual</t>
    </r>
    <r>
      <rPr>
        <sz val="10"/>
        <color rgb="FFFF0000"/>
        <rFont val="Arial"/>
        <family val="2"/>
        <charset val="186"/>
        <scheme val="minor"/>
      </rPr>
      <t xml:space="preserve"> has</t>
    </r>
    <r>
      <rPr>
        <sz val="10"/>
        <color rgb="FF000000"/>
        <rFont val="Arial"/>
        <family val="2"/>
        <charset val="186"/>
        <scheme val="minor"/>
      </rPr>
      <t xml:space="preserve"> heart desease</t>
    </r>
  </si>
  <si>
    <r>
      <t xml:space="preserve">Predicted, </t>
    </r>
    <r>
      <rPr>
        <sz val="10"/>
        <color rgb="FFFF0000"/>
        <rFont val="Arial"/>
        <family val="2"/>
        <charset val="186"/>
        <scheme val="minor"/>
      </rPr>
      <t>has no</t>
    </r>
    <r>
      <rPr>
        <sz val="10"/>
        <color rgb="FF000000"/>
        <rFont val="Arial"/>
        <family val="2"/>
        <charset val="186"/>
        <scheme val="minor"/>
      </rPr>
      <t xml:space="preserve"> heart deseas</t>
    </r>
  </si>
  <si>
    <r>
      <t xml:space="preserve">Predicted, </t>
    </r>
    <r>
      <rPr>
        <sz val="10"/>
        <color rgb="FFFF0000"/>
        <rFont val="Arial"/>
        <family val="2"/>
        <charset val="186"/>
        <scheme val="minor"/>
      </rPr>
      <t>has</t>
    </r>
    <r>
      <rPr>
        <sz val="10"/>
        <color rgb="FF000000"/>
        <rFont val="Arial"/>
        <family val="2"/>
        <charset val="186"/>
        <scheme val="minor"/>
      </rPr>
      <t xml:space="preserve"> heart deseas</t>
    </r>
  </si>
  <si>
    <t>TP</t>
  </si>
  <si>
    <t>FP</t>
  </si>
  <si>
    <t>cutt-off</t>
  </si>
  <si>
    <r>
      <t xml:space="preserve">Actual </t>
    </r>
    <r>
      <rPr>
        <sz val="10"/>
        <color rgb="FFFF0000"/>
        <rFont val="Arial"/>
        <family val="2"/>
        <charset val="186"/>
        <scheme val="minor"/>
      </rPr>
      <t>has no</t>
    </r>
    <r>
      <rPr>
        <sz val="10"/>
        <color rgb="FF000000"/>
        <rFont val="Arial"/>
        <scheme val="minor"/>
      </rPr>
      <t xml:space="preserve"> heart deseas</t>
    </r>
  </si>
  <si>
    <r>
      <t>Actual</t>
    </r>
    <r>
      <rPr>
        <sz val="10"/>
        <color rgb="FFFF0000"/>
        <rFont val="Arial"/>
        <family val="2"/>
        <charset val="186"/>
        <scheme val="minor"/>
      </rPr>
      <t xml:space="preserve"> has</t>
    </r>
    <r>
      <rPr>
        <sz val="10"/>
        <color rgb="FF000000"/>
        <rFont val="Arial"/>
        <scheme val="minor"/>
      </rPr>
      <t xml:space="preserve"> heart desease</t>
    </r>
  </si>
  <si>
    <r>
      <t xml:space="preserve">Predicted, </t>
    </r>
    <r>
      <rPr>
        <sz val="10"/>
        <color rgb="FFFF0000"/>
        <rFont val="Arial"/>
        <family val="2"/>
        <charset val="186"/>
        <scheme val="minor"/>
      </rPr>
      <t>has no</t>
    </r>
    <r>
      <rPr>
        <sz val="10"/>
        <color rgb="FF000000"/>
        <rFont val="Arial"/>
        <scheme val="minor"/>
      </rPr>
      <t xml:space="preserve"> heart desease</t>
    </r>
  </si>
  <si>
    <r>
      <t>Predicted,</t>
    </r>
    <r>
      <rPr>
        <sz val="10"/>
        <color rgb="FFFF0000"/>
        <rFont val="Arial"/>
        <family val="2"/>
        <charset val="186"/>
        <scheme val="minor"/>
      </rPr>
      <t xml:space="preserve"> has </t>
    </r>
    <r>
      <rPr>
        <sz val="10"/>
        <color rgb="FF000000"/>
        <rFont val="Arial"/>
        <scheme val="minor"/>
      </rPr>
      <t>heart desease</t>
    </r>
  </si>
  <si>
    <t>infinity</t>
  </si>
  <si>
    <t>Sum of "1"</t>
  </si>
  <si>
    <t>NA = 1</t>
  </si>
  <si>
    <t>False Positive Rate is calculated as the ratio between the number of negative events wrongly categorized as positive (false positives) and the total number.</t>
  </si>
  <si>
    <t>Sum of "0"</t>
  </si>
  <si>
    <r>
      <t xml:space="preserve">The variable "education" </t>
    </r>
    <r>
      <rPr>
        <b/>
        <sz val="10"/>
        <color rgb="FF000000"/>
        <rFont val="Arial"/>
        <family val="2"/>
        <charset val="186"/>
        <scheme val="minor"/>
      </rPr>
      <t>NA</t>
    </r>
    <r>
      <rPr>
        <sz val="10"/>
        <color rgb="FF000000"/>
        <rFont val="Arial"/>
        <family val="2"/>
        <charset val="186"/>
        <scheme val="minor"/>
      </rPr>
      <t xml:space="preserve"> changed into </t>
    </r>
    <r>
      <rPr>
        <b/>
        <sz val="10"/>
        <color rgb="FF000000"/>
        <rFont val="Arial"/>
        <family val="2"/>
        <charset val="186"/>
        <scheme val="minor"/>
      </rPr>
      <t xml:space="preserve">MODE </t>
    </r>
    <r>
      <rPr>
        <sz val="10"/>
        <color rgb="FF000000"/>
        <rFont val="Arial"/>
        <family val="2"/>
        <charset val="186"/>
        <scheme val="minor"/>
      </rPr>
      <t xml:space="preserve">value which is </t>
    </r>
    <r>
      <rPr>
        <b/>
        <sz val="10"/>
        <color rgb="FF000000"/>
        <rFont val="Arial"/>
        <family val="2"/>
        <charset val="186"/>
        <scheme val="minor"/>
      </rPr>
      <t>"1"</t>
    </r>
    <r>
      <rPr>
        <sz val="10"/>
        <color rgb="FF000000"/>
        <rFont val="Arial"/>
        <family val="2"/>
        <charset val="186"/>
        <scheme val="minor"/>
      </rPr>
      <t>.</t>
    </r>
  </si>
  <si>
    <r>
      <t xml:space="preserve">The variable "education" has four values (1,2,3,4), it was </t>
    </r>
    <r>
      <rPr>
        <b/>
        <sz val="10"/>
        <color rgb="FF000000"/>
        <rFont val="Arial"/>
        <family val="2"/>
        <charset val="186"/>
        <scheme val="minor"/>
      </rPr>
      <t>changed into dummy variables</t>
    </r>
    <r>
      <rPr>
        <sz val="10"/>
        <color rgb="FF000000"/>
        <rFont val="Arial"/>
        <family val="2"/>
        <charset val="186"/>
        <scheme val="minor"/>
      </rPr>
      <t xml:space="preserve"> according to (n-1), we get 3 dummy variables </t>
    </r>
    <r>
      <rPr>
        <b/>
        <sz val="10"/>
        <color rgb="FF000000"/>
        <rFont val="Arial"/>
        <family val="2"/>
        <charset val="186"/>
        <scheme val="minor"/>
      </rPr>
      <t>(education_1, education_2, education_3)</t>
    </r>
    <r>
      <rPr>
        <sz val="10"/>
        <color rgb="FF000000"/>
        <rFont val="Arial"/>
        <family val="2"/>
        <charset val="186"/>
        <scheme val="minor"/>
      </rPr>
      <t>.</t>
    </r>
  </si>
  <si>
    <r>
      <t xml:space="preserve">For the rest variables </t>
    </r>
    <r>
      <rPr>
        <b/>
        <sz val="10"/>
        <color rgb="FF000000"/>
        <rFont val="Arial"/>
        <family val="2"/>
        <charset val="186"/>
        <scheme val="minor"/>
      </rPr>
      <t>NA</t>
    </r>
    <r>
      <rPr>
        <sz val="10"/>
        <color rgb="FF000000"/>
        <rFont val="Arial"/>
        <family val="2"/>
        <charset val="186"/>
        <scheme val="minor"/>
      </rPr>
      <t xml:space="preserve"> changed into </t>
    </r>
    <r>
      <rPr>
        <b/>
        <sz val="10"/>
        <color rgb="FF000000"/>
        <rFont val="Arial"/>
        <family val="2"/>
        <charset val="186"/>
        <scheme val="minor"/>
      </rPr>
      <t>MEDIAN</t>
    </r>
    <r>
      <rPr>
        <sz val="10"/>
        <color rgb="FF000000"/>
        <rFont val="Arial"/>
        <family val="2"/>
        <charset val="186"/>
        <scheme val="minor"/>
      </rPr>
      <t xml:space="preserve"> values. MEDIAN is not so sensitive compare it to AVERAGE.</t>
    </r>
  </si>
  <si>
    <r>
      <t xml:space="preserve">Calculated </t>
    </r>
    <r>
      <rPr>
        <b/>
        <sz val="10"/>
        <color rgb="FF000000"/>
        <rFont val="Arial"/>
        <family val="2"/>
        <charset val="186"/>
        <scheme val="minor"/>
      </rPr>
      <t>LOWER and UPPER STANDARD DEVIATIONS</t>
    </r>
    <r>
      <rPr>
        <sz val="10"/>
        <color rgb="FF000000"/>
        <rFont val="Arial"/>
        <family val="2"/>
        <charset val="186"/>
        <scheme val="minor"/>
      </rPr>
      <t xml:space="preserve"> to get the OUTLIERS values. The rule is 3*Standard deviations from the mean (average) up and down. Here we get needed data range.</t>
    </r>
  </si>
  <si>
    <t>Checked and Removed Outliers.</t>
  </si>
  <si>
    <r>
      <t xml:space="preserve">Data devided into two parts: </t>
    </r>
    <r>
      <rPr>
        <b/>
        <sz val="10"/>
        <color rgb="FF000000"/>
        <rFont val="Arial"/>
        <family val="2"/>
        <charset val="186"/>
        <scheme val="minor"/>
      </rPr>
      <t>20%</t>
    </r>
    <r>
      <rPr>
        <sz val="10"/>
        <color rgb="FF000000"/>
        <rFont val="Arial"/>
        <family val="2"/>
        <charset val="186"/>
        <scheme val="minor"/>
      </rPr>
      <t xml:space="preserve"> for testing, </t>
    </r>
    <r>
      <rPr>
        <b/>
        <sz val="10"/>
        <color rgb="FF000000"/>
        <rFont val="Arial"/>
        <family val="2"/>
        <charset val="186"/>
        <scheme val="minor"/>
      </rPr>
      <t>80%</t>
    </r>
    <r>
      <rPr>
        <sz val="10"/>
        <color rgb="FF000000"/>
        <rFont val="Arial"/>
        <family val="2"/>
        <charset val="186"/>
        <scheme val="minor"/>
      </rPr>
      <t xml:space="preserve"> for the project.</t>
    </r>
  </si>
  <si>
    <r>
      <t xml:space="preserve">Checked the </t>
    </r>
    <r>
      <rPr>
        <b/>
        <sz val="10"/>
        <color rgb="FF000000"/>
        <rFont val="Arial"/>
        <family val="2"/>
        <charset val="186"/>
        <scheme val="minor"/>
      </rPr>
      <t>correlation</t>
    </r>
    <r>
      <rPr>
        <sz val="10"/>
        <color rgb="FF000000"/>
        <rFont val="Arial"/>
        <family val="2"/>
        <charset val="186"/>
        <scheme val="minor"/>
      </rPr>
      <t xml:space="preserve"> between all "independent variables" using </t>
    </r>
    <r>
      <rPr>
        <b/>
        <sz val="10"/>
        <color rgb="FF000000"/>
        <rFont val="Arial"/>
        <family val="2"/>
        <charset val="186"/>
        <scheme val="minor"/>
      </rPr>
      <t>XLMiner ToolPak, Correlation</t>
    </r>
    <r>
      <rPr>
        <sz val="10"/>
        <color rgb="FF000000"/>
        <rFont val="Arial"/>
        <family val="2"/>
        <charset val="186"/>
        <scheme val="minor"/>
      </rPr>
      <t>.</t>
    </r>
  </si>
  <si>
    <r>
      <t xml:space="preserve">The best data was chosen using </t>
    </r>
    <r>
      <rPr>
        <b/>
        <sz val="10"/>
        <color rgb="FF000000"/>
        <rFont val="Arial"/>
        <family val="2"/>
        <charset val="186"/>
        <scheme val="minor"/>
      </rPr>
      <t>GRETL</t>
    </r>
    <r>
      <rPr>
        <sz val="10"/>
        <color rgb="FF000000"/>
        <rFont val="Arial"/>
        <family val="2"/>
        <charset val="186"/>
        <scheme val="minor"/>
      </rPr>
      <t xml:space="preserve"> according to </t>
    </r>
    <r>
      <rPr>
        <b/>
        <sz val="10"/>
        <color rgb="FF000000"/>
        <rFont val="Arial"/>
        <family val="2"/>
        <charset val="186"/>
        <scheme val="minor"/>
      </rPr>
      <t>Akaike Information Criteria (AIC)</t>
    </r>
    <r>
      <rPr>
        <sz val="10"/>
        <color rgb="FF000000"/>
        <rFont val="Arial"/>
        <family val="2"/>
        <charset val="186"/>
        <scheme val="minor"/>
      </rPr>
      <t>. The lower AIC number the better.</t>
    </r>
  </si>
  <si>
    <r>
      <t xml:space="preserve">Also calculated: </t>
    </r>
    <r>
      <rPr>
        <b/>
        <sz val="10"/>
        <color rgb="FF000000"/>
        <rFont val="Arial"/>
        <family val="2"/>
        <charset val="186"/>
        <scheme val="minor"/>
      </rPr>
      <t>Accuracy, Precision, Recall, TP Rate, FP Rate.</t>
    </r>
  </si>
  <si>
    <r>
      <t xml:space="preserve">Inserted chart </t>
    </r>
    <r>
      <rPr>
        <b/>
        <sz val="10"/>
        <color rgb="FF000000"/>
        <rFont val="Arial"/>
        <family val="2"/>
        <charset val="186"/>
        <scheme val="minor"/>
      </rPr>
      <t>"Accuracy, Precision, Recall".</t>
    </r>
  </si>
  <si>
    <r>
      <t xml:space="preserve">Inserted </t>
    </r>
    <r>
      <rPr>
        <b/>
        <sz val="10"/>
        <color rgb="FF000000"/>
        <rFont val="Arial"/>
        <family val="2"/>
        <charset val="186"/>
        <scheme val="minor"/>
      </rPr>
      <t>Logistic Regression Output</t>
    </r>
    <r>
      <rPr>
        <sz val="10"/>
        <color rgb="FF000000"/>
        <rFont val="Arial"/>
        <family val="2"/>
        <charset val="186"/>
        <scheme val="minor"/>
      </rPr>
      <t xml:space="preserve">, here we get </t>
    </r>
    <r>
      <rPr>
        <b/>
        <sz val="10"/>
        <color rgb="FF000000"/>
        <rFont val="Arial"/>
        <family val="2"/>
        <charset val="186"/>
        <scheme val="minor"/>
      </rPr>
      <t>"Odd Ratio"</t>
    </r>
    <r>
      <rPr>
        <sz val="10"/>
        <color rgb="FF000000"/>
        <rFont val="Arial"/>
        <family val="2"/>
        <charset val="186"/>
        <scheme val="minor"/>
      </rPr>
      <t>.</t>
    </r>
  </si>
  <si>
    <r>
      <rPr>
        <b/>
        <sz val="10"/>
        <color rgb="FF000000"/>
        <rFont val="Arial"/>
        <family val="2"/>
        <charset val="186"/>
        <scheme val="minor"/>
      </rPr>
      <t>"NA"</t>
    </r>
    <r>
      <rPr>
        <sz val="10"/>
        <color rgb="FF000000"/>
        <rFont val="Arial"/>
        <family val="2"/>
        <charset val="186"/>
        <scheme val="minor"/>
      </rPr>
      <t xml:space="preserve"> for the </t>
    </r>
    <r>
      <rPr>
        <b/>
        <sz val="10"/>
        <color rgb="FF000000"/>
        <rFont val="Arial"/>
        <family val="2"/>
        <charset val="186"/>
        <scheme val="minor"/>
      </rPr>
      <t>"cigsPerDay"</t>
    </r>
    <r>
      <rPr>
        <sz val="10"/>
        <color rgb="FF000000"/>
        <rFont val="Arial"/>
        <family val="2"/>
        <charset val="186"/>
        <scheme val="minor"/>
      </rPr>
      <t xml:space="preserve"> column changed with the </t>
    </r>
    <r>
      <rPr>
        <b/>
        <sz val="10"/>
        <color rgb="FF000000"/>
        <rFont val="Arial"/>
        <family val="2"/>
        <charset val="186"/>
        <scheme val="minor"/>
      </rPr>
      <t>AVERAGE</t>
    </r>
    <r>
      <rPr>
        <sz val="10"/>
        <color rgb="FF000000"/>
        <rFont val="Arial"/>
        <family val="2"/>
        <charset val="186"/>
        <scheme val="minor"/>
      </rPr>
      <t xml:space="preserve"> value only for smokers  </t>
    </r>
    <r>
      <rPr>
        <b/>
        <sz val="10"/>
        <color rgb="FF000000"/>
        <rFont val="Arial"/>
        <family val="2"/>
        <charset val="186"/>
        <scheme val="minor"/>
      </rPr>
      <t>"18 cigarettes per day"</t>
    </r>
    <r>
      <rPr>
        <sz val="10"/>
        <color rgb="FF000000"/>
        <rFont val="Arial"/>
        <family val="2"/>
        <charset val="186"/>
        <scheme val="minor"/>
      </rPr>
      <t>. We cannot include ALL people, because some of them are NOT Smokers, where is "0" I left "0".</t>
    </r>
  </si>
  <si>
    <t>THE PROCESS</t>
  </si>
  <si>
    <r>
      <t xml:space="preserve">All above mentioned steps </t>
    </r>
    <r>
      <rPr>
        <b/>
        <sz val="10"/>
        <color rgb="FF000000"/>
        <rFont val="Arial"/>
        <family val="2"/>
        <charset val="186"/>
        <scheme val="minor"/>
      </rPr>
      <t>checked with 20% testing data</t>
    </r>
    <r>
      <rPr>
        <sz val="10"/>
        <color rgb="FF000000"/>
        <rFont val="Arial"/>
        <family val="2"/>
        <charset val="186"/>
        <scheme val="minor"/>
      </rPr>
      <t>, compared. The results are similar.</t>
    </r>
  </si>
  <si>
    <t>80% OF DATA</t>
  </si>
  <si>
    <t>20% OF DATA (TESTING)</t>
  </si>
  <si>
    <t>Accuracy 56%</t>
  </si>
  <si>
    <t>Precision 20,5%</t>
  </si>
  <si>
    <t>Recall 78,4%</t>
  </si>
  <si>
    <t>TP Rate 78,4%</t>
  </si>
  <si>
    <t>FP Rate 47,5%</t>
  </si>
  <si>
    <t>Accuracy 51,5%</t>
  </si>
  <si>
    <t>Precision 23,2%</t>
  </si>
  <si>
    <t>Recall 87,7%</t>
  </si>
  <si>
    <t>TP Rate 87,7%</t>
  </si>
  <si>
    <t>FP Rate 55,9%</t>
  </si>
  <si>
    <r>
      <t>Checked the</t>
    </r>
    <r>
      <rPr>
        <b/>
        <sz val="10"/>
        <color rgb="FF000000"/>
        <rFont val="Arial"/>
        <family val="2"/>
        <charset val="186"/>
        <scheme val="minor"/>
      </rPr>
      <t xml:space="preserve"> ratio of two data sets</t>
    </r>
    <r>
      <rPr>
        <sz val="10"/>
        <color rgb="FF000000"/>
        <rFont val="Arial"/>
        <family val="2"/>
        <charset val="186"/>
        <scheme val="minor"/>
      </rPr>
      <t xml:space="preserve"> (20% and 80%) the coronary heart disease CHD (binary:</t>
    </r>
    <r>
      <rPr>
        <sz val="10"/>
        <color rgb="FF0070C0"/>
        <rFont val="Arial"/>
        <family val="2"/>
        <charset val="186"/>
        <scheme val="minor"/>
      </rPr>
      <t xml:space="preserve"> “1”</t>
    </r>
    <r>
      <rPr>
        <sz val="10"/>
        <color rgb="FF000000"/>
        <rFont val="Arial"/>
        <family val="2"/>
        <charset val="186"/>
        <scheme val="minor"/>
      </rPr>
      <t xml:space="preserve">, means </t>
    </r>
    <r>
      <rPr>
        <sz val="10"/>
        <color rgb="FF0070C0"/>
        <rFont val="Arial"/>
        <family val="2"/>
        <charset val="186"/>
        <scheme val="minor"/>
      </rPr>
      <t>“Yes”</t>
    </r>
    <r>
      <rPr>
        <sz val="10"/>
        <color rgb="FF000000"/>
        <rFont val="Arial"/>
        <family val="2"/>
        <charset val="186"/>
        <scheme val="minor"/>
      </rPr>
      <t xml:space="preserve">, </t>
    </r>
    <r>
      <rPr>
        <sz val="10"/>
        <color theme="8"/>
        <rFont val="Arial"/>
        <family val="2"/>
        <charset val="186"/>
        <scheme val="minor"/>
      </rPr>
      <t>“0”</t>
    </r>
    <r>
      <rPr>
        <sz val="10"/>
        <color rgb="FF000000"/>
        <rFont val="Arial"/>
        <family val="2"/>
        <charset val="186"/>
        <scheme val="minor"/>
      </rPr>
      <t xml:space="preserve"> means </t>
    </r>
    <r>
      <rPr>
        <sz val="10"/>
        <color theme="8"/>
        <rFont val="Arial"/>
        <family val="2"/>
        <charset val="186"/>
        <scheme val="minor"/>
      </rPr>
      <t>“No”</t>
    </r>
    <r>
      <rPr>
        <sz val="10"/>
        <color rgb="FF000000"/>
        <rFont val="Arial"/>
        <family val="2"/>
        <charset val="186"/>
        <scheme val="minor"/>
      </rPr>
      <t xml:space="preserve">). We get 20% dataset </t>
    </r>
    <r>
      <rPr>
        <sz val="10"/>
        <color rgb="FF0070C0"/>
        <rFont val="Arial"/>
        <family val="2"/>
        <charset val="186"/>
        <scheme val="minor"/>
      </rPr>
      <t>"1"=16%</t>
    </r>
    <r>
      <rPr>
        <sz val="10"/>
        <color rgb="FF000000"/>
        <rFont val="Arial"/>
        <family val="2"/>
        <charset val="186"/>
        <scheme val="minor"/>
      </rPr>
      <t xml:space="preserve">, </t>
    </r>
    <r>
      <rPr>
        <sz val="10"/>
        <color theme="8"/>
        <rFont val="Arial"/>
        <family val="2"/>
        <charset val="186"/>
        <scheme val="minor"/>
      </rPr>
      <t>"0"=84%</t>
    </r>
    <r>
      <rPr>
        <sz val="10"/>
        <color rgb="FF000000"/>
        <rFont val="Arial"/>
        <family val="2"/>
        <charset val="186"/>
        <scheme val="minor"/>
      </rPr>
      <t xml:space="preserve"> and 80% data set </t>
    </r>
    <r>
      <rPr>
        <sz val="10"/>
        <color rgb="FF0070C0"/>
        <rFont val="Arial"/>
        <family val="2"/>
        <charset val="186"/>
        <scheme val="minor"/>
      </rPr>
      <t>"1"=14%</t>
    </r>
    <r>
      <rPr>
        <sz val="10"/>
        <color rgb="FF000000"/>
        <rFont val="Arial"/>
        <family val="2"/>
        <charset val="186"/>
        <scheme val="minor"/>
      </rPr>
      <t xml:space="preserve">, </t>
    </r>
    <r>
      <rPr>
        <sz val="10"/>
        <color theme="8"/>
        <rFont val="Arial"/>
        <family val="2"/>
        <charset val="186"/>
        <scheme val="minor"/>
      </rPr>
      <t>"0"=86%</t>
    </r>
    <r>
      <rPr>
        <sz val="10"/>
        <color rgb="FF000000"/>
        <rFont val="Arial"/>
        <family val="2"/>
        <charset val="186"/>
        <scheme val="minor"/>
      </rPr>
      <t>.</t>
    </r>
  </si>
  <si>
    <t>The investigation showed we need to remove variable "glucose".</t>
  </si>
  <si>
    <r>
      <t xml:space="preserve">Using 80% dataset, according to the formulas calculated: </t>
    </r>
    <r>
      <rPr>
        <b/>
        <sz val="10"/>
        <color rgb="FF000000"/>
        <rFont val="Arial"/>
        <family val="2"/>
        <charset val="186"/>
        <scheme val="minor"/>
      </rPr>
      <t>Logit, Odds, Probability of Heart Failure, Probability of a Correct Match, Log Likeihood, Predicted Classification.</t>
    </r>
  </si>
  <si>
    <r>
      <t xml:space="preserve">The </t>
    </r>
    <r>
      <rPr>
        <b/>
        <sz val="10"/>
        <color rgb="FF000000"/>
        <rFont val="Arial"/>
        <family val="2"/>
        <charset val="186"/>
        <scheme val="minor"/>
      </rPr>
      <t>highest "Recall"</t>
    </r>
    <r>
      <rPr>
        <sz val="10"/>
        <color rgb="FF000000"/>
        <rFont val="Arial"/>
        <family val="2"/>
        <charset val="186"/>
        <scheme val="minor"/>
      </rPr>
      <t xml:space="preserve"> rate is at the </t>
    </r>
    <r>
      <rPr>
        <b/>
        <sz val="10"/>
        <color rgb="FF000000"/>
        <rFont val="Arial"/>
        <family val="2"/>
        <charset val="186"/>
        <scheme val="minor"/>
      </rPr>
      <t>cut-off "0.1".</t>
    </r>
  </si>
  <si>
    <r>
      <t xml:space="preserve">Inserted chart </t>
    </r>
    <r>
      <rPr>
        <b/>
        <sz val="10"/>
        <color rgb="FF000000"/>
        <rFont val="Arial"/>
        <family val="2"/>
        <charset val="186"/>
        <scheme val="minor"/>
      </rPr>
      <t>"ROC Curve"</t>
    </r>
    <r>
      <rPr>
        <sz val="10"/>
        <color rgb="FF000000"/>
        <rFont val="Arial"/>
        <family val="2"/>
        <charset val="186"/>
        <scheme val="minor"/>
      </rPr>
      <t xml:space="preserve">.  This is a graph showing the performance of a classification model at all classification thresholds. </t>
    </r>
    <r>
      <rPr>
        <b/>
        <sz val="10"/>
        <color rgb="FF000000"/>
        <rFont val="Arial"/>
        <family val="2"/>
        <charset val="186"/>
        <scheme val="minor"/>
      </rPr>
      <t>This curve plots two parameters: True Positive Rate. False Positive Rate.</t>
    </r>
  </si>
  <si>
    <t xml:space="preserve">How good are we finding out those people with heart desease. Recall measures how good our model is at correctly predicting positive classes. </t>
  </si>
  <si>
    <t>Represents the constant effect of a predictor X, on the likelihood that one outcome will occur.</t>
  </si>
  <si>
    <r>
      <t xml:space="preserve">Odds ratios that are </t>
    </r>
    <r>
      <rPr>
        <b/>
        <sz val="10"/>
        <color rgb="FF0070C0"/>
        <rFont val="Arial"/>
        <family val="2"/>
        <charset val="186"/>
        <scheme val="minor"/>
      </rPr>
      <t>greater than 1</t>
    </r>
    <r>
      <rPr>
        <sz val="10"/>
        <color rgb="FF0070C0"/>
        <rFont val="Arial"/>
        <family val="2"/>
        <charset val="186"/>
        <scheme val="minor"/>
      </rPr>
      <t xml:space="preserve"> indicate that the event is more likely to occur as the predictor increases.</t>
    </r>
  </si>
  <si>
    <r>
      <t>Odds ratios that are</t>
    </r>
    <r>
      <rPr>
        <b/>
        <sz val="10"/>
        <color rgb="FF0070C0"/>
        <rFont val="Arial"/>
        <family val="2"/>
        <charset val="186"/>
        <scheme val="minor"/>
      </rPr>
      <t xml:space="preserve"> less than 1</t>
    </r>
    <r>
      <rPr>
        <sz val="10"/>
        <color rgb="FF0070C0"/>
        <rFont val="Arial"/>
        <family val="2"/>
        <charset val="186"/>
        <scheme val="minor"/>
      </rPr>
      <t xml:space="preserve"> indicate that the event is less likely to occur as the predictor increases.</t>
    </r>
  </si>
  <si>
    <t>Represents the average distance that the observed values fall from the regression line.</t>
  </si>
  <si>
    <t>The result of substituting the values of b1, b2, b3, b4, b5, b6, b7, b8, b9, b10, b11, b12, b13, b14, b15, b16.</t>
  </si>
  <si>
    <t>The p-values &lt; 0.05 gives evidence to reject the null hypothesis (there is no relationship between input &amp; output).</t>
  </si>
  <si>
    <t>Log Likelihood</t>
  </si>
  <si>
    <t>The log-likelihood value of a regression model is a way to measure the goodness of fit for a model.</t>
  </si>
  <si>
    <t>The log-likelihood value for a given model can range from negative infinity to positive infinity.</t>
  </si>
  <si>
    <r>
      <rPr>
        <b/>
        <sz val="10"/>
        <color rgb="FF0070C0"/>
        <rFont val="Arial"/>
        <family val="2"/>
        <charset val="186"/>
        <scheme val="minor"/>
      </rPr>
      <t>The higher</t>
    </r>
    <r>
      <rPr>
        <sz val="10"/>
        <color rgb="FF0070C0"/>
        <rFont val="Arial"/>
        <family val="2"/>
        <charset val="186"/>
        <scheme val="minor"/>
      </rPr>
      <t xml:space="preserve"> the value of the log-likelihood, </t>
    </r>
    <r>
      <rPr>
        <b/>
        <sz val="10"/>
        <color rgb="FF0070C0"/>
        <rFont val="Arial"/>
        <family val="2"/>
        <charset val="186"/>
        <scheme val="minor"/>
      </rPr>
      <t>the better</t>
    </r>
    <r>
      <rPr>
        <sz val="10"/>
        <color rgb="FF0070C0"/>
        <rFont val="Arial"/>
        <family val="2"/>
        <charset val="186"/>
        <scheme val="minor"/>
      </rPr>
      <t xml:space="preserve"> a model fits a dataset. </t>
    </r>
  </si>
  <si>
    <t xml:space="preserve">An ROC curve (receiver operating characteristic curve) is a graph showing the performance of a classification model at all classification thresholds. </t>
  </si>
  <si>
    <t>This curve plots two parameters: True Positive Rate. False Positive Rate.</t>
  </si>
  <si>
    <r>
      <rPr>
        <b/>
        <sz val="12"/>
        <color theme="1"/>
        <rFont val="Arial"/>
        <family val="2"/>
        <charset val="186"/>
      </rPr>
      <t xml:space="preserve">3. What is Odd ratio?
</t>
    </r>
    <r>
      <rPr>
        <sz val="12"/>
        <color theme="1"/>
        <rFont val="Arial"/>
        <family val="2"/>
        <charset val="186"/>
      </rPr>
      <t xml:space="preserve">
</t>
    </r>
    <r>
      <rPr>
        <sz val="12"/>
        <color rgb="FF0070C0"/>
        <rFont val="Arial"/>
        <family val="2"/>
        <charset val="186"/>
      </rPr>
      <t>Represents the constant effect of a predictor X, on the likelihood that one outcome will occur.
Odds ratios that are</t>
    </r>
    <r>
      <rPr>
        <b/>
        <sz val="12"/>
        <color rgb="FF0070C0"/>
        <rFont val="Arial"/>
        <family val="2"/>
        <charset val="186"/>
      </rPr>
      <t xml:space="preserve"> greater than 1</t>
    </r>
    <r>
      <rPr>
        <sz val="12"/>
        <color rgb="FF0070C0"/>
        <rFont val="Arial"/>
        <family val="2"/>
        <charset val="186"/>
      </rPr>
      <t xml:space="preserve"> indicate that the event is </t>
    </r>
    <r>
      <rPr>
        <b/>
        <sz val="12"/>
        <color rgb="FF0070C0"/>
        <rFont val="Arial"/>
        <family val="2"/>
        <charset val="186"/>
      </rPr>
      <t>more likely to occur</t>
    </r>
    <r>
      <rPr>
        <sz val="12"/>
        <color rgb="FF0070C0"/>
        <rFont val="Arial"/>
        <family val="2"/>
        <charset val="186"/>
      </rPr>
      <t xml:space="preserve"> as the predictor increases.
Odds ratios that are</t>
    </r>
    <r>
      <rPr>
        <b/>
        <sz val="12"/>
        <color rgb="FF0070C0"/>
        <rFont val="Arial"/>
        <family val="2"/>
        <charset val="186"/>
      </rPr>
      <t xml:space="preserve"> less than 1</t>
    </r>
    <r>
      <rPr>
        <sz val="12"/>
        <color rgb="FF0070C0"/>
        <rFont val="Arial"/>
        <family val="2"/>
        <charset val="186"/>
      </rPr>
      <t xml:space="preserve"> indicate that the event is </t>
    </r>
    <r>
      <rPr>
        <b/>
        <sz val="12"/>
        <color rgb="FF0070C0"/>
        <rFont val="Arial"/>
        <family val="2"/>
        <charset val="186"/>
      </rPr>
      <t>less likely to occur</t>
    </r>
    <r>
      <rPr>
        <sz val="12"/>
        <color rgb="FF0070C0"/>
        <rFont val="Arial"/>
        <family val="2"/>
        <charset val="186"/>
      </rPr>
      <t xml:space="preserve"> as the predictor increases.</t>
    </r>
  </si>
  <si>
    <r>
      <rPr>
        <b/>
        <sz val="12"/>
        <color theme="1"/>
        <rFont val="Arial"/>
        <family val="2"/>
        <charset val="186"/>
      </rPr>
      <t xml:space="preserve">4. How do you interpret regression model's intercept?
</t>
    </r>
    <r>
      <rPr>
        <sz val="12"/>
        <color theme="1"/>
        <rFont val="Arial"/>
        <family val="2"/>
        <charset val="186"/>
      </rPr>
      <t xml:space="preserve">
</t>
    </r>
    <r>
      <rPr>
        <sz val="12"/>
        <color rgb="FF0070C0"/>
        <rFont val="Arial"/>
        <family val="2"/>
        <charset val="186"/>
      </rPr>
      <t>The intercept of the regression line - that is, the predicted value when X = 0.
When we fit a logistic regression model, the intercept term in the model output represent the log odds of the response variable occurring when all predictor variables are equal to zero.</t>
    </r>
  </si>
  <si>
    <r>
      <rPr>
        <b/>
        <sz val="10"/>
        <color rgb="FF0070C0"/>
        <rFont val="Arial"/>
        <family val="2"/>
        <charset val="186"/>
        <scheme val="minor"/>
      </rPr>
      <t xml:space="preserve">Positive coefficient </t>
    </r>
    <r>
      <rPr>
        <sz val="10"/>
        <color rgb="FF0070C0"/>
        <rFont val="Arial"/>
        <family val="2"/>
        <charset val="186"/>
        <scheme val="minor"/>
      </rPr>
      <t>indicates</t>
    </r>
    <r>
      <rPr>
        <b/>
        <sz val="10"/>
        <color rgb="FF0070C0"/>
        <rFont val="Arial"/>
        <family val="2"/>
        <charset val="186"/>
        <scheme val="minor"/>
      </rPr>
      <t xml:space="preserve"> increases</t>
    </r>
    <r>
      <rPr>
        <sz val="10"/>
        <color rgb="FF0070C0"/>
        <rFont val="Arial"/>
        <family val="2"/>
        <charset val="186"/>
        <scheme val="minor"/>
      </rPr>
      <t xml:space="preserve"> the chances of having</t>
    </r>
    <r>
      <rPr>
        <b/>
        <sz val="10"/>
        <color rgb="FF0070C0"/>
        <rFont val="Arial"/>
        <family val="2"/>
        <charset val="186"/>
        <scheme val="minor"/>
      </rPr>
      <t xml:space="preserve"> risk</t>
    </r>
    <r>
      <rPr>
        <sz val="10"/>
        <color rgb="FF0070C0"/>
        <rFont val="Arial"/>
        <family val="2"/>
        <charset val="186"/>
        <scheme val="minor"/>
      </rPr>
      <t xml:space="preserve"> of future coronary heart disease (CHD).</t>
    </r>
  </si>
  <si>
    <r>
      <rPr>
        <b/>
        <sz val="10"/>
        <color rgb="FF0070C0"/>
        <rFont val="Arial"/>
        <family val="2"/>
        <charset val="186"/>
        <scheme val="minor"/>
      </rPr>
      <t>Negative coefficient</t>
    </r>
    <r>
      <rPr>
        <sz val="10"/>
        <color rgb="FF0070C0"/>
        <rFont val="Arial"/>
        <family val="2"/>
        <charset val="186"/>
        <scheme val="minor"/>
      </rPr>
      <t xml:space="preserve"> indicates </t>
    </r>
    <r>
      <rPr>
        <b/>
        <sz val="10"/>
        <color rgb="FF0070C0"/>
        <rFont val="Arial"/>
        <family val="2"/>
        <charset val="186"/>
        <scheme val="minor"/>
      </rPr>
      <t>decreases</t>
    </r>
    <r>
      <rPr>
        <sz val="10"/>
        <color rgb="FF0070C0"/>
        <rFont val="Arial"/>
        <family val="2"/>
        <charset val="186"/>
        <scheme val="minor"/>
      </rPr>
      <t xml:space="preserve"> the chances of having </t>
    </r>
    <r>
      <rPr>
        <b/>
        <sz val="10"/>
        <color rgb="FF0070C0"/>
        <rFont val="Arial"/>
        <family val="2"/>
        <charset val="186"/>
        <scheme val="minor"/>
      </rPr>
      <t>risk</t>
    </r>
    <r>
      <rPr>
        <sz val="10"/>
        <color rgb="FF0070C0"/>
        <rFont val="Arial"/>
        <family val="2"/>
        <charset val="186"/>
        <scheme val="minor"/>
      </rPr>
      <t xml:space="preserve"> of future coronary heart disease (CHD).</t>
    </r>
  </si>
  <si>
    <r>
      <rPr>
        <b/>
        <sz val="12"/>
        <rFont val="Arial"/>
        <family val="2"/>
        <charset val="186"/>
      </rPr>
      <t>5. How do you interpret regression model's coefficients?</t>
    </r>
    <r>
      <rPr>
        <sz val="12"/>
        <color rgb="FF0070C0"/>
        <rFont val="Arial"/>
        <family val="2"/>
        <charset val="186"/>
      </rPr>
      <t xml:space="preserve">
Coefficient is often reserved for b</t>
    </r>
    <r>
      <rPr>
        <vertAlign val="subscript"/>
        <sz val="12"/>
        <color rgb="FF0070C0"/>
        <rFont val="Arial"/>
        <family val="2"/>
        <charset val="186"/>
      </rPr>
      <t>1</t>
    </r>
    <r>
      <rPr>
        <sz val="12"/>
        <color rgb="FF0070C0"/>
        <rFont val="Arial"/>
        <family val="2"/>
        <charset val="186"/>
      </rPr>
      <t>, b</t>
    </r>
    <r>
      <rPr>
        <vertAlign val="subscript"/>
        <sz val="12"/>
        <color rgb="FF0070C0"/>
        <rFont val="Arial"/>
        <family val="2"/>
        <charset val="186"/>
      </rPr>
      <t>2,</t>
    </r>
    <r>
      <rPr>
        <sz val="12"/>
        <color rgb="FF0070C0"/>
        <rFont val="Arial"/>
        <family val="2"/>
        <charset val="186"/>
      </rPr>
      <t xml:space="preserve"> b</t>
    </r>
    <r>
      <rPr>
        <vertAlign val="subscript"/>
        <sz val="12"/>
        <color rgb="FF0070C0"/>
        <rFont val="Arial"/>
        <family val="2"/>
        <charset val="186"/>
      </rPr>
      <t>3.</t>
    </r>
    <r>
      <rPr>
        <sz val="12"/>
        <color rgb="FF0070C0"/>
        <rFont val="Arial"/>
        <family val="2"/>
        <charset val="186"/>
      </rPr>
      <t xml:space="preserve">
</t>
    </r>
    <r>
      <rPr>
        <b/>
        <sz val="12"/>
        <color rgb="FF0070C0"/>
        <rFont val="Arial"/>
        <family val="2"/>
        <charset val="186"/>
      </rPr>
      <t>Positive coefficient</t>
    </r>
    <r>
      <rPr>
        <sz val="12"/>
        <color rgb="FF0070C0"/>
        <rFont val="Arial"/>
        <family val="2"/>
        <charset val="186"/>
      </rPr>
      <t xml:space="preserve"> indicates </t>
    </r>
    <r>
      <rPr>
        <b/>
        <sz val="12"/>
        <color rgb="FF0070C0"/>
        <rFont val="Arial"/>
        <family val="2"/>
        <charset val="186"/>
      </rPr>
      <t>increases</t>
    </r>
    <r>
      <rPr>
        <sz val="12"/>
        <color rgb="FF0070C0"/>
        <rFont val="Arial"/>
        <family val="2"/>
        <charset val="186"/>
      </rPr>
      <t xml:space="preserve"> the chances of having </t>
    </r>
    <r>
      <rPr>
        <b/>
        <sz val="12"/>
        <color rgb="FF0070C0"/>
        <rFont val="Arial"/>
        <family val="2"/>
        <charset val="186"/>
      </rPr>
      <t>risk</t>
    </r>
    <r>
      <rPr>
        <sz val="12"/>
        <color rgb="FF0070C0"/>
        <rFont val="Arial"/>
        <family val="2"/>
        <charset val="186"/>
      </rPr>
      <t xml:space="preserve"> of future coronary heart disease (CHD).
</t>
    </r>
    <r>
      <rPr>
        <b/>
        <sz val="12"/>
        <color rgb="FF0070C0"/>
        <rFont val="Arial"/>
        <family val="2"/>
        <charset val="186"/>
      </rPr>
      <t>Negative coefficient</t>
    </r>
    <r>
      <rPr>
        <sz val="12"/>
        <color rgb="FF0070C0"/>
        <rFont val="Arial"/>
        <family val="2"/>
        <charset val="186"/>
      </rPr>
      <t xml:space="preserve"> indicates </t>
    </r>
    <r>
      <rPr>
        <b/>
        <sz val="12"/>
        <color rgb="FF0070C0"/>
        <rFont val="Arial"/>
        <family val="2"/>
        <charset val="186"/>
      </rPr>
      <t>decreases</t>
    </r>
    <r>
      <rPr>
        <sz val="12"/>
        <color rgb="FF0070C0"/>
        <rFont val="Arial"/>
        <family val="2"/>
        <charset val="186"/>
      </rPr>
      <t xml:space="preserve"> the chances of having </t>
    </r>
    <r>
      <rPr>
        <b/>
        <sz val="12"/>
        <color rgb="FF0070C0"/>
        <rFont val="Arial"/>
        <family val="2"/>
        <charset val="186"/>
      </rPr>
      <t>risk</t>
    </r>
    <r>
      <rPr>
        <sz val="12"/>
        <color rgb="FF0070C0"/>
        <rFont val="Arial"/>
        <family val="2"/>
        <charset val="186"/>
      </rPr>
      <t xml:space="preserve"> of future coronary heart disease (CHD).</t>
    </r>
  </si>
  <si>
    <r>
      <rPr>
        <b/>
        <sz val="12"/>
        <rFont val="Arial"/>
        <family val="2"/>
        <charset val="186"/>
      </rPr>
      <t xml:space="preserve">1. How have you selected your best model?
</t>
    </r>
    <r>
      <rPr>
        <sz val="12"/>
        <color rgb="FF0070C0"/>
        <rFont val="Arial"/>
        <family val="2"/>
        <charset val="186"/>
      </rPr>
      <t xml:space="preserve">
The best model was selected using </t>
    </r>
    <r>
      <rPr>
        <b/>
        <sz val="12"/>
        <color rgb="FF0070C0"/>
        <rFont val="Arial"/>
        <family val="2"/>
        <charset val="186"/>
      </rPr>
      <t>GRETL</t>
    </r>
    <r>
      <rPr>
        <sz val="12"/>
        <color rgb="FF0070C0"/>
        <rFont val="Arial"/>
        <family val="2"/>
        <charset val="186"/>
      </rPr>
      <t xml:space="preserve"> (Gnu Regression, Econometrics and Time-series Library). 
According to </t>
    </r>
    <r>
      <rPr>
        <b/>
        <sz val="12"/>
        <color rgb="FF0070C0"/>
        <rFont val="Arial"/>
        <family val="2"/>
        <charset val="186"/>
      </rPr>
      <t>Akaike’s Information Criteria (AIC)</t>
    </r>
    <r>
      <rPr>
        <sz val="12"/>
        <color rgb="FF0070C0"/>
        <rFont val="Arial"/>
        <family val="2"/>
        <charset val="186"/>
      </rPr>
      <t xml:space="preserve">.
The </t>
    </r>
    <r>
      <rPr>
        <b/>
        <sz val="12"/>
        <color rgb="FF0070C0"/>
        <rFont val="Arial"/>
        <family val="2"/>
        <charset val="186"/>
      </rPr>
      <t>lower AIC</t>
    </r>
    <r>
      <rPr>
        <sz val="12"/>
        <color rgb="FF0070C0"/>
        <rFont val="Arial"/>
        <family val="2"/>
        <charset val="186"/>
      </rPr>
      <t xml:space="preserve"> number the</t>
    </r>
    <r>
      <rPr>
        <b/>
        <sz val="12"/>
        <color rgb="FF0070C0"/>
        <rFont val="Arial"/>
        <family val="2"/>
        <charset val="186"/>
      </rPr>
      <t xml:space="preserve"> better</t>
    </r>
    <r>
      <rPr>
        <sz val="12"/>
        <color rgb="FF0070C0"/>
        <rFont val="Arial"/>
        <family val="2"/>
        <charset val="186"/>
      </rPr>
      <t>.
The Akaike information criterion (AIC) is a mathematical method for evaluating how well a model fits the data it was generated from. 
In statistics, AIC is used to compare different possible models and determine which one is the best fit for the data.
The model with the lowest AIC offers the best fit. 
The absolute value of the AIC value is not important.</t>
    </r>
  </si>
  <si>
    <r>
      <rPr>
        <b/>
        <sz val="12"/>
        <color theme="1"/>
        <rFont val="Arial"/>
        <family val="2"/>
        <charset val="186"/>
      </rPr>
      <t xml:space="preserve">2. Why have you used the particular model's performance metrics?
</t>
    </r>
    <r>
      <rPr>
        <sz val="12"/>
        <color theme="1"/>
        <rFont val="Arial"/>
        <family val="2"/>
        <charset val="186"/>
      </rPr>
      <t xml:space="preserve">
</t>
    </r>
    <r>
      <rPr>
        <b/>
        <sz val="12"/>
        <color rgb="FF0070C0"/>
        <rFont val="Arial"/>
        <family val="2"/>
        <charset val="186"/>
      </rPr>
      <t>Accuracy</t>
    </r>
    <r>
      <rPr>
        <sz val="12"/>
        <color rgb="FF0070C0"/>
        <rFont val="Arial"/>
        <family val="2"/>
        <charset val="186"/>
      </rPr>
      <t xml:space="preserve"> is simply the number of correct predictions divided by the total number of predictions.
</t>
    </r>
    <r>
      <rPr>
        <b/>
        <sz val="12"/>
        <color rgb="FF0070C0"/>
        <rFont val="Arial"/>
        <family val="2"/>
        <charset val="186"/>
      </rPr>
      <t>Precision</t>
    </r>
    <r>
      <rPr>
        <sz val="12"/>
        <color rgb="FF0070C0"/>
        <rFont val="Arial"/>
        <family val="2"/>
        <charset val="186"/>
      </rPr>
      <t xml:space="preserve"> is true positives over all predicted positives.</t>
    </r>
    <r>
      <rPr>
        <sz val="12"/>
        <color theme="1"/>
        <rFont val="Arial"/>
        <family val="2"/>
        <charset val="186"/>
      </rPr>
      <t xml:space="preserve">
</t>
    </r>
    <r>
      <rPr>
        <b/>
        <sz val="12"/>
        <color rgb="FF0070C0"/>
        <rFont val="Arial"/>
        <family val="2"/>
        <charset val="186"/>
      </rPr>
      <t>Recall</t>
    </r>
    <r>
      <rPr>
        <sz val="12"/>
        <color rgb="FF0070C0"/>
        <rFont val="Arial"/>
        <family val="2"/>
        <charset val="186"/>
      </rPr>
      <t xml:space="preserve"> shows how good are we finding out those people with heart desease. Recall measures how good our model is at correctly predicting positive classes.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</si>
</sst>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
    <numFmt numFmtId="172" formatCode="0.000000000"/>
    <numFmt numFmtId="173" formatCode="0.00000000"/>
    <numFmt numFmtId="174" formatCode="0.0000000"/>
    <numFmt numFmtId="176" formatCode="0.00000"/>
  </numFmts>
  <fonts count="34" x14ac:knownFonts="1">
    <font>
      <sz val="10"/>
      <color rgb="FF000000"/>
      <name val="Arial"/>
      <scheme val="minor"/>
    </font>
    <font>
      <sz val="10"/>
      <color theme="1"/>
      <name val="Arial"/>
      <family val="2"/>
      <charset val="186"/>
    </font>
    <font>
      <sz val="10"/>
      <color rgb="FF000000"/>
      <name val="Arial"/>
      <family val="2"/>
      <charset val="186"/>
      <scheme val="minor"/>
    </font>
    <font>
      <b/>
      <sz val="12"/>
      <color theme="1"/>
      <name val="Arial"/>
      <family val="2"/>
      <charset val="186"/>
    </font>
    <font>
      <sz val="12"/>
      <color rgb="FF000000"/>
      <name val="Arial"/>
      <family val="2"/>
      <charset val="186"/>
      <scheme val="minor"/>
    </font>
    <font>
      <sz val="12"/>
      <color rgb="FF000000"/>
      <name val="Arial"/>
      <family val="2"/>
      <charset val="186"/>
    </font>
    <font>
      <sz val="12"/>
      <color theme="1"/>
      <name val="Arial"/>
      <family val="2"/>
      <charset val="186"/>
    </font>
    <font>
      <sz val="12"/>
      <color rgb="FFFF0000"/>
      <name val="Arial"/>
      <family val="2"/>
      <charset val="186"/>
    </font>
    <font>
      <b/>
      <sz val="12"/>
      <color rgb="FF000000"/>
      <name val="Arial"/>
      <family val="2"/>
      <charset val="186"/>
    </font>
    <font>
      <b/>
      <sz val="10"/>
      <color rgb="FF000000"/>
      <name val="Arial"/>
      <family val="2"/>
      <charset val="186"/>
      <scheme val="minor"/>
    </font>
    <font>
      <sz val="10"/>
      <color rgb="FFFF0000"/>
      <name val="Arial"/>
      <family val="2"/>
      <charset val="186"/>
      <scheme val="minor"/>
    </font>
    <font>
      <sz val="10"/>
      <color rgb="FF000000"/>
      <name val="Arial"/>
      <family val="2"/>
      <charset val="186"/>
      <scheme val="minor"/>
    </font>
    <font>
      <sz val="10"/>
      <name val="Arial"/>
      <family val="2"/>
      <charset val="186"/>
      <scheme val="minor"/>
    </font>
    <font>
      <sz val="10"/>
      <color theme="0"/>
      <name val="Arial"/>
      <family val="2"/>
      <charset val="186"/>
      <scheme val="minor"/>
    </font>
    <font>
      <sz val="10"/>
      <color rgb="FF0070C0"/>
      <name val="Arial"/>
      <family val="2"/>
      <charset val="186"/>
      <scheme val="minor"/>
    </font>
    <font>
      <b/>
      <sz val="10"/>
      <color rgb="FFFF0000"/>
      <name val="Arial"/>
      <family val="2"/>
      <charset val="186"/>
      <scheme val="minor"/>
    </font>
    <font>
      <sz val="10"/>
      <color rgb="FFFF0000"/>
      <name val="Arial"/>
      <family val="2"/>
      <charset val="186"/>
    </font>
    <font>
      <sz val="16"/>
      <color rgb="FFFF0000"/>
      <name val="Arial"/>
      <family val="2"/>
      <charset val="186"/>
      <scheme val="minor"/>
    </font>
    <font>
      <sz val="16"/>
      <color rgb="FF000000"/>
      <name val="Arial"/>
      <family val="2"/>
      <charset val="186"/>
      <scheme val="minor"/>
    </font>
    <font>
      <sz val="16"/>
      <name val="Arial"/>
      <family val="2"/>
      <charset val="186"/>
      <scheme val="minor"/>
    </font>
    <font>
      <b/>
      <sz val="16"/>
      <name val="Arial"/>
      <family val="2"/>
      <charset val="186"/>
      <scheme val="minor"/>
    </font>
    <font>
      <b/>
      <sz val="16"/>
      <color rgb="FFFF0000"/>
      <name val="Arial"/>
      <family val="2"/>
      <charset val="186"/>
      <scheme val="minor"/>
    </font>
    <font>
      <sz val="10"/>
      <name val="Arial"/>
      <family val="2"/>
      <charset val="186"/>
    </font>
    <font>
      <b/>
      <sz val="16"/>
      <color rgb="FF000000"/>
      <name val="Arial"/>
      <family val="2"/>
      <charset val="186"/>
      <scheme val="minor"/>
    </font>
    <font>
      <b/>
      <sz val="10"/>
      <name val="Arial"/>
      <family val="2"/>
      <charset val="186"/>
      <scheme val="minor"/>
    </font>
    <font>
      <sz val="28"/>
      <color rgb="FF000000"/>
      <name val="Arial"/>
      <family val="2"/>
      <charset val="186"/>
      <scheme val="minor"/>
    </font>
    <font>
      <b/>
      <sz val="10"/>
      <color rgb="FF0070C0"/>
      <name val="Arial"/>
      <family val="2"/>
      <charset val="186"/>
      <scheme val="minor"/>
    </font>
    <font>
      <b/>
      <sz val="10"/>
      <color theme="7"/>
      <name val="Arial"/>
      <family val="2"/>
      <charset val="186"/>
      <scheme val="minor"/>
    </font>
    <font>
      <sz val="10"/>
      <color theme="7"/>
      <name val="Arial"/>
      <family val="2"/>
      <charset val="186"/>
      <scheme val="minor"/>
    </font>
    <font>
      <sz val="10"/>
      <color theme="8"/>
      <name val="Arial"/>
      <family val="2"/>
      <charset val="186"/>
      <scheme val="minor"/>
    </font>
    <font>
      <sz val="12"/>
      <color rgb="FF0070C0"/>
      <name val="Arial"/>
      <family val="2"/>
      <charset val="186"/>
    </font>
    <font>
      <b/>
      <sz val="12"/>
      <color rgb="FF0070C0"/>
      <name val="Arial"/>
      <family val="2"/>
      <charset val="186"/>
    </font>
    <font>
      <b/>
      <sz val="12"/>
      <name val="Arial"/>
      <family val="2"/>
      <charset val="186"/>
    </font>
    <font>
      <vertAlign val="subscript"/>
      <sz val="12"/>
      <color rgb="FF0070C0"/>
      <name val="Arial"/>
      <family val="2"/>
      <charset val="186"/>
    </font>
  </fonts>
  <fills count="11">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6"/>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6" tint="0.79998168889431442"/>
        <bgColor indexed="64"/>
      </patternFill>
    </fill>
  </fills>
  <borders count="12">
    <border>
      <left/>
      <right/>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2">
    <xf numFmtId="0" fontId="0" fillId="0" borderId="0"/>
    <xf numFmtId="9" fontId="11" fillId="0" borderId="0" applyFont="0" applyFill="0" applyBorder="0" applyAlignment="0" applyProtection="0"/>
  </cellStyleXfs>
  <cellXfs count="141">
    <xf numFmtId="0" fontId="0" fillId="0" borderId="0" xfId="0"/>
    <xf numFmtId="0" fontId="3" fillId="0" borderId="0" xfId="0" applyFont="1" applyAlignment="1">
      <alignment vertical="center" wrapText="1"/>
    </xf>
    <xf numFmtId="0" fontId="4" fillId="0" borderId="0" xfId="0" applyFont="1" applyAlignment="1">
      <alignment vertical="center"/>
    </xf>
    <xf numFmtId="0" fontId="3" fillId="0" borderId="0" xfId="0" applyFont="1" applyAlignment="1">
      <alignment horizontal="left" vertical="center" wrapText="1"/>
    </xf>
    <xf numFmtId="0" fontId="4" fillId="0" borderId="0" xfId="0" applyFont="1" applyAlignment="1">
      <alignment horizontal="left" vertical="center"/>
    </xf>
    <xf numFmtId="0" fontId="5" fillId="0" borderId="0" xfId="0" applyFont="1" applyAlignment="1">
      <alignment horizontal="left" vertical="center" wrapText="1"/>
    </xf>
    <xf numFmtId="0" fontId="6" fillId="0" borderId="0" xfId="0" applyFont="1" applyAlignment="1">
      <alignment vertical="center" wrapText="1"/>
    </xf>
    <xf numFmtId="0" fontId="6" fillId="2" borderId="0" xfId="0" applyFont="1" applyFill="1" applyAlignment="1">
      <alignment vertical="center" wrapText="1"/>
    </xf>
    <xf numFmtId="0" fontId="8" fillId="0" borderId="0" xfId="0" applyFont="1" applyAlignment="1">
      <alignment horizontal="left" vertical="center" wrapText="1"/>
    </xf>
    <xf numFmtId="0" fontId="1"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xf>
    <xf numFmtId="0" fontId="0" fillId="0" borderId="0" xfId="0" applyAlignment="1">
      <alignment horizontal="center" vertical="center"/>
    </xf>
    <xf numFmtId="0" fontId="2" fillId="0" borderId="0" xfId="0" applyFont="1" applyAlignment="1">
      <alignment horizontal="left" vertical="center"/>
    </xf>
    <xf numFmtId="0" fontId="0" fillId="0" borderId="0" xfId="0" applyAlignment="1">
      <alignment horizontal="left" vertical="center"/>
    </xf>
    <xf numFmtId="0" fontId="1" fillId="3" borderId="0" xfId="0" applyFont="1" applyFill="1" applyAlignment="1">
      <alignment horizontal="center" vertical="center"/>
    </xf>
    <xf numFmtId="0" fontId="0" fillId="0" borderId="1" xfId="0" applyBorder="1"/>
    <xf numFmtId="0" fontId="2" fillId="0" borderId="0" xfId="0" applyFont="1"/>
    <xf numFmtId="0" fontId="9" fillId="2" borderId="0" xfId="0" applyFont="1" applyFill="1" applyAlignment="1">
      <alignment horizontal="center" vertical="center"/>
    </xf>
    <xf numFmtId="0" fontId="12" fillId="0" borderId="0" xfId="0" applyFont="1"/>
    <xf numFmtId="0" fontId="2" fillId="0" borderId="3" xfId="0" applyFont="1" applyBorder="1" applyAlignment="1">
      <alignment horizontal="center" vertical="center"/>
    </xf>
    <xf numFmtId="0" fontId="0" fillId="0" borderId="3" xfId="0" applyBorder="1" applyAlignment="1">
      <alignment horizontal="center" vertical="center"/>
    </xf>
    <xf numFmtId="0" fontId="0" fillId="3" borderId="3" xfId="0" applyFill="1" applyBorder="1" applyAlignment="1">
      <alignment horizontal="center" vertical="center"/>
    </xf>
    <xf numFmtId="0" fontId="0" fillId="5" borderId="3" xfId="0" applyFill="1" applyBorder="1" applyAlignment="1">
      <alignment horizontal="center" vertical="center"/>
    </xf>
    <xf numFmtId="0" fontId="0" fillId="6" borderId="3" xfId="0" applyFill="1" applyBorder="1" applyAlignment="1">
      <alignment horizontal="center" vertical="center"/>
    </xf>
    <xf numFmtId="0" fontId="0" fillId="8" borderId="3" xfId="0" applyFill="1" applyBorder="1" applyAlignment="1">
      <alignment horizontal="center" vertical="center"/>
    </xf>
    <xf numFmtId="165" fontId="2" fillId="0" borderId="0" xfId="1" applyNumberFormat="1" applyFont="1" applyFill="1" applyBorder="1" applyAlignment="1">
      <alignment horizontal="left" vertical="center"/>
    </xf>
    <xf numFmtId="0" fontId="14" fillId="0" borderId="0" xfId="0" applyFont="1" applyAlignment="1">
      <alignment horizontal="left" vertical="center"/>
    </xf>
    <xf numFmtId="165" fontId="13" fillId="0" borderId="3" xfId="0" applyNumberFormat="1" applyFont="1" applyBorder="1" applyAlignment="1">
      <alignment horizontal="center" vertical="center"/>
    </xf>
    <xf numFmtId="0" fontId="0" fillId="0" borderId="0" xfId="0" applyBorder="1" applyAlignment="1">
      <alignment horizontal="center" vertical="center"/>
    </xf>
    <xf numFmtId="0" fontId="0" fillId="0" borderId="0" xfId="0" applyBorder="1"/>
    <xf numFmtId="0" fontId="0" fillId="0" borderId="0" xfId="0" applyFill="1" applyAlignment="1">
      <alignment horizontal="center" vertical="center"/>
    </xf>
    <xf numFmtId="0" fontId="0" fillId="0" borderId="0" xfId="0" applyFill="1"/>
    <xf numFmtId="0" fontId="0" fillId="0" borderId="0" xfId="0" applyFill="1" applyBorder="1"/>
    <xf numFmtId="0" fontId="0" fillId="3" borderId="0" xfId="0" applyFill="1"/>
    <xf numFmtId="0" fontId="0" fillId="3" borderId="0" xfId="0" applyFill="1" applyAlignment="1">
      <alignment horizontal="center" vertical="center"/>
    </xf>
    <xf numFmtId="0" fontId="0" fillId="0" borderId="0" xfId="0" applyAlignment="1">
      <alignment horizontal="left"/>
    </xf>
    <xf numFmtId="0" fontId="14" fillId="0" borderId="0" xfId="0" applyFont="1"/>
    <xf numFmtId="0" fontId="16" fillId="3" borderId="0" xfId="0" applyFont="1" applyFill="1" applyAlignment="1">
      <alignment horizontal="center" vertical="center"/>
    </xf>
    <xf numFmtId="0" fontId="10" fillId="3" borderId="0" xfId="0" applyFont="1" applyFill="1" applyAlignment="1">
      <alignment horizontal="left" vertical="center"/>
    </xf>
    <xf numFmtId="0" fontId="10" fillId="3" borderId="0" xfId="0" applyFont="1" applyFill="1" applyAlignment="1">
      <alignment horizontal="center" vertical="center"/>
    </xf>
    <xf numFmtId="0" fontId="17" fillId="3" borderId="0" xfId="0" applyFont="1" applyFill="1" applyAlignment="1">
      <alignment horizontal="left" vertical="center"/>
    </xf>
    <xf numFmtId="0" fontId="17" fillId="3" borderId="0" xfId="0" applyFont="1" applyFill="1" applyAlignment="1">
      <alignment horizontal="left" vertical="center" wrapText="1"/>
    </xf>
    <xf numFmtId="0" fontId="18" fillId="3" borderId="0" xfId="0" applyFont="1" applyFill="1" applyAlignment="1">
      <alignment horizontal="center" vertical="center"/>
    </xf>
    <xf numFmtId="0" fontId="18" fillId="3" borderId="0" xfId="0" applyFont="1" applyFill="1" applyAlignment="1">
      <alignment horizontal="center" vertical="center"/>
    </xf>
    <xf numFmtId="0" fontId="10" fillId="0" borderId="0" xfId="0" applyFont="1" applyAlignment="1">
      <alignment horizontal="center" vertical="center"/>
    </xf>
    <xf numFmtId="0" fontId="10" fillId="0" borderId="0" xfId="0" applyFont="1" applyFill="1" applyAlignment="1">
      <alignment horizontal="left" vertical="center"/>
    </xf>
    <xf numFmtId="0" fontId="2" fillId="0" borderId="0" xfId="0" applyFont="1" applyFill="1" applyAlignment="1">
      <alignment horizontal="center" vertical="center"/>
    </xf>
    <xf numFmtId="0" fontId="2" fillId="3" borderId="0" xfId="0" applyFont="1" applyFill="1" applyAlignment="1">
      <alignment horizontal="center" vertical="center"/>
    </xf>
    <xf numFmtId="0" fontId="18" fillId="0" borderId="0" xfId="0" applyFont="1" applyFill="1" applyAlignment="1">
      <alignment horizontal="center" vertical="center"/>
    </xf>
    <xf numFmtId="0" fontId="14" fillId="0" borderId="0" xfId="0" applyFont="1" applyAlignment="1">
      <alignment horizontal="center" vertical="center"/>
    </xf>
    <xf numFmtId="2" fontId="0" fillId="0" borderId="0" xfId="0" applyNumberFormat="1" applyAlignment="1">
      <alignment horizontal="center" vertical="center"/>
    </xf>
    <xf numFmtId="1" fontId="0" fillId="0" borderId="0" xfId="0" applyNumberFormat="1" applyAlignment="1">
      <alignment horizontal="center" vertical="center"/>
    </xf>
    <xf numFmtId="1" fontId="0" fillId="3" borderId="0" xfId="0" applyNumberFormat="1" applyFill="1" applyAlignment="1">
      <alignment horizontal="center" vertical="center"/>
    </xf>
    <xf numFmtId="2" fontId="18" fillId="3" borderId="0" xfId="0" applyNumberFormat="1" applyFont="1" applyFill="1" applyAlignment="1">
      <alignment horizontal="center" vertical="center"/>
    </xf>
    <xf numFmtId="164" fontId="18" fillId="3" borderId="0" xfId="0" applyNumberFormat="1" applyFont="1" applyFill="1" applyAlignment="1">
      <alignment horizontal="center" vertical="center"/>
    </xf>
    <xf numFmtId="1" fontId="18" fillId="3" borderId="0" xfId="0" applyNumberFormat="1" applyFont="1" applyFill="1" applyAlignment="1">
      <alignment horizontal="center" vertical="center"/>
    </xf>
    <xf numFmtId="0" fontId="18" fillId="0" borderId="0" xfId="0" applyFont="1" applyFill="1" applyAlignment="1">
      <alignment vertical="center"/>
    </xf>
    <xf numFmtId="1" fontId="0" fillId="0" borderId="0" xfId="0" applyNumberFormat="1" applyFill="1" applyAlignment="1">
      <alignment horizontal="center" vertical="center"/>
    </xf>
    <xf numFmtId="0" fontId="14" fillId="0" borderId="0" xfId="0" applyFont="1" applyFill="1" applyAlignment="1">
      <alignment horizontal="center" vertical="center"/>
    </xf>
    <xf numFmtId="0" fontId="1" fillId="0" borderId="0" xfId="0" applyFont="1" applyFill="1" applyAlignment="1">
      <alignment horizontal="center" vertical="center"/>
    </xf>
    <xf numFmtId="0" fontId="16" fillId="0" borderId="0" xfId="0" applyFont="1" applyFill="1" applyAlignment="1">
      <alignment horizontal="center" vertical="center"/>
    </xf>
    <xf numFmtId="0" fontId="19" fillId="0" borderId="0" xfId="0" applyFont="1" applyFill="1" applyAlignment="1">
      <alignment horizontal="center" vertical="center"/>
    </xf>
    <xf numFmtId="0" fontId="17" fillId="3" borderId="0" xfId="0" applyFont="1" applyFill="1" applyAlignment="1">
      <alignment horizontal="left" vertical="center"/>
    </xf>
    <xf numFmtId="0" fontId="22" fillId="0" borderId="0" xfId="0" applyFont="1" applyFill="1" applyAlignment="1">
      <alignment horizontal="center" vertical="center"/>
    </xf>
    <xf numFmtId="0" fontId="22" fillId="0" borderId="0" xfId="0" applyFont="1" applyAlignment="1">
      <alignment horizontal="center" vertical="center"/>
    </xf>
    <xf numFmtId="0" fontId="12" fillId="0" borderId="0" xfId="0" applyFont="1" applyFill="1"/>
    <xf numFmtId="0" fontId="21" fillId="3" borderId="0" xfId="0" applyFont="1" applyFill="1" applyAlignment="1">
      <alignment horizontal="center" vertical="center"/>
    </xf>
    <xf numFmtId="0" fontId="9" fillId="0" borderId="0" xfId="0" applyFont="1" applyAlignment="1">
      <alignment horizontal="center" vertical="center"/>
    </xf>
    <xf numFmtId="0" fontId="23" fillId="2" borderId="0" xfId="0" applyFont="1" applyFill="1" applyAlignment="1">
      <alignment horizontal="center" vertical="center" wrapText="1"/>
    </xf>
    <xf numFmtId="0" fontId="20" fillId="4" borderId="0" xfId="0" applyFont="1" applyFill="1" applyAlignment="1">
      <alignment horizontal="center" vertical="center"/>
    </xf>
    <xf numFmtId="0" fontId="24" fillId="4" borderId="0" xfId="0" applyFont="1" applyFill="1" applyAlignment="1">
      <alignment horizontal="center" vertical="center"/>
    </xf>
    <xf numFmtId="0" fontId="9" fillId="0" borderId="0" xfId="0" applyFont="1"/>
    <xf numFmtId="0" fontId="9" fillId="4" borderId="0" xfId="0" applyFont="1" applyFill="1" applyAlignment="1">
      <alignment horizontal="center"/>
    </xf>
    <xf numFmtId="0" fontId="9" fillId="0" borderId="0" xfId="0" applyFont="1" applyAlignment="1">
      <alignment horizontal="center"/>
    </xf>
    <xf numFmtId="9" fontId="21" fillId="3" borderId="0" xfId="0" applyNumberFormat="1" applyFont="1" applyFill="1"/>
    <xf numFmtId="0" fontId="9" fillId="0" borderId="1" xfId="0" applyFont="1" applyBorder="1"/>
    <xf numFmtId="0" fontId="9" fillId="0" borderId="2" xfId="0" applyFont="1" applyBorder="1"/>
    <xf numFmtId="0" fontId="12" fillId="0" borderId="0" xfId="0" applyFont="1" applyBorder="1"/>
    <xf numFmtId="0" fontId="21" fillId="3" borderId="0" xfId="0" applyFont="1" applyFill="1" applyBorder="1" applyAlignment="1">
      <alignment horizontal="center" vertical="center"/>
    </xf>
    <xf numFmtId="0" fontId="9" fillId="3" borderId="0" xfId="0" applyFont="1" applyFill="1" applyAlignment="1">
      <alignment horizontal="center" vertical="center"/>
    </xf>
    <xf numFmtId="0" fontId="25" fillId="0" borderId="0" xfId="0" applyFont="1" applyAlignment="1">
      <alignment horizontal="center" vertical="center"/>
    </xf>
    <xf numFmtId="0" fontId="15" fillId="3" borderId="0" xfId="0" applyFont="1" applyFill="1" applyAlignment="1">
      <alignment horizontal="left" vertical="center"/>
    </xf>
    <xf numFmtId="0" fontId="9" fillId="0" borderId="0" xfId="0" applyFont="1" applyAlignment="1">
      <alignment horizontal="left" vertical="center"/>
    </xf>
    <xf numFmtId="0" fontId="9" fillId="3" borderId="0" xfId="0" applyFont="1" applyFill="1" applyAlignment="1">
      <alignment horizontal="left" vertical="center"/>
    </xf>
    <xf numFmtId="0" fontId="15" fillId="0" borderId="0" xfId="0" applyFont="1" applyAlignment="1">
      <alignment horizontal="left" vertical="center"/>
    </xf>
    <xf numFmtId="0" fontId="25" fillId="0" borderId="0" xfId="0" applyFont="1" applyAlignment="1">
      <alignment vertical="center"/>
    </xf>
    <xf numFmtId="0" fontId="24" fillId="3" borderId="0" xfId="0" applyFont="1" applyFill="1" applyAlignment="1">
      <alignment horizontal="left" vertical="center"/>
    </xf>
    <xf numFmtId="0" fontId="9" fillId="0" borderId="0" xfId="0" applyFont="1" applyFill="1" applyAlignment="1">
      <alignment horizontal="center" vertical="center"/>
    </xf>
    <xf numFmtId="0" fontId="25" fillId="0" borderId="0" xfId="0" applyFont="1" applyFill="1" applyAlignment="1">
      <alignment vertical="center"/>
    </xf>
    <xf numFmtId="0" fontId="15" fillId="9" borderId="0" xfId="0" applyFont="1" applyFill="1" applyAlignment="1">
      <alignment horizontal="left" vertical="center"/>
    </xf>
    <xf numFmtId="0" fontId="0" fillId="0" borderId="0" xfId="0" applyFill="1" applyAlignment="1">
      <alignment horizontal="center"/>
    </xf>
    <xf numFmtId="0" fontId="0" fillId="7" borderId="3" xfId="0" applyFill="1" applyBorder="1" applyAlignment="1">
      <alignment horizontal="center" vertical="center"/>
    </xf>
    <xf numFmtId="165" fontId="0" fillId="0" borderId="0" xfId="1" applyNumberFormat="1" applyFont="1" applyAlignment="1">
      <alignment horizontal="center" vertical="center"/>
    </xf>
    <xf numFmtId="176" fontId="0" fillId="0" borderId="3" xfId="1" applyNumberFormat="1" applyFont="1" applyBorder="1" applyAlignment="1">
      <alignment horizontal="center" vertical="center"/>
    </xf>
    <xf numFmtId="0" fontId="2" fillId="3" borderId="3" xfId="0" applyFont="1" applyFill="1" applyBorder="1" applyAlignment="1">
      <alignment horizontal="center" vertical="center"/>
    </xf>
    <xf numFmtId="165" fontId="2" fillId="0" borderId="0" xfId="1" applyNumberFormat="1" applyFont="1" applyFill="1" applyBorder="1" applyAlignment="1">
      <alignment horizontal="center" vertical="center"/>
    </xf>
    <xf numFmtId="176" fontId="0" fillId="0" borderId="3" xfId="0" applyNumberFormat="1" applyBorder="1" applyAlignment="1">
      <alignment horizontal="center" vertical="center"/>
    </xf>
    <xf numFmtId="0" fontId="0" fillId="10" borderId="3" xfId="0" applyFill="1" applyBorder="1" applyAlignment="1">
      <alignment horizontal="center" vertical="center"/>
    </xf>
    <xf numFmtId="9" fontId="1" fillId="10" borderId="0" xfId="1" applyFont="1" applyFill="1" applyAlignment="1">
      <alignment horizontal="center" vertical="center"/>
    </xf>
    <xf numFmtId="0" fontId="1" fillId="10" borderId="0" xfId="0" applyFont="1" applyFill="1" applyAlignment="1">
      <alignment horizontal="center" vertical="center"/>
    </xf>
    <xf numFmtId="9" fontId="1" fillId="10" borderId="0" xfId="0" applyNumberFormat="1" applyFont="1" applyFill="1" applyAlignment="1">
      <alignment horizontal="center" vertical="center"/>
    </xf>
    <xf numFmtId="9" fontId="0" fillId="10" borderId="0" xfId="1" applyFont="1" applyFill="1" applyAlignment="1">
      <alignment horizontal="center" vertical="center"/>
    </xf>
    <xf numFmtId="9" fontId="0" fillId="10" borderId="0" xfId="0" applyNumberFormat="1" applyFill="1" applyAlignment="1">
      <alignment horizontal="center" vertical="center"/>
    </xf>
    <xf numFmtId="165" fontId="14" fillId="0" borderId="0" xfId="1" applyNumberFormat="1" applyFont="1" applyFill="1" applyBorder="1" applyAlignment="1">
      <alignment horizontal="left" vertical="center"/>
    </xf>
    <xf numFmtId="165" fontId="26" fillId="0" borderId="0" xfId="1" applyNumberFormat="1" applyFont="1" applyFill="1" applyBorder="1" applyAlignment="1">
      <alignment horizontal="left" vertical="center"/>
    </xf>
    <xf numFmtId="165" fontId="27" fillId="0" borderId="0" xfId="1" applyNumberFormat="1" applyFont="1" applyFill="1" applyBorder="1" applyAlignment="1">
      <alignment horizontal="left" vertical="center"/>
    </xf>
    <xf numFmtId="165" fontId="28" fillId="0" borderId="0" xfId="1" applyNumberFormat="1" applyFont="1" applyFill="1" applyBorder="1" applyAlignment="1">
      <alignment horizontal="left" vertical="center"/>
    </xf>
    <xf numFmtId="0" fontId="28" fillId="0" borderId="0" xfId="0" applyFont="1" applyAlignment="1">
      <alignment horizontal="left" vertical="center"/>
    </xf>
    <xf numFmtId="0" fontId="23" fillId="3" borderId="3" xfId="0" applyFont="1" applyFill="1" applyBorder="1" applyAlignment="1">
      <alignment horizontal="center" vertical="center"/>
    </xf>
    <xf numFmtId="0" fontId="0" fillId="0" borderId="10"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9" fillId="0" borderId="0" xfId="0" applyFont="1" applyBorder="1" applyAlignment="1">
      <alignment horizontal="center" vertical="center"/>
    </xf>
    <xf numFmtId="0" fontId="9" fillId="6" borderId="0" xfId="0" applyFont="1" applyFill="1" applyBorder="1" applyAlignment="1">
      <alignment horizontal="center" vertical="center"/>
    </xf>
    <xf numFmtId="0" fontId="9" fillId="0" borderId="7" xfId="0" applyFont="1" applyBorder="1" applyAlignment="1">
      <alignment horizontal="center" vertical="center"/>
    </xf>
    <xf numFmtId="0" fontId="9" fillId="0" borderId="6" xfId="0" applyFont="1" applyBorder="1" applyAlignment="1">
      <alignment horizontal="center" vertical="center"/>
    </xf>
    <xf numFmtId="172" fontId="0" fillId="0" borderId="0" xfId="0" applyNumberFormat="1" applyBorder="1" applyAlignment="1">
      <alignment horizontal="center" vertical="center"/>
    </xf>
    <xf numFmtId="172" fontId="0" fillId="6" borderId="0" xfId="0" applyNumberFormat="1" applyFill="1" applyBorder="1" applyAlignment="1">
      <alignment horizontal="center" vertical="center"/>
    </xf>
    <xf numFmtId="174" fontId="0" fillId="0" borderId="0" xfId="0" applyNumberFormat="1" applyBorder="1" applyAlignment="1">
      <alignment horizontal="center" vertical="center"/>
    </xf>
    <xf numFmtId="0" fontId="0" fillId="6" borderId="0" xfId="0" applyFill="1" applyBorder="1" applyAlignment="1">
      <alignment horizontal="center" vertical="center"/>
    </xf>
    <xf numFmtId="174" fontId="0" fillId="0" borderId="7" xfId="0" applyNumberFormat="1" applyBorder="1" applyAlignment="1">
      <alignment horizontal="center" vertical="center"/>
    </xf>
    <xf numFmtId="173" fontId="0" fillId="0" borderId="0" xfId="0" applyNumberFormat="1" applyBorder="1" applyAlignment="1">
      <alignment horizontal="center" vertical="center"/>
    </xf>
    <xf numFmtId="0" fontId="9" fillId="0" borderId="8" xfId="0" applyFont="1" applyBorder="1" applyAlignment="1">
      <alignment horizontal="center" vertical="center"/>
    </xf>
    <xf numFmtId="0" fontId="0" fillId="0" borderId="11" xfId="0" applyBorder="1" applyAlignment="1">
      <alignment horizontal="center" vertical="center"/>
    </xf>
    <xf numFmtId="0" fontId="0" fillId="6" borderId="11" xfId="0" applyFill="1" applyBorder="1" applyAlignment="1">
      <alignment horizontal="center" vertical="center"/>
    </xf>
    <xf numFmtId="0" fontId="0" fillId="0" borderId="9" xfId="0" applyBorder="1" applyAlignment="1">
      <alignment horizontal="center" vertical="center"/>
    </xf>
    <xf numFmtId="0" fontId="9" fillId="0" borderId="4" xfId="0" applyFont="1" applyBorder="1"/>
    <xf numFmtId="0" fontId="0" fillId="0" borderId="10" xfId="0" applyBorder="1"/>
    <xf numFmtId="0" fontId="0" fillId="0" borderId="5" xfId="0" applyBorder="1"/>
    <xf numFmtId="0" fontId="0" fillId="0" borderId="6" xfId="0" applyBorder="1"/>
    <xf numFmtId="0" fontId="0" fillId="0" borderId="7" xfId="0" applyBorder="1"/>
    <xf numFmtId="0" fontId="9" fillId="0" borderId="6" xfId="0" applyFont="1" applyBorder="1"/>
    <xf numFmtId="0" fontId="9" fillId="0" borderId="6" xfId="0" applyFont="1" applyBorder="1" applyAlignment="1">
      <alignment horizontal="left" vertical="center"/>
    </xf>
    <xf numFmtId="0" fontId="0" fillId="0" borderId="6" xfId="0" applyBorder="1" applyAlignment="1">
      <alignment horizontal="left" vertical="center"/>
    </xf>
    <xf numFmtId="0" fontId="9" fillId="0" borderId="4" xfId="0" applyFont="1" applyBorder="1" applyAlignment="1">
      <alignment horizontal="left" vertical="center"/>
    </xf>
    <xf numFmtId="0" fontId="2" fillId="0" borderId="0" xfId="0" applyFont="1" applyAlignment="1">
      <alignment horizontal="left" vertical="center"/>
    </xf>
    <xf numFmtId="0" fontId="2" fillId="0" borderId="0" xfId="0" applyFont="1" applyAlignment="1">
      <alignment horizontal="left"/>
    </xf>
    <xf numFmtId="0" fontId="3" fillId="7" borderId="0" xfId="0" applyFont="1" applyFill="1" applyAlignment="1">
      <alignment vertical="center" wrapText="1"/>
    </xf>
    <xf numFmtId="0" fontId="30" fillId="0" borderId="0" xfId="0" applyFont="1" applyAlignment="1">
      <alignment vertical="center"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rgbClr val="000000">
                    <a:lumMod val="65000"/>
                    <a:lumOff val="35000"/>
                  </a:srgbClr>
                </a:solidFill>
              </a:rPr>
              <a:t>Accuracy, Precision, Recall</a:t>
            </a:r>
            <a:endParaRPr lang="lt-LT" sz="1400" b="0" i="0" u="none" strike="noStrike" kern="1200" spc="0" baseline="0">
              <a:solidFill>
                <a:srgbClr val="000000">
                  <a:lumMod val="65000"/>
                  <a:lumOff val="35000"/>
                </a:srgb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lotArea>
      <c:layout/>
      <c:scatterChart>
        <c:scatterStyle val="smoothMarker"/>
        <c:varyColors val="0"/>
        <c:ser>
          <c:idx val="0"/>
          <c:order val="0"/>
          <c:tx>
            <c:strRef>
              <c:f>'8. Table (20%) testing'!$AH$1</c:f>
              <c:strCache>
                <c:ptCount val="1"/>
                <c:pt idx="0">
                  <c:v>Accuracy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'8. Table (20%) testing'!$AG$2:$AG$12</c:f>
              <c:numCache>
                <c:formatCode>General</c:formatCode>
                <c:ptCount val="11"/>
                <c:pt idx="1">
                  <c:v>0</c:v>
                </c:pt>
                <c:pt idx="2">
                  <c:v>0.1</c:v>
                </c:pt>
                <c:pt idx="3">
                  <c:v>0.2</c:v>
                </c:pt>
                <c:pt idx="4">
                  <c:v>0.3</c:v>
                </c:pt>
                <c:pt idx="5">
                  <c:v>0.4</c:v>
                </c:pt>
                <c:pt idx="6">
                  <c:v>0.5</c:v>
                </c:pt>
                <c:pt idx="7">
                  <c:v>0.6</c:v>
                </c:pt>
                <c:pt idx="8">
                  <c:v>0.7</c:v>
                </c:pt>
                <c:pt idx="9">
                  <c:v>0.8</c:v>
                </c:pt>
                <c:pt idx="10">
                  <c:v>1</c:v>
                </c:pt>
              </c:numCache>
            </c:numRef>
          </c:xVal>
          <c:yVal>
            <c:numRef>
              <c:f>'8. Table (20%) testing'!$AH$2:$AH$12</c:f>
              <c:numCache>
                <c:formatCode>General</c:formatCode>
                <c:ptCount val="11"/>
                <c:pt idx="0" formatCode="0.0%">
                  <c:v>0.51119402985074625</c:v>
                </c:pt>
                <c:pt idx="1">
                  <c:v>0.16169154228855723</c:v>
                </c:pt>
                <c:pt idx="2">
                  <c:v>0.51119402985074625</c:v>
                </c:pt>
                <c:pt idx="3">
                  <c:v>0.71517412935323388</c:v>
                </c:pt>
                <c:pt idx="4">
                  <c:v>0.80348258706467657</c:v>
                </c:pt>
                <c:pt idx="5">
                  <c:v>0.83706467661691542</c:v>
                </c:pt>
                <c:pt idx="6">
                  <c:v>0.85074626865671643</c:v>
                </c:pt>
                <c:pt idx="7">
                  <c:v>0.84452736318407962</c:v>
                </c:pt>
                <c:pt idx="8">
                  <c:v>0.8383084577114428</c:v>
                </c:pt>
                <c:pt idx="9">
                  <c:v>0.8383084577114428</c:v>
                </c:pt>
                <c:pt idx="10">
                  <c:v>0.8383084577114428</c:v>
                </c:pt>
              </c:numCache>
            </c:numRef>
          </c:yVal>
          <c:smooth val="1"/>
          <c:extLst>
            <c:ext xmlns:c16="http://schemas.microsoft.com/office/drawing/2014/chart" uri="{C3380CC4-5D6E-409C-BE32-E72D297353CC}">
              <c16:uniqueId val="{00000000-9CB9-4CA2-B6F1-93B2E53B39F1}"/>
            </c:ext>
          </c:extLst>
        </c:ser>
        <c:ser>
          <c:idx val="1"/>
          <c:order val="1"/>
          <c:tx>
            <c:strRef>
              <c:f>'8. Table (20%) testing'!$AI$1</c:f>
              <c:strCache>
                <c:ptCount val="1"/>
                <c:pt idx="0">
                  <c:v>Precision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'8. Table (20%) testing'!$AG$2:$AG$12</c:f>
              <c:numCache>
                <c:formatCode>General</c:formatCode>
                <c:ptCount val="11"/>
                <c:pt idx="1">
                  <c:v>0</c:v>
                </c:pt>
                <c:pt idx="2">
                  <c:v>0.1</c:v>
                </c:pt>
                <c:pt idx="3">
                  <c:v>0.2</c:v>
                </c:pt>
                <c:pt idx="4">
                  <c:v>0.3</c:v>
                </c:pt>
                <c:pt idx="5">
                  <c:v>0.4</c:v>
                </c:pt>
                <c:pt idx="6">
                  <c:v>0.5</c:v>
                </c:pt>
                <c:pt idx="7">
                  <c:v>0.6</c:v>
                </c:pt>
                <c:pt idx="8">
                  <c:v>0.7</c:v>
                </c:pt>
                <c:pt idx="9">
                  <c:v>0.8</c:v>
                </c:pt>
                <c:pt idx="10">
                  <c:v>1</c:v>
                </c:pt>
              </c:numCache>
            </c:numRef>
          </c:xVal>
          <c:yVal>
            <c:numRef>
              <c:f>'8. Table (20%) testing'!$AI$2:$AI$12</c:f>
              <c:numCache>
                <c:formatCode>General</c:formatCode>
                <c:ptCount val="11"/>
                <c:pt idx="0" formatCode="0.0%">
                  <c:v>0.23217922606924643</c:v>
                </c:pt>
                <c:pt idx="1">
                  <c:v>0.16169154228855723</c:v>
                </c:pt>
                <c:pt idx="2">
                  <c:v>0.23217922606924643</c:v>
                </c:pt>
                <c:pt idx="3">
                  <c:v>0.30120481927710846</c:v>
                </c:pt>
                <c:pt idx="4">
                  <c:v>0.37037037037037035</c:v>
                </c:pt>
                <c:pt idx="5">
                  <c:v>0.48780487804878048</c:v>
                </c:pt>
                <c:pt idx="6">
                  <c:v>0.8571428571428571</c:v>
                </c:pt>
                <c:pt idx="7">
                  <c:v>1</c:v>
                </c:pt>
                <c:pt idx="8">
                  <c:v>0</c:v>
                </c:pt>
                <c:pt idx="9">
                  <c:v>0</c:v>
                </c:pt>
                <c:pt idx="10">
                  <c:v>0</c:v>
                </c:pt>
              </c:numCache>
            </c:numRef>
          </c:yVal>
          <c:smooth val="1"/>
          <c:extLst>
            <c:ext xmlns:c16="http://schemas.microsoft.com/office/drawing/2014/chart" uri="{C3380CC4-5D6E-409C-BE32-E72D297353CC}">
              <c16:uniqueId val="{00000001-9CB9-4CA2-B6F1-93B2E53B39F1}"/>
            </c:ext>
          </c:extLst>
        </c:ser>
        <c:ser>
          <c:idx val="2"/>
          <c:order val="2"/>
          <c:tx>
            <c:strRef>
              <c:f>'8. Table (20%) testing'!$AJ$1</c:f>
              <c:strCache>
                <c:ptCount val="1"/>
                <c:pt idx="0">
                  <c:v>Recall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'8. Table (20%) testing'!$AG$2:$AG$12</c:f>
              <c:numCache>
                <c:formatCode>General</c:formatCode>
                <c:ptCount val="11"/>
                <c:pt idx="1">
                  <c:v>0</c:v>
                </c:pt>
                <c:pt idx="2">
                  <c:v>0.1</c:v>
                </c:pt>
                <c:pt idx="3">
                  <c:v>0.2</c:v>
                </c:pt>
                <c:pt idx="4">
                  <c:v>0.3</c:v>
                </c:pt>
                <c:pt idx="5">
                  <c:v>0.4</c:v>
                </c:pt>
                <c:pt idx="6">
                  <c:v>0.5</c:v>
                </c:pt>
                <c:pt idx="7">
                  <c:v>0.6</c:v>
                </c:pt>
                <c:pt idx="8">
                  <c:v>0.7</c:v>
                </c:pt>
                <c:pt idx="9">
                  <c:v>0.8</c:v>
                </c:pt>
                <c:pt idx="10">
                  <c:v>1</c:v>
                </c:pt>
              </c:numCache>
            </c:numRef>
          </c:xVal>
          <c:yVal>
            <c:numRef>
              <c:f>'8. Table (20%) testing'!$AJ$2:$AJ$12</c:f>
              <c:numCache>
                <c:formatCode>General</c:formatCode>
                <c:ptCount val="11"/>
                <c:pt idx="0" formatCode="0.0%">
                  <c:v>0.87692307692307692</c:v>
                </c:pt>
                <c:pt idx="1">
                  <c:v>1</c:v>
                </c:pt>
                <c:pt idx="2">
                  <c:v>0.87692307692307692</c:v>
                </c:pt>
                <c:pt idx="3">
                  <c:v>0.57692307692307687</c:v>
                </c:pt>
                <c:pt idx="4">
                  <c:v>0.30769230769230771</c:v>
                </c:pt>
                <c:pt idx="5">
                  <c:v>0.15384615384615385</c:v>
                </c:pt>
                <c:pt idx="6">
                  <c:v>9.2307692307692313E-2</c:v>
                </c:pt>
                <c:pt idx="7">
                  <c:v>3.8461538461538464E-2</c:v>
                </c:pt>
                <c:pt idx="8">
                  <c:v>0</c:v>
                </c:pt>
                <c:pt idx="9">
                  <c:v>0</c:v>
                </c:pt>
                <c:pt idx="10">
                  <c:v>0</c:v>
                </c:pt>
              </c:numCache>
            </c:numRef>
          </c:yVal>
          <c:smooth val="1"/>
          <c:extLst>
            <c:ext xmlns:c16="http://schemas.microsoft.com/office/drawing/2014/chart" uri="{C3380CC4-5D6E-409C-BE32-E72D297353CC}">
              <c16:uniqueId val="{00000002-9CB9-4CA2-B6F1-93B2E53B39F1}"/>
            </c:ext>
          </c:extLst>
        </c:ser>
        <c:dLbls>
          <c:showLegendKey val="0"/>
          <c:showVal val="0"/>
          <c:showCatName val="0"/>
          <c:showSerName val="0"/>
          <c:showPercent val="0"/>
          <c:showBubbleSize val="0"/>
        </c:dLbls>
        <c:axId val="514292744"/>
        <c:axId val="514289144"/>
      </c:scatterChart>
      <c:valAx>
        <c:axId val="514292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514289144"/>
        <c:crosses val="autoZero"/>
        <c:crossBetween val="midCat"/>
        <c:majorUnit val="0.1"/>
      </c:valAx>
      <c:valAx>
        <c:axId val="5142891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5142927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t-L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ROC</a:t>
            </a:r>
            <a:r>
              <a:rPr lang="en-US" baseline="0"/>
              <a:t> Curve</a:t>
            </a:r>
            <a:endParaRPr lang="lt-L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lotArea>
      <c:layout/>
      <c:scatterChart>
        <c:scatterStyle val="smoothMarker"/>
        <c:varyColors val="0"/>
        <c:ser>
          <c:idx val="0"/>
          <c:order val="0"/>
          <c:tx>
            <c:strRef>
              <c:f>'8. Table (20%) testing'!$AN$1</c:f>
              <c:strCache>
                <c:ptCount val="1"/>
                <c:pt idx="0">
                  <c:v>TP</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'8. Table (20%) testing'!$AM$3:$AM$12</c:f>
              <c:numCache>
                <c:formatCode>General</c:formatCode>
                <c:ptCount val="10"/>
                <c:pt idx="0">
                  <c:v>1</c:v>
                </c:pt>
                <c:pt idx="1">
                  <c:v>0.55934718100890213</c:v>
                </c:pt>
                <c:pt idx="2">
                  <c:v>0.25816023738872401</c:v>
                </c:pt>
                <c:pt idx="3">
                  <c:v>0.10089020771513353</c:v>
                </c:pt>
                <c:pt idx="4">
                  <c:v>3.1157270029673591E-2</c:v>
                </c:pt>
                <c:pt idx="5">
                  <c:v>2.967359050445104E-3</c:v>
                </c:pt>
                <c:pt idx="6">
                  <c:v>0</c:v>
                </c:pt>
                <c:pt idx="7">
                  <c:v>0</c:v>
                </c:pt>
                <c:pt idx="8">
                  <c:v>0</c:v>
                </c:pt>
                <c:pt idx="9">
                  <c:v>0</c:v>
                </c:pt>
              </c:numCache>
            </c:numRef>
          </c:xVal>
          <c:yVal>
            <c:numRef>
              <c:f>'8. Table (20%) testing'!$AN$3:$AN$12</c:f>
              <c:numCache>
                <c:formatCode>General</c:formatCode>
                <c:ptCount val="10"/>
                <c:pt idx="0">
                  <c:v>1</c:v>
                </c:pt>
                <c:pt idx="1">
                  <c:v>0.87692307692307692</c:v>
                </c:pt>
                <c:pt idx="2">
                  <c:v>0.57692307692307687</c:v>
                </c:pt>
                <c:pt idx="3">
                  <c:v>0.30769230769230771</c:v>
                </c:pt>
                <c:pt idx="4">
                  <c:v>0.15384615384615385</c:v>
                </c:pt>
                <c:pt idx="5">
                  <c:v>9.2307692307692313E-2</c:v>
                </c:pt>
                <c:pt idx="6">
                  <c:v>3.8461538461538464E-2</c:v>
                </c:pt>
                <c:pt idx="7">
                  <c:v>0</c:v>
                </c:pt>
                <c:pt idx="8">
                  <c:v>0</c:v>
                </c:pt>
                <c:pt idx="9">
                  <c:v>0</c:v>
                </c:pt>
              </c:numCache>
            </c:numRef>
          </c:yVal>
          <c:smooth val="1"/>
          <c:extLst>
            <c:ext xmlns:c16="http://schemas.microsoft.com/office/drawing/2014/chart" uri="{C3380CC4-5D6E-409C-BE32-E72D297353CC}">
              <c16:uniqueId val="{00000000-B469-4AA3-BA85-672413DA885D}"/>
            </c:ext>
          </c:extLst>
        </c:ser>
        <c:dLbls>
          <c:showLegendKey val="0"/>
          <c:showVal val="0"/>
          <c:showCatName val="0"/>
          <c:showSerName val="0"/>
          <c:showPercent val="0"/>
          <c:showBubbleSize val="0"/>
        </c:dLbls>
        <c:axId val="926100448"/>
        <c:axId val="926098648"/>
      </c:scatterChart>
      <c:valAx>
        <c:axId val="926100448"/>
        <c:scaling>
          <c:orientation val="minMax"/>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FP</a:t>
                </a:r>
                <a:r>
                  <a:rPr lang="en-US" baseline="0"/>
                  <a:t> Rate</a:t>
                </a:r>
                <a:endParaRPr lang="lt-LT"/>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926098648"/>
        <c:crosses val="autoZero"/>
        <c:crossBetween val="midCat"/>
        <c:majorUnit val="0.1"/>
      </c:valAx>
      <c:valAx>
        <c:axId val="92609864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a:t>
                </a:r>
                <a:r>
                  <a:rPr lang="en-US" baseline="0"/>
                  <a:t> Rate</a:t>
                </a:r>
                <a:endParaRPr lang="lt-LT"/>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926100448"/>
        <c:crosses val="autoZero"/>
        <c:crossBetween val="midCat"/>
        <c:majorUnit val="0.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t-L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Accuracy,</a:t>
            </a:r>
            <a:r>
              <a:rPr lang="en-US" baseline="0"/>
              <a:t> Precision, Recall</a:t>
            </a:r>
            <a:endParaRPr lang="lt-L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lotArea>
      <c:layout/>
      <c:scatterChart>
        <c:scatterStyle val="smoothMarker"/>
        <c:varyColors val="0"/>
        <c:ser>
          <c:idx val="0"/>
          <c:order val="0"/>
          <c:tx>
            <c:strRef>
              <c:f>'9. Table (80%) work'!$AH$1</c:f>
              <c:strCache>
                <c:ptCount val="1"/>
                <c:pt idx="0">
                  <c:v>Accuracy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'9. Table (80%) work'!$AG$2:$AG$12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'9. Table (80%) work'!$AH$2:$AH$12</c:f>
              <c:numCache>
                <c:formatCode>General</c:formatCode>
                <c:ptCount val="11"/>
                <c:pt idx="0" formatCode="0.0%">
                  <c:v>0.56018662519440121</c:v>
                </c:pt>
                <c:pt idx="1">
                  <c:v>0.13530326594090203</c:v>
                </c:pt>
                <c:pt idx="2">
                  <c:v>0.56018662519440121</c:v>
                </c:pt>
                <c:pt idx="3">
                  <c:v>0.77356143079315709</c:v>
                </c:pt>
                <c:pt idx="4">
                  <c:v>0.84230171073094873</c:v>
                </c:pt>
                <c:pt idx="5">
                  <c:v>0.86314152410575429</c:v>
                </c:pt>
                <c:pt idx="6">
                  <c:v>0.86625194401244165</c:v>
                </c:pt>
                <c:pt idx="7">
                  <c:v>0.86780715396578534</c:v>
                </c:pt>
                <c:pt idx="8">
                  <c:v>0.8656298600311042</c:v>
                </c:pt>
                <c:pt idx="9">
                  <c:v>0.86531881804043542</c:v>
                </c:pt>
                <c:pt idx="10">
                  <c:v>0.86469673405909797</c:v>
                </c:pt>
              </c:numCache>
            </c:numRef>
          </c:yVal>
          <c:smooth val="1"/>
          <c:extLst>
            <c:ext xmlns:c16="http://schemas.microsoft.com/office/drawing/2014/chart" uri="{C3380CC4-5D6E-409C-BE32-E72D297353CC}">
              <c16:uniqueId val="{00000000-ED02-4240-91C3-ED8D1599D106}"/>
            </c:ext>
          </c:extLst>
        </c:ser>
        <c:ser>
          <c:idx val="1"/>
          <c:order val="1"/>
          <c:tx>
            <c:strRef>
              <c:f>'9. Table (80%) work'!$AI$1</c:f>
              <c:strCache>
                <c:ptCount val="1"/>
                <c:pt idx="0">
                  <c:v>Precision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'9. Table (80%) work'!$AG$2:$AG$12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'9. Table (80%) work'!$AI$2:$AI$12</c:f>
              <c:numCache>
                <c:formatCode>General</c:formatCode>
                <c:ptCount val="11"/>
                <c:pt idx="0" formatCode="0.0%">
                  <c:v>0.20529801324503311</c:v>
                </c:pt>
                <c:pt idx="1">
                  <c:v>0.13530326594090203</c:v>
                </c:pt>
                <c:pt idx="2">
                  <c:v>0.20529801324503311</c:v>
                </c:pt>
                <c:pt idx="3">
                  <c:v>0.28675400291120817</c:v>
                </c:pt>
                <c:pt idx="4">
                  <c:v>0.36153846153846153</c:v>
                </c:pt>
                <c:pt idx="5">
                  <c:v>0.46753246753246752</c:v>
                </c:pt>
                <c:pt idx="6">
                  <c:v>0.60869565217391308</c:v>
                </c:pt>
                <c:pt idx="7">
                  <c:v>0.8125</c:v>
                </c:pt>
                <c:pt idx="8">
                  <c:v>1</c:v>
                </c:pt>
                <c:pt idx="9">
                  <c:v>1</c:v>
                </c:pt>
                <c:pt idx="10">
                  <c:v>0</c:v>
                </c:pt>
              </c:numCache>
            </c:numRef>
          </c:yVal>
          <c:smooth val="1"/>
          <c:extLst>
            <c:ext xmlns:c16="http://schemas.microsoft.com/office/drawing/2014/chart" uri="{C3380CC4-5D6E-409C-BE32-E72D297353CC}">
              <c16:uniqueId val="{00000001-ED02-4240-91C3-ED8D1599D106}"/>
            </c:ext>
          </c:extLst>
        </c:ser>
        <c:ser>
          <c:idx val="2"/>
          <c:order val="2"/>
          <c:tx>
            <c:strRef>
              <c:f>'9. Table (80%) work'!$AJ$1</c:f>
              <c:strCache>
                <c:ptCount val="1"/>
                <c:pt idx="0">
                  <c:v>Recall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'9. Table (80%) work'!$AG$2:$AG$12</c:f>
              <c:numCache>
                <c:formatCode>General</c:formatCode>
                <c:ptCount val="11"/>
                <c:pt idx="1">
                  <c:v>0</c:v>
                </c:pt>
                <c:pt idx="2">
                  <c:v>0.1</c:v>
                </c:pt>
                <c:pt idx="3">
                  <c:v>0.2</c:v>
                </c:pt>
                <c:pt idx="4">
                  <c:v>0.3</c:v>
                </c:pt>
                <c:pt idx="5">
                  <c:v>0.4</c:v>
                </c:pt>
                <c:pt idx="6">
                  <c:v>0.5</c:v>
                </c:pt>
                <c:pt idx="7">
                  <c:v>0.6</c:v>
                </c:pt>
                <c:pt idx="8">
                  <c:v>0.7</c:v>
                </c:pt>
                <c:pt idx="9">
                  <c:v>0.8</c:v>
                </c:pt>
                <c:pt idx="10">
                  <c:v>0.9</c:v>
                </c:pt>
              </c:numCache>
            </c:numRef>
          </c:xVal>
          <c:yVal>
            <c:numRef>
              <c:f>'9. Table (80%) work'!$AJ$2:$AJ$12</c:f>
              <c:numCache>
                <c:formatCode>General</c:formatCode>
                <c:ptCount val="11"/>
                <c:pt idx="0" formatCode="0.0%">
                  <c:v>0.78390804597701147</c:v>
                </c:pt>
                <c:pt idx="1">
                  <c:v>1</c:v>
                </c:pt>
                <c:pt idx="2">
                  <c:v>0.78390804597701147</c:v>
                </c:pt>
                <c:pt idx="3">
                  <c:v>0.45287356321839078</c:v>
                </c:pt>
                <c:pt idx="4">
                  <c:v>0.2160919540229885</c:v>
                </c:pt>
                <c:pt idx="5">
                  <c:v>8.2758620689655171E-2</c:v>
                </c:pt>
                <c:pt idx="6">
                  <c:v>3.2183908045977011E-2</c:v>
                </c:pt>
                <c:pt idx="7">
                  <c:v>2.9885057471264367E-2</c:v>
                </c:pt>
                <c:pt idx="8">
                  <c:v>6.8965517241379309E-3</c:v>
                </c:pt>
                <c:pt idx="9">
                  <c:v>4.5977011494252873E-3</c:v>
                </c:pt>
                <c:pt idx="10">
                  <c:v>0</c:v>
                </c:pt>
              </c:numCache>
            </c:numRef>
          </c:yVal>
          <c:smooth val="1"/>
          <c:extLst>
            <c:ext xmlns:c16="http://schemas.microsoft.com/office/drawing/2014/chart" uri="{C3380CC4-5D6E-409C-BE32-E72D297353CC}">
              <c16:uniqueId val="{00000002-ED02-4240-91C3-ED8D1599D106}"/>
            </c:ext>
          </c:extLst>
        </c:ser>
        <c:dLbls>
          <c:showLegendKey val="0"/>
          <c:showVal val="0"/>
          <c:showCatName val="0"/>
          <c:showSerName val="0"/>
          <c:showPercent val="0"/>
          <c:showBubbleSize val="0"/>
        </c:dLbls>
        <c:axId val="1052409024"/>
        <c:axId val="1052408304"/>
      </c:scatterChart>
      <c:valAx>
        <c:axId val="1052409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1052408304"/>
        <c:crosses val="autoZero"/>
        <c:crossBetween val="midCat"/>
      </c:valAx>
      <c:valAx>
        <c:axId val="1052408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10524090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t-L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ROC Curve</a:t>
            </a:r>
            <a:endParaRPr lang="lt-L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t-LT"/>
        </a:p>
      </c:txPr>
    </c:title>
    <c:autoTitleDeleted val="0"/>
    <c:plotArea>
      <c:layout/>
      <c:scatterChart>
        <c:scatterStyle val="smoothMarker"/>
        <c:varyColors val="0"/>
        <c:ser>
          <c:idx val="0"/>
          <c:order val="0"/>
          <c:tx>
            <c:strRef>
              <c:f>'9. Table (80%) work'!$AN$1</c:f>
              <c:strCache>
                <c:ptCount val="1"/>
                <c:pt idx="0">
                  <c:v>TP</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'9. Table (80%) work'!$AM$3:$AM$12</c:f>
              <c:numCache>
                <c:formatCode>General</c:formatCode>
                <c:ptCount val="10"/>
                <c:pt idx="0">
                  <c:v>1</c:v>
                </c:pt>
                <c:pt idx="1">
                  <c:v>0.47482014388489208</c:v>
                </c:pt>
                <c:pt idx="2">
                  <c:v>0.17625899280575538</c:v>
                </c:pt>
                <c:pt idx="3">
                  <c:v>5.971223021582734E-2</c:v>
                </c:pt>
                <c:pt idx="4">
                  <c:v>1.4748201438848921E-2</c:v>
                </c:pt>
                <c:pt idx="5">
                  <c:v>3.237410071942446E-3</c:v>
                </c:pt>
                <c:pt idx="6">
                  <c:v>1.079136690647482E-3</c:v>
                </c:pt>
                <c:pt idx="7">
                  <c:v>0</c:v>
                </c:pt>
                <c:pt idx="8">
                  <c:v>0</c:v>
                </c:pt>
                <c:pt idx="9">
                  <c:v>0</c:v>
                </c:pt>
              </c:numCache>
            </c:numRef>
          </c:xVal>
          <c:yVal>
            <c:numRef>
              <c:f>'9. Table (80%) work'!$AN$3:$AN$12</c:f>
              <c:numCache>
                <c:formatCode>General</c:formatCode>
                <c:ptCount val="10"/>
                <c:pt idx="0">
                  <c:v>1</c:v>
                </c:pt>
                <c:pt idx="1">
                  <c:v>0.78390804597701147</c:v>
                </c:pt>
                <c:pt idx="2">
                  <c:v>0.45287356321839078</c:v>
                </c:pt>
                <c:pt idx="3">
                  <c:v>0.2160919540229885</c:v>
                </c:pt>
                <c:pt idx="4">
                  <c:v>8.2758620689655171E-2</c:v>
                </c:pt>
                <c:pt idx="5">
                  <c:v>3.2183908045977011E-2</c:v>
                </c:pt>
                <c:pt idx="6">
                  <c:v>2.9885057471264367E-2</c:v>
                </c:pt>
                <c:pt idx="7">
                  <c:v>6.8965517241379309E-3</c:v>
                </c:pt>
                <c:pt idx="8">
                  <c:v>4.5977011494252873E-3</c:v>
                </c:pt>
                <c:pt idx="9">
                  <c:v>0</c:v>
                </c:pt>
              </c:numCache>
            </c:numRef>
          </c:yVal>
          <c:smooth val="1"/>
          <c:extLst>
            <c:ext xmlns:c16="http://schemas.microsoft.com/office/drawing/2014/chart" uri="{C3380CC4-5D6E-409C-BE32-E72D297353CC}">
              <c16:uniqueId val="{00000000-305C-481D-BA09-C0EDE51C5356}"/>
            </c:ext>
          </c:extLst>
        </c:ser>
        <c:dLbls>
          <c:showLegendKey val="0"/>
          <c:showVal val="0"/>
          <c:showCatName val="0"/>
          <c:showSerName val="0"/>
          <c:showPercent val="0"/>
          <c:showBubbleSize val="0"/>
        </c:dLbls>
        <c:axId val="514292744"/>
        <c:axId val="514292384"/>
      </c:scatterChart>
      <c:valAx>
        <c:axId val="514292744"/>
        <c:scaling>
          <c:orientation val="minMax"/>
          <c:min val="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FP</a:t>
                </a:r>
                <a:r>
                  <a:rPr lang="en-US" baseline="0"/>
                  <a:t> Rate</a:t>
                </a:r>
                <a:endParaRPr lang="lt-LT"/>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514292384"/>
        <c:crossesAt val="0"/>
        <c:crossBetween val="midCat"/>
        <c:majorUnit val="0.1"/>
      </c:valAx>
      <c:valAx>
        <c:axId val="514292384"/>
        <c:scaling>
          <c:orientation val="minMax"/>
          <c:max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TP Rate</a:t>
                </a:r>
                <a:endParaRPr lang="lt-LT"/>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t-L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crossAx val="514292744"/>
        <c:crosses val="autoZero"/>
        <c:crossBetween val="midCat"/>
        <c:majorUnit val="0.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t-L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t-L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29</xdr:col>
      <xdr:colOff>314325</xdr:colOff>
      <xdr:row>17</xdr:row>
      <xdr:rowOff>28575</xdr:rowOff>
    </xdr:from>
    <xdr:to>
      <xdr:col>41</xdr:col>
      <xdr:colOff>696548</xdr:colOff>
      <xdr:row>55</xdr:row>
      <xdr:rowOff>19050</xdr:rowOff>
    </xdr:to>
    <xdr:pic>
      <xdr:nvPicPr>
        <xdr:cNvPr id="2" name="Picture 1">
          <a:extLst>
            <a:ext uri="{FF2B5EF4-FFF2-40B4-BE49-F238E27FC236}">
              <a16:creationId xmlns:a16="http://schemas.microsoft.com/office/drawing/2014/main" id="{D9895B48-6136-600F-E407-6268F4B57081}"/>
            </a:ext>
          </a:extLst>
        </xdr:cNvPr>
        <xdr:cNvPicPr>
          <a:picLocks noChangeAspect="1"/>
        </xdr:cNvPicPr>
      </xdr:nvPicPr>
      <xdr:blipFill>
        <a:blip xmlns:r="http://schemas.openxmlformats.org/officeDocument/2006/relationships" r:embed="rId1"/>
        <a:stretch>
          <a:fillRect/>
        </a:stretch>
      </xdr:blipFill>
      <xdr:spPr>
        <a:xfrm>
          <a:off x="19783425" y="2781300"/>
          <a:ext cx="8764223" cy="6143625"/>
        </a:xfrm>
        <a:prstGeom prst="rect">
          <a:avLst/>
        </a:prstGeom>
      </xdr:spPr>
    </xdr:pic>
    <xdr:clientData/>
  </xdr:twoCellAnchor>
  <xdr:twoCellAnchor editAs="oneCell">
    <xdr:from>
      <xdr:col>20</xdr:col>
      <xdr:colOff>200025</xdr:colOff>
      <xdr:row>17</xdr:row>
      <xdr:rowOff>28575</xdr:rowOff>
    </xdr:from>
    <xdr:to>
      <xdr:col>29</xdr:col>
      <xdr:colOff>257949</xdr:colOff>
      <xdr:row>55</xdr:row>
      <xdr:rowOff>28575</xdr:rowOff>
    </xdr:to>
    <xdr:pic>
      <xdr:nvPicPr>
        <xdr:cNvPr id="3" name="Picture 2">
          <a:extLst>
            <a:ext uri="{FF2B5EF4-FFF2-40B4-BE49-F238E27FC236}">
              <a16:creationId xmlns:a16="http://schemas.microsoft.com/office/drawing/2014/main" id="{A677FCFE-0B88-C33F-9159-EC077DEDAB42}"/>
            </a:ext>
          </a:extLst>
        </xdr:cNvPr>
        <xdr:cNvPicPr>
          <a:picLocks noChangeAspect="1"/>
        </xdr:cNvPicPr>
      </xdr:nvPicPr>
      <xdr:blipFill>
        <a:blip xmlns:r="http://schemas.openxmlformats.org/officeDocument/2006/relationships" r:embed="rId2"/>
        <a:stretch>
          <a:fillRect/>
        </a:stretch>
      </xdr:blipFill>
      <xdr:spPr>
        <a:xfrm>
          <a:off x="14182725" y="2781300"/>
          <a:ext cx="5544324" cy="61531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25</xdr:col>
      <xdr:colOff>4761</xdr:colOff>
      <xdr:row>15</xdr:row>
      <xdr:rowOff>9523</xdr:rowOff>
    </xdr:from>
    <xdr:to>
      <xdr:col>29</xdr:col>
      <xdr:colOff>9525</xdr:colOff>
      <xdr:row>37</xdr:row>
      <xdr:rowOff>47624</xdr:rowOff>
    </xdr:to>
    <xdr:graphicFrame macro="">
      <xdr:nvGraphicFramePr>
        <xdr:cNvPr id="2" name="Chart 1">
          <a:extLst>
            <a:ext uri="{FF2B5EF4-FFF2-40B4-BE49-F238E27FC236}">
              <a16:creationId xmlns:a16="http://schemas.microsoft.com/office/drawing/2014/main" id="{D80D5B24-111A-5BA3-416F-90962959C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23812</xdr:colOff>
      <xdr:row>14</xdr:row>
      <xdr:rowOff>161924</xdr:rowOff>
    </xdr:from>
    <xdr:to>
      <xdr:col>38</xdr:col>
      <xdr:colOff>409575</xdr:colOff>
      <xdr:row>37</xdr:row>
      <xdr:rowOff>38100</xdr:rowOff>
    </xdr:to>
    <xdr:graphicFrame macro="">
      <xdr:nvGraphicFramePr>
        <xdr:cNvPr id="3" name="Chart 2">
          <a:extLst>
            <a:ext uri="{FF2B5EF4-FFF2-40B4-BE49-F238E27FC236}">
              <a16:creationId xmlns:a16="http://schemas.microsoft.com/office/drawing/2014/main" id="{2AE585A5-EB57-3414-05BE-421F49FAA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24</xdr:col>
      <xdr:colOff>604836</xdr:colOff>
      <xdr:row>14</xdr:row>
      <xdr:rowOff>152398</xdr:rowOff>
    </xdr:from>
    <xdr:to>
      <xdr:col>28</xdr:col>
      <xdr:colOff>1628775</xdr:colOff>
      <xdr:row>39</xdr:row>
      <xdr:rowOff>66675</xdr:rowOff>
    </xdr:to>
    <xdr:graphicFrame macro="">
      <xdr:nvGraphicFramePr>
        <xdr:cNvPr id="2" name="Chart 1">
          <a:extLst>
            <a:ext uri="{FF2B5EF4-FFF2-40B4-BE49-F238E27FC236}">
              <a16:creationId xmlns:a16="http://schemas.microsoft.com/office/drawing/2014/main" id="{CD702EF1-8695-1C1C-98F5-902827B99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14287</xdr:colOff>
      <xdr:row>14</xdr:row>
      <xdr:rowOff>161924</xdr:rowOff>
    </xdr:from>
    <xdr:to>
      <xdr:col>39</xdr:col>
      <xdr:colOff>28575</xdr:colOff>
      <xdr:row>38</xdr:row>
      <xdr:rowOff>95250</xdr:rowOff>
    </xdr:to>
    <xdr:graphicFrame macro="">
      <xdr:nvGraphicFramePr>
        <xdr:cNvPr id="3" name="Chart 2">
          <a:extLst>
            <a:ext uri="{FF2B5EF4-FFF2-40B4-BE49-F238E27FC236}">
              <a16:creationId xmlns:a16="http://schemas.microsoft.com/office/drawing/2014/main" id="{920F8599-5455-90CF-BCDB-82B88E29CD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60"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B5F7962-00DC-4321-9981-9E661A2E265E}">
  <we:reference id="wa104379190" version="2.0.0.0" store="en-US" storeType="OMEX"/>
  <we:alternateReferences>
    <we:reference id="WA104379190" version="2.0.0.0" store="WA104379190" storeType="OMEX"/>
  </we:alternateReferences>
  <we:properties/>
  <we:bindings>
    <we:binding id="RangeSelect" type="matrix" appref="{BA82D7D9-000D-4ABC-B899-D00090A4542E}"/>
    <we:binding id="InputY" type="matrix" appref="{AD2D8E09-2BD0-43E0-8B09-A260C1969D41}"/>
    <we:binding id="InputX" type="matrix" appref="{F2F5B9CD-41FC-4A5F-B3A3-713B5B770219}"/>
    <we:binding id="Output" type="matrix" appref="{A16C95ED-C42F-4C90-A047-CAEA45020571}"/>
    <we:binding id="Input" type="matrix" appref="{0E838B3B-6197-4D80-BAB2-57CD7704185F}"/>
  </we:bindings>
  <we:snapshot xmlns:r="http://schemas.openxmlformats.org/officeDocument/2006/relationships"/>
</we:webextension>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216"/>
  <sheetViews>
    <sheetView topLeftCell="A10" workbookViewId="0">
      <selection activeCell="H15" sqref="H15"/>
    </sheetView>
  </sheetViews>
  <sheetFormatPr defaultColWidth="12.5703125" defaultRowHeight="15" x14ac:dyDescent="0.2"/>
  <cols>
    <col min="1" max="1" width="194" style="2" customWidth="1"/>
    <col min="2" max="6" width="12.5703125" style="2" customWidth="1"/>
    <col min="7" max="16384" width="12.5703125" style="2"/>
  </cols>
  <sheetData>
    <row r="1" spans="1:1" s="4" customFormat="1" ht="24" customHeight="1" x14ac:dyDescent="0.2">
      <c r="A1" s="3" t="s">
        <v>0</v>
      </c>
    </row>
    <row r="2" spans="1:1" ht="23.25" customHeight="1" x14ac:dyDescent="0.2">
      <c r="A2" s="1" t="s">
        <v>1</v>
      </c>
    </row>
    <row r="3" spans="1:1" ht="66.75" customHeight="1" x14ac:dyDescent="0.2">
      <c r="A3" s="5" t="s">
        <v>2</v>
      </c>
    </row>
    <row r="4" spans="1:1" ht="108.75" customHeight="1" x14ac:dyDescent="0.2">
      <c r="A4" s="6" t="s">
        <v>41</v>
      </c>
    </row>
    <row r="5" spans="1:1" x14ac:dyDescent="0.2">
      <c r="A5" s="6"/>
    </row>
    <row r="6" spans="1:1" ht="80.25" customHeight="1" x14ac:dyDescent="0.2">
      <c r="A6" s="7" t="s">
        <v>40</v>
      </c>
    </row>
    <row r="7" spans="1:1" x14ac:dyDescent="0.2">
      <c r="A7" s="6"/>
    </row>
    <row r="8" spans="1:1" x14ac:dyDescent="0.2">
      <c r="A8" s="6"/>
    </row>
    <row r="9" spans="1:1" ht="15.75" x14ac:dyDescent="0.2">
      <c r="A9" s="1" t="s">
        <v>3</v>
      </c>
    </row>
    <row r="10" spans="1:1" ht="101.25" customHeight="1" x14ac:dyDescent="0.2">
      <c r="A10" s="6" t="s">
        <v>4</v>
      </c>
    </row>
    <row r="11" spans="1:1" ht="22.5" customHeight="1" x14ac:dyDescent="0.2">
      <c r="A11" s="6"/>
    </row>
    <row r="12" spans="1:1" ht="22.5" customHeight="1" x14ac:dyDescent="0.2">
      <c r="A12" s="6"/>
    </row>
    <row r="13" spans="1:1" ht="27" customHeight="1" x14ac:dyDescent="0.2">
      <c r="A13" s="139" t="s">
        <v>5</v>
      </c>
    </row>
    <row r="14" spans="1:1" ht="150" customHeight="1" x14ac:dyDescent="0.2">
      <c r="A14" s="140" t="s">
        <v>218</v>
      </c>
    </row>
    <row r="15" spans="1:1" ht="116.25" customHeight="1" x14ac:dyDescent="0.2">
      <c r="A15" s="6" t="s">
        <v>219</v>
      </c>
    </row>
    <row r="16" spans="1:1" ht="93.75" customHeight="1" x14ac:dyDescent="0.2">
      <c r="A16" s="6" t="s">
        <v>213</v>
      </c>
    </row>
    <row r="17" spans="1:1" ht="89.25" customHeight="1" x14ac:dyDescent="0.2">
      <c r="A17" s="6" t="s">
        <v>214</v>
      </c>
    </row>
    <row r="18" spans="1:1" ht="106.5" customHeight="1" x14ac:dyDescent="0.2">
      <c r="A18" s="140" t="s">
        <v>217</v>
      </c>
    </row>
    <row r="19" spans="1:1" x14ac:dyDescent="0.2">
      <c r="A19" s="6"/>
    </row>
    <row r="20" spans="1:1" x14ac:dyDescent="0.2">
      <c r="A20" s="6"/>
    </row>
    <row r="21" spans="1:1" x14ac:dyDescent="0.2">
      <c r="A21" s="6"/>
    </row>
    <row r="22" spans="1:1" x14ac:dyDescent="0.2">
      <c r="A22" s="6"/>
    </row>
    <row r="23" spans="1:1" x14ac:dyDescent="0.2">
      <c r="A23" s="6"/>
    </row>
    <row r="24" spans="1:1" x14ac:dyDescent="0.2">
      <c r="A24" s="6"/>
    </row>
    <row r="25" spans="1:1" x14ac:dyDescent="0.2">
      <c r="A25" s="6"/>
    </row>
    <row r="26" spans="1:1" x14ac:dyDescent="0.2">
      <c r="A26" s="6"/>
    </row>
    <row r="27" spans="1:1" x14ac:dyDescent="0.2">
      <c r="A27" s="6"/>
    </row>
    <row r="28" spans="1:1" x14ac:dyDescent="0.2">
      <c r="A28" s="6"/>
    </row>
    <row r="29" spans="1:1" x14ac:dyDescent="0.2">
      <c r="A29" s="6"/>
    </row>
    <row r="30" spans="1:1" x14ac:dyDescent="0.2">
      <c r="A30" s="6"/>
    </row>
    <row r="31" spans="1:1" x14ac:dyDescent="0.2">
      <c r="A31" s="6"/>
    </row>
    <row r="32" spans="1:1" x14ac:dyDescent="0.2">
      <c r="A32" s="6"/>
    </row>
    <row r="33" spans="1:1" x14ac:dyDescent="0.2">
      <c r="A33" s="6"/>
    </row>
    <row r="34" spans="1:1" x14ac:dyDescent="0.2">
      <c r="A34" s="6"/>
    </row>
    <row r="35" spans="1:1" x14ac:dyDescent="0.2">
      <c r="A35" s="6"/>
    </row>
    <row r="36" spans="1:1" x14ac:dyDescent="0.2">
      <c r="A36" s="6"/>
    </row>
    <row r="37" spans="1:1" x14ac:dyDescent="0.2">
      <c r="A37" s="6"/>
    </row>
    <row r="38" spans="1:1" x14ac:dyDescent="0.2">
      <c r="A38" s="6"/>
    </row>
    <row r="39" spans="1:1" x14ac:dyDescent="0.2">
      <c r="A39" s="6"/>
    </row>
    <row r="40" spans="1:1" x14ac:dyDescent="0.2">
      <c r="A40" s="6"/>
    </row>
    <row r="41" spans="1:1" x14ac:dyDescent="0.2">
      <c r="A41" s="6"/>
    </row>
    <row r="42" spans="1:1" x14ac:dyDescent="0.2">
      <c r="A42" s="6"/>
    </row>
    <row r="43" spans="1:1" x14ac:dyDescent="0.2">
      <c r="A43" s="6"/>
    </row>
    <row r="44" spans="1:1" x14ac:dyDescent="0.2">
      <c r="A44" s="6"/>
    </row>
    <row r="45" spans="1:1" x14ac:dyDescent="0.2">
      <c r="A45" s="6"/>
    </row>
    <row r="46" spans="1:1" x14ac:dyDescent="0.2">
      <c r="A46" s="6"/>
    </row>
    <row r="47" spans="1:1" x14ac:dyDescent="0.2">
      <c r="A47" s="6"/>
    </row>
    <row r="48" spans="1:1" x14ac:dyDescent="0.2">
      <c r="A48" s="6"/>
    </row>
    <row r="49" spans="1:1" x14ac:dyDescent="0.2">
      <c r="A49" s="6"/>
    </row>
    <row r="50" spans="1:1" x14ac:dyDescent="0.2">
      <c r="A50" s="6"/>
    </row>
    <row r="51" spans="1:1" x14ac:dyDescent="0.2">
      <c r="A51" s="6"/>
    </row>
    <row r="52" spans="1:1" x14ac:dyDescent="0.2">
      <c r="A52" s="6"/>
    </row>
    <row r="53" spans="1:1" x14ac:dyDescent="0.2">
      <c r="A53" s="6"/>
    </row>
    <row r="54" spans="1:1" x14ac:dyDescent="0.2">
      <c r="A54" s="6"/>
    </row>
    <row r="55" spans="1:1" x14ac:dyDescent="0.2">
      <c r="A55" s="6"/>
    </row>
    <row r="56" spans="1:1" x14ac:dyDescent="0.2">
      <c r="A56" s="6"/>
    </row>
    <row r="57" spans="1:1" x14ac:dyDescent="0.2">
      <c r="A57" s="6"/>
    </row>
    <row r="58" spans="1:1" x14ac:dyDescent="0.2">
      <c r="A58" s="6"/>
    </row>
    <row r="59" spans="1:1" x14ac:dyDescent="0.2">
      <c r="A59" s="6"/>
    </row>
    <row r="60" spans="1:1" x14ac:dyDescent="0.2">
      <c r="A60" s="6"/>
    </row>
    <row r="61" spans="1:1" x14ac:dyDescent="0.2">
      <c r="A61" s="6"/>
    </row>
    <row r="62" spans="1:1" x14ac:dyDescent="0.2">
      <c r="A62" s="6"/>
    </row>
    <row r="63" spans="1:1" x14ac:dyDescent="0.2">
      <c r="A63" s="6"/>
    </row>
    <row r="64" spans="1:1" x14ac:dyDescent="0.2">
      <c r="A64" s="6"/>
    </row>
    <row r="65" spans="1:1" x14ac:dyDescent="0.2">
      <c r="A65" s="6"/>
    </row>
    <row r="66" spans="1:1" x14ac:dyDescent="0.2">
      <c r="A66" s="6"/>
    </row>
    <row r="67" spans="1:1" x14ac:dyDescent="0.2">
      <c r="A67" s="6"/>
    </row>
    <row r="68" spans="1:1" x14ac:dyDescent="0.2">
      <c r="A68" s="6"/>
    </row>
    <row r="69" spans="1:1" x14ac:dyDescent="0.2">
      <c r="A69" s="6"/>
    </row>
    <row r="70" spans="1:1" x14ac:dyDescent="0.2">
      <c r="A70" s="6"/>
    </row>
    <row r="71" spans="1:1" x14ac:dyDescent="0.2">
      <c r="A71" s="6"/>
    </row>
    <row r="72" spans="1:1" x14ac:dyDescent="0.2">
      <c r="A72" s="6"/>
    </row>
    <row r="73" spans="1:1" x14ac:dyDescent="0.2">
      <c r="A73" s="6"/>
    </row>
    <row r="74" spans="1:1" x14ac:dyDescent="0.2">
      <c r="A74" s="6"/>
    </row>
    <row r="75" spans="1:1" x14ac:dyDescent="0.2">
      <c r="A75" s="6"/>
    </row>
    <row r="76" spans="1:1" x14ac:dyDescent="0.2">
      <c r="A76" s="6"/>
    </row>
    <row r="77" spans="1:1" x14ac:dyDescent="0.2">
      <c r="A77" s="6"/>
    </row>
    <row r="78" spans="1:1" x14ac:dyDescent="0.2">
      <c r="A78" s="6"/>
    </row>
    <row r="79" spans="1:1" x14ac:dyDescent="0.2">
      <c r="A79" s="6"/>
    </row>
    <row r="80" spans="1:1" x14ac:dyDescent="0.2">
      <c r="A80" s="6"/>
    </row>
    <row r="81" spans="1:1" x14ac:dyDescent="0.2">
      <c r="A81" s="6"/>
    </row>
    <row r="82" spans="1:1" x14ac:dyDescent="0.2">
      <c r="A82" s="6"/>
    </row>
    <row r="83" spans="1:1" x14ac:dyDescent="0.2">
      <c r="A83" s="6"/>
    </row>
    <row r="84" spans="1:1" x14ac:dyDescent="0.2">
      <c r="A84" s="6"/>
    </row>
    <row r="85" spans="1:1" x14ac:dyDescent="0.2">
      <c r="A85" s="6"/>
    </row>
    <row r="86" spans="1:1" x14ac:dyDescent="0.2">
      <c r="A86" s="6"/>
    </row>
    <row r="87" spans="1:1" x14ac:dyDescent="0.2">
      <c r="A87" s="6"/>
    </row>
    <row r="88" spans="1:1" x14ac:dyDescent="0.2">
      <c r="A88" s="6"/>
    </row>
    <row r="89" spans="1:1" x14ac:dyDescent="0.2">
      <c r="A89" s="6"/>
    </row>
    <row r="90" spans="1:1" x14ac:dyDescent="0.2">
      <c r="A90" s="6"/>
    </row>
    <row r="91" spans="1:1" x14ac:dyDescent="0.2">
      <c r="A91" s="6"/>
    </row>
    <row r="92" spans="1:1" x14ac:dyDescent="0.2">
      <c r="A92" s="6"/>
    </row>
    <row r="93" spans="1:1" x14ac:dyDescent="0.2">
      <c r="A93" s="6"/>
    </row>
    <row r="94" spans="1:1" x14ac:dyDescent="0.2">
      <c r="A94" s="6"/>
    </row>
    <row r="95" spans="1:1" x14ac:dyDescent="0.2">
      <c r="A95" s="6"/>
    </row>
    <row r="96" spans="1:1" x14ac:dyDescent="0.2">
      <c r="A96" s="6"/>
    </row>
    <row r="97" spans="1:1" x14ac:dyDescent="0.2">
      <c r="A97" s="6"/>
    </row>
    <row r="98" spans="1:1" x14ac:dyDescent="0.2">
      <c r="A98" s="6"/>
    </row>
    <row r="99" spans="1:1" x14ac:dyDescent="0.2">
      <c r="A99" s="6"/>
    </row>
    <row r="100" spans="1:1" x14ac:dyDescent="0.2">
      <c r="A100" s="6"/>
    </row>
    <row r="101" spans="1:1" x14ac:dyDescent="0.2">
      <c r="A101" s="6"/>
    </row>
    <row r="102" spans="1:1" x14ac:dyDescent="0.2">
      <c r="A102" s="6"/>
    </row>
    <row r="103" spans="1:1" x14ac:dyDescent="0.2">
      <c r="A103" s="6"/>
    </row>
    <row r="104" spans="1:1" x14ac:dyDescent="0.2">
      <c r="A104" s="6"/>
    </row>
    <row r="105" spans="1:1" x14ac:dyDescent="0.2">
      <c r="A105" s="6"/>
    </row>
    <row r="106" spans="1:1" x14ac:dyDescent="0.2">
      <c r="A106" s="6"/>
    </row>
    <row r="107" spans="1:1" x14ac:dyDescent="0.2">
      <c r="A107" s="6"/>
    </row>
    <row r="108" spans="1:1" x14ac:dyDescent="0.2">
      <c r="A108" s="6"/>
    </row>
    <row r="109" spans="1:1" x14ac:dyDescent="0.2">
      <c r="A109" s="6"/>
    </row>
    <row r="110" spans="1:1" x14ac:dyDescent="0.2">
      <c r="A110" s="6"/>
    </row>
    <row r="111" spans="1:1" x14ac:dyDescent="0.2">
      <c r="A111" s="6"/>
    </row>
    <row r="112" spans="1:1" x14ac:dyDescent="0.2">
      <c r="A112" s="6"/>
    </row>
    <row r="113" spans="1:1" x14ac:dyDescent="0.2">
      <c r="A113" s="6"/>
    </row>
    <row r="114" spans="1:1" x14ac:dyDescent="0.2">
      <c r="A114" s="6"/>
    </row>
    <row r="115" spans="1:1" x14ac:dyDescent="0.2">
      <c r="A115" s="6"/>
    </row>
    <row r="116" spans="1:1" x14ac:dyDescent="0.2">
      <c r="A116" s="6"/>
    </row>
    <row r="117" spans="1:1" x14ac:dyDescent="0.2">
      <c r="A117" s="6"/>
    </row>
    <row r="118" spans="1:1" x14ac:dyDescent="0.2">
      <c r="A118" s="6"/>
    </row>
    <row r="119" spans="1:1" x14ac:dyDescent="0.2">
      <c r="A119" s="6"/>
    </row>
    <row r="120" spans="1:1" x14ac:dyDescent="0.2">
      <c r="A120" s="6"/>
    </row>
    <row r="121" spans="1:1" x14ac:dyDescent="0.2">
      <c r="A121" s="6"/>
    </row>
    <row r="122" spans="1:1" x14ac:dyDescent="0.2">
      <c r="A122" s="6"/>
    </row>
    <row r="123" spans="1:1" x14ac:dyDescent="0.2">
      <c r="A123" s="6"/>
    </row>
    <row r="124" spans="1:1" x14ac:dyDescent="0.2">
      <c r="A124" s="6"/>
    </row>
    <row r="125" spans="1:1" x14ac:dyDescent="0.2">
      <c r="A125" s="6"/>
    </row>
    <row r="126" spans="1:1" x14ac:dyDescent="0.2">
      <c r="A126" s="6"/>
    </row>
    <row r="127" spans="1:1" x14ac:dyDescent="0.2">
      <c r="A127" s="6"/>
    </row>
    <row r="128" spans="1:1" x14ac:dyDescent="0.2">
      <c r="A128" s="6"/>
    </row>
    <row r="129" spans="1:1" x14ac:dyDescent="0.2">
      <c r="A129" s="6"/>
    </row>
    <row r="130" spans="1:1" x14ac:dyDescent="0.2">
      <c r="A130" s="6"/>
    </row>
    <row r="131" spans="1:1" x14ac:dyDescent="0.2">
      <c r="A131" s="6"/>
    </row>
    <row r="132" spans="1:1" x14ac:dyDescent="0.2">
      <c r="A132" s="6"/>
    </row>
    <row r="133" spans="1:1" x14ac:dyDescent="0.2">
      <c r="A133" s="6"/>
    </row>
    <row r="134" spans="1:1" x14ac:dyDescent="0.2">
      <c r="A134" s="6"/>
    </row>
    <row r="135" spans="1:1" x14ac:dyDescent="0.2">
      <c r="A135" s="6"/>
    </row>
    <row r="136" spans="1:1" x14ac:dyDescent="0.2">
      <c r="A136" s="6"/>
    </row>
    <row r="137" spans="1:1" x14ac:dyDescent="0.2">
      <c r="A137" s="6"/>
    </row>
    <row r="138" spans="1:1" x14ac:dyDescent="0.2">
      <c r="A138" s="6"/>
    </row>
    <row r="139" spans="1:1" x14ac:dyDescent="0.2">
      <c r="A139" s="6"/>
    </row>
    <row r="140" spans="1:1" x14ac:dyDescent="0.2">
      <c r="A140" s="6"/>
    </row>
    <row r="141" spans="1:1" x14ac:dyDescent="0.2">
      <c r="A141" s="6"/>
    </row>
    <row r="142" spans="1:1" x14ac:dyDescent="0.2">
      <c r="A142" s="6"/>
    </row>
    <row r="143" spans="1:1" x14ac:dyDescent="0.2">
      <c r="A143" s="6"/>
    </row>
    <row r="144" spans="1:1" x14ac:dyDescent="0.2">
      <c r="A144" s="6"/>
    </row>
    <row r="145" spans="1:1" x14ac:dyDescent="0.2">
      <c r="A145" s="6"/>
    </row>
    <row r="146" spans="1:1" x14ac:dyDescent="0.2">
      <c r="A146" s="6"/>
    </row>
    <row r="147" spans="1:1" x14ac:dyDescent="0.2">
      <c r="A147" s="6"/>
    </row>
    <row r="148" spans="1:1" x14ac:dyDescent="0.2">
      <c r="A148" s="6"/>
    </row>
    <row r="149" spans="1:1" x14ac:dyDescent="0.2">
      <c r="A149" s="6"/>
    </row>
    <row r="150" spans="1:1" x14ac:dyDescent="0.2">
      <c r="A150" s="6"/>
    </row>
    <row r="151" spans="1:1" x14ac:dyDescent="0.2">
      <c r="A151" s="6"/>
    </row>
    <row r="152" spans="1:1" x14ac:dyDescent="0.2">
      <c r="A152" s="6"/>
    </row>
    <row r="153" spans="1:1" x14ac:dyDescent="0.2">
      <c r="A153" s="6"/>
    </row>
    <row r="154" spans="1:1" x14ac:dyDescent="0.2">
      <c r="A154" s="6"/>
    </row>
    <row r="155" spans="1:1" x14ac:dyDescent="0.2">
      <c r="A155" s="6"/>
    </row>
    <row r="156" spans="1:1" x14ac:dyDescent="0.2">
      <c r="A156" s="6"/>
    </row>
    <row r="157" spans="1:1" x14ac:dyDescent="0.2">
      <c r="A157" s="6"/>
    </row>
    <row r="158" spans="1:1" x14ac:dyDescent="0.2">
      <c r="A158" s="6"/>
    </row>
    <row r="159" spans="1:1" x14ac:dyDescent="0.2">
      <c r="A159" s="6"/>
    </row>
    <row r="160" spans="1:1" x14ac:dyDescent="0.2">
      <c r="A160" s="6"/>
    </row>
    <row r="161" spans="1:1" x14ac:dyDescent="0.2">
      <c r="A161" s="6"/>
    </row>
    <row r="162" spans="1:1" x14ac:dyDescent="0.2">
      <c r="A162" s="6"/>
    </row>
    <row r="163" spans="1:1" x14ac:dyDescent="0.2">
      <c r="A163" s="6"/>
    </row>
    <row r="164" spans="1:1" x14ac:dyDescent="0.2">
      <c r="A164" s="6"/>
    </row>
    <row r="165" spans="1:1" x14ac:dyDescent="0.2">
      <c r="A165" s="6"/>
    </row>
    <row r="166" spans="1:1" x14ac:dyDescent="0.2">
      <c r="A166" s="6"/>
    </row>
    <row r="167" spans="1:1" x14ac:dyDescent="0.2">
      <c r="A167" s="6"/>
    </row>
    <row r="168" spans="1:1" x14ac:dyDescent="0.2">
      <c r="A168" s="6"/>
    </row>
    <row r="169" spans="1:1" x14ac:dyDescent="0.2">
      <c r="A169" s="6"/>
    </row>
    <row r="170" spans="1:1" x14ac:dyDescent="0.2">
      <c r="A170" s="6"/>
    </row>
    <row r="171" spans="1:1" x14ac:dyDescent="0.2">
      <c r="A171" s="6"/>
    </row>
    <row r="172" spans="1:1" x14ac:dyDescent="0.2">
      <c r="A172" s="6"/>
    </row>
    <row r="173" spans="1:1" x14ac:dyDescent="0.2">
      <c r="A173" s="6"/>
    </row>
    <row r="174" spans="1:1" x14ac:dyDescent="0.2">
      <c r="A174" s="6"/>
    </row>
    <row r="175" spans="1:1" x14ac:dyDescent="0.2">
      <c r="A175" s="6"/>
    </row>
    <row r="176" spans="1:1" x14ac:dyDescent="0.2">
      <c r="A176" s="6"/>
    </row>
    <row r="177" spans="1:1" x14ac:dyDescent="0.2">
      <c r="A177" s="6"/>
    </row>
    <row r="178" spans="1:1" x14ac:dyDescent="0.2">
      <c r="A178" s="6"/>
    </row>
    <row r="179" spans="1:1" x14ac:dyDescent="0.2">
      <c r="A179" s="6"/>
    </row>
    <row r="180" spans="1:1" x14ac:dyDescent="0.2">
      <c r="A180" s="6"/>
    </row>
    <row r="181" spans="1:1" x14ac:dyDescent="0.2">
      <c r="A181" s="6"/>
    </row>
    <row r="182" spans="1:1" x14ac:dyDescent="0.2">
      <c r="A182" s="6"/>
    </row>
    <row r="183" spans="1:1" x14ac:dyDescent="0.2">
      <c r="A183" s="6"/>
    </row>
    <row r="184" spans="1:1" x14ac:dyDescent="0.2">
      <c r="A184" s="6"/>
    </row>
    <row r="185" spans="1:1" x14ac:dyDescent="0.2">
      <c r="A185" s="6"/>
    </row>
    <row r="186" spans="1:1" x14ac:dyDescent="0.2">
      <c r="A186" s="6"/>
    </row>
    <row r="187" spans="1:1" x14ac:dyDescent="0.2">
      <c r="A187" s="6"/>
    </row>
    <row r="188" spans="1:1" x14ac:dyDescent="0.2">
      <c r="A188" s="6"/>
    </row>
    <row r="189" spans="1:1" x14ac:dyDescent="0.2">
      <c r="A189" s="6"/>
    </row>
    <row r="190" spans="1:1" x14ac:dyDescent="0.2">
      <c r="A190" s="6"/>
    </row>
    <row r="191" spans="1:1" x14ac:dyDescent="0.2">
      <c r="A191" s="6"/>
    </row>
    <row r="192" spans="1:1" x14ac:dyDescent="0.2">
      <c r="A192" s="6"/>
    </row>
    <row r="193" spans="1:1" x14ac:dyDescent="0.2">
      <c r="A193" s="6"/>
    </row>
    <row r="194" spans="1:1" x14ac:dyDescent="0.2">
      <c r="A194" s="6"/>
    </row>
    <row r="195" spans="1:1" x14ac:dyDescent="0.2">
      <c r="A195" s="6"/>
    </row>
    <row r="196" spans="1:1" x14ac:dyDescent="0.2">
      <c r="A196" s="6"/>
    </row>
    <row r="197" spans="1:1" x14ac:dyDescent="0.2">
      <c r="A197" s="6"/>
    </row>
    <row r="198" spans="1:1" x14ac:dyDescent="0.2">
      <c r="A198" s="6"/>
    </row>
    <row r="199" spans="1:1" x14ac:dyDescent="0.2">
      <c r="A199" s="6"/>
    </row>
    <row r="200" spans="1:1" x14ac:dyDescent="0.2">
      <c r="A200" s="6"/>
    </row>
    <row r="201" spans="1:1" x14ac:dyDescent="0.2">
      <c r="A201" s="6"/>
    </row>
    <row r="202" spans="1:1" x14ac:dyDescent="0.2">
      <c r="A202" s="6"/>
    </row>
    <row r="203" spans="1:1" x14ac:dyDescent="0.2">
      <c r="A203" s="6"/>
    </row>
    <row r="204" spans="1:1" x14ac:dyDescent="0.2">
      <c r="A204" s="6"/>
    </row>
    <row r="205" spans="1:1" x14ac:dyDescent="0.2">
      <c r="A205" s="6"/>
    </row>
    <row r="206" spans="1:1" x14ac:dyDescent="0.2">
      <c r="A206" s="6"/>
    </row>
    <row r="207" spans="1:1" x14ac:dyDescent="0.2">
      <c r="A207" s="6"/>
    </row>
    <row r="208" spans="1:1" x14ac:dyDescent="0.2">
      <c r="A208" s="6"/>
    </row>
    <row r="209" spans="1:1" x14ac:dyDescent="0.2">
      <c r="A209" s="6"/>
    </row>
    <row r="210" spans="1:1" x14ac:dyDescent="0.2">
      <c r="A210" s="6"/>
    </row>
    <row r="211" spans="1:1" x14ac:dyDescent="0.2">
      <c r="A211" s="6"/>
    </row>
    <row r="212" spans="1:1" x14ac:dyDescent="0.2">
      <c r="A212" s="6"/>
    </row>
    <row r="213" spans="1:1" x14ac:dyDescent="0.2">
      <c r="A213" s="6"/>
    </row>
    <row r="214" spans="1:1" x14ac:dyDescent="0.2">
      <c r="A214" s="6"/>
    </row>
    <row r="215" spans="1:1" x14ac:dyDescent="0.2">
      <c r="A215" s="6"/>
    </row>
    <row r="216" spans="1:1" x14ac:dyDescent="0.2">
      <c r="A216" s="6"/>
    </row>
  </sheetData>
  <pageMargins left="0.7" right="0.7" top="0.75" bottom="0.75" header="0.3" footer="0.3"/>
  <extLst>
    <ext xmlns:x15="http://schemas.microsoft.com/office/spreadsheetml/2010/11/main" uri="{F7C9EE02-42E1-4005-9D12-6889AFFD525C}">
      <x15:webExtensions xmlns:xm="http://schemas.microsoft.com/office/excel/2006/main">
        <x15:webExtension appRef="{BA82D7D9-000D-4ABC-B899-D00090A4542E}">
          <xm:f>#REF!</xm:f>
        </x15:webExtension>
        <x15:webExtension appRef="{AD2D8E09-2BD0-43E0-8B09-A260C1969D41}">
          <xm:f>'8. Table (20%) testing'!A4:A808</xm:f>
        </x15:webExtension>
        <x15:webExtension appRef="{F2F5B9CD-41FC-4A5F-B3A3-713B5B770219}">
          <xm:f>'8. Table (20%) testing'!B4:Q808</xm:f>
        </x15:webExtension>
        <x15:webExtension appRef="{A16C95ED-C42F-4C90-A047-CAEA45020571}">
          <xm:f>'8. Table (20%) testing'!$Z$43:$AI$69</xm:f>
        </x15:webExtension>
        <x15:webExtension appRef="{0E838B3B-6197-4D80-BAB2-57CD7704185F}">
          <xm:f>'7. Table (80%)'!A1:R3216</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1002"/>
  <sheetViews>
    <sheetView workbookViewId="0">
      <selection activeCell="A20" sqref="A20"/>
    </sheetView>
  </sheetViews>
  <sheetFormatPr defaultColWidth="12.5703125" defaultRowHeight="15" customHeight="1" x14ac:dyDescent="0.2"/>
  <cols>
    <col min="1" max="1" width="199.28515625" style="2" customWidth="1"/>
    <col min="2" max="6" width="12.5703125" style="2" customWidth="1"/>
    <col min="7" max="16384" width="12.5703125" style="2"/>
  </cols>
  <sheetData>
    <row r="1" spans="1:1" ht="24.95" customHeight="1" x14ac:dyDescent="0.2">
      <c r="A1" s="8" t="s">
        <v>6</v>
      </c>
    </row>
    <row r="2" spans="1:1" ht="24.95" customHeight="1" x14ac:dyDescent="0.2">
      <c r="A2" s="5" t="s">
        <v>7</v>
      </c>
    </row>
    <row r="3" spans="1:1" ht="24.95" customHeight="1" x14ac:dyDescent="0.2">
      <c r="A3" s="5" t="s">
        <v>8</v>
      </c>
    </row>
    <row r="4" spans="1:1" ht="24.95" customHeight="1" x14ac:dyDescent="0.2">
      <c r="A4" s="5" t="s">
        <v>9</v>
      </c>
    </row>
    <row r="5" spans="1:1" ht="24.95" customHeight="1" x14ac:dyDescent="0.2">
      <c r="A5" s="5" t="s">
        <v>10</v>
      </c>
    </row>
    <row r="6" spans="1:1" ht="24.95" customHeight="1" x14ac:dyDescent="0.2">
      <c r="A6" s="5"/>
    </row>
    <row r="7" spans="1:1" ht="24.95" customHeight="1" x14ac:dyDescent="0.2">
      <c r="A7" s="8" t="s">
        <v>11</v>
      </c>
    </row>
    <row r="8" spans="1:1" ht="24.95" customHeight="1" x14ac:dyDescent="0.2">
      <c r="A8" s="5" t="s">
        <v>12</v>
      </c>
    </row>
    <row r="9" spans="1:1" ht="24.95" customHeight="1" x14ac:dyDescent="0.2">
      <c r="A9" s="5" t="s">
        <v>13</v>
      </c>
    </row>
    <row r="10" spans="1:1" ht="24.95" customHeight="1" x14ac:dyDescent="0.2">
      <c r="A10" s="5" t="s">
        <v>14</v>
      </c>
    </row>
    <row r="11" spans="1:1" ht="24.95" customHeight="1" x14ac:dyDescent="0.2">
      <c r="A11" s="5" t="s">
        <v>15</v>
      </c>
    </row>
    <row r="12" spans="1:1" ht="24.95" customHeight="1" x14ac:dyDescent="0.2">
      <c r="A12" s="5" t="s">
        <v>16</v>
      </c>
    </row>
    <row r="13" spans="1:1" ht="24.95" customHeight="1" x14ac:dyDescent="0.2">
      <c r="A13" s="5" t="s">
        <v>17</v>
      </c>
    </row>
    <row r="14" spans="1:1" ht="24.95" customHeight="1" x14ac:dyDescent="0.2">
      <c r="A14" s="5" t="s">
        <v>18</v>
      </c>
    </row>
    <row r="15" spans="1:1" ht="24.95" customHeight="1" x14ac:dyDescent="0.2">
      <c r="A15" s="5" t="s">
        <v>19</v>
      </c>
    </row>
    <row r="16" spans="1:1" ht="24.95" customHeight="1" x14ac:dyDescent="0.2">
      <c r="A16" s="5" t="s">
        <v>20</v>
      </c>
    </row>
    <row r="17" spans="1:1" ht="24.95" customHeight="1" x14ac:dyDescent="0.2">
      <c r="A17" s="5" t="s">
        <v>21</v>
      </c>
    </row>
    <row r="18" spans="1:1" ht="24.95" customHeight="1" x14ac:dyDescent="0.2">
      <c r="A18" s="5"/>
    </row>
    <row r="19" spans="1:1" ht="24.95" customHeight="1" x14ac:dyDescent="0.2">
      <c r="A19" s="8" t="s">
        <v>22</v>
      </c>
    </row>
    <row r="20" spans="1:1" ht="24.95" customHeight="1" x14ac:dyDescent="0.2">
      <c r="A20" s="5" t="s">
        <v>23</v>
      </c>
    </row>
    <row r="21" spans="1:1" ht="15.75" customHeight="1" x14ac:dyDescent="0.2"/>
    <row r="22" spans="1:1" ht="15.75" customHeight="1" x14ac:dyDescent="0.2"/>
    <row r="23" spans="1:1" ht="15.75" customHeight="1" x14ac:dyDescent="0.2"/>
    <row r="24" spans="1:1" ht="15.75" customHeight="1" x14ac:dyDescent="0.2"/>
    <row r="25" spans="1:1" ht="15.75" customHeight="1" x14ac:dyDescent="0.2"/>
    <row r="26" spans="1:1" ht="15.75" customHeight="1" x14ac:dyDescent="0.2"/>
    <row r="27" spans="1:1" ht="15.75" customHeight="1" x14ac:dyDescent="0.2"/>
    <row r="28" spans="1:1" ht="15.75" customHeight="1" x14ac:dyDescent="0.2"/>
    <row r="29" spans="1:1" ht="15.75" customHeight="1" x14ac:dyDescent="0.2"/>
    <row r="30" spans="1:1" ht="15.75" customHeight="1" x14ac:dyDescent="0.2"/>
    <row r="31" spans="1:1" ht="15.75" customHeight="1" x14ac:dyDescent="0.2"/>
    <row r="32" spans="1:1"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112D4-D318-4980-A585-9F8C327CFFF4}">
  <dimension ref="A1:X4245"/>
  <sheetViews>
    <sheetView topLeftCell="A4204" workbookViewId="0">
      <selection activeCell="G4251" sqref="G4251"/>
    </sheetView>
  </sheetViews>
  <sheetFormatPr defaultColWidth="12.5703125" defaultRowHeight="12.75" x14ac:dyDescent="0.2"/>
  <cols>
    <col min="1" max="16" width="12.7109375" style="12" customWidth="1"/>
    <col min="17" max="16384" width="12.5703125" style="12"/>
  </cols>
  <sheetData>
    <row r="1" spans="1:24" ht="15.75" customHeight="1" x14ac:dyDescent="0.2">
      <c r="A1" s="15" t="s">
        <v>24</v>
      </c>
      <c r="B1" s="15" t="s">
        <v>25</v>
      </c>
      <c r="C1" s="15" t="s">
        <v>26</v>
      </c>
      <c r="D1" s="15" t="s">
        <v>27</v>
      </c>
      <c r="E1" s="15" t="s">
        <v>28</v>
      </c>
      <c r="F1" s="15" t="s">
        <v>29</v>
      </c>
      <c r="G1" s="15" t="s">
        <v>30</v>
      </c>
      <c r="H1" s="15" t="s">
        <v>31</v>
      </c>
      <c r="I1" s="15" t="s">
        <v>32</v>
      </c>
      <c r="J1" s="15" t="s">
        <v>33</v>
      </c>
      <c r="K1" s="15" t="s">
        <v>34</v>
      </c>
      <c r="L1" s="15" t="s">
        <v>35</v>
      </c>
      <c r="M1" s="15" t="s">
        <v>36</v>
      </c>
      <c r="N1" s="15" t="s">
        <v>37</v>
      </c>
      <c r="O1" s="15" t="s">
        <v>38</v>
      </c>
      <c r="P1" s="15" t="s">
        <v>39</v>
      </c>
      <c r="R1" s="42" t="s">
        <v>105</v>
      </c>
      <c r="S1" s="42"/>
      <c r="T1" s="42"/>
      <c r="U1" s="42"/>
      <c r="V1" s="42"/>
      <c r="W1" s="42"/>
      <c r="X1" s="42"/>
    </row>
    <row r="2" spans="1:24" ht="15.75" customHeight="1" x14ac:dyDescent="0.2">
      <c r="A2" s="9">
        <v>1</v>
      </c>
      <c r="B2" s="9">
        <v>39</v>
      </c>
      <c r="C2" s="9">
        <v>4</v>
      </c>
      <c r="D2" s="9">
        <v>0</v>
      </c>
      <c r="E2" s="9">
        <v>0</v>
      </c>
      <c r="F2" s="9">
        <v>0</v>
      </c>
      <c r="G2" s="9">
        <v>0</v>
      </c>
      <c r="H2" s="9">
        <v>0</v>
      </c>
      <c r="I2" s="9">
        <v>0</v>
      </c>
      <c r="J2" s="9">
        <v>195</v>
      </c>
      <c r="K2" s="9">
        <v>106</v>
      </c>
      <c r="L2" s="9">
        <v>70</v>
      </c>
      <c r="M2" s="9">
        <v>26.97</v>
      </c>
      <c r="N2" s="9">
        <v>80</v>
      </c>
      <c r="O2" s="9">
        <v>77</v>
      </c>
      <c r="P2" s="9">
        <v>0</v>
      </c>
      <c r="R2" s="42"/>
      <c r="S2" s="42"/>
      <c r="T2" s="42"/>
      <c r="U2" s="42"/>
      <c r="V2" s="42"/>
      <c r="W2" s="42"/>
      <c r="X2" s="42"/>
    </row>
    <row r="3" spans="1:24" ht="15.75" customHeight="1" x14ac:dyDescent="0.2">
      <c r="A3" s="9">
        <v>0</v>
      </c>
      <c r="B3" s="9">
        <v>46</v>
      </c>
      <c r="C3" s="9">
        <v>2</v>
      </c>
      <c r="D3" s="9">
        <v>0</v>
      </c>
      <c r="E3" s="9">
        <v>0</v>
      </c>
      <c r="F3" s="9">
        <v>0</v>
      </c>
      <c r="G3" s="9">
        <v>0</v>
      </c>
      <c r="H3" s="9">
        <v>0</v>
      </c>
      <c r="I3" s="9">
        <v>0</v>
      </c>
      <c r="J3" s="9">
        <v>250</v>
      </c>
      <c r="K3" s="9">
        <v>121</v>
      </c>
      <c r="L3" s="9">
        <v>81</v>
      </c>
      <c r="M3" s="9">
        <v>28.73</v>
      </c>
      <c r="N3" s="9">
        <v>95</v>
      </c>
      <c r="O3" s="9">
        <v>76</v>
      </c>
      <c r="P3" s="9">
        <v>0</v>
      </c>
      <c r="R3" s="42"/>
      <c r="S3" s="42"/>
      <c r="T3" s="42"/>
      <c r="U3" s="42"/>
      <c r="V3" s="42"/>
      <c r="W3" s="42"/>
      <c r="X3" s="42"/>
    </row>
    <row r="4" spans="1:24" ht="15.75" customHeight="1" x14ac:dyDescent="0.2">
      <c r="A4" s="9">
        <v>1</v>
      </c>
      <c r="B4" s="9">
        <v>48</v>
      </c>
      <c r="C4" s="9">
        <v>1</v>
      </c>
      <c r="D4" s="9">
        <v>1</v>
      </c>
      <c r="E4" s="9">
        <v>20</v>
      </c>
      <c r="F4" s="9">
        <v>0</v>
      </c>
      <c r="G4" s="9">
        <v>0</v>
      </c>
      <c r="H4" s="9">
        <v>0</v>
      </c>
      <c r="I4" s="9">
        <v>0</v>
      </c>
      <c r="J4" s="9">
        <v>245</v>
      </c>
      <c r="K4" s="9">
        <v>127.5</v>
      </c>
      <c r="L4" s="9">
        <v>80</v>
      </c>
      <c r="M4" s="9">
        <v>25.34</v>
      </c>
      <c r="N4" s="9">
        <v>75</v>
      </c>
      <c r="O4" s="9">
        <v>70</v>
      </c>
      <c r="P4" s="9">
        <v>0</v>
      </c>
      <c r="R4" s="42"/>
      <c r="S4" s="42"/>
      <c r="T4" s="42"/>
      <c r="U4" s="42"/>
      <c r="V4" s="42"/>
      <c r="W4" s="42"/>
      <c r="X4" s="42"/>
    </row>
    <row r="5" spans="1:24" ht="15.75" customHeight="1" x14ac:dyDescent="0.2">
      <c r="A5" s="9">
        <v>0</v>
      </c>
      <c r="B5" s="9">
        <v>61</v>
      </c>
      <c r="C5" s="9">
        <v>3</v>
      </c>
      <c r="D5" s="9">
        <v>1</v>
      </c>
      <c r="E5" s="9">
        <v>30</v>
      </c>
      <c r="F5" s="9">
        <v>0</v>
      </c>
      <c r="G5" s="9">
        <v>0</v>
      </c>
      <c r="H5" s="9">
        <v>1</v>
      </c>
      <c r="I5" s="9">
        <v>0</v>
      </c>
      <c r="J5" s="9">
        <v>225</v>
      </c>
      <c r="K5" s="9">
        <v>150</v>
      </c>
      <c r="L5" s="9">
        <v>95</v>
      </c>
      <c r="M5" s="9">
        <v>28.58</v>
      </c>
      <c r="N5" s="9">
        <v>65</v>
      </c>
      <c r="O5" s="9">
        <v>103</v>
      </c>
      <c r="P5" s="9">
        <v>1</v>
      </c>
    </row>
    <row r="6" spans="1:24" ht="15.75" customHeight="1" x14ac:dyDescent="0.2">
      <c r="A6" s="9">
        <v>0</v>
      </c>
      <c r="B6" s="9">
        <v>46</v>
      </c>
      <c r="C6" s="9">
        <v>3</v>
      </c>
      <c r="D6" s="9">
        <v>1</v>
      </c>
      <c r="E6" s="9">
        <v>23</v>
      </c>
      <c r="F6" s="9">
        <v>0</v>
      </c>
      <c r="G6" s="9">
        <v>0</v>
      </c>
      <c r="H6" s="9">
        <v>0</v>
      </c>
      <c r="I6" s="9">
        <v>0</v>
      </c>
      <c r="J6" s="9">
        <v>285</v>
      </c>
      <c r="K6" s="9">
        <v>130</v>
      </c>
      <c r="L6" s="9">
        <v>84</v>
      </c>
      <c r="M6" s="9">
        <v>23.1</v>
      </c>
      <c r="N6" s="9">
        <v>85</v>
      </c>
      <c r="O6" s="9">
        <v>85</v>
      </c>
      <c r="P6" s="9">
        <v>0</v>
      </c>
    </row>
    <row r="7" spans="1:24" ht="15.75" customHeight="1" x14ac:dyDescent="0.2">
      <c r="A7" s="9">
        <v>0</v>
      </c>
      <c r="B7" s="9">
        <v>43</v>
      </c>
      <c r="C7" s="9">
        <v>2</v>
      </c>
      <c r="D7" s="9">
        <v>0</v>
      </c>
      <c r="E7" s="9">
        <v>0</v>
      </c>
      <c r="F7" s="9">
        <v>0</v>
      </c>
      <c r="G7" s="9">
        <v>0</v>
      </c>
      <c r="H7" s="9">
        <v>1</v>
      </c>
      <c r="I7" s="9">
        <v>0</v>
      </c>
      <c r="J7" s="9">
        <v>228</v>
      </c>
      <c r="K7" s="9">
        <v>180</v>
      </c>
      <c r="L7" s="9">
        <v>110</v>
      </c>
      <c r="M7" s="9">
        <v>30.3</v>
      </c>
      <c r="N7" s="9">
        <v>77</v>
      </c>
      <c r="O7" s="9">
        <v>99</v>
      </c>
      <c r="P7" s="9">
        <v>0</v>
      </c>
    </row>
    <row r="8" spans="1:24" ht="15.75" customHeight="1" x14ac:dyDescent="0.2">
      <c r="A8" s="9">
        <v>0</v>
      </c>
      <c r="B8" s="9">
        <v>63</v>
      </c>
      <c r="C8" s="9">
        <v>1</v>
      </c>
      <c r="D8" s="9">
        <v>0</v>
      </c>
      <c r="E8" s="9">
        <v>0</v>
      </c>
      <c r="F8" s="9">
        <v>0</v>
      </c>
      <c r="G8" s="9">
        <v>0</v>
      </c>
      <c r="H8" s="9">
        <v>0</v>
      </c>
      <c r="I8" s="9">
        <v>0</v>
      </c>
      <c r="J8" s="9">
        <v>205</v>
      </c>
      <c r="K8" s="9">
        <v>138</v>
      </c>
      <c r="L8" s="9">
        <v>71</v>
      </c>
      <c r="M8" s="9">
        <v>33.11</v>
      </c>
      <c r="N8" s="9">
        <v>60</v>
      </c>
      <c r="O8" s="9">
        <v>85</v>
      </c>
      <c r="P8" s="9">
        <v>1</v>
      </c>
    </row>
    <row r="9" spans="1:24" ht="15.75" customHeight="1" x14ac:dyDescent="0.2">
      <c r="A9" s="9">
        <v>0</v>
      </c>
      <c r="B9" s="9">
        <v>45</v>
      </c>
      <c r="C9" s="9">
        <v>2</v>
      </c>
      <c r="D9" s="9">
        <v>1</v>
      </c>
      <c r="E9" s="9">
        <v>20</v>
      </c>
      <c r="F9" s="9">
        <v>0</v>
      </c>
      <c r="G9" s="9">
        <v>0</v>
      </c>
      <c r="H9" s="9">
        <v>0</v>
      </c>
      <c r="I9" s="9">
        <v>0</v>
      </c>
      <c r="J9" s="9">
        <v>313</v>
      </c>
      <c r="K9" s="9">
        <v>100</v>
      </c>
      <c r="L9" s="9">
        <v>71</v>
      </c>
      <c r="M9" s="9">
        <v>21.68</v>
      </c>
      <c r="N9" s="9">
        <v>79</v>
      </c>
      <c r="O9" s="9">
        <v>78</v>
      </c>
      <c r="P9" s="9">
        <v>0</v>
      </c>
    </row>
    <row r="10" spans="1:24" ht="15.75" customHeight="1" x14ac:dyDescent="0.2">
      <c r="A10" s="9">
        <v>1</v>
      </c>
      <c r="B10" s="9">
        <v>52</v>
      </c>
      <c r="C10" s="9">
        <v>1</v>
      </c>
      <c r="D10" s="9">
        <v>0</v>
      </c>
      <c r="E10" s="9">
        <v>0</v>
      </c>
      <c r="F10" s="9">
        <v>0</v>
      </c>
      <c r="G10" s="9">
        <v>0</v>
      </c>
      <c r="H10" s="9">
        <v>1</v>
      </c>
      <c r="I10" s="9">
        <v>0</v>
      </c>
      <c r="J10" s="9">
        <v>260</v>
      </c>
      <c r="K10" s="9">
        <v>141.5</v>
      </c>
      <c r="L10" s="9">
        <v>89</v>
      </c>
      <c r="M10" s="9">
        <v>26.36</v>
      </c>
      <c r="N10" s="9">
        <v>76</v>
      </c>
      <c r="O10" s="9">
        <v>79</v>
      </c>
      <c r="P10" s="9">
        <v>0</v>
      </c>
    </row>
    <row r="11" spans="1:24" ht="15.75" customHeight="1" x14ac:dyDescent="0.2">
      <c r="A11" s="9">
        <v>1</v>
      </c>
      <c r="B11" s="9">
        <v>43</v>
      </c>
      <c r="C11" s="9">
        <v>1</v>
      </c>
      <c r="D11" s="9">
        <v>1</v>
      </c>
      <c r="E11" s="9">
        <v>30</v>
      </c>
      <c r="F11" s="9">
        <v>0</v>
      </c>
      <c r="G11" s="9">
        <v>0</v>
      </c>
      <c r="H11" s="9">
        <v>1</v>
      </c>
      <c r="I11" s="9">
        <v>0</v>
      </c>
      <c r="J11" s="9">
        <v>225</v>
      </c>
      <c r="K11" s="9">
        <v>162</v>
      </c>
      <c r="L11" s="9">
        <v>107</v>
      </c>
      <c r="M11" s="9">
        <v>23.61</v>
      </c>
      <c r="N11" s="9">
        <v>93</v>
      </c>
      <c r="O11" s="9">
        <v>88</v>
      </c>
      <c r="P11" s="9">
        <v>0</v>
      </c>
    </row>
    <row r="12" spans="1:24" ht="15.75" customHeight="1" x14ac:dyDescent="0.2">
      <c r="A12" s="9">
        <v>0</v>
      </c>
      <c r="B12" s="9">
        <v>50</v>
      </c>
      <c r="C12" s="9">
        <v>1</v>
      </c>
      <c r="D12" s="9">
        <v>0</v>
      </c>
      <c r="E12" s="9">
        <v>0</v>
      </c>
      <c r="F12" s="9">
        <v>0</v>
      </c>
      <c r="G12" s="9">
        <v>0</v>
      </c>
      <c r="H12" s="9">
        <v>0</v>
      </c>
      <c r="I12" s="9">
        <v>0</v>
      </c>
      <c r="J12" s="9">
        <v>254</v>
      </c>
      <c r="K12" s="9">
        <v>133</v>
      </c>
      <c r="L12" s="9">
        <v>76</v>
      </c>
      <c r="M12" s="9">
        <v>22.91</v>
      </c>
      <c r="N12" s="9">
        <v>75</v>
      </c>
      <c r="O12" s="9">
        <v>76</v>
      </c>
      <c r="P12" s="9">
        <v>0</v>
      </c>
    </row>
    <row r="13" spans="1:24" ht="15.75" customHeight="1" x14ac:dyDescent="0.2">
      <c r="A13" s="9">
        <v>0</v>
      </c>
      <c r="B13" s="9">
        <v>43</v>
      </c>
      <c r="C13" s="9">
        <v>2</v>
      </c>
      <c r="D13" s="9">
        <v>0</v>
      </c>
      <c r="E13" s="9">
        <v>0</v>
      </c>
      <c r="F13" s="9">
        <v>0</v>
      </c>
      <c r="G13" s="9">
        <v>0</v>
      </c>
      <c r="H13" s="9">
        <v>0</v>
      </c>
      <c r="I13" s="9">
        <v>0</v>
      </c>
      <c r="J13" s="9">
        <v>247</v>
      </c>
      <c r="K13" s="9">
        <v>131</v>
      </c>
      <c r="L13" s="9">
        <v>88</v>
      </c>
      <c r="M13" s="9">
        <v>27.64</v>
      </c>
      <c r="N13" s="9">
        <v>72</v>
      </c>
      <c r="O13" s="9">
        <v>61</v>
      </c>
      <c r="P13" s="9">
        <v>0</v>
      </c>
    </row>
    <row r="14" spans="1:24" ht="15.75" customHeight="1" x14ac:dyDescent="0.2">
      <c r="A14" s="9">
        <v>1</v>
      </c>
      <c r="B14" s="9">
        <v>46</v>
      </c>
      <c r="C14" s="9">
        <v>1</v>
      </c>
      <c r="D14" s="9">
        <v>1</v>
      </c>
      <c r="E14" s="9">
        <v>15</v>
      </c>
      <c r="F14" s="9">
        <v>0</v>
      </c>
      <c r="G14" s="9">
        <v>0</v>
      </c>
      <c r="H14" s="9">
        <v>1</v>
      </c>
      <c r="I14" s="9">
        <v>0</v>
      </c>
      <c r="J14" s="9">
        <v>294</v>
      </c>
      <c r="K14" s="9">
        <v>142</v>
      </c>
      <c r="L14" s="9">
        <v>94</v>
      </c>
      <c r="M14" s="9">
        <v>26.31</v>
      </c>
      <c r="N14" s="9">
        <v>98</v>
      </c>
      <c r="O14" s="9">
        <v>64</v>
      </c>
      <c r="P14" s="9">
        <v>0</v>
      </c>
    </row>
    <row r="15" spans="1:24" ht="15.75" customHeight="1" x14ac:dyDescent="0.2">
      <c r="A15" s="9">
        <v>0</v>
      </c>
      <c r="B15" s="9">
        <v>41</v>
      </c>
      <c r="C15" s="9">
        <v>3</v>
      </c>
      <c r="D15" s="9">
        <v>0</v>
      </c>
      <c r="E15" s="9">
        <v>0</v>
      </c>
      <c r="F15" s="9">
        <v>1</v>
      </c>
      <c r="G15" s="9">
        <v>0</v>
      </c>
      <c r="H15" s="9">
        <v>1</v>
      </c>
      <c r="I15" s="9">
        <v>0</v>
      </c>
      <c r="J15" s="9">
        <v>332</v>
      </c>
      <c r="K15" s="9">
        <v>124</v>
      </c>
      <c r="L15" s="9">
        <v>88</v>
      </c>
      <c r="M15" s="9">
        <v>31.31</v>
      </c>
      <c r="N15" s="9">
        <v>65</v>
      </c>
      <c r="O15" s="9">
        <v>84</v>
      </c>
      <c r="P15" s="9">
        <v>0</v>
      </c>
    </row>
    <row r="16" spans="1:24" ht="15.75" customHeight="1" x14ac:dyDescent="0.2">
      <c r="A16" s="9">
        <v>0</v>
      </c>
      <c r="B16" s="9">
        <v>39</v>
      </c>
      <c r="C16" s="9">
        <v>2</v>
      </c>
      <c r="D16" s="9">
        <v>1</v>
      </c>
      <c r="E16" s="9">
        <v>9</v>
      </c>
      <c r="F16" s="9">
        <v>0</v>
      </c>
      <c r="G16" s="9">
        <v>0</v>
      </c>
      <c r="H16" s="9">
        <v>0</v>
      </c>
      <c r="I16" s="9">
        <v>0</v>
      </c>
      <c r="J16" s="9">
        <v>226</v>
      </c>
      <c r="K16" s="9">
        <v>114</v>
      </c>
      <c r="L16" s="9">
        <v>64</v>
      </c>
      <c r="M16" s="9">
        <v>22.35</v>
      </c>
      <c r="N16" s="9">
        <v>85</v>
      </c>
      <c r="O16" s="38" t="s">
        <v>92</v>
      </c>
      <c r="P16" s="9">
        <v>0</v>
      </c>
    </row>
    <row r="17" spans="1:16" ht="15.75" customHeight="1" x14ac:dyDescent="0.2">
      <c r="A17" s="9">
        <v>0</v>
      </c>
      <c r="B17" s="9">
        <v>38</v>
      </c>
      <c r="C17" s="9">
        <v>2</v>
      </c>
      <c r="D17" s="9">
        <v>1</v>
      </c>
      <c r="E17" s="9">
        <v>20</v>
      </c>
      <c r="F17" s="9">
        <v>0</v>
      </c>
      <c r="G17" s="9">
        <v>0</v>
      </c>
      <c r="H17" s="9">
        <v>1</v>
      </c>
      <c r="I17" s="9">
        <v>0</v>
      </c>
      <c r="J17" s="9">
        <v>221</v>
      </c>
      <c r="K17" s="9">
        <v>140</v>
      </c>
      <c r="L17" s="9">
        <v>90</v>
      </c>
      <c r="M17" s="9">
        <v>21.35</v>
      </c>
      <c r="N17" s="9">
        <v>95</v>
      </c>
      <c r="O17" s="9">
        <v>70</v>
      </c>
      <c r="P17" s="9">
        <v>1</v>
      </c>
    </row>
    <row r="18" spans="1:16" ht="15.75" customHeight="1" x14ac:dyDescent="0.2">
      <c r="A18" s="9">
        <v>1</v>
      </c>
      <c r="B18" s="9">
        <v>48</v>
      </c>
      <c r="C18" s="9">
        <v>3</v>
      </c>
      <c r="D18" s="9">
        <v>1</v>
      </c>
      <c r="E18" s="9">
        <v>10</v>
      </c>
      <c r="F18" s="9">
        <v>0</v>
      </c>
      <c r="G18" s="9">
        <v>0</v>
      </c>
      <c r="H18" s="9">
        <v>1</v>
      </c>
      <c r="I18" s="9">
        <v>0</v>
      </c>
      <c r="J18" s="9">
        <v>232</v>
      </c>
      <c r="K18" s="9">
        <v>138</v>
      </c>
      <c r="L18" s="9">
        <v>90</v>
      </c>
      <c r="M18" s="9">
        <v>22.37</v>
      </c>
      <c r="N18" s="9">
        <v>64</v>
      </c>
      <c r="O18" s="9">
        <v>72</v>
      </c>
      <c r="P18" s="9">
        <v>0</v>
      </c>
    </row>
    <row r="19" spans="1:16" ht="15.75" customHeight="1" x14ac:dyDescent="0.2">
      <c r="A19" s="9">
        <v>0</v>
      </c>
      <c r="B19" s="9">
        <v>46</v>
      </c>
      <c r="C19" s="9">
        <v>2</v>
      </c>
      <c r="D19" s="9">
        <v>1</v>
      </c>
      <c r="E19" s="9">
        <v>20</v>
      </c>
      <c r="F19" s="9">
        <v>0</v>
      </c>
      <c r="G19" s="9">
        <v>0</v>
      </c>
      <c r="H19" s="9">
        <v>0</v>
      </c>
      <c r="I19" s="9">
        <v>0</v>
      </c>
      <c r="J19" s="9">
        <v>291</v>
      </c>
      <c r="K19" s="9">
        <v>112</v>
      </c>
      <c r="L19" s="9">
        <v>78</v>
      </c>
      <c r="M19" s="9">
        <v>23.38</v>
      </c>
      <c r="N19" s="9">
        <v>80</v>
      </c>
      <c r="O19" s="9">
        <v>89</v>
      </c>
      <c r="P19" s="9">
        <v>1</v>
      </c>
    </row>
    <row r="20" spans="1:16" ht="15.75" customHeight="1" x14ac:dyDescent="0.2">
      <c r="A20" s="9">
        <v>0</v>
      </c>
      <c r="B20" s="9">
        <v>38</v>
      </c>
      <c r="C20" s="9">
        <v>2</v>
      </c>
      <c r="D20" s="9">
        <v>1</v>
      </c>
      <c r="E20" s="9">
        <v>5</v>
      </c>
      <c r="F20" s="9">
        <v>0</v>
      </c>
      <c r="G20" s="9">
        <v>0</v>
      </c>
      <c r="H20" s="9">
        <v>0</v>
      </c>
      <c r="I20" s="9">
        <v>0</v>
      </c>
      <c r="J20" s="9">
        <v>195</v>
      </c>
      <c r="K20" s="9">
        <v>122</v>
      </c>
      <c r="L20" s="9">
        <v>84.5</v>
      </c>
      <c r="M20" s="9">
        <v>23.24</v>
      </c>
      <c r="N20" s="9">
        <v>75</v>
      </c>
      <c r="O20" s="9">
        <v>78</v>
      </c>
      <c r="P20" s="9">
        <v>0</v>
      </c>
    </row>
    <row r="21" spans="1:16" ht="15.75" customHeight="1" x14ac:dyDescent="0.2">
      <c r="A21" s="9">
        <v>1</v>
      </c>
      <c r="B21" s="9">
        <v>41</v>
      </c>
      <c r="C21" s="9">
        <v>2</v>
      </c>
      <c r="D21" s="9">
        <v>0</v>
      </c>
      <c r="E21" s="9">
        <v>0</v>
      </c>
      <c r="F21" s="9">
        <v>0</v>
      </c>
      <c r="G21" s="9">
        <v>0</v>
      </c>
      <c r="H21" s="9">
        <v>0</v>
      </c>
      <c r="I21" s="9">
        <v>0</v>
      </c>
      <c r="J21" s="9">
        <v>195</v>
      </c>
      <c r="K21" s="9">
        <v>139</v>
      </c>
      <c r="L21" s="9">
        <v>88</v>
      </c>
      <c r="M21" s="9">
        <v>26.88</v>
      </c>
      <c r="N21" s="9">
        <v>85</v>
      </c>
      <c r="O21" s="9">
        <v>65</v>
      </c>
      <c r="P21" s="9">
        <v>0</v>
      </c>
    </row>
    <row r="22" spans="1:16" ht="15.75" customHeight="1" x14ac:dyDescent="0.2">
      <c r="A22" s="9">
        <v>0</v>
      </c>
      <c r="B22" s="9">
        <v>42</v>
      </c>
      <c r="C22" s="9">
        <v>2</v>
      </c>
      <c r="D22" s="9">
        <v>1</v>
      </c>
      <c r="E22" s="9">
        <v>30</v>
      </c>
      <c r="F22" s="9">
        <v>0</v>
      </c>
      <c r="G22" s="9">
        <v>0</v>
      </c>
      <c r="H22" s="9">
        <v>0</v>
      </c>
      <c r="I22" s="9">
        <v>0</v>
      </c>
      <c r="J22" s="9">
        <v>190</v>
      </c>
      <c r="K22" s="9">
        <v>108</v>
      </c>
      <c r="L22" s="9">
        <v>70.5</v>
      </c>
      <c r="M22" s="9">
        <v>21.59</v>
      </c>
      <c r="N22" s="9">
        <v>72</v>
      </c>
      <c r="O22" s="9">
        <v>85</v>
      </c>
      <c r="P22" s="9">
        <v>0</v>
      </c>
    </row>
    <row r="23" spans="1:16" ht="15.75" customHeight="1" x14ac:dyDescent="0.2">
      <c r="A23" s="9">
        <v>0</v>
      </c>
      <c r="B23" s="9">
        <v>43</v>
      </c>
      <c r="C23" s="9">
        <v>1</v>
      </c>
      <c r="D23" s="9">
        <v>0</v>
      </c>
      <c r="E23" s="9">
        <v>0</v>
      </c>
      <c r="F23" s="9">
        <v>0</v>
      </c>
      <c r="G23" s="9">
        <v>0</v>
      </c>
      <c r="H23" s="9">
        <v>0</v>
      </c>
      <c r="I23" s="9">
        <v>0</v>
      </c>
      <c r="J23" s="9">
        <v>185</v>
      </c>
      <c r="K23" s="9">
        <v>123.5</v>
      </c>
      <c r="L23" s="9">
        <v>77.5</v>
      </c>
      <c r="M23" s="9">
        <v>29.89</v>
      </c>
      <c r="N23" s="9">
        <v>70</v>
      </c>
      <c r="O23" s="38" t="s">
        <v>92</v>
      </c>
      <c r="P23" s="9">
        <v>0</v>
      </c>
    </row>
    <row r="24" spans="1:16" ht="15.75" customHeight="1" x14ac:dyDescent="0.2">
      <c r="A24" s="9">
        <v>0</v>
      </c>
      <c r="B24" s="9">
        <v>52</v>
      </c>
      <c r="C24" s="9">
        <v>1</v>
      </c>
      <c r="D24" s="9">
        <v>0</v>
      </c>
      <c r="E24" s="9">
        <v>0</v>
      </c>
      <c r="F24" s="9">
        <v>0</v>
      </c>
      <c r="G24" s="9">
        <v>0</v>
      </c>
      <c r="H24" s="9">
        <v>0</v>
      </c>
      <c r="I24" s="9">
        <v>0</v>
      </c>
      <c r="J24" s="9">
        <v>234</v>
      </c>
      <c r="K24" s="9">
        <v>148</v>
      </c>
      <c r="L24" s="9">
        <v>78</v>
      </c>
      <c r="M24" s="9">
        <v>34.17</v>
      </c>
      <c r="N24" s="9">
        <v>70</v>
      </c>
      <c r="O24" s="9">
        <v>113</v>
      </c>
      <c r="P24" s="9">
        <v>0</v>
      </c>
    </row>
    <row r="25" spans="1:16" ht="15.75" customHeight="1" x14ac:dyDescent="0.2">
      <c r="A25" s="9">
        <v>0</v>
      </c>
      <c r="B25" s="9">
        <v>52</v>
      </c>
      <c r="C25" s="9">
        <v>3</v>
      </c>
      <c r="D25" s="9">
        <v>1</v>
      </c>
      <c r="E25" s="9">
        <v>20</v>
      </c>
      <c r="F25" s="9">
        <v>0</v>
      </c>
      <c r="G25" s="9">
        <v>0</v>
      </c>
      <c r="H25" s="9">
        <v>0</v>
      </c>
      <c r="I25" s="9">
        <v>0</v>
      </c>
      <c r="J25" s="9">
        <v>215</v>
      </c>
      <c r="K25" s="9">
        <v>132</v>
      </c>
      <c r="L25" s="9">
        <v>82</v>
      </c>
      <c r="M25" s="9">
        <v>25.11</v>
      </c>
      <c r="N25" s="9">
        <v>71</v>
      </c>
      <c r="O25" s="9">
        <v>75</v>
      </c>
      <c r="P25" s="9">
        <v>0</v>
      </c>
    </row>
    <row r="26" spans="1:16" ht="15.75" customHeight="1" x14ac:dyDescent="0.2">
      <c r="A26" s="9">
        <v>1</v>
      </c>
      <c r="B26" s="9">
        <v>44</v>
      </c>
      <c r="C26" s="9">
        <v>2</v>
      </c>
      <c r="D26" s="9">
        <v>1</v>
      </c>
      <c r="E26" s="9">
        <v>30</v>
      </c>
      <c r="F26" s="9">
        <v>0</v>
      </c>
      <c r="G26" s="9">
        <v>0</v>
      </c>
      <c r="H26" s="9">
        <v>1</v>
      </c>
      <c r="I26" s="9">
        <v>0</v>
      </c>
      <c r="J26" s="9">
        <v>270</v>
      </c>
      <c r="K26" s="9">
        <v>137.5</v>
      </c>
      <c r="L26" s="9">
        <v>90</v>
      </c>
      <c r="M26" s="9">
        <v>21.96</v>
      </c>
      <c r="N26" s="9">
        <v>75</v>
      </c>
      <c r="O26" s="9">
        <v>83</v>
      </c>
      <c r="P26" s="9">
        <v>0</v>
      </c>
    </row>
    <row r="27" spans="1:16" ht="15.75" customHeight="1" x14ac:dyDescent="0.2">
      <c r="A27" s="9">
        <v>1</v>
      </c>
      <c r="B27" s="9">
        <v>47</v>
      </c>
      <c r="C27" s="9">
        <v>4</v>
      </c>
      <c r="D27" s="9">
        <v>1</v>
      </c>
      <c r="E27" s="9">
        <v>20</v>
      </c>
      <c r="F27" s="9">
        <v>0</v>
      </c>
      <c r="G27" s="9">
        <v>0</v>
      </c>
      <c r="H27" s="9">
        <v>0</v>
      </c>
      <c r="I27" s="9">
        <v>0</v>
      </c>
      <c r="J27" s="9">
        <v>294</v>
      </c>
      <c r="K27" s="9">
        <v>102</v>
      </c>
      <c r="L27" s="9">
        <v>68</v>
      </c>
      <c r="M27" s="9">
        <v>24.18</v>
      </c>
      <c r="N27" s="9">
        <v>62</v>
      </c>
      <c r="O27" s="9">
        <v>66</v>
      </c>
      <c r="P27" s="9">
        <v>1</v>
      </c>
    </row>
    <row r="28" spans="1:16" ht="15.75" customHeight="1" x14ac:dyDescent="0.2">
      <c r="A28" s="9">
        <v>0</v>
      </c>
      <c r="B28" s="9">
        <v>60</v>
      </c>
      <c r="C28" s="9">
        <v>1</v>
      </c>
      <c r="D28" s="9">
        <v>0</v>
      </c>
      <c r="E28" s="9">
        <v>0</v>
      </c>
      <c r="F28" s="9">
        <v>0</v>
      </c>
      <c r="G28" s="9">
        <v>0</v>
      </c>
      <c r="H28" s="9">
        <v>0</v>
      </c>
      <c r="I28" s="9">
        <v>0</v>
      </c>
      <c r="J28" s="9">
        <v>260</v>
      </c>
      <c r="K28" s="9">
        <v>110</v>
      </c>
      <c r="L28" s="9">
        <v>72.5</v>
      </c>
      <c r="M28" s="9">
        <v>26.59</v>
      </c>
      <c r="N28" s="9">
        <v>65</v>
      </c>
      <c r="O28" s="38" t="s">
        <v>92</v>
      </c>
      <c r="P28" s="9">
        <v>0</v>
      </c>
    </row>
    <row r="29" spans="1:16" ht="15.75" customHeight="1" x14ac:dyDescent="0.2">
      <c r="A29" s="9">
        <v>1</v>
      </c>
      <c r="B29" s="9">
        <v>35</v>
      </c>
      <c r="C29" s="9">
        <v>2</v>
      </c>
      <c r="D29" s="9">
        <v>1</v>
      </c>
      <c r="E29" s="9">
        <v>20</v>
      </c>
      <c r="F29" s="9">
        <v>0</v>
      </c>
      <c r="G29" s="9">
        <v>0</v>
      </c>
      <c r="H29" s="9">
        <v>1</v>
      </c>
      <c r="I29" s="9">
        <v>0</v>
      </c>
      <c r="J29" s="9">
        <v>225</v>
      </c>
      <c r="K29" s="9">
        <v>132</v>
      </c>
      <c r="L29" s="9">
        <v>91</v>
      </c>
      <c r="M29" s="9">
        <v>26.09</v>
      </c>
      <c r="N29" s="9">
        <v>73</v>
      </c>
      <c r="O29" s="9">
        <v>83</v>
      </c>
      <c r="P29" s="9">
        <v>0</v>
      </c>
    </row>
    <row r="30" spans="1:16" ht="15.75" customHeight="1" x14ac:dyDescent="0.2">
      <c r="A30" s="9">
        <v>0</v>
      </c>
      <c r="B30" s="9">
        <v>61</v>
      </c>
      <c r="C30" s="9">
        <v>3</v>
      </c>
      <c r="D30" s="9">
        <v>0</v>
      </c>
      <c r="E30" s="9">
        <v>0</v>
      </c>
      <c r="F30" s="9">
        <v>0</v>
      </c>
      <c r="G30" s="9">
        <v>0</v>
      </c>
      <c r="H30" s="9">
        <v>1</v>
      </c>
      <c r="I30" s="9">
        <v>0</v>
      </c>
      <c r="J30" s="9">
        <v>272</v>
      </c>
      <c r="K30" s="9">
        <v>182</v>
      </c>
      <c r="L30" s="9">
        <v>121</v>
      </c>
      <c r="M30" s="9">
        <v>32.799999999999997</v>
      </c>
      <c r="N30" s="9">
        <v>85</v>
      </c>
      <c r="O30" s="9">
        <v>65</v>
      </c>
      <c r="P30" s="9">
        <v>1</v>
      </c>
    </row>
    <row r="31" spans="1:16" ht="15.75" customHeight="1" x14ac:dyDescent="0.2">
      <c r="A31" s="9">
        <v>0</v>
      </c>
      <c r="B31" s="9">
        <v>60</v>
      </c>
      <c r="C31" s="9">
        <v>1</v>
      </c>
      <c r="D31" s="9">
        <v>0</v>
      </c>
      <c r="E31" s="9">
        <v>0</v>
      </c>
      <c r="F31" s="9">
        <v>0</v>
      </c>
      <c r="G31" s="9">
        <v>0</v>
      </c>
      <c r="H31" s="9">
        <v>0</v>
      </c>
      <c r="I31" s="9">
        <v>0</v>
      </c>
      <c r="J31" s="9">
        <v>247</v>
      </c>
      <c r="K31" s="9">
        <v>130</v>
      </c>
      <c r="L31" s="9">
        <v>88</v>
      </c>
      <c r="M31" s="9">
        <v>30.36</v>
      </c>
      <c r="N31" s="9">
        <v>72</v>
      </c>
      <c r="O31" s="9">
        <v>74</v>
      </c>
      <c r="P31" s="9">
        <v>0</v>
      </c>
    </row>
    <row r="32" spans="1:16" ht="15.75" customHeight="1" x14ac:dyDescent="0.2">
      <c r="A32" s="9">
        <v>1</v>
      </c>
      <c r="B32" s="9">
        <v>36</v>
      </c>
      <c r="C32" s="9">
        <v>4</v>
      </c>
      <c r="D32" s="9">
        <v>1</v>
      </c>
      <c r="E32" s="9">
        <v>35</v>
      </c>
      <c r="F32" s="9">
        <v>0</v>
      </c>
      <c r="G32" s="9">
        <v>0</v>
      </c>
      <c r="H32" s="9">
        <v>0</v>
      </c>
      <c r="I32" s="9">
        <v>0</v>
      </c>
      <c r="J32" s="9">
        <v>295</v>
      </c>
      <c r="K32" s="9">
        <v>102</v>
      </c>
      <c r="L32" s="9">
        <v>68</v>
      </c>
      <c r="M32" s="9">
        <v>28.15</v>
      </c>
      <c r="N32" s="9">
        <v>60</v>
      </c>
      <c r="O32" s="9">
        <v>63</v>
      </c>
      <c r="P32" s="9">
        <v>0</v>
      </c>
    </row>
    <row r="33" spans="1:16" ht="15.75" customHeight="1" x14ac:dyDescent="0.2">
      <c r="A33" s="9">
        <v>1</v>
      </c>
      <c r="B33" s="9">
        <v>43</v>
      </c>
      <c r="C33" s="9">
        <v>4</v>
      </c>
      <c r="D33" s="9">
        <v>1</v>
      </c>
      <c r="E33" s="9">
        <v>43</v>
      </c>
      <c r="F33" s="9">
        <v>0</v>
      </c>
      <c r="G33" s="9">
        <v>0</v>
      </c>
      <c r="H33" s="9">
        <v>0</v>
      </c>
      <c r="I33" s="9">
        <v>0</v>
      </c>
      <c r="J33" s="9">
        <v>226</v>
      </c>
      <c r="K33" s="9">
        <v>115</v>
      </c>
      <c r="L33" s="9">
        <v>85.5</v>
      </c>
      <c r="M33" s="9">
        <v>27.57</v>
      </c>
      <c r="N33" s="9">
        <v>75</v>
      </c>
      <c r="O33" s="9">
        <v>75</v>
      </c>
      <c r="P33" s="9">
        <v>0</v>
      </c>
    </row>
    <row r="34" spans="1:16" ht="15.75" customHeight="1" x14ac:dyDescent="0.2">
      <c r="A34" s="9">
        <v>0</v>
      </c>
      <c r="B34" s="9">
        <v>59</v>
      </c>
      <c r="C34" s="9">
        <v>1</v>
      </c>
      <c r="D34" s="9">
        <v>0</v>
      </c>
      <c r="E34" s="9">
        <v>0</v>
      </c>
      <c r="F34" s="9">
        <v>0</v>
      </c>
      <c r="G34" s="9">
        <v>0</v>
      </c>
      <c r="H34" s="9">
        <v>1</v>
      </c>
      <c r="I34" s="9">
        <v>0</v>
      </c>
      <c r="J34" s="9">
        <v>209</v>
      </c>
      <c r="K34" s="9">
        <v>150</v>
      </c>
      <c r="L34" s="9">
        <v>85</v>
      </c>
      <c r="M34" s="9">
        <v>20.77</v>
      </c>
      <c r="N34" s="9">
        <v>90</v>
      </c>
      <c r="O34" s="9">
        <v>88</v>
      </c>
      <c r="P34" s="9">
        <v>1</v>
      </c>
    </row>
    <row r="35" spans="1:16" ht="15.75" customHeight="1" x14ac:dyDescent="0.2">
      <c r="A35" s="9">
        <v>1</v>
      </c>
      <c r="B35" s="9">
        <v>61</v>
      </c>
      <c r="C35" s="64" t="s">
        <v>92</v>
      </c>
      <c r="D35" s="9">
        <v>1</v>
      </c>
      <c r="E35" s="9">
        <v>5</v>
      </c>
      <c r="F35" s="9">
        <v>0</v>
      </c>
      <c r="G35" s="9">
        <v>0</v>
      </c>
      <c r="H35" s="9">
        <v>0</v>
      </c>
      <c r="I35" s="9">
        <v>0</v>
      </c>
      <c r="J35" s="9">
        <v>175</v>
      </c>
      <c r="K35" s="9">
        <v>134</v>
      </c>
      <c r="L35" s="9">
        <v>82.5</v>
      </c>
      <c r="M35" s="9">
        <v>18.59</v>
      </c>
      <c r="N35" s="9">
        <v>72</v>
      </c>
      <c r="O35" s="9">
        <v>75</v>
      </c>
      <c r="P35" s="9">
        <v>1</v>
      </c>
    </row>
    <row r="36" spans="1:16" ht="15.75" customHeight="1" x14ac:dyDescent="0.2">
      <c r="A36" s="9">
        <v>1</v>
      </c>
      <c r="B36" s="9">
        <v>54</v>
      </c>
      <c r="C36" s="64">
        <v>1</v>
      </c>
      <c r="D36" s="9">
        <v>1</v>
      </c>
      <c r="E36" s="9">
        <v>20</v>
      </c>
      <c r="F36" s="9">
        <v>0</v>
      </c>
      <c r="G36" s="9">
        <v>0</v>
      </c>
      <c r="H36" s="9">
        <v>1</v>
      </c>
      <c r="I36" s="9">
        <v>0</v>
      </c>
      <c r="J36" s="9">
        <v>214</v>
      </c>
      <c r="K36" s="9">
        <v>147</v>
      </c>
      <c r="L36" s="9">
        <v>74</v>
      </c>
      <c r="M36" s="9">
        <v>24.71</v>
      </c>
      <c r="N36" s="9">
        <v>96</v>
      </c>
      <c r="O36" s="9">
        <v>87</v>
      </c>
      <c r="P36" s="9">
        <v>0</v>
      </c>
    </row>
    <row r="37" spans="1:16" ht="15.75" customHeight="1" x14ac:dyDescent="0.2">
      <c r="A37" s="9">
        <v>1</v>
      </c>
      <c r="B37" s="9">
        <v>37</v>
      </c>
      <c r="C37" s="64">
        <v>2</v>
      </c>
      <c r="D37" s="9">
        <v>0</v>
      </c>
      <c r="E37" s="9">
        <v>0</v>
      </c>
      <c r="F37" s="9">
        <v>0</v>
      </c>
      <c r="G37" s="9">
        <v>0</v>
      </c>
      <c r="H37" s="9">
        <v>1</v>
      </c>
      <c r="I37" s="9">
        <v>0</v>
      </c>
      <c r="J37" s="9">
        <v>225</v>
      </c>
      <c r="K37" s="9">
        <v>124.5</v>
      </c>
      <c r="L37" s="9">
        <v>92.5</v>
      </c>
      <c r="M37" s="9">
        <v>38.53</v>
      </c>
      <c r="N37" s="9">
        <v>95</v>
      </c>
      <c r="O37" s="9">
        <v>83</v>
      </c>
      <c r="P37" s="9">
        <v>0</v>
      </c>
    </row>
    <row r="38" spans="1:16" ht="15.75" customHeight="1" x14ac:dyDescent="0.2">
      <c r="A38" s="9">
        <v>1</v>
      </c>
      <c r="B38" s="9">
        <v>56</v>
      </c>
      <c r="C38" s="64" t="s">
        <v>92</v>
      </c>
      <c r="D38" s="9">
        <v>0</v>
      </c>
      <c r="E38" s="9">
        <v>0</v>
      </c>
      <c r="F38" s="9">
        <v>0</v>
      </c>
      <c r="G38" s="9">
        <v>0</v>
      </c>
      <c r="H38" s="9">
        <v>0</v>
      </c>
      <c r="I38" s="9">
        <v>0</v>
      </c>
      <c r="J38" s="9">
        <v>257</v>
      </c>
      <c r="K38" s="9">
        <v>153.5</v>
      </c>
      <c r="L38" s="9">
        <v>102</v>
      </c>
      <c r="M38" s="9">
        <v>28.09</v>
      </c>
      <c r="N38" s="9">
        <v>72</v>
      </c>
      <c r="O38" s="9">
        <v>75</v>
      </c>
      <c r="P38" s="9">
        <v>0</v>
      </c>
    </row>
    <row r="39" spans="1:16" ht="15.75" customHeight="1" x14ac:dyDescent="0.2">
      <c r="A39" s="9">
        <v>1</v>
      </c>
      <c r="B39" s="9">
        <v>52</v>
      </c>
      <c r="C39" s="9">
        <v>1</v>
      </c>
      <c r="D39" s="9">
        <v>0</v>
      </c>
      <c r="E39" s="9">
        <v>0</v>
      </c>
      <c r="F39" s="9">
        <v>0</v>
      </c>
      <c r="G39" s="9">
        <v>0</v>
      </c>
      <c r="H39" s="9">
        <v>1</v>
      </c>
      <c r="I39" s="9">
        <v>1</v>
      </c>
      <c r="J39" s="9">
        <v>178</v>
      </c>
      <c r="K39" s="9">
        <v>160</v>
      </c>
      <c r="L39" s="9">
        <v>98</v>
      </c>
      <c r="M39" s="9">
        <v>40.11</v>
      </c>
      <c r="N39" s="9">
        <v>75</v>
      </c>
      <c r="O39" s="9">
        <v>225</v>
      </c>
      <c r="P39" s="9">
        <v>0</v>
      </c>
    </row>
    <row r="40" spans="1:16" ht="15.75" customHeight="1" x14ac:dyDescent="0.2">
      <c r="A40" s="9">
        <v>0</v>
      </c>
      <c r="B40" s="9">
        <v>42</v>
      </c>
      <c r="C40" s="9">
        <v>1</v>
      </c>
      <c r="D40" s="9">
        <v>1</v>
      </c>
      <c r="E40" s="9">
        <v>1</v>
      </c>
      <c r="F40" s="9">
        <v>0</v>
      </c>
      <c r="G40" s="9">
        <v>0</v>
      </c>
      <c r="H40" s="9">
        <v>1</v>
      </c>
      <c r="I40" s="9">
        <v>0</v>
      </c>
      <c r="J40" s="9">
        <v>233</v>
      </c>
      <c r="K40" s="9">
        <v>153</v>
      </c>
      <c r="L40" s="9">
        <v>101</v>
      </c>
      <c r="M40" s="9">
        <v>28.93</v>
      </c>
      <c r="N40" s="9">
        <v>60</v>
      </c>
      <c r="O40" s="9">
        <v>90</v>
      </c>
      <c r="P40" s="9">
        <v>0</v>
      </c>
    </row>
    <row r="41" spans="1:16" ht="15.75" customHeight="1" x14ac:dyDescent="0.2">
      <c r="A41" s="9">
        <v>1</v>
      </c>
      <c r="B41" s="9">
        <v>36</v>
      </c>
      <c r="C41" s="9">
        <v>3</v>
      </c>
      <c r="D41" s="9">
        <v>0</v>
      </c>
      <c r="E41" s="9">
        <v>0</v>
      </c>
      <c r="F41" s="9">
        <v>0</v>
      </c>
      <c r="G41" s="9">
        <v>0</v>
      </c>
      <c r="H41" s="9">
        <v>0</v>
      </c>
      <c r="I41" s="9">
        <v>0</v>
      </c>
      <c r="J41" s="9">
        <v>180</v>
      </c>
      <c r="K41" s="9">
        <v>111</v>
      </c>
      <c r="L41" s="9">
        <v>73</v>
      </c>
      <c r="M41" s="9">
        <v>27.78</v>
      </c>
      <c r="N41" s="9">
        <v>71</v>
      </c>
      <c r="O41" s="9">
        <v>80</v>
      </c>
      <c r="P41" s="9">
        <v>0</v>
      </c>
    </row>
    <row r="42" spans="1:16" ht="15.75" customHeight="1" x14ac:dyDescent="0.2">
      <c r="A42" s="9">
        <v>0</v>
      </c>
      <c r="B42" s="9">
        <v>43</v>
      </c>
      <c r="C42" s="9">
        <v>2</v>
      </c>
      <c r="D42" s="9">
        <v>1</v>
      </c>
      <c r="E42" s="9">
        <v>10</v>
      </c>
      <c r="F42" s="9">
        <v>0</v>
      </c>
      <c r="G42" s="9">
        <v>0</v>
      </c>
      <c r="H42" s="9">
        <v>0</v>
      </c>
      <c r="I42" s="9">
        <v>0</v>
      </c>
      <c r="J42" s="9">
        <v>243</v>
      </c>
      <c r="K42" s="9">
        <v>116.5</v>
      </c>
      <c r="L42" s="9">
        <v>80</v>
      </c>
      <c r="M42" s="9">
        <v>26.87</v>
      </c>
      <c r="N42" s="9">
        <v>68</v>
      </c>
      <c r="O42" s="9">
        <v>78</v>
      </c>
      <c r="P42" s="9">
        <v>0</v>
      </c>
    </row>
    <row r="43" spans="1:16" ht="15.75" customHeight="1" x14ac:dyDescent="0.2">
      <c r="A43" s="9">
        <v>0</v>
      </c>
      <c r="B43" s="9">
        <v>41</v>
      </c>
      <c r="C43" s="9">
        <v>2</v>
      </c>
      <c r="D43" s="9">
        <v>1</v>
      </c>
      <c r="E43" s="9">
        <v>1</v>
      </c>
      <c r="F43" s="9">
        <v>0</v>
      </c>
      <c r="G43" s="9">
        <v>0</v>
      </c>
      <c r="H43" s="9">
        <v>0</v>
      </c>
      <c r="I43" s="9">
        <v>0</v>
      </c>
      <c r="J43" s="9">
        <v>237</v>
      </c>
      <c r="K43" s="9">
        <v>122</v>
      </c>
      <c r="L43" s="9">
        <v>78</v>
      </c>
      <c r="M43" s="9">
        <v>23.28</v>
      </c>
      <c r="N43" s="9">
        <v>75</v>
      </c>
      <c r="O43" s="9">
        <v>74</v>
      </c>
      <c r="P43" s="9">
        <v>0</v>
      </c>
    </row>
    <row r="44" spans="1:16" ht="15.75" customHeight="1" x14ac:dyDescent="0.2">
      <c r="A44" s="9">
        <v>0</v>
      </c>
      <c r="B44" s="9">
        <v>52</v>
      </c>
      <c r="C44" s="9">
        <v>1</v>
      </c>
      <c r="D44" s="9">
        <v>0</v>
      </c>
      <c r="E44" s="9">
        <v>0</v>
      </c>
      <c r="F44" s="9">
        <v>1</v>
      </c>
      <c r="G44" s="9">
        <v>0</v>
      </c>
      <c r="H44" s="9">
        <v>1</v>
      </c>
      <c r="I44" s="9">
        <v>0</v>
      </c>
      <c r="J44" s="38" t="s">
        <v>92</v>
      </c>
      <c r="K44" s="9">
        <v>148</v>
      </c>
      <c r="L44" s="9">
        <v>92</v>
      </c>
      <c r="M44" s="9">
        <v>25.09</v>
      </c>
      <c r="N44" s="9">
        <v>70</v>
      </c>
      <c r="O44" s="38" t="s">
        <v>92</v>
      </c>
      <c r="P44" s="9">
        <v>1</v>
      </c>
    </row>
    <row r="45" spans="1:16" ht="15.75" customHeight="1" x14ac:dyDescent="0.2">
      <c r="A45" s="9">
        <v>1</v>
      </c>
      <c r="B45" s="9">
        <v>54</v>
      </c>
      <c r="C45" s="9">
        <v>2</v>
      </c>
      <c r="D45" s="9">
        <v>0</v>
      </c>
      <c r="E45" s="9">
        <v>0</v>
      </c>
      <c r="F45" s="9">
        <v>0</v>
      </c>
      <c r="G45" s="9">
        <v>0</v>
      </c>
      <c r="H45" s="9">
        <v>0</v>
      </c>
      <c r="I45" s="9">
        <v>0</v>
      </c>
      <c r="J45" s="9">
        <v>195</v>
      </c>
      <c r="K45" s="9">
        <v>132</v>
      </c>
      <c r="L45" s="9">
        <v>83.5</v>
      </c>
      <c r="M45" s="9">
        <v>26.21</v>
      </c>
      <c r="N45" s="9">
        <v>75</v>
      </c>
      <c r="O45" s="9">
        <v>100</v>
      </c>
      <c r="P45" s="9">
        <v>0</v>
      </c>
    </row>
    <row r="46" spans="1:16" ht="15.75" customHeight="1" x14ac:dyDescent="0.2">
      <c r="A46" s="9">
        <v>0</v>
      </c>
      <c r="B46" s="9">
        <v>53</v>
      </c>
      <c r="C46" s="9">
        <v>3</v>
      </c>
      <c r="D46" s="9">
        <v>0</v>
      </c>
      <c r="E46" s="9">
        <v>0</v>
      </c>
      <c r="F46" s="9">
        <v>1</v>
      </c>
      <c r="G46" s="9">
        <v>0</v>
      </c>
      <c r="H46" s="9">
        <v>1</v>
      </c>
      <c r="I46" s="9">
        <v>1</v>
      </c>
      <c r="J46" s="9">
        <v>311</v>
      </c>
      <c r="K46" s="9">
        <v>206</v>
      </c>
      <c r="L46" s="9">
        <v>92</v>
      </c>
      <c r="M46" s="9">
        <v>21.51</v>
      </c>
      <c r="N46" s="9">
        <v>76</v>
      </c>
      <c r="O46" s="9">
        <v>215</v>
      </c>
      <c r="P46" s="9">
        <v>1</v>
      </c>
    </row>
    <row r="47" spans="1:16" ht="15.75" customHeight="1" x14ac:dyDescent="0.2">
      <c r="A47" s="9">
        <v>0</v>
      </c>
      <c r="B47" s="9">
        <v>49</v>
      </c>
      <c r="C47" s="9">
        <v>2</v>
      </c>
      <c r="D47" s="9">
        <v>0</v>
      </c>
      <c r="E47" s="9">
        <v>0</v>
      </c>
      <c r="F47" s="9">
        <v>0</v>
      </c>
      <c r="G47" s="9">
        <v>0</v>
      </c>
      <c r="H47" s="9">
        <v>0</v>
      </c>
      <c r="I47" s="9">
        <v>0</v>
      </c>
      <c r="J47" s="9">
        <v>208</v>
      </c>
      <c r="K47" s="9">
        <v>96</v>
      </c>
      <c r="L47" s="9">
        <v>63</v>
      </c>
      <c r="M47" s="9">
        <v>20.68</v>
      </c>
      <c r="N47" s="9">
        <v>65</v>
      </c>
      <c r="O47" s="9">
        <v>98</v>
      </c>
      <c r="P47" s="9">
        <v>0</v>
      </c>
    </row>
    <row r="48" spans="1:16" ht="15.75" customHeight="1" x14ac:dyDescent="0.2">
      <c r="A48" s="9">
        <v>0</v>
      </c>
      <c r="B48" s="9">
        <v>65</v>
      </c>
      <c r="C48" s="9">
        <v>1</v>
      </c>
      <c r="D48" s="9">
        <v>0</v>
      </c>
      <c r="E48" s="65">
        <v>0</v>
      </c>
      <c r="F48" s="65">
        <v>0</v>
      </c>
      <c r="G48" s="9">
        <v>0</v>
      </c>
      <c r="H48" s="9">
        <v>1</v>
      </c>
      <c r="I48" s="9">
        <v>0</v>
      </c>
      <c r="J48" s="9">
        <v>252</v>
      </c>
      <c r="K48" s="9">
        <v>179.5</v>
      </c>
      <c r="L48" s="9">
        <v>114</v>
      </c>
      <c r="M48" s="9">
        <v>30.47</v>
      </c>
      <c r="N48" s="9">
        <v>90</v>
      </c>
      <c r="O48" s="9">
        <v>87</v>
      </c>
      <c r="P48" s="9">
        <v>0</v>
      </c>
    </row>
    <row r="49" spans="1:16" ht="15.75" customHeight="1" x14ac:dyDescent="0.2">
      <c r="A49" s="9">
        <v>1</v>
      </c>
      <c r="B49" s="9">
        <v>46</v>
      </c>
      <c r="C49" s="9">
        <v>1</v>
      </c>
      <c r="D49" s="9">
        <v>1</v>
      </c>
      <c r="E49" s="65">
        <v>20</v>
      </c>
      <c r="F49" s="65">
        <v>0</v>
      </c>
      <c r="G49" s="9">
        <v>0</v>
      </c>
      <c r="H49" s="9">
        <v>0</v>
      </c>
      <c r="I49" s="9">
        <v>0</v>
      </c>
      <c r="J49" s="9">
        <v>261</v>
      </c>
      <c r="K49" s="9">
        <v>119</v>
      </c>
      <c r="L49" s="9">
        <v>77.5</v>
      </c>
      <c r="M49" s="9">
        <v>23.59</v>
      </c>
      <c r="N49" s="9">
        <v>75</v>
      </c>
      <c r="O49" s="9">
        <v>74</v>
      </c>
      <c r="P49" s="9">
        <v>0</v>
      </c>
    </row>
    <row r="50" spans="1:16" ht="15.75" customHeight="1" x14ac:dyDescent="0.2">
      <c r="A50" s="9">
        <v>0</v>
      </c>
      <c r="B50" s="9">
        <v>63</v>
      </c>
      <c r="C50" s="9">
        <v>2</v>
      </c>
      <c r="D50" s="9">
        <v>1</v>
      </c>
      <c r="E50" s="65">
        <v>40</v>
      </c>
      <c r="F50" s="65">
        <v>0</v>
      </c>
      <c r="G50" s="9">
        <v>0</v>
      </c>
      <c r="H50" s="9">
        <v>0</v>
      </c>
      <c r="I50" s="9">
        <v>0</v>
      </c>
      <c r="J50" s="9">
        <v>179</v>
      </c>
      <c r="K50" s="9">
        <v>116</v>
      </c>
      <c r="L50" s="9">
        <v>69</v>
      </c>
      <c r="M50" s="9">
        <v>22.15</v>
      </c>
      <c r="N50" s="9">
        <v>95</v>
      </c>
      <c r="O50" s="9">
        <v>75</v>
      </c>
      <c r="P50" s="9">
        <v>1</v>
      </c>
    </row>
    <row r="51" spans="1:16" ht="15.75" customHeight="1" x14ac:dyDescent="0.2">
      <c r="A51" s="9">
        <v>1</v>
      </c>
      <c r="B51" s="9">
        <v>36</v>
      </c>
      <c r="C51" s="9">
        <v>3</v>
      </c>
      <c r="D51" s="9">
        <v>1</v>
      </c>
      <c r="E51" s="65">
        <v>20</v>
      </c>
      <c r="F51" s="64" t="s">
        <v>92</v>
      </c>
      <c r="G51" s="9">
        <v>0</v>
      </c>
      <c r="H51" s="9">
        <v>1</v>
      </c>
      <c r="I51" s="9">
        <v>0</v>
      </c>
      <c r="J51" s="9">
        <v>194</v>
      </c>
      <c r="K51" s="9">
        <v>139</v>
      </c>
      <c r="L51" s="9">
        <v>93</v>
      </c>
      <c r="M51" s="9">
        <v>24.33</v>
      </c>
      <c r="N51" s="9">
        <v>80</v>
      </c>
      <c r="O51" s="9">
        <v>62</v>
      </c>
      <c r="P51" s="9">
        <v>0</v>
      </c>
    </row>
    <row r="52" spans="1:16" ht="15.75" customHeight="1" x14ac:dyDescent="0.2">
      <c r="A52" s="9">
        <v>0</v>
      </c>
      <c r="B52" s="9">
        <v>63</v>
      </c>
      <c r="C52" s="9">
        <v>1</v>
      </c>
      <c r="D52" s="9">
        <v>1</v>
      </c>
      <c r="E52" s="65">
        <v>3</v>
      </c>
      <c r="F52" s="65">
        <v>0</v>
      </c>
      <c r="G52" s="9">
        <v>0</v>
      </c>
      <c r="H52" s="9">
        <v>1</v>
      </c>
      <c r="I52" s="9">
        <v>0</v>
      </c>
      <c r="J52" s="9">
        <v>267</v>
      </c>
      <c r="K52" s="9">
        <v>156.5</v>
      </c>
      <c r="L52" s="9">
        <v>92.5</v>
      </c>
      <c r="M52" s="9">
        <v>27.1</v>
      </c>
      <c r="N52" s="9">
        <v>60</v>
      </c>
      <c r="O52" s="9">
        <v>79</v>
      </c>
      <c r="P52" s="9">
        <v>1</v>
      </c>
    </row>
    <row r="53" spans="1:16" ht="15.75" customHeight="1" x14ac:dyDescent="0.2">
      <c r="A53" s="9">
        <v>1</v>
      </c>
      <c r="B53" s="9">
        <v>51</v>
      </c>
      <c r="C53" s="9">
        <v>4</v>
      </c>
      <c r="D53" s="9">
        <v>0</v>
      </c>
      <c r="E53" s="65">
        <v>0</v>
      </c>
      <c r="F53" s="65">
        <v>0</v>
      </c>
      <c r="G53" s="9">
        <v>0</v>
      </c>
      <c r="H53" s="9">
        <v>0</v>
      </c>
      <c r="I53" s="9">
        <v>0</v>
      </c>
      <c r="J53" s="9">
        <v>216</v>
      </c>
      <c r="K53" s="9">
        <v>112</v>
      </c>
      <c r="L53" s="9">
        <v>66</v>
      </c>
      <c r="M53" s="9">
        <v>23.47</v>
      </c>
      <c r="N53" s="9">
        <v>90</v>
      </c>
      <c r="O53" s="9">
        <v>95</v>
      </c>
      <c r="P53" s="9">
        <v>0</v>
      </c>
    </row>
    <row r="54" spans="1:16" ht="15.75" customHeight="1" x14ac:dyDescent="0.2">
      <c r="A54" s="9">
        <v>0</v>
      </c>
      <c r="B54" s="9">
        <v>47</v>
      </c>
      <c r="C54" s="9">
        <v>2</v>
      </c>
      <c r="D54" s="9">
        <v>1</v>
      </c>
      <c r="E54" s="65">
        <v>20</v>
      </c>
      <c r="F54" s="65">
        <v>0</v>
      </c>
      <c r="G54" s="9">
        <v>0</v>
      </c>
      <c r="H54" s="9">
        <v>0</v>
      </c>
      <c r="I54" s="9">
        <v>0</v>
      </c>
      <c r="J54" s="9">
        <v>237</v>
      </c>
      <c r="K54" s="9">
        <v>130</v>
      </c>
      <c r="L54" s="9">
        <v>78</v>
      </c>
      <c r="M54" s="9">
        <v>19.66</v>
      </c>
      <c r="N54" s="9">
        <v>80</v>
      </c>
      <c r="O54" s="9">
        <v>75</v>
      </c>
      <c r="P54" s="9">
        <v>0</v>
      </c>
    </row>
    <row r="55" spans="1:16" ht="15.75" customHeight="1" x14ac:dyDescent="0.2">
      <c r="A55" s="9">
        <v>0</v>
      </c>
      <c r="B55" s="9">
        <v>62</v>
      </c>
      <c r="C55" s="9">
        <v>1</v>
      </c>
      <c r="D55" s="9">
        <v>0</v>
      </c>
      <c r="E55" s="9">
        <v>0</v>
      </c>
      <c r="F55" s="9">
        <v>0</v>
      </c>
      <c r="G55" s="9">
        <v>0</v>
      </c>
      <c r="H55" s="9">
        <v>0</v>
      </c>
      <c r="I55" s="9">
        <v>0</v>
      </c>
      <c r="J55" s="9">
        <v>240</v>
      </c>
      <c r="K55" s="9">
        <v>145</v>
      </c>
      <c r="L55" s="9">
        <v>82.5</v>
      </c>
      <c r="M55" s="9">
        <v>28.27</v>
      </c>
      <c r="N55" s="9">
        <v>63</v>
      </c>
      <c r="O55" s="9">
        <v>75</v>
      </c>
      <c r="P55" s="9">
        <v>0</v>
      </c>
    </row>
    <row r="56" spans="1:16" ht="15.75" customHeight="1" x14ac:dyDescent="0.2">
      <c r="A56" s="9">
        <v>0</v>
      </c>
      <c r="B56" s="9">
        <v>39</v>
      </c>
      <c r="C56" s="9">
        <v>2</v>
      </c>
      <c r="D56" s="9">
        <v>1</v>
      </c>
      <c r="E56" s="9">
        <v>20</v>
      </c>
      <c r="F56" s="9">
        <v>0</v>
      </c>
      <c r="G56" s="9">
        <v>0</v>
      </c>
      <c r="H56" s="9">
        <v>0</v>
      </c>
      <c r="I56" s="9">
        <v>0</v>
      </c>
      <c r="J56" s="9">
        <v>209</v>
      </c>
      <c r="K56" s="9">
        <v>115</v>
      </c>
      <c r="L56" s="9">
        <v>75</v>
      </c>
      <c r="M56" s="9">
        <v>22.54</v>
      </c>
      <c r="N56" s="9">
        <v>90</v>
      </c>
      <c r="O56" s="9" t="s">
        <v>92</v>
      </c>
      <c r="P56" s="9">
        <v>0</v>
      </c>
    </row>
    <row r="57" spans="1:16" ht="15.75" customHeight="1" x14ac:dyDescent="0.2">
      <c r="A57" s="9">
        <v>0</v>
      </c>
      <c r="B57" s="9">
        <v>46</v>
      </c>
      <c r="C57" s="9">
        <v>1</v>
      </c>
      <c r="D57" s="9">
        <v>1</v>
      </c>
      <c r="E57" s="9">
        <v>10</v>
      </c>
      <c r="F57" s="9">
        <v>0</v>
      </c>
      <c r="G57" s="9">
        <v>0</v>
      </c>
      <c r="H57" s="9">
        <v>0</v>
      </c>
      <c r="I57" s="9">
        <v>0</v>
      </c>
      <c r="J57" s="9">
        <v>250</v>
      </c>
      <c r="K57" s="9">
        <v>116</v>
      </c>
      <c r="L57" s="9">
        <v>71</v>
      </c>
      <c r="M57" s="9">
        <v>20.350000000000001</v>
      </c>
      <c r="N57" s="9">
        <v>88</v>
      </c>
      <c r="O57" s="9">
        <v>94</v>
      </c>
      <c r="P57" s="9">
        <v>0</v>
      </c>
    </row>
    <row r="58" spans="1:16" ht="15.75" customHeight="1" x14ac:dyDescent="0.2">
      <c r="A58" s="9">
        <v>0</v>
      </c>
      <c r="B58" s="9">
        <v>54</v>
      </c>
      <c r="C58" s="9">
        <v>1</v>
      </c>
      <c r="D58" s="9">
        <v>1</v>
      </c>
      <c r="E58" s="9">
        <v>9</v>
      </c>
      <c r="F58" s="9">
        <v>0</v>
      </c>
      <c r="G58" s="9">
        <v>0</v>
      </c>
      <c r="H58" s="9">
        <v>0</v>
      </c>
      <c r="I58" s="9">
        <v>1</v>
      </c>
      <c r="J58" s="9">
        <v>266</v>
      </c>
      <c r="K58" s="9">
        <v>114</v>
      </c>
      <c r="L58" s="9">
        <v>76</v>
      </c>
      <c r="M58" s="9">
        <v>17.61</v>
      </c>
      <c r="N58" s="9">
        <v>88</v>
      </c>
      <c r="O58" s="9">
        <v>55</v>
      </c>
      <c r="P58" s="9">
        <v>0</v>
      </c>
    </row>
    <row r="59" spans="1:16" ht="15.75" customHeight="1" x14ac:dyDescent="0.2">
      <c r="A59" s="9">
        <v>1</v>
      </c>
      <c r="B59" s="9">
        <v>49</v>
      </c>
      <c r="C59" s="9">
        <v>1</v>
      </c>
      <c r="D59" s="9">
        <v>1</v>
      </c>
      <c r="E59" s="9">
        <v>2</v>
      </c>
      <c r="F59" s="9">
        <v>0</v>
      </c>
      <c r="G59" s="9">
        <v>0</v>
      </c>
      <c r="H59" s="9">
        <v>1</v>
      </c>
      <c r="I59" s="9">
        <v>0</v>
      </c>
      <c r="J59" s="9">
        <v>255</v>
      </c>
      <c r="K59" s="9">
        <v>143.5</v>
      </c>
      <c r="L59" s="9">
        <v>81</v>
      </c>
      <c r="M59" s="9">
        <v>25.65</v>
      </c>
      <c r="N59" s="9">
        <v>75</v>
      </c>
      <c r="O59" s="9">
        <v>80</v>
      </c>
      <c r="P59" s="9">
        <v>0</v>
      </c>
    </row>
    <row r="60" spans="1:16" ht="15.75" customHeight="1" x14ac:dyDescent="0.2">
      <c r="A60" s="9">
        <v>1</v>
      </c>
      <c r="B60" s="9">
        <v>44</v>
      </c>
      <c r="C60" s="9">
        <v>2</v>
      </c>
      <c r="D60" s="9">
        <v>0</v>
      </c>
      <c r="E60" s="9">
        <v>0</v>
      </c>
      <c r="F60" s="9">
        <v>0</v>
      </c>
      <c r="G60" s="9">
        <v>0</v>
      </c>
      <c r="H60" s="9">
        <v>0</v>
      </c>
      <c r="I60" s="9">
        <v>0</v>
      </c>
      <c r="J60" s="9">
        <v>185</v>
      </c>
      <c r="K60" s="9">
        <v>115</v>
      </c>
      <c r="L60" s="9">
        <v>69</v>
      </c>
      <c r="M60" s="9">
        <v>22.29</v>
      </c>
      <c r="N60" s="9">
        <v>65</v>
      </c>
      <c r="O60" s="9">
        <v>82</v>
      </c>
      <c r="P60" s="9">
        <v>0</v>
      </c>
    </row>
    <row r="61" spans="1:16" ht="15.75" customHeight="1" x14ac:dyDescent="0.2">
      <c r="A61" s="9">
        <v>0</v>
      </c>
      <c r="B61" s="9">
        <v>40</v>
      </c>
      <c r="C61" s="9">
        <v>4</v>
      </c>
      <c r="D61" s="9">
        <v>1</v>
      </c>
      <c r="E61" s="9">
        <v>20</v>
      </c>
      <c r="F61" s="9">
        <v>0</v>
      </c>
      <c r="G61" s="9">
        <v>0</v>
      </c>
      <c r="H61" s="9">
        <v>0</v>
      </c>
      <c r="I61" s="9">
        <v>0</v>
      </c>
      <c r="J61" s="9">
        <v>205</v>
      </c>
      <c r="K61" s="9">
        <v>158</v>
      </c>
      <c r="L61" s="9">
        <v>102</v>
      </c>
      <c r="M61" s="9">
        <v>25.45</v>
      </c>
      <c r="N61" s="9">
        <v>75</v>
      </c>
      <c r="O61" s="9">
        <v>87</v>
      </c>
      <c r="P61" s="9">
        <v>1</v>
      </c>
    </row>
    <row r="62" spans="1:16" ht="15.75" customHeight="1" x14ac:dyDescent="0.2">
      <c r="A62" s="9">
        <v>1</v>
      </c>
      <c r="B62" s="9">
        <v>56</v>
      </c>
      <c r="C62" s="9">
        <v>4</v>
      </c>
      <c r="D62" s="9">
        <v>1</v>
      </c>
      <c r="E62" s="9">
        <v>20</v>
      </c>
      <c r="F62" s="9">
        <v>0</v>
      </c>
      <c r="G62" s="9">
        <v>0</v>
      </c>
      <c r="H62" s="9">
        <v>0</v>
      </c>
      <c r="I62" s="9">
        <v>0</v>
      </c>
      <c r="J62" s="9">
        <v>270</v>
      </c>
      <c r="K62" s="9">
        <v>121</v>
      </c>
      <c r="L62" s="9">
        <v>79</v>
      </c>
      <c r="M62" s="9">
        <v>23.58</v>
      </c>
      <c r="N62" s="9">
        <v>95</v>
      </c>
      <c r="O62" s="9">
        <v>93</v>
      </c>
      <c r="P62" s="9">
        <v>0</v>
      </c>
    </row>
    <row r="63" spans="1:16" ht="15.75" customHeight="1" x14ac:dyDescent="0.2">
      <c r="A63" s="9">
        <v>0</v>
      </c>
      <c r="B63" s="9">
        <v>67</v>
      </c>
      <c r="C63" s="9">
        <v>1</v>
      </c>
      <c r="D63" s="9">
        <v>0</v>
      </c>
      <c r="E63" s="9">
        <v>0</v>
      </c>
      <c r="F63" s="9">
        <v>0</v>
      </c>
      <c r="G63" s="9">
        <v>0</v>
      </c>
      <c r="H63" s="9">
        <v>1</v>
      </c>
      <c r="I63" s="9">
        <v>0</v>
      </c>
      <c r="J63" s="9">
        <v>254</v>
      </c>
      <c r="K63" s="9">
        <v>157</v>
      </c>
      <c r="L63" s="9">
        <v>89</v>
      </c>
      <c r="M63" s="9">
        <v>24.25</v>
      </c>
      <c r="N63" s="9">
        <v>60</v>
      </c>
      <c r="O63" s="9">
        <v>74</v>
      </c>
      <c r="P63" s="9">
        <v>0</v>
      </c>
    </row>
    <row r="64" spans="1:16" ht="15.75" customHeight="1" x14ac:dyDescent="0.2">
      <c r="A64" s="9">
        <v>1</v>
      </c>
      <c r="B64" s="9">
        <v>53</v>
      </c>
      <c r="C64" s="9">
        <v>1</v>
      </c>
      <c r="D64" s="9">
        <v>1</v>
      </c>
      <c r="E64" s="9">
        <v>20</v>
      </c>
      <c r="F64" s="9">
        <v>0</v>
      </c>
      <c r="G64" s="9">
        <v>0</v>
      </c>
      <c r="H64" s="9">
        <v>0</v>
      </c>
      <c r="I64" s="9">
        <v>0</v>
      </c>
      <c r="J64" s="9">
        <v>220</v>
      </c>
      <c r="K64" s="9">
        <v>123.5</v>
      </c>
      <c r="L64" s="9">
        <v>75</v>
      </c>
      <c r="M64" s="9">
        <v>19.64</v>
      </c>
      <c r="N64" s="9">
        <v>78</v>
      </c>
      <c r="O64" s="9">
        <v>73</v>
      </c>
      <c r="P64" s="9">
        <v>0</v>
      </c>
    </row>
    <row r="65" spans="1:16" ht="15.75" customHeight="1" x14ac:dyDescent="0.2">
      <c r="A65" s="9">
        <v>0</v>
      </c>
      <c r="B65" s="9">
        <v>57</v>
      </c>
      <c r="C65" s="9">
        <v>1</v>
      </c>
      <c r="D65" s="9">
        <v>1</v>
      </c>
      <c r="E65" s="9">
        <v>3</v>
      </c>
      <c r="F65" s="9">
        <v>0</v>
      </c>
      <c r="G65" s="9">
        <v>0</v>
      </c>
      <c r="H65" s="9">
        <v>0</v>
      </c>
      <c r="I65" s="9">
        <v>0</v>
      </c>
      <c r="J65" s="9">
        <v>235</v>
      </c>
      <c r="K65" s="9">
        <v>126.5</v>
      </c>
      <c r="L65" s="9">
        <v>80</v>
      </c>
      <c r="M65" s="9">
        <v>24.88</v>
      </c>
      <c r="N65" s="9">
        <v>83</v>
      </c>
      <c r="O65" s="9">
        <v>72</v>
      </c>
      <c r="P65" s="9">
        <v>0</v>
      </c>
    </row>
    <row r="66" spans="1:16" ht="15.75" customHeight="1" x14ac:dyDescent="0.2">
      <c r="A66" s="9">
        <v>1</v>
      </c>
      <c r="B66" s="9">
        <v>57</v>
      </c>
      <c r="C66" s="9">
        <v>1</v>
      </c>
      <c r="D66" s="9">
        <v>0</v>
      </c>
      <c r="E66" s="9">
        <v>0</v>
      </c>
      <c r="F66" s="9">
        <v>0</v>
      </c>
      <c r="G66" s="9">
        <v>0</v>
      </c>
      <c r="H66" s="9">
        <v>0</v>
      </c>
      <c r="I66" s="9">
        <v>0</v>
      </c>
      <c r="J66" s="9">
        <v>220</v>
      </c>
      <c r="K66" s="9">
        <v>136</v>
      </c>
      <c r="L66" s="9">
        <v>84</v>
      </c>
      <c r="M66" s="9">
        <v>26.84</v>
      </c>
      <c r="N66" s="9">
        <v>75</v>
      </c>
      <c r="O66" s="9">
        <v>64</v>
      </c>
      <c r="P66" s="9">
        <v>1</v>
      </c>
    </row>
    <row r="67" spans="1:16" ht="15.75" customHeight="1" x14ac:dyDescent="0.2">
      <c r="A67" s="9">
        <v>0</v>
      </c>
      <c r="B67" s="9">
        <v>63</v>
      </c>
      <c r="C67" s="9">
        <v>1</v>
      </c>
      <c r="D67" s="9">
        <v>0</v>
      </c>
      <c r="E67" s="9">
        <v>0</v>
      </c>
      <c r="F67" s="9">
        <v>0</v>
      </c>
      <c r="G67" s="9">
        <v>0</v>
      </c>
      <c r="H67" s="9">
        <v>1</v>
      </c>
      <c r="I67" s="9">
        <v>0</v>
      </c>
      <c r="J67" s="9">
        <v>252</v>
      </c>
      <c r="K67" s="9">
        <v>154</v>
      </c>
      <c r="L67" s="9">
        <v>87</v>
      </c>
      <c r="M67" s="9">
        <v>28.6</v>
      </c>
      <c r="N67" s="9">
        <v>72</v>
      </c>
      <c r="O67" s="9">
        <v>45</v>
      </c>
      <c r="P67" s="9">
        <v>0</v>
      </c>
    </row>
    <row r="68" spans="1:16" ht="15.75" customHeight="1" x14ac:dyDescent="0.2">
      <c r="A68" s="9">
        <v>0</v>
      </c>
      <c r="B68" s="9">
        <v>62</v>
      </c>
      <c r="C68" s="9">
        <v>1</v>
      </c>
      <c r="D68" s="9">
        <v>0</v>
      </c>
      <c r="E68" s="9">
        <v>0</v>
      </c>
      <c r="F68" s="9">
        <v>0</v>
      </c>
      <c r="G68" s="9">
        <v>0</v>
      </c>
      <c r="H68" s="9">
        <v>1</v>
      </c>
      <c r="I68" s="9">
        <v>1</v>
      </c>
      <c r="J68" s="9">
        <v>212</v>
      </c>
      <c r="K68" s="9">
        <v>190</v>
      </c>
      <c r="L68" s="9">
        <v>99</v>
      </c>
      <c r="M68" s="9">
        <v>29.64</v>
      </c>
      <c r="N68" s="9">
        <v>100</v>
      </c>
      <c r="O68" s="9">
        <v>202</v>
      </c>
      <c r="P68" s="9">
        <v>0</v>
      </c>
    </row>
    <row r="69" spans="1:16" ht="15.75" customHeight="1" x14ac:dyDescent="0.2">
      <c r="A69" s="9">
        <v>1</v>
      </c>
      <c r="B69" s="9">
        <v>38</v>
      </c>
      <c r="C69" s="9">
        <v>1</v>
      </c>
      <c r="D69" s="9">
        <v>1</v>
      </c>
      <c r="E69" s="9">
        <v>20</v>
      </c>
      <c r="F69" s="9">
        <v>0</v>
      </c>
      <c r="G69" s="9">
        <v>0</v>
      </c>
      <c r="H69" s="9">
        <v>0</v>
      </c>
      <c r="I69" s="9">
        <v>0</v>
      </c>
      <c r="J69" s="9">
        <v>223</v>
      </c>
      <c r="K69" s="9">
        <v>107</v>
      </c>
      <c r="L69" s="9">
        <v>73</v>
      </c>
      <c r="M69" s="9">
        <v>23.01</v>
      </c>
      <c r="N69" s="9">
        <v>65</v>
      </c>
      <c r="O69" s="9">
        <v>78</v>
      </c>
      <c r="P69" s="9">
        <v>0</v>
      </c>
    </row>
    <row r="70" spans="1:16" ht="15.75" customHeight="1" x14ac:dyDescent="0.2">
      <c r="A70" s="9">
        <v>0</v>
      </c>
      <c r="B70" s="9">
        <v>47</v>
      </c>
      <c r="C70" s="9">
        <v>2</v>
      </c>
      <c r="D70" s="9">
        <v>1</v>
      </c>
      <c r="E70" s="9">
        <v>20</v>
      </c>
      <c r="F70" s="9">
        <v>0</v>
      </c>
      <c r="G70" s="9">
        <v>0</v>
      </c>
      <c r="H70" s="9">
        <v>0</v>
      </c>
      <c r="I70" s="9">
        <v>0</v>
      </c>
      <c r="J70" s="9">
        <v>300</v>
      </c>
      <c r="K70" s="9">
        <v>112.5</v>
      </c>
      <c r="L70" s="9">
        <v>60</v>
      </c>
      <c r="M70" s="9">
        <v>20.13</v>
      </c>
      <c r="N70" s="9">
        <v>76</v>
      </c>
      <c r="O70" s="9">
        <v>83</v>
      </c>
      <c r="P70" s="9">
        <v>0</v>
      </c>
    </row>
    <row r="71" spans="1:16" ht="15.75" customHeight="1" x14ac:dyDescent="0.2">
      <c r="A71" s="9">
        <v>0</v>
      </c>
      <c r="B71" s="9">
        <v>52</v>
      </c>
      <c r="C71" s="9">
        <v>4</v>
      </c>
      <c r="D71" s="9">
        <v>0</v>
      </c>
      <c r="E71" s="9">
        <v>0</v>
      </c>
      <c r="F71" s="9">
        <v>0</v>
      </c>
      <c r="G71" s="9">
        <v>0</v>
      </c>
      <c r="H71" s="9">
        <v>0</v>
      </c>
      <c r="I71" s="9">
        <v>0</v>
      </c>
      <c r="J71" s="9">
        <v>302</v>
      </c>
      <c r="K71" s="9">
        <v>110</v>
      </c>
      <c r="L71" s="9">
        <v>67.5</v>
      </c>
      <c r="M71" s="9">
        <v>23.51</v>
      </c>
      <c r="N71" s="9">
        <v>63</v>
      </c>
      <c r="O71" s="9">
        <v>87</v>
      </c>
      <c r="P71" s="9">
        <v>0</v>
      </c>
    </row>
    <row r="72" spans="1:16" ht="15.75" customHeight="1" x14ac:dyDescent="0.2">
      <c r="A72" s="9">
        <v>0</v>
      </c>
      <c r="B72" s="9">
        <v>63</v>
      </c>
      <c r="C72" s="9">
        <v>4</v>
      </c>
      <c r="D72" s="9">
        <v>0</v>
      </c>
      <c r="E72" s="9">
        <v>0</v>
      </c>
      <c r="F72" s="9">
        <v>0</v>
      </c>
      <c r="G72" s="9">
        <v>0</v>
      </c>
      <c r="H72" s="9">
        <v>0</v>
      </c>
      <c r="I72" s="9">
        <v>0</v>
      </c>
      <c r="J72" s="9">
        <v>248</v>
      </c>
      <c r="K72" s="9">
        <v>164.5</v>
      </c>
      <c r="L72" s="9">
        <v>76</v>
      </c>
      <c r="M72" s="9">
        <v>29.35</v>
      </c>
      <c r="N72" s="9">
        <v>70</v>
      </c>
      <c r="O72" s="9" t="s">
        <v>92</v>
      </c>
      <c r="P72" s="9">
        <v>0</v>
      </c>
    </row>
    <row r="73" spans="1:16" ht="15.75" customHeight="1" x14ac:dyDescent="0.2">
      <c r="A73" s="9">
        <v>1</v>
      </c>
      <c r="B73" s="9">
        <v>42</v>
      </c>
      <c r="C73" s="9">
        <v>3</v>
      </c>
      <c r="D73" s="9">
        <v>1</v>
      </c>
      <c r="E73" s="9">
        <v>10</v>
      </c>
      <c r="F73" s="9">
        <v>0</v>
      </c>
      <c r="G73" s="9">
        <v>0</v>
      </c>
      <c r="H73" s="9">
        <v>0</v>
      </c>
      <c r="I73" s="9">
        <v>0</v>
      </c>
      <c r="J73" s="9">
        <v>175</v>
      </c>
      <c r="K73" s="9">
        <v>116</v>
      </c>
      <c r="L73" s="9">
        <v>72.5</v>
      </c>
      <c r="M73" s="9">
        <v>28.61</v>
      </c>
      <c r="N73" s="9">
        <v>63</v>
      </c>
      <c r="O73" s="9">
        <v>95</v>
      </c>
      <c r="P73" s="9">
        <v>0</v>
      </c>
    </row>
    <row r="74" spans="1:16" ht="15.75" customHeight="1" x14ac:dyDescent="0.2">
      <c r="A74" s="9">
        <v>0</v>
      </c>
      <c r="B74" s="9">
        <v>37</v>
      </c>
      <c r="C74" s="9" t="s">
        <v>92</v>
      </c>
      <c r="D74" s="9">
        <v>0</v>
      </c>
      <c r="E74" s="9">
        <v>0</v>
      </c>
      <c r="F74" s="9">
        <v>0</v>
      </c>
      <c r="G74" s="9">
        <v>0</v>
      </c>
      <c r="H74" s="9">
        <v>0</v>
      </c>
      <c r="I74" s="9">
        <v>0</v>
      </c>
      <c r="J74" s="9">
        <v>200</v>
      </c>
      <c r="K74" s="9">
        <v>119</v>
      </c>
      <c r="L74" s="9">
        <v>79</v>
      </c>
      <c r="M74" s="9">
        <v>33.29</v>
      </c>
      <c r="N74" s="9">
        <v>67</v>
      </c>
      <c r="O74" s="9">
        <v>87</v>
      </c>
      <c r="P74" s="9">
        <v>0</v>
      </c>
    </row>
    <row r="75" spans="1:16" ht="15.75" customHeight="1" x14ac:dyDescent="0.2">
      <c r="A75" s="9">
        <v>0</v>
      </c>
      <c r="B75" s="9">
        <v>41</v>
      </c>
      <c r="C75" s="9">
        <v>1</v>
      </c>
      <c r="D75" s="9">
        <v>1</v>
      </c>
      <c r="E75" s="9">
        <v>20</v>
      </c>
      <c r="F75" s="9">
        <v>0</v>
      </c>
      <c r="G75" s="9">
        <v>0</v>
      </c>
      <c r="H75" s="9">
        <v>1</v>
      </c>
      <c r="I75" s="9">
        <v>0</v>
      </c>
      <c r="J75" s="9">
        <v>189</v>
      </c>
      <c r="K75" s="9">
        <v>150</v>
      </c>
      <c r="L75" s="9">
        <v>106</v>
      </c>
      <c r="M75" s="9">
        <v>33.799999999999997</v>
      </c>
      <c r="N75" s="9">
        <v>85</v>
      </c>
      <c r="O75" s="9">
        <v>75</v>
      </c>
      <c r="P75" s="9">
        <v>0</v>
      </c>
    </row>
    <row r="76" spans="1:16" ht="15.75" customHeight="1" x14ac:dyDescent="0.2">
      <c r="A76" s="9">
        <v>0</v>
      </c>
      <c r="B76" s="9">
        <v>44</v>
      </c>
      <c r="C76" s="9">
        <v>2</v>
      </c>
      <c r="D76" s="9">
        <v>1</v>
      </c>
      <c r="E76" s="9">
        <v>10</v>
      </c>
      <c r="F76" s="9">
        <v>0</v>
      </c>
      <c r="G76" s="9">
        <v>0</v>
      </c>
      <c r="H76" s="9">
        <v>0</v>
      </c>
      <c r="I76" s="9">
        <v>0</v>
      </c>
      <c r="J76" s="9">
        <v>221</v>
      </c>
      <c r="K76" s="9">
        <v>110</v>
      </c>
      <c r="L76" s="9">
        <v>76</v>
      </c>
      <c r="M76" s="9">
        <v>22.16</v>
      </c>
      <c r="N76" s="9">
        <v>64</v>
      </c>
      <c r="O76" s="9">
        <v>83</v>
      </c>
      <c r="P76" s="9">
        <v>1</v>
      </c>
    </row>
    <row r="77" spans="1:16" ht="15.75" customHeight="1" x14ac:dyDescent="0.2">
      <c r="A77" s="9">
        <v>0</v>
      </c>
      <c r="B77" s="9">
        <v>59</v>
      </c>
      <c r="C77" s="9">
        <v>1</v>
      </c>
      <c r="D77" s="9">
        <v>0</v>
      </c>
      <c r="E77" s="9">
        <v>0</v>
      </c>
      <c r="F77" s="9">
        <v>0</v>
      </c>
      <c r="G77" s="9">
        <v>0</v>
      </c>
      <c r="H77" s="9">
        <v>1</v>
      </c>
      <c r="I77" s="9">
        <v>0</v>
      </c>
      <c r="J77" s="9">
        <v>258</v>
      </c>
      <c r="K77" s="9">
        <v>138.5</v>
      </c>
      <c r="L77" s="9">
        <v>85</v>
      </c>
      <c r="M77" s="9">
        <v>34.549999999999997</v>
      </c>
      <c r="N77" s="9">
        <v>65</v>
      </c>
      <c r="O77" s="9">
        <v>103</v>
      </c>
      <c r="P77" s="9">
        <v>1</v>
      </c>
    </row>
    <row r="78" spans="1:16" ht="15.75" customHeight="1" x14ac:dyDescent="0.2">
      <c r="A78" s="9">
        <v>0</v>
      </c>
      <c r="B78" s="9">
        <v>44</v>
      </c>
      <c r="C78" s="9">
        <v>1</v>
      </c>
      <c r="D78" s="9">
        <v>0</v>
      </c>
      <c r="E78" s="9">
        <v>0</v>
      </c>
      <c r="F78" s="9">
        <v>0</v>
      </c>
      <c r="G78" s="9">
        <v>0</v>
      </c>
      <c r="H78" s="9">
        <v>0</v>
      </c>
      <c r="I78" s="9">
        <v>0</v>
      </c>
      <c r="J78" s="9">
        <v>202</v>
      </c>
      <c r="K78" s="9">
        <v>155</v>
      </c>
      <c r="L78" s="9">
        <v>85</v>
      </c>
      <c r="M78" s="9">
        <v>24.04</v>
      </c>
      <c r="N78" s="9">
        <v>83</v>
      </c>
      <c r="O78" s="9">
        <v>68</v>
      </c>
      <c r="P78" s="9">
        <v>0</v>
      </c>
    </row>
    <row r="79" spans="1:16" ht="15.75" customHeight="1" x14ac:dyDescent="0.2">
      <c r="A79" s="9">
        <v>0</v>
      </c>
      <c r="B79" s="9">
        <v>44</v>
      </c>
      <c r="C79" s="9">
        <v>3</v>
      </c>
      <c r="D79" s="9">
        <v>1</v>
      </c>
      <c r="E79" s="9">
        <v>20</v>
      </c>
      <c r="F79" s="9" t="s">
        <v>92</v>
      </c>
      <c r="G79" s="9">
        <v>0</v>
      </c>
      <c r="H79" s="9">
        <v>0</v>
      </c>
      <c r="I79" s="9">
        <v>0</v>
      </c>
      <c r="J79" s="9">
        <v>213</v>
      </c>
      <c r="K79" s="9">
        <v>115</v>
      </c>
      <c r="L79" s="9">
        <v>72.5</v>
      </c>
      <c r="M79" s="9">
        <v>21.16</v>
      </c>
      <c r="N79" s="9">
        <v>80</v>
      </c>
      <c r="O79" s="9">
        <v>89</v>
      </c>
      <c r="P79" s="9">
        <v>0</v>
      </c>
    </row>
    <row r="80" spans="1:16" ht="15.75" customHeight="1" x14ac:dyDescent="0.2">
      <c r="A80" s="9">
        <v>0</v>
      </c>
      <c r="B80" s="9">
        <v>45</v>
      </c>
      <c r="C80" s="9">
        <v>1</v>
      </c>
      <c r="D80" s="9">
        <v>0</v>
      </c>
      <c r="E80" s="9">
        <v>0</v>
      </c>
      <c r="F80" s="9">
        <v>0</v>
      </c>
      <c r="G80" s="9">
        <v>0</v>
      </c>
      <c r="H80" s="9">
        <v>1</v>
      </c>
      <c r="I80" s="9">
        <v>0</v>
      </c>
      <c r="J80" s="9">
        <v>183</v>
      </c>
      <c r="K80" s="9">
        <v>151</v>
      </c>
      <c r="L80" s="9">
        <v>101</v>
      </c>
      <c r="M80" s="9">
        <v>45.8</v>
      </c>
      <c r="N80" s="9">
        <v>80</v>
      </c>
      <c r="O80" s="9">
        <v>63</v>
      </c>
      <c r="P80" s="9">
        <v>0</v>
      </c>
    </row>
    <row r="81" spans="1:16" ht="15.75" customHeight="1" x14ac:dyDescent="0.2">
      <c r="A81" s="9">
        <v>1</v>
      </c>
      <c r="B81" s="9">
        <v>41</v>
      </c>
      <c r="C81" s="9">
        <v>2</v>
      </c>
      <c r="D81" s="9">
        <v>1</v>
      </c>
      <c r="E81" s="9">
        <v>43</v>
      </c>
      <c r="F81" s="9">
        <v>0</v>
      </c>
      <c r="G81" s="9">
        <v>0</v>
      </c>
      <c r="H81" s="9">
        <v>1</v>
      </c>
      <c r="I81" s="9">
        <v>0</v>
      </c>
      <c r="J81" s="9">
        <v>274</v>
      </c>
      <c r="K81" s="9">
        <v>152</v>
      </c>
      <c r="L81" s="9">
        <v>90</v>
      </c>
      <c r="M81" s="9">
        <v>30.58</v>
      </c>
      <c r="N81" s="9">
        <v>85</v>
      </c>
      <c r="O81" s="9">
        <v>65</v>
      </c>
      <c r="P81" s="9">
        <v>0</v>
      </c>
    </row>
    <row r="82" spans="1:16" ht="15.75" customHeight="1" x14ac:dyDescent="0.2">
      <c r="A82" s="9">
        <v>1</v>
      </c>
      <c r="B82" s="9">
        <v>60</v>
      </c>
      <c r="C82" s="9">
        <v>1</v>
      </c>
      <c r="D82" s="9">
        <v>1</v>
      </c>
      <c r="E82" s="9">
        <v>20</v>
      </c>
      <c r="F82" s="9">
        <v>0</v>
      </c>
      <c r="G82" s="9">
        <v>0</v>
      </c>
      <c r="H82" s="9">
        <v>1</v>
      </c>
      <c r="I82" s="9">
        <v>0</v>
      </c>
      <c r="J82" s="9">
        <v>170</v>
      </c>
      <c r="K82" s="9">
        <v>179</v>
      </c>
      <c r="L82" s="9">
        <v>94</v>
      </c>
      <c r="M82" s="9">
        <v>26.52</v>
      </c>
      <c r="N82" s="9">
        <v>90</v>
      </c>
      <c r="O82" s="9">
        <v>83</v>
      </c>
      <c r="P82" s="9">
        <v>0</v>
      </c>
    </row>
    <row r="83" spans="1:16" ht="15.75" customHeight="1" x14ac:dyDescent="0.2">
      <c r="A83" s="9">
        <v>1</v>
      </c>
      <c r="B83" s="9">
        <v>39</v>
      </c>
      <c r="C83" s="9">
        <v>2</v>
      </c>
      <c r="D83" s="9">
        <v>0</v>
      </c>
      <c r="E83" s="9">
        <v>0</v>
      </c>
      <c r="F83" s="9">
        <v>0</v>
      </c>
      <c r="G83" s="9">
        <v>0</v>
      </c>
      <c r="H83" s="9">
        <v>1</v>
      </c>
      <c r="I83" s="9">
        <v>0</v>
      </c>
      <c r="J83" s="9">
        <v>285</v>
      </c>
      <c r="K83" s="9">
        <v>155</v>
      </c>
      <c r="L83" s="9">
        <v>110</v>
      </c>
      <c r="M83" s="9">
        <v>32.51</v>
      </c>
      <c r="N83" s="9">
        <v>84</v>
      </c>
      <c r="O83" s="9">
        <v>70</v>
      </c>
      <c r="P83" s="9">
        <v>1</v>
      </c>
    </row>
    <row r="84" spans="1:16" ht="15.75" customHeight="1" x14ac:dyDescent="0.2">
      <c r="A84" s="9">
        <v>0</v>
      </c>
      <c r="B84" s="9">
        <v>53</v>
      </c>
      <c r="C84" s="9">
        <v>2</v>
      </c>
      <c r="D84" s="9">
        <v>0</v>
      </c>
      <c r="E84" s="9">
        <v>0</v>
      </c>
      <c r="F84" s="9">
        <v>0</v>
      </c>
      <c r="G84" s="9">
        <v>0</v>
      </c>
      <c r="H84" s="9">
        <v>0</v>
      </c>
      <c r="I84" s="9">
        <v>0</v>
      </c>
      <c r="J84" s="9">
        <v>210</v>
      </c>
      <c r="K84" s="9">
        <v>138</v>
      </c>
      <c r="L84" s="9">
        <v>86.5</v>
      </c>
      <c r="M84" s="9">
        <v>22.49</v>
      </c>
      <c r="N84" s="9">
        <v>88</v>
      </c>
      <c r="O84" s="9">
        <v>87</v>
      </c>
      <c r="P84" s="9">
        <v>0</v>
      </c>
    </row>
    <row r="85" spans="1:16" ht="15.75" customHeight="1" x14ac:dyDescent="0.2">
      <c r="A85" s="9">
        <v>0</v>
      </c>
      <c r="B85" s="9">
        <v>52</v>
      </c>
      <c r="C85" s="9">
        <v>1</v>
      </c>
      <c r="D85" s="9">
        <v>1</v>
      </c>
      <c r="E85" s="9">
        <v>15</v>
      </c>
      <c r="F85" s="9">
        <v>0</v>
      </c>
      <c r="G85" s="9">
        <v>0</v>
      </c>
      <c r="H85" s="9">
        <v>0</v>
      </c>
      <c r="I85" s="9">
        <v>0</v>
      </c>
      <c r="J85" s="9">
        <v>170</v>
      </c>
      <c r="K85" s="9">
        <v>124</v>
      </c>
      <c r="L85" s="9">
        <v>78</v>
      </c>
      <c r="M85" s="9">
        <v>26.03</v>
      </c>
      <c r="N85" s="9">
        <v>75</v>
      </c>
      <c r="O85" s="9">
        <v>82</v>
      </c>
      <c r="P85" s="9">
        <v>0</v>
      </c>
    </row>
    <row r="86" spans="1:16" ht="15.75" customHeight="1" x14ac:dyDescent="0.2">
      <c r="A86" s="9">
        <v>0</v>
      </c>
      <c r="B86" s="9">
        <v>61</v>
      </c>
      <c r="C86" s="9">
        <v>1</v>
      </c>
      <c r="D86" s="9">
        <v>0</v>
      </c>
      <c r="E86" s="9">
        <v>0</v>
      </c>
      <c r="F86" s="9">
        <v>0</v>
      </c>
      <c r="G86" s="9">
        <v>0</v>
      </c>
      <c r="H86" s="9">
        <v>1</v>
      </c>
      <c r="I86" s="9">
        <v>0</v>
      </c>
      <c r="J86" s="9">
        <v>210</v>
      </c>
      <c r="K86" s="9">
        <v>182</v>
      </c>
      <c r="L86" s="9">
        <v>101</v>
      </c>
      <c r="M86" s="9">
        <v>29.35</v>
      </c>
      <c r="N86" s="9">
        <v>70</v>
      </c>
      <c r="O86" s="9">
        <v>83</v>
      </c>
      <c r="P86" s="9">
        <v>0</v>
      </c>
    </row>
    <row r="87" spans="1:16" ht="15.75" customHeight="1" x14ac:dyDescent="0.2">
      <c r="A87" s="9">
        <v>0</v>
      </c>
      <c r="B87" s="9">
        <v>36</v>
      </c>
      <c r="C87" s="9">
        <v>2</v>
      </c>
      <c r="D87" s="9">
        <v>1</v>
      </c>
      <c r="E87" s="9">
        <v>15</v>
      </c>
      <c r="F87" s="9">
        <v>0</v>
      </c>
      <c r="G87" s="9">
        <v>0</v>
      </c>
      <c r="H87" s="9">
        <v>0</v>
      </c>
      <c r="I87" s="9">
        <v>0</v>
      </c>
      <c r="J87" s="9">
        <v>197</v>
      </c>
      <c r="K87" s="9">
        <v>113</v>
      </c>
      <c r="L87" s="9">
        <v>72.5</v>
      </c>
      <c r="M87" s="9">
        <v>22.73</v>
      </c>
      <c r="N87" s="9">
        <v>70</v>
      </c>
      <c r="O87" s="9">
        <v>65</v>
      </c>
      <c r="P87" s="9">
        <v>0</v>
      </c>
    </row>
    <row r="88" spans="1:16" ht="15.75" customHeight="1" x14ac:dyDescent="0.2">
      <c r="A88" s="9">
        <v>0</v>
      </c>
      <c r="B88" s="9">
        <v>62</v>
      </c>
      <c r="C88" s="9">
        <v>1</v>
      </c>
      <c r="D88" s="9">
        <v>0</v>
      </c>
      <c r="E88" s="9">
        <v>0</v>
      </c>
      <c r="F88" s="9">
        <v>0</v>
      </c>
      <c r="G88" s="9">
        <v>0</v>
      </c>
      <c r="H88" s="9">
        <v>0</v>
      </c>
      <c r="I88" s="9">
        <v>0</v>
      </c>
      <c r="J88" s="9">
        <v>261</v>
      </c>
      <c r="K88" s="9">
        <v>138</v>
      </c>
      <c r="L88" s="9">
        <v>82</v>
      </c>
      <c r="M88" s="9">
        <v>23.89</v>
      </c>
      <c r="N88" s="9">
        <v>65</v>
      </c>
      <c r="O88" s="9">
        <v>77</v>
      </c>
      <c r="P88" s="9">
        <v>0</v>
      </c>
    </row>
    <row r="89" spans="1:16" ht="15.75" customHeight="1" x14ac:dyDescent="0.2">
      <c r="A89" s="9">
        <v>0</v>
      </c>
      <c r="B89" s="9">
        <v>61</v>
      </c>
      <c r="C89" s="9">
        <v>2</v>
      </c>
      <c r="D89" s="9">
        <v>1</v>
      </c>
      <c r="E89" s="9">
        <v>1</v>
      </c>
      <c r="F89" s="9">
        <v>0</v>
      </c>
      <c r="G89" s="9">
        <v>0</v>
      </c>
      <c r="H89" s="9">
        <v>1</v>
      </c>
      <c r="I89" s="9">
        <v>0</v>
      </c>
      <c r="J89" s="9">
        <v>326</v>
      </c>
      <c r="K89" s="9">
        <v>200</v>
      </c>
      <c r="L89" s="9">
        <v>104</v>
      </c>
      <c r="M89" s="9">
        <v>38.46</v>
      </c>
      <c r="N89" s="9">
        <v>57</v>
      </c>
      <c r="O89" s="9">
        <v>78</v>
      </c>
      <c r="P89" s="9">
        <v>0</v>
      </c>
    </row>
    <row r="90" spans="1:16" ht="15.75" customHeight="1" x14ac:dyDescent="0.2">
      <c r="A90" s="9">
        <v>1</v>
      </c>
      <c r="B90" s="9">
        <v>41</v>
      </c>
      <c r="C90" s="9">
        <v>4</v>
      </c>
      <c r="D90" s="9">
        <v>1</v>
      </c>
      <c r="E90" s="9">
        <v>43</v>
      </c>
      <c r="F90" s="9">
        <v>0</v>
      </c>
      <c r="G90" s="9">
        <v>0</v>
      </c>
      <c r="H90" s="9">
        <v>0</v>
      </c>
      <c r="I90" s="9">
        <v>0</v>
      </c>
      <c r="J90" s="9">
        <v>252</v>
      </c>
      <c r="K90" s="9">
        <v>124</v>
      </c>
      <c r="L90" s="9">
        <v>86</v>
      </c>
      <c r="M90" s="9">
        <v>28.56</v>
      </c>
      <c r="N90" s="9">
        <v>100</v>
      </c>
      <c r="O90" s="9">
        <v>70</v>
      </c>
      <c r="P90" s="9">
        <v>0</v>
      </c>
    </row>
    <row r="91" spans="1:16" ht="15.75" customHeight="1" x14ac:dyDescent="0.2">
      <c r="A91" s="9">
        <v>1</v>
      </c>
      <c r="B91" s="9">
        <v>41</v>
      </c>
      <c r="C91" s="9">
        <v>2</v>
      </c>
      <c r="D91" s="9">
        <v>0</v>
      </c>
      <c r="E91" s="9">
        <v>0</v>
      </c>
      <c r="F91" s="9">
        <v>0</v>
      </c>
      <c r="G91" s="9">
        <v>0</v>
      </c>
      <c r="H91" s="9">
        <v>0</v>
      </c>
      <c r="I91" s="9">
        <v>0</v>
      </c>
      <c r="J91" s="9">
        <v>274</v>
      </c>
      <c r="K91" s="9">
        <v>121</v>
      </c>
      <c r="L91" s="9">
        <v>61.5</v>
      </c>
      <c r="M91" s="9">
        <v>25.42</v>
      </c>
      <c r="N91" s="9">
        <v>80</v>
      </c>
      <c r="O91" s="9">
        <v>76</v>
      </c>
      <c r="P91" s="9">
        <v>0</v>
      </c>
    </row>
    <row r="92" spans="1:16" ht="15.75" customHeight="1" x14ac:dyDescent="0.2">
      <c r="A92" s="9">
        <v>1</v>
      </c>
      <c r="B92" s="9">
        <v>53</v>
      </c>
      <c r="C92" s="9">
        <v>1</v>
      </c>
      <c r="D92" s="9">
        <v>1</v>
      </c>
      <c r="E92" s="9">
        <v>20</v>
      </c>
      <c r="F92" s="9">
        <v>0</v>
      </c>
      <c r="G92" s="9">
        <v>0</v>
      </c>
      <c r="H92" s="9">
        <v>0</v>
      </c>
      <c r="I92" s="9">
        <v>0</v>
      </c>
      <c r="J92" s="9">
        <v>188</v>
      </c>
      <c r="K92" s="9">
        <v>138</v>
      </c>
      <c r="L92" s="9">
        <v>89</v>
      </c>
      <c r="M92" s="9">
        <v>18.23</v>
      </c>
      <c r="N92" s="9">
        <v>60</v>
      </c>
      <c r="O92" s="9">
        <v>75</v>
      </c>
      <c r="P92" s="9">
        <v>0</v>
      </c>
    </row>
    <row r="93" spans="1:16" ht="15.75" customHeight="1" x14ac:dyDescent="0.2">
      <c r="A93" s="9">
        <v>1</v>
      </c>
      <c r="B93" s="9">
        <v>39</v>
      </c>
      <c r="C93" s="9">
        <v>2</v>
      </c>
      <c r="D93" s="9">
        <v>1</v>
      </c>
      <c r="E93" s="9">
        <v>15</v>
      </c>
      <c r="F93" s="9">
        <v>0</v>
      </c>
      <c r="G93" s="9">
        <v>0</v>
      </c>
      <c r="H93" s="9">
        <v>0</v>
      </c>
      <c r="I93" s="9">
        <v>0</v>
      </c>
      <c r="J93" s="9">
        <v>256</v>
      </c>
      <c r="K93" s="9">
        <v>132.5</v>
      </c>
      <c r="L93" s="9">
        <v>80</v>
      </c>
      <c r="M93" s="9">
        <v>24.8</v>
      </c>
      <c r="N93" s="9">
        <v>75</v>
      </c>
      <c r="O93" s="9">
        <v>97</v>
      </c>
      <c r="P93" s="9">
        <v>0</v>
      </c>
    </row>
    <row r="94" spans="1:16" ht="15.75" customHeight="1" x14ac:dyDescent="0.2">
      <c r="A94" s="9">
        <v>0</v>
      </c>
      <c r="B94" s="9">
        <v>51</v>
      </c>
      <c r="C94" s="9">
        <v>1</v>
      </c>
      <c r="D94" s="9">
        <v>0</v>
      </c>
      <c r="E94" s="9">
        <v>0</v>
      </c>
      <c r="F94" s="9">
        <v>0</v>
      </c>
      <c r="G94" s="9">
        <v>0</v>
      </c>
      <c r="H94" s="9">
        <v>0</v>
      </c>
      <c r="I94" s="9">
        <v>0</v>
      </c>
      <c r="J94" s="9">
        <v>244</v>
      </c>
      <c r="K94" s="9">
        <v>102</v>
      </c>
      <c r="L94" s="9">
        <v>71.5</v>
      </c>
      <c r="M94" s="9">
        <v>27.38</v>
      </c>
      <c r="N94" s="9">
        <v>71</v>
      </c>
      <c r="O94" s="9">
        <v>77</v>
      </c>
      <c r="P94" s="9">
        <v>0</v>
      </c>
    </row>
    <row r="95" spans="1:16" ht="15.75" customHeight="1" x14ac:dyDescent="0.2">
      <c r="A95" s="9">
        <v>0</v>
      </c>
      <c r="B95" s="9">
        <v>66</v>
      </c>
      <c r="C95" s="9">
        <v>1</v>
      </c>
      <c r="D95" s="9">
        <v>0</v>
      </c>
      <c r="E95" s="9">
        <v>0</v>
      </c>
      <c r="F95" s="9">
        <v>0</v>
      </c>
      <c r="G95" s="9">
        <v>0</v>
      </c>
      <c r="H95" s="9">
        <v>1</v>
      </c>
      <c r="I95" s="9">
        <v>0</v>
      </c>
      <c r="J95" s="9">
        <v>311</v>
      </c>
      <c r="K95" s="9">
        <v>154</v>
      </c>
      <c r="L95" s="9">
        <v>80</v>
      </c>
      <c r="M95" s="9">
        <v>28.55</v>
      </c>
      <c r="N95" s="9">
        <v>60</v>
      </c>
      <c r="O95" s="9">
        <v>104</v>
      </c>
      <c r="P95" s="9">
        <v>0</v>
      </c>
    </row>
    <row r="96" spans="1:16" ht="15.75" customHeight="1" x14ac:dyDescent="0.2">
      <c r="A96" s="9">
        <v>1</v>
      </c>
      <c r="B96" s="9">
        <v>60</v>
      </c>
      <c r="C96" s="9">
        <v>4</v>
      </c>
      <c r="D96" s="9">
        <v>1</v>
      </c>
      <c r="E96" s="9">
        <v>30</v>
      </c>
      <c r="F96" s="9">
        <v>0</v>
      </c>
      <c r="G96" s="9">
        <v>0</v>
      </c>
      <c r="H96" s="9">
        <v>0</v>
      </c>
      <c r="I96" s="9">
        <v>0</v>
      </c>
      <c r="J96" s="9">
        <v>243</v>
      </c>
      <c r="K96" s="9">
        <v>126</v>
      </c>
      <c r="L96" s="9">
        <v>79</v>
      </c>
      <c r="M96" s="9">
        <v>28.57</v>
      </c>
      <c r="N96" s="9">
        <v>80</v>
      </c>
      <c r="O96" s="9">
        <v>65</v>
      </c>
      <c r="P96" s="9">
        <v>1</v>
      </c>
    </row>
    <row r="97" spans="1:16" ht="15.75" customHeight="1" x14ac:dyDescent="0.2">
      <c r="A97" s="9">
        <v>0</v>
      </c>
      <c r="B97" s="9">
        <v>65</v>
      </c>
      <c r="C97" s="9">
        <v>3</v>
      </c>
      <c r="D97" s="9">
        <v>0</v>
      </c>
      <c r="E97" s="9">
        <v>0</v>
      </c>
      <c r="F97" s="9">
        <v>0</v>
      </c>
      <c r="G97" s="9">
        <v>0</v>
      </c>
      <c r="H97" s="9">
        <v>0</v>
      </c>
      <c r="I97" s="9">
        <v>0</v>
      </c>
      <c r="J97" s="9">
        <v>193</v>
      </c>
      <c r="K97" s="9">
        <v>123</v>
      </c>
      <c r="L97" s="9">
        <v>76.5</v>
      </c>
      <c r="M97" s="9">
        <v>29.33</v>
      </c>
      <c r="N97" s="9">
        <v>60</v>
      </c>
      <c r="O97" s="9">
        <v>96</v>
      </c>
      <c r="P97" s="9">
        <v>0</v>
      </c>
    </row>
    <row r="98" spans="1:16" ht="15.75" customHeight="1" x14ac:dyDescent="0.2">
      <c r="A98" s="9">
        <v>0</v>
      </c>
      <c r="B98" s="9">
        <v>63</v>
      </c>
      <c r="C98" s="9">
        <v>4</v>
      </c>
      <c r="D98" s="9">
        <v>1</v>
      </c>
      <c r="E98" s="9">
        <v>20</v>
      </c>
      <c r="F98" s="9">
        <v>0</v>
      </c>
      <c r="G98" s="9">
        <v>0</v>
      </c>
      <c r="H98" s="9">
        <v>0</v>
      </c>
      <c r="I98" s="9">
        <v>1</v>
      </c>
      <c r="J98" s="9">
        <v>239</v>
      </c>
      <c r="K98" s="9">
        <v>134</v>
      </c>
      <c r="L98" s="9">
        <v>80</v>
      </c>
      <c r="M98" s="9">
        <v>26.64</v>
      </c>
      <c r="N98" s="9">
        <v>88</v>
      </c>
      <c r="O98" s="9">
        <v>126</v>
      </c>
      <c r="P98" s="9">
        <v>0</v>
      </c>
    </row>
    <row r="99" spans="1:16" ht="15.75" customHeight="1" x14ac:dyDescent="0.2">
      <c r="A99" s="9">
        <v>0</v>
      </c>
      <c r="B99" s="9">
        <v>40</v>
      </c>
      <c r="C99" s="9">
        <v>2</v>
      </c>
      <c r="D99" s="9">
        <v>0</v>
      </c>
      <c r="E99" s="9">
        <v>0</v>
      </c>
      <c r="F99" s="9">
        <v>0</v>
      </c>
      <c r="G99" s="9">
        <v>0</v>
      </c>
      <c r="H99" s="9">
        <v>0</v>
      </c>
      <c r="I99" s="9">
        <v>0</v>
      </c>
      <c r="J99" s="9">
        <v>205</v>
      </c>
      <c r="K99" s="9">
        <v>100</v>
      </c>
      <c r="L99" s="9">
        <v>60</v>
      </c>
      <c r="M99" s="9" t="s">
        <v>92</v>
      </c>
      <c r="N99" s="9">
        <v>60</v>
      </c>
      <c r="O99" s="9">
        <v>72</v>
      </c>
      <c r="P99" s="9">
        <v>1</v>
      </c>
    </row>
    <row r="100" spans="1:16" ht="15.75" customHeight="1" x14ac:dyDescent="0.2">
      <c r="A100" s="9">
        <v>0</v>
      </c>
      <c r="B100" s="9">
        <v>56</v>
      </c>
      <c r="C100" s="9">
        <v>1</v>
      </c>
      <c r="D100" s="9">
        <v>0</v>
      </c>
      <c r="E100" s="9">
        <v>0</v>
      </c>
      <c r="F100" s="9">
        <v>0</v>
      </c>
      <c r="G100" s="9">
        <v>0</v>
      </c>
      <c r="H100" s="9">
        <v>1</v>
      </c>
      <c r="I100" s="9">
        <v>0</v>
      </c>
      <c r="J100" s="9">
        <v>296</v>
      </c>
      <c r="K100" s="9">
        <v>180</v>
      </c>
      <c r="L100" s="9">
        <v>90</v>
      </c>
      <c r="M100" s="9">
        <v>23.72</v>
      </c>
      <c r="N100" s="9">
        <v>75</v>
      </c>
      <c r="O100" s="9">
        <v>120</v>
      </c>
      <c r="P100" s="9">
        <v>0</v>
      </c>
    </row>
    <row r="101" spans="1:16" ht="15.75" customHeight="1" x14ac:dyDescent="0.2">
      <c r="A101" s="9">
        <v>0</v>
      </c>
      <c r="B101" s="9">
        <v>56</v>
      </c>
      <c r="C101" s="9">
        <v>1</v>
      </c>
      <c r="D101" s="9">
        <v>1</v>
      </c>
      <c r="E101" s="9">
        <v>15</v>
      </c>
      <c r="F101" s="9">
        <v>0</v>
      </c>
      <c r="G101" s="9">
        <v>0</v>
      </c>
      <c r="H101" s="9">
        <v>0</v>
      </c>
      <c r="I101" s="9">
        <v>0</v>
      </c>
      <c r="J101" s="9">
        <v>269</v>
      </c>
      <c r="K101" s="9">
        <v>121</v>
      </c>
      <c r="L101" s="9">
        <v>75</v>
      </c>
      <c r="M101" s="9">
        <v>22.36</v>
      </c>
      <c r="N101" s="9">
        <v>50</v>
      </c>
      <c r="O101" s="9">
        <v>66</v>
      </c>
      <c r="P101" s="9">
        <v>0</v>
      </c>
    </row>
    <row r="102" spans="1:16" ht="15.75" customHeight="1" x14ac:dyDescent="0.2">
      <c r="A102" s="9">
        <v>0</v>
      </c>
      <c r="B102" s="9">
        <v>47</v>
      </c>
      <c r="C102" s="9">
        <v>2</v>
      </c>
      <c r="D102" s="9">
        <v>1</v>
      </c>
      <c r="E102" s="9">
        <v>20</v>
      </c>
      <c r="F102" s="9">
        <v>0</v>
      </c>
      <c r="G102" s="9">
        <v>0</v>
      </c>
      <c r="H102" s="9">
        <v>0</v>
      </c>
      <c r="I102" s="9">
        <v>0</v>
      </c>
      <c r="J102" s="9">
        <v>220</v>
      </c>
      <c r="K102" s="9">
        <v>132.5</v>
      </c>
      <c r="L102" s="9">
        <v>87</v>
      </c>
      <c r="M102" s="9">
        <v>27.98</v>
      </c>
      <c r="N102" s="9">
        <v>65</v>
      </c>
      <c r="O102" s="9">
        <v>75</v>
      </c>
      <c r="P102" s="9">
        <v>0</v>
      </c>
    </row>
    <row r="103" spans="1:16" ht="15.75" customHeight="1" x14ac:dyDescent="0.2">
      <c r="A103" s="9">
        <v>0</v>
      </c>
      <c r="B103" s="9">
        <v>60</v>
      </c>
      <c r="C103" s="9">
        <v>3</v>
      </c>
      <c r="D103" s="9">
        <v>0</v>
      </c>
      <c r="E103" s="9">
        <v>0</v>
      </c>
      <c r="F103" s="9">
        <v>0</v>
      </c>
      <c r="G103" s="9">
        <v>0</v>
      </c>
      <c r="H103" s="9">
        <v>1</v>
      </c>
      <c r="I103" s="9">
        <v>0</v>
      </c>
      <c r="J103" s="9">
        <v>275</v>
      </c>
      <c r="K103" s="9">
        <v>141</v>
      </c>
      <c r="L103" s="9">
        <v>84</v>
      </c>
      <c r="M103" s="9">
        <v>29.66</v>
      </c>
      <c r="N103" s="9">
        <v>75</v>
      </c>
      <c r="O103" s="9">
        <v>105</v>
      </c>
      <c r="P103" s="9">
        <v>0</v>
      </c>
    </row>
    <row r="104" spans="1:16" ht="15.75" customHeight="1" x14ac:dyDescent="0.2">
      <c r="A104" s="9">
        <v>0</v>
      </c>
      <c r="B104" s="9">
        <v>45</v>
      </c>
      <c r="C104" s="9">
        <v>3</v>
      </c>
      <c r="D104" s="9">
        <v>1</v>
      </c>
      <c r="E104" s="9">
        <v>9</v>
      </c>
      <c r="F104" s="9">
        <v>0</v>
      </c>
      <c r="G104" s="9">
        <v>0</v>
      </c>
      <c r="H104" s="9">
        <v>0</v>
      </c>
      <c r="I104" s="9">
        <v>0</v>
      </c>
      <c r="J104" s="9">
        <v>268</v>
      </c>
      <c r="K104" s="9">
        <v>110</v>
      </c>
      <c r="L104" s="9">
        <v>64</v>
      </c>
      <c r="M104" s="9">
        <v>20.68</v>
      </c>
      <c r="N104" s="9">
        <v>63</v>
      </c>
      <c r="O104" s="9">
        <v>71</v>
      </c>
      <c r="P104" s="9">
        <v>0</v>
      </c>
    </row>
    <row r="105" spans="1:16" ht="15.75" customHeight="1" x14ac:dyDescent="0.2">
      <c r="A105" s="9">
        <v>0</v>
      </c>
      <c r="B105" s="9">
        <v>48</v>
      </c>
      <c r="C105" s="9">
        <v>1</v>
      </c>
      <c r="D105" s="9">
        <v>0</v>
      </c>
      <c r="E105" s="9">
        <v>0</v>
      </c>
      <c r="F105" s="9">
        <v>0</v>
      </c>
      <c r="G105" s="9">
        <v>0</v>
      </c>
      <c r="H105" s="9">
        <v>1</v>
      </c>
      <c r="I105" s="9">
        <v>0</v>
      </c>
      <c r="J105" s="9">
        <v>265</v>
      </c>
      <c r="K105" s="9">
        <v>145</v>
      </c>
      <c r="L105" s="9">
        <v>77</v>
      </c>
      <c r="M105" s="9">
        <v>24.23</v>
      </c>
      <c r="N105" s="9">
        <v>74</v>
      </c>
      <c r="O105" s="9">
        <v>64</v>
      </c>
      <c r="P105" s="9">
        <v>0</v>
      </c>
    </row>
    <row r="106" spans="1:16" ht="15.75" customHeight="1" x14ac:dyDescent="0.2">
      <c r="A106" s="9">
        <v>0</v>
      </c>
      <c r="B106" s="9">
        <v>42</v>
      </c>
      <c r="C106" s="9">
        <v>1</v>
      </c>
      <c r="D106" s="9">
        <v>1</v>
      </c>
      <c r="E106" s="9">
        <v>20</v>
      </c>
      <c r="F106" s="9">
        <v>0</v>
      </c>
      <c r="G106" s="9">
        <v>0</v>
      </c>
      <c r="H106" s="9">
        <v>0</v>
      </c>
      <c r="I106" s="9">
        <v>0</v>
      </c>
      <c r="J106" s="9">
        <v>173</v>
      </c>
      <c r="K106" s="9">
        <v>100</v>
      </c>
      <c r="L106" s="9">
        <v>63</v>
      </c>
      <c r="M106" s="9">
        <v>23.25</v>
      </c>
      <c r="N106" s="9">
        <v>65</v>
      </c>
      <c r="O106" s="9">
        <v>99</v>
      </c>
      <c r="P106" s="9">
        <v>0</v>
      </c>
    </row>
    <row r="107" spans="1:16" ht="15.75" customHeight="1" x14ac:dyDescent="0.2">
      <c r="A107" s="9">
        <v>0</v>
      </c>
      <c r="B107" s="9">
        <v>63</v>
      </c>
      <c r="C107" s="9">
        <v>1</v>
      </c>
      <c r="D107" s="9">
        <v>0</v>
      </c>
      <c r="E107" s="9">
        <v>0</v>
      </c>
      <c r="F107" s="9">
        <v>0</v>
      </c>
      <c r="G107" s="9">
        <v>0</v>
      </c>
      <c r="H107" s="9">
        <v>0</v>
      </c>
      <c r="I107" s="9">
        <v>0</v>
      </c>
      <c r="J107" s="9">
        <v>273</v>
      </c>
      <c r="K107" s="9">
        <v>135</v>
      </c>
      <c r="L107" s="9">
        <v>82</v>
      </c>
      <c r="M107" s="9">
        <v>26.76</v>
      </c>
      <c r="N107" s="9">
        <v>85</v>
      </c>
      <c r="O107" s="9">
        <v>56</v>
      </c>
      <c r="P107" s="9">
        <v>0</v>
      </c>
    </row>
    <row r="108" spans="1:16" ht="15.75" customHeight="1" x14ac:dyDescent="0.2">
      <c r="A108" s="9">
        <v>0</v>
      </c>
      <c r="B108" s="9">
        <v>42</v>
      </c>
      <c r="C108" s="9">
        <v>4</v>
      </c>
      <c r="D108" s="9">
        <v>0</v>
      </c>
      <c r="E108" s="9">
        <v>0</v>
      </c>
      <c r="F108" s="9">
        <v>0</v>
      </c>
      <c r="G108" s="9">
        <v>0</v>
      </c>
      <c r="H108" s="9">
        <v>0</v>
      </c>
      <c r="I108" s="9">
        <v>0</v>
      </c>
      <c r="J108" s="9">
        <v>250</v>
      </c>
      <c r="K108" s="9">
        <v>115</v>
      </c>
      <c r="L108" s="9">
        <v>79</v>
      </c>
      <c r="M108" s="9">
        <v>26.93</v>
      </c>
      <c r="N108" s="9">
        <v>65</v>
      </c>
      <c r="O108" s="9">
        <v>79</v>
      </c>
      <c r="P108" s="9">
        <v>0</v>
      </c>
    </row>
    <row r="109" spans="1:16" ht="15.75" customHeight="1" x14ac:dyDescent="0.2">
      <c r="A109" s="9">
        <v>1</v>
      </c>
      <c r="B109" s="9">
        <v>40</v>
      </c>
      <c r="C109" s="9">
        <v>1</v>
      </c>
      <c r="D109" s="9">
        <v>1</v>
      </c>
      <c r="E109" s="9">
        <v>43</v>
      </c>
      <c r="F109" s="9">
        <v>0</v>
      </c>
      <c r="G109" s="9">
        <v>0</v>
      </c>
      <c r="H109" s="9">
        <v>1</v>
      </c>
      <c r="I109" s="9">
        <v>0</v>
      </c>
      <c r="J109" s="9">
        <v>290</v>
      </c>
      <c r="K109" s="9">
        <v>138</v>
      </c>
      <c r="L109" s="9">
        <v>90</v>
      </c>
      <c r="M109" s="9">
        <v>27.54</v>
      </c>
      <c r="N109" s="9">
        <v>85</v>
      </c>
      <c r="O109" s="9">
        <v>73</v>
      </c>
      <c r="P109" s="9">
        <v>1</v>
      </c>
    </row>
    <row r="110" spans="1:16" ht="15.75" customHeight="1" x14ac:dyDescent="0.2">
      <c r="A110" s="9">
        <v>0</v>
      </c>
      <c r="B110" s="9">
        <v>66</v>
      </c>
      <c r="C110" s="9">
        <v>1</v>
      </c>
      <c r="D110" s="9">
        <v>0</v>
      </c>
      <c r="E110" s="9">
        <v>0</v>
      </c>
      <c r="F110" s="9">
        <v>0</v>
      </c>
      <c r="G110" s="9">
        <v>0</v>
      </c>
      <c r="H110" s="9">
        <v>1</v>
      </c>
      <c r="I110" s="9">
        <v>0</v>
      </c>
      <c r="J110" s="9">
        <v>278</v>
      </c>
      <c r="K110" s="9">
        <v>187</v>
      </c>
      <c r="L110" s="9">
        <v>88</v>
      </c>
      <c r="M110" s="9">
        <v>40.520000000000003</v>
      </c>
      <c r="N110" s="9">
        <v>90</v>
      </c>
      <c r="O110" s="9">
        <v>84</v>
      </c>
      <c r="P110" s="9">
        <v>1</v>
      </c>
    </row>
    <row r="111" spans="1:16" ht="15.75" customHeight="1" x14ac:dyDescent="0.2">
      <c r="A111" s="9">
        <v>1</v>
      </c>
      <c r="B111" s="9">
        <v>49</v>
      </c>
      <c r="C111" s="9">
        <v>1</v>
      </c>
      <c r="D111" s="9">
        <v>1</v>
      </c>
      <c r="E111" s="9">
        <v>20</v>
      </c>
      <c r="F111" s="9">
        <v>0</v>
      </c>
      <c r="G111" s="9">
        <v>0</v>
      </c>
      <c r="H111" s="9">
        <v>0</v>
      </c>
      <c r="I111" s="9">
        <v>0</v>
      </c>
      <c r="J111" s="9">
        <v>197</v>
      </c>
      <c r="K111" s="9">
        <v>123</v>
      </c>
      <c r="L111" s="9">
        <v>69</v>
      </c>
      <c r="M111" s="9">
        <v>29.62</v>
      </c>
      <c r="N111" s="9">
        <v>76</v>
      </c>
      <c r="O111" s="9">
        <v>60</v>
      </c>
      <c r="P111" s="9">
        <v>0</v>
      </c>
    </row>
    <row r="112" spans="1:16" ht="15.75" customHeight="1" x14ac:dyDescent="0.2">
      <c r="A112" s="9">
        <v>0</v>
      </c>
      <c r="B112" s="9">
        <v>67</v>
      </c>
      <c r="C112" s="9">
        <v>1</v>
      </c>
      <c r="D112" s="9">
        <v>0</v>
      </c>
      <c r="E112" s="9">
        <v>0</v>
      </c>
      <c r="F112" s="9">
        <v>0</v>
      </c>
      <c r="G112" s="9">
        <v>0</v>
      </c>
      <c r="H112" s="9">
        <v>1</v>
      </c>
      <c r="I112" s="9">
        <v>0</v>
      </c>
      <c r="J112" s="9">
        <v>264</v>
      </c>
      <c r="K112" s="9">
        <v>139</v>
      </c>
      <c r="L112" s="9">
        <v>80</v>
      </c>
      <c r="M112" s="9">
        <v>25.75</v>
      </c>
      <c r="N112" s="9">
        <v>75</v>
      </c>
      <c r="O112" s="9">
        <v>87</v>
      </c>
      <c r="P112" s="9">
        <v>0</v>
      </c>
    </row>
    <row r="113" spans="1:16" ht="15.75" customHeight="1" x14ac:dyDescent="0.2">
      <c r="A113" s="9">
        <v>1</v>
      </c>
      <c r="B113" s="9">
        <v>51</v>
      </c>
      <c r="C113" s="9">
        <v>3</v>
      </c>
      <c r="D113" s="9">
        <v>0</v>
      </c>
      <c r="E113" s="9">
        <v>0</v>
      </c>
      <c r="F113" s="9">
        <v>0</v>
      </c>
      <c r="G113" s="9">
        <v>0</v>
      </c>
      <c r="H113" s="9">
        <v>1</v>
      </c>
      <c r="I113" s="9">
        <v>0</v>
      </c>
      <c r="J113" s="9">
        <v>214</v>
      </c>
      <c r="K113" s="9">
        <v>145</v>
      </c>
      <c r="L113" s="9">
        <v>92.5</v>
      </c>
      <c r="M113" s="9">
        <v>26.09</v>
      </c>
      <c r="N113" s="9">
        <v>70</v>
      </c>
      <c r="O113" s="9" t="s">
        <v>92</v>
      </c>
      <c r="P113" s="9">
        <v>0</v>
      </c>
    </row>
    <row r="114" spans="1:16" ht="15.75" customHeight="1" x14ac:dyDescent="0.2">
      <c r="A114" s="9">
        <v>1</v>
      </c>
      <c r="B114" s="9">
        <v>48</v>
      </c>
      <c r="C114" s="9">
        <v>4</v>
      </c>
      <c r="D114" s="9">
        <v>0</v>
      </c>
      <c r="E114" s="9">
        <v>0</v>
      </c>
      <c r="F114" s="9">
        <v>0</v>
      </c>
      <c r="G114" s="9">
        <v>0</v>
      </c>
      <c r="H114" s="9">
        <v>0</v>
      </c>
      <c r="I114" s="9">
        <v>0</v>
      </c>
      <c r="J114" s="9">
        <v>233</v>
      </c>
      <c r="K114" s="9">
        <v>138</v>
      </c>
      <c r="L114" s="9">
        <v>88.5</v>
      </c>
      <c r="M114" s="9">
        <v>23.62</v>
      </c>
      <c r="N114" s="9">
        <v>86</v>
      </c>
      <c r="O114" s="9">
        <v>68</v>
      </c>
      <c r="P114" s="9">
        <v>0</v>
      </c>
    </row>
    <row r="115" spans="1:16" ht="15.75" customHeight="1" x14ac:dyDescent="0.2">
      <c r="A115" s="9">
        <v>0</v>
      </c>
      <c r="B115" s="9">
        <v>64</v>
      </c>
      <c r="C115" s="9">
        <v>1</v>
      </c>
      <c r="D115" s="9">
        <v>0</v>
      </c>
      <c r="E115" s="9">
        <v>0</v>
      </c>
      <c r="F115" s="9">
        <v>0</v>
      </c>
      <c r="G115" s="9">
        <v>0</v>
      </c>
      <c r="H115" s="9">
        <v>1</v>
      </c>
      <c r="I115" s="9">
        <v>0</v>
      </c>
      <c r="J115" s="9">
        <v>282</v>
      </c>
      <c r="K115" s="9">
        <v>158</v>
      </c>
      <c r="L115" s="9">
        <v>105</v>
      </c>
      <c r="M115" s="9">
        <v>24.37</v>
      </c>
      <c r="N115" s="9">
        <v>75</v>
      </c>
      <c r="O115" s="9">
        <v>71</v>
      </c>
      <c r="P115" s="9">
        <v>0</v>
      </c>
    </row>
    <row r="116" spans="1:16" ht="15.75" customHeight="1" x14ac:dyDescent="0.2">
      <c r="A116" s="9">
        <v>0</v>
      </c>
      <c r="B116" s="9">
        <v>41</v>
      </c>
      <c r="C116" s="9">
        <v>1</v>
      </c>
      <c r="D116" s="9">
        <v>0</v>
      </c>
      <c r="E116" s="9">
        <v>0</v>
      </c>
      <c r="F116" s="9">
        <v>0</v>
      </c>
      <c r="G116" s="9">
        <v>0</v>
      </c>
      <c r="H116" s="9">
        <v>1</v>
      </c>
      <c r="I116" s="9">
        <v>0</v>
      </c>
      <c r="J116" s="9">
        <v>265</v>
      </c>
      <c r="K116" s="9">
        <v>136</v>
      </c>
      <c r="L116" s="9">
        <v>98</v>
      </c>
      <c r="M116" s="9">
        <v>42.15</v>
      </c>
      <c r="N116" s="9">
        <v>90</v>
      </c>
      <c r="O116" s="9" t="s">
        <v>92</v>
      </c>
      <c r="P116" s="9">
        <v>0</v>
      </c>
    </row>
    <row r="117" spans="1:16" ht="15.75" customHeight="1" x14ac:dyDescent="0.2">
      <c r="A117" s="9">
        <v>1</v>
      </c>
      <c r="B117" s="9">
        <v>50</v>
      </c>
      <c r="C117" s="9">
        <v>1</v>
      </c>
      <c r="D117" s="9">
        <v>0</v>
      </c>
      <c r="E117" s="9">
        <v>0</v>
      </c>
      <c r="F117" s="9">
        <v>0</v>
      </c>
      <c r="G117" s="9">
        <v>0</v>
      </c>
      <c r="H117" s="9">
        <v>1</v>
      </c>
      <c r="I117" s="9">
        <v>0</v>
      </c>
      <c r="J117" s="9">
        <v>257</v>
      </c>
      <c r="K117" s="9">
        <v>127</v>
      </c>
      <c r="L117" s="9">
        <v>82</v>
      </c>
      <c r="M117" s="9">
        <v>32.229999999999997</v>
      </c>
      <c r="N117" s="9">
        <v>75</v>
      </c>
      <c r="O117" s="9">
        <v>117</v>
      </c>
      <c r="P117" s="9">
        <v>1</v>
      </c>
    </row>
    <row r="118" spans="1:16" ht="15.75" customHeight="1" x14ac:dyDescent="0.2">
      <c r="A118" s="9">
        <v>1</v>
      </c>
      <c r="B118" s="9">
        <v>60</v>
      </c>
      <c r="C118" s="9">
        <v>1</v>
      </c>
      <c r="D118" s="9">
        <v>0</v>
      </c>
      <c r="E118" s="9">
        <v>0</v>
      </c>
      <c r="F118" s="9">
        <v>0</v>
      </c>
      <c r="G118" s="9">
        <v>0</v>
      </c>
      <c r="H118" s="9">
        <v>1</v>
      </c>
      <c r="I118" s="9">
        <v>0</v>
      </c>
      <c r="J118" s="9">
        <v>278</v>
      </c>
      <c r="K118" s="9">
        <v>160.5</v>
      </c>
      <c r="L118" s="9">
        <v>96</v>
      </c>
      <c r="M118" s="9">
        <v>26.4</v>
      </c>
      <c r="N118" s="9">
        <v>55</v>
      </c>
      <c r="O118" s="9">
        <v>75</v>
      </c>
      <c r="P118" s="9">
        <v>1</v>
      </c>
    </row>
    <row r="119" spans="1:16" ht="15.75" customHeight="1" x14ac:dyDescent="0.2">
      <c r="A119" s="9">
        <v>0</v>
      </c>
      <c r="B119" s="9">
        <v>37</v>
      </c>
      <c r="C119" s="9">
        <v>2</v>
      </c>
      <c r="D119" s="9">
        <v>1</v>
      </c>
      <c r="E119" s="9">
        <v>5</v>
      </c>
      <c r="F119" s="9">
        <v>0</v>
      </c>
      <c r="G119" s="9">
        <v>0</v>
      </c>
      <c r="H119" s="9">
        <v>0</v>
      </c>
      <c r="I119" s="9">
        <v>0</v>
      </c>
      <c r="J119" s="9">
        <v>185</v>
      </c>
      <c r="K119" s="9">
        <v>100</v>
      </c>
      <c r="L119" s="9">
        <v>68</v>
      </c>
      <c r="M119" s="9">
        <v>18.38</v>
      </c>
      <c r="N119" s="9">
        <v>70</v>
      </c>
      <c r="O119" s="9">
        <v>72</v>
      </c>
      <c r="P119" s="9">
        <v>0</v>
      </c>
    </row>
    <row r="120" spans="1:16" ht="15.75" customHeight="1" x14ac:dyDescent="0.2">
      <c r="A120" s="9">
        <v>1</v>
      </c>
      <c r="B120" s="9">
        <v>36</v>
      </c>
      <c r="C120" s="9">
        <v>4</v>
      </c>
      <c r="D120" s="9">
        <v>0</v>
      </c>
      <c r="E120" s="9">
        <v>0</v>
      </c>
      <c r="F120" s="9">
        <v>0</v>
      </c>
      <c r="G120" s="9">
        <v>0</v>
      </c>
      <c r="H120" s="9">
        <v>0</v>
      </c>
      <c r="I120" s="9">
        <v>0</v>
      </c>
      <c r="J120" s="9">
        <v>210</v>
      </c>
      <c r="K120" s="9">
        <v>112</v>
      </c>
      <c r="L120" s="9">
        <v>85.5</v>
      </c>
      <c r="M120" s="9">
        <v>21.93</v>
      </c>
      <c r="N120" s="9">
        <v>71</v>
      </c>
      <c r="O120" s="9">
        <v>77</v>
      </c>
      <c r="P120" s="9">
        <v>0</v>
      </c>
    </row>
    <row r="121" spans="1:16" ht="15.75" customHeight="1" x14ac:dyDescent="0.2">
      <c r="A121" s="9">
        <v>1</v>
      </c>
      <c r="B121" s="9">
        <v>50</v>
      </c>
      <c r="C121" s="9">
        <v>3</v>
      </c>
      <c r="D121" s="9">
        <v>1</v>
      </c>
      <c r="E121" s="9">
        <v>40</v>
      </c>
      <c r="F121" s="9">
        <v>0</v>
      </c>
      <c r="G121" s="9">
        <v>0</v>
      </c>
      <c r="H121" s="9">
        <v>1</v>
      </c>
      <c r="I121" s="9">
        <v>0</v>
      </c>
      <c r="J121" s="9">
        <v>175</v>
      </c>
      <c r="K121" s="9">
        <v>157</v>
      </c>
      <c r="L121" s="9">
        <v>88</v>
      </c>
      <c r="M121" s="9">
        <v>25.09</v>
      </c>
      <c r="N121" s="9">
        <v>88</v>
      </c>
      <c r="O121" s="9">
        <v>85</v>
      </c>
      <c r="P121" s="9">
        <v>0</v>
      </c>
    </row>
    <row r="122" spans="1:16" ht="15.75" customHeight="1" x14ac:dyDescent="0.2">
      <c r="A122" s="9">
        <v>0</v>
      </c>
      <c r="B122" s="9">
        <v>39</v>
      </c>
      <c r="C122" s="9">
        <v>4</v>
      </c>
      <c r="D122" s="9">
        <v>0</v>
      </c>
      <c r="E122" s="9">
        <v>0</v>
      </c>
      <c r="F122" s="9">
        <v>0</v>
      </c>
      <c r="G122" s="9">
        <v>0</v>
      </c>
      <c r="H122" s="9">
        <v>0</v>
      </c>
      <c r="I122" s="9">
        <v>0</v>
      </c>
      <c r="J122" s="9">
        <v>241</v>
      </c>
      <c r="K122" s="9">
        <v>105</v>
      </c>
      <c r="L122" s="9">
        <v>75</v>
      </c>
      <c r="M122" s="9">
        <v>26.12</v>
      </c>
      <c r="N122" s="9">
        <v>68</v>
      </c>
      <c r="O122" s="9">
        <v>87</v>
      </c>
      <c r="P122" s="9">
        <v>0</v>
      </c>
    </row>
    <row r="123" spans="1:16" ht="15.75" customHeight="1" x14ac:dyDescent="0.2">
      <c r="A123" s="9">
        <v>0</v>
      </c>
      <c r="B123" s="9">
        <v>46</v>
      </c>
      <c r="C123" s="9">
        <v>1</v>
      </c>
      <c r="D123" s="9">
        <v>1</v>
      </c>
      <c r="E123" s="9">
        <v>3</v>
      </c>
      <c r="F123" s="9">
        <v>0</v>
      </c>
      <c r="G123" s="9">
        <v>0</v>
      </c>
      <c r="H123" s="9">
        <v>0</v>
      </c>
      <c r="I123" s="9">
        <v>0</v>
      </c>
      <c r="J123" s="9">
        <v>237</v>
      </c>
      <c r="K123" s="9">
        <v>112</v>
      </c>
      <c r="L123" s="9">
        <v>70</v>
      </c>
      <c r="M123" s="9">
        <v>20.2</v>
      </c>
      <c r="N123" s="9">
        <v>75</v>
      </c>
      <c r="O123" s="9">
        <v>62</v>
      </c>
      <c r="P123" s="9">
        <v>0</v>
      </c>
    </row>
    <row r="124" spans="1:16" ht="15.75" customHeight="1" x14ac:dyDescent="0.2">
      <c r="A124" s="9">
        <v>1</v>
      </c>
      <c r="B124" s="9">
        <v>66</v>
      </c>
      <c r="C124" s="9">
        <v>3</v>
      </c>
      <c r="D124" s="9">
        <v>0</v>
      </c>
      <c r="E124" s="9">
        <v>0</v>
      </c>
      <c r="F124" s="9">
        <v>0</v>
      </c>
      <c r="G124" s="9">
        <v>0</v>
      </c>
      <c r="H124" s="9">
        <v>0</v>
      </c>
      <c r="I124" s="9">
        <v>0</v>
      </c>
      <c r="J124" s="9">
        <v>288</v>
      </c>
      <c r="K124" s="9">
        <v>109</v>
      </c>
      <c r="L124" s="9">
        <v>71</v>
      </c>
      <c r="M124" s="9">
        <v>29.29</v>
      </c>
      <c r="N124" s="9">
        <v>80</v>
      </c>
      <c r="O124" s="9">
        <v>80</v>
      </c>
      <c r="P124" s="9">
        <v>0</v>
      </c>
    </row>
    <row r="125" spans="1:16" ht="15.75" customHeight="1" x14ac:dyDescent="0.2">
      <c r="A125" s="9">
        <v>0</v>
      </c>
      <c r="B125" s="9">
        <v>46</v>
      </c>
      <c r="C125" s="9">
        <v>1</v>
      </c>
      <c r="D125" s="9">
        <v>0</v>
      </c>
      <c r="E125" s="9">
        <v>0</v>
      </c>
      <c r="F125" s="9">
        <v>0</v>
      </c>
      <c r="G125" s="9">
        <v>0</v>
      </c>
      <c r="H125" s="9">
        <v>1</v>
      </c>
      <c r="I125" s="9">
        <v>0</v>
      </c>
      <c r="J125" s="9">
        <v>200</v>
      </c>
      <c r="K125" s="9">
        <v>135</v>
      </c>
      <c r="L125" s="9">
        <v>97</v>
      </c>
      <c r="M125" s="9">
        <v>36.81</v>
      </c>
      <c r="N125" s="9">
        <v>100</v>
      </c>
      <c r="O125" s="9">
        <v>97</v>
      </c>
      <c r="P125" s="9">
        <v>0</v>
      </c>
    </row>
    <row r="126" spans="1:16" ht="15.75" customHeight="1" x14ac:dyDescent="0.2">
      <c r="A126" s="9">
        <v>0</v>
      </c>
      <c r="B126" s="9">
        <v>55</v>
      </c>
      <c r="C126" s="9">
        <v>2</v>
      </c>
      <c r="D126" s="9">
        <v>0</v>
      </c>
      <c r="E126" s="9">
        <v>0</v>
      </c>
      <c r="F126" s="9">
        <v>0</v>
      </c>
      <c r="G126" s="9">
        <v>0</v>
      </c>
      <c r="H126" s="9">
        <v>1</v>
      </c>
      <c r="I126" s="9">
        <v>0</v>
      </c>
      <c r="J126" s="9">
        <v>183</v>
      </c>
      <c r="K126" s="9">
        <v>158</v>
      </c>
      <c r="L126" s="9">
        <v>86</v>
      </c>
      <c r="M126" s="9">
        <v>24.45</v>
      </c>
      <c r="N126" s="9">
        <v>70</v>
      </c>
      <c r="O126" s="9">
        <v>102</v>
      </c>
      <c r="P126" s="9">
        <v>0</v>
      </c>
    </row>
    <row r="127" spans="1:16" ht="15.75" customHeight="1" x14ac:dyDescent="0.2">
      <c r="A127" s="9">
        <v>1</v>
      </c>
      <c r="B127" s="9">
        <v>41</v>
      </c>
      <c r="C127" s="9">
        <v>2</v>
      </c>
      <c r="D127" s="9">
        <v>0</v>
      </c>
      <c r="E127" s="9">
        <v>0</v>
      </c>
      <c r="F127" s="9">
        <v>0</v>
      </c>
      <c r="G127" s="9">
        <v>0</v>
      </c>
      <c r="H127" s="9">
        <v>0</v>
      </c>
      <c r="I127" s="9">
        <v>0</v>
      </c>
      <c r="J127" s="9">
        <v>223</v>
      </c>
      <c r="K127" s="9">
        <v>112.5</v>
      </c>
      <c r="L127" s="9">
        <v>80</v>
      </c>
      <c r="M127" s="9">
        <v>29.44</v>
      </c>
      <c r="N127" s="9">
        <v>75</v>
      </c>
      <c r="O127" s="9">
        <v>58</v>
      </c>
      <c r="P127" s="9">
        <v>0</v>
      </c>
    </row>
    <row r="128" spans="1:16" ht="15.75" customHeight="1" x14ac:dyDescent="0.2">
      <c r="A128" s="9">
        <v>1</v>
      </c>
      <c r="B128" s="9">
        <v>44</v>
      </c>
      <c r="C128" s="9">
        <v>2</v>
      </c>
      <c r="D128" s="9">
        <v>0</v>
      </c>
      <c r="E128" s="9">
        <v>0</v>
      </c>
      <c r="F128" s="9">
        <v>0</v>
      </c>
      <c r="G128" s="9">
        <v>0</v>
      </c>
      <c r="H128" s="9">
        <v>0</v>
      </c>
      <c r="I128" s="9">
        <v>0</v>
      </c>
      <c r="J128" s="9">
        <v>244</v>
      </c>
      <c r="K128" s="9">
        <v>128</v>
      </c>
      <c r="L128" s="9">
        <v>77</v>
      </c>
      <c r="M128" s="9">
        <v>25.95</v>
      </c>
      <c r="N128" s="9">
        <v>75</v>
      </c>
      <c r="O128" s="9">
        <v>90</v>
      </c>
      <c r="P128" s="9">
        <v>0</v>
      </c>
    </row>
    <row r="129" spans="1:16" ht="15.75" customHeight="1" x14ac:dyDescent="0.2">
      <c r="A129" s="9">
        <v>1</v>
      </c>
      <c r="B129" s="9">
        <v>38</v>
      </c>
      <c r="C129" s="9">
        <v>4</v>
      </c>
      <c r="D129" s="9">
        <v>0</v>
      </c>
      <c r="E129" s="9">
        <v>0</v>
      </c>
      <c r="F129" s="9">
        <v>0</v>
      </c>
      <c r="G129" s="9">
        <v>0</v>
      </c>
      <c r="H129" s="9">
        <v>0</v>
      </c>
      <c r="I129" s="9">
        <v>0</v>
      </c>
      <c r="J129" s="9">
        <v>235</v>
      </c>
      <c r="K129" s="9">
        <v>118</v>
      </c>
      <c r="L129" s="9">
        <v>77</v>
      </c>
      <c r="M129" s="9">
        <v>25.87</v>
      </c>
      <c r="N129" s="9">
        <v>60</v>
      </c>
      <c r="O129" s="9">
        <v>82</v>
      </c>
      <c r="P129" s="9">
        <v>0</v>
      </c>
    </row>
    <row r="130" spans="1:16" ht="15.75" customHeight="1" x14ac:dyDescent="0.2">
      <c r="A130" s="9">
        <v>1</v>
      </c>
      <c r="B130" s="9">
        <v>43</v>
      </c>
      <c r="C130" s="9">
        <v>1</v>
      </c>
      <c r="D130" s="9">
        <v>1</v>
      </c>
      <c r="E130" s="9">
        <v>15</v>
      </c>
      <c r="F130" s="9">
        <v>0</v>
      </c>
      <c r="G130" s="9">
        <v>0</v>
      </c>
      <c r="H130" s="9">
        <v>0</v>
      </c>
      <c r="I130" s="9">
        <v>0</v>
      </c>
      <c r="J130" s="9">
        <v>210</v>
      </c>
      <c r="K130" s="9">
        <v>115</v>
      </c>
      <c r="L130" s="9">
        <v>77.5</v>
      </c>
      <c r="M130" s="9">
        <v>25.1</v>
      </c>
      <c r="N130" s="9">
        <v>70</v>
      </c>
      <c r="O130" s="9">
        <v>68</v>
      </c>
      <c r="P130" s="9">
        <v>0</v>
      </c>
    </row>
    <row r="131" spans="1:16" ht="15.75" customHeight="1" x14ac:dyDescent="0.2">
      <c r="A131" s="9">
        <v>0</v>
      </c>
      <c r="B131" s="9">
        <v>41</v>
      </c>
      <c r="C131" s="9">
        <v>2</v>
      </c>
      <c r="D131" s="9">
        <v>0</v>
      </c>
      <c r="E131" s="9">
        <v>0</v>
      </c>
      <c r="F131" s="9">
        <v>0</v>
      </c>
      <c r="G131" s="9">
        <v>0</v>
      </c>
      <c r="H131" s="9">
        <v>0</v>
      </c>
      <c r="I131" s="9">
        <v>0</v>
      </c>
      <c r="J131" s="9">
        <v>213</v>
      </c>
      <c r="K131" s="9">
        <v>112</v>
      </c>
      <c r="L131" s="9">
        <v>73</v>
      </c>
      <c r="M131" s="9">
        <v>24.81</v>
      </c>
      <c r="N131" s="9">
        <v>62</v>
      </c>
      <c r="O131" s="9">
        <v>74</v>
      </c>
      <c r="P131" s="9">
        <v>0</v>
      </c>
    </row>
    <row r="132" spans="1:16" ht="15.75" customHeight="1" x14ac:dyDescent="0.2">
      <c r="A132" s="9">
        <v>1</v>
      </c>
      <c r="B132" s="9">
        <v>53</v>
      </c>
      <c r="C132" s="9">
        <v>1</v>
      </c>
      <c r="D132" s="9">
        <v>1</v>
      </c>
      <c r="E132" s="9">
        <v>30</v>
      </c>
      <c r="F132" s="9">
        <v>0</v>
      </c>
      <c r="G132" s="9">
        <v>0</v>
      </c>
      <c r="H132" s="9">
        <v>0</v>
      </c>
      <c r="I132" s="9">
        <v>0</v>
      </c>
      <c r="J132" s="9">
        <v>244</v>
      </c>
      <c r="K132" s="9">
        <v>106</v>
      </c>
      <c r="L132" s="9">
        <v>67.5</v>
      </c>
      <c r="M132" s="9">
        <v>21.84</v>
      </c>
      <c r="N132" s="9">
        <v>88</v>
      </c>
      <c r="O132" s="9">
        <v>65</v>
      </c>
      <c r="P132" s="9">
        <v>0</v>
      </c>
    </row>
    <row r="133" spans="1:16" ht="15.75" customHeight="1" x14ac:dyDescent="0.2">
      <c r="A133" s="9">
        <v>1</v>
      </c>
      <c r="B133" s="9">
        <v>43</v>
      </c>
      <c r="C133" s="9">
        <v>4</v>
      </c>
      <c r="D133" s="9">
        <v>1</v>
      </c>
      <c r="E133" s="9" t="s">
        <v>92</v>
      </c>
      <c r="F133" s="9">
        <v>0</v>
      </c>
      <c r="G133" s="9">
        <v>0</v>
      </c>
      <c r="H133" s="9">
        <v>0</v>
      </c>
      <c r="I133" s="9">
        <v>0</v>
      </c>
      <c r="J133" s="9">
        <v>222</v>
      </c>
      <c r="K133" s="9">
        <v>109.5</v>
      </c>
      <c r="L133" s="9">
        <v>69</v>
      </c>
      <c r="M133" s="9">
        <v>25.5</v>
      </c>
      <c r="N133" s="9">
        <v>75</v>
      </c>
      <c r="O133" s="9" t="s">
        <v>92</v>
      </c>
      <c r="P133" s="9">
        <v>0</v>
      </c>
    </row>
    <row r="134" spans="1:16" ht="15.75" customHeight="1" x14ac:dyDescent="0.2">
      <c r="A134" s="9">
        <v>1</v>
      </c>
      <c r="B134" s="9">
        <v>59</v>
      </c>
      <c r="C134" s="9">
        <v>2</v>
      </c>
      <c r="D134" s="9">
        <v>1</v>
      </c>
      <c r="E134" s="9">
        <v>30</v>
      </c>
      <c r="F134" s="9">
        <v>0</v>
      </c>
      <c r="G134" s="9">
        <v>0</v>
      </c>
      <c r="H134" s="9">
        <v>0</v>
      </c>
      <c r="I134" s="9">
        <v>0</v>
      </c>
      <c r="J134" s="9">
        <v>303</v>
      </c>
      <c r="K134" s="9">
        <v>134</v>
      </c>
      <c r="L134" s="9">
        <v>89</v>
      </c>
      <c r="M134" s="9">
        <v>24.07</v>
      </c>
      <c r="N134" s="9">
        <v>78</v>
      </c>
      <c r="O134" s="9">
        <v>75</v>
      </c>
      <c r="P134" s="9">
        <v>0</v>
      </c>
    </row>
    <row r="135" spans="1:16" ht="15.75" customHeight="1" x14ac:dyDescent="0.2">
      <c r="A135" s="9">
        <v>0</v>
      </c>
      <c r="B135" s="9">
        <v>56</v>
      </c>
      <c r="C135" s="9">
        <v>2</v>
      </c>
      <c r="D135" s="9">
        <v>1</v>
      </c>
      <c r="E135" s="9">
        <v>20</v>
      </c>
      <c r="F135" s="9">
        <v>0</v>
      </c>
      <c r="G135" s="9">
        <v>0</v>
      </c>
      <c r="H135" s="9">
        <v>0</v>
      </c>
      <c r="I135" s="9">
        <v>0</v>
      </c>
      <c r="J135" s="9">
        <v>246</v>
      </c>
      <c r="K135" s="9">
        <v>128</v>
      </c>
      <c r="L135" s="9">
        <v>64</v>
      </c>
      <c r="M135" s="9">
        <v>25.54</v>
      </c>
      <c r="N135" s="9">
        <v>92</v>
      </c>
      <c r="O135" s="9">
        <v>92</v>
      </c>
      <c r="P135" s="9">
        <v>0</v>
      </c>
    </row>
    <row r="136" spans="1:16" ht="15.75" customHeight="1" x14ac:dyDescent="0.2">
      <c r="A136" s="9">
        <v>0</v>
      </c>
      <c r="B136" s="9">
        <v>50</v>
      </c>
      <c r="C136" s="9">
        <v>3</v>
      </c>
      <c r="D136" s="9">
        <v>1</v>
      </c>
      <c r="E136" s="9">
        <v>15</v>
      </c>
      <c r="F136" s="9">
        <v>0</v>
      </c>
      <c r="G136" s="9">
        <v>0</v>
      </c>
      <c r="H136" s="9">
        <v>0</v>
      </c>
      <c r="I136" s="9">
        <v>0</v>
      </c>
      <c r="J136" s="9">
        <v>150</v>
      </c>
      <c r="K136" s="9">
        <v>121</v>
      </c>
      <c r="L136" s="9">
        <v>84</v>
      </c>
      <c r="M136" s="9">
        <v>28.69</v>
      </c>
      <c r="N136" s="9">
        <v>75</v>
      </c>
      <c r="O136" s="9">
        <v>88</v>
      </c>
      <c r="P136" s="9">
        <v>0</v>
      </c>
    </row>
    <row r="137" spans="1:16" ht="15.75" customHeight="1" x14ac:dyDescent="0.2">
      <c r="A137" s="9">
        <v>1</v>
      </c>
      <c r="B137" s="9">
        <v>46</v>
      </c>
      <c r="C137" s="9">
        <v>1</v>
      </c>
      <c r="D137" s="9">
        <v>1</v>
      </c>
      <c r="E137" s="9">
        <v>30</v>
      </c>
      <c r="F137" s="9">
        <v>0</v>
      </c>
      <c r="G137" s="9">
        <v>0</v>
      </c>
      <c r="H137" s="9">
        <v>0</v>
      </c>
      <c r="I137" s="9">
        <v>0</v>
      </c>
      <c r="J137" s="9">
        <v>270</v>
      </c>
      <c r="K137" s="9">
        <v>131</v>
      </c>
      <c r="L137" s="9">
        <v>81</v>
      </c>
      <c r="M137" s="9">
        <v>26.4</v>
      </c>
      <c r="N137" s="9">
        <v>75</v>
      </c>
      <c r="O137" s="9">
        <v>83</v>
      </c>
      <c r="P137" s="9">
        <v>0</v>
      </c>
    </row>
    <row r="138" spans="1:16" ht="15.75" customHeight="1" x14ac:dyDescent="0.2">
      <c r="A138" s="9">
        <v>0</v>
      </c>
      <c r="B138" s="9">
        <v>43</v>
      </c>
      <c r="C138" s="9">
        <v>2</v>
      </c>
      <c r="D138" s="9">
        <v>0</v>
      </c>
      <c r="E138" s="9">
        <v>0</v>
      </c>
      <c r="F138" s="9">
        <v>0</v>
      </c>
      <c r="G138" s="9">
        <v>0</v>
      </c>
      <c r="H138" s="9">
        <v>0</v>
      </c>
      <c r="I138" s="9">
        <v>0</v>
      </c>
      <c r="J138" s="9">
        <v>266</v>
      </c>
      <c r="K138" s="9">
        <v>131</v>
      </c>
      <c r="L138" s="9">
        <v>81</v>
      </c>
      <c r="M138" s="9">
        <v>24.03</v>
      </c>
      <c r="N138" s="9">
        <v>100</v>
      </c>
      <c r="O138" s="9">
        <v>94</v>
      </c>
      <c r="P138" s="9">
        <v>0</v>
      </c>
    </row>
    <row r="139" spans="1:16" ht="15.75" customHeight="1" x14ac:dyDescent="0.2">
      <c r="A139" s="9">
        <v>1</v>
      </c>
      <c r="B139" s="9">
        <v>61</v>
      </c>
      <c r="C139" s="9">
        <v>2</v>
      </c>
      <c r="D139" s="9">
        <v>0</v>
      </c>
      <c r="E139" s="9">
        <v>0</v>
      </c>
      <c r="F139" s="9">
        <v>0</v>
      </c>
      <c r="G139" s="9">
        <v>0</v>
      </c>
      <c r="H139" s="9">
        <v>0</v>
      </c>
      <c r="I139" s="9">
        <v>0</v>
      </c>
      <c r="J139" s="9">
        <v>246</v>
      </c>
      <c r="K139" s="9">
        <v>124</v>
      </c>
      <c r="L139" s="9">
        <v>70</v>
      </c>
      <c r="M139" s="9">
        <v>25.63</v>
      </c>
      <c r="N139" s="9">
        <v>55</v>
      </c>
      <c r="O139" s="9">
        <v>78</v>
      </c>
      <c r="P139" s="9">
        <v>1</v>
      </c>
    </row>
    <row r="140" spans="1:16" ht="15.75" customHeight="1" x14ac:dyDescent="0.2">
      <c r="A140" s="9">
        <v>0</v>
      </c>
      <c r="B140" s="9">
        <v>41</v>
      </c>
      <c r="C140" s="9">
        <v>3</v>
      </c>
      <c r="D140" s="9">
        <v>1</v>
      </c>
      <c r="E140" s="9">
        <v>30</v>
      </c>
      <c r="F140" s="9">
        <v>0</v>
      </c>
      <c r="G140" s="9">
        <v>0</v>
      </c>
      <c r="H140" s="9">
        <v>1</v>
      </c>
      <c r="I140" s="9">
        <v>0</v>
      </c>
      <c r="J140" s="9">
        <v>187</v>
      </c>
      <c r="K140" s="9">
        <v>154</v>
      </c>
      <c r="L140" s="9">
        <v>100</v>
      </c>
      <c r="M140" s="9">
        <v>20.5</v>
      </c>
      <c r="N140" s="9">
        <v>66</v>
      </c>
      <c r="O140" s="9">
        <v>78</v>
      </c>
      <c r="P140" s="9">
        <v>1</v>
      </c>
    </row>
    <row r="141" spans="1:16" ht="15.75" customHeight="1" x14ac:dyDescent="0.2">
      <c r="A141" s="9">
        <v>1</v>
      </c>
      <c r="B141" s="9">
        <v>49</v>
      </c>
      <c r="C141" s="9">
        <v>4</v>
      </c>
      <c r="D141" s="9">
        <v>1</v>
      </c>
      <c r="E141" s="9" t="s">
        <v>92</v>
      </c>
      <c r="F141" s="9">
        <v>0</v>
      </c>
      <c r="G141" s="9">
        <v>0</v>
      </c>
      <c r="H141" s="9">
        <v>0</v>
      </c>
      <c r="I141" s="9">
        <v>0</v>
      </c>
      <c r="J141" s="9">
        <v>256</v>
      </c>
      <c r="K141" s="9">
        <v>127.5</v>
      </c>
      <c r="L141" s="9">
        <v>81.5</v>
      </c>
      <c r="M141" s="9">
        <v>28.21</v>
      </c>
      <c r="N141" s="9">
        <v>93</v>
      </c>
      <c r="O141" s="9">
        <v>85</v>
      </c>
      <c r="P141" s="9">
        <v>1</v>
      </c>
    </row>
    <row r="142" spans="1:16" ht="15.75" customHeight="1" x14ac:dyDescent="0.2">
      <c r="A142" s="9">
        <v>0</v>
      </c>
      <c r="B142" s="9">
        <v>55</v>
      </c>
      <c r="C142" s="9">
        <v>1</v>
      </c>
      <c r="D142" s="9">
        <v>0</v>
      </c>
      <c r="E142" s="9">
        <v>0</v>
      </c>
      <c r="F142" s="9">
        <v>0</v>
      </c>
      <c r="G142" s="9">
        <v>0</v>
      </c>
      <c r="H142" s="9">
        <v>0</v>
      </c>
      <c r="I142" s="9">
        <v>0</v>
      </c>
      <c r="J142" s="9">
        <v>286</v>
      </c>
      <c r="K142" s="9">
        <v>138</v>
      </c>
      <c r="L142" s="9">
        <v>82</v>
      </c>
      <c r="M142" s="9">
        <v>24.27</v>
      </c>
      <c r="N142" s="9">
        <v>80</v>
      </c>
      <c r="O142" s="9">
        <v>90</v>
      </c>
      <c r="P142" s="9">
        <v>1</v>
      </c>
    </row>
    <row r="143" spans="1:16" ht="15.75" customHeight="1" x14ac:dyDescent="0.2">
      <c r="A143" s="9">
        <v>1</v>
      </c>
      <c r="B143" s="9">
        <v>43</v>
      </c>
      <c r="C143" s="9">
        <v>1</v>
      </c>
      <c r="D143" s="9">
        <v>1</v>
      </c>
      <c r="E143" s="9">
        <v>40</v>
      </c>
      <c r="F143" s="9">
        <v>0</v>
      </c>
      <c r="G143" s="9">
        <v>0</v>
      </c>
      <c r="H143" s="9">
        <v>0</v>
      </c>
      <c r="I143" s="9">
        <v>0</v>
      </c>
      <c r="J143" s="9">
        <v>240</v>
      </c>
      <c r="K143" s="9">
        <v>100</v>
      </c>
      <c r="L143" s="9">
        <v>72.5</v>
      </c>
      <c r="M143" s="9">
        <v>24.3</v>
      </c>
      <c r="N143" s="9">
        <v>70</v>
      </c>
      <c r="O143" s="9">
        <v>65</v>
      </c>
      <c r="P143" s="9">
        <v>0</v>
      </c>
    </row>
    <row r="144" spans="1:16" ht="15.75" customHeight="1" x14ac:dyDescent="0.2">
      <c r="A144" s="9">
        <v>1</v>
      </c>
      <c r="B144" s="9">
        <v>40</v>
      </c>
      <c r="C144" s="9">
        <v>3</v>
      </c>
      <c r="D144" s="9">
        <v>0</v>
      </c>
      <c r="E144" s="9">
        <v>0</v>
      </c>
      <c r="F144" s="9">
        <v>0</v>
      </c>
      <c r="G144" s="9">
        <v>0</v>
      </c>
      <c r="H144" s="9">
        <v>0</v>
      </c>
      <c r="I144" s="9">
        <v>0</v>
      </c>
      <c r="J144" s="9">
        <v>154</v>
      </c>
      <c r="K144" s="9">
        <v>117.5</v>
      </c>
      <c r="L144" s="9">
        <v>72.5</v>
      </c>
      <c r="M144" s="9">
        <v>26.82</v>
      </c>
      <c r="N144" s="9">
        <v>80</v>
      </c>
      <c r="O144" s="9">
        <v>87</v>
      </c>
      <c r="P144" s="9">
        <v>0</v>
      </c>
    </row>
    <row r="145" spans="1:16" ht="15.75" customHeight="1" x14ac:dyDescent="0.2">
      <c r="A145" s="9">
        <v>0</v>
      </c>
      <c r="B145" s="9">
        <v>57</v>
      </c>
      <c r="C145" s="9">
        <v>1</v>
      </c>
      <c r="D145" s="9">
        <v>0</v>
      </c>
      <c r="E145" s="9">
        <v>0</v>
      </c>
      <c r="F145" s="9">
        <v>0</v>
      </c>
      <c r="G145" s="9">
        <v>0</v>
      </c>
      <c r="H145" s="9">
        <v>1</v>
      </c>
      <c r="I145" s="9">
        <v>0</v>
      </c>
      <c r="J145" s="9">
        <v>266</v>
      </c>
      <c r="K145" s="9">
        <v>151</v>
      </c>
      <c r="L145" s="9">
        <v>95</v>
      </c>
      <c r="M145" s="9">
        <v>38.39</v>
      </c>
      <c r="N145" s="9">
        <v>96</v>
      </c>
      <c r="O145" s="9">
        <v>109</v>
      </c>
      <c r="P145" s="9">
        <v>1</v>
      </c>
    </row>
    <row r="146" spans="1:16" ht="15.75" customHeight="1" x14ac:dyDescent="0.2">
      <c r="A146" s="9">
        <v>0</v>
      </c>
      <c r="B146" s="9">
        <v>56</v>
      </c>
      <c r="C146" s="9">
        <v>1</v>
      </c>
      <c r="D146" s="9">
        <v>1</v>
      </c>
      <c r="E146" s="9">
        <v>3</v>
      </c>
      <c r="F146" s="9">
        <v>0</v>
      </c>
      <c r="G146" s="9">
        <v>0</v>
      </c>
      <c r="H146" s="9">
        <v>1</v>
      </c>
      <c r="I146" s="9">
        <v>0</v>
      </c>
      <c r="J146" s="9">
        <v>279</v>
      </c>
      <c r="K146" s="9">
        <v>136</v>
      </c>
      <c r="L146" s="9">
        <v>94</v>
      </c>
      <c r="M146" s="9">
        <v>32.99</v>
      </c>
      <c r="N146" s="9">
        <v>50</v>
      </c>
      <c r="O146" s="9">
        <v>102</v>
      </c>
      <c r="P146" s="9">
        <v>0</v>
      </c>
    </row>
    <row r="147" spans="1:16" ht="15.75" customHeight="1" x14ac:dyDescent="0.2">
      <c r="A147" s="9">
        <v>1</v>
      </c>
      <c r="B147" s="9">
        <v>48</v>
      </c>
      <c r="C147" s="9">
        <v>4</v>
      </c>
      <c r="D147" s="9">
        <v>0</v>
      </c>
      <c r="E147" s="9">
        <v>0</v>
      </c>
      <c r="F147" s="9">
        <v>0</v>
      </c>
      <c r="G147" s="9">
        <v>0</v>
      </c>
      <c r="H147" s="9">
        <v>1</v>
      </c>
      <c r="I147" s="9">
        <v>0</v>
      </c>
      <c r="J147" s="9">
        <v>293</v>
      </c>
      <c r="K147" s="9">
        <v>149</v>
      </c>
      <c r="L147" s="9">
        <v>100</v>
      </c>
      <c r="M147" s="9">
        <v>31.61</v>
      </c>
      <c r="N147" s="9">
        <v>87</v>
      </c>
      <c r="O147" s="9">
        <v>76</v>
      </c>
      <c r="P147" s="9">
        <v>1</v>
      </c>
    </row>
    <row r="148" spans="1:16" ht="15.75" customHeight="1" x14ac:dyDescent="0.2">
      <c r="A148" s="9">
        <v>0</v>
      </c>
      <c r="B148" s="9">
        <v>59</v>
      </c>
      <c r="C148" s="9">
        <v>1</v>
      </c>
      <c r="D148" s="9">
        <v>1</v>
      </c>
      <c r="E148" s="9">
        <v>1</v>
      </c>
      <c r="F148" s="9">
        <v>0</v>
      </c>
      <c r="G148" s="9">
        <v>0</v>
      </c>
      <c r="H148" s="9">
        <v>1</v>
      </c>
      <c r="I148" s="9">
        <v>0</v>
      </c>
      <c r="J148" s="9">
        <v>259</v>
      </c>
      <c r="K148" s="9">
        <v>141</v>
      </c>
      <c r="L148" s="9">
        <v>86</v>
      </c>
      <c r="M148" s="9">
        <v>25.97</v>
      </c>
      <c r="N148" s="9">
        <v>70</v>
      </c>
      <c r="O148" s="9">
        <v>86</v>
      </c>
      <c r="P148" s="9">
        <v>0</v>
      </c>
    </row>
    <row r="149" spans="1:16" ht="15.75" customHeight="1" x14ac:dyDescent="0.2">
      <c r="A149" s="9">
        <v>0</v>
      </c>
      <c r="B149" s="9">
        <v>47</v>
      </c>
      <c r="C149" s="9">
        <v>3</v>
      </c>
      <c r="D149" s="9">
        <v>0</v>
      </c>
      <c r="E149" s="9">
        <v>0</v>
      </c>
      <c r="F149" s="9">
        <v>0</v>
      </c>
      <c r="G149" s="9">
        <v>0</v>
      </c>
      <c r="H149" s="9">
        <v>1</v>
      </c>
      <c r="I149" s="9">
        <v>0</v>
      </c>
      <c r="J149" s="9">
        <v>219</v>
      </c>
      <c r="K149" s="9">
        <v>153</v>
      </c>
      <c r="L149" s="9">
        <v>98</v>
      </c>
      <c r="M149" s="9">
        <v>22.02</v>
      </c>
      <c r="N149" s="9">
        <v>80</v>
      </c>
      <c r="O149" s="9">
        <v>92</v>
      </c>
      <c r="P149" s="9">
        <v>0</v>
      </c>
    </row>
    <row r="150" spans="1:16" ht="15.75" customHeight="1" x14ac:dyDescent="0.2">
      <c r="A150" s="9">
        <v>1</v>
      </c>
      <c r="B150" s="9">
        <v>64</v>
      </c>
      <c r="C150" s="9">
        <v>4</v>
      </c>
      <c r="D150" s="9">
        <v>0</v>
      </c>
      <c r="E150" s="9">
        <v>0</v>
      </c>
      <c r="F150" s="9">
        <v>0</v>
      </c>
      <c r="G150" s="9">
        <v>0</v>
      </c>
      <c r="H150" s="9">
        <v>0</v>
      </c>
      <c r="I150" s="9">
        <v>0</v>
      </c>
      <c r="J150" s="9">
        <v>210</v>
      </c>
      <c r="K150" s="9">
        <v>123</v>
      </c>
      <c r="L150" s="9">
        <v>81</v>
      </c>
      <c r="M150" s="9">
        <v>26.49</v>
      </c>
      <c r="N150" s="9">
        <v>60</v>
      </c>
      <c r="O150" s="9">
        <v>75</v>
      </c>
      <c r="P150" s="9">
        <v>1</v>
      </c>
    </row>
    <row r="151" spans="1:16" ht="15.75" customHeight="1" x14ac:dyDescent="0.2">
      <c r="A151" s="9">
        <v>0</v>
      </c>
      <c r="B151" s="9">
        <v>54</v>
      </c>
      <c r="C151" s="9">
        <v>1</v>
      </c>
      <c r="D151" s="9">
        <v>0</v>
      </c>
      <c r="E151" s="9">
        <v>0</v>
      </c>
      <c r="F151" s="9">
        <v>0</v>
      </c>
      <c r="G151" s="9">
        <v>0</v>
      </c>
      <c r="H151" s="9">
        <v>1</v>
      </c>
      <c r="I151" s="9">
        <v>0</v>
      </c>
      <c r="J151" s="9">
        <v>230</v>
      </c>
      <c r="K151" s="9">
        <v>180.5</v>
      </c>
      <c r="L151" s="9">
        <v>106.5</v>
      </c>
      <c r="M151" s="9">
        <v>28.92</v>
      </c>
      <c r="N151" s="9">
        <v>72</v>
      </c>
      <c r="O151" s="9">
        <v>64</v>
      </c>
      <c r="P151" s="9">
        <v>0</v>
      </c>
    </row>
    <row r="152" spans="1:16" ht="15.75" customHeight="1" x14ac:dyDescent="0.2">
      <c r="A152" s="9">
        <v>0</v>
      </c>
      <c r="B152" s="9">
        <v>64</v>
      </c>
      <c r="C152" s="9">
        <v>1</v>
      </c>
      <c r="D152" s="9">
        <v>0</v>
      </c>
      <c r="E152" s="9">
        <v>0</v>
      </c>
      <c r="F152" s="9">
        <v>0</v>
      </c>
      <c r="G152" s="9">
        <v>0</v>
      </c>
      <c r="H152" s="9">
        <v>0</v>
      </c>
      <c r="I152" s="9">
        <v>0</v>
      </c>
      <c r="J152" s="9">
        <v>320</v>
      </c>
      <c r="K152" s="9">
        <v>130</v>
      </c>
      <c r="L152" s="9">
        <v>77</v>
      </c>
      <c r="M152" s="9">
        <v>26.24</v>
      </c>
      <c r="N152" s="9">
        <v>70</v>
      </c>
      <c r="O152" s="9">
        <v>74</v>
      </c>
      <c r="P152" s="9">
        <v>0</v>
      </c>
    </row>
    <row r="153" spans="1:16" ht="15.75" customHeight="1" x14ac:dyDescent="0.2">
      <c r="A153" s="9">
        <v>0</v>
      </c>
      <c r="B153" s="9">
        <v>61</v>
      </c>
      <c r="C153" s="9">
        <v>1</v>
      </c>
      <c r="D153" s="9">
        <v>0</v>
      </c>
      <c r="E153" s="9">
        <v>0</v>
      </c>
      <c r="F153" s="9">
        <v>0</v>
      </c>
      <c r="G153" s="9">
        <v>0</v>
      </c>
      <c r="H153" s="9">
        <v>0</v>
      </c>
      <c r="I153" s="9">
        <v>0</v>
      </c>
      <c r="J153" s="9">
        <v>220</v>
      </c>
      <c r="K153" s="9">
        <v>142</v>
      </c>
      <c r="L153" s="9">
        <v>93</v>
      </c>
      <c r="M153" s="9">
        <v>23.37</v>
      </c>
      <c r="N153" s="9">
        <v>80</v>
      </c>
      <c r="O153" s="9">
        <v>79</v>
      </c>
      <c r="P153" s="9">
        <v>0</v>
      </c>
    </row>
    <row r="154" spans="1:16" ht="15.75" customHeight="1" x14ac:dyDescent="0.2">
      <c r="A154" s="9">
        <v>0</v>
      </c>
      <c r="B154" s="9">
        <v>61</v>
      </c>
      <c r="C154" s="9">
        <v>1</v>
      </c>
      <c r="D154" s="9">
        <v>0</v>
      </c>
      <c r="E154" s="9">
        <v>0</v>
      </c>
      <c r="F154" s="9">
        <v>0</v>
      </c>
      <c r="G154" s="9">
        <v>0</v>
      </c>
      <c r="H154" s="9">
        <v>0</v>
      </c>
      <c r="I154" s="9">
        <v>0</v>
      </c>
      <c r="J154" s="9">
        <v>312</v>
      </c>
      <c r="K154" s="9">
        <v>136.5</v>
      </c>
      <c r="L154" s="9">
        <v>76</v>
      </c>
      <c r="M154" s="9">
        <v>31.13</v>
      </c>
      <c r="N154" s="9">
        <v>71</v>
      </c>
      <c r="O154" s="9">
        <v>85</v>
      </c>
      <c r="P154" s="9">
        <v>1</v>
      </c>
    </row>
    <row r="155" spans="1:16" ht="15.75" customHeight="1" x14ac:dyDescent="0.2">
      <c r="A155" s="9">
        <v>0</v>
      </c>
      <c r="B155" s="9">
        <v>66</v>
      </c>
      <c r="C155" s="9">
        <v>1</v>
      </c>
      <c r="D155" s="9">
        <v>0</v>
      </c>
      <c r="E155" s="9">
        <v>0</v>
      </c>
      <c r="F155" s="9">
        <v>0</v>
      </c>
      <c r="G155" s="9">
        <v>0</v>
      </c>
      <c r="H155" s="9">
        <v>1</v>
      </c>
      <c r="I155" s="9">
        <v>0</v>
      </c>
      <c r="J155" s="9">
        <v>214</v>
      </c>
      <c r="K155" s="9">
        <v>212</v>
      </c>
      <c r="L155" s="9">
        <v>104</v>
      </c>
      <c r="M155" s="9">
        <v>25.32</v>
      </c>
      <c r="N155" s="9">
        <v>57</v>
      </c>
      <c r="O155" s="9">
        <v>84</v>
      </c>
      <c r="P155" s="9">
        <v>1</v>
      </c>
    </row>
    <row r="156" spans="1:16" ht="15.75" customHeight="1" x14ac:dyDescent="0.2">
      <c r="A156" s="9">
        <v>0</v>
      </c>
      <c r="B156" s="9">
        <v>38</v>
      </c>
      <c r="C156" s="9">
        <v>3</v>
      </c>
      <c r="D156" s="9">
        <v>1</v>
      </c>
      <c r="E156" s="9">
        <v>3</v>
      </c>
      <c r="F156" s="9">
        <v>1</v>
      </c>
      <c r="G156" s="9">
        <v>0</v>
      </c>
      <c r="H156" s="9">
        <v>1</v>
      </c>
      <c r="I156" s="9">
        <v>0</v>
      </c>
      <c r="J156" s="9" t="s">
        <v>92</v>
      </c>
      <c r="K156" s="9">
        <v>125</v>
      </c>
      <c r="L156" s="9">
        <v>80</v>
      </c>
      <c r="M156" s="9">
        <v>22.79</v>
      </c>
      <c r="N156" s="9">
        <v>98</v>
      </c>
      <c r="O156" s="9" t="s">
        <v>92</v>
      </c>
      <c r="P156" s="9">
        <v>0</v>
      </c>
    </row>
    <row r="157" spans="1:16" ht="15.75" customHeight="1" x14ac:dyDescent="0.2">
      <c r="A157" s="9">
        <v>1</v>
      </c>
      <c r="B157" s="9">
        <v>39</v>
      </c>
      <c r="C157" s="9">
        <v>1</v>
      </c>
      <c r="D157" s="9">
        <v>1</v>
      </c>
      <c r="E157" s="9">
        <v>40</v>
      </c>
      <c r="F157" s="9">
        <v>0</v>
      </c>
      <c r="G157" s="9">
        <v>0</v>
      </c>
      <c r="H157" s="9">
        <v>0</v>
      </c>
      <c r="I157" s="9">
        <v>0</v>
      </c>
      <c r="J157" s="9">
        <v>209</v>
      </c>
      <c r="K157" s="9">
        <v>134</v>
      </c>
      <c r="L157" s="9">
        <v>82</v>
      </c>
      <c r="M157" s="9">
        <v>28.34</v>
      </c>
      <c r="N157" s="9">
        <v>70</v>
      </c>
      <c r="O157" s="9">
        <v>75</v>
      </c>
      <c r="P157" s="9">
        <v>0</v>
      </c>
    </row>
    <row r="158" spans="1:16" ht="15.75" customHeight="1" x14ac:dyDescent="0.2">
      <c r="A158" s="9">
        <v>0</v>
      </c>
      <c r="B158" s="9">
        <v>58</v>
      </c>
      <c r="C158" s="9">
        <v>2</v>
      </c>
      <c r="D158" s="9">
        <v>0</v>
      </c>
      <c r="E158" s="9">
        <v>0</v>
      </c>
      <c r="F158" s="9">
        <v>0</v>
      </c>
      <c r="G158" s="9">
        <v>0</v>
      </c>
      <c r="H158" s="9">
        <v>1</v>
      </c>
      <c r="I158" s="9">
        <v>0</v>
      </c>
      <c r="J158" s="9">
        <v>195</v>
      </c>
      <c r="K158" s="9">
        <v>153</v>
      </c>
      <c r="L158" s="9">
        <v>80.5</v>
      </c>
      <c r="M158" s="9">
        <v>23.36</v>
      </c>
      <c r="N158" s="9">
        <v>60</v>
      </c>
      <c r="O158" s="9">
        <v>73</v>
      </c>
      <c r="P158" s="9">
        <v>0</v>
      </c>
    </row>
    <row r="159" spans="1:16" ht="15.75" customHeight="1" x14ac:dyDescent="0.2">
      <c r="A159" s="9">
        <v>0</v>
      </c>
      <c r="B159" s="9">
        <v>49</v>
      </c>
      <c r="C159" s="9">
        <v>1</v>
      </c>
      <c r="D159" s="9">
        <v>0</v>
      </c>
      <c r="E159" s="9">
        <v>0</v>
      </c>
      <c r="F159" s="9">
        <v>0</v>
      </c>
      <c r="G159" s="9">
        <v>0</v>
      </c>
      <c r="H159" s="9">
        <v>1</v>
      </c>
      <c r="I159" s="9">
        <v>0</v>
      </c>
      <c r="J159" s="9">
        <v>265</v>
      </c>
      <c r="K159" s="9">
        <v>150</v>
      </c>
      <c r="L159" s="9">
        <v>77.5</v>
      </c>
      <c r="M159" s="9">
        <v>21.83</v>
      </c>
      <c r="N159" s="9">
        <v>96</v>
      </c>
      <c r="O159" s="9">
        <v>107</v>
      </c>
      <c r="P159" s="9">
        <v>0</v>
      </c>
    </row>
    <row r="160" spans="1:16" ht="15.75" customHeight="1" x14ac:dyDescent="0.2">
      <c r="A160" s="9">
        <v>0</v>
      </c>
      <c r="B160" s="9">
        <v>49</v>
      </c>
      <c r="C160" s="9">
        <v>3</v>
      </c>
      <c r="D160" s="9">
        <v>0</v>
      </c>
      <c r="E160" s="9">
        <v>0</v>
      </c>
      <c r="F160" s="9">
        <v>1</v>
      </c>
      <c r="G160" s="9">
        <v>0</v>
      </c>
      <c r="H160" s="9">
        <v>1</v>
      </c>
      <c r="I160" s="9">
        <v>0</v>
      </c>
      <c r="J160" s="9">
        <v>254</v>
      </c>
      <c r="K160" s="9">
        <v>191</v>
      </c>
      <c r="L160" s="9">
        <v>124.5</v>
      </c>
      <c r="M160" s="9">
        <v>28.35</v>
      </c>
      <c r="N160" s="9">
        <v>78</v>
      </c>
      <c r="O160" s="9">
        <v>54</v>
      </c>
      <c r="P160" s="9">
        <v>0</v>
      </c>
    </row>
    <row r="161" spans="1:16" ht="15.75" customHeight="1" x14ac:dyDescent="0.2">
      <c r="A161" s="9">
        <v>0</v>
      </c>
      <c r="B161" s="9">
        <v>46</v>
      </c>
      <c r="C161" s="9">
        <v>3</v>
      </c>
      <c r="D161" s="9">
        <v>0</v>
      </c>
      <c r="E161" s="9">
        <v>0</v>
      </c>
      <c r="F161" s="9">
        <v>0</v>
      </c>
      <c r="G161" s="9">
        <v>0</v>
      </c>
      <c r="H161" s="9">
        <v>0</v>
      </c>
      <c r="I161" s="9">
        <v>0</v>
      </c>
      <c r="J161" s="9">
        <v>165</v>
      </c>
      <c r="K161" s="9">
        <v>108</v>
      </c>
      <c r="L161" s="9">
        <v>81</v>
      </c>
      <c r="M161" s="9">
        <v>24.19</v>
      </c>
      <c r="N161" s="9">
        <v>80</v>
      </c>
      <c r="O161" s="9">
        <v>72</v>
      </c>
      <c r="P161" s="9">
        <v>0</v>
      </c>
    </row>
    <row r="162" spans="1:16" ht="15.75" customHeight="1" x14ac:dyDescent="0.2">
      <c r="A162" s="9">
        <v>0</v>
      </c>
      <c r="B162" s="9">
        <v>36</v>
      </c>
      <c r="C162" s="9">
        <v>3</v>
      </c>
      <c r="D162" s="9">
        <v>1</v>
      </c>
      <c r="E162" s="9">
        <v>20</v>
      </c>
      <c r="F162" s="9">
        <v>0</v>
      </c>
      <c r="G162" s="9">
        <v>0</v>
      </c>
      <c r="H162" s="9">
        <v>0</v>
      </c>
      <c r="I162" s="9">
        <v>0</v>
      </c>
      <c r="J162" s="9">
        <v>159</v>
      </c>
      <c r="K162" s="9">
        <v>121.5</v>
      </c>
      <c r="L162" s="9">
        <v>73</v>
      </c>
      <c r="M162" s="9">
        <v>20.41</v>
      </c>
      <c r="N162" s="9">
        <v>72</v>
      </c>
      <c r="O162" s="9">
        <v>75</v>
      </c>
      <c r="P162" s="9">
        <v>0</v>
      </c>
    </row>
    <row r="163" spans="1:16" ht="15.75" customHeight="1" x14ac:dyDescent="0.2">
      <c r="A163" s="9">
        <v>1</v>
      </c>
      <c r="B163" s="9">
        <v>41</v>
      </c>
      <c r="C163" s="9">
        <v>4</v>
      </c>
      <c r="D163" s="9">
        <v>1</v>
      </c>
      <c r="E163" s="9">
        <v>20</v>
      </c>
      <c r="F163" s="9">
        <v>1</v>
      </c>
      <c r="G163" s="9">
        <v>0</v>
      </c>
      <c r="H163" s="9">
        <v>1</v>
      </c>
      <c r="I163" s="9">
        <v>0</v>
      </c>
      <c r="J163" s="9">
        <v>244</v>
      </c>
      <c r="K163" s="9">
        <v>139</v>
      </c>
      <c r="L163" s="9">
        <v>86</v>
      </c>
      <c r="M163" s="9">
        <v>30.77</v>
      </c>
      <c r="N163" s="9">
        <v>60</v>
      </c>
      <c r="O163" s="9">
        <v>67</v>
      </c>
      <c r="P163" s="9">
        <v>0</v>
      </c>
    </row>
    <row r="164" spans="1:16" ht="15.75" customHeight="1" x14ac:dyDescent="0.2">
      <c r="A164" s="9">
        <v>0</v>
      </c>
      <c r="B164" s="9">
        <v>47</v>
      </c>
      <c r="C164" s="9">
        <v>2</v>
      </c>
      <c r="D164" s="9">
        <v>0</v>
      </c>
      <c r="E164" s="9">
        <v>0</v>
      </c>
      <c r="F164" s="9">
        <v>0</v>
      </c>
      <c r="G164" s="9">
        <v>0</v>
      </c>
      <c r="H164" s="9">
        <v>0</v>
      </c>
      <c r="I164" s="9">
        <v>0</v>
      </c>
      <c r="J164" s="9">
        <v>174</v>
      </c>
      <c r="K164" s="9">
        <v>118</v>
      </c>
      <c r="L164" s="9">
        <v>86.5</v>
      </c>
      <c r="M164" s="9">
        <v>26.15</v>
      </c>
      <c r="N164" s="9">
        <v>110</v>
      </c>
      <c r="O164" s="9">
        <v>86</v>
      </c>
      <c r="P164" s="9">
        <v>0</v>
      </c>
    </row>
    <row r="165" spans="1:16" ht="15.75" customHeight="1" x14ac:dyDescent="0.2">
      <c r="A165" s="9">
        <v>1</v>
      </c>
      <c r="B165" s="9">
        <v>57</v>
      </c>
      <c r="C165" s="9">
        <v>2</v>
      </c>
      <c r="D165" s="9">
        <v>1</v>
      </c>
      <c r="E165" s="9">
        <v>1</v>
      </c>
      <c r="F165" s="9">
        <v>0</v>
      </c>
      <c r="G165" s="9">
        <v>0</v>
      </c>
      <c r="H165" s="9">
        <v>0</v>
      </c>
      <c r="I165" s="9">
        <v>0</v>
      </c>
      <c r="J165" s="9">
        <v>242</v>
      </c>
      <c r="K165" s="9">
        <v>102</v>
      </c>
      <c r="L165" s="9">
        <v>61</v>
      </c>
      <c r="M165" s="9">
        <v>23.5</v>
      </c>
      <c r="N165" s="9">
        <v>70</v>
      </c>
      <c r="O165" s="9">
        <v>82</v>
      </c>
      <c r="P165" s="9">
        <v>0</v>
      </c>
    </row>
    <row r="166" spans="1:16" ht="15.75" customHeight="1" x14ac:dyDescent="0.2">
      <c r="A166" s="9">
        <v>1</v>
      </c>
      <c r="B166" s="9">
        <v>50</v>
      </c>
      <c r="C166" s="9">
        <v>1</v>
      </c>
      <c r="D166" s="9">
        <v>0</v>
      </c>
      <c r="E166" s="9">
        <v>0</v>
      </c>
      <c r="F166" s="9">
        <v>0</v>
      </c>
      <c r="G166" s="9">
        <v>0</v>
      </c>
      <c r="H166" s="9">
        <v>0</v>
      </c>
      <c r="I166" s="9">
        <v>0</v>
      </c>
      <c r="J166" s="9">
        <v>301</v>
      </c>
      <c r="K166" s="9">
        <v>117.5</v>
      </c>
      <c r="L166" s="9">
        <v>80</v>
      </c>
      <c r="M166" s="9">
        <v>28.04</v>
      </c>
      <c r="N166" s="9">
        <v>60</v>
      </c>
      <c r="O166" s="9">
        <v>72</v>
      </c>
      <c r="P166" s="9">
        <v>0</v>
      </c>
    </row>
    <row r="167" spans="1:16" ht="15.75" customHeight="1" x14ac:dyDescent="0.2">
      <c r="A167" s="9">
        <v>0</v>
      </c>
      <c r="B167" s="9">
        <v>62</v>
      </c>
      <c r="C167" s="9">
        <v>1</v>
      </c>
      <c r="D167" s="9">
        <v>0</v>
      </c>
      <c r="E167" s="9">
        <v>0</v>
      </c>
      <c r="F167" s="9">
        <v>0</v>
      </c>
      <c r="G167" s="9">
        <v>0</v>
      </c>
      <c r="H167" s="9">
        <v>1</v>
      </c>
      <c r="I167" s="9">
        <v>0</v>
      </c>
      <c r="J167" s="9">
        <v>266</v>
      </c>
      <c r="K167" s="9">
        <v>173</v>
      </c>
      <c r="L167" s="9">
        <v>89</v>
      </c>
      <c r="M167" s="9">
        <v>42</v>
      </c>
      <c r="N167" s="9">
        <v>62</v>
      </c>
      <c r="O167" s="9">
        <v>75</v>
      </c>
      <c r="P167" s="9">
        <v>0</v>
      </c>
    </row>
    <row r="168" spans="1:16" ht="15.75" customHeight="1" x14ac:dyDescent="0.2">
      <c r="A168" s="9">
        <v>1</v>
      </c>
      <c r="B168" s="9">
        <v>39</v>
      </c>
      <c r="C168" s="9">
        <v>2</v>
      </c>
      <c r="D168" s="9">
        <v>0</v>
      </c>
      <c r="E168" s="9">
        <v>0</v>
      </c>
      <c r="F168" s="9">
        <v>0</v>
      </c>
      <c r="G168" s="9">
        <v>0</v>
      </c>
      <c r="H168" s="9">
        <v>0</v>
      </c>
      <c r="I168" s="9">
        <v>0</v>
      </c>
      <c r="J168" s="9">
        <v>167</v>
      </c>
      <c r="K168" s="9">
        <v>109</v>
      </c>
      <c r="L168" s="9">
        <v>78</v>
      </c>
      <c r="M168" s="9">
        <v>21.19</v>
      </c>
      <c r="N168" s="9">
        <v>68</v>
      </c>
      <c r="O168" s="9">
        <v>71</v>
      </c>
      <c r="P168" s="9">
        <v>0</v>
      </c>
    </row>
    <row r="169" spans="1:16" ht="15.75" customHeight="1" x14ac:dyDescent="0.2">
      <c r="A169" s="9">
        <v>0</v>
      </c>
      <c r="B169" s="9">
        <v>37</v>
      </c>
      <c r="C169" s="9">
        <v>4</v>
      </c>
      <c r="D169" s="9">
        <v>1</v>
      </c>
      <c r="E169" s="9">
        <v>40</v>
      </c>
      <c r="F169" s="9">
        <v>0</v>
      </c>
      <c r="G169" s="9">
        <v>0</v>
      </c>
      <c r="H169" s="9">
        <v>0</v>
      </c>
      <c r="I169" s="9">
        <v>0</v>
      </c>
      <c r="J169" s="9">
        <v>205</v>
      </c>
      <c r="K169" s="9">
        <v>110</v>
      </c>
      <c r="L169" s="9">
        <v>78</v>
      </c>
      <c r="M169" s="9">
        <v>24.43</v>
      </c>
      <c r="N169" s="9">
        <v>80</v>
      </c>
      <c r="O169" s="9">
        <v>75</v>
      </c>
      <c r="P169" s="9">
        <v>0</v>
      </c>
    </row>
    <row r="170" spans="1:16" ht="15.75" customHeight="1" x14ac:dyDescent="0.2">
      <c r="A170" s="9">
        <v>1</v>
      </c>
      <c r="B170" s="9">
        <v>48</v>
      </c>
      <c r="C170" s="9">
        <v>1</v>
      </c>
      <c r="D170" s="9">
        <v>1</v>
      </c>
      <c r="E170" s="9">
        <v>20</v>
      </c>
      <c r="F170" s="9">
        <v>0</v>
      </c>
      <c r="G170" s="9">
        <v>0</v>
      </c>
      <c r="H170" s="9">
        <v>0</v>
      </c>
      <c r="I170" s="9">
        <v>0</v>
      </c>
      <c r="J170" s="9">
        <v>210</v>
      </c>
      <c r="K170" s="9">
        <v>109</v>
      </c>
      <c r="L170" s="9">
        <v>77</v>
      </c>
      <c r="M170" s="9">
        <v>24.12</v>
      </c>
      <c r="N170" s="9">
        <v>73</v>
      </c>
      <c r="O170" s="9">
        <v>79</v>
      </c>
      <c r="P170" s="9">
        <v>1</v>
      </c>
    </row>
    <row r="171" spans="1:16" ht="15.75" customHeight="1" x14ac:dyDescent="0.2">
      <c r="A171" s="9">
        <v>0</v>
      </c>
      <c r="B171" s="9">
        <v>46</v>
      </c>
      <c r="C171" s="9">
        <v>2</v>
      </c>
      <c r="D171" s="9">
        <v>1</v>
      </c>
      <c r="E171" s="9">
        <v>20</v>
      </c>
      <c r="F171" s="9">
        <v>0</v>
      </c>
      <c r="G171" s="9">
        <v>0</v>
      </c>
      <c r="H171" s="9">
        <v>1</v>
      </c>
      <c r="I171" s="9">
        <v>0</v>
      </c>
      <c r="J171" s="9">
        <v>197</v>
      </c>
      <c r="K171" s="9">
        <v>144</v>
      </c>
      <c r="L171" s="9">
        <v>78</v>
      </c>
      <c r="M171" s="9">
        <v>22.51</v>
      </c>
      <c r="N171" s="9">
        <v>72</v>
      </c>
      <c r="O171" s="9">
        <v>60</v>
      </c>
      <c r="P171" s="9">
        <v>0</v>
      </c>
    </row>
    <row r="172" spans="1:16" ht="15.75" customHeight="1" x14ac:dyDescent="0.2">
      <c r="A172" s="9">
        <v>0</v>
      </c>
      <c r="B172" s="9">
        <v>52</v>
      </c>
      <c r="C172" s="9">
        <v>1</v>
      </c>
      <c r="D172" s="9">
        <v>0</v>
      </c>
      <c r="E172" s="9">
        <v>0</v>
      </c>
      <c r="F172" s="9">
        <v>0</v>
      </c>
      <c r="G172" s="9">
        <v>0</v>
      </c>
      <c r="H172" s="9">
        <v>0</v>
      </c>
      <c r="I172" s="9">
        <v>0</v>
      </c>
      <c r="J172" s="9">
        <v>235</v>
      </c>
      <c r="K172" s="9">
        <v>129.5</v>
      </c>
      <c r="L172" s="9">
        <v>83</v>
      </c>
      <c r="M172" s="9">
        <v>28.86</v>
      </c>
      <c r="N172" s="9">
        <v>65</v>
      </c>
      <c r="O172" s="9">
        <v>79</v>
      </c>
      <c r="P172" s="9">
        <v>1</v>
      </c>
    </row>
    <row r="173" spans="1:16" ht="15.75" customHeight="1" x14ac:dyDescent="0.2">
      <c r="A173" s="9">
        <v>1</v>
      </c>
      <c r="B173" s="9">
        <v>38</v>
      </c>
      <c r="C173" s="9">
        <v>2</v>
      </c>
      <c r="D173" s="9">
        <v>0</v>
      </c>
      <c r="E173" s="9">
        <v>0</v>
      </c>
      <c r="F173" s="9">
        <v>0</v>
      </c>
      <c r="G173" s="9">
        <v>0</v>
      </c>
      <c r="H173" s="9">
        <v>0</v>
      </c>
      <c r="I173" s="9">
        <v>0</v>
      </c>
      <c r="J173" s="9">
        <v>220</v>
      </c>
      <c r="K173" s="9">
        <v>122</v>
      </c>
      <c r="L173" s="9">
        <v>80.5</v>
      </c>
      <c r="M173" s="9">
        <v>21.66</v>
      </c>
      <c r="N173" s="9">
        <v>73</v>
      </c>
      <c r="O173" s="9">
        <v>77</v>
      </c>
      <c r="P173" s="9">
        <v>0</v>
      </c>
    </row>
    <row r="174" spans="1:16" ht="15.75" customHeight="1" x14ac:dyDescent="0.2">
      <c r="A174" s="9">
        <v>0</v>
      </c>
      <c r="B174" s="9">
        <v>50</v>
      </c>
      <c r="C174" s="9">
        <v>2</v>
      </c>
      <c r="D174" s="9">
        <v>1</v>
      </c>
      <c r="E174" s="9">
        <v>20</v>
      </c>
      <c r="F174" s="9">
        <v>0</v>
      </c>
      <c r="G174" s="9">
        <v>0</v>
      </c>
      <c r="H174" s="9">
        <v>0</v>
      </c>
      <c r="I174" s="9">
        <v>0</v>
      </c>
      <c r="J174" s="9">
        <v>265</v>
      </c>
      <c r="K174" s="9">
        <v>110</v>
      </c>
      <c r="L174" s="9">
        <v>74</v>
      </c>
      <c r="M174" s="9">
        <v>25.26</v>
      </c>
      <c r="N174" s="9">
        <v>80</v>
      </c>
      <c r="O174" s="9">
        <v>88</v>
      </c>
      <c r="P174" s="9">
        <v>0</v>
      </c>
    </row>
    <row r="175" spans="1:16" ht="15.75" customHeight="1" x14ac:dyDescent="0.2">
      <c r="A175" s="9">
        <v>0</v>
      </c>
      <c r="B175" s="9">
        <v>39</v>
      </c>
      <c r="C175" s="9">
        <v>3</v>
      </c>
      <c r="D175" s="9">
        <v>1</v>
      </c>
      <c r="E175" s="9">
        <v>12</v>
      </c>
      <c r="F175" s="9">
        <v>0</v>
      </c>
      <c r="G175" s="9">
        <v>0</v>
      </c>
      <c r="H175" s="9">
        <v>0</v>
      </c>
      <c r="I175" s="9">
        <v>0</v>
      </c>
      <c r="J175" s="9">
        <v>200</v>
      </c>
      <c r="K175" s="9">
        <v>111</v>
      </c>
      <c r="L175" s="9">
        <v>64</v>
      </c>
      <c r="M175" s="9">
        <v>19.239999999999998</v>
      </c>
      <c r="N175" s="9">
        <v>68</v>
      </c>
      <c r="O175" s="9">
        <v>60</v>
      </c>
      <c r="P175" s="9">
        <v>0</v>
      </c>
    </row>
    <row r="176" spans="1:16" ht="15.75" customHeight="1" x14ac:dyDescent="0.2">
      <c r="A176" s="9">
        <v>0</v>
      </c>
      <c r="B176" s="9">
        <v>55</v>
      </c>
      <c r="C176" s="9">
        <v>1</v>
      </c>
      <c r="D176" s="9">
        <v>1</v>
      </c>
      <c r="E176" s="9">
        <v>4</v>
      </c>
      <c r="F176" s="9">
        <v>0</v>
      </c>
      <c r="G176" s="9">
        <v>0</v>
      </c>
      <c r="H176" s="9">
        <v>0</v>
      </c>
      <c r="I176" s="9">
        <v>0</v>
      </c>
      <c r="J176" s="9">
        <v>308</v>
      </c>
      <c r="K176" s="9">
        <v>124</v>
      </c>
      <c r="L176" s="9">
        <v>76</v>
      </c>
      <c r="M176" s="9">
        <v>27.23</v>
      </c>
      <c r="N176" s="9">
        <v>75</v>
      </c>
      <c r="O176" s="9">
        <v>68</v>
      </c>
      <c r="P176" s="9">
        <v>0</v>
      </c>
    </row>
    <row r="177" spans="1:16" ht="15.75" customHeight="1" x14ac:dyDescent="0.2">
      <c r="A177" s="9">
        <v>1</v>
      </c>
      <c r="B177" s="9">
        <v>62</v>
      </c>
      <c r="C177" s="9">
        <v>1</v>
      </c>
      <c r="D177" s="9">
        <v>1</v>
      </c>
      <c r="E177" s="9">
        <v>20</v>
      </c>
      <c r="F177" s="9">
        <v>0</v>
      </c>
      <c r="G177" s="9">
        <v>0</v>
      </c>
      <c r="H177" s="9">
        <v>1</v>
      </c>
      <c r="I177" s="9">
        <v>0</v>
      </c>
      <c r="J177" s="9">
        <v>245</v>
      </c>
      <c r="K177" s="9">
        <v>158</v>
      </c>
      <c r="L177" s="9">
        <v>86.5</v>
      </c>
      <c r="M177" s="9">
        <v>26.51</v>
      </c>
      <c r="N177" s="9">
        <v>90</v>
      </c>
      <c r="O177" s="9">
        <v>74</v>
      </c>
      <c r="P177" s="9">
        <v>0</v>
      </c>
    </row>
    <row r="178" spans="1:16" ht="15.75" customHeight="1" x14ac:dyDescent="0.2">
      <c r="A178" s="9">
        <v>0</v>
      </c>
      <c r="B178" s="9">
        <v>60</v>
      </c>
      <c r="C178" s="9">
        <v>3</v>
      </c>
      <c r="D178" s="9">
        <v>0</v>
      </c>
      <c r="E178" s="9">
        <v>0</v>
      </c>
      <c r="F178" s="9">
        <v>0</v>
      </c>
      <c r="G178" s="9">
        <v>0</v>
      </c>
      <c r="H178" s="9">
        <v>1</v>
      </c>
      <c r="I178" s="9">
        <v>0</v>
      </c>
      <c r="J178" s="9">
        <v>325</v>
      </c>
      <c r="K178" s="9">
        <v>182</v>
      </c>
      <c r="L178" s="9">
        <v>106</v>
      </c>
      <c r="M178" s="9">
        <v>27.61</v>
      </c>
      <c r="N178" s="9">
        <v>80</v>
      </c>
      <c r="O178" s="9">
        <v>77</v>
      </c>
      <c r="P178" s="9">
        <v>1</v>
      </c>
    </row>
    <row r="179" spans="1:16" ht="15.75" customHeight="1" x14ac:dyDescent="0.2">
      <c r="A179" s="9">
        <v>0</v>
      </c>
      <c r="B179" s="9">
        <v>61</v>
      </c>
      <c r="C179" s="9">
        <v>1</v>
      </c>
      <c r="D179" s="9">
        <v>1</v>
      </c>
      <c r="E179" s="9">
        <v>20</v>
      </c>
      <c r="F179" s="9">
        <v>0</v>
      </c>
      <c r="G179" s="9">
        <v>0</v>
      </c>
      <c r="H179" s="9">
        <v>0</v>
      </c>
      <c r="I179" s="9">
        <v>0</v>
      </c>
      <c r="J179" s="9">
        <v>229</v>
      </c>
      <c r="K179" s="9">
        <v>122</v>
      </c>
      <c r="L179" s="9">
        <v>83</v>
      </c>
      <c r="M179" s="9">
        <v>25.45</v>
      </c>
      <c r="N179" s="9">
        <v>78</v>
      </c>
      <c r="O179" s="9">
        <v>61</v>
      </c>
      <c r="P179" s="9">
        <v>0</v>
      </c>
    </row>
    <row r="180" spans="1:16" ht="15.75" customHeight="1" x14ac:dyDescent="0.2">
      <c r="A180" s="9">
        <v>0</v>
      </c>
      <c r="B180" s="9">
        <v>39</v>
      </c>
      <c r="C180" s="9">
        <v>1</v>
      </c>
      <c r="D180" s="9">
        <v>1</v>
      </c>
      <c r="E180" s="9">
        <v>5</v>
      </c>
      <c r="F180" s="9">
        <v>0</v>
      </c>
      <c r="G180" s="9">
        <v>0</v>
      </c>
      <c r="H180" s="9">
        <v>0</v>
      </c>
      <c r="I180" s="9">
        <v>0</v>
      </c>
      <c r="J180" s="9">
        <v>236</v>
      </c>
      <c r="K180" s="9">
        <v>117.5</v>
      </c>
      <c r="L180" s="9">
        <v>71</v>
      </c>
      <c r="M180" s="9">
        <v>27.27</v>
      </c>
      <c r="N180" s="9">
        <v>77</v>
      </c>
      <c r="O180" s="9">
        <v>74</v>
      </c>
      <c r="P180" s="9">
        <v>0</v>
      </c>
    </row>
    <row r="181" spans="1:16" ht="15.75" customHeight="1" x14ac:dyDescent="0.2">
      <c r="A181" s="9">
        <v>0</v>
      </c>
      <c r="B181" s="9">
        <v>42</v>
      </c>
      <c r="C181" s="9">
        <v>1</v>
      </c>
      <c r="D181" s="9">
        <v>1</v>
      </c>
      <c r="E181" s="9">
        <v>15</v>
      </c>
      <c r="F181" s="9">
        <v>0</v>
      </c>
      <c r="G181" s="9">
        <v>0</v>
      </c>
      <c r="H181" s="9">
        <v>0</v>
      </c>
      <c r="I181" s="9">
        <v>0</v>
      </c>
      <c r="J181" s="9">
        <v>214</v>
      </c>
      <c r="K181" s="9">
        <v>110</v>
      </c>
      <c r="L181" s="9">
        <v>67</v>
      </c>
      <c r="M181" s="9">
        <v>22.54</v>
      </c>
      <c r="N181" s="9">
        <v>80</v>
      </c>
      <c r="O181" s="9">
        <v>75</v>
      </c>
      <c r="P181" s="9">
        <v>0</v>
      </c>
    </row>
    <row r="182" spans="1:16" ht="15.75" customHeight="1" x14ac:dyDescent="0.2">
      <c r="A182" s="9">
        <v>0</v>
      </c>
      <c r="B182" s="9">
        <v>37</v>
      </c>
      <c r="C182" s="9">
        <v>1</v>
      </c>
      <c r="D182" s="9">
        <v>0</v>
      </c>
      <c r="E182" s="9">
        <v>0</v>
      </c>
      <c r="F182" s="9">
        <v>0</v>
      </c>
      <c r="G182" s="9">
        <v>0</v>
      </c>
      <c r="H182" s="9">
        <v>0</v>
      </c>
      <c r="I182" s="9">
        <v>0</v>
      </c>
      <c r="J182" s="9">
        <v>300</v>
      </c>
      <c r="K182" s="9">
        <v>112</v>
      </c>
      <c r="L182" s="9">
        <v>60</v>
      </c>
      <c r="M182" s="9">
        <v>23.67</v>
      </c>
      <c r="N182" s="9">
        <v>81</v>
      </c>
      <c r="O182" s="9">
        <v>75</v>
      </c>
      <c r="P182" s="9">
        <v>0</v>
      </c>
    </row>
    <row r="183" spans="1:16" ht="15.75" customHeight="1" x14ac:dyDescent="0.2">
      <c r="A183" s="9">
        <v>1</v>
      </c>
      <c r="B183" s="9">
        <v>42</v>
      </c>
      <c r="C183" s="9">
        <v>3</v>
      </c>
      <c r="D183" s="9">
        <v>1</v>
      </c>
      <c r="E183" s="9">
        <v>10</v>
      </c>
      <c r="F183" s="9">
        <v>0</v>
      </c>
      <c r="G183" s="9">
        <v>0</v>
      </c>
      <c r="H183" s="9">
        <v>0</v>
      </c>
      <c r="I183" s="9">
        <v>0</v>
      </c>
      <c r="J183" s="9">
        <v>225</v>
      </c>
      <c r="K183" s="9">
        <v>128</v>
      </c>
      <c r="L183" s="9">
        <v>82</v>
      </c>
      <c r="M183" s="9">
        <v>26.79</v>
      </c>
      <c r="N183" s="9">
        <v>70</v>
      </c>
      <c r="O183" s="9">
        <v>85</v>
      </c>
      <c r="P183" s="9">
        <v>0</v>
      </c>
    </row>
    <row r="184" spans="1:16" ht="15.75" customHeight="1" x14ac:dyDescent="0.2">
      <c r="A184" s="9">
        <v>1</v>
      </c>
      <c r="B184" s="9">
        <v>36</v>
      </c>
      <c r="C184" s="9">
        <v>1</v>
      </c>
      <c r="D184" s="9">
        <v>1</v>
      </c>
      <c r="E184" s="9">
        <v>40</v>
      </c>
      <c r="F184" s="9">
        <v>0</v>
      </c>
      <c r="G184" s="9">
        <v>0</v>
      </c>
      <c r="H184" s="9">
        <v>0</v>
      </c>
      <c r="I184" s="9">
        <v>0</v>
      </c>
      <c r="J184" s="9">
        <v>215</v>
      </c>
      <c r="K184" s="9">
        <v>118</v>
      </c>
      <c r="L184" s="9">
        <v>76</v>
      </c>
      <c r="M184" s="9">
        <v>18.989999999999998</v>
      </c>
      <c r="N184" s="9">
        <v>96</v>
      </c>
      <c r="O184" s="9">
        <v>97</v>
      </c>
      <c r="P184" s="9">
        <v>0</v>
      </c>
    </row>
    <row r="185" spans="1:16" ht="15.75" customHeight="1" x14ac:dyDescent="0.2">
      <c r="A185" s="9">
        <v>0</v>
      </c>
      <c r="B185" s="9">
        <v>53</v>
      </c>
      <c r="C185" s="9">
        <v>1</v>
      </c>
      <c r="D185" s="9">
        <v>1</v>
      </c>
      <c r="E185" s="9">
        <v>15</v>
      </c>
      <c r="F185" s="9">
        <v>0</v>
      </c>
      <c r="G185" s="9">
        <v>0</v>
      </c>
      <c r="H185" s="9">
        <v>0</v>
      </c>
      <c r="I185" s="9">
        <v>0</v>
      </c>
      <c r="J185" s="9">
        <v>225</v>
      </c>
      <c r="K185" s="9">
        <v>128</v>
      </c>
      <c r="L185" s="9">
        <v>77</v>
      </c>
      <c r="M185" s="9">
        <v>23.95</v>
      </c>
      <c r="N185" s="9">
        <v>80</v>
      </c>
      <c r="O185" s="9">
        <v>78</v>
      </c>
      <c r="P185" s="9">
        <v>0</v>
      </c>
    </row>
    <row r="186" spans="1:16" ht="15.75" customHeight="1" x14ac:dyDescent="0.2">
      <c r="A186" s="9">
        <v>1</v>
      </c>
      <c r="B186" s="9">
        <v>67</v>
      </c>
      <c r="C186" s="9" t="s">
        <v>92</v>
      </c>
      <c r="D186" s="9">
        <v>0</v>
      </c>
      <c r="E186" s="9">
        <v>0</v>
      </c>
      <c r="F186" s="9">
        <v>0</v>
      </c>
      <c r="G186" s="9">
        <v>0</v>
      </c>
      <c r="H186" s="9">
        <v>0</v>
      </c>
      <c r="I186" s="9">
        <v>0</v>
      </c>
      <c r="J186" s="9">
        <v>257</v>
      </c>
      <c r="K186" s="9">
        <v>125</v>
      </c>
      <c r="L186" s="9">
        <v>67.5</v>
      </c>
      <c r="M186" s="9">
        <v>25.95</v>
      </c>
      <c r="N186" s="9">
        <v>65</v>
      </c>
      <c r="O186" s="9">
        <v>69</v>
      </c>
      <c r="P186" s="9">
        <v>0</v>
      </c>
    </row>
    <row r="187" spans="1:16" ht="15.75" customHeight="1" x14ac:dyDescent="0.2">
      <c r="A187" s="9">
        <v>0</v>
      </c>
      <c r="B187" s="9">
        <v>52</v>
      </c>
      <c r="C187" s="9">
        <v>2</v>
      </c>
      <c r="D187" s="9">
        <v>0</v>
      </c>
      <c r="E187" s="9">
        <v>0</v>
      </c>
      <c r="F187" s="9">
        <v>0</v>
      </c>
      <c r="G187" s="9">
        <v>0</v>
      </c>
      <c r="H187" s="9">
        <v>1</v>
      </c>
      <c r="I187" s="9">
        <v>0</v>
      </c>
      <c r="J187" s="9">
        <v>216</v>
      </c>
      <c r="K187" s="9">
        <v>158</v>
      </c>
      <c r="L187" s="9">
        <v>98</v>
      </c>
      <c r="M187" s="9">
        <v>24.53</v>
      </c>
      <c r="N187" s="9">
        <v>70</v>
      </c>
      <c r="O187" s="9">
        <v>86</v>
      </c>
      <c r="P187" s="9">
        <v>0</v>
      </c>
    </row>
    <row r="188" spans="1:16" ht="15.75" customHeight="1" x14ac:dyDescent="0.2">
      <c r="A188" s="9">
        <v>0</v>
      </c>
      <c r="B188" s="9">
        <v>45</v>
      </c>
      <c r="C188" s="9">
        <v>4</v>
      </c>
      <c r="D188" s="9">
        <v>1</v>
      </c>
      <c r="E188" s="9">
        <v>15</v>
      </c>
      <c r="F188" s="9">
        <v>0</v>
      </c>
      <c r="G188" s="9">
        <v>0</v>
      </c>
      <c r="H188" s="9">
        <v>0</v>
      </c>
      <c r="I188" s="9">
        <v>0</v>
      </c>
      <c r="J188" s="9">
        <v>224</v>
      </c>
      <c r="K188" s="9">
        <v>117</v>
      </c>
      <c r="L188" s="9">
        <v>74.5</v>
      </c>
      <c r="M188" s="9">
        <v>16.75</v>
      </c>
      <c r="N188" s="9">
        <v>68</v>
      </c>
      <c r="O188" s="9">
        <v>87</v>
      </c>
      <c r="P188" s="9">
        <v>0</v>
      </c>
    </row>
    <row r="189" spans="1:16" ht="15.75" customHeight="1" x14ac:dyDescent="0.2">
      <c r="A189" s="9">
        <v>1</v>
      </c>
      <c r="B189" s="9">
        <v>56</v>
      </c>
      <c r="C189" s="9">
        <v>1</v>
      </c>
      <c r="D189" s="9">
        <v>0</v>
      </c>
      <c r="E189" s="9">
        <v>0</v>
      </c>
      <c r="F189" s="9">
        <v>0</v>
      </c>
      <c r="G189" s="9">
        <v>0</v>
      </c>
      <c r="H189" s="9">
        <v>1</v>
      </c>
      <c r="I189" s="9">
        <v>0</v>
      </c>
      <c r="J189" s="9">
        <v>215</v>
      </c>
      <c r="K189" s="9">
        <v>138</v>
      </c>
      <c r="L189" s="9">
        <v>97</v>
      </c>
      <c r="M189" s="9">
        <v>30.76</v>
      </c>
      <c r="N189" s="9">
        <v>68</v>
      </c>
      <c r="O189" s="9">
        <v>69</v>
      </c>
      <c r="P189" s="9">
        <v>1</v>
      </c>
    </row>
    <row r="190" spans="1:16" ht="15.75" customHeight="1" x14ac:dyDescent="0.2">
      <c r="A190" s="9">
        <v>1</v>
      </c>
      <c r="B190" s="9">
        <v>42</v>
      </c>
      <c r="C190" s="9">
        <v>2</v>
      </c>
      <c r="D190" s="9">
        <v>1</v>
      </c>
      <c r="E190" s="9">
        <v>20</v>
      </c>
      <c r="F190" s="9">
        <v>0</v>
      </c>
      <c r="G190" s="9">
        <v>0</v>
      </c>
      <c r="H190" s="9">
        <v>0</v>
      </c>
      <c r="I190" s="9">
        <v>0</v>
      </c>
      <c r="J190" s="9">
        <v>216</v>
      </c>
      <c r="K190" s="9">
        <v>125</v>
      </c>
      <c r="L190" s="9">
        <v>86.5</v>
      </c>
      <c r="M190" s="9">
        <v>23.25</v>
      </c>
      <c r="N190" s="9">
        <v>65</v>
      </c>
      <c r="O190" s="9">
        <v>57</v>
      </c>
      <c r="P190" s="9">
        <v>0</v>
      </c>
    </row>
    <row r="191" spans="1:16" ht="15.75" customHeight="1" x14ac:dyDescent="0.2">
      <c r="A191" s="9">
        <v>0</v>
      </c>
      <c r="B191" s="9">
        <v>55</v>
      </c>
      <c r="C191" s="9">
        <v>1</v>
      </c>
      <c r="D191" s="9">
        <v>0</v>
      </c>
      <c r="E191" s="9">
        <v>0</v>
      </c>
      <c r="F191" s="9">
        <v>0</v>
      </c>
      <c r="G191" s="9">
        <v>0</v>
      </c>
      <c r="H191" s="9">
        <v>0</v>
      </c>
      <c r="I191" s="9">
        <v>0</v>
      </c>
      <c r="J191" s="9">
        <v>245</v>
      </c>
      <c r="K191" s="9">
        <v>144.5</v>
      </c>
      <c r="L191" s="9">
        <v>83.5</v>
      </c>
      <c r="M191" s="9">
        <v>28.96</v>
      </c>
      <c r="N191" s="9">
        <v>72</v>
      </c>
      <c r="O191" s="9">
        <v>65</v>
      </c>
      <c r="P191" s="9">
        <v>0</v>
      </c>
    </row>
    <row r="192" spans="1:16" ht="15.75" customHeight="1" x14ac:dyDescent="0.2">
      <c r="A192" s="9">
        <v>1</v>
      </c>
      <c r="B192" s="9">
        <v>38</v>
      </c>
      <c r="C192" s="9">
        <v>2</v>
      </c>
      <c r="D192" s="9">
        <v>1</v>
      </c>
      <c r="E192" s="9">
        <v>20</v>
      </c>
      <c r="F192" s="9">
        <v>0</v>
      </c>
      <c r="G192" s="9">
        <v>0</v>
      </c>
      <c r="H192" s="9">
        <v>1</v>
      </c>
      <c r="I192" s="9">
        <v>0</v>
      </c>
      <c r="J192" s="9">
        <v>253</v>
      </c>
      <c r="K192" s="9">
        <v>133</v>
      </c>
      <c r="L192" s="9">
        <v>92</v>
      </c>
      <c r="M192" s="9">
        <v>28.82</v>
      </c>
      <c r="N192" s="9">
        <v>80</v>
      </c>
      <c r="O192" s="9">
        <v>63</v>
      </c>
      <c r="P192" s="9">
        <v>1</v>
      </c>
    </row>
    <row r="193" spans="1:16" ht="15.75" customHeight="1" x14ac:dyDescent="0.2">
      <c r="A193" s="9">
        <v>1</v>
      </c>
      <c r="B193" s="9">
        <v>56</v>
      </c>
      <c r="C193" s="9">
        <v>1</v>
      </c>
      <c r="D193" s="9">
        <v>1</v>
      </c>
      <c r="E193" s="9">
        <v>30</v>
      </c>
      <c r="F193" s="9">
        <v>0</v>
      </c>
      <c r="G193" s="9">
        <v>0</v>
      </c>
      <c r="H193" s="9">
        <v>0</v>
      </c>
      <c r="I193" s="9">
        <v>0</v>
      </c>
      <c r="J193" s="9">
        <v>241</v>
      </c>
      <c r="K193" s="9">
        <v>109</v>
      </c>
      <c r="L193" s="9">
        <v>70</v>
      </c>
      <c r="M193" s="9">
        <v>20.12</v>
      </c>
      <c r="N193" s="9">
        <v>62</v>
      </c>
      <c r="O193" s="9">
        <v>87</v>
      </c>
      <c r="P193" s="9">
        <v>1</v>
      </c>
    </row>
    <row r="194" spans="1:16" ht="15.75" customHeight="1" x14ac:dyDescent="0.2">
      <c r="A194" s="9">
        <v>1</v>
      </c>
      <c r="B194" s="9">
        <v>61</v>
      </c>
      <c r="C194" s="9">
        <v>1</v>
      </c>
      <c r="D194" s="9">
        <v>0</v>
      </c>
      <c r="E194" s="9">
        <v>0</v>
      </c>
      <c r="F194" s="9">
        <v>0</v>
      </c>
      <c r="G194" s="9">
        <v>0</v>
      </c>
      <c r="H194" s="9">
        <v>0</v>
      </c>
      <c r="I194" s="9">
        <v>0</v>
      </c>
      <c r="J194" s="9">
        <v>235</v>
      </c>
      <c r="K194" s="9">
        <v>127</v>
      </c>
      <c r="L194" s="9">
        <v>81</v>
      </c>
      <c r="M194" s="9">
        <v>28.63</v>
      </c>
      <c r="N194" s="9">
        <v>56</v>
      </c>
      <c r="O194" s="9">
        <v>90</v>
      </c>
      <c r="P194" s="9">
        <v>0</v>
      </c>
    </row>
    <row r="195" spans="1:16" ht="15.75" customHeight="1" x14ac:dyDescent="0.2">
      <c r="A195" s="9">
        <v>1</v>
      </c>
      <c r="B195" s="9">
        <v>45</v>
      </c>
      <c r="C195" s="9">
        <v>3</v>
      </c>
      <c r="D195" s="9">
        <v>1</v>
      </c>
      <c r="E195" s="9">
        <v>40</v>
      </c>
      <c r="F195" s="9" t="s">
        <v>92</v>
      </c>
      <c r="G195" s="9">
        <v>0</v>
      </c>
      <c r="H195" s="9">
        <v>0</v>
      </c>
      <c r="I195" s="9">
        <v>0</v>
      </c>
      <c r="J195" s="9">
        <v>278</v>
      </c>
      <c r="K195" s="9">
        <v>135</v>
      </c>
      <c r="L195" s="9">
        <v>84</v>
      </c>
      <c r="M195" s="9">
        <v>23.79</v>
      </c>
      <c r="N195" s="9">
        <v>75</v>
      </c>
      <c r="O195" s="9">
        <v>79</v>
      </c>
      <c r="P195" s="9">
        <v>1</v>
      </c>
    </row>
    <row r="196" spans="1:16" ht="15.75" customHeight="1" x14ac:dyDescent="0.2">
      <c r="A196" s="9">
        <v>0</v>
      </c>
      <c r="B196" s="9">
        <v>42</v>
      </c>
      <c r="C196" s="9">
        <v>3</v>
      </c>
      <c r="D196" s="9">
        <v>0</v>
      </c>
      <c r="E196" s="9">
        <v>0</v>
      </c>
      <c r="F196" s="9">
        <v>0</v>
      </c>
      <c r="G196" s="9">
        <v>0</v>
      </c>
      <c r="H196" s="9">
        <v>0</v>
      </c>
      <c r="I196" s="9">
        <v>0</v>
      </c>
      <c r="J196" s="9">
        <v>464</v>
      </c>
      <c r="K196" s="9">
        <v>128</v>
      </c>
      <c r="L196" s="9">
        <v>87</v>
      </c>
      <c r="M196" s="9">
        <v>22.9</v>
      </c>
      <c r="N196" s="9">
        <v>72</v>
      </c>
      <c r="O196" s="9">
        <v>72</v>
      </c>
      <c r="P196" s="9">
        <v>1</v>
      </c>
    </row>
    <row r="197" spans="1:16" ht="15.75" customHeight="1" x14ac:dyDescent="0.2">
      <c r="A197" s="9">
        <v>0</v>
      </c>
      <c r="B197" s="9">
        <v>49</v>
      </c>
      <c r="C197" s="9">
        <v>2</v>
      </c>
      <c r="D197" s="9">
        <v>1</v>
      </c>
      <c r="E197" s="9">
        <v>9</v>
      </c>
      <c r="F197" s="9">
        <v>0</v>
      </c>
      <c r="G197" s="9">
        <v>0</v>
      </c>
      <c r="H197" s="9">
        <v>0</v>
      </c>
      <c r="I197" s="9">
        <v>0</v>
      </c>
      <c r="J197" s="9">
        <v>226</v>
      </c>
      <c r="K197" s="9">
        <v>106</v>
      </c>
      <c r="L197" s="9">
        <v>71</v>
      </c>
      <c r="M197" s="9">
        <v>22.89</v>
      </c>
      <c r="N197" s="9">
        <v>85</v>
      </c>
      <c r="O197" s="9">
        <v>57</v>
      </c>
      <c r="P197" s="9">
        <v>0</v>
      </c>
    </row>
    <row r="198" spans="1:16" ht="15.75" customHeight="1" x14ac:dyDescent="0.2">
      <c r="A198" s="9">
        <v>1</v>
      </c>
      <c r="B198" s="9">
        <v>48</v>
      </c>
      <c r="C198" s="9">
        <v>1</v>
      </c>
      <c r="D198" s="9">
        <v>1</v>
      </c>
      <c r="E198" s="9">
        <v>10</v>
      </c>
      <c r="F198" s="9">
        <v>0</v>
      </c>
      <c r="G198" s="9">
        <v>0</v>
      </c>
      <c r="H198" s="9">
        <v>0</v>
      </c>
      <c r="I198" s="9">
        <v>0</v>
      </c>
      <c r="J198" s="9">
        <v>308</v>
      </c>
      <c r="K198" s="9">
        <v>117</v>
      </c>
      <c r="L198" s="9">
        <v>76</v>
      </c>
      <c r="M198" s="9">
        <v>30.85</v>
      </c>
      <c r="N198" s="9">
        <v>65</v>
      </c>
      <c r="O198" s="9">
        <v>54</v>
      </c>
      <c r="P198" s="9">
        <v>1</v>
      </c>
    </row>
    <row r="199" spans="1:16" ht="15.75" customHeight="1" x14ac:dyDescent="0.2">
      <c r="A199" s="9">
        <v>0</v>
      </c>
      <c r="B199" s="9">
        <v>55</v>
      </c>
      <c r="C199" s="9">
        <v>2</v>
      </c>
      <c r="D199" s="9">
        <v>1</v>
      </c>
      <c r="E199" s="9">
        <v>9</v>
      </c>
      <c r="F199" s="9">
        <v>0</v>
      </c>
      <c r="G199" s="9">
        <v>0</v>
      </c>
      <c r="H199" s="9">
        <v>0</v>
      </c>
      <c r="I199" s="9">
        <v>0</v>
      </c>
      <c r="J199" s="9">
        <v>248</v>
      </c>
      <c r="K199" s="9">
        <v>157</v>
      </c>
      <c r="L199" s="9">
        <v>82.5</v>
      </c>
      <c r="M199" s="9">
        <v>22.91</v>
      </c>
      <c r="N199" s="9">
        <v>89</v>
      </c>
      <c r="O199" s="9">
        <v>83</v>
      </c>
      <c r="P199" s="9">
        <v>0</v>
      </c>
    </row>
    <row r="200" spans="1:16" ht="15.75" customHeight="1" x14ac:dyDescent="0.2">
      <c r="A200" s="9">
        <v>0</v>
      </c>
      <c r="B200" s="9">
        <v>58</v>
      </c>
      <c r="C200" s="9">
        <v>2</v>
      </c>
      <c r="D200" s="9">
        <v>1</v>
      </c>
      <c r="E200" s="9">
        <v>5</v>
      </c>
      <c r="F200" s="9">
        <v>0</v>
      </c>
      <c r="G200" s="9">
        <v>0</v>
      </c>
      <c r="H200" s="9">
        <v>0</v>
      </c>
      <c r="I200" s="9">
        <v>0</v>
      </c>
      <c r="J200" s="9">
        <v>215</v>
      </c>
      <c r="K200" s="9">
        <v>170</v>
      </c>
      <c r="L200" s="9">
        <v>86</v>
      </c>
      <c r="M200" s="9">
        <v>29.06</v>
      </c>
      <c r="N200" s="9">
        <v>75</v>
      </c>
      <c r="O200" s="9">
        <v>98</v>
      </c>
      <c r="P200" s="9">
        <v>0</v>
      </c>
    </row>
    <row r="201" spans="1:16" ht="15.75" customHeight="1" x14ac:dyDescent="0.2">
      <c r="A201" s="9">
        <v>1</v>
      </c>
      <c r="B201" s="9">
        <v>60</v>
      </c>
      <c r="C201" s="9">
        <v>1</v>
      </c>
      <c r="D201" s="9">
        <v>0</v>
      </c>
      <c r="E201" s="9">
        <v>0</v>
      </c>
      <c r="F201" s="9">
        <v>0</v>
      </c>
      <c r="G201" s="9">
        <v>0</v>
      </c>
      <c r="H201" s="9">
        <v>0</v>
      </c>
      <c r="I201" s="9">
        <v>0</v>
      </c>
      <c r="J201" s="9">
        <v>240</v>
      </c>
      <c r="K201" s="9">
        <v>137</v>
      </c>
      <c r="L201" s="9">
        <v>84</v>
      </c>
      <c r="M201" s="9">
        <v>29.51</v>
      </c>
      <c r="N201" s="9">
        <v>82</v>
      </c>
      <c r="O201" s="9">
        <v>88</v>
      </c>
      <c r="P201" s="9">
        <v>0</v>
      </c>
    </row>
    <row r="202" spans="1:16" ht="15.75" customHeight="1" x14ac:dyDescent="0.2">
      <c r="A202" s="9">
        <v>0</v>
      </c>
      <c r="B202" s="9">
        <v>38</v>
      </c>
      <c r="C202" s="9">
        <v>2</v>
      </c>
      <c r="D202" s="9">
        <v>0</v>
      </c>
      <c r="E202" s="9">
        <v>0</v>
      </c>
      <c r="F202" s="9">
        <v>0</v>
      </c>
      <c r="G202" s="9">
        <v>0</v>
      </c>
      <c r="H202" s="9">
        <v>0</v>
      </c>
      <c r="I202" s="9">
        <v>0</v>
      </c>
      <c r="J202" s="9">
        <v>171</v>
      </c>
      <c r="K202" s="9">
        <v>111</v>
      </c>
      <c r="L202" s="9">
        <v>68</v>
      </c>
      <c r="M202" s="9">
        <v>18.760000000000002</v>
      </c>
      <c r="N202" s="9">
        <v>90</v>
      </c>
      <c r="O202" s="9">
        <v>83</v>
      </c>
      <c r="P202" s="9">
        <v>0</v>
      </c>
    </row>
    <row r="203" spans="1:16" ht="15.75" customHeight="1" x14ac:dyDescent="0.2">
      <c r="A203" s="9">
        <v>1</v>
      </c>
      <c r="B203" s="9">
        <v>53</v>
      </c>
      <c r="C203" s="9">
        <v>4</v>
      </c>
      <c r="D203" s="9">
        <v>1</v>
      </c>
      <c r="E203" s="9">
        <v>30</v>
      </c>
      <c r="F203" s="9">
        <v>0</v>
      </c>
      <c r="G203" s="9">
        <v>0</v>
      </c>
      <c r="H203" s="9">
        <v>0</v>
      </c>
      <c r="I203" s="9">
        <v>0</v>
      </c>
      <c r="J203" s="9">
        <v>189</v>
      </c>
      <c r="K203" s="9">
        <v>110</v>
      </c>
      <c r="L203" s="9">
        <v>67.5</v>
      </c>
      <c r="M203" s="9">
        <v>23.59</v>
      </c>
      <c r="N203" s="9">
        <v>60</v>
      </c>
      <c r="O203" s="9">
        <v>63</v>
      </c>
      <c r="P203" s="9">
        <v>0</v>
      </c>
    </row>
    <row r="204" spans="1:16" ht="15.75" customHeight="1" x14ac:dyDescent="0.2">
      <c r="A204" s="9">
        <v>1</v>
      </c>
      <c r="B204" s="9">
        <v>52</v>
      </c>
      <c r="C204" s="9">
        <v>2</v>
      </c>
      <c r="D204" s="9">
        <v>1</v>
      </c>
      <c r="E204" s="9">
        <v>15</v>
      </c>
      <c r="F204" s="9">
        <v>0</v>
      </c>
      <c r="G204" s="9">
        <v>0</v>
      </c>
      <c r="H204" s="9">
        <v>0</v>
      </c>
      <c r="I204" s="9">
        <v>0</v>
      </c>
      <c r="J204" s="9">
        <v>240</v>
      </c>
      <c r="K204" s="9">
        <v>94</v>
      </c>
      <c r="L204" s="9">
        <v>66.5</v>
      </c>
      <c r="M204" s="9">
        <v>22.93</v>
      </c>
      <c r="N204" s="9">
        <v>70</v>
      </c>
      <c r="O204" s="9">
        <v>88</v>
      </c>
      <c r="P204" s="9">
        <v>0</v>
      </c>
    </row>
    <row r="205" spans="1:16" ht="15.75" customHeight="1" x14ac:dyDescent="0.2">
      <c r="A205" s="9">
        <v>1</v>
      </c>
      <c r="B205" s="9">
        <v>41</v>
      </c>
      <c r="C205" s="9">
        <v>1</v>
      </c>
      <c r="D205" s="9">
        <v>1</v>
      </c>
      <c r="E205" s="9">
        <v>40</v>
      </c>
      <c r="F205" s="9">
        <v>0</v>
      </c>
      <c r="G205" s="9">
        <v>0</v>
      </c>
      <c r="H205" s="9">
        <v>0</v>
      </c>
      <c r="I205" s="9">
        <v>0</v>
      </c>
      <c r="J205" s="9">
        <v>239</v>
      </c>
      <c r="K205" s="9">
        <v>119.5</v>
      </c>
      <c r="L205" s="9">
        <v>70</v>
      </c>
      <c r="M205" s="9">
        <v>29.79</v>
      </c>
      <c r="N205" s="9">
        <v>70</v>
      </c>
      <c r="O205" s="9" t="s">
        <v>92</v>
      </c>
      <c r="P205" s="9">
        <v>0</v>
      </c>
    </row>
    <row r="206" spans="1:16" ht="15.75" customHeight="1" x14ac:dyDescent="0.2">
      <c r="A206" s="9">
        <v>0</v>
      </c>
      <c r="B206" s="9">
        <v>37</v>
      </c>
      <c r="C206" s="9">
        <v>4</v>
      </c>
      <c r="D206" s="9">
        <v>1</v>
      </c>
      <c r="E206" s="9">
        <v>20</v>
      </c>
      <c r="F206" s="9">
        <v>0</v>
      </c>
      <c r="G206" s="9">
        <v>0</v>
      </c>
      <c r="H206" s="9">
        <v>0</v>
      </c>
      <c r="I206" s="9">
        <v>0</v>
      </c>
      <c r="J206" s="9">
        <v>186</v>
      </c>
      <c r="K206" s="9">
        <v>135</v>
      </c>
      <c r="L206" s="9">
        <v>91</v>
      </c>
      <c r="M206" s="9">
        <v>21.48</v>
      </c>
      <c r="N206" s="9">
        <v>66</v>
      </c>
      <c r="O206" s="9">
        <v>84</v>
      </c>
      <c r="P206" s="9">
        <v>0</v>
      </c>
    </row>
    <row r="207" spans="1:16" ht="15.75" customHeight="1" x14ac:dyDescent="0.2">
      <c r="A207" s="9">
        <v>1</v>
      </c>
      <c r="B207" s="9">
        <v>42</v>
      </c>
      <c r="C207" s="9">
        <v>2</v>
      </c>
      <c r="D207" s="9">
        <v>0</v>
      </c>
      <c r="E207" s="9">
        <v>0</v>
      </c>
      <c r="F207" s="9">
        <v>0</v>
      </c>
      <c r="G207" s="9">
        <v>0</v>
      </c>
      <c r="H207" s="9">
        <v>0</v>
      </c>
      <c r="I207" s="9">
        <v>0</v>
      </c>
      <c r="J207" s="9">
        <v>227</v>
      </c>
      <c r="K207" s="9">
        <v>144</v>
      </c>
      <c r="L207" s="9">
        <v>78</v>
      </c>
      <c r="M207" s="9">
        <v>23.75</v>
      </c>
      <c r="N207" s="9">
        <v>62</v>
      </c>
      <c r="O207" s="9">
        <v>97</v>
      </c>
      <c r="P207" s="9">
        <v>1</v>
      </c>
    </row>
    <row r="208" spans="1:16" ht="15.75" customHeight="1" x14ac:dyDescent="0.2">
      <c r="A208" s="9">
        <v>0</v>
      </c>
      <c r="B208" s="9">
        <v>64</v>
      </c>
      <c r="C208" s="9">
        <v>1</v>
      </c>
      <c r="D208" s="9">
        <v>0</v>
      </c>
      <c r="E208" s="9">
        <v>0</v>
      </c>
      <c r="F208" s="9">
        <v>0</v>
      </c>
      <c r="G208" s="9">
        <v>0</v>
      </c>
      <c r="H208" s="9">
        <v>1</v>
      </c>
      <c r="I208" s="9">
        <v>0</v>
      </c>
      <c r="J208" s="9">
        <v>273</v>
      </c>
      <c r="K208" s="9">
        <v>155</v>
      </c>
      <c r="L208" s="9">
        <v>86</v>
      </c>
      <c r="M208" s="9">
        <v>27.53</v>
      </c>
      <c r="N208" s="9">
        <v>100</v>
      </c>
      <c r="O208" s="9">
        <v>91</v>
      </c>
      <c r="P208" s="9">
        <v>0</v>
      </c>
    </row>
    <row r="209" spans="1:16" ht="15.75" customHeight="1" x14ac:dyDescent="0.2">
      <c r="A209" s="9">
        <v>0</v>
      </c>
      <c r="B209" s="9">
        <v>56</v>
      </c>
      <c r="C209" s="9">
        <v>1</v>
      </c>
      <c r="D209" s="9">
        <v>1</v>
      </c>
      <c r="E209" s="9">
        <v>20</v>
      </c>
      <c r="F209" s="9">
        <v>0</v>
      </c>
      <c r="G209" s="9">
        <v>0</v>
      </c>
      <c r="H209" s="9">
        <v>0</v>
      </c>
      <c r="I209" s="9">
        <v>0</v>
      </c>
      <c r="J209" s="9">
        <v>212</v>
      </c>
      <c r="K209" s="9">
        <v>117.5</v>
      </c>
      <c r="L209" s="9">
        <v>72.5</v>
      </c>
      <c r="M209" s="9">
        <v>27.3</v>
      </c>
      <c r="N209" s="9">
        <v>75</v>
      </c>
      <c r="O209" s="9">
        <v>75</v>
      </c>
      <c r="P209" s="9">
        <v>0</v>
      </c>
    </row>
    <row r="210" spans="1:16" ht="15.75" customHeight="1" x14ac:dyDescent="0.2">
      <c r="A210" s="9">
        <v>0</v>
      </c>
      <c r="B210" s="9">
        <v>67</v>
      </c>
      <c r="C210" s="9">
        <v>2</v>
      </c>
      <c r="D210" s="9">
        <v>0</v>
      </c>
      <c r="E210" s="9">
        <v>0</v>
      </c>
      <c r="F210" s="9">
        <v>0</v>
      </c>
      <c r="G210" s="9">
        <v>0</v>
      </c>
      <c r="H210" s="9">
        <v>0</v>
      </c>
      <c r="I210" s="9">
        <v>0</v>
      </c>
      <c r="J210" s="9">
        <v>249</v>
      </c>
      <c r="K210" s="9">
        <v>128</v>
      </c>
      <c r="L210" s="9">
        <v>68</v>
      </c>
      <c r="M210" s="9">
        <v>25.81</v>
      </c>
      <c r="N210" s="9">
        <v>70</v>
      </c>
      <c r="O210" s="9">
        <v>87</v>
      </c>
      <c r="P210" s="9">
        <v>1</v>
      </c>
    </row>
    <row r="211" spans="1:16" ht="15.75" customHeight="1" x14ac:dyDescent="0.2">
      <c r="A211" s="9">
        <v>1</v>
      </c>
      <c r="B211" s="9">
        <v>43</v>
      </c>
      <c r="C211" s="9">
        <v>2</v>
      </c>
      <c r="D211" s="9">
        <v>1</v>
      </c>
      <c r="E211" s="9">
        <v>30</v>
      </c>
      <c r="F211" s="9">
        <v>0</v>
      </c>
      <c r="G211" s="9">
        <v>0</v>
      </c>
      <c r="H211" s="9">
        <v>0</v>
      </c>
      <c r="I211" s="9">
        <v>0</v>
      </c>
      <c r="J211" s="9">
        <v>185</v>
      </c>
      <c r="K211" s="9">
        <v>125</v>
      </c>
      <c r="L211" s="9">
        <v>65</v>
      </c>
      <c r="M211" s="9">
        <v>20.65</v>
      </c>
      <c r="N211" s="9">
        <v>96</v>
      </c>
      <c r="O211" s="9">
        <v>76</v>
      </c>
      <c r="P211" s="9">
        <v>0</v>
      </c>
    </row>
    <row r="212" spans="1:16" ht="15.75" customHeight="1" x14ac:dyDescent="0.2">
      <c r="A212" s="9">
        <v>1</v>
      </c>
      <c r="B212" s="9">
        <v>45</v>
      </c>
      <c r="C212" s="9">
        <v>4</v>
      </c>
      <c r="D212" s="9">
        <v>1</v>
      </c>
      <c r="E212" s="9">
        <v>18</v>
      </c>
      <c r="F212" s="9">
        <v>0</v>
      </c>
      <c r="G212" s="9">
        <v>0</v>
      </c>
      <c r="H212" s="9">
        <v>0</v>
      </c>
      <c r="I212" s="9">
        <v>0</v>
      </c>
      <c r="J212" s="9">
        <v>176</v>
      </c>
      <c r="K212" s="9">
        <v>124</v>
      </c>
      <c r="L212" s="9">
        <v>84</v>
      </c>
      <c r="M212" s="9">
        <v>20.27</v>
      </c>
      <c r="N212" s="9">
        <v>77</v>
      </c>
      <c r="O212" s="9">
        <v>75</v>
      </c>
      <c r="P212" s="9">
        <v>0</v>
      </c>
    </row>
    <row r="213" spans="1:16" ht="15.75" customHeight="1" x14ac:dyDescent="0.2">
      <c r="A213" s="9">
        <v>1</v>
      </c>
      <c r="B213" s="9">
        <v>61</v>
      </c>
      <c r="C213" s="9">
        <v>1</v>
      </c>
      <c r="D213" s="9">
        <v>0</v>
      </c>
      <c r="E213" s="9">
        <v>0</v>
      </c>
      <c r="F213" s="9">
        <v>0</v>
      </c>
      <c r="G213" s="9">
        <v>0</v>
      </c>
      <c r="H213" s="9">
        <v>0</v>
      </c>
      <c r="I213" s="9">
        <v>0</v>
      </c>
      <c r="J213" s="9">
        <v>239</v>
      </c>
      <c r="K213" s="9">
        <v>143</v>
      </c>
      <c r="L213" s="9">
        <v>80</v>
      </c>
      <c r="M213" s="9">
        <v>25.74</v>
      </c>
      <c r="N213" s="9">
        <v>48</v>
      </c>
      <c r="O213" s="9" t="s">
        <v>92</v>
      </c>
      <c r="P213" s="9">
        <v>0</v>
      </c>
    </row>
    <row r="214" spans="1:16" ht="15.75" customHeight="1" x14ac:dyDescent="0.2">
      <c r="A214" s="9">
        <v>0</v>
      </c>
      <c r="B214" s="9">
        <v>66</v>
      </c>
      <c r="C214" s="9">
        <v>1</v>
      </c>
      <c r="D214" s="9">
        <v>0</v>
      </c>
      <c r="E214" s="9">
        <v>0</v>
      </c>
      <c r="F214" s="9">
        <v>0</v>
      </c>
      <c r="G214" s="9">
        <v>0</v>
      </c>
      <c r="H214" s="9">
        <v>1</v>
      </c>
      <c r="I214" s="9">
        <v>0</v>
      </c>
      <c r="J214" s="9">
        <v>285</v>
      </c>
      <c r="K214" s="9">
        <v>166</v>
      </c>
      <c r="L214" s="9">
        <v>98</v>
      </c>
      <c r="M214" s="9">
        <v>26.04</v>
      </c>
      <c r="N214" s="9">
        <v>95</v>
      </c>
      <c r="O214" s="9">
        <v>132</v>
      </c>
      <c r="P214" s="9">
        <v>0</v>
      </c>
    </row>
    <row r="215" spans="1:16" ht="15.75" customHeight="1" x14ac:dyDescent="0.2">
      <c r="A215" s="9">
        <v>0</v>
      </c>
      <c r="B215" s="9">
        <v>34</v>
      </c>
      <c r="C215" s="9" t="s">
        <v>92</v>
      </c>
      <c r="D215" s="9">
        <v>0</v>
      </c>
      <c r="E215" s="9">
        <v>0</v>
      </c>
      <c r="F215" s="9">
        <v>0</v>
      </c>
      <c r="G215" s="9">
        <v>0</v>
      </c>
      <c r="H215" s="9">
        <v>0</v>
      </c>
      <c r="I215" s="9">
        <v>0</v>
      </c>
      <c r="J215" s="9">
        <v>163</v>
      </c>
      <c r="K215" s="9">
        <v>107</v>
      </c>
      <c r="L215" s="9">
        <v>71</v>
      </c>
      <c r="M215" s="9">
        <v>23.88</v>
      </c>
      <c r="N215" s="9">
        <v>73</v>
      </c>
      <c r="O215" s="9">
        <v>80</v>
      </c>
      <c r="P215" s="9">
        <v>0</v>
      </c>
    </row>
    <row r="216" spans="1:16" ht="15.75" customHeight="1" x14ac:dyDescent="0.2">
      <c r="A216" s="9">
        <v>0</v>
      </c>
      <c r="B216" s="9">
        <v>52</v>
      </c>
      <c r="C216" s="9">
        <v>3</v>
      </c>
      <c r="D216" s="9">
        <v>0</v>
      </c>
      <c r="E216" s="9">
        <v>0</v>
      </c>
      <c r="F216" s="9">
        <v>0</v>
      </c>
      <c r="G216" s="9">
        <v>0</v>
      </c>
      <c r="H216" s="9">
        <v>0</v>
      </c>
      <c r="I216" s="9">
        <v>0</v>
      </c>
      <c r="J216" s="9">
        <v>254</v>
      </c>
      <c r="K216" s="9">
        <v>126.5</v>
      </c>
      <c r="L216" s="9">
        <v>93</v>
      </c>
      <c r="M216" s="9">
        <v>26.79</v>
      </c>
      <c r="N216" s="9">
        <v>75</v>
      </c>
      <c r="O216" s="9">
        <v>65</v>
      </c>
      <c r="P216" s="9">
        <v>0</v>
      </c>
    </row>
    <row r="217" spans="1:16" ht="15.75" customHeight="1" x14ac:dyDescent="0.2">
      <c r="A217" s="9">
        <v>1</v>
      </c>
      <c r="B217" s="9">
        <v>45</v>
      </c>
      <c r="C217" s="9">
        <v>1</v>
      </c>
      <c r="D217" s="9">
        <v>1</v>
      </c>
      <c r="E217" s="9">
        <v>43</v>
      </c>
      <c r="F217" s="9">
        <v>0</v>
      </c>
      <c r="G217" s="9">
        <v>0</v>
      </c>
      <c r="H217" s="9">
        <v>1</v>
      </c>
      <c r="I217" s="9">
        <v>0</v>
      </c>
      <c r="J217" s="9">
        <v>191</v>
      </c>
      <c r="K217" s="9">
        <v>139.5</v>
      </c>
      <c r="L217" s="9">
        <v>75</v>
      </c>
      <c r="M217" s="9">
        <v>22.3</v>
      </c>
      <c r="N217" s="9">
        <v>77</v>
      </c>
      <c r="O217" s="9" t="s">
        <v>92</v>
      </c>
      <c r="P217" s="9">
        <v>0</v>
      </c>
    </row>
    <row r="218" spans="1:16" ht="15.75" customHeight="1" x14ac:dyDescent="0.2">
      <c r="A218" s="9">
        <v>0</v>
      </c>
      <c r="B218" s="9">
        <v>43</v>
      </c>
      <c r="C218" s="9">
        <v>3</v>
      </c>
      <c r="D218" s="9">
        <v>0</v>
      </c>
      <c r="E218" s="9">
        <v>0</v>
      </c>
      <c r="F218" s="9">
        <v>0</v>
      </c>
      <c r="G218" s="9">
        <v>0</v>
      </c>
      <c r="H218" s="9">
        <v>0</v>
      </c>
      <c r="I218" s="9">
        <v>0</v>
      </c>
      <c r="J218" s="9">
        <v>263</v>
      </c>
      <c r="K218" s="9">
        <v>115</v>
      </c>
      <c r="L218" s="9">
        <v>82.5</v>
      </c>
      <c r="M218" s="9">
        <v>25.91</v>
      </c>
      <c r="N218" s="9">
        <v>105</v>
      </c>
      <c r="O218" s="9" t="s">
        <v>92</v>
      </c>
      <c r="P218" s="9">
        <v>0</v>
      </c>
    </row>
    <row r="219" spans="1:16" ht="15.75" customHeight="1" x14ac:dyDescent="0.2">
      <c r="A219" s="9">
        <v>1</v>
      </c>
      <c r="B219" s="9">
        <v>49</v>
      </c>
      <c r="C219" s="9">
        <v>1</v>
      </c>
      <c r="D219" s="9">
        <v>1</v>
      </c>
      <c r="E219" s="9">
        <v>30</v>
      </c>
      <c r="F219" s="9">
        <v>0</v>
      </c>
      <c r="G219" s="9">
        <v>0</v>
      </c>
      <c r="H219" s="9">
        <v>0</v>
      </c>
      <c r="I219" s="9">
        <v>0</v>
      </c>
      <c r="J219" s="9">
        <v>237</v>
      </c>
      <c r="K219" s="9">
        <v>114</v>
      </c>
      <c r="L219" s="9">
        <v>85.5</v>
      </c>
      <c r="M219" s="9">
        <v>28.57</v>
      </c>
      <c r="N219" s="9">
        <v>88</v>
      </c>
      <c r="O219" s="9">
        <v>92</v>
      </c>
      <c r="P219" s="9">
        <v>0</v>
      </c>
    </row>
    <row r="220" spans="1:16" ht="15.75" customHeight="1" x14ac:dyDescent="0.2">
      <c r="A220" s="9">
        <v>0</v>
      </c>
      <c r="B220" s="9">
        <v>57</v>
      </c>
      <c r="C220" s="9">
        <v>2</v>
      </c>
      <c r="D220" s="9">
        <v>0</v>
      </c>
      <c r="E220" s="9">
        <v>0</v>
      </c>
      <c r="F220" s="9">
        <v>0</v>
      </c>
      <c r="G220" s="9">
        <v>0</v>
      </c>
      <c r="H220" s="9">
        <v>0</v>
      </c>
      <c r="I220" s="9">
        <v>0</v>
      </c>
      <c r="J220" s="9">
        <v>175</v>
      </c>
      <c r="K220" s="9">
        <v>123</v>
      </c>
      <c r="L220" s="9">
        <v>72</v>
      </c>
      <c r="M220" s="9">
        <v>22.37</v>
      </c>
      <c r="N220" s="9">
        <v>77</v>
      </c>
      <c r="O220" s="9">
        <v>74</v>
      </c>
      <c r="P220" s="9">
        <v>0</v>
      </c>
    </row>
    <row r="221" spans="1:16" ht="15.75" customHeight="1" x14ac:dyDescent="0.2">
      <c r="A221" s="9">
        <v>0</v>
      </c>
      <c r="B221" s="9">
        <v>48</v>
      </c>
      <c r="C221" s="9">
        <v>2</v>
      </c>
      <c r="D221" s="9">
        <v>0</v>
      </c>
      <c r="E221" s="9">
        <v>0</v>
      </c>
      <c r="F221" s="9">
        <v>0</v>
      </c>
      <c r="G221" s="9">
        <v>0</v>
      </c>
      <c r="H221" s="9">
        <v>0</v>
      </c>
      <c r="I221" s="9">
        <v>0</v>
      </c>
      <c r="J221" s="9">
        <v>196</v>
      </c>
      <c r="K221" s="9">
        <v>96</v>
      </c>
      <c r="L221" s="9">
        <v>70</v>
      </c>
      <c r="M221" s="9">
        <v>22.72</v>
      </c>
      <c r="N221" s="9">
        <v>60</v>
      </c>
      <c r="O221" s="9">
        <v>68</v>
      </c>
      <c r="P221" s="9">
        <v>0</v>
      </c>
    </row>
    <row r="222" spans="1:16" ht="15.75" customHeight="1" x14ac:dyDescent="0.2">
      <c r="A222" s="9">
        <v>0</v>
      </c>
      <c r="B222" s="9">
        <v>36</v>
      </c>
      <c r="C222" s="9">
        <v>2</v>
      </c>
      <c r="D222" s="9">
        <v>1</v>
      </c>
      <c r="E222" s="9">
        <v>20</v>
      </c>
      <c r="F222" s="9">
        <v>0</v>
      </c>
      <c r="G222" s="9">
        <v>0</v>
      </c>
      <c r="H222" s="9">
        <v>0</v>
      </c>
      <c r="I222" s="9">
        <v>0</v>
      </c>
      <c r="J222" s="9">
        <v>150</v>
      </c>
      <c r="K222" s="9">
        <v>117.5</v>
      </c>
      <c r="L222" s="9">
        <v>77.5</v>
      </c>
      <c r="M222" s="9">
        <v>23.71</v>
      </c>
      <c r="N222" s="9">
        <v>50</v>
      </c>
      <c r="O222" s="9">
        <v>74</v>
      </c>
      <c r="P222" s="9">
        <v>0</v>
      </c>
    </row>
    <row r="223" spans="1:16" ht="15.75" customHeight="1" x14ac:dyDescent="0.2">
      <c r="A223" s="9">
        <v>0</v>
      </c>
      <c r="B223" s="9">
        <v>38</v>
      </c>
      <c r="C223" s="9">
        <v>2</v>
      </c>
      <c r="D223" s="9">
        <v>1</v>
      </c>
      <c r="E223" s="9">
        <v>9</v>
      </c>
      <c r="F223" s="9">
        <v>0</v>
      </c>
      <c r="G223" s="9">
        <v>0</v>
      </c>
      <c r="H223" s="9">
        <v>0</v>
      </c>
      <c r="I223" s="9">
        <v>0</v>
      </c>
      <c r="J223" s="9">
        <v>180</v>
      </c>
      <c r="K223" s="9">
        <v>124</v>
      </c>
      <c r="L223" s="9">
        <v>66</v>
      </c>
      <c r="M223" s="9">
        <v>29.29</v>
      </c>
      <c r="N223" s="9">
        <v>85</v>
      </c>
      <c r="O223" s="9">
        <v>68</v>
      </c>
      <c r="P223" s="9">
        <v>0</v>
      </c>
    </row>
    <row r="224" spans="1:16" ht="15.75" customHeight="1" x14ac:dyDescent="0.2">
      <c r="A224" s="9">
        <v>0</v>
      </c>
      <c r="B224" s="9">
        <v>60</v>
      </c>
      <c r="C224" s="9">
        <v>1</v>
      </c>
      <c r="D224" s="9">
        <v>0</v>
      </c>
      <c r="E224" s="9">
        <v>0</v>
      </c>
      <c r="F224" s="9">
        <v>0</v>
      </c>
      <c r="G224" s="9">
        <v>0</v>
      </c>
      <c r="H224" s="9">
        <v>0</v>
      </c>
      <c r="I224" s="9">
        <v>0</v>
      </c>
      <c r="J224" s="9">
        <v>242</v>
      </c>
      <c r="K224" s="9">
        <v>130</v>
      </c>
      <c r="L224" s="9">
        <v>70</v>
      </c>
      <c r="M224" s="9">
        <v>29.17</v>
      </c>
      <c r="N224" s="9">
        <v>65</v>
      </c>
      <c r="O224" s="9">
        <v>84</v>
      </c>
      <c r="P224" s="9">
        <v>0</v>
      </c>
    </row>
    <row r="225" spans="1:16" ht="15.75" customHeight="1" x14ac:dyDescent="0.2">
      <c r="A225" s="9">
        <v>0</v>
      </c>
      <c r="B225" s="9">
        <v>40</v>
      </c>
      <c r="C225" s="9">
        <v>2</v>
      </c>
      <c r="D225" s="9">
        <v>0</v>
      </c>
      <c r="E225" s="9">
        <v>0</v>
      </c>
      <c r="F225" s="9">
        <v>0</v>
      </c>
      <c r="G225" s="9">
        <v>0</v>
      </c>
      <c r="H225" s="9">
        <v>0</v>
      </c>
      <c r="I225" s="9">
        <v>0</v>
      </c>
      <c r="J225" s="9">
        <v>173</v>
      </c>
      <c r="K225" s="9">
        <v>106</v>
      </c>
      <c r="L225" s="9">
        <v>82</v>
      </c>
      <c r="M225" s="9">
        <v>23.05</v>
      </c>
      <c r="N225" s="9">
        <v>85</v>
      </c>
      <c r="O225" s="9">
        <v>83</v>
      </c>
      <c r="P225" s="9">
        <v>0</v>
      </c>
    </row>
    <row r="226" spans="1:16" ht="15.75" customHeight="1" x14ac:dyDescent="0.2">
      <c r="A226" s="9">
        <v>0</v>
      </c>
      <c r="B226" s="9">
        <v>43</v>
      </c>
      <c r="C226" s="9">
        <v>1</v>
      </c>
      <c r="D226" s="9">
        <v>0</v>
      </c>
      <c r="E226" s="9">
        <v>0</v>
      </c>
      <c r="F226" s="9">
        <v>0</v>
      </c>
      <c r="G226" s="9">
        <v>0</v>
      </c>
      <c r="H226" s="9">
        <v>0</v>
      </c>
      <c r="I226" s="9">
        <v>0</v>
      </c>
      <c r="J226" s="9">
        <v>257</v>
      </c>
      <c r="K226" s="9">
        <v>160</v>
      </c>
      <c r="L226" s="9">
        <v>85</v>
      </c>
      <c r="M226" s="9">
        <v>21.95</v>
      </c>
      <c r="N226" s="9">
        <v>100</v>
      </c>
      <c r="O226" s="9">
        <v>84</v>
      </c>
      <c r="P226" s="9">
        <v>0</v>
      </c>
    </row>
    <row r="227" spans="1:16" ht="15.75" customHeight="1" x14ac:dyDescent="0.2">
      <c r="A227" s="9">
        <v>1</v>
      </c>
      <c r="B227" s="9">
        <v>53</v>
      </c>
      <c r="C227" s="9">
        <v>2</v>
      </c>
      <c r="D227" s="9">
        <v>0</v>
      </c>
      <c r="E227" s="9">
        <v>0</v>
      </c>
      <c r="F227" s="9">
        <v>0</v>
      </c>
      <c r="G227" s="9">
        <v>0</v>
      </c>
      <c r="H227" s="9">
        <v>0</v>
      </c>
      <c r="I227" s="9">
        <v>0</v>
      </c>
      <c r="J227" s="9">
        <v>193</v>
      </c>
      <c r="K227" s="9">
        <v>142</v>
      </c>
      <c r="L227" s="9">
        <v>89</v>
      </c>
      <c r="M227" s="9">
        <v>29.56</v>
      </c>
      <c r="N227" s="9">
        <v>70</v>
      </c>
      <c r="O227" s="9">
        <v>78</v>
      </c>
      <c r="P227" s="9">
        <v>0</v>
      </c>
    </row>
    <row r="228" spans="1:16" ht="15.75" customHeight="1" x14ac:dyDescent="0.2">
      <c r="A228" s="9">
        <v>1</v>
      </c>
      <c r="B228" s="9">
        <v>54</v>
      </c>
      <c r="C228" s="9">
        <v>1</v>
      </c>
      <c r="D228" s="9">
        <v>1</v>
      </c>
      <c r="E228" s="9">
        <v>43</v>
      </c>
      <c r="F228" s="9">
        <v>0</v>
      </c>
      <c r="G228" s="9">
        <v>0</v>
      </c>
      <c r="H228" s="9">
        <v>0</v>
      </c>
      <c r="I228" s="9">
        <v>0</v>
      </c>
      <c r="J228" s="9">
        <v>243</v>
      </c>
      <c r="K228" s="9">
        <v>135</v>
      </c>
      <c r="L228" s="9">
        <v>92</v>
      </c>
      <c r="M228" s="9">
        <v>31.3</v>
      </c>
      <c r="N228" s="9">
        <v>90</v>
      </c>
      <c r="O228" s="9">
        <v>65</v>
      </c>
      <c r="P228" s="9">
        <v>1</v>
      </c>
    </row>
    <row r="229" spans="1:16" ht="15.75" customHeight="1" x14ac:dyDescent="0.2">
      <c r="A229" s="9">
        <v>1</v>
      </c>
      <c r="B229" s="9">
        <v>56</v>
      </c>
      <c r="C229" s="9">
        <v>3</v>
      </c>
      <c r="D229" s="9">
        <v>0</v>
      </c>
      <c r="E229" s="9">
        <v>0</v>
      </c>
      <c r="F229" s="9">
        <v>0</v>
      </c>
      <c r="G229" s="9">
        <v>0</v>
      </c>
      <c r="H229" s="9">
        <v>1</v>
      </c>
      <c r="I229" s="9">
        <v>0</v>
      </c>
      <c r="J229" s="9">
        <v>239</v>
      </c>
      <c r="K229" s="9">
        <v>177.5</v>
      </c>
      <c r="L229" s="9">
        <v>98</v>
      </c>
      <c r="M229" s="9">
        <v>29.44</v>
      </c>
      <c r="N229" s="9">
        <v>82</v>
      </c>
      <c r="O229" s="9">
        <v>105</v>
      </c>
      <c r="P229" s="9">
        <v>1</v>
      </c>
    </row>
    <row r="230" spans="1:16" ht="15.75" customHeight="1" x14ac:dyDescent="0.2">
      <c r="A230" s="9">
        <v>0</v>
      </c>
      <c r="B230" s="9">
        <v>50</v>
      </c>
      <c r="C230" s="9">
        <v>1</v>
      </c>
      <c r="D230" s="9">
        <v>0</v>
      </c>
      <c r="E230" s="9">
        <v>0</v>
      </c>
      <c r="F230" s="9">
        <v>0</v>
      </c>
      <c r="G230" s="9">
        <v>0</v>
      </c>
      <c r="H230" s="9">
        <v>0</v>
      </c>
      <c r="I230" s="9">
        <v>0</v>
      </c>
      <c r="J230" s="9">
        <v>273</v>
      </c>
      <c r="K230" s="9">
        <v>131</v>
      </c>
      <c r="L230" s="9">
        <v>93</v>
      </c>
      <c r="M230" s="9">
        <v>27.61</v>
      </c>
      <c r="N230" s="9">
        <v>80</v>
      </c>
      <c r="O230" s="9">
        <v>94</v>
      </c>
      <c r="P230" s="9">
        <v>0</v>
      </c>
    </row>
    <row r="231" spans="1:16" ht="15.75" customHeight="1" x14ac:dyDescent="0.2">
      <c r="A231" s="9">
        <v>1</v>
      </c>
      <c r="B231" s="9">
        <v>46</v>
      </c>
      <c r="C231" s="9">
        <v>4</v>
      </c>
      <c r="D231" s="9">
        <v>0</v>
      </c>
      <c r="E231" s="9">
        <v>0</v>
      </c>
      <c r="F231" s="9">
        <v>0</v>
      </c>
      <c r="G231" s="9">
        <v>0</v>
      </c>
      <c r="H231" s="9">
        <v>1</v>
      </c>
      <c r="I231" s="9">
        <v>0</v>
      </c>
      <c r="J231" s="9">
        <v>220</v>
      </c>
      <c r="K231" s="9">
        <v>136.5</v>
      </c>
      <c r="L231" s="9">
        <v>99.5</v>
      </c>
      <c r="M231" s="9">
        <v>27.78</v>
      </c>
      <c r="N231" s="9">
        <v>80</v>
      </c>
      <c r="O231" s="9">
        <v>70</v>
      </c>
      <c r="P231" s="9">
        <v>0</v>
      </c>
    </row>
    <row r="232" spans="1:16" ht="15.75" customHeight="1" x14ac:dyDescent="0.2">
      <c r="A232" s="9">
        <v>0</v>
      </c>
      <c r="B232" s="9">
        <v>53</v>
      </c>
      <c r="C232" s="9">
        <v>1</v>
      </c>
      <c r="D232" s="9">
        <v>0</v>
      </c>
      <c r="E232" s="9">
        <v>0</v>
      </c>
      <c r="F232" s="9">
        <v>0</v>
      </c>
      <c r="G232" s="9">
        <v>0</v>
      </c>
      <c r="H232" s="9">
        <v>1</v>
      </c>
      <c r="I232" s="9">
        <v>0</v>
      </c>
      <c r="J232" s="9">
        <v>303</v>
      </c>
      <c r="K232" s="9">
        <v>128</v>
      </c>
      <c r="L232" s="9">
        <v>91</v>
      </c>
      <c r="M232" s="9">
        <v>27.35</v>
      </c>
      <c r="N232" s="9">
        <v>60</v>
      </c>
      <c r="O232" s="9">
        <v>77</v>
      </c>
      <c r="P232" s="9">
        <v>1</v>
      </c>
    </row>
    <row r="233" spans="1:16" ht="15.75" customHeight="1" x14ac:dyDescent="0.2">
      <c r="A233" s="9">
        <v>0</v>
      </c>
      <c r="B233" s="9">
        <v>59</v>
      </c>
      <c r="C233" s="9">
        <v>2</v>
      </c>
      <c r="D233" s="9">
        <v>0</v>
      </c>
      <c r="E233" s="9">
        <v>0</v>
      </c>
      <c r="F233" s="9">
        <v>0</v>
      </c>
      <c r="G233" s="9">
        <v>0</v>
      </c>
      <c r="H233" s="9">
        <v>0</v>
      </c>
      <c r="I233" s="9">
        <v>0</v>
      </c>
      <c r="J233" s="9">
        <v>310</v>
      </c>
      <c r="K233" s="9">
        <v>129</v>
      </c>
      <c r="L233" s="9">
        <v>70</v>
      </c>
      <c r="M233" s="9">
        <v>23.29</v>
      </c>
      <c r="N233" s="9">
        <v>80</v>
      </c>
      <c r="O233" s="9">
        <v>70</v>
      </c>
      <c r="P233" s="9">
        <v>0</v>
      </c>
    </row>
    <row r="234" spans="1:16" ht="15.75" customHeight="1" x14ac:dyDescent="0.2">
      <c r="A234" s="9">
        <v>1</v>
      </c>
      <c r="B234" s="9">
        <v>48</v>
      </c>
      <c r="C234" s="9">
        <v>2</v>
      </c>
      <c r="D234" s="9">
        <v>0</v>
      </c>
      <c r="E234" s="9">
        <v>0</v>
      </c>
      <c r="F234" s="9">
        <v>0</v>
      </c>
      <c r="G234" s="9">
        <v>0</v>
      </c>
      <c r="H234" s="9">
        <v>0</v>
      </c>
      <c r="I234" s="9">
        <v>0</v>
      </c>
      <c r="J234" s="9">
        <v>232</v>
      </c>
      <c r="K234" s="9">
        <v>112.5</v>
      </c>
      <c r="L234" s="9">
        <v>79</v>
      </c>
      <c r="M234" s="9">
        <v>28.62</v>
      </c>
      <c r="N234" s="9">
        <v>85</v>
      </c>
      <c r="O234" s="9">
        <v>100</v>
      </c>
      <c r="P234" s="9">
        <v>0</v>
      </c>
    </row>
    <row r="235" spans="1:16" ht="15.75" customHeight="1" x14ac:dyDescent="0.2">
      <c r="A235" s="9">
        <v>0</v>
      </c>
      <c r="B235" s="9">
        <v>48</v>
      </c>
      <c r="C235" s="9">
        <v>1</v>
      </c>
      <c r="D235" s="9">
        <v>0</v>
      </c>
      <c r="E235" s="9">
        <v>0</v>
      </c>
      <c r="F235" s="9">
        <v>0</v>
      </c>
      <c r="G235" s="9">
        <v>0</v>
      </c>
      <c r="H235" s="9">
        <v>0</v>
      </c>
      <c r="I235" s="9">
        <v>0</v>
      </c>
      <c r="J235" s="9">
        <v>164</v>
      </c>
      <c r="K235" s="9">
        <v>159</v>
      </c>
      <c r="L235" s="9">
        <v>90</v>
      </c>
      <c r="M235" s="9">
        <v>26.73</v>
      </c>
      <c r="N235" s="9">
        <v>80</v>
      </c>
      <c r="O235" s="9">
        <v>63</v>
      </c>
      <c r="P235" s="9">
        <v>0</v>
      </c>
    </row>
    <row r="236" spans="1:16" ht="15.75" customHeight="1" x14ac:dyDescent="0.2">
      <c r="A236" s="9">
        <v>1</v>
      </c>
      <c r="B236" s="9">
        <v>54</v>
      </c>
      <c r="C236" s="9">
        <v>1</v>
      </c>
      <c r="D236" s="9">
        <v>1</v>
      </c>
      <c r="E236" s="9">
        <v>20</v>
      </c>
      <c r="F236" s="9">
        <v>0</v>
      </c>
      <c r="G236" s="9">
        <v>0</v>
      </c>
      <c r="H236" s="9">
        <v>0</v>
      </c>
      <c r="I236" s="9">
        <v>0</v>
      </c>
      <c r="J236" s="9">
        <v>245</v>
      </c>
      <c r="K236" s="9">
        <v>128</v>
      </c>
      <c r="L236" s="9">
        <v>74</v>
      </c>
      <c r="M236" s="9">
        <v>24.85</v>
      </c>
      <c r="N236" s="9">
        <v>72</v>
      </c>
      <c r="O236" s="9">
        <v>75</v>
      </c>
      <c r="P236" s="9">
        <v>1</v>
      </c>
    </row>
    <row r="237" spans="1:16" ht="15.75" customHeight="1" x14ac:dyDescent="0.2">
      <c r="A237" s="9">
        <v>0</v>
      </c>
      <c r="B237" s="9">
        <v>36</v>
      </c>
      <c r="C237" s="9">
        <v>1</v>
      </c>
      <c r="D237" s="9">
        <v>1</v>
      </c>
      <c r="E237" s="9">
        <v>3</v>
      </c>
      <c r="F237" s="9">
        <v>0</v>
      </c>
      <c r="G237" s="9">
        <v>0</v>
      </c>
      <c r="H237" s="9">
        <v>0</v>
      </c>
      <c r="I237" s="9">
        <v>0</v>
      </c>
      <c r="J237" s="9">
        <v>135</v>
      </c>
      <c r="K237" s="9">
        <v>108</v>
      </c>
      <c r="L237" s="9">
        <v>74</v>
      </c>
      <c r="M237" s="9">
        <v>22.53</v>
      </c>
      <c r="N237" s="9">
        <v>73</v>
      </c>
      <c r="O237" s="9">
        <v>75</v>
      </c>
      <c r="P237" s="9">
        <v>0</v>
      </c>
    </row>
    <row r="238" spans="1:16" ht="15.75" customHeight="1" x14ac:dyDescent="0.2">
      <c r="A238" s="9">
        <v>1</v>
      </c>
      <c r="B238" s="9">
        <v>59</v>
      </c>
      <c r="C238" s="9">
        <v>4</v>
      </c>
      <c r="D238" s="9">
        <v>1</v>
      </c>
      <c r="E238" s="9">
        <v>20</v>
      </c>
      <c r="F238" s="9">
        <v>0</v>
      </c>
      <c r="G238" s="9">
        <v>0</v>
      </c>
      <c r="H238" s="9">
        <v>1</v>
      </c>
      <c r="I238" s="9">
        <v>0</v>
      </c>
      <c r="J238" s="9">
        <v>265</v>
      </c>
      <c r="K238" s="9">
        <v>155</v>
      </c>
      <c r="L238" s="9">
        <v>85</v>
      </c>
      <c r="M238" s="9">
        <v>27.06</v>
      </c>
      <c r="N238" s="9">
        <v>88</v>
      </c>
      <c r="O238" s="9">
        <v>75</v>
      </c>
      <c r="P238" s="9">
        <v>0</v>
      </c>
    </row>
    <row r="239" spans="1:16" ht="15.75" customHeight="1" x14ac:dyDescent="0.2">
      <c r="A239" s="9">
        <v>0</v>
      </c>
      <c r="B239" s="9">
        <v>55</v>
      </c>
      <c r="C239" s="9">
        <v>1</v>
      </c>
      <c r="D239" s="9">
        <v>0</v>
      </c>
      <c r="E239" s="9">
        <v>0</v>
      </c>
      <c r="F239" s="9">
        <v>0</v>
      </c>
      <c r="G239" s="9">
        <v>0</v>
      </c>
      <c r="H239" s="9">
        <v>0</v>
      </c>
      <c r="I239" s="9">
        <v>0</v>
      </c>
      <c r="J239" s="9">
        <v>291</v>
      </c>
      <c r="K239" s="9">
        <v>124</v>
      </c>
      <c r="L239" s="9">
        <v>85</v>
      </c>
      <c r="M239" s="9">
        <v>26.89</v>
      </c>
      <c r="N239" s="9">
        <v>75</v>
      </c>
      <c r="O239" s="9">
        <v>80</v>
      </c>
      <c r="P239" s="9">
        <v>0</v>
      </c>
    </row>
    <row r="240" spans="1:16" ht="15.75" customHeight="1" x14ac:dyDescent="0.2">
      <c r="A240" s="9">
        <v>0</v>
      </c>
      <c r="B240" s="9">
        <v>55</v>
      </c>
      <c r="C240" s="9">
        <v>3</v>
      </c>
      <c r="D240" s="9">
        <v>1</v>
      </c>
      <c r="E240" s="9">
        <v>1</v>
      </c>
      <c r="F240" s="9">
        <v>0</v>
      </c>
      <c r="G240" s="9">
        <v>0</v>
      </c>
      <c r="H240" s="9">
        <v>0</v>
      </c>
      <c r="I240" s="9">
        <v>0</v>
      </c>
      <c r="J240" s="9">
        <v>273</v>
      </c>
      <c r="K240" s="9">
        <v>122</v>
      </c>
      <c r="L240" s="9">
        <v>84</v>
      </c>
      <c r="M240" s="9">
        <v>27.15</v>
      </c>
      <c r="N240" s="9">
        <v>75</v>
      </c>
      <c r="O240" s="9">
        <v>97</v>
      </c>
      <c r="P240" s="9">
        <v>1</v>
      </c>
    </row>
    <row r="241" spans="1:16" ht="15.75" customHeight="1" x14ac:dyDescent="0.2">
      <c r="A241" s="9">
        <v>1</v>
      </c>
      <c r="B241" s="9">
        <v>40</v>
      </c>
      <c r="C241" s="9">
        <v>3</v>
      </c>
      <c r="D241" s="9">
        <v>1</v>
      </c>
      <c r="E241" s="9">
        <v>43</v>
      </c>
      <c r="F241" s="9">
        <v>0</v>
      </c>
      <c r="G241" s="9">
        <v>0</v>
      </c>
      <c r="H241" s="9">
        <v>0</v>
      </c>
      <c r="I241" s="9">
        <v>0</v>
      </c>
      <c r="J241" s="9">
        <v>238</v>
      </c>
      <c r="K241" s="9">
        <v>129</v>
      </c>
      <c r="L241" s="9">
        <v>88</v>
      </c>
      <c r="M241" s="9">
        <v>26.32</v>
      </c>
      <c r="N241" s="9">
        <v>95</v>
      </c>
      <c r="O241" s="9">
        <v>60</v>
      </c>
      <c r="P241" s="9">
        <v>0</v>
      </c>
    </row>
    <row r="242" spans="1:16" ht="15.75" customHeight="1" x14ac:dyDescent="0.2">
      <c r="A242" s="9">
        <v>1</v>
      </c>
      <c r="B242" s="9">
        <v>65</v>
      </c>
      <c r="C242" s="9">
        <v>4</v>
      </c>
      <c r="D242" s="9">
        <v>0</v>
      </c>
      <c r="E242" s="9">
        <v>0</v>
      </c>
      <c r="F242" s="9">
        <v>0</v>
      </c>
      <c r="G242" s="9">
        <v>0</v>
      </c>
      <c r="H242" s="9">
        <v>0</v>
      </c>
      <c r="I242" s="9">
        <v>0</v>
      </c>
      <c r="J242" s="9">
        <v>207</v>
      </c>
      <c r="K242" s="9">
        <v>139</v>
      </c>
      <c r="L242" s="9">
        <v>88</v>
      </c>
      <c r="M242" s="9">
        <v>24.04</v>
      </c>
      <c r="N242" s="9">
        <v>80</v>
      </c>
      <c r="O242" s="9">
        <v>73</v>
      </c>
      <c r="P242" s="9">
        <v>0</v>
      </c>
    </row>
    <row r="243" spans="1:16" ht="15.75" customHeight="1" x14ac:dyDescent="0.2">
      <c r="A243" s="9">
        <v>1</v>
      </c>
      <c r="B243" s="9">
        <v>65</v>
      </c>
      <c r="C243" s="9">
        <v>1</v>
      </c>
      <c r="D243" s="9">
        <v>1</v>
      </c>
      <c r="E243" s="9">
        <v>15</v>
      </c>
      <c r="F243" s="9">
        <v>0</v>
      </c>
      <c r="G243" s="9">
        <v>0</v>
      </c>
      <c r="H243" s="9">
        <v>1</v>
      </c>
      <c r="I243" s="9">
        <v>0</v>
      </c>
      <c r="J243" s="9">
        <v>219</v>
      </c>
      <c r="K243" s="9">
        <v>148</v>
      </c>
      <c r="L243" s="9">
        <v>90</v>
      </c>
      <c r="M243" s="9">
        <v>29.35</v>
      </c>
      <c r="N243" s="9">
        <v>77</v>
      </c>
      <c r="O243" s="9">
        <v>97</v>
      </c>
      <c r="P243" s="9">
        <v>1</v>
      </c>
    </row>
    <row r="244" spans="1:16" ht="15.75" customHeight="1" x14ac:dyDescent="0.2">
      <c r="A244" s="9">
        <v>0</v>
      </c>
      <c r="B244" s="9">
        <v>45</v>
      </c>
      <c r="C244" s="9">
        <v>3</v>
      </c>
      <c r="D244" s="9">
        <v>0</v>
      </c>
      <c r="E244" s="9">
        <v>0</v>
      </c>
      <c r="F244" s="9">
        <v>0</v>
      </c>
      <c r="G244" s="9">
        <v>0</v>
      </c>
      <c r="H244" s="9">
        <v>0</v>
      </c>
      <c r="I244" s="9">
        <v>0</v>
      </c>
      <c r="J244" s="9">
        <v>246</v>
      </c>
      <c r="K244" s="9">
        <v>134</v>
      </c>
      <c r="L244" s="9">
        <v>81</v>
      </c>
      <c r="M244" s="9">
        <v>21.99</v>
      </c>
      <c r="N244" s="9">
        <v>85</v>
      </c>
      <c r="O244" s="9">
        <v>76</v>
      </c>
      <c r="P244" s="9">
        <v>0</v>
      </c>
    </row>
    <row r="245" spans="1:16" ht="15.75" customHeight="1" x14ac:dyDescent="0.2">
      <c r="A245" s="9">
        <v>0</v>
      </c>
      <c r="B245" s="9">
        <v>40</v>
      </c>
      <c r="C245" s="9">
        <v>2</v>
      </c>
      <c r="D245" s="9">
        <v>1</v>
      </c>
      <c r="E245" s="9">
        <v>20</v>
      </c>
      <c r="F245" s="9">
        <v>0</v>
      </c>
      <c r="G245" s="9">
        <v>0</v>
      </c>
      <c r="H245" s="9">
        <v>0</v>
      </c>
      <c r="I245" s="9">
        <v>0</v>
      </c>
      <c r="J245" s="9">
        <v>197</v>
      </c>
      <c r="K245" s="9">
        <v>124</v>
      </c>
      <c r="L245" s="9">
        <v>76</v>
      </c>
      <c r="M245" s="9">
        <v>18.059999999999999</v>
      </c>
      <c r="N245" s="9">
        <v>90</v>
      </c>
      <c r="O245" s="9">
        <v>69</v>
      </c>
      <c r="P245" s="9">
        <v>0</v>
      </c>
    </row>
    <row r="246" spans="1:16" ht="15.75" customHeight="1" x14ac:dyDescent="0.2">
      <c r="A246" s="9">
        <v>1</v>
      </c>
      <c r="B246" s="9">
        <v>63</v>
      </c>
      <c r="C246" s="9">
        <v>4</v>
      </c>
      <c r="D246" s="9">
        <v>1</v>
      </c>
      <c r="E246" s="9">
        <v>30</v>
      </c>
      <c r="F246" s="9">
        <v>0</v>
      </c>
      <c r="G246" s="9">
        <v>0</v>
      </c>
      <c r="H246" s="9">
        <v>0</v>
      </c>
      <c r="I246" s="9">
        <v>0</v>
      </c>
      <c r="J246" s="9">
        <v>260</v>
      </c>
      <c r="K246" s="9">
        <v>130.5</v>
      </c>
      <c r="L246" s="9">
        <v>82</v>
      </c>
      <c r="M246" s="9">
        <v>20.12</v>
      </c>
      <c r="N246" s="9">
        <v>65</v>
      </c>
      <c r="O246" s="9">
        <v>72</v>
      </c>
      <c r="P246" s="9">
        <v>0</v>
      </c>
    </row>
    <row r="247" spans="1:16" ht="15.75" customHeight="1" x14ac:dyDescent="0.2">
      <c r="A247" s="9">
        <v>1</v>
      </c>
      <c r="B247" s="9">
        <v>46</v>
      </c>
      <c r="C247" s="9">
        <v>1</v>
      </c>
      <c r="D247" s="9">
        <v>1</v>
      </c>
      <c r="E247" s="9">
        <v>30</v>
      </c>
      <c r="F247" s="9" t="s">
        <v>92</v>
      </c>
      <c r="G247" s="9">
        <v>0</v>
      </c>
      <c r="H247" s="9">
        <v>1</v>
      </c>
      <c r="I247" s="9">
        <v>0</v>
      </c>
      <c r="J247" s="9">
        <v>253</v>
      </c>
      <c r="K247" s="9">
        <v>147</v>
      </c>
      <c r="L247" s="9">
        <v>85</v>
      </c>
      <c r="M247" s="9">
        <v>30.62</v>
      </c>
      <c r="N247" s="9">
        <v>100</v>
      </c>
      <c r="O247" s="9">
        <v>75</v>
      </c>
      <c r="P247" s="9">
        <v>0</v>
      </c>
    </row>
    <row r="248" spans="1:16" ht="15.75" customHeight="1" x14ac:dyDescent="0.2">
      <c r="A248" s="9">
        <v>0</v>
      </c>
      <c r="B248" s="9">
        <v>61</v>
      </c>
      <c r="C248" s="9">
        <v>3</v>
      </c>
      <c r="D248" s="9">
        <v>0</v>
      </c>
      <c r="E248" s="9">
        <v>0</v>
      </c>
      <c r="F248" s="9">
        <v>0</v>
      </c>
      <c r="G248" s="9">
        <v>0</v>
      </c>
      <c r="H248" s="9">
        <v>1</v>
      </c>
      <c r="I248" s="9">
        <v>0</v>
      </c>
      <c r="J248" s="9">
        <v>189</v>
      </c>
      <c r="K248" s="9">
        <v>133</v>
      </c>
      <c r="L248" s="9">
        <v>83</v>
      </c>
      <c r="M248" s="9">
        <v>22.82</v>
      </c>
      <c r="N248" s="9">
        <v>87</v>
      </c>
      <c r="O248" s="9" t="s">
        <v>92</v>
      </c>
      <c r="P248" s="9">
        <v>1</v>
      </c>
    </row>
    <row r="249" spans="1:16" ht="15.75" customHeight="1" x14ac:dyDescent="0.2">
      <c r="A249" s="9">
        <v>0</v>
      </c>
      <c r="B249" s="9">
        <v>40</v>
      </c>
      <c r="C249" s="9">
        <v>2</v>
      </c>
      <c r="D249" s="9">
        <v>1</v>
      </c>
      <c r="E249" s="9">
        <v>20</v>
      </c>
      <c r="F249" s="9">
        <v>0</v>
      </c>
      <c r="G249" s="9">
        <v>0</v>
      </c>
      <c r="H249" s="9">
        <v>0</v>
      </c>
      <c r="I249" s="9">
        <v>1</v>
      </c>
      <c r="J249" s="9" t="s">
        <v>92</v>
      </c>
      <c r="K249" s="9">
        <v>114</v>
      </c>
      <c r="L249" s="9">
        <v>65</v>
      </c>
      <c r="M249" s="9">
        <v>21.19</v>
      </c>
      <c r="N249" s="9">
        <v>61</v>
      </c>
      <c r="O249" s="9" t="s">
        <v>92</v>
      </c>
      <c r="P249" s="9">
        <v>1</v>
      </c>
    </row>
    <row r="250" spans="1:16" ht="15.75" customHeight="1" x14ac:dyDescent="0.2">
      <c r="A250" s="9">
        <v>1</v>
      </c>
      <c r="B250" s="9">
        <v>55</v>
      </c>
      <c r="C250" s="9">
        <v>2</v>
      </c>
      <c r="D250" s="9">
        <v>1</v>
      </c>
      <c r="E250" s="9">
        <v>5</v>
      </c>
      <c r="F250" s="9">
        <v>0</v>
      </c>
      <c r="G250" s="9">
        <v>0</v>
      </c>
      <c r="H250" s="9">
        <v>0</v>
      </c>
      <c r="I250" s="9">
        <v>0</v>
      </c>
      <c r="J250" s="9">
        <v>342</v>
      </c>
      <c r="K250" s="9">
        <v>107.5</v>
      </c>
      <c r="L250" s="9">
        <v>73</v>
      </c>
      <c r="M250" s="9">
        <v>21.97</v>
      </c>
      <c r="N250" s="9">
        <v>54</v>
      </c>
      <c r="O250" s="9">
        <v>74</v>
      </c>
      <c r="P250" s="9">
        <v>0</v>
      </c>
    </row>
    <row r="251" spans="1:16" ht="15.75" customHeight="1" x14ac:dyDescent="0.2">
      <c r="A251" s="9">
        <v>0</v>
      </c>
      <c r="B251" s="9">
        <v>60</v>
      </c>
      <c r="C251" s="9">
        <v>1</v>
      </c>
      <c r="D251" s="9">
        <v>1</v>
      </c>
      <c r="E251" s="9">
        <v>20</v>
      </c>
      <c r="F251" s="9">
        <v>0</v>
      </c>
      <c r="G251" s="9">
        <v>0</v>
      </c>
      <c r="H251" s="9">
        <v>0</v>
      </c>
      <c r="I251" s="9">
        <v>1</v>
      </c>
      <c r="J251" s="9">
        <v>180</v>
      </c>
      <c r="K251" s="9">
        <v>200</v>
      </c>
      <c r="L251" s="9">
        <v>122.5</v>
      </c>
      <c r="M251" s="9">
        <v>44.27</v>
      </c>
      <c r="N251" s="9">
        <v>88</v>
      </c>
      <c r="O251" s="9">
        <v>150</v>
      </c>
      <c r="P251" s="9">
        <v>0</v>
      </c>
    </row>
    <row r="252" spans="1:16" ht="15.75" customHeight="1" x14ac:dyDescent="0.2">
      <c r="A252" s="9">
        <v>1</v>
      </c>
      <c r="B252" s="9">
        <v>38</v>
      </c>
      <c r="C252" s="9">
        <v>1</v>
      </c>
      <c r="D252" s="9">
        <v>1</v>
      </c>
      <c r="E252" s="9">
        <v>20</v>
      </c>
      <c r="F252" s="9">
        <v>0</v>
      </c>
      <c r="G252" s="9">
        <v>0</v>
      </c>
      <c r="H252" s="9">
        <v>0</v>
      </c>
      <c r="I252" s="9">
        <v>0</v>
      </c>
      <c r="J252" s="9">
        <v>268</v>
      </c>
      <c r="K252" s="9">
        <v>117</v>
      </c>
      <c r="L252" s="9">
        <v>83</v>
      </c>
      <c r="M252" s="9">
        <v>33.61</v>
      </c>
      <c r="N252" s="9">
        <v>72</v>
      </c>
      <c r="O252" s="9" t="s">
        <v>92</v>
      </c>
      <c r="P252" s="9">
        <v>0</v>
      </c>
    </row>
    <row r="253" spans="1:16" ht="15.75" customHeight="1" x14ac:dyDescent="0.2">
      <c r="A253" s="9">
        <v>0</v>
      </c>
      <c r="B253" s="9">
        <v>58</v>
      </c>
      <c r="C253" s="9">
        <v>3</v>
      </c>
      <c r="D253" s="9">
        <v>0</v>
      </c>
      <c r="E253" s="9">
        <v>0</v>
      </c>
      <c r="F253" s="9">
        <v>0</v>
      </c>
      <c r="G253" s="9">
        <v>0</v>
      </c>
      <c r="H253" s="9">
        <v>1</v>
      </c>
      <c r="I253" s="9">
        <v>0</v>
      </c>
      <c r="J253" s="9">
        <v>287</v>
      </c>
      <c r="K253" s="9">
        <v>144</v>
      </c>
      <c r="L253" s="9">
        <v>84</v>
      </c>
      <c r="M253" s="9">
        <v>21.81</v>
      </c>
      <c r="N253" s="9">
        <v>69</v>
      </c>
      <c r="O253" s="9">
        <v>68</v>
      </c>
      <c r="P253" s="9">
        <v>0</v>
      </c>
    </row>
    <row r="254" spans="1:16" ht="15.75" customHeight="1" x14ac:dyDescent="0.2">
      <c r="A254" s="9">
        <v>0</v>
      </c>
      <c r="B254" s="9">
        <v>39</v>
      </c>
      <c r="C254" s="9">
        <v>1</v>
      </c>
      <c r="D254" s="9">
        <v>0</v>
      </c>
      <c r="E254" s="9">
        <v>0</v>
      </c>
      <c r="F254" s="9">
        <v>0</v>
      </c>
      <c r="G254" s="9">
        <v>0</v>
      </c>
      <c r="H254" s="9">
        <v>0</v>
      </c>
      <c r="I254" s="9">
        <v>0</v>
      </c>
      <c r="J254" s="9">
        <v>182</v>
      </c>
      <c r="K254" s="9">
        <v>109</v>
      </c>
      <c r="L254" s="9">
        <v>70</v>
      </c>
      <c r="M254" s="9">
        <v>20.59</v>
      </c>
      <c r="N254" s="9">
        <v>72</v>
      </c>
      <c r="O254" s="9">
        <v>66</v>
      </c>
      <c r="P254" s="9">
        <v>0</v>
      </c>
    </row>
    <row r="255" spans="1:16" ht="15.75" customHeight="1" x14ac:dyDescent="0.2">
      <c r="A255" s="9">
        <v>1</v>
      </c>
      <c r="B255" s="9">
        <v>61</v>
      </c>
      <c r="C255" s="9">
        <v>1</v>
      </c>
      <c r="D255" s="9">
        <v>0</v>
      </c>
      <c r="E255" s="9">
        <v>0</v>
      </c>
      <c r="F255" s="9">
        <v>0</v>
      </c>
      <c r="G255" s="9">
        <v>0</v>
      </c>
      <c r="H255" s="9">
        <v>0</v>
      </c>
      <c r="I255" s="9">
        <v>0</v>
      </c>
      <c r="J255" s="9">
        <v>224</v>
      </c>
      <c r="K255" s="9">
        <v>124</v>
      </c>
      <c r="L255" s="9">
        <v>74</v>
      </c>
      <c r="M255" s="9">
        <v>21.9</v>
      </c>
      <c r="N255" s="9">
        <v>55</v>
      </c>
      <c r="O255" s="9">
        <v>75</v>
      </c>
      <c r="P255" s="9">
        <v>0</v>
      </c>
    </row>
    <row r="256" spans="1:16" ht="15.75" customHeight="1" x14ac:dyDescent="0.2">
      <c r="A256" s="9">
        <v>1</v>
      </c>
      <c r="B256" s="9">
        <v>51</v>
      </c>
      <c r="C256" s="9">
        <v>4</v>
      </c>
      <c r="D256" s="9">
        <v>1</v>
      </c>
      <c r="E256" s="9">
        <v>15</v>
      </c>
      <c r="F256" s="9">
        <v>0</v>
      </c>
      <c r="G256" s="9">
        <v>0</v>
      </c>
      <c r="H256" s="9">
        <v>0</v>
      </c>
      <c r="I256" s="9">
        <v>0</v>
      </c>
      <c r="J256" s="9">
        <v>238</v>
      </c>
      <c r="K256" s="9">
        <v>125</v>
      </c>
      <c r="L256" s="9">
        <v>80</v>
      </c>
      <c r="M256" s="9">
        <v>19.36</v>
      </c>
      <c r="N256" s="9">
        <v>60</v>
      </c>
      <c r="O256" s="9">
        <v>66</v>
      </c>
      <c r="P256" s="9">
        <v>0</v>
      </c>
    </row>
    <row r="257" spans="1:16" ht="15.75" customHeight="1" x14ac:dyDescent="0.2">
      <c r="A257" s="9">
        <v>0</v>
      </c>
      <c r="B257" s="9">
        <v>60</v>
      </c>
      <c r="C257" s="9">
        <v>1</v>
      </c>
      <c r="D257" s="9">
        <v>0</v>
      </c>
      <c r="E257" s="9">
        <v>0</v>
      </c>
      <c r="F257" s="9">
        <v>1</v>
      </c>
      <c r="G257" s="9">
        <v>1</v>
      </c>
      <c r="H257" s="9">
        <v>1</v>
      </c>
      <c r="I257" s="9">
        <v>0</v>
      </c>
      <c r="J257" s="9">
        <v>252</v>
      </c>
      <c r="K257" s="9">
        <v>189</v>
      </c>
      <c r="L257" s="9">
        <v>110</v>
      </c>
      <c r="M257" s="9">
        <v>28.77</v>
      </c>
      <c r="N257" s="9">
        <v>54</v>
      </c>
      <c r="O257" s="9">
        <v>70</v>
      </c>
      <c r="P257" s="9">
        <v>0</v>
      </c>
    </row>
    <row r="258" spans="1:16" ht="15.75" customHeight="1" x14ac:dyDescent="0.2">
      <c r="A258" s="9">
        <v>1</v>
      </c>
      <c r="B258" s="9">
        <v>36</v>
      </c>
      <c r="C258" s="9">
        <v>4</v>
      </c>
      <c r="D258" s="9">
        <v>0</v>
      </c>
      <c r="E258" s="9">
        <v>0</v>
      </c>
      <c r="F258" s="9">
        <v>0</v>
      </c>
      <c r="G258" s="9">
        <v>0</v>
      </c>
      <c r="H258" s="9">
        <v>1</v>
      </c>
      <c r="I258" s="9">
        <v>0</v>
      </c>
      <c r="J258" s="9">
        <v>212</v>
      </c>
      <c r="K258" s="9">
        <v>168</v>
      </c>
      <c r="L258" s="9">
        <v>98</v>
      </c>
      <c r="M258" s="9">
        <v>29.77</v>
      </c>
      <c r="N258" s="9">
        <v>72</v>
      </c>
      <c r="O258" s="9">
        <v>75</v>
      </c>
      <c r="P258" s="9">
        <v>0</v>
      </c>
    </row>
    <row r="259" spans="1:16" ht="15.75" customHeight="1" x14ac:dyDescent="0.2">
      <c r="A259" s="9">
        <v>1</v>
      </c>
      <c r="B259" s="9">
        <v>39</v>
      </c>
      <c r="C259" s="9">
        <v>1</v>
      </c>
      <c r="D259" s="9">
        <v>1</v>
      </c>
      <c r="E259" s="9">
        <v>30</v>
      </c>
      <c r="F259" s="9">
        <v>0</v>
      </c>
      <c r="G259" s="9">
        <v>0</v>
      </c>
      <c r="H259" s="9">
        <v>0</v>
      </c>
      <c r="I259" s="9">
        <v>0</v>
      </c>
      <c r="J259" s="9">
        <v>300</v>
      </c>
      <c r="K259" s="9">
        <v>139</v>
      </c>
      <c r="L259" s="9">
        <v>90</v>
      </c>
      <c r="M259" s="9">
        <v>30.96</v>
      </c>
      <c r="N259" s="9">
        <v>73</v>
      </c>
      <c r="O259" s="9">
        <v>107</v>
      </c>
      <c r="P259" s="9">
        <v>0</v>
      </c>
    </row>
    <row r="260" spans="1:16" ht="15.75" customHeight="1" x14ac:dyDescent="0.2">
      <c r="A260" s="9">
        <v>0</v>
      </c>
      <c r="B260" s="9">
        <v>42</v>
      </c>
      <c r="C260" s="9">
        <v>1</v>
      </c>
      <c r="D260" s="9">
        <v>0</v>
      </c>
      <c r="E260" s="9">
        <v>0</v>
      </c>
      <c r="F260" s="9">
        <v>0</v>
      </c>
      <c r="G260" s="9">
        <v>0</v>
      </c>
      <c r="H260" s="9">
        <v>0</v>
      </c>
      <c r="I260" s="9">
        <v>0</v>
      </c>
      <c r="J260" s="9">
        <v>165</v>
      </c>
      <c r="K260" s="9">
        <v>108</v>
      </c>
      <c r="L260" s="9">
        <v>72.5</v>
      </c>
      <c r="M260" s="9">
        <v>24.85</v>
      </c>
      <c r="N260" s="9">
        <v>82</v>
      </c>
      <c r="O260" s="9">
        <v>87</v>
      </c>
      <c r="P260" s="9">
        <v>0</v>
      </c>
    </row>
    <row r="261" spans="1:16" ht="15.75" customHeight="1" x14ac:dyDescent="0.2">
      <c r="A261" s="9">
        <v>0</v>
      </c>
      <c r="B261" s="9">
        <v>60</v>
      </c>
      <c r="C261" s="9">
        <v>1</v>
      </c>
      <c r="D261" s="9">
        <v>0</v>
      </c>
      <c r="E261" s="9">
        <v>0</v>
      </c>
      <c r="F261" s="9">
        <v>0</v>
      </c>
      <c r="G261" s="9">
        <v>0</v>
      </c>
      <c r="H261" s="9">
        <v>1</v>
      </c>
      <c r="I261" s="9">
        <v>0</v>
      </c>
      <c r="J261" s="9">
        <v>352</v>
      </c>
      <c r="K261" s="9">
        <v>197.5</v>
      </c>
      <c r="L261" s="9">
        <v>105</v>
      </c>
      <c r="M261" s="9">
        <v>36.29</v>
      </c>
      <c r="N261" s="9">
        <v>75</v>
      </c>
      <c r="O261" s="9">
        <v>95</v>
      </c>
      <c r="P261" s="9">
        <v>1</v>
      </c>
    </row>
    <row r="262" spans="1:16" ht="15.75" customHeight="1" x14ac:dyDescent="0.2">
      <c r="A262" s="9">
        <v>1</v>
      </c>
      <c r="B262" s="9">
        <v>52</v>
      </c>
      <c r="C262" s="9">
        <v>3</v>
      </c>
      <c r="D262" s="9">
        <v>0</v>
      </c>
      <c r="E262" s="9">
        <v>0</v>
      </c>
      <c r="F262" s="9">
        <v>0</v>
      </c>
      <c r="G262" s="9">
        <v>0</v>
      </c>
      <c r="H262" s="9">
        <v>1</v>
      </c>
      <c r="I262" s="9">
        <v>1</v>
      </c>
      <c r="J262" s="9">
        <v>240</v>
      </c>
      <c r="K262" s="9">
        <v>146</v>
      </c>
      <c r="L262" s="9">
        <v>89</v>
      </c>
      <c r="M262" s="9">
        <v>24.59</v>
      </c>
      <c r="N262" s="9">
        <v>64</v>
      </c>
      <c r="O262" s="9">
        <v>73</v>
      </c>
      <c r="P262" s="9">
        <v>0</v>
      </c>
    </row>
    <row r="263" spans="1:16" ht="15.75" customHeight="1" x14ac:dyDescent="0.2">
      <c r="A263" s="9">
        <v>1</v>
      </c>
      <c r="B263" s="9">
        <v>47</v>
      </c>
      <c r="C263" s="9">
        <v>1</v>
      </c>
      <c r="D263" s="9">
        <v>1</v>
      </c>
      <c r="E263" s="9">
        <v>20</v>
      </c>
      <c r="F263" s="9">
        <v>0</v>
      </c>
      <c r="G263" s="9">
        <v>0</v>
      </c>
      <c r="H263" s="9">
        <v>0</v>
      </c>
      <c r="I263" s="9">
        <v>0</v>
      </c>
      <c r="J263" s="9">
        <v>284</v>
      </c>
      <c r="K263" s="9">
        <v>137</v>
      </c>
      <c r="L263" s="9">
        <v>91</v>
      </c>
      <c r="M263" s="9">
        <v>27.33</v>
      </c>
      <c r="N263" s="9">
        <v>73</v>
      </c>
      <c r="O263" s="9">
        <v>61</v>
      </c>
      <c r="P263" s="9">
        <v>0</v>
      </c>
    </row>
    <row r="264" spans="1:16" ht="15.75" customHeight="1" x14ac:dyDescent="0.2">
      <c r="A264" s="9">
        <v>0</v>
      </c>
      <c r="B264" s="9">
        <v>46</v>
      </c>
      <c r="C264" s="9">
        <v>1</v>
      </c>
      <c r="D264" s="9">
        <v>0</v>
      </c>
      <c r="E264" s="9">
        <v>0</v>
      </c>
      <c r="F264" s="9">
        <v>0</v>
      </c>
      <c r="G264" s="9">
        <v>0</v>
      </c>
      <c r="H264" s="9">
        <v>0</v>
      </c>
      <c r="I264" s="9">
        <v>0</v>
      </c>
      <c r="J264" s="9">
        <v>219</v>
      </c>
      <c r="K264" s="9">
        <v>150</v>
      </c>
      <c r="L264" s="9">
        <v>81</v>
      </c>
      <c r="M264" s="9">
        <v>25.43</v>
      </c>
      <c r="N264" s="9">
        <v>69</v>
      </c>
      <c r="O264" s="9">
        <v>93</v>
      </c>
      <c r="P264" s="9">
        <v>0</v>
      </c>
    </row>
    <row r="265" spans="1:16" ht="15.75" customHeight="1" x14ac:dyDescent="0.2">
      <c r="A265" s="9">
        <v>1</v>
      </c>
      <c r="B265" s="9">
        <v>64</v>
      </c>
      <c r="C265" s="9">
        <v>1</v>
      </c>
      <c r="D265" s="9">
        <v>0</v>
      </c>
      <c r="E265" s="9">
        <v>0</v>
      </c>
      <c r="F265" s="9">
        <v>0</v>
      </c>
      <c r="G265" s="9">
        <v>0</v>
      </c>
      <c r="H265" s="9">
        <v>1</v>
      </c>
      <c r="I265" s="9">
        <v>0</v>
      </c>
      <c r="J265" s="9">
        <v>217</v>
      </c>
      <c r="K265" s="9">
        <v>147</v>
      </c>
      <c r="L265" s="9">
        <v>87</v>
      </c>
      <c r="M265" s="9">
        <v>29.73</v>
      </c>
      <c r="N265" s="9">
        <v>77</v>
      </c>
      <c r="O265" s="9" t="s">
        <v>92</v>
      </c>
      <c r="P265" s="9">
        <v>0</v>
      </c>
    </row>
    <row r="266" spans="1:16" ht="15.75" customHeight="1" x14ac:dyDescent="0.2">
      <c r="A266" s="9">
        <v>1</v>
      </c>
      <c r="B266" s="9">
        <v>57</v>
      </c>
      <c r="C266" s="9">
        <v>1</v>
      </c>
      <c r="D266" s="9">
        <v>0</v>
      </c>
      <c r="E266" s="9">
        <v>0</v>
      </c>
      <c r="F266" s="9">
        <v>0</v>
      </c>
      <c r="G266" s="9">
        <v>0</v>
      </c>
      <c r="H266" s="9">
        <v>1</v>
      </c>
      <c r="I266" s="9">
        <v>0</v>
      </c>
      <c r="J266" s="9">
        <v>176</v>
      </c>
      <c r="K266" s="9">
        <v>134</v>
      </c>
      <c r="L266" s="9">
        <v>97</v>
      </c>
      <c r="M266" s="9">
        <v>38.14</v>
      </c>
      <c r="N266" s="9">
        <v>68</v>
      </c>
      <c r="O266" s="9">
        <v>94</v>
      </c>
      <c r="P266" s="9">
        <v>0</v>
      </c>
    </row>
    <row r="267" spans="1:16" ht="15.75" customHeight="1" x14ac:dyDescent="0.2">
      <c r="A267" s="9">
        <v>1</v>
      </c>
      <c r="B267" s="9">
        <v>45</v>
      </c>
      <c r="C267" s="9">
        <v>2</v>
      </c>
      <c r="D267" s="9">
        <v>0</v>
      </c>
      <c r="E267" s="9">
        <v>0</v>
      </c>
      <c r="F267" s="9">
        <v>0</v>
      </c>
      <c r="G267" s="9">
        <v>0</v>
      </c>
      <c r="H267" s="9">
        <v>0</v>
      </c>
      <c r="I267" s="9">
        <v>0</v>
      </c>
      <c r="J267" s="9">
        <v>203</v>
      </c>
      <c r="K267" s="9">
        <v>107.5</v>
      </c>
      <c r="L267" s="9">
        <v>72.5</v>
      </c>
      <c r="M267" s="9">
        <v>22.32</v>
      </c>
      <c r="N267" s="9">
        <v>75</v>
      </c>
      <c r="O267" s="9">
        <v>83</v>
      </c>
      <c r="P267" s="9">
        <v>0</v>
      </c>
    </row>
    <row r="268" spans="1:16" ht="15.75" customHeight="1" x14ac:dyDescent="0.2">
      <c r="A268" s="9">
        <v>1</v>
      </c>
      <c r="B268" s="9">
        <v>45</v>
      </c>
      <c r="C268" s="9">
        <v>1</v>
      </c>
      <c r="D268" s="9">
        <v>1</v>
      </c>
      <c r="E268" s="9">
        <v>9</v>
      </c>
      <c r="F268" s="9">
        <v>0</v>
      </c>
      <c r="G268" s="9">
        <v>0</v>
      </c>
      <c r="H268" s="9">
        <v>1</v>
      </c>
      <c r="I268" s="9">
        <v>0</v>
      </c>
      <c r="J268" s="9">
        <v>265</v>
      </c>
      <c r="K268" s="9">
        <v>156.5</v>
      </c>
      <c r="L268" s="9">
        <v>86</v>
      </c>
      <c r="M268" s="9">
        <v>24.15</v>
      </c>
      <c r="N268" s="9">
        <v>75</v>
      </c>
      <c r="O268" s="9">
        <v>76</v>
      </c>
      <c r="P268" s="9">
        <v>1</v>
      </c>
    </row>
    <row r="269" spans="1:16" ht="15.75" customHeight="1" x14ac:dyDescent="0.2">
      <c r="A269" s="9">
        <v>0</v>
      </c>
      <c r="B269" s="9">
        <v>55</v>
      </c>
      <c r="C269" s="9">
        <v>1</v>
      </c>
      <c r="D269" s="9">
        <v>0</v>
      </c>
      <c r="E269" s="9">
        <v>0</v>
      </c>
      <c r="F269" s="9">
        <v>0</v>
      </c>
      <c r="G269" s="9">
        <v>0</v>
      </c>
      <c r="H269" s="9">
        <v>1</v>
      </c>
      <c r="I269" s="9">
        <v>0</v>
      </c>
      <c r="J269" s="9">
        <v>219</v>
      </c>
      <c r="K269" s="9">
        <v>140</v>
      </c>
      <c r="L269" s="9">
        <v>93</v>
      </c>
      <c r="M269" s="9">
        <v>27.78</v>
      </c>
      <c r="N269" s="9">
        <v>75</v>
      </c>
      <c r="O269" s="9">
        <v>70</v>
      </c>
      <c r="P269" s="9">
        <v>0</v>
      </c>
    </row>
    <row r="270" spans="1:16" ht="15.75" customHeight="1" x14ac:dyDescent="0.2">
      <c r="A270" s="9">
        <v>1</v>
      </c>
      <c r="B270" s="9">
        <v>41</v>
      </c>
      <c r="C270" s="9">
        <v>2</v>
      </c>
      <c r="D270" s="9">
        <v>0</v>
      </c>
      <c r="E270" s="9">
        <v>0</v>
      </c>
      <c r="F270" s="9">
        <v>0</v>
      </c>
      <c r="G270" s="9">
        <v>0</v>
      </c>
      <c r="H270" s="9">
        <v>0</v>
      </c>
      <c r="I270" s="9">
        <v>0</v>
      </c>
      <c r="J270" s="9">
        <v>245</v>
      </c>
      <c r="K270" s="9">
        <v>134</v>
      </c>
      <c r="L270" s="9">
        <v>98</v>
      </c>
      <c r="M270" s="9">
        <v>24.26</v>
      </c>
      <c r="N270" s="9">
        <v>85</v>
      </c>
      <c r="O270" s="9">
        <v>78</v>
      </c>
      <c r="P270" s="9">
        <v>0</v>
      </c>
    </row>
    <row r="271" spans="1:16" ht="15.75" customHeight="1" x14ac:dyDescent="0.2">
      <c r="A271" s="9">
        <v>0</v>
      </c>
      <c r="B271" s="9">
        <v>50</v>
      </c>
      <c r="C271" s="9">
        <v>2</v>
      </c>
      <c r="D271" s="9">
        <v>0</v>
      </c>
      <c r="E271" s="9">
        <v>0</v>
      </c>
      <c r="F271" s="9">
        <v>0</v>
      </c>
      <c r="G271" s="9">
        <v>0</v>
      </c>
      <c r="H271" s="9">
        <v>0</v>
      </c>
      <c r="I271" s="9">
        <v>0</v>
      </c>
      <c r="J271" s="9">
        <v>312</v>
      </c>
      <c r="K271" s="9">
        <v>125</v>
      </c>
      <c r="L271" s="9">
        <v>85</v>
      </c>
      <c r="M271" s="9">
        <v>27.07</v>
      </c>
      <c r="N271" s="9">
        <v>88</v>
      </c>
      <c r="O271" s="9">
        <v>94</v>
      </c>
      <c r="P271" s="9">
        <v>0</v>
      </c>
    </row>
    <row r="272" spans="1:16" ht="15.75" customHeight="1" x14ac:dyDescent="0.2">
      <c r="A272" s="9">
        <v>0</v>
      </c>
      <c r="B272" s="9">
        <v>54</v>
      </c>
      <c r="C272" s="9">
        <v>1</v>
      </c>
      <c r="D272" s="9">
        <v>0</v>
      </c>
      <c r="E272" s="9">
        <v>0</v>
      </c>
      <c r="F272" s="9">
        <v>0</v>
      </c>
      <c r="G272" s="9">
        <v>0</v>
      </c>
      <c r="H272" s="9">
        <v>1</v>
      </c>
      <c r="I272" s="9">
        <v>0</v>
      </c>
      <c r="J272" s="9">
        <v>273</v>
      </c>
      <c r="K272" s="9">
        <v>139</v>
      </c>
      <c r="L272" s="9">
        <v>98</v>
      </c>
      <c r="M272" s="9">
        <v>29.06</v>
      </c>
      <c r="N272" s="9">
        <v>110</v>
      </c>
      <c r="O272" s="9">
        <v>73</v>
      </c>
      <c r="P272" s="9">
        <v>1</v>
      </c>
    </row>
    <row r="273" spans="1:16" ht="15.75" customHeight="1" x14ac:dyDescent="0.2">
      <c r="A273" s="9">
        <v>0</v>
      </c>
      <c r="B273" s="9">
        <v>57</v>
      </c>
      <c r="C273" s="9">
        <v>2</v>
      </c>
      <c r="D273" s="9">
        <v>1</v>
      </c>
      <c r="E273" s="9">
        <v>1</v>
      </c>
      <c r="F273" s="9">
        <v>0</v>
      </c>
      <c r="G273" s="9">
        <v>0</v>
      </c>
      <c r="H273" s="9">
        <v>1</v>
      </c>
      <c r="I273" s="9">
        <v>0</v>
      </c>
      <c r="J273" s="9">
        <v>254</v>
      </c>
      <c r="K273" s="9">
        <v>174</v>
      </c>
      <c r="L273" s="9">
        <v>84.5</v>
      </c>
      <c r="M273" s="9">
        <v>24.22</v>
      </c>
      <c r="N273" s="9">
        <v>90</v>
      </c>
      <c r="O273" s="9">
        <v>76</v>
      </c>
      <c r="P273" s="9">
        <v>0</v>
      </c>
    </row>
    <row r="274" spans="1:16" ht="15.75" customHeight="1" x14ac:dyDescent="0.2">
      <c r="A274" s="9">
        <v>1</v>
      </c>
      <c r="B274" s="9">
        <v>62</v>
      </c>
      <c r="C274" s="9">
        <v>4</v>
      </c>
      <c r="D274" s="9">
        <v>0</v>
      </c>
      <c r="E274" s="9">
        <v>0</v>
      </c>
      <c r="F274" s="9">
        <v>0</v>
      </c>
      <c r="G274" s="9">
        <v>0</v>
      </c>
      <c r="H274" s="9">
        <v>0</v>
      </c>
      <c r="I274" s="9">
        <v>0</v>
      </c>
      <c r="J274" s="9">
        <v>273</v>
      </c>
      <c r="K274" s="9">
        <v>129</v>
      </c>
      <c r="L274" s="9">
        <v>83</v>
      </c>
      <c r="M274" s="9">
        <v>25.49</v>
      </c>
      <c r="N274" s="9">
        <v>63</v>
      </c>
      <c r="O274" s="9">
        <v>70</v>
      </c>
      <c r="P274" s="9">
        <v>0</v>
      </c>
    </row>
    <row r="275" spans="1:16" ht="15.75" customHeight="1" x14ac:dyDescent="0.2">
      <c r="A275" s="9">
        <v>0</v>
      </c>
      <c r="B275" s="9">
        <v>43</v>
      </c>
      <c r="C275" s="9">
        <v>4</v>
      </c>
      <c r="D275" s="9">
        <v>0</v>
      </c>
      <c r="E275" s="9">
        <v>0</v>
      </c>
      <c r="F275" s="9">
        <v>0</v>
      </c>
      <c r="G275" s="9">
        <v>0</v>
      </c>
      <c r="H275" s="9">
        <v>0</v>
      </c>
      <c r="I275" s="9">
        <v>0</v>
      </c>
      <c r="J275" s="9">
        <v>213</v>
      </c>
      <c r="K275" s="9">
        <v>100</v>
      </c>
      <c r="L275" s="9">
        <v>70</v>
      </c>
      <c r="M275" s="9">
        <v>20.059999999999999</v>
      </c>
      <c r="N275" s="9">
        <v>68</v>
      </c>
      <c r="O275" s="9" t="s">
        <v>92</v>
      </c>
      <c r="P275" s="9">
        <v>0</v>
      </c>
    </row>
    <row r="276" spans="1:16" ht="15.75" customHeight="1" x14ac:dyDescent="0.2">
      <c r="A276" s="9">
        <v>0</v>
      </c>
      <c r="B276" s="9">
        <v>46</v>
      </c>
      <c r="C276" s="9">
        <v>1</v>
      </c>
      <c r="D276" s="9">
        <v>0</v>
      </c>
      <c r="E276" s="9">
        <v>0</v>
      </c>
      <c r="F276" s="9">
        <v>0</v>
      </c>
      <c r="G276" s="9">
        <v>0</v>
      </c>
      <c r="H276" s="9">
        <v>0</v>
      </c>
      <c r="I276" s="9">
        <v>0</v>
      </c>
      <c r="J276" s="9">
        <v>254</v>
      </c>
      <c r="K276" s="9">
        <v>136</v>
      </c>
      <c r="L276" s="9">
        <v>87</v>
      </c>
      <c r="M276" s="9">
        <v>31.24</v>
      </c>
      <c r="N276" s="9">
        <v>88</v>
      </c>
      <c r="O276" s="9">
        <v>80</v>
      </c>
      <c r="P276" s="9">
        <v>0</v>
      </c>
    </row>
    <row r="277" spans="1:16" ht="15.75" customHeight="1" x14ac:dyDescent="0.2">
      <c r="A277" s="9">
        <v>0</v>
      </c>
      <c r="B277" s="9">
        <v>53</v>
      </c>
      <c r="C277" s="9">
        <v>2</v>
      </c>
      <c r="D277" s="9">
        <v>1</v>
      </c>
      <c r="E277" s="9">
        <v>20</v>
      </c>
      <c r="F277" s="9">
        <v>0</v>
      </c>
      <c r="G277" s="9">
        <v>0</v>
      </c>
      <c r="H277" s="9">
        <v>0</v>
      </c>
      <c r="I277" s="9">
        <v>0</v>
      </c>
      <c r="J277" s="9">
        <v>262</v>
      </c>
      <c r="K277" s="9">
        <v>127.5</v>
      </c>
      <c r="L277" s="9">
        <v>86</v>
      </c>
      <c r="M277" s="9">
        <v>24.11</v>
      </c>
      <c r="N277" s="9">
        <v>87</v>
      </c>
      <c r="O277" s="9">
        <v>73</v>
      </c>
      <c r="P277" s="9">
        <v>0</v>
      </c>
    </row>
    <row r="278" spans="1:16" ht="15.75" customHeight="1" x14ac:dyDescent="0.2">
      <c r="A278" s="9">
        <v>1</v>
      </c>
      <c r="B278" s="9">
        <v>52</v>
      </c>
      <c r="C278" s="9">
        <v>1</v>
      </c>
      <c r="D278" s="9">
        <v>0</v>
      </c>
      <c r="E278" s="9">
        <v>0</v>
      </c>
      <c r="F278" s="9">
        <v>0</v>
      </c>
      <c r="G278" s="9">
        <v>0</v>
      </c>
      <c r="H278" s="9">
        <v>0</v>
      </c>
      <c r="I278" s="9">
        <v>0</v>
      </c>
      <c r="J278" s="9">
        <v>215</v>
      </c>
      <c r="K278" s="9">
        <v>129</v>
      </c>
      <c r="L278" s="9">
        <v>80</v>
      </c>
      <c r="M278" s="9">
        <v>29.29</v>
      </c>
      <c r="N278" s="9">
        <v>70</v>
      </c>
      <c r="O278" s="9">
        <v>87</v>
      </c>
      <c r="P278" s="9">
        <v>0</v>
      </c>
    </row>
    <row r="279" spans="1:16" ht="15.75" customHeight="1" x14ac:dyDescent="0.2">
      <c r="A279" s="9">
        <v>0</v>
      </c>
      <c r="B279" s="9">
        <v>67</v>
      </c>
      <c r="C279" s="9">
        <v>1</v>
      </c>
      <c r="D279" s="9">
        <v>0</v>
      </c>
      <c r="E279" s="9">
        <v>0</v>
      </c>
      <c r="F279" s="9">
        <v>0</v>
      </c>
      <c r="G279" s="9">
        <v>0</v>
      </c>
      <c r="H279" s="9">
        <v>1</v>
      </c>
      <c r="I279" s="9">
        <v>0</v>
      </c>
      <c r="J279" s="9">
        <v>302</v>
      </c>
      <c r="K279" s="9">
        <v>147</v>
      </c>
      <c r="L279" s="9">
        <v>92</v>
      </c>
      <c r="M279" s="9">
        <v>25.23</v>
      </c>
      <c r="N279" s="9">
        <v>80</v>
      </c>
      <c r="O279" s="9">
        <v>87</v>
      </c>
      <c r="P279" s="9">
        <v>1</v>
      </c>
    </row>
    <row r="280" spans="1:16" ht="15.75" customHeight="1" x14ac:dyDescent="0.2">
      <c r="A280" s="9">
        <v>0</v>
      </c>
      <c r="B280" s="9">
        <v>42</v>
      </c>
      <c r="C280" s="9">
        <v>2</v>
      </c>
      <c r="D280" s="9">
        <v>0</v>
      </c>
      <c r="E280" s="9">
        <v>0</v>
      </c>
      <c r="F280" s="9">
        <v>0</v>
      </c>
      <c r="G280" s="9">
        <v>0</v>
      </c>
      <c r="H280" s="9">
        <v>0</v>
      </c>
      <c r="I280" s="9">
        <v>0</v>
      </c>
      <c r="J280" s="9">
        <v>185</v>
      </c>
      <c r="K280" s="9">
        <v>127.5</v>
      </c>
      <c r="L280" s="9">
        <v>91</v>
      </c>
      <c r="M280" s="9">
        <v>23.78</v>
      </c>
      <c r="N280" s="9">
        <v>67</v>
      </c>
      <c r="O280" s="9">
        <v>59</v>
      </c>
      <c r="P280" s="9">
        <v>0</v>
      </c>
    </row>
    <row r="281" spans="1:16" ht="15.75" customHeight="1" x14ac:dyDescent="0.2">
      <c r="A281" s="9">
        <v>0</v>
      </c>
      <c r="B281" s="9">
        <v>45</v>
      </c>
      <c r="C281" s="9">
        <v>3</v>
      </c>
      <c r="D281" s="9">
        <v>0</v>
      </c>
      <c r="E281" s="9">
        <v>0</v>
      </c>
      <c r="F281" s="9">
        <v>0</v>
      </c>
      <c r="G281" s="9">
        <v>0</v>
      </c>
      <c r="H281" s="9">
        <v>0</v>
      </c>
      <c r="I281" s="9">
        <v>0</v>
      </c>
      <c r="J281" s="9">
        <v>129</v>
      </c>
      <c r="K281" s="9">
        <v>109</v>
      </c>
      <c r="L281" s="9">
        <v>69</v>
      </c>
      <c r="M281" s="9">
        <v>22.36</v>
      </c>
      <c r="N281" s="9">
        <v>75</v>
      </c>
      <c r="O281" s="9" t="s">
        <v>92</v>
      </c>
      <c r="P281" s="9">
        <v>0</v>
      </c>
    </row>
    <row r="282" spans="1:16" ht="15.75" customHeight="1" x14ac:dyDescent="0.2">
      <c r="A282" s="9">
        <v>0</v>
      </c>
      <c r="B282" s="9">
        <v>51</v>
      </c>
      <c r="C282" s="9">
        <v>2</v>
      </c>
      <c r="D282" s="9">
        <v>0</v>
      </c>
      <c r="E282" s="9">
        <v>0</v>
      </c>
      <c r="F282" s="9">
        <v>0</v>
      </c>
      <c r="G282" s="9">
        <v>0</v>
      </c>
      <c r="H282" s="9">
        <v>0</v>
      </c>
      <c r="I282" s="9">
        <v>0</v>
      </c>
      <c r="J282" s="9">
        <v>284</v>
      </c>
      <c r="K282" s="9">
        <v>132</v>
      </c>
      <c r="L282" s="9">
        <v>78</v>
      </c>
      <c r="M282" s="9">
        <v>21.94</v>
      </c>
      <c r="N282" s="9">
        <v>68</v>
      </c>
      <c r="O282" s="9">
        <v>94</v>
      </c>
      <c r="P282" s="9">
        <v>1</v>
      </c>
    </row>
    <row r="283" spans="1:16" ht="15.75" customHeight="1" x14ac:dyDescent="0.2">
      <c r="A283" s="9">
        <v>0</v>
      </c>
      <c r="B283" s="9">
        <v>60</v>
      </c>
      <c r="C283" s="9">
        <v>3</v>
      </c>
      <c r="D283" s="9">
        <v>0</v>
      </c>
      <c r="E283" s="9">
        <v>0</v>
      </c>
      <c r="F283" s="9">
        <v>0</v>
      </c>
      <c r="G283" s="9">
        <v>0</v>
      </c>
      <c r="H283" s="9">
        <v>0</v>
      </c>
      <c r="I283" s="9">
        <v>0</v>
      </c>
      <c r="J283" s="9">
        <v>325</v>
      </c>
      <c r="K283" s="9">
        <v>123</v>
      </c>
      <c r="L283" s="9">
        <v>79</v>
      </c>
      <c r="M283" s="9">
        <v>25.82</v>
      </c>
      <c r="N283" s="9">
        <v>63</v>
      </c>
      <c r="O283" s="9">
        <v>85</v>
      </c>
      <c r="P283" s="9">
        <v>0</v>
      </c>
    </row>
    <row r="284" spans="1:16" ht="15.75" customHeight="1" x14ac:dyDescent="0.2">
      <c r="A284" s="9">
        <v>0</v>
      </c>
      <c r="B284" s="9">
        <v>35</v>
      </c>
      <c r="C284" s="9">
        <v>2</v>
      </c>
      <c r="D284" s="9">
        <v>0</v>
      </c>
      <c r="E284" s="9">
        <v>0</v>
      </c>
      <c r="F284" s="9">
        <v>0</v>
      </c>
      <c r="G284" s="9">
        <v>0</v>
      </c>
      <c r="H284" s="9">
        <v>0</v>
      </c>
      <c r="I284" s="9">
        <v>0</v>
      </c>
      <c r="J284" s="9">
        <v>208</v>
      </c>
      <c r="K284" s="9">
        <v>122.5</v>
      </c>
      <c r="L284" s="9">
        <v>72.5</v>
      </c>
      <c r="M284" s="9">
        <v>22</v>
      </c>
      <c r="N284" s="9">
        <v>65</v>
      </c>
      <c r="O284" s="9" t="s">
        <v>92</v>
      </c>
      <c r="P284" s="9">
        <v>0</v>
      </c>
    </row>
    <row r="285" spans="1:16" ht="15.75" customHeight="1" x14ac:dyDescent="0.2">
      <c r="A285" s="9">
        <v>0</v>
      </c>
      <c r="B285" s="9">
        <v>39</v>
      </c>
      <c r="C285" s="9">
        <v>4</v>
      </c>
      <c r="D285" s="9">
        <v>0</v>
      </c>
      <c r="E285" s="9">
        <v>0</v>
      </c>
      <c r="F285" s="9">
        <v>0</v>
      </c>
      <c r="G285" s="9">
        <v>0</v>
      </c>
      <c r="H285" s="9">
        <v>0</v>
      </c>
      <c r="I285" s="9">
        <v>0</v>
      </c>
      <c r="J285" s="9">
        <v>260</v>
      </c>
      <c r="K285" s="9">
        <v>100</v>
      </c>
      <c r="L285" s="9">
        <v>74.5</v>
      </c>
      <c r="M285" s="9">
        <v>20.51</v>
      </c>
      <c r="N285" s="9">
        <v>96</v>
      </c>
      <c r="O285" s="9">
        <v>66</v>
      </c>
      <c r="P285" s="9">
        <v>0</v>
      </c>
    </row>
    <row r="286" spans="1:16" ht="15.75" customHeight="1" x14ac:dyDescent="0.2">
      <c r="A286" s="9">
        <v>1</v>
      </c>
      <c r="B286" s="9">
        <v>68</v>
      </c>
      <c r="C286" s="9">
        <v>1</v>
      </c>
      <c r="D286" s="9">
        <v>0</v>
      </c>
      <c r="E286" s="9">
        <v>0</v>
      </c>
      <c r="F286" s="9">
        <v>0</v>
      </c>
      <c r="G286" s="9">
        <v>0</v>
      </c>
      <c r="H286" s="9">
        <v>1</v>
      </c>
      <c r="I286" s="9">
        <v>1</v>
      </c>
      <c r="J286" s="9">
        <v>164</v>
      </c>
      <c r="K286" s="9">
        <v>142</v>
      </c>
      <c r="L286" s="9">
        <v>85</v>
      </c>
      <c r="M286" s="9">
        <v>30.28</v>
      </c>
      <c r="N286" s="9">
        <v>70</v>
      </c>
      <c r="O286" s="9">
        <v>120</v>
      </c>
      <c r="P286" s="9">
        <v>1</v>
      </c>
    </row>
    <row r="287" spans="1:16" ht="15.75" customHeight="1" x14ac:dyDescent="0.2">
      <c r="A287" s="9">
        <v>0</v>
      </c>
      <c r="B287" s="9">
        <v>54</v>
      </c>
      <c r="C287" s="9">
        <v>2</v>
      </c>
      <c r="D287" s="9">
        <v>0</v>
      </c>
      <c r="E287" s="9">
        <v>0</v>
      </c>
      <c r="F287" s="9">
        <v>0</v>
      </c>
      <c r="G287" s="9">
        <v>0</v>
      </c>
      <c r="H287" s="9">
        <v>0</v>
      </c>
      <c r="I287" s="9">
        <v>0</v>
      </c>
      <c r="J287" s="9">
        <v>270</v>
      </c>
      <c r="K287" s="9">
        <v>98</v>
      </c>
      <c r="L287" s="9">
        <v>64</v>
      </c>
      <c r="M287" s="9">
        <v>22.02</v>
      </c>
      <c r="N287" s="9">
        <v>67</v>
      </c>
      <c r="O287" s="9">
        <v>75</v>
      </c>
      <c r="P287" s="9">
        <v>0</v>
      </c>
    </row>
    <row r="288" spans="1:16" ht="15.75" customHeight="1" x14ac:dyDescent="0.2">
      <c r="A288" s="9">
        <v>0</v>
      </c>
      <c r="B288" s="9">
        <v>38</v>
      </c>
      <c r="C288" s="9">
        <v>2</v>
      </c>
      <c r="D288" s="9">
        <v>0</v>
      </c>
      <c r="E288" s="9">
        <v>0</v>
      </c>
      <c r="F288" s="9">
        <v>0</v>
      </c>
      <c r="G288" s="9">
        <v>0</v>
      </c>
      <c r="H288" s="9">
        <v>0</v>
      </c>
      <c r="I288" s="9">
        <v>0</v>
      </c>
      <c r="J288" s="9">
        <v>186</v>
      </c>
      <c r="K288" s="9">
        <v>105</v>
      </c>
      <c r="L288" s="9">
        <v>57</v>
      </c>
      <c r="M288" s="9">
        <v>21.1</v>
      </c>
      <c r="N288" s="9">
        <v>85</v>
      </c>
      <c r="O288" s="9">
        <v>68</v>
      </c>
      <c r="P288" s="9">
        <v>0</v>
      </c>
    </row>
    <row r="289" spans="1:16" ht="15.75" customHeight="1" x14ac:dyDescent="0.2">
      <c r="A289" s="9">
        <v>1</v>
      </c>
      <c r="B289" s="9">
        <v>39</v>
      </c>
      <c r="C289" s="9">
        <v>2</v>
      </c>
      <c r="D289" s="9">
        <v>0</v>
      </c>
      <c r="E289" s="9">
        <v>0</v>
      </c>
      <c r="F289" s="9">
        <v>0</v>
      </c>
      <c r="G289" s="9">
        <v>0</v>
      </c>
      <c r="H289" s="9">
        <v>0</v>
      </c>
      <c r="I289" s="9">
        <v>0</v>
      </c>
      <c r="J289" s="9">
        <v>258</v>
      </c>
      <c r="K289" s="9">
        <v>105</v>
      </c>
      <c r="L289" s="9">
        <v>69</v>
      </c>
      <c r="M289" s="9">
        <v>24.1</v>
      </c>
      <c r="N289" s="9">
        <v>52</v>
      </c>
      <c r="O289" s="9">
        <v>79</v>
      </c>
      <c r="P289" s="9">
        <v>0</v>
      </c>
    </row>
    <row r="290" spans="1:16" ht="15.75" customHeight="1" x14ac:dyDescent="0.2">
      <c r="A290" s="9">
        <v>0</v>
      </c>
      <c r="B290" s="9">
        <v>36</v>
      </c>
      <c r="C290" s="9">
        <v>2</v>
      </c>
      <c r="D290" s="9">
        <v>1</v>
      </c>
      <c r="E290" s="9">
        <v>5</v>
      </c>
      <c r="F290" s="9">
        <v>0</v>
      </c>
      <c r="G290" s="9">
        <v>0</v>
      </c>
      <c r="H290" s="9">
        <v>0</v>
      </c>
      <c r="I290" s="9">
        <v>0</v>
      </c>
      <c r="J290" s="9">
        <v>228</v>
      </c>
      <c r="K290" s="9">
        <v>111</v>
      </c>
      <c r="L290" s="9">
        <v>68</v>
      </c>
      <c r="M290" s="9">
        <v>23.86</v>
      </c>
      <c r="N290" s="9">
        <v>88</v>
      </c>
      <c r="O290" s="9">
        <v>68</v>
      </c>
      <c r="P290" s="9">
        <v>0</v>
      </c>
    </row>
    <row r="291" spans="1:16" ht="15.75" customHeight="1" x14ac:dyDescent="0.2">
      <c r="A291" s="9">
        <v>1</v>
      </c>
      <c r="B291" s="9">
        <v>36</v>
      </c>
      <c r="C291" s="9">
        <v>4</v>
      </c>
      <c r="D291" s="9">
        <v>1</v>
      </c>
      <c r="E291" s="9">
        <v>30</v>
      </c>
      <c r="F291" s="9">
        <v>0</v>
      </c>
      <c r="G291" s="9">
        <v>0</v>
      </c>
      <c r="H291" s="9">
        <v>0</v>
      </c>
      <c r="I291" s="9">
        <v>0</v>
      </c>
      <c r="J291" s="9">
        <v>155</v>
      </c>
      <c r="K291" s="9">
        <v>126</v>
      </c>
      <c r="L291" s="9">
        <v>72</v>
      </c>
      <c r="M291" s="9">
        <v>25.14</v>
      </c>
      <c r="N291" s="9">
        <v>50</v>
      </c>
      <c r="O291" s="9">
        <v>70</v>
      </c>
      <c r="P291" s="9">
        <v>0</v>
      </c>
    </row>
    <row r="292" spans="1:16" ht="15.75" customHeight="1" x14ac:dyDescent="0.2">
      <c r="A292" s="9">
        <v>0</v>
      </c>
      <c r="B292" s="9">
        <v>44</v>
      </c>
      <c r="C292" s="9">
        <v>3</v>
      </c>
      <c r="D292" s="9">
        <v>0</v>
      </c>
      <c r="E292" s="9">
        <v>0</v>
      </c>
      <c r="F292" s="9">
        <v>0</v>
      </c>
      <c r="G292" s="9">
        <v>0</v>
      </c>
      <c r="H292" s="9">
        <v>0</v>
      </c>
      <c r="I292" s="9">
        <v>0</v>
      </c>
      <c r="J292" s="9">
        <v>270</v>
      </c>
      <c r="K292" s="9">
        <v>131.5</v>
      </c>
      <c r="L292" s="9">
        <v>76</v>
      </c>
      <c r="M292" s="9">
        <v>22.19</v>
      </c>
      <c r="N292" s="9">
        <v>68</v>
      </c>
      <c r="O292" s="9">
        <v>113</v>
      </c>
      <c r="P292" s="9">
        <v>0</v>
      </c>
    </row>
    <row r="293" spans="1:16" ht="15.75" customHeight="1" x14ac:dyDescent="0.2">
      <c r="A293" s="9">
        <v>1</v>
      </c>
      <c r="B293" s="9">
        <v>48</v>
      </c>
      <c r="C293" s="9">
        <v>4</v>
      </c>
      <c r="D293" s="9">
        <v>0</v>
      </c>
      <c r="E293" s="9">
        <v>0</v>
      </c>
      <c r="F293" s="9">
        <v>0</v>
      </c>
      <c r="G293" s="9">
        <v>0</v>
      </c>
      <c r="H293" s="9">
        <v>0</v>
      </c>
      <c r="I293" s="9">
        <v>0</v>
      </c>
      <c r="J293" s="9">
        <v>323</v>
      </c>
      <c r="K293" s="9">
        <v>116</v>
      </c>
      <c r="L293" s="9">
        <v>72</v>
      </c>
      <c r="M293" s="9">
        <v>26.22</v>
      </c>
      <c r="N293" s="9">
        <v>69</v>
      </c>
      <c r="O293" s="9">
        <v>99</v>
      </c>
      <c r="P293" s="9">
        <v>0</v>
      </c>
    </row>
    <row r="294" spans="1:16" ht="15.75" customHeight="1" x14ac:dyDescent="0.2">
      <c r="A294" s="9">
        <v>0</v>
      </c>
      <c r="B294" s="9">
        <v>54</v>
      </c>
      <c r="C294" s="9">
        <v>4</v>
      </c>
      <c r="D294" s="9">
        <v>1</v>
      </c>
      <c r="E294" s="9">
        <v>20</v>
      </c>
      <c r="F294" s="9">
        <v>0</v>
      </c>
      <c r="G294" s="9">
        <v>0</v>
      </c>
      <c r="H294" s="9">
        <v>0</v>
      </c>
      <c r="I294" s="9">
        <v>0</v>
      </c>
      <c r="J294" s="9">
        <v>242</v>
      </c>
      <c r="K294" s="9">
        <v>125</v>
      </c>
      <c r="L294" s="9">
        <v>76</v>
      </c>
      <c r="M294" s="9">
        <v>22.16</v>
      </c>
      <c r="N294" s="9">
        <v>70</v>
      </c>
      <c r="O294" s="9">
        <v>87</v>
      </c>
      <c r="P294" s="9">
        <v>0</v>
      </c>
    </row>
    <row r="295" spans="1:16" ht="15.75" customHeight="1" x14ac:dyDescent="0.2">
      <c r="A295" s="9">
        <v>0</v>
      </c>
      <c r="B295" s="9">
        <v>45</v>
      </c>
      <c r="C295" s="9" t="s">
        <v>92</v>
      </c>
      <c r="D295" s="9">
        <v>1</v>
      </c>
      <c r="E295" s="9">
        <v>30</v>
      </c>
      <c r="F295" s="9">
        <v>0</v>
      </c>
      <c r="G295" s="9">
        <v>0</v>
      </c>
      <c r="H295" s="9">
        <v>0</v>
      </c>
      <c r="I295" s="9">
        <v>0</v>
      </c>
      <c r="J295" s="9">
        <v>203</v>
      </c>
      <c r="K295" s="9">
        <v>131</v>
      </c>
      <c r="L295" s="9">
        <v>85</v>
      </c>
      <c r="M295" s="9">
        <v>23.47</v>
      </c>
      <c r="N295" s="9">
        <v>94</v>
      </c>
      <c r="O295" s="9">
        <v>70</v>
      </c>
      <c r="P295" s="9">
        <v>0</v>
      </c>
    </row>
    <row r="296" spans="1:16" ht="15.75" customHeight="1" x14ac:dyDescent="0.2">
      <c r="A296" s="9">
        <v>0</v>
      </c>
      <c r="B296" s="9">
        <v>47</v>
      </c>
      <c r="C296" s="9">
        <v>1</v>
      </c>
      <c r="D296" s="9">
        <v>1</v>
      </c>
      <c r="E296" s="9">
        <v>25</v>
      </c>
      <c r="F296" s="9">
        <v>0</v>
      </c>
      <c r="G296" s="9">
        <v>0</v>
      </c>
      <c r="H296" s="9">
        <v>1</v>
      </c>
      <c r="I296" s="9">
        <v>1</v>
      </c>
      <c r="J296" s="9">
        <v>258</v>
      </c>
      <c r="K296" s="9">
        <v>195</v>
      </c>
      <c r="L296" s="9">
        <v>90</v>
      </c>
      <c r="M296" s="9" t="s">
        <v>92</v>
      </c>
      <c r="N296" s="9">
        <v>86</v>
      </c>
      <c r="O296" s="9" t="s">
        <v>92</v>
      </c>
      <c r="P296" s="9">
        <v>1</v>
      </c>
    </row>
    <row r="297" spans="1:16" ht="15.75" customHeight="1" x14ac:dyDescent="0.2">
      <c r="A297" s="9">
        <v>1</v>
      </c>
      <c r="B297" s="9">
        <v>41</v>
      </c>
      <c r="C297" s="9">
        <v>2</v>
      </c>
      <c r="D297" s="9">
        <v>1</v>
      </c>
      <c r="E297" s="9">
        <v>40</v>
      </c>
      <c r="F297" s="9">
        <v>0</v>
      </c>
      <c r="G297" s="9">
        <v>0</v>
      </c>
      <c r="H297" s="9">
        <v>0</v>
      </c>
      <c r="I297" s="9">
        <v>0</v>
      </c>
      <c r="J297" s="9">
        <v>310</v>
      </c>
      <c r="K297" s="9">
        <v>117.5</v>
      </c>
      <c r="L297" s="9">
        <v>80</v>
      </c>
      <c r="M297" s="9">
        <v>26.74</v>
      </c>
      <c r="N297" s="9">
        <v>80</v>
      </c>
      <c r="O297" s="9">
        <v>78</v>
      </c>
      <c r="P297" s="9">
        <v>0</v>
      </c>
    </row>
    <row r="298" spans="1:16" ht="15.75" customHeight="1" x14ac:dyDescent="0.2">
      <c r="A298" s="9">
        <v>1</v>
      </c>
      <c r="B298" s="9">
        <v>51</v>
      </c>
      <c r="C298" s="9">
        <v>3</v>
      </c>
      <c r="D298" s="9">
        <v>0</v>
      </c>
      <c r="E298" s="9">
        <v>0</v>
      </c>
      <c r="F298" s="9">
        <v>0</v>
      </c>
      <c r="G298" s="9">
        <v>0</v>
      </c>
      <c r="H298" s="9">
        <v>0</v>
      </c>
      <c r="I298" s="9">
        <v>0</v>
      </c>
      <c r="J298" s="9">
        <v>245</v>
      </c>
      <c r="K298" s="9">
        <v>124</v>
      </c>
      <c r="L298" s="9">
        <v>69</v>
      </c>
      <c r="M298" s="9">
        <v>21.52</v>
      </c>
      <c r="N298" s="9">
        <v>85</v>
      </c>
      <c r="O298" s="9" t="s">
        <v>92</v>
      </c>
      <c r="P298" s="9">
        <v>0</v>
      </c>
    </row>
    <row r="299" spans="1:16" ht="15.75" customHeight="1" x14ac:dyDescent="0.2">
      <c r="A299" s="9">
        <v>0</v>
      </c>
      <c r="B299" s="9">
        <v>34</v>
      </c>
      <c r="C299" s="9">
        <v>3</v>
      </c>
      <c r="D299" s="9">
        <v>1</v>
      </c>
      <c r="E299" s="9">
        <v>10</v>
      </c>
      <c r="F299" s="9">
        <v>0</v>
      </c>
      <c r="G299" s="9">
        <v>0</v>
      </c>
      <c r="H299" s="9">
        <v>0</v>
      </c>
      <c r="I299" s="9">
        <v>0</v>
      </c>
      <c r="J299" s="9">
        <v>206</v>
      </c>
      <c r="K299" s="9">
        <v>101</v>
      </c>
      <c r="L299" s="9">
        <v>63</v>
      </c>
      <c r="M299" s="9">
        <v>21.5</v>
      </c>
      <c r="N299" s="9">
        <v>75</v>
      </c>
      <c r="O299" s="9">
        <v>66</v>
      </c>
      <c r="P299" s="9">
        <v>0</v>
      </c>
    </row>
    <row r="300" spans="1:16" ht="15.75" customHeight="1" x14ac:dyDescent="0.2">
      <c r="A300" s="9">
        <v>1</v>
      </c>
      <c r="B300" s="9">
        <v>41</v>
      </c>
      <c r="C300" s="9">
        <v>2</v>
      </c>
      <c r="D300" s="9">
        <v>0</v>
      </c>
      <c r="E300" s="9">
        <v>0</v>
      </c>
      <c r="F300" s="9">
        <v>0</v>
      </c>
      <c r="G300" s="9">
        <v>0</v>
      </c>
      <c r="H300" s="9">
        <v>0</v>
      </c>
      <c r="I300" s="9">
        <v>0</v>
      </c>
      <c r="J300" s="9">
        <v>173</v>
      </c>
      <c r="K300" s="9">
        <v>130</v>
      </c>
      <c r="L300" s="9">
        <v>80</v>
      </c>
      <c r="M300" s="9">
        <v>28.39</v>
      </c>
      <c r="N300" s="9">
        <v>65</v>
      </c>
      <c r="O300" s="9">
        <v>61</v>
      </c>
      <c r="P300" s="9">
        <v>0</v>
      </c>
    </row>
    <row r="301" spans="1:16" ht="15.75" customHeight="1" x14ac:dyDescent="0.2">
      <c r="A301" s="9">
        <v>0</v>
      </c>
      <c r="B301" s="9">
        <v>62</v>
      </c>
      <c r="C301" s="9">
        <v>2</v>
      </c>
      <c r="D301" s="9">
        <v>0</v>
      </c>
      <c r="E301" s="9">
        <v>0</v>
      </c>
      <c r="F301" s="9">
        <v>1</v>
      </c>
      <c r="G301" s="9">
        <v>0</v>
      </c>
      <c r="H301" s="9">
        <v>1</v>
      </c>
      <c r="I301" s="9">
        <v>0</v>
      </c>
      <c r="J301" s="9">
        <v>283</v>
      </c>
      <c r="K301" s="9">
        <v>130</v>
      </c>
      <c r="L301" s="9">
        <v>80</v>
      </c>
      <c r="M301" s="9">
        <v>35.200000000000003</v>
      </c>
      <c r="N301" s="9">
        <v>75</v>
      </c>
      <c r="O301" s="9">
        <v>83</v>
      </c>
      <c r="P301" s="9">
        <v>0</v>
      </c>
    </row>
    <row r="302" spans="1:16" ht="15.75" customHeight="1" x14ac:dyDescent="0.2">
      <c r="A302" s="9">
        <v>1</v>
      </c>
      <c r="B302" s="9">
        <v>38</v>
      </c>
      <c r="C302" s="9">
        <v>1</v>
      </c>
      <c r="D302" s="9">
        <v>0</v>
      </c>
      <c r="E302" s="9">
        <v>0</v>
      </c>
      <c r="F302" s="9">
        <v>0</v>
      </c>
      <c r="G302" s="9">
        <v>0</v>
      </c>
      <c r="H302" s="9">
        <v>0</v>
      </c>
      <c r="I302" s="9">
        <v>0</v>
      </c>
      <c r="J302" s="9">
        <v>319</v>
      </c>
      <c r="K302" s="9">
        <v>121</v>
      </c>
      <c r="L302" s="9">
        <v>86</v>
      </c>
      <c r="M302" s="9">
        <v>29.77</v>
      </c>
      <c r="N302" s="9">
        <v>72</v>
      </c>
      <c r="O302" s="9">
        <v>77</v>
      </c>
      <c r="P302" s="9">
        <v>0</v>
      </c>
    </row>
    <row r="303" spans="1:16" ht="15.75" customHeight="1" x14ac:dyDescent="0.2">
      <c r="A303" s="9">
        <v>0</v>
      </c>
      <c r="B303" s="9">
        <v>48</v>
      </c>
      <c r="C303" s="9">
        <v>3</v>
      </c>
      <c r="D303" s="9">
        <v>0</v>
      </c>
      <c r="E303" s="9">
        <v>0</v>
      </c>
      <c r="F303" s="9">
        <v>0</v>
      </c>
      <c r="G303" s="9">
        <v>0</v>
      </c>
      <c r="H303" s="9">
        <v>0</v>
      </c>
      <c r="I303" s="9">
        <v>0</v>
      </c>
      <c r="J303" s="9">
        <v>230</v>
      </c>
      <c r="K303" s="9">
        <v>129</v>
      </c>
      <c r="L303" s="9">
        <v>84.5</v>
      </c>
      <c r="M303" s="9">
        <v>24.73</v>
      </c>
      <c r="N303" s="9">
        <v>78</v>
      </c>
      <c r="O303" s="9" t="s">
        <v>92</v>
      </c>
      <c r="P303" s="9">
        <v>0</v>
      </c>
    </row>
    <row r="304" spans="1:16" ht="15.75" customHeight="1" x14ac:dyDescent="0.2">
      <c r="A304" s="9">
        <v>0</v>
      </c>
      <c r="B304" s="9">
        <v>55</v>
      </c>
      <c r="C304" s="9">
        <v>1</v>
      </c>
      <c r="D304" s="9">
        <v>0</v>
      </c>
      <c r="E304" s="9">
        <v>0</v>
      </c>
      <c r="F304" s="9">
        <v>0</v>
      </c>
      <c r="G304" s="9">
        <v>0</v>
      </c>
      <c r="H304" s="9">
        <v>0</v>
      </c>
      <c r="I304" s="9">
        <v>0</v>
      </c>
      <c r="J304" s="9">
        <v>220</v>
      </c>
      <c r="K304" s="9">
        <v>117.5</v>
      </c>
      <c r="L304" s="9">
        <v>84</v>
      </c>
      <c r="M304" s="9">
        <v>26.2</v>
      </c>
      <c r="N304" s="9">
        <v>90</v>
      </c>
      <c r="O304" s="9" t="s">
        <v>92</v>
      </c>
      <c r="P304" s="9">
        <v>0</v>
      </c>
    </row>
    <row r="305" spans="1:16" ht="15.75" customHeight="1" x14ac:dyDescent="0.2">
      <c r="A305" s="9">
        <v>0</v>
      </c>
      <c r="B305" s="9">
        <v>55</v>
      </c>
      <c r="C305" s="9">
        <v>1</v>
      </c>
      <c r="D305" s="9">
        <v>0</v>
      </c>
      <c r="E305" s="9">
        <v>0</v>
      </c>
      <c r="F305" s="9">
        <v>0</v>
      </c>
      <c r="G305" s="9">
        <v>0</v>
      </c>
      <c r="H305" s="9">
        <v>0</v>
      </c>
      <c r="I305" s="9">
        <v>0</v>
      </c>
      <c r="J305" s="9">
        <v>282</v>
      </c>
      <c r="K305" s="9">
        <v>158.5</v>
      </c>
      <c r="L305" s="9">
        <v>81</v>
      </c>
      <c r="M305" s="9">
        <v>30.24</v>
      </c>
      <c r="N305" s="9">
        <v>54</v>
      </c>
      <c r="O305" s="9">
        <v>70</v>
      </c>
      <c r="P305" s="9">
        <v>0</v>
      </c>
    </row>
    <row r="306" spans="1:16" ht="15.75" customHeight="1" x14ac:dyDescent="0.2">
      <c r="A306" s="9">
        <v>0</v>
      </c>
      <c r="B306" s="9">
        <v>46</v>
      </c>
      <c r="C306" s="9">
        <v>2</v>
      </c>
      <c r="D306" s="9">
        <v>1</v>
      </c>
      <c r="E306" s="9">
        <v>20</v>
      </c>
      <c r="F306" s="9">
        <v>0</v>
      </c>
      <c r="G306" s="9">
        <v>0</v>
      </c>
      <c r="H306" s="9">
        <v>0</v>
      </c>
      <c r="I306" s="9">
        <v>0</v>
      </c>
      <c r="J306" s="9">
        <v>188</v>
      </c>
      <c r="K306" s="9">
        <v>97</v>
      </c>
      <c r="L306" s="9">
        <v>65</v>
      </c>
      <c r="M306" s="9">
        <v>21.17</v>
      </c>
      <c r="N306" s="9">
        <v>68</v>
      </c>
      <c r="O306" s="9">
        <v>60</v>
      </c>
      <c r="P306" s="9">
        <v>0</v>
      </c>
    </row>
    <row r="307" spans="1:16" ht="15.75" customHeight="1" x14ac:dyDescent="0.2">
      <c r="A307" s="9">
        <v>1</v>
      </c>
      <c r="B307" s="9">
        <v>36</v>
      </c>
      <c r="C307" s="9" t="s">
        <v>92</v>
      </c>
      <c r="D307" s="9">
        <v>1</v>
      </c>
      <c r="E307" s="9">
        <v>20</v>
      </c>
      <c r="F307" s="9">
        <v>0</v>
      </c>
      <c r="G307" s="9">
        <v>0</v>
      </c>
      <c r="H307" s="9">
        <v>1</v>
      </c>
      <c r="I307" s="9">
        <v>0</v>
      </c>
      <c r="J307" s="9">
        <v>304</v>
      </c>
      <c r="K307" s="9">
        <v>118</v>
      </c>
      <c r="L307" s="9">
        <v>90</v>
      </c>
      <c r="M307" s="9">
        <v>32.630000000000003</v>
      </c>
      <c r="N307" s="9">
        <v>71</v>
      </c>
      <c r="O307" s="9">
        <v>80</v>
      </c>
      <c r="P307" s="9">
        <v>1</v>
      </c>
    </row>
    <row r="308" spans="1:16" ht="15.75" customHeight="1" x14ac:dyDescent="0.2">
      <c r="A308" s="9">
        <v>0</v>
      </c>
      <c r="B308" s="9">
        <v>52</v>
      </c>
      <c r="C308" s="9" t="s">
        <v>92</v>
      </c>
      <c r="D308" s="9">
        <v>0</v>
      </c>
      <c r="E308" s="9">
        <v>0</v>
      </c>
      <c r="F308" s="9">
        <v>0</v>
      </c>
      <c r="G308" s="9">
        <v>0</v>
      </c>
      <c r="H308" s="9">
        <v>0</v>
      </c>
      <c r="I308" s="9">
        <v>0</v>
      </c>
      <c r="J308" s="9">
        <v>268</v>
      </c>
      <c r="K308" s="9">
        <v>109</v>
      </c>
      <c r="L308" s="9">
        <v>70</v>
      </c>
      <c r="M308" s="9">
        <v>23.74</v>
      </c>
      <c r="N308" s="9">
        <v>75</v>
      </c>
      <c r="O308" s="9">
        <v>78</v>
      </c>
      <c r="P308" s="9">
        <v>0</v>
      </c>
    </row>
    <row r="309" spans="1:16" ht="15.75" customHeight="1" x14ac:dyDescent="0.2">
      <c r="A309" s="9">
        <v>1</v>
      </c>
      <c r="B309" s="9">
        <v>49</v>
      </c>
      <c r="C309" s="9">
        <v>1</v>
      </c>
      <c r="D309" s="9">
        <v>1</v>
      </c>
      <c r="E309" s="9">
        <v>20</v>
      </c>
      <c r="F309" s="9">
        <v>0</v>
      </c>
      <c r="G309" s="9">
        <v>0</v>
      </c>
      <c r="H309" s="9">
        <v>0</v>
      </c>
      <c r="I309" s="9">
        <v>0</v>
      </c>
      <c r="J309" s="9">
        <v>221</v>
      </c>
      <c r="K309" s="9">
        <v>101</v>
      </c>
      <c r="L309" s="9">
        <v>61</v>
      </c>
      <c r="M309" s="9">
        <v>23.94</v>
      </c>
      <c r="N309" s="9">
        <v>75</v>
      </c>
      <c r="O309" s="9">
        <v>79</v>
      </c>
      <c r="P309" s="9">
        <v>0</v>
      </c>
    </row>
    <row r="310" spans="1:16" ht="15.75" customHeight="1" x14ac:dyDescent="0.2">
      <c r="A310" s="9">
        <v>0</v>
      </c>
      <c r="B310" s="9">
        <v>39</v>
      </c>
      <c r="C310" s="9">
        <v>3</v>
      </c>
      <c r="D310" s="9">
        <v>1</v>
      </c>
      <c r="E310" s="9">
        <v>20</v>
      </c>
      <c r="F310" s="9">
        <v>0</v>
      </c>
      <c r="G310" s="9">
        <v>0</v>
      </c>
      <c r="H310" s="9">
        <v>0</v>
      </c>
      <c r="I310" s="9">
        <v>0</v>
      </c>
      <c r="J310" s="9">
        <v>269</v>
      </c>
      <c r="K310" s="9">
        <v>97</v>
      </c>
      <c r="L310" s="9">
        <v>64</v>
      </c>
      <c r="M310" s="9">
        <v>23.09</v>
      </c>
      <c r="N310" s="9">
        <v>82</v>
      </c>
      <c r="O310" s="9">
        <v>67</v>
      </c>
      <c r="P310" s="9">
        <v>0</v>
      </c>
    </row>
    <row r="311" spans="1:16" ht="15.75" customHeight="1" x14ac:dyDescent="0.2">
      <c r="A311" s="9">
        <v>0</v>
      </c>
      <c r="B311" s="9">
        <v>54</v>
      </c>
      <c r="C311" s="9">
        <v>2</v>
      </c>
      <c r="D311" s="9">
        <v>0</v>
      </c>
      <c r="E311" s="9">
        <v>0</v>
      </c>
      <c r="F311" s="9">
        <v>0</v>
      </c>
      <c r="G311" s="9">
        <v>0</v>
      </c>
      <c r="H311" s="9">
        <v>0</v>
      </c>
      <c r="I311" s="9">
        <v>0</v>
      </c>
      <c r="J311" s="9">
        <v>288</v>
      </c>
      <c r="K311" s="9">
        <v>137.5</v>
      </c>
      <c r="L311" s="9">
        <v>77.5</v>
      </c>
      <c r="M311" s="9">
        <v>22.19</v>
      </c>
      <c r="N311" s="9">
        <v>68</v>
      </c>
      <c r="O311" s="9" t="s">
        <v>92</v>
      </c>
      <c r="P311" s="9">
        <v>0</v>
      </c>
    </row>
    <row r="312" spans="1:16" ht="15.75" customHeight="1" x14ac:dyDescent="0.2">
      <c r="A312" s="9">
        <v>0</v>
      </c>
      <c r="B312" s="9">
        <v>47</v>
      </c>
      <c r="C312" s="9">
        <v>3</v>
      </c>
      <c r="D312" s="9">
        <v>0</v>
      </c>
      <c r="E312" s="9">
        <v>0</v>
      </c>
      <c r="F312" s="9">
        <v>0</v>
      </c>
      <c r="G312" s="9">
        <v>0</v>
      </c>
      <c r="H312" s="9">
        <v>0</v>
      </c>
      <c r="I312" s="9">
        <v>0</v>
      </c>
      <c r="J312" s="9">
        <v>250</v>
      </c>
      <c r="K312" s="9">
        <v>114</v>
      </c>
      <c r="L312" s="9">
        <v>77</v>
      </c>
      <c r="M312" s="9">
        <v>24.16</v>
      </c>
      <c r="N312" s="9">
        <v>80</v>
      </c>
      <c r="O312" s="9">
        <v>93</v>
      </c>
      <c r="P312" s="9">
        <v>0</v>
      </c>
    </row>
    <row r="313" spans="1:16" ht="15.75" customHeight="1" x14ac:dyDescent="0.2">
      <c r="A313" s="9">
        <v>1</v>
      </c>
      <c r="B313" s="9">
        <v>62</v>
      </c>
      <c r="C313" s="9">
        <v>1</v>
      </c>
      <c r="D313" s="9">
        <v>1</v>
      </c>
      <c r="E313" s="9">
        <v>20</v>
      </c>
      <c r="F313" s="9">
        <v>0</v>
      </c>
      <c r="G313" s="9">
        <v>0</v>
      </c>
      <c r="H313" s="9">
        <v>1</v>
      </c>
      <c r="I313" s="9">
        <v>1</v>
      </c>
      <c r="J313" s="9">
        <v>194</v>
      </c>
      <c r="K313" s="9">
        <v>151.5</v>
      </c>
      <c r="L313" s="9">
        <v>88</v>
      </c>
      <c r="M313" s="9">
        <v>21.61</v>
      </c>
      <c r="N313" s="9">
        <v>75</v>
      </c>
      <c r="O313" s="9">
        <v>105</v>
      </c>
      <c r="P313" s="9">
        <v>1</v>
      </c>
    </row>
    <row r="314" spans="1:16" ht="15.75" customHeight="1" x14ac:dyDescent="0.2">
      <c r="A314" s="9">
        <v>1</v>
      </c>
      <c r="B314" s="9">
        <v>39</v>
      </c>
      <c r="C314" s="9">
        <v>1</v>
      </c>
      <c r="D314" s="9">
        <v>1</v>
      </c>
      <c r="E314" s="9">
        <v>20</v>
      </c>
      <c r="F314" s="9">
        <v>0</v>
      </c>
      <c r="G314" s="9">
        <v>0</v>
      </c>
      <c r="H314" s="9">
        <v>0</v>
      </c>
      <c r="I314" s="9">
        <v>0</v>
      </c>
      <c r="J314" s="9">
        <v>258</v>
      </c>
      <c r="K314" s="9">
        <v>110</v>
      </c>
      <c r="L314" s="9">
        <v>65</v>
      </c>
      <c r="M314" s="9">
        <v>19.97</v>
      </c>
      <c r="N314" s="9">
        <v>65</v>
      </c>
      <c r="O314" s="9">
        <v>85</v>
      </c>
      <c r="P314" s="9">
        <v>0</v>
      </c>
    </row>
    <row r="315" spans="1:16" ht="15.75" customHeight="1" x14ac:dyDescent="0.2">
      <c r="A315" s="9">
        <v>1</v>
      </c>
      <c r="B315" s="9">
        <v>45</v>
      </c>
      <c r="C315" s="9">
        <v>1</v>
      </c>
      <c r="D315" s="9">
        <v>1</v>
      </c>
      <c r="E315" s="9">
        <v>5</v>
      </c>
      <c r="F315" s="9">
        <v>0</v>
      </c>
      <c r="G315" s="9">
        <v>0</v>
      </c>
      <c r="H315" s="9">
        <v>0</v>
      </c>
      <c r="I315" s="9">
        <v>0</v>
      </c>
      <c r="J315" s="9">
        <v>272</v>
      </c>
      <c r="K315" s="9">
        <v>140</v>
      </c>
      <c r="L315" s="9">
        <v>94</v>
      </c>
      <c r="M315" s="9">
        <v>27.87</v>
      </c>
      <c r="N315" s="9">
        <v>61</v>
      </c>
      <c r="O315" s="9">
        <v>79</v>
      </c>
      <c r="P315" s="9">
        <v>0</v>
      </c>
    </row>
    <row r="316" spans="1:16" ht="15.75" customHeight="1" x14ac:dyDescent="0.2">
      <c r="A316" s="9">
        <v>0</v>
      </c>
      <c r="B316" s="9">
        <v>39</v>
      </c>
      <c r="C316" s="9">
        <v>2</v>
      </c>
      <c r="D316" s="9">
        <v>0</v>
      </c>
      <c r="E316" s="9">
        <v>0</v>
      </c>
      <c r="F316" s="9" t="s">
        <v>92</v>
      </c>
      <c r="G316" s="9">
        <v>0</v>
      </c>
      <c r="H316" s="9">
        <v>0</v>
      </c>
      <c r="I316" s="9">
        <v>0</v>
      </c>
      <c r="J316" s="9">
        <v>242</v>
      </c>
      <c r="K316" s="9">
        <v>113</v>
      </c>
      <c r="L316" s="9">
        <v>85</v>
      </c>
      <c r="M316" s="9">
        <v>25.54</v>
      </c>
      <c r="N316" s="9">
        <v>85</v>
      </c>
      <c r="O316" s="9">
        <v>104</v>
      </c>
      <c r="P316" s="9">
        <v>0</v>
      </c>
    </row>
    <row r="317" spans="1:16" ht="15.75" customHeight="1" x14ac:dyDescent="0.2">
      <c r="A317" s="9">
        <v>0</v>
      </c>
      <c r="B317" s="9">
        <v>46</v>
      </c>
      <c r="C317" s="9">
        <v>1</v>
      </c>
      <c r="D317" s="9">
        <v>1</v>
      </c>
      <c r="E317" s="9">
        <v>30</v>
      </c>
      <c r="F317" s="9">
        <v>0</v>
      </c>
      <c r="G317" s="9">
        <v>0</v>
      </c>
      <c r="H317" s="9">
        <v>0</v>
      </c>
      <c r="I317" s="9">
        <v>0</v>
      </c>
      <c r="J317" s="9">
        <v>219</v>
      </c>
      <c r="K317" s="9">
        <v>107</v>
      </c>
      <c r="L317" s="9">
        <v>69</v>
      </c>
      <c r="M317" s="9">
        <v>21.4</v>
      </c>
      <c r="N317" s="9">
        <v>66</v>
      </c>
      <c r="O317" s="9" t="s">
        <v>92</v>
      </c>
      <c r="P317" s="9">
        <v>0</v>
      </c>
    </row>
    <row r="318" spans="1:16" ht="15.75" customHeight="1" x14ac:dyDescent="0.2">
      <c r="A318" s="9">
        <v>0</v>
      </c>
      <c r="B318" s="9">
        <v>63</v>
      </c>
      <c r="C318" s="9">
        <v>1</v>
      </c>
      <c r="D318" s="9">
        <v>1</v>
      </c>
      <c r="E318" s="9">
        <v>20</v>
      </c>
      <c r="F318" s="9">
        <v>0</v>
      </c>
      <c r="G318" s="9">
        <v>0</v>
      </c>
      <c r="H318" s="9">
        <v>0</v>
      </c>
      <c r="I318" s="9">
        <v>0</v>
      </c>
      <c r="J318" s="9">
        <v>260</v>
      </c>
      <c r="K318" s="9">
        <v>168</v>
      </c>
      <c r="L318" s="9">
        <v>98</v>
      </c>
      <c r="M318" s="9">
        <v>21.05</v>
      </c>
      <c r="N318" s="9">
        <v>85</v>
      </c>
      <c r="O318" s="9">
        <v>73</v>
      </c>
      <c r="P318" s="9">
        <v>0</v>
      </c>
    </row>
    <row r="319" spans="1:16" ht="15.75" customHeight="1" x14ac:dyDescent="0.2">
      <c r="A319" s="9">
        <v>1</v>
      </c>
      <c r="B319" s="9">
        <v>41</v>
      </c>
      <c r="C319" s="9">
        <v>2</v>
      </c>
      <c r="D319" s="9">
        <v>0</v>
      </c>
      <c r="E319" s="9">
        <v>0</v>
      </c>
      <c r="F319" s="9">
        <v>0</v>
      </c>
      <c r="G319" s="9">
        <v>0</v>
      </c>
      <c r="H319" s="9">
        <v>1</v>
      </c>
      <c r="I319" s="9">
        <v>0</v>
      </c>
      <c r="J319" s="9">
        <v>270</v>
      </c>
      <c r="K319" s="9">
        <v>157</v>
      </c>
      <c r="L319" s="9">
        <v>101</v>
      </c>
      <c r="M319" s="9">
        <v>33.11</v>
      </c>
      <c r="N319" s="9">
        <v>75</v>
      </c>
      <c r="O319" s="9">
        <v>75</v>
      </c>
      <c r="P319" s="9">
        <v>0</v>
      </c>
    </row>
    <row r="320" spans="1:16" ht="15.75" customHeight="1" x14ac:dyDescent="0.2">
      <c r="A320" s="9">
        <v>1</v>
      </c>
      <c r="B320" s="9">
        <v>44</v>
      </c>
      <c r="C320" s="9">
        <v>3</v>
      </c>
      <c r="D320" s="9">
        <v>1</v>
      </c>
      <c r="E320" s="9">
        <v>15</v>
      </c>
      <c r="F320" s="9">
        <v>0</v>
      </c>
      <c r="G320" s="9">
        <v>0</v>
      </c>
      <c r="H320" s="9">
        <v>0</v>
      </c>
      <c r="I320" s="9">
        <v>0</v>
      </c>
      <c r="J320" s="9">
        <v>340</v>
      </c>
      <c r="K320" s="9">
        <v>125</v>
      </c>
      <c r="L320" s="9">
        <v>78</v>
      </c>
      <c r="M320" s="9">
        <v>26.41</v>
      </c>
      <c r="N320" s="9">
        <v>56</v>
      </c>
      <c r="O320" s="9">
        <v>90</v>
      </c>
      <c r="P320" s="9">
        <v>0</v>
      </c>
    </row>
    <row r="321" spans="1:16" ht="15.75" customHeight="1" x14ac:dyDescent="0.2">
      <c r="A321" s="9">
        <v>0</v>
      </c>
      <c r="B321" s="9">
        <v>37</v>
      </c>
      <c r="C321" s="9" t="s">
        <v>92</v>
      </c>
      <c r="D321" s="9">
        <v>1</v>
      </c>
      <c r="E321" s="9">
        <v>20</v>
      </c>
      <c r="F321" s="9">
        <v>0</v>
      </c>
      <c r="G321" s="9">
        <v>0</v>
      </c>
      <c r="H321" s="9">
        <v>0</v>
      </c>
      <c r="I321" s="9">
        <v>0</v>
      </c>
      <c r="J321" s="9">
        <v>223</v>
      </c>
      <c r="K321" s="9">
        <v>115</v>
      </c>
      <c r="L321" s="9">
        <v>72</v>
      </c>
      <c r="M321" s="9">
        <v>22.71</v>
      </c>
      <c r="N321" s="9">
        <v>76</v>
      </c>
      <c r="O321" s="9">
        <v>63</v>
      </c>
      <c r="P321" s="9">
        <v>0</v>
      </c>
    </row>
    <row r="322" spans="1:16" ht="15.75" customHeight="1" x14ac:dyDescent="0.2">
      <c r="A322" s="9">
        <v>1</v>
      </c>
      <c r="B322" s="9">
        <v>44</v>
      </c>
      <c r="C322" s="9">
        <v>1</v>
      </c>
      <c r="D322" s="9">
        <v>1</v>
      </c>
      <c r="E322" s="9">
        <v>20</v>
      </c>
      <c r="F322" s="9">
        <v>0</v>
      </c>
      <c r="G322" s="9">
        <v>0</v>
      </c>
      <c r="H322" s="9">
        <v>0</v>
      </c>
      <c r="I322" s="9">
        <v>0</v>
      </c>
      <c r="J322" s="9">
        <v>197</v>
      </c>
      <c r="K322" s="9">
        <v>118</v>
      </c>
      <c r="L322" s="9">
        <v>81</v>
      </c>
      <c r="M322" s="9">
        <v>17.440000000000001</v>
      </c>
      <c r="N322" s="9">
        <v>70</v>
      </c>
      <c r="O322" s="9">
        <v>75</v>
      </c>
      <c r="P322" s="9">
        <v>0</v>
      </c>
    </row>
    <row r="323" spans="1:16" ht="15.75" customHeight="1" x14ac:dyDescent="0.2">
      <c r="A323" s="9">
        <v>1</v>
      </c>
      <c r="B323" s="9">
        <v>49</v>
      </c>
      <c r="C323" s="9">
        <v>2</v>
      </c>
      <c r="D323" s="9">
        <v>1</v>
      </c>
      <c r="E323" s="9">
        <v>40</v>
      </c>
      <c r="F323" s="9">
        <v>0</v>
      </c>
      <c r="G323" s="9">
        <v>0</v>
      </c>
      <c r="H323" s="9">
        <v>1</v>
      </c>
      <c r="I323" s="9">
        <v>0</v>
      </c>
      <c r="J323" s="9">
        <v>240</v>
      </c>
      <c r="K323" s="9">
        <v>148</v>
      </c>
      <c r="L323" s="9">
        <v>85</v>
      </c>
      <c r="M323" s="9">
        <v>29.69</v>
      </c>
      <c r="N323" s="9">
        <v>65</v>
      </c>
      <c r="O323" s="9">
        <v>68</v>
      </c>
      <c r="P323" s="9">
        <v>0</v>
      </c>
    </row>
    <row r="324" spans="1:16" ht="15.75" customHeight="1" x14ac:dyDescent="0.2">
      <c r="A324" s="9">
        <v>0</v>
      </c>
      <c r="B324" s="9">
        <v>53</v>
      </c>
      <c r="C324" s="9">
        <v>2</v>
      </c>
      <c r="D324" s="9">
        <v>1</v>
      </c>
      <c r="E324" s="9">
        <v>20</v>
      </c>
      <c r="F324" s="9">
        <v>0</v>
      </c>
      <c r="G324" s="9">
        <v>0</v>
      </c>
      <c r="H324" s="9">
        <v>0</v>
      </c>
      <c r="I324" s="9">
        <v>0</v>
      </c>
      <c r="J324" s="9">
        <v>240</v>
      </c>
      <c r="K324" s="9">
        <v>131</v>
      </c>
      <c r="L324" s="9">
        <v>82</v>
      </c>
      <c r="M324" s="9">
        <v>24.22</v>
      </c>
      <c r="N324" s="9">
        <v>66</v>
      </c>
      <c r="O324" s="9">
        <v>80</v>
      </c>
      <c r="P324" s="9">
        <v>0</v>
      </c>
    </row>
    <row r="325" spans="1:16" ht="15.75" customHeight="1" x14ac:dyDescent="0.2">
      <c r="A325" s="9">
        <v>0</v>
      </c>
      <c r="B325" s="9">
        <v>51</v>
      </c>
      <c r="C325" s="9">
        <v>3</v>
      </c>
      <c r="D325" s="9">
        <v>1</v>
      </c>
      <c r="E325" s="9">
        <v>4</v>
      </c>
      <c r="F325" s="9">
        <v>0</v>
      </c>
      <c r="G325" s="9">
        <v>0</v>
      </c>
      <c r="H325" s="9">
        <v>0</v>
      </c>
      <c r="I325" s="9">
        <v>0</v>
      </c>
      <c r="J325" s="9">
        <v>220</v>
      </c>
      <c r="K325" s="9">
        <v>112</v>
      </c>
      <c r="L325" s="9">
        <v>74</v>
      </c>
      <c r="M325" s="9">
        <v>31.23</v>
      </c>
      <c r="N325" s="9">
        <v>88</v>
      </c>
      <c r="O325" s="9">
        <v>66</v>
      </c>
      <c r="P325" s="9">
        <v>0</v>
      </c>
    </row>
    <row r="326" spans="1:16" ht="15.75" customHeight="1" x14ac:dyDescent="0.2">
      <c r="A326" s="9">
        <v>1</v>
      </c>
      <c r="B326" s="9">
        <v>43</v>
      </c>
      <c r="C326" s="9">
        <v>3</v>
      </c>
      <c r="D326" s="9">
        <v>0</v>
      </c>
      <c r="E326" s="9">
        <v>0</v>
      </c>
      <c r="F326" s="9">
        <v>0</v>
      </c>
      <c r="G326" s="9">
        <v>0</v>
      </c>
      <c r="H326" s="9">
        <v>0</v>
      </c>
      <c r="I326" s="9">
        <v>0</v>
      </c>
      <c r="J326" s="9">
        <v>200</v>
      </c>
      <c r="K326" s="9">
        <v>133</v>
      </c>
      <c r="L326" s="9">
        <v>78</v>
      </c>
      <c r="M326" s="9">
        <v>26.72</v>
      </c>
      <c r="N326" s="9">
        <v>55</v>
      </c>
      <c r="O326" s="9">
        <v>71</v>
      </c>
      <c r="P326" s="9">
        <v>0</v>
      </c>
    </row>
    <row r="327" spans="1:16" ht="15.75" customHeight="1" x14ac:dyDescent="0.2">
      <c r="A327" s="9">
        <v>0</v>
      </c>
      <c r="B327" s="9">
        <v>60</v>
      </c>
      <c r="C327" s="9">
        <v>3</v>
      </c>
      <c r="D327" s="9">
        <v>0</v>
      </c>
      <c r="E327" s="9">
        <v>0</v>
      </c>
      <c r="F327" s="9">
        <v>0</v>
      </c>
      <c r="G327" s="9">
        <v>0</v>
      </c>
      <c r="H327" s="9">
        <v>0</v>
      </c>
      <c r="I327" s="9">
        <v>0</v>
      </c>
      <c r="J327" s="9">
        <v>328</v>
      </c>
      <c r="K327" s="9">
        <v>127</v>
      </c>
      <c r="L327" s="9">
        <v>70</v>
      </c>
      <c r="M327" s="9">
        <v>22.36</v>
      </c>
      <c r="N327" s="9">
        <v>75</v>
      </c>
      <c r="O327" s="9">
        <v>63</v>
      </c>
      <c r="P327" s="9">
        <v>1</v>
      </c>
    </row>
    <row r="328" spans="1:16" ht="15.75" customHeight="1" x14ac:dyDescent="0.2">
      <c r="A328" s="9">
        <v>1</v>
      </c>
      <c r="B328" s="9">
        <v>39</v>
      </c>
      <c r="C328" s="9">
        <v>2</v>
      </c>
      <c r="D328" s="9">
        <v>1</v>
      </c>
      <c r="E328" s="9">
        <v>20</v>
      </c>
      <c r="F328" s="9">
        <v>0</v>
      </c>
      <c r="G328" s="9">
        <v>0</v>
      </c>
      <c r="H328" s="9">
        <v>0</v>
      </c>
      <c r="I328" s="9">
        <v>0</v>
      </c>
      <c r="J328" s="9">
        <v>222</v>
      </c>
      <c r="K328" s="9">
        <v>97.5</v>
      </c>
      <c r="L328" s="9">
        <v>57.5</v>
      </c>
      <c r="M328" s="9">
        <v>23.22</v>
      </c>
      <c r="N328" s="9">
        <v>73</v>
      </c>
      <c r="O328" s="9">
        <v>64</v>
      </c>
      <c r="P328" s="9">
        <v>0</v>
      </c>
    </row>
    <row r="329" spans="1:16" ht="15.75" customHeight="1" x14ac:dyDescent="0.2">
      <c r="A329" s="9">
        <v>1</v>
      </c>
      <c r="B329" s="9">
        <v>56</v>
      </c>
      <c r="C329" s="9">
        <v>1</v>
      </c>
      <c r="D329" s="9">
        <v>1</v>
      </c>
      <c r="E329" s="9">
        <v>60</v>
      </c>
      <c r="F329" s="9">
        <v>0</v>
      </c>
      <c r="G329" s="9">
        <v>0</v>
      </c>
      <c r="H329" s="9">
        <v>0</v>
      </c>
      <c r="I329" s="9">
        <v>0</v>
      </c>
      <c r="J329" s="9">
        <v>246</v>
      </c>
      <c r="K329" s="9">
        <v>125</v>
      </c>
      <c r="L329" s="9">
        <v>79</v>
      </c>
      <c r="M329" s="9">
        <v>29.64</v>
      </c>
      <c r="N329" s="9">
        <v>70</v>
      </c>
      <c r="O329" s="9">
        <v>85</v>
      </c>
      <c r="P329" s="9">
        <v>0</v>
      </c>
    </row>
    <row r="330" spans="1:16" ht="15.75" customHeight="1" x14ac:dyDescent="0.2">
      <c r="A330" s="9">
        <v>0</v>
      </c>
      <c r="B330" s="9">
        <v>59</v>
      </c>
      <c r="C330" s="9">
        <v>1</v>
      </c>
      <c r="D330" s="9">
        <v>0</v>
      </c>
      <c r="E330" s="9">
        <v>0</v>
      </c>
      <c r="F330" s="9">
        <v>0</v>
      </c>
      <c r="G330" s="9">
        <v>0</v>
      </c>
      <c r="H330" s="9">
        <v>1</v>
      </c>
      <c r="I330" s="9">
        <v>0</v>
      </c>
      <c r="J330" s="9">
        <v>246</v>
      </c>
      <c r="K330" s="9">
        <v>189</v>
      </c>
      <c r="L330" s="9">
        <v>111</v>
      </c>
      <c r="M330" s="9">
        <v>19.88</v>
      </c>
      <c r="N330" s="9">
        <v>90</v>
      </c>
      <c r="O330" s="9">
        <v>85</v>
      </c>
      <c r="P330" s="9">
        <v>1</v>
      </c>
    </row>
    <row r="331" spans="1:16" ht="15.75" customHeight="1" x14ac:dyDescent="0.2">
      <c r="A331" s="9">
        <v>0</v>
      </c>
      <c r="B331" s="9">
        <v>56</v>
      </c>
      <c r="C331" s="9">
        <v>1</v>
      </c>
      <c r="D331" s="9">
        <v>0</v>
      </c>
      <c r="E331" s="9">
        <v>0</v>
      </c>
      <c r="F331" s="9">
        <v>0</v>
      </c>
      <c r="G331" s="9">
        <v>0</v>
      </c>
      <c r="H331" s="9">
        <v>0</v>
      </c>
      <c r="I331" s="9">
        <v>0</v>
      </c>
      <c r="J331" s="9">
        <v>280</v>
      </c>
      <c r="K331" s="9">
        <v>123</v>
      </c>
      <c r="L331" s="9">
        <v>77</v>
      </c>
      <c r="M331" s="9">
        <v>27.96</v>
      </c>
      <c r="N331" s="9">
        <v>65</v>
      </c>
      <c r="O331" s="9" t="s">
        <v>92</v>
      </c>
      <c r="P331" s="9">
        <v>0</v>
      </c>
    </row>
    <row r="332" spans="1:16" ht="15.75" customHeight="1" x14ac:dyDescent="0.2">
      <c r="A332" s="9">
        <v>0</v>
      </c>
      <c r="B332" s="9">
        <v>43</v>
      </c>
      <c r="C332" s="9">
        <v>1</v>
      </c>
      <c r="D332" s="9">
        <v>1</v>
      </c>
      <c r="E332" s="9">
        <v>1</v>
      </c>
      <c r="F332" s="9">
        <v>0</v>
      </c>
      <c r="G332" s="9">
        <v>0</v>
      </c>
      <c r="H332" s="9">
        <v>0</v>
      </c>
      <c r="I332" s="9">
        <v>0</v>
      </c>
      <c r="J332" s="9">
        <v>186</v>
      </c>
      <c r="K332" s="9">
        <v>120</v>
      </c>
      <c r="L332" s="9">
        <v>72</v>
      </c>
      <c r="M332" s="9">
        <v>24.33</v>
      </c>
      <c r="N332" s="9">
        <v>80</v>
      </c>
      <c r="O332" s="9">
        <v>86</v>
      </c>
      <c r="P332" s="9">
        <v>0</v>
      </c>
    </row>
    <row r="333" spans="1:16" ht="15.75" customHeight="1" x14ac:dyDescent="0.2">
      <c r="A333" s="9">
        <v>0</v>
      </c>
      <c r="B333" s="9">
        <v>48</v>
      </c>
      <c r="C333" s="9">
        <v>1</v>
      </c>
      <c r="D333" s="9">
        <v>1</v>
      </c>
      <c r="E333" s="9">
        <v>1</v>
      </c>
      <c r="F333" s="9">
        <v>0</v>
      </c>
      <c r="G333" s="9">
        <v>0</v>
      </c>
      <c r="H333" s="9">
        <v>0</v>
      </c>
      <c r="I333" s="9">
        <v>0</v>
      </c>
      <c r="J333" s="9">
        <v>197</v>
      </c>
      <c r="K333" s="9">
        <v>101</v>
      </c>
      <c r="L333" s="9">
        <v>67</v>
      </c>
      <c r="M333" s="9">
        <v>21.35</v>
      </c>
      <c r="N333" s="9">
        <v>88</v>
      </c>
      <c r="O333" s="9">
        <v>100</v>
      </c>
      <c r="P333" s="9">
        <v>0</v>
      </c>
    </row>
    <row r="334" spans="1:16" ht="15.75" customHeight="1" x14ac:dyDescent="0.2">
      <c r="A334" s="9">
        <v>0</v>
      </c>
      <c r="B334" s="9">
        <v>61</v>
      </c>
      <c r="C334" s="9">
        <v>1</v>
      </c>
      <c r="D334" s="9">
        <v>0</v>
      </c>
      <c r="E334" s="9">
        <v>0</v>
      </c>
      <c r="F334" s="9">
        <v>0</v>
      </c>
      <c r="G334" s="9">
        <v>0</v>
      </c>
      <c r="H334" s="9">
        <v>0</v>
      </c>
      <c r="I334" s="9">
        <v>0</v>
      </c>
      <c r="J334" s="9">
        <v>311</v>
      </c>
      <c r="K334" s="9">
        <v>110</v>
      </c>
      <c r="L334" s="9">
        <v>78.5</v>
      </c>
      <c r="M334" s="9">
        <v>29.04</v>
      </c>
      <c r="N334" s="9">
        <v>71</v>
      </c>
      <c r="O334" s="9">
        <v>77</v>
      </c>
      <c r="P334" s="9">
        <v>0</v>
      </c>
    </row>
    <row r="335" spans="1:16" ht="15.75" customHeight="1" x14ac:dyDescent="0.2">
      <c r="A335" s="9">
        <v>0</v>
      </c>
      <c r="B335" s="9">
        <v>55</v>
      </c>
      <c r="C335" s="9">
        <v>2</v>
      </c>
      <c r="D335" s="9">
        <v>0</v>
      </c>
      <c r="E335" s="9">
        <v>0</v>
      </c>
      <c r="F335" s="9">
        <v>1</v>
      </c>
      <c r="G335" s="9">
        <v>0</v>
      </c>
      <c r="H335" s="9">
        <v>1</v>
      </c>
      <c r="I335" s="9">
        <v>0</v>
      </c>
      <c r="J335" s="9">
        <v>368</v>
      </c>
      <c r="K335" s="9">
        <v>204</v>
      </c>
      <c r="L335" s="9">
        <v>94</v>
      </c>
      <c r="M335" s="9">
        <v>25.2</v>
      </c>
      <c r="N335" s="9">
        <v>100</v>
      </c>
      <c r="O335" s="9">
        <v>81</v>
      </c>
      <c r="P335" s="9">
        <v>0</v>
      </c>
    </row>
    <row r="336" spans="1:16" ht="15.75" customHeight="1" x14ac:dyDescent="0.2">
      <c r="A336" s="9">
        <v>1</v>
      </c>
      <c r="B336" s="9">
        <v>39</v>
      </c>
      <c r="C336" s="9">
        <v>1</v>
      </c>
      <c r="D336" s="9">
        <v>1</v>
      </c>
      <c r="E336" s="9">
        <v>20</v>
      </c>
      <c r="F336" s="9">
        <v>0</v>
      </c>
      <c r="G336" s="9">
        <v>0</v>
      </c>
      <c r="H336" s="9">
        <v>1</v>
      </c>
      <c r="I336" s="9">
        <v>0</v>
      </c>
      <c r="J336" s="9">
        <v>220</v>
      </c>
      <c r="K336" s="9">
        <v>145</v>
      </c>
      <c r="L336" s="9">
        <v>99</v>
      </c>
      <c r="M336" s="9">
        <v>26.5</v>
      </c>
      <c r="N336" s="9">
        <v>73</v>
      </c>
      <c r="O336" s="9">
        <v>90</v>
      </c>
      <c r="P336" s="9">
        <v>0</v>
      </c>
    </row>
    <row r="337" spans="1:16" ht="15.75" customHeight="1" x14ac:dyDescent="0.2">
      <c r="A337" s="9">
        <v>0</v>
      </c>
      <c r="B337" s="9">
        <v>42</v>
      </c>
      <c r="C337" s="9">
        <v>3</v>
      </c>
      <c r="D337" s="9">
        <v>1</v>
      </c>
      <c r="E337" s="9">
        <v>30</v>
      </c>
      <c r="F337" s="9">
        <v>0</v>
      </c>
      <c r="G337" s="9">
        <v>0</v>
      </c>
      <c r="H337" s="9">
        <v>0</v>
      </c>
      <c r="I337" s="9">
        <v>0</v>
      </c>
      <c r="J337" s="9">
        <v>218</v>
      </c>
      <c r="K337" s="9">
        <v>126</v>
      </c>
      <c r="L337" s="9">
        <v>87</v>
      </c>
      <c r="M337" s="9">
        <v>22.5</v>
      </c>
      <c r="N337" s="9">
        <v>75</v>
      </c>
      <c r="O337" s="9">
        <v>73</v>
      </c>
      <c r="P337" s="9">
        <v>0</v>
      </c>
    </row>
    <row r="338" spans="1:16" ht="15.75" customHeight="1" x14ac:dyDescent="0.2">
      <c r="A338" s="9">
        <v>1</v>
      </c>
      <c r="B338" s="9">
        <v>51</v>
      </c>
      <c r="C338" s="9">
        <v>1</v>
      </c>
      <c r="D338" s="9">
        <v>1</v>
      </c>
      <c r="E338" s="9">
        <v>30</v>
      </c>
      <c r="F338" s="9">
        <v>0</v>
      </c>
      <c r="G338" s="9">
        <v>0</v>
      </c>
      <c r="H338" s="9">
        <v>0</v>
      </c>
      <c r="I338" s="9">
        <v>0</v>
      </c>
      <c r="J338" s="9">
        <v>241</v>
      </c>
      <c r="K338" s="9">
        <v>126.5</v>
      </c>
      <c r="L338" s="9">
        <v>78.5</v>
      </c>
      <c r="M338" s="9">
        <v>29.91</v>
      </c>
      <c r="N338" s="9">
        <v>85</v>
      </c>
      <c r="O338" s="9">
        <v>70</v>
      </c>
      <c r="P338" s="9">
        <v>1</v>
      </c>
    </row>
    <row r="339" spans="1:16" ht="15.75" customHeight="1" x14ac:dyDescent="0.2">
      <c r="A339" s="9">
        <v>0</v>
      </c>
      <c r="B339" s="9">
        <v>54</v>
      </c>
      <c r="C339" s="9">
        <v>1</v>
      </c>
      <c r="D339" s="9">
        <v>0</v>
      </c>
      <c r="E339" s="9">
        <v>0</v>
      </c>
      <c r="F339" s="9">
        <v>0</v>
      </c>
      <c r="G339" s="9">
        <v>0</v>
      </c>
      <c r="H339" s="9">
        <v>0</v>
      </c>
      <c r="I339" s="9">
        <v>0</v>
      </c>
      <c r="J339" s="9">
        <v>219</v>
      </c>
      <c r="K339" s="9">
        <v>143.5</v>
      </c>
      <c r="L339" s="9">
        <v>89</v>
      </c>
      <c r="M339" s="9">
        <v>28.47</v>
      </c>
      <c r="N339" s="9">
        <v>73</v>
      </c>
      <c r="O339" s="9">
        <v>96</v>
      </c>
      <c r="P339" s="9">
        <v>0</v>
      </c>
    </row>
    <row r="340" spans="1:16" ht="15.75" customHeight="1" x14ac:dyDescent="0.2">
      <c r="A340" s="9">
        <v>0</v>
      </c>
      <c r="B340" s="9">
        <v>52</v>
      </c>
      <c r="C340" s="9">
        <v>2</v>
      </c>
      <c r="D340" s="9">
        <v>0</v>
      </c>
      <c r="E340" s="9">
        <v>0</v>
      </c>
      <c r="F340" s="9">
        <v>0</v>
      </c>
      <c r="G340" s="9">
        <v>0</v>
      </c>
      <c r="H340" s="9">
        <v>1</v>
      </c>
      <c r="I340" s="9">
        <v>0</v>
      </c>
      <c r="J340" s="9">
        <v>225</v>
      </c>
      <c r="K340" s="9">
        <v>157.5</v>
      </c>
      <c r="L340" s="9">
        <v>80.5</v>
      </c>
      <c r="M340" s="9">
        <v>24.36</v>
      </c>
      <c r="N340" s="9">
        <v>79</v>
      </c>
      <c r="O340" s="9" t="s">
        <v>92</v>
      </c>
      <c r="P340" s="9">
        <v>0</v>
      </c>
    </row>
    <row r="341" spans="1:16" ht="15.75" customHeight="1" x14ac:dyDescent="0.2">
      <c r="A341" s="9">
        <v>0</v>
      </c>
      <c r="B341" s="9">
        <v>64</v>
      </c>
      <c r="C341" s="9">
        <v>1</v>
      </c>
      <c r="D341" s="9">
        <v>0</v>
      </c>
      <c r="E341" s="9">
        <v>0</v>
      </c>
      <c r="F341" s="9">
        <v>0</v>
      </c>
      <c r="G341" s="9">
        <v>0</v>
      </c>
      <c r="H341" s="9">
        <v>1</v>
      </c>
      <c r="I341" s="9">
        <v>0</v>
      </c>
      <c r="J341" s="9">
        <v>312</v>
      </c>
      <c r="K341" s="9">
        <v>160</v>
      </c>
      <c r="L341" s="9">
        <v>82</v>
      </c>
      <c r="M341" s="9">
        <v>27.59</v>
      </c>
      <c r="N341" s="9">
        <v>140</v>
      </c>
      <c r="O341" s="9">
        <v>94</v>
      </c>
      <c r="P341" s="9">
        <v>0</v>
      </c>
    </row>
    <row r="342" spans="1:16" ht="15.75" customHeight="1" x14ac:dyDescent="0.2">
      <c r="A342" s="9">
        <v>0</v>
      </c>
      <c r="B342" s="9">
        <v>58</v>
      </c>
      <c r="C342" s="9">
        <v>1</v>
      </c>
      <c r="D342" s="9">
        <v>0</v>
      </c>
      <c r="E342" s="9">
        <v>0</v>
      </c>
      <c r="F342" s="9">
        <v>0</v>
      </c>
      <c r="G342" s="9">
        <v>0</v>
      </c>
      <c r="H342" s="9">
        <v>1</v>
      </c>
      <c r="I342" s="9">
        <v>0</v>
      </c>
      <c r="J342" s="9">
        <v>200</v>
      </c>
      <c r="K342" s="9">
        <v>158</v>
      </c>
      <c r="L342" s="9">
        <v>101</v>
      </c>
      <c r="M342" s="9">
        <v>23.06</v>
      </c>
      <c r="N342" s="9">
        <v>85</v>
      </c>
      <c r="O342" s="9">
        <v>77</v>
      </c>
      <c r="P342" s="9">
        <v>1</v>
      </c>
    </row>
    <row r="343" spans="1:16" ht="15.75" customHeight="1" x14ac:dyDescent="0.2">
      <c r="A343" s="9">
        <v>0</v>
      </c>
      <c r="B343" s="9">
        <v>42</v>
      </c>
      <c r="C343" s="9">
        <v>1</v>
      </c>
      <c r="D343" s="9">
        <v>1</v>
      </c>
      <c r="E343" s="9">
        <v>20</v>
      </c>
      <c r="F343" s="9">
        <v>0</v>
      </c>
      <c r="G343" s="9">
        <v>0</v>
      </c>
      <c r="H343" s="9">
        <v>0</v>
      </c>
      <c r="I343" s="9">
        <v>0</v>
      </c>
      <c r="J343" s="9">
        <v>237</v>
      </c>
      <c r="K343" s="9">
        <v>105</v>
      </c>
      <c r="L343" s="9">
        <v>75</v>
      </c>
      <c r="M343" s="9">
        <v>23.85</v>
      </c>
      <c r="N343" s="9">
        <v>70</v>
      </c>
      <c r="O343" s="9">
        <v>87</v>
      </c>
      <c r="P343" s="9">
        <v>0</v>
      </c>
    </row>
    <row r="344" spans="1:16" ht="15.75" customHeight="1" x14ac:dyDescent="0.2">
      <c r="A344" s="9">
        <v>0</v>
      </c>
      <c r="B344" s="9">
        <v>41</v>
      </c>
      <c r="C344" s="9">
        <v>4</v>
      </c>
      <c r="D344" s="9">
        <v>1</v>
      </c>
      <c r="E344" s="9">
        <v>15</v>
      </c>
      <c r="F344" s="9">
        <v>0</v>
      </c>
      <c r="G344" s="9">
        <v>0</v>
      </c>
      <c r="H344" s="9">
        <v>0</v>
      </c>
      <c r="I344" s="9">
        <v>0</v>
      </c>
      <c r="J344" s="9">
        <v>207</v>
      </c>
      <c r="K344" s="9">
        <v>111</v>
      </c>
      <c r="L344" s="9">
        <v>60</v>
      </c>
      <c r="M344" s="9">
        <v>18.48</v>
      </c>
      <c r="N344" s="9">
        <v>60</v>
      </c>
      <c r="O344" s="9">
        <v>76</v>
      </c>
      <c r="P344" s="9">
        <v>0</v>
      </c>
    </row>
    <row r="345" spans="1:16" ht="15.75" customHeight="1" x14ac:dyDescent="0.2">
      <c r="A345" s="9">
        <v>1</v>
      </c>
      <c r="B345" s="9">
        <v>43</v>
      </c>
      <c r="C345" s="9">
        <v>4</v>
      </c>
      <c r="D345" s="9">
        <v>1</v>
      </c>
      <c r="E345" s="9">
        <v>25</v>
      </c>
      <c r="F345" s="9">
        <v>0</v>
      </c>
      <c r="G345" s="9">
        <v>0</v>
      </c>
      <c r="H345" s="9">
        <v>0</v>
      </c>
      <c r="I345" s="9">
        <v>0</v>
      </c>
      <c r="J345" s="9">
        <v>245</v>
      </c>
      <c r="K345" s="9">
        <v>126</v>
      </c>
      <c r="L345" s="9">
        <v>88.5</v>
      </c>
      <c r="M345" s="9">
        <v>23.16</v>
      </c>
      <c r="N345" s="9">
        <v>92</v>
      </c>
      <c r="O345" s="9" t="s">
        <v>92</v>
      </c>
      <c r="P345" s="9">
        <v>1</v>
      </c>
    </row>
    <row r="346" spans="1:16" ht="15.75" customHeight="1" x14ac:dyDescent="0.2">
      <c r="A346" s="9">
        <v>0</v>
      </c>
      <c r="B346" s="9">
        <v>63</v>
      </c>
      <c r="C346" s="9">
        <v>1</v>
      </c>
      <c r="D346" s="9">
        <v>1</v>
      </c>
      <c r="E346" s="9">
        <v>20</v>
      </c>
      <c r="F346" s="9">
        <v>0</v>
      </c>
      <c r="G346" s="9">
        <v>0</v>
      </c>
      <c r="H346" s="9">
        <v>0</v>
      </c>
      <c r="I346" s="9">
        <v>0</v>
      </c>
      <c r="J346" s="9">
        <v>238</v>
      </c>
      <c r="K346" s="9">
        <v>136</v>
      </c>
      <c r="L346" s="9">
        <v>66</v>
      </c>
      <c r="M346" s="9">
        <v>20.2</v>
      </c>
      <c r="N346" s="9">
        <v>60</v>
      </c>
      <c r="O346" s="9">
        <v>92</v>
      </c>
      <c r="P346" s="9">
        <v>1</v>
      </c>
    </row>
    <row r="347" spans="1:16" ht="15.75" customHeight="1" x14ac:dyDescent="0.2">
      <c r="A347" s="9">
        <v>0</v>
      </c>
      <c r="B347" s="9">
        <v>46</v>
      </c>
      <c r="C347" s="9">
        <v>2</v>
      </c>
      <c r="D347" s="9">
        <v>0</v>
      </c>
      <c r="E347" s="9">
        <v>0</v>
      </c>
      <c r="F347" s="9">
        <v>0</v>
      </c>
      <c r="G347" s="9">
        <v>0</v>
      </c>
      <c r="H347" s="9">
        <v>0</v>
      </c>
      <c r="I347" s="9">
        <v>0</v>
      </c>
      <c r="J347" s="9">
        <v>259</v>
      </c>
      <c r="K347" s="9">
        <v>138</v>
      </c>
      <c r="L347" s="9">
        <v>88</v>
      </c>
      <c r="M347" s="9">
        <v>25.11</v>
      </c>
      <c r="N347" s="9">
        <v>65</v>
      </c>
      <c r="O347" s="9" t="s">
        <v>92</v>
      </c>
      <c r="P347" s="9">
        <v>0</v>
      </c>
    </row>
    <row r="348" spans="1:16" ht="15.75" customHeight="1" x14ac:dyDescent="0.2">
      <c r="A348" s="9">
        <v>0</v>
      </c>
      <c r="B348" s="9">
        <v>53</v>
      </c>
      <c r="C348" s="9">
        <v>2</v>
      </c>
      <c r="D348" s="9">
        <v>0</v>
      </c>
      <c r="E348" s="9">
        <v>0</v>
      </c>
      <c r="F348" s="9">
        <v>1</v>
      </c>
      <c r="G348" s="9">
        <v>0</v>
      </c>
      <c r="H348" s="9">
        <v>1</v>
      </c>
      <c r="I348" s="9">
        <v>0</v>
      </c>
      <c r="J348" s="9">
        <v>250</v>
      </c>
      <c r="K348" s="9">
        <v>144</v>
      </c>
      <c r="L348" s="9">
        <v>98</v>
      </c>
      <c r="M348" s="9">
        <v>28.78</v>
      </c>
      <c r="N348" s="9">
        <v>90</v>
      </c>
      <c r="O348" s="9">
        <v>78</v>
      </c>
      <c r="P348" s="9">
        <v>0</v>
      </c>
    </row>
    <row r="349" spans="1:16" ht="15.75" customHeight="1" x14ac:dyDescent="0.2">
      <c r="A349" s="9">
        <v>1</v>
      </c>
      <c r="B349" s="9">
        <v>41</v>
      </c>
      <c r="C349" s="9">
        <v>1</v>
      </c>
      <c r="D349" s="9">
        <v>1</v>
      </c>
      <c r="E349" s="9">
        <v>20</v>
      </c>
      <c r="F349" s="9">
        <v>0</v>
      </c>
      <c r="G349" s="9">
        <v>0</v>
      </c>
      <c r="H349" s="9">
        <v>0</v>
      </c>
      <c r="I349" s="9">
        <v>0</v>
      </c>
      <c r="J349" s="9">
        <v>238</v>
      </c>
      <c r="K349" s="9">
        <v>128</v>
      </c>
      <c r="L349" s="9">
        <v>86</v>
      </c>
      <c r="M349" s="9">
        <v>26.09</v>
      </c>
      <c r="N349" s="9">
        <v>80</v>
      </c>
      <c r="O349" s="9">
        <v>72</v>
      </c>
      <c r="P349" s="9">
        <v>0</v>
      </c>
    </row>
    <row r="350" spans="1:16" ht="15.75" customHeight="1" x14ac:dyDescent="0.2">
      <c r="A350" s="9">
        <v>0</v>
      </c>
      <c r="B350" s="9">
        <v>53</v>
      </c>
      <c r="C350" s="9">
        <v>2</v>
      </c>
      <c r="D350" s="9">
        <v>1</v>
      </c>
      <c r="E350" s="9">
        <v>10</v>
      </c>
      <c r="F350" s="9">
        <v>0</v>
      </c>
      <c r="G350" s="9">
        <v>0</v>
      </c>
      <c r="H350" s="9">
        <v>0</v>
      </c>
      <c r="I350" s="9">
        <v>0</v>
      </c>
      <c r="J350" s="9">
        <v>276</v>
      </c>
      <c r="K350" s="9">
        <v>130</v>
      </c>
      <c r="L350" s="9">
        <v>86</v>
      </c>
      <c r="M350" s="9">
        <v>27.09</v>
      </c>
      <c r="N350" s="9">
        <v>75</v>
      </c>
      <c r="O350" s="9">
        <v>56</v>
      </c>
      <c r="P350" s="9">
        <v>0</v>
      </c>
    </row>
    <row r="351" spans="1:16" ht="15.75" customHeight="1" x14ac:dyDescent="0.2">
      <c r="A351" s="9">
        <v>0</v>
      </c>
      <c r="B351" s="9">
        <v>59</v>
      </c>
      <c r="C351" s="9">
        <v>1</v>
      </c>
      <c r="D351" s="9">
        <v>0</v>
      </c>
      <c r="E351" s="9">
        <v>0</v>
      </c>
      <c r="F351" s="9">
        <v>0</v>
      </c>
      <c r="G351" s="9">
        <v>0</v>
      </c>
      <c r="H351" s="9">
        <v>0</v>
      </c>
      <c r="I351" s="9">
        <v>0</v>
      </c>
      <c r="J351" s="9">
        <v>339</v>
      </c>
      <c r="K351" s="9">
        <v>110</v>
      </c>
      <c r="L351" s="9">
        <v>69</v>
      </c>
      <c r="M351" s="9">
        <v>26.89</v>
      </c>
      <c r="N351" s="9">
        <v>75</v>
      </c>
      <c r="O351" s="9">
        <v>73</v>
      </c>
      <c r="P351" s="9">
        <v>0</v>
      </c>
    </row>
    <row r="352" spans="1:16" ht="15.75" customHeight="1" x14ac:dyDescent="0.2">
      <c r="A352" s="9">
        <v>0</v>
      </c>
      <c r="B352" s="9">
        <v>45</v>
      </c>
      <c r="C352" s="9">
        <v>3</v>
      </c>
      <c r="D352" s="9">
        <v>0</v>
      </c>
      <c r="E352" s="9">
        <v>0</v>
      </c>
      <c r="F352" s="9">
        <v>0</v>
      </c>
      <c r="G352" s="9">
        <v>0</v>
      </c>
      <c r="H352" s="9">
        <v>1</v>
      </c>
      <c r="I352" s="9">
        <v>0</v>
      </c>
      <c r="J352" s="9">
        <v>231</v>
      </c>
      <c r="K352" s="9">
        <v>157.5</v>
      </c>
      <c r="L352" s="9">
        <v>104.5</v>
      </c>
      <c r="M352" s="9">
        <v>22.86</v>
      </c>
      <c r="N352" s="9">
        <v>75</v>
      </c>
      <c r="O352" s="9">
        <v>92</v>
      </c>
      <c r="P352" s="9">
        <v>0</v>
      </c>
    </row>
    <row r="353" spans="1:16" ht="15.75" customHeight="1" x14ac:dyDescent="0.2">
      <c r="A353" s="9">
        <v>1</v>
      </c>
      <c r="B353" s="9">
        <v>49</v>
      </c>
      <c r="C353" s="9">
        <v>2</v>
      </c>
      <c r="D353" s="9">
        <v>1</v>
      </c>
      <c r="E353" s="9">
        <v>5</v>
      </c>
      <c r="F353" s="9">
        <v>0</v>
      </c>
      <c r="G353" s="9">
        <v>0</v>
      </c>
      <c r="H353" s="9">
        <v>0</v>
      </c>
      <c r="I353" s="9">
        <v>0</v>
      </c>
      <c r="J353" s="9">
        <v>187</v>
      </c>
      <c r="K353" s="9">
        <v>110</v>
      </c>
      <c r="L353" s="9">
        <v>67</v>
      </c>
      <c r="M353" s="9">
        <v>19.260000000000002</v>
      </c>
      <c r="N353" s="9">
        <v>78</v>
      </c>
      <c r="O353" s="9">
        <v>85</v>
      </c>
      <c r="P353" s="9">
        <v>0</v>
      </c>
    </row>
    <row r="354" spans="1:16" ht="15.75" customHeight="1" x14ac:dyDescent="0.2">
      <c r="A354" s="9">
        <v>1</v>
      </c>
      <c r="B354" s="9">
        <v>41</v>
      </c>
      <c r="C354" s="9">
        <v>1</v>
      </c>
      <c r="D354" s="9">
        <v>1</v>
      </c>
      <c r="E354" s="9">
        <v>30</v>
      </c>
      <c r="F354" s="9">
        <v>0</v>
      </c>
      <c r="G354" s="9">
        <v>0</v>
      </c>
      <c r="H354" s="9">
        <v>0</v>
      </c>
      <c r="I354" s="9">
        <v>0</v>
      </c>
      <c r="J354" s="9">
        <v>198</v>
      </c>
      <c r="K354" s="9">
        <v>106</v>
      </c>
      <c r="L354" s="9">
        <v>71</v>
      </c>
      <c r="M354" s="9">
        <v>21.51</v>
      </c>
      <c r="N354" s="9">
        <v>85</v>
      </c>
      <c r="O354" s="9">
        <v>84</v>
      </c>
      <c r="P354" s="9">
        <v>0</v>
      </c>
    </row>
    <row r="355" spans="1:16" ht="15.75" customHeight="1" x14ac:dyDescent="0.2">
      <c r="A355" s="9">
        <v>1</v>
      </c>
      <c r="B355" s="9">
        <v>39</v>
      </c>
      <c r="C355" s="9">
        <v>1</v>
      </c>
      <c r="D355" s="9">
        <v>1</v>
      </c>
      <c r="E355" s="9">
        <v>30</v>
      </c>
      <c r="F355" s="9">
        <v>0</v>
      </c>
      <c r="G355" s="9">
        <v>0</v>
      </c>
      <c r="H355" s="9">
        <v>0</v>
      </c>
      <c r="I355" s="9">
        <v>0</v>
      </c>
      <c r="J355" s="9">
        <v>196</v>
      </c>
      <c r="K355" s="9">
        <v>121</v>
      </c>
      <c r="L355" s="9">
        <v>83</v>
      </c>
      <c r="M355" s="9">
        <v>25.38</v>
      </c>
      <c r="N355" s="9">
        <v>90</v>
      </c>
      <c r="O355" s="9">
        <v>68</v>
      </c>
      <c r="P355" s="9">
        <v>0</v>
      </c>
    </row>
    <row r="356" spans="1:16" ht="15.75" customHeight="1" x14ac:dyDescent="0.2">
      <c r="A356" s="9">
        <v>1</v>
      </c>
      <c r="B356" s="9">
        <v>50</v>
      </c>
      <c r="C356" s="9">
        <v>2</v>
      </c>
      <c r="D356" s="9">
        <v>1</v>
      </c>
      <c r="E356" s="9">
        <v>40</v>
      </c>
      <c r="F356" s="9">
        <v>0</v>
      </c>
      <c r="G356" s="9">
        <v>0</v>
      </c>
      <c r="H356" s="9">
        <v>0</v>
      </c>
      <c r="I356" s="9">
        <v>0</v>
      </c>
      <c r="J356" s="9">
        <v>225</v>
      </c>
      <c r="K356" s="9">
        <v>137</v>
      </c>
      <c r="L356" s="9">
        <v>89.5</v>
      </c>
      <c r="M356" s="9">
        <v>25.77</v>
      </c>
      <c r="N356" s="9">
        <v>70</v>
      </c>
      <c r="O356" s="9">
        <v>91</v>
      </c>
      <c r="P356" s="9">
        <v>0</v>
      </c>
    </row>
    <row r="357" spans="1:16" ht="15.75" customHeight="1" x14ac:dyDescent="0.2">
      <c r="A357" s="9">
        <v>0</v>
      </c>
      <c r="B357" s="9">
        <v>58</v>
      </c>
      <c r="C357" s="9">
        <v>2</v>
      </c>
      <c r="D357" s="9">
        <v>1</v>
      </c>
      <c r="E357" s="9">
        <v>5</v>
      </c>
      <c r="F357" s="9">
        <v>0</v>
      </c>
      <c r="G357" s="9">
        <v>0</v>
      </c>
      <c r="H357" s="9">
        <v>0</v>
      </c>
      <c r="I357" s="9">
        <v>0</v>
      </c>
      <c r="J357" s="9">
        <v>177</v>
      </c>
      <c r="K357" s="9">
        <v>114</v>
      </c>
      <c r="L357" s="9">
        <v>72.5</v>
      </c>
      <c r="M357" s="9">
        <v>24.77</v>
      </c>
      <c r="N357" s="9">
        <v>87</v>
      </c>
      <c r="O357" s="9" t="s">
        <v>92</v>
      </c>
      <c r="P357" s="9">
        <v>0</v>
      </c>
    </row>
    <row r="358" spans="1:16" ht="15.75" customHeight="1" x14ac:dyDescent="0.2">
      <c r="A358" s="9">
        <v>1</v>
      </c>
      <c r="B358" s="9">
        <v>53</v>
      </c>
      <c r="C358" s="9">
        <v>1</v>
      </c>
      <c r="D358" s="9">
        <v>0</v>
      </c>
      <c r="E358" s="9">
        <v>0</v>
      </c>
      <c r="F358" s="9">
        <v>0</v>
      </c>
      <c r="G358" s="9">
        <v>0</v>
      </c>
      <c r="H358" s="9">
        <v>1</v>
      </c>
      <c r="I358" s="9">
        <v>0</v>
      </c>
      <c r="J358" s="9">
        <v>202</v>
      </c>
      <c r="K358" s="9">
        <v>140.5</v>
      </c>
      <c r="L358" s="9">
        <v>90</v>
      </c>
      <c r="M358" s="9">
        <v>25.82</v>
      </c>
      <c r="N358" s="9">
        <v>85</v>
      </c>
      <c r="O358" s="9">
        <v>74</v>
      </c>
      <c r="P358" s="9">
        <v>0</v>
      </c>
    </row>
    <row r="359" spans="1:16" ht="15.75" customHeight="1" x14ac:dyDescent="0.2">
      <c r="A359" s="9">
        <v>0</v>
      </c>
      <c r="B359" s="9">
        <v>54</v>
      </c>
      <c r="C359" s="9">
        <v>2</v>
      </c>
      <c r="D359" s="9">
        <v>1</v>
      </c>
      <c r="E359" s="9">
        <v>3</v>
      </c>
      <c r="F359" s="9">
        <v>0</v>
      </c>
      <c r="G359" s="9">
        <v>0</v>
      </c>
      <c r="H359" s="9">
        <v>1</v>
      </c>
      <c r="I359" s="9">
        <v>1</v>
      </c>
      <c r="J359" s="9">
        <v>231</v>
      </c>
      <c r="K359" s="9">
        <v>127.5</v>
      </c>
      <c r="L359" s="9">
        <v>83</v>
      </c>
      <c r="M359" s="9">
        <v>21.31</v>
      </c>
      <c r="N359" s="9">
        <v>70</v>
      </c>
      <c r="O359" s="9">
        <v>115</v>
      </c>
      <c r="P359" s="9">
        <v>0</v>
      </c>
    </row>
    <row r="360" spans="1:16" ht="15.75" customHeight="1" x14ac:dyDescent="0.2">
      <c r="A360" s="9">
        <v>0</v>
      </c>
      <c r="B360" s="9">
        <v>40</v>
      </c>
      <c r="C360" s="9">
        <v>3</v>
      </c>
      <c r="D360" s="9">
        <v>1</v>
      </c>
      <c r="E360" s="9">
        <v>20</v>
      </c>
      <c r="F360" s="9">
        <v>0</v>
      </c>
      <c r="G360" s="9">
        <v>0</v>
      </c>
      <c r="H360" s="9">
        <v>0</v>
      </c>
      <c r="I360" s="9">
        <v>0</v>
      </c>
      <c r="J360" s="9">
        <v>210</v>
      </c>
      <c r="K360" s="9">
        <v>118</v>
      </c>
      <c r="L360" s="9">
        <v>79</v>
      </c>
      <c r="M360" s="9">
        <v>21.21</v>
      </c>
      <c r="N360" s="9">
        <v>130</v>
      </c>
      <c r="O360" s="9">
        <v>84</v>
      </c>
      <c r="P360" s="9">
        <v>0</v>
      </c>
    </row>
    <row r="361" spans="1:16" ht="15.75" customHeight="1" x14ac:dyDescent="0.2">
      <c r="A361" s="9">
        <v>1</v>
      </c>
      <c r="B361" s="9">
        <v>51</v>
      </c>
      <c r="C361" s="9">
        <v>1</v>
      </c>
      <c r="D361" s="9">
        <v>1</v>
      </c>
      <c r="E361" s="9">
        <v>30</v>
      </c>
      <c r="F361" s="9">
        <v>0</v>
      </c>
      <c r="G361" s="9">
        <v>0</v>
      </c>
      <c r="H361" s="9">
        <v>1</v>
      </c>
      <c r="I361" s="9">
        <v>0</v>
      </c>
      <c r="J361" s="9">
        <v>230</v>
      </c>
      <c r="K361" s="9">
        <v>171</v>
      </c>
      <c r="L361" s="9">
        <v>112</v>
      </c>
      <c r="M361" s="9">
        <v>25.08</v>
      </c>
      <c r="N361" s="9">
        <v>95</v>
      </c>
      <c r="O361" s="9">
        <v>88</v>
      </c>
      <c r="P361" s="9">
        <v>1</v>
      </c>
    </row>
    <row r="362" spans="1:16" ht="15.75" customHeight="1" x14ac:dyDescent="0.2">
      <c r="A362" s="9">
        <v>1</v>
      </c>
      <c r="B362" s="9">
        <v>40</v>
      </c>
      <c r="C362" s="9">
        <v>2</v>
      </c>
      <c r="D362" s="9">
        <v>1</v>
      </c>
      <c r="E362" s="9">
        <v>20</v>
      </c>
      <c r="F362" s="9">
        <v>0</v>
      </c>
      <c r="G362" s="9">
        <v>0</v>
      </c>
      <c r="H362" s="9">
        <v>0</v>
      </c>
      <c r="I362" s="9">
        <v>0</v>
      </c>
      <c r="J362" s="9">
        <v>283</v>
      </c>
      <c r="K362" s="9">
        <v>146</v>
      </c>
      <c r="L362" s="9">
        <v>95</v>
      </c>
      <c r="M362" s="9">
        <v>23.27</v>
      </c>
      <c r="N362" s="9">
        <v>80</v>
      </c>
      <c r="O362" s="9">
        <v>64</v>
      </c>
      <c r="P362" s="9">
        <v>1</v>
      </c>
    </row>
    <row r="363" spans="1:16" ht="15.75" customHeight="1" x14ac:dyDescent="0.2">
      <c r="A363" s="9">
        <v>0</v>
      </c>
      <c r="B363" s="9">
        <v>38</v>
      </c>
      <c r="C363" s="9">
        <v>3</v>
      </c>
      <c r="D363" s="9">
        <v>1</v>
      </c>
      <c r="E363" s="9">
        <v>10</v>
      </c>
      <c r="F363" s="9">
        <v>0</v>
      </c>
      <c r="G363" s="9">
        <v>0</v>
      </c>
      <c r="H363" s="9">
        <v>0</v>
      </c>
      <c r="I363" s="9">
        <v>0</v>
      </c>
      <c r="J363" s="9">
        <v>203</v>
      </c>
      <c r="K363" s="9">
        <v>100</v>
      </c>
      <c r="L363" s="9">
        <v>70</v>
      </c>
      <c r="M363" s="9">
        <v>22.73</v>
      </c>
      <c r="N363" s="9">
        <v>63</v>
      </c>
      <c r="O363" s="9">
        <v>80</v>
      </c>
      <c r="P363" s="9">
        <v>0</v>
      </c>
    </row>
    <row r="364" spans="1:16" ht="15.75" customHeight="1" x14ac:dyDescent="0.2">
      <c r="A364" s="9">
        <v>0</v>
      </c>
      <c r="B364" s="9">
        <v>48</v>
      </c>
      <c r="C364" s="9">
        <v>4</v>
      </c>
      <c r="D364" s="9">
        <v>0</v>
      </c>
      <c r="E364" s="9">
        <v>0</v>
      </c>
      <c r="F364" s="9">
        <v>0</v>
      </c>
      <c r="G364" s="9">
        <v>0</v>
      </c>
      <c r="H364" s="9">
        <v>0</v>
      </c>
      <c r="I364" s="9">
        <v>0</v>
      </c>
      <c r="J364" s="9">
        <v>200</v>
      </c>
      <c r="K364" s="9">
        <v>118</v>
      </c>
      <c r="L364" s="9">
        <v>78</v>
      </c>
      <c r="M364" s="9">
        <v>24.53</v>
      </c>
      <c r="N364" s="9">
        <v>63</v>
      </c>
      <c r="O364" s="9">
        <v>98</v>
      </c>
      <c r="P364" s="9">
        <v>0</v>
      </c>
    </row>
    <row r="365" spans="1:16" ht="15.75" customHeight="1" x14ac:dyDescent="0.2">
      <c r="A365" s="9">
        <v>0</v>
      </c>
      <c r="B365" s="9">
        <v>46</v>
      </c>
      <c r="C365" s="9">
        <v>1</v>
      </c>
      <c r="D365" s="9">
        <v>1</v>
      </c>
      <c r="E365" s="9">
        <v>15</v>
      </c>
      <c r="F365" s="9">
        <v>0</v>
      </c>
      <c r="G365" s="9">
        <v>0</v>
      </c>
      <c r="H365" s="9">
        <v>0</v>
      </c>
      <c r="I365" s="9">
        <v>0</v>
      </c>
      <c r="J365" s="9">
        <v>244</v>
      </c>
      <c r="K365" s="9">
        <v>98</v>
      </c>
      <c r="L365" s="9">
        <v>57</v>
      </c>
      <c r="M365" s="9">
        <v>24.01</v>
      </c>
      <c r="N365" s="9">
        <v>84</v>
      </c>
      <c r="O365" s="9">
        <v>95</v>
      </c>
      <c r="P365" s="9">
        <v>1</v>
      </c>
    </row>
    <row r="366" spans="1:16" ht="15.75" customHeight="1" x14ac:dyDescent="0.2">
      <c r="A366" s="9">
        <v>1</v>
      </c>
      <c r="B366" s="9">
        <v>59</v>
      </c>
      <c r="C366" s="9">
        <v>2</v>
      </c>
      <c r="D366" s="9">
        <v>1</v>
      </c>
      <c r="E366" s="9">
        <v>15</v>
      </c>
      <c r="F366" s="9">
        <v>0</v>
      </c>
      <c r="G366" s="9">
        <v>0</v>
      </c>
      <c r="H366" s="9">
        <v>0</v>
      </c>
      <c r="I366" s="9">
        <v>0</v>
      </c>
      <c r="J366" s="9">
        <v>212</v>
      </c>
      <c r="K366" s="9">
        <v>106</v>
      </c>
      <c r="L366" s="9">
        <v>66</v>
      </c>
      <c r="M366" s="9">
        <v>26.46</v>
      </c>
      <c r="N366" s="9">
        <v>85</v>
      </c>
      <c r="O366" s="9">
        <v>117</v>
      </c>
      <c r="P366" s="9">
        <v>0</v>
      </c>
    </row>
    <row r="367" spans="1:16" ht="15.75" customHeight="1" x14ac:dyDescent="0.2">
      <c r="A367" s="9">
        <v>1</v>
      </c>
      <c r="B367" s="9">
        <v>37</v>
      </c>
      <c r="C367" s="9">
        <v>2</v>
      </c>
      <c r="D367" s="9">
        <v>0</v>
      </c>
      <c r="E367" s="9">
        <v>0</v>
      </c>
      <c r="F367" s="9">
        <v>0</v>
      </c>
      <c r="G367" s="9">
        <v>0</v>
      </c>
      <c r="H367" s="9">
        <v>0</v>
      </c>
      <c r="I367" s="9">
        <v>0</v>
      </c>
      <c r="J367" s="9">
        <v>218</v>
      </c>
      <c r="K367" s="9">
        <v>130</v>
      </c>
      <c r="L367" s="9">
        <v>89</v>
      </c>
      <c r="M367" s="9">
        <v>22.7</v>
      </c>
      <c r="N367" s="9">
        <v>77</v>
      </c>
      <c r="O367" s="9">
        <v>88</v>
      </c>
      <c r="P367" s="9">
        <v>0</v>
      </c>
    </row>
    <row r="368" spans="1:16" ht="15.75" customHeight="1" x14ac:dyDescent="0.2">
      <c r="A368" s="9">
        <v>1</v>
      </c>
      <c r="B368" s="9">
        <v>40</v>
      </c>
      <c r="C368" s="9">
        <v>3</v>
      </c>
      <c r="D368" s="9">
        <v>1</v>
      </c>
      <c r="E368" s="9">
        <v>35</v>
      </c>
      <c r="F368" s="9">
        <v>0</v>
      </c>
      <c r="G368" s="9">
        <v>0</v>
      </c>
      <c r="H368" s="9">
        <v>0</v>
      </c>
      <c r="I368" s="9">
        <v>0</v>
      </c>
      <c r="J368" s="9">
        <v>185</v>
      </c>
      <c r="K368" s="9">
        <v>133</v>
      </c>
      <c r="L368" s="9">
        <v>80</v>
      </c>
      <c r="M368" s="9">
        <v>21.86</v>
      </c>
      <c r="N368" s="9">
        <v>63</v>
      </c>
      <c r="O368" s="9">
        <v>58</v>
      </c>
      <c r="P368" s="9">
        <v>0</v>
      </c>
    </row>
    <row r="369" spans="1:16" ht="15.75" customHeight="1" x14ac:dyDescent="0.2">
      <c r="A369" s="9">
        <v>1</v>
      </c>
      <c r="B369" s="9">
        <v>59</v>
      </c>
      <c r="C369" s="9">
        <v>1</v>
      </c>
      <c r="D369" s="9">
        <v>0</v>
      </c>
      <c r="E369" s="9">
        <v>0</v>
      </c>
      <c r="F369" s="9">
        <v>0</v>
      </c>
      <c r="G369" s="9">
        <v>0</v>
      </c>
      <c r="H369" s="9">
        <v>0</v>
      </c>
      <c r="I369" s="9">
        <v>0</v>
      </c>
      <c r="J369" s="9">
        <v>282</v>
      </c>
      <c r="K369" s="9">
        <v>114</v>
      </c>
      <c r="L369" s="9">
        <v>67</v>
      </c>
      <c r="M369" s="9">
        <v>28.04</v>
      </c>
      <c r="N369" s="9">
        <v>58</v>
      </c>
      <c r="O369" s="9">
        <v>79</v>
      </c>
      <c r="P369" s="9">
        <v>1</v>
      </c>
    </row>
    <row r="370" spans="1:16" ht="15.75" customHeight="1" x14ac:dyDescent="0.2">
      <c r="A370" s="9">
        <v>1</v>
      </c>
      <c r="B370" s="9">
        <v>46</v>
      </c>
      <c r="C370" s="9">
        <v>1</v>
      </c>
      <c r="D370" s="9">
        <v>1</v>
      </c>
      <c r="E370" s="9">
        <v>30</v>
      </c>
      <c r="F370" s="9">
        <v>0</v>
      </c>
      <c r="G370" s="9">
        <v>0</v>
      </c>
      <c r="H370" s="9">
        <v>0</v>
      </c>
      <c r="I370" s="9">
        <v>0</v>
      </c>
      <c r="J370" s="9">
        <v>198</v>
      </c>
      <c r="K370" s="9">
        <v>128</v>
      </c>
      <c r="L370" s="9">
        <v>85</v>
      </c>
      <c r="M370" s="9">
        <v>29</v>
      </c>
      <c r="N370" s="9">
        <v>75</v>
      </c>
      <c r="O370" s="9">
        <v>77</v>
      </c>
      <c r="P370" s="9">
        <v>0</v>
      </c>
    </row>
    <row r="371" spans="1:16" ht="15.75" customHeight="1" x14ac:dyDescent="0.2">
      <c r="A371" s="9">
        <v>0</v>
      </c>
      <c r="B371" s="9">
        <v>67</v>
      </c>
      <c r="C371" s="9">
        <v>1</v>
      </c>
      <c r="D371" s="9">
        <v>0</v>
      </c>
      <c r="E371" s="9">
        <v>0</v>
      </c>
      <c r="F371" s="9">
        <v>0</v>
      </c>
      <c r="G371" s="9">
        <v>0</v>
      </c>
      <c r="H371" s="9">
        <v>1</v>
      </c>
      <c r="I371" s="9">
        <v>0</v>
      </c>
      <c r="J371" s="9">
        <v>248</v>
      </c>
      <c r="K371" s="9">
        <v>215</v>
      </c>
      <c r="L371" s="9">
        <v>105</v>
      </c>
      <c r="M371" s="9">
        <v>22.91</v>
      </c>
      <c r="N371" s="9">
        <v>90</v>
      </c>
      <c r="O371" s="9">
        <v>97</v>
      </c>
      <c r="P371" s="9">
        <v>1</v>
      </c>
    </row>
    <row r="372" spans="1:16" ht="15.75" customHeight="1" x14ac:dyDescent="0.2">
      <c r="A372" s="9">
        <v>0</v>
      </c>
      <c r="B372" s="9">
        <v>40</v>
      </c>
      <c r="C372" s="9">
        <v>2</v>
      </c>
      <c r="D372" s="9">
        <v>0</v>
      </c>
      <c r="E372" s="9">
        <v>0</v>
      </c>
      <c r="F372" s="9">
        <v>0</v>
      </c>
      <c r="G372" s="9">
        <v>0</v>
      </c>
      <c r="H372" s="9">
        <v>0</v>
      </c>
      <c r="I372" s="9">
        <v>0</v>
      </c>
      <c r="J372" s="9">
        <v>290</v>
      </c>
      <c r="K372" s="9">
        <v>122</v>
      </c>
      <c r="L372" s="9">
        <v>85</v>
      </c>
      <c r="M372" s="9">
        <v>24.06</v>
      </c>
      <c r="N372" s="9">
        <v>87</v>
      </c>
      <c r="O372" s="9">
        <v>70</v>
      </c>
      <c r="P372" s="9">
        <v>0</v>
      </c>
    </row>
    <row r="373" spans="1:16" ht="15.75" customHeight="1" x14ac:dyDescent="0.2">
      <c r="A373" s="9">
        <v>1</v>
      </c>
      <c r="B373" s="9">
        <v>55</v>
      </c>
      <c r="C373" s="9">
        <v>4</v>
      </c>
      <c r="D373" s="9">
        <v>0</v>
      </c>
      <c r="E373" s="9">
        <v>0</v>
      </c>
      <c r="F373" s="9">
        <v>0</v>
      </c>
      <c r="G373" s="9">
        <v>0</v>
      </c>
      <c r="H373" s="9">
        <v>1</v>
      </c>
      <c r="I373" s="9">
        <v>0</v>
      </c>
      <c r="J373" s="9">
        <v>239</v>
      </c>
      <c r="K373" s="9">
        <v>159</v>
      </c>
      <c r="L373" s="9">
        <v>102</v>
      </c>
      <c r="M373" s="9">
        <v>32.35</v>
      </c>
      <c r="N373" s="9">
        <v>75</v>
      </c>
      <c r="O373" s="9">
        <v>71</v>
      </c>
      <c r="P373" s="9">
        <v>1</v>
      </c>
    </row>
    <row r="374" spans="1:16" ht="15.75" customHeight="1" x14ac:dyDescent="0.2">
      <c r="A374" s="9">
        <v>0</v>
      </c>
      <c r="B374" s="9">
        <v>52</v>
      </c>
      <c r="C374" s="9">
        <v>1</v>
      </c>
      <c r="D374" s="9">
        <v>0</v>
      </c>
      <c r="E374" s="9">
        <v>0</v>
      </c>
      <c r="F374" s="9">
        <v>0</v>
      </c>
      <c r="G374" s="9">
        <v>0</v>
      </c>
      <c r="H374" s="9">
        <v>0</v>
      </c>
      <c r="I374" s="9">
        <v>0</v>
      </c>
      <c r="J374" s="9">
        <v>245</v>
      </c>
      <c r="K374" s="9">
        <v>145</v>
      </c>
      <c r="L374" s="9">
        <v>89</v>
      </c>
      <c r="M374" s="9">
        <v>25.02</v>
      </c>
      <c r="N374" s="9">
        <v>90</v>
      </c>
      <c r="O374" s="9">
        <v>80</v>
      </c>
      <c r="P374" s="9">
        <v>0</v>
      </c>
    </row>
    <row r="375" spans="1:16" ht="15.75" customHeight="1" x14ac:dyDescent="0.2">
      <c r="A375" s="9">
        <v>0</v>
      </c>
      <c r="B375" s="9">
        <v>42</v>
      </c>
      <c r="C375" s="9">
        <v>2</v>
      </c>
      <c r="D375" s="9">
        <v>1</v>
      </c>
      <c r="E375" s="9">
        <v>20</v>
      </c>
      <c r="F375" s="9">
        <v>0</v>
      </c>
      <c r="G375" s="9">
        <v>0</v>
      </c>
      <c r="H375" s="9">
        <v>0</v>
      </c>
      <c r="I375" s="9">
        <v>0</v>
      </c>
      <c r="J375" s="9">
        <v>200</v>
      </c>
      <c r="K375" s="9">
        <v>95</v>
      </c>
      <c r="L375" s="9">
        <v>55</v>
      </c>
      <c r="M375" s="9">
        <v>23.68</v>
      </c>
      <c r="N375" s="9">
        <v>60</v>
      </c>
      <c r="O375" s="9">
        <v>83</v>
      </c>
      <c r="P375" s="9">
        <v>0</v>
      </c>
    </row>
    <row r="376" spans="1:16" ht="15.75" customHeight="1" x14ac:dyDescent="0.2">
      <c r="A376" s="9">
        <v>0</v>
      </c>
      <c r="B376" s="9">
        <v>54</v>
      </c>
      <c r="C376" s="9">
        <v>4</v>
      </c>
      <c r="D376" s="9">
        <v>0</v>
      </c>
      <c r="E376" s="9">
        <v>0</v>
      </c>
      <c r="F376" s="9">
        <v>1</v>
      </c>
      <c r="G376" s="9">
        <v>0</v>
      </c>
      <c r="H376" s="9">
        <v>1</v>
      </c>
      <c r="I376" s="9">
        <v>0</v>
      </c>
      <c r="J376" s="9">
        <v>201</v>
      </c>
      <c r="K376" s="9">
        <v>156</v>
      </c>
      <c r="L376" s="9">
        <v>93</v>
      </c>
      <c r="M376" s="9">
        <v>27.91</v>
      </c>
      <c r="N376" s="9">
        <v>80</v>
      </c>
      <c r="O376" s="9">
        <v>70</v>
      </c>
      <c r="P376" s="9">
        <v>0</v>
      </c>
    </row>
    <row r="377" spans="1:16" ht="15.75" customHeight="1" x14ac:dyDescent="0.2">
      <c r="A377" s="9">
        <v>0</v>
      </c>
      <c r="B377" s="9">
        <v>58</v>
      </c>
      <c r="C377" s="9">
        <v>3</v>
      </c>
      <c r="D377" s="9">
        <v>1</v>
      </c>
      <c r="E377" s="9">
        <v>3</v>
      </c>
      <c r="F377" s="9">
        <v>0</v>
      </c>
      <c r="G377" s="9">
        <v>0</v>
      </c>
      <c r="H377" s="9">
        <v>0</v>
      </c>
      <c r="I377" s="9">
        <v>0</v>
      </c>
      <c r="J377" s="9">
        <v>290</v>
      </c>
      <c r="K377" s="9">
        <v>155</v>
      </c>
      <c r="L377" s="9">
        <v>82.5</v>
      </c>
      <c r="M377" s="9">
        <v>29.5</v>
      </c>
      <c r="N377" s="9">
        <v>85</v>
      </c>
      <c r="O377" s="9">
        <v>113</v>
      </c>
      <c r="P377" s="9">
        <v>1</v>
      </c>
    </row>
    <row r="378" spans="1:16" ht="15.75" customHeight="1" x14ac:dyDescent="0.2">
      <c r="A378" s="9">
        <v>0</v>
      </c>
      <c r="B378" s="9">
        <v>45</v>
      </c>
      <c r="C378" s="9">
        <v>2</v>
      </c>
      <c r="D378" s="9">
        <v>1</v>
      </c>
      <c r="E378" s="9">
        <v>20</v>
      </c>
      <c r="F378" s="9">
        <v>0</v>
      </c>
      <c r="G378" s="9">
        <v>0</v>
      </c>
      <c r="H378" s="9">
        <v>0</v>
      </c>
      <c r="I378" s="9">
        <v>0</v>
      </c>
      <c r="J378" s="9">
        <v>285</v>
      </c>
      <c r="K378" s="9">
        <v>116</v>
      </c>
      <c r="L378" s="9">
        <v>87</v>
      </c>
      <c r="M378" s="9">
        <v>23.85</v>
      </c>
      <c r="N378" s="9">
        <v>65</v>
      </c>
      <c r="O378" s="9">
        <v>55</v>
      </c>
      <c r="P378" s="9">
        <v>1</v>
      </c>
    </row>
    <row r="379" spans="1:16" ht="15.75" customHeight="1" x14ac:dyDescent="0.2">
      <c r="A379" s="9">
        <v>1</v>
      </c>
      <c r="B379" s="9">
        <v>67</v>
      </c>
      <c r="C379" s="9">
        <v>1</v>
      </c>
      <c r="D379" s="9">
        <v>0</v>
      </c>
      <c r="E379" s="9">
        <v>0</v>
      </c>
      <c r="F379" s="9">
        <v>0</v>
      </c>
      <c r="G379" s="9">
        <v>0</v>
      </c>
      <c r="H379" s="9">
        <v>0</v>
      </c>
      <c r="I379" s="9">
        <v>0</v>
      </c>
      <c r="J379" s="9">
        <v>203</v>
      </c>
      <c r="K379" s="9">
        <v>122</v>
      </c>
      <c r="L379" s="9">
        <v>74</v>
      </c>
      <c r="M379" s="9">
        <v>15.54</v>
      </c>
      <c r="N379" s="9">
        <v>96</v>
      </c>
      <c r="O379" s="9">
        <v>79</v>
      </c>
      <c r="P379" s="9">
        <v>0</v>
      </c>
    </row>
    <row r="380" spans="1:16" ht="15.75" customHeight="1" x14ac:dyDescent="0.2">
      <c r="A380" s="9">
        <v>1</v>
      </c>
      <c r="B380" s="9">
        <v>68</v>
      </c>
      <c r="C380" s="9">
        <v>2</v>
      </c>
      <c r="D380" s="9">
        <v>1</v>
      </c>
      <c r="E380" s="9">
        <v>10</v>
      </c>
      <c r="F380" s="9">
        <v>0</v>
      </c>
      <c r="G380" s="9">
        <v>0</v>
      </c>
      <c r="H380" s="9">
        <v>0</v>
      </c>
      <c r="I380" s="9">
        <v>0</v>
      </c>
      <c r="J380" s="9">
        <v>250</v>
      </c>
      <c r="K380" s="9">
        <v>109</v>
      </c>
      <c r="L380" s="9">
        <v>73</v>
      </c>
      <c r="M380" s="9">
        <v>24.68</v>
      </c>
      <c r="N380" s="9">
        <v>72</v>
      </c>
      <c r="O380" s="9">
        <v>66</v>
      </c>
      <c r="P380" s="9">
        <v>0</v>
      </c>
    </row>
    <row r="381" spans="1:16" ht="15.75" customHeight="1" x14ac:dyDescent="0.2">
      <c r="A381" s="9">
        <v>0</v>
      </c>
      <c r="B381" s="9">
        <v>61</v>
      </c>
      <c r="C381" s="9">
        <v>3</v>
      </c>
      <c r="D381" s="9">
        <v>0</v>
      </c>
      <c r="E381" s="9">
        <v>0</v>
      </c>
      <c r="F381" s="9">
        <v>0</v>
      </c>
      <c r="G381" s="9">
        <v>0</v>
      </c>
      <c r="H381" s="9">
        <v>1</v>
      </c>
      <c r="I381" s="9">
        <v>0</v>
      </c>
      <c r="J381" s="9">
        <v>290</v>
      </c>
      <c r="K381" s="9">
        <v>170</v>
      </c>
      <c r="L381" s="9">
        <v>98</v>
      </c>
      <c r="M381" s="9">
        <v>26.98</v>
      </c>
      <c r="N381" s="9">
        <v>80</v>
      </c>
      <c r="O381" s="9">
        <v>84</v>
      </c>
      <c r="P381" s="9">
        <v>0</v>
      </c>
    </row>
    <row r="382" spans="1:16" ht="15.75" customHeight="1" x14ac:dyDescent="0.2">
      <c r="A382" s="9">
        <v>0</v>
      </c>
      <c r="B382" s="9">
        <v>55</v>
      </c>
      <c r="C382" s="9">
        <v>4</v>
      </c>
      <c r="D382" s="9">
        <v>0</v>
      </c>
      <c r="E382" s="9">
        <v>0</v>
      </c>
      <c r="F382" s="9">
        <v>0</v>
      </c>
      <c r="G382" s="9">
        <v>0</v>
      </c>
      <c r="H382" s="9">
        <v>0</v>
      </c>
      <c r="I382" s="9">
        <v>0</v>
      </c>
      <c r="J382" s="9">
        <v>258</v>
      </c>
      <c r="K382" s="9">
        <v>123</v>
      </c>
      <c r="L382" s="9">
        <v>89</v>
      </c>
      <c r="M382" s="9">
        <v>31.35</v>
      </c>
      <c r="N382" s="9">
        <v>85</v>
      </c>
      <c r="O382" s="9">
        <v>84</v>
      </c>
      <c r="P382" s="9">
        <v>0</v>
      </c>
    </row>
    <row r="383" spans="1:16" ht="15.75" customHeight="1" x14ac:dyDescent="0.2">
      <c r="A383" s="9">
        <v>0</v>
      </c>
      <c r="B383" s="9">
        <v>42</v>
      </c>
      <c r="C383" s="9">
        <v>2</v>
      </c>
      <c r="D383" s="9">
        <v>0</v>
      </c>
      <c r="E383" s="9">
        <v>0</v>
      </c>
      <c r="F383" s="9">
        <v>0</v>
      </c>
      <c r="G383" s="9">
        <v>0</v>
      </c>
      <c r="H383" s="9">
        <v>1</v>
      </c>
      <c r="I383" s="9">
        <v>0</v>
      </c>
      <c r="J383" s="9">
        <v>246</v>
      </c>
      <c r="K383" s="9">
        <v>125</v>
      </c>
      <c r="L383" s="9">
        <v>80</v>
      </c>
      <c r="M383" s="9">
        <v>29.02</v>
      </c>
      <c r="N383" s="9">
        <v>100</v>
      </c>
      <c r="O383" s="9">
        <v>98</v>
      </c>
      <c r="P383" s="9">
        <v>0</v>
      </c>
    </row>
    <row r="384" spans="1:16" ht="15.75" customHeight="1" x14ac:dyDescent="0.2">
      <c r="A384" s="9">
        <v>0</v>
      </c>
      <c r="B384" s="9">
        <v>53</v>
      </c>
      <c r="C384" s="9">
        <v>1</v>
      </c>
      <c r="D384" s="9">
        <v>0</v>
      </c>
      <c r="E384" s="9">
        <v>0</v>
      </c>
      <c r="F384" s="9">
        <v>0</v>
      </c>
      <c r="G384" s="9">
        <v>0</v>
      </c>
      <c r="H384" s="9">
        <v>1</v>
      </c>
      <c r="I384" s="9">
        <v>0</v>
      </c>
      <c r="J384" s="9">
        <v>174</v>
      </c>
      <c r="K384" s="9">
        <v>165</v>
      </c>
      <c r="L384" s="9">
        <v>93</v>
      </c>
      <c r="M384" s="9">
        <v>27.45</v>
      </c>
      <c r="N384" s="9">
        <v>108</v>
      </c>
      <c r="O384" s="9" t="s">
        <v>92</v>
      </c>
      <c r="P384" s="9">
        <v>0</v>
      </c>
    </row>
    <row r="385" spans="1:16" ht="15.75" customHeight="1" x14ac:dyDescent="0.2">
      <c r="A385" s="9">
        <v>1</v>
      </c>
      <c r="B385" s="9">
        <v>39</v>
      </c>
      <c r="C385" s="9">
        <v>1</v>
      </c>
      <c r="D385" s="9">
        <v>1</v>
      </c>
      <c r="E385" s="9">
        <v>30</v>
      </c>
      <c r="F385" s="9">
        <v>0</v>
      </c>
      <c r="G385" s="9">
        <v>0</v>
      </c>
      <c r="H385" s="9">
        <v>1</v>
      </c>
      <c r="I385" s="9">
        <v>0</v>
      </c>
      <c r="J385" s="9">
        <v>220</v>
      </c>
      <c r="K385" s="9">
        <v>135</v>
      </c>
      <c r="L385" s="9">
        <v>85</v>
      </c>
      <c r="M385" s="9">
        <v>27.17</v>
      </c>
      <c r="N385" s="9">
        <v>70</v>
      </c>
      <c r="O385" s="9">
        <v>81</v>
      </c>
      <c r="P385" s="9">
        <v>0</v>
      </c>
    </row>
    <row r="386" spans="1:16" ht="15.75" customHeight="1" x14ac:dyDescent="0.2">
      <c r="A386" s="9">
        <v>1</v>
      </c>
      <c r="B386" s="9">
        <v>40</v>
      </c>
      <c r="C386" s="9">
        <v>1</v>
      </c>
      <c r="D386" s="9">
        <v>1</v>
      </c>
      <c r="E386" s="9">
        <v>35</v>
      </c>
      <c r="F386" s="9">
        <v>0</v>
      </c>
      <c r="G386" s="9">
        <v>0</v>
      </c>
      <c r="H386" s="9">
        <v>0</v>
      </c>
      <c r="I386" s="9">
        <v>0</v>
      </c>
      <c r="J386" s="9">
        <v>195</v>
      </c>
      <c r="K386" s="9">
        <v>122.5</v>
      </c>
      <c r="L386" s="9">
        <v>66.5</v>
      </c>
      <c r="M386" s="9">
        <v>19.98</v>
      </c>
      <c r="N386" s="9">
        <v>60</v>
      </c>
      <c r="O386" s="9">
        <v>72</v>
      </c>
      <c r="P386" s="9">
        <v>0</v>
      </c>
    </row>
    <row r="387" spans="1:16" ht="15.75" customHeight="1" x14ac:dyDescent="0.2">
      <c r="A387" s="9">
        <v>1</v>
      </c>
      <c r="B387" s="9">
        <v>39</v>
      </c>
      <c r="C387" s="9">
        <v>2</v>
      </c>
      <c r="D387" s="9">
        <v>0</v>
      </c>
      <c r="E387" s="9">
        <v>0</v>
      </c>
      <c r="F387" s="9">
        <v>0</v>
      </c>
      <c r="G387" s="9">
        <v>0</v>
      </c>
      <c r="H387" s="9">
        <v>0</v>
      </c>
      <c r="I387" s="9">
        <v>0</v>
      </c>
      <c r="J387" s="9">
        <v>235</v>
      </c>
      <c r="K387" s="9">
        <v>120</v>
      </c>
      <c r="L387" s="9">
        <v>80</v>
      </c>
      <c r="M387" s="9">
        <v>27.23</v>
      </c>
      <c r="N387" s="9">
        <v>62</v>
      </c>
      <c r="O387" s="9">
        <v>87</v>
      </c>
      <c r="P387" s="9">
        <v>0</v>
      </c>
    </row>
    <row r="388" spans="1:16" ht="15.75" customHeight="1" x14ac:dyDescent="0.2">
      <c r="A388" s="9">
        <v>0</v>
      </c>
      <c r="B388" s="9">
        <v>63</v>
      </c>
      <c r="C388" s="9">
        <v>2</v>
      </c>
      <c r="D388" s="9">
        <v>0</v>
      </c>
      <c r="E388" s="9">
        <v>0</v>
      </c>
      <c r="F388" s="9">
        <v>0</v>
      </c>
      <c r="G388" s="9">
        <v>0</v>
      </c>
      <c r="H388" s="9">
        <v>1</v>
      </c>
      <c r="I388" s="9">
        <v>0</v>
      </c>
      <c r="J388" s="9">
        <v>223</v>
      </c>
      <c r="K388" s="9">
        <v>178</v>
      </c>
      <c r="L388" s="9">
        <v>88.5</v>
      </c>
      <c r="M388" s="9">
        <v>27.18</v>
      </c>
      <c r="N388" s="9">
        <v>85</v>
      </c>
      <c r="O388" s="9">
        <v>91</v>
      </c>
      <c r="P388" s="9">
        <v>0</v>
      </c>
    </row>
    <row r="389" spans="1:16" ht="15.75" customHeight="1" x14ac:dyDescent="0.2">
      <c r="A389" s="9">
        <v>0</v>
      </c>
      <c r="B389" s="9">
        <v>55</v>
      </c>
      <c r="C389" s="9">
        <v>3</v>
      </c>
      <c r="D389" s="9">
        <v>0</v>
      </c>
      <c r="E389" s="9">
        <v>0</v>
      </c>
      <c r="F389" s="9">
        <v>0</v>
      </c>
      <c r="G389" s="9">
        <v>0</v>
      </c>
      <c r="H389" s="9">
        <v>1</v>
      </c>
      <c r="I389" s="9">
        <v>0</v>
      </c>
      <c r="J389" s="9">
        <v>308</v>
      </c>
      <c r="K389" s="9">
        <v>124</v>
      </c>
      <c r="L389" s="9">
        <v>87</v>
      </c>
      <c r="M389" s="9">
        <v>31.82</v>
      </c>
      <c r="N389" s="9">
        <v>75</v>
      </c>
      <c r="O389" s="9">
        <v>84</v>
      </c>
      <c r="P389" s="9">
        <v>0</v>
      </c>
    </row>
    <row r="390" spans="1:16" ht="15.75" customHeight="1" x14ac:dyDescent="0.2">
      <c r="A390" s="9">
        <v>0</v>
      </c>
      <c r="B390" s="9">
        <v>39</v>
      </c>
      <c r="C390" s="9">
        <v>2</v>
      </c>
      <c r="D390" s="9">
        <v>0</v>
      </c>
      <c r="E390" s="9">
        <v>0</v>
      </c>
      <c r="F390" s="9">
        <v>0</v>
      </c>
      <c r="G390" s="9">
        <v>0</v>
      </c>
      <c r="H390" s="9">
        <v>0</v>
      </c>
      <c r="I390" s="9">
        <v>0</v>
      </c>
      <c r="J390" s="9">
        <v>167</v>
      </c>
      <c r="K390" s="9">
        <v>127.5</v>
      </c>
      <c r="L390" s="9">
        <v>86.5</v>
      </c>
      <c r="M390" s="9">
        <v>28.28</v>
      </c>
      <c r="N390" s="9">
        <v>72</v>
      </c>
      <c r="O390" s="9">
        <v>82</v>
      </c>
      <c r="P390" s="9">
        <v>0</v>
      </c>
    </row>
    <row r="391" spans="1:16" ht="15.75" customHeight="1" x14ac:dyDescent="0.2">
      <c r="A391" s="9">
        <v>0</v>
      </c>
      <c r="B391" s="9">
        <v>39</v>
      </c>
      <c r="C391" s="9">
        <v>2</v>
      </c>
      <c r="D391" s="9">
        <v>1</v>
      </c>
      <c r="E391" s="9">
        <v>20</v>
      </c>
      <c r="F391" s="9">
        <v>0</v>
      </c>
      <c r="G391" s="9">
        <v>0</v>
      </c>
      <c r="H391" s="9">
        <v>0</v>
      </c>
      <c r="I391" s="9">
        <v>0</v>
      </c>
      <c r="J391" s="9">
        <v>185</v>
      </c>
      <c r="K391" s="9">
        <v>111</v>
      </c>
      <c r="L391" s="9">
        <v>67</v>
      </c>
      <c r="M391" s="9">
        <v>23.87</v>
      </c>
      <c r="N391" s="9">
        <v>70</v>
      </c>
      <c r="O391" s="9">
        <v>87</v>
      </c>
      <c r="P391" s="9">
        <v>0</v>
      </c>
    </row>
    <row r="392" spans="1:16" ht="15.75" customHeight="1" x14ac:dyDescent="0.2">
      <c r="A392" s="9">
        <v>1</v>
      </c>
      <c r="B392" s="9">
        <v>51</v>
      </c>
      <c r="C392" s="9">
        <v>1</v>
      </c>
      <c r="D392" s="9">
        <v>1</v>
      </c>
      <c r="E392" s="9">
        <v>20</v>
      </c>
      <c r="F392" s="9">
        <v>0</v>
      </c>
      <c r="G392" s="9">
        <v>0</v>
      </c>
      <c r="H392" s="9">
        <v>0</v>
      </c>
      <c r="I392" s="9">
        <v>0</v>
      </c>
      <c r="J392" s="9">
        <v>240</v>
      </c>
      <c r="K392" s="9">
        <v>146.5</v>
      </c>
      <c r="L392" s="9">
        <v>83</v>
      </c>
      <c r="M392" s="9">
        <v>25.62</v>
      </c>
      <c r="N392" s="9">
        <v>83</v>
      </c>
      <c r="O392" s="9">
        <v>140</v>
      </c>
      <c r="P392" s="9">
        <v>0</v>
      </c>
    </row>
    <row r="393" spans="1:16" ht="15.75" customHeight="1" x14ac:dyDescent="0.2">
      <c r="A393" s="9">
        <v>0</v>
      </c>
      <c r="B393" s="9">
        <v>54</v>
      </c>
      <c r="C393" s="9">
        <v>1</v>
      </c>
      <c r="D393" s="9">
        <v>0</v>
      </c>
      <c r="E393" s="9">
        <v>0</v>
      </c>
      <c r="F393" s="9">
        <v>0</v>
      </c>
      <c r="G393" s="9">
        <v>0</v>
      </c>
      <c r="H393" s="9">
        <v>0</v>
      </c>
      <c r="I393" s="9">
        <v>0</v>
      </c>
      <c r="J393" s="9">
        <v>245</v>
      </c>
      <c r="K393" s="9">
        <v>117</v>
      </c>
      <c r="L393" s="9">
        <v>76</v>
      </c>
      <c r="M393" s="9">
        <v>26.64</v>
      </c>
      <c r="N393" s="9">
        <v>65</v>
      </c>
      <c r="O393" s="9">
        <v>76</v>
      </c>
      <c r="P393" s="9">
        <v>1</v>
      </c>
    </row>
    <row r="394" spans="1:16" ht="15.75" customHeight="1" x14ac:dyDescent="0.2">
      <c r="A394" s="9">
        <v>0</v>
      </c>
      <c r="B394" s="9">
        <v>48</v>
      </c>
      <c r="C394" s="9">
        <v>3</v>
      </c>
      <c r="D394" s="9">
        <v>0</v>
      </c>
      <c r="E394" s="9">
        <v>0</v>
      </c>
      <c r="F394" s="9">
        <v>0</v>
      </c>
      <c r="G394" s="9">
        <v>0</v>
      </c>
      <c r="H394" s="9">
        <v>0</v>
      </c>
      <c r="I394" s="9">
        <v>0</v>
      </c>
      <c r="J394" s="9">
        <v>310</v>
      </c>
      <c r="K394" s="9">
        <v>124</v>
      </c>
      <c r="L394" s="9">
        <v>74</v>
      </c>
      <c r="M394" s="9">
        <v>25.94</v>
      </c>
      <c r="N394" s="9">
        <v>70</v>
      </c>
      <c r="O394" s="9">
        <v>73</v>
      </c>
      <c r="P394" s="9">
        <v>0</v>
      </c>
    </row>
    <row r="395" spans="1:16" ht="15.75" customHeight="1" x14ac:dyDescent="0.2">
      <c r="A395" s="9">
        <v>1</v>
      </c>
      <c r="B395" s="9">
        <v>51</v>
      </c>
      <c r="C395" s="9">
        <v>1</v>
      </c>
      <c r="D395" s="9">
        <v>1</v>
      </c>
      <c r="E395" s="9">
        <v>20</v>
      </c>
      <c r="F395" s="9">
        <v>0</v>
      </c>
      <c r="G395" s="9">
        <v>0</v>
      </c>
      <c r="H395" s="9">
        <v>0</v>
      </c>
      <c r="I395" s="9">
        <v>0</v>
      </c>
      <c r="J395" s="9">
        <v>300</v>
      </c>
      <c r="K395" s="9">
        <v>134</v>
      </c>
      <c r="L395" s="9">
        <v>86.5</v>
      </c>
      <c r="M395" s="9">
        <v>24.76</v>
      </c>
      <c r="N395" s="9">
        <v>90</v>
      </c>
      <c r="O395" s="9">
        <v>81</v>
      </c>
      <c r="P395" s="9">
        <v>0</v>
      </c>
    </row>
    <row r="396" spans="1:16" ht="15.75" customHeight="1" x14ac:dyDescent="0.2">
      <c r="A396" s="9">
        <v>0</v>
      </c>
      <c r="B396" s="9">
        <v>65</v>
      </c>
      <c r="C396" s="9">
        <v>2</v>
      </c>
      <c r="D396" s="9">
        <v>0</v>
      </c>
      <c r="E396" s="9">
        <v>0</v>
      </c>
      <c r="F396" s="9">
        <v>0</v>
      </c>
      <c r="G396" s="9">
        <v>0</v>
      </c>
      <c r="H396" s="9">
        <v>1</v>
      </c>
      <c r="I396" s="9">
        <v>0</v>
      </c>
      <c r="J396" s="9">
        <v>256</v>
      </c>
      <c r="K396" s="9">
        <v>149</v>
      </c>
      <c r="L396" s="9">
        <v>96</v>
      </c>
      <c r="M396" s="9">
        <v>29.75</v>
      </c>
      <c r="N396" s="9">
        <v>90</v>
      </c>
      <c r="O396" s="9">
        <v>80</v>
      </c>
      <c r="P396" s="9">
        <v>1</v>
      </c>
    </row>
    <row r="397" spans="1:16" ht="15.75" customHeight="1" x14ac:dyDescent="0.2">
      <c r="A397" s="9">
        <v>0</v>
      </c>
      <c r="B397" s="9">
        <v>65</v>
      </c>
      <c r="C397" s="9">
        <v>2</v>
      </c>
      <c r="D397" s="9">
        <v>0</v>
      </c>
      <c r="E397" s="9">
        <v>0</v>
      </c>
      <c r="F397" s="9" t="s">
        <v>92</v>
      </c>
      <c r="G397" s="9">
        <v>0</v>
      </c>
      <c r="H397" s="9">
        <v>1</v>
      </c>
      <c r="I397" s="9">
        <v>0</v>
      </c>
      <c r="J397" s="9">
        <v>270</v>
      </c>
      <c r="K397" s="9">
        <v>165</v>
      </c>
      <c r="L397" s="9">
        <v>98</v>
      </c>
      <c r="M397" s="9">
        <v>21.66</v>
      </c>
      <c r="N397" s="9">
        <v>62</v>
      </c>
      <c r="O397" s="9">
        <v>92</v>
      </c>
      <c r="P397" s="9">
        <v>1</v>
      </c>
    </row>
    <row r="398" spans="1:16" ht="15.75" customHeight="1" x14ac:dyDescent="0.2">
      <c r="A398" s="9">
        <v>1</v>
      </c>
      <c r="B398" s="9">
        <v>39</v>
      </c>
      <c r="C398" s="9">
        <v>3</v>
      </c>
      <c r="D398" s="9">
        <v>0</v>
      </c>
      <c r="E398" s="9">
        <v>0</v>
      </c>
      <c r="F398" s="9">
        <v>0</v>
      </c>
      <c r="G398" s="9">
        <v>0</v>
      </c>
      <c r="H398" s="9">
        <v>0</v>
      </c>
      <c r="I398" s="9">
        <v>0</v>
      </c>
      <c r="J398" s="9">
        <v>202</v>
      </c>
      <c r="K398" s="9">
        <v>136.5</v>
      </c>
      <c r="L398" s="9">
        <v>79</v>
      </c>
      <c r="M398" s="9">
        <v>24.35</v>
      </c>
      <c r="N398" s="9">
        <v>73</v>
      </c>
      <c r="O398" s="9">
        <v>60</v>
      </c>
      <c r="P398" s="9">
        <v>0</v>
      </c>
    </row>
    <row r="399" spans="1:16" ht="15.75" customHeight="1" x14ac:dyDescent="0.2">
      <c r="A399" s="9">
        <v>0</v>
      </c>
      <c r="B399" s="9">
        <v>47</v>
      </c>
      <c r="C399" s="9">
        <v>2</v>
      </c>
      <c r="D399" s="9">
        <v>1</v>
      </c>
      <c r="E399" s="9">
        <v>3</v>
      </c>
      <c r="F399" s="9">
        <v>0</v>
      </c>
      <c r="G399" s="9">
        <v>0</v>
      </c>
      <c r="H399" s="9">
        <v>0</v>
      </c>
      <c r="I399" s="9">
        <v>0</v>
      </c>
      <c r="J399" s="9">
        <v>155</v>
      </c>
      <c r="K399" s="9">
        <v>122.5</v>
      </c>
      <c r="L399" s="9">
        <v>77.5</v>
      </c>
      <c r="M399" s="9">
        <v>21.34</v>
      </c>
      <c r="N399" s="9">
        <v>65</v>
      </c>
      <c r="O399" s="9">
        <v>78</v>
      </c>
      <c r="P399" s="9">
        <v>0</v>
      </c>
    </row>
    <row r="400" spans="1:16" ht="15.75" customHeight="1" x14ac:dyDescent="0.2">
      <c r="A400" s="9">
        <v>1</v>
      </c>
      <c r="B400" s="9">
        <v>59</v>
      </c>
      <c r="C400" s="9">
        <v>1</v>
      </c>
      <c r="D400" s="9">
        <v>1</v>
      </c>
      <c r="E400" s="9">
        <v>43</v>
      </c>
      <c r="F400" s="9">
        <v>0</v>
      </c>
      <c r="G400" s="9">
        <v>0</v>
      </c>
      <c r="H400" s="9">
        <v>0</v>
      </c>
      <c r="I400" s="9">
        <v>0</v>
      </c>
      <c r="J400" s="9">
        <v>207</v>
      </c>
      <c r="K400" s="9">
        <v>132.5</v>
      </c>
      <c r="L400" s="9">
        <v>66</v>
      </c>
      <c r="M400" s="9">
        <v>26.84</v>
      </c>
      <c r="N400" s="9">
        <v>65</v>
      </c>
      <c r="O400" s="9">
        <v>76</v>
      </c>
      <c r="P400" s="9">
        <v>1</v>
      </c>
    </row>
    <row r="401" spans="1:16" ht="15.75" customHeight="1" x14ac:dyDescent="0.2">
      <c r="A401" s="9">
        <v>1</v>
      </c>
      <c r="B401" s="9">
        <v>66</v>
      </c>
      <c r="C401" s="9">
        <v>1</v>
      </c>
      <c r="D401" s="9">
        <v>0</v>
      </c>
      <c r="E401" s="9">
        <v>0</v>
      </c>
      <c r="F401" s="9">
        <v>0</v>
      </c>
      <c r="G401" s="9">
        <v>0</v>
      </c>
      <c r="H401" s="9">
        <v>1</v>
      </c>
      <c r="I401" s="9">
        <v>0</v>
      </c>
      <c r="J401" s="9">
        <v>276</v>
      </c>
      <c r="K401" s="9">
        <v>159</v>
      </c>
      <c r="L401" s="9">
        <v>82</v>
      </c>
      <c r="M401" s="9">
        <v>31.42</v>
      </c>
      <c r="N401" s="9">
        <v>90</v>
      </c>
      <c r="O401" s="9">
        <v>65</v>
      </c>
      <c r="P401" s="9">
        <v>0</v>
      </c>
    </row>
    <row r="402" spans="1:16" ht="15.75" customHeight="1" x14ac:dyDescent="0.2">
      <c r="A402" s="9">
        <v>1</v>
      </c>
      <c r="B402" s="9">
        <v>56</v>
      </c>
      <c r="C402" s="9" t="s">
        <v>92</v>
      </c>
      <c r="D402" s="9">
        <v>1</v>
      </c>
      <c r="E402" s="9">
        <v>25</v>
      </c>
      <c r="F402" s="9">
        <v>0</v>
      </c>
      <c r="G402" s="9">
        <v>0</v>
      </c>
      <c r="H402" s="9">
        <v>0</v>
      </c>
      <c r="I402" s="9">
        <v>0</v>
      </c>
      <c r="J402" s="9">
        <v>255</v>
      </c>
      <c r="K402" s="9">
        <v>138</v>
      </c>
      <c r="L402" s="9">
        <v>80</v>
      </c>
      <c r="M402" s="9">
        <v>23.44</v>
      </c>
      <c r="N402" s="9">
        <v>67</v>
      </c>
      <c r="O402" s="9">
        <v>79</v>
      </c>
      <c r="P402" s="9">
        <v>0</v>
      </c>
    </row>
    <row r="403" spans="1:16" ht="15.75" customHeight="1" x14ac:dyDescent="0.2">
      <c r="A403" s="9">
        <v>1</v>
      </c>
      <c r="B403" s="9">
        <v>41</v>
      </c>
      <c r="C403" s="9">
        <v>3</v>
      </c>
      <c r="D403" s="9">
        <v>0</v>
      </c>
      <c r="E403" s="9">
        <v>0</v>
      </c>
      <c r="F403" s="9">
        <v>0</v>
      </c>
      <c r="G403" s="9">
        <v>0</v>
      </c>
      <c r="H403" s="9">
        <v>0</v>
      </c>
      <c r="I403" s="9">
        <v>0</v>
      </c>
      <c r="J403" s="9">
        <v>215</v>
      </c>
      <c r="K403" s="9">
        <v>113</v>
      </c>
      <c r="L403" s="9">
        <v>68</v>
      </c>
      <c r="M403" s="9">
        <v>25.13</v>
      </c>
      <c r="N403" s="9">
        <v>65</v>
      </c>
      <c r="O403" s="9">
        <v>87</v>
      </c>
      <c r="P403" s="9">
        <v>0</v>
      </c>
    </row>
    <row r="404" spans="1:16" ht="15.75" customHeight="1" x14ac:dyDescent="0.2">
      <c r="A404" s="9">
        <v>0</v>
      </c>
      <c r="B404" s="9">
        <v>41</v>
      </c>
      <c r="C404" s="9">
        <v>2</v>
      </c>
      <c r="D404" s="9">
        <v>0</v>
      </c>
      <c r="E404" s="9">
        <v>0</v>
      </c>
      <c r="F404" s="9">
        <v>0</v>
      </c>
      <c r="G404" s="9">
        <v>0</v>
      </c>
      <c r="H404" s="9">
        <v>0</v>
      </c>
      <c r="I404" s="9">
        <v>0</v>
      </c>
      <c r="J404" s="9">
        <v>277</v>
      </c>
      <c r="K404" s="9">
        <v>113.5</v>
      </c>
      <c r="L404" s="9">
        <v>75</v>
      </c>
      <c r="M404" s="9">
        <v>29.73</v>
      </c>
      <c r="N404" s="9">
        <v>63</v>
      </c>
      <c r="O404" s="9">
        <v>90</v>
      </c>
      <c r="P404" s="9">
        <v>0</v>
      </c>
    </row>
    <row r="405" spans="1:16" ht="15.75" customHeight="1" x14ac:dyDescent="0.2">
      <c r="A405" s="9">
        <v>0</v>
      </c>
      <c r="B405" s="9">
        <v>41</v>
      </c>
      <c r="C405" s="9">
        <v>1</v>
      </c>
      <c r="D405" s="9">
        <v>0</v>
      </c>
      <c r="E405" s="9">
        <v>0</v>
      </c>
      <c r="F405" s="9">
        <v>0</v>
      </c>
      <c r="G405" s="9">
        <v>0</v>
      </c>
      <c r="H405" s="9">
        <v>0</v>
      </c>
      <c r="I405" s="9">
        <v>0</v>
      </c>
      <c r="J405" s="9">
        <v>179</v>
      </c>
      <c r="K405" s="9">
        <v>116</v>
      </c>
      <c r="L405" s="9">
        <v>67</v>
      </c>
      <c r="M405" s="9">
        <v>18.579999999999998</v>
      </c>
      <c r="N405" s="9">
        <v>73</v>
      </c>
      <c r="O405" s="9">
        <v>68</v>
      </c>
      <c r="P405" s="9">
        <v>0</v>
      </c>
    </row>
    <row r="406" spans="1:16" ht="15.75" customHeight="1" x14ac:dyDescent="0.2">
      <c r="A406" s="9">
        <v>1</v>
      </c>
      <c r="B406" s="9">
        <v>45</v>
      </c>
      <c r="C406" s="9">
        <v>4</v>
      </c>
      <c r="D406" s="9">
        <v>1</v>
      </c>
      <c r="E406" s="9">
        <v>20</v>
      </c>
      <c r="F406" s="9">
        <v>0</v>
      </c>
      <c r="G406" s="9">
        <v>0</v>
      </c>
      <c r="H406" s="9">
        <v>0</v>
      </c>
      <c r="I406" s="9">
        <v>0</v>
      </c>
      <c r="J406" s="9">
        <v>226</v>
      </c>
      <c r="K406" s="9">
        <v>119</v>
      </c>
      <c r="L406" s="9">
        <v>75</v>
      </c>
      <c r="M406" s="9">
        <v>25.34</v>
      </c>
      <c r="N406" s="9">
        <v>70</v>
      </c>
      <c r="O406" s="9">
        <v>66</v>
      </c>
      <c r="P406" s="9">
        <v>0</v>
      </c>
    </row>
    <row r="407" spans="1:16" ht="15.75" customHeight="1" x14ac:dyDescent="0.2">
      <c r="A407" s="9">
        <v>1</v>
      </c>
      <c r="B407" s="9">
        <v>37</v>
      </c>
      <c r="C407" s="9">
        <v>1</v>
      </c>
      <c r="D407" s="9">
        <v>1</v>
      </c>
      <c r="E407" s="9">
        <v>20</v>
      </c>
      <c r="F407" s="9">
        <v>0</v>
      </c>
      <c r="G407" s="9">
        <v>0</v>
      </c>
      <c r="H407" s="9">
        <v>0</v>
      </c>
      <c r="I407" s="9">
        <v>0</v>
      </c>
      <c r="J407" s="9">
        <v>245</v>
      </c>
      <c r="K407" s="9">
        <v>138</v>
      </c>
      <c r="L407" s="9">
        <v>84</v>
      </c>
      <c r="M407" s="9">
        <v>27.45</v>
      </c>
      <c r="N407" s="9">
        <v>67</v>
      </c>
      <c r="O407" s="9">
        <v>76</v>
      </c>
      <c r="P407" s="9">
        <v>0</v>
      </c>
    </row>
    <row r="408" spans="1:16" ht="15.75" customHeight="1" x14ac:dyDescent="0.2">
      <c r="A408" s="9">
        <v>0</v>
      </c>
      <c r="B408" s="9">
        <v>43</v>
      </c>
      <c r="C408" s="9">
        <v>3</v>
      </c>
      <c r="D408" s="9">
        <v>0</v>
      </c>
      <c r="E408" s="9">
        <v>0</v>
      </c>
      <c r="F408" s="9">
        <v>0</v>
      </c>
      <c r="G408" s="9">
        <v>0</v>
      </c>
      <c r="H408" s="9">
        <v>1</v>
      </c>
      <c r="I408" s="9">
        <v>0</v>
      </c>
      <c r="J408" s="9">
        <v>240</v>
      </c>
      <c r="K408" s="9">
        <v>141</v>
      </c>
      <c r="L408" s="9">
        <v>91</v>
      </c>
      <c r="M408" s="9">
        <v>29.25</v>
      </c>
      <c r="N408" s="9">
        <v>78</v>
      </c>
      <c r="O408" s="9">
        <v>65</v>
      </c>
      <c r="P408" s="9">
        <v>0</v>
      </c>
    </row>
    <row r="409" spans="1:16" ht="15.75" customHeight="1" x14ac:dyDescent="0.2">
      <c r="A409" s="9">
        <v>0</v>
      </c>
      <c r="B409" s="9">
        <v>46</v>
      </c>
      <c r="C409" s="9">
        <v>2</v>
      </c>
      <c r="D409" s="9">
        <v>0</v>
      </c>
      <c r="E409" s="9">
        <v>0</v>
      </c>
      <c r="F409" s="9">
        <v>0</v>
      </c>
      <c r="G409" s="9">
        <v>0</v>
      </c>
      <c r="H409" s="9">
        <v>1</v>
      </c>
      <c r="I409" s="9">
        <v>0</v>
      </c>
      <c r="J409" s="9">
        <v>184</v>
      </c>
      <c r="K409" s="9">
        <v>188</v>
      </c>
      <c r="L409" s="9">
        <v>123</v>
      </c>
      <c r="M409" s="9">
        <v>34.36</v>
      </c>
      <c r="N409" s="9">
        <v>90</v>
      </c>
      <c r="O409" s="9" t="s">
        <v>92</v>
      </c>
      <c r="P409" s="9">
        <v>0</v>
      </c>
    </row>
    <row r="410" spans="1:16" ht="15.75" customHeight="1" x14ac:dyDescent="0.2">
      <c r="A410" s="9">
        <v>1</v>
      </c>
      <c r="B410" s="9">
        <v>41</v>
      </c>
      <c r="C410" s="9">
        <v>2</v>
      </c>
      <c r="D410" s="9">
        <v>0</v>
      </c>
      <c r="E410" s="9">
        <v>0</v>
      </c>
      <c r="F410" s="9">
        <v>0</v>
      </c>
      <c r="G410" s="9">
        <v>0</v>
      </c>
      <c r="H410" s="9">
        <v>0</v>
      </c>
      <c r="I410" s="9">
        <v>0</v>
      </c>
      <c r="J410" s="9">
        <v>218</v>
      </c>
      <c r="K410" s="9">
        <v>137</v>
      </c>
      <c r="L410" s="9">
        <v>86</v>
      </c>
      <c r="M410" s="9">
        <v>25.52</v>
      </c>
      <c r="N410" s="9">
        <v>60</v>
      </c>
      <c r="O410" s="9">
        <v>88</v>
      </c>
      <c r="P410" s="9">
        <v>0</v>
      </c>
    </row>
    <row r="411" spans="1:16" ht="15.75" customHeight="1" x14ac:dyDescent="0.2">
      <c r="A411" s="9">
        <v>1</v>
      </c>
      <c r="B411" s="9">
        <v>44</v>
      </c>
      <c r="C411" s="9">
        <v>1</v>
      </c>
      <c r="D411" s="9">
        <v>1</v>
      </c>
      <c r="E411" s="9">
        <v>10</v>
      </c>
      <c r="F411" s="9">
        <v>0</v>
      </c>
      <c r="G411" s="9">
        <v>0</v>
      </c>
      <c r="H411" s="9">
        <v>1</v>
      </c>
      <c r="I411" s="9">
        <v>0</v>
      </c>
      <c r="J411" s="9">
        <v>229</v>
      </c>
      <c r="K411" s="9">
        <v>177.5</v>
      </c>
      <c r="L411" s="9">
        <v>120</v>
      </c>
      <c r="M411" s="9">
        <v>39.880000000000003</v>
      </c>
      <c r="N411" s="9">
        <v>104</v>
      </c>
      <c r="O411" s="9">
        <v>78</v>
      </c>
      <c r="P411" s="9">
        <v>0</v>
      </c>
    </row>
    <row r="412" spans="1:16" ht="15.75" customHeight="1" x14ac:dyDescent="0.2">
      <c r="A412" s="9">
        <v>1</v>
      </c>
      <c r="B412" s="9">
        <v>36</v>
      </c>
      <c r="C412" s="9">
        <v>3</v>
      </c>
      <c r="D412" s="9">
        <v>0</v>
      </c>
      <c r="E412" s="9">
        <v>0</v>
      </c>
      <c r="F412" s="9">
        <v>0</v>
      </c>
      <c r="G412" s="9">
        <v>0</v>
      </c>
      <c r="H412" s="9">
        <v>0</v>
      </c>
      <c r="I412" s="9">
        <v>0</v>
      </c>
      <c r="J412" s="9">
        <v>174</v>
      </c>
      <c r="K412" s="9">
        <v>131</v>
      </c>
      <c r="L412" s="9">
        <v>86</v>
      </c>
      <c r="M412" s="9">
        <v>26.23</v>
      </c>
      <c r="N412" s="9">
        <v>75</v>
      </c>
      <c r="O412" s="9">
        <v>64</v>
      </c>
      <c r="P412" s="9">
        <v>0</v>
      </c>
    </row>
    <row r="413" spans="1:16" ht="15.75" customHeight="1" x14ac:dyDescent="0.2">
      <c r="A413" s="9">
        <v>0</v>
      </c>
      <c r="B413" s="9">
        <v>60</v>
      </c>
      <c r="C413" s="9">
        <v>3</v>
      </c>
      <c r="D413" s="9">
        <v>0</v>
      </c>
      <c r="E413" s="9">
        <v>0</v>
      </c>
      <c r="F413" s="9">
        <v>0</v>
      </c>
      <c r="G413" s="9">
        <v>0</v>
      </c>
      <c r="H413" s="9">
        <v>1</v>
      </c>
      <c r="I413" s="9">
        <v>0</v>
      </c>
      <c r="J413" s="9">
        <v>285</v>
      </c>
      <c r="K413" s="9">
        <v>156</v>
      </c>
      <c r="L413" s="9">
        <v>100</v>
      </c>
      <c r="M413" s="9">
        <v>23.02</v>
      </c>
      <c r="N413" s="9">
        <v>80</v>
      </c>
      <c r="O413" s="9">
        <v>85</v>
      </c>
      <c r="P413" s="9">
        <v>0</v>
      </c>
    </row>
    <row r="414" spans="1:16" ht="15.75" customHeight="1" x14ac:dyDescent="0.2">
      <c r="A414" s="9">
        <v>0</v>
      </c>
      <c r="B414" s="9">
        <v>46</v>
      </c>
      <c r="C414" s="9" t="s">
        <v>92</v>
      </c>
      <c r="D414" s="9">
        <v>1</v>
      </c>
      <c r="E414" s="9">
        <v>20</v>
      </c>
      <c r="F414" s="9">
        <v>0</v>
      </c>
      <c r="G414" s="9">
        <v>0</v>
      </c>
      <c r="H414" s="9">
        <v>0</v>
      </c>
      <c r="I414" s="9">
        <v>0</v>
      </c>
      <c r="J414" s="9">
        <v>212</v>
      </c>
      <c r="K414" s="9">
        <v>122.5</v>
      </c>
      <c r="L414" s="9">
        <v>75.5</v>
      </c>
      <c r="M414" s="9">
        <v>23.51</v>
      </c>
      <c r="N414" s="9">
        <v>67</v>
      </c>
      <c r="O414" s="9">
        <v>103</v>
      </c>
      <c r="P414" s="9">
        <v>0</v>
      </c>
    </row>
    <row r="415" spans="1:16" ht="15.75" customHeight="1" x14ac:dyDescent="0.2">
      <c r="A415" s="9">
        <v>0</v>
      </c>
      <c r="B415" s="9">
        <v>44</v>
      </c>
      <c r="C415" s="9">
        <v>1</v>
      </c>
      <c r="D415" s="9">
        <v>0</v>
      </c>
      <c r="E415" s="9">
        <v>0</v>
      </c>
      <c r="F415" s="9">
        <v>0</v>
      </c>
      <c r="G415" s="9">
        <v>0</v>
      </c>
      <c r="H415" s="9">
        <v>0</v>
      </c>
      <c r="I415" s="9">
        <v>0</v>
      </c>
      <c r="J415" s="9">
        <v>175</v>
      </c>
      <c r="K415" s="9">
        <v>135</v>
      </c>
      <c r="L415" s="9">
        <v>81</v>
      </c>
      <c r="M415" s="9">
        <v>26.38</v>
      </c>
      <c r="N415" s="9">
        <v>71</v>
      </c>
      <c r="O415" s="9" t="s">
        <v>92</v>
      </c>
      <c r="P415" s="9">
        <v>0</v>
      </c>
    </row>
    <row r="416" spans="1:16" ht="15.75" customHeight="1" x14ac:dyDescent="0.2">
      <c r="A416" s="9">
        <v>0</v>
      </c>
      <c r="B416" s="9">
        <v>55</v>
      </c>
      <c r="C416" s="9">
        <v>2</v>
      </c>
      <c r="D416" s="9">
        <v>1</v>
      </c>
      <c r="E416" s="9">
        <v>3</v>
      </c>
      <c r="F416" s="9">
        <v>0</v>
      </c>
      <c r="G416" s="9">
        <v>0</v>
      </c>
      <c r="H416" s="9">
        <v>1</v>
      </c>
      <c r="I416" s="9">
        <v>0</v>
      </c>
      <c r="J416" s="9">
        <v>323</v>
      </c>
      <c r="K416" s="9">
        <v>197</v>
      </c>
      <c r="L416" s="9">
        <v>118</v>
      </c>
      <c r="M416" s="9">
        <v>27.51</v>
      </c>
      <c r="N416" s="9">
        <v>80</v>
      </c>
      <c r="O416" s="9">
        <v>112</v>
      </c>
      <c r="P416" s="9">
        <v>0</v>
      </c>
    </row>
    <row r="417" spans="1:16" ht="15.75" customHeight="1" x14ac:dyDescent="0.2">
      <c r="A417" s="9">
        <v>0</v>
      </c>
      <c r="B417" s="9">
        <v>61</v>
      </c>
      <c r="C417" s="9">
        <v>1</v>
      </c>
      <c r="D417" s="9">
        <v>1</v>
      </c>
      <c r="E417" s="9">
        <v>15</v>
      </c>
      <c r="F417" s="9">
        <v>0</v>
      </c>
      <c r="G417" s="9">
        <v>0</v>
      </c>
      <c r="H417" s="9">
        <v>0</v>
      </c>
      <c r="I417" s="9">
        <v>0</v>
      </c>
      <c r="J417" s="9">
        <v>206</v>
      </c>
      <c r="K417" s="9">
        <v>130</v>
      </c>
      <c r="L417" s="9">
        <v>80</v>
      </c>
      <c r="M417" s="9">
        <v>21.93</v>
      </c>
      <c r="N417" s="9">
        <v>72</v>
      </c>
      <c r="O417" s="9">
        <v>82</v>
      </c>
      <c r="P417" s="9">
        <v>0</v>
      </c>
    </row>
    <row r="418" spans="1:16" ht="15.75" customHeight="1" x14ac:dyDescent="0.2">
      <c r="A418" s="9">
        <v>1</v>
      </c>
      <c r="B418" s="9">
        <v>45</v>
      </c>
      <c r="C418" s="9">
        <v>1</v>
      </c>
      <c r="D418" s="9">
        <v>1</v>
      </c>
      <c r="E418" s="9">
        <v>20</v>
      </c>
      <c r="F418" s="9">
        <v>0</v>
      </c>
      <c r="G418" s="9">
        <v>0</v>
      </c>
      <c r="H418" s="9">
        <v>0</v>
      </c>
      <c r="I418" s="9">
        <v>0</v>
      </c>
      <c r="J418" s="9">
        <v>246</v>
      </c>
      <c r="K418" s="9">
        <v>111</v>
      </c>
      <c r="L418" s="9">
        <v>72</v>
      </c>
      <c r="M418" s="9">
        <v>21.79</v>
      </c>
      <c r="N418" s="9">
        <v>75</v>
      </c>
      <c r="O418" s="9">
        <v>118</v>
      </c>
      <c r="P418" s="9">
        <v>0</v>
      </c>
    </row>
    <row r="419" spans="1:16" ht="15.75" customHeight="1" x14ac:dyDescent="0.2">
      <c r="A419" s="9">
        <v>0</v>
      </c>
      <c r="B419" s="9">
        <v>45</v>
      </c>
      <c r="C419" s="9">
        <v>2</v>
      </c>
      <c r="D419" s="9">
        <v>0</v>
      </c>
      <c r="E419" s="9">
        <v>0</v>
      </c>
      <c r="F419" s="9">
        <v>0</v>
      </c>
      <c r="G419" s="9">
        <v>0</v>
      </c>
      <c r="H419" s="9">
        <v>1</v>
      </c>
      <c r="I419" s="9">
        <v>0</v>
      </c>
      <c r="J419" s="9">
        <v>304</v>
      </c>
      <c r="K419" s="9">
        <v>148</v>
      </c>
      <c r="L419" s="9">
        <v>106</v>
      </c>
      <c r="M419" s="9">
        <v>22.98</v>
      </c>
      <c r="N419" s="9">
        <v>98</v>
      </c>
      <c r="O419" s="9">
        <v>72</v>
      </c>
      <c r="P419" s="9">
        <v>0</v>
      </c>
    </row>
    <row r="420" spans="1:16" ht="15.75" customHeight="1" x14ac:dyDescent="0.2">
      <c r="A420" s="9">
        <v>1</v>
      </c>
      <c r="B420" s="9">
        <v>37</v>
      </c>
      <c r="C420" s="9">
        <v>3</v>
      </c>
      <c r="D420" s="9">
        <v>1</v>
      </c>
      <c r="E420" s="9">
        <v>30</v>
      </c>
      <c r="F420" s="9">
        <v>0</v>
      </c>
      <c r="G420" s="9">
        <v>0</v>
      </c>
      <c r="H420" s="9">
        <v>0</v>
      </c>
      <c r="I420" s="9">
        <v>0</v>
      </c>
      <c r="J420" s="9">
        <v>243</v>
      </c>
      <c r="K420" s="9">
        <v>128</v>
      </c>
      <c r="L420" s="9">
        <v>84</v>
      </c>
      <c r="M420" s="9">
        <v>27.47</v>
      </c>
      <c r="N420" s="9">
        <v>80</v>
      </c>
      <c r="O420" s="9" t="s">
        <v>92</v>
      </c>
      <c r="P420" s="9">
        <v>0</v>
      </c>
    </row>
    <row r="421" spans="1:16" ht="15.75" customHeight="1" x14ac:dyDescent="0.2">
      <c r="A421" s="9">
        <v>0</v>
      </c>
      <c r="B421" s="9">
        <v>52</v>
      </c>
      <c r="C421" s="9">
        <v>1</v>
      </c>
      <c r="D421" s="9">
        <v>1</v>
      </c>
      <c r="E421" s="9">
        <v>25</v>
      </c>
      <c r="F421" s="9">
        <v>0</v>
      </c>
      <c r="G421" s="9">
        <v>0</v>
      </c>
      <c r="H421" s="9">
        <v>0</v>
      </c>
      <c r="I421" s="9">
        <v>0</v>
      </c>
      <c r="J421" s="9">
        <v>235</v>
      </c>
      <c r="K421" s="9">
        <v>119</v>
      </c>
      <c r="L421" s="9">
        <v>82</v>
      </c>
      <c r="M421" s="9">
        <v>24.25</v>
      </c>
      <c r="N421" s="9">
        <v>77</v>
      </c>
      <c r="O421" s="9">
        <v>79</v>
      </c>
      <c r="P421" s="9">
        <v>0</v>
      </c>
    </row>
    <row r="422" spans="1:16" ht="15.75" customHeight="1" x14ac:dyDescent="0.2">
      <c r="A422" s="9">
        <v>0</v>
      </c>
      <c r="B422" s="9">
        <v>46</v>
      </c>
      <c r="C422" s="9">
        <v>2</v>
      </c>
      <c r="D422" s="9">
        <v>0</v>
      </c>
      <c r="E422" s="9">
        <v>0</v>
      </c>
      <c r="F422" s="9">
        <v>0</v>
      </c>
      <c r="G422" s="9">
        <v>0</v>
      </c>
      <c r="H422" s="9">
        <v>0</v>
      </c>
      <c r="I422" s="9">
        <v>0</v>
      </c>
      <c r="J422" s="9">
        <v>232</v>
      </c>
      <c r="K422" s="9">
        <v>90</v>
      </c>
      <c r="L422" s="9">
        <v>60</v>
      </c>
      <c r="M422" s="9">
        <v>19.2</v>
      </c>
      <c r="N422" s="9">
        <v>60</v>
      </c>
      <c r="O422" s="9">
        <v>82</v>
      </c>
      <c r="P422" s="9">
        <v>0</v>
      </c>
    </row>
    <row r="423" spans="1:16" ht="15.75" customHeight="1" x14ac:dyDescent="0.2">
      <c r="A423" s="9">
        <v>1</v>
      </c>
      <c r="B423" s="9">
        <v>44</v>
      </c>
      <c r="C423" s="9">
        <v>1</v>
      </c>
      <c r="D423" s="9">
        <v>0</v>
      </c>
      <c r="E423" s="9">
        <v>0</v>
      </c>
      <c r="F423" s="9" t="s">
        <v>92</v>
      </c>
      <c r="G423" s="9">
        <v>0</v>
      </c>
      <c r="H423" s="9">
        <v>0</v>
      </c>
      <c r="I423" s="9">
        <v>1</v>
      </c>
      <c r="J423" s="9">
        <v>190</v>
      </c>
      <c r="K423" s="9">
        <v>122</v>
      </c>
      <c r="L423" s="9">
        <v>81</v>
      </c>
      <c r="M423" s="9">
        <v>36.119999999999997</v>
      </c>
      <c r="N423" s="9">
        <v>70</v>
      </c>
      <c r="O423" s="9">
        <v>143</v>
      </c>
      <c r="P423" s="9">
        <v>0</v>
      </c>
    </row>
    <row r="424" spans="1:16" ht="15.75" customHeight="1" x14ac:dyDescent="0.2">
      <c r="A424" s="9">
        <v>0</v>
      </c>
      <c r="B424" s="9">
        <v>42</v>
      </c>
      <c r="C424" s="9">
        <v>2</v>
      </c>
      <c r="D424" s="9">
        <v>1</v>
      </c>
      <c r="E424" s="9">
        <v>15</v>
      </c>
      <c r="F424" s="9">
        <v>0</v>
      </c>
      <c r="G424" s="9">
        <v>0</v>
      </c>
      <c r="H424" s="9">
        <v>0</v>
      </c>
      <c r="I424" s="9">
        <v>0</v>
      </c>
      <c r="J424" s="9">
        <v>177</v>
      </c>
      <c r="K424" s="9">
        <v>112.5</v>
      </c>
      <c r="L424" s="9">
        <v>70</v>
      </c>
      <c r="M424" s="9">
        <v>20.62</v>
      </c>
      <c r="N424" s="9">
        <v>86</v>
      </c>
      <c r="O424" s="9">
        <v>83</v>
      </c>
      <c r="P424" s="9">
        <v>0</v>
      </c>
    </row>
    <row r="425" spans="1:16" ht="15.75" customHeight="1" x14ac:dyDescent="0.2">
      <c r="A425" s="9">
        <v>0</v>
      </c>
      <c r="B425" s="9">
        <v>58</v>
      </c>
      <c r="C425" s="9">
        <v>3</v>
      </c>
      <c r="D425" s="9">
        <v>0</v>
      </c>
      <c r="E425" s="9">
        <v>0</v>
      </c>
      <c r="F425" s="9">
        <v>0</v>
      </c>
      <c r="G425" s="9">
        <v>0</v>
      </c>
      <c r="H425" s="9">
        <v>1</v>
      </c>
      <c r="I425" s="9">
        <v>0</v>
      </c>
      <c r="J425" s="9">
        <v>188</v>
      </c>
      <c r="K425" s="9">
        <v>160</v>
      </c>
      <c r="L425" s="9">
        <v>120</v>
      </c>
      <c r="M425" s="9">
        <v>35.58</v>
      </c>
      <c r="N425" s="9">
        <v>88</v>
      </c>
      <c r="O425" s="9">
        <v>85</v>
      </c>
      <c r="P425" s="9">
        <v>0</v>
      </c>
    </row>
    <row r="426" spans="1:16" ht="15.75" customHeight="1" x14ac:dyDescent="0.2">
      <c r="A426" s="9">
        <v>0</v>
      </c>
      <c r="B426" s="9">
        <v>38</v>
      </c>
      <c r="C426" s="9">
        <v>2</v>
      </c>
      <c r="D426" s="9">
        <v>1</v>
      </c>
      <c r="E426" s="9">
        <v>15</v>
      </c>
      <c r="F426" s="9">
        <v>0</v>
      </c>
      <c r="G426" s="9">
        <v>0</v>
      </c>
      <c r="H426" s="9">
        <v>0</v>
      </c>
      <c r="I426" s="9">
        <v>0</v>
      </c>
      <c r="J426" s="9">
        <v>176</v>
      </c>
      <c r="K426" s="9">
        <v>110</v>
      </c>
      <c r="L426" s="9">
        <v>80</v>
      </c>
      <c r="M426" s="9">
        <v>24.03</v>
      </c>
      <c r="N426" s="9">
        <v>100</v>
      </c>
      <c r="O426" s="9">
        <v>113</v>
      </c>
      <c r="P426" s="9">
        <v>0</v>
      </c>
    </row>
    <row r="427" spans="1:16" ht="15.75" customHeight="1" x14ac:dyDescent="0.2">
      <c r="A427" s="9">
        <v>0</v>
      </c>
      <c r="B427" s="9">
        <v>51</v>
      </c>
      <c r="C427" s="9">
        <v>3</v>
      </c>
      <c r="D427" s="9">
        <v>1</v>
      </c>
      <c r="E427" s="9">
        <v>10</v>
      </c>
      <c r="F427" s="9">
        <v>0</v>
      </c>
      <c r="G427" s="9">
        <v>0</v>
      </c>
      <c r="H427" s="9">
        <v>0</v>
      </c>
      <c r="I427" s="9">
        <v>0</v>
      </c>
      <c r="J427" s="9">
        <v>234</v>
      </c>
      <c r="K427" s="9">
        <v>98</v>
      </c>
      <c r="L427" s="9">
        <v>68</v>
      </c>
      <c r="M427" s="9">
        <v>18.8</v>
      </c>
      <c r="N427" s="9">
        <v>79</v>
      </c>
      <c r="O427" s="9" t="s">
        <v>92</v>
      </c>
      <c r="P427" s="9">
        <v>1</v>
      </c>
    </row>
    <row r="428" spans="1:16" ht="15.75" customHeight="1" x14ac:dyDescent="0.2">
      <c r="A428" s="9">
        <v>0</v>
      </c>
      <c r="B428" s="9">
        <v>64</v>
      </c>
      <c r="C428" s="9">
        <v>1</v>
      </c>
      <c r="D428" s="9">
        <v>0</v>
      </c>
      <c r="E428" s="9">
        <v>0</v>
      </c>
      <c r="F428" s="9">
        <v>0</v>
      </c>
      <c r="G428" s="9">
        <v>0</v>
      </c>
      <c r="H428" s="9">
        <v>0</v>
      </c>
      <c r="I428" s="9">
        <v>0</v>
      </c>
      <c r="J428" s="9">
        <v>268</v>
      </c>
      <c r="K428" s="9">
        <v>135</v>
      </c>
      <c r="L428" s="9">
        <v>74</v>
      </c>
      <c r="M428" s="9">
        <v>30.18</v>
      </c>
      <c r="N428" s="9">
        <v>76</v>
      </c>
      <c r="O428" s="9">
        <v>83</v>
      </c>
      <c r="P428" s="9">
        <v>0</v>
      </c>
    </row>
    <row r="429" spans="1:16" ht="15.75" customHeight="1" x14ac:dyDescent="0.2">
      <c r="A429" s="9">
        <v>0</v>
      </c>
      <c r="B429" s="9">
        <v>53</v>
      </c>
      <c r="C429" s="9">
        <v>3</v>
      </c>
      <c r="D429" s="9">
        <v>1</v>
      </c>
      <c r="E429" s="9">
        <v>14</v>
      </c>
      <c r="F429" s="9">
        <v>0</v>
      </c>
      <c r="G429" s="9">
        <v>0</v>
      </c>
      <c r="H429" s="9">
        <v>0</v>
      </c>
      <c r="I429" s="9">
        <v>0</v>
      </c>
      <c r="J429" s="9">
        <v>252</v>
      </c>
      <c r="K429" s="9">
        <v>120</v>
      </c>
      <c r="L429" s="9">
        <v>74</v>
      </c>
      <c r="M429" s="9">
        <v>21.14</v>
      </c>
      <c r="N429" s="9">
        <v>68</v>
      </c>
      <c r="O429" s="9" t="s">
        <v>92</v>
      </c>
      <c r="P429" s="9">
        <v>0</v>
      </c>
    </row>
    <row r="430" spans="1:16" ht="15.75" customHeight="1" x14ac:dyDescent="0.2">
      <c r="A430" s="9">
        <v>0</v>
      </c>
      <c r="B430" s="9">
        <v>59</v>
      </c>
      <c r="C430" s="9">
        <v>1</v>
      </c>
      <c r="D430" s="9">
        <v>0</v>
      </c>
      <c r="E430" s="9">
        <v>0</v>
      </c>
      <c r="F430" s="9">
        <v>0</v>
      </c>
      <c r="G430" s="9">
        <v>0</v>
      </c>
      <c r="H430" s="9">
        <v>0</v>
      </c>
      <c r="I430" s="9">
        <v>0</v>
      </c>
      <c r="J430" s="9">
        <v>242</v>
      </c>
      <c r="K430" s="9">
        <v>134</v>
      </c>
      <c r="L430" s="9">
        <v>86</v>
      </c>
      <c r="M430" s="9">
        <v>27.49</v>
      </c>
      <c r="N430" s="9">
        <v>65</v>
      </c>
      <c r="O430" s="9" t="s">
        <v>92</v>
      </c>
      <c r="P430" s="9">
        <v>0</v>
      </c>
    </row>
    <row r="431" spans="1:16" ht="15.75" customHeight="1" x14ac:dyDescent="0.2">
      <c r="A431" s="9">
        <v>1</v>
      </c>
      <c r="B431" s="9">
        <v>65</v>
      </c>
      <c r="C431" s="9" t="s">
        <v>92</v>
      </c>
      <c r="D431" s="9">
        <v>0</v>
      </c>
      <c r="E431" s="9">
        <v>0</v>
      </c>
      <c r="F431" s="9">
        <v>0</v>
      </c>
      <c r="G431" s="9">
        <v>0</v>
      </c>
      <c r="H431" s="9">
        <v>0</v>
      </c>
      <c r="I431" s="9">
        <v>0</v>
      </c>
      <c r="J431" s="9" t="s">
        <v>92</v>
      </c>
      <c r="K431" s="9">
        <v>152.5</v>
      </c>
      <c r="L431" s="9">
        <v>97.5</v>
      </c>
      <c r="M431" s="9">
        <v>28.35</v>
      </c>
      <c r="N431" s="9">
        <v>65</v>
      </c>
      <c r="O431" s="9">
        <v>73</v>
      </c>
      <c r="P431" s="9">
        <v>0</v>
      </c>
    </row>
    <row r="432" spans="1:16" ht="15.75" customHeight="1" x14ac:dyDescent="0.2">
      <c r="A432" s="9">
        <v>0</v>
      </c>
      <c r="B432" s="9">
        <v>40</v>
      </c>
      <c r="C432" s="9">
        <v>2</v>
      </c>
      <c r="D432" s="9">
        <v>0</v>
      </c>
      <c r="E432" s="9">
        <v>0</v>
      </c>
      <c r="F432" s="9">
        <v>0</v>
      </c>
      <c r="G432" s="9">
        <v>0</v>
      </c>
      <c r="H432" s="9">
        <v>0</v>
      </c>
      <c r="I432" s="9">
        <v>0</v>
      </c>
      <c r="J432" s="9">
        <v>195</v>
      </c>
      <c r="K432" s="9">
        <v>109.5</v>
      </c>
      <c r="L432" s="9">
        <v>72</v>
      </c>
      <c r="M432" s="9">
        <v>22.36</v>
      </c>
      <c r="N432" s="9">
        <v>70</v>
      </c>
      <c r="O432" s="9">
        <v>85</v>
      </c>
      <c r="P432" s="9">
        <v>0</v>
      </c>
    </row>
    <row r="433" spans="1:16" ht="15.75" customHeight="1" x14ac:dyDescent="0.2">
      <c r="A433" s="9">
        <v>0</v>
      </c>
      <c r="B433" s="9">
        <v>57</v>
      </c>
      <c r="C433" s="9">
        <v>1</v>
      </c>
      <c r="D433" s="9">
        <v>0</v>
      </c>
      <c r="E433" s="9">
        <v>0</v>
      </c>
      <c r="F433" s="9">
        <v>0</v>
      </c>
      <c r="G433" s="9">
        <v>0</v>
      </c>
      <c r="H433" s="9">
        <v>0</v>
      </c>
      <c r="I433" s="9">
        <v>0</v>
      </c>
      <c r="J433" s="9">
        <v>197</v>
      </c>
      <c r="K433" s="9">
        <v>96</v>
      </c>
      <c r="L433" s="9">
        <v>64</v>
      </c>
      <c r="M433" s="9">
        <v>18.59</v>
      </c>
      <c r="N433" s="9">
        <v>60</v>
      </c>
      <c r="O433" s="9">
        <v>77</v>
      </c>
      <c r="P433" s="9">
        <v>0</v>
      </c>
    </row>
    <row r="434" spans="1:16" ht="15.75" customHeight="1" x14ac:dyDescent="0.2">
      <c r="A434" s="9">
        <v>0</v>
      </c>
      <c r="B434" s="9">
        <v>48</v>
      </c>
      <c r="C434" s="9">
        <v>1</v>
      </c>
      <c r="D434" s="9">
        <v>1</v>
      </c>
      <c r="E434" s="9">
        <v>10</v>
      </c>
      <c r="F434" s="9">
        <v>0</v>
      </c>
      <c r="G434" s="9">
        <v>0</v>
      </c>
      <c r="H434" s="9">
        <v>1</v>
      </c>
      <c r="I434" s="9">
        <v>0</v>
      </c>
      <c r="J434" s="9">
        <v>268</v>
      </c>
      <c r="K434" s="9">
        <v>117.5</v>
      </c>
      <c r="L434" s="9">
        <v>80</v>
      </c>
      <c r="M434" s="9">
        <v>36.11</v>
      </c>
      <c r="N434" s="9">
        <v>72</v>
      </c>
      <c r="O434" s="9">
        <v>67</v>
      </c>
      <c r="P434" s="9">
        <v>0</v>
      </c>
    </row>
    <row r="435" spans="1:16" ht="15.75" customHeight="1" x14ac:dyDescent="0.2">
      <c r="A435" s="9">
        <v>0</v>
      </c>
      <c r="B435" s="9">
        <v>45</v>
      </c>
      <c r="C435" s="9">
        <v>2</v>
      </c>
      <c r="D435" s="9">
        <v>0</v>
      </c>
      <c r="E435" s="9">
        <v>0</v>
      </c>
      <c r="F435" s="9">
        <v>0</v>
      </c>
      <c r="G435" s="9">
        <v>0</v>
      </c>
      <c r="H435" s="9">
        <v>1</v>
      </c>
      <c r="I435" s="9">
        <v>0</v>
      </c>
      <c r="J435" s="9">
        <v>226</v>
      </c>
      <c r="K435" s="9">
        <v>180</v>
      </c>
      <c r="L435" s="9">
        <v>99</v>
      </c>
      <c r="M435" s="9">
        <v>45.79</v>
      </c>
      <c r="N435" s="9">
        <v>110</v>
      </c>
      <c r="O435" s="9" t="s">
        <v>92</v>
      </c>
      <c r="P435" s="9">
        <v>0</v>
      </c>
    </row>
    <row r="436" spans="1:16" ht="15.75" customHeight="1" x14ac:dyDescent="0.2">
      <c r="A436" s="9">
        <v>1</v>
      </c>
      <c r="B436" s="9">
        <v>40</v>
      </c>
      <c r="C436" s="9">
        <v>4</v>
      </c>
      <c r="D436" s="9">
        <v>1</v>
      </c>
      <c r="E436" s="9">
        <v>30</v>
      </c>
      <c r="F436" s="9">
        <v>0</v>
      </c>
      <c r="G436" s="9">
        <v>0</v>
      </c>
      <c r="H436" s="9">
        <v>0</v>
      </c>
      <c r="I436" s="9">
        <v>0</v>
      </c>
      <c r="J436" s="9">
        <v>212</v>
      </c>
      <c r="K436" s="9">
        <v>120</v>
      </c>
      <c r="L436" s="9">
        <v>80</v>
      </c>
      <c r="M436" s="9">
        <v>24.01</v>
      </c>
      <c r="N436" s="9">
        <v>65</v>
      </c>
      <c r="O436" s="9">
        <v>57</v>
      </c>
      <c r="P436" s="9">
        <v>0</v>
      </c>
    </row>
    <row r="437" spans="1:16" ht="15.75" customHeight="1" x14ac:dyDescent="0.2">
      <c r="A437" s="9">
        <v>1</v>
      </c>
      <c r="B437" s="9">
        <v>43</v>
      </c>
      <c r="C437" s="9">
        <v>2</v>
      </c>
      <c r="D437" s="9">
        <v>1</v>
      </c>
      <c r="E437" s="9">
        <v>40</v>
      </c>
      <c r="F437" s="9">
        <v>0</v>
      </c>
      <c r="G437" s="9">
        <v>0</v>
      </c>
      <c r="H437" s="9">
        <v>1</v>
      </c>
      <c r="I437" s="9">
        <v>0</v>
      </c>
      <c r="J437" s="9">
        <v>220</v>
      </c>
      <c r="K437" s="9">
        <v>165</v>
      </c>
      <c r="L437" s="9">
        <v>105</v>
      </c>
      <c r="M437" s="9">
        <v>31.07</v>
      </c>
      <c r="N437" s="9">
        <v>75</v>
      </c>
      <c r="O437" s="9">
        <v>114</v>
      </c>
      <c r="P437" s="9">
        <v>0</v>
      </c>
    </row>
    <row r="438" spans="1:16" ht="15.75" customHeight="1" x14ac:dyDescent="0.2">
      <c r="A438" s="9">
        <v>1</v>
      </c>
      <c r="B438" s="9">
        <v>54</v>
      </c>
      <c r="C438" s="9">
        <v>1</v>
      </c>
      <c r="D438" s="9">
        <v>0</v>
      </c>
      <c r="E438" s="9">
        <v>0</v>
      </c>
      <c r="F438" s="9">
        <v>0</v>
      </c>
      <c r="G438" s="9">
        <v>0</v>
      </c>
      <c r="H438" s="9">
        <v>1</v>
      </c>
      <c r="I438" s="9">
        <v>0</v>
      </c>
      <c r="J438" s="9">
        <v>224</v>
      </c>
      <c r="K438" s="9">
        <v>170</v>
      </c>
      <c r="L438" s="9">
        <v>102</v>
      </c>
      <c r="M438" s="9">
        <v>29.18</v>
      </c>
      <c r="N438" s="9">
        <v>72</v>
      </c>
      <c r="O438" s="9" t="s">
        <v>92</v>
      </c>
      <c r="P438" s="9">
        <v>0</v>
      </c>
    </row>
    <row r="439" spans="1:16" ht="15.75" customHeight="1" x14ac:dyDescent="0.2">
      <c r="A439" s="9">
        <v>1</v>
      </c>
      <c r="B439" s="9">
        <v>45</v>
      </c>
      <c r="C439" s="9">
        <v>1</v>
      </c>
      <c r="D439" s="9">
        <v>1</v>
      </c>
      <c r="E439" s="9">
        <v>30</v>
      </c>
      <c r="F439" s="9">
        <v>0</v>
      </c>
      <c r="G439" s="9">
        <v>0</v>
      </c>
      <c r="H439" s="9">
        <v>0</v>
      </c>
      <c r="I439" s="9">
        <v>0</v>
      </c>
      <c r="J439" s="9">
        <v>240</v>
      </c>
      <c r="K439" s="9">
        <v>141</v>
      </c>
      <c r="L439" s="9">
        <v>89</v>
      </c>
      <c r="M439" s="9">
        <v>25.01</v>
      </c>
      <c r="N439" s="9">
        <v>95</v>
      </c>
      <c r="O439" s="9">
        <v>76</v>
      </c>
      <c r="P439" s="9">
        <v>0</v>
      </c>
    </row>
    <row r="440" spans="1:16" ht="15.75" customHeight="1" x14ac:dyDescent="0.2">
      <c r="A440" s="9">
        <v>1</v>
      </c>
      <c r="B440" s="9">
        <v>36</v>
      </c>
      <c r="C440" s="9">
        <v>2</v>
      </c>
      <c r="D440" s="9">
        <v>1</v>
      </c>
      <c r="E440" s="9">
        <v>20</v>
      </c>
      <c r="F440" s="9">
        <v>0</v>
      </c>
      <c r="G440" s="9">
        <v>0</v>
      </c>
      <c r="H440" s="9">
        <v>0</v>
      </c>
      <c r="I440" s="9">
        <v>0</v>
      </c>
      <c r="J440" s="9">
        <v>226</v>
      </c>
      <c r="K440" s="9">
        <v>124</v>
      </c>
      <c r="L440" s="9">
        <v>76</v>
      </c>
      <c r="M440" s="9">
        <v>25.84</v>
      </c>
      <c r="N440" s="9">
        <v>75</v>
      </c>
      <c r="O440" s="9">
        <v>70</v>
      </c>
      <c r="P440" s="9">
        <v>0</v>
      </c>
    </row>
    <row r="441" spans="1:16" ht="15.75" customHeight="1" x14ac:dyDescent="0.2">
      <c r="A441" s="9">
        <v>1</v>
      </c>
      <c r="B441" s="9">
        <v>63</v>
      </c>
      <c r="C441" s="9">
        <v>1</v>
      </c>
      <c r="D441" s="9">
        <v>0</v>
      </c>
      <c r="E441" s="9">
        <v>0</v>
      </c>
      <c r="F441" s="9">
        <v>0</v>
      </c>
      <c r="G441" s="9">
        <v>0</v>
      </c>
      <c r="H441" s="9">
        <v>0</v>
      </c>
      <c r="I441" s="9">
        <v>0</v>
      </c>
      <c r="J441" s="9">
        <v>237</v>
      </c>
      <c r="K441" s="9">
        <v>113</v>
      </c>
      <c r="L441" s="9">
        <v>80</v>
      </c>
      <c r="M441" s="9">
        <v>27.61</v>
      </c>
      <c r="N441" s="9">
        <v>90</v>
      </c>
      <c r="O441" s="9">
        <v>71</v>
      </c>
      <c r="P441" s="9">
        <v>0</v>
      </c>
    </row>
    <row r="442" spans="1:16" ht="15.75" customHeight="1" x14ac:dyDescent="0.2">
      <c r="A442" s="9">
        <v>0</v>
      </c>
      <c r="B442" s="9">
        <v>33</v>
      </c>
      <c r="C442" s="9">
        <v>3</v>
      </c>
      <c r="D442" s="9">
        <v>1</v>
      </c>
      <c r="E442" s="9">
        <v>15</v>
      </c>
      <c r="F442" s="9">
        <v>0</v>
      </c>
      <c r="G442" s="9">
        <v>0</v>
      </c>
      <c r="H442" s="9">
        <v>0</v>
      </c>
      <c r="I442" s="9">
        <v>0</v>
      </c>
      <c r="J442" s="9">
        <v>199</v>
      </c>
      <c r="K442" s="9">
        <v>116</v>
      </c>
      <c r="L442" s="9">
        <v>81</v>
      </c>
      <c r="M442" s="9">
        <v>21.61</v>
      </c>
      <c r="N442" s="9">
        <v>75</v>
      </c>
      <c r="O442" s="9">
        <v>93</v>
      </c>
      <c r="P442" s="9">
        <v>0</v>
      </c>
    </row>
    <row r="443" spans="1:16" ht="15.75" customHeight="1" x14ac:dyDescent="0.2">
      <c r="A443" s="9">
        <v>0</v>
      </c>
      <c r="B443" s="9">
        <v>56</v>
      </c>
      <c r="C443" s="9">
        <v>1</v>
      </c>
      <c r="D443" s="9">
        <v>0</v>
      </c>
      <c r="E443" s="9">
        <v>0</v>
      </c>
      <c r="F443" s="9">
        <v>0</v>
      </c>
      <c r="G443" s="9">
        <v>0</v>
      </c>
      <c r="H443" s="9">
        <v>1</v>
      </c>
      <c r="I443" s="9">
        <v>0</v>
      </c>
      <c r="J443" s="9">
        <v>206</v>
      </c>
      <c r="K443" s="9">
        <v>140</v>
      </c>
      <c r="L443" s="9">
        <v>87</v>
      </c>
      <c r="M443" s="9">
        <v>27.72</v>
      </c>
      <c r="N443" s="9">
        <v>60</v>
      </c>
      <c r="O443" s="9">
        <v>85</v>
      </c>
      <c r="P443" s="9">
        <v>0</v>
      </c>
    </row>
    <row r="444" spans="1:16" ht="15.75" customHeight="1" x14ac:dyDescent="0.2">
      <c r="A444" s="9">
        <v>0</v>
      </c>
      <c r="B444" s="9">
        <v>43</v>
      </c>
      <c r="C444" s="9">
        <v>4</v>
      </c>
      <c r="D444" s="9">
        <v>1</v>
      </c>
      <c r="E444" s="9">
        <v>20</v>
      </c>
      <c r="F444" s="9">
        <v>0</v>
      </c>
      <c r="G444" s="9">
        <v>0</v>
      </c>
      <c r="H444" s="9">
        <v>0</v>
      </c>
      <c r="I444" s="9">
        <v>0</v>
      </c>
      <c r="J444" s="9">
        <v>265</v>
      </c>
      <c r="K444" s="9">
        <v>107</v>
      </c>
      <c r="L444" s="9">
        <v>68</v>
      </c>
      <c r="M444" s="9">
        <v>21.08</v>
      </c>
      <c r="N444" s="9">
        <v>90</v>
      </c>
      <c r="O444" s="9">
        <v>95</v>
      </c>
      <c r="P444" s="9">
        <v>0</v>
      </c>
    </row>
    <row r="445" spans="1:16" ht="15.75" customHeight="1" x14ac:dyDescent="0.2">
      <c r="A445" s="9">
        <v>0</v>
      </c>
      <c r="B445" s="9">
        <v>60</v>
      </c>
      <c r="C445" s="9">
        <v>1</v>
      </c>
      <c r="D445" s="9">
        <v>0</v>
      </c>
      <c r="E445" s="9">
        <v>0</v>
      </c>
      <c r="F445" s="9">
        <v>0</v>
      </c>
      <c r="G445" s="9">
        <v>0</v>
      </c>
      <c r="H445" s="9">
        <v>0</v>
      </c>
      <c r="I445" s="9">
        <v>1</v>
      </c>
      <c r="J445" s="9">
        <v>260</v>
      </c>
      <c r="K445" s="9">
        <v>95.5</v>
      </c>
      <c r="L445" s="9">
        <v>59</v>
      </c>
      <c r="M445" s="9">
        <v>25.94</v>
      </c>
      <c r="N445" s="9">
        <v>90</v>
      </c>
      <c r="O445" s="9">
        <v>160</v>
      </c>
      <c r="P445" s="9">
        <v>0</v>
      </c>
    </row>
    <row r="446" spans="1:16" ht="15.75" customHeight="1" x14ac:dyDescent="0.2">
      <c r="A446" s="9">
        <v>1</v>
      </c>
      <c r="B446" s="9">
        <v>44</v>
      </c>
      <c r="C446" s="9">
        <v>3</v>
      </c>
      <c r="D446" s="9">
        <v>0</v>
      </c>
      <c r="E446" s="9">
        <v>0</v>
      </c>
      <c r="F446" s="9">
        <v>0</v>
      </c>
      <c r="G446" s="9">
        <v>0</v>
      </c>
      <c r="H446" s="9">
        <v>0</v>
      </c>
      <c r="I446" s="9">
        <v>0</v>
      </c>
      <c r="J446" s="9">
        <v>243</v>
      </c>
      <c r="K446" s="9">
        <v>146</v>
      </c>
      <c r="L446" s="9">
        <v>91</v>
      </c>
      <c r="M446" s="9">
        <v>26.72</v>
      </c>
      <c r="N446" s="9">
        <v>80</v>
      </c>
      <c r="O446" s="9">
        <v>104</v>
      </c>
      <c r="P446" s="9">
        <v>0</v>
      </c>
    </row>
    <row r="447" spans="1:16" ht="15.75" customHeight="1" x14ac:dyDescent="0.2">
      <c r="A447" s="9">
        <v>1</v>
      </c>
      <c r="B447" s="9">
        <v>61</v>
      </c>
      <c r="C447" s="9">
        <v>4</v>
      </c>
      <c r="D447" s="9">
        <v>1</v>
      </c>
      <c r="E447" s="9">
        <v>10</v>
      </c>
      <c r="F447" s="9">
        <v>0</v>
      </c>
      <c r="G447" s="9">
        <v>0</v>
      </c>
      <c r="H447" s="9">
        <v>0</v>
      </c>
      <c r="I447" s="9">
        <v>0</v>
      </c>
      <c r="J447" s="9">
        <v>258</v>
      </c>
      <c r="K447" s="9">
        <v>130</v>
      </c>
      <c r="L447" s="9">
        <v>70</v>
      </c>
      <c r="M447" s="9">
        <v>24.35</v>
      </c>
      <c r="N447" s="9">
        <v>67</v>
      </c>
      <c r="O447" s="9">
        <v>78</v>
      </c>
      <c r="P447" s="9">
        <v>0</v>
      </c>
    </row>
    <row r="448" spans="1:16" ht="15.75" customHeight="1" x14ac:dyDescent="0.2">
      <c r="A448" s="9">
        <v>1</v>
      </c>
      <c r="B448" s="9">
        <v>61</v>
      </c>
      <c r="C448" s="9">
        <v>1</v>
      </c>
      <c r="D448" s="9">
        <v>0</v>
      </c>
      <c r="E448" s="9">
        <v>0</v>
      </c>
      <c r="F448" s="9">
        <v>0</v>
      </c>
      <c r="G448" s="9">
        <v>0</v>
      </c>
      <c r="H448" s="9">
        <v>1</v>
      </c>
      <c r="I448" s="9">
        <v>0</v>
      </c>
      <c r="J448" s="9">
        <v>182</v>
      </c>
      <c r="K448" s="9">
        <v>209</v>
      </c>
      <c r="L448" s="9">
        <v>133</v>
      </c>
      <c r="M448" s="9">
        <v>30.77</v>
      </c>
      <c r="N448" s="9">
        <v>65</v>
      </c>
      <c r="O448" s="9">
        <v>75</v>
      </c>
      <c r="P448" s="9">
        <v>0</v>
      </c>
    </row>
    <row r="449" spans="1:16" ht="15.75" customHeight="1" x14ac:dyDescent="0.2">
      <c r="A449" s="9">
        <v>1</v>
      </c>
      <c r="B449" s="9">
        <v>46</v>
      </c>
      <c r="C449" s="9">
        <v>4</v>
      </c>
      <c r="D449" s="9">
        <v>1</v>
      </c>
      <c r="E449" s="9">
        <v>45</v>
      </c>
      <c r="F449" s="9">
        <v>0</v>
      </c>
      <c r="G449" s="9">
        <v>0</v>
      </c>
      <c r="H449" s="9">
        <v>0</v>
      </c>
      <c r="I449" s="9">
        <v>0</v>
      </c>
      <c r="J449" s="9">
        <v>209</v>
      </c>
      <c r="K449" s="9">
        <v>112.5</v>
      </c>
      <c r="L449" s="9">
        <v>65</v>
      </c>
      <c r="M449" s="9">
        <v>27.48</v>
      </c>
      <c r="N449" s="9">
        <v>75</v>
      </c>
      <c r="O449" s="9">
        <v>78</v>
      </c>
      <c r="P449" s="9">
        <v>0</v>
      </c>
    </row>
    <row r="450" spans="1:16" ht="15.75" customHeight="1" x14ac:dyDescent="0.2">
      <c r="A450" s="9">
        <v>1</v>
      </c>
      <c r="B450" s="9">
        <v>38</v>
      </c>
      <c r="C450" s="9">
        <v>4</v>
      </c>
      <c r="D450" s="9">
        <v>1</v>
      </c>
      <c r="E450" s="9">
        <v>10</v>
      </c>
      <c r="F450" s="9">
        <v>0</v>
      </c>
      <c r="G450" s="9">
        <v>0</v>
      </c>
      <c r="H450" s="9">
        <v>0</v>
      </c>
      <c r="I450" s="9">
        <v>0</v>
      </c>
      <c r="J450" s="9">
        <v>168</v>
      </c>
      <c r="K450" s="9">
        <v>113</v>
      </c>
      <c r="L450" s="9">
        <v>69.5</v>
      </c>
      <c r="M450" s="9">
        <v>23.68</v>
      </c>
      <c r="N450" s="9">
        <v>58</v>
      </c>
      <c r="O450" s="9" t="s">
        <v>92</v>
      </c>
      <c r="P450" s="9">
        <v>1</v>
      </c>
    </row>
    <row r="451" spans="1:16" ht="15.75" customHeight="1" x14ac:dyDescent="0.2">
      <c r="A451" s="9">
        <v>0</v>
      </c>
      <c r="B451" s="9">
        <v>48</v>
      </c>
      <c r="C451" s="9">
        <v>3</v>
      </c>
      <c r="D451" s="9">
        <v>1</v>
      </c>
      <c r="E451" s="9">
        <v>10</v>
      </c>
      <c r="F451" s="9">
        <v>0</v>
      </c>
      <c r="G451" s="9">
        <v>0</v>
      </c>
      <c r="H451" s="9">
        <v>0</v>
      </c>
      <c r="I451" s="9">
        <v>0</v>
      </c>
      <c r="J451" s="9">
        <v>266</v>
      </c>
      <c r="K451" s="9">
        <v>115</v>
      </c>
      <c r="L451" s="9">
        <v>75</v>
      </c>
      <c r="M451" s="9">
        <v>31.16</v>
      </c>
      <c r="N451" s="9">
        <v>75</v>
      </c>
      <c r="O451" s="9">
        <v>90</v>
      </c>
      <c r="P451" s="9">
        <v>0</v>
      </c>
    </row>
    <row r="452" spans="1:16" ht="15.75" customHeight="1" x14ac:dyDescent="0.2">
      <c r="A452" s="9">
        <v>0</v>
      </c>
      <c r="B452" s="9">
        <v>55</v>
      </c>
      <c r="C452" s="9">
        <v>3</v>
      </c>
      <c r="D452" s="9">
        <v>0</v>
      </c>
      <c r="E452" s="9">
        <v>0</v>
      </c>
      <c r="F452" s="9">
        <v>0</v>
      </c>
      <c r="G452" s="9">
        <v>0</v>
      </c>
      <c r="H452" s="9">
        <v>0</v>
      </c>
      <c r="I452" s="9">
        <v>0</v>
      </c>
      <c r="J452" s="9">
        <v>210</v>
      </c>
      <c r="K452" s="9">
        <v>112</v>
      </c>
      <c r="L452" s="9">
        <v>76</v>
      </c>
      <c r="M452" s="9">
        <v>20.53</v>
      </c>
      <c r="N452" s="9">
        <v>71</v>
      </c>
      <c r="O452" s="9">
        <v>65</v>
      </c>
      <c r="P452" s="9">
        <v>0</v>
      </c>
    </row>
    <row r="453" spans="1:16" ht="15.75" customHeight="1" x14ac:dyDescent="0.2">
      <c r="A453" s="9">
        <v>0</v>
      </c>
      <c r="B453" s="9">
        <v>50</v>
      </c>
      <c r="C453" s="9">
        <v>2</v>
      </c>
      <c r="D453" s="9">
        <v>1</v>
      </c>
      <c r="E453" s="9">
        <v>8</v>
      </c>
      <c r="F453" s="9">
        <v>0</v>
      </c>
      <c r="G453" s="9">
        <v>0</v>
      </c>
      <c r="H453" s="9">
        <v>0</v>
      </c>
      <c r="I453" s="9">
        <v>1</v>
      </c>
      <c r="J453" s="9">
        <v>292</v>
      </c>
      <c r="K453" s="9">
        <v>132</v>
      </c>
      <c r="L453" s="9">
        <v>82</v>
      </c>
      <c r="M453" s="9">
        <v>22.54</v>
      </c>
      <c r="N453" s="9">
        <v>80</v>
      </c>
      <c r="O453" s="9">
        <v>110</v>
      </c>
      <c r="P453" s="9">
        <v>0</v>
      </c>
    </row>
    <row r="454" spans="1:16" ht="15.75" customHeight="1" x14ac:dyDescent="0.2">
      <c r="A454" s="9">
        <v>0</v>
      </c>
      <c r="B454" s="9">
        <v>46</v>
      </c>
      <c r="C454" s="9">
        <v>4</v>
      </c>
      <c r="D454" s="9">
        <v>0</v>
      </c>
      <c r="E454" s="9">
        <v>0</v>
      </c>
      <c r="F454" s="9">
        <v>0</v>
      </c>
      <c r="G454" s="9">
        <v>0</v>
      </c>
      <c r="H454" s="9">
        <v>0</v>
      </c>
      <c r="I454" s="9">
        <v>0</v>
      </c>
      <c r="J454" s="9">
        <v>190</v>
      </c>
      <c r="K454" s="9">
        <v>107.5</v>
      </c>
      <c r="L454" s="9">
        <v>80</v>
      </c>
      <c r="M454" s="9">
        <v>25.13</v>
      </c>
      <c r="N454" s="9">
        <v>72</v>
      </c>
      <c r="O454" s="9">
        <v>75</v>
      </c>
      <c r="P454" s="9">
        <v>0</v>
      </c>
    </row>
    <row r="455" spans="1:16" ht="15.75" customHeight="1" x14ac:dyDescent="0.2">
      <c r="A455" s="9">
        <v>0</v>
      </c>
      <c r="B455" s="9">
        <v>47</v>
      </c>
      <c r="C455" s="9">
        <v>1</v>
      </c>
      <c r="D455" s="9">
        <v>0</v>
      </c>
      <c r="E455" s="9">
        <v>0</v>
      </c>
      <c r="F455" s="9">
        <v>0</v>
      </c>
      <c r="G455" s="9">
        <v>0</v>
      </c>
      <c r="H455" s="9">
        <v>0</v>
      </c>
      <c r="I455" s="9">
        <v>0</v>
      </c>
      <c r="J455" s="9">
        <v>234</v>
      </c>
      <c r="K455" s="9">
        <v>127.5</v>
      </c>
      <c r="L455" s="9">
        <v>83.5</v>
      </c>
      <c r="M455" s="9">
        <v>27.65</v>
      </c>
      <c r="N455" s="9">
        <v>85</v>
      </c>
      <c r="O455" s="9">
        <v>89</v>
      </c>
      <c r="P455" s="9">
        <v>0</v>
      </c>
    </row>
    <row r="456" spans="1:16" ht="15.75" customHeight="1" x14ac:dyDescent="0.2">
      <c r="A456" s="9">
        <v>0</v>
      </c>
      <c r="B456" s="9">
        <v>44</v>
      </c>
      <c r="C456" s="9">
        <v>1</v>
      </c>
      <c r="D456" s="9">
        <v>0</v>
      </c>
      <c r="E456" s="9">
        <v>0</v>
      </c>
      <c r="F456" s="9">
        <v>0</v>
      </c>
      <c r="G456" s="9">
        <v>0</v>
      </c>
      <c r="H456" s="9">
        <v>0</v>
      </c>
      <c r="I456" s="9">
        <v>0</v>
      </c>
      <c r="J456" s="9">
        <v>173</v>
      </c>
      <c r="K456" s="9">
        <v>136.5</v>
      </c>
      <c r="L456" s="9">
        <v>77.5</v>
      </c>
      <c r="M456" s="9">
        <v>26.62</v>
      </c>
      <c r="N456" s="9">
        <v>66</v>
      </c>
      <c r="O456" s="9">
        <v>72</v>
      </c>
      <c r="P456" s="9">
        <v>0</v>
      </c>
    </row>
    <row r="457" spans="1:16" ht="15.75" customHeight="1" x14ac:dyDescent="0.2">
      <c r="A457" s="9">
        <v>0</v>
      </c>
      <c r="B457" s="9">
        <v>44</v>
      </c>
      <c r="C457" s="9">
        <v>3</v>
      </c>
      <c r="D457" s="9">
        <v>1</v>
      </c>
      <c r="E457" s="9">
        <v>15</v>
      </c>
      <c r="F457" s="9">
        <v>0</v>
      </c>
      <c r="G457" s="9">
        <v>0</v>
      </c>
      <c r="H457" s="9">
        <v>0</v>
      </c>
      <c r="I457" s="9">
        <v>0</v>
      </c>
      <c r="J457" s="9">
        <v>198</v>
      </c>
      <c r="K457" s="9">
        <v>112</v>
      </c>
      <c r="L457" s="9">
        <v>68</v>
      </c>
      <c r="M457" s="9">
        <v>22.17</v>
      </c>
      <c r="N457" s="9">
        <v>70</v>
      </c>
      <c r="O457" s="9" t="s">
        <v>92</v>
      </c>
      <c r="P457" s="9">
        <v>0</v>
      </c>
    </row>
    <row r="458" spans="1:16" ht="15.75" customHeight="1" x14ac:dyDescent="0.2">
      <c r="A458" s="9">
        <v>0</v>
      </c>
      <c r="B458" s="9">
        <v>41</v>
      </c>
      <c r="C458" s="9">
        <v>2</v>
      </c>
      <c r="D458" s="9">
        <v>1</v>
      </c>
      <c r="E458" s="9">
        <v>20</v>
      </c>
      <c r="F458" s="9">
        <v>0</v>
      </c>
      <c r="G458" s="9">
        <v>0</v>
      </c>
      <c r="H458" s="9">
        <v>0</v>
      </c>
      <c r="I458" s="9">
        <v>0</v>
      </c>
      <c r="J458" s="9">
        <v>208</v>
      </c>
      <c r="K458" s="9">
        <v>119</v>
      </c>
      <c r="L458" s="9">
        <v>82</v>
      </c>
      <c r="M458" s="9">
        <v>25.25</v>
      </c>
      <c r="N458" s="9">
        <v>73</v>
      </c>
      <c r="O458" s="9" t="s">
        <v>92</v>
      </c>
      <c r="P458" s="9">
        <v>0</v>
      </c>
    </row>
    <row r="459" spans="1:16" ht="15.75" customHeight="1" x14ac:dyDescent="0.2">
      <c r="A459" s="9">
        <v>1</v>
      </c>
      <c r="B459" s="9">
        <v>55</v>
      </c>
      <c r="C459" s="9">
        <v>1</v>
      </c>
      <c r="D459" s="9">
        <v>0</v>
      </c>
      <c r="E459" s="9">
        <v>0</v>
      </c>
      <c r="F459" s="9">
        <v>0</v>
      </c>
      <c r="G459" s="9">
        <v>0</v>
      </c>
      <c r="H459" s="9">
        <v>0</v>
      </c>
      <c r="I459" s="9">
        <v>0</v>
      </c>
      <c r="J459" s="9">
        <v>227</v>
      </c>
      <c r="K459" s="9">
        <v>129</v>
      </c>
      <c r="L459" s="9">
        <v>81</v>
      </c>
      <c r="M459" s="9">
        <v>26.57</v>
      </c>
      <c r="N459" s="9">
        <v>55</v>
      </c>
      <c r="O459" s="9">
        <v>74</v>
      </c>
      <c r="P459" s="9">
        <v>0</v>
      </c>
    </row>
    <row r="460" spans="1:16" ht="15.75" customHeight="1" x14ac:dyDescent="0.2">
      <c r="A460" s="9">
        <v>0</v>
      </c>
      <c r="B460" s="9">
        <v>47</v>
      </c>
      <c r="C460" s="9">
        <v>2</v>
      </c>
      <c r="D460" s="9">
        <v>1</v>
      </c>
      <c r="E460" s="9">
        <v>10</v>
      </c>
      <c r="F460" s="9">
        <v>1</v>
      </c>
      <c r="G460" s="9">
        <v>0</v>
      </c>
      <c r="H460" s="9">
        <v>1</v>
      </c>
      <c r="I460" s="9">
        <v>0</v>
      </c>
      <c r="J460" s="9">
        <v>186</v>
      </c>
      <c r="K460" s="9">
        <v>150</v>
      </c>
      <c r="L460" s="9">
        <v>85</v>
      </c>
      <c r="M460" s="9">
        <v>22.53</v>
      </c>
      <c r="N460" s="9">
        <v>62</v>
      </c>
      <c r="O460" s="9">
        <v>93</v>
      </c>
      <c r="P460" s="9">
        <v>0</v>
      </c>
    </row>
    <row r="461" spans="1:16" ht="15.75" customHeight="1" x14ac:dyDescent="0.2">
      <c r="A461" s="9">
        <v>0</v>
      </c>
      <c r="B461" s="9">
        <v>48</v>
      </c>
      <c r="C461" s="9">
        <v>4</v>
      </c>
      <c r="D461" s="9">
        <v>1</v>
      </c>
      <c r="E461" s="9">
        <v>9</v>
      </c>
      <c r="F461" s="9">
        <v>0</v>
      </c>
      <c r="G461" s="9">
        <v>0</v>
      </c>
      <c r="H461" s="9">
        <v>0</v>
      </c>
      <c r="I461" s="9">
        <v>0</v>
      </c>
      <c r="J461" s="9">
        <v>195</v>
      </c>
      <c r="K461" s="9">
        <v>109</v>
      </c>
      <c r="L461" s="9">
        <v>71</v>
      </c>
      <c r="M461" s="9">
        <v>21.1</v>
      </c>
      <c r="N461" s="9">
        <v>73</v>
      </c>
      <c r="O461" s="9">
        <v>65</v>
      </c>
      <c r="P461" s="9">
        <v>0</v>
      </c>
    </row>
    <row r="462" spans="1:16" ht="15.75" customHeight="1" x14ac:dyDescent="0.2">
      <c r="A462" s="9">
        <v>0</v>
      </c>
      <c r="B462" s="9">
        <v>40</v>
      </c>
      <c r="C462" s="9">
        <v>2</v>
      </c>
      <c r="D462" s="9">
        <v>1</v>
      </c>
      <c r="E462" s="9">
        <v>15</v>
      </c>
      <c r="F462" s="9">
        <v>0</v>
      </c>
      <c r="G462" s="9">
        <v>0</v>
      </c>
      <c r="H462" s="9">
        <v>0</v>
      </c>
      <c r="I462" s="9">
        <v>0</v>
      </c>
      <c r="J462" s="9">
        <v>284</v>
      </c>
      <c r="K462" s="9">
        <v>124</v>
      </c>
      <c r="L462" s="9">
        <v>83</v>
      </c>
      <c r="M462" s="9">
        <v>27.9</v>
      </c>
      <c r="N462" s="9">
        <v>75</v>
      </c>
      <c r="O462" s="9">
        <v>71</v>
      </c>
      <c r="P462" s="9">
        <v>0</v>
      </c>
    </row>
    <row r="463" spans="1:16" ht="15.75" customHeight="1" x14ac:dyDescent="0.2">
      <c r="A463" s="9">
        <v>0</v>
      </c>
      <c r="B463" s="9">
        <v>35</v>
      </c>
      <c r="C463" s="9">
        <v>2</v>
      </c>
      <c r="D463" s="9">
        <v>1</v>
      </c>
      <c r="E463" s="9">
        <v>15</v>
      </c>
      <c r="F463" s="9">
        <v>0</v>
      </c>
      <c r="G463" s="9">
        <v>0</v>
      </c>
      <c r="H463" s="9">
        <v>0</v>
      </c>
      <c r="I463" s="9">
        <v>0</v>
      </c>
      <c r="J463" s="9">
        <v>177</v>
      </c>
      <c r="K463" s="9">
        <v>110</v>
      </c>
      <c r="L463" s="9">
        <v>70</v>
      </c>
      <c r="M463" s="9">
        <v>25.71</v>
      </c>
      <c r="N463" s="9">
        <v>65</v>
      </c>
      <c r="O463" s="9">
        <v>84</v>
      </c>
      <c r="P463" s="9">
        <v>0</v>
      </c>
    </row>
    <row r="464" spans="1:16" ht="15.75" customHeight="1" x14ac:dyDescent="0.2">
      <c r="A464" s="9">
        <v>0</v>
      </c>
      <c r="B464" s="9">
        <v>49</v>
      </c>
      <c r="C464" s="9">
        <v>1</v>
      </c>
      <c r="D464" s="9">
        <v>0</v>
      </c>
      <c r="E464" s="9">
        <v>0</v>
      </c>
      <c r="F464" s="9">
        <v>0</v>
      </c>
      <c r="G464" s="9">
        <v>0</v>
      </c>
      <c r="H464" s="9">
        <v>0</v>
      </c>
      <c r="I464" s="9">
        <v>0</v>
      </c>
      <c r="J464" s="9">
        <v>305</v>
      </c>
      <c r="K464" s="9">
        <v>135</v>
      </c>
      <c r="L464" s="9">
        <v>89</v>
      </c>
      <c r="M464" s="9">
        <v>25.04</v>
      </c>
      <c r="N464" s="9">
        <v>62</v>
      </c>
      <c r="O464" s="9">
        <v>117</v>
      </c>
      <c r="P464" s="9">
        <v>0</v>
      </c>
    </row>
    <row r="465" spans="1:16" ht="15.75" customHeight="1" x14ac:dyDescent="0.2">
      <c r="A465" s="9">
        <v>1</v>
      </c>
      <c r="B465" s="9">
        <v>38</v>
      </c>
      <c r="C465" s="9">
        <v>2</v>
      </c>
      <c r="D465" s="9">
        <v>1</v>
      </c>
      <c r="E465" s="9">
        <v>30</v>
      </c>
      <c r="F465" s="9">
        <v>0</v>
      </c>
      <c r="G465" s="9">
        <v>0</v>
      </c>
      <c r="H465" s="9">
        <v>1</v>
      </c>
      <c r="I465" s="9">
        <v>0</v>
      </c>
      <c r="J465" s="9">
        <v>195</v>
      </c>
      <c r="K465" s="9">
        <v>146</v>
      </c>
      <c r="L465" s="9">
        <v>104</v>
      </c>
      <c r="M465" s="9">
        <v>29.6</v>
      </c>
      <c r="N465" s="9">
        <v>75</v>
      </c>
      <c r="O465" s="9">
        <v>80</v>
      </c>
      <c r="P465" s="9">
        <v>0</v>
      </c>
    </row>
    <row r="466" spans="1:16" ht="15.75" customHeight="1" x14ac:dyDescent="0.2">
      <c r="A466" s="9">
        <v>1</v>
      </c>
      <c r="B466" s="9">
        <v>50</v>
      </c>
      <c r="C466" s="9">
        <v>1</v>
      </c>
      <c r="D466" s="9">
        <v>0</v>
      </c>
      <c r="E466" s="9">
        <v>0</v>
      </c>
      <c r="F466" s="9">
        <v>0</v>
      </c>
      <c r="G466" s="9">
        <v>0</v>
      </c>
      <c r="H466" s="9">
        <v>1</v>
      </c>
      <c r="I466" s="9">
        <v>0</v>
      </c>
      <c r="J466" s="9">
        <v>227</v>
      </c>
      <c r="K466" s="9">
        <v>152</v>
      </c>
      <c r="L466" s="9">
        <v>99</v>
      </c>
      <c r="M466" s="9">
        <v>29.46</v>
      </c>
      <c r="N466" s="9">
        <v>78</v>
      </c>
      <c r="O466" s="9">
        <v>115</v>
      </c>
      <c r="P466" s="9">
        <v>0</v>
      </c>
    </row>
    <row r="467" spans="1:16" ht="15.75" customHeight="1" x14ac:dyDescent="0.2">
      <c r="A467" s="9">
        <v>1</v>
      </c>
      <c r="B467" s="9">
        <v>38</v>
      </c>
      <c r="C467" s="9">
        <v>2</v>
      </c>
      <c r="D467" s="9">
        <v>1</v>
      </c>
      <c r="E467" s="9">
        <v>40</v>
      </c>
      <c r="F467" s="9">
        <v>0</v>
      </c>
      <c r="G467" s="9">
        <v>0</v>
      </c>
      <c r="H467" s="9">
        <v>1</v>
      </c>
      <c r="I467" s="9">
        <v>0</v>
      </c>
      <c r="J467" s="9">
        <v>245</v>
      </c>
      <c r="K467" s="9">
        <v>154</v>
      </c>
      <c r="L467" s="9">
        <v>95.5</v>
      </c>
      <c r="M467" s="9">
        <v>30.02</v>
      </c>
      <c r="N467" s="9">
        <v>92</v>
      </c>
      <c r="O467" s="9">
        <v>87</v>
      </c>
      <c r="P467" s="9">
        <v>0</v>
      </c>
    </row>
    <row r="468" spans="1:16" ht="15.75" customHeight="1" x14ac:dyDescent="0.2">
      <c r="A468" s="9">
        <v>0</v>
      </c>
      <c r="B468" s="9">
        <v>57</v>
      </c>
      <c r="C468" s="9">
        <v>3</v>
      </c>
      <c r="D468" s="9">
        <v>1</v>
      </c>
      <c r="E468" s="9">
        <v>15</v>
      </c>
      <c r="F468" s="9">
        <v>0</v>
      </c>
      <c r="G468" s="9">
        <v>0</v>
      </c>
      <c r="H468" s="9">
        <v>0</v>
      </c>
      <c r="I468" s="9">
        <v>0</v>
      </c>
      <c r="J468" s="9">
        <v>250</v>
      </c>
      <c r="K468" s="9">
        <v>125</v>
      </c>
      <c r="L468" s="9">
        <v>74</v>
      </c>
      <c r="M468" s="9">
        <v>21.08</v>
      </c>
      <c r="N468" s="9">
        <v>80</v>
      </c>
      <c r="O468" s="9">
        <v>72</v>
      </c>
      <c r="P468" s="9">
        <v>0</v>
      </c>
    </row>
    <row r="469" spans="1:16" ht="15.75" customHeight="1" x14ac:dyDescent="0.2">
      <c r="A469" s="9">
        <v>1</v>
      </c>
      <c r="B469" s="9">
        <v>53</v>
      </c>
      <c r="C469" s="9">
        <v>1</v>
      </c>
      <c r="D469" s="9">
        <v>1</v>
      </c>
      <c r="E469" s="9">
        <v>50</v>
      </c>
      <c r="F469" s="9">
        <v>0</v>
      </c>
      <c r="G469" s="9">
        <v>0</v>
      </c>
      <c r="H469" s="9">
        <v>0</v>
      </c>
      <c r="I469" s="9">
        <v>0</v>
      </c>
      <c r="J469" s="9">
        <v>306</v>
      </c>
      <c r="K469" s="9">
        <v>127</v>
      </c>
      <c r="L469" s="9">
        <v>82.5</v>
      </c>
      <c r="M469" s="9">
        <v>31.22</v>
      </c>
      <c r="N469" s="9">
        <v>72</v>
      </c>
      <c r="O469" s="9" t="s">
        <v>92</v>
      </c>
      <c r="P469" s="9">
        <v>0</v>
      </c>
    </row>
    <row r="470" spans="1:16" ht="15.75" customHeight="1" x14ac:dyDescent="0.2">
      <c r="A470" s="9">
        <v>0</v>
      </c>
      <c r="B470" s="9">
        <v>44</v>
      </c>
      <c r="C470" s="9">
        <v>2</v>
      </c>
      <c r="D470" s="9">
        <v>1</v>
      </c>
      <c r="E470" s="9">
        <v>10</v>
      </c>
      <c r="F470" s="9">
        <v>0</v>
      </c>
      <c r="G470" s="9">
        <v>0</v>
      </c>
      <c r="H470" s="9">
        <v>0</v>
      </c>
      <c r="I470" s="9">
        <v>0</v>
      </c>
      <c r="J470" s="9">
        <v>152</v>
      </c>
      <c r="K470" s="9">
        <v>110</v>
      </c>
      <c r="L470" s="9">
        <v>64</v>
      </c>
      <c r="M470" s="9">
        <v>25.71</v>
      </c>
      <c r="N470" s="9">
        <v>75</v>
      </c>
      <c r="O470" s="9">
        <v>83</v>
      </c>
      <c r="P470" s="9">
        <v>0</v>
      </c>
    </row>
    <row r="471" spans="1:16" ht="15.75" customHeight="1" x14ac:dyDescent="0.2">
      <c r="A471" s="9">
        <v>0</v>
      </c>
      <c r="B471" s="9">
        <v>47</v>
      </c>
      <c r="C471" s="9">
        <v>1</v>
      </c>
      <c r="D471" s="9">
        <v>0</v>
      </c>
      <c r="E471" s="9">
        <v>0</v>
      </c>
      <c r="F471" s="9">
        <v>0</v>
      </c>
      <c r="G471" s="9">
        <v>0</v>
      </c>
      <c r="H471" s="9">
        <v>1</v>
      </c>
      <c r="I471" s="9">
        <v>0</v>
      </c>
      <c r="J471" s="9">
        <v>222</v>
      </c>
      <c r="K471" s="9">
        <v>162.5</v>
      </c>
      <c r="L471" s="9">
        <v>92.5</v>
      </c>
      <c r="M471" s="9">
        <v>23.45</v>
      </c>
      <c r="N471" s="9">
        <v>78</v>
      </c>
      <c r="O471" s="9">
        <v>80</v>
      </c>
      <c r="P471" s="9">
        <v>0</v>
      </c>
    </row>
    <row r="472" spans="1:16" ht="15.75" customHeight="1" x14ac:dyDescent="0.2">
      <c r="A472" s="9">
        <v>1</v>
      </c>
      <c r="B472" s="9">
        <v>56</v>
      </c>
      <c r="C472" s="9">
        <v>1</v>
      </c>
      <c r="D472" s="9">
        <v>0</v>
      </c>
      <c r="E472" s="9">
        <v>0</v>
      </c>
      <c r="F472" s="9">
        <v>0</v>
      </c>
      <c r="G472" s="9">
        <v>0</v>
      </c>
      <c r="H472" s="9">
        <v>0</v>
      </c>
      <c r="I472" s="9">
        <v>0</v>
      </c>
      <c r="J472" s="9">
        <v>243</v>
      </c>
      <c r="K472" s="9">
        <v>134</v>
      </c>
      <c r="L472" s="9">
        <v>86</v>
      </c>
      <c r="M472" s="9">
        <v>25.94</v>
      </c>
      <c r="N472" s="9">
        <v>81</v>
      </c>
      <c r="O472" s="9">
        <v>66</v>
      </c>
      <c r="P472" s="9">
        <v>0</v>
      </c>
    </row>
    <row r="473" spans="1:16" ht="15.75" customHeight="1" x14ac:dyDescent="0.2">
      <c r="A473" s="9">
        <v>1</v>
      </c>
      <c r="B473" s="9">
        <v>61</v>
      </c>
      <c r="C473" s="9">
        <v>1</v>
      </c>
      <c r="D473" s="9">
        <v>0</v>
      </c>
      <c r="E473" s="9">
        <v>0</v>
      </c>
      <c r="F473" s="9">
        <v>1</v>
      </c>
      <c r="G473" s="9">
        <v>0</v>
      </c>
      <c r="H473" s="9">
        <v>1</v>
      </c>
      <c r="I473" s="9">
        <v>1</v>
      </c>
      <c r="J473" s="9">
        <v>270</v>
      </c>
      <c r="K473" s="9">
        <v>177.5</v>
      </c>
      <c r="L473" s="9">
        <v>95</v>
      </c>
      <c r="M473" s="9">
        <v>28.15</v>
      </c>
      <c r="N473" s="9">
        <v>62</v>
      </c>
      <c r="O473" s="9">
        <v>123</v>
      </c>
      <c r="P473" s="9">
        <v>1</v>
      </c>
    </row>
    <row r="474" spans="1:16" ht="15.75" customHeight="1" x14ac:dyDescent="0.2">
      <c r="A474" s="9">
        <v>0</v>
      </c>
      <c r="B474" s="9">
        <v>38</v>
      </c>
      <c r="C474" s="9" t="s">
        <v>92</v>
      </c>
      <c r="D474" s="9">
        <v>1</v>
      </c>
      <c r="E474" s="9">
        <v>1</v>
      </c>
      <c r="F474" s="9">
        <v>0</v>
      </c>
      <c r="G474" s="9">
        <v>0</v>
      </c>
      <c r="H474" s="9">
        <v>0</v>
      </c>
      <c r="I474" s="9">
        <v>0</v>
      </c>
      <c r="J474" s="9">
        <v>300</v>
      </c>
      <c r="K474" s="9">
        <v>122</v>
      </c>
      <c r="L474" s="9">
        <v>84</v>
      </c>
      <c r="M474" s="9">
        <v>27.26</v>
      </c>
      <c r="N474" s="9">
        <v>96</v>
      </c>
      <c r="O474" s="9">
        <v>68</v>
      </c>
      <c r="P474" s="9">
        <v>0</v>
      </c>
    </row>
    <row r="475" spans="1:16" ht="15.75" customHeight="1" x14ac:dyDescent="0.2">
      <c r="A475" s="9">
        <v>1</v>
      </c>
      <c r="B475" s="9">
        <v>56</v>
      </c>
      <c r="C475" s="9">
        <v>1</v>
      </c>
      <c r="D475" s="9">
        <v>0</v>
      </c>
      <c r="E475" s="9">
        <v>0</v>
      </c>
      <c r="F475" s="9">
        <v>0</v>
      </c>
      <c r="G475" s="9">
        <v>0</v>
      </c>
      <c r="H475" s="9">
        <v>0</v>
      </c>
      <c r="I475" s="9">
        <v>0</v>
      </c>
      <c r="J475" s="9">
        <v>252</v>
      </c>
      <c r="K475" s="9">
        <v>107</v>
      </c>
      <c r="L475" s="9">
        <v>66</v>
      </c>
      <c r="M475" s="9">
        <v>25.11</v>
      </c>
      <c r="N475" s="9">
        <v>60</v>
      </c>
      <c r="O475" s="9">
        <v>72</v>
      </c>
      <c r="P475" s="9">
        <v>0</v>
      </c>
    </row>
    <row r="476" spans="1:16" ht="15.75" customHeight="1" x14ac:dyDescent="0.2">
      <c r="A476" s="9">
        <v>1</v>
      </c>
      <c r="B476" s="9">
        <v>46</v>
      </c>
      <c r="C476" s="9">
        <v>2</v>
      </c>
      <c r="D476" s="9">
        <v>1</v>
      </c>
      <c r="E476" s="9">
        <v>20</v>
      </c>
      <c r="F476" s="9">
        <v>0</v>
      </c>
      <c r="G476" s="9">
        <v>0</v>
      </c>
      <c r="H476" s="9">
        <v>0</v>
      </c>
      <c r="I476" s="9">
        <v>0</v>
      </c>
      <c r="J476" s="9">
        <v>235</v>
      </c>
      <c r="K476" s="9">
        <v>150</v>
      </c>
      <c r="L476" s="9">
        <v>96.5</v>
      </c>
      <c r="M476" s="9">
        <v>27.22</v>
      </c>
      <c r="N476" s="9">
        <v>94</v>
      </c>
      <c r="O476" s="9">
        <v>78</v>
      </c>
      <c r="P476" s="9">
        <v>0</v>
      </c>
    </row>
    <row r="477" spans="1:16" ht="15.75" customHeight="1" x14ac:dyDescent="0.2">
      <c r="A477" s="9">
        <v>1</v>
      </c>
      <c r="B477" s="9">
        <v>53</v>
      </c>
      <c r="C477" s="9">
        <v>3</v>
      </c>
      <c r="D477" s="9">
        <v>1</v>
      </c>
      <c r="E477" s="9">
        <v>15</v>
      </c>
      <c r="F477" s="9">
        <v>0</v>
      </c>
      <c r="G477" s="9">
        <v>1</v>
      </c>
      <c r="H477" s="9">
        <v>0</v>
      </c>
      <c r="I477" s="9">
        <v>0</v>
      </c>
      <c r="J477" s="9">
        <v>161</v>
      </c>
      <c r="K477" s="9">
        <v>116</v>
      </c>
      <c r="L477" s="9">
        <v>74.5</v>
      </c>
      <c r="M477" s="9">
        <v>19.82</v>
      </c>
      <c r="N477" s="9">
        <v>80</v>
      </c>
      <c r="O477" s="9">
        <v>90</v>
      </c>
      <c r="P477" s="9">
        <v>0</v>
      </c>
    </row>
    <row r="478" spans="1:16" ht="15.75" customHeight="1" x14ac:dyDescent="0.2">
      <c r="A478" s="9">
        <v>1</v>
      </c>
      <c r="B478" s="9">
        <v>49</v>
      </c>
      <c r="C478" s="9">
        <v>1</v>
      </c>
      <c r="D478" s="9">
        <v>0</v>
      </c>
      <c r="E478" s="9">
        <v>0</v>
      </c>
      <c r="F478" s="9">
        <v>0</v>
      </c>
      <c r="G478" s="9">
        <v>0</v>
      </c>
      <c r="H478" s="9">
        <v>0</v>
      </c>
      <c r="I478" s="9">
        <v>0</v>
      </c>
      <c r="J478" s="9">
        <v>168</v>
      </c>
      <c r="K478" s="9">
        <v>127</v>
      </c>
      <c r="L478" s="9">
        <v>74</v>
      </c>
      <c r="M478" s="9">
        <v>27.38</v>
      </c>
      <c r="N478" s="9">
        <v>63</v>
      </c>
      <c r="O478" s="9">
        <v>85</v>
      </c>
      <c r="P478" s="9">
        <v>0</v>
      </c>
    </row>
    <row r="479" spans="1:16" ht="15.75" customHeight="1" x14ac:dyDescent="0.2">
      <c r="A479" s="9">
        <v>0</v>
      </c>
      <c r="B479" s="9">
        <v>46</v>
      </c>
      <c r="C479" s="9">
        <v>3</v>
      </c>
      <c r="D479" s="9">
        <v>1</v>
      </c>
      <c r="E479" s="9">
        <v>15</v>
      </c>
      <c r="F479" s="9">
        <v>0</v>
      </c>
      <c r="G479" s="9">
        <v>0</v>
      </c>
      <c r="H479" s="9">
        <v>0</v>
      </c>
      <c r="I479" s="9">
        <v>0</v>
      </c>
      <c r="J479" s="9">
        <v>247</v>
      </c>
      <c r="K479" s="9">
        <v>125</v>
      </c>
      <c r="L479" s="9">
        <v>80</v>
      </c>
      <c r="M479" s="9">
        <v>21.51</v>
      </c>
      <c r="N479" s="9">
        <v>60</v>
      </c>
      <c r="O479" s="9">
        <v>80</v>
      </c>
      <c r="P479" s="9">
        <v>0</v>
      </c>
    </row>
    <row r="480" spans="1:16" ht="15.75" customHeight="1" x14ac:dyDescent="0.2">
      <c r="A480" s="9">
        <v>0</v>
      </c>
      <c r="B480" s="9">
        <v>37</v>
      </c>
      <c r="C480" s="9">
        <v>2</v>
      </c>
      <c r="D480" s="9">
        <v>1</v>
      </c>
      <c r="E480" s="9">
        <v>20</v>
      </c>
      <c r="F480" s="9">
        <v>0</v>
      </c>
      <c r="G480" s="9">
        <v>0</v>
      </c>
      <c r="H480" s="9">
        <v>0</v>
      </c>
      <c r="I480" s="9">
        <v>0</v>
      </c>
      <c r="J480" s="9">
        <v>250</v>
      </c>
      <c r="K480" s="9">
        <v>138</v>
      </c>
      <c r="L480" s="9">
        <v>90</v>
      </c>
      <c r="M480" s="9">
        <v>19.559999999999999</v>
      </c>
      <c r="N480" s="9">
        <v>96</v>
      </c>
      <c r="O480" s="9">
        <v>74</v>
      </c>
      <c r="P480" s="9">
        <v>0</v>
      </c>
    </row>
    <row r="481" spans="1:16" ht="15.75" customHeight="1" x14ac:dyDescent="0.2">
      <c r="A481" s="9">
        <v>1</v>
      </c>
      <c r="B481" s="9">
        <v>50</v>
      </c>
      <c r="C481" s="9">
        <v>1</v>
      </c>
      <c r="D481" s="9">
        <v>0</v>
      </c>
      <c r="E481" s="9">
        <v>0</v>
      </c>
      <c r="F481" s="9">
        <v>0</v>
      </c>
      <c r="G481" s="9">
        <v>0</v>
      </c>
      <c r="H481" s="9">
        <v>1</v>
      </c>
      <c r="I481" s="9">
        <v>0</v>
      </c>
      <c r="J481" s="9">
        <v>219</v>
      </c>
      <c r="K481" s="9">
        <v>145</v>
      </c>
      <c r="L481" s="9">
        <v>100</v>
      </c>
      <c r="M481" s="9">
        <v>26.26</v>
      </c>
      <c r="N481" s="9">
        <v>78</v>
      </c>
      <c r="O481" s="9">
        <v>108</v>
      </c>
      <c r="P481" s="9">
        <v>0</v>
      </c>
    </row>
    <row r="482" spans="1:16" ht="15.75" customHeight="1" x14ac:dyDescent="0.2">
      <c r="A482" s="9">
        <v>0</v>
      </c>
      <c r="B482" s="9">
        <v>51</v>
      </c>
      <c r="C482" s="9">
        <v>4</v>
      </c>
      <c r="D482" s="9">
        <v>1</v>
      </c>
      <c r="E482" s="9">
        <v>9</v>
      </c>
      <c r="F482" s="9">
        <v>0</v>
      </c>
      <c r="G482" s="9">
        <v>0</v>
      </c>
      <c r="H482" s="9">
        <v>1</v>
      </c>
      <c r="I482" s="9">
        <v>0</v>
      </c>
      <c r="J482" s="9">
        <v>320</v>
      </c>
      <c r="K482" s="9">
        <v>145</v>
      </c>
      <c r="L482" s="9">
        <v>85</v>
      </c>
      <c r="M482" s="9">
        <v>24.03</v>
      </c>
      <c r="N482" s="9">
        <v>75</v>
      </c>
      <c r="O482" s="9">
        <v>98</v>
      </c>
      <c r="P482" s="9">
        <v>0</v>
      </c>
    </row>
    <row r="483" spans="1:16" ht="15.75" customHeight="1" x14ac:dyDescent="0.2">
      <c r="A483" s="9">
        <v>0</v>
      </c>
      <c r="B483" s="9">
        <v>64</v>
      </c>
      <c r="C483" s="9">
        <v>1</v>
      </c>
      <c r="D483" s="9">
        <v>0</v>
      </c>
      <c r="E483" s="9">
        <v>0</v>
      </c>
      <c r="F483" s="9">
        <v>0</v>
      </c>
      <c r="G483" s="9">
        <v>0</v>
      </c>
      <c r="H483" s="9">
        <v>1</v>
      </c>
      <c r="I483" s="9">
        <v>0</v>
      </c>
      <c r="J483" s="9">
        <v>253</v>
      </c>
      <c r="K483" s="9">
        <v>295</v>
      </c>
      <c r="L483" s="9">
        <v>135</v>
      </c>
      <c r="M483" s="9">
        <v>38.82</v>
      </c>
      <c r="N483" s="9">
        <v>92</v>
      </c>
      <c r="O483" s="9">
        <v>70</v>
      </c>
      <c r="P483" s="9">
        <v>1</v>
      </c>
    </row>
    <row r="484" spans="1:16" ht="15.75" customHeight="1" x14ac:dyDescent="0.2">
      <c r="A484" s="9">
        <v>1</v>
      </c>
      <c r="B484" s="9">
        <v>44</v>
      </c>
      <c r="C484" s="9">
        <v>2</v>
      </c>
      <c r="D484" s="9">
        <v>1</v>
      </c>
      <c r="E484" s="9">
        <v>20</v>
      </c>
      <c r="F484" s="9">
        <v>0</v>
      </c>
      <c r="G484" s="9">
        <v>0</v>
      </c>
      <c r="H484" s="9">
        <v>1</v>
      </c>
      <c r="I484" s="9">
        <v>0</v>
      </c>
      <c r="J484" s="9">
        <v>319</v>
      </c>
      <c r="K484" s="9">
        <v>158</v>
      </c>
      <c r="L484" s="9">
        <v>90</v>
      </c>
      <c r="M484" s="9">
        <v>29.15</v>
      </c>
      <c r="N484" s="9">
        <v>89</v>
      </c>
      <c r="O484" s="9">
        <v>100</v>
      </c>
      <c r="P484" s="9">
        <v>1</v>
      </c>
    </row>
    <row r="485" spans="1:16" ht="15.75" customHeight="1" x14ac:dyDescent="0.2">
      <c r="A485" s="9">
        <v>1</v>
      </c>
      <c r="B485" s="9">
        <v>37</v>
      </c>
      <c r="C485" s="9">
        <v>2</v>
      </c>
      <c r="D485" s="9">
        <v>0</v>
      </c>
      <c r="E485" s="9">
        <v>0</v>
      </c>
      <c r="F485" s="9">
        <v>0</v>
      </c>
      <c r="G485" s="9">
        <v>0</v>
      </c>
      <c r="H485" s="9">
        <v>0</v>
      </c>
      <c r="I485" s="9">
        <v>0</v>
      </c>
      <c r="J485" s="9">
        <v>176</v>
      </c>
      <c r="K485" s="9">
        <v>125</v>
      </c>
      <c r="L485" s="9">
        <v>80</v>
      </c>
      <c r="M485" s="9">
        <v>26.75</v>
      </c>
      <c r="N485" s="9">
        <v>72</v>
      </c>
      <c r="O485" s="9">
        <v>65</v>
      </c>
      <c r="P485" s="9">
        <v>0</v>
      </c>
    </row>
    <row r="486" spans="1:16" ht="15.75" customHeight="1" x14ac:dyDescent="0.2">
      <c r="A486" s="9">
        <v>0</v>
      </c>
      <c r="B486" s="9">
        <v>62</v>
      </c>
      <c r="C486" s="9">
        <v>1</v>
      </c>
      <c r="D486" s="9">
        <v>0</v>
      </c>
      <c r="E486" s="9">
        <v>0</v>
      </c>
      <c r="F486" s="9">
        <v>0</v>
      </c>
      <c r="G486" s="9">
        <v>0</v>
      </c>
      <c r="H486" s="9">
        <v>0</v>
      </c>
      <c r="I486" s="9">
        <v>0</v>
      </c>
      <c r="J486" s="9">
        <v>239</v>
      </c>
      <c r="K486" s="9">
        <v>126</v>
      </c>
      <c r="L486" s="9">
        <v>81</v>
      </c>
      <c r="M486" s="9">
        <v>29.35</v>
      </c>
      <c r="N486" s="9">
        <v>95</v>
      </c>
      <c r="O486" s="9">
        <v>70</v>
      </c>
      <c r="P486" s="9">
        <v>0</v>
      </c>
    </row>
    <row r="487" spans="1:16" ht="15.75" customHeight="1" x14ac:dyDescent="0.2">
      <c r="A487" s="9">
        <v>1</v>
      </c>
      <c r="B487" s="9">
        <v>54</v>
      </c>
      <c r="C487" s="9">
        <v>2</v>
      </c>
      <c r="D487" s="9">
        <v>1</v>
      </c>
      <c r="E487" s="9">
        <v>40</v>
      </c>
      <c r="F487" s="9">
        <v>0</v>
      </c>
      <c r="G487" s="9">
        <v>0</v>
      </c>
      <c r="H487" s="9">
        <v>0</v>
      </c>
      <c r="I487" s="9">
        <v>0</v>
      </c>
      <c r="J487" s="9">
        <v>230</v>
      </c>
      <c r="K487" s="9">
        <v>145</v>
      </c>
      <c r="L487" s="9">
        <v>90</v>
      </c>
      <c r="M487" s="9">
        <v>25.72</v>
      </c>
      <c r="N487" s="9">
        <v>75</v>
      </c>
      <c r="O487" s="9">
        <v>85</v>
      </c>
      <c r="P487" s="9">
        <v>1</v>
      </c>
    </row>
    <row r="488" spans="1:16" ht="15.75" customHeight="1" x14ac:dyDescent="0.2">
      <c r="A488" s="9">
        <v>0</v>
      </c>
      <c r="B488" s="9">
        <v>39</v>
      </c>
      <c r="C488" s="9">
        <v>2</v>
      </c>
      <c r="D488" s="9">
        <v>0</v>
      </c>
      <c r="E488" s="9">
        <v>0</v>
      </c>
      <c r="F488" s="9">
        <v>0</v>
      </c>
      <c r="G488" s="9">
        <v>0</v>
      </c>
      <c r="H488" s="9">
        <v>0</v>
      </c>
      <c r="I488" s="9">
        <v>0</v>
      </c>
      <c r="J488" s="9">
        <v>190</v>
      </c>
      <c r="K488" s="9">
        <v>120</v>
      </c>
      <c r="L488" s="9">
        <v>80</v>
      </c>
      <c r="M488" s="9">
        <v>27.16</v>
      </c>
      <c r="N488" s="9">
        <v>70</v>
      </c>
      <c r="O488" s="9">
        <v>85</v>
      </c>
      <c r="P488" s="9">
        <v>0</v>
      </c>
    </row>
    <row r="489" spans="1:16" ht="15.75" customHeight="1" x14ac:dyDescent="0.2">
      <c r="A489" s="9">
        <v>0</v>
      </c>
      <c r="B489" s="9">
        <v>47</v>
      </c>
      <c r="C489" s="9">
        <v>3</v>
      </c>
      <c r="D489" s="9">
        <v>1</v>
      </c>
      <c r="E489" s="9">
        <v>5</v>
      </c>
      <c r="F489" s="9">
        <v>0</v>
      </c>
      <c r="G489" s="9">
        <v>0</v>
      </c>
      <c r="H489" s="9">
        <v>0</v>
      </c>
      <c r="I489" s="9">
        <v>0</v>
      </c>
      <c r="J489" s="9">
        <v>196</v>
      </c>
      <c r="K489" s="9">
        <v>134</v>
      </c>
      <c r="L489" s="9">
        <v>86</v>
      </c>
      <c r="M489" s="9">
        <v>26.2</v>
      </c>
      <c r="N489" s="9">
        <v>71</v>
      </c>
      <c r="O489" s="9" t="s">
        <v>92</v>
      </c>
      <c r="P489" s="9">
        <v>0</v>
      </c>
    </row>
    <row r="490" spans="1:16" ht="15.75" customHeight="1" x14ac:dyDescent="0.2">
      <c r="A490" s="9">
        <v>0</v>
      </c>
      <c r="B490" s="9">
        <v>44</v>
      </c>
      <c r="C490" s="9">
        <v>1</v>
      </c>
      <c r="D490" s="9">
        <v>1</v>
      </c>
      <c r="E490" s="9">
        <v>5</v>
      </c>
      <c r="F490" s="9">
        <v>0</v>
      </c>
      <c r="G490" s="9">
        <v>0</v>
      </c>
      <c r="H490" s="9">
        <v>1</v>
      </c>
      <c r="I490" s="9">
        <v>0</v>
      </c>
      <c r="J490" s="9">
        <v>181</v>
      </c>
      <c r="K490" s="9">
        <v>150</v>
      </c>
      <c r="L490" s="9">
        <v>101</v>
      </c>
      <c r="M490" s="9">
        <v>23.74</v>
      </c>
      <c r="N490" s="9">
        <v>95</v>
      </c>
      <c r="O490" s="9">
        <v>86</v>
      </c>
      <c r="P490" s="9">
        <v>0</v>
      </c>
    </row>
    <row r="491" spans="1:16" ht="15.75" customHeight="1" x14ac:dyDescent="0.2">
      <c r="A491" s="9">
        <v>0</v>
      </c>
      <c r="B491" s="9">
        <v>51</v>
      </c>
      <c r="C491" s="9">
        <v>2</v>
      </c>
      <c r="D491" s="9">
        <v>0</v>
      </c>
      <c r="E491" s="9">
        <v>0</v>
      </c>
      <c r="F491" s="9">
        <v>0</v>
      </c>
      <c r="G491" s="9">
        <v>0</v>
      </c>
      <c r="H491" s="9">
        <v>0</v>
      </c>
      <c r="I491" s="9">
        <v>0</v>
      </c>
      <c r="J491" s="9">
        <v>220</v>
      </c>
      <c r="K491" s="9">
        <v>98</v>
      </c>
      <c r="L491" s="9">
        <v>64.5</v>
      </c>
      <c r="M491" s="9">
        <v>21.14</v>
      </c>
      <c r="N491" s="9">
        <v>80</v>
      </c>
      <c r="O491" s="9">
        <v>79</v>
      </c>
      <c r="P491" s="9">
        <v>0</v>
      </c>
    </row>
    <row r="492" spans="1:16" ht="15.75" customHeight="1" x14ac:dyDescent="0.2">
      <c r="A492" s="9">
        <v>0</v>
      </c>
      <c r="B492" s="9">
        <v>41</v>
      </c>
      <c r="C492" s="9">
        <v>2</v>
      </c>
      <c r="D492" s="9">
        <v>1</v>
      </c>
      <c r="E492" s="9">
        <v>5</v>
      </c>
      <c r="F492" s="9">
        <v>0</v>
      </c>
      <c r="G492" s="9">
        <v>0</v>
      </c>
      <c r="H492" s="9">
        <v>0</v>
      </c>
      <c r="I492" s="9">
        <v>0</v>
      </c>
      <c r="J492" s="9">
        <v>220</v>
      </c>
      <c r="K492" s="9">
        <v>108.5</v>
      </c>
      <c r="L492" s="9">
        <v>80</v>
      </c>
      <c r="M492" s="9">
        <v>20.18</v>
      </c>
      <c r="N492" s="9">
        <v>94</v>
      </c>
      <c r="O492" s="9" t="s">
        <v>92</v>
      </c>
      <c r="P492" s="9">
        <v>0</v>
      </c>
    </row>
    <row r="493" spans="1:16" ht="15.75" customHeight="1" x14ac:dyDescent="0.2">
      <c r="A493" s="9">
        <v>1</v>
      </c>
      <c r="B493" s="9">
        <v>63</v>
      </c>
      <c r="C493" s="9">
        <v>4</v>
      </c>
      <c r="D493" s="9">
        <v>0</v>
      </c>
      <c r="E493" s="9">
        <v>0</v>
      </c>
      <c r="F493" s="9">
        <v>0</v>
      </c>
      <c r="G493" s="9">
        <v>0</v>
      </c>
      <c r="H493" s="9">
        <v>0</v>
      </c>
      <c r="I493" s="9">
        <v>0</v>
      </c>
      <c r="J493" s="9">
        <v>207</v>
      </c>
      <c r="K493" s="9">
        <v>130</v>
      </c>
      <c r="L493" s="9">
        <v>72</v>
      </c>
      <c r="M493" s="9">
        <v>26.76</v>
      </c>
      <c r="N493" s="9">
        <v>68</v>
      </c>
      <c r="O493" s="9">
        <v>81</v>
      </c>
      <c r="P493" s="9">
        <v>0</v>
      </c>
    </row>
    <row r="494" spans="1:16" ht="15.75" customHeight="1" x14ac:dyDescent="0.2">
      <c r="A494" s="9">
        <v>0</v>
      </c>
      <c r="B494" s="9">
        <v>46</v>
      </c>
      <c r="C494" s="9">
        <v>3</v>
      </c>
      <c r="D494" s="9">
        <v>1</v>
      </c>
      <c r="E494" s="9">
        <v>10</v>
      </c>
      <c r="F494" s="9">
        <v>0</v>
      </c>
      <c r="G494" s="9">
        <v>0</v>
      </c>
      <c r="H494" s="9">
        <v>0</v>
      </c>
      <c r="I494" s="9">
        <v>0</v>
      </c>
      <c r="J494" s="9">
        <v>269</v>
      </c>
      <c r="K494" s="9">
        <v>134</v>
      </c>
      <c r="L494" s="9">
        <v>78</v>
      </c>
      <c r="M494" s="9">
        <v>26.8</v>
      </c>
      <c r="N494" s="9">
        <v>105</v>
      </c>
      <c r="O494" s="9">
        <v>104</v>
      </c>
      <c r="P494" s="9">
        <v>0</v>
      </c>
    </row>
    <row r="495" spans="1:16" ht="15.75" customHeight="1" x14ac:dyDescent="0.2">
      <c r="A495" s="9">
        <v>1</v>
      </c>
      <c r="B495" s="9">
        <v>40</v>
      </c>
      <c r="C495" s="9">
        <v>4</v>
      </c>
      <c r="D495" s="9">
        <v>1</v>
      </c>
      <c r="E495" s="9">
        <v>43</v>
      </c>
      <c r="F495" s="9">
        <v>0</v>
      </c>
      <c r="G495" s="9">
        <v>0</v>
      </c>
      <c r="H495" s="9">
        <v>1</v>
      </c>
      <c r="I495" s="9">
        <v>0</v>
      </c>
      <c r="J495" s="9">
        <v>258</v>
      </c>
      <c r="K495" s="9">
        <v>135</v>
      </c>
      <c r="L495" s="9">
        <v>93</v>
      </c>
      <c r="M495" s="9">
        <v>31.69</v>
      </c>
      <c r="N495" s="9">
        <v>75</v>
      </c>
      <c r="O495" s="9">
        <v>57</v>
      </c>
      <c r="P495" s="9">
        <v>0</v>
      </c>
    </row>
    <row r="496" spans="1:16" ht="15.75" customHeight="1" x14ac:dyDescent="0.2">
      <c r="A496" s="9">
        <v>1</v>
      </c>
      <c r="B496" s="9">
        <v>56</v>
      </c>
      <c r="C496" s="9">
        <v>3</v>
      </c>
      <c r="D496" s="9">
        <v>1</v>
      </c>
      <c r="E496" s="9">
        <v>20</v>
      </c>
      <c r="F496" s="9">
        <v>0</v>
      </c>
      <c r="G496" s="9">
        <v>0</v>
      </c>
      <c r="H496" s="9">
        <v>0</v>
      </c>
      <c r="I496" s="9">
        <v>0</v>
      </c>
      <c r="J496" s="9">
        <v>340</v>
      </c>
      <c r="K496" s="9">
        <v>134</v>
      </c>
      <c r="L496" s="9">
        <v>89.5</v>
      </c>
      <c r="M496" s="9">
        <v>21.91</v>
      </c>
      <c r="N496" s="9">
        <v>50</v>
      </c>
      <c r="O496" s="9">
        <v>72</v>
      </c>
      <c r="P496" s="9">
        <v>1</v>
      </c>
    </row>
    <row r="497" spans="1:16" ht="15.75" customHeight="1" x14ac:dyDescent="0.2">
      <c r="A497" s="9">
        <v>1</v>
      </c>
      <c r="B497" s="9">
        <v>44</v>
      </c>
      <c r="C497" s="9">
        <v>1</v>
      </c>
      <c r="D497" s="9">
        <v>1</v>
      </c>
      <c r="E497" s="9">
        <v>20</v>
      </c>
      <c r="F497" s="9">
        <v>0</v>
      </c>
      <c r="G497" s="9">
        <v>0</v>
      </c>
      <c r="H497" s="9">
        <v>0</v>
      </c>
      <c r="I497" s="9">
        <v>0</v>
      </c>
      <c r="J497" s="9">
        <v>277</v>
      </c>
      <c r="K497" s="9">
        <v>114</v>
      </c>
      <c r="L497" s="9">
        <v>81</v>
      </c>
      <c r="M497" s="9">
        <v>27.51</v>
      </c>
      <c r="N497" s="9">
        <v>62</v>
      </c>
      <c r="O497" s="9">
        <v>76</v>
      </c>
      <c r="P497" s="9">
        <v>0</v>
      </c>
    </row>
    <row r="498" spans="1:16" ht="15.75" customHeight="1" x14ac:dyDescent="0.2">
      <c r="A498" s="9">
        <v>1</v>
      </c>
      <c r="B498" s="9">
        <v>51</v>
      </c>
      <c r="C498" s="9">
        <v>2</v>
      </c>
      <c r="D498" s="9">
        <v>1</v>
      </c>
      <c r="E498" s="9">
        <v>13</v>
      </c>
      <c r="F498" s="9">
        <v>0</v>
      </c>
      <c r="G498" s="9">
        <v>0</v>
      </c>
      <c r="H498" s="9">
        <v>0</v>
      </c>
      <c r="I498" s="9">
        <v>0</v>
      </c>
      <c r="J498" s="9">
        <v>245</v>
      </c>
      <c r="K498" s="9">
        <v>137</v>
      </c>
      <c r="L498" s="9">
        <v>76</v>
      </c>
      <c r="M498" s="9">
        <v>22.26</v>
      </c>
      <c r="N498" s="9">
        <v>83</v>
      </c>
      <c r="O498" s="9">
        <v>73</v>
      </c>
      <c r="P498" s="9">
        <v>0</v>
      </c>
    </row>
    <row r="499" spans="1:16" ht="15.75" customHeight="1" x14ac:dyDescent="0.2">
      <c r="A499" s="9">
        <v>1</v>
      </c>
      <c r="B499" s="9">
        <v>45</v>
      </c>
      <c r="C499" s="9">
        <v>3</v>
      </c>
      <c r="D499" s="9">
        <v>1</v>
      </c>
      <c r="E499" s="9">
        <v>30</v>
      </c>
      <c r="F499" s="9">
        <v>0</v>
      </c>
      <c r="G499" s="9">
        <v>0</v>
      </c>
      <c r="H499" s="9">
        <v>1</v>
      </c>
      <c r="I499" s="9">
        <v>0</v>
      </c>
      <c r="J499" s="9">
        <v>233</v>
      </c>
      <c r="K499" s="9">
        <v>151</v>
      </c>
      <c r="L499" s="9">
        <v>95</v>
      </c>
      <c r="M499" s="9">
        <v>29.17</v>
      </c>
      <c r="N499" s="9">
        <v>78</v>
      </c>
      <c r="O499" s="9">
        <v>95</v>
      </c>
      <c r="P499" s="9">
        <v>0</v>
      </c>
    </row>
    <row r="500" spans="1:16" ht="15.75" customHeight="1" x14ac:dyDescent="0.2">
      <c r="A500" s="9">
        <v>1</v>
      </c>
      <c r="B500" s="9">
        <v>56</v>
      </c>
      <c r="C500" s="9">
        <v>4</v>
      </c>
      <c r="D500" s="9">
        <v>0</v>
      </c>
      <c r="E500" s="9">
        <v>0</v>
      </c>
      <c r="F500" s="9">
        <v>0</v>
      </c>
      <c r="G500" s="9">
        <v>0</v>
      </c>
      <c r="H500" s="9">
        <v>0</v>
      </c>
      <c r="I500" s="9">
        <v>0</v>
      </c>
      <c r="J500" s="9">
        <v>258</v>
      </c>
      <c r="K500" s="9">
        <v>111</v>
      </c>
      <c r="L500" s="9">
        <v>68.5</v>
      </c>
      <c r="M500" s="9">
        <v>24.04</v>
      </c>
      <c r="N500" s="9">
        <v>60</v>
      </c>
      <c r="O500" s="9">
        <v>70</v>
      </c>
      <c r="P500" s="9">
        <v>0</v>
      </c>
    </row>
    <row r="501" spans="1:16" ht="15.75" customHeight="1" x14ac:dyDescent="0.2">
      <c r="A501" s="9">
        <v>0</v>
      </c>
      <c r="B501" s="9">
        <v>60</v>
      </c>
      <c r="C501" s="9" t="s">
        <v>92</v>
      </c>
      <c r="D501" s="9">
        <v>0</v>
      </c>
      <c r="E501" s="9">
        <v>0</v>
      </c>
      <c r="F501" s="9">
        <v>0</v>
      </c>
      <c r="G501" s="9">
        <v>0</v>
      </c>
      <c r="H501" s="9">
        <v>0</v>
      </c>
      <c r="I501" s="9">
        <v>0</v>
      </c>
      <c r="J501" s="9">
        <v>215</v>
      </c>
      <c r="K501" s="9">
        <v>113</v>
      </c>
      <c r="L501" s="9">
        <v>71</v>
      </c>
      <c r="M501" s="9">
        <v>26.69</v>
      </c>
      <c r="N501" s="9">
        <v>77</v>
      </c>
      <c r="O501" s="9" t="s">
        <v>92</v>
      </c>
      <c r="P501" s="9">
        <v>0</v>
      </c>
    </row>
    <row r="502" spans="1:16" ht="15.75" customHeight="1" x14ac:dyDescent="0.2">
      <c r="A502" s="9">
        <v>0</v>
      </c>
      <c r="B502" s="9">
        <v>40</v>
      </c>
      <c r="C502" s="9">
        <v>3</v>
      </c>
      <c r="D502" s="9">
        <v>1</v>
      </c>
      <c r="E502" s="9">
        <v>10</v>
      </c>
      <c r="F502" s="9">
        <v>0</v>
      </c>
      <c r="G502" s="9">
        <v>0</v>
      </c>
      <c r="H502" s="9">
        <v>0</v>
      </c>
      <c r="I502" s="9">
        <v>0</v>
      </c>
      <c r="J502" s="9">
        <v>210</v>
      </c>
      <c r="K502" s="9">
        <v>103</v>
      </c>
      <c r="L502" s="9">
        <v>71</v>
      </c>
      <c r="M502" s="9">
        <v>24.4</v>
      </c>
      <c r="N502" s="9">
        <v>73</v>
      </c>
      <c r="O502" s="9">
        <v>68</v>
      </c>
      <c r="P502" s="9">
        <v>1</v>
      </c>
    </row>
    <row r="503" spans="1:16" ht="15.75" customHeight="1" x14ac:dyDescent="0.2">
      <c r="A503" s="9">
        <v>0</v>
      </c>
      <c r="B503" s="9">
        <v>52</v>
      </c>
      <c r="C503" s="9">
        <v>1</v>
      </c>
      <c r="D503" s="9">
        <v>0</v>
      </c>
      <c r="E503" s="9">
        <v>0</v>
      </c>
      <c r="F503" s="9">
        <v>0</v>
      </c>
      <c r="G503" s="9">
        <v>0</v>
      </c>
      <c r="H503" s="9">
        <v>0</v>
      </c>
      <c r="I503" s="9">
        <v>0</v>
      </c>
      <c r="J503" s="9">
        <v>248</v>
      </c>
      <c r="K503" s="9">
        <v>155</v>
      </c>
      <c r="L503" s="9">
        <v>93</v>
      </c>
      <c r="M503" s="9">
        <v>23.09</v>
      </c>
      <c r="N503" s="9">
        <v>75</v>
      </c>
      <c r="O503" s="9">
        <v>70</v>
      </c>
      <c r="P503" s="9">
        <v>0</v>
      </c>
    </row>
    <row r="504" spans="1:16" ht="15.75" customHeight="1" x14ac:dyDescent="0.2">
      <c r="A504" s="9">
        <v>0</v>
      </c>
      <c r="B504" s="9">
        <v>64</v>
      </c>
      <c r="C504" s="9">
        <v>1</v>
      </c>
      <c r="D504" s="9">
        <v>0</v>
      </c>
      <c r="E504" s="9">
        <v>0</v>
      </c>
      <c r="F504" s="9">
        <v>0</v>
      </c>
      <c r="G504" s="9">
        <v>0</v>
      </c>
      <c r="H504" s="9">
        <v>0</v>
      </c>
      <c r="I504" s="9">
        <v>0</v>
      </c>
      <c r="J504" s="9">
        <v>251</v>
      </c>
      <c r="K504" s="9">
        <v>132</v>
      </c>
      <c r="L504" s="9">
        <v>82</v>
      </c>
      <c r="M504" s="9">
        <v>28.87</v>
      </c>
      <c r="N504" s="9">
        <v>70</v>
      </c>
      <c r="O504" s="9">
        <v>82</v>
      </c>
      <c r="P504" s="9">
        <v>0</v>
      </c>
    </row>
    <row r="505" spans="1:16" ht="15.75" customHeight="1" x14ac:dyDescent="0.2">
      <c r="A505" s="9">
        <v>1</v>
      </c>
      <c r="B505" s="9">
        <v>38</v>
      </c>
      <c r="C505" s="9" t="s">
        <v>92</v>
      </c>
      <c r="D505" s="9">
        <v>1</v>
      </c>
      <c r="E505" s="9">
        <v>25</v>
      </c>
      <c r="F505" s="9">
        <v>0</v>
      </c>
      <c r="G505" s="9">
        <v>0</v>
      </c>
      <c r="H505" s="9">
        <v>1</v>
      </c>
      <c r="I505" s="9">
        <v>0</v>
      </c>
      <c r="J505" s="9">
        <v>210</v>
      </c>
      <c r="K505" s="9">
        <v>145.5</v>
      </c>
      <c r="L505" s="9">
        <v>87</v>
      </c>
      <c r="M505" s="9">
        <v>24.67</v>
      </c>
      <c r="N505" s="9">
        <v>72</v>
      </c>
      <c r="O505" s="9">
        <v>89</v>
      </c>
      <c r="P505" s="9">
        <v>0</v>
      </c>
    </row>
    <row r="506" spans="1:16" ht="15.75" customHeight="1" x14ac:dyDescent="0.2">
      <c r="A506" s="9">
        <v>0</v>
      </c>
      <c r="B506" s="9">
        <v>50</v>
      </c>
      <c r="C506" s="9">
        <v>3</v>
      </c>
      <c r="D506" s="9">
        <v>0</v>
      </c>
      <c r="E506" s="9">
        <v>0</v>
      </c>
      <c r="F506" s="9">
        <v>0</v>
      </c>
      <c r="G506" s="9">
        <v>0</v>
      </c>
      <c r="H506" s="9">
        <v>1</v>
      </c>
      <c r="I506" s="9">
        <v>0</v>
      </c>
      <c r="J506" s="9">
        <v>258</v>
      </c>
      <c r="K506" s="9">
        <v>144</v>
      </c>
      <c r="L506" s="9">
        <v>88</v>
      </c>
      <c r="M506" s="9">
        <v>24.19</v>
      </c>
      <c r="N506" s="9">
        <v>100</v>
      </c>
      <c r="O506" s="9">
        <v>83</v>
      </c>
      <c r="P506" s="9">
        <v>0</v>
      </c>
    </row>
    <row r="507" spans="1:16" ht="15.75" customHeight="1" x14ac:dyDescent="0.2">
      <c r="A507" s="9">
        <v>0</v>
      </c>
      <c r="B507" s="9">
        <v>41</v>
      </c>
      <c r="C507" s="9">
        <v>3</v>
      </c>
      <c r="D507" s="9">
        <v>1</v>
      </c>
      <c r="E507" s="9">
        <v>11</v>
      </c>
      <c r="F507" s="9">
        <v>0</v>
      </c>
      <c r="G507" s="9">
        <v>0</v>
      </c>
      <c r="H507" s="9">
        <v>0</v>
      </c>
      <c r="I507" s="9">
        <v>0</v>
      </c>
      <c r="J507" s="9">
        <v>201</v>
      </c>
      <c r="K507" s="9">
        <v>108</v>
      </c>
      <c r="L507" s="9">
        <v>71</v>
      </c>
      <c r="M507" s="9">
        <v>20.47</v>
      </c>
      <c r="N507" s="9">
        <v>76</v>
      </c>
      <c r="O507" s="9">
        <v>75</v>
      </c>
      <c r="P507" s="9">
        <v>0</v>
      </c>
    </row>
    <row r="508" spans="1:16" ht="15.75" customHeight="1" x14ac:dyDescent="0.2">
      <c r="A508" s="9">
        <v>1</v>
      </c>
      <c r="B508" s="9">
        <v>57</v>
      </c>
      <c r="C508" s="9">
        <v>4</v>
      </c>
      <c r="D508" s="9">
        <v>0</v>
      </c>
      <c r="E508" s="9">
        <v>0</v>
      </c>
      <c r="F508" s="9">
        <v>0</v>
      </c>
      <c r="G508" s="9">
        <v>0</v>
      </c>
      <c r="H508" s="9">
        <v>1</v>
      </c>
      <c r="I508" s="9">
        <v>0</v>
      </c>
      <c r="J508" s="9">
        <v>303</v>
      </c>
      <c r="K508" s="9">
        <v>160.5</v>
      </c>
      <c r="L508" s="9">
        <v>98.5</v>
      </c>
      <c r="M508" s="9">
        <v>25.84</v>
      </c>
      <c r="N508" s="9">
        <v>81</v>
      </c>
      <c r="O508" s="9">
        <v>100</v>
      </c>
      <c r="P508" s="9">
        <v>0</v>
      </c>
    </row>
    <row r="509" spans="1:16" ht="15.75" customHeight="1" x14ac:dyDescent="0.2">
      <c r="A509" s="9">
        <v>0</v>
      </c>
      <c r="B509" s="9">
        <v>51</v>
      </c>
      <c r="C509" s="9">
        <v>3</v>
      </c>
      <c r="D509" s="9">
        <v>1</v>
      </c>
      <c r="E509" s="9">
        <v>5</v>
      </c>
      <c r="F509" s="9">
        <v>0</v>
      </c>
      <c r="G509" s="9">
        <v>0</v>
      </c>
      <c r="H509" s="9">
        <v>0</v>
      </c>
      <c r="I509" s="9">
        <v>0</v>
      </c>
      <c r="J509" s="9">
        <v>248</v>
      </c>
      <c r="K509" s="9">
        <v>139</v>
      </c>
      <c r="L509" s="9">
        <v>81</v>
      </c>
      <c r="M509" s="9">
        <v>31.16</v>
      </c>
      <c r="N509" s="9">
        <v>68</v>
      </c>
      <c r="O509" s="9">
        <v>95</v>
      </c>
      <c r="P509" s="9">
        <v>0</v>
      </c>
    </row>
    <row r="510" spans="1:16" ht="15.75" customHeight="1" x14ac:dyDescent="0.2">
      <c r="A510" s="9">
        <v>0</v>
      </c>
      <c r="B510" s="9">
        <v>50</v>
      </c>
      <c r="C510" s="9">
        <v>1</v>
      </c>
      <c r="D510" s="9">
        <v>0</v>
      </c>
      <c r="E510" s="9">
        <v>0</v>
      </c>
      <c r="F510" s="9">
        <v>0</v>
      </c>
      <c r="G510" s="9">
        <v>0</v>
      </c>
      <c r="H510" s="9">
        <v>0</v>
      </c>
      <c r="I510" s="9">
        <v>0</v>
      </c>
      <c r="J510" s="9">
        <v>296</v>
      </c>
      <c r="K510" s="9">
        <v>134.5</v>
      </c>
      <c r="L510" s="9">
        <v>89</v>
      </c>
      <c r="M510" s="9">
        <v>24.91</v>
      </c>
      <c r="N510" s="9">
        <v>63</v>
      </c>
      <c r="O510" s="9">
        <v>76</v>
      </c>
      <c r="P510" s="9">
        <v>0</v>
      </c>
    </row>
    <row r="511" spans="1:16" ht="15.75" customHeight="1" x14ac:dyDescent="0.2">
      <c r="A511" s="9">
        <v>0</v>
      </c>
      <c r="B511" s="9">
        <v>46</v>
      </c>
      <c r="C511" s="9">
        <v>3</v>
      </c>
      <c r="D511" s="9">
        <v>1</v>
      </c>
      <c r="E511" s="9">
        <v>20</v>
      </c>
      <c r="F511" s="9">
        <v>0</v>
      </c>
      <c r="G511" s="9">
        <v>0</v>
      </c>
      <c r="H511" s="9">
        <v>0</v>
      </c>
      <c r="I511" s="9">
        <v>0</v>
      </c>
      <c r="J511" s="9">
        <v>218</v>
      </c>
      <c r="K511" s="9">
        <v>115.5</v>
      </c>
      <c r="L511" s="9">
        <v>62</v>
      </c>
      <c r="M511" s="9">
        <v>23.48</v>
      </c>
      <c r="N511" s="9">
        <v>65</v>
      </c>
      <c r="O511" s="9">
        <v>77</v>
      </c>
      <c r="P511" s="9">
        <v>0</v>
      </c>
    </row>
    <row r="512" spans="1:16" ht="15.75" customHeight="1" x14ac:dyDescent="0.2">
      <c r="A512" s="9">
        <v>0</v>
      </c>
      <c r="B512" s="9">
        <v>53</v>
      </c>
      <c r="C512" s="9">
        <v>2</v>
      </c>
      <c r="D512" s="9">
        <v>0</v>
      </c>
      <c r="E512" s="9">
        <v>0</v>
      </c>
      <c r="F512" s="9">
        <v>0</v>
      </c>
      <c r="G512" s="9">
        <v>0</v>
      </c>
      <c r="H512" s="9">
        <v>0</v>
      </c>
      <c r="I512" s="9">
        <v>0</v>
      </c>
      <c r="J512" s="9">
        <v>235</v>
      </c>
      <c r="K512" s="9">
        <v>132</v>
      </c>
      <c r="L512" s="9">
        <v>84</v>
      </c>
      <c r="M512" s="9">
        <v>30.1</v>
      </c>
      <c r="N512" s="9">
        <v>80</v>
      </c>
      <c r="O512" s="9">
        <v>63</v>
      </c>
      <c r="P512" s="9">
        <v>0</v>
      </c>
    </row>
    <row r="513" spans="1:16" ht="15.75" customHeight="1" x14ac:dyDescent="0.2">
      <c r="A513" s="9">
        <v>0</v>
      </c>
      <c r="B513" s="9">
        <v>54</v>
      </c>
      <c r="C513" s="9">
        <v>1</v>
      </c>
      <c r="D513" s="9">
        <v>0</v>
      </c>
      <c r="E513" s="9">
        <v>0</v>
      </c>
      <c r="F513" s="9">
        <v>0</v>
      </c>
      <c r="G513" s="9">
        <v>0</v>
      </c>
      <c r="H513" s="9">
        <v>1</v>
      </c>
      <c r="I513" s="9">
        <v>0</v>
      </c>
      <c r="J513" s="9">
        <v>255</v>
      </c>
      <c r="K513" s="9">
        <v>132.5</v>
      </c>
      <c r="L513" s="9">
        <v>81</v>
      </c>
      <c r="M513" s="9">
        <v>26.77</v>
      </c>
      <c r="N513" s="9">
        <v>82</v>
      </c>
      <c r="O513" s="9" t="s">
        <v>92</v>
      </c>
      <c r="P513" s="9">
        <v>0</v>
      </c>
    </row>
    <row r="514" spans="1:16" ht="15.75" customHeight="1" x14ac:dyDescent="0.2">
      <c r="A514" s="9">
        <v>0</v>
      </c>
      <c r="B514" s="9">
        <v>65</v>
      </c>
      <c r="C514" s="9">
        <v>2</v>
      </c>
      <c r="D514" s="9">
        <v>0</v>
      </c>
      <c r="E514" s="9">
        <v>0</v>
      </c>
      <c r="F514" s="9">
        <v>0</v>
      </c>
      <c r="G514" s="9">
        <v>0</v>
      </c>
      <c r="H514" s="9">
        <v>1</v>
      </c>
      <c r="I514" s="9">
        <v>0</v>
      </c>
      <c r="J514" s="9">
        <v>240</v>
      </c>
      <c r="K514" s="9">
        <v>155</v>
      </c>
      <c r="L514" s="9">
        <v>84</v>
      </c>
      <c r="M514" s="9">
        <v>29.93</v>
      </c>
      <c r="N514" s="9">
        <v>92</v>
      </c>
      <c r="O514" s="9">
        <v>91</v>
      </c>
      <c r="P514" s="9">
        <v>1</v>
      </c>
    </row>
    <row r="515" spans="1:16" ht="15.75" customHeight="1" x14ac:dyDescent="0.2">
      <c r="A515" s="9">
        <v>0</v>
      </c>
      <c r="B515" s="9">
        <v>58</v>
      </c>
      <c r="C515" s="9">
        <v>1</v>
      </c>
      <c r="D515" s="9">
        <v>0</v>
      </c>
      <c r="E515" s="9">
        <v>0</v>
      </c>
      <c r="F515" s="9">
        <v>0</v>
      </c>
      <c r="G515" s="9">
        <v>0</v>
      </c>
      <c r="H515" s="9">
        <v>0</v>
      </c>
      <c r="I515" s="9">
        <v>0</v>
      </c>
      <c r="J515" s="9">
        <v>234</v>
      </c>
      <c r="K515" s="9">
        <v>137.5</v>
      </c>
      <c r="L515" s="9">
        <v>89.5</v>
      </c>
      <c r="M515" s="9">
        <v>24.25</v>
      </c>
      <c r="N515" s="9">
        <v>58</v>
      </c>
      <c r="O515" s="9">
        <v>72</v>
      </c>
      <c r="P515" s="9">
        <v>0</v>
      </c>
    </row>
    <row r="516" spans="1:16" ht="15.75" customHeight="1" x14ac:dyDescent="0.2">
      <c r="A516" s="9">
        <v>1</v>
      </c>
      <c r="B516" s="9">
        <v>56</v>
      </c>
      <c r="C516" s="9">
        <v>1</v>
      </c>
      <c r="D516" s="9">
        <v>1</v>
      </c>
      <c r="E516" s="9">
        <v>20</v>
      </c>
      <c r="F516" s="9">
        <v>0</v>
      </c>
      <c r="G516" s="9">
        <v>0</v>
      </c>
      <c r="H516" s="9">
        <v>0</v>
      </c>
      <c r="I516" s="9">
        <v>0</v>
      </c>
      <c r="J516" s="9">
        <v>278</v>
      </c>
      <c r="K516" s="9">
        <v>133</v>
      </c>
      <c r="L516" s="9">
        <v>84</v>
      </c>
      <c r="M516" s="9">
        <v>22.67</v>
      </c>
      <c r="N516" s="9">
        <v>85</v>
      </c>
      <c r="O516" s="9">
        <v>96</v>
      </c>
      <c r="P516" s="9">
        <v>0</v>
      </c>
    </row>
    <row r="517" spans="1:16" ht="15.75" customHeight="1" x14ac:dyDescent="0.2">
      <c r="A517" s="9">
        <v>1</v>
      </c>
      <c r="B517" s="9">
        <v>46</v>
      </c>
      <c r="C517" s="9">
        <v>1</v>
      </c>
      <c r="D517" s="9">
        <v>1</v>
      </c>
      <c r="E517" s="9">
        <v>20</v>
      </c>
      <c r="F517" s="9">
        <v>0</v>
      </c>
      <c r="G517" s="9">
        <v>0</v>
      </c>
      <c r="H517" s="9">
        <v>0</v>
      </c>
      <c r="I517" s="9">
        <v>0</v>
      </c>
      <c r="J517" s="9">
        <v>269</v>
      </c>
      <c r="K517" s="9">
        <v>135</v>
      </c>
      <c r="L517" s="9">
        <v>95</v>
      </c>
      <c r="M517" s="9">
        <v>26.55</v>
      </c>
      <c r="N517" s="9">
        <v>75</v>
      </c>
      <c r="O517" s="9">
        <v>92</v>
      </c>
      <c r="P517" s="9">
        <v>0</v>
      </c>
    </row>
    <row r="518" spans="1:16" ht="15.75" customHeight="1" x14ac:dyDescent="0.2">
      <c r="A518" s="9">
        <v>1</v>
      </c>
      <c r="B518" s="9">
        <v>64</v>
      </c>
      <c r="C518" s="9">
        <v>1</v>
      </c>
      <c r="D518" s="9">
        <v>0</v>
      </c>
      <c r="E518" s="9">
        <v>0</v>
      </c>
      <c r="F518" s="9">
        <v>0</v>
      </c>
      <c r="G518" s="9">
        <v>0</v>
      </c>
      <c r="H518" s="9">
        <v>0</v>
      </c>
      <c r="I518" s="9">
        <v>0</v>
      </c>
      <c r="J518" s="9">
        <v>203</v>
      </c>
      <c r="K518" s="9">
        <v>130</v>
      </c>
      <c r="L518" s="9">
        <v>78</v>
      </c>
      <c r="M518" s="9">
        <v>28.66</v>
      </c>
      <c r="N518" s="9">
        <v>72</v>
      </c>
      <c r="O518" s="9">
        <v>70</v>
      </c>
      <c r="P518" s="9">
        <v>0</v>
      </c>
    </row>
    <row r="519" spans="1:16" ht="15.75" customHeight="1" x14ac:dyDescent="0.2">
      <c r="A519" s="9">
        <v>1</v>
      </c>
      <c r="B519" s="9">
        <v>43</v>
      </c>
      <c r="C519" s="9">
        <v>2</v>
      </c>
      <c r="D519" s="9">
        <v>1</v>
      </c>
      <c r="E519" s="9">
        <v>20</v>
      </c>
      <c r="F519" s="9">
        <v>0</v>
      </c>
      <c r="G519" s="9">
        <v>0</v>
      </c>
      <c r="H519" s="9">
        <v>1</v>
      </c>
      <c r="I519" s="9">
        <v>0</v>
      </c>
      <c r="J519" s="9">
        <v>243</v>
      </c>
      <c r="K519" s="9">
        <v>155</v>
      </c>
      <c r="L519" s="9">
        <v>100</v>
      </c>
      <c r="M519" s="9">
        <v>24.89</v>
      </c>
      <c r="N519" s="9">
        <v>80</v>
      </c>
      <c r="O519" s="9">
        <v>63</v>
      </c>
      <c r="P519" s="9">
        <v>0</v>
      </c>
    </row>
    <row r="520" spans="1:16" ht="15.75" customHeight="1" x14ac:dyDescent="0.2">
      <c r="A520" s="9">
        <v>1</v>
      </c>
      <c r="B520" s="9">
        <v>35</v>
      </c>
      <c r="C520" s="9">
        <v>2</v>
      </c>
      <c r="D520" s="9">
        <v>1</v>
      </c>
      <c r="E520" s="9">
        <v>20</v>
      </c>
      <c r="F520" s="9">
        <v>0</v>
      </c>
      <c r="G520" s="9">
        <v>0</v>
      </c>
      <c r="H520" s="9">
        <v>0</v>
      </c>
      <c r="I520" s="9">
        <v>0</v>
      </c>
      <c r="J520" s="9">
        <v>231</v>
      </c>
      <c r="K520" s="9">
        <v>122</v>
      </c>
      <c r="L520" s="9">
        <v>72.5</v>
      </c>
      <c r="M520" s="9">
        <v>22.78</v>
      </c>
      <c r="N520" s="9">
        <v>72</v>
      </c>
      <c r="O520" s="9">
        <v>93</v>
      </c>
      <c r="P520" s="9">
        <v>0</v>
      </c>
    </row>
    <row r="521" spans="1:16" ht="15.75" customHeight="1" x14ac:dyDescent="0.2">
      <c r="A521" s="9">
        <v>1</v>
      </c>
      <c r="B521" s="9">
        <v>46</v>
      </c>
      <c r="C521" s="9">
        <v>2</v>
      </c>
      <c r="D521" s="9">
        <v>1</v>
      </c>
      <c r="E521" s="9">
        <v>30</v>
      </c>
      <c r="F521" s="9">
        <v>0</v>
      </c>
      <c r="G521" s="9">
        <v>0</v>
      </c>
      <c r="H521" s="9">
        <v>0</v>
      </c>
      <c r="I521" s="9">
        <v>0</v>
      </c>
      <c r="J521" s="9">
        <v>216</v>
      </c>
      <c r="K521" s="9">
        <v>107</v>
      </c>
      <c r="L521" s="9">
        <v>73</v>
      </c>
      <c r="M521" s="9">
        <v>31.46</v>
      </c>
      <c r="N521" s="9">
        <v>100</v>
      </c>
      <c r="O521" s="9" t="s">
        <v>92</v>
      </c>
      <c r="P521" s="9">
        <v>0</v>
      </c>
    </row>
    <row r="522" spans="1:16" ht="15.75" customHeight="1" x14ac:dyDescent="0.2">
      <c r="A522" s="9">
        <v>0</v>
      </c>
      <c r="B522" s="9">
        <v>59</v>
      </c>
      <c r="C522" s="9">
        <v>3</v>
      </c>
      <c r="D522" s="9">
        <v>0</v>
      </c>
      <c r="E522" s="9">
        <v>0</v>
      </c>
      <c r="F522" s="9">
        <v>0</v>
      </c>
      <c r="G522" s="9">
        <v>0</v>
      </c>
      <c r="H522" s="9">
        <v>0</v>
      </c>
      <c r="I522" s="9">
        <v>0</v>
      </c>
      <c r="J522" s="9">
        <v>271</v>
      </c>
      <c r="K522" s="9">
        <v>117.5</v>
      </c>
      <c r="L522" s="9">
        <v>65</v>
      </c>
      <c r="M522" s="9">
        <v>19.77</v>
      </c>
      <c r="N522" s="9">
        <v>70</v>
      </c>
      <c r="O522" s="9">
        <v>89</v>
      </c>
      <c r="P522" s="9">
        <v>1</v>
      </c>
    </row>
    <row r="523" spans="1:16" ht="15.75" customHeight="1" x14ac:dyDescent="0.2">
      <c r="A523" s="9">
        <v>0</v>
      </c>
      <c r="B523" s="9">
        <v>50</v>
      </c>
      <c r="C523" s="9">
        <v>4</v>
      </c>
      <c r="D523" s="9">
        <v>0</v>
      </c>
      <c r="E523" s="9">
        <v>0</v>
      </c>
      <c r="F523" s="9">
        <v>0</v>
      </c>
      <c r="G523" s="9">
        <v>0</v>
      </c>
      <c r="H523" s="9">
        <v>0</v>
      </c>
      <c r="I523" s="9">
        <v>0</v>
      </c>
      <c r="J523" s="9">
        <v>261</v>
      </c>
      <c r="K523" s="9">
        <v>129</v>
      </c>
      <c r="L523" s="9">
        <v>80</v>
      </c>
      <c r="M523" s="9">
        <v>23.06</v>
      </c>
      <c r="N523" s="9">
        <v>85</v>
      </c>
      <c r="O523" s="9">
        <v>90</v>
      </c>
      <c r="P523" s="9">
        <v>0</v>
      </c>
    </row>
    <row r="524" spans="1:16" ht="15.75" customHeight="1" x14ac:dyDescent="0.2">
      <c r="A524" s="9">
        <v>1</v>
      </c>
      <c r="B524" s="9">
        <v>62</v>
      </c>
      <c r="C524" s="9">
        <v>4</v>
      </c>
      <c r="D524" s="9">
        <v>1</v>
      </c>
      <c r="E524" s="9">
        <v>40</v>
      </c>
      <c r="F524" s="9">
        <v>0</v>
      </c>
      <c r="G524" s="9">
        <v>0</v>
      </c>
      <c r="H524" s="9">
        <v>1</v>
      </c>
      <c r="I524" s="9">
        <v>0</v>
      </c>
      <c r="J524" s="9">
        <v>203</v>
      </c>
      <c r="K524" s="9">
        <v>148</v>
      </c>
      <c r="L524" s="9">
        <v>96</v>
      </c>
      <c r="M524" s="9">
        <v>30.84</v>
      </c>
      <c r="N524" s="9">
        <v>70</v>
      </c>
      <c r="O524" s="9">
        <v>95</v>
      </c>
      <c r="P524" s="9">
        <v>1</v>
      </c>
    </row>
    <row r="525" spans="1:16" ht="15.75" customHeight="1" x14ac:dyDescent="0.2">
      <c r="A525" s="9">
        <v>0</v>
      </c>
      <c r="B525" s="9">
        <v>53</v>
      </c>
      <c r="C525" s="9">
        <v>3</v>
      </c>
      <c r="D525" s="9">
        <v>1</v>
      </c>
      <c r="E525" s="9">
        <v>9</v>
      </c>
      <c r="F525" s="9">
        <v>0</v>
      </c>
      <c r="G525" s="9">
        <v>0</v>
      </c>
      <c r="H525" s="9">
        <v>0</v>
      </c>
      <c r="I525" s="9">
        <v>0</v>
      </c>
      <c r="J525" s="9">
        <v>210</v>
      </c>
      <c r="K525" s="9">
        <v>132</v>
      </c>
      <c r="L525" s="9">
        <v>84.5</v>
      </c>
      <c r="M525" s="9">
        <v>27.08</v>
      </c>
      <c r="N525" s="9">
        <v>110</v>
      </c>
      <c r="O525" s="9">
        <v>84</v>
      </c>
      <c r="P525" s="9">
        <v>1</v>
      </c>
    </row>
    <row r="526" spans="1:16" ht="15.75" customHeight="1" x14ac:dyDescent="0.2">
      <c r="A526" s="9">
        <v>1</v>
      </c>
      <c r="B526" s="9">
        <v>52</v>
      </c>
      <c r="C526" s="9">
        <v>1</v>
      </c>
      <c r="D526" s="9">
        <v>1</v>
      </c>
      <c r="E526" s="9">
        <v>25</v>
      </c>
      <c r="F526" s="9">
        <v>0</v>
      </c>
      <c r="G526" s="9">
        <v>0</v>
      </c>
      <c r="H526" s="9">
        <v>1</v>
      </c>
      <c r="I526" s="9">
        <v>0</v>
      </c>
      <c r="J526" s="9">
        <v>206</v>
      </c>
      <c r="K526" s="9">
        <v>173</v>
      </c>
      <c r="L526" s="9">
        <v>117</v>
      </c>
      <c r="M526" s="9">
        <v>29.63</v>
      </c>
      <c r="N526" s="9">
        <v>75</v>
      </c>
      <c r="O526" s="9">
        <v>77</v>
      </c>
      <c r="P526" s="9">
        <v>1</v>
      </c>
    </row>
    <row r="527" spans="1:16" ht="15.75" customHeight="1" x14ac:dyDescent="0.2">
      <c r="A527" s="9">
        <v>0</v>
      </c>
      <c r="B527" s="9">
        <v>57</v>
      </c>
      <c r="C527" s="9">
        <v>2</v>
      </c>
      <c r="D527" s="9">
        <v>0</v>
      </c>
      <c r="E527" s="9">
        <v>0</v>
      </c>
      <c r="F527" s="9">
        <v>0</v>
      </c>
      <c r="G527" s="9">
        <v>0</v>
      </c>
      <c r="H527" s="9">
        <v>0</v>
      </c>
      <c r="I527" s="9">
        <v>0</v>
      </c>
      <c r="J527" s="9">
        <v>301</v>
      </c>
      <c r="K527" s="9">
        <v>119</v>
      </c>
      <c r="L527" s="9">
        <v>80</v>
      </c>
      <c r="M527" s="9">
        <v>24.79</v>
      </c>
      <c r="N527" s="9">
        <v>58</v>
      </c>
      <c r="O527" s="9">
        <v>73</v>
      </c>
      <c r="P527" s="9">
        <v>0</v>
      </c>
    </row>
    <row r="528" spans="1:16" ht="15.75" customHeight="1" x14ac:dyDescent="0.2">
      <c r="A528" s="9">
        <v>0</v>
      </c>
      <c r="B528" s="9">
        <v>46</v>
      </c>
      <c r="C528" s="9">
        <v>3</v>
      </c>
      <c r="D528" s="9">
        <v>1</v>
      </c>
      <c r="E528" s="9">
        <v>1</v>
      </c>
      <c r="F528" s="9">
        <v>0</v>
      </c>
      <c r="G528" s="9">
        <v>0</v>
      </c>
      <c r="H528" s="9">
        <v>0</v>
      </c>
      <c r="I528" s="9">
        <v>0</v>
      </c>
      <c r="J528" s="9">
        <v>241</v>
      </c>
      <c r="K528" s="9">
        <v>130</v>
      </c>
      <c r="L528" s="9">
        <v>82</v>
      </c>
      <c r="M528" s="9">
        <v>34.840000000000003</v>
      </c>
      <c r="N528" s="9">
        <v>62</v>
      </c>
      <c r="O528" s="9">
        <v>93</v>
      </c>
      <c r="P528" s="9">
        <v>0</v>
      </c>
    </row>
    <row r="529" spans="1:16" ht="15.75" customHeight="1" x14ac:dyDescent="0.2">
      <c r="A529" s="9">
        <v>1</v>
      </c>
      <c r="B529" s="9">
        <v>49</v>
      </c>
      <c r="C529" s="9">
        <v>1</v>
      </c>
      <c r="D529" s="9">
        <v>1</v>
      </c>
      <c r="E529" s="9">
        <v>15</v>
      </c>
      <c r="F529" s="9">
        <v>0</v>
      </c>
      <c r="G529" s="9">
        <v>0</v>
      </c>
      <c r="H529" s="9">
        <v>0</v>
      </c>
      <c r="I529" s="9">
        <v>0</v>
      </c>
      <c r="J529" s="9">
        <v>215</v>
      </c>
      <c r="K529" s="9">
        <v>122.5</v>
      </c>
      <c r="L529" s="9">
        <v>76</v>
      </c>
      <c r="M529" s="9">
        <v>27.17</v>
      </c>
      <c r="N529" s="9">
        <v>58</v>
      </c>
      <c r="O529" s="9">
        <v>61</v>
      </c>
      <c r="P529" s="9">
        <v>0</v>
      </c>
    </row>
    <row r="530" spans="1:16" ht="15.75" customHeight="1" x14ac:dyDescent="0.2">
      <c r="A530" s="9">
        <v>1</v>
      </c>
      <c r="B530" s="9">
        <v>47</v>
      </c>
      <c r="C530" s="9">
        <v>3</v>
      </c>
      <c r="D530" s="9">
        <v>1</v>
      </c>
      <c r="E530" s="9">
        <v>25</v>
      </c>
      <c r="F530" s="9">
        <v>0</v>
      </c>
      <c r="G530" s="9">
        <v>0</v>
      </c>
      <c r="H530" s="9">
        <v>0</v>
      </c>
      <c r="I530" s="9">
        <v>0</v>
      </c>
      <c r="J530" s="9">
        <v>261</v>
      </c>
      <c r="K530" s="9">
        <v>105</v>
      </c>
      <c r="L530" s="9">
        <v>74</v>
      </c>
      <c r="M530" s="9">
        <v>20.57</v>
      </c>
      <c r="N530" s="9">
        <v>85</v>
      </c>
      <c r="O530" s="9">
        <v>75</v>
      </c>
      <c r="P530" s="9">
        <v>0</v>
      </c>
    </row>
    <row r="531" spans="1:16" ht="15.75" customHeight="1" x14ac:dyDescent="0.2">
      <c r="A531" s="9">
        <v>0</v>
      </c>
      <c r="B531" s="9">
        <v>65</v>
      </c>
      <c r="C531" s="9">
        <v>3</v>
      </c>
      <c r="D531" s="9">
        <v>0</v>
      </c>
      <c r="E531" s="9">
        <v>0</v>
      </c>
      <c r="F531" s="9">
        <v>0</v>
      </c>
      <c r="G531" s="9">
        <v>0</v>
      </c>
      <c r="H531" s="9">
        <v>0</v>
      </c>
      <c r="I531" s="9">
        <v>0</v>
      </c>
      <c r="J531" s="9">
        <v>266</v>
      </c>
      <c r="K531" s="9">
        <v>120</v>
      </c>
      <c r="L531" s="9">
        <v>73</v>
      </c>
      <c r="M531" s="9">
        <v>24.33</v>
      </c>
      <c r="N531" s="9">
        <v>63</v>
      </c>
      <c r="O531" s="9">
        <v>69</v>
      </c>
      <c r="P531" s="9">
        <v>0</v>
      </c>
    </row>
    <row r="532" spans="1:16" ht="15.75" customHeight="1" x14ac:dyDescent="0.2">
      <c r="A532" s="9">
        <v>0</v>
      </c>
      <c r="B532" s="9">
        <v>41</v>
      </c>
      <c r="C532" s="9">
        <v>2</v>
      </c>
      <c r="D532" s="9">
        <v>0</v>
      </c>
      <c r="E532" s="9">
        <v>0</v>
      </c>
      <c r="F532" s="9">
        <v>0</v>
      </c>
      <c r="G532" s="9">
        <v>0</v>
      </c>
      <c r="H532" s="9">
        <v>0</v>
      </c>
      <c r="I532" s="9">
        <v>0</v>
      </c>
      <c r="J532" s="9">
        <v>237</v>
      </c>
      <c r="K532" s="9">
        <v>125</v>
      </c>
      <c r="L532" s="9">
        <v>83</v>
      </c>
      <c r="M532" s="9">
        <v>24.56</v>
      </c>
      <c r="N532" s="9">
        <v>73</v>
      </c>
      <c r="O532" s="9">
        <v>61</v>
      </c>
      <c r="P532" s="9">
        <v>0</v>
      </c>
    </row>
    <row r="533" spans="1:16" ht="15.75" customHeight="1" x14ac:dyDescent="0.2">
      <c r="A533" s="9">
        <v>0</v>
      </c>
      <c r="B533" s="9">
        <v>61</v>
      </c>
      <c r="C533" s="9">
        <v>1</v>
      </c>
      <c r="D533" s="9">
        <v>0</v>
      </c>
      <c r="E533" s="9">
        <v>0</v>
      </c>
      <c r="F533" s="9">
        <v>0</v>
      </c>
      <c r="G533" s="9">
        <v>0</v>
      </c>
      <c r="H533" s="9">
        <v>1</v>
      </c>
      <c r="I533" s="9">
        <v>0</v>
      </c>
      <c r="J533" s="9">
        <v>217</v>
      </c>
      <c r="K533" s="9">
        <v>189</v>
      </c>
      <c r="L533" s="9">
        <v>121</v>
      </c>
      <c r="M533" s="9">
        <v>37.409999999999997</v>
      </c>
      <c r="N533" s="9">
        <v>85</v>
      </c>
      <c r="O533" s="9">
        <v>100</v>
      </c>
      <c r="P533" s="9">
        <v>0</v>
      </c>
    </row>
    <row r="534" spans="1:16" ht="15.75" customHeight="1" x14ac:dyDescent="0.2">
      <c r="A534" s="9">
        <v>0</v>
      </c>
      <c r="B534" s="9">
        <v>41</v>
      </c>
      <c r="C534" s="9">
        <v>1</v>
      </c>
      <c r="D534" s="9">
        <v>1</v>
      </c>
      <c r="E534" s="9">
        <v>4</v>
      </c>
      <c r="F534" s="9">
        <v>0</v>
      </c>
      <c r="G534" s="9">
        <v>0</v>
      </c>
      <c r="H534" s="9">
        <v>0</v>
      </c>
      <c r="I534" s="9">
        <v>0</v>
      </c>
      <c r="J534" s="9">
        <v>176</v>
      </c>
      <c r="K534" s="9">
        <v>113</v>
      </c>
      <c r="L534" s="9">
        <v>75</v>
      </c>
      <c r="M534" s="9">
        <v>22.29</v>
      </c>
      <c r="N534" s="9">
        <v>80</v>
      </c>
      <c r="O534" s="9">
        <v>55</v>
      </c>
      <c r="P534" s="9">
        <v>0</v>
      </c>
    </row>
    <row r="535" spans="1:16" ht="15.75" customHeight="1" x14ac:dyDescent="0.2">
      <c r="A535" s="9">
        <v>0</v>
      </c>
      <c r="B535" s="9">
        <v>53</v>
      </c>
      <c r="C535" s="9">
        <v>2</v>
      </c>
      <c r="D535" s="9">
        <v>0</v>
      </c>
      <c r="E535" s="9">
        <v>0</v>
      </c>
      <c r="F535" s="9">
        <v>0</v>
      </c>
      <c r="G535" s="9">
        <v>0</v>
      </c>
      <c r="H535" s="9">
        <v>0</v>
      </c>
      <c r="I535" s="9">
        <v>0</v>
      </c>
      <c r="J535" s="9">
        <v>370</v>
      </c>
      <c r="K535" s="9">
        <v>123</v>
      </c>
      <c r="L535" s="9">
        <v>83</v>
      </c>
      <c r="M535" s="9">
        <v>24.64</v>
      </c>
      <c r="N535" s="9">
        <v>63</v>
      </c>
      <c r="O535" s="9">
        <v>74</v>
      </c>
      <c r="P535" s="9">
        <v>1</v>
      </c>
    </row>
    <row r="536" spans="1:16" ht="15.75" customHeight="1" x14ac:dyDescent="0.2">
      <c r="A536" s="9">
        <v>1</v>
      </c>
      <c r="B536" s="9">
        <v>36</v>
      </c>
      <c r="C536" s="9">
        <v>1</v>
      </c>
      <c r="D536" s="9">
        <v>0</v>
      </c>
      <c r="E536" s="9">
        <v>0</v>
      </c>
      <c r="F536" s="9">
        <v>0</v>
      </c>
      <c r="G536" s="9">
        <v>0</v>
      </c>
      <c r="H536" s="9">
        <v>1</v>
      </c>
      <c r="I536" s="9">
        <v>0</v>
      </c>
      <c r="J536" s="9">
        <v>182</v>
      </c>
      <c r="K536" s="9">
        <v>145</v>
      </c>
      <c r="L536" s="9">
        <v>102</v>
      </c>
      <c r="M536" s="9">
        <v>30.92</v>
      </c>
      <c r="N536" s="9">
        <v>72</v>
      </c>
      <c r="O536" s="9">
        <v>70</v>
      </c>
      <c r="P536" s="9">
        <v>0</v>
      </c>
    </row>
    <row r="537" spans="1:16" ht="15.75" customHeight="1" x14ac:dyDescent="0.2">
      <c r="A537" s="9">
        <v>1</v>
      </c>
      <c r="B537" s="9">
        <v>43</v>
      </c>
      <c r="C537" s="9">
        <v>1</v>
      </c>
      <c r="D537" s="9">
        <v>0</v>
      </c>
      <c r="E537" s="9">
        <v>0</v>
      </c>
      <c r="F537" s="9">
        <v>0</v>
      </c>
      <c r="G537" s="9">
        <v>0</v>
      </c>
      <c r="H537" s="9">
        <v>0</v>
      </c>
      <c r="I537" s="9">
        <v>0</v>
      </c>
      <c r="J537" s="9">
        <v>245</v>
      </c>
      <c r="K537" s="9">
        <v>105</v>
      </c>
      <c r="L537" s="9">
        <v>59.5</v>
      </c>
      <c r="M537" s="9">
        <v>30.55</v>
      </c>
      <c r="N537" s="9">
        <v>85</v>
      </c>
      <c r="O537" s="9">
        <v>77</v>
      </c>
      <c r="P537" s="9">
        <v>0</v>
      </c>
    </row>
    <row r="538" spans="1:16" ht="15.75" customHeight="1" x14ac:dyDescent="0.2">
      <c r="A538" s="9">
        <v>1</v>
      </c>
      <c r="B538" s="9">
        <v>37</v>
      </c>
      <c r="C538" s="9">
        <v>3</v>
      </c>
      <c r="D538" s="9">
        <v>1</v>
      </c>
      <c r="E538" s="9">
        <v>20</v>
      </c>
      <c r="F538" s="9">
        <v>0</v>
      </c>
      <c r="G538" s="9">
        <v>0</v>
      </c>
      <c r="H538" s="9">
        <v>0</v>
      </c>
      <c r="I538" s="9">
        <v>0</v>
      </c>
      <c r="J538" s="9">
        <v>292</v>
      </c>
      <c r="K538" s="9">
        <v>130</v>
      </c>
      <c r="L538" s="9">
        <v>85</v>
      </c>
      <c r="M538" s="9">
        <v>28.07</v>
      </c>
      <c r="N538" s="9">
        <v>91</v>
      </c>
      <c r="O538" s="9">
        <v>81</v>
      </c>
      <c r="P538" s="9">
        <v>0</v>
      </c>
    </row>
    <row r="539" spans="1:16" ht="15.75" customHeight="1" x14ac:dyDescent="0.2">
      <c r="A539" s="9">
        <v>0</v>
      </c>
      <c r="B539" s="9">
        <v>62</v>
      </c>
      <c r="C539" s="9">
        <v>2</v>
      </c>
      <c r="D539" s="9">
        <v>0</v>
      </c>
      <c r="E539" s="9">
        <v>0</v>
      </c>
      <c r="F539" s="9">
        <v>0</v>
      </c>
      <c r="G539" s="9">
        <v>0</v>
      </c>
      <c r="H539" s="9">
        <v>1</v>
      </c>
      <c r="I539" s="9">
        <v>0</v>
      </c>
      <c r="J539" s="9">
        <v>246</v>
      </c>
      <c r="K539" s="9">
        <v>171</v>
      </c>
      <c r="L539" s="9">
        <v>101</v>
      </c>
      <c r="M539" s="9">
        <v>23.88</v>
      </c>
      <c r="N539" s="9">
        <v>75</v>
      </c>
      <c r="O539" s="9">
        <v>78</v>
      </c>
      <c r="P539" s="9">
        <v>0</v>
      </c>
    </row>
    <row r="540" spans="1:16" ht="15.75" customHeight="1" x14ac:dyDescent="0.2">
      <c r="A540" s="9">
        <v>1</v>
      </c>
      <c r="B540" s="9">
        <v>64</v>
      </c>
      <c r="C540" s="9">
        <v>2</v>
      </c>
      <c r="D540" s="9">
        <v>0</v>
      </c>
      <c r="E540" s="9">
        <v>0</v>
      </c>
      <c r="F540" s="9">
        <v>0</v>
      </c>
      <c r="G540" s="9">
        <v>0</v>
      </c>
      <c r="H540" s="9">
        <v>0</v>
      </c>
      <c r="I540" s="9">
        <v>0</v>
      </c>
      <c r="J540" s="9">
        <v>193</v>
      </c>
      <c r="K540" s="9">
        <v>114</v>
      </c>
      <c r="L540" s="9">
        <v>79</v>
      </c>
      <c r="M540" s="9">
        <v>16.59</v>
      </c>
      <c r="N540" s="9">
        <v>75</v>
      </c>
      <c r="O540" s="9">
        <v>64</v>
      </c>
      <c r="P540" s="9">
        <v>0</v>
      </c>
    </row>
    <row r="541" spans="1:16" ht="15.75" customHeight="1" x14ac:dyDescent="0.2">
      <c r="A541" s="9">
        <v>0</v>
      </c>
      <c r="B541" s="9">
        <v>40</v>
      </c>
      <c r="C541" s="9">
        <v>3</v>
      </c>
      <c r="D541" s="9">
        <v>1</v>
      </c>
      <c r="E541" s="9">
        <v>20</v>
      </c>
      <c r="F541" s="9">
        <v>0</v>
      </c>
      <c r="G541" s="9">
        <v>0</v>
      </c>
      <c r="H541" s="9">
        <v>0</v>
      </c>
      <c r="I541" s="9">
        <v>0</v>
      </c>
      <c r="J541" s="9">
        <v>247</v>
      </c>
      <c r="K541" s="9">
        <v>125</v>
      </c>
      <c r="L541" s="9">
        <v>83</v>
      </c>
      <c r="M541" s="9">
        <v>22.55</v>
      </c>
      <c r="N541" s="9">
        <v>85</v>
      </c>
      <c r="O541" s="9">
        <v>80</v>
      </c>
      <c r="P541" s="9">
        <v>0</v>
      </c>
    </row>
    <row r="542" spans="1:16" ht="15.75" customHeight="1" x14ac:dyDescent="0.2">
      <c r="A542" s="9">
        <v>0</v>
      </c>
      <c r="B542" s="9">
        <v>49</v>
      </c>
      <c r="C542" s="9">
        <v>2</v>
      </c>
      <c r="D542" s="9">
        <v>1</v>
      </c>
      <c r="E542" s="9">
        <v>20</v>
      </c>
      <c r="F542" s="9">
        <v>0</v>
      </c>
      <c r="G542" s="9">
        <v>0</v>
      </c>
      <c r="H542" s="9">
        <v>0</v>
      </c>
      <c r="I542" s="9">
        <v>0</v>
      </c>
      <c r="J542" s="9">
        <v>229</v>
      </c>
      <c r="K542" s="9">
        <v>118.5</v>
      </c>
      <c r="L542" s="9">
        <v>76.5</v>
      </c>
      <c r="M542" s="9">
        <v>21.42</v>
      </c>
      <c r="N542" s="9">
        <v>76</v>
      </c>
      <c r="O542" s="9" t="s">
        <v>92</v>
      </c>
      <c r="P542" s="9">
        <v>0</v>
      </c>
    </row>
    <row r="543" spans="1:16" ht="15.75" customHeight="1" x14ac:dyDescent="0.2">
      <c r="A543" s="9">
        <v>0</v>
      </c>
      <c r="B543" s="9">
        <v>49</v>
      </c>
      <c r="C543" s="9">
        <v>3</v>
      </c>
      <c r="D543" s="9">
        <v>0</v>
      </c>
      <c r="E543" s="9">
        <v>0</v>
      </c>
      <c r="F543" s="9">
        <v>1</v>
      </c>
      <c r="G543" s="9">
        <v>0</v>
      </c>
      <c r="H543" s="9">
        <v>1</v>
      </c>
      <c r="I543" s="9">
        <v>0</v>
      </c>
      <c r="J543" s="9">
        <v>300</v>
      </c>
      <c r="K543" s="9">
        <v>131</v>
      </c>
      <c r="L543" s="9">
        <v>88</v>
      </c>
      <c r="M543" s="9">
        <v>26.85</v>
      </c>
      <c r="N543" s="9">
        <v>70</v>
      </c>
      <c r="O543" s="9">
        <v>73</v>
      </c>
      <c r="P543" s="9">
        <v>1</v>
      </c>
    </row>
    <row r="544" spans="1:16" ht="15.75" customHeight="1" x14ac:dyDescent="0.2">
      <c r="A544" s="9">
        <v>0</v>
      </c>
      <c r="B544" s="9">
        <v>46</v>
      </c>
      <c r="C544" s="9">
        <v>2</v>
      </c>
      <c r="D544" s="9">
        <v>0</v>
      </c>
      <c r="E544" s="9">
        <v>0</v>
      </c>
      <c r="F544" s="9">
        <v>0</v>
      </c>
      <c r="G544" s="9">
        <v>0</v>
      </c>
      <c r="H544" s="9">
        <v>0</v>
      </c>
      <c r="I544" s="9">
        <v>0</v>
      </c>
      <c r="J544" s="9">
        <v>213</v>
      </c>
      <c r="K544" s="9">
        <v>115</v>
      </c>
      <c r="L544" s="9">
        <v>72.5</v>
      </c>
      <c r="M544" s="9">
        <v>19.98</v>
      </c>
      <c r="N544" s="9">
        <v>80</v>
      </c>
      <c r="O544" s="9">
        <v>107</v>
      </c>
      <c r="P544" s="9">
        <v>0</v>
      </c>
    </row>
    <row r="545" spans="1:16" ht="15.75" customHeight="1" x14ac:dyDescent="0.2">
      <c r="A545" s="9">
        <v>1</v>
      </c>
      <c r="B545" s="9">
        <v>47</v>
      </c>
      <c r="C545" s="9">
        <v>2</v>
      </c>
      <c r="D545" s="9">
        <v>1</v>
      </c>
      <c r="E545" s="9">
        <v>18</v>
      </c>
      <c r="F545" s="9">
        <v>0</v>
      </c>
      <c r="G545" s="9">
        <v>0</v>
      </c>
      <c r="H545" s="9">
        <v>1</v>
      </c>
      <c r="I545" s="9">
        <v>0</v>
      </c>
      <c r="J545" s="9">
        <v>439</v>
      </c>
      <c r="K545" s="9">
        <v>145</v>
      </c>
      <c r="L545" s="9">
        <v>74</v>
      </c>
      <c r="M545" s="9">
        <v>22.42</v>
      </c>
      <c r="N545" s="9">
        <v>100</v>
      </c>
      <c r="O545" s="9">
        <v>90</v>
      </c>
      <c r="P545" s="9">
        <v>1</v>
      </c>
    </row>
    <row r="546" spans="1:16" ht="15.75" customHeight="1" x14ac:dyDescent="0.2">
      <c r="A546" s="9">
        <v>0</v>
      </c>
      <c r="B546" s="9">
        <v>38</v>
      </c>
      <c r="C546" s="9">
        <v>3</v>
      </c>
      <c r="D546" s="9">
        <v>0</v>
      </c>
      <c r="E546" s="9">
        <v>0</v>
      </c>
      <c r="F546" s="9">
        <v>0</v>
      </c>
      <c r="G546" s="9">
        <v>0</v>
      </c>
      <c r="H546" s="9">
        <v>0</v>
      </c>
      <c r="I546" s="9">
        <v>0</v>
      </c>
      <c r="J546" s="9">
        <v>171</v>
      </c>
      <c r="K546" s="9">
        <v>110</v>
      </c>
      <c r="L546" s="9">
        <v>71</v>
      </c>
      <c r="M546" s="9">
        <v>21.8</v>
      </c>
      <c r="N546" s="9">
        <v>82</v>
      </c>
      <c r="O546" s="9">
        <v>78</v>
      </c>
      <c r="P546" s="9">
        <v>0</v>
      </c>
    </row>
    <row r="547" spans="1:16" ht="15.75" customHeight="1" x14ac:dyDescent="0.2">
      <c r="A547" s="9">
        <v>1</v>
      </c>
      <c r="B547" s="9">
        <v>39</v>
      </c>
      <c r="C547" s="9">
        <v>1</v>
      </c>
      <c r="D547" s="9">
        <v>1</v>
      </c>
      <c r="E547" s="9">
        <v>5</v>
      </c>
      <c r="F547" s="9">
        <v>0</v>
      </c>
      <c r="G547" s="9">
        <v>0</v>
      </c>
      <c r="H547" s="9">
        <v>1</v>
      </c>
      <c r="I547" s="9">
        <v>0</v>
      </c>
      <c r="J547" s="9">
        <v>227</v>
      </c>
      <c r="K547" s="9">
        <v>132</v>
      </c>
      <c r="L547" s="9">
        <v>92</v>
      </c>
      <c r="M547" s="9">
        <v>26.47</v>
      </c>
      <c r="N547" s="9">
        <v>63</v>
      </c>
      <c r="O547" s="9">
        <v>74</v>
      </c>
      <c r="P547" s="9">
        <v>0</v>
      </c>
    </row>
    <row r="548" spans="1:16" ht="15.75" customHeight="1" x14ac:dyDescent="0.2">
      <c r="A548" s="9">
        <v>1</v>
      </c>
      <c r="B548" s="9">
        <v>43</v>
      </c>
      <c r="C548" s="9">
        <v>2</v>
      </c>
      <c r="D548" s="9">
        <v>1</v>
      </c>
      <c r="E548" s="9">
        <v>35</v>
      </c>
      <c r="F548" s="9">
        <v>0</v>
      </c>
      <c r="G548" s="9">
        <v>0</v>
      </c>
      <c r="H548" s="9">
        <v>0</v>
      </c>
      <c r="I548" s="9">
        <v>0</v>
      </c>
      <c r="J548" s="9">
        <v>207</v>
      </c>
      <c r="K548" s="9">
        <v>117</v>
      </c>
      <c r="L548" s="9">
        <v>65</v>
      </c>
      <c r="M548" s="9">
        <v>24.42</v>
      </c>
      <c r="N548" s="9">
        <v>60</v>
      </c>
      <c r="O548" s="9">
        <v>100</v>
      </c>
      <c r="P548" s="9">
        <v>0</v>
      </c>
    </row>
    <row r="549" spans="1:16" ht="15.75" customHeight="1" x14ac:dyDescent="0.2">
      <c r="A549" s="9">
        <v>0</v>
      </c>
      <c r="B549" s="9">
        <v>43</v>
      </c>
      <c r="C549" s="9">
        <v>1</v>
      </c>
      <c r="D549" s="9">
        <v>0</v>
      </c>
      <c r="E549" s="9">
        <v>0</v>
      </c>
      <c r="F549" s="9">
        <v>0</v>
      </c>
      <c r="G549" s="9">
        <v>0</v>
      </c>
      <c r="H549" s="9">
        <v>0</v>
      </c>
      <c r="I549" s="9">
        <v>0</v>
      </c>
      <c r="J549" s="9">
        <v>145</v>
      </c>
      <c r="K549" s="9">
        <v>112</v>
      </c>
      <c r="L549" s="9">
        <v>83</v>
      </c>
      <c r="M549" s="9">
        <v>22.36</v>
      </c>
      <c r="N549" s="9">
        <v>90</v>
      </c>
      <c r="O549" s="9">
        <v>70</v>
      </c>
      <c r="P549" s="9">
        <v>0</v>
      </c>
    </row>
    <row r="550" spans="1:16" ht="15.75" customHeight="1" x14ac:dyDescent="0.2">
      <c r="A550" s="9">
        <v>1</v>
      </c>
      <c r="B550" s="9">
        <v>50</v>
      </c>
      <c r="C550" s="9">
        <v>3</v>
      </c>
      <c r="D550" s="9">
        <v>1</v>
      </c>
      <c r="E550" s="9">
        <v>30</v>
      </c>
      <c r="F550" s="9">
        <v>0</v>
      </c>
      <c r="G550" s="9">
        <v>0</v>
      </c>
      <c r="H550" s="9">
        <v>0</v>
      </c>
      <c r="I550" s="9">
        <v>0</v>
      </c>
      <c r="J550" s="9">
        <v>210</v>
      </c>
      <c r="K550" s="9">
        <v>121.5</v>
      </c>
      <c r="L550" s="9">
        <v>78</v>
      </c>
      <c r="M550" s="9">
        <v>26.29</v>
      </c>
      <c r="N550" s="9">
        <v>88</v>
      </c>
      <c r="O550" s="9">
        <v>77</v>
      </c>
      <c r="P550" s="9">
        <v>0</v>
      </c>
    </row>
    <row r="551" spans="1:16" ht="15.75" customHeight="1" x14ac:dyDescent="0.2">
      <c r="A551" s="9">
        <v>1</v>
      </c>
      <c r="B551" s="9">
        <v>48</v>
      </c>
      <c r="C551" s="9">
        <v>1</v>
      </c>
      <c r="D551" s="9">
        <v>0</v>
      </c>
      <c r="E551" s="9">
        <v>0</v>
      </c>
      <c r="F551" s="9">
        <v>0</v>
      </c>
      <c r="G551" s="9">
        <v>0</v>
      </c>
      <c r="H551" s="9">
        <v>1</v>
      </c>
      <c r="I551" s="9">
        <v>0</v>
      </c>
      <c r="J551" s="9">
        <v>245</v>
      </c>
      <c r="K551" s="9">
        <v>144</v>
      </c>
      <c r="L551" s="9">
        <v>96.5</v>
      </c>
      <c r="M551" s="9">
        <v>32.58</v>
      </c>
      <c r="N551" s="9">
        <v>75</v>
      </c>
      <c r="O551" s="9">
        <v>77</v>
      </c>
      <c r="P551" s="9">
        <v>0</v>
      </c>
    </row>
    <row r="552" spans="1:16" ht="15.75" customHeight="1" x14ac:dyDescent="0.2">
      <c r="A552" s="9">
        <v>1</v>
      </c>
      <c r="B552" s="9">
        <v>45</v>
      </c>
      <c r="C552" s="9">
        <v>1</v>
      </c>
      <c r="D552" s="9">
        <v>0</v>
      </c>
      <c r="E552" s="9">
        <v>0</v>
      </c>
      <c r="F552" s="9">
        <v>0</v>
      </c>
      <c r="G552" s="9">
        <v>0</v>
      </c>
      <c r="H552" s="9">
        <v>0</v>
      </c>
      <c r="I552" s="9">
        <v>0</v>
      </c>
      <c r="J552" s="9">
        <v>258</v>
      </c>
      <c r="K552" s="9">
        <v>114</v>
      </c>
      <c r="L552" s="9">
        <v>80</v>
      </c>
      <c r="M552" s="9">
        <v>26.6</v>
      </c>
      <c r="N552" s="9">
        <v>80</v>
      </c>
      <c r="O552" s="9">
        <v>68</v>
      </c>
      <c r="P552" s="9">
        <v>0</v>
      </c>
    </row>
    <row r="553" spans="1:16" ht="15.75" customHeight="1" x14ac:dyDescent="0.2">
      <c r="A553" s="9">
        <v>0</v>
      </c>
      <c r="B553" s="9">
        <v>55</v>
      </c>
      <c r="C553" s="9">
        <v>1</v>
      </c>
      <c r="D553" s="9">
        <v>1</v>
      </c>
      <c r="E553" s="9">
        <v>20</v>
      </c>
      <c r="F553" s="9">
        <v>0</v>
      </c>
      <c r="G553" s="9">
        <v>0</v>
      </c>
      <c r="H553" s="9">
        <v>1</v>
      </c>
      <c r="I553" s="9">
        <v>0</v>
      </c>
      <c r="J553" s="9">
        <v>233</v>
      </c>
      <c r="K553" s="9">
        <v>128</v>
      </c>
      <c r="L553" s="9">
        <v>94</v>
      </c>
      <c r="M553" s="9">
        <v>36.619999999999997</v>
      </c>
      <c r="N553" s="9">
        <v>80</v>
      </c>
      <c r="O553" s="9">
        <v>95</v>
      </c>
      <c r="P553" s="9">
        <v>1</v>
      </c>
    </row>
    <row r="554" spans="1:16" ht="15.75" customHeight="1" x14ac:dyDescent="0.2">
      <c r="A554" s="9">
        <v>0</v>
      </c>
      <c r="B554" s="9">
        <v>61</v>
      </c>
      <c r="C554" s="9">
        <v>1</v>
      </c>
      <c r="D554" s="9">
        <v>1</v>
      </c>
      <c r="E554" s="9">
        <v>5</v>
      </c>
      <c r="F554" s="9">
        <v>0</v>
      </c>
      <c r="G554" s="9">
        <v>0</v>
      </c>
      <c r="H554" s="9">
        <v>1</v>
      </c>
      <c r="I554" s="9">
        <v>0</v>
      </c>
      <c r="J554" s="9">
        <v>243</v>
      </c>
      <c r="K554" s="9">
        <v>149</v>
      </c>
      <c r="L554" s="9">
        <v>77</v>
      </c>
      <c r="M554" s="9">
        <v>22.73</v>
      </c>
      <c r="N554" s="9">
        <v>86</v>
      </c>
      <c r="O554" s="9" t="s">
        <v>92</v>
      </c>
      <c r="P554" s="9">
        <v>0</v>
      </c>
    </row>
    <row r="555" spans="1:16" ht="15.75" customHeight="1" x14ac:dyDescent="0.2">
      <c r="A555" s="9">
        <v>1</v>
      </c>
      <c r="B555" s="9">
        <v>53</v>
      </c>
      <c r="C555" s="9">
        <v>1</v>
      </c>
      <c r="D555" s="9">
        <v>0</v>
      </c>
      <c r="E555" s="9">
        <v>0</v>
      </c>
      <c r="F555" s="9">
        <v>0</v>
      </c>
      <c r="G555" s="9">
        <v>0</v>
      </c>
      <c r="H555" s="9">
        <v>1</v>
      </c>
      <c r="I555" s="9">
        <v>0</v>
      </c>
      <c r="J555" s="9">
        <v>240</v>
      </c>
      <c r="K555" s="9">
        <v>174.5</v>
      </c>
      <c r="L555" s="9">
        <v>103</v>
      </c>
      <c r="M555" s="9">
        <v>29.82</v>
      </c>
      <c r="N555" s="9">
        <v>81</v>
      </c>
      <c r="O555" s="9">
        <v>74</v>
      </c>
      <c r="P555" s="9">
        <v>1</v>
      </c>
    </row>
    <row r="556" spans="1:16" ht="15.75" customHeight="1" x14ac:dyDescent="0.2">
      <c r="A556" s="9">
        <v>0</v>
      </c>
      <c r="B556" s="9">
        <v>50</v>
      </c>
      <c r="C556" s="9">
        <v>1</v>
      </c>
      <c r="D556" s="9">
        <v>1</v>
      </c>
      <c r="E556" s="9">
        <v>20</v>
      </c>
      <c r="F556" s="9">
        <v>0</v>
      </c>
      <c r="G556" s="9">
        <v>0</v>
      </c>
      <c r="H556" s="9">
        <v>1</v>
      </c>
      <c r="I556" s="9">
        <v>0</v>
      </c>
      <c r="J556" s="9">
        <v>213</v>
      </c>
      <c r="K556" s="9">
        <v>140</v>
      </c>
      <c r="L556" s="9">
        <v>82</v>
      </c>
      <c r="M556" s="9">
        <v>22.18</v>
      </c>
      <c r="N556" s="9">
        <v>64</v>
      </c>
      <c r="O556" s="9">
        <v>72</v>
      </c>
      <c r="P556" s="9">
        <v>0</v>
      </c>
    </row>
    <row r="557" spans="1:16" ht="15.75" customHeight="1" x14ac:dyDescent="0.2">
      <c r="A557" s="9">
        <v>0</v>
      </c>
      <c r="B557" s="9">
        <v>40</v>
      </c>
      <c r="C557" s="9">
        <v>2</v>
      </c>
      <c r="D557" s="9">
        <v>0</v>
      </c>
      <c r="E557" s="9">
        <v>0</v>
      </c>
      <c r="F557" s="9">
        <v>0</v>
      </c>
      <c r="G557" s="9">
        <v>0</v>
      </c>
      <c r="H557" s="9">
        <v>0</v>
      </c>
      <c r="I557" s="9">
        <v>0</v>
      </c>
      <c r="J557" s="9">
        <v>242</v>
      </c>
      <c r="K557" s="9">
        <v>110</v>
      </c>
      <c r="L557" s="9">
        <v>75</v>
      </c>
      <c r="M557" s="9">
        <v>16.690000000000001</v>
      </c>
      <c r="N557" s="9">
        <v>58</v>
      </c>
      <c r="O557" s="9">
        <v>68</v>
      </c>
      <c r="P557" s="9">
        <v>0</v>
      </c>
    </row>
    <row r="558" spans="1:16" ht="15.75" customHeight="1" x14ac:dyDescent="0.2">
      <c r="A558" s="9">
        <v>0</v>
      </c>
      <c r="B558" s="9">
        <v>50</v>
      </c>
      <c r="C558" s="9">
        <v>2</v>
      </c>
      <c r="D558" s="9">
        <v>0</v>
      </c>
      <c r="E558" s="9">
        <v>0</v>
      </c>
      <c r="F558" s="9">
        <v>0</v>
      </c>
      <c r="G558" s="9">
        <v>0</v>
      </c>
      <c r="H558" s="9">
        <v>0</v>
      </c>
      <c r="I558" s="9">
        <v>0</v>
      </c>
      <c r="J558" s="9">
        <v>214</v>
      </c>
      <c r="K558" s="9">
        <v>129</v>
      </c>
      <c r="L558" s="9">
        <v>76</v>
      </c>
      <c r="M558" s="9">
        <v>26.39</v>
      </c>
      <c r="N558" s="9">
        <v>80</v>
      </c>
      <c r="O558" s="9">
        <v>75</v>
      </c>
      <c r="P558" s="9">
        <v>0</v>
      </c>
    </row>
    <row r="559" spans="1:16" ht="15.75" customHeight="1" x14ac:dyDescent="0.2">
      <c r="A559" s="9">
        <v>1</v>
      </c>
      <c r="B559" s="9">
        <v>56</v>
      </c>
      <c r="C559" s="9">
        <v>2</v>
      </c>
      <c r="D559" s="9">
        <v>0</v>
      </c>
      <c r="E559" s="9">
        <v>0</v>
      </c>
      <c r="F559" s="9">
        <v>0</v>
      </c>
      <c r="G559" s="9">
        <v>0</v>
      </c>
      <c r="H559" s="9">
        <v>1</v>
      </c>
      <c r="I559" s="9">
        <v>0</v>
      </c>
      <c r="J559" s="9">
        <v>241</v>
      </c>
      <c r="K559" s="9">
        <v>130</v>
      </c>
      <c r="L559" s="9">
        <v>85</v>
      </c>
      <c r="M559" s="9">
        <v>25.79</v>
      </c>
      <c r="N559" s="9">
        <v>68</v>
      </c>
      <c r="O559" s="9">
        <v>78</v>
      </c>
      <c r="P559" s="9">
        <v>0</v>
      </c>
    </row>
    <row r="560" spans="1:16" ht="15.75" customHeight="1" x14ac:dyDescent="0.2">
      <c r="A560" s="9">
        <v>0</v>
      </c>
      <c r="B560" s="9">
        <v>44</v>
      </c>
      <c r="C560" s="9">
        <v>3</v>
      </c>
      <c r="D560" s="9">
        <v>1</v>
      </c>
      <c r="E560" s="9">
        <v>10</v>
      </c>
      <c r="F560" s="9">
        <v>0</v>
      </c>
      <c r="G560" s="9">
        <v>0</v>
      </c>
      <c r="H560" s="9">
        <v>0</v>
      </c>
      <c r="I560" s="9">
        <v>0</v>
      </c>
      <c r="J560" s="9">
        <v>250</v>
      </c>
      <c r="K560" s="9">
        <v>136.5</v>
      </c>
      <c r="L560" s="9">
        <v>83.5</v>
      </c>
      <c r="M560" s="9">
        <v>21.33</v>
      </c>
      <c r="N560" s="9">
        <v>70</v>
      </c>
      <c r="O560" s="9">
        <v>95</v>
      </c>
      <c r="P560" s="9">
        <v>1</v>
      </c>
    </row>
    <row r="561" spans="1:16" ht="15.75" customHeight="1" x14ac:dyDescent="0.2">
      <c r="A561" s="9">
        <v>0</v>
      </c>
      <c r="B561" s="9">
        <v>37</v>
      </c>
      <c r="C561" s="9">
        <v>4</v>
      </c>
      <c r="D561" s="9">
        <v>1</v>
      </c>
      <c r="E561" s="9">
        <v>20</v>
      </c>
      <c r="F561" s="9">
        <v>0</v>
      </c>
      <c r="G561" s="9">
        <v>0</v>
      </c>
      <c r="H561" s="9">
        <v>0</v>
      </c>
      <c r="I561" s="9">
        <v>0</v>
      </c>
      <c r="J561" s="9">
        <v>240</v>
      </c>
      <c r="K561" s="9">
        <v>120</v>
      </c>
      <c r="L561" s="9">
        <v>79</v>
      </c>
      <c r="M561" s="9">
        <v>23.09</v>
      </c>
      <c r="N561" s="9">
        <v>75</v>
      </c>
      <c r="O561" s="9">
        <v>80</v>
      </c>
      <c r="P561" s="9">
        <v>0</v>
      </c>
    </row>
    <row r="562" spans="1:16" ht="15.75" customHeight="1" x14ac:dyDescent="0.2">
      <c r="A562" s="9">
        <v>0</v>
      </c>
      <c r="B562" s="9">
        <v>42</v>
      </c>
      <c r="C562" s="9">
        <v>3</v>
      </c>
      <c r="D562" s="9">
        <v>0</v>
      </c>
      <c r="E562" s="9">
        <v>0</v>
      </c>
      <c r="F562" s="9">
        <v>0</v>
      </c>
      <c r="G562" s="9">
        <v>0</v>
      </c>
      <c r="H562" s="9">
        <v>0</v>
      </c>
      <c r="I562" s="9">
        <v>0</v>
      </c>
      <c r="J562" s="9">
        <v>188</v>
      </c>
      <c r="K562" s="9">
        <v>122.5</v>
      </c>
      <c r="L562" s="9">
        <v>75</v>
      </c>
      <c r="M562" s="9">
        <v>24.56</v>
      </c>
      <c r="N562" s="9">
        <v>89</v>
      </c>
      <c r="O562" s="9">
        <v>68</v>
      </c>
      <c r="P562" s="9">
        <v>0</v>
      </c>
    </row>
    <row r="563" spans="1:16" ht="15.75" customHeight="1" x14ac:dyDescent="0.2">
      <c r="A563" s="9">
        <v>0</v>
      </c>
      <c r="B563" s="9">
        <v>54</v>
      </c>
      <c r="C563" s="9">
        <v>1</v>
      </c>
      <c r="D563" s="9">
        <v>0</v>
      </c>
      <c r="E563" s="9">
        <v>0</v>
      </c>
      <c r="F563" s="9">
        <v>0</v>
      </c>
      <c r="G563" s="9">
        <v>0</v>
      </c>
      <c r="H563" s="9">
        <v>0</v>
      </c>
      <c r="I563" s="9">
        <v>0</v>
      </c>
      <c r="J563" s="9">
        <v>275</v>
      </c>
      <c r="K563" s="9">
        <v>113.5</v>
      </c>
      <c r="L563" s="9">
        <v>75.5</v>
      </c>
      <c r="M563" s="9">
        <v>19.63</v>
      </c>
      <c r="N563" s="9">
        <v>66</v>
      </c>
      <c r="O563" s="9">
        <v>78</v>
      </c>
      <c r="P563" s="9">
        <v>0</v>
      </c>
    </row>
    <row r="564" spans="1:16" ht="15.75" customHeight="1" x14ac:dyDescent="0.2">
      <c r="A564" s="9">
        <v>0</v>
      </c>
      <c r="B564" s="9">
        <v>39</v>
      </c>
      <c r="C564" s="9">
        <v>2</v>
      </c>
      <c r="D564" s="9">
        <v>0</v>
      </c>
      <c r="E564" s="9">
        <v>0</v>
      </c>
      <c r="F564" s="9">
        <v>0</v>
      </c>
      <c r="G564" s="9">
        <v>0</v>
      </c>
      <c r="H564" s="9">
        <v>1</v>
      </c>
      <c r="I564" s="9">
        <v>0</v>
      </c>
      <c r="J564" s="9">
        <v>252</v>
      </c>
      <c r="K564" s="9">
        <v>128</v>
      </c>
      <c r="L564" s="9">
        <v>93</v>
      </c>
      <c r="M564" s="9">
        <v>30.36</v>
      </c>
      <c r="N564" s="9">
        <v>105</v>
      </c>
      <c r="O564" s="9">
        <v>63</v>
      </c>
      <c r="P564" s="9">
        <v>0</v>
      </c>
    </row>
    <row r="565" spans="1:16" ht="15.75" customHeight="1" x14ac:dyDescent="0.2">
      <c r="A565" s="9">
        <v>0</v>
      </c>
      <c r="B565" s="9">
        <v>38</v>
      </c>
      <c r="C565" s="9">
        <v>2</v>
      </c>
      <c r="D565" s="9">
        <v>0</v>
      </c>
      <c r="E565" s="9">
        <v>0</v>
      </c>
      <c r="F565" s="9">
        <v>0</v>
      </c>
      <c r="G565" s="9">
        <v>0</v>
      </c>
      <c r="H565" s="9">
        <v>0</v>
      </c>
      <c r="I565" s="9">
        <v>0</v>
      </c>
      <c r="J565" s="9">
        <v>227</v>
      </c>
      <c r="K565" s="9">
        <v>117.5</v>
      </c>
      <c r="L565" s="9">
        <v>77.5</v>
      </c>
      <c r="M565" s="9">
        <v>30.24</v>
      </c>
      <c r="N565" s="9">
        <v>85</v>
      </c>
      <c r="O565" s="9" t="s">
        <v>92</v>
      </c>
      <c r="P565" s="9">
        <v>0</v>
      </c>
    </row>
    <row r="566" spans="1:16" ht="15.75" customHeight="1" x14ac:dyDescent="0.2">
      <c r="A566" s="9">
        <v>1</v>
      </c>
      <c r="B566" s="9">
        <v>42</v>
      </c>
      <c r="C566" s="9">
        <v>4</v>
      </c>
      <c r="D566" s="9">
        <v>0</v>
      </c>
      <c r="E566" s="9">
        <v>0</v>
      </c>
      <c r="F566" s="9">
        <v>0</v>
      </c>
      <c r="G566" s="9">
        <v>0</v>
      </c>
      <c r="H566" s="9">
        <v>0</v>
      </c>
      <c r="I566" s="9">
        <v>0</v>
      </c>
      <c r="J566" s="9">
        <v>253</v>
      </c>
      <c r="K566" s="9">
        <v>116</v>
      </c>
      <c r="L566" s="9">
        <v>72</v>
      </c>
      <c r="M566" s="9">
        <v>21.96</v>
      </c>
      <c r="N566" s="9">
        <v>60</v>
      </c>
      <c r="O566" s="9">
        <v>88</v>
      </c>
      <c r="P566" s="9">
        <v>0</v>
      </c>
    </row>
    <row r="567" spans="1:16" ht="15.75" customHeight="1" x14ac:dyDescent="0.2">
      <c r="A567" s="9">
        <v>0</v>
      </c>
      <c r="B567" s="9">
        <v>55</v>
      </c>
      <c r="C567" s="9">
        <v>1</v>
      </c>
      <c r="D567" s="9">
        <v>0</v>
      </c>
      <c r="E567" s="9">
        <v>0</v>
      </c>
      <c r="F567" s="9">
        <v>0</v>
      </c>
      <c r="G567" s="9">
        <v>0</v>
      </c>
      <c r="H567" s="9">
        <v>0</v>
      </c>
      <c r="I567" s="9">
        <v>0</v>
      </c>
      <c r="J567" s="9">
        <v>278</v>
      </c>
      <c r="K567" s="9">
        <v>125</v>
      </c>
      <c r="L567" s="9">
        <v>80</v>
      </c>
      <c r="M567" s="9">
        <v>26.27</v>
      </c>
      <c r="N567" s="9">
        <v>64</v>
      </c>
      <c r="O567" s="9">
        <v>78</v>
      </c>
      <c r="P567" s="9">
        <v>0</v>
      </c>
    </row>
    <row r="568" spans="1:16" ht="15.75" customHeight="1" x14ac:dyDescent="0.2">
      <c r="A568" s="9">
        <v>1</v>
      </c>
      <c r="B568" s="9">
        <v>60</v>
      </c>
      <c r="C568" s="9">
        <v>4</v>
      </c>
      <c r="D568" s="9">
        <v>0</v>
      </c>
      <c r="E568" s="9">
        <v>0</v>
      </c>
      <c r="F568" s="9">
        <v>0</v>
      </c>
      <c r="G568" s="9">
        <v>0</v>
      </c>
      <c r="H568" s="9">
        <v>0</v>
      </c>
      <c r="I568" s="9">
        <v>0</v>
      </c>
      <c r="J568" s="9">
        <v>232</v>
      </c>
      <c r="K568" s="9">
        <v>165</v>
      </c>
      <c r="L568" s="9">
        <v>77</v>
      </c>
      <c r="M568" s="9">
        <v>29.23</v>
      </c>
      <c r="N568" s="9">
        <v>69</v>
      </c>
      <c r="O568" s="9">
        <v>57</v>
      </c>
      <c r="P568" s="9">
        <v>1</v>
      </c>
    </row>
    <row r="569" spans="1:16" ht="15.75" customHeight="1" x14ac:dyDescent="0.2">
      <c r="A569" s="9">
        <v>0</v>
      </c>
      <c r="B569" s="9">
        <v>66</v>
      </c>
      <c r="C569" s="9">
        <v>2</v>
      </c>
      <c r="D569" s="9">
        <v>1</v>
      </c>
      <c r="E569" s="9">
        <v>15</v>
      </c>
      <c r="F569" s="9">
        <v>0</v>
      </c>
      <c r="G569" s="9">
        <v>0</v>
      </c>
      <c r="H569" s="9">
        <v>1</v>
      </c>
      <c r="I569" s="9">
        <v>0</v>
      </c>
      <c r="J569" s="9" t="s">
        <v>92</v>
      </c>
      <c r="K569" s="9">
        <v>188</v>
      </c>
      <c r="L569" s="9">
        <v>108.5</v>
      </c>
      <c r="M569" s="9">
        <v>20.49</v>
      </c>
      <c r="N569" s="9">
        <v>90</v>
      </c>
      <c r="O569" s="9" t="s">
        <v>92</v>
      </c>
      <c r="P569" s="9">
        <v>0</v>
      </c>
    </row>
    <row r="570" spans="1:16" ht="15.75" customHeight="1" x14ac:dyDescent="0.2">
      <c r="A570" s="9">
        <v>0</v>
      </c>
      <c r="B570" s="9">
        <v>34</v>
      </c>
      <c r="C570" s="9">
        <v>2</v>
      </c>
      <c r="D570" s="9">
        <v>0</v>
      </c>
      <c r="E570" s="9">
        <v>0</v>
      </c>
      <c r="F570" s="9">
        <v>0</v>
      </c>
      <c r="G570" s="9">
        <v>0</v>
      </c>
      <c r="H570" s="9">
        <v>0</v>
      </c>
      <c r="I570" s="9">
        <v>0</v>
      </c>
      <c r="J570" s="9">
        <v>189</v>
      </c>
      <c r="K570" s="9">
        <v>108</v>
      </c>
      <c r="L570" s="9">
        <v>66</v>
      </c>
      <c r="M570" s="9">
        <v>20.81</v>
      </c>
      <c r="N570" s="9">
        <v>78</v>
      </c>
      <c r="O570" s="9">
        <v>88</v>
      </c>
      <c r="P570" s="9">
        <v>0</v>
      </c>
    </row>
    <row r="571" spans="1:16" ht="15.75" customHeight="1" x14ac:dyDescent="0.2">
      <c r="A571" s="9">
        <v>0</v>
      </c>
      <c r="B571" s="9">
        <v>44</v>
      </c>
      <c r="C571" s="9">
        <v>3</v>
      </c>
      <c r="D571" s="9">
        <v>1</v>
      </c>
      <c r="E571" s="9">
        <v>15</v>
      </c>
      <c r="F571" s="9">
        <v>0</v>
      </c>
      <c r="G571" s="9">
        <v>0</v>
      </c>
      <c r="H571" s="9">
        <v>0</v>
      </c>
      <c r="I571" s="9">
        <v>0</v>
      </c>
      <c r="J571" s="9">
        <v>242</v>
      </c>
      <c r="K571" s="9">
        <v>135</v>
      </c>
      <c r="L571" s="9">
        <v>89</v>
      </c>
      <c r="M571" s="9">
        <v>23.29</v>
      </c>
      <c r="N571" s="9">
        <v>70</v>
      </c>
      <c r="O571" s="9">
        <v>77</v>
      </c>
      <c r="P571" s="9">
        <v>0</v>
      </c>
    </row>
    <row r="572" spans="1:16" ht="15.75" customHeight="1" x14ac:dyDescent="0.2">
      <c r="A572" s="9">
        <v>0</v>
      </c>
      <c r="B572" s="9">
        <v>49</v>
      </c>
      <c r="C572" s="9">
        <v>3</v>
      </c>
      <c r="D572" s="9">
        <v>1</v>
      </c>
      <c r="E572" s="9">
        <v>3</v>
      </c>
      <c r="F572" s="9">
        <v>0</v>
      </c>
      <c r="G572" s="9">
        <v>0</v>
      </c>
      <c r="H572" s="9">
        <v>0</v>
      </c>
      <c r="I572" s="9">
        <v>0</v>
      </c>
      <c r="J572" s="9">
        <v>247</v>
      </c>
      <c r="K572" s="9">
        <v>121</v>
      </c>
      <c r="L572" s="9">
        <v>82</v>
      </c>
      <c r="M572" s="9">
        <v>29.07</v>
      </c>
      <c r="N572" s="9">
        <v>72</v>
      </c>
      <c r="O572" s="9">
        <v>69</v>
      </c>
      <c r="P572" s="9">
        <v>0</v>
      </c>
    </row>
    <row r="573" spans="1:16" ht="15.75" customHeight="1" x14ac:dyDescent="0.2">
      <c r="A573" s="9">
        <v>1</v>
      </c>
      <c r="B573" s="9">
        <v>50</v>
      </c>
      <c r="C573" s="9">
        <v>1</v>
      </c>
      <c r="D573" s="9">
        <v>0</v>
      </c>
      <c r="E573" s="9">
        <v>0</v>
      </c>
      <c r="F573" s="9">
        <v>0</v>
      </c>
      <c r="G573" s="9">
        <v>0</v>
      </c>
      <c r="H573" s="9">
        <v>1</v>
      </c>
      <c r="I573" s="9">
        <v>0</v>
      </c>
      <c r="J573" s="9">
        <v>230</v>
      </c>
      <c r="K573" s="9">
        <v>133</v>
      </c>
      <c r="L573" s="9">
        <v>91</v>
      </c>
      <c r="M573" s="9">
        <v>25.74</v>
      </c>
      <c r="N573" s="9">
        <v>72</v>
      </c>
      <c r="O573" s="9">
        <v>70</v>
      </c>
      <c r="P573" s="9">
        <v>0</v>
      </c>
    </row>
    <row r="574" spans="1:16" ht="15.75" customHeight="1" x14ac:dyDescent="0.2">
      <c r="A574" s="9">
        <v>0</v>
      </c>
      <c r="B574" s="9">
        <v>47</v>
      </c>
      <c r="C574" s="9">
        <v>2</v>
      </c>
      <c r="D574" s="9">
        <v>0</v>
      </c>
      <c r="E574" s="9">
        <v>0</v>
      </c>
      <c r="F574" s="9">
        <v>0</v>
      </c>
      <c r="G574" s="9">
        <v>0</v>
      </c>
      <c r="H574" s="9">
        <v>0</v>
      </c>
      <c r="I574" s="9">
        <v>0</v>
      </c>
      <c r="J574" s="9">
        <v>223</v>
      </c>
      <c r="K574" s="9">
        <v>120</v>
      </c>
      <c r="L574" s="9">
        <v>74</v>
      </c>
      <c r="M574" s="9">
        <v>20.27</v>
      </c>
      <c r="N574" s="9">
        <v>80</v>
      </c>
      <c r="O574" s="9">
        <v>76</v>
      </c>
      <c r="P574" s="9">
        <v>0</v>
      </c>
    </row>
    <row r="575" spans="1:16" ht="15.75" customHeight="1" x14ac:dyDescent="0.2">
      <c r="A575" s="9">
        <v>0</v>
      </c>
      <c r="B575" s="9">
        <v>63</v>
      </c>
      <c r="C575" s="9">
        <v>4</v>
      </c>
      <c r="D575" s="9">
        <v>0</v>
      </c>
      <c r="E575" s="9">
        <v>0</v>
      </c>
      <c r="F575" s="9">
        <v>0</v>
      </c>
      <c r="G575" s="9">
        <v>0</v>
      </c>
      <c r="H575" s="9">
        <v>1</v>
      </c>
      <c r="I575" s="9">
        <v>0</v>
      </c>
      <c r="J575" s="9">
        <v>263</v>
      </c>
      <c r="K575" s="9">
        <v>150</v>
      </c>
      <c r="L575" s="9">
        <v>96.5</v>
      </c>
      <c r="M575" s="9">
        <v>24.85</v>
      </c>
      <c r="N575" s="9">
        <v>72</v>
      </c>
      <c r="O575" s="9">
        <v>75</v>
      </c>
      <c r="P575" s="9">
        <v>1</v>
      </c>
    </row>
    <row r="576" spans="1:16" ht="15.75" customHeight="1" x14ac:dyDescent="0.2">
      <c r="A576" s="9">
        <v>0</v>
      </c>
      <c r="B576" s="9">
        <v>39</v>
      </c>
      <c r="C576" s="9">
        <v>3</v>
      </c>
      <c r="D576" s="9">
        <v>1</v>
      </c>
      <c r="E576" s="9">
        <v>30</v>
      </c>
      <c r="F576" s="9">
        <v>0</v>
      </c>
      <c r="G576" s="9">
        <v>0</v>
      </c>
      <c r="H576" s="9">
        <v>1</v>
      </c>
      <c r="I576" s="9">
        <v>0</v>
      </c>
      <c r="J576" s="9">
        <v>277</v>
      </c>
      <c r="K576" s="9">
        <v>148</v>
      </c>
      <c r="L576" s="9">
        <v>100</v>
      </c>
      <c r="M576" s="9">
        <v>24.12</v>
      </c>
      <c r="N576" s="9">
        <v>85</v>
      </c>
      <c r="O576" s="9">
        <v>72</v>
      </c>
      <c r="P576" s="9">
        <v>0</v>
      </c>
    </row>
    <row r="577" spans="1:16" ht="15.75" customHeight="1" x14ac:dyDescent="0.2">
      <c r="A577" s="9">
        <v>1</v>
      </c>
      <c r="B577" s="9">
        <v>43</v>
      </c>
      <c r="C577" s="9">
        <v>1</v>
      </c>
      <c r="D577" s="9">
        <v>1</v>
      </c>
      <c r="E577" s="9">
        <v>43</v>
      </c>
      <c r="F577" s="9">
        <v>0</v>
      </c>
      <c r="G577" s="9">
        <v>0</v>
      </c>
      <c r="H577" s="9">
        <v>0</v>
      </c>
      <c r="I577" s="9">
        <v>0</v>
      </c>
      <c r="J577" s="9">
        <v>215</v>
      </c>
      <c r="K577" s="9">
        <v>122</v>
      </c>
      <c r="L577" s="9">
        <v>76</v>
      </c>
      <c r="M577" s="9">
        <v>26.84</v>
      </c>
      <c r="N577" s="9">
        <v>85</v>
      </c>
      <c r="O577" s="9">
        <v>74</v>
      </c>
      <c r="P577" s="9">
        <v>0</v>
      </c>
    </row>
    <row r="578" spans="1:16" ht="15.75" customHeight="1" x14ac:dyDescent="0.2">
      <c r="A578" s="9">
        <v>0</v>
      </c>
      <c r="B578" s="9">
        <v>59</v>
      </c>
      <c r="C578" s="9">
        <v>2</v>
      </c>
      <c r="D578" s="9">
        <v>0</v>
      </c>
      <c r="E578" s="9">
        <v>0</v>
      </c>
      <c r="F578" s="9">
        <v>0</v>
      </c>
      <c r="G578" s="9">
        <v>0</v>
      </c>
      <c r="H578" s="9">
        <v>1</v>
      </c>
      <c r="I578" s="9">
        <v>0</v>
      </c>
      <c r="J578" s="9">
        <v>320</v>
      </c>
      <c r="K578" s="9">
        <v>182</v>
      </c>
      <c r="L578" s="9">
        <v>98</v>
      </c>
      <c r="M578" s="9">
        <v>30.28</v>
      </c>
      <c r="N578" s="9">
        <v>88</v>
      </c>
      <c r="O578" s="9" t="s">
        <v>92</v>
      </c>
      <c r="P578" s="9">
        <v>1</v>
      </c>
    </row>
    <row r="579" spans="1:16" ht="15.75" customHeight="1" x14ac:dyDescent="0.2">
      <c r="A579" s="9">
        <v>0</v>
      </c>
      <c r="B579" s="9">
        <v>37</v>
      </c>
      <c r="C579" s="9">
        <v>2</v>
      </c>
      <c r="D579" s="9">
        <v>1</v>
      </c>
      <c r="E579" s="9">
        <v>30</v>
      </c>
      <c r="F579" s="9">
        <v>0</v>
      </c>
      <c r="G579" s="9">
        <v>0</v>
      </c>
      <c r="H579" s="9">
        <v>0</v>
      </c>
      <c r="I579" s="9">
        <v>0</v>
      </c>
      <c r="J579" s="9" t="s">
        <v>92</v>
      </c>
      <c r="K579" s="9">
        <v>115</v>
      </c>
      <c r="L579" s="9">
        <v>79</v>
      </c>
      <c r="M579" s="9">
        <v>28.41</v>
      </c>
      <c r="N579" s="9">
        <v>85</v>
      </c>
      <c r="O579" s="9" t="s">
        <v>92</v>
      </c>
      <c r="P579" s="9">
        <v>0</v>
      </c>
    </row>
    <row r="580" spans="1:16" ht="15.75" customHeight="1" x14ac:dyDescent="0.2">
      <c r="A580" s="9">
        <v>1</v>
      </c>
      <c r="B580" s="9">
        <v>41</v>
      </c>
      <c r="C580" s="9">
        <v>2</v>
      </c>
      <c r="D580" s="9">
        <v>1</v>
      </c>
      <c r="E580" s="9">
        <v>10</v>
      </c>
      <c r="F580" s="9">
        <v>0</v>
      </c>
      <c r="G580" s="9">
        <v>0</v>
      </c>
      <c r="H580" s="9">
        <v>0</v>
      </c>
      <c r="I580" s="9">
        <v>0</v>
      </c>
      <c r="J580" s="9">
        <v>210</v>
      </c>
      <c r="K580" s="9">
        <v>121.5</v>
      </c>
      <c r="L580" s="9">
        <v>82.5</v>
      </c>
      <c r="M580" s="9">
        <v>23.27</v>
      </c>
      <c r="N580" s="9">
        <v>78</v>
      </c>
      <c r="O580" s="9">
        <v>89</v>
      </c>
      <c r="P580" s="9">
        <v>0</v>
      </c>
    </row>
    <row r="581" spans="1:16" ht="15.75" customHeight="1" x14ac:dyDescent="0.2">
      <c r="A581" s="9">
        <v>1</v>
      </c>
      <c r="B581" s="9">
        <v>59</v>
      </c>
      <c r="C581" s="9">
        <v>1</v>
      </c>
      <c r="D581" s="9">
        <v>0</v>
      </c>
      <c r="E581" s="9">
        <v>0</v>
      </c>
      <c r="F581" s="9">
        <v>0</v>
      </c>
      <c r="G581" s="9">
        <v>0</v>
      </c>
      <c r="H581" s="9">
        <v>0</v>
      </c>
      <c r="I581" s="9">
        <v>0</v>
      </c>
      <c r="J581" s="9">
        <v>300</v>
      </c>
      <c r="K581" s="9">
        <v>163</v>
      </c>
      <c r="L581" s="9">
        <v>78</v>
      </c>
      <c r="M581" s="9">
        <v>28.83</v>
      </c>
      <c r="N581" s="9">
        <v>53</v>
      </c>
      <c r="O581" s="9">
        <v>95</v>
      </c>
      <c r="P581" s="9">
        <v>1</v>
      </c>
    </row>
    <row r="582" spans="1:16" ht="15.75" customHeight="1" x14ac:dyDescent="0.2">
      <c r="A582" s="9">
        <v>0</v>
      </c>
      <c r="B582" s="9">
        <v>51</v>
      </c>
      <c r="C582" s="9">
        <v>1</v>
      </c>
      <c r="D582" s="9">
        <v>0</v>
      </c>
      <c r="E582" s="9">
        <v>0</v>
      </c>
      <c r="F582" s="9">
        <v>0</v>
      </c>
      <c r="G582" s="9">
        <v>0</v>
      </c>
      <c r="H582" s="9">
        <v>1</v>
      </c>
      <c r="I582" s="9">
        <v>0</v>
      </c>
      <c r="J582" s="9">
        <v>287</v>
      </c>
      <c r="K582" s="9">
        <v>139</v>
      </c>
      <c r="L582" s="9">
        <v>92</v>
      </c>
      <c r="M582" s="9">
        <v>37.479999999999997</v>
      </c>
      <c r="N582" s="9">
        <v>75</v>
      </c>
      <c r="O582" s="9">
        <v>74</v>
      </c>
      <c r="P582" s="9">
        <v>1</v>
      </c>
    </row>
    <row r="583" spans="1:16" ht="15.75" customHeight="1" x14ac:dyDescent="0.2">
      <c r="A583" s="9">
        <v>1</v>
      </c>
      <c r="B583" s="9">
        <v>62</v>
      </c>
      <c r="C583" s="9">
        <v>1</v>
      </c>
      <c r="D583" s="9">
        <v>1</v>
      </c>
      <c r="E583" s="9">
        <v>3</v>
      </c>
      <c r="F583" s="9">
        <v>0</v>
      </c>
      <c r="G583" s="9">
        <v>0</v>
      </c>
      <c r="H583" s="9">
        <v>0</v>
      </c>
      <c r="I583" s="9">
        <v>0</v>
      </c>
      <c r="J583" s="9">
        <v>234</v>
      </c>
      <c r="K583" s="9">
        <v>117</v>
      </c>
      <c r="L583" s="9">
        <v>80</v>
      </c>
      <c r="M583" s="9">
        <v>26.97</v>
      </c>
      <c r="N583" s="9">
        <v>78</v>
      </c>
      <c r="O583" s="9">
        <v>67</v>
      </c>
      <c r="P583" s="9">
        <v>0</v>
      </c>
    </row>
    <row r="584" spans="1:16" ht="15.75" customHeight="1" x14ac:dyDescent="0.2">
      <c r="A584" s="9">
        <v>0</v>
      </c>
      <c r="B584" s="9">
        <v>51</v>
      </c>
      <c r="C584" s="9">
        <v>2</v>
      </c>
      <c r="D584" s="9">
        <v>1</v>
      </c>
      <c r="E584" s="9">
        <v>18</v>
      </c>
      <c r="F584" s="9">
        <v>0</v>
      </c>
      <c r="G584" s="9">
        <v>0</v>
      </c>
      <c r="H584" s="9">
        <v>1</v>
      </c>
      <c r="I584" s="9">
        <v>0</v>
      </c>
      <c r="J584" s="9">
        <v>176</v>
      </c>
      <c r="K584" s="9">
        <v>146</v>
      </c>
      <c r="L584" s="9">
        <v>94</v>
      </c>
      <c r="M584" s="9">
        <v>27.42</v>
      </c>
      <c r="N584" s="9">
        <v>80</v>
      </c>
      <c r="O584" s="9">
        <v>85</v>
      </c>
      <c r="P584" s="9">
        <v>0</v>
      </c>
    </row>
    <row r="585" spans="1:16" ht="15.75" customHeight="1" x14ac:dyDescent="0.2">
      <c r="A585" s="9">
        <v>0</v>
      </c>
      <c r="B585" s="9">
        <v>46</v>
      </c>
      <c r="C585" s="9">
        <v>4</v>
      </c>
      <c r="D585" s="9">
        <v>1</v>
      </c>
      <c r="E585" s="9">
        <v>5</v>
      </c>
      <c r="F585" s="9">
        <v>0</v>
      </c>
      <c r="G585" s="9">
        <v>0</v>
      </c>
      <c r="H585" s="9">
        <v>0</v>
      </c>
      <c r="I585" s="9">
        <v>0</v>
      </c>
      <c r="J585" s="9">
        <v>240</v>
      </c>
      <c r="K585" s="9">
        <v>125</v>
      </c>
      <c r="L585" s="9">
        <v>74</v>
      </c>
      <c r="M585" s="9">
        <v>22.89</v>
      </c>
      <c r="N585" s="9">
        <v>87</v>
      </c>
      <c r="O585" s="9">
        <v>76</v>
      </c>
      <c r="P585" s="9">
        <v>0</v>
      </c>
    </row>
    <row r="586" spans="1:16" ht="15.75" customHeight="1" x14ac:dyDescent="0.2">
      <c r="A586" s="9">
        <v>1</v>
      </c>
      <c r="B586" s="9">
        <v>37</v>
      </c>
      <c r="C586" s="9">
        <v>1</v>
      </c>
      <c r="D586" s="9">
        <v>0</v>
      </c>
      <c r="E586" s="9">
        <v>0</v>
      </c>
      <c r="F586" s="9">
        <v>0</v>
      </c>
      <c r="G586" s="9">
        <v>0</v>
      </c>
      <c r="H586" s="9">
        <v>0</v>
      </c>
      <c r="I586" s="9">
        <v>0</v>
      </c>
      <c r="J586" s="9">
        <v>300</v>
      </c>
      <c r="K586" s="9">
        <v>118.5</v>
      </c>
      <c r="L586" s="9">
        <v>85.5</v>
      </c>
      <c r="M586" s="9">
        <v>25.83</v>
      </c>
      <c r="N586" s="9">
        <v>68</v>
      </c>
      <c r="O586" s="9">
        <v>82</v>
      </c>
      <c r="P586" s="9">
        <v>0</v>
      </c>
    </row>
    <row r="587" spans="1:16" ht="15.75" customHeight="1" x14ac:dyDescent="0.2">
      <c r="A587" s="9">
        <v>0</v>
      </c>
      <c r="B587" s="9">
        <v>60</v>
      </c>
      <c r="C587" s="9">
        <v>1</v>
      </c>
      <c r="D587" s="9">
        <v>0</v>
      </c>
      <c r="E587" s="9">
        <v>0</v>
      </c>
      <c r="F587" s="9">
        <v>0</v>
      </c>
      <c r="G587" s="9">
        <v>0</v>
      </c>
      <c r="H587" s="9">
        <v>1</v>
      </c>
      <c r="I587" s="9">
        <v>1</v>
      </c>
      <c r="J587" s="9">
        <v>258</v>
      </c>
      <c r="K587" s="9">
        <v>142</v>
      </c>
      <c r="L587" s="9">
        <v>87</v>
      </c>
      <c r="M587" s="9">
        <v>32.53</v>
      </c>
      <c r="N587" s="9">
        <v>82</v>
      </c>
      <c r="O587" s="9">
        <v>145</v>
      </c>
      <c r="P587" s="9">
        <v>0</v>
      </c>
    </row>
    <row r="588" spans="1:16" ht="15.75" customHeight="1" x14ac:dyDescent="0.2">
      <c r="A588" s="9">
        <v>1</v>
      </c>
      <c r="B588" s="9">
        <v>52</v>
      </c>
      <c r="C588" s="9">
        <v>2</v>
      </c>
      <c r="D588" s="9">
        <v>1</v>
      </c>
      <c r="E588" s="9">
        <v>20</v>
      </c>
      <c r="F588" s="9">
        <v>0</v>
      </c>
      <c r="G588" s="9">
        <v>0</v>
      </c>
      <c r="H588" s="9">
        <v>0</v>
      </c>
      <c r="I588" s="9">
        <v>0</v>
      </c>
      <c r="J588" s="9">
        <v>215</v>
      </c>
      <c r="K588" s="9">
        <v>98</v>
      </c>
      <c r="L588" s="9">
        <v>65</v>
      </c>
      <c r="M588" s="9">
        <v>20.87</v>
      </c>
      <c r="N588" s="9">
        <v>68</v>
      </c>
      <c r="O588" s="9">
        <v>76</v>
      </c>
      <c r="P588" s="9">
        <v>0</v>
      </c>
    </row>
    <row r="589" spans="1:16" ht="15.75" customHeight="1" x14ac:dyDescent="0.2">
      <c r="A589" s="9">
        <v>1</v>
      </c>
      <c r="B589" s="9">
        <v>40</v>
      </c>
      <c r="C589" s="9">
        <v>2</v>
      </c>
      <c r="D589" s="9">
        <v>1</v>
      </c>
      <c r="E589" s="9">
        <v>30</v>
      </c>
      <c r="F589" s="9">
        <v>0</v>
      </c>
      <c r="G589" s="9">
        <v>0</v>
      </c>
      <c r="H589" s="9">
        <v>0</v>
      </c>
      <c r="I589" s="9">
        <v>0</v>
      </c>
      <c r="J589" s="9">
        <v>197</v>
      </c>
      <c r="K589" s="9">
        <v>116</v>
      </c>
      <c r="L589" s="9">
        <v>73</v>
      </c>
      <c r="M589" s="9">
        <v>24.01</v>
      </c>
      <c r="N589" s="9">
        <v>80</v>
      </c>
      <c r="O589" s="9">
        <v>83</v>
      </c>
      <c r="P589" s="9">
        <v>0</v>
      </c>
    </row>
    <row r="590" spans="1:16" ht="15.75" customHeight="1" x14ac:dyDescent="0.2">
      <c r="A590" s="9">
        <v>0</v>
      </c>
      <c r="B590" s="9">
        <v>52</v>
      </c>
      <c r="C590" s="9">
        <v>1</v>
      </c>
      <c r="D590" s="9">
        <v>1</v>
      </c>
      <c r="E590" s="9">
        <v>3</v>
      </c>
      <c r="F590" s="9">
        <v>0</v>
      </c>
      <c r="G590" s="9">
        <v>0</v>
      </c>
      <c r="H590" s="9">
        <v>1</v>
      </c>
      <c r="I590" s="9">
        <v>0</v>
      </c>
      <c r="J590" s="9">
        <v>210</v>
      </c>
      <c r="K590" s="9">
        <v>185</v>
      </c>
      <c r="L590" s="9">
        <v>114</v>
      </c>
      <c r="M590" s="9">
        <v>27.01</v>
      </c>
      <c r="N590" s="9">
        <v>70</v>
      </c>
      <c r="O590" s="9">
        <v>83</v>
      </c>
      <c r="P590" s="9">
        <v>0</v>
      </c>
    </row>
    <row r="591" spans="1:16" ht="15.75" customHeight="1" x14ac:dyDescent="0.2">
      <c r="A591" s="9">
        <v>0</v>
      </c>
      <c r="B591" s="9">
        <v>45</v>
      </c>
      <c r="C591" s="9">
        <v>1</v>
      </c>
      <c r="D591" s="9">
        <v>0</v>
      </c>
      <c r="E591" s="9">
        <v>0</v>
      </c>
      <c r="F591" s="9">
        <v>0</v>
      </c>
      <c r="G591" s="9">
        <v>0</v>
      </c>
      <c r="H591" s="9">
        <v>0</v>
      </c>
      <c r="I591" s="9">
        <v>0</v>
      </c>
      <c r="J591" s="9">
        <v>220</v>
      </c>
      <c r="K591" s="9">
        <v>126</v>
      </c>
      <c r="L591" s="9">
        <v>82</v>
      </c>
      <c r="M591" s="9">
        <v>23.87</v>
      </c>
      <c r="N591" s="9">
        <v>79</v>
      </c>
      <c r="O591" s="9">
        <v>90</v>
      </c>
      <c r="P591" s="9">
        <v>0</v>
      </c>
    </row>
    <row r="592" spans="1:16" ht="15.75" customHeight="1" x14ac:dyDescent="0.2">
      <c r="A592" s="9">
        <v>0</v>
      </c>
      <c r="B592" s="9">
        <v>60</v>
      </c>
      <c r="C592" s="9">
        <v>2</v>
      </c>
      <c r="D592" s="9">
        <v>1</v>
      </c>
      <c r="E592" s="9">
        <v>20</v>
      </c>
      <c r="F592" s="9">
        <v>1</v>
      </c>
      <c r="G592" s="9">
        <v>0</v>
      </c>
      <c r="H592" s="9">
        <v>1</v>
      </c>
      <c r="I592" s="9">
        <v>0</v>
      </c>
      <c r="J592" s="9">
        <v>294</v>
      </c>
      <c r="K592" s="9">
        <v>220</v>
      </c>
      <c r="L592" s="9">
        <v>118</v>
      </c>
      <c r="M592" s="9">
        <v>24.22</v>
      </c>
      <c r="N592" s="9">
        <v>90</v>
      </c>
      <c r="O592" s="9">
        <v>59</v>
      </c>
      <c r="P592" s="9">
        <v>0</v>
      </c>
    </row>
    <row r="593" spans="1:16" ht="15.75" customHeight="1" x14ac:dyDescent="0.2">
      <c r="A593" s="9">
        <v>0</v>
      </c>
      <c r="B593" s="9">
        <v>41</v>
      </c>
      <c r="C593" s="9">
        <v>1</v>
      </c>
      <c r="D593" s="9">
        <v>1</v>
      </c>
      <c r="E593" s="9">
        <v>5</v>
      </c>
      <c r="F593" s="9">
        <v>0</v>
      </c>
      <c r="G593" s="9">
        <v>0</v>
      </c>
      <c r="H593" s="9">
        <v>0</v>
      </c>
      <c r="I593" s="9">
        <v>0</v>
      </c>
      <c r="J593" s="9">
        <v>210</v>
      </c>
      <c r="K593" s="9">
        <v>116</v>
      </c>
      <c r="L593" s="9">
        <v>75.5</v>
      </c>
      <c r="M593" s="9">
        <v>23.54</v>
      </c>
      <c r="N593" s="9">
        <v>67</v>
      </c>
      <c r="O593" s="9" t="s">
        <v>92</v>
      </c>
      <c r="P593" s="9">
        <v>0</v>
      </c>
    </row>
    <row r="594" spans="1:16" ht="15.75" customHeight="1" x14ac:dyDescent="0.2">
      <c r="A594" s="9">
        <v>1</v>
      </c>
      <c r="B594" s="9">
        <v>39</v>
      </c>
      <c r="C594" s="9">
        <v>4</v>
      </c>
      <c r="D594" s="9">
        <v>1</v>
      </c>
      <c r="E594" s="9">
        <v>15</v>
      </c>
      <c r="F594" s="9">
        <v>0</v>
      </c>
      <c r="G594" s="9">
        <v>0</v>
      </c>
      <c r="H594" s="9">
        <v>0</v>
      </c>
      <c r="I594" s="9">
        <v>0</v>
      </c>
      <c r="J594" s="9">
        <v>232</v>
      </c>
      <c r="K594" s="9">
        <v>115</v>
      </c>
      <c r="L594" s="9">
        <v>72.5</v>
      </c>
      <c r="M594" s="9">
        <v>30.22</v>
      </c>
      <c r="N594" s="9">
        <v>90</v>
      </c>
      <c r="O594" s="9">
        <v>105</v>
      </c>
      <c r="P594" s="9">
        <v>1</v>
      </c>
    </row>
    <row r="595" spans="1:16" ht="15.75" customHeight="1" x14ac:dyDescent="0.2">
      <c r="A595" s="9">
        <v>0</v>
      </c>
      <c r="B595" s="9">
        <v>46</v>
      </c>
      <c r="C595" s="9">
        <v>1</v>
      </c>
      <c r="D595" s="9">
        <v>1</v>
      </c>
      <c r="E595" s="9">
        <v>5</v>
      </c>
      <c r="F595" s="9">
        <v>0</v>
      </c>
      <c r="G595" s="9">
        <v>0</v>
      </c>
      <c r="H595" s="9">
        <v>0</v>
      </c>
      <c r="I595" s="9">
        <v>0</v>
      </c>
      <c r="J595" s="9">
        <v>220</v>
      </c>
      <c r="K595" s="9">
        <v>123</v>
      </c>
      <c r="L595" s="9">
        <v>88</v>
      </c>
      <c r="M595" s="9">
        <v>32.49</v>
      </c>
      <c r="N595" s="9">
        <v>94</v>
      </c>
      <c r="O595" s="9">
        <v>79</v>
      </c>
      <c r="P595" s="9">
        <v>1</v>
      </c>
    </row>
    <row r="596" spans="1:16" ht="15.75" customHeight="1" x14ac:dyDescent="0.2">
      <c r="A596" s="9">
        <v>0</v>
      </c>
      <c r="B596" s="9">
        <v>40</v>
      </c>
      <c r="C596" s="9">
        <v>3</v>
      </c>
      <c r="D596" s="9">
        <v>1</v>
      </c>
      <c r="E596" s="9">
        <v>1</v>
      </c>
      <c r="F596" s="9">
        <v>0</v>
      </c>
      <c r="G596" s="9">
        <v>0</v>
      </c>
      <c r="H596" s="9">
        <v>0</v>
      </c>
      <c r="I596" s="9">
        <v>0</v>
      </c>
      <c r="J596" s="9">
        <v>205</v>
      </c>
      <c r="K596" s="9">
        <v>125</v>
      </c>
      <c r="L596" s="9">
        <v>73.5</v>
      </c>
      <c r="M596" s="9">
        <v>20.68</v>
      </c>
      <c r="N596" s="9">
        <v>83</v>
      </c>
      <c r="O596" s="9">
        <v>99</v>
      </c>
      <c r="P596" s="9">
        <v>0</v>
      </c>
    </row>
    <row r="597" spans="1:16" ht="15.75" customHeight="1" x14ac:dyDescent="0.2">
      <c r="A597" s="9">
        <v>1</v>
      </c>
      <c r="B597" s="9">
        <v>44</v>
      </c>
      <c r="C597" s="9">
        <v>1</v>
      </c>
      <c r="D597" s="9">
        <v>0</v>
      </c>
      <c r="E597" s="9">
        <v>0</v>
      </c>
      <c r="F597" s="9">
        <v>0</v>
      </c>
      <c r="G597" s="9">
        <v>0</v>
      </c>
      <c r="H597" s="9">
        <v>0</v>
      </c>
      <c r="I597" s="9">
        <v>0</v>
      </c>
      <c r="J597" s="9">
        <v>198</v>
      </c>
      <c r="K597" s="9">
        <v>119</v>
      </c>
      <c r="L597" s="9">
        <v>82</v>
      </c>
      <c r="M597" s="9">
        <v>28.04</v>
      </c>
      <c r="N597" s="9">
        <v>75</v>
      </c>
      <c r="O597" s="9">
        <v>66</v>
      </c>
      <c r="P597" s="9">
        <v>0</v>
      </c>
    </row>
    <row r="598" spans="1:16" ht="15.75" customHeight="1" x14ac:dyDescent="0.2">
      <c r="A598" s="9">
        <v>1</v>
      </c>
      <c r="B598" s="9">
        <v>38</v>
      </c>
      <c r="C598" s="9">
        <v>2</v>
      </c>
      <c r="D598" s="9">
        <v>0</v>
      </c>
      <c r="E598" s="9">
        <v>0</v>
      </c>
      <c r="F598" s="9">
        <v>0</v>
      </c>
      <c r="G598" s="9">
        <v>0</v>
      </c>
      <c r="H598" s="9">
        <v>0</v>
      </c>
      <c r="I598" s="9">
        <v>0</v>
      </c>
      <c r="J598" s="9">
        <v>208</v>
      </c>
      <c r="K598" s="9">
        <v>121.5</v>
      </c>
      <c r="L598" s="9">
        <v>74</v>
      </c>
      <c r="M598" s="9">
        <v>27.05</v>
      </c>
      <c r="N598" s="9">
        <v>53</v>
      </c>
      <c r="O598" s="9">
        <v>90</v>
      </c>
      <c r="P598" s="9">
        <v>0</v>
      </c>
    </row>
    <row r="599" spans="1:16" ht="15.75" customHeight="1" x14ac:dyDescent="0.2">
      <c r="A599" s="9">
        <v>1</v>
      </c>
      <c r="B599" s="9">
        <v>60</v>
      </c>
      <c r="C599" s="9">
        <v>3</v>
      </c>
      <c r="D599" s="9">
        <v>0</v>
      </c>
      <c r="E599" s="9">
        <v>0</v>
      </c>
      <c r="F599" s="9">
        <v>0</v>
      </c>
      <c r="G599" s="9">
        <v>0</v>
      </c>
      <c r="H599" s="9">
        <v>1</v>
      </c>
      <c r="I599" s="9">
        <v>0</v>
      </c>
      <c r="J599" s="9">
        <v>276</v>
      </c>
      <c r="K599" s="9">
        <v>144</v>
      </c>
      <c r="L599" s="9">
        <v>78</v>
      </c>
      <c r="M599" s="9">
        <v>26.98</v>
      </c>
      <c r="N599" s="9">
        <v>60</v>
      </c>
      <c r="O599" s="9">
        <v>88</v>
      </c>
      <c r="P599" s="9">
        <v>0</v>
      </c>
    </row>
    <row r="600" spans="1:16" ht="15.75" customHeight="1" x14ac:dyDescent="0.2">
      <c r="A600" s="9">
        <v>0</v>
      </c>
      <c r="B600" s="9">
        <v>42</v>
      </c>
      <c r="C600" s="9">
        <v>3</v>
      </c>
      <c r="D600" s="9">
        <v>1</v>
      </c>
      <c r="E600" s="9">
        <v>15</v>
      </c>
      <c r="F600" s="9">
        <v>0</v>
      </c>
      <c r="G600" s="9">
        <v>0</v>
      </c>
      <c r="H600" s="9">
        <v>0</v>
      </c>
      <c r="I600" s="9">
        <v>0</v>
      </c>
      <c r="J600" s="9">
        <v>216</v>
      </c>
      <c r="K600" s="9">
        <v>120</v>
      </c>
      <c r="L600" s="9">
        <v>70</v>
      </c>
      <c r="M600" s="9">
        <v>21.93</v>
      </c>
      <c r="N600" s="9">
        <v>88</v>
      </c>
      <c r="O600" s="9">
        <v>88</v>
      </c>
      <c r="P600" s="9">
        <v>0</v>
      </c>
    </row>
    <row r="601" spans="1:16" ht="15.75" customHeight="1" x14ac:dyDescent="0.2">
      <c r="A601" s="9">
        <v>1</v>
      </c>
      <c r="B601" s="9">
        <v>44</v>
      </c>
      <c r="C601" s="9">
        <v>2</v>
      </c>
      <c r="D601" s="9">
        <v>0</v>
      </c>
      <c r="E601" s="9">
        <v>0</v>
      </c>
      <c r="F601" s="9">
        <v>0</v>
      </c>
      <c r="G601" s="9">
        <v>0</v>
      </c>
      <c r="H601" s="9">
        <v>1</v>
      </c>
      <c r="I601" s="9">
        <v>0</v>
      </c>
      <c r="J601" s="9">
        <v>254</v>
      </c>
      <c r="K601" s="9">
        <v>123</v>
      </c>
      <c r="L601" s="9">
        <v>90</v>
      </c>
      <c r="M601" s="9">
        <v>24.44</v>
      </c>
      <c r="N601" s="9">
        <v>66</v>
      </c>
      <c r="O601" s="9">
        <v>72</v>
      </c>
      <c r="P601" s="9">
        <v>0</v>
      </c>
    </row>
    <row r="602" spans="1:16" ht="15.75" customHeight="1" x14ac:dyDescent="0.2">
      <c r="A602" s="9">
        <v>0</v>
      </c>
      <c r="B602" s="9">
        <v>47</v>
      </c>
      <c r="C602" s="9">
        <v>2</v>
      </c>
      <c r="D602" s="9">
        <v>1</v>
      </c>
      <c r="E602" s="9">
        <v>15</v>
      </c>
      <c r="F602" s="9">
        <v>0</v>
      </c>
      <c r="G602" s="9">
        <v>0</v>
      </c>
      <c r="H602" s="9">
        <v>0</v>
      </c>
      <c r="I602" s="9">
        <v>0</v>
      </c>
      <c r="J602" s="9">
        <v>246</v>
      </c>
      <c r="K602" s="9">
        <v>113</v>
      </c>
      <c r="L602" s="9">
        <v>75</v>
      </c>
      <c r="M602" s="9">
        <v>21.66</v>
      </c>
      <c r="N602" s="9">
        <v>68</v>
      </c>
      <c r="O602" s="9">
        <v>68</v>
      </c>
      <c r="P602" s="9">
        <v>0</v>
      </c>
    </row>
    <row r="603" spans="1:16" ht="15.75" customHeight="1" x14ac:dyDescent="0.2">
      <c r="A603" s="9">
        <v>0</v>
      </c>
      <c r="B603" s="9">
        <v>55</v>
      </c>
      <c r="C603" s="9">
        <v>1</v>
      </c>
      <c r="D603" s="9">
        <v>0</v>
      </c>
      <c r="E603" s="9">
        <v>0</v>
      </c>
      <c r="F603" s="9">
        <v>0</v>
      </c>
      <c r="G603" s="9">
        <v>0</v>
      </c>
      <c r="H603" s="9">
        <v>0</v>
      </c>
      <c r="I603" s="9">
        <v>0</v>
      </c>
      <c r="J603" s="9">
        <v>330</v>
      </c>
      <c r="K603" s="9">
        <v>103</v>
      </c>
      <c r="L603" s="9">
        <v>73</v>
      </c>
      <c r="M603" s="9">
        <v>24.5</v>
      </c>
      <c r="N603" s="9">
        <v>85</v>
      </c>
      <c r="O603" s="9">
        <v>67</v>
      </c>
      <c r="P603" s="9">
        <v>0</v>
      </c>
    </row>
    <row r="604" spans="1:16" ht="15.75" customHeight="1" x14ac:dyDescent="0.2">
      <c r="A604" s="9">
        <v>1</v>
      </c>
      <c r="B604" s="9">
        <v>48</v>
      </c>
      <c r="C604" s="9">
        <v>1</v>
      </c>
      <c r="D604" s="9">
        <v>1</v>
      </c>
      <c r="E604" s="9">
        <v>15</v>
      </c>
      <c r="F604" s="9">
        <v>0</v>
      </c>
      <c r="G604" s="9">
        <v>0</v>
      </c>
      <c r="H604" s="9">
        <v>0</v>
      </c>
      <c r="I604" s="9">
        <v>0</v>
      </c>
      <c r="J604" s="9">
        <v>170</v>
      </c>
      <c r="K604" s="9">
        <v>132</v>
      </c>
      <c r="L604" s="9">
        <v>91</v>
      </c>
      <c r="M604" s="9">
        <v>27.61</v>
      </c>
      <c r="N604" s="9">
        <v>78</v>
      </c>
      <c r="O604" s="9">
        <v>57</v>
      </c>
      <c r="P604" s="9">
        <v>1</v>
      </c>
    </row>
    <row r="605" spans="1:16" ht="15.75" customHeight="1" x14ac:dyDescent="0.2">
      <c r="A605" s="9">
        <v>0</v>
      </c>
      <c r="B605" s="9">
        <v>61</v>
      </c>
      <c r="C605" s="9">
        <v>1</v>
      </c>
      <c r="D605" s="9">
        <v>1</v>
      </c>
      <c r="E605" s="9">
        <v>20</v>
      </c>
      <c r="F605" s="9">
        <v>0</v>
      </c>
      <c r="G605" s="9">
        <v>0</v>
      </c>
      <c r="H605" s="9">
        <v>1</v>
      </c>
      <c r="I605" s="9">
        <v>0</v>
      </c>
      <c r="J605" s="9">
        <v>245</v>
      </c>
      <c r="K605" s="9">
        <v>140</v>
      </c>
      <c r="L605" s="9">
        <v>73</v>
      </c>
      <c r="M605" s="9">
        <v>30.74</v>
      </c>
      <c r="N605" s="9">
        <v>90</v>
      </c>
      <c r="O605" s="9">
        <v>91</v>
      </c>
      <c r="P605" s="9">
        <v>1</v>
      </c>
    </row>
    <row r="606" spans="1:16" ht="15.75" customHeight="1" x14ac:dyDescent="0.2">
      <c r="A606" s="9">
        <v>1</v>
      </c>
      <c r="B606" s="9">
        <v>62</v>
      </c>
      <c r="C606" s="9">
        <v>1</v>
      </c>
      <c r="D606" s="9">
        <v>1</v>
      </c>
      <c r="E606" s="9">
        <v>23</v>
      </c>
      <c r="F606" s="9">
        <v>0</v>
      </c>
      <c r="G606" s="9">
        <v>0</v>
      </c>
      <c r="H606" s="9">
        <v>1</v>
      </c>
      <c r="I606" s="9">
        <v>0</v>
      </c>
      <c r="J606" s="9">
        <v>286</v>
      </c>
      <c r="K606" s="9">
        <v>164</v>
      </c>
      <c r="L606" s="9">
        <v>88</v>
      </c>
      <c r="M606" s="9">
        <v>19.53</v>
      </c>
      <c r="N606" s="9">
        <v>85</v>
      </c>
      <c r="O606" s="9">
        <v>126</v>
      </c>
      <c r="P606" s="9">
        <v>1</v>
      </c>
    </row>
    <row r="607" spans="1:16" ht="15.75" customHeight="1" x14ac:dyDescent="0.2">
      <c r="A607" s="9">
        <v>0</v>
      </c>
      <c r="B607" s="9">
        <v>64</v>
      </c>
      <c r="C607" s="9">
        <v>2</v>
      </c>
      <c r="D607" s="9">
        <v>1</v>
      </c>
      <c r="E607" s="9">
        <v>9</v>
      </c>
      <c r="F607" s="9">
        <v>0</v>
      </c>
      <c r="G607" s="9">
        <v>0</v>
      </c>
      <c r="H607" s="9">
        <v>1</v>
      </c>
      <c r="I607" s="9">
        <v>0</v>
      </c>
      <c r="J607" s="9">
        <v>250</v>
      </c>
      <c r="K607" s="9">
        <v>145</v>
      </c>
      <c r="L607" s="9">
        <v>79</v>
      </c>
      <c r="M607" s="9">
        <v>25.16</v>
      </c>
      <c r="N607" s="9">
        <v>73</v>
      </c>
      <c r="O607" s="9">
        <v>86</v>
      </c>
      <c r="P607" s="9">
        <v>0</v>
      </c>
    </row>
    <row r="608" spans="1:16" ht="15.75" customHeight="1" x14ac:dyDescent="0.2">
      <c r="A608" s="9">
        <v>1</v>
      </c>
      <c r="B608" s="9">
        <v>46</v>
      </c>
      <c r="C608" s="9">
        <v>3</v>
      </c>
      <c r="D608" s="9">
        <v>1</v>
      </c>
      <c r="E608" s="9">
        <v>20</v>
      </c>
      <c r="F608" s="9">
        <v>0</v>
      </c>
      <c r="G608" s="9">
        <v>0</v>
      </c>
      <c r="H608" s="9">
        <v>0</v>
      </c>
      <c r="I608" s="9">
        <v>0</v>
      </c>
      <c r="J608" s="9">
        <v>270</v>
      </c>
      <c r="K608" s="9">
        <v>120.5</v>
      </c>
      <c r="L608" s="9">
        <v>78</v>
      </c>
      <c r="M608" s="9">
        <v>22.54</v>
      </c>
      <c r="N608" s="9">
        <v>83</v>
      </c>
      <c r="O608" s="9">
        <v>83</v>
      </c>
      <c r="P608" s="9">
        <v>1</v>
      </c>
    </row>
    <row r="609" spans="1:16" ht="15.75" customHeight="1" x14ac:dyDescent="0.2">
      <c r="A609" s="9">
        <v>0</v>
      </c>
      <c r="B609" s="9">
        <v>54</v>
      </c>
      <c r="C609" s="9">
        <v>1</v>
      </c>
      <c r="D609" s="9">
        <v>0</v>
      </c>
      <c r="E609" s="9">
        <v>0</v>
      </c>
      <c r="F609" s="9">
        <v>0</v>
      </c>
      <c r="G609" s="9">
        <v>0</v>
      </c>
      <c r="H609" s="9">
        <v>1</v>
      </c>
      <c r="I609" s="9">
        <v>0</v>
      </c>
      <c r="J609" s="9">
        <v>287</v>
      </c>
      <c r="K609" s="9">
        <v>145</v>
      </c>
      <c r="L609" s="9">
        <v>91</v>
      </c>
      <c r="M609" s="9">
        <v>23.81</v>
      </c>
      <c r="N609" s="9">
        <v>68</v>
      </c>
      <c r="O609" s="9">
        <v>83</v>
      </c>
      <c r="P609" s="9">
        <v>0</v>
      </c>
    </row>
    <row r="610" spans="1:16" ht="15.75" customHeight="1" x14ac:dyDescent="0.2">
      <c r="A610" s="9">
        <v>1</v>
      </c>
      <c r="B610" s="9">
        <v>42</v>
      </c>
      <c r="C610" s="9">
        <v>1</v>
      </c>
      <c r="D610" s="9">
        <v>1</v>
      </c>
      <c r="E610" s="9">
        <v>35</v>
      </c>
      <c r="F610" s="9">
        <v>0</v>
      </c>
      <c r="G610" s="9">
        <v>0</v>
      </c>
      <c r="H610" s="9">
        <v>0</v>
      </c>
      <c r="I610" s="9">
        <v>0</v>
      </c>
      <c r="J610" s="9">
        <v>218</v>
      </c>
      <c r="K610" s="9">
        <v>116</v>
      </c>
      <c r="L610" s="9">
        <v>86</v>
      </c>
      <c r="M610" s="9">
        <v>17.809999999999999</v>
      </c>
      <c r="N610" s="9">
        <v>85</v>
      </c>
      <c r="O610" s="9">
        <v>69</v>
      </c>
      <c r="P610" s="9">
        <v>0</v>
      </c>
    </row>
    <row r="611" spans="1:16" ht="15.75" customHeight="1" x14ac:dyDescent="0.2">
      <c r="A611" s="9">
        <v>0</v>
      </c>
      <c r="B611" s="9">
        <v>41</v>
      </c>
      <c r="C611" s="9">
        <v>1</v>
      </c>
      <c r="D611" s="9">
        <v>1</v>
      </c>
      <c r="E611" s="9">
        <v>30</v>
      </c>
      <c r="F611" s="9">
        <v>0</v>
      </c>
      <c r="G611" s="9">
        <v>0</v>
      </c>
      <c r="H611" s="9">
        <v>0</v>
      </c>
      <c r="I611" s="9">
        <v>0</v>
      </c>
      <c r="J611" s="9" t="s">
        <v>92</v>
      </c>
      <c r="K611" s="9">
        <v>122.5</v>
      </c>
      <c r="L611" s="9">
        <v>80</v>
      </c>
      <c r="M611" s="9">
        <v>18.86</v>
      </c>
      <c r="N611" s="9">
        <v>105</v>
      </c>
      <c r="O611" s="9" t="s">
        <v>92</v>
      </c>
      <c r="P611" s="9">
        <v>0</v>
      </c>
    </row>
    <row r="612" spans="1:16" ht="15.75" customHeight="1" x14ac:dyDescent="0.2">
      <c r="A612" s="9">
        <v>1</v>
      </c>
      <c r="B612" s="9">
        <v>55</v>
      </c>
      <c r="C612" s="9">
        <v>2</v>
      </c>
      <c r="D612" s="9">
        <v>1</v>
      </c>
      <c r="E612" s="9">
        <v>15</v>
      </c>
      <c r="F612" s="9">
        <v>0</v>
      </c>
      <c r="G612" s="9">
        <v>0</v>
      </c>
      <c r="H612" s="9">
        <v>1</v>
      </c>
      <c r="I612" s="9">
        <v>0</v>
      </c>
      <c r="J612" s="9">
        <v>222</v>
      </c>
      <c r="K612" s="9">
        <v>155</v>
      </c>
      <c r="L612" s="9">
        <v>92.5</v>
      </c>
      <c r="M612" s="9">
        <v>28.35</v>
      </c>
      <c r="N612" s="9">
        <v>67</v>
      </c>
      <c r="O612" s="9">
        <v>68</v>
      </c>
      <c r="P612" s="9">
        <v>1</v>
      </c>
    </row>
    <row r="613" spans="1:16" ht="15.75" customHeight="1" x14ac:dyDescent="0.2">
      <c r="A613" s="9">
        <v>0</v>
      </c>
      <c r="B613" s="9">
        <v>35</v>
      </c>
      <c r="C613" s="9">
        <v>2</v>
      </c>
      <c r="D613" s="9">
        <v>0</v>
      </c>
      <c r="E613" s="9">
        <v>0</v>
      </c>
      <c r="F613" s="9">
        <v>0</v>
      </c>
      <c r="G613" s="9">
        <v>0</v>
      </c>
      <c r="H613" s="9">
        <v>0</v>
      </c>
      <c r="I613" s="9">
        <v>0</v>
      </c>
      <c r="J613" s="9">
        <v>170</v>
      </c>
      <c r="K613" s="9">
        <v>98.5</v>
      </c>
      <c r="L613" s="9">
        <v>69.5</v>
      </c>
      <c r="M613" s="9">
        <v>19.64</v>
      </c>
      <c r="N613" s="9">
        <v>71</v>
      </c>
      <c r="O613" s="9">
        <v>77</v>
      </c>
      <c r="P613" s="9">
        <v>0</v>
      </c>
    </row>
    <row r="614" spans="1:16" ht="15.75" customHeight="1" x14ac:dyDescent="0.2">
      <c r="A614" s="9">
        <v>0</v>
      </c>
      <c r="B614" s="9">
        <v>40</v>
      </c>
      <c r="C614" s="9">
        <v>2</v>
      </c>
      <c r="D614" s="9">
        <v>0</v>
      </c>
      <c r="E614" s="9">
        <v>0</v>
      </c>
      <c r="F614" s="9">
        <v>0</v>
      </c>
      <c r="G614" s="9">
        <v>0</v>
      </c>
      <c r="H614" s="9">
        <v>0</v>
      </c>
      <c r="I614" s="9">
        <v>0</v>
      </c>
      <c r="J614" s="9">
        <v>197</v>
      </c>
      <c r="K614" s="9">
        <v>107</v>
      </c>
      <c r="L614" s="9">
        <v>61</v>
      </c>
      <c r="M614" s="9">
        <v>23.65</v>
      </c>
      <c r="N614" s="9">
        <v>80</v>
      </c>
      <c r="O614" s="9">
        <v>80</v>
      </c>
      <c r="P614" s="9">
        <v>0</v>
      </c>
    </row>
    <row r="615" spans="1:16" ht="15.75" customHeight="1" x14ac:dyDescent="0.2">
      <c r="A615" s="9">
        <v>1</v>
      </c>
      <c r="B615" s="9">
        <v>44</v>
      </c>
      <c r="C615" s="9">
        <v>2</v>
      </c>
      <c r="D615" s="9">
        <v>1</v>
      </c>
      <c r="E615" s="9">
        <v>20</v>
      </c>
      <c r="F615" s="9">
        <v>0</v>
      </c>
      <c r="G615" s="9">
        <v>0</v>
      </c>
      <c r="H615" s="9">
        <v>0</v>
      </c>
      <c r="I615" s="9">
        <v>0</v>
      </c>
      <c r="J615" s="9">
        <v>157</v>
      </c>
      <c r="K615" s="9">
        <v>108</v>
      </c>
      <c r="L615" s="9">
        <v>70</v>
      </c>
      <c r="M615" s="9">
        <v>20.56</v>
      </c>
      <c r="N615" s="9">
        <v>60</v>
      </c>
      <c r="O615" s="9">
        <v>82</v>
      </c>
      <c r="P615" s="9">
        <v>0</v>
      </c>
    </row>
    <row r="616" spans="1:16" ht="15.75" customHeight="1" x14ac:dyDescent="0.2">
      <c r="A616" s="9">
        <v>0</v>
      </c>
      <c r="B616" s="9">
        <v>52</v>
      </c>
      <c r="C616" s="9">
        <v>2</v>
      </c>
      <c r="D616" s="9">
        <v>1</v>
      </c>
      <c r="E616" s="9">
        <v>20</v>
      </c>
      <c r="F616" s="9">
        <v>0</v>
      </c>
      <c r="G616" s="9">
        <v>0</v>
      </c>
      <c r="H616" s="9">
        <v>0</v>
      </c>
      <c r="I616" s="9">
        <v>0</v>
      </c>
      <c r="J616" s="9">
        <v>244</v>
      </c>
      <c r="K616" s="9">
        <v>127.5</v>
      </c>
      <c r="L616" s="9">
        <v>72.5</v>
      </c>
      <c r="M616" s="9">
        <v>24.29</v>
      </c>
      <c r="N616" s="9">
        <v>67</v>
      </c>
      <c r="O616" s="9">
        <v>118</v>
      </c>
      <c r="P616" s="9">
        <v>0</v>
      </c>
    </row>
    <row r="617" spans="1:16" ht="15.75" customHeight="1" x14ac:dyDescent="0.2">
      <c r="A617" s="9">
        <v>0</v>
      </c>
      <c r="B617" s="9">
        <v>63</v>
      </c>
      <c r="C617" s="9">
        <v>4</v>
      </c>
      <c r="D617" s="9">
        <v>0</v>
      </c>
      <c r="E617" s="9">
        <v>0</v>
      </c>
      <c r="F617" s="9">
        <v>0</v>
      </c>
      <c r="G617" s="9">
        <v>0</v>
      </c>
      <c r="H617" s="9">
        <v>0</v>
      </c>
      <c r="I617" s="9">
        <v>0</v>
      </c>
      <c r="J617" s="9">
        <v>252</v>
      </c>
      <c r="K617" s="9">
        <v>120.5</v>
      </c>
      <c r="L617" s="9">
        <v>75</v>
      </c>
      <c r="M617" s="9">
        <v>24.3</v>
      </c>
      <c r="N617" s="9">
        <v>78</v>
      </c>
      <c r="O617" s="9">
        <v>77</v>
      </c>
      <c r="P617" s="9">
        <v>0</v>
      </c>
    </row>
    <row r="618" spans="1:16" ht="15.75" customHeight="1" x14ac:dyDescent="0.2">
      <c r="A618" s="9">
        <v>1</v>
      </c>
      <c r="B618" s="9">
        <v>39</v>
      </c>
      <c r="C618" s="9">
        <v>2</v>
      </c>
      <c r="D618" s="9">
        <v>0</v>
      </c>
      <c r="E618" s="9">
        <v>0</v>
      </c>
      <c r="F618" s="9">
        <v>0</v>
      </c>
      <c r="G618" s="9">
        <v>0</v>
      </c>
      <c r="H618" s="9">
        <v>0</v>
      </c>
      <c r="I618" s="9">
        <v>0</v>
      </c>
      <c r="J618" s="9">
        <v>203</v>
      </c>
      <c r="K618" s="9">
        <v>117.5</v>
      </c>
      <c r="L618" s="9">
        <v>77.5</v>
      </c>
      <c r="M618" s="9">
        <v>27.29</v>
      </c>
      <c r="N618" s="9">
        <v>88</v>
      </c>
      <c r="O618" s="9">
        <v>60</v>
      </c>
      <c r="P618" s="9">
        <v>0</v>
      </c>
    </row>
    <row r="619" spans="1:16" ht="15.75" customHeight="1" x14ac:dyDescent="0.2">
      <c r="A619" s="9">
        <v>0</v>
      </c>
      <c r="B619" s="9">
        <v>51</v>
      </c>
      <c r="C619" s="9">
        <v>3</v>
      </c>
      <c r="D619" s="9">
        <v>1</v>
      </c>
      <c r="E619" s="9">
        <v>3</v>
      </c>
      <c r="F619" s="9">
        <v>0</v>
      </c>
      <c r="G619" s="9">
        <v>0</v>
      </c>
      <c r="H619" s="9">
        <v>1</v>
      </c>
      <c r="I619" s="9">
        <v>0</v>
      </c>
      <c r="J619" s="9">
        <v>398</v>
      </c>
      <c r="K619" s="9">
        <v>161</v>
      </c>
      <c r="L619" s="9">
        <v>96</v>
      </c>
      <c r="M619" s="9">
        <v>23.63</v>
      </c>
      <c r="N619" s="9">
        <v>77</v>
      </c>
      <c r="O619" s="9">
        <v>83</v>
      </c>
      <c r="P619" s="9">
        <v>0</v>
      </c>
    </row>
    <row r="620" spans="1:16" ht="15.75" customHeight="1" x14ac:dyDescent="0.2">
      <c r="A620" s="9">
        <v>1</v>
      </c>
      <c r="B620" s="9">
        <v>59</v>
      </c>
      <c r="C620" s="9">
        <v>2</v>
      </c>
      <c r="D620" s="9">
        <v>0</v>
      </c>
      <c r="E620" s="9">
        <v>0</v>
      </c>
      <c r="F620" s="9">
        <v>0</v>
      </c>
      <c r="G620" s="9">
        <v>0</v>
      </c>
      <c r="H620" s="9">
        <v>1</v>
      </c>
      <c r="I620" s="9">
        <v>0</v>
      </c>
      <c r="J620" s="9">
        <v>207</v>
      </c>
      <c r="K620" s="9">
        <v>148</v>
      </c>
      <c r="L620" s="9">
        <v>98</v>
      </c>
      <c r="M620" s="9">
        <v>25.63</v>
      </c>
      <c r="N620" s="9">
        <v>80</v>
      </c>
      <c r="O620" s="9">
        <v>93</v>
      </c>
      <c r="P620" s="9">
        <v>0</v>
      </c>
    </row>
    <row r="621" spans="1:16" ht="15.75" customHeight="1" x14ac:dyDescent="0.2">
      <c r="A621" s="9">
        <v>0</v>
      </c>
      <c r="B621" s="9">
        <v>51</v>
      </c>
      <c r="C621" s="9">
        <v>1</v>
      </c>
      <c r="D621" s="9">
        <v>1</v>
      </c>
      <c r="E621" s="9">
        <v>20</v>
      </c>
      <c r="F621" s="9">
        <v>0</v>
      </c>
      <c r="G621" s="9">
        <v>0</v>
      </c>
      <c r="H621" s="9">
        <v>0</v>
      </c>
      <c r="I621" s="9">
        <v>0</v>
      </c>
      <c r="J621" s="9">
        <v>264</v>
      </c>
      <c r="K621" s="9">
        <v>139.5</v>
      </c>
      <c r="L621" s="9">
        <v>89</v>
      </c>
      <c r="M621" s="9">
        <v>29.38</v>
      </c>
      <c r="N621" s="9">
        <v>70</v>
      </c>
      <c r="O621" s="9">
        <v>76</v>
      </c>
      <c r="P621" s="9">
        <v>1</v>
      </c>
    </row>
    <row r="622" spans="1:16" ht="15.75" customHeight="1" x14ac:dyDescent="0.2">
      <c r="A622" s="9">
        <v>1</v>
      </c>
      <c r="B622" s="9">
        <v>67</v>
      </c>
      <c r="C622" s="9">
        <v>1</v>
      </c>
      <c r="D622" s="9">
        <v>0</v>
      </c>
      <c r="E622" s="9">
        <v>0</v>
      </c>
      <c r="F622" s="9">
        <v>0</v>
      </c>
      <c r="G622" s="9">
        <v>0</v>
      </c>
      <c r="H622" s="9">
        <v>0</v>
      </c>
      <c r="I622" s="9">
        <v>0</v>
      </c>
      <c r="J622" s="9">
        <v>214</v>
      </c>
      <c r="K622" s="9">
        <v>127.5</v>
      </c>
      <c r="L622" s="9">
        <v>80</v>
      </c>
      <c r="M622" s="9">
        <v>22.11</v>
      </c>
      <c r="N622" s="9">
        <v>69</v>
      </c>
      <c r="O622" s="9">
        <v>84</v>
      </c>
      <c r="P622" s="9">
        <v>1</v>
      </c>
    </row>
    <row r="623" spans="1:16" ht="15.75" customHeight="1" x14ac:dyDescent="0.2">
      <c r="A623" s="9">
        <v>0</v>
      </c>
      <c r="B623" s="9">
        <v>47</v>
      </c>
      <c r="C623" s="9">
        <v>2</v>
      </c>
      <c r="D623" s="9">
        <v>1</v>
      </c>
      <c r="E623" s="9">
        <v>20</v>
      </c>
      <c r="F623" s="9">
        <v>0</v>
      </c>
      <c r="G623" s="9">
        <v>0</v>
      </c>
      <c r="H623" s="9">
        <v>0</v>
      </c>
      <c r="I623" s="9">
        <v>0</v>
      </c>
      <c r="J623" s="9">
        <v>272</v>
      </c>
      <c r="K623" s="9">
        <v>127.5</v>
      </c>
      <c r="L623" s="9">
        <v>87.5</v>
      </c>
      <c r="M623" s="9">
        <v>22.35</v>
      </c>
      <c r="N623" s="9">
        <v>80</v>
      </c>
      <c r="O623" s="9">
        <v>72</v>
      </c>
      <c r="P623" s="9">
        <v>0</v>
      </c>
    </row>
    <row r="624" spans="1:16" ht="15.75" customHeight="1" x14ac:dyDescent="0.2">
      <c r="A624" s="9">
        <v>0</v>
      </c>
      <c r="B624" s="9">
        <v>64</v>
      </c>
      <c r="C624" s="9" t="s">
        <v>92</v>
      </c>
      <c r="D624" s="9">
        <v>0</v>
      </c>
      <c r="E624" s="9">
        <v>0</v>
      </c>
      <c r="F624" s="9">
        <v>0</v>
      </c>
      <c r="G624" s="9">
        <v>0</v>
      </c>
      <c r="H624" s="9">
        <v>0</v>
      </c>
      <c r="I624" s="9">
        <v>0</v>
      </c>
      <c r="J624" s="9">
        <v>293</v>
      </c>
      <c r="K624" s="9">
        <v>116</v>
      </c>
      <c r="L624" s="9">
        <v>80</v>
      </c>
      <c r="M624" s="9">
        <v>26.81</v>
      </c>
      <c r="N624" s="9">
        <v>80</v>
      </c>
      <c r="O624" s="9">
        <v>87</v>
      </c>
      <c r="P624" s="9">
        <v>1</v>
      </c>
    </row>
    <row r="625" spans="1:16" ht="15.75" customHeight="1" x14ac:dyDescent="0.2">
      <c r="A625" s="9">
        <v>1</v>
      </c>
      <c r="B625" s="9">
        <v>50</v>
      </c>
      <c r="C625" s="9">
        <v>3</v>
      </c>
      <c r="D625" s="9">
        <v>1</v>
      </c>
      <c r="E625" s="9">
        <v>3</v>
      </c>
      <c r="F625" s="9">
        <v>0</v>
      </c>
      <c r="G625" s="9">
        <v>0</v>
      </c>
      <c r="H625" s="9">
        <v>0</v>
      </c>
      <c r="I625" s="9">
        <v>0</v>
      </c>
      <c r="J625" s="9">
        <v>200</v>
      </c>
      <c r="K625" s="9">
        <v>105</v>
      </c>
      <c r="L625" s="9">
        <v>68</v>
      </c>
      <c r="M625" s="9">
        <v>23.3</v>
      </c>
      <c r="N625" s="9">
        <v>65</v>
      </c>
      <c r="O625" s="9">
        <v>68</v>
      </c>
      <c r="P625" s="9">
        <v>0</v>
      </c>
    </row>
    <row r="626" spans="1:16" ht="15.75" customHeight="1" x14ac:dyDescent="0.2">
      <c r="A626" s="9">
        <v>1</v>
      </c>
      <c r="B626" s="9">
        <v>63</v>
      </c>
      <c r="C626" s="9">
        <v>3</v>
      </c>
      <c r="D626" s="9">
        <v>1</v>
      </c>
      <c r="E626" s="9">
        <v>20</v>
      </c>
      <c r="F626" s="9">
        <v>0</v>
      </c>
      <c r="G626" s="9">
        <v>0</v>
      </c>
      <c r="H626" s="9">
        <v>1</v>
      </c>
      <c r="I626" s="9">
        <v>0</v>
      </c>
      <c r="J626" s="9">
        <v>269</v>
      </c>
      <c r="K626" s="9">
        <v>180</v>
      </c>
      <c r="L626" s="9">
        <v>101</v>
      </c>
      <c r="M626" s="9">
        <v>24.42</v>
      </c>
      <c r="N626" s="9">
        <v>72</v>
      </c>
      <c r="O626" s="9">
        <v>84</v>
      </c>
      <c r="P626" s="9">
        <v>1</v>
      </c>
    </row>
    <row r="627" spans="1:16" ht="15.75" customHeight="1" x14ac:dyDescent="0.2">
      <c r="A627" s="9">
        <v>0</v>
      </c>
      <c r="B627" s="9">
        <v>39</v>
      </c>
      <c r="C627" s="9">
        <v>2</v>
      </c>
      <c r="D627" s="9">
        <v>0</v>
      </c>
      <c r="E627" s="9">
        <v>0</v>
      </c>
      <c r="F627" s="9">
        <v>0</v>
      </c>
      <c r="G627" s="9">
        <v>0</v>
      </c>
      <c r="H627" s="9">
        <v>0</v>
      </c>
      <c r="I627" s="9">
        <v>0</v>
      </c>
      <c r="J627" s="9">
        <v>250</v>
      </c>
      <c r="K627" s="9">
        <v>123</v>
      </c>
      <c r="L627" s="9">
        <v>92.5</v>
      </c>
      <c r="M627" s="9">
        <v>29.23</v>
      </c>
      <c r="N627" s="9">
        <v>90</v>
      </c>
      <c r="O627" s="9">
        <v>71</v>
      </c>
      <c r="P627" s="9">
        <v>0</v>
      </c>
    </row>
    <row r="628" spans="1:16" ht="15.75" customHeight="1" x14ac:dyDescent="0.2">
      <c r="A628" s="9">
        <v>1</v>
      </c>
      <c r="B628" s="9">
        <v>38</v>
      </c>
      <c r="C628" s="9">
        <v>1</v>
      </c>
      <c r="D628" s="9">
        <v>1</v>
      </c>
      <c r="E628" s="9">
        <v>10</v>
      </c>
      <c r="F628" s="9">
        <v>0</v>
      </c>
      <c r="G628" s="9">
        <v>0</v>
      </c>
      <c r="H628" s="9">
        <v>0</v>
      </c>
      <c r="I628" s="9">
        <v>0</v>
      </c>
      <c r="J628" s="9">
        <v>219</v>
      </c>
      <c r="K628" s="9">
        <v>115</v>
      </c>
      <c r="L628" s="9">
        <v>71</v>
      </c>
      <c r="M628" s="9">
        <v>24.58</v>
      </c>
      <c r="N628" s="9">
        <v>65</v>
      </c>
      <c r="O628" s="9">
        <v>93</v>
      </c>
      <c r="P628" s="9">
        <v>0</v>
      </c>
    </row>
    <row r="629" spans="1:16" ht="15.75" customHeight="1" x14ac:dyDescent="0.2">
      <c r="A629" s="9">
        <v>0</v>
      </c>
      <c r="B629" s="9">
        <v>42</v>
      </c>
      <c r="C629" s="9">
        <v>1</v>
      </c>
      <c r="D629" s="9">
        <v>1</v>
      </c>
      <c r="E629" s="9">
        <v>30</v>
      </c>
      <c r="F629" s="9">
        <v>0</v>
      </c>
      <c r="G629" s="9">
        <v>0</v>
      </c>
      <c r="H629" s="9">
        <v>0</v>
      </c>
      <c r="I629" s="9">
        <v>0</v>
      </c>
      <c r="J629" s="9">
        <v>187</v>
      </c>
      <c r="K629" s="9">
        <v>96</v>
      </c>
      <c r="L629" s="9">
        <v>67</v>
      </c>
      <c r="M629" s="9">
        <v>24.23</v>
      </c>
      <c r="N629" s="9">
        <v>72</v>
      </c>
      <c r="O629" s="9">
        <v>84</v>
      </c>
      <c r="P629" s="9">
        <v>0</v>
      </c>
    </row>
    <row r="630" spans="1:16" ht="15.75" customHeight="1" x14ac:dyDescent="0.2">
      <c r="A630" s="9">
        <v>1</v>
      </c>
      <c r="B630" s="9">
        <v>38</v>
      </c>
      <c r="C630" s="9">
        <v>2</v>
      </c>
      <c r="D630" s="9">
        <v>1</v>
      </c>
      <c r="E630" s="9">
        <v>5</v>
      </c>
      <c r="F630" s="9">
        <v>0</v>
      </c>
      <c r="G630" s="9">
        <v>0</v>
      </c>
      <c r="H630" s="9">
        <v>0</v>
      </c>
      <c r="I630" s="9">
        <v>0</v>
      </c>
      <c r="J630" s="9">
        <v>243</v>
      </c>
      <c r="K630" s="9">
        <v>130.5</v>
      </c>
      <c r="L630" s="9">
        <v>85.5</v>
      </c>
      <c r="M630" s="9">
        <v>19.53</v>
      </c>
      <c r="N630" s="9">
        <v>85</v>
      </c>
      <c r="O630" s="9">
        <v>79</v>
      </c>
      <c r="P630" s="9">
        <v>0</v>
      </c>
    </row>
    <row r="631" spans="1:16" ht="15.75" customHeight="1" x14ac:dyDescent="0.2">
      <c r="A631" s="9">
        <v>0</v>
      </c>
      <c r="B631" s="9">
        <v>52</v>
      </c>
      <c r="C631" s="9">
        <v>2</v>
      </c>
      <c r="D631" s="9">
        <v>1</v>
      </c>
      <c r="E631" s="9">
        <v>20</v>
      </c>
      <c r="F631" s="9">
        <v>0</v>
      </c>
      <c r="G631" s="9">
        <v>0</v>
      </c>
      <c r="H631" s="9">
        <v>0</v>
      </c>
      <c r="I631" s="9">
        <v>0</v>
      </c>
      <c r="J631" s="9">
        <v>190</v>
      </c>
      <c r="K631" s="9">
        <v>117</v>
      </c>
      <c r="L631" s="9">
        <v>75</v>
      </c>
      <c r="M631" s="9">
        <v>21.48</v>
      </c>
      <c r="N631" s="9">
        <v>67</v>
      </c>
      <c r="O631" s="9">
        <v>67</v>
      </c>
      <c r="P631" s="9">
        <v>0</v>
      </c>
    </row>
    <row r="632" spans="1:16" ht="15.75" customHeight="1" x14ac:dyDescent="0.2">
      <c r="A632" s="9">
        <v>1</v>
      </c>
      <c r="B632" s="9">
        <v>60</v>
      </c>
      <c r="C632" s="9">
        <v>4</v>
      </c>
      <c r="D632" s="9">
        <v>1</v>
      </c>
      <c r="E632" s="9">
        <v>3</v>
      </c>
      <c r="F632" s="9">
        <v>0</v>
      </c>
      <c r="G632" s="9">
        <v>0</v>
      </c>
      <c r="H632" s="9">
        <v>1</v>
      </c>
      <c r="I632" s="9">
        <v>0</v>
      </c>
      <c r="J632" s="9">
        <v>267</v>
      </c>
      <c r="K632" s="9">
        <v>168.5</v>
      </c>
      <c r="L632" s="9">
        <v>108</v>
      </c>
      <c r="M632" s="9">
        <v>26.67</v>
      </c>
      <c r="N632" s="9">
        <v>108</v>
      </c>
      <c r="O632" s="9">
        <v>83</v>
      </c>
      <c r="P632" s="9">
        <v>0</v>
      </c>
    </row>
    <row r="633" spans="1:16" ht="15.75" customHeight="1" x14ac:dyDescent="0.2">
      <c r="A633" s="9">
        <v>1</v>
      </c>
      <c r="B633" s="9">
        <v>41</v>
      </c>
      <c r="C633" s="9">
        <v>2</v>
      </c>
      <c r="D633" s="9">
        <v>1</v>
      </c>
      <c r="E633" s="9">
        <v>5</v>
      </c>
      <c r="F633" s="9">
        <v>0</v>
      </c>
      <c r="G633" s="9">
        <v>0</v>
      </c>
      <c r="H633" s="9">
        <v>0</v>
      </c>
      <c r="I633" s="9">
        <v>0</v>
      </c>
      <c r="J633" s="9">
        <v>218</v>
      </c>
      <c r="K633" s="9">
        <v>129.5</v>
      </c>
      <c r="L633" s="9">
        <v>93</v>
      </c>
      <c r="M633" s="9">
        <v>27.8</v>
      </c>
      <c r="N633" s="9">
        <v>58</v>
      </c>
      <c r="O633" s="9">
        <v>83</v>
      </c>
      <c r="P633" s="9">
        <v>0</v>
      </c>
    </row>
    <row r="634" spans="1:16" ht="15.75" customHeight="1" x14ac:dyDescent="0.2">
      <c r="A634" s="9">
        <v>0</v>
      </c>
      <c r="B634" s="9">
        <v>41</v>
      </c>
      <c r="C634" s="9">
        <v>2</v>
      </c>
      <c r="D634" s="9">
        <v>1</v>
      </c>
      <c r="E634" s="9">
        <v>20</v>
      </c>
      <c r="F634" s="9">
        <v>0</v>
      </c>
      <c r="G634" s="9">
        <v>0</v>
      </c>
      <c r="H634" s="9">
        <v>0</v>
      </c>
      <c r="I634" s="9">
        <v>0</v>
      </c>
      <c r="J634" s="9">
        <v>195</v>
      </c>
      <c r="K634" s="9">
        <v>148</v>
      </c>
      <c r="L634" s="9">
        <v>108</v>
      </c>
      <c r="M634" s="9">
        <v>18.21</v>
      </c>
      <c r="N634" s="9">
        <v>76</v>
      </c>
      <c r="O634" s="9">
        <v>69</v>
      </c>
      <c r="P634" s="9">
        <v>0</v>
      </c>
    </row>
    <row r="635" spans="1:16" ht="15.75" customHeight="1" x14ac:dyDescent="0.2">
      <c r="A635" s="9">
        <v>0</v>
      </c>
      <c r="B635" s="9">
        <v>56</v>
      </c>
      <c r="C635" s="9">
        <v>1</v>
      </c>
      <c r="D635" s="9">
        <v>1</v>
      </c>
      <c r="E635" s="9">
        <v>5</v>
      </c>
      <c r="F635" s="9">
        <v>0</v>
      </c>
      <c r="G635" s="9">
        <v>0</v>
      </c>
      <c r="H635" s="9">
        <v>0</v>
      </c>
      <c r="I635" s="9">
        <v>0</v>
      </c>
      <c r="J635" s="9">
        <v>266</v>
      </c>
      <c r="K635" s="9">
        <v>134.5</v>
      </c>
      <c r="L635" s="9">
        <v>78.5</v>
      </c>
      <c r="M635" s="9">
        <v>30.78</v>
      </c>
      <c r="N635" s="9">
        <v>79</v>
      </c>
      <c r="O635" s="9">
        <v>84</v>
      </c>
      <c r="P635" s="9">
        <v>0</v>
      </c>
    </row>
    <row r="636" spans="1:16" ht="15.75" customHeight="1" x14ac:dyDescent="0.2">
      <c r="A636" s="9">
        <v>0</v>
      </c>
      <c r="B636" s="9">
        <v>38</v>
      </c>
      <c r="C636" s="9">
        <v>2</v>
      </c>
      <c r="D636" s="9">
        <v>1</v>
      </c>
      <c r="E636" s="9">
        <v>20</v>
      </c>
      <c r="F636" s="9">
        <v>0</v>
      </c>
      <c r="G636" s="9">
        <v>0</v>
      </c>
      <c r="H636" s="9">
        <v>0</v>
      </c>
      <c r="I636" s="9">
        <v>0</v>
      </c>
      <c r="J636" s="9">
        <v>229</v>
      </c>
      <c r="K636" s="9">
        <v>117.5</v>
      </c>
      <c r="L636" s="9">
        <v>67.5</v>
      </c>
      <c r="M636" s="9">
        <v>23.47</v>
      </c>
      <c r="N636" s="9">
        <v>78</v>
      </c>
      <c r="O636" s="9">
        <v>80</v>
      </c>
      <c r="P636" s="9">
        <v>0</v>
      </c>
    </row>
    <row r="637" spans="1:16" ht="15.75" customHeight="1" x14ac:dyDescent="0.2">
      <c r="A637" s="9">
        <v>0</v>
      </c>
      <c r="B637" s="9">
        <v>63</v>
      </c>
      <c r="C637" s="9">
        <v>2</v>
      </c>
      <c r="D637" s="9">
        <v>0</v>
      </c>
      <c r="E637" s="9">
        <v>0</v>
      </c>
      <c r="F637" s="9">
        <v>0</v>
      </c>
      <c r="G637" s="9">
        <v>0</v>
      </c>
      <c r="H637" s="9">
        <v>1</v>
      </c>
      <c r="I637" s="9">
        <v>0</v>
      </c>
      <c r="J637" s="9">
        <v>264</v>
      </c>
      <c r="K637" s="9">
        <v>176</v>
      </c>
      <c r="L637" s="9">
        <v>99</v>
      </c>
      <c r="M637" s="9">
        <v>23.62</v>
      </c>
      <c r="N637" s="9">
        <v>65</v>
      </c>
      <c r="O637" s="9">
        <v>65</v>
      </c>
      <c r="P637" s="9">
        <v>0</v>
      </c>
    </row>
    <row r="638" spans="1:16" ht="15.75" customHeight="1" x14ac:dyDescent="0.2">
      <c r="A638" s="9">
        <v>0</v>
      </c>
      <c r="B638" s="9">
        <v>42</v>
      </c>
      <c r="C638" s="9">
        <v>4</v>
      </c>
      <c r="D638" s="9">
        <v>1</v>
      </c>
      <c r="E638" s="9">
        <v>7</v>
      </c>
      <c r="F638" s="9">
        <v>0</v>
      </c>
      <c r="G638" s="9">
        <v>0</v>
      </c>
      <c r="H638" s="9">
        <v>0</v>
      </c>
      <c r="I638" s="9">
        <v>0</v>
      </c>
      <c r="J638" s="9">
        <v>273</v>
      </c>
      <c r="K638" s="9">
        <v>111</v>
      </c>
      <c r="L638" s="9">
        <v>73</v>
      </c>
      <c r="M638" s="9">
        <v>19.27</v>
      </c>
      <c r="N638" s="9">
        <v>60</v>
      </c>
      <c r="O638" s="9">
        <v>89</v>
      </c>
      <c r="P638" s="9">
        <v>0</v>
      </c>
    </row>
    <row r="639" spans="1:16" ht="15.75" customHeight="1" x14ac:dyDescent="0.2">
      <c r="A639" s="9">
        <v>0</v>
      </c>
      <c r="B639" s="9">
        <v>40</v>
      </c>
      <c r="C639" s="9">
        <v>2</v>
      </c>
      <c r="D639" s="9">
        <v>0</v>
      </c>
      <c r="E639" s="9">
        <v>0</v>
      </c>
      <c r="F639" s="9">
        <v>0</v>
      </c>
      <c r="G639" s="9">
        <v>0</v>
      </c>
      <c r="H639" s="9">
        <v>0</v>
      </c>
      <c r="I639" s="9">
        <v>0</v>
      </c>
      <c r="J639" s="9">
        <v>162</v>
      </c>
      <c r="K639" s="9">
        <v>109</v>
      </c>
      <c r="L639" s="9">
        <v>71</v>
      </c>
      <c r="M639" s="9">
        <v>20.99</v>
      </c>
      <c r="N639" s="9">
        <v>66</v>
      </c>
      <c r="O639" s="9">
        <v>85</v>
      </c>
      <c r="P639" s="9">
        <v>0</v>
      </c>
    </row>
    <row r="640" spans="1:16" ht="15.75" customHeight="1" x14ac:dyDescent="0.2">
      <c r="A640" s="9">
        <v>1</v>
      </c>
      <c r="B640" s="9">
        <v>51</v>
      </c>
      <c r="C640" s="9">
        <v>1</v>
      </c>
      <c r="D640" s="9">
        <v>0</v>
      </c>
      <c r="E640" s="9">
        <v>0</v>
      </c>
      <c r="F640" s="9">
        <v>0</v>
      </c>
      <c r="G640" s="9">
        <v>0</v>
      </c>
      <c r="H640" s="9">
        <v>0</v>
      </c>
      <c r="I640" s="9">
        <v>0</v>
      </c>
      <c r="J640" s="9">
        <v>250</v>
      </c>
      <c r="K640" s="9">
        <v>125</v>
      </c>
      <c r="L640" s="9">
        <v>80</v>
      </c>
      <c r="M640" s="9">
        <v>26.98</v>
      </c>
      <c r="N640" s="9">
        <v>67</v>
      </c>
      <c r="O640" s="9">
        <v>108</v>
      </c>
      <c r="P640" s="9">
        <v>0</v>
      </c>
    </row>
    <row r="641" spans="1:16" ht="15.75" customHeight="1" x14ac:dyDescent="0.2">
      <c r="A641" s="9">
        <v>0</v>
      </c>
      <c r="B641" s="9">
        <v>60</v>
      </c>
      <c r="C641" s="9">
        <v>2</v>
      </c>
      <c r="D641" s="9">
        <v>1</v>
      </c>
      <c r="E641" s="9">
        <v>3</v>
      </c>
      <c r="F641" s="9">
        <v>0</v>
      </c>
      <c r="G641" s="9">
        <v>0</v>
      </c>
      <c r="H641" s="9">
        <v>0</v>
      </c>
      <c r="I641" s="9">
        <v>0</v>
      </c>
      <c r="J641" s="9">
        <v>314</v>
      </c>
      <c r="K641" s="9">
        <v>141</v>
      </c>
      <c r="L641" s="9">
        <v>93</v>
      </c>
      <c r="M641" s="9">
        <v>25.23</v>
      </c>
      <c r="N641" s="9">
        <v>105</v>
      </c>
      <c r="O641" s="9">
        <v>94</v>
      </c>
      <c r="P641" s="9">
        <v>0</v>
      </c>
    </row>
    <row r="642" spans="1:16" ht="15.75" customHeight="1" x14ac:dyDescent="0.2">
      <c r="A642" s="9">
        <v>1</v>
      </c>
      <c r="B642" s="9">
        <v>40</v>
      </c>
      <c r="C642" s="9">
        <v>2</v>
      </c>
      <c r="D642" s="9">
        <v>1</v>
      </c>
      <c r="E642" s="9">
        <v>30</v>
      </c>
      <c r="F642" s="9">
        <v>0</v>
      </c>
      <c r="G642" s="9">
        <v>0</v>
      </c>
      <c r="H642" s="9">
        <v>0</v>
      </c>
      <c r="I642" s="9">
        <v>0</v>
      </c>
      <c r="J642" s="9">
        <v>219</v>
      </c>
      <c r="K642" s="9">
        <v>131</v>
      </c>
      <c r="L642" s="9">
        <v>85.5</v>
      </c>
      <c r="M642" s="9">
        <v>31.96</v>
      </c>
      <c r="N642" s="9">
        <v>77</v>
      </c>
      <c r="O642" s="9">
        <v>74</v>
      </c>
      <c r="P642" s="9">
        <v>0</v>
      </c>
    </row>
    <row r="643" spans="1:16" ht="15.75" customHeight="1" x14ac:dyDescent="0.2">
      <c r="A643" s="9">
        <v>1</v>
      </c>
      <c r="B643" s="9">
        <v>34</v>
      </c>
      <c r="C643" s="9">
        <v>2</v>
      </c>
      <c r="D643" s="9">
        <v>1</v>
      </c>
      <c r="E643" s="9">
        <v>25</v>
      </c>
      <c r="F643" s="9">
        <v>0</v>
      </c>
      <c r="G643" s="9">
        <v>0</v>
      </c>
      <c r="H643" s="9">
        <v>0</v>
      </c>
      <c r="I643" s="9">
        <v>0</v>
      </c>
      <c r="J643" s="9">
        <v>250</v>
      </c>
      <c r="K643" s="9">
        <v>119</v>
      </c>
      <c r="L643" s="9">
        <v>77</v>
      </c>
      <c r="M643" s="9">
        <v>29.04</v>
      </c>
      <c r="N643" s="9">
        <v>63</v>
      </c>
      <c r="O643" s="9">
        <v>80</v>
      </c>
      <c r="P643" s="9">
        <v>0</v>
      </c>
    </row>
    <row r="644" spans="1:16" ht="15.75" customHeight="1" x14ac:dyDescent="0.2">
      <c r="A644" s="9">
        <v>0</v>
      </c>
      <c r="B644" s="9">
        <v>40</v>
      </c>
      <c r="C644" s="9">
        <v>2</v>
      </c>
      <c r="D644" s="9">
        <v>0</v>
      </c>
      <c r="E644" s="9">
        <v>0</v>
      </c>
      <c r="F644" s="9">
        <v>0</v>
      </c>
      <c r="G644" s="9">
        <v>0</v>
      </c>
      <c r="H644" s="9">
        <v>0</v>
      </c>
      <c r="I644" s="9">
        <v>0</v>
      </c>
      <c r="J644" s="9">
        <v>230</v>
      </c>
      <c r="K644" s="9">
        <v>123.5</v>
      </c>
      <c r="L644" s="9">
        <v>81</v>
      </c>
      <c r="M644" s="9">
        <v>27.91</v>
      </c>
      <c r="N644" s="9">
        <v>95</v>
      </c>
      <c r="O644" s="9">
        <v>65</v>
      </c>
      <c r="P644" s="9">
        <v>0</v>
      </c>
    </row>
    <row r="645" spans="1:16" ht="15.75" customHeight="1" x14ac:dyDescent="0.2">
      <c r="A645" s="9">
        <v>0</v>
      </c>
      <c r="B645" s="9">
        <v>54</v>
      </c>
      <c r="C645" s="9">
        <v>4</v>
      </c>
      <c r="D645" s="9">
        <v>0</v>
      </c>
      <c r="E645" s="9">
        <v>0</v>
      </c>
      <c r="F645" s="9">
        <v>0</v>
      </c>
      <c r="G645" s="9">
        <v>0</v>
      </c>
      <c r="H645" s="9">
        <v>1</v>
      </c>
      <c r="I645" s="9">
        <v>0</v>
      </c>
      <c r="J645" s="9">
        <v>195</v>
      </c>
      <c r="K645" s="9">
        <v>163.5</v>
      </c>
      <c r="L645" s="9">
        <v>103</v>
      </c>
      <c r="M645" s="9">
        <v>26.89</v>
      </c>
      <c r="N645" s="9">
        <v>56</v>
      </c>
      <c r="O645" s="9">
        <v>80</v>
      </c>
      <c r="P645" s="9">
        <v>0</v>
      </c>
    </row>
    <row r="646" spans="1:16" ht="15.75" customHeight="1" x14ac:dyDescent="0.2">
      <c r="A646" s="9">
        <v>1</v>
      </c>
      <c r="B646" s="9">
        <v>36</v>
      </c>
      <c r="C646" s="9">
        <v>4</v>
      </c>
      <c r="D646" s="9">
        <v>0</v>
      </c>
      <c r="E646" s="9">
        <v>0</v>
      </c>
      <c r="F646" s="9">
        <v>0</v>
      </c>
      <c r="G646" s="9">
        <v>0</v>
      </c>
      <c r="H646" s="9">
        <v>0</v>
      </c>
      <c r="I646" s="9">
        <v>0</v>
      </c>
      <c r="J646" s="9">
        <v>194</v>
      </c>
      <c r="K646" s="9">
        <v>117</v>
      </c>
      <c r="L646" s="9">
        <v>90</v>
      </c>
      <c r="M646" s="9">
        <v>27.08</v>
      </c>
      <c r="N646" s="9">
        <v>73</v>
      </c>
      <c r="O646" s="9">
        <v>87</v>
      </c>
      <c r="P646" s="9">
        <v>0</v>
      </c>
    </row>
    <row r="647" spans="1:16" ht="15.75" customHeight="1" x14ac:dyDescent="0.2">
      <c r="A647" s="9">
        <v>0</v>
      </c>
      <c r="B647" s="9">
        <v>39</v>
      </c>
      <c r="C647" s="9">
        <v>1</v>
      </c>
      <c r="D647" s="9">
        <v>1</v>
      </c>
      <c r="E647" s="9">
        <v>3</v>
      </c>
      <c r="F647" s="9">
        <v>0</v>
      </c>
      <c r="G647" s="9">
        <v>0</v>
      </c>
      <c r="H647" s="9">
        <v>0</v>
      </c>
      <c r="I647" s="9">
        <v>0</v>
      </c>
      <c r="J647" s="9">
        <v>273</v>
      </c>
      <c r="K647" s="9">
        <v>116</v>
      </c>
      <c r="L647" s="9">
        <v>86</v>
      </c>
      <c r="M647" s="9">
        <v>28.73</v>
      </c>
      <c r="N647" s="9">
        <v>75</v>
      </c>
      <c r="O647" s="9" t="s">
        <v>92</v>
      </c>
      <c r="P647" s="9">
        <v>0</v>
      </c>
    </row>
    <row r="648" spans="1:16" ht="15.75" customHeight="1" x14ac:dyDescent="0.2">
      <c r="A648" s="9">
        <v>1</v>
      </c>
      <c r="B648" s="9">
        <v>38</v>
      </c>
      <c r="C648" s="9">
        <v>2</v>
      </c>
      <c r="D648" s="9">
        <v>0</v>
      </c>
      <c r="E648" s="9">
        <v>0</v>
      </c>
      <c r="F648" s="9">
        <v>0</v>
      </c>
      <c r="G648" s="9">
        <v>1</v>
      </c>
      <c r="H648" s="9">
        <v>0</v>
      </c>
      <c r="I648" s="9">
        <v>0</v>
      </c>
      <c r="J648" s="9">
        <v>224</v>
      </c>
      <c r="K648" s="9">
        <v>127.5</v>
      </c>
      <c r="L648" s="9">
        <v>81</v>
      </c>
      <c r="M648" s="9">
        <v>20.39</v>
      </c>
      <c r="N648" s="9">
        <v>80</v>
      </c>
      <c r="O648" s="9">
        <v>90</v>
      </c>
      <c r="P648" s="9">
        <v>0</v>
      </c>
    </row>
    <row r="649" spans="1:16" ht="15.75" customHeight="1" x14ac:dyDescent="0.2">
      <c r="A649" s="9">
        <v>1</v>
      </c>
      <c r="B649" s="9">
        <v>37</v>
      </c>
      <c r="C649" s="9">
        <v>4</v>
      </c>
      <c r="D649" s="9">
        <v>0</v>
      </c>
      <c r="E649" s="9">
        <v>0</v>
      </c>
      <c r="F649" s="9">
        <v>0</v>
      </c>
      <c r="G649" s="9">
        <v>0</v>
      </c>
      <c r="H649" s="9">
        <v>0</v>
      </c>
      <c r="I649" s="9">
        <v>0</v>
      </c>
      <c r="J649" s="9">
        <v>166</v>
      </c>
      <c r="K649" s="9">
        <v>128.5</v>
      </c>
      <c r="L649" s="9">
        <v>83</v>
      </c>
      <c r="M649" s="9">
        <v>26.81</v>
      </c>
      <c r="N649" s="9">
        <v>58</v>
      </c>
      <c r="O649" s="9">
        <v>108</v>
      </c>
      <c r="P649" s="9">
        <v>0</v>
      </c>
    </row>
    <row r="650" spans="1:16" ht="15.75" customHeight="1" x14ac:dyDescent="0.2">
      <c r="A650" s="9">
        <v>0</v>
      </c>
      <c r="B650" s="9">
        <v>39</v>
      </c>
      <c r="C650" s="9">
        <v>1</v>
      </c>
      <c r="D650" s="9">
        <v>1</v>
      </c>
      <c r="E650" s="9">
        <v>20</v>
      </c>
      <c r="F650" s="9">
        <v>0</v>
      </c>
      <c r="G650" s="9">
        <v>0</v>
      </c>
      <c r="H650" s="9">
        <v>0</v>
      </c>
      <c r="I650" s="9">
        <v>0</v>
      </c>
      <c r="J650" s="9">
        <v>160</v>
      </c>
      <c r="K650" s="9">
        <v>128.5</v>
      </c>
      <c r="L650" s="9">
        <v>74.5</v>
      </c>
      <c r="M650" s="9">
        <v>20.56</v>
      </c>
      <c r="N650" s="9">
        <v>60</v>
      </c>
      <c r="O650" s="9">
        <v>83</v>
      </c>
      <c r="P650" s="9">
        <v>0</v>
      </c>
    </row>
    <row r="651" spans="1:16" ht="15.75" customHeight="1" x14ac:dyDescent="0.2">
      <c r="A651" s="9">
        <v>0</v>
      </c>
      <c r="B651" s="9">
        <v>60</v>
      </c>
      <c r="C651" s="9">
        <v>1</v>
      </c>
      <c r="D651" s="9">
        <v>0</v>
      </c>
      <c r="E651" s="9">
        <v>0</v>
      </c>
      <c r="F651" s="9">
        <v>0</v>
      </c>
      <c r="G651" s="9">
        <v>0</v>
      </c>
      <c r="H651" s="9">
        <v>1</v>
      </c>
      <c r="I651" s="9">
        <v>0</v>
      </c>
      <c r="J651" s="9">
        <v>238</v>
      </c>
      <c r="K651" s="9">
        <v>134</v>
      </c>
      <c r="L651" s="9">
        <v>84</v>
      </c>
      <c r="M651" s="9">
        <v>27.49</v>
      </c>
      <c r="N651" s="9">
        <v>80</v>
      </c>
      <c r="O651" s="9">
        <v>66</v>
      </c>
      <c r="P651" s="9">
        <v>0</v>
      </c>
    </row>
    <row r="652" spans="1:16" ht="15.75" customHeight="1" x14ac:dyDescent="0.2">
      <c r="A652" s="9">
        <v>0</v>
      </c>
      <c r="B652" s="9">
        <v>58</v>
      </c>
      <c r="C652" s="9">
        <v>3</v>
      </c>
      <c r="D652" s="9">
        <v>1</v>
      </c>
      <c r="E652" s="9">
        <v>20</v>
      </c>
      <c r="F652" s="9">
        <v>0</v>
      </c>
      <c r="G652" s="9">
        <v>0</v>
      </c>
      <c r="H652" s="9">
        <v>0</v>
      </c>
      <c r="I652" s="9">
        <v>0</v>
      </c>
      <c r="J652" s="9">
        <v>281</v>
      </c>
      <c r="K652" s="9">
        <v>134</v>
      </c>
      <c r="L652" s="9">
        <v>81</v>
      </c>
      <c r="M652" s="9">
        <v>22.54</v>
      </c>
      <c r="N652" s="9">
        <v>58</v>
      </c>
      <c r="O652" s="9">
        <v>74</v>
      </c>
      <c r="P652" s="9">
        <v>0</v>
      </c>
    </row>
    <row r="653" spans="1:16" ht="15.75" customHeight="1" x14ac:dyDescent="0.2">
      <c r="A653" s="9">
        <v>0</v>
      </c>
      <c r="B653" s="9">
        <v>56</v>
      </c>
      <c r="C653" s="9">
        <v>1</v>
      </c>
      <c r="D653" s="9">
        <v>1</v>
      </c>
      <c r="E653" s="9">
        <v>18</v>
      </c>
      <c r="F653" s="9">
        <v>0</v>
      </c>
      <c r="G653" s="9">
        <v>0</v>
      </c>
      <c r="H653" s="9">
        <v>0</v>
      </c>
      <c r="I653" s="9">
        <v>0</v>
      </c>
      <c r="J653" s="9">
        <v>292</v>
      </c>
      <c r="K653" s="9">
        <v>111</v>
      </c>
      <c r="L653" s="9">
        <v>70</v>
      </c>
      <c r="M653" s="9">
        <v>23.17</v>
      </c>
      <c r="N653" s="9">
        <v>72</v>
      </c>
      <c r="O653" s="9">
        <v>74</v>
      </c>
      <c r="P653" s="9">
        <v>0</v>
      </c>
    </row>
    <row r="654" spans="1:16" ht="15.75" customHeight="1" x14ac:dyDescent="0.2">
      <c r="A654" s="9">
        <v>0</v>
      </c>
      <c r="B654" s="9">
        <v>50</v>
      </c>
      <c r="C654" s="9">
        <v>1</v>
      </c>
      <c r="D654" s="9">
        <v>1</v>
      </c>
      <c r="E654" s="9">
        <v>30</v>
      </c>
      <c r="F654" s="9">
        <v>0</v>
      </c>
      <c r="G654" s="9">
        <v>0</v>
      </c>
      <c r="H654" s="9">
        <v>0</v>
      </c>
      <c r="I654" s="9">
        <v>0</v>
      </c>
      <c r="J654" s="9">
        <v>203</v>
      </c>
      <c r="K654" s="9">
        <v>128.5</v>
      </c>
      <c r="L654" s="9">
        <v>82</v>
      </c>
      <c r="M654" s="9">
        <v>18.989999999999998</v>
      </c>
      <c r="N654" s="9">
        <v>55</v>
      </c>
      <c r="O654" s="9">
        <v>84</v>
      </c>
      <c r="P654" s="9">
        <v>0</v>
      </c>
    </row>
    <row r="655" spans="1:16" ht="15.75" customHeight="1" x14ac:dyDescent="0.2">
      <c r="A655" s="9">
        <v>1</v>
      </c>
      <c r="B655" s="9">
        <v>57</v>
      </c>
      <c r="C655" s="9">
        <v>1</v>
      </c>
      <c r="D655" s="9">
        <v>1</v>
      </c>
      <c r="E655" s="9">
        <v>10</v>
      </c>
      <c r="F655" s="9">
        <v>0</v>
      </c>
      <c r="G655" s="9">
        <v>0</v>
      </c>
      <c r="H655" s="9">
        <v>1</v>
      </c>
      <c r="I655" s="9">
        <v>0</v>
      </c>
      <c r="J655" s="9">
        <v>250</v>
      </c>
      <c r="K655" s="9">
        <v>148</v>
      </c>
      <c r="L655" s="9">
        <v>91</v>
      </c>
      <c r="M655" s="9">
        <v>27.6</v>
      </c>
      <c r="N655" s="9">
        <v>88</v>
      </c>
      <c r="O655" s="9">
        <v>103</v>
      </c>
      <c r="P655" s="9">
        <v>0</v>
      </c>
    </row>
    <row r="656" spans="1:16" ht="15.75" customHeight="1" x14ac:dyDescent="0.2">
      <c r="A656" s="9">
        <v>0</v>
      </c>
      <c r="B656" s="9">
        <v>41</v>
      </c>
      <c r="C656" s="9">
        <v>1</v>
      </c>
      <c r="D656" s="9">
        <v>1</v>
      </c>
      <c r="E656" s="9">
        <v>5</v>
      </c>
      <c r="F656" s="9">
        <v>0</v>
      </c>
      <c r="G656" s="9">
        <v>0</v>
      </c>
      <c r="H656" s="9">
        <v>0</v>
      </c>
      <c r="I656" s="9">
        <v>0</v>
      </c>
      <c r="J656" s="9">
        <v>240</v>
      </c>
      <c r="K656" s="9">
        <v>107</v>
      </c>
      <c r="L656" s="9">
        <v>68.5</v>
      </c>
      <c r="M656" s="9">
        <v>23.47</v>
      </c>
      <c r="N656" s="9">
        <v>65</v>
      </c>
      <c r="O656" s="9">
        <v>83</v>
      </c>
      <c r="P656" s="9">
        <v>0</v>
      </c>
    </row>
    <row r="657" spans="1:16" ht="15.75" customHeight="1" x14ac:dyDescent="0.2">
      <c r="A657" s="9">
        <v>1</v>
      </c>
      <c r="B657" s="9">
        <v>40</v>
      </c>
      <c r="C657" s="9">
        <v>3</v>
      </c>
      <c r="D657" s="9">
        <v>1</v>
      </c>
      <c r="E657" s="9">
        <v>20</v>
      </c>
      <c r="F657" s="9">
        <v>0</v>
      </c>
      <c r="G657" s="9">
        <v>0</v>
      </c>
      <c r="H657" s="9">
        <v>0</v>
      </c>
      <c r="I657" s="9">
        <v>0</v>
      </c>
      <c r="J657" s="9">
        <v>193</v>
      </c>
      <c r="K657" s="9">
        <v>129</v>
      </c>
      <c r="L657" s="9">
        <v>73</v>
      </c>
      <c r="M657" s="9">
        <v>19.11</v>
      </c>
      <c r="N657" s="9">
        <v>76</v>
      </c>
      <c r="O657" s="9">
        <v>80</v>
      </c>
      <c r="P657" s="9">
        <v>0</v>
      </c>
    </row>
    <row r="658" spans="1:16" ht="15.75" customHeight="1" x14ac:dyDescent="0.2">
      <c r="A658" s="9">
        <v>1</v>
      </c>
      <c r="B658" s="9">
        <v>51</v>
      </c>
      <c r="C658" s="9">
        <v>1</v>
      </c>
      <c r="D658" s="9">
        <v>1</v>
      </c>
      <c r="E658" s="9">
        <v>20</v>
      </c>
      <c r="F658" s="9">
        <v>0</v>
      </c>
      <c r="G658" s="9">
        <v>0</v>
      </c>
      <c r="H658" s="9">
        <v>0</v>
      </c>
      <c r="I658" s="9">
        <v>0</v>
      </c>
      <c r="J658" s="9">
        <v>243</v>
      </c>
      <c r="K658" s="9">
        <v>130</v>
      </c>
      <c r="L658" s="9">
        <v>86.5</v>
      </c>
      <c r="M658" s="9">
        <v>29.86</v>
      </c>
      <c r="N658" s="9">
        <v>85</v>
      </c>
      <c r="O658" s="9">
        <v>74</v>
      </c>
      <c r="P658" s="9">
        <v>1</v>
      </c>
    </row>
    <row r="659" spans="1:16" ht="15.75" customHeight="1" x14ac:dyDescent="0.2">
      <c r="A659" s="9">
        <v>1</v>
      </c>
      <c r="B659" s="9">
        <v>43</v>
      </c>
      <c r="C659" s="9">
        <v>4</v>
      </c>
      <c r="D659" s="9">
        <v>1</v>
      </c>
      <c r="E659" s="9">
        <v>30</v>
      </c>
      <c r="F659" s="9">
        <v>0</v>
      </c>
      <c r="G659" s="9">
        <v>0</v>
      </c>
      <c r="H659" s="9">
        <v>0</v>
      </c>
      <c r="I659" s="9">
        <v>0</v>
      </c>
      <c r="J659" s="9">
        <v>292</v>
      </c>
      <c r="K659" s="9">
        <v>121</v>
      </c>
      <c r="L659" s="9">
        <v>75</v>
      </c>
      <c r="M659" s="9">
        <v>21.73</v>
      </c>
      <c r="N659" s="9">
        <v>84</v>
      </c>
      <c r="O659" s="9">
        <v>82</v>
      </c>
      <c r="P659" s="9">
        <v>0</v>
      </c>
    </row>
    <row r="660" spans="1:16" ht="15.75" customHeight="1" x14ac:dyDescent="0.2">
      <c r="A660" s="9">
        <v>0</v>
      </c>
      <c r="B660" s="9">
        <v>36</v>
      </c>
      <c r="C660" s="9">
        <v>1</v>
      </c>
      <c r="D660" s="9">
        <v>0</v>
      </c>
      <c r="E660" s="9">
        <v>0</v>
      </c>
      <c r="F660" s="9">
        <v>0</v>
      </c>
      <c r="G660" s="9">
        <v>0</v>
      </c>
      <c r="H660" s="9">
        <v>0</v>
      </c>
      <c r="I660" s="9">
        <v>0</v>
      </c>
      <c r="J660" s="9">
        <v>200</v>
      </c>
      <c r="K660" s="9">
        <v>112</v>
      </c>
      <c r="L660" s="9">
        <v>76</v>
      </c>
      <c r="M660" s="9">
        <v>26.03</v>
      </c>
      <c r="N660" s="9">
        <v>75</v>
      </c>
      <c r="O660" s="9">
        <v>62</v>
      </c>
      <c r="P660" s="9">
        <v>0</v>
      </c>
    </row>
    <row r="661" spans="1:16" ht="15.75" customHeight="1" x14ac:dyDescent="0.2">
      <c r="A661" s="9">
        <v>0</v>
      </c>
      <c r="B661" s="9">
        <v>64</v>
      </c>
      <c r="C661" s="9">
        <v>1</v>
      </c>
      <c r="D661" s="9">
        <v>0</v>
      </c>
      <c r="E661" s="9">
        <v>0</v>
      </c>
      <c r="F661" s="9">
        <v>0</v>
      </c>
      <c r="G661" s="9">
        <v>0</v>
      </c>
      <c r="H661" s="9">
        <v>0</v>
      </c>
      <c r="I661" s="9">
        <v>0</v>
      </c>
      <c r="J661" s="9">
        <v>295</v>
      </c>
      <c r="K661" s="9">
        <v>127</v>
      </c>
      <c r="L661" s="9">
        <v>78</v>
      </c>
      <c r="M661" s="9">
        <v>22.89</v>
      </c>
      <c r="N661" s="9">
        <v>67</v>
      </c>
      <c r="O661" s="9">
        <v>73</v>
      </c>
      <c r="P661" s="9">
        <v>0</v>
      </c>
    </row>
    <row r="662" spans="1:16" ht="15.75" customHeight="1" x14ac:dyDescent="0.2">
      <c r="A662" s="9">
        <v>1</v>
      </c>
      <c r="B662" s="9">
        <v>50</v>
      </c>
      <c r="C662" s="9">
        <v>4</v>
      </c>
      <c r="D662" s="9">
        <v>1</v>
      </c>
      <c r="E662" s="9">
        <v>43</v>
      </c>
      <c r="F662" s="9">
        <v>1</v>
      </c>
      <c r="G662" s="9">
        <v>0</v>
      </c>
      <c r="H662" s="9">
        <v>1</v>
      </c>
      <c r="I662" s="9">
        <v>0</v>
      </c>
      <c r="J662" s="9">
        <v>255</v>
      </c>
      <c r="K662" s="9">
        <v>126.5</v>
      </c>
      <c r="L662" s="9">
        <v>92.5</v>
      </c>
      <c r="M662" s="9">
        <v>25.35</v>
      </c>
      <c r="N662" s="9">
        <v>90</v>
      </c>
      <c r="O662" s="9">
        <v>74</v>
      </c>
      <c r="P662" s="9">
        <v>0</v>
      </c>
    </row>
    <row r="663" spans="1:16" ht="15.75" customHeight="1" x14ac:dyDescent="0.2">
      <c r="A663" s="9">
        <v>0</v>
      </c>
      <c r="B663" s="9">
        <v>51</v>
      </c>
      <c r="C663" s="9">
        <v>1</v>
      </c>
      <c r="D663" s="9">
        <v>0</v>
      </c>
      <c r="E663" s="9">
        <v>0</v>
      </c>
      <c r="F663" s="9">
        <v>0</v>
      </c>
      <c r="G663" s="9">
        <v>0</v>
      </c>
      <c r="H663" s="9">
        <v>0</v>
      </c>
      <c r="I663" s="9">
        <v>0</v>
      </c>
      <c r="J663" s="9">
        <v>197</v>
      </c>
      <c r="K663" s="9">
        <v>126</v>
      </c>
      <c r="L663" s="9">
        <v>86</v>
      </c>
      <c r="M663" s="9">
        <v>24.16</v>
      </c>
      <c r="N663" s="9">
        <v>75</v>
      </c>
      <c r="O663" s="9" t="s">
        <v>92</v>
      </c>
      <c r="P663" s="9">
        <v>0</v>
      </c>
    </row>
    <row r="664" spans="1:16" ht="15.75" customHeight="1" x14ac:dyDescent="0.2">
      <c r="A664" s="9">
        <v>0</v>
      </c>
      <c r="B664" s="9">
        <v>49</v>
      </c>
      <c r="C664" s="9">
        <v>2</v>
      </c>
      <c r="D664" s="9">
        <v>0</v>
      </c>
      <c r="E664" s="9">
        <v>0</v>
      </c>
      <c r="F664" s="9">
        <v>0</v>
      </c>
      <c r="G664" s="9">
        <v>0</v>
      </c>
      <c r="H664" s="9">
        <v>1</v>
      </c>
      <c r="I664" s="9">
        <v>0</v>
      </c>
      <c r="J664" s="9">
        <v>285</v>
      </c>
      <c r="K664" s="9">
        <v>138</v>
      </c>
      <c r="L664" s="9">
        <v>91</v>
      </c>
      <c r="M664" s="9">
        <v>25.94</v>
      </c>
      <c r="N664" s="9">
        <v>83</v>
      </c>
      <c r="O664" s="9">
        <v>84</v>
      </c>
      <c r="P664" s="9">
        <v>0</v>
      </c>
    </row>
    <row r="665" spans="1:16" ht="15.75" customHeight="1" x14ac:dyDescent="0.2">
      <c r="A665" s="9">
        <v>0</v>
      </c>
      <c r="B665" s="9">
        <v>59</v>
      </c>
      <c r="C665" s="9">
        <v>2</v>
      </c>
      <c r="D665" s="9">
        <v>1</v>
      </c>
      <c r="E665" s="9">
        <v>20</v>
      </c>
      <c r="F665" s="9">
        <v>0</v>
      </c>
      <c r="G665" s="9">
        <v>0</v>
      </c>
      <c r="H665" s="9">
        <v>1</v>
      </c>
      <c r="I665" s="9">
        <v>0</v>
      </c>
      <c r="J665" s="9">
        <v>206</v>
      </c>
      <c r="K665" s="9">
        <v>167</v>
      </c>
      <c r="L665" s="9">
        <v>89.5</v>
      </c>
      <c r="M665" s="9">
        <v>25.83</v>
      </c>
      <c r="N665" s="9">
        <v>72</v>
      </c>
      <c r="O665" s="9">
        <v>75</v>
      </c>
      <c r="P665" s="9">
        <v>1</v>
      </c>
    </row>
    <row r="666" spans="1:16" ht="15.75" customHeight="1" x14ac:dyDescent="0.2">
      <c r="A666" s="9">
        <v>0</v>
      </c>
      <c r="B666" s="9">
        <v>62</v>
      </c>
      <c r="C666" s="9">
        <v>1</v>
      </c>
      <c r="D666" s="9">
        <v>0</v>
      </c>
      <c r="E666" s="9">
        <v>0</v>
      </c>
      <c r="F666" s="9">
        <v>0</v>
      </c>
      <c r="G666" s="9">
        <v>0</v>
      </c>
      <c r="H666" s="9">
        <v>1</v>
      </c>
      <c r="I666" s="9">
        <v>0</v>
      </c>
      <c r="J666" s="9">
        <v>300</v>
      </c>
      <c r="K666" s="9">
        <v>205.5</v>
      </c>
      <c r="L666" s="9">
        <v>104.5</v>
      </c>
      <c r="M666" s="9">
        <v>32.19</v>
      </c>
      <c r="N666" s="9">
        <v>94</v>
      </c>
      <c r="O666" s="9">
        <v>117</v>
      </c>
      <c r="P666" s="9">
        <v>0</v>
      </c>
    </row>
    <row r="667" spans="1:16" ht="15.75" customHeight="1" x14ac:dyDescent="0.2">
      <c r="A667" s="9">
        <v>0</v>
      </c>
      <c r="B667" s="9">
        <v>56</v>
      </c>
      <c r="C667" s="9">
        <v>4</v>
      </c>
      <c r="D667" s="9">
        <v>1</v>
      </c>
      <c r="E667" s="9">
        <v>1</v>
      </c>
      <c r="F667" s="9">
        <v>1</v>
      </c>
      <c r="G667" s="9">
        <v>0</v>
      </c>
      <c r="H667" s="9">
        <v>1</v>
      </c>
      <c r="I667" s="9">
        <v>0</v>
      </c>
      <c r="J667" s="9">
        <v>289</v>
      </c>
      <c r="K667" s="9">
        <v>150</v>
      </c>
      <c r="L667" s="9">
        <v>92</v>
      </c>
      <c r="M667" s="9">
        <v>25.68</v>
      </c>
      <c r="N667" s="9">
        <v>85</v>
      </c>
      <c r="O667" s="9">
        <v>84</v>
      </c>
      <c r="P667" s="9">
        <v>0</v>
      </c>
    </row>
    <row r="668" spans="1:16" ht="15.75" customHeight="1" x14ac:dyDescent="0.2">
      <c r="A668" s="9">
        <v>0</v>
      </c>
      <c r="B668" s="9">
        <v>57</v>
      </c>
      <c r="C668" s="9">
        <v>1</v>
      </c>
      <c r="D668" s="9">
        <v>0</v>
      </c>
      <c r="E668" s="9">
        <v>0</v>
      </c>
      <c r="F668" s="9">
        <v>0</v>
      </c>
      <c r="G668" s="9">
        <v>0</v>
      </c>
      <c r="H668" s="9">
        <v>0</v>
      </c>
      <c r="I668" s="9">
        <v>0</v>
      </c>
      <c r="J668" s="9">
        <v>287</v>
      </c>
      <c r="K668" s="9">
        <v>136</v>
      </c>
      <c r="L668" s="9">
        <v>92</v>
      </c>
      <c r="M668" s="9">
        <v>26.24</v>
      </c>
      <c r="N668" s="9">
        <v>65</v>
      </c>
      <c r="O668" s="9">
        <v>71</v>
      </c>
      <c r="P668" s="9">
        <v>0</v>
      </c>
    </row>
    <row r="669" spans="1:16" ht="15.75" customHeight="1" x14ac:dyDescent="0.2">
      <c r="A669" s="9">
        <v>1</v>
      </c>
      <c r="B669" s="9">
        <v>48</v>
      </c>
      <c r="C669" s="9">
        <v>1</v>
      </c>
      <c r="D669" s="9">
        <v>1</v>
      </c>
      <c r="E669" s="9">
        <v>20</v>
      </c>
      <c r="F669" s="9">
        <v>0</v>
      </c>
      <c r="G669" s="9">
        <v>0</v>
      </c>
      <c r="H669" s="9">
        <v>0</v>
      </c>
      <c r="I669" s="9">
        <v>0</v>
      </c>
      <c r="J669" s="9">
        <v>253</v>
      </c>
      <c r="K669" s="9">
        <v>118.5</v>
      </c>
      <c r="L669" s="9">
        <v>73</v>
      </c>
      <c r="M669" s="9">
        <v>26.25</v>
      </c>
      <c r="N669" s="9">
        <v>69</v>
      </c>
      <c r="O669" s="9">
        <v>70</v>
      </c>
      <c r="P669" s="9">
        <v>0</v>
      </c>
    </row>
    <row r="670" spans="1:16" ht="15.75" customHeight="1" x14ac:dyDescent="0.2">
      <c r="A670" s="9">
        <v>0</v>
      </c>
      <c r="B670" s="9">
        <v>38</v>
      </c>
      <c r="C670" s="9">
        <v>1</v>
      </c>
      <c r="D670" s="9">
        <v>1</v>
      </c>
      <c r="E670" s="9">
        <v>15</v>
      </c>
      <c r="F670" s="9">
        <v>0</v>
      </c>
      <c r="G670" s="9">
        <v>0</v>
      </c>
      <c r="H670" s="9">
        <v>0</v>
      </c>
      <c r="I670" s="9">
        <v>0</v>
      </c>
      <c r="J670" s="9">
        <v>199</v>
      </c>
      <c r="K670" s="9">
        <v>112</v>
      </c>
      <c r="L670" s="9">
        <v>68.5</v>
      </c>
      <c r="M670" s="9">
        <v>23.88</v>
      </c>
      <c r="N670" s="9">
        <v>85</v>
      </c>
      <c r="O670" s="9">
        <v>67</v>
      </c>
      <c r="P670" s="9">
        <v>0</v>
      </c>
    </row>
    <row r="671" spans="1:16" ht="15.75" customHeight="1" x14ac:dyDescent="0.2">
      <c r="A671" s="9">
        <v>0</v>
      </c>
      <c r="B671" s="9">
        <v>49</v>
      </c>
      <c r="C671" s="9">
        <v>1</v>
      </c>
      <c r="D671" s="9">
        <v>0</v>
      </c>
      <c r="E671" s="9">
        <v>0</v>
      </c>
      <c r="F671" s="9">
        <v>0</v>
      </c>
      <c r="G671" s="9">
        <v>0</v>
      </c>
      <c r="H671" s="9">
        <v>1</v>
      </c>
      <c r="I671" s="9">
        <v>0</v>
      </c>
      <c r="J671" s="9">
        <v>262</v>
      </c>
      <c r="K671" s="9">
        <v>145</v>
      </c>
      <c r="L671" s="9">
        <v>81</v>
      </c>
      <c r="M671" s="9">
        <v>23.1</v>
      </c>
      <c r="N671" s="9">
        <v>75</v>
      </c>
      <c r="O671" s="9">
        <v>83</v>
      </c>
      <c r="P671" s="9">
        <v>0</v>
      </c>
    </row>
    <row r="672" spans="1:16" ht="15.75" customHeight="1" x14ac:dyDescent="0.2">
      <c r="A672" s="9">
        <v>0</v>
      </c>
      <c r="B672" s="9">
        <v>65</v>
      </c>
      <c r="C672" s="9">
        <v>2</v>
      </c>
      <c r="D672" s="9">
        <v>0</v>
      </c>
      <c r="E672" s="9">
        <v>0</v>
      </c>
      <c r="F672" s="9">
        <v>0</v>
      </c>
      <c r="G672" s="9">
        <v>0</v>
      </c>
      <c r="H672" s="9">
        <v>0</v>
      </c>
      <c r="I672" s="9">
        <v>0</v>
      </c>
      <c r="J672" s="9">
        <v>355</v>
      </c>
      <c r="K672" s="9">
        <v>138</v>
      </c>
      <c r="L672" s="9">
        <v>79</v>
      </c>
      <c r="M672" s="9">
        <v>28.38</v>
      </c>
      <c r="N672" s="9">
        <v>75</v>
      </c>
      <c r="O672" s="9">
        <v>108</v>
      </c>
      <c r="P672" s="9">
        <v>0</v>
      </c>
    </row>
    <row r="673" spans="1:16" ht="15.75" customHeight="1" x14ac:dyDescent="0.2">
      <c r="A673" s="9">
        <v>1</v>
      </c>
      <c r="B673" s="9">
        <v>42</v>
      </c>
      <c r="C673" s="9">
        <v>1</v>
      </c>
      <c r="D673" s="9">
        <v>1</v>
      </c>
      <c r="E673" s="9">
        <v>20</v>
      </c>
      <c r="F673" s="9">
        <v>0</v>
      </c>
      <c r="G673" s="9">
        <v>0</v>
      </c>
      <c r="H673" s="9">
        <v>0</v>
      </c>
      <c r="I673" s="9">
        <v>0</v>
      </c>
      <c r="J673" s="9">
        <v>223</v>
      </c>
      <c r="K673" s="9">
        <v>115</v>
      </c>
      <c r="L673" s="9">
        <v>70</v>
      </c>
      <c r="M673" s="9">
        <v>24.58</v>
      </c>
      <c r="N673" s="9">
        <v>72</v>
      </c>
      <c r="O673" s="9">
        <v>81</v>
      </c>
      <c r="P673" s="9">
        <v>0</v>
      </c>
    </row>
    <row r="674" spans="1:16" ht="15.75" customHeight="1" x14ac:dyDescent="0.2">
      <c r="A674" s="9">
        <v>1</v>
      </c>
      <c r="B674" s="9">
        <v>45</v>
      </c>
      <c r="C674" s="9">
        <v>4</v>
      </c>
      <c r="D674" s="9">
        <v>1</v>
      </c>
      <c r="E674" s="9">
        <v>30</v>
      </c>
      <c r="F674" s="9">
        <v>0</v>
      </c>
      <c r="G674" s="9">
        <v>0</v>
      </c>
      <c r="H674" s="9">
        <v>0</v>
      </c>
      <c r="I674" s="9">
        <v>0</v>
      </c>
      <c r="J674" s="9">
        <v>307</v>
      </c>
      <c r="K674" s="9">
        <v>110</v>
      </c>
      <c r="L674" s="9">
        <v>78</v>
      </c>
      <c r="M674" s="9">
        <v>28.57</v>
      </c>
      <c r="N674" s="9">
        <v>68</v>
      </c>
      <c r="O674" s="9">
        <v>69</v>
      </c>
      <c r="P674" s="9">
        <v>0</v>
      </c>
    </row>
    <row r="675" spans="1:16" ht="15.75" customHeight="1" x14ac:dyDescent="0.2">
      <c r="A675" s="9">
        <v>0</v>
      </c>
      <c r="B675" s="9">
        <v>58</v>
      </c>
      <c r="C675" s="9">
        <v>1</v>
      </c>
      <c r="D675" s="9">
        <v>1</v>
      </c>
      <c r="E675" s="9">
        <v>20</v>
      </c>
      <c r="F675" s="9">
        <v>0</v>
      </c>
      <c r="G675" s="9">
        <v>0</v>
      </c>
      <c r="H675" s="9">
        <v>0</v>
      </c>
      <c r="I675" s="9">
        <v>0</v>
      </c>
      <c r="J675" s="9" t="s">
        <v>92</v>
      </c>
      <c r="K675" s="9">
        <v>126</v>
      </c>
      <c r="L675" s="9">
        <v>77</v>
      </c>
      <c r="M675" s="9">
        <v>30.08</v>
      </c>
      <c r="N675" s="9">
        <v>78</v>
      </c>
      <c r="O675" s="9" t="s">
        <v>92</v>
      </c>
      <c r="P675" s="9">
        <v>0</v>
      </c>
    </row>
    <row r="676" spans="1:16" ht="15.75" customHeight="1" x14ac:dyDescent="0.2">
      <c r="A676" s="9">
        <v>1</v>
      </c>
      <c r="B676" s="9">
        <v>38</v>
      </c>
      <c r="C676" s="9">
        <v>1</v>
      </c>
      <c r="D676" s="9">
        <v>1</v>
      </c>
      <c r="E676" s="9">
        <v>15</v>
      </c>
      <c r="F676" s="9">
        <v>0</v>
      </c>
      <c r="G676" s="9">
        <v>0</v>
      </c>
      <c r="H676" s="9">
        <v>0</v>
      </c>
      <c r="I676" s="9">
        <v>0</v>
      </c>
      <c r="J676" s="9">
        <v>220</v>
      </c>
      <c r="K676" s="9">
        <v>119.5</v>
      </c>
      <c r="L676" s="9">
        <v>85.5</v>
      </c>
      <c r="M676" s="9">
        <v>31.39</v>
      </c>
      <c r="N676" s="9">
        <v>70</v>
      </c>
      <c r="O676" s="9">
        <v>85</v>
      </c>
      <c r="P676" s="9">
        <v>0</v>
      </c>
    </row>
    <row r="677" spans="1:16" ht="15.75" customHeight="1" x14ac:dyDescent="0.2">
      <c r="A677" s="9">
        <v>0</v>
      </c>
      <c r="B677" s="9">
        <v>53</v>
      </c>
      <c r="C677" s="9">
        <v>3</v>
      </c>
      <c r="D677" s="9">
        <v>0</v>
      </c>
      <c r="E677" s="9">
        <v>0</v>
      </c>
      <c r="F677" s="9">
        <v>0</v>
      </c>
      <c r="G677" s="9">
        <v>0</v>
      </c>
      <c r="H677" s="9">
        <v>1</v>
      </c>
      <c r="I677" s="9">
        <v>0</v>
      </c>
      <c r="J677" s="9">
        <v>156</v>
      </c>
      <c r="K677" s="9">
        <v>141.5</v>
      </c>
      <c r="L677" s="9">
        <v>95</v>
      </c>
      <c r="M677" s="9">
        <v>39.6</v>
      </c>
      <c r="N677" s="9">
        <v>80</v>
      </c>
      <c r="O677" s="9" t="s">
        <v>92</v>
      </c>
      <c r="P677" s="9">
        <v>0</v>
      </c>
    </row>
    <row r="678" spans="1:16" ht="15.75" customHeight="1" x14ac:dyDescent="0.2">
      <c r="A678" s="9">
        <v>0</v>
      </c>
      <c r="B678" s="9">
        <v>48</v>
      </c>
      <c r="C678" s="9">
        <v>2</v>
      </c>
      <c r="D678" s="9">
        <v>0</v>
      </c>
      <c r="E678" s="9">
        <v>0</v>
      </c>
      <c r="F678" s="9">
        <v>0</v>
      </c>
      <c r="G678" s="9">
        <v>0</v>
      </c>
      <c r="H678" s="9">
        <v>0</v>
      </c>
      <c r="I678" s="9">
        <v>0</v>
      </c>
      <c r="J678" s="9">
        <v>240</v>
      </c>
      <c r="K678" s="9">
        <v>119</v>
      </c>
      <c r="L678" s="9">
        <v>80</v>
      </c>
      <c r="M678" s="9">
        <v>31.67</v>
      </c>
      <c r="N678" s="9">
        <v>60</v>
      </c>
      <c r="O678" s="9">
        <v>79</v>
      </c>
      <c r="P678" s="9">
        <v>0</v>
      </c>
    </row>
    <row r="679" spans="1:16" ht="15.75" customHeight="1" x14ac:dyDescent="0.2">
      <c r="A679" s="9">
        <v>1</v>
      </c>
      <c r="B679" s="9">
        <v>58</v>
      </c>
      <c r="C679" s="9">
        <v>4</v>
      </c>
      <c r="D679" s="9">
        <v>1</v>
      </c>
      <c r="E679" s="9">
        <v>30</v>
      </c>
      <c r="F679" s="9">
        <v>0</v>
      </c>
      <c r="G679" s="9">
        <v>0</v>
      </c>
      <c r="H679" s="9">
        <v>0</v>
      </c>
      <c r="I679" s="9">
        <v>0</v>
      </c>
      <c r="J679" s="9">
        <v>234</v>
      </c>
      <c r="K679" s="9">
        <v>167.5</v>
      </c>
      <c r="L679" s="9">
        <v>95</v>
      </c>
      <c r="M679" s="9">
        <v>27.73</v>
      </c>
      <c r="N679" s="9">
        <v>71</v>
      </c>
      <c r="O679" s="9">
        <v>66</v>
      </c>
      <c r="P679" s="9">
        <v>0</v>
      </c>
    </row>
    <row r="680" spans="1:16" ht="15.75" customHeight="1" x14ac:dyDescent="0.2">
      <c r="A680" s="9">
        <v>1</v>
      </c>
      <c r="B680" s="9">
        <v>60</v>
      </c>
      <c r="C680" s="9">
        <v>1</v>
      </c>
      <c r="D680" s="9">
        <v>1</v>
      </c>
      <c r="E680" s="9">
        <v>3</v>
      </c>
      <c r="F680" s="9">
        <v>0</v>
      </c>
      <c r="G680" s="9">
        <v>0</v>
      </c>
      <c r="H680" s="9">
        <v>0</v>
      </c>
      <c r="I680" s="9">
        <v>0</v>
      </c>
      <c r="J680" s="9">
        <v>239</v>
      </c>
      <c r="K680" s="9">
        <v>130</v>
      </c>
      <c r="L680" s="9">
        <v>78</v>
      </c>
      <c r="M680" s="9">
        <v>28.36</v>
      </c>
      <c r="N680" s="9">
        <v>60</v>
      </c>
      <c r="O680" s="9">
        <v>99</v>
      </c>
      <c r="P680" s="9">
        <v>0</v>
      </c>
    </row>
    <row r="681" spans="1:16" ht="15.75" customHeight="1" x14ac:dyDescent="0.2">
      <c r="A681" s="9">
        <v>0</v>
      </c>
      <c r="B681" s="9">
        <v>36</v>
      </c>
      <c r="C681" s="9">
        <v>2</v>
      </c>
      <c r="D681" s="9">
        <v>0</v>
      </c>
      <c r="E681" s="9">
        <v>0</v>
      </c>
      <c r="F681" s="9">
        <v>0</v>
      </c>
      <c r="G681" s="9">
        <v>0</v>
      </c>
      <c r="H681" s="9">
        <v>0</v>
      </c>
      <c r="I681" s="9">
        <v>0</v>
      </c>
      <c r="J681" s="9">
        <v>165</v>
      </c>
      <c r="K681" s="9">
        <v>110</v>
      </c>
      <c r="L681" s="9">
        <v>75.5</v>
      </c>
      <c r="M681" s="9">
        <v>26.13</v>
      </c>
      <c r="N681" s="9">
        <v>86</v>
      </c>
      <c r="O681" s="9" t="s">
        <v>92</v>
      </c>
      <c r="P681" s="9">
        <v>0</v>
      </c>
    </row>
    <row r="682" spans="1:16" ht="15.75" customHeight="1" x14ac:dyDescent="0.2">
      <c r="A682" s="9">
        <v>0</v>
      </c>
      <c r="B682" s="9">
        <v>55</v>
      </c>
      <c r="C682" s="9">
        <v>1</v>
      </c>
      <c r="D682" s="9">
        <v>0</v>
      </c>
      <c r="E682" s="9">
        <v>0</v>
      </c>
      <c r="F682" s="9">
        <v>0</v>
      </c>
      <c r="G682" s="9">
        <v>0</v>
      </c>
      <c r="H682" s="9">
        <v>0</v>
      </c>
      <c r="I682" s="9">
        <v>0</v>
      </c>
      <c r="J682" s="9">
        <v>225</v>
      </c>
      <c r="K682" s="9">
        <v>136.5</v>
      </c>
      <c r="L682" s="9">
        <v>85.5</v>
      </c>
      <c r="M682" s="9">
        <v>20.56</v>
      </c>
      <c r="N682" s="9">
        <v>60</v>
      </c>
      <c r="O682" s="9">
        <v>90</v>
      </c>
      <c r="P682" s="9">
        <v>0</v>
      </c>
    </row>
    <row r="683" spans="1:16" ht="15.75" customHeight="1" x14ac:dyDescent="0.2">
      <c r="A683" s="9">
        <v>1</v>
      </c>
      <c r="B683" s="9">
        <v>54</v>
      </c>
      <c r="C683" s="9">
        <v>1</v>
      </c>
      <c r="D683" s="9">
        <v>0</v>
      </c>
      <c r="E683" s="9">
        <v>0</v>
      </c>
      <c r="F683" s="9">
        <v>0</v>
      </c>
      <c r="G683" s="9">
        <v>0</v>
      </c>
      <c r="H683" s="9">
        <v>1</v>
      </c>
      <c r="I683" s="9">
        <v>0</v>
      </c>
      <c r="J683" s="9">
        <v>267</v>
      </c>
      <c r="K683" s="9">
        <v>148</v>
      </c>
      <c r="L683" s="9">
        <v>92.5</v>
      </c>
      <c r="M683" s="9">
        <v>26.58</v>
      </c>
      <c r="N683" s="9">
        <v>75</v>
      </c>
      <c r="O683" s="9">
        <v>98</v>
      </c>
      <c r="P683" s="9">
        <v>1</v>
      </c>
    </row>
    <row r="684" spans="1:16" ht="15.75" customHeight="1" x14ac:dyDescent="0.2">
      <c r="A684" s="9">
        <v>1</v>
      </c>
      <c r="B684" s="9">
        <v>45</v>
      </c>
      <c r="C684" s="9">
        <v>4</v>
      </c>
      <c r="D684" s="9">
        <v>1</v>
      </c>
      <c r="E684" s="9">
        <v>5</v>
      </c>
      <c r="F684" s="9">
        <v>0</v>
      </c>
      <c r="G684" s="9">
        <v>0</v>
      </c>
      <c r="H684" s="9">
        <v>1</v>
      </c>
      <c r="I684" s="9">
        <v>0</v>
      </c>
      <c r="J684" s="9">
        <v>227</v>
      </c>
      <c r="K684" s="9">
        <v>166</v>
      </c>
      <c r="L684" s="9">
        <v>102</v>
      </c>
      <c r="M684" s="9">
        <v>29.32</v>
      </c>
      <c r="N684" s="9">
        <v>58</v>
      </c>
      <c r="O684" s="9">
        <v>85</v>
      </c>
      <c r="P684" s="9">
        <v>0</v>
      </c>
    </row>
    <row r="685" spans="1:16" ht="15.75" customHeight="1" x14ac:dyDescent="0.2">
      <c r="A685" s="9">
        <v>0</v>
      </c>
      <c r="B685" s="9">
        <v>64</v>
      </c>
      <c r="C685" s="9">
        <v>1</v>
      </c>
      <c r="D685" s="9">
        <v>0</v>
      </c>
      <c r="E685" s="9">
        <v>0</v>
      </c>
      <c r="F685" s="9">
        <v>0</v>
      </c>
      <c r="G685" s="9">
        <v>0</v>
      </c>
      <c r="H685" s="9">
        <v>1</v>
      </c>
      <c r="I685" s="9">
        <v>0</v>
      </c>
      <c r="J685" s="9">
        <v>300</v>
      </c>
      <c r="K685" s="9">
        <v>144</v>
      </c>
      <c r="L685" s="9">
        <v>80</v>
      </c>
      <c r="M685" s="9">
        <v>25.81</v>
      </c>
      <c r="N685" s="9">
        <v>75</v>
      </c>
      <c r="O685" s="9">
        <v>102</v>
      </c>
      <c r="P685" s="9">
        <v>0</v>
      </c>
    </row>
    <row r="686" spans="1:16" ht="15.75" customHeight="1" x14ac:dyDescent="0.2">
      <c r="A686" s="9">
        <v>0</v>
      </c>
      <c r="B686" s="9">
        <v>49</v>
      </c>
      <c r="C686" s="9">
        <v>3</v>
      </c>
      <c r="D686" s="9">
        <v>1</v>
      </c>
      <c r="E686" s="9">
        <v>1</v>
      </c>
      <c r="F686" s="9">
        <v>0</v>
      </c>
      <c r="G686" s="9">
        <v>0</v>
      </c>
      <c r="H686" s="9">
        <v>0</v>
      </c>
      <c r="I686" s="9">
        <v>0</v>
      </c>
      <c r="J686" s="9">
        <v>248</v>
      </c>
      <c r="K686" s="9">
        <v>137</v>
      </c>
      <c r="L686" s="9">
        <v>79</v>
      </c>
      <c r="M686" s="9">
        <v>21.6</v>
      </c>
      <c r="N686" s="9">
        <v>85</v>
      </c>
      <c r="O686" s="9">
        <v>74</v>
      </c>
      <c r="P686" s="9">
        <v>0</v>
      </c>
    </row>
    <row r="687" spans="1:16" ht="15.75" customHeight="1" x14ac:dyDescent="0.2">
      <c r="A687" s="9">
        <v>0</v>
      </c>
      <c r="B687" s="9">
        <v>45</v>
      </c>
      <c r="C687" s="9">
        <v>2</v>
      </c>
      <c r="D687" s="9">
        <v>0</v>
      </c>
      <c r="E687" s="9">
        <v>0</v>
      </c>
      <c r="F687" s="9">
        <v>0</v>
      </c>
      <c r="G687" s="9">
        <v>0</v>
      </c>
      <c r="H687" s="9">
        <v>1</v>
      </c>
      <c r="I687" s="9">
        <v>0</v>
      </c>
      <c r="J687" s="9">
        <v>215</v>
      </c>
      <c r="K687" s="9">
        <v>152.5</v>
      </c>
      <c r="L687" s="9">
        <v>82</v>
      </c>
      <c r="M687" s="9">
        <v>25.92</v>
      </c>
      <c r="N687" s="9">
        <v>100</v>
      </c>
      <c r="O687" s="9">
        <v>75</v>
      </c>
      <c r="P687" s="9">
        <v>0</v>
      </c>
    </row>
    <row r="688" spans="1:16" ht="15.75" customHeight="1" x14ac:dyDescent="0.2">
      <c r="A688" s="9">
        <v>1</v>
      </c>
      <c r="B688" s="9">
        <v>48</v>
      </c>
      <c r="C688" s="9">
        <v>2</v>
      </c>
      <c r="D688" s="9">
        <v>0</v>
      </c>
      <c r="E688" s="9">
        <v>0</v>
      </c>
      <c r="F688" s="9">
        <v>0</v>
      </c>
      <c r="G688" s="9">
        <v>0</v>
      </c>
      <c r="H688" s="9">
        <v>0</v>
      </c>
      <c r="I688" s="9">
        <v>0</v>
      </c>
      <c r="J688" s="9">
        <v>215</v>
      </c>
      <c r="K688" s="9">
        <v>127</v>
      </c>
      <c r="L688" s="9">
        <v>81</v>
      </c>
      <c r="M688" s="9">
        <v>24.87</v>
      </c>
      <c r="N688" s="9">
        <v>76</v>
      </c>
      <c r="O688" s="9">
        <v>76</v>
      </c>
      <c r="P688" s="9">
        <v>0</v>
      </c>
    </row>
    <row r="689" spans="1:16" ht="15.75" customHeight="1" x14ac:dyDescent="0.2">
      <c r="A689" s="9">
        <v>0</v>
      </c>
      <c r="B689" s="9">
        <v>45</v>
      </c>
      <c r="C689" s="9">
        <v>3</v>
      </c>
      <c r="D689" s="9">
        <v>1</v>
      </c>
      <c r="E689" s="9">
        <v>20</v>
      </c>
      <c r="F689" s="9">
        <v>0</v>
      </c>
      <c r="G689" s="9">
        <v>0</v>
      </c>
      <c r="H689" s="9">
        <v>0</v>
      </c>
      <c r="I689" s="9">
        <v>0</v>
      </c>
      <c r="J689" s="9">
        <v>156</v>
      </c>
      <c r="K689" s="9">
        <v>119</v>
      </c>
      <c r="L689" s="9">
        <v>83</v>
      </c>
      <c r="M689" s="9">
        <v>22.02</v>
      </c>
      <c r="N689" s="9">
        <v>68</v>
      </c>
      <c r="O689" s="9">
        <v>78</v>
      </c>
      <c r="P689" s="9">
        <v>0</v>
      </c>
    </row>
    <row r="690" spans="1:16" ht="15.75" customHeight="1" x14ac:dyDescent="0.2">
      <c r="A690" s="9">
        <v>0</v>
      </c>
      <c r="B690" s="9">
        <v>57</v>
      </c>
      <c r="C690" s="9">
        <v>2</v>
      </c>
      <c r="D690" s="9">
        <v>0</v>
      </c>
      <c r="E690" s="9">
        <v>0</v>
      </c>
      <c r="F690" s="9">
        <v>0</v>
      </c>
      <c r="G690" s="9">
        <v>0</v>
      </c>
      <c r="H690" s="9">
        <v>0</v>
      </c>
      <c r="I690" s="9">
        <v>0</v>
      </c>
      <c r="J690" s="9">
        <v>289</v>
      </c>
      <c r="K690" s="9">
        <v>125</v>
      </c>
      <c r="L690" s="9">
        <v>74</v>
      </c>
      <c r="M690" s="9">
        <v>18.64</v>
      </c>
      <c r="N690" s="9">
        <v>66</v>
      </c>
      <c r="O690" s="9">
        <v>69</v>
      </c>
      <c r="P690" s="9">
        <v>0</v>
      </c>
    </row>
    <row r="691" spans="1:16" ht="15.75" customHeight="1" x14ac:dyDescent="0.2">
      <c r="A691" s="9">
        <v>1</v>
      </c>
      <c r="B691" s="9">
        <v>64</v>
      </c>
      <c r="C691" s="9">
        <v>1</v>
      </c>
      <c r="D691" s="9">
        <v>1</v>
      </c>
      <c r="E691" s="9">
        <v>18</v>
      </c>
      <c r="F691" s="9">
        <v>0</v>
      </c>
      <c r="G691" s="9">
        <v>0</v>
      </c>
      <c r="H691" s="9">
        <v>1</v>
      </c>
      <c r="I691" s="9">
        <v>0</v>
      </c>
      <c r="J691" s="9">
        <v>219</v>
      </c>
      <c r="K691" s="9">
        <v>172.5</v>
      </c>
      <c r="L691" s="9">
        <v>75</v>
      </c>
      <c r="M691" s="9">
        <v>29.29</v>
      </c>
      <c r="N691" s="9" t="s">
        <v>92</v>
      </c>
      <c r="O691" s="9">
        <v>91</v>
      </c>
      <c r="P691" s="9">
        <v>1</v>
      </c>
    </row>
    <row r="692" spans="1:16" ht="15.75" customHeight="1" x14ac:dyDescent="0.2">
      <c r="A692" s="9">
        <v>0</v>
      </c>
      <c r="B692" s="9">
        <v>60</v>
      </c>
      <c r="C692" s="9">
        <v>2</v>
      </c>
      <c r="D692" s="9">
        <v>1</v>
      </c>
      <c r="E692" s="9">
        <v>15</v>
      </c>
      <c r="F692" s="9">
        <v>0</v>
      </c>
      <c r="G692" s="9">
        <v>0</v>
      </c>
      <c r="H692" s="9">
        <v>1</v>
      </c>
      <c r="I692" s="9">
        <v>0</v>
      </c>
      <c r="J692" s="9">
        <v>236</v>
      </c>
      <c r="K692" s="9">
        <v>183</v>
      </c>
      <c r="L692" s="9">
        <v>107</v>
      </c>
      <c r="M692" s="9">
        <v>25.45</v>
      </c>
      <c r="N692" s="9">
        <v>86</v>
      </c>
      <c r="O692" s="9" t="s">
        <v>92</v>
      </c>
      <c r="P692" s="9">
        <v>0</v>
      </c>
    </row>
    <row r="693" spans="1:16" ht="15.75" customHeight="1" x14ac:dyDescent="0.2">
      <c r="A693" s="9">
        <v>1</v>
      </c>
      <c r="B693" s="9">
        <v>50</v>
      </c>
      <c r="C693" s="9">
        <v>1</v>
      </c>
      <c r="D693" s="9">
        <v>1</v>
      </c>
      <c r="E693" s="9">
        <v>20</v>
      </c>
      <c r="F693" s="9">
        <v>0</v>
      </c>
      <c r="G693" s="9">
        <v>0</v>
      </c>
      <c r="H693" s="9">
        <v>0</v>
      </c>
      <c r="I693" s="9">
        <v>0</v>
      </c>
      <c r="J693" s="9">
        <v>329</v>
      </c>
      <c r="K693" s="9">
        <v>126</v>
      </c>
      <c r="L693" s="9">
        <v>84</v>
      </c>
      <c r="M693" s="9">
        <v>21.45</v>
      </c>
      <c r="N693" s="9">
        <v>65</v>
      </c>
      <c r="O693" s="9">
        <v>65</v>
      </c>
      <c r="P693" s="9">
        <v>0</v>
      </c>
    </row>
    <row r="694" spans="1:16" ht="15.75" customHeight="1" x14ac:dyDescent="0.2">
      <c r="A694" s="9">
        <v>0</v>
      </c>
      <c r="B694" s="9">
        <v>58</v>
      </c>
      <c r="C694" s="9">
        <v>2</v>
      </c>
      <c r="D694" s="9">
        <v>0</v>
      </c>
      <c r="E694" s="9">
        <v>0</v>
      </c>
      <c r="F694" s="9">
        <v>0</v>
      </c>
      <c r="G694" s="9">
        <v>0</v>
      </c>
      <c r="H694" s="9">
        <v>1</v>
      </c>
      <c r="I694" s="9">
        <v>0</v>
      </c>
      <c r="J694" s="9">
        <v>270</v>
      </c>
      <c r="K694" s="9">
        <v>145</v>
      </c>
      <c r="L694" s="9">
        <v>95</v>
      </c>
      <c r="M694" s="9">
        <v>23.17</v>
      </c>
      <c r="N694" s="9">
        <v>77</v>
      </c>
      <c r="O694" s="9">
        <v>120</v>
      </c>
      <c r="P694" s="9">
        <v>0</v>
      </c>
    </row>
    <row r="695" spans="1:16" ht="15.75" customHeight="1" x14ac:dyDescent="0.2">
      <c r="A695" s="9">
        <v>1</v>
      </c>
      <c r="B695" s="9">
        <v>40</v>
      </c>
      <c r="C695" s="9">
        <v>4</v>
      </c>
      <c r="D695" s="9">
        <v>1</v>
      </c>
      <c r="E695" s="9">
        <v>30</v>
      </c>
      <c r="F695" s="9">
        <v>0</v>
      </c>
      <c r="G695" s="9">
        <v>0</v>
      </c>
      <c r="H695" s="9">
        <v>1</v>
      </c>
      <c r="I695" s="9">
        <v>0</v>
      </c>
      <c r="J695" s="9">
        <v>267</v>
      </c>
      <c r="K695" s="9">
        <v>146</v>
      </c>
      <c r="L695" s="9">
        <v>93.5</v>
      </c>
      <c r="M695" s="9">
        <v>27.47</v>
      </c>
      <c r="N695" s="9">
        <v>87</v>
      </c>
      <c r="O695" s="9">
        <v>89</v>
      </c>
      <c r="P695" s="9">
        <v>0</v>
      </c>
    </row>
    <row r="696" spans="1:16" ht="15.75" customHeight="1" x14ac:dyDescent="0.2">
      <c r="A696" s="9">
        <v>0</v>
      </c>
      <c r="B696" s="9">
        <v>38</v>
      </c>
      <c r="C696" s="9" t="s">
        <v>92</v>
      </c>
      <c r="D696" s="9">
        <v>1</v>
      </c>
      <c r="E696" s="9">
        <v>20</v>
      </c>
      <c r="F696" s="9">
        <v>0</v>
      </c>
      <c r="G696" s="9">
        <v>0</v>
      </c>
      <c r="H696" s="9">
        <v>0</v>
      </c>
      <c r="I696" s="9">
        <v>0</v>
      </c>
      <c r="J696" s="9">
        <v>199</v>
      </c>
      <c r="K696" s="9">
        <v>117</v>
      </c>
      <c r="L696" s="9">
        <v>78.5</v>
      </c>
      <c r="M696" s="9">
        <v>18.18</v>
      </c>
      <c r="N696" s="9">
        <v>90</v>
      </c>
      <c r="O696" s="9">
        <v>73</v>
      </c>
      <c r="P696" s="9">
        <v>0</v>
      </c>
    </row>
    <row r="697" spans="1:16" ht="15.75" customHeight="1" x14ac:dyDescent="0.2">
      <c r="A697" s="9">
        <v>0</v>
      </c>
      <c r="B697" s="9">
        <v>54</v>
      </c>
      <c r="C697" s="9">
        <v>2</v>
      </c>
      <c r="D697" s="9">
        <v>1</v>
      </c>
      <c r="E697" s="9">
        <v>5</v>
      </c>
      <c r="F697" s="9">
        <v>0</v>
      </c>
      <c r="G697" s="9">
        <v>0</v>
      </c>
      <c r="H697" s="9">
        <v>0</v>
      </c>
      <c r="I697" s="9">
        <v>0</v>
      </c>
      <c r="J697" s="9">
        <v>272</v>
      </c>
      <c r="K697" s="9">
        <v>132.5</v>
      </c>
      <c r="L697" s="9">
        <v>91</v>
      </c>
      <c r="M697" s="9">
        <v>23.09</v>
      </c>
      <c r="N697" s="9">
        <v>70</v>
      </c>
      <c r="O697" s="9">
        <v>78</v>
      </c>
      <c r="P697" s="9">
        <v>1</v>
      </c>
    </row>
    <row r="698" spans="1:16" ht="15.75" customHeight="1" x14ac:dyDescent="0.2">
      <c r="A698" s="9">
        <v>0</v>
      </c>
      <c r="B698" s="9">
        <v>39</v>
      </c>
      <c r="C698" s="9">
        <v>2</v>
      </c>
      <c r="D698" s="9">
        <v>0</v>
      </c>
      <c r="E698" s="9">
        <v>0</v>
      </c>
      <c r="F698" s="9">
        <v>0</v>
      </c>
      <c r="G698" s="9">
        <v>0</v>
      </c>
      <c r="H698" s="9">
        <v>0</v>
      </c>
      <c r="I698" s="9">
        <v>0</v>
      </c>
      <c r="J698" s="9">
        <v>195</v>
      </c>
      <c r="K698" s="9">
        <v>105</v>
      </c>
      <c r="L698" s="9">
        <v>70</v>
      </c>
      <c r="M698" s="9">
        <v>26.97</v>
      </c>
      <c r="N698" s="9">
        <v>80</v>
      </c>
      <c r="O698" s="9">
        <v>64</v>
      </c>
      <c r="P698" s="9">
        <v>0</v>
      </c>
    </row>
    <row r="699" spans="1:16" ht="15.75" customHeight="1" x14ac:dyDescent="0.2">
      <c r="A699" s="9">
        <v>0</v>
      </c>
      <c r="B699" s="9">
        <v>46</v>
      </c>
      <c r="C699" s="9">
        <v>1</v>
      </c>
      <c r="D699" s="9">
        <v>1</v>
      </c>
      <c r="E699" s="9">
        <v>20</v>
      </c>
      <c r="F699" s="9">
        <v>0</v>
      </c>
      <c r="G699" s="9">
        <v>0</v>
      </c>
      <c r="H699" s="9">
        <v>0</v>
      </c>
      <c r="I699" s="9">
        <v>0</v>
      </c>
      <c r="J699" s="9">
        <v>203</v>
      </c>
      <c r="K699" s="9">
        <v>117</v>
      </c>
      <c r="L699" s="9">
        <v>68</v>
      </c>
      <c r="M699" s="9">
        <v>21.5</v>
      </c>
      <c r="N699" s="9">
        <v>110</v>
      </c>
      <c r="O699" s="9">
        <v>85</v>
      </c>
      <c r="P699" s="9">
        <v>0</v>
      </c>
    </row>
    <row r="700" spans="1:16" ht="15.75" customHeight="1" x14ac:dyDescent="0.2">
      <c r="A700" s="9">
        <v>0</v>
      </c>
      <c r="B700" s="9">
        <v>60</v>
      </c>
      <c r="C700" s="9">
        <v>3</v>
      </c>
      <c r="D700" s="9">
        <v>1</v>
      </c>
      <c r="E700" s="9">
        <v>10</v>
      </c>
      <c r="F700" s="9">
        <v>0</v>
      </c>
      <c r="G700" s="9">
        <v>0</v>
      </c>
      <c r="H700" s="9">
        <v>0</v>
      </c>
      <c r="I700" s="9">
        <v>0</v>
      </c>
      <c r="J700" s="9">
        <v>212</v>
      </c>
      <c r="K700" s="9">
        <v>186</v>
      </c>
      <c r="L700" s="9">
        <v>102</v>
      </c>
      <c r="M700" s="9">
        <v>23.06</v>
      </c>
      <c r="N700" s="9">
        <v>80</v>
      </c>
      <c r="O700" s="9">
        <v>60</v>
      </c>
      <c r="P700" s="9">
        <v>0</v>
      </c>
    </row>
    <row r="701" spans="1:16" ht="15.75" customHeight="1" x14ac:dyDescent="0.2">
      <c r="A701" s="9">
        <v>1</v>
      </c>
      <c r="B701" s="9">
        <v>62</v>
      </c>
      <c r="C701" s="9">
        <v>1</v>
      </c>
      <c r="D701" s="9">
        <v>0</v>
      </c>
      <c r="E701" s="9">
        <v>0</v>
      </c>
      <c r="F701" s="9">
        <v>1</v>
      </c>
      <c r="G701" s="9">
        <v>0</v>
      </c>
      <c r="H701" s="9">
        <v>1</v>
      </c>
      <c r="I701" s="9">
        <v>0</v>
      </c>
      <c r="J701" s="9">
        <v>190</v>
      </c>
      <c r="K701" s="9">
        <v>183</v>
      </c>
      <c r="L701" s="9">
        <v>93</v>
      </c>
      <c r="M701" s="9">
        <v>28.96</v>
      </c>
      <c r="N701" s="9">
        <v>90</v>
      </c>
      <c r="O701" s="9">
        <v>77</v>
      </c>
      <c r="P701" s="9">
        <v>0</v>
      </c>
    </row>
    <row r="702" spans="1:16" ht="15.75" customHeight="1" x14ac:dyDescent="0.2">
      <c r="A702" s="9">
        <v>0</v>
      </c>
      <c r="B702" s="9">
        <v>60</v>
      </c>
      <c r="C702" s="9">
        <v>1</v>
      </c>
      <c r="D702" s="9">
        <v>0</v>
      </c>
      <c r="E702" s="9">
        <v>0</v>
      </c>
      <c r="F702" s="9">
        <v>0</v>
      </c>
      <c r="G702" s="9">
        <v>0</v>
      </c>
      <c r="H702" s="9">
        <v>0</v>
      </c>
      <c r="I702" s="9">
        <v>0</v>
      </c>
      <c r="J702" s="9">
        <v>222</v>
      </c>
      <c r="K702" s="9">
        <v>118</v>
      </c>
      <c r="L702" s="9">
        <v>73</v>
      </c>
      <c r="M702" s="9">
        <v>24.48</v>
      </c>
      <c r="N702" s="9">
        <v>75</v>
      </c>
      <c r="O702" s="9">
        <v>90</v>
      </c>
      <c r="P702" s="9">
        <v>0</v>
      </c>
    </row>
    <row r="703" spans="1:16" ht="15.75" customHeight="1" x14ac:dyDescent="0.2">
      <c r="A703" s="9">
        <v>1</v>
      </c>
      <c r="B703" s="9">
        <v>40</v>
      </c>
      <c r="C703" s="9">
        <v>1</v>
      </c>
      <c r="D703" s="9">
        <v>0</v>
      </c>
      <c r="E703" s="9">
        <v>0</v>
      </c>
      <c r="F703" s="9">
        <v>0</v>
      </c>
      <c r="G703" s="9">
        <v>0</v>
      </c>
      <c r="H703" s="9">
        <v>0</v>
      </c>
      <c r="I703" s="9">
        <v>0</v>
      </c>
      <c r="J703" s="9">
        <v>206</v>
      </c>
      <c r="K703" s="9">
        <v>110</v>
      </c>
      <c r="L703" s="9">
        <v>67.5</v>
      </c>
      <c r="M703" s="9">
        <v>25.88</v>
      </c>
      <c r="N703" s="9">
        <v>62</v>
      </c>
      <c r="O703" s="9">
        <v>80</v>
      </c>
      <c r="P703" s="9">
        <v>0</v>
      </c>
    </row>
    <row r="704" spans="1:16" ht="15.75" customHeight="1" x14ac:dyDescent="0.2">
      <c r="A704" s="9">
        <v>0</v>
      </c>
      <c r="B704" s="9">
        <v>54</v>
      </c>
      <c r="C704" s="9">
        <v>1</v>
      </c>
      <c r="D704" s="9">
        <v>1</v>
      </c>
      <c r="E704" s="9">
        <v>1</v>
      </c>
      <c r="F704" s="9">
        <v>0</v>
      </c>
      <c r="G704" s="9">
        <v>0</v>
      </c>
      <c r="H704" s="9">
        <v>0</v>
      </c>
      <c r="I704" s="9">
        <v>0</v>
      </c>
      <c r="J704" s="9">
        <v>262</v>
      </c>
      <c r="K704" s="9">
        <v>136</v>
      </c>
      <c r="L704" s="9">
        <v>86</v>
      </c>
      <c r="M704" s="9">
        <v>23.28</v>
      </c>
      <c r="N704" s="9">
        <v>75</v>
      </c>
      <c r="O704" s="9">
        <v>69</v>
      </c>
      <c r="P704" s="9">
        <v>0</v>
      </c>
    </row>
    <row r="705" spans="1:16" ht="15.75" customHeight="1" x14ac:dyDescent="0.2">
      <c r="A705" s="9">
        <v>0</v>
      </c>
      <c r="B705" s="9">
        <v>47</v>
      </c>
      <c r="C705" s="9">
        <v>3</v>
      </c>
      <c r="D705" s="9">
        <v>0</v>
      </c>
      <c r="E705" s="9">
        <v>0</v>
      </c>
      <c r="F705" s="9">
        <v>0</v>
      </c>
      <c r="G705" s="9">
        <v>0</v>
      </c>
      <c r="H705" s="9">
        <v>0</v>
      </c>
      <c r="I705" s="9">
        <v>0</v>
      </c>
      <c r="J705" s="9">
        <v>294</v>
      </c>
      <c r="K705" s="9">
        <v>109</v>
      </c>
      <c r="L705" s="9">
        <v>72.5</v>
      </c>
      <c r="M705" s="9">
        <v>28.59</v>
      </c>
      <c r="N705" s="9">
        <v>82</v>
      </c>
      <c r="O705" s="9">
        <v>77</v>
      </c>
      <c r="P705" s="9">
        <v>0</v>
      </c>
    </row>
    <row r="706" spans="1:16" ht="15.75" customHeight="1" x14ac:dyDescent="0.2">
      <c r="A706" s="9">
        <v>1</v>
      </c>
      <c r="B706" s="9">
        <v>58</v>
      </c>
      <c r="C706" s="9">
        <v>1</v>
      </c>
      <c r="D706" s="9">
        <v>1</v>
      </c>
      <c r="E706" s="9">
        <v>20</v>
      </c>
      <c r="F706" s="9">
        <v>0</v>
      </c>
      <c r="G706" s="9">
        <v>0</v>
      </c>
      <c r="H706" s="9">
        <v>0</v>
      </c>
      <c r="I706" s="9">
        <v>0</v>
      </c>
      <c r="J706" s="9">
        <v>251</v>
      </c>
      <c r="K706" s="9">
        <v>135</v>
      </c>
      <c r="L706" s="9">
        <v>85.5</v>
      </c>
      <c r="M706" s="9">
        <v>21.24</v>
      </c>
      <c r="N706" s="9">
        <v>88</v>
      </c>
      <c r="O706" s="9">
        <v>103</v>
      </c>
      <c r="P706" s="9">
        <v>0</v>
      </c>
    </row>
    <row r="707" spans="1:16" ht="15.75" customHeight="1" x14ac:dyDescent="0.2">
      <c r="A707" s="9">
        <v>0</v>
      </c>
      <c r="B707" s="9">
        <v>45</v>
      </c>
      <c r="C707" s="9">
        <v>3</v>
      </c>
      <c r="D707" s="9">
        <v>0</v>
      </c>
      <c r="E707" s="9">
        <v>0</v>
      </c>
      <c r="F707" s="9">
        <v>0</v>
      </c>
      <c r="G707" s="9">
        <v>0</v>
      </c>
      <c r="H707" s="9">
        <v>0</v>
      </c>
      <c r="I707" s="9">
        <v>0</v>
      </c>
      <c r="J707" s="9">
        <v>231</v>
      </c>
      <c r="K707" s="9">
        <v>107.5</v>
      </c>
      <c r="L707" s="9">
        <v>57.5</v>
      </c>
      <c r="M707" s="9" t="s">
        <v>92</v>
      </c>
      <c r="N707" s="9">
        <v>81</v>
      </c>
      <c r="O707" s="9" t="s">
        <v>92</v>
      </c>
      <c r="P707" s="9">
        <v>0</v>
      </c>
    </row>
    <row r="708" spans="1:16" ht="15.75" customHeight="1" x14ac:dyDescent="0.2">
      <c r="A708" s="9">
        <v>0</v>
      </c>
      <c r="B708" s="9">
        <v>51</v>
      </c>
      <c r="C708" s="9">
        <v>1</v>
      </c>
      <c r="D708" s="9">
        <v>0</v>
      </c>
      <c r="E708" s="9">
        <v>0</v>
      </c>
      <c r="F708" s="9">
        <v>0</v>
      </c>
      <c r="G708" s="9">
        <v>0</v>
      </c>
      <c r="H708" s="9">
        <v>1</v>
      </c>
      <c r="I708" s="9">
        <v>0</v>
      </c>
      <c r="J708" s="9">
        <v>160</v>
      </c>
      <c r="K708" s="9">
        <v>140.5</v>
      </c>
      <c r="L708" s="9">
        <v>84</v>
      </c>
      <c r="M708" s="9">
        <v>26.28</v>
      </c>
      <c r="N708" s="9">
        <v>76</v>
      </c>
      <c r="O708" s="9">
        <v>122</v>
      </c>
      <c r="P708" s="9">
        <v>0</v>
      </c>
    </row>
    <row r="709" spans="1:16" ht="15.75" customHeight="1" x14ac:dyDescent="0.2">
      <c r="A709" s="9">
        <v>1</v>
      </c>
      <c r="B709" s="9">
        <v>47</v>
      </c>
      <c r="C709" s="9">
        <v>1</v>
      </c>
      <c r="D709" s="9">
        <v>1</v>
      </c>
      <c r="E709" s="9">
        <v>30</v>
      </c>
      <c r="F709" s="9">
        <v>0</v>
      </c>
      <c r="G709" s="9">
        <v>0</v>
      </c>
      <c r="H709" s="9">
        <v>0</v>
      </c>
      <c r="I709" s="9">
        <v>0</v>
      </c>
      <c r="J709" s="9">
        <v>143</v>
      </c>
      <c r="K709" s="9">
        <v>114</v>
      </c>
      <c r="L709" s="9">
        <v>79</v>
      </c>
      <c r="M709" s="9">
        <v>26.59</v>
      </c>
      <c r="N709" s="9">
        <v>69</v>
      </c>
      <c r="O709" s="9">
        <v>72</v>
      </c>
      <c r="P709" s="9">
        <v>1</v>
      </c>
    </row>
    <row r="710" spans="1:16" ht="15.75" customHeight="1" x14ac:dyDescent="0.2">
      <c r="A710" s="9">
        <v>0</v>
      </c>
      <c r="B710" s="9">
        <v>35</v>
      </c>
      <c r="C710" s="9">
        <v>2</v>
      </c>
      <c r="D710" s="9">
        <v>1</v>
      </c>
      <c r="E710" s="9">
        <v>30</v>
      </c>
      <c r="F710" s="9">
        <v>0</v>
      </c>
      <c r="G710" s="9">
        <v>0</v>
      </c>
      <c r="H710" s="9">
        <v>0</v>
      </c>
      <c r="I710" s="9">
        <v>0</v>
      </c>
      <c r="J710" s="9">
        <v>245</v>
      </c>
      <c r="K710" s="9">
        <v>148</v>
      </c>
      <c r="L710" s="9">
        <v>84</v>
      </c>
      <c r="M710" s="9">
        <v>23.74</v>
      </c>
      <c r="N710" s="9">
        <v>60</v>
      </c>
      <c r="O710" s="9">
        <v>73</v>
      </c>
      <c r="P710" s="9">
        <v>0</v>
      </c>
    </row>
    <row r="711" spans="1:16" ht="15.75" customHeight="1" x14ac:dyDescent="0.2">
      <c r="A711" s="9">
        <v>1</v>
      </c>
      <c r="B711" s="9">
        <v>44</v>
      </c>
      <c r="C711" s="9">
        <v>1</v>
      </c>
      <c r="D711" s="9">
        <v>1</v>
      </c>
      <c r="E711" s="9">
        <v>40</v>
      </c>
      <c r="F711" s="9">
        <v>0</v>
      </c>
      <c r="G711" s="9">
        <v>0</v>
      </c>
      <c r="H711" s="9">
        <v>0</v>
      </c>
      <c r="I711" s="9">
        <v>0</v>
      </c>
      <c r="J711" s="9">
        <v>200</v>
      </c>
      <c r="K711" s="9">
        <v>120</v>
      </c>
      <c r="L711" s="9">
        <v>80</v>
      </c>
      <c r="M711" s="9">
        <v>31.44</v>
      </c>
      <c r="N711" s="9">
        <v>68</v>
      </c>
      <c r="O711" s="9">
        <v>74</v>
      </c>
      <c r="P711" s="9">
        <v>0</v>
      </c>
    </row>
    <row r="712" spans="1:16" ht="15.75" customHeight="1" x14ac:dyDescent="0.2">
      <c r="A712" s="9">
        <v>1</v>
      </c>
      <c r="B712" s="9">
        <v>50</v>
      </c>
      <c r="C712" s="9">
        <v>4</v>
      </c>
      <c r="D712" s="9">
        <v>1</v>
      </c>
      <c r="E712" s="9">
        <v>25</v>
      </c>
      <c r="F712" s="9">
        <v>0</v>
      </c>
      <c r="G712" s="9">
        <v>0</v>
      </c>
      <c r="H712" s="9">
        <v>0</v>
      </c>
      <c r="I712" s="9">
        <v>0</v>
      </c>
      <c r="J712" s="9">
        <v>215</v>
      </c>
      <c r="K712" s="9">
        <v>134</v>
      </c>
      <c r="L712" s="9">
        <v>80</v>
      </c>
      <c r="M712" s="9">
        <v>29.98</v>
      </c>
      <c r="N712" s="9">
        <v>67</v>
      </c>
      <c r="O712" s="9">
        <v>75</v>
      </c>
      <c r="P712" s="9">
        <v>0</v>
      </c>
    </row>
    <row r="713" spans="1:16" ht="15.75" customHeight="1" x14ac:dyDescent="0.2">
      <c r="A713" s="9">
        <v>1</v>
      </c>
      <c r="B713" s="9">
        <v>57</v>
      </c>
      <c r="C713" s="9">
        <v>1</v>
      </c>
      <c r="D713" s="9">
        <v>1</v>
      </c>
      <c r="E713" s="9">
        <v>43</v>
      </c>
      <c r="F713" s="9">
        <v>0</v>
      </c>
      <c r="G713" s="9">
        <v>0</v>
      </c>
      <c r="H713" s="9">
        <v>1</v>
      </c>
      <c r="I713" s="9">
        <v>0</v>
      </c>
      <c r="J713" s="9">
        <v>185</v>
      </c>
      <c r="K713" s="9">
        <v>134</v>
      </c>
      <c r="L713" s="9">
        <v>90.5</v>
      </c>
      <c r="M713" s="9">
        <v>27.77</v>
      </c>
      <c r="N713" s="9">
        <v>87</v>
      </c>
      <c r="O713" s="9">
        <v>103</v>
      </c>
      <c r="P713" s="9">
        <v>0</v>
      </c>
    </row>
    <row r="714" spans="1:16" ht="15.75" customHeight="1" x14ac:dyDescent="0.2">
      <c r="A714" s="9">
        <v>1</v>
      </c>
      <c r="B714" s="9">
        <v>39</v>
      </c>
      <c r="C714" s="9">
        <v>2</v>
      </c>
      <c r="D714" s="9">
        <v>1</v>
      </c>
      <c r="E714" s="9">
        <v>20</v>
      </c>
      <c r="F714" s="9">
        <v>0</v>
      </c>
      <c r="G714" s="9">
        <v>0</v>
      </c>
      <c r="H714" s="9">
        <v>0</v>
      </c>
      <c r="I714" s="9">
        <v>0</v>
      </c>
      <c r="J714" s="9">
        <v>212</v>
      </c>
      <c r="K714" s="9">
        <v>107.5</v>
      </c>
      <c r="L714" s="9">
        <v>67.5</v>
      </c>
      <c r="M714" s="9">
        <v>27.43</v>
      </c>
      <c r="N714" s="9">
        <v>87</v>
      </c>
      <c r="O714" s="9">
        <v>77</v>
      </c>
      <c r="P714" s="9">
        <v>0</v>
      </c>
    </row>
    <row r="715" spans="1:16" ht="15.75" customHeight="1" x14ac:dyDescent="0.2">
      <c r="A715" s="9">
        <v>1</v>
      </c>
      <c r="B715" s="9">
        <v>41</v>
      </c>
      <c r="C715" s="9">
        <v>2</v>
      </c>
      <c r="D715" s="9">
        <v>1</v>
      </c>
      <c r="E715" s="9">
        <v>20</v>
      </c>
      <c r="F715" s="9">
        <v>0</v>
      </c>
      <c r="G715" s="9">
        <v>0</v>
      </c>
      <c r="H715" s="9">
        <v>0</v>
      </c>
      <c r="I715" s="9">
        <v>0</v>
      </c>
      <c r="J715" s="9">
        <v>255</v>
      </c>
      <c r="K715" s="9">
        <v>126</v>
      </c>
      <c r="L715" s="9">
        <v>78</v>
      </c>
      <c r="M715" s="9">
        <v>25.48</v>
      </c>
      <c r="N715" s="9">
        <v>80</v>
      </c>
      <c r="O715" s="9">
        <v>76</v>
      </c>
      <c r="P715" s="9">
        <v>0</v>
      </c>
    </row>
    <row r="716" spans="1:16" ht="15.75" customHeight="1" x14ac:dyDescent="0.2">
      <c r="A716" s="9">
        <v>0</v>
      </c>
      <c r="B716" s="9">
        <v>47</v>
      </c>
      <c r="C716" s="9">
        <v>4</v>
      </c>
      <c r="D716" s="9">
        <v>0</v>
      </c>
      <c r="E716" s="9">
        <v>0</v>
      </c>
      <c r="F716" s="9">
        <v>0</v>
      </c>
      <c r="G716" s="9">
        <v>0</v>
      </c>
      <c r="H716" s="9">
        <v>0</v>
      </c>
      <c r="I716" s="9">
        <v>0</v>
      </c>
      <c r="J716" s="9">
        <v>230</v>
      </c>
      <c r="K716" s="9">
        <v>119</v>
      </c>
      <c r="L716" s="9">
        <v>87</v>
      </c>
      <c r="M716" s="9">
        <v>29.23</v>
      </c>
      <c r="N716" s="9">
        <v>75</v>
      </c>
      <c r="O716" s="9" t="s">
        <v>92</v>
      </c>
      <c r="P716" s="9">
        <v>0</v>
      </c>
    </row>
    <row r="717" spans="1:16" ht="15.75" customHeight="1" x14ac:dyDescent="0.2">
      <c r="A717" s="9">
        <v>0</v>
      </c>
      <c r="B717" s="9">
        <v>45</v>
      </c>
      <c r="C717" s="9">
        <v>1</v>
      </c>
      <c r="D717" s="9">
        <v>0</v>
      </c>
      <c r="E717" s="9">
        <v>0</v>
      </c>
      <c r="F717" s="9">
        <v>0</v>
      </c>
      <c r="G717" s="9">
        <v>0</v>
      </c>
      <c r="H717" s="9">
        <v>0</v>
      </c>
      <c r="I717" s="9">
        <v>0</v>
      </c>
      <c r="J717" s="9">
        <v>211</v>
      </c>
      <c r="K717" s="9">
        <v>127.5</v>
      </c>
      <c r="L717" s="9">
        <v>80</v>
      </c>
      <c r="M717" s="9">
        <v>27.05</v>
      </c>
      <c r="N717" s="9">
        <v>72</v>
      </c>
      <c r="O717" s="9">
        <v>68</v>
      </c>
      <c r="P717" s="9">
        <v>1</v>
      </c>
    </row>
    <row r="718" spans="1:16" ht="15.75" customHeight="1" x14ac:dyDescent="0.2">
      <c r="A718" s="9">
        <v>1</v>
      </c>
      <c r="B718" s="9">
        <v>49</v>
      </c>
      <c r="C718" s="9">
        <v>2</v>
      </c>
      <c r="D718" s="9">
        <v>1</v>
      </c>
      <c r="E718" s="9">
        <v>20</v>
      </c>
      <c r="F718" s="9">
        <v>0</v>
      </c>
      <c r="G718" s="9">
        <v>0</v>
      </c>
      <c r="H718" s="9">
        <v>1</v>
      </c>
      <c r="I718" s="9">
        <v>0</v>
      </c>
      <c r="J718" s="9">
        <v>212</v>
      </c>
      <c r="K718" s="9">
        <v>141</v>
      </c>
      <c r="L718" s="9">
        <v>99</v>
      </c>
      <c r="M718" s="9">
        <v>25.94</v>
      </c>
      <c r="N718" s="9">
        <v>60</v>
      </c>
      <c r="O718" s="9">
        <v>70</v>
      </c>
      <c r="P718" s="9">
        <v>0</v>
      </c>
    </row>
    <row r="719" spans="1:16" ht="15.75" customHeight="1" x14ac:dyDescent="0.2">
      <c r="A719" s="9">
        <v>0</v>
      </c>
      <c r="B719" s="9">
        <v>38</v>
      </c>
      <c r="C719" s="9">
        <v>2</v>
      </c>
      <c r="D719" s="9">
        <v>1</v>
      </c>
      <c r="E719" s="9">
        <v>1</v>
      </c>
      <c r="F719" s="9">
        <v>0</v>
      </c>
      <c r="G719" s="9">
        <v>0</v>
      </c>
      <c r="H719" s="9">
        <v>0</v>
      </c>
      <c r="I719" s="9">
        <v>0</v>
      </c>
      <c r="J719" s="9">
        <v>200</v>
      </c>
      <c r="K719" s="9">
        <v>124</v>
      </c>
      <c r="L719" s="9">
        <v>84</v>
      </c>
      <c r="M719" s="9">
        <v>20.67</v>
      </c>
      <c r="N719" s="9">
        <v>80</v>
      </c>
      <c r="O719" s="9">
        <v>75</v>
      </c>
      <c r="P719" s="9">
        <v>0</v>
      </c>
    </row>
    <row r="720" spans="1:16" ht="15.75" customHeight="1" x14ac:dyDescent="0.2">
      <c r="A720" s="9">
        <v>0</v>
      </c>
      <c r="B720" s="9">
        <v>59</v>
      </c>
      <c r="C720" s="9">
        <v>1</v>
      </c>
      <c r="D720" s="9">
        <v>0</v>
      </c>
      <c r="E720" s="9">
        <v>0</v>
      </c>
      <c r="F720" s="9">
        <v>0</v>
      </c>
      <c r="G720" s="9">
        <v>0</v>
      </c>
      <c r="H720" s="9">
        <v>0</v>
      </c>
      <c r="I720" s="9">
        <v>0</v>
      </c>
      <c r="J720" s="9">
        <v>278</v>
      </c>
      <c r="K720" s="9">
        <v>141</v>
      </c>
      <c r="L720" s="9">
        <v>79</v>
      </c>
      <c r="M720" s="9">
        <v>26.45</v>
      </c>
      <c r="N720" s="9">
        <v>70</v>
      </c>
      <c r="O720" s="9">
        <v>94</v>
      </c>
      <c r="P720" s="9">
        <v>0</v>
      </c>
    </row>
    <row r="721" spans="1:16" ht="15.75" customHeight="1" x14ac:dyDescent="0.2">
      <c r="A721" s="9">
        <v>0</v>
      </c>
      <c r="B721" s="9">
        <v>38</v>
      </c>
      <c r="C721" s="9" t="s">
        <v>92</v>
      </c>
      <c r="D721" s="9">
        <v>1</v>
      </c>
      <c r="E721" s="9">
        <v>5</v>
      </c>
      <c r="F721" s="9">
        <v>0</v>
      </c>
      <c r="G721" s="9">
        <v>0</v>
      </c>
      <c r="H721" s="9">
        <v>0</v>
      </c>
      <c r="I721" s="9">
        <v>0</v>
      </c>
      <c r="J721" s="9">
        <v>190</v>
      </c>
      <c r="K721" s="9">
        <v>121</v>
      </c>
      <c r="L721" s="9">
        <v>79</v>
      </c>
      <c r="M721" s="9">
        <v>25.59</v>
      </c>
      <c r="N721" s="9">
        <v>90</v>
      </c>
      <c r="O721" s="9">
        <v>84</v>
      </c>
      <c r="P721" s="9">
        <v>0</v>
      </c>
    </row>
    <row r="722" spans="1:16" ht="15.75" customHeight="1" x14ac:dyDescent="0.2">
      <c r="A722" s="9">
        <v>0</v>
      </c>
      <c r="B722" s="9">
        <v>39</v>
      </c>
      <c r="C722" s="9">
        <v>2</v>
      </c>
      <c r="D722" s="9">
        <v>1</v>
      </c>
      <c r="E722" s="9">
        <v>20</v>
      </c>
      <c r="F722" s="9">
        <v>0</v>
      </c>
      <c r="G722" s="9">
        <v>0</v>
      </c>
      <c r="H722" s="9">
        <v>0</v>
      </c>
      <c r="I722" s="9">
        <v>0</v>
      </c>
      <c r="J722" s="9">
        <v>240</v>
      </c>
      <c r="K722" s="9">
        <v>120</v>
      </c>
      <c r="L722" s="9">
        <v>80</v>
      </c>
      <c r="M722" s="9">
        <v>24.79</v>
      </c>
      <c r="N722" s="9">
        <v>81</v>
      </c>
      <c r="O722" s="9">
        <v>75</v>
      </c>
      <c r="P722" s="9">
        <v>0</v>
      </c>
    </row>
    <row r="723" spans="1:16" ht="15.75" customHeight="1" x14ac:dyDescent="0.2">
      <c r="A723" s="9">
        <v>1</v>
      </c>
      <c r="B723" s="9">
        <v>59</v>
      </c>
      <c r="C723" s="9">
        <v>1</v>
      </c>
      <c r="D723" s="9">
        <v>1</v>
      </c>
      <c r="E723" s="9">
        <v>60</v>
      </c>
      <c r="F723" s="9">
        <v>0</v>
      </c>
      <c r="G723" s="9">
        <v>0</v>
      </c>
      <c r="H723" s="9">
        <v>1</v>
      </c>
      <c r="I723" s="9">
        <v>0</v>
      </c>
      <c r="J723" s="9">
        <v>298</v>
      </c>
      <c r="K723" s="9">
        <v>153.5</v>
      </c>
      <c r="L723" s="9">
        <v>105</v>
      </c>
      <c r="M723" s="9">
        <v>25.05</v>
      </c>
      <c r="N723" s="9">
        <v>70</v>
      </c>
      <c r="O723" s="9">
        <v>84</v>
      </c>
      <c r="P723" s="9">
        <v>0</v>
      </c>
    </row>
    <row r="724" spans="1:16" ht="15.75" customHeight="1" x14ac:dyDescent="0.2">
      <c r="A724" s="9">
        <v>1</v>
      </c>
      <c r="B724" s="9">
        <v>64</v>
      </c>
      <c r="C724" s="9">
        <v>1</v>
      </c>
      <c r="D724" s="9">
        <v>0</v>
      </c>
      <c r="E724" s="9">
        <v>0</v>
      </c>
      <c r="F724" s="9">
        <v>0</v>
      </c>
      <c r="G724" s="9">
        <v>0</v>
      </c>
      <c r="H724" s="9">
        <v>0</v>
      </c>
      <c r="I724" s="9">
        <v>0</v>
      </c>
      <c r="J724" s="9">
        <v>271</v>
      </c>
      <c r="K724" s="9">
        <v>134</v>
      </c>
      <c r="L724" s="9">
        <v>79</v>
      </c>
      <c r="M724" s="9">
        <v>24.95</v>
      </c>
      <c r="N724" s="9">
        <v>106</v>
      </c>
      <c r="O724" s="9">
        <v>90</v>
      </c>
      <c r="P724" s="9">
        <v>0</v>
      </c>
    </row>
    <row r="725" spans="1:16" ht="15.75" customHeight="1" x14ac:dyDescent="0.2">
      <c r="A725" s="9">
        <v>0</v>
      </c>
      <c r="B725" s="9">
        <v>51</v>
      </c>
      <c r="C725" s="9">
        <v>2</v>
      </c>
      <c r="D725" s="9">
        <v>0</v>
      </c>
      <c r="E725" s="9">
        <v>0</v>
      </c>
      <c r="F725" s="9">
        <v>1</v>
      </c>
      <c r="G725" s="9">
        <v>0</v>
      </c>
      <c r="H725" s="9">
        <v>1</v>
      </c>
      <c r="I725" s="9">
        <v>0</v>
      </c>
      <c r="J725" s="9">
        <v>283</v>
      </c>
      <c r="K725" s="9">
        <v>152</v>
      </c>
      <c r="L725" s="9">
        <v>99</v>
      </c>
      <c r="M725" s="9">
        <v>31.63</v>
      </c>
      <c r="N725" s="9">
        <v>62</v>
      </c>
      <c r="O725" s="9">
        <v>73</v>
      </c>
      <c r="P725" s="9">
        <v>0</v>
      </c>
    </row>
    <row r="726" spans="1:16" ht="15.75" customHeight="1" x14ac:dyDescent="0.2">
      <c r="A726" s="9">
        <v>1</v>
      </c>
      <c r="B726" s="9">
        <v>57</v>
      </c>
      <c r="C726" s="9">
        <v>1</v>
      </c>
      <c r="D726" s="9">
        <v>0</v>
      </c>
      <c r="E726" s="9">
        <v>0</v>
      </c>
      <c r="F726" s="9">
        <v>0</v>
      </c>
      <c r="G726" s="9">
        <v>0</v>
      </c>
      <c r="H726" s="9">
        <v>1</v>
      </c>
      <c r="I726" s="9">
        <v>0</v>
      </c>
      <c r="J726" s="9">
        <v>241</v>
      </c>
      <c r="K726" s="9">
        <v>163.5</v>
      </c>
      <c r="L726" s="9">
        <v>93</v>
      </c>
      <c r="M726" s="9">
        <v>31.68</v>
      </c>
      <c r="N726" s="9">
        <v>80</v>
      </c>
      <c r="O726" s="9">
        <v>67</v>
      </c>
      <c r="P726" s="9">
        <v>0</v>
      </c>
    </row>
    <row r="727" spans="1:16" ht="15.75" customHeight="1" x14ac:dyDescent="0.2">
      <c r="A727" s="9">
        <v>0</v>
      </c>
      <c r="B727" s="9">
        <v>40</v>
      </c>
      <c r="C727" s="9">
        <v>3</v>
      </c>
      <c r="D727" s="9">
        <v>0</v>
      </c>
      <c r="E727" s="9">
        <v>0</v>
      </c>
      <c r="F727" s="9">
        <v>0</v>
      </c>
      <c r="G727" s="9">
        <v>0</v>
      </c>
      <c r="H727" s="9">
        <v>0</v>
      </c>
      <c r="I727" s="9">
        <v>0</v>
      </c>
      <c r="J727" s="9">
        <v>251</v>
      </c>
      <c r="K727" s="9">
        <v>135</v>
      </c>
      <c r="L727" s="9">
        <v>87</v>
      </c>
      <c r="M727" s="9">
        <v>31.6</v>
      </c>
      <c r="N727" s="9">
        <v>75</v>
      </c>
      <c r="O727" s="9">
        <v>80</v>
      </c>
      <c r="P727" s="9">
        <v>0</v>
      </c>
    </row>
    <row r="728" spans="1:16" ht="15.75" customHeight="1" x14ac:dyDescent="0.2">
      <c r="A728" s="9">
        <v>1</v>
      </c>
      <c r="B728" s="9">
        <v>62</v>
      </c>
      <c r="C728" s="9">
        <v>4</v>
      </c>
      <c r="D728" s="9">
        <v>1</v>
      </c>
      <c r="E728" s="9">
        <v>20</v>
      </c>
      <c r="F728" s="9">
        <v>0</v>
      </c>
      <c r="G728" s="9">
        <v>0</v>
      </c>
      <c r="H728" s="9">
        <v>0</v>
      </c>
      <c r="I728" s="9">
        <v>0</v>
      </c>
      <c r="J728" s="9">
        <v>292</v>
      </c>
      <c r="K728" s="9">
        <v>130</v>
      </c>
      <c r="L728" s="9">
        <v>77.5</v>
      </c>
      <c r="M728" s="9">
        <v>24.75</v>
      </c>
      <c r="N728" s="9">
        <v>72</v>
      </c>
      <c r="O728" s="9">
        <v>72</v>
      </c>
      <c r="P728" s="9">
        <v>0</v>
      </c>
    </row>
    <row r="729" spans="1:16" ht="15.75" customHeight="1" x14ac:dyDescent="0.2">
      <c r="A729" s="9">
        <v>0</v>
      </c>
      <c r="B729" s="9">
        <v>53</v>
      </c>
      <c r="C729" s="9">
        <v>3</v>
      </c>
      <c r="D729" s="9">
        <v>0</v>
      </c>
      <c r="E729" s="9">
        <v>0</v>
      </c>
      <c r="F729" s="9">
        <v>0</v>
      </c>
      <c r="G729" s="9">
        <v>0</v>
      </c>
      <c r="H729" s="9">
        <v>0</v>
      </c>
      <c r="I729" s="9">
        <v>0</v>
      </c>
      <c r="J729" s="9">
        <v>245</v>
      </c>
      <c r="K729" s="9">
        <v>103</v>
      </c>
      <c r="L729" s="9">
        <v>68</v>
      </c>
      <c r="M729" s="9">
        <v>21.8</v>
      </c>
      <c r="N729" s="9">
        <v>60</v>
      </c>
      <c r="O729" s="9">
        <v>63</v>
      </c>
      <c r="P729" s="9">
        <v>0</v>
      </c>
    </row>
    <row r="730" spans="1:16" ht="15.75" customHeight="1" x14ac:dyDescent="0.2">
      <c r="A730" s="9">
        <v>0</v>
      </c>
      <c r="B730" s="9">
        <v>37</v>
      </c>
      <c r="C730" s="9">
        <v>1</v>
      </c>
      <c r="D730" s="9">
        <v>1</v>
      </c>
      <c r="E730" s="9">
        <v>20</v>
      </c>
      <c r="F730" s="9">
        <v>0</v>
      </c>
      <c r="G730" s="9">
        <v>0</v>
      </c>
      <c r="H730" s="9">
        <v>0</v>
      </c>
      <c r="I730" s="9">
        <v>0</v>
      </c>
      <c r="J730" s="9">
        <v>168</v>
      </c>
      <c r="K730" s="9">
        <v>117</v>
      </c>
      <c r="L730" s="9">
        <v>74</v>
      </c>
      <c r="M730" s="9">
        <v>21.51</v>
      </c>
      <c r="N730" s="9">
        <v>67</v>
      </c>
      <c r="O730" s="9">
        <v>77</v>
      </c>
      <c r="P730" s="9">
        <v>0</v>
      </c>
    </row>
    <row r="731" spans="1:16" ht="15.75" customHeight="1" x14ac:dyDescent="0.2">
      <c r="A731" s="9">
        <v>0</v>
      </c>
      <c r="B731" s="9">
        <v>48</v>
      </c>
      <c r="C731" s="9">
        <v>3</v>
      </c>
      <c r="D731" s="9">
        <v>0</v>
      </c>
      <c r="E731" s="9">
        <v>0</v>
      </c>
      <c r="F731" s="9">
        <v>0</v>
      </c>
      <c r="G731" s="9">
        <v>0</v>
      </c>
      <c r="H731" s="9">
        <v>0</v>
      </c>
      <c r="I731" s="9">
        <v>0</v>
      </c>
      <c r="J731" s="9">
        <v>197</v>
      </c>
      <c r="K731" s="9">
        <v>107</v>
      </c>
      <c r="L731" s="9">
        <v>73</v>
      </c>
      <c r="M731" s="9">
        <v>19.78</v>
      </c>
      <c r="N731" s="9">
        <v>63</v>
      </c>
      <c r="O731" s="9">
        <v>76</v>
      </c>
      <c r="P731" s="9">
        <v>0</v>
      </c>
    </row>
    <row r="732" spans="1:16" ht="15.75" customHeight="1" x14ac:dyDescent="0.2">
      <c r="A732" s="9">
        <v>0</v>
      </c>
      <c r="B732" s="9">
        <v>40</v>
      </c>
      <c r="C732" s="9">
        <v>3</v>
      </c>
      <c r="D732" s="9">
        <v>0</v>
      </c>
      <c r="E732" s="9">
        <v>0</v>
      </c>
      <c r="F732" s="9">
        <v>0</v>
      </c>
      <c r="G732" s="9">
        <v>0</v>
      </c>
      <c r="H732" s="9">
        <v>0</v>
      </c>
      <c r="I732" s="9">
        <v>0</v>
      </c>
      <c r="J732" s="9">
        <v>152</v>
      </c>
      <c r="K732" s="9">
        <v>122</v>
      </c>
      <c r="L732" s="9">
        <v>78</v>
      </c>
      <c r="M732" s="9">
        <v>18.920000000000002</v>
      </c>
      <c r="N732" s="9">
        <v>65</v>
      </c>
      <c r="O732" s="9">
        <v>80</v>
      </c>
      <c r="P732" s="9">
        <v>0</v>
      </c>
    </row>
    <row r="733" spans="1:16" ht="15.75" customHeight="1" x14ac:dyDescent="0.2">
      <c r="A733" s="9">
        <v>0</v>
      </c>
      <c r="B733" s="9">
        <v>51</v>
      </c>
      <c r="C733" s="9">
        <v>1</v>
      </c>
      <c r="D733" s="9">
        <v>0</v>
      </c>
      <c r="E733" s="9">
        <v>0</v>
      </c>
      <c r="F733" s="9">
        <v>0</v>
      </c>
      <c r="G733" s="9">
        <v>0</v>
      </c>
      <c r="H733" s="9">
        <v>1</v>
      </c>
      <c r="I733" s="9">
        <v>0</v>
      </c>
      <c r="J733" s="9">
        <v>225</v>
      </c>
      <c r="K733" s="9">
        <v>155</v>
      </c>
      <c r="L733" s="9">
        <v>92.5</v>
      </c>
      <c r="M733" s="9">
        <v>23.84</v>
      </c>
      <c r="N733" s="9">
        <v>72</v>
      </c>
      <c r="O733" s="9">
        <v>63</v>
      </c>
      <c r="P733" s="9">
        <v>0</v>
      </c>
    </row>
    <row r="734" spans="1:16" ht="15.75" customHeight="1" x14ac:dyDescent="0.2">
      <c r="A734" s="9">
        <v>0</v>
      </c>
      <c r="B734" s="9">
        <v>48</v>
      </c>
      <c r="C734" s="9">
        <v>1</v>
      </c>
      <c r="D734" s="9">
        <v>1</v>
      </c>
      <c r="E734" s="9">
        <v>5</v>
      </c>
      <c r="F734" s="9">
        <v>0</v>
      </c>
      <c r="G734" s="9">
        <v>0</v>
      </c>
      <c r="H734" s="9">
        <v>0</v>
      </c>
      <c r="I734" s="9">
        <v>0</v>
      </c>
      <c r="J734" s="9">
        <v>296</v>
      </c>
      <c r="K734" s="9">
        <v>117</v>
      </c>
      <c r="L734" s="9">
        <v>73</v>
      </c>
      <c r="M734" s="9">
        <v>24.59</v>
      </c>
      <c r="N734" s="9">
        <v>70</v>
      </c>
      <c r="O734" s="9">
        <v>78</v>
      </c>
      <c r="P734" s="9">
        <v>0</v>
      </c>
    </row>
    <row r="735" spans="1:16" ht="15.75" customHeight="1" x14ac:dyDescent="0.2">
      <c r="A735" s="9">
        <v>1</v>
      </c>
      <c r="B735" s="9">
        <v>64</v>
      </c>
      <c r="C735" s="9">
        <v>1</v>
      </c>
      <c r="D735" s="9">
        <v>1</v>
      </c>
      <c r="E735" s="9">
        <v>8</v>
      </c>
      <c r="F735" s="9">
        <v>0</v>
      </c>
      <c r="G735" s="9">
        <v>0</v>
      </c>
      <c r="H735" s="9">
        <v>0</v>
      </c>
      <c r="I735" s="9">
        <v>0</v>
      </c>
      <c r="J735" s="9">
        <v>211</v>
      </c>
      <c r="K735" s="9">
        <v>120</v>
      </c>
      <c r="L735" s="9">
        <v>75</v>
      </c>
      <c r="M735" s="9">
        <v>18.7</v>
      </c>
      <c r="N735" s="9">
        <v>52</v>
      </c>
      <c r="O735" s="9">
        <v>61</v>
      </c>
      <c r="P735" s="9">
        <v>0</v>
      </c>
    </row>
    <row r="736" spans="1:16" ht="15.75" customHeight="1" x14ac:dyDescent="0.2">
      <c r="A736" s="9">
        <v>1</v>
      </c>
      <c r="B736" s="9">
        <v>44</v>
      </c>
      <c r="C736" s="9">
        <v>1</v>
      </c>
      <c r="D736" s="9">
        <v>1</v>
      </c>
      <c r="E736" s="9">
        <v>30</v>
      </c>
      <c r="F736" s="9">
        <v>0</v>
      </c>
      <c r="G736" s="9">
        <v>0</v>
      </c>
      <c r="H736" s="9">
        <v>0</v>
      </c>
      <c r="I736" s="9">
        <v>0</v>
      </c>
      <c r="J736" s="9">
        <v>334</v>
      </c>
      <c r="K736" s="9">
        <v>131</v>
      </c>
      <c r="L736" s="9">
        <v>74</v>
      </c>
      <c r="M736" s="9">
        <v>28.82</v>
      </c>
      <c r="N736" s="9">
        <v>80</v>
      </c>
      <c r="O736" s="9">
        <v>77</v>
      </c>
      <c r="P736" s="9">
        <v>1</v>
      </c>
    </row>
    <row r="737" spans="1:16" ht="15.75" customHeight="1" x14ac:dyDescent="0.2">
      <c r="A737" s="9">
        <v>0</v>
      </c>
      <c r="B737" s="9">
        <v>64</v>
      </c>
      <c r="C737" s="9">
        <v>1</v>
      </c>
      <c r="D737" s="9">
        <v>0</v>
      </c>
      <c r="E737" s="9">
        <v>0</v>
      </c>
      <c r="F737" s="9">
        <v>0</v>
      </c>
      <c r="G737" s="9">
        <v>0</v>
      </c>
      <c r="H737" s="9">
        <v>1</v>
      </c>
      <c r="I737" s="9">
        <v>0</v>
      </c>
      <c r="J737" s="9">
        <v>241</v>
      </c>
      <c r="K737" s="9">
        <v>144</v>
      </c>
      <c r="L737" s="9">
        <v>84</v>
      </c>
      <c r="M737" s="9">
        <v>30.93</v>
      </c>
      <c r="N737" s="9">
        <v>80</v>
      </c>
      <c r="O737" s="9">
        <v>66</v>
      </c>
      <c r="P737" s="9">
        <v>0</v>
      </c>
    </row>
    <row r="738" spans="1:16" ht="15.75" customHeight="1" x14ac:dyDescent="0.2">
      <c r="A738" s="9">
        <v>1</v>
      </c>
      <c r="B738" s="9">
        <v>41</v>
      </c>
      <c r="C738" s="9">
        <v>2</v>
      </c>
      <c r="D738" s="9">
        <v>1</v>
      </c>
      <c r="E738" s="9">
        <v>20</v>
      </c>
      <c r="F738" s="9">
        <v>0</v>
      </c>
      <c r="G738" s="9">
        <v>0</v>
      </c>
      <c r="H738" s="9">
        <v>1</v>
      </c>
      <c r="I738" s="9">
        <v>0</v>
      </c>
      <c r="J738" s="9">
        <v>196</v>
      </c>
      <c r="K738" s="9">
        <v>147.5</v>
      </c>
      <c r="L738" s="9">
        <v>92.5</v>
      </c>
      <c r="M738" s="9">
        <v>22.72</v>
      </c>
      <c r="N738" s="9">
        <v>75</v>
      </c>
      <c r="O738" s="9">
        <v>71</v>
      </c>
      <c r="P738" s="9">
        <v>0</v>
      </c>
    </row>
    <row r="739" spans="1:16" ht="15.75" customHeight="1" x14ac:dyDescent="0.2">
      <c r="A739" s="9">
        <v>1</v>
      </c>
      <c r="B739" s="9">
        <v>48</v>
      </c>
      <c r="C739" s="9" t="s">
        <v>92</v>
      </c>
      <c r="D739" s="9">
        <v>0</v>
      </c>
      <c r="E739" s="9">
        <v>0</v>
      </c>
      <c r="F739" s="9">
        <v>0</v>
      </c>
      <c r="G739" s="9">
        <v>0</v>
      </c>
      <c r="H739" s="9">
        <v>0</v>
      </c>
      <c r="I739" s="9">
        <v>0</v>
      </c>
      <c r="J739" s="9">
        <v>222</v>
      </c>
      <c r="K739" s="9">
        <v>113</v>
      </c>
      <c r="L739" s="9">
        <v>71.5</v>
      </c>
      <c r="M739" s="9">
        <v>30.5</v>
      </c>
      <c r="N739" s="9">
        <v>78</v>
      </c>
      <c r="O739" s="9">
        <v>80</v>
      </c>
      <c r="P739" s="9">
        <v>0</v>
      </c>
    </row>
    <row r="740" spans="1:16" ht="15.75" customHeight="1" x14ac:dyDescent="0.2">
      <c r="A740" s="9">
        <v>1</v>
      </c>
      <c r="B740" s="9">
        <v>49</v>
      </c>
      <c r="C740" s="9">
        <v>4</v>
      </c>
      <c r="D740" s="9">
        <v>0</v>
      </c>
      <c r="E740" s="9">
        <v>0</v>
      </c>
      <c r="F740" s="9">
        <v>1</v>
      </c>
      <c r="G740" s="9">
        <v>0</v>
      </c>
      <c r="H740" s="9">
        <v>1</v>
      </c>
      <c r="I740" s="9">
        <v>0</v>
      </c>
      <c r="J740" s="9">
        <v>215</v>
      </c>
      <c r="K740" s="9">
        <v>183</v>
      </c>
      <c r="L740" s="9">
        <v>114.5</v>
      </c>
      <c r="M740" s="9">
        <v>29.25</v>
      </c>
      <c r="N740" s="9">
        <v>85</v>
      </c>
      <c r="O740" s="9">
        <v>90</v>
      </c>
      <c r="P740" s="9">
        <v>1</v>
      </c>
    </row>
    <row r="741" spans="1:16" ht="15.75" customHeight="1" x14ac:dyDescent="0.2">
      <c r="A741" s="9">
        <v>1</v>
      </c>
      <c r="B741" s="9">
        <v>39</v>
      </c>
      <c r="C741" s="9">
        <v>2</v>
      </c>
      <c r="D741" s="9">
        <v>1</v>
      </c>
      <c r="E741" s="9">
        <v>20</v>
      </c>
      <c r="F741" s="9">
        <v>0</v>
      </c>
      <c r="G741" s="9">
        <v>0</v>
      </c>
      <c r="H741" s="9">
        <v>0</v>
      </c>
      <c r="I741" s="9">
        <v>0</v>
      </c>
      <c r="J741" s="9">
        <v>188</v>
      </c>
      <c r="K741" s="9">
        <v>120</v>
      </c>
      <c r="L741" s="9">
        <v>74</v>
      </c>
      <c r="M741" s="9">
        <v>26.48</v>
      </c>
      <c r="N741" s="9">
        <v>65</v>
      </c>
      <c r="O741" s="9">
        <v>80</v>
      </c>
      <c r="P741" s="9">
        <v>0</v>
      </c>
    </row>
    <row r="742" spans="1:16" ht="15.75" customHeight="1" x14ac:dyDescent="0.2">
      <c r="A742" s="9">
        <v>0</v>
      </c>
      <c r="B742" s="9">
        <v>61</v>
      </c>
      <c r="C742" s="9">
        <v>1</v>
      </c>
      <c r="D742" s="9">
        <v>1</v>
      </c>
      <c r="E742" s="9">
        <v>6</v>
      </c>
      <c r="F742" s="9">
        <v>0</v>
      </c>
      <c r="G742" s="9">
        <v>0</v>
      </c>
      <c r="H742" s="9">
        <v>1</v>
      </c>
      <c r="I742" s="9">
        <v>0</v>
      </c>
      <c r="J742" s="9">
        <v>290</v>
      </c>
      <c r="K742" s="9">
        <v>178</v>
      </c>
      <c r="L742" s="9">
        <v>91</v>
      </c>
      <c r="M742" s="9">
        <v>28.87</v>
      </c>
      <c r="N742" s="9">
        <v>110</v>
      </c>
      <c r="O742" s="9">
        <v>80</v>
      </c>
      <c r="P742" s="9">
        <v>0</v>
      </c>
    </row>
    <row r="743" spans="1:16" ht="15.75" customHeight="1" x14ac:dyDescent="0.2">
      <c r="A743" s="9">
        <v>0</v>
      </c>
      <c r="B743" s="9">
        <v>58</v>
      </c>
      <c r="C743" s="9">
        <v>1</v>
      </c>
      <c r="D743" s="9">
        <v>0</v>
      </c>
      <c r="E743" s="9">
        <v>0</v>
      </c>
      <c r="F743" s="9">
        <v>0</v>
      </c>
      <c r="G743" s="9">
        <v>0</v>
      </c>
      <c r="H743" s="9">
        <v>0</v>
      </c>
      <c r="I743" s="9">
        <v>0</v>
      </c>
      <c r="J743" s="9">
        <v>229</v>
      </c>
      <c r="K743" s="9">
        <v>128</v>
      </c>
      <c r="L743" s="9">
        <v>76</v>
      </c>
      <c r="M743" s="9">
        <v>32.49</v>
      </c>
      <c r="N743" s="9">
        <v>68</v>
      </c>
      <c r="O743" s="9">
        <v>75</v>
      </c>
      <c r="P743" s="9">
        <v>0</v>
      </c>
    </row>
    <row r="744" spans="1:16" ht="15.75" customHeight="1" x14ac:dyDescent="0.2">
      <c r="A744" s="9">
        <v>1</v>
      </c>
      <c r="B744" s="9">
        <v>52</v>
      </c>
      <c r="C744" s="9">
        <v>2</v>
      </c>
      <c r="D744" s="9">
        <v>0</v>
      </c>
      <c r="E744" s="9">
        <v>0</v>
      </c>
      <c r="F744" s="9">
        <v>0</v>
      </c>
      <c r="G744" s="9">
        <v>0</v>
      </c>
      <c r="H744" s="9">
        <v>1</v>
      </c>
      <c r="I744" s="9">
        <v>0</v>
      </c>
      <c r="J744" s="9">
        <v>196</v>
      </c>
      <c r="K744" s="9">
        <v>126</v>
      </c>
      <c r="L744" s="9">
        <v>80</v>
      </c>
      <c r="M744" s="9">
        <v>22.32</v>
      </c>
      <c r="N744" s="9">
        <v>104</v>
      </c>
      <c r="O744" s="9">
        <v>74</v>
      </c>
      <c r="P744" s="9">
        <v>0</v>
      </c>
    </row>
    <row r="745" spans="1:16" ht="15.75" customHeight="1" x14ac:dyDescent="0.2">
      <c r="A745" s="9">
        <v>0</v>
      </c>
      <c r="B745" s="9">
        <v>48</v>
      </c>
      <c r="C745" s="9">
        <v>4</v>
      </c>
      <c r="D745" s="9">
        <v>1</v>
      </c>
      <c r="E745" s="9">
        <v>3</v>
      </c>
      <c r="F745" s="9">
        <v>0</v>
      </c>
      <c r="G745" s="9">
        <v>0</v>
      </c>
      <c r="H745" s="9">
        <v>0</v>
      </c>
      <c r="I745" s="9">
        <v>0</v>
      </c>
      <c r="J745" s="9">
        <v>249</v>
      </c>
      <c r="K745" s="9">
        <v>132</v>
      </c>
      <c r="L745" s="9">
        <v>78</v>
      </c>
      <c r="M745" s="9">
        <v>23.1</v>
      </c>
      <c r="N745" s="9">
        <v>70</v>
      </c>
      <c r="O745" s="9">
        <v>137</v>
      </c>
      <c r="P745" s="9">
        <v>0</v>
      </c>
    </row>
    <row r="746" spans="1:16" ht="15.75" customHeight="1" x14ac:dyDescent="0.2">
      <c r="A746" s="9">
        <v>0</v>
      </c>
      <c r="B746" s="9">
        <v>45</v>
      </c>
      <c r="C746" s="9">
        <v>3</v>
      </c>
      <c r="D746" s="9">
        <v>1</v>
      </c>
      <c r="E746" s="9">
        <v>15</v>
      </c>
      <c r="F746" s="9">
        <v>0</v>
      </c>
      <c r="G746" s="9">
        <v>0</v>
      </c>
      <c r="H746" s="9">
        <v>0</v>
      </c>
      <c r="I746" s="9">
        <v>0</v>
      </c>
      <c r="J746" s="9">
        <v>210</v>
      </c>
      <c r="K746" s="9">
        <v>127</v>
      </c>
      <c r="L746" s="9">
        <v>76.5</v>
      </c>
      <c r="M746" s="9">
        <v>21.67</v>
      </c>
      <c r="N746" s="9">
        <v>83</v>
      </c>
      <c r="O746" s="9">
        <v>72</v>
      </c>
      <c r="P746" s="9">
        <v>0</v>
      </c>
    </row>
    <row r="747" spans="1:16" ht="15.75" customHeight="1" x14ac:dyDescent="0.2">
      <c r="A747" s="9">
        <v>0</v>
      </c>
      <c r="B747" s="9">
        <v>66</v>
      </c>
      <c r="C747" s="9">
        <v>1</v>
      </c>
      <c r="D747" s="9">
        <v>0</v>
      </c>
      <c r="E747" s="9">
        <v>0</v>
      </c>
      <c r="F747" s="9">
        <v>0</v>
      </c>
      <c r="G747" s="9">
        <v>0</v>
      </c>
      <c r="H747" s="9">
        <v>1</v>
      </c>
      <c r="I747" s="9">
        <v>0</v>
      </c>
      <c r="J747" s="9">
        <v>232</v>
      </c>
      <c r="K747" s="9">
        <v>175</v>
      </c>
      <c r="L747" s="9">
        <v>94</v>
      </c>
      <c r="M747" s="9">
        <v>29.84</v>
      </c>
      <c r="N747" s="9">
        <v>95</v>
      </c>
      <c r="O747" s="9">
        <v>67</v>
      </c>
      <c r="P747" s="9">
        <v>1</v>
      </c>
    </row>
    <row r="748" spans="1:16" ht="15.75" customHeight="1" x14ac:dyDescent="0.2">
      <c r="A748" s="9">
        <v>1</v>
      </c>
      <c r="B748" s="9">
        <v>44</v>
      </c>
      <c r="C748" s="9">
        <v>2</v>
      </c>
      <c r="D748" s="9">
        <v>1</v>
      </c>
      <c r="E748" s="9">
        <v>20</v>
      </c>
      <c r="F748" s="9">
        <v>0</v>
      </c>
      <c r="G748" s="9">
        <v>0</v>
      </c>
      <c r="H748" s="9">
        <v>1</v>
      </c>
      <c r="I748" s="9">
        <v>0</v>
      </c>
      <c r="J748" s="9">
        <v>205</v>
      </c>
      <c r="K748" s="9">
        <v>160</v>
      </c>
      <c r="L748" s="9">
        <v>108</v>
      </c>
      <c r="M748" s="9">
        <v>22.92</v>
      </c>
      <c r="N748" s="9">
        <v>83</v>
      </c>
      <c r="O748" s="9">
        <v>76</v>
      </c>
      <c r="P748" s="9">
        <v>0</v>
      </c>
    </row>
    <row r="749" spans="1:16" ht="15.75" customHeight="1" x14ac:dyDescent="0.2">
      <c r="A749" s="9">
        <v>1</v>
      </c>
      <c r="B749" s="9">
        <v>60</v>
      </c>
      <c r="C749" s="9">
        <v>1</v>
      </c>
      <c r="D749" s="9">
        <v>0</v>
      </c>
      <c r="E749" s="9">
        <v>0</v>
      </c>
      <c r="F749" s="9">
        <v>0</v>
      </c>
      <c r="G749" s="9">
        <v>0</v>
      </c>
      <c r="H749" s="9">
        <v>0</v>
      </c>
      <c r="I749" s="9">
        <v>0</v>
      </c>
      <c r="J749" s="9">
        <v>245</v>
      </c>
      <c r="K749" s="9">
        <v>119</v>
      </c>
      <c r="L749" s="9">
        <v>82</v>
      </c>
      <c r="M749" s="9">
        <v>28.56</v>
      </c>
      <c r="N749" s="9">
        <v>70</v>
      </c>
      <c r="O749" s="9">
        <v>89</v>
      </c>
      <c r="P749" s="9">
        <v>0</v>
      </c>
    </row>
    <row r="750" spans="1:16" ht="15.75" customHeight="1" x14ac:dyDescent="0.2">
      <c r="A750" s="9">
        <v>1</v>
      </c>
      <c r="B750" s="9">
        <v>42</v>
      </c>
      <c r="C750" s="9">
        <v>2</v>
      </c>
      <c r="D750" s="9">
        <v>0</v>
      </c>
      <c r="E750" s="9">
        <v>0</v>
      </c>
      <c r="F750" s="9">
        <v>0</v>
      </c>
      <c r="G750" s="9">
        <v>0</v>
      </c>
      <c r="H750" s="9">
        <v>1</v>
      </c>
      <c r="I750" s="9">
        <v>0</v>
      </c>
      <c r="J750" s="9">
        <v>249</v>
      </c>
      <c r="K750" s="9">
        <v>142.5</v>
      </c>
      <c r="L750" s="9">
        <v>90</v>
      </c>
      <c r="M750" s="9">
        <v>26.14</v>
      </c>
      <c r="N750" s="9">
        <v>59</v>
      </c>
      <c r="O750" s="9">
        <v>82</v>
      </c>
      <c r="P750" s="9">
        <v>0</v>
      </c>
    </row>
    <row r="751" spans="1:16" ht="15.75" customHeight="1" x14ac:dyDescent="0.2">
      <c r="A751" s="9">
        <v>1</v>
      </c>
      <c r="B751" s="9">
        <v>42</v>
      </c>
      <c r="C751" s="9">
        <v>1</v>
      </c>
      <c r="D751" s="9">
        <v>0</v>
      </c>
      <c r="E751" s="9">
        <v>0</v>
      </c>
      <c r="F751" s="9">
        <v>0</v>
      </c>
      <c r="G751" s="9">
        <v>0</v>
      </c>
      <c r="H751" s="9">
        <v>0</v>
      </c>
      <c r="I751" s="9">
        <v>0</v>
      </c>
      <c r="J751" s="9">
        <v>160</v>
      </c>
      <c r="K751" s="9">
        <v>100</v>
      </c>
      <c r="L751" s="9">
        <v>73</v>
      </c>
      <c r="M751" s="9">
        <v>22.56</v>
      </c>
      <c r="N751" s="9">
        <v>64</v>
      </c>
      <c r="O751" s="9">
        <v>93</v>
      </c>
      <c r="P751" s="9">
        <v>0</v>
      </c>
    </row>
    <row r="752" spans="1:16" ht="15.75" customHeight="1" x14ac:dyDescent="0.2">
      <c r="A752" s="9">
        <v>0</v>
      </c>
      <c r="B752" s="9">
        <v>67</v>
      </c>
      <c r="C752" s="9">
        <v>1</v>
      </c>
      <c r="D752" s="9">
        <v>0</v>
      </c>
      <c r="E752" s="9">
        <v>0</v>
      </c>
      <c r="F752" s="9">
        <v>1</v>
      </c>
      <c r="G752" s="9">
        <v>0</v>
      </c>
      <c r="H752" s="9">
        <v>1</v>
      </c>
      <c r="I752" s="9">
        <v>0</v>
      </c>
      <c r="J752" s="9">
        <v>251</v>
      </c>
      <c r="K752" s="9">
        <v>192</v>
      </c>
      <c r="L752" s="9">
        <v>102</v>
      </c>
      <c r="M752" s="9">
        <v>44.09</v>
      </c>
      <c r="N752" s="9">
        <v>55</v>
      </c>
      <c r="O752" s="9">
        <v>62</v>
      </c>
      <c r="P752" s="9">
        <v>0</v>
      </c>
    </row>
    <row r="753" spans="1:16" ht="15.75" customHeight="1" x14ac:dyDescent="0.2">
      <c r="A753" s="9">
        <v>0</v>
      </c>
      <c r="B753" s="9">
        <v>63</v>
      </c>
      <c r="C753" s="9">
        <v>2</v>
      </c>
      <c r="D753" s="9">
        <v>0</v>
      </c>
      <c r="E753" s="9">
        <v>0</v>
      </c>
      <c r="F753" s="9">
        <v>0</v>
      </c>
      <c r="G753" s="9">
        <v>0</v>
      </c>
      <c r="H753" s="9">
        <v>0</v>
      </c>
      <c r="I753" s="9">
        <v>0</v>
      </c>
      <c r="J753" s="9">
        <v>207</v>
      </c>
      <c r="K753" s="9">
        <v>127</v>
      </c>
      <c r="L753" s="9">
        <v>75</v>
      </c>
      <c r="M753" s="9">
        <v>22.26</v>
      </c>
      <c r="N753" s="9">
        <v>70</v>
      </c>
      <c r="O753" s="9">
        <v>77</v>
      </c>
      <c r="P753" s="9">
        <v>0</v>
      </c>
    </row>
    <row r="754" spans="1:16" ht="15.75" customHeight="1" x14ac:dyDescent="0.2">
      <c r="A754" s="9">
        <v>1</v>
      </c>
      <c r="B754" s="9">
        <v>62</v>
      </c>
      <c r="C754" s="9">
        <v>2</v>
      </c>
      <c r="D754" s="9">
        <v>0</v>
      </c>
      <c r="E754" s="9">
        <v>0</v>
      </c>
      <c r="F754" s="9">
        <v>0</v>
      </c>
      <c r="G754" s="9">
        <v>0</v>
      </c>
      <c r="H754" s="9">
        <v>0</v>
      </c>
      <c r="I754" s="9">
        <v>0</v>
      </c>
      <c r="J754" s="9">
        <v>214</v>
      </c>
      <c r="K754" s="9">
        <v>110</v>
      </c>
      <c r="L754" s="9">
        <v>62.5</v>
      </c>
      <c r="M754" s="9">
        <v>23.8</v>
      </c>
      <c r="N754" s="9">
        <v>77</v>
      </c>
      <c r="O754" s="9">
        <v>95</v>
      </c>
      <c r="P754" s="9">
        <v>1</v>
      </c>
    </row>
    <row r="755" spans="1:16" ht="15.75" customHeight="1" x14ac:dyDescent="0.2">
      <c r="A755" s="9">
        <v>1</v>
      </c>
      <c r="B755" s="9">
        <v>50</v>
      </c>
      <c r="C755" s="9">
        <v>2</v>
      </c>
      <c r="D755" s="9">
        <v>0</v>
      </c>
      <c r="E755" s="9">
        <v>0</v>
      </c>
      <c r="F755" s="9">
        <v>0</v>
      </c>
      <c r="G755" s="9">
        <v>0</v>
      </c>
      <c r="H755" s="9">
        <v>0</v>
      </c>
      <c r="I755" s="9">
        <v>0</v>
      </c>
      <c r="J755" s="9">
        <v>296</v>
      </c>
      <c r="K755" s="9">
        <v>129</v>
      </c>
      <c r="L755" s="9">
        <v>85</v>
      </c>
      <c r="M755" s="9">
        <v>25.86</v>
      </c>
      <c r="N755" s="9">
        <v>56</v>
      </c>
      <c r="O755" s="9">
        <v>106</v>
      </c>
      <c r="P755" s="9">
        <v>1</v>
      </c>
    </row>
    <row r="756" spans="1:16" ht="15.75" customHeight="1" x14ac:dyDescent="0.2">
      <c r="A756" s="9">
        <v>0</v>
      </c>
      <c r="B756" s="9">
        <v>63</v>
      </c>
      <c r="C756" s="9">
        <v>1</v>
      </c>
      <c r="D756" s="9">
        <v>0</v>
      </c>
      <c r="E756" s="9">
        <v>0</v>
      </c>
      <c r="F756" s="9">
        <v>0</v>
      </c>
      <c r="G756" s="9">
        <v>0</v>
      </c>
      <c r="H756" s="9">
        <v>0</v>
      </c>
      <c r="I756" s="9">
        <v>0</v>
      </c>
      <c r="J756" s="9">
        <v>250</v>
      </c>
      <c r="K756" s="9">
        <v>117.5</v>
      </c>
      <c r="L756" s="9">
        <v>75</v>
      </c>
      <c r="M756" s="9">
        <v>25.88</v>
      </c>
      <c r="N756" s="9">
        <v>75</v>
      </c>
      <c r="O756" s="9">
        <v>91</v>
      </c>
      <c r="P756" s="9">
        <v>0</v>
      </c>
    </row>
    <row r="757" spans="1:16" ht="15.75" customHeight="1" x14ac:dyDescent="0.2">
      <c r="A757" s="9">
        <v>0</v>
      </c>
      <c r="B757" s="9">
        <v>45</v>
      </c>
      <c r="C757" s="9">
        <v>3</v>
      </c>
      <c r="D757" s="9">
        <v>0</v>
      </c>
      <c r="E757" s="9">
        <v>0</v>
      </c>
      <c r="F757" s="9">
        <v>0</v>
      </c>
      <c r="G757" s="9">
        <v>0</v>
      </c>
      <c r="H757" s="9">
        <v>0</v>
      </c>
      <c r="I757" s="9">
        <v>0</v>
      </c>
      <c r="J757" s="9">
        <v>222</v>
      </c>
      <c r="K757" s="9">
        <v>121</v>
      </c>
      <c r="L757" s="9">
        <v>78.5</v>
      </c>
      <c r="M757" s="9">
        <v>24.58</v>
      </c>
      <c r="N757" s="9">
        <v>78</v>
      </c>
      <c r="O757" s="9" t="s">
        <v>92</v>
      </c>
      <c r="P757" s="9">
        <v>0</v>
      </c>
    </row>
    <row r="758" spans="1:16" ht="15.75" customHeight="1" x14ac:dyDescent="0.2">
      <c r="A758" s="9">
        <v>0</v>
      </c>
      <c r="B758" s="9">
        <v>41</v>
      </c>
      <c r="C758" s="9">
        <v>2</v>
      </c>
      <c r="D758" s="9">
        <v>1</v>
      </c>
      <c r="E758" s="9">
        <v>10</v>
      </c>
      <c r="F758" s="9">
        <v>0</v>
      </c>
      <c r="G758" s="9">
        <v>0</v>
      </c>
      <c r="H758" s="9">
        <v>0</v>
      </c>
      <c r="I758" s="9">
        <v>0</v>
      </c>
      <c r="J758" s="9">
        <v>193</v>
      </c>
      <c r="K758" s="9">
        <v>134.5</v>
      </c>
      <c r="L758" s="9">
        <v>83</v>
      </c>
      <c r="M758" s="9">
        <v>22.28</v>
      </c>
      <c r="N758" s="9">
        <v>85</v>
      </c>
      <c r="O758" s="9">
        <v>127</v>
      </c>
      <c r="P758" s="9">
        <v>0</v>
      </c>
    </row>
    <row r="759" spans="1:16" ht="15.75" customHeight="1" x14ac:dyDescent="0.2">
      <c r="A759" s="9">
        <v>0</v>
      </c>
      <c r="B759" s="9">
        <v>44</v>
      </c>
      <c r="C759" s="9">
        <v>3</v>
      </c>
      <c r="D759" s="9">
        <v>1</v>
      </c>
      <c r="E759" s="9">
        <v>9</v>
      </c>
      <c r="F759" s="9">
        <v>0</v>
      </c>
      <c r="G759" s="9">
        <v>0</v>
      </c>
      <c r="H759" s="9">
        <v>0</v>
      </c>
      <c r="I759" s="9">
        <v>0</v>
      </c>
      <c r="J759" s="9">
        <v>226</v>
      </c>
      <c r="K759" s="9">
        <v>114</v>
      </c>
      <c r="L759" s="9">
        <v>83</v>
      </c>
      <c r="M759" s="9">
        <v>24.16</v>
      </c>
      <c r="N759" s="9">
        <v>80</v>
      </c>
      <c r="O759" s="9" t="s">
        <v>92</v>
      </c>
      <c r="P759" s="9">
        <v>0</v>
      </c>
    </row>
    <row r="760" spans="1:16" ht="15.75" customHeight="1" x14ac:dyDescent="0.2">
      <c r="A760" s="9">
        <v>0</v>
      </c>
      <c r="B760" s="9">
        <v>53</v>
      </c>
      <c r="C760" s="9">
        <v>1</v>
      </c>
      <c r="D760" s="9">
        <v>1</v>
      </c>
      <c r="E760" s="9">
        <v>9</v>
      </c>
      <c r="F760" s="9">
        <v>0</v>
      </c>
      <c r="G760" s="9">
        <v>0</v>
      </c>
      <c r="H760" s="9">
        <v>0</v>
      </c>
      <c r="I760" s="9">
        <v>0</v>
      </c>
      <c r="J760" s="9">
        <v>278</v>
      </c>
      <c r="K760" s="9">
        <v>131</v>
      </c>
      <c r="L760" s="9">
        <v>87</v>
      </c>
      <c r="M760" s="9">
        <v>33.380000000000003</v>
      </c>
      <c r="N760" s="9">
        <v>63</v>
      </c>
      <c r="O760" s="9">
        <v>74</v>
      </c>
      <c r="P760" s="9">
        <v>1</v>
      </c>
    </row>
    <row r="761" spans="1:16" ht="15.75" customHeight="1" x14ac:dyDescent="0.2">
      <c r="A761" s="9">
        <v>1</v>
      </c>
      <c r="B761" s="9">
        <v>53</v>
      </c>
      <c r="C761" s="9">
        <v>2</v>
      </c>
      <c r="D761" s="9">
        <v>0</v>
      </c>
      <c r="E761" s="9">
        <v>0</v>
      </c>
      <c r="F761" s="9">
        <v>0</v>
      </c>
      <c r="G761" s="9">
        <v>0</v>
      </c>
      <c r="H761" s="9">
        <v>1</v>
      </c>
      <c r="I761" s="9">
        <v>0</v>
      </c>
      <c r="J761" s="9">
        <v>254</v>
      </c>
      <c r="K761" s="9">
        <v>160</v>
      </c>
      <c r="L761" s="9">
        <v>92</v>
      </c>
      <c r="M761" s="9">
        <v>25.61</v>
      </c>
      <c r="N761" s="9">
        <v>60</v>
      </c>
      <c r="O761" s="9">
        <v>80</v>
      </c>
      <c r="P761" s="9">
        <v>0</v>
      </c>
    </row>
    <row r="762" spans="1:16" ht="15.75" customHeight="1" x14ac:dyDescent="0.2">
      <c r="A762" s="9">
        <v>0</v>
      </c>
      <c r="B762" s="9">
        <v>38</v>
      </c>
      <c r="C762" s="9">
        <v>2</v>
      </c>
      <c r="D762" s="9">
        <v>1</v>
      </c>
      <c r="E762" s="9">
        <v>9</v>
      </c>
      <c r="F762" s="9">
        <v>0</v>
      </c>
      <c r="G762" s="9">
        <v>0</v>
      </c>
      <c r="H762" s="9">
        <v>0</v>
      </c>
      <c r="I762" s="9">
        <v>0</v>
      </c>
      <c r="J762" s="9">
        <v>196</v>
      </c>
      <c r="K762" s="9">
        <v>127</v>
      </c>
      <c r="L762" s="9">
        <v>80</v>
      </c>
      <c r="M762" s="9">
        <v>24.6</v>
      </c>
      <c r="N762" s="9">
        <v>74</v>
      </c>
      <c r="O762" s="9" t="s">
        <v>92</v>
      </c>
      <c r="P762" s="9">
        <v>0</v>
      </c>
    </row>
    <row r="763" spans="1:16" ht="15.75" customHeight="1" x14ac:dyDescent="0.2">
      <c r="A763" s="9">
        <v>0</v>
      </c>
      <c r="B763" s="9">
        <v>42</v>
      </c>
      <c r="C763" s="9">
        <v>3</v>
      </c>
      <c r="D763" s="9">
        <v>1</v>
      </c>
      <c r="E763" s="9">
        <v>10</v>
      </c>
      <c r="F763" s="9">
        <v>0</v>
      </c>
      <c r="G763" s="9">
        <v>0</v>
      </c>
      <c r="H763" s="9">
        <v>0</v>
      </c>
      <c r="I763" s="9">
        <v>0</v>
      </c>
      <c r="J763" s="9">
        <v>192</v>
      </c>
      <c r="K763" s="9">
        <v>96.5</v>
      </c>
      <c r="L763" s="9">
        <v>71</v>
      </c>
      <c r="M763" s="9">
        <v>26.03</v>
      </c>
      <c r="N763" s="9">
        <v>61</v>
      </c>
      <c r="O763" s="9">
        <v>68</v>
      </c>
      <c r="P763" s="9">
        <v>0</v>
      </c>
    </row>
    <row r="764" spans="1:16" ht="15.75" customHeight="1" x14ac:dyDescent="0.2">
      <c r="A764" s="9">
        <v>1</v>
      </c>
      <c r="B764" s="9">
        <v>47</v>
      </c>
      <c r="C764" s="9">
        <v>4</v>
      </c>
      <c r="D764" s="9">
        <v>1</v>
      </c>
      <c r="E764" s="9">
        <v>9</v>
      </c>
      <c r="F764" s="9">
        <v>0</v>
      </c>
      <c r="G764" s="9">
        <v>0</v>
      </c>
      <c r="H764" s="9">
        <v>0</v>
      </c>
      <c r="I764" s="9">
        <v>0</v>
      </c>
      <c r="J764" s="9">
        <v>184</v>
      </c>
      <c r="K764" s="9">
        <v>107</v>
      </c>
      <c r="L764" s="9">
        <v>66.5</v>
      </c>
      <c r="M764" s="9">
        <v>16.87</v>
      </c>
      <c r="N764" s="9">
        <v>65</v>
      </c>
      <c r="O764" s="9">
        <v>70</v>
      </c>
      <c r="P764" s="9">
        <v>0</v>
      </c>
    </row>
    <row r="765" spans="1:16" ht="15.75" customHeight="1" x14ac:dyDescent="0.2">
      <c r="A765" s="9">
        <v>0</v>
      </c>
      <c r="B765" s="9">
        <v>58</v>
      </c>
      <c r="C765" s="9">
        <v>1</v>
      </c>
      <c r="D765" s="9">
        <v>0</v>
      </c>
      <c r="E765" s="9">
        <v>0</v>
      </c>
      <c r="F765" s="9">
        <v>0</v>
      </c>
      <c r="G765" s="9">
        <v>1</v>
      </c>
      <c r="H765" s="9">
        <v>1</v>
      </c>
      <c r="I765" s="9">
        <v>1</v>
      </c>
      <c r="J765" s="9">
        <v>267</v>
      </c>
      <c r="K765" s="9">
        <v>157</v>
      </c>
      <c r="L765" s="9">
        <v>94</v>
      </c>
      <c r="M765" s="9">
        <v>33.32</v>
      </c>
      <c r="N765" s="9">
        <v>92</v>
      </c>
      <c r="O765" s="9">
        <v>205</v>
      </c>
      <c r="P765" s="9">
        <v>1</v>
      </c>
    </row>
    <row r="766" spans="1:16" ht="15.75" customHeight="1" x14ac:dyDescent="0.2">
      <c r="A766" s="9">
        <v>1</v>
      </c>
      <c r="B766" s="9">
        <v>45</v>
      </c>
      <c r="C766" s="9">
        <v>3</v>
      </c>
      <c r="D766" s="9">
        <v>0</v>
      </c>
      <c r="E766" s="9">
        <v>0</v>
      </c>
      <c r="F766" s="9">
        <v>0</v>
      </c>
      <c r="G766" s="9">
        <v>0</v>
      </c>
      <c r="H766" s="9">
        <v>0</v>
      </c>
      <c r="I766" s="9">
        <v>0</v>
      </c>
      <c r="J766" s="9">
        <v>162</v>
      </c>
      <c r="K766" s="9">
        <v>125</v>
      </c>
      <c r="L766" s="9">
        <v>89</v>
      </c>
      <c r="M766" s="9">
        <v>27.98</v>
      </c>
      <c r="N766" s="9">
        <v>85</v>
      </c>
      <c r="O766" s="9">
        <v>83</v>
      </c>
      <c r="P766" s="9">
        <v>0</v>
      </c>
    </row>
    <row r="767" spans="1:16" ht="15.75" customHeight="1" x14ac:dyDescent="0.2">
      <c r="A767" s="9">
        <v>1</v>
      </c>
      <c r="B767" s="9">
        <v>50</v>
      </c>
      <c r="C767" s="9">
        <v>4</v>
      </c>
      <c r="D767" s="9">
        <v>1</v>
      </c>
      <c r="E767" s="9">
        <v>9</v>
      </c>
      <c r="F767" s="9" t="s">
        <v>92</v>
      </c>
      <c r="G767" s="9">
        <v>0</v>
      </c>
      <c r="H767" s="9">
        <v>0</v>
      </c>
      <c r="I767" s="9">
        <v>0</v>
      </c>
      <c r="J767" s="9">
        <v>296</v>
      </c>
      <c r="K767" s="9">
        <v>119</v>
      </c>
      <c r="L767" s="9">
        <v>90</v>
      </c>
      <c r="M767" s="9">
        <v>23.55</v>
      </c>
      <c r="N767" s="9">
        <v>75</v>
      </c>
      <c r="O767" s="9">
        <v>69</v>
      </c>
      <c r="P767" s="9">
        <v>1</v>
      </c>
    </row>
    <row r="768" spans="1:16" ht="15.75" customHeight="1" x14ac:dyDescent="0.2">
      <c r="A768" s="9">
        <v>1</v>
      </c>
      <c r="B768" s="9">
        <v>55</v>
      </c>
      <c r="C768" s="9">
        <v>1</v>
      </c>
      <c r="D768" s="9">
        <v>1</v>
      </c>
      <c r="E768" s="9">
        <v>20</v>
      </c>
      <c r="F768" s="9">
        <v>0</v>
      </c>
      <c r="G768" s="9">
        <v>0</v>
      </c>
      <c r="H768" s="9">
        <v>1</v>
      </c>
      <c r="I768" s="9">
        <v>0</v>
      </c>
      <c r="J768" s="9">
        <v>220</v>
      </c>
      <c r="K768" s="9">
        <v>180</v>
      </c>
      <c r="L768" s="9">
        <v>108</v>
      </c>
      <c r="M768" s="9">
        <v>23.59</v>
      </c>
      <c r="N768" s="9">
        <v>82</v>
      </c>
      <c r="O768" s="9">
        <v>90</v>
      </c>
      <c r="P768" s="9">
        <v>0</v>
      </c>
    </row>
    <row r="769" spans="1:16" ht="15.75" customHeight="1" x14ac:dyDescent="0.2">
      <c r="A769" s="9">
        <v>1</v>
      </c>
      <c r="B769" s="9">
        <v>67</v>
      </c>
      <c r="C769" s="9">
        <v>1</v>
      </c>
      <c r="D769" s="9">
        <v>1</v>
      </c>
      <c r="E769" s="9">
        <v>15</v>
      </c>
      <c r="F769" s="9">
        <v>0</v>
      </c>
      <c r="G769" s="9">
        <v>0</v>
      </c>
      <c r="H769" s="9">
        <v>1</v>
      </c>
      <c r="I769" s="9">
        <v>0</v>
      </c>
      <c r="J769" s="9">
        <v>204</v>
      </c>
      <c r="K769" s="9">
        <v>185</v>
      </c>
      <c r="L769" s="9">
        <v>100</v>
      </c>
      <c r="M769" s="9">
        <v>22.69</v>
      </c>
      <c r="N769" s="9">
        <v>75</v>
      </c>
      <c r="O769" s="9">
        <v>114</v>
      </c>
      <c r="P769" s="9">
        <v>1</v>
      </c>
    </row>
    <row r="770" spans="1:16" ht="15.75" customHeight="1" x14ac:dyDescent="0.2">
      <c r="A770" s="9">
        <v>1</v>
      </c>
      <c r="B770" s="9">
        <v>56</v>
      </c>
      <c r="C770" s="9">
        <v>1</v>
      </c>
      <c r="D770" s="9">
        <v>1</v>
      </c>
      <c r="E770" s="9">
        <v>1</v>
      </c>
      <c r="F770" s="9">
        <v>0</v>
      </c>
      <c r="G770" s="9">
        <v>0</v>
      </c>
      <c r="H770" s="9">
        <v>0</v>
      </c>
      <c r="I770" s="9">
        <v>0</v>
      </c>
      <c r="J770" s="9">
        <v>280</v>
      </c>
      <c r="K770" s="9">
        <v>147</v>
      </c>
      <c r="L770" s="9">
        <v>94</v>
      </c>
      <c r="M770" s="9">
        <v>28.3</v>
      </c>
      <c r="N770" s="9">
        <v>63</v>
      </c>
      <c r="O770" s="9">
        <v>85</v>
      </c>
      <c r="P770" s="9">
        <v>0</v>
      </c>
    </row>
    <row r="771" spans="1:16" ht="15.75" customHeight="1" x14ac:dyDescent="0.2">
      <c r="A771" s="9">
        <v>0</v>
      </c>
      <c r="B771" s="9">
        <v>37</v>
      </c>
      <c r="C771" s="9">
        <v>3</v>
      </c>
      <c r="D771" s="9">
        <v>0</v>
      </c>
      <c r="E771" s="9">
        <v>0</v>
      </c>
      <c r="F771" s="9" t="s">
        <v>92</v>
      </c>
      <c r="G771" s="9">
        <v>0</v>
      </c>
      <c r="H771" s="9">
        <v>0</v>
      </c>
      <c r="I771" s="9">
        <v>0</v>
      </c>
      <c r="J771" s="9">
        <v>145</v>
      </c>
      <c r="K771" s="9">
        <v>105</v>
      </c>
      <c r="L771" s="9">
        <v>73</v>
      </c>
      <c r="M771" s="9">
        <v>23.44</v>
      </c>
      <c r="N771" s="9">
        <v>58</v>
      </c>
      <c r="O771" s="9">
        <v>80</v>
      </c>
      <c r="P771" s="9">
        <v>0</v>
      </c>
    </row>
    <row r="772" spans="1:16" ht="15.75" customHeight="1" x14ac:dyDescent="0.2">
      <c r="A772" s="9">
        <v>1</v>
      </c>
      <c r="B772" s="9">
        <v>38</v>
      </c>
      <c r="C772" s="9">
        <v>2</v>
      </c>
      <c r="D772" s="9">
        <v>1</v>
      </c>
      <c r="E772" s="9">
        <v>20</v>
      </c>
      <c r="F772" s="9">
        <v>0</v>
      </c>
      <c r="G772" s="9">
        <v>0</v>
      </c>
      <c r="H772" s="9">
        <v>0</v>
      </c>
      <c r="I772" s="9">
        <v>0</v>
      </c>
      <c r="J772" s="9">
        <v>180</v>
      </c>
      <c r="K772" s="9">
        <v>123</v>
      </c>
      <c r="L772" s="9">
        <v>69</v>
      </c>
      <c r="M772" s="9">
        <v>22.7</v>
      </c>
      <c r="N772" s="9">
        <v>72</v>
      </c>
      <c r="O772" s="9">
        <v>70</v>
      </c>
      <c r="P772" s="9">
        <v>0</v>
      </c>
    </row>
    <row r="773" spans="1:16" ht="15.75" customHeight="1" x14ac:dyDescent="0.2">
      <c r="A773" s="9">
        <v>0</v>
      </c>
      <c r="B773" s="9">
        <v>63</v>
      </c>
      <c r="C773" s="9">
        <v>4</v>
      </c>
      <c r="D773" s="9">
        <v>0</v>
      </c>
      <c r="E773" s="9">
        <v>0</v>
      </c>
      <c r="F773" s="9">
        <v>0</v>
      </c>
      <c r="G773" s="9">
        <v>0</v>
      </c>
      <c r="H773" s="9">
        <v>1</v>
      </c>
      <c r="I773" s="9">
        <v>0</v>
      </c>
      <c r="J773" s="9">
        <v>210</v>
      </c>
      <c r="K773" s="9">
        <v>148</v>
      </c>
      <c r="L773" s="9">
        <v>85.5</v>
      </c>
      <c r="M773" s="9">
        <v>24.01</v>
      </c>
      <c r="N773" s="9">
        <v>76</v>
      </c>
      <c r="O773" s="9">
        <v>88</v>
      </c>
      <c r="P773" s="9">
        <v>1</v>
      </c>
    </row>
    <row r="774" spans="1:16" ht="15.75" customHeight="1" x14ac:dyDescent="0.2">
      <c r="A774" s="9">
        <v>1</v>
      </c>
      <c r="B774" s="9">
        <v>40</v>
      </c>
      <c r="C774" s="9">
        <v>2</v>
      </c>
      <c r="D774" s="9">
        <v>1</v>
      </c>
      <c r="E774" s="9">
        <v>15</v>
      </c>
      <c r="F774" s="9">
        <v>0</v>
      </c>
      <c r="G774" s="9">
        <v>0</v>
      </c>
      <c r="H774" s="9">
        <v>0</v>
      </c>
      <c r="I774" s="9">
        <v>0</v>
      </c>
      <c r="J774" s="9">
        <v>246</v>
      </c>
      <c r="K774" s="9">
        <v>141</v>
      </c>
      <c r="L774" s="9">
        <v>102</v>
      </c>
      <c r="M774" s="9">
        <v>26.17</v>
      </c>
      <c r="N774" s="9">
        <v>85</v>
      </c>
      <c r="O774" s="9">
        <v>67</v>
      </c>
      <c r="P774" s="9">
        <v>0</v>
      </c>
    </row>
    <row r="775" spans="1:16" ht="15.75" customHeight="1" x14ac:dyDescent="0.2">
      <c r="A775" s="9">
        <v>0</v>
      </c>
      <c r="B775" s="9">
        <v>45</v>
      </c>
      <c r="C775" s="9">
        <v>2</v>
      </c>
      <c r="D775" s="9">
        <v>0</v>
      </c>
      <c r="E775" s="9">
        <v>0</v>
      </c>
      <c r="F775" s="9">
        <v>0</v>
      </c>
      <c r="G775" s="9">
        <v>0</v>
      </c>
      <c r="H775" s="9">
        <v>0</v>
      </c>
      <c r="I775" s="9">
        <v>0</v>
      </c>
      <c r="J775" s="9">
        <v>262</v>
      </c>
      <c r="K775" s="9">
        <v>133</v>
      </c>
      <c r="L775" s="9">
        <v>83</v>
      </c>
      <c r="M775" s="9">
        <v>22.19</v>
      </c>
      <c r="N775" s="9">
        <v>76</v>
      </c>
      <c r="O775" s="9">
        <v>92</v>
      </c>
      <c r="P775" s="9">
        <v>1</v>
      </c>
    </row>
    <row r="776" spans="1:16" ht="15.75" customHeight="1" x14ac:dyDescent="0.2">
      <c r="A776" s="9">
        <v>0</v>
      </c>
      <c r="B776" s="9">
        <v>54</v>
      </c>
      <c r="C776" s="9">
        <v>2</v>
      </c>
      <c r="D776" s="9">
        <v>0</v>
      </c>
      <c r="E776" s="9">
        <v>0</v>
      </c>
      <c r="F776" s="9">
        <v>0</v>
      </c>
      <c r="G776" s="9">
        <v>0</v>
      </c>
      <c r="H776" s="9">
        <v>0</v>
      </c>
      <c r="I776" s="9">
        <v>0</v>
      </c>
      <c r="J776" s="9">
        <v>193</v>
      </c>
      <c r="K776" s="9">
        <v>118</v>
      </c>
      <c r="L776" s="9">
        <v>84</v>
      </c>
      <c r="M776" s="9">
        <v>24.9</v>
      </c>
      <c r="N776" s="9">
        <v>70</v>
      </c>
      <c r="O776" s="9">
        <v>82</v>
      </c>
      <c r="P776" s="9">
        <v>0</v>
      </c>
    </row>
    <row r="777" spans="1:16" ht="15.75" customHeight="1" x14ac:dyDescent="0.2">
      <c r="A777" s="9">
        <v>0</v>
      </c>
      <c r="B777" s="9">
        <v>67</v>
      </c>
      <c r="C777" s="9">
        <v>1</v>
      </c>
      <c r="D777" s="9">
        <v>0</v>
      </c>
      <c r="E777" s="9">
        <v>0</v>
      </c>
      <c r="F777" s="9">
        <v>0</v>
      </c>
      <c r="G777" s="9">
        <v>0</v>
      </c>
      <c r="H777" s="9">
        <v>1</v>
      </c>
      <c r="I777" s="9">
        <v>0</v>
      </c>
      <c r="J777" s="9">
        <v>218</v>
      </c>
      <c r="K777" s="9">
        <v>160</v>
      </c>
      <c r="L777" s="9">
        <v>100</v>
      </c>
      <c r="M777" s="9">
        <v>20.5</v>
      </c>
      <c r="N777" s="9">
        <v>88</v>
      </c>
      <c r="O777" s="9">
        <v>71</v>
      </c>
      <c r="P777" s="9">
        <v>0</v>
      </c>
    </row>
    <row r="778" spans="1:16" ht="15.75" customHeight="1" x14ac:dyDescent="0.2">
      <c r="A778" s="9">
        <v>0</v>
      </c>
      <c r="B778" s="9">
        <v>39</v>
      </c>
      <c r="C778" s="9">
        <v>3</v>
      </c>
      <c r="D778" s="9">
        <v>0</v>
      </c>
      <c r="E778" s="9">
        <v>0</v>
      </c>
      <c r="F778" s="9">
        <v>0</v>
      </c>
      <c r="G778" s="9">
        <v>0</v>
      </c>
      <c r="H778" s="9">
        <v>0</v>
      </c>
      <c r="I778" s="9">
        <v>0</v>
      </c>
      <c r="J778" s="9">
        <v>152</v>
      </c>
      <c r="K778" s="9">
        <v>114</v>
      </c>
      <c r="L778" s="9">
        <v>66.5</v>
      </c>
      <c r="M778" s="9">
        <v>24.56</v>
      </c>
      <c r="N778" s="9">
        <v>70</v>
      </c>
      <c r="O778" s="9">
        <v>71</v>
      </c>
      <c r="P778" s="9">
        <v>0</v>
      </c>
    </row>
    <row r="779" spans="1:16" ht="15.75" customHeight="1" x14ac:dyDescent="0.2">
      <c r="A779" s="9">
        <v>0</v>
      </c>
      <c r="B779" s="9">
        <v>41</v>
      </c>
      <c r="C779" s="9">
        <v>3</v>
      </c>
      <c r="D779" s="9">
        <v>0</v>
      </c>
      <c r="E779" s="9">
        <v>0</v>
      </c>
      <c r="F779" s="9">
        <v>0</v>
      </c>
      <c r="G779" s="9">
        <v>0</v>
      </c>
      <c r="H779" s="9">
        <v>0</v>
      </c>
      <c r="I779" s="9">
        <v>0</v>
      </c>
      <c r="J779" s="9">
        <v>239</v>
      </c>
      <c r="K779" s="9">
        <v>123</v>
      </c>
      <c r="L779" s="9">
        <v>70</v>
      </c>
      <c r="M779" s="9">
        <v>20.2</v>
      </c>
      <c r="N779" s="9">
        <v>65</v>
      </c>
      <c r="O779" s="9" t="s">
        <v>92</v>
      </c>
      <c r="P779" s="9">
        <v>0</v>
      </c>
    </row>
    <row r="780" spans="1:16" ht="15.75" customHeight="1" x14ac:dyDescent="0.2">
      <c r="A780" s="9">
        <v>1</v>
      </c>
      <c r="B780" s="9">
        <v>34</v>
      </c>
      <c r="C780" s="9">
        <v>1</v>
      </c>
      <c r="D780" s="9">
        <v>1</v>
      </c>
      <c r="E780" s="9">
        <v>10</v>
      </c>
      <c r="F780" s="9">
        <v>0</v>
      </c>
      <c r="G780" s="9">
        <v>0</v>
      </c>
      <c r="H780" s="9">
        <v>0</v>
      </c>
      <c r="I780" s="9">
        <v>0</v>
      </c>
      <c r="J780" s="9">
        <v>210</v>
      </c>
      <c r="K780" s="9">
        <v>120</v>
      </c>
      <c r="L780" s="9">
        <v>85</v>
      </c>
      <c r="M780" s="9">
        <v>24.39</v>
      </c>
      <c r="N780" s="9">
        <v>68</v>
      </c>
      <c r="O780" s="9" t="s">
        <v>92</v>
      </c>
      <c r="P780" s="9">
        <v>0</v>
      </c>
    </row>
    <row r="781" spans="1:16" ht="15.75" customHeight="1" x14ac:dyDescent="0.2">
      <c r="A781" s="9">
        <v>0</v>
      </c>
      <c r="B781" s="9">
        <v>40</v>
      </c>
      <c r="C781" s="9">
        <v>1</v>
      </c>
      <c r="D781" s="9">
        <v>1</v>
      </c>
      <c r="E781" s="9">
        <v>20</v>
      </c>
      <c r="F781" s="9">
        <v>0</v>
      </c>
      <c r="G781" s="9">
        <v>0</v>
      </c>
      <c r="H781" s="9">
        <v>0</v>
      </c>
      <c r="I781" s="9">
        <v>0</v>
      </c>
      <c r="J781" s="9">
        <v>220</v>
      </c>
      <c r="K781" s="9">
        <v>120</v>
      </c>
      <c r="L781" s="9">
        <v>75</v>
      </c>
      <c r="M781" s="9">
        <v>19.32</v>
      </c>
      <c r="N781" s="9">
        <v>78</v>
      </c>
      <c r="O781" s="9" t="s">
        <v>92</v>
      </c>
      <c r="P781" s="9">
        <v>0</v>
      </c>
    </row>
    <row r="782" spans="1:16" ht="15.75" customHeight="1" x14ac:dyDescent="0.2">
      <c r="A782" s="9">
        <v>0</v>
      </c>
      <c r="B782" s="9">
        <v>46</v>
      </c>
      <c r="C782" s="9">
        <v>3</v>
      </c>
      <c r="D782" s="9">
        <v>1</v>
      </c>
      <c r="E782" s="9">
        <v>20</v>
      </c>
      <c r="F782" s="9">
        <v>0</v>
      </c>
      <c r="G782" s="9">
        <v>0</v>
      </c>
      <c r="H782" s="9">
        <v>0</v>
      </c>
      <c r="I782" s="9">
        <v>0</v>
      </c>
      <c r="J782" s="9">
        <v>253</v>
      </c>
      <c r="K782" s="9">
        <v>118</v>
      </c>
      <c r="L782" s="9">
        <v>82</v>
      </c>
      <c r="M782" s="9">
        <v>19.7</v>
      </c>
      <c r="N782" s="9">
        <v>100</v>
      </c>
      <c r="O782" s="9">
        <v>70</v>
      </c>
      <c r="P782" s="9">
        <v>0</v>
      </c>
    </row>
    <row r="783" spans="1:16" ht="15.75" customHeight="1" x14ac:dyDescent="0.2">
      <c r="A783" s="9">
        <v>1</v>
      </c>
      <c r="B783" s="9">
        <v>35</v>
      </c>
      <c r="C783" s="9">
        <v>3</v>
      </c>
      <c r="D783" s="9">
        <v>1</v>
      </c>
      <c r="E783" s="9">
        <v>40</v>
      </c>
      <c r="F783" s="9">
        <v>0</v>
      </c>
      <c r="G783" s="9">
        <v>0</v>
      </c>
      <c r="H783" s="9">
        <v>0</v>
      </c>
      <c r="I783" s="9">
        <v>0</v>
      </c>
      <c r="J783" s="9">
        <v>175</v>
      </c>
      <c r="K783" s="9">
        <v>112</v>
      </c>
      <c r="L783" s="9">
        <v>62.5</v>
      </c>
      <c r="M783" s="9">
        <v>21.03</v>
      </c>
      <c r="N783" s="9">
        <v>73</v>
      </c>
      <c r="O783" s="9">
        <v>69</v>
      </c>
      <c r="P783" s="9">
        <v>1</v>
      </c>
    </row>
    <row r="784" spans="1:16" ht="15.75" customHeight="1" x14ac:dyDescent="0.2">
      <c r="A784" s="9">
        <v>1</v>
      </c>
      <c r="B784" s="9">
        <v>48</v>
      </c>
      <c r="C784" s="9" t="s">
        <v>92</v>
      </c>
      <c r="D784" s="9">
        <v>0</v>
      </c>
      <c r="E784" s="9">
        <v>0</v>
      </c>
      <c r="F784" s="9">
        <v>0</v>
      </c>
      <c r="G784" s="9">
        <v>0</v>
      </c>
      <c r="H784" s="9">
        <v>1</v>
      </c>
      <c r="I784" s="9">
        <v>0</v>
      </c>
      <c r="J784" s="9">
        <v>202</v>
      </c>
      <c r="K784" s="9">
        <v>138</v>
      </c>
      <c r="L784" s="9">
        <v>96</v>
      </c>
      <c r="M784" s="9">
        <v>27.97</v>
      </c>
      <c r="N784" s="9">
        <v>68</v>
      </c>
      <c r="O784" s="9">
        <v>85</v>
      </c>
      <c r="P784" s="9">
        <v>0</v>
      </c>
    </row>
    <row r="785" spans="1:16" ht="15.75" customHeight="1" x14ac:dyDescent="0.2">
      <c r="A785" s="9">
        <v>1</v>
      </c>
      <c r="B785" s="9">
        <v>47</v>
      </c>
      <c r="C785" s="9">
        <v>3</v>
      </c>
      <c r="D785" s="9">
        <v>1</v>
      </c>
      <c r="E785" s="9">
        <v>20</v>
      </c>
      <c r="F785" s="9">
        <v>0</v>
      </c>
      <c r="G785" s="9">
        <v>0</v>
      </c>
      <c r="H785" s="9">
        <v>1</v>
      </c>
      <c r="I785" s="9">
        <v>0</v>
      </c>
      <c r="J785" s="9">
        <v>177</v>
      </c>
      <c r="K785" s="9">
        <v>150</v>
      </c>
      <c r="L785" s="9">
        <v>101</v>
      </c>
      <c r="M785" s="9">
        <v>28.96</v>
      </c>
      <c r="N785" s="9">
        <v>75</v>
      </c>
      <c r="O785" s="9">
        <v>60</v>
      </c>
      <c r="P785" s="9">
        <v>0</v>
      </c>
    </row>
    <row r="786" spans="1:16" ht="15.75" customHeight="1" x14ac:dyDescent="0.2">
      <c r="A786" s="9">
        <v>0</v>
      </c>
      <c r="B786" s="9">
        <v>43</v>
      </c>
      <c r="C786" s="9">
        <v>2</v>
      </c>
      <c r="D786" s="9">
        <v>1</v>
      </c>
      <c r="E786" s="9">
        <v>15</v>
      </c>
      <c r="F786" s="9">
        <v>0</v>
      </c>
      <c r="G786" s="9">
        <v>0</v>
      </c>
      <c r="H786" s="9">
        <v>0</v>
      </c>
      <c r="I786" s="9">
        <v>0</v>
      </c>
      <c r="J786" s="9">
        <v>199</v>
      </c>
      <c r="K786" s="9">
        <v>137</v>
      </c>
      <c r="L786" s="9">
        <v>81</v>
      </c>
      <c r="M786" s="9">
        <v>21.85</v>
      </c>
      <c r="N786" s="9">
        <v>70</v>
      </c>
      <c r="O786" s="9">
        <v>72</v>
      </c>
      <c r="P786" s="9">
        <v>1</v>
      </c>
    </row>
    <row r="787" spans="1:16" ht="15.75" customHeight="1" x14ac:dyDescent="0.2">
      <c r="A787" s="9">
        <v>1</v>
      </c>
      <c r="B787" s="9">
        <v>52</v>
      </c>
      <c r="C787" s="9">
        <v>1</v>
      </c>
      <c r="D787" s="9">
        <v>1</v>
      </c>
      <c r="E787" s="9">
        <v>1</v>
      </c>
      <c r="F787" s="9">
        <v>0</v>
      </c>
      <c r="G787" s="9">
        <v>0</v>
      </c>
      <c r="H787" s="9">
        <v>0</v>
      </c>
      <c r="I787" s="9">
        <v>0</v>
      </c>
      <c r="J787" s="9">
        <v>211</v>
      </c>
      <c r="K787" s="9">
        <v>118.5</v>
      </c>
      <c r="L787" s="9">
        <v>82.5</v>
      </c>
      <c r="M787" s="9">
        <v>24.83</v>
      </c>
      <c r="N787" s="9">
        <v>76</v>
      </c>
      <c r="O787" s="9">
        <v>80</v>
      </c>
      <c r="P787" s="9">
        <v>0</v>
      </c>
    </row>
    <row r="788" spans="1:16" ht="15.75" customHeight="1" x14ac:dyDescent="0.2">
      <c r="A788" s="9">
        <v>1</v>
      </c>
      <c r="B788" s="9">
        <v>45</v>
      </c>
      <c r="C788" s="9">
        <v>3</v>
      </c>
      <c r="D788" s="9">
        <v>0</v>
      </c>
      <c r="E788" s="9">
        <v>0</v>
      </c>
      <c r="F788" s="9">
        <v>1</v>
      </c>
      <c r="G788" s="9">
        <v>0</v>
      </c>
      <c r="H788" s="9">
        <v>1</v>
      </c>
      <c r="I788" s="9">
        <v>0</v>
      </c>
      <c r="J788" s="9">
        <v>258</v>
      </c>
      <c r="K788" s="9">
        <v>126</v>
      </c>
      <c r="L788" s="9">
        <v>82</v>
      </c>
      <c r="M788" s="9">
        <v>27.18</v>
      </c>
      <c r="N788" s="9">
        <v>72</v>
      </c>
      <c r="O788" s="9">
        <v>70</v>
      </c>
      <c r="P788" s="9">
        <v>0</v>
      </c>
    </row>
    <row r="789" spans="1:16" ht="15.75" customHeight="1" x14ac:dyDescent="0.2">
      <c r="A789" s="9">
        <v>1</v>
      </c>
      <c r="B789" s="9">
        <v>42</v>
      </c>
      <c r="C789" s="9">
        <v>3</v>
      </c>
      <c r="D789" s="9">
        <v>1</v>
      </c>
      <c r="E789" s="9">
        <v>25</v>
      </c>
      <c r="F789" s="9">
        <v>0</v>
      </c>
      <c r="G789" s="9">
        <v>0</v>
      </c>
      <c r="H789" s="9">
        <v>0</v>
      </c>
      <c r="I789" s="9">
        <v>0</v>
      </c>
      <c r="J789" s="9">
        <v>256</v>
      </c>
      <c r="K789" s="9">
        <v>121.5</v>
      </c>
      <c r="L789" s="9">
        <v>74</v>
      </c>
      <c r="M789" s="9">
        <v>23.59</v>
      </c>
      <c r="N789" s="9">
        <v>70</v>
      </c>
      <c r="O789" s="9">
        <v>115</v>
      </c>
      <c r="P789" s="9">
        <v>1</v>
      </c>
    </row>
    <row r="790" spans="1:16" ht="15.75" customHeight="1" x14ac:dyDescent="0.2">
      <c r="A790" s="9">
        <v>0</v>
      </c>
      <c r="B790" s="9">
        <v>56</v>
      </c>
      <c r="C790" s="9">
        <v>1</v>
      </c>
      <c r="D790" s="9">
        <v>0</v>
      </c>
      <c r="E790" s="9">
        <v>0</v>
      </c>
      <c r="F790" s="9">
        <v>0</v>
      </c>
      <c r="G790" s="9">
        <v>0</v>
      </c>
      <c r="H790" s="9">
        <v>0</v>
      </c>
      <c r="I790" s="9">
        <v>0</v>
      </c>
      <c r="J790" s="9">
        <v>207</v>
      </c>
      <c r="K790" s="9">
        <v>133</v>
      </c>
      <c r="L790" s="9">
        <v>76</v>
      </c>
      <c r="M790" s="9">
        <v>23.42</v>
      </c>
      <c r="N790" s="9">
        <v>62</v>
      </c>
      <c r="O790" s="9">
        <v>85</v>
      </c>
      <c r="P790" s="9">
        <v>0</v>
      </c>
    </row>
    <row r="791" spans="1:16" ht="15.75" customHeight="1" x14ac:dyDescent="0.2">
      <c r="A791" s="9">
        <v>1</v>
      </c>
      <c r="B791" s="9">
        <v>63</v>
      </c>
      <c r="C791" s="9">
        <v>1</v>
      </c>
      <c r="D791" s="9">
        <v>0</v>
      </c>
      <c r="E791" s="9">
        <v>0</v>
      </c>
      <c r="F791" s="9">
        <v>0</v>
      </c>
      <c r="G791" s="9">
        <v>0</v>
      </c>
      <c r="H791" s="9">
        <v>1</v>
      </c>
      <c r="I791" s="9">
        <v>0</v>
      </c>
      <c r="J791" s="9">
        <v>260</v>
      </c>
      <c r="K791" s="9">
        <v>159.5</v>
      </c>
      <c r="L791" s="9">
        <v>91</v>
      </c>
      <c r="M791" s="9">
        <v>27.01</v>
      </c>
      <c r="N791" s="9">
        <v>68</v>
      </c>
      <c r="O791" s="9">
        <v>66</v>
      </c>
      <c r="P791" s="9">
        <v>0</v>
      </c>
    </row>
    <row r="792" spans="1:16" ht="15.75" customHeight="1" x14ac:dyDescent="0.2">
      <c r="A792" s="9">
        <v>0</v>
      </c>
      <c r="B792" s="9">
        <v>52</v>
      </c>
      <c r="C792" s="9">
        <v>3</v>
      </c>
      <c r="D792" s="9">
        <v>0</v>
      </c>
      <c r="E792" s="9">
        <v>0</v>
      </c>
      <c r="F792" s="9">
        <v>0</v>
      </c>
      <c r="G792" s="9">
        <v>0</v>
      </c>
      <c r="H792" s="9">
        <v>0</v>
      </c>
      <c r="I792" s="9">
        <v>0</v>
      </c>
      <c r="J792" s="9">
        <v>272</v>
      </c>
      <c r="K792" s="9">
        <v>118.5</v>
      </c>
      <c r="L792" s="9">
        <v>69</v>
      </c>
      <c r="M792" s="9">
        <v>18.98</v>
      </c>
      <c r="N792" s="9">
        <v>70</v>
      </c>
      <c r="O792" s="9">
        <v>75</v>
      </c>
      <c r="P792" s="9">
        <v>0</v>
      </c>
    </row>
    <row r="793" spans="1:16" ht="15.75" customHeight="1" x14ac:dyDescent="0.2">
      <c r="A793" s="9">
        <v>1</v>
      </c>
      <c r="B793" s="9">
        <v>46</v>
      </c>
      <c r="C793" s="9">
        <v>1</v>
      </c>
      <c r="D793" s="9">
        <v>1</v>
      </c>
      <c r="E793" s="9">
        <v>20</v>
      </c>
      <c r="F793" s="9">
        <v>0</v>
      </c>
      <c r="G793" s="9">
        <v>0</v>
      </c>
      <c r="H793" s="9">
        <v>1</v>
      </c>
      <c r="I793" s="9">
        <v>0</v>
      </c>
      <c r="J793" s="9">
        <v>208</v>
      </c>
      <c r="K793" s="9">
        <v>164</v>
      </c>
      <c r="L793" s="9">
        <v>107</v>
      </c>
      <c r="M793" s="9">
        <v>20.63</v>
      </c>
      <c r="N793" s="9">
        <v>63</v>
      </c>
      <c r="O793" s="9">
        <v>70</v>
      </c>
      <c r="P793" s="9">
        <v>1</v>
      </c>
    </row>
    <row r="794" spans="1:16" ht="15.75" customHeight="1" x14ac:dyDescent="0.2">
      <c r="A794" s="9">
        <v>1</v>
      </c>
      <c r="B794" s="9">
        <v>49</v>
      </c>
      <c r="C794" s="9">
        <v>4</v>
      </c>
      <c r="D794" s="9">
        <v>1</v>
      </c>
      <c r="E794" s="9">
        <v>40</v>
      </c>
      <c r="F794" s="9">
        <v>0</v>
      </c>
      <c r="G794" s="9">
        <v>0</v>
      </c>
      <c r="H794" s="9">
        <v>0</v>
      </c>
      <c r="I794" s="9">
        <v>0</v>
      </c>
      <c r="J794" s="9">
        <v>222</v>
      </c>
      <c r="K794" s="9">
        <v>118.5</v>
      </c>
      <c r="L794" s="9">
        <v>82</v>
      </c>
      <c r="M794" s="9">
        <v>28.47</v>
      </c>
      <c r="N794" s="9">
        <v>88</v>
      </c>
      <c r="O794" s="9">
        <v>87</v>
      </c>
      <c r="P794" s="9">
        <v>0</v>
      </c>
    </row>
    <row r="795" spans="1:16" ht="15.75" customHeight="1" x14ac:dyDescent="0.2">
      <c r="A795" s="9">
        <v>0</v>
      </c>
      <c r="B795" s="9">
        <v>44</v>
      </c>
      <c r="C795" s="9">
        <v>1</v>
      </c>
      <c r="D795" s="9">
        <v>0</v>
      </c>
      <c r="E795" s="9">
        <v>0</v>
      </c>
      <c r="F795" s="9">
        <v>0</v>
      </c>
      <c r="G795" s="9">
        <v>0</v>
      </c>
      <c r="H795" s="9">
        <v>0</v>
      </c>
      <c r="I795" s="9">
        <v>0</v>
      </c>
      <c r="J795" s="9">
        <v>219</v>
      </c>
      <c r="K795" s="9">
        <v>129</v>
      </c>
      <c r="L795" s="9">
        <v>90</v>
      </c>
      <c r="M795" s="9">
        <v>33.47</v>
      </c>
      <c r="N795" s="9">
        <v>88</v>
      </c>
      <c r="O795" s="9">
        <v>73</v>
      </c>
      <c r="P795" s="9">
        <v>0</v>
      </c>
    </row>
    <row r="796" spans="1:16" ht="15.75" customHeight="1" x14ac:dyDescent="0.2">
      <c r="A796" s="9">
        <v>1</v>
      </c>
      <c r="B796" s="9">
        <v>42</v>
      </c>
      <c r="C796" s="9">
        <v>2</v>
      </c>
      <c r="D796" s="9">
        <v>0</v>
      </c>
      <c r="E796" s="9">
        <v>0</v>
      </c>
      <c r="F796" s="9">
        <v>0</v>
      </c>
      <c r="G796" s="9">
        <v>0</v>
      </c>
      <c r="H796" s="9">
        <v>0</v>
      </c>
      <c r="I796" s="9">
        <v>0</v>
      </c>
      <c r="J796" s="9">
        <v>228</v>
      </c>
      <c r="K796" s="9">
        <v>130</v>
      </c>
      <c r="L796" s="9">
        <v>92</v>
      </c>
      <c r="M796" s="9">
        <v>24.86</v>
      </c>
      <c r="N796" s="9">
        <v>85</v>
      </c>
      <c r="O796" s="9">
        <v>76</v>
      </c>
      <c r="P796" s="9">
        <v>0</v>
      </c>
    </row>
    <row r="797" spans="1:16" ht="15.75" customHeight="1" x14ac:dyDescent="0.2">
      <c r="A797" s="9">
        <v>0</v>
      </c>
      <c r="B797" s="9">
        <v>64</v>
      </c>
      <c r="C797" s="9">
        <v>2</v>
      </c>
      <c r="D797" s="9">
        <v>1</v>
      </c>
      <c r="E797" s="9">
        <v>2</v>
      </c>
      <c r="F797" s="9">
        <v>1</v>
      </c>
      <c r="G797" s="9">
        <v>0</v>
      </c>
      <c r="H797" s="9">
        <v>1</v>
      </c>
      <c r="I797" s="9">
        <v>0</v>
      </c>
      <c r="J797" s="9">
        <v>230</v>
      </c>
      <c r="K797" s="9">
        <v>177</v>
      </c>
      <c r="L797" s="9">
        <v>110</v>
      </c>
      <c r="M797" s="9">
        <v>28.91</v>
      </c>
      <c r="N797" s="9">
        <v>90</v>
      </c>
      <c r="O797" s="9">
        <v>113</v>
      </c>
      <c r="P797" s="9">
        <v>0</v>
      </c>
    </row>
    <row r="798" spans="1:16" ht="15.75" customHeight="1" x14ac:dyDescent="0.2">
      <c r="A798" s="9">
        <v>0</v>
      </c>
      <c r="B798" s="9">
        <v>59</v>
      </c>
      <c r="C798" s="9">
        <v>2</v>
      </c>
      <c r="D798" s="9">
        <v>1</v>
      </c>
      <c r="E798" s="9">
        <v>15</v>
      </c>
      <c r="F798" s="9">
        <v>0</v>
      </c>
      <c r="G798" s="9">
        <v>0</v>
      </c>
      <c r="H798" s="9">
        <v>1</v>
      </c>
      <c r="I798" s="9">
        <v>0</v>
      </c>
      <c r="J798" s="9">
        <v>167</v>
      </c>
      <c r="K798" s="9">
        <v>156</v>
      </c>
      <c r="L798" s="9">
        <v>104</v>
      </c>
      <c r="M798" s="9">
        <v>15.96</v>
      </c>
      <c r="N798" s="9">
        <v>72</v>
      </c>
      <c r="O798" s="9">
        <v>45</v>
      </c>
      <c r="P798" s="9">
        <v>1</v>
      </c>
    </row>
    <row r="799" spans="1:16" ht="15.75" customHeight="1" x14ac:dyDescent="0.2">
      <c r="A799" s="9">
        <v>0</v>
      </c>
      <c r="B799" s="9">
        <v>59</v>
      </c>
      <c r="C799" s="9">
        <v>4</v>
      </c>
      <c r="D799" s="9">
        <v>0</v>
      </c>
      <c r="E799" s="9">
        <v>0</v>
      </c>
      <c r="F799" s="9" t="s">
        <v>92</v>
      </c>
      <c r="G799" s="9">
        <v>0</v>
      </c>
      <c r="H799" s="9">
        <v>1</v>
      </c>
      <c r="I799" s="9">
        <v>0</v>
      </c>
      <c r="J799" s="9">
        <v>240</v>
      </c>
      <c r="K799" s="9">
        <v>195</v>
      </c>
      <c r="L799" s="9">
        <v>118</v>
      </c>
      <c r="M799" s="9">
        <v>23.82</v>
      </c>
      <c r="N799" s="9">
        <v>80</v>
      </c>
      <c r="O799" s="9">
        <v>73</v>
      </c>
      <c r="P799" s="9">
        <v>0</v>
      </c>
    </row>
    <row r="800" spans="1:16" ht="15.75" customHeight="1" x14ac:dyDescent="0.2">
      <c r="A800" s="9">
        <v>1</v>
      </c>
      <c r="B800" s="9">
        <v>54</v>
      </c>
      <c r="C800" s="9">
        <v>2</v>
      </c>
      <c r="D800" s="9">
        <v>0</v>
      </c>
      <c r="E800" s="9">
        <v>0</v>
      </c>
      <c r="F800" s="9">
        <v>0</v>
      </c>
      <c r="G800" s="9">
        <v>0</v>
      </c>
      <c r="H800" s="9">
        <v>0</v>
      </c>
      <c r="I800" s="9">
        <v>0</v>
      </c>
      <c r="J800" s="9">
        <v>175</v>
      </c>
      <c r="K800" s="9">
        <v>116</v>
      </c>
      <c r="L800" s="9">
        <v>78.5</v>
      </c>
      <c r="M800" s="9">
        <v>25.82</v>
      </c>
      <c r="N800" s="9">
        <v>94</v>
      </c>
      <c r="O800" s="9">
        <v>67</v>
      </c>
      <c r="P800" s="9">
        <v>0</v>
      </c>
    </row>
    <row r="801" spans="1:16" ht="15.75" customHeight="1" x14ac:dyDescent="0.2">
      <c r="A801" s="9">
        <v>1</v>
      </c>
      <c r="B801" s="9">
        <v>57</v>
      </c>
      <c r="C801" s="9">
        <v>3</v>
      </c>
      <c r="D801" s="9">
        <v>1</v>
      </c>
      <c r="E801" s="9">
        <v>40</v>
      </c>
      <c r="F801" s="9">
        <v>0</v>
      </c>
      <c r="G801" s="9">
        <v>0</v>
      </c>
      <c r="H801" s="9">
        <v>0</v>
      </c>
      <c r="I801" s="9">
        <v>0</v>
      </c>
      <c r="J801" s="9">
        <v>280</v>
      </c>
      <c r="K801" s="9">
        <v>117</v>
      </c>
      <c r="L801" s="9">
        <v>80</v>
      </c>
      <c r="M801" s="9">
        <v>26.56</v>
      </c>
      <c r="N801" s="9">
        <v>75</v>
      </c>
      <c r="O801" s="9">
        <v>60</v>
      </c>
      <c r="P801" s="9">
        <v>0</v>
      </c>
    </row>
    <row r="802" spans="1:16" ht="15.75" customHeight="1" x14ac:dyDescent="0.2">
      <c r="A802" s="9">
        <v>0</v>
      </c>
      <c r="B802" s="9">
        <v>53</v>
      </c>
      <c r="C802" s="9">
        <v>1</v>
      </c>
      <c r="D802" s="9">
        <v>1</v>
      </c>
      <c r="E802" s="9">
        <v>20</v>
      </c>
      <c r="F802" s="9">
        <v>0</v>
      </c>
      <c r="G802" s="9">
        <v>0</v>
      </c>
      <c r="H802" s="9">
        <v>0</v>
      </c>
      <c r="I802" s="9">
        <v>0</v>
      </c>
      <c r="J802" s="9">
        <v>242</v>
      </c>
      <c r="K802" s="9">
        <v>127</v>
      </c>
      <c r="L802" s="9">
        <v>79</v>
      </c>
      <c r="M802" s="9">
        <v>19.64</v>
      </c>
      <c r="N802" s="9">
        <v>70</v>
      </c>
      <c r="O802" s="9">
        <v>74</v>
      </c>
      <c r="P802" s="9">
        <v>0</v>
      </c>
    </row>
    <row r="803" spans="1:16" ht="15.75" customHeight="1" x14ac:dyDescent="0.2">
      <c r="A803" s="9">
        <v>0</v>
      </c>
      <c r="B803" s="9">
        <v>35</v>
      </c>
      <c r="C803" s="9">
        <v>2</v>
      </c>
      <c r="D803" s="9">
        <v>1</v>
      </c>
      <c r="E803" s="9">
        <v>20</v>
      </c>
      <c r="F803" s="9">
        <v>0</v>
      </c>
      <c r="G803" s="9">
        <v>0</v>
      </c>
      <c r="H803" s="9">
        <v>0</v>
      </c>
      <c r="I803" s="9">
        <v>0</v>
      </c>
      <c r="J803" s="9">
        <v>231</v>
      </c>
      <c r="K803" s="9">
        <v>150</v>
      </c>
      <c r="L803" s="9">
        <v>90</v>
      </c>
      <c r="M803" s="9">
        <v>23.09</v>
      </c>
      <c r="N803" s="9">
        <v>83</v>
      </c>
      <c r="O803" s="9">
        <v>72</v>
      </c>
      <c r="P803" s="9">
        <v>0</v>
      </c>
    </row>
    <row r="804" spans="1:16" ht="15.75" customHeight="1" x14ac:dyDescent="0.2">
      <c r="A804" s="9">
        <v>0</v>
      </c>
      <c r="B804" s="9">
        <v>46</v>
      </c>
      <c r="C804" s="9">
        <v>1</v>
      </c>
      <c r="D804" s="9">
        <v>0</v>
      </c>
      <c r="E804" s="9">
        <v>0</v>
      </c>
      <c r="F804" s="9">
        <v>0</v>
      </c>
      <c r="G804" s="9">
        <v>0</v>
      </c>
      <c r="H804" s="9">
        <v>1</v>
      </c>
      <c r="I804" s="9">
        <v>0</v>
      </c>
      <c r="J804" s="9">
        <v>238</v>
      </c>
      <c r="K804" s="9">
        <v>162</v>
      </c>
      <c r="L804" s="9">
        <v>87.5</v>
      </c>
      <c r="M804" s="9">
        <v>26.95</v>
      </c>
      <c r="N804" s="9">
        <v>100</v>
      </c>
      <c r="O804" s="9">
        <v>93</v>
      </c>
      <c r="P804" s="9">
        <v>0</v>
      </c>
    </row>
    <row r="805" spans="1:16" ht="15.75" customHeight="1" x14ac:dyDescent="0.2">
      <c r="A805" s="9">
        <v>0</v>
      </c>
      <c r="B805" s="9">
        <v>40</v>
      </c>
      <c r="C805" s="9">
        <v>2</v>
      </c>
      <c r="D805" s="9">
        <v>0</v>
      </c>
      <c r="E805" s="9">
        <v>0</v>
      </c>
      <c r="F805" s="9">
        <v>0</v>
      </c>
      <c r="G805" s="9">
        <v>0</v>
      </c>
      <c r="H805" s="9">
        <v>0</v>
      </c>
      <c r="I805" s="9">
        <v>0</v>
      </c>
      <c r="J805" s="9">
        <v>314</v>
      </c>
      <c r="K805" s="9">
        <v>124</v>
      </c>
      <c r="L805" s="9">
        <v>86.5</v>
      </c>
      <c r="M805" s="9">
        <v>26.79</v>
      </c>
      <c r="N805" s="9">
        <v>70</v>
      </c>
      <c r="O805" s="9">
        <v>66</v>
      </c>
      <c r="P805" s="9">
        <v>0</v>
      </c>
    </row>
    <row r="806" spans="1:16" ht="15.75" customHeight="1" x14ac:dyDescent="0.2">
      <c r="A806" s="9">
        <v>1</v>
      </c>
      <c r="B806" s="9">
        <v>47</v>
      </c>
      <c r="C806" s="9">
        <v>2</v>
      </c>
      <c r="D806" s="9">
        <v>0</v>
      </c>
      <c r="E806" s="9">
        <v>0</v>
      </c>
      <c r="F806" s="9">
        <v>0</v>
      </c>
      <c r="G806" s="9">
        <v>0</v>
      </c>
      <c r="H806" s="9">
        <v>1</v>
      </c>
      <c r="I806" s="9">
        <v>0</v>
      </c>
      <c r="J806" s="9">
        <v>219</v>
      </c>
      <c r="K806" s="9">
        <v>132</v>
      </c>
      <c r="L806" s="9">
        <v>91</v>
      </c>
      <c r="M806" s="9">
        <v>27.93</v>
      </c>
      <c r="N806" s="9">
        <v>75</v>
      </c>
      <c r="O806" s="9">
        <v>80</v>
      </c>
      <c r="P806" s="9">
        <v>1</v>
      </c>
    </row>
    <row r="807" spans="1:16" ht="15.75" customHeight="1" x14ac:dyDescent="0.2">
      <c r="A807" s="9">
        <v>1</v>
      </c>
      <c r="B807" s="9">
        <v>49</v>
      </c>
      <c r="C807" s="9">
        <v>3</v>
      </c>
      <c r="D807" s="9">
        <v>1</v>
      </c>
      <c r="E807" s="9">
        <v>3</v>
      </c>
      <c r="F807" s="9">
        <v>0</v>
      </c>
      <c r="G807" s="9">
        <v>0</v>
      </c>
      <c r="H807" s="9">
        <v>0</v>
      </c>
      <c r="I807" s="9">
        <v>0</v>
      </c>
      <c r="J807" s="9">
        <v>219</v>
      </c>
      <c r="K807" s="9">
        <v>130</v>
      </c>
      <c r="L807" s="9">
        <v>82</v>
      </c>
      <c r="M807" s="9">
        <v>24.35</v>
      </c>
      <c r="N807" s="9">
        <v>60</v>
      </c>
      <c r="O807" s="9">
        <v>65</v>
      </c>
      <c r="P807" s="9">
        <v>0</v>
      </c>
    </row>
    <row r="808" spans="1:16" ht="15.75" customHeight="1" x14ac:dyDescent="0.2">
      <c r="A808" s="9">
        <v>0</v>
      </c>
      <c r="B808" s="9">
        <v>58</v>
      </c>
      <c r="C808" s="9">
        <v>3</v>
      </c>
      <c r="D808" s="9">
        <v>0</v>
      </c>
      <c r="E808" s="9">
        <v>0</v>
      </c>
      <c r="F808" s="9">
        <v>0</v>
      </c>
      <c r="G808" s="9">
        <v>0</v>
      </c>
      <c r="H808" s="9">
        <v>0</v>
      </c>
      <c r="I808" s="9">
        <v>0</v>
      </c>
      <c r="J808" s="9">
        <v>326</v>
      </c>
      <c r="K808" s="9">
        <v>120</v>
      </c>
      <c r="L808" s="9">
        <v>70</v>
      </c>
      <c r="M808" s="9">
        <v>24.69</v>
      </c>
      <c r="N808" s="9">
        <v>63</v>
      </c>
      <c r="O808" s="9">
        <v>68</v>
      </c>
      <c r="P808" s="9">
        <v>0</v>
      </c>
    </row>
    <row r="809" spans="1:16" ht="15.75" customHeight="1" x14ac:dyDescent="0.2">
      <c r="A809" s="9">
        <v>1</v>
      </c>
      <c r="B809" s="9">
        <v>54</v>
      </c>
      <c r="C809" s="9">
        <v>1</v>
      </c>
      <c r="D809" s="9">
        <v>1</v>
      </c>
      <c r="E809" s="9">
        <v>20</v>
      </c>
      <c r="F809" s="9">
        <v>0</v>
      </c>
      <c r="G809" s="9">
        <v>0</v>
      </c>
      <c r="H809" s="9">
        <v>1</v>
      </c>
      <c r="I809" s="9">
        <v>0</v>
      </c>
      <c r="J809" s="9">
        <v>255</v>
      </c>
      <c r="K809" s="9">
        <v>142</v>
      </c>
      <c r="L809" s="9">
        <v>93</v>
      </c>
      <c r="M809" s="9">
        <v>22.17</v>
      </c>
      <c r="N809" s="9">
        <v>75</v>
      </c>
      <c r="O809" s="9">
        <v>118</v>
      </c>
      <c r="P809" s="9">
        <v>0</v>
      </c>
    </row>
    <row r="810" spans="1:16" ht="15.75" customHeight="1" x14ac:dyDescent="0.2">
      <c r="A810" s="9">
        <v>0</v>
      </c>
      <c r="B810" s="9">
        <v>47</v>
      </c>
      <c r="C810" s="9">
        <v>2</v>
      </c>
      <c r="D810" s="9">
        <v>1</v>
      </c>
      <c r="E810" s="9">
        <v>10</v>
      </c>
      <c r="F810" s="9">
        <v>0</v>
      </c>
      <c r="G810" s="9">
        <v>0</v>
      </c>
      <c r="H810" s="9">
        <v>0</v>
      </c>
      <c r="I810" s="9">
        <v>0</v>
      </c>
      <c r="J810" s="9">
        <v>191</v>
      </c>
      <c r="K810" s="9">
        <v>125</v>
      </c>
      <c r="L810" s="9">
        <v>72.5</v>
      </c>
      <c r="M810" s="9">
        <v>23.81</v>
      </c>
      <c r="N810" s="9">
        <v>75</v>
      </c>
      <c r="O810" s="9">
        <v>85</v>
      </c>
      <c r="P810" s="9">
        <v>0</v>
      </c>
    </row>
    <row r="811" spans="1:16" ht="15.75" customHeight="1" x14ac:dyDescent="0.2">
      <c r="A811" s="9">
        <v>0</v>
      </c>
      <c r="B811" s="9">
        <v>60</v>
      </c>
      <c r="C811" s="9">
        <v>1</v>
      </c>
      <c r="D811" s="9">
        <v>1</v>
      </c>
      <c r="E811" s="9">
        <v>5</v>
      </c>
      <c r="F811" s="9">
        <v>0</v>
      </c>
      <c r="G811" s="9">
        <v>0</v>
      </c>
      <c r="H811" s="9">
        <v>1</v>
      </c>
      <c r="I811" s="9">
        <v>0</v>
      </c>
      <c r="J811" s="9">
        <v>239</v>
      </c>
      <c r="K811" s="9">
        <v>164</v>
      </c>
      <c r="L811" s="9">
        <v>94.5</v>
      </c>
      <c r="M811" s="9">
        <v>25.01</v>
      </c>
      <c r="N811" s="9">
        <v>92</v>
      </c>
      <c r="O811" s="9">
        <v>89</v>
      </c>
      <c r="P811" s="9">
        <v>0</v>
      </c>
    </row>
    <row r="812" spans="1:16" ht="15.75" customHeight="1" x14ac:dyDescent="0.2">
      <c r="A812" s="9">
        <v>1</v>
      </c>
      <c r="B812" s="9">
        <v>53</v>
      </c>
      <c r="C812" s="9">
        <v>4</v>
      </c>
      <c r="D812" s="9">
        <v>0</v>
      </c>
      <c r="E812" s="9">
        <v>0</v>
      </c>
      <c r="F812" s="9">
        <v>0</v>
      </c>
      <c r="G812" s="9">
        <v>0</v>
      </c>
      <c r="H812" s="9">
        <v>0</v>
      </c>
      <c r="I812" s="9">
        <v>0</v>
      </c>
      <c r="J812" s="9">
        <v>292</v>
      </c>
      <c r="K812" s="9">
        <v>112.5</v>
      </c>
      <c r="L812" s="9">
        <v>82.5</v>
      </c>
      <c r="M812" s="9">
        <v>25.04</v>
      </c>
      <c r="N812" s="9">
        <v>67</v>
      </c>
      <c r="O812" s="9">
        <v>82</v>
      </c>
      <c r="P812" s="9">
        <v>0</v>
      </c>
    </row>
    <row r="813" spans="1:16" ht="15.75" customHeight="1" x14ac:dyDescent="0.2">
      <c r="A813" s="9">
        <v>1</v>
      </c>
      <c r="B813" s="9">
        <v>66</v>
      </c>
      <c r="C813" s="9">
        <v>1</v>
      </c>
      <c r="D813" s="9">
        <v>0</v>
      </c>
      <c r="E813" s="9">
        <v>0</v>
      </c>
      <c r="F813" s="9">
        <v>0</v>
      </c>
      <c r="G813" s="9">
        <v>0</v>
      </c>
      <c r="H813" s="9">
        <v>0</v>
      </c>
      <c r="I813" s="9">
        <v>0</v>
      </c>
      <c r="J813" s="9">
        <v>233</v>
      </c>
      <c r="K813" s="9">
        <v>108</v>
      </c>
      <c r="L813" s="9">
        <v>66</v>
      </c>
      <c r="M813" s="9">
        <v>25.16</v>
      </c>
      <c r="N813" s="9">
        <v>75</v>
      </c>
      <c r="O813" s="9">
        <v>72</v>
      </c>
      <c r="P813" s="9">
        <v>0</v>
      </c>
    </row>
    <row r="814" spans="1:16" ht="15.75" customHeight="1" x14ac:dyDescent="0.2">
      <c r="A814" s="9">
        <v>0</v>
      </c>
      <c r="B814" s="9">
        <v>35</v>
      </c>
      <c r="C814" s="9">
        <v>2</v>
      </c>
      <c r="D814" s="9">
        <v>0</v>
      </c>
      <c r="E814" s="9">
        <v>0</v>
      </c>
      <c r="F814" s="9">
        <v>0</v>
      </c>
      <c r="G814" s="9">
        <v>0</v>
      </c>
      <c r="H814" s="9">
        <v>0</v>
      </c>
      <c r="I814" s="9">
        <v>0</v>
      </c>
      <c r="J814" s="9">
        <v>254</v>
      </c>
      <c r="K814" s="9">
        <v>95</v>
      </c>
      <c r="L814" s="9">
        <v>57</v>
      </c>
      <c r="M814" s="9">
        <v>24.55</v>
      </c>
      <c r="N814" s="9">
        <v>61</v>
      </c>
      <c r="O814" s="9" t="s">
        <v>92</v>
      </c>
      <c r="P814" s="9">
        <v>0</v>
      </c>
    </row>
    <row r="815" spans="1:16" ht="15.75" customHeight="1" x14ac:dyDescent="0.2">
      <c r="A815" s="9">
        <v>1</v>
      </c>
      <c r="B815" s="9">
        <v>59</v>
      </c>
      <c r="C815" s="9">
        <v>2</v>
      </c>
      <c r="D815" s="9">
        <v>0</v>
      </c>
      <c r="E815" s="9">
        <v>0</v>
      </c>
      <c r="F815" s="9">
        <v>0</v>
      </c>
      <c r="G815" s="9">
        <v>0</v>
      </c>
      <c r="H815" s="9">
        <v>1</v>
      </c>
      <c r="I815" s="9">
        <v>0</v>
      </c>
      <c r="J815" s="9">
        <v>237</v>
      </c>
      <c r="K815" s="9">
        <v>153.5</v>
      </c>
      <c r="L815" s="9">
        <v>85</v>
      </c>
      <c r="M815" s="9">
        <v>28.45</v>
      </c>
      <c r="N815" s="9">
        <v>51</v>
      </c>
      <c r="O815" s="9" t="s">
        <v>92</v>
      </c>
      <c r="P815" s="9">
        <v>0</v>
      </c>
    </row>
    <row r="816" spans="1:16" ht="15.75" customHeight="1" x14ac:dyDescent="0.2">
      <c r="A816" s="9">
        <v>1</v>
      </c>
      <c r="B816" s="9">
        <v>36</v>
      </c>
      <c r="C816" s="9">
        <v>4</v>
      </c>
      <c r="D816" s="9">
        <v>0</v>
      </c>
      <c r="E816" s="9">
        <v>0</v>
      </c>
      <c r="F816" s="9">
        <v>0</v>
      </c>
      <c r="G816" s="9">
        <v>0</v>
      </c>
      <c r="H816" s="9">
        <v>1</v>
      </c>
      <c r="I816" s="9">
        <v>0</v>
      </c>
      <c r="J816" s="9">
        <v>237</v>
      </c>
      <c r="K816" s="9">
        <v>142</v>
      </c>
      <c r="L816" s="9">
        <v>82</v>
      </c>
      <c r="M816" s="9">
        <v>27.5</v>
      </c>
      <c r="N816" s="9">
        <v>53</v>
      </c>
      <c r="O816" s="9">
        <v>87</v>
      </c>
      <c r="P816" s="9">
        <v>0</v>
      </c>
    </row>
    <row r="817" spans="1:16" ht="15.75" customHeight="1" x14ac:dyDescent="0.2">
      <c r="A817" s="9">
        <v>1</v>
      </c>
      <c r="B817" s="9">
        <v>37</v>
      </c>
      <c r="C817" s="9">
        <v>1</v>
      </c>
      <c r="D817" s="9">
        <v>1</v>
      </c>
      <c r="E817" s="9">
        <v>15</v>
      </c>
      <c r="F817" s="9">
        <v>0</v>
      </c>
      <c r="G817" s="9">
        <v>0</v>
      </c>
      <c r="H817" s="9">
        <v>0</v>
      </c>
      <c r="I817" s="9">
        <v>0</v>
      </c>
      <c r="J817" s="9">
        <v>231</v>
      </c>
      <c r="K817" s="9">
        <v>135</v>
      </c>
      <c r="L817" s="9">
        <v>79</v>
      </c>
      <c r="M817" s="9">
        <v>28.46</v>
      </c>
      <c r="N817" s="9">
        <v>73</v>
      </c>
      <c r="O817" s="9">
        <v>67</v>
      </c>
      <c r="P817" s="9">
        <v>0</v>
      </c>
    </row>
    <row r="818" spans="1:16" ht="15.75" customHeight="1" x14ac:dyDescent="0.2">
      <c r="A818" s="9">
        <v>1</v>
      </c>
      <c r="B818" s="9">
        <v>49</v>
      </c>
      <c r="C818" s="9">
        <v>2</v>
      </c>
      <c r="D818" s="9">
        <v>1</v>
      </c>
      <c r="E818" s="9">
        <v>5</v>
      </c>
      <c r="F818" s="9">
        <v>0</v>
      </c>
      <c r="G818" s="9">
        <v>0</v>
      </c>
      <c r="H818" s="9">
        <v>0</v>
      </c>
      <c r="I818" s="9">
        <v>0</v>
      </c>
      <c r="J818" s="9">
        <v>260</v>
      </c>
      <c r="K818" s="9">
        <v>111</v>
      </c>
      <c r="L818" s="9">
        <v>70</v>
      </c>
      <c r="M818" s="9">
        <v>24.24</v>
      </c>
      <c r="N818" s="9">
        <v>75</v>
      </c>
      <c r="O818" s="9">
        <v>87</v>
      </c>
      <c r="P818" s="9">
        <v>0</v>
      </c>
    </row>
    <row r="819" spans="1:16" ht="15.75" customHeight="1" x14ac:dyDescent="0.2">
      <c r="A819" s="9">
        <v>1</v>
      </c>
      <c r="B819" s="9">
        <v>44</v>
      </c>
      <c r="C819" s="9">
        <v>2</v>
      </c>
      <c r="D819" s="9">
        <v>1</v>
      </c>
      <c r="E819" s="9">
        <v>20</v>
      </c>
      <c r="F819" s="9">
        <v>0</v>
      </c>
      <c r="G819" s="9">
        <v>0</v>
      </c>
      <c r="H819" s="9">
        <v>0</v>
      </c>
      <c r="I819" s="9">
        <v>0</v>
      </c>
      <c r="J819" s="9">
        <v>225</v>
      </c>
      <c r="K819" s="9">
        <v>128</v>
      </c>
      <c r="L819" s="9">
        <v>82</v>
      </c>
      <c r="M819" s="9">
        <v>26.79</v>
      </c>
      <c r="N819" s="9">
        <v>82</v>
      </c>
      <c r="O819" s="9">
        <v>85</v>
      </c>
      <c r="P819" s="9">
        <v>0</v>
      </c>
    </row>
    <row r="820" spans="1:16" ht="15.75" customHeight="1" x14ac:dyDescent="0.2">
      <c r="A820" s="9">
        <v>1</v>
      </c>
      <c r="B820" s="9">
        <v>41</v>
      </c>
      <c r="C820" s="9">
        <v>4</v>
      </c>
      <c r="D820" s="9">
        <v>0</v>
      </c>
      <c r="E820" s="9">
        <v>0</v>
      </c>
      <c r="F820" s="9">
        <v>0</v>
      </c>
      <c r="G820" s="9">
        <v>0</v>
      </c>
      <c r="H820" s="9">
        <v>0</v>
      </c>
      <c r="I820" s="9">
        <v>0</v>
      </c>
      <c r="J820" s="9">
        <v>210</v>
      </c>
      <c r="K820" s="9">
        <v>124</v>
      </c>
      <c r="L820" s="9">
        <v>79</v>
      </c>
      <c r="M820" s="9">
        <v>25.26</v>
      </c>
      <c r="N820" s="9">
        <v>85</v>
      </c>
      <c r="O820" s="9">
        <v>91</v>
      </c>
      <c r="P820" s="9">
        <v>0</v>
      </c>
    </row>
    <row r="821" spans="1:16" ht="15.75" customHeight="1" x14ac:dyDescent="0.2">
      <c r="A821" s="9">
        <v>0</v>
      </c>
      <c r="B821" s="9">
        <v>43</v>
      </c>
      <c r="C821" s="9" t="s">
        <v>92</v>
      </c>
      <c r="D821" s="9">
        <v>1</v>
      </c>
      <c r="E821" s="9">
        <v>20</v>
      </c>
      <c r="F821" s="9">
        <v>0</v>
      </c>
      <c r="G821" s="9">
        <v>0</v>
      </c>
      <c r="H821" s="9">
        <v>0</v>
      </c>
      <c r="I821" s="9">
        <v>0</v>
      </c>
      <c r="J821" s="9">
        <v>276</v>
      </c>
      <c r="K821" s="9">
        <v>127.5</v>
      </c>
      <c r="L821" s="9">
        <v>85</v>
      </c>
      <c r="M821" s="9">
        <v>25.09</v>
      </c>
      <c r="N821" s="9">
        <v>85</v>
      </c>
      <c r="O821" s="9">
        <v>74</v>
      </c>
      <c r="P821" s="9">
        <v>0</v>
      </c>
    </row>
    <row r="822" spans="1:16" ht="15.75" customHeight="1" x14ac:dyDescent="0.2">
      <c r="A822" s="9">
        <v>1</v>
      </c>
      <c r="B822" s="9">
        <v>37</v>
      </c>
      <c r="C822" s="9">
        <v>2</v>
      </c>
      <c r="D822" s="9">
        <v>0</v>
      </c>
      <c r="E822" s="9">
        <v>0</v>
      </c>
      <c r="F822" s="9">
        <v>0</v>
      </c>
      <c r="G822" s="9">
        <v>0</v>
      </c>
      <c r="H822" s="9">
        <v>0</v>
      </c>
      <c r="I822" s="9">
        <v>0</v>
      </c>
      <c r="J822" s="9">
        <v>205</v>
      </c>
      <c r="K822" s="9">
        <v>129</v>
      </c>
      <c r="L822" s="9">
        <v>86</v>
      </c>
      <c r="M822" s="9">
        <v>27.27</v>
      </c>
      <c r="N822" s="9">
        <v>60</v>
      </c>
      <c r="O822" s="9">
        <v>76</v>
      </c>
      <c r="P822" s="9">
        <v>0</v>
      </c>
    </row>
    <row r="823" spans="1:16" ht="15.75" customHeight="1" x14ac:dyDescent="0.2">
      <c r="A823" s="9">
        <v>0</v>
      </c>
      <c r="B823" s="9">
        <v>55</v>
      </c>
      <c r="C823" s="9">
        <v>1</v>
      </c>
      <c r="D823" s="9">
        <v>0</v>
      </c>
      <c r="E823" s="9">
        <v>0</v>
      </c>
      <c r="F823" s="9">
        <v>0</v>
      </c>
      <c r="G823" s="9">
        <v>0</v>
      </c>
      <c r="H823" s="9">
        <v>1</v>
      </c>
      <c r="I823" s="9">
        <v>0</v>
      </c>
      <c r="J823" s="9">
        <v>305</v>
      </c>
      <c r="K823" s="9">
        <v>168</v>
      </c>
      <c r="L823" s="9">
        <v>82</v>
      </c>
      <c r="M823" s="9">
        <v>26.45</v>
      </c>
      <c r="N823" s="9">
        <v>72</v>
      </c>
      <c r="O823" s="9">
        <v>78</v>
      </c>
      <c r="P823" s="9">
        <v>0</v>
      </c>
    </row>
    <row r="824" spans="1:16" ht="15.75" customHeight="1" x14ac:dyDescent="0.2">
      <c r="A824" s="9">
        <v>0</v>
      </c>
      <c r="B824" s="9">
        <v>62</v>
      </c>
      <c r="C824" s="9">
        <v>2</v>
      </c>
      <c r="D824" s="9">
        <v>1</v>
      </c>
      <c r="E824" s="9">
        <v>30</v>
      </c>
      <c r="F824" s="9">
        <v>0</v>
      </c>
      <c r="G824" s="9">
        <v>0</v>
      </c>
      <c r="H824" s="9">
        <v>0</v>
      </c>
      <c r="I824" s="9">
        <v>0</v>
      </c>
      <c r="J824" s="9" t="s">
        <v>92</v>
      </c>
      <c r="K824" s="9">
        <v>153</v>
      </c>
      <c r="L824" s="9">
        <v>60</v>
      </c>
      <c r="M824" s="9">
        <v>27.47</v>
      </c>
      <c r="N824" s="9">
        <v>60</v>
      </c>
      <c r="O824" s="9" t="s">
        <v>92</v>
      </c>
      <c r="P824" s="9">
        <v>0</v>
      </c>
    </row>
    <row r="825" spans="1:16" ht="15.75" customHeight="1" x14ac:dyDescent="0.2">
      <c r="A825" s="9">
        <v>0</v>
      </c>
      <c r="B825" s="9">
        <v>36</v>
      </c>
      <c r="C825" s="9">
        <v>1</v>
      </c>
      <c r="D825" s="9">
        <v>1</v>
      </c>
      <c r="E825" s="9">
        <v>15</v>
      </c>
      <c r="F825" s="9">
        <v>0</v>
      </c>
      <c r="G825" s="9">
        <v>0</v>
      </c>
      <c r="H825" s="9">
        <v>0</v>
      </c>
      <c r="I825" s="9">
        <v>0</v>
      </c>
      <c r="J825" s="9">
        <v>178</v>
      </c>
      <c r="K825" s="9">
        <v>102.5</v>
      </c>
      <c r="L825" s="9">
        <v>65</v>
      </c>
      <c r="M825" s="9">
        <v>20.87</v>
      </c>
      <c r="N825" s="9">
        <v>75</v>
      </c>
      <c r="O825" s="9">
        <v>94</v>
      </c>
      <c r="P825" s="9">
        <v>0</v>
      </c>
    </row>
    <row r="826" spans="1:16" ht="15.75" customHeight="1" x14ac:dyDescent="0.2">
      <c r="A826" s="9">
        <v>0</v>
      </c>
      <c r="B826" s="9">
        <v>37</v>
      </c>
      <c r="C826" s="9">
        <v>2</v>
      </c>
      <c r="D826" s="9">
        <v>1</v>
      </c>
      <c r="E826" s="9">
        <v>10</v>
      </c>
      <c r="F826" s="9">
        <v>0</v>
      </c>
      <c r="G826" s="9">
        <v>0</v>
      </c>
      <c r="H826" s="9">
        <v>0</v>
      </c>
      <c r="I826" s="9">
        <v>0</v>
      </c>
      <c r="J826" s="9">
        <v>217</v>
      </c>
      <c r="K826" s="9">
        <v>110</v>
      </c>
      <c r="L826" s="9">
        <v>78.5</v>
      </c>
      <c r="M826" s="9">
        <v>32.26</v>
      </c>
      <c r="N826" s="9">
        <v>110</v>
      </c>
      <c r="O826" s="9">
        <v>84</v>
      </c>
      <c r="P826" s="9">
        <v>0</v>
      </c>
    </row>
    <row r="827" spans="1:16" ht="15.75" customHeight="1" x14ac:dyDescent="0.2">
      <c r="A827" s="9">
        <v>0</v>
      </c>
      <c r="B827" s="9">
        <v>47</v>
      </c>
      <c r="C827" s="9">
        <v>2</v>
      </c>
      <c r="D827" s="9">
        <v>1</v>
      </c>
      <c r="E827" s="9">
        <v>20</v>
      </c>
      <c r="F827" s="9">
        <v>0</v>
      </c>
      <c r="G827" s="9">
        <v>0</v>
      </c>
      <c r="H827" s="9">
        <v>0</v>
      </c>
      <c r="I827" s="9">
        <v>0</v>
      </c>
      <c r="J827" s="9">
        <v>328</v>
      </c>
      <c r="K827" s="9">
        <v>134</v>
      </c>
      <c r="L827" s="9">
        <v>87</v>
      </c>
      <c r="M827" s="9">
        <v>22.34</v>
      </c>
      <c r="N827" s="9">
        <v>92</v>
      </c>
      <c r="O827" s="9">
        <v>99</v>
      </c>
      <c r="P827" s="9">
        <v>0</v>
      </c>
    </row>
    <row r="828" spans="1:16" ht="15.75" customHeight="1" x14ac:dyDescent="0.2">
      <c r="A828" s="9">
        <v>1</v>
      </c>
      <c r="B828" s="9">
        <v>50</v>
      </c>
      <c r="C828" s="9">
        <v>3</v>
      </c>
      <c r="D828" s="9">
        <v>0</v>
      </c>
      <c r="E828" s="9">
        <v>0</v>
      </c>
      <c r="F828" s="9">
        <v>0</v>
      </c>
      <c r="G828" s="9">
        <v>0</v>
      </c>
      <c r="H828" s="9">
        <v>0</v>
      </c>
      <c r="I828" s="9">
        <v>0</v>
      </c>
      <c r="J828" s="9">
        <v>232</v>
      </c>
      <c r="K828" s="9">
        <v>127.5</v>
      </c>
      <c r="L828" s="9">
        <v>85</v>
      </c>
      <c r="M828" s="9">
        <v>25.09</v>
      </c>
      <c r="N828" s="9">
        <v>75</v>
      </c>
      <c r="O828" s="9">
        <v>79</v>
      </c>
      <c r="P828" s="9">
        <v>0</v>
      </c>
    </row>
    <row r="829" spans="1:16" ht="15.75" customHeight="1" x14ac:dyDescent="0.2">
      <c r="A829" s="9">
        <v>1</v>
      </c>
      <c r="B829" s="9">
        <v>68</v>
      </c>
      <c r="C829" s="9">
        <v>1</v>
      </c>
      <c r="D829" s="9">
        <v>1</v>
      </c>
      <c r="E829" s="9">
        <v>10</v>
      </c>
      <c r="F829" s="9">
        <v>0</v>
      </c>
      <c r="G829" s="9">
        <v>0</v>
      </c>
      <c r="H829" s="9">
        <v>0</v>
      </c>
      <c r="I829" s="9">
        <v>0</v>
      </c>
      <c r="J829" s="9">
        <v>261</v>
      </c>
      <c r="K829" s="9">
        <v>122</v>
      </c>
      <c r="L829" s="9">
        <v>70</v>
      </c>
      <c r="M829" s="9">
        <v>26.37</v>
      </c>
      <c r="N829" s="9">
        <v>96</v>
      </c>
      <c r="O829" s="9">
        <v>60</v>
      </c>
      <c r="P829" s="9">
        <v>0</v>
      </c>
    </row>
    <row r="830" spans="1:16" ht="15.75" customHeight="1" x14ac:dyDescent="0.2">
      <c r="A830" s="9">
        <v>1</v>
      </c>
      <c r="B830" s="9">
        <v>44</v>
      </c>
      <c r="C830" s="9">
        <v>2</v>
      </c>
      <c r="D830" s="9">
        <v>1</v>
      </c>
      <c r="E830" s="9">
        <v>30</v>
      </c>
      <c r="F830" s="9">
        <v>0</v>
      </c>
      <c r="G830" s="9">
        <v>0</v>
      </c>
      <c r="H830" s="9">
        <v>0</v>
      </c>
      <c r="I830" s="9">
        <v>0</v>
      </c>
      <c r="J830" s="9">
        <v>217</v>
      </c>
      <c r="K830" s="9">
        <v>126</v>
      </c>
      <c r="L830" s="9">
        <v>85</v>
      </c>
      <c r="M830" s="9">
        <v>28.49</v>
      </c>
      <c r="N830" s="9">
        <v>65</v>
      </c>
      <c r="O830" s="9">
        <v>68</v>
      </c>
      <c r="P830" s="9">
        <v>0</v>
      </c>
    </row>
    <row r="831" spans="1:16" ht="15.75" customHeight="1" x14ac:dyDescent="0.2">
      <c r="A831" s="9">
        <v>0</v>
      </c>
      <c r="B831" s="9">
        <v>53</v>
      </c>
      <c r="C831" s="9">
        <v>4</v>
      </c>
      <c r="D831" s="9">
        <v>0</v>
      </c>
      <c r="E831" s="9">
        <v>0</v>
      </c>
      <c r="F831" s="9">
        <v>0</v>
      </c>
      <c r="G831" s="9">
        <v>0</v>
      </c>
      <c r="H831" s="9">
        <v>0</v>
      </c>
      <c r="I831" s="9">
        <v>0</v>
      </c>
      <c r="J831" s="9">
        <v>240</v>
      </c>
      <c r="K831" s="9">
        <v>133.5</v>
      </c>
      <c r="L831" s="9">
        <v>82.5</v>
      </c>
      <c r="M831" s="9">
        <v>40.58</v>
      </c>
      <c r="N831" s="9">
        <v>70</v>
      </c>
      <c r="O831" s="9" t="s">
        <v>92</v>
      </c>
      <c r="P831" s="9">
        <v>0</v>
      </c>
    </row>
    <row r="832" spans="1:16" ht="15.75" customHeight="1" x14ac:dyDescent="0.2">
      <c r="A832" s="9">
        <v>0</v>
      </c>
      <c r="B832" s="9">
        <v>42</v>
      </c>
      <c r="C832" s="9">
        <v>1</v>
      </c>
      <c r="D832" s="9">
        <v>0</v>
      </c>
      <c r="E832" s="9">
        <v>0</v>
      </c>
      <c r="F832" s="9">
        <v>0</v>
      </c>
      <c r="G832" s="9">
        <v>0</v>
      </c>
      <c r="H832" s="9">
        <v>0</v>
      </c>
      <c r="I832" s="9">
        <v>0</v>
      </c>
      <c r="J832" s="9">
        <v>197</v>
      </c>
      <c r="K832" s="9">
        <v>105</v>
      </c>
      <c r="L832" s="9">
        <v>84</v>
      </c>
      <c r="M832" s="9">
        <v>25.75</v>
      </c>
      <c r="N832" s="9">
        <v>70</v>
      </c>
      <c r="O832" s="9">
        <v>67</v>
      </c>
      <c r="P832" s="9">
        <v>0</v>
      </c>
    </row>
    <row r="833" spans="1:16" ht="15.75" customHeight="1" x14ac:dyDescent="0.2">
      <c r="A833" s="9">
        <v>0</v>
      </c>
      <c r="B833" s="9">
        <v>50</v>
      </c>
      <c r="C833" s="9">
        <v>2</v>
      </c>
      <c r="D833" s="9">
        <v>0</v>
      </c>
      <c r="E833" s="9">
        <v>0</v>
      </c>
      <c r="F833" s="9">
        <v>0</v>
      </c>
      <c r="G833" s="9">
        <v>0</v>
      </c>
      <c r="H833" s="9">
        <v>1</v>
      </c>
      <c r="I833" s="9">
        <v>0</v>
      </c>
      <c r="J833" s="9">
        <v>173</v>
      </c>
      <c r="K833" s="9">
        <v>147</v>
      </c>
      <c r="L833" s="9">
        <v>90</v>
      </c>
      <c r="M833" s="9">
        <v>24.06</v>
      </c>
      <c r="N833" s="9">
        <v>63</v>
      </c>
      <c r="O833" s="9">
        <v>85</v>
      </c>
      <c r="P833" s="9">
        <v>0</v>
      </c>
    </row>
    <row r="834" spans="1:16" ht="15.75" customHeight="1" x14ac:dyDescent="0.2">
      <c r="A834" s="9">
        <v>1</v>
      </c>
      <c r="B834" s="9">
        <v>35</v>
      </c>
      <c r="C834" s="9">
        <v>1</v>
      </c>
      <c r="D834" s="9">
        <v>1</v>
      </c>
      <c r="E834" s="9">
        <v>40</v>
      </c>
      <c r="F834" s="9">
        <v>0</v>
      </c>
      <c r="G834" s="9">
        <v>0</v>
      </c>
      <c r="H834" s="9">
        <v>1</v>
      </c>
      <c r="I834" s="9">
        <v>0</v>
      </c>
      <c r="J834" s="9">
        <v>265</v>
      </c>
      <c r="K834" s="9">
        <v>167.5</v>
      </c>
      <c r="L834" s="9">
        <v>104.5</v>
      </c>
      <c r="M834" s="9">
        <v>26.59</v>
      </c>
      <c r="N834" s="9">
        <v>102</v>
      </c>
      <c r="O834" s="9" t="s">
        <v>92</v>
      </c>
      <c r="P834" s="9">
        <v>0</v>
      </c>
    </row>
    <row r="835" spans="1:16" ht="15.75" customHeight="1" x14ac:dyDescent="0.2">
      <c r="A835" s="9">
        <v>0</v>
      </c>
      <c r="B835" s="9">
        <v>53</v>
      </c>
      <c r="C835" s="9">
        <v>1</v>
      </c>
      <c r="D835" s="9">
        <v>0</v>
      </c>
      <c r="E835" s="9">
        <v>0</v>
      </c>
      <c r="F835" s="9">
        <v>0</v>
      </c>
      <c r="G835" s="9">
        <v>0</v>
      </c>
      <c r="H835" s="9">
        <v>1</v>
      </c>
      <c r="I835" s="9">
        <v>1</v>
      </c>
      <c r="J835" s="9">
        <v>248</v>
      </c>
      <c r="K835" s="9">
        <v>200</v>
      </c>
      <c r="L835" s="9">
        <v>140</v>
      </c>
      <c r="M835" s="9">
        <v>43.3</v>
      </c>
      <c r="N835" s="9">
        <v>107</v>
      </c>
      <c r="O835" s="9">
        <v>130</v>
      </c>
      <c r="P835" s="9">
        <v>1</v>
      </c>
    </row>
    <row r="836" spans="1:16" ht="15.75" customHeight="1" x14ac:dyDescent="0.2">
      <c r="A836" s="9">
        <v>0</v>
      </c>
      <c r="B836" s="9">
        <v>59</v>
      </c>
      <c r="C836" s="9">
        <v>1</v>
      </c>
      <c r="D836" s="9">
        <v>0</v>
      </c>
      <c r="E836" s="9">
        <v>0</v>
      </c>
      <c r="F836" s="9">
        <v>0</v>
      </c>
      <c r="G836" s="9">
        <v>0</v>
      </c>
      <c r="H836" s="9">
        <v>1</v>
      </c>
      <c r="I836" s="9">
        <v>0</v>
      </c>
      <c r="J836" s="9" t="s">
        <v>92</v>
      </c>
      <c r="K836" s="9">
        <v>153.5</v>
      </c>
      <c r="L836" s="9">
        <v>89.5</v>
      </c>
      <c r="M836" s="9">
        <v>26.08</v>
      </c>
      <c r="N836" s="9">
        <v>71</v>
      </c>
      <c r="O836" s="9">
        <v>113</v>
      </c>
      <c r="P836" s="9">
        <v>0</v>
      </c>
    </row>
    <row r="837" spans="1:16" ht="15.75" customHeight="1" x14ac:dyDescent="0.2">
      <c r="A837" s="9">
        <v>1</v>
      </c>
      <c r="B837" s="9">
        <v>57</v>
      </c>
      <c r="C837" s="9">
        <v>2</v>
      </c>
      <c r="D837" s="9">
        <v>1</v>
      </c>
      <c r="E837" s="9">
        <v>20</v>
      </c>
      <c r="F837" s="9">
        <v>0</v>
      </c>
      <c r="G837" s="9">
        <v>0</v>
      </c>
      <c r="H837" s="9">
        <v>0</v>
      </c>
      <c r="I837" s="9">
        <v>0</v>
      </c>
      <c r="J837" s="9">
        <v>205</v>
      </c>
      <c r="K837" s="9">
        <v>127</v>
      </c>
      <c r="L837" s="9">
        <v>75</v>
      </c>
      <c r="M837" s="9">
        <v>20.55</v>
      </c>
      <c r="N837" s="9">
        <v>80</v>
      </c>
      <c r="O837" s="9">
        <v>65</v>
      </c>
      <c r="P837" s="9">
        <v>1</v>
      </c>
    </row>
    <row r="838" spans="1:16" ht="15.75" customHeight="1" x14ac:dyDescent="0.2">
      <c r="A838" s="9">
        <v>0</v>
      </c>
      <c r="B838" s="9">
        <v>47</v>
      </c>
      <c r="C838" s="9">
        <v>2</v>
      </c>
      <c r="D838" s="9">
        <v>1</v>
      </c>
      <c r="E838" s="9">
        <v>6</v>
      </c>
      <c r="F838" s="9">
        <v>0</v>
      </c>
      <c r="G838" s="9">
        <v>0</v>
      </c>
      <c r="H838" s="9">
        <v>0</v>
      </c>
      <c r="I838" s="9">
        <v>0</v>
      </c>
      <c r="J838" s="9">
        <v>234</v>
      </c>
      <c r="K838" s="9">
        <v>128</v>
      </c>
      <c r="L838" s="9">
        <v>91</v>
      </c>
      <c r="M838" s="9">
        <v>25.59</v>
      </c>
      <c r="N838" s="9">
        <v>80</v>
      </c>
      <c r="O838" s="9">
        <v>93</v>
      </c>
      <c r="P838" s="9">
        <v>0</v>
      </c>
    </row>
    <row r="839" spans="1:16" ht="15.75" customHeight="1" x14ac:dyDescent="0.2">
      <c r="A839" s="9">
        <v>1</v>
      </c>
      <c r="B839" s="9">
        <v>49</v>
      </c>
      <c r="C839" s="9">
        <v>4</v>
      </c>
      <c r="D839" s="9">
        <v>1</v>
      </c>
      <c r="E839" s="9">
        <v>30</v>
      </c>
      <c r="F839" s="9">
        <v>0</v>
      </c>
      <c r="G839" s="9">
        <v>0</v>
      </c>
      <c r="H839" s="9">
        <v>1</v>
      </c>
      <c r="I839" s="9">
        <v>0</v>
      </c>
      <c r="J839" s="9">
        <v>240</v>
      </c>
      <c r="K839" s="9">
        <v>137</v>
      </c>
      <c r="L839" s="9">
        <v>96.5</v>
      </c>
      <c r="M839" s="9">
        <v>23.38</v>
      </c>
      <c r="N839" s="9">
        <v>75</v>
      </c>
      <c r="O839" s="9">
        <v>118</v>
      </c>
      <c r="P839" s="9">
        <v>0</v>
      </c>
    </row>
    <row r="840" spans="1:16" ht="15.75" customHeight="1" x14ac:dyDescent="0.2">
      <c r="A840" s="9">
        <v>1</v>
      </c>
      <c r="B840" s="9">
        <v>58</v>
      </c>
      <c r="C840" s="9">
        <v>3</v>
      </c>
      <c r="D840" s="9">
        <v>0</v>
      </c>
      <c r="E840" s="9">
        <v>0</v>
      </c>
      <c r="F840" s="9">
        <v>0</v>
      </c>
      <c r="G840" s="9">
        <v>0</v>
      </c>
      <c r="H840" s="9">
        <v>0</v>
      </c>
      <c r="I840" s="9">
        <v>0</v>
      </c>
      <c r="J840" s="9">
        <v>266</v>
      </c>
      <c r="K840" s="9">
        <v>138</v>
      </c>
      <c r="L840" s="9">
        <v>83</v>
      </c>
      <c r="M840" s="9">
        <v>30.64</v>
      </c>
      <c r="N840" s="9">
        <v>95</v>
      </c>
      <c r="O840" s="9">
        <v>100</v>
      </c>
      <c r="P840" s="9">
        <v>1</v>
      </c>
    </row>
    <row r="841" spans="1:16" ht="15.75" customHeight="1" x14ac:dyDescent="0.2">
      <c r="A841" s="9">
        <v>0</v>
      </c>
      <c r="B841" s="9">
        <v>55</v>
      </c>
      <c r="C841" s="9">
        <v>1</v>
      </c>
      <c r="D841" s="9">
        <v>0</v>
      </c>
      <c r="E841" s="9">
        <v>0</v>
      </c>
      <c r="F841" s="9">
        <v>0</v>
      </c>
      <c r="G841" s="9">
        <v>0</v>
      </c>
      <c r="H841" s="9">
        <v>0</v>
      </c>
      <c r="I841" s="9">
        <v>0</v>
      </c>
      <c r="J841" s="9">
        <v>244</v>
      </c>
      <c r="K841" s="9">
        <v>133</v>
      </c>
      <c r="L841" s="9">
        <v>80</v>
      </c>
      <c r="M841" s="9">
        <v>25.01</v>
      </c>
      <c r="N841" s="9">
        <v>75</v>
      </c>
      <c r="O841" s="9">
        <v>70</v>
      </c>
      <c r="P841" s="9">
        <v>0</v>
      </c>
    </row>
    <row r="842" spans="1:16" ht="15.75" customHeight="1" x14ac:dyDescent="0.2">
      <c r="A842" s="9">
        <v>0</v>
      </c>
      <c r="B842" s="9">
        <v>59</v>
      </c>
      <c r="C842" s="9">
        <v>1</v>
      </c>
      <c r="D842" s="9">
        <v>0</v>
      </c>
      <c r="E842" s="9">
        <v>0</v>
      </c>
      <c r="F842" s="9">
        <v>0</v>
      </c>
      <c r="G842" s="9">
        <v>0</v>
      </c>
      <c r="H842" s="9">
        <v>0</v>
      </c>
      <c r="I842" s="9">
        <v>0</v>
      </c>
      <c r="J842" s="9">
        <v>241</v>
      </c>
      <c r="K842" s="9">
        <v>120</v>
      </c>
      <c r="L842" s="9">
        <v>73</v>
      </c>
      <c r="M842" s="9">
        <v>23.76</v>
      </c>
      <c r="N842" s="9">
        <v>60</v>
      </c>
      <c r="O842" s="9">
        <v>88</v>
      </c>
      <c r="P842" s="9">
        <v>1</v>
      </c>
    </row>
    <row r="843" spans="1:16" ht="15.75" customHeight="1" x14ac:dyDescent="0.2">
      <c r="A843" s="9">
        <v>1</v>
      </c>
      <c r="B843" s="9">
        <v>55</v>
      </c>
      <c r="C843" s="9">
        <v>1</v>
      </c>
      <c r="D843" s="9">
        <v>0</v>
      </c>
      <c r="E843" s="9">
        <v>0</v>
      </c>
      <c r="F843" s="9">
        <v>0</v>
      </c>
      <c r="G843" s="9">
        <v>0</v>
      </c>
      <c r="H843" s="9">
        <v>0</v>
      </c>
      <c r="I843" s="9">
        <v>0</v>
      </c>
      <c r="J843" s="9">
        <v>207</v>
      </c>
      <c r="K843" s="9">
        <v>122</v>
      </c>
      <c r="L843" s="9">
        <v>82</v>
      </c>
      <c r="M843" s="9">
        <v>24.15</v>
      </c>
      <c r="N843" s="9">
        <v>77</v>
      </c>
      <c r="O843" s="9">
        <v>74</v>
      </c>
      <c r="P843" s="9">
        <v>0</v>
      </c>
    </row>
    <row r="844" spans="1:16" ht="15.75" customHeight="1" x14ac:dyDescent="0.2">
      <c r="A844" s="9">
        <v>0</v>
      </c>
      <c r="B844" s="9">
        <v>43</v>
      </c>
      <c r="C844" s="9">
        <v>3</v>
      </c>
      <c r="D844" s="9">
        <v>0</v>
      </c>
      <c r="E844" s="9">
        <v>0</v>
      </c>
      <c r="F844" s="9">
        <v>0</v>
      </c>
      <c r="G844" s="9">
        <v>0</v>
      </c>
      <c r="H844" s="9">
        <v>0</v>
      </c>
      <c r="I844" s="9">
        <v>0</v>
      </c>
      <c r="J844" s="9">
        <v>214</v>
      </c>
      <c r="K844" s="9">
        <v>121.5</v>
      </c>
      <c r="L844" s="9">
        <v>78</v>
      </c>
      <c r="M844" s="9">
        <v>26.11</v>
      </c>
      <c r="N844" s="9">
        <v>90</v>
      </c>
      <c r="O844" s="9">
        <v>82</v>
      </c>
      <c r="P844" s="9">
        <v>0</v>
      </c>
    </row>
    <row r="845" spans="1:16" ht="15.75" customHeight="1" x14ac:dyDescent="0.2">
      <c r="A845" s="9">
        <v>0</v>
      </c>
      <c r="B845" s="9">
        <v>46</v>
      </c>
      <c r="C845" s="9">
        <v>2</v>
      </c>
      <c r="D845" s="9">
        <v>0</v>
      </c>
      <c r="E845" s="9">
        <v>0</v>
      </c>
      <c r="F845" s="9">
        <v>0</v>
      </c>
      <c r="G845" s="9">
        <v>0</v>
      </c>
      <c r="H845" s="9">
        <v>0</v>
      </c>
      <c r="I845" s="9">
        <v>0</v>
      </c>
      <c r="J845" s="9">
        <v>225</v>
      </c>
      <c r="K845" s="9">
        <v>116</v>
      </c>
      <c r="L845" s="9">
        <v>79</v>
      </c>
      <c r="M845" s="9">
        <v>29.21</v>
      </c>
      <c r="N845" s="9">
        <v>60</v>
      </c>
      <c r="O845" s="9">
        <v>70</v>
      </c>
      <c r="P845" s="9">
        <v>0</v>
      </c>
    </row>
    <row r="846" spans="1:16" ht="15.75" customHeight="1" x14ac:dyDescent="0.2">
      <c r="A846" s="9">
        <v>1</v>
      </c>
      <c r="B846" s="9">
        <v>43</v>
      </c>
      <c r="C846" s="9">
        <v>2</v>
      </c>
      <c r="D846" s="9">
        <v>0</v>
      </c>
      <c r="E846" s="9">
        <v>0</v>
      </c>
      <c r="F846" s="9">
        <v>0</v>
      </c>
      <c r="G846" s="9">
        <v>0</v>
      </c>
      <c r="H846" s="9">
        <v>1</v>
      </c>
      <c r="I846" s="9">
        <v>0</v>
      </c>
      <c r="J846" s="9">
        <v>214</v>
      </c>
      <c r="K846" s="9">
        <v>132</v>
      </c>
      <c r="L846" s="9">
        <v>84</v>
      </c>
      <c r="M846" s="9">
        <v>26.77</v>
      </c>
      <c r="N846" s="9">
        <v>65</v>
      </c>
      <c r="O846" s="9">
        <v>102</v>
      </c>
      <c r="P846" s="9">
        <v>1</v>
      </c>
    </row>
    <row r="847" spans="1:16" ht="15.75" customHeight="1" x14ac:dyDescent="0.2">
      <c r="A847" s="9">
        <v>0</v>
      </c>
      <c r="B847" s="9">
        <v>46</v>
      </c>
      <c r="C847" s="9">
        <v>2</v>
      </c>
      <c r="D847" s="9">
        <v>0</v>
      </c>
      <c r="E847" s="9">
        <v>0</v>
      </c>
      <c r="F847" s="9">
        <v>0</v>
      </c>
      <c r="G847" s="9">
        <v>0</v>
      </c>
      <c r="H847" s="9">
        <v>0</v>
      </c>
      <c r="I847" s="9">
        <v>0</v>
      </c>
      <c r="J847" s="9">
        <v>304</v>
      </c>
      <c r="K847" s="9">
        <v>131.5</v>
      </c>
      <c r="L847" s="9">
        <v>78.5</v>
      </c>
      <c r="M847" s="9">
        <v>21.02</v>
      </c>
      <c r="N847" s="9">
        <v>68</v>
      </c>
      <c r="O847" s="9">
        <v>112</v>
      </c>
      <c r="P847" s="9">
        <v>0</v>
      </c>
    </row>
    <row r="848" spans="1:16" ht="15.75" customHeight="1" x14ac:dyDescent="0.2">
      <c r="A848" s="9">
        <v>1</v>
      </c>
      <c r="B848" s="9">
        <v>49</v>
      </c>
      <c r="C848" s="9">
        <v>1</v>
      </c>
      <c r="D848" s="9">
        <v>1</v>
      </c>
      <c r="E848" s="9">
        <v>30</v>
      </c>
      <c r="F848" s="9">
        <v>0</v>
      </c>
      <c r="G848" s="9">
        <v>0</v>
      </c>
      <c r="H848" s="9">
        <v>0</v>
      </c>
      <c r="I848" s="9">
        <v>0</v>
      </c>
      <c r="J848" s="9">
        <v>238</v>
      </c>
      <c r="K848" s="9">
        <v>118</v>
      </c>
      <c r="L848" s="9">
        <v>66</v>
      </c>
      <c r="M848" s="9">
        <v>26.91</v>
      </c>
      <c r="N848" s="9">
        <v>90</v>
      </c>
      <c r="O848" s="9">
        <v>82</v>
      </c>
      <c r="P848" s="9">
        <v>0</v>
      </c>
    </row>
    <row r="849" spans="1:16" ht="15.75" customHeight="1" x14ac:dyDescent="0.2">
      <c r="A849" s="9">
        <v>0</v>
      </c>
      <c r="B849" s="9">
        <v>42</v>
      </c>
      <c r="C849" s="9">
        <v>1</v>
      </c>
      <c r="D849" s="9">
        <v>0</v>
      </c>
      <c r="E849" s="9">
        <v>0</v>
      </c>
      <c r="F849" s="9">
        <v>0</v>
      </c>
      <c r="G849" s="9">
        <v>0</v>
      </c>
      <c r="H849" s="9">
        <v>0</v>
      </c>
      <c r="I849" s="9">
        <v>0</v>
      </c>
      <c r="J849" s="9">
        <v>241</v>
      </c>
      <c r="K849" s="9">
        <v>118.5</v>
      </c>
      <c r="L849" s="9">
        <v>80.5</v>
      </c>
      <c r="M849" s="9">
        <v>32.36</v>
      </c>
      <c r="N849" s="9">
        <v>95</v>
      </c>
      <c r="O849" s="9">
        <v>75</v>
      </c>
      <c r="P849" s="9">
        <v>0</v>
      </c>
    </row>
    <row r="850" spans="1:16" ht="15.75" customHeight="1" x14ac:dyDescent="0.2">
      <c r="A850" s="9">
        <v>0</v>
      </c>
      <c r="B850" s="9">
        <v>61</v>
      </c>
      <c r="C850" s="9">
        <v>2</v>
      </c>
      <c r="D850" s="9">
        <v>0</v>
      </c>
      <c r="E850" s="9">
        <v>0</v>
      </c>
      <c r="F850" s="9">
        <v>0</v>
      </c>
      <c r="G850" s="9">
        <v>0</v>
      </c>
      <c r="H850" s="9">
        <v>0</v>
      </c>
      <c r="I850" s="9">
        <v>0</v>
      </c>
      <c r="J850" s="9">
        <v>255</v>
      </c>
      <c r="K850" s="9">
        <v>114</v>
      </c>
      <c r="L850" s="9">
        <v>70.5</v>
      </c>
      <c r="M850" s="9">
        <v>24.79</v>
      </c>
      <c r="N850" s="9">
        <v>83</v>
      </c>
      <c r="O850" s="9">
        <v>107</v>
      </c>
      <c r="P850" s="9">
        <v>0</v>
      </c>
    </row>
    <row r="851" spans="1:16" ht="15.75" customHeight="1" x14ac:dyDescent="0.2">
      <c r="A851" s="9">
        <v>0</v>
      </c>
      <c r="B851" s="9">
        <v>36</v>
      </c>
      <c r="C851" s="9">
        <v>2</v>
      </c>
      <c r="D851" s="9">
        <v>0</v>
      </c>
      <c r="E851" s="9">
        <v>0</v>
      </c>
      <c r="F851" s="9">
        <v>0</v>
      </c>
      <c r="G851" s="9">
        <v>0</v>
      </c>
      <c r="H851" s="9">
        <v>0</v>
      </c>
      <c r="I851" s="9">
        <v>0</v>
      </c>
      <c r="J851" s="9">
        <v>212</v>
      </c>
      <c r="K851" s="9">
        <v>102</v>
      </c>
      <c r="L851" s="9">
        <v>69</v>
      </c>
      <c r="M851" s="9">
        <v>33.36</v>
      </c>
      <c r="N851" s="9">
        <v>55</v>
      </c>
      <c r="O851" s="9">
        <v>71</v>
      </c>
      <c r="P851" s="9">
        <v>0</v>
      </c>
    </row>
    <row r="852" spans="1:16" ht="15.75" customHeight="1" x14ac:dyDescent="0.2">
      <c r="A852" s="9">
        <v>1</v>
      </c>
      <c r="B852" s="9">
        <v>39</v>
      </c>
      <c r="C852" s="9">
        <v>2</v>
      </c>
      <c r="D852" s="9">
        <v>1</v>
      </c>
      <c r="E852" s="9">
        <v>40</v>
      </c>
      <c r="F852" s="9">
        <v>0</v>
      </c>
      <c r="G852" s="9">
        <v>0</v>
      </c>
      <c r="H852" s="9">
        <v>0</v>
      </c>
      <c r="I852" s="9">
        <v>0</v>
      </c>
      <c r="J852" s="9">
        <v>207</v>
      </c>
      <c r="K852" s="9">
        <v>131</v>
      </c>
      <c r="L852" s="9">
        <v>82</v>
      </c>
      <c r="M852" s="9">
        <v>24.25</v>
      </c>
      <c r="N852" s="9">
        <v>73</v>
      </c>
      <c r="O852" s="9">
        <v>83</v>
      </c>
      <c r="P852" s="9">
        <v>0</v>
      </c>
    </row>
    <row r="853" spans="1:16" ht="15.75" customHeight="1" x14ac:dyDescent="0.2">
      <c r="A853" s="9">
        <v>0</v>
      </c>
      <c r="B853" s="9">
        <v>48</v>
      </c>
      <c r="C853" s="9">
        <v>1</v>
      </c>
      <c r="D853" s="9">
        <v>0</v>
      </c>
      <c r="E853" s="9">
        <v>0</v>
      </c>
      <c r="F853" s="9">
        <v>0</v>
      </c>
      <c r="G853" s="9">
        <v>0</v>
      </c>
      <c r="H853" s="9">
        <v>0</v>
      </c>
      <c r="I853" s="9">
        <v>0</v>
      </c>
      <c r="J853" s="9">
        <v>222</v>
      </c>
      <c r="K853" s="9">
        <v>119</v>
      </c>
      <c r="L853" s="9">
        <v>85</v>
      </c>
      <c r="M853" s="9">
        <v>30.46</v>
      </c>
      <c r="N853" s="9">
        <v>77</v>
      </c>
      <c r="O853" s="9">
        <v>80</v>
      </c>
      <c r="P853" s="9">
        <v>0</v>
      </c>
    </row>
    <row r="854" spans="1:16" ht="15.75" customHeight="1" x14ac:dyDescent="0.2">
      <c r="A854" s="9">
        <v>1</v>
      </c>
      <c r="B854" s="9">
        <v>39</v>
      </c>
      <c r="C854" s="9">
        <v>4</v>
      </c>
      <c r="D854" s="9">
        <v>0</v>
      </c>
      <c r="E854" s="9">
        <v>0</v>
      </c>
      <c r="F854" s="9">
        <v>0</v>
      </c>
      <c r="G854" s="9">
        <v>0</v>
      </c>
      <c r="H854" s="9">
        <v>0</v>
      </c>
      <c r="I854" s="9">
        <v>0</v>
      </c>
      <c r="J854" s="9">
        <v>220</v>
      </c>
      <c r="K854" s="9">
        <v>107</v>
      </c>
      <c r="L854" s="9">
        <v>76.5</v>
      </c>
      <c r="M854" s="9">
        <v>22.45</v>
      </c>
      <c r="N854" s="9">
        <v>66</v>
      </c>
      <c r="O854" s="9">
        <v>78</v>
      </c>
      <c r="P854" s="9">
        <v>0</v>
      </c>
    </row>
    <row r="855" spans="1:16" ht="15.75" customHeight="1" x14ac:dyDescent="0.2">
      <c r="A855" s="9">
        <v>0</v>
      </c>
      <c r="B855" s="9">
        <v>59</v>
      </c>
      <c r="C855" s="9">
        <v>2</v>
      </c>
      <c r="D855" s="9">
        <v>1</v>
      </c>
      <c r="E855" s="9">
        <v>3</v>
      </c>
      <c r="F855" s="9">
        <v>0</v>
      </c>
      <c r="G855" s="9">
        <v>0</v>
      </c>
      <c r="H855" s="9">
        <v>0</v>
      </c>
      <c r="I855" s="9">
        <v>0</v>
      </c>
      <c r="J855" s="9">
        <v>240</v>
      </c>
      <c r="K855" s="9">
        <v>122.5</v>
      </c>
      <c r="L855" s="9">
        <v>67.5</v>
      </c>
      <c r="M855" s="9">
        <v>25.4</v>
      </c>
      <c r="N855" s="9">
        <v>88</v>
      </c>
      <c r="O855" s="9">
        <v>81</v>
      </c>
      <c r="P855" s="9">
        <v>0</v>
      </c>
    </row>
    <row r="856" spans="1:16" ht="15.75" customHeight="1" x14ac:dyDescent="0.2">
      <c r="A856" s="9">
        <v>0</v>
      </c>
      <c r="B856" s="9">
        <v>48</v>
      </c>
      <c r="C856" s="9">
        <v>3</v>
      </c>
      <c r="D856" s="9">
        <v>0</v>
      </c>
      <c r="E856" s="9">
        <v>0</v>
      </c>
      <c r="F856" s="9">
        <v>0</v>
      </c>
      <c r="G856" s="9">
        <v>0</v>
      </c>
      <c r="H856" s="9">
        <v>0</v>
      </c>
      <c r="I856" s="9">
        <v>0</v>
      </c>
      <c r="J856" s="9">
        <v>231</v>
      </c>
      <c r="K856" s="9">
        <v>131</v>
      </c>
      <c r="L856" s="9">
        <v>80</v>
      </c>
      <c r="M856" s="9">
        <v>21.14</v>
      </c>
      <c r="N856" s="9">
        <v>70</v>
      </c>
      <c r="O856" s="9">
        <v>85</v>
      </c>
      <c r="P856" s="9">
        <v>0</v>
      </c>
    </row>
    <row r="857" spans="1:16" ht="15.75" customHeight="1" x14ac:dyDescent="0.2">
      <c r="A857" s="9">
        <v>1</v>
      </c>
      <c r="B857" s="9">
        <v>44</v>
      </c>
      <c r="C857" s="9">
        <v>1</v>
      </c>
      <c r="D857" s="9">
        <v>0</v>
      </c>
      <c r="E857" s="9">
        <v>0</v>
      </c>
      <c r="F857" s="9">
        <v>0</v>
      </c>
      <c r="G857" s="9">
        <v>0</v>
      </c>
      <c r="H857" s="9">
        <v>0</v>
      </c>
      <c r="I857" s="9">
        <v>0</v>
      </c>
      <c r="J857" s="9">
        <v>268</v>
      </c>
      <c r="K857" s="9">
        <v>114</v>
      </c>
      <c r="L857" s="9">
        <v>83</v>
      </c>
      <c r="M857" s="9">
        <v>31.16</v>
      </c>
      <c r="N857" s="9">
        <v>75</v>
      </c>
      <c r="O857" s="9">
        <v>76</v>
      </c>
      <c r="P857" s="9">
        <v>0</v>
      </c>
    </row>
    <row r="858" spans="1:16" ht="15.75" customHeight="1" x14ac:dyDescent="0.2">
      <c r="A858" s="9">
        <v>1</v>
      </c>
      <c r="B858" s="9">
        <v>42</v>
      </c>
      <c r="C858" s="9">
        <v>2</v>
      </c>
      <c r="D858" s="9">
        <v>1</v>
      </c>
      <c r="E858" s="9">
        <v>30</v>
      </c>
      <c r="F858" s="9">
        <v>0</v>
      </c>
      <c r="G858" s="9">
        <v>0</v>
      </c>
      <c r="H858" s="9">
        <v>0</v>
      </c>
      <c r="I858" s="9">
        <v>0</v>
      </c>
      <c r="J858" s="9">
        <v>256</v>
      </c>
      <c r="K858" s="9">
        <v>111</v>
      </c>
      <c r="L858" s="9">
        <v>62</v>
      </c>
      <c r="M858" s="9">
        <v>21.67</v>
      </c>
      <c r="N858" s="9">
        <v>74</v>
      </c>
      <c r="O858" s="9">
        <v>74</v>
      </c>
      <c r="P858" s="9">
        <v>0</v>
      </c>
    </row>
    <row r="859" spans="1:16" ht="15.75" customHeight="1" x14ac:dyDescent="0.2">
      <c r="A859" s="9">
        <v>0</v>
      </c>
      <c r="B859" s="9">
        <v>44</v>
      </c>
      <c r="C859" s="9">
        <v>1</v>
      </c>
      <c r="D859" s="9">
        <v>0</v>
      </c>
      <c r="E859" s="9">
        <v>0</v>
      </c>
      <c r="F859" s="9">
        <v>0</v>
      </c>
      <c r="G859" s="9">
        <v>0</v>
      </c>
      <c r="H859" s="9">
        <v>0</v>
      </c>
      <c r="I859" s="9">
        <v>0</v>
      </c>
      <c r="J859" s="9">
        <v>195</v>
      </c>
      <c r="K859" s="9">
        <v>118</v>
      </c>
      <c r="L859" s="9">
        <v>86</v>
      </c>
      <c r="M859" s="9">
        <v>23.09</v>
      </c>
      <c r="N859" s="9">
        <v>70</v>
      </c>
      <c r="O859" s="9">
        <v>75</v>
      </c>
      <c r="P859" s="9">
        <v>0</v>
      </c>
    </row>
    <row r="860" spans="1:16" ht="15.75" customHeight="1" x14ac:dyDescent="0.2">
      <c r="A860" s="9">
        <v>0</v>
      </c>
      <c r="B860" s="9">
        <v>52</v>
      </c>
      <c r="C860" s="9">
        <v>1</v>
      </c>
      <c r="D860" s="9">
        <v>0</v>
      </c>
      <c r="E860" s="9">
        <v>0</v>
      </c>
      <c r="F860" s="9">
        <v>0</v>
      </c>
      <c r="G860" s="9">
        <v>0</v>
      </c>
      <c r="H860" s="9">
        <v>1</v>
      </c>
      <c r="I860" s="9">
        <v>0</v>
      </c>
      <c r="J860" s="9">
        <v>247</v>
      </c>
      <c r="K860" s="9">
        <v>146</v>
      </c>
      <c r="L860" s="9">
        <v>88</v>
      </c>
      <c r="M860" s="9">
        <v>27.26</v>
      </c>
      <c r="N860" s="9">
        <v>69</v>
      </c>
      <c r="O860" s="9">
        <v>63</v>
      </c>
      <c r="P860" s="9">
        <v>0</v>
      </c>
    </row>
    <row r="861" spans="1:16" ht="15.75" customHeight="1" x14ac:dyDescent="0.2">
      <c r="A861" s="9">
        <v>1</v>
      </c>
      <c r="B861" s="9">
        <v>60</v>
      </c>
      <c r="C861" s="9">
        <v>1</v>
      </c>
      <c r="D861" s="9">
        <v>1</v>
      </c>
      <c r="E861" s="9">
        <v>9</v>
      </c>
      <c r="F861" s="9">
        <v>0</v>
      </c>
      <c r="G861" s="9">
        <v>0</v>
      </c>
      <c r="H861" s="9">
        <v>0</v>
      </c>
      <c r="I861" s="9">
        <v>0</v>
      </c>
      <c r="J861" s="9">
        <v>166</v>
      </c>
      <c r="K861" s="9">
        <v>141</v>
      </c>
      <c r="L861" s="9">
        <v>81</v>
      </c>
      <c r="M861" s="9">
        <v>19.420000000000002</v>
      </c>
      <c r="N861" s="9">
        <v>67</v>
      </c>
      <c r="O861" s="9">
        <v>101</v>
      </c>
      <c r="P861" s="9">
        <v>0</v>
      </c>
    </row>
    <row r="862" spans="1:16" ht="15.75" customHeight="1" x14ac:dyDescent="0.2">
      <c r="A862" s="9">
        <v>0</v>
      </c>
      <c r="B862" s="9">
        <v>35</v>
      </c>
      <c r="C862" s="9">
        <v>2</v>
      </c>
      <c r="D862" s="9">
        <v>0</v>
      </c>
      <c r="E862" s="9">
        <v>0</v>
      </c>
      <c r="F862" s="9">
        <v>0</v>
      </c>
      <c r="G862" s="9">
        <v>0</v>
      </c>
      <c r="H862" s="9">
        <v>0</v>
      </c>
      <c r="I862" s="9">
        <v>0</v>
      </c>
      <c r="J862" s="9">
        <v>248</v>
      </c>
      <c r="K862" s="9">
        <v>107</v>
      </c>
      <c r="L862" s="9">
        <v>73</v>
      </c>
      <c r="M862" s="9">
        <v>20.64</v>
      </c>
      <c r="N862" s="9">
        <v>90</v>
      </c>
      <c r="O862" s="9">
        <v>80</v>
      </c>
      <c r="P862" s="9">
        <v>0</v>
      </c>
    </row>
    <row r="863" spans="1:16" ht="15.75" customHeight="1" x14ac:dyDescent="0.2">
      <c r="A863" s="9">
        <v>1</v>
      </c>
      <c r="B863" s="9">
        <v>40</v>
      </c>
      <c r="C863" s="9">
        <v>2</v>
      </c>
      <c r="D863" s="9">
        <v>1</v>
      </c>
      <c r="E863" s="9">
        <v>30</v>
      </c>
      <c r="F863" s="9">
        <v>0</v>
      </c>
      <c r="G863" s="9">
        <v>0</v>
      </c>
      <c r="H863" s="9">
        <v>0</v>
      </c>
      <c r="I863" s="9">
        <v>0</v>
      </c>
      <c r="J863" s="9">
        <v>165</v>
      </c>
      <c r="K863" s="9">
        <v>128</v>
      </c>
      <c r="L863" s="9">
        <v>83</v>
      </c>
      <c r="M863" s="9">
        <v>24.71</v>
      </c>
      <c r="N863" s="9">
        <v>69</v>
      </c>
      <c r="O863" s="9">
        <v>60</v>
      </c>
      <c r="P863" s="9">
        <v>0</v>
      </c>
    </row>
    <row r="864" spans="1:16" ht="15.75" customHeight="1" x14ac:dyDescent="0.2">
      <c r="A864" s="9">
        <v>0</v>
      </c>
      <c r="B864" s="9">
        <v>64</v>
      </c>
      <c r="C864" s="9">
        <v>2</v>
      </c>
      <c r="D864" s="9">
        <v>1</v>
      </c>
      <c r="E864" s="9">
        <v>15</v>
      </c>
      <c r="F864" s="9">
        <v>0</v>
      </c>
      <c r="G864" s="9">
        <v>0</v>
      </c>
      <c r="H864" s="9">
        <v>1</v>
      </c>
      <c r="I864" s="9">
        <v>0</v>
      </c>
      <c r="J864" s="9">
        <v>283</v>
      </c>
      <c r="K864" s="9">
        <v>163</v>
      </c>
      <c r="L864" s="9">
        <v>85</v>
      </c>
      <c r="M864" s="9">
        <v>21.17</v>
      </c>
      <c r="N864" s="9">
        <v>72</v>
      </c>
      <c r="O864" s="9">
        <v>68</v>
      </c>
      <c r="P864" s="9">
        <v>0</v>
      </c>
    </row>
    <row r="865" spans="1:16" ht="15.75" customHeight="1" x14ac:dyDescent="0.2">
      <c r="A865" s="9">
        <v>0</v>
      </c>
      <c r="B865" s="9">
        <v>53</v>
      </c>
      <c r="C865" s="9">
        <v>2</v>
      </c>
      <c r="D865" s="9">
        <v>1</v>
      </c>
      <c r="E865" s="9">
        <v>10</v>
      </c>
      <c r="F865" s="9">
        <v>0</v>
      </c>
      <c r="G865" s="9">
        <v>0</v>
      </c>
      <c r="H865" s="9">
        <v>1</v>
      </c>
      <c r="I865" s="9">
        <v>0</v>
      </c>
      <c r="J865" s="9">
        <v>261</v>
      </c>
      <c r="K865" s="9">
        <v>136</v>
      </c>
      <c r="L865" s="9">
        <v>99</v>
      </c>
      <c r="M865" s="9">
        <v>21.02</v>
      </c>
      <c r="N865" s="9">
        <v>85</v>
      </c>
      <c r="O865" s="9">
        <v>94</v>
      </c>
      <c r="P865" s="9">
        <v>0</v>
      </c>
    </row>
    <row r="866" spans="1:16" ht="15.75" customHeight="1" x14ac:dyDescent="0.2">
      <c r="A866" s="9">
        <v>0</v>
      </c>
      <c r="B866" s="9">
        <v>59</v>
      </c>
      <c r="C866" s="9">
        <v>2</v>
      </c>
      <c r="D866" s="9">
        <v>0</v>
      </c>
      <c r="E866" s="9">
        <v>0</v>
      </c>
      <c r="F866" s="9">
        <v>1</v>
      </c>
      <c r="G866" s="9">
        <v>0</v>
      </c>
      <c r="H866" s="9">
        <v>1</v>
      </c>
      <c r="I866" s="9">
        <v>0</v>
      </c>
      <c r="J866" s="9">
        <v>264</v>
      </c>
      <c r="K866" s="9">
        <v>244</v>
      </c>
      <c r="L866" s="9">
        <v>124</v>
      </c>
      <c r="M866" s="9">
        <v>19.61</v>
      </c>
      <c r="N866" s="9">
        <v>76</v>
      </c>
      <c r="O866" s="9">
        <v>120</v>
      </c>
      <c r="P866" s="9">
        <v>1</v>
      </c>
    </row>
    <row r="867" spans="1:16" ht="15.75" customHeight="1" x14ac:dyDescent="0.2">
      <c r="A867" s="9">
        <v>0</v>
      </c>
      <c r="B867" s="9">
        <v>55</v>
      </c>
      <c r="C867" s="9">
        <v>1</v>
      </c>
      <c r="D867" s="9">
        <v>0</v>
      </c>
      <c r="E867" s="9">
        <v>0</v>
      </c>
      <c r="F867" s="9">
        <v>0</v>
      </c>
      <c r="G867" s="9">
        <v>0</v>
      </c>
      <c r="H867" s="9">
        <v>0</v>
      </c>
      <c r="I867" s="9">
        <v>0</v>
      </c>
      <c r="J867" s="9">
        <v>273</v>
      </c>
      <c r="K867" s="9">
        <v>134</v>
      </c>
      <c r="L867" s="9">
        <v>92</v>
      </c>
      <c r="M867" s="9">
        <v>32.17</v>
      </c>
      <c r="N867" s="9">
        <v>75</v>
      </c>
      <c r="O867" s="9">
        <v>67</v>
      </c>
      <c r="P867" s="9">
        <v>0</v>
      </c>
    </row>
    <row r="868" spans="1:16" ht="15.75" customHeight="1" x14ac:dyDescent="0.2">
      <c r="A868" s="9">
        <v>0</v>
      </c>
      <c r="B868" s="9">
        <v>58</v>
      </c>
      <c r="C868" s="9">
        <v>2</v>
      </c>
      <c r="D868" s="9">
        <v>1</v>
      </c>
      <c r="E868" s="9">
        <v>30</v>
      </c>
      <c r="F868" s="9">
        <v>0</v>
      </c>
      <c r="G868" s="9">
        <v>0</v>
      </c>
      <c r="H868" s="9">
        <v>0</v>
      </c>
      <c r="I868" s="9">
        <v>0</v>
      </c>
      <c r="J868" s="9">
        <v>234</v>
      </c>
      <c r="K868" s="9">
        <v>113</v>
      </c>
      <c r="L868" s="9">
        <v>77</v>
      </c>
      <c r="M868" s="9">
        <v>20.68</v>
      </c>
      <c r="N868" s="9">
        <v>72</v>
      </c>
      <c r="O868" s="9">
        <v>67</v>
      </c>
      <c r="P868" s="9">
        <v>0</v>
      </c>
    </row>
    <row r="869" spans="1:16" ht="15.75" customHeight="1" x14ac:dyDescent="0.2">
      <c r="A869" s="9">
        <v>1</v>
      </c>
      <c r="B869" s="9">
        <v>56</v>
      </c>
      <c r="C869" s="9">
        <v>2</v>
      </c>
      <c r="D869" s="9">
        <v>1</v>
      </c>
      <c r="E869" s="9">
        <v>30</v>
      </c>
      <c r="F869" s="9">
        <v>0</v>
      </c>
      <c r="G869" s="9">
        <v>0</v>
      </c>
      <c r="H869" s="9">
        <v>0</v>
      </c>
      <c r="I869" s="9">
        <v>0</v>
      </c>
      <c r="J869" s="9">
        <v>197</v>
      </c>
      <c r="K869" s="9">
        <v>113.5</v>
      </c>
      <c r="L869" s="9">
        <v>74</v>
      </c>
      <c r="M869" s="9">
        <v>21.03</v>
      </c>
      <c r="N869" s="9">
        <v>90</v>
      </c>
      <c r="O869" s="9">
        <v>81</v>
      </c>
      <c r="P869" s="9">
        <v>1</v>
      </c>
    </row>
    <row r="870" spans="1:16" ht="15.75" customHeight="1" x14ac:dyDescent="0.2">
      <c r="A870" s="9">
        <v>0</v>
      </c>
      <c r="B870" s="9">
        <v>40</v>
      </c>
      <c r="C870" s="9">
        <v>2</v>
      </c>
      <c r="D870" s="9">
        <v>1</v>
      </c>
      <c r="E870" s="9">
        <v>30</v>
      </c>
      <c r="F870" s="9">
        <v>0</v>
      </c>
      <c r="G870" s="9">
        <v>0</v>
      </c>
      <c r="H870" s="9">
        <v>0</v>
      </c>
      <c r="I870" s="9">
        <v>0</v>
      </c>
      <c r="J870" s="9">
        <v>202</v>
      </c>
      <c r="K870" s="9">
        <v>104</v>
      </c>
      <c r="L870" s="9">
        <v>76</v>
      </c>
      <c r="M870" s="9">
        <v>19.93</v>
      </c>
      <c r="N870" s="9">
        <v>70</v>
      </c>
      <c r="O870" s="9">
        <v>62</v>
      </c>
      <c r="P870" s="9">
        <v>1</v>
      </c>
    </row>
    <row r="871" spans="1:16" ht="15.75" customHeight="1" x14ac:dyDescent="0.2">
      <c r="A871" s="9">
        <v>1</v>
      </c>
      <c r="B871" s="9">
        <v>42</v>
      </c>
      <c r="C871" s="9">
        <v>1</v>
      </c>
      <c r="D871" s="9">
        <v>0</v>
      </c>
      <c r="E871" s="9">
        <v>0</v>
      </c>
      <c r="F871" s="9">
        <v>0</v>
      </c>
      <c r="G871" s="9">
        <v>0</v>
      </c>
      <c r="H871" s="9">
        <v>0</v>
      </c>
      <c r="I871" s="9">
        <v>0</v>
      </c>
      <c r="J871" s="9">
        <v>163</v>
      </c>
      <c r="K871" s="9">
        <v>135</v>
      </c>
      <c r="L871" s="9">
        <v>82</v>
      </c>
      <c r="M871" s="9">
        <v>25.75</v>
      </c>
      <c r="N871" s="9">
        <v>65</v>
      </c>
      <c r="O871" s="9">
        <v>77</v>
      </c>
      <c r="P871" s="9">
        <v>0</v>
      </c>
    </row>
    <row r="872" spans="1:16" ht="15.75" customHeight="1" x14ac:dyDescent="0.2">
      <c r="A872" s="9">
        <v>1</v>
      </c>
      <c r="B872" s="9">
        <v>48</v>
      </c>
      <c r="C872" s="9">
        <v>2</v>
      </c>
      <c r="D872" s="9">
        <v>0</v>
      </c>
      <c r="E872" s="9">
        <v>0</v>
      </c>
      <c r="F872" s="9">
        <v>0</v>
      </c>
      <c r="G872" s="9">
        <v>0</v>
      </c>
      <c r="H872" s="9">
        <v>0</v>
      </c>
      <c r="I872" s="9">
        <v>0</v>
      </c>
      <c r="J872" s="9">
        <v>247</v>
      </c>
      <c r="K872" s="9">
        <v>131</v>
      </c>
      <c r="L872" s="9">
        <v>79</v>
      </c>
      <c r="M872" s="9">
        <v>22.12</v>
      </c>
      <c r="N872" s="9">
        <v>78</v>
      </c>
      <c r="O872" s="9">
        <v>83</v>
      </c>
      <c r="P872" s="9">
        <v>0</v>
      </c>
    </row>
    <row r="873" spans="1:16" ht="15.75" customHeight="1" x14ac:dyDescent="0.2">
      <c r="A873" s="9">
        <v>0</v>
      </c>
      <c r="B873" s="9">
        <v>58</v>
      </c>
      <c r="C873" s="9">
        <v>2</v>
      </c>
      <c r="D873" s="9">
        <v>1</v>
      </c>
      <c r="E873" s="9">
        <v>3</v>
      </c>
      <c r="F873" s="9">
        <v>0</v>
      </c>
      <c r="G873" s="9">
        <v>0</v>
      </c>
      <c r="H873" s="9">
        <v>0</v>
      </c>
      <c r="I873" s="9">
        <v>0</v>
      </c>
      <c r="J873" s="9" t="s">
        <v>92</v>
      </c>
      <c r="K873" s="9">
        <v>120</v>
      </c>
      <c r="L873" s="9">
        <v>80</v>
      </c>
      <c r="M873" s="9">
        <v>29.25</v>
      </c>
      <c r="N873" s="9">
        <v>78</v>
      </c>
      <c r="O873" s="9">
        <v>75</v>
      </c>
      <c r="P873" s="9">
        <v>0</v>
      </c>
    </row>
    <row r="874" spans="1:16" ht="15.75" customHeight="1" x14ac:dyDescent="0.2">
      <c r="A874" s="9">
        <v>0</v>
      </c>
      <c r="B874" s="9">
        <v>38</v>
      </c>
      <c r="C874" s="9">
        <v>3</v>
      </c>
      <c r="D874" s="9">
        <v>1</v>
      </c>
      <c r="E874" s="9">
        <v>15</v>
      </c>
      <c r="F874" s="9">
        <v>0</v>
      </c>
      <c r="G874" s="9">
        <v>0</v>
      </c>
      <c r="H874" s="9">
        <v>0</v>
      </c>
      <c r="I874" s="9">
        <v>0</v>
      </c>
      <c r="J874" s="9">
        <v>215</v>
      </c>
      <c r="K874" s="9">
        <v>129.5</v>
      </c>
      <c r="L874" s="9">
        <v>85.5</v>
      </c>
      <c r="M874" s="9">
        <v>24.24</v>
      </c>
      <c r="N874" s="9">
        <v>75</v>
      </c>
      <c r="O874" s="9" t="s">
        <v>92</v>
      </c>
      <c r="P874" s="9">
        <v>0</v>
      </c>
    </row>
    <row r="875" spans="1:16" ht="15.75" customHeight="1" x14ac:dyDescent="0.2">
      <c r="A875" s="9">
        <v>1</v>
      </c>
      <c r="B875" s="9">
        <v>65</v>
      </c>
      <c r="C875" s="9">
        <v>1</v>
      </c>
      <c r="D875" s="9">
        <v>0</v>
      </c>
      <c r="E875" s="9">
        <v>0</v>
      </c>
      <c r="F875" s="9">
        <v>0</v>
      </c>
      <c r="G875" s="9">
        <v>0</v>
      </c>
      <c r="H875" s="9">
        <v>0</v>
      </c>
      <c r="I875" s="9">
        <v>0</v>
      </c>
      <c r="J875" s="9">
        <v>251</v>
      </c>
      <c r="K875" s="9">
        <v>127.5</v>
      </c>
      <c r="L875" s="9">
        <v>75</v>
      </c>
      <c r="M875" s="9">
        <v>26.46</v>
      </c>
      <c r="N875" s="9">
        <v>60</v>
      </c>
      <c r="O875" s="9">
        <v>74</v>
      </c>
      <c r="P875" s="9">
        <v>0</v>
      </c>
    </row>
    <row r="876" spans="1:16" ht="15.75" customHeight="1" x14ac:dyDescent="0.2">
      <c r="A876" s="9">
        <v>1</v>
      </c>
      <c r="B876" s="9">
        <v>52</v>
      </c>
      <c r="C876" s="9">
        <v>3</v>
      </c>
      <c r="D876" s="9">
        <v>0</v>
      </c>
      <c r="E876" s="9">
        <v>0</v>
      </c>
      <c r="F876" s="9">
        <v>0</v>
      </c>
      <c r="G876" s="9">
        <v>0</v>
      </c>
      <c r="H876" s="9">
        <v>0</v>
      </c>
      <c r="I876" s="9">
        <v>0</v>
      </c>
      <c r="J876" s="9">
        <v>205</v>
      </c>
      <c r="K876" s="9">
        <v>122</v>
      </c>
      <c r="L876" s="9">
        <v>73</v>
      </c>
      <c r="M876" s="9">
        <v>22.73</v>
      </c>
      <c r="N876" s="9">
        <v>70</v>
      </c>
      <c r="O876" s="9">
        <v>85</v>
      </c>
      <c r="P876" s="9">
        <v>0</v>
      </c>
    </row>
    <row r="877" spans="1:16" ht="15.75" customHeight="1" x14ac:dyDescent="0.2">
      <c r="A877" s="9">
        <v>1</v>
      </c>
      <c r="B877" s="9">
        <v>39</v>
      </c>
      <c r="C877" s="9">
        <v>2</v>
      </c>
      <c r="D877" s="9">
        <v>1</v>
      </c>
      <c r="E877" s="9">
        <v>30</v>
      </c>
      <c r="F877" s="9">
        <v>0</v>
      </c>
      <c r="G877" s="9">
        <v>0</v>
      </c>
      <c r="H877" s="9">
        <v>0</v>
      </c>
      <c r="I877" s="9">
        <v>0</v>
      </c>
      <c r="J877" s="9">
        <v>225</v>
      </c>
      <c r="K877" s="9">
        <v>128</v>
      </c>
      <c r="L877" s="9">
        <v>86.5</v>
      </c>
      <c r="M877" s="9">
        <v>25.13</v>
      </c>
      <c r="N877" s="9">
        <v>74</v>
      </c>
      <c r="O877" s="9">
        <v>100</v>
      </c>
      <c r="P877" s="9">
        <v>0</v>
      </c>
    </row>
    <row r="878" spans="1:16" ht="15.75" customHeight="1" x14ac:dyDescent="0.2">
      <c r="A878" s="9">
        <v>0</v>
      </c>
      <c r="B878" s="9">
        <v>55</v>
      </c>
      <c r="C878" s="9">
        <v>1</v>
      </c>
      <c r="D878" s="9">
        <v>0</v>
      </c>
      <c r="E878" s="9">
        <v>0</v>
      </c>
      <c r="F878" s="9">
        <v>0</v>
      </c>
      <c r="G878" s="9">
        <v>0</v>
      </c>
      <c r="H878" s="9">
        <v>0</v>
      </c>
      <c r="I878" s="9">
        <v>0</v>
      </c>
      <c r="J878" s="9">
        <v>250</v>
      </c>
      <c r="K878" s="9">
        <v>127.5</v>
      </c>
      <c r="L878" s="9">
        <v>83.5</v>
      </c>
      <c r="M878" s="9">
        <v>30.61</v>
      </c>
      <c r="N878" s="9">
        <v>72</v>
      </c>
      <c r="O878" s="9">
        <v>73</v>
      </c>
      <c r="P878" s="9">
        <v>0</v>
      </c>
    </row>
    <row r="879" spans="1:16" ht="15.75" customHeight="1" x14ac:dyDescent="0.2">
      <c r="A879" s="9">
        <v>0</v>
      </c>
      <c r="B879" s="9">
        <v>64</v>
      </c>
      <c r="C879" s="9">
        <v>1</v>
      </c>
      <c r="D879" s="9">
        <v>0</v>
      </c>
      <c r="E879" s="9">
        <v>0</v>
      </c>
      <c r="F879" s="9">
        <v>0</v>
      </c>
      <c r="G879" s="9">
        <v>0</v>
      </c>
      <c r="H879" s="9">
        <v>1</v>
      </c>
      <c r="I879" s="9">
        <v>0</v>
      </c>
      <c r="J879" s="9">
        <v>255</v>
      </c>
      <c r="K879" s="9">
        <v>153</v>
      </c>
      <c r="L879" s="9">
        <v>75</v>
      </c>
      <c r="M879" s="9">
        <v>23.39</v>
      </c>
      <c r="N879" s="9">
        <v>60</v>
      </c>
      <c r="O879" s="9">
        <v>74</v>
      </c>
      <c r="P879" s="9">
        <v>1</v>
      </c>
    </row>
    <row r="880" spans="1:16" ht="15.75" customHeight="1" x14ac:dyDescent="0.2">
      <c r="A880" s="9">
        <v>1</v>
      </c>
      <c r="B880" s="9">
        <v>51</v>
      </c>
      <c r="C880" s="9">
        <v>1</v>
      </c>
      <c r="D880" s="9">
        <v>1</v>
      </c>
      <c r="E880" s="9">
        <v>20</v>
      </c>
      <c r="F880" s="9">
        <v>0</v>
      </c>
      <c r="G880" s="9">
        <v>0</v>
      </c>
      <c r="H880" s="9">
        <v>1</v>
      </c>
      <c r="I880" s="9">
        <v>0</v>
      </c>
      <c r="J880" s="9">
        <v>239</v>
      </c>
      <c r="K880" s="9">
        <v>168</v>
      </c>
      <c r="L880" s="9">
        <v>102</v>
      </c>
      <c r="M880" s="9">
        <v>30.38</v>
      </c>
      <c r="N880" s="9">
        <v>82</v>
      </c>
      <c r="O880" s="9">
        <v>68</v>
      </c>
      <c r="P880" s="9">
        <v>1</v>
      </c>
    </row>
    <row r="881" spans="1:16" ht="15.75" customHeight="1" x14ac:dyDescent="0.2">
      <c r="A881" s="9">
        <v>1</v>
      </c>
      <c r="B881" s="9">
        <v>49</v>
      </c>
      <c r="C881" s="9">
        <v>4</v>
      </c>
      <c r="D881" s="9">
        <v>0</v>
      </c>
      <c r="E881" s="9">
        <v>0</v>
      </c>
      <c r="F881" s="9">
        <v>0</v>
      </c>
      <c r="G881" s="9">
        <v>0</v>
      </c>
      <c r="H881" s="9">
        <v>0</v>
      </c>
      <c r="I881" s="9">
        <v>0</v>
      </c>
      <c r="J881" s="9">
        <v>264</v>
      </c>
      <c r="K881" s="9">
        <v>127.5</v>
      </c>
      <c r="L881" s="9">
        <v>81</v>
      </c>
      <c r="M881" s="9">
        <v>25.16</v>
      </c>
      <c r="N881" s="9">
        <v>76</v>
      </c>
      <c r="O881" s="9">
        <v>70</v>
      </c>
      <c r="P881" s="9">
        <v>0</v>
      </c>
    </row>
    <row r="882" spans="1:16" ht="15.75" customHeight="1" x14ac:dyDescent="0.2">
      <c r="A882" s="9">
        <v>1</v>
      </c>
      <c r="B882" s="9">
        <v>53</v>
      </c>
      <c r="C882" s="9">
        <v>4</v>
      </c>
      <c r="D882" s="9">
        <v>1</v>
      </c>
      <c r="E882" s="9">
        <v>5</v>
      </c>
      <c r="F882" s="9">
        <v>0</v>
      </c>
      <c r="G882" s="9">
        <v>0</v>
      </c>
      <c r="H882" s="9">
        <v>1</v>
      </c>
      <c r="I882" s="9">
        <v>0</v>
      </c>
      <c r="J882" s="9">
        <v>232</v>
      </c>
      <c r="K882" s="9">
        <v>134</v>
      </c>
      <c r="L882" s="9">
        <v>91</v>
      </c>
      <c r="M882" s="9">
        <v>25.13</v>
      </c>
      <c r="N882" s="9">
        <v>54</v>
      </c>
      <c r="O882" s="9">
        <v>75</v>
      </c>
      <c r="P882" s="9">
        <v>0</v>
      </c>
    </row>
    <row r="883" spans="1:16" ht="15.75" customHeight="1" x14ac:dyDescent="0.2">
      <c r="A883" s="9">
        <v>0</v>
      </c>
      <c r="B883" s="9">
        <v>47</v>
      </c>
      <c r="C883" s="9">
        <v>1</v>
      </c>
      <c r="D883" s="9">
        <v>0</v>
      </c>
      <c r="E883" s="9">
        <v>0</v>
      </c>
      <c r="F883" s="9">
        <v>0</v>
      </c>
      <c r="G883" s="9">
        <v>0</v>
      </c>
      <c r="H883" s="9">
        <v>0</v>
      </c>
      <c r="I883" s="9">
        <v>0</v>
      </c>
      <c r="J883" s="9">
        <v>232</v>
      </c>
      <c r="K883" s="9">
        <v>113.5</v>
      </c>
      <c r="L883" s="9">
        <v>73</v>
      </c>
      <c r="M883" s="9">
        <v>28.78</v>
      </c>
      <c r="N883" s="9">
        <v>75</v>
      </c>
      <c r="O883" s="9">
        <v>77</v>
      </c>
      <c r="P883" s="9">
        <v>0</v>
      </c>
    </row>
    <row r="884" spans="1:16" ht="15.75" customHeight="1" x14ac:dyDescent="0.2">
      <c r="A884" s="9">
        <v>1</v>
      </c>
      <c r="B884" s="9">
        <v>52</v>
      </c>
      <c r="C884" s="9">
        <v>4</v>
      </c>
      <c r="D884" s="9">
        <v>1</v>
      </c>
      <c r="E884" s="9">
        <v>20</v>
      </c>
      <c r="F884" s="9">
        <v>0</v>
      </c>
      <c r="G884" s="9">
        <v>0</v>
      </c>
      <c r="H884" s="9">
        <v>1</v>
      </c>
      <c r="I884" s="9">
        <v>0</v>
      </c>
      <c r="J884" s="9">
        <v>225</v>
      </c>
      <c r="K884" s="9">
        <v>156</v>
      </c>
      <c r="L884" s="9">
        <v>98</v>
      </c>
      <c r="M884" s="9">
        <v>30.93</v>
      </c>
      <c r="N884" s="9">
        <v>80</v>
      </c>
      <c r="O884" s="9">
        <v>100</v>
      </c>
      <c r="P884" s="9">
        <v>1</v>
      </c>
    </row>
    <row r="885" spans="1:16" ht="15.75" customHeight="1" x14ac:dyDescent="0.2">
      <c r="A885" s="9">
        <v>0</v>
      </c>
      <c r="B885" s="9">
        <v>62</v>
      </c>
      <c r="C885" s="9">
        <v>1</v>
      </c>
      <c r="D885" s="9">
        <v>0</v>
      </c>
      <c r="E885" s="9">
        <v>0</v>
      </c>
      <c r="F885" s="9">
        <v>0</v>
      </c>
      <c r="G885" s="9">
        <v>0</v>
      </c>
      <c r="H885" s="9">
        <v>1</v>
      </c>
      <c r="I885" s="9">
        <v>0</v>
      </c>
      <c r="J885" s="9">
        <v>174</v>
      </c>
      <c r="K885" s="9">
        <v>166</v>
      </c>
      <c r="L885" s="9">
        <v>89</v>
      </c>
      <c r="M885" s="9">
        <v>31.44</v>
      </c>
      <c r="N885" s="9">
        <v>83</v>
      </c>
      <c r="O885" s="9" t="s">
        <v>92</v>
      </c>
      <c r="P885" s="9">
        <v>1</v>
      </c>
    </row>
    <row r="886" spans="1:16" ht="15.75" customHeight="1" x14ac:dyDescent="0.2">
      <c r="A886" s="9">
        <v>0</v>
      </c>
      <c r="B886" s="9">
        <v>50</v>
      </c>
      <c r="C886" s="9">
        <v>1</v>
      </c>
      <c r="D886" s="9">
        <v>1</v>
      </c>
      <c r="E886" s="9">
        <v>20</v>
      </c>
      <c r="F886" s="9">
        <v>0</v>
      </c>
      <c r="G886" s="9">
        <v>0</v>
      </c>
      <c r="H886" s="9">
        <v>0</v>
      </c>
      <c r="I886" s="9">
        <v>0</v>
      </c>
      <c r="J886" s="9">
        <v>221</v>
      </c>
      <c r="K886" s="9">
        <v>112</v>
      </c>
      <c r="L886" s="9">
        <v>69</v>
      </c>
      <c r="M886" s="9">
        <v>24.07</v>
      </c>
      <c r="N886" s="9">
        <v>80</v>
      </c>
      <c r="O886" s="9">
        <v>79</v>
      </c>
      <c r="P886" s="9">
        <v>0</v>
      </c>
    </row>
    <row r="887" spans="1:16" ht="15.75" customHeight="1" x14ac:dyDescent="0.2">
      <c r="A887" s="9">
        <v>1</v>
      </c>
      <c r="B887" s="9">
        <v>58</v>
      </c>
      <c r="C887" s="9">
        <v>1</v>
      </c>
      <c r="D887" s="9">
        <v>1</v>
      </c>
      <c r="E887" s="9">
        <v>9</v>
      </c>
      <c r="F887" s="9">
        <v>0</v>
      </c>
      <c r="G887" s="9">
        <v>0</v>
      </c>
      <c r="H887" s="9">
        <v>1</v>
      </c>
      <c r="I887" s="9">
        <v>0</v>
      </c>
      <c r="J887" s="9">
        <v>242</v>
      </c>
      <c r="K887" s="9">
        <v>164</v>
      </c>
      <c r="L887" s="9">
        <v>85.5</v>
      </c>
      <c r="M887" s="9">
        <v>18.84</v>
      </c>
      <c r="N887" s="9">
        <v>76</v>
      </c>
      <c r="O887" s="9">
        <v>106</v>
      </c>
      <c r="P887" s="9">
        <v>0</v>
      </c>
    </row>
    <row r="888" spans="1:16" ht="15.75" customHeight="1" x14ac:dyDescent="0.2">
      <c r="A888" s="9">
        <v>0</v>
      </c>
      <c r="B888" s="9">
        <v>64</v>
      </c>
      <c r="C888" s="9">
        <v>1</v>
      </c>
      <c r="D888" s="9">
        <v>0</v>
      </c>
      <c r="E888" s="9">
        <v>0</v>
      </c>
      <c r="F888" s="9">
        <v>0</v>
      </c>
      <c r="G888" s="9">
        <v>0</v>
      </c>
      <c r="H888" s="9">
        <v>1</v>
      </c>
      <c r="I888" s="9">
        <v>0</v>
      </c>
      <c r="J888" s="9">
        <v>194</v>
      </c>
      <c r="K888" s="9">
        <v>176</v>
      </c>
      <c r="L888" s="9">
        <v>97</v>
      </c>
      <c r="M888" s="9">
        <v>33.19</v>
      </c>
      <c r="N888" s="9">
        <v>68</v>
      </c>
      <c r="O888" s="9">
        <v>89</v>
      </c>
      <c r="P888" s="9">
        <v>1</v>
      </c>
    </row>
    <row r="889" spans="1:16" ht="15.75" customHeight="1" x14ac:dyDescent="0.2">
      <c r="A889" s="9">
        <v>1</v>
      </c>
      <c r="B889" s="9">
        <v>37</v>
      </c>
      <c r="C889" s="9">
        <v>3</v>
      </c>
      <c r="D889" s="9">
        <v>0</v>
      </c>
      <c r="E889" s="9">
        <v>0</v>
      </c>
      <c r="F889" s="9">
        <v>0</v>
      </c>
      <c r="G889" s="9">
        <v>0</v>
      </c>
      <c r="H889" s="9">
        <v>0</v>
      </c>
      <c r="I889" s="9">
        <v>0</v>
      </c>
      <c r="J889" s="9">
        <v>238</v>
      </c>
      <c r="K889" s="9">
        <v>121</v>
      </c>
      <c r="L889" s="9">
        <v>80</v>
      </c>
      <c r="M889" s="9">
        <v>28.95</v>
      </c>
      <c r="N889" s="9">
        <v>70</v>
      </c>
      <c r="O889" s="9">
        <v>67</v>
      </c>
      <c r="P889" s="9">
        <v>0</v>
      </c>
    </row>
    <row r="890" spans="1:16" ht="15.75" customHeight="1" x14ac:dyDescent="0.2">
      <c r="A890" s="9">
        <v>1</v>
      </c>
      <c r="B890" s="9">
        <v>57</v>
      </c>
      <c r="C890" s="9">
        <v>1</v>
      </c>
      <c r="D890" s="9">
        <v>1</v>
      </c>
      <c r="E890" s="9">
        <v>10</v>
      </c>
      <c r="F890" s="9">
        <v>0</v>
      </c>
      <c r="G890" s="9">
        <v>0</v>
      </c>
      <c r="H890" s="9">
        <v>1</v>
      </c>
      <c r="I890" s="9">
        <v>0</v>
      </c>
      <c r="J890" s="9">
        <v>206</v>
      </c>
      <c r="K890" s="9">
        <v>141</v>
      </c>
      <c r="L890" s="9">
        <v>83</v>
      </c>
      <c r="M890" s="9">
        <v>27.98</v>
      </c>
      <c r="N890" s="9">
        <v>63</v>
      </c>
      <c r="O890" s="9">
        <v>69</v>
      </c>
      <c r="P890" s="9">
        <v>0</v>
      </c>
    </row>
    <row r="891" spans="1:16" ht="15.75" customHeight="1" x14ac:dyDescent="0.2">
      <c r="A891" s="9">
        <v>1</v>
      </c>
      <c r="B891" s="9">
        <v>64</v>
      </c>
      <c r="C891" s="9">
        <v>4</v>
      </c>
      <c r="D891" s="9">
        <v>0</v>
      </c>
      <c r="E891" s="9">
        <v>0</v>
      </c>
      <c r="F891" s="9">
        <v>0</v>
      </c>
      <c r="G891" s="9">
        <v>0</v>
      </c>
      <c r="H891" s="9">
        <v>0</v>
      </c>
      <c r="I891" s="9">
        <v>0</v>
      </c>
      <c r="J891" s="9">
        <v>273</v>
      </c>
      <c r="K891" s="9">
        <v>123</v>
      </c>
      <c r="L891" s="9">
        <v>73.5</v>
      </c>
      <c r="M891" s="9">
        <v>22.3</v>
      </c>
      <c r="N891" s="9">
        <v>75</v>
      </c>
      <c r="O891" s="9">
        <v>84</v>
      </c>
      <c r="P891" s="9">
        <v>1</v>
      </c>
    </row>
    <row r="892" spans="1:16" ht="15.75" customHeight="1" x14ac:dyDescent="0.2">
      <c r="A892" s="9">
        <v>0</v>
      </c>
      <c r="B892" s="9">
        <v>66</v>
      </c>
      <c r="C892" s="9">
        <v>1</v>
      </c>
      <c r="D892" s="9">
        <v>0</v>
      </c>
      <c r="E892" s="9">
        <v>0</v>
      </c>
      <c r="F892" s="9">
        <v>1</v>
      </c>
      <c r="G892" s="9">
        <v>0</v>
      </c>
      <c r="H892" s="9">
        <v>1</v>
      </c>
      <c r="I892" s="9">
        <v>0</v>
      </c>
      <c r="J892" s="9">
        <v>290</v>
      </c>
      <c r="K892" s="9">
        <v>152.5</v>
      </c>
      <c r="L892" s="9">
        <v>90</v>
      </c>
      <c r="M892" s="9">
        <v>23.63</v>
      </c>
      <c r="N892" s="9">
        <v>80</v>
      </c>
      <c r="O892" s="9">
        <v>76</v>
      </c>
      <c r="P892" s="9">
        <v>0</v>
      </c>
    </row>
    <row r="893" spans="1:16" ht="15.75" customHeight="1" x14ac:dyDescent="0.2">
      <c r="A893" s="9">
        <v>1</v>
      </c>
      <c r="B893" s="9">
        <v>35</v>
      </c>
      <c r="C893" s="9">
        <v>2</v>
      </c>
      <c r="D893" s="9">
        <v>0</v>
      </c>
      <c r="E893" s="9">
        <v>0</v>
      </c>
      <c r="F893" s="9">
        <v>0</v>
      </c>
      <c r="G893" s="9">
        <v>0</v>
      </c>
      <c r="H893" s="9">
        <v>0</v>
      </c>
      <c r="I893" s="9">
        <v>0</v>
      </c>
      <c r="J893" s="9">
        <v>290</v>
      </c>
      <c r="K893" s="9">
        <v>108</v>
      </c>
      <c r="L893" s="9">
        <v>72</v>
      </c>
      <c r="M893" s="9">
        <v>22.91</v>
      </c>
      <c r="N893" s="9">
        <v>55</v>
      </c>
      <c r="O893" s="9">
        <v>84</v>
      </c>
      <c r="P893" s="9">
        <v>0</v>
      </c>
    </row>
    <row r="894" spans="1:16" ht="15.75" customHeight="1" x14ac:dyDescent="0.2">
      <c r="A894" s="9">
        <v>1</v>
      </c>
      <c r="B894" s="9">
        <v>38</v>
      </c>
      <c r="C894" s="9">
        <v>1</v>
      </c>
      <c r="D894" s="9">
        <v>1</v>
      </c>
      <c r="E894" s="9">
        <v>15</v>
      </c>
      <c r="F894" s="9">
        <v>0</v>
      </c>
      <c r="G894" s="9">
        <v>0</v>
      </c>
      <c r="H894" s="9">
        <v>0</v>
      </c>
      <c r="I894" s="9">
        <v>0</v>
      </c>
      <c r="J894" s="9">
        <v>180</v>
      </c>
      <c r="K894" s="9">
        <v>111</v>
      </c>
      <c r="L894" s="9">
        <v>61</v>
      </c>
      <c r="M894" s="9">
        <v>21.51</v>
      </c>
      <c r="N894" s="9">
        <v>66</v>
      </c>
      <c r="O894" s="9">
        <v>75</v>
      </c>
      <c r="P894" s="9">
        <v>0</v>
      </c>
    </row>
    <row r="895" spans="1:16" ht="15.75" customHeight="1" x14ac:dyDescent="0.2">
      <c r="A895" s="9">
        <v>0</v>
      </c>
      <c r="B895" s="9">
        <v>39</v>
      </c>
      <c r="C895" s="9">
        <v>1</v>
      </c>
      <c r="D895" s="9">
        <v>1</v>
      </c>
      <c r="E895" s="9">
        <v>20</v>
      </c>
      <c r="F895" s="9">
        <v>0</v>
      </c>
      <c r="G895" s="9">
        <v>0</v>
      </c>
      <c r="H895" s="9">
        <v>0</v>
      </c>
      <c r="I895" s="9">
        <v>0</v>
      </c>
      <c r="J895" s="9">
        <v>233</v>
      </c>
      <c r="K895" s="9">
        <v>126</v>
      </c>
      <c r="L895" s="9">
        <v>85</v>
      </c>
      <c r="M895" s="9">
        <v>22.89</v>
      </c>
      <c r="N895" s="9">
        <v>80</v>
      </c>
      <c r="O895" s="9">
        <v>87</v>
      </c>
      <c r="P895" s="9">
        <v>0</v>
      </c>
    </row>
    <row r="896" spans="1:16" ht="15.75" customHeight="1" x14ac:dyDescent="0.2">
      <c r="A896" s="9">
        <v>0</v>
      </c>
      <c r="B896" s="9">
        <v>42</v>
      </c>
      <c r="C896" s="9">
        <v>1</v>
      </c>
      <c r="D896" s="9">
        <v>1</v>
      </c>
      <c r="E896" s="9">
        <v>20</v>
      </c>
      <c r="F896" s="9">
        <v>0</v>
      </c>
      <c r="G896" s="9">
        <v>0</v>
      </c>
      <c r="H896" s="9">
        <v>1</v>
      </c>
      <c r="I896" s="9">
        <v>0</v>
      </c>
      <c r="J896" s="9">
        <v>199</v>
      </c>
      <c r="K896" s="9">
        <v>141</v>
      </c>
      <c r="L896" s="9">
        <v>92</v>
      </c>
      <c r="M896" s="9">
        <v>43.69</v>
      </c>
      <c r="N896" s="9">
        <v>80</v>
      </c>
      <c r="O896" s="9">
        <v>60</v>
      </c>
      <c r="P896" s="9">
        <v>1</v>
      </c>
    </row>
    <row r="897" spans="1:16" ht="15.75" customHeight="1" x14ac:dyDescent="0.2">
      <c r="A897" s="9">
        <v>1</v>
      </c>
      <c r="B897" s="9">
        <v>45</v>
      </c>
      <c r="C897" s="9">
        <v>1</v>
      </c>
      <c r="D897" s="9">
        <v>1</v>
      </c>
      <c r="E897" s="9">
        <v>20</v>
      </c>
      <c r="F897" s="9">
        <v>0</v>
      </c>
      <c r="G897" s="9">
        <v>0</v>
      </c>
      <c r="H897" s="9">
        <v>0</v>
      </c>
      <c r="I897" s="9">
        <v>0</v>
      </c>
      <c r="J897" s="9">
        <v>255</v>
      </c>
      <c r="K897" s="9">
        <v>130</v>
      </c>
      <c r="L897" s="9">
        <v>82.5</v>
      </c>
      <c r="M897" s="9">
        <v>28.56</v>
      </c>
      <c r="N897" s="9">
        <v>82</v>
      </c>
      <c r="O897" s="9">
        <v>94</v>
      </c>
      <c r="P897" s="9">
        <v>0</v>
      </c>
    </row>
    <row r="898" spans="1:16" ht="15.75" customHeight="1" x14ac:dyDescent="0.2">
      <c r="A898" s="9">
        <v>0</v>
      </c>
      <c r="B898" s="9">
        <v>59</v>
      </c>
      <c r="C898" s="9">
        <v>1</v>
      </c>
      <c r="D898" s="9">
        <v>0</v>
      </c>
      <c r="E898" s="9">
        <v>0</v>
      </c>
      <c r="F898" s="9">
        <v>0</v>
      </c>
      <c r="G898" s="9">
        <v>0</v>
      </c>
      <c r="H898" s="9">
        <v>0</v>
      </c>
      <c r="I898" s="9">
        <v>0</v>
      </c>
      <c r="J898" s="9">
        <v>249</v>
      </c>
      <c r="K898" s="9">
        <v>139</v>
      </c>
      <c r="L898" s="9">
        <v>79.5</v>
      </c>
      <c r="M898" s="9">
        <v>23.28</v>
      </c>
      <c r="N898" s="9">
        <v>94</v>
      </c>
      <c r="O898" s="9" t="s">
        <v>92</v>
      </c>
      <c r="P898" s="9">
        <v>0</v>
      </c>
    </row>
    <row r="899" spans="1:16" ht="15.75" customHeight="1" x14ac:dyDescent="0.2">
      <c r="A899" s="9">
        <v>0</v>
      </c>
      <c r="B899" s="9">
        <v>57</v>
      </c>
      <c r="C899" s="9">
        <v>3</v>
      </c>
      <c r="D899" s="9">
        <v>1</v>
      </c>
      <c r="E899" s="9">
        <v>20</v>
      </c>
      <c r="F899" s="9">
        <v>0</v>
      </c>
      <c r="G899" s="9">
        <v>0</v>
      </c>
      <c r="H899" s="9">
        <v>0</v>
      </c>
      <c r="I899" s="9">
        <v>0</v>
      </c>
      <c r="J899" s="9">
        <v>200</v>
      </c>
      <c r="K899" s="9">
        <v>108</v>
      </c>
      <c r="L899" s="9">
        <v>77</v>
      </c>
      <c r="M899" s="9">
        <v>18.55</v>
      </c>
      <c r="N899" s="9">
        <v>70</v>
      </c>
      <c r="O899" s="9">
        <v>87</v>
      </c>
      <c r="P899" s="9">
        <v>0</v>
      </c>
    </row>
    <row r="900" spans="1:16" ht="15.75" customHeight="1" x14ac:dyDescent="0.2">
      <c r="A900" s="9">
        <v>0</v>
      </c>
      <c r="B900" s="9">
        <v>62</v>
      </c>
      <c r="C900" s="9">
        <v>2</v>
      </c>
      <c r="D900" s="9">
        <v>1</v>
      </c>
      <c r="E900" s="9">
        <v>6</v>
      </c>
      <c r="F900" s="9">
        <v>0</v>
      </c>
      <c r="G900" s="9">
        <v>0</v>
      </c>
      <c r="H900" s="9">
        <v>1</v>
      </c>
      <c r="I900" s="9">
        <v>0</v>
      </c>
      <c r="J900" s="9">
        <v>244</v>
      </c>
      <c r="K900" s="9">
        <v>168</v>
      </c>
      <c r="L900" s="9">
        <v>102</v>
      </c>
      <c r="M900" s="9">
        <v>26.39</v>
      </c>
      <c r="N900" s="9">
        <v>76</v>
      </c>
      <c r="O900" s="9">
        <v>105</v>
      </c>
      <c r="P900" s="9">
        <v>1</v>
      </c>
    </row>
    <row r="901" spans="1:16" ht="15.75" customHeight="1" x14ac:dyDescent="0.2">
      <c r="A901" s="9">
        <v>1</v>
      </c>
      <c r="B901" s="9">
        <v>58</v>
      </c>
      <c r="C901" s="9">
        <v>1</v>
      </c>
      <c r="D901" s="9">
        <v>1</v>
      </c>
      <c r="E901" s="9">
        <v>20</v>
      </c>
      <c r="F901" s="9">
        <v>0</v>
      </c>
      <c r="G901" s="9">
        <v>0</v>
      </c>
      <c r="H901" s="9">
        <v>1</v>
      </c>
      <c r="I901" s="9">
        <v>0</v>
      </c>
      <c r="J901" s="9">
        <v>255</v>
      </c>
      <c r="K901" s="9">
        <v>146</v>
      </c>
      <c r="L901" s="9">
        <v>89</v>
      </c>
      <c r="M901" s="9">
        <v>27.47</v>
      </c>
      <c r="N901" s="9">
        <v>75</v>
      </c>
      <c r="O901" s="9">
        <v>73</v>
      </c>
      <c r="P901" s="9">
        <v>1</v>
      </c>
    </row>
    <row r="902" spans="1:16" ht="15.75" customHeight="1" x14ac:dyDescent="0.2">
      <c r="A902" s="9">
        <v>0</v>
      </c>
      <c r="B902" s="9">
        <v>51</v>
      </c>
      <c r="C902" s="9">
        <v>3</v>
      </c>
      <c r="D902" s="9">
        <v>0</v>
      </c>
      <c r="E902" s="9">
        <v>0</v>
      </c>
      <c r="F902" s="9">
        <v>0</v>
      </c>
      <c r="G902" s="9">
        <v>0</v>
      </c>
      <c r="H902" s="9">
        <v>0</v>
      </c>
      <c r="I902" s="9">
        <v>0</v>
      </c>
      <c r="J902" s="9">
        <v>257</v>
      </c>
      <c r="K902" s="9">
        <v>128</v>
      </c>
      <c r="L902" s="9">
        <v>77</v>
      </c>
      <c r="M902" s="9">
        <v>24.94</v>
      </c>
      <c r="N902" s="9">
        <v>68</v>
      </c>
      <c r="O902" s="9">
        <v>88</v>
      </c>
      <c r="P902" s="9">
        <v>0</v>
      </c>
    </row>
    <row r="903" spans="1:16" ht="15.75" customHeight="1" x14ac:dyDescent="0.2">
      <c r="A903" s="9">
        <v>1</v>
      </c>
      <c r="B903" s="9">
        <v>59</v>
      </c>
      <c r="C903" s="9">
        <v>2</v>
      </c>
      <c r="D903" s="9">
        <v>1</v>
      </c>
      <c r="E903" s="9">
        <v>11</v>
      </c>
      <c r="F903" s="9">
        <v>0</v>
      </c>
      <c r="G903" s="9">
        <v>0</v>
      </c>
      <c r="H903" s="9">
        <v>0</v>
      </c>
      <c r="I903" s="9">
        <v>0</v>
      </c>
      <c r="J903" s="9">
        <v>176</v>
      </c>
      <c r="K903" s="9">
        <v>134.5</v>
      </c>
      <c r="L903" s="9">
        <v>87</v>
      </c>
      <c r="M903" s="9">
        <v>31.76</v>
      </c>
      <c r="N903" s="9">
        <v>80</v>
      </c>
      <c r="O903" s="9">
        <v>93</v>
      </c>
      <c r="P903" s="9">
        <v>0</v>
      </c>
    </row>
    <row r="904" spans="1:16" ht="15.75" customHeight="1" x14ac:dyDescent="0.2">
      <c r="A904" s="9">
        <v>0</v>
      </c>
      <c r="B904" s="9">
        <v>44</v>
      </c>
      <c r="C904" s="9">
        <v>1</v>
      </c>
      <c r="D904" s="9">
        <v>1</v>
      </c>
      <c r="E904" s="9">
        <v>1</v>
      </c>
      <c r="F904" s="9">
        <v>0</v>
      </c>
      <c r="G904" s="9">
        <v>0</v>
      </c>
      <c r="H904" s="9">
        <v>0</v>
      </c>
      <c r="I904" s="9">
        <v>0</v>
      </c>
      <c r="J904" s="9">
        <v>217</v>
      </c>
      <c r="K904" s="9">
        <v>124.5</v>
      </c>
      <c r="L904" s="9">
        <v>82</v>
      </c>
      <c r="M904" s="9">
        <v>22.36</v>
      </c>
      <c r="N904" s="9">
        <v>87</v>
      </c>
      <c r="O904" s="9">
        <v>68</v>
      </c>
      <c r="P904" s="9">
        <v>0</v>
      </c>
    </row>
    <row r="905" spans="1:16" ht="15.75" customHeight="1" x14ac:dyDescent="0.2">
      <c r="A905" s="9">
        <v>0</v>
      </c>
      <c r="B905" s="9">
        <v>60</v>
      </c>
      <c r="C905" s="9">
        <v>1</v>
      </c>
      <c r="D905" s="9">
        <v>0</v>
      </c>
      <c r="E905" s="9">
        <v>0</v>
      </c>
      <c r="F905" s="9">
        <v>0</v>
      </c>
      <c r="G905" s="9">
        <v>0</v>
      </c>
      <c r="H905" s="9">
        <v>1</v>
      </c>
      <c r="I905" s="9">
        <v>1</v>
      </c>
      <c r="J905" s="9">
        <v>282</v>
      </c>
      <c r="K905" s="9">
        <v>213</v>
      </c>
      <c r="L905" s="9">
        <v>94.5</v>
      </c>
      <c r="M905" s="9">
        <v>28.58</v>
      </c>
      <c r="N905" s="9">
        <v>71</v>
      </c>
      <c r="O905" s="9">
        <v>78</v>
      </c>
      <c r="P905" s="9">
        <v>0</v>
      </c>
    </row>
    <row r="906" spans="1:16" ht="15.75" customHeight="1" x14ac:dyDescent="0.2">
      <c r="A906" s="9">
        <v>0</v>
      </c>
      <c r="B906" s="9">
        <v>54</v>
      </c>
      <c r="C906" s="9">
        <v>3</v>
      </c>
      <c r="D906" s="9">
        <v>0</v>
      </c>
      <c r="E906" s="9">
        <v>0</v>
      </c>
      <c r="F906" s="9">
        <v>0</v>
      </c>
      <c r="G906" s="9">
        <v>0</v>
      </c>
      <c r="H906" s="9">
        <v>0</v>
      </c>
      <c r="I906" s="9">
        <v>0</v>
      </c>
      <c r="J906" s="9">
        <v>318</v>
      </c>
      <c r="K906" s="9">
        <v>115</v>
      </c>
      <c r="L906" s="9">
        <v>81</v>
      </c>
      <c r="M906" s="9">
        <v>25.84</v>
      </c>
      <c r="N906" s="9">
        <v>95</v>
      </c>
      <c r="O906" s="9">
        <v>76</v>
      </c>
      <c r="P906" s="9">
        <v>0</v>
      </c>
    </row>
    <row r="907" spans="1:16" ht="15.75" customHeight="1" x14ac:dyDescent="0.2">
      <c r="A907" s="9">
        <v>1</v>
      </c>
      <c r="B907" s="9">
        <v>38</v>
      </c>
      <c r="C907" s="9">
        <v>2</v>
      </c>
      <c r="D907" s="9">
        <v>1</v>
      </c>
      <c r="E907" s="9">
        <v>20</v>
      </c>
      <c r="F907" s="9">
        <v>0</v>
      </c>
      <c r="G907" s="9">
        <v>0</v>
      </c>
      <c r="H907" s="9">
        <v>1</v>
      </c>
      <c r="I907" s="9">
        <v>0</v>
      </c>
      <c r="J907" s="9">
        <v>309</v>
      </c>
      <c r="K907" s="9">
        <v>148</v>
      </c>
      <c r="L907" s="9">
        <v>109</v>
      </c>
      <c r="M907" s="9">
        <v>30.85</v>
      </c>
      <c r="N907" s="9">
        <v>95</v>
      </c>
      <c r="O907" s="9" t="s">
        <v>92</v>
      </c>
      <c r="P907" s="9">
        <v>0</v>
      </c>
    </row>
    <row r="908" spans="1:16" ht="15.75" customHeight="1" x14ac:dyDescent="0.2">
      <c r="A908" s="9">
        <v>1</v>
      </c>
      <c r="B908" s="9">
        <v>53</v>
      </c>
      <c r="C908" s="9">
        <v>1</v>
      </c>
      <c r="D908" s="9">
        <v>0</v>
      </c>
      <c r="E908" s="9">
        <v>0</v>
      </c>
      <c r="F908" s="9">
        <v>0</v>
      </c>
      <c r="G908" s="9">
        <v>0</v>
      </c>
      <c r="H908" s="9">
        <v>0</v>
      </c>
      <c r="I908" s="9">
        <v>0</v>
      </c>
      <c r="J908" s="9">
        <v>220</v>
      </c>
      <c r="K908" s="9">
        <v>127</v>
      </c>
      <c r="L908" s="9">
        <v>76</v>
      </c>
      <c r="M908" s="9">
        <v>24.27</v>
      </c>
      <c r="N908" s="9">
        <v>75</v>
      </c>
      <c r="O908" s="9">
        <v>74</v>
      </c>
      <c r="P908" s="9">
        <v>0</v>
      </c>
    </row>
    <row r="909" spans="1:16" ht="15.75" customHeight="1" x14ac:dyDescent="0.2">
      <c r="A909" s="9">
        <v>0</v>
      </c>
      <c r="B909" s="9">
        <v>43</v>
      </c>
      <c r="C909" s="9">
        <v>4</v>
      </c>
      <c r="D909" s="9">
        <v>1</v>
      </c>
      <c r="E909" s="9">
        <v>20</v>
      </c>
      <c r="F909" s="9">
        <v>0</v>
      </c>
      <c r="G909" s="9">
        <v>0</v>
      </c>
      <c r="H909" s="9">
        <v>0</v>
      </c>
      <c r="I909" s="9">
        <v>0</v>
      </c>
      <c r="J909" s="9">
        <v>201</v>
      </c>
      <c r="K909" s="9">
        <v>129</v>
      </c>
      <c r="L909" s="9">
        <v>92</v>
      </c>
      <c r="M909" s="9">
        <v>24.54</v>
      </c>
      <c r="N909" s="9">
        <v>88</v>
      </c>
      <c r="O909" s="9">
        <v>63</v>
      </c>
      <c r="P909" s="9">
        <v>0</v>
      </c>
    </row>
    <row r="910" spans="1:16" ht="15.75" customHeight="1" x14ac:dyDescent="0.2">
      <c r="A910" s="9">
        <v>1</v>
      </c>
      <c r="B910" s="9">
        <v>64</v>
      </c>
      <c r="C910" s="9">
        <v>2</v>
      </c>
      <c r="D910" s="9">
        <v>1</v>
      </c>
      <c r="E910" s="9">
        <v>40</v>
      </c>
      <c r="F910" s="9">
        <v>0</v>
      </c>
      <c r="G910" s="9">
        <v>0</v>
      </c>
      <c r="H910" s="9">
        <v>0</v>
      </c>
      <c r="I910" s="9">
        <v>0</v>
      </c>
      <c r="J910" s="9">
        <v>206</v>
      </c>
      <c r="K910" s="9">
        <v>126</v>
      </c>
      <c r="L910" s="9">
        <v>82</v>
      </c>
      <c r="M910" s="9">
        <v>24.35</v>
      </c>
      <c r="N910" s="9">
        <v>95</v>
      </c>
      <c r="O910" s="9">
        <v>97</v>
      </c>
      <c r="P910" s="9">
        <v>0</v>
      </c>
    </row>
    <row r="911" spans="1:16" ht="15.75" customHeight="1" x14ac:dyDescent="0.2">
      <c r="A911" s="9">
        <v>0</v>
      </c>
      <c r="B911" s="9">
        <v>61</v>
      </c>
      <c r="C911" s="9">
        <v>1</v>
      </c>
      <c r="D911" s="9">
        <v>0</v>
      </c>
      <c r="E911" s="9">
        <v>0</v>
      </c>
      <c r="F911" s="9">
        <v>0</v>
      </c>
      <c r="G911" s="9">
        <v>0</v>
      </c>
      <c r="H911" s="9">
        <v>1</v>
      </c>
      <c r="I911" s="9">
        <v>0</v>
      </c>
      <c r="J911" s="9">
        <v>259</v>
      </c>
      <c r="K911" s="9">
        <v>167.5</v>
      </c>
      <c r="L911" s="9">
        <v>91.5</v>
      </c>
      <c r="M911" s="9">
        <v>29.53</v>
      </c>
      <c r="N911" s="9">
        <v>108</v>
      </c>
      <c r="O911" s="9">
        <v>85</v>
      </c>
      <c r="P911" s="9">
        <v>0</v>
      </c>
    </row>
    <row r="912" spans="1:16" ht="15.75" customHeight="1" x14ac:dyDescent="0.2">
      <c r="A912" s="9">
        <v>1</v>
      </c>
      <c r="B912" s="9">
        <v>39</v>
      </c>
      <c r="C912" s="9">
        <v>1</v>
      </c>
      <c r="D912" s="9">
        <v>0</v>
      </c>
      <c r="E912" s="9">
        <v>0</v>
      </c>
      <c r="F912" s="9">
        <v>0</v>
      </c>
      <c r="G912" s="9">
        <v>0</v>
      </c>
      <c r="H912" s="9">
        <v>0</v>
      </c>
      <c r="I912" s="9">
        <v>0</v>
      </c>
      <c r="J912" s="9">
        <v>224</v>
      </c>
      <c r="K912" s="9">
        <v>108</v>
      </c>
      <c r="L912" s="9">
        <v>66</v>
      </c>
      <c r="M912" s="9">
        <v>28.57</v>
      </c>
      <c r="N912" s="9">
        <v>90</v>
      </c>
      <c r="O912" s="9">
        <v>97</v>
      </c>
      <c r="P912" s="9">
        <v>0</v>
      </c>
    </row>
    <row r="913" spans="1:16" ht="15.75" customHeight="1" x14ac:dyDescent="0.2">
      <c r="A913" s="9">
        <v>0</v>
      </c>
      <c r="B913" s="9">
        <v>35</v>
      </c>
      <c r="C913" s="9">
        <v>3</v>
      </c>
      <c r="D913" s="9">
        <v>1</v>
      </c>
      <c r="E913" s="9">
        <v>5</v>
      </c>
      <c r="F913" s="9">
        <v>0</v>
      </c>
      <c r="G913" s="9">
        <v>0</v>
      </c>
      <c r="H913" s="9">
        <v>0</v>
      </c>
      <c r="I913" s="9">
        <v>0</v>
      </c>
      <c r="J913" s="9">
        <v>154</v>
      </c>
      <c r="K913" s="9">
        <v>125</v>
      </c>
      <c r="L913" s="9">
        <v>75</v>
      </c>
      <c r="M913" s="9">
        <v>23.1</v>
      </c>
      <c r="N913" s="9">
        <v>110</v>
      </c>
      <c r="O913" s="9">
        <v>75</v>
      </c>
      <c r="P913" s="9">
        <v>0</v>
      </c>
    </row>
    <row r="914" spans="1:16" ht="15.75" customHeight="1" x14ac:dyDescent="0.2">
      <c r="A914" s="9">
        <v>0</v>
      </c>
      <c r="B914" s="9">
        <v>66</v>
      </c>
      <c r="C914" s="9">
        <v>4</v>
      </c>
      <c r="D914" s="9">
        <v>0</v>
      </c>
      <c r="E914" s="9">
        <v>0</v>
      </c>
      <c r="F914" s="9">
        <v>0</v>
      </c>
      <c r="G914" s="9">
        <v>0</v>
      </c>
      <c r="H914" s="9">
        <v>1</v>
      </c>
      <c r="I914" s="9">
        <v>0</v>
      </c>
      <c r="J914" s="9">
        <v>273</v>
      </c>
      <c r="K914" s="9">
        <v>153</v>
      </c>
      <c r="L914" s="9">
        <v>94</v>
      </c>
      <c r="M914" s="9">
        <v>25.27</v>
      </c>
      <c r="N914" s="9">
        <v>80</v>
      </c>
      <c r="O914" s="9">
        <v>76</v>
      </c>
      <c r="P914" s="9">
        <v>0</v>
      </c>
    </row>
    <row r="915" spans="1:16" ht="15.75" customHeight="1" x14ac:dyDescent="0.2">
      <c r="A915" s="9">
        <v>0</v>
      </c>
      <c r="B915" s="9">
        <v>53</v>
      </c>
      <c r="C915" s="9">
        <v>2</v>
      </c>
      <c r="D915" s="9">
        <v>0</v>
      </c>
      <c r="E915" s="9">
        <v>0</v>
      </c>
      <c r="F915" s="9">
        <v>0</v>
      </c>
      <c r="G915" s="9">
        <v>0</v>
      </c>
      <c r="H915" s="9">
        <v>0</v>
      </c>
      <c r="I915" s="9">
        <v>0</v>
      </c>
      <c r="J915" s="9">
        <v>303</v>
      </c>
      <c r="K915" s="9">
        <v>117</v>
      </c>
      <c r="L915" s="9">
        <v>71</v>
      </c>
      <c r="M915" s="9">
        <v>22.01</v>
      </c>
      <c r="N915" s="9">
        <v>108</v>
      </c>
      <c r="O915" s="9">
        <v>85</v>
      </c>
      <c r="P915" s="9">
        <v>0</v>
      </c>
    </row>
    <row r="916" spans="1:16" ht="15.75" customHeight="1" x14ac:dyDescent="0.2">
      <c r="A916" s="9">
        <v>1</v>
      </c>
      <c r="B916" s="9">
        <v>40</v>
      </c>
      <c r="C916" s="9">
        <v>1</v>
      </c>
      <c r="D916" s="9">
        <v>1</v>
      </c>
      <c r="E916" s="9">
        <v>20</v>
      </c>
      <c r="F916" s="9">
        <v>0</v>
      </c>
      <c r="G916" s="9">
        <v>0</v>
      </c>
      <c r="H916" s="9">
        <v>1</v>
      </c>
      <c r="I916" s="9">
        <v>0</v>
      </c>
      <c r="J916" s="9">
        <v>229</v>
      </c>
      <c r="K916" s="9">
        <v>152</v>
      </c>
      <c r="L916" s="9">
        <v>103</v>
      </c>
      <c r="M916" s="9">
        <v>32.729999999999997</v>
      </c>
      <c r="N916" s="9">
        <v>85</v>
      </c>
      <c r="O916" s="9">
        <v>72</v>
      </c>
      <c r="P916" s="9">
        <v>0</v>
      </c>
    </row>
    <row r="917" spans="1:16" ht="15.75" customHeight="1" x14ac:dyDescent="0.2">
      <c r="A917" s="9">
        <v>0</v>
      </c>
      <c r="B917" s="9">
        <v>46</v>
      </c>
      <c r="C917" s="9">
        <v>1</v>
      </c>
      <c r="D917" s="9">
        <v>1</v>
      </c>
      <c r="E917" s="9">
        <v>40</v>
      </c>
      <c r="F917" s="9">
        <v>0</v>
      </c>
      <c r="G917" s="9">
        <v>0</v>
      </c>
      <c r="H917" s="9">
        <v>0</v>
      </c>
      <c r="I917" s="9">
        <v>0</v>
      </c>
      <c r="J917" s="9">
        <v>253</v>
      </c>
      <c r="K917" s="9">
        <v>118</v>
      </c>
      <c r="L917" s="9">
        <v>74</v>
      </c>
      <c r="M917" s="9">
        <v>26.42</v>
      </c>
      <c r="N917" s="9">
        <v>75</v>
      </c>
      <c r="O917" s="9">
        <v>64</v>
      </c>
      <c r="P917" s="9">
        <v>1</v>
      </c>
    </row>
    <row r="918" spans="1:16" ht="15.75" customHeight="1" x14ac:dyDescent="0.2">
      <c r="A918" s="9">
        <v>1</v>
      </c>
      <c r="B918" s="9">
        <v>47</v>
      </c>
      <c r="C918" s="9" t="s">
        <v>92</v>
      </c>
      <c r="D918" s="9">
        <v>1</v>
      </c>
      <c r="E918" s="9">
        <v>25</v>
      </c>
      <c r="F918" s="9">
        <v>0</v>
      </c>
      <c r="G918" s="9">
        <v>0</v>
      </c>
      <c r="H918" s="9">
        <v>1</v>
      </c>
      <c r="I918" s="9">
        <v>0</v>
      </c>
      <c r="J918" s="9">
        <v>236</v>
      </c>
      <c r="K918" s="9">
        <v>154</v>
      </c>
      <c r="L918" s="9">
        <v>93</v>
      </c>
      <c r="M918" s="9">
        <v>24.49</v>
      </c>
      <c r="N918" s="9">
        <v>94</v>
      </c>
      <c r="O918" s="9">
        <v>76</v>
      </c>
      <c r="P918" s="9">
        <v>1</v>
      </c>
    </row>
    <row r="919" spans="1:16" ht="15.75" customHeight="1" x14ac:dyDescent="0.2">
      <c r="A919" s="9">
        <v>1</v>
      </c>
      <c r="B919" s="9">
        <v>64</v>
      </c>
      <c r="C919" s="9">
        <v>1</v>
      </c>
      <c r="D919" s="9">
        <v>0</v>
      </c>
      <c r="E919" s="9">
        <v>0</v>
      </c>
      <c r="F919" s="9">
        <v>0</v>
      </c>
      <c r="G919" s="9">
        <v>0</v>
      </c>
      <c r="H919" s="9">
        <v>1</v>
      </c>
      <c r="I919" s="9">
        <v>0</v>
      </c>
      <c r="J919" s="9">
        <v>205</v>
      </c>
      <c r="K919" s="9">
        <v>140</v>
      </c>
      <c r="L919" s="9">
        <v>80</v>
      </c>
      <c r="M919" s="9">
        <v>32.520000000000003</v>
      </c>
      <c r="N919" s="9">
        <v>58</v>
      </c>
      <c r="O919" s="9" t="s">
        <v>92</v>
      </c>
      <c r="P919" s="9">
        <v>0</v>
      </c>
    </row>
    <row r="920" spans="1:16" ht="15.75" customHeight="1" x14ac:dyDescent="0.2">
      <c r="A920" s="9">
        <v>1</v>
      </c>
      <c r="B920" s="9">
        <v>49</v>
      </c>
      <c r="C920" s="9">
        <v>1</v>
      </c>
      <c r="D920" s="9">
        <v>0</v>
      </c>
      <c r="E920" s="9">
        <v>0</v>
      </c>
      <c r="F920" s="9">
        <v>0</v>
      </c>
      <c r="G920" s="9">
        <v>0</v>
      </c>
      <c r="H920" s="9">
        <v>1</v>
      </c>
      <c r="I920" s="9">
        <v>0</v>
      </c>
      <c r="J920" s="9">
        <v>152</v>
      </c>
      <c r="K920" s="9">
        <v>120</v>
      </c>
      <c r="L920" s="9">
        <v>90</v>
      </c>
      <c r="M920" s="9">
        <v>23.03</v>
      </c>
      <c r="N920" s="9">
        <v>77</v>
      </c>
      <c r="O920" s="9">
        <v>93</v>
      </c>
      <c r="P920" s="9">
        <v>0</v>
      </c>
    </row>
    <row r="921" spans="1:16" ht="15.75" customHeight="1" x14ac:dyDescent="0.2">
      <c r="A921" s="9">
        <v>0</v>
      </c>
      <c r="B921" s="9">
        <v>42</v>
      </c>
      <c r="C921" s="9">
        <v>1</v>
      </c>
      <c r="D921" s="9">
        <v>1</v>
      </c>
      <c r="E921" s="9">
        <v>10</v>
      </c>
      <c r="F921" s="9">
        <v>0</v>
      </c>
      <c r="G921" s="9">
        <v>0</v>
      </c>
      <c r="H921" s="9">
        <v>0</v>
      </c>
      <c r="I921" s="9">
        <v>0</v>
      </c>
      <c r="J921" s="9">
        <v>194</v>
      </c>
      <c r="K921" s="9">
        <v>111</v>
      </c>
      <c r="L921" s="9">
        <v>67.5</v>
      </c>
      <c r="M921" s="9">
        <v>21.34</v>
      </c>
      <c r="N921" s="9">
        <v>73</v>
      </c>
      <c r="O921" s="9">
        <v>47</v>
      </c>
      <c r="P921" s="9">
        <v>0</v>
      </c>
    </row>
    <row r="922" spans="1:16" ht="15.75" customHeight="1" x14ac:dyDescent="0.2">
      <c r="A922" s="9">
        <v>0</v>
      </c>
      <c r="B922" s="9">
        <v>60</v>
      </c>
      <c r="C922" s="9">
        <v>1</v>
      </c>
      <c r="D922" s="9">
        <v>1</v>
      </c>
      <c r="E922" s="9">
        <v>15</v>
      </c>
      <c r="F922" s="9">
        <v>0</v>
      </c>
      <c r="G922" s="9">
        <v>0</v>
      </c>
      <c r="H922" s="9">
        <v>0</v>
      </c>
      <c r="I922" s="9">
        <v>0</v>
      </c>
      <c r="J922" s="9">
        <v>353</v>
      </c>
      <c r="K922" s="9">
        <v>116</v>
      </c>
      <c r="L922" s="9">
        <v>82</v>
      </c>
      <c r="M922" s="9">
        <v>22.66</v>
      </c>
      <c r="N922" s="9">
        <v>85</v>
      </c>
      <c r="O922" s="9">
        <v>71</v>
      </c>
      <c r="P922" s="9">
        <v>0</v>
      </c>
    </row>
    <row r="923" spans="1:16" ht="15.75" customHeight="1" x14ac:dyDescent="0.2">
      <c r="A923" s="9">
        <v>0</v>
      </c>
      <c r="B923" s="9">
        <v>56</v>
      </c>
      <c r="C923" s="9">
        <v>4</v>
      </c>
      <c r="D923" s="9">
        <v>0</v>
      </c>
      <c r="E923" s="9">
        <v>0</v>
      </c>
      <c r="F923" s="9">
        <v>0</v>
      </c>
      <c r="G923" s="9">
        <v>0</v>
      </c>
      <c r="H923" s="9">
        <v>0</v>
      </c>
      <c r="I923" s="9">
        <v>0</v>
      </c>
      <c r="J923" s="9">
        <v>298</v>
      </c>
      <c r="K923" s="9">
        <v>115</v>
      </c>
      <c r="L923" s="9">
        <v>80</v>
      </c>
      <c r="M923" s="9">
        <v>31.11</v>
      </c>
      <c r="N923" s="9">
        <v>75</v>
      </c>
      <c r="O923" s="9">
        <v>77</v>
      </c>
      <c r="P923" s="9">
        <v>0</v>
      </c>
    </row>
    <row r="924" spans="1:16" ht="15.75" customHeight="1" x14ac:dyDescent="0.2">
      <c r="A924" s="9">
        <v>0</v>
      </c>
      <c r="B924" s="9">
        <v>48</v>
      </c>
      <c r="C924" s="9">
        <v>1</v>
      </c>
      <c r="D924" s="9">
        <v>0</v>
      </c>
      <c r="E924" s="9">
        <v>0</v>
      </c>
      <c r="F924" s="9">
        <v>0</v>
      </c>
      <c r="G924" s="9">
        <v>0</v>
      </c>
      <c r="H924" s="9">
        <v>0</v>
      </c>
      <c r="I924" s="9">
        <v>0</v>
      </c>
      <c r="J924" s="9">
        <v>224</v>
      </c>
      <c r="K924" s="9">
        <v>131</v>
      </c>
      <c r="L924" s="9">
        <v>92</v>
      </c>
      <c r="M924" s="9">
        <v>26.13</v>
      </c>
      <c r="N924" s="9">
        <v>68</v>
      </c>
      <c r="O924" s="9" t="s">
        <v>92</v>
      </c>
      <c r="P924" s="9">
        <v>0</v>
      </c>
    </row>
    <row r="925" spans="1:16" ht="15.75" customHeight="1" x14ac:dyDescent="0.2">
      <c r="A925" s="9">
        <v>1</v>
      </c>
      <c r="B925" s="9">
        <v>39</v>
      </c>
      <c r="C925" s="9">
        <v>1</v>
      </c>
      <c r="D925" s="9">
        <v>1</v>
      </c>
      <c r="E925" s="9">
        <v>30</v>
      </c>
      <c r="F925" s="9">
        <v>0</v>
      </c>
      <c r="G925" s="9">
        <v>0</v>
      </c>
      <c r="H925" s="9">
        <v>1</v>
      </c>
      <c r="I925" s="9">
        <v>0</v>
      </c>
      <c r="J925" s="9">
        <v>253</v>
      </c>
      <c r="K925" s="9">
        <v>159</v>
      </c>
      <c r="L925" s="9">
        <v>115</v>
      </c>
      <c r="M925" s="9">
        <v>32.659999999999997</v>
      </c>
      <c r="N925" s="9">
        <v>110</v>
      </c>
      <c r="O925" s="9">
        <v>74</v>
      </c>
      <c r="P925" s="9">
        <v>0</v>
      </c>
    </row>
    <row r="926" spans="1:16" ht="15.75" customHeight="1" x14ac:dyDescent="0.2">
      <c r="A926" s="9">
        <v>0</v>
      </c>
      <c r="B926" s="9">
        <v>62</v>
      </c>
      <c r="C926" s="9">
        <v>1</v>
      </c>
      <c r="D926" s="9">
        <v>0</v>
      </c>
      <c r="E926" s="9">
        <v>0</v>
      </c>
      <c r="F926" s="9">
        <v>0</v>
      </c>
      <c r="G926" s="9">
        <v>0</v>
      </c>
      <c r="H926" s="9">
        <v>1</v>
      </c>
      <c r="I926" s="9">
        <v>0</v>
      </c>
      <c r="J926" s="9">
        <v>318</v>
      </c>
      <c r="K926" s="9">
        <v>206</v>
      </c>
      <c r="L926" s="9">
        <v>98</v>
      </c>
      <c r="M926" s="9">
        <v>27.23</v>
      </c>
      <c r="N926" s="9">
        <v>84</v>
      </c>
      <c r="O926" s="9">
        <v>87</v>
      </c>
      <c r="P926" s="9">
        <v>0</v>
      </c>
    </row>
    <row r="927" spans="1:16" ht="15.75" customHeight="1" x14ac:dyDescent="0.2">
      <c r="A927" s="9">
        <v>0</v>
      </c>
      <c r="B927" s="9">
        <v>45</v>
      </c>
      <c r="C927" s="9">
        <v>3</v>
      </c>
      <c r="D927" s="9">
        <v>1</v>
      </c>
      <c r="E927" s="9">
        <v>20</v>
      </c>
      <c r="F927" s="9">
        <v>0</v>
      </c>
      <c r="G927" s="9">
        <v>0</v>
      </c>
      <c r="H927" s="9">
        <v>0</v>
      </c>
      <c r="I927" s="9">
        <v>0</v>
      </c>
      <c r="J927" s="9">
        <v>196</v>
      </c>
      <c r="K927" s="9">
        <v>123</v>
      </c>
      <c r="L927" s="9">
        <v>71</v>
      </c>
      <c r="M927" s="9">
        <v>20.56</v>
      </c>
      <c r="N927" s="9">
        <v>80</v>
      </c>
      <c r="O927" s="9">
        <v>76</v>
      </c>
      <c r="P927" s="9">
        <v>0</v>
      </c>
    </row>
    <row r="928" spans="1:16" ht="15.75" customHeight="1" x14ac:dyDescent="0.2">
      <c r="A928" s="9">
        <v>1</v>
      </c>
      <c r="B928" s="9">
        <v>61</v>
      </c>
      <c r="C928" s="9">
        <v>1</v>
      </c>
      <c r="D928" s="9">
        <v>1</v>
      </c>
      <c r="E928" s="9">
        <v>20</v>
      </c>
      <c r="F928" s="9">
        <v>0</v>
      </c>
      <c r="G928" s="9">
        <v>0</v>
      </c>
      <c r="H928" s="9">
        <v>1</v>
      </c>
      <c r="I928" s="9">
        <v>0</v>
      </c>
      <c r="J928" s="9">
        <v>360</v>
      </c>
      <c r="K928" s="9">
        <v>157</v>
      </c>
      <c r="L928" s="9">
        <v>99</v>
      </c>
      <c r="M928" s="9">
        <v>28.74</v>
      </c>
      <c r="N928" s="9">
        <v>95</v>
      </c>
      <c r="O928" s="9">
        <v>73</v>
      </c>
      <c r="P928" s="9">
        <v>0</v>
      </c>
    </row>
    <row r="929" spans="1:16" ht="15.75" customHeight="1" x14ac:dyDescent="0.2">
      <c r="A929" s="9">
        <v>1</v>
      </c>
      <c r="B929" s="9">
        <v>55</v>
      </c>
      <c r="C929" s="9">
        <v>1</v>
      </c>
      <c r="D929" s="9">
        <v>1</v>
      </c>
      <c r="E929" s="9">
        <v>25</v>
      </c>
      <c r="F929" s="9">
        <v>0</v>
      </c>
      <c r="G929" s="9">
        <v>0</v>
      </c>
      <c r="H929" s="9">
        <v>1</v>
      </c>
      <c r="I929" s="9">
        <v>0</v>
      </c>
      <c r="J929" s="9">
        <v>230</v>
      </c>
      <c r="K929" s="9">
        <v>142</v>
      </c>
      <c r="L929" s="9">
        <v>74</v>
      </c>
      <c r="M929" s="9">
        <v>23.65</v>
      </c>
      <c r="N929" s="9">
        <v>72</v>
      </c>
      <c r="O929" s="9">
        <v>82</v>
      </c>
      <c r="P929" s="9">
        <v>0</v>
      </c>
    </row>
    <row r="930" spans="1:16" ht="15.75" customHeight="1" x14ac:dyDescent="0.2">
      <c r="A930" s="9">
        <v>1</v>
      </c>
      <c r="B930" s="9">
        <v>58</v>
      </c>
      <c r="C930" s="9">
        <v>4</v>
      </c>
      <c r="D930" s="9">
        <v>1</v>
      </c>
      <c r="E930" s="9">
        <v>5</v>
      </c>
      <c r="F930" s="9">
        <v>0</v>
      </c>
      <c r="G930" s="9">
        <v>0</v>
      </c>
      <c r="H930" s="9">
        <v>0</v>
      </c>
      <c r="I930" s="9">
        <v>0</v>
      </c>
      <c r="J930" s="9">
        <v>243</v>
      </c>
      <c r="K930" s="9">
        <v>106</v>
      </c>
      <c r="L930" s="9">
        <v>70.5</v>
      </c>
      <c r="M930" s="9">
        <v>23.72</v>
      </c>
      <c r="N930" s="9">
        <v>60</v>
      </c>
      <c r="O930" s="9">
        <v>80</v>
      </c>
      <c r="P930" s="9">
        <v>0</v>
      </c>
    </row>
    <row r="931" spans="1:16" ht="15.75" customHeight="1" x14ac:dyDescent="0.2">
      <c r="A931" s="9">
        <v>0</v>
      </c>
      <c r="B931" s="9">
        <v>53</v>
      </c>
      <c r="C931" s="9">
        <v>1</v>
      </c>
      <c r="D931" s="9">
        <v>1</v>
      </c>
      <c r="E931" s="9">
        <v>5</v>
      </c>
      <c r="F931" s="9">
        <v>0</v>
      </c>
      <c r="G931" s="9">
        <v>0</v>
      </c>
      <c r="H931" s="9">
        <v>0</v>
      </c>
      <c r="I931" s="9">
        <v>0</v>
      </c>
      <c r="J931" s="9">
        <v>247</v>
      </c>
      <c r="K931" s="9">
        <v>139</v>
      </c>
      <c r="L931" s="9">
        <v>88</v>
      </c>
      <c r="M931" s="9">
        <v>23.71</v>
      </c>
      <c r="N931" s="9">
        <v>60</v>
      </c>
      <c r="O931" s="9">
        <v>53</v>
      </c>
      <c r="P931" s="9">
        <v>1</v>
      </c>
    </row>
    <row r="932" spans="1:16" ht="15.75" customHeight="1" x14ac:dyDescent="0.2">
      <c r="A932" s="9">
        <v>0</v>
      </c>
      <c r="B932" s="9">
        <v>37</v>
      </c>
      <c r="C932" s="9">
        <v>2</v>
      </c>
      <c r="D932" s="9">
        <v>1</v>
      </c>
      <c r="E932" s="9">
        <v>20</v>
      </c>
      <c r="F932" s="9">
        <v>0</v>
      </c>
      <c r="G932" s="9">
        <v>0</v>
      </c>
      <c r="H932" s="9">
        <v>0</v>
      </c>
      <c r="I932" s="9">
        <v>0</v>
      </c>
      <c r="J932" s="9">
        <v>229</v>
      </c>
      <c r="K932" s="9">
        <v>111</v>
      </c>
      <c r="L932" s="9">
        <v>70</v>
      </c>
      <c r="M932" s="9">
        <v>20.239999999999998</v>
      </c>
      <c r="N932" s="9">
        <v>80</v>
      </c>
      <c r="O932" s="9">
        <v>70</v>
      </c>
      <c r="P932" s="9">
        <v>0</v>
      </c>
    </row>
    <row r="933" spans="1:16" ht="15.75" customHeight="1" x14ac:dyDescent="0.2">
      <c r="A933" s="9">
        <v>1</v>
      </c>
      <c r="B933" s="9">
        <v>36</v>
      </c>
      <c r="C933" s="9">
        <v>2</v>
      </c>
      <c r="D933" s="9">
        <v>1</v>
      </c>
      <c r="E933" s="9">
        <v>20</v>
      </c>
      <c r="F933" s="9">
        <v>0</v>
      </c>
      <c r="G933" s="9">
        <v>0</v>
      </c>
      <c r="H933" s="9">
        <v>1</v>
      </c>
      <c r="I933" s="9">
        <v>0</v>
      </c>
      <c r="J933" s="9">
        <v>280</v>
      </c>
      <c r="K933" s="9">
        <v>151</v>
      </c>
      <c r="L933" s="9">
        <v>96</v>
      </c>
      <c r="M933" s="9">
        <v>25.35</v>
      </c>
      <c r="N933" s="9">
        <v>78</v>
      </c>
      <c r="O933" s="9">
        <v>94</v>
      </c>
      <c r="P933" s="9">
        <v>0</v>
      </c>
    </row>
    <row r="934" spans="1:16" ht="15.75" customHeight="1" x14ac:dyDescent="0.2">
      <c r="A934" s="9">
        <v>0</v>
      </c>
      <c r="B934" s="9">
        <v>60</v>
      </c>
      <c r="C934" s="9">
        <v>2</v>
      </c>
      <c r="D934" s="9">
        <v>0</v>
      </c>
      <c r="E934" s="9">
        <v>0</v>
      </c>
      <c r="F934" s="9">
        <v>0</v>
      </c>
      <c r="G934" s="9">
        <v>0</v>
      </c>
      <c r="H934" s="9">
        <v>1</v>
      </c>
      <c r="I934" s="9">
        <v>0</v>
      </c>
      <c r="J934" s="9">
        <v>335</v>
      </c>
      <c r="K934" s="9">
        <v>199</v>
      </c>
      <c r="L934" s="9">
        <v>83</v>
      </c>
      <c r="M934" s="9">
        <v>24.61</v>
      </c>
      <c r="N934" s="9">
        <v>80</v>
      </c>
      <c r="O934" s="9">
        <v>90</v>
      </c>
      <c r="P934" s="9">
        <v>0</v>
      </c>
    </row>
    <row r="935" spans="1:16" ht="15.75" customHeight="1" x14ac:dyDescent="0.2">
      <c r="A935" s="9">
        <v>0</v>
      </c>
      <c r="B935" s="9">
        <v>53</v>
      </c>
      <c r="C935" s="9">
        <v>2</v>
      </c>
      <c r="D935" s="9">
        <v>0</v>
      </c>
      <c r="E935" s="9">
        <v>0</v>
      </c>
      <c r="F935" s="9">
        <v>0</v>
      </c>
      <c r="G935" s="9">
        <v>0</v>
      </c>
      <c r="H935" s="9">
        <v>1</v>
      </c>
      <c r="I935" s="9">
        <v>0</v>
      </c>
      <c r="J935" s="9">
        <v>219</v>
      </c>
      <c r="K935" s="9">
        <v>184</v>
      </c>
      <c r="L935" s="9">
        <v>109</v>
      </c>
      <c r="M935" s="9">
        <v>22.73</v>
      </c>
      <c r="N935" s="9">
        <v>80</v>
      </c>
      <c r="O935" s="9">
        <v>73</v>
      </c>
      <c r="P935" s="9">
        <v>1</v>
      </c>
    </row>
    <row r="936" spans="1:16" ht="15.75" customHeight="1" x14ac:dyDescent="0.2">
      <c r="A936" s="9">
        <v>1</v>
      </c>
      <c r="B936" s="9">
        <v>62</v>
      </c>
      <c r="C936" s="9">
        <v>1</v>
      </c>
      <c r="D936" s="9">
        <v>1</v>
      </c>
      <c r="E936" s="9">
        <v>20</v>
      </c>
      <c r="F936" s="9">
        <v>0</v>
      </c>
      <c r="G936" s="9">
        <v>0</v>
      </c>
      <c r="H936" s="9">
        <v>0</v>
      </c>
      <c r="I936" s="9">
        <v>0</v>
      </c>
      <c r="J936" s="9">
        <v>168</v>
      </c>
      <c r="K936" s="9">
        <v>129.5</v>
      </c>
      <c r="L936" s="9">
        <v>87</v>
      </c>
      <c r="M936" s="9">
        <v>20.56</v>
      </c>
      <c r="N936" s="9">
        <v>65</v>
      </c>
      <c r="O936" s="9">
        <v>80</v>
      </c>
      <c r="P936" s="9">
        <v>0</v>
      </c>
    </row>
    <row r="937" spans="1:16" ht="15.75" customHeight="1" x14ac:dyDescent="0.2">
      <c r="A937" s="9">
        <v>0</v>
      </c>
      <c r="B937" s="9">
        <v>59</v>
      </c>
      <c r="C937" s="9">
        <v>1</v>
      </c>
      <c r="D937" s="9">
        <v>0</v>
      </c>
      <c r="E937" s="9">
        <v>0</v>
      </c>
      <c r="F937" s="9">
        <v>0</v>
      </c>
      <c r="G937" s="9">
        <v>0</v>
      </c>
      <c r="H937" s="9">
        <v>0</v>
      </c>
      <c r="I937" s="9">
        <v>0</v>
      </c>
      <c r="J937" s="9">
        <v>250</v>
      </c>
      <c r="K937" s="9">
        <v>127.5</v>
      </c>
      <c r="L937" s="9">
        <v>80</v>
      </c>
      <c r="M937" s="9">
        <v>29.16</v>
      </c>
      <c r="N937" s="9">
        <v>92</v>
      </c>
      <c r="O937" s="9">
        <v>108</v>
      </c>
      <c r="P937" s="9">
        <v>1</v>
      </c>
    </row>
    <row r="938" spans="1:16" ht="15.75" customHeight="1" x14ac:dyDescent="0.2">
      <c r="A938" s="9">
        <v>1</v>
      </c>
      <c r="B938" s="9">
        <v>44</v>
      </c>
      <c r="C938" s="9">
        <v>1</v>
      </c>
      <c r="D938" s="9">
        <v>1</v>
      </c>
      <c r="E938" s="9">
        <v>40</v>
      </c>
      <c r="F938" s="9">
        <v>0</v>
      </c>
      <c r="G938" s="9">
        <v>0</v>
      </c>
      <c r="H938" s="9">
        <v>1</v>
      </c>
      <c r="I938" s="9">
        <v>0</v>
      </c>
      <c r="J938" s="9">
        <v>262</v>
      </c>
      <c r="K938" s="9">
        <v>147</v>
      </c>
      <c r="L938" s="9">
        <v>103</v>
      </c>
      <c r="M938" s="9">
        <v>25.38</v>
      </c>
      <c r="N938" s="9">
        <v>68</v>
      </c>
      <c r="O938" s="9" t="s">
        <v>92</v>
      </c>
      <c r="P938" s="9">
        <v>0</v>
      </c>
    </row>
    <row r="939" spans="1:16" ht="15.75" customHeight="1" x14ac:dyDescent="0.2">
      <c r="A939" s="9">
        <v>1</v>
      </c>
      <c r="B939" s="9">
        <v>43</v>
      </c>
      <c r="C939" s="9">
        <v>4</v>
      </c>
      <c r="D939" s="9">
        <v>0</v>
      </c>
      <c r="E939" s="9">
        <v>0</v>
      </c>
      <c r="F939" s="9">
        <v>0</v>
      </c>
      <c r="G939" s="9">
        <v>0</v>
      </c>
      <c r="H939" s="9">
        <v>1</v>
      </c>
      <c r="I939" s="9">
        <v>0</v>
      </c>
      <c r="J939" s="9">
        <v>260</v>
      </c>
      <c r="K939" s="9">
        <v>129</v>
      </c>
      <c r="L939" s="9">
        <v>90</v>
      </c>
      <c r="M939" s="9">
        <v>25.29</v>
      </c>
      <c r="N939" s="9">
        <v>70</v>
      </c>
      <c r="O939" s="9">
        <v>62</v>
      </c>
      <c r="P939" s="9">
        <v>0</v>
      </c>
    </row>
    <row r="940" spans="1:16" ht="15.75" customHeight="1" x14ac:dyDescent="0.2">
      <c r="A940" s="9">
        <v>0</v>
      </c>
      <c r="B940" s="9">
        <v>47</v>
      </c>
      <c r="C940" s="9">
        <v>2</v>
      </c>
      <c r="D940" s="9">
        <v>1</v>
      </c>
      <c r="E940" s="9">
        <v>2</v>
      </c>
      <c r="F940" s="9">
        <v>0</v>
      </c>
      <c r="G940" s="9">
        <v>0</v>
      </c>
      <c r="H940" s="9">
        <v>0</v>
      </c>
      <c r="I940" s="9">
        <v>0</v>
      </c>
      <c r="J940" s="9">
        <v>232</v>
      </c>
      <c r="K940" s="9">
        <v>133</v>
      </c>
      <c r="L940" s="9">
        <v>86</v>
      </c>
      <c r="M940" s="9">
        <v>20.149999999999999</v>
      </c>
      <c r="N940" s="9">
        <v>72</v>
      </c>
      <c r="O940" s="9">
        <v>74</v>
      </c>
      <c r="P940" s="9">
        <v>0</v>
      </c>
    </row>
    <row r="941" spans="1:16" ht="15.75" customHeight="1" x14ac:dyDescent="0.2">
      <c r="A941" s="9">
        <v>0</v>
      </c>
      <c r="B941" s="9">
        <v>40</v>
      </c>
      <c r="C941" s="9">
        <v>3</v>
      </c>
      <c r="D941" s="9">
        <v>0</v>
      </c>
      <c r="E941" s="9">
        <v>0</v>
      </c>
      <c r="F941" s="9">
        <v>0</v>
      </c>
      <c r="G941" s="9">
        <v>0</v>
      </c>
      <c r="H941" s="9">
        <v>0</v>
      </c>
      <c r="I941" s="9">
        <v>0</v>
      </c>
      <c r="J941" s="9">
        <v>240</v>
      </c>
      <c r="K941" s="9">
        <v>108</v>
      </c>
      <c r="L941" s="9">
        <v>72</v>
      </c>
      <c r="M941" s="9">
        <v>17.64</v>
      </c>
      <c r="N941" s="9">
        <v>78</v>
      </c>
      <c r="O941" s="9" t="s">
        <v>92</v>
      </c>
      <c r="P941" s="9">
        <v>0</v>
      </c>
    </row>
    <row r="942" spans="1:16" ht="15.75" customHeight="1" x14ac:dyDescent="0.2">
      <c r="A942" s="9">
        <v>0</v>
      </c>
      <c r="B942" s="9">
        <v>53</v>
      </c>
      <c r="C942" s="9">
        <v>2</v>
      </c>
      <c r="D942" s="9">
        <v>0</v>
      </c>
      <c r="E942" s="9">
        <v>0</v>
      </c>
      <c r="F942" s="9">
        <v>0</v>
      </c>
      <c r="G942" s="9">
        <v>0</v>
      </c>
      <c r="H942" s="9">
        <v>1</v>
      </c>
      <c r="I942" s="9">
        <v>0</v>
      </c>
      <c r="J942" s="9">
        <v>284</v>
      </c>
      <c r="K942" s="9">
        <v>167.5</v>
      </c>
      <c r="L942" s="9">
        <v>102.5</v>
      </c>
      <c r="M942" s="9">
        <v>31.5</v>
      </c>
      <c r="N942" s="9">
        <v>88</v>
      </c>
      <c r="O942" s="9">
        <v>87</v>
      </c>
      <c r="P942" s="9">
        <v>0</v>
      </c>
    </row>
    <row r="943" spans="1:16" ht="15.75" customHeight="1" x14ac:dyDescent="0.2">
      <c r="A943" s="9">
        <v>0</v>
      </c>
      <c r="B943" s="9">
        <v>47</v>
      </c>
      <c r="C943" s="9">
        <v>1</v>
      </c>
      <c r="D943" s="9">
        <v>1</v>
      </c>
      <c r="E943" s="9">
        <v>40</v>
      </c>
      <c r="F943" s="9">
        <v>0</v>
      </c>
      <c r="G943" s="9">
        <v>0</v>
      </c>
      <c r="H943" s="9">
        <v>1</v>
      </c>
      <c r="I943" s="9">
        <v>0</v>
      </c>
      <c r="J943" s="9">
        <v>247</v>
      </c>
      <c r="K943" s="9">
        <v>160</v>
      </c>
      <c r="L943" s="9">
        <v>85</v>
      </c>
      <c r="M943" s="9">
        <v>27.05</v>
      </c>
      <c r="N943" s="9">
        <v>75</v>
      </c>
      <c r="O943" s="9">
        <v>77</v>
      </c>
      <c r="P943" s="9">
        <v>0</v>
      </c>
    </row>
    <row r="944" spans="1:16" ht="15.75" customHeight="1" x14ac:dyDescent="0.2">
      <c r="A944" s="9">
        <v>0</v>
      </c>
      <c r="B944" s="9">
        <v>51</v>
      </c>
      <c r="C944" s="9">
        <v>2</v>
      </c>
      <c r="D944" s="9">
        <v>1</v>
      </c>
      <c r="E944" s="9">
        <v>30</v>
      </c>
      <c r="F944" s="9">
        <v>0</v>
      </c>
      <c r="G944" s="9">
        <v>0</v>
      </c>
      <c r="H944" s="9">
        <v>1</v>
      </c>
      <c r="I944" s="9">
        <v>0</v>
      </c>
      <c r="J944" s="9">
        <v>295</v>
      </c>
      <c r="K944" s="9">
        <v>176</v>
      </c>
      <c r="L944" s="9">
        <v>99</v>
      </c>
      <c r="M944" s="9">
        <v>26.27</v>
      </c>
      <c r="N944" s="9">
        <v>82</v>
      </c>
      <c r="O944" s="9" t="s">
        <v>92</v>
      </c>
      <c r="P944" s="9">
        <v>0</v>
      </c>
    </row>
    <row r="945" spans="1:16" ht="15.75" customHeight="1" x14ac:dyDescent="0.2">
      <c r="A945" s="9">
        <v>1</v>
      </c>
      <c r="B945" s="9">
        <v>48</v>
      </c>
      <c r="C945" s="9" t="s">
        <v>92</v>
      </c>
      <c r="D945" s="9">
        <v>1</v>
      </c>
      <c r="E945" s="9">
        <v>9</v>
      </c>
      <c r="F945" s="9">
        <v>0</v>
      </c>
      <c r="G945" s="9">
        <v>0</v>
      </c>
      <c r="H945" s="9">
        <v>1</v>
      </c>
      <c r="I945" s="9">
        <v>0</v>
      </c>
      <c r="J945" s="9">
        <v>203</v>
      </c>
      <c r="K945" s="9">
        <v>117.5</v>
      </c>
      <c r="L945" s="9">
        <v>92</v>
      </c>
      <c r="M945" s="9">
        <v>27.75</v>
      </c>
      <c r="N945" s="9">
        <v>80</v>
      </c>
      <c r="O945" s="9">
        <v>115</v>
      </c>
      <c r="P945" s="9">
        <v>0</v>
      </c>
    </row>
    <row r="946" spans="1:16" ht="15.75" customHeight="1" x14ac:dyDescent="0.2">
      <c r="A946" s="9">
        <v>1</v>
      </c>
      <c r="B946" s="9">
        <v>48</v>
      </c>
      <c r="C946" s="9">
        <v>1</v>
      </c>
      <c r="D946" s="9">
        <v>1</v>
      </c>
      <c r="E946" s="9">
        <v>30</v>
      </c>
      <c r="F946" s="9">
        <v>0</v>
      </c>
      <c r="G946" s="9">
        <v>0</v>
      </c>
      <c r="H946" s="9">
        <v>0</v>
      </c>
      <c r="I946" s="9">
        <v>0</v>
      </c>
      <c r="J946" s="9">
        <v>150</v>
      </c>
      <c r="K946" s="9">
        <v>127.5</v>
      </c>
      <c r="L946" s="9">
        <v>75</v>
      </c>
      <c r="M946" s="9">
        <v>26.6</v>
      </c>
      <c r="N946" s="9">
        <v>75</v>
      </c>
      <c r="O946" s="9">
        <v>112</v>
      </c>
      <c r="P946" s="9">
        <v>0</v>
      </c>
    </row>
    <row r="947" spans="1:16" ht="15.75" customHeight="1" x14ac:dyDescent="0.2">
      <c r="A947" s="9">
        <v>0</v>
      </c>
      <c r="B947" s="9">
        <v>43</v>
      </c>
      <c r="C947" s="9">
        <v>3</v>
      </c>
      <c r="D947" s="9">
        <v>0</v>
      </c>
      <c r="E947" s="9">
        <v>0</v>
      </c>
      <c r="F947" s="9">
        <v>0</v>
      </c>
      <c r="G947" s="9">
        <v>0</v>
      </c>
      <c r="H947" s="9">
        <v>0</v>
      </c>
      <c r="I947" s="9">
        <v>0</v>
      </c>
      <c r="J947" s="9">
        <v>202</v>
      </c>
      <c r="K947" s="9">
        <v>115.5</v>
      </c>
      <c r="L947" s="9">
        <v>68</v>
      </c>
      <c r="M947" s="9">
        <v>23.33</v>
      </c>
      <c r="N947" s="9">
        <v>76</v>
      </c>
      <c r="O947" s="9">
        <v>73</v>
      </c>
      <c r="P947" s="9">
        <v>0</v>
      </c>
    </row>
    <row r="948" spans="1:16" ht="15.75" customHeight="1" x14ac:dyDescent="0.2">
      <c r="A948" s="9">
        <v>0</v>
      </c>
      <c r="B948" s="9">
        <v>47</v>
      </c>
      <c r="C948" s="9">
        <v>3</v>
      </c>
      <c r="D948" s="9">
        <v>1</v>
      </c>
      <c r="E948" s="9">
        <v>20</v>
      </c>
      <c r="F948" s="9">
        <v>0</v>
      </c>
      <c r="G948" s="9">
        <v>0</v>
      </c>
      <c r="H948" s="9">
        <v>0</v>
      </c>
      <c r="I948" s="9">
        <v>0</v>
      </c>
      <c r="J948" s="9">
        <v>215</v>
      </c>
      <c r="K948" s="9">
        <v>128</v>
      </c>
      <c r="L948" s="9">
        <v>85</v>
      </c>
      <c r="M948" s="9">
        <v>20.89</v>
      </c>
      <c r="N948" s="9">
        <v>75</v>
      </c>
      <c r="O948" s="9">
        <v>90</v>
      </c>
      <c r="P948" s="9">
        <v>0</v>
      </c>
    </row>
    <row r="949" spans="1:16" ht="15.75" customHeight="1" x14ac:dyDescent="0.2">
      <c r="A949" s="9">
        <v>0</v>
      </c>
      <c r="B949" s="9">
        <v>43</v>
      </c>
      <c r="C949" s="9">
        <v>4</v>
      </c>
      <c r="D949" s="9">
        <v>0</v>
      </c>
      <c r="E949" s="9">
        <v>0</v>
      </c>
      <c r="F949" s="9">
        <v>0</v>
      </c>
      <c r="G949" s="9">
        <v>0</v>
      </c>
      <c r="H949" s="9">
        <v>0</v>
      </c>
      <c r="I949" s="9">
        <v>0</v>
      </c>
      <c r="J949" s="9">
        <v>229</v>
      </c>
      <c r="K949" s="9">
        <v>118</v>
      </c>
      <c r="L949" s="9">
        <v>77</v>
      </c>
      <c r="M949" s="9">
        <v>25.32</v>
      </c>
      <c r="N949" s="9">
        <v>78</v>
      </c>
      <c r="O949" s="9">
        <v>103</v>
      </c>
      <c r="P949" s="9">
        <v>0</v>
      </c>
    </row>
    <row r="950" spans="1:16" ht="15.75" customHeight="1" x14ac:dyDescent="0.2">
      <c r="A950" s="9">
        <v>1</v>
      </c>
      <c r="B950" s="9">
        <v>56</v>
      </c>
      <c r="C950" s="9">
        <v>2</v>
      </c>
      <c r="D950" s="9">
        <v>1</v>
      </c>
      <c r="E950" s="9">
        <v>20</v>
      </c>
      <c r="F950" s="9">
        <v>0</v>
      </c>
      <c r="G950" s="9">
        <v>0</v>
      </c>
      <c r="H950" s="9">
        <v>1</v>
      </c>
      <c r="I950" s="9">
        <v>0</v>
      </c>
      <c r="J950" s="9">
        <v>285</v>
      </c>
      <c r="K950" s="9">
        <v>198</v>
      </c>
      <c r="L950" s="9">
        <v>107</v>
      </c>
      <c r="M950" s="9">
        <v>24.87</v>
      </c>
      <c r="N950" s="9">
        <v>80</v>
      </c>
      <c r="O950" s="9">
        <v>97</v>
      </c>
      <c r="P950" s="9">
        <v>1</v>
      </c>
    </row>
    <row r="951" spans="1:16" ht="15.75" customHeight="1" x14ac:dyDescent="0.2">
      <c r="A951" s="9">
        <v>0</v>
      </c>
      <c r="B951" s="9">
        <v>34</v>
      </c>
      <c r="C951" s="9">
        <v>2</v>
      </c>
      <c r="D951" s="9">
        <v>1</v>
      </c>
      <c r="E951" s="9">
        <v>20</v>
      </c>
      <c r="F951" s="9">
        <v>0</v>
      </c>
      <c r="G951" s="9">
        <v>0</v>
      </c>
      <c r="H951" s="9">
        <v>0</v>
      </c>
      <c r="I951" s="9">
        <v>0</v>
      </c>
      <c r="J951" s="9">
        <v>220</v>
      </c>
      <c r="K951" s="9">
        <v>117.5</v>
      </c>
      <c r="L951" s="9">
        <v>67.5</v>
      </c>
      <c r="M951" s="9">
        <v>20.79</v>
      </c>
      <c r="N951" s="9">
        <v>63</v>
      </c>
      <c r="O951" s="9">
        <v>86</v>
      </c>
      <c r="P951" s="9">
        <v>0</v>
      </c>
    </row>
    <row r="952" spans="1:16" ht="15.75" customHeight="1" x14ac:dyDescent="0.2">
      <c r="A952" s="9">
        <v>0</v>
      </c>
      <c r="B952" s="9">
        <v>47</v>
      </c>
      <c r="C952" s="9">
        <v>3</v>
      </c>
      <c r="D952" s="9">
        <v>0</v>
      </c>
      <c r="E952" s="9">
        <v>0</v>
      </c>
      <c r="F952" s="9">
        <v>0</v>
      </c>
      <c r="G952" s="9">
        <v>0</v>
      </c>
      <c r="H952" s="9">
        <v>0</v>
      </c>
      <c r="I952" s="9">
        <v>0</v>
      </c>
      <c r="J952" s="9">
        <v>274</v>
      </c>
      <c r="K952" s="9">
        <v>127</v>
      </c>
      <c r="L952" s="9">
        <v>86</v>
      </c>
      <c r="M952" s="9">
        <v>21.93</v>
      </c>
      <c r="N952" s="9">
        <v>90</v>
      </c>
      <c r="O952" s="9">
        <v>83</v>
      </c>
      <c r="P952" s="9">
        <v>0</v>
      </c>
    </row>
    <row r="953" spans="1:16" ht="15.75" customHeight="1" x14ac:dyDescent="0.2">
      <c r="A953" s="9">
        <v>0</v>
      </c>
      <c r="B953" s="9">
        <v>49</v>
      </c>
      <c r="C953" s="9">
        <v>2</v>
      </c>
      <c r="D953" s="9">
        <v>1</v>
      </c>
      <c r="E953" s="9">
        <v>15</v>
      </c>
      <c r="F953" s="9">
        <v>0</v>
      </c>
      <c r="G953" s="9">
        <v>0</v>
      </c>
      <c r="H953" s="9">
        <v>0</v>
      </c>
      <c r="I953" s="9">
        <v>0</v>
      </c>
      <c r="J953" s="9" t="s">
        <v>92</v>
      </c>
      <c r="K953" s="9">
        <v>108</v>
      </c>
      <c r="L953" s="9">
        <v>76</v>
      </c>
      <c r="M953" s="9">
        <v>19.25</v>
      </c>
      <c r="N953" s="9">
        <v>85</v>
      </c>
      <c r="O953" s="9">
        <v>102</v>
      </c>
      <c r="P953" s="9">
        <v>0</v>
      </c>
    </row>
    <row r="954" spans="1:16" ht="15.75" customHeight="1" x14ac:dyDescent="0.2">
      <c r="A954" s="9">
        <v>1</v>
      </c>
      <c r="B954" s="9">
        <v>66</v>
      </c>
      <c r="C954" s="9">
        <v>1</v>
      </c>
      <c r="D954" s="9">
        <v>1</v>
      </c>
      <c r="E954" s="9">
        <v>30</v>
      </c>
      <c r="F954" s="9">
        <v>0</v>
      </c>
      <c r="G954" s="9">
        <v>0</v>
      </c>
      <c r="H954" s="9">
        <v>0</v>
      </c>
      <c r="I954" s="9">
        <v>1</v>
      </c>
      <c r="J954" s="9">
        <v>234</v>
      </c>
      <c r="K954" s="9">
        <v>114.5</v>
      </c>
      <c r="L954" s="9">
        <v>62.5</v>
      </c>
      <c r="M954" s="9">
        <v>28.62</v>
      </c>
      <c r="N954" s="9">
        <v>75</v>
      </c>
      <c r="O954" s="9">
        <v>216</v>
      </c>
      <c r="P954" s="9">
        <v>1</v>
      </c>
    </row>
    <row r="955" spans="1:16" ht="15.75" customHeight="1" x14ac:dyDescent="0.2">
      <c r="A955" s="9">
        <v>0</v>
      </c>
      <c r="B955" s="9">
        <v>39</v>
      </c>
      <c r="C955" s="9">
        <v>1</v>
      </c>
      <c r="D955" s="9">
        <v>1</v>
      </c>
      <c r="E955" s="9">
        <v>5</v>
      </c>
      <c r="F955" s="9">
        <v>0</v>
      </c>
      <c r="G955" s="9">
        <v>0</v>
      </c>
      <c r="H955" s="9">
        <v>0</v>
      </c>
      <c r="I955" s="9">
        <v>0</v>
      </c>
      <c r="J955" s="9">
        <v>170</v>
      </c>
      <c r="K955" s="9">
        <v>137.5</v>
      </c>
      <c r="L955" s="9">
        <v>77.5</v>
      </c>
      <c r="M955" s="9">
        <v>27.35</v>
      </c>
      <c r="N955" s="9">
        <v>67</v>
      </c>
      <c r="O955" s="9">
        <v>70</v>
      </c>
      <c r="P955" s="9">
        <v>0</v>
      </c>
    </row>
    <row r="956" spans="1:16" ht="15.75" customHeight="1" x14ac:dyDescent="0.2">
      <c r="A956" s="9">
        <v>0</v>
      </c>
      <c r="B956" s="9">
        <v>58</v>
      </c>
      <c r="C956" s="9">
        <v>4</v>
      </c>
      <c r="D956" s="9">
        <v>0</v>
      </c>
      <c r="E956" s="9">
        <v>0</v>
      </c>
      <c r="F956" s="9">
        <v>0</v>
      </c>
      <c r="G956" s="9">
        <v>0</v>
      </c>
      <c r="H956" s="9">
        <v>1</v>
      </c>
      <c r="I956" s="9">
        <v>0</v>
      </c>
      <c r="J956" s="9">
        <v>268</v>
      </c>
      <c r="K956" s="9">
        <v>151</v>
      </c>
      <c r="L956" s="9">
        <v>98</v>
      </c>
      <c r="M956" s="9">
        <v>20.34</v>
      </c>
      <c r="N956" s="9">
        <v>72</v>
      </c>
      <c r="O956" s="9">
        <v>60</v>
      </c>
      <c r="P956" s="9">
        <v>0</v>
      </c>
    </row>
    <row r="957" spans="1:16" ht="15.75" customHeight="1" x14ac:dyDescent="0.2">
      <c r="A957" s="9">
        <v>1</v>
      </c>
      <c r="B957" s="9">
        <v>57</v>
      </c>
      <c r="C957" s="9">
        <v>1</v>
      </c>
      <c r="D957" s="9">
        <v>1</v>
      </c>
      <c r="E957" s="9">
        <v>20</v>
      </c>
      <c r="F957" s="9">
        <v>0</v>
      </c>
      <c r="G957" s="9">
        <v>0</v>
      </c>
      <c r="H957" s="9">
        <v>1</v>
      </c>
      <c r="I957" s="9">
        <v>0</v>
      </c>
      <c r="J957" s="9">
        <v>257</v>
      </c>
      <c r="K957" s="9">
        <v>158.5</v>
      </c>
      <c r="L957" s="9">
        <v>107</v>
      </c>
      <c r="M957" s="9">
        <v>27.1</v>
      </c>
      <c r="N957" s="9">
        <v>66</v>
      </c>
      <c r="O957" s="9">
        <v>67</v>
      </c>
      <c r="P957" s="9">
        <v>0</v>
      </c>
    </row>
    <row r="958" spans="1:16" ht="15.75" customHeight="1" x14ac:dyDescent="0.2">
      <c r="A958" s="9">
        <v>0</v>
      </c>
      <c r="B958" s="9">
        <v>63</v>
      </c>
      <c r="C958" s="9">
        <v>1</v>
      </c>
      <c r="D958" s="9">
        <v>0</v>
      </c>
      <c r="E958" s="9">
        <v>0</v>
      </c>
      <c r="F958" s="9">
        <v>0</v>
      </c>
      <c r="G958" s="9">
        <v>0</v>
      </c>
      <c r="H958" s="9">
        <v>0</v>
      </c>
      <c r="I958" s="9">
        <v>0</v>
      </c>
      <c r="J958" s="9">
        <v>252</v>
      </c>
      <c r="K958" s="9">
        <v>118</v>
      </c>
      <c r="L958" s="9">
        <v>84</v>
      </c>
      <c r="M958" s="9">
        <v>25.31</v>
      </c>
      <c r="N958" s="9">
        <v>98</v>
      </c>
      <c r="O958" s="9">
        <v>82</v>
      </c>
      <c r="P958" s="9">
        <v>0</v>
      </c>
    </row>
    <row r="959" spans="1:16" ht="15.75" customHeight="1" x14ac:dyDescent="0.2">
      <c r="A959" s="9">
        <v>0</v>
      </c>
      <c r="B959" s="9">
        <v>53</v>
      </c>
      <c r="C959" s="9">
        <v>3</v>
      </c>
      <c r="D959" s="9">
        <v>0</v>
      </c>
      <c r="E959" s="9">
        <v>0</v>
      </c>
      <c r="F959" s="9">
        <v>0</v>
      </c>
      <c r="G959" s="9">
        <v>0</v>
      </c>
      <c r="H959" s="9">
        <v>1</v>
      </c>
      <c r="I959" s="9">
        <v>0</v>
      </c>
      <c r="J959" s="9">
        <v>285</v>
      </c>
      <c r="K959" s="9">
        <v>160</v>
      </c>
      <c r="L959" s="9">
        <v>97</v>
      </c>
      <c r="M959" s="9">
        <v>31.31</v>
      </c>
      <c r="N959" s="9">
        <v>75</v>
      </c>
      <c r="O959" s="9">
        <v>65</v>
      </c>
      <c r="P959" s="9">
        <v>0</v>
      </c>
    </row>
    <row r="960" spans="1:16" ht="15.75" customHeight="1" x14ac:dyDescent="0.2">
      <c r="A960" s="9">
        <v>1</v>
      </c>
      <c r="B960" s="9">
        <v>38</v>
      </c>
      <c r="C960" s="9">
        <v>2</v>
      </c>
      <c r="D960" s="9">
        <v>0</v>
      </c>
      <c r="E960" s="9">
        <v>0</v>
      </c>
      <c r="F960" s="9">
        <v>0</v>
      </c>
      <c r="G960" s="9">
        <v>0</v>
      </c>
      <c r="H960" s="9">
        <v>0</v>
      </c>
      <c r="I960" s="9">
        <v>0</v>
      </c>
      <c r="J960" s="9">
        <v>209</v>
      </c>
      <c r="K960" s="9">
        <v>137</v>
      </c>
      <c r="L960" s="9">
        <v>82.5</v>
      </c>
      <c r="M960" s="9">
        <v>26.69</v>
      </c>
      <c r="N960" s="9">
        <v>62</v>
      </c>
      <c r="O960" s="9">
        <v>84</v>
      </c>
      <c r="P960" s="9">
        <v>0</v>
      </c>
    </row>
    <row r="961" spans="1:16" ht="15.75" customHeight="1" x14ac:dyDescent="0.2">
      <c r="A961" s="9">
        <v>1</v>
      </c>
      <c r="B961" s="9">
        <v>57</v>
      </c>
      <c r="C961" s="9">
        <v>1</v>
      </c>
      <c r="D961" s="9">
        <v>1</v>
      </c>
      <c r="E961" s="9">
        <v>20</v>
      </c>
      <c r="F961" s="9">
        <v>0</v>
      </c>
      <c r="G961" s="9">
        <v>0</v>
      </c>
      <c r="H961" s="9">
        <v>1</v>
      </c>
      <c r="I961" s="9">
        <v>0</v>
      </c>
      <c r="J961" s="9">
        <v>262</v>
      </c>
      <c r="K961" s="9">
        <v>131.5</v>
      </c>
      <c r="L961" s="9">
        <v>92</v>
      </c>
      <c r="M961" s="9">
        <v>28.3</v>
      </c>
      <c r="N961" s="9">
        <v>70</v>
      </c>
      <c r="O961" s="9">
        <v>78</v>
      </c>
      <c r="P961" s="9">
        <v>0</v>
      </c>
    </row>
    <row r="962" spans="1:16" ht="15.75" customHeight="1" x14ac:dyDescent="0.2">
      <c r="A962" s="9">
        <v>0</v>
      </c>
      <c r="B962" s="9">
        <v>49</v>
      </c>
      <c r="C962" s="9">
        <v>2</v>
      </c>
      <c r="D962" s="9">
        <v>0</v>
      </c>
      <c r="E962" s="9">
        <v>0</v>
      </c>
      <c r="F962" s="9">
        <v>0</v>
      </c>
      <c r="G962" s="9">
        <v>0</v>
      </c>
      <c r="H962" s="9">
        <v>0</v>
      </c>
      <c r="I962" s="9">
        <v>0</v>
      </c>
      <c r="J962" s="9">
        <v>261</v>
      </c>
      <c r="K962" s="9">
        <v>123.5</v>
      </c>
      <c r="L962" s="9">
        <v>84</v>
      </c>
      <c r="M962" s="9">
        <v>20.94</v>
      </c>
      <c r="N962" s="9">
        <v>75</v>
      </c>
      <c r="O962" s="9">
        <v>75</v>
      </c>
      <c r="P962" s="9">
        <v>0</v>
      </c>
    </row>
    <row r="963" spans="1:16" ht="15.75" customHeight="1" x14ac:dyDescent="0.2">
      <c r="A963" s="9">
        <v>0</v>
      </c>
      <c r="B963" s="9">
        <v>47</v>
      </c>
      <c r="C963" s="9">
        <v>2</v>
      </c>
      <c r="D963" s="9">
        <v>0</v>
      </c>
      <c r="E963" s="9">
        <v>0</v>
      </c>
      <c r="F963" s="9">
        <v>0</v>
      </c>
      <c r="G963" s="9">
        <v>0</v>
      </c>
      <c r="H963" s="9">
        <v>1</v>
      </c>
      <c r="I963" s="9">
        <v>0</v>
      </c>
      <c r="J963" s="9">
        <v>202</v>
      </c>
      <c r="K963" s="9">
        <v>140</v>
      </c>
      <c r="L963" s="9">
        <v>82</v>
      </c>
      <c r="M963" s="9">
        <v>22.88</v>
      </c>
      <c r="N963" s="9">
        <v>75</v>
      </c>
      <c r="O963" s="9">
        <v>95</v>
      </c>
      <c r="P963" s="9">
        <v>0</v>
      </c>
    </row>
    <row r="964" spans="1:16" ht="15.75" customHeight="1" x14ac:dyDescent="0.2">
      <c r="A964" s="9">
        <v>0</v>
      </c>
      <c r="B964" s="9">
        <v>36</v>
      </c>
      <c r="C964" s="9">
        <v>2</v>
      </c>
      <c r="D964" s="9">
        <v>1</v>
      </c>
      <c r="E964" s="9">
        <v>1</v>
      </c>
      <c r="F964" s="9">
        <v>0</v>
      </c>
      <c r="G964" s="9">
        <v>0</v>
      </c>
      <c r="H964" s="9">
        <v>0</v>
      </c>
      <c r="I964" s="9">
        <v>0</v>
      </c>
      <c r="J964" s="9">
        <v>160</v>
      </c>
      <c r="K964" s="9">
        <v>98</v>
      </c>
      <c r="L964" s="9">
        <v>66</v>
      </c>
      <c r="M964" s="9">
        <v>25.07</v>
      </c>
      <c r="N964" s="9">
        <v>68</v>
      </c>
      <c r="O964" s="9">
        <v>73</v>
      </c>
      <c r="P964" s="9">
        <v>1</v>
      </c>
    </row>
    <row r="965" spans="1:16" ht="15.75" customHeight="1" x14ac:dyDescent="0.2">
      <c r="A965" s="9">
        <v>0</v>
      </c>
      <c r="B965" s="9">
        <v>42</v>
      </c>
      <c r="C965" s="9">
        <v>1</v>
      </c>
      <c r="D965" s="9">
        <v>1</v>
      </c>
      <c r="E965" s="9">
        <v>9</v>
      </c>
      <c r="F965" s="9">
        <v>0</v>
      </c>
      <c r="G965" s="9">
        <v>0</v>
      </c>
      <c r="H965" s="9">
        <v>0</v>
      </c>
      <c r="I965" s="9">
        <v>0</v>
      </c>
      <c r="J965" s="9">
        <v>218</v>
      </c>
      <c r="K965" s="9">
        <v>109.5</v>
      </c>
      <c r="L965" s="9">
        <v>67</v>
      </c>
      <c r="M965" s="9">
        <v>23.48</v>
      </c>
      <c r="N965" s="9">
        <v>65</v>
      </c>
      <c r="O965" s="9">
        <v>71</v>
      </c>
      <c r="P965" s="9">
        <v>0</v>
      </c>
    </row>
    <row r="966" spans="1:16" ht="15.75" customHeight="1" x14ac:dyDescent="0.2">
      <c r="A966" s="9">
        <v>0</v>
      </c>
      <c r="B966" s="9">
        <v>39</v>
      </c>
      <c r="C966" s="9">
        <v>2</v>
      </c>
      <c r="D966" s="9">
        <v>1</v>
      </c>
      <c r="E966" s="9">
        <v>15</v>
      </c>
      <c r="F966" s="9">
        <v>0</v>
      </c>
      <c r="G966" s="9">
        <v>0</v>
      </c>
      <c r="H966" s="9">
        <v>0</v>
      </c>
      <c r="I966" s="9">
        <v>0</v>
      </c>
      <c r="J966" s="9">
        <v>284</v>
      </c>
      <c r="K966" s="9">
        <v>115.5</v>
      </c>
      <c r="L966" s="9">
        <v>65.5</v>
      </c>
      <c r="M966" s="9">
        <v>20.39</v>
      </c>
      <c r="N966" s="9">
        <v>64</v>
      </c>
      <c r="O966" s="9">
        <v>78</v>
      </c>
      <c r="P966" s="9">
        <v>0</v>
      </c>
    </row>
    <row r="967" spans="1:16" ht="15.75" customHeight="1" x14ac:dyDescent="0.2">
      <c r="A967" s="9">
        <v>1</v>
      </c>
      <c r="B967" s="9">
        <v>52</v>
      </c>
      <c r="C967" s="9">
        <v>3</v>
      </c>
      <c r="D967" s="9">
        <v>1</v>
      </c>
      <c r="E967" s="9">
        <v>20</v>
      </c>
      <c r="F967" s="9">
        <v>0</v>
      </c>
      <c r="G967" s="9">
        <v>0</v>
      </c>
      <c r="H967" s="9">
        <v>0</v>
      </c>
      <c r="I967" s="9">
        <v>0</v>
      </c>
      <c r="J967" s="9">
        <v>265</v>
      </c>
      <c r="K967" s="9">
        <v>106</v>
      </c>
      <c r="L967" s="9">
        <v>79</v>
      </c>
      <c r="M967" s="9">
        <v>26.48</v>
      </c>
      <c r="N967" s="9">
        <v>80</v>
      </c>
      <c r="O967" s="9">
        <v>163</v>
      </c>
      <c r="P967" s="9">
        <v>1</v>
      </c>
    </row>
    <row r="968" spans="1:16" ht="15.75" customHeight="1" x14ac:dyDescent="0.2">
      <c r="A968" s="9">
        <v>1</v>
      </c>
      <c r="B968" s="9">
        <v>64</v>
      </c>
      <c r="C968" s="9" t="s">
        <v>92</v>
      </c>
      <c r="D968" s="9">
        <v>0</v>
      </c>
      <c r="E968" s="9">
        <v>0</v>
      </c>
      <c r="F968" s="9">
        <v>0</v>
      </c>
      <c r="G968" s="9">
        <v>0</v>
      </c>
      <c r="H968" s="9">
        <v>0</v>
      </c>
      <c r="I968" s="9">
        <v>0</v>
      </c>
      <c r="J968" s="9">
        <v>239</v>
      </c>
      <c r="K968" s="9">
        <v>110</v>
      </c>
      <c r="L968" s="9">
        <v>70</v>
      </c>
      <c r="M968" s="9">
        <v>23.98</v>
      </c>
      <c r="N968" s="9">
        <v>65</v>
      </c>
      <c r="O968" s="9">
        <v>83</v>
      </c>
      <c r="P968" s="9">
        <v>0</v>
      </c>
    </row>
    <row r="969" spans="1:16" ht="15.75" customHeight="1" x14ac:dyDescent="0.2">
      <c r="A969" s="9">
        <v>0</v>
      </c>
      <c r="B969" s="9">
        <v>61</v>
      </c>
      <c r="C969" s="9">
        <v>1</v>
      </c>
      <c r="D969" s="9">
        <v>0</v>
      </c>
      <c r="E969" s="9">
        <v>0</v>
      </c>
      <c r="F969" s="9">
        <v>0</v>
      </c>
      <c r="G969" s="9">
        <v>0</v>
      </c>
      <c r="H969" s="9">
        <v>0</v>
      </c>
      <c r="I969" s="9">
        <v>0</v>
      </c>
      <c r="J969" s="9">
        <v>210</v>
      </c>
      <c r="K969" s="9">
        <v>122</v>
      </c>
      <c r="L969" s="9">
        <v>81</v>
      </c>
      <c r="M969" s="9">
        <v>22.48</v>
      </c>
      <c r="N969" s="9">
        <v>68</v>
      </c>
      <c r="O969" s="9">
        <v>97</v>
      </c>
      <c r="P969" s="9">
        <v>0</v>
      </c>
    </row>
    <row r="970" spans="1:16" ht="15.75" customHeight="1" x14ac:dyDescent="0.2">
      <c r="A970" s="9">
        <v>0</v>
      </c>
      <c r="B970" s="9">
        <v>54</v>
      </c>
      <c r="C970" s="9">
        <v>1</v>
      </c>
      <c r="D970" s="9">
        <v>0</v>
      </c>
      <c r="E970" s="9">
        <v>0</v>
      </c>
      <c r="F970" s="9">
        <v>0</v>
      </c>
      <c r="G970" s="9">
        <v>0</v>
      </c>
      <c r="H970" s="9">
        <v>1</v>
      </c>
      <c r="I970" s="9">
        <v>0</v>
      </c>
      <c r="J970" s="9">
        <v>266</v>
      </c>
      <c r="K970" s="9">
        <v>137</v>
      </c>
      <c r="L970" s="9">
        <v>88</v>
      </c>
      <c r="M970" s="9">
        <v>29.76</v>
      </c>
      <c r="N970" s="9">
        <v>80</v>
      </c>
      <c r="O970" s="9">
        <v>80</v>
      </c>
      <c r="P970" s="9">
        <v>0</v>
      </c>
    </row>
    <row r="971" spans="1:16" ht="15.75" customHeight="1" x14ac:dyDescent="0.2">
      <c r="A971" s="9">
        <v>0</v>
      </c>
      <c r="B971" s="9">
        <v>61</v>
      </c>
      <c r="C971" s="9">
        <v>1</v>
      </c>
      <c r="D971" s="9">
        <v>0</v>
      </c>
      <c r="E971" s="9">
        <v>0</v>
      </c>
      <c r="F971" s="9">
        <v>0</v>
      </c>
      <c r="G971" s="9">
        <v>0</v>
      </c>
      <c r="H971" s="9">
        <v>1</v>
      </c>
      <c r="I971" s="9">
        <v>0</v>
      </c>
      <c r="J971" s="9">
        <v>256</v>
      </c>
      <c r="K971" s="9">
        <v>160</v>
      </c>
      <c r="L971" s="9">
        <v>109</v>
      </c>
      <c r="M971" s="9">
        <v>42.53</v>
      </c>
      <c r="N971" s="9">
        <v>81</v>
      </c>
      <c r="O971" s="9">
        <v>79</v>
      </c>
      <c r="P971" s="9">
        <v>0</v>
      </c>
    </row>
    <row r="972" spans="1:16" ht="15.75" customHeight="1" x14ac:dyDescent="0.2">
      <c r="A972" s="9">
        <v>1</v>
      </c>
      <c r="B972" s="9">
        <v>52</v>
      </c>
      <c r="C972" s="9">
        <v>1</v>
      </c>
      <c r="D972" s="9">
        <v>1</v>
      </c>
      <c r="E972" s="9">
        <v>3</v>
      </c>
      <c r="F972" s="9">
        <v>0</v>
      </c>
      <c r="G972" s="9">
        <v>0</v>
      </c>
      <c r="H972" s="9">
        <v>1</v>
      </c>
      <c r="I972" s="9">
        <v>0</v>
      </c>
      <c r="J972" s="9">
        <v>199</v>
      </c>
      <c r="K972" s="9">
        <v>134</v>
      </c>
      <c r="L972" s="9">
        <v>98</v>
      </c>
      <c r="M972" s="9">
        <v>27.78</v>
      </c>
      <c r="N972" s="9">
        <v>75</v>
      </c>
      <c r="O972" s="9">
        <v>89</v>
      </c>
      <c r="P972" s="9">
        <v>1</v>
      </c>
    </row>
    <row r="973" spans="1:16" ht="15.75" customHeight="1" x14ac:dyDescent="0.2">
      <c r="A973" s="9">
        <v>0</v>
      </c>
      <c r="B973" s="9">
        <v>38</v>
      </c>
      <c r="C973" s="9">
        <v>3</v>
      </c>
      <c r="D973" s="9">
        <v>0</v>
      </c>
      <c r="E973" s="9">
        <v>0</v>
      </c>
      <c r="F973" s="9">
        <v>0</v>
      </c>
      <c r="G973" s="9">
        <v>0</v>
      </c>
      <c r="H973" s="9">
        <v>0</v>
      </c>
      <c r="I973" s="9">
        <v>0</v>
      </c>
      <c r="J973" s="9">
        <v>171</v>
      </c>
      <c r="K973" s="9">
        <v>125.5</v>
      </c>
      <c r="L973" s="9">
        <v>86</v>
      </c>
      <c r="M973" s="9">
        <v>26.57</v>
      </c>
      <c r="N973" s="9">
        <v>75</v>
      </c>
      <c r="O973" s="9">
        <v>71</v>
      </c>
      <c r="P973" s="9">
        <v>0</v>
      </c>
    </row>
    <row r="974" spans="1:16" ht="15.75" customHeight="1" x14ac:dyDescent="0.2">
      <c r="A974" s="9">
        <v>0</v>
      </c>
      <c r="B974" s="9">
        <v>51</v>
      </c>
      <c r="C974" s="9">
        <v>1</v>
      </c>
      <c r="D974" s="9">
        <v>1</v>
      </c>
      <c r="E974" s="9">
        <v>30</v>
      </c>
      <c r="F974" s="9">
        <v>0</v>
      </c>
      <c r="G974" s="9">
        <v>0</v>
      </c>
      <c r="H974" s="9">
        <v>0</v>
      </c>
      <c r="I974" s="9">
        <v>0</v>
      </c>
      <c r="J974" s="9">
        <v>272</v>
      </c>
      <c r="K974" s="9">
        <v>133</v>
      </c>
      <c r="L974" s="9">
        <v>91</v>
      </c>
      <c r="M974" s="9">
        <v>28.5</v>
      </c>
      <c r="N974" s="9">
        <v>72</v>
      </c>
      <c r="O974" s="9" t="s">
        <v>92</v>
      </c>
      <c r="P974" s="9">
        <v>0</v>
      </c>
    </row>
    <row r="975" spans="1:16" ht="15.75" customHeight="1" x14ac:dyDescent="0.2">
      <c r="A975" s="9">
        <v>0</v>
      </c>
      <c r="B975" s="9">
        <v>37</v>
      </c>
      <c r="C975" s="9">
        <v>1</v>
      </c>
      <c r="D975" s="9">
        <v>1</v>
      </c>
      <c r="E975" s="9">
        <v>10</v>
      </c>
      <c r="F975" s="9">
        <v>0</v>
      </c>
      <c r="G975" s="9">
        <v>0</v>
      </c>
      <c r="H975" s="9">
        <v>0</v>
      </c>
      <c r="I975" s="9">
        <v>0</v>
      </c>
      <c r="J975" s="9">
        <v>205</v>
      </c>
      <c r="K975" s="9">
        <v>120.5</v>
      </c>
      <c r="L975" s="9">
        <v>67.5</v>
      </c>
      <c r="M975" s="9">
        <v>22.89</v>
      </c>
      <c r="N975" s="9">
        <v>75</v>
      </c>
      <c r="O975" s="9">
        <v>113</v>
      </c>
      <c r="P975" s="9">
        <v>0</v>
      </c>
    </row>
    <row r="976" spans="1:16" ht="15.75" customHeight="1" x14ac:dyDescent="0.2">
      <c r="A976" s="9">
        <v>1</v>
      </c>
      <c r="B976" s="9">
        <v>52</v>
      </c>
      <c r="C976" s="9">
        <v>3</v>
      </c>
      <c r="D976" s="9">
        <v>1</v>
      </c>
      <c r="E976" s="9">
        <v>15</v>
      </c>
      <c r="F976" s="9">
        <v>0</v>
      </c>
      <c r="G976" s="9">
        <v>0</v>
      </c>
      <c r="H976" s="9">
        <v>0</v>
      </c>
      <c r="I976" s="9">
        <v>0</v>
      </c>
      <c r="J976" s="9">
        <v>225</v>
      </c>
      <c r="K976" s="9">
        <v>131</v>
      </c>
      <c r="L976" s="9">
        <v>74</v>
      </c>
      <c r="M976" s="9">
        <v>24.54</v>
      </c>
      <c r="N976" s="9">
        <v>65</v>
      </c>
      <c r="O976" s="9">
        <v>77</v>
      </c>
      <c r="P976" s="9">
        <v>1</v>
      </c>
    </row>
    <row r="977" spans="1:16" ht="15.75" customHeight="1" x14ac:dyDescent="0.2">
      <c r="A977" s="9">
        <v>1</v>
      </c>
      <c r="B977" s="9">
        <v>50</v>
      </c>
      <c r="C977" s="9">
        <v>1</v>
      </c>
      <c r="D977" s="9">
        <v>1</v>
      </c>
      <c r="E977" s="9">
        <v>20</v>
      </c>
      <c r="F977" s="9">
        <v>0</v>
      </c>
      <c r="G977" s="9">
        <v>0</v>
      </c>
      <c r="H977" s="9">
        <v>1</v>
      </c>
      <c r="I977" s="9">
        <v>0</v>
      </c>
      <c r="J977" s="9">
        <v>272</v>
      </c>
      <c r="K977" s="9">
        <v>159</v>
      </c>
      <c r="L977" s="9">
        <v>109</v>
      </c>
      <c r="M977" s="9">
        <v>31.27</v>
      </c>
      <c r="N977" s="9">
        <v>80</v>
      </c>
      <c r="O977" s="9">
        <v>68</v>
      </c>
      <c r="P977" s="9">
        <v>0</v>
      </c>
    </row>
    <row r="978" spans="1:16" ht="15.75" customHeight="1" x14ac:dyDescent="0.2">
      <c r="A978" s="9">
        <v>1</v>
      </c>
      <c r="B978" s="9">
        <v>60</v>
      </c>
      <c r="C978" s="9">
        <v>1</v>
      </c>
      <c r="D978" s="9">
        <v>1</v>
      </c>
      <c r="E978" s="9">
        <v>20</v>
      </c>
      <c r="F978" s="9">
        <v>1</v>
      </c>
      <c r="G978" s="9">
        <v>0</v>
      </c>
      <c r="H978" s="9">
        <v>1</v>
      </c>
      <c r="I978" s="9">
        <v>0</v>
      </c>
      <c r="J978" s="9">
        <v>269</v>
      </c>
      <c r="K978" s="9">
        <v>170</v>
      </c>
      <c r="L978" s="9">
        <v>100</v>
      </c>
      <c r="M978" s="9">
        <v>29.59</v>
      </c>
      <c r="N978" s="9">
        <v>60</v>
      </c>
      <c r="O978" s="9">
        <v>83</v>
      </c>
      <c r="P978" s="9">
        <v>1</v>
      </c>
    </row>
    <row r="979" spans="1:16" ht="15.75" customHeight="1" x14ac:dyDescent="0.2">
      <c r="A979" s="9">
        <v>1</v>
      </c>
      <c r="B979" s="9">
        <v>39</v>
      </c>
      <c r="C979" s="9">
        <v>1</v>
      </c>
      <c r="D979" s="9">
        <v>0</v>
      </c>
      <c r="E979" s="9">
        <v>0</v>
      </c>
      <c r="F979" s="9">
        <v>0</v>
      </c>
      <c r="G979" s="9">
        <v>0</v>
      </c>
      <c r="H979" s="9">
        <v>0</v>
      </c>
      <c r="I979" s="9">
        <v>0</v>
      </c>
      <c r="J979" s="9">
        <v>160</v>
      </c>
      <c r="K979" s="9">
        <v>124</v>
      </c>
      <c r="L979" s="9">
        <v>90</v>
      </c>
      <c r="M979" s="9">
        <v>26.82</v>
      </c>
      <c r="N979" s="9">
        <v>50</v>
      </c>
      <c r="O979" s="9">
        <v>67</v>
      </c>
      <c r="P979" s="9">
        <v>0</v>
      </c>
    </row>
    <row r="980" spans="1:16" ht="15.75" customHeight="1" x14ac:dyDescent="0.2">
      <c r="A980" s="9">
        <v>1</v>
      </c>
      <c r="B980" s="9">
        <v>57</v>
      </c>
      <c r="C980" s="9">
        <v>1</v>
      </c>
      <c r="D980" s="9">
        <v>1</v>
      </c>
      <c r="E980" s="9">
        <v>20</v>
      </c>
      <c r="F980" s="9">
        <v>0</v>
      </c>
      <c r="G980" s="9">
        <v>0</v>
      </c>
      <c r="H980" s="9">
        <v>1</v>
      </c>
      <c r="I980" s="9">
        <v>0</v>
      </c>
      <c r="J980" s="9">
        <v>158</v>
      </c>
      <c r="K980" s="9">
        <v>154</v>
      </c>
      <c r="L980" s="9">
        <v>100</v>
      </c>
      <c r="M980" s="9">
        <v>24.07</v>
      </c>
      <c r="N980" s="9">
        <v>92</v>
      </c>
      <c r="O980" s="9">
        <v>70</v>
      </c>
      <c r="P980" s="9">
        <v>1</v>
      </c>
    </row>
    <row r="981" spans="1:16" ht="15.75" customHeight="1" x14ac:dyDescent="0.2">
      <c r="A981" s="9">
        <v>0</v>
      </c>
      <c r="B981" s="9">
        <v>64</v>
      </c>
      <c r="C981" s="9">
        <v>1</v>
      </c>
      <c r="D981" s="9">
        <v>0</v>
      </c>
      <c r="E981" s="9">
        <v>0</v>
      </c>
      <c r="F981" s="9">
        <v>0</v>
      </c>
      <c r="G981" s="9">
        <v>0</v>
      </c>
      <c r="H981" s="9">
        <v>1</v>
      </c>
      <c r="I981" s="9">
        <v>0</v>
      </c>
      <c r="J981" s="9">
        <v>239</v>
      </c>
      <c r="K981" s="9">
        <v>132</v>
      </c>
      <c r="L981" s="9">
        <v>75</v>
      </c>
      <c r="M981" s="9">
        <v>20.67</v>
      </c>
      <c r="N981" s="9">
        <v>86</v>
      </c>
      <c r="O981" s="9">
        <v>80</v>
      </c>
      <c r="P981" s="9">
        <v>0</v>
      </c>
    </row>
    <row r="982" spans="1:16" ht="15.75" customHeight="1" x14ac:dyDescent="0.2">
      <c r="A982" s="9">
        <v>0</v>
      </c>
      <c r="B982" s="9">
        <v>55</v>
      </c>
      <c r="C982" s="9" t="s">
        <v>92</v>
      </c>
      <c r="D982" s="9">
        <v>1</v>
      </c>
      <c r="E982" s="9">
        <v>10</v>
      </c>
      <c r="F982" s="9">
        <v>0</v>
      </c>
      <c r="G982" s="9">
        <v>0</v>
      </c>
      <c r="H982" s="9">
        <v>0</v>
      </c>
      <c r="I982" s="9">
        <v>0</v>
      </c>
      <c r="J982" s="9">
        <v>196</v>
      </c>
      <c r="K982" s="9">
        <v>115</v>
      </c>
      <c r="L982" s="9">
        <v>71</v>
      </c>
      <c r="M982" s="9">
        <v>22.19</v>
      </c>
      <c r="N982" s="9">
        <v>105</v>
      </c>
      <c r="O982" s="9">
        <v>85</v>
      </c>
      <c r="P982" s="9">
        <v>0</v>
      </c>
    </row>
    <row r="983" spans="1:16" ht="15.75" customHeight="1" x14ac:dyDescent="0.2">
      <c r="A983" s="9">
        <v>0</v>
      </c>
      <c r="B983" s="9">
        <v>45</v>
      </c>
      <c r="C983" s="9">
        <v>2</v>
      </c>
      <c r="D983" s="9">
        <v>1</v>
      </c>
      <c r="E983" s="9">
        <v>2</v>
      </c>
      <c r="F983" s="9">
        <v>0</v>
      </c>
      <c r="G983" s="9">
        <v>0</v>
      </c>
      <c r="H983" s="9">
        <v>0</v>
      </c>
      <c r="I983" s="9">
        <v>0</v>
      </c>
      <c r="J983" s="9">
        <v>258</v>
      </c>
      <c r="K983" s="9">
        <v>111</v>
      </c>
      <c r="L983" s="9">
        <v>72</v>
      </c>
      <c r="M983" s="9">
        <v>26.24</v>
      </c>
      <c r="N983" s="9">
        <v>70</v>
      </c>
      <c r="O983" s="9">
        <v>65</v>
      </c>
      <c r="P983" s="9">
        <v>0</v>
      </c>
    </row>
    <row r="984" spans="1:16" ht="15.75" customHeight="1" x14ac:dyDescent="0.2">
      <c r="A984" s="9">
        <v>0</v>
      </c>
      <c r="B984" s="9">
        <v>67</v>
      </c>
      <c r="C984" s="9">
        <v>1</v>
      </c>
      <c r="D984" s="9">
        <v>0</v>
      </c>
      <c r="E984" s="9">
        <v>0</v>
      </c>
      <c r="F984" s="9">
        <v>0</v>
      </c>
      <c r="G984" s="9">
        <v>0</v>
      </c>
      <c r="H984" s="9">
        <v>0</v>
      </c>
      <c r="I984" s="9">
        <v>0</v>
      </c>
      <c r="J984" s="9">
        <v>201</v>
      </c>
      <c r="K984" s="9">
        <v>110</v>
      </c>
      <c r="L984" s="9">
        <v>77</v>
      </c>
      <c r="M984" s="9">
        <v>24.53</v>
      </c>
      <c r="N984" s="9">
        <v>65</v>
      </c>
      <c r="O984" s="9">
        <v>77</v>
      </c>
      <c r="P984" s="9">
        <v>0</v>
      </c>
    </row>
    <row r="985" spans="1:16" ht="15.75" customHeight="1" x14ac:dyDescent="0.2">
      <c r="A985" s="9">
        <v>0</v>
      </c>
      <c r="B985" s="9">
        <v>40</v>
      </c>
      <c r="C985" s="9">
        <v>1</v>
      </c>
      <c r="D985" s="9">
        <v>0</v>
      </c>
      <c r="E985" s="9">
        <v>0</v>
      </c>
      <c r="F985" s="9">
        <v>0</v>
      </c>
      <c r="G985" s="9">
        <v>0</v>
      </c>
      <c r="H985" s="9">
        <v>0</v>
      </c>
      <c r="I985" s="9">
        <v>0</v>
      </c>
      <c r="J985" s="9">
        <v>340</v>
      </c>
      <c r="K985" s="9">
        <v>149</v>
      </c>
      <c r="L985" s="9">
        <v>81</v>
      </c>
      <c r="M985" s="9">
        <v>28.46</v>
      </c>
      <c r="N985" s="9">
        <v>110</v>
      </c>
      <c r="O985" s="9">
        <v>99</v>
      </c>
      <c r="P985" s="9">
        <v>0</v>
      </c>
    </row>
    <row r="986" spans="1:16" ht="15.75" customHeight="1" x14ac:dyDescent="0.2">
      <c r="A986" s="9">
        <v>0</v>
      </c>
      <c r="B986" s="9">
        <v>48</v>
      </c>
      <c r="C986" s="9">
        <v>3</v>
      </c>
      <c r="D986" s="9">
        <v>1</v>
      </c>
      <c r="E986" s="9">
        <v>5</v>
      </c>
      <c r="F986" s="9">
        <v>0</v>
      </c>
      <c r="G986" s="9">
        <v>0</v>
      </c>
      <c r="H986" s="9">
        <v>0</v>
      </c>
      <c r="I986" s="9">
        <v>0</v>
      </c>
      <c r="J986" s="9">
        <v>192</v>
      </c>
      <c r="K986" s="9">
        <v>135</v>
      </c>
      <c r="L986" s="9">
        <v>82.5</v>
      </c>
      <c r="M986" s="9">
        <v>32.67</v>
      </c>
      <c r="N986" s="9">
        <v>67</v>
      </c>
      <c r="O986" s="9">
        <v>69</v>
      </c>
      <c r="P986" s="9">
        <v>0</v>
      </c>
    </row>
    <row r="987" spans="1:16" ht="15.75" customHeight="1" x14ac:dyDescent="0.2">
      <c r="A987" s="9">
        <v>0</v>
      </c>
      <c r="B987" s="9">
        <v>53</v>
      </c>
      <c r="C987" s="9">
        <v>2</v>
      </c>
      <c r="D987" s="9">
        <v>1</v>
      </c>
      <c r="E987" s="9">
        <v>10</v>
      </c>
      <c r="F987" s="9">
        <v>0</v>
      </c>
      <c r="G987" s="9">
        <v>0</v>
      </c>
      <c r="H987" s="9">
        <v>0</v>
      </c>
      <c r="I987" s="9">
        <v>0</v>
      </c>
      <c r="J987" s="9">
        <v>300</v>
      </c>
      <c r="K987" s="9">
        <v>127</v>
      </c>
      <c r="L987" s="9">
        <v>89</v>
      </c>
      <c r="M987" s="9">
        <v>25.46</v>
      </c>
      <c r="N987" s="9">
        <v>75</v>
      </c>
      <c r="O987" s="9">
        <v>70</v>
      </c>
      <c r="P987" s="9">
        <v>1</v>
      </c>
    </row>
    <row r="988" spans="1:16" ht="15.75" customHeight="1" x14ac:dyDescent="0.2">
      <c r="A988" s="9">
        <v>0</v>
      </c>
      <c r="B988" s="9">
        <v>50</v>
      </c>
      <c r="C988" s="9">
        <v>1</v>
      </c>
      <c r="D988" s="9">
        <v>1</v>
      </c>
      <c r="E988" s="9">
        <v>10</v>
      </c>
      <c r="F988" s="9">
        <v>0</v>
      </c>
      <c r="G988" s="9">
        <v>0</v>
      </c>
      <c r="H988" s="9">
        <v>0</v>
      </c>
      <c r="I988" s="9">
        <v>0</v>
      </c>
      <c r="J988" s="9">
        <v>177</v>
      </c>
      <c r="K988" s="9">
        <v>121</v>
      </c>
      <c r="L988" s="9">
        <v>67</v>
      </c>
      <c r="M988" s="9">
        <v>22.02</v>
      </c>
      <c r="N988" s="9">
        <v>71</v>
      </c>
      <c r="O988" s="9">
        <v>77</v>
      </c>
      <c r="P988" s="9">
        <v>0</v>
      </c>
    </row>
    <row r="989" spans="1:16" ht="15.75" customHeight="1" x14ac:dyDescent="0.2">
      <c r="A989" s="9">
        <v>1</v>
      </c>
      <c r="B989" s="9">
        <v>47</v>
      </c>
      <c r="C989" s="9">
        <v>4</v>
      </c>
      <c r="D989" s="9">
        <v>0</v>
      </c>
      <c r="E989" s="9">
        <v>0</v>
      </c>
      <c r="F989" s="9">
        <v>0</v>
      </c>
      <c r="G989" s="9">
        <v>0</v>
      </c>
      <c r="H989" s="9">
        <v>0</v>
      </c>
      <c r="I989" s="9">
        <v>0</v>
      </c>
      <c r="J989" s="9">
        <v>194</v>
      </c>
      <c r="K989" s="9">
        <v>115</v>
      </c>
      <c r="L989" s="9">
        <v>82</v>
      </c>
      <c r="M989" s="9">
        <v>28.23</v>
      </c>
      <c r="N989" s="9">
        <v>48</v>
      </c>
      <c r="O989" s="9">
        <v>76</v>
      </c>
      <c r="P989" s="9">
        <v>0</v>
      </c>
    </row>
    <row r="990" spans="1:16" ht="15.75" customHeight="1" x14ac:dyDescent="0.2">
      <c r="A990" s="9">
        <v>1</v>
      </c>
      <c r="B990" s="9">
        <v>42</v>
      </c>
      <c r="C990" s="9">
        <v>1</v>
      </c>
      <c r="D990" s="9">
        <v>0</v>
      </c>
      <c r="E990" s="9">
        <v>0</v>
      </c>
      <c r="F990" s="9">
        <v>0</v>
      </c>
      <c r="G990" s="9">
        <v>0</v>
      </c>
      <c r="H990" s="9">
        <v>0</v>
      </c>
      <c r="I990" s="9">
        <v>0</v>
      </c>
      <c r="J990" s="9">
        <v>266</v>
      </c>
      <c r="K990" s="9">
        <v>139</v>
      </c>
      <c r="L990" s="9">
        <v>88</v>
      </c>
      <c r="M990" s="9">
        <v>23.61</v>
      </c>
      <c r="N990" s="9">
        <v>75</v>
      </c>
      <c r="O990" s="9">
        <v>78</v>
      </c>
      <c r="P990" s="9">
        <v>0</v>
      </c>
    </row>
    <row r="991" spans="1:16" ht="15.75" customHeight="1" x14ac:dyDescent="0.2">
      <c r="A991" s="9">
        <v>1</v>
      </c>
      <c r="B991" s="9">
        <v>53</v>
      </c>
      <c r="C991" s="9">
        <v>2</v>
      </c>
      <c r="D991" s="9">
        <v>0</v>
      </c>
      <c r="E991" s="9">
        <v>0</v>
      </c>
      <c r="F991" s="9">
        <v>0</v>
      </c>
      <c r="G991" s="9">
        <v>0</v>
      </c>
      <c r="H991" s="9">
        <v>1</v>
      </c>
      <c r="I991" s="9">
        <v>0</v>
      </c>
      <c r="J991" s="9">
        <v>287</v>
      </c>
      <c r="K991" s="9">
        <v>122</v>
      </c>
      <c r="L991" s="9">
        <v>80</v>
      </c>
      <c r="M991" s="9">
        <v>26.26</v>
      </c>
      <c r="N991" s="9">
        <v>77</v>
      </c>
      <c r="O991" s="9">
        <v>85</v>
      </c>
      <c r="P991" s="9">
        <v>0</v>
      </c>
    </row>
    <row r="992" spans="1:16" ht="15.75" customHeight="1" x14ac:dyDescent="0.2">
      <c r="A992" s="9">
        <v>1</v>
      </c>
      <c r="B992" s="9">
        <v>39</v>
      </c>
      <c r="C992" s="9">
        <v>2</v>
      </c>
      <c r="D992" s="9">
        <v>0</v>
      </c>
      <c r="E992" s="9">
        <v>0</v>
      </c>
      <c r="F992" s="9">
        <v>0</v>
      </c>
      <c r="G992" s="9">
        <v>0</v>
      </c>
      <c r="H992" s="9">
        <v>0</v>
      </c>
      <c r="I992" s="9">
        <v>0</v>
      </c>
      <c r="J992" s="9">
        <v>247</v>
      </c>
      <c r="K992" s="9">
        <v>113</v>
      </c>
      <c r="L992" s="9">
        <v>80</v>
      </c>
      <c r="M992" s="9">
        <v>28.59</v>
      </c>
      <c r="N992" s="9">
        <v>80</v>
      </c>
      <c r="O992" s="9">
        <v>82</v>
      </c>
      <c r="P992" s="9">
        <v>0</v>
      </c>
    </row>
    <row r="993" spans="1:16" ht="15.75" customHeight="1" x14ac:dyDescent="0.2">
      <c r="A993" s="9">
        <v>1</v>
      </c>
      <c r="B993" s="9">
        <v>39</v>
      </c>
      <c r="C993" s="9">
        <v>2</v>
      </c>
      <c r="D993" s="9">
        <v>1</v>
      </c>
      <c r="E993" s="9">
        <v>30</v>
      </c>
      <c r="F993" s="9">
        <v>0</v>
      </c>
      <c r="G993" s="9">
        <v>0</v>
      </c>
      <c r="H993" s="9">
        <v>0</v>
      </c>
      <c r="I993" s="9">
        <v>0</v>
      </c>
      <c r="J993" s="9">
        <v>199</v>
      </c>
      <c r="K993" s="9">
        <v>124</v>
      </c>
      <c r="L993" s="9">
        <v>86</v>
      </c>
      <c r="M993" s="9">
        <v>23.39</v>
      </c>
      <c r="N993" s="9">
        <v>76</v>
      </c>
      <c r="O993" s="9">
        <v>72</v>
      </c>
      <c r="P993" s="9">
        <v>0</v>
      </c>
    </row>
    <row r="994" spans="1:16" ht="15.75" customHeight="1" x14ac:dyDescent="0.2">
      <c r="A994" s="9">
        <v>0</v>
      </c>
      <c r="B994" s="9">
        <v>64</v>
      </c>
      <c r="C994" s="9">
        <v>1</v>
      </c>
      <c r="D994" s="9">
        <v>0</v>
      </c>
      <c r="E994" s="9">
        <v>0</v>
      </c>
      <c r="F994" s="9">
        <v>0</v>
      </c>
      <c r="G994" s="9">
        <v>0</v>
      </c>
      <c r="H994" s="9">
        <v>1</v>
      </c>
      <c r="I994" s="9">
        <v>0</v>
      </c>
      <c r="J994" s="9">
        <v>205</v>
      </c>
      <c r="K994" s="9">
        <v>139</v>
      </c>
      <c r="L994" s="9">
        <v>92</v>
      </c>
      <c r="M994" s="9">
        <v>32.32</v>
      </c>
      <c r="N994" s="9">
        <v>70</v>
      </c>
      <c r="O994" s="9">
        <v>90</v>
      </c>
      <c r="P994" s="9">
        <v>0</v>
      </c>
    </row>
    <row r="995" spans="1:16" ht="15.75" customHeight="1" x14ac:dyDescent="0.2">
      <c r="A995" s="9">
        <v>0</v>
      </c>
      <c r="B995" s="9">
        <v>61</v>
      </c>
      <c r="C995" s="9">
        <v>3</v>
      </c>
      <c r="D995" s="9">
        <v>1</v>
      </c>
      <c r="E995" s="9">
        <v>1</v>
      </c>
      <c r="F995" s="9">
        <v>0</v>
      </c>
      <c r="G995" s="9">
        <v>0</v>
      </c>
      <c r="H995" s="9">
        <v>0</v>
      </c>
      <c r="I995" s="9">
        <v>0</v>
      </c>
      <c r="J995" s="9">
        <v>310</v>
      </c>
      <c r="K995" s="9">
        <v>118</v>
      </c>
      <c r="L995" s="9">
        <v>77.5</v>
      </c>
      <c r="M995" s="9">
        <v>24.03</v>
      </c>
      <c r="N995" s="9">
        <v>90</v>
      </c>
      <c r="O995" s="9">
        <v>70</v>
      </c>
      <c r="P995" s="9">
        <v>0</v>
      </c>
    </row>
    <row r="996" spans="1:16" ht="15.75" customHeight="1" x14ac:dyDescent="0.2">
      <c r="A996" s="9">
        <v>0</v>
      </c>
      <c r="B996" s="9">
        <v>46</v>
      </c>
      <c r="C996" s="9">
        <v>2</v>
      </c>
      <c r="D996" s="9">
        <v>0</v>
      </c>
      <c r="E996" s="9">
        <v>0</v>
      </c>
      <c r="F996" s="9">
        <v>0</v>
      </c>
      <c r="G996" s="9">
        <v>0</v>
      </c>
      <c r="H996" s="9">
        <v>0</v>
      </c>
      <c r="I996" s="9">
        <v>0</v>
      </c>
      <c r="J996" s="9">
        <v>270</v>
      </c>
      <c r="K996" s="9">
        <v>122</v>
      </c>
      <c r="L996" s="9">
        <v>76</v>
      </c>
      <c r="M996" s="9">
        <v>21.35</v>
      </c>
      <c r="N996" s="9">
        <v>77</v>
      </c>
      <c r="O996" s="9">
        <v>88</v>
      </c>
      <c r="P996" s="9">
        <v>0</v>
      </c>
    </row>
    <row r="997" spans="1:16" ht="15.75" customHeight="1" x14ac:dyDescent="0.2">
      <c r="A997" s="9">
        <v>1</v>
      </c>
      <c r="B997" s="9">
        <v>47</v>
      </c>
      <c r="C997" s="9">
        <v>2</v>
      </c>
      <c r="D997" s="9">
        <v>1</v>
      </c>
      <c r="E997" s="9">
        <v>9</v>
      </c>
      <c r="F997" s="9">
        <v>0</v>
      </c>
      <c r="G997" s="9">
        <v>0</v>
      </c>
      <c r="H997" s="9">
        <v>0</v>
      </c>
      <c r="I997" s="9">
        <v>0</v>
      </c>
      <c r="J997" s="9">
        <v>201</v>
      </c>
      <c r="K997" s="9">
        <v>122</v>
      </c>
      <c r="L997" s="9">
        <v>67</v>
      </c>
      <c r="M997" s="9">
        <v>20.12</v>
      </c>
      <c r="N997" s="9">
        <v>68</v>
      </c>
      <c r="O997" s="9" t="s">
        <v>92</v>
      </c>
      <c r="P997" s="9">
        <v>0</v>
      </c>
    </row>
    <row r="998" spans="1:16" ht="15.75" customHeight="1" x14ac:dyDescent="0.2">
      <c r="A998" s="9">
        <v>1</v>
      </c>
      <c r="B998" s="9">
        <v>49</v>
      </c>
      <c r="C998" s="9">
        <v>1</v>
      </c>
      <c r="D998" s="9">
        <v>1</v>
      </c>
      <c r="E998" s="9">
        <v>30</v>
      </c>
      <c r="F998" s="9">
        <v>0</v>
      </c>
      <c r="G998" s="9">
        <v>0</v>
      </c>
      <c r="H998" s="9">
        <v>0</v>
      </c>
      <c r="I998" s="9">
        <v>0</v>
      </c>
      <c r="J998" s="9">
        <v>199</v>
      </c>
      <c r="K998" s="9">
        <v>107.5</v>
      </c>
      <c r="L998" s="9">
        <v>71</v>
      </c>
      <c r="M998" s="9">
        <v>26.62</v>
      </c>
      <c r="N998" s="9">
        <v>70</v>
      </c>
      <c r="O998" s="9">
        <v>68</v>
      </c>
      <c r="P998" s="9">
        <v>0</v>
      </c>
    </row>
    <row r="999" spans="1:16" ht="15.75" customHeight="1" x14ac:dyDescent="0.2">
      <c r="A999" s="9">
        <v>0</v>
      </c>
      <c r="B999" s="9">
        <v>55</v>
      </c>
      <c r="C999" s="9">
        <v>3</v>
      </c>
      <c r="D999" s="9">
        <v>0</v>
      </c>
      <c r="E999" s="9">
        <v>0</v>
      </c>
      <c r="F999" s="9">
        <v>0</v>
      </c>
      <c r="G999" s="9">
        <v>0</v>
      </c>
      <c r="H999" s="9">
        <v>0</v>
      </c>
      <c r="I999" s="9">
        <v>0</v>
      </c>
      <c r="J999" s="9">
        <v>255</v>
      </c>
      <c r="K999" s="9">
        <v>125</v>
      </c>
      <c r="L999" s="9">
        <v>85</v>
      </c>
      <c r="M999" s="9">
        <v>22.89</v>
      </c>
      <c r="N999" s="9">
        <v>65</v>
      </c>
      <c r="O999" s="9">
        <v>81</v>
      </c>
      <c r="P999" s="9">
        <v>0</v>
      </c>
    </row>
    <row r="1000" spans="1:16" ht="15.75" customHeight="1" x14ac:dyDescent="0.2">
      <c r="A1000" s="9">
        <v>0</v>
      </c>
      <c r="B1000" s="9">
        <v>57</v>
      </c>
      <c r="C1000" s="9">
        <v>1</v>
      </c>
      <c r="D1000" s="9">
        <v>0</v>
      </c>
      <c r="E1000" s="9">
        <v>0</v>
      </c>
      <c r="F1000" s="9" t="s">
        <v>92</v>
      </c>
      <c r="G1000" s="9">
        <v>0</v>
      </c>
      <c r="H1000" s="9">
        <v>0</v>
      </c>
      <c r="I1000" s="9">
        <v>0</v>
      </c>
      <c r="J1000" s="9">
        <v>372</v>
      </c>
      <c r="K1000" s="9">
        <v>122</v>
      </c>
      <c r="L1000" s="9">
        <v>80</v>
      </c>
      <c r="M1000" s="9">
        <v>21.02</v>
      </c>
      <c r="N1000" s="9">
        <v>65</v>
      </c>
      <c r="O1000" s="9">
        <v>81</v>
      </c>
      <c r="P1000" s="9">
        <v>0</v>
      </c>
    </row>
    <row r="1001" spans="1:16" ht="15.75" customHeight="1" x14ac:dyDescent="0.2">
      <c r="A1001" s="9">
        <v>0</v>
      </c>
      <c r="B1001" s="9">
        <v>37</v>
      </c>
      <c r="C1001" s="9">
        <v>2</v>
      </c>
      <c r="D1001" s="9">
        <v>0</v>
      </c>
      <c r="E1001" s="9">
        <v>0</v>
      </c>
      <c r="F1001" s="9">
        <v>0</v>
      </c>
      <c r="G1001" s="9">
        <v>0</v>
      </c>
      <c r="H1001" s="9">
        <v>0</v>
      </c>
      <c r="I1001" s="9">
        <v>0</v>
      </c>
      <c r="J1001" s="9">
        <v>159</v>
      </c>
      <c r="K1001" s="9">
        <v>112</v>
      </c>
      <c r="L1001" s="9">
        <v>69</v>
      </c>
      <c r="M1001" s="9">
        <v>26.98</v>
      </c>
      <c r="N1001" s="9">
        <v>86</v>
      </c>
      <c r="O1001" s="9" t="s">
        <v>92</v>
      </c>
      <c r="P1001" s="9">
        <v>0</v>
      </c>
    </row>
    <row r="1002" spans="1:16" ht="15.75" customHeight="1" x14ac:dyDescent="0.2">
      <c r="A1002" s="9">
        <v>0</v>
      </c>
      <c r="B1002" s="9">
        <v>41</v>
      </c>
      <c r="C1002" s="9">
        <v>2</v>
      </c>
      <c r="D1002" s="9">
        <v>0</v>
      </c>
      <c r="E1002" s="9">
        <v>0</v>
      </c>
      <c r="F1002" s="9">
        <v>0</v>
      </c>
      <c r="G1002" s="9">
        <v>0</v>
      </c>
      <c r="H1002" s="9">
        <v>0</v>
      </c>
      <c r="I1002" s="9">
        <v>0</v>
      </c>
      <c r="J1002" s="9">
        <v>168</v>
      </c>
      <c r="K1002" s="9">
        <v>102</v>
      </c>
      <c r="L1002" s="9">
        <v>64</v>
      </c>
      <c r="M1002" s="9">
        <v>23.64</v>
      </c>
      <c r="N1002" s="9">
        <v>60</v>
      </c>
      <c r="O1002" s="9">
        <v>75</v>
      </c>
      <c r="P1002" s="9">
        <v>0</v>
      </c>
    </row>
    <row r="1003" spans="1:16" ht="15.75" customHeight="1" x14ac:dyDescent="0.2">
      <c r="A1003" s="9">
        <v>1</v>
      </c>
      <c r="B1003" s="9">
        <v>46</v>
      </c>
      <c r="C1003" s="9">
        <v>3</v>
      </c>
      <c r="D1003" s="9">
        <v>0</v>
      </c>
      <c r="E1003" s="9">
        <v>0</v>
      </c>
      <c r="F1003" s="9">
        <v>0</v>
      </c>
      <c r="G1003" s="9">
        <v>0</v>
      </c>
      <c r="H1003" s="9">
        <v>0</v>
      </c>
      <c r="I1003" s="9">
        <v>0</v>
      </c>
      <c r="J1003" s="9">
        <v>216</v>
      </c>
      <c r="K1003" s="9">
        <v>124</v>
      </c>
      <c r="L1003" s="9">
        <v>85</v>
      </c>
      <c r="M1003" s="9">
        <v>29.91</v>
      </c>
      <c r="N1003" s="9">
        <v>100</v>
      </c>
      <c r="O1003" s="9">
        <v>103</v>
      </c>
      <c r="P1003" s="9">
        <v>0</v>
      </c>
    </row>
    <row r="1004" spans="1:16" ht="15.75" customHeight="1" x14ac:dyDescent="0.2">
      <c r="A1004" s="9">
        <v>1</v>
      </c>
      <c r="B1004" s="9">
        <v>60</v>
      </c>
      <c r="C1004" s="9">
        <v>1</v>
      </c>
      <c r="D1004" s="9">
        <v>0</v>
      </c>
      <c r="E1004" s="9">
        <v>0</v>
      </c>
      <c r="F1004" s="9" t="s">
        <v>92</v>
      </c>
      <c r="G1004" s="9">
        <v>0</v>
      </c>
      <c r="H1004" s="9">
        <v>1</v>
      </c>
      <c r="I1004" s="9">
        <v>0</v>
      </c>
      <c r="J1004" s="9">
        <v>191</v>
      </c>
      <c r="K1004" s="9">
        <v>167</v>
      </c>
      <c r="L1004" s="9">
        <v>105</v>
      </c>
      <c r="M1004" s="9">
        <v>23.01</v>
      </c>
      <c r="N1004" s="9">
        <v>80</v>
      </c>
      <c r="O1004" s="9">
        <v>85</v>
      </c>
      <c r="P1004" s="9">
        <v>0</v>
      </c>
    </row>
    <row r="1005" spans="1:16" ht="15.75" customHeight="1" x14ac:dyDescent="0.2">
      <c r="A1005" s="9">
        <v>0</v>
      </c>
      <c r="B1005" s="9">
        <v>64</v>
      </c>
      <c r="C1005" s="9">
        <v>1</v>
      </c>
      <c r="D1005" s="9">
        <v>0</v>
      </c>
      <c r="E1005" s="9">
        <v>0</v>
      </c>
      <c r="F1005" s="9">
        <v>0</v>
      </c>
      <c r="G1005" s="9">
        <v>0</v>
      </c>
      <c r="H1005" s="9">
        <v>1</v>
      </c>
      <c r="I1005" s="9">
        <v>0</v>
      </c>
      <c r="J1005" s="9">
        <v>263</v>
      </c>
      <c r="K1005" s="9">
        <v>206</v>
      </c>
      <c r="L1005" s="9">
        <v>104</v>
      </c>
      <c r="M1005" s="9">
        <v>26.15</v>
      </c>
      <c r="N1005" s="9">
        <v>70</v>
      </c>
      <c r="O1005" s="9">
        <v>91</v>
      </c>
      <c r="P1005" s="9">
        <v>0</v>
      </c>
    </row>
    <row r="1006" spans="1:16" ht="15.75" customHeight="1" x14ac:dyDescent="0.2">
      <c r="A1006" s="9">
        <v>0</v>
      </c>
      <c r="B1006" s="9">
        <v>43</v>
      </c>
      <c r="C1006" s="9">
        <v>1</v>
      </c>
      <c r="D1006" s="9">
        <v>0</v>
      </c>
      <c r="E1006" s="9">
        <v>0</v>
      </c>
      <c r="F1006" s="9">
        <v>0</v>
      </c>
      <c r="G1006" s="9">
        <v>0</v>
      </c>
      <c r="H1006" s="9">
        <v>0</v>
      </c>
      <c r="I1006" s="9">
        <v>0</v>
      </c>
      <c r="J1006" s="9">
        <v>175</v>
      </c>
      <c r="K1006" s="9">
        <v>117</v>
      </c>
      <c r="L1006" s="9">
        <v>67</v>
      </c>
      <c r="M1006" s="9">
        <v>22.36</v>
      </c>
      <c r="N1006" s="9">
        <v>58</v>
      </c>
      <c r="O1006" s="9">
        <v>70</v>
      </c>
      <c r="P1006" s="9">
        <v>0</v>
      </c>
    </row>
    <row r="1007" spans="1:16" ht="15.75" customHeight="1" x14ac:dyDescent="0.2">
      <c r="A1007" s="9">
        <v>1</v>
      </c>
      <c r="B1007" s="9">
        <v>50</v>
      </c>
      <c r="C1007" s="9">
        <v>1</v>
      </c>
      <c r="D1007" s="9">
        <v>0</v>
      </c>
      <c r="E1007" s="9">
        <v>0</v>
      </c>
      <c r="F1007" s="9">
        <v>0</v>
      </c>
      <c r="G1007" s="9">
        <v>0</v>
      </c>
      <c r="H1007" s="9">
        <v>0</v>
      </c>
      <c r="I1007" s="9">
        <v>0</v>
      </c>
      <c r="J1007" s="9">
        <v>240</v>
      </c>
      <c r="K1007" s="9">
        <v>145</v>
      </c>
      <c r="L1007" s="9">
        <v>94</v>
      </c>
      <c r="M1007" s="9">
        <v>28.86</v>
      </c>
      <c r="N1007" s="9">
        <v>60</v>
      </c>
      <c r="O1007" s="9">
        <v>68</v>
      </c>
      <c r="P1007" s="9">
        <v>0</v>
      </c>
    </row>
    <row r="1008" spans="1:16" ht="15.75" customHeight="1" x14ac:dyDescent="0.2">
      <c r="A1008" s="9">
        <v>0</v>
      </c>
      <c r="B1008" s="9">
        <v>38</v>
      </c>
      <c r="C1008" s="9">
        <v>4</v>
      </c>
      <c r="D1008" s="9">
        <v>0</v>
      </c>
      <c r="E1008" s="9">
        <v>0</v>
      </c>
      <c r="F1008" s="9">
        <v>0</v>
      </c>
      <c r="G1008" s="9">
        <v>0</v>
      </c>
      <c r="H1008" s="9">
        <v>0</v>
      </c>
      <c r="I1008" s="9">
        <v>0</v>
      </c>
      <c r="J1008" s="9">
        <v>220</v>
      </c>
      <c r="K1008" s="9">
        <v>107</v>
      </c>
      <c r="L1008" s="9">
        <v>73.5</v>
      </c>
      <c r="M1008" s="9">
        <v>23.09</v>
      </c>
      <c r="N1008" s="9">
        <v>61</v>
      </c>
      <c r="O1008" s="9">
        <v>80</v>
      </c>
      <c r="P1008" s="9">
        <v>0</v>
      </c>
    </row>
    <row r="1009" spans="1:16" ht="15.75" customHeight="1" x14ac:dyDescent="0.2">
      <c r="A1009" s="9">
        <v>0</v>
      </c>
      <c r="B1009" s="9">
        <v>56</v>
      </c>
      <c r="C1009" s="9">
        <v>3</v>
      </c>
      <c r="D1009" s="9">
        <v>0</v>
      </c>
      <c r="E1009" s="9">
        <v>0</v>
      </c>
      <c r="F1009" s="9">
        <v>0</v>
      </c>
      <c r="G1009" s="9">
        <v>0</v>
      </c>
      <c r="H1009" s="9">
        <v>0</v>
      </c>
      <c r="I1009" s="9">
        <v>0</v>
      </c>
      <c r="J1009" s="9">
        <v>310</v>
      </c>
      <c r="K1009" s="9">
        <v>142</v>
      </c>
      <c r="L1009" s="9">
        <v>94</v>
      </c>
      <c r="M1009" s="9">
        <v>31.1</v>
      </c>
      <c r="N1009" s="9">
        <v>83</v>
      </c>
      <c r="O1009" s="9">
        <v>65</v>
      </c>
      <c r="P1009" s="9">
        <v>0</v>
      </c>
    </row>
    <row r="1010" spans="1:16" ht="15.75" customHeight="1" x14ac:dyDescent="0.2">
      <c r="A1010" s="9">
        <v>1</v>
      </c>
      <c r="B1010" s="9">
        <v>53</v>
      </c>
      <c r="C1010" s="9">
        <v>1</v>
      </c>
      <c r="D1010" s="9">
        <v>1</v>
      </c>
      <c r="E1010" s="9">
        <v>20</v>
      </c>
      <c r="F1010" s="9">
        <v>0</v>
      </c>
      <c r="G1010" s="9">
        <v>0</v>
      </c>
      <c r="H1010" s="9">
        <v>1</v>
      </c>
      <c r="I1010" s="9">
        <v>0</v>
      </c>
      <c r="J1010" s="9">
        <v>186</v>
      </c>
      <c r="K1010" s="9">
        <v>167</v>
      </c>
      <c r="L1010" s="9">
        <v>96.5</v>
      </c>
      <c r="M1010" s="9">
        <v>25.09</v>
      </c>
      <c r="N1010" s="9">
        <v>112</v>
      </c>
      <c r="O1010" s="9">
        <v>113</v>
      </c>
      <c r="P1010" s="9">
        <v>0</v>
      </c>
    </row>
    <row r="1011" spans="1:16" ht="15.75" customHeight="1" x14ac:dyDescent="0.2">
      <c r="A1011" s="9">
        <v>0</v>
      </c>
      <c r="B1011" s="9">
        <v>51</v>
      </c>
      <c r="C1011" s="9">
        <v>2</v>
      </c>
      <c r="D1011" s="9">
        <v>1</v>
      </c>
      <c r="E1011" s="9">
        <v>1</v>
      </c>
      <c r="F1011" s="9">
        <v>0</v>
      </c>
      <c r="G1011" s="9">
        <v>0</v>
      </c>
      <c r="H1011" s="9">
        <v>0</v>
      </c>
      <c r="I1011" s="9">
        <v>0</v>
      </c>
      <c r="J1011" s="9">
        <v>220</v>
      </c>
      <c r="K1011" s="9">
        <v>142</v>
      </c>
      <c r="L1011" s="9">
        <v>82.5</v>
      </c>
      <c r="M1011" s="9">
        <v>21.02</v>
      </c>
      <c r="N1011" s="9">
        <v>56</v>
      </c>
      <c r="O1011" s="9">
        <v>78</v>
      </c>
      <c r="P1011" s="9">
        <v>0</v>
      </c>
    </row>
    <row r="1012" spans="1:16" ht="15.75" customHeight="1" x14ac:dyDescent="0.2">
      <c r="A1012" s="9">
        <v>1</v>
      </c>
      <c r="B1012" s="9">
        <v>42</v>
      </c>
      <c r="C1012" s="9">
        <v>1</v>
      </c>
      <c r="D1012" s="9">
        <v>1</v>
      </c>
      <c r="E1012" s="9">
        <v>30</v>
      </c>
      <c r="F1012" s="9">
        <v>0</v>
      </c>
      <c r="G1012" s="9">
        <v>0</v>
      </c>
      <c r="H1012" s="9">
        <v>0</v>
      </c>
      <c r="I1012" s="9">
        <v>0</v>
      </c>
      <c r="J1012" s="9">
        <v>232</v>
      </c>
      <c r="K1012" s="9">
        <v>111.5</v>
      </c>
      <c r="L1012" s="9">
        <v>70</v>
      </c>
      <c r="M1012" s="9">
        <v>28.3</v>
      </c>
      <c r="N1012" s="9">
        <v>90</v>
      </c>
      <c r="O1012" s="9">
        <v>80</v>
      </c>
      <c r="P1012" s="9">
        <v>0</v>
      </c>
    </row>
    <row r="1013" spans="1:16" ht="15.75" customHeight="1" x14ac:dyDescent="0.2">
      <c r="A1013" s="9">
        <v>1</v>
      </c>
      <c r="B1013" s="9">
        <v>58</v>
      </c>
      <c r="C1013" s="9">
        <v>1</v>
      </c>
      <c r="D1013" s="9">
        <v>1</v>
      </c>
      <c r="E1013" s="9">
        <v>1</v>
      </c>
      <c r="F1013" s="9">
        <v>0</v>
      </c>
      <c r="G1013" s="9">
        <v>0</v>
      </c>
      <c r="H1013" s="9">
        <v>0</v>
      </c>
      <c r="I1013" s="9">
        <v>0</v>
      </c>
      <c r="J1013" s="9">
        <v>240</v>
      </c>
      <c r="K1013" s="9">
        <v>148</v>
      </c>
      <c r="L1013" s="9">
        <v>81</v>
      </c>
      <c r="M1013" s="9">
        <v>25.67</v>
      </c>
      <c r="N1013" s="9">
        <v>90</v>
      </c>
      <c r="O1013" s="9">
        <v>78</v>
      </c>
      <c r="P1013" s="9">
        <v>0</v>
      </c>
    </row>
    <row r="1014" spans="1:16" ht="15.75" customHeight="1" x14ac:dyDescent="0.2">
      <c r="A1014" s="9">
        <v>0</v>
      </c>
      <c r="B1014" s="9">
        <v>54</v>
      </c>
      <c r="C1014" s="9">
        <v>2</v>
      </c>
      <c r="D1014" s="9">
        <v>1</v>
      </c>
      <c r="E1014" s="9">
        <v>20</v>
      </c>
      <c r="F1014" s="9">
        <v>0</v>
      </c>
      <c r="G1014" s="9">
        <v>0</v>
      </c>
      <c r="H1014" s="9">
        <v>0</v>
      </c>
      <c r="I1014" s="9">
        <v>0</v>
      </c>
      <c r="J1014" s="9">
        <v>187</v>
      </c>
      <c r="K1014" s="9">
        <v>133</v>
      </c>
      <c r="L1014" s="9">
        <v>88</v>
      </c>
      <c r="M1014" s="9">
        <v>31.82</v>
      </c>
      <c r="N1014" s="9">
        <v>75</v>
      </c>
      <c r="O1014" s="9">
        <v>77</v>
      </c>
      <c r="P1014" s="9">
        <v>0</v>
      </c>
    </row>
    <row r="1015" spans="1:16" ht="15.75" customHeight="1" x14ac:dyDescent="0.2">
      <c r="A1015" s="9">
        <v>1</v>
      </c>
      <c r="B1015" s="9">
        <v>53</v>
      </c>
      <c r="C1015" s="9">
        <v>2</v>
      </c>
      <c r="D1015" s="9">
        <v>0</v>
      </c>
      <c r="E1015" s="9">
        <v>0</v>
      </c>
      <c r="F1015" s="9">
        <v>0</v>
      </c>
      <c r="G1015" s="9">
        <v>0</v>
      </c>
      <c r="H1015" s="9">
        <v>0</v>
      </c>
      <c r="I1015" s="9">
        <v>0</v>
      </c>
      <c r="J1015" s="9">
        <v>213</v>
      </c>
      <c r="K1015" s="9">
        <v>100</v>
      </c>
      <c r="L1015" s="9">
        <v>71</v>
      </c>
      <c r="M1015" s="9">
        <v>23.85</v>
      </c>
      <c r="N1015" s="9">
        <v>77</v>
      </c>
      <c r="O1015" s="9">
        <v>75</v>
      </c>
      <c r="P1015" s="9">
        <v>0</v>
      </c>
    </row>
    <row r="1016" spans="1:16" ht="15.75" customHeight="1" x14ac:dyDescent="0.2">
      <c r="A1016" s="9">
        <v>1</v>
      </c>
      <c r="B1016" s="9">
        <v>58</v>
      </c>
      <c r="C1016" s="9">
        <v>4</v>
      </c>
      <c r="D1016" s="9">
        <v>0</v>
      </c>
      <c r="E1016" s="9">
        <v>0</v>
      </c>
      <c r="F1016" s="9">
        <v>0</v>
      </c>
      <c r="G1016" s="9">
        <v>0</v>
      </c>
      <c r="H1016" s="9">
        <v>0</v>
      </c>
      <c r="I1016" s="9">
        <v>0</v>
      </c>
      <c r="J1016" s="9">
        <v>210</v>
      </c>
      <c r="K1016" s="9">
        <v>132</v>
      </c>
      <c r="L1016" s="9">
        <v>86</v>
      </c>
      <c r="M1016" s="9">
        <v>28.92</v>
      </c>
      <c r="N1016" s="9">
        <v>94</v>
      </c>
      <c r="O1016" s="9">
        <v>74</v>
      </c>
      <c r="P1016" s="9">
        <v>0</v>
      </c>
    </row>
    <row r="1017" spans="1:16" ht="15.75" customHeight="1" x14ac:dyDescent="0.2">
      <c r="A1017" s="9">
        <v>1</v>
      </c>
      <c r="B1017" s="9">
        <v>60</v>
      </c>
      <c r="C1017" s="9">
        <v>1</v>
      </c>
      <c r="D1017" s="9">
        <v>1</v>
      </c>
      <c r="E1017" s="9">
        <v>5</v>
      </c>
      <c r="F1017" s="9">
        <v>0</v>
      </c>
      <c r="G1017" s="9">
        <v>0</v>
      </c>
      <c r="H1017" s="9">
        <v>0</v>
      </c>
      <c r="I1017" s="9">
        <v>0</v>
      </c>
      <c r="J1017" s="9">
        <v>267</v>
      </c>
      <c r="K1017" s="9">
        <v>139</v>
      </c>
      <c r="L1017" s="9">
        <v>84</v>
      </c>
      <c r="M1017" s="9">
        <v>28.76</v>
      </c>
      <c r="N1017" s="9">
        <v>75</v>
      </c>
      <c r="O1017" s="9">
        <v>112</v>
      </c>
      <c r="P1017" s="9">
        <v>0</v>
      </c>
    </row>
    <row r="1018" spans="1:16" ht="15.75" customHeight="1" x14ac:dyDescent="0.2">
      <c r="A1018" s="9">
        <v>1</v>
      </c>
      <c r="B1018" s="9">
        <v>62</v>
      </c>
      <c r="C1018" s="9">
        <v>3</v>
      </c>
      <c r="D1018" s="9">
        <v>0</v>
      </c>
      <c r="E1018" s="9">
        <v>0</v>
      </c>
      <c r="F1018" s="9">
        <v>0</v>
      </c>
      <c r="G1018" s="9">
        <v>0</v>
      </c>
      <c r="H1018" s="9">
        <v>0</v>
      </c>
      <c r="I1018" s="9">
        <v>0</v>
      </c>
      <c r="J1018" s="9">
        <v>332</v>
      </c>
      <c r="K1018" s="9">
        <v>119.5</v>
      </c>
      <c r="L1018" s="9">
        <v>74</v>
      </c>
      <c r="M1018" s="9">
        <v>28.5</v>
      </c>
      <c r="N1018" s="9">
        <v>68</v>
      </c>
      <c r="O1018" s="9">
        <v>92</v>
      </c>
      <c r="P1018" s="9">
        <v>0</v>
      </c>
    </row>
    <row r="1019" spans="1:16" ht="15.75" customHeight="1" x14ac:dyDescent="0.2">
      <c r="A1019" s="9">
        <v>1</v>
      </c>
      <c r="B1019" s="9">
        <v>59</v>
      </c>
      <c r="C1019" s="9">
        <v>3</v>
      </c>
      <c r="D1019" s="9">
        <v>0</v>
      </c>
      <c r="E1019" s="9">
        <v>0</v>
      </c>
      <c r="F1019" s="9">
        <v>0</v>
      </c>
      <c r="G1019" s="9">
        <v>0</v>
      </c>
      <c r="H1019" s="9">
        <v>0</v>
      </c>
      <c r="I1019" s="9">
        <v>0</v>
      </c>
      <c r="J1019" s="9">
        <v>236</v>
      </c>
      <c r="K1019" s="9">
        <v>127</v>
      </c>
      <c r="L1019" s="9">
        <v>83</v>
      </c>
      <c r="M1019" s="9">
        <v>26.53</v>
      </c>
      <c r="N1019" s="9">
        <v>57</v>
      </c>
      <c r="O1019" s="9">
        <v>86</v>
      </c>
      <c r="P1019" s="9">
        <v>0</v>
      </c>
    </row>
    <row r="1020" spans="1:16" ht="15.75" customHeight="1" x14ac:dyDescent="0.2">
      <c r="A1020" s="9">
        <v>0</v>
      </c>
      <c r="B1020" s="9">
        <v>53</v>
      </c>
      <c r="C1020" s="9">
        <v>2</v>
      </c>
      <c r="D1020" s="9">
        <v>0</v>
      </c>
      <c r="E1020" s="9">
        <v>0</v>
      </c>
      <c r="F1020" s="9">
        <v>0</v>
      </c>
      <c r="G1020" s="9">
        <v>0</v>
      </c>
      <c r="H1020" s="9">
        <v>1</v>
      </c>
      <c r="I1020" s="9">
        <v>0</v>
      </c>
      <c r="J1020" s="9">
        <v>232</v>
      </c>
      <c r="K1020" s="9">
        <v>147</v>
      </c>
      <c r="L1020" s="9">
        <v>71.5</v>
      </c>
      <c r="M1020" s="9">
        <v>25.45</v>
      </c>
      <c r="N1020" s="9">
        <v>85</v>
      </c>
      <c r="O1020" s="9">
        <v>74</v>
      </c>
      <c r="P1020" s="9">
        <v>0</v>
      </c>
    </row>
    <row r="1021" spans="1:16" ht="15.75" customHeight="1" x14ac:dyDescent="0.2">
      <c r="A1021" s="9">
        <v>0</v>
      </c>
      <c r="B1021" s="9">
        <v>42</v>
      </c>
      <c r="C1021" s="9">
        <v>2</v>
      </c>
      <c r="D1021" s="9">
        <v>1</v>
      </c>
      <c r="E1021" s="9">
        <v>10</v>
      </c>
      <c r="F1021" s="9">
        <v>0</v>
      </c>
      <c r="G1021" s="9">
        <v>0</v>
      </c>
      <c r="H1021" s="9">
        <v>0</v>
      </c>
      <c r="I1021" s="9">
        <v>0</v>
      </c>
      <c r="J1021" s="9">
        <v>242</v>
      </c>
      <c r="K1021" s="9">
        <v>100</v>
      </c>
      <c r="L1021" s="9">
        <v>66</v>
      </c>
      <c r="M1021" s="9">
        <v>21.85</v>
      </c>
      <c r="N1021" s="9">
        <v>75</v>
      </c>
      <c r="O1021" s="9" t="s">
        <v>92</v>
      </c>
      <c r="P1021" s="9">
        <v>0</v>
      </c>
    </row>
    <row r="1022" spans="1:16" ht="15.75" customHeight="1" x14ac:dyDescent="0.2">
      <c r="A1022" s="9">
        <v>1</v>
      </c>
      <c r="B1022" s="9">
        <v>35</v>
      </c>
      <c r="C1022" s="9">
        <v>2</v>
      </c>
      <c r="D1022" s="9">
        <v>0</v>
      </c>
      <c r="E1022" s="9">
        <v>0</v>
      </c>
      <c r="F1022" s="9">
        <v>0</v>
      </c>
      <c r="G1022" s="9">
        <v>0</v>
      </c>
      <c r="H1022" s="9">
        <v>0</v>
      </c>
      <c r="I1022" s="9">
        <v>0</v>
      </c>
      <c r="J1022" s="9">
        <v>242</v>
      </c>
      <c r="K1022" s="9">
        <v>136.5</v>
      </c>
      <c r="L1022" s="9">
        <v>95</v>
      </c>
      <c r="M1022" s="9">
        <v>24.43</v>
      </c>
      <c r="N1022" s="9">
        <v>75</v>
      </c>
      <c r="O1022" s="9">
        <v>88</v>
      </c>
      <c r="P1022" s="9">
        <v>0</v>
      </c>
    </row>
    <row r="1023" spans="1:16" ht="15.75" customHeight="1" x14ac:dyDescent="0.2">
      <c r="A1023" s="9">
        <v>0</v>
      </c>
      <c r="B1023" s="9">
        <v>50</v>
      </c>
      <c r="C1023" s="9">
        <v>3</v>
      </c>
      <c r="D1023" s="9">
        <v>0</v>
      </c>
      <c r="E1023" s="9">
        <v>0</v>
      </c>
      <c r="F1023" s="9">
        <v>0</v>
      </c>
      <c r="G1023" s="9">
        <v>0</v>
      </c>
      <c r="H1023" s="9">
        <v>1</v>
      </c>
      <c r="I1023" s="9">
        <v>0</v>
      </c>
      <c r="J1023" s="9">
        <v>224</v>
      </c>
      <c r="K1023" s="9">
        <v>149</v>
      </c>
      <c r="L1023" s="9">
        <v>90</v>
      </c>
      <c r="M1023" s="9">
        <v>29.94</v>
      </c>
      <c r="N1023" s="9">
        <v>100</v>
      </c>
      <c r="O1023" s="9">
        <v>85</v>
      </c>
      <c r="P1023" s="9">
        <v>0</v>
      </c>
    </row>
    <row r="1024" spans="1:16" ht="15.75" customHeight="1" x14ac:dyDescent="0.2">
      <c r="A1024" s="9">
        <v>1</v>
      </c>
      <c r="B1024" s="9">
        <v>36</v>
      </c>
      <c r="C1024" s="9">
        <v>1</v>
      </c>
      <c r="D1024" s="9">
        <v>0</v>
      </c>
      <c r="E1024" s="9">
        <v>0</v>
      </c>
      <c r="F1024" s="9">
        <v>0</v>
      </c>
      <c r="G1024" s="9">
        <v>0</v>
      </c>
      <c r="H1024" s="9">
        <v>1</v>
      </c>
      <c r="I1024" s="9">
        <v>0</v>
      </c>
      <c r="J1024" s="9">
        <v>167</v>
      </c>
      <c r="K1024" s="9">
        <v>155</v>
      </c>
      <c r="L1024" s="9">
        <v>74</v>
      </c>
      <c r="M1024" s="9">
        <v>19.420000000000002</v>
      </c>
      <c r="N1024" s="9">
        <v>125</v>
      </c>
      <c r="O1024" s="9">
        <v>81</v>
      </c>
      <c r="P1024" s="9">
        <v>0</v>
      </c>
    </row>
    <row r="1025" spans="1:16" ht="15.75" customHeight="1" x14ac:dyDescent="0.2">
      <c r="A1025" s="9">
        <v>0</v>
      </c>
      <c r="B1025" s="9">
        <v>57</v>
      </c>
      <c r="C1025" s="9">
        <v>1</v>
      </c>
      <c r="D1025" s="9">
        <v>0</v>
      </c>
      <c r="E1025" s="9">
        <v>0</v>
      </c>
      <c r="F1025" s="9">
        <v>0</v>
      </c>
      <c r="G1025" s="9">
        <v>0</v>
      </c>
      <c r="H1025" s="9">
        <v>0</v>
      </c>
      <c r="I1025" s="9">
        <v>0</v>
      </c>
      <c r="J1025" s="9">
        <v>277</v>
      </c>
      <c r="K1025" s="9">
        <v>133</v>
      </c>
      <c r="L1025" s="9">
        <v>84</v>
      </c>
      <c r="M1025" s="9">
        <v>36.21</v>
      </c>
      <c r="N1025" s="9">
        <v>62</v>
      </c>
      <c r="O1025" s="9">
        <v>74</v>
      </c>
      <c r="P1025" s="9">
        <v>0</v>
      </c>
    </row>
    <row r="1026" spans="1:16" ht="15.75" customHeight="1" x14ac:dyDescent="0.2">
      <c r="A1026" s="9">
        <v>1</v>
      </c>
      <c r="B1026" s="9">
        <v>34</v>
      </c>
      <c r="C1026" s="9">
        <v>4</v>
      </c>
      <c r="D1026" s="9">
        <v>0</v>
      </c>
      <c r="E1026" s="9">
        <v>0</v>
      </c>
      <c r="F1026" s="9">
        <v>0</v>
      </c>
      <c r="G1026" s="9">
        <v>0</v>
      </c>
      <c r="H1026" s="9">
        <v>0</v>
      </c>
      <c r="I1026" s="9">
        <v>0</v>
      </c>
      <c r="J1026" s="9">
        <v>227</v>
      </c>
      <c r="K1026" s="9">
        <v>131.5</v>
      </c>
      <c r="L1026" s="9">
        <v>84</v>
      </c>
      <c r="M1026" s="9">
        <v>25.41</v>
      </c>
      <c r="N1026" s="9">
        <v>60</v>
      </c>
      <c r="O1026" s="9">
        <v>87</v>
      </c>
      <c r="P1026" s="9">
        <v>0</v>
      </c>
    </row>
    <row r="1027" spans="1:16" ht="15.75" customHeight="1" x14ac:dyDescent="0.2">
      <c r="A1027" s="9">
        <v>1</v>
      </c>
      <c r="B1027" s="9">
        <v>46</v>
      </c>
      <c r="C1027" s="9">
        <v>2</v>
      </c>
      <c r="D1027" s="9">
        <v>0</v>
      </c>
      <c r="E1027" s="9">
        <v>0</v>
      </c>
      <c r="F1027" s="9">
        <v>0</v>
      </c>
      <c r="G1027" s="9">
        <v>0</v>
      </c>
      <c r="H1027" s="9">
        <v>0</v>
      </c>
      <c r="I1027" s="9">
        <v>0</v>
      </c>
      <c r="J1027" s="9">
        <v>217</v>
      </c>
      <c r="K1027" s="9">
        <v>117.5</v>
      </c>
      <c r="L1027" s="9">
        <v>77.5</v>
      </c>
      <c r="M1027" s="9">
        <v>32.4</v>
      </c>
      <c r="N1027" s="9">
        <v>55</v>
      </c>
      <c r="O1027" s="9">
        <v>83</v>
      </c>
      <c r="P1027" s="9">
        <v>0</v>
      </c>
    </row>
    <row r="1028" spans="1:16" ht="15.75" customHeight="1" x14ac:dyDescent="0.2">
      <c r="A1028" s="9">
        <v>1</v>
      </c>
      <c r="B1028" s="9">
        <v>42</v>
      </c>
      <c r="C1028" s="9">
        <v>2</v>
      </c>
      <c r="D1028" s="9">
        <v>1</v>
      </c>
      <c r="E1028" s="9">
        <v>5</v>
      </c>
      <c r="F1028" s="9">
        <v>0</v>
      </c>
      <c r="G1028" s="9">
        <v>0</v>
      </c>
      <c r="H1028" s="9">
        <v>0</v>
      </c>
      <c r="I1028" s="9">
        <v>0</v>
      </c>
      <c r="J1028" s="9">
        <v>200</v>
      </c>
      <c r="K1028" s="9">
        <v>131</v>
      </c>
      <c r="L1028" s="9">
        <v>88</v>
      </c>
      <c r="M1028" s="9">
        <v>25.09</v>
      </c>
      <c r="N1028" s="9">
        <v>81</v>
      </c>
      <c r="O1028" s="9">
        <v>88</v>
      </c>
      <c r="P1028" s="9">
        <v>0</v>
      </c>
    </row>
    <row r="1029" spans="1:16" ht="15.75" customHeight="1" x14ac:dyDescent="0.2">
      <c r="A1029" s="9">
        <v>1</v>
      </c>
      <c r="B1029" s="9">
        <v>63</v>
      </c>
      <c r="C1029" s="9" t="s">
        <v>92</v>
      </c>
      <c r="D1029" s="9">
        <v>1</v>
      </c>
      <c r="E1029" s="9">
        <v>10</v>
      </c>
      <c r="F1029" s="9">
        <v>0</v>
      </c>
      <c r="G1029" s="9">
        <v>0</v>
      </c>
      <c r="H1029" s="9">
        <v>0</v>
      </c>
      <c r="I1029" s="9">
        <v>0</v>
      </c>
      <c r="J1029" s="9">
        <v>271</v>
      </c>
      <c r="K1029" s="9">
        <v>131</v>
      </c>
      <c r="L1029" s="9">
        <v>73.5</v>
      </c>
      <c r="M1029" s="9">
        <v>30.12</v>
      </c>
      <c r="N1029" s="9">
        <v>72</v>
      </c>
      <c r="O1029" s="9">
        <v>107</v>
      </c>
      <c r="P1029" s="9">
        <v>1</v>
      </c>
    </row>
    <row r="1030" spans="1:16" ht="15.75" customHeight="1" x14ac:dyDescent="0.2">
      <c r="A1030" s="9">
        <v>0</v>
      </c>
      <c r="B1030" s="9">
        <v>65</v>
      </c>
      <c r="C1030" s="9">
        <v>3</v>
      </c>
      <c r="D1030" s="9">
        <v>0</v>
      </c>
      <c r="E1030" s="9">
        <v>0</v>
      </c>
      <c r="F1030" s="9">
        <v>0</v>
      </c>
      <c r="G1030" s="9">
        <v>0</v>
      </c>
      <c r="H1030" s="9">
        <v>0</v>
      </c>
      <c r="I1030" s="9">
        <v>0</v>
      </c>
      <c r="J1030" s="9">
        <v>217</v>
      </c>
      <c r="K1030" s="9">
        <v>140</v>
      </c>
      <c r="L1030" s="9">
        <v>82</v>
      </c>
      <c r="M1030" s="9">
        <v>20.5</v>
      </c>
      <c r="N1030" s="9">
        <v>58</v>
      </c>
      <c r="O1030" s="9" t="s">
        <v>92</v>
      </c>
      <c r="P1030" s="9">
        <v>1</v>
      </c>
    </row>
    <row r="1031" spans="1:16" ht="15.75" customHeight="1" x14ac:dyDescent="0.2">
      <c r="A1031" s="9">
        <v>0</v>
      </c>
      <c r="B1031" s="9">
        <v>46</v>
      </c>
      <c r="C1031" s="9">
        <v>3</v>
      </c>
      <c r="D1031" s="9">
        <v>0</v>
      </c>
      <c r="E1031" s="9">
        <v>0</v>
      </c>
      <c r="F1031" s="9">
        <v>0</v>
      </c>
      <c r="G1031" s="9">
        <v>0</v>
      </c>
      <c r="H1031" s="9">
        <v>0</v>
      </c>
      <c r="I1031" s="9">
        <v>0</v>
      </c>
      <c r="J1031" s="9">
        <v>197</v>
      </c>
      <c r="K1031" s="9">
        <v>105.5</v>
      </c>
      <c r="L1031" s="9">
        <v>67</v>
      </c>
      <c r="M1031" s="9">
        <v>23.14</v>
      </c>
      <c r="N1031" s="9">
        <v>60</v>
      </c>
      <c r="O1031" s="9">
        <v>69</v>
      </c>
      <c r="P1031" s="9">
        <v>0</v>
      </c>
    </row>
    <row r="1032" spans="1:16" ht="15.75" customHeight="1" x14ac:dyDescent="0.2">
      <c r="A1032" s="9">
        <v>1</v>
      </c>
      <c r="B1032" s="9">
        <v>45</v>
      </c>
      <c r="C1032" s="9">
        <v>2</v>
      </c>
      <c r="D1032" s="9">
        <v>1</v>
      </c>
      <c r="E1032" s="9">
        <v>20</v>
      </c>
      <c r="F1032" s="9">
        <v>0</v>
      </c>
      <c r="G1032" s="9">
        <v>0</v>
      </c>
      <c r="H1032" s="9">
        <v>0</v>
      </c>
      <c r="I1032" s="9">
        <v>1</v>
      </c>
      <c r="J1032" s="9">
        <v>279</v>
      </c>
      <c r="K1032" s="9">
        <v>138</v>
      </c>
      <c r="L1032" s="9">
        <v>86</v>
      </c>
      <c r="M1032" s="9">
        <v>30.63</v>
      </c>
      <c r="N1032" s="9">
        <v>80</v>
      </c>
      <c r="O1032" s="9">
        <v>144</v>
      </c>
      <c r="P1032" s="9">
        <v>0</v>
      </c>
    </row>
    <row r="1033" spans="1:16" ht="15.75" customHeight="1" x14ac:dyDescent="0.2">
      <c r="A1033" s="9">
        <v>0</v>
      </c>
      <c r="B1033" s="9">
        <v>60</v>
      </c>
      <c r="C1033" s="9">
        <v>1</v>
      </c>
      <c r="D1033" s="9">
        <v>0</v>
      </c>
      <c r="E1033" s="9">
        <v>0</v>
      </c>
      <c r="F1033" s="9">
        <v>0</v>
      </c>
      <c r="G1033" s="9">
        <v>0</v>
      </c>
      <c r="H1033" s="9">
        <v>0</v>
      </c>
      <c r="I1033" s="9">
        <v>0</v>
      </c>
      <c r="J1033" s="9">
        <v>236</v>
      </c>
      <c r="K1033" s="9">
        <v>126</v>
      </c>
      <c r="L1033" s="9">
        <v>84</v>
      </c>
      <c r="M1033" s="9">
        <v>20.34</v>
      </c>
      <c r="N1033" s="9">
        <v>71</v>
      </c>
      <c r="O1033" s="9">
        <v>76</v>
      </c>
      <c r="P1033" s="9">
        <v>0</v>
      </c>
    </row>
    <row r="1034" spans="1:16" ht="15.75" customHeight="1" x14ac:dyDescent="0.2">
      <c r="A1034" s="9">
        <v>1</v>
      </c>
      <c r="B1034" s="9">
        <v>45</v>
      </c>
      <c r="C1034" s="9">
        <v>4</v>
      </c>
      <c r="D1034" s="9">
        <v>1</v>
      </c>
      <c r="E1034" s="9">
        <v>3</v>
      </c>
      <c r="F1034" s="9">
        <v>0</v>
      </c>
      <c r="G1034" s="9">
        <v>0</v>
      </c>
      <c r="H1034" s="9">
        <v>1</v>
      </c>
      <c r="I1034" s="9">
        <v>0</v>
      </c>
      <c r="J1034" s="9">
        <v>218</v>
      </c>
      <c r="K1034" s="9">
        <v>145</v>
      </c>
      <c r="L1034" s="9">
        <v>90</v>
      </c>
      <c r="M1034" s="9">
        <v>26.65</v>
      </c>
      <c r="N1034" s="9">
        <v>76</v>
      </c>
      <c r="O1034" s="9">
        <v>70</v>
      </c>
      <c r="P1034" s="9">
        <v>1</v>
      </c>
    </row>
    <row r="1035" spans="1:16" ht="15.75" customHeight="1" x14ac:dyDescent="0.2">
      <c r="A1035" s="9">
        <v>0</v>
      </c>
      <c r="B1035" s="9">
        <v>44</v>
      </c>
      <c r="C1035" s="9">
        <v>2</v>
      </c>
      <c r="D1035" s="9">
        <v>0</v>
      </c>
      <c r="E1035" s="9">
        <v>0</v>
      </c>
      <c r="F1035" s="9">
        <v>0</v>
      </c>
      <c r="G1035" s="9">
        <v>0</v>
      </c>
      <c r="H1035" s="9">
        <v>1</v>
      </c>
      <c r="I1035" s="9">
        <v>0</v>
      </c>
      <c r="J1035" s="9">
        <v>187</v>
      </c>
      <c r="K1035" s="9">
        <v>122</v>
      </c>
      <c r="L1035" s="9">
        <v>83</v>
      </c>
      <c r="M1035" s="9">
        <v>30.4</v>
      </c>
      <c r="N1035" s="9">
        <v>85</v>
      </c>
      <c r="O1035" s="9">
        <v>75</v>
      </c>
      <c r="P1035" s="9">
        <v>0</v>
      </c>
    </row>
    <row r="1036" spans="1:16" ht="15.75" customHeight="1" x14ac:dyDescent="0.2">
      <c r="A1036" s="9">
        <v>1</v>
      </c>
      <c r="B1036" s="9">
        <v>39</v>
      </c>
      <c r="C1036" s="9">
        <v>1</v>
      </c>
      <c r="D1036" s="9">
        <v>1</v>
      </c>
      <c r="E1036" s="9">
        <v>20</v>
      </c>
      <c r="F1036" s="9">
        <v>0</v>
      </c>
      <c r="G1036" s="9">
        <v>0</v>
      </c>
      <c r="H1036" s="9">
        <v>1</v>
      </c>
      <c r="I1036" s="9">
        <v>0</v>
      </c>
      <c r="J1036" s="9">
        <v>222</v>
      </c>
      <c r="K1036" s="9">
        <v>141.5</v>
      </c>
      <c r="L1036" s="9">
        <v>91</v>
      </c>
      <c r="M1036" s="9">
        <v>27.06</v>
      </c>
      <c r="N1036" s="9">
        <v>63</v>
      </c>
      <c r="O1036" s="9">
        <v>73</v>
      </c>
      <c r="P1036" s="9">
        <v>0</v>
      </c>
    </row>
    <row r="1037" spans="1:16" ht="15.75" customHeight="1" x14ac:dyDescent="0.2">
      <c r="A1037" s="9">
        <v>0</v>
      </c>
      <c r="B1037" s="9">
        <v>42</v>
      </c>
      <c r="C1037" s="9">
        <v>4</v>
      </c>
      <c r="D1037" s="9">
        <v>0</v>
      </c>
      <c r="E1037" s="9">
        <v>0</v>
      </c>
      <c r="F1037" s="9">
        <v>0</v>
      </c>
      <c r="G1037" s="9">
        <v>0</v>
      </c>
      <c r="H1037" s="9">
        <v>0</v>
      </c>
      <c r="I1037" s="9">
        <v>0</v>
      </c>
      <c r="J1037" s="9">
        <v>183</v>
      </c>
      <c r="K1037" s="9">
        <v>111</v>
      </c>
      <c r="L1037" s="9">
        <v>71</v>
      </c>
      <c r="M1037" s="9">
        <v>19.78</v>
      </c>
      <c r="N1037" s="9">
        <v>66</v>
      </c>
      <c r="O1037" s="9">
        <v>81</v>
      </c>
      <c r="P1037" s="9">
        <v>0</v>
      </c>
    </row>
    <row r="1038" spans="1:16" ht="15.75" customHeight="1" x14ac:dyDescent="0.2">
      <c r="A1038" s="9">
        <v>0</v>
      </c>
      <c r="B1038" s="9">
        <v>62</v>
      </c>
      <c r="C1038" s="9">
        <v>3</v>
      </c>
      <c r="D1038" s="9">
        <v>1</v>
      </c>
      <c r="E1038" s="9">
        <v>20</v>
      </c>
      <c r="F1038" s="9">
        <v>0</v>
      </c>
      <c r="G1038" s="9">
        <v>0</v>
      </c>
      <c r="H1038" s="9">
        <v>0</v>
      </c>
      <c r="I1038" s="9">
        <v>0</v>
      </c>
      <c r="J1038" s="9">
        <v>264</v>
      </c>
      <c r="K1038" s="9">
        <v>142</v>
      </c>
      <c r="L1038" s="9">
        <v>90</v>
      </c>
      <c r="M1038" s="9">
        <v>31.78</v>
      </c>
      <c r="N1038" s="9">
        <v>95</v>
      </c>
      <c r="O1038" s="9">
        <v>97</v>
      </c>
      <c r="P1038" s="9">
        <v>0</v>
      </c>
    </row>
    <row r="1039" spans="1:16" ht="15.75" customHeight="1" x14ac:dyDescent="0.2">
      <c r="A1039" s="9">
        <v>1</v>
      </c>
      <c r="B1039" s="9">
        <v>48</v>
      </c>
      <c r="C1039" s="9">
        <v>1</v>
      </c>
      <c r="D1039" s="9">
        <v>0</v>
      </c>
      <c r="E1039" s="9">
        <v>0</v>
      </c>
      <c r="F1039" s="9">
        <v>0</v>
      </c>
      <c r="G1039" s="9">
        <v>0</v>
      </c>
      <c r="H1039" s="9">
        <v>0</v>
      </c>
      <c r="I1039" s="9">
        <v>0</v>
      </c>
      <c r="J1039" s="9">
        <v>270</v>
      </c>
      <c r="K1039" s="9">
        <v>131</v>
      </c>
      <c r="L1039" s="9">
        <v>88</v>
      </c>
      <c r="M1039" s="9">
        <v>27.13</v>
      </c>
      <c r="N1039" s="9">
        <v>63</v>
      </c>
      <c r="O1039" s="9">
        <v>55</v>
      </c>
      <c r="P1039" s="9">
        <v>0</v>
      </c>
    </row>
    <row r="1040" spans="1:16" ht="15.75" customHeight="1" x14ac:dyDescent="0.2">
      <c r="A1040" s="9">
        <v>0</v>
      </c>
      <c r="B1040" s="9">
        <v>55</v>
      </c>
      <c r="C1040" s="9" t="s">
        <v>92</v>
      </c>
      <c r="D1040" s="9">
        <v>0</v>
      </c>
      <c r="E1040" s="9">
        <v>0</v>
      </c>
      <c r="F1040" s="9">
        <v>0</v>
      </c>
      <c r="G1040" s="9">
        <v>0</v>
      </c>
      <c r="H1040" s="9">
        <v>0</v>
      </c>
      <c r="I1040" s="9">
        <v>0</v>
      </c>
      <c r="J1040" s="9">
        <v>269</v>
      </c>
      <c r="K1040" s="9">
        <v>112.5</v>
      </c>
      <c r="L1040" s="9">
        <v>72.5</v>
      </c>
      <c r="M1040" s="9">
        <v>23.45</v>
      </c>
      <c r="N1040" s="9">
        <v>60</v>
      </c>
      <c r="O1040" s="9">
        <v>80</v>
      </c>
      <c r="P1040" s="9">
        <v>0</v>
      </c>
    </row>
    <row r="1041" spans="1:16" ht="15.75" customHeight="1" x14ac:dyDescent="0.2">
      <c r="A1041" s="9">
        <v>1</v>
      </c>
      <c r="B1041" s="9">
        <v>45</v>
      </c>
      <c r="C1041" s="9">
        <v>2</v>
      </c>
      <c r="D1041" s="9">
        <v>1</v>
      </c>
      <c r="E1041" s="9">
        <v>20</v>
      </c>
      <c r="F1041" s="9">
        <v>0</v>
      </c>
      <c r="G1041" s="9">
        <v>0</v>
      </c>
      <c r="H1041" s="9">
        <v>0</v>
      </c>
      <c r="I1041" s="9">
        <v>0</v>
      </c>
      <c r="J1041" s="9">
        <v>207</v>
      </c>
      <c r="K1041" s="9">
        <v>117</v>
      </c>
      <c r="L1041" s="9">
        <v>80</v>
      </c>
      <c r="M1041" s="9">
        <v>20.170000000000002</v>
      </c>
      <c r="N1041" s="9">
        <v>75</v>
      </c>
      <c r="O1041" s="9">
        <v>59</v>
      </c>
      <c r="P1041" s="9">
        <v>0</v>
      </c>
    </row>
    <row r="1042" spans="1:16" ht="15.75" customHeight="1" x14ac:dyDescent="0.2">
      <c r="A1042" s="9">
        <v>1</v>
      </c>
      <c r="B1042" s="9">
        <v>58</v>
      </c>
      <c r="C1042" s="9">
        <v>1</v>
      </c>
      <c r="D1042" s="9">
        <v>1</v>
      </c>
      <c r="E1042" s="9">
        <v>20</v>
      </c>
      <c r="F1042" s="9">
        <v>0</v>
      </c>
      <c r="G1042" s="9">
        <v>0</v>
      </c>
      <c r="H1042" s="9">
        <v>1</v>
      </c>
      <c r="I1042" s="9">
        <v>0</v>
      </c>
      <c r="J1042" s="9">
        <v>192</v>
      </c>
      <c r="K1042" s="9">
        <v>143</v>
      </c>
      <c r="L1042" s="9">
        <v>98</v>
      </c>
      <c r="M1042" s="9">
        <v>29.01</v>
      </c>
      <c r="N1042" s="9">
        <v>90</v>
      </c>
      <c r="O1042" s="9">
        <v>68</v>
      </c>
      <c r="P1042" s="9">
        <v>0</v>
      </c>
    </row>
    <row r="1043" spans="1:16" ht="15.75" customHeight="1" x14ac:dyDescent="0.2">
      <c r="A1043" s="9">
        <v>0</v>
      </c>
      <c r="B1043" s="9">
        <v>56</v>
      </c>
      <c r="C1043" s="9">
        <v>1</v>
      </c>
      <c r="D1043" s="9">
        <v>1</v>
      </c>
      <c r="E1043" s="9">
        <v>9</v>
      </c>
      <c r="F1043" s="9">
        <v>1</v>
      </c>
      <c r="G1043" s="9">
        <v>0</v>
      </c>
      <c r="H1043" s="9">
        <v>1</v>
      </c>
      <c r="I1043" s="9">
        <v>0</v>
      </c>
      <c r="J1043" s="9">
        <v>285</v>
      </c>
      <c r="K1043" s="9">
        <v>165</v>
      </c>
      <c r="L1043" s="9">
        <v>115</v>
      </c>
      <c r="M1043" s="9">
        <v>24.25</v>
      </c>
      <c r="N1043" s="9">
        <v>72</v>
      </c>
      <c r="O1043" s="9">
        <v>116</v>
      </c>
      <c r="P1043" s="9">
        <v>0</v>
      </c>
    </row>
    <row r="1044" spans="1:16" ht="15.75" customHeight="1" x14ac:dyDescent="0.2">
      <c r="A1044" s="9">
        <v>0</v>
      </c>
      <c r="B1044" s="9">
        <v>55</v>
      </c>
      <c r="C1044" s="9">
        <v>2</v>
      </c>
      <c r="D1044" s="9">
        <v>0</v>
      </c>
      <c r="E1044" s="9">
        <v>0</v>
      </c>
      <c r="F1044" s="9">
        <v>0</v>
      </c>
      <c r="G1044" s="9">
        <v>0</v>
      </c>
      <c r="H1044" s="9">
        <v>1</v>
      </c>
      <c r="I1044" s="9">
        <v>0</v>
      </c>
      <c r="J1044" s="9">
        <v>250</v>
      </c>
      <c r="K1044" s="9">
        <v>161.5</v>
      </c>
      <c r="L1044" s="9">
        <v>95</v>
      </c>
      <c r="M1044" s="9">
        <v>27.76</v>
      </c>
      <c r="N1044" s="9">
        <v>67</v>
      </c>
      <c r="O1044" s="9">
        <v>83</v>
      </c>
      <c r="P1044" s="9">
        <v>0</v>
      </c>
    </row>
    <row r="1045" spans="1:16" ht="15.75" customHeight="1" x14ac:dyDescent="0.2">
      <c r="A1045" s="9">
        <v>1</v>
      </c>
      <c r="B1045" s="9">
        <v>57</v>
      </c>
      <c r="C1045" s="9">
        <v>1</v>
      </c>
      <c r="D1045" s="9">
        <v>1</v>
      </c>
      <c r="E1045" s="9">
        <v>30</v>
      </c>
      <c r="F1045" s="9">
        <v>0</v>
      </c>
      <c r="G1045" s="9">
        <v>0</v>
      </c>
      <c r="H1045" s="9">
        <v>0</v>
      </c>
      <c r="I1045" s="9">
        <v>0</v>
      </c>
      <c r="J1045" s="9">
        <v>211</v>
      </c>
      <c r="K1045" s="9">
        <v>122</v>
      </c>
      <c r="L1045" s="9">
        <v>66.5</v>
      </c>
      <c r="M1045" s="9">
        <v>20.190000000000001</v>
      </c>
      <c r="N1045" s="9">
        <v>62</v>
      </c>
      <c r="O1045" s="9">
        <v>57</v>
      </c>
      <c r="P1045" s="9">
        <v>0</v>
      </c>
    </row>
    <row r="1046" spans="1:16" ht="15.75" customHeight="1" x14ac:dyDescent="0.2">
      <c r="A1046" s="9">
        <v>0</v>
      </c>
      <c r="B1046" s="9">
        <v>65</v>
      </c>
      <c r="C1046" s="9">
        <v>1</v>
      </c>
      <c r="D1046" s="9">
        <v>0</v>
      </c>
      <c r="E1046" s="9">
        <v>0</v>
      </c>
      <c r="F1046" s="9" t="s">
        <v>92</v>
      </c>
      <c r="G1046" s="9">
        <v>1</v>
      </c>
      <c r="H1046" s="9">
        <v>1</v>
      </c>
      <c r="I1046" s="9">
        <v>0</v>
      </c>
      <c r="J1046" s="9">
        <v>290</v>
      </c>
      <c r="K1046" s="9">
        <v>144</v>
      </c>
      <c r="L1046" s="9">
        <v>64</v>
      </c>
      <c r="M1046" s="9">
        <v>21.41</v>
      </c>
      <c r="N1046" s="9">
        <v>58</v>
      </c>
      <c r="O1046" s="9">
        <v>145</v>
      </c>
      <c r="P1046" s="9">
        <v>1</v>
      </c>
    </row>
    <row r="1047" spans="1:16" ht="15.75" customHeight="1" x14ac:dyDescent="0.2">
      <c r="A1047" s="9">
        <v>1</v>
      </c>
      <c r="B1047" s="9">
        <v>61</v>
      </c>
      <c r="C1047" s="9">
        <v>1</v>
      </c>
      <c r="D1047" s="9">
        <v>0</v>
      </c>
      <c r="E1047" s="9">
        <v>0</v>
      </c>
      <c r="F1047" s="9">
        <v>0</v>
      </c>
      <c r="G1047" s="9">
        <v>0</v>
      </c>
      <c r="H1047" s="9">
        <v>1</v>
      </c>
      <c r="I1047" s="9">
        <v>0</v>
      </c>
      <c r="J1047" s="9">
        <v>201</v>
      </c>
      <c r="K1047" s="9">
        <v>164.5</v>
      </c>
      <c r="L1047" s="9">
        <v>93.5</v>
      </c>
      <c r="M1047" s="9">
        <v>27.73</v>
      </c>
      <c r="N1047" s="9">
        <v>78</v>
      </c>
      <c r="O1047" s="9">
        <v>95</v>
      </c>
      <c r="P1047" s="9">
        <v>1</v>
      </c>
    </row>
    <row r="1048" spans="1:16" ht="15.75" customHeight="1" x14ac:dyDescent="0.2">
      <c r="A1048" s="9">
        <v>0</v>
      </c>
      <c r="B1048" s="9">
        <v>49</v>
      </c>
      <c r="C1048" s="9">
        <v>1</v>
      </c>
      <c r="D1048" s="9">
        <v>1</v>
      </c>
      <c r="E1048" s="9" t="s">
        <v>92</v>
      </c>
      <c r="F1048" s="9">
        <v>0</v>
      </c>
      <c r="G1048" s="9">
        <v>0</v>
      </c>
      <c r="H1048" s="9">
        <v>0</v>
      </c>
      <c r="I1048" s="9">
        <v>0</v>
      </c>
      <c r="J1048" s="9">
        <v>280</v>
      </c>
      <c r="K1048" s="9">
        <v>120</v>
      </c>
      <c r="L1048" s="9">
        <v>80</v>
      </c>
      <c r="M1048" s="9">
        <v>22.33</v>
      </c>
      <c r="N1048" s="9">
        <v>90</v>
      </c>
      <c r="O1048" s="9">
        <v>75</v>
      </c>
      <c r="P1048" s="9">
        <v>0</v>
      </c>
    </row>
    <row r="1049" spans="1:16" ht="15.75" customHeight="1" x14ac:dyDescent="0.2">
      <c r="A1049" s="9">
        <v>1</v>
      </c>
      <c r="B1049" s="9">
        <v>42</v>
      </c>
      <c r="C1049" s="9">
        <v>2</v>
      </c>
      <c r="D1049" s="9">
        <v>0</v>
      </c>
      <c r="E1049" s="9">
        <v>0</v>
      </c>
      <c r="F1049" s="9">
        <v>0</v>
      </c>
      <c r="G1049" s="9">
        <v>0</v>
      </c>
      <c r="H1049" s="9">
        <v>1</v>
      </c>
      <c r="I1049" s="9">
        <v>0</v>
      </c>
      <c r="J1049" s="9">
        <v>164</v>
      </c>
      <c r="K1049" s="9">
        <v>141.5</v>
      </c>
      <c r="L1049" s="9">
        <v>98</v>
      </c>
      <c r="M1049" s="9">
        <v>32.520000000000003</v>
      </c>
      <c r="N1049" s="9">
        <v>72</v>
      </c>
      <c r="O1049" s="9">
        <v>76</v>
      </c>
      <c r="P1049" s="9">
        <v>0</v>
      </c>
    </row>
    <row r="1050" spans="1:16" ht="15.75" customHeight="1" x14ac:dyDescent="0.2">
      <c r="A1050" s="9">
        <v>1</v>
      </c>
      <c r="B1050" s="9">
        <v>50</v>
      </c>
      <c r="C1050" s="9">
        <v>1</v>
      </c>
      <c r="D1050" s="9">
        <v>0</v>
      </c>
      <c r="E1050" s="9">
        <v>0</v>
      </c>
      <c r="F1050" s="9">
        <v>0</v>
      </c>
      <c r="G1050" s="9">
        <v>0</v>
      </c>
      <c r="H1050" s="9">
        <v>0</v>
      </c>
      <c r="I1050" s="9">
        <v>0</v>
      </c>
      <c r="J1050" s="9">
        <v>220</v>
      </c>
      <c r="K1050" s="9">
        <v>124</v>
      </c>
      <c r="L1050" s="9">
        <v>82</v>
      </c>
      <c r="M1050" s="9">
        <v>24.54</v>
      </c>
      <c r="N1050" s="9">
        <v>54</v>
      </c>
      <c r="O1050" s="9">
        <v>83</v>
      </c>
      <c r="P1050" s="9">
        <v>0</v>
      </c>
    </row>
    <row r="1051" spans="1:16" ht="15.75" customHeight="1" x14ac:dyDescent="0.2">
      <c r="A1051" s="9">
        <v>1</v>
      </c>
      <c r="B1051" s="9">
        <v>42</v>
      </c>
      <c r="C1051" s="9">
        <v>4</v>
      </c>
      <c r="D1051" s="9">
        <v>1</v>
      </c>
      <c r="E1051" s="9">
        <v>20</v>
      </c>
      <c r="F1051" s="9">
        <v>0</v>
      </c>
      <c r="G1051" s="9">
        <v>0</v>
      </c>
      <c r="H1051" s="9">
        <v>0</v>
      </c>
      <c r="I1051" s="9">
        <v>0</v>
      </c>
      <c r="J1051" s="9">
        <v>270</v>
      </c>
      <c r="K1051" s="9">
        <v>112</v>
      </c>
      <c r="L1051" s="9">
        <v>77</v>
      </c>
      <c r="M1051" s="9">
        <v>24.77</v>
      </c>
      <c r="N1051" s="9">
        <v>73</v>
      </c>
      <c r="O1051" s="9">
        <v>85</v>
      </c>
      <c r="P1051" s="9">
        <v>0</v>
      </c>
    </row>
    <row r="1052" spans="1:16" ht="15.75" customHeight="1" x14ac:dyDescent="0.2">
      <c r="A1052" s="9">
        <v>1</v>
      </c>
      <c r="B1052" s="9">
        <v>46</v>
      </c>
      <c r="C1052" s="9">
        <v>1</v>
      </c>
      <c r="D1052" s="9">
        <v>1</v>
      </c>
      <c r="E1052" s="9">
        <v>9</v>
      </c>
      <c r="F1052" s="9">
        <v>0</v>
      </c>
      <c r="G1052" s="9">
        <v>0</v>
      </c>
      <c r="H1052" s="9">
        <v>1</v>
      </c>
      <c r="I1052" s="9">
        <v>0</v>
      </c>
      <c r="J1052" s="9">
        <v>346</v>
      </c>
      <c r="K1052" s="9">
        <v>137</v>
      </c>
      <c r="L1052" s="9">
        <v>97</v>
      </c>
      <c r="M1052" s="9">
        <v>29.11</v>
      </c>
      <c r="N1052" s="9">
        <v>75</v>
      </c>
      <c r="O1052" s="9">
        <v>82</v>
      </c>
      <c r="P1052" s="9">
        <v>0</v>
      </c>
    </row>
    <row r="1053" spans="1:16" ht="15.75" customHeight="1" x14ac:dyDescent="0.2">
      <c r="A1053" s="9">
        <v>1</v>
      </c>
      <c r="B1053" s="9">
        <v>53</v>
      </c>
      <c r="C1053" s="9">
        <v>2</v>
      </c>
      <c r="D1053" s="9">
        <v>1</v>
      </c>
      <c r="E1053" s="9">
        <v>20</v>
      </c>
      <c r="F1053" s="9">
        <v>0</v>
      </c>
      <c r="G1053" s="9">
        <v>0</v>
      </c>
      <c r="H1053" s="9">
        <v>1</v>
      </c>
      <c r="I1053" s="9">
        <v>0</v>
      </c>
      <c r="J1053" s="9">
        <v>266</v>
      </c>
      <c r="K1053" s="9">
        <v>163</v>
      </c>
      <c r="L1053" s="9">
        <v>105</v>
      </c>
      <c r="M1053" s="9">
        <v>28.04</v>
      </c>
      <c r="N1053" s="9">
        <v>90</v>
      </c>
      <c r="O1053" s="9">
        <v>79</v>
      </c>
      <c r="P1053" s="9">
        <v>1</v>
      </c>
    </row>
    <row r="1054" spans="1:16" ht="15.75" customHeight="1" x14ac:dyDescent="0.2">
      <c r="A1054" s="9">
        <v>1</v>
      </c>
      <c r="B1054" s="9">
        <v>44</v>
      </c>
      <c r="C1054" s="9">
        <v>2</v>
      </c>
      <c r="D1054" s="9">
        <v>0</v>
      </c>
      <c r="E1054" s="9">
        <v>0</v>
      </c>
      <c r="F1054" s="9">
        <v>0</v>
      </c>
      <c r="G1054" s="9">
        <v>0</v>
      </c>
      <c r="H1054" s="9">
        <v>0</v>
      </c>
      <c r="I1054" s="9">
        <v>0</v>
      </c>
      <c r="J1054" s="9">
        <v>169</v>
      </c>
      <c r="K1054" s="9">
        <v>116</v>
      </c>
      <c r="L1054" s="9">
        <v>62</v>
      </c>
      <c r="M1054" s="9">
        <v>19.440000000000001</v>
      </c>
      <c r="N1054" s="9">
        <v>53</v>
      </c>
      <c r="O1054" s="9">
        <v>87</v>
      </c>
      <c r="P1054" s="9">
        <v>0</v>
      </c>
    </row>
    <row r="1055" spans="1:16" ht="15.75" customHeight="1" x14ac:dyDescent="0.2">
      <c r="A1055" s="9">
        <v>0</v>
      </c>
      <c r="B1055" s="9">
        <v>54</v>
      </c>
      <c r="C1055" s="9">
        <v>1</v>
      </c>
      <c r="D1055" s="9">
        <v>0</v>
      </c>
      <c r="E1055" s="9">
        <v>0</v>
      </c>
      <c r="F1055" s="9">
        <v>0</v>
      </c>
      <c r="G1055" s="9">
        <v>0</v>
      </c>
      <c r="H1055" s="9">
        <v>1</v>
      </c>
      <c r="I1055" s="9">
        <v>0</v>
      </c>
      <c r="J1055" s="9">
        <v>237</v>
      </c>
      <c r="K1055" s="9">
        <v>171.5</v>
      </c>
      <c r="L1055" s="9">
        <v>105.5</v>
      </c>
      <c r="M1055" s="9">
        <v>34.25</v>
      </c>
      <c r="N1055" s="9">
        <v>91</v>
      </c>
      <c r="O1055" s="9">
        <v>104</v>
      </c>
      <c r="P1055" s="9">
        <v>0</v>
      </c>
    </row>
    <row r="1056" spans="1:16" ht="15.75" customHeight="1" x14ac:dyDescent="0.2">
      <c r="A1056" s="9">
        <v>1</v>
      </c>
      <c r="B1056" s="9">
        <v>58</v>
      </c>
      <c r="C1056" s="9">
        <v>2</v>
      </c>
      <c r="D1056" s="9">
        <v>1</v>
      </c>
      <c r="E1056" s="9">
        <v>60</v>
      </c>
      <c r="F1056" s="9">
        <v>0</v>
      </c>
      <c r="G1056" s="9">
        <v>0</v>
      </c>
      <c r="H1056" s="9">
        <v>1</v>
      </c>
      <c r="I1056" s="9">
        <v>0</v>
      </c>
      <c r="J1056" s="9">
        <v>250</v>
      </c>
      <c r="K1056" s="9">
        <v>150</v>
      </c>
      <c r="L1056" s="9">
        <v>97</v>
      </c>
      <c r="M1056" s="9">
        <v>32</v>
      </c>
      <c r="N1056" s="9">
        <v>75</v>
      </c>
      <c r="O1056" s="9">
        <v>65</v>
      </c>
      <c r="P1056" s="9">
        <v>0</v>
      </c>
    </row>
    <row r="1057" spans="1:16" ht="15.75" customHeight="1" x14ac:dyDescent="0.2">
      <c r="A1057" s="9">
        <v>1</v>
      </c>
      <c r="B1057" s="9">
        <v>67</v>
      </c>
      <c r="C1057" s="9">
        <v>1</v>
      </c>
      <c r="D1057" s="9">
        <v>1</v>
      </c>
      <c r="E1057" s="9">
        <v>9</v>
      </c>
      <c r="F1057" s="9">
        <v>0</v>
      </c>
      <c r="G1057" s="9">
        <v>0</v>
      </c>
      <c r="H1057" s="9">
        <v>0</v>
      </c>
      <c r="I1057" s="9">
        <v>0</v>
      </c>
      <c r="J1057" s="9">
        <v>245</v>
      </c>
      <c r="K1057" s="9">
        <v>126</v>
      </c>
      <c r="L1057" s="9">
        <v>68</v>
      </c>
      <c r="M1057" s="9">
        <v>29.04</v>
      </c>
      <c r="N1057" s="9">
        <v>70</v>
      </c>
      <c r="O1057" s="9">
        <v>94</v>
      </c>
      <c r="P1057" s="9">
        <v>1</v>
      </c>
    </row>
    <row r="1058" spans="1:16" ht="15.75" customHeight="1" x14ac:dyDescent="0.2">
      <c r="A1058" s="9">
        <v>1</v>
      </c>
      <c r="B1058" s="9">
        <v>44</v>
      </c>
      <c r="C1058" s="9">
        <v>1</v>
      </c>
      <c r="D1058" s="9">
        <v>0</v>
      </c>
      <c r="E1058" s="9">
        <v>0</v>
      </c>
      <c r="F1058" s="9">
        <v>0</v>
      </c>
      <c r="G1058" s="9">
        <v>0</v>
      </c>
      <c r="H1058" s="9">
        <v>0</v>
      </c>
      <c r="I1058" s="9">
        <v>0</v>
      </c>
      <c r="J1058" s="9">
        <v>271</v>
      </c>
      <c r="K1058" s="9">
        <v>132.5</v>
      </c>
      <c r="L1058" s="9">
        <v>90</v>
      </c>
      <c r="M1058" s="9">
        <v>24.06</v>
      </c>
      <c r="N1058" s="9">
        <v>94</v>
      </c>
      <c r="O1058" s="9">
        <v>95</v>
      </c>
      <c r="P1058" s="9">
        <v>0</v>
      </c>
    </row>
    <row r="1059" spans="1:16" ht="15.75" customHeight="1" x14ac:dyDescent="0.2">
      <c r="A1059" s="9">
        <v>1</v>
      </c>
      <c r="B1059" s="9">
        <v>41</v>
      </c>
      <c r="C1059" s="9">
        <v>2</v>
      </c>
      <c r="D1059" s="9">
        <v>1</v>
      </c>
      <c r="E1059" s="9">
        <v>30</v>
      </c>
      <c r="F1059" s="9">
        <v>0</v>
      </c>
      <c r="G1059" s="9">
        <v>0</v>
      </c>
      <c r="H1059" s="9">
        <v>1</v>
      </c>
      <c r="I1059" s="9">
        <v>0</v>
      </c>
      <c r="J1059" s="9">
        <v>176</v>
      </c>
      <c r="K1059" s="9">
        <v>146</v>
      </c>
      <c r="L1059" s="9">
        <v>88</v>
      </c>
      <c r="M1059" s="9">
        <v>24.04</v>
      </c>
      <c r="N1059" s="9">
        <v>78</v>
      </c>
      <c r="O1059" s="9">
        <v>83</v>
      </c>
      <c r="P1059" s="9">
        <v>0</v>
      </c>
    </row>
    <row r="1060" spans="1:16" ht="15.75" customHeight="1" x14ac:dyDescent="0.2">
      <c r="A1060" s="9">
        <v>0</v>
      </c>
      <c r="B1060" s="9">
        <v>52</v>
      </c>
      <c r="C1060" s="9">
        <v>4</v>
      </c>
      <c r="D1060" s="9">
        <v>0</v>
      </c>
      <c r="E1060" s="9">
        <v>0</v>
      </c>
      <c r="F1060" s="9">
        <v>0</v>
      </c>
      <c r="G1060" s="9">
        <v>0</v>
      </c>
      <c r="H1060" s="9">
        <v>1</v>
      </c>
      <c r="I1060" s="9">
        <v>0</v>
      </c>
      <c r="J1060" s="9">
        <v>240</v>
      </c>
      <c r="K1060" s="9">
        <v>177</v>
      </c>
      <c r="L1060" s="9">
        <v>103.5</v>
      </c>
      <c r="M1060" s="9">
        <v>24.39</v>
      </c>
      <c r="N1060" s="9">
        <v>86</v>
      </c>
      <c r="O1060" s="9">
        <v>75</v>
      </c>
      <c r="P1060" s="9">
        <v>1</v>
      </c>
    </row>
    <row r="1061" spans="1:16" ht="15.75" customHeight="1" x14ac:dyDescent="0.2">
      <c r="A1061" s="9">
        <v>0</v>
      </c>
      <c r="B1061" s="9">
        <v>40</v>
      </c>
      <c r="C1061" s="9">
        <v>1</v>
      </c>
      <c r="D1061" s="9">
        <v>0</v>
      </c>
      <c r="E1061" s="9">
        <v>0</v>
      </c>
      <c r="F1061" s="9">
        <v>0</v>
      </c>
      <c r="G1061" s="9">
        <v>0</v>
      </c>
      <c r="H1061" s="9">
        <v>0</v>
      </c>
      <c r="I1061" s="9">
        <v>0</v>
      </c>
      <c r="J1061" s="9">
        <v>187</v>
      </c>
      <c r="K1061" s="9">
        <v>105</v>
      </c>
      <c r="L1061" s="9">
        <v>74</v>
      </c>
      <c r="M1061" s="9">
        <v>23.26</v>
      </c>
      <c r="N1061" s="9">
        <v>80</v>
      </c>
      <c r="O1061" s="9">
        <v>69</v>
      </c>
      <c r="P1061" s="9">
        <v>0</v>
      </c>
    </row>
    <row r="1062" spans="1:16" ht="15.75" customHeight="1" x14ac:dyDescent="0.2">
      <c r="A1062" s="9">
        <v>0</v>
      </c>
      <c r="B1062" s="9">
        <v>55</v>
      </c>
      <c r="C1062" s="9">
        <v>2</v>
      </c>
      <c r="D1062" s="9">
        <v>1</v>
      </c>
      <c r="E1062" s="9">
        <v>3</v>
      </c>
      <c r="F1062" s="9">
        <v>0</v>
      </c>
      <c r="G1062" s="9">
        <v>0</v>
      </c>
      <c r="H1062" s="9">
        <v>0</v>
      </c>
      <c r="I1062" s="9">
        <v>0</v>
      </c>
      <c r="J1062" s="9">
        <v>252</v>
      </c>
      <c r="K1062" s="9">
        <v>108.5</v>
      </c>
      <c r="L1062" s="9">
        <v>63.5</v>
      </c>
      <c r="M1062" s="9">
        <v>25.23</v>
      </c>
      <c r="N1062" s="9">
        <v>80</v>
      </c>
      <c r="O1062" s="9">
        <v>121</v>
      </c>
      <c r="P1062" s="9">
        <v>0</v>
      </c>
    </row>
    <row r="1063" spans="1:16" ht="15.75" customHeight="1" x14ac:dyDescent="0.2">
      <c r="A1063" s="9">
        <v>0</v>
      </c>
      <c r="B1063" s="9">
        <v>41</v>
      </c>
      <c r="C1063" s="9">
        <v>3</v>
      </c>
      <c r="D1063" s="9">
        <v>1</v>
      </c>
      <c r="E1063" s="9">
        <v>3</v>
      </c>
      <c r="F1063" s="9">
        <v>0</v>
      </c>
      <c r="G1063" s="9">
        <v>0</v>
      </c>
      <c r="H1063" s="9">
        <v>0</v>
      </c>
      <c r="I1063" s="9">
        <v>0</v>
      </c>
      <c r="J1063" s="9">
        <v>140</v>
      </c>
      <c r="K1063" s="9">
        <v>110</v>
      </c>
      <c r="L1063" s="9">
        <v>60</v>
      </c>
      <c r="M1063" s="9">
        <v>23.38</v>
      </c>
      <c r="N1063" s="9">
        <v>65</v>
      </c>
      <c r="O1063" s="9">
        <v>82</v>
      </c>
      <c r="P1063" s="9">
        <v>0</v>
      </c>
    </row>
    <row r="1064" spans="1:16" ht="15.75" customHeight="1" x14ac:dyDescent="0.2">
      <c r="A1064" s="9">
        <v>1</v>
      </c>
      <c r="B1064" s="9">
        <v>40</v>
      </c>
      <c r="C1064" s="9">
        <v>2</v>
      </c>
      <c r="D1064" s="9">
        <v>0</v>
      </c>
      <c r="E1064" s="9">
        <v>0</v>
      </c>
      <c r="F1064" s="9">
        <v>0</v>
      </c>
      <c r="G1064" s="9">
        <v>0</v>
      </c>
      <c r="H1064" s="9">
        <v>0</v>
      </c>
      <c r="I1064" s="9">
        <v>0</v>
      </c>
      <c r="J1064" s="9">
        <v>185</v>
      </c>
      <c r="K1064" s="9">
        <v>102</v>
      </c>
      <c r="L1064" s="9">
        <v>72</v>
      </c>
      <c r="M1064" s="9">
        <v>24.08</v>
      </c>
      <c r="N1064" s="9">
        <v>63</v>
      </c>
      <c r="O1064" s="9">
        <v>83</v>
      </c>
      <c r="P1064" s="9">
        <v>0</v>
      </c>
    </row>
    <row r="1065" spans="1:16" ht="15.75" customHeight="1" x14ac:dyDescent="0.2">
      <c r="A1065" s="9">
        <v>0</v>
      </c>
      <c r="B1065" s="9">
        <v>37</v>
      </c>
      <c r="C1065" s="9">
        <v>4</v>
      </c>
      <c r="D1065" s="9">
        <v>0</v>
      </c>
      <c r="E1065" s="9">
        <v>0</v>
      </c>
      <c r="F1065" s="9">
        <v>0</v>
      </c>
      <c r="G1065" s="9">
        <v>0</v>
      </c>
      <c r="H1065" s="9">
        <v>0</v>
      </c>
      <c r="I1065" s="9">
        <v>0</v>
      </c>
      <c r="J1065" s="9">
        <v>169</v>
      </c>
      <c r="K1065" s="9">
        <v>117.5</v>
      </c>
      <c r="L1065" s="9">
        <v>77.5</v>
      </c>
      <c r="M1065" s="9">
        <v>28.44</v>
      </c>
      <c r="N1065" s="9">
        <v>90</v>
      </c>
      <c r="O1065" s="9" t="s">
        <v>92</v>
      </c>
      <c r="P1065" s="9">
        <v>0</v>
      </c>
    </row>
    <row r="1066" spans="1:16" ht="15.75" customHeight="1" x14ac:dyDescent="0.2">
      <c r="A1066" s="9">
        <v>1</v>
      </c>
      <c r="B1066" s="9">
        <v>48</v>
      </c>
      <c r="C1066" s="9">
        <v>2</v>
      </c>
      <c r="D1066" s="9">
        <v>0</v>
      </c>
      <c r="E1066" s="9">
        <v>0</v>
      </c>
      <c r="F1066" s="9">
        <v>0</v>
      </c>
      <c r="G1066" s="9">
        <v>0</v>
      </c>
      <c r="H1066" s="9">
        <v>0</v>
      </c>
      <c r="I1066" s="9">
        <v>0</v>
      </c>
      <c r="J1066" s="9">
        <v>287</v>
      </c>
      <c r="K1066" s="9">
        <v>141.5</v>
      </c>
      <c r="L1066" s="9">
        <v>82</v>
      </c>
      <c r="M1066" s="9">
        <v>27.88</v>
      </c>
      <c r="N1066" s="9">
        <v>84</v>
      </c>
      <c r="O1066" s="9" t="s">
        <v>92</v>
      </c>
      <c r="P1066" s="9">
        <v>0</v>
      </c>
    </row>
    <row r="1067" spans="1:16" ht="15.75" customHeight="1" x14ac:dyDescent="0.2">
      <c r="A1067" s="9">
        <v>1</v>
      </c>
      <c r="B1067" s="9">
        <v>41</v>
      </c>
      <c r="C1067" s="9">
        <v>1</v>
      </c>
      <c r="D1067" s="9">
        <v>0</v>
      </c>
      <c r="E1067" s="9">
        <v>0</v>
      </c>
      <c r="F1067" s="9">
        <v>0</v>
      </c>
      <c r="G1067" s="9">
        <v>0</v>
      </c>
      <c r="H1067" s="9">
        <v>0</v>
      </c>
      <c r="I1067" s="9">
        <v>0</v>
      </c>
      <c r="J1067" s="9">
        <v>324</v>
      </c>
      <c r="K1067" s="9">
        <v>129.5</v>
      </c>
      <c r="L1067" s="9">
        <v>92.5</v>
      </c>
      <c r="M1067" s="9">
        <v>34.99</v>
      </c>
      <c r="N1067" s="9">
        <v>79</v>
      </c>
      <c r="O1067" s="9">
        <v>103</v>
      </c>
      <c r="P1067" s="9">
        <v>0</v>
      </c>
    </row>
    <row r="1068" spans="1:16" ht="15.75" customHeight="1" x14ac:dyDescent="0.2">
      <c r="A1068" s="9">
        <v>0</v>
      </c>
      <c r="B1068" s="9">
        <v>48</v>
      </c>
      <c r="C1068" s="9">
        <v>2</v>
      </c>
      <c r="D1068" s="9">
        <v>0</v>
      </c>
      <c r="E1068" s="9">
        <v>0</v>
      </c>
      <c r="F1068" s="9">
        <v>0</v>
      </c>
      <c r="G1068" s="9">
        <v>0</v>
      </c>
      <c r="H1068" s="9">
        <v>0</v>
      </c>
      <c r="I1068" s="9">
        <v>0</v>
      </c>
      <c r="J1068" s="9">
        <v>273</v>
      </c>
      <c r="K1068" s="9">
        <v>132</v>
      </c>
      <c r="L1068" s="9">
        <v>85</v>
      </c>
      <c r="M1068" s="9">
        <v>26.03</v>
      </c>
      <c r="N1068" s="9">
        <v>70</v>
      </c>
      <c r="O1068" s="9">
        <v>78</v>
      </c>
      <c r="P1068" s="9">
        <v>0</v>
      </c>
    </row>
    <row r="1069" spans="1:16" ht="15.75" customHeight="1" x14ac:dyDescent="0.2">
      <c r="A1069" s="9">
        <v>0</v>
      </c>
      <c r="B1069" s="9">
        <v>52</v>
      </c>
      <c r="C1069" s="9">
        <v>1</v>
      </c>
      <c r="D1069" s="9">
        <v>0</v>
      </c>
      <c r="E1069" s="9">
        <v>0</v>
      </c>
      <c r="F1069" s="9">
        <v>0</v>
      </c>
      <c r="G1069" s="9">
        <v>0</v>
      </c>
      <c r="H1069" s="9">
        <v>0</v>
      </c>
      <c r="I1069" s="9">
        <v>0</v>
      </c>
      <c r="J1069" s="9">
        <v>245</v>
      </c>
      <c r="K1069" s="9">
        <v>131</v>
      </c>
      <c r="L1069" s="9">
        <v>80</v>
      </c>
      <c r="M1069" s="9">
        <v>32.04</v>
      </c>
      <c r="N1069" s="9">
        <v>80</v>
      </c>
      <c r="O1069" s="9">
        <v>81</v>
      </c>
      <c r="P1069" s="9">
        <v>0</v>
      </c>
    </row>
    <row r="1070" spans="1:16" ht="15.75" customHeight="1" x14ac:dyDescent="0.2">
      <c r="A1070" s="9">
        <v>1</v>
      </c>
      <c r="B1070" s="9">
        <v>53</v>
      </c>
      <c r="C1070" s="9">
        <v>1</v>
      </c>
      <c r="D1070" s="9">
        <v>1</v>
      </c>
      <c r="E1070" s="9">
        <v>10</v>
      </c>
      <c r="F1070" s="9">
        <v>0</v>
      </c>
      <c r="G1070" s="9">
        <v>0</v>
      </c>
      <c r="H1070" s="9">
        <v>1</v>
      </c>
      <c r="I1070" s="9">
        <v>1</v>
      </c>
      <c r="J1070" s="9">
        <v>229</v>
      </c>
      <c r="K1070" s="9">
        <v>146.5</v>
      </c>
      <c r="L1070" s="9">
        <v>82</v>
      </c>
      <c r="M1070" s="9">
        <v>27.8</v>
      </c>
      <c r="N1070" s="9">
        <v>60</v>
      </c>
      <c r="O1070" s="9">
        <v>172</v>
      </c>
      <c r="P1070" s="9">
        <v>0</v>
      </c>
    </row>
    <row r="1071" spans="1:16" ht="15.75" customHeight="1" x14ac:dyDescent="0.2">
      <c r="A1071" s="9">
        <v>1</v>
      </c>
      <c r="B1071" s="9">
        <v>52</v>
      </c>
      <c r="C1071" s="9">
        <v>1</v>
      </c>
      <c r="D1071" s="9">
        <v>0</v>
      </c>
      <c r="E1071" s="9">
        <v>0</v>
      </c>
      <c r="F1071" s="9">
        <v>0</v>
      </c>
      <c r="G1071" s="9">
        <v>0</v>
      </c>
      <c r="H1071" s="9">
        <v>0</v>
      </c>
      <c r="I1071" s="9">
        <v>0</v>
      </c>
      <c r="J1071" s="9">
        <v>200</v>
      </c>
      <c r="K1071" s="9">
        <v>114</v>
      </c>
      <c r="L1071" s="9">
        <v>77</v>
      </c>
      <c r="M1071" s="9">
        <v>28.28</v>
      </c>
      <c r="N1071" s="9">
        <v>66</v>
      </c>
      <c r="O1071" s="9">
        <v>84</v>
      </c>
      <c r="P1071" s="9">
        <v>0</v>
      </c>
    </row>
    <row r="1072" spans="1:16" ht="15.75" customHeight="1" x14ac:dyDescent="0.2">
      <c r="A1072" s="9">
        <v>0</v>
      </c>
      <c r="B1072" s="9">
        <v>45</v>
      </c>
      <c r="C1072" s="9" t="s">
        <v>92</v>
      </c>
      <c r="D1072" s="9">
        <v>1</v>
      </c>
      <c r="E1072" s="9">
        <v>20</v>
      </c>
      <c r="F1072" s="9">
        <v>0</v>
      </c>
      <c r="G1072" s="9">
        <v>0</v>
      </c>
      <c r="H1072" s="9">
        <v>0</v>
      </c>
      <c r="I1072" s="9">
        <v>0</v>
      </c>
      <c r="J1072" s="9">
        <v>215</v>
      </c>
      <c r="K1072" s="9">
        <v>107</v>
      </c>
      <c r="L1072" s="9">
        <v>75</v>
      </c>
      <c r="M1072" s="9">
        <v>22.14</v>
      </c>
      <c r="N1072" s="9">
        <v>79</v>
      </c>
      <c r="O1072" s="9">
        <v>105</v>
      </c>
      <c r="P1072" s="9">
        <v>0</v>
      </c>
    </row>
    <row r="1073" spans="1:16" ht="15.75" customHeight="1" x14ac:dyDescent="0.2">
      <c r="A1073" s="9">
        <v>0</v>
      </c>
      <c r="B1073" s="9">
        <v>65</v>
      </c>
      <c r="C1073" s="9">
        <v>1</v>
      </c>
      <c r="D1073" s="9">
        <v>0</v>
      </c>
      <c r="E1073" s="9">
        <v>0</v>
      </c>
      <c r="F1073" s="9">
        <v>0</v>
      </c>
      <c r="G1073" s="9">
        <v>0</v>
      </c>
      <c r="H1073" s="9">
        <v>0</v>
      </c>
      <c r="I1073" s="9">
        <v>0</v>
      </c>
      <c r="J1073" s="9">
        <v>276</v>
      </c>
      <c r="K1073" s="9">
        <v>124</v>
      </c>
      <c r="L1073" s="9">
        <v>70</v>
      </c>
      <c r="M1073" s="9">
        <v>25.61</v>
      </c>
      <c r="N1073" s="9">
        <v>76</v>
      </c>
      <c r="O1073" s="9">
        <v>75</v>
      </c>
      <c r="P1073" s="9">
        <v>1</v>
      </c>
    </row>
    <row r="1074" spans="1:16" ht="15.75" customHeight="1" x14ac:dyDescent="0.2">
      <c r="A1074" s="9">
        <v>0</v>
      </c>
      <c r="B1074" s="9">
        <v>42</v>
      </c>
      <c r="C1074" s="9" t="s">
        <v>92</v>
      </c>
      <c r="D1074" s="9">
        <v>1</v>
      </c>
      <c r="E1074" s="9">
        <v>9</v>
      </c>
      <c r="F1074" s="9">
        <v>0</v>
      </c>
      <c r="G1074" s="9">
        <v>0</v>
      </c>
      <c r="H1074" s="9">
        <v>0</v>
      </c>
      <c r="I1074" s="9">
        <v>0</v>
      </c>
      <c r="J1074" s="9">
        <v>165</v>
      </c>
      <c r="K1074" s="9">
        <v>139</v>
      </c>
      <c r="L1074" s="9">
        <v>91</v>
      </c>
      <c r="M1074" s="9">
        <v>26.54</v>
      </c>
      <c r="N1074" s="9">
        <v>83</v>
      </c>
      <c r="O1074" s="9">
        <v>83</v>
      </c>
      <c r="P1074" s="9">
        <v>0</v>
      </c>
    </row>
    <row r="1075" spans="1:16" ht="15.75" customHeight="1" x14ac:dyDescent="0.2">
      <c r="A1075" s="9">
        <v>1</v>
      </c>
      <c r="B1075" s="9">
        <v>48</v>
      </c>
      <c r="C1075" s="9">
        <v>1</v>
      </c>
      <c r="D1075" s="9">
        <v>0</v>
      </c>
      <c r="E1075" s="9">
        <v>0</v>
      </c>
      <c r="F1075" s="9">
        <v>0</v>
      </c>
      <c r="G1075" s="9">
        <v>0</v>
      </c>
      <c r="H1075" s="9">
        <v>0</v>
      </c>
      <c r="I1075" s="9">
        <v>0</v>
      </c>
      <c r="J1075" s="9">
        <v>181</v>
      </c>
      <c r="K1075" s="9">
        <v>153</v>
      </c>
      <c r="L1075" s="9">
        <v>93</v>
      </c>
      <c r="M1075" s="9">
        <v>29.34</v>
      </c>
      <c r="N1075" s="9">
        <v>103</v>
      </c>
      <c r="O1075" s="9">
        <v>88</v>
      </c>
      <c r="P1075" s="9">
        <v>0</v>
      </c>
    </row>
    <row r="1076" spans="1:16" ht="15.75" customHeight="1" x14ac:dyDescent="0.2">
      <c r="A1076" s="9">
        <v>0</v>
      </c>
      <c r="B1076" s="9">
        <v>45</v>
      </c>
      <c r="C1076" s="9">
        <v>1</v>
      </c>
      <c r="D1076" s="9">
        <v>1</v>
      </c>
      <c r="E1076" s="9">
        <v>5</v>
      </c>
      <c r="F1076" s="9">
        <v>0</v>
      </c>
      <c r="G1076" s="9">
        <v>0</v>
      </c>
      <c r="H1076" s="9">
        <v>0</v>
      </c>
      <c r="I1076" s="9">
        <v>0</v>
      </c>
      <c r="J1076" s="9">
        <v>170</v>
      </c>
      <c r="K1076" s="9">
        <v>109.5</v>
      </c>
      <c r="L1076" s="9">
        <v>69</v>
      </c>
      <c r="M1076" s="9">
        <v>17.38</v>
      </c>
      <c r="N1076" s="9">
        <v>88</v>
      </c>
      <c r="O1076" s="9">
        <v>66</v>
      </c>
      <c r="P1076" s="9">
        <v>0</v>
      </c>
    </row>
    <row r="1077" spans="1:16" ht="15.75" customHeight="1" x14ac:dyDescent="0.2">
      <c r="A1077" s="9">
        <v>0</v>
      </c>
      <c r="B1077" s="9">
        <v>56</v>
      </c>
      <c r="C1077" s="9" t="s">
        <v>92</v>
      </c>
      <c r="D1077" s="9">
        <v>1</v>
      </c>
      <c r="E1077" s="9">
        <v>3</v>
      </c>
      <c r="F1077" s="9">
        <v>0</v>
      </c>
      <c r="G1077" s="9">
        <v>0</v>
      </c>
      <c r="H1077" s="9">
        <v>0</v>
      </c>
      <c r="I1077" s="9">
        <v>0</v>
      </c>
      <c r="J1077" s="9">
        <v>289</v>
      </c>
      <c r="K1077" s="9">
        <v>131</v>
      </c>
      <c r="L1077" s="9">
        <v>86.5</v>
      </c>
      <c r="M1077" s="9">
        <v>21.85</v>
      </c>
      <c r="N1077" s="9">
        <v>76</v>
      </c>
      <c r="O1077" s="9">
        <v>71</v>
      </c>
      <c r="P1077" s="9">
        <v>0</v>
      </c>
    </row>
    <row r="1078" spans="1:16" ht="15.75" customHeight="1" x14ac:dyDescent="0.2">
      <c r="A1078" s="9">
        <v>0</v>
      </c>
      <c r="B1078" s="9">
        <v>58</v>
      </c>
      <c r="C1078" s="9">
        <v>2</v>
      </c>
      <c r="D1078" s="9">
        <v>0</v>
      </c>
      <c r="E1078" s="9">
        <v>0</v>
      </c>
      <c r="F1078" s="9">
        <v>0</v>
      </c>
      <c r="G1078" s="9">
        <v>0</v>
      </c>
      <c r="H1078" s="9">
        <v>0</v>
      </c>
      <c r="I1078" s="9">
        <v>0</v>
      </c>
      <c r="J1078" s="9">
        <v>190</v>
      </c>
      <c r="K1078" s="9">
        <v>132</v>
      </c>
      <c r="L1078" s="9">
        <v>67</v>
      </c>
      <c r="M1078" s="9">
        <v>23.08</v>
      </c>
      <c r="N1078" s="9">
        <v>65</v>
      </c>
      <c r="O1078" s="9">
        <v>70</v>
      </c>
      <c r="P1078" s="9">
        <v>1</v>
      </c>
    </row>
    <row r="1079" spans="1:16" ht="15.75" customHeight="1" x14ac:dyDescent="0.2">
      <c r="A1079" s="9">
        <v>0</v>
      </c>
      <c r="B1079" s="9">
        <v>54</v>
      </c>
      <c r="C1079" s="9">
        <v>3</v>
      </c>
      <c r="D1079" s="9">
        <v>1</v>
      </c>
      <c r="E1079" s="9">
        <v>20</v>
      </c>
      <c r="F1079" s="9">
        <v>0</v>
      </c>
      <c r="G1079" s="9">
        <v>0</v>
      </c>
      <c r="H1079" s="9">
        <v>0</v>
      </c>
      <c r="I1079" s="9">
        <v>0</v>
      </c>
      <c r="J1079" s="9">
        <v>225</v>
      </c>
      <c r="K1079" s="9">
        <v>131</v>
      </c>
      <c r="L1079" s="9">
        <v>79</v>
      </c>
      <c r="M1079" s="9">
        <v>25.91</v>
      </c>
      <c r="N1079" s="9">
        <v>67</v>
      </c>
      <c r="O1079" s="9">
        <v>62</v>
      </c>
      <c r="P1079" s="9">
        <v>0</v>
      </c>
    </row>
    <row r="1080" spans="1:16" ht="15.75" customHeight="1" x14ac:dyDescent="0.2">
      <c r="A1080" s="9">
        <v>0</v>
      </c>
      <c r="B1080" s="9">
        <v>56</v>
      </c>
      <c r="C1080" s="9">
        <v>3</v>
      </c>
      <c r="D1080" s="9">
        <v>0</v>
      </c>
      <c r="E1080" s="9">
        <v>0</v>
      </c>
      <c r="F1080" s="9">
        <v>1</v>
      </c>
      <c r="G1080" s="9">
        <v>0</v>
      </c>
      <c r="H1080" s="9">
        <v>1</v>
      </c>
      <c r="I1080" s="9">
        <v>0</v>
      </c>
      <c r="J1080" s="9">
        <v>273</v>
      </c>
      <c r="K1080" s="9">
        <v>125</v>
      </c>
      <c r="L1080" s="9">
        <v>83</v>
      </c>
      <c r="M1080" s="9">
        <v>24.48</v>
      </c>
      <c r="N1080" s="9">
        <v>65</v>
      </c>
      <c r="O1080" s="9">
        <v>66</v>
      </c>
      <c r="P1080" s="9">
        <v>0</v>
      </c>
    </row>
    <row r="1081" spans="1:16" ht="15.75" customHeight="1" x14ac:dyDescent="0.2">
      <c r="A1081" s="9">
        <v>0</v>
      </c>
      <c r="B1081" s="9">
        <v>67</v>
      </c>
      <c r="C1081" s="9">
        <v>1</v>
      </c>
      <c r="D1081" s="9">
        <v>0</v>
      </c>
      <c r="E1081" s="9">
        <v>0</v>
      </c>
      <c r="F1081" s="9">
        <v>1</v>
      </c>
      <c r="G1081" s="9">
        <v>0</v>
      </c>
      <c r="H1081" s="9">
        <v>1</v>
      </c>
      <c r="I1081" s="9">
        <v>0</v>
      </c>
      <c r="J1081" s="9">
        <v>263</v>
      </c>
      <c r="K1081" s="9">
        <v>201</v>
      </c>
      <c r="L1081" s="9">
        <v>93</v>
      </c>
      <c r="M1081" s="9">
        <v>30.04</v>
      </c>
      <c r="N1081" s="9">
        <v>75</v>
      </c>
      <c r="O1081" s="9">
        <v>78</v>
      </c>
      <c r="P1081" s="9">
        <v>1</v>
      </c>
    </row>
    <row r="1082" spans="1:16" ht="15.75" customHeight="1" x14ac:dyDescent="0.2">
      <c r="A1082" s="9">
        <v>1</v>
      </c>
      <c r="B1082" s="9">
        <v>55</v>
      </c>
      <c r="C1082" s="9">
        <v>1</v>
      </c>
      <c r="D1082" s="9">
        <v>1</v>
      </c>
      <c r="E1082" s="9">
        <v>35</v>
      </c>
      <c r="F1082" s="9">
        <v>0</v>
      </c>
      <c r="G1082" s="9">
        <v>0</v>
      </c>
      <c r="H1082" s="9">
        <v>0</v>
      </c>
      <c r="I1082" s="9">
        <v>0</v>
      </c>
      <c r="J1082" s="9">
        <v>290</v>
      </c>
      <c r="K1082" s="9">
        <v>120.5</v>
      </c>
      <c r="L1082" s="9">
        <v>84</v>
      </c>
      <c r="M1082" s="9">
        <v>25.05</v>
      </c>
      <c r="N1082" s="9">
        <v>80</v>
      </c>
      <c r="O1082" s="9">
        <v>90</v>
      </c>
      <c r="P1082" s="9">
        <v>0</v>
      </c>
    </row>
    <row r="1083" spans="1:16" ht="15.75" customHeight="1" x14ac:dyDescent="0.2">
      <c r="A1083" s="9">
        <v>0</v>
      </c>
      <c r="B1083" s="9">
        <v>59</v>
      </c>
      <c r="C1083" s="9">
        <v>3</v>
      </c>
      <c r="D1083" s="9">
        <v>0</v>
      </c>
      <c r="E1083" s="9">
        <v>0</v>
      </c>
      <c r="F1083" s="9">
        <v>0</v>
      </c>
      <c r="G1083" s="9">
        <v>0</v>
      </c>
      <c r="H1083" s="9">
        <v>1</v>
      </c>
      <c r="I1083" s="9">
        <v>0</v>
      </c>
      <c r="J1083" s="9">
        <v>273</v>
      </c>
      <c r="K1083" s="9">
        <v>145</v>
      </c>
      <c r="L1083" s="9">
        <v>90</v>
      </c>
      <c r="M1083" s="9">
        <v>23.94</v>
      </c>
      <c r="N1083" s="9">
        <v>78</v>
      </c>
      <c r="O1083" s="9">
        <v>82</v>
      </c>
      <c r="P1083" s="9">
        <v>0</v>
      </c>
    </row>
    <row r="1084" spans="1:16" ht="15.75" customHeight="1" x14ac:dyDescent="0.2">
      <c r="A1084" s="9">
        <v>0</v>
      </c>
      <c r="B1084" s="9">
        <v>49</v>
      </c>
      <c r="C1084" s="9">
        <v>2</v>
      </c>
      <c r="D1084" s="9">
        <v>1</v>
      </c>
      <c r="E1084" s="9">
        <v>30</v>
      </c>
      <c r="F1084" s="9">
        <v>0</v>
      </c>
      <c r="G1084" s="9">
        <v>0</v>
      </c>
      <c r="H1084" s="9">
        <v>0</v>
      </c>
      <c r="I1084" s="9">
        <v>0</v>
      </c>
      <c r="J1084" s="9">
        <v>265</v>
      </c>
      <c r="K1084" s="9">
        <v>144</v>
      </c>
      <c r="L1084" s="9">
        <v>86</v>
      </c>
      <c r="M1084" s="9">
        <v>25.57</v>
      </c>
      <c r="N1084" s="9">
        <v>82</v>
      </c>
      <c r="O1084" s="9">
        <v>68</v>
      </c>
      <c r="P1084" s="9">
        <v>0</v>
      </c>
    </row>
    <row r="1085" spans="1:16" ht="15.75" customHeight="1" x14ac:dyDescent="0.2">
      <c r="A1085" s="9">
        <v>0</v>
      </c>
      <c r="B1085" s="9">
        <v>54</v>
      </c>
      <c r="C1085" s="9">
        <v>2</v>
      </c>
      <c r="D1085" s="9">
        <v>0</v>
      </c>
      <c r="E1085" s="9">
        <v>0</v>
      </c>
      <c r="F1085" s="9">
        <v>0</v>
      </c>
      <c r="G1085" s="9">
        <v>0</v>
      </c>
      <c r="H1085" s="9">
        <v>0</v>
      </c>
      <c r="I1085" s="9">
        <v>0</v>
      </c>
      <c r="J1085" s="9">
        <v>279</v>
      </c>
      <c r="K1085" s="9">
        <v>127</v>
      </c>
      <c r="L1085" s="9">
        <v>70</v>
      </c>
      <c r="M1085" s="9">
        <v>23.48</v>
      </c>
      <c r="N1085" s="9">
        <v>92</v>
      </c>
      <c r="O1085" s="9">
        <v>79</v>
      </c>
      <c r="P1085" s="9">
        <v>0</v>
      </c>
    </row>
    <row r="1086" spans="1:16" ht="15.75" customHeight="1" x14ac:dyDescent="0.2">
      <c r="A1086" s="9">
        <v>1</v>
      </c>
      <c r="B1086" s="9">
        <v>45</v>
      </c>
      <c r="C1086" s="9">
        <v>2</v>
      </c>
      <c r="D1086" s="9">
        <v>0</v>
      </c>
      <c r="E1086" s="9">
        <v>0</v>
      </c>
      <c r="F1086" s="9">
        <v>0</v>
      </c>
      <c r="G1086" s="9">
        <v>0</v>
      </c>
      <c r="H1086" s="9">
        <v>0</v>
      </c>
      <c r="I1086" s="9">
        <v>0</v>
      </c>
      <c r="J1086" s="9">
        <v>232</v>
      </c>
      <c r="K1086" s="9">
        <v>122.5</v>
      </c>
      <c r="L1086" s="9">
        <v>82.5</v>
      </c>
      <c r="M1086" s="9">
        <v>27.55</v>
      </c>
      <c r="N1086" s="9">
        <v>74</v>
      </c>
      <c r="O1086" s="9">
        <v>59</v>
      </c>
      <c r="P1086" s="9">
        <v>1</v>
      </c>
    </row>
    <row r="1087" spans="1:16" ht="15.75" customHeight="1" x14ac:dyDescent="0.2">
      <c r="A1087" s="9">
        <v>0</v>
      </c>
      <c r="B1087" s="9">
        <v>55</v>
      </c>
      <c r="C1087" s="9">
        <v>1</v>
      </c>
      <c r="D1087" s="9">
        <v>1</v>
      </c>
      <c r="E1087" s="9">
        <v>10</v>
      </c>
      <c r="F1087" s="9">
        <v>0</v>
      </c>
      <c r="G1087" s="9">
        <v>0</v>
      </c>
      <c r="H1087" s="9">
        <v>0</v>
      </c>
      <c r="I1087" s="9">
        <v>0</v>
      </c>
      <c r="J1087" s="9">
        <v>346</v>
      </c>
      <c r="K1087" s="9">
        <v>131</v>
      </c>
      <c r="L1087" s="9">
        <v>81</v>
      </c>
      <c r="M1087" s="9">
        <v>22.69</v>
      </c>
      <c r="N1087" s="9">
        <v>75</v>
      </c>
      <c r="O1087" s="9">
        <v>77</v>
      </c>
      <c r="P1087" s="9">
        <v>0</v>
      </c>
    </row>
    <row r="1088" spans="1:16" ht="15.75" customHeight="1" x14ac:dyDescent="0.2">
      <c r="A1088" s="9">
        <v>0</v>
      </c>
      <c r="B1088" s="9">
        <v>46</v>
      </c>
      <c r="C1088" s="9">
        <v>2</v>
      </c>
      <c r="D1088" s="9">
        <v>0</v>
      </c>
      <c r="E1088" s="9">
        <v>0</v>
      </c>
      <c r="F1088" s="9">
        <v>0</v>
      </c>
      <c r="G1088" s="9">
        <v>0</v>
      </c>
      <c r="H1088" s="9">
        <v>0</v>
      </c>
      <c r="I1088" s="9">
        <v>0</v>
      </c>
      <c r="J1088" s="9">
        <v>253</v>
      </c>
      <c r="K1088" s="9">
        <v>118</v>
      </c>
      <c r="L1088" s="9">
        <v>79</v>
      </c>
      <c r="M1088" s="9">
        <v>26.61</v>
      </c>
      <c r="N1088" s="9">
        <v>85</v>
      </c>
      <c r="O1088" s="9">
        <v>83</v>
      </c>
      <c r="P1088" s="9">
        <v>0</v>
      </c>
    </row>
    <row r="1089" spans="1:16" ht="15.75" customHeight="1" x14ac:dyDescent="0.2">
      <c r="A1089" s="9">
        <v>0</v>
      </c>
      <c r="B1089" s="9">
        <v>40</v>
      </c>
      <c r="C1089" s="9">
        <v>2</v>
      </c>
      <c r="D1089" s="9">
        <v>1</v>
      </c>
      <c r="E1089" s="9">
        <v>10</v>
      </c>
      <c r="F1089" s="9">
        <v>0</v>
      </c>
      <c r="G1089" s="9">
        <v>0</v>
      </c>
      <c r="H1089" s="9">
        <v>0</v>
      </c>
      <c r="I1089" s="9">
        <v>0</v>
      </c>
      <c r="J1089" s="9">
        <v>216</v>
      </c>
      <c r="K1089" s="9">
        <v>112.5</v>
      </c>
      <c r="L1089" s="9">
        <v>76.5</v>
      </c>
      <c r="M1089" s="9">
        <v>27.22</v>
      </c>
      <c r="N1089" s="9">
        <v>75</v>
      </c>
      <c r="O1089" s="9">
        <v>77</v>
      </c>
      <c r="P1089" s="9">
        <v>0</v>
      </c>
    </row>
    <row r="1090" spans="1:16" ht="15.75" customHeight="1" x14ac:dyDescent="0.2">
      <c r="A1090" s="9">
        <v>1</v>
      </c>
      <c r="B1090" s="9">
        <v>44</v>
      </c>
      <c r="C1090" s="9">
        <v>4</v>
      </c>
      <c r="D1090" s="9">
        <v>1</v>
      </c>
      <c r="E1090" s="9">
        <v>4</v>
      </c>
      <c r="F1090" s="9">
        <v>0</v>
      </c>
      <c r="G1090" s="9">
        <v>0</v>
      </c>
      <c r="H1090" s="9">
        <v>1</v>
      </c>
      <c r="I1090" s="9">
        <v>0</v>
      </c>
      <c r="J1090" s="9">
        <v>220</v>
      </c>
      <c r="K1090" s="9">
        <v>135</v>
      </c>
      <c r="L1090" s="9">
        <v>91</v>
      </c>
      <c r="M1090" s="9">
        <v>27.23</v>
      </c>
      <c r="N1090" s="9">
        <v>70</v>
      </c>
      <c r="O1090" s="9">
        <v>88</v>
      </c>
      <c r="P1090" s="9">
        <v>0</v>
      </c>
    </row>
    <row r="1091" spans="1:16" ht="15.75" customHeight="1" x14ac:dyDescent="0.2">
      <c r="A1091" s="9">
        <v>0</v>
      </c>
      <c r="B1091" s="9">
        <v>40</v>
      </c>
      <c r="C1091" s="9">
        <v>1</v>
      </c>
      <c r="D1091" s="9">
        <v>1</v>
      </c>
      <c r="E1091" s="9">
        <v>9</v>
      </c>
      <c r="F1091" s="9">
        <v>0</v>
      </c>
      <c r="G1091" s="9">
        <v>0</v>
      </c>
      <c r="H1091" s="9">
        <v>0</v>
      </c>
      <c r="I1091" s="9">
        <v>0</v>
      </c>
      <c r="J1091" s="9">
        <v>239</v>
      </c>
      <c r="K1091" s="9">
        <v>118</v>
      </c>
      <c r="L1091" s="9">
        <v>78</v>
      </c>
      <c r="M1091" s="9">
        <v>23.48</v>
      </c>
      <c r="N1091" s="9">
        <v>85</v>
      </c>
      <c r="O1091" s="9">
        <v>75</v>
      </c>
      <c r="P1091" s="9">
        <v>1</v>
      </c>
    </row>
    <row r="1092" spans="1:16" ht="15.75" customHeight="1" x14ac:dyDescent="0.2">
      <c r="A1092" s="9">
        <v>0</v>
      </c>
      <c r="B1092" s="9">
        <v>37</v>
      </c>
      <c r="C1092" s="9">
        <v>1</v>
      </c>
      <c r="D1092" s="9">
        <v>0</v>
      </c>
      <c r="E1092" s="9">
        <v>0</v>
      </c>
      <c r="F1092" s="9">
        <v>0</v>
      </c>
      <c r="G1092" s="9">
        <v>0</v>
      </c>
      <c r="H1092" s="9">
        <v>0</v>
      </c>
      <c r="I1092" s="9">
        <v>0</v>
      </c>
      <c r="J1092" s="9">
        <v>261</v>
      </c>
      <c r="K1092" s="9">
        <v>123</v>
      </c>
      <c r="L1092" s="9">
        <v>75</v>
      </c>
      <c r="M1092" s="9">
        <v>26.72</v>
      </c>
      <c r="N1092" s="9">
        <v>90</v>
      </c>
      <c r="O1092" s="9">
        <v>85</v>
      </c>
      <c r="P1092" s="9">
        <v>0</v>
      </c>
    </row>
    <row r="1093" spans="1:16" ht="15.75" customHeight="1" x14ac:dyDescent="0.2">
      <c r="A1093" s="9">
        <v>1</v>
      </c>
      <c r="B1093" s="9">
        <v>47</v>
      </c>
      <c r="C1093" s="9">
        <v>1</v>
      </c>
      <c r="D1093" s="9">
        <v>1</v>
      </c>
      <c r="E1093" s="9">
        <v>30</v>
      </c>
      <c r="F1093" s="9">
        <v>0</v>
      </c>
      <c r="G1093" s="9">
        <v>0</v>
      </c>
      <c r="H1093" s="9">
        <v>0</v>
      </c>
      <c r="I1093" s="9">
        <v>0</v>
      </c>
      <c r="J1093" s="9">
        <v>210</v>
      </c>
      <c r="K1093" s="9">
        <v>112</v>
      </c>
      <c r="L1093" s="9">
        <v>66</v>
      </c>
      <c r="M1093" s="9">
        <v>24.58</v>
      </c>
      <c r="N1093" s="9">
        <v>70</v>
      </c>
      <c r="O1093" s="9">
        <v>84</v>
      </c>
      <c r="P1093" s="9">
        <v>1</v>
      </c>
    </row>
    <row r="1094" spans="1:16" ht="15.75" customHeight="1" x14ac:dyDescent="0.2">
      <c r="A1094" s="9">
        <v>1</v>
      </c>
      <c r="B1094" s="9">
        <v>47</v>
      </c>
      <c r="C1094" s="9">
        <v>2</v>
      </c>
      <c r="D1094" s="9">
        <v>1</v>
      </c>
      <c r="E1094" s="9">
        <v>15</v>
      </c>
      <c r="F1094" s="9">
        <v>0</v>
      </c>
      <c r="G1094" s="9">
        <v>0</v>
      </c>
      <c r="H1094" s="9">
        <v>0</v>
      </c>
      <c r="I1094" s="9">
        <v>0</v>
      </c>
      <c r="J1094" s="9">
        <v>253</v>
      </c>
      <c r="K1094" s="9">
        <v>137</v>
      </c>
      <c r="L1094" s="9">
        <v>87</v>
      </c>
      <c r="M1094" s="9">
        <v>24.5</v>
      </c>
      <c r="N1094" s="9">
        <v>80</v>
      </c>
      <c r="O1094" s="9">
        <v>81</v>
      </c>
      <c r="P1094" s="9">
        <v>0</v>
      </c>
    </row>
    <row r="1095" spans="1:16" ht="15.75" customHeight="1" x14ac:dyDescent="0.2">
      <c r="A1095" s="9">
        <v>1</v>
      </c>
      <c r="B1095" s="9">
        <v>43</v>
      </c>
      <c r="C1095" s="9">
        <v>4</v>
      </c>
      <c r="D1095" s="9">
        <v>1</v>
      </c>
      <c r="E1095" s="9">
        <v>40</v>
      </c>
      <c r="F1095" s="9">
        <v>0</v>
      </c>
      <c r="G1095" s="9">
        <v>0</v>
      </c>
      <c r="H1095" s="9">
        <v>0</v>
      </c>
      <c r="I1095" s="9">
        <v>0</v>
      </c>
      <c r="J1095" s="9">
        <v>263</v>
      </c>
      <c r="K1095" s="9">
        <v>114</v>
      </c>
      <c r="L1095" s="9">
        <v>81</v>
      </c>
      <c r="M1095" s="9">
        <v>25.68</v>
      </c>
      <c r="N1095" s="9">
        <v>70</v>
      </c>
      <c r="O1095" s="9">
        <v>74</v>
      </c>
      <c r="P1095" s="9">
        <v>1</v>
      </c>
    </row>
    <row r="1096" spans="1:16" ht="15.75" customHeight="1" x14ac:dyDescent="0.2">
      <c r="A1096" s="9">
        <v>0</v>
      </c>
      <c r="B1096" s="9">
        <v>53</v>
      </c>
      <c r="C1096" s="9">
        <v>1</v>
      </c>
      <c r="D1096" s="9">
        <v>0</v>
      </c>
      <c r="E1096" s="9">
        <v>0</v>
      </c>
      <c r="F1096" s="9">
        <v>0</v>
      </c>
      <c r="G1096" s="9">
        <v>0</v>
      </c>
      <c r="H1096" s="9">
        <v>0</v>
      </c>
      <c r="I1096" s="9">
        <v>0</v>
      </c>
      <c r="J1096" s="9">
        <v>265</v>
      </c>
      <c r="K1096" s="9">
        <v>137</v>
      </c>
      <c r="L1096" s="9">
        <v>76</v>
      </c>
      <c r="M1096" s="9">
        <v>25.46</v>
      </c>
      <c r="N1096" s="9">
        <v>85</v>
      </c>
      <c r="O1096" s="9">
        <v>84</v>
      </c>
      <c r="P1096" s="9">
        <v>0</v>
      </c>
    </row>
    <row r="1097" spans="1:16" ht="15.75" customHeight="1" x14ac:dyDescent="0.2">
      <c r="A1097" s="9">
        <v>1</v>
      </c>
      <c r="B1097" s="9">
        <v>51</v>
      </c>
      <c r="C1097" s="9">
        <v>1</v>
      </c>
      <c r="D1097" s="9">
        <v>1</v>
      </c>
      <c r="E1097" s="9">
        <v>20</v>
      </c>
      <c r="F1097" s="9">
        <v>0</v>
      </c>
      <c r="G1097" s="9">
        <v>0</v>
      </c>
      <c r="H1097" s="9">
        <v>0</v>
      </c>
      <c r="I1097" s="9">
        <v>0</v>
      </c>
      <c r="J1097" s="9">
        <v>219</v>
      </c>
      <c r="K1097" s="9">
        <v>125</v>
      </c>
      <c r="L1097" s="9">
        <v>71</v>
      </c>
      <c r="M1097" s="9">
        <v>21.19</v>
      </c>
      <c r="N1097" s="9">
        <v>77</v>
      </c>
      <c r="O1097" s="9">
        <v>75</v>
      </c>
      <c r="P1097" s="9">
        <v>1</v>
      </c>
    </row>
    <row r="1098" spans="1:16" ht="15.75" customHeight="1" x14ac:dyDescent="0.2">
      <c r="A1098" s="9">
        <v>0</v>
      </c>
      <c r="B1098" s="9">
        <v>52</v>
      </c>
      <c r="C1098" s="9">
        <v>1</v>
      </c>
      <c r="D1098" s="9">
        <v>1</v>
      </c>
      <c r="E1098" s="9">
        <v>10</v>
      </c>
      <c r="F1098" s="9">
        <v>0</v>
      </c>
      <c r="G1098" s="9">
        <v>0</v>
      </c>
      <c r="H1098" s="9">
        <v>0</v>
      </c>
      <c r="I1098" s="9">
        <v>0</v>
      </c>
      <c r="J1098" s="9">
        <v>246</v>
      </c>
      <c r="K1098" s="9">
        <v>113.5</v>
      </c>
      <c r="L1098" s="9">
        <v>66.5</v>
      </c>
      <c r="M1098" s="9">
        <v>19.47</v>
      </c>
      <c r="N1098" s="9">
        <v>85</v>
      </c>
      <c r="O1098" s="9">
        <v>60</v>
      </c>
      <c r="P1098" s="9">
        <v>0</v>
      </c>
    </row>
    <row r="1099" spans="1:16" ht="15.75" customHeight="1" x14ac:dyDescent="0.2">
      <c r="A1099" s="9">
        <v>1</v>
      </c>
      <c r="B1099" s="9">
        <v>52</v>
      </c>
      <c r="C1099" s="9">
        <v>1</v>
      </c>
      <c r="D1099" s="9">
        <v>0</v>
      </c>
      <c r="E1099" s="9">
        <v>0</v>
      </c>
      <c r="F1099" s="9">
        <v>0</v>
      </c>
      <c r="G1099" s="9">
        <v>0</v>
      </c>
      <c r="H1099" s="9">
        <v>0</v>
      </c>
      <c r="I1099" s="9">
        <v>0</v>
      </c>
      <c r="J1099" s="9">
        <v>200</v>
      </c>
      <c r="K1099" s="9">
        <v>113</v>
      </c>
      <c r="L1099" s="9">
        <v>76.5</v>
      </c>
      <c r="M1099" s="9">
        <v>27.22</v>
      </c>
      <c r="N1099" s="9">
        <v>72</v>
      </c>
      <c r="O1099" s="9">
        <v>73</v>
      </c>
      <c r="P1099" s="9">
        <v>0</v>
      </c>
    </row>
    <row r="1100" spans="1:16" ht="15.75" customHeight="1" x14ac:dyDescent="0.2">
      <c r="A1100" s="9">
        <v>1</v>
      </c>
      <c r="B1100" s="9">
        <v>50</v>
      </c>
      <c r="C1100" s="9">
        <v>4</v>
      </c>
      <c r="D1100" s="9">
        <v>0</v>
      </c>
      <c r="E1100" s="9">
        <v>0</v>
      </c>
      <c r="F1100" s="9">
        <v>0</v>
      </c>
      <c r="G1100" s="9">
        <v>0</v>
      </c>
      <c r="H1100" s="9">
        <v>0</v>
      </c>
      <c r="I1100" s="9">
        <v>0</v>
      </c>
      <c r="J1100" s="9">
        <v>220</v>
      </c>
      <c r="K1100" s="9">
        <v>114</v>
      </c>
      <c r="L1100" s="9">
        <v>78</v>
      </c>
      <c r="M1100" s="9">
        <v>26.26</v>
      </c>
      <c r="N1100" s="9">
        <v>79</v>
      </c>
      <c r="O1100" s="9">
        <v>83</v>
      </c>
      <c r="P1100" s="9">
        <v>1</v>
      </c>
    </row>
    <row r="1101" spans="1:16" ht="15.75" customHeight="1" x14ac:dyDescent="0.2">
      <c r="A1101" s="9">
        <v>0</v>
      </c>
      <c r="B1101" s="9">
        <v>37</v>
      </c>
      <c r="C1101" s="9">
        <v>1</v>
      </c>
      <c r="D1101" s="9">
        <v>1</v>
      </c>
      <c r="E1101" s="9">
        <v>5</v>
      </c>
      <c r="F1101" s="9">
        <v>0</v>
      </c>
      <c r="G1101" s="9">
        <v>0</v>
      </c>
      <c r="H1101" s="9">
        <v>0</v>
      </c>
      <c r="I1101" s="9">
        <v>0</v>
      </c>
      <c r="J1101" s="9">
        <v>279</v>
      </c>
      <c r="K1101" s="9">
        <v>110</v>
      </c>
      <c r="L1101" s="9">
        <v>72.5</v>
      </c>
      <c r="M1101" s="9">
        <v>24.89</v>
      </c>
      <c r="N1101" s="9">
        <v>67</v>
      </c>
      <c r="O1101" s="9">
        <v>70</v>
      </c>
      <c r="P1101" s="9">
        <v>0</v>
      </c>
    </row>
    <row r="1102" spans="1:16" ht="15.75" customHeight="1" x14ac:dyDescent="0.2">
      <c r="A1102" s="9">
        <v>0</v>
      </c>
      <c r="B1102" s="9">
        <v>50</v>
      </c>
      <c r="C1102" s="9">
        <v>4</v>
      </c>
      <c r="D1102" s="9">
        <v>0</v>
      </c>
      <c r="E1102" s="9">
        <v>0</v>
      </c>
      <c r="F1102" s="9">
        <v>0</v>
      </c>
      <c r="G1102" s="9">
        <v>0</v>
      </c>
      <c r="H1102" s="9">
        <v>0</v>
      </c>
      <c r="I1102" s="9">
        <v>0</v>
      </c>
      <c r="J1102" s="9">
        <v>274</v>
      </c>
      <c r="K1102" s="9">
        <v>125</v>
      </c>
      <c r="L1102" s="9">
        <v>87</v>
      </c>
      <c r="M1102" s="9">
        <v>21.67</v>
      </c>
      <c r="N1102" s="9">
        <v>75</v>
      </c>
      <c r="O1102" s="9">
        <v>73</v>
      </c>
      <c r="P1102" s="9">
        <v>0</v>
      </c>
    </row>
    <row r="1103" spans="1:16" ht="15.75" customHeight="1" x14ac:dyDescent="0.2">
      <c r="A1103" s="9">
        <v>0</v>
      </c>
      <c r="B1103" s="9">
        <v>38</v>
      </c>
      <c r="C1103" s="9">
        <v>3</v>
      </c>
      <c r="D1103" s="9">
        <v>0</v>
      </c>
      <c r="E1103" s="9">
        <v>0</v>
      </c>
      <c r="F1103" s="9">
        <v>0</v>
      </c>
      <c r="G1103" s="9">
        <v>0</v>
      </c>
      <c r="H1103" s="9">
        <v>0</v>
      </c>
      <c r="I1103" s="9">
        <v>0</v>
      </c>
      <c r="J1103" s="9">
        <v>174</v>
      </c>
      <c r="K1103" s="9">
        <v>101</v>
      </c>
      <c r="L1103" s="9">
        <v>68</v>
      </c>
      <c r="M1103" s="9">
        <v>27.47</v>
      </c>
      <c r="N1103" s="9">
        <v>85</v>
      </c>
      <c r="O1103" s="9" t="s">
        <v>92</v>
      </c>
      <c r="P1103" s="9">
        <v>0</v>
      </c>
    </row>
    <row r="1104" spans="1:16" ht="15.75" customHeight="1" x14ac:dyDescent="0.2">
      <c r="A1104" s="9">
        <v>1</v>
      </c>
      <c r="B1104" s="9">
        <v>43</v>
      </c>
      <c r="C1104" s="9">
        <v>2</v>
      </c>
      <c r="D1104" s="9">
        <v>1</v>
      </c>
      <c r="E1104" s="9">
        <v>9</v>
      </c>
      <c r="F1104" s="9">
        <v>0</v>
      </c>
      <c r="G1104" s="9">
        <v>0</v>
      </c>
      <c r="H1104" s="9">
        <v>0</v>
      </c>
      <c r="I1104" s="9">
        <v>0</v>
      </c>
      <c r="J1104" s="9">
        <v>229</v>
      </c>
      <c r="K1104" s="9">
        <v>131</v>
      </c>
      <c r="L1104" s="9">
        <v>87</v>
      </c>
      <c r="M1104" s="9">
        <v>23.31</v>
      </c>
      <c r="N1104" s="9">
        <v>80</v>
      </c>
      <c r="O1104" s="9">
        <v>74</v>
      </c>
      <c r="P1104" s="9">
        <v>0</v>
      </c>
    </row>
    <row r="1105" spans="1:16" ht="15.75" customHeight="1" x14ac:dyDescent="0.2">
      <c r="A1105" s="9">
        <v>0</v>
      </c>
      <c r="B1105" s="9">
        <v>60</v>
      </c>
      <c r="C1105" s="9">
        <v>4</v>
      </c>
      <c r="D1105" s="9">
        <v>1</v>
      </c>
      <c r="E1105" s="9">
        <v>20</v>
      </c>
      <c r="F1105" s="9">
        <v>0</v>
      </c>
      <c r="G1105" s="9">
        <v>0</v>
      </c>
      <c r="H1105" s="9">
        <v>1</v>
      </c>
      <c r="I1105" s="9">
        <v>0</v>
      </c>
      <c r="J1105" s="9">
        <v>352</v>
      </c>
      <c r="K1105" s="9">
        <v>149</v>
      </c>
      <c r="L1105" s="9">
        <v>73</v>
      </c>
      <c r="M1105" s="9">
        <v>25.96</v>
      </c>
      <c r="N1105" s="9">
        <v>80</v>
      </c>
      <c r="O1105" s="9">
        <v>79</v>
      </c>
      <c r="P1105" s="9">
        <v>0</v>
      </c>
    </row>
    <row r="1106" spans="1:16" ht="15.75" customHeight="1" x14ac:dyDescent="0.2">
      <c r="A1106" s="9">
        <v>1</v>
      </c>
      <c r="B1106" s="9">
        <v>57</v>
      </c>
      <c r="C1106" s="9">
        <v>4</v>
      </c>
      <c r="D1106" s="9">
        <v>0</v>
      </c>
      <c r="E1106" s="9">
        <v>0</v>
      </c>
      <c r="F1106" s="9" t="s">
        <v>92</v>
      </c>
      <c r="G1106" s="9">
        <v>0</v>
      </c>
      <c r="H1106" s="9">
        <v>1</v>
      </c>
      <c r="I1106" s="9">
        <v>0</v>
      </c>
      <c r="J1106" s="9">
        <v>195</v>
      </c>
      <c r="K1106" s="9">
        <v>162</v>
      </c>
      <c r="L1106" s="9">
        <v>108</v>
      </c>
      <c r="M1106" s="9">
        <v>32.65</v>
      </c>
      <c r="N1106" s="9">
        <v>85</v>
      </c>
      <c r="O1106" s="9">
        <v>73</v>
      </c>
      <c r="P1106" s="9">
        <v>0</v>
      </c>
    </row>
    <row r="1107" spans="1:16" ht="15.75" customHeight="1" x14ac:dyDescent="0.2">
      <c r="A1107" s="9">
        <v>0</v>
      </c>
      <c r="B1107" s="9">
        <v>35</v>
      </c>
      <c r="C1107" s="9">
        <v>3</v>
      </c>
      <c r="D1107" s="9">
        <v>0</v>
      </c>
      <c r="E1107" s="9">
        <v>0</v>
      </c>
      <c r="F1107" s="9">
        <v>0</v>
      </c>
      <c r="G1107" s="9">
        <v>0</v>
      </c>
      <c r="H1107" s="9">
        <v>0</v>
      </c>
      <c r="I1107" s="9">
        <v>0</v>
      </c>
      <c r="J1107" s="9" t="s">
        <v>92</v>
      </c>
      <c r="K1107" s="9">
        <v>127.5</v>
      </c>
      <c r="L1107" s="9">
        <v>80</v>
      </c>
      <c r="M1107" s="9">
        <v>23.08</v>
      </c>
      <c r="N1107" s="9">
        <v>95</v>
      </c>
      <c r="O1107" s="9">
        <v>85</v>
      </c>
      <c r="P1107" s="9">
        <v>0</v>
      </c>
    </row>
    <row r="1108" spans="1:16" ht="15.75" customHeight="1" x14ac:dyDescent="0.2">
      <c r="A1108" s="9">
        <v>1</v>
      </c>
      <c r="B1108" s="9">
        <v>53</v>
      </c>
      <c r="C1108" s="9">
        <v>2</v>
      </c>
      <c r="D1108" s="9">
        <v>1</v>
      </c>
      <c r="E1108" s="9">
        <v>9</v>
      </c>
      <c r="F1108" s="9">
        <v>0</v>
      </c>
      <c r="G1108" s="9">
        <v>0</v>
      </c>
      <c r="H1108" s="9">
        <v>1</v>
      </c>
      <c r="I1108" s="9">
        <v>0</v>
      </c>
      <c r="J1108" s="9">
        <v>230</v>
      </c>
      <c r="K1108" s="9">
        <v>137</v>
      </c>
      <c r="L1108" s="9">
        <v>99</v>
      </c>
      <c r="M1108" s="9">
        <v>25.77</v>
      </c>
      <c r="N1108" s="9">
        <v>83</v>
      </c>
      <c r="O1108" s="9">
        <v>79</v>
      </c>
      <c r="P1108" s="9">
        <v>0</v>
      </c>
    </row>
    <row r="1109" spans="1:16" ht="15.75" customHeight="1" x14ac:dyDescent="0.2">
      <c r="A1109" s="9">
        <v>0</v>
      </c>
      <c r="B1109" s="9">
        <v>42</v>
      </c>
      <c r="C1109" s="9">
        <v>1</v>
      </c>
      <c r="D1109" s="9">
        <v>1</v>
      </c>
      <c r="E1109" s="9">
        <v>20</v>
      </c>
      <c r="F1109" s="9">
        <v>0</v>
      </c>
      <c r="G1109" s="9">
        <v>0</v>
      </c>
      <c r="H1109" s="9">
        <v>0</v>
      </c>
      <c r="I1109" s="9">
        <v>0</v>
      </c>
      <c r="J1109" s="9">
        <v>209</v>
      </c>
      <c r="K1109" s="9">
        <v>105</v>
      </c>
      <c r="L1109" s="9">
        <v>65</v>
      </c>
      <c r="M1109" s="9">
        <v>23.8</v>
      </c>
      <c r="N1109" s="9">
        <v>69</v>
      </c>
      <c r="O1109" s="9">
        <v>64</v>
      </c>
      <c r="P1109" s="9">
        <v>0</v>
      </c>
    </row>
    <row r="1110" spans="1:16" ht="15.75" customHeight="1" x14ac:dyDescent="0.2">
      <c r="A1110" s="9">
        <v>1</v>
      </c>
      <c r="B1110" s="9">
        <v>61</v>
      </c>
      <c r="C1110" s="9">
        <v>1</v>
      </c>
      <c r="D1110" s="9">
        <v>0</v>
      </c>
      <c r="E1110" s="9">
        <v>0</v>
      </c>
      <c r="F1110" s="9">
        <v>0</v>
      </c>
      <c r="G1110" s="9">
        <v>0</v>
      </c>
      <c r="H1110" s="9">
        <v>0</v>
      </c>
      <c r="I1110" s="9">
        <v>0</v>
      </c>
      <c r="J1110" s="9">
        <v>227</v>
      </c>
      <c r="K1110" s="9">
        <v>130</v>
      </c>
      <c r="L1110" s="9">
        <v>77.5</v>
      </c>
      <c r="M1110" s="9">
        <v>26.18</v>
      </c>
      <c r="N1110" s="9">
        <v>63</v>
      </c>
      <c r="O1110" s="9">
        <v>91</v>
      </c>
      <c r="P1110" s="9">
        <v>0</v>
      </c>
    </row>
    <row r="1111" spans="1:16" ht="15.75" customHeight="1" x14ac:dyDescent="0.2">
      <c r="A1111" s="9">
        <v>0</v>
      </c>
      <c r="B1111" s="9">
        <v>40</v>
      </c>
      <c r="C1111" s="9">
        <v>3</v>
      </c>
      <c r="D1111" s="9">
        <v>0</v>
      </c>
      <c r="E1111" s="9">
        <v>0</v>
      </c>
      <c r="F1111" s="9">
        <v>0</v>
      </c>
      <c r="G1111" s="9">
        <v>0</v>
      </c>
      <c r="H1111" s="9">
        <v>1</v>
      </c>
      <c r="I1111" s="9">
        <v>0</v>
      </c>
      <c r="J1111" s="9">
        <v>159</v>
      </c>
      <c r="K1111" s="9">
        <v>145</v>
      </c>
      <c r="L1111" s="9">
        <v>90</v>
      </c>
      <c r="M1111" s="9">
        <v>20.329999999999998</v>
      </c>
      <c r="N1111" s="9">
        <v>82</v>
      </c>
      <c r="O1111" s="9">
        <v>83</v>
      </c>
      <c r="P1111" s="9">
        <v>0</v>
      </c>
    </row>
    <row r="1112" spans="1:16" ht="15.75" customHeight="1" x14ac:dyDescent="0.2">
      <c r="A1112" s="9">
        <v>0</v>
      </c>
      <c r="B1112" s="9">
        <v>59</v>
      </c>
      <c r="C1112" s="9">
        <v>2</v>
      </c>
      <c r="D1112" s="9">
        <v>0</v>
      </c>
      <c r="E1112" s="9">
        <v>0</v>
      </c>
      <c r="F1112" s="9">
        <v>1</v>
      </c>
      <c r="G1112" s="9">
        <v>0</v>
      </c>
      <c r="H1112" s="9">
        <v>1</v>
      </c>
      <c r="I1112" s="9">
        <v>0</v>
      </c>
      <c r="J1112" s="9">
        <v>201</v>
      </c>
      <c r="K1112" s="9">
        <v>148.5</v>
      </c>
      <c r="L1112" s="9">
        <v>90</v>
      </c>
      <c r="M1112" s="9">
        <v>25.85</v>
      </c>
      <c r="N1112" s="9">
        <v>65</v>
      </c>
      <c r="O1112" s="9">
        <v>83</v>
      </c>
      <c r="P1112" s="9">
        <v>1</v>
      </c>
    </row>
    <row r="1113" spans="1:16" ht="15.75" customHeight="1" x14ac:dyDescent="0.2">
      <c r="A1113" s="9">
        <v>0</v>
      </c>
      <c r="B1113" s="9">
        <v>52</v>
      </c>
      <c r="C1113" s="9">
        <v>2</v>
      </c>
      <c r="D1113" s="9">
        <v>0</v>
      </c>
      <c r="E1113" s="9">
        <v>0</v>
      </c>
      <c r="F1113" s="9">
        <v>0</v>
      </c>
      <c r="G1113" s="9">
        <v>0</v>
      </c>
      <c r="H1113" s="9">
        <v>1</v>
      </c>
      <c r="I1113" s="9">
        <v>1</v>
      </c>
      <c r="J1113" s="9">
        <v>600</v>
      </c>
      <c r="K1113" s="9">
        <v>159.5</v>
      </c>
      <c r="L1113" s="9">
        <v>94</v>
      </c>
      <c r="M1113" s="9">
        <v>28.27</v>
      </c>
      <c r="N1113" s="9">
        <v>78</v>
      </c>
      <c r="O1113" s="9">
        <v>140</v>
      </c>
      <c r="P1113" s="9">
        <v>1</v>
      </c>
    </row>
    <row r="1114" spans="1:16" ht="15.75" customHeight="1" x14ac:dyDescent="0.2">
      <c r="A1114" s="9">
        <v>0</v>
      </c>
      <c r="B1114" s="9">
        <v>63</v>
      </c>
      <c r="C1114" s="9">
        <v>3</v>
      </c>
      <c r="D1114" s="9">
        <v>0</v>
      </c>
      <c r="E1114" s="9">
        <v>0</v>
      </c>
      <c r="F1114" s="9">
        <v>0</v>
      </c>
      <c r="G1114" s="9">
        <v>0</v>
      </c>
      <c r="H1114" s="9">
        <v>0</v>
      </c>
      <c r="I1114" s="9">
        <v>0</v>
      </c>
      <c r="J1114" s="9">
        <v>241</v>
      </c>
      <c r="K1114" s="9">
        <v>143.5</v>
      </c>
      <c r="L1114" s="9">
        <v>89</v>
      </c>
      <c r="M1114" s="9">
        <v>26.45</v>
      </c>
      <c r="N1114" s="9">
        <v>69</v>
      </c>
      <c r="O1114" s="9">
        <v>80</v>
      </c>
      <c r="P1114" s="9">
        <v>0</v>
      </c>
    </row>
    <row r="1115" spans="1:16" ht="15.75" customHeight="1" x14ac:dyDescent="0.2">
      <c r="A1115" s="9">
        <v>0</v>
      </c>
      <c r="B1115" s="9">
        <v>66</v>
      </c>
      <c r="C1115" s="9">
        <v>2</v>
      </c>
      <c r="D1115" s="9">
        <v>0</v>
      </c>
      <c r="E1115" s="9">
        <v>0</v>
      </c>
      <c r="F1115" s="9">
        <v>0</v>
      </c>
      <c r="G1115" s="9">
        <v>0</v>
      </c>
      <c r="H1115" s="9">
        <v>1</v>
      </c>
      <c r="I1115" s="9">
        <v>0</v>
      </c>
      <c r="J1115" s="9">
        <v>238</v>
      </c>
      <c r="K1115" s="9">
        <v>140</v>
      </c>
      <c r="L1115" s="9">
        <v>80</v>
      </c>
      <c r="M1115" s="9">
        <v>26.69</v>
      </c>
      <c r="N1115" s="9">
        <v>69</v>
      </c>
      <c r="O1115" s="9">
        <v>83</v>
      </c>
      <c r="P1115" s="9">
        <v>0</v>
      </c>
    </row>
    <row r="1116" spans="1:16" ht="15.75" customHeight="1" x14ac:dyDescent="0.2">
      <c r="A1116" s="9">
        <v>1</v>
      </c>
      <c r="B1116" s="9">
        <v>53</v>
      </c>
      <c r="C1116" s="9">
        <v>2</v>
      </c>
      <c r="D1116" s="9">
        <v>1</v>
      </c>
      <c r="E1116" s="9">
        <v>43</v>
      </c>
      <c r="F1116" s="9">
        <v>0</v>
      </c>
      <c r="G1116" s="9">
        <v>0</v>
      </c>
      <c r="H1116" s="9">
        <v>0</v>
      </c>
      <c r="I1116" s="9">
        <v>0</v>
      </c>
      <c r="J1116" s="9">
        <v>220</v>
      </c>
      <c r="K1116" s="9">
        <v>119</v>
      </c>
      <c r="L1116" s="9">
        <v>75</v>
      </c>
      <c r="M1116" s="9">
        <v>26.28</v>
      </c>
      <c r="N1116" s="9">
        <v>82</v>
      </c>
      <c r="O1116" s="9">
        <v>67</v>
      </c>
      <c r="P1116" s="9">
        <v>0</v>
      </c>
    </row>
    <row r="1117" spans="1:16" ht="15.75" customHeight="1" x14ac:dyDescent="0.2">
      <c r="A1117" s="9">
        <v>1</v>
      </c>
      <c r="B1117" s="9">
        <v>42</v>
      </c>
      <c r="C1117" s="9">
        <v>1</v>
      </c>
      <c r="D1117" s="9">
        <v>1</v>
      </c>
      <c r="E1117" s="9">
        <v>30</v>
      </c>
      <c r="F1117" s="9">
        <v>0</v>
      </c>
      <c r="G1117" s="9">
        <v>0</v>
      </c>
      <c r="H1117" s="9">
        <v>1</v>
      </c>
      <c r="I1117" s="9">
        <v>0</v>
      </c>
      <c r="J1117" s="9">
        <v>240</v>
      </c>
      <c r="K1117" s="9">
        <v>169</v>
      </c>
      <c r="L1117" s="9">
        <v>96</v>
      </c>
      <c r="M1117" s="9">
        <v>32.4</v>
      </c>
      <c r="N1117" s="9">
        <v>90</v>
      </c>
      <c r="O1117" s="9" t="s">
        <v>92</v>
      </c>
      <c r="P1117" s="9">
        <v>0</v>
      </c>
    </row>
    <row r="1118" spans="1:16" ht="15.75" customHeight="1" x14ac:dyDescent="0.2">
      <c r="A1118" s="9">
        <v>0</v>
      </c>
      <c r="B1118" s="9">
        <v>39</v>
      </c>
      <c r="C1118" s="9">
        <v>1</v>
      </c>
      <c r="D1118" s="9">
        <v>1</v>
      </c>
      <c r="E1118" s="9">
        <v>1</v>
      </c>
      <c r="F1118" s="9">
        <v>0</v>
      </c>
      <c r="G1118" s="9">
        <v>0</v>
      </c>
      <c r="H1118" s="9">
        <v>0</v>
      </c>
      <c r="I1118" s="9">
        <v>0</v>
      </c>
      <c r="J1118" s="9">
        <v>175</v>
      </c>
      <c r="K1118" s="9">
        <v>105.5</v>
      </c>
      <c r="L1118" s="9">
        <v>64.5</v>
      </c>
      <c r="M1118" s="9">
        <v>25.83</v>
      </c>
      <c r="N1118" s="9">
        <v>72</v>
      </c>
      <c r="O1118" s="9">
        <v>72</v>
      </c>
      <c r="P1118" s="9">
        <v>0</v>
      </c>
    </row>
    <row r="1119" spans="1:16" ht="15.75" customHeight="1" x14ac:dyDescent="0.2">
      <c r="A1119" s="9">
        <v>1</v>
      </c>
      <c r="B1119" s="9">
        <v>58</v>
      </c>
      <c r="C1119" s="9">
        <v>1</v>
      </c>
      <c r="D1119" s="9">
        <v>1</v>
      </c>
      <c r="E1119" s="9">
        <v>15</v>
      </c>
      <c r="F1119" s="9">
        <v>0</v>
      </c>
      <c r="G1119" s="9">
        <v>0</v>
      </c>
      <c r="H1119" s="9">
        <v>0</v>
      </c>
      <c r="I1119" s="9">
        <v>0</v>
      </c>
      <c r="J1119" s="9">
        <v>272</v>
      </c>
      <c r="K1119" s="9">
        <v>127.5</v>
      </c>
      <c r="L1119" s="9">
        <v>79.5</v>
      </c>
      <c r="M1119" s="9">
        <v>26.37</v>
      </c>
      <c r="N1119" s="9">
        <v>78</v>
      </c>
      <c r="O1119" s="9">
        <v>66</v>
      </c>
      <c r="P1119" s="9">
        <v>1</v>
      </c>
    </row>
    <row r="1120" spans="1:16" ht="15.75" customHeight="1" x14ac:dyDescent="0.2">
      <c r="A1120" s="9">
        <v>0</v>
      </c>
      <c r="B1120" s="9">
        <v>55</v>
      </c>
      <c r="C1120" s="9">
        <v>4</v>
      </c>
      <c r="D1120" s="9">
        <v>0</v>
      </c>
      <c r="E1120" s="9">
        <v>0</v>
      </c>
      <c r="F1120" s="9">
        <v>0</v>
      </c>
      <c r="G1120" s="9">
        <v>0</v>
      </c>
      <c r="H1120" s="9">
        <v>0</v>
      </c>
      <c r="I1120" s="9">
        <v>0</v>
      </c>
      <c r="J1120" s="9">
        <v>230</v>
      </c>
      <c r="K1120" s="9">
        <v>113</v>
      </c>
      <c r="L1120" s="9">
        <v>82</v>
      </c>
      <c r="M1120" s="9">
        <v>24.99</v>
      </c>
      <c r="N1120" s="9">
        <v>68</v>
      </c>
      <c r="O1120" s="9" t="s">
        <v>92</v>
      </c>
      <c r="P1120" s="9">
        <v>0</v>
      </c>
    </row>
    <row r="1121" spans="1:16" ht="15.75" customHeight="1" x14ac:dyDescent="0.2">
      <c r="A1121" s="9">
        <v>1</v>
      </c>
      <c r="B1121" s="9">
        <v>65</v>
      </c>
      <c r="C1121" s="9">
        <v>1</v>
      </c>
      <c r="D1121" s="9">
        <v>1</v>
      </c>
      <c r="E1121" s="9">
        <v>20</v>
      </c>
      <c r="F1121" s="9">
        <v>0</v>
      </c>
      <c r="G1121" s="9">
        <v>0</v>
      </c>
      <c r="H1121" s="9">
        <v>1</v>
      </c>
      <c r="I1121" s="9">
        <v>0</v>
      </c>
      <c r="J1121" s="9">
        <v>285</v>
      </c>
      <c r="K1121" s="9">
        <v>140</v>
      </c>
      <c r="L1121" s="9">
        <v>82.5</v>
      </c>
      <c r="M1121" s="9">
        <v>21.24</v>
      </c>
      <c r="N1121" s="9">
        <v>98</v>
      </c>
      <c r="O1121" s="9" t="s">
        <v>92</v>
      </c>
      <c r="P1121" s="9">
        <v>0</v>
      </c>
    </row>
    <row r="1122" spans="1:16" ht="15.75" customHeight="1" x14ac:dyDescent="0.2">
      <c r="A1122" s="9">
        <v>0</v>
      </c>
      <c r="B1122" s="9">
        <v>56</v>
      </c>
      <c r="C1122" s="9">
        <v>3</v>
      </c>
      <c r="D1122" s="9">
        <v>0</v>
      </c>
      <c r="E1122" s="9">
        <v>0</v>
      </c>
      <c r="F1122" s="9">
        <v>0</v>
      </c>
      <c r="G1122" s="9">
        <v>0</v>
      </c>
      <c r="H1122" s="9">
        <v>0</v>
      </c>
      <c r="I1122" s="9">
        <v>0</v>
      </c>
      <c r="J1122" s="9">
        <v>267</v>
      </c>
      <c r="K1122" s="9">
        <v>114</v>
      </c>
      <c r="L1122" s="9">
        <v>71</v>
      </c>
      <c r="M1122" s="9">
        <v>24.81</v>
      </c>
      <c r="N1122" s="9">
        <v>78</v>
      </c>
      <c r="O1122" s="9">
        <v>90</v>
      </c>
      <c r="P1122" s="9">
        <v>0</v>
      </c>
    </row>
    <row r="1123" spans="1:16" ht="15.75" customHeight="1" x14ac:dyDescent="0.2">
      <c r="A1123" s="9">
        <v>1</v>
      </c>
      <c r="B1123" s="9">
        <v>54</v>
      </c>
      <c r="C1123" s="9">
        <v>1</v>
      </c>
      <c r="D1123" s="9">
        <v>1</v>
      </c>
      <c r="E1123" s="9">
        <v>9</v>
      </c>
      <c r="F1123" s="9">
        <v>0</v>
      </c>
      <c r="G1123" s="9">
        <v>0</v>
      </c>
      <c r="H1123" s="9">
        <v>0</v>
      </c>
      <c r="I1123" s="9">
        <v>0</v>
      </c>
      <c r="J1123" s="9">
        <v>241</v>
      </c>
      <c r="K1123" s="9">
        <v>101</v>
      </c>
      <c r="L1123" s="9">
        <v>72</v>
      </c>
      <c r="M1123" s="9">
        <v>28.35</v>
      </c>
      <c r="N1123" s="9">
        <v>69</v>
      </c>
      <c r="O1123" s="9">
        <v>70</v>
      </c>
      <c r="P1123" s="9">
        <v>0</v>
      </c>
    </row>
    <row r="1124" spans="1:16" ht="15.75" customHeight="1" x14ac:dyDescent="0.2">
      <c r="A1124" s="9">
        <v>0</v>
      </c>
      <c r="B1124" s="9">
        <v>67</v>
      </c>
      <c r="C1124" s="9">
        <v>1</v>
      </c>
      <c r="D1124" s="9">
        <v>1</v>
      </c>
      <c r="E1124" s="9">
        <v>6</v>
      </c>
      <c r="F1124" s="9" t="s">
        <v>92</v>
      </c>
      <c r="G1124" s="9">
        <v>0</v>
      </c>
      <c r="H1124" s="9">
        <v>0</v>
      </c>
      <c r="I1124" s="9">
        <v>0</v>
      </c>
      <c r="J1124" s="9" t="s">
        <v>92</v>
      </c>
      <c r="K1124" s="9">
        <v>120</v>
      </c>
      <c r="L1124" s="9">
        <v>67</v>
      </c>
      <c r="M1124" s="9">
        <v>32.770000000000003</v>
      </c>
      <c r="N1124" s="9">
        <v>86</v>
      </c>
      <c r="O1124" s="9" t="s">
        <v>92</v>
      </c>
      <c r="P1124" s="9">
        <v>0</v>
      </c>
    </row>
    <row r="1125" spans="1:16" ht="15.75" customHeight="1" x14ac:dyDescent="0.2">
      <c r="A1125" s="9">
        <v>1</v>
      </c>
      <c r="B1125" s="9">
        <v>64</v>
      </c>
      <c r="C1125" s="9">
        <v>4</v>
      </c>
      <c r="D1125" s="9">
        <v>0</v>
      </c>
      <c r="E1125" s="9">
        <v>0</v>
      </c>
      <c r="F1125" s="9">
        <v>0</v>
      </c>
      <c r="G1125" s="9">
        <v>0</v>
      </c>
      <c r="H1125" s="9">
        <v>0</v>
      </c>
      <c r="I1125" s="9">
        <v>1</v>
      </c>
      <c r="J1125" s="9">
        <v>251</v>
      </c>
      <c r="K1125" s="9">
        <v>133</v>
      </c>
      <c r="L1125" s="9">
        <v>72.5</v>
      </c>
      <c r="M1125" s="9">
        <v>24.28</v>
      </c>
      <c r="N1125" s="9">
        <v>65</v>
      </c>
      <c r="O1125" s="9">
        <v>86</v>
      </c>
      <c r="P1125" s="9">
        <v>0</v>
      </c>
    </row>
    <row r="1126" spans="1:16" ht="15.75" customHeight="1" x14ac:dyDescent="0.2">
      <c r="A1126" s="9">
        <v>0</v>
      </c>
      <c r="B1126" s="9">
        <v>44</v>
      </c>
      <c r="C1126" s="9">
        <v>2</v>
      </c>
      <c r="D1126" s="9">
        <v>0</v>
      </c>
      <c r="E1126" s="9">
        <v>0</v>
      </c>
      <c r="F1126" s="9">
        <v>0</v>
      </c>
      <c r="G1126" s="9">
        <v>0</v>
      </c>
      <c r="H1126" s="9">
        <v>0</v>
      </c>
      <c r="I1126" s="9">
        <v>0</v>
      </c>
      <c r="J1126" s="9">
        <v>210</v>
      </c>
      <c r="K1126" s="9">
        <v>138</v>
      </c>
      <c r="L1126" s="9">
        <v>92</v>
      </c>
      <c r="M1126" s="9">
        <v>23.13</v>
      </c>
      <c r="N1126" s="9">
        <v>70</v>
      </c>
      <c r="O1126" s="9">
        <v>92</v>
      </c>
      <c r="P1126" s="9">
        <v>0</v>
      </c>
    </row>
    <row r="1127" spans="1:16" ht="15.75" customHeight="1" x14ac:dyDescent="0.2">
      <c r="A1127" s="9">
        <v>0</v>
      </c>
      <c r="B1127" s="9">
        <v>46</v>
      </c>
      <c r="C1127" s="9">
        <v>3</v>
      </c>
      <c r="D1127" s="9">
        <v>0</v>
      </c>
      <c r="E1127" s="9">
        <v>0</v>
      </c>
      <c r="F1127" s="9">
        <v>0</v>
      </c>
      <c r="G1127" s="9">
        <v>0</v>
      </c>
      <c r="H1127" s="9">
        <v>1</v>
      </c>
      <c r="I1127" s="9">
        <v>0</v>
      </c>
      <c r="J1127" s="9">
        <v>259</v>
      </c>
      <c r="K1127" s="9">
        <v>173</v>
      </c>
      <c r="L1127" s="9">
        <v>102</v>
      </c>
      <c r="M1127" s="9">
        <v>27.22</v>
      </c>
      <c r="N1127" s="9">
        <v>85</v>
      </c>
      <c r="O1127" s="9">
        <v>75</v>
      </c>
      <c r="P1127" s="9">
        <v>0</v>
      </c>
    </row>
    <row r="1128" spans="1:16" ht="15.75" customHeight="1" x14ac:dyDescent="0.2">
      <c r="A1128" s="9">
        <v>1</v>
      </c>
      <c r="B1128" s="9">
        <v>40</v>
      </c>
      <c r="C1128" s="9">
        <v>1</v>
      </c>
      <c r="D1128" s="9">
        <v>1</v>
      </c>
      <c r="E1128" s="9">
        <v>30</v>
      </c>
      <c r="F1128" s="9">
        <v>0</v>
      </c>
      <c r="G1128" s="9">
        <v>0</v>
      </c>
      <c r="H1128" s="9">
        <v>0</v>
      </c>
      <c r="I1128" s="9">
        <v>0</v>
      </c>
      <c r="J1128" s="9">
        <v>202</v>
      </c>
      <c r="K1128" s="9">
        <v>112.5</v>
      </c>
      <c r="L1128" s="9">
        <v>64.5</v>
      </c>
      <c r="M1128" s="9">
        <v>22.85</v>
      </c>
      <c r="N1128" s="9">
        <v>69</v>
      </c>
      <c r="O1128" s="9">
        <v>103</v>
      </c>
      <c r="P1128" s="9">
        <v>0</v>
      </c>
    </row>
    <row r="1129" spans="1:16" ht="15.75" customHeight="1" x14ac:dyDescent="0.2">
      <c r="A1129" s="9">
        <v>0</v>
      </c>
      <c r="B1129" s="9">
        <v>42</v>
      </c>
      <c r="C1129" s="9">
        <v>3</v>
      </c>
      <c r="D1129" s="9">
        <v>1</v>
      </c>
      <c r="E1129" s="9">
        <v>10</v>
      </c>
      <c r="F1129" s="9">
        <v>0</v>
      </c>
      <c r="G1129" s="9">
        <v>0</v>
      </c>
      <c r="H1129" s="9">
        <v>0</v>
      </c>
      <c r="I1129" s="9">
        <v>0</v>
      </c>
      <c r="J1129" s="9">
        <v>253</v>
      </c>
      <c r="K1129" s="9">
        <v>109</v>
      </c>
      <c r="L1129" s="9">
        <v>74</v>
      </c>
      <c r="M1129" s="9">
        <v>24.38</v>
      </c>
      <c r="N1129" s="9">
        <v>88</v>
      </c>
      <c r="O1129" s="9">
        <v>60</v>
      </c>
      <c r="P1129" s="9">
        <v>0</v>
      </c>
    </row>
    <row r="1130" spans="1:16" ht="15.75" customHeight="1" x14ac:dyDescent="0.2">
      <c r="A1130" s="9">
        <v>0</v>
      </c>
      <c r="B1130" s="9">
        <v>63</v>
      </c>
      <c r="C1130" s="9">
        <v>3</v>
      </c>
      <c r="D1130" s="9">
        <v>1</v>
      </c>
      <c r="E1130" s="9">
        <v>10</v>
      </c>
      <c r="F1130" s="9">
        <v>0</v>
      </c>
      <c r="G1130" s="9">
        <v>0</v>
      </c>
      <c r="H1130" s="9">
        <v>1</v>
      </c>
      <c r="I1130" s="9">
        <v>0</v>
      </c>
      <c r="J1130" s="9">
        <v>236</v>
      </c>
      <c r="K1130" s="9">
        <v>189</v>
      </c>
      <c r="L1130" s="9">
        <v>103</v>
      </c>
      <c r="M1130" s="9">
        <v>27.91</v>
      </c>
      <c r="N1130" s="9">
        <v>60</v>
      </c>
      <c r="O1130" s="9">
        <v>74</v>
      </c>
      <c r="P1130" s="9">
        <v>0</v>
      </c>
    </row>
    <row r="1131" spans="1:16" ht="15.75" customHeight="1" x14ac:dyDescent="0.2">
      <c r="A1131" s="9">
        <v>0</v>
      </c>
      <c r="B1131" s="9">
        <v>47</v>
      </c>
      <c r="C1131" s="9" t="s">
        <v>92</v>
      </c>
      <c r="D1131" s="9">
        <v>0</v>
      </c>
      <c r="E1131" s="9">
        <v>0</v>
      </c>
      <c r="F1131" s="9">
        <v>0</v>
      </c>
      <c r="G1131" s="9">
        <v>0</v>
      </c>
      <c r="H1131" s="9">
        <v>0</v>
      </c>
      <c r="I1131" s="9">
        <v>0</v>
      </c>
      <c r="J1131" s="9">
        <v>279</v>
      </c>
      <c r="K1131" s="9">
        <v>154.5</v>
      </c>
      <c r="L1131" s="9">
        <v>103.5</v>
      </c>
      <c r="M1131" s="9">
        <v>27.12</v>
      </c>
      <c r="N1131" s="9">
        <v>79</v>
      </c>
      <c r="O1131" s="9">
        <v>60</v>
      </c>
      <c r="P1131" s="9">
        <v>0</v>
      </c>
    </row>
    <row r="1132" spans="1:16" ht="15.75" customHeight="1" x14ac:dyDescent="0.2">
      <c r="A1132" s="9">
        <v>0</v>
      </c>
      <c r="B1132" s="9">
        <v>61</v>
      </c>
      <c r="C1132" s="9">
        <v>1</v>
      </c>
      <c r="D1132" s="9">
        <v>0</v>
      </c>
      <c r="E1132" s="9">
        <v>0</v>
      </c>
      <c r="F1132" s="9">
        <v>0</v>
      </c>
      <c r="G1132" s="9">
        <v>0</v>
      </c>
      <c r="H1132" s="9">
        <v>1</v>
      </c>
      <c r="I1132" s="9">
        <v>0</v>
      </c>
      <c r="J1132" s="9">
        <v>292</v>
      </c>
      <c r="K1132" s="9">
        <v>141.5</v>
      </c>
      <c r="L1132" s="9">
        <v>88.5</v>
      </c>
      <c r="M1132" s="9">
        <v>23.95</v>
      </c>
      <c r="N1132" s="9">
        <v>86</v>
      </c>
      <c r="O1132" s="9">
        <v>70</v>
      </c>
      <c r="P1132" s="9">
        <v>0</v>
      </c>
    </row>
    <row r="1133" spans="1:16" ht="15.75" customHeight="1" x14ac:dyDescent="0.2">
      <c r="A1133" s="9">
        <v>0</v>
      </c>
      <c r="B1133" s="9">
        <v>52</v>
      </c>
      <c r="C1133" s="9">
        <v>2</v>
      </c>
      <c r="D1133" s="9">
        <v>0</v>
      </c>
      <c r="E1133" s="9">
        <v>0</v>
      </c>
      <c r="F1133" s="9">
        <v>0</v>
      </c>
      <c r="G1133" s="9">
        <v>0</v>
      </c>
      <c r="H1133" s="9">
        <v>1</v>
      </c>
      <c r="I1133" s="9">
        <v>0</v>
      </c>
      <c r="J1133" s="9">
        <v>215</v>
      </c>
      <c r="K1133" s="9">
        <v>159</v>
      </c>
      <c r="L1133" s="9">
        <v>64</v>
      </c>
      <c r="M1133" s="9">
        <v>24.56</v>
      </c>
      <c r="N1133" s="9">
        <v>58</v>
      </c>
      <c r="O1133" s="9">
        <v>124</v>
      </c>
      <c r="P1133" s="9">
        <v>1</v>
      </c>
    </row>
    <row r="1134" spans="1:16" ht="15.75" customHeight="1" x14ac:dyDescent="0.2">
      <c r="A1134" s="9">
        <v>0</v>
      </c>
      <c r="B1134" s="9">
        <v>51</v>
      </c>
      <c r="C1134" s="9">
        <v>2</v>
      </c>
      <c r="D1134" s="9">
        <v>0</v>
      </c>
      <c r="E1134" s="9">
        <v>0</v>
      </c>
      <c r="F1134" s="9">
        <v>0</v>
      </c>
      <c r="G1134" s="9">
        <v>0</v>
      </c>
      <c r="H1134" s="9">
        <v>1</v>
      </c>
      <c r="I1134" s="9">
        <v>0</v>
      </c>
      <c r="J1134" s="9">
        <v>206</v>
      </c>
      <c r="K1134" s="9">
        <v>146</v>
      </c>
      <c r="L1134" s="9">
        <v>77</v>
      </c>
      <c r="M1134" s="9">
        <v>23.58</v>
      </c>
      <c r="N1134" s="9">
        <v>87</v>
      </c>
      <c r="O1134" s="9">
        <v>90</v>
      </c>
      <c r="P1134" s="9">
        <v>0</v>
      </c>
    </row>
    <row r="1135" spans="1:16" ht="15.75" customHeight="1" x14ac:dyDescent="0.2">
      <c r="A1135" s="9">
        <v>0</v>
      </c>
      <c r="B1135" s="9">
        <v>64</v>
      </c>
      <c r="C1135" s="9">
        <v>2</v>
      </c>
      <c r="D1135" s="9">
        <v>0</v>
      </c>
      <c r="E1135" s="9">
        <v>0</v>
      </c>
      <c r="F1135" s="9">
        <v>0</v>
      </c>
      <c r="G1135" s="9">
        <v>0</v>
      </c>
      <c r="H1135" s="9">
        <v>1</v>
      </c>
      <c r="I1135" s="9">
        <v>0</v>
      </c>
      <c r="J1135" s="9">
        <v>293</v>
      </c>
      <c r="K1135" s="9">
        <v>140</v>
      </c>
      <c r="L1135" s="9">
        <v>84</v>
      </c>
      <c r="M1135" s="9">
        <v>34.56</v>
      </c>
      <c r="N1135" s="9">
        <v>83</v>
      </c>
      <c r="O1135" s="9">
        <v>76</v>
      </c>
      <c r="P1135" s="9">
        <v>0</v>
      </c>
    </row>
    <row r="1136" spans="1:16" ht="15.75" customHeight="1" x14ac:dyDescent="0.2">
      <c r="A1136" s="9">
        <v>0</v>
      </c>
      <c r="B1136" s="9">
        <v>64</v>
      </c>
      <c r="C1136" s="9">
        <v>1</v>
      </c>
      <c r="D1136" s="9">
        <v>0</v>
      </c>
      <c r="E1136" s="9">
        <v>0</v>
      </c>
      <c r="F1136" s="9">
        <v>0</v>
      </c>
      <c r="G1136" s="9">
        <v>0</v>
      </c>
      <c r="H1136" s="9">
        <v>0</v>
      </c>
      <c r="I1136" s="9">
        <v>0</v>
      </c>
      <c r="J1136" s="9">
        <v>262</v>
      </c>
      <c r="K1136" s="9">
        <v>122</v>
      </c>
      <c r="L1136" s="9">
        <v>87.5</v>
      </c>
      <c r="M1136" s="9">
        <v>24.77</v>
      </c>
      <c r="N1136" s="9">
        <v>95</v>
      </c>
      <c r="O1136" s="9">
        <v>85</v>
      </c>
      <c r="P1136" s="9">
        <v>0</v>
      </c>
    </row>
    <row r="1137" spans="1:16" ht="15.75" customHeight="1" x14ac:dyDescent="0.2">
      <c r="A1137" s="9">
        <v>1</v>
      </c>
      <c r="B1137" s="9">
        <v>40</v>
      </c>
      <c r="C1137" s="9">
        <v>2</v>
      </c>
      <c r="D1137" s="9">
        <v>1</v>
      </c>
      <c r="E1137" s="9">
        <v>30</v>
      </c>
      <c r="F1137" s="9">
        <v>0</v>
      </c>
      <c r="G1137" s="9">
        <v>0</v>
      </c>
      <c r="H1137" s="9">
        <v>1</v>
      </c>
      <c r="I1137" s="9">
        <v>0</v>
      </c>
      <c r="J1137" s="9">
        <v>282</v>
      </c>
      <c r="K1137" s="9">
        <v>130</v>
      </c>
      <c r="L1137" s="9">
        <v>80</v>
      </c>
      <c r="M1137" s="9">
        <v>23.9</v>
      </c>
      <c r="N1137" s="9">
        <v>66</v>
      </c>
      <c r="O1137" s="9">
        <v>68</v>
      </c>
      <c r="P1137" s="9">
        <v>0</v>
      </c>
    </row>
    <row r="1138" spans="1:16" ht="15.75" customHeight="1" x14ac:dyDescent="0.2">
      <c r="A1138" s="9">
        <v>0</v>
      </c>
      <c r="B1138" s="9">
        <v>44</v>
      </c>
      <c r="C1138" s="9">
        <v>2</v>
      </c>
      <c r="D1138" s="9">
        <v>1</v>
      </c>
      <c r="E1138" s="9">
        <v>30</v>
      </c>
      <c r="F1138" s="9">
        <v>0</v>
      </c>
      <c r="G1138" s="9">
        <v>0</v>
      </c>
      <c r="H1138" s="9">
        <v>0</v>
      </c>
      <c r="I1138" s="9">
        <v>0</v>
      </c>
      <c r="J1138" s="9">
        <v>245</v>
      </c>
      <c r="K1138" s="9">
        <v>125</v>
      </c>
      <c r="L1138" s="9">
        <v>80.5</v>
      </c>
      <c r="M1138" s="9">
        <v>24.58</v>
      </c>
      <c r="N1138" s="9">
        <v>64</v>
      </c>
      <c r="O1138" s="9">
        <v>80</v>
      </c>
      <c r="P1138" s="9">
        <v>0</v>
      </c>
    </row>
    <row r="1139" spans="1:16" ht="15.75" customHeight="1" x14ac:dyDescent="0.2">
      <c r="A1139" s="9">
        <v>0</v>
      </c>
      <c r="B1139" s="9">
        <v>45</v>
      </c>
      <c r="C1139" s="9">
        <v>4</v>
      </c>
      <c r="D1139" s="9">
        <v>1</v>
      </c>
      <c r="E1139" s="9">
        <v>20</v>
      </c>
      <c r="F1139" s="9">
        <v>0</v>
      </c>
      <c r="G1139" s="9">
        <v>0</v>
      </c>
      <c r="H1139" s="9">
        <v>0</v>
      </c>
      <c r="I1139" s="9">
        <v>0</v>
      </c>
      <c r="J1139" s="9">
        <v>192</v>
      </c>
      <c r="K1139" s="9">
        <v>132</v>
      </c>
      <c r="L1139" s="9">
        <v>79</v>
      </c>
      <c r="M1139" s="9">
        <v>24.53</v>
      </c>
      <c r="N1139" s="9">
        <v>68</v>
      </c>
      <c r="O1139" s="9">
        <v>112</v>
      </c>
      <c r="P1139" s="9">
        <v>0</v>
      </c>
    </row>
    <row r="1140" spans="1:16" ht="15.75" customHeight="1" x14ac:dyDescent="0.2">
      <c r="A1140" s="9">
        <v>1</v>
      </c>
      <c r="B1140" s="9">
        <v>59</v>
      </c>
      <c r="C1140" s="9" t="s">
        <v>92</v>
      </c>
      <c r="D1140" s="9">
        <v>1</v>
      </c>
      <c r="E1140" s="9">
        <v>20</v>
      </c>
      <c r="F1140" s="9">
        <v>0</v>
      </c>
      <c r="G1140" s="9">
        <v>0</v>
      </c>
      <c r="H1140" s="9">
        <v>0</v>
      </c>
      <c r="I1140" s="9">
        <v>0</v>
      </c>
      <c r="J1140" s="9">
        <v>190</v>
      </c>
      <c r="K1140" s="9">
        <v>93.5</v>
      </c>
      <c r="L1140" s="9">
        <v>69</v>
      </c>
      <c r="M1140" s="9">
        <v>27.25</v>
      </c>
      <c r="N1140" s="9">
        <v>68</v>
      </c>
      <c r="O1140" s="9">
        <v>74</v>
      </c>
      <c r="P1140" s="9">
        <v>0</v>
      </c>
    </row>
    <row r="1141" spans="1:16" ht="15.75" customHeight="1" x14ac:dyDescent="0.2">
      <c r="A1141" s="9">
        <v>1</v>
      </c>
      <c r="B1141" s="9">
        <v>44</v>
      </c>
      <c r="C1141" s="9">
        <v>2</v>
      </c>
      <c r="D1141" s="9">
        <v>1</v>
      </c>
      <c r="E1141" s="9">
        <v>35</v>
      </c>
      <c r="F1141" s="9">
        <v>0</v>
      </c>
      <c r="G1141" s="9">
        <v>0</v>
      </c>
      <c r="H1141" s="9">
        <v>1</v>
      </c>
      <c r="I1141" s="9">
        <v>0</v>
      </c>
      <c r="J1141" s="9">
        <v>217</v>
      </c>
      <c r="K1141" s="9">
        <v>144</v>
      </c>
      <c r="L1141" s="9">
        <v>99</v>
      </c>
      <c r="M1141" s="9">
        <v>25.16</v>
      </c>
      <c r="N1141" s="9">
        <v>68</v>
      </c>
      <c r="O1141" s="9">
        <v>60</v>
      </c>
      <c r="P1141" s="9">
        <v>0</v>
      </c>
    </row>
    <row r="1142" spans="1:16" ht="15.75" customHeight="1" x14ac:dyDescent="0.2">
      <c r="A1142" s="9">
        <v>1</v>
      </c>
      <c r="B1142" s="9">
        <v>50</v>
      </c>
      <c r="C1142" s="9">
        <v>2</v>
      </c>
      <c r="D1142" s="9">
        <v>1</v>
      </c>
      <c r="E1142" s="9">
        <v>30</v>
      </c>
      <c r="F1142" s="9">
        <v>0</v>
      </c>
      <c r="G1142" s="9">
        <v>0</v>
      </c>
      <c r="H1142" s="9">
        <v>0</v>
      </c>
      <c r="I1142" s="9">
        <v>0</v>
      </c>
      <c r="J1142" s="9">
        <v>249</v>
      </c>
      <c r="K1142" s="9">
        <v>133</v>
      </c>
      <c r="L1142" s="9">
        <v>88</v>
      </c>
      <c r="M1142" s="9">
        <v>28.5</v>
      </c>
      <c r="N1142" s="9">
        <v>75</v>
      </c>
      <c r="O1142" s="9">
        <v>75</v>
      </c>
      <c r="P1142" s="9">
        <v>1</v>
      </c>
    </row>
    <row r="1143" spans="1:16" ht="15.75" customHeight="1" x14ac:dyDescent="0.2">
      <c r="A1143" s="9">
        <v>1</v>
      </c>
      <c r="B1143" s="9">
        <v>56</v>
      </c>
      <c r="C1143" s="9">
        <v>1</v>
      </c>
      <c r="D1143" s="9">
        <v>0</v>
      </c>
      <c r="E1143" s="9">
        <v>0</v>
      </c>
      <c r="F1143" s="9">
        <v>0</v>
      </c>
      <c r="G1143" s="9">
        <v>0</v>
      </c>
      <c r="H1143" s="9">
        <v>1</v>
      </c>
      <c r="I1143" s="9">
        <v>0</v>
      </c>
      <c r="J1143" s="9">
        <v>256</v>
      </c>
      <c r="K1143" s="9">
        <v>147</v>
      </c>
      <c r="L1143" s="9">
        <v>96</v>
      </c>
      <c r="M1143" s="9">
        <v>30.42</v>
      </c>
      <c r="N1143" s="9">
        <v>72</v>
      </c>
      <c r="O1143" s="9">
        <v>75</v>
      </c>
      <c r="P1143" s="9">
        <v>0</v>
      </c>
    </row>
    <row r="1144" spans="1:16" ht="15.75" customHeight="1" x14ac:dyDescent="0.2">
      <c r="A1144" s="9">
        <v>0</v>
      </c>
      <c r="B1144" s="9">
        <v>53</v>
      </c>
      <c r="C1144" s="9">
        <v>3</v>
      </c>
      <c r="D1144" s="9">
        <v>0</v>
      </c>
      <c r="E1144" s="9">
        <v>0</v>
      </c>
      <c r="F1144" s="9">
        <v>0</v>
      </c>
      <c r="G1144" s="9">
        <v>0</v>
      </c>
      <c r="H1144" s="9">
        <v>0</v>
      </c>
      <c r="I1144" s="9">
        <v>0</v>
      </c>
      <c r="J1144" s="9">
        <v>218</v>
      </c>
      <c r="K1144" s="9">
        <v>125</v>
      </c>
      <c r="L1144" s="9">
        <v>80</v>
      </c>
      <c r="M1144" s="9">
        <v>24.96</v>
      </c>
      <c r="N1144" s="9">
        <v>72</v>
      </c>
      <c r="O1144" s="9" t="s">
        <v>92</v>
      </c>
      <c r="P1144" s="9">
        <v>1</v>
      </c>
    </row>
    <row r="1145" spans="1:16" ht="15.75" customHeight="1" x14ac:dyDescent="0.2">
      <c r="A1145" s="9">
        <v>0</v>
      </c>
      <c r="B1145" s="9">
        <v>63</v>
      </c>
      <c r="C1145" s="9">
        <v>3</v>
      </c>
      <c r="D1145" s="9">
        <v>0</v>
      </c>
      <c r="E1145" s="9">
        <v>0</v>
      </c>
      <c r="F1145" s="9">
        <v>0</v>
      </c>
      <c r="G1145" s="9">
        <v>0</v>
      </c>
      <c r="H1145" s="9">
        <v>1</v>
      </c>
      <c r="I1145" s="9">
        <v>0</v>
      </c>
      <c r="J1145" s="9">
        <v>315</v>
      </c>
      <c r="K1145" s="9">
        <v>156</v>
      </c>
      <c r="L1145" s="9">
        <v>90</v>
      </c>
      <c r="M1145" s="9">
        <v>25.92</v>
      </c>
      <c r="N1145" s="9">
        <v>64</v>
      </c>
      <c r="O1145" s="9">
        <v>74</v>
      </c>
      <c r="P1145" s="9">
        <v>0</v>
      </c>
    </row>
    <row r="1146" spans="1:16" ht="15.75" customHeight="1" x14ac:dyDescent="0.2">
      <c r="A1146" s="9">
        <v>0</v>
      </c>
      <c r="B1146" s="9">
        <v>57</v>
      </c>
      <c r="C1146" s="9">
        <v>1</v>
      </c>
      <c r="D1146" s="9">
        <v>0</v>
      </c>
      <c r="E1146" s="9">
        <v>0</v>
      </c>
      <c r="F1146" s="9">
        <v>0</v>
      </c>
      <c r="G1146" s="9">
        <v>0</v>
      </c>
      <c r="H1146" s="9">
        <v>1</v>
      </c>
      <c r="I1146" s="9">
        <v>0</v>
      </c>
      <c r="J1146" s="9">
        <v>224</v>
      </c>
      <c r="K1146" s="9">
        <v>174</v>
      </c>
      <c r="L1146" s="9">
        <v>112</v>
      </c>
      <c r="M1146" s="9">
        <v>22.73</v>
      </c>
      <c r="N1146" s="9">
        <v>63</v>
      </c>
      <c r="O1146" s="9">
        <v>82</v>
      </c>
      <c r="P1146" s="9">
        <v>0</v>
      </c>
    </row>
    <row r="1147" spans="1:16" ht="15.75" customHeight="1" x14ac:dyDescent="0.2">
      <c r="A1147" s="9">
        <v>0</v>
      </c>
      <c r="B1147" s="9">
        <v>64</v>
      </c>
      <c r="C1147" s="9">
        <v>3</v>
      </c>
      <c r="D1147" s="9">
        <v>0</v>
      </c>
      <c r="E1147" s="9">
        <v>0</v>
      </c>
      <c r="F1147" s="9">
        <v>0</v>
      </c>
      <c r="G1147" s="9">
        <v>0</v>
      </c>
      <c r="H1147" s="9">
        <v>1</v>
      </c>
      <c r="I1147" s="9">
        <v>0</v>
      </c>
      <c r="J1147" s="9">
        <v>196</v>
      </c>
      <c r="K1147" s="9">
        <v>150</v>
      </c>
      <c r="L1147" s="9">
        <v>84</v>
      </c>
      <c r="M1147" s="9">
        <v>25.98</v>
      </c>
      <c r="N1147" s="9">
        <v>60</v>
      </c>
      <c r="O1147" s="9">
        <v>93</v>
      </c>
      <c r="P1147" s="9">
        <v>0</v>
      </c>
    </row>
    <row r="1148" spans="1:16" ht="15.75" customHeight="1" x14ac:dyDescent="0.2">
      <c r="A1148" s="9">
        <v>1</v>
      </c>
      <c r="B1148" s="9">
        <v>57</v>
      </c>
      <c r="C1148" s="9">
        <v>1</v>
      </c>
      <c r="D1148" s="9">
        <v>1</v>
      </c>
      <c r="E1148" s="9">
        <v>30</v>
      </c>
      <c r="F1148" s="9">
        <v>0</v>
      </c>
      <c r="G1148" s="9">
        <v>0</v>
      </c>
      <c r="H1148" s="9">
        <v>0</v>
      </c>
      <c r="I1148" s="9">
        <v>0</v>
      </c>
      <c r="J1148" s="9">
        <v>225</v>
      </c>
      <c r="K1148" s="9">
        <v>140</v>
      </c>
      <c r="L1148" s="9">
        <v>88</v>
      </c>
      <c r="M1148" s="9">
        <v>24.71</v>
      </c>
      <c r="N1148" s="9">
        <v>80</v>
      </c>
      <c r="O1148" s="9">
        <v>78</v>
      </c>
      <c r="P1148" s="9">
        <v>0</v>
      </c>
    </row>
    <row r="1149" spans="1:16" ht="15.75" customHeight="1" x14ac:dyDescent="0.2">
      <c r="A1149" s="9">
        <v>1</v>
      </c>
      <c r="B1149" s="9">
        <v>55</v>
      </c>
      <c r="C1149" s="9">
        <v>1</v>
      </c>
      <c r="D1149" s="9">
        <v>1</v>
      </c>
      <c r="E1149" s="9">
        <v>25</v>
      </c>
      <c r="F1149" s="9">
        <v>0</v>
      </c>
      <c r="G1149" s="9">
        <v>0</v>
      </c>
      <c r="H1149" s="9">
        <v>0</v>
      </c>
      <c r="I1149" s="9">
        <v>0</v>
      </c>
      <c r="J1149" s="9">
        <v>270</v>
      </c>
      <c r="K1149" s="9">
        <v>129</v>
      </c>
      <c r="L1149" s="9">
        <v>82</v>
      </c>
      <c r="M1149" s="9">
        <v>27.63</v>
      </c>
      <c r="N1149" s="9">
        <v>88</v>
      </c>
      <c r="O1149" s="9">
        <v>60</v>
      </c>
      <c r="P1149" s="9">
        <v>0</v>
      </c>
    </row>
    <row r="1150" spans="1:16" ht="15.75" customHeight="1" x14ac:dyDescent="0.2">
      <c r="A1150" s="9">
        <v>0</v>
      </c>
      <c r="B1150" s="9">
        <v>55</v>
      </c>
      <c r="C1150" s="9">
        <v>3</v>
      </c>
      <c r="D1150" s="9">
        <v>0</v>
      </c>
      <c r="E1150" s="9">
        <v>0</v>
      </c>
      <c r="F1150" s="9">
        <v>0</v>
      </c>
      <c r="G1150" s="9">
        <v>0</v>
      </c>
      <c r="H1150" s="9">
        <v>0</v>
      </c>
      <c r="I1150" s="9">
        <v>0</v>
      </c>
      <c r="J1150" s="9">
        <v>265</v>
      </c>
      <c r="K1150" s="9">
        <v>130</v>
      </c>
      <c r="L1150" s="9">
        <v>84</v>
      </c>
      <c r="M1150" s="9">
        <v>29.66</v>
      </c>
      <c r="N1150" s="9">
        <v>76</v>
      </c>
      <c r="O1150" s="9">
        <v>69</v>
      </c>
      <c r="P1150" s="9">
        <v>0</v>
      </c>
    </row>
    <row r="1151" spans="1:16" ht="15.75" customHeight="1" x14ac:dyDescent="0.2">
      <c r="A1151" s="9">
        <v>1</v>
      </c>
      <c r="B1151" s="9">
        <v>41</v>
      </c>
      <c r="C1151" s="9">
        <v>2</v>
      </c>
      <c r="D1151" s="9">
        <v>1</v>
      </c>
      <c r="E1151" s="9">
        <v>30</v>
      </c>
      <c r="F1151" s="9">
        <v>0</v>
      </c>
      <c r="G1151" s="9">
        <v>0</v>
      </c>
      <c r="H1151" s="9">
        <v>0</v>
      </c>
      <c r="I1151" s="9">
        <v>0</v>
      </c>
      <c r="J1151" s="9">
        <v>193</v>
      </c>
      <c r="K1151" s="9">
        <v>100</v>
      </c>
      <c r="L1151" s="9">
        <v>60</v>
      </c>
      <c r="M1151" s="9">
        <v>29.69</v>
      </c>
      <c r="N1151" s="9">
        <v>60</v>
      </c>
      <c r="O1151" s="9">
        <v>69</v>
      </c>
      <c r="P1151" s="9">
        <v>0</v>
      </c>
    </row>
    <row r="1152" spans="1:16" ht="15.75" customHeight="1" x14ac:dyDescent="0.2">
      <c r="A1152" s="9">
        <v>0</v>
      </c>
      <c r="B1152" s="9">
        <v>46</v>
      </c>
      <c r="C1152" s="9">
        <v>1</v>
      </c>
      <c r="D1152" s="9">
        <v>1</v>
      </c>
      <c r="E1152" s="9">
        <v>10</v>
      </c>
      <c r="F1152" s="9">
        <v>0</v>
      </c>
      <c r="G1152" s="9">
        <v>0</v>
      </c>
      <c r="H1152" s="9">
        <v>0</v>
      </c>
      <c r="I1152" s="9">
        <v>0</v>
      </c>
      <c r="J1152" s="9">
        <v>392</v>
      </c>
      <c r="K1152" s="9">
        <v>113</v>
      </c>
      <c r="L1152" s="9">
        <v>68</v>
      </c>
      <c r="M1152" s="9">
        <v>23.35</v>
      </c>
      <c r="N1152" s="9">
        <v>70</v>
      </c>
      <c r="O1152" s="9">
        <v>63</v>
      </c>
      <c r="P1152" s="9">
        <v>0</v>
      </c>
    </row>
    <row r="1153" spans="1:16" ht="15.75" customHeight="1" x14ac:dyDescent="0.2">
      <c r="A1153" s="9">
        <v>0</v>
      </c>
      <c r="B1153" s="9">
        <v>38</v>
      </c>
      <c r="C1153" s="9">
        <v>2</v>
      </c>
      <c r="D1153" s="9">
        <v>0</v>
      </c>
      <c r="E1153" s="9">
        <v>0</v>
      </c>
      <c r="F1153" s="9">
        <v>0</v>
      </c>
      <c r="G1153" s="9">
        <v>0</v>
      </c>
      <c r="H1153" s="9">
        <v>0</v>
      </c>
      <c r="I1153" s="9">
        <v>0</v>
      </c>
      <c r="J1153" s="9">
        <v>239</v>
      </c>
      <c r="K1153" s="9">
        <v>128</v>
      </c>
      <c r="L1153" s="9">
        <v>84.5</v>
      </c>
      <c r="M1153" s="9">
        <v>33.49</v>
      </c>
      <c r="N1153" s="9">
        <v>75</v>
      </c>
      <c r="O1153" s="9">
        <v>80</v>
      </c>
      <c r="P1153" s="9">
        <v>0</v>
      </c>
    </row>
    <row r="1154" spans="1:16" ht="15.75" customHeight="1" x14ac:dyDescent="0.2">
      <c r="A1154" s="9">
        <v>0</v>
      </c>
      <c r="B1154" s="9">
        <v>56</v>
      </c>
      <c r="C1154" s="9">
        <v>2</v>
      </c>
      <c r="D1154" s="9">
        <v>0</v>
      </c>
      <c r="E1154" s="9">
        <v>0</v>
      </c>
      <c r="F1154" s="9">
        <v>0</v>
      </c>
      <c r="G1154" s="9">
        <v>0</v>
      </c>
      <c r="H1154" s="9">
        <v>0</v>
      </c>
      <c r="I1154" s="9">
        <v>0</v>
      </c>
      <c r="J1154" s="9">
        <v>261</v>
      </c>
      <c r="K1154" s="9">
        <v>145</v>
      </c>
      <c r="L1154" s="9">
        <v>77</v>
      </c>
      <c r="M1154" s="9">
        <v>26.67</v>
      </c>
      <c r="N1154" s="9">
        <v>73</v>
      </c>
      <c r="O1154" s="9">
        <v>95</v>
      </c>
      <c r="P1154" s="9">
        <v>0</v>
      </c>
    </row>
    <row r="1155" spans="1:16" ht="15.75" customHeight="1" x14ac:dyDescent="0.2">
      <c r="A1155" s="9">
        <v>0</v>
      </c>
      <c r="B1155" s="9">
        <v>67</v>
      </c>
      <c r="C1155" s="9">
        <v>3</v>
      </c>
      <c r="D1155" s="9">
        <v>1</v>
      </c>
      <c r="E1155" s="9">
        <v>1</v>
      </c>
      <c r="F1155" s="9">
        <v>0</v>
      </c>
      <c r="G1155" s="9">
        <v>0</v>
      </c>
      <c r="H1155" s="9">
        <v>1</v>
      </c>
      <c r="I1155" s="9">
        <v>0</v>
      </c>
      <c r="J1155" s="9">
        <v>242</v>
      </c>
      <c r="K1155" s="9">
        <v>172</v>
      </c>
      <c r="L1155" s="9">
        <v>84</v>
      </c>
      <c r="M1155" s="9">
        <v>19.809999999999999</v>
      </c>
      <c r="N1155" s="9">
        <v>70</v>
      </c>
      <c r="O1155" s="9">
        <v>111</v>
      </c>
      <c r="P1155" s="9">
        <v>0</v>
      </c>
    </row>
    <row r="1156" spans="1:16" ht="15.75" customHeight="1" x14ac:dyDescent="0.2">
      <c r="A1156" s="9">
        <v>0</v>
      </c>
      <c r="B1156" s="9">
        <v>45</v>
      </c>
      <c r="C1156" s="9">
        <v>2</v>
      </c>
      <c r="D1156" s="9">
        <v>0</v>
      </c>
      <c r="E1156" s="9">
        <v>0</v>
      </c>
      <c r="F1156" s="9">
        <v>0</v>
      </c>
      <c r="G1156" s="9">
        <v>0</v>
      </c>
      <c r="H1156" s="9">
        <v>1</v>
      </c>
      <c r="I1156" s="9">
        <v>0</v>
      </c>
      <c r="J1156" s="9">
        <v>222</v>
      </c>
      <c r="K1156" s="9">
        <v>167</v>
      </c>
      <c r="L1156" s="9">
        <v>107</v>
      </c>
      <c r="M1156" s="9">
        <v>25.56</v>
      </c>
      <c r="N1156" s="9">
        <v>82</v>
      </c>
      <c r="O1156" s="9">
        <v>88</v>
      </c>
      <c r="P1156" s="9">
        <v>0</v>
      </c>
    </row>
    <row r="1157" spans="1:16" ht="15.75" customHeight="1" x14ac:dyDescent="0.2">
      <c r="A1157" s="9">
        <v>0</v>
      </c>
      <c r="B1157" s="9">
        <v>64</v>
      </c>
      <c r="C1157" s="9">
        <v>2</v>
      </c>
      <c r="D1157" s="9">
        <v>1</v>
      </c>
      <c r="E1157" s="9">
        <v>3</v>
      </c>
      <c r="F1157" s="9">
        <v>0</v>
      </c>
      <c r="G1157" s="9">
        <v>0</v>
      </c>
      <c r="H1157" s="9">
        <v>0</v>
      </c>
      <c r="I1157" s="9">
        <v>0</v>
      </c>
      <c r="J1157" s="9">
        <v>221</v>
      </c>
      <c r="K1157" s="9">
        <v>148</v>
      </c>
      <c r="L1157" s="9">
        <v>85</v>
      </c>
      <c r="M1157" s="9" t="s">
        <v>92</v>
      </c>
      <c r="N1157" s="9">
        <v>90</v>
      </c>
      <c r="O1157" s="9">
        <v>80</v>
      </c>
      <c r="P1157" s="9">
        <v>1</v>
      </c>
    </row>
    <row r="1158" spans="1:16" ht="15.75" customHeight="1" x14ac:dyDescent="0.2">
      <c r="A1158" s="9">
        <v>0</v>
      </c>
      <c r="B1158" s="9">
        <v>50</v>
      </c>
      <c r="C1158" s="9">
        <v>1</v>
      </c>
      <c r="D1158" s="9">
        <v>1</v>
      </c>
      <c r="E1158" s="9">
        <v>20</v>
      </c>
      <c r="F1158" s="9">
        <v>0</v>
      </c>
      <c r="G1158" s="9">
        <v>0</v>
      </c>
      <c r="H1158" s="9">
        <v>0</v>
      </c>
      <c r="I1158" s="9">
        <v>0</v>
      </c>
      <c r="J1158" s="9">
        <v>242</v>
      </c>
      <c r="K1158" s="9">
        <v>116</v>
      </c>
      <c r="L1158" s="9">
        <v>69</v>
      </c>
      <c r="M1158" s="9">
        <v>21.65</v>
      </c>
      <c r="N1158" s="9">
        <v>75</v>
      </c>
      <c r="O1158" s="9">
        <v>73</v>
      </c>
      <c r="P1158" s="9">
        <v>0</v>
      </c>
    </row>
    <row r="1159" spans="1:16" ht="15.75" customHeight="1" x14ac:dyDescent="0.2">
      <c r="A1159" s="9">
        <v>0</v>
      </c>
      <c r="B1159" s="9">
        <v>41</v>
      </c>
      <c r="C1159" s="9">
        <v>4</v>
      </c>
      <c r="D1159" s="9">
        <v>0</v>
      </c>
      <c r="E1159" s="9">
        <v>0</v>
      </c>
      <c r="F1159" s="9">
        <v>0</v>
      </c>
      <c r="G1159" s="9">
        <v>0</v>
      </c>
      <c r="H1159" s="9">
        <v>0</v>
      </c>
      <c r="I1159" s="9">
        <v>0</v>
      </c>
      <c r="J1159" s="9">
        <v>257</v>
      </c>
      <c r="K1159" s="9">
        <v>122</v>
      </c>
      <c r="L1159" s="9">
        <v>73</v>
      </c>
      <c r="M1159" s="9">
        <v>24.17</v>
      </c>
      <c r="N1159" s="9">
        <v>96</v>
      </c>
      <c r="O1159" s="9">
        <v>104</v>
      </c>
      <c r="P1159" s="9">
        <v>0</v>
      </c>
    </row>
    <row r="1160" spans="1:16" ht="15.75" customHeight="1" x14ac:dyDescent="0.2">
      <c r="A1160" s="9">
        <v>0</v>
      </c>
      <c r="B1160" s="9">
        <v>46</v>
      </c>
      <c r="C1160" s="9">
        <v>3</v>
      </c>
      <c r="D1160" s="9">
        <v>1</v>
      </c>
      <c r="E1160" s="9">
        <v>5</v>
      </c>
      <c r="F1160" s="9">
        <v>0</v>
      </c>
      <c r="G1160" s="9">
        <v>0</v>
      </c>
      <c r="H1160" s="9">
        <v>0</v>
      </c>
      <c r="I1160" s="9">
        <v>0</v>
      </c>
      <c r="J1160" s="9">
        <v>291</v>
      </c>
      <c r="K1160" s="9">
        <v>107.5</v>
      </c>
      <c r="L1160" s="9">
        <v>65</v>
      </c>
      <c r="M1160" s="9">
        <v>24.1</v>
      </c>
      <c r="N1160" s="9">
        <v>82</v>
      </c>
      <c r="O1160" s="9">
        <v>78</v>
      </c>
      <c r="P1160" s="9">
        <v>0</v>
      </c>
    </row>
    <row r="1161" spans="1:16" ht="15.75" customHeight="1" x14ac:dyDescent="0.2">
      <c r="A1161" s="9">
        <v>0</v>
      </c>
      <c r="B1161" s="9">
        <v>60</v>
      </c>
      <c r="C1161" s="9">
        <v>3</v>
      </c>
      <c r="D1161" s="9">
        <v>0</v>
      </c>
      <c r="E1161" s="9">
        <v>0</v>
      </c>
      <c r="F1161" s="9">
        <v>0</v>
      </c>
      <c r="G1161" s="9">
        <v>0</v>
      </c>
      <c r="H1161" s="9">
        <v>0</v>
      </c>
      <c r="I1161" s="9">
        <v>0</v>
      </c>
      <c r="J1161" s="9">
        <v>229</v>
      </c>
      <c r="K1161" s="9">
        <v>144</v>
      </c>
      <c r="L1161" s="9">
        <v>91</v>
      </c>
      <c r="M1161" s="9">
        <v>24.96</v>
      </c>
      <c r="N1161" s="9">
        <v>70</v>
      </c>
      <c r="O1161" s="9">
        <v>82</v>
      </c>
      <c r="P1161" s="9">
        <v>0</v>
      </c>
    </row>
    <row r="1162" spans="1:16" ht="15.75" customHeight="1" x14ac:dyDescent="0.2">
      <c r="A1162" s="9">
        <v>0</v>
      </c>
      <c r="B1162" s="9">
        <v>41</v>
      </c>
      <c r="C1162" s="9">
        <v>2</v>
      </c>
      <c r="D1162" s="9">
        <v>1</v>
      </c>
      <c r="E1162" s="9">
        <v>3</v>
      </c>
      <c r="F1162" s="9">
        <v>0</v>
      </c>
      <c r="G1162" s="9">
        <v>0</v>
      </c>
      <c r="H1162" s="9">
        <v>0</v>
      </c>
      <c r="I1162" s="9">
        <v>0</v>
      </c>
      <c r="J1162" s="9">
        <v>223</v>
      </c>
      <c r="K1162" s="9">
        <v>119</v>
      </c>
      <c r="L1162" s="9">
        <v>73</v>
      </c>
      <c r="M1162" s="9">
        <v>24.22</v>
      </c>
      <c r="N1162" s="9">
        <v>72</v>
      </c>
      <c r="O1162" s="9">
        <v>77</v>
      </c>
      <c r="P1162" s="9">
        <v>0</v>
      </c>
    </row>
    <row r="1163" spans="1:16" ht="15.75" customHeight="1" x14ac:dyDescent="0.2">
      <c r="A1163" s="9">
        <v>0</v>
      </c>
      <c r="B1163" s="9">
        <v>47</v>
      </c>
      <c r="C1163" s="9">
        <v>2</v>
      </c>
      <c r="D1163" s="9">
        <v>0</v>
      </c>
      <c r="E1163" s="9">
        <v>0</v>
      </c>
      <c r="F1163" s="9">
        <v>0</v>
      </c>
      <c r="G1163" s="9">
        <v>0</v>
      </c>
      <c r="H1163" s="9">
        <v>0</v>
      </c>
      <c r="I1163" s="9">
        <v>0</v>
      </c>
      <c r="J1163" s="9">
        <v>195</v>
      </c>
      <c r="K1163" s="9">
        <v>126</v>
      </c>
      <c r="L1163" s="9">
        <v>75</v>
      </c>
      <c r="M1163" s="9" t="s">
        <v>92</v>
      </c>
      <c r="N1163" s="9">
        <v>60</v>
      </c>
      <c r="O1163" s="9" t="s">
        <v>92</v>
      </c>
      <c r="P1163" s="9">
        <v>1</v>
      </c>
    </row>
    <row r="1164" spans="1:16" ht="15.75" customHeight="1" x14ac:dyDescent="0.2">
      <c r="A1164" s="9">
        <v>1</v>
      </c>
      <c r="B1164" s="9">
        <v>61</v>
      </c>
      <c r="C1164" s="9">
        <v>1</v>
      </c>
      <c r="D1164" s="9">
        <v>0</v>
      </c>
      <c r="E1164" s="9">
        <v>0</v>
      </c>
      <c r="F1164" s="9">
        <v>0</v>
      </c>
      <c r="G1164" s="9">
        <v>0</v>
      </c>
      <c r="H1164" s="9">
        <v>0</v>
      </c>
      <c r="I1164" s="9">
        <v>0</v>
      </c>
      <c r="J1164" s="9">
        <v>214</v>
      </c>
      <c r="K1164" s="9">
        <v>100</v>
      </c>
      <c r="L1164" s="9">
        <v>65</v>
      </c>
      <c r="M1164" s="9">
        <v>30.18</v>
      </c>
      <c r="N1164" s="9">
        <v>60</v>
      </c>
      <c r="O1164" s="9">
        <v>66</v>
      </c>
      <c r="P1164" s="9">
        <v>0</v>
      </c>
    </row>
    <row r="1165" spans="1:16" ht="15.75" customHeight="1" x14ac:dyDescent="0.2">
      <c r="A1165" s="9">
        <v>1</v>
      </c>
      <c r="B1165" s="9">
        <v>68</v>
      </c>
      <c r="C1165" s="9">
        <v>1</v>
      </c>
      <c r="D1165" s="9">
        <v>0</v>
      </c>
      <c r="E1165" s="9">
        <v>0</v>
      </c>
      <c r="F1165" s="9">
        <v>0</v>
      </c>
      <c r="G1165" s="9">
        <v>0</v>
      </c>
      <c r="H1165" s="9">
        <v>0</v>
      </c>
      <c r="I1165" s="9">
        <v>0</v>
      </c>
      <c r="J1165" s="9">
        <v>239</v>
      </c>
      <c r="K1165" s="9">
        <v>130</v>
      </c>
      <c r="L1165" s="9">
        <v>80</v>
      </c>
      <c r="M1165" s="9">
        <v>23.25</v>
      </c>
      <c r="N1165" s="9">
        <v>64</v>
      </c>
      <c r="O1165" s="9">
        <v>95</v>
      </c>
      <c r="P1165" s="9">
        <v>0</v>
      </c>
    </row>
    <row r="1166" spans="1:16" ht="15.75" customHeight="1" x14ac:dyDescent="0.2">
      <c r="A1166" s="9">
        <v>0</v>
      </c>
      <c r="B1166" s="9">
        <v>45</v>
      </c>
      <c r="C1166" s="9">
        <v>4</v>
      </c>
      <c r="D1166" s="9">
        <v>0</v>
      </c>
      <c r="E1166" s="9">
        <v>0</v>
      </c>
      <c r="F1166" s="9">
        <v>0</v>
      </c>
      <c r="G1166" s="9">
        <v>0</v>
      </c>
      <c r="H1166" s="9">
        <v>0</v>
      </c>
      <c r="I1166" s="9">
        <v>0</v>
      </c>
      <c r="J1166" s="9">
        <v>250</v>
      </c>
      <c r="K1166" s="9">
        <v>116</v>
      </c>
      <c r="L1166" s="9">
        <v>79</v>
      </c>
      <c r="M1166" s="9">
        <v>28.59</v>
      </c>
      <c r="N1166" s="9">
        <v>93</v>
      </c>
      <c r="O1166" s="9">
        <v>87</v>
      </c>
      <c r="P1166" s="9">
        <v>0</v>
      </c>
    </row>
    <row r="1167" spans="1:16" ht="15.75" customHeight="1" x14ac:dyDescent="0.2">
      <c r="A1167" s="9">
        <v>0</v>
      </c>
      <c r="B1167" s="9">
        <v>52</v>
      </c>
      <c r="C1167" s="9">
        <v>2</v>
      </c>
      <c r="D1167" s="9">
        <v>1</v>
      </c>
      <c r="E1167" s="9">
        <v>20</v>
      </c>
      <c r="F1167" s="9">
        <v>0</v>
      </c>
      <c r="G1167" s="9">
        <v>0</v>
      </c>
      <c r="H1167" s="9">
        <v>1</v>
      </c>
      <c r="I1167" s="9">
        <v>1</v>
      </c>
      <c r="J1167" s="9">
        <v>334</v>
      </c>
      <c r="K1167" s="9">
        <v>147</v>
      </c>
      <c r="L1167" s="9">
        <v>86</v>
      </c>
      <c r="M1167" s="9">
        <v>29.01</v>
      </c>
      <c r="N1167" s="9">
        <v>80</v>
      </c>
      <c r="O1167" s="9">
        <v>63</v>
      </c>
      <c r="P1167" s="9">
        <v>0</v>
      </c>
    </row>
    <row r="1168" spans="1:16" ht="15.75" customHeight="1" x14ac:dyDescent="0.2">
      <c r="A1168" s="9">
        <v>1</v>
      </c>
      <c r="B1168" s="9">
        <v>56</v>
      </c>
      <c r="C1168" s="9">
        <v>2</v>
      </c>
      <c r="D1168" s="9">
        <v>0</v>
      </c>
      <c r="E1168" s="9">
        <v>0</v>
      </c>
      <c r="F1168" s="9">
        <v>0</v>
      </c>
      <c r="G1168" s="9">
        <v>0</v>
      </c>
      <c r="H1168" s="9">
        <v>1</v>
      </c>
      <c r="I1168" s="9">
        <v>0</v>
      </c>
      <c r="J1168" s="9">
        <v>322</v>
      </c>
      <c r="K1168" s="9">
        <v>140</v>
      </c>
      <c r="L1168" s="9">
        <v>90</v>
      </c>
      <c r="M1168" s="9">
        <v>29.47</v>
      </c>
      <c r="N1168" s="9">
        <v>58</v>
      </c>
      <c r="O1168" s="9">
        <v>64</v>
      </c>
      <c r="P1168" s="9">
        <v>0</v>
      </c>
    </row>
    <row r="1169" spans="1:16" ht="15.75" customHeight="1" x14ac:dyDescent="0.2">
      <c r="A1169" s="9">
        <v>0</v>
      </c>
      <c r="B1169" s="9">
        <v>53</v>
      </c>
      <c r="C1169" s="9">
        <v>4</v>
      </c>
      <c r="D1169" s="9">
        <v>0</v>
      </c>
      <c r="E1169" s="9">
        <v>0</v>
      </c>
      <c r="F1169" s="9">
        <v>0</v>
      </c>
      <c r="G1169" s="9">
        <v>0</v>
      </c>
      <c r="H1169" s="9">
        <v>0</v>
      </c>
      <c r="I1169" s="9">
        <v>0</v>
      </c>
      <c r="J1169" s="9">
        <v>291</v>
      </c>
      <c r="K1169" s="9">
        <v>114</v>
      </c>
      <c r="L1169" s="9">
        <v>81</v>
      </c>
      <c r="M1169" s="9">
        <v>26.21</v>
      </c>
      <c r="N1169" s="9">
        <v>70</v>
      </c>
      <c r="O1169" s="9">
        <v>79</v>
      </c>
      <c r="P1169" s="9">
        <v>0</v>
      </c>
    </row>
    <row r="1170" spans="1:16" ht="15.75" customHeight="1" x14ac:dyDescent="0.2">
      <c r="A1170" s="9">
        <v>0</v>
      </c>
      <c r="B1170" s="9">
        <v>51</v>
      </c>
      <c r="C1170" s="9">
        <v>3</v>
      </c>
      <c r="D1170" s="9">
        <v>0</v>
      </c>
      <c r="E1170" s="9">
        <v>0</v>
      </c>
      <c r="F1170" s="9">
        <v>0</v>
      </c>
      <c r="G1170" s="9">
        <v>0</v>
      </c>
      <c r="H1170" s="9">
        <v>1</v>
      </c>
      <c r="I1170" s="9">
        <v>0</v>
      </c>
      <c r="J1170" s="9">
        <v>214</v>
      </c>
      <c r="K1170" s="9">
        <v>153.5</v>
      </c>
      <c r="L1170" s="9">
        <v>103.5</v>
      </c>
      <c r="M1170" s="9">
        <v>23.45</v>
      </c>
      <c r="N1170" s="9">
        <v>70</v>
      </c>
      <c r="O1170" s="9">
        <v>71</v>
      </c>
      <c r="P1170" s="9">
        <v>0</v>
      </c>
    </row>
    <row r="1171" spans="1:16" ht="15.75" customHeight="1" x14ac:dyDescent="0.2">
      <c r="A1171" s="9">
        <v>1</v>
      </c>
      <c r="B1171" s="9">
        <v>47</v>
      </c>
      <c r="C1171" s="9">
        <v>2</v>
      </c>
      <c r="D1171" s="9">
        <v>1</v>
      </c>
      <c r="E1171" s="9">
        <v>20</v>
      </c>
      <c r="F1171" s="9">
        <v>0</v>
      </c>
      <c r="G1171" s="9">
        <v>0</v>
      </c>
      <c r="H1171" s="9">
        <v>0</v>
      </c>
      <c r="I1171" s="9">
        <v>0</v>
      </c>
      <c r="J1171" s="9">
        <v>200</v>
      </c>
      <c r="K1171" s="9">
        <v>126</v>
      </c>
      <c r="L1171" s="9">
        <v>86</v>
      </c>
      <c r="M1171" s="9">
        <v>26.84</v>
      </c>
      <c r="N1171" s="9">
        <v>80</v>
      </c>
      <c r="O1171" s="9">
        <v>96</v>
      </c>
      <c r="P1171" s="9">
        <v>0</v>
      </c>
    </row>
    <row r="1172" spans="1:16" ht="15.75" customHeight="1" x14ac:dyDescent="0.2">
      <c r="A1172" s="9">
        <v>1</v>
      </c>
      <c r="B1172" s="9">
        <v>67</v>
      </c>
      <c r="C1172" s="9">
        <v>1</v>
      </c>
      <c r="D1172" s="9">
        <v>0</v>
      </c>
      <c r="E1172" s="9">
        <v>0</v>
      </c>
      <c r="F1172" s="9">
        <v>0</v>
      </c>
      <c r="G1172" s="9">
        <v>0</v>
      </c>
      <c r="H1172" s="9">
        <v>1</v>
      </c>
      <c r="I1172" s="9">
        <v>0</v>
      </c>
      <c r="J1172" s="9">
        <v>256</v>
      </c>
      <c r="K1172" s="9">
        <v>138</v>
      </c>
      <c r="L1172" s="9">
        <v>76</v>
      </c>
      <c r="M1172" s="9">
        <v>22.81</v>
      </c>
      <c r="N1172" s="9">
        <v>65</v>
      </c>
      <c r="O1172" s="9">
        <v>100</v>
      </c>
      <c r="P1172" s="9">
        <v>0</v>
      </c>
    </row>
    <row r="1173" spans="1:16" ht="15.75" customHeight="1" x14ac:dyDescent="0.2">
      <c r="A1173" s="9">
        <v>1</v>
      </c>
      <c r="B1173" s="9">
        <v>49</v>
      </c>
      <c r="C1173" s="9">
        <v>3</v>
      </c>
      <c r="D1173" s="9">
        <v>0</v>
      </c>
      <c r="E1173" s="9">
        <v>0</v>
      </c>
      <c r="F1173" s="9">
        <v>0</v>
      </c>
      <c r="G1173" s="9">
        <v>0</v>
      </c>
      <c r="H1173" s="9">
        <v>1</v>
      </c>
      <c r="I1173" s="9">
        <v>0</v>
      </c>
      <c r="J1173" s="9">
        <v>221</v>
      </c>
      <c r="K1173" s="9">
        <v>175</v>
      </c>
      <c r="L1173" s="9">
        <v>107.5</v>
      </c>
      <c r="M1173" s="9">
        <v>25.97</v>
      </c>
      <c r="N1173" s="9">
        <v>63</v>
      </c>
      <c r="O1173" s="9">
        <v>78</v>
      </c>
      <c r="P1173" s="9">
        <v>0</v>
      </c>
    </row>
    <row r="1174" spans="1:16" ht="15.75" customHeight="1" x14ac:dyDescent="0.2">
      <c r="A1174" s="9">
        <v>0</v>
      </c>
      <c r="B1174" s="9">
        <v>53</v>
      </c>
      <c r="C1174" s="9">
        <v>3</v>
      </c>
      <c r="D1174" s="9">
        <v>0</v>
      </c>
      <c r="E1174" s="9">
        <v>0</v>
      </c>
      <c r="F1174" s="9">
        <v>0</v>
      </c>
      <c r="G1174" s="9">
        <v>0</v>
      </c>
      <c r="H1174" s="9">
        <v>0</v>
      </c>
      <c r="I1174" s="9">
        <v>0</v>
      </c>
      <c r="J1174" s="9">
        <v>245</v>
      </c>
      <c r="K1174" s="9">
        <v>102</v>
      </c>
      <c r="L1174" s="9">
        <v>68</v>
      </c>
      <c r="M1174" s="9">
        <v>23.01</v>
      </c>
      <c r="N1174" s="9">
        <v>60</v>
      </c>
      <c r="O1174" s="9" t="s">
        <v>92</v>
      </c>
      <c r="P1174" s="9">
        <v>0</v>
      </c>
    </row>
    <row r="1175" spans="1:16" ht="15.75" customHeight="1" x14ac:dyDescent="0.2">
      <c r="A1175" s="9">
        <v>0</v>
      </c>
      <c r="B1175" s="9">
        <v>36</v>
      </c>
      <c r="C1175" s="9">
        <v>3</v>
      </c>
      <c r="D1175" s="9">
        <v>0</v>
      </c>
      <c r="E1175" s="9">
        <v>0</v>
      </c>
      <c r="F1175" s="9">
        <v>0</v>
      </c>
      <c r="G1175" s="9">
        <v>0</v>
      </c>
      <c r="H1175" s="9">
        <v>0</v>
      </c>
      <c r="I1175" s="9">
        <v>0</v>
      </c>
      <c r="J1175" s="9">
        <v>185</v>
      </c>
      <c r="K1175" s="9">
        <v>123</v>
      </c>
      <c r="L1175" s="9">
        <v>69</v>
      </c>
      <c r="M1175" s="9">
        <v>18.98</v>
      </c>
      <c r="N1175" s="9">
        <v>79</v>
      </c>
      <c r="O1175" s="9">
        <v>75</v>
      </c>
      <c r="P1175" s="9">
        <v>0</v>
      </c>
    </row>
    <row r="1176" spans="1:16" ht="15.75" customHeight="1" x14ac:dyDescent="0.2">
      <c r="A1176" s="9">
        <v>0</v>
      </c>
      <c r="B1176" s="9">
        <v>62</v>
      </c>
      <c r="C1176" s="9">
        <v>2</v>
      </c>
      <c r="D1176" s="9">
        <v>0</v>
      </c>
      <c r="E1176" s="9">
        <v>0</v>
      </c>
      <c r="F1176" s="9">
        <v>0</v>
      </c>
      <c r="G1176" s="9">
        <v>0</v>
      </c>
      <c r="H1176" s="9">
        <v>1</v>
      </c>
      <c r="I1176" s="9">
        <v>0</v>
      </c>
      <c r="J1176" s="9">
        <v>304</v>
      </c>
      <c r="K1176" s="9">
        <v>165</v>
      </c>
      <c r="L1176" s="9">
        <v>91</v>
      </c>
      <c r="M1176" s="9">
        <v>26.97</v>
      </c>
      <c r="N1176" s="9">
        <v>80</v>
      </c>
      <c r="O1176" s="9">
        <v>81</v>
      </c>
      <c r="P1176" s="9">
        <v>0</v>
      </c>
    </row>
    <row r="1177" spans="1:16" ht="15.75" customHeight="1" x14ac:dyDescent="0.2">
      <c r="A1177" s="9">
        <v>0</v>
      </c>
      <c r="B1177" s="9">
        <v>58</v>
      </c>
      <c r="C1177" s="9">
        <v>2</v>
      </c>
      <c r="D1177" s="9">
        <v>0</v>
      </c>
      <c r="E1177" s="9">
        <v>0</v>
      </c>
      <c r="F1177" s="9">
        <v>0</v>
      </c>
      <c r="G1177" s="9">
        <v>0</v>
      </c>
      <c r="H1177" s="9">
        <v>0</v>
      </c>
      <c r="I1177" s="9">
        <v>0</v>
      </c>
      <c r="J1177" s="9">
        <v>246</v>
      </c>
      <c r="K1177" s="9">
        <v>132.5</v>
      </c>
      <c r="L1177" s="9">
        <v>82</v>
      </c>
      <c r="M1177" s="9">
        <v>19.09</v>
      </c>
      <c r="N1177" s="9">
        <v>59</v>
      </c>
      <c r="O1177" s="9" t="s">
        <v>92</v>
      </c>
      <c r="P1177" s="9">
        <v>0</v>
      </c>
    </row>
    <row r="1178" spans="1:16" ht="15.75" customHeight="1" x14ac:dyDescent="0.2">
      <c r="A1178" s="9">
        <v>1</v>
      </c>
      <c r="B1178" s="9">
        <v>36</v>
      </c>
      <c r="C1178" s="9">
        <v>2</v>
      </c>
      <c r="D1178" s="9">
        <v>1</v>
      </c>
      <c r="E1178" s="9">
        <v>20</v>
      </c>
      <c r="F1178" s="9">
        <v>0</v>
      </c>
      <c r="G1178" s="9">
        <v>0</v>
      </c>
      <c r="H1178" s="9">
        <v>1</v>
      </c>
      <c r="I1178" s="9">
        <v>0</v>
      </c>
      <c r="J1178" s="9">
        <v>248</v>
      </c>
      <c r="K1178" s="9">
        <v>135</v>
      </c>
      <c r="L1178" s="9">
        <v>94.5</v>
      </c>
      <c r="M1178" s="9">
        <v>36.520000000000003</v>
      </c>
      <c r="N1178" s="9">
        <v>65</v>
      </c>
      <c r="O1178" s="9">
        <v>85</v>
      </c>
      <c r="P1178" s="9">
        <v>0</v>
      </c>
    </row>
    <row r="1179" spans="1:16" ht="15.75" customHeight="1" x14ac:dyDescent="0.2">
      <c r="A1179" s="9">
        <v>0</v>
      </c>
      <c r="B1179" s="9">
        <v>55</v>
      </c>
      <c r="C1179" s="9">
        <v>1</v>
      </c>
      <c r="D1179" s="9">
        <v>0</v>
      </c>
      <c r="E1179" s="9">
        <v>0</v>
      </c>
      <c r="F1179" s="9" t="s">
        <v>92</v>
      </c>
      <c r="G1179" s="9">
        <v>0</v>
      </c>
      <c r="H1179" s="9">
        <v>1</v>
      </c>
      <c r="I1179" s="9">
        <v>0</v>
      </c>
      <c r="J1179" s="9">
        <v>325</v>
      </c>
      <c r="K1179" s="9">
        <v>155</v>
      </c>
      <c r="L1179" s="9">
        <v>90</v>
      </c>
      <c r="M1179" s="9">
        <v>26.27</v>
      </c>
      <c r="N1179" s="9">
        <v>68</v>
      </c>
      <c r="O1179" s="9">
        <v>72</v>
      </c>
      <c r="P1179" s="9">
        <v>1</v>
      </c>
    </row>
    <row r="1180" spans="1:16" ht="15.75" customHeight="1" x14ac:dyDescent="0.2">
      <c r="A1180" s="9">
        <v>1</v>
      </c>
      <c r="B1180" s="9">
        <v>45</v>
      </c>
      <c r="C1180" s="9">
        <v>1</v>
      </c>
      <c r="D1180" s="9">
        <v>1</v>
      </c>
      <c r="E1180" s="9">
        <v>15</v>
      </c>
      <c r="F1180" s="9">
        <v>0</v>
      </c>
      <c r="G1180" s="9">
        <v>0</v>
      </c>
      <c r="H1180" s="9">
        <v>0</v>
      </c>
      <c r="I1180" s="9">
        <v>0</v>
      </c>
      <c r="J1180" s="9">
        <v>221</v>
      </c>
      <c r="K1180" s="9">
        <v>131</v>
      </c>
      <c r="L1180" s="9">
        <v>84</v>
      </c>
      <c r="M1180" s="9">
        <v>28.58</v>
      </c>
      <c r="N1180" s="9">
        <v>85</v>
      </c>
      <c r="O1180" s="9">
        <v>72</v>
      </c>
      <c r="P1180" s="9">
        <v>0</v>
      </c>
    </row>
    <row r="1181" spans="1:16" ht="15.75" customHeight="1" x14ac:dyDescent="0.2">
      <c r="A1181" s="9">
        <v>1</v>
      </c>
      <c r="B1181" s="9">
        <v>44</v>
      </c>
      <c r="C1181" s="9" t="s">
        <v>92</v>
      </c>
      <c r="D1181" s="9">
        <v>1</v>
      </c>
      <c r="E1181" s="9">
        <v>4</v>
      </c>
      <c r="F1181" s="9">
        <v>0</v>
      </c>
      <c r="G1181" s="9">
        <v>0</v>
      </c>
      <c r="H1181" s="9">
        <v>0</v>
      </c>
      <c r="I1181" s="9">
        <v>0</v>
      </c>
      <c r="J1181" s="9">
        <v>196</v>
      </c>
      <c r="K1181" s="9">
        <v>107</v>
      </c>
      <c r="L1181" s="9">
        <v>73</v>
      </c>
      <c r="M1181" s="9">
        <v>24.36</v>
      </c>
      <c r="N1181" s="9">
        <v>60</v>
      </c>
      <c r="O1181" s="9">
        <v>71</v>
      </c>
      <c r="P1181" s="9">
        <v>0</v>
      </c>
    </row>
    <row r="1182" spans="1:16" ht="15.75" customHeight="1" x14ac:dyDescent="0.2">
      <c r="A1182" s="9">
        <v>0</v>
      </c>
      <c r="B1182" s="9">
        <v>47</v>
      </c>
      <c r="C1182" s="9">
        <v>4</v>
      </c>
      <c r="D1182" s="9">
        <v>0</v>
      </c>
      <c r="E1182" s="9">
        <v>0</v>
      </c>
      <c r="F1182" s="9">
        <v>0</v>
      </c>
      <c r="G1182" s="9">
        <v>0</v>
      </c>
      <c r="H1182" s="9">
        <v>0</v>
      </c>
      <c r="I1182" s="9">
        <v>0</v>
      </c>
      <c r="J1182" s="9">
        <v>242</v>
      </c>
      <c r="K1182" s="9">
        <v>145</v>
      </c>
      <c r="L1182" s="9">
        <v>87.5</v>
      </c>
      <c r="M1182" s="9">
        <v>22.01</v>
      </c>
      <c r="N1182" s="9">
        <v>58</v>
      </c>
      <c r="O1182" s="9">
        <v>73</v>
      </c>
      <c r="P1182" s="9">
        <v>0</v>
      </c>
    </row>
    <row r="1183" spans="1:16" ht="15.75" customHeight="1" x14ac:dyDescent="0.2">
      <c r="A1183" s="9">
        <v>1</v>
      </c>
      <c r="B1183" s="9">
        <v>54</v>
      </c>
      <c r="C1183" s="9">
        <v>4</v>
      </c>
      <c r="D1183" s="9">
        <v>1</v>
      </c>
      <c r="E1183" s="9">
        <v>15</v>
      </c>
      <c r="F1183" s="9">
        <v>0</v>
      </c>
      <c r="G1183" s="9">
        <v>0</v>
      </c>
      <c r="H1183" s="9">
        <v>0</v>
      </c>
      <c r="I1183" s="9">
        <v>0</v>
      </c>
      <c r="J1183" s="9">
        <v>300</v>
      </c>
      <c r="K1183" s="9">
        <v>128</v>
      </c>
      <c r="L1183" s="9">
        <v>80</v>
      </c>
      <c r="M1183" s="9">
        <v>27.3</v>
      </c>
      <c r="N1183" s="9">
        <v>68</v>
      </c>
      <c r="O1183" s="9" t="s">
        <v>92</v>
      </c>
      <c r="P1183" s="9">
        <v>0</v>
      </c>
    </row>
    <row r="1184" spans="1:16" ht="15.75" customHeight="1" x14ac:dyDescent="0.2">
      <c r="A1184" s="9">
        <v>1</v>
      </c>
      <c r="B1184" s="9">
        <v>38</v>
      </c>
      <c r="C1184" s="9">
        <v>2</v>
      </c>
      <c r="D1184" s="9">
        <v>1</v>
      </c>
      <c r="E1184" s="9">
        <v>43</v>
      </c>
      <c r="F1184" s="9">
        <v>0</v>
      </c>
      <c r="G1184" s="9">
        <v>0</v>
      </c>
      <c r="H1184" s="9">
        <v>1</v>
      </c>
      <c r="I1184" s="9">
        <v>0</v>
      </c>
      <c r="J1184" s="9">
        <v>170</v>
      </c>
      <c r="K1184" s="9">
        <v>130</v>
      </c>
      <c r="L1184" s="9">
        <v>94</v>
      </c>
      <c r="M1184" s="9">
        <v>23.9</v>
      </c>
      <c r="N1184" s="9">
        <v>110</v>
      </c>
      <c r="O1184" s="9">
        <v>75</v>
      </c>
      <c r="P1184" s="9">
        <v>0</v>
      </c>
    </row>
    <row r="1185" spans="1:16" ht="15.75" customHeight="1" x14ac:dyDescent="0.2">
      <c r="A1185" s="9">
        <v>0</v>
      </c>
      <c r="B1185" s="9">
        <v>57</v>
      </c>
      <c r="C1185" s="9">
        <v>1</v>
      </c>
      <c r="D1185" s="9">
        <v>0</v>
      </c>
      <c r="E1185" s="9">
        <v>0</v>
      </c>
      <c r="F1185" s="9">
        <v>0</v>
      </c>
      <c r="G1185" s="9">
        <v>0</v>
      </c>
      <c r="H1185" s="9">
        <v>1</v>
      </c>
      <c r="I1185" s="9">
        <v>0</v>
      </c>
      <c r="J1185" s="9">
        <v>233</v>
      </c>
      <c r="K1185" s="9">
        <v>184</v>
      </c>
      <c r="L1185" s="9">
        <v>106</v>
      </c>
      <c r="M1185" s="9">
        <v>38.880000000000003</v>
      </c>
      <c r="N1185" s="9">
        <v>66</v>
      </c>
      <c r="O1185" s="9">
        <v>40</v>
      </c>
      <c r="P1185" s="9">
        <v>1</v>
      </c>
    </row>
    <row r="1186" spans="1:16" ht="15.75" customHeight="1" x14ac:dyDescent="0.2">
      <c r="A1186" s="9">
        <v>0</v>
      </c>
      <c r="B1186" s="9">
        <v>64</v>
      </c>
      <c r="C1186" s="9">
        <v>2</v>
      </c>
      <c r="D1186" s="9">
        <v>1</v>
      </c>
      <c r="E1186" s="9">
        <v>3</v>
      </c>
      <c r="F1186" s="9">
        <v>0</v>
      </c>
      <c r="G1186" s="9">
        <v>0</v>
      </c>
      <c r="H1186" s="9">
        <v>0</v>
      </c>
      <c r="I1186" s="9">
        <v>0</v>
      </c>
      <c r="J1186" s="9">
        <v>315</v>
      </c>
      <c r="K1186" s="9">
        <v>135</v>
      </c>
      <c r="L1186" s="9">
        <v>80</v>
      </c>
      <c r="M1186" s="9">
        <v>25.23</v>
      </c>
      <c r="N1186" s="9">
        <v>103</v>
      </c>
      <c r="O1186" s="9">
        <v>89</v>
      </c>
      <c r="P1186" s="9">
        <v>0</v>
      </c>
    </row>
    <row r="1187" spans="1:16" ht="15.75" customHeight="1" x14ac:dyDescent="0.2">
      <c r="A1187" s="9">
        <v>1</v>
      </c>
      <c r="B1187" s="9">
        <v>46</v>
      </c>
      <c r="C1187" s="9">
        <v>1</v>
      </c>
      <c r="D1187" s="9">
        <v>0</v>
      </c>
      <c r="E1187" s="9">
        <v>0</v>
      </c>
      <c r="F1187" s="9">
        <v>0</v>
      </c>
      <c r="G1187" s="9">
        <v>0</v>
      </c>
      <c r="H1187" s="9">
        <v>0</v>
      </c>
      <c r="I1187" s="9">
        <v>0</v>
      </c>
      <c r="J1187" s="9">
        <v>205</v>
      </c>
      <c r="K1187" s="9">
        <v>118</v>
      </c>
      <c r="L1187" s="9">
        <v>76.5</v>
      </c>
      <c r="M1187" s="9">
        <v>23.48</v>
      </c>
      <c r="N1187" s="9">
        <v>75</v>
      </c>
      <c r="O1187" s="9">
        <v>77</v>
      </c>
      <c r="P1187" s="9">
        <v>0</v>
      </c>
    </row>
    <row r="1188" spans="1:16" ht="15.75" customHeight="1" x14ac:dyDescent="0.2">
      <c r="A1188" s="9">
        <v>1</v>
      </c>
      <c r="B1188" s="9">
        <v>49</v>
      </c>
      <c r="C1188" s="9">
        <v>3</v>
      </c>
      <c r="D1188" s="9">
        <v>0</v>
      </c>
      <c r="E1188" s="9">
        <v>0</v>
      </c>
      <c r="F1188" s="9">
        <v>0</v>
      </c>
      <c r="G1188" s="9">
        <v>0</v>
      </c>
      <c r="H1188" s="9">
        <v>1</v>
      </c>
      <c r="I1188" s="9">
        <v>0</v>
      </c>
      <c r="J1188" s="9">
        <v>267</v>
      </c>
      <c r="K1188" s="9">
        <v>160.5</v>
      </c>
      <c r="L1188" s="9">
        <v>109</v>
      </c>
      <c r="M1188" s="9">
        <v>28.33</v>
      </c>
      <c r="N1188" s="9">
        <v>70</v>
      </c>
      <c r="O1188" s="9">
        <v>75</v>
      </c>
      <c r="P1188" s="9">
        <v>1</v>
      </c>
    </row>
    <row r="1189" spans="1:16" ht="15.75" customHeight="1" x14ac:dyDescent="0.2">
      <c r="A1189" s="9">
        <v>1</v>
      </c>
      <c r="B1189" s="9">
        <v>50</v>
      </c>
      <c r="C1189" s="9">
        <v>1</v>
      </c>
      <c r="D1189" s="9">
        <v>1</v>
      </c>
      <c r="E1189" s="9">
        <v>20</v>
      </c>
      <c r="F1189" s="9">
        <v>0</v>
      </c>
      <c r="G1189" s="9">
        <v>0</v>
      </c>
      <c r="H1189" s="9">
        <v>0</v>
      </c>
      <c r="I1189" s="9">
        <v>0</v>
      </c>
      <c r="J1189" s="9">
        <v>261</v>
      </c>
      <c r="K1189" s="9">
        <v>114</v>
      </c>
      <c r="L1189" s="9">
        <v>64</v>
      </c>
      <c r="M1189" s="9">
        <v>22.32</v>
      </c>
      <c r="N1189" s="9">
        <v>85</v>
      </c>
      <c r="O1189" s="9">
        <v>71</v>
      </c>
      <c r="P1189" s="9">
        <v>0</v>
      </c>
    </row>
    <row r="1190" spans="1:16" ht="15.75" customHeight="1" x14ac:dyDescent="0.2">
      <c r="A1190" s="9">
        <v>0</v>
      </c>
      <c r="B1190" s="9">
        <v>63</v>
      </c>
      <c r="C1190" s="9">
        <v>3</v>
      </c>
      <c r="D1190" s="9">
        <v>0</v>
      </c>
      <c r="E1190" s="9">
        <v>0</v>
      </c>
      <c r="F1190" s="9">
        <v>0</v>
      </c>
      <c r="G1190" s="9">
        <v>0</v>
      </c>
      <c r="H1190" s="9">
        <v>1</v>
      </c>
      <c r="I1190" s="9">
        <v>0</v>
      </c>
      <c r="J1190" s="9">
        <v>306</v>
      </c>
      <c r="K1190" s="9">
        <v>177</v>
      </c>
      <c r="L1190" s="9">
        <v>96</v>
      </c>
      <c r="M1190" s="9">
        <v>32.51</v>
      </c>
      <c r="N1190" s="9">
        <v>90</v>
      </c>
      <c r="O1190" s="9">
        <v>126</v>
      </c>
      <c r="P1190" s="9">
        <v>1</v>
      </c>
    </row>
    <row r="1191" spans="1:16" ht="15.75" customHeight="1" x14ac:dyDescent="0.2">
      <c r="A1191" s="9">
        <v>0</v>
      </c>
      <c r="B1191" s="9">
        <v>48</v>
      </c>
      <c r="C1191" s="9">
        <v>1</v>
      </c>
      <c r="D1191" s="9">
        <v>0</v>
      </c>
      <c r="E1191" s="9">
        <v>0</v>
      </c>
      <c r="F1191" s="9">
        <v>0</v>
      </c>
      <c r="G1191" s="9">
        <v>0</v>
      </c>
      <c r="H1191" s="9">
        <v>1</v>
      </c>
      <c r="I1191" s="9">
        <v>0</v>
      </c>
      <c r="J1191" s="9">
        <v>169</v>
      </c>
      <c r="K1191" s="9">
        <v>243</v>
      </c>
      <c r="L1191" s="9">
        <v>142.5</v>
      </c>
      <c r="M1191" s="9">
        <v>28.49</v>
      </c>
      <c r="N1191" s="9">
        <v>85</v>
      </c>
      <c r="O1191" s="9">
        <v>77</v>
      </c>
      <c r="P1191" s="9">
        <v>0</v>
      </c>
    </row>
    <row r="1192" spans="1:16" ht="15.75" customHeight="1" x14ac:dyDescent="0.2">
      <c r="A1192" s="9">
        <v>0</v>
      </c>
      <c r="B1192" s="9">
        <v>58</v>
      </c>
      <c r="C1192" s="9">
        <v>1</v>
      </c>
      <c r="D1192" s="9">
        <v>1</v>
      </c>
      <c r="E1192" s="9">
        <v>15</v>
      </c>
      <c r="F1192" s="9">
        <v>0</v>
      </c>
      <c r="G1192" s="9">
        <v>0</v>
      </c>
      <c r="H1192" s="9">
        <v>0</v>
      </c>
      <c r="I1192" s="9">
        <v>0</v>
      </c>
      <c r="J1192" s="9">
        <v>222</v>
      </c>
      <c r="K1192" s="9">
        <v>117</v>
      </c>
      <c r="L1192" s="9">
        <v>79</v>
      </c>
      <c r="M1192" s="9">
        <v>21.09</v>
      </c>
      <c r="N1192" s="9">
        <v>92</v>
      </c>
      <c r="O1192" s="9" t="s">
        <v>92</v>
      </c>
      <c r="P1192" s="9">
        <v>1</v>
      </c>
    </row>
    <row r="1193" spans="1:16" ht="15.75" customHeight="1" x14ac:dyDescent="0.2">
      <c r="A1193" s="9">
        <v>1</v>
      </c>
      <c r="B1193" s="9">
        <v>60</v>
      </c>
      <c r="C1193" s="9">
        <v>2</v>
      </c>
      <c r="D1193" s="9">
        <v>1</v>
      </c>
      <c r="E1193" s="9">
        <v>20</v>
      </c>
      <c r="F1193" s="9">
        <v>0</v>
      </c>
      <c r="G1193" s="9">
        <v>0</v>
      </c>
      <c r="H1193" s="9">
        <v>1</v>
      </c>
      <c r="I1193" s="9">
        <v>0</v>
      </c>
      <c r="J1193" s="9">
        <v>260</v>
      </c>
      <c r="K1193" s="9">
        <v>178</v>
      </c>
      <c r="L1193" s="9">
        <v>103</v>
      </c>
      <c r="M1193" s="9">
        <v>24.62</v>
      </c>
      <c r="N1193" s="9">
        <v>72</v>
      </c>
      <c r="O1193" s="9">
        <v>79</v>
      </c>
      <c r="P1193" s="9">
        <v>0</v>
      </c>
    </row>
    <row r="1194" spans="1:16" ht="15.75" customHeight="1" x14ac:dyDescent="0.2">
      <c r="A1194" s="9">
        <v>0</v>
      </c>
      <c r="B1194" s="9">
        <v>41</v>
      </c>
      <c r="C1194" s="9">
        <v>1</v>
      </c>
      <c r="D1194" s="9">
        <v>1</v>
      </c>
      <c r="E1194" s="9">
        <v>15</v>
      </c>
      <c r="F1194" s="9">
        <v>0</v>
      </c>
      <c r="G1194" s="9">
        <v>0</v>
      </c>
      <c r="H1194" s="9">
        <v>0</v>
      </c>
      <c r="I1194" s="9">
        <v>0</v>
      </c>
      <c r="J1194" s="9">
        <v>242</v>
      </c>
      <c r="K1194" s="9">
        <v>139</v>
      </c>
      <c r="L1194" s="9">
        <v>80</v>
      </c>
      <c r="M1194" s="9">
        <v>19.68</v>
      </c>
      <c r="N1194" s="9">
        <v>72</v>
      </c>
      <c r="O1194" s="9">
        <v>60</v>
      </c>
      <c r="P1194" s="9">
        <v>0</v>
      </c>
    </row>
    <row r="1195" spans="1:16" ht="15.75" customHeight="1" x14ac:dyDescent="0.2">
      <c r="A1195" s="9">
        <v>0</v>
      </c>
      <c r="B1195" s="9">
        <v>64</v>
      </c>
      <c r="C1195" s="9">
        <v>1</v>
      </c>
      <c r="D1195" s="9">
        <v>0</v>
      </c>
      <c r="E1195" s="9">
        <v>0</v>
      </c>
      <c r="F1195" s="9">
        <v>0</v>
      </c>
      <c r="G1195" s="9">
        <v>0</v>
      </c>
      <c r="H1195" s="9">
        <v>0</v>
      </c>
      <c r="I1195" s="9">
        <v>0</v>
      </c>
      <c r="J1195" s="9">
        <v>280</v>
      </c>
      <c r="K1195" s="9">
        <v>127</v>
      </c>
      <c r="L1195" s="9">
        <v>77</v>
      </c>
      <c r="M1195" s="9">
        <v>30.39</v>
      </c>
      <c r="N1195" s="9">
        <v>56</v>
      </c>
      <c r="O1195" s="9">
        <v>78</v>
      </c>
      <c r="P1195" s="9">
        <v>1</v>
      </c>
    </row>
    <row r="1196" spans="1:16" ht="15.75" customHeight="1" x14ac:dyDescent="0.2">
      <c r="A1196" s="9">
        <v>0</v>
      </c>
      <c r="B1196" s="9">
        <v>62</v>
      </c>
      <c r="C1196" s="9">
        <v>1</v>
      </c>
      <c r="D1196" s="9">
        <v>0</v>
      </c>
      <c r="E1196" s="9">
        <v>0</v>
      </c>
      <c r="F1196" s="9">
        <v>0</v>
      </c>
      <c r="G1196" s="9">
        <v>0</v>
      </c>
      <c r="H1196" s="9">
        <v>1</v>
      </c>
      <c r="I1196" s="9">
        <v>0</v>
      </c>
      <c r="J1196" s="9">
        <v>231</v>
      </c>
      <c r="K1196" s="9">
        <v>184</v>
      </c>
      <c r="L1196" s="9">
        <v>90</v>
      </c>
      <c r="M1196" s="9">
        <v>26.03</v>
      </c>
      <c r="N1196" s="9">
        <v>70</v>
      </c>
      <c r="O1196" s="9">
        <v>75</v>
      </c>
      <c r="P1196" s="9">
        <v>0</v>
      </c>
    </row>
    <row r="1197" spans="1:16" ht="15.75" customHeight="1" x14ac:dyDescent="0.2">
      <c r="A1197" s="9">
        <v>1</v>
      </c>
      <c r="B1197" s="9">
        <v>62</v>
      </c>
      <c r="C1197" s="9">
        <v>1</v>
      </c>
      <c r="D1197" s="9">
        <v>1</v>
      </c>
      <c r="E1197" s="9">
        <v>20</v>
      </c>
      <c r="F1197" s="9">
        <v>0</v>
      </c>
      <c r="G1197" s="9">
        <v>0</v>
      </c>
      <c r="H1197" s="9">
        <v>1</v>
      </c>
      <c r="I1197" s="9">
        <v>0</v>
      </c>
      <c r="J1197" s="9">
        <v>270</v>
      </c>
      <c r="K1197" s="9">
        <v>145.5</v>
      </c>
      <c r="L1197" s="9">
        <v>87.5</v>
      </c>
      <c r="M1197" s="9">
        <v>23.88</v>
      </c>
      <c r="N1197" s="9">
        <v>81</v>
      </c>
      <c r="O1197" s="9">
        <v>67</v>
      </c>
      <c r="P1197" s="9">
        <v>1</v>
      </c>
    </row>
    <row r="1198" spans="1:16" ht="15.75" customHeight="1" x14ac:dyDescent="0.2">
      <c r="A1198" s="9">
        <v>0</v>
      </c>
      <c r="B1198" s="9">
        <v>66</v>
      </c>
      <c r="C1198" s="9">
        <v>1</v>
      </c>
      <c r="D1198" s="9">
        <v>1</v>
      </c>
      <c r="E1198" s="9">
        <v>3</v>
      </c>
      <c r="F1198" s="9">
        <v>0</v>
      </c>
      <c r="G1198" s="9">
        <v>0</v>
      </c>
      <c r="H1198" s="9">
        <v>0</v>
      </c>
      <c r="I1198" s="9">
        <v>0</v>
      </c>
      <c r="J1198" s="9">
        <v>216</v>
      </c>
      <c r="K1198" s="9">
        <v>133</v>
      </c>
      <c r="L1198" s="9">
        <v>87</v>
      </c>
      <c r="M1198" s="9">
        <v>30.06</v>
      </c>
      <c r="N1198" s="9">
        <v>68</v>
      </c>
      <c r="O1198" s="9">
        <v>91</v>
      </c>
      <c r="P1198" s="9">
        <v>0</v>
      </c>
    </row>
    <row r="1199" spans="1:16" ht="15.75" customHeight="1" x14ac:dyDescent="0.2">
      <c r="A1199" s="9">
        <v>0</v>
      </c>
      <c r="B1199" s="9">
        <v>59</v>
      </c>
      <c r="C1199" s="9">
        <v>1</v>
      </c>
      <c r="D1199" s="9">
        <v>0</v>
      </c>
      <c r="E1199" s="9">
        <v>0</v>
      </c>
      <c r="F1199" s="9">
        <v>1</v>
      </c>
      <c r="G1199" s="9">
        <v>0</v>
      </c>
      <c r="H1199" s="9">
        <v>1</v>
      </c>
      <c r="I1199" s="9">
        <v>0</v>
      </c>
      <c r="J1199" s="9">
        <v>320</v>
      </c>
      <c r="K1199" s="9">
        <v>187.5</v>
      </c>
      <c r="L1199" s="9">
        <v>85.5</v>
      </c>
      <c r="M1199" s="9">
        <v>25.33</v>
      </c>
      <c r="N1199" s="9">
        <v>75</v>
      </c>
      <c r="O1199" s="9">
        <v>68</v>
      </c>
      <c r="P1199" s="9">
        <v>0</v>
      </c>
    </row>
    <row r="1200" spans="1:16" ht="15.75" customHeight="1" x14ac:dyDescent="0.2">
      <c r="A1200" s="9">
        <v>0</v>
      </c>
      <c r="B1200" s="9">
        <v>36</v>
      </c>
      <c r="C1200" s="9">
        <v>4</v>
      </c>
      <c r="D1200" s="9">
        <v>1</v>
      </c>
      <c r="E1200" s="9">
        <v>10</v>
      </c>
      <c r="F1200" s="9">
        <v>0</v>
      </c>
      <c r="G1200" s="9">
        <v>0</v>
      </c>
      <c r="H1200" s="9">
        <v>0</v>
      </c>
      <c r="I1200" s="9">
        <v>0</v>
      </c>
      <c r="J1200" s="9">
        <v>214</v>
      </c>
      <c r="K1200" s="9">
        <v>119</v>
      </c>
      <c r="L1200" s="9">
        <v>76</v>
      </c>
      <c r="M1200" s="9">
        <v>21.67</v>
      </c>
      <c r="N1200" s="9">
        <v>67</v>
      </c>
      <c r="O1200" s="9">
        <v>75</v>
      </c>
      <c r="P1200" s="9">
        <v>0</v>
      </c>
    </row>
    <row r="1201" spans="1:16" ht="15.75" customHeight="1" x14ac:dyDescent="0.2">
      <c r="A1201" s="9">
        <v>1</v>
      </c>
      <c r="B1201" s="9">
        <v>40</v>
      </c>
      <c r="C1201" s="9">
        <v>1</v>
      </c>
      <c r="D1201" s="9">
        <v>1</v>
      </c>
      <c r="E1201" s="9">
        <v>10</v>
      </c>
      <c r="F1201" s="9">
        <v>0</v>
      </c>
      <c r="G1201" s="9">
        <v>0</v>
      </c>
      <c r="H1201" s="9">
        <v>0</v>
      </c>
      <c r="I1201" s="9">
        <v>0</v>
      </c>
      <c r="J1201" s="9">
        <v>304</v>
      </c>
      <c r="K1201" s="9">
        <v>125</v>
      </c>
      <c r="L1201" s="9">
        <v>86</v>
      </c>
      <c r="M1201" s="9">
        <v>30.07</v>
      </c>
      <c r="N1201" s="9">
        <v>80</v>
      </c>
      <c r="O1201" s="9">
        <v>84</v>
      </c>
      <c r="P1201" s="9">
        <v>0</v>
      </c>
    </row>
    <row r="1202" spans="1:16" ht="15.75" customHeight="1" x14ac:dyDescent="0.2">
      <c r="A1202" s="9">
        <v>1</v>
      </c>
      <c r="B1202" s="9">
        <v>53</v>
      </c>
      <c r="C1202" s="9">
        <v>1</v>
      </c>
      <c r="D1202" s="9">
        <v>1</v>
      </c>
      <c r="E1202" s="9">
        <v>20</v>
      </c>
      <c r="F1202" s="9">
        <v>0</v>
      </c>
      <c r="G1202" s="9">
        <v>0</v>
      </c>
      <c r="H1202" s="9">
        <v>1</v>
      </c>
      <c r="I1202" s="9">
        <v>0</v>
      </c>
      <c r="J1202" s="9">
        <v>248</v>
      </c>
      <c r="K1202" s="9">
        <v>165</v>
      </c>
      <c r="L1202" s="9">
        <v>96</v>
      </c>
      <c r="M1202" s="9">
        <v>24.45</v>
      </c>
      <c r="N1202" s="9">
        <v>100</v>
      </c>
      <c r="O1202" s="9">
        <v>71</v>
      </c>
      <c r="P1202" s="9">
        <v>0</v>
      </c>
    </row>
    <row r="1203" spans="1:16" ht="15.75" customHeight="1" x14ac:dyDescent="0.2">
      <c r="A1203" s="9">
        <v>0</v>
      </c>
      <c r="B1203" s="9">
        <v>49</v>
      </c>
      <c r="C1203" s="9">
        <v>1</v>
      </c>
      <c r="D1203" s="9">
        <v>0</v>
      </c>
      <c r="E1203" s="9">
        <v>0</v>
      </c>
      <c r="F1203" s="9">
        <v>0</v>
      </c>
      <c r="G1203" s="9">
        <v>0</v>
      </c>
      <c r="H1203" s="9">
        <v>0</v>
      </c>
      <c r="I1203" s="9">
        <v>0</v>
      </c>
      <c r="J1203" s="9">
        <v>246</v>
      </c>
      <c r="K1203" s="9">
        <v>138</v>
      </c>
      <c r="L1203" s="9">
        <v>92</v>
      </c>
      <c r="M1203" s="9">
        <v>28.23</v>
      </c>
      <c r="N1203" s="9">
        <v>72</v>
      </c>
      <c r="O1203" s="9">
        <v>91</v>
      </c>
      <c r="P1203" s="9">
        <v>0</v>
      </c>
    </row>
    <row r="1204" spans="1:16" ht="15.75" customHeight="1" x14ac:dyDescent="0.2">
      <c r="A1204" s="9">
        <v>0</v>
      </c>
      <c r="B1204" s="9">
        <v>47</v>
      </c>
      <c r="C1204" s="9">
        <v>1</v>
      </c>
      <c r="D1204" s="9">
        <v>1</v>
      </c>
      <c r="E1204" s="9">
        <v>20</v>
      </c>
      <c r="F1204" s="9">
        <v>0</v>
      </c>
      <c r="G1204" s="9">
        <v>0</v>
      </c>
      <c r="H1204" s="9">
        <v>0</v>
      </c>
      <c r="I1204" s="9">
        <v>0</v>
      </c>
      <c r="J1204" s="9">
        <v>195</v>
      </c>
      <c r="K1204" s="9">
        <v>134</v>
      </c>
      <c r="L1204" s="9">
        <v>81</v>
      </c>
      <c r="M1204" s="9">
        <v>21.4</v>
      </c>
      <c r="N1204" s="9">
        <v>85</v>
      </c>
      <c r="O1204" s="9" t="s">
        <v>92</v>
      </c>
      <c r="P1204" s="9">
        <v>0</v>
      </c>
    </row>
    <row r="1205" spans="1:16" ht="15.75" customHeight="1" x14ac:dyDescent="0.2">
      <c r="A1205" s="9">
        <v>1</v>
      </c>
      <c r="B1205" s="9">
        <v>64</v>
      </c>
      <c r="C1205" s="9">
        <v>1</v>
      </c>
      <c r="D1205" s="9">
        <v>1</v>
      </c>
      <c r="E1205" s="9">
        <v>30</v>
      </c>
      <c r="F1205" s="9">
        <v>0</v>
      </c>
      <c r="G1205" s="9">
        <v>0</v>
      </c>
      <c r="H1205" s="9">
        <v>1</v>
      </c>
      <c r="I1205" s="9">
        <v>0</v>
      </c>
      <c r="J1205" s="9">
        <v>253</v>
      </c>
      <c r="K1205" s="9">
        <v>178</v>
      </c>
      <c r="L1205" s="9">
        <v>106</v>
      </c>
      <c r="M1205" s="9">
        <v>24.68</v>
      </c>
      <c r="N1205" s="9">
        <v>100</v>
      </c>
      <c r="O1205" s="9">
        <v>76</v>
      </c>
      <c r="P1205" s="9">
        <v>1</v>
      </c>
    </row>
    <row r="1206" spans="1:16" ht="15.75" customHeight="1" x14ac:dyDescent="0.2">
      <c r="A1206" s="9">
        <v>1</v>
      </c>
      <c r="B1206" s="9">
        <v>46</v>
      </c>
      <c r="C1206" s="9">
        <v>3</v>
      </c>
      <c r="D1206" s="9">
        <v>0</v>
      </c>
      <c r="E1206" s="9">
        <v>0</v>
      </c>
      <c r="F1206" s="9">
        <v>0</v>
      </c>
      <c r="G1206" s="9">
        <v>0</v>
      </c>
      <c r="H1206" s="9">
        <v>1</v>
      </c>
      <c r="I1206" s="9">
        <v>0</v>
      </c>
      <c r="J1206" s="9">
        <v>256</v>
      </c>
      <c r="K1206" s="9">
        <v>138</v>
      </c>
      <c r="L1206" s="9">
        <v>105</v>
      </c>
      <c r="M1206" s="9">
        <v>26.97</v>
      </c>
      <c r="N1206" s="9">
        <v>98</v>
      </c>
      <c r="O1206" s="9">
        <v>100</v>
      </c>
      <c r="P1206" s="9">
        <v>0</v>
      </c>
    </row>
    <row r="1207" spans="1:16" ht="15.75" customHeight="1" x14ac:dyDescent="0.2">
      <c r="A1207" s="9">
        <v>0</v>
      </c>
      <c r="B1207" s="9">
        <v>58</v>
      </c>
      <c r="C1207" s="9">
        <v>2</v>
      </c>
      <c r="D1207" s="9">
        <v>0</v>
      </c>
      <c r="E1207" s="9">
        <v>0</v>
      </c>
      <c r="F1207" s="9">
        <v>0</v>
      </c>
      <c r="G1207" s="9">
        <v>0</v>
      </c>
      <c r="H1207" s="9">
        <v>0</v>
      </c>
      <c r="I1207" s="9">
        <v>0</v>
      </c>
      <c r="J1207" s="9">
        <v>245</v>
      </c>
      <c r="K1207" s="9">
        <v>123</v>
      </c>
      <c r="L1207" s="9">
        <v>85.5</v>
      </c>
      <c r="M1207" s="9">
        <v>24.49</v>
      </c>
      <c r="N1207" s="9">
        <v>68</v>
      </c>
      <c r="O1207" s="9">
        <v>76</v>
      </c>
      <c r="P1207" s="9">
        <v>0</v>
      </c>
    </row>
    <row r="1208" spans="1:16" ht="15.75" customHeight="1" x14ac:dyDescent="0.2">
      <c r="A1208" s="9">
        <v>0</v>
      </c>
      <c r="B1208" s="9">
        <v>66</v>
      </c>
      <c r="C1208" s="9">
        <v>1</v>
      </c>
      <c r="D1208" s="9">
        <v>0</v>
      </c>
      <c r="E1208" s="9">
        <v>0</v>
      </c>
      <c r="F1208" s="9" t="s">
        <v>92</v>
      </c>
      <c r="G1208" s="9">
        <v>0</v>
      </c>
      <c r="H1208" s="9">
        <v>1</v>
      </c>
      <c r="I1208" s="9">
        <v>0</v>
      </c>
      <c r="J1208" s="9">
        <v>235</v>
      </c>
      <c r="K1208" s="9">
        <v>151</v>
      </c>
      <c r="L1208" s="9">
        <v>91</v>
      </c>
      <c r="M1208" s="9">
        <v>30.86</v>
      </c>
      <c r="N1208" s="9">
        <v>78</v>
      </c>
      <c r="O1208" s="9">
        <v>87</v>
      </c>
      <c r="P1208" s="9">
        <v>0</v>
      </c>
    </row>
    <row r="1209" spans="1:16" ht="15.75" customHeight="1" x14ac:dyDescent="0.2">
      <c r="A1209" s="9">
        <v>0</v>
      </c>
      <c r="B1209" s="9">
        <v>41</v>
      </c>
      <c r="C1209" s="9">
        <v>4</v>
      </c>
      <c r="D1209" s="9">
        <v>0</v>
      </c>
      <c r="E1209" s="9">
        <v>0</v>
      </c>
      <c r="F1209" s="9">
        <v>0</v>
      </c>
      <c r="G1209" s="9">
        <v>0</v>
      </c>
      <c r="H1209" s="9">
        <v>0</v>
      </c>
      <c r="I1209" s="9">
        <v>0</v>
      </c>
      <c r="J1209" s="9">
        <v>205</v>
      </c>
      <c r="K1209" s="9">
        <v>110</v>
      </c>
      <c r="L1209" s="9">
        <v>69</v>
      </c>
      <c r="M1209" s="9">
        <v>25.99</v>
      </c>
      <c r="N1209" s="9">
        <v>75</v>
      </c>
      <c r="O1209" s="9">
        <v>67</v>
      </c>
      <c r="P1209" s="9">
        <v>0</v>
      </c>
    </row>
    <row r="1210" spans="1:16" ht="15.75" customHeight="1" x14ac:dyDescent="0.2">
      <c r="A1210" s="9">
        <v>0</v>
      </c>
      <c r="B1210" s="9">
        <v>40</v>
      </c>
      <c r="C1210" s="9">
        <v>1</v>
      </c>
      <c r="D1210" s="9">
        <v>1</v>
      </c>
      <c r="E1210" s="9">
        <v>15</v>
      </c>
      <c r="F1210" s="9">
        <v>0</v>
      </c>
      <c r="G1210" s="9">
        <v>0</v>
      </c>
      <c r="H1210" s="9">
        <v>0</v>
      </c>
      <c r="I1210" s="9">
        <v>0</v>
      </c>
      <c r="J1210" s="9">
        <v>199</v>
      </c>
      <c r="K1210" s="9">
        <v>122</v>
      </c>
      <c r="L1210" s="9">
        <v>82</v>
      </c>
      <c r="M1210" s="9">
        <v>22.16</v>
      </c>
      <c r="N1210" s="9">
        <v>85</v>
      </c>
      <c r="O1210" s="9">
        <v>77</v>
      </c>
      <c r="P1210" s="9">
        <v>0</v>
      </c>
    </row>
    <row r="1211" spans="1:16" ht="15.75" customHeight="1" x14ac:dyDescent="0.2">
      <c r="A1211" s="9">
        <v>0</v>
      </c>
      <c r="B1211" s="9">
        <v>42</v>
      </c>
      <c r="C1211" s="9">
        <v>3</v>
      </c>
      <c r="D1211" s="9">
        <v>1</v>
      </c>
      <c r="E1211" s="9">
        <v>20</v>
      </c>
      <c r="F1211" s="9">
        <v>0</v>
      </c>
      <c r="G1211" s="9">
        <v>0</v>
      </c>
      <c r="H1211" s="9">
        <v>0</v>
      </c>
      <c r="I1211" s="9">
        <v>0</v>
      </c>
      <c r="J1211" s="9">
        <v>304</v>
      </c>
      <c r="K1211" s="9">
        <v>119</v>
      </c>
      <c r="L1211" s="9">
        <v>76</v>
      </c>
      <c r="M1211" s="9">
        <v>32.520000000000003</v>
      </c>
      <c r="N1211" s="9">
        <v>64</v>
      </c>
      <c r="O1211" s="9">
        <v>80</v>
      </c>
      <c r="P1211" s="9">
        <v>0</v>
      </c>
    </row>
    <row r="1212" spans="1:16" ht="15.75" customHeight="1" x14ac:dyDescent="0.2">
      <c r="A1212" s="9">
        <v>1</v>
      </c>
      <c r="B1212" s="9">
        <v>52</v>
      </c>
      <c r="C1212" s="9">
        <v>1</v>
      </c>
      <c r="D1212" s="9">
        <v>0</v>
      </c>
      <c r="E1212" s="9">
        <v>0</v>
      </c>
      <c r="F1212" s="9">
        <v>0</v>
      </c>
      <c r="G1212" s="9">
        <v>0</v>
      </c>
      <c r="H1212" s="9">
        <v>0</v>
      </c>
      <c r="I1212" s="9">
        <v>0</v>
      </c>
      <c r="J1212" s="9">
        <v>206</v>
      </c>
      <c r="K1212" s="9">
        <v>110</v>
      </c>
      <c r="L1212" s="9">
        <v>78</v>
      </c>
      <c r="M1212" s="9">
        <v>33.03</v>
      </c>
      <c r="N1212" s="9">
        <v>65</v>
      </c>
      <c r="O1212" s="9">
        <v>62</v>
      </c>
      <c r="P1212" s="9">
        <v>0</v>
      </c>
    </row>
    <row r="1213" spans="1:16" ht="15.75" customHeight="1" x14ac:dyDescent="0.2">
      <c r="A1213" s="9">
        <v>1</v>
      </c>
      <c r="B1213" s="9">
        <v>42</v>
      </c>
      <c r="C1213" s="9">
        <v>4</v>
      </c>
      <c r="D1213" s="9">
        <v>0</v>
      </c>
      <c r="E1213" s="9">
        <v>0</v>
      </c>
      <c r="F1213" s="9">
        <v>0</v>
      </c>
      <c r="G1213" s="9">
        <v>0</v>
      </c>
      <c r="H1213" s="9">
        <v>1</v>
      </c>
      <c r="I1213" s="9">
        <v>0</v>
      </c>
      <c r="J1213" s="9">
        <v>245</v>
      </c>
      <c r="K1213" s="9">
        <v>142.5</v>
      </c>
      <c r="L1213" s="9">
        <v>85</v>
      </c>
      <c r="M1213" s="9">
        <v>35.450000000000003</v>
      </c>
      <c r="N1213" s="9">
        <v>62</v>
      </c>
      <c r="O1213" s="9" t="s">
        <v>92</v>
      </c>
      <c r="P1213" s="9">
        <v>0</v>
      </c>
    </row>
    <row r="1214" spans="1:16" ht="15.75" customHeight="1" x14ac:dyDescent="0.2">
      <c r="A1214" s="9">
        <v>0</v>
      </c>
      <c r="B1214" s="9">
        <v>49</v>
      </c>
      <c r="C1214" s="9">
        <v>1</v>
      </c>
      <c r="D1214" s="9">
        <v>0</v>
      </c>
      <c r="E1214" s="9">
        <v>0</v>
      </c>
      <c r="F1214" s="9">
        <v>0</v>
      </c>
      <c r="G1214" s="9">
        <v>0</v>
      </c>
      <c r="H1214" s="9">
        <v>1</v>
      </c>
      <c r="I1214" s="9">
        <v>0</v>
      </c>
      <c r="J1214" s="9">
        <v>309</v>
      </c>
      <c r="K1214" s="9">
        <v>155</v>
      </c>
      <c r="L1214" s="9">
        <v>85</v>
      </c>
      <c r="M1214" s="9">
        <v>23.06</v>
      </c>
      <c r="N1214" s="9">
        <v>70</v>
      </c>
      <c r="O1214" s="9">
        <v>63</v>
      </c>
      <c r="P1214" s="9">
        <v>0</v>
      </c>
    </row>
    <row r="1215" spans="1:16" ht="15.75" customHeight="1" x14ac:dyDescent="0.2">
      <c r="A1215" s="9">
        <v>0</v>
      </c>
      <c r="B1215" s="9">
        <v>52</v>
      </c>
      <c r="C1215" s="9">
        <v>1</v>
      </c>
      <c r="D1215" s="9">
        <v>1</v>
      </c>
      <c r="E1215" s="9">
        <v>1</v>
      </c>
      <c r="F1215" s="9">
        <v>0</v>
      </c>
      <c r="G1215" s="9">
        <v>0</v>
      </c>
      <c r="H1215" s="9">
        <v>0</v>
      </c>
      <c r="I1215" s="9">
        <v>0</v>
      </c>
      <c r="J1215" s="9">
        <v>234</v>
      </c>
      <c r="K1215" s="9">
        <v>111</v>
      </c>
      <c r="L1215" s="9">
        <v>81</v>
      </c>
      <c r="M1215" s="9">
        <v>22.35</v>
      </c>
      <c r="N1215" s="9">
        <v>70</v>
      </c>
      <c r="O1215" s="9">
        <v>77</v>
      </c>
      <c r="P1215" s="9">
        <v>0</v>
      </c>
    </row>
    <row r="1216" spans="1:16" ht="15.75" customHeight="1" x14ac:dyDescent="0.2">
      <c r="A1216" s="9">
        <v>0</v>
      </c>
      <c r="B1216" s="9">
        <v>58</v>
      </c>
      <c r="C1216" s="9">
        <v>1</v>
      </c>
      <c r="D1216" s="9">
        <v>0</v>
      </c>
      <c r="E1216" s="9">
        <v>0</v>
      </c>
      <c r="F1216" s="9">
        <v>0</v>
      </c>
      <c r="G1216" s="9">
        <v>0</v>
      </c>
      <c r="H1216" s="9">
        <v>0</v>
      </c>
      <c r="I1216" s="9">
        <v>0</v>
      </c>
      <c r="J1216" s="9">
        <v>218</v>
      </c>
      <c r="K1216" s="9">
        <v>138.5</v>
      </c>
      <c r="L1216" s="9">
        <v>87.5</v>
      </c>
      <c r="M1216" s="9">
        <v>22.91</v>
      </c>
      <c r="N1216" s="9">
        <v>73</v>
      </c>
      <c r="O1216" s="9" t="s">
        <v>92</v>
      </c>
      <c r="P1216" s="9">
        <v>0</v>
      </c>
    </row>
    <row r="1217" spans="1:16" ht="15.75" customHeight="1" x14ac:dyDescent="0.2">
      <c r="A1217" s="9">
        <v>1</v>
      </c>
      <c r="B1217" s="9">
        <v>46</v>
      </c>
      <c r="C1217" s="9">
        <v>3</v>
      </c>
      <c r="D1217" s="9">
        <v>0</v>
      </c>
      <c r="E1217" s="9">
        <v>0</v>
      </c>
      <c r="F1217" s="9">
        <v>0</v>
      </c>
      <c r="G1217" s="9">
        <v>0</v>
      </c>
      <c r="H1217" s="9">
        <v>1</v>
      </c>
      <c r="I1217" s="9">
        <v>0</v>
      </c>
      <c r="J1217" s="9">
        <v>305</v>
      </c>
      <c r="K1217" s="9">
        <v>150</v>
      </c>
      <c r="L1217" s="9">
        <v>88</v>
      </c>
      <c r="M1217" s="9">
        <v>26.82</v>
      </c>
      <c r="N1217" s="9">
        <v>75</v>
      </c>
      <c r="O1217" s="9">
        <v>75</v>
      </c>
      <c r="P1217" s="9">
        <v>0</v>
      </c>
    </row>
    <row r="1218" spans="1:16" ht="15.75" customHeight="1" x14ac:dyDescent="0.2">
      <c r="A1218" s="9">
        <v>0</v>
      </c>
      <c r="B1218" s="9">
        <v>40</v>
      </c>
      <c r="C1218" s="9">
        <v>2</v>
      </c>
      <c r="D1218" s="9">
        <v>0</v>
      </c>
      <c r="E1218" s="9">
        <v>0</v>
      </c>
      <c r="F1218" s="9">
        <v>0</v>
      </c>
      <c r="G1218" s="9">
        <v>0</v>
      </c>
      <c r="H1218" s="9">
        <v>0</v>
      </c>
      <c r="I1218" s="9">
        <v>0</v>
      </c>
      <c r="J1218" s="9">
        <v>208</v>
      </c>
      <c r="K1218" s="9">
        <v>116</v>
      </c>
      <c r="L1218" s="9">
        <v>75</v>
      </c>
      <c r="M1218" s="9">
        <v>18.52</v>
      </c>
      <c r="N1218" s="9">
        <v>80</v>
      </c>
      <c r="O1218" s="9">
        <v>82</v>
      </c>
      <c r="P1218" s="9">
        <v>0</v>
      </c>
    </row>
    <row r="1219" spans="1:16" ht="15.75" customHeight="1" x14ac:dyDescent="0.2">
      <c r="A1219" s="9">
        <v>1</v>
      </c>
      <c r="B1219" s="9">
        <v>35</v>
      </c>
      <c r="C1219" s="9">
        <v>1</v>
      </c>
      <c r="D1219" s="9">
        <v>1</v>
      </c>
      <c r="E1219" s="9">
        <v>15</v>
      </c>
      <c r="F1219" s="9">
        <v>0</v>
      </c>
      <c r="G1219" s="9">
        <v>0</v>
      </c>
      <c r="H1219" s="9">
        <v>0</v>
      </c>
      <c r="I1219" s="9">
        <v>0</v>
      </c>
      <c r="J1219" s="9">
        <v>210</v>
      </c>
      <c r="K1219" s="9">
        <v>99</v>
      </c>
      <c r="L1219" s="9">
        <v>67</v>
      </c>
      <c r="M1219" s="9">
        <v>22.39</v>
      </c>
      <c r="N1219" s="9">
        <v>57</v>
      </c>
      <c r="O1219" s="9">
        <v>75</v>
      </c>
      <c r="P1219" s="9">
        <v>0</v>
      </c>
    </row>
    <row r="1220" spans="1:16" ht="15.75" customHeight="1" x14ac:dyDescent="0.2">
      <c r="A1220" s="9">
        <v>0</v>
      </c>
      <c r="B1220" s="9">
        <v>42</v>
      </c>
      <c r="C1220" s="9">
        <v>1</v>
      </c>
      <c r="D1220" s="9">
        <v>0</v>
      </c>
      <c r="E1220" s="9">
        <v>0</v>
      </c>
      <c r="F1220" s="9">
        <v>0</v>
      </c>
      <c r="G1220" s="9">
        <v>0</v>
      </c>
      <c r="H1220" s="9">
        <v>0</v>
      </c>
      <c r="I1220" s="9">
        <v>0</v>
      </c>
      <c r="J1220" s="9">
        <v>271</v>
      </c>
      <c r="K1220" s="9">
        <v>115</v>
      </c>
      <c r="L1220" s="9">
        <v>77</v>
      </c>
      <c r="M1220" s="9">
        <v>28.68</v>
      </c>
      <c r="N1220" s="9">
        <v>66</v>
      </c>
      <c r="O1220" s="9">
        <v>82</v>
      </c>
      <c r="P1220" s="9">
        <v>0</v>
      </c>
    </row>
    <row r="1221" spans="1:16" ht="15.75" customHeight="1" x14ac:dyDescent="0.2">
      <c r="A1221" s="9">
        <v>1</v>
      </c>
      <c r="B1221" s="9">
        <v>58</v>
      </c>
      <c r="C1221" s="9">
        <v>1</v>
      </c>
      <c r="D1221" s="9">
        <v>0</v>
      </c>
      <c r="E1221" s="9">
        <v>0</v>
      </c>
      <c r="F1221" s="9">
        <v>0</v>
      </c>
      <c r="G1221" s="9">
        <v>0</v>
      </c>
      <c r="H1221" s="9">
        <v>1</v>
      </c>
      <c r="I1221" s="9">
        <v>0</v>
      </c>
      <c r="J1221" s="9">
        <v>264</v>
      </c>
      <c r="K1221" s="9">
        <v>181</v>
      </c>
      <c r="L1221" s="9">
        <v>90</v>
      </c>
      <c r="M1221" s="9">
        <v>24.49</v>
      </c>
      <c r="N1221" s="9">
        <v>75</v>
      </c>
      <c r="O1221" s="9">
        <v>71</v>
      </c>
      <c r="P1221" s="9">
        <v>0</v>
      </c>
    </row>
    <row r="1222" spans="1:16" ht="15.75" customHeight="1" x14ac:dyDescent="0.2">
      <c r="A1222" s="9">
        <v>0</v>
      </c>
      <c r="B1222" s="9">
        <v>43</v>
      </c>
      <c r="C1222" s="9">
        <v>3</v>
      </c>
      <c r="D1222" s="9">
        <v>0</v>
      </c>
      <c r="E1222" s="9">
        <v>0</v>
      </c>
      <c r="F1222" s="9">
        <v>0</v>
      </c>
      <c r="G1222" s="9">
        <v>0</v>
      </c>
      <c r="H1222" s="9">
        <v>0</v>
      </c>
      <c r="I1222" s="9">
        <v>0</v>
      </c>
      <c r="J1222" s="9">
        <v>209</v>
      </c>
      <c r="K1222" s="9">
        <v>115</v>
      </c>
      <c r="L1222" s="9">
        <v>75</v>
      </c>
      <c r="M1222" s="9">
        <v>27.99</v>
      </c>
      <c r="N1222" s="9">
        <v>80</v>
      </c>
      <c r="O1222" s="9">
        <v>90</v>
      </c>
      <c r="P1222" s="9">
        <v>0</v>
      </c>
    </row>
    <row r="1223" spans="1:16" ht="15.75" customHeight="1" x14ac:dyDescent="0.2">
      <c r="A1223" s="9">
        <v>1</v>
      </c>
      <c r="B1223" s="9">
        <v>44</v>
      </c>
      <c r="C1223" s="9">
        <v>2</v>
      </c>
      <c r="D1223" s="9">
        <v>0</v>
      </c>
      <c r="E1223" s="9">
        <v>0</v>
      </c>
      <c r="F1223" s="9">
        <v>0</v>
      </c>
      <c r="G1223" s="9">
        <v>0</v>
      </c>
      <c r="H1223" s="9">
        <v>1</v>
      </c>
      <c r="I1223" s="9">
        <v>0</v>
      </c>
      <c r="J1223" s="9">
        <v>248</v>
      </c>
      <c r="K1223" s="9">
        <v>174</v>
      </c>
      <c r="L1223" s="9">
        <v>110</v>
      </c>
      <c r="M1223" s="9">
        <v>31.74</v>
      </c>
      <c r="N1223" s="9">
        <v>75</v>
      </c>
      <c r="O1223" s="9">
        <v>100</v>
      </c>
      <c r="P1223" s="9">
        <v>0</v>
      </c>
    </row>
    <row r="1224" spans="1:16" ht="15.75" customHeight="1" x14ac:dyDescent="0.2">
      <c r="A1224" s="9">
        <v>0</v>
      </c>
      <c r="B1224" s="9">
        <v>38</v>
      </c>
      <c r="C1224" s="9">
        <v>2</v>
      </c>
      <c r="D1224" s="9">
        <v>1</v>
      </c>
      <c r="E1224" s="9">
        <v>10</v>
      </c>
      <c r="F1224" s="9">
        <v>0</v>
      </c>
      <c r="G1224" s="9">
        <v>0</v>
      </c>
      <c r="H1224" s="9">
        <v>0</v>
      </c>
      <c r="I1224" s="9">
        <v>0</v>
      </c>
      <c r="J1224" s="9">
        <v>155</v>
      </c>
      <c r="K1224" s="9">
        <v>96</v>
      </c>
      <c r="L1224" s="9">
        <v>61</v>
      </c>
      <c r="M1224" s="9">
        <v>24.19</v>
      </c>
      <c r="N1224" s="9">
        <v>60</v>
      </c>
      <c r="O1224" s="9">
        <v>68</v>
      </c>
      <c r="P1224" s="9">
        <v>0</v>
      </c>
    </row>
    <row r="1225" spans="1:16" ht="15.75" customHeight="1" x14ac:dyDescent="0.2">
      <c r="A1225" s="9">
        <v>0</v>
      </c>
      <c r="B1225" s="9">
        <v>39</v>
      </c>
      <c r="C1225" s="9">
        <v>2</v>
      </c>
      <c r="D1225" s="9">
        <v>1</v>
      </c>
      <c r="E1225" s="9">
        <v>20</v>
      </c>
      <c r="F1225" s="9">
        <v>0</v>
      </c>
      <c r="G1225" s="9">
        <v>0</v>
      </c>
      <c r="H1225" s="9">
        <v>0</v>
      </c>
      <c r="I1225" s="9">
        <v>0</v>
      </c>
      <c r="J1225" s="9">
        <v>149</v>
      </c>
      <c r="K1225" s="9">
        <v>122</v>
      </c>
      <c r="L1225" s="9">
        <v>72</v>
      </c>
      <c r="M1225" s="9">
        <v>21.3</v>
      </c>
      <c r="N1225" s="9">
        <v>85</v>
      </c>
      <c r="O1225" s="9">
        <v>75</v>
      </c>
      <c r="P1225" s="9">
        <v>0</v>
      </c>
    </row>
    <row r="1226" spans="1:16" ht="15.75" customHeight="1" x14ac:dyDescent="0.2">
      <c r="A1226" s="9">
        <v>1</v>
      </c>
      <c r="B1226" s="9">
        <v>41</v>
      </c>
      <c r="C1226" s="9">
        <v>1</v>
      </c>
      <c r="D1226" s="9">
        <v>0</v>
      </c>
      <c r="E1226" s="9">
        <v>0</v>
      </c>
      <c r="F1226" s="9">
        <v>0</v>
      </c>
      <c r="G1226" s="9">
        <v>0</v>
      </c>
      <c r="H1226" s="9">
        <v>0</v>
      </c>
      <c r="I1226" s="9">
        <v>0</v>
      </c>
      <c r="J1226" s="9">
        <v>255</v>
      </c>
      <c r="K1226" s="9">
        <v>120.5</v>
      </c>
      <c r="L1226" s="9">
        <v>85.5</v>
      </c>
      <c r="M1226" s="9">
        <v>30.85</v>
      </c>
      <c r="N1226" s="9">
        <v>100</v>
      </c>
      <c r="O1226" s="9">
        <v>79</v>
      </c>
      <c r="P1226" s="9">
        <v>0</v>
      </c>
    </row>
    <row r="1227" spans="1:16" ht="15.75" customHeight="1" x14ac:dyDescent="0.2">
      <c r="A1227" s="9">
        <v>1</v>
      </c>
      <c r="B1227" s="9">
        <v>40</v>
      </c>
      <c r="C1227" s="9">
        <v>1</v>
      </c>
      <c r="D1227" s="9">
        <v>0</v>
      </c>
      <c r="E1227" s="9">
        <v>0</v>
      </c>
      <c r="F1227" s="9">
        <v>0</v>
      </c>
      <c r="G1227" s="9">
        <v>0</v>
      </c>
      <c r="H1227" s="9">
        <v>0</v>
      </c>
      <c r="I1227" s="9">
        <v>0</v>
      </c>
      <c r="J1227" s="9">
        <v>137</v>
      </c>
      <c r="K1227" s="9">
        <v>127</v>
      </c>
      <c r="L1227" s="9">
        <v>82</v>
      </c>
      <c r="M1227" s="9">
        <v>27.04</v>
      </c>
      <c r="N1227" s="9">
        <v>60</v>
      </c>
      <c r="O1227" s="9">
        <v>71</v>
      </c>
      <c r="P1227" s="9">
        <v>0</v>
      </c>
    </row>
    <row r="1228" spans="1:16" ht="15.75" customHeight="1" x14ac:dyDescent="0.2">
      <c r="A1228" s="9">
        <v>0</v>
      </c>
      <c r="B1228" s="9">
        <v>38</v>
      </c>
      <c r="C1228" s="9">
        <v>2</v>
      </c>
      <c r="D1228" s="9">
        <v>1</v>
      </c>
      <c r="E1228" s="9">
        <v>9</v>
      </c>
      <c r="F1228" s="9">
        <v>0</v>
      </c>
      <c r="G1228" s="9">
        <v>0</v>
      </c>
      <c r="H1228" s="9">
        <v>0</v>
      </c>
      <c r="I1228" s="9">
        <v>0</v>
      </c>
      <c r="J1228" s="9">
        <v>160</v>
      </c>
      <c r="K1228" s="9">
        <v>102.5</v>
      </c>
      <c r="L1228" s="9">
        <v>67.5</v>
      </c>
      <c r="M1228" s="9">
        <v>21.16</v>
      </c>
      <c r="N1228" s="9">
        <v>90</v>
      </c>
      <c r="O1228" s="9">
        <v>68</v>
      </c>
      <c r="P1228" s="9">
        <v>0</v>
      </c>
    </row>
    <row r="1229" spans="1:16" ht="15.75" customHeight="1" x14ac:dyDescent="0.2">
      <c r="A1229" s="9">
        <v>1</v>
      </c>
      <c r="B1229" s="9">
        <v>57</v>
      </c>
      <c r="C1229" s="9" t="s">
        <v>92</v>
      </c>
      <c r="D1229" s="9">
        <v>0</v>
      </c>
      <c r="E1229" s="9">
        <v>0</v>
      </c>
      <c r="F1229" s="9">
        <v>0</v>
      </c>
      <c r="G1229" s="9">
        <v>0</v>
      </c>
      <c r="H1229" s="9">
        <v>1</v>
      </c>
      <c r="I1229" s="9">
        <v>0</v>
      </c>
      <c r="J1229" s="9">
        <v>210</v>
      </c>
      <c r="K1229" s="9">
        <v>158</v>
      </c>
      <c r="L1229" s="9">
        <v>104</v>
      </c>
      <c r="M1229" s="9">
        <v>30.93</v>
      </c>
      <c r="N1229" s="9">
        <v>73</v>
      </c>
      <c r="O1229" s="9">
        <v>113</v>
      </c>
      <c r="P1229" s="9">
        <v>0</v>
      </c>
    </row>
    <row r="1230" spans="1:16" ht="15.75" customHeight="1" x14ac:dyDescent="0.2">
      <c r="A1230" s="9">
        <v>0</v>
      </c>
      <c r="B1230" s="9">
        <v>41</v>
      </c>
      <c r="C1230" s="9">
        <v>2</v>
      </c>
      <c r="D1230" s="9">
        <v>1</v>
      </c>
      <c r="E1230" s="9">
        <v>3</v>
      </c>
      <c r="F1230" s="9">
        <v>0</v>
      </c>
      <c r="G1230" s="9">
        <v>0</v>
      </c>
      <c r="H1230" s="9">
        <v>0</v>
      </c>
      <c r="I1230" s="9">
        <v>0</v>
      </c>
      <c r="J1230" s="9">
        <v>226</v>
      </c>
      <c r="K1230" s="9">
        <v>130</v>
      </c>
      <c r="L1230" s="9">
        <v>80</v>
      </c>
      <c r="M1230" s="9">
        <v>25.25</v>
      </c>
      <c r="N1230" s="9">
        <v>75</v>
      </c>
      <c r="O1230" s="9">
        <v>73</v>
      </c>
      <c r="P1230" s="9">
        <v>0</v>
      </c>
    </row>
    <row r="1231" spans="1:16" ht="15.75" customHeight="1" x14ac:dyDescent="0.2">
      <c r="A1231" s="9">
        <v>0</v>
      </c>
      <c r="B1231" s="9">
        <v>42</v>
      </c>
      <c r="C1231" s="9">
        <v>2</v>
      </c>
      <c r="D1231" s="9">
        <v>1</v>
      </c>
      <c r="E1231" s="9">
        <v>15</v>
      </c>
      <c r="F1231" s="9">
        <v>0</v>
      </c>
      <c r="G1231" s="9">
        <v>0</v>
      </c>
      <c r="H1231" s="9">
        <v>0</v>
      </c>
      <c r="I1231" s="9">
        <v>0</v>
      </c>
      <c r="J1231" s="9">
        <v>197</v>
      </c>
      <c r="K1231" s="9">
        <v>124</v>
      </c>
      <c r="L1231" s="9">
        <v>81</v>
      </c>
      <c r="M1231" s="9">
        <v>21.5</v>
      </c>
      <c r="N1231" s="9">
        <v>80</v>
      </c>
      <c r="O1231" s="9">
        <v>63</v>
      </c>
      <c r="P1231" s="9">
        <v>0</v>
      </c>
    </row>
    <row r="1232" spans="1:16" ht="15.75" customHeight="1" x14ac:dyDescent="0.2">
      <c r="A1232" s="9">
        <v>1</v>
      </c>
      <c r="B1232" s="9">
        <v>58</v>
      </c>
      <c r="C1232" s="9">
        <v>1</v>
      </c>
      <c r="D1232" s="9">
        <v>1</v>
      </c>
      <c r="E1232" s="9">
        <v>30</v>
      </c>
      <c r="F1232" s="9">
        <v>0</v>
      </c>
      <c r="G1232" s="9">
        <v>0</v>
      </c>
      <c r="H1232" s="9">
        <v>1</v>
      </c>
      <c r="I1232" s="9">
        <v>0</v>
      </c>
      <c r="J1232" s="9">
        <v>279</v>
      </c>
      <c r="K1232" s="9">
        <v>180</v>
      </c>
      <c r="L1232" s="9">
        <v>109.5</v>
      </c>
      <c r="M1232" s="9">
        <v>26.04</v>
      </c>
      <c r="N1232" s="9">
        <v>75</v>
      </c>
      <c r="O1232" s="9">
        <v>82</v>
      </c>
      <c r="P1232" s="9">
        <v>1</v>
      </c>
    </row>
    <row r="1233" spans="1:16" ht="15.75" customHeight="1" x14ac:dyDescent="0.2">
      <c r="A1233" s="9">
        <v>1</v>
      </c>
      <c r="B1233" s="9">
        <v>42</v>
      </c>
      <c r="C1233" s="9">
        <v>4</v>
      </c>
      <c r="D1233" s="9">
        <v>0</v>
      </c>
      <c r="E1233" s="9">
        <v>0</v>
      </c>
      <c r="F1233" s="9">
        <v>0</v>
      </c>
      <c r="G1233" s="9">
        <v>0</v>
      </c>
      <c r="H1233" s="9">
        <v>0</v>
      </c>
      <c r="I1233" s="9">
        <v>0</v>
      </c>
      <c r="J1233" s="9">
        <v>195</v>
      </c>
      <c r="K1233" s="9">
        <v>112</v>
      </c>
      <c r="L1233" s="9">
        <v>74.5</v>
      </c>
      <c r="M1233" s="9">
        <v>23.37</v>
      </c>
      <c r="N1233" s="9">
        <v>58</v>
      </c>
      <c r="O1233" s="9">
        <v>110</v>
      </c>
      <c r="P1233" s="9">
        <v>0</v>
      </c>
    </row>
    <row r="1234" spans="1:16" ht="15.75" customHeight="1" x14ac:dyDescent="0.2">
      <c r="A1234" s="9">
        <v>0</v>
      </c>
      <c r="B1234" s="9">
        <v>47</v>
      </c>
      <c r="C1234" s="9">
        <v>4</v>
      </c>
      <c r="D1234" s="9">
        <v>1</v>
      </c>
      <c r="E1234" s="9">
        <v>3</v>
      </c>
      <c r="F1234" s="9">
        <v>0</v>
      </c>
      <c r="G1234" s="9">
        <v>0</v>
      </c>
      <c r="H1234" s="9">
        <v>0</v>
      </c>
      <c r="I1234" s="9">
        <v>0</v>
      </c>
      <c r="J1234" s="9">
        <v>231</v>
      </c>
      <c r="K1234" s="9">
        <v>133.5</v>
      </c>
      <c r="L1234" s="9">
        <v>76</v>
      </c>
      <c r="M1234" s="9">
        <v>25.77</v>
      </c>
      <c r="N1234" s="9">
        <v>75</v>
      </c>
      <c r="O1234" s="9">
        <v>73</v>
      </c>
      <c r="P1234" s="9">
        <v>0</v>
      </c>
    </row>
    <row r="1235" spans="1:16" ht="15.75" customHeight="1" x14ac:dyDescent="0.2">
      <c r="A1235" s="9">
        <v>1</v>
      </c>
      <c r="B1235" s="9">
        <v>59</v>
      </c>
      <c r="C1235" s="9">
        <v>1</v>
      </c>
      <c r="D1235" s="9">
        <v>0</v>
      </c>
      <c r="E1235" s="9">
        <v>0</v>
      </c>
      <c r="F1235" s="9">
        <v>0</v>
      </c>
      <c r="G1235" s="9">
        <v>0</v>
      </c>
      <c r="H1235" s="9">
        <v>0</v>
      </c>
      <c r="I1235" s="9">
        <v>0</v>
      </c>
      <c r="J1235" s="9">
        <v>229</v>
      </c>
      <c r="K1235" s="9">
        <v>100.5</v>
      </c>
      <c r="L1235" s="9">
        <v>66</v>
      </c>
      <c r="M1235" s="9">
        <v>25.18</v>
      </c>
      <c r="N1235" s="9">
        <v>44</v>
      </c>
      <c r="O1235" s="9">
        <v>81</v>
      </c>
      <c r="P1235" s="9">
        <v>0</v>
      </c>
    </row>
    <row r="1236" spans="1:16" ht="15.75" customHeight="1" x14ac:dyDescent="0.2">
      <c r="A1236" s="9">
        <v>0</v>
      </c>
      <c r="B1236" s="9">
        <v>45</v>
      </c>
      <c r="C1236" s="9">
        <v>3</v>
      </c>
      <c r="D1236" s="9">
        <v>0</v>
      </c>
      <c r="E1236" s="9">
        <v>0</v>
      </c>
      <c r="F1236" s="9">
        <v>0</v>
      </c>
      <c r="G1236" s="9">
        <v>0</v>
      </c>
      <c r="H1236" s="9">
        <v>0</v>
      </c>
      <c r="I1236" s="9">
        <v>0</v>
      </c>
      <c r="J1236" s="9">
        <v>186</v>
      </c>
      <c r="K1236" s="9">
        <v>104.5</v>
      </c>
      <c r="L1236" s="9">
        <v>71</v>
      </c>
      <c r="M1236" s="9">
        <v>31.35</v>
      </c>
      <c r="N1236" s="9">
        <v>55</v>
      </c>
      <c r="O1236" s="9" t="s">
        <v>92</v>
      </c>
      <c r="P1236" s="9">
        <v>0</v>
      </c>
    </row>
    <row r="1237" spans="1:16" ht="15.75" customHeight="1" x14ac:dyDescent="0.2">
      <c r="A1237" s="9">
        <v>1</v>
      </c>
      <c r="B1237" s="9">
        <v>55</v>
      </c>
      <c r="C1237" s="9">
        <v>1</v>
      </c>
      <c r="D1237" s="9">
        <v>1</v>
      </c>
      <c r="E1237" s="9">
        <v>20</v>
      </c>
      <c r="F1237" s="9">
        <v>0</v>
      </c>
      <c r="G1237" s="9">
        <v>0</v>
      </c>
      <c r="H1237" s="9">
        <v>0</v>
      </c>
      <c r="I1237" s="9">
        <v>0</v>
      </c>
      <c r="J1237" s="9">
        <v>242</v>
      </c>
      <c r="K1237" s="9">
        <v>120</v>
      </c>
      <c r="L1237" s="9">
        <v>86</v>
      </c>
      <c r="M1237" s="9">
        <v>26.77</v>
      </c>
      <c r="N1237" s="9">
        <v>55</v>
      </c>
      <c r="O1237" s="9">
        <v>73</v>
      </c>
      <c r="P1237" s="9">
        <v>0</v>
      </c>
    </row>
    <row r="1238" spans="1:16" ht="15.75" customHeight="1" x14ac:dyDescent="0.2">
      <c r="A1238" s="9">
        <v>1</v>
      </c>
      <c r="B1238" s="9">
        <v>68</v>
      </c>
      <c r="C1238" s="9">
        <v>1</v>
      </c>
      <c r="D1238" s="9">
        <v>0</v>
      </c>
      <c r="E1238" s="9">
        <v>0</v>
      </c>
      <c r="F1238" s="9">
        <v>0</v>
      </c>
      <c r="G1238" s="9">
        <v>0</v>
      </c>
      <c r="H1238" s="9">
        <v>0</v>
      </c>
      <c r="I1238" s="9">
        <v>0</v>
      </c>
      <c r="J1238" s="9">
        <v>230</v>
      </c>
      <c r="K1238" s="9">
        <v>124</v>
      </c>
      <c r="L1238" s="9">
        <v>70</v>
      </c>
      <c r="M1238" s="9">
        <v>22.85</v>
      </c>
      <c r="N1238" s="9">
        <v>70</v>
      </c>
      <c r="O1238" s="9">
        <v>60</v>
      </c>
      <c r="P1238" s="9">
        <v>0</v>
      </c>
    </row>
    <row r="1239" spans="1:16" ht="15.75" customHeight="1" x14ac:dyDescent="0.2">
      <c r="A1239" s="9">
        <v>1</v>
      </c>
      <c r="B1239" s="9">
        <v>61</v>
      </c>
      <c r="C1239" s="9">
        <v>1</v>
      </c>
      <c r="D1239" s="9">
        <v>1</v>
      </c>
      <c r="E1239" s="9">
        <v>20</v>
      </c>
      <c r="F1239" s="9">
        <v>0</v>
      </c>
      <c r="G1239" s="9">
        <v>0</v>
      </c>
      <c r="H1239" s="9">
        <v>1</v>
      </c>
      <c r="I1239" s="9">
        <v>0</v>
      </c>
      <c r="J1239" s="9">
        <v>183</v>
      </c>
      <c r="K1239" s="9">
        <v>156</v>
      </c>
      <c r="L1239" s="9">
        <v>92</v>
      </c>
      <c r="M1239" s="9">
        <v>24.69</v>
      </c>
      <c r="N1239" s="9">
        <v>75</v>
      </c>
      <c r="O1239" s="9">
        <v>79</v>
      </c>
      <c r="P1239" s="9">
        <v>0</v>
      </c>
    </row>
    <row r="1240" spans="1:16" ht="15.75" customHeight="1" x14ac:dyDescent="0.2">
      <c r="A1240" s="9">
        <v>0</v>
      </c>
      <c r="B1240" s="9">
        <v>36</v>
      </c>
      <c r="C1240" s="9">
        <v>2</v>
      </c>
      <c r="D1240" s="9">
        <v>0</v>
      </c>
      <c r="E1240" s="9">
        <v>0</v>
      </c>
      <c r="F1240" s="9">
        <v>0</v>
      </c>
      <c r="G1240" s="9">
        <v>0</v>
      </c>
      <c r="H1240" s="9">
        <v>0</v>
      </c>
      <c r="I1240" s="9">
        <v>1</v>
      </c>
      <c r="J1240" s="9">
        <v>208</v>
      </c>
      <c r="K1240" s="9">
        <v>156.5</v>
      </c>
      <c r="L1240" s="9">
        <v>105</v>
      </c>
      <c r="M1240" s="9">
        <v>33.82</v>
      </c>
      <c r="N1240" s="9">
        <v>95</v>
      </c>
      <c r="O1240" s="9">
        <v>186</v>
      </c>
      <c r="P1240" s="9">
        <v>0</v>
      </c>
    </row>
    <row r="1241" spans="1:16" ht="15.75" customHeight="1" x14ac:dyDescent="0.2">
      <c r="A1241" s="9">
        <v>1</v>
      </c>
      <c r="B1241" s="9">
        <v>41</v>
      </c>
      <c r="C1241" s="9" t="s">
        <v>92</v>
      </c>
      <c r="D1241" s="9">
        <v>0</v>
      </c>
      <c r="E1241" s="9">
        <v>0</v>
      </c>
      <c r="F1241" s="9">
        <v>0</v>
      </c>
      <c r="G1241" s="9">
        <v>0</v>
      </c>
      <c r="H1241" s="9">
        <v>0</v>
      </c>
      <c r="I1241" s="9">
        <v>0</v>
      </c>
      <c r="J1241" s="9">
        <v>190</v>
      </c>
      <c r="K1241" s="9">
        <v>124</v>
      </c>
      <c r="L1241" s="9">
        <v>83</v>
      </c>
      <c r="M1241" s="9">
        <v>27.02</v>
      </c>
      <c r="N1241" s="9">
        <v>75</v>
      </c>
      <c r="O1241" s="9">
        <v>87</v>
      </c>
      <c r="P1241" s="9">
        <v>0</v>
      </c>
    </row>
    <row r="1242" spans="1:16" ht="15.75" customHeight="1" x14ac:dyDescent="0.2">
      <c r="A1242" s="9">
        <v>0</v>
      </c>
      <c r="B1242" s="9">
        <v>45</v>
      </c>
      <c r="C1242" s="9">
        <v>3</v>
      </c>
      <c r="D1242" s="9">
        <v>1</v>
      </c>
      <c r="E1242" s="9">
        <v>9</v>
      </c>
      <c r="F1242" s="9">
        <v>0</v>
      </c>
      <c r="G1242" s="9">
        <v>0</v>
      </c>
      <c r="H1242" s="9">
        <v>1</v>
      </c>
      <c r="I1242" s="9">
        <v>0</v>
      </c>
      <c r="J1242" s="9">
        <v>261</v>
      </c>
      <c r="K1242" s="9">
        <v>140</v>
      </c>
      <c r="L1242" s="9">
        <v>88</v>
      </c>
      <c r="M1242" s="9">
        <v>21.44</v>
      </c>
      <c r="N1242" s="9">
        <v>70</v>
      </c>
      <c r="O1242" s="9">
        <v>78</v>
      </c>
      <c r="P1242" s="9">
        <v>0</v>
      </c>
    </row>
    <row r="1243" spans="1:16" ht="15.75" customHeight="1" x14ac:dyDescent="0.2">
      <c r="A1243" s="9">
        <v>1</v>
      </c>
      <c r="B1243" s="9">
        <v>51</v>
      </c>
      <c r="C1243" s="9">
        <v>1</v>
      </c>
      <c r="D1243" s="9">
        <v>1</v>
      </c>
      <c r="E1243" s="9">
        <v>20</v>
      </c>
      <c r="F1243" s="9">
        <v>0</v>
      </c>
      <c r="G1243" s="9">
        <v>0</v>
      </c>
      <c r="H1243" s="9">
        <v>1</v>
      </c>
      <c r="I1243" s="9">
        <v>0</v>
      </c>
      <c r="J1243" s="9">
        <v>246</v>
      </c>
      <c r="K1243" s="9">
        <v>128</v>
      </c>
      <c r="L1243" s="9">
        <v>69</v>
      </c>
      <c r="M1243" s="9">
        <v>27.57</v>
      </c>
      <c r="N1243" s="9">
        <v>80</v>
      </c>
      <c r="O1243" s="9">
        <v>72</v>
      </c>
      <c r="P1243" s="9">
        <v>1</v>
      </c>
    </row>
    <row r="1244" spans="1:16" ht="15.75" customHeight="1" x14ac:dyDescent="0.2">
      <c r="A1244" s="9">
        <v>1</v>
      </c>
      <c r="B1244" s="9">
        <v>45</v>
      </c>
      <c r="C1244" s="9">
        <v>1</v>
      </c>
      <c r="D1244" s="9">
        <v>0</v>
      </c>
      <c r="E1244" s="9">
        <v>0</v>
      </c>
      <c r="F1244" s="9">
        <v>0</v>
      </c>
      <c r="G1244" s="9">
        <v>0</v>
      </c>
      <c r="H1244" s="9">
        <v>0</v>
      </c>
      <c r="I1244" s="9">
        <v>0</v>
      </c>
      <c r="J1244" s="9">
        <v>172</v>
      </c>
      <c r="K1244" s="9">
        <v>119</v>
      </c>
      <c r="L1244" s="9">
        <v>84</v>
      </c>
      <c r="M1244" s="9">
        <v>28.25</v>
      </c>
      <c r="N1244" s="9">
        <v>58</v>
      </c>
      <c r="O1244" s="9">
        <v>98</v>
      </c>
      <c r="P1244" s="9">
        <v>0</v>
      </c>
    </row>
    <row r="1245" spans="1:16" ht="15.75" customHeight="1" x14ac:dyDescent="0.2">
      <c r="A1245" s="9">
        <v>0</v>
      </c>
      <c r="B1245" s="9">
        <v>35</v>
      </c>
      <c r="C1245" s="9">
        <v>2</v>
      </c>
      <c r="D1245" s="9">
        <v>0</v>
      </c>
      <c r="E1245" s="9">
        <v>0</v>
      </c>
      <c r="F1245" s="9">
        <v>0</v>
      </c>
      <c r="G1245" s="9">
        <v>0</v>
      </c>
      <c r="H1245" s="9">
        <v>0</v>
      </c>
      <c r="I1245" s="9">
        <v>0</v>
      </c>
      <c r="J1245" s="9">
        <v>216</v>
      </c>
      <c r="K1245" s="9">
        <v>130</v>
      </c>
      <c r="L1245" s="9">
        <v>68</v>
      </c>
      <c r="M1245" s="9">
        <v>25.94</v>
      </c>
      <c r="N1245" s="9">
        <v>75</v>
      </c>
      <c r="O1245" s="9">
        <v>90</v>
      </c>
      <c r="P1245" s="9">
        <v>0</v>
      </c>
    </row>
    <row r="1246" spans="1:16" ht="15.75" customHeight="1" x14ac:dyDescent="0.2">
      <c r="A1246" s="9">
        <v>0</v>
      </c>
      <c r="B1246" s="9">
        <v>49</v>
      </c>
      <c r="C1246" s="9">
        <v>3</v>
      </c>
      <c r="D1246" s="9">
        <v>0</v>
      </c>
      <c r="E1246" s="9">
        <v>0</v>
      </c>
      <c r="F1246" s="9">
        <v>0</v>
      </c>
      <c r="G1246" s="9">
        <v>0</v>
      </c>
      <c r="H1246" s="9">
        <v>0</v>
      </c>
      <c r="I1246" s="9">
        <v>0</v>
      </c>
      <c r="J1246" s="9">
        <v>222</v>
      </c>
      <c r="K1246" s="9">
        <v>118</v>
      </c>
      <c r="L1246" s="9">
        <v>78</v>
      </c>
      <c r="M1246" s="9">
        <v>21.18</v>
      </c>
      <c r="N1246" s="9">
        <v>70</v>
      </c>
      <c r="O1246" s="9">
        <v>73</v>
      </c>
      <c r="P1246" s="9">
        <v>0</v>
      </c>
    </row>
    <row r="1247" spans="1:16" ht="15.75" customHeight="1" x14ac:dyDescent="0.2">
      <c r="A1247" s="9">
        <v>0</v>
      </c>
      <c r="B1247" s="9">
        <v>50</v>
      </c>
      <c r="C1247" s="9">
        <v>2</v>
      </c>
      <c r="D1247" s="9">
        <v>1</v>
      </c>
      <c r="E1247" s="9">
        <v>10</v>
      </c>
      <c r="F1247" s="9">
        <v>0</v>
      </c>
      <c r="G1247" s="9">
        <v>0</v>
      </c>
      <c r="H1247" s="9">
        <v>1</v>
      </c>
      <c r="I1247" s="9">
        <v>0</v>
      </c>
      <c r="J1247" s="9">
        <v>298</v>
      </c>
      <c r="K1247" s="9">
        <v>156</v>
      </c>
      <c r="L1247" s="9">
        <v>90</v>
      </c>
      <c r="M1247" s="9">
        <v>24.24</v>
      </c>
      <c r="N1247" s="9">
        <v>75</v>
      </c>
      <c r="O1247" s="9">
        <v>100</v>
      </c>
      <c r="P1247" s="9">
        <v>0</v>
      </c>
    </row>
    <row r="1248" spans="1:16" ht="15.75" customHeight="1" x14ac:dyDescent="0.2">
      <c r="A1248" s="9">
        <v>1</v>
      </c>
      <c r="B1248" s="9">
        <v>40</v>
      </c>
      <c r="C1248" s="9">
        <v>2</v>
      </c>
      <c r="D1248" s="9">
        <v>0</v>
      </c>
      <c r="E1248" s="9">
        <v>0</v>
      </c>
      <c r="F1248" s="9">
        <v>0</v>
      </c>
      <c r="G1248" s="9">
        <v>0</v>
      </c>
      <c r="H1248" s="9">
        <v>0</v>
      </c>
      <c r="I1248" s="9">
        <v>0</v>
      </c>
      <c r="J1248" s="9">
        <v>208</v>
      </c>
      <c r="K1248" s="9">
        <v>148</v>
      </c>
      <c r="L1248" s="9">
        <v>100</v>
      </c>
      <c r="M1248" s="9">
        <v>32.840000000000003</v>
      </c>
      <c r="N1248" s="9">
        <v>85</v>
      </c>
      <c r="O1248" s="9">
        <v>102</v>
      </c>
      <c r="P1248" s="9">
        <v>0</v>
      </c>
    </row>
    <row r="1249" spans="1:16" ht="15.75" customHeight="1" x14ac:dyDescent="0.2">
      <c r="A1249" s="9">
        <v>0</v>
      </c>
      <c r="B1249" s="9">
        <v>43</v>
      </c>
      <c r="C1249" s="9">
        <v>2</v>
      </c>
      <c r="D1249" s="9">
        <v>1</v>
      </c>
      <c r="E1249" s="9">
        <v>2</v>
      </c>
      <c r="F1249" s="9">
        <v>0</v>
      </c>
      <c r="G1249" s="9">
        <v>0</v>
      </c>
      <c r="H1249" s="9">
        <v>0</v>
      </c>
      <c r="I1249" s="9">
        <v>0</v>
      </c>
      <c r="J1249" s="9">
        <v>213</v>
      </c>
      <c r="K1249" s="9">
        <v>113</v>
      </c>
      <c r="L1249" s="9">
        <v>77</v>
      </c>
      <c r="M1249" s="9">
        <v>29.34</v>
      </c>
      <c r="N1249" s="9">
        <v>100</v>
      </c>
      <c r="O1249" s="9">
        <v>73</v>
      </c>
      <c r="P1249" s="9">
        <v>0</v>
      </c>
    </row>
    <row r="1250" spans="1:16" ht="15.75" customHeight="1" x14ac:dyDescent="0.2">
      <c r="A1250" s="9">
        <v>0</v>
      </c>
      <c r="B1250" s="9">
        <v>49</v>
      </c>
      <c r="C1250" s="9">
        <v>1</v>
      </c>
      <c r="D1250" s="9">
        <v>1</v>
      </c>
      <c r="E1250" s="9">
        <v>9</v>
      </c>
      <c r="F1250" s="9">
        <v>0</v>
      </c>
      <c r="G1250" s="9">
        <v>0</v>
      </c>
      <c r="H1250" s="9">
        <v>1</v>
      </c>
      <c r="I1250" s="9">
        <v>0</v>
      </c>
      <c r="J1250" s="9">
        <v>266</v>
      </c>
      <c r="K1250" s="9">
        <v>159</v>
      </c>
      <c r="L1250" s="9">
        <v>88</v>
      </c>
      <c r="M1250" s="9">
        <v>20.66</v>
      </c>
      <c r="N1250" s="9">
        <v>76</v>
      </c>
      <c r="O1250" s="9">
        <v>84</v>
      </c>
      <c r="P1250" s="9">
        <v>0</v>
      </c>
    </row>
    <row r="1251" spans="1:16" ht="15.75" customHeight="1" x14ac:dyDescent="0.2">
      <c r="A1251" s="9">
        <v>1</v>
      </c>
      <c r="B1251" s="9">
        <v>47</v>
      </c>
      <c r="C1251" s="9">
        <v>3</v>
      </c>
      <c r="D1251" s="9">
        <v>1</v>
      </c>
      <c r="E1251" s="9">
        <v>15</v>
      </c>
      <c r="F1251" s="9">
        <v>0</v>
      </c>
      <c r="G1251" s="9">
        <v>0</v>
      </c>
      <c r="H1251" s="9">
        <v>1</v>
      </c>
      <c r="I1251" s="9">
        <v>0</v>
      </c>
      <c r="J1251" s="9">
        <v>220</v>
      </c>
      <c r="K1251" s="9">
        <v>127</v>
      </c>
      <c r="L1251" s="9">
        <v>93</v>
      </c>
      <c r="M1251" s="9">
        <v>30.7</v>
      </c>
      <c r="N1251" s="9">
        <v>82</v>
      </c>
      <c r="O1251" s="9">
        <v>57</v>
      </c>
      <c r="P1251" s="9">
        <v>0</v>
      </c>
    </row>
    <row r="1252" spans="1:16" ht="15.75" customHeight="1" x14ac:dyDescent="0.2">
      <c r="A1252" s="9">
        <v>0</v>
      </c>
      <c r="B1252" s="9">
        <v>45</v>
      </c>
      <c r="C1252" s="9">
        <v>1</v>
      </c>
      <c r="D1252" s="9">
        <v>0</v>
      </c>
      <c r="E1252" s="9">
        <v>0</v>
      </c>
      <c r="F1252" s="9">
        <v>0</v>
      </c>
      <c r="G1252" s="9">
        <v>0</v>
      </c>
      <c r="H1252" s="9">
        <v>0</v>
      </c>
      <c r="I1252" s="9">
        <v>0</v>
      </c>
      <c r="J1252" s="9">
        <v>244</v>
      </c>
      <c r="K1252" s="9">
        <v>112.5</v>
      </c>
      <c r="L1252" s="9">
        <v>77.5</v>
      </c>
      <c r="M1252" s="9">
        <v>25.97</v>
      </c>
      <c r="N1252" s="9">
        <v>75</v>
      </c>
      <c r="O1252" s="9" t="s">
        <v>92</v>
      </c>
      <c r="P1252" s="9">
        <v>0</v>
      </c>
    </row>
    <row r="1253" spans="1:16" ht="15.75" customHeight="1" x14ac:dyDescent="0.2">
      <c r="A1253" s="9">
        <v>0</v>
      </c>
      <c r="B1253" s="9">
        <v>58</v>
      </c>
      <c r="C1253" s="9">
        <v>2</v>
      </c>
      <c r="D1253" s="9">
        <v>0</v>
      </c>
      <c r="E1253" s="9">
        <v>0</v>
      </c>
      <c r="F1253" s="9">
        <v>0</v>
      </c>
      <c r="G1253" s="9">
        <v>0</v>
      </c>
      <c r="H1253" s="9">
        <v>1</v>
      </c>
      <c r="I1253" s="9">
        <v>0</v>
      </c>
      <c r="J1253" s="9">
        <v>210</v>
      </c>
      <c r="K1253" s="9">
        <v>143</v>
      </c>
      <c r="L1253" s="9">
        <v>101</v>
      </c>
      <c r="M1253" s="9">
        <v>31.34</v>
      </c>
      <c r="N1253" s="9">
        <v>85</v>
      </c>
      <c r="O1253" s="9">
        <v>80</v>
      </c>
      <c r="P1253" s="9">
        <v>0</v>
      </c>
    </row>
    <row r="1254" spans="1:16" ht="15.75" customHeight="1" x14ac:dyDescent="0.2">
      <c r="A1254" s="9">
        <v>1</v>
      </c>
      <c r="B1254" s="9">
        <v>38</v>
      </c>
      <c r="C1254" s="9">
        <v>3</v>
      </c>
      <c r="D1254" s="9">
        <v>0</v>
      </c>
      <c r="E1254" s="9">
        <v>0</v>
      </c>
      <c r="F1254" s="9">
        <v>0</v>
      </c>
      <c r="G1254" s="9">
        <v>0</v>
      </c>
      <c r="H1254" s="9">
        <v>1</v>
      </c>
      <c r="I1254" s="9">
        <v>0</v>
      </c>
      <c r="J1254" s="9">
        <v>252</v>
      </c>
      <c r="K1254" s="9">
        <v>125</v>
      </c>
      <c r="L1254" s="9">
        <v>92</v>
      </c>
      <c r="M1254" s="9">
        <v>24.72</v>
      </c>
      <c r="N1254" s="9">
        <v>60</v>
      </c>
      <c r="O1254" s="9">
        <v>69</v>
      </c>
      <c r="P1254" s="9">
        <v>0</v>
      </c>
    </row>
    <row r="1255" spans="1:16" ht="15.75" customHeight="1" x14ac:dyDescent="0.2">
      <c r="A1255" s="9">
        <v>1</v>
      </c>
      <c r="B1255" s="9">
        <v>50</v>
      </c>
      <c r="C1255" s="9" t="s">
        <v>92</v>
      </c>
      <c r="D1255" s="9">
        <v>0</v>
      </c>
      <c r="E1255" s="9">
        <v>0</v>
      </c>
      <c r="F1255" s="9">
        <v>0</v>
      </c>
      <c r="G1255" s="9">
        <v>0</v>
      </c>
      <c r="H1255" s="9">
        <v>0</v>
      </c>
      <c r="I1255" s="9">
        <v>0</v>
      </c>
      <c r="J1255" s="9">
        <v>200</v>
      </c>
      <c r="K1255" s="9">
        <v>126</v>
      </c>
      <c r="L1255" s="9">
        <v>88</v>
      </c>
      <c r="M1255" s="9">
        <v>26.73</v>
      </c>
      <c r="N1255" s="9">
        <v>80</v>
      </c>
      <c r="O1255" s="9">
        <v>76</v>
      </c>
      <c r="P1255" s="9">
        <v>1</v>
      </c>
    </row>
    <row r="1256" spans="1:16" ht="15.75" customHeight="1" x14ac:dyDescent="0.2">
      <c r="A1256" s="9">
        <v>0</v>
      </c>
      <c r="B1256" s="9">
        <v>47</v>
      </c>
      <c r="C1256" s="9">
        <v>1</v>
      </c>
      <c r="D1256" s="9">
        <v>1</v>
      </c>
      <c r="E1256" s="9">
        <v>15</v>
      </c>
      <c r="F1256" s="9">
        <v>0</v>
      </c>
      <c r="G1256" s="9">
        <v>0</v>
      </c>
      <c r="H1256" s="9">
        <v>0</v>
      </c>
      <c r="I1256" s="9">
        <v>0</v>
      </c>
      <c r="J1256" s="9">
        <v>285</v>
      </c>
      <c r="K1256" s="9">
        <v>122</v>
      </c>
      <c r="L1256" s="9">
        <v>70</v>
      </c>
      <c r="M1256" s="9">
        <v>23.48</v>
      </c>
      <c r="N1256" s="9">
        <v>83</v>
      </c>
      <c r="O1256" s="9">
        <v>82</v>
      </c>
      <c r="P1256" s="9">
        <v>0</v>
      </c>
    </row>
    <row r="1257" spans="1:16" ht="15.75" customHeight="1" x14ac:dyDescent="0.2">
      <c r="A1257" s="9">
        <v>1</v>
      </c>
      <c r="B1257" s="9">
        <v>60</v>
      </c>
      <c r="C1257" s="9">
        <v>2</v>
      </c>
      <c r="D1257" s="9">
        <v>0</v>
      </c>
      <c r="E1257" s="9">
        <v>0</v>
      </c>
      <c r="F1257" s="9">
        <v>0</v>
      </c>
      <c r="G1257" s="9">
        <v>0</v>
      </c>
      <c r="H1257" s="9">
        <v>0</v>
      </c>
      <c r="I1257" s="9">
        <v>0</v>
      </c>
      <c r="J1257" s="9">
        <v>175</v>
      </c>
      <c r="K1257" s="9">
        <v>129</v>
      </c>
      <c r="L1257" s="9">
        <v>89</v>
      </c>
      <c r="M1257" s="9">
        <v>22.16</v>
      </c>
      <c r="N1257" s="9">
        <v>65</v>
      </c>
      <c r="O1257" s="9">
        <v>75</v>
      </c>
      <c r="P1257" s="9">
        <v>0</v>
      </c>
    </row>
    <row r="1258" spans="1:16" ht="15.75" customHeight="1" x14ac:dyDescent="0.2">
      <c r="A1258" s="9">
        <v>0</v>
      </c>
      <c r="B1258" s="9">
        <v>45</v>
      </c>
      <c r="C1258" s="9">
        <v>3</v>
      </c>
      <c r="D1258" s="9">
        <v>0</v>
      </c>
      <c r="E1258" s="9">
        <v>0</v>
      </c>
      <c r="F1258" s="9">
        <v>0</v>
      </c>
      <c r="G1258" s="9">
        <v>0</v>
      </c>
      <c r="H1258" s="9">
        <v>0</v>
      </c>
      <c r="I1258" s="9">
        <v>0</v>
      </c>
      <c r="J1258" s="9">
        <v>225</v>
      </c>
      <c r="K1258" s="9">
        <v>108.5</v>
      </c>
      <c r="L1258" s="9">
        <v>71.5</v>
      </c>
      <c r="M1258" s="9">
        <v>25.74</v>
      </c>
      <c r="N1258" s="9">
        <v>72</v>
      </c>
      <c r="O1258" s="9">
        <v>80</v>
      </c>
      <c r="P1258" s="9">
        <v>0</v>
      </c>
    </row>
    <row r="1259" spans="1:16" ht="15.75" customHeight="1" x14ac:dyDescent="0.2">
      <c r="A1259" s="9">
        <v>1</v>
      </c>
      <c r="B1259" s="9">
        <v>58</v>
      </c>
      <c r="C1259" s="9">
        <v>4</v>
      </c>
      <c r="D1259" s="9">
        <v>1</v>
      </c>
      <c r="E1259" s="9">
        <v>20</v>
      </c>
      <c r="F1259" s="9">
        <v>0</v>
      </c>
      <c r="G1259" s="9">
        <v>0</v>
      </c>
      <c r="H1259" s="9">
        <v>1</v>
      </c>
      <c r="I1259" s="9">
        <v>0</v>
      </c>
      <c r="J1259" s="9">
        <v>213</v>
      </c>
      <c r="K1259" s="9">
        <v>162</v>
      </c>
      <c r="L1259" s="9">
        <v>99</v>
      </c>
      <c r="M1259" s="9">
        <v>28.3</v>
      </c>
      <c r="N1259" s="9">
        <v>60</v>
      </c>
      <c r="O1259" s="9">
        <v>70</v>
      </c>
      <c r="P1259" s="9">
        <v>1</v>
      </c>
    </row>
    <row r="1260" spans="1:16" ht="15.75" customHeight="1" x14ac:dyDescent="0.2">
      <c r="A1260" s="9">
        <v>1</v>
      </c>
      <c r="B1260" s="9">
        <v>63</v>
      </c>
      <c r="C1260" s="9">
        <v>1</v>
      </c>
      <c r="D1260" s="9">
        <v>0</v>
      </c>
      <c r="E1260" s="9">
        <v>0</v>
      </c>
      <c r="F1260" s="9">
        <v>0</v>
      </c>
      <c r="G1260" s="9">
        <v>0</v>
      </c>
      <c r="H1260" s="9">
        <v>0</v>
      </c>
      <c r="I1260" s="9">
        <v>0</v>
      </c>
      <c r="J1260" s="9">
        <v>252</v>
      </c>
      <c r="K1260" s="9">
        <v>135.5</v>
      </c>
      <c r="L1260" s="9">
        <v>80</v>
      </c>
      <c r="M1260" s="9">
        <v>28.78</v>
      </c>
      <c r="N1260" s="9">
        <v>60</v>
      </c>
      <c r="O1260" s="9">
        <v>79</v>
      </c>
      <c r="P1260" s="9">
        <v>0</v>
      </c>
    </row>
    <row r="1261" spans="1:16" ht="15.75" customHeight="1" x14ac:dyDescent="0.2">
      <c r="A1261" s="9">
        <v>0</v>
      </c>
      <c r="B1261" s="9">
        <v>43</v>
      </c>
      <c r="C1261" s="9" t="s">
        <v>92</v>
      </c>
      <c r="D1261" s="9">
        <v>0</v>
      </c>
      <c r="E1261" s="9">
        <v>0</v>
      </c>
      <c r="F1261" s="9">
        <v>0</v>
      </c>
      <c r="G1261" s="9">
        <v>0</v>
      </c>
      <c r="H1261" s="9">
        <v>0</v>
      </c>
      <c r="I1261" s="9">
        <v>0</v>
      </c>
      <c r="J1261" s="9">
        <v>204</v>
      </c>
      <c r="K1261" s="9">
        <v>132</v>
      </c>
      <c r="L1261" s="9">
        <v>88</v>
      </c>
      <c r="M1261" s="9">
        <v>28.59</v>
      </c>
      <c r="N1261" s="9">
        <v>80</v>
      </c>
      <c r="O1261" s="9">
        <v>83</v>
      </c>
      <c r="P1261" s="9">
        <v>0</v>
      </c>
    </row>
    <row r="1262" spans="1:16" ht="15.75" customHeight="1" x14ac:dyDescent="0.2">
      <c r="A1262" s="9">
        <v>1</v>
      </c>
      <c r="B1262" s="9">
        <v>52</v>
      </c>
      <c r="C1262" s="9">
        <v>1</v>
      </c>
      <c r="D1262" s="9">
        <v>0</v>
      </c>
      <c r="E1262" s="9">
        <v>0</v>
      </c>
      <c r="F1262" s="9">
        <v>0</v>
      </c>
      <c r="G1262" s="9">
        <v>0</v>
      </c>
      <c r="H1262" s="9">
        <v>1</v>
      </c>
      <c r="I1262" s="9">
        <v>0</v>
      </c>
      <c r="J1262" s="9">
        <v>318</v>
      </c>
      <c r="K1262" s="9">
        <v>144</v>
      </c>
      <c r="L1262" s="9">
        <v>85</v>
      </c>
      <c r="M1262" s="9">
        <v>27.66</v>
      </c>
      <c r="N1262" s="9">
        <v>78</v>
      </c>
      <c r="O1262" s="9">
        <v>64</v>
      </c>
      <c r="P1262" s="9">
        <v>0</v>
      </c>
    </row>
    <row r="1263" spans="1:16" ht="15.75" customHeight="1" x14ac:dyDescent="0.2">
      <c r="A1263" s="9">
        <v>0</v>
      </c>
      <c r="B1263" s="9">
        <v>47</v>
      </c>
      <c r="C1263" s="9">
        <v>1</v>
      </c>
      <c r="D1263" s="9">
        <v>0</v>
      </c>
      <c r="E1263" s="9">
        <v>0</v>
      </c>
      <c r="F1263" s="9">
        <v>0</v>
      </c>
      <c r="G1263" s="9">
        <v>0</v>
      </c>
      <c r="H1263" s="9">
        <v>0</v>
      </c>
      <c r="I1263" s="9">
        <v>0</v>
      </c>
      <c r="J1263" s="9">
        <v>230</v>
      </c>
      <c r="K1263" s="9">
        <v>123</v>
      </c>
      <c r="L1263" s="9">
        <v>71</v>
      </c>
      <c r="M1263" s="9">
        <v>26.98</v>
      </c>
      <c r="N1263" s="9">
        <v>83</v>
      </c>
      <c r="O1263" s="9">
        <v>73</v>
      </c>
      <c r="P1263" s="9">
        <v>0</v>
      </c>
    </row>
    <row r="1264" spans="1:16" ht="15.75" customHeight="1" x14ac:dyDescent="0.2">
      <c r="A1264" s="9">
        <v>0</v>
      </c>
      <c r="B1264" s="9">
        <v>46</v>
      </c>
      <c r="C1264" s="9">
        <v>3</v>
      </c>
      <c r="D1264" s="9">
        <v>1</v>
      </c>
      <c r="E1264" s="9">
        <v>20</v>
      </c>
      <c r="F1264" s="9">
        <v>1</v>
      </c>
      <c r="G1264" s="9">
        <v>0</v>
      </c>
      <c r="H1264" s="9">
        <v>1</v>
      </c>
      <c r="I1264" s="9">
        <v>0</v>
      </c>
      <c r="J1264" s="9">
        <v>248</v>
      </c>
      <c r="K1264" s="9">
        <v>128</v>
      </c>
      <c r="L1264" s="9">
        <v>76</v>
      </c>
      <c r="M1264" s="9">
        <v>28.87</v>
      </c>
      <c r="N1264" s="9">
        <v>80</v>
      </c>
      <c r="O1264" s="9">
        <v>77</v>
      </c>
      <c r="P1264" s="9">
        <v>0</v>
      </c>
    </row>
    <row r="1265" spans="1:16" ht="15.75" customHeight="1" x14ac:dyDescent="0.2">
      <c r="A1265" s="9">
        <v>0</v>
      </c>
      <c r="B1265" s="9">
        <v>49</v>
      </c>
      <c r="C1265" s="9">
        <v>1</v>
      </c>
      <c r="D1265" s="9">
        <v>0</v>
      </c>
      <c r="E1265" s="9">
        <v>0</v>
      </c>
      <c r="F1265" s="9">
        <v>0</v>
      </c>
      <c r="G1265" s="9">
        <v>0</v>
      </c>
      <c r="H1265" s="9">
        <v>0</v>
      </c>
      <c r="I1265" s="9">
        <v>0</v>
      </c>
      <c r="J1265" s="9">
        <v>270</v>
      </c>
      <c r="K1265" s="9">
        <v>126.5</v>
      </c>
      <c r="L1265" s="9">
        <v>67.5</v>
      </c>
      <c r="M1265" s="9">
        <v>26.56</v>
      </c>
      <c r="N1265" s="9">
        <v>70</v>
      </c>
      <c r="O1265" s="9">
        <v>77</v>
      </c>
      <c r="P1265" s="9">
        <v>0</v>
      </c>
    </row>
    <row r="1266" spans="1:16" ht="15.75" customHeight="1" x14ac:dyDescent="0.2">
      <c r="A1266" s="9">
        <v>1</v>
      </c>
      <c r="B1266" s="9">
        <v>36</v>
      </c>
      <c r="C1266" s="9">
        <v>2</v>
      </c>
      <c r="D1266" s="9">
        <v>0</v>
      </c>
      <c r="E1266" s="9">
        <v>0</v>
      </c>
      <c r="F1266" s="9">
        <v>0</v>
      </c>
      <c r="G1266" s="9">
        <v>0</v>
      </c>
      <c r="H1266" s="9">
        <v>0</v>
      </c>
      <c r="I1266" s="9">
        <v>0</v>
      </c>
      <c r="J1266" s="9">
        <v>245</v>
      </c>
      <c r="K1266" s="9">
        <v>131.5</v>
      </c>
      <c r="L1266" s="9">
        <v>89</v>
      </c>
      <c r="M1266" s="9">
        <v>26.33</v>
      </c>
      <c r="N1266" s="9">
        <v>100</v>
      </c>
      <c r="O1266" s="9">
        <v>62</v>
      </c>
      <c r="P1266" s="9">
        <v>0</v>
      </c>
    </row>
    <row r="1267" spans="1:16" ht="15.75" customHeight="1" x14ac:dyDescent="0.2">
      <c r="A1267" s="9">
        <v>1</v>
      </c>
      <c r="B1267" s="9">
        <v>58</v>
      </c>
      <c r="C1267" s="9">
        <v>1</v>
      </c>
      <c r="D1267" s="9">
        <v>1</v>
      </c>
      <c r="E1267" s="9">
        <v>13</v>
      </c>
      <c r="F1267" s="9">
        <v>0</v>
      </c>
      <c r="G1267" s="9">
        <v>0</v>
      </c>
      <c r="H1267" s="9">
        <v>0</v>
      </c>
      <c r="I1267" s="9">
        <v>0</v>
      </c>
      <c r="J1267" s="9">
        <v>196</v>
      </c>
      <c r="K1267" s="9">
        <v>120</v>
      </c>
      <c r="L1267" s="9">
        <v>74</v>
      </c>
      <c r="M1267" s="9">
        <v>20.12</v>
      </c>
      <c r="N1267" s="9">
        <v>75</v>
      </c>
      <c r="O1267" s="9">
        <v>73</v>
      </c>
      <c r="P1267" s="9">
        <v>0</v>
      </c>
    </row>
    <row r="1268" spans="1:16" ht="15.75" customHeight="1" x14ac:dyDescent="0.2">
      <c r="A1268" s="9">
        <v>1</v>
      </c>
      <c r="B1268" s="9">
        <v>58</v>
      </c>
      <c r="C1268" s="9">
        <v>1</v>
      </c>
      <c r="D1268" s="9">
        <v>0</v>
      </c>
      <c r="E1268" s="9">
        <v>0</v>
      </c>
      <c r="F1268" s="9">
        <v>0</v>
      </c>
      <c r="G1268" s="9">
        <v>0</v>
      </c>
      <c r="H1268" s="9">
        <v>0</v>
      </c>
      <c r="I1268" s="9">
        <v>0</v>
      </c>
      <c r="J1268" s="9">
        <v>220</v>
      </c>
      <c r="K1268" s="9">
        <v>143</v>
      </c>
      <c r="L1268" s="9">
        <v>104</v>
      </c>
      <c r="M1268" s="9">
        <v>29.85</v>
      </c>
      <c r="N1268" s="9">
        <v>75</v>
      </c>
      <c r="O1268" s="9">
        <v>87</v>
      </c>
      <c r="P1268" s="9">
        <v>1</v>
      </c>
    </row>
    <row r="1269" spans="1:16" ht="15.75" customHeight="1" x14ac:dyDescent="0.2">
      <c r="A1269" s="9">
        <v>0</v>
      </c>
      <c r="B1269" s="9">
        <v>46</v>
      </c>
      <c r="C1269" s="9">
        <v>3</v>
      </c>
      <c r="D1269" s="9">
        <v>0</v>
      </c>
      <c r="E1269" s="9">
        <v>0</v>
      </c>
      <c r="F1269" s="9">
        <v>0</v>
      </c>
      <c r="G1269" s="9">
        <v>0</v>
      </c>
      <c r="H1269" s="9">
        <v>0</v>
      </c>
      <c r="I1269" s="9">
        <v>0</v>
      </c>
      <c r="J1269" s="9">
        <v>190</v>
      </c>
      <c r="K1269" s="9">
        <v>128</v>
      </c>
      <c r="L1269" s="9">
        <v>74</v>
      </c>
      <c r="M1269" s="9">
        <v>23.01</v>
      </c>
      <c r="N1269" s="9">
        <v>95</v>
      </c>
      <c r="O1269" s="9">
        <v>78</v>
      </c>
      <c r="P1269" s="9">
        <v>0</v>
      </c>
    </row>
    <row r="1270" spans="1:16" ht="15.75" customHeight="1" x14ac:dyDescent="0.2">
      <c r="A1270" s="9">
        <v>1</v>
      </c>
      <c r="B1270" s="9">
        <v>61</v>
      </c>
      <c r="C1270" s="9">
        <v>1</v>
      </c>
      <c r="D1270" s="9">
        <v>0</v>
      </c>
      <c r="E1270" s="9">
        <v>0</v>
      </c>
      <c r="F1270" s="9">
        <v>0</v>
      </c>
      <c r="G1270" s="9">
        <v>0</v>
      </c>
      <c r="H1270" s="9">
        <v>0</v>
      </c>
      <c r="I1270" s="9">
        <v>1</v>
      </c>
      <c r="J1270" s="9">
        <v>218</v>
      </c>
      <c r="K1270" s="9">
        <v>160</v>
      </c>
      <c r="L1270" s="9">
        <v>96</v>
      </c>
      <c r="M1270" s="9">
        <v>28.89</v>
      </c>
      <c r="N1270" s="9">
        <v>75</v>
      </c>
      <c r="O1270" s="9">
        <v>223</v>
      </c>
      <c r="P1270" s="9">
        <v>0</v>
      </c>
    </row>
    <row r="1271" spans="1:16" ht="15.75" customHeight="1" x14ac:dyDescent="0.2">
      <c r="A1271" s="9">
        <v>0</v>
      </c>
      <c r="B1271" s="9">
        <v>59</v>
      </c>
      <c r="C1271" s="9">
        <v>1</v>
      </c>
      <c r="D1271" s="9">
        <v>1</v>
      </c>
      <c r="E1271" s="9">
        <v>9</v>
      </c>
      <c r="F1271" s="9">
        <v>0</v>
      </c>
      <c r="G1271" s="9">
        <v>0</v>
      </c>
      <c r="H1271" s="9">
        <v>0</v>
      </c>
      <c r="I1271" s="9">
        <v>0</v>
      </c>
      <c r="J1271" s="9">
        <v>184</v>
      </c>
      <c r="K1271" s="9">
        <v>122</v>
      </c>
      <c r="L1271" s="9">
        <v>74</v>
      </c>
      <c r="M1271" s="9">
        <v>24.66</v>
      </c>
      <c r="N1271" s="9">
        <v>78</v>
      </c>
      <c r="O1271" s="9">
        <v>67</v>
      </c>
      <c r="P1271" s="9">
        <v>0</v>
      </c>
    </row>
    <row r="1272" spans="1:16" ht="15.75" customHeight="1" x14ac:dyDescent="0.2">
      <c r="A1272" s="9">
        <v>0</v>
      </c>
      <c r="B1272" s="9">
        <v>40</v>
      </c>
      <c r="C1272" s="9">
        <v>2</v>
      </c>
      <c r="D1272" s="9">
        <v>0</v>
      </c>
      <c r="E1272" s="9">
        <v>0</v>
      </c>
      <c r="F1272" s="9">
        <v>0</v>
      </c>
      <c r="G1272" s="9">
        <v>0</v>
      </c>
      <c r="H1272" s="9">
        <v>0</v>
      </c>
      <c r="I1272" s="9">
        <v>0</v>
      </c>
      <c r="J1272" s="9">
        <v>205</v>
      </c>
      <c r="K1272" s="9">
        <v>97</v>
      </c>
      <c r="L1272" s="9">
        <v>63</v>
      </c>
      <c r="M1272" s="9">
        <v>26.56</v>
      </c>
      <c r="N1272" s="9">
        <v>83</v>
      </c>
      <c r="O1272" s="9">
        <v>80</v>
      </c>
      <c r="P1272" s="9">
        <v>0</v>
      </c>
    </row>
    <row r="1273" spans="1:16" ht="15.75" customHeight="1" x14ac:dyDescent="0.2">
      <c r="A1273" s="9">
        <v>0</v>
      </c>
      <c r="B1273" s="9">
        <v>54</v>
      </c>
      <c r="C1273" s="9">
        <v>1</v>
      </c>
      <c r="D1273" s="9">
        <v>0</v>
      </c>
      <c r="E1273" s="9">
        <v>0</v>
      </c>
      <c r="F1273" s="9">
        <v>0</v>
      </c>
      <c r="G1273" s="9">
        <v>0</v>
      </c>
      <c r="H1273" s="9">
        <v>0</v>
      </c>
      <c r="I1273" s="9">
        <v>0</v>
      </c>
      <c r="J1273" s="9">
        <v>272</v>
      </c>
      <c r="K1273" s="9">
        <v>146</v>
      </c>
      <c r="L1273" s="9">
        <v>95</v>
      </c>
      <c r="M1273" s="9">
        <v>23.66</v>
      </c>
      <c r="N1273" s="9">
        <v>72</v>
      </c>
      <c r="O1273" s="9">
        <v>80</v>
      </c>
      <c r="P1273" s="9">
        <v>0</v>
      </c>
    </row>
    <row r="1274" spans="1:16" ht="15.75" customHeight="1" x14ac:dyDescent="0.2">
      <c r="A1274" s="9">
        <v>0</v>
      </c>
      <c r="B1274" s="9">
        <v>56</v>
      </c>
      <c r="C1274" s="9">
        <v>3</v>
      </c>
      <c r="D1274" s="9">
        <v>0</v>
      </c>
      <c r="E1274" s="9">
        <v>0</v>
      </c>
      <c r="F1274" s="9">
        <v>0</v>
      </c>
      <c r="G1274" s="9">
        <v>0</v>
      </c>
      <c r="H1274" s="9">
        <v>1</v>
      </c>
      <c r="I1274" s="9">
        <v>0</v>
      </c>
      <c r="J1274" s="9">
        <v>186</v>
      </c>
      <c r="K1274" s="9">
        <v>155</v>
      </c>
      <c r="L1274" s="9">
        <v>102</v>
      </c>
      <c r="M1274" s="9">
        <v>24.38</v>
      </c>
      <c r="N1274" s="9">
        <v>81</v>
      </c>
      <c r="O1274" s="9">
        <v>75</v>
      </c>
      <c r="P1274" s="9">
        <v>0</v>
      </c>
    </row>
    <row r="1275" spans="1:16" ht="15.75" customHeight="1" x14ac:dyDescent="0.2">
      <c r="A1275" s="9">
        <v>1</v>
      </c>
      <c r="B1275" s="9">
        <v>45</v>
      </c>
      <c r="C1275" s="9">
        <v>1</v>
      </c>
      <c r="D1275" s="9">
        <v>0</v>
      </c>
      <c r="E1275" s="9">
        <v>0</v>
      </c>
      <c r="F1275" s="9">
        <v>0</v>
      </c>
      <c r="G1275" s="9">
        <v>0</v>
      </c>
      <c r="H1275" s="9">
        <v>1</v>
      </c>
      <c r="I1275" s="9">
        <v>0</v>
      </c>
      <c r="J1275" s="9">
        <v>218</v>
      </c>
      <c r="K1275" s="9">
        <v>128</v>
      </c>
      <c r="L1275" s="9">
        <v>90</v>
      </c>
      <c r="M1275" s="9">
        <v>32.15</v>
      </c>
      <c r="N1275" s="9">
        <v>80</v>
      </c>
      <c r="O1275" s="9">
        <v>77</v>
      </c>
      <c r="P1275" s="9">
        <v>0</v>
      </c>
    </row>
    <row r="1276" spans="1:16" ht="15.75" customHeight="1" x14ac:dyDescent="0.2">
      <c r="A1276" s="9">
        <v>0</v>
      </c>
      <c r="B1276" s="9">
        <v>51</v>
      </c>
      <c r="C1276" s="9">
        <v>2</v>
      </c>
      <c r="D1276" s="9">
        <v>0</v>
      </c>
      <c r="E1276" s="9">
        <v>0</v>
      </c>
      <c r="F1276" s="9">
        <v>0</v>
      </c>
      <c r="G1276" s="9">
        <v>0</v>
      </c>
      <c r="H1276" s="9">
        <v>0</v>
      </c>
      <c r="I1276" s="9">
        <v>0</v>
      </c>
      <c r="J1276" s="9">
        <v>234</v>
      </c>
      <c r="K1276" s="9">
        <v>114</v>
      </c>
      <c r="L1276" s="9">
        <v>85</v>
      </c>
      <c r="M1276" s="9">
        <v>28.68</v>
      </c>
      <c r="N1276" s="9">
        <v>72</v>
      </c>
      <c r="O1276" s="9">
        <v>84</v>
      </c>
      <c r="P1276" s="9">
        <v>0</v>
      </c>
    </row>
    <row r="1277" spans="1:16" ht="15.75" customHeight="1" x14ac:dyDescent="0.2">
      <c r="A1277" s="9">
        <v>0</v>
      </c>
      <c r="B1277" s="9">
        <v>53</v>
      </c>
      <c r="C1277" s="9">
        <v>1</v>
      </c>
      <c r="D1277" s="9">
        <v>1</v>
      </c>
      <c r="E1277" s="9">
        <v>3</v>
      </c>
      <c r="F1277" s="9">
        <v>0</v>
      </c>
      <c r="G1277" s="9">
        <v>0</v>
      </c>
      <c r="H1277" s="9">
        <v>1</v>
      </c>
      <c r="I1277" s="9">
        <v>0</v>
      </c>
      <c r="J1277" s="9">
        <v>268</v>
      </c>
      <c r="K1277" s="9">
        <v>136.5</v>
      </c>
      <c r="L1277" s="9">
        <v>94.5</v>
      </c>
      <c r="M1277" s="9">
        <v>25.51</v>
      </c>
      <c r="N1277" s="9">
        <v>100</v>
      </c>
      <c r="O1277" s="9" t="s">
        <v>92</v>
      </c>
      <c r="P1277" s="9">
        <v>0</v>
      </c>
    </row>
    <row r="1278" spans="1:16" ht="15.75" customHeight="1" x14ac:dyDescent="0.2">
      <c r="A1278" s="9">
        <v>0</v>
      </c>
      <c r="B1278" s="9">
        <v>59</v>
      </c>
      <c r="C1278" s="9">
        <v>1</v>
      </c>
      <c r="D1278" s="9">
        <v>1</v>
      </c>
      <c r="E1278" s="9">
        <v>20</v>
      </c>
      <c r="F1278" s="9">
        <v>0</v>
      </c>
      <c r="G1278" s="9">
        <v>0</v>
      </c>
      <c r="H1278" s="9">
        <v>1</v>
      </c>
      <c r="I1278" s="9">
        <v>0</v>
      </c>
      <c r="J1278" s="9">
        <v>270</v>
      </c>
      <c r="K1278" s="9">
        <v>175</v>
      </c>
      <c r="L1278" s="9">
        <v>95</v>
      </c>
      <c r="M1278" s="9">
        <v>29.69</v>
      </c>
      <c r="N1278" s="9">
        <v>95</v>
      </c>
      <c r="O1278" s="9">
        <v>76</v>
      </c>
      <c r="P1278" s="9">
        <v>0</v>
      </c>
    </row>
    <row r="1279" spans="1:16" ht="15.75" customHeight="1" x14ac:dyDescent="0.2">
      <c r="A1279" s="9">
        <v>1</v>
      </c>
      <c r="B1279" s="9">
        <v>40</v>
      </c>
      <c r="C1279" s="9">
        <v>1</v>
      </c>
      <c r="D1279" s="9">
        <v>1</v>
      </c>
      <c r="E1279" s="9">
        <v>30</v>
      </c>
      <c r="F1279" s="9">
        <v>0</v>
      </c>
      <c r="G1279" s="9">
        <v>0</v>
      </c>
      <c r="H1279" s="9">
        <v>1</v>
      </c>
      <c r="I1279" s="9">
        <v>0</v>
      </c>
      <c r="J1279" s="9">
        <v>154</v>
      </c>
      <c r="K1279" s="9">
        <v>125</v>
      </c>
      <c r="L1279" s="9">
        <v>94</v>
      </c>
      <c r="M1279" s="9">
        <v>29.29</v>
      </c>
      <c r="N1279" s="9">
        <v>73</v>
      </c>
      <c r="O1279" s="9">
        <v>84</v>
      </c>
      <c r="P1279" s="9">
        <v>0</v>
      </c>
    </row>
    <row r="1280" spans="1:16" ht="15.75" customHeight="1" x14ac:dyDescent="0.2">
      <c r="A1280" s="9">
        <v>1</v>
      </c>
      <c r="B1280" s="9">
        <v>53</v>
      </c>
      <c r="C1280" s="9">
        <v>1</v>
      </c>
      <c r="D1280" s="9">
        <v>1</v>
      </c>
      <c r="E1280" s="9">
        <v>30</v>
      </c>
      <c r="F1280" s="9">
        <v>0</v>
      </c>
      <c r="G1280" s="9">
        <v>0</v>
      </c>
      <c r="H1280" s="9">
        <v>0</v>
      </c>
      <c r="I1280" s="9">
        <v>0</v>
      </c>
      <c r="J1280" s="9">
        <v>253</v>
      </c>
      <c r="K1280" s="9">
        <v>121</v>
      </c>
      <c r="L1280" s="9">
        <v>85.5</v>
      </c>
      <c r="M1280" s="9">
        <v>28.52</v>
      </c>
      <c r="N1280" s="9">
        <v>80</v>
      </c>
      <c r="O1280" s="9">
        <v>68</v>
      </c>
      <c r="P1280" s="9">
        <v>0</v>
      </c>
    </row>
    <row r="1281" spans="1:16" ht="15.75" customHeight="1" x14ac:dyDescent="0.2">
      <c r="A1281" s="9">
        <v>1</v>
      </c>
      <c r="B1281" s="9">
        <v>64</v>
      </c>
      <c r="C1281" s="9">
        <v>1</v>
      </c>
      <c r="D1281" s="9">
        <v>1</v>
      </c>
      <c r="E1281" s="9">
        <v>20</v>
      </c>
      <c r="F1281" s="9">
        <v>0</v>
      </c>
      <c r="G1281" s="9">
        <v>0</v>
      </c>
      <c r="H1281" s="9">
        <v>0</v>
      </c>
      <c r="I1281" s="9">
        <v>0</v>
      </c>
      <c r="J1281" s="9">
        <v>214</v>
      </c>
      <c r="K1281" s="9">
        <v>116</v>
      </c>
      <c r="L1281" s="9">
        <v>77</v>
      </c>
      <c r="M1281" s="9">
        <v>22.48</v>
      </c>
      <c r="N1281" s="9">
        <v>72</v>
      </c>
      <c r="O1281" s="9">
        <v>71</v>
      </c>
      <c r="P1281" s="9">
        <v>0</v>
      </c>
    </row>
    <row r="1282" spans="1:16" ht="15.75" customHeight="1" x14ac:dyDescent="0.2">
      <c r="A1282" s="9">
        <v>1</v>
      </c>
      <c r="B1282" s="9">
        <v>48</v>
      </c>
      <c r="C1282" s="9">
        <v>2</v>
      </c>
      <c r="D1282" s="9">
        <v>1</v>
      </c>
      <c r="E1282" s="9">
        <v>40</v>
      </c>
      <c r="F1282" s="9">
        <v>0</v>
      </c>
      <c r="G1282" s="9">
        <v>0</v>
      </c>
      <c r="H1282" s="9">
        <v>0</v>
      </c>
      <c r="I1282" s="9">
        <v>0</v>
      </c>
      <c r="J1282" s="9">
        <v>226</v>
      </c>
      <c r="K1282" s="9">
        <v>117.5</v>
      </c>
      <c r="L1282" s="9">
        <v>80</v>
      </c>
      <c r="M1282" s="9">
        <v>26.18</v>
      </c>
      <c r="N1282" s="9">
        <v>60</v>
      </c>
      <c r="O1282" s="9">
        <v>66</v>
      </c>
      <c r="P1282" s="9">
        <v>0</v>
      </c>
    </row>
    <row r="1283" spans="1:16" ht="15.75" customHeight="1" x14ac:dyDescent="0.2">
      <c r="A1283" s="9">
        <v>0</v>
      </c>
      <c r="B1283" s="9">
        <v>41</v>
      </c>
      <c r="C1283" s="9">
        <v>2</v>
      </c>
      <c r="D1283" s="9">
        <v>0</v>
      </c>
      <c r="E1283" s="9">
        <v>0</v>
      </c>
      <c r="F1283" s="9">
        <v>0</v>
      </c>
      <c r="G1283" s="9">
        <v>0</v>
      </c>
      <c r="H1283" s="9">
        <v>0</v>
      </c>
      <c r="I1283" s="9">
        <v>0</v>
      </c>
      <c r="J1283" s="9">
        <v>187</v>
      </c>
      <c r="K1283" s="9">
        <v>108</v>
      </c>
      <c r="L1283" s="9">
        <v>64</v>
      </c>
      <c r="M1283" s="9">
        <v>23.63</v>
      </c>
      <c r="N1283" s="9">
        <v>72</v>
      </c>
      <c r="O1283" s="9">
        <v>70</v>
      </c>
      <c r="P1283" s="9">
        <v>0</v>
      </c>
    </row>
    <row r="1284" spans="1:16" ht="15.75" customHeight="1" x14ac:dyDescent="0.2">
      <c r="A1284" s="9">
        <v>1</v>
      </c>
      <c r="B1284" s="9">
        <v>43</v>
      </c>
      <c r="C1284" s="9">
        <v>2</v>
      </c>
      <c r="D1284" s="9">
        <v>0</v>
      </c>
      <c r="E1284" s="9">
        <v>0</v>
      </c>
      <c r="F1284" s="9">
        <v>0</v>
      </c>
      <c r="G1284" s="9">
        <v>0</v>
      </c>
      <c r="H1284" s="9">
        <v>0</v>
      </c>
      <c r="I1284" s="9">
        <v>0</v>
      </c>
      <c r="J1284" s="9">
        <v>241</v>
      </c>
      <c r="K1284" s="9">
        <v>132.5</v>
      </c>
      <c r="L1284" s="9">
        <v>87.5</v>
      </c>
      <c r="M1284" s="9">
        <v>32.020000000000003</v>
      </c>
      <c r="N1284" s="9">
        <v>63</v>
      </c>
      <c r="O1284" s="9">
        <v>83</v>
      </c>
      <c r="P1284" s="9">
        <v>0</v>
      </c>
    </row>
    <row r="1285" spans="1:16" ht="15.75" customHeight="1" x14ac:dyDescent="0.2">
      <c r="A1285" s="9">
        <v>1</v>
      </c>
      <c r="B1285" s="9">
        <v>56</v>
      </c>
      <c r="C1285" s="9">
        <v>1</v>
      </c>
      <c r="D1285" s="9">
        <v>1</v>
      </c>
      <c r="E1285" s="9">
        <v>15</v>
      </c>
      <c r="F1285" s="9">
        <v>0</v>
      </c>
      <c r="G1285" s="9">
        <v>0</v>
      </c>
      <c r="H1285" s="9">
        <v>0</v>
      </c>
      <c r="I1285" s="9">
        <v>0</v>
      </c>
      <c r="J1285" s="9">
        <v>195</v>
      </c>
      <c r="K1285" s="9">
        <v>108</v>
      </c>
      <c r="L1285" s="9">
        <v>70</v>
      </c>
      <c r="M1285" s="9">
        <v>22.92</v>
      </c>
      <c r="N1285" s="9">
        <v>75</v>
      </c>
      <c r="O1285" s="9">
        <v>117</v>
      </c>
      <c r="P1285" s="9">
        <v>0</v>
      </c>
    </row>
    <row r="1286" spans="1:16" ht="15.75" customHeight="1" x14ac:dyDescent="0.2">
      <c r="A1286" s="9">
        <v>1</v>
      </c>
      <c r="B1286" s="9">
        <v>41</v>
      </c>
      <c r="C1286" s="9">
        <v>1</v>
      </c>
      <c r="D1286" s="9">
        <v>1</v>
      </c>
      <c r="E1286" s="9">
        <v>15</v>
      </c>
      <c r="F1286" s="9" t="s">
        <v>92</v>
      </c>
      <c r="G1286" s="9">
        <v>0</v>
      </c>
      <c r="H1286" s="9">
        <v>0</v>
      </c>
      <c r="I1286" s="9">
        <v>0</v>
      </c>
      <c r="J1286" s="9">
        <v>198</v>
      </c>
      <c r="K1286" s="9">
        <v>114.5</v>
      </c>
      <c r="L1286" s="9">
        <v>80</v>
      </c>
      <c r="M1286" s="9">
        <v>22.53</v>
      </c>
      <c r="N1286" s="9">
        <v>72</v>
      </c>
      <c r="O1286" s="9">
        <v>75</v>
      </c>
      <c r="P1286" s="9">
        <v>0</v>
      </c>
    </row>
    <row r="1287" spans="1:16" ht="15.75" customHeight="1" x14ac:dyDescent="0.2">
      <c r="A1287" s="9">
        <v>0</v>
      </c>
      <c r="B1287" s="9">
        <v>40</v>
      </c>
      <c r="C1287" s="9">
        <v>2</v>
      </c>
      <c r="D1287" s="9">
        <v>0</v>
      </c>
      <c r="E1287" s="9">
        <v>0</v>
      </c>
      <c r="F1287" s="9">
        <v>0</v>
      </c>
      <c r="G1287" s="9">
        <v>0</v>
      </c>
      <c r="H1287" s="9">
        <v>0</v>
      </c>
      <c r="I1287" s="9">
        <v>0</v>
      </c>
      <c r="J1287" s="9">
        <v>233</v>
      </c>
      <c r="K1287" s="9">
        <v>108.5</v>
      </c>
      <c r="L1287" s="9">
        <v>75</v>
      </c>
      <c r="M1287" s="9">
        <v>28.3</v>
      </c>
      <c r="N1287" s="9">
        <v>60</v>
      </c>
      <c r="O1287" s="9">
        <v>73</v>
      </c>
      <c r="P1287" s="9">
        <v>0</v>
      </c>
    </row>
    <row r="1288" spans="1:16" ht="15.75" customHeight="1" x14ac:dyDescent="0.2">
      <c r="A1288" s="9">
        <v>0</v>
      </c>
      <c r="B1288" s="9">
        <v>65</v>
      </c>
      <c r="C1288" s="9" t="s">
        <v>92</v>
      </c>
      <c r="D1288" s="9">
        <v>0</v>
      </c>
      <c r="E1288" s="9">
        <v>0</v>
      </c>
      <c r="F1288" s="9">
        <v>0</v>
      </c>
      <c r="G1288" s="9">
        <v>0</v>
      </c>
      <c r="H1288" s="9">
        <v>1</v>
      </c>
      <c r="I1288" s="9">
        <v>0</v>
      </c>
      <c r="J1288" s="9">
        <v>220</v>
      </c>
      <c r="K1288" s="9">
        <v>185.5</v>
      </c>
      <c r="L1288" s="9">
        <v>97.5</v>
      </c>
      <c r="M1288" s="9">
        <v>38.380000000000003</v>
      </c>
      <c r="N1288" s="9">
        <v>72</v>
      </c>
      <c r="O1288" s="9">
        <v>95</v>
      </c>
      <c r="P1288" s="9">
        <v>1</v>
      </c>
    </row>
    <row r="1289" spans="1:16" ht="15.75" customHeight="1" x14ac:dyDescent="0.2">
      <c r="A1289" s="9">
        <v>0</v>
      </c>
      <c r="B1289" s="9">
        <v>45</v>
      </c>
      <c r="C1289" s="9">
        <v>2</v>
      </c>
      <c r="D1289" s="9">
        <v>0</v>
      </c>
      <c r="E1289" s="9">
        <v>0</v>
      </c>
      <c r="F1289" s="9">
        <v>0</v>
      </c>
      <c r="G1289" s="9">
        <v>0</v>
      </c>
      <c r="H1289" s="9">
        <v>0</v>
      </c>
      <c r="I1289" s="9">
        <v>0</v>
      </c>
      <c r="J1289" s="9">
        <v>218</v>
      </c>
      <c r="K1289" s="9">
        <v>110</v>
      </c>
      <c r="L1289" s="9">
        <v>70</v>
      </c>
      <c r="M1289" s="9">
        <v>20.239999999999998</v>
      </c>
      <c r="N1289" s="9">
        <v>80</v>
      </c>
      <c r="O1289" s="9">
        <v>78</v>
      </c>
      <c r="P1289" s="9">
        <v>0</v>
      </c>
    </row>
    <row r="1290" spans="1:16" ht="15.75" customHeight="1" x14ac:dyDescent="0.2">
      <c r="A1290" s="9">
        <v>0</v>
      </c>
      <c r="B1290" s="9">
        <v>53</v>
      </c>
      <c r="C1290" s="9" t="s">
        <v>92</v>
      </c>
      <c r="D1290" s="9">
        <v>0</v>
      </c>
      <c r="E1290" s="9">
        <v>0</v>
      </c>
      <c r="F1290" s="9">
        <v>0</v>
      </c>
      <c r="G1290" s="9">
        <v>0</v>
      </c>
      <c r="H1290" s="9">
        <v>0</v>
      </c>
      <c r="I1290" s="9">
        <v>0</v>
      </c>
      <c r="J1290" s="9">
        <v>225</v>
      </c>
      <c r="K1290" s="9">
        <v>125</v>
      </c>
      <c r="L1290" s="9">
        <v>76</v>
      </c>
      <c r="M1290" s="9">
        <v>30.24</v>
      </c>
      <c r="N1290" s="9">
        <v>86</v>
      </c>
      <c r="O1290" s="9">
        <v>75</v>
      </c>
      <c r="P1290" s="9">
        <v>0</v>
      </c>
    </row>
    <row r="1291" spans="1:16" ht="15.75" customHeight="1" x14ac:dyDescent="0.2">
      <c r="A1291" s="9">
        <v>0</v>
      </c>
      <c r="B1291" s="9">
        <v>60</v>
      </c>
      <c r="C1291" s="9">
        <v>1</v>
      </c>
      <c r="D1291" s="9">
        <v>0</v>
      </c>
      <c r="E1291" s="9">
        <v>0</v>
      </c>
      <c r="F1291" s="9">
        <v>0</v>
      </c>
      <c r="G1291" s="9">
        <v>0</v>
      </c>
      <c r="H1291" s="9">
        <v>0</v>
      </c>
      <c r="I1291" s="9">
        <v>0</v>
      </c>
      <c r="J1291" s="9">
        <v>238</v>
      </c>
      <c r="K1291" s="9">
        <v>140</v>
      </c>
      <c r="L1291" s="9">
        <v>85</v>
      </c>
      <c r="M1291" s="9">
        <v>28.41</v>
      </c>
      <c r="N1291" s="9">
        <v>80</v>
      </c>
      <c r="O1291" s="9">
        <v>88</v>
      </c>
      <c r="P1291" s="9">
        <v>0</v>
      </c>
    </row>
    <row r="1292" spans="1:16" ht="15.75" customHeight="1" x14ac:dyDescent="0.2">
      <c r="A1292" s="9">
        <v>0</v>
      </c>
      <c r="B1292" s="9">
        <v>40</v>
      </c>
      <c r="C1292" s="9">
        <v>4</v>
      </c>
      <c r="D1292" s="9">
        <v>1</v>
      </c>
      <c r="E1292" s="9">
        <v>15</v>
      </c>
      <c r="F1292" s="9">
        <v>0</v>
      </c>
      <c r="G1292" s="9">
        <v>0</v>
      </c>
      <c r="H1292" s="9">
        <v>0</v>
      </c>
      <c r="I1292" s="9">
        <v>0</v>
      </c>
      <c r="J1292" s="9">
        <v>244</v>
      </c>
      <c r="K1292" s="9">
        <v>110</v>
      </c>
      <c r="L1292" s="9">
        <v>73</v>
      </c>
      <c r="M1292" s="9">
        <v>21.84</v>
      </c>
      <c r="N1292" s="9">
        <v>88</v>
      </c>
      <c r="O1292" s="9">
        <v>67</v>
      </c>
      <c r="P1292" s="9">
        <v>0</v>
      </c>
    </row>
    <row r="1293" spans="1:16" ht="15.75" customHeight="1" x14ac:dyDescent="0.2">
      <c r="A1293" s="9">
        <v>0</v>
      </c>
      <c r="B1293" s="9">
        <v>55</v>
      </c>
      <c r="C1293" s="9">
        <v>3</v>
      </c>
      <c r="D1293" s="9">
        <v>1</v>
      </c>
      <c r="E1293" s="9">
        <v>3</v>
      </c>
      <c r="F1293" s="9">
        <v>0</v>
      </c>
      <c r="G1293" s="9">
        <v>0</v>
      </c>
      <c r="H1293" s="9">
        <v>0</v>
      </c>
      <c r="I1293" s="9">
        <v>0</v>
      </c>
      <c r="J1293" s="9">
        <v>222</v>
      </c>
      <c r="K1293" s="9">
        <v>103</v>
      </c>
      <c r="L1293" s="9">
        <v>61</v>
      </c>
      <c r="M1293" s="9">
        <v>23.18</v>
      </c>
      <c r="N1293" s="9">
        <v>68</v>
      </c>
      <c r="O1293" s="9">
        <v>75</v>
      </c>
      <c r="P1293" s="9">
        <v>1</v>
      </c>
    </row>
    <row r="1294" spans="1:16" ht="15.75" customHeight="1" x14ac:dyDescent="0.2">
      <c r="A1294" s="9">
        <v>1</v>
      </c>
      <c r="B1294" s="9">
        <v>42</v>
      </c>
      <c r="C1294" s="9">
        <v>3</v>
      </c>
      <c r="D1294" s="9">
        <v>1</v>
      </c>
      <c r="E1294" s="9" t="s">
        <v>92</v>
      </c>
      <c r="F1294" s="9">
        <v>0</v>
      </c>
      <c r="G1294" s="9">
        <v>0</v>
      </c>
      <c r="H1294" s="9">
        <v>0</v>
      </c>
      <c r="I1294" s="9">
        <v>0</v>
      </c>
      <c r="J1294" s="9">
        <v>225</v>
      </c>
      <c r="K1294" s="9">
        <v>122.5</v>
      </c>
      <c r="L1294" s="9">
        <v>80</v>
      </c>
      <c r="M1294" s="9">
        <v>25.54</v>
      </c>
      <c r="N1294" s="9">
        <v>90</v>
      </c>
      <c r="O1294" s="9">
        <v>90</v>
      </c>
      <c r="P1294" s="9">
        <v>0</v>
      </c>
    </row>
    <row r="1295" spans="1:16" ht="15.75" customHeight="1" x14ac:dyDescent="0.2">
      <c r="A1295" s="9">
        <v>1</v>
      </c>
      <c r="B1295" s="9">
        <v>47</v>
      </c>
      <c r="C1295" s="9">
        <v>1</v>
      </c>
      <c r="D1295" s="9">
        <v>0</v>
      </c>
      <c r="E1295" s="9">
        <v>0</v>
      </c>
      <c r="F1295" s="9">
        <v>0</v>
      </c>
      <c r="G1295" s="9">
        <v>0</v>
      </c>
      <c r="H1295" s="9">
        <v>0</v>
      </c>
      <c r="I1295" s="9">
        <v>0</v>
      </c>
      <c r="J1295" s="9">
        <v>197</v>
      </c>
      <c r="K1295" s="9">
        <v>115</v>
      </c>
      <c r="L1295" s="9">
        <v>81</v>
      </c>
      <c r="M1295" s="9">
        <v>22.41</v>
      </c>
      <c r="N1295" s="9">
        <v>50</v>
      </c>
      <c r="O1295" s="9">
        <v>66</v>
      </c>
      <c r="P1295" s="9">
        <v>0</v>
      </c>
    </row>
    <row r="1296" spans="1:16" ht="15.75" customHeight="1" x14ac:dyDescent="0.2">
      <c r="A1296" s="9">
        <v>0</v>
      </c>
      <c r="B1296" s="9">
        <v>50</v>
      </c>
      <c r="C1296" s="9">
        <v>1</v>
      </c>
      <c r="D1296" s="9">
        <v>0</v>
      </c>
      <c r="E1296" s="9">
        <v>0</v>
      </c>
      <c r="F1296" s="9">
        <v>0</v>
      </c>
      <c r="G1296" s="9">
        <v>0</v>
      </c>
      <c r="H1296" s="9">
        <v>1</v>
      </c>
      <c r="I1296" s="9">
        <v>0</v>
      </c>
      <c r="J1296" s="9">
        <v>240</v>
      </c>
      <c r="K1296" s="9">
        <v>163</v>
      </c>
      <c r="L1296" s="9">
        <v>105</v>
      </c>
      <c r="M1296" s="9">
        <v>31.37</v>
      </c>
      <c r="N1296" s="9">
        <v>89</v>
      </c>
      <c r="O1296" s="9">
        <v>75</v>
      </c>
      <c r="P1296" s="9">
        <v>0</v>
      </c>
    </row>
    <row r="1297" spans="1:16" ht="15.75" customHeight="1" x14ac:dyDescent="0.2">
      <c r="A1297" s="9">
        <v>0</v>
      </c>
      <c r="B1297" s="9">
        <v>45</v>
      </c>
      <c r="C1297" s="9">
        <v>2</v>
      </c>
      <c r="D1297" s="9">
        <v>1</v>
      </c>
      <c r="E1297" s="9">
        <v>15</v>
      </c>
      <c r="F1297" s="9">
        <v>0</v>
      </c>
      <c r="G1297" s="9">
        <v>0</v>
      </c>
      <c r="H1297" s="9">
        <v>0</v>
      </c>
      <c r="I1297" s="9">
        <v>0</v>
      </c>
      <c r="J1297" s="9">
        <v>222</v>
      </c>
      <c r="K1297" s="9">
        <v>95</v>
      </c>
      <c r="L1297" s="9">
        <v>58</v>
      </c>
      <c r="M1297" s="9">
        <v>21.68</v>
      </c>
      <c r="N1297" s="9">
        <v>75</v>
      </c>
      <c r="O1297" s="9">
        <v>77</v>
      </c>
      <c r="P1297" s="9">
        <v>0</v>
      </c>
    </row>
    <row r="1298" spans="1:16" ht="15.75" customHeight="1" x14ac:dyDescent="0.2">
      <c r="A1298" s="9">
        <v>1</v>
      </c>
      <c r="B1298" s="9">
        <v>39</v>
      </c>
      <c r="C1298" s="9">
        <v>2</v>
      </c>
      <c r="D1298" s="9">
        <v>1</v>
      </c>
      <c r="E1298" s="9">
        <v>20</v>
      </c>
      <c r="F1298" s="9">
        <v>0</v>
      </c>
      <c r="G1298" s="9">
        <v>0</v>
      </c>
      <c r="H1298" s="9">
        <v>0</v>
      </c>
      <c r="I1298" s="9">
        <v>0</v>
      </c>
      <c r="J1298" s="9">
        <v>310</v>
      </c>
      <c r="K1298" s="9">
        <v>134</v>
      </c>
      <c r="L1298" s="9">
        <v>90</v>
      </c>
      <c r="M1298" s="9">
        <v>35.11</v>
      </c>
      <c r="N1298" s="9">
        <v>69</v>
      </c>
      <c r="O1298" s="9">
        <v>88</v>
      </c>
      <c r="P1298" s="9">
        <v>0</v>
      </c>
    </row>
    <row r="1299" spans="1:16" ht="15.75" customHeight="1" x14ac:dyDescent="0.2">
      <c r="A1299" s="9">
        <v>0</v>
      </c>
      <c r="B1299" s="9">
        <v>55</v>
      </c>
      <c r="C1299" s="9">
        <v>2</v>
      </c>
      <c r="D1299" s="9">
        <v>1</v>
      </c>
      <c r="E1299" s="9">
        <v>20</v>
      </c>
      <c r="F1299" s="9">
        <v>0</v>
      </c>
      <c r="G1299" s="9">
        <v>0</v>
      </c>
      <c r="H1299" s="9">
        <v>0</v>
      </c>
      <c r="I1299" s="9">
        <v>0</v>
      </c>
      <c r="J1299" s="9">
        <v>250</v>
      </c>
      <c r="K1299" s="9">
        <v>138</v>
      </c>
      <c r="L1299" s="9">
        <v>87</v>
      </c>
      <c r="M1299" s="9">
        <v>25.33</v>
      </c>
      <c r="N1299" s="9">
        <v>95</v>
      </c>
      <c r="O1299" s="9" t="s">
        <v>92</v>
      </c>
      <c r="P1299" s="9">
        <v>1</v>
      </c>
    </row>
    <row r="1300" spans="1:16" ht="15.75" customHeight="1" x14ac:dyDescent="0.2">
      <c r="A1300" s="9">
        <v>1</v>
      </c>
      <c r="B1300" s="9">
        <v>40</v>
      </c>
      <c r="C1300" s="9">
        <v>1</v>
      </c>
      <c r="D1300" s="9">
        <v>0</v>
      </c>
      <c r="E1300" s="9">
        <v>0</v>
      </c>
      <c r="F1300" s="9">
        <v>0</v>
      </c>
      <c r="G1300" s="9">
        <v>0</v>
      </c>
      <c r="H1300" s="9">
        <v>1</v>
      </c>
      <c r="I1300" s="9">
        <v>0</v>
      </c>
      <c r="J1300" s="9">
        <v>175</v>
      </c>
      <c r="K1300" s="9">
        <v>173</v>
      </c>
      <c r="L1300" s="9">
        <v>59</v>
      </c>
      <c r="M1300" s="9">
        <v>27.99</v>
      </c>
      <c r="N1300" s="9">
        <v>70</v>
      </c>
      <c r="O1300" s="9">
        <v>75</v>
      </c>
      <c r="P1300" s="9">
        <v>1</v>
      </c>
    </row>
    <row r="1301" spans="1:16" ht="15.75" customHeight="1" x14ac:dyDescent="0.2">
      <c r="A1301" s="9">
        <v>1</v>
      </c>
      <c r="B1301" s="9">
        <v>52</v>
      </c>
      <c r="C1301" s="9">
        <v>2</v>
      </c>
      <c r="D1301" s="9">
        <v>1</v>
      </c>
      <c r="E1301" s="9">
        <v>30</v>
      </c>
      <c r="F1301" s="9">
        <v>0</v>
      </c>
      <c r="G1301" s="9">
        <v>0</v>
      </c>
      <c r="H1301" s="9">
        <v>1</v>
      </c>
      <c r="I1301" s="9">
        <v>0</v>
      </c>
      <c r="J1301" s="9">
        <v>312</v>
      </c>
      <c r="K1301" s="9">
        <v>148</v>
      </c>
      <c r="L1301" s="9">
        <v>99</v>
      </c>
      <c r="M1301" s="9">
        <v>26.73</v>
      </c>
      <c r="N1301" s="9">
        <v>75</v>
      </c>
      <c r="O1301" s="9">
        <v>65</v>
      </c>
      <c r="P1301" s="9">
        <v>0</v>
      </c>
    </row>
    <row r="1302" spans="1:16" ht="15.75" customHeight="1" x14ac:dyDescent="0.2">
      <c r="A1302" s="9">
        <v>1</v>
      </c>
      <c r="B1302" s="9">
        <v>50</v>
      </c>
      <c r="C1302" s="9">
        <v>1</v>
      </c>
      <c r="D1302" s="9">
        <v>0</v>
      </c>
      <c r="E1302" s="9">
        <v>0</v>
      </c>
      <c r="F1302" s="9">
        <v>0</v>
      </c>
      <c r="G1302" s="9">
        <v>0</v>
      </c>
      <c r="H1302" s="9">
        <v>0</v>
      </c>
      <c r="I1302" s="9">
        <v>0</v>
      </c>
      <c r="J1302" s="9">
        <v>253</v>
      </c>
      <c r="K1302" s="9">
        <v>131</v>
      </c>
      <c r="L1302" s="9">
        <v>87</v>
      </c>
      <c r="M1302" s="9">
        <v>26.54</v>
      </c>
      <c r="N1302" s="9">
        <v>90</v>
      </c>
      <c r="O1302" s="9">
        <v>76</v>
      </c>
      <c r="P1302" s="9">
        <v>0</v>
      </c>
    </row>
    <row r="1303" spans="1:16" ht="15.75" customHeight="1" x14ac:dyDescent="0.2">
      <c r="A1303" s="9">
        <v>0</v>
      </c>
      <c r="B1303" s="9">
        <v>43</v>
      </c>
      <c r="C1303" s="9">
        <v>3</v>
      </c>
      <c r="D1303" s="9">
        <v>1</v>
      </c>
      <c r="E1303" s="9">
        <v>10</v>
      </c>
      <c r="F1303" s="9" t="s">
        <v>92</v>
      </c>
      <c r="G1303" s="9">
        <v>0</v>
      </c>
      <c r="H1303" s="9">
        <v>0</v>
      </c>
      <c r="I1303" s="9">
        <v>0</v>
      </c>
      <c r="J1303" s="9">
        <v>186</v>
      </c>
      <c r="K1303" s="9">
        <v>111</v>
      </c>
      <c r="L1303" s="9">
        <v>82</v>
      </c>
      <c r="M1303" s="9">
        <v>23.22</v>
      </c>
      <c r="N1303" s="9">
        <v>75</v>
      </c>
      <c r="O1303" s="9">
        <v>82</v>
      </c>
      <c r="P1303" s="9">
        <v>0</v>
      </c>
    </row>
    <row r="1304" spans="1:16" ht="15.75" customHeight="1" x14ac:dyDescent="0.2">
      <c r="A1304" s="9">
        <v>0</v>
      </c>
      <c r="B1304" s="9">
        <v>63</v>
      </c>
      <c r="C1304" s="9">
        <v>1</v>
      </c>
      <c r="D1304" s="9">
        <v>0</v>
      </c>
      <c r="E1304" s="9">
        <v>0</v>
      </c>
      <c r="F1304" s="9">
        <v>0</v>
      </c>
      <c r="G1304" s="9">
        <v>0</v>
      </c>
      <c r="H1304" s="9">
        <v>1</v>
      </c>
      <c r="I1304" s="9">
        <v>0</v>
      </c>
      <c r="J1304" s="9">
        <v>226</v>
      </c>
      <c r="K1304" s="9">
        <v>172.5</v>
      </c>
      <c r="L1304" s="9">
        <v>98</v>
      </c>
      <c r="M1304" s="9">
        <v>26.47</v>
      </c>
      <c r="N1304" s="9">
        <v>87</v>
      </c>
      <c r="O1304" s="9">
        <v>81</v>
      </c>
      <c r="P1304" s="9">
        <v>0</v>
      </c>
    </row>
    <row r="1305" spans="1:16" ht="15.75" customHeight="1" x14ac:dyDescent="0.2">
      <c r="A1305" s="9">
        <v>1</v>
      </c>
      <c r="B1305" s="9">
        <v>55</v>
      </c>
      <c r="C1305" s="9">
        <v>1</v>
      </c>
      <c r="D1305" s="9">
        <v>0</v>
      </c>
      <c r="E1305" s="9">
        <v>0</v>
      </c>
      <c r="F1305" s="9">
        <v>0</v>
      </c>
      <c r="G1305" s="9">
        <v>0</v>
      </c>
      <c r="H1305" s="9">
        <v>1</v>
      </c>
      <c r="I1305" s="9">
        <v>1</v>
      </c>
      <c r="J1305" s="9">
        <v>180</v>
      </c>
      <c r="K1305" s="9">
        <v>174</v>
      </c>
      <c r="L1305" s="9">
        <v>100</v>
      </c>
      <c r="M1305" s="9">
        <v>26.83</v>
      </c>
      <c r="N1305" s="9">
        <v>71</v>
      </c>
      <c r="O1305" s="9">
        <v>78</v>
      </c>
      <c r="P1305" s="9">
        <v>0</v>
      </c>
    </row>
    <row r="1306" spans="1:16" ht="15.75" customHeight="1" x14ac:dyDescent="0.2">
      <c r="A1306" s="9">
        <v>1</v>
      </c>
      <c r="B1306" s="9">
        <v>46</v>
      </c>
      <c r="C1306" s="9">
        <v>2</v>
      </c>
      <c r="D1306" s="9">
        <v>1</v>
      </c>
      <c r="E1306" s="9">
        <v>43</v>
      </c>
      <c r="F1306" s="9">
        <v>0</v>
      </c>
      <c r="G1306" s="9">
        <v>0</v>
      </c>
      <c r="H1306" s="9">
        <v>1</v>
      </c>
      <c r="I1306" s="9">
        <v>0</v>
      </c>
      <c r="J1306" s="9">
        <v>259</v>
      </c>
      <c r="K1306" s="9">
        <v>125</v>
      </c>
      <c r="L1306" s="9">
        <v>89</v>
      </c>
      <c r="M1306" s="9">
        <v>24.8</v>
      </c>
      <c r="N1306" s="9">
        <v>100</v>
      </c>
      <c r="O1306" s="9">
        <v>57</v>
      </c>
      <c r="P1306" s="9">
        <v>0</v>
      </c>
    </row>
    <row r="1307" spans="1:16" ht="15.75" customHeight="1" x14ac:dyDescent="0.2">
      <c r="A1307" s="9">
        <v>1</v>
      </c>
      <c r="B1307" s="9">
        <v>62</v>
      </c>
      <c r="C1307" s="9">
        <v>1</v>
      </c>
      <c r="D1307" s="9">
        <v>0</v>
      </c>
      <c r="E1307" s="9">
        <v>0</v>
      </c>
      <c r="F1307" s="9">
        <v>0</v>
      </c>
      <c r="G1307" s="9">
        <v>0</v>
      </c>
      <c r="H1307" s="9">
        <v>0</v>
      </c>
      <c r="I1307" s="9">
        <v>0</v>
      </c>
      <c r="J1307" s="9">
        <v>216</v>
      </c>
      <c r="K1307" s="9">
        <v>126</v>
      </c>
      <c r="L1307" s="9">
        <v>82</v>
      </c>
      <c r="M1307" s="9">
        <v>21.18</v>
      </c>
      <c r="N1307" s="9">
        <v>69</v>
      </c>
      <c r="O1307" s="9">
        <v>69</v>
      </c>
      <c r="P1307" s="9">
        <v>0</v>
      </c>
    </row>
    <row r="1308" spans="1:16" ht="15.75" customHeight="1" x14ac:dyDescent="0.2">
      <c r="A1308" s="9">
        <v>1</v>
      </c>
      <c r="B1308" s="9">
        <v>41</v>
      </c>
      <c r="C1308" s="9">
        <v>2</v>
      </c>
      <c r="D1308" s="9">
        <v>1</v>
      </c>
      <c r="E1308" s="9">
        <v>20</v>
      </c>
      <c r="F1308" s="9">
        <v>0</v>
      </c>
      <c r="G1308" s="9">
        <v>0</v>
      </c>
      <c r="H1308" s="9">
        <v>0</v>
      </c>
      <c r="I1308" s="9">
        <v>0</v>
      </c>
      <c r="J1308" s="9">
        <v>260</v>
      </c>
      <c r="K1308" s="9">
        <v>120</v>
      </c>
      <c r="L1308" s="9">
        <v>72.5</v>
      </c>
      <c r="M1308" s="9">
        <v>26.36</v>
      </c>
      <c r="N1308" s="9">
        <v>73</v>
      </c>
      <c r="O1308" s="9">
        <v>88</v>
      </c>
      <c r="P1308" s="9">
        <v>0</v>
      </c>
    </row>
    <row r="1309" spans="1:16" ht="15.75" customHeight="1" x14ac:dyDescent="0.2">
      <c r="A1309" s="9">
        <v>1</v>
      </c>
      <c r="B1309" s="9">
        <v>38</v>
      </c>
      <c r="C1309" s="9">
        <v>2</v>
      </c>
      <c r="D1309" s="9">
        <v>1</v>
      </c>
      <c r="E1309" s="9">
        <v>15</v>
      </c>
      <c r="F1309" s="9">
        <v>0</v>
      </c>
      <c r="G1309" s="9">
        <v>0</v>
      </c>
      <c r="H1309" s="9">
        <v>0</v>
      </c>
      <c r="I1309" s="9">
        <v>0</v>
      </c>
      <c r="J1309" s="9">
        <v>233</v>
      </c>
      <c r="K1309" s="9">
        <v>137</v>
      </c>
      <c r="L1309" s="9">
        <v>75</v>
      </c>
      <c r="M1309" s="9">
        <v>20.55</v>
      </c>
      <c r="N1309" s="9">
        <v>100</v>
      </c>
      <c r="O1309" s="9">
        <v>107</v>
      </c>
      <c r="P1309" s="9">
        <v>0</v>
      </c>
    </row>
    <row r="1310" spans="1:16" ht="15.75" customHeight="1" x14ac:dyDescent="0.2">
      <c r="A1310" s="9">
        <v>1</v>
      </c>
      <c r="B1310" s="9">
        <v>59</v>
      </c>
      <c r="C1310" s="9">
        <v>1</v>
      </c>
      <c r="D1310" s="9">
        <v>1</v>
      </c>
      <c r="E1310" s="9">
        <v>20</v>
      </c>
      <c r="F1310" s="9">
        <v>0</v>
      </c>
      <c r="G1310" s="9">
        <v>0</v>
      </c>
      <c r="H1310" s="9">
        <v>1</v>
      </c>
      <c r="I1310" s="9">
        <v>0</v>
      </c>
      <c r="J1310" s="9">
        <v>280</v>
      </c>
      <c r="K1310" s="9">
        <v>164</v>
      </c>
      <c r="L1310" s="9">
        <v>81</v>
      </c>
      <c r="M1310" s="9">
        <v>29.76</v>
      </c>
      <c r="N1310" s="9">
        <v>80</v>
      </c>
      <c r="O1310" s="9">
        <v>68</v>
      </c>
      <c r="P1310" s="9">
        <v>0</v>
      </c>
    </row>
    <row r="1311" spans="1:16" ht="15.75" customHeight="1" x14ac:dyDescent="0.2">
      <c r="A1311" s="9">
        <v>0</v>
      </c>
      <c r="B1311" s="9">
        <v>34</v>
      </c>
      <c r="C1311" s="9">
        <v>2</v>
      </c>
      <c r="D1311" s="9">
        <v>0</v>
      </c>
      <c r="E1311" s="9">
        <v>0</v>
      </c>
      <c r="F1311" s="9">
        <v>0</v>
      </c>
      <c r="G1311" s="9">
        <v>0</v>
      </c>
      <c r="H1311" s="9">
        <v>0</v>
      </c>
      <c r="I1311" s="9">
        <v>0</v>
      </c>
      <c r="J1311" s="9">
        <v>170</v>
      </c>
      <c r="K1311" s="9">
        <v>121</v>
      </c>
      <c r="L1311" s="9">
        <v>74</v>
      </c>
      <c r="M1311" s="9">
        <v>20.82</v>
      </c>
      <c r="N1311" s="9">
        <v>67</v>
      </c>
      <c r="O1311" s="9">
        <v>83</v>
      </c>
      <c r="P1311" s="9">
        <v>0</v>
      </c>
    </row>
    <row r="1312" spans="1:16" ht="15.75" customHeight="1" x14ac:dyDescent="0.2">
      <c r="A1312" s="9">
        <v>1</v>
      </c>
      <c r="B1312" s="9">
        <v>50</v>
      </c>
      <c r="C1312" s="9">
        <v>4</v>
      </c>
      <c r="D1312" s="9">
        <v>1</v>
      </c>
      <c r="E1312" s="9">
        <v>15</v>
      </c>
      <c r="F1312" s="9">
        <v>0</v>
      </c>
      <c r="G1312" s="9">
        <v>0</v>
      </c>
      <c r="H1312" s="9">
        <v>0</v>
      </c>
      <c r="I1312" s="9">
        <v>0</v>
      </c>
      <c r="J1312" s="9">
        <v>212</v>
      </c>
      <c r="K1312" s="9">
        <v>132</v>
      </c>
      <c r="L1312" s="9">
        <v>87</v>
      </c>
      <c r="M1312" s="9">
        <v>25.9</v>
      </c>
      <c r="N1312" s="9">
        <v>75</v>
      </c>
      <c r="O1312" s="9">
        <v>83</v>
      </c>
      <c r="P1312" s="9">
        <v>0</v>
      </c>
    </row>
    <row r="1313" spans="1:16" ht="15.75" customHeight="1" x14ac:dyDescent="0.2">
      <c r="A1313" s="9">
        <v>1</v>
      </c>
      <c r="B1313" s="9">
        <v>59</v>
      </c>
      <c r="C1313" s="9">
        <v>1</v>
      </c>
      <c r="D1313" s="9">
        <v>1</v>
      </c>
      <c r="E1313" s="9">
        <v>20</v>
      </c>
      <c r="F1313" s="9">
        <v>0</v>
      </c>
      <c r="G1313" s="9">
        <v>0</v>
      </c>
      <c r="H1313" s="9">
        <v>0</v>
      </c>
      <c r="I1313" s="9">
        <v>0</v>
      </c>
      <c r="J1313" s="9">
        <v>206</v>
      </c>
      <c r="K1313" s="9">
        <v>115</v>
      </c>
      <c r="L1313" s="9">
        <v>70</v>
      </c>
      <c r="M1313" s="9">
        <v>24.79</v>
      </c>
      <c r="N1313" s="9">
        <v>84</v>
      </c>
      <c r="O1313" s="9">
        <v>76</v>
      </c>
      <c r="P1313" s="9">
        <v>0</v>
      </c>
    </row>
    <row r="1314" spans="1:16" ht="15.75" customHeight="1" x14ac:dyDescent="0.2">
      <c r="A1314" s="9">
        <v>1</v>
      </c>
      <c r="B1314" s="9">
        <v>44</v>
      </c>
      <c r="C1314" s="9">
        <v>1</v>
      </c>
      <c r="D1314" s="9">
        <v>1</v>
      </c>
      <c r="E1314" s="9">
        <v>30</v>
      </c>
      <c r="F1314" s="9">
        <v>0</v>
      </c>
      <c r="G1314" s="9">
        <v>0</v>
      </c>
      <c r="H1314" s="9">
        <v>1</v>
      </c>
      <c r="I1314" s="9">
        <v>0</v>
      </c>
      <c r="J1314" s="9">
        <v>230</v>
      </c>
      <c r="K1314" s="9">
        <v>128</v>
      </c>
      <c r="L1314" s="9">
        <v>87</v>
      </c>
      <c r="M1314" s="9">
        <v>26.02</v>
      </c>
      <c r="N1314" s="9">
        <v>70</v>
      </c>
      <c r="O1314" s="9">
        <v>73</v>
      </c>
      <c r="P1314" s="9">
        <v>0</v>
      </c>
    </row>
    <row r="1315" spans="1:16" ht="15.75" customHeight="1" x14ac:dyDescent="0.2">
      <c r="A1315" s="9">
        <v>0</v>
      </c>
      <c r="B1315" s="9">
        <v>33</v>
      </c>
      <c r="C1315" s="9">
        <v>1</v>
      </c>
      <c r="D1315" s="9">
        <v>0</v>
      </c>
      <c r="E1315" s="9">
        <v>0</v>
      </c>
      <c r="F1315" s="9">
        <v>0</v>
      </c>
      <c r="G1315" s="9">
        <v>0</v>
      </c>
      <c r="H1315" s="9">
        <v>0</v>
      </c>
      <c r="I1315" s="9">
        <v>0</v>
      </c>
      <c r="J1315" s="9">
        <v>158</v>
      </c>
      <c r="K1315" s="9">
        <v>108</v>
      </c>
      <c r="L1315" s="9">
        <v>67</v>
      </c>
      <c r="M1315" s="9">
        <v>19.84</v>
      </c>
      <c r="N1315" s="9">
        <v>86</v>
      </c>
      <c r="O1315" s="9">
        <v>69</v>
      </c>
      <c r="P1315" s="9">
        <v>0</v>
      </c>
    </row>
    <row r="1316" spans="1:16" ht="15.75" customHeight="1" x14ac:dyDescent="0.2">
      <c r="A1316" s="9">
        <v>1</v>
      </c>
      <c r="B1316" s="9">
        <v>64</v>
      </c>
      <c r="C1316" s="9" t="s">
        <v>92</v>
      </c>
      <c r="D1316" s="9">
        <v>0</v>
      </c>
      <c r="E1316" s="9">
        <v>0</v>
      </c>
      <c r="F1316" s="9">
        <v>0</v>
      </c>
      <c r="G1316" s="9">
        <v>0</v>
      </c>
      <c r="H1316" s="9">
        <v>1</v>
      </c>
      <c r="I1316" s="9">
        <v>0</v>
      </c>
      <c r="J1316" s="9">
        <v>186</v>
      </c>
      <c r="K1316" s="9">
        <v>144</v>
      </c>
      <c r="L1316" s="9">
        <v>76</v>
      </c>
      <c r="M1316" s="9">
        <v>31.23</v>
      </c>
      <c r="N1316" s="9">
        <v>62</v>
      </c>
      <c r="O1316" s="9">
        <v>93</v>
      </c>
      <c r="P1316" s="9">
        <v>0</v>
      </c>
    </row>
    <row r="1317" spans="1:16" ht="15.75" customHeight="1" x14ac:dyDescent="0.2">
      <c r="A1317" s="9">
        <v>1</v>
      </c>
      <c r="B1317" s="9">
        <v>60</v>
      </c>
      <c r="C1317" s="9">
        <v>1</v>
      </c>
      <c r="D1317" s="9">
        <v>0</v>
      </c>
      <c r="E1317" s="9">
        <v>0</v>
      </c>
      <c r="F1317" s="9">
        <v>0</v>
      </c>
      <c r="G1317" s="9">
        <v>0</v>
      </c>
      <c r="H1317" s="9">
        <v>0</v>
      </c>
      <c r="I1317" s="9">
        <v>0</v>
      </c>
      <c r="J1317" s="9">
        <v>183</v>
      </c>
      <c r="K1317" s="9">
        <v>114</v>
      </c>
      <c r="L1317" s="9">
        <v>70</v>
      </c>
      <c r="M1317" s="9">
        <v>23.56</v>
      </c>
      <c r="N1317" s="9">
        <v>75</v>
      </c>
      <c r="O1317" s="9">
        <v>59</v>
      </c>
      <c r="P1317" s="9">
        <v>0</v>
      </c>
    </row>
    <row r="1318" spans="1:16" ht="15.75" customHeight="1" x14ac:dyDescent="0.2">
      <c r="A1318" s="9">
        <v>0</v>
      </c>
      <c r="B1318" s="9">
        <v>55</v>
      </c>
      <c r="C1318" s="9">
        <v>1</v>
      </c>
      <c r="D1318" s="9">
        <v>0</v>
      </c>
      <c r="E1318" s="9">
        <v>0</v>
      </c>
      <c r="F1318" s="9">
        <v>0</v>
      </c>
      <c r="G1318" s="9">
        <v>0</v>
      </c>
      <c r="H1318" s="9">
        <v>0</v>
      </c>
      <c r="I1318" s="9">
        <v>0</v>
      </c>
      <c r="J1318" s="9">
        <v>211</v>
      </c>
      <c r="K1318" s="9">
        <v>136</v>
      </c>
      <c r="L1318" s="9">
        <v>70</v>
      </c>
      <c r="M1318" s="9">
        <v>34.4</v>
      </c>
      <c r="N1318" s="9">
        <v>75</v>
      </c>
      <c r="O1318" s="9">
        <v>83</v>
      </c>
      <c r="P1318" s="9">
        <v>0</v>
      </c>
    </row>
    <row r="1319" spans="1:16" ht="15.75" customHeight="1" x14ac:dyDescent="0.2">
      <c r="A1319" s="9">
        <v>0</v>
      </c>
      <c r="B1319" s="9">
        <v>52</v>
      </c>
      <c r="C1319" s="9">
        <v>1</v>
      </c>
      <c r="D1319" s="9">
        <v>0</v>
      </c>
      <c r="E1319" s="9">
        <v>0</v>
      </c>
      <c r="F1319" s="9">
        <v>0</v>
      </c>
      <c r="G1319" s="9">
        <v>0</v>
      </c>
      <c r="H1319" s="9">
        <v>0</v>
      </c>
      <c r="I1319" s="9">
        <v>0</v>
      </c>
      <c r="J1319" s="9" t="s">
        <v>92</v>
      </c>
      <c r="K1319" s="9">
        <v>129</v>
      </c>
      <c r="L1319" s="9">
        <v>80</v>
      </c>
      <c r="M1319" s="9">
        <v>28.06</v>
      </c>
      <c r="N1319" s="9">
        <v>90</v>
      </c>
      <c r="O1319" s="9" t="s">
        <v>92</v>
      </c>
      <c r="P1319" s="9">
        <v>1</v>
      </c>
    </row>
    <row r="1320" spans="1:16" ht="15.75" customHeight="1" x14ac:dyDescent="0.2">
      <c r="A1320" s="9">
        <v>1</v>
      </c>
      <c r="B1320" s="9">
        <v>50</v>
      </c>
      <c r="C1320" s="9">
        <v>2</v>
      </c>
      <c r="D1320" s="9">
        <v>1</v>
      </c>
      <c r="E1320" s="9">
        <v>40</v>
      </c>
      <c r="F1320" s="9">
        <v>0</v>
      </c>
      <c r="G1320" s="9">
        <v>0</v>
      </c>
      <c r="H1320" s="9">
        <v>0</v>
      </c>
      <c r="I1320" s="9">
        <v>0</v>
      </c>
      <c r="J1320" s="9">
        <v>238</v>
      </c>
      <c r="K1320" s="9">
        <v>127.5</v>
      </c>
      <c r="L1320" s="9">
        <v>85</v>
      </c>
      <c r="M1320" s="9">
        <v>27.82</v>
      </c>
      <c r="N1320" s="9">
        <v>80</v>
      </c>
      <c r="O1320" s="9">
        <v>69</v>
      </c>
      <c r="P1320" s="9">
        <v>0</v>
      </c>
    </row>
    <row r="1321" spans="1:16" ht="15.75" customHeight="1" x14ac:dyDescent="0.2">
      <c r="A1321" s="9">
        <v>0</v>
      </c>
      <c r="B1321" s="9">
        <v>35</v>
      </c>
      <c r="C1321" s="9">
        <v>2</v>
      </c>
      <c r="D1321" s="9">
        <v>1</v>
      </c>
      <c r="E1321" s="9">
        <v>5</v>
      </c>
      <c r="F1321" s="9">
        <v>0</v>
      </c>
      <c r="G1321" s="9">
        <v>0</v>
      </c>
      <c r="H1321" s="9">
        <v>0</v>
      </c>
      <c r="I1321" s="9">
        <v>0</v>
      </c>
      <c r="J1321" s="9">
        <v>186</v>
      </c>
      <c r="K1321" s="9">
        <v>106</v>
      </c>
      <c r="L1321" s="9">
        <v>78</v>
      </c>
      <c r="M1321" s="9">
        <v>24.73</v>
      </c>
      <c r="N1321" s="9">
        <v>60</v>
      </c>
      <c r="O1321" s="9">
        <v>70</v>
      </c>
      <c r="P1321" s="9">
        <v>0</v>
      </c>
    </row>
    <row r="1322" spans="1:16" ht="15.75" customHeight="1" x14ac:dyDescent="0.2">
      <c r="A1322" s="9">
        <v>0</v>
      </c>
      <c r="B1322" s="9">
        <v>57</v>
      </c>
      <c r="C1322" s="9">
        <v>2</v>
      </c>
      <c r="D1322" s="9">
        <v>0</v>
      </c>
      <c r="E1322" s="9">
        <v>0</v>
      </c>
      <c r="F1322" s="9">
        <v>0</v>
      </c>
      <c r="G1322" s="9">
        <v>0</v>
      </c>
      <c r="H1322" s="9">
        <v>0</v>
      </c>
      <c r="I1322" s="9">
        <v>0</v>
      </c>
      <c r="J1322" s="9">
        <v>239</v>
      </c>
      <c r="K1322" s="9">
        <v>127</v>
      </c>
      <c r="L1322" s="9">
        <v>81</v>
      </c>
      <c r="M1322" s="9">
        <v>21.85</v>
      </c>
      <c r="N1322" s="9">
        <v>75</v>
      </c>
      <c r="O1322" s="9">
        <v>87</v>
      </c>
      <c r="P1322" s="9">
        <v>0</v>
      </c>
    </row>
    <row r="1323" spans="1:16" ht="15.75" customHeight="1" x14ac:dyDescent="0.2">
      <c r="A1323" s="9">
        <v>0</v>
      </c>
      <c r="B1323" s="9">
        <v>60</v>
      </c>
      <c r="C1323" s="9">
        <v>1</v>
      </c>
      <c r="D1323" s="9">
        <v>0</v>
      </c>
      <c r="E1323" s="9">
        <v>0</v>
      </c>
      <c r="F1323" s="9">
        <v>0</v>
      </c>
      <c r="G1323" s="9">
        <v>0</v>
      </c>
      <c r="H1323" s="9">
        <v>0</v>
      </c>
      <c r="I1323" s="9">
        <v>0</v>
      </c>
      <c r="J1323" s="9">
        <v>277</v>
      </c>
      <c r="K1323" s="9">
        <v>126</v>
      </c>
      <c r="L1323" s="9">
        <v>70</v>
      </c>
      <c r="M1323" s="9">
        <v>25.13</v>
      </c>
      <c r="N1323" s="9">
        <v>60</v>
      </c>
      <c r="O1323" s="9">
        <v>100</v>
      </c>
      <c r="P1323" s="9">
        <v>0</v>
      </c>
    </row>
    <row r="1324" spans="1:16" ht="15.75" customHeight="1" x14ac:dyDescent="0.2">
      <c r="A1324" s="9">
        <v>0</v>
      </c>
      <c r="B1324" s="9">
        <v>53</v>
      </c>
      <c r="C1324" s="9">
        <v>1</v>
      </c>
      <c r="D1324" s="9">
        <v>1</v>
      </c>
      <c r="E1324" s="9">
        <v>20</v>
      </c>
      <c r="F1324" s="9">
        <v>0</v>
      </c>
      <c r="G1324" s="9">
        <v>0</v>
      </c>
      <c r="H1324" s="9">
        <v>1</v>
      </c>
      <c r="I1324" s="9">
        <v>0</v>
      </c>
      <c r="J1324" s="9">
        <v>235</v>
      </c>
      <c r="K1324" s="9">
        <v>154</v>
      </c>
      <c r="L1324" s="9">
        <v>98</v>
      </c>
      <c r="M1324" s="9">
        <v>26.91</v>
      </c>
      <c r="N1324" s="9">
        <v>80</v>
      </c>
      <c r="O1324" s="9">
        <v>65</v>
      </c>
      <c r="P1324" s="9">
        <v>0</v>
      </c>
    </row>
    <row r="1325" spans="1:16" ht="15.75" customHeight="1" x14ac:dyDescent="0.2">
      <c r="A1325" s="9">
        <v>1</v>
      </c>
      <c r="B1325" s="9">
        <v>43</v>
      </c>
      <c r="C1325" s="9">
        <v>2</v>
      </c>
      <c r="D1325" s="9">
        <v>1</v>
      </c>
      <c r="E1325" s="9">
        <v>38</v>
      </c>
      <c r="F1325" s="9">
        <v>0</v>
      </c>
      <c r="G1325" s="9">
        <v>0</v>
      </c>
      <c r="H1325" s="9">
        <v>0</v>
      </c>
      <c r="I1325" s="9">
        <v>0</v>
      </c>
      <c r="J1325" s="9">
        <v>207</v>
      </c>
      <c r="K1325" s="9">
        <v>130</v>
      </c>
      <c r="L1325" s="9">
        <v>86</v>
      </c>
      <c r="M1325" s="9">
        <v>24.96</v>
      </c>
      <c r="N1325" s="9">
        <v>75</v>
      </c>
      <c r="O1325" s="9">
        <v>103</v>
      </c>
      <c r="P1325" s="9">
        <v>0</v>
      </c>
    </row>
    <row r="1326" spans="1:16" ht="15.75" customHeight="1" x14ac:dyDescent="0.2">
      <c r="A1326" s="9">
        <v>1</v>
      </c>
      <c r="B1326" s="9">
        <v>56</v>
      </c>
      <c r="C1326" s="9">
        <v>1</v>
      </c>
      <c r="D1326" s="9">
        <v>1</v>
      </c>
      <c r="E1326" s="9">
        <v>20</v>
      </c>
      <c r="F1326" s="9">
        <v>0</v>
      </c>
      <c r="G1326" s="9">
        <v>0</v>
      </c>
      <c r="H1326" s="9">
        <v>0</v>
      </c>
      <c r="I1326" s="9">
        <v>0</v>
      </c>
      <c r="J1326" s="9">
        <v>256</v>
      </c>
      <c r="K1326" s="9">
        <v>124</v>
      </c>
      <c r="L1326" s="9">
        <v>78</v>
      </c>
      <c r="M1326" s="9">
        <v>26.67</v>
      </c>
      <c r="N1326" s="9">
        <v>60</v>
      </c>
      <c r="O1326" s="9">
        <v>80</v>
      </c>
      <c r="P1326" s="9">
        <v>0</v>
      </c>
    </row>
    <row r="1327" spans="1:16" ht="15.75" customHeight="1" x14ac:dyDescent="0.2">
      <c r="A1327" s="9">
        <v>0</v>
      </c>
      <c r="B1327" s="9">
        <v>36</v>
      </c>
      <c r="C1327" s="9">
        <v>3</v>
      </c>
      <c r="D1327" s="9">
        <v>0</v>
      </c>
      <c r="E1327" s="9">
        <v>0</v>
      </c>
      <c r="F1327" s="9">
        <v>0</v>
      </c>
      <c r="G1327" s="9">
        <v>0</v>
      </c>
      <c r="H1327" s="9">
        <v>0</v>
      </c>
      <c r="I1327" s="9">
        <v>0</v>
      </c>
      <c r="J1327" s="9">
        <v>230</v>
      </c>
      <c r="K1327" s="9">
        <v>112.5</v>
      </c>
      <c r="L1327" s="9">
        <v>73.5</v>
      </c>
      <c r="M1327" s="9">
        <v>22.36</v>
      </c>
      <c r="N1327" s="9">
        <v>63</v>
      </c>
      <c r="O1327" s="9">
        <v>65</v>
      </c>
      <c r="P1327" s="9">
        <v>0</v>
      </c>
    </row>
    <row r="1328" spans="1:16" ht="15.75" customHeight="1" x14ac:dyDescent="0.2">
      <c r="A1328" s="9">
        <v>1</v>
      </c>
      <c r="B1328" s="9">
        <v>38</v>
      </c>
      <c r="C1328" s="9">
        <v>2</v>
      </c>
      <c r="D1328" s="9">
        <v>0</v>
      </c>
      <c r="E1328" s="9">
        <v>0</v>
      </c>
      <c r="F1328" s="9">
        <v>0</v>
      </c>
      <c r="G1328" s="9">
        <v>0</v>
      </c>
      <c r="H1328" s="9">
        <v>1</v>
      </c>
      <c r="I1328" s="9">
        <v>0</v>
      </c>
      <c r="J1328" s="9">
        <v>199</v>
      </c>
      <c r="K1328" s="9">
        <v>135</v>
      </c>
      <c r="L1328" s="9">
        <v>90</v>
      </c>
      <c r="M1328" s="9">
        <v>32.19</v>
      </c>
      <c r="N1328" s="9">
        <v>67</v>
      </c>
      <c r="O1328" s="9">
        <v>85</v>
      </c>
      <c r="P1328" s="9">
        <v>0</v>
      </c>
    </row>
    <row r="1329" spans="1:16" ht="15.75" customHeight="1" x14ac:dyDescent="0.2">
      <c r="A1329" s="9">
        <v>0</v>
      </c>
      <c r="B1329" s="9">
        <v>59</v>
      </c>
      <c r="C1329" s="9">
        <v>2</v>
      </c>
      <c r="D1329" s="9">
        <v>1</v>
      </c>
      <c r="E1329" s="9">
        <v>1</v>
      </c>
      <c r="F1329" s="9">
        <v>0</v>
      </c>
      <c r="G1329" s="9">
        <v>0</v>
      </c>
      <c r="H1329" s="9">
        <v>0</v>
      </c>
      <c r="I1329" s="9">
        <v>0</v>
      </c>
      <c r="J1329" s="9">
        <v>236</v>
      </c>
      <c r="K1329" s="9">
        <v>139</v>
      </c>
      <c r="L1329" s="9">
        <v>84</v>
      </c>
      <c r="M1329" s="9">
        <v>22.7</v>
      </c>
      <c r="N1329" s="9">
        <v>63</v>
      </c>
      <c r="O1329" s="9" t="s">
        <v>92</v>
      </c>
      <c r="P1329" s="9">
        <v>0</v>
      </c>
    </row>
    <row r="1330" spans="1:16" ht="15.75" customHeight="1" x14ac:dyDescent="0.2">
      <c r="A1330" s="9">
        <v>1</v>
      </c>
      <c r="B1330" s="9">
        <v>49</v>
      </c>
      <c r="C1330" s="9">
        <v>2</v>
      </c>
      <c r="D1330" s="9">
        <v>0</v>
      </c>
      <c r="E1330" s="9">
        <v>0</v>
      </c>
      <c r="F1330" s="9">
        <v>0</v>
      </c>
      <c r="G1330" s="9">
        <v>0</v>
      </c>
      <c r="H1330" s="9">
        <v>1</v>
      </c>
      <c r="I1330" s="9">
        <v>0</v>
      </c>
      <c r="J1330" s="9">
        <v>271</v>
      </c>
      <c r="K1330" s="9">
        <v>140</v>
      </c>
      <c r="L1330" s="9">
        <v>108</v>
      </c>
      <c r="M1330" s="9">
        <v>27.66</v>
      </c>
      <c r="N1330" s="9">
        <v>82</v>
      </c>
      <c r="O1330" s="9">
        <v>77</v>
      </c>
      <c r="P1330" s="9">
        <v>0</v>
      </c>
    </row>
    <row r="1331" spans="1:16" ht="15.75" customHeight="1" x14ac:dyDescent="0.2">
      <c r="A1331" s="9">
        <v>0</v>
      </c>
      <c r="B1331" s="9">
        <v>49</v>
      </c>
      <c r="C1331" s="9">
        <v>1</v>
      </c>
      <c r="D1331" s="9">
        <v>0</v>
      </c>
      <c r="E1331" s="9">
        <v>0</v>
      </c>
      <c r="F1331" s="9">
        <v>0</v>
      </c>
      <c r="G1331" s="9">
        <v>0</v>
      </c>
      <c r="H1331" s="9">
        <v>0</v>
      </c>
      <c r="I1331" s="9">
        <v>0</v>
      </c>
      <c r="J1331" s="9">
        <v>250</v>
      </c>
      <c r="K1331" s="9">
        <v>133.5</v>
      </c>
      <c r="L1331" s="9">
        <v>87.5</v>
      </c>
      <c r="M1331" s="9">
        <v>29.45</v>
      </c>
      <c r="N1331" s="9">
        <v>83</v>
      </c>
      <c r="O1331" s="9">
        <v>84</v>
      </c>
      <c r="P1331" s="9">
        <v>0</v>
      </c>
    </row>
    <row r="1332" spans="1:16" ht="15.75" customHeight="1" x14ac:dyDescent="0.2">
      <c r="A1332" s="9">
        <v>0</v>
      </c>
      <c r="B1332" s="9">
        <v>42</v>
      </c>
      <c r="C1332" s="9">
        <v>3</v>
      </c>
      <c r="D1332" s="9">
        <v>1</v>
      </c>
      <c r="E1332" s="9">
        <v>5</v>
      </c>
      <c r="F1332" s="9">
        <v>0</v>
      </c>
      <c r="G1332" s="9">
        <v>0</v>
      </c>
      <c r="H1332" s="9">
        <v>0</v>
      </c>
      <c r="I1332" s="9">
        <v>0</v>
      </c>
      <c r="J1332" s="9">
        <v>152</v>
      </c>
      <c r="K1332" s="9">
        <v>122</v>
      </c>
      <c r="L1332" s="9">
        <v>76</v>
      </c>
      <c r="M1332" s="9">
        <v>21.26</v>
      </c>
      <c r="N1332" s="9">
        <v>85</v>
      </c>
      <c r="O1332" s="9">
        <v>78</v>
      </c>
      <c r="P1332" s="9">
        <v>0</v>
      </c>
    </row>
    <row r="1333" spans="1:16" ht="15.75" customHeight="1" x14ac:dyDescent="0.2">
      <c r="A1333" s="9">
        <v>1</v>
      </c>
      <c r="B1333" s="9">
        <v>35</v>
      </c>
      <c r="C1333" s="9">
        <v>4</v>
      </c>
      <c r="D1333" s="9">
        <v>1</v>
      </c>
      <c r="E1333" s="9">
        <v>10</v>
      </c>
      <c r="F1333" s="9">
        <v>0</v>
      </c>
      <c r="G1333" s="9">
        <v>0</v>
      </c>
      <c r="H1333" s="9">
        <v>0</v>
      </c>
      <c r="I1333" s="9">
        <v>0</v>
      </c>
      <c r="J1333" s="9">
        <v>300</v>
      </c>
      <c r="K1333" s="9">
        <v>120</v>
      </c>
      <c r="L1333" s="9">
        <v>84</v>
      </c>
      <c r="M1333" s="9">
        <v>24.69</v>
      </c>
      <c r="N1333" s="9">
        <v>75</v>
      </c>
      <c r="O1333" s="9">
        <v>99</v>
      </c>
      <c r="P1333" s="9">
        <v>0</v>
      </c>
    </row>
    <row r="1334" spans="1:16" ht="15.75" customHeight="1" x14ac:dyDescent="0.2">
      <c r="A1334" s="9">
        <v>0</v>
      </c>
      <c r="B1334" s="9">
        <v>38</v>
      </c>
      <c r="C1334" s="9">
        <v>2</v>
      </c>
      <c r="D1334" s="9">
        <v>0</v>
      </c>
      <c r="E1334" s="9">
        <v>0</v>
      </c>
      <c r="F1334" s="9">
        <v>0</v>
      </c>
      <c r="G1334" s="9">
        <v>0</v>
      </c>
      <c r="H1334" s="9">
        <v>0</v>
      </c>
      <c r="I1334" s="9">
        <v>0</v>
      </c>
      <c r="J1334" s="9">
        <v>287</v>
      </c>
      <c r="K1334" s="9">
        <v>113</v>
      </c>
      <c r="L1334" s="9">
        <v>80</v>
      </c>
      <c r="M1334" s="9">
        <v>24.56</v>
      </c>
      <c r="N1334" s="9">
        <v>100</v>
      </c>
      <c r="O1334" s="9">
        <v>75</v>
      </c>
      <c r="P1334" s="9">
        <v>0</v>
      </c>
    </row>
    <row r="1335" spans="1:16" ht="15.75" customHeight="1" x14ac:dyDescent="0.2">
      <c r="A1335" s="9">
        <v>1</v>
      </c>
      <c r="B1335" s="9">
        <v>62</v>
      </c>
      <c r="C1335" s="9">
        <v>1</v>
      </c>
      <c r="D1335" s="9">
        <v>0</v>
      </c>
      <c r="E1335" s="9">
        <v>0</v>
      </c>
      <c r="F1335" s="9">
        <v>0</v>
      </c>
      <c r="G1335" s="9">
        <v>0</v>
      </c>
      <c r="H1335" s="9">
        <v>0</v>
      </c>
      <c r="I1335" s="9">
        <v>1</v>
      </c>
      <c r="J1335" s="9">
        <v>237</v>
      </c>
      <c r="K1335" s="9">
        <v>114</v>
      </c>
      <c r="L1335" s="9">
        <v>72</v>
      </c>
      <c r="M1335" s="9">
        <v>25.65</v>
      </c>
      <c r="N1335" s="9">
        <v>62</v>
      </c>
      <c r="O1335" s="9">
        <v>89</v>
      </c>
      <c r="P1335" s="9">
        <v>0</v>
      </c>
    </row>
    <row r="1336" spans="1:16" ht="15.75" customHeight="1" x14ac:dyDescent="0.2">
      <c r="A1336" s="9">
        <v>1</v>
      </c>
      <c r="B1336" s="9">
        <v>44</v>
      </c>
      <c r="C1336" s="9">
        <v>1</v>
      </c>
      <c r="D1336" s="9">
        <v>1</v>
      </c>
      <c r="E1336" s="9">
        <v>20</v>
      </c>
      <c r="F1336" s="9">
        <v>0</v>
      </c>
      <c r="G1336" s="9">
        <v>0</v>
      </c>
      <c r="H1336" s="9">
        <v>0</v>
      </c>
      <c r="I1336" s="9">
        <v>0</v>
      </c>
      <c r="J1336" s="9">
        <v>214</v>
      </c>
      <c r="K1336" s="9">
        <v>128</v>
      </c>
      <c r="L1336" s="9">
        <v>94</v>
      </c>
      <c r="M1336" s="9">
        <v>23.51</v>
      </c>
      <c r="N1336" s="9">
        <v>72</v>
      </c>
      <c r="O1336" s="9">
        <v>66</v>
      </c>
      <c r="P1336" s="9">
        <v>0</v>
      </c>
    </row>
    <row r="1337" spans="1:16" ht="15.75" customHeight="1" x14ac:dyDescent="0.2">
      <c r="A1337" s="9">
        <v>0</v>
      </c>
      <c r="B1337" s="9">
        <v>43</v>
      </c>
      <c r="C1337" s="9">
        <v>2</v>
      </c>
      <c r="D1337" s="9">
        <v>0</v>
      </c>
      <c r="E1337" s="9">
        <v>0</v>
      </c>
      <c r="F1337" s="9">
        <v>0</v>
      </c>
      <c r="G1337" s="9">
        <v>0</v>
      </c>
      <c r="H1337" s="9">
        <v>0</v>
      </c>
      <c r="I1337" s="9">
        <v>0</v>
      </c>
      <c r="J1337" s="9">
        <v>237</v>
      </c>
      <c r="K1337" s="9">
        <v>130</v>
      </c>
      <c r="L1337" s="9">
        <v>80</v>
      </c>
      <c r="M1337" s="9">
        <v>22.71</v>
      </c>
      <c r="N1337" s="9">
        <v>65</v>
      </c>
      <c r="O1337" s="9" t="s">
        <v>92</v>
      </c>
      <c r="P1337" s="9">
        <v>0</v>
      </c>
    </row>
    <row r="1338" spans="1:16" ht="15.75" customHeight="1" x14ac:dyDescent="0.2">
      <c r="A1338" s="9">
        <v>0</v>
      </c>
      <c r="B1338" s="9">
        <v>39</v>
      </c>
      <c r="C1338" s="9">
        <v>2</v>
      </c>
      <c r="D1338" s="9">
        <v>0</v>
      </c>
      <c r="E1338" s="9">
        <v>0</v>
      </c>
      <c r="F1338" s="9">
        <v>0</v>
      </c>
      <c r="G1338" s="9">
        <v>0</v>
      </c>
      <c r="H1338" s="9">
        <v>0</v>
      </c>
      <c r="I1338" s="9">
        <v>0</v>
      </c>
      <c r="J1338" s="9">
        <v>201</v>
      </c>
      <c r="K1338" s="9">
        <v>151</v>
      </c>
      <c r="L1338" s="9">
        <v>94</v>
      </c>
      <c r="M1338" s="9">
        <v>31.48</v>
      </c>
      <c r="N1338" s="9">
        <v>80</v>
      </c>
      <c r="O1338" s="9">
        <v>74</v>
      </c>
      <c r="P1338" s="9">
        <v>0</v>
      </c>
    </row>
    <row r="1339" spans="1:16" ht="15.75" customHeight="1" x14ac:dyDescent="0.2">
      <c r="A1339" s="9">
        <v>0</v>
      </c>
      <c r="B1339" s="9">
        <v>39</v>
      </c>
      <c r="C1339" s="9">
        <v>3</v>
      </c>
      <c r="D1339" s="9">
        <v>0</v>
      </c>
      <c r="E1339" s="9">
        <v>0</v>
      </c>
      <c r="F1339" s="9">
        <v>0</v>
      </c>
      <c r="G1339" s="9">
        <v>0</v>
      </c>
      <c r="H1339" s="9">
        <v>0</v>
      </c>
      <c r="I1339" s="9">
        <v>0</v>
      </c>
      <c r="J1339" s="9">
        <v>180</v>
      </c>
      <c r="K1339" s="9">
        <v>124</v>
      </c>
      <c r="L1339" s="9">
        <v>83</v>
      </c>
      <c r="M1339" s="9">
        <v>22.91</v>
      </c>
      <c r="N1339" s="9">
        <v>66</v>
      </c>
      <c r="O1339" s="9">
        <v>77</v>
      </c>
      <c r="P1339" s="9">
        <v>0</v>
      </c>
    </row>
    <row r="1340" spans="1:16" ht="15.75" customHeight="1" x14ac:dyDescent="0.2">
      <c r="A1340" s="9">
        <v>0</v>
      </c>
      <c r="B1340" s="9">
        <v>46</v>
      </c>
      <c r="C1340" s="9">
        <v>1</v>
      </c>
      <c r="D1340" s="9">
        <v>0</v>
      </c>
      <c r="E1340" s="9">
        <v>0</v>
      </c>
      <c r="F1340" s="9">
        <v>0</v>
      </c>
      <c r="G1340" s="9">
        <v>0</v>
      </c>
      <c r="H1340" s="9">
        <v>0</v>
      </c>
      <c r="I1340" s="9">
        <v>0</v>
      </c>
      <c r="J1340" s="9">
        <v>248</v>
      </c>
      <c r="K1340" s="9">
        <v>115</v>
      </c>
      <c r="L1340" s="9">
        <v>82</v>
      </c>
      <c r="M1340" s="9">
        <v>28.92</v>
      </c>
      <c r="N1340" s="9">
        <v>93</v>
      </c>
      <c r="O1340" s="9">
        <v>100</v>
      </c>
      <c r="P1340" s="9">
        <v>0</v>
      </c>
    </row>
    <row r="1341" spans="1:16" ht="15.75" customHeight="1" x14ac:dyDescent="0.2">
      <c r="A1341" s="9">
        <v>1</v>
      </c>
      <c r="B1341" s="9">
        <v>52</v>
      </c>
      <c r="C1341" s="9">
        <v>1</v>
      </c>
      <c r="D1341" s="9">
        <v>1</v>
      </c>
      <c r="E1341" s="9">
        <v>15</v>
      </c>
      <c r="F1341" s="9">
        <v>0</v>
      </c>
      <c r="G1341" s="9">
        <v>0</v>
      </c>
      <c r="H1341" s="9">
        <v>0</v>
      </c>
      <c r="I1341" s="9">
        <v>0</v>
      </c>
      <c r="J1341" s="9">
        <v>240</v>
      </c>
      <c r="K1341" s="9">
        <v>120</v>
      </c>
      <c r="L1341" s="9">
        <v>77</v>
      </c>
      <c r="M1341" s="9">
        <v>32.270000000000003</v>
      </c>
      <c r="N1341" s="9">
        <v>80</v>
      </c>
      <c r="O1341" s="9">
        <v>62</v>
      </c>
      <c r="P1341" s="9">
        <v>0</v>
      </c>
    </row>
    <row r="1342" spans="1:16" ht="15.75" customHeight="1" x14ac:dyDescent="0.2">
      <c r="A1342" s="9">
        <v>0</v>
      </c>
      <c r="B1342" s="9">
        <v>48</v>
      </c>
      <c r="C1342" s="9">
        <v>1</v>
      </c>
      <c r="D1342" s="9">
        <v>1</v>
      </c>
      <c r="E1342" s="9">
        <v>25</v>
      </c>
      <c r="F1342" s="9">
        <v>0</v>
      </c>
      <c r="G1342" s="9">
        <v>0</v>
      </c>
      <c r="H1342" s="9">
        <v>0</v>
      </c>
      <c r="I1342" s="9">
        <v>1</v>
      </c>
      <c r="J1342" s="9">
        <v>304</v>
      </c>
      <c r="K1342" s="9">
        <v>102</v>
      </c>
      <c r="L1342" s="9">
        <v>66.5</v>
      </c>
      <c r="M1342" s="9">
        <v>28.9</v>
      </c>
      <c r="N1342" s="9">
        <v>100</v>
      </c>
      <c r="O1342" s="9">
        <v>66</v>
      </c>
      <c r="P1342" s="9">
        <v>1</v>
      </c>
    </row>
    <row r="1343" spans="1:16" ht="15.75" customHeight="1" x14ac:dyDescent="0.2">
      <c r="A1343" s="9">
        <v>1</v>
      </c>
      <c r="B1343" s="9">
        <v>52</v>
      </c>
      <c r="C1343" s="9">
        <v>1</v>
      </c>
      <c r="D1343" s="9">
        <v>1</v>
      </c>
      <c r="E1343" s="9">
        <v>25</v>
      </c>
      <c r="F1343" s="9">
        <v>0</v>
      </c>
      <c r="G1343" s="9">
        <v>0</v>
      </c>
      <c r="H1343" s="9">
        <v>0</v>
      </c>
      <c r="I1343" s="9">
        <v>0</v>
      </c>
      <c r="J1343" s="9">
        <v>271</v>
      </c>
      <c r="K1343" s="9">
        <v>121</v>
      </c>
      <c r="L1343" s="9">
        <v>73</v>
      </c>
      <c r="M1343" s="9">
        <v>21.85</v>
      </c>
      <c r="N1343" s="9">
        <v>70</v>
      </c>
      <c r="O1343" s="9">
        <v>86</v>
      </c>
      <c r="P1343" s="9">
        <v>1</v>
      </c>
    </row>
    <row r="1344" spans="1:16" ht="15.75" customHeight="1" x14ac:dyDescent="0.2">
      <c r="A1344" s="9">
        <v>1</v>
      </c>
      <c r="B1344" s="9">
        <v>57</v>
      </c>
      <c r="C1344" s="9">
        <v>1</v>
      </c>
      <c r="D1344" s="9">
        <v>1</v>
      </c>
      <c r="E1344" s="9">
        <v>20</v>
      </c>
      <c r="F1344" s="9">
        <v>0</v>
      </c>
      <c r="G1344" s="9">
        <v>0</v>
      </c>
      <c r="H1344" s="9">
        <v>0</v>
      </c>
      <c r="I1344" s="9">
        <v>0</v>
      </c>
      <c r="J1344" s="9">
        <v>250</v>
      </c>
      <c r="K1344" s="9">
        <v>127.5</v>
      </c>
      <c r="L1344" s="9">
        <v>80</v>
      </c>
      <c r="M1344" s="9">
        <v>29.38</v>
      </c>
      <c r="N1344" s="9">
        <v>80</v>
      </c>
      <c r="O1344" s="9">
        <v>80</v>
      </c>
      <c r="P1344" s="9">
        <v>0</v>
      </c>
    </row>
    <row r="1345" spans="1:16" ht="15.75" customHeight="1" x14ac:dyDescent="0.2">
      <c r="A1345" s="9">
        <v>0</v>
      </c>
      <c r="B1345" s="9">
        <v>44</v>
      </c>
      <c r="C1345" s="9">
        <v>4</v>
      </c>
      <c r="D1345" s="9">
        <v>1</v>
      </c>
      <c r="E1345" s="9">
        <v>25</v>
      </c>
      <c r="F1345" s="9">
        <v>0</v>
      </c>
      <c r="G1345" s="9">
        <v>0</v>
      </c>
      <c r="H1345" s="9">
        <v>0</v>
      </c>
      <c r="I1345" s="9">
        <v>0</v>
      </c>
      <c r="J1345" s="9">
        <v>200</v>
      </c>
      <c r="K1345" s="9">
        <v>111</v>
      </c>
      <c r="L1345" s="9">
        <v>79</v>
      </c>
      <c r="M1345" s="9">
        <v>27.29</v>
      </c>
      <c r="N1345" s="9">
        <v>95</v>
      </c>
      <c r="O1345" s="9">
        <v>74</v>
      </c>
      <c r="P1345" s="9">
        <v>0</v>
      </c>
    </row>
    <row r="1346" spans="1:16" ht="15.75" customHeight="1" x14ac:dyDescent="0.2">
      <c r="A1346" s="9">
        <v>0</v>
      </c>
      <c r="B1346" s="9">
        <v>57</v>
      </c>
      <c r="C1346" s="9">
        <v>3</v>
      </c>
      <c r="D1346" s="9">
        <v>1</v>
      </c>
      <c r="E1346" s="9">
        <v>5</v>
      </c>
      <c r="F1346" s="9">
        <v>0</v>
      </c>
      <c r="G1346" s="9">
        <v>0</v>
      </c>
      <c r="H1346" s="9">
        <v>0</v>
      </c>
      <c r="I1346" s="9">
        <v>0</v>
      </c>
      <c r="J1346" s="9">
        <v>272</v>
      </c>
      <c r="K1346" s="9">
        <v>112.5</v>
      </c>
      <c r="L1346" s="9">
        <v>70</v>
      </c>
      <c r="M1346" s="9">
        <v>23.08</v>
      </c>
      <c r="N1346" s="9">
        <v>73</v>
      </c>
      <c r="O1346" s="9">
        <v>58</v>
      </c>
      <c r="P1346" s="9">
        <v>0</v>
      </c>
    </row>
    <row r="1347" spans="1:16" ht="15.75" customHeight="1" x14ac:dyDescent="0.2">
      <c r="A1347" s="9">
        <v>0</v>
      </c>
      <c r="B1347" s="9">
        <v>49</v>
      </c>
      <c r="C1347" s="9">
        <v>1</v>
      </c>
      <c r="D1347" s="9">
        <v>0</v>
      </c>
      <c r="E1347" s="9">
        <v>0</v>
      </c>
      <c r="F1347" s="9">
        <v>0</v>
      </c>
      <c r="G1347" s="9">
        <v>0</v>
      </c>
      <c r="H1347" s="9">
        <v>0</v>
      </c>
      <c r="I1347" s="9">
        <v>0</v>
      </c>
      <c r="J1347" s="9">
        <v>211</v>
      </c>
      <c r="K1347" s="9">
        <v>103.5</v>
      </c>
      <c r="L1347" s="9">
        <v>66.5</v>
      </c>
      <c r="M1347" s="9">
        <v>24.17</v>
      </c>
      <c r="N1347" s="9">
        <v>75</v>
      </c>
      <c r="O1347" s="9">
        <v>87</v>
      </c>
      <c r="P1347" s="9">
        <v>1</v>
      </c>
    </row>
    <row r="1348" spans="1:16" ht="15.75" customHeight="1" x14ac:dyDescent="0.2">
      <c r="A1348" s="9">
        <v>0</v>
      </c>
      <c r="B1348" s="9">
        <v>42</v>
      </c>
      <c r="C1348" s="9">
        <v>2</v>
      </c>
      <c r="D1348" s="9">
        <v>0</v>
      </c>
      <c r="E1348" s="9">
        <v>0</v>
      </c>
      <c r="F1348" s="9">
        <v>0</v>
      </c>
      <c r="G1348" s="9">
        <v>0</v>
      </c>
      <c r="H1348" s="9">
        <v>1</v>
      </c>
      <c r="I1348" s="9">
        <v>0</v>
      </c>
      <c r="J1348" s="9">
        <v>230</v>
      </c>
      <c r="K1348" s="9">
        <v>142.5</v>
      </c>
      <c r="L1348" s="9">
        <v>97.5</v>
      </c>
      <c r="M1348" s="9">
        <v>29.94</v>
      </c>
      <c r="N1348" s="9">
        <v>75</v>
      </c>
      <c r="O1348" s="9">
        <v>75</v>
      </c>
      <c r="P1348" s="9">
        <v>0</v>
      </c>
    </row>
    <row r="1349" spans="1:16" ht="15.75" customHeight="1" x14ac:dyDescent="0.2">
      <c r="A1349" s="9">
        <v>0</v>
      </c>
      <c r="B1349" s="9">
        <v>58</v>
      </c>
      <c r="C1349" s="9">
        <v>4</v>
      </c>
      <c r="D1349" s="9">
        <v>1</v>
      </c>
      <c r="E1349" s="9" t="s">
        <v>92</v>
      </c>
      <c r="F1349" s="9">
        <v>0</v>
      </c>
      <c r="G1349" s="9">
        <v>0</v>
      </c>
      <c r="H1349" s="9">
        <v>1</v>
      </c>
      <c r="I1349" s="9">
        <v>0</v>
      </c>
      <c r="J1349" s="9">
        <v>270</v>
      </c>
      <c r="K1349" s="9">
        <v>195</v>
      </c>
      <c r="L1349" s="9">
        <v>117.5</v>
      </c>
      <c r="M1349" s="9">
        <v>23.35</v>
      </c>
      <c r="N1349" s="9">
        <v>75</v>
      </c>
      <c r="O1349" s="9" t="s">
        <v>92</v>
      </c>
      <c r="P1349" s="9">
        <v>0</v>
      </c>
    </row>
    <row r="1350" spans="1:16" ht="15.75" customHeight="1" x14ac:dyDescent="0.2">
      <c r="A1350" s="9">
        <v>1</v>
      </c>
      <c r="B1350" s="9">
        <v>42</v>
      </c>
      <c r="C1350" s="9">
        <v>4</v>
      </c>
      <c r="D1350" s="9">
        <v>0</v>
      </c>
      <c r="E1350" s="9">
        <v>0</v>
      </c>
      <c r="F1350" s="9">
        <v>0</v>
      </c>
      <c r="G1350" s="9">
        <v>0</v>
      </c>
      <c r="H1350" s="9">
        <v>0</v>
      </c>
      <c r="I1350" s="9">
        <v>0</v>
      </c>
      <c r="J1350" s="9">
        <v>225</v>
      </c>
      <c r="K1350" s="9">
        <v>110</v>
      </c>
      <c r="L1350" s="9">
        <v>73</v>
      </c>
      <c r="M1350" s="9">
        <v>27.67</v>
      </c>
      <c r="N1350" s="9">
        <v>65</v>
      </c>
      <c r="O1350" s="9">
        <v>65</v>
      </c>
      <c r="P1350" s="9">
        <v>0</v>
      </c>
    </row>
    <row r="1351" spans="1:16" ht="15.75" customHeight="1" x14ac:dyDescent="0.2">
      <c r="A1351" s="9">
        <v>1</v>
      </c>
      <c r="B1351" s="9">
        <v>64</v>
      </c>
      <c r="C1351" s="9">
        <v>1</v>
      </c>
      <c r="D1351" s="9">
        <v>1</v>
      </c>
      <c r="E1351" s="9">
        <v>30</v>
      </c>
      <c r="F1351" s="9">
        <v>0</v>
      </c>
      <c r="G1351" s="9">
        <v>0</v>
      </c>
      <c r="H1351" s="9">
        <v>0</v>
      </c>
      <c r="I1351" s="9">
        <v>0</v>
      </c>
      <c r="J1351" s="9">
        <v>185</v>
      </c>
      <c r="K1351" s="9">
        <v>114</v>
      </c>
      <c r="L1351" s="9">
        <v>73</v>
      </c>
      <c r="M1351" s="9">
        <v>34.53</v>
      </c>
      <c r="N1351" s="9">
        <v>75</v>
      </c>
      <c r="O1351" s="9">
        <v>97</v>
      </c>
      <c r="P1351" s="9">
        <v>0</v>
      </c>
    </row>
    <row r="1352" spans="1:16" ht="15.75" customHeight="1" x14ac:dyDescent="0.2">
      <c r="A1352" s="9">
        <v>0</v>
      </c>
      <c r="B1352" s="9">
        <v>49</v>
      </c>
      <c r="C1352" s="9">
        <v>3</v>
      </c>
      <c r="D1352" s="9">
        <v>1</v>
      </c>
      <c r="E1352" s="9">
        <v>10</v>
      </c>
      <c r="F1352" s="9">
        <v>0</v>
      </c>
      <c r="G1352" s="9">
        <v>0</v>
      </c>
      <c r="H1352" s="9">
        <v>0</v>
      </c>
      <c r="I1352" s="9">
        <v>0</v>
      </c>
      <c r="J1352" s="9">
        <v>260</v>
      </c>
      <c r="K1352" s="9">
        <v>123</v>
      </c>
      <c r="L1352" s="9">
        <v>80</v>
      </c>
      <c r="M1352" s="9">
        <v>23.1</v>
      </c>
      <c r="N1352" s="9">
        <v>63</v>
      </c>
      <c r="O1352" s="9">
        <v>65</v>
      </c>
      <c r="P1352" s="9">
        <v>1</v>
      </c>
    </row>
    <row r="1353" spans="1:16" ht="15.75" customHeight="1" x14ac:dyDescent="0.2">
      <c r="A1353" s="9">
        <v>0</v>
      </c>
      <c r="B1353" s="9">
        <v>59</v>
      </c>
      <c r="C1353" s="9">
        <v>3</v>
      </c>
      <c r="D1353" s="9">
        <v>0</v>
      </c>
      <c r="E1353" s="9">
        <v>0</v>
      </c>
      <c r="F1353" s="9">
        <v>0</v>
      </c>
      <c r="G1353" s="9">
        <v>0</v>
      </c>
      <c r="H1353" s="9">
        <v>0</v>
      </c>
      <c r="I1353" s="9">
        <v>0</v>
      </c>
      <c r="J1353" s="9">
        <v>292</v>
      </c>
      <c r="K1353" s="9">
        <v>114</v>
      </c>
      <c r="L1353" s="9">
        <v>84</v>
      </c>
      <c r="M1353" s="9">
        <v>27.39</v>
      </c>
      <c r="N1353" s="9">
        <v>68</v>
      </c>
      <c r="O1353" s="9">
        <v>72</v>
      </c>
      <c r="P1353" s="9">
        <v>0</v>
      </c>
    </row>
    <row r="1354" spans="1:16" ht="15.75" customHeight="1" x14ac:dyDescent="0.2">
      <c r="A1354" s="9">
        <v>1</v>
      </c>
      <c r="B1354" s="9">
        <v>37</v>
      </c>
      <c r="C1354" s="9">
        <v>2</v>
      </c>
      <c r="D1354" s="9">
        <v>1</v>
      </c>
      <c r="E1354" s="9">
        <v>30</v>
      </c>
      <c r="F1354" s="9">
        <v>0</v>
      </c>
      <c r="G1354" s="9">
        <v>0</v>
      </c>
      <c r="H1354" s="9">
        <v>0</v>
      </c>
      <c r="I1354" s="9">
        <v>0</v>
      </c>
      <c r="J1354" s="9">
        <v>246</v>
      </c>
      <c r="K1354" s="9">
        <v>124</v>
      </c>
      <c r="L1354" s="9">
        <v>83</v>
      </c>
      <c r="M1354" s="9">
        <v>30.93</v>
      </c>
      <c r="N1354" s="9">
        <v>60</v>
      </c>
      <c r="O1354" s="9">
        <v>85</v>
      </c>
      <c r="P1354" s="9">
        <v>0</v>
      </c>
    </row>
    <row r="1355" spans="1:16" ht="15.75" customHeight="1" x14ac:dyDescent="0.2">
      <c r="A1355" s="9">
        <v>1</v>
      </c>
      <c r="B1355" s="9">
        <v>33</v>
      </c>
      <c r="C1355" s="9">
        <v>2</v>
      </c>
      <c r="D1355" s="9">
        <v>0</v>
      </c>
      <c r="E1355" s="9">
        <v>0</v>
      </c>
      <c r="F1355" s="9">
        <v>0</v>
      </c>
      <c r="G1355" s="9">
        <v>0</v>
      </c>
      <c r="H1355" s="9">
        <v>1</v>
      </c>
      <c r="I1355" s="9">
        <v>0</v>
      </c>
      <c r="J1355" s="9">
        <v>165</v>
      </c>
      <c r="K1355" s="9">
        <v>141.5</v>
      </c>
      <c r="L1355" s="9">
        <v>95</v>
      </c>
      <c r="M1355" s="9">
        <v>26.74</v>
      </c>
      <c r="N1355" s="9">
        <v>54</v>
      </c>
      <c r="O1355" s="9">
        <v>77</v>
      </c>
      <c r="P1355" s="9">
        <v>0</v>
      </c>
    </row>
    <row r="1356" spans="1:16" ht="15.75" customHeight="1" x14ac:dyDescent="0.2">
      <c r="A1356" s="9">
        <v>0</v>
      </c>
      <c r="B1356" s="9">
        <v>54</v>
      </c>
      <c r="C1356" s="9">
        <v>1</v>
      </c>
      <c r="D1356" s="9">
        <v>1</v>
      </c>
      <c r="E1356" s="9">
        <v>20</v>
      </c>
      <c r="F1356" s="9">
        <v>0</v>
      </c>
      <c r="G1356" s="9">
        <v>0</v>
      </c>
      <c r="H1356" s="9">
        <v>0</v>
      </c>
      <c r="I1356" s="9">
        <v>0</v>
      </c>
      <c r="J1356" s="9" t="s">
        <v>92</v>
      </c>
      <c r="K1356" s="9">
        <v>111</v>
      </c>
      <c r="L1356" s="9">
        <v>81</v>
      </c>
      <c r="M1356" s="9">
        <v>25.43</v>
      </c>
      <c r="N1356" s="9">
        <v>70</v>
      </c>
      <c r="O1356" s="9" t="s">
        <v>92</v>
      </c>
      <c r="P1356" s="9">
        <v>0</v>
      </c>
    </row>
    <row r="1357" spans="1:16" ht="15.75" customHeight="1" x14ac:dyDescent="0.2">
      <c r="A1357" s="9">
        <v>1</v>
      </c>
      <c r="B1357" s="9">
        <v>38</v>
      </c>
      <c r="C1357" s="9">
        <v>1</v>
      </c>
      <c r="D1357" s="9">
        <v>0</v>
      </c>
      <c r="E1357" s="9">
        <v>0</v>
      </c>
      <c r="F1357" s="9">
        <v>0</v>
      </c>
      <c r="G1357" s="9">
        <v>0</v>
      </c>
      <c r="H1357" s="9">
        <v>0</v>
      </c>
      <c r="I1357" s="9">
        <v>0</v>
      </c>
      <c r="J1357" s="9">
        <v>198</v>
      </c>
      <c r="K1357" s="9">
        <v>119</v>
      </c>
      <c r="L1357" s="9">
        <v>73</v>
      </c>
      <c r="M1357" s="9">
        <v>30.27</v>
      </c>
      <c r="N1357" s="9">
        <v>68</v>
      </c>
      <c r="O1357" s="9">
        <v>70</v>
      </c>
      <c r="P1357" s="9">
        <v>0</v>
      </c>
    </row>
    <row r="1358" spans="1:16" ht="15.75" customHeight="1" x14ac:dyDescent="0.2">
      <c r="A1358" s="9">
        <v>1</v>
      </c>
      <c r="B1358" s="9">
        <v>40</v>
      </c>
      <c r="C1358" s="9">
        <v>1</v>
      </c>
      <c r="D1358" s="9">
        <v>0</v>
      </c>
      <c r="E1358" s="9">
        <v>0</v>
      </c>
      <c r="F1358" s="9">
        <v>0</v>
      </c>
      <c r="G1358" s="9">
        <v>0</v>
      </c>
      <c r="H1358" s="9">
        <v>0</v>
      </c>
      <c r="I1358" s="9">
        <v>0</v>
      </c>
      <c r="J1358" s="9">
        <v>204</v>
      </c>
      <c r="K1358" s="9">
        <v>115</v>
      </c>
      <c r="L1358" s="9">
        <v>83</v>
      </c>
      <c r="M1358" s="9">
        <v>25.05</v>
      </c>
      <c r="N1358" s="9">
        <v>75</v>
      </c>
      <c r="O1358" s="9">
        <v>76</v>
      </c>
      <c r="P1358" s="9">
        <v>0</v>
      </c>
    </row>
    <row r="1359" spans="1:16" ht="15.75" customHeight="1" x14ac:dyDescent="0.2">
      <c r="A1359" s="9">
        <v>1</v>
      </c>
      <c r="B1359" s="9">
        <v>66</v>
      </c>
      <c r="C1359" s="9">
        <v>1</v>
      </c>
      <c r="D1359" s="9">
        <v>0</v>
      </c>
      <c r="E1359" s="9">
        <v>0</v>
      </c>
      <c r="F1359" s="9">
        <v>0</v>
      </c>
      <c r="G1359" s="9">
        <v>0</v>
      </c>
      <c r="H1359" s="9">
        <v>1</v>
      </c>
      <c r="I1359" s="9">
        <v>0</v>
      </c>
      <c r="J1359" s="9">
        <v>253</v>
      </c>
      <c r="K1359" s="9">
        <v>163</v>
      </c>
      <c r="L1359" s="9">
        <v>86</v>
      </c>
      <c r="M1359" s="9">
        <v>24.35</v>
      </c>
      <c r="N1359" s="9">
        <v>70</v>
      </c>
      <c r="O1359" s="9">
        <v>91</v>
      </c>
      <c r="P1359" s="9">
        <v>0</v>
      </c>
    </row>
    <row r="1360" spans="1:16" ht="15.75" customHeight="1" x14ac:dyDescent="0.2">
      <c r="A1360" s="9">
        <v>1</v>
      </c>
      <c r="B1360" s="9">
        <v>64</v>
      </c>
      <c r="C1360" s="9">
        <v>2</v>
      </c>
      <c r="D1360" s="9">
        <v>0</v>
      </c>
      <c r="E1360" s="9">
        <v>0</v>
      </c>
      <c r="F1360" s="9">
        <v>0</v>
      </c>
      <c r="G1360" s="9">
        <v>0</v>
      </c>
      <c r="H1360" s="9">
        <v>0</v>
      </c>
      <c r="I1360" s="9">
        <v>0</v>
      </c>
      <c r="J1360" s="9">
        <v>210</v>
      </c>
      <c r="K1360" s="9">
        <v>120</v>
      </c>
      <c r="L1360" s="9">
        <v>68</v>
      </c>
      <c r="M1360" s="9">
        <v>24.77</v>
      </c>
      <c r="N1360" s="9">
        <v>80</v>
      </c>
      <c r="O1360" s="9">
        <v>77</v>
      </c>
      <c r="P1360" s="9">
        <v>1</v>
      </c>
    </row>
    <row r="1361" spans="1:16" ht="15.75" customHeight="1" x14ac:dyDescent="0.2">
      <c r="A1361" s="9">
        <v>0</v>
      </c>
      <c r="B1361" s="9">
        <v>39</v>
      </c>
      <c r="C1361" s="9">
        <v>2</v>
      </c>
      <c r="D1361" s="9">
        <v>0</v>
      </c>
      <c r="E1361" s="9">
        <v>0</v>
      </c>
      <c r="F1361" s="9">
        <v>0</v>
      </c>
      <c r="G1361" s="9">
        <v>0</v>
      </c>
      <c r="H1361" s="9">
        <v>0</v>
      </c>
      <c r="I1361" s="9">
        <v>0</v>
      </c>
      <c r="J1361" s="9" t="s">
        <v>92</v>
      </c>
      <c r="K1361" s="9">
        <v>126</v>
      </c>
      <c r="L1361" s="9">
        <v>71</v>
      </c>
      <c r="M1361" s="9">
        <v>27.73</v>
      </c>
      <c r="N1361" s="9">
        <v>73</v>
      </c>
      <c r="O1361" s="9" t="s">
        <v>92</v>
      </c>
      <c r="P1361" s="9">
        <v>0</v>
      </c>
    </row>
    <row r="1362" spans="1:16" ht="15.75" customHeight="1" x14ac:dyDescent="0.2">
      <c r="A1362" s="9">
        <v>1</v>
      </c>
      <c r="B1362" s="9">
        <v>47</v>
      </c>
      <c r="C1362" s="9">
        <v>2</v>
      </c>
      <c r="D1362" s="9">
        <v>1</v>
      </c>
      <c r="E1362" s="9">
        <v>50</v>
      </c>
      <c r="F1362" s="9">
        <v>0</v>
      </c>
      <c r="G1362" s="9">
        <v>0</v>
      </c>
      <c r="H1362" s="9">
        <v>0</v>
      </c>
      <c r="I1362" s="9">
        <v>0</v>
      </c>
      <c r="J1362" s="9">
        <v>217</v>
      </c>
      <c r="K1362" s="9">
        <v>145</v>
      </c>
      <c r="L1362" s="9">
        <v>89</v>
      </c>
      <c r="M1362" s="9">
        <v>28.88</v>
      </c>
      <c r="N1362" s="9">
        <v>82</v>
      </c>
      <c r="O1362" s="9">
        <v>75</v>
      </c>
      <c r="P1362" s="9">
        <v>0</v>
      </c>
    </row>
    <row r="1363" spans="1:16" ht="15.75" customHeight="1" x14ac:dyDescent="0.2">
      <c r="A1363" s="9">
        <v>1</v>
      </c>
      <c r="B1363" s="9">
        <v>44</v>
      </c>
      <c r="C1363" s="9">
        <v>1</v>
      </c>
      <c r="D1363" s="9">
        <v>1</v>
      </c>
      <c r="E1363" s="9">
        <v>15</v>
      </c>
      <c r="F1363" s="9">
        <v>0</v>
      </c>
      <c r="G1363" s="9">
        <v>0</v>
      </c>
      <c r="H1363" s="9">
        <v>1</v>
      </c>
      <c r="I1363" s="9">
        <v>0</v>
      </c>
      <c r="J1363" s="9">
        <v>232</v>
      </c>
      <c r="K1363" s="9">
        <v>141</v>
      </c>
      <c r="L1363" s="9">
        <v>104</v>
      </c>
      <c r="M1363" s="9">
        <v>27.38</v>
      </c>
      <c r="N1363" s="9">
        <v>75</v>
      </c>
      <c r="O1363" s="9" t="s">
        <v>92</v>
      </c>
      <c r="P1363" s="9">
        <v>1</v>
      </c>
    </row>
    <row r="1364" spans="1:16" ht="15.75" customHeight="1" x14ac:dyDescent="0.2">
      <c r="A1364" s="9">
        <v>0</v>
      </c>
      <c r="B1364" s="9">
        <v>39</v>
      </c>
      <c r="C1364" s="9">
        <v>2</v>
      </c>
      <c r="D1364" s="9">
        <v>1</v>
      </c>
      <c r="E1364" s="9">
        <v>20</v>
      </c>
      <c r="F1364" s="9">
        <v>0</v>
      </c>
      <c r="G1364" s="9">
        <v>0</v>
      </c>
      <c r="H1364" s="9">
        <v>0</v>
      </c>
      <c r="I1364" s="9">
        <v>0</v>
      </c>
      <c r="J1364" s="9">
        <v>190</v>
      </c>
      <c r="K1364" s="9">
        <v>137</v>
      </c>
      <c r="L1364" s="9">
        <v>81</v>
      </c>
      <c r="M1364" s="9">
        <v>19.57</v>
      </c>
      <c r="N1364" s="9">
        <v>80</v>
      </c>
      <c r="O1364" s="9">
        <v>85</v>
      </c>
      <c r="P1364" s="9">
        <v>1</v>
      </c>
    </row>
    <row r="1365" spans="1:16" ht="15.75" customHeight="1" x14ac:dyDescent="0.2">
      <c r="A1365" s="9">
        <v>1</v>
      </c>
      <c r="B1365" s="9">
        <v>55</v>
      </c>
      <c r="C1365" s="9">
        <v>1</v>
      </c>
      <c r="D1365" s="9">
        <v>1</v>
      </c>
      <c r="E1365" s="9">
        <v>40</v>
      </c>
      <c r="F1365" s="9">
        <v>0</v>
      </c>
      <c r="G1365" s="9">
        <v>0</v>
      </c>
      <c r="H1365" s="9">
        <v>0</v>
      </c>
      <c r="I1365" s="9">
        <v>1</v>
      </c>
      <c r="J1365" s="9">
        <v>205</v>
      </c>
      <c r="K1365" s="9">
        <v>127</v>
      </c>
      <c r="L1365" s="9">
        <v>76</v>
      </c>
      <c r="M1365" s="9">
        <v>22.24</v>
      </c>
      <c r="N1365" s="9">
        <v>90</v>
      </c>
      <c r="O1365" s="9">
        <v>325</v>
      </c>
      <c r="P1365" s="9">
        <v>1</v>
      </c>
    </row>
    <row r="1366" spans="1:16" ht="15.75" customHeight="1" x14ac:dyDescent="0.2">
      <c r="A1366" s="9">
        <v>0</v>
      </c>
      <c r="B1366" s="9">
        <v>41</v>
      </c>
      <c r="C1366" s="9">
        <v>2</v>
      </c>
      <c r="D1366" s="9">
        <v>1</v>
      </c>
      <c r="E1366" s="9">
        <v>20</v>
      </c>
      <c r="F1366" s="9">
        <v>0</v>
      </c>
      <c r="G1366" s="9">
        <v>0</v>
      </c>
      <c r="H1366" s="9">
        <v>0</v>
      </c>
      <c r="I1366" s="9">
        <v>0</v>
      </c>
      <c r="J1366" s="9">
        <v>235</v>
      </c>
      <c r="K1366" s="9">
        <v>144</v>
      </c>
      <c r="L1366" s="9">
        <v>88</v>
      </c>
      <c r="M1366" s="9">
        <v>24.16</v>
      </c>
      <c r="N1366" s="9">
        <v>95</v>
      </c>
      <c r="O1366" s="9">
        <v>82</v>
      </c>
      <c r="P1366" s="9">
        <v>0</v>
      </c>
    </row>
    <row r="1367" spans="1:16" ht="15.75" customHeight="1" x14ac:dyDescent="0.2">
      <c r="A1367" s="9">
        <v>0</v>
      </c>
      <c r="B1367" s="9">
        <v>56</v>
      </c>
      <c r="C1367" s="9">
        <v>1</v>
      </c>
      <c r="D1367" s="9">
        <v>0</v>
      </c>
      <c r="E1367" s="9">
        <v>0</v>
      </c>
      <c r="F1367" s="9">
        <v>0</v>
      </c>
      <c r="G1367" s="9">
        <v>0</v>
      </c>
      <c r="H1367" s="9">
        <v>0</v>
      </c>
      <c r="I1367" s="9">
        <v>0</v>
      </c>
      <c r="J1367" s="9">
        <v>259</v>
      </c>
      <c r="K1367" s="9">
        <v>138</v>
      </c>
      <c r="L1367" s="9">
        <v>87</v>
      </c>
      <c r="M1367" s="9">
        <v>30.73</v>
      </c>
      <c r="N1367" s="9">
        <v>60</v>
      </c>
      <c r="O1367" s="9">
        <v>75</v>
      </c>
      <c r="P1367" s="9">
        <v>0</v>
      </c>
    </row>
    <row r="1368" spans="1:16" ht="15.75" customHeight="1" x14ac:dyDescent="0.2">
      <c r="A1368" s="9">
        <v>0</v>
      </c>
      <c r="B1368" s="9">
        <v>65</v>
      </c>
      <c r="C1368" s="9">
        <v>4</v>
      </c>
      <c r="D1368" s="9">
        <v>0</v>
      </c>
      <c r="E1368" s="9">
        <v>0</v>
      </c>
      <c r="F1368" s="9">
        <v>0</v>
      </c>
      <c r="G1368" s="9">
        <v>0</v>
      </c>
      <c r="H1368" s="9">
        <v>0</v>
      </c>
      <c r="I1368" s="9">
        <v>0</v>
      </c>
      <c r="J1368" s="9">
        <v>289</v>
      </c>
      <c r="K1368" s="9">
        <v>149.5</v>
      </c>
      <c r="L1368" s="9">
        <v>78</v>
      </c>
      <c r="M1368" s="9">
        <v>25.37</v>
      </c>
      <c r="N1368" s="9">
        <v>70</v>
      </c>
      <c r="O1368" s="9">
        <v>86</v>
      </c>
      <c r="P1368" s="9">
        <v>0</v>
      </c>
    </row>
    <row r="1369" spans="1:16" ht="15.75" customHeight="1" x14ac:dyDescent="0.2">
      <c r="A1369" s="9">
        <v>0</v>
      </c>
      <c r="B1369" s="9">
        <v>53</v>
      </c>
      <c r="C1369" s="9">
        <v>2</v>
      </c>
      <c r="D1369" s="9">
        <v>0</v>
      </c>
      <c r="E1369" s="9">
        <v>0</v>
      </c>
      <c r="F1369" s="9">
        <v>0</v>
      </c>
      <c r="G1369" s="9">
        <v>0</v>
      </c>
      <c r="H1369" s="9">
        <v>1</v>
      </c>
      <c r="I1369" s="9">
        <v>0</v>
      </c>
      <c r="J1369" s="9">
        <v>272</v>
      </c>
      <c r="K1369" s="9">
        <v>146</v>
      </c>
      <c r="L1369" s="9">
        <v>89</v>
      </c>
      <c r="M1369" s="9">
        <v>25.5</v>
      </c>
      <c r="N1369" s="9">
        <v>73</v>
      </c>
      <c r="O1369" s="9">
        <v>67</v>
      </c>
      <c r="P1369" s="9">
        <v>0</v>
      </c>
    </row>
    <row r="1370" spans="1:16" ht="15.75" customHeight="1" x14ac:dyDescent="0.2">
      <c r="A1370" s="9">
        <v>1</v>
      </c>
      <c r="B1370" s="9">
        <v>55</v>
      </c>
      <c r="C1370" s="9">
        <v>2</v>
      </c>
      <c r="D1370" s="9">
        <v>0</v>
      </c>
      <c r="E1370" s="9">
        <v>0</v>
      </c>
      <c r="F1370" s="9">
        <v>0</v>
      </c>
      <c r="G1370" s="9">
        <v>0</v>
      </c>
      <c r="H1370" s="9">
        <v>0</v>
      </c>
      <c r="I1370" s="9">
        <v>0</v>
      </c>
      <c r="J1370" s="9">
        <v>309</v>
      </c>
      <c r="K1370" s="9">
        <v>126</v>
      </c>
      <c r="L1370" s="9">
        <v>88</v>
      </c>
      <c r="M1370" s="9">
        <v>26.77</v>
      </c>
      <c r="N1370" s="9">
        <v>68</v>
      </c>
      <c r="O1370" s="9" t="s">
        <v>92</v>
      </c>
      <c r="P1370" s="9">
        <v>0</v>
      </c>
    </row>
    <row r="1371" spans="1:16" ht="15.75" customHeight="1" x14ac:dyDescent="0.2">
      <c r="A1371" s="9">
        <v>0</v>
      </c>
      <c r="B1371" s="9">
        <v>42</v>
      </c>
      <c r="C1371" s="9">
        <v>1</v>
      </c>
      <c r="D1371" s="9">
        <v>0</v>
      </c>
      <c r="E1371" s="9">
        <v>0</v>
      </c>
      <c r="F1371" s="9">
        <v>0</v>
      </c>
      <c r="G1371" s="9">
        <v>0</v>
      </c>
      <c r="H1371" s="9">
        <v>0</v>
      </c>
      <c r="I1371" s="9">
        <v>0</v>
      </c>
      <c r="J1371" s="9">
        <v>249</v>
      </c>
      <c r="K1371" s="9">
        <v>101</v>
      </c>
      <c r="L1371" s="9">
        <v>70</v>
      </c>
      <c r="M1371" s="9">
        <v>21.74</v>
      </c>
      <c r="N1371" s="9">
        <v>94</v>
      </c>
      <c r="O1371" s="9">
        <v>60</v>
      </c>
      <c r="P1371" s="9">
        <v>0</v>
      </c>
    </row>
    <row r="1372" spans="1:16" ht="15.75" customHeight="1" x14ac:dyDescent="0.2">
      <c r="A1372" s="9">
        <v>1</v>
      </c>
      <c r="B1372" s="9">
        <v>45</v>
      </c>
      <c r="C1372" s="9">
        <v>2</v>
      </c>
      <c r="D1372" s="9">
        <v>1</v>
      </c>
      <c r="E1372" s="9">
        <v>20</v>
      </c>
      <c r="F1372" s="9">
        <v>0</v>
      </c>
      <c r="G1372" s="9">
        <v>0</v>
      </c>
      <c r="H1372" s="9">
        <v>0</v>
      </c>
      <c r="I1372" s="9">
        <v>0</v>
      </c>
      <c r="J1372" s="9">
        <v>194</v>
      </c>
      <c r="K1372" s="9">
        <v>133</v>
      </c>
      <c r="L1372" s="9">
        <v>83</v>
      </c>
      <c r="M1372" s="9">
        <v>20.41</v>
      </c>
      <c r="N1372" s="9">
        <v>55</v>
      </c>
      <c r="O1372" s="9">
        <v>76</v>
      </c>
      <c r="P1372" s="9">
        <v>1</v>
      </c>
    </row>
    <row r="1373" spans="1:16" ht="15.75" customHeight="1" x14ac:dyDescent="0.2">
      <c r="A1373" s="9">
        <v>0</v>
      </c>
      <c r="B1373" s="9">
        <v>55</v>
      </c>
      <c r="C1373" s="9">
        <v>2</v>
      </c>
      <c r="D1373" s="9">
        <v>0</v>
      </c>
      <c r="E1373" s="9">
        <v>0</v>
      </c>
      <c r="F1373" s="9">
        <v>0</v>
      </c>
      <c r="G1373" s="9">
        <v>0</v>
      </c>
      <c r="H1373" s="9">
        <v>1</v>
      </c>
      <c r="I1373" s="9">
        <v>0</v>
      </c>
      <c r="J1373" s="9">
        <v>340</v>
      </c>
      <c r="K1373" s="9">
        <v>140</v>
      </c>
      <c r="L1373" s="9">
        <v>83</v>
      </c>
      <c r="M1373" s="9">
        <v>26.18</v>
      </c>
      <c r="N1373" s="9">
        <v>75</v>
      </c>
      <c r="O1373" s="9">
        <v>83</v>
      </c>
      <c r="P1373" s="9">
        <v>0</v>
      </c>
    </row>
    <row r="1374" spans="1:16" ht="15.75" customHeight="1" x14ac:dyDescent="0.2">
      <c r="A1374" s="9">
        <v>1</v>
      </c>
      <c r="B1374" s="9">
        <v>53</v>
      </c>
      <c r="C1374" s="9">
        <v>2</v>
      </c>
      <c r="D1374" s="9">
        <v>1</v>
      </c>
      <c r="E1374" s="9">
        <v>20</v>
      </c>
      <c r="F1374" s="9">
        <v>0</v>
      </c>
      <c r="G1374" s="9">
        <v>0</v>
      </c>
      <c r="H1374" s="9">
        <v>0</v>
      </c>
      <c r="I1374" s="9">
        <v>0</v>
      </c>
      <c r="J1374" s="9">
        <v>314</v>
      </c>
      <c r="K1374" s="9">
        <v>128</v>
      </c>
      <c r="L1374" s="9">
        <v>77</v>
      </c>
      <c r="M1374" s="9">
        <v>24.74</v>
      </c>
      <c r="N1374" s="9">
        <v>60</v>
      </c>
      <c r="O1374" s="9">
        <v>78</v>
      </c>
      <c r="P1374" s="9">
        <v>0</v>
      </c>
    </row>
    <row r="1375" spans="1:16" ht="15.75" customHeight="1" x14ac:dyDescent="0.2">
      <c r="A1375" s="9">
        <v>1</v>
      </c>
      <c r="B1375" s="9">
        <v>62</v>
      </c>
      <c r="C1375" s="9">
        <v>1</v>
      </c>
      <c r="D1375" s="9">
        <v>1</v>
      </c>
      <c r="E1375" s="9">
        <v>30</v>
      </c>
      <c r="F1375" s="9">
        <v>0</v>
      </c>
      <c r="G1375" s="9">
        <v>0</v>
      </c>
      <c r="H1375" s="9">
        <v>0</v>
      </c>
      <c r="I1375" s="9">
        <v>0</v>
      </c>
      <c r="J1375" s="9">
        <v>226</v>
      </c>
      <c r="K1375" s="9">
        <v>106</v>
      </c>
      <c r="L1375" s="9">
        <v>67.5</v>
      </c>
      <c r="M1375" s="9">
        <v>23.88</v>
      </c>
      <c r="N1375" s="9">
        <v>60</v>
      </c>
      <c r="O1375" s="9">
        <v>87</v>
      </c>
      <c r="P1375" s="9">
        <v>0</v>
      </c>
    </row>
    <row r="1376" spans="1:16" ht="15.75" customHeight="1" x14ac:dyDescent="0.2">
      <c r="A1376" s="9">
        <v>1</v>
      </c>
      <c r="B1376" s="9">
        <v>54</v>
      </c>
      <c r="C1376" s="9">
        <v>1</v>
      </c>
      <c r="D1376" s="9">
        <v>0</v>
      </c>
      <c r="E1376" s="9">
        <v>0</v>
      </c>
      <c r="F1376" s="9">
        <v>0</v>
      </c>
      <c r="G1376" s="9">
        <v>0</v>
      </c>
      <c r="H1376" s="9">
        <v>0</v>
      </c>
      <c r="I1376" s="9">
        <v>0</v>
      </c>
      <c r="J1376" s="9">
        <v>225</v>
      </c>
      <c r="K1376" s="9">
        <v>113.5</v>
      </c>
      <c r="L1376" s="9">
        <v>74</v>
      </c>
      <c r="M1376" s="9">
        <v>25.63</v>
      </c>
      <c r="N1376" s="9">
        <v>70</v>
      </c>
      <c r="O1376" s="9">
        <v>80</v>
      </c>
      <c r="P1376" s="9">
        <v>0</v>
      </c>
    </row>
    <row r="1377" spans="1:16" ht="15.75" customHeight="1" x14ac:dyDescent="0.2">
      <c r="A1377" s="9">
        <v>0</v>
      </c>
      <c r="B1377" s="9">
        <v>61</v>
      </c>
      <c r="C1377" s="9" t="s">
        <v>92</v>
      </c>
      <c r="D1377" s="9">
        <v>0</v>
      </c>
      <c r="E1377" s="9">
        <v>0</v>
      </c>
      <c r="F1377" s="9">
        <v>0</v>
      </c>
      <c r="G1377" s="9">
        <v>0</v>
      </c>
      <c r="H1377" s="9">
        <v>0</v>
      </c>
      <c r="I1377" s="9">
        <v>0</v>
      </c>
      <c r="J1377" s="9">
        <v>265</v>
      </c>
      <c r="K1377" s="9">
        <v>123</v>
      </c>
      <c r="L1377" s="9">
        <v>79</v>
      </c>
      <c r="M1377" s="9">
        <v>26.07</v>
      </c>
      <c r="N1377" s="9">
        <v>81</v>
      </c>
      <c r="O1377" s="9">
        <v>114</v>
      </c>
      <c r="P1377" s="9">
        <v>0</v>
      </c>
    </row>
    <row r="1378" spans="1:16" ht="15.75" customHeight="1" x14ac:dyDescent="0.2">
      <c r="A1378" s="9">
        <v>0</v>
      </c>
      <c r="B1378" s="9">
        <v>43</v>
      </c>
      <c r="C1378" s="9">
        <v>2</v>
      </c>
      <c r="D1378" s="9">
        <v>0</v>
      </c>
      <c r="E1378" s="9">
        <v>0</v>
      </c>
      <c r="F1378" s="9">
        <v>0</v>
      </c>
      <c r="G1378" s="9">
        <v>0</v>
      </c>
      <c r="H1378" s="9">
        <v>0</v>
      </c>
      <c r="I1378" s="9">
        <v>0</v>
      </c>
      <c r="J1378" s="9">
        <v>232</v>
      </c>
      <c r="K1378" s="9">
        <v>138</v>
      </c>
      <c r="L1378" s="9">
        <v>88</v>
      </c>
      <c r="M1378" s="9">
        <v>22.53</v>
      </c>
      <c r="N1378" s="9">
        <v>70</v>
      </c>
      <c r="O1378" s="9">
        <v>96</v>
      </c>
      <c r="P1378" s="9">
        <v>0</v>
      </c>
    </row>
    <row r="1379" spans="1:16" ht="15.75" customHeight="1" x14ac:dyDescent="0.2">
      <c r="A1379" s="9">
        <v>0</v>
      </c>
      <c r="B1379" s="9">
        <v>43</v>
      </c>
      <c r="C1379" s="9">
        <v>2</v>
      </c>
      <c r="D1379" s="9">
        <v>0</v>
      </c>
      <c r="E1379" s="9">
        <v>0</v>
      </c>
      <c r="F1379" s="9">
        <v>1</v>
      </c>
      <c r="G1379" s="9">
        <v>0</v>
      </c>
      <c r="H1379" s="9">
        <v>1</v>
      </c>
      <c r="I1379" s="9">
        <v>0</v>
      </c>
      <c r="J1379" s="9">
        <v>234</v>
      </c>
      <c r="K1379" s="9">
        <v>127</v>
      </c>
      <c r="L1379" s="9">
        <v>88</v>
      </c>
      <c r="M1379" s="9">
        <v>33.17</v>
      </c>
      <c r="N1379" s="9">
        <v>85</v>
      </c>
      <c r="O1379" s="9" t="s">
        <v>92</v>
      </c>
      <c r="P1379" s="9">
        <v>0</v>
      </c>
    </row>
    <row r="1380" spans="1:16" ht="15.75" customHeight="1" x14ac:dyDescent="0.2">
      <c r="A1380" s="9">
        <v>1</v>
      </c>
      <c r="B1380" s="9">
        <v>49</v>
      </c>
      <c r="C1380" s="9">
        <v>2</v>
      </c>
      <c r="D1380" s="9">
        <v>1</v>
      </c>
      <c r="E1380" s="9">
        <v>20</v>
      </c>
      <c r="F1380" s="9">
        <v>0</v>
      </c>
      <c r="G1380" s="9">
        <v>0</v>
      </c>
      <c r="H1380" s="9">
        <v>0</v>
      </c>
      <c r="I1380" s="9">
        <v>0</v>
      </c>
      <c r="J1380" s="9">
        <v>278</v>
      </c>
      <c r="K1380" s="9">
        <v>135</v>
      </c>
      <c r="L1380" s="9">
        <v>76</v>
      </c>
      <c r="M1380" s="9">
        <v>29.03</v>
      </c>
      <c r="N1380" s="9">
        <v>82</v>
      </c>
      <c r="O1380" s="9">
        <v>75</v>
      </c>
      <c r="P1380" s="9">
        <v>1</v>
      </c>
    </row>
    <row r="1381" spans="1:16" ht="15.75" customHeight="1" x14ac:dyDescent="0.2">
      <c r="A1381" s="9">
        <v>0</v>
      </c>
      <c r="B1381" s="9">
        <v>66</v>
      </c>
      <c r="C1381" s="9">
        <v>2</v>
      </c>
      <c r="D1381" s="9">
        <v>0</v>
      </c>
      <c r="E1381" s="9">
        <v>0</v>
      </c>
      <c r="F1381" s="9">
        <v>0</v>
      </c>
      <c r="G1381" s="9">
        <v>0</v>
      </c>
      <c r="H1381" s="9">
        <v>0</v>
      </c>
      <c r="I1381" s="9">
        <v>0</v>
      </c>
      <c r="J1381" s="9">
        <v>305</v>
      </c>
      <c r="K1381" s="9">
        <v>138</v>
      </c>
      <c r="L1381" s="9">
        <v>86</v>
      </c>
      <c r="M1381" s="9">
        <v>20.74</v>
      </c>
      <c r="N1381" s="9">
        <v>75</v>
      </c>
      <c r="O1381" s="9">
        <v>62</v>
      </c>
      <c r="P1381" s="9">
        <v>1</v>
      </c>
    </row>
    <row r="1382" spans="1:16" ht="15.75" customHeight="1" x14ac:dyDescent="0.2">
      <c r="A1382" s="9">
        <v>1</v>
      </c>
      <c r="B1382" s="9">
        <v>42</v>
      </c>
      <c r="C1382" s="9" t="s">
        <v>92</v>
      </c>
      <c r="D1382" s="9">
        <v>1</v>
      </c>
      <c r="E1382" s="9">
        <v>30</v>
      </c>
      <c r="F1382" s="9">
        <v>0</v>
      </c>
      <c r="G1382" s="9">
        <v>0</v>
      </c>
      <c r="H1382" s="9">
        <v>0</v>
      </c>
      <c r="I1382" s="9">
        <v>0</v>
      </c>
      <c r="J1382" s="9">
        <v>224</v>
      </c>
      <c r="K1382" s="9">
        <v>127.5</v>
      </c>
      <c r="L1382" s="9">
        <v>89</v>
      </c>
      <c r="M1382" s="9">
        <v>29.84</v>
      </c>
      <c r="N1382" s="9">
        <v>79</v>
      </c>
      <c r="O1382" s="9">
        <v>75</v>
      </c>
      <c r="P1382" s="9">
        <v>0</v>
      </c>
    </row>
    <row r="1383" spans="1:16" ht="15.75" customHeight="1" x14ac:dyDescent="0.2">
      <c r="A1383" s="9">
        <v>0</v>
      </c>
      <c r="B1383" s="9">
        <v>64</v>
      </c>
      <c r="C1383" s="9">
        <v>1</v>
      </c>
      <c r="D1383" s="9">
        <v>1</v>
      </c>
      <c r="E1383" s="9">
        <v>8</v>
      </c>
      <c r="F1383" s="9">
        <v>0</v>
      </c>
      <c r="G1383" s="9">
        <v>0</v>
      </c>
      <c r="H1383" s="9">
        <v>1</v>
      </c>
      <c r="I1383" s="9">
        <v>0</v>
      </c>
      <c r="J1383" s="9">
        <v>317</v>
      </c>
      <c r="K1383" s="9">
        <v>182.5</v>
      </c>
      <c r="L1383" s="9">
        <v>88</v>
      </c>
      <c r="M1383" s="9">
        <v>20.52</v>
      </c>
      <c r="N1383" s="9">
        <v>75</v>
      </c>
      <c r="O1383" s="9">
        <v>79</v>
      </c>
      <c r="P1383" s="9">
        <v>0</v>
      </c>
    </row>
    <row r="1384" spans="1:16" ht="15.75" customHeight="1" x14ac:dyDescent="0.2">
      <c r="A1384" s="9">
        <v>0</v>
      </c>
      <c r="B1384" s="9">
        <v>43</v>
      </c>
      <c r="C1384" s="9">
        <v>3</v>
      </c>
      <c r="D1384" s="9">
        <v>1</v>
      </c>
      <c r="E1384" s="9">
        <v>20</v>
      </c>
      <c r="F1384" s="9">
        <v>0</v>
      </c>
      <c r="G1384" s="9">
        <v>0</v>
      </c>
      <c r="H1384" s="9">
        <v>0</v>
      </c>
      <c r="I1384" s="9">
        <v>0</v>
      </c>
      <c r="J1384" s="9">
        <v>292</v>
      </c>
      <c r="K1384" s="9">
        <v>109</v>
      </c>
      <c r="L1384" s="9">
        <v>73</v>
      </c>
      <c r="M1384" s="9">
        <v>22.87</v>
      </c>
      <c r="N1384" s="9">
        <v>90</v>
      </c>
      <c r="O1384" s="9">
        <v>93</v>
      </c>
      <c r="P1384" s="9">
        <v>0</v>
      </c>
    </row>
    <row r="1385" spans="1:16" ht="15.75" customHeight="1" x14ac:dyDescent="0.2">
      <c r="A1385" s="9">
        <v>0</v>
      </c>
      <c r="B1385" s="9">
        <v>42</v>
      </c>
      <c r="C1385" s="9">
        <v>3</v>
      </c>
      <c r="D1385" s="9">
        <v>1</v>
      </c>
      <c r="E1385" s="9">
        <v>20</v>
      </c>
      <c r="F1385" s="9">
        <v>0</v>
      </c>
      <c r="G1385" s="9">
        <v>0</v>
      </c>
      <c r="H1385" s="9">
        <v>0</v>
      </c>
      <c r="I1385" s="9">
        <v>0</v>
      </c>
      <c r="J1385" s="9">
        <v>175</v>
      </c>
      <c r="K1385" s="9">
        <v>132</v>
      </c>
      <c r="L1385" s="9">
        <v>86</v>
      </c>
      <c r="M1385" s="9">
        <v>20.53</v>
      </c>
      <c r="N1385" s="9">
        <v>80</v>
      </c>
      <c r="O1385" s="9">
        <v>88</v>
      </c>
      <c r="P1385" s="9">
        <v>0</v>
      </c>
    </row>
    <row r="1386" spans="1:16" ht="15.75" customHeight="1" x14ac:dyDescent="0.2">
      <c r="A1386" s="9">
        <v>1</v>
      </c>
      <c r="B1386" s="9">
        <v>46</v>
      </c>
      <c r="C1386" s="9">
        <v>3</v>
      </c>
      <c r="D1386" s="9">
        <v>0</v>
      </c>
      <c r="E1386" s="9">
        <v>0</v>
      </c>
      <c r="F1386" s="9">
        <v>0</v>
      </c>
      <c r="G1386" s="9">
        <v>0</v>
      </c>
      <c r="H1386" s="9">
        <v>1</v>
      </c>
      <c r="I1386" s="9">
        <v>0</v>
      </c>
      <c r="J1386" s="9">
        <v>295</v>
      </c>
      <c r="K1386" s="9">
        <v>172.5</v>
      </c>
      <c r="L1386" s="9">
        <v>116.5</v>
      </c>
      <c r="M1386" s="9">
        <v>27.18</v>
      </c>
      <c r="N1386" s="9">
        <v>70</v>
      </c>
      <c r="O1386" s="9">
        <v>77</v>
      </c>
      <c r="P1386" s="9">
        <v>0</v>
      </c>
    </row>
    <row r="1387" spans="1:16" ht="15.75" customHeight="1" x14ac:dyDescent="0.2">
      <c r="A1387" s="9">
        <v>1</v>
      </c>
      <c r="B1387" s="9">
        <v>43</v>
      </c>
      <c r="C1387" s="9">
        <v>4</v>
      </c>
      <c r="D1387" s="9">
        <v>0</v>
      </c>
      <c r="E1387" s="9">
        <v>0</v>
      </c>
      <c r="F1387" s="9">
        <v>0</v>
      </c>
      <c r="G1387" s="9">
        <v>0</v>
      </c>
      <c r="H1387" s="9">
        <v>0</v>
      </c>
      <c r="I1387" s="9">
        <v>0</v>
      </c>
      <c r="J1387" s="9">
        <v>262</v>
      </c>
      <c r="K1387" s="9">
        <v>121</v>
      </c>
      <c r="L1387" s="9">
        <v>79</v>
      </c>
      <c r="M1387" s="9">
        <v>24.01</v>
      </c>
      <c r="N1387" s="9">
        <v>85</v>
      </c>
      <c r="O1387" s="9">
        <v>87</v>
      </c>
      <c r="P1387" s="9">
        <v>0</v>
      </c>
    </row>
    <row r="1388" spans="1:16" ht="15.75" customHeight="1" x14ac:dyDescent="0.2">
      <c r="A1388" s="9">
        <v>0</v>
      </c>
      <c r="B1388" s="9">
        <v>53</v>
      </c>
      <c r="C1388" s="9">
        <v>1</v>
      </c>
      <c r="D1388" s="9">
        <v>0</v>
      </c>
      <c r="E1388" s="9">
        <v>0</v>
      </c>
      <c r="F1388" s="9">
        <v>0</v>
      </c>
      <c r="G1388" s="9">
        <v>0</v>
      </c>
      <c r="H1388" s="9">
        <v>0</v>
      </c>
      <c r="I1388" s="9">
        <v>0</v>
      </c>
      <c r="J1388" s="9">
        <v>234</v>
      </c>
      <c r="K1388" s="9">
        <v>126</v>
      </c>
      <c r="L1388" s="9">
        <v>73</v>
      </c>
      <c r="M1388" s="9">
        <v>27.6</v>
      </c>
      <c r="N1388" s="9">
        <v>75</v>
      </c>
      <c r="O1388" s="9">
        <v>90</v>
      </c>
      <c r="P1388" s="9">
        <v>0</v>
      </c>
    </row>
    <row r="1389" spans="1:16" ht="15.75" customHeight="1" x14ac:dyDescent="0.2">
      <c r="A1389" s="9">
        <v>1</v>
      </c>
      <c r="B1389" s="9">
        <v>50</v>
      </c>
      <c r="C1389" s="9">
        <v>3</v>
      </c>
      <c r="D1389" s="9">
        <v>1</v>
      </c>
      <c r="E1389" s="9">
        <v>25</v>
      </c>
      <c r="F1389" s="9">
        <v>0</v>
      </c>
      <c r="G1389" s="9">
        <v>0</v>
      </c>
      <c r="H1389" s="9">
        <v>0</v>
      </c>
      <c r="I1389" s="9">
        <v>0</v>
      </c>
      <c r="J1389" s="9">
        <v>240</v>
      </c>
      <c r="K1389" s="9">
        <v>112</v>
      </c>
      <c r="L1389" s="9">
        <v>82</v>
      </c>
      <c r="M1389" s="9">
        <v>24.39</v>
      </c>
      <c r="N1389" s="9">
        <v>66</v>
      </c>
      <c r="O1389" s="9">
        <v>62</v>
      </c>
      <c r="P1389" s="9">
        <v>0</v>
      </c>
    </row>
    <row r="1390" spans="1:16" ht="15.75" customHeight="1" x14ac:dyDescent="0.2">
      <c r="A1390" s="9">
        <v>0</v>
      </c>
      <c r="B1390" s="9">
        <v>46</v>
      </c>
      <c r="C1390" s="9">
        <v>3</v>
      </c>
      <c r="D1390" s="9">
        <v>1</v>
      </c>
      <c r="E1390" s="9">
        <v>10</v>
      </c>
      <c r="F1390" s="9">
        <v>0</v>
      </c>
      <c r="G1390" s="9">
        <v>0</v>
      </c>
      <c r="H1390" s="9">
        <v>0</v>
      </c>
      <c r="I1390" s="9">
        <v>0</v>
      </c>
      <c r="J1390" s="9">
        <v>251</v>
      </c>
      <c r="K1390" s="9">
        <v>121</v>
      </c>
      <c r="L1390" s="9">
        <v>81</v>
      </c>
      <c r="M1390" s="9">
        <v>23.05</v>
      </c>
      <c r="N1390" s="9">
        <v>75</v>
      </c>
      <c r="O1390" s="9">
        <v>84</v>
      </c>
      <c r="P1390" s="9">
        <v>0</v>
      </c>
    </row>
    <row r="1391" spans="1:16" ht="15.75" customHeight="1" x14ac:dyDescent="0.2">
      <c r="A1391" s="9">
        <v>0</v>
      </c>
      <c r="B1391" s="9">
        <v>51</v>
      </c>
      <c r="C1391" s="9">
        <v>2</v>
      </c>
      <c r="D1391" s="9">
        <v>0</v>
      </c>
      <c r="E1391" s="9">
        <v>0</v>
      </c>
      <c r="F1391" s="9">
        <v>1</v>
      </c>
      <c r="G1391" s="9">
        <v>0</v>
      </c>
      <c r="H1391" s="9">
        <v>1</v>
      </c>
      <c r="I1391" s="9">
        <v>0</v>
      </c>
      <c r="J1391" s="9">
        <v>358</v>
      </c>
      <c r="K1391" s="9">
        <v>134</v>
      </c>
      <c r="L1391" s="9">
        <v>87</v>
      </c>
      <c r="M1391" s="9">
        <v>29.36</v>
      </c>
      <c r="N1391" s="9">
        <v>75</v>
      </c>
      <c r="O1391" s="9">
        <v>87</v>
      </c>
      <c r="P1391" s="9">
        <v>1</v>
      </c>
    </row>
    <row r="1392" spans="1:16" ht="15.75" customHeight="1" x14ac:dyDescent="0.2">
      <c r="A1392" s="9">
        <v>0</v>
      </c>
      <c r="B1392" s="9">
        <v>67</v>
      </c>
      <c r="C1392" s="9">
        <v>2</v>
      </c>
      <c r="D1392" s="9">
        <v>1</v>
      </c>
      <c r="E1392" s="9">
        <v>20</v>
      </c>
      <c r="F1392" s="9">
        <v>0</v>
      </c>
      <c r="G1392" s="9">
        <v>0</v>
      </c>
      <c r="H1392" s="9">
        <v>1</v>
      </c>
      <c r="I1392" s="9">
        <v>0</v>
      </c>
      <c r="J1392" s="9">
        <v>239</v>
      </c>
      <c r="K1392" s="9">
        <v>154</v>
      </c>
      <c r="L1392" s="9">
        <v>90</v>
      </c>
      <c r="M1392" s="9">
        <v>28.56</v>
      </c>
      <c r="N1392" s="9">
        <v>72</v>
      </c>
      <c r="O1392" s="9">
        <v>90</v>
      </c>
      <c r="P1392" s="9">
        <v>1</v>
      </c>
    </row>
    <row r="1393" spans="1:16" ht="15.75" customHeight="1" x14ac:dyDescent="0.2">
      <c r="A1393" s="9">
        <v>1</v>
      </c>
      <c r="B1393" s="9">
        <v>51</v>
      </c>
      <c r="C1393" s="9">
        <v>4</v>
      </c>
      <c r="D1393" s="9">
        <v>1</v>
      </c>
      <c r="E1393" s="9">
        <v>10</v>
      </c>
      <c r="F1393" s="9">
        <v>0</v>
      </c>
      <c r="G1393" s="9">
        <v>0</v>
      </c>
      <c r="H1393" s="9">
        <v>0</v>
      </c>
      <c r="I1393" s="9">
        <v>0</v>
      </c>
      <c r="J1393" s="9">
        <v>185</v>
      </c>
      <c r="K1393" s="9">
        <v>125</v>
      </c>
      <c r="L1393" s="9">
        <v>85</v>
      </c>
      <c r="M1393" s="9">
        <v>29.43</v>
      </c>
      <c r="N1393" s="9">
        <v>56</v>
      </c>
      <c r="O1393" s="9">
        <v>72</v>
      </c>
      <c r="P1393" s="9">
        <v>1</v>
      </c>
    </row>
    <row r="1394" spans="1:16" ht="15.75" customHeight="1" x14ac:dyDescent="0.2">
      <c r="A1394" s="9">
        <v>0</v>
      </c>
      <c r="B1394" s="9">
        <v>45</v>
      </c>
      <c r="C1394" s="9">
        <v>2</v>
      </c>
      <c r="D1394" s="9">
        <v>1</v>
      </c>
      <c r="E1394" s="9">
        <v>20</v>
      </c>
      <c r="F1394" s="9">
        <v>0</v>
      </c>
      <c r="G1394" s="9">
        <v>0</v>
      </c>
      <c r="H1394" s="9">
        <v>0</v>
      </c>
      <c r="I1394" s="9">
        <v>0</v>
      </c>
      <c r="J1394" s="9">
        <v>217</v>
      </c>
      <c r="K1394" s="9">
        <v>109</v>
      </c>
      <c r="L1394" s="9">
        <v>72</v>
      </c>
      <c r="M1394" s="9">
        <v>33.65</v>
      </c>
      <c r="N1394" s="9">
        <v>75</v>
      </c>
      <c r="O1394" s="9">
        <v>68</v>
      </c>
      <c r="P1394" s="9">
        <v>0</v>
      </c>
    </row>
    <row r="1395" spans="1:16" ht="15.75" customHeight="1" x14ac:dyDescent="0.2">
      <c r="A1395" s="9">
        <v>1</v>
      </c>
      <c r="B1395" s="9">
        <v>44</v>
      </c>
      <c r="C1395" s="9">
        <v>1</v>
      </c>
      <c r="D1395" s="9">
        <v>1</v>
      </c>
      <c r="E1395" s="9">
        <v>10</v>
      </c>
      <c r="F1395" s="9">
        <v>0</v>
      </c>
      <c r="G1395" s="9">
        <v>0</v>
      </c>
      <c r="H1395" s="9">
        <v>0</v>
      </c>
      <c r="I1395" s="9">
        <v>0</v>
      </c>
      <c r="J1395" s="9">
        <v>220</v>
      </c>
      <c r="K1395" s="9">
        <v>105</v>
      </c>
      <c r="L1395" s="9">
        <v>70</v>
      </c>
      <c r="M1395" s="9">
        <v>21.01</v>
      </c>
      <c r="N1395" s="9">
        <v>58</v>
      </c>
      <c r="O1395" s="9">
        <v>68</v>
      </c>
      <c r="P1395" s="9">
        <v>0</v>
      </c>
    </row>
    <row r="1396" spans="1:16" ht="15.75" customHeight="1" x14ac:dyDescent="0.2">
      <c r="A1396" s="9">
        <v>1</v>
      </c>
      <c r="B1396" s="9">
        <v>47</v>
      </c>
      <c r="C1396" s="9" t="s">
        <v>92</v>
      </c>
      <c r="D1396" s="9">
        <v>0</v>
      </c>
      <c r="E1396" s="9">
        <v>0</v>
      </c>
      <c r="F1396" s="9">
        <v>0</v>
      </c>
      <c r="G1396" s="9">
        <v>0</v>
      </c>
      <c r="H1396" s="9">
        <v>0</v>
      </c>
      <c r="I1396" s="9">
        <v>0</v>
      </c>
      <c r="J1396" s="9">
        <v>292</v>
      </c>
      <c r="K1396" s="9">
        <v>123</v>
      </c>
      <c r="L1396" s="9">
        <v>87</v>
      </c>
      <c r="M1396" s="9">
        <v>21.97</v>
      </c>
      <c r="N1396" s="9">
        <v>80</v>
      </c>
      <c r="O1396" s="9">
        <v>78</v>
      </c>
      <c r="P1396" s="9">
        <v>0</v>
      </c>
    </row>
    <row r="1397" spans="1:16" ht="15.75" customHeight="1" x14ac:dyDescent="0.2">
      <c r="A1397" s="9">
        <v>0</v>
      </c>
      <c r="B1397" s="9">
        <v>42</v>
      </c>
      <c r="C1397" s="9">
        <v>1</v>
      </c>
      <c r="D1397" s="9">
        <v>1</v>
      </c>
      <c r="E1397" s="9">
        <v>15</v>
      </c>
      <c r="F1397" s="9">
        <v>0</v>
      </c>
      <c r="G1397" s="9">
        <v>0</v>
      </c>
      <c r="H1397" s="9">
        <v>0</v>
      </c>
      <c r="I1397" s="9">
        <v>0</v>
      </c>
      <c r="J1397" s="9">
        <v>228</v>
      </c>
      <c r="K1397" s="9">
        <v>131</v>
      </c>
      <c r="L1397" s="9">
        <v>85</v>
      </c>
      <c r="M1397" s="9">
        <v>25.08</v>
      </c>
      <c r="N1397" s="9">
        <v>72</v>
      </c>
      <c r="O1397" s="9" t="s">
        <v>92</v>
      </c>
      <c r="P1397" s="9">
        <v>0</v>
      </c>
    </row>
    <row r="1398" spans="1:16" ht="15.75" customHeight="1" x14ac:dyDescent="0.2">
      <c r="A1398" s="9">
        <v>1</v>
      </c>
      <c r="B1398" s="9">
        <v>44</v>
      </c>
      <c r="C1398" s="9">
        <v>3</v>
      </c>
      <c r="D1398" s="9">
        <v>1</v>
      </c>
      <c r="E1398" s="9">
        <v>23</v>
      </c>
      <c r="F1398" s="9">
        <v>0</v>
      </c>
      <c r="G1398" s="9">
        <v>0</v>
      </c>
      <c r="H1398" s="9">
        <v>0</v>
      </c>
      <c r="I1398" s="9">
        <v>0</v>
      </c>
      <c r="J1398" s="9">
        <v>272</v>
      </c>
      <c r="K1398" s="9">
        <v>115</v>
      </c>
      <c r="L1398" s="9">
        <v>76</v>
      </c>
      <c r="M1398" s="9">
        <v>24.16</v>
      </c>
      <c r="N1398" s="9">
        <v>80</v>
      </c>
      <c r="O1398" s="9">
        <v>77</v>
      </c>
      <c r="P1398" s="9">
        <v>0</v>
      </c>
    </row>
    <row r="1399" spans="1:16" ht="15.75" customHeight="1" x14ac:dyDescent="0.2">
      <c r="A1399" s="9">
        <v>0</v>
      </c>
      <c r="B1399" s="9">
        <v>48</v>
      </c>
      <c r="C1399" s="9">
        <v>2</v>
      </c>
      <c r="D1399" s="9">
        <v>0</v>
      </c>
      <c r="E1399" s="9">
        <v>0</v>
      </c>
      <c r="F1399" s="9">
        <v>0</v>
      </c>
      <c r="G1399" s="9">
        <v>0</v>
      </c>
      <c r="H1399" s="9">
        <v>1</v>
      </c>
      <c r="I1399" s="9">
        <v>0</v>
      </c>
      <c r="J1399" s="9">
        <v>211</v>
      </c>
      <c r="K1399" s="9">
        <v>149</v>
      </c>
      <c r="L1399" s="9">
        <v>100</v>
      </c>
      <c r="M1399" s="9">
        <v>30.91</v>
      </c>
      <c r="N1399" s="9">
        <v>78</v>
      </c>
      <c r="O1399" s="9">
        <v>62</v>
      </c>
      <c r="P1399" s="9">
        <v>0</v>
      </c>
    </row>
    <row r="1400" spans="1:16" ht="15.75" customHeight="1" x14ac:dyDescent="0.2">
      <c r="A1400" s="9">
        <v>1</v>
      </c>
      <c r="B1400" s="9">
        <v>36</v>
      </c>
      <c r="C1400" s="9">
        <v>4</v>
      </c>
      <c r="D1400" s="9">
        <v>1</v>
      </c>
      <c r="E1400" s="9">
        <v>15</v>
      </c>
      <c r="F1400" s="9">
        <v>0</v>
      </c>
      <c r="G1400" s="9">
        <v>0</v>
      </c>
      <c r="H1400" s="9">
        <v>0</v>
      </c>
      <c r="I1400" s="9">
        <v>0</v>
      </c>
      <c r="J1400" s="9">
        <v>155</v>
      </c>
      <c r="K1400" s="9">
        <v>123</v>
      </c>
      <c r="L1400" s="9">
        <v>78</v>
      </c>
      <c r="M1400" s="9">
        <v>22.05</v>
      </c>
      <c r="N1400" s="9">
        <v>67</v>
      </c>
      <c r="O1400" s="9">
        <v>78</v>
      </c>
      <c r="P1400" s="9">
        <v>0</v>
      </c>
    </row>
    <row r="1401" spans="1:16" ht="15.75" customHeight="1" x14ac:dyDescent="0.2">
      <c r="A1401" s="9">
        <v>1</v>
      </c>
      <c r="B1401" s="9">
        <v>63</v>
      </c>
      <c r="C1401" s="9">
        <v>1</v>
      </c>
      <c r="D1401" s="9">
        <v>1</v>
      </c>
      <c r="E1401" s="9">
        <v>20</v>
      </c>
      <c r="F1401" s="9">
        <v>0</v>
      </c>
      <c r="G1401" s="9">
        <v>0</v>
      </c>
      <c r="H1401" s="9">
        <v>1</v>
      </c>
      <c r="I1401" s="9">
        <v>0</v>
      </c>
      <c r="J1401" s="9">
        <v>252</v>
      </c>
      <c r="K1401" s="9">
        <v>149</v>
      </c>
      <c r="L1401" s="9">
        <v>90</v>
      </c>
      <c r="M1401" s="9">
        <v>33.49</v>
      </c>
      <c r="N1401" s="9">
        <v>82</v>
      </c>
      <c r="O1401" s="9">
        <v>83</v>
      </c>
      <c r="P1401" s="9">
        <v>0</v>
      </c>
    </row>
    <row r="1402" spans="1:16" ht="15.75" customHeight="1" x14ac:dyDescent="0.2">
      <c r="A1402" s="9">
        <v>0</v>
      </c>
      <c r="B1402" s="9">
        <v>43</v>
      </c>
      <c r="C1402" s="9">
        <v>1</v>
      </c>
      <c r="D1402" s="9">
        <v>1</v>
      </c>
      <c r="E1402" s="9">
        <v>10</v>
      </c>
      <c r="F1402" s="9">
        <v>0</v>
      </c>
      <c r="G1402" s="9">
        <v>0</v>
      </c>
      <c r="H1402" s="9">
        <v>0</v>
      </c>
      <c r="I1402" s="9">
        <v>0</v>
      </c>
      <c r="J1402" s="9">
        <v>216</v>
      </c>
      <c r="K1402" s="9">
        <v>116</v>
      </c>
      <c r="L1402" s="9">
        <v>74</v>
      </c>
      <c r="M1402" s="9">
        <v>22.65</v>
      </c>
      <c r="N1402" s="9">
        <v>90</v>
      </c>
      <c r="O1402" s="9" t="s">
        <v>92</v>
      </c>
      <c r="P1402" s="9">
        <v>0</v>
      </c>
    </row>
    <row r="1403" spans="1:16" ht="15.75" customHeight="1" x14ac:dyDescent="0.2">
      <c r="A1403" s="9">
        <v>1</v>
      </c>
      <c r="B1403" s="9">
        <v>36</v>
      </c>
      <c r="C1403" s="9">
        <v>4</v>
      </c>
      <c r="D1403" s="9">
        <v>0</v>
      </c>
      <c r="E1403" s="9">
        <v>0</v>
      </c>
      <c r="F1403" s="9">
        <v>0</v>
      </c>
      <c r="G1403" s="9">
        <v>0</v>
      </c>
      <c r="H1403" s="9">
        <v>0</v>
      </c>
      <c r="I1403" s="9">
        <v>0</v>
      </c>
      <c r="J1403" s="9">
        <v>172</v>
      </c>
      <c r="K1403" s="9">
        <v>122.5</v>
      </c>
      <c r="L1403" s="9">
        <v>82.5</v>
      </c>
      <c r="M1403" s="9">
        <v>28.53</v>
      </c>
      <c r="N1403" s="9">
        <v>82</v>
      </c>
      <c r="O1403" s="9">
        <v>75</v>
      </c>
      <c r="P1403" s="9">
        <v>0</v>
      </c>
    </row>
    <row r="1404" spans="1:16" ht="15.75" customHeight="1" x14ac:dyDescent="0.2">
      <c r="A1404" s="9">
        <v>0</v>
      </c>
      <c r="B1404" s="9">
        <v>65</v>
      </c>
      <c r="C1404" s="9">
        <v>1</v>
      </c>
      <c r="D1404" s="9">
        <v>0</v>
      </c>
      <c r="E1404" s="9">
        <v>0</v>
      </c>
      <c r="F1404" s="9">
        <v>0</v>
      </c>
      <c r="G1404" s="9">
        <v>0</v>
      </c>
      <c r="H1404" s="9">
        <v>1</v>
      </c>
      <c r="I1404" s="9">
        <v>0</v>
      </c>
      <c r="J1404" s="9">
        <v>244</v>
      </c>
      <c r="K1404" s="9">
        <v>162</v>
      </c>
      <c r="L1404" s="9">
        <v>98</v>
      </c>
      <c r="M1404" s="9">
        <v>24.5</v>
      </c>
      <c r="N1404" s="9">
        <v>70</v>
      </c>
      <c r="O1404" s="9">
        <v>82</v>
      </c>
      <c r="P1404" s="9">
        <v>0</v>
      </c>
    </row>
    <row r="1405" spans="1:16" ht="15.75" customHeight="1" x14ac:dyDescent="0.2">
      <c r="A1405" s="9">
        <v>0</v>
      </c>
      <c r="B1405" s="9">
        <v>48</v>
      </c>
      <c r="C1405" s="9">
        <v>3</v>
      </c>
      <c r="D1405" s="9">
        <v>1</v>
      </c>
      <c r="E1405" s="9">
        <v>3</v>
      </c>
      <c r="F1405" s="9">
        <v>0</v>
      </c>
      <c r="G1405" s="9">
        <v>0</v>
      </c>
      <c r="H1405" s="9">
        <v>0</v>
      </c>
      <c r="I1405" s="9">
        <v>0</v>
      </c>
      <c r="J1405" s="9">
        <v>246</v>
      </c>
      <c r="K1405" s="9">
        <v>129</v>
      </c>
      <c r="L1405" s="9">
        <v>86</v>
      </c>
      <c r="M1405" s="9">
        <v>25.04</v>
      </c>
      <c r="N1405" s="9">
        <v>80</v>
      </c>
      <c r="O1405" s="9">
        <v>87</v>
      </c>
      <c r="P1405" s="9">
        <v>0</v>
      </c>
    </row>
    <row r="1406" spans="1:16" ht="15.75" customHeight="1" x14ac:dyDescent="0.2">
      <c r="A1406" s="9">
        <v>0</v>
      </c>
      <c r="B1406" s="9">
        <v>63</v>
      </c>
      <c r="C1406" s="9">
        <v>2</v>
      </c>
      <c r="D1406" s="9">
        <v>0</v>
      </c>
      <c r="E1406" s="9">
        <v>0</v>
      </c>
      <c r="F1406" s="9">
        <v>0</v>
      </c>
      <c r="G1406" s="9">
        <v>0</v>
      </c>
      <c r="H1406" s="9">
        <v>1</v>
      </c>
      <c r="I1406" s="9">
        <v>0</v>
      </c>
      <c r="J1406" s="9">
        <v>276</v>
      </c>
      <c r="K1406" s="9">
        <v>144</v>
      </c>
      <c r="L1406" s="9">
        <v>90</v>
      </c>
      <c r="M1406" s="9">
        <v>21.35</v>
      </c>
      <c r="N1406" s="9">
        <v>70</v>
      </c>
      <c r="O1406" s="9">
        <v>78</v>
      </c>
      <c r="P1406" s="9">
        <v>0</v>
      </c>
    </row>
    <row r="1407" spans="1:16" ht="15.75" customHeight="1" x14ac:dyDescent="0.2">
      <c r="A1407" s="9">
        <v>1</v>
      </c>
      <c r="B1407" s="9">
        <v>40</v>
      </c>
      <c r="C1407" s="9">
        <v>4</v>
      </c>
      <c r="D1407" s="9">
        <v>1</v>
      </c>
      <c r="E1407" s="9">
        <v>20</v>
      </c>
      <c r="F1407" s="9">
        <v>0</v>
      </c>
      <c r="G1407" s="9">
        <v>0</v>
      </c>
      <c r="H1407" s="9">
        <v>0</v>
      </c>
      <c r="I1407" s="9">
        <v>0</v>
      </c>
      <c r="J1407" s="9">
        <v>229</v>
      </c>
      <c r="K1407" s="9">
        <v>137</v>
      </c>
      <c r="L1407" s="9">
        <v>85</v>
      </c>
      <c r="M1407" s="9">
        <v>35.200000000000003</v>
      </c>
      <c r="N1407" s="9">
        <v>66</v>
      </c>
      <c r="O1407" s="9">
        <v>55</v>
      </c>
      <c r="P1407" s="9">
        <v>0</v>
      </c>
    </row>
    <row r="1408" spans="1:16" ht="15.75" customHeight="1" x14ac:dyDescent="0.2">
      <c r="A1408" s="9">
        <v>0</v>
      </c>
      <c r="B1408" s="9">
        <v>40</v>
      </c>
      <c r="C1408" s="9">
        <v>2</v>
      </c>
      <c r="D1408" s="9">
        <v>0</v>
      </c>
      <c r="E1408" s="9">
        <v>0</v>
      </c>
      <c r="F1408" s="9">
        <v>0</v>
      </c>
      <c r="G1408" s="9">
        <v>0</v>
      </c>
      <c r="H1408" s="9">
        <v>1</v>
      </c>
      <c r="I1408" s="9">
        <v>0</v>
      </c>
      <c r="J1408" s="9">
        <v>204</v>
      </c>
      <c r="K1408" s="9">
        <v>122</v>
      </c>
      <c r="L1408" s="9">
        <v>94</v>
      </c>
      <c r="M1408" s="9">
        <v>29.86</v>
      </c>
      <c r="N1408" s="9">
        <v>87</v>
      </c>
      <c r="O1408" s="9">
        <v>82</v>
      </c>
      <c r="P1408" s="9">
        <v>0</v>
      </c>
    </row>
    <row r="1409" spans="1:16" ht="15.75" customHeight="1" x14ac:dyDescent="0.2">
      <c r="A1409" s="9">
        <v>0</v>
      </c>
      <c r="B1409" s="9">
        <v>42</v>
      </c>
      <c r="C1409" s="9">
        <v>1</v>
      </c>
      <c r="D1409" s="9">
        <v>0</v>
      </c>
      <c r="E1409" s="9">
        <v>0</v>
      </c>
      <c r="F1409" s="9">
        <v>0</v>
      </c>
      <c r="G1409" s="9">
        <v>0</v>
      </c>
      <c r="H1409" s="9">
        <v>0</v>
      </c>
      <c r="I1409" s="9">
        <v>0</v>
      </c>
      <c r="J1409" s="9">
        <v>170</v>
      </c>
      <c r="K1409" s="9">
        <v>113</v>
      </c>
      <c r="L1409" s="9">
        <v>79</v>
      </c>
      <c r="M1409" s="9">
        <v>21.31</v>
      </c>
      <c r="N1409" s="9">
        <v>70</v>
      </c>
      <c r="O1409" s="9">
        <v>65</v>
      </c>
      <c r="P1409" s="9">
        <v>1</v>
      </c>
    </row>
    <row r="1410" spans="1:16" ht="15.75" customHeight="1" x14ac:dyDescent="0.2">
      <c r="A1410" s="9">
        <v>1</v>
      </c>
      <c r="B1410" s="9">
        <v>43</v>
      </c>
      <c r="C1410" s="9">
        <v>2</v>
      </c>
      <c r="D1410" s="9">
        <v>1</v>
      </c>
      <c r="E1410" s="9">
        <v>20</v>
      </c>
      <c r="F1410" s="9">
        <v>0</v>
      </c>
      <c r="G1410" s="9">
        <v>0</v>
      </c>
      <c r="H1410" s="9">
        <v>0</v>
      </c>
      <c r="I1410" s="9">
        <v>0</v>
      </c>
      <c r="J1410" s="9">
        <v>153</v>
      </c>
      <c r="K1410" s="9">
        <v>130</v>
      </c>
      <c r="L1410" s="9">
        <v>83.5</v>
      </c>
      <c r="M1410" s="9">
        <v>19.84</v>
      </c>
      <c r="N1410" s="9">
        <v>63</v>
      </c>
      <c r="O1410" s="9" t="s">
        <v>92</v>
      </c>
      <c r="P1410" s="9">
        <v>0</v>
      </c>
    </row>
    <row r="1411" spans="1:16" ht="15.75" customHeight="1" x14ac:dyDescent="0.2">
      <c r="A1411" s="9">
        <v>0</v>
      </c>
      <c r="B1411" s="9">
        <v>63</v>
      </c>
      <c r="C1411" s="9">
        <v>2</v>
      </c>
      <c r="D1411" s="9">
        <v>0</v>
      </c>
      <c r="E1411" s="9">
        <v>0</v>
      </c>
      <c r="F1411" s="9">
        <v>0</v>
      </c>
      <c r="G1411" s="9">
        <v>0</v>
      </c>
      <c r="H1411" s="9">
        <v>0</v>
      </c>
      <c r="I1411" s="9">
        <v>0</v>
      </c>
      <c r="J1411" s="9">
        <v>192</v>
      </c>
      <c r="K1411" s="9">
        <v>143</v>
      </c>
      <c r="L1411" s="9">
        <v>87</v>
      </c>
      <c r="M1411" s="9">
        <v>23.64</v>
      </c>
      <c r="N1411" s="9">
        <v>75</v>
      </c>
      <c r="O1411" s="9">
        <v>100</v>
      </c>
      <c r="P1411" s="9">
        <v>0</v>
      </c>
    </row>
    <row r="1412" spans="1:16" ht="15.75" customHeight="1" x14ac:dyDescent="0.2">
      <c r="A1412" s="9">
        <v>1</v>
      </c>
      <c r="B1412" s="9">
        <v>36</v>
      </c>
      <c r="C1412" s="9">
        <v>4</v>
      </c>
      <c r="D1412" s="9">
        <v>0</v>
      </c>
      <c r="E1412" s="9">
        <v>0</v>
      </c>
      <c r="F1412" s="9">
        <v>0</v>
      </c>
      <c r="G1412" s="9">
        <v>0</v>
      </c>
      <c r="H1412" s="9">
        <v>0</v>
      </c>
      <c r="I1412" s="9">
        <v>0</v>
      </c>
      <c r="J1412" s="9">
        <v>234</v>
      </c>
      <c r="K1412" s="9">
        <v>133</v>
      </c>
      <c r="L1412" s="9">
        <v>88</v>
      </c>
      <c r="M1412" s="9">
        <v>26.78</v>
      </c>
      <c r="N1412" s="9">
        <v>58</v>
      </c>
      <c r="O1412" s="9">
        <v>100</v>
      </c>
      <c r="P1412" s="9">
        <v>0</v>
      </c>
    </row>
    <row r="1413" spans="1:16" ht="15.75" customHeight="1" x14ac:dyDescent="0.2">
      <c r="A1413" s="9">
        <v>0</v>
      </c>
      <c r="B1413" s="9">
        <v>36</v>
      </c>
      <c r="C1413" s="9">
        <v>3</v>
      </c>
      <c r="D1413" s="9">
        <v>0</v>
      </c>
      <c r="E1413" s="9">
        <v>0</v>
      </c>
      <c r="F1413" s="9">
        <v>0</v>
      </c>
      <c r="G1413" s="9">
        <v>0</v>
      </c>
      <c r="H1413" s="9">
        <v>0</v>
      </c>
      <c r="I1413" s="9">
        <v>0</v>
      </c>
      <c r="J1413" s="9">
        <v>295</v>
      </c>
      <c r="K1413" s="9">
        <v>114.5</v>
      </c>
      <c r="L1413" s="9">
        <v>72</v>
      </c>
      <c r="M1413" s="9">
        <v>24.11</v>
      </c>
      <c r="N1413" s="9">
        <v>85</v>
      </c>
      <c r="O1413" s="9" t="s">
        <v>92</v>
      </c>
      <c r="P1413" s="9">
        <v>0</v>
      </c>
    </row>
    <row r="1414" spans="1:16" ht="15.75" customHeight="1" x14ac:dyDescent="0.2">
      <c r="A1414" s="9">
        <v>0</v>
      </c>
      <c r="B1414" s="9">
        <v>46</v>
      </c>
      <c r="C1414" s="9">
        <v>2</v>
      </c>
      <c r="D1414" s="9">
        <v>1</v>
      </c>
      <c r="E1414" s="9">
        <v>20</v>
      </c>
      <c r="F1414" s="9">
        <v>0</v>
      </c>
      <c r="G1414" s="9">
        <v>0</v>
      </c>
      <c r="H1414" s="9">
        <v>0</v>
      </c>
      <c r="I1414" s="9">
        <v>0</v>
      </c>
      <c r="J1414" s="9">
        <v>161</v>
      </c>
      <c r="K1414" s="9">
        <v>100</v>
      </c>
      <c r="L1414" s="9">
        <v>64</v>
      </c>
      <c r="M1414" s="9">
        <v>20.66</v>
      </c>
      <c r="N1414" s="9">
        <v>75</v>
      </c>
      <c r="O1414" s="9">
        <v>60</v>
      </c>
      <c r="P1414" s="9">
        <v>0</v>
      </c>
    </row>
    <row r="1415" spans="1:16" ht="15.75" customHeight="1" x14ac:dyDescent="0.2">
      <c r="A1415" s="9">
        <v>1</v>
      </c>
      <c r="B1415" s="9">
        <v>39</v>
      </c>
      <c r="C1415" s="9">
        <v>1</v>
      </c>
      <c r="D1415" s="9">
        <v>1</v>
      </c>
      <c r="E1415" s="9">
        <v>40</v>
      </c>
      <c r="F1415" s="9">
        <v>0</v>
      </c>
      <c r="G1415" s="9">
        <v>0</v>
      </c>
      <c r="H1415" s="9">
        <v>0</v>
      </c>
      <c r="I1415" s="9">
        <v>0</v>
      </c>
      <c r="J1415" s="9">
        <v>251</v>
      </c>
      <c r="K1415" s="9">
        <v>115</v>
      </c>
      <c r="L1415" s="9">
        <v>77</v>
      </c>
      <c r="M1415" s="9">
        <v>24.01</v>
      </c>
      <c r="N1415" s="9">
        <v>65</v>
      </c>
      <c r="O1415" s="9">
        <v>98</v>
      </c>
      <c r="P1415" s="9">
        <v>0</v>
      </c>
    </row>
    <row r="1416" spans="1:16" ht="15.75" customHeight="1" x14ac:dyDescent="0.2">
      <c r="A1416" s="9">
        <v>0</v>
      </c>
      <c r="B1416" s="9">
        <v>39</v>
      </c>
      <c r="C1416" s="9">
        <v>1</v>
      </c>
      <c r="D1416" s="9">
        <v>1</v>
      </c>
      <c r="E1416" s="9">
        <v>15</v>
      </c>
      <c r="F1416" s="9">
        <v>0</v>
      </c>
      <c r="G1416" s="9">
        <v>0</v>
      </c>
      <c r="H1416" s="9">
        <v>0</v>
      </c>
      <c r="I1416" s="9">
        <v>0</v>
      </c>
      <c r="J1416" s="9">
        <v>255</v>
      </c>
      <c r="K1416" s="9">
        <v>142</v>
      </c>
      <c r="L1416" s="9">
        <v>85.5</v>
      </c>
      <c r="M1416" s="9">
        <v>24.89</v>
      </c>
      <c r="N1416" s="9">
        <v>100</v>
      </c>
      <c r="O1416" s="9">
        <v>108</v>
      </c>
      <c r="P1416" s="9">
        <v>0</v>
      </c>
    </row>
    <row r="1417" spans="1:16" ht="15.75" customHeight="1" x14ac:dyDescent="0.2">
      <c r="A1417" s="9">
        <v>0</v>
      </c>
      <c r="B1417" s="9">
        <v>51</v>
      </c>
      <c r="C1417" s="9">
        <v>1</v>
      </c>
      <c r="D1417" s="9">
        <v>1</v>
      </c>
      <c r="E1417" s="9">
        <v>15</v>
      </c>
      <c r="F1417" s="9">
        <v>0</v>
      </c>
      <c r="G1417" s="9">
        <v>0</v>
      </c>
      <c r="H1417" s="9">
        <v>0</v>
      </c>
      <c r="I1417" s="9">
        <v>0</v>
      </c>
      <c r="J1417" s="9">
        <v>345</v>
      </c>
      <c r="K1417" s="9">
        <v>142</v>
      </c>
      <c r="L1417" s="9">
        <v>88</v>
      </c>
      <c r="M1417" s="9">
        <v>19.05</v>
      </c>
      <c r="N1417" s="9">
        <v>80</v>
      </c>
      <c r="O1417" s="9">
        <v>73</v>
      </c>
      <c r="P1417" s="9">
        <v>0</v>
      </c>
    </row>
    <row r="1418" spans="1:16" ht="15.75" customHeight="1" x14ac:dyDescent="0.2">
      <c r="A1418" s="9">
        <v>1</v>
      </c>
      <c r="B1418" s="9">
        <v>48</v>
      </c>
      <c r="C1418" s="9">
        <v>1</v>
      </c>
      <c r="D1418" s="9">
        <v>1</v>
      </c>
      <c r="E1418" s="9">
        <v>30</v>
      </c>
      <c r="F1418" s="9">
        <v>0</v>
      </c>
      <c r="G1418" s="9">
        <v>0</v>
      </c>
      <c r="H1418" s="9">
        <v>0</v>
      </c>
      <c r="I1418" s="9">
        <v>0</v>
      </c>
      <c r="J1418" s="9">
        <v>212</v>
      </c>
      <c r="K1418" s="9">
        <v>139</v>
      </c>
      <c r="L1418" s="9">
        <v>86</v>
      </c>
      <c r="M1418" s="9">
        <v>20.27</v>
      </c>
      <c r="N1418" s="9">
        <v>66</v>
      </c>
      <c r="O1418" s="9">
        <v>62</v>
      </c>
      <c r="P1418" s="9">
        <v>1</v>
      </c>
    </row>
    <row r="1419" spans="1:16" ht="15.75" customHeight="1" x14ac:dyDescent="0.2">
      <c r="A1419" s="9">
        <v>0</v>
      </c>
      <c r="B1419" s="9">
        <v>57</v>
      </c>
      <c r="C1419" s="9">
        <v>3</v>
      </c>
      <c r="D1419" s="9">
        <v>0</v>
      </c>
      <c r="E1419" s="9">
        <v>0</v>
      </c>
      <c r="F1419" s="9">
        <v>0</v>
      </c>
      <c r="G1419" s="9">
        <v>0</v>
      </c>
      <c r="H1419" s="9">
        <v>0</v>
      </c>
      <c r="I1419" s="9">
        <v>0</v>
      </c>
      <c r="J1419" s="9">
        <v>210</v>
      </c>
      <c r="K1419" s="9">
        <v>131</v>
      </c>
      <c r="L1419" s="9">
        <v>85</v>
      </c>
      <c r="M1419" s="9">
        <v>26.59</v>
      </c>
      <c r="N1419" s="9">
        <v>70</v>
      </c>
      <c r="O1419" s="9">
        <v>77</v>
      </c>
      <c r="P1419" s="9">
        <v>0</v>
      </c>
    </row>
    <row r="1420" spans="1:16" ht="15.75" customHeight="1" x14ac:dyDescent="0.2">
      <c r="A1420" s="9">
        <v>1</v>
      </c>
      <c r="B1420" s="9">
        <v>41</v>
      </c>
      <c r="C1420" s="9">
        <v>2</v>
      </c>
      <c r="D1420" s="9">
        <v>1</v>
      </c>
      <c r="E1420" s="9">
        <v>20</v>
      </c>
      <c r="F1420" s="9">
        <v>0</v>
      </c>
      <c r="G1420" s="9">
        <v>0</v>
      </c>
      <c r="H1420" s="9">
        <v>1</v>
      </c>
      <c r="I1420" s="9">
        <v>0</v>
      </c>
      <c r="J1420" s="9">
        <v>245</v>
      </c>
      <c r="K1420" s="9">
        <v>146</v>
      </c>
      <c r="L1420" s="9">
        <v>86</v>
      </c>
      <c r="M1420" s="9">
        <v>24.5</v>
      </c>
      <c r="N1420" s="9">
        <v>80</v>
      </c>
      <c r="O1420" s="9">
        <v>72</v>
      </c>
      <c r="P1420" s="9">
        <v>0</v>
      </c>
    </row>
    <row r="1421" spans="1:16" ht="15.75" customHeight="1" x14ac:dyDescent="0.2">
      <c r="A1421" s="9">
        <v>1</v>
      </c>
      <c r="B1421" s="9">
        <v>42</v>
      </c>
      <c r="C1421" s="9">
        <v>3</v>
      </c>
      <c r="D1421" s="9">
        <v>1</v>
      </c>
      <c r="E1421" s="9">
        <v>20</v>
      </c>
      <c r="F1421" s="9">
        <v>0</v>
      </c>
      <c r="G1421" s="9">
        <v>0</v>
      </c>
      <c r="H1421" s="9">
        <v>0</v>
      </c>
      <c r="I1421" s="9">
        <v>0</v>
      </c>
      <c r="J1421" s="9">
        <v>231</v>
      </c>
      <c r="K1421" s="9">
        <v>123</v>
      </c>
      <c r="L1421" s="9">
        <v>87</v>
      </c>
      <c r="M1421" s="9">
        <v>21.48</v>
      </c>
      <c r="N1421" s="9">
        <v>75</v>
      </c>
      <c r="O1421" s="9">
        <v>44</v>
      </c>
      <c r="P1421" s="9">
        <v>0</v>
      </c>
    </row>
    <row r="1422" spans="1:16" ht="15.75" customHeight="1" x14ac:dyDescent="0.2">
      <c r="A1422" s="9">
        <v>0</v>
      </c>
      <c r="B1422" s="9">
        <v>38</v>
      </c>
      <c r="C1422" s="9">
        <v>3</v>
      </c>
      <c r="D1422" s="9">
        <v>1</v>
      </c>
      <c r="E1422" s="9">
        <v>5</v>
      </c>
      <c r="F1422" s="9">
        <v>0</v>
      </c>
      <c r="G1422" s="9">
        <v>0</v>
      </c>
      <c r="H1422" s="9">
        <v>0</v>
      </c>
      <c r="I1422" s="9">
        <v>0</v>
      </c>
      <c r="J1422" s="9">
        <v>187</v>
      </c>
      <c r="K1422" s="9">
        <v>118</v>
      </c>
      <c r="L1422" s="9">
        <v>78</v>
      </c>
      <c r="M1422" s="9">
        <v>30.06</v>
      </c>
      <c r="N1422" s="9">
        <v>64</v>
      </c>
      <c r="O1422" s="9">
        <v>63</v>
      </c>
      <c r="P1422" s="9">
        <v>0</v>
      </c>
    </row>
    <row r="1423" spans="1:16" ht="15.75" customHeight="1" x14ac:dyDescent="0.2">
      <c r="A1423" s="9">
        <v>0</v>
      </c>
      <c r="B1423" s="9">
        <v>41</v>
      </c>
      <c r="C1423" s="9">
        <v>1</v>
      </c>
      <c r="D1423" s="9">
        <v>1</v>
      </c>
      <c r="E1423" s="9">
        <v>15</v>
      </c>
      <c r="F1423" s="9">
        <v>0</v>
      </c>
      <c r="G1423" s="9">
        <v>0</v>
      </c>
      <c r="H1423" s="9">
        <v>0</v>
      </c>
      <c r="I1423" s="9">
        <v>0</v>
      </c>
      <c r="J1423" s="9">
        <v>190</v>
      </c>
      <c r="K1423" s="9">
        <v>95</v>
      </c>
      <c r="L1423" s="9">
        <v>57</v>
      </c>
      <c r="M1423" s="9">
        <v>20</v>
      </c>
      <c r="N1423" s="9">
        <v>75</v>
      </c>
      <c r="O1423" s="9">
        <v>77</v>
      </c>
      <c r="P1423" s="9">
        <v>0</v>
      </c>
    </row>
    <row r="1424" spans="1:16" ht="15.75" customHeight="1" x14ac:dyDescent="0.2">
      <c r="A1424" s="9">
        <v>0</v>
      </c>
      <c r="B1424" s="9">
        <v>43</v>
      </c>
      <c r="C1424" s="9">
        <v>2</v>
      </c>
      <c r="D1424" s="9">
        <v>1</v>
      </c>
      <c r="E1424" s="9">
        <v>15</v>
      </c>
      <c r="F1424" s="9">
        <v>0</v>
      </c>
      <c r="G1424" s="9">
        <v>0</v>
      </c>
      <c r="H1424" s="9">
        <v>1</v>
      </c>
      <c r="I1424" s="9">
        <v>0</v>
      </c>
      <c r="J1424" s="9">
        <v>174</v>
      </c>
      <c r="K1424" s="9">
        <v>158.5</v>
      </c>
      <c r="L1424" s="9">
        <v>100.5</v>
      </c>
      <c r="M1424" s="9">
        <v>35.99</v>
      </c>
      <c r="N1424" s="9">
        <v>82</v>
      </c>
      <c r="O1424" s="9">
        <v>88</v>
      </c>
      <c r="P1424" s="9">
        <v>0</v>
      </c>
    </row>
    <row r="1425" spans="1:16" ht="15.75" customHeight="1" x14ac:dyDescent="0.2">
      <c r="A1425" s="9">
        <v>0</v>
      </c>
      <c r="B1425" s="9">
        <v>55</v>
      </c>
      <c r="C1425" s="9">
        <v>1</v>
      </c>
      <c r="D1425" s="9">
        <v>0</v>
      </c>
      <c r="E1425" s="9">
        <v>0</v>
      </c>
      <c r="F1425" s="9">
        <v>0</v>
      </c>
      <c r="G1425" s="9">
        <v>0</v>
      </c>
      <c r="H1425" s="9">
        <v>1</v>
      </c>
      <c r="I1425" s="9">
        <v>0</v>
      </c>
      <c r="J1425" s="9">
        <v>243</v>
      </c>
      <c r="K1425" s="9">
        <v>142</v>
      </c>
      <c r="L1425" s="9">
        <v>92</v>
      </c>
      <c r="M1425" s="9">
        <v>30.24</v>
      </c>
      <c r="N1425" s="9">
        <v>70</v>
      </c>
      <c r="O1425" s="9">
        <v>85</v>
      </c>
      <c r="P1425" s="9">
        <v>0</v>
      </c>
    </row>
    <row r="1426" spans="1:16" ht="15.75" customHeight="1" x14ac:dyDescent="0.2">
      <c r="A1426" s="9">
        <v>0</v>
      </c>
      <c r="B1426" s="9">
        <v>38</v>
      </c>
      <c r="C1426" s="9">
        <v>2</v>
      </c>
      <c r="D1426" s="9">
        <v>1</v>
      </c>
      <c r="E1426" s="9">
        <v>7</v>
      </c>
      <c r="F1426" s="9">
        <v>0</v>
      </c>
      <c r="G1426" s="9">
        <v>0</v>
      </c>
      <c r="H1426" s="9">
        <v>0</v>
      </c>
      <c r="I1426" s="9">
        <v>0</v>
      </c>
      <c r="J1426" s="9">
        <v>160</v>
      </c>
      <c r="K1426" s="9">
        <v>95</v>
      </c>
      <c r="L1426" s="9">
        <v>65</v>
      </c>
      <c r="M1426" s="9">
        <v>21.99</v>
      </c>
      <c r="N1426" s="9">
        <v>72</v>
      </c>
      <c r="O1426" s="9">
        <v>77</v>
      </c>
      <c r="P1426" s="9">
        <v>0</v>
      </c>
    </row>
    <row r="1427" spans="1:16" ht="15.75" customHeight="1" x14ac:dyDescent="0.2">
      <c r="A1427" s="9">
        <v>0</v>
      </c>
      <c r="B1427" s="9">
        <v>46</v>
      </c>
      <c r="C1427" s="9">
        <v>2</v>
      </c>
      <c r="D1427" s="9">
        <v>1</v>
      </c>
      <c r="E1427" s="9">
        <v>20</v>
      </c>
      <c r="F1427" s="9">
        <v>0</v>
      </c>
      <c r="G1427" s="9">
        <v>0</v>
      </c>
      <c r="H1427" s="9">
        <v>0</v>
      </c>
      <c r="I1427" s="9">
        <v>0</v>
      </c>
      <c r="J1427" s="9">
        <v>250</v>
      </c>
      <c r="K1427" s="9">
        <v>115</v>
      </c>
      <c r="L1427" s="9">
        <v>74</v>
      </c>
      <c r="M1427" s="9">
        <v>22.7</v>
      </c>
      <c r="N1427" s="9">
        <v>100</v>
      </c>
      <c r="O1427" s="9">
        <v>69</v>
      </c>
      <c r="P1427" s="9">
        <v>0</v>
      </c>
    </row>
    <row r="1428" spans="1:16" ht="15.75" customHeight="1" x14ac:dyDescent="0.2">
      <c r="A1428" s="9">
        <v>1</v>
      </c>
      <c r="B1428" s="9">
        <v>45</v>
      </c>
      <c r="C1428" s="9">
        <v>3</v>
      </c>
      <c r="D1428" s="9">
        <v>1</v>
      </c>
      <c r="E1428" s="9">
        <v>23</v>
      </c>
      <c r="F1428" s="9">
        <v>0</v>
      </c>
      <c r="G1428" s="9">
        <v>0</v>
      </c>
      <c r="H1428" s="9">
        <v>0</v>
      </c>
      <c r="I1428" s="9">
        <v>0</v>
      </c>
      <c r="J1428" s="9">
        <v>263</v>
      </c>
      <c r="K1428" s="9">
        <v>115</v>
      </c>
      <c r="L1428" s="9">
        <v>76</v>
      </c>
      <c r="M1428" s="9">
        <v>24.94</v>
      </c>
      <c r="N1428" s="9">
        <v>68</v>
      </c>
      <c r="O1428" s="9">
        <v>78</v>
      </c>
      <c r="P1428" s="9">
        <v>0</v>
      </c>
    </row>
    <row r="1429" spans="1:16" ht="15.75" customHeight="1" x14ac:dyDescent="0.2">
      <c r="A1429" s="9">
        <v>0</v>
      </c>
      <c r="B1429" s="9">
        <v>53</v>
      </c>
      <c r="C1429" s="9">
        <v>3</v>
      </c>
      <c r="D1429" s="9">
        <v>1</v>
      </c>
      <c r="E1429" s="9">
        <v>20</v>
      </c>
      <c r="F1429" s="9">
        <v>0</v>
      </c>
      <c r="G1429" s="9">
        <v>0</v>
      </c>
      <c r="H1429" s="9">
        <v>0</v>
      </c>
      <c r="I1429" s="9">
        <v>0</v>
      </c>
      <c r="J1429" s="9">
        <v>221</v>
      </c>
      <c r="K1429" s="9">
        <v>131</v>
      </c>
      <c r="L1429" s="9">
        <v>89</v>
      </c>
      <c r="M1429" s="9">
        <v>24.09</v>
      </c>
      <c r="N1429" s="9">
        <v>90</v>
      </c>
      <c r="O1429" s="9">
        <v>95</v>
      </c>
      <c r="P1429" s="9">
        <v>0</v>
      </c>
    </row>
    <row r="1430" spans="1:16" ht="15.75" customHeight="1" x14ac:dyDescent="0.2">
      <c r="A1430" s="9">
        <v>1</v>
      </c>
      <c r="B1430" s="9">
        <v>44</v>
      </c>
      <c r="C1430" s="9">
        <v>1</v>
      </c>
      <c r="D1430" s="9">
        <v>1</v>
      </c>
      <c r="E1430" s="9">
        <v>20</v>
      </c>
      <c r="F1430" s="9">
        <v>0</v>
      </c>
      <c r="G1430" s="9">
        <v>0</v>
      </c>
      <c r="H1430" s="9">
        <v>0</v>
      </c>
      <c r="I1430" s="9">
        <v>0</v>
      </c>
      <c r="J1430" s="9">
        <v>271</v>
      </c>
      <c r="K1430" s="9">
        <v>136</v>
      </c>
      <c r="L1430" s="9">
        <v>90</v>
      </c>
      <c r="M1430" s="9">
        <v>25.24</v>
      </c>
      <c r="N1430" s="9">
        <v>80</v>
      </c>
      <c r="O1430" s="9">
        <v>64</v>
      </c>
      <c r="P1430" s="9">
        <v>0</v>
      </c>
    </row>
    <row r="1431" spans="1:16" ht="15.75" customHeight="1" x14ac:dyDescent="0.2">
      <c r="A1431" s="9">
        <v>0</v>
      </c>
      <c r="B1431" s="9">
        <v>52</v>
      </c>
      <c r="C1431" s="9">
        <v>3</v>
      </c>
      <c r="D1431" s="9">
        <v>0</v>
      </c>
      <c r="E1431" s="9">
        <v>0</v>
      </c>
      <c r="F1431" s="9">
        <v>0</v>
      </c>
      <c r="G1431" s="9">
        <v>0</v>
      </c>
      <c r="H1431" s="9">
        <v>0</v>
      </c>
      <c r="I1431" s="9">
        <v>0</v>
      </c>
      <c r="J1431" s="9">
        <v>275</v>
      </c>
      <c r="K1431" s="9">
        <v>137</v>
      </c>
      <c r="L1431" s="9">
        <v>85</v>
      </c>
      <c r="M1431" s="9">
        <v>25.89</v>
      </c>
      <c r="N1431" s="9">
        <v>70</v>
      </c>
      <c r="O1431" s="9" t="s">
        <v>92</v>
      </c>
      <c r="P1431" s="9">
        <v>0</v>
      </c>
    </row>
    <row r="1432" spans="1:16" ht="15.75" customHeight="1" x14ac:dyDescent="0.2">
      <c r="A1432" s="9">
        <v>1</v>
      </c>
      <c r="B1432" s="9">
        <v>51</v>
      </c>
      <c r="C1432" s="9">
        <v>3</v>
      </c>
      <c r="D1432" s="9">
        <v>1</v>
      </c>
      <c r="E1432" s="9">
        <v>20</v>
      </c>
      <c r="F1432" s="9">
        <v>0</v>
      </c>
      <c r="G1432" s="9">
        <v>0</v>
      </c>
      <c r="H1432" s="9">
        <v>1</v>
      </c>
      <c r="I1432" s="9">
        <v>0</v>
      </c>
      <c r="J1432" s="9">
        <v>260</v>
      </c>
      <c r="K1432" s="9">
        <v>123</v>
      </c>
      <c r="L1432" s="9">
        <v>72</v>
      </c>
      <c r="M1432" s="9">
        <v>26.83</v>
      </c>
      <c r="N1432" s="9">
        <v>65</v>
      </c>
      <c r="O1432" s="9">
        <v>65</v>
      </c>
      <c r="P1432" s="9">
        <v>1</v>
      </c>
    </row>
    <row r="1433" spans="1:16" ht="15.75" customHeight="1" x14ac:dyDescent="0.2">
      <c r="A1433" s="9">
        <v>1</v>
      </c>
      <c r="B1433" s="9">
        <v>39</v>
      </c>
      <c r="C1433" s="9">
        <v>1</v>
      </c>
      <c r="D1433" s="9">
        <v>0</v>
      </c>
      <c r="E1433" s="9">
        <v>0</v>
      </c>
      <c r="F1433" s="9">
        <v>0</v>
      </c>
      <c r="G1433" s="9">
        <v>0</v>
      </c>
      <c r="H1433" s="9">
        <v>0</v>
      </c>
      <c r="I1433" s="9">
        <v>0</v>
      </c>
      <c r="J1433" s="9">
        <v>213</v>
      </c>
      <c r="K1433" s="9">
        <v>130</v>
      </c>
      <c r="L1433" s="9">
        <v>72</v>
      </c>
      <c r="M1433" s="9">
        <v>22.32</v>
      </c>
      <c r="N1433" s="9">
        <v>80</v>
      </c>
      <c r="O1433" s="9">
        <v>78</v>
      </c>
      <c r="P1433" s="9">
        <v>0</v>
      </c>
    </row>
    <row r="1434" spans="1:16" ht="15.75" customHeight="1" x14ac:dyDescent="0.2">
      <c r="A1434" s="9">
        <v>0</v>
      </c>
      <c r="B1434" s="9">
        <v>51</v>
      </c>
      <c r="C1434" s="9">
        <v>2</v>
      </c>
      <c r="D1434" s="9">
        <v>0</v>
      </c>
      <c r="E1434" s="9">
        <v>0</v>
      </c>
      <c r="F1434" s="9">
        <v>0</v>
      </c>
      <c r="G1434" s="9">
        <v>0</v>
      </c>
      <c r="H1434" s="9">
        <v>0</v>
      </c>
      <c r="I1434" s="9">
        <v>0</v>
      </c>
      <c r="J1434" s="9">
        <v>239</v>
      </c>
      <c r="K1434" s="9">
        <v>127.5</v>
      </c>
      <c r="L1434" s="9">
        <v>77.5</v>
      </c>
      <c r="M1434" s="9">
        <v>26.65</v>
      </c>
      <c r="N1434" s="9">
        <v>70</v>
      </c>
      <c r="O1434" s="9">
        <v>79</v>
      </c>
      <c r="P1434" s="9">
        <v>0</v>
      </c>
    </row>
    <row r="1435" spans="1:16" ht="15.75" customHeight="1" x14ac:dyDescent="0.2">
      <c r="A1435" s="9">
        <v>0</v>
      </c>
      <c r="B1435" s="9">
        <v>55</v>
      </c>
      <c r="C1435" s="9">
        <v>1</v>
      </c>
      <c r="D1435" s="9">
        <v>0</v>
      </c>
      <c r="E1435" s="9">
        <v>0</v>
      </c>
      <c r="F1435" s="9">
        <v>0</v>
      </c>
      <c r="G1435" s="9">
        <v>0</v>
      </c>
      <c r="H1435" s="9">
        <v>0</v>
      </c>
      <c r="I1435" s="9">
        <v>0</v>
      </c>
      <c r="J1435" s="9">
        <v>252</v>
      </c>
      <c r="K1435" s="9">
        <v>130</v>
      </c>
      <c r="L1435" s="9">
        <v>82</v>
      </c>
      <c r="M1435" s="9">
        <v>29.17</v>
      </c>
      <c r="N1435" s="9">
        <v>78</v>
      </c>
      <c r="O1435" s="9">
        <v>85</v>
      </c>
      <c r="P1435" s="9">
        <v>0</v>
      </c>
    </row>
    <row r="1436" spans="1:16" ht="15.75" customHeight="1" x14ac:dyDescent="0.2">
      <c r="A1436" s="9">
        <v>1</v>
      </c>
      <c r="B1436" s="9">
        <v>43</v>
      </c>
      <c r="C1436" s="9">
        <v>1</v>
      </c>
      <c r="D1436" s="9">
        <v>1</v>
      </c>
      <c r="E1436" s="9">
        <v>25</v>
      </c>
      <c r="F1436" s="9">
        <v>0</v>
      </c>
      <c r="G1436" s="9">
        <v>0</v>
      </c>
      <c r="H1436" s="9">
        <v>0</v>
      </c>
      <c r="I1436" s="9">
        <v>0</v>
      </c>
      <c r="J1436" s="9">
        <v>201</v>
      </c>
      <c r="K1436" s="9">
        <v>121</v>
      </c>
      <c r="L1436" s="9">
        <v>82</v>
      </c>
      <c r="M1436" s="9">
        <v>23.84</v>
      </c>
      <c r="N1436" s="9">
        <v>70</v>
      </c>
      <c r="O1436" s="9">
        <v>91</v>
      </c>
      <c r="P1436" s="9">
        <v>0</v>
      </c>
    </row>
    <row r="1437" spans="1:16" ht="15.75" customHeight="1" x14ac:dyDescent="0.2">
      <c r="A1437" s="9">
        <v>0</v>
      </c>
      <c r="B1437" s="9">
        <v>67</v>
      </c>
      <c r="C1437" s="9">
        <v>2</v>
      </c>
      <c r="D1437" s="9">
        <v>0</v>
      </c>
      <c r="E1437" s="9">
        <v>0</v>
      </c>
      <c r="F1437" s="9">
        <v>0</v>
      </c>
      <c r="G1437" s="9">
        <v>0</v>
      </c>
      <c r="H1437" s="9">
        <v>0</v>
      </c>
      <c r="I1437" s="9">
        <v>0</v>
      </c>
      <c r="J1437" s="9">
        <v>261</v>
      </c>
      <c r="K1437" s="9">
        <v>135</v>
      </c>
      <c r="L1437" s="9">
        <v>80</v>
      </c>
      <c r="M1437" s="9">
        <v>21.8</v>
      </c>
      <c r="N1437" s="9">
        <v>72</v>
      </c>
      <c r="O1437" s="9">
        <v>93</v>
      </c>
      <c r="P1437" s="9">
        <v>0</v>
      </c>
    </row>
    <row r="1438" spans="1:16" ht="15.75" customHeight="1" x14ac:dyDescent="0.2">
      <c r="A1438" s="9">
        <v>0</v>
      </c>
      <c r="B1438" s="9">
        <v>55</v>
      </c>
      <c r="C1438" s="9">
        <v>3</v>
      </c>
      <c r="D1438" s="9">
        <v>0</v>
      </c>
      <c r="E1438" s="9">
        <v>0</v>
      </c>
      <c r="F1438" s="9">
        <v>0</v>
      </c>
      <c r="G1438" s="9">
        <v>0</v>
      </c>
      <c r="H1438" s="9">
        <v>1</v>
      </c>
      <c r="I1438" s="9">
        <v>0</v>
      </c>
      <c r="J1438" s="9">
        <v>329</v>
      </c>
      <c r="K1438" s="9">
        <v>145</v>
      </c>
      <c r="L1438" s="9">
        <v>82</v>
      </c>
      <c r="M1438" s="9">
        <v>23.43</v>
      </c>
      <c r="N1438" s="9">
        <v>70</v>
      </c>
      <c r="O1438" s="9">
        <v>95</v>
      </c>
      <c r="P1438" s="9">
        <v>0</v>
      </c>
    </row>
    <row r="1439" spans="1:16" ht="15.75" customHeight="1" x14ac:dyDescent="0.2">
      <c r="A1439" s="9">
        <v>0</v>
      </c>
      <c r="B1439" s="9">
        <v>39</v>
      </c>
      <c r="C1439" s="9">
        <v>1</v>
      </c>
      <c r="D1439" s="9">
        <v>0</v>
      </c>
      <c r="E1439" s="9">
        <v>0</v>
      </c>
      <c r="F1439" s="9">
        <v>0</v>
      </c>
      <c r="G1439" s="9">
        <v>0</v>
      </c>
      <c r="H1439" s="9">
        <v>0</v>
      </c>
      <c r="I1439" s="9">
        <v>0</v>
      </c>
      <c r="J1439" s="9">
        <v>229</v>
      </c>
      <c r="K1439" s="9">
        <v>125</v>
      </c>
      <c r="L1439" s="9">
        <v>80</v>
      </c>
      <c r="M1439" s="9">
        <v>24.1</v>
      </c>
      <c r="N1439" s="9">
        <v>75</v>
      </c>
      <c r="O1439" s="9">
        <v>58</v>
      </c>
      <c r="P1439" s="9">
        <v>0</v>
      </c>
    </row>
    <row r="1440" spans="1:16" ht="15.75" customHeight="1" x14ac:dyDescent="0.2">
      <c r="A1440" s="9">
        <v>1</v>
      </c>
      <c r="B1440" s="9">
        <v>54</v>
      </c>
      <c r="C1440" s="9">
        <v>1</v>
      </c>
      <c r="D1440" s="9">
        <v>0</v>
      </c>
      <c r="E1440" s="9">
        <v>0</v>
      </c>
      <c r="F1440" s="9">
        <v>0</v>
      </c>
      <c r="G1440" s="9">
        <v>0</v>
      </c>
      <c r="H1440" s="9">
        <v>0</v>
      </c>
      <c r="I1440" s="9">
        <v>0</v>
      </c>
      <c r="J1440" s="9">
        <v>254</v>
      </c>
      <c r="K1440" s="9">
        <v>136.5</v>
      </c>
      <c r="L1440" s="9">
        <v>83</v>
      </c>
      <c r="M1440" s="9">
        <v>20.55</v>
      </c>
      <c r="N1440" s="9">
        <v>88</v>
      </c>
      <c r="O1440" s="9">
        <v>95</v>
      </c>
      <c r="P1440" s="9">
        <v>0</v>
      </c>
    </row>
    <row r="1441" spans="1:16" ht="15.75" customHeight="1" x14ac:dyDescent="0.2">
      <c r="A1441" s="9">
        <v>1</v>
      </c>
      <c r="B1441" s="9">
        <v>41</v>
      </c>
      <c r="C1441" s="9">
        <v>2</v>
      </c>
      <c r="D1441" s="9">
        <v>1</v>
      </c>
      <c r="E1441" s="9">
        <v>30</v>
      </c>
      <c r="F1441" s="9">
        <v>0</v>
      </c>
      <c r="G1441" s="9">
        <v>0</v>
      </c>
      <c r="H1441" s="9">
        <v>0</v>
      </c>
      <c r="I1441" s="9">
        <v>0</v>
      </c>
      <c r="J1441" s="9">
        <v>293</v>
      </c>
      <c r="K1441" s="9">
        <v>115</v>
      </c>
      <c r="L1441" s="9">
        <v>77.5</v>
      </c>
      <c r="M1441" s="9">
        <v>26.26</v>
      </c>
      <c r="N1441" s="9">
        <v>85</v>
      </c>
      <c r="O1441" s="9">
        <v>57</v>
      </c>
      <c r="P1441" s="9">
        <v>0</v>
      </c>
    </row>
    <row r="1442" spans="1:16" ht="15.75" customHeight="1" x14ac:dyDescent="0.2">
      <c r="A1442" s="9">
        <v>0</v>
      </c>
      <c r="B1442" s="9">
        <v>48</v>
      </c>
      <c r="C1442" s="9">
        <v>1</v>
      </c>
      <c r="D1442" s="9">
        <v>0</v>
      </c>
      <c r="E1442" s="9">
        <v>0</v>
      </c>
      <c r="F1442" s="9">
        <v>0</v>
      </c>
      <c r="G1442" s="9">
        <v>0</v>
      </c>
      <c r="H1442" s="9">
        <v>0</v>
      </c>
      <c r="I1442" s="9">
        <v>0</v>
      </c>
      <c r="J1442" s="9">
        <v>250</v>
      </c>
      <c r="K1442" s="9">
        <v>117</v>
      </c>
      <c r="L1442" s="9">
        <v>81</v>
      </c>
      <c r="M1442" s="9">
        <v>27.04</v>
      </c>
      <c r="N1442" s="9">
        <v>80</v>
      </c>
      <c r="O1442" s="9">
        <v>65</v>
      </c>
      <c r="P1442" s="9">
        <v>0</v>
      </c>
    </row>
    <row r="1443" spans="1:16" ht="15.75" customHeight="1" x14ac:dyDescent="0.2">
      <c r="A1443" s="9">
        <v>0</v>
      </c>
      <c r="B1443" s="9">
        <v>45</v>
      </c>
      <c r="C1443" s="9">
        <v>2</v>
      </c>
      <c r="D1443" s="9">
        <v>0</v>
      </c>
      <c r="E1443" s="9">
        <v>0</v>
      </c>
      <c r="F1443" s="9">
        <v>0</v>
      </c>
      <c r="G1443" s="9">
        <v>0</v>
      </c>
      <c r="H1443" s="9">
        <v>0</v>
      </c>
      <c r="I1443" s="9">
        <v>0</v>
      </c>
      <c r="J1443" s="9">
        <v>262</v>
      </c>
      <c r="K1443" s="9">
        <v>116</v>
      </c>
      <c r="L1443" s="9">
        <v>66</v>
      </c>
      <c r="M1443" s="9">
        <v>21.56</v>
      </c>
      <c r="N1443" s="9">
        <v>66</v>
      </c>
      <c r="O1443" s="9">
        <v>76</v>
      </c>
      <c r="P1443" s="9">
        <v>0</v>
      </c>
    </row>
    <row r="1444" spans="1:16" ht="15.75" customHeight="1" x14ac:dyDescent="0.2">
      <c r="A1444" s="9">
        <v>1</v>
      </c>
      <c r="B1444" s="9">
        <v>61</v>
      </c>
      <c r="C1444" s="9">
        <v>1</v>
      </c>
      <c r="D1444" s="9">
        <v>1</v>
      </c>
      <c r="E1444" s="9">
        <v>3</v>
      </c>
      <c r="F1444" s="9">
        <v>0</v>
      </c>
      <c r="G1444" s="9">
        <v>0</v>
      </c>
      <c r="H1444" s="9">
        <v>1</v>
      </c>
      <c r="I1444" s="9">
        <v>0</v>
      </c>
      <c r="J1444" s="9">
        <v>256</v>
      </c>
      <c r="K1444" s="9">
        <v>165</v>
      </c>
      <c r="L1444" s="9">
        <v>80</v>
      </c>
      <c r="M1444" s="9">
        <v>24.12</v>
      </c>
      <c r="N1444" s="9">
        <v>75</v>
      </c>
      <c r="O1444" s="9">
        <v>97</v>
      </c>
      <c r="P1444" s="9">
        <v>0</v>
      </c>
    </row>
    <row r="1445" spans="1:16" ht="15.75" customHeight="1" x14ac:dyDescent="0.2">
      <c r="A1445" s="9">
        <v>1</v>
      </c>
      <c r="B1445" s="9">
        <v>38</v>
      </c>
      <c r="C1445" s="9">
        <v>1</v>
      </c>
      <c r="D1445" s="9">
        <v>1</v>
      </c>
      <c r="E1445" s="9">
        <v>30</v>
      </c>
      <c r="F1445" s="9">
        <v>0</v>
      </c>
      <c r="G1445" s="9">
        <v>0</v>
      </c>
      <c r="H1445" s="9">
        <v>1</v>
      </c>
      <c r="I1445" s="9">
        <v>0</v>
      </c>
      <c r="J1445" s="9">
        <v>239</v>
      </c>
      <c r="K1445" s="9">
        <v>141</v>
      </c>
      <c r="L1445" s="9">
        <v>98</v>
      </c>
      <c r="M1445" s="9">
        <v>27.8</v>
      </c>
      <c r="N1445" s="9">
        <v>90</v>
      </c>
      <c r="O1445" s="9">
        <v>85</v>
      </c>
      <c r="P1445" s="9">
        <v>0</v>
      </c>
    </row>
    <row r="1446" spans="1:16" ht="15.75" customHeight="1" x14ac:dyDescent="0.2">
      <c r="A1446" s="9">
        <v>0</v>
      </c>
      <c r="B1446" s="9">
        <v>49</v>
      </c>
      <c r="C1446" s="9">
        <v>3</v>
      </c>
      <c r="D1446" s="9">
        <v>1</v>
      </c>
      <c r="E1446" s="9">
        <v>1</v>
      </c>
      <c r="F1446" s="9">
        <v>0</v>
      </c>
      <c r="G1446" s="9">
        <v>0</v>
      </c>
      <c r="H1446" s="9">
        <v>0</v>
      </c>
      <c r="I1446" s="9">
        <v>0</v>
      </c>
      <c r="J1446" s="9">
        <v>186</v>
      </c>
      <c r="K1446" s="9">
        <v>120</v>
      </c>
      <c r="L1446" s="9">
        <v>74</v>
      </c>
      <c r="M1446" s="9">
        <v>19.39</v>
      </c>
      <c r="N1446" s="9">
        <v>80</v>
      </c>
      <c r="O1446" s="9">
        <v>69</v>
      </c>
      <c r="P1446" s="9">
        <v>0</v>
      </c>
    </row>
    <row r="1447" spans="1:16" ht="15.75" customHeight="1" x14ac:dyDescent="0.2">
      <c r="A1447" s="9">
        <v>0</v>
      </c>
      <c r="B1447" s="9">
        <v>47</v>
      </c>
      <c r="C1447" s="9">
        <v>3</v>
      </c>
      <c r="D1447" s="9">
        <v>1</v>
      </c>
      <c r="E1447" s="9">
        <v>2</v>
      </c>
      <c r="F1447" s="9">
        <v>0</v>
      </c>
      <c r="G1447" s="9">
        <v>0</v>
      </c>
      <c r="H1447" s="9">
        <v>0</v>
      </c>
      <c r="I1447" s="9">
        <v>0</v>
      </c>
      <c r="J1447" s="9">
        <v>232</v>
      </c>
      <c r="K1447" s="9">
        <v>110</v>
      </c>
      <c r="L1447" s="9">
        <v>70</v>
      </c>
      <c r="M1447" s="9">
        <v>25.86</v>
      </c>
      <c r="N1447" s="9">
        <v>76</v>
      </c>
      <c r="O1447" s="9">
        <v>82</v>
      </c>
      <c r="P1447" s="9">
        <v>0</v>
      </c>
    </row>
    <row r="1448" spans="1:16" ht="15.75" customHeight="1" x14ac:dyDescent="0.2">
      <c r="A1448" s="9">
        <v>0</v>
      </c>
      <c r="B1448" s="9">
        <v>59</v>
      </c>
      <c r="C1448" s="9">
        <v>1</v>
      </c>
      <c r="D1448" s="9">
        <v>0</v>
      </c>
      <c r="E1448" s="9">
        <v>0</v>
      </c>
      <c r="F1448" s="9">
        <v>0</v>
      </c>
      <c r="G1448" s="9">
        <v>0</v>
      </c>
      <c r="H1448" s="9">
        <v>1</v>
      </c>
      <c r="I1448" s="9">
        <v>0</v>
      </c>
      <c r="J1448" s="9">
        <v>260</v>
      </c>
      <c r="K1448" s="9">
        <v>162.5</v>
      </c>
      <c r="L1448" s="9">
        <v>105</v>
      </c>
      <c r="M1448" s="9">
        <v>24.39</v>
      </c>
      <c r="N1448" s="9">
        <v>75</v>
      </c>
      <c r="O1448" s="9">
        <v>72</v>
      </c>
      <c r="P1448" s="9">
        <v>0</v>
      </c>
    </row>
    <row r="1449" spans="1:16" ht="15.75" customHeight="1" x14ac:dyDescent="0.2">
      <c r="A1449" s="9">
        <v>0</v>
      </c>
      <c r="B1449" s="9">
        <v>60</v>
      </c>
      <c r="C1449" s="9">
        <v>1</v>
      </c>
      <c r="D1449" s="9">
        <v>0</v>
      </c>
      <c r="E1449" s="9">
        <v>0</v>
      </c>
      <c r="F1449" s="9">
        <v>0</v>
      </c>
      <c r="G1449" s="9">
        <v>0</v>
      </c>
      <c r="H1449" s="9">
        <v>0</v>
      </c>
      <c r="I1449" s="9">
        <v>0</v>
      </c>
      <c r="J1449" s="9">
        <v>391</v>
      </c>
      <c r="K1449" s="9">
        <v>114</v>
      </c>
      <c r="L1449" s="9">
        <v>64</v>
      </c>
      <c r="M1449" s="9">
        <v>24.57</v>
      </c>
      <c r="N1449" s="9">
        <v>82</v>
      </c>
      <c r="O1449" s="9">
        <v>83</v>
      </c>
      <c r="P1449" s="9">
        <v>0</v>
      </c>
    </row>
    <row r="1450" spans="1:16" ht="15.75" customHeight="1" x14ac:dyDescent="0.2">
      <c r="A1450" s="9">
        <v>0</v>
      </c>
      <c r="B1450" s="9">
        <v>48</v>
      </c>
      <c r="C1450" s="9">
        <v>2</v>
      </c>
      <c r="D1450" s="9">
        <v>1</v>
      </c>
      <c r="E1450" s="9">
        <v>20</v>
      </c>
      <c r="F1450" s="9">
        <v>0</v>
      </c>
      <c r="G1450" s="9">
        <v>0</v>
      </c>
      <c r="H1450" s="9">
        <v>1</v>
      </c>
      <c r="I1450" s="9">
        <v>0</v>
      </c>
      <c r="J1450" s="9" t="s">
        <v>92</v>
      </c>
      <c r="K1450" s="9">
        <v>153.5</v>
      </c>
      <c r="L1450" s="9">
        <v>95</v>
      </c>
      <c r="M1450" s="9">
        <v>26.35</v>
      </c>
      <c r="N1450" s="9">
        <v>100</v>
      </c>
      <c r="O1450" s="9" t="s">
        <v>92</v>
      </c>
      <c r="P1450" s="9">
        <v>0</v>
      </c>
    </row>
    <row r="1451" spans="1:16" ht="15.75" customHeight="1" x14ac:dyDescent="0.2">
      <c r="A1451" s="9">
        <v>1</v>
      </c>
      <c r="B1451" s="9">
        <v>37</v>
      </c>
      <c r="C1451" s="9">
        <v>1</v>
      </c>
      <c r="D1451" s="9">
        <v>1</v>
      </c>
      <c r="E1451" s="9">
        <v>30</v>
      </c>
      <c r="F1451" s="9">
        <v>0</v>
      </c>
      <c r="G1451" s="9">
        <v>0</v>
      </c>
      <c r="H1451" s="9">
        <v>0</v>
      </c>
      <c r="I1451" s="9">
        <v>0</v>
      </c>
      <c r="J1451" s="9">
        <v>275</v>
      </c>
      <c r="K1451" s="9">
        <v>127</v>
      </c>
      <c r="L1451" s="9">
        <v>80</v>
      </c>
      <c r="M1451" s="9">
        <v>27.22</v>
      </c>
      <c r="N1451" s="9">
        <v>85</v>
      </c>
      <c r="O1451" s="9">
        <v>93</v>
      </c>
      <c r="P1451" s="9">
        <v>0</v>
      </c>
    </row>
    <row r="1452" spans="1:16" ht="15.75" customHeight="1" x14ac:dyDescent="0.2">
      <c r="A1452" s="9">
        <v>0</v>
      </c>
      <c r="B1452" s="9">
        <v>48</v>
      </c>
      <c r="C1452" s="9">
        <v>2</v>
      </c>
      <c r="D1452" s="9">
        <v>0</v>
      </c>
      <c r="E1452" s="9">
        <v>0</v>
      </c>
      <c r="F1452" s="9">
        <v>0</v>
      </c>
      <c r="G1452" s="9">
        <v>0</v>
      </c>
      <c r="H1452" s="9">
        <v>0</v>
      </c>
      <c r="I1452" s="9">
        <v>0</v>
      </c>
      <c r="J1452" s="9">
        <v>231</v>
      </c>
      <c r="K1452" s="9">
        <v>115</v>
      </c>
      <c r="L1452" s="9">
        <v>69</v>
      </c>
      <c r="M1452" s="9">
        <v>25.48</v>
      </c>
      <c r="N1452" s="9">
        <v>90</v>
      </c>
      <c r="O1452" s="9">
        <v>77</v>
      </c>
      <c r="P1452" s="9">
        <v>0</v>
      </c>
    </row>
    <row r="1453" spans="1:16" ht="15.75" customHeight="1" x14ac:dyDescent="0.2">
      <c r="A1453" s="9">
        <v>1</v>
      </c>
      <c r="B1453" s="9">
        <v>54</v>
      </c>
      <c r="C1453" s="9">
        <v>1</v>
      </c>
      <c r="D1453" s="9">
        <v>1</v>
      </c>
      <c r="E1453" s="9" t="s">
        <v>92</v>
      </c>
      <c r="F1453" s="9">
        <v>0</v>
      </c>
      <c r="G1453" s="9">
        <v>0</v>
      </c>
      <c r="H1453" s="9">
        <v>0</v>
      </c>
      <c r="I1453" s="9">
        <v>0</v>
      </c>
      <c r="J1453" s="9">
        <v>219</v>
      </c>
      <c r="K1453" s="9">
        <v>110</v>
      </c>
      <c r="L1453" s="9">
        <v>72</v>
      </c>
      <c r="M1453" s="9">
        <v>26.05</v>
      </c>
      <c r="N1453" s="9">
        <v>95</v>
      </c>
      <c r="O1453" s="9">
        <v>86</v>
      </c>
      <c r="P1453" s="9">
        <v>0</v>
      </c>
    </row>
    <row r="1454" spans="1:16" ht="15.75" customHeight="1" x14ac:dyDescent="0.2">
      <c r="A1454" s="9">
        <v>1</v>
      </c>
      <c r="B1454" s="9">
        <v>39</v>
      </c>
      <c r="C1454" s="9">
        <v>1</v>
      </c>
      <c r="D1454" s="9">
        <v>1</v>
      </c>
      <c r="E1454" s="9">
        <v>60</v>
      </c>
      <c r="F1454" s="9">
        <v>0</v>
      </c>
      <c r="G1454" s="9">
        <v>0</v>
      </c>
      <c r="H1454" s="9">
        <v>0</v>
      </c>
      <c r="I1454" s="9">
        <v>0</v>
      </c>
      <c r="J1454" s="9">
        <v>215</v>
      </c>
      <c r="K1454" s="9">
        <v>112</v>
      </c>
      <c r="L1454" s="9">
        <v>65</v>
      </c>
      <c r="M1454" s="9">
        <v>23.6</v>
      </c>
      <c r="N1454" s="9">
        <v>59</v>
      </c>
      <c r="O1454" s="9">
        <v>78</v>
      </c>
      <c r="P1454" s="9">
        <v>0</v>
      </c>
    </row>
    <row r="1455" spans="1:16" ht="15.75" customHeight="1" x14ac:dyDescent="0.2">
      <c r="A1455" s="9">
        <v>1</v>
      </c>
      <c r="B1455" s="9">
        <v>46</v>
      </c>
      <c r="C1455" s="9">
        <v>1</v>
      </c>
      <c r="D1455" s="9">
        <v>1</v>
      </c>
      <c r="E1455" s="9">
        <v>20</v>
      </c>
      <c r="F1455" s="9">
        <v>0</v>
      </c>
      <c r="G1455" s="9">
        <v>0</v>
      </c>
      <c r="H1455" s="9">
        <v>0</v>
      </c>
      <c r="I1455" s="9">
        <v>0</v>
      </c>
      <c r="J1455" s="9">
        <v>279</v>
      </c>
      <c r="K1455" s="9">
        <v>118</v>
      </c>
      <c r="L1455" s="9">
        <v>82</v>
      </c>
      <c r="M1455" s="9">
        <v>22.78</v>
      </c>
      <c r="N1455" s="9">
        <v>58</v>
      </c>
      <c r="O1455" s="9">
        <v>74</v>
      </c>
      <c r="P1455" s="9">
        <v>0</v>
      </c>
    </row>
    <row r="1456" spans="1:16" ht="15.75" customHeight="1" x14ac:dyDescent="0.2">
      <c r="A1456" s="9">
        <v>0</v>
      </c>
      <c r="B1456" s="9">
        <v>58</v>
      </c>
      <c r="C1456" s="9">
        <v>2</v>
      </c>
      <c r="D1456" s="9">
        <v>0</v>
      </c>
      <c r="E1456" s="9">
        <v>0</v>
      </c>
      <c r="F1456" s="9">
        <v>0</v>
      </c>
      <c r="G1456" s="9">
        <v>0</v>
      </c>
      <c r="H1456" s="9">
        <v>1</v>
      </c>
      <c r="I1456" s="9">
        <v>0</v>
      </c>
      <c r="J1456" s="9">
        <v>249</v>
      </c>
      <c r="K1456" s="9">
        <v>151</v>
      </c>
      <c r="L1456" s="9">
        <v>97.5</v>
      </c>
      <c r="M1456" s="9">
        <v>22.88</v>
      </c>
      <c r="N1456" s="9">
        <v>75</v>
      </c>
      <c r="O1456" s="9">
        <v>84</v>
      </c>
      <c r="P1456" s="9">
        <v>0</v>
      </c>
    </row>
    <row r="1457" spans="1:16" ht="15.75" customHeight="1" x14ac:dyDescent="0.2">
      <c r="A1457" s="9">
        <v>1</v>
      </c>
      <c r="B1457" s="9">
        <v>46</v>
      </c>
      <c r="C1457" s="9">
        <v>1</v>
      </c>
      <c r="D1457" s="9">
        <v>1</v>
      </c>
      <c r="E1457" s="9">
        <v>5</v>
      </c>
      <c r="F1457" s="9">
        <v>0</v>
      </c>
      <c r="G1457" s="9">
        <v>0</v>
      </c>
      <c r="H1457" s="9">
        <v>0</v>
      </c>
      <c r="I1457" s="9">
        <v>0</v>
      </c>
      <c r="J1457" s="9">
        <v>198</v>
      </c>
      <c r="K1457" s="9">
        <v>109</v>
      </c>
      <c r="L1457" s="9">
        <v>81</v>
      </c>
      <c r="M1457" s="9">
        <v>23.28</v>
      </c>
      <c r="N1457" s="9">
        <v>62</v>
      </c>
      <c r="O1457" s="9">
        <v>85</v>
      </c>
      <c r="P1457" s="9">
        <v>1</v>
      </c>
    </row>
    <row r="1458" spans="1:16" ht="15.75" customHeight="1" x14ac:dyDescent="0.2">
      <c r="A1458" s="9">
        <v>0</v>
      </c>
      <c r="B1458" s="9">
        <v>65</v>
      </c>
      <c r="C1458" s="9">
        <v>1</v>
      </c>
      <c r="D1458" s="9">
        <v>0</v>
      </c>
      <c r="E1458" s="9">
        <v>0</v>
      </c>
      <c r="F1458" s="9">
        <v>0</v>
      </c>
      <c r="G1458" s="9">
        <v>0</v>
      </c>
      <c r="H1458" s="9">
        <v>0</v>
      </c>
      <c r="I1458" s="9">
        <v>0</v>
      </c>
      <c r="J1458" s="9">
        <v>246</v>
      </c>
      <c r="K1458" s="9">
        <v>119</v>
      </c>
      <c r="L1458" s="9">
        <v>76</v>
      </c>
      <c r="M1458" s="9">
        <v>19.829999999999998</v>
      </c>
      <c r="N1458" s="9">
        <v>75</v>
      </c>
      <c r="O1458" s="9">
        <v>156</v>
      </c>
      <c r="P1458" s="9">
        <v>0</v>
      </c>
    </row>
    <row r="1459" spans="1:16" ht="15.75" customHeight="1" x14ac:dyDescent="0.2">
      <c r="A1459" s="9">
        <v>0</v>
      </c>
      <c r="B1459" s="9">
        <v>59</v>
      </c>
      <c r="C1459" s="9">
        <v>1</v>
      </c>
      <c r="D1459" s="9">
        <v>0</v>
      </c>
      <c r="E1459" s="9">
        <v>0</v>
      </c>
      <c r="F1459" s="9">
        <v>0</v>
      </c>
      <c r="G1459" s="9">
        <v>0</v>
      </c>
      <c r="H1459" s="9">
        <v>0</v>
      </c>
      <c r="I1459" s="9">
        <v>0</v>
      </c>
      <c r="J1459" s="9">
        <v>246</v>
      </c>
      <c r="K1459" s="9">
        <v>135</v>
      </c>
      <c r="L1459" s="9">
        <v>70</v>
      </c>
      <c r="M1459" s="9">
        <v>18.43</v>
      </c>
      <c r="N1459" s="9">
        <v>80</v>
      </c>
      <c r="O1459" s="9">
        <v>107</v>
      </c>
      <c r="P1459" s="9">
        <v>0</v>
      </c>
    </row>
    <row r="1460" spans="1:16" ht="15.75" customHeight="1" x14ac:dyDescent="0.2">
      <c r="A1460" s="9">
        <v>1</v>
      </c>
      <c r="B1460" s="9">
        <v>52</v>
      </c>
      <c r="C1460" s="9">
        <v>2</v>
      </c>
      <c r="D1460" s="9">
        <v>0</v>
      </c>
      <c r="E1460" s="9">
        <v>0</v>
      </c>
      <c r="F1460" s="9">
        <v>0</v>
      </c>
      <c r="G1460" s="9">
        <v>0</v>
      </c>
      <c r="H1460" s="9">
        <v>0</v>
      </c>
      <c r="I1460" s="9">
        <v>0</v>
      </c>
      <c r="J1460" s="9">
        <v>310</v>
      </c>
      <c r="K1460" s="9">
        <v>135</v>
      </c>
      <c r="L1460" s="9">
        <v>89</v>
      </c>
      <c r="M1460" s="9">
        <v>29.51</v>
      </c>
      <c r="N1460" s="9">
        <v>64</v>
      </c>
      <c r="O1460" s="9">
        <v>74</v>
      </c>
      <c r="P1460" s="9">
        <v>1</v>
      </c>
    </row>
    <row r="1461" spans="1:16" ht="15.75" customHeight="1" x14ac:dyDescent="0.2">
      <c r="A1461" s="9">
        <v>0</v>
      </c>
      <c r="B1461" s="9">
        <v>40</v>
      </c>
      <c r="C1461" s="9">
        <v>2</v>
      </c>
      <c r="D1461" s="9">
        <v>0</v>
      </c>
      <c r="E1461" s="9">
        <v>0</v>
      </c>
      <c r="F1461" s="9">
        <v>0</v>
      </c>
      <c r="G1461" s="9">
        <v>0</v>
      </c>
      <c r="H1461" s="9">
        <v>0</v>
      </c>
      <c r="I1461" s="9">
        <v>0</v>
      </c>
      <c r="J1461" s="9">
        <v>219</v>
      </c>
      <c r="K1461" s="9">
        <v>100</v>
      </c>
      <c r="L1461" s="9">
        <v>60</v>
      </c>
      <c r="M1461" s="9">
        <v>19.78</v>
      </c>
      <c r="N1461" s="9">
        <v>72</v>
      </c>
      <c r="O1461" s="9">
        <v>60</v>
      </c>
      <c r="P1461" s="9">
        <v>0</v>
      </c>
    </row>
    <row r="1462" spans="1:16" ht="15.75" customHeight="1" x14ac:dyDescent="0.2">
      <c r="A1462" s="9">
        <v>1</v>
      </c>
      <c r="B1462" s="9">
        <v>54</v>
      </c>
      <c r="C1462" s="9">
        <v>2</v>
      </c>
      <c r="D1462" s="9">
        <v>1</v>
      </c>
      <c r="E1462" s="9">
        <v>30</v>
      </c>
      <c r="F1462" s="9">
        <v>0</v>
      </c>
      <c r="G1462" s="9">
        <v>0</v>
      </c>
      <c r="H1462" s="9">
        <v>0</v>
      </c>
      <c r="I1462" s="9">
        <v>0</v>
      </c>
      <c r="J1462" s="9">
        <v>215</v>
      </c>
      <c r="K1462" s="9">
        <v>117.5</v>
      </c>
      <c r="L1462" s="9">
        <v>70.5</v>
      </c>
      <c r="M1462" s="9">
        <v>26.77</v>
      </c>
      <c r="N1462" s="9">
        <v>60</v>
      </c>
      <c r="O1462" s="9">
        <v>75</v>
      </c>
      <c r="P1462" s="9">
        <v>0</v>
      </c>
    </row>
    <row r="1463" spans="1:16" ht="15.75" customHeight="1" x14ac:dyDescent="0.2">
      <c r="A1463" s="9">
        <v>0</v>
      </c>
      <c r="B1463" s="9">
        <v>51</v>
      </c>
      <c r="C1463" s="9">
        <v>3</v>
      </c>
      <c r="D1463" s="9">
        <v>0</v>
      </c>
      <c r="E1463" s="9">
        <v>0</v>
      </c>
      <c r="F1463" s="9">
        <v>0</v>
      </c>
      <c r="G1463" s="9">
        <v>0</v>
      </c>
      <c r="H1463" s="9">
        <v>0</v>
      </c>
      <c r="I1463" s="9">
        <v>0</v>
      </c>
      <c r="J1463" s="9">
        <v>214</v>
      </c>
      <c r="K1463" s="9">
        <v>139</v>
      </c>
      <c r="L1463" s="9">
        <v>93</v>
      </c>
      <c r="M1463" s="9">
        <v>29.8</v>
      </c>
      <c r="N1463" s="9">
        <v>67</v>
      </c>
      <c r="O1463" s="9">
        <v>82</v>
      </c>
      <c r="P1463" s="9">
        <v>0</v>
      </c>
    </row>
    <row r="1464" spans="1:16" ht="15.75" customHeight="1" x14ac:dyDescent="0.2">
      <c r="A1464" s="9">
        <v>0</v>
      </c>
      <c r="B1464" s="9">
        <v>60</v>
      </c>
      <c r="C1464" s="9">
        <v>1</v>
      </c>
      <c r="D1464" s="9">
        <v>0</v>
      </c>
      <c r="E1464" s="9">
        <v>0</v>
      </c>
      <c r="F1464" s="9">
        <v>0</v>
      </c>
      <c r="G1464" s="9">
        <v>0</v>
      </c>
      <c r="H1464" s="9">
        <v>0</v>
      </c>
      <c r="I1464" s="9">
        <v>0</v>
      </c>
      <c r="J1464" s="9">
        <v>318</v>
      </c>
      <c r="K1464" s="9">
        <v>132</v>
      </c>
      <c r="L1464" s="9">
        <v>75.5</v>
      </c>
      <c r="M1464" s="9">
        <v>18.87</v>
      </c>
      <c r="N1464" s="9">
        <v>105</v>
      </c>
      <c r="O1464" s="9">
        <v>82</v>
      </c>
      <c r="P1464" s="9">
        <v>0</v>
      </c>
    </row>
    <row r="1465" spans="1:16" ht="15.75" customHeight="1" x14ac:dyDescent="0.2">
      <c r="A1465" s="9">
        <v>1</v>
      </c>
      <c r="B1465" s="9">
        <v>51</v>
      </c>
      <c r="C1465" s="9">
        <v>1</v>
      </c>
      <c r="D1465" s="9">
        <v>1</v>
      </c>
      <c r="E1465" s="9">
        <v>50</v>
      </c>
      <c r="F1465" s="9">
        <v>0</v>
      </c>
      <c r="G1465" s="9">
        <v>0</v>
      </c>
      <c r="H1465" s="9">
        <v>0</v>
      </c>
      <c r="I1465" s="9">
        <v>0</v>
      </c>
      <c r="J1465" s="9">
        <v>335</v>
      </c>
      <c r="K1465" s="9">
        <v>125.5</v>
      </c>
      <c r="L1465" s="9">
        <v>94</v>
      </c>
      <c r="M1465" s="9">
        <v>27.77</v>
      </c>
      <c r="N1465" s="9">
        <v>80</v>
      </c>
      <c r="O1465" s="9">
        <v>67</v>
      </c>
      <c r="P1465" s="9">
        <v>0</v>
      </c>
    </row>
    <row r="1466" spans="1:16" ht="15.75" customHeight="1" x14ac:dyDescent="0.2">
      <c r="A1466" s="9">
        <v>0</v>
      </c>
      <c r="B1466" s="9">
        <v>44</v>
      </c>
      <c r="C1466" s="9">
        <v>1</v>
      </c>
      <c r="D1466" s="9">
        <v>0</v>
      </c>
      <c r="E1466" s="9">
        <v>0</v>
      </c>
      <c r="F1466" s="9">
        <v>0</v>
      </c>
      <c r="G1466" s="9">
        <v>0</v>
      </c>
      <c r="H1466" s="9">
        <v>0</v>
      </c>
      <c r="I1466" s="9">
        <v>0</v>
      </c>
      <c r="J1466" s="9">
        <v>206</v>
      </c>
      <c r="K1466" s="9">
        <v>121</v>
      </c>
      <c r="L1466" s="9">
        <v>81</v>
      </c>
      <c r="M1466" s="9">
        <v>24.12</v>
      </c>
      <c r="N1466" s="9">
        <v>64</v>
      </c>
      <c r="O1466" s="9">
        <v>77</v>
      </c>
      <c r="P1466" s="9">
        <v>0</v>
      </c>
    </row>
    <row r="1467" spans="1:16" ht="15.75" customHeight="1" x14ac:dyDescent="0.2">
      <c r="A1467" s="9">
        <v>0</v>
      </c>
      <c r="B1467" s="9">
        <v>47</v>
      </c>
      <c r="C1467" s="9">
        <v>1</v>
      </c>
      <c r="D1467" s="9">
        <v>1</v>
      </c>
      <c r="E1467" s="9">
        <v>20</v>
      </c>
      <c r="F1467" s="9">
        <v>0</v>
      </c>
      <c r="G1467" s="9">
        <v>0</v>
      </c>
      <c r="H1467" s="9">
        <v>1</v>
      </c>
      <c r="I1467" s="9">
        <v>0</v>
      </c>
      <c r="J1467" s="9">
        <v>325</v>
      </c>
      <c r="K1467" s="9">
        <v>160</v>
      </c>
      <c r="L1467" s="9">
        <v>95</v>
      </c>
      <c r="M1467" s="9">
        <v>32.07</v>
      </c>
      <c r="N1467" s="9">
        <v>95</v>
      </c>
      <c r="O1467" s="9">
        <v>87</v>
      </c>
      <c r="P1467" s="9">
        <v>0</v>
      </c>
    </row>
    <row r="1468" spans="1:16" ht="15.75" customHeight="1" x14ac:dyDescent="0.2">
      <c r="A1468" s="9">
        <v>1</v>
      </c>
      <c r="B1468" s="9">
        <v>59</v>
      </c>
      <c r="C1468" s="9">
        <v>4</v>
      </c>
      <c r="D1468" s="9">
        <v>0</v>
      </c>
      <c r="E1468" s="9">
        <v>0</v>
      </c>
      <c r="F1468" s="9">
        <v>0</v>
      </c>
      <c r="G1468" s="9">
        <v>0</v>
      </c>
      <c r="H1468" s="9">
        <v>0</v>
      </c>
      <c r="I1468" s="9">
        <v>0</v>
      </c>
      <c r="J1468" s="9">
        <v>237</v>
      </c>
      <c r="K1468" s="9">
        <v>111</v>
      </c>
      <c r="L1468" s="9">
        <v>80</v>
      </c>
      <c r="M1468" s="9">
        <v>29.77</v>
      </c>
      <c r="N1468" s="9">
        <v>65</v>
      </c>
      <c r="O1468" s="9">
        <v>72</v>
      </c>
      <c r="P1468" s="9">
        <v>0</v>
      </c>
    </row>
    <row r="1469" spans="1:16" ht="15.75" customHeight="1" x14ac:dyDescent="0.2">
      <c r="A1469" s="9">
        <v>1</v>
      </c>
      <c r="B1469" s="9">
        <v>40</v>
      </c>
      <c r="C1469" s="9">
        <v>2</v>
      </c>
      <c r="D1469" s="9">
        <v>0</v>
      </c>
      <c r="E1469" s="9">
        <v>0</v>
      </c>
      <c r="F1469" s="9">
        <v>0</v>
      </c>
      <c r="G1469" s="9">
        <v>0</v>
      </c>
      <c r="H1469" s="9">
        <v>0</v>
      </c>
      <c r="I1469" s="9">
        <v>0</v>
      </c>
      <c r="J1469" s="9">
        <v>234</v>
      </c>
      <c r="K1469" s="9">
        <v>127</v>
      </c>
      <c r="L1469" s="9">
        <v>79</v>
      </c>
      <c r="M1469" s="9">
        <v>26.56</v>
      </c>
      <c r="N1469" s="9">
        <v>60</v>
      </c>
      <c r="O1469" s="9">
        <v>92</v>
      </c>
      <c r="P1469" s="9">
        <v>0</v>
      </c>
    </row>
    <row r="1470" spans="1:16" ht="15.75" customHeight="1" x14ac:dyDescent="0.2">
      <c r="A1470" s="9">
        <v>1</v>
      </c>
      <c r="B1470" s="9">
        <v>50</v>
      </c>
      <c r="C1470" s="9">
        <v>1</v>
      </c>
      <c r="D1470" s="9">
        <v>1</v>
      </c>
      <c r="E1470" s="9">
        <v>60</v>
      </c>
      <c r="F1470" s="9">
        <v>0</v>
      </c>
      <c r="G1470" s="9">
        <v>0</v>
      </c>
      <c r="H1470" s="9">
        <v>1</v>
      </c>
      <c r="I1470" s="9">
        <v>0</v>
      </c>
      <c r="J1470" s="9">
        <v>340</v>
      </c>
      <c r="K1470" s="9">
        <v>134</v>
      </c>
      <c r="L1470" s="9">
        <v>95</v>
      </c>
      <c r="M1470" s="9">
        <v>30.46</v>
      </c>
      <c r="N1470" s="9">
        <v>85</v>
      </c>
      <c r="O1470" s="9">
        <v>86</v>
      </c>
      <c r="P1470" s="9">
        <v>0</v>
      </c>
    </row>
    <row r="1471" spans="1:16" ht="15.75" customHeight="1" x14ac:dyDescent="0.2">
      <c r="A1471" s="9">
        <v>0</v>
      </c>
      <c r="B1471" s="9">
        <v>54</v>
      </c>
      <c r="C1471" s="9">
        <v>3</v>
      </c>
      <c r="D1471" s="9">
        <v>0</v>
      </c>
      <c r="E1471" s="9">
        <v>0</v>
      </c>
      <c r="F1471" s="9">
        <v>0</v>
      </c>
      <c r="G1471" s="9">
        <v>0</v>
      </c>
      <c r="H1471" s="9">
        <v>1</v>
      </c>
      <c r="I1471" s="9">
        <v>0</v>
      </c>
      <c r="J1471" s="9">
        <v>258</v>
      </c>
      <c r="K1471" s="9">
        <v>148</v>
      </c>
      <c r="L1471" s="9">
        <v>93</v>
      </c>
      <c r="M1471" s="9">
        <v>20.51</v>
      </c>
      <c r="N1471" s="9">
        <v>74</v>
      </c>
      <c r="O1471" s="9">
        <v>95</v>
      </c>
      <c r="P1471" s="9">
        <v>0</v>
      </c>
    </row>
    <row r="1472" spans="1:16" ht="15.75" customHeight="1" x14ac:dyDescent="0.2">
      <c r="A1472" s="9">
        <v>0</v>
      </c>
      <c r="B1472" s="9">
        <v>53</v>
      </c>
      <c r="C1472" s="9">
        <v>3</v>
      </c>
      <c r="D1472" s="9">
        <v>0</v>
      </c>
      <c r="E1472" s="9">
        <v>0</v>
      </c>
      <c r="F1472" s="9">
        <v>0</v>
      </c>
      <c r="G1472" s="9">
        <v>0</v>
      </c>
      <c r="H1472" s="9">
        <v>1</v>
      </c>
      <c r="I1472" s="9">
        <v>0</v>
      </c>
      <c r="J1472" s="9">
        <v>238</v>
      </c>
      <c r="K1472" s="9">
        <v>172.5</v>
      </c>
      <c r="L1472" s="9">
        <v>91</v>
      </c>
      <c r="M1472" s="9">
        <v>24.16</v>
      </c>
      <c r="N1472" s="9">
        <v>112</v>
      </c>
      <c r="O1472" s="9" t="s">
        <v>92</v>
      </c>
      <c r="P1472" s="9">
        <v>0</v>
      </c>
    </row>
    <row r="1473" spans="1:16" ht="15.75" customHeight="1" x14ac:dyDescent="0.2">
      <c r="A1473" s="9">
        <v>0</v>
      </c>
      <c r="B1473" s="9">
        <v>51</v>
      </c>
      <c r="C1473" s="9">
        <v>3</v>
      </c>
      <c r="D1473" s="9">
        <v>0</v>
      </c>
      <c r="E1473" s="9">
        <v>0</v>
      </c>
      <c r="F1473" s="9">
        <v>0</v>
      </c>
      <c r="G1473" s="9">
        <v>0</v>
      </c>
      <c r="H1473" s="9">
        <v>0</v>
      </c>
      <c r="I1473" s="9">
        <v>0</v>
      </c>
      <c r="J1473" s="9">
        <v>260</v>
      </c>
      <c r="K1473" s="9">
        <v>107.5</v>
      </c>
      <c r="L1473" s="9">
        <v>70</v>
      </c>
      <c r="M1473" s="9">
        <v>23.53</v>
      </c>
      <c r="N1473" s="9">
        <v>80</v>
      </c>
      <c r="O1473" s="9">
        <v>67</v>
      </c>
      <c r="P1473" s="9">
        <v>0</v>
      </c>
    </row>
    <row r="1474" spans="1:16" ht="15.75" customHeight="1" x14ac:dyDescent="0.2">
      <c r="A1474" s="9">
        <v>1</v>
      </c>
      <c r="B1474" s="9">
        <v>61</v>
      </c>
      <c r="C1474" s="9">
        <v>1</v>
      </c>
      <c r="D1474" s="9">
        <v>1</v>
      </c>
      <c r="E1474" s="9">
        <v>7</v>
      </c>
      <c r="F1474" s="9">
        <v>0</v>
      </c>
      <c r="G1474" s="9">
        <v>0</v>
      </c>
      <c r="H1474" s="9">
        <v>1</v>
      </c>
      <c r="I1474" s="9">
        <v>0</v>
      </c>
      <c r="J1474" s="9">
        <v>176</v>
      </c>
      <c r="K1474" s="9">
        <v>125</v>
      </c>
      <c r="L1474" s="9">
        <v>82</v>
      </c>
      <c r="M1474" s="9">
        <v>29.82</v>
      </c>
      <c r="N1474" s="9">
        <v>70</v>
      </c>
      <c r="O1474" s="9">
        <v>75</v>
      </c>
      <c r="P1474" s="9">
        <v>0</v>
      </c>
    </row>
    <row r="1475" spans="1:16" ht="15.75" customHeight="1" x14ac:dyDescent="0.2">
      <c r="A1475" s="9">
        <v>1</v>
      </c>
      <c r="B1475" s="9">
        <v>41</v>
      </c>
      <c r="C1475" s="9">
        <v>4</v>
      </c>
      <c r="D1475" s="9">
        <v>0</v>
      </c>
      <c r="E1475" s="9">
        <v>0</v>
      </c>
      <c r="F1475" s="9">
        <v>0</v>
      </c>
      <c r="G1475" s="9">
        <v>0</v>
      </c>
      <c r="H1475" s="9">
        <v>1</v>
      </c>
      <c r="I1475" s="9">
        <v>0</v>
      </c>
      <c r="J1475" s="9">
        <v>206</v>
      </c>
      <c r="K1475" s="9">
        <v>124</v>
      </c>
      <c r="L1475" s="9">
        <v>90</v>
      </c>
      <c r="M1475" s="9">
        <v>30.69</v>
      </c>
      <c r="N1475" s="9">
        <v>75</v>
      </c>
      <c r="O1475" s="9">
        <v>83</v>
      </c>
      <c r="P1475" s="9">
        <v>0</v>
      </c>
    </row>
    <row r="1476" spans="1:16" ht="15.75" customHeight="1" x14ac:dyDescent="0.2">
      <c r="A1476" s="9">
        <v>0</v>
      </c>
      <c r="B1476" s="9">
        <v>47</v>
      </c>
      <c r="C1476" s="9">
        <v>1</v>
      </c>
      <c r="D1476" s="9">
        <v>0</v>
      </c>
      <c r="E1476" s="9">
        <v>0</v>
      </c>
      <c r="F1476" s="9">
        <v>0</v>
      </c>
      <c r="G1476" s="9">
        <v>0</v>
      </c>
      <c r="H1476" s="9">
        <v>0</v>
      </c>
      <c r="I1476" s="9">
        <v>0</v>
      </c>
      <c r="J1476" s="9">
        <v>278</v>
      </c>
      <c r="K1476" s="9">
        <v>156</v>
      </c>
      <c r="L1476" s="9">
        <v>96</v>
      </c>
      <c r="M1476" s="9">
        <v>27.86</v>
      </c>
      <c r="N1476" s="9">
        <v>80</v>
      </c>
      <c r="O1476" s="9">
        <v>70</v>
      </c>
      <c r="P1476" s="9">
        <v>0</v>
      </c>
    </row>
    <row r="1477" spans="1:16" ht="15.75" customHeight="1" x14ac:dyDescent="0.2">
      <c r="A1477" s="9">
        <v>0</v>
      </c>
      <c r="B1477" s="9">
        <v>46</v>
      </c>
      <c r="C1477" s="9">
        <v>2</v>
      </c>
      <c r="D1477" s="9">
        <v>1</v>
      </c>
      <c r="E1477" s="9">
        <v>3</v>
      </c>
      <c r="F1477" s="9">
        <v>0</v>
      </c>
      <c r="G1477" s="9">
        <v>0</v>
      </c>
      <c r="H1477" s="9">
        <v>0</v>
      </c>
      <c r="I1477" s="9">
        <v>0</v>
      </c>
      <c r="J1477" s="9">
        <v>214</v>
      </c>
      <c r="K1477" s="9">
        <v>128</v>
      </c>
      <c r="L1477" s="9">
        <v>71</v>
      </c>
      <c r="M1477" s="9">
        <v>21.82</v>
      </c>
      <c r="N1477" s="9">
        <v>63</v>
      </c>
      <c r="O1477" s="9">
        <v>66</v>
      </c>
      <c r="P1477" s="9">
        <v>0</v>
      </c>
    </row>
    <row r="1478" spans="1:16" ht="15.75" customHeight="1" x14ac:dyDescent="0.2">
      <c r="A1478" s="9">
        <v>0</v>
      </c>
      <c r="B1478" s="9">
        <v>60</v>
      </c>
      <c r="C1478" s="9">
        <v>2</v>
      </c>
      <c r="D1478" s="9">
        <v>0</v>
      </c>
      <c r="E1478" s="9">
        <v>0</v>
      </c>
      <c r="F1478" s="9">
        <v>0</v>
      </c>
      <c r="G1478" s="9">
        <v>0</v>
      </c>
      <c r="H1478" s="9">
        <v>1</v>
      </c>
      <c r="I1478" s="9">
        <v>0</v>
      </c>
      <c r="J1478" s="9">
        <v>334</v>
      </c>
      <c r="K1478" s="9">
        <v>132</v>
      </c>
      <c r="L1478" s="9">
        <v>94</v>
      </c>
      <c r="M1478" s="9">
        <v>25.38</v>
      </c>
      <c r="N1478" s="9">
        <v>80</v>
      </c>
      <c r="O1478" s="9">
        <v>98</v>
      </c>
      <c r="P1478" s="9">
        <v>1</v>
      </c>
    </row>
    <row r="1479" spans="1:16" ht="15.75" customHeight="1" x14ac:dyDescent="0.2">
      <c r="A1479" s="9">
        <v>0</v>
      </c>
      <c r="B1479" s="9">
        <v>49</v>
      </c>
      <c r="C1479" s="9">
        <v>2</v>
      </c>
      <c r="D1479" s="9">
        <v>0</v>
      </c>
      <c r="E1479" s="9">
        <v>0</v>
      </c>
      <c r="F1479" s="9">
        <v>0</v>
      </c>
      <c r="G1479" s="9">
        <v>0</v>
      </c>
      <c r="H1479" s="9">
        <v>0</v>
      </c>
      <c r="I1479" s="9">
        <v>0</v>
      </c>
      <c r="J1479" s="9">
        <v>290</v>
      </c>
      <c r="K1479" s="9">
        <v>137.5</v>
      </c>
      <c r="L1479" s="9">
        <v>92</v>
      </c>
      <c r="M1479" s="9">
        <v>24.46</v>
      </c>
      <c r="N1479" s="9">
        <v>80</v>
      </c>
      <c r="O1479" s="9">
        <v>74</v>
      </c>
      <c r="P1479" s="9">
        <v>0</v>
      </c>
    </row>
    <row r="1480" spans="1:16" ht="15.75" customHeight="1" x14ac:dyDescent="0.2">
      <c r="A1480" s="9">
        <v>0</v>
      </c>
      <c r="B1480" s="9">
        <v>57</v>
      </c>
      <c r="C1480" s="9" t="s">
        <v>92</v>
      </c>
      <c r="D1480" s="9">
        <v>0</v>
      </c>
      <c r="E1480" s="9">
        <v>0</v>
      </c>
      <c r="F1480" s="9">
        <v>1</v>
      </c>
      <c r="G1480" s="9">
        <v>0</v>
      </c>
      <c r="H1480" s="9">
        <v>1</v>
      </c>
      <c r="I1480" s="9">
        <v>0</v>
      </c>
      <c r="J1480" s="9">
        <v>190</v>
      </c>
      <c r="K1480" s="9">
        <v>155</v>
      </c>
      <c r="L1480" s="9">
        <v>85</v>
      </c>
      <c r="M1480" s="9">
        <v>26.08</v>
      </c>
      <c r="N1480" s="9">
        <v>55</v>
      </c>
      <c r="O1480" s="9">
        <v>66</v>
      </c>
      <c r="P1480" s="9">
        <v>0</v>
      </c>
    </row>
    <row r="1481" spans="1:16" ht="15.75" customHeight="1" x14ac:dyDescent="0.2">
      <c r="A1481" s="9">
        <v>0</v>
      </c>
      <c r="B1481" s="9">
        <v>45</v>
      </c>
      <c r="C1481" s="9">
        <v>1</v>
      </c>
      <c r="D1481" s="9">
        <v>0</v>
      </c>
      <c r="E1481" s="9">
        <v>0</v>
      </c>
      <c r="F1481" s="9">
        <v>0</v>
      </c>
      <c r="G1481" s="9">
        <v>0</v>
      </c>
      <c r="H1481" s="9">
        <v>1</v>
      </c>
      <c r="I1481" s="9">
        <v>0</v>
      </c>
      <c r="J1481" s="9">
        <v>172</v>
      </c>
      <c r="K1481" s="9">
        <v>137</v>
      </c>
      <c r="L1481" s="9">
        <v>92.5</v>
      </c>
      <c r="M1481" s="9">
        <v>30.35</v>
      </c>
      <c r="N1481" s="9">
        <v>90</v>
      </c>
      <c r="O1481" s="9">
        <v>83</v>
      </c>
      <c r="P1481" s="9">
        <v>1</v>
      </c>
    </row>
    <row r="1482" spans="1:16" ht="15.75" customHeight="1" x14ac:dyDescent="0.2">
      <c r="A1482" s="9">
        <v>0</v>
      </c>
      <c r="B1482" s="9">
        <v>39</v>
      </c>
      <c r="C1482" s="9">
        <v>3</v>
      </c>
      <c r="D1482" s="9">
        <v>0</v>
      </c>
      <c r="E1482" s="9">
        <v>0</v>
      </c>
      <c r="F1482" s="9">
        <v>0</v>
      </c>
      <c r="G1482" s="9">
        <v>0</v>
      </c>
      <c r="H1482" s="9">
        <v>0</v>
      </c>
      <c r="I1482" s="9">
        <v>0</v>
      </c>
      <c r="J1482" s="9">
        <v>194</v>
      </c>
      <c r="K1482" s="9">
        <v>115</v>
      </c>
      <c r="L1482" s="9">
        <v>70</v>
      </c>
      <c r="M1482" s="9">
        <v>25.73</v>
      </c>
      <c r="N1482" s="9">
        <v>70</v>
      </c>
      <c r="O1482" s="9">
        <v>54</v>
      </c>
      <c r="P1482" s="9">
        <v>0</v>
      </c>
    </row>
    <row r="1483" spans="1:16" ht="15.75" customHeight="1" x14ac:dyDescent="0.2">
      <c r="A1483" s="9">
        <v>1</v>
      </c>
      <c r="B1483" s="9">
        <v>61</v>
      </c>
      <c r="C1483" s="9">
        <v>1</v>
      </c>
      <c r="D1483" s="9">
        <v>0</v>
      </c>
      <c r="E1483" s="9">
        <v>0</v>
      </c>
      <c r="F1483" s="9">
        <v>0</v>
      </c>
      <c r="G1483" s="9">
        <v>0</v>
      </c>
      <c r="H1483" s="9">
        <v>0</v>
      </c>
      <c r="I1483" s="9">
        <v>0</v>
      </c>
      <c r="J1483" s="9">
        <v>295</v>
      </c>
      <c r="K1483" s="9">
        <v>131.5</v>
      </c>
      <c r="L1483" s="9">
        <v>85</v>
      </c>
      <c r="M1483" s="9">
        <v>27.33</v>
      </c>
      <c r="N1483" s="9">
        <v>80</v>
      </c>
      <c r="O1483" s="9">
        <v>83</v>
      </c>
      <c r="P1483" s="9">
        <v>0</v>
      </c>
    </row>
    <row r="1484" spans="1:16" ht="15.75" customHeight="1" x14ac:dyDescent="0.2">
      <c r="A1484" s="9">
        <v>0</v>
      </c>
      <c r="B1484" s="9">
        <v>40</v>
      </c>
      <c r="C1484" s="9">
        <v>2</v>
      </c>
      <c r="D1484" s="9">
        <v>0</v>
      </c>
      <c r="E1484" s="9">
        <v>0</v>
      </c>
      <c r="F1484" s="9">
        <v>0</v>
      </c>
      <c r="G1484" s="9">
        <v>0</v>
      </c>
      <c r="H1484" s="9">
        <v>0</v>
      </c>
      <c r="I1484" s="9">
        <v>0</v>
      </c>
      <c r="J1484" s="9">
        <v>185</v>
      </c>
      <c r="K1484" s="9">
        <v>117.5</v>
      </c>
      <c r="L1484" s="9">
        <v>72</v>
      </c>
      <c r="M1484" s="9">
        <v>21.12</v>
      </c>
      <c r="N1484" s="9">
        <v>70</v>
      </c>
      <c r="O1484" s="9">
        <v>79</v>
      </c>
      <c r="P1484" s="9">
        <v>0</v>
      </c>
    </row>
    <row r="1485" spans="1:16" ht="15.75" customHeight="1" x14ac:dyDescent="0.2">
      <c r="A1485" s="9">
        <v>1</v>
      </c>
      <c r="B1485" s="9">
        <v>55</v>
      </c>
      <c r="C1485" s="9">
        <v>1</v>
      </c>
      <c r="D1485" s="9">
        <v>0</v>
      </c>
      <c r="E1485" s="9">
        <v>0</v>
      </c>
      <c r="F1485" s="9">
        <v>0</v>
      </c>
      <c r="G1485" s="9">
        <v>0</v>
      </c>
      <c r="H1485" s="9">
        <v>0</v>
      </c>
      <c r="I1485" s="9">
        <v>0</v>
      </c>
      <c r="J1485" s="9">
        <v>255</v>
      </c>
      <c r="K1485" s="9">
        <v>129</v>
      </c>
      <c r="L1485" s="9">
        <v>78</v>
      </c>
      <c r="M1485" s="9">
        <v>26.36</v>
      </c>
      <c r="N1485" s="9">
        <v>69</v>
      </c>
      <c r="O1485" s="9">
        <v>79</v>
      </c>
      <c r="P1485" s="9">
        <v>0</v>
      </c>
    </row>
    <row r="1486" spans="1:16" ht="15.75" customHeight="1" x14ac:dyDescent="0.2">
      <c r="A1486" s="9">
        <v>1</v>
      </c>
      <c r="B1486" s="9">
        <v>61</v>
      </c>
      <c r="C1486" s="9">
        <v>4</v>
      </c>
      <c r="D1486" s="9">
        <v>0</v>
      </c>
      <c r="E1486" s="9">
        <v>0</v>
      </c>
      <c r="F1486" s="9">
        <v>0</v>
      </c>
      <c r="G1486" s="9">
        <v>0</v>
      </c>
      <c r="H1486" s="9">
        <v>0</v>
      </c>
      <c r="I1486" s="9">
        <v>0</v>
      </c>
      <c r="J1486" s="9">
        <v>179</v>
      </c>
      <c r="K1486" s="9">
        <v>112</v>
      </c>
      <c r="L1486" s="9">
        <v>66.5</v>
      </c>
      <c r="M1486" s="9">
        <v>24.38</v>
      </c>
      <c r="N1486" s="9">
        <v>60</v>
      </c>
      <c r="O1486" s="9">
        <v>100</v>
      </c>
      <c r="P1486" s="9">
        <v>0</v>
      </c>
    </row>
    <row r="1487" spans="1:16" ht="15.75" customHeight="1" x14ac:dyDescent="0.2">
      <c r="A1487" s="9">
        <v>1</v>
      </c>
      <c r="B1487" s="9">
        <v>52</v>
      </c>
      <c r="C1487" s="9">
        <v>2</v>
      </c>
      <c r="D1487" s="9">
        <v>1</v>
      </c>
      <c r="E1487" s="9">
        <v>20</v>
      </c>
      <c r="F1487" s="9">
        <v>0</v>
      </c>
      <c r="G1487" s="9">
        <v>0</v>
      </c>
      <c r="H1487" s="9">
        <v>0</v>
      </c>
      <c r="I1487" s="9">
        <v>1</v>
      </c>
      <c r="J1487" s="9">
        <v>258</v>
      </c>
      <c r="K1487" s="9">
        <v>132</v>
      </c>
      <c r="L1487" s="9">
        <v>80</v>
      </c>
      <c r="M1487" s="9">
        <v>27.52</v>
      </c>
      <c r="N1487" s="9">
        <v>90</v>
      </c>
      <c r="O1487" s="9">
        <v>268</v>
      </c>
      <c r="P1487" s="9">
        <v>1</v>
      </c>
    </row>
    <row r="1488" spans="1:16" ht="15.75" customHeight="1" x14ac:dyDescent="0.2">
      <c r="A1488" s="9">
        <v>1</v>
      </c>
      <c r="B1488" s="9">
        <v>54</v>
      </c>
      <c r="C1488" s="9">
        <v>1</v>
      </c>
      <c r="D1488" s="9">
        <v>0</v>
      </c>
      <c r="E1488" s="9">
        <v>0</v>
      </c>
      <c r="F1488" s="9">
        <v>0</v>
      </c>
      <c r="G1488" s="9">
        <v>0</v>
      </c>
      <c r="H1488" s="9">
        <v>0</v>
      </c>
      <c r="I1488" s="9">
        <v>0</v>
      </c>
      <c r="J1488" s="9">
        <v>206</v>
      </c>
      <c r="K1488" s="9">
        <v>141</v>
      </c>
      <c r="L1488" s="9">
        <v>92</v>
      </c>
      <c r="M1488" s="9">
        <v>35.85</v>
      </c>
      <c r="N1488" s="9">
        <v>75</v>
      </c>
      <c r="O1488" s="9">
        <v>120</v>
      </c>
      <c r="P1488" s="9">
        <v>0</v>
      </c>
    </row>
    <row r="1489" spans="1:16" ht="15.75" customHeight="1" x14ac:dyDescent="0.2">
      <c r="A1489" s="9">
        <v>0</v>
      </c>
      <c r="B1489" s="9">
        <v>50</v>
      </c>
      <c r="C1489" s="9">
        <v>2</v>
      </c>
      <c r="D1489" s="9">
        <v>0</v>
      </c>
      <c r="E1489" s="9">
        <v>0</v>
      </c>
      <c r="F1489" s="9">
        <v>0</v>
      </c>
      <c r="G1489" s="9">
        <v>0</v>
      </c>
      <c r="H1489" s="9">
        <v>1</v>
      </c>
      <c r="I1489" s="9">
        <v>0</v>
      </c>
      <c r="J1489" s="9">
        <v>215</v>
      </c>
      <c r="K1489" s="9">
        <v>130.5</v>
      </c>
      <c r="L1489" s="9">
        <v>98</v>
      </c>
      <c r="M1489" s="9">
        <v>24.94</v>
      </c>
      <c r="N1489" s="9">
        <v>68</v>
      </c>
      <c r="O1489" s="9">
        <v>100</v>
      </c>
      <c r="P1489" s="9">
        <v>0</v>
      </c>
    </row>
    <row r="1490" spans="1:16" ht="15.75" customHeight="1" x14ac:dyDescent="0.2">
      <c r="A1490" s="9">
        <v>1</v>
      </c>
      <c r="B1490" s="9">
        <v>37</v>
      </c>
      <c r="C1490" s="9">
        <v>4</v>
      </c>
      <c r="D1490" s="9">
        <v>1</v>
      </c>
      <c r="E1490" s="9">
        <v>60</v>
      </c>
      <c r="F1490" s="9">
        <v>0</v>
      </c>
      <c r="G1490" s="9">
        <v>0</v>
      </c>
      <c r="H1490" s="9">
        <v>0</v>
      </c>
      <c r="I1490" s="9">
        <v>0</v>
      </c>
      <c r="J1490" s="9">
        <v>254</v>
      </c>
      <c r="K1490" s="9">
        <v>122.5</v>
      </c>
      <c r="L1490" s="9">
        <v>82.5</v>
      </c>
      <c r="M1490" s="9">
        <v>23.87</v>
      </c>
      <c r="N1490" s="9">
        <v>88</v>
      </c>
      <c r="O1490" s="9">
        <v>83</v>
      </c>
      <c r="P1490" s="9">
        <v>0</v>
      </c>
    </row>
    <row r="1491" spans="1:16" ht="15.75" customHeight="1" x14ac:dyDescent="0.2">
      <c r="A1491" s="9">
        <v>0</v>
      </c>
      <c r="B1491" s="9">
        <v>55</v>
      </c>
      <c r="C1491" s="9">
        <v>1</v>
      </c>
      <c r="D1491" s="9">
        <v>0</v>
      </c>
      <c r="E1491" s="9">
        <v>0</v>
      </c>
      <c r="F1491" s="9">
        <v>0</v>
      </c>
      <c r="G1491" s="9">
        <v>0</v>
      </c>
      <c r="H1491" s="9">
        <v>0</v>
      </c>
      <c r="I1491" s="9">
        <v>0</v>
      </c>
      <c r="J1491" s="9">
        <v>230</v>
      </c>
      <c r="K1491" s="9">
        <v>109</v>
      </c>
      <c r="L1491" s="9">
        <v>70</v>
      </c>
      <c r="M1491" s="9">
        <v>28.27</v>
      </c>
      <c r="N1491" s="9">
        <v>72</v>
      </c>
      <c r="O1491" s="9">
        <v>73</v>
      </c>
      <c r="P1491" s="9">
        <v>0</v>
      </c>
    </row>
    <row r="1492" spans="1:16" ht="15.75" customHeight="1" x14ac:dyDescent="0.2">
      <c r="A1492" s="9">
        <v>0</v>
      </c>
      <c r="B1492" s="9">
        <v>61</v>
      </c>
      <c r="C1492" s="9">
        <v>2</v>
      </c>
      <c r="D1492" s="9">
        <v>1</v>
      </c>
      <c r="E1492" s="9">
        <v>20</v>
      </c>
      <c r="F1492" s="9">
        <v>0</v>
      </c>
      <c r="G1492" s="9">
        <v>0</v>
      </c>
      <c r="H1492" s="9">
        <v>1</v>
      </c>
      <c r="I1492" s="9">
        <v>0</v>
      </c>
      <c r="J1492" s="9">
        <v>326</v>
      </c>
      <c r="K1492" s="9">
        <v>141</v>
      </c>
      <c r="L1492" s="9">
        <v>75</v>
      </c>
      <c r="M1492" s="9">
        <v>26.11</v>
      </c>
      <c r="N1492" s="9">
        <v>60</v>
      </c>
      <c r="O1492" s="9">
        <v>72</v>
      </c>
      <c r="P1492" s="9">
        <v>0</v>
      </c>
    </row>
    <row r="1493" spans="1:16" ht="15.75" customHeight="1" x14ac:dyDescent="0.2">
      <c r="A1493" s="9">
        <v>0</v>
      </c>
      <c r="B1493" s="9">
        <v>63</v>
      </c>
      <c r="C1493" s="9">
        <v>4</v>
      </c>
      <c r="D1493" s="9">
        <v>0</v>
      </c>
      <c r="E1493" s="9">
        <v>0</v>
      </c>
      <c r="F1493" s="9">
        <v>0</v>
      </c>
      <c r="G1493" s="9">
        <v>0</v>
      </c>
      <c r="H1493" s="9">
        <v>0</v>
      </c>
      <c r="I1493" s="9">
        <v>0</v>
      </c>
      <c r="J1493" s="9">
        <v>232</v>
      </c>
      <c r="K1493" s="9">
        <v>126</v>
      </c>
      <c r="L1493" s="9">
        <v>66</v>
      </c>
      <c r="M1493" s="9">
        <v>22.62</v>
      </c>
      <c r="N1493" s="9">
        <v>55</v>
      </c>
      <c r="O1493" s="9">
        <v>79</v>
      </c>
      <c r="P1493" s="9">
        <v>0</v>
      </c>
    </row>
    <row r="1494" spans="1:16" ht="15.75" customHeight="1" x14ac:dyDescent="0.2">
      <c r="A1494" s="9">
        <v>0</v>
      </c>
      <c r="B1494" s="9">
        <v>57</v>
      </c>
      <c r="C1494" s="9">
        <v>1</v>
      </c>
      <c r="D1494" s="9">
        <v>0</v>
      </c>
      <c r="E1494" s="9">
        <v>0</v>
      </c>
      <c r="F1494" s="9">
        <v>0</v>
      </c>
      <c r="G1494" s="9">
        <v>0</v>
      </c>
      <c r="H1494" s="9">
        <v>0</v>
      </c>
      <c r="I1494" s="9">
        <v>0</v>
      </c>
      <c r="J1494" s="9">
        <v>306</v>
      </c>
      <c r="K1494" s="9">
        <v>135</v>
      </c>
      <c r="L1494" s="9">
        <v>88</v>
      </c>
      <c r="M1494" s="9">
        <v>28.36</v>
      </c>
      <c r="N1494" s="9">
        <v>80</v>
      </c>
      <c r="O1494" s="9">
        <v>70</v>
      </c>
      <c r="P1494" s="9">
        <v>0</v>
      </c>
    </row>
    <row r="1495" spans="1:16" ht="15.75" customHeight="1" x14ac:dyDescent="0.2">
      <c r="A1495" s="9">
        <v>1</v>
      </c>
      <c r="B1495" s="9">
        <v>46</v>
      </c>
      <c r="C1495" s="9">
        <v>1</v>
      </c>
      <c r="D1495" s="9">
        <v>1</v>
      </c>
      <c r="E1495" s="9">
        <v>20</v>
      </c>
      <c r="F1495" s="9">
        <v>0</v>
      </c>
      <c r="G1495" s="9">
        <v>0</v>
      </c>
      <c r="H1495" s="9">
        <v>0</v>
      </c>
      <c r="I1495" s="9">
        <v>0</v>
      </c>
      <c r="J1495" s="9">
        <v>210</v>
      </c>
      <c r="K1495" s="9">
        <v>103</v>
      </c>
      <c r="L1495" s="9">
        <v>73</v>
      </c>
      <c r="M1495" s="9">
        <v>18</v>
      </c>
      <c r="N1495" s="9">
        <v>78</v>
      </c>
      <c r="O1495" s="9" t="s">
        <v>92</v>
      </c>
      <c r="P1495" s="9">
        <v>0</v>
      </c>
    </row>
    <row r="1496" spans="1:16" ht="15.75" customHeight="1" x14ac:dyDescent="0.2">
      <c r="A1496" s="9">
        <v>0</v>
      </c>
      <c r="B1496" s="9">
        <v>58</v>
      </c>
      <c r="C1496" s="9">
        <v>2</v>
      </c>
      <c r="D1496" s="9">
        <v>1</v>
      </c>
      <c r="E1496" s="9">
        <v>3</v>
      </c>
      <c r="F1496" s="9">
        <v>0</v>
      </c>
      <c r="G1496" s="9">
        <v>0</v>
      </c>
      <c r="H1496" s="9">
        <v>0</v>
      </c>
      <c r="I1496" s="9">
        <v>0</v>
      </c>
      <c r="J1496" s="9">
        <v>242</v>
      </c>
      <c r="K1496" s="9">
        <v>123</v>
      </c>
      <c r="L1496" s="9">
        <v>69</v>
      </c>
      <c r="M1496" s="9">
        <v>23.38</v>
      </c>
      <c r="N1496" s="9">
        <v>74</v>
      </c>
      <c r="O1496" s="9">
        <v>72</v>
      </c>
      <c r="P1496" s="9">
        <v>0</v>
      </c>
    </row>
    <row r="1497" spans="1:16" ht="15.75" customHeight="1" x14ac:dyDescent="0.2">
      <c r="A1497" s="9">
        <v>0</v>
      </c>
      <c r="B1497" s="9">
        <v>57</v>
      </c>
      <c r="C1497" s="9">
        <v>4</v>
      </c>
      <c r="D1497" s="9">
        <v>0</v>
      </c>
      <c r="E1497" s="9">
        <v>0</v>
      </c>
      <c r="F1497" s="9">
        <v>0</v>
      </c>
      <c r="G1497" s="9">
        <v>0</v>
      </c>
      <c r="H1497" s="9">
        <v>0</v>
      </c>
      <c r="I1497" s="9">
        <v>0</v>
      </c>
      <c r="J1497" s="9">
        <v>160</v>
      </c>
      <c r="K1497" s="9">
        <v>105</v>
      </c>
      <c r="L1497" s="9">
        <v>70</v>
      </c>
      <c r="M1497" s="9">
        <v>27.01</v>
      </c>
      <c r="N1497" s="9">
        <v>52</v>
      </c>
      <c r="O1497" s="9">
        <v>61</v>
      </c>
      <c r="P1497" s="9">
        <v>0</v>
      </c>
    </row>
    <row r="1498" spans="1:16" ht="15.75" customHeight="1" x14ac:dyDescent="0.2">
      <c r="A1498" s="9">
        <v>0</v>
      </c>
      <c r="B1498" s="9">
        <v>40</v>
      </c>
      <c r="C1498" s="9">
        <v>3</v>
      </c>
      <c r="D1498" s="9">
        <v>1</v>
      </c>
      <c r="E1498" s="9">
        <v>15</v>
      </c>
      <c r="F1498" s="9">
        <v>0</v>
      </c>
      <c r="G1498" s="9">
        <v>0</v>
      </c>
      <c r="H1498" s="9">
        <v>0</v>
      </c>
      <c r="I1498" s="9">
        <v>0</v>
      </c>
      <c r="J1498" s="9">
        <v>304</v>
      </c>
      <c r="K1498" s="9">
        <v>121</v>
      </c>
      <c r="L1498" s="9">
        <v>88</v>
      </c>
      <c r="M1498" s="9">
        <v>22.52</v>
      </c>
      <c r="N1498" s="9">
        <v>60</v>
      </c>
      <c r="O1498" s="9">
        <v>80</v>
      </c>
      <c r="P1498" s="9">
        <v>0</v>
      </c>
    </row>
    <row r="1499" spans="1:16" ht="15.75" customHeight="1" x14ac:dyDescent="0.2">
      <c r="A1499" s="9">
        <v>1</v>
      </c>
      <c r="B1499" s="9">
        <v>55</v>
      </c>
      <c r="C1499" s="9">
        <v>1</v>
      </c>
      <c r="D1499" s="9">
        <v>1</v>
      </c>
      <c r="E1499" s="9" t="s">
        <v>92</v>
      </c>
      <c r="F1499" s="9">
        <v>0</v>
      </c>
      <c r="G1499" s="9">
        <v>0</v>
      </c>
      <c r="H1499" s="9">
        <v>0</v>
      </c>
      <c r="I1499" s="9">
        <v>0</v>
      </c>
      <c r="J1499" s="9">
        <v>214</v>
      </c>
      <c r="K1499" s="9">
        <v>132.5</v>
      </c>
      <c r="L1499" s="9">
        <v>85.5</v>
      </c>
      <c r="M1499" s="9">
        <v>29.25</v>
      </c>
      <c r="N1499" s="9">
        <v>70</v>
      </c>
      <c r="O1499" s="9">
        <v>103</v>
      </c>
      <c r="P1499" s="9">
        <v>0</v>
      </c>
    </row>
    <row r="1500" spans="1:16" ht="15.75" customHeight="1" x14ac:dyDescent="0.2">
      <c r="A1500" s="9">
        <v>0</v>
      </c>
      <c r="B1500" s="9">
        <v>43</v>
      </c>
      <c r="C1500" s="9">
        <v>3</v>
      </c>
      <c r="D1500" s="9">
        <v>1</v>
      </c>
      <c r="E1500" s="9">
        <v>20</v>
      </c>
      <c r="F1500" s="9">
        <v>0</v>
      </c>
      <c r="G1500" s="9">
        <v>0</v>
      </c>
      <c r="H1500" s="9">
        <v>0</v>
      </c>
      <c r="I1500" s="9">
        <v>0</v>
      </c>
      <c r="J1500" s="9">
        <v>232</v>
      </c>
      <c r="K1500" s="9">
        <v>122</v>
      </c>
      <c r="L1500" s="9">
        <v>70</v>
      </c>
      <c r="M1500" s="9">
        <v>23.09</v>
      </c>
      <c r="N1500" s="9">
        <v>67</v>
      </c>
      <c r="O1500" s="9">
        <v>77</v>
      </c>
      <c r="P1500" s="9">
        <v>0</v>
      </c>
    </row>
    <row r="1501" spans="1:16" ht="15.75" customHeight="1" x14ac:dyDescent="0.2">
      <c r="A1501" s="9">
        <v>0</v>
      </c>
      <c r="B1501" s="9">
        <v>46</v>
      </c>
      <c r="C1501" s="9">
        <v>2</v>
      </c>
      <c r="D1501" s="9">
        <v>0</v>
      </c>
      <c r="E1501" s="9">
        <v>0</v>
      </c>
      <c r="F1501" s="9">
        <v>0</v>
      </c>
      <c r="G1501" s="9">
        <v>0</v>
      </c>
      <c r="H1501" s="9">
        <v>0</v>
      </c>
      <c r="I1501" s="9">
        <v>0</v>
      </c>
      <c r="J1501" s="9">
        <v>165</v>
      </c>
      <c r="K1501" s="9">
        <v>127.5</v>
      </c>
      <c r="L1501" s="9">
        <v>87</v>
      </c>
      <c r="M1501" s="9">
        <v>23.29</v>
      </c>
      <c r="N1501" s="9">
        <v>70</v>
      </c>
      <c r="O1501" s="9">
        <v>75</v>
      </c>
      <c r="P1501" s="9">
        <v>0</v>
      </c>
    </row>
    <row r="1502" spans="1:16" ht="15.75" customHeight="1" x14ac:dyDescent="0.2">
      <c r="A1502" s="9">
        <v>1</v>
      </c>
      <c r="B1502" s="9">
        <v>52</v>
      </c>
      <c r="C1502" s="9">
        <v>1</v>
      </c>
      <c r="D1502" s="9">
        <v>1</v>
      </c>
      <c r="E1502" s="9">
        <v>20</v>
      </c>
      <c r="F1502" s="9">
        <v>0</v>
      </c>
      <c r="G1502" s="9">
        <v>0</v>
      </c>
      <c r="H1502" s="9">
        <v>0</v>
      </c>
      <c r="I1502" s="9">
        <v>0</v>
      </c>
      <c r="J1502" s="9">
        <v>262</v>
      </c>
      <c r="K1502" s="9">
        <v>100</v>
      </c>
      <c r="L1502" s="9">
        <v>68</v>
      </c>
      <c r="M1502" s="9">
        <v>18.649999999999999</v>
      </c>
      <c r="N1502" s="9">
        <v>70</v>
      </c>
      <c r="O1502" s="9">
        <v>74</v>
      </c>
      <c r="P1502" s="9">
        <v>0</v>
      </c>
    </row>
    <row r="1503" spans="1:16" ht="15.75" customHeight="1" x14ac:dyDescent="0.2">
      <c r="A1503" s="9">
        <v>0</v>
      </c>
      <c r="B1503" s="9">
        <v>52</v>
      </c>
      <c r="C1503" s="9">
        <v>3</v>
      </c>
      <c r="D1503" s="9">
        <v>0</v>
      </c>
      <c r="E1503" s="9">
        <v>0</v>
      </c>
      <c r="F1503" s="9">
        <v>0</v>
      </c>
      <c r="G1503" s="9">
        <v>0</v>
      </c>
      <c r="H1503" s="9">
        <v>0</v>
      </c>
      <c r="I1503" s="9">
        <v>0</v>
      </c>
      <c r="J1503" s="9">
        <v>234</v>
      </c>
      <c r="K1503" s="9">
        <v>126</v>
      </c>
      <c r="L1503" s="9">
        <v>85</v>
      </c>
      <c r="M1503" s="9">
        <v>26.36</v>
      </c>
      <c r="N1503" s="9">
        <v>72</v>
      </c>
      <c r="O1503" s="9">
        <v>96</v>
      </c>
      <c r="P1503" s="9">
        <v>0</v>
      </c>
    </row>
    <row r="1504" spans="1:16" ht="15.75" customHeight="1" x14ac:dyDescent="0.2">
      <c r="A1504" s="9">
        <v>1</v>
      </c>
      <c r="B1504" s="9">
        <v>64</v>
      </c>
      <c r="C1504" s="9">
        <v>2</v>
      </c>
      <c r="D1504" s="9">
        <v>0</v>
      </c>
      <c r="E1504" s="9">
        <v>0</v>
      </c>
      <c r="F1504" s="9">
        <v>0</v>
      </c>
      <c r="G1504" s="9">
        <v>0</v>
      </c>
      <c r="H1504" s="9">
        <v>0</v>
      </c>
      <c r="I1504" s="9">
        <v>0</v>
      </c>
      <c r="J1504" s="9">
        <v>217</v>
      </c>
      <c r="K1504" s="9">
        <v>129</v>
      </c>
      <c r="L1504" s="9">
        <v>61</v>
      </c>
      <c r="M1504" s="9">
        <v>21.85</v>
      </c>
      <c r="N1504" s="9">
        <v>68</v>
      </c>
      <c r="O1504" s="9">
        <v>81</v>
      </c>
      <c r="P1504" s="9">
        <v>0</v>
      </c>
    </row>
    <row r="1505" spans="1:16" ht="15.75" customHeight="1" x14ac:dyDescent="0.2">
      <c r="A1505" s="9">
        <v>1</v>
      </c>
      <c r="B1505" s="9">
        <v>62</v>
      </c>
      <c r="C1505" s="9">
        <v>1</v>
      </c>
      <c r="D1505" s="9">
        <v>0</v>
      </c>
      <c r="E1505" s="9">
        <v>0</v>
      </c>
      <c r="F1505" s="9">
        <v>0</v>
      </c>
      <c r="G1505" s="9">
        <v>0</v>
      </c>
      <c r="H1505" s="9">
        <v>0</v>
      </c>
      <c r="I1505" s="9">
        <v>0</v>
      </c>
      <c r="J1505" s="9">
        <v>275</v>
      </c>
      <c r="K1505" s="9">
        <v>111</v>
      </c>
      <c r="L1505" s="9">
        <v>63</v>
      </c>
      <c r="M1505" s="9">
        <v>22.68</v>
      </c>
      <c r="N1505" s="9">
        <v>75</v>
      </c>
      <c r="O1505" s="9">
        <v>78</v>
      </c>
      <c r="P1505" s="9">
        <v>0</v>
      </c>
    </row>
    <row r="1506" spans="1:16" ht="15.75" customHeight="1" x14ac:dyDescent="0.2">
      <c r="A1506" s="9">
        <v>0</v>
      </c>
      <c r="B1506" s="9">
        <v>42</v>
      </c>
      <c r="C1506" s="9">
        <v>3</v>
      </c>
      <c r="D1506" s="9">
        <v>0</v>
      </c>
      <c r="E1506" s="9">
        <v>0</v>
      </c>
      <c r="F1506" s="9">
        <v>0</v>
      </c>
      <c r="G1506" s="9">
        <v>0</v>
      </c>
      <c r="H1506" s="9">
        <v>1</v>
      </c>
      <c r="I1506" s="9">
        <v>0</v>
      </c>
      <c r="J1506" s="9">
        <v>230</v>
      </c>
      <c r="K1506" s="9">
        <v>142.5</v>
      </c>
      <c r="L1506" s="9">
        <v>79</v>
      </c>
      <c r="M1506" s="9">
        <v>25.15</v>
      </c>
      <c r="N1506" s="9">
        <v>82</v>
      </c>
      <c r="O1506" s="9">
        <v>99</v>
      </c>
      <c r="P1506" s="9">
        <v>0</v>
      </c>
    </row>
    <row r="1507" spans="1:16" ht="15.75" customHeight="1" x14ac:dyDescent="0.2">
      <c r="A1507" s="9">
        <v>0</v>
      </c>
      <c r="B1507" s="9">
        <v>47</v>
      </c>
      <c r="C1507" s="9">
        <v>4</v>
      </c>
      <c r="D1507" s="9">
        <v>1</v>
      </c>
      <c r="E1507" s="9">
        <v>20</v>
      </c>
      <c r="F1507" s="9">
        <v>0</v>
      </c>
      <c r="G1507" s="9">
        <v>0</v>
      </c>
      <c r="H1507" s="9">
        <v>0</v>
      </c>
      <c r="I1507" s="9">
        <v>0</v>
      </c>
      <c r="J1507" s="9">
        <v>241</v>
      </c>
      <c r="K1507" s="9">
        <v>122.5</v>
      </c>
      <c r="L1507" s="9">
        <v>77</v>
      </c>
      <c r="M1507" s="9">
        <v>22.18</v>
      </c>
      <c r="N1507" s="9">
        <v>90</v>
      </c>
      <c r="O1507" s="9">
        <v>78</v>
      </c>
      <c r="P1507" s="9">
        <v>0</v>
      </c>
    </row>
    <row r="1508" spans="1:16" ht="15.75" customHeight="1" x14ac:dyDescent="0.2">
      <c r="A1508" s="9">
        <v>1</v>
      </c>
      <c r="B1508" s="9">
        <v>38</v>
      </c>
      <c r="C1508" s="9">
        <v>3</v>
      </c>
      <c r="D1508" s="9">
        <v>1</v>
      </c>
      <c r="E1508" s="9">
        <v>20</v>
      </c>
      <c r="F1508" s="9">
        <v>0</v>
      </c>
      <c r="G1508" s="9">
        <v>0</v>
      </c>
      <c r="H1508" s="9">
        <v>0</v>
      </c>
      <c r="I1508" s="9">
        <v>0</v>
      </c>
      <c r="J1508" s="9">
        <v>250</v>
      </c>
      <c r="K1508" s="9">
        <v>118</v>
      </c>
      <c r="L1508" s="9">
        <v>80</v>
      </c>
      <c r="M1508" s="9">
        <v>31.22</v>
      </c>
      <c r="N1508" s="9">
        <v>95</v>
      </c>
      <c r="O1508" s="9" t="s">
        <v>92</v>
      </c>
      <c r="P1508" s="9">
        <v>0</v>
      </c>
    </row>
    <row r="1509" spans="1:16" ht="15.75" customHeight="1" x14ac:dyDescent="0.2">
      <c r="A1509" s="9">
        <v>1</v>
      </c>
      <c r="B1509" s="9">
        <v>52</v>
      </c>
      <c r="C1509" s="9">
        <v>1</v>
      </c>
      <c r="D1509" s="9">
        <v>0</v>
      </c>
      <c r="E1509" s="9">
        <v>0</v>
      </c>
      <c r="F1509" s="9">
        <v>0</v>
      </c>
      <c r="G1509" s="9">
        <v>0</v>
      </c>
      <c r="H1509" s="9">
        <v>0</v>
      </c>
      <c r="I1509" s="9">
        <v>0</v>
      </c>
      <c r="J1509" s="9">
        <v>265</v>
      </c>
      <c r="K1509" s="9">
        <v>143</v>
      </c>
      <c r="L1509" s="9">
        <v>94.5</v>
      </c>
      <c r="M1509" s="9">
        <v>26</v>
      </c>
      <c r="N1509" s="9">
        <v>50</v>
      </c>
      <c r="O1509" s="9">
        <v>75</v>
      </c>
      <c r="P1509" s="9">
        <v>0</v>
      </c>
    </row>
    <row r="1510" spans="1:16" ht="15.75" customHeight="1" x14ac:dyDescent="0.2">
      <c r="A1510" s="9">
        <v>1</v>
      </c>
      <c r="B1510" s="9">
        <v>42</v>
      </c>
      <c r="C1510" s="9">
        <v>1</v>
      </c>
      <c r="D1510" s="9">
        <v>1</v>
      </c>
      <c r="E1510" s="9">
        <v>20</v>
      </c>
      <c r="F1510" s="9">
        <v>0</v>
      </c>
      <c r="G1510" s="9">
        <v>0</v>
      </c>
      <c r="H1510" s="9">
        <v>0</v>
      </c>
      <c r="I1510" s="9">
        <v>0</v>
      </c>
      <c r="J1510" s="9">
        <v>220</v>
      </c>
      <c r="K1510" s="9">
        <v>112.5</v>
      </c>
      <c r="L1510" s="9">
        <v>80</v>
      </c>
      <c r="M1510" s="9">
        <v>29</v>
      </c>
      <c r="N1510" s="9">
        <v>60</v>
      </c>
      <c r="O1510" s="9">
        <v>60</v>
      </c>
      <c r="P1510" s="9">
        <v>0</v>
      </c>
    </row>
    <row r="1511" spans="1:16" ht="15.75" customHeight="1" x14ac:dyDescent="0.2">
      <c r="A1511" s="9">
        <v>1</v>
      </c>
      <c r="B1511" s="9">
        <v>39</v>
      </c>
      <c r="C1511" s="9">
        <v>4</v>
      </c>
      <c r="D1511" s="9">
        <v>1</v>
      </c>
      <c r="E1511" s="9">
        <v>20</v>
      </c>
      <c r="F1511" s="9">
        <v>0</v>
      </c>
      <c r="G1511" s="9">
        <v>0</v>
      </c>
      <c r="H1511" s="9">
        <v>0</v>
      </c>
      <c r="I1511" s="9">
        <v>0</v>
      </c>
      <c r="J1511" s="9">
        <v>217</v>
      </c>
      <c r="K1511" s="9">
        <v>107</v>
      </c>
      <c r="L1511" s="9">
        <v>73</v>
      </c>
      <c r="M1511" s="9">
        <v>23.98</v>
      </c>
      <c r="N1511" s="9">
        <v>73</v>
      </c>
      <c r="O1511" s="9">
        <v>67</v>
      </c>
      <c r="P1511" s="9">
        <v>0</v>
      </c>
    </row>
    <row r="1512" spans="1:16" ht="15.75" customHeight="1" x14ac:dyDescent="0.2">
      <c r="A1512" s="9">
        <v>0</v>
      </c>
      <c r="B1512" s="9">
        <v>51</v>
      </c>
      <c r="C1512" s="9">
        <v>2</v>
      </c>
      <c r="D1512" s="9">
        <v>0</v>
      </c>
      <c r="E1512" s="9">
        <v>0</v>
      </c>
      <c r="F1512" s="9">
        <v>0</v>
      </c>
      <c r="G1512" s="9">
        <v>0</v>
      </c>
      <c r="H1512" s="9">
        <v>1</v>
      </c>
      <c r="I1512" s="9">
        <v>0</v>
      </c>
      <c r="J1512" s="9">
        <v>320</v>
      </c>
      <c r="K1512" s="9">
        <v>142.5</v>
      </c>
      <c r="L1512" s="9">
        <v>93.5</v>
      </c>
      <c r="M1512" s="9">
        <v>33.659999999999997</v>
      </c>
      <c r="N1512" s="9">
        <v>65</v>
      </c>
      <c r="O1512" s="9">
        <v>80</v>
      </c>
      <c r="P1512" s="9">
        <v>0</v>
      </c>
    </row>
    <row r="1513" spans="1:16" ht="15.75" customHeight="1" x14ac:dyDescent="0.2">
      <c r="A1513" s="9">
        <v>0</v>
      </c>
      <c r="B1513" s="9">
        <v>38</v>
      </c>
      <c r="C1513" s="9">
        <v>2</v>
      </c>
      <c r="D1513" s="9">
        <v>0</v>
      </c>
      <c r="E1513" s="9">
        <v>0</v>
      </c>
      <c r="F1513" s="9">
        <v>0</v>
      </c>
      <c r="G1513" s="9">
        <v>0</v>
      </c>
      <c r="H1513" s="9">
        <v>0</v>
      </c>
      <c r="I1513" s="9">
        <v>0</v>
      </c>
      <c r="J1513" s="9">
        <v>255</v>
      </c>
      <c r="K1513" s="9">
        <v>125</v>
      </c>
      <c r="L1513" s="9">
        <v>85</v>
      </c>
      <c r="M1513" s="9">
        <v>23.05</v>
      </c>
      <c r="N1513" s="9">
        <v>72</v>
      </c>
      <c r="O1513" s="9">
        <v>73</v>
      </c>
      <c r="P1513" s="9">
        <v>0</v>
      </c>
    </row>
    <row r="1514" spans="1:16" ht="15.75" customHeight="1" x14ac:dyDescent="0.2">
      <c r="A1514" s="9">
        <v>0</v>
      </c>
      <c r="B1514" s="9">
        <v>63</v>
      </c>
      <c r="C1514" s="9">
        <v>1</v>
      </c>
      <c r="D1514" s="9">
        <v>0</v>
      </c>
      <c r="E1514" s="9">
        <v>0</v>
      </c>
      <c r="F1514" s="9">
        <v>0</v>
      </c>
      <c r="G1514" s="9">
        <v>0</v>
      </c>
      <c r="H1514" s="9">
        <v>0</v>
      </c>
      <c r="I1514" s="9">
        <v>0</v>
      </c>
      <c r="J1514" s="9">
        <v>222</v>
      </c>
      <c r="K1514" s="9">
        <v>146</v>
      </c>
      <c r="L1514" s="9">
        <v>78</v>
      </c>
      <c r="M1514" s="9">
        <v>16.920000000000002</v>
      </c>
      <c r="N1514" s="9">
        <v>65</v>
      </c>
      <c r="O1514" s="9">
        <v>74</v>
      </c>
      <c r="P1514" s="9">
        <v>1</v>
      </c>
    </row>
    <row r="1515" spans="1:16" ht="15.75" customHeight="1" x14ac:dyDescent="0.2">
      <c r="A1515" s="9">
        <v>0</v>
      </c>
      <c r="B1515" s="9">
        <v>41</v>
      </c>
      <c r="C1515" s="9">
        <v>2</v>
      </c>
      <c r="D1515" s="9">
        <v>0</v>
      </c>
      <c r="E1515" s="9">
        <v>0</v>
      </c>
      <c r="F1515" s="9">
        <v>0</v>
      </c>
      <c r="G1515" s="9">
        <v>0</v>
      </c>
      <c r="H1515" s="9">
        <v>0</v>
      </c>
      <c r="I1515" s="9">
        <v>0</v>
      </c>
      <c r="J1515" s="9">
        <v>235</v>
      </c>
      <c r="K1515" s="9">
        <v>143.5</v>
      </c>
      <c r="L1515" s="9">
        <v>90</v>
      </c>
      <c r="M1515" s="9">
        <v>26.22</v>
      </c>
      <c r="N1515" s="9">
        <v>70</v>
      </c>
      <c r="O1515" s="9">
        <v>83</v>
      </c>
      <c r="P1515" s="9">
        <v>0</v>
      </c>
    </row>
    <row r="1516" spans="1:16" ht="15.75" customHeight="1" x14ac:dyDescent="0.2">
      <c r="A1516" s="9">
        <v>1</v>
      </c>
      <c r="B1516" s="9">
        <v>58</v>
      </c>
      <c r="C1516" s="9">
        <v>2</v>
      </c>
      <c r="D1516" s="9">
        <v>1</v>
      </c>
      <c r="E1516" s="9">
        <v>20</v>
      </c>
      <c r="F1516" s="9">
        <v>0</v>
      </c>
      <c r="G1516" s="9">
        <v>0</v>
      </c>
      <c r="H1516" s="9">
        <v>0</v>
      </c>
      <c r="I1516" s="9">
        <v>0</v>
      </c>
      <c r="J1516" s="9">
        <v>220</v>
      </c>
      <c r="K1516" s="9">
        <v>129</v>
      </c>
      <c r="L1516" s="9">
        <v>82</v>
      </c>
      <c r="M1516" s="9">
        <v>26.33</v>
      </c>
      <c r="N1516" s="9">
        <v>72</v>
      </c>
      <c r="O1516" s="9">
        <v>80</v>
      </c>
      <c r="P1516" s="9">
        <v>1</v>
      </c>
    </row>
    <row r="1517" spans="1:16" ht="15.75" customHeight="1" x14ac:dyDescent="0.2">
      <c r="A1517" s="9">
        <v>0</v>
      </c>
      <c r="B1517" s="9">
        <v>47</v>
      </c>
      <c r="C1517" s="9">
        <v>1</v>
      </c>
      <c r="D1517" s="9">
        <v>1</v>
      </c>
      <c r="E1517" s="9">
        <v>43</v>
      </c>
      <c r="F1517" s="9">
        <v>0</v>
      </c>
      <c r="G1517" s="9">
        <v>0</v>
      </c>
      <c r="H1517" s="9">
        <v>0</v>
      </c>
      <c r="I1517" s="9">
        <v>0</v>
      </c>
      <c r="J1517" s="9">
        <v>252</v>
      </c>
      <c r="K1517" s="9">
        <v>132.5</v>
      </c>
      <c r="L1517" s="9">
        <v>85</v>
      </c>
      <c r="M1517" s="9">
        <v>20.05</v>
      </c>
      <c r="N1517" s="9">
        <v>72</v>
      </c>
      <c r="O1517" s="9">
        <v>80</v>
      </c>
      <c r="P1517" s="9">
        <v>0</v>
      </c>
    </row>
    <row r="1518" spans="1:16" ht="15.75" customHeight="1" x14ac:dyDescent="0.2">
      <c r="A1518" s="9">
        <v>1</v>
      </c>
      <c r="B1518" s="9">
        <v>36</v>
      </c>
      <c r="C1518" s="9">
        <v>4</v>
      </c>
      <c r="D1518" s="9">
        <v>0</v>
      </c>
      <c r="E1518" s="9">
        <v>0</v>
      </c>
      <c r="F1518" s="9">
        <v>0</v>
      </c>
      <c r="G1518" s="9">
        <v>0</v>
      </c>
      <c r="H1518" s="9">
        <v>0</v>
      </c>
      <c r="I1518" s="9">
        <v>0</v>
      </c>
      <c r="J1518" s="9">
        <v>219</v>
      </c>
      <c r="K1518" s="9">
        <v>121</v>
      </c>
      <c r="L1518" s="9">
        <v>66</v>
      </c>
      <c r="M1518" s="9">
        <v>20.86</v>
      </c>
      <c r="N1518" s="9">
        <v>74</v>
      </c>
      <c r="O1518" s="9">
        <v>76</v>
      </c>
      <c r="P1518" s="9">
        <v>0</v>
      </c>
    </row>
    <row r="1519" spans="1:16" ht="15.75" customHeight="1" x14ac:dyDescent="0.2">
      <c r="A1519" s="9">
        <v>0</v>
      </c>
      <c r="B1519" s="9">
        <v>56</v>
      </c>
      <c r="C1519" s="9">
        <v>3</v>
      </c>
      <c r="D1519" s="9">
        <v>0</v>
      </c>
      <c r="E1519" s="9">
        <v>0</v>
      </c>
      <c r="F1519" s="9">
        <v>0</v>
      </c>
      <c r="G1519" s="9">
        <v>0</v>
      </c>
      <c r="H1519" s="9">
        <v>0</v>
      </c>
      <c r="I1519" s="9">
        <v>0</v>
      </c>
      <c r="J1519" s="9">
        <v>248</v>
      </c>
      <c r="K1519" s="9">
        <v>112.5</v>
      </c>
      <c r="L1519" s="9">
        <v>60</v>
      </c>
      <c r="M1519" s="9">
        <v>22.69</v>
      </c>
      <c r="N1519" s="9">
        <v>75</v>
      </c>
      <c r="O1519" s="9">
        <v>92</v>
      </c>
      <c r="P1519" s="9">
        <v>0</v>
      </c>
    </row>
    <row r="1520" spans="1:16" ht="15.75" customHeight="1" x14ac:dyDescent="0.2">
      <c r="A1520" s="9">
        <v>0</v>
      </c>
      <c r="B1520" s="9">
        <v>47</v>
      </c>
      <c r="C1520" s="9">
        <v>2</v>
      </c>
      <c r="D1520" s="9">
        <v>1</v>
      </c>
      <c r="E1520" s="9">
        <v>9</v>
      </c>
      <c r="F1520" s="9">
        <v>0</v>
      </c>
      <c r="G1520" s="9">
        <v>0</v>
      </c>
      <c r="H1520" s="9">
        <v>1</v>
      </c>
      <c r="I1520" s="9">
        <v>0</v>
      </c>
      <c r="J1520" s="9">
        <v>253</v>
      </c>
      <c r="K1520" s="9">
        <v>129</v>
      </c>
      <c r="L1520" s="9">
        <v>81</v>
      </c>
      <c r="M1520" s="9">
        <v>22.18</v>
      </c>
      <c r="N1520" s="9">
        <v>70</v>
      </c>
      <c r="O1520" s="9">
        <v>122</v>
      </c>
      <c r="P1520" s="9">
        <v>1</v>
      </c>
    </row>
    <row r="1521" spans="1:16" ht="15.75" customHeight="1" x14ac:dyDescent="0.2">
      <c r="A1521" s="9">
        <v>1</v>
      </c>
      <c r="B1521" s="9">
        <v>49</v>
      </c>
      <c r="C1521" s="9">
        <v>2</v>
      </c>
      <c r="D1521" s="9">
        <v>1</v>
      </c>
      <c r="E1521" s="9">
        <v>20</v>
      </c>
      <c r="F1521" s="9">
        <v>0</v>
      </c>
      <c r="G1521" s="9">
        <v>0</v>
      </c>
      <c r="H1521" s="9">
        <v>1</v>
      </c>
      <c r="I1521" s="9">
        <v>0</v>
      </c>
      <c r="J1521" s="9">
        <v>273</v>
      </c>
      <c r="K1521" s="9">
        <v>142</v>
      </c>
      <c r="L1521" s="9">
        <v>108</v>
      </c>
      <c r="M1521" s="9">
        <v>23.19</v>
      </c>
      <c r="N1521" s="9">
        <v>95</v>
      </c>
      <c r="O1521" s="9">
        <v>72</v>
      </c>
      <c r="P1521" s="9">
        <v>0</v>
      </c>
    </row>
    <row r="1522" spans="1:16" ht="15.75" customHeight="1" x14ac:dyDescent="0.2">
      <c r="A1522" s="9">
        <v>0</v>
      </c>
      <c r="B1522" s="9">
        <v>41</v>
      </c>
      <c r="C1522" s="9">
        <v>1</v>
      </c>
      <c r="D1522" s="9">
        <v>1</v>
      </c>
      <c r="E1522" s="9">
        <v>43</v>
      </c>
      <c r="F1522" s="9">
        <v>0</v>
      </c>
      <c r="G1522" s="9">
        <v>0</v>
      </c>
      <c r="H1522" s="9">
        <v>1</v>
      </c>
      <c r="I1522" s="9">
        <v>0</v>
      </c>
      <c r="J1522" s="9">
        <v>306</v>
      </c>
      <c r="K1522" s="9">
        <v>199</v>
      </c>
      <c r="L1522" s="9">
        <v>106</v>
      </c>
      <c r="M1522" s="9">
        <v>38.75</v>
      </c>
      <c r="N1522" s="9">
        <v>100</v>
      </c>
      <c r="O1522" s="9">
        <v>75</v>
      </c>
      <c r="P1522" s="9">
        <v>0</v>
      </c>
    </row>
    <row r="1523" spans="1:16" ht="15.75" customHeight="1" x14ac:dyDescent="0.2">
      <c r="A1523" s="9">
        <v>0</v>
      </c>
      <c r="B1523" s="9">
        <v>57</v>
      </c>
      <c r="C1523" s="9">
        <v>3</v>
      </c>
      <c r="D1523" s="9">
        <v>1</v>
      </c>
      <c r="E1523" s="9">
        <v>20</v>
      </c>
      <c r="F1523" s="9">
        <v>1</v>
      </c>
      <c r="G1523" s="9">
        <v>0</v>
      </c>
      <c r="H1523" s="9">
        <v>1</v>
      </c>
      <c r="I1523" s="9">
        <v>0</v>
      </c>
      <c r="J1523" s="9">
        <v>262</v>
      </c>
      <c r="K1523" s="9">
        <v>140</v>
      </c>
      <c r="L1523" s="9">
        <v>93</v>
      </c>
      <c r="M1523" s="9">
        <v>22</v>
      </c>
      <c r="N1523" s="9">
        <v>108</v>
      </c>
      <c r="O1523" s="9" t="s">
        <v>92</v>
      </c>
      <c r="P1523" s="9">
        <v>1</v>
      </c>
    </row>
    <row r="1524" spans="1:16" ht="15.75" customHeight="1" x14ac:dyDescent="0.2">
      <c r="A1524" s="9">
        <v>1</v>
      </c>
      <c r="B1524" s="9">
        <v>51</v>
      </c>
      <c r="C1524" s="9">
        <v>4</v>
      </c>
      <c r="D1524" s="9">
        <v>1</v>
      </c>
      <c r="E1524" s="9">
        <v>10</v>
      </c>
      <c r="F1524" s="9">
        <v>0</v>
      </c>
      <c r="G1524" s="9">
        <v>0</v>
      </c>
      <c r="H1524" s="9">
        <v>1</v>
      </c>
      <c r="I1524" s="9">
        <v>0</v>
      </c>
      <c r="J1524" s="9">
        <v>269</v>
      </c>
      <c r="K1524" s="9">
        <v>134</v>
      </c>
      <c r="L1524" s="9">
        <v>92</v>
      </c>
      <c r="M1524" s="9">
        <v>30.39</v>
      </c>
      <c r="N1524" s="9">
        <v>85</v>
      </c>
      <c r="O1524" s="9">
        <v>81</v>
      </c>
      <c r="P1524" s="9">
        <v>0</v>
      </c>
    </row>
    <row r="1525" spans="1:16" ht="15.75" customHeight="1" x14ac:dyDescent="0.2">
      <c r="A1525" s="9">
        <v>0</v>
      </c>
      <c r="B1525" s="9">
        <v>40</v>
      </c>
      <c r="C1525" s="9">
        <v>2</v>
      </c>
      <c r="D1525" s="9">
        <v>0</v>
      </c>
      <c r="E1525" s="9">
        <v>0</v>
      </c>
      <c r="F1525" s="9">
        <v>0</v>
      </c>
      <c r="G1525" s="9">
        <v>0</v>
      </c>
      <c r="H1525" s="9">
        <v>0</v>
      </c>
      <c r="I1525" s="9">
        <v>0</v>
      </c>
      <c r="J1525" s="9">
        <v>190</v>
      </c>
      <c r="K1525" s="9">
        <v>112</v>
      </c>
      <c r="L1525" s="9">
        <v>80</v>
      </c>
      <c r="M1525" s="9">
        <v>26.13</v>
      </c>
      <c r="N1525" s="9">
        <v>93</v>
      </c>
      <c r="O1525" s="9">
        <v>78</v>
      </c>
      <c r="P1525" s="9">
        <v>0</v>
      </c>
    </row>
    <row r="1526" spans="1:16" ht="15.75" customHeight="1" x14ac:dyDescent="0.2">
      <c r="A1526" s="9">
        <v>0</v>
      </c>
      <c r="B1526" s="9">
        <v>37</v>
      </c>
      <c r="C1526" s="9">
        <v>4</v>
      </c>
      <c r="D1526" s="9">
        <v>0</v>
      </c>
      <c r="E1526" s="9">
        <v>0</v>
      </c>
      <c r="F1526" s="9">
        <v>0</v>
      </c>
      <c r="G1526" s="9">
        <v>0</v>
      </c>
      <c r="H1526" s="9">
        <v>1</v>
      </c>
      <c r="I1526" s="9">
        <v>0</v>
      </c>
      <c r="J1526" s="9">
        <v>240</v>
      </c>
      <c r="K1526" s="9">
        <v>125</v>
      </c>
      <c r="L1526" s="9">
        <v>96</v>
      </c>
      <c r="M1526" s="9">
        <v>27.17</v>
      </c>
      <c r="N1526" s="9">
        <v>75</v>
      </c>
      <c r="O1526" s="9" t="s">
        <v>92</v>
      </c>
      <c r="P1526" s="9">
        <v>0</v>
      </c>
    </row>
    <row r="1527" spans="1:16" ht="15.75" customHeight="1" x14ac:dyDescent="0.2">
      <c r="A1527" s="9">
        <v>0</v>
      </c>
      <c r="B1527" s="9">
        <v>44</v>
      </c>
      <c r="C1527" s="9">
        <v>2</v>
      </c>
      <c r="D1527" s="9">
        <v>0</v>
      </c>
      <c r="E1527" s="9">
        <v>0</v>
      </c>
      <c r="F1527" s="9">
        <v>0</v>
      </c>
      <c r="G1527" s="9">
        <v>0</v>
      </c>
      <c r="H1527" s="9">
        <v>1</v>
      </c>
      <c r="I1527" s="9">
        <v>0</v>
      </c>
      <c r="J1527" s="9">
        <v>169</v>
      </c>
      <c r="K1527" s="9">
        <v>179</v>
      </c>
      <c r="L1527" s="9">
        <v>107</v>
      </c>
      <c r="M1527" s="9">
        <v>44.55</v>
      </c>
      <c r="N1527" s="9">
        <v>70</v>
      </c>
      <c r="O1527" s="9">
        <v>77</v>
      </c>
      <c r="P1527" s="9">
        <v>0</v>
      </c>
    </row>
    <row r="1528" spans="1:16" ht="15.75" customHeight="1" x14ac:dyDescent="0.2">
      <c r="A1528" s="9">
        <v>0</v>
      </c>
      <c r="B1528" s="9">
        <v>36</v>
      </c>
      <c r="C1528" s="9">
        <v>3</v>
      </c>
      <c r="D1528" s="9">
        <v>1</v>
      </c>
      <c r="E1528" s="9">
        <v>25</v>
      </c>
      <c r="F1528" s="9">
        <v>0</v>
      </c>
      <c r="G1528" s="9">
        <v>0</v>
      </c>
      <c r="H1528" s="9">
        <v>0</v>
      </c>
      <c r="I1528" s="9">
        <v>0</v>
      </c>
      <c r="J1528" s="9">
        <v>220</v>
      </c>
      <c r="K1528" s="9">
        <v>125</v>
      </c>
      <c r="L1528" s="9">
        <v>85</v>
      </c>
      <c r="M1528" s="9">
        <v>21.34</v>
      </c>
      <c r="N1528" s="9">
        <v>95</v>
      </c>
      <c r="O1528" s="9">
        <v>82</v>
      </c>
      <c r="P1528" s="9">
        <v>0</v>
      </c>
    </row>
    <row r="1529" spans="1:16" ht="15.75" customHeight="1" x14ac:dyDescent="0.2">
      <c r="A1529" s="9">
        <v>0</v>
      </c>
      <c r="B1529" s="9">
        <v>61</v>
      </c>
      <c r="C1529" s="9">
        <v>2</v>
      </c>
      <c r="D1529" s="9">
        <v>0</v>
      </c>
      <c r="E1529" s="9">
        <v>0</v>
      </c>
      <c r="F1529" s="9">
        <v>0</v>
      </c>
      <c r="G1529" s="9">
        <v>0</v>
      </c>
      <c r="H1529" s="9">
        <v>1</v>
      </c>
      <c r="I1529" s="9">
        <v>0</v>
      </c>
      <c r="J1529" s="9">
        <v>210</v>
      </c>
      <c r="K1529" s="9">
        <v>179</v>
      </c>
      <c r="L1529" s="9">
        <v>100</v>
      </c>
      <c r="M1529" s="9">
        <v>21.64</v>
      </c>
      <c r="N1529" s="9">
        <v>78</v>
      </c>
      <c r="O1529" s="9">
        <v>95</v>
      </c>
      <c r="P1529" s="9">
        <v>0</v>
      </c>
    </row>
    <row r="1530" spans="1:16" ht="15.75" customHeight="1" x14ac:dyDescent="0.2">
      <c r="A1530" s="9">
        <v>0</v>
      </c>
      <c r="B1530" s="9">
        <v>51</v>
      </c>
      <c r="C1530" s="9">
        <v>3</v>
      </c>
      <c r="D1530" s="9">
        <v>1</v>
      </c>
      <c r="E1530" s="9">
        <v>15</v>
      </c>
      <c r="F1530" s="9">
        <v>0</v>
      </c>
      <c r="G1530" s="9">
        <v>0</v>
      </c>
      <c r="H1530" s="9">
        <v>0</v>
      </c>
      <c r="I1530" s="9">
        <v>0</v>
      </c>
      <c r="J1530" s="9">
        <v>326</v>
      </c>
      <c r="K1530" s="9">
        <v>101</v>
      </c>
      <c r="L1530" s="9">
        <v>67</v>
      </c>
      <c r="M1530" s="9">
        <v>22.73</v>
      </c>
      <c r="N1530" s="9">
        <v>69</v>
      </c>
      <c r="O1530" s="9">
        <v>87</v>
      </c>
      <c r="P1530" s="9">
        <v>0</v>
      </c>
    </row>
    <row r="1531" spans="1:16" ht="15.75" customHeight="1" x14ac:dyDescent="0.2">
      <c r="A1531" s="9">
        <v>0</v>
      </c>
      <c r="B1531" s="9">
        <v>43</v>
      </c>
      <c r="C1531" s="9">
        <v>2</v>
      </c>
      <c r="D1531" s="9">
        <v>1</v>
      </c>
      <c r="E1531" s="9">
        <v>20</v>
      </c>
      <c r="F1531" s="9">
        <v>0</v>
      </c>
      <c r="G1531" s="9">
        <v>0</v>
      </c>
      <c r="H1531" s="9">
        <v>0</v>
      </c>
      <c r="I1531" s="9">
        <v>0</v>
      </c>
      <c r="J1531" s="9">
        <v>195</v>
      </c>
      <c r="K1531" s="9">
        <v>104</v>
      </c>
      <c r="L1531" s="9">
        <v>57</v>
      </c>
      <c r="M1531" s="9">
        <v>20.86</v>
      </c>
      <c r="N1531" s="9">
        <v>75</v>
      </c>
      <c r="O1531" s="9">
        <v>78</v>
      </c>
      <c r="P1531" s="9">
        <v>0</v>
      </c>
    </row>
    <row r="1532" spans="1:16" ht="15.75" customHeight="1" x14ac:dyDescent="0.2">
      <c r="A1532" s="9">
        <v>0</v>
      </c>
      <c r="B1532" s="9">
        <v>48</v>
      </c>
      <c r="C1532" s="9">
        <v>1</v>
      </c>
      <c r="D1532" s="9">
        <v>0</v>
      </c>
      <c r="E1532" s="9">
        <v>0</v>
      </c>
      <c r="F1532" s="9">
        <v>0</v>
      </c>
      <c r="G1532" s="9">
        <v>0</v>
      </c>
      <c r="H1532" s="9">
        <v>0</v>
      </c>
      <c r="I1532" s="9">
        <v>0</v>
      </c>
      <c r="J1532" s="9">
        <v>205</v>
      </c>
      <c r="K1532" s="9">
        <v>112</v>
      </c>
      <c r="L1532" s="9">
        <v>71</v>
      </c>
      <c r="M1532" s="9">
        <v>17.11</v>
      </c>
      <c r="N1532" s="9">
        <v>73</v>
      </c>
      <c r="O1532" s="9">
        <v>75</v>
      </c>
      <c r="P1532" s="9">
        <v>0</v>
      </c>
    </row>
    <row r="1533" spans="1:16" ht="15.75" customHeight="1" x14ac:dyDescent="0.2">
      <c r="A1533" s="9">
        <v>0</v>
      </c>
      <c r="B1533" s="9">
        <v>37</v>
      </c>
      <c r="C1533" s="9">
        <v>4</v>
      </c>
      <c r="D1533" s="9">
        <v>0</v>
      </c>
      <c r="E1533" s="9">
        <v>0</v>
      </c>
      <c r="F1533" s="9">
        <v>0</v>
      </c>
      <c r="G1533" s="9">
        <v>0</v>
      </c>
      <c r="H1533" s="9">
        <v>0</v>
      </c>
      <c r="I1533" s="9">
        <v>0</v>
      </c>
      <c r="J1533" s="9">
        <v>169</v>
      </c>
      <c r="K1533" s="9">
        <v>104</v>
      </c>
      <c r="L1533" s="9">
        <v>66</v>
      </c>
      <c r="M1533" s="9">
        <v>20.84</v>
      </c>
      <c r="N1533" s="9">
        <v>70</v>
      </c>
      <c r="O1533" s="9">
        <v>72</v>
      </c>
      <c r="P1533" s="9">
        <v>0</v>
      </c>
    </row>
    <row r="1534" spans="1:16" ht="15.75" customHeight="1" x14ac:dyDescent="0.2">
      <c r="A1534" s="9">
        <v>1</v>
      </c>
      <c r="B1534" s="9">
        <v>44</v>
      </c>
      <c r="C1534" s="9">
        <v>2</v>
      </c>
      <c r="D1534" s="9">
        <v>1</v>
      </c>
      <c r="E1534" s="9">
        <v>20</v>
      </c>
      <c r="F1534" s="9">
        <v>0</v>
      </c>
      <c r="G1534" s="9">
        <v>0</v>
      </c>
      <c r="H1534" s="9">
        <v>1</v>
      </c>
      <c r="I1534" s="9">
        <v>0</v>
      </c>
      <c r="J1534" s="9">
        <v>264</v>
      </c>
      <c r="K1534" s="9">
        <v>138</v>
      </c>
      <c r="L1534" s="9">
        <v>92</v>
      </c>
      <c r="M1534" s="9">
        <v>28.32</v>
      </c>
      <c r="N1534" s="9">
        <v>63</v>
      </c>
      <c r="O1534" s="9">
        <v>67</v>
      </c>
      <c r="P1534" s="9">
        <v>0</v>
      </c>
    </row>
    <row r="1535" spans="1:16" ht="15.75" customHeight="1" x14ac:dyDescent="0.2">
      <c r="A1535" s="9">
        <v>0</v>
      </c>
      <c r="B1535" s="9">
        <v>54</v>
      </c>
      <c r="C1535" s="9">
        <v>1</v>
      </c>
      <c r="D1535" s="9">
        <v>0</v>
      </c>
      <c r="E1535" s="9">
        <v>0</v>
      </c>
      <c r="F1535" s="9">
        <v>0</v>
      </c>
      <c r="G1535" s="9">
        <v>0</v>
      </c>
      <c r="H1535" s="9">
        <v>0</v>
      </c>
      <c r="I1535" s="9">
        <v>0</v>
      </c>
      <c r="J1535" s="9">
        <v>218</v>
      </c>
      <c r="K1535" s="9">
        <v>130</v>
      </c>
      <c r="L1535" s="9">
        <v>85</v>
      </c>
      <c r="M1535" s="9">
        <v>20.55</v>
      </c>
      <c r="N1535" s="9">
        <v>72</v>
      </c>
      <c r="O1535" s="9">
        <v>85</v>
      </c>
      <c r="P1535" s="9">
        <v>0</v>
      </c>
    </row>
    <row r="1536" spans="1:16" ht="15.75" customHeight="1" x14ac:dyDescent="0.2">
      <c r="A1536" s="9">
        <v>1</v>
      </c>
      <c r="B1536" s="9">
        <v>54</v>
      </c>
      <c r="C1536" s="9">
        <v>3</v>
      </c>
      <c r="D1536" s="9">
        <v>1</v>
      </c>
      <c r="E1536" s="9">
        <v>29</v>
      </c>
      <c r="F1536" s="9">
        <v>0</v>
      </c>
      <c r="G1536" s="9">
        <v>0</v>
      </c>
      <c r="H1536" s="9">
        <v>0</v>
      </c>
      <c r="I1536" s="9">
        <v>0</v>
      </c>
      <c r="J1536" s="9">
        <v>211</v>
      </c>
      <c r="K1536" s="9">
        <v>120</v>
      </c>
      <c r="L1536" s="9">
        <v>72</v>
      </c>
      <c r="M1536" s="9">
        <v>25.13</v>
      </c>
      <c r="N1536" s="9">
        <v>77</v>
      </c>
      <c r="O1536" s="9">
        <v>60</v>
      </c>
      <c r="P1536" s="9">
        <v>0</v>
      </c>
    </row>
    <row r="1537" spans="1:16" ht="15.75" customHeight="1" x14ac:dyDescent="0.2">
      <c r="A1537" s="9">
        <v>0</v>
      </c>
      <c r="B1537" s="9">
        <v>59</v>
      </c>
      <c r="C1537" s="9">
        <v>4</v>
      </c>
      <c r="D1537" s="9">
        <v>0</v>
      </c>
      <c r="E1537" s="9">
        <v>0</v>
      </c>
      <c r="F1537" s="9">
        <v>0</v>
      </c>
      <c r="G1537" s="9">
        <v>0</v>
      </c>
      <c r="H1537" s="9">
        <v>0</v>
      </c>
      <c r="I1537" s="9">
        <v>0</v>
      </c>
      <c r="J1537" s="9">
        <v>239</v>
      </c>
      <c r="K1537" s="9">
        <v>124</v>
      </c>
      <c r="L1537" s="9">
        <v>72</v>
      </c>
      <c r="M1537" s="9">
        <v>19.34</v>
      </c>
      <c r="N1537" s="9">
        <v>80</v>
      </c>
      <c r="O1537" s="9">
        <v>70</v>
      </c>
      <c r="P1537" s="9">
        <v>0</v>
      </c>
    </row>
    <row r="1538" spans="1:16" ht="15.75" customHeight="1" x14ac:dyDescent="0.2">
      <c r="A1538" s="9">
        <v>0</v>
      </c>
      <c r="B1538" s="9">
        <v>44</v>
      </c>
      <c r="C1538" s="9">
        <v>1</v>
      </c>
      <c r="D1538" s="9">
        <v>1</v>
      </c>
      <c r="E1538" s="9">
        <v>9</v>
      </c>
      <c r="F1538" s="9">
        <v>0</v>
      </c>
      <c r="G1538" s="9">
        <v>0</v>
      </c>
      <c r="H1538" s="9">
        <v>0</v>
      </c>
      <c r="I1538" s="9">
        <v>0</v>
      </c>
      <c r="J1538" s="9">
        <v>185</v>
      </c>
      <c r="K1538" s="9">
        <v>133</v>
      </c>
      <c r="L1538" s="9">
        <v>69</v>
      </c>
      <c r="M1538" s="9">
        <v>22.34</v>
      </c>
      <c r="N1538" s="9">
        <v>70</v>
      </c>
      <c r="O1538" s="9">
        <v>76</v>
      </c>
      <c r="P1538" s="9">
        <v>0</v>
      </c>
    </row>
    <row r="1539" spans="1:16" ht="15.75" customHeight="1" x14ac:dyDescent="0.2">
      <c r="A1539" s="9">
        <v>0</v>
      </c>
      <c r="B1539" s="9">
        <v>48</v>
      </c>
      <c r="C1539" s="9">
        <v>3</v>
      </c>
      <c r="D1539" s="9">
        <v>0</v>
      </c>
      <c r="E1539" s="9">
        <v>0</v>
      </c>
      <c r="F1539" s="9">
        <v>0</v>
      </c>
      <c r="G1539" s="9">
        <v>0</v>
      </c>
      <c r="H1539" s="9">
        <v>0</v>
      </c>
      <c r="I1539" s="9">
        <v>0</v>
      </c>
      <c r="J1539" s="9">
        <v>258</v>
      </c>
      <c r="K1539" s="9">
        <v>109.5</v>
      </c>
      <c r="L1539" s="9">
        <v>74</v>
      </c>
      <c r="M1539" s="9">
        <v>26.73</v>
      </c>
      <c r="N1539" s="9">
        <v>68</v>
      </c>
      <c r="O1539" s="9" t="s">
        <v>92</v>
      </c>
      <c r="P1539" s="9">
        <v>0</v>
      </c>
    </row>
    <row r="1540" spans="1:16" ht="15.75" customHeight="1" x14ac:dyDescent="0.2">
      <c r="A1540" s="9">
        <v>0</v>
      </c>
      <c r="B1540" s="9">
        <v>45</v>
      </c>
      <c r="C1540" s="9">
        <v>4</v>
      </c>
      <c r="D1540" s="9">
        <v>0</v>
      </c>
      <c r="E1540" s="9">
        <v>0</v>
      </c>
      <c r="F1540" s="9">
        <v>0</v>
      </c>
      <c r="G1540" s="9">
        <v>0</v>
      </c>
      <c r="H1540" s="9">
        <v>0</v>
      </c>
      <c r="I1540" s="9">
        <v>0</v>
      </c>
      <c r="J1540" s="9">
        <v>220</v>
      </c>
      <c r="K1540" s="9">
        <v>108</v>
      </c>
      <c r="L1540" s="9">
        <v>81</v>
      </c>
      <c r="M1540" s="9">
        <v>25.68</v>
      </c>
      <c r="N1540" s="9">
        <v>75</v>
      </c>
      <c r="O1540" s="9">
        <v>70</v>
      </c>
      <c r="P1540" s="9">
        <v>0</v>
      </c>
    </row>
    <row r="1541" spans="1:16" ht="15.75" customHeight="1" x14ac:dyDescent="0.2">
      <c r="A1541" s="9">
        <v>0</v>
      </c>
      <c r="B1541" s="9">
        <v>53</v>
      </c>
      <c r="C1541" s="9">
        <v>1</v>
      </c>
      <c r="D1541" s="9">
        <v>1</v>
      </c>
      <c r="E1541" s="9">
        <v>40</v>
      </c>
      <c r="F1541" s="9">
        <v>0</v>
      </c>
      <c r="G1541" s="9">
        <v>0</v>
      </c>
      <c r="H1541" s="9">
        <v>0</v>
      </c>
      <c r="I1541" s="9">
        <v>0</v>
      </c>
      <c r="J1541" s="9">
        <v>183</v>
      </c>
      <c r="K1541" s="9">
        <v>129</v>
      </c>
      <c r="L1541" s="9">
        <v>80</v>
      </c>
      <c r="M1541" s="9">
        <v>26.51</v>
      </c>
      <c r="N1541" s="9">
        <v>78</v>
      </c>
      <c r="O1541" s="9">
        <v>80</v>
      </c>
      <c r="P1541" s="9">
        <v>0</v>
      </c>
    </row>
    <row r="1542" spans="1:16" ht="15.75" customHeight="1" x14ac:dyDescent="0.2">
      <c r="A1542" s="9">
        <v>1</v>
      </c>
      <c r="B1542" s="9">
        <v>53</v>
      </c>
      <c r="C1542" s="9">
        <v>2</v>
      </c>
      <c r="D1542" s="9">
        <v>1</v>
      </c>
      <c r="E1542" s="9">
        <v>20</v>
      </c>
      <c r="F1542" s="9">
        <v>0</v>
      </c>
      <c r="G1542" s="9">
        <v>0</v>
      </c>
      <c r="H1542" s="9">
        <v>0</v>
      </c>
      <c r="I1542" s="9">
        <v>0</v>
      </c>
      <c r="J1542" s="9">
        <v>211</v>
      </c>
      <c r="K1542" s="9">
        <v>112.5</v>
      </c>
      <c r="L1542" s="9">
        <v>70</v>
      </c>
      <c r="M1542" s="9">
        <v>22.74</v>
      </c>
      <c r="N1542" s="9">
        <v>63</v>
      </c>
      <c r="O1542" s="9" t="s">
        <v>92</v>
      </c>
      <c r="P1542" s="9">
        <v>0</v>
      </c>
    </row>
    <row r="1543" spans="1:16" ht="15.75" customHeight="1" x14ac:dyDescent="0.2">
      <c r="A1543" s="9">
        <v>1</v>
      </c>
      <c r="B1543" s="9">
        <v>46</v>
      </c>
      <c r="C1543" s="9">
        <v>3</v>
      </c>
      <c r="D1543" s="9">
        <v>1</v>
      </c>
      <c r="E1543" s="9">
        <v>10</v>
      </c>
      <c r="F1543" s="9">
        <v>0</v>
      </c>
      <c r="G1543" s="9">
        <v>0</v>
      </c>
      <c r="H1543" s="9">
        <v>0</v>
      </c>
      <c r="I1543" s="9">
        <v>0</v>
      </c>
      <c r="J1543" s="9">
        <v>214</v>
      </c>
      <c r="K1543" s="9">
        <v>118</v>
      </c>
      <c r="L1543" s="9">
        <v>82</v>
      </c>
      <c r="M1543" s="9">
        <v>29.41</v>
      </c>
      <c r="N1543" s="9">
        <v>66</v>
      </c>
      <c r="O1543" s="9">
        <v>94</v>
      </c>
      <c r="P1543" s="9">
        <v>0</v>
      </c>
    </row>
    <row r="1544" spans="1:16" ht="15.75" customHeight="1" x14ac:dyDescent="0.2">
      <c r="A1544" s="9">
        <v>0</v>
      </c>
      <c r="B1544" s="9">
        <v>63</v>
      </c>
      <c r="C1544" s="9">
        <v>2</v>
      </c>
      <c r="D1544" s="9">
        <v>0</v>
      </c>
      <c r="E1544" s="9">
        <v>0</v>
      </c>
      <c r="F1544" s="9">
        <v>0</v>
      </c>
      <c r="G1544" s="9">
        <v>0</v>
      </c>
      <c r="H1544" s="9">
        <v>1</v>
      </c>
      <c r="I1544" s="9">
        <v>0</v>
      </c>
      <c r="J1544" s="9">
        <v>293</v>
      </c>
      <c r="K1544" s="9">
        <v>186.5</v>
      </c>
      <c r="L1544" s="9">
        <v>97</v>
      </c>
      <c r="M1544" s="9">
        <v>30.47</v>
      </c>
      <c r="N1544" s="9">
        <v>60</v>
      </c>
      <c r="O1544" s="9">
        <v>96</v>
      </c>
      <c r="P1544" s="9">
        <v>0</v>
      </c>
    </row>
    <row r="1545" spans="1:16" ht="15.75" customHeight="1" x14ac:dyDescent="0.2">
      <c r="A1545" s="9">
        <v>1</v>
      </c>
      <c r="B1545" s="9">
        <v>52</v>
      </c>
      <c r="C1545" s="9">
        <v>3</v>
      </c>
      <c r="D1545" s="9">
        <v>0</v>
      </c>
      <c r="E1545" s="9">
        <v>0</v>
      </c>
      <c r="F1545" s="9">
        <v>0</v>
      </c>
      <c r="G1545" s="9">
        <v>0</v>
      </c>
      <c r="H1545" s="9">
        <v>1</v>
      </c>
      <c r="I1545" s="9">
        <v>0</v>
      </c>
      <c r="J1545" s="9">
        <v>238</v>
      </c>
      <c r="K1545" s="9">
        <v>131</v>
      </c>
      <c r="L1545" s="9">
        <v>99</v>
      </c>
      <c r="M1545" s="9">
        <v>31.19</v>
      </c>
      <c r="N1545" s="9">
        <v>96</v>
      </c>
      <c r="O1545" s="9">
        <v>86</v>
      </c>
      <c r="P1545" s="9">
        <v>0</v>
      </c>
    </row>
    <row r="1546" spans="1:16" ht="15.75" customHeight="1" x14ac:dyDescent="0.2">
      <c r="A1546" s="9">
        <v>1</v>
      </c>
      <c r="B1546" s="9">
        <v>42</v>
      </c>
      <c r="C1546" s="9">
        <v>1</v>
      </c>
      <c r="D1546" s="9">
        <v>1</v>
      </c>
      <c r="E1546" s="9">
        <v>20</v>
      </c>
      <c r="F1546" s="9">
        <v>0</v>
      </c>
      <c r="G1546" s="9">
        <v>0</v>
      </c>
      <c r="H1546" s="9">
        <v>0</v>
      </c>
      <c r="I1546" s="9">
        <v>0</v>
      </c>
      <c r="J1546" s="9">
        <v>410</v>
      </c>
      <c r="K1546" s="9">
        <v>116</v>
      </c>
      <c r="L1546" s="9">
        <v>83</v>
      </c>
      <c r="M1546" s="9">
        <v>21.68</v>
      </c>
      <c r="N1546" s="9">
        <v>90</v>
      </c>
      <c r="O1546" s="9">
        <v>83</v>
      </c>
      <c r="P1546" s="9">
        <v>0</v>
      </c>
    </row>
    <row r="1547" spans="1:16" ht="15.75" customHeight="1" x14ac:dyDescent="0.2">
      <c r="A1547" s="9">
        <v>0</v>
      </c>
      <c r="B1547" s="9">
        <v>48</v>
      </c>
      <c r="C1547" s="9">
        <v>1</v>
      </c>
      <c r="D1547" s="9">
        <v>0</v>
      </c>
      <c r="E1547" s="9">
        <v>0</v>
      </c>
      <c r="F1547" s="9">
        <v>0</v>
      </c>
      <c r="G1547" s="9">
        <v>0</v>
      </c>
      <c r="H1547" s="9">
        <v>0</v>
      </c>
      <c r="I1547" s="9">
        <v>0</v>
      </c>
      <c r="J1547" s="9">
        <v>193</v>
      </c>
      <c r="K1547" s="9">
        <v>138.5</v>
      </c>
      <c r="L1547" s="9">
        <v>87.5</v>
      </c>
      <c r="M1547" s="9">
        <v>25.1</v>
      </c>
      <c r="N1547" s="9">
        <v>64</v>
      </c>
      <c r="O1547" s="9">
        <v>90</v>
      </c>
      <c r="P1547" s="9">
        <v>0</v>
      </c>
    </row>
    <row r="1548" spans="1:16" ht="15.75" customHeight="1" x14ac:dyDescent="0.2">
      <c r="A1548" s="9">
        <v>1</v>
      </c>
      <c r="B1548" s="9">
        <v>48</v>
      </c>
      <c r="C1548" s="9">
        <v>4</v>
      </c>
      <c r="D1548" s="9">
        <v>1</v>
      </c>
      <c r="E1548" s="9">
        <v>20</v>
      </c>
      <c r="F1548" s="9">
        <v>0</v>
      </c>
      <c r="G1548" s="9">
        <v>0</v>
      </c>
      <c r="H1548" s="9">
        <v>0</v>
      </c>
      <c r="I1548" s="9">
        <v>0</v>
      </c>
      <c r="J1548" s="9">
        <v>212</v>
      </c>
      <c r="K1548" s="9">
        <v>120</v>
      </c>
      <c r="L1548" s="9">
        <v>72</v>
      </c>
      <c r="M1548" s="9">
        <v>22.01</v>
      </c>
      <c r="N1548" s="9">
        <v>72</v>
      </c>
      <c r="O1548" s="9">
        <v>77</v>
      </c>
      <c r="P1548" s="9">
        <v>0</v>
      </c>
    </row>
    <row r="1549" spans="1:16" ht="15.75" customHeight="1" x14ac:dyDescent="0.2">
      <c r="A1549" s="9">
        <v>0</v>
      </c>
      <c r="B1549" s="9">
        <v>42</v>
      </c>
      <c r="C1549" s="9">
        <v>4</v>
      </c>
      <c r="D1549" s="9">
        <v>0</v>
      </c>
      <c r="E1549" s="9">
        <v>0</v>
      </c>
      <c r="F1549" s="9">
        <v>0</v>
      </c>
      <c r="G1549" s="9">
        <v>0</v>
      </c>
      <c r="H1549" s="9">
        <v>0</v>
      </c>
      <c r="I1549" s="9">
        <v>0</v>
      </c>
      <c r="J1549" s="9">
        <v>182</v>
      </c>
      <c r="K1549" s="9">
        <v>138</v>
      </c>
      <c r="L1549" s="9">
        <v>91</v>
      </c>
      <c r="M1549" s="9">
        <v>20.02</v>
      </c>
      <c r="N1549" s="9">
        <v>90</v>
      </c>
      <c r="O1549" s="9">
        <v>74</v>
      </c>
      <c r="P1549" s="9">
        <v>0</v>
      </c>
    </row>
    <row r="1550" spans="1:16" ht="15.75" customHeight="1" x14ac:dyDescent="0.2">
      <c r="A1550" s="9">
        <v>0</v>
      </c>
      <c r="B1550" s="9">
        <v>59</v>
      </c>
      <c r="C1550" s="9">
        <v>1</v>
      </c>
      <c r="D1550" s="9">
        <v>0</v>
      </c>
      <c r="E1550" s="9">
        <v>0</v>
      </c>
      <c r="F1550" s="9">
        <v>0</v>
      </c>
      <c r="G1550" s="9">
        <v>0</v>
      </c>
      <c r="H1550" s="9">
        <v>0</v>
      </c>
      <c r="I1550" s="9">
        <v>0</v>
      </c>
      <c r="J1550" s="9">
        <v>276</v>
      </c>
      <c r="K1550" s="9">
        <v>127.5</v>
      </c>
      <c r="L1550" s="9">
        <v>85.5</v>
      </c>
      <c r="M1550" s="9">
        <v>22.91</v>
      </c>
      <c r="N1550" s="9">
        <v>78</v>
      </c>
      <c r="O1550" s="9">
        <v>60</v>
      </c>
      <c r="P1550" s="9">
        <v>0</v>
      </c>
    </row>
    <row r="1551" spans="1:16" ht="15.75" customHeight="1" x14ac:dyDescent="0.2">
      <c r="A1551" s="9">
        <v>1</v>
      </c>
      <c r="B1551" s="9">
        <v>40</v>
      </c>
      <c r="C1551" s="9">
        <v>4</v>
      </c>
      <c r="D1551" s="9">
        <v>0</v>
      </c>
      <c r="E1551" s="9">
        <v>0</v>
      </c>
      <c r="F1551" s="9">
        <v>0</v>
      </c>
      <c r="G1551" s="9">
        <v>0</v>
      </c>
      <c r="H1551" s="9">
        <v>1</v>
      </c>
      <c r="I1551" s="9">
        <v>0</v>
      </c>
      <c r="J1551" s="9">
        <v>213</v>
      </c>
      <c r="K1551" s="9">
        <v>145</v>
      </c>
      <c r="L1551" s="9">
        <v>100.5</v>
      </c>
      <c r="M1551" s="9">
        <v>27.34</v>
      </c>
      <c r="N1551" s="9">
        <v>95</v>
      </c>
      <c r="O1551" s="9">
        <v>117</v>
      </c>
      <c r="P1551" s="9">
        <v>0</v>
      </c>
    </row>
    <row r="1552" spans="1:16" ht="15.75" customHeight="1" x14ac:dyDescent="0.2">
      <c r="A1552" s="9">
        <v>0</v>
      </c>
      <c r="B1552" s="9">
        <v>45</v>
      </c>
      <c r="C1552" s="9">
        <v>2</v>
      </c>
      <c r="D1552" s="9">
        <v>1</v>
      </c>
      <c r="E1552" s="9">
        <v>20</v>
      </c>
      <c r="F1552" s="9">
        <v>1</v>
      </c>
      <c r="G1552" s="9">
        <v>0</v>
      </c>
      <c r="H1552" s="9">
        <v>1</v>
      </c>
      <c r="I1552" s="9">
        <v>0</v>
      </c>
      <c r="J1552" s="9">
        <v>213</v>
      </c>
      <c r="K1552" s="9">
        <v>150</v>
      </c>
      <c r="L1552" s="9">
        <v>90</v>
      </c>
      <c r="M1552" s="9">
        <v>22.35</v>
      </c>
      <c r="N1552" s="9">
        <v>65</v>
      </c>
      <c r="O1552" s="9">
        <v>72</v>
      </c>
      <c r="P1552" s="9">
        <v>0</v>
      </c>
    </row>
    <row r="1553" spans="1:16" ht="15.75" customHeight="1" x14ac:dyDescent="0.2">
      <c r="A1553" s="9">
        <v>1</v>
      </c>
      <c r="B1553" s="9">
        <v>38</v>
      </c>
      <c r="C1553" s="9">
        <v>1</v>
      </c>
      <c r="D1553" s="9">
        <v>1</v>
      </c>
      <c r="E1553" s="9">
        <v>9</v>
      </c>
      <c r="F1553" s="9">
        <v>0</v>
      </c>
      <c r="G1553" s="9">
        <v>0</v>
      </c>
      <c r="H1553" s="9">
        <v>0</v>
      </c>
      <c r="I1553" s="9">
        <v>0</v>
      </c>
      <c r="J1553" s="9">
        <v>274</v>
      </c>
      <c r="K1553" s="9">
        <v>120</v>
      </c>
      <c r="L1553" s="9">
        <v>80</v>
      </c>
      <c r="M1553" s="9">
        <v>25.17</v>
      </c>
      <c r="N1553" s="9">
        <v>80</v>
      </c>
      <c r="O1553" s="9">
        <v>68</v>
      </c>
      <c r="P1553" s="9">
        <v>0</v>
      </c>
    </row>
    <row r="1554" spans="1:16" ht="15.75" customHeight="1" x14ac:dyDescent="0.2">
      <c r="A1554" s="9">
        <v>0</v>
      </c>
      <c r="B1554" s="9">
        <v>46</v>
      </c>
      <c r="C1554" s="9">
        <v>1</v>
      </c>
      <c r="D1554" s="9">
        <v>1</v>
      </c>
      <c r="E1554" s="9">
        <v>20</v>
      </c>
      <c r="F1554" s="9">
        <v>0</v>
      </c>
      <c r="G1554" s="9">
        <v>0</v>
      </c>
      <c r="H1554" s="9">
        <v>0</v>
      </c>
      <c r="I1554" s="9">
        <v>0</v>
      </c>
      <c r="J1554" s="9">
        <v>182</v>
      </c>
      <c r="K1554" s="9">
        <v>117</v>
      </c>
      <c r="L1554" s="9">
        <v>78</v>
      </c>
      <c r="M1554" s="9">
        <v>22.15</v>
      </c>
      <c r="N1554" s="9">
        <v>72</v>
      </c>
      <c r="O1554" s="9">
        <v>59</v>
      </c>
      <c r="P1554" s="9">
        <v>0</v>
      </c>
    </row>
    <row r="1555" spans="1:16" ht="15.75" customHeight="1" x14ac:dyDescent="0.2">
      <c r="A1555" s="9">
        <v>1</v>
      </c>
      <c r="B1555" s="9">
        <v>67</v>
      </c>
      <c r="C1555" s="9">
        <v>1</v>
      </c>
      <c r="D1555" s="9">
        <v>1</v>
      </c>
      <c r="E1555" s="9">
        <v>15</v>
      </c>
      <c r="F1555" s="9">
        <v>0</v>
      </c>
      <c r="G1555" s="9">
        <v>1</v>
      </c>
      <c r="H1555" s="9">
        <v>1</v>
      </c>
      <c r="I1555" s="9">
        <v>0</v>
      </c>
      <c r="J1555" s="9">
        <v>285</v>
      </c>
      <c r="K1555" s="9">
        <v>155</v>
      </c>
      <c r="L1555" s="9">
        <v>90</v>
      </c>
      <c r="M1555" s="9">
        <v>30.42</v>
      </c>
      <c r="N1555" s="9">
        <v>70</v>
      </c>
      <c r="O1555" s="9">
        <v>77</v>
      </c>
      <c r="P1555" s="9">
        <v>1</v>
      </c>
    </row>
    <row r="1556" spans="1:16" ht="15.75" customHeight="1" x14ac:dyDescent="0.2">
      <c r="A1556" s="9">
        <v>0</v>
      </c>
      <c r="B1556" s="9">
        <v>53</v>
      </c>
      <c r="C1556" s="9">
        <v>4</v>
      </c>
      <c r="D1556" s="9">
        <v>1</v>
      </c>
      <c r="E1556" s="9">
        <v>1</v>
      </c>
      <c r="F1556" s="9">
        <v>0</v>
      </c>
      <c r="G1556" s="9">
        <v>0</v>
      </c>
      <c r="H1556" s="9">
        <v>1</v>
      </c>
      <c r="I1556" s="9">
        <v>0</v>
      </c>
      <c r="J1556" s="9">
        <v>297</v>
      </c>
      <c r="K1556" s="9">
        <v>164</v>
      </c>
      <c r="L1556" s="9">
        <v>102</v>
      </c>
      <c r="M1556" s="9">
        <v>24.5</v>
      </c>
      <c r="N1556" s="9">
        <v>75</v>
      </c>
      <c r="O1556" s="9">
        <v>95</v>
      </c>
      <c r="P1556" s="9">
        <v>0</v>
      </c>
    </row>
    <row r="1557" spans="1:16" ht="15.75" customHeight="1" x14ac:dyDescent="0.2">
      <c r="A1557" s="9">
        <v>0</v>
      </c>
      <c r="B1557" s="9">
        <v>38</v>
      </c>
      <c r="C1557" s="9">
        <v>2</v>
      </c>
      <c r="D1557" s="9">
        <v>1</v>
      </c>
      <c r="E1557" s="9">
        <v>12</v>
      </c>
      <c r="F1557" s="9">
        <v>0</v>
      </c>
      <c r="G1557" s="9">
        <v>0</v>
      </c>
      <c r="H1557" s="9">
        <v>0</v>
      </c>
      <c r="I1557" s="9">
        <v>0</v>
      </c>
      <c r="J1557" s="9">
        <v>209</v>
      </c>
      <c r="K1557" s="9">
        <v>122.5</v>
      </c>
      <c r="L1557" s="9">
        <v>76.5</v>
      </c>
      <c r="M1557" s="9">
        <v>24.51</v>
      </c>
      <c r="N1557" s="9">
        <v>90</v>
      </c>
      <c r="O1557" s="9">
        <v>73</v>
      </c>
      <c r="P1557" s="9">
        <v>0</v>
      </c>
    </row>
    <row r="1558" spans="1:16" ht="15.75" customHeight="1" x14ac:dyDescent="0.2">
      <c r="A1558" s="9">
        <v>0</v>
      </c>
      <c r="B1558" s="9">
        <v>43</v>
      </c>
      <c r="C1558" s="9">
        <v>2</v>
      </c>
      <c r="D1558" s="9">
        <v>0</v>
      </c>
      <c r="E1558" s="9">
        <v>0</v>
      </c>
      <c r="F1558" s="9">
        <v>0</v>
      </c>
      <c r="G1558" s="9">
        <v>0</v>
      </c>
      <c r="H1558" s="9">
        <v>0</v>
      </c>
      <c r="I1558" s="9">
        <v>0</v>
      </c>
      <c r="J1558" s="9">
        <v>213</v>
      </c>
      <c r="K1558" s="9">
        <v>96</v>
      </c>
      <c r="L1558" s="9">
        <v>62</v>
      </c>
      <c r="M1558" s="9">
        <v>19.38</v>
      </c>
      <c r="N1558" s="9">
        <v>74</v>
      </c>
      <c r="O1558" s="9">
        <v>80</v>
      </c>
      <c r="P1558" s="9">
        <v>0</v>
      </c>
    </row>
    <row r="1559" spans="1:16" ht="15.75" customHeight="1" x14ac:dyDescent="0.2">
      <c r="A1559" s="9">
        <v>1</v>
      </c>
      <c r="B1559" s="9">
        <v>59</v>
      </c>
      <c r="C1559" s="9">
        <v>1</v>
      </c>
      <c r="D1559" s="9">
        <v>0</v>
      </c>
      <c r="E1559" s="9">
        <v>0</v>
      </c>
      <c r="F1559" s="9">
        <v>1</v>
      </c>
      <c r="G1559" s="9">
        <v>0</v>
      </c>
      <c r="H1559" s="9">
        <v>1</v>
      </c>
      <c r="I1559" s="9">
        <v>0</v>
      </c>
      <c r="J1559" s="9">
        <v>294</v>
      </c>
      <c r="K1559" s="9">
        <v>170</v>
      </c>
      <c r="L1559" s="9">
        <v>103</v>
      </c>
      <c r="M1559" s="9">
        <v>31.6</v>
      </c>
      <c r="N1559" s="9">
        <v>66</v>
      </c>
      <c r="O1559" s="9">
        <v>70</v>
      </c>
      <c r="P1559" s="9">
        <v>0</v>
      </c>
    </row>
    <row r="1560" spans="1:16" ht="15.75" customHeight="1" x14ac:dyDescent="0.2">
      <c r="A1560" s="9">
        <v>0</v>
      </c>
      <c r="B1560" s="9">
        <v>61</v>
      </c>
      <c r="C1560" s="9">
        <v>1</v>
      </c>
      <c r="D1560" s="9">
        <v>0</v>
      </c>
      <c r="E1560" s="9">
        <v>0</v>
      </c>
      <c r="F1560" s="9">
        <v>0</v>
      </c>
      <c r="G1560" s="9">
        <v>0</v>
      </c>
      <c r="H1560" s="9">
        <v>1</v>
      </c>
      <c r="I1560" s="9">
        <v>0</v>
      </c>
      <c r="J1560" s="9">
        <v>250</v>
      </c>
      <c r="K1560" s="9">
        <v>173</v>
      </c>
      <c r="L1560" s="9">
        <v>89</v>
      </c>
      <c r="M1560" s="9">
        <v>29.25</v>
      </c>
      <c r="N1560" s="9">
        <v>90</v>
      </c>
      <c r="O1560" s="9">
        <v>87</v>
      </c>
      <c r="P1560" s="9">
        <v>0</v>
      </c>
    </row>
    <row r="1561" spans="1:16" ht="15.75" customHeight="1" x14ac:dyDescent="0.2">
      <c r="A1561" s="9">
        <v>1</v>
      </c>
      <c r="B1561" s="9">
        <v>52</v>
      </c>
      <c r="C1561" s="9">
        <v>4</v>
      </c>
      <c r="D1561" s="9">
        <v>1</v>
      </c>
      <c r="E1561" s="9">
        <v>20</v>
      </c>
      <c r="F1561" s="9">
        <v>0</v>
      </c>
      <c r="G1561" s="9">
        <v>0</v>
      </c>
      <c r="H1561" s="9">
        <v>0</v>
      </c>
      <c r="I1561" s="9">
        <v>0</v>
      </c>
      <c r="J1561" s="9">
        <v>167</v>
      </c>
      <c r="K1561" s="9">
        <v>134</v>
      </c>
      <c r="L1561" s="9">
        <v>80</v>
      </c>
      <c r="M1561" s="9">
        <v>29.77</v>
      </c>
      <c r="N1561" s="9">
        <v>72</v>
      </c>
      <c r="O1561" s="9">
        <v>102</v>
      </c>
      <c r="P1561" s="9">
        <v>0</v>
      </c>
    </row>
    <row r="1562" spans="1:16" ht="15.75" customHeight="1" x14ac:dyDescent="0.2">
      <c r="A1562" s="9">
        <v>0</v>
      </c>
      <c r="B1562" s="9">
        <v>53</v>
      </c>
      <c r="C1562" s="9">
        <v>2</v>
      </c>
      <c r="D1562" s="9">
        <v>0</v>
      </c>
      <c r="E1562" s="9">
        <v>0</v>
      </c>
      <c r="F1562" s="9">
        <v>0</v>
      </c>
      <c r="G1562" s="9">
        <v>0</v>
      </c>
      <c r="H1562" s="9">
        <v>1</v>
      </c>
      <c r="I1562" s="9">
        <v>0</v>
      </c>
      <c r="J1562" s="9">
        <v>258</v>
      </c>
      <c r="K1562" s="9">
        <v>186</v>
      </c>
      <c r="L1562" s="9">
        <v>101</v>
      </c>
      <c r="M1562" s="9">
        <v>28.9</v>
      </c>
      <c r="N1562" s="9">
        <v>80</v>
      </c>
      <c r="O1562" s="9">
        <v>70</v>
      </c>
      <c r="P1562" s="9">
        <v>0</v>
      </c>
    </row>
    <row r="1563" spans="1:16" ht="15.75" customHeight="1" x14ac:dyDescent="0.2">
      <c r="A1563" s="9">
        <v>1</v>
      </c>
      <c r="B1563" s="9">
        <v>67</v>
      </c>
      <c r="C1563" s="9">
        <v>1</v>
      </c>
      <c r="D1563" s="9">
        <v>0</v>
      </c>
      <c r="E1563" s="9">
        <v>0</v>
      </c>
      <c r="F1563" s="9">
        <v>0</v>
      </c>
      <c r="G1563" s="9">
        <v>0</v>
      </c>
      <c r="H1563" s="9">
        <v>1</v>
      </c>
      <c r="I1563" s="9">
        <v>0</v>
      </c>
      <c r="J1563" s="9">
        <v>222</v>
      </c>
      <c r="K1563" s="9">
        <v>154</v>
      </c>
      <c r="L1563" s="9">
        <v>106</v>
      </c>
      <c r="M1563" s="9">
        <v>26.71</v>
      </c>
      <c r="N1563" s="9">
        <v>85</v>
      </c>
      <c r="O1563" s="9">
        <v>74</v>
      </c>
      <c r="P1563" s="9">
        <v>0</v>
      </c>
    </row>
    <row r="1564" spans="1:16" ht="15.75" customHeight="1" x14ac:dyDescent="0.2">
      <c r="A1564" s="9">
        <v>0</v>
      </c>
      <c r="B1564" s="9">
        <v>37</v>
      </c>
      <c r="C1564" s="9">
        <v>3</v>
      </c>
      <c r="D1564" s="9">
        <v>0</v>
      </c>
      <c r="E1564" s="9">
        <v>0</v>
      </c>
      <c r="F1564" s="9">
        <v>0</v>
      </c>
      <c r="G1564" s="9">
        <v>0</v>
      </c>
      <c r="H1564" s="9">
        <v>0</v>
      </c>
      <c r="I1564" s="9">
        <v>0</v>
      </c>
      <c r="J1564" s="9">
        <v>190</v>
      </c>
      <c r="K1564" s="9">
        <v>102</v>
      </c>
      <c r="L1564" s="9">
        <v>65</v>
      </c>
      <c r="M1564" s="9">
        <v>20.68</v>
      </c>
      <c r="N1564" s="9">
        <v>89</v>
      </c>
      <c r="O1564" s="9">
        <v>87</v>
      </c>
      <c r="P1564" s="9">
        <v>0</v>
      </c>
    </row>
    <row r="1565" spans="1:16" ht="15.75" customHeight="1" x14ac:dyDescent="0.2">
      <c r="A1565" s="9">
        <v>0</v>
      </c>
      <c r="B1565" s="9">
        <v>54</v>
      </c>
      <c r="C1565" s="9">
        <v>1</v>
      </c>
      <c r="D1565" s="9">
        <v>0</v>
      </c>
      <c r="E1565" s="9">
        <v>0</v>
      </c>
      <c r="F1565" s="9">
        <v>0</v>
      </c>
      <c r="G1565" s="9">
        <v>0</v>
      </c>
      <c r="H1565" s="9">
        <v>1</v>
      </c>
      <c r="I1565" s="9">
        <v>0</v>
      </c>
      <c r="J1565" s="9">
        <v>302</v>
      </c>
      <c r="K1565" s="9">
        <v>160</v>
      </c>
      <c r="L1565" s="9">
        <v>94</v>
      </c>
      <c r="M1565" s="9">
        <v>29.4</v>
      </c>
      <c r="N1565" s="9">
        <v>75</v>
      </c>
      <c r="O1565" s="9">
        <v>75</v>
      </c>
      <c r="P1565" s="9">
        <v>0</v>
      </c>
    </row>
    <row r="1566" spans="1:16" ht="15.75" customHeight="1" x14ac:dyDescent="0.2">
      <c r="A1566" s="9">
        <v>1</v>
      </c>
      <c r="B1566" s="9">
        <v>54</v>
      </c>
      <c r="C1566" s="9">
        <v>1</v>
      </c>
      <c r="D1566" s="9">
        <v>0</v>
      </c>
      <c r="E1566" s="9">
        <v>0</v>
      </c>
      <c r="F1566" s="9">
        <v>0</v>
      </c>
      <c r="G1566" s="9">
        <v>0</v>
      </c>
      <c r="H1566" s="9">
        <v>0</v>
      </c>
      <c r="I1566" s="9">
        <v>0</v>
      </c>
      <c r="J1566" s="9">
        <v>179</v>
      </c>
      <c r="K1566" s="9">
        <v>103</v>
      </c>
      <c r="L1566" s="9">
        <v>73</v>
      </c>
      <c r="M1566" s="9">
        <v>21.03</v>
      </c>
      <c r="N1566" s="9">
        <v>60</v>
      </c>
      <c r="O1566" s="9">
        <v>84</v>
      </c>
      <c r="P1566" s="9">
        <v>0</v>
      </c>
    </row>
    <row r="1567" spans="1:16" ht="15.75" customHeight="1" x14ac:dyDescent="0.2">
      <c r="A1567" s="9">
        <v>1</v>
      </c>
      <c r="B1567" s="9">
        <v>55</v>
      </c>
      <c r="C1567" s="9">
        <v>2</v>
      </c>
      <c r="D1567" s="9">
        <v>0</v>
      </c>
      <c r="E1567" s="9">
        <v>0</v>
      </c>
      <c r="F1567" s="9">
        <v>0</v>
      </c>
      <c r="G1567" s="9">
        <v>0</v>
      </c>
      <c r="H1567" s="9">
        <v>0</v>
      </c>
      <c r="I1567" s="9">
        <v>0</v>
      </c>
      <c r="J1567" s="9">
        <v>219</v>
      </c>
      <c r="K1567" s="9">
        <v>115</v>
      </c>
      <c r="L1567" s="9">
        <v>84</v>
      </c>
      <c r="M1567" s="9">
        <v>26.08</v>
      </c>
      <c r="N1567" s="9">
        <v>88</v>
      </c>
      <c r="O1567" s="9">
        <v>93</v>
      </c>
      <c r="P1567" s="9">
        <v>0</v>
      </c>
    </row>
    <row r="1568" spans="1:16" ht="15.75" customHeight="1" x14ac:dyDescent="0.2">
      <c r="A1568" s="9">
        <v>1</v>
      </c>
      <c r="B1568" s="9">
        <v>58</v>
      </c>
      <c r="C1568" s="9">
        <v>1</v>
      </c>
      <c r="D1568" s="9">
        <v>1</v>
      </c>
      <c r="E1568" s="9">
        <v>30</v>
      </c>
      <c r="F1568" s="9" t="s">
        <v>92</v>
      </c>
      <c r="G1568" s="9">
        <v>0</v>
      </c>
      <c r="H1568" s="9">
        <v>0</v>
      </c>
      <c r="I1568" s="9">
        <v>0</v>
      </c>
      <c r="J1568" s="9">
        <v>200</v>
      </c>
      <c r="K1568" s="9">
        <v>144</v>
      </c>
      <c r="L1568" s="9">
        <v>90</v>
      </c>
      <c r="M1568" s="9">
        <v>24.9</v>
      </c>
      <c r="N1568" s="9">
        <v>75</v>
      </c>
      <c r="O1568" s="9">
        <v>76</v>
      </c>
      <c r="P1568" s="9">
        <v>0</v>
      </c>
    </row>
    <row r="1569" spans="1:16" ht="15.75" customHeight="1" x14ac:dyDescent="0.2">
      <c r="A1569" s="9">
        <v>0</v>
      </c>
      <c r="B1569" s="9">
        <v>62</v>
      </c>
      <c r="C1569" s="9">
        <v>3</v>
      </c>
      <c r="D1569" s="9">
        <v>0</v>
      </c>
      <c r="E1569" s="9">
        <v>0</v>
      </c>
      <c r="F1569" s="9">
        <v>0</v>
      </c>
      <c r="G1569" s="9">
        <v>0</v>
      </c>
      <c r="H1569" s="9">
        <v>1</v>
      </c>
      <c r="I1569" s="9">
        <v>0</v>
      </c>
      <c r="J1569" s="9">
        <v>312</v>
      </c>
      <c r="K1569" s="9">
        <v>204</v>
      </c>
      <c r="L1569" s="9">
        <v>118</v>
      </c>
      <c r="M1569" s="9">
        <v>24.83</v>
      </c>
      <c r="N1569" s="9">
        <v>67</v>
      </c>
      <c r="O1569" s="9">
        <v>86</v>
      </c>
      <c r="P1569" s="9">
        <v>1</v>
      </c>
    </row>
    <row r="1570" spans="1:16" ht="15.75" customHeight="1" x14ac:dyDescent="0.2">
      <c r="A1570" s="9">
        <v>1</v>
      </c>
      <c r="B1570" s="9">
        <v>52</v>
      </c>
      <c r="C1570" s="9">
        <v>1</v>
      </c>
      <c r="D1570" s="9">
        <v>1</v>
      </c>
      <c r="E1570" s="9">
        <v>20</v>
      </c>
      <c r="F1570" s="9">
        <v>0</v>
      </c>
      <c r="G1570" s="9">
        <v>0</v>
      </c>
      <c r="H1570" s="9">
        <v>0</v>
      </c>
      <c r="I1570" s="9">
        <v>0</v>
      </c>
      <c r="J1570" s="9">
        <v>233</v>
      </c>
      <c r="K1570" s="9">
        <v>114</v>
      </c>
      <c r="L1570" s="9">
        <v>78</v>
      </c>
      <c r="M1570" s="9">
        <v>22.81</v>
      </c>
      <c r="N1570" s="9">
        <v>50</v>
      </c>
      <c r="O1570" s="9">
        <v>73</v>
      </c>
      <c r="P1570" s="9">
        <v>0</v>
      </c>
    </row>
    <row r="1571" spans="1:16" ht="15.75" customHeight="1" x14ac:dyDescent="0.2">
      <c r="A1571" s="9">
        <v>0</v>
      </c>
      <c r="B1571" s="9">
        <v>41</v>
      </c>
      <c r="C1571" s="9">
        <v>1</v>
      </c>
      <c r="D1571" s="9">
        <v>1</v>
      </c>
      <c r="E1571" s="9">
        <v>20</v>
      </c>
      <c r="F1571" s="9">
        <v>0</v>
      </c>
      <c r="G1571" s="9">
        <v>0</v>
      </c>
      <c r="H1571" s="9">
        <v>0</v>
      </c>
      <c r="I1571" s="9">
        <v>0</v>
      </c>
      <c r="J1571" s="9">
        <v>223</v>
      </c>
      <c r="K1571" s="9">
        <v>114</v>
      </c>
      <c r="L1571" s="9">
        <v>72</v>
      </c>
      <c r="M1571" s="9">
        <v>26.42</v>
      </c>
      <c r="N1571" s="9">
        <v>78</v>
      </c>
      <c r="O1571" s="9" t="s">
        <v>92</v>
      </c>
      <c r="P1571" s="9">
        <v>0</v>
      </c>
    </row>
    <row r="1572" spans="1:16" ht="15.75" customHeight="1" x14ac:dyDescent="0.2">
      <c r="A1572" s="9">
        <v>0</v>
      </c>
      <c r="B1572" s="9">
        <v>47</v>
      </c>
      <c r="C1572" s="9">
        <v>2</v>
      </c>
      <c r="D1572" s="9">
        <v>0</v>
      </c>
      <c r="E1572" s="9">
        <v>0</v>
      </c>
      <c r="F1572" s="9">
        <v>0</v>
      </c>
      <c r="G1572" s="9">
        <v>0</v>
      </c>
      <c r="H1572" s="9">
        <v>0</v>
      </c>
      <c r="I1572" s="9">
        <v>0</v>
      </c>
      <c r="J1572" s="9">
        <v>187</v>
      </c>
      <c r="K1572" s="9">
        <v>127.5</v>
      </c>
      <c r="L1572" s="9">
        <v>90</v>
      </c>
      <c r="M1572" s="9">
        <v>24.63</v>
      </c>
      <c r="N1572" s="9">
        <v>110</v>
      </c>
      <c r="O1572" s="9">
        <v>72</v>
      </c>
      <c r="P1572" s="9">
        <v>1</v>
      </c>
    </row>
    <row r="1573" spans="1:16" ht="15.75" customHeight="1" x14ac:dyDescent="0.2">
      <c r="A1573" s="9">
        <v>1</v>
      </c>
      <c r="B1573" s="9">
        <v>47</v>
      </c>
      <c r="C1573" s="9">
        <v>1</v>
      </c>
      <c r="D1573" s="9">
        <v>0</v>
      </c>
      <c r="E1573" s="9">
        <v>0</v>
      </c>
      <c r="F1573" s="9">
        <v>0</v>
      </c>
      <c r="G1573" s="9">
        <v>0</v>
      </c>
      <c r="H1573" s="9">
        <v>0</v>
      </c>
      <c r="I1573" s="9">
        <v>0</v>
      </c>
      <c r="J1573" s="9">
        <v>219</v>
      </c>
      <c r="K1573" s="9">
        <v>116</v>
      </c>
      <c r="L1573" s="9">
        <v>82</v>
      </c>
      <c r="M1573" s="9">
        <v>24.05</v>
      </c>
      <c r="N1573" s="9">
        <v>58</v>
      </c>
      <c r="O1573" s="9">
        <v>87</v>
      </c>
      <c r="P1573" s="9">
        <v>0</v>
      </c>
    </row>
    <row r="1574" spans="1:16" ht="15.75" customHeight="1" x14ac:dyDescent="0.2">
      <c r="A1574" s="9">
        <v>0</v>
      </c>
      <c r="B1574" s="9">
        <v>39</v>
      </c>
      <c r="C1574" s="9">
        <v>2</v>
      </c>
      <c r="D1574" s="9">
        <v>1</v>
      </c>
      <c r="E1574" s="9">
        <v>20</v>
      </c>
      <c r="F1574" s="9">
        <v>0</v>
      </c>
      <c r="G1574" s="9">
        <v>0</v>
      </c>
      <c r="H1574" s="9">
        <v>0</v>
      </c>
      <c r="I1574" s="9">
        <v>0</v>
      </c>
      <c r="J1574" s="9">
        <v>323</v>
      </c>
      <c r="K1574" s="9">
        <v>131.5</v>
      </c>
      <c r="L1574" s="9">
        <v>85</v>
      </c>
      <c r="M1574" s="9">
        <v>24.79</v>
      </c>
      <c r="N1574" s="9">
        <v>68</v>
      </c>
      <c r="O1574" s="9">
        <v>93</v>
      </c>
      <c r="P1574" s="9">
        <v>0</v>
      </c>
    </row>
    <row r="1575" spans="1:16" ht="15.75" customHeight="1" x14ac:dyDescent="0.2">
      <c r="A1575" s="9">
        <v>0</v>
      </c>
      <c r="B1575" s="9">
        <v>67</v>
      </c>
      <c r="C1575" s="9">
        <v>2</v>
      </c>
      <c r="D1575" s="9">
        <v>0</v>
      </c>
      <c r="E1575" s="9">
        <v>0</v>
      </c>
      <c r="F1575" s="9" t="s">
        <v>92</v>
      </c>
      <c r="G1575" s="9">
        <v>0</v>
      </c>
      <c r="H1575" s="9">
        <v>0</v>
      </c>
      <c r="I1575" s="9">
        <v>0</v>
      </c>
      <c r="J1575" s="9">
        <v>261</v>
      </c>
      <c r="K1575" s="9">
        <v>117</v>
      </c>
      <c r="L1575" s="9">
        <v>63</v>
      </c>
      <c r="M1575" s="9">
        <v>22.55</v>
      </c>
      <c r="N1575" s="9">
        <v>75</v>
      </c>
      <c r="O1575" s="9">
        <v>83</v>
      </c>
      <c r="P1575" s="9">
        <v>0</v>
      </c>
    </row>
    <row r="1576" spans="1:16" ht="15.75" customHeight="1" x14ac:dyDescent="0.2">
      <c r="A1576" s="9">
        <v>0</v>
      </c>
      <c r="B1576" s="9">
        <v>64</v>
      </c>
      <c r="C1576" s="9">
        <v>4</v>
      </c>
      <c r="D1576" s="9">
        <v>0</v>
      </c>
      <c r="E1576" s="9">
        <v>0</v>
      </c>
      <c r="F1576" s="9">
        <v>0</v>
      </c>
      <c r="G1576" s="9">
        <v>0</v>
      </c>
      <c r="H1576" s="9">
        <v>0</v>
      </c>
      <c r="I1576" s="9">
        <v>0</v>
      </c>
      <c r="J1576" s="9">
        <v>239</v>
      </c>
      <c r="K1576" s="9">
        <v>114.5</v>
      </c>
      <c r="L1576" s="9">
        <v>65.5</v>
      </c>
      <c r="M1576" s="9">
        <v>19.34</v>
      </c>
      <c r="N1576" s="9">
        <v>64</v>
      </c>
      <c r="O1576" s="9" t="s">
        <v>92</v>
      </c>
      <c r="P1576" s="9">
        <v>0</v>
      </c>
    </row>
    <row r="1577" spans="1:16" ht="15.75" customHeight="1" x14ac:dyDescent="0.2">
      <c r="A1577" s="9">
        <v>0</v>
      </c>
      <c r="B1577" s="9">
        <v>39</v>
      </c>
      <c r="C1577" s="9">
        <v>2</v>
      </c>
      <c r="D1577" s="9">
        <v>1</v>
      </c>
      <c r="E1577" s="9">
        <v>40</v>
      </c>
      <c r="F1577" s="9">
        <v>0</v>
      </c>
      <c r="G1577" s="9">
        <v>0</v>
      </c>
      <c r="H1577" s="9">
        <v>0</v>
      </c>
      <c r="I1577" s="9">
        <v>0</v>
      </c>
      <c r="J1577" s="9" t="s">
        <v>92</v>
      </c>
      <c r="K1577" s="9">
        <v>98</v>
      </c>
      <c r="L1577" s="9">
        <v>62</v>
      </c>
      <c r="M1577" s="9">
        <v>23.68</v>
      </c>
      <c r="N1577" s="9">
        <v>70</v>
      </c>
      <c r="O1577" s="9" t="s">
        <v>92</v>
      </c>
      <c r="P1577" s="9">
        <v>0</v>
      </c>
    </row>
    <row r="1578" spans="1:16" ht="15.75" customHeight="1" x14ac:dyDescent="0.2">
      <c r="A1578" s="9">
        <v>0</v>
      </c>
      <c r="B1578" s="9">
        <v>46</v>
      </c>
      <c r="C1578" s="9">
        <v>2</v>
      </c>
      <c r="D1578" s="9">
        <v>1</v>
      </c>
      <c r="E1578" s="9">
        <v>20</v>
      </c>
      <c r="F1578" s="9">
        <v>0</v>
      </c>
      <c r="G1578" s="9">
        <v>0</v>
      </c>
      <c r="H1578" s="9">
        <v>1</v>
      </c>
      <c r="I1578" s="9">
        <v>0</v>
      </c>
      <c r="J1578" s="9">
        <v>271</v>
      </c>
      <c r="K1578" s="9">
        <v>158</v>
      </c>
      <c r="L1578" s="9">
        <v>94</v>
      </c>
      <c r="M1578" s="9">
        <v>25.17</v>
      </c>
      <c r="N1578" s="9">
        <v>78</v>
      </c>
      <c r="O1578" s="9">
        <v>71</v>
      </c>
      <c r="P1578" s="9">
        <v>0</v>
      </c>
    </row>
    <row r="1579" spans="1:16" ht="15.75" customHeight="1" x14ac:dyDescent="0.2">
      <c r="A1579" s="9">
        <v>0</v>
      </c>
      <c r="B1579" s="9">
        <v>51</v>
      </c>
      <c r="C1579" s="9">
        <v>1</v>
      </c>
      <c r="D1579" s="9">
        <v>0</v>
      </c>
      <c r="E1579" s="9">
        <v>0</v>
      </c>
      <c r="F1579" s="9">
        <v>0</v>
      </c>
      <c r="G1579" s="9">
        <v>0</v>
      </c>
      <c r="H1579" s="9">
        <v>0</v>
      </c>
      <c r="I1579" s="9">
        <v>0</v>
      </c>
      <c r="J1579" s="9">
        <v>226</v>
      </c>
      <c r="K1579" s="9">
        <v>130</v>
      </c>
      <c r="L1579" s="9">
        <v>80</v>
      </c>
      <c r="M1579" s="9">
        <v>23.24</v>
      </c>
      <c r="N1579" s="9">
        <v>60</v>
      </c>
      <c r="O1579" s="9">
        <v>63</v>
      </c>
      <c r="P1579" s="9">
        <v>0</v>
      </c>
    </row>
    <row r="1580" spans="1:16" ht="15.75" customHeight="1" x14ac:dyDescent="0.2">
      <c r="A1580" s="9">
        <v>0</v>
      </c>
      <c r="B1580" s="9">
        <v>38</v>
      </c>
      <c r="C1580" s="9">
        <v>2</v>
      </c>
      <c r="D1580" s="9">
        <v>1</v>
      </c>
      <c r="E1580" s="9">
        <v>30</v>
      </c>
      <c r="F1580" s="9">
        <v>0</v>
      </c>
      <c r="G1580" s="9">
        <v>0</v>
      </c>
      <c r="H1580" s="9">
        <v>0</v>
      </c>
      <c r="I1580" s="9">
        <v>0</v>
      </c>
      <c r="J1580" s="9">
        <v>255</v>
      </c>
      <c r="K1580" s="9">
        <v>123.5</v>
      </c>
      <c r="L1580" s="9">
        <v>84.5</v>
      </c>
      <c r="M1580" s="9">
        <v>25.33</v>
      </c>
      <c r="N1580" s="9">
        <v>77</v>
      </c>
      <c r="O1580" s="9">
        <v>88</v>
      </c>
      <c r="P1580" s="9">
        <v>0</v>
      </c>
    </row>
    <row r="1581" spans="1:16" ht="15.75" customHeight="1" x14ac:dyDescent="0.2">
      <c r="A1581" s="9">
        <v>1</v>
      </c>
      <c r="B1581" s="9">
        <v>61</v>
      </c>
      <c r="C1581" s="9">
        <v>2</v>
      </c>
      <c r="D1581" s="9">
        <v>1</v>
      </c>
      <c r="E1581" s="9">
        <v>15</v>
      </c>
      <c r="F1581" s="9">
        <v>0</v>
      </c>
      <c r="G1581" s="9">
        <v>0</v>
      </c>
      <c r="H1581" s="9">
        <v>0</v>
      </c>
      <c r="I1581" s="9">
        <v>0</v>
      </c>
      <c r="J1581" s="9">
        <v>204</v>
      </c>
      <c r="K1581" s="9">
        <v>120</v>
      </c>
      <c r="L1581" s="9">
        <v>80</v>
      </c>
      <c r="M1581" s="9">
        <v>25.71</v>
      </c>
      <c r="N1581" s="9">
        <v>80</v>
      </c>
      <c r="O1581" s="9">
        <v>83</v>
      </c>
      <c r="P1581" s="9">
        <v>1</v>
      </c>
    </row>
    <row r="1582" spans="1:16" ht="15.75" customHeight="1" x14ac:dyDescent="0.2">
      <c r="A1582" s="9">
        <v>1</v>
      </c>
      <c r="B1582" s="9">
        <v>40</v>
      </c>
      <c r="C1582" s="9">
        <v>3</v>
      </c>
      <c r="D1582" s="9">
        <v>0</v>
      </c>
      <c r="E1582" s="9">
        <v>0</v>
      </c>
      <c r="F1582" s="9">
        <v>0</v>
      </c>
      <c r="G1582" s="9">
        <v>0</v>
      </c>
      <c r="H1582" s="9">
        <v>1</v>
      </c>
      <c r="I1582" s="9">
        <v>0</v>
      </c>
      <c r="J1582" s="9">
        <v>286</v>
      </c>
      <c r="K1582" s="9">
        <v>111</v>
      </c>
      <c r="L1582" s="9">
        <v>95.5</v>
      </c>
      <c r="M1582" s="9">
        <v>29.42</v>
      </c>
      <c r="N1582" s="9">
        <v>70</v>
      </c>
      <c r="O1582" s="9">
        <v>89</v>
      </c>
      <c r="P1582" s="9">
        <v>0</v>
      </c>
    </row>
    <row r="1583" spans="1:16" ht="15.75" customHeight="1" x14ac:dyDescent="0.2">
      <c r="A1583" s="9">
        <v>0</v>
      </c>
      <c r="B1583" s="9">
        <v>42</v>
      </c>
      <c r="C1583" s="9">
        <v>1</v>
      </c>
      <c r="D1583" s="9">
        <v>1</v>
      </c>
      <c r="E1583" s="9">
        <v>20</v>
      </c>
      <c r="F1583" s="9">
        <v>0</v>
      </c>
      <c r="G1583" s="9">
        <v>0</v>
      </c>
      <c r="H1583" s="9">
        <v>0</v>
      </c>
      <c r="I1583" s="9">
        <v>0</v>
      </c>
      <c r="J1583" s="9">
        <v>248</v>
      </c>
      <c r="K1583" s="9">
        <v>106</v>
      </c>
      <c r="L1583" s="9">
        <v>70</v>
      </c>
      <c r="M1583" s="9">
        <v>20.77</v>
      </c>
      <c r="N1583" s="9">
        <v>68</v>
      </c>
      <c r="O1583" s="9" t="s">
        <v>92</v>
      </c>
      <c r="P1583" s="9">
        <v>0</v>
      </c>
    </row>
    <row r="1584" spans="1:16" ht="15.75" customHeight="1" x14ac:dyDescent="0.2">
      <c r="A1584" s="9">
        <v>0</v>
      </c>
      <c r="B1584" s="9">
        <v>52</v>
      </c>
      <c r="C1584" s="9">
        <v>3</v>
      </c>
      <c r="D1584" s="9">
        <v>0</v>
      </c>
      <c r="E1584" s="9">
        <v>0</v>
      </c>
      <c r="F1584" s="9">
        <v>0</v>
      </c>
      <c r="G1584" s="9">
        <v>0</v>
      </c>
      <c r="H1584" s="9">
        <v>0</v>
      </c>
      <c r="I1584" s="9">
        <v>0</v>
      </c>
      <c r="J1584" s="9">
        <v>272</v>
      </c>
      <c r="K1584" s="9">
        <v>112.5</v>
      </c>
      <c r="L1584" s="9">
        <v>75.5</v>
      </c>
      <c r="M1584" s="9">
        <v>22.69</v>
      </c>
      <c r="N1584" s="9">
        <v>90</v>
      </c>
      <c r="O1584" s="9">
        <v>83</v>
      </c>
      <c r="P1584" s="9">
        <v>0</v>
      </c>
    </row>
    <row r="1585" spans="1:16" ht="15.75" customHeight="1" x14ac:dyDescent="0.2">
      <c r="A1585" s="9">
        <v>1</v>
      </c>
      <c r="B1585" s="9">
        <v>36</v>
      </c>
      <c r="C1585" s="9">
        <v>2</v>
      </c>
      <c r="D1585" s="9">
        <v>1</v>
      </c>
      <c r="E1585" s="9">
        <v>20</v>
      </c>
      <c r="F1585" s="9">
        <v>0</v>
      </c>
      <c r="G1585" s="9">
        <v>0</v>
      </c>
      <c r="H1585" s="9">
        <v>0</v>
      </c>
      <c r="I1585" s="9">
        <v>0</v>
      </c>
      <c r="J1585" s="9">
        <v>242</v>
      </c>
      <c r="K1585" s="9">
        <v>118.5</v>
      </c>
      <c r="L1585" s="9">
        <v>84.5</v>
      </c>
      <c r="M1585" s="9">
        <v>24.04</v>
      </c>
      <c r="N1585" s="9">
        <v>78</v>
      </c>
      <c r="O1585" s="9">
        <v>103</v>
      </c>
      <c r="P1585" s="9">
        <v>1</v>
      </c>
    </row>
    <row r="1586" spans="1:16" ht="15.75" customHeight="1" x14ac:dyDescent="0.2">
      <c r="A1586" s="9">
        <v>1</v>
      </c>
      <c r="B1586" s="9">
        <v>40</v>
      </c>
      <c r="C1586" s="9">
        <v>2</v>
      </c>
      <c r="D1586" s="9">
        <v>1</v>
      </c>
      <c r="E1586" s="9">
        <v>20</v>
      </c>
      <c r="F1586" s="9">
        <v>0</v>
      </c>
      <c r="G1586" s="9">
        <v>0</v>
      </c>
      <c r="H1586" s="9">
        <v>0</v>
      </c>
      <c r="I1586" s="9">
        <v>0</v>
      </c>
      <c r="J1586" s="9">
        <v>203</v>
      </c>
      <c r="K1586" s="9">
        <v>112.5</v>
      </c>
      <c r="L1586" s="9">
        <v>70</v>
      </c>
      <c r="M1586" s="9">
        <v>22.71</v>
      </c>
      <c r="N1586" s="9">
        <v>75</v>
      </c>
      <c r="O1586" s="9">
        <v>72</v>
      </c>
      <c r="P1586" s="9">
        <v>0</v>
      </c>
    </row>
    <row r="1587" spans="1:16" ht="15.75" customHeight="1" x14ac:dyDescent="0.2">
      <c r="A1587" s="9">
        <v>0</v>
      </c>
      <c r="B1587" s="9">
        <v>63</v>
      </c>
      <c r="C1587" s="9">
        <v>1</v>
      </c>
      <c r="D1587" s="9">
        <v>0</v>
      </c>
      <c r="E1587" s="9">
        <v>0</v>
      </c>
      <c r="F1587" s="9">
        <v>0</v>
      </c>
      <c r="G1587" s="9">
        <v>0</v>
      </c>
      <c r="H1587" s="9">
        <v>0</v>
      </c>
      <c r="I1587" s="9">
        <v>0</v>
      </c>
      <c r="J1587" s="9">
        <v>234</v>
      </c>
      <c r="K1587" s="9">
        <v>140</v>
      </c>
      <c r="L1587" s="9">
        <v>93</v>
      </c>
      <c r="M1587" s="9">
        <v>28.69</v>
      </c>
      <c r="N1587" s="9">
        <v>60</v>
      </c>
      <c r="O1587" s="9">
        <v>87</v>
      </c>
      <c r="P1587" s="9">
        <v>0</v>
      </c>
    </row>
    <row r="1588" spans="1:16" ht="15.75" customHeight="1" x14ac:dyDescent="0.2">
      <c r="A1588" s="9">
        <v>0</v>
      </c>
      <c r="B1588" s="9">
        <v>55</v>
      </c>
      <c r="C1588" s="9">
        <v>2</v>
      </c>
      <c r="D1588" s="9">
        <v>1</v>
      </c>
      <c r="E1588" s="9">
        <v>20</v>
      </c>
      <c r="F1588" s="9">
        <v>0</v>
      </c>
      <c r="G1588" s="9">
        <v>0</v>
      </c>
      <c r="H1588" s="9">
        <v>0</v>
      </c>
      <c r="I1588" s="9">
        <v>0</v>
      </c>
      <c r="J1588" s="9">
        <v>246</v>
      </c>
      <c r="K1588" s="9">
        <v>139</v>
      </c>
      <c r="L1588" s="9">
        <v>90</v>
      </c>
      <c r="M1588" s="9">
        <v>29</v>
      </c>
      <c r="N1588" s="9">
        <v>87</v>
      </c>
      <c r="O1588" s="9">
        <v>100</v>
      </c>
      <c r="P1588" s="9">
        <v>0</v>
      </c>
    </row>
    <row r="1589" spans="1:16" ht="15.75" customHeight="1" x14ac:dyDescent="0.2">
      <c r="A1589" s="9">
        <v>0</v>
      </c>
      <c r="B1589" s="9">
        <v>42</v>
      </c>
      <c r="C1589" s="9">
        <v>4</v>
      </c>
      <c r="D1589" s="9">
        <v>0</v>
      </c>
      <c r="E1589" s="9">
        <v>0</v>
      </c>
      <c r="F1589" s="9">
        <v>0</v>
      </c>
      <c r="G1589" s="9">
        <v>0</v>
      </c>
      <c r="H1589" s="9">
        <v>0</v>
      </c>
      <c r="I1589" s="9">
        <v>0</v>
      </c>
      <c r="J1589" s="9">
        <v>212</v>
      </c>
      <c r="K1589" s="9">
        <v>110</v>
      </c>
      <c r="L1589" s="9">
        <v>65</v>
      </c>
      <c r="M1589" s="9">
        <v>23.64</v>
      </c>
      <c r="N1589" s="9">
        <v>53</v>
      </c>
      <c r="O1589" s="9">
        <v>63</v>
      </c>
      <c r="P1589" s="9">
        <v>0</v>
      </c>
    </row>
    <row r="1590" spans="1:16" ht="15.75" customHeight="1" x14ac:dyDescent="0.2">
      <c r="A1590" s="9">
        <v>1</v>
      </c>
      <c r="B1590" s="9">
        <v>55</v>
      </c>
      <c r="C1590" s="9">
        <v>1</v>
      </c>
      <c r="D1590" s="9">
        <v>1</v>
      </c>
      <c r="E1590" s="9">
        <v>20</v>
      </c>
      <c r="F1590" s="9">
        <v>0</v>
      </c>
      <c r="G1590" s="9">
        <v>0</v>
      </c>
      <c r="H1590" s="9">
        <v>1</v>
      </c>
      <c r="I1590" s="9">
        <v>0</v>
      </c>
      <c r="J1590" s="9">
        <v>259</v>
      </c>
      <c r="K1590" s="9">
        <v>217</v>
      </c>
      <c r="L1590" s="9">
        <v>112</v>
      </c>
      <c r="M1590" s="9">
        <v>29.6</v>
      </c>
      <c r="N1590" s="9">
        <v>63</v>
      </c>
      <c r="O1590" s="9">
        <v>77</v>
      </c>
      <c r="P1590" s="9">
        <v>1</v>
      </c>
    </row>
    <row r="1591" spans="1:16" ht="15.75" customHeight="1" x14ac:dyDescent="0.2">
      <c r="A1591" s="9">
        <v>0</v>
      </c>
      <c r="B1591" s="9">
        <v>39</v>
      </c>
      <c r="C1591" s="9">
        <v>3</v>
      </c>
      <c r="D1591" s="9">
        <v>1</v>
      </c>
      <c r="E1591" s="9">
        <v>30</v>
      </c>
      <c r="F1591" s="9">
        <v>0</v>
      </c>
      <c r="G1591" s="9">
        <v>0</v>
      </c>
      <c r="H1591" s="9">
        <v>1</v>
      </c>
      <c r="I1591" s="9">
        <v>0</v>
      </c>
      <c r="J1591" s="9">
        <v>235</v>
      </c>
      <c r="K1591" s="9">
        <v>196</v>
      </c>
      <c r="L1591" s="9">
        <v>116</v>
      </c>
      <c r="M1591" s="9">
        <v>29.7</v>
      </c>
      <c r="N1591" s="9">
        <v>73</v>
      </c>
      <c r="O1591" s="9">
        <v>87</v>
      </c>
      <c r="P1591" s="9">
        <v>1</v>
      </c>
    </row>
    <row r="1592" spans="1:16" ht="15.75" customHeight="1" x14ac:dyDescent="0.2">
      <c r="A1592" s="9">
        <v>0</v>
      </c>
      <c r="B1592" s="9">
        <v>57</v>
      </c>
      <c r="C1592" s="9">
        <v>2</v>
      </c>
      <c r="D1592" s="9">
        <v>0</v>
      </c>
      <c r="E1592" s="9">
        <v>0</v>
      </c>
      <c r="F1592" s="9">
        <v>0</v>
      </c>
      <c r="G1592" s="9">
        <v>0</v>
      </c>
      <c r="H1592" s="9">
        <v>0</v>
      </c>
      <c r="I1592" s="9">
        <v>0</v>
      </c>
      <c r="J1592" s="9">
        <v>309</v>
      </c>
      <c r="K1592" s="9">
        <v>130</v>
      </c>
      <c r="L1592" s="9">
        <v>75.5</v>
      </c>
      <c r="M1592" s="9">
        <v>25.99</v>
      </c>
      <c r="N1592" s="9">
        <v>96</v>
      </c>
      <c r="O1592" s="9">
        <v>75</v>
      </c>
      <c r="P1592" s="9">
        <v>0</v>
      </c>
    </row>
    <row r="1593" spans="1:16" ht="15.75" customHeight="1" x14ac:dyDescent="0.2">
      <c r="A1593" s="9">
        <v>0</v>
      </c>
      <c r="B1593" s="9">
        <v>60</v>
      </c>
      <c r="C1593" s="9">
        <v>1</v>
      </c>
      <c r="D1593" s="9">
        <v>0</v>
      </c>
      <c r="E1593" s="9">
        <v>0</v>
      </c>
      <c r="F1593" s="9">
        <v>0</v>
      </c>
      <c r="G1593" s="9">
        <v>0</v>
      </c>
      <c r="H1593" s="9">
        <v>1</v>
      </c>
      <c r="I1593" s="9">
        <v>0</v>
      </c>
      <c r="J1593" s="9">
        <v>170</v>
      </c>
      <c r="K1593" s="9">
        <v>146</v>
      </c>
      <c r="L1593" s="9">
        <v>89</v>
      </c>
      <c r="M1593" s="9">
        <v>32.409999999999997</v>
      </c>
      <c r="N1593" s="9">
        <v>68</v>
      </c>
      <c r="O1593" s="9">
        <v>81</v>
      </c>
      <c r="P1593" s="9">
        <v>1</v>
      </c>
    </row>
    <row r="1594" spans="1:16" ht="15.75" customHeight="1" x14ac:dyDescent="0.2">
      <c r="A1594" s="9">
        <v>1</v>
      </c>
      <c r="B1594" s="9">
        <v>53</v>
      </c>
      <c r="C1594" s="9">
        <v>1</v>
      </c>
      <c r="D1594" s="9">
        <v>0</v>
      </c>
      <c r="E1594" s="9">
        <v>0</v>
      </c>
      <c r="F1594" s="9">
        <v>0</v>
      </c>
      <c r="G1594" s="9">
        <v>0</v>
      </c>
      <c r="H1594" s="9">
        <v>0</v>
      </c>
      <c r="I1594" s="9">
        <v>0</v>
      </c>
      <c r="J1594" s="9">
        <v>157</v>
      </c>
      <c r="K1594" s="9">
        <v>123</v>
      </c>
      <c r="L1594" s="9">
        <v>83</v>
      </c>
      <c r="M1594" s="9">
        <v>19.940000000000001</v>
      </c>
      <c r="N1594" s="9">
        <v>75</v>
      </c>
      <c r="O1594" s="9">
        <v>88</v>
      </c>
      <c r="P1594" s="9">
        <v>0</v>
      </c>
    </row>
    <row r="1595" spans="1:16" ht="15.75" customHeight="1" x14ac:dyDescent="0.2">
      <c r="A1595" s="9">
        <v>0</v>
      </c>
      <c r="B1595" s="9">
        <v>39</v>
      </c>
      <c r="C1595" s="9">
        <v>3</v>
      </c>
      <c r="D1595" s="9">
        <v>1</v>
      </c>
      <c r="E1595" s="9">
        <v>3</v>
      </c>
      <c r="F1595" s="9">
        <v>0</v>
      </c>
      <c r="G1595" s="9">
        <v>0</v>
      </c>
      <c r="H1595" s="9">
        <v>0</v>
      </c>
      <c r="I1595" s="9">
        <v>0</v>
      </c>
      <c r="J1595" s="9">
        <v>186</v>
      </c>
      <c r="K1595" s="9">
        <v>114</v>
      </c>
      <c r="L1595" s="9">
        <v>77</v>
      </c>
      <c r="M1595" s="9">
        <v>21.01</v>
      </c>
      <c r="N1595" s="9">
        <v>80</v>
      </c>
      <c r="O1595" s="9">
        <v>85</v>
      </c>
      <c r="P1595" s="9">
        <v>0</v>
      </c>
    </row>
    <row r="1596" spans="1:16" ht="15.75" customHeight="1" x14ac:dyDescent="0.2">
      <c r="A1596" s="9">
        <v>0</v>
      </c>
      <c r="B1596" s="9">
        <v>40</v>
      </c>
      <c r="C1596" s="9">
        <v>2</v>
      </c>
      <c r="D1596" s="9">
        <v>0</v>
      </c>
      <c r="E1596" s="9">
        <v>0</v>
      </c>
      <c r="F1596" s="9">
        <v>0</v>
      </c>
      <c r="G1596" s="9">
        <v>0</v>
      </c>
      <c r="H1596" s="9">
        <v>0</v>
      </c>
      <c r="I1596" s="9">
        <v>0</v>
      </c>
      <c r="J1596" s="9">
        <v>164</v>
      </c>
      <c r="K1596" s="9">
        <v>135</v>
      </c>
      <c r="L1596" s="9">
        <v>75</v>
      </c>
      <c r="M1596" s="9" t="s">
        <v>92</v>
      </c>
      <c r="N1596" s="9">
        <v>75</v>
      </c>
      <c r="O1596" s="9">
        <v>85</v>
      </c>
      <c r="P1596" s="9">
        <v>0</v>
      </c>
    </row>
    <row r="1597" spans="1:16" ht="15.75" customHeight="1" x14ac:dyDescent="0.2">
      <c r="A1597" s="9">
        <v>0</v>
      </c>
      <c r="B1597" s="9">
        <v>62</v>
      </c>
      <c r="C1597" s="9">
        <v>3</v>
      </c>
      <c r="D1597" s="9">
        <v>0</v>
      </c>
      <c r="E1597" s="9">
        <v>0</v>
      </c>
      <c r="F1597" s="9">
        <v>0</v>
      </c>
      <c r="G1597" s="9">
        <v>0</v>
      </c>
      <c r="H1597" s="9">
        <v>1</v>
      </c>
      <c r="I1597" s="9">
        <v>0</v>
      </c>
      <c r="J1597" s="9">
        <v>249</v>
      </c>
      <c r="K1597" s="9">
        <v>176</v>
      </c>
      <c r="L1597" s="9">
        <v>89</v>
      </c>
      <c r="M1597" s="9">
        <v>24.49</v>
      </c>
      <c r="N1597" s="9">
        <v>75</v>
      </c>
      <c r="O1597" s="9">
        <v>81</v>
      </c>
      <c r="P1597" s="9">
        <v>0</v>
      </c>
    </row>
    <row r="1598" spans="1:16" ht="15.75" customHeight="1" x14ac:dyDescent="0.2">
      <c r="A1598" s="9">
        <v>1</v>
      </c>
      <c r="B1598" s="9">
        <v>45</v>
      </c>
      <c r="C1598" s="9">
        <v>3</v>
      </c>
      <c r="D1598" s="9">
        <v>1</v>
      </c>
      <c r="E1598" s="9">
        <v>30</v>
      </c>
      <c r="F1598" s="9">
        <v>0</v>
      </c>
      <c r="G1598" s="9">
        <v>0</v>
      </c>
      <c r="H1598" s="9">
        <v>1</v>
      </c>
      <c r="I1598" s="9">
        <v>0</v>
      </c>
      <c r="J1598" s="9">
        <v>270</v>
      </c>
      <c r="K1598" s="9">
        <v>140</v>
      </c>
      <c r="L1598" s="9">
        <v>94</v>
      </c>
      <c r="M1598" s="9">
        <v>30.39</v>
      </c>
      <c r="N1598" s="9">
        <v>75</v>
      </c>
      <c r="O1598" s="9">
        <v>80</v>
      </c>
      <c r="P1598" s="9">
        <v>0</v>
      </c>
    </row>
    <row r="1599" spans="1:16" ht="15.75" customHeight="1" x14ac:dyDescent="0.2">
      <c r="A1599" s="9">
        <v>0</v>
      </c>
      <c r="B1599" s="9">
        <v>40</v>
      </c>
      <c r="C1599" s="9">
        <v>2</v>
      </c>
      <c r="D1599" s="9">
        <v>0</v>
      </c>
      <c r="E1599" s="9">
        <v>0</v>
      </c>
      <c r="F1599" s="9">
        <v>0</v>
      </c>
      <c r="G1599" s="9">
        <v>0</v>
      </c>
      <c r="H1599" s="9">
        <v>0</v>
      </c>
      <c r="I1599" s="9">
        <v>0</v>
      </c>
      <c r="J1599" s="9">
        <v>168</v>
      </c>
      <c r="K1599" s="9">
        <v>111</v>
      </c>
      <c r="L1599" s="9">
        <v>78</v>
      </c>
      <c r="M1599" s="9">
        <v>20.82</v>
      </c>
      <c r="N1599" s="9">
        <v>65</v>
      </c>
      <c r="O1599" s="9">
        <v>74</v>
      </c>
      <c r="P1599" s="9">
        <v>0</v>
      </c>
    </row>
    <row r="1600" spans="1:16" ht="15.75" customHeight="1" x14ac:dyDescent="0.2">
      <c r="A1600" s="9">
        <v>0</v>
      </c>
      <c r="B1600" s="9">
        <v>58</v>
      </c>
      <c r="C1600" s="9">
        <v>1</v>
      </c>
      <c r="D1600" s="9">
        <v>1</v>
      </c>
      <c r="E1600" s="9">
        <v>1</v>
      </c>
      <c r="F1600" s="9">
        <v>0</v>
      </c>
      <c r="G1600" s="9">
        <v>0</v>
      </c>
      <c r="H1600" s="9">
        <v>1</v>
      </c>
      <c r="I1600" s="9">
        <v>0</v>
      </c>
      <c r="J1600" s="9">
        <v>289</v>
      </c>
      <c r="K1600" s="9">
        <v>156.5</v>
      </c>
      <c r="L1600" s="9">
        <v>85</v>
      </c>
      <c r="M1600" s="9">
        <v>25.46</v>
      </c>
      <c r="N1600" s="9">
        <v>100</v>
      </c>
      <c r="O1600" s="9">
        <v>86</v>
      </c>
      <c r="P1600" s="9">
        <v>0</v>
      </c>
    </row>
    <row r="1601" spans="1:16" ht="15.75" customHeight="1" x14ac:dyDescent="0.2">
      <c r="A1601" s="9">
        <v>0</v>
      </c>
      <c r="B1601" s="9">
        <v>36</v>
      </c>
      <c r="C1601" s="9">
        <v>2</v>
      </c>
      <c r="D1601" s="9">
        <v>1</v>
      </c>
      <c r="E1601" s="9">
        <v>20</v>
      </c>
      <c r="F1601" s="9">
        <v>0</v>
      </c>
      <c r="G1601" s="9">
        <v>0</v>
      </c>
      <c r="H1601" s="9">
        <v>0</v>
      </c>
      <c r="I1601" s="9">
        <v>0</v>
      </c>
      <c r="J1601" s="9">
        <v>272</v>
      </c>
      <c r="K1601" s="9">
        <v>113</v>
      </c>
      <c r="L1601" s="9">
        <v>66.5</v>
      </c>
      <c r="M1601" s="9">
        <v>20.69</v>
      </c>
      <c r="N1601" s="9">
        <v>67</v>
      </c>
      <c r="O1601" s="9">
        <v>59</v>
      </c>
      <c r="P1601" s="9">
        <v>0</v>
      </c>
    </row>
    <row r="1602" spans="1:16" ht="15.75" customHeight="1" x14ac:dyDescent="0.2">
      <c r="A1602" s="9">
        <v>1</v>
      </c>
      <c r="B1602" s="9">
        <v>66</v>
      </c>
      <c r="C1602" s="9">
        <v>4</v>
      </c>
      <c r="D1602" s="9">
        <v>1</v>
      </c>
      <c r="E1602" s="9">
        <v>18</v>
      </c>
      <c r="F1602" s="9">
        <v>0</v>
      </c>
      <c r="G1602" s="9">
        <v>0</v>
      </c>
      <c r="H1602" s="9">
        <v>0</v>
      </c>
      <c r="I1602" s="9">
        <v>0</v>
      </c>
      <c r="J1602" s="9">
        <v>235</v>
      </c>
      <c r="K1602" s="9">
        <v>142</v>
      </c>
      <c r="L1602" s="9">
        <v>76</v>
      </c>
      <c r="M1602" s="9">
        <v>26.37</v>
      </c>
      <c r="N1602" s="9">
        <v>57</v>
      </c>
      <c r="O1602" s="9">
        <v>93</v>
      </c>
      <c r="P1602" s="9">
        <v>0</v>
      </c>
    </row>
    <row r="1603" spans="1:16" ht="15.75" customHeight="1" x14ac:dyDescent="0.2">
      <c r="A1603" s="9">
        <v>0</v>
      </c>
      <c r="B1603" s="9">
        <v>62</v>
      </c>
      <c r="C1603" s="9">
        <v>4</v>
      </c>
      <c r="D1603" s="9">
        <v>0</v>
      </c>
      <c r="E1603" s="9">
        <v>0</v>
      </c>
      <c r="F1603" s="9">
        <v>1</v>
      </c>
      <c r="G1603" s="9">
        <v>0</v>
      </c>
      <c r="H1603" s="9">
        <v>1</v>
      </c>
      <c r="I1603" s="9">
        <v>0</v>
      </c>
      <c r="J1603" s="9">
        <v>274</v>
      </c>
      <c r="K1603" s="9">
        <v>167</v>
      </c>
      <c r="L1603" s="9">
        <v>94</v>
      </c>
      <c r="M1603" s="9">
        <v>28.18</v>
      </c>
      <c r="N1603" s="9">
        <v>100</v>
      </c>
      <c r="O1603" s="9">
        <v>80</v>
      </c>
      <c r="P1603" s="9">
        <v>1</v>
      </c>
    </row>
    <row r="1604" spans="1:16" ht="15.75" customHeight="1" x14ac:dyDescent="0.2">
      <c r="A1604" s="9">
        <v>1</v>
      </c>
      <c r="B1604" s="9">
        <v>63</v>
      </c>
      <c r="C1604" s="9">
        <v>1</v>
      </c>
      <c r="D1604" s="9">
        <v>0</v>
      </c>
      <c r="E1604" s="9">
        <v>0</v>
      </c>
      <c r="F1604" s="9">
        <v>0</v>
      </c>
      <c r="G1604" s="9">
        <v>0</v>
      </c>
      <c r="H1604" s="9">
        <v>1</v>
      </c>
      <c r="I1604" s="9">
        <v>0</v>
      </c>
      <c r="J1604" s="9">
        <v>246</v>
      </c>
      <c r="K1604" s="9">
        <v>193</v>
      </c>
      <c r="L1604" s="9">
        <v>104</v>
      </c>
      <c r="M1604" s="9">
        <v>23.08</v>
      </c>
      <c r="N1604" s="9">
        <v>80</v>
      </c>
      <c r="O1604" s="9">
        <v>73</v>
      </c>
      <c r="P1604" s="9">
        <v>0</v>
      </c>
    </row>
    <row r="1605" spans="1:16" ht="15.75" customHeight="1" x14ac:dyDescent="0.2">
      <c r="A1605" s="9">
        <v>0</v>
      </c>
      <c r="B1605" s="9">
        <v>61</v>
      </c>
      <c r="C1605" s="9">
        <v>1</v>
      </c>
      <c r="D1605" s="9">
        <v>1</v>
      </c>
      <c r="E1605" s="9">
        <v>10</v>
      </c>
      <c r="F1605" s="9">
        <v>0</v>
      </c>
      <c r="G1605" s="9">
        <v>0</v>
      </c>
      <c r="H1605" s="9">
        <v>0</v>
      </c>
      <c r="I1605" s="9">
        <v>0</v>
      </c>
      <c r="J1605" s="9">
        <v>200</v>
      </c>
      <c r="K1605" s="9">
        <v>187</v>
      </c>
      <c r="L1605" s="9">
        <v>95.5</v>
      </c>
      <c r="M1605" s="9">
        <v>21.57</v>
      </c>
      <c r="N1605" s="9">
        <v>58</v>
      </c>
      <c r="O1605" s="9">
        <v>64</v>
      </c>
      <c r="P1605" s="9">
        <v>0</v>
      </c>
    </row>
    <row r="1606" spans="1:16" ht="15.75" customHeight="1" x14ac:dyDescent="0.2">
      <c r="A1606" s="9">
        <v>1</v>
      </c>
      <c r="B1606" s="9">
        <v>40</v>
      </c>
      <c r="C1606" s="9" t="s">
        <v>92</v>
      </c>
      <c r="D1606" s="9">
        <v>1</v>
      </c>
      <c r="E1606" s="9">
        <v>20</v>
      </c>
      <c r="F1606" s="9">
        <v>0</v>
      </c>
      <c r="G1606" s="9">
        <v>0</v>
      </c>
      <c r="H1606" s="9">
        <v>0</v>
      </c>
      <c r="I1606" s="9">
        <v>0</v>
      </c>
      <c r="J1606" s="9">
        <v>266</v>
      </c>
      <c r="K1606" s="9">
        <v>101</v>
      </c>
      <c r="L1606" s="9">
        <v>73</v>
      </c>
      <c r="M1606" s="9" t="s">
        <v>92</v>
      </c>
      <c r="N1606" s="9">
        <v>70</v>
      </c>
      <c r="O1606" s="9">
        <v>64</v>
      </c>
      <c r="P1606" s="9">
        <v>0</v>
      </c>
    </row>
    <row r="1607" spans="1:16" ht="15.75" customHeight="1" x14ac:dyDescent="0.2">
      <c r="A1607" s="9">
        <v>0</v>
      </c>
      <c r="B1607" s="9">
        <v>41</v>
      </c>
      <c r="C1607" s="9">
        <v>1</v>
      </c>
      <c r="D1607" s="9">
        <v>1</v>
      </c>
      <c r="E1607" s="9">
        <v>15</v>
      </c>
      <c r="F1607" s="9">
        <v>0</v>
      </c>
      <c r="G1607" s="9">
        <v>0</v>
      </c>
      <c r="H1607" s="9">
        <v>0</v>
      </c>
      <c r="I1607" s="9">
        <v>0</v>
      </c>
      <c r="J1607" s="9">
        <v>249</v>
      </c>
      <c r="K1607" s="9">
        <v>107.5</v>
      </c>
      <c r="L1607" s="9">
        <v>75</v>
      </c>
      <c r="M1607" s="9">
        <v>23.69</v>
      </c>
      <c r="N1607" s="9">
        <v>83</v>
      </c>
      <c r="O1607" s="9">
        <v>78</v>
      </c>
      <c r="P1607" s="9">
        <v>0</v>
      </c>
    </row>
    <row r="1608" spans="1:16" ht="15.75" customHeight="1" x14ac:dyDescent="0.2">
      <c r="A1608" s="9">
        <v>1</v>
      </c>
      <c r="B1608" s="9">
        <v>47</v>
      </c>
      <c r="C1608" s="9">
        <v>1</v>
      </c>
      <c r="D1608" s="9">
        <v>0</v>
      </c>
      <c r="E1608" s="9">
        <v>0</v>
      </c>
      <c r="F1608" s="9">
        <v>0</v>
      </c>
      <c r="G1608" s="9">
        <v>0</v>
      </c>
      <c r="H1608" s="9">
        <v>0</v>
      </c>
      <c r="I1608" s="9">
        <v>0</v>
      </c>
      <c r="J1608" s="9">
        <v>271</v>
      </c>
      <c r="K1608" s="9">
        <v>147</v>
      </c>
      <c r="L1608" s="9">
        <v>97</v>
      </c>
      <c r="M1608" s="9">
        <v>24.99</v>
      </c>
      <c r="N1608" s="9">
        <v>90</v>
      </c>
      <c r="O1608" s="9">
        <v>78</v>
      </c>
      <c r="P1608" s="9">
        <v>0</v>
      </c>
    </row>
    <row r="1609" spans="1:16" ht="15.75" customHeight="1" x14ac:dyDescent="0.2">
      <c r="A1609" s="9">
        <v>1</v>
      </c>
      <c r="B1609" s="9">
        <v>44</v>
      </c>
      <c r="C1609" s="9">
        <v>2</v>
      </c>
      <c r="D1609" s="9">
        <v>0</v>
      </c>
      <c r="E1609" s="9">
        <v>0</v>
      </c>
      <c r="F1609" s="9">
        <v>0</v>
      </c>
      <c r="G1609" s="9">
        <v>0</v>
      </c>
      <c r="H1609" s="9">
        <v>0</v>
      </c>
      <c r="I1609" s="9">
        <v>0</v>
      </c>
      <c r="J1609" s="9">
        <v>286</v>
      </c>
      <c r="K1609" s="9">
        <v>112.5</v>
      </c>
      <c r="L1609" s="9">
        <v>72.5</v>
      </c>
      <c r="M1609" s="9">
        <v>24.72</v>
      </c>
      <c r="N1609" s="9">
        <v>85</v>
      </c>
      <c r="O1609" s="9">
        <v>76</v>
      </c>
      <c r="P1609" s="9">
        <v>0</v>
      </c>
    </row>
    <row r="1610" spans="1:16" ht="15.75" customHeight="1" x14ac:dyDescent="0.2">
      <c r="A1610" s="9">
        <v>0</v>
      </c>
      <c r="B1610" s="9">
        <v>46</v>
      </c>
      <c r="C1610" s="9">
        <v>3</v>
      </c>
      <c r="D1610" s="9">
        <v>0</v>
      </c>
      <c r="E1610" s="9">
        <v>0</v>
      </c>
      <c r="F1610" s="9">
        <v>0</v>
      </c>
      <c r="G1610" s="9">
        <v>0</v>
      </c>
      <c r="H1610" s="9">
        <v>1</v>
      </c>
      <c r="I1610" s="9">
        <v>0</v>
      </c>
      <c r="J1610" s="9">
        <v>237</v>
      </c>
      <c r="K1610" s="9">
        <v>196</v>
      </c>
      <c r="L1610" s="9">
        <v>120</v>
      </c>
      <c r="M1610" s="9">
        <v>31.64</v>
      </c>
      <c r="N1610" s="9">
        <v>58</v>
      </c>
      <c r="O1610" s="9">
        <v>60</v>
      </c>
      <c r="P1610" s="9">
        <v>1</v>
      </c>
    </row>
    <row r="1611" spans="1:16" ht="15.75" customHeight="1" x14ac:dyDescent="0.2">
      <c r="A1611" s="9">
        <v>0</v>
      </c>
      <c r="B1611" s="9">
        <v>45</v>
      </c>
      <c r="C1611" s="9">
        <v>2</v>
      </c>
      <c r="D1611" s="9">
        <v>1</v>
      </c>
      <c r="E1611" s="9">
        <v>20</v>
      </c>
      <c r="F1611" s="9">
        <v>0</v>
      </c>
      <c r="G1611" s="9">
        <v>0</v>
      </c>
      <c r="H1611" s="9">
        <v>1</v>
      </c>
      <c r="I1611" s="9">
        <v>0</v>
      </c>
      <c r="J1611" s="9">
        <v>234</v>
      </c>
      <c r="K1611" s="9">
        <v>189</v>
      </c>
      <c r="L1611" s="9">
        <v>87</v>
      </c>
      <c r="M1611" s="9">
        <v>23.1</v>
      </c>
      <c r="N1611" s="9">
        <v>96</v>
      </c>
      <c r="O1611" s="9">
        <v>90</v>
      </c>
      <c r="P1611" s="9">
        <v>0</v>
      </c>
    </row>
    <row r="1612" spans="1:16" ht="15.75" customHeight="1" x14ac:dyDescent="0.2">
      <c r="A1612" s="9">
        <v>0</v>
      </c>
      <c r="B1612" s="9">
        <v>61</v>
      </c>
      <c r="C1612" s="9">
        <v>1</v>
      </c>
      <c r="D1612" s="9">
        <v>1</v>
      </c>
      <c r="E1612" s="9" t="s">
        <v>92</v>
      </c>
      <c r="F1612" s="9">
        <v>0</v>
      </c>
      <c r="G1612" s="9">
        <v>0</v>
      </c>
      <c r="H1612" s="9">
        <v>1</v>
      </c>
      <c r="I1612" s="9">
        <v>0</v>
      </c>
      <c r="J1612" s="9">
        <v>356</v>
      </c>
      <c r="K1612" s="9">
        <v>168</v>
      </c>
      <c r="L1612" s="9">
        <v>98</v>
      </c>
      <c r="M1612" s="9">
        <v>27.3</v>
      </c>
      <c r="N1612" s="9">
        <v>103</v>
      </c>
      <c r="O1612" s="9">
        <v>106</v>
      </c>
      <c r="P1612" s="9">
        <v>0</v>
      </c>
    </row>
    <row r="1613" spans="1:16" ht="15.75" customHeight="1" x14ac:dyDescent="0.2">
      <c r="A1613" s="9">
        <v>0</v>
      </c>
      <c r="B1613" s="9">
        <v>43</v>
      </c>
      <c r="C1613" s="9">
        <v>2</v>
      </c>
      <c r="D1613" s="9">
        <v>0</v>
      </c>
      <c r="E1613" s="9">
        <v>0</v>
      </c>
      <c r="F1613" s="9">
        <v>0</v>
      </c>
      <c r="G1613" s="9">
        <v>0</v>
      </c>
      <c r="H1613" s="9">
        <v>0</v>
      </c>
      <c r="I1613" s="9">
        <v>0</v>
      </c>
      <c r="J1613" s="9">
        <v>255</v>
      </c>
      <c r="K1613" s="9">
        <v>130</v>
      </c>
      <c r="L1613" s="9">
        <v>85</v>
      </c>
      <c r="M1613" s="9">
        <v>29.56</v>
      </c>
      <c r="N1613" s="9">
        <v>80</v>
      </c>
      <c r="O1613" s="9">
        <v>78</v>
      </c>
      <c r="P1613" s="9">
        <v>0</v>
      </c>
    </row>
    <row r="1614" spans="1:16" ht="15.75" customHeight="1" x14ac:dyDescent="0.2">
      <c r="A1614" s="9">
        <v>0</v>
      </c>
      <c r="B1614" s="9">
        <v>46</v>
      </c>
      <c r="C1614" s="9">
        <v>2</v>
      </c>
      <c r="D1614" s="9">
        <v>0</v>
      </c>
      <c r="E1614" s="9">
        <v>0</v>
      </c>
      <c r="F1614" s="9">
        <v>0</v>
      </c>
      <c r="G1614" s="9">
        <v>0</v>
      </c>
      <c r="H1614" s="9">
        <v>0</v>
      </c>
      <c r="I1614" s="9">
        <v>0</v>
      </c>
      <c r="J1614" s="9">
        <v>190</v>
      </c>
      <c r="K1614" s="9">
        <v>126.5</v>
      </c>
      <c r="L1614" s="9">
        <v>85</v>
      </c>
      <c r="M1614" s="9">
        <v>19.03</v>
      </c>
      <c r="N1614" s="9">
        <v>80</v>
      </c>
      <c r="O1614" s="9">
        <v>75</v>
      </c>
      <c r="P1614" s="9">
        <v>0</v>
      </c>
    </row>
    <row r="1615" spans="1:16" ht="15.75" customHeight="1" x14ac:dyDescent="0.2">
      <c r="A1615" s="9">
        <v>1</v>
      </c>
      <c r="B1615" s="9">
        <v>52</v>
      </c>
      <c r="C1615" s="9">
        <v>2</v>
      </c>
      <c r="D1615" s="9">
        <v>0</v>
      </c>
      <c r="E1615" s="9">
        <v>0</v>
      </c>
      <c r="F1615" s="9">
        <v>0</v>
      </c>
      <c r="G1615" s="9">
        <v>0</v>
      </c>
      <c r="H1615" s="9">
        <v>0</v>
      </c>
      <c r="I1615" s="9">
        <v>0</v>
      </c>
      <c r="J1615" s="9">
        <v>219</v>
      </c>
      <c r="K1615" s="9">
        <v>136</v>
      </c>
      <c r="L1615" s="9">
        <v>76</v>
      </c>
      <c r="M1615" s="9">
        <v>24.49</v>
      </c>
      <c r="N1615" s="9">
        <v>52</v>
      </c>
      <c r="O1615" s="9">
        <v>73</v>
      </c>
      <c r="P1615" s="9">
        <v>1</v>
      </c>
    </row>
    <row r="1616" spans="1:16" ht="15.75" customHeight="1" x14ac:dyDescent="0.2">
      <c r="A1616" s="9">
        <v>0</v>
      </c>
      <c r="B1616" s="9">
        <v>64</v>
      </c>
      <c r="C1616" s="9">
        <v>2</v>
      </c>
      <c r="D1616" s="9">
        <v>0</v>
      </c>
      <c r="E1616" s="9">
        <v>0</v>
      </c>
      <c r="F1616" s="9">
        <v>0</v>
      </c>
      <c r="G1616" s="9">
        <v>0</v>
      </c>
      <c r="H1616" s="9">
        <v>1</v>
      </c>
      <c r="I1616" s="9">
        <v>0</v>
      </c>
      <c r="J1616" s="9">
        <v>254</v>
      </c>
      <c r="K1616" s="9">
        <v>196</v>
      </c>
      <c r="L1616" s="9">
        <v>119</v>
      </c>
      <c r="M1616" s="9">
        <v>35.22</v>
      </c>
      <c r="N1616" s="9">
        <v>100</v>
      </c>
      <c r="O1616" s="9">
        <v>79</v>
      </c>
      <c r="P1616" s="9">
        <v>0</v>
      </c>
    </row>
    <row r="1617" spans="1:16" ht="15.75" customHeight="1" x14ac:dyDescent="0.2">
      <c r="A1617" s="9">
        <v>0</v>
      </c>
      <c r="B1617" s="9">
        <v>49</v>
      </c>
      <c r="C1617" s="9">
        <v>2</v>
      </c>
      <c r="D1617" s="9">
        <v>0</v>
      </c>
      <c r="E1617" s="9">
        <v>0</v>
      </c>
      <c r="F1617" s="9">
        <v>0</v>
      </c>
      <c r="G1617" s="9">
        <v>0</v>
      </c>
      <c r="H1617" s="9">
        <v>0</v>
      </c>
      <c r="I1617" s="9">
        <v>0</v>
      </c>
      <c r="J1617" s="9">
        <v>170</v>
      </c>
      <c r="K1617" s="9">
        <v>112</v>
      </c>
      <c r="L1617" s="9">
        <v>79</v>
      </c>
      <c r="M1617" s="9">
        <v>21</v>
      </c>
      <c r="N1617" s="9">
        <v>60</v>
      </c>
      <c r="O1617" s="9">
        <v>80</v>
      </c>
      <c r="P1617" s="9">
        <v>0</v>
      </c>
    </row>
    <row r="1618" spans="1:16" ht="15.75" customHeight="1" x14ac:dyDescent="0.2">
      <c r="A1618" s="9">
        <v>0</v>
      </c>
      <c r="B1618" s="9">
        <v>41</v>
      </c>
      <c r="C1618" s="9">
        <v>1</v>
      </c>
      <c r="D1618" s="9">
        <v>0</v>
      </c>
      <c r="E1618" s="9">
        <v>0</v>
      </c>
      <c r="F1618" s="9" t="s">
        <v>92</v>
      </c>
      <c r="G1618" s="9">
        <v>0</v>
      </c>
      <c r="H1618" s="9">
        <v>0</v>
      </c>
      <c r="I1618" s="9">
        <v>0</v>
      </c>
      <c r="J1618" s="9">
        <v>179</v>
      </c>
      <c r="K1618" s="9">
        <v>121</v>
      </c>
      <c r="L1618" s="9">
        <v>83</v>
      </c>
      <c r="M1618" s="9">
        <v>23.04</v>
      </c>
      <c r="N1618" s="9">
        <v>66</v>
      </c>
      <c r="O1618" s="9">
        <v>90</v>
      </c>
      <c r="P1618" s="9">
        <v>0</v>
      </c>
    </row>
    <row r="1619" spans="1:16" ht="15.75" customHeight="1" x14ac:dyDescent="0.2">
      <c r="A1619" s="9">
        <v>0</v>
      </c>
      <c r="B1619" s="9">
        <v>50</v>
      </c>
      <c r="C1619" s="9">
        <v>4</v>
      </c>
      <c r="D1619" s="9">
        <v>0</v>
      </c>
      <c r="E1619" s="9">
        <v>0</v>
      </c>
      <c r="F1619" s="9">
        <v>0</v>
      </c>
      <c r="G1619" s="9">
        <v>0</v>
      </c>
      <c r="H1619" s="9">
        <v>0</v>
      </c>
      <c r="I1619" s="9">
        <v>0</v>
      </c>
      <c r="J1619" s="9">
        <v>243</v>
      </c>
      <c r="K1619" s="9">
        <v>131</v>
      </c>
      <c r="L1619" s="9">
        <v>80</v>
      </c>
      <c r="M1619" s="9">
        <v>23.24</v>
      </c>
      <c r="N1619" s="9">
        <v>110</v>
      </c>
      <c r="O1619" s="9" t="s">
        <v>92</v>
      </c>
      <c r="P1619" s="9">
        <v>0</v>
      </c>
    </row>
    <row r="1620" spans="1:16" ht="15.75" customHeight="1" x14ac:dyDescent="0.2">
      <c r="A1620" s="9">
        <v>1</v>
      </c>
      <c r="B1620" s="9">
        <v>50</v>
      </c>
      <c r="C1620" s="9">
        <v>2</v>
      </c>
      <c r="D1620" s="9">
        <v>1</v>
      </c>
      <c r="E1620" s="9">
        <v>10</v>
      </c>
      <c r="F1620" s="9">
        <v>0</v>
      </c>
      <c r="G1620" s="9">
        <v>0</v>
      </c>
      <c r="H1620" s="9">
        <v>0</v>
      </c>
      <c r="I1620" s="9">
        <v>0</v>
      </c>
      <c r="J1620" s="9">
        <v>180</v>
      </c>
      <c r="K1620" s="9">
        <v>116</v>
      </c>
      <c r="L1620" s="9">
        <v>82</v>
      </c>
      <c r="M1620" s="9">
        <v>30.11</v>
      </c>
      <c r="N1620" s="9">
        <v>80</v>
      </c>
      <c r="O1620" s="9">
        <v>92</v>
      </c>
      <c r="P1620" s="9">
        <v>0</v>
      </c>
    </row>
    <row r="1621" spans="1:16" ht="15.75" customHeight="1" x14ac:dyDescent="0.2">
      <c r="A1621" s="9">
        <v>1</v>
      </c>
      <c r="B1621" s="9">
        <v>59</v>
      </c>
      <c r="C1621" s="9">
        <v>1</v>
      </c>
      <c r="D1621" s="9">
        <v>0</v>
      </c>
      <c r="E1621" s="9">
        <v>0</v>
      </c>
      <c r="F1621" s="9">
        <v>0</v>
      </c>
      <c r="G1621" s="9">
        <v>0</v>
      </c>
      <c r="H1621" s="9">
        <v>1</v>
      </c>
      <c r="I1621" s="9">
        <v>0</v>
      </c>
      <c r="J1621" s="9">
        <v>178</v>
      </c>
      <c r="K1621" s="9">
        <v>170</v>
      </c>
      <c r="L1621" s="9">
        <v>118</v>
      </c>
      <c r="M1621" s="9">
        <v>33.450000000000003</v>
      </c>
      <c r="N1621" s="9">
        <v>79</v>
      </c>
      <c r="O1621" s="9">
        <v>81</v>
      </c>
      <c r="P1621" s="9">
        <v>0</v>
      </c>
    </row>
    <row r="1622" spans="1:16" ht="15.75" customHeight="1" x14ac:dyDescent="0.2">
      <c r="A1622" s="9">
        <v>0</v>
      </c>
      <c r="B1622" s="9">
        <v>56</v>
      </c>
      <c r="C1622" s="9">
        <v>2</v>
      </c>
      <c r="D1622" s="9">
        <v>0</v>
      </c>
      <c r="E1622" s="9">
        <v>0</v>
      </c>
      <c r="F1622" s="9">
        <v>0</v>
      </c>
      <c r="G1622" s="9">
        <v>0</v>
      </c>
      <c r="H1622" s="9">
        <v>1</v>
      </c>
      <c r="I1622" s="9">
        <v>0</v>
      </c>
      <c r="J1622" s="9">
        <v>338</v>
      </c>
      <c r="K1622" s="9">
        <v>190</v>
      </c>
      <c r="L1622" s="9">
        <v>97</v>
      </c>
      <c r="M1622" s="9">
        <v>26.1</v>
      </c>
      <c r="N1622" s="9">
        <v>75</v>
      </c>
      <c r="O1622" s="9">
        <v>83</v>
      </c>
      <c r="P1622" s="9">
        <v>0</v>
      </c>
    </row>
    <row r="1623" spans="1:16" ht="15.75" customHeight="1" x14ac:dyDescent="0.2">
      <c r="A1623" s="9">
        <v>0</v>
      </c>
      <c r="B1623" s="9">
        <v>49</v>
      </c>
      <c r="C1623" s="9">
        <v>3</v>
      </c>
      <c r="D1623" s="9">
        <v>0</v>
      </c>
      <c r="E1623" s="9">
        <v>0</v>
      </c>
      <c r="F1623" s="9">
        <v>0</v>
      </c>
      <c r="G1623" s="9">
        <v>0</v>
      </c>
      <c r="H1623" s="9">
        <v>0</v>
      </c>
      <c r="I1623" s="9">
        <v>0</v>
      </c>
      <c r="J1623" s="9">
        <v>241</v>
      </c>
      <c r="K1623" s="9">
        <v>120</v>
      </c>
      <c r="L1623" s="9">
        <v>70.5</v>
      </c>
      <c r="M1623" s="9">
        <v>23.29</v>
      </c>
      <c r="N1623" s="9">
        <v>87</v>
      </c>
      <c r="O1623" s="9">
        <v>84</v>
      </c>
      <c r="P1623" s="9">
        <v>0</v>
      </c>
    </row>
    <row r="1624" spans="1:16" ht="15.75" customHeight="1" x14ac:dyDescent="0.2">
      <c r="A1624" s="9">
        <v>0</v>
      </c>
      <c r="B1624" s="9">
        <v>50</v>
      </c>
      <c r="C1624" s="9" t="s">
        <v>92</v>
      </c>
      <c r="D1624" s="9">
        <v>1</v>
      </c>
      <c r="E1624" s="9">
        <v>15</v>
      </c>
      <c r="F1624" s="9">
        <v>0</v>
      </c>
      <c r="G1624" s="9">
        <v>0</v>
      </c>
      <c r="H1624" s="9">
        <v>1</v>
      </c>
      <c r="I1624" s="9">
        <v>0</v>
      </c>
      <c r="J1624" s="9">
        <v>253</v>
      </c>
      <c r="K1624" s="9">
        <v>132</v>
      </c>
      <c r="L1624" s="9">
        <v>84.5</v>
      </c>
      <c r="M1624" s="9">
        <v>27.96</v>
      </c>
      <c r="N1624" s="9">
        <v>88</v>
      </c>
      <c r="O1624" s="9">
        <v>73</v>
      </c>
      <c r="P1624" s="9">
        <v>0</v>
      </c>
    </row>
    <row r="1625" spans="1:16" ht="15.75" customHeight="1" x14ac:dyDescent="0.2">
      <c r="A1625" s="9">
        <v>1</v>
      </c>
      <c r="B1625" s="9">
        <v>46</v>
      </c>
      <c r="C1625" s="9">
        <v>1</v>
      </c>
      <c r="D1625" s="9">
        <v>1</v>
      </c>
      <c r="E1625" s="9">
        <v>5</v>
      </c>
      <c r="F1625" s="9">
        <v>0</v>
      </c>
      <c r="G1625" s="9">
        <v>0</v>
      </c>
      <c r="H1625" s="9">
        <v>0</v>
      </c>
      <c r="I1625" s="9">
        <v>0</v>
      </c>
      <c r="J1625" s="9">
        <v>221</v>
      </c>
      <c r="K1625" s="9">
        <v>125</v>
      </c>
      <c r="L1625" s="9">
        <v>88</v>
      </c>
      <c r="M1625" s="9">
        <v>24.81</v>
      </c>
      <c r="N1625" s="9">
        <v>72</v>
      </c>
      <c r="O1625" s="9">
        <v>87</v>
      </c>
      <c r="P1625" s="9">
        <v>0</v>
      </c>
    </row>
    <row r="1626" spans="1:16" ht="15.75" customHeight="1" x14ac:dyDescent="0.2">
      <c r="A1626" s="9">
        <v>0</v>
      </c>
      <c r="B1626" s="9">
        <v>70</v>
      </c>
      <c r="C1626" s="9">
        <v>1</v>
      </c>
      <c r="D1626" s="9">
        <v>0</v>
      </c>
      <c r="E1626" s="9">
        <v>0</v>
      </c>
      <c r="F1626" s="9">
        <v>0</v>
      </c>
      <c r="G1626" s="9">
        <v>1</v>
      </c>
      <c r="H1626" s="9">
        <v>1</v>
      </c>
      <c r="I1626" s="9">
        <v>0</v>
      </c>
      <c r="J1626" s="9">
        <v>107</v>
      </c>
      <c r="K1626" s="9">
        <v>143</v>
      </c>
      <c r="L1626" s="9">
        <v>93</v>
      </c>
      <c r="M1626" s="9" t="s">
        <v>92</v>
      </c>
      <c r="N1626" s="9">
        <v>68</v>
      </c>
      <c r="O1626" s="9">
        <v>62</v>
      </c>
      <c r="P1626" s="9">
        <v>1</v>
      </c>
    </row>
    <row r="1627" spans="1:16" ht="15.75" customHeight="1" x14ac:dyDescent="0.2">
      <c r="A1627" s="9">
        <v>0</v>
      </c>
      <c r="B1627" s="9">
        <v>49</v>
      </c>
      <c r="C1627" s="9">
        <v>2</v>
      </c>
      <c r="D1627" s="9">
        <v>1</v>
      </c>
      <c r="E1627" s="9" t="s">
        <v>92</v>
      </c>
      <c r="F1627" s="9">
        <v>0</v>
      </c>
      <c r="G1627" s="9">
        <v>0</v>
      </c>
      <c r="H1627" s="9">
        <v>1</v>
      </c>
      <c r="I1627" s="9">
        <v>0</v>
      </c>
      <c r="J1627" s="9">
        <v>233</v>
      </c>
      <c r="K1627" s="9">
        <v>158</v>
      </c>
      <c r="L1627" s="9">
        <v>102</v>
      </c>
      <c r="M1627" s="9">
        <v>25.31</v>
      </c>
      <c r="N1627" s="9">
        <v>90</v>
      </c>
      <c r="O1627" s="9">
        <v>72</v>
      </c>
      <c r="P1627" s="9">
        <v>0</v>
      </c>
    </row>
    <row r="1628" spans="1:16" ht="15.75" customHeight="1" x14ac:dyDescent="0.2">
      <c r="A1628" s="9">
        <v>1</v>
      </c>
      <c r="B1628" s="9">
        <v>41</v>
      </c>
      <c r="C1628" s="9">
        <v>2</v>
      </c>
      <c r="D1628" s="9">
        <v>0</v>
      </c>
      <c r="E1628" s="9">
        <v>0</v>
      </c>
      <c r="F1628" s="9">
        <v>0</v>
      </c>
      <c r="G1628" s="9">
        <v>0</v>
      </c>
      <c r="H1628" s="9">
        <v>0</v>
      </c>
      <c r="I1628" s="9">
        <v>0</v>
      </c>
      <c r="J1628" s="9">
        <v>247</v>
      </c>
      <c r="K1628" s="9">
        <v>104</v>
      </c>
      <c r="L1628" s="9">
        <v>73</v>
      </c>
      <c r="M1628" s="9">
        <v>23.7</v>
      </c>
      <c r="N1628" s="9">
        <v>68</v>
      </c>
      <c r="O1628" s="9">
        <v>68</v>
      </c>
      <c r="P1628" s="9">
        <v>0</v>
      </c>
    </row>
    <row r="1629" spans="1:16" ht="15.75" customHeight="1" x14ac:dyDescent="0.2">
      <c r="A1629" s="9">
        <v>0</v>
      </c>
      <c r="B1629" s="9">
        <v>46</v>
      </c>
      <c r="C1629" s="9">
        <v>2</v>
      </c>
      <c r="D1629" s="9">
        <v>0</v>
      </c>
      <c r="E1629" s="9">
        <v>0</v>
      </c>
      <c r="F1629" s="9">
        <v>0</v>
      </c>
      <c r="G1629" s="9">
        <v>0</v>
      </c>
      <c r="H1629" s="9">
        <v>0</v>
      </c>
      <c r="I1629" s="9">
        <v>0</v>
      </c>
      <c r="J1629" s="9">
        <v>244</v>
      </c>
      <c r="K1629" s="9">
        <v>107.5</v>
      </c>
      <c r="L1629" s="9">
        <v>70</v>
      </c>
      <c r="M1629" s="9">
        <v>22.72</v>
      </c>
      <c r="N1629" s="9">
        <v>47</v>
      </c>
      <c r="O1629" s="9">
        <v>88</v>
      </c>
      <c r="P1629" s="9">
        <v>0</v>
      </c>
    </row>
    <row r="1630" spans="1:16" ht="15.75" customHeight="1" x14ac:dyDescent="0.2">
      <c r="A1630" s="9">
        <v>0</v>
      </c>
      <c r="B1630" s="9">
        <v>50</v>
      </c>
      <c r="C1630" s="9">
        <v>1</v>
      </c>
      <c r="D1630" s="9">
        <v>1</v>
      </c>
      <c r="E1630" s="9">
        <v>9</v>
      </c>
      <c r="F1630" s="9">
        <v>0</v>
      </c>
      <c r="G1630" s="9">
        <v>0</v>
      </c>
      <c r="H1630" s="9">
        <v>0</v>
      </c>
      <c r="I1630" s="9">
        <v>0</v>
      </c>
      <c r="J1630" s="9">
        <v>229</v>
      </c>
      <c r="K1630" s="9">
        <v>114</v>
      </c>
      <c r="L1630" s="9">
        <v>68</v>
      </c>
      <c r="M1630" s="9">
        <v>23.2</v>
      </c>
      <c r="N1630" s="9">
        <v>90</v>
      </c>
      <c r="O1630" s="9">
        <v>70</v>
      </c>
      <c r="P1630" s="9">
        <v>0</v>
      </c>
    </row>
    <row r="1631" spans="1:16" ht="15.75" customHeight="1" x14ac:dyDescent="0.2">
      <c r="A1631" s="9">
        <v>0</v>
      </c>
      <c r="B1631" s="9">
        <v>44</v>
      </c>
      <c r="C1631" s="9">
        <v>1</v>
      </c>
      <c r="D1631" s="9">
        <v>0</v>
      </c>
      <c r="E1631" s="9">
        <v>0</v>
      </c>
      <c r="F1631" s="9">
        <v>0</v>
      </c>
      <c r="G1631" s="9">
        <v>0</v>
      </c>
      <c r="H1631" s="9">
        <v>0</v>
      </c>
      <c r="I1631" s="9">
        <v>0</v>
      </c>
      <c r="J1631" s="9">
        <v>197</v>
      </c>
      <c r="K1631" s="9">
        <v>125.5</v>
      </c>
      <c r="L1631" s="9">
        <v>82.5</v>
      </c>
      <c r="M1631" s="9">
        <v>25.13</v>
      </c>
      <c r="N1631" s="9">
        <v>79</v>
      </c>
      <c r="O1631" s="9">
        <v>50</v>
      </c>
      <c r="P1631" s="9">
        <v>0</v>
      </c>
    </row>
    <row r="1632" spans="1:16" ht="15.75" customHeight="1" x14ac:dyDescent="0.2">
      <c r="A1632" s="9">
        <v>1</v>
      </c>
      <c r="B1632" s="9">
        <v>57</v>
      </c>
      <c r="C1632" s="9">
        <v>1</v>
      </c>
      <c r="D1632" s="9">
        <v>0</v>
      </c>
      <c r="E1632" s="9">
        <v>0</v>
      </c>
      <c r="F1632" s="9">
        <v>0</v>
      </c>
      <c r="G1632" s="9">
        <v>0</v>
      </c>
      <c r="H1632" s="9">
        <v>0</v>
      </c>
      <c r="I1632" s="9">
        <v>0</v>
      </c>
      <c r="J1632" s="9">
        <v>200</v>
      </c>
      <c r="K1632" s="9">
        <v>117.5</v>
      </c>
      <c r="L1632" s="9">
        <v>80</v>
      </c>
      <c r="M1632" s="9">
        <v>25.41</v>
      </c>
      <c r="N1632" s="9">
        <v>65</v>
      </c>
      <c r="O1632" s="9">
        <v>80</v>
      </c>
      <c r="P1632" s="9">
        <v>0</v>
      </c>
    </row>
    <row r="1633" spans="1:16" ht="15.75" customHeight="1" x14ac:dyDescent="0.2">
      <c r="A1633" s="9">
        <v>0</v>
      </c>
      <c r="B1633" s="9">
        <v>58</v>
      </c>
      <c r="C1633" s="9">
        <v>2</v>
      </c>
      <c r="D1633" s="9">
        <v>0</v>
      </c>
      <c r="E1633" s="9">
        <v>0</v>
      </c>
      <c r="F1633" s="9">
        <v>0</v>
      </c>
      <c r="G1633" s="9">
        <v>0</v>
      </c>
      <c r="H1633" s="9">
        <v>1</v>
      </c>
      <c r="I1633" s="9">
        <v>0</v>
      </c>
      <c r="J1633" s="9">
        <v>312</v>
      </c>
      <c r="K1633" s="9">
        <v>161</v>
      </c>
      <c r="L1633" s="9">
        <v>100.5</v>
      </c>
      <c r="M1633" s="9">
        <v>21.51</v>
      </c>
      <c r="N1633" s="9">
        <v>75</v>
      </c>
      <c r="O1633" s="9">
        <v>64</v>
      </c>
      <c r="P1633" s="9">
        <v>1</v>
      </c>
    </row>
    <row r="1634" spans="1:16" ht="15.75" customHeight="1" x14ac:dyDescent="0.2">
      <c r="A1634" s="9">
        <v>1</v>
      </c>
      <c r="B1634" s="9">
        <v>41</v>
      </c>
      <c r="C1634" s="9">
        <v>2</v>
      </c>
      <c r="D1634" s="9">
        <v>1</v>
      </c>
      <c r="E1634" s="9">
        <v>40</v>
      </c>
      <c r="F1634" s="9">
        <v>0</v>
      </c>
      <c r="G1634" s="9">
        <v>0</v>
      </c>
      <c r="H1634" s="9">
        <v>1</v>
      </c>
      <c r="I1634" s="9">
        <v>0</v>
      </c>
      <c r="J1634" s="9">
        <v>313</v>
      </c>
      <c r="K1634" s="9">
        <v>114</v>
      </c>
      <c r="L1634" s="9">
        <v>79</v>
      </c>
      <c r="M1634" s="9">
        <v>25.63</v>
      </c>
      <c r="N1634" s="9">
        <v>60</v>
      </c>
      <c r="O1634" s="9">
        <v>93</v>
      </c>
      <c r="P1634" s="9">
        <v>0</v>
      </c>
    </row>
    <row r="1635" spans="1:16" ht="15.75" customHeight="1" x14ac:dyDescent="0.2">
      <c r="A1635" s="9">
        <v>0</v>
      </c>
      <c r="B1635" s="9">
        <v>43</v>
      </c>
      <c r="C1635" s="9">
        <v>4</v>
      </c>
      <c r="D1635" s="9">
        <v>0</v>
      </c>
      <c r="E1635" s="9">
        <v>0</v>
      </c>
      <c r="F1635" s="9">
        <v>0</v>
      </c>
      <c r="G1635" s="9">
        <v>0</v>
      </c>
      <c r="H1635" s="9">
        <v>0</v>
      </c>
      <c r="I1635" s="9">
        <v>0</v>
      </c>
      <c r="J1635" s="9">
        <v>240</v>
      </c>
      <c r="K1635" s="9">
        <v>110.5</v>
      </c>
      <c r="L1635" s="9">
        <v>66</v>
      </c>
      <c r="M1635" s="9">
        <v>24.09</v>
      </c>
      <c r="N1635" s="9">
        <v>67</v>
      </c>
      <c r="O1635" s="9">
        <v>80</v>
      </c>
      <c r="P1635" s="9">
        <v>0</v>
      </c>
    </row>
    <row r="1636" spans="1:16" ht="15.75" customHeight="1" x14ac:dyDescent="0.2">
      <c r="A1636" s="9">
        <v>1</v>
      </c>
      <c r="B1636" s="9">
        <v>36</v>
      </c>
      <c r="C1636" s="9">
        <v>2</v>
      </c>
      <c r="D1636" s="9">
        <v>1</v>
      </c>
      <c r="E1636" s="9">
        <v>20</v>
      </c>
      <c r="F1636" s="9">
        <v>0</v>
      </c>
      <c r="G1636" s="9">
        <v>0</v>
      </c>
      <c r="H1636" s="9">
        <v>0</v>
      </c>
      <c r="I1636" s="9">
        <v>0</v>
      </c>
      <c r="J1636" s="9">
        <v>204</v>
      </c>
      <c r="K1636" s="9">
        <v>132.5</v>
      </c>
      <c r="L1636" s="9">
        <v>82.5</v>
      </c>
      <c r="M1636" s="9">
        <v>21.27</v>
      </c>
      <c r="N1636" s="9">
        <v>70</v>
      </c>
      <c r="O1636" s="9">
        <v>84</v>
      </c>
      <c r="P1636" s="9">
        <v>0</v>
      </c>
    </row>
    <row r="1637" spans="1:16" ht="15.75" customHeight="1" x14ac:dyDescent="0.2">
      <c r="A1637" s="9">
        <v>1</v>
      </c>
      <c r="B1637" s="9">
        <v>52</v>
      </c>
      <c r="C1637" s="9">
        <v>1</v>
      </c>
      <c r="D1637" s="9">
        <v>1</v>
      </c>
      <c r="E1637" s="9">
        <v>2</v>
      </c>
      <c r="F1637" s="9">
        <v>0</v>
      </c>
      <c r="G1637" s="9">
        <v>0</v>
      </c>
      <c r="H1637" s="9">
        <v>0</v>
      </c>
      <c r="I1637" s="9">
        <v>0</v>
      </c>
      <c r="J1637" s="9">
        <v>246</v>
      </c>
      <c r="K1637" s="9">
        <v>122</v>
      </c>
      <c r="L1637" s="9">
        <v>81</v>
      </c>
      <c r="M1637" s="9">
        <v>27.61</v>
      </c>
      <c r="N1637" s="9">
        <v>90</v>
      </c>
      <c r="O1637" s="9">
        <v>98</v>
      </c>
      <c r="P1637" s="9">
        <v>0</v>
      </c>
    </row>
    <row r="1638" spans="1:16" ht="15.75" customHeight="1" x14ac:dyDescent="0.2">
      <c r="A1638" s="9">
        <v>1</v>
      </c>
      <c r="B1638" s="9">
        <v>44</v>
      </c>
      <c r="C1638" s="9">
        <v>4</v>
      </c>
      <c r="D1638" s="9">
        <v>0</v>
      </c>
      <c r="E1638" s="9">
        <v>0</v>
      </c>
      <c r="F1638" s="9">
        <v>0</v>
      </c>
      <c r="G1638" s="9">
        <v>0</v>
      </c>
      <c r="H1638" s="9">
        <v>0</v>
      </c>
      <c r="I1638" s="9">
        <v>0</v>
      </c>
      <c r="J1638" s="9">
        <v>211</v>
      </c>
      <c r="K1638" s="9">
        <v>130</v>
      </c>
      <c r="L1638" s="9">
        <v>85.5</v>
      </c>
      <c r="M1638" s="9">
        <v>26.98</v>
      </c>
      <c r="N1638" s="9">
        <v>60</v>
      </c>
      <c r="O1638" s="9">
        <v>82</v>
      </c>
      <c r="P1638" s="9">
        <v>0</v>
      </c>
    </row>
    <row r="1639" spans="1:16" ht="15.75" customHeight="1" x14ac:dyDescent="0.2">
      <c r="A1639" s="9">
        <v>0</v>
      </c>
      <c r="B1639" s="9">
        <v>36</v>
      </c>
      <c r="C1639" s="9">
        <v>3</v>
      </c>
      <c r="D1639" s="9">
        <v>1</v>
      </c>
      <c r="E1639" s="9">
        <v>5</v>
      </c>
      <c r="F1639" s="9">
        <v>0</v>
      </c>
      <c r="G1639" s="9">
        <v>0</v>
      </c>
      <c r="H1639" s="9">
        <v>0</v>
      </c>
      <c r="I1639" s="9">
        <v>0</v>
      </c>
      <c r="J1639" s="9">
        <v>200</v>
      </c>
      <c r="K1639" s="9">
        <v>121.5</v>
      </c>
      <c r="L1639" s="9">
        <v>72.5</v>
      </c>
      <c r="M1639" s="9">
        <v>23.09</v>
      </c>
      <c r="N1639" s="9">
        <v>75</v>
      </c>
      <c r="O1639" s="9">
        <v>75</v>
      </c>
      <c r="P1639" s="9">
        <v>0</v>
      </c>
    </row>
    <row r="1640" spans="1:16" ht="15.75" customHeight="1" x14ac:dyDescent="0.2">
      <c r="A1640" s="9">
        <v>1</v>
      </c>
      <c r="B1640" s="9">
        <v>38</v>
      </c>
      <c r="C1640" s="9">
        <v>2</v>
      </c>
      <c r="D1640" s="9">
        <v>1</v>
      </c>
      <c r="E1640" s="9">
        <v>43</v>
      </c>
      <c r="F1640" s="9">
        <v>0</v>
      </c>
      <c r="G1640" s="9">
        <v>0</v>
      </c>
      <c r="H1640" s="9">
        <v>1</v>
      </c>
      <c r="I1640" s="9">
        <v>0</v>
      </c>
      <c r="J1640" s="9">
        <v>265</v>
      </c>
      <c r="K1640" s="9">
        <v>129</v>
      </c>
      <c r="L1640" s="9">
        <v>85</v>
      </c>
      <c r="M1640" s="9">
        <v>31.61</v>
      </c>
      <c r="N1640" s="9">
        <v>68</v>
      </c>
      <c r="O1640" s="9">
        <v>68</v>
      </c>
      <c r="P1640" s="9">
        <v>0</v>
      </c>
    </row>
    <row r="1641" spans="1:16" ht="15.75" customHeight="1" x14ac:dyDescent="0.2">
      <c r="A1641" s="9">
        <v>0</v>
      </c>
      <c r="B1641" s="9">
        <v>54</v>
      </c>
      <c r="C1641" s="9">
        <v>1</v>
      </c>
      <c r="D1641" s="9">
        <v>1</v>
      </c>
      <c r="E1641" s="9">
        <v>5</v>
      </c>
      <c r="F1641" s="9">
        <v>0</v>
      </c>
      <c r="G1641" s="9">
        <v>0</v>
      </c>
      <c r="H1641" s="9">
        <v>1</v>
      </c>
      <c r="I1641" s="9">
        <v>0</v>
      </c>
      <c r="J1641" s="9">
        <v>298</v>
      </c>
      <c r="K1641" s="9">
        <v>151.5</v>
      </c>
      <c r="L1641" s="9">
        <v>96.5</v>
      </c>
      <c r="M1641" s="9">
        <v>30.29</v>
      </c>
      <c r="N1641" s="9">
        <v>64</v>
      </c>
      <c r="O1641" s="9">
        <v>77</v>
      </c>
      <c r="P1641" s="9">
        <v>0</v>
      </c>
    </row>
    <row r="1642" spans="1:16" ht="15.75" customHeight="1" x14ac:dyDescent="0.2">
      <c r="A1642" s="9">
        <v>1</v>
      </c>
      <c r="B1642" s="9">
        <v>39</v>
      </c>
      <c r="C1642" s="9">
        <v>1</v>
      </c>
      <c r="D1642" s="9">
        <v>1</v>
      </c>
      <c r="E1642" s="9">
        <v>20</v>
      </c>
      <c r="F1642" s="9">
        <v>0</v>
      </c>
      <c r="G1642" s="9">
        <v>0</v>
      </c>
      <c r="H1642" s="9">
        <v>0</v>
      </c>
      <c r="I1642" s="9">
        <v>0</v>
      </c>
      <c r="J1642" s="9">
        <v>325</v>
      </c>
      <c r="K1642" s="9">
        <v>122</v>
      </c>
      <c r="L1642" s="9">
        <v>82</v>
      </c>
      <c r="M1642" s="9">
        <v>26.04</v>
      </c>
      <c r="N1642" s="9">
        <v>58</v>
      </c>
      <c r="O1642" s="9">
        <v>93</v>
      </c>
      <c r="P1642" s="9">
        <v>0</v>
      </c>
    </row>
    <row r="1643" spans="1:16" ht="15.75" customHeight="1" x14ac:dyDescent="0.2">
      <c r="A1643" s="9">
        <v>0</v>
      </c>
      <c r="B1643" s="9">
        <v>40</v>
      </c>
      <c r="C1643" s="9" t="s">
        <v>92</v>
      </c>
      <c r="D1643" s="9">
        <v>0</v>
      </c>
      <c r="E1643" s="9">
        <v>0</v>
      </c>
      <c r="F1643" s="9">
        <v>0</v>
      </c>
      <c r="G1643" s="9">
        <v>0</v>
      </c>
      <c r="H1643" s="9">
        <v>0</v>
      </c>
      <c r="I1643" s="9">
        <v>0</v>
      </c>
      <c r="J1643" s="9">
        <v>228</v>
      </c>
      <c r="K1643" s="9">
        <v>116</v>
      </c>
      <c r="L1643" s="9">
        <v>78</v>
      </c>
      <c r="M1643" s="9">
        <v>27.72</v>
      </c>
      <c r="N1643" s="9">
        <v>62</v>
      </c>
      <c r="O1643" s="9">
        <v>75</v>
      </c>
      <c r="P1643" s="9">
        <v>0</v>
      </c>
    </row>
    <row r="1644" spans="1:16" ht="15.75" customHeight="1" x14ac:dyDescent="0.2">
      <c r="A1644" s="9">
        <v>0</v>
      </c>
      <c r="B1644" s="9">
        <v>48</v>
      </c>
      <c r="C1644" s="9">
        <v>2</v>
      </c>
      <c r="D1644" s="9">
        <v>0</v>
      </c>
      <c r="E1644" s="9">
        <v>0</v>
      </c>
      <c r="F1644" s="9">
        <v>0</v>
      </c>
      <c r="G1644" s="9">
        <v>0</v>
      </c>
      <c r="H1644" s="9">
        <v>0</v>
      </c>
      <c r="I1644" s="9">
        <v>0</v>
      </c>
      <c r="J1644" s="9">
        <v>271</v>
      </c>
      <c r="K1644" s="9">
        <v>110</v>
      </c>
      <c r="L1644" s="9">
        <v>74</v>
      </c>
      <c r="M1644" s="9">
        <v>21.79</v>
      </c>
      <c r="N1644" s="9">
        <v>56</v>
      </c>
      <c r="O1644" s="9">
        <v>67</v>
      </c>
      <c r="P1644" s="9">
        <v>0</v>
      </c>
    </row>
    <row r="1645" spans="1:16" ht="15.75" customHeight="1" x14ac:dyDescent="0.2">
      <c r="A1645" s="9">
        <v>0</v>
      </c>
      <c r="B1645" s="9">
        <v>39</v>
      </c>
      <c r="C1645" s="9">
        <v>4</v>
      </c>
      <c r="D1645" s="9">
        <v>1</v>
      </c>
      <c r="E1645" s="9">
        <v>15</v>
      </c>
      <c r="F1645" s="9">
        <v>0</v>
      </c>
      <c r="G1645" s="9">
        <v>0</v>
      </c>
      <c r="H1645" s="9">
        <v>0</v>
      </c>
      <c r="I1645" s="9">
        <v>0</v>
      </c>
      <c r="J1645" s="9">
        <v>229</v>
      </c>
      <c r="K1645" s="9">
        <v>113.5</v>
      </c>
      <c r="L1645" s="9">
        <v>72.5</v>
      </c>
      <c r="M1645" s="9">
        <v>22.33</v>
      </c>
      <c r="N1645" s="9">
        <v>84</v>
      </c>
      <c r="O1645" s="9">
        <v>82</v>
      </c>
      <c r="P1645" s="9">
        <v>0</v>
      </c>
    </row>
    <row r="1646" spans="1:16" ht="15.75" customHeight="1" x14ac:dyDescent="0.2">
      <c r="A1646" s="9">
        <v>0</v>
      </c>
      <c r="B1646" s="9">
        <v>41</v>
      </c>
      <c r="C1646" s="9">
        <v>4</v>
      </c>
      <c r="D1646" s="9">
        <v>0</v>
      </c>
      <c r="E1646" s="9">
        <v>0</v>
      </c>
      <c r="F1646" s="9">
        <v>0</v>
      </c>
      <c r="G1646" s="9">
        <v>0</v>
      </c>
      <c r="H1646" s="9">
        <v>0</v>
      </c>
      <c r="I1646" s="9">
        <v>0</v>
      </c>
      <c r="J1646" s="9">
        <v>159</v>
      </c>
      <c r="K1646" s="9">
        <v>119</v>
      </c>
      <c r="L1646" s="9">
        <v>76</v>
      </c>
      <c r="M1646" s="9">
        <v>27.49</v>
      </c>
      <c r="N1646" s="9">
        <v>55</v>
      </c>
      <c r="O1646" s="9">
        <v>70</v>
      </c>
      <c r="P1646" s="9">
        <v>0</v>
      </c>
    </row>
    <row r="1647" spans="1:16" ht="15.75" customHeight="1" x14ac:dyDescent="0.2">
      <c r="A1647" s="9">
        <v>1</v>
      </c>
      <c r="B1647" s="9">
        <v>40</v>
      </c>
      <c r="C1647" s="9">
        <v>2</v>
      </c>
      <c r="D1647" s="9">
        <v>1</v>
      </c>
      <c r="E1647" s="9">
        <v>10</v>
      </c>
      <c r="F1647" s="9">
        <v>0</v>
      </c>
      <c r="G1647" s="9">
        <v>0</v>
      </c>
      <c r="H1647" s="9">
        <v>0</v>
      </c>
      <c r="I1647" s="9">
        <v>0</v>
      </c>
      <c r="J1647" s="9">
        <v>195</v>
      </c>
      <c r="K1647" s="9">
        <v>110</v>
      </c>
      <c r="L1647" s="9">
        <v>70</v>
      </c>
      <c r="M1647" s="9">
        <v>24.75</v>
      </c>
      <c r="N1647" s="9">
        <v>79</v>
      </c>
      <c r="O1647" s="9" t="s">
        <v>92</v>
      </c>
      <c r="P1647" s="9">
        <v>0</v>
      </c>
    </row>
    <row r="1648" spans="1:16" ht="15.75" customHeight="1" x14ac:dyDescent="0.2">
      <c r="A1648" s="9">
        <v>0</v>
      </c>
      <c r="B1648" s="9">
        <v>51</v>
      </c>
      <c r="C1648" s="9">
        <v>1</v>
      </c>
      <c r="D1648" s="9">
        <v>0</v>
      </c>
      <c r="E1648" s="9">
        <v>0</v>
      </c>
      <c r="F1648" s="9">
        <v>0</v>
      </c>
      <c r="G1648" s="9">
        <v>0</v>
      </c>
      <c r="H1648" s="9">
        <v>1</v>
      </c>
      <c r="I1648" s="9">
        <v>0</v>
      </c>
      <c r="J1648" s="9">
        <v>216</v>
      </c>
      <c r="K1648" s="9">
        <v>154</v>
      </c>
      <c r="L1648" s="9">
        <v>98</v>
      </c>
      <c r="M1648" s="9">
        <v>32.35</v>
      </c>
      <c r="N1648" s="9">
        <v>75</v>
      </c>
      <c r="O1648" s="9">
        <v>103</v>
      </c>
      <c r="P1648" s="9">
        <v>0</v>
      </c>
    </row>
    <row r="1649" spans="1:16" ht="15.75" customHeight="1" x14ac:dyDescent="0.2">
      <c r="A1649" s="9">
        <v>1</v>
      </c>
      <c r="B1649" s="9">
        <v>38</v>
      </c>
      <c r="C1649" s="9">
        <v>2</v>
      </c>
      <c r="D1649" s="9">
        <v>1</v>
      </c>
      <c r="E1649" s="9">
        <v>20</v>
      </c>
      <c r="F1649" s="9">
        <v>0</v>
      </c>
      <c r="G1649" s="9">
        <v>0</v>
      </c>
      <c r="H1649" s="9">
        <v>0</v>
      </c>
      <c r="I1649" s="9">
        <v>0</v>
      </c>
      <c r="J1649" s="9">
        <v>268</v>
      </c>
      <c r="K1649" s="9">
        <v>134</v>
      </c>
      <c r="L1649" s="9">
        <v>78</v>
      </c>
      <c r="M1649" s="9">
        <v>31.62</v>
      </c>
      <c r="N1649" s="9">
        <v>80</v>
      </c>
      <c r="O1649" s="9" t="s">
        <v>92</v>
      </c>
      <c r="P1649" s="9">
        <v>0</v>
      </c>
    </row>
    <row r="1650" spans="1:16" ht="15.75" customHeight="1" x14ac:dyDescent="0.2">
      <c r="A1650" s="9">
        <v>0</v>
      </c>
      <c r="B1650" s="9">
        <v>60</v>
      </c>
      <c r="C1650" s="9">
        <v>3</v>
      </c>
      <c r="D1650" s="9">
        <v>0</v>
      </c>
      <c r="E1650" s="9">
        <v>0</v>
      </c>
      <c r="F1650" s="9">
        <v>0</v>
      </c>
      <c r="G1650" s="9">
        <v>0</v>
      </c>
      <c r="H1650" s="9">
        <v>0</v>
      </c>
      <c r="I1650" s="9">
        <v>0</v>
      </c>
      <c r="J1650" s="9">
        <v>268</v>
      </c>
      <c r="K1650" s="9">
        <v>123</v>
      </c>
      <c r="L1650" s="9">
        <v>82</v>
      </c>
      <c r="M1650" s="9">
        <v>29.47</v>
      </c>
      <c r="N1650" s="9">
        <v>80</v>
      </c>
      <c r="O1650" s="9">
        <v>85</v>
      </c>
      <c r="P1650" s="9">
        <v>0</v>
      </c>
    </row>
    <row r="1651" spans="1:16" ht="15.75" customHeight="1" x14ac:dyDescent="0.2">
      <c r="A1651" s="9">
        <v>0</v>
      </c>
      <c r="B1651" s="9">
        <v>43</v>
      </c>
      <c r="C1651" s="9">
        <v>1</v>
      </c>
      <c r="D1651" s="9">
        <v>0</v>
      </c>
      <c r="E1651" s="9">
        <v>0</v>
      </c>
      <c r="F1651" s="9">
        <v>0</v>
      </c>
      <c r="G1651" s="9">
        <v>0</v>
      </c>
      <c r="H1651" s="9">
        <v>1</v>
      </c>
      <c r="I1651" s="9">
        <v>1</v>
      </c>
      <c r="J1651" s="9">
        <v>231</v>
      </c>
      <c r="K1651" s="9">
        <v>155.5</v>
      </c>
      <c r="L1651" s="9">
        <v>99.5</v>
      </c>
      <c r="M1651" s="9">
        <v>34.950000000000003</v>
      </c>
      <c r="N1651" s="9">
        <v>68</v>
      </c>
      <c r="O1651" s="9">
        <v>274</v>
      </c>
      <c r="P1651" s="9">
        <v>1</v>
      </c>
    </row>
    <row r="1652" spans="1:16" ht="15.75" customHeight="1" x14ac:dyDescent="0.2">
      <c r="A1652" s="9">
        <v>1</v>
      </c>
      <c r="B1652" s="9">
        <v>42</v>
      </c>
      <c r="C1652" s="9">
        <v>1</v>
      </c>
      <c r="D1652" s="9">
        <v>1</v>
      </c>
      <c r="E1652" s="9">
        <v>25</v>
      </c>
      <c r="F1652" s="9">
        <v>0</v>
      </c>
      <c r="G1652" s="9">
        <v>0</v>
      </c>
      <c r="H1652" s="9">
        <v>0</v>
      </c>
      <c r="I1652" s="9">
        <v>0</v>
      </c>
      <c r="J1652" s="9">
        <v>231</v>
      </c>
      <c r="K1652" s="9">
        <v>122</v>
      </c>
      <c r="L1652" s="9">
        <v>84</v>
      </c>
      <c r="M1652" s="9">
        <v>27.63</v>
      </c>
      <c r="N1652" s="9">
        <v>66</v>
      </c>
      <c r="O1652" s="9">
        <v>72</v>
      </c>
      <c r="P1652" s="9">
        <v>0</v>
      </c>
    </row>
    <row r="1653" spans="1:16" ht="15.75" customHeight="1" x14ac:dyDescent="0.2">
      <c r="A1653" s="9">
        <v>0</v>
      </c>
      <c r="B1653" s="9">
        <v>51</v>
      </c>
      <c r="C1653" s="9">
        <v>1</v>
      </c>
      <c r="D1653" s="9">
        <v>1</v>
      </c>
      <c r="E1653" s="9">
        <v>3</v>
      </c>
      <c r="F1653" s="9">
        <v>0</v>
      </c>
      <c r="G1653" s="9">
        <v>0</v>
      </c>
      <c r="H1653" s="9">
        <v>0</v>
      </c>
      <c r="I1653" s="9">
        <v>0</v>
      </c>
      <c r="J1653" s="9">
        <v>246</v>
      </c>
      <c r="K1653" s="9">
        <v>111.5</v>
      </c>
      <c r="L1653" s="9">
        <v>74</v>
      </c>
      <c r="M1653" s="9">
        <v>25.09</v>
      </c>
      <c r="N1653" s="9">
        <v>78</v>
      </c>
      <c r="O1653" s="9">
        <v>78</v>
      </c>
      <c r="P1653" s="9">
        <v>0</v>
      </c>
    </row>
    <row r="1654" spans="1:16" ht="15.75" customHeight="1" x14ac:dyDescent="0.2">
      <c r="A1654" s="9">
        <v>0</v>
      </c>
      <c r="B1654" s="9">
        <v>39</v>
      </c>
      <c r="C1654" s="9">
        <v>3</v>
      </c>
      <c r="D1654" s="9">
        <v>0</v>
      </c>
      <c r="E1654" s="9">
        <v>0</v>
      </c>
      <c r="F1654" s="9">
        <v>0</v>
      </c>
      <c r="G1654" s="9">
        <v>0</v>
      </c>
      <c r="H1654" s="9">
        <v>0</v>
      </c>
      <c r="I1654" s="9">
        <v>0</v>
      </c>
      <c r="J1654" s="9">
        <v>195</v>
      </c>
      <c r="K1654" s="9">
        <v>119</v>
      </c>
      <c r="L1654" s="9">
        <v>84</v>
      </c>
      <c r="M1654" s="9">
        <v>24.6</v>
      </c>
      <c r="N1654" s="9">
        <v>65</v>
      </c>
      <c r="O1654" s="9">
        <v>73</v>
      </c>
      <c r="P1654" s="9">
        <v>0</v>
      </c>
    </row>
    <row r="1655" spans="1:16" ht="15.75" customHeight="1" x14ac:dyDescent="0.2">
      <c r="A1655" s="9">
        <v>1</v>
      </c>
      <c r="B1655" s="9">
        <v>39</v>
      </c>
      <c r="C1655" s="9">
        <v>3</v>
      </c>
      <c r="D1655" s="9">
        <v>1</v>
      </c>
      <c r="E1655" s="9">
        <v>20</v>
      </c>
      <c r="F1655" s="9">
        <v>0</v>
      </c>
      <c r="G1655" s="9">
        <v>0</v>
      </c>
      <c r="H1655" s="9">
        <v>0</v>
      </c>
      <c r="I1655" s="9">
        <v>0</v>
      </c>
      <c r="J1655" s="9">
        <v>148</v>
      </c>
      <c r="K1655" s="9">
        <v>101</v>
      </c>
      <c r="L1655" s="9">
        <v>62</v>
      </c>
      <c r="M1655" s="9">
        <v>24.47</v>
      </c>
      <c r="N1655" s="9">
        <v>70</v>
      </c>
      <c r="O1655" s="9">
        <v>81</v>
      </c>
      <c r="P1655" s="9">
        <v>0</v>
      </c>
    </row>
    <row r="1656" spans="1:16" ht="15.75" customHeight="1" x14ac:dyDescent="0.2">
      <c r="A1656" s="9">
        <v>0</v>
      </c>
      <c r="B1656" s="9">
        <v>51</v>
      </c>
      <c r="C1656" s="9" t="s">
        <v>92</v>
      </c>
      <c r="D1656" s="9">
        <v>1</v>
      </c>
      <c r="E1656" s="9">
        <v>20</v>
      </c>
      <c r="F1656" s="9">
        <v>0</v>
      </c>
      <c r="G1656" s="9">
        <v>0</v>
      </c>
      <c r="H1656" s="9">
        <v>0</v>
      </c>
      <c r="I1656" s="9">
        <v>0</v>
      </c>
      <c r="J1656" s="9">
        <v>168</v>
      </c>
      <c r="K1656" s="9">
        <v>128</v>
      </c>
      <c r="L1656" s="9">
        <v>80</v>
      </c>
      <c r="M1656" s="9">
        <v>23.08</v>
      </c>
      <c r="N1656" s="9">
        <v>75</v>
      </c>
      <c r="O1656" s="9">
        <v>93</v>
      </c>
      <c r="P1656" s="9">
        <v>0</v>
      </c>
    </row>
    <row r="1657" spans="1:16" ht="15.75" customHeight="1" x14ac:dyDescent="0.2">
      <c r="A1657" s="9">
        <v>0</v>
      </c>
      <c r="B1657" s="9">
        <v>46</v>
      </c>
      <c r="C1657" s="9">
        <v>1</v>
      </c>
      <c r="D1657" s="9">
        <v>0</v>
      </c>
      <c r="E1657" s="9">
        <v>0</v>
      </c>
      <c r="F1657" s="9">
        <v>0</v>
      </c>
      <c r="G1657" s="9">
        <v>0</v>
      </c>
      <c r="H1657" s="9">
        <v>0</v>
      </c>
      <c r="I1657" s="9">
        <v>0</v>
      </c>
      <c r="J1657" s="9">
        <v>222</v>
      </c>
      <c r="K1657" s="9">
        <v>131</v>
      </c>
      <c r="L1657" s="9">
        <v>80</v>
      </c>
      <c r="M1657" s="9">
        <v>25.46</v>
      </c>
      <c r="N1657" s="9">
        <v>72</v>
      </c>
      <c r="O1657" s="9">
        <v>72</v>
      </c>
      <c r="P1657" s="9">
        <v>0</v>
      </c>
    </row>
    <row r="1658" spans="1:16" ht="15.75" customHeight="1" x14ac:dyDescent="0.2">
      <c r="A1658" s="9">
        <v>0</v>
      </c>
      <c r="B1658" s="9">
        <v>40</v>
      </c>
      <c r="C1658" s="9">
        <v>2</v>
      </c>
      <c r="D1658" s="9">
        <v>1</v>
      </c>
      <c r="E1658" s="9">
        <v>5</v>
      </c>
      <c r="F1658" s="9">
        <v>0</v>
      </c>
      <c r="G1658" s="9">
        <v>0</v>
      </c>
      <c r="H1658" s="9">
        <v>0</v>
      </c>
      <c r="I1658" s="9">
        <v>0</v>
      </c>
      <c r="J1658" s="9">
        <v>174</v>
      </c>
      <c r="K1658" s="9">
        <v>130</v>
      </c>
      <c r="L1658" s="9">
        <v>86</v>
      </c>
      <c r="M1658" s="9">
        <v>25.05</v>
      </c>
      <c r="N1658" s="9">
        <v>80</v>
      </c>
      <c r="O1658" s="9">
        <v>83</v>
      </c>
      <c r="P1658" s="9">
        <v>0</v>
      </c>
    </row>
    <row r="1659" spans="1:16" ht="15.75" customHeight="1" x14ac:dyDescent="0.2">
      <c r="A1659" s="9">
        <v>1</v>
      </c>
      <c r="B1659" s="9">
        <v>41</v>
      </c>
      <c r="C1659" s="9">
        <v>2</v>
      </c>
      <c r="D1659" s="9">
        <v>1</v>
      </c>
      <c r="E1659" s="9">
        <v>20</v>
      </c>
      <c r="F1659" s="9">
        <v>0</v>
      </c>
      <c r="G1659" s="9">
        <v>0</v>
      </c>
      <c r="H1659" s="9">
        <v>0</v>
      </c>
      <c r="I1659" s="9">
        <v>0</v>
      </c>
      <c r="J1659" s="9">
        <v>180</v>
      </c>
      <c r="K1659" s="9">
        <v>127</v>
      </c>
      <c r="L1659" s="9">
        <v>86</v>
      </c>
      <c r="M1659" s="9">
        <v>20.72</v>
      </c>
      <c r="N1659" s="9">
        <v>73</v>
      </c>
      <c r="O1659" s="9">
        <v>63</v>
      </c>
      <c r="P1659" s="9">
        <v>0</v>
      </c>
    </row>
    <row r="1660" spans="1:16" ht="15.75" customHeight="1" x14ac:dyDescent="0.2">
      <c r="A1660" s="9">
        <v>1</v>
      </c>
      <c r="B1660" s="9">
        <v>56</v>
      </c>
      <c r="C1660" s="9">
        <v>4</v>
      </c>
      <c r="D1660" s="9">
        <v>0</v>
      </c>
      <c r="E1660" s="9">
        <v>0</v>
      </c>
      <c r="F1660" s="9">
        <v>0</v>
      </c>
      <c r="G1660" s="9">
        <v>0</v>
      </c>
      <c r="H1660" s="9">
        <v>0</v>
      </c>
      <c r="I1660" s="9">
        <v>0</v>
      </c>
      <c r="J1660" s="9">
        <v>232</v>
      </c>
      <c r="K1660" s="9">
        <v>126</v>
      </c>
      <c r="L1660" s="9">
        <v>83</v>
      </c>
      <c r="M1660" s="9">
        <v>25.67</v>
      </c>
      <c r="N1660" s="9">
        <v>75</v>
      </c>
      <c r="O1660" s="9" t="s">
        <v>92</v>
      </c>
      <c r="P1660" s="9">
        <v>0</v>
      </c>
    </row>
    <row r="1661" spans="1:16" ht="15.75" customHeight="1" x14ac:dyDescent="0.2">
      <c r="A1661" s="9">
        <v>0</v>
      </c>
      <c r="B1661" s="9">
        <v>47</v>
      </c>
      <c r="C1661" s="9">
        <v>3</v>
      </c>
      <c r="D1661" s="9">
        <v>0</v>
      </c>
      <c r="E1661" s="9">
        <v>0</v>
      </c>
      <c r="F1661" s="9">
        <v>0</v>
      </c>
      <c r="G1661" s="9">
        <v>0</v>
      </c>
      <c r="H1661" s="9">
        <v>1</v>
      </c>
      <c r="I1661" s="9">
        <v>0</v>
      </c>
      <c r="J1661" s="9">
        <v>248</v>
      </c>
      <c r="K1661" s="9">
        <v>143.5</v>
      </c>
      <c r="L1661" s="9">
        <v>109</v>
      </c>
      <c r="M1661" s="9">
        <v>32.43</v>
      </c>
      <c r="N1661" s="9">
        <v>76</v>
      </c>
      <c r="O1661" s="9">
        <v>66</v>
      </c>
      <c r="P1661" s="9">
        <v>0</v>
      </c>
    </row>
    <row r="1662" spans="1:16" ht="15.75" customHeight="1" x14ac:dyDescent="0.2">
      <c r="A1662" s="9">
        <v>1</v>
      </c>
      <c r="B1662" s="9">
        <v>56</v>
      </c>
      <c r="C1662" s="9">
        <v>1</v>
      </c>
      <c r="D1662" s="9">
        <v>1</v>
      </c>
      <c r="E1662" s="9">
        <v>7</v>
      </c>
      <c r="F1662" s="9">
        <v>0</v>
      </c>
      <c r="G1662" s="9">
        <v>0</v>
      </c>
      <c r="H1662" s="9">
        <v>1</v>
      </c>
      <c r="I1662" s="9">
        <v>0</v>
      </c>
      <c r="J1662" s="9">
        <v>222</v>
      </c>
      <c r="K1662" s="9">
        <v>159</v>
      </c>
      <c r="L1662" s="9">
        <v>91.5</v>
      </c>
      <c r="M1662" s="9">
        <v>27.12</v>
      </c>
      <c r="N1662" s="9">
        <v>70</v>
      </c>
      <c r="O1662" s="9">
        <v>80</v>
      </c>
      <c r="P1662" s="9">
        <v>1</v>
      </c>
    </row>
    <row r="1663" spans="1:16" ht="15.75" customHeight="1" x14ac:dyDescent="0.2">
      <c r="A1663" s="9">
        <v>0</v>
      </c>
      <c r="B1663" s="9">
        <v>44</v>
      </c>
      <c r="C1663" s="9">
        <v>1</v>
      </c>
      <c r="D1663" s="9">
        <v>1</v>
      </c>
      <c r="E1663" s="9">
        <v>20</v>
      </c>
      <c r="F1663" s="9">
        <v>0</v>
      </c>
      <c r="G1663" s="9">
        <v>0</v>
      </c>
      <c r="H1663" s="9">
        <v>0</v>
      </c>
      <c r="I1663" s="9">
        <v>0</v>
      </c>
      <c r="J1663" s="9">
        <v>173</v>
      </c>
      <c r="K1663" s="9">
        <v>121.5</v>
      </c>
      <c r="L1663" s="9">
        <v>69</v>
      </c>
      <c r="M1663" s="9">
        <v>23.72</v>
      </c>
      <c r="N1663" s="9">
        <v>75</v>
      </c>
      <c r="O1663" s="9">
        <v>77</v>
      </c>
      <c r="P1663" s="9">
        <v>0</v>
      </c>
    </row>
    <row r="1664" spans="1:16" ht="15.75" customHeight="1" x14ac:dyDescent="0.2">
      <c r="A1664" s="9">
        <v>0</v>
      </c>
      <c r="B1664" s="9">
        <v>54</v>
      </c>
      <c r="C1664" s="9">
        <v>1</v>
      </c>
      <c r="D1664" s="9">
        <v>1</v>
      </c>
      <c r="E1664" s="9">
        <v>5</v>
      </c>
      <c r="F1664" s="9">
        <v>0</v>
      </c>
      <c r="G1664" s="9">
        <v>0</v>
      </c>
      <c r="H1664" s="9">
        <v>1</v>
      </c>
      <c r="I1664" s="9">
        <v>0</v>
      </c>
      <c r="J1664" s="9">
        <v>209</v>
      </c>
      <c r="K1664" s="9">
        <v>139</v>
      </c>
      <c r="L1664" s="9">
        <v>75</v>
      </c>
      <c r="M1664" s="9">
        <v>25.82</v>
      </c>
      <c r="N1664" s="9">
        <v>72</v>
      </c>
      <c r="O1664" s="9">
        <v>95</v>
      </c>
      <c r="P1664" s="9">
        <v>0</v>
      </c>
    </row>
    <row r="1665" spans="1:16" ht="15.75" customHeight="1" x14ac:dyDescent="0.2">
      <c r="A1665" s="9">
        <v>0</v>
      </c>
      <c r="B1665" s="9">
        <v>63</v>
      </c>
      <c r="C1665" s="9">
        <v>1</v>
      </c>
      <c r="D1665" s="9">
        <v>0</v>
      </c>
      <c r="E1665" s="9">
        <v>0</v>
      </c>
      <c r="F1665" s="9">
        <v>0</v>
      </c>
      <c r="G1665" s="9">
        <v>0</v>
      </c>
      <c r="H1665" s="9">
        <v>1</v>
      </c>
      <c r="I1665" s="9">
        <v>0</v>
      </c>
      <c r="J1665" s="9">
        <v>320</v>
      </c>
      <c r="K1665" s="9">
        <v>155</v>
      </c>
      <c r="L1665" s="9">
        <v>81</v>
      </c>
      <c r="M1665" s="9">
        <v>31.71</v>
      </c>
      <c r="N1665" s="9">
        <v>64</v>
      </c>
      <c r="O1665" s="9">
        <v>80</v>
      </c>
      <c r="P1665" s="9">
        <v>1</v>
      </c>
    </row>
    <row r="1666" spans="1:16" ht="15.75" customHeight="1" x14ac:dyDescent="0.2">
      <c r="A1666" s="9">
        <v>0</v>
      </c>
      <c r="B1666" s="9">
        <v>53</v>
      </c>
      <c r="C1666" s="9">
        <v>1</v>
      </c>
      <c r="D1666" s="9">
        <v>0</v>
      </c>
      <c r="E1666" s="9">
        <v>0</v>
      </c>
      <c r="F1666" s="9">
        <v>0</v>
      </c>
      <c r="G1666" s="9">
        <v>0</v>
      </c>
      <c r="H1666" s="9">
        <v>0</v>
      </c>
      <c r="I1666" s="9">
        <v>0</v>
      </c>
      <c r="J1666" s="9">
        <v>246</v>
      </c>
      <c r="K1666" s="9">
        <v>115</v>
      </c>
      <c r="L1666" s="9">
        <v>61</v>
      </c>
      <c r="M1666" s="9">
        <v>25.96</v>
      </c>
      <c r="N1666" s="9">
        <v>80</v>
      </c>
      <c r="O1666" s="9">
        <v>60</v>
      </c>
      <c r="P1666" s="9">
        <v>0</v>
      </c>
    </row>
    <row r="1667" spans="1:16" ht="15.75" customHeight="1" x14ac:dyDescent="0.2">
      <c r="A1667" s="9">
        <v>1</v>
      </c>
      <c r="B1667" s="9">
        <v>50</v>
      </c>
      <c r="C1667" s="9">
        <v>2</v>
      </c>
      <c r="D1667" s="9">
        <v>1</v>
      </c>
      <c r="E1667" s="9">
        <v>30</v>
      </c>
      <c r="F1667" s="9">
        <v>0</v>
      </c>
      <c r="G1667" s="9">
        <v>0</v>
      </c>
      <c r="H1667" s="9">
        <v>0</v>
      </c>
      <c r="I1667" s="9">
        <v>0</v>
      </c>
      <c r="J1667" s="9">
        <v>258</v>
      </c>
      <c r="K1667" s="9">
        <v>124</v>
      </c>
      <c r="L1667" s="9">
        <v>78</v>
      </c>
      <c r="M1667" s="9">
        <v>24.33</v>
      </c>
      <c r="N1667" s="9">
        <v>72</v>
      </c>
      <c r="O1667" s="9">
        <v>83</v>
      </c>
      <c r="P1667" s="9">
        <v>0</v>
      </c>
    </row>
    <row r="1668" spans="1:16" ht="15.75" customHeight="1" x14ac:dyDescent="0.2">
      <c r="A1668" s="9">
        <v>0</v>
      </c>
      <c r="B1668" s="9">
        <v>44</v>
      </c>
      <c r="C1668" s="9">
        <v>3</v>
      </c>
      <c r="D1668" s="9">
        <v>1</v>
      </c>
      <c r="E1668" s="9">
        <v>20</v>
      </c>
      <c r="F1668" s="9">
        <v>0</v>
      </c>
      <c r="G1668" s="9">
        <v>0</v>
      </c>
      <c r="H1668" s="9">
        <v>0</v>
      </c>
      <c r="I1668" s="9">
        <v>0</v>
      </c>
      <c r="J1668" s="9">
        <v>240</v>
      </c>
      <c r="K1668" s="9">
        <v>109</v>
      </c>
      <c r="L1668" s="9">
        <v>71</v>
      </c>
      <c r="M1668" s="9">
        <v>23.75</v>
      </c>
      <c r="N1668" s="9">
        <v>70</v>
      </c>
      <c r="O1668" s="9">
        <v>83</v>
      </c>
      <c r="P1668" s="9">
        <v>0</v>
      </c>
    </row>
    <row r="1669" spans="1:16" ht="15.75" customHeight="1" x14ac:dyDescent="0.2">
      <c r="A1669" s="9">
        <v>0</v>
      </c>
      <c r="B1669" s="9">
        <v>56</v>
      </c>
      <c r="C1669" s="9">
        <v>1</v>
      </c>
      <c r="D1669" s="9">
        <v>1</v>
      </c>
      <c r="E1669" s="9">
        <v>3</v>
      </c>
      <c r="F1669" s="9">
        <v>0</v>
      </c>
      <c r="G1669" s="9">
        <v>0</v>
      </c>
      <c r="H1669" s="9">
        <v>1</v>
      </c>
      <c r="I1669" s="9">
        <v>0</v>
      </c>
      <c r="J1669" s="9">
        <v>285</v>
      </c>
      <c r="K1669" s="9">
        <v>145</v>
      </c>
      <c r="L1669" s="9">
        <v>100</v>
      </c>
      <c r="M1669" s="9">
        <v>30.14</v>
      </c>
      <c r="N1669" s="9">
        <v>80</v>
      </c>
      <c r="O1669" s="9">
        <v>86</v>
      </c>
      <c r="P1669" s="9">
        <v>0</v>
      </c>
    </row>
    <row r="1670" spans="1:16" ht="15.75" customHeight="1" x14ac:dyDescent="0.2">
      <c r="A1670" s="9">
        <v>1</v>
      </c>
      <c r="B1670" s="9">
        <v>43</v>
      </c>
      <c r="C1670" s="9">
        <v>4</v>
      </c>
      <c r="D1670" s="9">
        <v>1</v>
      </c>
      <c r="E1670" s="9">
        <v>20</v>
      </c>
      <c r="F1670" s="9">
        <v>0</v>
      </c>
      <c r="G1670" s="9">
        <v>0</v>
      </c>
      <c r="H1670" s="9">
        <v>0</v>
      </c>
      <c r="I1670" s="9">
        <v>0</v>
      </c>
      <c r="J1670" s="9">
        <v>202</v>
      </c>
      <c r="K1670" s="9">
        <v>104</v>
      </c>
      <c r="L1670" s="9">
        <v>69</v>
      </c>
      <c r="M1670" s="9">
        <v>25.82</v>
      </c>
      <c r="N1670" s="9">
        <v>59</v>
      </c>
      <c r="O1670" s="9">
        <v>63</v>
      </c>
      <c r="P1670" s="9">
        <v>0</v>
      </c>
    </row>
    <row r="1671" spans="1:16" ht="15.75" customHeight="1" x14ac:dyDescent="0.2">
      <c r="A1671" s="9">
        <v>0</v>
      </c>
      <c r="B1671" s="9">
        <v>47</v>
      </c>
      <c r="C1671" s="9">
        <v>1</v>
      </c>
      <c r="D1671" s="9">
        <v>0</v>
      </c>
      <c r="E1671" s="9">
        <v>0</v>
      </c>
      <c r="F1671" s="9">
        <v>0</v>
      </c>
      <c r="G1671" s="9">
        <v>0</v>
      </c>
      <c r="H1671" s="9">
        <v>1</v>
      </c>
      <c r="I1671" s="9">
        <v>0</v>
      </c>
      <c r="J1671" s="9">
        <v>305</v>
      </c>
      <c r="K1671" s="9">
        <v>128</v>
      </c>
      <c r="L1671" s="9">
        <v>92.5</v>
      </c>
      <c r="M1671" s="9">
        <v>27.64</v>
      </c>
      <c r="N1671" s="9">
        <v>75</v>
      </c>
      <c r="O1671" s="9">
        <v>62</v>
      </c>
      <c r="P1671" s="9">
        <v>0</v>
      </c>
    </row>
    <row r="1672" spans="1:16" ht="15.75" customHeight="1" x14ac:dyDescent="0.2">
      <c r="A1672" s="9">
        <v>1</v>
      </c>
      <c r="B1672" s="9">
        <v>37</v>
      </c>
      <c r="C1672" s="9">
        <v>2</v>
      </c>
      <c r="D1672" s="9">
        <v>1</v>
      </c>
      <c r="E1672" s="9">
        <v>20</v>
      </c>
      <c r="F1672" s="9">
        <v>0</v>
      </c>
      <c r="G1672" s="9">
        <v>0</v>
      </c>
      <c r="H1672" s="9">
        <v>0</v>
      </c>
      <c r="I1672" s="9">
        <v>0</v>
      </c>
      <c r="J1672" s="9">
        <v>272</v>
      </c>
      <c r="K1672" s="9">
        <v>114.5</v>
      </c>
      <c r="L1672" s="9">
        <v>80</v>
      </c>
      <c r="M1672" s="9">
        <v>27.6</v>
      </c>
      <c r="N1672" s="9">
        <v>63</v>
      </c>
      <c r="O1672" s="9">
        <v>57</v>
      </c>
      <c r="P1672" s="9">
        <v>0</v>
      </c>
    </row>
    <row r="1673" spans="1:16" ht="15.75" customHeight="1" x14ac:dyDescent="0.2">
      <c r="A1673" s="9">
        <v>1</v>
      </c>
      <c r="B1673" s="9">
        <v>51</v>
      </c>
      <c r="C1673" s="9">
        <v>2</v>
      </c>
      <c r="D1673" s="9">
        <v>1</v>
      </c>
      <c r="E1673" s="9">
        <v>20</v>
      </c>
      <c r="F1673" s="9">
        <v>0</v>
      </c>
      <c r="G1673" s="9">
        <v>0</v>
      </c>
      <c r="H1673" s="9">
        <v>1</v>
      </c>
      <c r="I1673" s="9">
        <v>0</v>
      </c>
      <c r="J1673" s="9">
        <v>261</v>
      </c>
      <c r="K1673" s="9">
        <v>161</v>
      </c>
      <c r="L1673" s="9">
        <v>105</v>
      </c>
      <c r="M1673" s="9">
        <v>27.47</v>
      </c>
      <c r="N1673" s="9">
        <v>70</v>
      </c>
      <c r="O1673" s="9" t="s">
        <v>92</v>
      </c>
      <c r="P1673" s="9">
        <v>0</v>
      </c>
    </row>
    <row r="1674" spans="1:16" ht="15.75" customHeight="1" x14ac:dyDescent="0.2">
      <c r="A1674" s="9">
        <v>1</v>
      </c>
      <c r="B1674" s="9">
        <v>53</v>
      </c>
      <c r="C1674" s="9">
        <v>3</v>
      </c>
      <c r="D1674" s="9">
        <v>1</v>
      </c>
      <c r="E1674" s="9">
        <v>15</v>
      </c>
      <c r="F1674" s="9">
        <v>0</v>
      </c>
      <c r="G1674" s="9">
        <v>0</v>
      </c>
      <c r="H1674" s="9">
        <v>1</v>
      </c>
      <c r="I1674" s="9">
        <v>0</v>
      </c>
      <c r="J1674" s="9">
        <v>233</v>
      </c>
      <c r="K1674" s="9">
        <v>130</v>
      </c>
      <c r="L1674" s="9">
        <v>94</v>
      </c>
      <c r="M1674" s="9">
        <v>30.63</v>
      </c>
      <c r="N1674" s="9">
        <v>75</v>
      </c>
      <c r="O1674" s="9">
        <v>75</v>
      </c>
      <c r="P1674" s="9">
        <v>0</v>
      </c>
    </row>
    <row r="1675" spans="1:16" ht="15.75" customHeight="1" x14ac:dyDescent="0.2">
      <c r="A1675" s="9">
        <v>1</v>
      </c>
      <c r="B1675" s="9">
        <v>41</v>
      </c>
      <c r="C1675" s="9">
        <v>1</v>
      </c>
      <c r="D1675" s="9">
        <v>1</v>
      </c>
      <c r="E1675" s="9">
        <v>20</v>
      </c>
      <c r="F1675" s="9">
        <v>0</v>
      </c>
      <c r="G1675" s="9">
        <v>0</v>
      </c>
      <c r="H1675" s="9">
        <v>0</v>
      </c>
      <c r="I1675" s="9">
        <v>0</v>
      </c>
      <c r="J1675" s="9">
        <v>192</v>
      </c>
      <c r="K1675" s="9">
        <v>122</v>
      </c>
      <c r="L1675" s="9">
        <v>82</v>
      </c>
      <c r="M1675" s="9">
        <v>25.03</v>
      </c>
      <c r="N1675" s="9">
        <v>83</v>
      </c>
      <c r="O1675" s="9">
        <v>66</v>
      </c>
      <c r="P1675" s="9">
        <v>0</v>
      </c>
    </row>
    <row r="1676" spans="1:16" ht="15.75" customHeight="1" x14ac:dyDescent="0.2">
      <c r="A1676" s="9">
        <v>1</v>
      </c>
      <c r="B1676" s="9">
        <v>56</v>
      </c>
      <c r="C1676" s="9">
        <v>3</v>
      </c>
      <c r="D1676" s="9">
        <v>0</v>
      </c>
      <c r="E1676" s="9">
        <v>0</v>
      </c>
      <c r="F1676" s="9">
        <v>0</v>
      </c>
      <c r="G1676" s="9">
        <v>0</v>
      </c>
      <c r="H1676" s="9">
        <v>0</v>
      </c>
      <c r="I1676" s="9">
        <v>1</v>
      </c>
      <c r="J1676" s="9">
        <v>214</v>
      </c>
      <c r="K1676" s="9">
        <v>115</v>
      </c>
      <c r="L1676" s="9">
        <v>80</v>
      </c>
      <c r="M1676" s="9">
        <v>25.09</v>
      </c>
      <c r="N1676" s="9">
        <v>70</v>
      </c>
      <c r="O1676" s="9">
        <v>292</v>
      </c>
      <c r="P1676" s="9">
        <v>1</v>
      </c>
    </row>
    <row r="1677" spans="1:16" ht="15.75" customHeight="1" x14ac:dyDescent="0.2">
      <c r="A1677" s="9">
        <v>1</v>
      </c>
      <c r="B1677" s="9">
        <v>44</v>
      </c>
      <c r="C1677" s="9" t="s">
        <v>92</v>
      </c>
      <c r="D1677" s="9">
        <v>1</v>
      </c>
      <c r="E1677" s="9">
        <v>40</v>
      </c>
      <c r="F1677" s="9">
        <v>0</v>
      </c>
      <c r="G1677" s="9">
        <v>0</v>
      </c>
      <c r="H1677" s="9">
        <v>1</v>
      </c>
      <c r="I1677" s="9">
        <v>0</v>
      </c>
      <c r="J1677" s="9">
        <v>312</v>
      </c>
      <c r="K1677" s="9">
        <v>157</v>
      </c>
      <c r="L1677" s="9">
        <v>97</v>
      </c>
      <c r="M1677" s="9">
        <v>29.91</v>
      </c>
      <c r="N1677" s="9">
        <v>85</v>
      </c>
      <c r="O1677" s="9">
        <v>74</v>
      </c>
      <c r="P1677" s="9">
        <v>1</v>
      </c>
    </row>
    <row r="1678" spans="1:16" ht="15.75" customHeight="1" x14ac:dyDescent="0.2">
      <c r="A1678" s="9">
        <v>0</v>
      </c>
      <c r="B1678" s="9">
        <v>57</v>
      </c>
      <c r="C1678" s="9">
        <v>1</v>
      </c>
      <c r="D1678" s="9">
        <v>1</v>
      </c>
      <c r="E1678" s="9">
        <v>1</v>
      </c>
      <c r="F1678" s="9">
        <v>0</v>
      </c>
      <c r="G1678" s="9">
        <v>0</v>
      </c>
      <c r="H1678" s="9">
        <v>1</v>
      </c>
      <c r="I1678" s="9">
        <v>0</v>
      </c>
      <c r="J1678" s="9">
        <v>229</v>
      </c>
      <c r="K1678" s="9">
        <v>126.5</v>
      </c>
      <c r="L1678" s="9">
        <v>90</v>
      </c>
      <c r="M1678" s="9">
        <v>26</v>
      </c>
      <c r="N1678" s="9">
        <v>68</v>
      </c>
      <c r="O1678" s="9">
        <v>58</v>
      </c>
      <c r="P1678" s="9">
        <v>0</v>
      </c>
    </row>
    <row r="1679" spans="1:16" ht="15.75" customHeight="1" x14ac:dyDescent="0.2">
      <c r="A1679" s="9">
        <v>0</v>
      </c>
      <c r="B1679" s="9">
        <v>40</v>
      </c>
      <c r="C1679" s="9">
        <v>3</v>
      </c>
      <c r="D1679" s="9">
        <v>1</v>
      </c>
      <c r="E1679" s="9">
        <v>10</v>
      </c>
      <c r="F1679" s="9">
        <v>0</v>
      </c>
      <c r="G1679" s="9">
        <v>0</v>
      </c>
      <c r="H1679" s="9">
        <v>1</v>
      </c>
      <c r="I1679" s="9">
        <v>0</v>
      </c>
      <c r="J1679" s="9">
        <v>187</v>
      </c>
      <c r="K1679" s="9">
        <v>144</v>
      </c>
      <c r="L1679" s="9">
        <v>90</v>
      </c>
      <c r="M1679" s="9">
        <v>22.17</v>
      </c>
      <c r="N1679" s="9">
        <v>90</v>
      </c>
      <c r="O1679" s="9">
        <v>93</v>
      </c>
      <c r="P1679" s="9">
        <v>0</v>
      </c>
    </row>
    <row r="1680" spans="1:16" ht="15.75" customHeight="1" x14ac:dyDescent="0.2">
      <c r="A1680" s="9">
        <v>1</v>
      </c>
      <c r="B1680" s="9">
        <v>66</v>
      </c>
      <c r="C1680" s="9">
        <v>1</v>
      </c>
      <c r="D1680" s="9">
        <v>0</v>
      </c>
      <c r="E1680" s="9">
        <v>0</v>
      </c>
      <c r="F1680" s="9">
        <v>0</v>
      </c>
      <c r="G1680" s="9">
        <v>0</v>
      </c>
      <c r="H1680" s="9">
        <v>0</v>
      </c>
      <c r="I1680" s="9">
        <v>0</v>
      </c>
      <c r="J1680" s="9">
        <v>270</v>
      </c>
      <c r="K1680" s="9">
        <v>120</v>
      </c>
      <c r="L1680" s="9">
        <v>76</v>
      </c>
      <c r="M1680" s="9">
        <v>19.09</v>
      </c>
      <c r="N1680" s="9">
        <v>64</v>
      </c>
      <c r="O1680" s="9">
        <v>98</v>
      </c>
      <c r="P1680" s="9">
        <v>1</v>
      </c>
    </row>
    <row r="1681" spans="1:16" ht="15.75" customHeight="1" x14ac:dyDescent="0.2">
      <c r="A1681" s="9">
        <v>0</v>
      </c>
      <c r="B1681" s="9">
        <v>34</v>
      </c>
      <c r="C1681" s="9">
        <v>1</v>
      </c>
      <c r="D1681" s="9">
        <v>1</v>
      </c>
      <c r="E1681" s="9">
        <v>20</v>
      </c>
      <c r="F1681" s="9">
        <v>0</v>
      </c>
      <c r="G1681" s="9">
        <v>0</v>
      </c>
      <c r="H1681" s="9">
        <v>0</v>
      </c>
      <c r="I1681" s="9">
        <v>0</v>
      </c>
      <c r="J1681" s="9">
        <v>175</v>
      </c>
      <c r="K1681" s="9">
        <v>117.5</v>
      </c>
      <c r="L1681" s="9">
        <v>73.5</v>
      </c>
      <c r="M1681" s="9">
        <v>22.15</v>
      </c>
      <c r="N1681" s="9">
        <v>65</v>
      </c>
      <c r="O1681" s="9">
        <v>75</v>
      </c>
      <c r="P1681" s="9">
        <v>0</v>
      </c>
    </row>
    <row r="1682" spans="1:16" ht="15.75" customHeight="1" x14ac:dyDescent="0.2">
      <c r="A1682" s="9">
        <v>0</v>
      </c>
      <c r="B1682" s="9">
        <v>62</v>
      </c>
      <c r="C1682" s="9">
        <v>1</v>
      </c>
      <c r="D1682" s="9">
        <v>0</v>
      </c>
      <c r="E1682" s="9">
        <v>0</v>
      </c>
      <c r="F1682" s="9">
        <v>0</v>
      </c>
      <c r="G1682" s="9">
        <v>0</v>
      </c>
      <c r="H1682" s="9">
        <v>1</v>
      </c>
      <c r="I1682" s="9">
        <v>0</v>
      </c>
      <c r="J1682" s="9">
        <v>268</v>
      </c>
      <c r="K1682" s="9">
        <v>143.5</v>
      </c>
      <c r="L1682" s="9">
        <v>90</v>
      </c>
      <c r="M1682" s="9">
        <v>29.64</v>
      </c>
      <c r="N1682" s="9">
        <v>88</v>
      </c>
      <c r="O1682" s="9">
        <v>83</v>
      </c>
      <c r="P1682" s="9">
        <v>0</v>
      </c>
    </row>
    <row r="1683" spans="1:16" ht="15.75" customHeight="1" x14ac:dyDescent="0.2">
      <c r="A1683" s="9">
        <v>0</v>
      </c>
      <c r="B1683" s="9">
        <v>55</v>
      </c>
      <c r="C1683" s="9" t="s">
        <v>92</v>
      </c>
      <c r="D1683" s="9">
        <v>0</v>
      </c>
      <c r="E1683" s="9">
        <v>0</v>
      </c>
      <c r="F1683" s="9">
        <v>0</v>
      </c>
      <c r="G1683" s="9">
        <v>0</v>
      </c>
      <c r="H1683" s="9">
        <v>0</v>
      </c>
      <c r="I1683" s="9">
        <v>0</v>
      </c>
      <c r="J1683" s="9">
        <v>265</v>
      </c>
      <c r="K1683" s="9">
        <v>123</v>
      </c>
      <c r="L1683" s="9">
        <v>78</v>
      </c>
      <c r="M1683" s="9">
        <v>24.59</v>
      </c>
      <c r="N1683" s="9">
        <v>55</v>
      </c>
      <c r="O1683" s="9" t="s">
        <v>92</v>
      </c>
      <c r="P1683" s="9">
        <v>0</v>
      </c>
    </row>
    <row r="1684" spans="1:16" ht="15.75" customHeight="1" x14ac:dyDescent="0.2">
      <c r="A1684" s="9">
        <v>0</v>
      </c>
      <c r="B1684" s="9">
        <v>36</v>
      </c>
      <c r="C1684" s="9">
        <v>1</v>
      </c>
      <c r="D1684" s="9">
        <v>0</v>
      </c>
      <c r="E1684" s="9">
        <v>0</v>
      </c>
      <c r="F1684" s="9">
        <v>0</v>
      </c>
      <c r="G1684" s="9">
        <v>0</v>
      </c>
      <c r="H1684" s="9">
        <v>0</v>
      </c>
      <c r="I1684" s="9">
        <v>0</v>
      </c>
      <c r="J1684" s="9">
        <v>165</v>
      </c>
      <c r="K1684" s="9">
        <v>115</v>
      </c>
      <c r="L1684" s="9">
        <v>71</v>
      </c>
      <c r="M1684" s="9">
        <v>21.27</v>
      </c>
      <c r="N1684" s="9">
        <v>64</v>
      </c>
      <c r="O1684" s="9">
        <v>86</v>
      </c>
      <c r="P1684" s="9">
        <v>0</v>
      </c>
    </row>
    <row r="1685" spans="1:16" ht="15.75" customHeight="1" x14ac:dyDescent="0.2">
      <c r="A1685" s="9">
        <v>0</v>
      </c>
      <c r="B1685" s="9">
        <v>39</v>
      </c>
      <c r="C1685" s="9">
        <v>1</v>
      </c>
      <c r="D1685" s="9">
        <v>0</v>
      </c>
      <c r="E1685" s="9">
        <v>0</v>
      </c>
      <c r="F1685" s="9">
        <v>0</v>
      </c>
      <c r="G1685" s="9">
        <v>0</v>
      </c>
      <c r="H1685" s="9">
        <v>0</v>
      </c>
      <c r="I1685" s="9">
        <v>0</v>
      </c>
      <c r="J1685" s="9">
        <v>164</v>
      </c>
      <c r="K1685" s="9">
        <v>112</v>
      </c>
      <c r="L1685" s="9">
        <v>63</v>
      </c>
      <c r="M1685" s="9">
        <v>22.01</v>
      </c>
      <c r="N1685" s="9">
        <v>60</v>
      </c>
      <c r="O1685" s="9">
        <v>85</v>
      </c>
      <c r="P1685" s="9">
        <v>0</v>
      </c>
    </row>
    <row r="1686" spans="1:16" ht="15.75" customHeight="1" x14ac:dyDescent="0.2">
      <c r="A1686" s="9">
        <v>1</v>
      </c>
      <c r="B1686" s="9">
        <v>54</v>
      </c>
      <c r="C1686" s="9">
        <v>1</v>
      </c>
      <c r="D1686" s="9">
        <v>1</v>
      </c>
      <c r="E1686" s="9">
        <v>35</v>
      </c>
      <c r="F1686" s="9">
        <v>0</v>
      </c>
      <c r="G1686" s="9">
        <v>0</v>
      </c>
      <c r="H1686" s="9">
        <v>0</v>
      </c>
      <c r="I1686" s="9">
        <v>0</v>
      </c>
      <c r="J1686" s="9">
        <v>240</v>
      </c>
      <c r="K1686" s="9">
        <v>146</v>
      </c>
      <c r="L1686" s="9">
        <v>91</v>
      </c>
      <c r="M1686" s="9">
        <v>24.41</v>
      </c>
      <c r="N1686" s="9">
        <v>82</v>
      </c>
      <c r="O1686" s="9">
        <v>70</v>
      </c>
      <c r="P1686" s="9">
        <v>0</v>
      </c>
    </row>
    <row r="1687" spans="1:16" ht="15.75" customHeight="1" x14ac:dyDescent="0.2">
      <c r="A1687" s="9">
        <v>0</v>
      </c>
      <c r="B1687" s="9">
        <v>53</v>
      </c>
      <c r="C1687" s="9">
        <v>1</v>
      </c>
      <c r="D1687" s="9">
        <v>0</v>
      </c>
      <c r="E1687" s="9">
        <v>0</v>
      </c>
      <c r="F1687" s="9">
        <v>0</v>
      </c>
      <c r="G1687" s="9">
        <v>0</v>
      </c>
      <c r="H1687" s="9">
        <v>0</v>
      </c>
      <c r="I1687" s="9">
        <v>0</v>
      </c>
      <c r="J1687" s="9">
        <v>225</v>
      </c>
      <c r="K1687" s="9">
        <v>92</v>
      </c>
      <c r="L1687" s="9">
        <v>69</v>
      </c>
      <c r="M1687" s="9">
        <v>24.17</v>
      </c>
      <c r="N1687" s="9">
        <v>56</v>
      </c>
      <c r="O1687" s="9">
        <v>68</v>
      </c>
      <c r="P1687" s="9">
        <v>0</v>
      </c>
    </row>
    <row r="1688" spans="1:16" ht="15.75" customHeight="1" x14ac:dyDescent="0.2">
      <c r="A1688" s="9">
        <v>1</v>
      </c>
      <c r="B1688" s="9">
        <v>35</v>
      </c>
      <c r="C1688" s="9">
        <v>3</v>
      </c>
      <c r="D1688" s="9">
        <v>1</v>
      </c>
      <c r="E1688" s="9">
        <v>15</v>
      </c>
      <c r="F1688" s="9">
        <v>0</v>
      </c>
      <c r="G1688" s="9">
        <v>0</v>
      </c>
      <c r="H1688" s="9">
        <v>0</v>
      </c>
      <c r="I1688" s="9">
        <v>0</v>
      </c>
      <c r="J1688" s="9">
        <v>215</v>
      </c>
      <c r="K1688" s="9">
        <v>133</v>
      </c>
      <c r="L1688" s="9">
        <v>86</v>
      </c>
      <c r="M1688" s="9">
        <v>28.7</v>
      </c>
      <c r="N1688" s="9">
        <v>86</v>
      </c>
      <c r="O1688" s="9">
        <v>84</v>
      </c>
      <c r="P1688" s="9">
        <v>0</v>
      </c>
    </row>
    <row r="1689" spans="1:16" ht="15.75" customHeight="1" x14ac:dyDescent="0.2">
      <c r="A1689" s="9">
        <v>1</v>
      </c>
      <c r="B1689" s="9">
        <v>61</v>
      </c>
      <c r="C1689" s="9">
        <v>1</v>
      </c>
      <c r="D1689" s="9">
        <v>0</v>
      </c>
      <c r="E1689" s="9">
        <v>0</v>
      </c>
      <c r="F1689" s="9">
        <v>0</v>
      </c>
      <c r="G1689" s="9">
        <v>0</v>
      </c>
      <c r="H1689" s="9">
        <v>1</v>
      </c>
      <c r="I1689" s="9">
        <v>0</v>
      </c>
      <c r="J1689" s="9">
        <v>285</v>
      </c>
      <c r="K1689" s="9">
        <v>182.5</v>
      </c>
      <c r="L1689" s="9">
        <v>110</v>
      </c>
      <c r="M1689" s="9">
        <v>28.88</v>
      </c>
      <c r="N1689" s="9">
        <v>75</v>
      </c>
      <c r="O1689" s="9" t="s">
        <v>92</v>
      </c>
      <c r="P1689" s="9">
        <v>0</v>
      </c>
    </row>
    <row r="1690" spans="1:16" ht="15.75" customHeight="1" x14ac:dyDescent="0.2">
      <c r="A1690" s="9">
        <v>0</v>
      </c>
      <c r="B1690" s="9">
        <v>40</v>
      </c>
      <c r="C1690" s="9">
        <v>4</v>
      </c>
      <c r="D1690" s="9">
        <v>1</v>
      </c>
      <c r="E1690" s="9">
        <v>15</v>
      </c>
      <c r="F1690" s="9">
        <v>0</v>
      </c>
      <c r="G1690" s="9">
        <v>0</v>
      </c>
      <c r="H1690" s="9">
        <v>0</v>
      </c>
      <c r="I1690" s="9">
        <v>0</v>
      </c>
      <c r="J1690" s="9">
        <v>155</v>
      </c>
      <c r="K1690" s="9">
        <v>121</v>
      </c>
      <c r="L1690" s="9">
        <v>86</v>
      </c>
      <c r="M1690" s="9">
        <v>23.16</v>
      </c>
      <c r="N1690" s="9">
        <v>70</v>
      </c>
      <c r="O1690" s="9">
        <v>59</v>
      </c>
      <c r="P1690" s="9">
        <v>0</v>
      </c>
    </row>
    <row r="1691" spans="1:16" ht="15.75" customHeight="1" x14ac:dyDescent="0.2">
      <c r="A1691" s="9">
        <v>0</v>
      </c>
      <c r="B1691" s="9">
        <v>41</v>
      </c>
      <c r="C1691" s="9">
        <v>2</v>
      </c>
      <c r="D1691" s="9">
        <v>1</v>
      </c>
      <c r="E1691" s="9">
        <v>10</v>
      </c>
      <c r="F1691" s="9">
        <v>0</v>
      </c>
      <c r="G1691" s="9">
        <v>0</v>
      </c>
      <c r="H1691" s="9">
        <v>0</v>
      </c>
      <c r="I1691" s="9">
        <v>0</v>
      </c>
      <c r="J1691" s="9">
        <v>169</v>
      </c>
      <c r="K1691" s="9">
        <v>119</v>
      </c>
      <c r="L1691" s="9">
        <v>72</v>
      </c>
      <c r="M1691" s="9">
        <v>19.78</v>
      </c>
      <c r="N1691" s="9">
        <v>60</v>
      </c>
      <c r="O1691" s="9">
        <v>74</v>
      </c>
      <c r="P1691" s="9">
        <v>0</v>
      </c>
    </row>
    <row r="1692" spans="1:16" ht="15.75" customHeight="1" x14ac:dyDescent="0.2">
      <c r="A1692" s="9">
        <v>0</v>
      </c>
      <c r="B1692" s="9">
        <v>43</v>
      </c>
      <c r="C1692" s="9">
        <v>1</v>
      </c>
      <c r="D1692" s="9">
        <v>1</v>
      </c>
      <c r="E1692" s="9">
        <v>20</v>
      </c>
      <c r="F1692" s="9">
        <v>0</v>
      </c>
      <c r="G1692" s="9">
        <v>0</v>
      </c>
      <c r="H1692" s="9">
        <v>0</v>
      </c>
      <c r="I1692" s="9">
        <v>0</v>
      </c>
      <c r="J1692" s="9">
        <v>259</v>
      </c>
      <c r="K1692" s="9">
        <v>120</v>
      </c>
      <c r="L1692" s="9">
        <v>87</v>
      </c>
      <c r="M1692" s="9">
        <v>19.88</v>
      </c>
      <c r="N1692" s="9">
        <v>86</v>
      </c>
      <c r="O1692" s="9">
        <v>71</v>
      </c>
      <c r="P1692" s="9">
        <v>0</v>
      </c>
    </row>
    <row r="1693" spans="1:16" ht="15.75" customHeight="1" x14ac:dyDescent="0.2">
      <c r="A1693" s="9">
        <v>0</v>
      </c>
      <c r="B1693" s="9">
        <v>64</v>
      </c>
      <c r="C1693" s="9">
        <v>1</v>
      </c>
      <c r="D1693" s="9">
        <v>0</v>
      </c>
      <c r="E1693" s="9">
        <v>0</v>
      </c>
      <c r="F1693" s="9">
        <v>0</v>
      </c>
      <c r="G1693" s="9">
        <v>0</v>
      </c>
      <c r="H1693" s="9">
        <v>1</v>
      </c>
      <c r="I1693" s="9">
        <v>0</v>
      </c>
      <c r="J1693" s="9">
        <v>372</v>
      </c>
      <c r="K1693" s="9">
        <v>169</v>
      </c>
      <c r="L1693" s="9">
        <v>85</v>
      </c>
      <c r="M1693" s="9">
        <v>26.01</v>
      </c>
      <c r="N1693" s="9">
        <v>75</v>
      </c>
      <c r="O1693" s="9">
        <v>79</v>
      </c>
      <c r="P1693" s="9">
        <v>1</v>
      </c>
    </row>
    <row r="1694" spans="1:16" ht="15.75" customHeight="1" x14ac:dyDescent="0.2">
      <c r="A1694" s="9">
        <v>0</v>
      </c>
      <c r="B1694" s="9">
        <v>49</v>
      </c>
      <c r="C1694" s="9">
        <v>1</v>
      </c>
      <c r="D1694" s="9">
        <v>0</v>
      </c>
      <c r="E1694" s="9">
        <v>0</v>
      </c>
      <c r="F1694" s="9">
        <v>0</v>
      </c>
      <c r="G1694" s="9">
        <v>0</v>
      </c>
      <c r="H1694" s="9">
        <v>0</v>
      </c>
      <c r="I1694" s="9">
        <v>0</v>
      </c>
      <c r="J1694" s="9">
        <v>225</v>
      </c>
      <c r="K1694" s="9">
        <v>115.5</v>
      </c>
      <c r="L1694" s="9">
        <v>72.5</v>
      </c>
      <c r="M1694" s="9">
        <v>21.83</v>
      </c>
      <c r="N1694" s="9">
        <v>69</v>
      </c>
      <c r="O1694" s="9" t="s">
        <v>92</v>
      </c>
      <c r="P1694" s="9">
        <v>1</v>
      </c>
    </row>
    <row r="1695" spans="1:16" ht="15.75" customHeight="1" x14ac:dyDescent="0.2">
      <c r="A1695" s="9">
        <v>0</v>
      </c>
      <c r="B1695" s="9">
        <v>43</v>
      </c>
      <c r="C1695" s="9">
        <v>2</v>
      </c>
      <c r="D1695" s="9">
        <v>0</v>
      </c>
      <c r="E1695" s="9">
        <v>0</v>
      </c>
      <c r="F1695" s="9">
        <v>0</v>
      </c>
      <c r="G1695" s="9">
        <v>0</v>
      </c>
      <c r="H1695" s="9">
        <v>1</v>
      </c>
      <c r="I1695" s="9">
        <v>0</v>
      </c>
      <c r="J1695" s="9">
        <v>170</v>
      </c>
      <c r="K1695" s="9">
        <v>134</v>
      </c>
      <c r="L1695" s="9">
        <v>90</v>
      </c>
      <c r="M1695" s="9">
        <v>32.93</v>
      </c>
      <c r="N1695" s="9">
        <v>95</v>
      </c>
      <c r="O1695" s="9">
        <v>73</v>
      </c>
      <c r="P1695" s="9">
        <v>0</v>
      </c>
    </row>
    <row r="1696" spans="1:16" ht="15.75" customHeight="1" x14ac:dyDescent="0.2">
      <c r="A1696" s="9">
        <v>0</v>
      </c>
      <c r="B1696" s="9">
        <v>40</v>
      </c>
      <c r="C1696" s="9">
        <v>2</v>
      </c>
      <c r="D1696" s="9">
        <v>1</v>
      </c>
      <c r="E1696" s="9">
        <v>20</v>
      </c>
      <c r="F1696" s="9">
        <v>0</v>
      </c>
      <c r="G1696" s="9">
        <v>0</v>
      </c>
      <c r="H1696" s="9">
        <v>0</v>
      </c>
      <c r="I1696" s="9">
        <v>0</v>
      </c>
      <c r="J1696" s="9">
        <v>271</v>
      </c>
      <c r="K1696" s="9">
        <v>138.5</v>
      </c>
      <c r="L1696" s="9">
        <v>88</v>
      </c>
      <c r="M1696" s="9">
        <v>27.24</v>
      </c>
      <c r="N1696" s="9">
        <v>80</v>
      </c>
      <c r="O1696" s="9" t="s">
        <v>92</v>
      </c>
      <c r="P1696" s="9">
        <v>1</v>
      </c>
    </row>
    <row r="1697" spans="1:16" ht="15.75" customHeight="1" x14ac:dyDescent="0.2">
      <c r="A1697" s="9">
        <v>0</v>
      </c>
      <c r="B1697" s="9">
        <v>66</v>
      </c>
      <c r="C1697" s="9">
        <v>2</v>
      </c>
      <c r="D1697" s="9">
        <v>1</v>
      </c>
      <c r="E1697" s="9">
        <v>9</v>
      </c>
      <c r="F1697" s="9">
        <v>0</v>
      </c>
      <c r="G1697" s="9">
        <v>0</v>
      </c>
      <c r="H1697" s="9">
        <v>0</v>
      </c>
      <c r="I1697" s="9">
        <v>0</v>
      </c>
      <c r="J1697" s="9">
        <v>225</v>
      </c>
      <c r="K1697" s="9">
        <v>110</v>
      </c>
      <c r="L1697" s="9">
        <v>76</v>
      </c>
      <c r="M1697" s="9">
        <v>18.23</v>
      </c>
      <c r="N1697" s="9">
        <v>83</v>
      </c>
      <c r="O1697" s="9">
        <v>85</v>
      </c>
      <c r="P1697" s="9">
        <v>0</v>
      </c>
    </row>
    <row r="1698" spans="1:16" ht="15.75" customHeight="1" x14ac:dyDescent="0.2">
      <c r="A1698" s="9">
        <v>0</v>
      </c>
      <c r="B1698" s="9">
        <v>51</v>
      </c>
      <c r="C1698" s="9">
        <v>1</v>
      </c>
      <c r="D1698" s="9">
        <v>0</v>
      </c>
      <c r="E1698" s="9">
        <v>0</v>
      </c>
      <c r="F1698" s="9">
        <v>0</v>
      </c>
      <c r="G1698" s="9">
        <v>0</v>
      </c>
      <c r="H1698" s="9">
        <v>0</v>
      </c>
      <c r="I1698" s="9">
        <v>0</v>
      </c>
      <c r="J1698" s="9">
        <v>226</v>
      </c>
      <c r="K1698" s="9">
        <v>131</v>
      </c>
      <c r="L1698" s="9">
        <v>87</v>
      </c>
      <c r="M1698" s="9">
        <v>24.36</v>
      </c>
      <c r="N1698" s="9">
        <v>75</v>
      </c>
      <c r="O1698" s="9">
        <v>73</v>
      </c>
      <c r="P1698" s="9">
        <v>0</v>
      </c>
    </row>
    <row r="1699" spans="1:16" ht="15.75" customHeight="1" x14ac:dyDescent="0.2">
      <c r="A1699" s="9">
        <v>0</v>
      </c>
      <c r="B1699" s="9">
        <v>57</v>
      </c>
      <c r="C1699" s="9">
        <v>4</v>
      </c>
      <c r="D1699" s="9">
        <v>1</v>
      </c>
      <c r="E1699" s="9">
        <v>15</v>
      </c>
      <c r="F1699" s="9">
        <v>0</v>
      </c>
      <c r="G1699" s="9">
        <v>0</v>
      </c>
      <c r="H1699" s="9">
        <v>0</v>
      </c>
      <c r="I1699" s="9">
        <v>0</v>
      </c>
      <c r="J1699" s="9">
        <v>250</v>
      </c>
      <c r="K1699" s="9">
        <v>117.5</v>
      </c>
      <c r="L1699" s="9">
        <v>71</v>
      </c>
      <c r="M1699" s="9">
        <v>23.84</v>
      </c>
      <c r="N1699" s="9">
        <v>50</v>
      </c>
      <c r="O1699" s="9">
        <v>75</v>
      </c>
      <c r="P1699" s="9">
        <v>0</v>
      </c>
    </row>
    <row r="1700" spans="1:16" ht="15.75" customHeight="1" x14ac:dyDescent="0.2">
      <c r="A1700" s="9">
        <v>0</v>
      </c>
      <c r="B1700" s="9">
        <v>62</v>
      </c>
      <c r="C1700" s="9">
        <v>2</v>
      </c>
      <c r="D1700" s="9">
        <v>0</v>
      </c>
      <c r="E1700" s="9">
        <v>0</v>
      </c>
      <c r="F1700" s="9">
        <v>0</v>
      </c>
      <c r="G1700" s="9">
        <v>0</v>
      </c>
      <c r="H1700" s="9">
        <v>1</v>
      </c>
      <c r="I1700" s="9">
        <v>0</v>
      </c>
      <c r="J1700" s="9">
        <v>229</v>
      </c>
      <c r="K1700" s="9">
        <v>140</v>
      </c>
      <c r="L1700" s="9">
        <v>93</v>
      </c>
      <c r="M1700" s="9">
        <v>33.97</v>
      </c>
      <c r="N1700" s="9">
        <v>80</v>
      </c>
      <c r="O1700" s="9">
        <v>111</v>
      </c>
      <c r="P1700" s="9">
        <v>0</v>
      </c>
    </row>
    <row r="1701" spans="1:16" ht="15.75" customHeight="1" x14ac:dyDescent="0.2">
      <c r="A1701" s="9">
        <v>0</v>
      </c>
      <c r="B1701" s="9">
        <v>51</v>
      </c>
      <c r="C1701" s="9">
        <v>1</v>
      </c>
      <c r="D1701" s="9">
        <v>1</v>
      </c>
      <c r="E1701" s="9">
        <v>10</v>
      </c>
      <c r="F1701" s="9">
        <v>0</v>
      </c>
      <c r="G1701" s="9">
        <v>0</v>
      </c>
      <c r="H1701" s="9">
        <v>1</v>
      </c>
      <c r="I1701" s="9">
        <v>0</v>
      </c>
      <c r="J1701" s="9">
        <v>201</v>
      </c>
      <c r="K1701" s="9">
        <v>147.5</v>
      </c>
      <c r="L1701" s="9">
        <v>95</v>
      </c>
      <c r="M1701" s="9">
        <v>22.34</v>
      </c>
      <c r="N1701" s="9">
        <v>100</v>
      </c>
      <c r="O1701" s="9">
        <v>67</v>
      </c>
      <c r="P1701" s="9">
        <v>0</v>
      </c>
    </row>
    <row r="1702" spans="1:16" ht="15.75" customHeight="1" x14ac:dyDescent="0.2">
      <c r="A1702" s="9">
        <v>0</v>
      </c>
      <c r="B1702" s="9">
        <v>35</v>
      </c>
      <c r="C1702" s="9">
        <v>1</v>
      </c>
      <c r="D1702" s="9">
        <v>0</v>
      </c>
      <c r="E1702" s="9">
        <v>0</v>
      </c>
      <c r="F1702" s="9">
        <v>0</v>
      </c>
      <c r="G1702" s="9">
        <v>0</v>
      </c>
      <c r="H1702" s="9">
        <v>0</v>
      </c>
      <c r="I1702" s="9">
        <v>0</v>
      </c>
      <c r="J1702" s="9">
        <v>170</v>
      </c>
      <c r="K1702" s="9">
        <v>110</v>
      </c>
      <c r="L1702" s="9">
        <v>69</v>
      </c>
      <c r="M1702" s="9">
        <v>23.48</v>
      </c>
      <c r="N1702" s="9">
        <v>75</v>
      </c>
      <c r="O1702" s="9">
        <v>83</v>
      </c>
      <c r="P1702" s="9">
        <v>0</v>
      </c>
    </row>
    <row r="1703" spans="1:16" ht="15.75" customHeight="1" x14ac:dyDescent="0.2">
      <c r="A1703" s="9">
        <v>0</v>
      </c>
      <c r="B1703" s="9">
        <v>42</v>
      </c>
      <c r="C1703" s="9">
        <v>2</v>
      </c>
      <c r="D1703" s="9">
        <v>1</v>
      </c>
      <c r="E1703" s="9">
        <v>20</v>
      </c>
      <c r="F1703" s="9">
        <v>0</v>
      </c>
      <c r="G1703" s="9">
        <v>0</v>
      </c>
      <c r="H1703" s="9">
        <v>0</v>
      </c>
      <c r="I1703" s="9">
        <v>0</v>
      </c>
      <c r="J1703" s="9">
        <v>246</v>
      </c>
      <c r="K1703" s="9">
        <v>120</v>
      </c>
      <c r="L1703" s="9">
        <v>70</v>
      </c>
      <c r="M1703" s="9">
        <v>19.420000000000002</v>
      </c>
      <c r="N1703" s="9">
        <v>72</v>
      </c>
      <c r="O1703" s="9">
        <v>78</v>
      </c>
      <c r="P1703" s="9">
        <v>0</v>
      </c>
    </row>
    <row r="1704" spans="1:16" ht="15.75" customHeight="1" x14ac:dyDescent="0.2">
      <c r="A1704" s="9">
        <v>0</v>
      </c>
      <c r="B1704" s="9">
        <v>47</v>
      </c>
      <c r="C1704" s="9">
        <v>3</v>
      </c>
      <c r="D1704" s="9">
        <v>1</v>
      </c>
      <c r="E1704" s="9">
        <v>3</v>
      </c>
      <c r="F1704" s="9">
        <v>0</v>
      </c>
      <c r="G1704" s="9">
        <v>0</v>
      </c>
      <c r="H1704" s="9">
        <v>0</v>
      </c>
      <c r="I1704" s="9">
        <v>0</v>
      </c>
      <c r="J1704" s="9">
        <v>246</v>
      </c>
      <c r="K1704" s="9">
        <v>120</v>
      </c>
      <c r="L1704" s="9">
        <v>78</v>
      </c>
      <c r="M1704" s="9">
        <v>24.71</v>
      </c>
      <c r="N1704" s="9">
        <v>63</v>
      </c>
      <c r="O1704" s="9">
        <v>75</v>
      </c>
      <c r="P1704" s="9">
        <v>0</v>
      </c>
    </row>
    <row r="1705" spans="1:16" ht="15.75" customHeight="1" x14ac:dyDescent="0.2">
      <c r="A1705" s="9">
        <v>1</v>
      </c>
      <c r="B1705" s="9">
        <v>40</v>
      </c>
      <c r="C1705" s="9">
        <v>1</v>
      </c>
      <c r="D1705" s="9">
        <v>0</v>
      </c>
      <c r="E1705" s="9">
        <v>0</v>
      </c>
      <c r="F1705" s="9">
        <v>0</v>
      </c>
      <c r="G1705" s="9">
        <v>0</v>
      </c>
      <c r="H1705" s="9">
        <v>1</v>
      </c>
      <c r="I1705" s="9">
        <v>0</v>
      </c>
      <c r="J1705" s="9">
        <v>265</v>
      </c>
      <c r="K1705" s="9">
        <v>133.5</v>
      </c>
      <c r="L1705" s="9">
        <v>81.5</v>
      </c>
      <c r="M1705" s="9">
        <v>23.78</v>
      </c>
      <c r="N1705" s="9">
        <v>75</v>
      </c>
      <c r="O1705" s="9">
        <v>84</v>
      </c>
      <c r="P1705" s="9">
        <v>0</v>
      </c>
    </row>
    <row r="1706" spans="1:16" ht="15.75" customHeight="1" x14ac:dyDescent="0.2">
      <c r="A1706" s="9">
        <v>0</v>
      </c>
      <c r="B1706" s="9">
        <v>58</v>
      </c>
      <c r="C1706" s="9">
        <v>1</v>
      </c>
      <c r="D1706" s="9">
        <v>0</v>
      </c>
      <c r="E1706" s="9">
        <v>0</v>
      </c>
      <c r="F1706" s="9">
        <v>0</v>
      </c>
      <c r="G1706" s="9">
        <v>0</v>
      </c>
      <c r="H1706" s="9">
        <v>1</v>
      </c>
      <c r="I1706" s="9">
        <v>0</v>
      </c>
      <c r="J1706" s="9">
        <v>223</v>
      </c>
      <c r="K1706" s="9">
        <v>146.5</v>
      </c>
      <c r="L1706" s="9">
        <v>77.5</v>
      </c>
      <c r="M1706" s="9">
        <v>21.47</v>
      </c>
      <c r="N1706" s="9">
        <v>75</v>
      </c>
      <c r="O1706" s="9">
        <v>85</v>
      </c>
      <c r="P1706" s="9">
        <v>0</v>
      </c>
    </row>
    <row r="1707" spans="1:16" ht="15.75" customHeight="1" x14ac:dyDescent="0.2">
      <c r="A1707" s="9">
        <v>0</v>
      </c>
      <c r="B1707" s="9">
        <v>43</v>
      </c>
      <c r="C1707" s="9">
        <v>4</v>
      </c>
      <c r="D1707" s="9">
        <v>1</v>
      </c>
      <c r="E1707" s="9">
        <v>15</v>
      </c>
      <c r="F1707" s="9">
        <v>0</v>
      </c>
      <c r="G1707" s="9">
        <v>0</v>
      </c>
      <c r="H1707" s="9">
        <v>0</v>
      </c>
      <c r="I1707" s="9">
        <v>0</v>
      </c>
      <c r="J1707" s="9">
        <v>203</v>
      </c>
      <c r="K1707" s="9">
        <v>110</v>
      </c>
      <c r="L1707" s="9">
        <v>71.5</v>
      </c>
      <c r="M1707" s="9">
        <v>24.56</v>
      </c>
      <c r="N1707" s="9">
        <v>96</v>
      </c>
      <c r="O1707" s="9">
        <v>65</v>
      </c>
      <c r="P1707" s="9">
        <v>0</v>
      </c>
    </row>
    <row r="1708" spans="1:16" ht="15.75" customHeight="1" x14ac:dyDescent="0.2">
      <c r="A1708" s="9">
        <v>0</v>
      </c>
      <c r="B1708" s="9">
        <v>53</v>
      </c>
      <c r="C1708" s="9">
        <v>2</v>
      </c>
      <c r="D1708" s="9">
        <v>1</v>
      </c>
      <c r="E1708" s="9">
        <v>30</v>
      </c>
      <c r="F1708" s="9">
        <v>0</v>
      </c>
      <c r="G1708" s="9">
        <v>0</v>
      </c>
      <c r="H1708" s="9">
        <v>0</v>
      </c>
      <c r="I1708" s="9">
        <v>0</v>
      </c>
      <c r="J1708" s="9">
        <v>250</v>
      </c>
      <c r="K1708" s="9">
        <v>149.5</v>
      </c>
      <c r="L1708" s="9">
        <v>95</v>
      </c>
      <c r="M1708" s="9">
        <v>28.02</v>
      </c>
      <c r="N1708" s="9">
        <v>68</v>
      </c>
      <c r="O1708" s="9" t="s">
        <v>92</v>
      </c>
      <c r="P1708" s="9">
        <v>0</v>
      </c>
    </row>
    <row r="1709" spans="1:16" ht="15.75" customHeight="1" x14ac:dyDescent="0.2">
      <c r="A1709" s="9">
        <v>0</v>
      </c>
      <c r="B1709" s="9">
        <v>48</v>
      </c>
      <c r="C1709" s="9">
        <v>3</v>
      </c>
      <c r="D1709" s="9">
        <v>1</v>
      </c>
      <c r="E1709" s="9">
        <v>1</v>
      </c>
      <c r="F1709" s="9">
        <v>0</v>
      </c>
      <c r="G1709" s="9">
        <v>0</v>
      </c>
      <c r="H1709" s="9">
        <v>0</v>
      </c>
      <c r="I1709" s="9">
        <v>0</v>
      </c>
      <c r="J1709" s="9">
        <v>234</v>
      </c>
      <c r="K1709" s="9">
        <v>120</v>
      </c>
      <c r="L1709" s="9">
        <v>81</v>
      </c>
      <c r="M1709" s="9">
        <v>23.22</v>
      </c>
      <c r="N1709" s="9">
        <v>67</v>
      </c>
      <c r="O1709" s="9">
        <v>83</v>
      </c>
      <c r="P1709" s="9">
        <v>0</v>
      </c>
    </row>
    <row r="1710" spans="1:16" ht="15.75" customHeight="1" x14ac:dyDescent="0.2">
      <c r="A1710" s="9">
        <v>0</v>
      </c>
      <c r="B1710" s="9">
        <v>49</v>
      </c>
      <c r="C1710" s="9">
        <v>2</v>
      </c>
      <c r="D1710" s="9">
        <v>1</v>
      </c>
      <c r="E1710" s="9">
        <v>11</v>
      </c>
      <c r="F1710" s="9">
        <v>0</v>
      </c>
      <c r="G1710" s="9">
        <v>0</v>
      </c>
      <c r="H1710" s="9">
        <v>0</v>
      </c>
      <c r="I1710" s="9">
        <v>0</v>
      </c>
      <c r="J1710" s="9">
        <v>206</v>
      </c>
      <c r="K1710" s="9">
        <v>107</v>
      </c>
      <c r="L1710" s="9">
        <v>74</v>
      </c>
      <c r="M1710" s="9">
        <v>20.23</v>
      </c>
      <c r="N1710" s="9">
        <v>65</v>
      </c>
      <c r="O1710" s="9">
        <v>83</v>
      </c>
      <c r="P1710" s="9">
        <v>0</v>
      </c>
    </row>
    <row r="1711" spans="1:16" ht="15.75" customHeight="1" x14ac:dyDescent="0.2">
      <c r="A1711" s="9">
        <v>0</v>
      </c>
      <c r="B1711" s="9">
        <v>55</v>
      </c>
      <c r="C1711" s="9">
        <v>3</v>
      </c>
      <c r="D1711" s="9">
        <v>0</v>
      </c>
      <c r="E1711" s="9">
        <v>0</v>
      </c>
      <c r="F1711" s="9">
        <v>0</v>
      </c>
      <c r="G1711" s="9">
        <v>0</v>
      </c>
      <c r="H1711" s="9">
        <v>0</v>
      </c>
      <c r="I1711" s="9">
        <v>0</v>
      </c>
      <c r="J1711" s="9">
        <v>269</v>
      </c>
      <c r="K1711" s="9">
        <v>130</v>
      </c>
      <c r="L1711" s="9">
        <v>85</v>
      </c>
      <c r="M1711" s="9">
        <v>21.05</v>
      </c>
      <c r="N1711" s="9">
        <v>72</v>
      </c>
      <c r="O1711" s="9">
        <v>74</v>
      </c>
      <c r="P1711" s="9">
        <v>0</v>
      </c>
    </row>
    <row r="1712" spans="1:16" ht="15.75" customHeight="1" x14ac:dyDescent="0.2">
      <c r="A1712" s="9">
        <v>0</v>
      </c>
      <c r="B1712" s="9">
        <v>57</v>
      </c>
      <c r="C1712" s="9">
        <v>3</v>
      </c>
      <c r="D1712" s="9">
        <v>0</v>
      </c>
      <c r="E1712" s="9">
        <v>0</v>
      </c>
      <c r="F1712" s="9">
        <v>0</v>
      </c>
      <c r="G1712" s="9">
        <v>0</v>
      </c>
      <c r="H1712" s="9">
        <v>1</v>
      </c>
      <c r="I1712" s="9">
        <v>0</v>
      </c>
      <c r="J1712" s="9">
        <v>366</v>
      </c>
      <c r="K1712" s="9">
        <v>146.5</v>
      </c>
      <c r="L1712" s="9">
        <v>80</v>
      </c>
      <c r="M1712" s="9">
        <v>24.19</v>
      </c>
      <c r="N1712" s="9">
        <v>85</v>
      </c>
      <c r="O1712" s="9">
        <v>73</v>
      </c>
      <c r="P1712" s="9">
        <v>0</v>
      </c>
    </row>
    <row r="1713" spans="1:16" ht="15.75" customHeight="1" x14ac:dyDescent="0.2">
      <c r="A1713" s="9">
        <v>0</v>
      </c>
      <c r="B1713" s="9">
        <v>51</v>
      </c>
      <c r="C1713" s="9">
        <v>1</v>
      </c>
      <c r="D1713" s="9">
        <v>1</v>
      </c>
      <c r="E1713" s="9">
        <v>20</v>
      </c>
      <c r="F1713" s="9">
        <v>0</v>
      </c>
      <c r="G1713" s="9">
        <v>0</v>
      </c>
      <c r="H1713" s="9">
        <v>0</v>
      </c>
      <c r="I1713" s="9">
        <v>0</v>
      </c>
      <c r="J1713" s="9">
        <v>262</v>
      </c>
      <c r="K1713" s="9">
        <v>102</v>
      </c>
      <c r="L1713" s="9">
        <v>64</v>
      </c>
      <c r="M1713" s="9">
        <v>28.06</v>
      </c>
      <c r="N1713" s="9">
        <v>80</v>
      </c>
      <c r="O1713" s="9">
        <v>66</v>
      </c>
      <c r="P1713" s="9">
        <v>0</v>
      </c>
    </row>
    <row r="1714" spans="1:16" ht="15.75" customHeight="1" x14ac:dyDescent="0.2">
      <c r="A1714" s="9">
        <v>0</v>
      </c>
      <c r="B1714" s="9">
        <v>50</v>
      </c>
      <c r="C1714" s="9">
        <v>3</v>
      </c>
      <c r="D1714" s="9">
        <v>0</v>
      </c>
      <c r="E1714" s="9">
        <v>0</v>
      </c>
      <c r="F1714" s="9">
        <v>0</v>
      </c>
      <c r="G1714" s="9">
        <v>0</v>
      </c>
      <c r="H1714" s="9">
        <v>0</v>
      </c>
      <c r="I1714" s="9">
        <v>0</v>
      </c>
      <c r="J1714" s="9">
        <v>208</v>
      </c>
      <c r="K1714" s="9">
        <v>126.5</v>
      </c>
      <c r="L1714" s="9">
        <v>84</v>
      </c>
      <c r="M1714" s="9">
        <v>22.01</v>
      </c>
      <c r="N1714" s="9">
        <v>75</v>
      </c>
      <c r="O1714" s="9">
        <v>79</v>
      </c>
      <c r="P1714" s="9">
        <v>0</v>
      </c>
    </row>
    <row r="1715" spans="1:16" ht="15.75" customHeight="1" x14ac:dyDescent="0.2">
      <c r="A1715" s="9">
        <v>1</v>
      </c>
      <c r="B1715" s="9">
        <v>44</v>
      </c>
      <c r="C1715" s="9">
        <v>1</v>
      </c>
      <c r="D1715" s="9">
        <v>1</v>
      </c>
      <c r="E1715" s="9">
        <v>40</v>
      </c>
      <c r="F1715" s="9">
        <v>0</v>
      </c>
      <c r="G1715" s="9">
        <v>0</v>
      </c>
      <c r="H1715" s="9">
        <v>0</v>
      </c>
      <c r="I1715" s="9">
        <v>0</v>
      </c>
      <c r="J1715" s="9">
        <v>227</v>
      </c>
      <c r="K1715" s="9">
        <v>146.5</v>
      </c>
      <c r="L1715" s="9">
        <v>97</v>
      </c>
      <c r="M1715" s="9">
        <v>26.92</v>
      </c>
      <c r="N1715" s="9">
        <v>80</v>
      </c>
      <c r="O1715" s="9">
        <v>67</v>
      </c>
      <c r="P1715" s="9">
        <v>0</v>
      </c>
    </row>
    <row r="1716" spans="1:16" ht="15.75" customHeight="1" x14ac:dyDescent="0.2">
      <c r="A1716" s="9">
        <v>1</v>
      </c>
      <c r="B1716" s="9">
        <v>39</v>
      </c>
      <c r="C1716" s="9">
        <v>2</v>
      </c>
      <c r="D1716" s="9">
        <v>1</v>
      </c>
      <c r="E1716" s="9">
        <v>30</v>
      </c>
      <c r="F1716" s="9">
        <v>0</v>
      </c>
      <c r="G1716" s="9">
        <v>0</v>
      </c>
      <c r="H1716" s="9">
        <v>0</v>
      </c>
      <c r="I1716" s="9">
        <v>0</v>
      </c>
      <c r="J1716" s="9">
        <v>257</v>
      </c>
      <c r="K1716" s="9">
        <v>118</v>
      </c>
      <c r="L1716" s="9">
        <v>76</v>
      </c>
      <c r="M1716" s="9">
        <v>22.92</v>
      </c>
      <c r="N1716" s="9">
        <v>73</v>
      </c>
      <c r="O1716" s="9">
        <v>76</v>
      </c>
      <c r="P1716" s="9">
        <v>1</v>
      </c>
    </row>
    <row r="1717" spans="1:16" ht="15.75" customHeight="1" x14ac:dyDescent="0.2">
      <c r="A1717" s="9">
        <v>0</v>
      </c>
      <c r="B1717" s="9">
        <v>47</v>
      </c>
      <c r="C1717" s="9">
        <v>1</v>
      </c>
      <c r="D1717" s="9">
        <v>0</v>
      </c>
      <c r="E1717" s="9">
        <v>0</v>
      </c>
      <c r="F1717" s="9">
        <v>1</v>
      </c>
      <c r="G1717" s="9">
        <v>0</v>
      </c>
      <c r="H1717" s="9">
        <v>1</v>
      </c>
      <c r="I1717" s="9">
        <v>0</v>
      </c>
      <c r="J1717" s="9">
        <v>277</v>
      </c>
      <c r="K1717" s="9">
        <v>138.5</v>
      </c>
      <c r="L1717" s="9">
        <v>99</v>
      </c>
      <c r="M1717" s="9">
        <v>39.64</v>
      </c>
      <c r="N1717" s="9">
        <v>85</v>
      </c>
      <c r="O1717" s="9">
        <v>81</v>
      </c>
      <c r="P1717" s="9">
        <v>1</v>
      </c>
    </row>
    <row r="1718" spans="1:16" ht="15.75" customHeight="1" x14ac:dyDescent="0.2">
      <c r="A1718" s="9">
        <v>0</v>
      </c>
      <c r="B1718" s="9">
        <v>38</v>
      </c>
      <c r="C1718" s="9">
        <v>2</v>
      </c>
      <c r="D1718" s="9">
        <v>1</v>
      </c>
      <c r="E1718" s="9">
        <v>9</v>
      </c>
      <c r="F1718" s="9">
        <v>0</v>
      </c>
      <c r="G1718" s="9">
        <v>0</v>
      </c>
      <c r="H1718" s="9">
        <v>0</v>
      </c>
      <c r="I1718" s="9">
        <v>0</v>
      </c>
      <c r="J1718" s="9">
        <v>266</v>
      </c>
      <c r="K1718" s="9">
        <v>118</v>
      </c>
      <c r="L1718" s="9">
        <v>75</v>
      </c>
      <c r="M1718" s="9">
        <v>21.79</v>
      </c>
      <c r="N1718" s="9">
        <v>85</v>
      </c>
      <c r="O1718" s="9" t="s">
        <v>92</v>
      </c>
      <c r="P1718" s="9">
        <v>0</v>
      </c>
    </row>
    <row r="1719" spans="1:16" ht="15.75" customHeight="1" x14ac:dyDescent="0.2">
      <c r="A1719" s="9">
        <v>1</v>
      </c>
      <c r="B1719" s="9">
        <v>65</v>
      </c>
      <c r="C1719" s="9">
        <v>1</v>
      </c>
      <c r="D1719" s="9">
        <v>0</v>
      </c>
      <c r="E1719" s="9">
        <v>0</v>
      </c>
      <c r="F1719" s="9">
        <v>1</v>
      </c>
      <c r="G1719" s="9">
        <v>0</v>
      </c>
      <c r="H1719" s="9">
        <v>1</v>
      </c>
      <c r="I1719" s="9">
        <v>0</v>
      </c>
      <c r="J1719" s="9">
        <v>201</v>
      </c>
      <c r="K1719" s="9">
        <v>166</v>
      </c>
      <c r="L1719" s="9">
        <v>93</v>
      </c>
      <c r="M1719" s="9">
        <v>28.16</v>
      </c>
      <c r="N1719" s="9">
        <v>54</v>
      </c>
      <c r="O1719" s="9">
        <v>91</v>
      </c>
      <c r="P1719" s="9">
        <v>0</v>
      </c>
    </row>
    <row r="1720" spans="1:16" ht="15.75" customHeight="1" x14ac:dyDescent="0.2">
      <c r="A1720" s="9">
        <v>0</v>
      </c>
      <c r="B1720" s="9">
        <v>43</v>
      </c>
      <c r="C1720" s="9">
        <v>3</v>
      </c>
      <c r="D1720" s="9">
        <v>1</v>
      </c>
      <c r="E1720" s="9">
        <v>1</v>
      </c>
      <c r="F1720" s="9">
        <v>0</v>
      </c>
      <c r="G1720" s="9">
        <v>0</v>
      </c>
      <c r="H1720" s="9">
        <v>0</v>
      </c>
      <c r="I1720" s="9">
        <v>0</v>
      </c>
      <c r="J1720" s="9">
        <v>270</v>
      </c>
      <c r="K1720" s="9">
        <v>145.5</v>
      </c>
      <c r="L1720" s="9">
        <v>82</v>
      </c>
      <c r="M1720" s="9">
        <v>21.1</v>
      </c>
      <c r="N1720" s="9">
        <v>80</v>
      </c>
      <c r="O1720" s="9">
        <v>87</v>
      </c>
      <c r="P1720" s="9">
        <v>0</v>
      </c>
    </row>
    <row r="1721" spans="1:16" ht="15.75" customHeight="1" x14ac:dyDescent="0.2">
      <c r="A1721" s="9">
        <v>1</v>
      </c>
      <c r="B1721" s="9">
        <v>48</v>
      </c>
      <c r="C1721" s="9">
        <v>1</v>
      </c>
      <c r="D1721" s="9">
        <v>1</v>
      </c>
      <c r="E1721" s="9">
        <v>20</v>
      </c>
      <c r="F1721" s="9">
        <v>0</v>
      </c>
      <c r="G1721" s="9">
        <v>0</v>
      </c>
      <c r="H1721" s="9">
        <v>0</v>
      </c>
      <c r="I1721" s="9">
        <v>0</v>
      </c>
      <c r="J1721" s="9">
        <v>268</v>
      </c>
      <c r="K1721" s="9">
        <v>116.5</v>
      </c>
      <c r="L1721" s="9">
        <v>82</v>
      </c>
      <c r="M1721" s="9">
        <v>21.34</v>
      </c>
      <c r="N1721" s="9">
        <v>60</v>
      </c>
      <c r="O1721" s="9">
        <v>82</v>
      </c>
      <c r="P1721" s="9">
        <v>0</v>
      </c>
    </row>
    <row r="1722" spans="1:16" ht="15.75" customHeight="1" x14ac:dyDescent="0.2">
      <c r="A1722" s="9">
        <v>1</v>
      </c>
      <c r="B1722" s="9">
        <v>65</v>
      </c>
      <c r="C1722" s="9">
        <v>1</v>
      </c>
      <c r="D1722" s="9">
        <v>0</v>
      </c>
      <c r="E1722" s="9">
        <v>0</v>
      </c>
      <c r="F1722" s="9">
        <v>0</v>
      </c>
      <c r="G1722" s="9">
        <v>0</v>
      </c>
      <c r="H1722" s="9">
        <v>0</v>
      </c>
      <c r="I1722" s="9">
        <v>0</v>
      </c>
      <c r="J1722" s="9">
        <v>167</v>
      </c>
      <c r="K1722" s="9">
        <v>150</v>
      </c>
      <c r="L1722" s="9">
        <v>77</v>
      </c>
      <c r="M1722" s="9">
        <v>34.69</v>
      </c>
      <c r="N1722" s="9">
        <v>75</v>
      </c>
      <c r="O1722" s="9" t="s">
        <v>92</v>
      </c>
      <c r="P1722" s="9">
        <v>1</v>
      </c>
    </row>
    <row r="1723" spans="1:16" ht="15.75" customHeight="1" x14ac:dyDescent="0.2">
      <c r="A1723" s="9">
        <v>0</v>
      </c>
      <c r="B1723" s="9">
        <v>57</v>
      </c>
      <c r="C1723" s="9">
        <v>1</v>
      </c>
      <c r="D1723" s="9">
        <v>0</v>
      </c>
      <c r="E1723" s="9">
        <v>0</v>
      </c>
      <c r="F1723" s="9" t="s">
        <v>92</v>
      </c>
      <c r="G1723" s="9">
        <v>0</v>
      </c>
      <c r="H1723" s="9">
        <v>0</v>
      </c>
      <c r="I1723" s="9">
        <v>0</v>
      </c>
      <c r="J1723" s="9">
        <v>262</v>
      </c>
      <c r="K1723" s="9">
        <v>129</v>
      </c>
      <c r="L1723" s="9">
        <v>75</v>
      </c>
      <c r="M1723" s="9">
        <v>23.67</v>
      </c>
      <c r="N1723" s="9">
        <v>70</v>
      </c>
      <c r="O1723" s="9">
        <v>95</v>
      </c>
      <c r="P1723" s="9">
        <v>0</v>
      </c>
    </row>
    <row r="1724" spans="1:16" ht="15.75" customHeight="1" x14ac:dyDescent="0.2">
      <c r="A1724" s="9">
        <v>1</v>
      </c>
      <c r="B1724" s="9">
        <v>49</v>
      </c>
      <c r="C1724" s="9">
        <v>3</v>
      </c>
      <c r="D1724" s="9">
        <v>1</v>
      </c>
      <c r="E1724" s="9">
        <v>40</v>
      </c>
      <c r="F1724" s="9">
        <v>0</v>
      </c>
      <c r="G1724" s="9">
        <v>0</v>
      </c>
      <c r="H1724" s="9">
        <v>1</v>
      </c>
      <c r="I1724" s="9">
        <v>0</v>
      </c>
      <c r="J1724" s="9">
        <v>260</v>
      </c>
      <c r="K1724" s="9">
        <v>142</v>
      </c>
      <c r="L1724" s="9">
        <v>54</v>
      </c>
      <c r="M1724" s="9">
        <v>25.4</v>
      </c>
      <c r="N1724" s="9">
        <v>67</v>
      </c>
      <c r="O1724" s="9">
        <v>95</v>
      </c>
      <c r="P1724" s="9">
        <v>1</v>
      </c>
    </row>
    <row r="1725" spans="1:16" ht="15.75" customHeight="1" x14ac:dyDescent="0.2">
      <c r="A1725" s="9">
        <v>0</v>
      </c>
      <c r="B1725" s="9">
        <v>56</v>
      </c>
      <c r="C1725" s="9">
        <v>1</v>
      </c>
      <c r="D1725" s="9">
        <v>0</v>
      </c>
      <c r="E1725" s="9">
        <v>0</v>
      </c>
      <c r="F1725" s="9">
        <v>0</v>
      </c>
      <c r="G1725" s="9">
        <v>0</v>
      </c>
      <c r="H1725" s="9">
        <v>0</v>
      </c>
      <c r="I1725" s="9">
        <v>0</v>
      </c>
      <c r="J1725" s="9">
        <v>254</v>
      </c>
      <c r="K1725" s="9">
        <v>106</v>
      </c>
      <c r="L1725" s="9">
        <v>65</v>
      </c>
      <c r="M1725" s="9">
        <v>24.08</v>
      </c>
      <c r="N1725" s="9">
        <v>75</v>
      </c>
      <c r="O1725" s="9" t="s">
        <v>92</v>
      </c>
      <c r="P1725" s="9">
        <v>0</v>
      </c>
    </row>
    <row r="1726" spans="1:16" ht="15.75" customHeight="1" x14ac:dyDescent="0.2">
      <c r="A1726" s="9">
        <v>0</v>
      </c>
      <c r="B1726" s="9">
        <v>39</v>
      </c>
      <c r="C1726" s="9">
        <v>2</v>
      </c>
      <c r="D1726" s="9">
        <v>1</v>
      </c>
      <c r="E1726" s="9">
        <v>20</v>
      </c>
      <c r="F1726" s="9">
        <v>0</v>
      </c>
      <c r="G1726" s="9">
        <v>0</v>
      </c>
      <c r="H1726" s="9">
        <v>0</v>
      </c>
      <c r="I1726" s="9">
        <v>0</v>
      </c>
      <c r="J1726" s="9">
        <v>247</v>
      </c>
      <c r="K1726" s="9">
        <v>122</v>
      </c>
      <c r="L1726" s="9">
        <v>70</v>
      </c>
      <c r="M1726" s="9">
        <v>18.7</v>
      </c>
      <c r="N1726" s="9">
        <v>70</v>
      </c>
      <c r="O1726" s="9">
        <v>65</v>
      </c>
      <c r="P1726" s="9">
        <v>0</v>
      </c>
    </row>
    <row r="1727" spans="1:16" ht="15.75" customHeight="1" x14ac:dyDescent="0.2">
      <c r="A1727" s="9">
        <v>1</v>
      </c>
      <c r="B1727" s="9">
        <v>52</v>
      </c>
      <c r="C1727" s="9">
        <v>1</v>
      </c>
      <c r="D1727" s="9">
        <v>0</v>
      </c>
      <c r="E1727" s="9">
        <v>0</v>
      </c>
      <c r="F1727" s="9">
        <v>0</v>
      </c>
      <c r="G1727" s="9">
        <v>0</v>
      </c>
      <c r="H1727" s="9">
        <v>0</v>
      </c>
      <c r="I1727" s="9">
        <v>0</v>
      </c>
      <c r="J1727" s="9">
        <v>222</v>
      </c>
      <c r="K1727" s="9">
        <v>110</v>
      </c>
      <c r="L1727" s="9">
        <v>71</v>
      </c>
      <c r="M1727" s="9">
        <v>29.82</v>
      </c>
      <c r="N1727" s="9">
        <v>66</v>
      </c>
      <c r="O1727" s="9">
        <v>104</v>
      </c>
      <c r="P1727" s="9">
        <v>0</v>
      </c>
    </row>
    <row r="1728" spans="1:16" ht="15.75" customHeight="1" x14ac:dyDescent="0.2">
      <c r="A1728" s="9">
        <v>0</v>
      </c>
      <c r="B1728" s="9">
        <v>49</v>
      </c>
      <c r="C1728" s="9">
        <v>3</v>
      </c>
      <c r="D1728" s="9">
        <v>0</v>
      </c>
      <c r="E1728" s="9">
        <v>0</v>
      </c>
      <c r="F1728" s="9">
        <v>0</v>
      </c>
      <c r="G1728" s="9">
        <v>0</v>
      </c>
      <c r="H1728" s="9">
        <v>0</v>
      </c>
      <c r="I1728" s="9">
        <v>0</v>
      </c>
      <c r="J1728" s="9">
        <v>286</v>
      </c>
      <c r="K1728" s="9">
        <v>119</v>
      </c>
      <c r="L1728" s="9">
        <v>85.5</v>
      </c>
      <c r="M1728" s="9">
        <v>22.29</v>
      </c>
      <c r="N1728" s="9">
        <v>60</v>
      </c>
      <c r="O1728" s="9">
        <v>72</v>
      </c>
      <c r="P1728" s="9">
        <v>0</v>
      </c>
    </row>
    <row r="1729" spans="1:16" ht="15.75" customHeight="1" x14ac:dyDescent="0.2">
      <c r="A1729" s="9">
        <v>0</v>
      </c>
      <c r="B1729" s="9">
        <v>55</v>
      </c>
      <c r="C1729" s="9">
        <v>2</v>
      </c>
      <c r="D1729" s="9">
        <v>0</v>
      </c>
      <c r="E1729" s="9">
        <v>0</v>
      </c>
      <c r="F1729" s="9">
        <v>0</v>
      </c>
      <c r="G1729" s="9">
        <v>0</v>
      </c>
      <c r="H1729" s="9">
        <v>1</v>
      </c>
      <c r="I1729" s="9">
        <v>0</v>
      </c>
      <c r="J1729" s="9">
        <v>281</v>
      </c>
      <c r="K1729" s="9">
        <v>153</v>
      </c>
      <c r="L1729" s="9">
        <v>75</v>
      </c>
      <c r="M1729" s="9">
        <v>26.59</v>
      </c>
      <c r="N1729" s="9">
        <v>60</v>
      </c>
      <c r="O1729" s="9">
        <v>78</v>
      </c>
      <c r="P1729" s="9">
        <v>0</v>
      </c>
    </row>
    <row r="1730" spans="1:16" ht="15.75" customHeight="1" x14ac:dyDescent="0.2">
      <c r="A1730" s="9">
        <v>0</v>
      </c>
      <c r="B1730" s="9">
        <v>46</v>
      </c>
      <c r="C1730" s="9">
        <v>1</v>
      </c>
      <c r="D1730" s="9">
        <v>0</v>
      </c>
      <c r="E1730" s="9">
        <v>0</v>
      </c>
      <c r="F1730" s="9">
        <v>0</v>
      </c>
      <c r="G1730" s="9">
        <v>0</v>
      </c>
      <c r="H1730" s="9">
        <v>1</v>
      </c>
      <c r="I1730" s="9">
        <v>0</v>
      </c>
      <c r="J1730" s="9">
        <v>239</v>
      </c>
      <c r="K1730" s="9">
        <v>166.5</v>
      </c>
      <c r="L1730" s="9">
        <v>107</v>
      </c>
      <c r="M1730" s="9">
        <v>19.27</v>
      </c>
      <c r="N1730" s="9">
        <v>110</v>
      </c>
      <c r="O1730" s="9">
        <v>70</v>
      </c>
      <c r="P1730" s="9">
        <v>0</v>
      </c>
    </row>
    <row r="1731" spans="1:16" ht="15.75" customHeight="1" x14ac:dyDescent="0.2">
      <c r="A1731" s="9">
        <v>1</v>
      </c>
      <c r="B1731" s="9">
        <v>63</v>
      </c>
      <c r="C1731" s="9">
        <v>4</v>
      </c>
      <c r="D1731" s="9">
        <v>1</v>
      </c>
      <c r="E1731" s="9">
        <v>20</v>
      </c>
      <c r="F1731" s="9">
        <v>0</v>
      </c>
      <c r="G1731" s="9">
        <v>0</v>
      </c>
      <c r="H1731" s="9">
        <v>1</v>
      </c>
      <c r="I1731" s="9">
        <v>0</v>
      </c>
      <c r="J1731" s="9">
        <v>248</v>
      </c>
      <c r="K1731" s="9">
        <v>135</v>
      </c>
      <c r="L1731" s="9">
        <v>80</v>
      </c>
      <c r="M1731" s="9">
        <v>23.06</v>
      </c>
      <c r="N1731" s="9">
        <v>78</v>
      </c>
      <c r="O1731" s="9">
        <v>118</v>
      </c>
      <c r="P1731" s="9">
        <v>1</v>
      </c>
    </row>
    <row r="1732" spans="1:16" ht="15.75" customHeight="1" x14ac:dyDescent="0.2">
      <c r="A1732" s="9">
        <v>0</v>
      </c>
      <c r="B1732" s="9">
        <v>64</v>
      </c>
      <c r="C1732" s="9" t="s">
        <v>92</v>
      </c>
      <c r="D1732" s="9">
        <v>0</v>
      </c>
      <c r="E1732" s="9">
        <v>0</v>
      </c>
      <c r="F1732" s="9">
        <v>0</v>
      </c>
      <c r="G1732" s="9">
        <v>0</v>
      </c>
      <c r="H1732" s="9">
        <v>1</v>
      </c>
      <c r="I1732" s="9">
        <v>0</v>
      </c>
      <c r="J1732" s="9">
        <v>218</v>
      </c>
      <c r="K1732" s="9">
        <v>185</v>
      </c>
      <c r="L1732" s="9">
        <v>97.5</v>
      </c>
      <c r="M1732" s="9">
        <v>21.82</v>
      </c>
      <c r="N1732" s="9">
        <v>85</v>
      </c>
      <c r="O1732" s="9">
        <v>79</v>
      </c>
      <c r="P1732" s="9">
        <v>0</v>
      </c>
    </row>
    <row r="1733" spans="1:16" ht="15.75" customHeight="1" x14ac:dyDescent="0.2">
      <c r="A1733" s="9">
        <v>1</v>
      </c>
      <c r="B1733" s="9">
        <v>58</v>
      </c>
      <c r="C1733" s="9">
        <v>2</v>
      </c>
      <c r="D1733" s="9">
        <v>0</v>
      </c>
      <c r="E1733" s="9">
        <v>0</v>
      </c>
      <c r="F1733" s="9">
        <v>0</v>
      </c>
      <c r="G1733" s="9">
        <v>0</v>
      </c>
      <c r="H1733" s="9">
        <v>1</v>
      </c>
      <c r="I1733" s="9">
        <v>0</v>
      </c>
      <c r="J1733" s="9">
        <v>241</v>
      </c>
      <c r="K1733" s="9">
        <v>151</v>
      </c>
      <c r="L1733" s="9">
        <v>102</v>
      </c>
      <c r="M1733" s="9">
        <v>26</v>
      </c>
      <c r="N1733" s="9">
        <v>65</v>
      </c>
      <c r="O1733" s="9">
        <v>90</v>
      </c>
      <c r="P1733" s="9">
        <v>0</v>
      </c>
    </row>
    <row r="1734" spans="1:16" ht="15.75" customHeight="1" x14ac:dyDescent="0.2">
      <c r="A1734" s="9">
        <v>0</v>
      </c>
      <c r="B1734" s="9">
        <v>52</v>
      </c>
      <c r="C1734" s="9">
        <v>2</v>
      </c>
      <c r="D1734" s="9">
        <v>0</v>
      </c>
      <c r="E1734" s="9">
        <v>0</v>
      </c>
      <c r="F1734" s="9">
        <v>0</v>
      </c>
      <c r="G1734" s="9">
        <v>0</v>
      </c>
      <c r="H1734" s="9">
        <v>0</v>
      </c>
      <c r="I1734" s="9">
        <v>0</v>
      </c>
      <c r="J1734" s="9">
        <v>221</v>
      </c>
      <c r="K1734" s="9">
        <v>124</v>
      </c>
      <c r="L1734" s="9">
        <v>69</v>
      </c>
      <c r="M1734" s="9">
        <v>23.37</v>
      </c>
      <c r="N1734" s="9">
        <v>58</v>
      </c>
      <c r="O1734" s="9">
        <v>81</v>
      </c>
      <c r="P1734" s="9">
        <v>0</v>
      </c>
    </row>
    <row r="1735" spans="1:16" ht="15.75" customHeight="1" x14ac:dyDescent="0.2">
      <c r="A1735" s="9">
        <v>0</v>
      </c>
      <c r="B1735" s="9">
        <v>39</v>
      </c>
      <c r="C1735" s="9">
        <v>4</v>
      </c>
      <c r="D1735" s="9">
        <v>1</v>
      </c>
      <c r="E1735" s="9">
        <v>9</v>
      </c>
      <c r="F1735" s="9">
        <v>0</v>
      </c>
      <c r="G1735" s="9">
        <v>0</v>
      </c>
      <c r="H1735" s="9">
        <v>0</v>
      </c>
      <c r="I1735" s="9">
        <v>0</v>
      </c>
      <c r="J1735" s="9">
        <v>191</v>
      </c>
      <c r="K1735" s="9">
        <v>119</v>
      </c>
      <c r="L1735" s="9">
        <v>78</v>
      </c>
      <c r="M1735" s="9">
        <v>20.93</v>
      </c>
      <c r="N1735" s="9">
        <v>65</v>
      </c>
      <c r="O1735" s="9">
        <v>73</v>
      </c>
      <c r="P1735" s="9">
        <v>0</v>
      </c>
    </row>
    <row r="1736" spans="1:16" ht="15.75" customHeight="1" x14ac:dyDescent="0.2">
      <c r="A1736" s="9">
        <v>0</v>
      </c>
      <c r="B1736" s="9">
        <v>39</v>
      </c>
      <c r="C1736" s="9">
        <v>3</v>
      </c>
      <c r="D1736" s="9">
        <v>1</v>
      </c>
      <c r="E1736" s="9">
        <v>20</v>
      </c>
      <c r="F1736" s="9">
        <v>0</v>
      </c>
      <c r="G1736" s="9">
        <v>0</v>
      </c>
      <c r="H1736" s="9">
        <v>0</v>
      </c>
      <c r="I1736" s="9">
        <v>0</v>
      </c>
      <c r="J1736" s="9">
        <v>190</v>
      </c>
      <c r="K1736" s="9">
        <v>106</v>
      </c>
      <c r="L1736" s="9">
        <v>72</v>
      </c>
      <c r="M1736" s="9">
        <v>25.64</v>
      </c>
      <c r="N1736" s="9">
        <v>75</v>
      </c>
      <c r="O1736" s="9">
        <v>75</v>
      </c>
      <c r="P1736" s="9">
        <v>0</v>
      </c>
    </row>
    <row r="1737" spans="1:16" ht="15.75" customHeight="1" x14ac:dyDescent="0.2">
      <c r="A1737" s="9">
        <v>0</v>
      </c>
      <c r="B1737" s="9">
        <v>54</v>
      </c>
      <c r="C1737" s="9">
        <v>1</v>
      </c>
      <c r="D1737" s="9">
        <v>0</v>
      </c>
      <c r="E1737" s="9">
        <v>0</v>
      </c>
      <c r="F1737" s="9">
        <v>0</v>
      </c>
      <c r="G1737" s="9">
        <v>0</v>
      </c>
      <c r="H1737" s="9">
        <v>1</v>
      </c>
      <c r="I1737" s="9">
        <v>0</v>
      </c>
      <c r="J1737" s="9">
        <v>226</v>
      </c>
      <c r="K1737" s="9">
        <v>148</v>
      </c>
      <c r="L1737" s="9">
        <v>89</v>
      </c>
      <c r="M1737" s="9">
        <v>34.130000000000003</v>
      </c>
      <c r="N1737" s="9">
        <v>68</v>
      </c>
      <c r="O1737" s="9">
        <v>92</v>
      </c>
      <c r="P1737" s="9">
        <v>0</v>
      </c>
    </row>
    <row r="1738" spans="1:16" ht="15.75" customHeight="1" x14ac:dyDescent="0.2">
      <c r="A1738" s="9">
        <v>1</v>
      </c>
      <c r="B1738" s="9">
        <v>38</v>
      </c>
      <c r="C1738" s="9">
        <v>2</v>
      </c>
      <c r="D1738" s="9">
        <v>1</v>
      </c>
      <c r="E1738" s="9">
        <v>20</v>
      </c>
      <c r="F1738" s="9">
        <v>0</v>
      </c>
      <c r="G1738" s="9">
        <v>0</v>
      </c>
      <c r="H1738" s="9">
        <v>0</v>
      </c>
      <c r="I1738" s="9">
        <v>0</v>
      </c>
      <c r="J1738" s="9">
        <v>279</v>
      </c>
      <c r="K1738" s="9">
        <v>124</v>
      </c>
      <c r="L1738" s="9">
        <v>87</v>
      </c>
      <c r="M1738" s="9">
        <v>26.68</v>
      </c>
      <c r="N1738" s="9">
        <v>76</v>
      </c>
      <c r="O1738" s="9">
        <v>75</v>
      </c>
      <c r="P1738" s="9">
        <v>0</v>
      </c>
    </row>
    <row r="1739" spans="1:16" ht="15.75" customHeight="1" x14ac:dyDescent="0.2">
      <c r="A1739" s="9">
        <v>0</v>
      </c>
      <c r="B1739" s="9">
        <v>38</v>
      </c>
      <c r="C1739" s="9">
        <v>1</v>
      </c>
      <c r="D1739" s="9">
        <v>0</v>
      </c>
      <c r="E1739" s="9">
        <v>0</v>
      </c>
      <c r="F1739" s="9">
        <v>0</v>
      </c>
      <c r="G1739" s="9">
        <v>0</v>
      </c>
      <c r="H1739" s="9">
        <v>0</v>
      </c>
      <c r="I1739" s="9">
        <v>0</v>
      </c>
      <c r="J1739" s="9">
        <v>293</v>
      </c>
      <c r="K1739" s="9">
        <v>124</v>
      </c>
      <c r="L1739" s="9">
        <v>78</v>
      </c>
      <c r="M1739" s="9">
        <v>23.66</v>
      </c>
      <c r="N1739" s="9">
        <v>78</v>
      </c>
      <c r="O1739" s="9">
        <v>76</v>
      </c>
      <c r="P1739" s="9">
        <v>0</v>
      </c>
    </row>
    <row r="1740" spans="1:16" ht="15.75" customHeight="1" x14ac:dyDescent="0.2">
      <c r="A1740" s="9">
        <v>0</v>
      </c>
      <c r="B1740" s="9">
        <v>55</v>
      </c>
      <c r="C1740" s="9">
        <v>2</v>
      </c>
      <c r="D1740" s="9">
        <v>1</v>
      </c>
      <c r="E1740" s="9">
        <v>9</v>
      </c>
      <c r="F1740" s="9">
        <v>0</v>
      </c>
      <c r="G1740" s="9">
        <v>0</v>
      </c>
      <c r="H1740" s="9">
        <v>0</v>
      </c>
      <c r="I1740" s="9">
        <v>0</v>
      </c>
      <c r="J1740" s="9">
        <v>289</v>
      </c>
      <c r="K1740" s="9">
        <v>141</v>
      </c>
      <c r="L1740" s="9">
        <v>83.5</v>
      </c>
      <c r="M1740" s="9">
        <v>24.99</v>
      </c>
      <c r="N1740" s="9">
        <v>76</v>
      </c>
      <c r="O1740" s="9">
        <v>76</v>
      </c>
      <c r="P1740" s="9">
        <v>0</v>
      </c>
    </row>
    <row r="1741" spans="1:16" ht="15.75" customHeight="1" x14ac:dyDescent="0.2">
      <c r="A1741" s="9">
        <v>0</v>
      </c>
      <c r="B1741" s="9">
        <v>59</v>
      </c>
      <c r="C1741" s="9">
        <v>1</v>
      </c>
      <c r="D1741" s="9">
        <v>0</v>
      </c>
      <c r="E1741" s="9">
        <v>0</v>
      </c>
      <c r="F1741" s="9">
        <v>0</v>
      </c>
      <c r="G1741" s="9">
        <v>0</v>
      </c>
      <c r="H1741" s="9">
        <v>0</v>
      </c>
      <c r="I1741" s="9">
        <v>0</v>
      </c>
      <c r="J1741" s="9">
        <v>294</v>
      </c>
      <c r="K1741" s="9">
        <v>122</v>
      </c>
      <c r="L1741" s="9">
        <v>70</v>
      </c>
      <c r="M1741" s="9">
        <v>23.76</v>
      </c>
      <c r="N1741" s="9">
        <v>72</v>
      </c>
      <c r="O1741" s="9">
        <v>100</v>
      </c>
      <c r="P1741" s="9">
        <v>0</v>
      </c>
    </row>
    <row r="1742" spans="1:16" ht="15.75" customHeight="1" x14ac:dyDescent="0.2">
      <c r="A1742" s="9">
        <v>1</v>
      </c>
      <c r="B1742" s="9">
        <v>45</v>
      </c>
      <c r="C1742" s="9">
        <v>1</v>
      </c>
      <c r="D1742" s="9">
        <v>1</v>
      </c>
      <c r="E1742" s="9">
        <v>10</v>
      </c>
      <c r="F1742" s="9">
        <v>0</v>
      </c>
      <c r="G1742" s="9">
        <v>0</v>
      </c>
      <c r="H1742" s="9">
        <v>0</v>
      </c>
      <c r="I1742" s="9">
        <v>0</v>
      </c>
      <c r="J1742" s="9">
        <v>150</v>
      </c>
      <c r="K1742" s="9">
        <v>105.5</v>
      </c>
      <c r="L1742" s="9">
        <v>57.5</v>
      </c>
      <c r="M1742" s="9">
        <v>23.21</v>
      </c>
      <c r="N1742" s="9">
        <v>70</v>
      </c>
      <c r="O1742" s="9">
        <v>87</v>
      </c>
      <c r="P1742" s="9">
        <v>0</v>
      </c>
    </row>
    <row r="1743" spans="1:16" ht="15.75" customHeight="1" x14ac:dyDescent="0.2">
      <c r="A1743" s="9">
        <v>1</v>
      </c>
      <c r="B1743" s="9">
        <v>54</v>
      </c>
      <c r="C1743" s="9">
        <v>1</v>
      </c>
      <c r="D1743" s="9">
        <v>1</v>
      </c>
      <c r="E1743" s="9">
        <v>30</v>
      </c>
      <c r="F1743" s="9">
        <v>0</v>
      </c>
      <c r="G1743" s="9">
        <v>0</v>
      </c>
      <c r="H1743" s="9">
        <v>0</v>
      </c>
      <c r="I1743" s="9">
        <v>0</v>
      </c>
      <c r="J1743" s="9">
        <v>333</v>
      </c>
      <c r="K1743" s="9">
        <v>127</v>
      </c>
      <c r="L1743" s="9">
        <v>74</v>
      </c>
      <c r="M1743" s="9">
        <v>27.97</v>
      </c>
      <c r="N1743" s="9">
        <v>90</v>
      </c>
      <c r="O1743" s="9">
        <v>62</v>
      </c>
      <c r="P1743" s="9">
        <v>1</v>
      </c>
    </row>
    <row r="1744" spans="1:16" ht="15.75" customHeight="1" x14ac:dyDescent="0.2">
      <c r="A1744" s="9">
        <v>0</v>
      </c>
      <c r="B1744" s="9">
        <v>48</v>
      </c>
      <c r="C1744" s="9">
        <v>1</v>
      </c>
      <c r="D1744" s="9">
        <v>0</v>
      </c>
      <c r="E1744" s="9">
        <v>0</v>
      </c>
      <c r="F1744" s="9">
        <v>0</v>
      </c>
      <c r="G1744" s="9">
        <v>0</v>
      </c>
      <c r="H1744" s="9">
        <v>0</v>
      </c>
      <c r="I1744" s="9">
        <v>0</v>
      </c>
      <c r="J1744" s="9">
        <v>255</v>
      </c>
      <c r="K1744" s="9">
        <v>120</v>
      </c>
      <c r="L1744" s="9">
        <v>77.5</v>
      </c>
      <c r="M1744" s="9">
        <v>28.6</v>
      </c>
      <c r="N1744" s="9">
        <v>75</v>
      </c>
      <c r="O1744" s="9">
        <v>75</v>
      </c>
      <c r="P1744" s="9">
        <v>0</v>
      </c>
    </row>
    <row r="1745" spans="1:16" ht="15.75" customHeight="1" x14ac:dyDescent="0.2">
      <c r="A1745" s="9">
        <v>0</v>
      </c>
      <c r="B1745" s="9">
        <v>52</v>
      </c>
      <c r="C1745" s="9">
        <v>1</v>
      </c>
      <c r="D1745" s="9">
        <v>0</v>
      </c>
      <c r="E1745" s="9">
        <v>0</v>
      </c>
      <c r="F1745" s="9">
        <v>0</v>
      </c>
      <c r="G1745" s="9">
        <v>0</v>
      </c>
      <c r="H1745" s="9">
        <v>1</v>
      </c>
      <c r="I1745" s="9">
        <v>0</v>
      </c>
      <c r="J1745" s="9">
        <v>225</v>
      </c>
      <c r="K1745" s="9">
        <v>159</v>
      </c>
      <c r="L1745" s="9">
        <v>95</v>
      </c>
      <c r="M1745" s="9">
        <v>30.18</v>
      </c>
      <c r="N1745" s="9">
        <v>71</v>
      </c>
      <c r="O1745" s="9">
        <v>114</v>
      </c>
      <c r="P1745" s="9">
        <v>0</v>
      </c>
    </row>
    <row r="1746" spans="1:16" ht="15.75" customHeight="1" x14ac:dyDescent="0.2">
      <c r="A1746" s="9">
        <v>1</v>
      </c>
      <c r="B1746" s="9">
        <v>47</v>
      </c>
      <c r="C1746" s="9">
        <v>2</v>
      </c>
      <c r="D1746" s="9">
        <v>0</v>
      </c>
      <c r="E1746" s="9">
        <v>0</v>
      </c>
      <c r="F1746" s="9">
        <v>0</v>
      </c>
      <c r="G1746" s="9">
        <v>0</v>
      </c>
      <c r="H1746" s="9">
        <v>0</v>
      </c>
      <c r="I1746" s="9">
        <v>0</v>
      </c>
      <c r="J1746" s="9" t="s">
        <v>92</v>
      </c>
      <c r="K1746" s="9">
        <v>142</v>
      </c>
      <c r="L1746" s="9">
        <v>96</v>
      </c>
      <c r="M1746" s="9">
        <v>28.21</v>
      </c>
      <c r="N1746" s="9">
        <v>75</v>
      </c>
      <c r="O1746" s="9" t="s">
        <v>92</v>
      </c>
      <c r="P1746" s="9">
        <v>1</v>
      </c>
    </row>
    <row r="1747" spans="1:16" ht="15.75" customHeight="1" x14ac:dyDescent="0.2">
      <c r="A1747" s="9">
        <v>1</v>
      </c>
      <c r="B1747" s="9">
        <v>56</v>
      </c>
      <c r="C1747" s="9">
        <v>4</v>
      </c>
      <c r="D1747" s="9">
        <v>0</v>
      </c>
      <c r="E1747" s="9">
        <v>0</v>
      </c>
      <c r="F1747" s="9">
        <v>0</v>
      </c>
      <c r="G1747" s="9">
        <v>0</v>
      </c>
      <c r="H1747" s="9">
        <v>0</v>
      </c>
      <c r="I1747" s="9">
        <v>0</v>
      </c>
      <c r="J1747" s="9">
        <v>296</v>
      </c>
      <c r="K1747" s="9">
        <v>123</v>
      </c>
      <c r="L1747" s="9">
        <v>86</v>
      </c>
      <c r="M1747" s="9">
        <v>25.59</v>
      </c>
      <c r="N1747" s="9">
        <v>70</v>
      </c>
      <c r="O1747" s="9">
        <v>63</v>
      </c>
      <c r="P1747" s="9">
        <v>0</v>
      </c>
    </row>
    <row r="1748" spans="1:16" ht="15.75" customHeight="1" x14ac:dyDescent="0.2">
      <c r="A1748" s="9">
        <v>0</v>
      </c>
      <c r="B1748" s="9">
        <v>38</v>
      </c>
      <c r="C1748" s="9">
        <v>3</v>
      </c>
      <c r="D1748" s="9">
        <v>1</v>
      </c>
      <c r="E1748" s="9">
        <v>5</v>
      </c>
      <c r="F1748" s="9">
        <v>0</v>
      </c>
      <c r="G1748" s="9">
        <v>0</v>
      </c>
      <c r="H1748" s="9">
        <v>0</v>
      </c>
      <c r="I1748" s="9">
        <v>0</v>
      </c>
      <c r="J1748" s="9">
        <v>192</v>
      </c>
      <c r="K1748" s="9">
        <v>130</v>
      </c>
      <c r="L1748" s="9">
        <v>80</v>
      </c>
      <c r="M1748" s="9">
        <v>27.51</v>
      </c>
      <c r="N1748" s="9">
        <v>75</v>
      </c>
      <c r="O1748" s="9">
        <v>90</v>
      </c>
      <c r="P1748" s="9">
        <v>0</v>
      </c>
    </row>
    <row r="1749" spans="1:16" ht="15.75" customHeight="1" x14ac:dyDescent="0.2">
      <c r="A1749" s="9">
        <v>0</v>
      </c>
      <c r="B1749" s="9">
        <v>51</v>
      </c>
      <c r="C1749" s="9">
        <v>1</v>
      </c>
      <c r="D1749" s="9">
        <v>0</v>
      </c>
      <c r="E1749" s="9">
        <v>0</v>
      </c>
      <c r="F1749" s="9">
        <v>0</v>
      </c>
      <c r="G1749" s="9">
        <v>0</v>
      </c>
      <c r="H1749" s="9">
        <v>0</v>
      </c>
      <c r="I1749" s="9">
        <v>0</v>
      </c>
      <c r="J1749" s="9" t="s">
        <v>92</v>
      </c>
      <c r="K1749" s="9">
        <v>130</v>
      </c>
      <c r="L1749" s="9">
        <v>89.5</v>
      </c>
      <c r="M1749" s="9" t="s">
        <v>92</v>
      </c>
      <c r="N1749" s="9">
        <v>80</v>
      </c>
      <c r="O1749" s="9" t="s">
        <v>92</v>
      </c>
      <c r="P1749" s="9">
        <v>0</v>
      </c>
    </row>
    <row r="1750" spans="1:16" ht="15.75" customHeight="1" x14ac:dyDescent="0.2">
      <c r="A1750" s="9">
        <v>1</v>
      </c>
      <c r="B1750" s="9">
        <v>50</v>
      </c>
      <c r="C1750" s="9">
        <v>1</v>
      </c>
      <c r="D1750" s="9">
        <v>0</v>
      </c>
      <c r="E1750" s="9">
        <v>0</v>
      </c>
      <c r="F1750" s="9">
        <v>0</v>
      </c>
      <c r="G1750" s="9">
        <v>0</v>
      </c>
      <c r="H1750" s="9">
        <v>1</v>
      </c>
      <c r="I1750" s="9">
        <v>0</v>
      </c>
      <c r="J1750" s="9">
        <v>208</v>
      </c>
      <c r="K1750" s="9">
        <v>166.5</v>
      </c>
      <c r="L1750" s="9">
        <v>106.5</v>
      </c>
      <c r="M1750" s="9">
        <v>29.13</v>
      </c>
      <c r="N1750" s="9">
        <v>85</v>
      </c>
      <c r="O1750" s="9">
        <v>84</v>
      </c>
      <c r="P1750" s="9">
        <v>1</v>
      </c>
    </row>
    <row r="1751" spans="1:16" ht="15.75" customHeight="1" x14ac:dyDescent="0.2">
      <c r="A1751" s="9">
        <v>1</v>
      </c>
      <c r="B1751" s="9">
        <v>56</v>
      </c>
      <c r="C1751" s="9">
        <v>3</v>
      </c>
      <c r="D1751" s="9">
        <v>0</v>
      </c>
      <c r="E1751" s="9">
        <v>0</v>
      </c>
      <c r="F1751" s="9">
        <v>0</v>
      </c>
      <c r="G1751" s="9">
        <v>0</v>
      </c>
      <c r="H1751" s="9">
        <v>0</v>
      </c>
      <c r="I1751" s="9">
        <v>0</v>
      </c>
      <c r="J1751" s="9">
        <v>280</v>
      </c>
      <c r="K1751" s="9">
        <v>123</v>
      </c>
      <c r="L1751" s="9">
        <v>75</v>
      </c>
      <c r="M1751" s="9">
        <v>27.82</v>
      </c>
      <c r="N1751" s="9">
        <v>68</v>
      </c>
      <c r="O1751" s="9">
        <v>112</v>
      </c>
      <c r="P1751" s="9">
        <v>0</v>
      </c>
    </row>
    <row r="1752" spans="1:16" ht="15.75" customHeight="1" x14ac:dyDescent="0.2">
      <c r="A1752" s="9">
        <v>1</v>
      </c>
      <c r="B1752" s="9">
        <v>37</v>
      </c>
      <c r="C1752" s="9">
        <v>3</v>
      </c>
      <c r="D1752" s="9">
        <v>0</v>
      </c>
      <c r="E1752" s="9">
        <v>0</v>
      </c>
      <c r="F1752" s="9">
        <v>0</v>
      </c>
      <c r="G1752" s="9">
        <v>0</v>
      </c>
      <c r="H1752" s="9">
        <v>0</v>
      </c>
      <c r="I1752" s="9">
        <v>0</v>
      </c>
      <c r="J1752" s="9">
        <v>197</v>
      </c>
      <c r="K1752" s="9">
        <v>104</v>
      </c>
      <c r="L1752" s="9">
        <v>65</v>
      </c>
      <c r="M1752" s="9">
        <v>22.9</v>
      </c>
      <c r="N1752" s="9">
        <v>57</v>
      </c>
      <c r="O1752" s="9">
        <v>97</v>
      </c>
      <c r="P1752" s="9">
        <v>0</v>
      </c>
    </row>
    <row r="1753" spans="1:16" ht="15.75" customHeight="1" x14ac:dyDescent="0.2">
      <c r="A1753" s="9">
        <v>0</v>
      </c>
      <c r="B1753" s="9">
        <v>47</v>
      </c>
      <c r="C1753" s="9">
        <v>2</v>
      </c>
      <c r="D1753" s="9">
        <v>0</v>
      </c>
      <c r="E1753" s="9">
        <v>0</v>
      </c>
      <c r="F1753" s="9">
        <v>0</v>
      </c>
      <c r="G1753" s="9">
        <v>0</v>
      </c>
      <c r="H1753" s="9">
        <v>1</v>
      </c>
      <c r="I1753" s="9">
        <v>0</v>
      </c>
      <c r="J1753" s="9">
        <v>215</v>
      </c>
      <c r="K1753" s="9">
        <v>202</v>
      </c>
      <c r="L1753" s="9">
        <v>132</v>
      </c>
      <c r="M1753" s="9">
        <v>20.49</v>
      </c>
      <c r="N1753" s="9">
        <v>100</v>
      </c>
      <c r="O1753" s="9">
        <v>77</v>
      </c>
      <c r="P1753" s="9">
        <v>0</v>
      </c>
    </row>
    <row r="1754" spans="1:16" ht="15.75" customHeight="1" x14ac:dyDescent="0.2">
      <c r="A1754" s="9">
        <v>1</v>
      </c>
      <c r="B1754" s="9">
        <v>60</v>
      </c>
      <c r="C1754" s="9">
        <v>1</v>
      </c>
      <c r="D1754" s="9">
        <v>1</v>
      </c>
      <c r="E1754" s="9">
        <v>20</v>
      </c>
      <c r="F1754" s="9">
        <v>0</v>
      </c>
      <c r="G1754" s="9">
        <v>0</v>
      </c>
      <c r="H1754" s="9">
        <v>0</v>
      </c>
      <c r="I1754" s="9">
        <v>0</v>
      </c>
      <c r="J1754" s="9">
        <v>285</v>
      </c>
      <c r="K1754" s="9">
        <v>131.5</v>
      </c>
      <c r="L1754" s="9">
        <v>82</v>
      </c>
      <c r="M1754" s="9">
        <v>27.87</v>
      </c>
      <c r="N1754" s="9">
        <v>60</v>
      </c>
      <c r="O1754" s="9">
        <v>103</v>
      </c>
      <c r="P1754" s="9">
        <v>0</v>
      </c>
    </row>
    <row r="1755" spans="1:16" ht="15.75" customHeight="1" x14ac:dyDescent="0.2">
      <c r="A1755" s="9">
        <v>0</v>
      </c>
      <c r="B1755" s="9">
        <v>43</v>
      </c>
      <c r="C1755" s="9">
        <v>3</v>
      </c>
      <c r="D1755" s="9">
        <v>1</v>
      </c>
      <c r="E1755" s="9">
        <v>5</v>
      </c>
      <c r="F1755" s="9">
        <v>0</v>
      </c>
      <c r="G1755" s="9">
        <v>0</v>
      </c>
      <c r="H1755" s="9">
        <v>0</v>
      </c>
      <c r="I1755" s="9">
        <v>0</v>
      </c>
      <c r="J1755" s="9">
        <v>250</v>
      </c>
      <c r="K1755" s="9">
        <v>110</v>
      </c>
      <c r="L1755" s="9">
        <v>70</v>
      </c>
      <c r="M1755" s="9">
        <v>21.14</v>
      </c>
      <c r="N1755" s="9">
        <v>64</v>
      </c>
      <c r="O1755" s="9">
        <v>85</v>
      </c>
      <c r="P1755" s="9">
        <v>0</v>
      </c>
    </row>
    <row r="1756" spans="1:16" ht="15.75" customHeight="1" x14ac:dyDescent="0.2">
      <c r="A1756" s="9">
        <v>0</v>
      </c>
      <c r="B1756" s="9">
        <v>36</v>
      </c>
      <c r="C1756" s="9">
        <v>1</v>
      </c>
      <c r="D1756" s="9">
        <v>1</v>
      </c>
      <c r="E1756" s="9">
        <v>15</v>
      </c>
      <c r="F1756" s="9">
        <v>0</v>
      </c>
      <c r="G1756" s="9">
        <v>0</v>
      </c>
      <c r="H1756" s="9">
        <v>0</v>
      </c>
      <c r="I1756" s="9">
        <v>0</v>
      </c>
      <c r="J1756" s="9">
        <v>164</v>
      </c>
      <c r="K1756" s="9">
        <v>100</v>
      </c>
      <c r="L1756" s="9">
        <v>64</v>
      </c>
      <c r="M1756" s="9">
        <v>19.87</v>
      </c>
      <c r="N1756" s="9">
        <v>85</v>
      </c>
      <c r="O1756" s="9">
        <v>65</v>
      </c>
      <c r="P1756" s="9">
        <v>0</v>
      </c>
    </row>
    <row r="1757" spans="1:16" ht="15.75" customHeight="1" x14ac:dyDescent="0.2">
      <c r="A1757" s="9">
        <v>1</v>
      </c>
      <c r="B1757" s="9">
        <v>40</v>
      </c>
      <c r="C1757" s="9">
        <v>2</v>
      </c>
      <c r="D1757" s="9">
        <v>1</v>
      </c>
      <c r="E1757" s="9">
        <v>1</v>
      </c>
      <c r="F1757" s="9">
        <v>0</v>
      </c>
      <c r="G1757" s="9">
        <v>0</v>
      </c>
      <c r="H1757" s="9">
        <v>0</v>
      </c>
      <c r="I1757" s="9">
        <v>0</v>
      </c>
      <c r="J1757" s="9">
        <v>234</v>
      </c>
      <c r="K1757" s="9">
        <v>116</v>
      </c>
      <c r="L1757" s="9">
        <v>79.5</v>
      </c>
      <c r="M1757" s="9">
        <v>24.77</v>
      </c>
      <c r="N1757" s="9">
        <v>62</v>
      </c>
      <c r="O1757" s="9">
        <v>87</v>
      </c>
      <c r="P1757" s="9">
        <v>0</v>
      </c>
    </row>
    <row r="1758" spans="1:16" ht="15.75" customHeight="1" x14ac:dyDescent="0.2">
      <c r="A1758" s="9">
        <v>0</v>
      </c>
      <c r="B1758" s="9">
        <v>44</v>
      </c>
      <c r="C1758" s="9">
        <v>1</v>
      </c>
      <c r="D1758" s="9">
        <v>0</v>
      </c>
      <c r="E1758" s="9">
        <v>0</v>
      </c>
      <c r="F1758" s="9">
        <v>0</v>
      </c>
      <c r="G1758" s="9">
        <v>0</v>
      </c>
      <c r="H1758" s="9">
        <v>0</v>
      </c>
      <c r="I1758" s="9">
        <v>0</v>
      </c>
      <c r="J1758" s="9">
        <v>212</v>
      </c>
      <c r="K1758" s="9">
        <v>132</v>
      </c>
      <c r="L1758" s="9">
        <v>82</v>
      </c>
      <c r="M1758" s="9">
        <v>28.72</v>
      </c>
      <c r="N1758" s="9">
        <v>75</v>
      </c>
      <c r="O1758" s="9">
        <v>73</v>
      </c>
      <c r="P1758" s="9">
        <v>0</v>
      </c>
    </row>
    <row r="1759" spans="1:16" ht="15.75" customHeight="1" x14ac:dyDescent="0.2">
      <c r="A1759" s="9">
        <v>0</v>
      </c>
      <c r="B1759" s="9">
        <v>45</v>
      </c>
      <c r="C1759" s="9">
        <v>3</v>
      </c>
      <c r="D1759" s="9">
        <v>1</v>
      </c>
      <c r="E1759" s="9">
        <v>8</v>
      </c>
      <c r="F1759" s="9">
        <v>0</v>
      </c>
      <c r="G1759" s="9">
        <v>0</v>
      </c>
      <c r="H1759" s="9">
        <v>0</v>
      </c>
      <c r="I1759" s="9">
        <v>0</v>
      </c>
      <c r="J1759" s="9">
        <v>195</v>
      </c>
      <c r="K1759" s="9">
        <v>111</v>
      </c>
      <c r="L1759" s="9">
        <v>79</v>
      </c>
      <c r="M1759" s="9">
        <v>23.22</v>
      </c>
      <c r="N1759" s="9">
        <v>86</v>
      </c>
      <c r="O1759" s="9">
        <v>85</v>
      </c>
      <c r="P1759" s="9">
        <v>0</v>
      </c>
    </row>
    <row r="1760" spans="1:16" ht="15.75" customHeight="1" x14ac:dyDescent="0.2">
      <c r="A1760" s="9">
        <v>0</v>
      </c>
      <c r="B1760" s="9">
        <v>57</v>
      </c>
      <c r="C1760" s="9">
        <v>2</v>
      </c>
      <c r="D1760" s="9">
        <v>0</v>
      </c>
      <c r="E1760" s="9">
        <v>0</v>
      </c>
      <c r="F1760" s="9">
        <v>0</v>
      </c>
      <c r="G1760" s="9">
        <v>0</v>
      </c>
      <c r="H1760" s="9">
        <v>0</v>
      </c>
      <c r="I1760" s="9">
        <v>0</v>
      </c>
      <c r="J1760" s="9">
        <v>333</v>
      </c>
      <c r="K1760" s="9">
        <v>128</v>
      </c>
      <c r="L1760" s="9">
        <v>84</v>
      </c>
      <c r="M1760" s="9">
        <v>25.69</v>
      </c>
      <c r="N1760" s="9">
        <v>75</v>
      </c>
      <c r="O1760" s="9" t="s">
        <v>92</v>
      </c>
      <c r="P1760" s="9">
        <v>0</v>
      </c>
    </row>
    <row r="1761" spans="1:16" ht="15.75" customHeight="1" x14ac:dyDescent="0.2">
      <c r="A1761" s="9">
        <v>1</v>
      </c>
      <c r="B1761" s="9">
        <v>57</v>
      </c>
      <c r="C1761" s="9">
        <v>1</v>
      </c>
      <c r="D1761" s="9">
        <v>1</v>
      </c>
      <c r="E1761" s="9">
        <v>9</v>
      </c>
      <c r="F1761" s="9">
        <v>0</v>
      </c>
      <c r="G1761" s="9">
        <v>0</v>
      </c>
      <c r="H1761" s="9">
        <v>1</v>
      </c>
      <c r="I1761" s="9">
        <v>0</v>
      </c>
      <c r="J1761" s="9">
        <v>274</v>
      </c>
      <c r="K1761" s="9">
        <v>173</v>
      </c>
      <c r="L1761" s="9">
        <v>102</v>
      </c>
      <c r="M1761" s="9">
        <v>27.26</v>
      </c>
      <c r="N1761" s="9">
        <v>69</v>
      </c>
      <c r="O1761" s="9">
        <v>75</v>
      </c>
      <c r="P1761" s="9">
        <v>0</v>
      </c>
    </row>
    <row r="1762" spans="1:16" ht="15.75" customHeight="1" x14ac:dyDescent="0.2">
      <c r="A1762" s="9">
        <v>1</v>
      </c>
      <c r="B1762" s="9">
        <v>48</v>
      </c>
      <c r="C1762" s="9">
        <v>2</v>
      </c>
      <c r="D1762" s="9">
        <v>1</v>
      </c>
      <c r="E1762" s="9">
        <v>17</v>
      </c>
      <c r="F1762" s="9">
        <v>0</v>
      </c>
      <c r="G1762" s="9">
        <v>0</v>
      </c>
      <c r="H1762" s="9">
        <v>1</v>
      </c>
      <c r="I1762" s="9">
        <v>0</v>
      </c>
      <c r="J1762" s="9">
        <v>250</v>
      </c>
      <c r="K1762" s="9">
        <v>177</v>
      </c>
      <c r="L1762" s="9">
        <v>124</v>
      </c>
      <c r="M1762" s="9">
        <v>26.4</v>
      </c>
      <c r="N1762" s="9">
        <v>75</v>
      </c>
      <c r="O1762" s="9">
        <v>69</v>
      </c>
      <c r="P1762" s="9">
        <v>1</v>
      </c>
    </row>
    <row r="1763" spans="1:16" ht="15.75" customHeight="1" x14ac:dyDescent="0.2">
      <c r="A1763" s="9">
        <v>0</v>
      </c>
      <c r="B1763" s="9">
        <v>57</v>
      </c>
      <c r="C1763" s="9">
        <v>1</v>
      </c>
      <c r="D1763" s="9">
        <v>0</v>
      </c>
      <c r="E1763" s="9">
        <v>0</v>
      </c>
      <c r="F1763" s="9">
        <v>0</v>
      </c>
      <c r="G1763" s="9">
        <v>0</v>
      </c>
      <c r="H1763" s="9">
        <v>0</v>
      </c>
      <c r="I1763" s="9">
        <v>0</v>
      </c>
      <c r="J1763" s="9">
        <v>207</v>
      </c>
      <c r="K1763" s="9">
        <v>161</v>
      </c>
      <c r="L1763" s="9">
        <v>97</v>
      </c>
      <c r="M1763" s="9">
        <v>36.46</v>
      </c>
      <c r="N1763" s="9">
        <v>75</v>
      </c>
      <c r="O1763" s="9">
        <v>67</v>
      </c>
      <c r="P1763" s="9">
        <v>0</v>
      </c>
    </row>
    <row r="1764" spans="1:16" ht="15.75" customHeight="1" x14ac:dyDescent="0.2">
      <c r="A1764" s="9">
        <v>0</v>
      </c>
      <c r="B1764" s="9">
        <v>39</v>
      </c>
      <c r="C1764" s="9">
        <v>2</v>
      </c>
      <c r="D1764" s="9">
        <v>0</v>
      </c>
      <c r="E1764" s="9">
        <v>0</v>
      </c>
      <c r="F1764" s="9">
        <v>1</v>
      </c>
      <c r="G1764" s="9">
        <v>0</v>
      </c>
      <c r="H1764" s="9">
        <v>1</v>
      </c>
      <c r="I1764" s="9">
        <v>0</v>
      </c>
      <c r="J1764" s="9">
        <v>283</v>
      </c>
      <c r="K1764" s="9">
        <v>159</v>
      </c>
      <c r="L1764" s="9">
        <v>105</v>
      </c>
      <c r="M1764" s="9">
        <v>30.06</v>
      </c>
      <c r="N1764" s="9">
        <v>80</v>
      </c>
      <c r="O1764" s="9">
        <v>76</v>
      </c>
      <c r="P1764" s="9">
        <v>0</v>
      </c>
    </row>
    <row r="1765" spans="1:16" ht="15.75" customHeight="1" x14ac:dyDescent="0.2">
      <c r="A1765" s="9">
        <v>0</v>
      </c>
      <c r="B1765" s="9">
        <v>51</v>
      </c>
      <c r="C1765" s="9">
        <v>1</v>
      </c>
      <c r="D1765" s="9">
        <v>1</v>
      </c>
      <c r="E1765" s="9">
        <v>25</v>
      </c>
      <c r="F1765" s="9">
        <v>0</v>
      </c>
      <c r="G1765" s="9">
        <v>0</v>
      </c>
      <c r="H1765" s="9">
        <v>0</v>
      </c>
      <c r="I1765" s="9">
        <v>0</v>
      </c>
      <c r="J1765" s="9">
        <v>327</v>
      </c>
      <c r="K1765" s="9">
        <v>117</v>
      </c>
      <c r="L1765" s="9">
        <v>70</v>
      </c>
      <c r="M1765" s="9">
        <v>18.52</v>
      </c>
      <c r="N1765" s="9">
        <v>90</v>
      </c>
      <c r="O1765" s="9">
        <v>76</v>
      </c>
      <c r="P1765" s="9">
        <v>1</v>
      </c>
    </row>
    <row r="1766" spans="1:16" ht="15.75" customHeight="1" x14ac:dyDescent="0.2">
      <c r="A1766" s="9">
        <v>0</v>
      </c>
      <c r="B1766" s="9">
        <v>60</v>
      </c>
      <c r="C1766" s="9">
        <v>3</v>
      </c>
      <c r="D1766" s="9">
        <v>0</v>
      </c>
      <c r="E1766" s="9">
        <v>0</v>
      </c>
      <c r="F1766" s="9">
        <v>0</v>
      </c>
      <c r="G1766" s="9">
        <v>0</v>
      </c>
      <c r="H1766" s="9">
        <v>1</v>
      </c>
      <c r="I1766" s="9">
        <v>0</v>
      </c>
      <c r="J1766" s="9">
        <v>270</v>
      </c>
      <c r="K1766" s="9">
        <v>154</v>
      </c>
      <c r="L1766" s="9">
        <v>82</v>
      </c>
      <c r="M1766" s="9">
        <v>27.82</v>
      </c>
      <c r="N1766" s="9">
        <v>93</v>
      </c>
      <c r="O1766" s="9">
        <v>90</v>
      </c>
      <c r="P1766" s="9">
        <v>0</v>
      </c>
    </row>
    <row r="1767" spans="1:16" ht="15.75" customHeight="1" x14ac:dyDescent="0.2">
      <c r="A1767" s="9">
        <v>1</v>
      </c>
      <c r="B1767" s="9">
        <v>61</v>
      </c>
      <c r="C1767" s="9">
        <v>2</v>
      </c>
      <c r="D1767" s="9">
        <v>0</v>
      </c>
      <c r="E1767" s="9">
        <v>0</v>
      </c>
      <c r="F1767" s="9">
        <v>0</v>
      </c>
      <c r="G1767" s="9">
        <v>0</v>
      </c>
      <c r="H1767" s="9">
        <v>1</v>
      </c>
      <c r="I1767" s="9">
        <v>0</v>
      </c>
      <c r="J1767" s="9">
        <v>260</v>
      </c>
      <c r="K1767" s="9">
        <v>148</v>
      </c>
      <c r="L1767" s="9">
        <v>74</v>
      </c>
      <c r="M1767" s="9">
        <v>26.84</v>
      </c>
      <c r="N1767" s="9">
        <v>66</v>
      </c>
      <c r="O1767" s="9">
        <v>91</v>
      </c>
      <c r="P1767" s="9">
        <v>0</v>
      </c>
    </row>
    <row r="1768" spans="1:16" ht="15.75" customHeight="1" x14ac:dyDescent="0.2">
      <c r="A1768" s="9">
        <v>1</v>
      </c>
      <c r="B1768" s="9">
        <v>39</v>
      </c>
      <c r="C1768" s="9">
        <v>4</v>
      </c>
      <c r="D1768" s="9">
        <v>0</v>
      </c>
      <c r="E1768" s="9">
        <v>0</v>
      </c>
      <c r="F1768" s="9">
        <v>0</v>
      </c>
      <c r="G1768" s="9">
        <v>0</v>
      </c>
      <c r="H1768" s="9">
        <v>1</v>
      </c>
      <c r="I1768" s="9">
        <v>0</v>
      </c>
      <c r="J1768" s="9">
        <v>320</v>
      </c>
      <c r="K1768" s="9">
        <v>123</v>
      </c>
      <c r="L1768" s="9">
        <v>90</v>
      </c>
      <c r="M1768" s="9">
        <v>24.44</v>
      </c>
      <c r="N1768" s="9">
        <v>85</v>
      </c>
      <c r="O1768" s="9">
        <v>69</v>
      </c>
      <c r="P1768" s="9">
        <v>0</v>
      </c>
    </row>
    <row r="1769" spans="1:16" ht="15.75" customHeight="1" x14ac:dyDescent="0.2">
      <c r="A1769" s="9">
        <v>0</v>
      </c>
      <c r="B1769" s="9">
        <v>51</v>
      </c>
      <c r="C1769" s="9">
        <v>2</v>
      </c>
      <c r="D1769" s="9">
        <v>0</v>
      </c>
      <c r="E1769" s="9">
        <v>0</v>
      </c>
      <c r="F1769" s="9">
        <v>0</v>
      </c>
      <c r="G1769" s="9">
        <v>0</v>
      </c>
      <c r="H1769" s="9">
        <v>0</v>
      </c>
      <c r="I1769" s="9">
        <v>0</v>
      </c>
      <c r="J1769" s="9">
        <v>285</v>
      </c>
      <c r="K1769" s="9">
        <v>136.5</v>
      </c>
      <c r="L1769" s="9">
        <v>86.5</v>
      </c>
      <c r="M1769" s="9">
        <v>24.81</v>
      </c>
      <c r="N1769" s="9">
        <v>70</v>
      </c>
      <c r="O1769" s="9">
        <v>83</v>
      </c>
      <c r="P1769" s="9">
        <v>0</v>
      </c>
    </row>
    <row r="1770" spans="1:16" ht="15.75" customHeight="1" x14ac:dyDescent="0.2">
      <c r="A1770" s="9">
        <v>0</v>
      </c>
      <c r="B1770" s="9">
        <v>63</v>
      </c>
      <c r="C1770" s="9">
        <v>1</v>
      </c>
      <c r="D1770" s="9">
        <v>0</v>
      </c>
      <c r="E1770" s="9">
        <v>0</v>
      </c>
      <c r="F1770" s="9">
        <v>1</v>
      </c>
      <c r="G1770" s="9">
        <v>0</v>
      </c>
      <c r="H1770" s="9">
        <v>1</v>
      </c>
      <c r="I1770" s="9">
        <v>0</v>
      </c>
      <c r="J1770" s="9">
        <v>281</v>
      </c>
      <c r="K1770" s="9">
        <v>135</v>
      </c>
      <c r="L1770" s="9">
        <v>83</v>
      </c>
      <c r="M1770" s="9">
        <v>24.91</v>
      </c>
      <c r="N1770" s="9">
        <v>63</v>
      </c>
      <c r="O1770" s="9">
        <v>68</v>
      </c>
      <c r="P1770" s="9">
        <v>0</v>
      </c>
    </row>
    <row r="1771" spans="1:16" ht="15.75" customHeight="1" x14ac:dyDescent="0.2">
      <c r="A1771" s="9">
        <v>0</v>
      </c>
      <c r="B1771" s="9">
        <v>55</v>
      </c>
      <c r="C1771" s="9">
        <v>3</v>
      </c>
      <c r="D1771" s="9">
        <v>1</v>
      </c>
      <c r="E1771" s="9">
        <v>20</v>
      </c>
      <c r="F1771" s="9">
        <v>0</v>
      </c>
      <c r="G1771" s="9">
        <v>0</v>
      </c>
      <c r="H1771" s="9">
        <v>0</v>
      </c>
      <c r="I1771" s="9">
        <v>0</v>
      </c>
      <c r="J1771" s="9">
        <v>249</v>
      </c>
      <c r="K1771" s="9">
        <v>109</v>
      </c>
      <c r="L1771" s="9">
        <v>66.5</v>
      </c>
      <c r="M1771" s="9">
        <v>24.79</v>
      </c>
      <c r="N1771" s="9">
        <v>94</v>
      </c>
      <c r="O1771" s="9">
        <v>85</v>
      </c>
      <c r="P1771" s="9">
        <v>0</v>
      </c>
    </row>
    <row r="1772" spans="1:16" ht="15.75" customHeight="1" x14ac:dyDescent="0.2">
      <c r="A1772" s="9">
        <v>0</v>
      </c>
      <c r="B1772" s="9">
        <v>47</v>
      </c>
      <c r="C1772" s="9">
        <v>3</v>
      </c>
      <c r="D1772" s="9">
        <v>0</v>
      </c>
      <c r="E1772" s="9">
        <v>0</v>
      </c>
      <c r="F1772" s="9">
        <v>0</v>
      </c>
      <c r="G1772" s="9">
        <v>0</v>
      </c>
      <c r="H1772" s="9">
        <v>1</v>
      </c>
      <c r="I1772" s="9">
        <v>0</v>
      </c>
      <c r="J1772" s="9">
        <v>250</v>
      </c>
      <c r="K1772" s="9">
        <v>167</v>
      </c>
      <c r="L1772" s="9">
        <v>96.5</v>
      </c>
      <c r="M1772" s="9">
        <v>23.79</v>
      </c>
      <c r="N1772" s="9">
        <v>65</v>
      </c>
      <c r="O1772" s="9" t="s">
        <v>92</v>
      </c>
      <c r="P1772" s="9">
        <v>0</v>
      </c>
    </row>
    <row r="1773" spans="1:16" ht="15.75" customHeight="1" x14ac:dyDescent="0.2">
      <c r="A1773" s="9">
        <v>1</v>
      </c>
      <c r="B1773" s="9">
        <v>57</v>
      </c>
      <c r="C1773" s="9">
        <v>1</v>
      </c>
      <c r="D1773" s="9">
        <v>1</v>
      </c>
      <c r="E1773" s="9">
        <v>20</v>
      </c>
      <c r="F1773" s="9">
        <v>0</v>
      </c>
      <c r="G1773" s="9">
        <v>0</v>
      </c>
      <c r="H1773" s="9">
        <v>0</v>
      </c>
      <c r="I1773" s="9">
        <v>0</v>
      </c>
      <c r="J1773" s="9">
        <v>193</v>
      </c>
      <c r="K1773" s="9">
        <v>104</v>
      </c>
      <c r="L1773" s="9">
        <v>64</v>
      </c>
      <c r="M1773" s="9">
        <v>26</v>
      </c>
      <c r="N1773" s="9">
        <v>62</v>
      </c>
      <c r="O1773" s="9">
        <v>87</v>
      </c>
      <c r="P1773" s="9">
        <v>1</v>
      </c>
    </row>
    <row r="1774" spans="1:16" ht="15.75" customHeight="1" x14ac:dyDescent="0.2">
      <c r="A1774" s="9">
        <v>1</v>
      </c>
      <c r="B1774" s="9">
        <v>55</v>
      </c>
      <c r="C1774" s="9">
        <v>4</v>
      </c>
      <c r="D1774" s="9">
        <v>0</v>
      </c>
      <c r="E1774" s="9">
        <v>0</v>
      </c>
      <c r="F1774" s="9">
        <v>0</v>
      </c>
      <c r="G1774" s="9">
        <v>0</v>
      </c>
      <c r="H1774" s="9">
        <v>1</v>
      </c>
      <c r="I1774" s="9">
        <v>0</v>
      </c>
      <c r="J1774" s="9">
        <v>180</v>
      </c>
      <c r="K1774" s="9">
        <v>170</v>
      </c>
      <c r="L1774" s="9">
        <v>105</v>
      </c>
      <c r="M1774" s="9">
        <v>26.79</v>
      </c>
      <c r="N1774" s="9">
        <v>50</v>
      </c>
      <c r="O1774" s="9">
        <v>90</v>
      </c>
      <c r="P1774" s="9">
        <v>0</v>
      </c>
    </row>
    <row r="1775" spans="1:16" ht="15.75" customHeight="1" x14ac:dyDescent="0.2">
      <c r="A1775" s="9">
        <v>1</v>
      </c>
      <c r="B1775" s="9">
        <v>48</v>
      </c>
      <c r="C1775" s="9">
        <v>3</v>
      </c>
      <c r="D1775" s="9">
        <v>0</v>
      </c>
      <c r="E1775" s="9">
        <v>0</v>
      </c>
      <c r="F1775" s="9">
        <v>0</v>
      </c>
      <c r="G1775" s="9">
        <v>0</v>
      </c>
      <c r="H1775" s="9">
        <v>0</v>
      </c>
      <c r="I1775" s="9">
        <v>0</v>
      </c>
      <c r="J1775" s="9">
        <v>235</v>
      </c>
      <c r="K1775" s="9">
        <v>150.5</v>
      </c>
      <c r="L1775" s="9">
        <v>98</v>
      </c>
      <c r="M1775" s="9">
        <v>32.4</v>
      </c>
      <c r="N1775" s="9">
        <v>75</v>
      </c>
      <c r="O1775" s="9">
        <v>92</v>
      </c>
      <c r="P1775" s="9">
        <v>0</v>
      </c>
    </row>
    <row r="1776" spans="1:16" ht="15.75" customHeight="1" x14ac:dyDescent="0.2">
      <c r="A1776" s="9">
        <v>0</v>
      </c>
      <c r="B1776" s="9">
        <v>58</v>
      </c>
      <c r="C1776" s="9">
        <v>1</v>
      </c>
      <c r="D1776" s="9">
        <v>0</v>
      </c>
      <c r="E1776" s="9">
        <v>0</v>
      </c>
      <c r="F1776" s="9">
        <v>0</v>
      </c>
      <c r="G1776" s="9">
        <v>0</v>
      </c>
      <c r="H1776" s="9">
        <v>0</v>
      </c>
      <c r="I1776" s="9">
        <v>0</v>
      </c>
      <c r="J1776" s="9">
        <v>295</v>
      </c>
      <c r="K1776" s="9">
        <v>138</v>
      </c>
      <c r="L1776" s="9">
        <v>78</v>
      </c>
      <c r="M1776" s="9">
        <v>23.45</v>
      </c>
      <c r="N1776" s="9">
        <v>70</v>
      </c>
      <c r="O1776" s="9">
        <v>81</v>
      </c>
      <c r="P1776" s="9">
        <v>0</v>
      </c>
    </row>
    <row r="1777" spans="1:16" ht="15.75" customHeight="1" x14ac:dyDescent="0.2">
      <c r="A1777" s="9">
        <v>0</v>
      </c>
      <c r="B1777" s="9">
        <v>41</v>
      </c>
      <c r="C1777" s="9">
        <v>1</v>
      </c>
      <c r="D1777" s="9">
        <v>0</v>
      </c>
      <c r="E1777" s="9">
        <v>0</v>
      </c>
      <c r="F1777" s="9">
        <v>0</v>
      </c>
      <c r="G1777" s="9">
        <v>0</v>
      </c>
      <c r="H1777" s="9">
        <v>0</v>
      </c>
      <c r="I1777" s="9">
        <v>0</v>
      </c>
      <c r="J1777" s="9">
        <v>197</v>
      </c>
      <c r="K1777" s="9">
        <v>121</v>
      </c>
      <c r="L1777" s="9">
        <v>84</v>
      </c>
      <c r="M1777" s="9">
        <v>23.07</v>
      </c>
      <c r="N1777" s="9">
        <v>80</v>
      </c>
      <c r="O1777" s="9" t="s">
        <v>92</v>
      </c>
      <c r="P1777" s="9">
        <v>0</v>
      </c>
    </row>
    <row r="1778" spans="1:16" ht="15.75" customHeight="1" x14ac:dyDescent="0.2">
      <c r="A1778" s="9">
        <v>1</v>
      </c>
      <c r="B1778" s="9">
        <v>37</v>
      </c>
      <c r="C1778" s="9">
        <v>2</v>
      </c>
      <c r="D1778" s="9">
        <v>1</v>
      </c>
      <c r="E1778" s="9">
        <v>15</v>
      </c>
      <c r="F1778" s="9">
        <v>0</v>
      </c>
      <c r="G1778" s="9">
        <v>0</v>
      </c>
      <c r="H1778" s="9">
        <v>0</v>
      </c>
      <c r="I1778" s="9">
        <v>0</v>
      </c>
      <c r="J1778" s="9">
        <v>158</v>
      </c>
      <c r="K1778" s="9">
        <v>129</v>
      </c>
      <c r="L1778" s="9">
        <v>87</v>
      </c>
      <c r="M1778" s="9">
        <v>24.66</v>
      </c>
      <c r="N1778" s="9">
        <v>62</v>
      </c>
      <c r="O1778" s="9">
        <v>67</v>
      </c>
      <c r="P1778" s="9">
        <v>0</v>
      </c>
    </row>
    <row r="1779" spans="1:16" ht="15.75" customHeight="1" x14ac:dyDescent="0.2">
      <c r="A1779" s="9">
        <v>0</v>
      </c>
      <c r="B1779" s="9">
        <v>48</v>
      </c>
      <c r="C1779" s="9">
        <v>3</v>
      </c>
      <c r="D1779" s="9">
        <v>0</v>
      </c>
      <c r="E1779" s="9">
        <v>0</v>
      </c>
      <c r="F1779" s="9">
        <v>0</v>
      </c>
      <c r="G1779" s="9">
        <v>0</v>
      </c>
      <c r="H1779" s="9">
        <v>0</v>
      </c>
      <c r="I1779" s="9">
        <v>0</v>
      </c>
      <c r="J1779" s="9">
        <v>253</v>
      </c>
      <c r="K1779" s="9">
        <v>124</v>
      </c>
      <c r="L1779" s="9">
        <v>77</v>
      </c>
      <c r="M1779" s="9">
        <v>20.27</v>
      </c>
      <c r="N1779" s="9">
        <v>65</v>
      </c>
      <c r="O1779" s="9">
        <v>72</v>
      </c>
      <c r="P1779" s="9">
        <v>0</v>
      </c>
    </row>
    <row r="1780" spans="1:16" ht="15.75" customHeight="1" x14ac:dyDescent="0.2">
      <c r="A1780" s="9">
        <v>0</v>
      </c>
      <c r="B1780" s="9">
        <v>43</v>
      </c>
      <c r="C1780" s="9">
        <v>2</v>
      </c>
      <c r="D1780" s="9">
        <v>0</v>
      </c>
      <c r="E1780" s="9">
        <v>0</v>
      </c>
      <c r="F1780" s="9">
        <v>0</v>
      </c>
      <c r="G1780" s="9">
        <v>0</v>
      </c>
      <c r="H1780" s="9">
        <v>0</v>
      </c>
      <c r="I1780" s="9">
        <v>0</v>
      </c>
      <c r="J1780" s="9">
        <v>190</v>
      </c>
      <c r="K1780" s="9">
        <v>111</v>
      </c>
      <c r="L1780" s="9">
        <v>74</v>
      </c>
      <c r="M1780" s="9">
        <v>24.47</v>
      </c>
      <c r="N1780" s="9">
        <v>72</v>
      </c>
      <c r="O1780" s="9" t="s">
        <v>92</v>
      </c>
      <c r="P1780" s="9">
        <v>0</v>
      </c>
    </row>
    <row r="1781" spans="1:16" ht="15.75" customHeight="1" x14ac:dyDescent="0.2">
      <c r="A1781" s="9">
        <v>1</v>
      </c>
      <c r="B1781" s="9">
        <v>43</v>
      </c>
      <c r="C1781" s="9">
        <v>4</v>
      </c>
      <c r="D1781" s="9">
        <v>1</v>
      </c>
      <c r="E1781" s="9">
        <v>40</v>
      </c>
      <c r="F1781" s="9">
        <v>0</v>
      </c>
      <c r="G1781" s="9">
        <v>0</v>
      </c>
      <c r="H1781" s="9">
        <v>0</v>
      </c>
      <c r="I1781" s="9">
        <v>0</v>
      </c>
      <c r="J1781" s="9">
        <v>226</v>
      </c>
      <c r="K1781" s="9">
        <v>103.5</v>
      </c>
      <c r="L1781" s="9">
        <v>60</v>
      </c>
      <c r="M1781" s="9">
        <v>26.11</v>
      </c>
      <c r="N1781" s="9">
        <v>90</v>
      </c>
      <c r="O1781" s="9">
        <v>67</v>
      </c>
      <c r="P1781" s="9">
        <v>1</v>
      </c>
    </row>
    <row r="1782" spans="1:16" ht="15.75" customHeight="1" x14ac:dyDescent="0.2">
      <c r="A1782" s="9">
        <v>0</v>
      </c>
      <c r="B1782" s="9">
        <v>51</v>
      </c>
      <c r="C1782" s="9">
        <v>3</v>
      </c>
      <c r="D1782" s="9">
        <v>0</v>
      </c>
      <c r="E1782" s="9">
        <v>0</v>
      </c>
      <c r="F1782" s="9">
        <v>0</v>
      </c>
      <c r="G1782" s="9">
        <v>0</v>
      </c>
      <c r="H1782" s="9">
        <v>0</v>
      </c>
      <c r="I1782" s="9">
        <v>0</v>
      </c>
      <c r="J1782" s="9">
        <v>230</v>
      </c>
      <c r="K1782" s="9">
        <v>134</v>
      </c>
      <c r="L1782" s="9">
        <v>84</v>
      </c>
      <c r="M1782" s="9">
        <v>23.54</v>
      </c>
      <c r="N1782" s="9">
        <v>80</v>
      </c>
      <c r="O1782" s="9">
        <v>78</v>
      </c>
      <c r="P1782" s="9">
        <v>0</v>
      </c>
    </row>
    <row r="1783" spans="1:16" ht="15.75" customHeight="1" x14ac:dyDescent="0.2">
      <c r="A1783" s="9">
        <v>0</v>
      </c>
      <c r="B1783" s="9">
        <v>41</v>
      </c>
      <c r="C1783" s="9">
        <v>1</v>
      </c>
      <c r="D1783" s="9">
        <v>0</v>
      </c>
      <c r="E1783" s="9">
        <v>0</v>
      </c>
      <c r="F1783" s="9">
        <v>0</v>
      </c>
      <c r="G1783" s="9">
        <v>0</v>
      </c>
      <c r="H1783" s="9">
        <v>1</v>
      </c>
      <c r="I1783" s="9">
        <v>0</v>
      </c>
      <c r="J1783" s="9">
        <v>235</v>
      </c>
      <c r="K1783" s="9">
        <v>158</v>
      </c>
      <c r="L1783" s="9">
        <v>93</v>
      </c>
      <c r="M1783" s="9">
        <v>22.18</v>
      </c>
      <c r="N1783" s="9">
        <v>78</v>
      </c>
      <c r="O1783" s="9">
        <v>70</v>
      </c>
      <c r="P1783" s="9">
        <v>0</v>
      </c>
    </row>
    <row r="1784" spans="1:16" ht="15.75" customHeight="1" x14ac:dyDescent="0.2">
      <c r="A1784" s="9">
        <v>0</v>
      </c>
      <c r="B1784" s="9">
        <v>65</v>
      </c>
      <c r="C1784" s="9">
        <v>1</v>
      </c>
      <c r="D1784" s="9">
        <v>0</v>
      </c>
      <c r="E1784" s="9">
        <v>0</v>
      </c>
      <c r="F1784" s="9">
        <v>0</v>
      </c>
      <c r="G1784" s="9">
        <v>0</v>
      </c>
      <c r="H1784" s="9">
        <v>1</v>
      </c>
      <c r="I1784" s="9">
        <v>0</v>
      </c>
      <c r="J1784" s="9">
        <v>245</v>
      </c>
      <c r="K1784" s="9">
        <v>171</v>
      </c>
      <c r="L1784" s="9">
        <v>89</v>
      </c>
      <c r="M1784" s="9">
        <v>23.07</v>
      </c>
      <c r="N1784" s="9">
        <v>82</v>
      </c>
      <c r="O1784" s="9">
        <v>93</v>
      </c>
      <c r="P1784" s="9">
        <v>0</v>
      </c>
    </row>
    <row r="1785" spans="1:16" ht="15.75" customHeight="1" x14ac:dyDescent="0.2">
      <c r="A1785" s="9">
        <v>1</v>
      </c>
      <c r="B1785" s="9">
        <v>62</v>
      </c>
      <c r="C1785" s="9">
        <v>1</v>
      </c>
      <c r="D1785" s="9">
        <v>1</v>
      </c>
      <c r="E1785" s="9">
        <v>10</v>
      </c>
      <c r="F1785" s="9">
        <v>0</v>
      </c>
      <c r="G1785" s="9">
        <v>0</v>
      </c>
      <c r="H1785" s="9">
        <v>0</v>
      </c>
      <c r="I1785" s="9">
        <v>0</v>
      </c>
      <c r="J1785" s="9">
        <v>157</v>
      </c>
      <c r="K1785" s="9">
        <v>134</v>
      </c>
      <c r="L1785" s="9">
        <v>84</v>
      </c>
      <c r="M1785" s="9">
        <v>25.95</v>
      </c>
      <c r="N1785" s="9">
        <v>105</v>
      </c>
      <c r="O1785" s="9">
        <v>76</v>
      </c>
      <c r="P1785" s="9">
        <v>1</v>
      </c>
    </row>
    <row r="1786" spans="1:16" ht="15.75" customHeight="1" x14ac:dyDescent="0.2">
      <c r="A1786" s="9">
        <v>1</v>
      </c>
      <c r="B1786" s="9">
        <v>42</v>
      </c>
      <c r="C1786" s="9">
        <v>2</v>
      </c>
      <c r="D1786" s="9">
        <v>1</v>
      </c>
      <c r="E1786" s="9">
        <v>20</v>
      </c>
      <c r="F1786" s="9">
        <v>0</v>
      </c>
      <c r="G1786" s="9">
        <v>0</v>
      </c>
      <c r="H1786" s="9">
        <v>0</v>
      </c>
      <c r="I1786" s="9">
        <v>0</v>
      </c>
      <c r="J1786" s="9">
        <v>204</v>
      </c>
      <c r="K1786" s="9">
        <v>110</v>
      </c>
      <c r="L1786" s="9">
        <v>73</v>
      </c>
      <c r="M1786" s="9">
        <v>23.72</v>
      </c>
      <c r="N1786" s="9">
        <v>60</v>
      </c>
      <c r="O1786" s="9">
        <v>75</v>
      </c>
      <c r="P1786" s="9">
        <v>0</v>
      </c>
    </row>
    <row r="1787" spans="1:16" ht="15.75" customHeight="1" x14ac:dyDescent="0.2">
      <c r="A1787" s="9">
        <v>0</v>
      </c>
      <c r="B1787" s="9">
        <v>52</v>
      </c>
      <c r="C1787" s="9">
        <v>1</v>
      </c>
      <c r="D1787" s="9">
        <v>0</v>
      </c>
      <c r="E1787" s="9">
        <v>0</v>
      </c>
      <c r="F1787" s="9">
        <v>0</v>
      </c>
      <c r="G1787" s="9">
        <v>0</v>
      </c>
      <c r="H1787" s="9">
        <v>0</v>
      </c>
      <c r="I1787" s="9">
        <v>0</v>
      </c>
      <c r="J1787" s="9" t="s">
        <v>92</v>
      </c>
      <c r="K1787" s="9">
        <v>129</v>
      </c>
      <c r="L1787" s="9">
        <v>83</v>
      </c>
      <c r="M1787" s="9">
        <v>32.57</v>
      </c>
      <c r="N1787" s="9">
        <v>65</v>
      </c>
      <c r="O1787" s="9" t="s">
        <v>92</v>
      </c>
      <c r="P1787" s="9">
        <v>0</v>
      </c>
    </row>
    <row r="1788" spans="1:16" ht="15.75" customHeight="1" x14ac:dyDescent="0.2">
      <c r="A1788" s="9">
        <v>0</v>
      </c>
      <c r="B1788" s="9">
        <v>54</v>
      </c>
      <c r="C1788" s="9">
        <v>1</v>
      </c>
      <c r="D1788" s="9">
        <v>0</v>
      </c>
      <c r="E1788" s="9">
        <v>0</v>
      </c>
      <c r="F1788" s="9">
        <v>0</v>
      </c>
      <c r="G1788" s="9">
        <v>0</v>
      </c>
      <c r="H1788" s="9">
        <v>1</v>
      </c>
      <c r="I1788" s="9">
        <v>0</v>
      </c>
      <c r="J1788" s="9">
        <v>293</v>
      </c>
      <c r="K1788" s="9">
        <v>132</v>
      </c>
      <c r="L1788" s="9">
        <v>84</v>
      </c>
      <c r="M1788" s="9">
        <v>26.81</v>
      </c>
      <c r="N1788" s="9">
        <v>80</v>
      </c>
      <c r="O1788" s="9" t="s">
        <v>92</v>
      </c>
      <c r="P1788" s="9">
        <v>0</v>
      </c>
    </row>
    <row r="1789" spans="1:16" ht="15.75" customHeight="1" x14ac:dyDescent="0.2">
      <c r="A1789" s="9">
        <v>0</v>
      </c>
      <c r="B1789" s="9">
        <v>45</v>
      </c>
      <c r="C1789" s="9">
        <v>3</v>
      </c>
      <c r="D1789" s="9">
        <v>1</v>
      </c>
      <c r="E1789" s="9">
        <v>20</v>
      </c>
      <c r="F1789" s="9">
        <v>0</v>
      </c>
      <c r="G1789" s="9">
        <v>0</v>
      </c>
      <c r="H1789" s="9">
        <v>0</v>
      </c>
      <c r="I1789" s="9">
        <v>0</v>
      </c>
      <c r="J1789" s="9">
        <v>184</v>
      </c>
      <c r="K1789" s="9">
        <v>147</v>
      </c>
      <c r="L1789" s="9">
        <v>88</v>
      </c>
      <c r="M1789" s="9">
        <v>23.48</v>
      </c>
      <c r="N1789" s="9">
        <v>66</v>
      </c>
      <c r="O1789" s="9">
        <v>76</v>
      </c>
      <c r="P1789" s="9">
        <v>0</v>
      </c>
    </row>
    <row r="1790" spans="1:16" ht="15.75" customHeight="1" x14ac:dyDescent="0.2">
      <c r="A1790" s="9">
        <v>0</v>
      </c>
      <c r="B1790" s="9">
        <v>58</v>
      </c>
      <c r="C1790" s="9">
        <v>1</v>
      </c>
      <c r="D1790" s="9">
        <v>1</v>
      </c>
      <c r="E1790" s="9">
        <v>20</v>
      </c>
      <c r="F1790" s="9">
        <v>0</v>
      </c>
      <c r="G1790" s="9">
        <v>0</v>
      </c>
      <c r="H1790" s="9">
        <v>0</v>
      </c>
      <c r="I1790" s="9">
        <v>0</v>
      </c>
      <c r="J1790" s="9">
        <v>215</v>
      </c>
      <c r="K1790" s="9">
        <v>119.5</v>
      </c>
      <c r="L1790" s="9">
        <v>73</v>
      </c>
      <c r="M1790" s="9">
        <v>29.86</v>
      </c>
      <c r="N1790" s="9">
        <v>67</v>
      </c>
      <c r="O1790" s="9">
        <v>93</v>
      </c>
      <c r="P1790" s="9">
        <v>1</v>
      </c>
    </row>
    <row r="1791" spans="1:16" ht="15.75" customHeight="1" x14ac:dyDescent="0.2">
      <c r="A1791" s="9">
        <v>0</v>
      </c>
      <c r="B1791" s="9">
        <v>46</v>
      </c>
      <c r="C1791" s="9">
        <v>2</v>
      </c>
      <c r="D1791" s="9">
        <v>0</v>
      </c>
      <c r="E1791" s="9">
        <v>0</v>
      </c>
      <c r="F1791" s="9">
        <v>0</v>
      </c>
      <c r="G1791" s="9">
        <v>0</v>
      </c>
      <c r="H1791" s="9">
        <v>1</v>
      </c>
      <c r="I1791" s="9">
        <v>0</v>
      </c>
      <c r="J1791" s="9">
        <v>264</v>
      </c>
      <c r="K1791" s="9">
        <v>150</v>
      </c>
      <c r="L1791" s="9">
        <v>99</v>
      </c>
      <c r="M1791" s="9">
        <v>26.67</v>
      </c>
      <c r="N1791" s="9">
        <v>80</v>
      </c>
      <c r="O1791" s="9">
        <v>102</v>
      </c>
      <c r="P1791" s="9">
        <v>0</v>
      </c>
    </row>
    <row r="1792" spans="1:16" ht="15.75" customHeight="1" x14ac:dyDescent="0.2">
      <c r="A1792" s="9">
        <v>1</v>
      </c>
      <c r="B1792" s="9">
        <v>51</v>
      </c>
      <c r="C1792" s="9">
        <v>1</v>
      </c>
      <c r="D1792" s="9">
        <v>1</v>
      </c>
      <c r="E1792" s="9">
        <v>43</v>
      </c>
      <c r="F1792" s="9">
        <v>0</v>
      </c>
      <c r="G1792" s="9">
        <v>0</v>
      </c>
      <c r="H1792" s="9">
        <v>1</v>
      </c>
      <c r="I1792" s="9">
        <v>0</v>
      </c>
      <c r="J1792" s="9">
        <v>176</v>
      </c>
      <c r="K1792" s="9">
        <v>140</v>
      </c>
      <c r="L1792" s="9">
        <v>88</v>
      </c>
      <c r="M1792" s="9">
        <v>27.56</v>
      </c>
      <c r="N1792" s="9">
        <v>110</v>
      </c>
      <c r="O1792" s="9">
        <v>83</v>
      </c>
      <c r="P1792" s="9">
        <v>0</v>
      </c>
    </row>
    <row r="1793" spans="1:16" ht="15.75" customHeight="1" x14ac:dyDescent="0.2">
      <c r="A1793" s="9">
        <v>1</v>
      </c>
      <c r="B1793" s="9">
        <v>61</v>
      </c>
      <c r="C1793" s="9">
        <v>1</v>
      </c>
      <c r="D1793" s="9">
        <v>1</v>
      </c>
      <c r="E1793" s="9">
        <v>30</v>
      </c>
      <c r="F1793" s="9">
        <v>0</v>
      </c>
      <c r="G1793" s="9">
        <v>0</v>
      </c>
      <c r="H1793" s="9">
        <v>1</v>
      </c>
      <c r="I1793" s="9">
        <v>0</v>
      </c>
      <c r="J1793" s="9">
        <v>170</v>
      </c>
      <c r="K1793" s="9">
        <v>132</v>
      </c>
      <c r="L1793" s="9">
        <v>94</v>
      </c>
      <c r="M1793" s="9">
        <v>22.16</v>
      </c>
      <c r="N1793" s="9">
        <v>53</v>
      </c>
      <c r="O1793" s="9">
        <v>82</v>
      </c>
      <c r="P1793" s="9">
        <v>0</v>
      </c>
    </row>
    <row r="1794" spans="1:16" ht="15.75" customHeight="1" x14ac:dyDescent="0.2">
      <c r="A1794" s="9">
        <v>1</v>
      </c>
      <c r="B1794" s="9">
        <v>40</v>
      </c>
      <c r="C1794" s="9">
        <v>4</v>
      </c>
      <c r="D1794" s="9">
        <v>0</v>
      </c>
      <c r="E1794" s="9">
        <v>0</v>
      </c>
      <c r="F1794" s="9">
        <v>0</v>
      </c>
      <c r="G1794" s="9">
        <v>0</v>
      </c>
      <c r="H1794" s="9">
        <v>0</v>
      </c>
      <c r="I1794" s="9">
        <v>0</v>
      </c>
      <c r="J1794" s="9">
        <v>209</v>
      </c>
      <c r="K1794" s="9">
        <v>123.5</v>
      </c>
      <c r="L1794" s="9">
        <v>83</v>
      </c>
      <c r="M1794" s="9">
        <v>28.06</v>
      </c>
      <c r="N1794" s="9">
        <v>72</v>
      </c>
      <c r="O1794" s="9">
        <v>63</v>
      </c>
      <c r="P1794" s="9">
        <v>0</v>
      </c>
    </row>
    <row r="1795" spans="1:16" ht="15.75" customHeight="1" x14ac:dyDescent="0.2">
      <c r="A1795" s="9">
        <v>1</v>
      </c>
      <c r="B1795" s="9">
        <v>56</v>
      </c>
      <c r="C1795" s="9">
        <v>2</v>
      </c>
      <c r="D1795" s="9">
        <v>1</v>
      </c>
      <c r="E1795" s="9">
        <v>20</v>
      </c>
      <c r="F1795" s="9">
        <v>0</v>
      </c>
      <c r="G1795" s="9">
        <v>0</v>
      </c>
      <c r="H1795" s="9">
        <v>0</v>
      </c>
      <c r="I1795" s="9">
        <v>0</v>
      </c>
      <c r="J1795" s="9">
        <v>189</v>
      </c>
      <c r="K1795" s="9">
        <v>120</v>
      </c>
      <c r="L1795" s="9">
        <v>70</v>
      </c>
      <c r="M1795" s="9">
        <v>21.41</v>
      </c>
      <c r="N1795" s="9">
        <v>70</v>
      </c>
      <c r="O1795" s="9">
        <v>70</v>
      </c>
      <c r="P1795" s="9">
        <v>0</v>
      </c>
    </row>
    <row r="1796" spans="1:16" ht="15.75" customHeight="1" x14ac:dyDescent="0.2">
      <c r="A1796" s="9">
        <v>1</v>
      </c>
      <c r="B1796" s="9">
        <v>53</v>
      </c>
      <c r="C1796" s="9">
        <v>2</v>
      </c>
      <c r="D1796" s="9">
        <v>0</v>
      </c>
      <c r="E1796" s="9">
        <v>0</v>
      </c>
      <c r="F1796" s="9">
        <v>0</v>
      </c>
      <c r="G1796" s="9">
        <v>0</v>
      </c>
      <c r="H1796" s="9">
        <v>0</v>
      </c>
      <c r="I1796" s="9">
        <v>0</v>
      </c>
      <c r="J1796" s="9">
        <v>202</v>
      </c>
      <c r="K1796" s="9">
        <v>119</v>
      </c>
      <c r="L1796" s="9">
        <v>80</v>
      </c>
      <c r="M1796" s="9">
        <v>23.98</v>
      </c>
      <c r="N1796" s="9">
        <v>64</v>
      </c>
      <c r="O1796" s="9">
        <v>78</v>
      </c>
      <c r="P1796" s="9">
        <v>0</v>
      </c>
    </row>
    <row r="1797" spans="1:16" ht="15.75" customHeight="1" x14ac:dyDescent="0.2">
      <c r="A1797" s="9">
        <v>1</v>
      </c>
      <c r="B1797" s="9">
        <v>42</v>
      </c>
      <c r="C1797" s="9">
        <v>2</v>
      </c>
      <c r="D1797" s="9">
        <v>1</v>
      </c>
      <c r="E1797" s="9">
        <v>35</v>
      </c>
      <c r="F1797" s="9">
        <v>0</v>
      </c>
      <c r="G1797" s="9">
        <v>0</v>
      </c>
      <c r="H1797" s="9">
        <v>1</v>
      </c>
      <c r="I1797" s="9">
        <v>0</v>
      </c>
      <c r="J1797" s="9">
        <v>211</v>
      </c>
      <c r="K1797" s="9">
        <v>138</v>
      </c>
      <c r="L1797" s="9">
        <v>90</v>
      </c>
      <c r="M1797" s="9">
        <v>25.49</v>
      </c>
      <c r="N1797" s="9">
        <v>69</v>
      </c>
      <c r="O1797" s="9">
        <v>73</v>
      </c>
      <c r="P1797" s="9">
        <v>0</v>
      </c>
    </row>
    <row r="1798" spans="1:16" ht="15.75" customHeight="1" x14ac:dyDescent="0.2">
      <c r="A1798" s="9">
        <v>0</v>
      </c>
      <c r="B1798" s="9">
        <v>59</v>
      </c>
      <c r="C1798" s="9">
        <v>1</v>
      </c>
      <c r="D1798" s="9">
        <v>0</v>
      </c>
      <c r="E1798" s="9">
        <v>0</v>
      </c>
      <c r="F1798" s="9">
        <v>0</v>
      </c>
      <c r="G1798" s="9">
        <v>0</v>
      </c>
      <c r="H1798" s="9">
        <v>1</v>
      </c>
      <c r="I1798" s="9">
        <v>0</v>
      </c>
      <c r="J1798" s="9">
        <v>240</v>
      </c>
      <c r="K1798" s="9">
        <v>155.5</v>
      </c>
      <c r="L1798" s="9">
        <v>100.5</v>
      </c>
      <c r="M1798" s="9">
        <v>33.54</v>
      </c>
      <c r="N1798" s="9">
        <v>72</v>
      </c>
      <c r="O1798" s="9">
        <v>116</v>
      </c>
      <c r="P1798" s="9">
        <v>1</v>
      </c>
    </row>
    <row r="1799" spans="1:16" ht="15.75" customHeight="1" x14ac:dyDescent="0.2">
      <c r="A1799" s="9">
        <v>0</v>
      </c>
      <c r="B1799" s="9">
        <v>40</v>
      </c>
      <c r="C1799" s="9">
        <v>4</v>
      </c>
      <c r="D1799" s="9">
        <v>1</v>
      </c>
      <c r="E1799" s="9">
        <v>3</v>
      </c>
      <c r="F1799" s="9">
        <v>0</v>
      </c>
      <c r="G1799" s="9">
        <v>0</v>
      </c>
      <c r="H1799" s="9">
        <v>0</v>
      </c>
      <c r="I1799" s="9">
        <v>0</v>
      </c>
      <c r="J1799" s="9">
        <v>188</v>
      </c>
      <c r="K1799" s="9">
        <v>105</v>
      </c>
      <c r="L1799" s="9">
        <v>65</v>
      </c>
      <c r="M1799" s="9">
        <v>21.15</v>
      </c>
      <c r="N1799" s="9">
        <v>58</v>
      </c>
      <c r="O1799" s="9">
        <v>70</v>
      </c>
      <c r="P1799" s="9">
        <v>0</v>
      </c>
    </row>
    <row r="1800" spans="1:16" ht="15.75" customHeight="1" x14ac:dyDescent="0.2">
      <c r="A1800" s="9">
        <v>1</v>
      </c>
      <c r="B1800" s="9">
        <v>60</v>
      </c>
      <c r="C1800" s="9">
        <v>1</v>
      </c>
      <c r="D1800" s="9">
        <v>0</v>
      </c>
      <c r="E1800" s="9">
        <v>0</v>
      </c>
      <c r="F1800" s="9">
        <v>0</v>
      </c>
      <c r="G1800" s="9">
        <v>0</v>
      </c>
      <c r="H1800" s="9">
        <v>0</v>
      </c>
      <c r="I1800" s="9">
        <v>0</v>
      </c>
      <c r="J1800" s="9">
        <v>275</v>
      </c>
      <c r="K1800" s="9">
        <v>132</v>
      </c>
      <c r="L1800" s="9">
        <v>82</v>
      </c>
      <c r="M1800" s="9">
        <v>23.53</v>
      </c>
      <c r="N1800" s="9">
        <v>75</v>
      </c>
      <c r="O1800" s="9">
        <v>62</v>
      </c>
      <c r="P1800" s="9">
        <v>0</v>
      </c>
    </row>
    <row r="1801" spans="1:16" ht="15.75" customHeight="1" x14ac:dyDescent="0.2">
      <c r="A1801" s="9">
        <v>1</v>
      </c>
      <c r="B1801" s="9">
        <v>56</v>
      </c>
      <c r="C1801" s="9">
        <v>3</v>
      </c>
      <c r="D1801" s="9">
        <v>0</v>
      </c>
      <c r="E1801" s="9">
        <v>0</v>
      </c>
      <c r="F1801" s="9">
        <v>0</v>
      </c>
      <c r="G1801" s="9">
        <v>0</v>
      </c>
      <c r="H1801" s="9">
        <v>0</v>
      </c>
      <c r="I1801" s="9">
        <v>0</v>
      </c>
      <c r="J1801" s="9">
        <v>205</v>
      </c>
      <c r="K1801" s="9">
        <v>129</v>
      </c>
      <c r="L1801" s="9">
        <v>83.5</v>
      </c>
      <c r="M1801" s="9">
        <v>28.82</v>
      </c>
      <c r="N1801" s="9">
        <v>56</v>
      </c>
      <c r="O1801" s="9">
        <v>64</v>
      </c>
      <c r="P1801" s="9">
        <v>0</v>
      </c>
    </row>
    <row r="1802" spans="1:16" ht="15.75" customHeight="1" x14ac:dyDescent="0.2">
      <c r="A1802" s="9">
        <v>1</v>
      </c>
      <c r="B1802" s="9">
        <v>37</v>
      </c>
      <c r="C1802" s="9">
        <v>2</v>
      </c>
      <c r="D1802" s="9">
        <v>0</v>
      </c>
      <c r="E1802" s="9">
        <v>0</v>
      </c>
      <c r="F1802" s="9">
        <v>0</v>
      </c>
      <c r="G1802" s="9">
        <v>0</v>
      </c>
      <c r="H1802" s="9">
        <v>0</v>
      </c>
      <c r="I1802" s="9">
        <v>0</v>
      </c>
      <c r="J1802" s="9">
        <v>178</v>
      </c>
      <c r="K1802" s="9">
        <v>127</v>
      </c>
      <c r="L1802" s="9">
        <v>81</v>
      </c>
      <c r="M1802" s="9">
        <v>33.07</v>
      </c>
      <c r="N1802" s="9">
        <v>82</v>
      </c>
      <c r="O1802" s="9" t="s">
        <v>92</v>
      </c>
      <c r="P1802" s="9">
        <v>0</v>
      </c>
    </row>
    <row r="1803" spans="1:16" ht="15.75" customHeight="1" x14ac:dyDescent="0.2">
      <c r="A1803" s="9">
        <v>1</v>
      </c>
      <c r="B1803" s="9">
        <v>40</v>
      </c>
      <c r="C1803" s="9">
        <v>1</v>
      </c>
      <c r="D1803" s="9">
        <v>1</v>
      </c>
      <c r="E1803" s="9">
        <v>20</v>
      </c>
      <c r="F1803" s="9">
        <v>0</v>
      </c>
      <c r="G1803" s="9">
        <v>0</v>
      </c>
      <c r="H1803" s="9">
        <v>0</v>
      </c>
      <c r="I1803" s="9">
        <v>0</v>
      </c>
      <c r="J1803" s="9">
        <v>160</v>
      </c>
      <c r="K1803" s="9">
        <v>123</v>
      </c>
      <c r="L1803" s="9">
        <v>79</v>
      </c>
      <c r="M1803" s="9">
        <v>21.19</v>
      </c>
      <c r="N1803" s="9">
        <v>85</v>
      </c>
      <c r="O1803" s="9">
        <v>93</v>
      </c>
      <c r="P1803" s="9">
        <v>0</v>
      </c>
    </row>
    <row r="1804" spans="1:16" ht="15.75" customHeight="1" x14ac:dyDescent="0.2">
      <c r="A1804" s="9">
        <v>1</v>
      </c>
      <c r="B1804" s="9">
        <v>43</v>
      </c>
      <c r="C1804" s="9">
        <v>3</v>
      </c>
      <c r="D1804" s="9">
        <v>1</v>
      </c>
      <c r="E1804" s="9">
        <v>15</v>
      </c>
      <c r="F1804" s="9">
        <v>0</v>
      </c>
      <c r="G1804" s="9">
        <v>0</v>
      </c>
      <c r="H1804" s="9">
        <v>0</v>
      </c>
      <c r="I1804" s="9">
        <v>0</v>
      </c>
      <c r="J1804" s="9">
        <v>224</v>
      </c>
      <c r="K1804" s="9">
        <v>97</v>
      </c>
      <c r="L1804" s="9">
        <v>64</v>
      </c>
      <c r="M1804" s="9">
        <v>23.05</v>
      </c>
      <c r="N1804" s="9">
        <v>75</v>
      </c>
      <c r="O1804" s="9">
        <v>68</v>
      </c>
      <c r="P1804" s="9">
        <v>0</v>
      </c>
    </row>
    <row r="1805" spans="1:16" ht="15.75" customHeight="1" x14ac:dyDescent="0.2">
      <c r="A1805" s="9">
        <v>0</v>
      </c>
      <c r="B1805" s="9">
        <v>55</v>
      </c>
      <c r="C1805" s="9">
        <v>2</v>
      </c>
      <c r="D1805" s="9">
        <v>0</v>
      </c>
      <c r="E1805" s="9">
        <v>0</v>
      </c>
      <c r="F1805" s="9">
        <v>1</v>
      </c>
      <c r="G1805" s="9">
        <v>0</v>
      </c>
      <c r="H1805" s="9">
        <v>1</v>
      </c>
      <c r="I1805" s="9">
        <v>0</v>
      </c>
      <c r="J1805" s="9">
        <v>285</v>
      </c>
      <c r="K1805" s="9">
        <v>158</v>
      </c>
      <c r="L1805" s="9">
        <v>98</v>
      </c>
      <c r="M1805" s="9">
        <v>30.23</v>
      </c>
      <c r="N1805" s="9">
        <v>70</v>
      </c>
      <c r="O1805" s="9">
        <v>88</v>
      </c>
      <c r="P1805" s="9">
        <v>0</v>
      </c>
    </row>
    <row r="1806" spans="1:16" ht="15.75" customHeight="1" x14ac:dyDescent="0.2">
      <c r="A1806" s="9">
        <v>0</v>
      </c>
      <c r="B1806" s="9">
        <v>49</v>
      </c>
      <c r="C1806" s="9">
        <v>2</v>
      </c>
      <c r="D1806" s="9">
        <v>0</v>
      </c>
      <c r="E1806" s="9">
        <v>0</v>
      </c>
      <c r="F1806" s="9">
        <v>0</v>
      </c>
      <c r="G1806" s="9">
        <v>0</v>
      </c>
      <c r="H1806" s="9">
        <v>0</v>
      </c>
      <c r="I1806" s="9">
        <v>0</v>
      </c>
      <c r="J1806" s="9">
        <v>275</v>
      </c>
      <c r="K1806" s="9">
        <v>155</v>
      </c>
      <c r="L1806" s="9">
        <v>89</v>
      </c>
      <c r="M1806" s="9">
        <v>25.01</v>
      </c>
      <c r="N1806" s="9">
        <v>74</v>
      </c>
      <c r="O1806" s="9">
        <v>85</v>
      </c>
      <c r="P1806" s="9">
        <v>0</v>
      </c>
    </row>
    <row r="1807" spans="1:16" ht="15.75" customHeight="1" x14ac:dyDescent="0.2">
      <c r="A1807" s="9">
        <v>1</v>
      </c>
      <c r="B1807" s="9">
        <v>59</v>
      </c>
      <c r="C1807" s="9">
        <v>3</v>
      </c>
      <c r="D1807" s="9">
        <v>1</v>
      </c>
      <c r="E1807" s="9">
        <v>20</v>
      </c>
      <c r="F1807" s="9">
        <v>0</v>
      </c>
      <c r="G1807" s="9">
        <v>0</v>
      </c>
      <c r="H1807" s="9">
        <v>0</v>
      </c>
      <c r="I1807" s="9">
        <v>0</v>
      </c>
      <c r="J1807" s="9">
        <v>238</v>
      </c>
      <c r="K1807" s="9">
        <v>112.5</v>
      </c>
      <c r="L1807" s="9">
        <v>75.5</v>
      </c>
      <c r="M1807" s="9">
        <v>26.42</v>
      </c>
      <c r="N1807" s="9">
        <v>58</v>
      </c>
      <c r="O1807" s="9">
        <v>67</v>
      </c>
      <c r="P1807" s="9">
        <v>1</v>
      </c>
    </row>
    <row r="1808" spans="1:16" ht="15.75" customHeight="1" x14ac:dyDescent="0.2">
      <c r="A1808" s="9">
        <v>0</v>
      </c>
      <c r="B1808" s="9">
        <v>40</v>
      </c>
      <c r="C1808" s="9">
        <v>3</v>
      </c>
      <c r="D1808" s="9">
        <v>1</v>
      </c>
      <c r="E1808" s="9">
        <v>1</v>
      </c>
      <c r="F1808" s="9">
        <v>0</v>
      </c>
      <c r="G1808" s="9">
        <v>0</v>
      </c>
      <c r="H1808" s="9">
        <v>0</v>
      </c>
      <c r="I1808" s="9">
        <v>0</v>
      </c>
      <c r="J1808" s="9">
        <v>236</v>
      </c>
      <c r="K1808" s="9">
        <v>135</v>
      </c>
      <c r="L1808" s="9">
        <v>83</v>
      </c>
      <c r="M1808" s="9">
        <v>23.48</v>
      </c>
      <c r="N1808" s="9">
        <v>95</v>
      </c>
      <c r="O1808" s="9">
        <v>90</v>
      </c>
      <c r="P1808" s="9">
        <v>0</v>
      </c>
    </row>
    <row r="1809" spans="1:16" ht="15.75" customHeight="1" x14ac:dyDescent="0.2">
      <c r="A1809" s="9">
        <v>0</v>
      </c>
      <c r="B1809" s="9">
        <v>38</v>
      </c>
      <c r="C1809" s="9">
        <v>1</v>
      </c>
      <c r="D1809" s="9">
        <v>1</v>
      </c>
      <c r="E1809" s="9">
        <v>10</v>
      </c>
      <c r="F1809" s="9">
        <v>0</v>
      </c>
      <c r="G1809" s="9">
        <v>0</v>
      </c>
      <c r="H1809" s="9">
        <v>0</v>
      </c>
      <c r="I1809" s="9">
        <v>0</v>
      </c>
      <c r="J1809" s="9">
        <v>212</v>
      </c>
      <c r="K1809" s="9">
        <v>107</v>
      </c>
      <c r="L1809" s="9">
        <v>67.5</v>
      </c>
      <c r="M1809" s="9">
        <v>20.399999999999999</v>
      </c>
      <c r="N1809" s="9">
        <v>110</v>
      </c>
      <c r="O1809" s="9">
        <v>87</v>
      </c>
      <c r="P1809" s="9">
        <v>0</v>
      </c>
    </row>
    <row r="1810" spans="1:16" ht="15.75" customHeight="1" x14ac:dyDescent="0.2">
      <c r="A1810" s="9">
        <v>1</v>
      </c>
      <c r="B1810" s="9">
        <v>44</v>
      </c>
      <c r="C1810" s="9">
        <v>2</v>
      </c>
      <c r="D1810" s="9">
        <v>0</v>
      </c>
      <c r="E1810" s="9">
        <v>0</v>
      </c>
      <c r="F1810" s="9">
        <v>1</v>
      </c>
      <c r="G1810" s="9">
        <v>0</v>
      </c>
      <c r="H1810" s="9">
        <v>1</v>
      </c>
      <c r="I1810" s="9">
        <v>0</v>
      </c>
      <c r="J1810" s="9">
        <v>228</v>
      </c>
      <c r="K1810" s="9">
        <v>178</v>
      </c>
      <c r="L1810" s="9">
        <v>123</v>
      </c>
      <c r="M1810" s="9">
        <v>31.55</v>
      </c>
      <c r="N1810" s="9">
        <v>78</v>
      </c>
      <c r="O1810" s="9" t="s">
        <v>92</v>
      </c>
      <c r="P1810" s="9">
        <v>0</v>
      </c>
    </row>
    <row r="1811" spans="1:16" ht="15.75" customHeight="1" x14ac:dyDescent="0.2">
      <c r="A1811" s="9">
        <v>0</v>
      </c>
      <c r="B1811" s="9">
        <v>55</v>
      </c>
      <c r="C1811" s="9">
        <v>3</v>
      </c>
      <c r="D1811" s="9">
        <v>0</v>
      </c>
      <c r="E1811" s="9">
        <v>0</v>
      </c>
      <c r="F1811" s="9">
        <v>0</v>
      </c>
      <c r="G1811" s="9">
        <v>0</v>
      </c>
      <c r="H1811" s="9">
        <v>0</v>
      </c>
      <c r="I1811" s="9">
        <v>0</v>
      </c>
      <c r="J1811" s="9">
        <v>195</v>
      </c>
      <c r="K1811" s="9">
        <v>135</v>
      </c>
      <c r="L1811" s="9">
        <v>80</v>
      </c>
      <c r="M1811" s="9">
        <v>32.909999999999997</v>
      </c>
      <c r="N1811" s="9">
        <v>100</v>
      </c>
      <c r="O1811" s="9">
        <v>75</v>
      </c>
      <c r="P1811" s="9">
        <v>0</v>
      </c>
    </row>
    <row r="1812" spans="1:16" ht="15.75" customHeight="1" x14ac:dyDescent="0.2">
      <c r="A1812" s="9">
        <v>1</v>
      </c>
      <c r="B1812" s="9">
        <v>45</v>
      </c>
      <c r="C1812" s="9">
        <v>2</v>
      </c>
      <c r="D1812" s="9">
        <v>1</v>
      </c>
      <c r="E1812" s="9">
        <v>5</v>
      </c>
      <c r="F1812" s="9">
        <v>0</v>
      </c>
      <c r="G1812" s="9">
        <v>0</v>
      </c>
      <c r="H1812" s="9">
        <v>1</v>
      </c>
      <c r="I1812" s="9">
        <v>0</v>
      </c>
      <c r="J1812" s="9">
        <v>238</v>
      </c>
      <c r="K1812" s="9">
        <v>141</v>
      </c>
      <c r="L1812" s="9">
        <v>87</v>
      </c>
      <c r="M1812" s="9">
        <v>26.46</v>
      </c>
      <c r="N1812" s="9">
        <v>54</v>
      </c>
      <c r="O1812" s="9">
        <v>68</v>
      </c>
      <c r="P1812" s="9">
        <v>0</v>
      </c>
    </row>
    <row r="1813" spans="1:16" ht="15.75" customHeight="1" x14ac:dyDescent="0.2">
      <c r="A1813" s="9">
        <v>1</v>
      </c>
      <c r="B1813" s="9">
        <v>43</v>
      </c>
      <c r="C1813" s="9">
        <v>1</v>
      </c>
      <c r="D1813" s="9">
        <v>1</v>
      </c>
      <c r="E1813" s="9">
        <v>20</v>
      </c>
      <c r="F1813" s="9">
        <v>0</v>
      </c>
      <c r="G1813" s="9">
        <v>0</v>
      </c>
      <c r="H1813" s="9">
        <v>0</v>
      </c>
      <c r="I1813" s="9">
        <v>0</v>
      </c>
      <c r="J1813" s="9">
        <v>180</v>
      </c>
      <c r="K1813" s="9">
        <v>131</v>
      </c>
      <c r="L1813" s="9">
        <v>92</v>
      </c>
      <c r="M1813" s="9">
        <v>27.18</v>
      </c>
      <c r="N1813" s="9">
        <v>65</v>
      </c>
      <c r="O1813" s="9">
        <v>85</v>
      </c>
      <c r="P1813" s="9">
        <v>1</v>
      </c>
    </row>
    <row r="1814" spans="1:16" ht="15.75" customHeight="1" x14ac:dyDescent="0.2">
      <c r="A1814" s="9">
        <v>1</v>
      </c>
      <c r="B1814" s="9">
        <v>57</v>
      </c>
      <c r="C1814" s="9">
        <v>4</v>
      </c>
      <c r="D1814" s="9">
        <v>1</v>
      </c>
      <c r="E1814" s="9">
        <v>30</v>
      </c>
      <c r="F1814" s="9">
        <v>0</v>
      </c>
      <c r="G1814" s="9">
        <v>0</v>
      </c>
      <c r="H1814" s="9">
        <v>1</v>
      </c>
      <c r="I1814" s="9">
        <v>0</v>
      </c>
      <c r="J1814" s="9">
        <v>256</v>
      </c>
      <c r="K1814" s="9">
        <v>135</v>
      </c>
      <c r="L1814" s="9">
        <v>88</v>
      </c>
      <c r="M1814" s="9">
        <v>29.51</v>
      </c>
      <c r="N1814" s="9">
        <v>60</v>
      </c>
      <c r="O1814" s="9">
        <v>75</v>
      </c>
      <c r="P1814" s="9">
        <v>0</v>
      </c>
    </row>
    <row r="1815" spans="1:16" ht="15.75" customHeight="1" x14ac:dyDescent="0.2">
      <c r="A1815" s="9">
        <v>1</v>
      </c>
      <c r="B1815" s="9">
        <v>38</v>
      </c>
      <c r="C1815" s="9">
        <v>2</v>
      </c>
      <c r="D1815" s="9">
        <v>1</v>
      </c>
      <c r="E1815" s="9">
        <v>20</v>
      </c>
      <c r="F1815" s="9">
        <v>0</v>
      </c>
      <c r="G1815" s="9">
        <v>0</v>
      </c>
      <c r="H1815" s="9">
        <v>0</v>
      </c>
      <c r="I1815" s="9">
        <v>0</v>
      </c>
      <c r="J1815" s="9">
        <v>225</v>
      </c>
      <c r="K1815" s="9">
        <v>125</v>
      </c>
      <c r="L1815" s="9">
        <v>79</v>
      </c>
      <c r="M1815" s="9">
        <v>26.23</v>
      </c>
      <c r="N1815" s="9">
        <v>70</v>
      </c>
      <c r="O1815" s="9">
        <v>74</v>
      </c>
      <c r="P1815" s="9">
        <v>0</v>
      </c>
    </row>
    <row r="1816" spans="1:16" ht="15.75" customHeight="1" x14ac:dyDescent="0.2">
      <c r="A1816" s="9">
        <v>0</v>
      </c>
      <c r="B1816" s="9">
        <v>40</v>
      </c>
      <c r="C1816" s="9">
        <v>3</v>
      </c>
      <c r="D1816" s="9">
        <v>0</v>
      </c>
      <c r="E1816" s="9">
        <v>0</v>
      </c>
      <c r="F1816" s="9">
        <v>0</v>
      </c>
      <c r="G1816" s="9">
        <v>0</v>
      </c>
      <c r="H1816" s="9">
        <v>0</v>
      </c>
      <c r="I1816" s="9">
        <v>0</v>
      </c>
      <c r="J1816" s="9">
        <v>180</v>
      </c>
      <c r="K1816" s="9">
        <v>136.5</v>
      </c>
      <c r="L1816" s="9">
        <v>89</v>
      </c>
      <c r="M1816" s="9">
        <v>17.61</v>
      </c>
      <c r="N1816" s="9">
        <v>84</v>
      </c>
      <c r="O1816" s="9">
        <v>77</v>
      </c>
      <c r="P1816" s="9">
        <v>0</v>
      </c>
    </row>
    <row r="1817" spans="1:16" ht="15.75" customHeight="1" x14ac:dyDescent="0.2">
      <c r="A1817" s="9">
        <v>1</v>
      </c>
      <c r="B1817" s="9">
        <v>50</v>
      </c>
      <c r="C1817" s="9">
        <v>1</v>
      </c>
      <c r="D1817" s="9">
        <v>1</v>
      </c>
      <c r="E1817" s="9">
        <v>20</v>
      </c>
      <c r="F1817" s="9">
        <v>0</v>
      </c>
      <c r="G1817" s="9">
        <v>0</v>
      </c>
      <c r="H1817" s="9">
        <v>0</v>
      </c>
      <c r="I1817" s="9">
        <v>0</v>
      </c>
      <c r="J1817" s="9">
        <v>193</v>
      </c>
      <c r="K1817" s="9">
        <v>149</v>
      </c>
      <c r="L1817" s="9">
        <v>96</v>
      </c>
      <c r="M1817" s="9">
        <v>28.55</v>
      </c>
      <c r="N1817" s="9">
        <v>88</v>
      </c>
      <c r="O1817" s="9" t="s">
        <v>92</v>
      </c>
      <c r="P1817" s="9">
        <v>0</v>
      </c>
    </row>
    <row r="1818" spans="1:16" ht="15.75" customHeight="1" x14ac:dyDescent="0.2">
      <c r="A1818" s="9">
        <v>0</v>
      </c>
      <c r="B1818" s="9">
        <v>56</v>
      </c>
      <c r="C1818" s="9">
        <v>1</v>
      </c>
      <c r="D1818" s="9">
        <v>0</v>
      </c>
      <c r="E1818" s="9">
        <v>0</v>
      </c>
      <c r="F1818" s="9">
        <v>0</v>
      </c>
      <c r="G1818" s="9">
        <v>0</v>
      </c>
      <c r="H1818" s="9">
        <v>1</v>
      </c>
      <c r="I1818" s="9">
        <v>0</v>
      </c>
      <c r="J1818" s="9">
        <v>206</v>
      </c>
      <c r="K1818" s="9">
        <v>158</v>
      </c>
      <c r="L1818" s="9">
        <v>70</v>
      </c>
      <c r="M1818" s="9">
        <v>28.34</v>
      </c>
      <c r="N1818" s="9">
        <v>60</v>
      </c>
      <c r="O1818" s="9">
        <v>88</v>
      </c>
      <c r="P1818" s="9">
        <v>1</v>
      </c>
    </row>
    <row r="1819" spans="1:16" ht="15.75" customHeight="1" x14ac:dyDescent="0.2">
      <c r="A1819" s="9">
        <v>0</v>
      </c>
      <c r="B1819" s="9">
        <v>64</v>
      </c>
      <c r="C1819" s="9">
        <v>4</v>
      </c>
      <c r="D1819" s="9">
        <v>1</v>
      </c>
      <c r="E1819" s="9">
        <v>9</v>
      </c>
      <c r="F1819" s="9">
        <v>0</v>
      </c>
      <c r="G1819" s="9">
        <v>0</v>
      </c>
      <c r="H1819" s="9">
        <v>0</v>
      </c>
      <c r="I1819" s="9">
        <v>0</v>
      </c>
      <c r="J1819" s="9">
        <v>342</v>
      </c>
      <c r="K1819" s="9">
        <v>128</v>
      </c>
      <c r="L1819" s="9">
        <v>71</v>
      </c>
      <c r="M1819" s="9">
        <v>20.52</v>
      </c>
      <c r="N1819" s="9">
        <v>60</v>
      </c>
      <c r="O1819" s="9">
        <v>62</v>
      </c>
      <c r="P1819" s="9">
        <v>0</v>
      </c>
    </row>
    <row r="1820" spans="1:16" ht="15.75" customHeight="1" x14ac:dyDescent="0.2">
      <c r="A1820" s="9">
        <v>1</v>
      </c>
      <c r="B1820" s="9">
        <v>67</v>
      </c>
      <c r="C1820" s="9">
        <v>1</v>
      </c>
      <c r="D1820" s="9">
        <v>0</v>
      </c>
      <c r="E1820" s="9">
        <v>0</v>
      </c>
      <c r="F1820" s="9">
        <v>0</v>
      </c>
      <c r="G1820" s="9">
        <v>0</v>
      </c>
      <c r="H1820" s="9">
        <v>1</v>
      </c>
      <c r="I1820" s="9">
        <v>0</v>
      </c>
      <c r="J1820" s="9">
        <v>234</v>
      </c>
      <c r="K1820" s="9">
        <v>130</v>
      </c>
      <c r="L1820" s="9">
        <v>83</v>
      </c>
      <c r="M1820" s="9">
        <v>27.78</v>
      </c>
      <c r="N1820" s="9">
        <v>75</v>
      </c>
      <c r="O1820" s="9">
        <v>74</v>
      </c>
      <c r="P1820" s="9">
        <v>0</v>
      </c>
    </row>
    <row r="1821" spans="1:16" ht="15.75" customHeight="1" x14ac:dyDescent="0.2">
      <c r="A1821" s="9">
        <v>0</v>
      </c>
      <c r="B1821" s="9">
        <v>43</v>
      </c>
      <c r="C1821" s="9">
        <v>3</v>
      </c>
      <c r="D1821" s="9">
        <v>1</v>
      </c>
      <c r="E1821" s="9">
        <v>15</v>
      </c>
      <c r="F1821" s="9">
        <v>0</v>
      </c>
      <c r="G1821" s="9">
        <v>0</v>
      </c>
      <c r="H1821" s="9">
        <v>0</v>
      </c>
      <c r="I1821" s="9">
        <v>0</v>
      </c>
      <c r="J1821" s="9">
        <v>233</v>
      </c>
      <c r="K1821" s="9">
        <v>100</v>
      </c>
      <c r="L1821" s="9">
        <v>70</v>
      </c>
      <c r="M1821" s="9">
        <v>22.9</v>
      </c>
      <c r="N1821" s="9">
        <v>75</v>
      </c>
      <c r="O1821" s="9">
        <v>78</v>
      </c>
      <c r="P1821" s="9">
        <v>0</v>
      </c>
    </row>
    <row r="1822" spans="1:16" ht="15.75" customHeight="1" x14ac:dyDescent="0.2">
      <c r="A1822" s="9">
        <v>0</v>
      </c>
      <c r="B1822" s="9">
        <v>55</v>
      </c>
      <c r="C1822" s="9">
        <v>1</v>
      </c>
      <c r="D1822" s="9">
        <v>1</v>
      </c>
      <c r="E1822" s="9">
        <v>5</v>
      </c>
      <c r="F1822" s="9">
        <v>0</v>
      </c>
      <c r="G1822" s="9">
        <v>0</v>
      </c>
      <c r="H1822" s="9">
        <v>1</v>
      </c>
      <c r="I1822" s="9">
        <v>0</v>
      </c>
      <c r="J1822" s="9">
        <v>280</v>
      </c>
      <c r="K1822" s="9">
        <v>144</v>
      </c>
      <c r="L1822" s="9">
        <v>79</v>
      </c>
      <c r="M1822" s="9">
        <v>19.5</v>
      </c>
      <c r="N1822" s="9">
        <v>79</v>
      </c>
      <c r="O1822" s="9">
        <v>75</v>
      </c>
      <c r="P1822" s="9">
        <v>1</v>
      </c>
    </row>
    <row r="1823" spans="1:16" ht="15.75" customHeight="1" x14ac:dyDescent="0.2">
      <c r="A1823" s="9">
        <v>0</v>
      </c>
      <c r="B1823" s="9">
        <v>66</v>
      </c>
      <c r="C1823" s="9">
        <v>1</v>
      </c>
      <c r="D1823" s="9">
        <v>0</v>
      </c>
      <c r="E1823" s="9">
        <v>0</v>
      </c>
      <c r="F1823" s="9">
        <v>0</v>
      </c>
      <c r="G1823" s="9">
        <v>0</v>
      </c>
      <c r="H1823" s="9">
        <v>1</v>
      </c>
      <c r="I1823" s="9">
        <v>0</v>
      </c>
      <c r="J1823" s="9">
        <v>275</v>
      </c>
      <c r="K1823" s="9">
        <v>132.5</v>
      </c>
      <c r="L1823" s="9">
        <v>85</v>
      </c>
      <c r="M1823" s="9">
        <v>34.36</v>
      </c>
      <c r="N1823" s="9">
        <v>70</v>
      </c>
      <c r="O1823" s="9" t="s">
        <v>92</v>
      </c>
      <c r="P1823" s="9">
        <v>1</v>
      </c>
    </row>
    <row r="1824" spans="1:16" ht="15.75" customHeight="1" x14ac:dyDescent="0.2">
      <c r="A1824" s="9">
        <v>1</v>
      </c>
      <c r="B1824" s="9">
        <v>48</v>
      </c>
      <c r="C1824" s="9">
        <v>1</v>
      </c>
      <c r="D1824" s="9">
        <v>1</v>
      </c>
      <c r="E1824" s="9">
        <v>35</v>
      </c>
      <c r="F1824" s="9">
        <v>0</v>
      </c>
      <c r="G1824" s="9">
        <v>0</v>
      </c>
      <c r="H1824" s="9">
        <v>0</v>
      </c>
      <c r="I1824" s="9">
        <v>0</v>
      </c>
      <c r="J1824" s="9">
        <v>188</v>
      </c>
      <c r="K1824" s="9">
        <v>120</v>
      </c>
      <c r="L1824" s="9">
        <v>82.5</v>
      </c>
      <c r="M1824" s="9">
        <v>31.67</v>
      </c>
      <c r="N1824" s="9">
        <v>80</v>
      </c>
      <c r="O1824" s="9">
        <v>68</v>
      </c>
      <c r="P1824" s="9">
        <v>0</v>
      </c>
    </row>
    <row r="1825" spans="1:16" ht="15.75" customHeight="1" x14ac:dyDescent="0.2">
      <c r="A1825" s="9">
        <v>1</v>
      </c>
      <c r="B1825" s="9">
        <v>51</v>
      </c>
      <c r="C1825" s="9">
        <v>2</v>
      </c>
      <c r="D1825" s="9">
        <v>1</v>
      </c>
      <c r="E1825" s="9">
        <v>20</v>
      </c>
      <c r="F1825" s="9">
        <v>0</v>
      </c>
      <c r="G1825" s="9">
        <v>0</v>
      </c>
      <c r="H1825" s="9">
        <v>0</v>
      </c>
      <c r="I1825" s="9">
        <v>0</v>
      </c>
      <c r="J1825" s="9">
        <v>244</v>
      </c>
      <c r="K1825" s="9">
        <v>129</v>
      </c>
      <c r="L1825" s="9">
        <v>72</v>
      </c>
      <c r="M1825" s="9">
        <v>22.67</v>
      </c>
      <c r="N1825" s="9">
        <v>60</v>
      </c>
      <c r="O1825" s="9">
        <v>80</v>
      </c>
      <c r="P1825" s="9">
        <v>0</v>
      </c>
    </row>
    <row r="1826" spans="1:16" ht="15.75" customHeight="1" x14ac:dyDescent="0.2">
      <c r="A1826" s="9">
        <v>1</v>
      </c>
      <c r="B1826" s="9">
        <v>57</v>
      </c>
      <c r="C1826" s="9">
        <v>2</v>
      </c>
      <c r="D1826" s="9">
        <v>1</v>
      </c>
      <c r="E1826" s="9">
        <v>1</v>
      </c>
      <c r="F1826" s="9">
        <v>0</v>
      </c>
      <c r="G1826" s="9">
        <v>0</v>
      </c>
      <c r="H1826" s="9">
        <v>0</v>
      </c>
      <c r="I1826" s="9">
        <v>0</v>
      </c>
      <c r="J1826" s="9">
        <v>245</v>
      </c>
      <c r="K1826" s="9">
        <v>122</v>
      </c>
      <c r="L1826" s="9">
        <v>69</v>
      </c>
      <c r="M1826" s="9">
        <v>24.17</v>
      </c>
      <c r="N1826" s="9">
        <v>65</v>
      </c>
      <c r="O1826" s="9">
        <v>92</v>
      </c>
      <c r="P1826" s="9">
        <v>0</v>
      </c>
    </row>
    <row r="1827" spans="1:16" ht="15.75" customHeight="1" x14ac:dyDescent="0.2">
      <c r="A1827" s="9">
        <v>0</v>
      </c>
      <c r="B1827" s="9">
        <v>55</v>
      </c>
      <c r="C1827" s="9">
        <v>1</v>
      </c>
      <c r="D1827" s="9">
        <v>0</v>
      </c>
      <c r="E1827" s="9">
        <v>0</v>
      </c>
      <c r="F1827" s="9">
        <v>0</v>
      </c>
      <c r="G1827" s="9">
        <v>0</v>
      </c>
      <c r="H1827" s="9">
        <v>1</v>
      </c>
      <c r="I1827" s="9">
        <v>0</v>
      </c>
      <c r="J1827" s="9">
        <v>200</v>
      </c>
      <c r="K1827" s="9">
        <v>141</v>
      </c>
      <c r="L1827" s="9">
        <v>92</v>
      </c>
      <c r="M1827" s="9">
        <v>23.48</v>
      </c>
      <c r="N1827" s="9">
        <v>65</v>
      </c>
      <c r="O1827" s="9">
        <v>84</v>
      </c>
      <c r="P1827" s="9">
        <v>0</v>
      </c>
    </row>
    <row r="1828" spans="1:16" ht="15.75" customHeight="1" x14ac:dyDescent="0.2">
      <c r="A1828" s="9">
        <v>0</v>
      </c>
      <c r="B1828" s="9">
        <v>38</v>
      </c>
      <c r="C1828" s="9">
        <v>2</v>
      </c>
      <c r="D1828" s="9">
        <v>0</v>
      </c>
      <c r="E1828" s="9">
        <v>0</v>
      </c>
      <c r="F1828" s="9">
        <v>0</v>
      </c>
      <c r="G1828" s="9">
        <v>0</v>
      </c>
      <c r="H1828" s="9">
        <v>0</v>
      </c>
      <c r="I1828" s="9">
        <v>0</v>
      </c>
      <c r="J1828" s="9">
        <v>167</v>
      </c>
      <c r="K1828" s="9">
        <v>102.5</v>
      </c>
      <c r="L1828" s="9">
        <v>60</v>
      </c>
      <c r="M1828" s="9">
        <v>22.58</v>
      </c>
      <c r="N1828" s="9">
        <v>60</v>
      </c>
      <c r="O1828" s="9">
        <v>57</v>
      </c>
      <c r="P1828" s="9">
        <v>0</v>
      </c>
    </row>
    <row r="1829" spans="1:16" ht="15.75" customHeight="1" x14ac:dyDescent="0.2">
      <c r="A1829" s="9">
        <v>1</v>
      </c>
      <c r="B1829" s="9">
        <v>39</v>
      </c>
      <c r="C1829" s="9">
        <v>2</v>
      </c>
      <c r="D1829" s="9">
        <v>0</v>
      </c>
      <c r="E1829" s="9">
        <v>0</v>
      </c>
      <c r="F1829" s="9">
        <v>0</v>
      </c>
      <c r="G1829" s="9">
        <v>0</v>
      </c>
      <c r="H1829" s="9">
        <v>1</v>
      </c>
      <c r="I1829" s="9">
        <v>0</v>
      </c>
      <c r="J1829" s="9">
        <v>196</v>
      </c>
      <c r="K1829" s="9">
        <v>124.5</v>
      </c>
      <c r="L1829" s="9">
        <v>99</v>
      </c>
      <c r="M1829" s="9">
        <v>28.41</v>
      </c>
      <c r="N1829" s="9">
        <v>83</v>
      </c>
      <c r="O1829" s="9">
        <v>73</v>
      </c>
      <c r="P1829" s="9">
        <v>0</v>
      </c>
    </row>
    <row r="1830" spans="1:16" ht="15.75" customHeight="1" x14ac:dyDescent="0.2">
      <c r="A1830" s="9">
        <v>0</v>
      </c>
      <c r="B1830" s="9">
        <v>63</v>
      </c>
      <c r="C1830" s="9">
        <v>2</v>
      </c>
      <c r="D1830" s="9">
        <v>1</v>
      </c>
      <c r="E1830" s="9">
        <v>3</v>
      </c>
      <c r="F1830" s="9">
        <v>0</v>
      </c>
      <c r="G1830" s="9">
        <v>0</v>
      </c>
      <c r="H1830" s="9">
        <v>1</v>
      </c>
      <c r="I1830" s="9">
        <v>0</v>
      </c>
      <c r="J1830" s="9">
        <v>246</v>
      </c>
      <c r="K1830" s="9">
        <v>163</v>
      </c>
      <c r="L1830" s="9">
        <v>82</v>
      </c>
      <c r="M1830" s="9">
        <v>24.38</v>
      </c>
      <c r="N1830" s="9">
        <v>64</v>
      </c>
      <c r="O1830" s="9">
        <v>108</v>
      </c>
      <c r="P1830" s="9">
        <v>0</v>
      </c>
    </row>
    <row r="1831" spans="1:16" ht="15.75" customHeight="1" x14ac:dyDescent="0.2">
      <c r="A1831" s="9">
        <v>0</v>
      </c>
      <c r="B1831" s="9">
        <v>46</v>
      </c>
      <c r="C1831" s="9">
        <v>1</v>
      </c>
      <c r="D1831" s="9">
        <v>0</v>
      </c>
      <c r="E1831" s="9">
        <v>0</v>
      </c>
      <c r="F1831" s="9">
        <v>0</v>
      </c>
      <c r="G1831" s="9">
        <v>0</v>
      </c>
      <c r="H1831" s="9">
        <v>0</v>
      </c>
      <c r="I1831" s="9">
        <v>0</v>
      </c>
      <c r="J1831" s="9">
        <v>265</v>
      </c>
      <c r="K1831" s="9">
        <v>115</v>
      </c>
      <c r="L1831" s="9">
        <v>79.5</v>
      </c>
      <c r="M1831" s="9">
        <v>30</v>
      </c>
      <c r="N1831" s="9">
        <v>50</v>
      </c>
      <c r="O1831" s="9">
        <v>61</v>
      </c>
      <c r="P1831" s="9">
        <v>0</v>
      </c>
    </row>
    <row r="1832" spans="1:16" ht="15.75" customHeight="1" x14ac:dyDescent="0.2">
      <c r="A1832" s="9">
        <v>0</v>
      </c>
      <c r="B1832" s="9">
        <v>41</v>
      </c>
      <c r="C1832" s="9">
        <v>4</v>
      </c>
      <c r="D1832" s="9">
        <v>1</v>
      </c>
      <c r="E1832" s="9">
        <v>5</v>
      </c>
      <c r="F1832" s="9">
        <v>0</v>
      </c>
      <c r="G1832" s="9">
        <v>0</v>
      </c>
      <c r="H1832" s="9">
        <v>0</v>
      </c>
      <c r="I1832" s="9">
        <v>0</v>
      </c>
      <c r="J1832" s="9">
        <v>209</v>
      </c>
      <c r="K1832" s="9">
        <v>122.5</v>
      </c>
      <c r="L1832" s="9">
        <v>90</v>
      </c>
      <c r="M1832" s="9">
        <v>20.79</v>
      </c>
      <c r="N1832" s="9">
        <v>90</v>
      </c>
      <c r="O1832" s="9" t="s">
        <v>92</v>
      </c>
      <c r="P1832" s="9">
        <v>0</v>
      </c>
    </row>
    <row r="1833" spans="1:16" ht="15.75" customHeight="1" x14ac:dyDescent="0.2">
      <c r="A1833" s="9">
        <v>0</v>
      </c>
      <c r="B1833" s="9">
        <v>49</v>
      </c>
      <c r="C1833" s="9">
        <v>3</v>
      </c>
      <c r="D1833" s="9">
        <v>0</v>
      </c>
      <c r="E1833" s="9">
        <v>0</v>
      </c>
      <c r="F1833" s="9">
        <v>0</v>
      </c>
      <c r="G1833" s="9">
        <v>0</v>
      </c>
      <c r="H1833" s="9">
        <v>0</v>
      </c>
      <c r="I1833" s="9">
        <v>0</v>
      </c>
      <c r="J1833" s="9">
        <v>203</v>
      </c>
      <c r="K1833" s="9">
        <v>128</v>
      </c>
      <c r="L1833" s="9">
        <v>72</v>
      </c>
      <c r="M1833" s="9">
        <v>24.87</v>
      </c>
      <c r="N1833" s="9">
        <v>75</v>
      </c>
      <c r="O1833" s="9">
        <v>82</v>
      </c>
      <c r="P1833" s="9">
        <v>0</v>
      </c>
    </row>
    <row r="1834" spans="1:16" ht="15.75" customHeight="1" x14ac:dyDescent="0.2">
      <c r="A1834" s="9">
        <v>0</v>
      </c>
      <c r="B1834" s="9">
        <v>61</v>
      </c>
      <c r="C1834" s="9">
        <v>2</v>
      </c>
      <c r="D1834" s="9">
        <v>1</v>
      </c>
      <c r="E1834" s="9">
        <v>15</v>
      </c>
      <c r="F1834" s="9">
        <v>0</v>
      </c>
      <c r="G1834" s="9">
        <v>0</v>
      </c>
      <c r="H1834" s="9">
        <v>1</v>
      </c>
      <c r="I1834" s="9">
        <v>0</v>
      </c>
      <c r="J1834" s="9">
        <v>235</v>
      </c>
      <c r="K1834" s="9">
        <v>154</v>
      </c>
      <c r="L1834" s="9">
        <v>94</v>
      </c>
      <c r="M1834" s="9">
        <v>22.91</v>
      </c>
      <c r="N1834" s="9">
        <v>70</v>
      </c>
      <c r="O1834" s="9">
        <v>66</v>
      </c>
      <c r="P1834" s="9">
        <v>1</v>
      </c>
    </row>
    <row r="1835" spans="1:16" ht="15.75" customHeight="1" x14ac:dyDescent="0.2">
      <c r="A1835" s="9">
        <v>0</v>
      </c>
      <c r="B1835" s="9">
        <v>42</v>
      </c>
      <c r="C1835" s="9">
        <v>3</v>
      </c>
      <c r="D1835" s="9">
        <v>0</v>
      </c>
      <c r="E1835" s="9">
        <v>0</v>
      </c>
      <c r="F1835" s="9">
        <v>0</v>
      </c>
      <c r="G1835" s="9">
        <v>0</v>
      </c>
      <c r="H1835" s="9">
        <v>0</v>
      </c>
      <c r="I1835" s="9">
        <v>0</v>
      </c>
      <c r="J1835" s="9">
        <v>256</v>
      </c>
      <c r="K1835" s="9">
        <v>129</v>
      </c>
      <c r="L1835" s="9">
        <v>85.5</v>
      </c>
      <c r="M1835" s="9">
        <v>31.84</v>
      </c>
      <c r="N1835" s="9">
        <v>95</v>
      </c>
      <c r="O1835" s="9">
        <v>74</v>
      </c>
      <c r="P1835" s="9">
        <v>0</v>
      </c>
    </row>
    <row r="1836" spans="1:16" ht="15.75" customHeight="1" x14ac:dyDescent="0.2">
      <c r="A1836" s="9">
        <v>0</v>
      </c>
      <c r="B1836" s="9">
        <v>58</v>
      </c>
      <c r="C1836" s="9">
        <v>1</v>
      </c>
      <c r="D1836" s="9">
        <v>0</v>
      </c>
      <c r="E1836" s="9">
        <v>0</v>
      </c>
      <c r="F1836" s="9">
        <v>0</v>
      </c>
      <c r="G1836" s="9">
        <v>0</v>
      </c>
      <c r="H1836" s="9">
        <v>0</v>
      </c>
      <c r="I1836" s="9">
        <v>0</v>
      </c>
      <c r="J1836" s="9">
        <v>210</v>
      </c>
      <c r="K1836" s="9">
        <v>102</v>
      </c>
      <c r="L1836" s="9">
        <v>60</v>
      </c>
      <c r="M1836" s="9">
        <v>26.98</v>
      </c>
      <c r="N1836" s="9">
        <v>71</v>
      </c>
      <c r="O1836" s="9">
        <v>90</v>
      </c>
      <c r="P1836" s="9">
        <v>0</v>
      </c>
    </row>
    <row r="1837" spans="1:16" ht="15.75" customHeight="1" x14ac:dyDescent="0.2">
      <c r="A1837" s="9">
        <v>0</v>
      </c>
      <c r="B1837" s="9">
        <v>41</v>
      </c>
      <c r="C1837" s="9">
        <v>3</v>
      </c>
      <c r="D1837" s="9">
        <v>0</v>
      </c>
      <c r="E1837" s="9">
        <v>0</v>
      </c>
      <c r="F1837" s="9">
        <v>0</v>
      </c>
      <c r="G1837" s="9">
        <v>0</v>
      </c>
      <c r="H1837" s="9">
        <v>0</v>
      </c>
      <c r="I1837" s="9">
        <v>0</v>
      </c>
      <c r="J1837" s="9">
        <v>233</v>
      </c>
      <c r="K1837" s="9">
        <v>115</v>
      </c>
      <c r="L1837" s="9">
        <v>70</v>
      </c>
      <c r="M1837" s="9">
        <v>25.03</v>
      </c>
      <c r="N1837" s="9">
        <v>68</v>
      </c>
      <c r="O1837" s="9">
        <v>97</v>
      </c>
      <c r="P1837" s="9">
        <v>0</v>
      </c>
    </row>
    <row r="1838" spans="1:16" ht="15.75" customHeight="1" x14ac:dyDescent="0.2">
      <c r="A1838" s="9">
        <v>0</v>
      </c>
      <c r="B1838" s="9">
        <v>61</v>
      </c>
      <c r="C1838" s="9">
        <v>2</v>
      </c>
      <c r="D1838" s="9">
        <v>0</v>
      </c>
      <c r="E1838" s="9">
        <v>0</v>
      </c>
      <c r="F1838" s="9">
        <v>0</v>
      </c>
      <c r="G1838" s="9">
        <v>0</v>
      </c>
      <c r="H1838" s="9">
        <v>1</v>
      </c>
      <c r="I1838" s="9">
        <v>0</v>
      </c>
      <c r="J1838" s="9">
        <v>183</v>
      </c>
      <c r="K1838" s="9">
        <v>150</v>
      </c>
      <c r="L1838" s="9">
        <v>86</v>
      </c>
      <c r="M1838" s="9">
        <v>25.05</v>
      </c>
      <c r="N1838" s="9">
        <v>66</v>
      </c>
      <c r="O1838" s="9">
        <v>70</v>
      </c>
      <c r="P1838" s="9">
        <v>1</v>
      </c>
    </row>
    <row r="1839" spans="1:16" ht="15.75" customHeight="1" x14ac:dyDescent="0.2">
      <c r="A1839" s="9">
        <v>0</v>
      </c>
      <c r="B1839" s="9">
        <v>62</v>
      </c>
      <c r="C1839" s="9">
        <v>2</v>
      </c>
      <c r="D1839" s="9">
        <v>0</v>
      </c>
      <c r="E1839" s="9">
        <v>0</v>
      </c>
      <c r="F1839" s="9">
        <v>0</v>
      </c>
      <c r="G1839" s="9">
        <v>0</v>
      </c>
      <c r="H1839" s="9">
        <v>1</v>
      </c>
      <c r="I1839" s="9">
        <v>0</v>
      </c>
      <c r="J1839" s="9">
        <v>344</v>
      </c>
      <c r="K1839" s="9">
        <v>154</v>
      </c>
      <c r="L1839" s="9">
        <v>110</v>
      </c>
      <c r="M1839" s="9">
        <v>35.11</v>
      </c>
      <c r="N1839" s="9">
        <v>85</v>
      </c>
      <c r="O1839" s="9">
        <v>76</v>
      </c>
      <c r="P1839" s="9">
        <v>0</v>
      </c>
    </row>
    <row r="1840" spans="1:16" ht="15.75" customHeight="1" x14ac:dyDescent="0.2">
      <c r="A1840" s="9">
        <v>1</v>
      </c>
      <c r="B1840" s="9">
        <v>44</v>
      </c>
      <c r="C1840" s="9">
        <v>1</v>
      </c>
      <c r="D1840" s="9">
        <v>1</v>
      </c>
      <c r="E1840" s="9">
        <v>40</v>
      </c>
      <c r="F1840" s="9">
        <v>0</v>
      </c>
      <c r="G1840" s="9">
        <v>0</v>
      </c>
      <c r="H1840" s="9">
        <v>1</v>
      </c>
      <c r="I1840" s="9">
        <v>0</v>
      </c>
      <c r="J1840" s="9">
        <v>201</v>
      </c>
      <c r="K1840" s="9">
        <v>142.5</v>
      </c>
      <c r="L1840" s="9">
        <v>104.5</v>
      </c>
      <c r="M1840" s="9">
        <v>34.590000000000003</v>
      </c>
      <c r="N1840" s="9">
        <v>67</v>
      </c>
      <c r="O1840" s="9">
        <v>67</v>
      </c>
      <c r="P1840" s="9">
        <v>0</v>
      </c>
    </row>
    <row r="1841" spans="1:16" ht="15.75" customHeight="1" x14ac:dyDescent="0.2">
      <c r="A1841" s="9">
        <v>0</v>
      </c>
      <c r="B1841" s="9">
        <v>61</v>
      </c>
      <c r="C1841" s="9">
        <v>3</v>
      </c>
      <c r="D1841" s="9">
        <v>0</v>
      </c>
      <c r="E1841" s="9">
        <v>0</v>
      </c>
      <c r="F1841" s="9">
        <v>0</v>
      </c>
      <c r="G1841" s="9">
        <v>0</v>
      </c>
      <c r="H1841" s="9">
        <v>0</v>
      </c>
      <c r="I1841" s="9">
        <v>0</v>
      </c>
      <c r="J1841" s="9">
        <v>340</v>
      </c>
      <c r="K1841" s="9">
        <v>121</v>
      </c>
      <c r="L1841" s="9">
        <v>78</v>
      </c>
      <c r="M1841" s="9">
        <v>23.33</v>
      </c>
      <c r="N1841" s="9">
        <v>65</v>
      </c>
      <c r="O1841" s="9">
        <v>73</v>
      </c>
      <c r="P1841" s="9">
        <v>0</v>
      </c>
    </row>
    <row r="1842" spans="1:16" ht="15.75" customHeight="1" x14ac:dyDescent="0.2">
      <c r="A1842" s="9">
        <v>0</v>
      </c>
      <c r="B1842" s="9">
        <v>56</v>
      </c>
      <c r="C1842" s="9">
        <v>1</v>
      </c>
      <c r="D1842" s="9">
        <v>0</v>
      </c>
      <c r="E1842" s="9">
        <v>0</v>
      </c>
      <c r="F1842" s="9">
        <v>0</v>
      </c>
      <c r="G1842" s="9">
        <v>0</v>
      </c>
      <c r="H1842" s="9">
        <v>0</v>
      </c>
      <c r="I1842" s="9">
        <v>0</v>
      </c>
      <c r="J1842" s="9">
        <v>227</v>
      </c>
      <c r="K1842" s="9">
        <v>140</v>
      </c>
      <c r="L1842" s="9">
        <v>88</v>
      </c>
      <c r="M1842" s="9">
        <v>24.59</v>
      </c>
      <c r="N1842" s="9">
        <v>95</v>
      </c>
      <c r="O1842" s="9">
        <v>78</v>
      </c>
      <c r="P1842" s="9">
        <v>0</v>
      </c>
    </row>
    <row r="1843" spans="1:16" ht="15.75" customHeight="1" x14ac:dyDescent="0.2">
      <c r="A1843" s="9">
        <v>1</v>
      </c>
      <c r="B1843" s="9">
        <v>41</v>
      </c>
      <c r="C1843" s="9">
        <v>3</v>
      </c>
      <c r="D1843" s="9">
        <v>0</v>
      </c>
      <c r="E1843" s="9">
        <v>0</v>
      </c>
      <c r="F1843" s="9">
        <v>0</v>
      </c>
      <c r="G1843" s="9">
        <v>0</v>
      </c>
      <c r="H1843" s="9">
        <v>0</v>
      </c>
      <c r="I1843" s="9">
        <v>0</v>
      </c>
      <c r="J1843" s="9">
        <v>256</v>
      </c>
      <c r="K1843" s="9">
        <v>107</v>
      </c>
      <c r="L1843" s="9">
        <v>73</v>
      </c>
      <c r="M1843" s="9">
        <v>26.38</v>
      </c>
      <c r="N1843" s="9">
        <v>60</v>
      </c>
      <c r="O1843" s="9">
        <v>65</v>
      </c>
      <c r="P1843" s="9">
        <v>0</v>
      </c>
    </row>
    <row r="1844" spans="1:16" ht="15.75" customHeight="1" x14ac:dyDescent="0.2">
      <c r="A1844" s="9">
        <v>1</v>
      </c>
      <c r="B1844" s="9">
        <v>49</v>
      </c>
      <c r="C1844" s="9">
        <v>2</v>
      </c>
      <c r="D1844" s="9">
        <v>1</v>
      </c>
      <c r="E1844" s="9">
        <v>50</v>
      </c>
      <c r="F1844" s="9">
        <v>0</v>
      </c>
      <c r="G1844" s="9">
        <v>0</v>
      </c>
      <c r="H1844" s="9">
        <v>0</v>
      </c>
      <c r="I1844" s="9">
        <v>0</v>
      </c>
      <c r="J1844" s="9">
        <v>252</v>
      </c>
      <c r="K1844" s="9">
        <v>156</v>
      </c>
      <c r="L1844" s="9">
        <v>91</v>
      </c>
      <c r="M1844" s="9">
        <v>25.35</v>
      </c>
      <c r="N1844" s="9">
        <v>70</v>
      </c>
      <c r="O1844" s="9">
        <v>114</v>
      </c>
      <c r="P1844" s="9">
        <v>1</v>
      </c>
    </row>
    <row r="1845" spans="1:16" ht="15.75" customHeight="1" x14ac:dyDescent="0.2">
      <c r="A1845" s="9">
        <v>1</v>
      </c>
      <c r="B1845" s="9">
        <v>56</v>
      </c>
      <c r="C1845" s="9">
        <v>1</v>
      </c>
      <c r="D1845" s="9">
        <v>0</v>
      </c>
      <c r="E1845" s="9">
        <v>0</v>
      </c>
      <c r="F1845" s="9">
        <v>0</v>
      </c>
      <c r="G1845" s="9">
        <v>0</v>
      </c>
      <c r="H1845" s="9">
        <v>1</v>
      </c>
      <c r="I1845" s="9">
        <v>0</v>
      </c>
      <c r="J1845" s="9">
        <v>194</v>
      </c>
      <c r="K1845" s="9">
        <v>127</v>
      </c>
      <c r="L1845" s="9">
        <v>83</v>
      </c>
      <c r="M1845" s="9">
        <v>26.05</v>
      </c>
      <c r="N1845" s="9">
        <v>80</v>
      </c>
      <c r="O1845" s="9">
        <v>73</v>
      </c>
      <c r="P1845" s="9">
        <v>0</v>
      </c>
    </row>
    <row r="1846" spans="1:16" ht="15.75" customHeight="1" x14ac:dyDescent="0.2">
      <c r="A1846" s="9">
        <v>1</v>
      </c>
      <c r="B1846" s="9">
        <v>35</v>
      </c>
      <c r="C1846" s="9">
        <v>3</v>
      </c>
      <c r="D1846" s="9">
        <v>1</v>
      </c>
      <c r="E1846" s="9">
        <v>15</v>
      </c>
      <c r="F1846" s="9">
        <v>0</v>
      </c>
      <c r="G1846" s="9">
        <v>0</v>
      </c>
      <c r="H1846" s="9">
        <v>0</v>
      </c>
      <c r="I1846" s="9">
        <v>0</v>
      </c>
      <c r="J1846" s="9">
        <v>196</v>
      </c>
      <c r="K1846" s="9">
        <v>107.5</v>
      </c>
      <c r="L1846" s="9">
        <v>66.5</v>
      </c>
      <c r="M1846" s="9">
        <v>22.64</v>
      </c>
      <c r="N1846" s="9">
        <v>45</v>
      </c>
      <c r="O1846" s="9">
        <v>79</v>
      </c>
      <c r="P1846" s="9">
        <v>0</v>
      </c>
    </row>
    <row r="1847" spans="1:16" ht="15.75" customHeight="1" x14ac:dyDescent="0.2">
      <c r="A1847" s="9">
        <v>1</v>
      </c>
      <c r="B1847" s="9">
        <v>57</v>
      </c>
      <c r="C1847" s="9">
        <v>1</v>
      </c>
      <c r="D1847" s="9">
        <v>0</v>
      </c>
      <c r="E1847" s="9">
        <v>0</v>
      </c>
      <c r="F1847" s="9">
        <v>0</v>
      </c>
      <c r="G1847" s="9">
        <v>0</v>
      </c>
      <c r="H1847" s="9">
        <v>1</v>
      </c>
      <c r="I1847" s="9">
        <v>0</v>
      </c>
      <c r="J1847" s="9">
        <v>263</v>
      </c>
      <c r="K1847" s="9">
        <v>146</v>
      </c>
      <c r="L1847" s="9">
        <v>94</v>
      </c>
      <c r="M1847" s="9">
        <v>29.08</v>
      </c>
      <c r="N1847" s="9">
        <v>63</v>
      </c>
      <c r="O1847" s="9" t="s">
        <v>92</v>
      </c>
      <c r="P1847" s="9">
        <v>0</v>
      </c>
    </row>
    <row r="1848" spans="1:16" ht="15.75" customHeight="1" x14ac:dyDescent="0.2">
      <c r="A1848" s="9">
        <v>1</v>
      </c>
      <c r="B1848" s="9">
        <v>40</v>
      </c>
      <c r="C1848" s="9">
        <v>2</v>
      </c>
      <c r="D1848" s="9">
        <v>0</v>
      </c>
      <c r="E1848" s="9">
        <v>0</v>
      </c>
      <c r="F1848" s="9">
        <v>0</v>
      </c>
      <c r="G1848" s="9">
        <v>0</v>
      </c>
      <c r="H1848" s="9">
        <v>0</v>
      </c>
      <c r="I1848" s="9">
        <v>0</v>
      </c>
      <c r="J1848" s="9">
        <v>190</v>
      </c>
      <c r="K1848" s="9">
        <v>121.5</v>
      </c>
      <c r="L1848" s="9">
        <v>74.5</v>
      </c>
      <c r="M1848" s="9">
        <v>29.35</v>
      </c>
      <c r="N1848" s="9">
        <v>73</v>
      </c>
      <c r="O1848" s="9">
        <v>93</v>
      </c>
      <c r="P1848" s="9">
        <v>0</v>
      </c>
    </row>
    <row r="1849" spans="1:16" ht="15.75" customHeight="1" x14ac:dyDescent="0.2">
      <c r="A1849" s="9">
        <v>1</v>
      </c>
      <c r="B1849" s="9">
        <v>62</v>
      </c>
      <c r="C1849" s="9">
        <v>1</v>
      </c>
      <c r="D1849" s="9">
        <v>0</v>
      </c>
      <c r="E1849" s="9">
        <v>0</v>
      </c>
      <c r="F1849" s="9">
        <v>0</v>
      </c>
      <c r="G1849" s="9">
        <v>0</v>
      </c>
      <c r="H1849" s="9">
        <v>0</v>
      </c>
      <c r="I1849" s="9">
        <v>0</v>
      </c>
      <c r="J1849" s="9">
        <v>232</v>
      </c>
      <c r="K1849" s="9">
        <v>120</v>
      </c>
      <c r="L1849" s="9">
        <v>67.5</v>
      </c>
      <c r="M1849" s="9">
        <v>23.24</v>
      </c>
      <c r="N1849" s="9">
        <v>60</v>
      </c>
      <c r="O1849" s="9">
        <v>62</v>
      </c>
      <c r="P1849" s="9">
        <v>0</v>
      </c>
    </row>
    <row r="1850" spans="1:16" ht="15.75" customHeight="1" x14ac:dyDescent="0.2">
      <c r="A1850" s="9">
        <v>0</v>
      </c>
      <c r="B1850" s="9">
        <v>47</v>
      </c>
      <c r="C1850" s="9">
        <v>1</v>
      </c>
      <c r="D1850" s="9">
        <v>0</v>
      </c>
      <c r="E1850" s="9">
        <v>0</v>
      </c>
      <c r="F1850" s="9">
        <v>0</v>
      </c>
      <c r="G1850" s="9">
        <v>0</v>
      </c>
      <c r="H1850" s="9">
        <v>0</v>
      </c>
      <c r="I1850" s="9">
        <v>0</v>
      </c>
      <c r="J1850" s="9">
        <v>289</v>
      </c>
      <c r="K1850" s="9">
        <v>126.5</v>
      </c>
      <c r="L1850" s="9">
        <v>84</v>
      </c>
      <c r="M1850" s="9">
        <v>21.71</v>
      </c>
      <c r="N1850" s="9">
        <v>69</v>
      </c>
      <c r="O1850" s="9">
        <v>70</v>
      </c>
      <c r="P1850" s="9">
        <v>0</v>
      </c>
    </row>
    <row r="1851" spans="1:16" ht="15.75" customHeight="1" x14ac:dyDescent="0.2">
      <c r="A1851" s="9">
        <v>1</v>
      </c>
      <c r="B1851" s="9">
        <v>48</v>
      </c>
      <c r="C1851" s="9">
        <v>1</v>
      </c>
      <c r="D1851" s="9">
        <v>1</v>
      </c>
      <c r="E1851" s="9">
        <v>60</v>
      </c>
      <c r="F1851" s="9">
        <v>0</v>
      </c>
      <c r="G1851" s="9">
        <v>0</v>
      </c>
      <c r="H1851" s="9">
        <v>0</v>
      </c>
      <c r="I1851" s="9">
        <v>0</v>
      </c>
      <c r="J1851" s="9">
        <v>252</v>
      </c>
      <c r="K1851" s="9">
        <v>104</v>
      </c>
      <c r="L1851" s="9">
        <v>73.5</v>
      </c>
      <c r="M1851" s="9">
        <v>23.03</v>
      </c>
      <c r="N1851" s="9">
        <v>70</v>
      </c>
      <c r="O1851" s="9">
        <v>77</v>
      </c>
      <c r="P1851" s="9">
        <v>0</v>
      </c>
    </row>
    <row r="1852" spans="1:16" ht="15.75" customHeight="1" x14ac:dyDescent="0.2">
      <c r="A1852" s="9">
        <v>0</v>
      </c>
      <c r="B1852" s="9">
        <v>42</v>
      </c>
      <c r="C1852" s="9">
        <v>2</v>
      </c>
      <c r="D1852" s="9">
        <v>1</v>
      </c>
      <c r="E1852" s="9">
        <v>20</v>
      </c>
      <c r="F1852" s="9">
        <v>0</v>
      </c>
      <c r="G1852" s="9">
        <v>0</v>
      </c>
      <c r="H1852" s="9">
        <v>1</v>
      </c>
      <c r="I1852" s="9">
        <v>0</v>
      </c>
      <c r="J1852" s="9">
        <v>196</v>
      </c>
      <c r="K1852" s="9">
        <v>145</v>
      </c>
      <c r="L1852" s="9">
        <v>87</v>
      </c>
      <c r="M1852" s="9">
        <v>29.65</v>
      </c>
      <c r="N1852" s="9">
        <v>97</v>
      </c>
      <c r="O1852" s="9">
        <v>60</v>
      </c>
      <c r="P1852" s="9">
        <v>0</v>
      </c>
    </row>
    <row r="1853" spans="1:16" ht="15.75" customHeight="1" x14ac:dyDescent="0.2">
      <c r="A1853" s="9">
        <v>0</v>
      </c>
      <c r="B1853" s="9">
        <v>42</v>
      </c>
      <c r="C1853" s="9">
        <v>2</v>
      </c>
      <c r="D1853" s="9">
        <v>0</v>
      </c>
      <c r="E1853" s="9">
        <v>0</v>
      </c>
      <c r="F1853" s="9">
        <v>0</v>
      </c>
      <c r="G1853" s="9">
        <v>0</v>
      </c>
      <c r="H1853" s="9">
        <v>0</v>
      </c>
      <c r="I1853" s="9">
        <v>0</v>
      </c>
      <c r="J1853" s="9">
        <v>211</v>
      </c>
      <c r="K1853" s="9">
        <v>134</v>
      </c>
      <c r="L1853" s="9">
        <v>82</v>
      </c>
      <c r="M1853" s="9">
        <v>20.93</v>
      </c>
      <c r="N1853" s="9">
        <v>75</v>
      </c>
      <c r="O1853" s="9">
        <v>80</v>
      </c>
      <c r="P1853" s="9">
        <v>1</v>
      </c>
    </row>
    <row r="1854" spans="1:16" ht="15.75" customHeight="1" x14ac:dyDescent="0.2">
      <c r="A1854" s="9">
        <v>0</v>
      </c>
      <c r="B1854" s="9">
        <v>50</v>
      </c>
      <c r="C1854" s="9">
        <v>3</v>
      </c>
      <c r="D1854" s="9">
        <v>0</v>
      </c>
      <c r="E1854" s="9">
        <v>0</v>
      </c>
      <c r="F1854" s="9">
        <v>0</v>
      </c>
      <c r="G1854" s="9">
        <v>0</v>
      </c>
      <c r="H1854" s="9">
        <v>0</v>
      </c>
      <c r="I1854" s="9">
        <v>0</v>
      </c>
      <c r="J1854" s="9">
        <v>229</v>
      </c>
      <c r="K1854" s="9">
        <v>105</v>
      </c>
      <c r="L1854" s="9">
        <v>72.5</v>
      </c>
      <c r="M1854" s="9">
        <v>26.25</v>
      </c>
      <c r="N1854" s="9">
        <v>90</v>
      </c>
      <c r="O1854" s="9">
        <v>79</v>
      </c>
      <c r="P1854" s="9">
        <v>0</v>
      </c>
    </row>
    <row r="1855" spans="1:16" ht="15.75" customHeight="1" x14ac:dyDescent="0.2">
      <c r="A1855" s="9">
        <v>0</v>
      </c>
      <c r="B1855" s="9">
        <v>39</v>
      </c>
      <c r="C1855" s="9">
        <v>1</v>
      </c>
      <c r="D1855" s="9">
        <v>0</v>
      </c>
      <c r="E1855" s="9">
        <v>0</v>
      </c>
      <c r="F1855" s="9">
        <v>0</v>
      </c>
      <c r="G1855" s="9">
        <v>0</v>
      </c>
      <c r="H1855" s="9">
        <v>0</v>
      </c>
      <c r="I1855" s="9">
        <v>0</v>
      </c>
      <c r="J1855" s="9">
        <v>214</v>
      </c>
      <c r="K1855" s="9">
        <v>123</v>
      </c>
      <c r="L1855" s="9">
        <v>78</v>
      </c>
      <c r="M1855" s="9">
        <v>38.06</v>
      </c>
      <c r="N1855" s="9">
        <v>66</v>
      </c>
      <c r="O1855" s="9">
        <v>62</v>
      </c>
      <c r="P1855" s="9">
        <v>0</v>
      </c>
    </row>
    <row r="1856" spans="1:16" ht="15.75" customHeight="1" x14ac:dyDescent="0.2">
      <c r="A1856" s="9">
        <v>0</v>
      </c>
      <c r="B1856" s="9">
        <v>58</v>
      </c>
      <c r="C1856" s="9">
        <v>1</v>
      </c>
      <c r="D1856" s="9">
        <v>0</v>
      </c>
      <c r="E1856" s="9">
        <v>0</v>
      </c>
      <c r="F1856" s="9">
        <v>1</v>
      </c>
      <c r="G1856" s="9">
        <v>0</v>
      </c>
      <c r="H1856" s="9">
        <v>1</v>
      </c>
      <c r="I1856" s="9">
        <v>1</v>
      </c>
      <c r="J1856" s="9">
        <v>294</v>
      </c>
      <c r="K1856" s="9">
        <v>195</v>
      </c>
      <c r="L1856" s="9">
        <v>90</v>
      </c>
      <c r="M1856" s="9">
        <v>27.73</v>
      </c>
      <c r="N1856" s="9">
        <v>72</v>
      </c>
      <c r="O1856" s="9">
        <v>127</v>
      </c>
      <c r="P1856" s="9">
        <v>0</v>
      </c>
    </row>
    <row r="1857" spans="1:16" ht="15.75" customHeight="1" x14ac:dyDescent="0.2">
      <c r="A1857" s="9">
        <v>1</v>
      </c>
      <c r="B1857" s="9">
        <v>66</v>
      </c>
      <c r="C1857" s="9">
        <v>3</v>
      </c>
      <c r="D1857" s="9">
        <v>0</v>
      </c>
      <c r="E1857" s="9">
        <v>0</v>
      </c>
      <c r="F1857" s="9">
        <v>0</v>
      </c>
      <c r="G1857" s="9">
        <v>0</v>
      </c>
      <c r="H1857" s="9">
        <v>1</v>
      </c>
      <c r="I1857" s="9">
        <v>0</v>
      </c>
      <c r="J1857" s="9">
        <v>182</v>
      </c>
      <c r="K1857" s="9">
        <v>151</v>
      </c>
      <c r="L1857" s="9">
        <v>88</v>
      </c>
      <c r="M1857" s="9">
        <v>25.22</v>
      </c>
      <c r="N1857" s="9">
        <v>85</v>
      </c>
      <c r="O1857" s="9">
        <v>80</v>
      </c>
      <c r="P1857" s="9">
        <v>1</v>
      </c>
    </row>
    <row r="1858" spans="1:16" ht="15.75" customHeight="1" x14ac:dyDescent="0.2">
      <c r="A1858" s="9">
        <v>1</v>
      </c>
      <c r="B1858" s="9">
        <v>61</v>
      </c>
      <c r="C1858" s="9">
        <v>4</v>
      </c>
      <c r="D1858" s="9">
        <v>0</v>
      </c>
      <c r="E1858" s="9">
        <v>0</v>
      </c>
      <c r="F1858" s="9">
        <v>1</v>
      </c>
      <c r="G1858" s="9">
        <v>0</v>
      </c>
      <c r="H1858" s="9">
        <v>1</v>
      </c>
      <c r="I1858" s="9">
        <v>0</v>
      </c>
      <c r="J1858" s="9">
        <v>204</v>
      </c>
      <c r="K1858" s="9">
        <v>120</v>
      </c>
      <c r="L1858" s="9">
        <v>67</v>
      </c>
      <c r="M1858" s="9">
        <v>24.84</v>
      </c>
      <c r="N1858" s="9">
        <v>63</v>
      </c>
      <c r="O1858" s="9">
        <v>75</v>
      </c>
      <c r="P1858" s="9">
        <v>0</v>
      </c>
    </row>
    <row r="1859" spans="1:16" ht="15.75" customHeight="1" x14ac:dyDescent="0.2">
      <c r="A1859" s="9">
        <v>1</v>
      </c>
      <c r="B1859" s="9">
        <v>56</v>
      </c>
      <c r="C1859" s="9">
        <v>1</v>
      </c>
      <c r="D1859" s="9">
        <v>1</v>
      </c>
      <c r="E1859" s="9">
        <v>20</v>
      </c>
      <c r="F1859" s="9" t="s">
        <v>92</v>
      </c>
      <c r="G1859" s="9">
        <v>0</v>
      </c>
      <c r="H1859" s="9">
        <v>0</v>
      </c>
      <c r="I1859" s="9">
        <v>0</v>
      </c>
      <c r="J1859" s="9">
        <v>191</v>
      </c>
      <c r="K1859" s="9">
        <v>130</v>
      </c>
      <c r="L1859" s="9">
        <v>70</v>
      </c>
      <c r="M1859" s="9">
        <v>26.09</v>
      </c>
      <c r="N1859" s="9">
        <v>75</v>
      </c>
      <c r="O1859" s="9">
        <v>97</v>
      </c>
      <c r="P1859" s="9">
        <v>0</v>
      </c>
    </row>
    <row r="1860" spans="1:16" ht="15.75" customHeight="1" x14ac:dyDescent="0.2">
      <c r="A1860" s="9">
        <v>1</v>
      </c>
      <c r="B1860" s="9">
        <v>60</v>
      </c>
      <c r="C1860" s="9">
        <v>1</v>
      </c>
      <c r="D1860" s="9">
        <v>0</v>
      </c>
      <c r="E1860" s="9">
        <v>0</v>
      </c>
      <c r="F1860" s="9">
        <v>0</v>
      </c>
      <c r="G1860" s="9">
        <v>0</v>
      </c>
      <c r="H1860" s="9">
        <v>0</v>
      </c>
      <c r="I1860" s="9">
        <v>0</v>
      </c>
      <c r="J1860" s="9">
        <v>241</v>
      </c>
      <c r="K1860" s="9">
        <v>119.5</v>
      </c>
      <c r="L1860" s="9">
        <v>79</v>
      </c>
      <c r="M1860" s="9">
        <v>24.66</v>
      </c>
      <c r="N1860" s="9">
        <v>60</v>
      </c>
      <c r="O1860" s="9">
        <v>78</v>
      </c>
      <c r="P1860" s="9">
        <v>0</v>
      </c>
    </row>
    <row r="1861" spans="1:16" ht="15.75" customHeight="1" x14ac:dyDescent="0.2">
      <c r="A1861" s="9">
        <v>0</v>
      </c>
      <c r="B1861" s="9">
        <v>67</v>
      </c>
      <c r="C1861" s="9">
        <v>2</v>
      </c>
      <c r="D1861" s="9">
        <v>1</v>
      </c>
      <c r="E1861" s="9">
        <v>3</v>
      </c>
      <c r="F1861" s="9">
        <v>0</v>
      </c>
      <c r="G1861" s="9">
        <v>0</v>
      </c>
      <c r="H1861" s="9">
        <v>1</v>
      </c>
      <c r="I1861" s="9">
        <v>0</v>
      </c>
      <c r="J1861" s="9">
        <v>326</v>
      </c>
      <c r="K1861" s="9">
        <v>157.5</v>
      </c>
      <c r="L1861" s="9">
        <v>78</v>
      </c>
      <c r="M1861" s="9">
        <v>24.63</v>
      </c>
      <c r="N1861" s="9">
        <v>85</v>
      </c>
      <c r="O1861" s="9">
        <v>77</v>
      </c>
      <c r="P1861" s="9">
        <v>0</v>
      </c>
    </row>
    <row r="1862" spans="1:16" ht="15.75" customHeight="1" x14ac:dyDescent="0.2">
      <c r="A1862" s="9">
        <v>0</v>
      </c>
      <c r="B1862" s="9">
        <v>39</v>
      </c>
      <c r="C1862" s="9">
        <v>3</v>
      </c>
      <c r="D1862" s="9">
        <v>1</v>
      </c>
      <c r="E1862" s="9">
        <v>5</v>
      </c>
      <c r="F1862" s="9">
        <v>0</v>
      </c>
      <c r="G1862" s="9">
        <v>0</v>
      </c>
      <c r="H1862" s="9">
        <v>0</v>
      </c>
      <c r="I1862" s="9">
        <v>0</v>
      </c>
      <c r="J1862" s="9">
        <v>184</v>
      </c>
      <c r="K1862" s="9">
        <v>96</v>
      </c>
      <c r="L1862" s="9">
        <v>72</v>
      </c>
      <c r="M1862" s="9">
        <v>18.16</v>
      </c>
      <c r="N1862" s="9">
        <v>100</v>
      </c>
      <c r="O1862" s="9" t="s">
        <v>92</v>
      </c>
      <c r="P1862" s="9">
        <v>0</v>
      </c>
    </row>
    <row r="1863" spans="1:16" ht="15.75" customHeight="1" x14ac:dyDescent="0.2">
      <c r="A1863" s="9">
        <v>0</v>
      </c>
      <c r="B1863" s="9">
        <v>60</v>
      </c>
      <c r="C1863" s="9">
        <v>1</v>
      </c>
      <c r="D1863" s="9">
        <v>0</v>
      </c>
      <c r="E1863" s="9">
        <v>0</v>
      </c>
      <c r="F1863" s="9" t="s">
        <v>92</v>
      </c>
      <c r="G1863" s="9">
        <v>0</v>
      </c>
      <c r="H1863" s="9">
        <v>1</v>
      </c>
      <c r="I1863" s="9">
        <v>0</v>
      </c>
      <c r="J1863" s="9">
        <v>273</v>
      </c>
      <c r="K1863" s="9">
        <v>176</v>
      </c>
      <c r="L1863" s="9">
        <v>84</v>
      </c>
      <c r="M1863" s="9">
        <v>22.17</v>
      </c>
      <c r="N1863" s="9">
        <v>66</v>
      </c>
      <c r="O1863" s="9">
        <v>79</v>
      </c>
      <c r="P1863" s="9">
        <v>0</v>
      </c>
    </row>
    <row r="1864" spans="1:16" ht="15.75" customHeight="1" x14ac:dyDescent="0.2">
      <c r="A1864" s="9">
        <v>1</v>
      </c>
      <c r="B1864" s="9">
        <v>42</v>
      </c>
      <c r="C1864" s="9">
        <v>3</v>
      </c>
      <c r="D1864" s="9">
        <v>0</v>
      </c>
      <c r="E1864" s="9">
        <v>0</v>
      </c>
      <c r="F1864" s="9">
        <v>0</v>
      </c>
      <c r="G1864" s="9">
        <v>0</v>
      </c>
      <c r="H1864" s="9">
        <v>0</v>
      </c>
      <c r="I1864" s="9">
        <v>0</v>
      </c>
      <c r="J1864" s="9">
        <v>283</v>
      </c>
      <c r="K1864" s="9">
        <v>137</v>
      </c>
      <c r="L1864" s="9">
        <v>91</v>
      </c>
      <c r="M1864" s="9">
        <v>25.41</v>
      </c>
      <c r="N1864" s="9">
        <v>75</v>
      </c>
      <c r="O1864" s="9">
        <v>67</v>
      </c>
      <c r="P1864" s="9">
        <v>0</v>
      </c>
    </row>
    <row r="1865" spans="1:16" ht="15.75" customHeight="1" x14ac:dyDescent="0.2">
      <c r="A1865" s="9">
        <v>0</v>
      </c>
      <c r="B1865" s="9">
        <v>50</v>
      </c>
      <c r="C1865" s="9">
        <v>2</v>
      </c>
      <c r="D1865" s="9">
        <v>1</v>
      </c>
      <c r="E1865" s="9">
        <v>20</v>
      </c>
      <c r="F1865" s="9">
        <v>0</v>
      </c>
      <c r="G1865" s="9">
        <v>0</v>
      </c>
      <c r="H1865" s="9">
        <v>0</v>
      </c>
      <c r="I1865" s="9">
        <v>0</v>
      </c>
      <c r="J1865" s="9">
        <v>235</v>
      </c>
      <c r="K1865" s="9">
        <v>121</v>
      </c>
      <c r="L1865" s="9">
        <v>78</v>
      </c>
      <c r="M1865" s="9">
        <v>23.01</v>
      </c>
      <c r="N1865" s="9">
        <v>52</v>
      </c>
      <c r="O1865" s="9">
        <v>78</v>
      </c>
      <c r="P1865" s="9">
        <v>0</v>
      </c>
    </row>
    <row r="1866" spans="1:16" ht="15.75" customHeight="1" x14ac:dyDescent="0.2">
      <c r="A1866" s="9">
        <v>1</v>
      </c>
      <c r="B1866" s="9">
        <v>50</v>
      </c>
      <c r="C1866" s="9">
        <v>1</v>
      </c>
      <c r="D1866" s="9">
        <v>0</v>
      </c>
      <c r="E1866" s="9">
        <v>0</v>
      </c>
      <c r="F1866" s="9">
        <v>0</v>
      </c>
      <c r="G1866" s="9">
        <v>0</v>
      </c>
      <c r="H1866" s="9">
        <v>0</v>
      </c>
      <c r="I1866" s="9">
        <v>0</v>
      </c>
      <c r="J1866" s="9">
        <v>227</v>
      </c>
      <c r="K1866" s="9">
        <v>114</v>
      </c>
      <c r="L1866" s="9">
        <v>87</v>
      </c>
      <c r="M1866" s="9">
        <v>33.1</v>
      </c>
      <c r="N1866" s="9">
        <v>92</v>
      </c>
      <c r="O1866" s="9">
        <v>120</v>
      </c>
      <c r="P1866" s="9">
        <v>0</v>
      </c>
    </row>
    <row r="1867" spans="1:16" ht="15.75" customHeight="1" x14ac:dyDescent="0.2">
      <c r="A1867" s="9">
        <v>0</v>
      </c>
      <c r="B1867" s="9">
        <v>43</v>
      </c>
      <c r="C1867" s="9">
        <v>1</v>
      </c>
      <c r="D1867" s="9">
        <v>0</v>
      </c>
      <c r="E1867" s="9">
        <v>0</v>
      </c>
      <c r="F1867" s="9">
        <v>0</v>
      </c>
      <c r="G1867" s="9">
        <v>0</v>
      </c>
      <c r="H1867" s="9">
        <v>0</v>
      </c>
      <c r="I1867" s="9">
        <v>0</v>
      </c>
      <c r="J1867" s="9">
        <v>249</v>
      </c>
      <c r="K1867" s="9">
        <v>155</v>
      </c>
      <c r="L1867" s="9">
        <v>93.5</v>
      </c>
      <c r="M1867" s="9">
        <v>21.99</v>
      </c>
      <c r="N1867" s="9">
        <v>85</v>
      </c>
      <c r="O1867" s="9">
        <v>115</v>
      </c>
      <c r="P1867" s="9">
        <v>0</v>
      </c>
    </row>
    <row r="1868" spans="1:16" ht="15.75" customHeight="1" x14ac:dyDescent="0.2">
      <c r="A1868" s="9">
        <v>0</v>
      </c>
      <c r="B1868" s="9">
        <v>42</v>
      </c>
      <c r="C1868" s="9">
        <v>3</v>
      </c>
      <c r="D1868" s="9">
        <v>0</v>
      </c>
      <c r="E1868" s="9">
        <v>0</v>
      </c>
      <c r="F1868" s="9">
        <v>0</v>
      </c>
      <c r="G1868" s="9">
        <v>0</v>
      </c>
      <c r="H1868" s="9">
        <v>0</v>
      </c>
      <c r="I1868" s="9">
        <v>0</v>
      </c>
      <c r="J1868" s="9">
        <v>252</v>
      </c>
      <c r="K1868" s="9">
        <v>102</v>
      </c>
      <c r="L1868" s="9">
        <v>72.5</v>
      </c>
      <c r="M1868" s="9">
        <v>22.85</v>
      </c>
      <c r="N1868" s="9">
        <v>60</v>
      </c>
      <c r="O1868" s="9" t="s">
        <v>92</v>
      </c>
      <c r="P1868" s="9">
        <v>0</v>
      </c>
    </row>
    <row r="1869" spans="1:16" ht="15.75" customHeight="1" x14ac:dyDescent="0.2">
      <c r="A1869" s="9">
        <v>1</v>
      </c>
      <c r="B1869" s="9">
        <v>57</v>
      </c>
      <c r="C1869" s="9">
        <v>3</v>
      </c>
      <c r="D1869" s="9">
        <v>0</v>
      </c>
      <c r="E1869" s="9">
        <v>0</v>
      </c>
      <c r="F1869" s="9">
        <v>0</v>
      </c>
      <c r="G1869" s="9">
        <v>0</v>
      </c>
      <c r="H1869" s="9">
        <v>0</v>
      </c>
      <c r="I1869" s="9">
        <v>0</v>
      </c>
      <c r="J1869" s="9">
        <v>235</v>
      </c>
      <c r="K1869" s="9">
        <v>124</v>
      </c>
      <c r="L1869" s="9">
        <v>77</v>
      </c>
      <c r="M1869" s="9">
        <v>24.19</v>
      </c>
      <c r="N1869" s="9">
        <v>100</v>
      </c>
      <c r="O1869" s="9">
        <v>86</v>
      </c>
      <c r="P1869" s="9">
        <v>0</v>
      </c>
    </row>
    <row r="1870" spans="1:16" ht="15.75" customHeight="1" x14ac:dyDescent="0.2">
      <c r="A1870" s="9">
        <v>0</v>
      </c>
      <c r="B1870" s="9">
        <v>56</v>
      </c>
      <c r="C1870" s="9">
        <v>3</v>
      </c>
      <c r="D1870" s="9">
        <v>0</v>
      </c>
      <c r="E1870" s="9">
        <v>0</v>
      </c>
      <c r="F1870" s="9">
        <v>0</v>
      </c>
      <c r="G1870" s="9">
        <v>0</v>
      </c>
      <c r="H1870" s="9">
        <v>0</v>
      </c>
      <c r="I1870" s="9">
        <v>0</v>
      </c>
      <c r="J1870" s="9">
        <v>344</v>
      </c>
      <c r="K1870" s="9">
        <v>119</v>
      </c>
      <c r="L1870" s="9">
        <v>82</v>
      </c>
      <c r="M1870" s="9">
        <v>26.82</v>
      </c>
      <c r="N1870" s="9">
        <v>80</v>
      </c>
      <c r="O1870" s="9">
        <v>105</v>
      </c>
      <c r="P1870" s="9">
        <v>0</v>
      </c>
    </row>
    <row r="1871" spans="1:16" ht="15.75" customHeight="1" x14ac:dyDescent="0.2">
      <c r="A1871" s="9">
        <v>1</v>
      </c>
      <c r="B1871" s="9">
        <v>43</v>
      </c>
      <c r="C1871" s="9">
        <v>1</v>
      </c>
      <c r="D1871" s="9">
        <v>0</v>
      </c>
      <c r="E1871" s="9">
        <v>0</v>
      </c>
      <c r="F1871" s="9">
        <v>0</v>
      </c>
      <c r="G1871" s="9">
        <v>0</v>
      </c>
      <c r="H1871" s="9">
        <v>0</v>
      </c>
      <c r="I1871" s="9">
        <v>0</v>
      </c>
      <c r="J1871" s="9">
        <v>126</v>
      </c>
      <c r="K1871" s="9">
        <v>152</v>
      </c>
      <c r="L1871" s="9">
        <v>96.5</v>
      </c>
      <c r="M1871" s="9">
        <v>25.65</v>
      </c>
      <c r="N1871" s="9">
        <v>86</v>
      </c>
      <c r="O1871" s="9" t="s">
        <v>92</v>
      </c>
      <c r="P1871" s="9">
        <v>0</v>
      </c>
    </row>
    <row r="1872" spans="1:16" ht="15.75" customHeight="1" x14ac:dyDescent="0.2">
      <c r="A1872" s="9">
        <v>0</v>
      </c>
      <c r="B1872" s="9">
        <v>47</v>
      </c>
      <c r="C1872" s="9">
        <v>2</v>
      </c>
      <c r="D1872" s="9">
        <v>1</v>
      </c>
      <c r="E1872" s="9" t="s">
        <v>92</v>
      </c>
      <c r="F1872" s="9">
        <v>0</v>
      </c>
      <c r="G1872" s="9">
        <v>0</v>
      </c>
      <c r="H1872" s="9">
        <v>0</v>
      </c>
      <c r="I1872" s="9">
        <v>0</v>
      </c>
      <c r="J1872" s="9">
        <v>365</v>
      </c>
      <c r="K1872" s="9">
        <v>127</v>
      </c>
      <c r="L1872" s="9">
        <v>76</v>
      </c>
      <c r="M1872" s="9">
        <v>24.44</v>
      </c>
      <c r="N1872" s="9">
        <v>72</v>
      </c>
      <c r="O1872" s="9">
        <v>80</v>
      </c>
      <c r="P1872" s="9">
        <v>0</v>
      </c>
    </row>
    <row r="1873" spans="1:16" ht="15.75" customHeight="1" x14ac:dyDescent="0.2">
      <c r="A1873" s="9">
        <v>0</v>
      </c>
      <c r="B1873" s="9">
        <v>56</v>
      </c>
      <c r="C1873" s="9">
        <v>2</v>
      </c>
      <c r="D1873" s="9">
        <v>1</v>
      </c>
      <c r="E1873" s="9">
        <v>5</v>
      </c>
      <c r="F1873" s="9">
        <v>0</v>
      </c>
      <c r="G1873" s="9">
        <v>0</v>
      </c>
      <c r="H1873" s="9">
        <v>0</v>
      </c>
      <c r="I1873" s="9">
        <v>0</v>
      </c>
      <c r="J1873" s="9">
        <v>310</v>
      </c>
      <c r="K1873" s="9">
        <v>128.5</v>
      </c>
      <c r="L1873" s="9">
        <v>82</v>
      </c>
      <c r="M1873" s="9">
        <v>25.36</v>
      </c>
      <c r="N1873" s="9">
        <v>70</v>
      </c>
      <c r="O1873" s="9">
        <v>85</v>
      </c>
      <c r="P1873" s="9">
        <v>0</v>
      </c>
    </row>
    <row r="1874" spans="1:16" ht="15.75" customHeight="1" x14ac:dyDescent="0.2">
      <c r="A1874" s="9">
        <v>0</v>
      </c>
      <c r="B1874" s="9">
        <v>36</v>
      </c>
      <c r="C1874" s="9">
        <v>2</v>
      </c>
      <c r="D1874" s="9">
        <v>0</v>
      </c>
      <c r="E1874" s="9">
        <v>0</v>
      </c>
      <c r="F1874" s="9">
        <v>0</v>
      </c>
      <c r="G1874" s="9">
        <v>0</v>
      </c>
      <c r="H1874" s="9">
        <v>0</v>
      </c>
      <c r="I1874" s="9">
        <v>0</v>
      </c>
      <c r="J1874" s="9">
        <v>213</v>
      </c>
      <c r="K1874" s="9">
        <v>126</v>
      </c>
      <c r="L1874" s="9">
        <v>80</v>
      </c>
      <c r="M1874" s="9">
        <v>19.53</v>
      </c>
      <c r="N1874" s="9">
        <v>95</v>
      </c>
      <c r="O1874" s="9">
        <v>79</v>
      </c>
      <c r="P1874" s="9">
        <v>0</v>
      </c>
    </row>
    <row r="1875" spans="1:16" ht="15.75" customHeight="1" x14ac:dyDescent="0.2">
      <c r="A1875" s="9">
        <v>1</v>
      </c>
      <c r="B1875" s="9">
        <v>63</v>
      </c>
      <c r="C1875" s="9">
        <v>2</v>
      </c>
      <c r="D1875" s="9">
        <v>0</v>
      </c>
      <c r="E1875" s="9">
        <v>0</v>
      </c>
      <c r="F1875" s="9">
        <v>0</v>
      </c>
      <c r="G1875" s="9">
        <v>0</v>
      </c>
      <c r="H1875" s="9">
        <v>0</v>
      </c>
      <c r="I1875" s="9">
        <v>0</v>
      </c>
      <c r="J1875" s="9">
        <v>233</v>
      </c>
      <c r="K1875" s="9">
        <v>130</v>
      </c>
      <c r="L1875" s="9">
        <v>81</v>
      </c>
      <c r="M1875" s="9">
        <v>25.82</v>
      </c>
      <c r="N1875" s="9">
        <v>80</v>
      </c>
      <c r="O1875" s="9">
        <v>81</v>
      </c>
      <c r="P1875" s="9">
        <v>0</v>
      </c>
    </row>
    <row r="1876" spans="1:16" ht="15.75" customHeight="1" x14ac:dyDescent="0.2">
      <c r="A1876" s="9">
        <v>0</v>
      </c>
      <c r="B1876" s="9">
        <v>62</v>
      </c>
      <c r="C1876" s="9">
        <v>4</v>
      </c>
      <c r="D1876" s="9">
        <v>1</v>
      </c>
      <c r="E1876" s="9">
        <v>3</v>
      </c>
      <c r="F1876" s="9">
        <v>0</v>
      </c>
      <c r="G1876" s="9">
        <v>0</v>
      </c>
      <c r="H1876" s="9">
        <v>1</v>
      </c>
      <c r="I1876" s="9">
        <v>0</v>
      </c>
      <c r="J1876" s="9">
        <v>298</v>
      </c>
      <c r="K1876" s="9">
        <v>137</v>
      </c>
      <c r="L1876" s="9">
        <v>85</v>
      </c>
      <c r="M1876" s="9">
        <v>26.73</v>
      </c>
      <c r="N1876" s="9">
        <v>76</v>
      </c>
      <c r="O1876" s="9">
        <v>87</v>
      </c>
      <c r="P1876" s="9">
        <v>0</v>
      </c>
    </row>
    <row r="1877" spans="1:16" ht="15.75" customHeight="1" x14ac:dyDescent="0.2">
      <c r="A1877" s="9">
        <v>0</v>
      </c>
      <c r="B1877" s="9">
        <v>44</v>
      </c>
      <c r="C1877" s="9">
        <v>1</v>
      </c>
      <c r="D1877" s="9">
        <v>0</v>
      </c>
      <c r="E1877" s="9">
        <v>0</v>
      </c>
      <c r="F1877" s="9">
        <v>0</v>
      </c>
      <c r="G1877" s="9">
        <v>0</v>
      </c>
      <c r="H1877" s="9">
        <v>0</v>
      </c>
      <c r="I1877" s="9">
        <v>0</v>
      </c>
      <c r="J1877" s="9">
        <v>229</v>
      </c>
      <c r="K1877" s="9">
        <v>119</v>
      </c>
      <c r="L1877" s="9">
        <v>75.5</v>
      </c>
      <c r="M1877" s="9">
        <v>25.09</v>
      </c>
      <c r="N1877" s="9">
        <v>70</v>
      </c>
      <c r="O1877" s="9">
        <v>88</v>
      </c>
      <c r="P1877" s="9">
        <v>1</v>
      </c>
    </row>
    <row r="1878" spans="1:16" ht="15.75" customHeight="1" x14ac:dyDescent="0.2">
      <c r="A1878" s="9">
        <v>0</v>
      </c>
      <c r="B1878" s="9">
        <v>41</v>
      </c>
      <c r="C1878" s="9">
        <v>2</v>
      </c>
      <c r="D1878" s="9">
        <v>1</v>
      </c>
      <c r="E1878" s="9">
        <v>9</v>
      </c>
      <c r="F1878" s="9">
        <v>0</v>
      </c>
      <c r="G1878" s="9">
        <v>0</v>
      </c>
      <c r="H1878" s="9">
        <v>0</v>
      </c>
      <c r="I1878" s="9">
        <v>0</v>
      </c>
      <c r="J1878" s="9">
        <v>200</v>
      </c>
      <c r="K1878" s="9">
        <v>124</v>
      </c>
      <c r="L1878" s="9">
        <v>76</v>
      </c>
      <c r="M1878" s="9">
        <v>24.2</v>
      </c>
      <c r="N1878" s="9">
        <v>80</v>
      </c>
      <c r="O1878" s="9">
        <v>86</v>
      </c>
      <c r="P1878" s="9">
        <v>0</v>
      </c>
    </row>
    <row r="1879" spans="1:16" ht="15.75" customHeight="1" x14ac:dyDescent="0.2">
      <c r="A1879" s="9">
        <v>0</v>
      </c>
      <c r="B1879" s="9">
        <v>56</v>
      </c>
      <c r="C1879" s="9">
        <v>1</v>
      </c>
      <c r="D1879" s="9">
        <v>0</v>
      </c>
      <c r="E1879" s="9">
        <v>0</v>
      </c>
      <c r="F1879" s="9">
        <v>0</v>
      </c>
      <c r="G1879" s="9">
        <v>0</v>
      </c>
      <c r="H1879" s="9">
        <v>1</v>
      </c>
      <c r="I1879" s="9">
        <v>0</v>
      </c>
      <c r="J1879" s="9">
        <v>301</v>
      </c>
      <c r="K1879" s="9">
        <v>127.5</v>
      </c>
      <c r="L1879" s="9">
        <v>91.5</v>
      </c>
      <c r="M1879" s="9">
        <v>25.39</v>
      </c>
      <c r="N1879" s="9">
        <v>80</v>
      </c>
      <c r="O1879" s="9">
        <v>74</v>
      </c>
      <c r="P1879" s="9">
        <v>0</v>
      </c>
    </row>
    <row r="1880" spans="1:16" ht="15.75" customHeight="1" x14ac:dyDescent="0.2">
      <c r="A1880" s="9">
        <v>1</v>
      </c>
      <c r="B1880" s="9">
        <v>56</v>
      </c>
      <c r="C1880" s="9">
        <v>1</v>
      </c>
      <c r="D1880" s="9">
        <v>1</v>
      </c>
      <c r="E1880" s="9">
        <v>20</v>
      </c>
      <c r="F1880" s="9">
        <v>0</v>
      </c>
      <c r="G1880" s="9">
        <v>0</v>
      </c>
      <c r="H1880" s="9">
        <v>1</v>
      </c>
      <c r="I1880" s="9">
        <v>0</v>
      </c>
      <c r="J1880" s="9">
        <v>217</v>
      </c>
      <c r="K1880" s="9">
        <v>200</v>
      </c>
      <c r="L1880" s="9">
        <v>120</v>
      </c>
      <c r="M1880" s="9">
        <v>33.71</v>
      </c>
      <c r="N1880" s="9">
        <v>68</v>
      </c>
      <c r="O1880" s="9">
        <v>72</v>
      </c>
      <c r="P1880" s="9">
        <v>1</v>
      </c>
    </row>
    <row r="1881" spans="1:16" ht="15.75" customHeight="1" x14ac:dyDescent="0.2">
      <c r="A1881" s="9">
        <v>0</v>
      </c>
      <c r="B1881" s="9">
        <v>61</v>
      </c>
      <c r="C1881" s="9">
        <v>1</v>
      </c>
      <c r="D1881" s="9">
        <v>0</v>
      </c>
      <c r="E1881" s="9">
        <v>0</v>
      </c>
      <c r="F1881" s="9">
        <v>0</v>
      </c>
      <c r="G1881" s="9">
        <v>0</v>
      </c>
      <c r="H1881" s="9">
        <v>0</v>
      </c>
      <c r="I1881" s="9">
        <v>0</v>
      </c>
      <c r="J1881" s="9" t="s">
        <v>92</v>
      </c>
      <c r="K1881" s="9">
        <v>115</v>
      </c>
      <c r="L1881" s="9">
        <v>60</v>
      </c>
      <c r="M1881" s="9">
        <v>25.5</v>
      </c>
      <c r="N1881" s="9">
        <v>76</v>
      </c>
      <c r="O1881" s="9">
        <v>99</v>
      </c>
      <c r="P1881" s="9">
        <v>0</v>
      </c>
    </row>
    <row r="1882" spans="1:16" ht="15.75" customHeight="1" x14ac:dyDescent="0.2">
      <c r="A1882" s="9">
        <v>0</v>
      </c>
      <c r="B1882" s="9">
        <v>50</v>
      </c>
      <c r="C1882" s="9">
        <v>1</v>
      </c>
      <c r="D1882" s="9">
        <v>1</v>
      </c>
      <c r="E1882" s="9">
        <v>30</v>
      </c>
      <c r="F1882" s="9">
        <v>0</v>
      </c>
      <c r="G1882" s="9">
        <v>0</v>
      </c>
      <c r="H1882" s="9">
        <v>1</v>
      </c>
      <c r="I1882" s="9">
        <v>0</v>
      </c>
      <c r="J1882" s="9">
        <v>287</v>
      </c>
      <c r="K1882" s="9">
        <v>147.5</v>
      </c>
      <c r="L1882" s="9">
        <v>87.5</v>
      </c>
      <c r="M1882" s="9">
        <v>30.36</v>
      </c>
      <c r="N1882" s="9">
        <v>64</v>
      </c>
      <c r="O1882" s="9">
        <v>72</v>
      </c>
      <c r="P1882" s="9">
        <v>0</v>
      </c>
    </row>
    <row r="1883" spans="1:16" ht="15.75" customHeight="1" x14ac:dyDescent="0.2">
      <c r="A1883" s="9">
        <v>0</v>
      </c>
      <c r="B1883" s="9">
        <v>55</v>
      </c>
      <c r="C1883" s="9">
        <v>1</v>
      </c>
      <c r="D1883" s="9">
        <v>0</v>
      </c>
      <c r="E1883" s="9">
        <v>0</v>
      </c>
      <c r="F1883" s="9">
        <v>0</v>
      </c>
      <c r="G1883" s="9">
        <v>0</v>
      </c>
      <c r="H1883" s="9">
        <v>0</v>
      </c>
      <c r="I1883" s="9">
        <v>0</v>
      </c>
      <c r="J1883" s="9">
        <v>310</v>
      </c>
      <c r="K1883" s="9">
        <v>135</v>
      </c>
      <c r="L1883" s="9">
        <v>76.5</v>
      </c>
      <c r="M1883" s="9">
        <v>26.31</v>
      </c>
      <c r="N1883" s="9">
        <v>110</v>
      </c>
      <c r="O1883" s="9">
        <v>74</v>
      </c>
      <c r="P1883" s="9">
        <v>0</v>
      </c>
    </row>
    <row r="1884" spans="1:16" ht="15.75" customHeight="1" x14ac:dyDescent="0.2">
      <c r="A1884" s="9">
        <v>0</v>
      </c>
      <c r="B1884" s="9">
        <v>38</v>
      </c>
      <c r="C1884" s="9">
        <v>2</v>
      </c>
      <c r="D1884" s="9">
        <v>0</v>
      </c>
      <c r="E1884" s="9">
        <v>0</v>
      </c>
      <c r="F1884" s="9">
        <v>0</v>
      </c>
      <c r="G1884" s="9">
        <v>0</v>
      </c>
      <c r="H1884" s="9">
        <v>0</v>
      </c>
      <c r="I1884" s="9">
        <v>0</v>
      </c>
      <c r="J1884" s="9">
        <v>251</v>
      </c>
      <c r="K1884" s="9">
        <v>126</v>
      </c>
      <c r="L1884" s="9">
        <v>76</v>
      </c>
      <c r="M1884" s="9">
        <v>29.19</v>
      </c>
      <c r="N1884" s="9">
        <v>60</v>
      </c>
      <c r="O1884" s="9">
        <v>66</v>
      </c>
      <c r="P1884" s="9">
        <v>0</v>
      </c>
    </row>
    <row r="1885" spans="1:16" ht="15.75" customHeight="1" x14ac:dyDescent="0.2">
      <c r="A1885" s="9">
        <v>0</v>
      </c>
      <c r="B1885" s="9">
        <v>40</v>
      </c>
      <c r="C1885" s="9">
        <v>1</v>
      </c>
      <c r="D1885" s="9">
        <v>0</v>
      </c>
      <c r="E1885" s="9">
        <v>0</v>
      </c>
      <c r="F1885" s="9">
        <v>0</v>
      </c>
      <c r="G1885" s="9">
        <v>0</v>
      </c>
      <c r="H1885" s="9">
        <v>0</v>
      </c>
      <c r="I1885" s="9">
        <v>0</v>
      </c>
      <c r="J1885" s="9">
        <v>236</v>
      </c>
      <c r="K1885" s="9">
        <v>98</v>
      </c>
      <c r="L1885" s="9">
        <v>75</v>
      </c>
      <c r="M1885" s="9">
        <v>26.63</v>
      </c>
      <c r="N1885" s="9">
        <v>70</v>
      </c>
      <c r="O1885" s="9" t="s">
        <v>92</v>
      </c>
      <c r="P1885" s="9">
        <v>0</v>
      </c>
    </row>
    <row r="1886" spans="1:16" ht="15.75" customHeight="1" x14ac:dyDescent="0.2">
      <c r="A1886" s="9">
        <v>0</v>
      </c>
      <c r="B1886" s="9">
        <v>47</v>
      </c>
      <c r="C1886" s="9">
        <v>1</v>
      </c>
      <c r="D1886" s="9">
        <v>1</v>
      </c>
      <c r="E1886" s="9">
        <v>40</v>
      </c>
      <c r="F1886" s="9">
        <v>0</v>
      </c>
      <c r="G1886" s="9">
        <v>0</v>
      </c>
      <c r="H1886" s="9">
        <v>0</v>
      </c>
      <c r="I1886" s="9">
        <v>0</v>
      </c>
      <c r="J1886" s="9">
        <v>221</v>
      </c>
      <c r="K1886" s="9">
        <v>144</v>
      </c>
      <c r="L1886" s="9">
        <v>91</v>
      </c>
      <c r="M1886" s="9">
        <v>35.78</v>
      </c>
      <c r="N1886" s="9">
        <v>85</v>
      </c>
      <c r="O1886" s="9">
        <v>66</v>
      </c>
      <c r="P1886" s="9">
        <v>0</v>
      </c>
    </row>
    <row r="1887" spans="1:16" ht="15.75" customHeight="1" x14ac:dyDescent="0.2">
      <c r="A1887" s="9">
        <v>1</v>
      </c>
      <c r="B1887" s="9">
        <v>49</v>
      </c>
      <c r="C1887" s="9">
        <v>1</v>
      </c>
      <c r="D1887" s="9">
        <v>1</v>
      </c>
      <c r="E1887" s="9">
        <v>20</v>
      </c>
      <c r="F1887" s="9">
        <v>0</v>
      </c>
      <c r="G1887" s="9">
        <v>0</v>
      </c>
      <c r="H1887" s="9">
        <v>0</v>
      </c>
      <c r="I1887" s="9">
        <v>0</v>
      </c>
      <c r="J1887" s="9">
        <v>222</v>
      </c>
      <c r="K1887" s="9">
        <v>124</v>
      </c>
      <c r="L1887" s="9">
        <v>86</v>
      </c>
      <c r="M1887" s="9">
        <v>27.25</v>
      </c>
      <c r="N1887" s="9">
        <v>80</v>
      </c>
      <c r="O1887" s="9" t="s">
        <v>92</v>
      </c>
      <c r="P1887" s="9">
        <v>0</v>
      </c>
    </row>
    <row r="1888" spans="1:16" ht="15.75" customHeight="1" x14ac:dyDescent="0.2">
      <c r="A1888" s="9">
        <v>1</v>
      </c>
      <c r="B1888" s="9">
        <v>54</v>
      </c>
      <c r="C1888" s="9">
        <v>2</v>
      </c>
      <c r="D1888" s="9">
        <v>1</v>
      </c>
      <c r="E1888" s="9">
        <v>30</v>
      </c>
      <c r="F1888" s="9">
        <v>0</v>
      </c>
      <c r="G1888" s="9">
        <v>0</v>
      </c>
      <c r="H1888" s="9">
        <v>0</v>
      </c>
      <c r="I1888" s="9">
        <v>0</v>
      </c>
      <c r="J1888" s="9">
        <v>219</v>
      </c>
      <c r="K1888" s="9">
        <v>113</v>
      </c>
      <c r="L1888" s="9">
        <v>70</v>
      </c>
      <c r="M1888" s="9">
        <v>20.41</v>
      </c>
      <c r="N1888" s="9">
        <v>80</v>
      </c>
      <c r="O1888" s="9">
        <v>53</v>
      </c>
      <c r="P1888" s="9">
        <v>0</v>
      </c>
    </row>
    <row r="1889" spans="1:16" ht="15.75" customHeight="1" x14ac:dyDescent="0.2">
      <c r="A1889" s="9">
        <v>0</v>
      </c>
      <c r="B1889" s="9">
        <v>40</v>
      </c>
      <c r="C1889" s="9">
        <v>1</v>
      </c>
      <c r="D1889" s="9">
        <v>0</v>
      </c>
      <c r="E1889" s="9">
        <v>0</v>
      </c>
      <c r="F1889" s="9">
        <v>0</v>
      </c>
      <c r="G1889" s="9">
        <v>0</v>
      </c>
      <c r="H1889" s="9">
        <v>0</v>
      </c>
      <c r="I1889" s="9">
        <v>0</v>
      </c>
      <c r="J1889" s="9">
        <v>290</v>
      </c>
      <c r="K1889" s="9">
        <v>125</v>
      </c>
      <c r="L1889" s="9">
        <v>90</v>
      </c>
      <c r="M1889" s="9">
        <v>32.81</v>
      </c>
      <c r="N1889" s="9">
        <v>85</v>
      </c>
      <c r="O1889" s="9">
        <v>87</v>
      </c>
      <c r="P1889" s="9">
        <v>0</v>
      </c>
    </row>
    <row r="1890" spans="1:16" ht="15.75" customHeight="1" x14ac:dyDescent="0.2">
      <c r="A1890" s="9">
        <v>1</v>
      </c>
      <c r="B1890" s="9">
        <v>63</v>
      </c>
      <c r="C1890" s="9">
        <v>1</v>
      </c>
      <c r="D1890" s="9">
        <v>1</v>
      </c>
      <c r="E1890" s="9">
        <v>30</v>
      </c>
      <c r="F1890" s="9">
        <v>0</v>
      </c>
      <c r="G1890" s="9">
        <v>0</v>
      </c>
      <c r="H1890" s="9">
        <v>1</v>
      </c>
      <c r="I1890" s="9">
        <v>0</v>
      </c>
      <c r="J1890" s="9">
        <v>225</v>
      </c>
      <c r="K1890" s="9">
        <v>146</v>
      </c>
      <c r="L1890" s="9">
        <v>82</v>
      </c>
      <c r="M1890" s="9">
        <v>27.17</v>
      </c>
      <c r="N1890" s="9">
        <v>70</v>
      </c>
      <c r="O1890" s="9">
        <v>85</v>
      </c>
      <c r="P1890" s="9">
        <v>1</v>
      </c>
    </row>
    <row r="1891" spans="1:16" ht="15.75" customHeight="1" x14ac:dyDescent="0.2">
      <c r="A1891" s="9">
        <v>0</v>
      </c>
      <c r="B1891" s="9">
        <v>65</v>
      </c>
      <c r="C1891" s="9">
        <v>1</v>
      </c>
      <c r="D1891" s="9">
        <v>0</v>
      </c>
      <c r="E1891" s="9">
        <v>0</v>
      </c>
      <c r="F1891" s="9">
        <v>0</v>
      </c>
      <c r="G1891" s="9">
        <v>0</v>
      </c>
      <c r="H1891" s="9">
        <v>0</v>
      </c>
      <c r="I1891" s="9">
        <v>0</v>
      </c>
      <c r="J1891" s="9">
        <v>288</v>
      </c>
      <c r="K1891" s="9">
        <v>146</v>
      </c>
      <c r="L1891" s="9">
        <v>94.5</v>
      </c>
      <c r="M1891" s="9">
        <v>26.54</v>
      </c>
      <c r="N1891" s="9">
        <v>80</v>
      </c>
      <c r="O1891" s="9">
        <v>74</v>
      </c>
      <c r="P1891" s="9">
        <v>0</v>
      </c>
    </row>
    <row r="1892" spans="1:16" ht="15.75" customHeight="1" x14ac:dyDescent="0.2">
      <c r="A1892" s="9">
        <v>0</v>
      </c>
      <c r="B1892" s="9">
        <v>50</v>
      </c>
      <c r="C1892" s="9">
        <v>2</v>
      </c>
      <c r="D1892" s="9">
        <v>0</v>
      </c>
      <c r="E1892" s="9">
        <v>0</v>
      </c>
      <c r="F1892" s="9">
        <v>0</v>
      </c>
      <c r="G1892" s="9">
        <v>0</v>
      </c>
      <c r="H1892" s="9">
        <v>0</v>
      </c>
      <c r="I1892" s="9">
        <v>0</v>
      </c>
      <c r="J1892" s="9">
        <v>225</v>
      </c>
      <c r="K1892" s="9">
        <v>132</v>
      </c>
      <c r="L1892" s="9">
        <v>81</v>
      </c>
      <c r="M1892" s="9">
        <v>23.62</v>
      </c>
      <c r="N1892" s="9">
        <v>74</v>
      </c>
      <c r="O1892" s="9">
        <v>103</v>
      </c>
      <c r="P1892" s="9">
        <v>0</v>
      </c>
    </row>
    <row r="1893" spans="1:16" ht="15.75" customHeight="1" x14ac:dyDescent="0.2">
      <c r="A1893" s="9">
        <v>1</v>
      </c>
      <c r="B1893" s="9">
        <v>54</v>
      </c>
      <c r="C1893" s="9">
        <v>2</v>
      </c>
      <c r="D1893" s="9">
        <v>1</v>
      </c>
      <c r="E1893" s="9">
        <v>20</v>
      </c>
      <c r="F1893" s="9">
        <v>0</v>
      </c>
      <c r="G1893" s="9">
        <v>0</v>
      </c>
      <c r="H1893" s="9">
        <v>0</v>
      </c>
      <c r="I1893" s="9">
        <v>0</v>
      </c>
      <c r="J1893" s="9">
        <v>215</v>
      </c>
      <c r="K1893" s="9">
        <v>120</v>
      </c>
      <c r="L1893" s="9">
        <v>85</v>
      </c>
      <c r="M1893" s="9">
        <v>29.93</v>
      </c>
      <c r="N1893" s="9">
        <v>62</v>
      </c>
      <c r="O1893" s="9">
        <v>75</v>
      </c>
      <c r="P1893" s="9">
        <v>0</v>
      </c>
    </row>
    <row r="1894" spans="1:16" ht="15.75" customHeight="1" x14ac:dyDescent="0.2">
      <c r="A1894" s="9">
        <v>0</v>
      </c>
      <c r="B1894" s="9">
        <v>39</v>
      </c>
      <c r="C1894" s="9">
        <v>1</v>
      </c>
      <c r="D1894" s="9">
        <v>1</v>
      </c>
      <c r="E1894" s="9">
        <v>15</v>
      </c>
      <c r="F1894" s="9">
        <v>0</v>
      </c>
      <c r="G1894" s="9">
        <v>0</v>
      </c>
      <c r="H1894" s="9">
        <v>1</v>
      </c>
      <c r="I1894" s="9">
        <v>0</v>
      </c>
      <c r="J1894" s="9">
        <v>280</v>
      </c>
      <c r="K1894" s="9">
        <v>152</v>
      </c>
      <c r="L1894" s="9">
        <v>104</v>
      </c>
      <c r="M1894" s="9">
        <v>24.22</v>
      </c>
      <c r="N1894" s="9">
        <v>90</v>
      </c>
      <c r="O1894" s="9">
        <v>82</v>
      </c>
      <c r="P1894" s="9">
        <v>0</v>
      </c>
    </row>
    <row r="1895" spans="1:16" ht="15.75" customHeight="1" x14ac:dyDescent="0.2">
      <c r="A1895" s="9">
        <v>1</v>
      </c>
      <c r="B1895" s="9">
        <v>46</v>
      </c>
      <c r="C1895" s="9">
        <v>1</v>
      </c>
      <c r="D1895" s="9">
        <v>0</v>
      </c>
      <c r="E1895" s="9">
        <v>0</v>
      </c>
      <c r="F1895" s="9">
        <v>0</v>
      </c>
      <c r="G1895" s="9">
        <v>0</v>
      </c>
      <c r="H1895" s="9">
        <v>1</v>
      </c>
      <c r="I1895" s="9">
        <v>0</v>
      </c>
      <c r="J1895" s="9">
        <v>235</v>
      </c>
      <c r="K1895" s="9">
        <v>136.5</v>
      </c>
      <c r="L1895" s="9">
        <v>92</v>
      </c>
      <c r="M1895" s="9">
        <v>22.92</v>
      </c>
      <c r="N1895" s="9">
        <v>68</v>
      </c>
      <c r="O1895" s="9">
        <v>89</v>
      </c>
      <c r="P1895" s="9">
        <v>0</v>
      </c>
    </row>
    <row r="1896" spans="1:16" ht="15.75" customHeight="1" x14ac:dyDescent="0.2">
      <c r="A1896" s="9">
        <v>0</v>
      </c>
      <c r="B1896" s="9">
        <v>53</v>
      </c>
      <c r="C1896" s="9">
        <v>1</v>
      </c>
      <c r="D1896" s="9">
        <v>1</v>
      </c>
      <c r="E1896" s="9">
        <v>3</v>
      </c>
      <c r="F1896" s="9">
        <v>0</v>
      </c>
      <c r="G1896" s="9">
        <v>0</v>
      </c>
      <c r="H1896" s="9">
        <v>0</v>
      </c>
      <c r="I1896" s="9">
        <v>0</v>
      </c>
      <c r="J1896" s="9">
        <v>239</v>
      </c>
      <c r="K1896" s="9">
        <v>112.5</v>
      </c>
      <c r="L1896" s="9">
        <v>67</v>
      </c>
      <c r="M1896" s="9">
        <v>25.63</v>
      </c>
      <c r="N1896" s="9">
        <v>77</v>
      </c>
      <c r="O1896" s="9">
        <v>74</v>
      </c>
      <c r="P1896" s="9">
        <v>0</v>
      </c>
    </row>
    <row r="1897" spans="1:16" ht="15.75" customHeight="1" x14ac:dyDescent="0.2">
      <c r="A1897" s="9">
        <v>1</v>
      </c>
      <c r="B1897" s="9">
        <v>48</v>
      </c>
      <c r="C1897" s="9">
        <v>4</v>
      </c>
      <c r="D1897" s="9">
        <v>1</v>
      </c>
      <c r="E1897" s="9">
        <v>20</v>
      </c>
      <c r="F1897" s="9">
        <v>0</v>
      </c>
      <c r="G1897" s="9">
        <v>0</v>
      </c>
      <c r="H1897" s="9">
        <v>1</v>
      </c>
      <c r="I1897" s="9">
        <v>1</v>
      </c>
      <c r="J1897" s="9">
        <v>230</v>
      </c>
      <c r="K1897" s="9">
        <v>135.5</v>
      </c>
      <c r="L1897" s="9">
        <v>90</v>
      </c>
      <c r="M1897" s="9">
        <v>25.34</v>
      </c>
      <c r="N1897" s="9">
        <v>95</v>
      </c>
      <c r="O1897" s="9">
        <v>91</v>
      </c>
      <c r="P1897" s="9">
        <v>0</v>
      </c>
    </row>
    <row r="1898" spans="1:16" ht="15.75" customHeight="1" x14ac:dyDescent="0.2">
      <c r="A1898" s="9">
        <v>0</v>
      </c>
      <c r="B1898" s="9">
        <v>51</v>
      </c>
      <c r="C1898" s="9">
        <v>1</v>
      </c>
      <c r="D1898" s="9">
        <v>1</v>
      </c>
      <c r="E1898" s="9">
        <v>20</v>
      </c>
      <c r="F1898" s="9">
        <v>0</v>
      </c>
      <c r="G1898" s="9">
        <v>0</v>
      </c>
      <c r="H1898" s="9">
        <v>0</v>
      </c>
      <c r="I1898" s="9">
        <v>0</v>
      </c>
      <c r="J1898" s="9">
        <v>300</v>
      </c>
      <c r="K1898" s="9">
        <v>128</v>
      </c>
      <c r="L1898" s="9">
        <v>78</v>
      </c>
      <c r="M1898" s="9">
        <v>26.69</v>
      </c>
      <c r="N1898" s="9">
        <v>65</v>
      </c>
      <c r="O1898" s="9">
        <v>97</v>
      </c>
      <c r="P1898" s="9">
        <v>0</v>
      </c>
    </row>
    <row r="1899" spans="1:16" ht="15.75" customHeight="1" x14ac:dyDescent="0.2">
      <c r="A1899" s="9">
        <v>1</v>
      </c>
      <c r="B1899" s="9">
        <v>64</v>
      </c>
      <c r="C1899" s="9">
        <v>2</v>
      </c>
      <c r="D1899" s="9">
        <v>0</v>
      </c>
      <c r="E1899" s="9">
        <v>0</v>
      </c>
      <c r="F1899" s="9">
        <v>0</v>
      </c>
      <c r="G1899" s="9">
        <v>0</v>
      </c>
      <c r="H1899" s="9">
        <v>0</v>
      </c>
      <c r="I1899" s="9">
        <v>0</v>
      </c>
      <c r="J1899" s="9">
        <v>283</v>
      </c>
      <c r="K1899" s="9">
        <v>113</v>
      </c>
      <c r="L1899" s="9">
        <v>77</v>
      </c>
      <c r="M1899" s="9">
        <v>22.73</v>
      </c>
      <c r="N1899" s="9">
        <v>75</v>
      </c>
      <c r="O1899" s="9">
        <v>67</v>
      </c>
      <c r="P1899" s="9">
        <v>0</v>
      </c>
    </row>
    <row r="1900" spans="1:16" ht="15.75" customHeight="1" x14ac:dyDescent="0.2">
      <c r="A1900" s="9">
        <v>1</v>
      </c>
      <c r="B1900" s="9">
        <v>63</v>
      </c>
      <c r="C1900" s="9">
        <v>2</v>
      </c>
      <c r="D1900" s="9">
        <v>1</v>
      </c>
      <c r="E1900" s="9">
        <v>43</v>
      </c>
      <c r="F1900" s="9">
        <v>0</v>
      </c>
      <c r="G1900" s="9">
        <v>0</v>
      </c>
      <c r="H1900" s="9">
        <v>0</v>
      </c>
      <c r="I1900" s="9">
        <v>0</v>
      </c>
      <c r="J1900" s="9">
        <v>230</v>
      </c>
      <c r="K1900" s="9">
        <v>127</v>
      </c>
      <c r="L1900" s="9">
        <v>82</v>
      </c>
      <c r="M1900" s="9">
        <v>19.97</v>
      </c>
      <c r="N1900" s="9">
        <v>70</v>
      </c>
      <c r="O1900" s="9">
        <v>67</v>
      </c>
      <c r="P1900" s="9">
        <v>0</v>
      </c>
    </row>
    <row r="1901" spans="1:16" ht="15.75" customHeight="1" x14ac:dyDescent="0.2">
      <c r="A1901" s="9">
        <v>0</v>
      </c>
      <c r="B1901" s="9">
        <v>55</v>
      </c>
      <c r="C1901" s="9">
        <v>3</v>
      </c>
      <c r="D1901" s="9">
        <v>0</v>
      </c>
      <c r="E1901" s="9">
        <v>0</v>
      </c>
      <c r="F1901" s="9">
        <v>0</v>
      </c>
      <c r="G1901" s="9">
        <v>0</v>
      </c>
      <c r="H1901" s="9">
        <v>0</v>
      </c>
      <c r="I1901" s="9">
        <v>0</v>
      </c>
      <c r="J1901" s="9">
        <v>238</v>
      </c>
      <c r="K1901" s="9">
        <v>137.5</v>
      </c>
      <c r="L1901" s="9">
        <v>87</v>
      </c>
      <c r="M1901" s="9">
        <v>26.89</v>
      </c>
      <c r="N1901" s="9">
        <v>67</v>
      </c>
      <c r="O1901" s="9">
        <v>107</v>
      </c>
      <c r="P1901" s="9">
        <v>0</v>
      </c>
    </row>
    <row r="1902" spans="1:16" ht="15.75" customHeight="1" x14ac:dyDescent="0.2">
      <c r="A1902" s="9">
        <v>0</v>
      </c>
      <c r="B1902" s="9">
        <v>39</v>
      </c>
      <c r="C1902" s="9">
        <v>2</v>
      </c>
      <c r="D1902" s="9">
        <v>1</v>
      </c>
      <c r="E1902" s="9">
        <v>1</v>
      </c>
      <c r="F1902" s="9">
        <v>0</v>
      </c>
      <c r="G1902" s="9">
        <v>0</v>
      </c>
      <c r="H1902" s="9">
        <v>0</v>
      </c>
      <c r="I1902" s="9">
        <v>0</v>
      </c>
      <c r="J1902" s="9">
        <v>225</v>
      </c>
      <c r="K1902" s="9">
        <v>112</v>
      </c>
      <c r="L1902" s="9">
        <v>74</v>
      </c>
      <c r="M1902" s="9">
        <v>27.26</v>
      </c>
      <c r="N1902" s="9">
        <v>85</v>
      </c>
      <c r="O1902" s="9">
        <v>85</v>
      </c>
      <c r="P1902" s="9">
        <v>0</v>
      </c>
    </row>
    <row r="1903" spans="1:16" ht="15.75" customHeight="1" x14ac:dyDescent="0.2">
      <c r="A1903" s="9">
        <v>0</v>
      </c>
      <c r="B1903" s="9">
        <v>59</v>
      </c>
      <c r="C1903" s="9">
        <v>1</v>
      </c>
      <c r="D1903" s="9">
        <v>0</v>
      </c>
      <c r="E1903" s="9">
        <v>0</v>
      </c>
      <c r="F1903" s="9">
        <v>0</v>
      </c>
      <c r="G1903" s="9">
        <v>0</v>
      </c>
      <c r="H1903" s="9">
        <v>1</v>
      </c>
      <c r="I1903" s="9">
        <v>0</v>
      </c>
      <c r="J1903" s="9">
        <v>261</v>
      </c>
      <c r="K1903" s="9">
        <v>141</v>
      </c>
      <c r="L1903" s="9">
        <v>78</v>
      </c>
      <c r="M1903" s="9">
        <v>25.32</v>
      </c>
      <c r="N1903" s="9">
        <v>68</v>
      </c>
      <c r="O1903" s="9">
        <v>76</v>
      </c>
      <c r="P1903" s="9">
        <v>0</v>
      </c>
    </row>
    <row r="1904" spans="1:16" ht="15.75" customHeight="1" x14ac:dyDescent="0.2">
      <c r="A1904" s="9">
        <v>0</v>
      </c>
      <c r="B1904" s="9">
        <v>52</v>
      </c>
      <c r="C1904" s="9">
        <v>1</v>
      </c>
      <c r="D1904" s="9">
        <v>1</v>
      </c>
      <c r="E1904" s="9">
        <v>20</v>
      </c>
      <c r="F1904" s="9">
        <v>1</v>
      </c>
      <c r="G1904" s="9">
        <v>0</v>
      </c>
      <c r="H1904" s="9">
        <v>1</v>
      </c>
      <c r="I1904" s="9">
        <v>0</v>
      </c>
      <c r="J1904" s="9">
        <v>161</v>
      </c>
      <c r="K1904" s="9">
        <v>180</v>
      </c>
      <c r="L1904" s="9">
        <v>114</v>
      </c>
      <c r="M1904" s="9">
        <v>32.520000000000003</v>
      </c>
      <c r="N1904" s="9">
        <v>105</v>
      </c>
      <c r="O1904" s="9">
        <v>104</v>
      </c>
      <c r="P1904" s="9">
        <v>0</v>
      </c>
    </row>
    <row r="1905" spans="1:16" ht="15.75" customHeight="1" x14ac:dyDescent="0.2">
      <c r="A1905" s="9">
        <v>0</v>
      </c>
      <c r="B1905" s="9">
        <v>48</v>
      </c>
      <c r="C1905" s="9">
        <v>1</v>
      </c>
      <c r="D1905" s="9">
        <v>0</v>
      </c>
      <c r="E1905" s="9">
        <v>0</v>
      </c>
      <c r="F1905" s="9">
        <v>0</v>
      </c>
      <c r="G1905" s="9">
        <v>0</v>
      </c>
      <c r="H1905" s="9">
        <v>0</v>
      </c>
      <c r="I1905" s="9">
        <v>0</v>
      </c>
      <c r="J1905" s="9">
        <v>186</v>
      </c>
      <c r="K1905" s="9">
        <v>107</v>
      </c>
      <c r="L1905" s="9">
        <v>76</v>
      </c>
      <c r="M1905" s="9">
        <v>26.39</v>
      </c>
      <c r="N1905" s="9">
        <v>65</v>
      </c>
      <c r="O1905" s="9">
        <v>90</v>
      </c>
      <c r="P1905" s="9">
        <v>0</v>
      </c>
    </row>
    <row r="1906" spans="1:16" ht="15.75" customHeight="1" x14ac:dyDescent="0.2">
      <c r="A1906" s="9">
        <v>1</v>
      </c>
      <c r="B1906" s="9">
        <v>64</v>
      </c>
      <c r="C1906" s="9">
        <v>1</v>
      </c>
      <c r="D1906" s="9">
        <v>1</v>
      </c>
      <c r="E1906" s="9">
        <v>20</v>
      </c>
      <c r="F1906" s="9">
        <v>0</v>
      </c>
      <c r="G1906" s="9">
        <v>0</v>
      </c>
      <c r="H1906" s="9">
        <v>0</v>
      </c>
      <c r="I1906" s="9">
        <v>0</v>
      </c>
      <c r="J1906" s="9">
        <v>232</v>
      </c>
      <c r="K1906" s="9">
        <v>113.5</v>
      </c>
      <c r="L1906" s="9">
        <v>70</v>
      </c>
      <c r="M1906" s="9">
        <v>21.03</v>
      </c>
      <c r="N1906" s="9">
        <v>80</v>
      </c>
      <c r="O1906" s="9">
        <v>58</v>
      </c>
      <c r="P1906" s="9">
        <v>1</v>
      </c>
    </row>
    <row r="1907" spans="1:16" ht="15.75" customHeight="1" x14ac:dyDescent="0.2">
      <c r="A1907" s="9">
        <v>0</v>
      </c>
      <c r="B1907" s="9">
        <v>64</v>
      </c>
      <c r="C1907" s="9">
        <v>1</v>
      </c>
      <c r="D1907" s="9">
        <v>0</v>
      </c>
      <c r="E1907" s="9">
        <v>0</v>
      </c>
      <c r="F1907" s="9">
        <v>0</v>
      </c>
      <c r="G1907" s="9">
        <v>0</v>
      </c>
      <c r="H1907" s="9">
        <v>1</v>
      </c>
      <c r="I1907" s="9">
        <v>0</v>
      </c>
      <c r="J1907" s="9">
        <v>229</v>
      </c>
      <c r="K1907" s="9">
        <v>145</v>
      </c>
      <c r="L1907" s="9">
        <v>85</v>
      </c>
      <c r="M1907" s="9">
        <v>29.67</v>
      </c>
      <c r="N1907" s="9">
        <v>70</v>
      </c>
      <c r="O1907" s="9">
        <v>74</v>
      </c>
      <c r="P1907" s="9">
        <v>1</v>
      </c>
    </row>
    <row r="1908" spans="1:16" ht="15.75" customHeight="1" x14ac:dyDescent="0.2">
      <c r="A1908" s="9">
        <v>0</v>
      </c>
      <c r="B1908" s="9">
        <v>54</v>
      </c>
      <c r="C1908" s="9">
        <v>3</v>
      </c>
      <c r="D1908" s="9">
        <v>0</v>
      </c>
      <c r="E1908" s="9">
        <v>0</v>
      </c>
      <c r="F1908" s="9">
        <v>0</v>
      </c>
      <c r="G1908" s="9">
        <v>0</v>
      </c>
      <c r="H1908" s="9">
        <v>0</v>
      </c>
      <c r="I1908" s="9">
        <v>0</v>
      </c>
      <c r="J1908" s="9">
        <v>286</v>
      </c>
      <c r="K1908" s="9">
        <v>110</v>
      </c>
      <c r="L1908" s="9">
        <v>74</v>
      </c>
      <c r="M1908" s="9">
        <v>26.28</v>
      </c>
      <c r="N1908" s="9">
        <v>65</v>
      </c>
      <c r="O1908" s="9">
        <v>90</v>
      </c>
      <c r="P1908" s="9">
        <v>0</v>
      </c>
    </row>
    <row r="1909" spans="1:16" ht="15.75" customHeight="1" x14ac:dyDescent="0.2">
      <c r="A1909" s="9">
        <v>1</v>
      </c>
      <c r="B1909" s="9">
        <v>55</v>
      </c>
      <c r="C1909" s="9">
        <v>4</v>
      </c>
      <c r="D1909" s="9">
        <v>0</v>
      </c>
      <c r="E1909" s="9">
        <v>0</v>
      </c>
      <c r="F1909" s="9">
        <v>0</v>
      </c>
      <c r="G1909" s="9">
        <v>0</v>
      </c>
      <c r="H1909" s="9">
        <v>0</v>
      </c>
      <c r="I1909" s="9">
        <v>1</v>
      </c>
      <c r="J1909" s="9">
        <v>245</v>
      </c>
      <c r="K1909" s="9">
        <v>133</v>
      </c>
      <c r="L1909" s="9">
        <v>78</v>
      </c>
      <c r="M1909" s="9">
        <v>29.05</v>
      </c>
      <c r="N1909" s="9">
        <v>73</v>
      </c>
      <c r="O1909" s="9">
        <v>115</v>
      </c>
      <c r="P1909" s="9">
        <v>0</v>
      </c>
    </row>
    <row r="1910" spans="1:16" ht="15.75" customHeight="1" x14ac:dyDescent="0.2">
      <c r="A1910" s="9">
        <v>0</v>
      </c>
      <c r="B1910" s="9">
        <v>47</v>
      </c>
      <c r="C1910" s="9">
        <v>1</v>
      </c>
      <c r="D1910" s="9">
        <v>0</v>
      </c>
      <c r="E1910" s="9">
        <v>0</v>
      </c>
      <c r="F1910" s="9">
        <v>0</v>
      </c>
      <c r="G1910" s="9">
        <v>0</v>
      </c>
      <c r="H1910" s="9">
        <v>0</v>
      </c>
      <c r="I1910" s="9">
        <v>0</v>
      </c>
      <c r="J1910" s="9">
        <v>210</v>
      </c>
      <c r="K1910" s="9">
        <v>113</v>
      </c>
      <c r="L1910" s="9">
        <v>65</v>
      </c>
      <c r="M1910" s="9">
        <v>21.33</v>
      </c>
      <c r="N1910" s="9">
        <v>66</v>
      </c>
      <c r="O1910" s="9">
        <v>62</v>
      </c>
      <c r="P1910" s="9">
        <v>0</v>
      </c>
    </row>
    <row r="1911" spans="1:16" ht="15.75" customHeight="1" x14ac:dyDescent="0.2">
      <c r="A1911" s="9">
        <v>1</v>
      </c>
      <c r="B1911" s="9">
        <v>42</v>
      </c>
      <c r="C1911" s="9">
        <v>3</v>
      </c>
      <c r="D1911" s="9">
        <v>1</v>
      </c>
      <c r="E1911" s="9">
        <v>20</v>
      </c>
      <c r="F1911" s="9">
        <v>0</v>
      </c>
      <c r="G1911" s="9">
        <v>0</v>
      </c>
      <c r="H1911" s="9">
        <v>0</v>
      </c>
      <c r="I1911" s="9">
        <v>0</v>
      </c>
      <c r="J1911" s="9">
        <v>220</v>
      </c>
      <c r="K1911" s="9">
        <v>119</v>
      </c>
      <c r="L1911" s="9">
        <v>73.5</v>
      </c>
      <c r="M1911" s="9">
        <v>23.31</v>
      </c>
      <c r="N1911" s="9">
        <v>67</v>
      </c>
      <c r="O1911" s="9">
        <v>63</v>
      </c>
      <c r="P1911" s="9">
        <v>0</v>
      </c>
    </row>
    <row r="1912" spans="1:16" ht="15.75" customHeight="1" x14ac:dyDescent="0.2">
      <c r="A1912" s="9">
        <v>0</v>
      </c>
      <c r="B1912" s="9">
        <v>55</v>
      </c>
      <c r="C1912" s="9">
        <v>2</v>
      </c>
      <c r="D1912" s="9">
        <v>0</v>
      </c>
      <c r="E1912" s="9">
        <v>0</v>
      </c>
      <c r="F1912" s="9">
        <v>0</v>
      </c>
      <c r="G1912" s="9">
        <v>0</v>
      </c>
      <c r="H1912" s="9">
        <v>0</v>
      </c>
      <c r="I1912" s="9">
        <v>0</v>
      </c>
      <c r="J1912" s="9">
        <v>175</v>
      </c>
      <c r="K1912" s="9">
        <v>107.5</v>
      </c>
      <c r="L1912" s="9">
        <v>65</v>
      </c>
      <c r="M1912" s="9">
        <v>20.170000000000002</v>
      </c>
      <c r="N1912" s="9">
        <v>68</v>
      </c>
      <c r="O1912" s="9">
        <v>79</v>
      </c>
      <c r="P1912" s="9">
        <v>0</v>
      </c>
    </row>
    <row r="1913" spans="1:16" ht="15.75" customHeight="1" x14ac:dyDescent="0.2">
      <c r="A1913" s="9">
        <v>0</v>
      </c>
      <c r="B1913" s="9">
        <v>42</v>
      </c>
      <c r="C1913" s="9">
        <v>2</v>
      </c>
      <c r="D1913" s="9">
        <v>1</v>
      </c>
      <c r="E1913" s="9">
        <v>18</v>
      </c>
      <c r="F1913" s="9">
        <v>0</v>
      </c>
      <c r="G1913" s="9">
        <v>0</v>
      </c>
      <c r="H1913" s="9">
        <v>0</v>
      </c>
      <c r="I1913" s="9">
        <v>0</v>
      </c>
      <c r="J1913" s="9">
        <v>219</v>
      </c>
      <c r="K1913" s="9">
        <v>126</v>
      </c>
      <c r="L1913" s="9">
        <v>73</v>
      </c>
      <c r="M1913" s="9">
        <v>22.65</v>
      </c>
      <c r="N1913" s="9">
        <v>80</v>
      </c>
      <c r="O1913" s="9">
        <v>65</v>
      </c>
      <c r="P1913" s="9">
        <v>1</v>
      </c>
    </row>
    <row r="1914" spans="1:16" ht="15.75" customHeight="1" x14ac:dyDescent="0.2">
      <c r="A1914" s="9">
        <v>0</v>
      </c>
      <c r="B1914" s="9">
        <v>47</v>
      </c>
      <c r="C1914" s="9">
        <v>1</v>
      </c>
      <c r="D1914" s="9">
        <v>0</v>
      </c>
      <c r="E1914" s="9">
        <v>0</v>
      </c>
      <c r="F1914" s="9">
        <v>0</v>
      </c>
      <c r="G1914" s="9">
        <v>0</v>
      </c>
      <c r="H1914" s="9">
        <v>0</v>
      </c>
      <c r="I1914" s="9">
        <v>0</v>
      </c>
      <c r="J1914" s="9">
        <v>228</v>
      </c>
      <c r="K1914" s="9">
        <v>118</v>
      </c>
      <c r="L1914" s="9">
        <v>84</v>
      </c>
      <c r="M1914" s="9">
        <v>18.670000000000002</v>
      </c>
      <c r="N1914" s="9">
        <v>75</v>
      </c>
      <c r="O1914" s="9">
        <v>90</v>
      </c>
      <c r="P1914" s="9">
        <v>0</v>
      </c>
    </row>
    <row r="1915" spans="1:16" ht="15.75" customHeight="1" x14ac:dyDescent="0.2">
      <c r="A1915" s="9">
        <v>1</v>
      </c>
      <c r="B1915" s="9">
        <v>51</v>
      </c>
      <c r="C1915" s="9">
        <v>1</v>
      </c>
      <c r="D1915" s="9">
        <v>0</v>
      </c>
      <c r="E1915" s="9">
        <v>0</v>
      </c>
      <c r="F1915" s="9" t="s">
        <v>92</v>
      </c>
      <c r="G1915" s="9">
        <v>0</v>
      </c>
      <c r="H1915" s="9">
        <v>0</v>
      </c>
      <c r="I1915" s="9">
        <v>0</v>
      </c>
      <c r="J1915" s="9">
        <v>166</v>
      </c>
      <c r="K1915" s="9">
        <v>115</v>
      </c>
      <c r="L1915" s="9">
        <v>82.5</v>
      </c>
      <c r="M1915" s="9">
        <v>26.69</v>
      </c>
      <c r="N1915" s="9">
        <v>64</v>
      </c>
      <c r="O1915" s="9">
        <v>67</v>
      </c>
      <c r="P1915" s="9">
        <v>0</v>
      </c>
    </row>
    <row r="1916" spans="1:16" ht="15.75" customHeight="1" x14ac:dyDescent="0.2">
      <c r="A1916" s="9">
        <v>1</v>
      </c>
      <c r="B1916" s="9">
        <v>62</v>
      </c>
      <c r="C1916" s="9">
        <v>3</v>
      </c>
      <c r="D1916" s="9">
        <v>1</v>
      </c>
      <c r="E1916" s="9">
        <v>20</v>
      </c>
      <c r="F1916" s="9">
        <v>0</v>
      </c>
      <c r="G1916" s="9">
        <v>0</v>
      </c>
      <c r="H1916" s="9">
        <v>0</v>
      </c>
      <c r="I1916" s="9">
        <v>0</v>
      </c>
      <c r="J1916" s="9">
        <v>300</v>
      </c>
      <c r="K1916" s="9">
        <v>108</v>
      </c>
      <c r="L1916" s="9">
        <v>73</v>
      </c>
      <c r="M1916" s="9">
        <v>20.87</v>
      </c>
      <c r="N1916" s="9">
        <v>60</v>
      </c>
      <c r="O1916" s="9">
        <v>80</v>
      </c>
      <c r="P1916" s="9">
        <v>0</v>
      </c>
    </row>
    <row r="1917" spans="1:16" ht="15.75" customHeight="1" x14ac:dyDescent="0.2">
      <c r="A1917" s="9">
        <v>1</v>
      </c>
      <c r="B1917" s="9">
        <v>40</v>
      </c>
      <c r="C1917" s="9">
        <v>2</v>
      </c>
      <c r="D1917" s="9">
        <v>1</v>
      </c>
      <c r="E1917" s="9">
        <v>5</v>
      </c>
      <c r="F1917" s="9">
        <v>0</v>
      </c>
      <c r="G1917" s="9">
        <v>0</v>
      </c>
      <c r="H1917" s="9">
        <v>0</v>
      </c>
      <c r="I1917" s="9">
        <v>0</v>
      </c>
      <c r="J1917" s="9">
        <v>282</v>
      </c>
      <c r="K1917" s="9">
        <v>120</v>
      </c>
      <c r="L1917" s="9">
        <v>87</v>
      </c>
      <c r="M1917" s="9">
        <v>22.98</v>
      </c>
      <c r="N1917" s="9">
        <v>60</v>
      </c>
      <c r="O1917" s="9" t="s">
        <v>92</v>
      </c>
      <c r="P1917" s="9">
        <v>0</v>
      </c>
    </row>
    <row r="1918" spans="1:16" ht="15.75" customHeight="1" x14ac:dyDescent="0.2">
      <c r="A1918" s="9">
        <v>1</v>
      </c>
      <c r="B1918" s="9">
        <v>37</v>
      </c>
      <c r="C1918" s="9">
        <v>1</v>
      </c>
      <c r="D1918" s="9">
        <v>1</v>
      </c>
      <c r="E1918" s="9">
        <v>20</v>
      </c>
      <c r="F1918" s="9">
        <v>0</v>
      </c>
      <c r="G1918" s="9">
        <v>0</v>
      </c>
      <c r="H1918" s="9">
        <v>0</v>
      </c>
      <c r="I1918" s="9">
        <v>0</v>
      </c>
      <c r="J1918" s="9">
        <v>261</v>
      </c>
      <c r="K1918" s="9">
        <v>111.5</v>
      </c>
      <c r="L1918" s="9">
        <v>72.5</v>
      </c>
      <c r="M1918" s="9">
        <v>26.48</v>
      </c>
      <c r="N1918" s="9">
        <v>73</v>
      </c>
      <c r="O1918" s="9">
        <v>74</v>
      </c>
      <c r="P1918" s="9">
        <v>0</v>
      </c>
    </row>
    <row r="1919" spans="1:16" ht="15.75" customHeight="1" x14ac:dyDescent="0.2">
      <c r="A1919" s="9">
        <v>1</v>
      </c>
      <c r="B1919" s="9">
        <v>58</v>
      </c>
      <c r="C1919" s="9">
        <v>1</v>
      </c>
      <c r="D1919" s="9">
        <v>1</v>
      </c>
      <c r="E1919" s="9">
        <v>20</v>
      </c>
      <c r="F1919" s="9">
        <v>0</v>
      </c>
      <c r="G1919" s="9">
        <v>0</v>
      </c>
      <c r="H1919" s="9">
        <v>0</v>
      </c>
      <c r="I1919" s="9">
        <v>0</v>
      </c>
      <c r="J1919" s="9">
        <v>184</v>
      </c>
      <c r="K1919" s="9">
        <v>127.5</v>
      </c>
      <c r="L1919" s="9">
        <v>70</v>
      </c>
      <c r="M1919" s="9">
        <v>25.62</v>
      </c>
      <c r="N1919" s="9">
        <v>50</v>
      </c>
      <c r="O1919" s="9">
        <v>80</v>
      </c>
      <c r="P1919" s="9">
        <v>0</v>
      </c>
    </row>
    <row r="1920" spans="1:16" ht="15.75" customHeight="1" x14ac:dyDescent="0.2">
      <c r="A1920" s="9">
        <v>1</v>
      </c>
      <c r="B1920" s="9">
        <v>51</v>
      </c>
      <c r="C1920" s="9">
        <v>3</v>
      </c>
      <c r="D1920" s="9">
        <v>0</v>
      </c>
      <c r="E1920" s="9">
        <v>0</v>
      </c>
      <c r="F1920" s="9">
        <v>0</v>
      </c>
      <c r="G1920" s="9">
        <v>0</v>
      </c>
      <c r="H1920" s="9">
        <v>0</v>
      </c>
      <c r="I1920" s="9">
        <v>0</v>
      </c>
      <c r="J1920" s="9">
        <v>215</v>
      </c>
      <c r="K1920" s="9">
        <v>147</v>
      </c>
      <c r="L1920" s="9">
        <v>96</v>
      </c>
      <c r="M1920" s="9">
        <v>28.59</v>
      </c>
      <c r="N1920" s="9">
        <v>65</v>
      </c>
      <c r="O1920" s="9">
        <v>100</v>
      </c>
      <c r="P1920" s="9">
        <v>0</v>
      </c>
    </row>
    <row r="1921" spans="1:16" ht="15.75" customHeight="1" x14ac:dyDescent="0.2">
      <c r="A1921" s="9">
        <v>0</v>
      </c>
      <c r="B1921" s="9">
        <v>48</v>
      </c>
      <c r="C1921" s="9">
        <v>1</v>
      </c>
      <c r="D1921" s="9">
        <v>1</v>
      </c>
      <c r="E1921" s="9">
        <v>10</v>
      </c>
      <c r="F1921" s="9">
        <v>0</v>
      </c>
      <c r="G1921" s="9">
        <v>0</v>
      </c>
      <c r="H1921" s="9">
        <v>1</v>
      </c>
      <c r="I1921" s="9">
        <v>0</v>
      </c>
      <c r="J1921" s="9">
        <v>188</v>
      </c>
      <c r="K1921" s="9">
        <v>170</v>
      </c>
      <c r="L1921" s="9">
        <v>110</v>
      </c>
      <c r="M1921" s="9">
        <v>26.03</v>
      </c>
      <c r="N1921" s="9">
        <v>90</v>
      </c>
      <c r="O1921" s="9">
        <v>118</v>
      </c>
      <c r="P1921" s="9">
        <v>0</v>
      </c>
    </row>
    <row r="1922" spans="1:16" ht="15.75" customHeight="1" x14ac:dyDescent="0.2">
      <c r="A1922" s="9">
        <v>1</v>
      </c>
      <c r="B1922" s="9">
        <v>51</v>
      </c>
      <c r="C1922" s="9">
        <v>1</v>
      </c>
      <c r="D1922" s="9">
        <v>1</v>
      </c>
      <c r="E1922" s="9">
        <v>20</v>
      </c>
      <c r="F1922" s="9">
        <v>0</v>
      </c>
      <c r="G1922" s="9">
        <v>0</v>
      </c>
      <c r="H1922" s="9">
        <v>0</v>
      </c>
      <c r="I1922" s="9">
        <v>0</v>
      </c>
      <c r="J1922" s="9">
        <v>256</v>
      </c>
      <c r="K1922" s="9">
        <v>130</v>
      </c>
      <c r="L1922" s="9">
        <v>75</v>
      </c>
      <c r="M1922" s="9">
        <v>28.76</v>
      </c>
      <c r="N1922" s="9">
        <v>60</v>
      </c>
      <c r="O1922" s="9">
        <v>83</v>
      </c>
      <c r="P1922" s="9">
        <v>0</v>
      </c>
    </row>
    <row r="1923" spans="1:16" ht="15.75" customHeight="1" x14ac:dyDescent="0.2">
      <c r="A1923" s="9">
        <v>0</v>
      </c>
      <c r="B1923" s="9">
        <v>52</v>
      </c>
      <c r="C1923" s="9">
        <v>1</v>
      </c>
      <c r="D1923" s="9">
        <v>0</v>
      </c>
      <c r="E1923" s="9">
        <v>0</v>
      </c>
      <c r="F1923" s="9">
        <v>0</v>
      </c>
      <c r="G1923" s="9">
        <v>0</v>
      </c>
      <c r="H1923" s="9">
        <v>0</v>
      </c>
      <c r="I1923" s="9">
        <v>0</v>
      </c>
      <c r="J1923" s="9">
        <v>223</v>
      </c>
      <c r="K1923" s="9">
        <v>132</v>
      </c>
      <c r="L1923" s="9">
        <v>82</v>
      </c>
      <c r="M1923" s="9">
        <v>26.06</v>
      </c>
      <c r="N1923" s="9">
        <v>75</v>
      </c>
      <c r="O1923" s="9">
        <v>63</v>
      </c>
      <c r="P1923" s="9">
        <v>0</v>
      </c>
    </row>
    <row r="1924" spans="1:16" ht="15.75" customHeight="1" x14ac:dyDescent="0.2">
      <c r="A1924" s="9">
        <v>0</v>
      </c>
      <c r="B1924" s="9">
        <v>66</v>
      </c>
      <c r="C1924" s="9">
        <v>2</v>
      </c>
      <c r="D1924" s="9">
        <v>0</v>
      </c>
      <c r="E1924" s="9">
        <v>0</v>
      </c>
      <c r="F1924" s="9">
        <v>0</v>
      </c>
      <c r="G1924" s="9">
        <v>0</v>
      </c>
      <c r="H1924" s="9">
        <v>1</v>
      </c>
      <c r="I1924" s="9">
        <v>0</v>
      </c>
      <c r="J1924" s="9">
        <v>292</v>
      </c>
      <c r="K1924" s="9">
        <v>143</v>
      </c>
      <c r="L1924" s="9">
        <v>95</v>
      </c>
      <c r="M1924" s="9">
        <v>31.11</v>
      </c>
      <c r="N1924" s="9">
        <v>90</v>
      </c>
      <c r="O1924" s="9">
        <v>77</v>
      </c>
      <c r="P1924" s="9">
        <v>1</v>
      </c>
    </row>
    <row r="1925" spans="1:16" ht="15.75" customHeight="1" x14ac:dyDescent="0.2">
      <c r="A1925" s="9">
        <v>1</v>
      </c>
      <c r="B1925" s="9">
        <v>37</v>
      </c>
      <c r="C1925" s="9">
        <v>2</v>
      </c>
      <c r="D1925" s="9">
        <v>1</v>
      </c>
      <c r="E1925" s="9">
        <v>20</v>
      </c>
      <c r="F1925" s="9">
        <v>0</v>
      </c>
      <c r="G1925" s="9">
        <v>0</v>
      </c>
      <c r="H1925" s="9">
        <v>0</v>
      </c>
      <c r="I1925" s="9">
        <v>0</v>
      </c>
      <c r="J1925" s="9">
        <v>211</v>
      </c>
      <c r="K1925" s="9">
        <v>116.5</v>
      </c>
      <c r="L1925" s="9">
        <v>77.5</v>
      </c>
      <c r="M1925" s="9">
        <v>24.5</v>
      </c>
      <c r="N1925" s="9">
        <v>68</v>
      </c>
      <c r="O1925" s="9">
        <v>78</v>
      </c>
      <c r="P1925" s="9">
        <v>1</v>
      </c>
    </row>
    <row r="1926" spans="1:16" ht="15.75" customHeight="1" x14ac:dyDescent="0.2">
      <c r="A1926" s="9">
        <v>0</v>
      </c>
      <c r="B1926" s="9">
        <v>44</v>
      </c>
      <c r="C1926" s="9">
        <v>3</v>
      </c>
      <c r="D1926" s="9">
        <v>1</v>
      </c>
      <c r="E1926" s="9">
        <v>20</v>
      </c>
      <c r="F1926" s="9">
        <v>0</v>
      </c>
      <c r="G1926" s="9">
        <v>0</v>
      </c>
      <c r="H1926" s="9">
        <v>0</v>
      </c>
      <c r="I1926" s="9">
        <v>0</v>
      </c>
      <c r="J1926" s="9">
        <v>245</v>
      </c>
      <c r="K1926" s="9">
        <v>95</v>
      </c>
      <c r="L1926" s="9">
        <v>50</v>
      </c>
      <c r="M1926" s="9">
        <v>21.65</v>
      </c>
      <c r="N1926" s="9">
        <v>82</v>
      </c>
      <c r="O1926" s="9" t="s">
        <v>92</v>
      </c>
      <c r="P1926" s="9">
        <v>0</v>
      </c>
    </row>
    <row r="1927" spans="1:16" ht="15.75" customHeight="1" x14ac:dyDescent="0.2">
      <c r="A1927" s="9">
        <v>1</v>
      </c>
      <c r="B1927" s="9">
        <v>61</v>
      </c>
      <c r="C1927" s="9">
        <v>2</v>
      </c>
      <c r="D1927" s="9">
        <v>1</v>
      </c>
      <c r="E1927" s="9">
        <v>20</v>
      </c>
      <c r="F1927" s="9">
        <v>0</v>
      </c>
      <c r="G1927" s="9">
        <v>0</v>
      </c>
      <c r="H1927" s="9">
        <v>0</v>
      </c>
      <c r="I1927" s="9">
        <v>0</v>
      </c>
      <c r="J1927" s="9">
        <v>167</v>
      </c>
      <c r="K1927" s="9">
        <v>105</v>
      </c>
      <c r="L1927" s="9">
        <v>67.5</v>
      </c>
      <c r="M1927" s="9">
        <v>27.28</v>
      </c>
      <c r="N1927" s="9">
        <v>88</v>
      </c>
      <c r="O1927" s="9">
        <v>86</v>
      </c>
      <c r="P1927" s="9">
        <v>0</v>
      </c>
    </row>
    <row r="1928" spans="1:16" ht="15.75" customHeight="1" x14ac:dyDescent="0.2">
      <c r="A1928" s="9">
        <v>0</v>
      </c>
      <c r="B1928" s="9">
        <v>58</v>
      </c>
      <c r="C1928" s="9">
        <v>1</v>
      </c>
      <c r="D1928" s="9">
        <v>0</v>
      </c>
      <c r="E1928" s="9">
        <v>0</v>
      </c>
      <c r="F1928" s="9">
        <v>0</v>
      </c>
      <c r="G1928" s="9">
        <v>0</v>
      </c>
      <c r="H1928" s="9">
        <v>0</v>
      </c>
      <c r="I1928" s="9">
        <v>0</v>
      </c>
      <c r="J1928" s="9">
        <v>296</v>
      </c>
      <c r="K1928" s="9">
        <v>141.5</v>
      </c>
      <c r="L1928" s="9">
        <v>87</v>
      </c>
      <c r="M1928" s="9">
        <v>28.31</v>
      </c>
      <c r="N1928" s="9">
        <v>75</v>
      </c>
      <c r="O1928" s="9" t="s">
        <v>92</v>
      </c>
      <c r="P1928" s="9">
        <v>0</v>
      </c>
    </row>
    <row r="1929" spans="1:16" ht="15.75" customHeight="1" x14ac:dyDescent="0.2">
      <c r="A1929" s="9">
        <v>0</v>
      </c>
      <c r="B1929" s="9">
        <v>42</v>
      </c>
      <c r="C1929" s="9">
        <v>2</v>
      </c>
      <c r="D1929" s="9">
        <v>1</v>
      </c>
      <c r="E1929" s="9">
        <v>25</v>
      </c>
      <c r="F1929" s="9">
        <v>0</v>
      </c>
      <c r="G1929" s="9">
        <v>0</v>
      </c>
      <c r="H1929" s="9">
        <v>0</v>
      </c>
      <c r="I1929" s="9">
        <v>0</v>
      </c>
      <c r="J1929" s="9">
        <v>286</v>
      </c>
      <c r="K1929" s="9">
        <v>133.5</v>
      </c>
      <c r="L1929" s="9">
        <v>80</v>
      </c>
      <c r="M1929" s="9">
        <v>26.25</v>
      </c>
      <c r="N1929" s="9">
        <v>75</v>
      </c>
      <c r="O1929" s="9">
        <v>65</v>
      </c>
      <c r="P1929" s="9">
        <v>0</v>
      </c>
    </row>
    <row r="1930" spans="1:16" ht="15.75" customHeight="1" x14ac:dyDescent="0.2">
      <c r="A1930" s="9">
        <v>0</v>
      </c>
      <c r="B1930" s="9">
        <v>42</v>
      </c>
      <c r="C1930" s="9">
        <v>3</v>
      </c>
      <c r="D1930" s="9">
        <v>1</v>
      </c>
      <c r="E1930" s="9">
        <v>20</v>
      </c>
      <c r="F1930" s="9">
        <v>0</v>
      </c>
      <c r="G1930" s="9">
        <v>0</v>
      </c>
      <c r="H1930" s="9">
        <v>0</v>
      </c>
      <c r="I1930" s="9">
        <v>0</v>
      </c>
      <c r="J1930" s="9">
        <v>193</v>
      </c>
      <c r="K1930" s="9">
        <v>129</v>
      </c>
      <c r="L1930" s="9">
        <v>91.5</v>
      </c>
      <c r="M1930" s="9">
        <v>27.78</v>
      </c>
      <c r="N1930" s="9">
        <v>95</v>
      </c>
      <c r="O1930" s="9">
        <v>74</v>
      </c>
      <c r="P1930" s="9">
        <v>0</v>
      </c>
    </row>
    <row r="1931" spans="1:16" ht="15.75" customHeight="1" x14ac:dyDescent="0.2">
      <c r="A1931" s="9">
        <v>1</v>
      </c>
      <c r="B1931" s="9">
        <v>40</v>
      </c>
      <c r="C1931" s="9">
        <v>2</v>
      </c>
      <c r="D1931" s="9">
        <v>0</v>
      </c>
      <c r="E1931" s="9">
        <v>0</v>
      </c>
      <c r="F1931" s="9">
        <v>0</v>
      </c>
      <c r="G1931" s="9">
        <v>0</v>
      </c>
      <c r="H1931" s="9">
        <v>0</v>
      </c>
      <c r="I1931" s="9">
        <v>0</v>
      </c>
      <c r="J1931" s="9">
        <v>222</v>
      </c>
      <c r="K1931" s="9">
        <v>112</v>
      </c>
      <c r="L1931" s="9">
        <v>82</v>
      </c>
      <c r="M1931" s="9">
        <v>23.71</v>
      </c>
      <c r="N1931" s="9">
        <v>77</v>
      </c>
      <c r="O1931" s="9">
        <v>85</v>
      </c>
      <c r="P1931" s="9">
        <v>0</v>
      </c>
    </row>
    <row r="1932" spans="1:16" ht="15.75" customHeight="1" x14ac:dyDescent="0.2">
      <c r="A1932" s="9">
        <v>0</v>
      </c>
      <c r="B1932" s="9">
        <v>59</v>
      </c>
      <c r="C1932" s="9">
        <v>1</v>
      </c>
      <c r="D1932" s="9">
        <v>0</v>
      </c>
      <c r="E1932" s="9">
        <v>0</v>
      </c>
      <c r="F1932" s="9">
        <v>0</v>
      </c>
      <c r="G1932" s="9">
        <v>0</v>
      </c>
      <c r="H1932" s="9">
        <v>1</v>
      </c>
      <c r="I1932" s="9">
        <v>0</v>
      </c>
      <c r="J1932" s="9">
        <v>288</v>
      </c>
      <c r="K1932" s="9">
        <v>158</v>
      </c>
      <c r="L1932" s="9">
        <v>90</v>
      </c>
      <c r="M1932" s="9">
        <v>32.840000000000003</v>
      </c>
      <c r="N1932" s="9">
        <v>70</v>
      </c>
      <c r="O1932" s="9">
        <v>87</v>
      </c>
      <c r="P1932" s="9">
        <v>0</v>
      </c>
    </row>
    <row r="1933" spans="1:16" ht="15.75" customHeight="1" x14ac:dyDescent="0.2">
      <c r="A1933" s="9">
        <v>0</v>
      </c>
      <c r="B1933" s="9">
        <v>58</v>
      </c>
      <c r="C1933" s="9">
        <v>2</v>
      </c>
      <c r="D1933" s="9">
        <v>0</v>
      </c>
      <c r="E1933" s="9">
        <v>0</v>
      </c>
      <c r="F1933" s="9">
        <v>0</v>
      </c>
      <c r="G1933" s="9">
        <v>0</v>
      </c>
      <c r="H1933" s="9">
        <v>1</v>
      </c>
      <c r="I1933" s="9">
        <v>1</v>
      </c>
      <c r="J1933" s="9">
        <v>240</v>
      </c>
      <c r="K1933" s="9">
        <v>150</v>
      </c>
      <c r="L1933" s="9">
        <v>80</v>
      </c>
      <c r="M1933" s="9">
        <v>26.45</v>
      </c>
      <c r="N1933" s="9">
        <v>66</v>
      </c>
      <c r="O1933" s="9">
        <v>255</v>
      </c>
      <c r="P1933" s="9">
        <v>1</v>
      </c>
    </row>
    <row r="1934" spans="1:16" ht="15.75" customHeight="1" x14ac:dyDescent="0.2">
      <c r="A1934" s="9">
        <v>0</v>
      </c>
      <c r="B1934" s="9">
        <v>63</v>
      </c>
      <c r="C1934" s="9">
        <v>1</v>
      </c>
      <c r="D1934" s="9">
        <v>0</v>
      </c>
      <c r="E1934" s="9">
        <v>0</v>
      </c>
      <c r="F1934" s="9">
        <v>0</v>
      </c>
      <c r="G1934" s="9">
        <v>0</v>
      </c>
      <c r="H1934" s="9">
        <v>0</v>
      </c>
      <c r="I1934" s="9">
        <v>0</v>
      </c>
      <c r="J1934" s="9">
        <v>362</v>
      </c>
      <c r="K1934" s="9">
        <v>151.5</v>
      </c>
      <c r="L1934" s="9">
        <v>82.5</v>
      </c>
      <c r="M1934" s="9">
        <v>25.15</v>
      </c>
      <c r="N1934" s="9">
        <v>102</v>
      </c>
      <c r="O1934" s="9" t="s">
        <v>92</v>
      </c>
      <c r="P1934" s="9">
        <v>0</v>
      </c>
    </row>
    <row r="1935" spans="1:16" ht="15.75" customHeight="1" x14ac:dyDescent="0.2">
      <c r="A1935" s="9">
        <v>1</v>
      </c>
      <c r="B1935" s="9">
        <v>41</v>
      </c>
      <c r="C1935" s="9">
        <v>2</v>
      </c>
      <c r="D1935" s="9">
        <v>1</v>
      </c>
      <c r="E1935" s="9">
        <v>30</v>
      </c>
      <c r="F1935" s="9">
        <v>0</v>
      </c>
      <c r="G1935" s="9">
        <v>0</v>
      </c>
      <c r="H1935" s="9">
        <v>0</v>
      </c>
      <c r="I1935" s="9">
        <v>0</v>
      </c>
      <c r="J1935" s="9">
        <v>224</v>
      </c>
      <c r="K1935" s="9">
        <v>114</v>
      </c>
      <c r="L1935" s="9">
        <v>68</v>
      </c>
      <c r="M1935" s="9">
        <v>21.42</v>
      </c>
      <c r="N1935" s="9">
        <v>66</v>
      </c>
      <c r="O1935" s="9">
        <v>107</v>
      </c>
      <c r="P1935" s="9">
        <v>0</v>
      </c>
    </row>
    <row r="1936" spans="1:16" ht="15.75" customHeight="1" x14ac:dyDescent="0.2">
      <c r="A1936" s="9">
        <v>0</v>
      </c>
      <c r="B1936" s="9">
        <v>51</v>
      </c>
      <c r="C1936" s="9">
        <v>1</v>
      </c>
      <c r="D1936" s="9">
        <v>0</v>
      </c>
      <c r="E1936" s="9">
        <v>0</v>
      </c>
      <c r="F1936" s="9">
        <v>0</v>
      </c>
      <c r="G1936" s="9">
        <v>0</v>
      </c>
      <c r="H1936" s="9">
        <v>0</v>
      </c>
      <c r="I1936" s="9">
        <v>0</v>
      </c>
      <c r="J1936" s="9">
        <v>246</v>
      </c>
      <c r="K1936" s="9">
        <v>135</v>
      </c>
      <c r="L1936" s="9">
        <v>82</v>
      </c>
      <c r="M1936" s="9">
        <v>24.67</v>
      </c>
      <c r="N1936" s="9">
        <v>70</v>
      </c>
      <c r="O1936" s="9">
        <v>77</v>
      </c>
      <c r="P1936" s="9">
        <v>0</v>
      </c>
    </row>
    <row r="1937" spans="1:16" ht="15.75" customHeight="1" x14ac:dyDescent="0.2">
      <c r="A1937" s="9">
        <v>1</v>
      </c>
      <c r="B1937" s="9">
        <v>62</v>
      </c>
      <c r="C1937" s="9">
        <v>3</v>
      </c>
      <c r="D1937" s="9">
        <v>0</v>
      </c>
      <c r="E1937" s="9">
        <v>0</v>
      </c>
      <c r="F1937" s="9">
        <v>0</v>
      </c>
      <c r="G1937" s="9">
        <v>0</v>
      </c>
      <c r="H1937" s="9">
        <v>0</v>
      </c>
      <c r="I1937" s="9">
        <v>0</v>
      </c>
      <c r="J1937" s="9">
        <v>202</v>
      </c>
      <c r="K1937" s="9">
        <v>111</v>
      </c>
      <c r="L1937" s="9">
        <v>79.5</v>
      </c>
      <c r="M1937" s="9">
        <v>27.91</v>
      </c>
      <c r="N1937" s="9">
        <v>80</v>
      </c>
      <c r="O1937" s="9">
        <v>100</v>
      </c>
      <c r="P1937" s="9">
        <v>0</v>
      </c>
    </row>
    <row r="1938" spans="1:16" ht="15.75" customHeight="1" x14ac:dyDescent="0.2">
      <c r="A1938" s="9">
        <v>0</v>
      </c>
      <c r="B1938" s="9">
        <v>49</v>
      </c>
      <c r="C1938" s="9">
        <v>1</v>
      </c>
      <c r="D1938" s="9">
        <v>0</v>
      </c>
      <c r="E1938" s="9">
        <v>0</v>
      </c>
      <c r="F1938" s="9">
        <v>0</v>
      </c>
      <c r="G1938" s="9">
        <v>0</v>
      </c>
      <c r="H1938" s="9">
        <v>0</v>
      </c>
      <c r="I1938" s="9">
        <v>0</v>
      </c>
      <c r="J1938" s="9">
        <v>307</v>
      </c>
      <c r="K1938" s="9">
        <v>112.5</v>
      </c>
      <c r="L1938" s="9">
        <v>70</v>
      </c>
      <c r="M1938" s="9">
        <v>23.86</v>
      </c>
      <c r="N1938" s="9">
        <v>60</v>
      </c>
      <c r="O1938" s="9">
        <v>72</v>
      </c>
      <c r="P1938" s="9">
        <v>0</v>
      </c>
    </row>
    <row r="1939" spans="1:16" ht="15.75" customHeight="1" x14ac:dyDescent="0.2">
      <c r="A1939" s="9">
        <v>0</v>
      </c>
      <c r="B1939" s="9">
        <v>59</v>
      </c>
      <c r="C1939" s="9">
        <v>1</v>
      </c>
      <c r="D1939" s="9">
        <v>0</v>
      </c>
      <c r="E1939" s="9">
        <v>0</v>
      </c>
      <c r="F1939" s="9">
        <v>0</v>
      </c>
      <c r="G1939" s="9">
        <v>0</v>
      </c>
      <c r="H1939" s="9">
        <v>1</v>
      </c>
      <c r="I1939" s="9">
        <v>0</v>
      </c>
      <c r="J1939" s="9">
        <v>410</v>
      </c>
      <c r="K1939" s="9">
        <v>142</v>
      </c>
      <c r="L1939" s="9">
        <v>79</v>
      </c>
      <c r="M1939" s="9">
        <v>25.58</v>
      </c>
      <c r="N1939" s="9">
        <v>78</v>
      </c>
      <c r="O1939" s="9">
        <v>90</v>
      </c>
      <c r="P1939" s="9">
        <v>0</v>
      </c>
    </row>
    <row r="1940" spans="1:16" ht="15.75" customHeight="1" x14ac:dyDescent="0.2">
      <c r="A1940" s="9">
        <v>0</v>
      </c>
      <c r="B1940" s="9">
        <v>44</v>
      </c>
      <c r="C1940" s="9">
        <v>2</v>
      </c>
      <c r="D1940" s="9">
        <v>1</v>
      </c>
      <c r="E1940" s="9">
        <v>20</v>
      </c>
      <c r="F1940" s="9">
        <v>0</v>
      </c>
      <c r="G1940" s="9">
        <v>0</v>
      </c>
      <c r="H1940" s="9">
        <v>0</v>
      </c>
      <c r="I1940" s="9">
        <v>0</v>
      </c>
      <c r="J1940" s="9">
        <v>243</v>
      </c>
      <c r="K1940" s="9">
        <v>129</v>
      </c>
      <c r="L1940" s="9">
        <v>88</v>
      </c>
      <c r="M1940" s="9">
        <v>30.85</v>
      </c>
      <c r="N1940" s="9">
        <v>90</v>
      </c>
      <c r="O1940" s="9">
        <v>83</v>
      </c>
      <c r="P1940" s="9">
        <v>0</v>
      </c>
    </row>
    <row r="1941" spans="1:16" ht="15.75" customHeight="1" x14ac:dyDescent="0.2">
      <c r="A1941" s="9">
        <v>1</v>
      </c>
      <c r="B1941" s="9">
        <v>64</v>
      </c>
      <c r="C1941" s="9">
        <v>1</v>
      </c>
      <c r="D1941" s="9">
        <v>0</v>
      </c>
      <c r="E1941" s="9">
        <v>0</v>
      </c>
      <c r="F1941" s="9">
        <v>0</v>
      </c>
      <c r="G1941" s="9">
        <v>0</v>
      </c>
      <c r="H1941" s="9">
        <v>0</v>
      </c>
      <c r="I1941" s="9">
        <v>0</v>
      </c>
      <c r="J1941" s="9">
        <v>296</v>
      </c>
      <c r="K1941" s="9">
        <v>142</v>
      </c>
      <c r="L1941" s="9">
        <v>84</v>
      </c>
      <c r="M1941" s="9">
        <v>27.01</v>
      </c>
      <c r="N1941" s="9">
        <v>52</v>
      </c>
      <c r="O1941" s="9">
        <v>83</v>
      </c>
      <c r="P1941" s="9">
        <v>1</v>
      </c>
    </row>
    <row r="1942" spans="1:16" ht="15.75" customHeight="1" x14ac:dyDescent="0.2">
      <c r="A1942" s="9">
        <v>0</v>
      </c>
      <c r="B1942" s="9">
        <v>52</v>
      </c>
      <c r="C1942" s="9">
        <v>4</v>
      </c>
      <c r="D1942" s="9">
        <v>1</v>
      </c>
      <c r="E1942" s="9">
        <v>20</v>
      </c>
      <c r="F1942" s="9">
        <v>0</v>
      </c>
      <c r="G1942" s="9">
        <v>0</v>
      </c>
      <c r="H1942" s="9">
        <v>0</v>
      </c>
      <c r="I1942" s="9">
        <v>0</v>
      </c>
      <c r="J1942" s="9" t="s">
        <v>92</v>
      </c>
      <c r="K1942" s="9">
        <v>110</v>
      </c>
      <c r="L1942" s="9">
        <v>70</v>
      </c>
      <c r="M1942" s="9">
        <v>22.52</v>
      </c>
      <c r="N1942" s="9">
        <v>75</v>
      </c>
      <c r="O1942" s="9" t="s">
        <v>92</v>
      </c>
      <c r="P1942" s="9">
        <v>0</v>
      </c>
    </row>
    <row r="1943" spans="1:16" ht="15.75" customHeight="1" x14ac:dyDescent="0.2">
      <c r="A1943" s="9">
        <v>0</v>
      </c>
      <c r="B1943" s="9">
        <v>45</v>
      </c>
      <c r="C1943" s="9">
        <v>3</v>
      </c>
      <c r="D1943" s="9">
        <v>0</v>
      </c>
      <c r="E1943" s="9">
        <v>0</v>
      </c>
      <c r="F1943" s="9">
        <v>0</v>
      </c>
      <c r="G1943" s="9">
        <v>0</v>
      </c>
      <c r="H1943" s="9">
        <v>0</v>
      </c>
      <c r="I1943" s="9">
        <v>0</v>
      </c>
      <c r="J1943" s="9">
        <v>237</v>
      </c>
      <c r="K1943" s="9">
        <v>118</v>
      </c>
      <c r="L1943" s="9">
        <v>84</v>
      </c>
      <c r="M1943" s="9">
        <v>22.53</v>
      </c>
      <c r="N1943" s="9">
        <v>68</v>
      </c>
      <c r="O1943" s="9">
        <v>78</v>
      </c>
      <c r="P1943" s="9">
        <v>0</v>
      </c>
    </row>
    <row r="1944" spans="1:16" ht="15.75" customHeight="1" x14ac:dyDescent="0.2">
      <c r="A1944" s="9">
        <v>0</v>
      </c>
      <c r="B1944" s="9">
        <v>63</v>
      </c>
      <c r="C1944" s="9">
        <v>1</v>
      </c>
      <c r="D1944" s="9">
        <v>0</v>
      </c>
      <c r="E1944" s="9">
        <v>0</v>
      </c>
      <c r="F1944" s="9">
        <v>0</v>
      </c>
      <c r="G1944" s="9">
        <v>0</v>
      </c>
      <c r="H1944" s="9">
        <v>1</v>
      </c>
      <c r="I1944" s="9">
        <v>0</v>
      </c>
      <c r="J1944" s="9">
        <v>237</v>
      </c>
      <c r="K1944" s="9">
        <v>155</v>
      </c>
      <c r="L1944" s="9">
        <v>92.5</v>
      </c>
      <c r="M1944" s="9">
        <v>31.5</v>
      </c>
      <c r="N1944" s="9">
        <v>62</v>
      </c>
      <c r="O1944" s="9">
        <v>83</v>
      </c>
      <c r="P1944" s="9">
        <v>0</v>
      </c>
    </row>
    <row r="1945" spans="1:16" ht="15.75" customHeight="1" x14ac:dyDescent="0.2">
      <c r="A1945" s="9">
        <v>1</v>
      </c>
      <c r="B1945" s="9">
        <v>38</v>
      </c>
      <c r="C1945" s="9">
        <v>2</v>
      </c>
      <c r="D1945" s="9">
        <v>1</v>
      </c>
      <c r="E1945" s="9">
        <v>20</v>
      </c>
      <c r="F1945" s="9">
        <v>0</v>
      </c>
      <c r="G1945" s="9">
        <v>0</v>
      </c>
      <c r="H1945" s="9">
        <v>0</v>
      </c>
      <c r="I1945" s="9">
        <v>0</v>
      </c>
      <c r="J1945" s="9">
        <v>227</v>
      </c>
      <c r="K1945" s="9">
        <v>108</v>
      </c>
      <c r="L1945" s="9">
        <v>65.5</v>
      </c>
      <c r="M1945" s="9">
        <v>25.45</v>
      </c>
      <c r="N1945" s="9">
        <v>85</v>
      </c>
      <c r="O1945" s="9">
        <v>110</v>
      </c>
      <c r="P1945" s="9">
        <v>0</v>
      </c>
    </row>
    <row r="1946" spans="1:16" ht="15.75" customHeight="1" x14ac:dyDescent="0.2">
      <c r="A1946" s="9">
        <v>0</v>
      </c>
      <c r="B1946" s="9">
        <v>39</v>
      </c>
      <c r="C1946" s="9">
        <v>3</v>
      </c>
      <c r="D1946" s="9">
        <v>0</v>
      </c>
      <c r="E1946" s="9">
        <v>0</v>
      </c>
      <c r="F1946" s="9">
        <v>0</v>
      </c>
      <c r="G1946" s="9">
        <v>0</v>
      </c>
      <c r="H1946" s="9">
        <v>1</v>
      </c>
      <c r="I1946" s="9">
        <v>0</v>
      </c>
      <c r="J1946" s="9">
        <v>220</v>
      </c>
      <c r="K1946" s="9">
        <v>137.5</v>
      </c>
      <c r="L1946" s="9">
        <v>101.5</v>
      </c>
      <c r="M1946" s="9">
        <v>22.85</v>
      </c>
      <c r="N1946" s="9">
        <v>60</v>
      </c>
      <c r="O1946" s="9">
        <v>88</v>
      </c>
      <c r="P1946" s="9">
        <v>0</v>
      </c>
    </row>
    <row r="1947" spans="1:16" ht="15.75" customHeight="1" x14ac:dyDescent="0.2">
      <c r="A1947" s="9">
        <v>1</v>
      </c>
      <c r="B1947" s="9">
        <v>45</v>
      </c>
      <c r="C1947" s="9">
        <v>3</v>
      </c>
      <c r="D1947" s="9">
        <v>1</v>
      </c>
      <c r="E1947" s="9">
        <v>35</v>
      </c>
      <c r="F1947" s="9">
        <v>0</v>
      </c>
      <c r="G1947" s="9">
        <v>0</v>
      </c>
      <c r="H1947" s="9">
        <v>0</v>
      </c>
      <c r="I1947" s="9">
        <v>0</v>
      </c>
      <c r="J1947" s="9">
        <v>161</v>
      </c>
      <c r="K1947" s="9">
        <v>122</v>
      </c>
      <c r="L1947" s="9">
        <v>82</v>
      </c>
      <c r="M1947" s="9">
        <v>26.09</v>
      </c>
      <c r="N1947" s="9">
        <v>65</v>
      </c>
      <c r="O1947" s="9">
        <v>91</v>
      </c>
      <c r="P1947" s="9">
        <v>0</v>
      </c>
    </row>
    <row r="1948" spans="1:16" ht="15.75" customHeight="1" x14ac:dyDescent="0.2">
      <c r="A1948" s="9">
        <v>0</v>
      </c>
      <c r="B1948" s="9">
        <v>55</v>
      </c>
      <c r="C1948" s="9">
        <v>1</v>
      </c>
      <c r="D1948" s="9">
        <v>0</v>
      </c>
      <c r="E1948" s="9">
        <v>0</v>
      </c>
      <c r="F1948" s="9">
        <v>0</v>
      </c>
      <c r="G1948" s="9">
        <v>0</v>
      </c>
      <c r="H1948" s="9">
        <v>0</v>
      </c>
      <c r="I1948" s="9">
        <v>0</v>
      </c>
      <c r="J1948" s="9">
        <v>232</v>
      </c>
      <c r="K1948" s="9">
        <v>119</v>
      </c>
      <c r="L1948" s="9">
        <v>81</v>
      </c>
      <c r="M1948" s="9">
        <v>30</v>
      </c>
      <c r="N1948" s="9">
        <v>60</v>
      </c>
      <c r="O1948" s="9">
        <v>100</v>
      </c>
      <c r="P1948" s="9">
        <v>1</v>
      </c>
    </row>
    <row r="1949" spans="1:16" ht="15.75" customHeight="1" x14ac:dyDescent="0.2">
      <c r="A1949" s="9">
        <v>0</v>
      </c>
      <c r="B1949" s="9">
        <v>63</v>
      </c>
      <c r="C1949" s="9">
        <v>1</v>
      </c>
      <c r="D1949" s="9">
        <v>1</v>
      </c>
      <c r="E1949" s="9">
        <v>10</v>
      </c>
      <c r="F1949" s="9">
        <v>1</v>
      </c>
      <c r="G1949" s="9">
        <v>0</v>
      </c>
      <c r="H1949" s="9">
        <v>1</v>
      </c>
      <c r="I1949" s="9">
        <v>0</v>
      </c>
      <c r="J1949" s="9">
        <v>213</v>
      </c>
      <c r="K1949" s="9">
        <v>182</v>
      </c>
      <c r="L1949" s="9">
        <v>92</v>
      </c>
      <c r="M1949" s="9">
        <v>26.87</v>
      </c>
      <c r="N1949" s="9">
        <v>52</v>
      </c>
      <c r="O1949" s="9">
        <v>63</v>
      </c>
      <c r="P1949" s="9">
        <v>0</v>
      </c>
    </row>
    <row r="1950" spans="1:16" ht="15.75" customHeight="1" x14ac:dyDescent="0.2">
      <c r="A1950" s="9">
        <v>1</v>
      </c>
      <c r="B1950" s="9">
        <v>41</v>
      </c>
      <c r="C1950" s="9">
        <v>3</v>
      </c>
      <c r="D1950" s="9">
        <v>0</v>
      </c>
      <c r="E1950" s="9">
        <v>0</v>
      </c>
      <c r="F1950" s="9">
        <v>0</v>
      </c>
      <c r="G1950" s="9">
        <v>0</v>
      </c>
      <c r="H1950" s="9">
        <v>1</v>
      </c>
      <c r="I1950" s="9">
        <v>0</v>
      </c>
      <c r="J1950" s="9">
        <v>250</v>
      </c>
      <c r="K1950" s="9">
        <v>150</v>
      </c>
      <c r="L1950" s="9">
        <v>92</v>
      </c>
      <c r="M1950" s="9">
        <v>33.29</v>
      </c>
      <c r="N1950" s="9">
        <v>85</v>
      </c>
      <c r="O1950" s="9">
        <v>85</v>
      </c>
      <c r="P1950" s="9">
        <v>0</v>
      </c>
    </row>
    <row r="1951" spans="1:16" ht="15.75" customHeight="1" x14ac:dyDescent="0.2">
      <c r="A1951" s="9">
        <v>0</v>
      </c>
      <c r="B1951" s="9">
        <v>46</v>
      </c>
      <c r="C1951" s="9">
        <v>1</v>
      </c>
      <c r="D1951" s="9">
        <v>0</v>
      </c>
      <c r="E1951" s="9">
        <v>0</v>
      </c>
      <c r="F1951" s="9">
        <v>0</v>
      </c>
      <c r="G1951" s="9">
        <v>0</v>
      </c>
      <c r="H1951" s="9">
        <v>0</v>
      </c>
      <c r="I1951" s="9">
        <v>0</v>
      </c>
      <c r="J1951" s="9">
        <v>295</v>
      </c>
      <c r="K1951" s="9">
        <v>145</v>
      </c>
      <c r="L1951" s="9">
        <v>90</v>
      </c>
      <c r="M1951" s="9">
        <v>25.87</v>
      </c>
      <c r="N1951" s="9">
        <v>90</v>
      </c>
      <c r="O1951" s="9">
        <v>79</v>
      </c>
      <c r="P1951" s="9">
        <v>0</v>
      </c>
    </row>
    <row r="1952" spans="1:16" ht="15.75" customHeight="1" x14ac:dyDescent="0.2">
      <c r="A1952" s="9">
        <v>0</v>
      </c>
      <c r="B1952" s="9">
        <v>58</v>
      </c>
      <c r="C1952" s="9">
        <v>3</v>
      </c>
      <c r="D1952" s="9">
        <v>0</v>
      </c>
      <c r="E1952" s="9">
        <v>0</v>
      </c>
      <c r="F1952" s="9">
        <v>0</v>
      </c>
      <c r="G1952" s="9">
        <v>0</v>
      </c>
      <c r="H1952" s="9">
        <v>1</v>
      </c>
      <c r="I1952" s="9">
        <v>0</v>
      </c>
      <c r="J1952" s="9">
        <v>232</v>
      </c>
      <c r="K1952" s="9">
        <v>145</v>
      </c>
      <c r="L1952" s="9">
        <v>94</v>
      </c>
      <c r="M1952" s="9">
        <v>26.38</v>
      </c>
      <c r="N1952" s="9">
        <v>66</v>
      </c>
      <c r="O1952" s="9">
        <v>80</v>
      </c>
      <c r="P1952" s="9">
        <v>0</v>
      </c>
    </row>
    <row r="1953" spans="1:16" ht="15.75" customHeight="1" x14ac:dyDescent="0.2">
      <c r="A1953" s="9">
        <v>0</v>
      </c>
      <c r="B1953" s="9">
        <v>53</v>
      </c>
      <c r="C1953" s="9" t="s">
        <v>92</v>
      </c>
      <c r="D1953" s="9">
        <v>0</v>
      </c>
      <c r="E1953" s="9">
        <v>0</v>
      </c>
      <c r="F1953" s="9">
        <v>0</v>
      </c>
      <c r="G1953" s="9">
        <v>0</v>
      </c>
      <c r="H1953" s="9">
        <v>0</v>
      </c>
      <c r="I1953" s="9">
        <v>0</v>
      </c>
      <c r="J1953" s="9">
        <v>185</v>
      </c>
      <c r="K1953" s="9">
        <v>96</v>
      </c>
      <c r="L1953" s="9">
        <v>72</v>
      </c>
      <c r="M1953" s="9">
        <v>21.35</v>
      </c>
      <c r="N1953" s="9">
        <v>60</v>
      </c>
      <c r="O1953" s="9">
        <v>82</v>
      </c>
      <c r="P1953" s="9">
        <v>0</v>
      </c>
    </row>
    <row r="1954" spans="1:16" ht="15.75" customHeight="1" x14ac:dyDescent="0.2">
      <c r="A1954" s="9">
        <v>1</v>
      </c>
      <c r="B1954" s="9">
        <v>59</v>
      </c>
      <c r="C1954" s="9">
        <v>4</v>
      </c>
      <c r="D1954" s="9">
        <v>0</v>
      </c>
      <c r="E1954" s="9">
        <v>0</v>
      </c>
      <c r="F1954" s="9">
        <v>0</v>
      </c>
      <c r="G1954" s="9">
        <v>0</v>
      </c>
      <c r="H1954" s="9">
        <v>0</v>
      </c>
      <c r="I1954" s="9">
        <v>0</v>
      </c>
      <c r="J1954" s="9">
        <v>210</v>
      </c>
      <c r="K1954" s="9">
        <v>134</v>
      </c>
      <c r="L1954" s="9">
        <v>84</v>
      </c>
      <c r="M1954" s="9">
        <v>25.64</v>
      </c>
      <c r="N1954" s="9">
        <v>58</v>
      </c>
      <c r="O1954" s="9">
        <v>77</v>
      </c>
      <c r="P1954" s="9">
        <v>1</v>
      </c>
    </row>
    <row r="1955" spans="1:16" ht="15.75" customHeight="1" x14ac:dyDescent="0.2">
      <c r="A1955" s="9">
        <v>1</v>
      </c>
      <c r="B1955" s="9">
        <v>46</v>
      </c>
      <c r="C1955" s="9">
        <v>1</v>
      </c>
      <c r="D1955" s="9">
        <v>0</v>
      </c>
      <c r="E1955" s="9">
        <v>0</v>
      </c>
      <c r="F1955" s="9">
        <v>0</v>
      </c>
      <c r="G1955" s="9">
        <v>0</v>
      </c>
      <c r="H1955" s="9">
        <v>0</v>
      </c>
      <c r="I1955" s="9">
        <v>0</v>
      </c>
      <c r="J1955" s="9">
        <v>222</v>
      </c>
      <c r="K1955" s="9">
        <v>120.5</v>
      </c>
      <c r="L1955" s="9">
        <v>73.5</v>
      </c>
      <c r="M1955" s="9">
        <v>27.23</v>
      </c>
      <c r="N1955" s="9">
        <v>77</v>
      </c>
      <c r="O1955" s="9">
        <v>60</v>
      </c>
      <c r="P1955" s="9">
        <v>0</v>
      </c>
    </row>
    <row r="1956" spans="1:16" ht="15.75" customHeight="1" x14ac:dyDescent="0.2">
      <c r="A1956" s="9">
        <v>0</v>
      </c>
      <c r="B1956" s="9">
        <v>51</v>
      </c>
      <c r="C1956" s="9">
        <v>3</v>
      </c>
      <c r="D1956" s="9">
        <v>0</v>
      </c>
      <c r="E1956" s="9">
        <v>0</v>
      </c>
      <c r="F1956" s="9">
        <v>0</v>
      </c>
      <c r="G1956" s="9">
        <v>0</v>
      </c>
      <c r="H1956" s="9">
        <v>0</v>
      </c>
      <c r="I1956" s="9">
        <v>0</v>
      </c>
      <c r="J1956" s="9">
        <v>216</v>
      </c>
      <c r="K1956" s="9">
        <v>128</v>
      </c>
      <c r="L1956" s="9">
        <v>83.5</v>
      </c>
      <c r="M1956" s="9">
        <v>24.41</v>
      </c>
      <c r="N1956" s="9">
        <v>72</v>
      </c>
      <c r="O1956" s="9">
        <v>75</v>
      </c>
      <c r="P1956" s="9">
        <v>0</v>
      </c>
    </row>
    <row r="1957" spans="1:16" ht="15.75" customHeight="1" x14ac:dyDescent="0.2">
      <c r="A1957" s="9">
        <v>0</v>
      </c>
      <c r="B1957" s="9">
        <v>42</v>
      </c>
      <c r="C1957" s="9">
        <v>3</v>
      </c>
      <c r="D1957" s="9">
        <v>0</v>
      </c>
      <c r="E1957" s="9">
        <v>0</v>
      </c>
      <c r="F1957" s="9">
        <v>0</v>
      </c>
      <c r="G1957" s="9">
        <v>0</v>
      </c>
      <c r="H1957" s="9">
        <v>0</v>
      </c>
      <c r="I1957" s="9">
        <v>0</v>
      </c>
      <c r="J1957" s="9">
        <v>190</v>
      </c>
      <c r="K1957" s="9">
        <v>121</v>
      </c>
      <c r="L1957" s="9">
        <v>85.5</v>
      </c>
      <c r="M1957" s="9">
        <v>22.19</v>
      </c>
      <c r="N1957" s="9">
        <v>87</v>
      </c>
      <c r="O1957" s="9">
        <v>85</v>
      </c>
      <c r="P1957" s="9">
        <v>0</v>
      </c>
    </row>
    <row r="1958" spans="1:16" ht="15.75" customHeight="1" x14ac:dyDescent="0.2">
      <c r="A1958" s="9">
        <v>0</v>
      </c>
      <c r="B1958" s="9">
        <v>62</v>
      </c>
      <c r="C1958" s="9">
        <v>1</v>
      </c>
      <c r="D1958" s="9">
        <v>0</v>
      </c>
      <c r="E1958" s="9">
        <v>0</v>
      </c>
      <c r="F1958" s="9">
        <v>0</v>
      </c>
      <c r="G1958" s="9">
        <v>0</v>
      </c>
      <c r="H1958" s="9">
        <v>1</v>
      </c>
      <c r="I1958" s="9">
        <v>0</v>
      </c>
      <c r="J1958" s="9">
        <v>262</v>
      </c>
      <c r="K1958" s="9">
        <v>175</v>
      </c>
      <c r="L1958" s="9">
        <v>85</v>
      </c>
      <c r="M1958" s="9">
        <v>30.91</v>
      </c>
      <c r="N1958" s="9">
        <v>68</v>
      </c>
      <c r="O1958" s="9">
        <v>72</v>
      </c>
      <c r="P1958" s="9">
        <v>0</v>
      </c>
    </row>
    <row r="1959" spans="1:16" ht="15.75" customHeight="1" x14ac:dyDescent="0.2">
      <c r="A1959" s="9">
        <v>1</v>
      </c>
      <c r="B1959" s="9">
        <v>47</v>
      </c>
      <c r="C1959" s="9">
        <v>1</v>
      </c>
      <c r="D1959" s="9">
        <v>1</v>
      </c>
      <c r="E1959" s="9">
        <v>30</v>
      </c>
      <c r="F1959" s="9">
        <v>0</v>
      </c>
      <c r="G1959" s="9">
        <v>0</v>
      </c>
      <c r="H1959" s="9">
        <v>0</v>
      </c>
      <c r="I1959" s="9">
        <v>0</v>
      </c>
      <c r="J1959" s="9">
        <v>260</v>
      </c>
      <c r="K1959" s="9">
        <v>111</v>
      </c>
      <c r="L1959" s="9">
        <v>70</v>
      </c>
      <c r="M1959" s="9">
        <v>23.46</v>
      </c>
      <c r="N1959" s="9">
        <v>66</v>
      </c>
      <c r="O1959" s="9">
        <v>71</v>
      </c>
      <c r="P1959" s="9">
        <v>0</v>
      </c>
    </row>
    <row r="1960" spans="1:16" ht="15.75" customHeight="1" x14ac:dyDescent="0.2">
      <c r="A1960" s="9">
        <v>0</v>
      </c>
      <c r="B1960" s="9">
        <v>43</v>
      </c>
      <c r="C1960" s="9">
        <v>3</v>
      </c>
      <c r="D1960" s="9">
        <v>0</v>
      </c>
      <c r="E1960" s="9">
        <v>0</v>
      </c>
      <c r="F1960" s="9">
        <v>0</v>
      </c>
      <c r="G1960" s="9">
        <v>0</v>
      </c>
      <c r="H1960" s="9">
        <v>0</v>
      </c>
      <c r="I1960" s="9">
        <v>0</v>
      </c>
      <c r="J1960" s="9">
        <v>192</v>
      </c>
      <c r="K1960" s="9">
        <v>107.5</v>
      </c>
      <c r="L1960" s="9">
        <v>67.5</v>
      </c>
      <c r="M1960" s="9">
        <v>21.22</v>
      </c>
      <c r="N1960" s="9">
        <v>67</v>
      </c>
      <c r="O1960" s="9" t="s">
        <v>92</v>
      </c>
      <c r="P1960" s="9">
        <v>0</v>
      </c>
    </row>
    <row r="1961" spans="1:16" ht="15.75" customHeight="1" x14ac:dyDescent="0.2">
      <c r="A1961" s="9">
        <v>0</v>
      </c>
      <c r="B1961" s="9">
        <v>48</v>
      </c>
      <c r="C1961" s="9">
        <v>1</v>
      </c>
      <c r="D1961" s="9">
        <v>1</v>
      </c>
      <c r="E1961" s="9">
        <v>15</v>
      </c>
      <c r="F1961" s="9">
        <v>0</v>
      </c>
      <c r="G1961" s="9">
        <v>0</v>
      </c>
      <c r="H1961" s="9">
        <v>0</v>
      </c>
      <c r="I1961" s="9">
        <v>0</v>
      </c>
      <c r="J1961" s="9">
        <v>229</v>
      </c>
      <c r="K1961" s="9">
        <v>111</v>
      </c>
      <c r="L1961" s="9">
        <v>85</v>
      </c>
      <c r="M1961" s="9">
        <v>24.1</v>
      </c>
      <c r="N1961" s="9">
        <v>75</v>
      </c>
      <c r="O1961" s="9">
        <v>74</v>
      </c>
      <c r="P1961" s="9">
        <v>0</v>
      </c>
    </row>
    <row r="1962" spans="1:16" ht="15.75" customHeight="1" x14ac:dyDescent="0.2">
      <c r="A1962" s="9">
        <v>0</v>
      </c>
      <c r="B1962" s="9">
        <v>57</v>
      </c>
      <c r="C1962" s="9">
        <v>3</v>
      </c>
      <c r="D1962" s="9">
        <v>1</v>
      </c>
      <c r="E1962" s="9">
        <v>1</v>
      </c>
      <c r="F1962" s="9">
        <v>0</v>
      </c>
      <c r="G1962" s="9">
        <v>0</v>
      </c>
      <c r="H1962" s="9">
        <v>0</v>
      </c>
      <c r="I1962" s="9">
        <v>0</v>
      </c>
      <c r="J1962" s="9">
        <v>289</v>
      </c>
      <c r="K1962" s="9">
        <v>142</v>
      </c>
      <c r="L1962" s="9">
        <v>83</v>
      </c>
      <c r="M1962" s="9">
        <v>35.17</v>
      </c>
      <c r="N1962" s="9">
        <v>68</v>
      </c>
      <c r="O1962" s="9">
        <v>72</v>
      </c>
      <c r="P1962" s="9">
        <v>1</v>
      </c>
    </row>
    <row r="1963" spans="1:16" ht="15.75" customHeight="1" x14ac:dyDescent="0.2">
      <c r="A1963" s="9">
        <v>0</v>
      </c>
      <c r="B1963" s="9">
        <v>43</v>
      </c>
      <c r="C1963" s="9">
        <v>3</v>
      </c>
      <c r="D1963" s="9">
        <v>1</v>
      </c>
      <c r="E1963" s="9">
        <v>8</v>
      </c>
      <c r="F1963" s="9">
        <v>0</v>
      </c>
      <c r="G1963" s="9">
        <v>0</v>
      </c>
      <c r="H1963" s="9">
        <v>0</v>
      </c>
      <c r="I1963" s="9">
        <v>0</v>
      </c>
      <c r="J1963" s="9">
        <v>192</v>
      </c>
      <c r="K1963" s="9">
        <v>119.5</v>
      </c>
      <c r="L1963" s="9">
        <v>69.5</v>
      </c>
      <c r="M1963" s="9">
        <v>24.67</v>
      </c>
      <c r="N1963" s="9">
        <v>90</v>
      </c>
      <c r="O1963" s="9">
        <v>83</v>
      </c>
      <c r="P1963" s="9">
        <v>0</v>
      </c>
    </row>
    <row r="1964" spans="1:16" ht="15.75" customHeight="1" x14ac:dyDescent="0.2">
      <c r="A1964" s="9">
        <v>1</v>
      </c>
      <c r="B1964" s="9">
        <v>64</v>
      </c>
      <c r="C1964" s="9">
        <v>3</v>
      </c>
      <c r="D1964" s="9">
        <v>0</v>
      </c>
      <c r="E1964" s="9">
        <v>0</v>
      </c>
      <c r="F1964" s="9">
        <v>0</v>
      </c>
      <c r="G1964" s="9">
        <v>0</v>
      </c>
      <c r="H1964" s="9">
        <v>0</v>
      </c>
      <c r="I1964" s="9">
        <v>0</v>
      </c>
      <c r="J1964" s="9">
        <v>229</v>
      </c>
      <c r="K1964" s="9">
        <v>105</v>
      </c>
      <c r="L1964" s="9">
        <v>72.5</v>
      </c>
      <c r="M1964" s="9">
        <v>26.76</v>
      </c>
      <c r="N1964" s="9">
        <v>84</v>
      </c>
      <c r="O1964" s="9">
        <v>77</v>
      </c>
      <c r="P1964" s="9">
        <v>0</v>
      </c>
    </row>
    <row r="1965" spans="1:16" ht="15.75" customHeight="1" x14ac:dyDescent="0.2">
      <c r="A1965" s="9">
        <v>1</v>
      </c>
      <c r="B1965" s="9">
        <v>45</v>
      </c>
      <c r="C1965" s="9">
        <v>3</v>
      </c>
      <c r="D1965" s="9">
        <v>1</v>
      </c>
      <c r="E1965" s="9" t="s">
        <v>92</v>
      </c>
      <c r="F1965" s="9">
        <v>0</v>
      </c>
      <c r="G1965" s="9">
        <v>0</v>
      </c>
      <c r="H1965" s="9">
        <v>1</v>
      </c>
      <c r="I1965" s="9">
        <v>0</v>
      </c>
      <c r="J1965" s="9">
        <v>170</v>
      </c>
      <c r="K1965" s="9">
        <v>145.5</v>
      </c>
      <c r="L1965" s="9">
        <v>99</v>
      </c>
      <c r="M1965" s="9">
        <v>26.74</v>
      </c>
      <c r="N1965" s="9">
        <v>83</v>
      </c>
      <c r="O1965" s="9">
        <v>85</v>
      </c>
      <c r="P1965" s="9">
        <v>0</v>
      </c>
    </row>
    <row r="1966" spans="1:16" ht="15.75" customHeight="1" x14ac:dyDescent="0.2">
      <c r="A1966" s="9">
        <v>0</v>
      </c>
      <c r="B1966" s="9">
        <v>49</v>
      </c>
      <c r="C1966" s="9">
        <v>3</v>
      </c>
      <c r="D1966" s="9">
        <v>0</v>
      </c>
      <c r="E1966" s="9">
        <v>0</v>
      </c>
      <c r="F1966" s="9">
        <v>0</v>
      </c>
      <c r="G1966" s="9">
        <v>0</v>
      </c>
      <c r="H1966" s="9">
        <v>0</v>
      </c>
      <c r="I1966" s="9">
        <v>0</v>
      </c>
      <c r="J1966" s="9">
        <v>238</v>
      </c>
      <c r="K1966" s="9">
        <v>97</v>
      </c>
      <c r="L1966" s="9">
        <v>67</v>
      </c>
      <c r="M1966" s="9">
        <v>23.17</v>
      </c>
      <c r="N1966" s="9">
        <v>75</v>
      </c>
      <c r="O1966" s="9">
        <v>77</v>
      </c>
      <c r="P1966" s="9">
        <v>0</v>
      </c>
    </row>
    <row r="1967" spans="1:16" ht="15.75" customHeight="1" x14ac:dyDescent="0.2">
      <c r="A1967" s="9">
        <v>0</v>
      </c>
      <c r="B1967" s="9">
        <v>45</v>
      </c>
      <c r="C1967" s="9">
        <v>1</v>
      </c>
      <c r="D1967" s="9">
        <v>0</v>
      </c>
      <c r="E1967" s="9">
        <v>0</v>
      </c>
      <c r="F1967" s="9">
        <v>0</v>
      </c>
      <c r="G1967" s="9">
        <v>0</v>
      </c>
      <c r="H1967" s="9">
        <v>0</v>
      </c>
      <c r="I1967" s="9">
        <v>0</v>
      </c>
      <c r="J1967" s="9">
        <v>244</v>
      </c>
      <c r="K1967" s="9">
        <v>119</v>
      </c>
      <c r="L1967" s="9">
        <v>73</v>
      </c>
      <c r="M1967" s="9">
        <v>26.51</v>
      </c>
      <c r="N1967" s="9">
        <v>80</v>
      </c>
      <c r="O1967" s="9">
        <v>80</v>
      </c>
      <c r="P1967" s="9">
        <v>0</v>
      </c>
    </row>
    <row r="1968" spans="1:16" ht="15.75" customHeight="1" x14ac:dyDescent="0.2">
      <c r="A1968" s="9">
        <v>1</v>
      </c>
      <c r="B1968" s="9">
        <v>53</v>
      </c>
      <c r="C1968" s="9">
        <v>4</v>
      </c>
      <c r="D1968" s="9">
        <v>1</v>
      </c>
      <c r="E1968" s="9">
        <v>30</v>
      </c>
      <c r="F1968" s="9">
        <v>0</v>
      </c>
      <c r="G1968" s="9">
        <v>0</v>
      </c>
      <c r="H1968" s="9">
        <v>1</v>
      </c>
      <c r="I1968" s="9">
        <v>0</v>
      </c>
      <c r="J1968" s="9">
        <v>226</v>
      </c>
      <c r="K1968" s="9">
        <v>139</v>
      </c>
      <c r="L1968" s="9">
        <v>80</v>
      </c>
      <c r="M1968" s="9">
        <v>23.62</v>
      </c>
      <c r="N1968" s="9">
        <v>72</v>
      </c>
      <c r="O1968" s="9">
        <v>69</v>
      </c>
      <c r="P1968" s="9">
        <v>0</v>
      </c>
    </row>
    <row r="1969" spans="1:16" ht="15.75" customHeight="1" x14ac:dyDescent="0.2">
      <c r="A1969" s="9">
        <v>1</v>
      </c>
      <c r="B1969" s="9">
        <v>45</v>
      </c>
      <c r="C1969" s="9">
        <v>3</v>
      </c>
      <c r="D1969" s="9">
        <v>1</v>
      </c>
      <c r="E1969" s="9">
        <v>30</v>
      </c>
      <c r="F1969" s="9">
        <v>0</v>
      </c>
      <c r="G1969" s="9">
        <v>0</v>
      </c>
      <c r="H1969" s="9">
        <v>0</v>
      </c>
      <c r="I1969" s="9">
        <v>0</v>
      </c>
      <c r="J1969" s="9">
        <v>250</v>
      </c>
      <c r="K1969" s="9">
        <v>126</v>
      </c>
      <c r="L1969" s="9">
        <v>89.5</v>
      </c>
      <c r="M1969" s="9">
        <v>28.68</v>
      </c>
      <c r="N1969" s="9">
        <v>75</v>
      </c>
      <c r="O1969" s="9">
        <v>92</v>
      </c>
      <c r="P1969" s="9">
        <v>0</v>
      </c>
    </row>
    <row r="1970" spans="1:16" ht="15.75" customHeight="1" x14ac:dyDescent="0.2">
      <c r="A1970" s="9">
        <v>0</v>
      </c>
      <c r="B1970" s="9">
        <v>52</v>
      </c>
      <c r="C1970" s="9">
        <v>3</v>
      </c>
      <c r="D1970" s="9">
        <v>1</v>
      </c>
      <c r="E1970" s="9">
        <v>9</v>
      </c>
      <c r="F1970" s="9">
        <v>0</v>
      </c>
      <c r="G1970" s="9">
        <v>0</v>
      </c>
      <c r="H1970" s="9">
        <v>0</v>
      </c>
      <c r="I1970" s="9">
        <v>0</v>
      </c>
      <c r="J1970" s="9">
        <v>249</v>
      </c>
      <c r="K1970" s="9">
        <v>112</v>
      </c>
      <c r="L1970" s="9">
        <v>75</v>
      </c>
      <c r="M1970" s="9">
        <v>22.54</v>
      </c>
      <c r="N1970" s="9">
        <v>72</v>
      </c>
      <c r="O1970" s="9">
        <v>71</v>
      </c>
      <c r="P1970" s="9">
        <v>1</v>
      </c>
    </row>
    <row r="1971" spans="1:16" ht="15.75" customHeight="1" x14ac:dyDescent="0.2">
      <c r="A1971" s="9">
        <v>0</v>
      </c>
      <c r="B1971" s="9">
        <v>61</v>
      </c>
      <c r="C1971" s="9">
        <v>1</v>
      </c>
      <c r="D1971" s="9">
        <v>0</v>
      </c>
      <c r="E1971" s="9">
        <v>0</v>
      </c>
      <c r="F1971" s="9">
        <v>0</v>
      </c>
      <c r="G1971" s="9">
        <v>0</v>
      </c>
      <c r="H1971" s="9">
        <v>1</v>
      </c>
      <c r="I1971" s="9">
        <v>0</v>
      </c>
      <c r="J1971" s="9">
        <v>266</v>
      </c>
      <c r="K1971" s="9">
        <v>171</v>
      </c>
      <c r="L1971" s="9">
        <v>87</v>
      </c>
      <c r="M1971" s="9">
        <v>32.770000000000003</v>
      </c>
      <c r="N1971" s="9">
        <v>80</v>
      </c>
      <c r="O1971" s="9">
        <v>123</v>
      </c>
      <c r="P1971" s="9">
        <v>0</v>
      </c>
    </row>
    <row r="1972" spans="1:16" ht="15.75" customHeight="1" x14ac:dyDescent="0.2">
      <c r="A1972" s="9">
        <v>0</v>
      </c>
      <c r="B1972" s="9">
        <v>46</v>
      </c>
      <c r="C1972" s="9">
        <v>2</v>
      </c>
      <c r="D1972" s="9">
        <v>0</v>
      </c>
      <c r="E1972" s="9">
        <v>0</v>
      </c>
      <c r="F1972" s="9">
        <v>0</v>
      </c>
      <c r="G1972" s="9">
        <v>0</v>
      </c>
      <c r="H1972" s="9">
        <v>0</v>
      </c>
      <c r="I1972" s="9">
        <v>0</v>
      </c>
      <c r="J1972" s="9">
        <v>212</v>
      </c>
      <c r="K1972" s="9">
        <v>132</v>
      </c>
      <c r="L1972" s="9">
        <v>82</v>
      </c>
      <c r="M1972" s="9">
        <v>34.520000000000003</v>
      </c>
      <c r="N1972" s="9">
        <v>80</v>
      </c>
      <c r="O1972" s="9">
        <v>72</v>
      </c>
      <c r="P1972" s="9">
        <v>0</v>
      </c>
    </row>
    <row r="1973" spans="1:16" ht="15.75" customHeight="1" x14ac:dyDescent="0.2">
      <c r="A1973" s="9">
        <v>0</v>
      </c>
      <c r="B1973" s="9">
        <v>48</v>
      </c>
      <c r="C1973" s="9" t="s">
        <v>92</v>
      </c>
      <c r="D1973" s="9">
        <v>0</v>
      </c>
      <c r="E1973" s="9">
        <v>0</v>
      </c>
      <c r="F1973" s="9">
        <v>0</v>
      </c>
      <c r="G1973" s="9">
        <v>0</v>
      </c>
      <c r="H1973" s="9">
        <v>1</v>
      </c>
      <c r="I1973" s="9">
        <v>0</v>
      </c>
      <c r="J1973" s="9">
        <v>249</v>
      </c>
      <c r="K1973" s="9">
        <v>174</v>
      </c>
      <c r="L1973" s="9">
        <v>101.5</v>
      </c>
      <c r="M1973" s="9">
        <v>28.69</v>
      </c>
      <c r="N1973" s="9">
        <v>74</v>
      </c>
      <c r="O1973" s="9">
        <v>76</v>
      </c>
      <c r="P1973" s="9">
        <v>0</v>
      </c>
    </row>
    <row r="1974" spans="1:16" ht="15.75" customHeight="1" x14ac:dyDescent="0.2">
      <c r="A1974" s="9">
        <v>1</v>
      </c>
      <c r="B1974" s="9">
        <v>48</v>
      </c>
      <c r="C1974" s="9">
        <v>2</v>
      </c>
      <c r="D1974" s="9">
        <v>1</v>
      </c>
      <c r="E1974" s="9">
        <v>43</v>
      </c>
      <c r="F1974" s="9">
        <v>0</v>
      </c>
      <c r="G1974" s="9">
        <v>0</v>
      </c>
      <c r="H1974" s="9">
        <v>0</v>
      </c>
      <c r="I1974" s="9">
        <v>0</v>
      </c>
      <c r="J1974" s="9">
        <v>176</v>
      </c>
      <c r="K1974" s="9">
        <v>116</v>
      </c>
      <c r="L1974" s="9">
        <v>86</v>
      </c>
      <c r="M1974" s="9">
        <v>21.45</v>
      </c>
      <c r="N1974" s="9">
        <v>62</v>
      </c>
      <c r="O1974" s="9">
        <v>76</v>
      </c>
      <c r="P1974" s="9">
        <v>0</v>
      </c>
    </row>
    <row r="1975" spans="1:16" ht="15.75" customHeight="1" x14ac:dyDescent="0.2">
      <c r="A1975" s="9">
        <v>1</v>
      </c>
      <c r="B1975" s="9">
        <v>48</v>
      </c>
      <c r="C1975" s="9">
        <v>4</v>
      </c>
      <c r="D1975" s="9">
        <v>1</v>
      </c>
      <c r="E1975" s="9">
        <v>20</v>
      </c>
      <c r="F1975" s="9">
        <v>0</v>
      </c>
      <c r="G1975" s="9">
        <v>0</v>
      </c>
      <c r="H1975" s="9">
        <v>0</v>
      </c>
      <c r="I1975" s="9">
        <v>0</v>
      </c>
      <c r="J1975" s="9">
        <v>236</v>
      </c>
      <c r="K1975" s="9">
        <v>112.5</v>
      </c>
      <c r="L1975" s="9">
        <v>75</v>
      </c>
      <c r="M1975" s="9">
        <v>30.43</v>
      </c>
      <c r="N1975" s="9">
        <v>72</v>
      </c>
      <c r="O1975" s="9">
        <v>67</v>
      </c>
      <c r="P1975" s="9">
        <v>0</v>
      </c>
    </row>
    <row r="1976" spans="1:16" ht="15.75" customHeight="1" x14ac:dyDescent="0.2">
      <c r="A1976" s="9">
        <v>1</v>
      </c>
      <c r="B1976" s="9">
        <v>44</v>
      </c>
      <c r="C1976" s="9">
        <v>4</v>
      </c>
      <c r="D1976" s="9">
        <v>1</v>
      </c>
      <c r="E1976" s="9">
        <v>35</v>
      </c>
      <c r="F1976" s="9">
        <v>0</v>
      </c>
      <c r="G1976" s="9">
        <v>0</v>
      </c>
      <c r="H1976" s="9">
        <v>1</v>
      </c>
      <c r="I1976" s="9">
        <v>0</v>
      </c>
      <c r="J1976" s="9">
        <v>198</v>
      </c>
      <c r="K1976" s="9">
        <v>143.5</v>
      </c>
      <c r="L1976" s="9">
        <v>90</v>
      </c>
      <c r="M1976" s="9">
        <v>27.99</v>
      </c>
      <c r="N1976" s="9">
        <v>50</v>
      </c>
      <c r="O1976" s="9" t="s">
        <v>92</v>
      </c>
      <c r="P1976" s="9">
        <v>1</v>
      </c>
    </row>
    <row r="1977" spans="1:16" ht="15.75" customHeight="1" x14ac:dyDescent="0.2">
      <c r="A1977" s="9">
        <v>1</v>
      </c>
      <c r="B1977" s="9">
        <v>63</v>
      </c>
      <c r="C1977" s="9">
        <v>1</v>
      </c>
      <c r="D1977" s="9">
        <v>1</v>
      </c>
      <c r="E1977" s="9">
        <v>20</v>
      </c>
      <c r="F1977" s="9">
        <v>0</v>
      </c>
      <c r="G1977" s="9">
        <v>1</v>
      </c>
      <c r="H1977" s="9">
        <v>1</v>
      </c>
      <c r="I1977" s="9">
        <v>0</v>
      </c>
      <c r="J1977" s="9">
        <v>213</v>
      </c>
      <c r="K1977" s="9">
        <v>163</v>
      </c>
      <c r="L1977" s="9">
        <v>94</v>
      </c>
      <c r="M1977" s="9" t="s">
        <v>92</v>
      </c>
      <c r="N1977" s="9">
        <v>76</v>
      </c>
      <c r="O1977" s="9">
        <v>69</v>
      </c>
      <c r="P1977" s="9">
        <v>1</v>
      </c>
    </row>
    <row r="1978" spans="1:16" ht="15.75" customHeight="1" x14ac:dyDescent="0.2">
      <c r="A1978" s="9">
        <v>1</v>
      </c>
      <c r="B1978" s="9">
        <v>41</v>
      </c>
      <c r="C1978" s="9">
        <v>1</v>
      </c>
      <c r="D1978" s="9">
        <v>1</v>
      </c>
      <c r="E1978" s="9">
        <v>40</v>
      </c>
      <c r="F1978" s="9">
        <v>0</v>
      </c>
      <c r="G1978" s="9">
        <v>0</v>
      </c>
      <c r="H1978" s="9">
        <v>0</v>
      </c>
      <c r="I1978" s="9">
        <v>0</v>
      </c>
      <c r="J1978" s="9">
        <v>224</v>
      </c>
      <c r="K1978" s="9">
        <v>126</v>
      </c>
      <c r="L1978" s="9">
        <v>79</v>
      </c>
      <c r="M1978" s="9">
        <v>22.94</v>
      </c>
      <c r="N1978" s="9">
        <v>53</v>
      </c>
      <c r="O1978" s="9">
        <v>68</v>
      </c>
      <c r="P1978" s="9">
        <v>0</v>
      </c>
    </row>
    <row r="1979" spans="1:16" ht="15.75" customHeight="1" x14ac:dyDescent="0.2">
      <c r="A1979" s="9">
        <v>0</v>
      </c>
      <c r="B1979" s="9">
        <v>64</v>
      </c>
      <c r="C1979" s="9">
        <v>3</v>
      </c>
      <c r="D1979" s="9">
        <v>0</v>
      </c>
      <c r="E1979" s="9">
        <v>0</v>
      </c>
      <c r="F1979" s="9">
        <v>0</v>
      </c>
      <c r="G1979" s="9">
        <v>0</v>
      </c>
      <c r="H1979" s="9">
        <v>0</v>
      </c>
      <c r="I1979" s="9">
        <v>0</v>
      </c>
      <c r="J1979" s="9">
        <v>330</v>
      </c>
      <c r="K1979" s="9">
        <v>108</v>
      </c>
      <c r="L1979" s="9">
        <v>82</v>
      </c>
      <c r="M1979" s="9">
        <v>23.09</v>
      </c>
      <c r="N1979" s="9">
        <v>85</v>
      </c>
      <c r="O1979" s="9">
        <v>80</v>
      </c>
      <c r="P1979" s="9">
        <v>0</v>
      </c>
    </row>
    <row r="1980" spans="1:16" ht="15.75" customHeight="1" x14ac:dyDescent="0.2">
      <c r="A1980" s="9">
        <v>0</v>
      </c>
      <c r="B1980" s="9">
        <v>53</v>
      </c>
      <c r="C1980" s="9">
        <v>2</v>
      </c>
      <c r="D1980" s="9">
        <v>1</v>
      </c>
      <c r="E1980" s="9">
        <v>20</v>
      </c>
      <c r="F1980" s="9">
        <v>0</v>
      </c>
      <c r="G1980" s="9">
        <v>0</v>
      </c>
      <c r="H1980" s="9">
        <v>0</v>
      </c>
      <c r="I1980" s="9">
        <v>0</v>
      </c>
      <c r="J1980" s="9">
        <v>317</v>
      </c>
      <c r="K1980" s="9">
        <v>123</v>
      </c>
      <c r="L1980" s="9">
        <v>81</v>
      </c>
      <c r="M1980" s="9">
        <v>20.329999999999998</v>
      </c>
      <c r="N1980" s="9">
        <v>80</v>
      </c>
      <c r="O1980" s="9" t="s">
        <v>92</v>
      </c>
      <c r="P1980" s="9">
        <v>0</v>
      </c>
    </row>
    <row r="1981" spans="1:16" ht="15.75" customHeight="1" x14ac:dyDescent="0.2">
      <c r="A1981" s="9">
        <v>1</v>
      </c>
      <c r="B1981" s="9">
        <v>53</v>
      </c>
      <c r="C1981" s="9">
        <v>3</v>
      </c>
      <c r="D1981" s="9">
        <v>1</v>
      </c>
      <c r="E1981" s="9">
        <v>43</v>
      </c>
      <c r="F1981" s="9">
        <v>0</v>
      </c>
      <c r="G1981" s="9">
        <v>0</v>
      </c>
      <c r="H1981" s="9">
        <v>0</v>
      </c>
      <c r="I1981" s="9">
        <v>0</v>
      </c>
      <c r="J1981" s="9">
        <v>238</v>
      </c>
      <c r="K1981" s="9">
        <v>126</v>
      </c>
      <c r="L1981" s="9">
        <v>72</v>
      </c>
      <c r="M1981" s="9">
        <v>23.4</v>
      </c>
      <c r="N1981" s="9">
        <v>62</v>
      </c>
      <c r="O1981" s="9">
        <v>73</v>
      </c>
      <c r="P1981" s="9">
        <v>0</v>
      </c>
    </row>
    <row r="1982" spans="1:16" ht="15.75" customHeight="1" x14ac:dyDescent="0.2">
      <c r="A1982" s="9">
        <v>0</v>
      </c>
      <c r="B1982" s="9">
        <v>60</v>
      </c>
      <c r="C1982" s="9">
        <v>2</v>
      </c>
      <c r="D1982" s="9">
        <v>1</v>
      </c>
      <c r="E1982" s="9" t="s">
        <v>92</v>
      </c>
      <c r="F1982" s="9">
        <v>0</v>
      </c>
      <c r="G1982" s="9">
        <v>0</v>
      </c>
      <c r="H1982" s="9">
        <v>0</v>
      </c>
      <c r="I1982" s="9">
        <v>0</v>
      </c>
      <c r="J1982" s="9">
        <v>228</v>
      </c>
      <c r="K1982" s="9">
        <v>112</v>
      </c>
      <c r="L1982" s="9">
        <v>74</v>
      </c>
      <c r="M1982" s="9">
        <v>24.51</v>
      </c>
      <c r="N1982" s="9">
        <v>63</v>
      </c>
      <c r="O1982" s="9" t="s">
        <v>92</v>
      </c>
      <c r="P1982" s="9">
        <v>0</v>
      </c>
    </row>
    <row r="1983" spans="1:16" ht="15.75" customHeight="1" x14ac:dyDescent="0.2">
      <c r="A1983" s="9">
        <v>1</v>
      </c>
      <c r="B1983" s="9">
        <v>42</v>
      </c>
      <c r="C1983" s="9">
        <v>1</v>
      </c>
      <c r="D1983" s="9">
        <v>1</v>
      </c>
      <c r="E1983" s="9">
        <v>20</v>
      </c>
      <c r="F1983" s="9">
        <v>0</v>
      </c>
      <c r="G1983" s="9">
        <v>0</v>
      </c>
      <c r="H1983" s="9">
        <v>0</v>
      </c>
      <c r="I1983" s="9">
        <v>0</v>
      </c>
      <c r="J1983" s="9">
        <v>319</v>
      </c>
      <c r="K1983" s="9">
        <v>116</v>
      </c>
      <c r="L1983" s="9">
        <v>74</v>
      </c>
      <c r="M1983" s="9">
        <v>26.62</v>
      </c>
      <c r="N1983" s="9">
        <v>83</v>
      </c>
      <c r="O1983" s="9">
        <v>136</v>
      </c>
      <c r="P1983" s="9">
        <v>0</v>
      </c>
    </row>
    <row r="1984" spans="1:16" ht="15.75" customHeight="1" x14ac:dyDescent="0.2">
      <c r="A1984" s="9">
        <v>0</v>
      </c>
      <c r="B1984" s="9">
        <v>38</v>
      </c>
      <c r="C1984" s="9">
        <v>3</v>
      </c>
      <c r="D1984" s="9">
        <v>0</v>
      </c>
      <c r="E1984" s="9">
        <v>0</v>
      </c>
      <c r="F1984" s="9">
        <v>0</v>
      </c>
      <c r="G1984" s="9">
        <v>0</v>
      </c>
      <c r="H1984" s="9">
        <v>0</v>
      </c>
      <c r="I1984" s="9">
        <v>0</v>
      </c>
      <c r="J1984" s="9">
        <v>162</v>
      </c>
      <c r="K1984" s="9">
        <v>105</v>
      </c>
      <c r="L1984" s="9">
        <v>70</v>
      </c>
      <c r="M1984" s="9">
        <v>21.35</v>
      </c>
      <c r="N1984" s="9">
        <v>72</v>
      </c>
      <c r="O1984" s="9">
        <v>71</v>
      </c>
      <c r="P1984" s="9">
        <v>0</v>
      </c>
    </row>
    <row r="1985" spans="1:16" ht="15.75" customHeight="1" x14ac:dyDescent="0.2">
      <c r="A1985" s="9">
        <v>0</v>
      </c>
      <c r="B1985" s="9">
        <v>63</v>
      </c>
      <c r="C1985" s="9">
        <v>2</v>
      </c>
      <c r="D1985" s="9">
        <v>0</v>
      </c>
      <c r="E1985" s="9">
        <v>0</v>
      </c>
      <c r="F1985" s="9" t="s">
        <v>92</v>
      </c>
      <c r="G1985" s="9">
        <v>0</v>
      </c>
      <c r="H1985" s="9">
        <v>1</v>
      </c>
      <c r="I1985" s="9">
        <v>0</v>
      </c>
      <c r="J1985" s="9">
        <v>283</v>
      </c>
      <c r="K1985" s="9">
        <v>164</v>
      </c>
      <c r="L1985" s="9">
        <v>86</v>
      </c>
      <c r="M1985" s="9">
        <v>24.64</v>
      </c>
      <c r="N1985" s="9">
        <v>80</v>
      </c>
      <c r="O1985" s="9">
        <v>82</v>
      </c>
      <c r="P1985" s="9">
        <v>0</v>
      </c>
    </row>
    <row r="1986" spans="1:16" ht="15.75" customHeight="1" x14ac:dyDescent="0.2">
      <c r="A1986" s="9">
        <v>1</v>
      </c>
      <c r="B1986" s="9">
        <v>63</v>
      </c>
      <c r="C1986" s="9" t="s">
        <v>92</v>
      </c>
      <c r="D1986" s="9">
        <v>0</v>
      </c>
      <c r="E1986" s="9">
        <v>0</v>
      </c>
      <c r="F1986" s="9">
        <v>0</v>
      </c>
      <c r="G1986" s="9">
        <v>0</v>
      </c>
      <c r="H1986" s="9">
        <v>1</v>
      </c>
      <c r="I1986" s="9">
        <v>0</v>
      </c>
      <c r="J1986" s="9">
        <v>240</v>
      </c>
      <c r="K1986" s="9">
        <v>136</v>
      </c>
      <c r="L1986" s="9">
        <v>94</v>
      </c>
      <c r="M1986" s="9">
        <v>29.17</v>
      </c>
      <c r="N1986" s="9">
        <v>64</v>
      </c>
      <c r="O1986" s="9">
        <v>57</v>
      </c>
      <c r="P1986" s="9">
        <v>0</v>
      </c>
    </row>
    <row r="1987" spans="1:16" ht="15.75" customHeight="1" x14ac:dyDescent="0.2">
      <c r="A1987" s="9">
        <v>0</v>
      </c>
      <c r="B1987" s="9">
        <v>59</v>
      </c>
      <c r="C1987" s="9">
        <v>1</v>
      </c>
      <c r="D1987" s="9">
        <v>1</v>
      </c>
      <c r="E1987" s="9">
        <v>3</v>
      </c>
      <c r="F1987" s="9" t="s">
        <v>92</v>
      </c>
      <c r="G1987" s="9">
        <v>0</v>
      </c>
      <c r="H1987" s="9">
        <v>1</v>
      </c>
      <c r="I1987" s="9">
        <v>0</v>
      </c>
      <c r="J1987" s="9">
        <v>201</v>
      </c>
      <c r="K1987" s="9">
        <v>145</v>
      </c>
      <c r="L1987" s="9">
        <v>88</v>
      </c>
      <c r="M1987" s="9">
        <v>39.909999999999997</v>
      </c>
      <c r="N1987" s="9">
        <v>65</v>
      </c>
      <c r="O1987" s="9">
        <v>89</v>
      </c>
      <c r="P1987" s="9">
        <v>0</v>
      </c>
    </row>
    <row r="1988" spans="1:16" ht="15.75" customHeight="1" x14ac:dyDescent="0.2">
      <c r="A1988" s="9">
        <v>0</v>
      </c>
      <c r="B1988" s="9">
        <v>59</v>
      </c>
      <c r="C1988" s="9">
        <v>1</v>
      </c>
      <c r="D1988" s="9">
        <v>1</v>
      </c>
      <c r="E1988" s="9">
        <v>30</v>
      </c>
      <c r="F1988" s="9" t="s">
        <v>92</v>
      </c>
      <c r="G1988" s="9">
        <v>0</v>
      </c>
      <c r="H1988" s="9">
        <v>0</v>
      </c>
      <c r="I1988" s="9">
        <v>0</v>
      </c>
      <c r="J1988" s="9">
        <v>316</v>
      </c>
      <c r="K1988" s="9">
        <v>110</v>
      </c>
      <c r="L1988" s="9">
        <v>70</v>
      </c>
      <c r="M1988" s="9">
        <v>19.829999999999998</v>
      </c>
      <c r="N1988" s="9">
        <v>80</v>
      </c>
      <c r="O1988" s="9">
        <v>74</v>
      </c>
      <c r="P1988" s="9">
        <v>1</v>
      </c>
    </row>
    <row r="1989" spans="1:16" ht="15.75" customHeight="1" x14ac:dyDescent="0.2">
      <c r="A1989" s="9">
        <v>1</v>
      </c>
      <c r="B1989" s="9">
        <v>59</v>
      </c>
      <c r="C1989" s="9">
        <v>1</v>
      </c>
      <c r="D1989" s="9">
        <v>1</v>
      </c>
      <c r="E1989" s="9">
        <v>9</v>
      </c>
      <c r="F1989" s="9">
        <v>0</v>
      </c>
      <c r="G1989" s="9">
        <v>0</v>
      </c>
      <c r="H1989" s="9">
        <v>0</v>
      </c>
      <c r="I1989" s="9">
        <v>0</v>
      </c>
      <c r="J1989" s="9">
        <v>200</v>
      </c>
      <c r="K1989" s="9">
        <v>124</v>
      </c>
      <c r="L1989" s="9">
        <v>77</v>
      </c>
      <c r="M1989" s="9">
        <v>22.82</v>
      </c>
      <c r="N1989" s="9">
        <v>57</v>
      </c>
      <c r="O1989" s="9" t="s">
        <v>92</v>
      </c>
      <c r="P1989" s="9">
        <v>0</v>
      </c>
    </row>
    <row r="1990" spans="1:16" ht="15.75" customHeight="1" x14ac:dyDescent="0.2">
      <c r="A1990" s="9">
        <v>0</v>
      </c>
      <c r="B1990" s="9">
        <v>46</v>
      </c>
      <c r="C1990" s="9">
        <v>2</v>
      </c>
      <c r="D1990" s="9">
        <v>1</v>
      </c>
      <c r="E1990" s="9">
        <v>5</v>
      </c>
      <c r="F1990" s="9">
        <v>0</v>
      </c>
      <c r="G1990" s="9">
        <v>0</v>
      </c>
      <c r="H1990" s="9">
        <v>0</v>
      </c>
      <c r="I1990" s="9">
        <v>0</v>
      </c>
      <c r="J1990" s="9">
        <v>174</v>
      </c>
      <c r="K1990" s="9">
        <v>115.5</v>
      </c>
      <c r="L1990" s="9">
        <v>65</v>
      </c>
      <c r="M1990" s="9">
        <v>29.84</v>
      </c>
      <c r="N1990" s="9">
        <v>73</v>
      </c>
      <c r="O1990" s="9">
        <v>80</v>
      </c>
      <c r="P1990" s="9">
        <v>0</v>
      </c>
    </row>
    <row r="1991" spans="1:16" ht="15.75" customHeight="1" x14ac:dyDescent="0.2">
      <c r="A1991" s="9">
        <v>1</v>
      </c>
      <c r="B1991" s="9">
        <v>61</v>
      </c>
      <c r="C1991" s="9">
        <v>1</v>
      </c>
      <c r="D1991" s="9">
        <v>0</v>
      </c>
      <c r="E1991" s="9">
        <v>0</v>
      </c>
      <c r="F1991" s="9">
        <v>0</v>
      </c>
      <c r="G1991" s="9">
        <v>0</v>
      </c>
      <c r="H1991" s="9">
        <v>1</v>
      </c>
      <c r="I1991" s="9">
        <v>0</v>
      </c>
      <c r="J1991" s="9">
        <v>238</v>
      </c>
      <c r="K1991" s="9">
        <v>232</v>
      </c>
      <c r="L1991" s="9">
        <v>136</v>
      </c>
      <c r="M1991" s="9">
        <v>24.83</v>
      </c>
      <c r="N1991" s="9">
        <v>75</v>
      </c>
      <c r="O1991" s="9">
        <v>79</v>
      </c>
      <c r="P1991" s="9">
        <v>0</v>
      </c>
    </row>
    <row r="1992" spans="1:16" ht="15.75" customHeight="1" x14ac:dyDescent="0.2">
      <c r="A1992" s="9">
        <v>0</v>
      </c>
      <c r="B1992" s="9">
        <v>48</v>
      </c>
      <c r="C1992" s="9">
        <v>1</v>
      </c>
      <c r="D1992" s="9">
        <v>0</v>
      </c>
      <c r="E1992" s="9">
        <v>0</v>
      </c>
      <c r="F1992" s="9">
        <v>0</v>
      </c>
      <c r="G1992" s="9">
        <v>0</v>
      </c>
      <c r="H1992" s="9">
        <v>0</v>
      </c>
      <c r="I1992" s="9">
        <v>0</v>
      </c>
      <c r="J1992" s="9">
        <v>279</v>
      </c>
      <c r="K1992" s="9">
        <v>128.5</v>
      </c>
      <c r="L1992" s="9">
        <v>73.5</v>
      </c>
      <c r="M1992" s="9">
        <v>27.49</v>
      </c>
      <c r="N1992" s="9">
        <v>72</v>
      </c>
      <c r="O1992" s="9">
        <v>77</v>
      </c>
      <c r="P1992" s="9">
        <v>0</v>
      </c>
    </row>
    <row r="1993" spans="1:16" ht="15.75" customHeight="1" x14ac:dyDescent="0.2">
      <c r="A1993" s="9">
        <v>1</v>
      </c>
      <c r="B1993" s="9">
        <v>57</v>
      </c>
      <c r="C1993" s="9">
        <v>2</v>
      </c>
      <c r="D1993" s="9">
        <v>0</v>
      </c>
      <c r="E1993" s="9">
        <v>0</v>
      </c>
      <c r="F1993" s="9">
        <v>0</v>
      </c>
      <c r="G1993" s="9">
        <v>0</v>
      </c>
      <c r="H1993" s="9">
        <v>0</v>
      </c>
      <c r="I1993" s="9">
        <v>0</v>
      </c>
      <c r="J1993" s="9">
        <v>198</v>
      </c>
      <c r="K1993" s="9">
        <v>119</v>
      </c>
      <c r="L1993" s="9">
        <v>80</v>
      </c>
      <c r="M1993" s="9">
        <v>30.05</v>
      </c>
      <c r="N1993" s="9">
        <v>70</v>
      </c>
      <c r="O1993" s="9">
        <v>79</v>
      </c>
      <c r="P1993" s="9">
        <v>0</v>
      </c>
    </row>
    <row r="1994" spans="1:16" ht="15.75" customHeight="1" x14ac:dyDescent="0.2">
      <c r="A1994" s="9">
        <v>0</v>
      </c>
      <c r="B1994" s="9">
        <v>40</v>
      </c>
      <c r="C1994" s="9">
        <v>1</v>
      </c>
      <c r="D1994" s="9">
        <v>0</v>
      </c>
      <c r="E1994" s="9">
        <v>0</v>
      </c>
      <c r="F1994" s="9">
        <v>0</v>
      </c>
      <c r="G1994" s="9">
        <v>0</v>
      </c>
      <c r="H1994" s="9">
        <v>0</v>
      </c>
      <c r="I1994" s="9">
        <v>0</v>
      </c>
      <c r="J1994" s="9">
        <v>144</v>
      </c>
      <c r="K1994" s="9">
        <v>122.5</v>
      </c>
      <c r="L1994" s="9">
        <v>80</v>
      </c>
      <c r="M1994" s="9">
        <v>27.46</v>
      </c>
      <c r="N1994" s="9">
        <v>72</v>
      </c>
      <c r="O1994" s="9">
        <v>123</v>
      </c>
      <c r="P1994" s="9">
        <v>1</v>
      </c>
    </row>
    <row r="1995" spans="1:16" ht="15.75" customHeight="1" x14ac:dyDescent="0.2">
      <c r="A1995" s="9">
        <v>0</v>
      </c>
      <c r="B1995" s="9">
        <v>49</v>
      </c>
      <c r="C1995" s="9">
        <v>1</v>
      </c>
      <c r="D1995" s="9">
        <v>0</v>
      </c>
      <c r="E1995" s="9">
        <v>0</v>
      </c>
      <c r="F1995" s="9">
        <v>0</v>
      </c>
      <c r="G1995" s="9">
        <v>0</v>
      </c>
      <c r="H1995" s="9">
        <v>0</v>
      </c>
      <c r="I1995" s="9">
        <v>0</v>
      </c>
      <c r="J1995" s="9">
        <v>193</v>
      </c>
      <c r="K1995" s="9">
        <v>134</v>
      </c>
      <c r="L1995" s="9">
        <v>88</v>
      </c>
      <c r="M1995" s="9">
        <v>25.77</v>
      </c>
      <c r="N1995" s="9">
        <v>69</v>
      </c>
      <c r="O1995" s="9">
        <v>76</v>
      </c>
      <c r="P1995" s="9">
        <v>0</v>
      </c>
    </row>
    <row r="1996" spans="1:16" ht="15.75" customHeight="1" x14ac:dyDescent="0.2">
      <c r="A1996" s="9">
        <v>1</v>
      </c>
      <c r="B1996" s="9">
        <v>43</v>
      </c>
      <c r="C1996" s="9">
        <v>2</v>
      </c>
      <c r="D1996" s="9">
        <v>0</v>
      </c>
      <c r="E1996" s="9">
        <v>0</v>
      </c>
      <c r="F1996" s="9">
        <v>1</v>
      </c>
      <c r="G1996" s="9">
        <v>0</v>
      </c>
      <c r="H1996" s="9">
        <v>1</v>
      </c>
      <c r="I1996" s="9">
        <v>0</v>
      </c>
      <c r="J1996" s="9">
        <v>234</v>
      </c>
      <c r="K1996" s="9">
        <v>173</v>
      </c>
      <c r="L1996" s="9">
        <v>96</v>
      </c>
      <c r="M1996" s="9">
        <v>27.99</v>
      </c>
      <c r="N1996" s="9">
        <v>100</v>
      </c>
      <c r="O1996" s="9">
        <v>76</v>
      </c>
      <c r="P1996" s="9">
        <v>0</v>
      </c>
    </row>
    <row r="1997" spans="1:16" ht="15.75" customHeight="1" x14ac:dyDescent="0.2">
      <c r="A1997" s="9">
        <v>0</v>
      </c>
      <c r="B1997" s="9">
        <v>50</v>
      </c>
      <c r="C1997" s="9">
        <v>2</v>
      </c>
      <c r="D1997" s="9">
        <v>0</v>
      </c>
      <c r="E1997" s="9">
        <v>0</v>
      </c>
      <c r="F1997" s="9">
        <v>1</v>
      </c>
      <c r="G1997" s="9">
        <v>0</v>
      </c>
      <c r="H1997" s="9">
        <v>1</v>
      </c>
      <c r="I1997" s="9">
        <v>0</v>
      </c>
      <c r="J1997" s="9">
        <v>241</v>
      </c>
      <c r="K1997" s="9">
        <v>132</v>
      </c>
      <c r="L1997" s="9">
        <v>85</v>
      </c>
      <c r="M1997" s="9">
        <v>23.81</v>
      </c>
      <c r="N1997" s="9">
        <v>55</v>
      </c>
      <c r="O1997" s="9">
        <v>84</v>
      </c>
      <c r="P1997" s="9">
        <v>0</v>
      </c>
    </row>
    <row r="1998" spans="1:16" ht="15.75" customHeight="1" x14ac:dyDescent="0.2">
      <c r="A1998" s="9">
        <v>0</v>
      </c>
      <c r="B1998" s="9">
        <v>51</v>
      </c>
      <c r="C1998" s="9">
        <v>2</v>
      </c>
      <c r="D1998" s="9">
        <v>0</v>
      </c>
      <c r="E1998" s="9">
        <v>0</v>
      </c>
      <c r="F1998" s="9">
        <v>0</v>
      </c>
      <c r="G1998" s="9">
        <v>0</v>
      </c>
      <c r="H1998" s="9">
        <v>0</v>
      </c>
      <c r="I1998" s="9">
        <v>0</v>
      </c>
      <c r="J1998" s="9">
        <v>224</v>
      </c>
      <c r="K1998" s="9">
        <v>111.5</v>
      </c>
      <c r="L1998" s="9">
        <v>77</v>
      </c>
      <c r="M1998" s="9">
        <v>24.08</v>
      </c>
      <c r="N1998" s="9">
        <v>63</v>
      </c>
      <c r="O1998" s="9">
        <v>74</v>
      </c>
      <c r="P1998" s="9">
        <v>0</v>
      </c>
    </row>
    <row r="1999" spans="1:16" ht="15.75" customHeight="1" x14ac:dyDescent="0.2">
      <c r="A1999" s="9">
        <v>0</v>
      </c>
      <c r="B1999" s="9">
        <v>58</v>
      </c>
      <c r="C1999" s="9">
        <v>1</v>
      </c>
      <c r="D1999" s="9">
        <v>0</v>
      </c>
      <c r="E1999" s="9">
        <v>0</v>
      </c>
      <c r="F1999" s="9">
        <v>0</v>
      </c>
      <c r="G1999" s="9">
        <v>0</v>
      </c>
      <c r="H1999" s="9">
        <v>0</v>
      </c>
      <c r="I1999" s="9">
        <v>1</v>
      </c>
      <c r="J1999" s="9">
        <v>260</v>
      </c>
      <c r="K1999" s="9">
        <v>85.5</v>
      </c>
      <c r="L1999" s="9">
        <v>51</v>
      </c>
      <c r="M1999" s="9">
        <v>20.76</v>
      </c>
      <c r="N1999" s="9">
        <v>87</v>
      </c>
      <c r="O1999" s="9">
        <v>206</v>
      </c>
      <c r="P1999" s="9">
        <v>1</v>
      </c>
    </row>
    <row r="2000" spans="1:16" ht="15.75" customHeight="1" x14ac:dyDescent="0.2">
      <c r="A2000" s="9">
        <v>0</v>
      </c>
      <c r="B2000" s="9">
        <v>51</v>
      </c>
      <c r="C2000" s="9" t="s">
        <v>92</v>
      </c>
      <c r="D2000" s="9">
        <v>1</v>
      </c>
      <c r="E2000" s="9">
        <v>15</v>
      </c>
      <c r="F2000" s="9">
        <v>0</v>
      </c>
      <c r="G2000" s="9">
        <v>0</v>
      </c>
      <c r="H2000" s="9">
        <v>1</v>
      </c>
      <c r="I2000" s="9">
        <v>0</v>
      </c>
      <c r="J2000" s="9">
        <v>240</v>
      </c>
      <c r="K2000" s="9">
        <v>180</v>
      </c>
      <c r="L2000" s="9">
        <v>107.5</v>
      </c>
      <c r="M2000" s="9">
        <v>25.33</v>
      </c>
      <c r="N2000" s="9">
        <v>68</v>
      </c>
      <c r="O2000" s="9">
        <v>80</v>
      </c>
      <c r="P2000" s="9">
        <v>0</v>
      </c>
    </row>
    <row r="2001" spans="1:16" ht="15.75" customHeight="1" x14ac:dyDescent="0.2">
      <c r="A2001" s="9">
        <v>0</v>
      </c>
      <c r="B2001" s="9">
        <v>40</v>
      </c>
      <c r="C2001" s="9">
        <v>2</v>
      </c>
      <c r="D2001" s="9">
        <v>0</v>
      </c>
      <c r="E2001" s="9">
        <v>0</v>
      </c>
      <c r="F2001" s="9">
        <v>0</v>
      </c>
      <c r="G2001" s="9">
        <v>0</v>
      </c>
      <c r="H2001" s="9">
        <v>0</v>
      </c>
      <c r="I2001" s="9">
        <v>0</v>
      </c>
      <c r="J2001" s="9">
        <v>195</v>
      </c>
      <c r="K2001" s="9">
        <v>132</v>
      </c>
      <c r="L2001" s="9">
        <v>81</v>
      </c>
      <c r="M2001" s="9">
        <v>24.26</v>
      </c>
      <c r="N2001" s="9">
        <v>80</v>
      </c>
      <c r="O2001" s="9">
        <v>86</v>
      </c>
      <c r="P2001" s="9">
        <v>0</v>
      </c>
    </row>
    <row r="2002" spans="1:16" ht="15.75" customHeight="1" x14ac:dyDescent="0.2">
      <c r="A2002" s="9">
        <v>0</v>
      </c>
      <c r="B2002" s="9">
        <v>46</v>
      </c>
      <c r="C2002" s="9">
        <v>4</v>
      </c>
      <c r="D2002" s="9">
        <v>1</v>
      </c>
      <c r="E2002" s="9">
        <v>5</v>
      </c>
      <c r="F2002" s="9">
        <v>0</v>
      </c>
      <c r="G2002" s="9">
        <v>0</v>
      </c>
      <c r="H2002" s="9">
        <v>0</v>
      </c>
      <c r="I2002" s="9">
        <v>0</v>
      </c>
      <c r="J2002" s="9">
        <v>228</v>
      </c>
      <c r="K2002" s="9">
        <v>110</v>
      </c>
      <c r="L2002" s="9">
        <v>80</v>
      </c>
      <c r="M2002" s="9">
        <v>19.739999999999998</v>
      </c>
      <c r="N2002" s="9">
        <v>90</v>
      </c>
      <c r="O2002" s="9">
        <v>127</v>
      </c>
      <c r="P2002" s="9">
        <v>0</v>
      </c>
    </row>
    <row r="2003" spans="1:16" ht="15.75" customHeight="1" x14ac:dyDescent="0.2">
      <c r="A2003" s="9">
        <v>1</v>
      </c>
      <c r="B2003" s="9">
        <v>44</v>
      </c>
      <c r="C2003" s="9">
        <v>1</v>
      </c>
      <c r="D2003" s="9">
        <v>1</v>
      </c>
      <c r="E2003" s="9">
        <v>20</v>
      </c>
      <c r="F2003" s="9">
        <v>0</v>
      </c>
      <c r="G2003" s="9">
        <v>0</v>
      </c>
      <c r="H2003" s="9">
        <v>0</v>
      </c>
      <c r="I2003" s="9">
        <v>0</v>
      </c>
      <c r="J2003" s="9">
        <v>260</v>
      </c>
      <c r="K2003" s="9">
        <v>134</v>
      </c>
      <c r="L2003" s="9">
        <v>80</v>
      </c>
      <c r="M2003" s="9">
        <v>22.25</v>
      </c>
      <c r="N2003" s="9">
        <v>87</v>
      </c>
      <c r="O2003" s="9">
        <v>81</v>
      </c>
      <c r="P2003" s="9">
        <v>0</v>
      </c>
    </row>
    <row r="2004" spans="1:16" ht="15.75" customHeight="1" x14ac:dyDescent="0.2">
      <c r="A2004" s="9">
        <v>0</v>
      </c>
      <c r="B2004" s="9">
        <v>59</v>
      </c>
      <c r="C2004" s="9">
        <v>1</v>
      </c>
      <c r="D2004" s="9">
        <v>1</v>
      </c>
      <c r="E2004" s="9">
        <v>20</v>
      </c>
      <c r="F2004" s="9" t="s">
        <v>92</v>
      </c>
      <c r="G2004" s="9">
        <v>0</v>
      </c>
      <c r="H2004" s="9">
        <v>0</v>
      </c>
      <c r="I2004" s="9">
        <v>0</v>
      </c>
      <c r="J2004" s="9">
        <v>225</v>
      </c>
      <c r="K2004" s="9">
        <v>110</v>
      </c>
      <c r="L2004" s="9">
        <v>64</v>
      </c>
      <c r="M2004" s="9">
        <v>28.1</v>
      </c>
      <c r="N2004" s="9">
        <v>66</v>
      </c>
      <c r="O2004" s="9">
        <v>64</v>
      </c>
      <c r="P2004" s="9">
        <v>0</v>
      </c>
    </row>
    <row r="2005" spans="1:16" ht="15.75" customHeight="1" x14ac:dyDescent="0.2">
      <c r="A2005" s="9">
        <v>1</v>
      </c>
      <c r="B2005" s="9">
        <v>51</v>
      </c>
      <c r="C2005" s="9">
        <v>1</v>
      </c>
      <c r="D2005" s="9">
        <v>1</v>
      </c>
      <c r="E2005" s="9">
        <v>20</v>
      </c>
      <c r="F2005" s="9">
        <v>0</v>
      </c>
      <c r="G2005" s="9">
        <v>0</v>
      </c>
      <c r="H2005" s="9">
        <v>0</v>
      </c>
      <c r="I2005" s="9">
        <v>0</v>
      </c>
      <c r="J2005" s="9" t="s">
        <v>92</v>
      </c>
      <c r="K2005" s="9">
        <v>112.5</v>
      </c>
      <c r="L2005" s="9">
        <v>74</v>
      </c>
      <c r="M2005" s="9">
        <v>26.37</v>
      </c>
      <c r="N2005" s="9">
        <v>70</v>
      </c>
      <c r="O2005" s="9" t="s">
        <v>92</v>
      </c>
      <c r="P2005" s="9">
        <v>0</v>
      </c>
    </row>
    <row r="2006" spans="1:16" ht="15.75" customHeight="1" x14ac:dyDescent="0.2">
      <c r="A2006" s="9">
        <v>0</v>
      </c>
      <c r="B2006" s="9">
        <v>44</v>
      </c>
      <c r="C2006" s="9">
        <v>1</v>
      </c>
      <c r="D2006" s="9">
        <v>0</v>
      </c>
      <c r="E2006" s="9">
        <v>0</v>
      </c>
      <c r="F2006" s="9">
        <v>0</v>
      </c>
      <c r="G2006" s="9">
        <v>0</v>
      </c>
      <c r="H2006" s="9">
        <v>0</v>
      </c>
      <c r="I2006" s="9">
        <v>0</v>
      </c>
      <c r="J2006" s="9">
        <v>192</v>
      </c>
      <c r="K2006" s="9">
        <v>112</v>
      </c>
      <c r="L2006" s="9">
        <v>62</v>
      </c>
      <c r="M2006" s="9">
        <v>30.47</v>
      </c>
      <c r="N2006" s="9">
        <v>75</v>
      </c>
      <c r="O2006" s="9">
        <v>82</v>
      </c>
      <c r="P2006" s="9">
        <v>0</v>
      </c>
    </row>
    <row r="2007" spans="1:16" ht="15.75" customHeight="1" x14ac:dyDescent="0.2">
      <c r="A2007" s="9">
        <v>1</v>
      </c>
      <c r="B2007" s="9">
        <v>36</v>
      </c>
      <c r="C2007" s="9">
        <v>1</v>
      </c>
      <c r="D2007" s="9">
        <v>1</v>
      </c>
      <c r="E2007" s="9">
        <v>15</v>
      </c>
      <c r="F2007" s="9">
        <v>0</v>
      </c>
      <c r="G2007" s="9">
        <v>0</v>
      </c>
      <c r="H2007" s="9">
        <v>0</v>
      </c>
      <c r="I2007" s="9">
        <v>0</v>
      </c>
      <c r="J2007" s="9">
        <v>300</v>
      </c>
      <c r="K2007" s="9">
        <v>102</v>
      </c>
      <c r="L2007" s="9">
        <v>66.5</v>
      </c>
      <c r="M2007" s="9">
        <v>25.68</v>
      </c>
      <c r="N2007" s="9">
        <v>100</v>
      </c>
      <c r="O2007" s="9">
        <v>100</v>
      </c>
      <c r="P2007" s="9">
        <v>0</v>
      </c>
    </row>
    <row r="2008" spans="1:16" ht="15.75" customHeight="1" x14ac:dyDescent="0.2">
      <c r="A2008" s="9">
        <v>1</v>
      </c>
      <c r="B2008" s="9">
        <v>36</v>
      </c>
      <c r="C2008" s="9">
        <v>4</v>
      </c>
      <c r="D2008" s="9">
        <v>1</v>
      </c>
      <c r="E2008" s="9">
        <v>35</v>
      </c>
      <c r="F2008" s="9">
        <v>0</v>
      </c>
      <c r="G2008" s="9">
        <v>0</v>
      </c>
      <c r="H2008" s="9">
        <v>0</v>
      </c>
      <c r="I2008" s="9">
        <v>0</v>
      </c>
      <c r="J2008" s="9">
        <v>240</v>
      </c>
      <c r="K2008" s="9">
        <v>114</v>
      </c>
      <c r="L2008" s="9">
        <v>76</v>
      </c>
      <c r="M2008" s="9">
        <v>25.82</v>
      </c>
      <c r="N2008" s="9">
        <v>66</v>
      </c>
      <c r="O2008" s="9" t="s">
        <v>92</v>
      </c>
      <c r="P2008" s="9">
        <v>0</v>
      </c>
    </row>
    <row r="2009" spans="1:16" ht="15.75" customHeight="1" x14ac:dyDescent="0.2">
      <c r="A2009" s="9">
        <v>1</v>
      </c>
      <c r="B2009" s="9">
        <v>64</v>
      </c>
      <c r="C2009" s="9">
        <v>1</v>
      </c>
      <c r="D2009" s="9">
        <v>1</v>
      </c>
      <c r="E2009" s="9">
        <v>15</v>
      </c>
      <c r="F2009" s="9">
        <v>1</v>
      </c>
      <c r="G2009" s="9">
        <v>0</v>
      </c>
      <c r="H2009" s="9">
        <v>1</v>
      </c>
      <c r="I2009" s="9">
        <v>0</v>
      </c>
      <c r="J2009" s="9">
        <v>266</v>
      </c>
      <c r="K2009" s="9">
        <v>191</v>
      </c>
      <c r="L2009" s="9">
        <v>81</v>
      </c>
      <c r="M2009" s="9">
        <v>25.33</v>
      </c>
      <c r="N2009" s="9">
        <v>95</v>
      </c>
      <c r="O2009" s="9">
        <v>78</v>
      </c>
      <c r="P2009" s="9">
        <v>1</v>
      </c>
    </row>
    <row r="2010" spans="1:16" ht="15.75" customHeight="1" x14ac:dyDescent="0.2">
      <c r="A2010" s="9">
        <v>1</v>
      </c>
      <c r="B2010" s="9">
        <v>50</v>
      </c>
      <c r="C2010" s="9">
        <v>3</v>
      </c>
      <c r="D2010" s="9">
        <v>1</v>
      </c>
      <c r="E2010" s="9">
        <v>30</v>
      </c>
      <c r="F2010" s="9">
        <v>0</v>
      </c>
      <c r="G2010" s="9">
        <v>0</v>
      </c>
      <c r="H2010" s="9">
        <v>1</v>
      </c>
      <c r="I2010" s="9">
        <v>0</v>
      </c>
      <c r="J2010" s="9" t="s">
        <v>92</v>
      </c>
      <c r="K2010" s="9">
        <v>152.5</v>
      </c>
      <c r="L2010" s="9">
        <v>105</v>
      </c>
      <c r="M2010" s="9">
        <v>35.85</v>
      </c>
      <c r="N2010" s="9">
        <v>72</v>
      </c>
      <c r="O2010" s="9" t="s">
        <v>92</v>
      </c>
      <c r="P2010" s="9">
        <v>0</v>
      </c>
    </row>
    <row r="2011" spans="1:16" ht="15.75" customHeight="1" x14ac:dyDescent="0.2">
      <c r="A2011" s="9">
        <v>0</v>
      </c>
      <c r="B2011" s="9">
        <v>47</v>
      </c>
      <c r="C2011" s="9">
        <v>1</v>
      </c>
      <c r="D2011" s="9">
        <v>1</v>
      </c>
      <c r="E2011" s="9">
        <v>9</v>
      </c>
      <c r="F2011" s="9">
        <v>0</v>
      </c>
      <c r="G2011" s="9">
        <v>0</v>
      </c>
      <c r="H2011" s="9">
        <v>0</v>
      </c>
      <c r="I2011" s="9">
        <v>0</v>
      </c>
      <c r="J2011" s="9">
        <v>261</v>
      </c>
      <c r="K2011" s="9">
        <v>133</v>
      </c>
      <c r="L2011" s="9">
        <v>77</v>
      </c>
      <c r="M2011" s="9">
        <v>27.96</v>
      </c>
      <c r="N2011" s="9">
        <v>87</v>
      </c>
      <c r="O2011" s="9">
        <v>105</v>
      </c>
      <c r="P2011" s="9">
        <v>0</v>
      </c>
    </row>
    <row r="2012" spans="1:16" ht="15.75" customHeight="1" x14ac:dyDescent="0.2">
      <c r="A2012" s="9">
        <v>0</v>
      </c>
      <c r="B2012" s="9">
        <v>42</v>
      </c>
      <c r="C2012" s="9">
        <v>1</v>
      </c>
      <c r="D2012" s="9">
        <v>1</v>
      </c>
      <c r="E2012" s="9">
        <v>9</v>
      </c>
      <c r="F2012" s="9">
        <v>0</v>
      </c>
      <c r="G2012" s="9">
        <v>0</v>
      </c>
      <c r="H2012" s="9">
        <v>1</v>
      </c>
      <c r="I2012" s="9">
        <v>0</v>
      </c>
      <c r="J2012" s="9">
        <v>274</v>
      </c>
      <c r="K2012" s="9">
        <v>135</v>
      </c>
      <c r="L2012" s="9">
        <v>90</v>
      </c>
      <c r="M2012" s="9">
        <v>22.19</v>
      </c>
      <c r="N2012" s="9">
        <v>70</v>
      </c>
      <c r="O2012" s="9" t="s">
        <v>92</v>
      </c>
      <c r="P2012" s="9">
        <v>0</v>
      </c>
    </row>
    <row r="2013" spans="1:16" ht="15.75" customHeight="1" x14ac:dyDescent="0.2">
      <c r="A2013" s="9">
        <v>0</v>
      </c>
      <c r="B2013" s="9">
        <v>54</v>
      </c>
      <c r="C2013" s="9">
        <v>3</v>
      </c>
      <c r="D2013" s="9">
        <v>0</v>
      </c>
      <c r="E2013" s="9">
        <v>0</v>
      </c>
      <c r="F2013" s="9">
        <v>0</v>
      </c>
      <c r="G2013" s="9">
        <v>0</v>
      </c>
      <c r="H2013" s="9">
        <v>1</v>
      </c>
      <c r="I2013" s="9">
        <v>0</v>
      </c>
      <c r="J2013" s="9">
        <v>227</v>
      </c>
      <c r="K2013" s="9">
        <v>168</v>
      </c>
      <c r="L2013" s="9">
        <v>94</v>
      </c>
      <c r="M2013" s="9">
        <v>22.7</v>
      </c>
      <c r="N2013" s="9">
        <v>75</v>
      </c>
      <c r="O2013" s="9">
        <v>70</v>
      </c>
      <c r="P2013" s="9">
        <v>0</v>
      </c>
    </row>
    <row r="2014" spans="1:16" ht="15.75" customHeight="1" x14ac:dyDescent="0.2">
      <c r="A2014" s="9">
        <v>0</v>
      </c>
      <c r="B2014" s="9">
        <v>52</v>
      </c>
      <c r="C2014" s="9">
        <v>2</v>
      </c>
      <c r="D2014" s="9">
        <v>0</v>
      </c>
      <c r="E2014" s="9">
        <v>0</v>
      </c>
      <c r="F2014" s="9">
        <v>0</v>
      </c>
      <c r="G2014" s="9">
        <v>0</v>
      </c>
      <c r="H2014" s="9">
        <v>1</v>
      </c>
      <c r="I2014" s="9">
        <v>0</v>
      </c>
      <c r="J2014" s="9">
        <v>279</v>
      </c>
      <c r="K2014" s="9">
        <v>148</v>
      </c>
      <c r="L2014" s="9">
        <v>99</v>
      </c>
      <c r="M2014" s="9">
        <v>26.64</v>
      </c>
      <c r="N2014" s="9">
        <v>86</v>
      </c>
      <c r="O2014" s="9">
        <v>85</v>
      </c>
      <c r="P2014" s="9">
        <v>0</v>
      </c>
    </row>
    <row r="2015" spans="1:16" ht="15.75" customHeight="1" x14ac:dyDescent="0.2">
      <c r="A2015" s="9">
        <v>1</v>
      </c>
      <c r="B2015" s="9">
        <v>52</v>
      </c>
      <c r="C2015" s="9">
        <v>4</v>
      </c>
      <c r="D2015" s="9">
        <v>1</v>
      </c>
      <c r="E2015" s="9">
        <v>15</v>
      </c>
      <c r="F2015" s="9">
        <v>0</v>
      </c>
      <c r="G2015" s="9">
        <v>0</v>
      </c>
      <c r="H2015" s="9">
        <v>0</v>
      </c>
      <c r="I2015" s="9">
        <v>0</v>
      </c>
      <c r="J2015" s="9">
        <v>190</v>
      </c>
      <c r="K2015" s="9">
        <v>118</v>
      </c>
      <c r="L2015" s="9">
        <v>80</v>
      </c>
      <c r="M2015" s="9">
        <v>24.47</v>
      </c>
      <c r="N2015" s="9">
        <v>50</v>
      </c>
      <c r="O2015" s="9">
        <v>88</v>
      </c>
      <c r="P2015" s="9">
        <v>0</v>
      </c>
    </row>
    <row r="2016" spans="1:16" ht="15.75" customHeight="1" x14ac:dyDescent="0.2">
      <c r="A2016" s="9">
        <v>0</v>
      </c>
      <c r="B2016" s="9">
        <v>51</v>
      </c>
      <c r="C2016" s="9">
        <v>2</v>
      </c>
      <c r="D2016" s="9">
        <v>0</v>
      </c>
      <c r="E2016" s="9">
        <v>0</v>
      </c>
      <c r="F2016" s="9">
        <v>0</v>
      </c>
      <c r="G2016" s="9">
        <v>0</v>
      </c>
      <c r="H2016" s="9">
        <v>1</v>
      </c>
      <c r="I2016" s="9">
        <v>0</v>
      </c>
      <c r="J2016" s="9">
        <v>351</v>
      </c>
      <c r="K2016" s="9">
        <v>134</v>
      </c>
      <c r="L2016" s="9">
        <v>97.5</v>
      </c>
      <c r="M2016" s="9">
        <v>21.66</v>
      </c>
      <c r="N2016" s="9">
        <v>100</v>
      </c>
      <c r="O2016" s="9" t="s">
        <v>92</v>
      </c>
      <c r="P2016" s="9">
        <v>0</v>
      </c>
    </row>
    <row r="2017" spans="1:16" ht="15.75" customHeight="1" x14ac:dyDescent="0.2">
      <c r="A2017" s="9">
        <v>0</v>
      </c>
      <c r="B2017" s="9">
        <v>38</v>
      </c>
      <c r="C2017" s="9">
        <v>4</v>
      </c>
      <c r="D2017" s="9">
        <v>0</v>
      </c>
      <c r="E2017" s="9">
        <v>0</v>
      </c>
      <c r="F2017" s="9">
        <v>0</v>
      </c>
      <c r="G2017" s="9">
        <v>0</v>
      </c>
      <c r="H2017" s="9">
        <v>0</v>
      </c>
      <c r="I2017" s="9">
        <v>0</v>
      </c>
      <c r="J2017" s="9">
        <v>150</v>
      </c>
      <c r="K2017" s="9">
        <v>108</v>
      </c>
      <c r="L2017" s="9">
        <v>70.5</v>
      </c>
      <c r="M2017" s="9">
        <v>20.420000000000002</v>
      </c>
      <c r="N2017" s="9">
        <v>72</v>
      </c>
      <c r="O2017" s="9">
        <v>88</v>
      </c>
      <c r="P2017" s="9">
        <v>0</v>
      </c>
    </row>
    <row r="2018" spans="1:16" ht="15.75" customHeight="1" x14ac:dyDescent="0.2">
      <c r="A2018" s="9">
        <v>1</v>
      </c>
      <c r="B2018" s="9">
        <v>45</v>
      </c>
      <c r="C2018" s="9">
        <v>1</v>
      </c>
      <c r="D2018" s="9">
        <v>1</v>
      </c>
      <c r="E2018" s="9">
        <v>3</v>
      </c>
      <c r="F2018" s="9">
        <v>0</v>
      </c>
      <c r="G2018" s="9">
        <v>0</v>
      </c>
      <c r="H2018" s="9">
        <v>0</v>
      </c>
      <c r="I2018" s="9">
        <v>0</v>
      </c>
      <c r="J2018" s="9">
        <v>280</v>
      </c>
      <c r="K2018" s="9">
        <v>128</v>
      </c>
      <c r="L2018" s="9">
        <v>82</v>
      </c>
      <c r="M2018" s="9">
        <v>29.17</v>
      </c>
      <c r="N2018" s="9">
        <v>60</v>
      </c>
      <c r="O2018" s="9">
        <v>62</v>
      </c>
      <c r="P2018" s="9">
        <v>0</v>
      </c>
    </row>
    <row r="2019" spans="1:16" ht="15.75" customHeight="1" x14ac:dyDescent="0.2">
      <c r="A2019" s="9">
        <v>1</v>
      </c>
      <c r="B2019" s="9">
        <v>42</v>
      </c>
      <c r="C2019" s="9">
        <v>1</v>
      </c>
      <c r="D2019" s="9">
        <v>1</v>
      </c>
      <c r="E2019" s="9">
        <v>20</v>
      </c>
      <c r="F2019" s="9">
        <v>0</v>
      </c>
      <c r="G2019" s="9">
        <v>0</v>
      </c>
      <c r="H2019" s="9">
        <v>0</v>
      </c>
      <c r="I2019" s="9">
        <v>0</v>
      </c>
      <c r="J2019" s="9">
        <v>225</v>
      </c>
      <c r="K2019" s="9">
        <v>110</v>
      </c>
      <c r="L2019" s="9">
        <v>80</v>
      </c>
      <c r="M2019" s="9">
        <v>22.51</v>
      </c>
      <c r="N2019" s="9">
        <v>65</v>
      </c>
      <c r="O2019" s="9">
        <v>77</v>
      </c>
      <c r="P2019" s="9">
        <v>1</v>
      </c>
    </row>
    <row r="2020" spans="1:16" ht="15.75" customHeight="1" x14ac:dyDescent="0.2">
      <c r="A2020" s="9">
        <v>1</v>
      </c>
      <c r="B2020" s="9">
        <v>47</v>
      </c>
      <c r="C2020" s="9">
        <v>2</v>
      </c>
      <c r="D2020" s="9">
        <v>1</v>
      </c>
      <c r="E2020" s="9">
        <v>30</v>
      </c>
      <c r="F2020" s="9">
        <v>0</v>
      </c>
      <c r="G2020" s="9">
        <v>0</v>
      </c>
      <c r="H2020" s="9">
        <v>0</v>
      </c>
      <c r="I2020" s="9">
        <v>0</v>
      </c>
      <c r="J2020" s="9">
        <v>260</v>
      </c>
      <c r="K2020" s="9">
        <v>126</v>
      </c>
      <c r="L2020" s="9">
        <v>91</v>
      </c>
      <c r="M2020" s="9">
        <v>27.01</v>
      </c>
      <c r="N2020" s="9">
        <v>75</v>
      </c>
      <c r="O2020" s="9">
        <v>84</v>
      </c>
      <c r="P2020" s="9">
        <v>0</v>
      </c>
    </row>
    <row r="2021" spans="1:16" ht="15.75" customHeight="1" x14ac:dyDescent="0.2">
      <c r="A2021" s="9">
        <v>0</v>
      </c>
      <c r="B2021" s="9">
        <v>43</v>
      </c>
      <c r="C2021" s="9">
        <v>4</v>
      </c>
      <c r="D2021" s="9">
        <v>0</v>
      </c>
      <c r="E2021" s="9">
        <v>0</v>
      </c>
      <c r="F2021" s="9">
        <v>0</v>
      </c>
      <c r="G2021" s="9">
        <v>0</v>
      </c>
      <c r="H2021" s="9">
        <v>1</v>
      </c>
      <c r="I2021" s="9">
        <v>0</v>
      </c>
      <c r="J2021" s="9">
        <v>240</v>
      </c>
      <c r="K2021" s="9">
        <v>141.5</v>
      </c>
      <c r="L2021" s="9">
        <v>93</v>
      </c>
      <c r="M2021" s="9">
        <v>38.43</v>
      </c>
      <c r="N2021" s="9">
        <v>72</v>
      </c>
      <c r="O2021" s="9">
        <v>77</v>
      </c>
      <c r="P2021" s="9">
        <v>0</v>
      </c>
    </row>
    <row r="2022" spans="1:16" ht="15.75" customHeight="1" x14ac:dyDescent="0.2">
      <c r="A2022" s="9">
        <v>1</v>
      </c>
      <c r="B2022" s="9">
        <v>46</v>
      </c>
      <c r="C2022" s="9">
        <v>2</v>
      </c>
      <c r="D2022" s="9">
        <v>0</v>
      </c>
      <c r="E2022" s="9">
        <v>0</v>
      </c>
      <c r="F2022" s="9">
        <v>0</v>
      </c>
      <c r="G2022" s="9">
        <v>0</v>
      </c>
      <c r="H2022" s="9">
        <v>0</v>
      </c>
      <c r="I2022" s="9">
        <v>0</v>
      </c>
      <c r="J2022" s="9">
        <v>280</v>
      </c>
      <c r="K2022" s="9">
        <v>142</v>
      </c>
      <c r="L2022" s="9">
        <v>91</v>
      </c>
      <c r="M2022" s="9">
        <v>28.09</v>
      </c>
      <c r="N2022" s="9">
        <v>85</v>
      </c>
      <c r="O2022" s="9">
        <v>65</v>
      </c>
      <c r="P2022" s="9">
        <v>0</v>
      </c>
    </row>
    <row r="2023" spans="1:16" ht="15.75" customHeight="1" x14ac:dyDescent="0.2">
      <c r="A2023" s="9">
        <v>0</v>
      </c>
      <c r="B2023" s="9">
        <v>42</v>
      </c>
      <c r="C2023" s="9">
        <v>2</v>
      </c>
      <c r="D2023" s="9">
        <v>0</v>
      </c>
      <c r="E2023" s="9">
        <v>0</v>
      </c>
      <c r="F2023" s="9">
        <v>0</v>
      </c>
      <c r="G2023" s="9">
        <v>0</v>
      </c>
      <c r="H2023" s="9">
        <v>0</v>
      </c>
      <c r="I2023" s="9">
        <v>0</v>
      </c>
      <c r="J2023" s="9">
        <v>233</v>
      </c>
      <c r="K2023" s="9">
        <v>132</v>
      </c>
      <c r="L2023" s="9">
        <v>82</v>
      </c>
      <c r="M2023" s="9">
        <v>26.81</v>
      </c>
      <c r="N2023" s="9">
        <v>69</v>
      </c>
      <c r="O2023" s="9">
        <v>71</v>
      </c>
      <c r="P2023" s="9">
        <v>0</v>
      </c>
    </row>
    <row r="2024" spans="1:16" ht="15.75" customHeight="1" x14ac:dyDescent="0.2">
      <c r="A2024" s="9">
        <v>0</v>
      </c>
      <c r="B2024" s="9">
        <v>45</v>
      </c>
      <c r="C2024" s="9">
        <v>2</v>
      </c>
      <c r="D2024" s="9">
        <v>1</v>
      </c>
      <c r="E2024" s="9">
        <v>9</v>
      </c>
      <c r="F2024" s="9">
        <v>0</v>
      </c>
      <c r="G2024" s="9">
        <v>0</v>
      </c>
      <c r="H2024" s="9">
        <v>0</v>
      </c>
      <c r="I2024" s="9">
        <v>0</v>
      </c>
      <c r="J2024" s="9">
        <v>208</v>
      </c>
      <c r="K2024" s="9">
        <v>137</v>
      </c>
      <c r="L2024" s="9">
        <v>82</v>
      </c>
      <c r="M2024" s="9">
        <v>24.35</v>
      </c>
      <c r="N2024" s="9">
        <v>85</v>
      </c>
      <c r="O2024" s="9" t="s">
        <v>92</v>
      </c>
      <c r="P2024" s="9">
        <v>0</v>
      </c>
    </row>
    <row r="2025" spans="1:16" ht="15.75" customHeight="1" x14ac:dyDescent="0.2">
      <c r="A2025" s="9">
        <v>0</v>
      </c>
      <c r="B2025" s="9">
        <v>62</v>
      </c>
      <c r="C2025" s="9">
        <v>1</v>
      </c>
      <c r="D2025" s="9">
        <v>0</v>
      </c>
      <c r="E2025" s="9">
        <v>0</v>
      </c>
      <c r="F2025" s="9">
        <v>0</v>
      </c>
      <c r="G2025" s="9">
        <v>0</v>
      </c>
      <c r="H2025" s="9">
        <v>1</v>
      </c>
      <c r="I2025" s="9">
        <v>0</v>
      </c>
      <c r="J2025" s="9">
        <v>273</v>
      </c>
      <c r="K2025" s="9">
        <v>150.5</v>
      </c>
      <c r="L2025" s="9">
        <v>97</v>
      </c>
      <c r="M2025" s="9">
        <v>22.01</v>
      </c>
      <c r="N2025" s="9">
        <v>76</v>
      </c>
      <c r="O2025" s="9">
        <v>74</v>
      </c>
      <c r="P2025" s="9">
        <v>0</v>
      </c>
    </row>
    <row r="2026" spans="1:16" ht="15.75" customHeight="1" x14ac:dyDescent="0.2">
      <c r="A2026" s="9">
        <v>0</v>
      </c>
      <c r="B2026" s="9">
        <v>62</v>
      </c>
      <c r="C2026" s="9">
        <v>1</v>
      </c>
      <c r="D2026" s="9">
        <v>0</v>
      </c>
      <c r="E2026" s="9">
        <v>0</v>
      </c>
      <c r="F2026" s="9">
        <v>0</v>
      </c>
      <c r="G2026" s="9">
        <v>0</v>
      </c>
      <c r="H2026" s="9">
        <v>1</v>
      </c>
      <c r="I2026" s="9">
        <v>1</v>
      </c>
      <c r="J2026" s="9">
        <v>390</v>
      </c>
      <c r="K2026" s="9">
        <v>184.5</v>
      </c>
      <c r="L2026" s="9">
        <v>83</v>
      </c>
      <c r="M2026" s="9">
        <v>18.989999999999998</v>
      </c>
      <c r="N2026" s="9">
        <v>87</v>
      </c>
      <c r="O2026" s="9">
        <v>47</v>
      </c>
      <c r="P2026" s="9">
        <v>0</v>
      </c>
    </row>
    <row r="2027" spans="1:16" ht="15.75" customHeight="1" x14ac:dyDescent="0.2">
      <c r="A2027" s="9">
        <v>0</v>
      </c>
      <c r="B2027" s="9">
        <v>57</v>
      </c>
      <c r="C2027" s="9">
        <v>1</v>
      </c>
      <c r="D2027" s="9">
        <v>0</v>
      </c>
      <c r="E2027" s="9">
        <v>0</v>
      </c>
      <c r="F2027" s="9">
        <v>0</v>
      </c>
      <c r="G2027" s="9">
        <v>0</v>
      </c>
      <c r="H2027" s="9">
        <v>1</v>
      </c>
      <c r="I2027" s="9">
        <v>0</v>
      </c>
      <c r="J2027" s="9">
        <v>207</v>
      </c>
      <c r="K2027" s="9">
        <v>175</v>
      </c>
      <c r="L2027" s="9">
        <v>80</v>
      </c>
      <c r="M2027" s="9">
        <v>20.86</v>
      </c>
      <c r="N2027" s="9">
        <v>83</v>
      </c>
      <c r="O2027" s="9">
        <v>75</v>
      </c>
      <c r="P2027" s="9">
        <v>1</v>
      </c>
    </row>
    <row r="2028" spans="1:16" ht="15.75" customHeight="1" x14ac:dyDescent="0.2">
      <c r="A2028" s="9">
        <v>1</v>
      </c>
      <c r="B2028" s="9">
        <v>35</v>
      </c>
      <c r="C2028" s="9">
        <v>2</v>
      </c>
      <c r="D2028" s="9">
        <v>1</v>
      </c>
      <c r="E2028" s="9">
        <v>3</v>
      </c>
      <c r="F2028" s="9">
        <v>0</v>
      </c>
      <c r="G2028" s="9">
        <v>0</v>
      </c>
      <c r="H2028" s="9">
        <v>1</v>
      </c>
      <c r="I2028" s="9">
        <v>0</v>
      </c>
      <c r="J2028" s="9">
        <v>282</v>
      </c>
      <c r="K2028" s="9">
        <v>111</v>
      </c>
      <c r="L2028" s="9">
        <v>84</v>
      </c>
      <c r="M2028" s="9">
        <v>29.42</v>
      </c>
      <c r="N2028" s="9">
        <v>80</v>
      </c>
      <c r="O2028" s="9" t="s">
        <v>92</v>
      </c>
      <c r="P2028" s="9">
        <v>0</v>
      </c>
    </row>
    <row r="2029" spans="1:16" ht="15.75" customHeight="1" x14ac:dyDescent="0.2">
      <c r="A2029" s="9">
        <v>0</v>
      </c>
      <c r="B2029" s="9">
        <v>39</v>
      </c>
      <c r="C2029" s="9">
        <v>1</v>
      </c>
      <c r="D2029" s="9">
        <v>1</v>
      </c>
      <c r="E2029" s="9">
        <v>10</v>
      </c>
      <c r="F2029" s="9">
        <v>0</v>
      </c>
      <c r="G2029" s="9">
        <v>0</v>
      </c>
      <c r="H2029" s="9">
        <v>0</v>
      </c>
      <c r="I2029" s="9">
        <v>0</v>
      </c>
      <c r="J2029" s="9">
        <v>226</v>
      </c>
      <c r="K2029" s="9">
        <v>95</v>
      </c>
      <c r="L2029" s="9">
        <v>59</v>
      </c>
      <c r="M2029" s="9">
        <v>22.88</v>
      </c>
      <c r="N2029" s="9">
        <v>80</v>
      </c>
      <c r="O2029" s="9">
        <v>83</v>
      </c>
      <c r="P2029" s="9">
        <v>0</v>
      </c>
    </row>
    <row r="2030" spans="1:16" ht="15.75" customHeight="1" x14ac:dyDescent="0.2">
      <c r="A2030" s="9">
        <v>1</v>
      </c>
      <c r="B2030" s="9">
        <v>36</v>
      </c>
      <c r="C2030" s="9">
        <v>3</v>
      </c>
      <c r="D2030" s="9">
        <v>1</v>
      </c>
      <c r="E2030" s="9">
        <v>15</v>
      </c>
      <c r="F2030" s="9">
        <v>0</v>
      </c>
      <c r="G2030" s="9">
        <v>0</v>
      </c>
      <c r="H2030" s="9">
        <v>0</v>
      </c>
      <c r="I2030" s="9">
        <v>0</v>
      </c>
      <c r="J2030" s="9">
        <v>245</v>
      </c>
      <c r="K2030" s="9">
        <v>122</v>
      </c>
      <c r="L2030" s="9">
        <v>74.5</v>
      </c>
      <c r="M2030" s="9">
        <v>24.27</v>
      </c>
      <c r="N2030" s="9">
        <v>79</v>
      </c>
      <c r="O2030" s="9">
        <v>85</v>
      </c>
      <c r="P2030" s="9">
        <v>0</v>
      </c>
    </row>
    <row r="2031" spans="1:16" ht="15.75" customHeight="1" x14ac:dyDescent="0.2">
      <c r="A2031" s="9">
        <v>0</v>
      </c>
      <c r="B2031" s="9">
        <v>38</v>
      </c>
      <c r="C2031" s="9">
        <v>4</v>
      </c>
      <c r="D2031" s="9">
        <v>1</v>
      </c>
      <c r="E2031" s="9">
        <v>20</v>
      </c>
      <c r="F2031" s="9">
        <v>0</v>
      </c>
      <c r="G2031" s="9">
        <v>0</v>
      </c>
      <c r="H2031" s="9">
        <v>0</v>
      </c>
      <c r="I2031" s="9">
        <v>0</v>
      </c>
      <c r="J2031" s="9">
        <v>282</v>
      </c>
      <c r="K2031" s="9">
        <v>135</v>
      </c>
      <c r="L2031" s="9">
        <v>80</v>
      </c>
      <c r="M2031" s="9">
        <v>29.14</v>
      </c>
      <c r="N2031" s="9">
        <v>75</v>
      </c>
      <c r="O2031" s="9">
        <v>89</v>
      </c>
      <c r="P2031" s="9">
        <v>0</v>
      </c>
    </row>
    <row r="2032" spans="1:16" ht="15.75" customHeight="1" x14ac:dyDescent="0.2">
      <c r="A2032" s="9">
        <v>1</v>
      </c>
      <c r="B2032" s="9">
        <v>67</v>
      </c>
      <c r="C2032" s="9">
        <v>2</v>
      </c>
      <c r="D2032" s="9">
        <v>0</v>
      </c>
      <c r="E2032" s="9">
        <v>0</v>
      </c>
      <c r="F2032" s="9">
        <v>0</v>
      </c>
      <c r="G2032" s="9">
        <v>0</v>
      </c>
      <c r="H2032" s="9">
        <v>1</v>
      </c>
      <c r="I2032" s="9">
        <v>0</v>
      </c>
      <c r="J2032" s="9">
        <v>287</v>
      </c>
      <c r="K2032" s="9">
        <v>145</v>
      </c>
      <c r="L2032" s="9">
        <v>92</v>
      </c>
      <c r="M2032" s="9">
        <v>36.04</v>
      </c>
      <c r="N2032" s="9">
        <v>80</v>
      </c>
      <c r="O2032" s="9">
        <v>77</v>
      </c>
      <c r="P2032" s="9">
        <v>0</v>
      </c>
    </row>
    <row r="2033" spans="1:16" ht="15.75" customHeight="1" x14ac:dyDescent="0.2">
      <c r="A2033" s="9">
        <v>0</v>
      </c>
      <c r="B2033" s="9">
        <v>64</v>
      </c>
      <c r="C2033" s="9">
        <v>1</v>
      </c>
      <c r="D2033" s="9">
        <v>0</v>
      </c>
      <c r="E2033" s="9">
        <v>0</v>
      </c>
      <c r="F2033" s="9">
        <v>0</v>
      </c>
      <c r="G2033" s="9">
        <v>0</v>
      </c>
      <c r="H2033" s="9">
        <v>1</v>
      </c>
      <c r="I2033" s="9">
        <v>0</v>
      </c>
      <c r="J2033" s="9">
        <v>173</v>
      </c>
      <c r="K2033" s="9">
        <v>144</v>
      </c>
      <c r="L2033" s="9">
        <v>82</v>
      </c>
      <c r="M2033" s="9">
        <v>22.54</v>
      </c>
      <c r="N2033" s="9">
        <v>60</v>
      </c>
      <c r="O2033" s="9">
        <v>77</v>
      </c>
      <c r="P2033" s="9">
        <v>1</v>
      </c>
    </row>
    <row r="2034" spans="1:16" ht="15.75" customHeight="1" x14ac:dyDescent="0.2">
      <c r="A2034" s="9">
        <v>0</v>
      </c>
      <c r="B2034" s="9">
        <v>38</v>
      </c>
      <c r="C2034" s="9">
        <v>1</v>
      </c>
      <c r="D2034" s="9">
        <v>0</v>
      </c>
      <c r="E2034" s="9">
        <v>0</v>
      </c>
      <c r="F2034" s="9">
        <v>0</v>
      </c>
      <c r="G2034" s="9">
        <v>0</v>
      </c>
      <c r="H2034" s="9">
        <v>0</v>
      </c>
      <c r="I2034" s="9">
        <v>0</v>
      </c>
      <c r="J2034" s="9">
        <v>196</v>
      </c>
      <c r="K2034" s="9">
        <v>100</v>
      </c>
      <c r="L2034" s="9">
        <v>80</v>
      </c>
      <c r="M2034" s="9">
        <v>22.9</v>
      </c>
      <c r="N2034" s="9">
        <v>78</v>
      </c>
      <c r="O2034" s="9">
        <v>74</v>
      </c>
      <c r="P2034" s="9">
        <v>0</v>
      </c>
    </row>
    <row r="2035" spans="1:16" ht="15.75" customHeight="1" x14ac:dyDescent="0.2">
      <c r="A2035" s="9">
        <v>1</v>
      </c>
      <c r="B2035" s="9">
        <v>38</v>
      </c>
      <c r="C2035" s="9">
        <v>3</v>
      </c>
      <c r="D2035" s="9">
        <v>0</v>
      </c>
      <c r="E2035" s="9">
        <v>0</v>
      </c>
      <c r="F2035" s="9">
        <v>0</v>
      </c>
      <c r="G2035" s="9">
        <v>0</v>
      </c>
      <c r="H2035" s="9">
        <v>0</v>
      </c>
      <c r="I2035" s="9">
        <v>0</v>
      </c>
      <c r="J2035" s="9">
        <v>244</v>
      </c>
      <c r="K2035" s="9">
        <v>118.5</v>
      </c>
      <c r="L2035" s="9">
        <v>88</v>
      </c>
      <c r="M2035" s="9">
        <v>28.68</v>
      </c>
      <c r="N2035" s="9">
        <v>77</v>
      </c>
      <c r="O2035" s="9">
        <v>65</v>
      </c>
      <c r="P2035" s="9">
        <v>1</v>
      </c>
    </row>
    <row r="2036" spans="1:16" ht="15.75" customHeight="1" x14ac:dyDescent="0.2">
      <c r="A2036" s="9">
        <v>0</v>
      </c>
      <c r="B2036" s="9">
        <v>43</v>
      </c>
      <c r="C2036" s="9">
        <v>2</v>
      </c>
      <c r="D2036" s="9">
        <v>1</v>
      </c>
      <c r="E2036" s="9">
        <v>15</v>
      </c>
      <c r="F2036" s="9">
        <v>0</v>
      </c>
      <c r="G2036" s="9">
        <v>0</v>
      </c>
      <c r="H2036" s="9">
        <v>0</v>
      </c>
      <c r="I2036" s="9">
        <v>0</v>
      </c>
      <c r="J2036" s="9">
        <v>165</v>
      </c>
      <c r="K2036" s="9">
        <v>113</v>
      </c>
      <c r="L2036" s="9">
        <v>79</v>
      </c>
      <c r="M2036" s="9">
        <v>28.96</v>
      </c>
      <c r="N2036" s="9">
        <v>75</v>
      </c>
      <c r="O2036" s="9">
        <v>72</v>
      </c>
      <c r="P2036" s="9">
        <v>0</v>
      </c>
    </row>
    <row r="2037" spans="1:16" ht="15.75" customHeight="1" x14ac:dyDescent="0.2">
      <c r="A2037" s="9">
        <v>1</v>
      </c>
      <c r="B2037" s="9">
        <v>38</v>
      </c>
      <c r="C2037" s="9">
        <v>1</v>
      </c>
      <c r="D2037" s="9">
        <v>0</v>
      </c>
      <c r="E2037" s="9">
        <v>0</v>
      </c>
      <c r="F2037" s="9">
        <v>0</v>
      </c>
      <c r="G2037" s="9">
        <v>0</v>
      </c>
      <c r="H2037" s="9">
        <v>0</v>
      </c>
      <c r="I2037" s="9">
        <v>0</v>
      </c>
      <c r="J2037" s="9">
        <v>221</v>
      </c>
      <c r="K2037" s="9">
        <v>130</v>
      </c>
      <c r="L2037" s="9">
        <v>87</v>
      </c>
      <c r="M2037" s="9">
        <v>26.43</v>
      </c>
      <c r="N2037" s="9">
        <v>72</v>
      </c>
      <c r="O2037" s="9">
        <v>55</v>
      </c>
      <c r="P2037" s="9">
        <v>0</v>
      </c>
    </row>
    <row r="2038" spans="1:16" ht="15.75" customHeight="1" x14ac:dyDescent="0.2">
      <c r="A2038" s="9">
        <v>0</v>
      </c>
      <c r="B2038" s="9">
        <v>54</v>
      </c>
      <c r="C2038" s="9">
        <v>2</v>
      </c>
      <c r="D2038" s="9">
        <v>0</v>
      </c>
      <c r="E2038" s="9">
        <v>0</v>
      </c>
      <c r="F2038" s="9">
        <v>0</v>
      </c>
      <c r="G2038" s="9">
        <v>1</v>
      </c>
      <c r="H2038" s="9">
        <v>0</v>
      </c>
      <c r="I2038" s="9">
        <v>0</v>
      </c>
      <c r="J2038" s="9">
        <v>321</v>
      </c>
      <c r="K2038" s="9">
        <v>150</v>
      </c>
      <c r="L2038" s="9">
        <v>93</v>
      </c>
      <c r="M2038" s="9">
        <v>22.5</v>
      </c>
      <c r="N2038" s="9">
        <v>75</v>
      </c>
      <c r="O2038" s="9">
        <v>131</v>
      </c>
      <c r="P2038" s="9">
        <v>0</v>
      </c>
    </row>
    <row r="2039" spans="1:16" ht="15.75" customHeight="1" x14ac:dyDescent="0.2">
      <c r="A2039" s="9">
        <v>0</v>
      </c>
      <c r="B2039" s="9">
        <v>41</v>
      </c>
      <c r="C2039" s="9">
        <v>3</v>
      </c>
      <c r="D2039" s="9">
        <v>0</v>
      </c>
      <c r="E2039" s="9">
        <v>0</v>
      </c>
      <c r="F2039" s="9">
        <v>0</v>
      </c>
      <c r="G2039" s="9">
        <v>0</v>
      </c>
      <c r="H2039" s="9">
        <v>0</v>
      </c>
      <c r="I2039" s="9">
        <v>0</v>
      </c>
      <c r="J2039" s="9">
        <v>192</v>
      </c>
      <c r="K2039" s="9">
        <v>103</v>
      </c>
      <c r="L2039" s="9">
        <v>72.5</v>
      </c>
      <c r="M2039" s="9">
        <v>22.72</v>
      </c>
      <c r="N2039" s="9">
        <v>61</v>
      </c>
      <c r="O2039" s="9">
        <v>70</v>
      </c>
      <c r="P2039" s="9">
        <v>0</v>
      </c>
    </row>
    <row r="2040" spans="1:16" ht="15.75" customHeight="1" x14ac:dyDescent="0.2">
      <c r="A2040" s="9">
        <v>1</v>
      </c>
      <c r="B2040" s="9">
        <v>39</v>
      </c>
      <c r="C2040" s="9">
        <v>1</v>
      </c>
      <c r="D2040" s="9">
        <v>1</v>
      </c>
      <c r="E2040" s="9">
        <v>30</v>
      </c>
      <c r="F2040" s="9">
        <v>0</v>
      </c>
      <c r="G2040" s="9">
        <v>0</v>
      </c>
      <c r="H2040" s="9">
        <v>0</v>
      </c>
      <c r="I2040" s="9">
        <v>0</v>
      </c>
      <c r="J2040" s="9">
        <v>292</v>
      </c>
      <c r="K2040" s="9">
        <v>120</v>
      </c>
      <c r="L2040" s="9">
        <v>85</v>
      </c>
      <c r="M2040" s="9">
        <v>31.09</v>
      </c>
      <c r="N2040" s="9">
        <v>85</v>
      </c>
      <c r="O2040" s="9" t="s">
        <v>92</v>
      </c>
      <c r="P2040" s="9">
        <v>0</v>
      </c>
    </row>
    <row r="2041" spans="1:16" ht="15.75" customHeight="1" x14ac:dyDescent="0.2">
      <c r="A2041" s="9">
        <v>1</v>
      </c>
      <c r="B2041" s="9">
        <v>39</v>
      </c>
      <c r="C2041" s="9">
        <v>2</v>
      </c>
      <c r="D2041" s="9">
        <v>0</v>
      </c>
      <c r="E2041" s="9">
        <v>0</v>
      </c>
      <c r="F2041" s="9">
        <v>0</v>
      </c>
      <c r="G2041" s="9">
        <v>0</v>
      </c>
      <c r="H2041" s="9">
        <v>0</v>
      </c>
      <c r="I2041" s="9">
        <v>0</v>
      </c>
      <c r="J2041" s="9">
        <v>262</v>
      </c>
      <c r="K2041" s="9">
        <v>126</v>
      </c>
      <c r="L2041" s="9">
        <v>91</v>
      </c>
      <c r="M2041" s="9">
        <v>31.38</v>
      </c>
      <c r="N2041" s="9">
        <v>72</v>
      </c>
      <c r="O2041" s="9">
        <v>84</v>
      </c>
      <c r="P2041" s="9">
        <v>0</v>
      </c>
    </row>
    <row r="2042" spans="1:16" ht="15.75" customHeight="1" x14ac:dyDescent="0.2">
      <c r="A2042" s="9">
        <v>0</v>
      </c>
      <c r="B2042" s="9">
        <v>50</v>
      </c>
      <c r="C2042" s="9">
        <v>2</v>
      </c>
      <c r="D2042" s="9">
        <v>0</v>
      </c>
      <c r="E2042" s="9">
        <v>0</v>
      </c>
      <c r="F2042" s="9">
        <v>0</v>
      </c>
      <c r="G2042" s="9">
        <v>0</v>
      </c>
      <c r="H2042" s="9">
        <v>0</v>
      </c>
      <c r="I2042" s="9">
        <v>0</v>
      </c>
      <c r="J2042" s="9">
        <v>216</v>
      </c>
      <c r="K2042" s="9">
        <v>100</v>
      </c>
      <c r="L2042" s="9">
        <v>70</v>
      </c>
      <c r="M2042" s="9">
        <v>23.88</v>
      </c>
      <c r="N2042" s="9">
        <v>70</v>
      </c>
      <c r="O2042" s="9">
        <v>73</v>
      </c>
      <c r="P2042" s="9">
        <v>0</v>
      </c>
    </row>
    <row r="2043" spans="1:16" ht="15.75" customHeight="1" x14ac:dyDescent="0.2">
      <c r="A2043" s="9">
        <v>1</v>
      </c>
      <c r="B2043" s="9">
        <v>68</v>
      </c>
      <c r="C2043" s="9">
        <v>1</v>
      </c>
      <c r="D2043" s="9">
        <v>0</v>
      </c>
      <c r="E2043" s="9">
        <v>0</v>
      </c>
      <c r="F2043" s="9">
        <v>0</v>
      </c>
      <c r="G2043" s="9">
        <v>0</v>
      </c>
      <c r="H2043" s="9">
        <v>1</v>
      </c>
      <c r="I2043" s="9">
        <v>1</v>
      </c>
      <c r="J2043" s="9">
        <v>184</v>
      </c>
      <c r="K2043" s="9">
        <v>157</v>
      </c>
      <c r="L2043" s="9">
        <v>97</v>
      </c>
      <c r="M2043" s="9">
        <v>33.159999999999997</v>
      </c>
      <c r="N2043" s="9">
        <v>110</v>
      </c>
      <c r="O2043" s="9">
        <v>148</v>
      </c>
      <c r="P2043" s="9">
        <v>1</v>
      </c>
    </row>
    <row r="2044" spans="1:16" ht="15.75" customHeight="1" x14ac:dyDescent="0.2">
      <c r="A2044" s="9">
        <v>1</v>
      </c>
      <c r="B2044" s="9">
        <v>54</v>
      </c>
      <c r="C2044" s="9">
        <v>4</v>
      </c>
      <c r="D2044" s="9">
        <v>0</v>
      </c>
      <c r="E2044" s="9">
        <v>0</v>
      </c>
      <c r="F2044" s="9">
        <v>0</v>
      </c>
      <c r="G2044" s="9">
        <v>0</v>
      </c>
      <c r="H2044" s="9">
        <v>1</v>
      </c>
      <c r="I2044" s="9">
        <v>0</v>
      </c>
      <c r="J2044" s="9">
        <v>225</v>
      </c>
      <c r="K2044" s="9">
        <v>134.5</v>
      </c>
      <c r="L2044" s="9">
        <v>92.5</v>
      </c>
      <c r="M2044" s="9">
        <v>30.62</v>
      </c>
      <c r="N2044" s="9">
        <v>78</v>
      </c>
      <c r="O2044" s="9">
        <v>69</v>
      </c>
      <c r="P2044" s="9">
        <v>0</v>
      </c>
    </row>
    <row r="2045" spans="1:16" ht="15.75" customHeight="1" x14ac:dyDescent="0.2">
      <c r="A2045" s="9">
        <v>0</v>
      </c>
      <c r="B2045" s="9">
        <v>49</v>
      </c>
      <c r="C2045" s="9">
        <v>4</v>
      </c>
      <c r="D2045" s="9">
        <v>0</v>
      </c>
      <c r="E2045" s="9">
        <v>0</v>
      </c>
      <c r="F2045" s="9">
        <v>0</v>
      </c>
      <c r="G2045" s="9">
        <v>0</v>
      </c>
      <c r="H2045" s="9">
        <v>0</v>
      </c>
      <c r="I2045" s="9">
        <v>0</v>
      </c>
      <c r="J2045" s="9">
        <v>224</v>
      </c>
      <c r="K2045" s="9">
        <v>130</v>
      </c>
      <c r="L2045" s="9">
        <v>87</v>
      </c>
      <c r="M2045" s="9">
        <v>29.01</v>
      </c>
      <c r="N2045" s="9">
        <v>75</v>
      </c>
      <c r="O2045" s="9">
        <v>73</v>
      </c>
      <c r="P2045" s="9">
        <v>0</v>
      </c>
    </row>
    <row r="2046" spans="1:16" ht="15.75" customHeight="1" x14ac:dyDescent="0.2">
      <c r="A2046" s="9">
        <v>0</v>
      </c>
      <c r="B2046" s="9">
        <v>40</v>
      </c>
      <c r="C2046" s="9">
        <v>3</v>
      </c>
      <c r="D2046" s="9">
        <v>1</v>
      </c>
      <c r="E2046" s="9">
        <v>20</v>
      </c>
      <c r="F2046" s="9">
        <v>0</v>
      </c>
      <c r="G2046" s="9">
        <v>0</v>
      </c>
      <c r="H2046" s="9">
        <v>0</v>
      </c>
      <c r="I2046" s="9">
        <v>0</v>
      </c>
      <c r="J2046" s="9">
        <v>237</v>
      </c>
      <c r="K2046" s="9">
        <v>112.5</v>
      </c>
      <c r="L2046" s="9">
        <v>77.5</v>
      </c>
      <c r="M2046" s="9">
        <v>23.58</v>
      </c>
      <c r="N2046" s="9">
        <v>75</v>
      </c>
      <c r="O2046" s="9">
        <v>84</v>
      </c>
      <c r="P2046" s="9">
        <v>0</v>
      </c>
    </row>
    <row r="2047" spans="1:16" ht="15.75" customHeight="1" x14ac:dyDescent="0.2">
      <c r="A2047" s="9">
        <v>1</v>
      </c>
      <c r="B2047" s="9">
        <v>60</v>
      </c>
      <c r="C2047" s="9">
        <v>1</v>
      </c>
      <c r="D2047" s="9">
        <v>0</v>
      </c>
      <c r="E2047" s="9">
        <v>0</v>
      </c>
      <c r="F2047" s="9">
        <v>0</v>
      </c>
      <c r="G2047" s="9">
        <v>0</v>
      </c>
      <c r="H2047" s="9">
        <v>0</v>
      </c>
      <c r="I2047" s="9">
        <v>0</v>
      </c>
      <c r="J2047" s="9">
        <v>261</v>
      </c>
      <c r="K2047" s="9">
        <v>122</v>
      </c>
      <c r="L2047" s="9">
        <v>74</v>
      </c>
      <c r="M2047" s="9">
        <v>23.77</v>
      </c>
      <c r="N2047" s="9">
        <v>70</v>
      </c>
      <c r="O2047" s="9" t="s">
        <v>92</v>
      </c>
      <c r="P2047" s="9">
        <v>0</v>
      </c>
    </row>
    <row r="2048" spans="1:16" ht="15.75" customHeight="1" x14ac:dyDescent="0.2">
      <c r="A2048" s="9">
        <v>1</v>
      </c>
      <c r="B2048" s="9">
        <v>38</v>
      </c>
      <c r="C2048" s="9">
        <v>2</v>
      </c>
      <c r="D2048" s="9">
        <v>1</v>
      </c>
      <c r="E2048" s="9">
        <v>7</v>
      </c>
      <c r="F2048" s="9">
        <v>0</v>
      </c>
      <c r="G2048" s="9">
        <v>0</v>
      </c>
      <c r="H2048" s="9">
        <v>0</v>
      </c>
      <c r="I2048" s="9">
        <v>0</v>
      </c>
      <c r="J2048" s="9">
        <v>229</v>
      </c>
      <c r="K2048" s="9">
        <v>116</v>
      </c>
      <c r="L2048" s="9">
        <v>70</v>
      </c>
      <c r="M2048" s="9">
        <v>26.65</v>
      </c>
      <c r="N2048" s="9">
        <v>77</v>
      </c>
      <c r="O2048" s="9">
        <v>71</v>
      </c>
      <c r="P2048" s="9">
        <v>0</v>
      </c>
    </row>
    <row r="2049" spans="1:16" ht="15.75" customHeight="1" x14ac:dyDescent="0.2">
      <c r="A2049" s="9">
        <v>0</v>
      </c>
      <c r="B2049" s="9">
        <v>48</v>
      </c>
      <c r="C2049" s="9">
        <v>3</v>
      </c>
      <c r="D2049" s="9">
        <v>1</v>
      </c>
      <c r="E2049" s="9">
        <v>20</v>
      </c>
      <c r="F2049" s="9">
        <v>0</v>
      </c>
      <c r="G2049" s="9">
        <v>0</v>
      </c>
      <c r="H2049" s="9">
        <v>0</v>
      </c>
      <c r="I2049" s="9">
        <v>0</v>
      </c>
      <c r="J2049" s="9">
        <v>253</v>
      </c>
      <c r="K2049" s="9">
        <v>105</v>
      </c>
      <c r="L2049" s="9">
        <v>59</v>
      </c>
      <c r="M2049" s="9">
        <v>19.420000000000002</v>
      </c>
      <c r="N2049" s="9">
        <v>62</v>
      </c>
      <c r="O2049" s="9">
        <v>83</v>
      </c>
      <c r="P2049" s="9">
        <v>0</v>
      </c>
    </row>
    <row r="2050" spans="1:16" ht="15.75" customHeight="1" x14ac:dyDescent="0.2">
      <c r="A2050" s="9">
        <v>0</v>
      </c>
      <c r="B2050" s="9">
        <v>35</v>
      </c>
      <c r="C2050" s="9">
        <v>2</v>
      </c>
      <c r="D2050" s="9">
        <v>0</v>
      </c>
      <c r="E2050" s="9">
        <v>0</v>
      </c>
      <c r="F2050" s="9">
        <v>0</v>
      </c>
      <c r="G2050" s="9">
        <v>0</v>
      </c>
      <c r="H2050" s="9">
        <v>0</v>
      </c>
      <c r="I2050" s="9">
        <v>0</v>
      </c>
      <c r="J2050" s="9">
        <v>274</v>
      </c>
      <c r="K2050" s="9">
        <v>104</v>
      </c>
      <c r="L2050" s="9">
        <v>61</v>
      </c>
      <c r="M2050" s="9" t="s">
        <v>92</v>
      </c>
      <c r="N2050" s="9">
        <v>60</v>
      </c>
      <c r="O2050" s="9">
        <v>68</v>
      </c>
      <c r="P2050" s="9">
        <v>0</v>
      </c>
    </row>
    <row r="2051" spans="1:16" ht="15.75" customHeight="1" x14ac:dyDescent="0.2">
      <c r="A2051" s="9">
        <v>0</v>
      </c>
      <c r="B2051" s="9">
        <v>52</v>
      </c>
      <c r="C2051" s="9">
        <v>1</v>
      </c>
      <c r="D2051" s="9">
        <v>0</v>
      </c>
      <c r="E2051" s="9">
        <v>0</v>
      </c>
      <c r="F2051" s="9">
        <v>0</v>
      </c>
      <c r="G2051" s="9">
        <v>0</v>
      </c>
      <c r="H2051" s="9">
        <v>0</v>
      </c>
      <c r="I2051" s="9">
        <v>0</v>
      </c>
      <c r="J2051" s="9">
        <v>275</v>
      </c>
      <c r="K2051" s="9">
        <v>112</v>
      </c>
      <c r="L2051" s="9">
        <v>71</v>
      </c>
      <c r="M2051" s="9">
        <v>25.68</v>
      </c>
      <c r="N2051" s="9">
        <v>80</v>
      </c>
      <c r="O2051" s="9" t="s">
        <v>92</v>
      </c>
      <c r="P2051" s="9">
        <v>0</v>
      </c>
    </row>
    <row r="2052" spans="1:16" ht="15.75" customHeight="1" x14ac:dyDescent="0.2">
      <c r="A2052" s="9">
        <v>1</v>
      </c>
      <c r="B2052" s="9">
        <v>50</v>
      </c>
      <c r="C2052" s="9">
        <v>1</v>
      </c>
      <c r="D2052" s="9">
        <v>1</v>
      </c>
      <c r="E2052" s="9">
        <v>30</v>
      </c>
      <c r="F2052" s="9">
        <v>0</v>
      </c>
      <c r="G2052" s="9">
        <v>0</v>
      </c>
      <c r="H2052" s="9">
        <v>0</v>
      </c>
      <c r="I2052" s="9">
        <v>0</v>
      </c>
      <c r="J2052" s="9">
        <v>234</v>
      </c>
      <c r="K2052" s="9">
        <v>122</v>
      </c>
      <c r="L2052" s="9">
        <v>81.5</v>
      </c>
      <c r="M2052" s="9">
        <v>29.64</v>
      </c>
      <c r="N2052" s="9">
        <v>64</v>
      </c>
      <c r="O2052" s="9">
        <v>76</v>
      </c>
      <c r="P2052" s="9">
        <v>0</v>
      </c>
    </row>
    <row r="2053" spans="1:16" ht="15.75" customHeight="1" x14ac:dyDescent="0.2">
      <c r="A2053" s="9">
        <v>0</v>
      </c>
      <c r="B2053" s="9">
        <v>50</v>
      </c>
      <c r="C2053" s="9">
        <v>1</v>
      </c>
      <c r="D2053" s="9">
        <v>0</v>
      </c>
      <c r="E2053" s="9">
        <v>0</v>
      </c>
      <c r="F2053" s="9">
        <v>0</v>
      </c>
      <c r="G2053" s="9">
        <v>0</v>
      </c>
      <c r="H2053" s="9">
        <v>0</v>
      </c>
      <c r="I2053" s="9">
        <v>0</v>
      </c>
      <c r="J2053" s="9">
        <v>281</v>
      </c>
      <c r="K2053" s="9">
        <v>107.5</v>
      </c>
      <c r="L2053" s="9">
        <v>74</v>
      </c>
      <c r="M2053" s="9">
        <v>23.44</v>
      </c>
      <c r="N2053" s="9">
        <v>85</v>
      </c>
      <c r="O2053" s="9">
        <v>79</v>
      </c>
      <c r="P2053" s="9">
        <v>0</v>
      </c>
    </row>
    <row r="2054" spans="1:16" ht="15.75" customHeight="1" x14ac:dyDescent="0.2">
      <c r="A2054" s="9">
        <v>1</v>
      </c>
      <c r="B2054" s="9">
        <v>44</v>
      </c>
      <c r="C2054" s="9">
        <v>1</v>
      </c>
      <c r="D2054" s="9">
        <v>0</v>
      </c>
      <c r="E2054" s="9">
        <v>0</v>
      </c>
      <c r="F2054" s="9">
        <v>0</v>
      </c>
      <c r="G2054" s="9">
        <v>0</v>
      </c>
      <c r="H2054" s="9">
        <v>0</v>
      </c>
      <c r="I2054" s="9">
        <v>0</v>
      </c>
      <c r="J2054" s="9">
        <v>273</v>
      </c>
      <c r="K2054" s="9">
        <v>120</v>
      </c>
      <c r="L2054" s="9">
        <v>80</v>
      </c>
      <c r="M2054" s="9">
        <v>29.89</v>
      </c>
      <c r="N2054" s="9">
        <v>76</v>
      </c>
      <c r="O2054" s="9">
        <v>87</v>
      </c>
      <c r="P2054" s="9">
        <v>0</v>
      </c>
    </row>
    <row r="2055" spans="1:16" ht="15.75" customHeight="1" x14ac:dyDescent="0.2">
      <c r="A2055" s="9">
        <v>1</v>
      </c>
      <c r="B2055" s="9">
        <v>44</v>
      </c>
      <c r="C2055" s="9">
        <v>1</v>
      </c>
      <c r="D2055" s="9">
        <v>1</v>
      </c>
      <c r="E2055" s="9">
        <v>20</v>
      </c>
      <c r="F2055" s="9">
        <v>0</v>
      </c>
      <c r="G2055" s="9">
        <v>0</v>
      </c>
      <c r="H2055" s="9">
        <v>0</v>
      </c>
      <c r="I2055" s="9">
        <v>0</v>
      </c>
      <c r="J2055" s="9">
        <v>163</v>
      </c>
      <c r="K2055" s="9">
        <v>105</v>
      </c>
      <c r="L2055" s="9">
        <v>72.5</v>
      </c>
      <c r="M2055" s="9">
        <v>21.02</v>
      </c>
      <c r="N2055" s="9">
        <v>67</v>
      </c>
      <c r="O2055" s="9">
        <v>62</v>
      </c>
      <c r="P2055" s="9">
        <v>0</v>
      </c>
    </row>
    <row r="2056" spans="1:16" ht="15.75" customHeight="1" x14ac:dyDescent="0.2">
      <c r="A2056" s="9">
        <v>0</v>
      </c>
      <c r="B2056" s="9">
        <v>45</v>
      </c>
      <c r="C2056" s="9">
        <v>2</v>
      </c>
      <c r="D2056" s="9">
        <v>0</v>
      </c>
      <c r="E2056" s="9">
        <v>0</v>
      </c>
      <c r="F2056" s="9">
        <v>0</v>
      </c>
      <c r="G2056" s="9">
        <v>0</v>
      </c>
      <c r="H2056" s="9">
        <v>0</v>
      </c>
      <c r="I2056" s="9">
        <v>0</v>
      </c>
      <c r="J2056" s="9">
        <v>229</v>
      </c>
      <c r="K2056" s="9">
        <v>130</v>
      </c>
      <c r="L2056" s="9">
        <v>80</v>
      </c>
      <c r="M2056" s="9">
        <v>21.72</v>
      </c>
      <c r="N2056" s="9">
        <v>75</v>
      </c>
      <c r="O2056" s="9">
        <v>77</v>
      </c>
      <c r="P2056" s="9">
        <v>0</v>
      </c>
    </row>
    <row r="2057" spans="1:16" ht="15.75" customHeight="1" x14ac:dyDescent="0.2">
      <c r="A2057" s="9">
        <v>0</v>
      </c>
      <c r="B2057" s="9">
        <v>52</v>
      </c>
      <c r="C2057" s="9">
        <v>1</v>
      </c>
      <c r="D2057" s="9">
        <v>0</v>
      </c>
      <c r="E2057" s="9">
        <v>0</v>
      </c>
      <c r="F2057" s="9">
        <v>0</v>
      </c>
      <c r="G2057" s="9">
        <v>0</v>
      </c>
      <c r="H2057" s="9">
        <v>0</v>
      </c>
      <c r="I2057" s="9">
        <v>0</v>
      </c>
      <c r="J2057" s="9">
        <v>210</v>
      </c>
      <c r="K2057" s="9">
        <v>146.5</v>
      </c>
      <c r="L2057" s="9">
        <v>82</v>
      </c>
      <c r="M2057" s="9">
        <v>32.270000000000003</v>
      </c>
      <c r="N2057" s="9">
        <v>85</v>
      </c>
      <c r="O2057" s="9">
        <v>72</v>
      </c>
      <c r="P2057" s="9">
        <v>0</v>
      </c>
    </row>
    <row r="2058" spans="1:16" ht="15.75" customHeight="1" x14ac:dyDescent="0.2">
      <c r="A2058" s="9">
        <v>1</v>
      </c>
      <c r="B2058" s="9">
        <v>51</v>
      </c>
      <c r="C2058" s="9">
        <v>3</v>
      </c>
      <c r="D2058" s="9">
        <v>1</v>
      </c>
      <c r="E2058" s="9">
        <v>20</v>
      </c>
      <c r="F2058" s="9">
        <v>0</v>
      </c>
      <c r="G2058" s="9">
        <v>0</v>
      </c>
      <c r="H2058" s="9">
        <v>0</v>
      </c>
      <c r="I2058" s="9">
        <v>0</v>
      </c>
      <c r="J2058" s="9">
        <v>163</v>
      </c>
      <c r="K2058" s="9">
        <v>126</v>
      </c>
      <c r="L2058" s="9">
        <v>78</v>
      </c>
      <c r="M2058" s="9">
        <v>26.56</v>
      </c>
      <c r="N2058" s="9">
        <v>63</v>
      </c>
      <c r="O2058" s="9">
        <v>78</v>
      </c>
      <c r="P2058" s="9">
        <v>0</v>
      </c>
    </row>
    <row r="2059" spans="1:16" ht="15.75" customHeight="1" x14ac:dyDescent="0.2">
      <c r="A2059" s="9">
        <v>1</v>
      </c>
      <c r="B2059" s="9">
        <v>57</v>
      </c>
      <c r="C2059" s="9">
        <v>4</v>
      </c>
      <c r="D2059" s="9">
        <v>0</v>
      </c>
      <c r="E2059" s="9">
        <v>0</v>
      </c>
      <c r="F2059" s="9">
        <v>0</v>
      </c>
      <c r="G2059" s="9">
        <v>0</v>
      </c>
      <c r="H2059" s="9">
        <v>0</v>
      </c>
      <c r="I2059" s="9">
        <v>0</v>
      </c>
      <c r="J2059" s="9">
        <v>251</v>
      </c>
      <c r="K2059" s="9">
        <v>114</v>
      </c>
      <c r="L2059" s="9">
        <v>75</v>
      </c>
      <c r="M2059" s="9">
        <v>26.35</v>
      </c>
      <c r="N2059" s="9">
        <v>80</v>
      </c>
      <c r="O2059" s="9">
        <v>72</v>
      </c>
      <c r="P2059" s="9">
        <v>0</v>
      </c>
    </row>
    <row r="2060" spans="1:16" ht="15.75" customHeight="1" x14ac:dyDescent="0.2">
      <c r="A2060" s="9">
        <v>1</v>
      </c>
      <c r="B2060" s="9">
        <v>60</v>
      </c>
      <c r="C2060" s="9">
        <v>2</v>
      </c>
      <c r="D2060" s="9">
        <v>1</v>
      </c>
      <c r="E2060" s="9">
        <v>20</v>
      </c>
      <c r="F2060" s="9">
        <v>0</v>
      </c>
      <c r="G2060" s="9">
        <v>0</v>
      </c>
      <c r="H2060" s="9">
        <v>0</v>
      </c>
      <c r="I2060" s="9">
        <v>0</v>
      </c>
      <c r="J2060" s="9">
        <v>305</v>
      </c>
      <c r="K2060" s="9">
        <v>112.5</v>
      </c>
      <c r="L2060" s="9">
        <v>75</v>
      </c>
      <c r="M2060" s="9">
        <v>22.7</v>
      </c>
      <c r="N2060" s="9">
        <v>75</v>
      </c>
      <c r="O2060" s="9">
        <v>98</v>
      </c>
      <c r="P2060" s="9">
        <v>1</v>
      </c>
    </row>
    <row r="2061" spans="1:16" ht="15.75" customHeight="1" x14ac:dyDescent="0.2">
      <c r="A2061" s="9">
        <v>1</v>
      </c>
      <c r="B2061" s="9">
        <v>40</v>
      </c>
      <c r="C2061" s="9">
        <v>1</v>
      </c>
      <c r="D2061" s="9">
        <v>1</v>
      </c>
      <c r="E2061" s="9">
        <v>3</v>
      </c>
      <c r="F2061" s="9">
        <v>0</v>
      </c>
      <c r="G2061" s="9">
        <v>0</v>
      </c>
      <c r="H2061" s="9">
        <v>0</v>
      </c>
      <c r="I2061" s="9">
        <v>0</v>
      </c>
      <c r="J2061" s="9">
        <v>165</v>
      </c>
      <c r="K2061" s="9">
        <v>117</v>
      </c>
      <c r="L2061" s="9">
        <v>77</v>
      </c>
      <c r="M2061" s="9">
        <v>21.71</v>
      </c>
      <c r="N2061" s="9">
        <v>50</v>
      </c>
      <c r="O2061" s="9">
        <v>66</v>
      </c>
      <c r="P2061" s="9">
        <v>0</v>
      </c>
    </row>
    <row r="2062" spans="1:16" ht="15.75" customHeight="1" x14ac:dyDescent="0.2">
      <c r="A2062" s="9">
        <v>1</v>
      </c>
      <c r="B2062" s="9">
        <v>38</v>
      </c>
      <c r="C2062" s="9" t="s">
        <v>92</v>
      </c>
      <c r="D2062" s="9">
        <v>0</v>
      </c>
      <c r="E2062" s="9">
        <v>0</v>
      </c>
      <c r="F2062" s="9">
        <v>0</v>
      </c>
      <c r="G2062" s="9">
        <v>0</v>
      </c>
      <c r="H2062" s="9">
        <v>0</v>
      </c>
      <c r="I2062" s="9">
        <v>0</v>
      </c>
      <c r="J2062" s="9">
        <v>221</v>
      </c>
      <c r="K2062" s="9">
        <v>119</v>
      </c>
      <c r="L2062" s="9">
        <v>84</v>
      </c>
      <c r="M2062" s="9">
        <v>26.89</v>
      </c>
      <c r="N2062" s="9">
        <v>66</v>
      </c>
      <c r="O2062" s="9">
        <v>82</v>
      </c>
      <c r="P2062" s="9">
        <v>0</v>
      </c>
    </row>
    <row r="2063" spans="1:16" ht="15.75" customHeight="1" x14ac:dyDescent="0.2">
      <c r="A2063" s="9">
        <v>1</v>
      </c>
      <c r="B2063" s="9">
        <v>57</v>
      </c>
      <c r="C2063" s="9">
        <v>3</v>
      </c>
      <c r="D2063" s="9">
        <v>1</v>
      </c>
      <c r="E2063" s="9">
        <v>20</v>
      </c>
      <c r="F2063" s="9">
        <v>0</v>
      </c>
      <c r="G2063" s="9">
        <v>0</v>
      </c>
      <c r="H2063" s="9">
        <v>0</v>
      </c>
      <c r="I2063" s="9">
        <v>0</v>
      </c>
      <c r="J2063" s="9">
        <v>257</v>
      </c>
      <c r="K2063" s="9">
        <v>138.5</v>
      </c>
      <c r="L2063" s="9">
        <v>90</v>
      </c>
      <c r="M2063" s="9">
        <v>25.14</v>
      </c>
      <c r="N2063" s="9">
        <v>87</v>
      </c>
      <c r="O2063" s="9">
        <v>101</v>
      </c>
      <c r="P2063" s="9">
        <v>0</v>
      </c>
    </row>
    <row r="2064" spans="1:16" ht="15.75" customHeight="1" x14ac:dyDescent="0.2">
      <c r="A2064" s="9">
        <v>1</v>
      </c>
      <c r="B2064" s="9">
        <v>64</v>
      </c>
      <c r="C2064" s="9">
        <v>1</v>
      </c>
      <c r="D2064" s="9">
        <v>0</v>
      </c>
      <c r="E2064" s="9">
        <v>0</v>
      </c>
      <c r="F2064" s="9">
        <v>0</v>
      </c>
      <c r="G2064" s="9">
        <v>0</v>
      </c>
      <c r="H2064" s="9">
        <v>0</v>
      </c>
      <c r="I2064" s="9">
        <v>0</v>
      </c>
      <c r="J2064" s="9">
        <v>203</v>
      </c>
      <c r="K2064" s="9">
        <v>120</v>
      </c>
      <c r="L2064" s="9">
        <v>73</v>
      </c>
      <c r="M2064" s="9">
        <v>27.08</v>
      </c>
      <c r="N2064" s="9">
        <v>92</v>
      </c>
      <c r="O2064" s="9">
        <v>81</v>
      </c>
      <c r="P2064" s="9">
        <v>0</v>
      </c>
    </row>
    <row r="2065" spans="1:16" ht="15.75" customHeight="1" x14ac:dyDescent="0.2">
      <c r="A2065" s="9">
        <v>0</v>
      </c>
      <c r="B2065" s="9">
        <v>56</v>
      </c>
      <c r="C2065" s="9">
        <v>3</v>
      </c>
      <c r="D2065" s="9">
        <v>0</v>
      </c>
      <c r="E2065" s="9">
        <v>0</v>
      </c>
      <c r="F2065" s="9">
        <v>0</v>
      </c>
      <c r="G2065" s="9">
        <v>0</v>
      </c>
      <c r="H2065" s="9">
        <v>0</v>
      </c>
      <c r="I2065" s="9">
        <v>0</v>
      </c>
      <c r="J2065" s="9">
        <v>220</v>
      </c>
      <c r="K2065" s="9">
        <v>122</v>
      </c>
      <c r="L2065" s="9">
        <v>74</v>
      </c>
      <c r="M2065" s="9">
        <v>25.66</v>
      </c>
      <c r="N2065" s="9">
        <v>71</v>
      </c>
      <c r="O2065" s="9">
        <v>93</v>
      </c>
      <c r="P2065" s="9">
        <v>1</v>
      </c>
    </row>
    <row r="2066" spans="1:16" ht="15.75" customHeight="1" x14ac:dyDescent="0.2">
      <c r="A2066" s="9">
        <v>0</v>
      </c>
      <c r="B2066" s="9">
        <v>42</v>
      </c>
      <c r="C2066" s="9">
        <v>4</v>
      </c>
      <c r="D2066" s="9">
        <v>1</v>
      </c>
      <c r="E2066" s="9">
        <v>5</v>
      </c>
      <c r="F2066" s="9">
        <v>0</v>
      </c>
      <c r="G2066" s="9">
        <v>0</v>
      </c>
      <c r="H2066" s="9">
        <v>0</v>
      </c>
      <c r="I2066" s="9">
        <v>0</v>
      </c>
      <c r="J2066" s="9">
        <v>228</v>
      </c>
      <c r="K2066" s="9">
        <v>127.5</v>
      </c>
      <c r="L2066" s="9">
        <v>80</v>
      </c>
      <c r="M2066" s="9">
        <v>27.54</v>
      </c>
      <c r="N2066" s="9">
        <v>75</v>
      </c>
      <c r="O2066" s="9" t="s">
        <v>92</v>
      </c>
      <c r="P2066" s="9">
        <v>0</v>
      </c>
    </row>
    <row r="2067" spans="1:16" ht="15.75" customHeight="1" x14ac:dyDescent="0.2">
      <c r="A2067" s="9">
        <v>1</v>
      </c>
      <c r="B2067" s="9">
        <v>54</v>
      </c>
      <c r="C2067" s="9">
        <v>1</v>
      </c>
      <c r="D2067" s="9">
        <v>1</v>
      </c>
      <c r="E2067" s="9">
        <v>30</v>
      </c>
      <c r="F2067" s="9">
        <v>0</v>
      </c>
      <c r="G2067" s="9">
        <v>0</v>
      </c>
      <c r="H2067" s="9">
        <v>1</v>
      </c>
      <c r="I2067" s="9">
        <v>0</v>
      </c>
      <c r="J2067" s="9">
        <v>255</v>
      </c>
      <c r="K2067" s="9">
        <v>149</v>
      </c>
      <c r="L2067" s="9">
        <v>86</v>
      </c>
      <c r="M2067" s="9">
        <v>20.12</v>
      </c>
      <c r="N2067" s="9">
        <v>98</v>
      </c>
      <c r="O2067" s="9">
        <v>65</v>
      </c>
      <c r="P2067" s="9">
        <v>0</v>
      </c>
    </row>
    <row r="2068" spans="1:16" ht="15.75" customHeight="1" x14ac:dyDescent="0.2">
      <c r="A2068" s="9">
        <v>1</v>
      </c>
      <c r="B2068" s="9">
        <v>42</v>
      </c>
      <c r="C2068" s="9">
        <v>4</v>
      </c>
      <c r="D2068" s="9">
        <v>1</v>
      </c>
      <c r="E2068" s="9">
        <v>20</v>
      </c>
      <c r="F2068" s="9">
        <v>0</v>
      </c>
      <c r="G2068" s="9">
        <v>0</v>
      </c>
      <c r="H2068" s="9">
        <v>0</v>
      </c>
      <c r="I2068" s="9">
        <v>0</v>
      </c>
      <c r="J2068" s="9">
        <v>274</v>
      </c>
      <c r="K2068" s="9">
        <v>120</v>
      </c>
      <c r="L2068" s="9">
        <v>83.5</v>
      </c>
      <c r="M2068" s="9">
        <v>23.95</v>
      </c>
      <c r="N2068" s="9">
        <v>80</v>
      </c>
      <c r="O2068" s="9">
        <v>79</v>
      </c>
      <c r="P2068" s="9">
        <v>0</v>
      </c>
    </row>
    <row r="2069" spans="1:16" ht="15.75" customHeight="1" x14ac:dyDescent="0.2">
      <c r="A2069" s="9">
        <v>0</v>
      </c>
      <c r="B2069" s="9">
        <v>58</v>
      </c>
      <c r="C2069" s="9">
        <v>1</v>
      </c>
      <c r="D2069" s="9">
        <v>1</v>
      </c>
      <c r="E2069" s="9">
        <v>1</v>
      </c>
      <c r="F2069" s="9">
        <v>0</v>
      </c>
      <c r="G2069" s="9">
        <v>0</v>
      </c>
      <c r="H2069" s="9">
        <v>1</v>
      </c>
      <c r="I2069" s="9">
        <v>0</v>
      </c>
      <c r="J2069" s="9">
        <v>244</v>
      </c>
      <c r="K2069" s="9">
        <v>160.5</v>
      </c>
      <c r="L2069" s="9">
        <v>98</v>
      </c>
      <c r="M2069" s="9" t="s">
        <v>92</v>
      </c>
      <c r="N2069" s="9">
        <v>86</v>
      </c>
      <c r="O2069" s="9">
        <v>69</v>
      </c>
      <c r="P2069" s="9">
        <v>0</v>
      </c>
    </row>
    <row r="2070" spans="1:16" ht="15.75" customHeight="1" x14ac:dyDescent="0.2">
      <c r="A2070" s="9">
        <v>0</v>
      </c>
      <c r="B2070" s="9">
        <v>46</v>
      </c>
      <c r="C2070" s="9">
        <v>2</v>
      </c>
      <c r="D2070" s="9">
        <v>0</v>
      </c>
      <c r="E2070" s="9">
        <v>0</v>
      </c>
      <c r="F2070" s="9">
        <v>0</v>
      </c>
      <c r="G2070" s="9">
        <v>0</v>
      </c>
      <c r="H2070" s="9">
        <v>0</v>
      </c>
      <c r="I2070" s="9">
        <v>0</v>
      </c>
      <c r="J2070" s="9">
        <v>242</v>
      </c>
      <c r="K2070" s="9">
        <v>129</v>
      </c>
      <c r="L2070" s="9">
        <v>85</v>
      </c>
      <c r="M2070" s="9">
        <v>27.4</v>
      </c>
      <c r="N2070" s="9">
        <v>80</v>
      </c>
      <c r="O2070" s="9" t="s">
        <v>92</v>
      </c>
      <c r="P2070" s="9">
        <v>1</v>
      </c>
    </row>
    <row r="2071" spans="1:16" ht="15.75" customHeight="1" x14ac:dyDescent="0.2">
      <c r="A2071" s="9">
        <v>1</v>
      </c>
      <c r="B2071" s="9">
        <v>36</v>
      </c>
      <c r="C2071" s="9">
        <v>2</v>
      </c>
      <c r="D2071" s="9">
        <v>1</v>
      </c>
      <c r="E2071" s="9">
        <v>25</v>
      </c>
      <c r="F2071" s="9">
        <v>0</v>
      </c>
      <c r="G2071" s="9">
        <v>0</v>
      </c>
      <c r="H2071" s="9">
        <v>0</v>
      </c>
      <c r="I2071" s="9">
        <v>0</v>
      </c>
      <c r="J2071" s="9">
        <v>210</v>
      </c>
      <c r="K2071" s="9">
        <v>117</v>
      </c>
      <c r="L2071" s="9">
        <v>84</v>
      </c>
      <c r="M2071" s="9">
        <v>28.35</v>
      </c>
      <c r="N2071" s="9">
        <v>75</v>
      </c>
      <c r="O2071" s="9">
        <v>96</v>
      </c>
      <c r="P2071" s="9">
        <v>0</v>
      </c>
    </row>
    <row r="2072" spans="1:16" ht="15.75" customHeight="1" x14ac:dyDescent="0.2">
      <c r="A2072" s="9">
        <v>0</v>
      </c>
      <c r="B2072" s="9">
        <v>35</v>
      </c>
      <c r="C2072" s="9">
        <v>2</v>
      </c>
      <c r="D2072" s="9">
        <v>0</v>
      </c>
      <c r="E2072" s="9">
        <v>0</v>
      </c>
      <c r="F2072" s="9">
        <v>0</v>
      </c>
      <c r="G2072" s="9">
        <v>0</v>
      </c>
      <c r="H2072" s="9">
        <v>0</v>
      </c>
      <c r="I2072" s="9">
        <v>0</v>
      </c>
      <c r="J2072" s="9">
        <v>165</v>
      </c>
      <c r="K2072" s="9">
        <v>117.5</v>
      </c>
      <c r="L2072" s="9">
        <v>72.5</v>
      </c>
      <c r="M2072" s="9">
        <v>27.86</v>
      </c>
      <c r="N2072" s="9">
        <v>63</v>
      </c>
      <c r="O2072" s="9">
        <v>67</v>
      </c>
      <c r="P2072" s="9">
        <v>0</v>
      </c>
    </row>
    <row r="2073" spans="1:16" ht="15.75" customHeight="1" x14ac:dyDescent="0.2">
      <c r="A2073" s="9">
        <v>0</v>
      </c>
      <c r="B2073" s="9">
        <v>54</v>
      </c>
      <c r="C2073" s="9">
        <v>3</v>
      </c>
      <c r="D2073" s="9">
        <v>0</v>
      </c>
      <c r="E2073" s="9">
        <v>0</v>
      </c>
      <c r="F2073" s="9">
        <v>0</v>
      </c>
      <c r="G2073" s="9">
        <v>0</v>
      </c>
      <c r="H2073" s="9">
        <v>0</v>
      </c>
      <c r="I2073" s="9">
        <v>0</v>
      </c>
      <c r="J2073" s="9">
        <v>288</v>
      </c>
      <c r="K2073" s="9">
        <v>124</v>
      </c>
      <c r="L2073" s="9">
        <v>77</v>
      </c>
      <c r="M2073" s="9">
        <v>29.88</v>
      </c>
      <c r="N2073" s="9">
        <v>79</v>
      </c>
      <c r="O2073" s="9">
        <v>92</v>
      </c>
      <c r="P2073" s="9">
        <v>0</v>
      </c>
    </row>
    <row r="2074" spans="1:16" ht="15.75" customHeight="1" x14ac:dyDescent="0.2">
      <c r="A2074" s="9">
        <v>1</v>
      </c>
      <c r="B2074" s="9">
        <v>62</v>
      </c>
      <c r="C2074" s="9">
        <v>3</v>
      </c>
      <c r="D2074" s="9">
        <v>1</v>
      </c>
      <c r="E2074" s="9">
        <v>20</v>
      </c>
      <c r="F2074" s="9">
        <v>0</v>
      </c>
      <c r="G2074" s="9">
        <v>0</v>
      </c>
      <c r="H2074" s="9">
        <v>0</v>
      </c>
      <c r="I2074" s="9">
        <v>0</v>
      </c>
      <c r="J2074" s="9">
        <v>245</v>
      </c>
      <c r="K2074" s="9">
        <v>127</v>
      </c>
      <c r="L2074" s="9">
        <v>79</v>
      </c>
      <c r="M2074" s="9">
        <v>23.5</v>
      </c>
      <c r="N2074" s="9">
        <v>72</v>
      </c>
      <c r="O2074" s="9">
        <v>73</v>
      </c>
      <c r="P2074" s="9">
        <v>0</v>
      </c>
    </row>
    <row r="2075" spans="1:16" ht="15.75" customHeight="1" x14ac:dyDescent="0.2">
      <c r="A2075" s="9">
        <v>0</v>
      </c>
      <c r="B2075" s="9">
        <v>39</v>
      </c>
      <c r="C2075" s="9">
        <v>2</v>
      </c>
      <c r="D2075" s="9">
        <v>1</v>
      </c>
      <c r="E2075" s="9">
        <v>15</v>
      </c>
      <c r="F2075" s="9">
        <v>0</v>
      </c>
      <c r="G2075" s="9">
        <v>0</v>
      </c>
      <c r="H2075" s="9">
        <v>0</v>
      </c>
      <c r="I2075" s="9">
        <v>0</v>
      </c>
      <c r="J2075" s="9">
        <v>216</v>
      </c>
      <c r="K2075" s="9">
        <v>116</v>
      </c>
      <c r="L2075" s="9">
        <v>72</v>
      </c>
      <c r="M2075" s="9">
        <v>24.25</v>
      </c>
      <c r="N2075" s="9">
        <v>76</v>
      </c>
      <c r="O2075" s="9">
        <v>71</v>
      </c>
      <c r="P2075" s="9">
        <v>0</v>
      </c>
    </row>
    <row r="2076" spans="1:16" ht="15.75" customHeight="1" x14ac:dyDescent="0.2">
      <c r="A2076" s="9">
        <v>1</v>
      </c>
      <c r="B2076" s="9">
        <v>45</v>
      </c>
      <c r="C2076" s="9">
        <v>2</v>
      </c>
      <c r="D2076" s="9">
        <v>1</v>
      </c>
      <c r="E2076" s="9">
        <v>10</v>
      </c>
      <c r="F2076" s="9" t="s">
        <v>92</v>
      </c>
      <c r="G2076" s="9">
        <v>0</v>
      </c>
      <c r="H2076" s="9">
        <v>1</v>
      </c>
      <c r="I2076" s="9">
        <v>0</v>
      </c>
      <c r="J2076" s="9">
        <v>232</v>
      </c>
      <c r="K2076" s="9">
        <v>136</v>
      </c>
      <c r="L2076" s="9">
        <v>85</v>
      </c>
      <c r="M2076" s="9">
        <v>30.29</v>
      </c>
      <c r="N2076" s="9">
        <v>70</v>
      </c>
      <c r="O2076" s="9">
        <v>66</v>
      </c>
      <c r="P2076" s="9">
        <v>0</v>
      </c>
    </row>
    <row r="2077" spans="1:16" ht="15.75" customHeight="1" x14ac:dyDescent="0.2">
      <c r="A2077" s="9">
        <v>0</v>
      </c>
      <c r="B2077" s="9">
        <v>37</v>
      </c>
      <c r="C2077" s="9">
        <v>1</v>
      </c>
      <c r="D2077" s="9">
        <v>1</v>
      </c>
      <c r="E2077" s="9">
        <v>20</v>
      </c>
      <c r="F2077" s="9">
        <v>0</v>
      </c>
      <c r="G2077" s="9">
        <v>0</v>
      </c>
      <c r="H2077" s="9">
        <v>0</v>
      </c>
      <c r="I2077" s="9">
        <v>0</v>
      </c>
      <c r="J2077" s="9">
        <v>166</v>
      </c>
      <c r="K2077" s="9">
        <v>112</v>
      </c>
      <c r="L2077" s="9">
        <v>73.5</v>
      </c>
      <c r="M2077" s="9">
        <v>21.64</v>
      </c>
      <c r="N2077" s="9">
        <v>75</v>
      </c>
      <c r="O2077" s="9">
        <v>93</v>
      </c>
      <c r="P2077" s="9">
        <v>1</v>
      </c>
    </row>
    <row r="2078" spans="1:16" ht="15.75" customHeight="1" x14ac:dyDescent="0.2">
      <c r="A2078" s="9">
        <v>1</v>
      </c>
      <c r="B2078" s="9">
        <v>64</v>
      </c>
      <c r="C2078" s="9">
        <v>2</v>
      </c>
      <c r="D2078" s="9">
        <v>0</v>
      </c>
      <c r="E2078" s="9">
        <v>0</v>
      </c>
      <c r="F2078" s="9">
        <v>0</v>
      </c>
      <c r="G2078" s="9">
        <v>0</v>
      </c>
      <c r="H2078" s="9">
        <v>0</v>
      </c>
      <c r="I2078" s="9">
        <v>0</v>
      </c>
      <c r="J2078" s="9">
        <v>287</v>
      </c>
      <c r="K2078" s="9">
        <v>121</v>
      </c>
      <c r="L2078" s="9">
        <v>70</v>
      </c>
      <c r="M2078" s="9">
        <v>23.64</v>
      </c>
      <c r="N2078" s="9">
        <v>68</v>
      </c>
      <c r="O2078" s="9">
        <v>75</v>
      </c>
      <c r="P2078" s="9">
        <v>0</v>
      </c>
    </row>
    <row r="2079" spans="1:16" ht="15.75" customHeight="1" x14ac:dyDescent="0.2">
      <c r="A2079" s="9">
        <v>0</v>
      </c>
      <c r="B2079" s="9">
        <v>59</v>
      </c>
      <c r="C2079" s="9">
        <v>1</v>
      </c>
      <c r="D2079" s="9">
        <v>0</v>
      </c>
      <c r="E2079" s="9">
        <v>0</v>
      </c>
      <c r="F2079" s="9">
        <v>0</v>
      </c>
      <c r="G2079" s="9">
        <v>0</v>
      </c>
      <c r="H2079" s="9">
        <v>1</v>
      </c>
      <c r="I2079" s="9">
        <v>0</v>
      </c>
      <c r="J2079" s="9">
        <v>220</v>
      </c>
      <c r="K2079" s="9">
        <v>145</v>
      </c>
      <c r="L2079" s="9">
        <v>86</v>
      </c>
      <c r="M2079" s="9">
        <v>25.9</v>
      </c>
      <c r="N2079" s="9">
        <v>90</v>
      </c>
      <c r="O2079" s="9">
        <v>77</v>
      </c>
      <c r="P2079" s="9">
        <v>0</v>
      </c>
    </row>
    <row r="2080" spans="1:16" ht="15.75" customHeight="1" x14ac:dyDescent="0.2">
      <c r="A2080" s="9">
        <v>0</v>
      </c>
      <c r="B2080" s="9">
        <v>40</v>
      </c>
      <c r="C2080" s="9">
        <v>4</v>
      </c>
      <c r="D2080" s="9">
        <v>1</v>
      </c>
      <c r="E2080" s="9">
        <v>20</v>
      </c>
      <c r="F2080" s="9">
        <v>0</v>
      </c>
      <c r="G2080" s="9">
        <v>0</v>
      </c>
      <c r="H2080" s="9">
        <v>0</v>
      </c>
      <c r="I2080" s="9">
        <v>0</v>
      </c>
      <c r="J2080" s="9">
        <v>182</v>
      </c>
      <c r="K2080" s="9">
        <v>95.5</v>
      </c>
      <c r="L2080" s="9">
        <v>64</v>
      </c>
      <c r="M2080" s="9">
        <v>25.21</v>
      </c>
      <c r="N2080" s="9">
        <v>60</v>
      </c>
      <c r="O2080" s="9">
        <v>72</v>
      </c>
      <c r="P2080" s="9">
        <v>0</v>
      </c>
    </row>
    <row r="2081" spans="1:16" ht="15.75" customHeight="1" x14ac:dyDescent="0.2">
      <c r="A2081" s="9">
        <v>1</v>
      </c>
      <c r="B2081" s="9">
        <v>43</v>
      </c>
      <c r="C2081" s="9">
        <v>4</v>
      </c>
      <c r="D2081" s="9">
        <v>1</v>
      </c>
      <c r="E2081" s="9">
        <v>30</v>
      </c>
      <c r="F2081" s="9">
        <v>0</v>
      </c>
      <c r="G2081" s="9">
        <v>0</v>
      </c>
      <c r="H2081" s="9">
        <v>1</v>
      </c>
      <c r="I2081" s="9">
        <v>0</v>
      </c>
      <c r="J2081" s="9" t="s">
        <v>92</v>
      </c>
      <c r="K2081" s="9">
        <v>152</v>
      </c>
      <c r="L2081" s="9">
        <v>87</v>
      </c>
      <c r="M2081" s="9">
        <v>26.77</v>
      </c>
      <c r="N2081" s="9">
        <v>77</v>
      </c>
      <c r="O2081" s="9" t="s">
        <v>92</v>
      </c>
      <c r="P2081" s="9">
        <v>1</v>
      </c>
    </row>
    <row r="2082" spans="1:16" ht="15.75" customHeight="1" x14ac:dyDescent="0.2">
      <c r="A2082" s="9">
        <v>1</v>
      </c>
      <c r="B2082" s="9">
        <v>52</v>
      </c>
      <c r="C2082" s="9">
        <v>1</v>
      </c>
      <c r="D2082" s="9">
        <v>0</v>
      </c>
      <c r="E2082" s="9">
        <v>0</v>
      </c>
      <c r="F2082" s="9">
        <v>0</v>
      </c>
      <c r="G2082" s="9">
        <v>0</v>
      </c>
      <c r="H2082" s="9">
        <v>0</v>
      </c>
      <c r="I2082" s="9">
        <v>0</v>
      </c>
      <c r="J2082" s="9">
        <v>266</v>
      </c>
      <c r="K2082" s="9">
        <v>117</v>
      </c>
      <c r="L2082" s="9">
        <v>78</v>
      </c>
      <c r="M2082" s="9">
        <v>27.39</v>
      </c>
      <c r="N2082" s="9">
        <v>70</v>
      </c>
      <c r="O2082" s="9">
        <v>88</v>
      </c>
      <c r="P2082" s="9">
        <v>0</v>
      </c>
    </row>
    <row r="2083" spans="1:16" ht="15.75" customHeight="1" x14ac:dyDescent="0.2">
      <c r="A2083" s="9">
        <v>1</v>
      </c>
      <c r="B2083" s="9">
        <v>48</v>
      </c>
      <c r="C2083" s="9">
        <v>3</v>
      </c>
      <c r="D2083" s="9">
        <v>1</v>
      </c>
      <c r="E2083" s="9">
        <v>25</v>
      </c>
      <c r="F2083" s="9">
        <v>0</v>
      </c>
      <c r="G2083" s="9">
        <v>0</v>
      </c>
      <c r="H2083" s="9">
        <v>0</v>
      </c>
      <c r="I2083" s="9">
        <v>0</v>
      </c>
      <c r="J2083" s="9">
        <v>200</v>
      </c>
      <c r="K2083" s="9">
        <v>126.5</v>
      </c>
      <c r="L2083" s="9">
        <v>91.5</v>
      </c>
      <c r="M2083" s="9">
        <v>30.34</v>
      </c>
      <c r="N2083" s="9">
        <v>75</v>
      </c>
      <c r="O2083" s="9" t="s">
        <v>92</v>
      </c>
      <c r="P2083" s="9">
        <v>0</v>
      </c>
    </row>
    <row r="2084" spans="1:16" ht="15.75" customHeight="1" x14ac:dyDescent="0.2">
      <c r="A2084" s="9">
        <v>0</v>
      </c>
      <c r="B2084" s="9">
        <v>40</v>
      </c>
      <c r="C2084" s="9">
        <v>1</v>
      </c>
      <c r="D2084" s="9">
        <v>1</v>
      </c>
      <c r="E2084" s="9">
        <v>20</v>
      </c>
      <c r="F2084" s="9">
        <v>0</v>
      </c>
      <c r="G2084" s="9">
        <v>0</v>
      </c>
      <c r="H2084" s="9">
        <v>0</v>
      </c>
      <c r="I2084" s="9">
        <v>0</v>
      </c>
      <c r="J2084" s="9">
        <v>237</v>
      </c>
      <c r="K2084" s="9">
        <v>130</v>
      </c>
      <c r="L2084" s="9">
        <v>72</v>
      </c>
      <c r="M2084" s="9">
        <v>23.54</v>
      </c>
      <c r="N2084" s="9">
        <v>75</v>
      </c>
      <c r="O2084" s="9">
        <v>80</v>
      </c>
      <c r="P2084" s="9">
        <v>0</v>
      </c>
    </row>
    <row r="2085" spans="1:16" ht="15.75" customHeight="1" x14ac:dyDescent="0.2">
      <c r="A2085" s="9">
        <v>0</v>
      </c>
      <c r="B2085" s="9">
        <v>62</v>
      </c>
      <c r="C2085" s="9">
        <v>1</v>
      </c>
      <c r="D2085" s="9">
        <v>0</v>
      </c>
      <c r="E2085" s="9">
        <v>0</v>
      </c>
      <c r="F2085" s="9">
        <v>0</v>
      </c>
      <c r="G2085" s="9">
        <v>0</v>
      </c>
      <c r="H2085" s="9">
        <v>1</v>
      </c>
      <c r="I2085" s="9">
        <v>0</v>
      </c>
      <c r="J2085" s="9">
        <v>308</v>
      </c>
      <c r="K2085" s="9">
        <v>152</v>
      </c>
      <c r="L2085" s="9">
        <v>98</v>
      </c>
      <c r="M2085" s="9">
        <v>35.42</v>
      </c>
      <c r="N2085" s="9">
        <v>75</v>
      </c>
      <c r="O2085" s="9">
        <v>76</v>
      </c>
      <c r="P2085" s="9">
        <v>0</v>
      </c>
    </row>
    <row r="2086" spans="1:16" ht="15.75" customHeight="1" x14ac:dyDescent="0.2">
      <c r="A2086" s="9">
        <v>0</v>
      </c>
      <c r="B2086" s="9">
        <v>48</v>
      </c>
      <c r="C2086" s="9">
        <v>1</v>
      </c>
      <c r="D2086" s="9">
        <v>0</v>
      </c>
      <c r="E2086" s="9">
        <v>0</v>
      </c>
      <c r="F2086" s="9">
        <v>0</v>
      </c>
      <c r="G2086" s="9">
        <v>0</v>
      </c>
      <c r="H2086" s="9">
        <v>0</v>
      </c>
      <c r="I2086" s="9">
        <v>0</v>
      </c>
      <c r="J2086" s="9">
        <v>270</v>
      </c>
      <c r="K2086" s="9">
        <v>134</v>
      </c>
      <c r="L2086" s="9">
        <v>87</v>
      </c>
      <c r="M2086" s="9">
        <v>24.91</v>
      </c>
      <c r="N2086" s="9">
        <v>75</v>
      </c>
      <c r="O2086" s="9">
        <v>77</v>
      </c>
      <c r="P2086" s="9">
        <v>0</v>
      </c>
    </row>
    <row r="2087" spans="1:16" ht="15.75" customHeight="1" x14ac:dyDescent="0.2">
      <c r="A2087" s="9">
        <v>0</v>
      </c>
      <c r="B2087" s="9">
        <v>46</v>
      </c>
      <c r="C2087" s="9">
        <v>1</v>
      </c>
      <c r="D2087" s="9">
        <v>1</v>
      </c>
      <c r="E2087" s="9">
        <v>20</v>
      </c>
      <c r="F2087" s="9">
        <v>0</v>
      </c>
      <c r="G2087" s="9">
        <v>0</v>
      </c>
      <c r="H2087" s="9">
        <v>0</v>
      </c>
      <c r="I2087" s="9">
        <v>0</v>
      </c>
      <c r="J2087" s="9">
        <v>185</v>
      </c>
      <c r="K2087" s="9">
        <v>137</v>
      </c>
      <c r="L2087" s="9">
        <v>90</v>
      </c>
      <c r="M2087" s="9">
        <v>25.2</v>
      </c>
      <c r="N2087" s="9">
        <v>82</v>
      </c>
      <c r="O2087" s="9" t="s">
        <v>92</v>
      </c>
      <c r="P2087" s="9">
        <v>0</v>
      </c>
    </row>
    <row r="2088" spans="1:16" ht="15.75" customHeight="1" x14ac:dyDescent="0.2">
      <c r="A2088" s="9">
        <v>0</v>
      </c>
      <c r="B2088" s="9">
        <v>55</v>
      </c>
      <c r="C2088" s="9">
        <v>4</v>
      </c>
      <c r="D2088" s="9">
        <v>1</v>
      </c>
      <c r="E2088" s="9">
        <v>9</v>
      </c>
      <c r="F2088" s="9">
        <v>0</v>
      </c>
      <c r="G2088" s="9">
        <v>0</v>
      </c>
      <c r="H2088" s="9">
        <v>1</v>
      </c>
      <c r="I2088" s="9">
        <v>0</v>
      </c>
      <c r="J2088" s="9">
        <v>263</v>
      </c>
      <c r="K2088" s="9">
        <v>155</v>
      </c>
      <c r="L2088" s="9">
        <v>84</v>
      </c>
      <c r="M2088" s="9">
        <v>27.87</v>
      </c>
      <c r="N2088" s="9">
        <v>68</v>
      </c>
      <c r="O2088" s="9">
        <v>60</v>
      </c>
      <c r="P2088" s="9">
        <v>0</v>
      </c>
    </row>
    <row r="2089" spans="1:16" ht="15.75" customHeight="1" x14ac:dyDescent="0.2">
      <c r="A2089" s="9">
        <v>1</v>
      </c>
      <c r="B2089" s="9">
        <v>57</v>
      </c>
      <c r="C2089" s="9">
        <v>3</v>
      </c>
      <c r="D2089" s="9">
        <v>0</v>
      </c>
      <c r="E2089" s="9">
        <v>0</v>
      </c>
      <c r="F2089" s="9">
        <v>0</v>
      </c>
      <c r="G2089" s="9">
        <v>0</v>
      </c>
      <c r="H2089" s="9">
        <v>0</v>
      </c>
      <c r="I2089" s="9">
        <v>0</v>
      </c>
      <c r="J2089" s="9">
        <v>213</v>
      </c>
      <c r="K2089" s="9">
        <v>141</v>
      </c>
      <c r="L2089" s="9">
        <v>90</v>
      </c>
      <c r="M2089" s="9">
        <v>30.77</v>
      </c>
      <c r="N2089" s="9">
        <v>60</v>
      </c>
      <c r="O2089" s="9">
        <v>77</v>
      </c>
      <c r="P2089" s="9">
        <v>1</v>
      </c>
    </row>
    <row r="2090" spans="1:16" ht="15.75" customHeight="1" x14ac:dyDescent="0.2">
      <c r="A2090" s="9">
        <v>1</v>
      </c>
      <c r="B2090" s="9">
        <v>50</v>
      </c>
      <c r="C2090" s="9">
        <v>4</v>
      </c>
      <c r="D2090" s="9">
        <v>0</v>
      </c>
      <c r="E2090" s="9">
        <v>0</v>
      </c>
      <c r="F2090" s="9">
        <v>0</v>
      </c>
      <c r="G2090" s="9">
        <v>0</v>
      </c>
      <c r="H2090" s="9">
        <v>1</v>
      </c>
      <c r="I2090" s="9">
        <v>0</v>
      </c>
      <c r="J2090" s="9">
        <v>259</v>
      </c>
      <c r="K2090" s="9">
        <v>171</v>
      </c>
      <c r="L2090" s="9">
        <v>120</v>
      </c>
      <c r="M2090" s="9">
        <v>29.38</v>
      </c>
      <c r="N2090" s="9">
        <v>72</v>
      </c>
      <c r="O2090" s="9">
        <v>85</v>
      </c>
      <c r="P2090" s="9">
        <v>1</v>
      </c>
    </row>
    <row r="2091" spans="1:16" ht="15.75" customHeight="1" x14ac:dyDescent="0.2">
      <c r="A2091" s="9">
        <v>1</v>
      </c>
      <c r="B2091" s="9">
        <v>50</v>
      </c>
      <c r="C2091" s="9">
        <v>4</v>
      </c>
      <c r="D2091" s="9">
        <v>1</v>
      </c>
      <c r="E2091" s="9">
        <v>35</v>
      </c>
      <c r="F2091" s="9">
        <v>0</v>
      </c>
      <c r="G2091" s="9">
        <v>0</v>
      </c>
      <c r="H2091" s="9">
        <v>0</v>
      </c>
      <c r="I2091" s="9">
        <v>0</v>
      </c>
      <c r="J2091" s="9">
        <v>236</v>
      </c>
      <c r="K2091" s="9">
        <v>102</v>
      </c>
      <c r="L2091" s="9">
        <v>69</v>
      </c>
      <c r="M2091" s="9">
        <v>21.98</v>
      </c>
      <c r="N2091" s="9">
        <v>70</v>
      </c>
      <c r="O2091" s="9">
        <v>73</v>
      </c>
      <c r="P2091" s="9">
        <v>0</v>
      </c>
    </row>
    <row r="2092" spans="1:16" ht="15.75" customHeight="1" x14ac:dyDescent="0.2">
      <c r="A2092" s="9">
        <v>0</v>
      </c>
      <c r="B2092" s="9">
        <v>42</v>
      </c>
      <c r="C2092" s="9">
        <v>2</v>
      </c>
      <c r="D2092" s="9">
        <v>0</v>
      </c>
      <c r="E2092" s="9">
        <v>0</v>
      </c>
      <c r="F2092" s="9">
        <v>0</v>
      </c>
      <c r="G2092" s="9">
        <v>0</v>
      </c>
      <c r="H2092" s="9">
        <v>0</v>
      </c>
      <c r="I2092" s="9">
        <v>0</v>
      </c>
      <c r="J2092" s="9">
        <v>232</v>
      </c>
      <c r="K2092" s="9">
        <v>113</v>
      </c>
      <c r="L2092" s="9">
        <v>69</v>
      </c>
      <c r="M2092" s="9">
        <v>21.29</v>
      </c>
      <c r="N2092" s="9">
        <v>68</v>
      </c>
      <c r="O2092" s="9">
        <v>70</v>
      </c>
      <c r="P2092" s="9">
        <v>0</v>
      </c>
    </row>
    <row r="2093" spans="1:16" ht="15.75" customHeight="1" x14ac:dyDescent="0.2">
      <c r="A2093" s="9">
        <v>1</v>
      </c>
      <c r="B2093" s="9">
        <v>65</v>
      </c>
      <c r="C2093" s="9">
        <v>1</v>
      </c>
      <c r="D2093" s="9">
        <v>0</v>
      </c>
      <c r="E2093" s="9">
        <v>0</v>
      </c>
      <c r="F2093" s="9">
        <v>0</v>
      </c>
      <c r="G2093" s="9">
        <v>0</v>
      </c>
      <c r="H2093" s="9">
        <v>1</v>
      </c>
      <c r="I2093" s="9">
        <v>1</v>
      </c>
      <c r="J2093" s="9">
        <v>240</v>
      </c>
      <c r="K2093" s="9">
        <v>235</v>
      </c>
      <c r="L2093" s="9">
        <v>100</v>
      </c>
      <c r="M2093" s="9" t="s">
        <v>92</v>
      </c>
      <c r="N2093" s="9">
        <v>68</v>
      </c>
      <c r="O2093" s="9">
        <v>297</v>
      </c>
      <c r="P2093" s="9">
        <v>1</v>
      </c>
    </row>
    <row r="2094" spans="1:16" ht="15.75" customHeight="1" x14ac:dyDescent="0.2">
      <c r="A2094" s="9">
        <v>0</v>
      </c>
      <c r="B2094" s="9">
        <v>42</v>
      </c>
      <c r="C2094" s="9">
        <v>2</v>
      </c>
      <c r="D2094" s="9">
        <v>1</v>
      </c>
      <c r="E2094" s="9">
        <v>9</v>
      </c>
      <c r="F2094" s="9">
        <v>0</v>
      </c>
      <c r="G2094" s="9">
        <v>0</v>
      </c>
      <c r="H2094" s="9">
        <v>0</v>
      </c>
      <c r="I2094" s="9">
        <v>0</v>
      </c>
      <c r="J2094" s="9">
        <v>185</v>
      </c>
      <c r="K2094" s="9">
        <v>123</v>
      </c>
      <c r="L2094" s="9">
        <v>74</v>
      </c>
      <c r="M2094" s="9">
        <v>24.41</v>
      </c>
      <c r="N2094" s="9">
        <v>83</v>
      </c>
      <c r="O2094" s="9">
        <v>92</v>
      </c>
      <c r="P2094" s="9">
        <v>0</v>
      </c>
    </row>
    <row r="2095" spans="1:16" ht="15.75" customHeight="1" x14ac:dyDescent="0.2">
      <c r="A2095" s="9">
        <v>1</v>
      </c>
      <c r="B2095" s="9">
        <v>66</v>
      </c>
      <c r="C2095" s="9">
        <v>1</v>
      </c>
      <c r="D2095" s="9">
        <v>1</v>
      </c>
      <c r="E2095" s="9">
        <v>20</v>
      </c>
      <c r="F2095" s="9">
        <v>0</v>
      </c>
      <c r="G2095" s="9">
        <v>0</v>
      </c>
      <c r="H2095" s="9">
        <v>1</v>
      </c>
      <c r="I2095" s="9">
        <v>0</v>
      </c>
      <c r="J2095" s="9">
        <v>228</v>
      </c>
      <c r="K2095" s="9">
        <v>188</v>
      </c>
      <c r="L2095" s="9">
        <v>128</v>
      </c>
      <c r="M2095" s="9">
        <v>29.58</v>
      </c>
      <c r="N2095" s="9">
        <v>84</v>
      </c>
      <c r="O2095" s="9">
        <v>67</v>
      </c>
      <c r="P2095" s="9">
        <v>0</v>
      </c>
    </row>
    <row r="2096" spans="1:16" ht="15.75" customHeight="1" x14ac:dyDescent="0.2">
      <c r="A2096" s="9">
        <v>0</v>
      </c>
      <c r="B2096" s="9">
        <v>41</v>
      </c>
      <c r="C2096" s="9">
        <v>1</v>
      </c>
      <c r="D2096" s="9">
        <v>0</v>
      </c>
      <c r="E2096" s="9">
        <v>0</v>
      </c>
      <c r="F2096" s="9">
        <v>0</v>
      </c>
      <c r="G2096" s="9">
        <v>0</v>
      </c>
      <c r="H2096" s="9">
        <v>0</v>
      </c>
      <c r="I2096" s="9">
        <v>0</v>
      </c>
      <c r="J2096" s="9">
        <v>177</v>
      </c>
      <c r="K2096" s="9">
        <v>107</v>
      </c>
      <c r="L2096" s="9">
        <v>76</v>
      </c>
      <c r="M2096" s="9">
        <v>22.37</v>
      </c>
      <c r="N2096" s="9">
        <v>75</v>
      </c>
      <c r="O2096" s="9">
        <v>65</v>
      </c>
      <c r="P2096" s="9">
        <v>0</v>
      </c>
    </row>
    <row r="2097" spans="1:16" ht="15.75" customHeight="1" x14ac:dyDescent="0.2">
      <c r="A2097" s="9">
        <v>1</v>
      </c>
      <c r="B2097" s="9">
        <v>57</v>
      </c>
      <c r="C2097" s="9">
        <v>1</v>
      </c>
      <c r="D2097" s="9">
        <v>1</v>
      </c>
      <c r="E2097" s="9">
        <v>20</v>
      </c>
      <c r="F2097" s="9">
        <v>0</v>
      </c>
      <c r="G2097" s="9">
        <v>0</v>
      </c>
      <c r="H2097" s="9">
        <v>0</v>
      </c>
      <c r="I2097" s="9">
        <v>0</v>
      </c>
      <c r="J2097" s="9">
        <v>265</v>
      </c>
      <c r="K2097" s="9">
        <v>124</v>
      </c>
      <c r="L2097" s="9">
        <v>81</v>
      </c>
      <c r="M2097" s="9">
        <v>28.18</v>
      </c>
      <c r="N2097" s="9">
        <v>73</v>
      </c>
      <c r="O2097" s="9">
        <v>100</v>
      </c>
      <c r="P2097" s="9">
        <v>0</v>
      </c>
    </row>
    <row r="2098" spans="1:16" ht="15.75" customHeight="1" x14ac:dyDescent="0.2">
      <c r="A2098" s="9">
        <v>0</v>
      </c>
      <c r="B2098" s="9">
        <v>39</v>
      </c>
      <c r="C2098" s="9">
        <v>3</v>
      </c>
      <c r="D2098" s="9">
        <v>0</v>
      </c>
      <c r="E2098" s="9">
        <v>0</v>
      </c>
      <c r="F2098" s="9">
        <v>0</v>
      </c>
      <c r="G2098" s="9">
        <v>0</v>
      </c>
      <c r="H2098" s="9">
        <v>0</v>
      </c>
      <c r="I2098" s="9">
        <v>0</v>
      </c>
      <c r="J2098" s="9">
        <v>179</v>
      </c>
      <c r="K2098" s="9">
        <v>120</v>
      </c>
      <c r="L2098" s="9">
        <v>82</v>
      </c>
      <c r="M2098" s="9">
        <v>21.51</v>
      </c>
      <c r="N2098" s="9">
        <v>96</v>
      </c>
      <c r="O2098" s="9" t="s">
        <v>92</v>
      </c>
      <c r="P2098" s="9">
        <v>0</v>
      </c>
    </row>
    <row r="2099" spans="1:16" ht="15.75" customHeight="1" x14ac:dyDescent="0.2">
      <c r="A2099" s="9">
        <v>1</v>
      </c>
      <c r="B2099" s="9">
        <v>43</v>
      </c>
      <c r="C2099" s="9">
        <v>3</v>
      </c>
      <c r="D2099" s="9">
        <v>1</v>
      </c>
      <c r="E2099" s="9">
        <v>20</v>
      </c>
      <c r="F2099" s="9">
        <v>0</v>
      </c>
      <c r="G2099" s="9">
        <v>0</v>
      </c>
      <c r="H2099" s="9">
        <v>1</v>
      </c>
      <c r="I2099" s="9">
        <v>0</v>
      </c>
      <c r="J2099" s="9">
        <v>206</v>
      </c>
      <c r="K2099" s="9">
        <v>162.5</v>
      </c>
      <c r="L2099" s="9">
        <v>93.5</v>
      </c>
      <c r="M2099" s="9">
        <v>29.01</v>
      </c>
      <c r="N2099" s="9">
        <v>90</v>
      </c>
      <c r="O2099" s="9">
        <v>77</v>
      </c>
      <c r="P2099" s="9">
        <v>0</v>
      </c>
    </row>
    <row r="2100" spans="1:16" ht="15.75" customHeight="1" x14ac:dyDescent="0.2">
      <c r="A2100" s="9">
        <v>0</v>
      </c>
      <c r="B2100" s="9">
        <v>39</v>
      </c>
      <c r="C2100" s="9">
        <v>3</v>
      </c>
      <c r="D2100" s="9">
        <v>0</v>
      </c>
      <c r="E2100" s="9">
        <v>0</v>
      </c>
      <c r="F2100" s="9">
        <v>0</v>
      </c>
      <c r="G2100" s="9">
        <v>0</v>
      </c>
      <c r="H2100" s="9">
        <v>0</v>
      </c>
      <c r="I2100" s="9">
        <v>1</v>
      </c>
      <c r="J2100" s="9">
        <v>209</v>
      </c>
      <c r="K2100" s="9">
        <v>104</v>
      </c>
      <c r="L2100" s="9">
        <v>72</v>
      </c>
      <c r="M2100" s="9">
        <v>23.96</v>
      </c>
      <c r="N2100" s="9">
        <v>90</v>
      </c>
      <c r="O2100" s="9">
        <v>103</v>
      </c>
      <c r="P2100" s="9">
        <v>0</v>
      </c>
    </row>
    <row r="2101" spans="1:16" ht="15.75" customHeight="1" x14ac:dyDescent="0.2">
      <c r="A2101" s="9">
        <v>0</v>
      </c>
      <c r="B2101" s="9">
        <v>50</v>
      </c>
      <c r="C2101" s="9">
        <v>3</v>
      </c>
      <c r="D2101" s="9">
        <v>0</v>
      </c>
      <c r="E2101" s="9">
        <v>0</v>
      </c>
      <c r="F2101" s="9">
        <v>0</v>
      </c>
      <c r="G2101" s="9">
        <v>0</v>
      </c>
      <c r="H2101" s="9">
        <v>1</v>
      </c>
      <c r="I2101" s="9">
        <v>0</v>
      </c>
      <c r="J2101" s="9">
        <v>243</v>
      </c>
      <c r="K2101" s="9">
        <v>157</v>
      </c>
      <c r="L2101" s="9">
        <v>98</v>
      </c>
      <c r="M2101" s="9">
        <v>23.82</v>
      </c>
      <c r="N2101" s="9">
        <v>70</v>
      </c>
      <c r="O2101" s="9">
        <v>78</v>
      </c>
      <c r="P2101" s="9">
        <v>1</v>
      </c>
    </row>
    <row r="2102" spans="1:16" ht="15.75" customHeight="1" x14ac:dyDescent="0.2">
      <c r="A2102" s="9">
        <v>0</v>
      </c>
      <c r="B2102" s="9">
        <v>50</v>
      </c>
      <c r="C2102" s="9">
        <v>4</v>
      </c>
      <c r="D2102" s="9">
        <v>0</v>
      </c>
      <c r="E2102" s="9">
        <v>0</v>
      </c>
      <c r="F2102" s="9">
        <v>0</v>
      </c>
      <c r="G2102" s="9">
        <v>0</v>
      </c>
      <c r="H2102" s="9">
        <v>0</v>
      </c>
      <c r="I2102" s="9">
        <v>0</v>
      </c>
      <c r="J2102" s="9">
        <v>305</v>
      </c>
      <c r="K2102" s="9">
        <v>114</v>
      </c>
      <c r="L2102" s="9">
        <v>80</v>
      </c>
      <c r="M2102" s="9">
        <v>24.33</v>
      </c>
      <c r="N2102" s="9">
        <v>55</v>
      </c>
      <c r="O2102" s="9">
        <v>80</v>
      </c>
      <c r="P2102" s="9">
        <v>0</v>
      </c>
    </row>
    <row r="2103" spans="1:16" ht="15.75" customHeight="1" x14ac:dyDescent="0.2">
      <c r="A2103" s="9">
        <v>0</v>
      </c>
      <c r="B2103" s="9">
        <v>33</v>
      </c>
      <c r="C2103" s="9">
        <v>2</v>
      </c>
      <c r="D2103" s="9">
        <v>1</v>
      </c>
      <c r="E2103" s="9">
        <v>5</v>
      </c>
      <c r="F2103" s="9">
        <v>0</v>
      </c>
      <c r="G2103" s="9">
        <v>0</v>
      </c>
      <c r="H2103" s="9">
        <v>0</v>
      </c>
      <c r="I2103" s="9">
        <v>0</v>
      </c>
      <c r="J2103" s="9">
        <v>200</v>
      </c>
      <c r="K2103" s="9">
        <v>119</v>
      </c>
      <c r="L2103" s="9">
        <v>74</v>
      </c>
      <c r="M2103" s="9">
        <v>23.8</v>
      </c>
      <c r="N2103" s="9">
        <v>75</v>
      </c>
      <c r="O2103" s="9">
        <v>74</v>
      </c>
      <c r="P2103" s="9">
        <v>0</v>
      </c>
    </row>
    <row r="2104" spans="1:16" ht="15.75" customHeight="1" x14ac:dyDescent="0.2">
      <c r="A2104" s="9">
        <v>0</v>
      </c>
      <c r="B2104" s="9">
        <v>36</v>
      </c>
      <c r="C2104" s="9">
        <v>3</v>
      </c>
      <c r="D2104" s="9">
        <v>0</v>
      </c>
      <c r="E2104" s="9">
        <v>0</v>
      </c>
      <c r="F2104" s="9">
        <v>0</v>
      </c>
      <c r="G2104" s="9">
        <v>0</v>
      </c>
      <c r="H2104" s="9">
        <v>1</v>
      </c>
      <c r="I2104" s="9">
        <v>0</v>
      </c>
      <c r="J2104" s="9">
        <v>264</v>
      </c>
      <c r="K2104" s="9">
        <v>123</v>
      </c>
      <c r="L2104" s="9">
        <v>94.5</v>
      </c>
      <c r="M2104" s="9">
        <v>28.59</v>
      </c>
      <c r="N2104" s="9">
        <v>75</v>
      </c>
      <c r="O2104" s="9">
        <v>70</v>
      </c>
      <c r="P2104" s="9">
        <v>0</v>
      </c>
    </row>
    <row r="2105" spans="1:16" ht="15.75" customHeight="1" x14ac:dyDescent="0.2">
      <c r="A2105" s="9">
        <v>0</v>
      </c>
      <c r="B2105" s="9">
        <v>44</v>
      </c>
      <c r="C2105" s="9">
        <v>1</v>
      </c>
      <c r="D2105" s="9">
        <v>0</v>
      </c>
      <c r="E2105" s="9">
        <v>0</v>
      </c>
      <c r="F2105" s="9">
        <v>0</v>
      </c>
      <c r="G2105" s="9">
        <v>0</v>
      </c>
      <c r="H2105" s="9">
        <v>0</v>
      </c>
      <c r="I2105" s="9">
        <v>0</v>
      </c>
      <c r="J2105" s="9">
        <v>240</v>
      </c>
      <c r="K2105" s="9">
        <v>127.5</v>
      </c>
      <c r="L2105" s="9">
        <v>87</v>
      </c>
      <c r="M2105" s="9">
        <v>22.19</v>
      </c>
      <c r="N2105" s="9">
        <v>60</v>
      </c>
      <c r="O2105" s="9" t="s">
        <v>92</v>
      </c>
      <c r="P2105" s="9">
        <v>0</v>
      </c>
    </row>
    <row r="2106" spans="1:16" ht="15.75" customHeight="1" x14ac:dyDescent="0.2">
      <c r="A2106" s="9">
        <v>1</v>
      </c>
      <c r="B2106" s="9">
        <v>55</v>
      </c>
      <c r="C2106" s="9">
        <v>1</v>
      </c>
      <c r="D2106" s="9">
        <v>1</v>
      </c>
      <c r="E2106" s="9">
        <v>20</v>
      </c>
      <c r="F2106" s="9">
        <v>0</v>
      </c>
      <c r="G2106" s="9">
        <v>0</v>
      </c>
      <c r="H2106" s="9">
        <v>1</v>
      </c>
      <c r="I2106" s="9">
        <v>0</v>
      </c>
      <c r="J2106" s="9">
        <v>244</v>
      </c>
      <c r="K2106" s="9">
        <v>125</v>
      </c>
      <c r="L2106" s="9">
        <v>93</v>
      </c>
      <c r="M2106" s="9">
        <v>24.5</v>
      </c>
      <c r="N2106" s="9">
        <v>75</v>
      </c>
      <c r="O2106" s="9" t="s">
        <v>92</v>
      </c>
      <c r="P2106" s="9">
        <v>0</v>
      </c>
    </row>
    <row r="2107" spans="1:16" ht="15.75" customHeight="1" x14ac:dyDescent="0.2">
      <c r="A2107" s="9">
        <v>0</v>
      </c>
      <c r="B2107" s="9">
        <v>53</v>
      </c>
      <c r="C2107" s="9">
        <v>1</v>
      </c>
      <c r="D2107" s="9">
        <v>1</v>
      </c>
      <c r="E2107" s="9">
        <v>9</v>
      </c>
      <c r="F2107" s="9">
        <v>0</v>
      </c>
      <c r="G2107" s="9">
        <v>0</v>
      </c>
      <c r="H2107" s="9">
        <v>0</v>
      </c>
      <c r="I2107" s="9">
        <v>0</v>
      </c>
      <c r="J2107" s="9">
        <v>309</v>
      </c>
      <c r="K2107" s="9">
        <v>130</v>
      </c>
      <c r="L2107" s="9">
        <v>86</v>
      </c>
      <c r="M2107" s="9">
        <v>22.37</v>
      </c>
      <c r="N2107" s="9">
        <v>82</v>
      </c>
      <c r="O2107" s="9">
        <v>80</v>
      </c>
      <c r="P2107" s="9">
        <v>0</v>
      </c>
    </row>
    <row r="2108" spans="1:16" ht="15.75" customHeight="1" x14ac:dyDescent="0.2">
      <c r="A2108" s="9">
        <v>1</v>
      </c>
      <c r="B2108" s="9">
        <v>67</v>
      </c>
      <c r="C2108" s="9">
        <v>3</v>
      </c>
      <c r="D2108" s="9">
        <v>0</v>
      </c>
      <c r="E2108" s="9">
        <v>0</v>
      </c>
      <c r="F2108" s="9">
        <v>0</v>
      </c>
      <c r="G2108" s="9">
        <v>0</v>
      </c>
      <c r="H2108" s="9">
        <v>0</v>
      </c>
      <c r="I2108" s="9">
        <v>0</v>
      </c>
      <c r="J2108" s="9">
        <v>250</v>
      </c>
      <c r="K2108" s="9">
        <v>120</v>
      </c>
      <c r="L2108" s="9">
        <v>83</v>
      </c>
      <c r="M2108" s="9">
        <v>22.36</v>
      </c>
      <c r="N2108" s="9">
        <v>65</v>
      </c>
      <c r="O2108" s="9">
        <v>78</v>
      </c>
      <c r="P2108" s="9">
        <v>1</v>
      </c>
    </row>
    <row r="2109" spans="1:16" ht="15.75" customHeight="1" x14ac:dyDescent="0.2">
      <c r="A2109" s="9">
        <v>1</v>
      </c>
      <c r="B2109" s="9">
        <v>50</v>
      </c>
      <c r="C2109" s="9">
        <v>4</v>
      </c>
      <c r="D2109" s="9">
        <v>0</v>
      </c>
      <c r="E2109" s="9">
        <v>0</v>
      </c>
      <c r="F2109" s="9">
        <v>0</v>
      </c>
      <c r="G2109" s="9">
        <v>0</v>
      </c>
      <c r="H2109" s="9">
        <v>0</v>
      </c>
      <c r="I2109" s="9">
        <v>0</v>
      </c>
      <c r="J2109" s="9">
        <v>227</v>
      </c>
      <c r="K2109" s="9">
        <v>132</v>
      </c>
      <c r="L2109" s="9">
        <v>59</v>
      </c>
      <c r="M2109" s="9">
        <v>25.12</v>
      </c>
      <c r="N2109" s="9">
        <v>57</v>
      </c>
      <c r="O2109" s="9" t="s">
        <v>92</v>
      </c>
      <c r="P2109" s="9">
        <v>0</v>
      </c>
    </row>
    <row r="2110" spans="1:16" ht="15.75" customHeight="1" x14ac:dyDescent="0.2">
      <c r="A2110" s="9">
        <v>0</v>
      </c>
      <c r="B2110" s="9">
        <v>57</v>
      </c>
      <c r="C2110" s="9">
        <v>3</v>
      </c>
      <c r="D2110" s="9">
        <v>1</v>
      </c>
      <c r="E2110" s="9">
        <v>20</v>
      </c>
      <c r="F2110" s="9">
        <v>0</v>
      </c>
      <c r="G2110" s="9">
        <v>0</v>
      </c>
      <c r="H2110" s="9">
        <v>0</v>
      </c>
      <c r="I2110" s="9">
        <v>0</v>
      </c>
      <c r="J2110" s="9">
        <v>267</v>
      </c>
      <c r="K2110" s="9">
        <v>102</v>
      </c>
      <c r="L2110" s="9">
        <v>62</v>
      </c>
      <c r="M2110" s="9">
        <v>20.34</v>
      </c>
      <c r="N2110" s="9">
        <v>60</v>
      </c>
      <c r="O2110" s="9" t="s">
        <v>92</v>
      </c>
      <c r="P2110" s="9">
        <v>0</v>
      </c>
    </row>
    <row r="2111" spans="1:16" ht="15.75" customHeight="1" x14ac:dyDescent="0.2">
      <c r="A2111" s="9">
        <v>0</v>
      </c>
      <c r="B2111" s="9">
        <v>40</v>
      </c>
      <c r="C2111" s="9">
        <v>2</v>
      </c>
      <c r="D2111" s="9">
        <v>1</v>
      </c>
      <c r="E2111" s="9">
        <v>10</v>
      </c>
      <c r="F2111" s="9">
        <v>0</v>
      </c>
      <c r="G2111" s="9">
        <v>0</v>
      </c>
      <c r="H2111" s="9">
        <v>0</v>
      </c>
      <c r="I2111" s="9">
        <v>0</v>
      </c>
      <c r="J2111" s="9">
        <v>169</v>
      </c>
      <c r="K2111" s="9">
        <v>123.5</v>
      </c>
      <c r="L2111" s="9">
        <v>77.5</v>
      </c>
      <c r="M2111" s="9">
        <v>23.09</v>
      </c>
      <c r="N2111" s="9">
        <v>71</v>
      </c>
      <c r="O2111" s="9" t="s">
        <v>92</v>
      </c>
      <c r="P2111" s="9">
        <v>0</v>
      </c>
    </row>
    <row r="2112" spans="1:16" ht="15.75" customHeight="1" x14ac:dyDescent="0.2">
      <c r="A2112" s="9">
        <v>1</v>
      </c>
      <c r="B2112" s="9">
        <v>41</v>
      </c>
      <c r="C2112" s="9">
        <v>2</v>
      </c>
      <c r="D2112" s="9">
        <v>0</v>
      </c>
      <c r="E2112" s="9">
        <v>0</v>
      </c>
      <c r="F2112" s="9">
        <v>0</v>
      </c>
      <c r="G2112" s="9">
        <v>0</v>
      </c>
      <c r="H2112" s="9">
        <v>1</v>
      </c>
      <c r="I2112" s="9">
        <v>0</v>
      </c>
      <c r="J2112" s="9">
        <v>248</v>
      </c>
      <c r="K2112" s="9">
        <v>140</v>
      </c>
      <c r="L2112" s="9">
        <v>87</v>
      </c>
      <c r="M2112" s="9">
        <v>30.34</v>
      </c>
      <c r="N2112" s="9">
        <v>96</v>
      </c>
      <c r="O2112" s="9" t="s">
        <v>92</v>
      </c>
      <c r="P2112" s="9">
        <v>0</v>
      </c>
    </row>
    <row r="2113" spans="1:16" ht="15.75" customHeight="1" x14ac:dyDescent="0.2">
      <c r="A2113" s="9">
        <v>0</v>
      </c>
      <c r="B2113" s="9">
        <v>55</v>
      </c>
      <c r="C2113" s="9">
        <v>3</v>
      </c>
      <c r="D2113" s="9">
        <v>1</v>
      </c>
      <c r="E2113" s="9">
        <v>35</v>
      </c>
      <c r="F2113" s="9">
        <v>0</v>
      </c>
      <c r="G2113" s="9">
        <v>0</v>
      </c>
      <c r="H2113" s="9">
        <v>0</v>
      </c>
      <c r="I2113" s="9">
        <v>0</v>
      </c>
      <c r="J2113" s="9">
        <v>275</v>
      </c>
      <c r="K2113" s="9">
        <v>144.5</v>
      </c>
      <c r="L2113" s="9">
        <v>88.5</v>
      </c>
      <c r="M2113" s="9">
        <v>27.05</v>
      </c>
      <c r="N2113" s="9">
        <v>72</v>
      </c>
      <c r="O2113" s="9">
        <v>79</v>
      </c>
      <c r="P2113" s="9">
        <v>1</v>
      </c>
    </row>
    <row r="2114" spans="1:16" ht="15.75" customHeight="1" x14ac:dyDescent="0.2">
      <c r="A2114" s="9">
        <v>1</v>
      </c>
      <c r="B2114" s="9">
        <v>56</v>
      </c>
      <c r="C2114" s="9">
        <v>1</v>
      </c>
      <c r="D2114" s="9">
        <v>0</v>
      </c>
      <c r="E2114" s="9">
        <v>0</v>
      </c>
      <c r="F2114" s="9">
        <v>0</v>
      </c>
      <c r="G2114" s="9">
        <v>0</v>
      </c>
      <c r="H2114" s="9">
        <v>0</v>
      </c>
      <c r="I2114" s="9">
        <v>0</v>
      </c>
      <c r="J2114" s="9">
        <v>260</v>
      </c>
      <c r="K2114" s="9">
        <v>126.5</v>
      </c>
      <c r="L2114" s="9">
        <v>76</v>
      </c>
      <c r="M2114" s="9">
        <v>25.14</v>
      </c>
      <c r="N2114" s="9">
        <v>58</v>
      </c>
      <c r="O2114" s="9">
        <v>70</v>
      </c>
      <c r="P2114" s="9">
        <v>1</v>
      </c>
    </row>
    <row r="2115" spans="1:16" ht="15.75" customHeight="1" x14ac:dyDescent="0.2">
      <c r="A2115" s="9">
        <v>1</v>
      </c>
      <c r="B2115" s="9">
        <v>39</v>
      </c>
      <c r="C2115" s="9">
        <v>2</v>
      </c>
      <c r="D2115" s="9">
        <v>1</v>
      </c>
      <c r="E2115" s="9">
        <v>25</v>
      </c>
      <c r="F2115" s="9">
        <v>0</v>
      </c>
      <c r="G2115" s="9">
        <v>0</v>
      </c>
      <c r="H2115" s="9">
        <v>0</v>
      </c>
      <c r="I2115" s="9">
        <v>0</v>
      </c>
      <c r="J2115" s="9">
        <v>217</v>
      </c>
      <c r="K2115" s="9">
        <v>119</v>
      </c>
      <c r="L2115" s="9">
        <v>85</v>
      </c>
      <c r="M2115" s="9">
        <v>23.32</v>
      </c>
      <c r="N2115" s="9">
        <v>66</v>
      </c>
      <c r="O2115" s="9">
        <v>96</v>
      </c>
      <c r="P2115" s="9">
        <v>0</v>
      </c>
    </row>
    <row r="2116" spans="1:16" ht="15.75" customHeight="1" x14ac:dyDescent="0.2">
      <c r="A2116" s="9">
        <v>1</v>
      </c>
      <c r="B2116" s="9">
        <v>62</v>
      </c>
      <c r="C2116" s="9">
        <v>1</v>
      </c>
      <c r="D2116" s="9">
        <v>1</v>
      </c>
      <c r="E2116" s="9">
        <v>43</v>
      </c>
      <c r="F2116" s="9">
        <v>0</v>
      </c>
      <c r="G2116" s="9">
        <v>0</v>
      </c>
      <c r="H2116" s="9">
        <v>0</v>
      </c>
      <c r="I2116" s="9">
        <v>0</v>
      </c>
      <c r="J2116" s="9">
        <v>217</v>
      </c>
      <c r="K2116" s="9">
        <v>107.5</v>
      </c>
      <c r="L2116" s="9">
        <v>75</v>
      </c>
      <c r="M2116" s="9">
        <v>26.21</v>
      </c>
      <c r="N2116" s="9">
        <v>80</v>
      </c>
      <c r="O2116" s="9">
        <v>66</v>
      </c>
      <c r="P2116" s="9">
        <v>1</v>
      </c>
    </row>
    <row r="2117" spans="1:16" ht="15.75" customHeight="1" x14ac:dyDescent="0.2">
      <c r="A2117" s="9">
        <v>1</v>
      </c>
      <c r="B2117" s="9">
        <v>57</v>
      </c>
      <c r="C2117" s="9">
        <v>1</v>
      </c>
      <c r="D2117" s="9">
        <v>0</v>
      </c>
      <c r="E2117" s="9">
        <v>0</v>
      </c>
      <c r="F2117" s="9">
        <v>0</v>
      </c>
      <c r="G2117" s="9">
        <v>0</v>
      </c>
      <c r="H2117" s="9">
        <v>0</v>
      </c>
      <c r="I2117" s="9">
        <v>0</v>
      </c>
      <c r="J2117" s="9">
        <v>258</v>
      </c>
      <c r="K2117" s="9">
        <v>146</v>
      </c>
      <c r="L2117" s="9">
        <v>76</v>
      </c>
      <c r="M2117" s="9">
        <v>24.94</v>
      </c>
      <c r="N2117" s="9">
        <v>63</v>
      </c>
      <c r="O2117" s="9">
        <v>87</v>
      </c>
      <c r="P2117" s="9">
        <v>0</v>
      </c>
    </row>
    <row r="2118" spans="1:16" ht="15.75" customHeight="1" x14ac:dyDescent="0.2">
      <c r="A2118" s="9">
        <v>0</v>
      </c>
      <c r="B2118" s="9">
        <v>39</v>
      </c>
      <c r="C2118" s="9">
        <v>4</v>
      </c>
      <c r="D2118" s="9">
        <v>1</v>
      </c>
      <c r="E2118" s="9">
        <v>9</v>
      </c>
      <c r="F2118" s="9">
        <v>0</v>
      </c>
      <c r="G2118" s="9">
        <v>0</v>
      </c>
      <c r="H2118" s="9">
        <v>0</v>
      </c>
      <c r="I2118" s="9">
        <v>0</v>
      </c>
      <c r="J2118" s="9">
        <v>180</v>
      </c>
      <c r="K2118" s="9">
        <v>113</v>
      </c>
      <c r="L2118" s="9">
        <v>73</v>
      </c>
      <c r="M2118" s="9">
        <v>17.649999999999999</v>
      </c>
      <c r="N2118" s="9">
        <v>70</v>
      </c>
      <c r="O2118" s="9">
        <v>73</v>
      </c>
      <c r="P2118" s="9">
        <v>0</v>
      </c>
    </row>
    <row r="2119" spans="1:16" ht="15.75" customHeight="1" x14ac:dyDescent="0.2">
      <c r="A2119" s="9">
        <v>1</v>
      </c>
      <c r="B2119" s="9">
        <v>56</v>
      </c>
      <c r="C2119" s="9">
        <v>1</v>
      </c>
      <c r="D2119" s="9">
        <v>1</v>
      </c>
      <c r="E2119" s="9">
        <v>17</v>
      </c>
      <c r="F2119" s="9">
        <v>0</v>
      </c>
      <c r="G2119" s="9">
        <v>0</v>
      </c>
      <c r="H2119" s="9">
        <v>0</v>
      </c>
      <c r="I2119" s="9">
        <v>0</v>
      </c>
      <c r="J2119" s="9">
        <v>177</v>
      </c>
      <c r="K2119" s="9">
        <v>127</v>
      </c>
      <c r="L2119" s="9">
        <v>79</v>
      </c>
      <c r="M2119" s="9">
        <v>20.12</v>
      </c>
      <c r="N2119" s="9">
        <v>70</v>
      </c>
      <c r="O2119" s="9">
        <v>88</v>
      </c>
      <c r="P2119" s="9">
        <v>0</v>
      </c>
    </row>
    <row r="2120" spans="1:16" ht="15.75" customHeight="1" x14ac:dyDescent="0.2">
      <c r="A2120" s="9">
        <v>0</v>
      </c>
      <c r="B2120" s="9">
        <v>56</v>
      </c>
      <c r="C2120" s="9">
        <v>1</v>
      </c>
      <c r="D2120" s="9">
        <v>0</v>
      </c>
      <c r="E2120" s="9">
        <v>0</v>
      </c>
      <c r="F2120" s="9">
        <v>0</v>
      </c>
      <c r="G2120" s="9">
        <v>0</v>
      </c>
      <c r="H2120" s="9">
        <v>0</v>
      </c>
      <c r="I2120" s="9">
        <v>0</v>
      </c>
      <c r="J2120" s="9">
        <v>242</v>
      </c>
      <c r="K2120" s="9">
        <v>115</v>
      </c>
      <c r="L2120" s="9">
        <v>70</v>
      </c>
      <c r="M2120" s="9">
        <v>32.07</v>
      </c>
      <c r="N2120" s="9">
        <v>83</v>
      </c>
      <c r="O2120" s="9" t="s">
        <v>92</v>
      </c>
      <c r="P2120" s="9">
        <v>0</v>
      </c>
    </row>
    <row r="2121" spans="1:16" ht="15.75" customHeight="1" x14ac:dyDescent="0.2">
      <c r="A2121" s="9">
        <v>1</v>
      </c>
      <c r="B2121" s="9">
        <v>54</v>
      </c>
      <c r="C2121" s="9">
        <v>3</v>
      </c>
      <c r="D2121" s="9">
        <v>0</v>
      </c>
      <c r="E2121" s="9">
        <v>0</v>
      </c>
      <c r="F2121" s="9">
        <v>0</v>
      </c>
      <c r="G2121" s="9">
        <v>0</v>
      </c>
      <c r="H2121" s="9">
        <v>1</v>
      </c>
      <c r="I2121" s="9">
        <v>0</v>
      </c>
      <c r="J2121" s="9">
        <v>258</v>
      </c>
      <c r="K2121" s="9">
        <v>146</v>
      </c>
      <c r="L2121" s="9">
        <v>98.5</v>
      </c>
      <c r="M2121" s="9">
        <v>26.05</v>
      </c>
      <c r="N2121" s="9">
        <v>60</v>
      </c>
      <c r="O2121" s="9">
        <v>68</v>
      </c>
      <c r="P2121" s="9">
        <v>0</v>
      </c>
    </row>
    <row r="2122" spans="1:16" ht="15.75" customHeight="1" x14ac:dyDescent="0.2">
      <c r="A2122" s="9">
        <v>0</v>
      </c>
      <c r="B2122" s="9">
        <v>61</v>
      </c>
      <c r="C2122" s="9">
        <v>1</v>
      </c>
      <c r="D2122" s="9">
        <v>0</v>
      </c>
      <c r="E2122" s="9">
        <v>0</v>
      </c>
      <c r="F2122" s="9" t="s">
        <v>92</v>
      </c>
      <c r="G2122" s="9">
        <v>0</v>
      </c>
      <c r="H2122" s="9">
        <v>0</v>
      </c>
      <c r="I2122" s="9">
        <v>0</v>
      </c>
      <c r="J2122" s="9">
        <v>218</v>
      </c>
      <c r="K2122" s="9">
        <v>148</v>
      </c>
      <c r="L2122" s="9">
        <v>80</v>
      </c>
      <c r="M2122" s="9">
        <v>37.04</v>
      </c>
      <c r="N2122" s="9">
        <v>82</v>
      </c>
      <c r="O2122" s="9">
        <v>78</v>
      </c>
      <c r="P2122" s="9">
        <v>0</v>
      </c>
    </row>
    <row r="2123" spans="1:16" ht="15.75" customHeight="1" x14ac:dyDescent="0.2">
      <c r="A2123" s="9">
        <v>0</v>
      </c>
      <c r="B2123" s="9">
        <v>39</v>
      </c>
      <c r="C2123" s="9">
        <v>2</v>
      </c>
      <c r="D2123" s="9">
        <v>0</v>
      </c>
      <c r="E2123" s="9">
        <v>0</v>
      </c>
      <c r="F2123" s="9">
        <v>0</v>
      </c>
      <c r="G2123" s="9">
        <v>0</v>
      </c>
      <c r="H2123" s="9">
        <v>0</v>
      </c>
      <c r="I2123" s="9">
        <v>0</v>
      </c>
      <c r="J2123" s="9">
        <v>195</v>
      </c>
      <c r="K2123" s="9">
        <v>137</v>
      </c>
      <c r="L2123" s="9">
        <v>93</v>
      </c>
      <c r="M2123" s="9">
        <v>26.39</v>
      </c>
      <c r="N2123" s="9">
        <v>88</v>
      </c>
      <c r="O2123" s="9">
        <v>75</v>
      </c>
      <c r="P2123" s="9">
        <v>0</v>
      </c>
    </row>
    <row r="2124" spans="1:16" ht="15.75" customHeight="1" x14ac:dyDescent="0.2">
      <c r="A2124" s="9">
        <v>0</v>
      </c>
      <c r="B2124" s="9">
        <v>37</v>
      </c>
      <c r="C2124" s="9">
        <v>4</v>
      </c>
      <c r="D2124" s="9">
        <v>1</v>
      </c>
      <c r="E2124" s="9">
        <v>3</v>
      </c>
      <c r="F2124" s="9">
        <v>0</v>
      </c>
      <c r="G2124" s="9">
        <v>0</v>
      </c>
      <c r="H2124" s="9">
        <v>0</v>
      </c>
      <c r="I2124" s="9">
        <v>0</v>
      </c>
      <c r="J2124" s="9">
        <v>160</v>
      </c>
      <c r="K2124" s="9">
        <v>104</v>
      </c>
      <c r="L2124" s="9">
        <v>61</v>
      </c>
      <c r="M2124" s="9">
        <v>20.22</v>
      </c>
      <c r="N2124" s="9">
        <v>85</v>
      </c>
      <c r="O2124" s="9">
        <v>100</v>
      </c>
      <c r="P2124" s="9">
        <v>0</v>
      </c>
    </row>
    <row r="2125" spans="1:16" ht="15.75" customHeight="1" x14ac:dyDescent="0.2">
      <c r="A2125" s="9">
        <v>0</v>
      </c>
      <c r="B2125" s="9">
        <v>60</v>
      </c>
      <c r="C2125" s="9">
        <v>1</v>
      </c>
      <c r="D2125" s="9">
        <v>0</v>
      </c>
      <c r="E2125" s="9">
        <v>0</v>
      </c>
      <c r="F2125" s="9">
        <v>0</v>
      </c>
      <c r="G2125" s="9">
        <v>0</v>
      </c>
      <c r="H2125" s="9">
        <v>0</v>
      </c>
      <c r="I2125" s="9">
        <v>0</v>
      </c>
      <c r="J2125" s="9">
        <v>266</v>
      </c>
      <c r="K2125" s="9">
        <v>135</v>
      </c>
      <c r="L2125" s="9">
        <v>87</v>
      </c>
      <c r="M2125" s="9">
        <v>26.72</v>
      </c>
      <c r="N2125" s="9">
        <v>75</v>
      </c>
      <c r="O2125" s="9">
        <v>82</v>
      </c>
      <c r="P2125" s="9">
        <v>0</v>
      </c>
    </row>
    <row r="2126" spans="1:16" ht="15.75" customHeight="1" x14ac:dyDescent="0.2">
      <c r="A2126" s="9">
        <v>0</v>
      </c>
      <c r="B2126" s="9">
        <v>62</v>
      </c>
      <c r="C2126" s="9">
        <v>4</v>
      </c>
      <c r="D2126" s="9">
        <v>1</v>
      </c>
      <c r="E2126" s="9">
        <v>5</v>
      </c>
      <c r="F2126" s="9">
        <v>0</v>
      </c>
      <c r="G2126" s="9">
        <v>0</v>
      </c>
      <c r="H2126" s="9">
        <v>1</v>
      </c>
      <c r="I2126" s="9">
        <v>0</v>
      </c>
      <c r="J2126" s="9">
        <v>254</v>
      </c>
      <c r="K2126" s="9">
        <v>167.5</v>
      </c>
      <c r="L2126" s="9">
        <v>102.5</v>
      </c>
      <c r="M2126" s="9">
        <v>27.15</v>
      </c>
      <c r="N2126" s="9">
        <v>75</v>
      </c>
      <c r="O2126" s="9">
        <v>83</v>
      </c>
      <c r="P2126" s="9">
        <v>0</v>
      </c>
    </row>
    <row r="2127" spans="1:16" ht="15.75" customHeight="1" x14ac:dyDescent="0.2">
      <c r="A2127" s="9">
        <v>1</v>
      </c>
      <c r="B2127" s="9">
        <v>58</v>
      </c>
      <c r="C2127" s="9">
        <v>1</v>
      </c>
      <c r="D2127" s="9">
        <v>1</v>
      </c>
      <c r="E2127" s="9">
        <v>20</v>
      </c>
      <c r="F2127" s="9">
        <v>0</v>
      </c>
      <c r="G2127" s="9">
        <v>0</v>
      </c>
      <c r="H2127" s="9">
        <v>0</v>
      </c>
      <c r="I2127" s="9">
        <v>0</v>
      </c>
      <c r="J2127" s="9">
        <v>200</v>
      </c>
      <c r="K2127" s="9">
        <v>136</v>
      </c>
      <c r="L2127" s="9">
        <v>88</v>
      </c>
      <c r="M2127" s="9">
        <v>26.25</v>
      </c>
      <c r="N2127" s="9">
        <v>75</v>
      </c>
      <c r="O2127" s="9">
        <v>73</v>
      </c>
      <c r="P2127" s="9">
        <v>1</v>
      </c>
    </row>
    <row r="2128" spans="1:16" ht="15.75" customHeight="1" x14ac:dyDescent="0.2">
      <c r="A2128" s="9">
        <v>0</v>
      </c>
      <c r="B2128" s="9">
        <v>51</v>
      </c>
      <c r="C2128" s="9">
        <v>1</v>
      </c>
      <c r="D2128" s="9">
        <v>1</v>
      </c>
      <c r="E2128" s="9">
        <v>20</v>
      </c>
      <c r="F2128" s="9">
        <v>0</v>
      </c>
      <c r="G2128" s="9">
        <v>0</v>
      </c>
      <c r="H2128" s="9">
        <v>1</v>
      </c>
      <c r="I2128" s="9">
        <v>0</v>
      </c>
      <c r="J2128" s="9">
        <v>195</v>
      </c>
      <c r="K2128" s="9">
        <v>154</v>
      </c>
      <c r="L2128" s="9">
        <v>96</v>
      </c>
      <c r="M2128" s="9">
        <v>28.38</v>
      </c>
      <c r="N2128" s="9">
        <v>75</v>
      </c>
      <c r="O2128" s="9">
        <v>75</v>
      </c>
      <c r="P2128" s="9">
        <v>0</v>
      </c>
    </row>
    <row r="2129" spans="1:16" ht="15.75" customHeight="1" x14ac:dyDescent="0.2">
      <c r="A2129" s="9">
        <v>1</v>
      </c>
      <c r="B2129" s="9">
        <v>48</v>
      </c>
      <c r="C2129" s="9">
        <v>3</v>
      </c>
      <c r="D2129" s="9">
        <v>0</v>
      </c>
      <c r="E2129" s="9">
        <v>0</v>
      </c>
      <c r="F2129" s="9">
        <v>0</v>
      </c>
      <c r="G2129" s="9">
        <v>0</v>
      </c>
      <c r="H2129" s="9">
        <v>1</v>
      </c>
      <c r="I2129" s="9">
        <v>0</v>
      </c>
      <c r="J2129" s="9">
        <v>234</v>
      </c>
      <c r="K2129" s="9">
        <v>141</v>
      </c>
      <c r="L2129" s="9">
        <v>98</v>
      </c>
      <c r="M2129" s="9">
        <v>21.06</v>
      </c>
      <c r="N2129" s="9">
        <v>53</v>
      </c>
      <c r="O2129" s="9">
        <v>82</v>
      </c>
      <c r="P2129" s="9">
        <v>0</v>
      </c>
    </row>
    <row r="2130" spans="1:16" ht="15.75" customHeight="1" x14ac:dyDescent="0.2">
      <c r="A2130" s="9">
        <v>0</v>
      </c>
      <c r="B2130" s="9">
        <v>58</v>
      </c>
      <c r="C2130" s="9">
        <v>1</v>
      </c>
      <c r="D2130" s="9">
        <v>1</v>
      </c>
      <c r="E2130" s="9">
        <v>20</v>
      </c>
      <c r="F2130" s="9">
        <v>0</v>
      </c>
      <c r="G2130" s="9">
        <v>0</v>
      </c>
      <c r="H2130" s="9">
        <v>0</v>
      </c>
      <c r="I2130" s="9">
        <v>0</v>
      </c>
      <c r="J2130" s="9">
        <v>225</v>
      </c>
      <c r="K2130" s="9">
        <v>146</v>
      </c>
      <c r="L2130" s="9">
        <v>77</v>
      </c>
      <c r="M2130" s="9">
        <v>24.6</v>
      </c>
      <c r="N2130" s="9">
        <v>96</v>
      </c>
      <c r="O2130" s="9">
        <v>53</v>
      </c>
      <c r="P2130" s="9">
        <v>0</v>
      </c>
    </row>
    <row r="2131" spans="1:16" ht="15.75" customHeight="1" x14ac:dyDescent="0.2">
      <c r="A2131" s="9">
        <v>1</v>
      </c>
      <c r="B2131" s="9">
        <v>54</v>
      </c>
      <c r="C2131" s="9">
        <v>1</v>
      </c>
      <c r="D2131" s="9">
        <v>1</v>
      </c>
      <c r="E2131" s="9">
        <v>20</v>
      </c>
      <c r="F2131" s="9">
        <v>0</v>
      </c>
      <c r="G2131" s="9">
        <v>0</v>
      </c>
      <c r="H2131" s="9">
        <v>1</v>
      </c>
      <c r="I2131" s="9">
        <v>0</v>
      </c>
      <c r="J2131" s="9">
        <v>225</v>
      </c>
      <c r="K2131" s="9">
        <v>133</v>
      </c>
      <c r="L2131" s="9">
        <v>83</v>
      </c>
      <c r="M2131" s="9">
        <v>22.18</v>
      </c>
      <c r="N2131" s="9">
        <v>80</v>
      </c>
      <c r="O2131" s="9">
        <v>65</v>
      </c>
      <c r="P2131" s="9">
        <v>0</v>
      </c>
    </row>
    <row r="2132" spans="1:16" ht="15.75" customHeight="1" x14ac:dyDescent="0.2">
      <c r="A2132" s="9">
        <v>0</v>
      </c>
      <c r="B2132" s="9">
        <v>63</v>
      </c>
      <c r="C2132" s="9">
        <v>2</v>
      </c>
      <c r="D2132" s="9">
        <v>0</v>
      </c>
      <c r="E2132" s="9">
        <v>0</v>
      </c>
      <c r="F2132" s="9">
        <v>0</v>
      </c>
      <c r="G2132" s="9">
        <v>0</v>
      </c>
      <c r="H2132" s="9">
        <v>0</v>
      </c>
      <c r="I2132" s="9">
        <v>0</v>
      </c>
      <c r="J2132" s="9">
        <v>276</v>
      </c>
      <c r="K2132" s="9">
        <v>134</v>
      </c>
      <c r="L2132" s="9">
        <v>85</v>
      </c>
      <c r="M2132" s="9">
        <v>23.64</v>
      </c>
      <c r="N2132" s="9">
        <v>70</v>
      </c>
      <c r="O2132" s="9">
        <v>86</v>
      </c>
      <c r="P2132" s="9">
        <v>0</v>
      </c>
    </row>
    <row r="2133" spans="1:16" ht="15.75" customHeight="1" x14ac:dyDescent="0.2">
      <c r="A2133" s="9">
        <v>1</v>
      </c>
      <c r="B2133" s="9">
        <v>37</v>
      </c>
      <c r="C2133" s="9">
        <v>1</v>
      </c>
      <c r="D2133" s="9">
        <v>1</v>
      </c>
      <c r="E2133" s="9">
        <v>30</v>
      </c>
      <c r="F2133" s="9">
        <v>0</v>
      </c>
      <c r="G2133" s="9">
        <v>0</v>
      </c>
      <c r="H2133" s="9">
        <v>0</v>
      </c>
      <c r="I2133" s="9">
        <v>0</v>
      </c>
      <c r="J2133" s="9">
        <v>179</v>
      </c>
      <c r="K2133" s="9">
        <v>125</v>
      </c>
      <c r="L2133" s="9">
        <v>82</v>
      </c>
      <c r="M2133" s="9">
        <v>19.53</v>
      </c>
      <c r="N2133" s="9">
        <v>60</v>
      </c>
      <c r="O2133" s="9">
        <v>70</v>
      </c>
      <c r="P2133" s="9">
        <v>1</v>
      </c>
    </row>
    <row r="2134" spans="1:16" ht="15.75" customHeight="1" x14ac:dyDescent="0.2">
      <c r="A2134" s="9">
        <v>0</v>
      </c>
      <c r="B2134" s="9">
        <v>59</v>
      </c>
      <c r="C2134" s="9">
        <v>3</v>
      </c>
      <c r="D2134" s="9">
        <v>1</v>
      </c>
      <c r="E2134" s="9">
        <v>3</v>
      </c>
      <c r="F2134" s="9">
        <v>0</v>
      </c>
      <c r="G2134" s="9">
        <v>0</v>
      </c>
      <c r="H2134" s="9">
        <v>1</v>
      </c>
      <c r="I2134" s="9">
        <v>0</v>
      </c>
      <c r="J2134" s="9">
        <v>216</v>
      </c>
      <c r="K2134" s="9">
        <v>205</v>
      </c>
      <c r="L2134" s="9">
        <v>92.5</v>
      </c>
      <c r="M2134" s="9">
        <v>25.86</v>
      </c>
      <c r="N2134" s="9">
        <v>66</v>
      </c>
      <c r="O2134" s="9">
        <v>84</v>
      </c>
      <c r="P2134" s="9">
        <v>0</v>
      </c>
    </row>
    <row r="2135" spans="1:16" ht="15.75" customHeight="1" x14ac:dyDescent="0.2">
      <c r="A2135" s="9">
        <v>1</v>
      </c>
      <c r="B2135" s="9">
        <v>55</v>
      </c>
      <c r="C2135" s="9">
        <v>1</v>
      </c>
      <c r="D2135" s="9">
        <v>0</v>
      </c>
      <c r="E2135" s="9">
        <v>0</v>
      </c>
      <c r="F2135" s="9">
        <v>0</v>
      </c>
      <c r="G2135" s="9">
        <v>0</v>
      </c>
      <c r="H2135" s="9">
        <v>0</v>
      </c>
      <c r="I2135" s="9">
        <v>0</v>
      </c>
      <c r="J2135" s="9">
        <v>298</v>
      </c>
      <c r="K2135" s="9">
        <v>169.5</v>
      </c>
      <c r="L2135" s="9">
        <v>104.5</v>
      </c>
      <c r="M2135" s="9">
        <v>27.51</v>
      </c>
      <c r="N2135" s="9">
        <v>76</v>
      </c>
      <c r="O2135" s="9">
        <v>78</v>
      </c>
      <c r="P2135" s="9">
        <v>0</v>
      </c>
    </row>
    <row r="2136" spans="1:16" ht="15.75" customHeight="1" x14ac:dyDescent="0.2">
      <c r="A2136" s="9">
        <v>0</v>
      </c>
      <c r="B2136" s="9">
        <v>53</v>
      </c>
      <c r="C2136" s="9">
        <v>2</v>
      </c>
      <c r="D2136" s="9">
        <v>0</v>
      </c>
      <c r="E2136" s="9">
        <v>0</v>
      </c>
      <c r="F2136" s="9">
        <v>0</v>
      </c>
      <c r="G2136" s="9">
        <v>0</v>
      </c>
      <c r="H2136" s="9">
        <v>1</v>
      </c>
      <c r="I2136" s="9">
        <v>0</v>
      </c>
      <c r="J2136" s="9">
        <v>315</v>
      </c>
      <c r="K2136" s="9">
        <v>159</v>
      </c>
      <c r="L2136" s="9">
        <v>99</v>
      </c>
      <c r="M2136" s="9">
        <v>27.94</v>
      </c>
      <c r="N2136" s="9">
        <v>75</v>
      </c>
      <c r="O2136" s="9" t="s">
        <v>92</v>
      </c>
      <c r="P2136" s="9">
        <v>0</v>
      </c>
    </row>
    <row r="2137" spans="1:16" ht="15.75" customHeight="1" x14ac:dyDescent="0.2">
      <c r="A2137" s="9">
        <v>0</v>
      </c>
      <c r="B2137" s="9">
        <v>40</v>
      </c>
      <c r="C2137" s="9">
        <v>3</v>
      </c>
      <c r="D2137" s="9">
        <v>1</v>
      </c>
      <c r="E2137" s="9">
        <v>5</v>
      </c>
      <c r="F2137" s="9">
        <v>0</v>
      </c>
      <c r="G2137" s="9">
        <v>0</v>
      </c>
      <c r="H2137" s="9">
        <v>0</v>
      </c>
      <c r="I2137" s="9">
        <v>0</v>
      </c>
      <c r="J2137" s="9">
        <v>143</v>
      </c>
      <c r="K2137" s="9">
        <v>125.5</v>
      </c>
      <c r="L2137" s="9">
        <v>80</v>
      </c>
      <c r="M2137" s="9">
        <v>21.99</v>
      </c>
      <c r="N2137" s="9">
        <v>71</v>
      </c>
      <c r="O2137" s="9">
        <v>95</v>
      </c>
      <c r="P2137" s="9">
        <v>0</v>
      </c>
    </row>
    <row r="2138" spans="1:16" ht="15.75" customHeight="1" x14ac:dyDescent="0.2">
      <c r="A2138" s="9">
        <v>0</v>
      </c>
      <c r="B2138" s="9">
        <v>56</v>
      </c>
      <c r="C2138" s="9">
        <v>2</v>
      </c>
      <c r="D2138" s="9">
        <v>0</v>
      </c>
      <c r="E2138" s="9">
        <v>0</v>
      </c>
      <c r="F2138" s="9">
        <v>0</v>
      </c>
      <c r="G2138" s="9">
        <v>0</v>
      </c>
      <c r="H2138" s="9">
        <v>1</v>
      </c>
      <c r="I2138" s="9">
        <v>0</v>
      </c>
      <c r="J2138" s="9">
        <v>290</v>
      </c>
      <c r="K2138" s="9">
        <v>185</v>
      </c>
      <c r="L2138" s="9">
        <v>107.5</v>
      </c>
      <c r="M2138" s="9">
        <v>26.45</v>
      </c>
      <c r="N2138" s="9">
        <v>82</v>
      </c>
      <c r="O2138" s="9">
        <v>84</v>
      </c>
      <c r="P2138" s="9">
        <v>1</v>
      </c>
    </row>
    <row r="2139" spans="1:16" ht="15.75" customHeight="1" x14ac:dyDescent="0.2">
      <c r="A2139" s="9">
        <v>0</v>
      </c>
      <c r="B2139" s="9">
        <v>41</v>
      </c>
      <c r="C2139" s="9">
        <v>3</v>
      </c>
      <c r="D2139" s="9">
        <v>1</v>
      </c>
      <c r="E2139" s="9">
        <v>15</v>
      </c>
      <c r="F2139" s="9">
        <v>0</v>
      </c>
      <c r="G2139" s="9">
        <v>0</v>
      </c>
      <c r="H2139" s="9">
        <v>0</v>
      </c>
      <c r="I2139" s="9">
        <v>0</v>
      </c>
      <c r="J2139" s="9">
        <v>195</v>
      </c>
      <c r="K2139" s="9">
        <v>120.5</v>
      </c>
      <c r="L2139" s="9">
        <v>76</v>
      </c>
      <c r="M2139" s="9">
        <v>22.91</v>
      </c>
      <c r="N2139" s="9">
        <v>75</v>
      </c>
      <c r="O2139" s="9">
        <v>70</v>
      </c>
      <c r="P2139" s="9">
        <v>1</v>
      </c>
    </row>
    <row r="2140" spans="1:16" ht="15.75" customHeight="1" x14ac:dyDescent="0.2">
      <c r="A2140" s="9">
        <v>1</v>
      </c>
      <c r="B2140" s="9">
        <v>45</v>
      </c>
      <c r="C2140" s="9" t="s">
        <v>92</v>
      </c>
      <c r="D2140" s="9">
        <v>1</v>
      </c>
      <c r="E2140" s="9">
        <v>3</v>
      </c>
      <c r="F2140" s="9">
        <v>0</v>
      </c>
      <c r="G2140" s="9">
        <v>0</v>
      </c>
      <c r="H2140" s="9">
        <v>0</v>
      </c>
      <c r="I2140" s="9">
        <v>0</v>
      </c>
      <c r="J2140" s="9">
        <v>215</v>
      </c>
      <c r="K2140" s="9">
        <v>144</v>
      </c>
      <c r="L2140" s="9">
        <v>110</v>
      </c>
      <c r="M2140" s="9">
        <v>25.71</v>
      </c>
      <c r="N2140" s="9">
        <v>58</v>
      </c>
      <c r="O2140" s="9">
        <v>85</v>
      </c>
      <c r="P2140" s="9">
        <v>0</v>
      </c>
    </row>
    <row r="2141" spans="1:16" ht="15.75" customHeight="1" x14ac:dyDescent="0.2">
      <c r="A2141" s="9">
        <v>0</v>
      </c>
      <c r="B2141" s="9">
        <v>37</v>
      </c>
      <c r="C2141" s="9">
        <v>2</v>
      </c>
      <c r="D2141" s="9">
        <v>1</v>
      </c>
      <c r="E2141" s="9">
        <v>20</v>
      </c>
      <c r="F2141" s="9">
        <v>0</v>
      </c>
      <c r="G2141" s="9">
        <v>0</v>
      </c>
      <c r="H2141" s="9">
        <v>0</v>
      </c>
      <c r="I2141" s="9">
        <v>0</v>
      </c>
      <c r="J2141" s="9">
        <v>164</v>
      </c>
      <c r="K2141" s="9">
        <v>96.5</v>
      </c>
      <c r="L2141" s="9">
        <v>67</v>
      </c>
      <c r="M2141" s="9">
        <v>24.99</v>
      </c>
      <c r="N2141" s="9">
        <v>68</v>
      </c>
      <c r="O2141" s="9">
        <v>67</v>
      </c>
      <c r="P2141" s="9">
        <v>0</v>
      </c>
    </row>
    <row r="2142" spans="1:16" ht="15.75" customHeight="1" x14ac:dyDescent="0.2">
      <c r="A2142" s="9">
        <v>0</v>
      </c>
      <c r="B2142" s="9">
        <v>50</v>
      </c>
      <c r="C2142" s="9">
        <v>2</v>
      </c>
      <c r="D2142" s="9">
        <v>0</v>
      </c>
      <c r="E2142" s="9">
        <v>0</v>
      </c>
      <c r="F2142" s="9">
        <v>0</v>
      </c>
      <c r="G2142" s="9">
        <v>0</v>
      </c>
      <c r="H2142" s="9">
        <v>1</v>
      </c>
      <c r="I2142" s="9">
        <v>0</v>
      </c>
      <c r="J2142" s="9">
        <v>259</v>
      </c>
      <c r="K2142" s="9">
        <v>152</v>
      </c>
      <c r="L2142" s="9">
        <v>97</v>
      </c>
      <c r="M2142" s="9">
        <v>33.68</v>
      </c>
      <c r="N2142" s="9">
        <v>75</v>
      </c>
      <c r="O2142" s="9">
        <v>76</v>
      </c>
      <c r="P2142" s="9">
        <v>0</v>
      </c>
    </row>
    <row r="2143" spans="1:16" ht="15.75" customHeight="1" x14ac:dyDescent="0.2">
      <c r="A2143" s="9">
        <v>0</v>
      </c>
      <c r="B2143" s="9">
        <v>41</v>
      </c>
      <c r="C2143" s="9">
        <v>4</v>
      </c>
      <c r="D2143" s="9">
        <v>0</v>
      </c>
      <c r="E2143" s="9">
        <v>0</v>
      </c>
      <c r="F2143" s="9">
        <v>0</v>
      </c>
      <c r="G2143" s="9">
        <v>0</v>
      </c>
      <c r="H2143" s="9">
        <v>0</v>
      </c>
      <c r="I2143" s="9">
        <v>0</v>
      </c>
      <c r="J2143" s="9">
        <v>206</v>
      </c>
      <c r="K2143" s="9">
        <v>130</v>
      </c>
      <c r="L2143" s="9">
        <v>88</v>
      </c>
      <c r="M2143" s="9">
        <v>22.25</v>
      </c>
      <c r="N2143" s="9">
        <v>85</v>
      </c>
      <c r="O2143" s="9">
        <v>79</v>
      </c>
      <c r="P2143" s="9">
        <v>0</v>
      </c>
    </row>
    <row r="2144" spans="1:16" ht="15.75" customHeight="1" x14ac:dyDescent="0.2">
      <c r="A2144" s="9">
        <v>1</v>
      </c>
      <c r="B2144" s="9">
        <v>41</v>
      </c>
      <c r="C2144" s="9">
        <v>2</v>
      </c>
      <c r="D2144" s="9">
        <v>0</v>
      </c>
      <c r="E2144" s="9">
        <v>0</v>
      </c>
      <c r="F2144" s="9">
        <v>0</v>
      </c>
      <c r="G2144" s="9">
        <v>0</v>
      </c>
      <c r="H2144" s="9">
        <v>0</v>
      </c>
      <c r="I2144" s="9">
        <v>0</v>
      </c>
      <c r="J2144" s="9">
        <v>298</v>
      </c>
      <c r="K2144" s="9">
        <v>132</v>
      </c>
      <c r="L2144" s="9">
        <v>85.5</v>
      </c>
      <c r="M2144" s="9">
        <v>31.06</v>
      </c>
      <c r="N2144" s="9">
        <v>58</v>
      </c>
      <c r="O2144" s="9">
        <v>90</v>
      </c>
      <c r="P2144" s="9">
        <v>0</v>
      </c>
    </row>
    <row r="2145" spans="1:16" ht="15.75" customHeight="1" x14ac:dyDescent="0.2">
      <c r="A2145" s="9">
        <v>0</v>
      </c>
      <c r="B2145" s="9">
        <v>49</v>
      </c>
      <c r="C2145" s="9">
        <v>2</v>
      </c>
      <c r="D2145" s="9">
        <v>1</v>
      </c>
      <c r="E2145" s="9">
        <v>20</v>
      </c>
      <c r="F2145" s="9">
        <v>0</v>
      </c>
      <c r="G2145" s="9">
        <v>0</v>
      </c>
      <c r="H2145" s="9">
        <v>0</v>
      </c>
      <c r="I2145" s="9">
        <v>0</v>
      </c>
      <c r="J2145" s="9">
        <v>283</v>
      </c>
      <c r="K2145" s="9">
        <v>127</v>
      </c>
      <c r="L2145" s="9">
        <v>86</v>
      </c>
      <c r="M2145" s="9">
        <v>23.68</v>
      </c>
      <c r="N2145" s="9">
        <v>95</v>
      </c>
      <c r="O2145" s="9">
        <v>78</v>
      </c>
      <c r="P2145" s="9">
        <v>0</v>
      </c>
    </row>
    <row r="2146" spans="1:16" ht="15.75" customHeight="1" x14ac:dyDescent="0.2">
      <c r="A2146" s="9">
        <v>1</v>
      </c>
      <c r="B2146" s="9">
        <v>51</v>
      </c>
      <c r="C2146" s="9">
        <v>2</v>
      </c>
      <c r="D2146" s="9">
        <v>1</v>
      </c>
      <c r="E2146" s="9">
        <v>6</v>
      </c>
      <c r="F2146" s="9">
        <v>0</v>
      </c>
      <c r="G2146" s="9">
        <v>0</v>
      </c>
      <c r="H2146" s="9">
        <v>0</v>
      </c>
      <c r="I2146" s="9">
        <v>0</v>
      </c>
      <c r="J2146" s="9">
        <v>234</v>
      </c>
      <c r="K2146" s="9">
        <v>129</v>
      </c>
      <c r="L2146" s="9">
        <v>94</v>
      </c>
      <c r="M2146" s="9">
        <v>23.9</v>
      </c>
      <c r="N2146" s="9">
        <v>65</v>
      </c>
      <c r="O2146" s="9">
        <v>96</v>
      </c>
      <c r="P2146" s="9">
        <v>0</v>
      </c>
    </row>
    <row r="2147" spans="1:16" ht="15.75" customHeight="1" x14ac:dyDescent="0.2">
      <c r="A2147" s="9">
        <v>1</v>
      </c>
      <c r="B2147" s="9">
        <v>62</v>
      </c>
      <c r="C2147" s="9">
        <v>2</v>
      </c>
      <c r="D2147" s="9">
        <v>0</v>
      </c>
      <c r="E2147" s="9">
        <v>0</v>
      </c>
      <c r="F2147" s="9">
        <v>0</v>
      </c>
      <c r="G2147" s="9">
        <v>0</v>
      </c>
      <c r="H2147" s="9">
        <v>0</v>
      </c>
      <c r="I2147" s="9">
        <v>0</v>
      </c>
      <c r="J2147" s="9">
        <v>202</v>
      </c>
      <c r="K2147" s="9">
        <v>149.5</v>
      </c>
      <c r="L2147" s="9">
        <v>85</v>
      </c>
      <c r="M2147" s="9">
        <v>25.42</v>
      </c>
      <c r="N2147" s="9">
        <v>65</v>
      </c>
      <c r="O2147" s="9">
        <v>80</v>
      </c>
      <c r="P2147" s="9">
        <v>0</v>
      </c>
    </row>
    <row r="2148" spans="1:16" ht="15.75" customHeight="1" x14ac:dyDescent="0.2">
      <c r="A2148" s="9">
        <v>1</v>
      </c>
      <c r="B2148" s="9">
        <v>42</v>
      </c>
      <c r="C2148" s="9">
        <v>1</v>
      </c>
      <c r="D2148" s="9">
        <v>0</v>
      </c>
      <c r="E2148" s="9">
        <v>0</v>
      </c>
      <c r="F2148" s="9">
        <v>0</v>
      </c>
      <c r="G2148" s="9">
        <v>0</v>
      </c>
      <c r="H2148" s="9">
        <v>0</v>
      </c>
      <c r="I2148" s="9">
        <v>0</v>
      </c>
      <c r="J2148" s="9">
        <v>258</v>
      </c>
      <c r="K2148" s="9">
        <v>110</v>
      </c>
      <c r="L2148" s="9">
        <v>69</v>
      </c>
      <c r="M2148" s="9">
        <v>26.25</v>
      </c>
      <c r="N2148" s="9">
        <v>60</v>
      </c>
      <c r="O2148" s="9">
        <v>73</v>
      </c>
      <c r="P2148" s="9">
        <v>0</v>
      </c>
    </row>
    <row r="2149" spans="1:16" ht="15.75" customHeight="1" x14ac:dyDescent="0.2">
      <c r="A2149" s="9">
        <v>0</v>
      </c>
      <c r="B2149" s="9">
        <v>59</v>
      </c>
      <c r="C2149" s="9">
        <v>3</v>
      </c>
      <c r="D2149" s="9">
        <v>0</v>
      </c>
      <c r="E2149" s="9">
        <v>0</v>
      </c>
      <c r="F2149" s="9">
        <v>0</v>
      </c>
      <c r="G2149" s="9">
        <v>0</v>
      </c>
      <c r="H2149" s="9">
        <v>0</v>
      </c>
      <c r="I2149" s="9">
        <v>0</v>
      </c>
      <c r="J2149" s="9">
        <v>293</v>
      </c>
      <c r="K2149" s="9">
        <v>124</v>
      </c>
      <c r="L2149" s="9">
        <v>74</v>
      </c>
      <c r="M2149" s="9">
        <v>25.56</v>
      </c>
      <c r="N2149" s="9">
        <v>72</v>
      </c>
      <c r="O2149" s="9">
        <v>77</v>
      </c>
      <c r="P2149" s="9">
        <v>0</v>
      </c>
    </row>
    <row r="2150" spans="1:16" ht="15.75" customHeight="1" x14ac:dyDescent="0.2">
      <c r="A2150" s="9">
        <v>0</v>
      </c>
      <c r="B2150" s="9">
        <v>52</v>
      </c>
      <c r="C2150" s="9">
        <v>1</v>
      </c>
      <c r="D2150" s="9">
        <v>0</v>
      </c>
      <c r="E2150" s="9">
        <v>0</v>
      </c>
      <c r="F2150" s="9">
        <v>0</v>
      </c>
      <c r="G2150" s="9">
        <v>0</v>
      </c>
      <c r="H2150" s="9">
        <v>1</v>
      </c>
      <c r="I2150" s="9">
        <v>0</v>
      </c>
      <c r="J2150" s="9">
        <v>245</v>
      </c>
      <c r="K2150" s="9">
        <v>148</v>
      </c>
      <c r="L2150" s="9">
        <v>92</v>
      </c>
      <c r="M2150" s="9">
        <v>22.7</v>
      </c>
      <c r="N2150" s="9">
        <v>70</v>
      </c>
      <c r="O2150" s="9">
        <v>60</v>
      </c>
      <c r="P2150" s="9">
        <v>0</v>
      </c>
    </row>
    <row r="2151" spans="1:16" ht="15.75" customHeight="1" x14ac:dyDescent="0.2">
      <c r="A2151" s="9">
        <v>0</v>
      </c>
      <c r="B2151" s="9">
        <v>37</v>
      </c>
      <c r="C2151" s="9">
        <v>2</v>
      </c>
      <c r="D2151" s="9">
        <v>1</v>
      </c>
      <c r="E2151" s="9">
        <v>20</v>
      </c>
      <c r="F2151" s="9">
        <v>0</v>
      </c>
      <c r="G2151" s="9">
        <v>0</v>
      </c>
      <c r="H2151" s="9">
        <v>0</v>
      </c>
      <c r="I2151" s="9">
        <v>0</v>
      </c>
      <c r="J2151" s="9">
        <v>154</v>
      </c>
      <c r="K2151" s="9">
        <v>106</v>
      </c>
      <c r="L2151" s="9">
        <v>59.5</v>
      </c>
      <c r="M2151" s="9">
        <v>22.71</v>
      </c>
      <c r="N2151" s="9">
        <v>72</v>
      </c>
      <c r="O2151" s="9">
        <v>50</v>
      </c>
      <c r="P2151" s="9">
        <v>0</v>
      </c>
    </row>
    <row r="2152" spans="1:16" ht="15.75" customHeight="1" x14ac:dyDescent="0.2">
      <c r="A2152" s="9">
        <v>1</v>
      </c>
      <c r="B2152" s="9">
        <v>36</v>
      </c>
      <c r="C2152" s="9">
        <v>2</v>
      </c>
      <c r="D2152" s="9">
        <v>1</v>
      </c>
      <c r="E2152" s="9">
        <v>30</v>
      </c>
      <c r="F2152" s="9">
        <v>0</v>
      </c>
      <c r="G2152" s="9">
        <v>0</v>
      </c>
      <c r="H2152" s="9">
        <v>0</v>
      </c>
      <c r="I2152" s="9">
        <v>0</v>
      </c>
      <c r="J2152" s="9">
        <v>310</v>
      </c>
      <c r="K2152" s="9">
        <v>126</v>
      </c>
      <c r="L2152" s="9">
        <v>87</v>
      </c>
      <c r="M2152" s="9">
        <v>28.09</v>
      </c>
      <c r="N2152" s="9">
        <v>78</v>
      </c>
      <c r="O2152" s="9">
        <v>78</v>
      </c>
      <c r="P2152" s="9">
        <v>0</v>
      </c>
    </row>
    <row r="2153" spans="1:16" ht="15.75" customHeight="1" x14ac:dyDescent="0.2">
      <c r="A2153" s="9">
        <v>1</v>
      </c>
      <c r="B2153" s="9">
        <v>36</v>
      </c>
      <c r="C2153" s="9">
        <v>2</v>
      </c>
      <c r="D2153" s="9">
        <v>0</v>
      </c>
      <c r="E2153" s="9">
        <v>0</v>
      </c>
      <c r="F2153" s="9">
        <v>0</v>
      </c>
      <c r="G2153" s="9">
        <v>0</v>
      </c>
      <c r="H2153" s="9">
        <v>0</v>
      </c>
      <c r="I2153" s="9">
        <v>0</v>
      </c>
      <c r="J2153" s="9">
        <v>186</v>
      </c>
      <c r="K2153" s="9">
        <v>121</v>
      </c>
      <c r="L2153" s="9">
        <v>79.5</v>
      </c>
      <c r="M2153" s="9">
        <v>27.08</v>
      </c>
      <c r="N2153" s="9">
        <v>56</v>
      </c>
      <c r="O2153" s="9">
        <v>65</v>
      </c>
      <c r="P2153" s="9">
        <v>0</v>
      </c>
    </row>
    <row r="2154" spans="1:16" ht="15.75" customHeight="1" x14ac:dyDescent="0.2">
      <c r="A2154" s="9">
        <v>0</v>
      </c>
      <c r="B2154" s="9">
        <v>39</v>
      </c>
      <c r="C2154" s="9">
        <v>4</v>
      </c>
      <c r="D2154" s="9">
        <v>1</v>
      </c>
      <c r="E2154" s="9">
        <v>9</v>
      </c>
      <c r="F2154" s="9">
        <v>0</v>
      </c>
      <c r="G2154" s="9">
        <v>0</v>
      </c>
      <c r="H2154" s="9">
        <v>0</v>
      </c>
      <c r="I2154" s="9">
        <v>0</v>
      </c>
      <c r="J2154" s="9">
        <v>170</v>
      </c>
      <c r="K2154" s="9">
        <v>110.5</v>
      </c>
      <c r="L2154" s="9">
        <v>69</v>
      </c>
      <c r="M2154" s="9">
        <v>22.19</v>
      </c>
      <c r="N2154" s="9">
        <v>60</v>
      </c>
      <c r="O2154" s="9">
        <v>103</v>
      </c>
      <c r="P2154" s="9">
        <v>0</v>
      </c>
    </row>
    <row r="2155" spans="1:16" ht="15.75" customHeight="1" x14ac:dyDescent="0.2">
      <c r="A2155" s="9">
        <v>0</v>
      </c>
      <c r="B2155" s="9">
        <v>55</v>
      </c>
      <c r="C2155" s="9">
        <v>2</v>
      </c>
      <c r="D2155" s="9">
        <v>0</v>
      </c>
      <c r="E2155" s="9">
        <v>0</v>
      </c>
      <c r="F2155" s="9">
        <v>0</v>
      </c>
      <c r="G2155" s="9">
        <v>0</v>
      </c>
      <c r="H2155" s="9">
        <v>0</v>
      </c>
      <c r="I2155" s="9">
        <v>0</v>
      </c>
      <c r="J2155" s="9">
        <v>271</v>
      </c>
      <c r="K2155" s="9">
        <v>146.5</v>
      </c>
      <c r="L2155" s="9">
        <v>80</v>
      </c>
      <c r="M2155" s="9">
        <v>20.69</v>
      </c>
      <c r="N2155" s="9">
        <v>100</v>
      </c>
      <c r="O2155" s="9">
        <v>89</v>
      </c>
      <c r="P2155" s="9">
        <v>0</v>
      </c>
    </row>
    <row r="2156" spans="1:16" ht="15.75" customHeight="1" x14ac:dyDescent="0.2">
      <c r="A2156" s="9">
        <v>0</v>
      </c>
      <c r="B2156" s="9">
        <v>40</v>
      </c>
      <c r="C2156" s="9">
        <v>4</v>
      </c>
      <c r="D2156" s="9">
        <v>1</v>
      </c>
      <c r="E2156" s="9">
        <v>10</v>
      </c>
      <c r="F2156" s="9">
        <v>0</v>
      </c>
      <c r="G2156" s="9">
        <v>0</v>
      </c>
      <c r="H2156" s="9">
        <v>0</v>
      </c>
      <c r="I2156" s="9">
        <v>0</v>
      </c>
      <c r="J2156" s="9">
        <v>200</v>
      </c>
      <c r="K2156" s="9">
        <v>116</v>
      </c>
      <c r="L2156" s="9">
        <v>69</v>
      </c>
      <c r="M2156" s="9">
        <v>23.9</v>
      </c>
      <c r="N2156" s="9">
        <v>75</v>
      </c>
      <c r="O2156" s="9">
        <v>78</v>
      </c>
      <c r="P2156" s="9">
        <v>0</v>
      </c>
    </row>
    <row r="2157" spans="1:16" ht="15.75" customHeight="1" x14ac:dyDescent="0.2">
      <c r="A2157" s="9">
        <v>1</v>
      </c>
      <c r="B2157" s="9">
        <v>38</v>
      </c>
      <c r="C2157" s="9">
        <v>3</v>
      </c>
      <c r="D2157" s="9">
        <v>0</v>
      </c>
      <c r="E2157" s="9">
        <v>0</v>
      </c>
      <c r="F2157" s="9">
        <v>0</v>
      </c>
      <c r="G2157" s="9">
        <v>0</v>
      </c>
      <c r="H2157" s="9">
        <v>0</v>
      </c>
      <c r="I2157" s="9">
        <v>0</v>
      </c>
      <c r="J2157" s="9">
        <v>305</v>
      </c>
      <c r="K2157" s="9">
        <v>130</v>
      </c>
      <c r="L2157" s="9">
        <v>95</v>
      </c>
      <c r="M2157" s="9">
        <v>23.1</v>
      </c>
      <c r="N2157" s="9">
        <v>65</v>
      </c>
      <c r="O2157" s="9">
        <v>78</v>
      </c>
      <c r="P2157" s="9">
        <v>1</v>
      </c>
    </row>
    <row r="2158" spans="1:16" ht="15.75" customHeight="1" x14ac:dyDescent="0.2">
      <c r="A2158" s="9">
        <v>0</v>
      </c>
      <c r="B2158" s="9">
        <v>44</v>
      </c>
      <c r="C2158" s="9">
        <v>4</v>
      </c>
      <c r="D2158" s="9">
        <v>1</v>
      </c>
      <c r="E2158" s="9">
        <v>5</v>
      </c>
      <c r="F2158" s="9">
        <v>0</v>
      </c>
      <c r="G2158" s="9">
        <v>0</v>
      </c>
      <c r="H2158" s="9">
        <v>0</v>
      </c>
      <c r="I2158" s="9">
        <v>0</v>
      </c>
      <c r="J2158" s="9">
        <v>265</v>
      </c>
      <c r="K2158" s="9">
        <v>110</v>
      </c>
      <c r="L2158" s="9">
        <v>78</v>
      </c>
      <c r="M2158" s="9">
        <v>20.88</v>
      </c>
      <c r="N2158" s="9">
        <v>60</v>
      </c>
      <c r="O2158" s="9">
        <v>68</v>
      </c>
      <c r="P2158" s="9">
        <v>0</v>
      </c>
    </row>
    <row r="2159" spans="1:16" ht="15.75" customHeight="1" x14ac:dyDescent="0.2">
      <c r="A2159" s="9">
        <v>1</v>
      </c>
      <c r="B2159" s="9">
        <v>54</v>
      </c>
      <c r="C2159" s="9">
        <v>1</v>
      </c>
      <c r="D2159" s="9">
        <v>0</v>
      </c>
      <c r="E2159" s="9">
        <v>0</v>
      </c>
      <c r="F2159" s="9">
        <v>0</v>
      </c>
      <c r="G2159" s="9">
        <v>0</v>
      </c>
      <c r="H2159" s="9">
        <v>0</v>
      </c>
      <c r="I2159" s="9">
        <v>0</v>
      </c>
      <c r="J2159" s="9">
        <v>260</v>
      </c>
      <c r="K2159" s="9">
        <v>116</v>
      </c>
      <c r="L2159" s="9">
        <v>77</v>
      </c>
      <c r="M2159" s="9">
        <v>28.56</v>
      </c>
      <c r="N2159" s="9">
        <v>57</v>
      </c>
      <c r="O2159" s="9">
        <v>61</v>
      </c>
      <c r="P2159" s="9">
        <v>0</v>
      </c>
    </row>
    <row r="2160" spans="1:16" ht="15.75" customHeight="1" x14ac:dyDescent="0.2">
      <c r="A2160" s="9">
        <v>1</v>
      </c>
      <c r="B2160" s="9">
        <v>40</v>
      </c>
      <c r="C2160" s="9">
        <v>2</v>
      </c>
      <c r="D2160" s="9">
        <v>1</v>
      </c>
      <c r="E2160" s="9">
        <v>30</v>
      </c>
      <c r="F2160" s="9">
        <v>0</v>
      </c>
      <c r="G2160" s="9">
        <v>0</v>
      </c>
      <c r="H2160" s="9">
        <v>0</v>
      </c>
      <c r="I2160" s="9">
        <v>0</v>
      </c>
      <c r="J2160" s="9">
        <v>162</v>
      </c>
      <c r="K2160" s="9">
        <v>129</v>
      </c>
      <c r="L2160" s="9">
        <v>76.5</v>
      </c>
      <c r="M2160" s="9">
        <v>24.12</v>
      </c>
      <c r="N2160" s="9">
        <v>70</v>
      </c>
      <c r="O2160" s="9">
        <v>73</v>
      </c>
      <c r="P2160" s="9">
        <v>0</v>
      </c>
    </row>
    <row r="2161" spans="1:16" ht="15.75" customHeight="1" x14ac:dyDescent="0.2">
      <c r="A2161" s="9">
        <v>0</v>
      </c>
      <c r="B2161" s="9">
        <v>42</v>
      </c>
      <c r="C2161" s="9">
        <v>3</v>
      </c>
      <c r="D2161" s="9">
        <v>1</v>
      </c>
      <c r="E2161" s="9">
        <v>15</v>
      </c>
      <c r="F2161" s="9">
        <v>0</v>
      </c>
      <c r="G2161" s="9">
        <v>0</v>
      </c>
      <c r="H2161" s="9">
        <v>0</v>
      </c>
      <c r="I2161" s="9">
        <v>0</v>
      </c>
      <c r="J2161" s="9">
        <v>212</v>
      </c>
      <c r="K2161" s="9">
        <v>115</v>
      </c>
      <c r="L2161" s="9">
        <v>72</v>
      </c>
      <c r="M2161" s="9">
        <v>23.72</v>
      </c>
      <c r="N2161" s="9">
        <v>73</v>
      </c>
      <c r="O2161" s="9">
        <v>100</v>
      </c>
      <c r="P2161" s="9">
        <v>0</v>
      </c>
    </row>
    <row r="2162" spans="1:16" ht="15.75" customHeight="1" x14ac:dyDescent="0.2">
      <c r="A2162" s="9">
        <v>0</v>
      </c>
      <c r="B2162" s="9">
        <v>62</v>
      </c>
      <c r="C2162" s="9">
        <v>1</v>
      </c>
      <c r="D2162" s="9">
        <v>0</v>
      </c>
      <c r="E2162" s="9">
        <v>0</v>
      </c>
      <c r="F2162" s="9">
        <v>0</v>
      </c>
      <c r="G2162" s="9">
        <v>0</v>
      </c>
      <c r="H2162" s="9">
        <v>1</v>
      </c>
      <c r="I2162" s="9">
        <v>0</v>
      </c>
      <c r="J2162" s="9">
        <v>242</v>
      </c>
      <c r="K2162" s="9">
        <v>130</v>
      </c>
      <c r="L2162" s="9">
        <v>91</v>
      </c>
      <c r="M2162" s="9">
        <v>31.12</v>
      </c>
      <c r="N2162" s="9">
        <v>80</v>
      </c>
      <c r="O2162" s="9" t="s">
        <v>92</v>
      </c>
      <c r="P2162" s="9">
        <v>0</v>
      </c>
    </row>
    <row r="2163" spans="1:16" ht="15.75" customHeight="1" x14ac:dyDescent="0.2">
      <c r="A2163" s="9">
        <v>1</v>
      </c>
      <c r="B2163" s="9">
        <v>48</v>
      </c>
      <c r="C2163" s="9">
        <v>1</v>
      </c>
      <c r="D2163" s="9">
        <v>1</v>
      </c>
      <c r="E2163" s="9">
        <v>1</v>
      </c>
      <c r="F2163" s="9">
        <v>0</v>
      </c>
      <c r="G2163" s="9">
        <v>0</v>
      </c>
      <c r="H2163" s="9">
        <v>0</v>
      </c>
      <c r="I2163" s="9">
        <v>0</v>
      </c>
      <c r="J2163" s="9">
        <v>259</v>
      </c>
      <c r="K2163" s="9">
        <v>130</v>
      </c>
      <c r="L2163" s="9">
        <v>95</v>
      </c>
      <c r="M2163" s="9">
        <v>23.68</v>
      </c>
      <c r="N2163" s="9">
        <v>68</v>
      </c>
      <c r="O2163" s="9" t="s">
        <v>92</v>
      </c>
      <c r="P2163" s="9">
        <v>0</v>
      </c>
    </row>
    <row r="2164" spans="1:16" ht="15.75" customHeight="1" x14ac:dyDescent="0.2">
      <c r="A2164" s="9">
        <v>0</v>
      </c>
      <c r="B2164" s="9">
        <v>66</v>
      </c>
      <c r="C2164" s="9">
        <v>1</v>
      </c>
      <c r="D2164" s="9">
        <v>0</v>
      </c>
      <c r="E2164" s="9">
        <v>0</v>
      </c>
      <c r="F2164" s="9">
        <v>0</v>
      </c>
      <c r="G2164" s="9">
        <v>0</v>
      </c>
      <c r="H2164" s="9">
        <v>1</v>
      </c>
      <c r="I2164" s="9">
        <v>0</v>
      </c>
      <c r="J2164" s="9">
        <v>212</v>
      </c>
      <c r="K2164" s="9">
        <v>220</v>
      </c>
      <c r="L2164" s="9">
        <v>96</v>
      </c>
      <c r="M2164" s="9">
        <v>44.71</v>
      </c>
      <c r="N2164" s="9">
        <v>110</v>
      </c>
      <c r="O2164" s="9">
        <v>95</v>
      </c>
      <c r="P2164" s="9">
        <v>0</v>
      </c>
    </row>
    <row r="2165" spans="1:16" ht="15.75" customHeight="1" x14ac:dyDescent="0.2">
      <c r="A2165" s="9">
        <v>0</v>
      </c>
      <c r="B2165" s="9">
        <v>54</v>
      </c>
      <c r="C2165" s="9">
        <v>1</v>
      </c>
      <c r="D2165" s="9">
        <v>1</v>
      </c>
      <c r="E2165" s="9">
        <v>20</v>
      </c>
      <c r="F2165" s="9">
        <v>0</v>
      </c>
      <c r="G2165" s="9">
        <v>0</v>
      </c>
      <c r="H2165" s="9">
        <v>0</v>
      </c>
      <c r="I2165" s="9">
        <v>0</v>
      </c>
      <c r="J2165" s="9">
        <v>274</v>
      </c>
      <c r="K2165" s="9">
        <v>116</v>
      </c>
      <c r="L2165" s="9">
        <v>79</v>
      </c>
      <c r="M2165" s="9">
        <v>24.77</v>
      </c>
      <c r="N2165" s="9">
        <v>72</v>
      </c>
      <c r="O2165" s="9">
        <v>65</v>
      </c>
      <c r="P2165" s="9">
        <v>0</v>
      </c>
    </row>
    <row r="2166" spans="1:16" ht="15.75" customHeight="1" x14ac:dyDescent="0.2">
      <c r="A2166" s="9">
        <v>0</v>
      </c>
      <c r="B2166" s="9">
        <v>57</v>
      </c>
      <c r="C2166" s="9">
        <v>2</v>
      </c>
      <c r="D2166" s="9">
        <v>0</v>
      </c>
      <c r="E2166" s="9">
        <v>0</v>
      </c>
      <c r="F2166" s="9">
        <v>0</v>
      </c>
      <c r="G2166" s="9">
        <v>0</v>
      </c>
      <c r="H2166" s="9">
        <v>0</v>
      </c>
      <c r="I2166" s="9">
        <v>0</v>
      </c>
      <c r="J2166" s="9">
        <v>274</v>
      </c>
      <c r="K2166" s="9">
        <v>116</v>
      </c>
      <c r="L2166" s="9">
        <v>83</v>
      </c>
      <c r="M2166" s="9">
        <v>25.77</v>
      </c>
      <c r="N2166" s="9">
        <v>70</v>
      </c>
      <c r="O2166" s="9">
        <v>83</v>
      </c>
      <c r="P2166" s="9">
        <v>0</v>
      </c>
    </row>
    <row r="2167" spans="1:16" ht="15.75" customHeight="1" x14ac:dyDescent="0.2">
      <c r="A2167" s="9">
        <v>1</v>
      </c>
      <c r="B2167" s="9">
        <v>38</v>
      </c>
      <c r="C2167" s="9">
        <v>4</v>
      </c>
      <c r="D2167" s="9">
        <v>0</v>
      </c>
      <c r="E2167" s="9">
        <v>0</v>
      </c>
      <c r="F2167" s="9">
        <v>0</v>
      </c>
      <c r="G2167" s="9">
        <v>0</v>
      </c>
      <c r="H2167" s="9">
        <v>0</v>
      </c>
      <c r="I2167" s="9">
        <v>0</v>
      </c>
      <c r="J2167" s="9">
        <v>328</v>
      </c>
      <c r="K2167" s="9">
        <v>124</v>
      </c>
      <c r="L2167" s="9">
        <v>82</v>
      </c>
      <c r="M2167" s="9">
        <v>29.08</v>
      </c>
      <c r="N2167" s="9">
        <v>82</v>
      </c>
      <c r="O2167" s="9">
        <v>69</v>
      </c>
      <c r="P2167" s="9">
        <v>0</v>
      </c>
    </row>
    <row r="2168" spans="1:16" ht="15.75" customHeight="1" x14ac:dyDescent="0.2">
      <c r="A2168" s="9">
        <v>0</v>
      </c>
      <c r="B2168" s="9">
        <v>42</v>
      </c>
      <c r="C2168" s="9">
        <v>4</v>
      </c>
      <c r="D2168" s="9">
        <v>0</v>
      </c>
      <c r="E2168" s="9">
        <v>0</v>
      </c>
      <c r="F2168" s="9">
        <v>0</v>
      </c>
      <c r="G2168" s="9">
        <v>0</v>
      </c>
      <c r="H2168" s="9">
        <v>1</v>
      </c>
      <c r="I2168" s="9">
        <v>0</v>
      </c>
      <c r="J2168" s="9">
        <v>165</v>
      </c>
      <c r="K2168" s="9">
        <v>146</v>
      </c>
      <c r="L2168" s="9">
        <v>90</v>
      </c>
      <c r="M2168" s="9">
        <v>28.78</v>
      </c>
      <c r="N2168" s="9">
        <v>60</v>
      </c>
      <c r="O2168" s="9">
        <v>74</v>
      </c>
      <c r="P2168" s="9">
        <v>0</v>
      </c>
    </row>
    <row r="2169" spans="1:16" ht="15.75" customHeight="1" x14ac:dyDescent="0.2">
      <c r="A2169" s="9">
        <v>0</v>
      </c>
      <c r="B2169" s="9">
        <v>42</v>
      </c>
      <c r="C2169" s="9">
        <v>1</v>
      </c>
      <c r="D2169" s="9">
        <v>1</v>
      </c>
      <c r="E2169" s="9">
        <v>30</v>
      </c>
      <c r="F2169" s="9">
        <v>0</v>
      </c>
      <c r="G2169" s="9">
        <v>0</v>
      </c>
      <c r="H2169" s="9">
        <v>0</v>
      </c>
      <c r="I2169" s="9">
        <v>0</v>
      </c>
      <c r="J2169" s="9">
        <v>240</v>
      </c>
      <c r="K2169" s="9">
        <v>127</v>
      </c>
      <c r="L2169" s="9">
        <v>90</v>
      </c>
      <c r="M2169" s="9">
        <v>38.54</v>
      </c>
      <c r="N2169" s="9">
        <v>75</v>
      </c>
      <c r="O2169" s="9">
        <v>69</v>
      </c>
      <c r="P2169" s="9">
        <v>0</v>
      </c>
    </row>
    <row r="2170" spans="1:16" ht="15.75" customHeight="1" x14ac:dyDescent="0.2">
      <c r="A2170" s="9">
        <v>0</v>
      </c>
      <c r="B2170" s="9">
        <v>45</v>
      </c>
      <c r="C2170" s="9">
        <v>2</v>
      </c>
      <c r="D2170" s="9">
        <v>1</v>
      </c>
      <c r="E2170" s="9">
        <v>20</v>
      </c>
      <c r="F2170" s="9">
        <v>0</v>
      </c>
      <c r="G2170" s="9">
        <v>0</v>
      </c>
      <c r="H2170" s="9">
        <v>0</v>
      </c>
      <c r="I2170" s="9">
        <v>0</v>
      </c>
      <c r="J2170" s="9">
        <v>255</v>
      </c>
      <c r="K2170" s="9">
        <v>111</v>
      </c>
      <c r="L2170" s="9">
        <v>72</v>
      </c>
      <c r="M2170" s="9">
        <v>17.32</v>
      </c>
      <c r="N2170" s="9">
        <v>88</v>
      </c>
      <c r="O2170" s="9">
        <v>65</v>
      </c>
      <c r="P2170" s="9">
        <v>0</v>
      </c>
    </row>
    <row r="2171" spans="1:16" ht="15.75" customHeight="1" x14ac:dyDescent="0.2">
      <c r="A2171" s="9">
        <v>1</v>
      </c>
      <c r="B2171" s="9">
        <v>48</v>
      </c>
      <c r="C2171" s="9">
        <v>1</v>
      </c>
      <c r="D2171" s="9">
        <v>0</v>
      </c>
      <c r="E2171" s="9">
        <v>0</v>
      </c>
      <c r="F2171" s="9">
        <v>0</v>
      </c>
      <c r="G2171" s="9">
        <v>0</v>
      </c>
      <c r="H2171" s="9">
        <v>0</v>
      </c>
      <c r="I2171" s="9">
        <v>0</v>
      </c>
      <c r="J2171" s="9">
        <v>210</v>
      </c>
      <c r="K2171" s="9">
        <v>134</v>
      </c>
      <c r="L2171" s="9">
        <v>83</v>
      </c>
      <c r="M2171" s="9">
        <v>25.08</v>
      </c>
      <c r="N2171" s="9">
        <v>75</v>
      </c>
      <c r="O2171" s="9">
        <v>107</v>
      </c>
      <c r="P2171" s="9">
        <v>0</v>
      </c>
    </row>
    <row r="2172" spans="1:16" ht="15.75" customHeight="1" x14ac:dyDescent="0.2">
      <c r="A2172" s="9">
        <v>1</v>
      </c>
      <c r="B2172" s="9">
        <v>44</v>
      </c>
      <c r="C2172" s="9">
        <v>4</v>
      </c>
      <c r="D2172" s="9">
        <v>0</v>
      </c>
      <c r="E2172" s="9">
        <v>0</v>
      </c>
      <c r="F2172" s="9">
        <v>0</v>
      </c>
      <c r="G2172" s="9">
        <v>0</v>
      </c>
      <c r="H2172" s="9">
        <v>1</v>
      </c>
      <c r="I2172" s="9">
        <v>0</v>
      </c>
      <c r="J2172" s="9">
        <v>249</v>
      </c>
      <c r="K2172" s="9">
        <v>182</v>
      </c>
      <c r="L2172" s="9">
        <v>111</v>
      </c>
      <c r="M2172" s="9">
        <v>39.04</v>
      </c>
      <c r="N2172" s="9">
        <v>90</v>
      </c>
      <c r="O2172" s="9">
        <v>67</v>
      </c>
      <c r="P2172" s="9">
        <v>0</v>
      </c>
    </row>
    <row r="2173" spans="1:16" ht="15.75" customHeight="1" x14ac:dyDescent="0.2">
      <c r="A2173" s="9">
        <v>0</v>
      </c>
      <c r="B2173" s="9">
        <v>62</v>
      </c>
      <c r="C2173" s="9">
        <v>1</v>
      </c>
      <c r="D2173" s="9">
        <v>0</v>
      </c>
      <c r="E2173" s="9">
        <v>0</v>
      </c>
      <c r="F2173" s="9">
        <v>0</v>
      </c>
      <c r="G2173" s="9">
        <v>0</v>
      </c>
      <c r="H2173" s="9">
        <v>0</v>
      </c>
      <c r="I2173" s="9">
        <v>0</v>
      </c>
      <c r="J2173" s="9">
        <v>205</v>
      </c>
      <c r="K2173" s="9">
        <v>118</v>
      </c>
      <c r="L2173" s="9">
        <v>79.5</v>
      </c>
      <c r="M2173" s="9">
        <v>30.21</v>
      </c>
      <c r="N2173" s="9">
        <v>82</v>
      </c>
      <c r="O2173" s="9">
        <v>75</v>
      </c>
      <c r="P2173" s="9">
        <v>0</v>
      </c>
    </row>
    <row r="2174" spans="1:16" ht="15.75" customHeight="1" x14ac:dyDescent="0.2">
      <c r="A2174" s="9">
        <v>0</v>
      </c>
      <c r="B2174" s="9">
        <v>41</v>
      </c>
      <c r="C2174" s="9">
        <v>1</v>
      </c>
      <c r="D2174" s="9">
        <v>0</v>
      </c>
      <c r="E2174" s="9">
        <v>0</v>
      </c>
      <c r="F2174" s="9">
        <v>0</v>
      </c>
      <c r="G2174" s="9">
        <v>0</v>
      </c>
      <c r="H2174" s="9">
        <v>0</v>
      </c>
      <c r="I2174" s="9">
        <v>0</v>
      </c>
      <c r="J2174" s="9">
        <v>203</v>
      </c>
      <c r="K2174" s="9">
        <v>124</v>
      </c>
      <c r="L2174" s="9">
        <v>86</v>
      </c>
      <c r="M2174" s="9">
        <v>28.25</v>
      </c>
      <c r="N2174" s="9">
        <v>83</v>
      </c>
      <c r="O2174" s="9">
        <v>80</v>
      </c>
      <c r="P2174" s="9">
        <v>0</v>
      </c>
    </row>
    <row r="2175" spans="1:16" ht="15.75" customHeight="1" x14ac:dyDescent="0.2">
      <c r="A2175" s="9">
        <v>0</v>
      </c>
      <c r="B2175" s="9">
        <v>62</v>
      </c>
      <c r="C2175" s="9">
        <v>3</v>
      </c>
      <c r="D2175" s="9">
        <v>0</v>
      </c>
      <c r="E2175" s="9">
        <v>0</v>
      </c>
      <c r="F2175" s="9" t="s">
        <v>92</v>
      </c>
      <c r="G2175" s="9">
        <v>0</v>
      </c>
      <c r="H2175" s="9">
        <v>1</v>
      </c>
      <c r="I2175" s="9">
        <v>0</v>
      </c>
      <c r="J2175" s="9">
        <v>294</v>
      </c>
      <c r="K2175" s="9">
        <v>139</v>
      </c>
      <c r="L2175" s="9">
        <v>78</v>
      </c>
      <c r="M2175" s="9">
        <v>21.11</v>
      </c>
      <c r="N2175" s="9">
        <v>85</v>
      </c>
      <c r="O2175" s="9">
        <v>79</v>
      </c>
      <c r="P2175" s="9">
        <v>0</v>
      </c>
    </row>
    <row r="2176" spans="1:16" ht="15.75" customHeight="1" x14ac:dyDescent="0.2">
      <c r="A2176" s="9">
        <v>0</v>
      </c>
      <c r="B2176" s="9">
        <v>58</v>
      </c>
      <c r="C2176" s="9">
        <v>1</v>
      </c>
      <c r="D2176" s="9">
        <v>1</v>
      </c>
      <c r="E2176" s="9">
        <v>20</v>
      </c>
      <c r="F2176" s="9">
        <v>1</v>
      </c>
      <c r="G2176" s="9">
        <v>0</v>
      </c>
      <c r="H2176" s="9">
        <v>1</v>
      </c>
      <c r="I2176" s="9">
        <v>0</v>
      </c>
      <c r="J2176" s="9">
        <v>156</v>
      </c>
      <c r="K2176" s="9">
        <v>170</v>
      </c>
      <c r="L2176" s="9">
        <v>98</v>
      </c>
      <c r="M2176" s="9">
        <v>28.88</v>
      </c>
      <c r="N2176" s="9">
        <v>72</v>
      </c>
      <c r="O2176" s="9" t="s">
        <v>92</v>
      </c>
      <c r="P2176" s="9">
        <v>1</v>
      </c>
    </row>
    <row r="2177" spans="1:16" ht="15.75" customHeight="1" x14ac:dyDescent="0.2">
      <c r="A2177" s="9">
        <v>1</v>
      </c>
      <c r="B2177" s="9">
        <v>49</v>
      </c>
      <c r="C2177" s="9">
        <v>1</v>
      </c>
      <c r="D2177" s="9">
        <v>1</v>
      </c>
      <c r="E2177" s="9">
        <v>20</v>
      </c>
      <c r="F2177" s="9">
        <v>0</v>
      </c>
      <c r="G2177" s="9">
        <v>0</v>
      </c>
      <c r="H2177" s="9">
        <v>0</v>
      </c>
      <c r="I2177" s="9">
        <v>0</v>
      </c>
      <c r="J2177" s="9">
        <v>247</v>
      </c>
      <c r="K2177" s="9">
        <v>150</v>
      </c>
      <c r="L2177" s="9">
        <v>88</v>
      </c>
      <c r="M2177" s="9">
        <v>27.92</v>
      </c>
      <c r="N2177" s="9">
        <v>75</v>
      </c>
      <c r="O2177" s="9">
        <v>74</v>
      </c>
      <c r="P2177" s="9">
        <v>1</v>
      </c>
    </row>
    <row r="2178" spans="1:16" ht="15.75" customHeight="1" x14ac:dyDescent="0.2">
      <c r="A2178" s="9">
        <v>0</v>
      </c>
      <c r="B2178" s="9">
        <v>54</v>
      </c>
      <c r="C2178" s="9">
        <v>1</v>
      </c>
      <c r="D2178" s="9">
        <v>0</v>
      </c>
      <c r="E2178" s="9">
        <v>0</v>
      </c>
      <c r="F2178" s="9">
        <v>0</v>
      </c>
      <c r="G2178" s="9">
        <v>0</v>
      </c>
      <c r="H2178" s="9">
        <v>0</v>
      </c>
      <c r="I2178" s="9">
        <v>0</v>
      </c>
      <c r="J2178" s="9">
        <v>205</v>
      </c>
      <c r="K2178" s="9">
        <v>107.5</v>
      </c>
      <c r="L2178" s="9">
        <v>67.5</v>
      </c>
      <c r="M2178" s="9">
        <v>20.260000000000002</v>
      </c>
      <c r="N2178" s="9">
        <v>75</v>
      </c>
      <c r="O2178" s="9">
        <v>88</v>
      </c>
      <c r="P2178" s="9">
        <v>0</v>
      </c>
    </row>
    <row r="2179" spans="1:16" ht="15.75" customHeight="1" x14ac:dyDescent="0.2">
      <c r="A2179" s="9">
        <v>0</v>
      </c>
      <c r="B2179" s="9">
        <v>53</v>
      </c>
      <c r="C2179" s="9">
        <v>3</v>
      </c>
      <c r="D2179" s="9">
        <v>0</v>
      </c>
      <c r="E2179" s="9">
        <v>0</v>
      </c>
      <c r="F2179" s="9">
        <v>0</v>
      </c>
      <c r="G2179" s="9">
        <v>0</v>
      </c>
      <c r="H2179" s="9">
        <v>0</v>
      </c>
      <c r="I2179" s="9">
        <v>0</v>
      </c>
      <c r="J2179" s="9">
        <v>240</v>
      </c>
      <c r="K2179" s="9">
        <v>109</v>
      </c>
      <c r="L2179" s="9">
        <v>79</v>
      </c>
      <c r="M2179" s="9" t="s">
        <v>92</v>
      </c>
      <c r="N2179" s="9">
        <v>92</v>
      </c>
      <c r="O2179" s="9">
        <v>80</v>
      </c>
      <c r="P2179" s="9">
        <v>1</v>
      </c>
    </row>
    <row r="2180" spans="1:16" ht="15.75" customHeight="1" x14ac:dyDescent="0.2">
      <c r="A2180" s="9">
        <v>0</v>
      </c>
      <c r="B2180" s="9">
        <v>43</v>
      </c>
      <c r="C2180" s="9">
        <v>1</v>
      </c>
      <c r="D2180" s="9">
        <v>0</v>
      </c>
      <c r="E2180" s="9">
        <v>0</v>
      </c>
      <c r="F2180" s="9">
        <v>0</v>
      </c>
      <c r="G2180" s="9">
        <v>0</v>
      </c>
      <c r="H2180" s="9">
        <v>0</v>
      </c>
      <c r="I2180" s="9">
        <v>0</v>
      </c>
      <c r="J2180" s="9">
        <v>229</v>
      </c>
      <c r="K2180" s="9">
        <v>124</v>
      </c>
      <c r="L2180" s="9">
        <v>79</v>
      </c>
      <c r="M2180" s="9">
        <v>30.28</v>
      </c>
      <c r="N2180" s="9">
        <v>72</v>
      </c>
      <c r="O2180" s="9">
        <v>77</v>
      </c>
      <c r="P2180" s="9">
        <v>0</v>
      </c>
    </row>
    <row r="2181" spans="1:16" ht="15.75" customHeight="1" x14ac:dyDescent="0.2">
      <c r="A2181" s="9">
        <v>0</v>
      </c>
      <c r="B2181" s="9">
        <v>61</v>
      </c>
      <c r="C2181" s="9">
        <v>2</v>
      </c>
      <c r="D2181" s="9">
        <v>0</v>
      </c>
      <c r="E2181" s="9">
        <v>0</v>
      </c>
      <c r="F2181" s="9">
        <v>0</v>
      </c>
      <c r="G2181" s="9">
        <v>0</v>
      </c>
      <c r="H2181" s="9">
        <v>1</v>
      </c>
      <c r="I2181" s="9">
        <v>0</v>
      </c>
      <c r="J2181" s="9">
        <v>273</v>
      </c>
      <c r="K2181" s="9">
        <v>210</v>
      </c>
      <c r="L2181" s="9">
        <v>120</v>
      </c>
      <c r="M2181" s="9">
        <v>25.11</v>
      </c>
      <c r="N2181" s="9">
        <v>88</v>
      </c>
      <c r="O2181" s="9">
        <v>83</v>
      </c>
      <c r="P2181" s="9">
        <v>1</v>
      </c>
    </row>
    <row r="2182" spans="1:16" ht="15.75" customHeight="1" x14ac:dyDescent="0.2">
      <c r="A2182" s="9">
        <v>1</v>
      </c>
      <c r="B2182" s="9">
        <v>63</v>
      </c>
      <c r="C2182" s="9">
        <v>1</v>
      </c>
      <c r="D2182" s="9">
        <v>0</v>
      </c>
      <c r="E2182" s="9">
        <v>0</v>
      </c>
      <c r="F2182" s="9">
        <v>0</v>
      </c>
      <c r="G2182" s="9">
        <v>0</v>
      </c>
      <c r="H2182" s="9">
        <v>0</v>
      </c>
      <c r="I2182" s="9">
        <v>1</v>
      </c>
      <c r="J2182" s="9">
        <v>229</v>
      </c>
      <c r="K2182" s="9">
        <v>109</v>
      </c>
      <c r="L2182" s="9">
        <v>75</v>
      </c>
      <c r="M2182" s="9">
        <v>38.42</v>
      </c>
      <c r="N2182" s="9">
        <v>110</v>
      </c>
      <c r="O2182" s="9">
        <v>120</v>
      </c>
      <c r="P2182" s="9">
        <v>0</v>
      </c>
    </row>
    <row r="2183" spans="1:16" ht="15.75" customHeight="1" x14ac:dyDescent="0.2">
      <c r="A2183" s="9">
        <v>0</v>
      </c>
      <c r="B2183" s="9">
        <v>56</v>
      </c>
      <c r="C2183" s="9">
        <v>1</v>
      </c>
      <c r="D2183" s="9">
        <v>1</v>
      </c>
      <c r="E2183" s="9">
        <v>9</v>
      </c>
      <c r="F2183" s="9" t="s">
        <v>92</v>
      </c>
      <c r="G2183" s="9">
        <v>0</v>
      </c>
      <c r="H2183" s="9">
        <v>1</v>
      </c>
      <c r="I2183" s="9">
        <v>0</v>
      </c>
      <c r="J2183" s="9">
        <v>320</v>
      </c>
      <c r="K2183" s="9">
        <v>142</v>
      </c>
      <c r="L2183" s="9">
        <v>84</v>
      </c>
      <c r="M2183" s="9">
        <v>27.9</v>
      </c>
      <c r="N2183" s="9">
        <v>74</v>
      </c>
      <c r="O2183" s="9">
        <v>95</v>
      </c>
      <c r="P2183" s="9">
        <v>1</v>
      </c>
    </row>
    <row r="2184" spans="1:16" ht="15.75" customHeight="1" x14ac:dyDescent="0.2">
      <c r="A2184" s="9">
        <v>1</v>
      </c>
      <c r="B2184" s="9">
        <v>38</v>
      </c>
      <c r="C2184" s="9">
        <v>2</v>
      </c>
      <c r="D2184" s="9">
        <v>1</v>
      </c>
      <c r="E2184" s="9">
        <v>50</v>
      </c>
      <c r="F2184" s="9">
        <v>0</v>
      </c>
      <c r="G2184" s="9">
        <v>0</v>
      </c>
      <c r="H2184" s="9">
        <v>0</v>
      </c>
      <c r="I2184" s="9">
        <v>0</v>
      </c>
      <c r="J2184" s="9">
        <v>300</v>
      </c>
      <c r="K2184" s="9">
        <v>120</v>
      </c>
      <c r="L2184" s="9">
        <v>74</v>
      </c>
      <c r="M2184" s="9">
        <v>28.74</v>
      </c>
      <c r="N2184" s="9">
        <v>70</v>
      </c>
      <c r="O2184" s="9">
        <v>78</v>
      </c>
      <c r="P2184" s="9">
        <v>0</v>
      </c>
    </row>
    <row r="2185" spans="1:16" ht="15.75" customHeight="1" x14ac:dyDescent="0.2">
      <c r="A2185" s="9">
        <v>1</v>
      </c>
      <c r="B2185" s="9">
        <v>58</v>
      </c>
      <c r="C2185" s="9">
        <v>2</v>
      </c>
      <c r="D2185" s="9">
        <v>1</v>
      </c>
      <c r="E2185" s="9">
        <v>20</v>
      </c>
      <c r="F2185" s="9">
        <v>0</v>
      </c>
      <c r="G2185" s="9">
        <v>0</v>
      </c>
      <c r="H2185" s="9">
        <v>0</v>
      </c>
      <c r="I2185" s="9">
        <v>0</v>
      </c>
      <c r="J2185" s="9">
        <v>282</v>
      </c>
      <c r="K2185" s="9">
        <v>110</v>
      </c>
      <c r="L2185" s="9">
        <v>70</v>
      </c>
      <c r="M2185" s="9">
        <v>26.4</v>
      </c>
      <c r="N2185" s="9">
        <v>70</v>
      </c>
      <c r="O2185" s="9" t="s">
        <v>92</v>
      </c>
      <c r="P2185" s="9">
        <v>0</v>
      </c>
    </row>
    <row r="2186" spans="1:16" ht="15.75" customHeight="1" x14ac:dyDescent="0.2">
      <c r="A2186" s="9">
        <v>0</v>
      </c>
      <c r="B2186" s="9">
        <v>53</v>
      </c>
      <c r="C2186" s="9">
        <v>1</v>
      </c>
      <c r="D2186" s="9">
        <v>0</v>
      </c>
      <c r="E2186" s="9">
        <v>0</v>
      </c>
      <c r="F2186" s="9">
        <v>0</v>
      </c>
      <c r="G2186" s="9">
        <v>0</v>
      </c>
      <c r="H2186" s="9">
        <v>0</v>
      </c>
      <c r="I2186" s="9">
        <v>0</v>
      </c>
      <c r="J2186" s="9">
        <v>279</v>
      </c>
      <c r="K2186" s="9">
        <v>132</v>
      </c>
      <c r="L2186" s="9">
        <v>81</v>
      </c>
      <c r="M2186" s="9">
        <v>26.18</v>
      </c>
      <c r="N2186" s="9">
        <v>67</v>
      </c>
      <c r="O2186" s="9">
        <v>77</v>
      </c>
      <c r="P2186" s="9">
        <v>0</v>
      </c>
    </row>
    <row r="2187" spans="1:16" ht="15.75" customHeight="1" x14ac:dyDescent="0.2">
      <c r="A2187" s="9">
        <v>0</v>
      </c>
      <c r="B2187" s="9">
        <v>45</v>
      </c>
      <c r="C2187" s="9">
        <v>2</v>
      </c>
      <c r="D2187" s="9">
        <v>1</v>
      </c>
      <c r="E2187" s="9">
        <v>3</v>
      </c>
      <c r="F2187" s="9">
        <v>0</v>
      </c>
      <c r="G2187" s="9">
        <v>0</v>
      </c>
      <c r="H2187" s="9">
        <v>0</v>
      </c>
      <c r="I2187" s="9">
        <v>0</v>
      </c>
      <c r="J2187" s="9">
        <v>250</v>
      </c>
      <c r="K2187" s="9">
        <v>130</v>
      </c>
      <c r="L2187" s="9">
        <v>80</v>
      </c>
      <c r="M2187" s="9">
        <v>20.239999999999998</v>
      </c>
      <c r="N2187" s="9">
        <v>90</v>
      </c>
      <c r="O2187" s="9">
        <v>86</v>
      </c>
      <c r="P2187" s="9">
        <v>0</v>
      </c>
    </row>
    <row r="2188" spans="1:16" ht="15.75" customHeight="1" x14ac:dyDescent="0.2">
      <c r="A2188" s="9">
        <v>0</v>
      </c>
      <c r="B2188" s="9">
        <v>51</v>
      </c>
      <c r="C2188" s="9">
        <v>2</v>
      </c>
      <c r="D2188" s="9">
        <v>1</v>
      </c>
      <c r="E2188" s="9">
        <v>20</v>
      </c>
      <c r="F2188" s="9">
        <v>0</v>
      </c>
      <c r="G2188" s="9">
        <v>0</v>
      </c>
      <c r="H2188" s="9">
        <v>1</v>
      </c>
      <c r="I2188" s="9">
        <v>0</v>
      </c>
      <c r="J2188" s="9">
        <v>293</v>
      </c>
      <c r="K2188" s="9">
        <v>151</v>
      </c>
      <c r="L2188" s="9">
        <v>92</v>
      </c>
      <c r="M2188" s="9">
        <v>30.67</v>
      </c>
      <c r="N2188" s="9">
        <v>80</v>
      </c>
      <c r="O2188" s="9">
        <v>77</v>
      </c>
      <c r="P2188" s="9">
        <v>0</v>
      </c>
    </row>
    <row r="2189" spans="1:16" ht="15.75" customHeight="1" x14ac:dyDescent="0.2">
      <c r="A2189" s="9">
        <v>1</v>
      </c>
      <c r="B2189" s="9">
        <v>52</v>
      </c>
      <c r="C2189" s="9">
        <v>1</v>
      </c>
      <c r="D2189" s="9">
        <v>1</v>
      </c>
      <c r="E2189" s="9">
        <v>30</v>
      </c>
      <c r="F2189" s="9">
        <v>1</v>
      </c>
      <c r="G2189" s="9">
        <v>0</v>
      </c>
      <c r="H2189" s="9">
        <v>1</v>
      </c>
      <c r="I2189" s="9">
        <v>0</v>
      </c>
      <c r="J2189" s="9">
        <v>238</v>
      </c>
      <c r="K2189" s="9">
        <v>184</v>
      </c>
      <c r="L2189" s="9">
        <v>102</v>
      </c>
      <c r="M2189" s="9">
        <v>28.88</v>
      </c>
      <c r="N2189" s="9">
        <v>90</v>
      </c>
      <c r="O2189" s="9">
        <v>94</v>
      </c>
      <c r="P2189" s="9">
        <v>1</v>
      </c>
    </row>
    <row r="2190" spans="1:16" ht="15.75" customHeight="1" x14ac:dyDescent="0.2">
      <c r="A2190" s="9">
        <v>1</v>
      </c>
      <c r="B2190" s="9">
        <v>40</v>
      </c>
      <c r="C2190" s="9">
        <v>1</v>
      </c>
      <c r="D2190" s="9">
        <v>1</v>
      </c>
      <c r="E2190" s="9">
        <v>20</v>
      </c>
      <c r="F2190" s="9">
        <v>0</v>
      </c>
      <c r="G2190" s="9">
        <v>0</v>
      </c>
      <c r="H2190" s="9">
        <v>0</v>
      </c>
      <c r="I2190" s="9">
        <v>0</v>
      </c>
      <c r="J2190" s="9">
        <v>297</v>
      </c>
      <c r="K2190" s="9">
        <v>105</v>
      </c>
      <c r="L2190" s="9">
        <v>73</v>
      </c>
      <c r="M2190" s="9">
        <v>27.15</v>
      </c>
      <c r="N2190" s="9">
        <v>67</v>
      </c>
      <c r="O2190" s="9">
        <v>88</v>
      </c>
      <c r="P2190" s="9">
        <v>0</v>
      </c>
    </row>
    <row r="2191" spans="1:16" ht="15.75" customHeight="1" x14ac:dyDescent="0.2">
      <c r="A2191" s="9">
        <v>1</v>
      </c>
      <c r="B2191" s="9">
        <v>42</v>
      </c>
      <c r="C2191" s="9">
        <v>1</v>
      </c>
      <c r="D2191" s="9">
        <v>1</v>
      </c>
      <c r="E2191" s="9">
        <v>30</v>
      </c>
      <c r="F2191" s="9">
        <v>0</v>
      </c>
      <c r="G2191" s="9">
        <v>0</v>
      </c>
      <c r="H2191" s="9">
        <v>0</v>
      </c>
      <c r="I2191" s="9">
        <v>0</v>
      </c>
      <c r="J2191" s="9">
        <v>232</v>
      </c>
      <c r="K2191" s="9">
        <v>130</v>
      </c>
      <c r="L2191" s="9">
        <v>91</v>
      </c>
      <c r="M2191" s="9">
        <v>25.77</v>
      </c>
      <c r="N2191" s="9">
        <v>72</v>
      </c>
      <c r="O2191" s="9">
        <v>70</v>
      </c>
      <c r="P2191" s="9">
        <v>0</v>
      </c>
    </row>
    <row r="2192" spans="1:16" ht="15.75" customHeight="1" x14ac:dyDescent="0.2">
      <c r="A2192" s="9">
        <v>1</v>
      </c>
      <c r="B2192" s="9">
        <v>37</v>
      </c>
      <c r="C2192" s="9">
        <v>2</v>
      </c>
      <c r="D2192" s="9">
        <v>1</v>
      </c>
      <c r="E2192" s="9">
        <v>1</v>
      </c>
      <c r="F2192" s="9">
        <v>0</v>
      </c>
      <c r="G2192" s="9">
        <v>0</v>
      </c>
      <c r="H2192" s="9">
        <v>1</v>
      </c>
      <c r="I2192" s="9">
        <v>0</v>
      </c>
      <c r="J2192" s="9">
        <v>165</v>
      </c>
      <c r="K2192" s="9">
        <v>134.5</v>
      </c>
      <c r="L2192" s="9">
        <v>91</v>
      </c>
      <c r="M2192" s="9">
        <v>27.97</v>
      </c>
      <c r="N2192" s="9">
        <v>86</v>
      </c>
      <c r="O2192" s="9">
        <v>80</v>
      </c>
      <c r="P2192" s="9">
        <v>0</v>
      </c>
    </row>
    <row r="2193" spans="1:16" ht="15.75" customHeight="1" x14ac:dyDescent="0.2">
      <c r="A2193" s="9">
        <v>0</v>
      </c>
      <c r="B2193" s="9">
        <v>52</v>
      </c>
      <c r="C2193" s="9">
        <v>1</v>
      </c>
      <c r="D2193" s="9">
        <v>1</v>
      </c>
      <c r="E2193" s="9">
        <v>20</v>
      </c>
      <c r="F2193" s="9">
        <v>0</v>
      </c>
      <c r="G2193" s="9">
        <v>0</v>
      </c>
      <c r="H2193" s="9">
        <v>0</v>
      </c>
      <c r="I2193" s="9">
        <v>0</v>
      </c>
      <c r="J2193" s="9">
        <v>232</v>
      </c>
      <c r="K2193" s="9">
        <v>115</v>
      </c>
      <c r="L2193" s="9">
        <v>80</v>
      </c>
      <c r="M2193" s="9">
        <v>28.79</v>
      </c>
      <c r="N2193" s="9">
        <v>72</v>
      </c>
      <c r="O2193" s="9">
        <v>68</v>
      </c>
      <c r="P2193" s="9">
        <v>0</v>
      </c>
    </row>
    <row r="2194" spans="1:16" ht="15.75" customHeight="1" x14ac:dyDescent="0.2">
      <c r="A2194" s="9">
        <v>1</v>
      </c>
      <c r="B2194" s="9">
        <v>44</v>
      </c>
      <c r="C2194" s="9">
        <v>2</v>
      </c>
      <c r="D2194" s="9">
        <v>1</v>
      </c>
      <c r="E2194" s="9">
        <v>15</v>
      </c>
      <c r="F2194" s="9">
        <v>0</v>
      </c>
      <c r="G2194" s="9">
        <v>0</v>
      </c>
      <c r="H2194" s="9">
        <v>0</v>
      </c>
      <c r="I2194" s="9">
        <v>0</v>
      </c>
      <c r="J2194" s="9">
        <v>209</v>
      </c>
      <c r="K2194" s="9">
        <v>127</v>
      </c>
      <c r="L2194" s="9">
        <v>86</v>
      </c>
      <c r="M2194" s="9">
        <v>26.41</v>
      </c>
      <c r="N2194" s="9">
        <v>85</v>
      </c>
      <c r="O2194" s="9">
        <v>88</v>
      </c>
      <c r="P2194" s="9">
        <v>0</v>
      </c>
    </row>
    <row r="2195" spans="1:16" ht="15.75" customHeight="1" x14ac:dyDescent="0.2">
      <c r="A2195" s="9">
        <v>1</v>
      </c>
      <c r="B2195" s="9">
        <v>44</v>
      </c>
      <c r="C2195" s="9">
        <v>2</v>
      </c>
      <c r="D2195" s="9">
        <v>1</v>
      </c>
      <c r="E2195" s="9">
        <v>30</v>
      </c>
      <c r="F2195" s="9">
        <v>0</v>
      </c>
      <c r="G2195" s="9">
        <v>0</v>
      </c>
      <c r="H2195" s="9">
        <v>0</v>
      </c>
      <c r="I2195" s="9">
        <v>0</v>
      </c>
      <c r="J2195" s="9">
        <v>339</v>
      </c>
      <c r="K2195" s="9">
        <v>97</v>
      </c>
      <c r="L2195" s="9">
        <v>62</v>
      </c>
      <c r="M2195" s="9">
        <v>22.19</v>
      </c>
      <c r="N2195" s="9">
        <v>90</v>
      </c>
      <c r="O2195" s="9">
        <v>85</v>
      </c>
      <c r="P2195" s="9">
        <v>0</v>
      </c>
    </row>
    <row r="2196" spans="1:16" ht="15.75" customHeight="1" x14ac:dyDescent="0.2">
      <c r="A2196" s="9">
        <v>1</v>
      </c>
      <c r="B2196" s="9">
        <v>42</v>
      </c>
      <c r="C2196" s="9">
        <v>3</v>
      </c>
      <c r="D2196" s="9">
        <v>1</v>
      </c>
      <c r="E2196" s="9">
        <v>43</v>
      </c>
      <c r="F2196" s="9">
        <v>0</v>
      </c>
      <c r="G2196" s="9">
        <v>0</v>
      </c>
      <c r="H2196" s="9">
        <v>1</v>
      </c>
      <c r="I2196" s="9">
        <v>0</v>
      </c>
      <c r="J2196" s="9">
        <v>272</v>
      </c>
      <c r="K2196" s="9">
        <v>128</v>
      </c>
      <c r="L2196" s="9">
        <v>83</v>
      </c>
      <c r="M2196" s="9">
        <v>33.26</v>
      </c>
      <c r="N2196" s="9">
        <v>80</v>
      </c>
      <c r="O2196" s="9">
        <v>63</v>
      </c>
      <c r="P2196" s="9">
        <v>1</v>
      </c>
    </row>
    <row r="2197" spans="1:16" ht="15.75" customHeight="1" x14ac:dyDescent="0.2">
      <c r="A2197" s="9">
        <v>1</v>
      </c>
      <c r="B2197" s="9">
        <v>45</v>
      </c>
      <c r="C2197" s="9">
        <v>2</v>
      </c>
      <c r="D2197" s="9">
        <v>1</v>
      </c>
      <c r="E2197" s="9">
        <v>25</v>
      </c>
      <c r="F2197" s="9">
        <v>0</v>
      </c>
      <c r="G2197" s="9">
        <v>0</v>
      </c>
      <c r="H2197" s="9">
        <v>0</v>
      </c>
      <c r="I2197" s="9">
        <v>0</v>
      </c>
      <c r="J2197" s="9">
        <v>288</v>
      </c>
      <c r="K2197" s="9">
        <v>124</v>
      </c>
      <c r="L2197" s="9">
        <v>81</v>
      </c>
      <c r="M2197" s="9">
        <v>27.94</v>
      </c>
      <c r="N2197" s="9">
        <v>69</v>
      </c>
      <c r="O2197" s="9">
        <v>118</v>
      </c>
      <c r="P2197" s="9">
        <v>0</v>
      </c>
    </row>
    <row r="2198" spans="1:16" ht="15.75" customHeight="1" x14ac:dyDescent="0.2">
      <c r="A2198" s="9">
        <v>1</v>
      </c>
      <c r="B2198" s="9">
        <v>39</v>
      </c>
      <c r="C2198" s="9">
        <v>1</v>
      </c>
      <c r="D2198" s="9">
        <v>0</v>
      </c>
      <c r="E2198" s="9">
        <v>0</v>
      </c>
      <c r="F2198" s="9">
        <v>0</v>
      </c>
      <c r="G2198" s="9">
        <v>0</v>
      </c>
      <c r="H2198" s="9">
        <v>0</v>
      </c>
      <c r="I2198" s="9">
        <v>0</v>
      </c>
      <c r="J2198" s="9">
        <v>190</v>
      </c>
      <c r="K2198" s="9">
        <v>114</v>
      </c>
      <c r="L2198" s="9">
        <v>70</v>
      </c>
      <c r="M2198" s="9">
        <v>27.8</v>
      </c>
      <c r="N2198" s="9">
        <v>60</v>
      </c>
      <c r="O2198" s="9">
        <v>80</v>
      </c>
      <c r="P2198" s="9">
        <v>0</v>
      </c>
    </row>
    <row r="2199" spans="1:16" ht="15.75" customHeight="1" x14ac:dyDescent="0.2">
      <c r="A2199" s="9">
        <v>0</v>
      </c>
      <c r="B2199" s="9">
        <v>63</v>
      </c>
      <c r="C2199" s="9">
        <v>1</v>
      </c>
      <c r="D2199" s="9">
        <v>0</v>
      </c>
      <c r="E2199" s="9">
        <v>0</v>
      </c>
      <c r="F2199" s="9">
        <v>0</v>
      </c>
      <c r="G2199" s="9">
        <v>0</v>
      </c>
      <c r="H2199" s="9">
        <v>1</v>
      </c>
      <c r="I2199" s="9">
        <v>0</v>
      </c>
      <c r="J2199" s="9">
        <v>293</v>
      </c>
      <c r="K2199" s="9">
        <v>193</v>
      </c>
      <c r="L2199" s="9">
        <v>63</v>
      </c>
      <c r="M2199" s="9">
        <v>30</v>
      </c>
      <c r="N2199" s="9">
        <v>70</v>
      </c>
      <c r="O2199" s="9">
        <v>76</v>
      </c>
      <c r="P2199" s="9">
        <v>1</v>
      </c>
    </row>
    <row r="2200" spans="1:16" ht="15.75" customHeight="1" x14ac:dyDescent="0.2">
      <c r="A2200" s="9">
        <v>1</v>
      </c>
      <c r="B2200" s="9">
        <v>42</v>
      </c>
      <c r="C2200" s="9">
        <v>1</v>
      </c>
      <c r="D2200" s="9">
        <v>1</v>
      </c>
      <c r="E2200" s="9">
        <v>20</v>
      </c>
      <c r="F2200" s="9">
        <v>0</v>
      </c>
      <c r="G2200" s="9">
        <v>0</v>
      </c>
      <c r="H2200" s="9">
        <v>0</v>
      </c>
      <c r="I2200" s="9">
        <v>0</v>
      </c>
      <c r="J2200" s="9">
        <v>190</v>
      </c>
      <c r="K2200" s="9">
        <v>121.5</v>
      </c>
      <c r="L2200" s="9">
        <v>79</v>
      </c>
      <c r="M2200" s="9">
        <v>24.2</v>
      </c>
      <c r="N2200" s="9">
        <v>92</v>
      </c>
      <c r="O2200" s="9">
        <v>77</v>
      </c>
      <c r="P2200" s="9">
        <v>0</v>
      </c>
    </row>
    <row r="2201" spans="1:16" ht="15.75" customHeight="1" x14ac:dyDescent="0.2">
      <c r="A2201" s="9">
        <v>1</v>
      </c>
      <c r="B2201" s="9">
        <v>55</v>
      </c>
      <c r="C2201" s="9">
        <v>4</v>
      </c>
      <c r="D2201" s="9">
        <v>0</v>
      </c>
      <c r="E2201" s="9">
        <v>0</v>
      </c>
      <c r="F2201" s="9">
        <v>0</v>
      </c>
      <c r="G2201" s="9">
        <v>0</v>
      </c>
      <c r="H2201" s="9">
        <v>0</v>
      </c>
      <c r="I2201" s="9">
        <v>0</v>
      </c>
      <c r="J2201" s="9">
        <v>260</v>
      </c>
      <c r="K2201" s="9">
        <v>120</v>
      </c>
      <c r="L2201" s="9">
        <v>80</v>
      </c>
      <c r="M2201" s="9">
        <v>28.89</v>
      </c>
      <c r="N2201" s="9">
        <v>60</v>
      </c>
      <c r="O2201" s="9">
        <v>68</v>
      </c>
      <c r="P2201" s="9">
        <v>0</v>
      </c>
    </row>
    <row r="2202" spans="1:16" ht="15.75" customHeight="1" x14ac:dyDescent="0.2">
      <c r="A2202" s="9">
        <v>0</v>
      </c>
      <c r="B2202" s="9">
        <v>46</v>
      </c>
      <c r="C2202" s="9">
        <v>3</v>
      </c>
      <c r="D2202" s="9">
        <v>0</v>
      </c>
      <c r="E2202" s="9">
        <v>0</v>
      </c>
      <c r="F2202" s="9">
        <v>0</v>
      </c>
      <c r="G2202" s="9">
        <v>0</v>
      </c>
      <c r="H2202" s="9">
        <v>1</v>
      </c>
      <c r="I2202" s="9">
        <v>0</v>
      </c>
      <c r="J2202" s="9">
        <v>230</v>
      </c>
      <c r="K2202" s="9">
        <v>154</v>
      </c>
      <c r="L2202" s="9">
        <v>98</v>
      </c>
      <c r="M2202" s="9">
        <v>28.23</v>
      </c>
      <c r="N2202" s="9">
        <v>75</v>
      </c>
      <c r="O2202" s="9">
        <v>90</v>
      </c>
      <c r="P2202" s="9">
        <v>0</v>
      </c>
    </row>
    <row r="2203" spans="1:16" ht="15.75" customHeight="1" x14ac:dyDescent="0.2">
      <c r="A2203" s="9">
        <v>1</v>
      </c>
      <c r="B2203" s="9">
        <v>45</v>
      </c>
      <c r="C2203" s="9">
        <v>1</v>
      </c>
      <c r="D2203" s="9">
        <v>0</v>
      </c>
      <c r="E2203" s="9">
        <v>0</v>
      </c>
      <c r="F2203" s="9">
        <v>0</v>
      </c>
      <c r="G2203" s="9">
        <v>0</v>
      </c>
      <c r="H2203" s="9">
        <v>0</v>
      </c>
      <c r="I2203" s="9">
        <v>0</v>
      </c>
      <c r="J2203" s="9">
        <v>258</v>
      </c>
      <c r="K2203" s="9">
        <v>128</v>
      </c>
      <c r="L2203" s="9">
        <v>79</v>
      </c>
      <c r="M2203" s="9">
        <v>32.03</v>
      </c>
      <c r="N2203" s="9">
        <v>70</v>
      </c>
      <c r="O2203" s="9">
        <v>75</v>
      </c>
      <c r="P2203" s="9">
        <v>0</v>
      </c>
    </row>
    <row r="2204" spans="1:16" ht="15.75" customHeight="1" x14ac:dyDescent="0.2">
      <c r="A2204" s="9">
        <v>0</v>
      </c>
      <c r="B2204" s="9">
        <v>37</v>
      </c>
      <c r="C2204" s="9">
        <v>2</v>
      </c>
      <c r="D2204" s="9">
        <v>0</v>
      </c>
      <c r="E2204" s="9">
        <v>0</v>
      </c>
      <c r="F2204" s="9">
        <v>0</v>
      </c>
      <c r="G2204" s="9">
        <v>0</v>
      </c>
      <c r="H2204" s="9">
        <v>0</v>
      </c>
      <c r="I2204" s="9">
        <v>0</v>
      </c>
      <c r="J2204" s="9">
        <v>209</v>
      </c>
      <c r="K2204" s="9">
        <v>115</v>
      </c>
      <c r="L2204" s="9">
        <v>69</v>
      </c>
      <c r="M2204" s="9">
        <v>24.66</v>
      </c>
      <c r="N2204" s="9">
        <v>72</v>
      </c>
      <c r="O2204" s="9">
        <v>77</v>
      </c>
      <c r="P2204" s="9">
        <v>0</v>
      </c>
    </row>
    <row r="2205" spans="1:16" ht="15.75" customHeight="1" x14ac:dyDescent="0.2">
      <c r="A2205" s="9">
        <v>0</v>
      </c>
      <c r="B2205" s="9">
        <v>50</v>
      </c>
      <c r="C2205" s="9">
        <v>2</v>
      </c>
      <c r="D2205" s="9">
        <v>0</v>
      </c>
      <c r="E2205" s="9">
        <v>0</v>
      </c>
      <c r="F2205" s="9">
        <v>0</v>
      </c>
      <c r="G2205" s="9">
        <v>0</v>
      </c>
      <c r="H2205" s="9">
        <v>0</v>
      </c>
      <c r="I2205" s="9">
        <v>0</v>
      </c>
      <c r="J2205" s="9">
        <v>232</v>
      </c>
      <c r="K2205" s="9">
        <v>120</v>
      </c>
      <c r="L2205" s="9">
        <v>75</v>
      </c>
      <c r="M2205" s="9">
        <v>23.88</v>
      </c>
      <c r="N2205" s="9">
        <v>60</v>
      </c>
      <c r="O2205" s="9">
        <v>74</v>
      </c>
      <c r="P2205" s="9">
        <v>0</v>
      </c>
    </row>
    <row r="2206" spans="1:16" ht="15.75" customHeight="1" x14ac:dyDescent="0.2">
      <c r="A2206" s="9">
        <v>1</v>
      </c>
      <c r="B2206" s="9">
        <v>52</v>
      </c>
      <c r="C2206" s="9">
        <v>2</v>
      </c>
      <c r="D2206" s="9">
        <v>1</v>
      </c>
      <c r="E2206" s="9">
        <v>20</v>
      </c>
      <c r="F2206" s="9">
        <v>0</v>
      </c>
      <c r="G2206" s="9">
        <v>1</v>
      </c>
      <c r="H2206" s="9">
        <v>1</v>
      </c>
      <c r="I2206" s="9">
        <v>0</v>
      </c>
      <c r="J2206" s="9">
        <v>260</v>
      </c>
      <c r="K2206" s="9">
        <v>158</v>
      </c>
      <c r="L2206" s="9">
        <v>96</v>
      </c>
      <c r="M2206" s="9">
        <v>21.17</v>
      </c>
      <c r="N2206" s="9">
        <v>74</v>
      </c>
      <c r="O2206" s="9">
        <v>82</v>
      </c>
      <c r="P2206" s="9">
        <v>0</v>
      </c>
    </row>
    <row r="2207" spans="1:16" ht="15.75" customHeight="1" x14ac:dyDescent="0.2">
      <c r="A2207" s="9">
        <v>1</v>
      </c>
      <c r="B2207" s="9">
        <v>53</v>
      </c>
      <c r="C2207" s="9">
        <v>1</v>
      </c>
      <c r="D2207" s="9">
        <v>1</v>
      </c>
      <c r="E2207" s="9">
        <v>20</v>
      </c>
      <c r="F2207" s="9">
        <v>0</v>
      </c>
      <c r="G2207" s="9">
        <v>0</v>
      </c>
      <c r="H2207" s="9">
        <v>0</v>
      </c>
      <c r="I2207" s="9">
        <v>0</v>
      </c>
      <c r="J2207" s="9">
        <v>260</v>
      </c>
      <c r="K2207" s="9">
        <v>120</v>
      </c>
      <c r="L2207" s="9">
        <v>80</v>
      </c>
      <c r="M2207" s="9">
        <v>29.35</v>
      </c>
      <c r="N2207" s="9">
        <v>64</v>
      </c>
      <c r="O2207" s="9">
        <v>73</v>
      </c>
      <c r="P2207" s="9">
        <v>0</v>
      </c>
    </row>
    <row r="2208" spans="1:16" ht="15.75" customHeight="1" x14ac:dyDescent="0.2">
      <c r="A2208" s="9">
        <v>1</v>
      </c>
      <c r="B2208" s="9">
        <v>46</v>
      </c>
      <c r="C2208" s="9">
        <v>1</v>
      </c>
      <c r="D2208" s="9">
        <v>1</v>
      </c>
      <c r="E2208" s="9">
        <v>15</v>
      </c>
      <c r="F2208" s="9">
        <v>0</v>
      </c>
      <c r="G2208" s="9">
        <v>0</v>
      </c>
      <c r="H2208" s="9">
        <v>1</v>
      </c>
      <c r="I2208" s="9">
        <v>0</v>
      </c>
      <c r="J2208" s="9">
        <v>405</v>
      </c>
      <c r="K2208" s="9">
        <v>181.5</v>
      </c>
      <c r="L2208" s="9">
        <v>102.5</v>
      </c>
      <c r="M2208" s="9">
        <v>26.33</v>
      </c>
      <c r="N2208" s="9">
        <v>98</v>
      </c>
      <c r="O2208" s="9">
        <v>97</v>
      </c>
      <c r="P2208" s="9">
        <v>1</v>
      </c>
    </row>
    <row r="2209" spans="1:16" ht="15.75" customHeight="1" x14ac:dyDescent="0.2">
      <c r="A2209" s="9">
        <v>0</v>
      </c>
      <c r="B2209" s="9">
        <v>35</v>
      </c>
      <c r="C2209" s="9">
        <v>2</v>
      </c>
      <c r="D2209" s="9">
        <v>0</v>
      </c>
      <c r="E2209" s="9">
        <v>0</v>
      </c>
      <c r="F2209" s="9">
        <v>0</v>
      </c>
      <c r="G2209" s="9">
        <v>0</v>
      </c>
      <c r="H2209" s="9">
        <v>0</v>
      </c>
      <c r="I2209" s="9">
        <v>0</v>
      </c>
      <c r="J2209" s="9">
        <v>197</v>
      </c>
      <c r="K2209" s="9">
        <v>109</v>
      </c>
      <c r="L2209" s="9">
        <v>73</v>
      </c>
      <c r="M2209" s="9">
        <v>26.38</v>
      </c>
      <c r="N2209" s="9">
        <v>71</v>
      </c>
      <c r="O2209" s="9">
        <v>95</v>
      </c>
      <c r="P2209" s="9">
        <v>0</v>
      </c>
    </row>
    <row r="2210" spans="1:16" ht="15.75" customHeight="1" x14ac:dyDescent="0.2">
      <c r="A2210" s="9">
        <v>0</v>
      </c>
      <c r="B2210" s="9">
        <v>42</v>
      </c>
      <c r="C2210" s="9">
        <v>2</v>
      </c>
      <c r="D2210" s="9">
        <v>1</v>
      </c>
      <c r="E2210" s="9">
        <v>10</v>
      </c>
      <c r="F2210" s="9">
        <v>0</v>
      </c>
      <c r="G2210" s="9">
        <v>0</v>
      </c>
      <c r="H2210" s="9">
        <v>0</v>
      </c>
      <c r="I2210" s="9">
        <v>0</v>
      </c>
      <c r="J2210" s="9">
        <v>359</v>
      </c>
      <c r="K2210" s="9">
        <v>115</v>
      </c>
      <c r="L2210" s="9">
        <v>71</v>
      </c>
      <c r="M2210" s="9">
        <v>24.46</v>
      </c>
      <c r="N2210" s="9">
        <v>75</v>
      </c>
      <c r="O2210" s="9">
        <v>68</v>
      </c>
      <c r="P2210" s="9">
        <v>0</v>
      </c>
    </row>
    <row r="2211" spans="1:16" ht="15.75" customHeight="1" x14ac:dyDescent="0.2">
      <c r="A2211" s="9">
        <v>0</v>
      </c>
      <c r="B2211" s="9">
        <v>48</v>
      </c>
      <c r="C2211" s="9">
        <v>1</v>
      </c>
      <c r="D2211" s="9">
        <v>1</v>
      </c>
      <c r="E2211" s="9">
        <v>2</v>
      </c>
      <c r="F2211" s="9">
        <v>0</v>
      </c>
      <c r="G2211" s="9">
        <v>0</v>
      </c>
      <c r="H2211" s="9">
        <v>0</v>
      </c>
      <c r="I2211" s="9">
        <v>0</v>
      </c>
      <c r="J2211" s="9" t="s">
        <v>92</v>
      </c>
      <c r="K2211" s="9">
        <v>129</v>
      </c>
      <c r="L2211" s="9">
        <v>90</v>
      </c>
      <c r="M2211" s="9">
        <v>16.61</v>
      </c>
      <c r="N2211" s="9">
        <v>80</v>
      </c>
      <c r="O2211" s="9" t="s">
        <v>92</v>
      </c>
      <c r="P2211" s="9">
        <v>1</v>
      </c>
    </row>
    <row r="2212" spans="1:16" ht="15.75" customHeight="1" x14ac:dyDescent="0.2">
      <c r="A2212" s="9">
        <v>0</v>
      </c>
      <c r="B2212" s="9">
        <v>52</v>
      </c>
      <c r="C2212" s="9">
        <v>1</v>
      </c>
      <c r="D2212" s="9">
        <v>0</v>
      </c>
      <c r="E2212" s="9">
        <v>0</v>
      </c>
      <c r="F2212" s="9">
        <v>0</v>
      </c>
      <c r="G2212" s="9">
        <v>0</v>
      </c>
      <c r="H2212" s="9">
        <v>0</v>
      </c>
      <c r="I2212" s="9">
        <v>0</v>
      </c>
      <c r="J2212" s="9">
        <v>234</v>
      </c>
      <c r="K2212" s="9">
        <v>130</v>
      </c>
      <c r="L2212" s="9">
        <v>75</v>
      </c>
      <c r="M2212" s="9">
        <v>28.35</v>
      </c>
      <c r="N2212" s="9">
        <v>82</v>
      </c>
      <c r="O2212" s="9">
        <v>72</v>
      </c>
      <c r="P2212" s="9">
        <v>0</v>
      </c>
    </row>
    <row r="2213" spans="1:16" ht="15.75" customHeight="1" x14ac:dyDescent="0.2">
      <c r="A2213" s="9">
        <v>1</v>
      </c>
      <c r="B2213" s="9">
        <v>41</v>
      </c>
      <c r="C2213" s="9">
        <v>3</v>
      </c>
      <c r="D2213" s="9">
        <v>0</v>
      </c>
      <c r="E2213" s="9">
        <v>0</v>
      </c>
      <c r="F2213" s="9">
        <v>0</v>
      </c>
      <c r="G2213" s="9">
        <v>0</v>
      </c>
      <c r="H2213" s="9">
        <v>1</v>
      </c>
      <c r="I2213" s="9">
        <v>0</v>
      </c>
      <c r="J2213" s="9">
        <v>230</v>
      </c>
      <c r="K2213" s="9">
        <v>150</v>
      </c>
      <c r="L2213" s="9">
        <v>101</v>
      </c>
      <c r="M2213" s="9">
        <v>28.54</v>
      </c>
      <c r="N2213" s="9">
        <v>75</v>
      </c>
      <c r="O2213" s="9">
        <v>65</v>
      </c>
      <c r="P2213" s="9">
        <v>0</v>
      </c>
    </row>
    <row r="2214" spans="1:16" ht="15.75" customHeight="1" x14ac:dyDescent="0.2">
      <c r="A2214" s="9">
        <v>0</v>
      </c>
      <c r="B2214" s="9">
        <v>48</v>
      </c>
      <c r="C2214" s="9">
        <v>1</v>
      </c>
      <c r="D2214" s="9">
        <v>1</v>
      </c>
      <c r="E2214" s="9">
        <v>35</v>
      </c>
      <c r="F2214" s="9">
        <v>0</v>
      </c>
      <c r="G2214" s="9">
        <v>0</v>
      </c>
      <c r="H2214" s="9">
        <v>1</v>
      </c>
      <c r="I2214" s="9">
        <v>0</v>
      </c>
      <c r="J2214" s="9">
        <v>174</v>
      </c>
      <c r="K2214" s="9">
        <v>154</v>
      </c>
      <c r="L2214" s="9">
        <v>84</v>
      </c>
      <c r="M2214" s="9">
        <v>31.76</v>
      </c>
      <c r="N2214" s="9">
        <v>72</v>
      </c>
      <c r="O2214" s="9">
        <v>90</v>
      </c>
      <c r="P2214" s="9">
        <v>0</v>
      </c>
    </row>
    <row r="2215" spans="1:16" ht="15.75" customHeight="1" x14ac:dyDescent="0.2">
      <c r="A2215" s="9">
        <v>1</v>
      </c>
      <c r="B2215" s="9">
        <v>62</v>
      </c>
      <c r="C2215" s="9">
        <v>1</v>
      </c>
      <c r="D2215" s="9">
        <v>1</v>
      </c>
      <c r="E2215" s="9">
        <v>20</v>
      </c>
      <c r="F2215" s="9">
        <v>0</v>
      </c>
      <c r="G2215" s="9">
        <v>0</v>
      </c>
      <c r="H2215" s="9">
        <v>0</v>
      </c>
      <c r="I2215" s="9">
        <v>0</v>
      </c>
      <c r="J2215" s="9">
        <v>295</v>
      </c>
      <c r="K2215" s="9">
        <v>139</v>
      </c>
      <c r="L2215" s="9">
        <v>80</v>
      </c>
      <c r="M2215" s="9">
        <v>21.28</v>
      </c>
      <c r="N2215" s="9">
        <v>63</v>
      </c>
      <c r="O2215" s="9">
        <v>97</v>
      </c>
      <c r="P2215" s="9">
        <v>0</v>
      </c>
    </row>
    <row r="2216" spans="1:16" ht="15.75" customHeight="1" x14ac:dyDescent="0.2">
      <c r="A2216" s="9">
        <v>0</v>
      </c>
      <c r="B2216" s="9">
        <v>53</v>
      </c>
      <c r="C2216" s="9">
        <v>4</v>
      </c>
      <c r="D2216" s="9">
        <v>0</v>
      </c>
      <c r="E2216" s="9">
        <v>0</v>
      </c>
      <c r="F2216" s="9">
        <v>0</v>
      </c>
      <c r="G2216" s="9">
        <v>0</v>
      </c>
      <c r="H2216" s="9">
        <v>1</v>
      </c>
      <c r="I2216" s="9">
        <v>0</v>
      </c>
      <c r="J2216" s="9">
        <v>243</v>
      </c>
      <c r="K2216" s="9">
        <v>188.5</v>
      </c>
      <c r="L2216" s="9">
        <v>106.5</v>
      </c>
      <c r="M2216" s="9">
        <v>29.82</v>
      </c>
      <c r="N2216" s="9">
        <v>68</v>
      </c>
      <c r="O2216" s="9">
        <v>70</v>
      </c>
      <c r="P2216" s="9">
        <v>0</v>
      </c>
    </row>
    <row r="2217" spans="1:16" ht="15.75" customHeight="1" x14ac:dyDescent="0.2">
      <c r="A2217" s="9">
        <v>1</v>
      </c>
      <c r="B2217" s="9">
        <v>60</v>
      </c>
      <c r="C2217" s="9">
        <v>1</v>
      </c>
      <c r="D2217" s="9">
        <v>1</v>
      </c>
      <c r="E2217" s="9">
        <v>20</v>
      </c>
      <c r="F2217" s="9">
        <v>0</v>
      </c>
      <c r="G2217" s="9">
        <v>0</v>
      </c>
      <c r="H2217" s="9">
        <v>0</v>
      </c>
      <c r="I2217" s="9">
        <v>0</v>
      </c>
      <c r="J2217" s="9">
        <v>260</v>
      </c>
      <c r="K2217" s="9">
        <v>127.5</v>
      </c>
      <c r="L2217" s="9">
        <v>72.5</v>
      </c>
      <c r="M2217" s="9">
        <v>25.06</v>
      </c>
      <c r="N2217" s="9">
        <v>65</v>
      </c>
      <c r="O2217" s="9">
        <v>75</v>
      </c>
      <c r="P2217" s="9">
        <v>1</v>
      </c>
    </row>
    <row r="2218" spans="1:16" ht="15.75" customHeight="1" x14ac:dyDescent="0.2">
      <c r="A2218" s="9">
        <v>1</v>
      </c>
      <c r="B2218" s="9">
        <v>45</v>
      </c>
      <c r="C2218" s="9">
        <v>4</v>
      </c>
      <c r="D2218" s="9">
        <v>1</v>
      </c>
      <c r="E2218" s="9">
        <v>20</v>
      </c>
      <c r="F2218" s="9">
        <v>0</v>
      </c>
      <c r="G2218" s="9">
        <v>0</v>
      </c>
      <c r="H2218" s="9">
        <v>0</v>
      </c>
      <c r="I2218" s="9">
        <v>0</v>
      </c>
      <c r="J2218" s="9">
        <v>202</v>
      </c>
      <c r="K2218" s="9">
        <v>99</v>
      </c>
      <c r="L2218" s="9">
        <v>76</v>
      </c>
      <c r="M2218" s="9">
        <v>24.61</v>
      </c>
      <c r="N2218" s="9">
        <v>94</v>
      </c>
      <c r="O2218" s="9" t="s">
        <v>92</v>
      </c>
      <c r="P2218" s="9">
        <v>0</v>
      </c>
    </row>
    <row r="2219" spans="1:16" ht="15.75" customHeight="1" x14ac:dyDescent="0.2">
      <c r="A2219" s="9">
        <v>1</v>
      </c>
      <c r="B2219" s="9">
        <v>39</v>
      </c>
      <c r="C2219" s="9">
        <v>1</v>
      </c>
      <c r="D2219" s="9">
        <v>1</v>
      </c>
      <c r="E2219" s="9">
        <v>20</v>
      </c>
      <c r="F2219" s="9">
        <v>0</v>
      </c>
      <c r="G2219" s="9">
        <v>0</v>
      </c>
      <c r="H2219" s="9">
        <v>0</v>
      </c>
      <c r="I2219" s="9">
        <v>1</v>
      </c>
      <c r="J2219" s="9">
        <v>195</v>
      </c>
      <c r="K2219" s="9">
        <v>106</v>
      </c>
      <c r="L2219" s="9">
        <v>80</v>
      </c>
      <c r="M2219" s="9">
        <v>23.57</v>
      </c>
      <c r="N2219" s="9">
        <v>85</v>
      </c>
      <c r="O2219" s="9">
        <v>132</v>
      </c>
      <c r="P2219" s="9">
        <v>0</v>
      </c>
    </row>
    <row r="2220" spans="1:16" ht="15.75" customHeight="1" x14ac:dyDescent="0.2">
      <c r="A2220" s="9">
        <v>1</v>
      </c>
      <c r="B2220" s="9">
        <v>43</v>
      </c>
      <c r="C2220" s="9">
        <v>2</v>
      </c>
      <c r="D2220" s="9">
        <v>1</v>
      </c>
      <c r="E2220" s="9">
        <v>20</v>
      </c>
      <c r="F2220" s="9">
        <v>0</v>
      </c>
      <c r="G2220" s="9">
        <v>0</v>
      </c>
      <c r="H2220" s="9">
        <v>0</v>
      </c>
      <c r="I2220" s="9">
        <v>0</v>
      </c>
      <c r="J2220" s="9">
        <v>226</v>
      </c>
      <c r="K2220" s="9">
        <v>132.5</v>
      </c>
      <c r="L2220" s="9">
        <v>85</v>
      </c>
      <c r="M2220" s="9">
        <v>26.64</v>
      </c>
      <c r="N2220" s="9">
        <v>72</v>
      </c>
      <c r="O2220" s="9">
        <v>58</v>
      </c>
      <c r="P2220" s="9">
        <v>0</v>
      </c>
    </row>
    <row r="2221" spans="1:16" ht="15.75" customHeight="1" x14ac:dyDescent="0.2">
      <c r="A2221" s="9">
        <v>0</v>
      </c>
      <c r="B2221" s="9">
        <v>34</v>
      </c>
      <c r="C2221" s="9">
        <v>2</v>
      </c>
      <c r="D2221" s="9">
        <v>1</v>
      </c>
      <c r="E2221" s="9">
        <v>40</v>
      </c>
      <c r="F2221" s="9">
        <v>0</v>
      </c>
      <c r="G2221" s="9">
        <v>0</v>
      </c>
      <c r="H2221" s="9">
        <v>0</v>
      </c>
      <c r="I2221" s="9">
        <v>0</v>
      </c>
      <c r="J2221" s="9">
        <v>184</v>
      </c>
      <c r="K2221" s="9">
        <v>118</v>
      </c>
      <c r="L2221" s="9">
        <v>77</v>
      </c>
      <c r="M2221" s="9">
        <v>25.56</v>
      </c>
      <c r="N2221" s="9">
        <v>86</v>
      </c>
      <c r="O2221" s="9" t="s">
        <v>92</v>
      </c>
      <c r="P2221" s="9">
        <v>0</v>
      </c>
    </row>
    <row r="2222" spans="1:16" ht="15.75" customHeight="1" x14ac:dyDescent="0.2">
      <c r="A2222" s="9">
        <v>1</v>
      </c>
      <c r="B2222" s="9">
        <v>42</v>
      </c>
      <c r="C2222" s="9">
        <v>1</v>
      </c>
      <c r="D2222" s="9">
        <v>1</v>
      </c>
      <c r="E2222" s="9">
        <v>20</v>
      </c>
      <c r="F2222" s="9">
        <v>0</v>
      </c>
      <c r="G2222" s="9">
        <v>0</v>
      </c>
      <c r="H2222" s="9">
        <v>0</v>
      </c>
      <c r="I2222" s="9">
        <v>0</v>
      </c>
      <c r="J2222" s="9">
        <v>182</v>
      </c>
      <c r="K2222" s="9">
        <v>120</v>
      </c>
      <c r="L2222" s="9">
        <v>83</v>
      </c>
      <c r="M2222" s="9">
        <v>27.26</v>
      </c>
      <c r="N2222" s="9">
        <v>85</v>
      </c>
      <c r="O2222" s="9">
        <v>87</v>
      </c>
      <c r="P2222" s="9">
        <v>0</v>
      </c>
    </row>
    <row r="2223" spans="1:16" ht="15.75" customHeight="1" x14ac:dyDescent="0.2">
      <c r="A2223" s="9">
        <v>1</v>
      </c>
      <c r="B2223" s="9">
        <v>60</v>
      </c>
      <c r="C2223" s="9">
        <v>1</v>
      </c>
      <c r="D2223" s="9">
        <v>1</v>
      </c>
      <c r="E2223" s="9">
        <v>30</v>
      </c>
      <c r="F2223" s="9">
        <v>0</v>
      </c>
      <c r="G2223" s="9">
        <v>0</v>
      </c>
      <c r="H2223" s="9">
        <v>0</v>
      </c>
      <c r="I2223" s="9">
        <v>0</v>
      </c>
      <c r="J2223" s="9">
        <v>288</v>
      </c>
      <c r="K2223" s="9">
        <v>122.5</v>
      </c>
      <c r="L2223" s="9">
        <v>68.5</v>
      </c>
      <c r="M2223" s="9">
        <v>22.13</v>
      </c>
      <c r="N2223" s="9">
        <v>80</v>
      </c>
      <c r="O2223" s="9">
        <v>88</v>
      </c>
      <c r="P2223" s="9">
        <v>0</v>
      </c>
    </row>
    <row r="2224" spans="1:16" ht="15.75" customHeight="1" x14ac:dyDescent="0.2">
      <c r="A2224" s="9">
        <v>0</v>
      </c>
      <c r="B2224" s="9">
        <v>65</v>
      </c>
      <c r="C2224" s="9">
        <v>4</v>
      </c>
      <c r="D2224" s="9">
        <v>1</v>
      </c>
      <c r="E2224" s="9">
        <v>1</v>
      </c>
      <c r="F2224" s="9">
        <v>0</v>
      </c>
      <c r="G2224" s="9">
        <v>0</v>
      </c>
      <c r="H2224" s="9">
        <v>1</v>
      </c>
      <c r="I2224" s="9">
        <v>0</v>
      </c>
      <c r="J2224" s="9">
        <v>322</v>
      </c>
      <c r="K2224" s="9">
        <v>165</v>
      </c>
      <c r="L2224" s="9">
        <v>95</v>
      </c>
      <c r="M2224" s="9">
        <v>22.84</v>
      </c>
      <c r="N2224" s="9">
        <v>80</v>
      </c>
      <c r="O2224" s="9">
        <v>81</v>
      </c>
      <c r="P2224" s="9">
        <v>0</v>
      </c>
    </row>
    <row r="2225" spans="1:16" ht="15.75" customHeight="1" x14ac:dyDescent="0.2">
      <c r="A2225" s="9">
        <v>0</v>
      </c>
      <c r="B2225" s="9">
        <v>45</v>
      </c>
      <c r="C2225" s="9">
        <v>1</v>
      </c>
      <c r="D2225" s="9">
        <v>1</v>
      </c>
      <c r="E2225" s="9">
        <v>10</v>
      </c>
      <c r="F2225" s="9">
        <v>0</v>
      </c>
      <c r="G2225" s="9">
        <v>0</v>
      </c>
      <c r="H2225" s="9">
        <v>0</v>
      </c>
      <c r="I2225" s="9">
        <v>0</v>
      </c>
      <c r="J2225" s="9">
        <v>230</v>
      </c>
      <c r="K2225" s="9">
        <v>116</v>
      </c>
      <c r="L2225" s="9">
        <v>75</v>
      </c>
      <c r="M2225" s="9">
        <v>21.35</v>
      </c>
      <c r="N2225" s="9">
        <v>92</v>
      </c>
      <c r="O2225" s="9">
        <v>77</v>
      </c>
      <c r="P2225" s="9">
        <v>0</v>
      </c>
    </row>
    <row r="2226" spans="1:16" ht="15.75" customHeight="1" x14ac:dyDescent="0.2">
      <c r="A2226" s="9">
        <v>0</v>
      </c>
      <c r="B2226" s="9">
        <v>38</v>
      </c>
      <c r="C2226" s="9">
        <v>2</v>
      </c>
      <c r="D2226" s="9">
        <v>1</v>
      </c>
      <c r="E2226" s="9">
        <v>10</v>
      </c>
      <c r="F2226" s="9">
        <v>0</v>
      </c>
      <c r="G2226" s="9">
        <v>0</v>
      </c>
      <c r="H2226" s="9">
        <v>0</v>
      </c>
      <c r="I2226" s="9">
        <v>0</v>
      </c>
      <c r="J2226" s="9">
        <v>309</v>
      </c>
      <c r="K2226" s="9">
        <v>113</v>
      </c>
      <c r="L2226" s="9">
        <v>68</v>
      </c>
      <c r="M2226" s="9">
        <v>21.35</v>
      </c>
      <c r="N2226" s="9">
        <v>60</v>
      </c>
      <c r="O2226" s="9">
        <v>75</v>
      </c>
      <c r="P2226" s="9">
        <v>1</v>
      </c>
    </row>
    <row r="2227" spans="1:16" ht="15.75" customHeight="1" x14ac:dyDescent="0.2">
      <c r="A2227" s="9">
        <v>1</v>
      </c>
      <c r="B2227" s="9">
        <v>38</v>
      </c>
      <c r="C2227" s="9">
        <v>4</v>
      </c>
      <c r="D2227" s="9">
        <v>0</v>
      </c>
      <c r="E2227" s="9">
        <v>0</v>
      </c>
      <c r="F2227" s="9">
        <v>0</v>
      </c>
      <c r="G2227" s="9">
        <v>0</v>
      </c>
      <c r="H2227" s="9">
        <v>0</v>
      </c>
      <c r="I2227" s="9">
        <v>0</v>
      </c>
      <c r="J2227" s="9">
        <v>240</v>
      </c>
      <c r="K2227" s="9">
        <v>122.5</v>
      </c>
      <c r="L2227" s="9">
        <v>80</v>
      </c>
      <c r="M2227" s="9">
        <v>23.97</v>
      </c>
      <c r="N2227" s="9">
        <v>60</v>
      </c>
      <c r="O2227" s="9">
        <v>43</v>
      </c>
      <c r="P2227" s="9">
        <v>0</v>
      </c>
    </row>
    <row r="2228" spans="1:16" ht="15.75" customHeight="1" x14ac:dyDescent="0.2">
      <c r="A2228" s="9">
        <v>0</v>
      </c>
      <c r="B2228" s="9">
        <v>59</v>
      </c>
      <c r="C2228" s="9">
        <v>1</v>
      </c>
      <c r="D2228" s="9">
        <v>0</v>
      </c>
      <c r="E2228" s="9">
        <v>0</v>
      </c>
      <c r="F2228" s="9">
        <v>0</v>
      </c>
      <c r="G2228" s="9">
        <v>0</v>
      </c>
      <c r="H2228" s="9">
        <v>0</v>
      </c>
      <c r="I2228" s="9">
        <v>0</v>
      </c>
      <c r="J2228" s="9">
        <v>205</v>
      </c>
      <c r="K2228" s="9">
        <v>142.5</v>
      </c>
      <c r="L2228" s="9">
        <v>74.5</v>
      </c>
      <c r="M2228" s="9">
        <v>25.63</v>
      </c>
      <c r="N2228" s="9">
        <v>85</v>
      </c>
      <c r="O2228" s="9">
        <v>83</v>
      </c>
      <c r="P2228" s="9">
        <v>0</v>
      </c>
    </row>
    <row r="2229" spans="1:16" ht="15.75" customHeight="1" x14ac:dyDescent="0.2">
      <c r="A2229" s="9">
        <v>0</v>
      </c>
      <c r="B2229" s="9">
        <v>55</v>
      </c>
      <c r="C2229" s="9">
        <v>1</v>
      </c>
      <c r="D2229" s="9">
        <v>0</v>
      </c>
      <c r="E2229" s="9">
        <v>0</v>
      </c>
      <c r="F2229" s="9">
        <v>0</v>
      </c>
      <c r="G2229" s="9">
        <v>0</v>
      </c>
      <c r="H2229" s="9">
        <v>1</v>
      </c>
      <c r="I2229" s="9">
        <v>0</v>
      </c>
      <c r="J2229" s="9">
        <v>232</v>
      </c>
      <c r="K2229" s="9">
        <v>170</v>
      </c>
      <c r="L2229" s="9">
        <v>92</v>
      </c>
      <c r="M2229" s="9">
        <v>26.09</v>
      </c>
      <c r="N2229" s="9">
        <v>96</v>
      </c>
      <c r="O2229" s="9">
        <v>74</v>
      </c>
      <c r="P2229" s="9">
        <v>1</v>
      </c>
    </row>
    <row r="2230" spans="1:16" ht="15.75" customHeight="1" x14ac:dyDescent="0.2">
      <c r="A2230" s="9">
        <v>1</v>
      </c>
      <c r="B2230" s="9">
        <v>62</v>
      </c>
      <c r="C2230" s="9">
        <v>2</v>
      </c>
      <c r="D2230" s="9">
        <v>0</v>
      </c>
      <c r="E2230" s="9">
        <v>0</v>
      </c>
      <c r="F2230" s="9">
        <v>0</v>
      </c>
      <c r="G2230" s="9">
        <v>0</v>
      </c>
      <c r="H2230" s="9">
        <v>0</v>
      </c>
      <c r="I2230" s="9">
        <v>0</v>
      </c>
      <c r="J2230" s="9">
        <v>193</v>
      </c>
      <c r="K2230" s="9">
        <v>132.5</v>
      </c>
      <c r="L2230" s="9">
        <v>80</v>
      </c>
      <c r="M2230" s="9">
        <v>27.2</v>
      </c>
      <c r="N2230" s="9">
        <v>70</v>
      </c>
      <c r="O2230" s="9">
        <v>78</v>
      </c>
      <c r="P2230" s="9">
        <v>0</v>
      </c>
    </row>
    <row r="2231" spans="1:16" ht="15.75" customHeight="1" x14ac:dyDescent="0.2">
      <c r="A2231" s="9">
        <v>0</v>
      </c>
      <c r="B2231" s="9">
        <v>37</v>
      </c>
      <c r="C2231" s="9">
        <v>2</v>
      </c>
      <c r="D2231" s="9">
        <v>1</v>
      </c>
      <c r="E2231" s="9">
        <v>43</v>
      </c>
      <c r="F2231" s="9">
        <v>0</v>
      </c>
      <c r="G2231" s="9">
        <v>0</v>
      </c>
      <c r="H2231" s="9">
        <v>0</v>
      </c>
      <c r="I2231" s="9">
        <v>0</v>
      </c>
      <c r="J2231" s="9">
        <v>167</v>
      </c>
      <c r="K2231" s="9">
        <v>118</v>
      </c>
      <c r="L2231" s="9">
        <v>76</v>
      </c>
      <c r="M2231" s="9">
        <v>19.61</v>
      </c>
      <c r="N2231" s="9">
        <v>65</v>
      </c>
      <c r="O2231" s="9">
        <v>67</v>
      </c>
      <c r="P2231" s="9">
        <v>0</v>
      </c>
    </row>
    <row r="2232" spans="1:16" ht="15.75" customHeight="1" x14ac:dyDescent="0.2">
      <c r="A2232" s="9">
        <v>1</v>
      </c>
      <c r="B2232" s="9">
        <v>38</v>
      </c>
      <c r="C2232" s="9">
        <v>3</v>
      </c>
      <c r="D2232" s="9">
        <v>1</v>
      </c>
      <c r="E2232" s="9">
        <v>20</v>
      </c>
      <c r="F2232" s="9">
        <v>0</v>
      </c>
      <c r="G2232" s="9">
        <v>0</v>
      </c>
      <c r="H2232" s="9">
        <v>0</v>
      </c>
      <c r="I2232" s="9">
        <v>0</v>
      </c>
      <c r="J2232" s="9">
        <v>238</v>
      </c>
      <c r="K2232" s="9">
        <v>119</v>
      </c>
      <c r="L2232" s="9">
        <v>83.5</v>
      </c>
      <c r="M2232" s="9">
        <v>24.18</v>
      </c>
      <c r="N2232" s="9">
        <v>68</v>
      </c>
      <c r="O2232" s="9">
        <v>71</v>
      </c>
      <c r="P2232" s="9">
        <v>0</v>
      </c>
    </row>
    <row r="2233" spans="1:16" ht="15.75" customHeight="1" x14ac:dyDescent="0.2">
      <c r="A2233" s="9">
        <v>1</v>
      </c>
      <c r="B2233" s="9">
        <v>52</v>
      </c>
      <c r="C2233" s="9">
        <v>4</v>
      </c>
      <c r="D2233" s="9">
        <v>0</v>
      </c>
      <c r="E2233" s="9">
        <v>0</v>
      </c>
      <c r="F2233" s="9">
        <v>0</v>
      </c>
      <c r="G2233" s="9">
        <v>0</v>
      </c>
      <c r="H2233" s="9">
        <v>0</v>
      </c>
      <c r="I2233" s="9">
        <v>0</v>
      </c>
      <c r="J2233" s="9">
        <v>285</v>
      </c>
      <c r="K2233" s="9">
        <v>110</v>
      </c>
      <c r="L2233" s="9">
        <v>79</v>
      </c>
      <c r="M2233" s="9">
        <v>23.41</v>
      </c>
      <c r="N2233" s="9">
        <v>67</v>
      </c>
      <c r="O2233" s="9">
        <v>65</v>
      </c>
      <c r="P2233" s="9">
        <v>0</v>
      </c>
    </row>
    <row r="2234" spans="1:16" ht="15.75" customHeight="1" x14ac:dyDescent="0.2">
      <c r="A2234" s="9">
        <v>0</v>
      </c>
      <c r="B2234" s="9">
        <v>45</v>
      </c>
      <c r="C2234" s="9">
        <v>4</v>
      </c>
      <c r="D2234" s="9">
        <v>1</v>
      </c>
      <c r="E2234" s="9">
        <v>15</v>
      </c>
      <c r="F2234" s="9">
        <v>0</v>
      </c>
      <c r="G2234" s="9">
        <v>0</v>
      </c>
      <c r="H2234" s="9">
        <v>0</v>
      </c>
      <c r="I2234" s="9">
        <v>0</v>
      </c>
      <c r="J2234" s="9">
        <v>239</v>
      </c>
      <c r="K2234" s="9">
        <v>112</v>
      </c>
      <c r="L2234" s="9">
        <v>70</v>
      </c>
      <c r="M2234" s="9">
        <v>23.48</v>
      </c>
      <c r="N2234" s="9">
        <v>68</v>
      </c>
      <c r="O2234" s="9">
        <v>95</v>
      </c>
      <c r="P2234" s="9">
        <v>0</v>
      </c>
    </row>
    <row r="2235" spans="1:16" ht="15.75" customHeight="1" x14ac:dyDescent="0.2">
      <c r="A2235" s="9">
        <v>0</v>
      </c>
      <c r="B2235" s="9">
        <v>41</v>
      </c>
      <c r="C2235" s="9">
        <v>2</v>
      </c>
      <c r="D2235" s="9">
        <v>1</v>
      </c>
      <c r="E2235" s="9">
        <v>15</v>
      </c>
      <c r="F2235" s="9">
        <v>0</v>
      </c>
      <c r="G2235" s="9">
        <v>0</v>
      </c>
      <c r="H2235" s="9">
        <v>0</v>
      </c>
      <c r="I2235" s="9">
        <v>0</v>
      </c>
      <c r="J2235" s="9">
        <v>235</v>
      </c>
      <c r="K2235" s="9">
        <v>107.5</v>
      </c>
      <c r="L2235" s="9">
        <v>68</v>
      </c>
      <c r="M2235" s="9">
        <v>21.1</v>
      </c>
      <c r="N2235" s="9">
        <v>80</v>
      </c>
      <c r="O2235" s="9">
        <v>113</v>
      </c>
      <c r="P2235" s="9">
        <v>0</v>
      </c>
    </row>
    <row r="2236" spans="1:16" ht="15.75" customHeight="1" x14ac:dyDescent="0.2">
      <c r="A2236" s="9">
        <v>1</v>
      </c>
      <c r="B2236" s="9">
        <v>52</v>
      </c>
      <c r="C2236" s="9">
        <v>1</v>
      </c>
      <c r="D2236" s="9">
        <v>0</v>
      </c>
      <c r="E2236" s="9">
        <v>0</v>
      </c>
      <c r="F2236" s="9">
        <v>0</v>
      </c>
      <c r="G2236" s="9">
        <v>0</v>
      </c>
      <c r="H2236" s="9">
        <v>0</v>
      </c>
      <c r="I2236" s="9">
        <v>1</v>
      </c>
      <c r="J2236" s="9">
        <v>219</v>
      </c>
      <c r="K2236" s="9">
        <v>125</v>
      </c>
      <c r="L2236" s="9">
        <v>82</v>
      </c>
      <c r="M2236" s="9">
        <v>24.06</v>
      </c>
      <c r="N2236" s="9">
        <v>73</v>
      </c>
      <c r="O2236" s="9">
        <v>173</v>
      </c>
      <c r="P2236" s="9">
        <v>1</v>
      </c>
    </row>
    <row r="2237" spans="1:16" ht="15.75" customHeight="1" x14ac:dyDescent="0.2">
      <c r="A2237" s="9">
        <v>1</v>
      </c>
      <c r="B2237" s="9">
        <v>59</v>
      </c>
      <c r="C2237" s="9">
        <v>1</v>
      </c>
      <c r="D2237" s="9">
        <v>1</v>
      </c>
      <c r="E2237" s="9">
        <v>20</v>
      </c>
      <c r="F2237" s="9">
        <v>0</v>
      </c>
      <c r="G2237" s="9">
        <v>0</v>
      </c>
      <c r="H2237" s="9">
        <v>0</v>
      </c>
      <c r="I2237" s="9">
        <v>0</v>
      </c>
      <c r="J2237" s="9">
        <v>207</v>
      </c>
      <c r="K2237" s="9">
        <v>111.5</v>
      </c>
      <c r="L2237" s="9">
        <v>67</v>
      </c>
      <c r="M2237" s="9">
        <v>20.12</v>
      </c>
      <c r="N2237" s="9">
        <v>55</v>
      </c>
      <c r="O2237" s="9">
        <v>84</v>
      </c>
      <c r="P2237" s="9">
        <v>0</v>
      </c>
    </row>
    <row r="2238" spans="1:16" ht="15.75" customHeight="1" x14ac:dyDescent="0.2">
      <c r="A2238" s="9">
        <v>0</v>
      </c>
      <c r="B2238" s="9">
        <v>53</v>
      </c>
      <c r="C2238" s="9">
        <v>3</v>
      </c>
      <c r="D2238" s="9">
        <v>0</v>
      </c>
      <c r="E2238" s="9">
        <v>0</v>
      </c>
      <c r="F2238" s="9">
        <v>0</v>
      </c>
      <c r="G2238" s="9">
        <v>0</v>
      </c>
      <c r="H2238" s="9">
        <v>0</v>
      </c>
      <c r="I2238" s="9">
        <v>0</v>
      </c>
      <c r="J2238" s="9">
        <v>260</v>
      </c>
      <c r="K2238" s="9">
        <v>139</v>
      </c>
      <c r="L2238" s="9">
        <v>80</v>
      </c>
      <c r="M2238" s="9">
        <v>20.309999999999999</v>
      </c>
      <c r="N2238" s="9">
        <v>72</v>
      </c>
      <c r="O2238" s="9">
        <v>76</v>
      </c>
      <c r="P2238" s="9">
        <v>0</v>
      </c>
    </row>
    <row r="2239" spans="1:16" ht="15.75" customHeight="1" x14ac:dyDescent="0.2">
      <c r="A2239" s="9">
        <v>0</v>
      </c>
      <c r="B2239" s="9">
        <v>48</v>
      </c>
      <c r="C2239" s="9">
        <v>1</v>
      </c>
      <c r="D2239" s="9">
        <v>0</v>
      </c>
      <c r="E2239" s="9">
        <v>0</v>
      </c>
      <c r="F2239" s="9">
        <v>0</v>
      </c>
      <c r="G2239" s="9">
        <v>0</v>
      </c>
      <c r="H2239" s="9">
        <v>1</v>
      </c>
      <c r="I2239" s="9">
        <v>0</v>
      </c>
      <c r="J2239" s="9">
        <v>246</v>
      </c>
      <c r="K2239" s="9">
        <v>165</v>
      </c>
      <c r="L2239" s="9">
        <v>84</v>
      </c>
      <c r="M2239" s="9">
        <v>27.6</v>
      </c>
      <c r="N2239" s="9">
        <v>122</v>
      </c>
      <c r="O2239" s="9">
        <v>73</v>
      </c>
      <c r="P2239" s="9">
        <v>0</v>
      </c>
    </row>
    <row r="2240" spans="1:16" ht="15.75" customHeight="1" x14ac:dyDescent="0.2">
      <c r="A2240" s="9">
        <v>1</v>
      </c>
      <c r="B2240" s="9">
        <v>54</v>
      </c>
      <c r="C2240" s="9">
        <v>3</v>
      </c>
      <c r="D2240" s="9">
        <v>1</v>
      </c>
      <c r="E2240" s="9">
        <v>43</v>
      </c>
      <c r="F2240" s="9">
        <v>0</v>
      </c>
      <c r="G2240" s="9">
        <v>0</v>
      </c>
      <c r="H2240" s="9">
        <v>0</v>
      </c>
      <c r="I2240" s="9">
        <v>0</v>
      </c>
      <c r="J2240" s="9">
        <v>288</v>
      </c>
      <c r="K2240" s="9">
        <v>145</v>
      </c>
      <c r="L2240" s="9">
        <v>92.5</v>
      </c>
      <c r="M2240" s="9">
        <v>26.2</v>
      </c>
      <c r="N2240" s="9">
        <v>72</v>
      </c>
      <c r="O2240" s="9">
        <v>98</v>
      </c>
      <c r="P2240" s="9">
        <v>1</v>
      </c>
    </row>
    <row r="2241" spans="1:16" ht="15.75" customHeight="1" x14ac:dyDescent="0.2">
      <c r="A2241" s="9">
        <v>1</v>
      </c>
      <c r="B2241" s="9">
        <v>39</v>
      </c>
      <c r="C2241" s="9">
        <v>4</v>
      </c>
      <c r="D2241" s="9">
        <v>1</v>
      </c>
      <c r="E2241" s="9">
        <v>30</v>
      </c>
      <c r="F2241" s="9">
        <v>0</v>
      </c>
      <c r="G2241" s="9">
        <v>0</v>
      </c>
      <c r="H2241" s="9">
        <v>0</v>
      </c>
      <c r="I2241" s="9">
        <v>0</v>
      </c>
      <c r="J2241" s="9">
        <v>255</v>
      </c>
      <c r="K2241" s="9">
        <v>108</v>
      </c>
      <c r="L2241" s="9">
        <v>75</v>
      </c>
      <c r="M2241" s="9">
        <v>23.9</v>
      </c>
      <c r="N2241" s="9">
        <v>67</v>
      </c>
      <c r="O2241" s="9">
        <v>70</v>
      </c>
      <c r="P2241" s="9">
        <v>0</v>
      </c>
    </row>
    <row r="2242" spans="1:16" ht="15.75" customHeight="1" x14ac:dyDescent="0.2">
      <c r="A2242" s="9">
        <v>1</v>
      </c>
      <c r="B2242" s="9">
        <v>46</v>
      </c>
      <c r="C2242" s="9">
        <v>2</v>
      </c>
      <c r="D2242" s="9">
        <v>0</v>
      </c>
      <c r="E2242" s="9">
        <v>0</v>
      </c>
      <c r="F2242" s="9">
        <v>0</v>
      </c>
      <c r="G2242" s="9">
        <v>0</v>
      </c>
      <c r="H2242" s="9">
        <v>0</v>
      </c>
      <c r="I2242" s="9">
        <v>0</v>
      </c>
      <c r="J2242" s="9">
        <v>270</v>
      </c>
      <c r="K2242" s="9">
        <v>138</v>
      </c>
      <c r="L2242" s="9">
        <v>97</v>
      </c>
      <c r="M2242" s="9">
        <v>33.79</v>
      </c>
      <c r="N2242" s="9">
        <v>90</v>
      </c>
      <c r="O2242" s="9">
        <v>65</v>
      </c>
      <c r="P2242" s="9">
        <v>0</v>
      </c>
    </row>
    <row r="2243" spans="1:16" ht="15.75" customHeight="1" x14ac:dyDescent="0.2">
      <c r="A2243" s="9">
        <v>1</v>
      </c>
      <c r="B2243" s="9">
        <v>45</v>
      </c>
      <c r="C2243" s="9">
        <v>2</v>
      </c>
      <c r="D2243" s="9">
        <v>1</v>
      </c>
      <c r="E2243" s="9">
        <v>20</v>
      </c>
      <c r="F2243" s="9">
        <v>0</v>
      </c>
      <c r="G2243" s="9">
        <v>0</v>
      </c>
      <c r="H2243" s="9">
        <v>0</v>
      </c>
      <c r="I2243" s="9">
        <v>0</v>
      </c>
      <c r="J2243" s="9">
        <v>239</v>
      </c>
      <c r="K2243" s="9">
        <v>116</v>
      </c>
      <c r="L2243" s="9">
        <v>68</v>
      </c>
      <c r="M2243" s="9">
        <v>26</v>
      </c>
      <c r="N2243" s="9">
        <v>78</v>
      </c>
      <c r="O2243" s="9">
        <v>79</v>
      </c>
      <c r="P2243" s="9">
        <v>0</v>
      </c>
    </row>
    <row r="2244" spans="1:16" ht="15.75" customHeight="1" x14ac:dyDescent="0.2">
      <c r="A2244" s="9">
        <v>0</v>
      </c>
      <c r="B2244" s="9">
        <v>50</v>
      </c>
      <c r="C2244" s="9">
        <v>2</v>
      </c>
      <c r="D2244" s="9">
        <v>1</v>
      </c>
      <c r="E2244" s="9">
        <v>20</v>
      </c>
      <c r="F2244" s="9">
        <v>0</v>
      </c>
      <c r="G2244" s="9">
        <v>0</v>
      </c>
      <c r="H2244" s="9">
        <v>0</v>
      </c>
      <c r="I2244" s="9">
        <v>0</v>
      </c>
      <c r="J2244" s="9">
        <v>202</v>
      </c>
      <c r="K2244" s="9">
        <v>138</v>
      </c>
      <c r="L2244" s="9">
        <v>72</v>
      </c>
      <c r="M2244" s="9">
        <v>25.03</v>
      </c>
      <c r="N2244" s="9">
        <v>110</v>
      </c>
      <c r="O2244" s="9">
        <v>98</v>
      </c>
      <c r="P2244" s="9">
        <v>0</v>
      </c>
    </row>
    <row r="2245" spans="1:16" ht="15.75" customHeight="1" x14ac:dyDescent="0.2">
      <c r="A2245" s="9">
        <v>1</v>
      </c>
      <c r="B2245" s="9">
        <v>46</v>
      </c>
      <c r="C2245" s="9">
        <v>4</v>
      </c>
      <c r="D2245" s="9">
        <v>1</v>
      </c>
      <c r="E2245" s="9">
        <v>20</v>
      </c>
      <c r="F2245" s="9">
        <v>0</v>
      </c>
      <c r="G2245" s="9">
        <v>0</v>
      </c>
      <c r="H2245" s="9">
        <v>0</v>
      </c>
      <c r="I2245" s="9">
        <v>0</v>
      </c>
      <c r="J2245" s="9">
        <v>233</v>
      </c>
      <c r="K2245" s="9">
        <v>108</v>
      </c>
      <c r="L2245" s="9">
        <v>74</v>
      </c>
      <c r="M2245" s="9">
        <v>23.97</v>
      </c>
      <c r="N2245" s="9">
        <v>85</v>
      </c>
      <c r="O2245" s="9">
        <v>82</v>
      </c>
      <c r="P2245" s="9">
        <v>0</v>
      </c>
    </row>
    <row r="2246" spans="1:16" ht="15.75" customHeight="1" x14ac:dyDescent="0.2">
      <c r="A2246" s="9">
        <v>0</v>
      </c>
      <c r="B2246" s="9">
        <v>36</v>
      </c>
      <c r="C2246" s="9">
        <v>1</v>
      </c>
      <c r="D2246" s="9">
        <v>0</v>
      </c>
      <c r="E2246" s="9">
        <v>0</v>
      </c>
      <c r="F2246" s="9">
        <v>0</v>
      </c>
      <c r="G2246" s="9">
        <v>0</v>
      </c>
      <c r="H2246" s="9">
        <v>0</v>
      </c>
      <c r="I2246" s="9">
        <v>0</v>
      </c>
      <c r="J2246" s="9">
        <v>200</v>
      </c>
      <c r="K2246" s="9">
        <v>108</v>
      </c>
      <c r="L2246" s="9">
        <v>62</v>
      </c>
      <c r="M2246" s="9">
        <v>20.79</v>
      </c>
      <c r="N2246" s="9">
        <v>75</v>
      </c>
      <c r="O2246" s="9">
        <v>69</v>
      </c>
      <c r="P2246" s="9">
        <v>0</v>
      </c>
    </row>
    <row r="2247" spans="1:16" ht="15.75" customHeight="1" x14ac:dyDescent="0.2">
      <c r="A2247" s="9">
        <v>0</v>
      </c>
      <c r="B2247" s="9">
        <v>53</v>
      </c>
      <c r="C2247" s="9">
        <v>4</v>
      </c>
      <c r="D2247" s="9">
        <v>0</v>
      </c>
      <c r="E2247" s="9">
        <v>0</v>
      </c>
      <c r="F2247" s="9">
        <v>0</v>
      </c>
      <c r="G2247" s="9">
        <v>0</v>
      </c>
      <c r="H2247" s="9">
        <v>1</v>
      </c>
      <c r="I2247" s="9">
        <v>0</v>
      </c>
      <c r="J2247" s="9">
        <v>243</v>
      </c>
      <c r="K2247" s="9">
        <v>164</v>
      </c>
      <c r="L2247" s="9">
        <v>111</v>
      </c>
      <c r="M2247" s="9">
        <v>39.53</v>
      </c>
      <c r="N2247" s="9">
        <v>100</v>
      </c>
      <c r="O2247" s="9">
        <v>70</v>
      </c>
      <c r="P2247" s="9">
        <v>0</v>
      </c>
    </row>
    <row r="2248" spans="1:16" ht="15.75" customHeight="1" x14ac:dyDescent="0.2">
      <c r="A2248" s="9">
        <v>1</v>
      </c>
      <c r="B2248" s="9">
        <v>50</v>
      </c>
      <c r="C2248" s="9">
        <v>4</v>
      </c>
      <c r="D2248" s="9">
        <v>1</v>
      </c>
      <c r="E2248" s="9">
        <v>20</v>
      </c>
      <c r="F2248" s="9">
        <v>0</v>
      </c>
      <c r="G2248" s="9">
        <v>0</v>
      </c>
      <c r="H2248" s="9">
        <v>1</v>
      </c>
      <c r="I2248" s="9">
        <v>0</v>
      </c>
      <c r="J2248" s="9">
        <v>250</v>
      </c>
      <c r="K2248" s="9">
        <v>148</v>
      </c>
      <c r="L2248" s="9">
        <v>108</v>
      </c>
      <c r="M2248" s="9">
        <v>24</v>
      </c>
      <c r="N2248" s="9">
        <v>80</v>
      </c>
      <c r="O2248" s="9">
        <v>86</v>
      </c>
      <c r="P2248" s="9">
        <v>0</v>
      </c>
    </row>
    <row r="2249" spans="1:16" ht="15.75" customHeight="1" x14ac:dyDescent="0.2">
      <c r="A2249" s="9">
        <v>0</v>
      </c>
      <c r="B2249" s="9">
        <v>63</v>
      </c>
      <c r="C2249" s="9">
        <v>1</v>
      </c>
      <c r="D2249" s="9">
        <v>0</v>
      </c>
      <c r="E2249" s="9">
        <v>0</v>
      </c>
      <c r="F2249" s="9">
        <v>0</v>
      </c>
      <c r="G2249" s="9">
        <v>0</v>
      </c>
      <c r="H2249" s="9">
        <v>1</v>
      </c>
      <c r="I2249" s="9">
        <v>0</v>
      </c>
      <c r="J2249" s="9">
        <v>235</v>
      </c>
      <c r="K2249" s="9">
        <v>131.5</v>
      </c>
      <c r="L2249" s="9">
        <v>91</v>
      </c>
      <c r="M2249" s="9">
        <v>24.69</v>
      </c>
      <c r="N2249" s="9">
        <v>80</v>
      </c>
      <c r="O2249" s="9">
        <v>68</v>
      </c>
      <c r="P2249" s="9">
        <v>0</v>
      </c>
    </row>
    <row r="2250" spans="1:16" ht="15.75" customHeight="1" x14ac:dyDescent="0.2">
      <c r="A2250" s="9">
        <v>0</v>
      </c>
      <c r="B2250" s="9">
        <v>38</v>
      </c>
      <c r="C2250" s="9">
        <v>4</v>
      </c>
      <c r="D2250" s="9">
        <v>1</v>
      </c>
      <c r="E2250" s="9">
        <v>15</v>
      </c>
      <c r="F2250" s="9">
        <v>0</v>
      </c>
      <c r="G2250" s="9">
        <v>0</v>
      </c>
      <c r="H2250" s="9">
        <v>0</v>
      </c>
      <c r="I2250" s="9">
        <v>0</v>
      </c>
      <c r="J2250" s="9">
        <v>178</v>
      </c>
      <c r="K2250" s="9">
        <v>96</v>
      </c>
      <c r="L2250" s="9">
        <v>67</v>
      </c>
      <c r="M2250" s="9">
        <v>20.399999999999999</v>
      </c>
      <c r="N2250" s="9">
        <v>65</v>
      </c>
      <c r="O2250" s="9">
        <v>82</v>
      </c>
      <c r="P2250" s="9">
        <v>0</v>
      </c>
    </row>
    <row r="2251" spans="1:16" ht="15.75" customHeight="1" x14ac:dyDescent="0.2">
      <c r="A2251" s="9">
        <v>0</v>
      </c>
      <c r="B2251" s="9">
        <v>56</v>
      </c>
      <c r="C2251" s="9">
        <v>3</v>
      </c>
      <c r="D2251" s="9">
        <v>0</v>
      </c>
      <c r="E2251" s="9">
        <v>0</v>
      </c>
      <c r="F2251" s="9">
        <v>0</v>
      </c>
      <c r="G2251" s="9">
        <v>0</v>
      </c>
      <c r="H2251" s="9">
        <v>0</v>
      </c>
      <c r="I2251" s="9">
        <v>0</v>
      </c>
      <c r="J2251" s="9">
        <v>207</v>
      </c>
      <c r="K2251" s="9">
        <v>120</v>
      </c>
      <c r="L2251" s="9">
        <v>60</v>
      </c>
      <c r="M2251" s="9">
        <v>22.89</v>
      </c>
      <c r="N2251" s="9">
        <v>75</v>
      </c>
      <c r="O2251" s="9">
        <v>71</v>
      </c>
      <c r="P2251" s="9">
        <v>0</v>
      </c>
    </row>
    <row r="2252" spans="1:16" ht="15.75" customHeight="1" x14ac:dyDescent="0.2">
      <c r="A2252" s="9">
        <v>1</v>
      </c>
      <c r="B2252" s="9">
        <v>41</v>
      </c>
      <c r="C2252" s="9" t="s">
        <v>92</v>
      </c>
      <c r="D2252" s="9">
        <v>0</v>
      </c>
      <c r="E2252" s="9">
        <v>0</v>
      </c>
      <c r="F2252" s="9">
        <v>0</v>
      </c>
      <c r="G2252" s="9">
        <v>0</v>
      </c>
      <c r="H2252" s="9">
        <v>0</v>
      </c>
      <c r="I2252" s="9">
        <v>0</v>
      </c>
      <c r="J2252" s="9">
        <v>260</v>
      </c>
      <c r="K2252" s="9">
        <v>128</v>
      </c>
      <c r="L2252" s="9">
        <v>84</v>
      </c>
      <c r="M2252" s="9">
        <v>31.61</v>
      </c>
      <c r="N2252" s="9">
        <v>66</v>
      </c>
      <c r="O2252" s="9">
        <v>48</v>
      </c>
      <c r="P2252" s="9">
        <v>0</v>
      </c>
    </row>
    <row r="2253" spans="1:16" ht="15.75" customHeight="1" x14ac:dyDescent="0.2">
      <c r="A2253" s="9">
        <v>0</v>
      </c>
      <c r="B2253" s="9">
        <v>38</v>
      </c>
      <c r="C2253" s="9">
        <v>1</v>
      </c>
      <c r="D2253" s="9">
        <v>1</v>
      </c>
      <c r="E2253" s="9">
        <v>10</v>
      </c>
      <c r="F2253" s="9">
        <v>0</v>
      </c>
      <c r="G2253" s="9">
        <v>0</v>
      </c>
      <c r="H2253" s="9">
        <v>0</v>
      </c>
      <c r="I2253" s="9">
        <v>0</v>
      </c>
      <c r="J2253" s="9">
        <v>220</v>
      </c>
      <c r="K2253" s="9">
        <v>114</v>
      </c>
      <c r="L2253" s="9">
        <v>73.5</v>
      </c>
      <c r="M2253" s="9">
        <v>27.06</v>
      </c>
      <c r="N2253" s="9">
        <v>68</v>
      </c>
      <c r="O2253" s="9">
        <v>67</v>
      </c>
      <c r="P2253" s="9">
        <v>0</v>
      </c>
    </row>
    <row r="2254" spans="1:16" ht="15.75" customHeight="1" x14ac:dyDescent="0.2">
      <c r="A2254" s="9">
        <v>1</v>
      </c>
      <c r="B2254" s="9">
        <v>48</v>
      </c>
      <c r="C2254" s="9">
        <v>4</v>
      </c>
      <c r="D2254" s="9">
        <v>0</v>
      </c>
      <c r="E2254" s="9">
        <v>0</v>
      </c>
      <c r="F2254" s="9">
        <v>0</v>
      </c>
      <c r="G2254" s="9">
        <v>0</v>
      </c>
      <c r="H2254" s="9">
        <v>1</v>
      </c>
      <c r="I2254" s="9">
        <v>0</v>
      </c>
      <c r="J2254" s="9">
        <v>205</v>
      </c>
      <c r="K2254" s="9">
        <v>148</v>
      </c>
      <c r="L2254" s="9">
        <v>103</v>
      </c>
      <c r="M2254" s="9">
        <v>28.31</v>
      </c>
      <c r="N2254" s="9">
        <v>75</v>
      </c>
      <c r="O2254" s="9">
        <v>60</v>
      </c>
      <c r="P2254" s="9">
        <v>0</v>
      </c>
    </row>
    <row r="2255" spans="1:16" ht="15.75" customHeight="1" x14ac:dyDescent="0.2">
      <c r="A2255" s="9">
        <v>1</v>
      </c>
      <c r="B2255" s="9">
        <v>56</v>
      </c>
      <c r="C2255" s="9">
        <v>1</v>
      </c>
      <c r="D2255" s="9">
        <v>1</v>
      </c>
      <c r="E2255" s="9">
        <v>20</v>
      </c>
      <c r="F2255" s="9">
        <v>0</v>
      </c>
      <c r="G2255" s="9">
        <v>0</v>
      </c>
      <c r="H2255" s="9">
        <v>1</v>
      </c>
      <c r="I2255" s="9">
        <v>0</v>
      </c>
      <c r="J2255" s="9">
        <v>197</v>
      </c>
      <c r="K2255" s="9">
        <v>140</v>
      </c>
      <c r="L2255" s="9">
        <v>86</v>
      </c>
      <c r="M2255" s="9">
        <v>25.16</v>
      </c>
      <c r="N2255" s="9">
        <v>90</v>
      </c>
      <c r="O2255" s="9">
        <v>71</v>
      </c>
      <c r="P2255" s="9">
        <v>0</v>
      </c>
    </row>
    <row r="2256" spans="1:16" ht="15.75" customHeight="1" x14ac:dyDescent="0.2">
      <c r="A2256" s="9">
        <v>0</v>
      </c>
      <c r="B2256" s="9">
        <v>55</v>
      </c>
      <c r="C2256" s="9">
        <v>1</v>
      </c>
      <c r="D2256" s="9">
        <v>0</v>
      </c>
      <c r="E2256" s="9">
        <v>0</v>
      </c>
      <c r="F2256" s="9">
        <v>0</v>
      </c>
      <c r="G2256" s="9">
        <v>0</v>
      </c>
      <c r="H2256" s="9">
        <v>0</v>
      </c>
      <c r="I2256" s="9">
        <v>0</v>
      </c>
      <c r="J2256" s="9">
        <v>282</v>
      </c>
      <c r="K2256" s="9">
        <v>127.5</v>
      </c>
      <c r="L2256" s="9">
        <v>69</v>
      </c>
      <c r="M2256" s="9">
        <v>26.76</v>
      </c>
      <c r="N2256" s="9">
        <v>76</v>
      </c>
      <c r="O2256" s="9" t="s">
        <v>92</v>
      </c>
      <c r="P2256" s="9">
        <v>0</v>
      </c>
    </row>
    <row r="2257" spans="1:16" ht="15.75" customHeight="1" x14ac:dyDescent="0.2">
      <c r="A2257" s="9">
        <v>1</v>
      </c>
      <c r="B2257" s="9">
        <v>41</v>
      </c>
      <c r="C2257" s="9">
        <v>4</v>
      </c>
      <c r="D2257" s="9">
        <v>1</v>
      </c>
      <c r="E2257" s="9">
        <v>10</v>
      </c>
      <c r="F2257" s="9">
        <v>0</v>
      </c>
      <c r="G2257" s="9">
        <v>0</v>
      </c>
      <c r="H2257" s="9">
        <v>0</v>
      </c>
      <c r="I2257" s="9">
        <v>0</v>
      </c>
      <c r="J2257" s="9">
        <v>213</v>
      </c>
      <c r="K2257" s="9">
        <v>120</v>
      </c>
      <c r="L2257" s="9">
        <v>78</v>
      </c>
      <c r="M2257" s="9">
        <v>28.78</v>
      </c>
      <c r="N2257" s="9">
        <v>80</v>
      </c>
      <c r="O2257" s="9">
        <v>70</v>
      </c>
      <c r="P2257" s="9">
        <v>0</v>
      </c>
    </row>
    <row r="2258" spans="1:16" ht="15.75" customHeight="1" x14ac:dyDescent="0.2">
      <c r="A2258" s="9">
        <v>1</v>
      </c>
      <c r="B2258" s="9">
        <v>48</v>
      </c>
      <c r="C2258" s="9">
        <v>1</v>
      </c>
      <c r="D2258" s="9">
        <v>0</v>
      </c>
      <c r="E2258" s="9">
        <v>0</v>
      </c>
      <c r="F2258" s="9">
        <v>0</v>
      </c>
      <c r="G2258" s="9">
        <v>0</v>
      </c>
      <c r="H2258" s="9">
        <v>1</v>
      </c>
      <c r="I2258" s="9">
        <v>0</v>
      </c>
      <c r="J2258" s="9">
        <v>232</v>
      </c>
      <c r="K2258" s="9">
        <v>130.5</v>
      </c>
      <c r="L2258" s="9">
        <v>90</v>
      </c>
      <c r="M2258" s="9">
        <v>29.07</v>
      </c>
      <c r="N2258" s="9">
        <v>85</v>
      </c>
      <c r="O2258" s="9">
        <v>118</v>
      </c>
      <c r="P2258" s="9">
        <v>0</v>
      </c>
    </row>
    <row r="2259" spans="1:16" ht="15.75" customHeight="1" x14ac:dyDescent="0.2">
      <c r="A2259" s="9">
        <v>1</v>
      </c>
      <c r="B2259" s="9">
        <v>57</v>
      </c>
      <c r="C2259" s="9">
        <v>3</v>
      </c>
      <c r="D2259" s="9">
        <v>0</v>
      </c>
      <c r="E2259" s="9">
        <v>0</v>
      </c>
      <c r="F2259" s="9">
        <v>0</v>
      </c>
      <c r="G2259" s="9">
        <v>0</v>
      </c>
      <c r="H2259" s="9">
        <v>0</v>
      </c>
      <c r="I2259" s="9">
        <v>0</v>
      </c>
      <c r="J2259" s="9">
        <v>238</v>
      </c>
      <c r="K2259" s="9">
        <v>128.5</v>
      </c>
      <c r="L2259" s="9">
        <v>87.5</v>
      </c>
      <c r="M2259" s="9">
        <v>25.38</v>
      </c>
      <c r="N2259" s="9">
        <v>80</v>
      </c>
      <c r="O2259" s="9">
        <v>89</v>
      </c>
      <c r="P2259" s="9">
        <v>0</v>
      </c>
    </row>
    <row r="2260" spans="1:16" ht="15.75" customHeight="1" x14ac:dyDescent="0.2">
      <c r="A2260" s="9">
        <v>1</v>
      </c>
      <c r="B2260" s="9">
        <v>44</v>
      </c>
      <c r="C2260" s="9">
        <v>1</v>
      </c>
      <c r="D2260" s="9">
        <v>1</v>
      </c>
      <c r="E2260" s="9">
        <v>20</v>
      </c>
      <c r="F2260" s="9">
        <v>0</v>
      </c>
      <c r="G2260" s="9">
        <v>0</v>
      </c>
      <c r="H2260" s="9">
        <v>0</v>
      </c>
      <c r="I2260" s="9">
        <v>0</v>
      </c>
      <c r="J2260" s="9">
        <v>258</v>
      </c>
      <c r="K2260" s="9">
        <v>116</v>
      </c>
      <c r="L2260" s="9">
        <v>67</v>
      </c>
      <c r="M2260" s="9">
        <v>28.3</v>
      </c>
      <c r="N2260" s="9">
        <v>75</v>
      </c>
      <c r="O2260" s="9">
        <v>79</v>
      </c>
      <c r="P2260" s="9">
        <v>0</v>
      </c>
    </row>
    <row r="2261" spans="1:16" ht="15.75" customHeight="1" x14ac:dyDescent="0.2">
      <c r="A2261" s="9">
        <v>1</v>
      </c>
      <c r="B2261" s="9">
        <v>40</v>
      </c>
      <c r="C2261" s="9">
        <v>3</v>
      </c>
      <c r="D2261" s="9">
        <v>1</v>
      </c>
      <c r="E2261" s="9">
        <v>40</v>
      </c>
      <c r="F2261" s="9">
        <v>0</v>
      </c>
      <c r="G2261" s="9">
        <v>0</v>
      </c>
      <c r="H2261" s="9">
        <v>0</v>
      </c>
      <c r="I2261" s="9">
        <v>0</v>
      </c>
      <c r="J2261" s="9">
        <v>208</v>
      </c>
      <c r="K2261" s="9">
        <v>120</v>
      </c>
      <c r="L2261" s="9">
        <v>80</v>
      </c>
      <c r="M2261" s="9">
        <v>25.98</v>
      </c>
      <c r="N2261" s="9">
        <v>75</v>
      </c>
      <c r="O2261" s="9">
        <v>66</v>
      </c>
      <c r="P2261" s="9">
        <v>0</v>
      </c>
    </row>
    <row r="2262" spans="1:16" ht="15.75" customHeight="1" x14ac:dyDescent="0.2">
      <c r="A2262" s="9">
        <v>0</v>
      </c>
      <c r="B2262" s="9">
        <v>45</v>
      </c>
      <c r="C2262" s="9">
        <v>3</v>
      </c>
      <c r="D2262" s="9">
        <v>1</v>
      </c>
      <c r="E2262" s="9">
        <v>5</v>
      </c>
      <c r="F2262" s="9">
        <v>0</v>
      </c>
      <c r="G2262" s="9">
        <v>0</v>
      </c>
      <c r="H2262" s="9">
        <v>0</v>
      </c>
      <c r="I2262" s="9">
        <v>0</v>
      </c>
      <c r="J2262" s="9">
        <v>268</v>
      </c>
      <c r="K2262" s="9">
        <v>100</v>
      </c>
      <c r="L2262" s="9">
        <v>70</v>
      </c>
      <c r="M2262" s="9">
        <v>23.45</v>
      </c>
      <c r="N2262" s="9">
        <v>73</v>
      </c>
      <c r="O2262" s="9">
        <v>87</v>
      </c>
      <c r="P2262" s="9">
        <v>0</v>
      </c>
    </row>
    <row r="2263" spans="1:16" ht="15.75" customHeight="1" x14ac:dyDescent="0.2">
      <c r="A2263" s="9">
        <v>1</v>
      </c>
      <c r="B2263" s="9">
        <v>57</v>
      </c>
      <c r="C2263" s="9">
        <v>3</v>
      </c>
      <c r="D2263" s="9">
        <v>0</v>
      </c>
      <c r="E2263" s="9">
        <v>0</v>
      </c>
      <c r="F2263" s="9">
        <v>0</v>
      </c>
      <c r="G2263" s="9">
        <v>0</v>
      </c>
      <c r="H2263" s="9">
        <v>0</v>
      </c>
      <c r="I2263" s="9">
        <v>0</v>
      </c>
      <c r="J2263" s="9">
        <v>314</v>
      </c>
      <c r="K2263" s="9">
        <v>109.5</v>
      </c>
      <c r="L2263" s="9">
        <v>72</v>
      </c>
      <c r="M2263" s="9">
        <v>25.62</v>
      </c>
      <c r="N2263" s="9">
        <v>72</v>
      </c>
      <c r="O2263" s="9">
        <v>71</v>
      </c>
      <c r="P2263" s="9">
        <v>0</v>
      </c>
    </row>
    <row r="2264" spans="1:16" ht="15.75" customHeight="1" x14ac:dyDescent="0.2">
      <c r="A2264" s="9">
        <v>0</v>
      </c>
      <c r="B2264" s="9">
        <v>65</v>
      </c>
      <c r="C2264" s="9">
        <v>1</v>
      </c>
      <c r="D2264" s="9">
        <v>1</v>
      </c>
      <c r="E2264" s="9">
        <v>3</v>
      </c>
      <c r="F2264" s="9">
        <v>0</v>
      </c>
      <c r="G2264" s="9">
        <v>0</v>
      </c>
      <c r="H2264" s="9">
        <v>1</v>
      </c>
      <c r="I2264" s="9">
        <v>0</v>
      </c>
      <c r="J2264" s="9">
        <v>211</v>
      </c>
      <c r="K2264" s="9">
        <v>190</v>
      </c>
      <c r="L2264" s="9">
        <v>90</v>
      </c>
      <c r="M2264" s="9">
        <v>39.54</v>
      </c>
      <c r="N2264" s="9">
        <v>80</v>
      </c>
      <c r="O2264" s="9" t="s">
        <v>92</v>
      </c>
      <c r="P2264" s="9">
        <v>0</v>
      </c>
    </row>
    <row r="2265" spans="1:16" ht="15.75" customHeight="1" x14ac:dyDescent="0.2">
      <c r="A2265" s="9">
        <v>0</v>
      </c>
      <c r="B2265" s="9">
        <v>58</v>
      </c>
      <c r="C2265" s="9">
        <v>1</v>
      </c>
      <c r="D2265" s="9">
        <v>1</v>
      </c>
      <c r="E2265" s="9">
        <v>8</v>
      </c>
      <c r="F2265" s="9">
        <v>1</v>
      </c>
      <c r="G2265" s="9">
        <v>0</v>
      </c>
      <c r="H2265" s="9">
        <v>1</v>
      </c>
      <c r="I2265" s="9">
        <v>0</v>
      </c>
      <c r="J2265" s="9" t="s">
        <v>92</v>
      </c>
      <c r="K2265" s="9">
        <v>185</v>
      </c>
      <c r="L2265" s="9">
        <v>105</v>
      </c>
      <c r="M2265" s="9">
        <v>31.18</v>
      </c>
      <c r="N2265" s="9">
        <v>75</v>
      </c>
      <c r="O2265" s="9" t="s">
        <v>92</v>
      </c>
      <c r="P2265" s="9">
        <v>0</v>
      </c>
    </row>
    <row r="2266" spans="1:16" ht="15.75" customHeight="1" x14ac:dyDescent="0.2">
      <c r="A2266" s="9">
        <v>1</v>
      </c>
      <c r="B2266" s="9">
        <v>42</v>
      </c>
      <c r="C2266" s="9">
        <v>4</v>
      </c>
      <c r="D2266" s="9">
        <v>1</v>
      </c>
      <c r="E2266" s="9">
        <v>20</v>
      </c>
      <c r="F2266" s="9">
        <v>0</v>
      </c>
      <c r="G2266" s="9">
        <v>0</v>
      </c>
      <c r="H2266" s="9">
        <v>1</v>
      </c>
      <c r="I2266" s="9">
        <v>0</v>
      </c>
      <c r="J2266" s="9">
        <v>260</v>
      </c>
      <c r="K2266" s="9">
        <v>132</v>
      </c>
      <c r="L2266" s="9">
        <v>86</v>
      </c>
      <c r="M2266" s="9">
        <v>29.76</v>
      </c>
      <c r="N2266" s="9">
        <v>75</v>
      </c>
      <c r="O2266" s="9">
        <v>66</v>
      </c>
      <c r="P2266" s="9">
        <v>0</v>
      </c>
    </row>
    <row r="2267" spans="1:16" ht="15.75" customHeight="1" x14ac:dyDescent="0.2">
      <c r="A2267" s="9">
        <v>1</v>
      </c>
      <c r="B2267" s="9">
        <v>38</v>
      </c>
      <c r="C2267" s="9">
        <v>2</v>
      </c>
      <c r="D2267" s="9">
        <v>0</v>
      </c>
      <c r="E2267" s="9">
        <v>0</v>
      </c>
      <c r="F2267" s="9">
        <v>0</v>
      </c>
      <c r="G2267" s="9">
        <v>0</v>
      </c>
      <c r="H2267" s="9">
        <v>0</v>
      </c>
      <c r="I2267" s="9">
        <v>0</v>
      </c>
      <c r="J2267" s="9">
        <v>148</v>
      </c>
      <c r="K2267" s="9">
        <v>115</v>
      </c>
      <c r="L2267" s="9">
        <v>75</v>
      </c>
      <c r="M2267" s="9">
        <v>26.49</v>
      </c>
      <c r="N2267" s="9">
        <v>75</v>
      </c>
      <c r="O2267" s="9">
        <v>74</v>
      </c>
      <c r="P2267" s="9">
        <v>0</v>
      </c>
    </row>
    <row r="2268" spans="1:16" ht="15.75" customHeight="1" x14ac:dyDescent="0.2">
      <c r="A2268" s="9">
        <v>1</v>
      </c>
      <c r="B2268" s="9">
        <v>41</v>
      </c>
      <c r="C2268" s="9">
        <v>2</v>
      </c>
      <c r="D2268" s="9">
        <v>1</v>
      </c>
      <c r="E2268" s="9">
        <v>20</v>
      </c>
      <c r="F2268" s="9">
        <v>0</v>
      </c>
      <c r="G2268" s="9">
        <v>0</v>
      </c>
      <c r="H2268" s="9">
        <v>0</v>
      </c>
      <c r="I2268" s="9">
        <v>0</v>
      </c>
      <c r="J2268" s="9">
        <v>199</v>
      </c>
      <c r="K2268" s="9">
        <v>139</v>
      </c>
      <c r="L2268" s="9">
        <v>80</v>
      </c>
      <c r="M2268" s="9">
        <v>25.51</v>
      </c>
      <c r="N2268" s="9">
        <v>62</v>
      </c>
      <c r="O2268" s="9">
        <v>62</v>
      </c>
      <c r="P2268" s="9">
        <v>1</v>
      </c>
    </row>
    <row r="2269" spans="1:16" ht="15.75" customHeight="1" x14ac:dyDescent="0.2">
      <c r="A2269" s="9">
        <v>0</v>
      </c>
      <c r="B2269" s="9">
        <v>61</v>
      </c>
      <c r="C2269" s="9" t="s">
        <v>92</v>
      </c>
      <c r="D2269" s="9">
        <v>0</v>
      </c>
      <c r="E2269" s="9">
        <v>0</v>
      </c>
      <c r="F2269" s="9">
        <v>0</v>
      </c>
      <c r="G2269" s="9">
        <v>0</v>
      </c>
      <c r="H2269" s="9">
        <v>0</v>
      </c>
      <c r="I2269" s="9">
        <v>0</v>
      </c>
      <c r="J2269" s="9">
        <v>270</v>
      </c>
      <c r="K2269" s="9">
        <v>136.5</v>
      </c>
      <c r="L2269" s="9">
        <v>89</v>
      </c>
      <c r="M2269" s="9">
        <v>30.65</v>
      </c>
      <c r="N2269" s="9">
        <v>63</v>
      </c>
      <c r="O2269" s="9">
        <v>87</v>
      </c>
      <c r="P2269" s="9">
        <v>0</v>
      </c>
    </row>
    <row r="2270" spans="1:16" ht="15.75" customHeight="1" x14ac:dyDescent="0.2">
      <c r="A2270" s="9">
        <v>0</v>
      </c>
      <c r="B2270" s="9">
        <v>63</v>
      </c>
      <c r="C2270" s="9">
        <v>1</v>
      </c>
      <c r="D2270" s="9">
        <v>0</v>
      </c>
      <c r="E2270" s="9">
        <v>0</v>
      </c>
      <c r="F2270" s="9">
        <v>0</v>
      </c>
      <c r="G2270" s="9">
        <v>0</v>
      </c>
      <c r="H2270" s="9">
        <v>1</v>
      </c>
      <c r="I2270" s="9">
        <v>0</v>
      </c>
      <c r="J2270" s="9">
        <v>275</v>
      </c>
      <c r="K2270" s="9">
        <v>148</v>
      </c>
      <c r="L2270" s="9">
        <v>75</v>
      </c>
      <c r="M2270" s="9">
        <v>28.87</v>
      </c>
      <c r="N2270" s="9">
        <v>70</v>
      </c>
      <c r="O2270" s="9">
        <v>83</v>
      </c>
      <c r="P2270" s="9">
        <v>1</v>
      </c>
    </row>
    <row r="2271" spans="1:16" ht="15.75" customHeight="1" x14ac:dyDescent="0.2">
      <c r="A2271" s="9">
        <v>1</v>
      </c>
      <c r="B2271" s="9">
        <v>43</v>
      </c>
      <c r="C2271" s="9">
        <v>4</v>
      </c>
      <c r="D2271" s="9">
        <v>0</v>
      </c>
      <c r="E2271" s="9">
        <v>0</v>
      </c>
      <c r="F2271" s="9">
        <v>0</v>
      </c>
      <c r="G2271" s="9">
        <v>0</v>
      </c>
      <c r="H2271" s="9">
        <v>0</v>
      </c>
      <c r="I2271" s="9">
        <v>0</v>
      </c>
      <c r="J2271" s="9">
        <v>179</v>
      </c>
      <c r="K2271" s="9">
        <v>125</v>
      </c>
      <c r="L2271" s="9">
        <v>80</v>
      </c>
      <c r="M2271" s="9">
        <v>23.05</v>
      </c>
      <c r="N2271" s="9">
        <v>63</v>
      </c>
      <c r="O2271" s="9" t="s">
        <v>92</v>
      </c>
      <c r="P2271" s="9">
        <v>0</v>
      </c>
    </row>
    <row r="2272" spans="1:16" ht="15.75" customHeight="1" x14ac:dyDescent="0.2">
      <c r="A2272" s="9">
        <v>1</v>
      </c>
      <c r="B2272" s="9">
        <v>43</v>
      </c>
      <c r="C2272" s="9">
        <v>2</v>
      </c>
      <c r="D2272" s="9">
        <v>1</v>
      </c>
      <c r="E2272" s="9">
        <v>15</v>
      </c>
      <c r="F2272" s="9">
        <v>0</v>
      </c>
      <c r="G2272" s="9">
        <v>0</v>
      </c>
      <c r="H2272" s="9">
        <v>0</v>
      </c>
      <c r="I2272" s="9">
        <v>0</v>
      </c>
      <c r="J2272" s="9">
        <v>240</v>
      </c>
      <c r="K2272" s="9">
        <v>137</v>
      </c>
      <c r="L2272" s="9">
        <v>86</v>
      </c>
      <c r="M2272" s="9">
        <v>26.32</v>
      </c>
      <c r="N2272" s="9">
        <v>100</v>
      </c>
      <c r="O2272" s="9" t="s">
        <v>92</v>
      </c>
      <c r="P2272" s="9">
        <v>0</v>
      </c>
    </row>
    <row r="2273" spans="1:16" ht="15.75" customHeight="1" x14ac:dyDescent="0.2">
      <c r="A2273" s="9">
        <v>1</v>
      </c>
      <c r="B2273" s="9">
        <v>52</v>
      </c>
      <c r="C2273" s="9">
        <v>4</v>
      </c>
      <c r="D2273" s="9">
        <v>1</v>
      </c>
      <c r="E2273" s="9">
        <v>30</v>
      </c>
      <c r="F2273" s="9">
        <v>0</v>
      </c>
      <c r="G2273" s="9">
        <v>0</v>
      </c>
      <c r="H2273" s="9">
        <v>0</v>
      </c>
      <c r="I2273" s="9">
        <v>0</v>
      </c>
      <c r="J2273" s="9">
        <v>346</v>
      </c>
      <c r="K2273" s="9">
        <v>133</v>
      </c>
      <c r="L2273" s="9">
        <v>96</v>
      </c>
      <c r="M2273" s="9">
        <v>25.95</v>
      </c>
      <c r="N2273" s="9">
        <v>65</v>
      </c>
      <c r="O2273" s="9">
        <v>126</v>
      </c>
      <c r="P2273" s="9">
        <v>1</v>
      </c>
    </row>
    <row r="2274" spans="1:16" ht="15.75" customHeight="1" x14ac:dyDescent="0.2">
      <c r="A2274" s="9">
        <v>0</v>
      </c>
      <c r="B2274" s="9">
        <v>48</v>
      </c>
      <c r="C2274" s="9">
        <v>2</v>
      </c>
      <c r="D2274" s="9">
        <v>0</v>
      </c>
      <c r="E2274" s="9">
        <v>0</v>
      </c>
      <c r="F2274" s="9">
        <v>0</v>
      </c>
      <c r="G2274" s="9">
        <v>0</v>
      </c>
      <c r="H2274" s="9">
        <v>0</v>
      </c>
      <c r="I2274" s="9">
        <v>0</v>
      </c>
      <c r="J2274" s="9">
        <v>237</v>
      </c>
      <c r="K2274" s="9">
        <v>124.5</v>
      </c>
      <c r="L2274" s="9">
        <v>66.5</v>
      </c>
      <c r="M2274" s="9">
        <v>33.29</v>
      </c>
      <c r="N2274" s="9">
        <v>80</v>
      </c>
      <c r="O2274" s="9">
        <v>91</v>
      </c>
      <c r="P2274" s="9">
        <v>0</v>
      </c>
    </row>
    <row r="2275" spans="1:16" ht="15.75" customHeight="1" x14ac:dyDescent="0.2">
      <c r="A2275" s="9">
        <v>0</v>
      </c>
      <c r="B2275" s="9">
        <v>45</v>
      </c>
      <c r="C2275" s="9">
        <v>1</v>
      </c>
      <c r="D2275" s="9">
        <v>0</v>
      </c>
      <c r="E2275" s="9">
        <v>0</v>
      </c>
      <c r="F2275" s="9">
        <v>0</v>
      </c>
      <c r="G2275" s="9">
        <v>0</v>
      </c>
      <c r="H2275" s="9">
        <v>0</v>
      </c>
      <c r="I2275" s="9">
        <v>0</v>
      </c>
      <c r="J2275" s="9">
        <v>285</v>
      </c>
      <c r="K2275" s="9">
        <v>107.5</v>
      </c>
      <c r="L2275" s="9">
        <v>80</v>
      </c>
      <c r="M2275" s="9">
        <v>28.06</v>
      </c>
      <c r="N2275" s="9">
        <v>74</v>
      </c>
      <c r="O2275" s="9" t="s">
        <v>92</v>
      </c>
      <c r="P2275" s="9">
        <v>0</v>
      </c>
    </row>
    <row r="2276" spans="1:16" ht="15.75" customHeight="1" x14ac:dyDescent="0.2">
      <c r="A2276" s="9">
        <v>1</v>
      </c>
      <c r="B2276" s="9">
        <v>44</v>
      </c>
      <c r="C2276" s="9">
        <v>1</v>
      </c>
      <c r="D2276" s="9">
        <v>1</v>
      </c>
      <c r="E2276" s="9">
        <v>20</v>
      </c>
      <c r="F2276" s="9">
        <v>0</v>
      </c>
      <c r="G2276" s="9">
        <v>0</v>
      </c>
      <c r="H2276" s="9">
        <v>0</v>
      </c>
      <c r="I2276" s="9">
        <v>0</v>
      </c>
      <c r="J2276" s="9">
        <v>193</v>
      </c>
      <c r="K2276" s="9">
        <v>134</v>
      </c>
      <c r="L2276" s="9">
        <v>88</v>
      </c>
      <c r="M2276" s="9">
        <v>23.77</v>
      </c>
      <c r="N2276" s="9">
        <v>75</v>
      </c>
      <c r="O2276" s="9">
        <v>77</v>
      </c>
      <c r="P2276" s="9">
        <v>0</v>
      </c>
    </row>
    <row r="2277" spans="1:16" ht="15.75" customHeight="1" x14ac:dyDescent="0.2">
      <c r="A2277" s="9">
        <v>0</v>
      </c>
      <c r="B2277" s="9">
        <v>49</v>
      </c>
      <c r="C2277" s="9">
        <v>2</v>
      </c>
      <c r="D2277" s="9">
        <v>1</v>
      </c>
      <c r="E2277" s="9">
        <v>30</v>
      </c>
      <c r="F2277" s="9">
        <v>1</v>
      </c>
      <c r="G2277" s="9">
        <v>0</v>
      </c>
      <c r="H2277" s="9">
        <v>1</v>
      </c>
      <c r="I2277" s="9">
        <v>0</v>
      </c>
      <c r="J2277" s="9">
        <v>350</v>
      </c>
      <c r="K2277" s="9">
        <v>174</v>
      </c>
      <c r="L2277" s="9">
        <v>90</v>
      </c>
      <c r="M2277" s="9">
        <v>18.440000000000001</v>
      </c>
      <c r="N2277" s="9">
        <v>110</v>
      </c>
      <c r="O2277" s="9">
        <v>78</v>
      </c>
      <c r="P2277" s="9">
        <v>0</v>
      </c>
    </row>
    <row r="2278" spans="1:16" ht="15.75" customHeight="1" x14ac:dyDescent="0.2">
      <c r="A2278" s="9">
        <v>1</v>
      </c>
      <c r="B2278" s="9">
        <v>42</v>
      </c>
      <c r="C2278" s="9">
        <v>4</v>
      </c>
      <c r="D2278" s="9">
        <v>1</v>
      </c>
      <c r="E2278" s="9">
        <v>20</v>
      </c>
      <c r="F2278" s="9">
        <v>0</v>
      </c>
      <c r="G2278" s="9">
        <v>0</v>
      </c>
      <c r="H2278" s="9">
        <v>0</v>
      </c>
      <c r="I2278" s="9">
        <v>0</v>
      </c>
      <c r="J2278" s="9">
        <v>166</v>
      </c>
      <c r="K2278" s="9">
        <v>110</v>
      </c>
      <c r="L2278" s="9">
        <v>70</v>
      </c>
      <c r="M2278" s="9">
        <v>19.97</v>
      </c>
      <c r="N2278" s="9">
        <v>75</v>
      </c>
      <c r="O2278" s="9">
        <v>69</v>
      </c>
      <c r="P2278" s="9">
        <v>0</v>
      </c>
    </row>
    <row r="2279" spans="1:16" ht="15.75" customHeight="1" x14ac:dyDescent="0.2">
      <c r="A2279" s="9">
        <v>0</v>
      </c>
      <c r="B2279" s="9">
        <v>42</v>
      </c>
      <c r="C2279" s="9">
        <v>4</v>
      </c>
      <c r="D2279" s="9">
        <v>1</v>
      </c>
      <c r="E2279" s="9">
        <v>6</v>
      </c>
      <c r="F2279" s="9">
        <v>0</v>
      </c>
      <c r="G2279" s="9">
        <v>0</v>
      </c>
      <c r="H2279" s="9">
        <v>0</v>
      </c>
      <c r="I2279" s="9">
        <v>0</v>
      </c>
      <c r="J2279" s="9">
        <v>219</v>
      </c>
      <c r="K2279" s="9">
        <v>120</v>
      </c>
      <c r="L2279" s="9">
        <v>70</v>
      </c>
      <c r="M2279" s="9">
        <v>24.1</v>
      </c>
      <c r="N2279" s="9">
        <v>57</v>
      </c>
      <c r="O2279" s="9">
        <v>73</v>
      </c>
      <c r="P2279" s="9">
        <v>0</v>
      </c>
    </row>
    <row r="2280" spans="1:16" ht="15.75" customHeight="1" x14ac:dyDescent="0.2">
      <c r="A2280" s="9">
        <v>0</v>
      </c>
      <c r="B2280" s="9">
        <v>57</v>
      </c>
      <c r="C2280" s="9">
        <v>1</v>
      </c>
      <c r="D2280" s="9">
        <v>1</v>
      </c>
      <c r="E2280" s="9">
        <v>20</v>
      </c>
      <c r="F2280" s="9">
        <v>1</v>
      </c>
      <c r="G2280" s="9">
        <v>0</v>
      </c>
      <c r="H2280" s="9">
        <v>1</v>
      </c>
      <c r="I2280" s="9">
        <v>0</v>
      </c>
      <c r="J2280" s="9">
        <v>281</v>
      </c>
      <c r="K2280" s="9">
        <v>192</v>
      </c>
      <c r="L2280" s="9">
        <v>105</v>
      </c>
      <c r="M2280" s="9">
        <v>27.04</v>
      </c>
      <c r="N2280" s="9">
        <v>64</v>
      </c>
      <c r="O2280" s="9">
        <v>75</v>
      </c>
      <c r="P2280" s="9">
        <v>0</v>
      </c>
    </row>
    <row r="2281" spans="1:16" ht="15.75" customHeight="1" x14ac:dyDescent="0.2">
      <c r="A2281" s="9">
        <v>1</v>
      </c>
      <c r="B2281" s="9">
        <v>57</v>
      </c>
      <c r="C2281" s="9">
        <v>3</v>
      </c>
      <c r="D2281" s="9">
        <v>0</v>
      </c>
      <c r="E2281" s="9">
        <v>0</v>
      </c>
      <c r="F2281" s="9">
        <v>0</v>
      </c>
      <c r="G2281" s="9">
        <v>0</v>
      </c>
      <c r="H2281" s="9">
        <v>0</v>
      </c>
      <c r="I2281" s="9">
        <v>0</v>
      </c>
      <c r="J2281" s="9">
        <v>272</v>
      </c>
      <c r="K2281" s="9">
        <v>109</v>
      </c>
      <c r="L2281" s="9">
        <v>77</v>
      </c>
      <c r="M2281" s="9">
        <v>25.57</v>
      </c>
      <c r="N2281" s="9">
        <v>75</v>
      </c>
      <c r="O2281" s="9">
        <v>89</v>
      </c>
      <c r="P2281" s="9">
        <v>0</v>
      </c>
    </row>
    <row r="2282" spans="1:16" ht="15.75" customHeight="1" x14ac:dyDescent="0.2">
      <c r="A2282" s="9">
        <v>0</v>
      </c>
      <c r="B2282" s="9">
        <v>54</v>
      </c>
      <c r="C2282" s="9">
        <v>2</v>
      </c>
      <c r="D2282" s="9">
        <v>0</v>
      </c>
      <c r="E2282" s="9">
        <v>0</v>
      </c>
      <c r="F2282" s="9">
        <v>0</v>
      </c>
      <c r="G2282" s="9">
        <v>0</v>
      </c>
      <c r="H2282" s="9">
        <v>0</v>
      </c>
      <c r="I2282" s="9">
        <v>0</v>
      </c>
      <c r="J2282" s="9">
        <v>243</v>
      </c>
      <c r="K2282" s="9">
        <v>138</v>
      </c>
      <c r="L2282" s="9">
        <v>79</v>
      </c>
      <c r="M2282" s="9">
        <v>21.93</v>
      </c>
      <c r="N2282" s="9">
        <v>75</v>
      </c>
      <c r="O2282" s="9">
        <v>95</v>
      </c>
      <c r="P2282" s="9">
        <v>0</v>
      </c>
    </row>
    <row r="2283" spans="1:16" ht="15.75" customHeight="1" x14ac:dyDescent="0.2">
      <c r="A2283" s="9">
        <v>1</v>
      </c>
      <c r="B2283" s="9">
        <v>39</v>
      </c>
      <c r="C2283" s="9">
        <v>4</v>
      </c>
      <c r="D2283" s="9">
        <v>0</v>
      </c>
      <c r="E2283" s="9">
        <v>0</v>
      </c>
      <c r="F2283" s="9">
        <v>0</v>
      </c>
      <c r="G2283" s="9">
        <v>0</v>
      </c>
      <c r="H2283" s="9">
        <v>1</v>
      </c>
      <c r="I2283" s="9">
        <v>0</v>
      </c>
      <c r="J2283" s="9">
        <v>208</v>
      </c>
      <c r="K2283" s="9">
        <v>146</v>
      </c>
      <c r="L2283" s="9">
        <v>92</v>
      </c>
      <c r="M2283" s="9">
        <v>25.91</v>
      </c>
      <c r="N2283" s="9">
        <v>69</v>
      </c>
      <c r="O2283" s="9">
        <v>74</v>
      </c>
      <c r="P2283" s="9">
        <v>0</v>
      </c>
    </row>
    <row r="2284" spans="1:16" ht="15.75" customHeight="1" x14ac:dyDescent="0.2">
      <c r="A2284" s="9">
        <v>0</v>
      </c>
      <c r="B2284" s="9">
        <v>50</v>
      </c>
      <c r="C2284" s="9">
        <v>3</v>
      </c>
      <c r="D2284" s="9">
        <v>1</v>
      </c>
      <c r="E2284" s="9">
        <v>10</v>
      </c>
      <c r="F2284" s="9">
        <v>0</v>
      </c>
      <c r="G2284" s="9">
        <v>0</v>
      </c>
      <c r="H2284" s="9">
        <v>1</v>
      </c>
      <c r="I2284" s="9">
        <v>0</v>
      </c>
      <c r="J2284" s="9">
        <v>240</v>
      </c>
      <c r="K2284" s="9">
        <v>176.5</v>
      </c>
      <c r="L2284" s="9">
        <v>115</v>
      </c>
      <c r="M2284" s="9">
        <v>27.71</v>
      </c>
      <c r="N2284" s="9">
        <v>70</v>
      </c>
      <c r="O2284" s="9">
        <v>83</v>
      </c>
      <c r="P2284" s="9">
        <v>0</v>
      </c>
    </row>
    <row r="2285" spans="1:16" ht="15.75" customHeight="1" x14ac:dyDescent="0.2">
      <c r="A2285" s="9">
        <v>0</v>
      </c>
      <c r="B2285" s="9">
        <v>49</v>
      </c>
      <c r="C2285" s="9">
        <v>2</v>
      </c>
      <c r="D2285" s="9">
        <v>1</v>
      </c>
      <c r="E2285" s="9">
        <v>1</v>
      </c>
      <c r="F2285" s="9">
        <v>0</v>
      </c>
      <c r="G2285" s="9">
        <v>0</v>
      </c>
      <c r="H2285" s="9">
        <v>0</v>
      </c>
      <c r="I2285" s="9">
        <v>0</v>
      </c>
      <c r="J2285" s="9">
        <v>240</v>
      </c>
      <c r="K2285" s="9">
        <v>110</v>
      </c>
      <c r="L2285" s="9">
        <v>71</v>
      </c>
      <c r="M2285" s="9">
        <v>22.02</v>
      </c>
      <c r="N2285" s="9">
        <v>73</v>
      </c>
      <c r="O2285" s="9">
        <v>84</v>
      </c>
      <c r="P2285" s="9">
        <v>0</v>
      </c>
    </row>
    <row r="2286" spans="1:16" ht="15.75" customHeight="1" x14ac:dyDescent="0.2">
      <c r="A2286" s="9">
        <v>1</v>
      </c>
      <c r="B2286" s="9">
        <v>49</v>
      </c>
      <c r="C2286" s="9">
        <v>1</v>
      </c>
      <c r="D2286" s="9">
        <v>1</v>
      </c>
      <c r="E2286" s="9">
        <v>20</v>
      </c>
      <c r="F2286" s="9">
        <v>0</v>
      </c>
      <c r="G2286" s="9">
        <v>0</v>
      </c>
      <c r="H2286" s="9">
        <v>0</v>
      </c>
      <c r="I2286" s="9">
        <v>0</v>
      </c>
      <c r="J2286" s="9">
        <v>206</v>
      </c>
      <c r="K2286" s="9">
        <v>101</v>
      </c>
      <c r="L2286" s="9">
        <v>69</v>
      </c>
      <c r="M2286" s="9">
        <v>28.4</v>
      </c>
      <c r="N2286" s="9">
        <v>85</v>
      </c>
      <c r="O2286" s="9">
        <v>82</v>
      </c>
      <c r="P2286" s="9">
        <v>0</v>
      </c>
    </row>
    <row r="2287" spans="1:16" ht="15.75" customHeight="1" x14ac:dyDescent="0.2">
      <c r="A2287" s="9">
        <v>1</v>
      </c>
      <c r="B2287" s="9">
        <v>48</v>
      </c>
      <c r="C2287" s="9">
        <v>2</v>
      </c>
      <c r="D2287" s="9">
        <v>0</v>
      </c>
      <c r="E2287" s="9">
        <v>0</v>
      </c>
      <c r="F2287" s="9">
        <v>0</v>
      </c>
      <c r="G2287" s="9">
        <v>0</v>
      </c>
      <c r="H2287" s="9">
        <v>1</v>
      </c>
      <c r="I2287" s="9">
        <v>0</v>
      </c>
      <c r="J2287" s="9">
        <v>251</v>
      </c>
      <c r="K2287" s="9">
        <v>148</v>
      </c>
      <c r="L2287" s="9">
        <v>91</v>
      </c>
      <c r="M2287" s="9">
        <v>25.79</v>
      </c>
      <c r="N2287" s="9">
        <v>75</v>
      </c>
      <c r="O2287" s="9">
        <v>83</v>
      </c>
      <c r="P2287" s="9">
        <v>0</v>
      </c>
    </row>
    <row r="2288" spans="1:16" ht="15.75" customHeight="1" x14ac:dyDescent="0.2">
      <c r="A2288" s="9">
        <v>0</v>
      </c>
      <c r="B2288" s="9">
        <v>39</v>
      </c>
      <c r="C2288" s="9">
        <v>2</v>
      </c>
      <c r="D2288" s="9">
        <v>1</v>
      </c>
      <c r="E2288" s="9">
        <v>9</v>
      </c>
      <c r="F2288" s="9">
        <v>0</v>
      </c>
      <c r="G2288" s="9">
        <v>0</v>
      </c>
      <c r="H2288" s="9">
        <v>0</v>
      </c>
      <c r="I2288" s="9">
        <v>0</v>
      </c>
      <c r="J2288" s="9">
        <v>270</v>
      </c>
      <c r="K2288" s="9">
        <v>110</v>
      </c>
      <c r="L2288" s="9">
        <v>78</v>
      </c>
      <c r="M2288" s="9">
        <v>22</v>
      </c>
      <c r="N2288" s="9">
        <v>75</v>
      </c>
      <c r="O2288" s="9">
        <v>68</v>
      </c>
      <c r="P2288" s="9">
        <v>0</v>
      </c>
    </row>
    <row r="2289" spans="1:16" ht="15.75" customHeight="1" x14ac:dyDescent="0.2">
      <c r="A2289" s="9">
        <v>0</v>
      </c>
      <c r="B2289" s="9">
        <v>54</v>
      </c>
      <c r="C2289" s="9">
        <v>3</v>
      </c>
      <c r="D2289" s="9">
        <v>0</v>
      </c>
      <c r="E2289" s="9">
        <v>0</v>
      </c>
      <c r="F2289" s="9">
        <v>0</v>
      </c>
      <c r="G2289" s="9">
        <v>0</v>
      </c>
      <c r="H2289" s="9">
        <v>0</v>
      </c>
      <c r="I2289" s="9">
        <v>0</v>
      </c>
      <c r="J2289" s="9">
        <v>292</v>
      </c>
      <c r="K2289" s="9">
        <v>137</v>
      </c>
      <c r="L2289" s="9">
        <v>84</v>
      </c>
      <c r="M2289" s="9">
        <v>24.96</v>
      </c>
      <c r="N2289" s="9">
        <v>60</v>
      </c>
      <c r="O2289" s="9">
        <v>94</v>
      </c>
      <c r="P2289" s="9">
        <v>0</v>
      </c>
    </row>
    <row r="2290" spans="1:16" ht="15.75" customHeight="1" x14ac:dyDescent="0.2">
      <c r="A2290" s="9">
        <v>0</v>
      </c>
      <c r="B2290" s="9">
        <v>51</v>
      </c>
      <c r="C2290" s="9">
        <v>2</v>
      </c>
      <c r="D2290" s="9">
        <v>0</v>
      </c>
      <c r="E2290" s="9">
        <v>0</v>
      </c>
      <c r="F2290" s="9">
        <v>0</v>
      </c>
      <c r="G2290" s="9">
        <v>0</v>
      </c>
      <c r="H2290" s="9">
        <v>0</v>
      </c>
      <c r="I2290" s="9">
        <v>0</v>
      </c>
      <c r="J2290" s="9">
        <v>235</v>
      </c>
      <c r="K2290" s="9">
        <v>110.5</v>
      </c>
      <c r="L2290" s="9">
        <v>69</v>
      </c>
      <c r="M2290" s="9">
        <v>21.8</v>
      </c>
      <c r="N2290" s="9">
        <v>70</v>
      </c>
      <c r="O2290" s="9">
        <v>86</v>
      </c>
      <c r="P2290" s="9">
        <v>0</v>
      </c>
    </row>
    <row r="2291" spans="1:16" ht="15.75" customHeight="1" x14ac:dyDescent="0.2">
      <c r="A2291" s="9">
        <v>1</v>
      </c>
      <c r="B2291" s="9">
        <v>54</v>
      </c>
      <c r="C2291" s="9">
        <v>2</v>
      </c>
      <c r="D2291" s="9">
        <v>1</v>
      </c>
      <c r="E2291" s="9">
        <v>30</v>
      </c>
      <c r="F2291" s="9">
        <v>0</v>
      </c>
      <c r="G2291" s="9">
        <v>0</v>
      </c>
      <c r="H2291" s="9">
        <v>1</v>
      </c>
      <c r="I2291" s="9">
        <v>0</v>
      </c>
      <c r="J2291" s="9">
        <v>212</v>
      </c>
      <c r="K2291" s="9">
        <v>153</v>
      </c>
      <c r="L2291" s="9">
        <v>100</v>
      </c>
      <c r="M2291" s="9">
        <v>27.03</v>
      </c>
      <c r="N2291" s="9">
        <v>52</v>
      </c>
      <c r="O2291" s="9">
        <v>82</v>
      </c>
      <c r="P2291" s="9">
        <v>0</v>
      </c>
    </row>
    <row r="2292" spans="1:16" ht="15.75" customHeight="1" x14ac:dyDescent="0.2">
      <c r="A2292" s="9">
        <v>0</v>
      </c>
      <c r="B2292" s="9">
        <v>58</v>
      </c>
      <c r="C2292" s="9">
        <v>2</v>
      </c>
      <c r="D2292" s="9">
        <v>0</v>
      </c>
      <c r="E2292" s="9">
        <v>0</v>
      </c>
      <c r="F2292" s="9">
        <v>0</v>
      </c>
      <c r="G2292" s="9">
        <v>0</v>
      </c>
      <c r="H2292" s="9">
        <v>1</v>
      </c>
      <c r="I2292" s="9">
        <v>0</v>
      </c>
      <c r="J2292" s="9">
        <v>200</v>
      </c>
      <c r="K2292" s="9">
        <v>177</v>
      </c>
      <c r="L2292" s="9">
        <v>97</v>
      </c>
      <c r="M2292" s="9">
        <v>28.4</v>
      </c>
      <c r="N2292" s="9">
        <v>86</v>
      </c>
      <c r="O2292" s="9">
        <v>73</v>
      </c>
      <c r="P2292" s="9">
        <v>0</v>
      </c>
    </row>
    <row r="2293" spans="1:16" ht="15.75" customHeight="1" x14ac:dyDescent="0.2">
      <c r="A2293" s="9">
        <v>0</v>
      </c>
      <c r="B2293" s="9">
        <v>45</v>
      </c>
      <c r="C2293" s="9">
        <v>1</v>
      </c>
      <c r="D2293" s="9">
        <v>0</v>
      </c>
      <c r="E2293" s="9">
        <v>0</v>
      </c>
      <c r="F2293" s="9">
        <v>0</v>
      </c>
      <c r="G2293" s="9">
        <v>0</v>
      </c>
      <c r="H2293" s="9">
        <v>0</v>
      </c>
      <c r="I2293" s="9">
        <v>0</v>
      </c>
      <c r="J2293" s="9">
        <v>238</v>
      </c>
      <c r="K2293" s="9">
        <v>127.5</v>
      </c>
      <c r="L2293" s="9">
        <v>83.5</v>
      </c>
      <c r="M2293" s="9">
        <v>27.73</v>
      </c>
      <c r="N2293" s="9">
        <v>90</v>
      </c>
      <c r="O2293" s="9">
        <v>78</v>
      </c>
      <c r="P2293" s="9">
        <v>0</v>
      </c>
    </row>
    <row r="2294" spans="1:16" ht="15.75" customHeight="1" x14ac:dyDescent="0.2">
      <c r="A2294" s="9">
        <v>1</v>
      </c>
      <c r="B2294" s="9">
        <v>60</v>
      </c>
      <c r="C2294" s="9">
        <v>4</v>
      </c>
      <c r="D2294" s="9">
        <v>0</v>
      </c>
      <c r="E2294" s="9">
        <v>0</v>
      </c>
      <c r="F2294" s="9">
        <v>0</v>
      </c>
      <c r="G2294" s="9">
        <v>0</v>
      </c>
      <c r="H2294" s="9">
        <v>0</v>
      </c>
      <c r="I2294" s="9">
        <v>0</v>
      </c>
      <c r="J2294" s="9">
        <v>227</v>
      </c>
      <c r="K2294" s="9">
        <v>119</v>
      </c>
      <c r="L2294" s="9">
        <v>76</v>
      </c>
      <c r="M2294" s="9">
        <v>24.8</v>
      </c>
      <c r="N2294" s="9">
        <v>71</v>
      </c>
      <c r="O2294" s="9">
        <v>92</v>
      </c>
      <c r="P2294" s="9">
        <v>0</v>
      </c>
    </row>
    <row r="2295" spans="1:16" ht="15.75" customHeight="1" x14ac:dyDescent="0.2">
      <c r="A2295" s="9">
        <v>1</v>
      </c>
      <c r="B2295" s="9">
        <v>47</v>
      </c>
      <c r="C2295" s="9" t="s">
        <v>92</v>
      </c>
      <c r="D2295" s="9">
        <v>1</v>
      </c>
      <c r="E2295" s="9">
        <v>1</v>
      </c>
      <c r="F2295" s="9">
        <v>0</v>
      </c>
      <c r="G2295" s="9">
        <v>0</v>
      </c>
      <c r="H2295" s="9">
        <v>0</v>
      </c>
      <c r="I2295" s="9">
        <v>0</v>
      </c>
      <c r="J2295" s="9">
        <v>183</v>
      </c>
      <c r="K2295" s="9">
        <v>112.5</v>
      </c>
      <c r="L2295" s="9">
        <v>73</v>
      </c>
      <c r="M2295" s="9">
        <v>24.27</v>
      </c>
      <c r="N2295" s="9">
        <v>68</v>
      </c>
      <c r="O2295" s="9">
        <v>80</v>
      </c>
      <c r="P2295" s="9">
        <v>0</v>
      </c>
    </row>
    <row r="2296" spans="1:16" ht="15.75" customHeight="1" x14ac:dyDescent="0.2">
      <c r="A2296" s="9">
        <v>0</v>
      </c>
      <c r="B2296" s="9">
        <v>40</v>
      </c>
      <c r="C2296" s="9">
        <v>2</v>
      </c>
      <c r="D2296" s="9">
        <v>0</v>
      </c>
      <c r="E2296" s="9">
        <v>0</v>
      </c>
      <c r="F2296" s="9">
        <v>0</v>
      </c>
      <c r="G2296" s="9">
        <v>0</v>
      </c>
      <c r="H2296" s="9">
        <v>1</v>
      </c>
      <c r="I2296" s="9">
        <v>0</v>
      </c>
      <c r="J2296" s="9">
        <v>254</v>
      </c>
      <c r="K2296" s="9">
        <v>132</v>
      </c>
      <c r="L2296" s="9">
        <v>92</v>
      </c>
      <c r="M2296" s="9">
        <v>23.45</v>
      </c>
      <c r="N2296" s="9">
        <v>75</v>
      </c>
      <c r="O2296" s="9">
        <v>62</v>
      </c>
      <c r="P2296" s="9">
        <v>0</v>
      </c>
    </row>
    <row r="2297" spans="1:16" ht="15.75" customHeight="1" x14ac:dyDescent="0.2">
      <c r="A2297" s="9">
        <v>0</v>
      </c>
      <c r="B2297" s="9">
        <v>64</v>
      </c>
      <c r="C2297" s="9">
        <v>1</v>
      </c>
      <c r="D2297" s="9">
        <v>0</v>
      </c>
      <c r="E2297" s="9">
        <v>0</v>
      </c>
      <c r="F2297" s="9">
        <v>0</v>
      </c>
      <c r="G2297" s="9">
        <v>0</v>
      </c>
      <c r="H2297" s="9">
        <v>0</v>
      </c>
      <c r="I2297" s="9">
        <v>0</v>
      </c>
      <c r="J2297" s="9">
        <v>213</v>
      </c>
      <c r="K2297" s="9">
        <v>133</v>
      </c>
      <c r="L2297" s="9">
        <v>77.5</v>
      </c>
      <c r="M2297" s="9">
        <v>35.619999999999997</v>
      </c>
      <c r="N2297" s="9">
        <v>77</v>
      </c>
      <c r="O2297" s="9">
        <v>74</v>
      </c>
      <c r="P2297" s="9">
        <v>0</v>
      </c>
    </row>
    <row r="2298" spans="1:16" ht="15.75" customHeight="1" x14ac:dyDescent="0.2">
      <c r="A2298" s="9">
        <v>0</v>
      </c>
      <c r="B2298" s="9">
        <v>47</v>
      </c>
      <c r="C2298" s="9">
        <v>1</v>
      </c>
      <c r="D2298" s="9">
        <v>0</v>
      </c>
      <c r="E2298" s="9">
        <v>0</v>
      </c>
      <c r="F2298" s="9">
        <v>0</v>
      </c>
      <c r="G2298" s="9">
        <v>0</v>
      </c>
      <c r="H2298" s="9">
        <v>1</v>
      </c>
      <c r="I2298" s="9">
        <v>0</v>
      </c>
      <c r="J2298" s="9">
        <v>190</v>
      </c>
      <c r="K2298" s="9">
        <v>160</v>
      </c>
      <c r="L2298" s="9">
        <v>96</v>
      </c>
      <c r="M2298" s="9">
        <v>28.02</v>
      </c>
      <c r="N2298" s="9">
        <v>94</v>
      </c>
      <c r="O2298" s="9">
        <v>64</v>
      </c>
      <c r="P2298" s="9">
        <v>0</v>
      </c>
    </row>
    <row r="2299" spans="1:16" ht="15.75" customHeight="1" x14ac:dyDescent="0.2">
      <c r="A2299" s="9">
        <v>1</v>
      </c>
      <c r="B2299" s="9">
        <v>54</v>
      </c>
      <c r="C2299" s="9">
        <v>4</v>
      </c>
      <c r="D2299" s="9">
        <v>1</v>
      </c>
      <c r="E2299" s="9">
        <v>30</v>
      </c>
      <c r="F2299" s="9">
        <v>0</v>
      </c>
      <c r="G2299" s="9">
        <v>0</v>
      </c>
      <c r="H2299" s="9">
        <v>0</v>
      </c>
      <c r="I2299" s="9">
        <v>0</v>
      </c>
      <c r="J2299" s="9">
        <v>195</v>
      </c>
      <c r="K2299" s="9">
        <v>113.5</v>
      </c>
      <c r="L2299" s="9">
        <v>72</v>
      </c>
      <c r="M2299" s="9">
        <v>21.78</v>
      </c>
      <c r="N2299" s="9">
        <v>65</v>
      </c>
      <c r="O2299" s="9">
        <v>67</v>
      </c>
      <c r="P2299" s="9">
        <v>0</v>
      </c>
    </row>
    <row r="2300" spans="1:16" ht="15.75" customHeight="1" x14ac:dyDescent="0.2">
      <c r="A2300" s="9">
        <v>1</v>
      </c>
      <c r="B2300" s="9">
        <v>60</v>
      </c>
      <c r="C2300" s="9">
        <v>1</v>
      </c>
      <c r="D2300" s="9">
        <v>1</v>
      </c>
      <c r="E2300" s="9">
        <v>40</v>
      </c>
      <c r="F2300" s="9">
        <v>0</v>
      </c>
      <c r="G2300" s="9">
        <v>0</v>
      </c>
      <c r="H2300" s="9">
        <v>1</v>
      </c>
      <c r="I2300" s="9">
        <v>0</v>
      </c>
      <c r="J2300" s="9">
        <v>230</v>
      </c>
      <c r="K2300" s="9">
        <v>149</v>
      </c>
      <c r="L2300" s="9">
        <v>95</v>
      </c>
      <c r="M2300" s="9">
        <v>26.68</v>
      </c>
      <c r="N2300" s="9">
        <v>67</v>
      </c>
      <c r="O2300" s="9">
        <v>92</v>
      </c>
      <c r="P2300" s="9">
        <v>1</v>
      </c>
    </row>
    <row r="2301" spans="1:16" ht="15.75" customHeight="1" x14ac:dyDescent="0.2">
      <c r="A2301" s="9">
        <v>1</v>
      </c>
      <c r="B2301" s="9">
        <v>48</v>
      </c>
      <c r="C2301" s="9">
        <v>2</v>
      </c>
      <c r="D2301" s="9">
        <v>0</v>
      </c>
      <c r="E2301" s="9">
        <v>0</v>
      </c>
      <c r="F2301" s="9">
        <v>1</v>
      </c>
      <c r="G2301" s="9">
        <v>0</v>
      </c>
      <c r="H2301" s="9">
        <v>1</v>
      </c>
      <c r="I2301" s="9">
        <v>0</v>
      </c>
      <c r="J2301" s="9">
        <v>336</v>
      </c>
      <c r="K2301" s="9">
        <v>183</v>
      </c>
      <c r="L2301" s="9">
        <v>108</v>
      </c>
      <c r="M2301" s="9">
        <v>28.11</v>
      </c>
      <c r="N2301" s="9">
        <v>106</v>
      </c>
      <c r="O2301" s="9">
        <v>96</v>
      </c>
      <c r="P2301" s="9">
        <v>0</v>
      </c>
    </row>
    <row r="2302" spans="1:16" ht="15.75" customHeight="1" x14ac:dyDescent="0.2">
      <c r="A2302" s="9">
        <v>0</v>
      </c>
      <c r="B2302" s="9">
        <v>41</v>
      </c>
      <c r="C2302" s="9">
        <v>4</v>
      </c>
      <c r="D2302" s="9">
        <v>0</v>
      </c>
      <c r="E2302" s="9">
        <v>0</v>
      </c>
      <c r="F2302" s="9">
        <v>0</v>
      </c>
      <c r="G2302" s="9">
        <v>0</v>
      </c>
      <c r="H2302" s="9">
        <v>0</v>
      </c>
      <c r="I2302" s="9">
        <v>0</v>
      </c>
      <c r="J2302" s="9">
        <v>204</v>
      </c>
      <c r="K2302" s="9">
        <v>129</v>
      </c>
      <c r="L2302" s="9">
        <v>86</v>
      </c>
      <c r="M2302" s="9">
        <v>20.72</v>
      </c>
      <c r="N2302" s="9">
        <v>60</v>
      </c>
      <c r="O2302" s="9">
        <v>70</v>
      </c>
      <c r="P2302" s="9">
        <v>0</v>
      </c>
    </row>
    <row r="2303" spans="1:16" ht="15.75" customHeight="1" x14ac:dyDescent="0.2">
      <c r="A2303" s="9">
        <v>0</v>
      </c>
      <c r="B2303" s="9">
        <v>36</v>
      </c>
      <c r="C2303" s="9">
        <v>1</v>
      </c>
      <c r="D2303" s="9">
        <v>0</v>
      </c>
      <c r="E2303" s="9">
        <v>0</v>
      </c>
      <c r="F2303" s="9">
        <v>0</v>
      </c>
      <c r="G2303" s="9">
        <v>0</v>
      </c>
      <c r="H2303" s="9">
        <v>0</v>
      </c>
      <c r="I2303" s="9">
        <v>0</v>
      </c>
      <c r="J2303" s="9">
        <v>180</v>
      </c>
      <c r="K2303" s="9">
        <v>116</v>
      </c>
      <c r="L2303" s="9">
        <v>85.5</v>
      </c>
      <c r="M2303" s="9">
        <v>26.32</v>
      </c>
      <c r="N2303" s="9">
        <v>95</v>
      </c>
      <c r="O2303" s="9">
        <v>81</v>
      </c>
      <c r="P2303" s="9">
        <v>0</v>
      </c>
    </row>
    <row r="2304" spans="1:16" ht="15.75" customHeight="1" x14ac:dyDescent="0.2">
      <c r="A2304" s="9">
        <v>1</v>
      </c>
      <c r="B2304" s="9">
        <v>37</v>
      </c>
      <c r="C2304" s="9">
        <v>4</v>
      </c>
      <c r="D2304" s="9">
        <v>0</v>
      </c>
      <c r="E2304" s="9">
        <v>0</v>
      </c>
      <c r="F2304" s="9">
        <v>0</v>
      </c>
      <c r="G2304" s="9">
        <v>0</v>
      </c>
      <c r="H2304" s="9">
        <v>1</v>
      </c>
      <c r="I2304" s="9">
        <v>0</v>
      </c>
      <c r="J2304" s="9">
        <v>230</v>
      </c>
      <c r="K2304" s="9">
        <v>123</v>
      </c>
      <c r="L2304" s="9">
        <v>92</v>
      </c>
      <c r="M2304" s="9">
        <v>28.61</v>
      </c>
      <c r="N2304" s="9">
        <v>71</v>
      </c>
      <c r="O2304" s="9">
        <v>80</v>
      </c>
      <c r="P2304" s="9">
        <v>0</v>
      </c>
    </row>
    <row r="2305" spans="1:16" ht="15.75" customHeight="1" x14ac:dyDescent="0.2">
      <c r="A2305" s="9">
        <v>0</v>
      </c>
      <c r="B2305" s="9">
        <v>39</v>
      </c>
      <c r="C2305" s="9">
        <v>2</v>
      </c>
      <c r="D2305" s="9">
        <v>0</v>
      </c>
      <c r="E2305" s="9">
        <v>0</v>
      </c>
      <c r="F2305" s="9">
        <v>0</v>
      </c>
      <c r="G2305" s="9">
        <v>0</v>
      </c>
      <c r="H2305" s="9">
        <v>0</v>
      </c>
      <c r="I2305" s="9">
        <v>0</v>
      </c>
      <c r="J2305" s="9">
        <v>175</v>
      </c>
      <c r="K2305" s="9">
        <v>114</v>
      </c>
      <c r="L2305" s="9">
        <v>68</v>
      </c>
      <c r="M2305" s="9">
        <v>24.2</v>
      </c>
      <c r="N2305" s="9">
        <v>80</v>
      </c>
      <c r="O2305" s="9">
        <v>93</v>
      </c>
      <c r="P2305" s="9">
        <v>0</v>
      </c>
    </row>
    <row r="2306" spans="1:16" ht="15.75" customHeight="1" x14ac:dyDescent="0.2">
      <c r="A2306" s="9">
        <v>1</v>
      </c>
      <c r="B2306" s="9">
        <v>63</v>
      </c>
      <c r="C2306" s="9">
        <v>1</v>
      </c>
      <c r="D2306" s="9">
        <v>0</v>
      </c>
      <c r="E2306" s="9">
        <v>0</v>
      </c>
      <c r="F2306" s="9">
        <v>0</v>
      </c>
      <c r="G2306" s="9">
        <v>0</v>
      </c>
      <c r="H2306" s="9">
        <v>1</v>
      </c>
      <c r="I2306" s="9">
        <v>0</v>
      </c>
      <c r="J2306" s="9">
        <v>235</v>
      </c>
      <c r="K2306" s="9">
        <v>199</v>
      </c>
      <c r="L2306" s="9">
        <v>114</v>
      </c>
      <c r="M2306" s="9">
        <v>29.76</v>
      </c>
      <c r="N2306" s="9">
        <v>95</v>
      </c>
      <c r="O2306" s="9">
        <v>84</v>
      </c>
      <c r="P2306" s="9">
        <v>0</v>
      </c>
    </row>
    <row r="2307" spans="1:16" ht="15.75" customHeight="1" x14ac:dyDescent="0.2">
      <c r="A2307" s="9">
        <v>1</v>
      </c>
      <c r="B2307" s="9">
        <v>66</v>
      </c>
      <c r="C2307" s="9">
        <v>2</v>
      </c>
      <c r="D2307" s="9">
        <v>1</v>
      </c>
      <c r="E2307" s="9">
        <v>3</v>
      </c>
      <c r="F2307" s="9">
        <v>0</v>
      </c>
      <c r="G2307" s="9">
        <v>0</v>
      </c>
      <c r="H2307" s="9">
        <v>1</v>
      </c>
      <c r="I2307" s="9">
        <v>0</v>
      </c>
      <c r="J2307" s="9">
        <v>199</v>
      </c>
      <c r="K2307" s="9">
        <v>159</v>
      </c>
      <c r="L2307" s="9">
        <v>92</v>
      </c>
      <c r="M2307" s="9">
        <v>26.35</v>
      </c>
      <c r="N2307" s="9">
        <v>66</v>
      </c>
      <c r="O2307" s="9">
        <v>74</v>
      </c>
      <c r="P2307" s="9">
        <v>0</v>
      </c>
    </row>
    <row r="2308" spans="1:16" ht="15.75" customHeight="1" x14ac:dyDescent="0.2">
      <c r="A2308" s="9">
        <v>0</v>
      </c>
      <c r="B2308" s="9">
        <v>48</v>
      </c>
      <c r="C2308" s="9">
        <v>1</v>
      </c>
      <c r="D2308" s="9">
        <v>0</v>
      </c>
      <c r="E2308" s="9">
        <v>0</v>
      </c>
      <c r="F2308" s="9">
        <v>0</v>
      </c>
      <c r="G2308" s="9">
        <v>0</v>
      </c>
      <c r="H2308" s="9">
        <v>1</v>
      </c>
      <c r="I2308" s="9">
        <v>0</v>
      </c>
      <c r="J2308" s="9">
        <v>202</v>
      </c>
      <c r="K2308" s="9">
        <v>171</v>
      </c>
      <c r="L2308" s="9">
        <v>97</v>
      </c>
      <c r="M2308" s="9">
        <v>32.67</v>
      </c>
      <c r="N2308" s="9">
        <v>95</v>
      </c>
      <c r="O2308" s="9">
        <v>78</v>
      </c>
      <c r="P2308" s="9">
        <v>0</v>
      </c>
    </row>
    <row r="2309" spans="1:16" ht="15.75" customHeight="1" x14ac:dyDescent="0.2">
      <c r="A2309" s="9">
        <v>0</v>
      </c>
      <c r="B2309" s="9">
        <v>37</v>
      </c>
      <c r="C2309" s="9">
        <v>1</v>
      </c>
      <c r="D2309" s="9">
        <v>1</v>
      </c>
      <c r="E2309" s="9">
        <v>1</v>
      </c>
      <c r="F2309" s="9">
        <v>0</v>
      </c>
      <c r="G2309" s="9">
        <v>0</v>
      </c>
      <c r="H2309" s="9">
        <v>1</v>
      </c>
      <c r="I2309" s="9">
        <v>0</v>
      </c>
      <c r="J2309" s="9">
        <v>274</v>
      </c>
      <c r="K2309" s="9">
        <v>197.5</v>
      </c>
      <c r="L2309" s="9">
        <v>125</v>
      </c>
      <c r="M2309" s="9">
        <v>43.48</v>
      </c>
      <c r="N2309" s="9">
        <v>68</v>
      </c>
      <c r="O2309" s="9">
        <v>94</v>
      </c>
      <c r="P2309" s="9">
        <v>0</v>
      </c>
    </row>
    <row r="2310" spans="1:16" ht="15.75" customHeight="1" x14ac:dyDescent="0.2">
      <c r="A2310" s="9">
        <v>0</v>
      </c>
      <c r="B2310" s="9">
        <v>64</v>
      </c>
      <c r="C2310" s="9">
        <v>2</v>
      </c>
      <c r="D2310" s="9">
        <v>0</v>
      </c>
      <c r="E2310" s="9">
        <v>0</v>
      </c>
      <c r="F2310" s="9">
        <v>0</v>
      </c>
      <c r="G2310" s="9">
        <v>0</v>
      </c>
      <c r="H2310" s="9">
        <v>1</v>
      </c>
      <c r="I2310" s="9">
        <v>0</v>
      </c>
      <c r="J2310" s="9">
        <v>246</v>
      </c>
      <c r="K2310" s="9">
        <v>190</v>
      </c>
      <c r="L2310" s="9">
        <v>100</v>
      </c>
      <c r="M2310" s="9">
        <v>32.68</v>
      </c>
      <c r="N2310" s="9">
        <v>92</v>
      </c>
      <c r="O2310" s="9">
        <v>102</v>
      </c>
      <c r="P2310" s="9">
        <v>0</v>
      </c>
    </row>
    <row r="2311" spans="1:16" ht="15.75" customHeight="1" x14ac:dyDescent="0.2">
      <c r="A2311" s="9">
        <v>0</v>
      </c>
      <c r="B2311" s="9">
        <v>46</v>
      </c>
      <c r="C2311" s="9">
        <v>2</v>
      </c>
      <c r="D2311" s="9">
        <v>0</v>
      </c>
      <c r="E2311" s="9">
        <v>0</v>
      </c>
      <c r="F2311" s="9">
        <v>0</v>
      </c>
      <c r="G2311" s="9">
        <v>0</v>
      </c>
      <c r="H2311" s="9">
        <v>0</v>
      </c>
      <c r="I2311" s="9">
        <v>0</v>
      </c>
      <c r="J2311" s="9">
        <v>275</v>
      </c>
      <c r="K2311" s="9">
        <v>116</v>
      </c>
      <c r="L2311" s="9">
        <v>88.5</v>
      </c>
      <c r="M2311" s="9">
        <v>28.04</v>
      </c>
      <c r="N2311" s="9">
        <v>70</v>
      </c>
      <c r="O2311" s="9">
        <v>70</v>
      </c>
      <c r="P2311" s="9">
        <v>0</v>
      </c>
    </row>
    <row r="2312" spans="1:16" ht="15.75" customHeight="1" x14ac:dyDescent="0.2">
      <c r="A2312" s="9">
        <v>1</v>
      </c>
      <c r="B2312" s="9">
        <v>38</v>
      </c>
      <c r="C2312" s="9">
        <v>1</v>
      </c>
      <c r="D2312" s="9">
        <v>0</v>
      </c>
      <c r="E2312" s="9">
        <v>0</v>
      </c>
      <c r="F2312" s="9">
        <v>0</v>
      </c>
      <c r="G2312" s="9">
        <v>0</v>
      </c>
      <c r="H2312" s="9">
        <v>0</v>
      </c>
      <c r="I2312" s="9">
        <v>0</v>
      </c>
      <c r="J2312" s="9">
        <v>203</v>
      </c>
      <c r="K2312" s="9">
        <v>116</v>
      </c>
      <c r="L2312" s="9">
        <v>81</v>
      </c>
      <c r="M2312" s="9">
        <v>30.19</v>
      </c>
      <c r="N2312" s="9">
        <v>62</v>
      </c>
      <c r="O2312" s="9">
        <v>80</v>
      </c>
      <c r="P2312" s="9">
        <v>1</v>
      </c>
    </row>
    <row r="2313" spans="1:16" ht="15.75" customHeight="1" x14ac:dyDescent="0.2">
      <c r="A2313" s="9">
        <v>0</v>
      </c>
      <c r="B2313" s="9">
        <v>43</v>
      </c>
      <c r="C2313" s="9">
        <v>1</v>
      </c>
      <c r="D2313" s="9">
        <v>1</v>
      </c>
      <c r="E2313" s="9">
        <v>20</v>
      </c>
      <c r="F2313" s="9">
        <v>0</v>
      </c>
      <c r="G2313" s="9">
        <v>0</v>
      </c>
      <c r="H2313" s="9">
        <v>0</v>
      </c>
      <c r="I2313" s="9">
        <v>0</v>
      </c>
      <c r="J2313" s="9">
        <v>245</v>
      </c>
      <c r="K2313" s="9">
        <v>112.5</v>
      </c>
      <c r="L2313" s="9">
        <v>80</v>
      </c>
      <c r="M2313" s="9">
        <v>23.43</v>
      </c>
      <c r="N2313" s="9">
        <v>90</v>
      </c>
      <c r="O2313" s="9">
        <v>77</v>
      </c>
      <c r="P2313" s="9">
        <v>0</v>
      </c>
    </row>
    <row r="2314" spans="1:16" ht="15.75" customHeight="1" x14ac:dyDescent="0.2">
      <c r="A2314" s="9">
        <v>0</v>
      </c>
      <c r="B2314" s="9">
        <v>44</v>
      </c>
      <c r="C2314" s="9">
        <v>1</v>
      </c>
      <c r="D2314" s="9">
        <v>1</v>
      </c>
      <c r="E2314" s="9">
        <v>5</v>
      </c>
      <c r="F2314" s="9">
        <v>0</v>
      </c>
      <c r="G2314" s="9">
        <v>0</v>
      </c>
      <c r="H2314" s="9">
        <v>0</v>
      </c>
      <c r="I2314" s="9">
        <v>0</v>
      </c>
      <c r="J2314" s="9">
        <v>205</v>
      </c>
      <c r="K2314" s="9">
        <v>120</v>
      </c>
      <c r="L2314" s="9">
        <v>83.5</v>
      </c>
      <c r="M2314" s="9">
        <v>24.3</v>
      </c>
      <c r="N2314" s="9">
        <v>67</v>
      </c>
      <c r="O2314" s="9">
        <v>77</v>
      </c>
      <c r="P2314" s="9">
        <v>0</v>
      </c>
    </row>
    <row r="2315" spans="1:16" ht="15.75" customHeight="1" x14ac:dyDescent="0.2">
      <c r="A2315" s="9">
        <v>1</v>
      </c>
      <c r="B2315" s="9">
        <v>44</v>
      </c>
      <c r="C2315" s="9">
        <v>1</v>
      </c>
      <c r="D2315" s="9">
        <v>1</v>
      </c>
      <c r="E2315" s="9">
        <v>20</v>
      </c>
      <c r="F2315" s="9">
        <v>0</v>
      </c>
      <c r="G2315" s="9">
        <v>0</v>
      </c>
      <c r="H2315" s="9">
        <v>0</v>
      </c>
      <c r="I2315" s="9">
        <v>0</v>
      </c>
      <c r="J2315" s="9">
        <v>213</v>
      </c>
      <c r="K2315" s="9">
        <v>116</v>
      </c>
      <c r="L2315" s="9">
        <v>77.5</v>
      </c>
      <c r="M2315" s="9">
        <v>26.09</v>
      </c>
      <c r="N2315" s="9">
        <v>75</v>
      </c>
      <c r="O2315" s="9">
        <v>83</v>
      </c>
      <c r="P2315" s="9">
        <v>0</v>
      </c>
    </row>
    <row r="2316" spans="1:16" ht="15.75" customHeight="1" x14ac:dyDescent="0.2">
      <c r="A2316" s="9">
        <v>0</v>
      </c>
      <c r="B2316" s="9">
        <v>63</v>
      </c>
      <c r="C2316" s="9">
        <v>1</v>
      </c>
      <c r="D2316" s="9">
        <v>1</v>
      </c>
      <c r="E2316" s="9">
        <v>9</v>
      </c>
      <c r="F2316" s="9">
        <v>0</v>
      </c>
      <c r="G2316" s="9">
        <v>0</v>
      </c>
      <c r="H2316" s="9">
        <v>1</v>
      </c>
      <c r="I2316" s="9">
        <v>0</v>
      </c>
      <c r="J2316" s="9">
        <v>281</v>
      </c>
      <c r="K2316" s="9">
        <v>158.5</v>
      </c>
      <c r="L2316" s="9">
        <v>90</v>
      </c>
      <c r="M2316" s="9">
        <v>20.5</v>
      </c>
      <c r="N2316" s="9">
        <v>72</v>
      </c>
      <c r="O2316" s="9" t="s">
        <v>92</v>
      </c>
      <c r="P2316" s="9">
        <v>0</v>
      </c>
    </row>
    <row r="2317" spans="1:16" ht="15.75" customHeight="1" x14ac:dyDescent="0.2">
      <c r="A2317" s="9">
        <v>1</v>
      </c>
      <c r="B2317" s="9">
        <v>63</v>
      </c>
      <c r="C2317" s="9">
        <v>1</v>
      </c>
      <c r="D2317" s="9">
        <v>0</v>
      </c>
      <c r="E2317" s="9">
        <v>0</v>
      </c>
      <c r="F2317" s="9">
        <v>0</v>
      </c>
      <c r="G2317" s="9">
        <v>0</v>
      </c>
      <c r="H2317" s="9">
        <v>1</v>
      </c>
      <c r="I2317" s="9">
        <v>0</v>
      </c>
      <c r="J2317" s="9">
        <v>219</v>
      </c>
      <c r="K2317" s="9">
        <v>145.5</v>
      </c>
      <c r="L2317" s="9">
        <v>80</v>
      </c>
      <c r="M2317" s="9">
        <v>26.6</v>
      </c>
      <c r="N2317" s="9">
        <v>72</v>
      </c>
      <c r="O2317" s="9" t="s">
        <v>92</v>
      </c>
      <c r="P2317" s="9">
        <v>1</v>
      </c>
    </row>
    <row r="2318" spans="1:16" ht="15.75" customHeight="1" x14ac:dyDescent="0.2">
      <c r="A2318" s="9">
        <v>0</v>
      </c>
      <c r="B2318" s="9">
        <v>46</v>
      </c>
      <c r="C2318" s="9">
        <v>1</v>
      </c>
      <c r="D2318" s="9">
        <v>0</v>
      </c>
      <c r="E2318" s="9">
        <v>0</v>
      </c>
      <c r="F2318" s="9">
        <v>0</v>
      </c>
      <c r="G2318" s="9">
        <v>0</v>
      </c>
      <c r="H2318" s="9">
        <v>1</v>
      </c>
      <c r="I2318" s="9">
        <v>0</v>
      </c>
      <c r="J2318" s="9">
        <v>233</v>
      </c>
      <c r="K2318" s="9">
        <v>174</v>
      </c>
      <c r="L2318" s="9">
        <v>100</v>
      </c>
      <c r="M2318" s="9">
        <v>26.72</v>
      </c>
      <c r="N2318" s="9">
        <v>85</v>
      </c>
      <c r="O2318" s="9">
        <v>73</v>
      </c>
      <c r="P2318" s="9">
        <v>0</v>
      </c>
    </row>
    <row r="2319" spans="1:16" ht="15.75" customHeight="1" x14ac:dyDescent="0.2">
      <c r="A2319" s="9">
        <v>0</v>
      </c>
      <c r="B2319" s="9">
        <v>46</v>
      </c>
      <c r="C2319" s="9">
        <v>1</v>
      </c>
      <c r="D2319" s="9">
        <v>0</v>
      </c>
      <c r="E2319" s="9">
        <v>0</v>
      </c>
      <c r="F2319" s="9">
        <v>0</v>
      </c>
      <c r="G2319" s="9">
        <v>0</v>
      </c>
      <c r="H2319" s="9">
        <v>0</v>
      </c>
      <c r="I2319" s="9">
        <v>0</v>
      </c>
      <c r="J2319" s="9">
        <v>200</v>
      </c>
      <c r="K2319" s="9">
        <v>133</v>
      </c>
      <c r="L2319" s="9">
        <v>84</v>
      </c>
      <c r="M2319" s="9">
        <v>26.15</v>
      </c>
      <c r="N2319" s="9">
        <v>70</v>
      </c>
      <c r="O2319" s="9">
        <v>83</v>
      </c>
      <c r="P2319" s="9">
        <v>0</v>
      </c>
    </row>
    <row r="2320" spans="1:16" ht="15.75" customHeight="1" x14ac:dyDescent="0.2">
      <c r="A2320" s="9">
        <v>1</v>
      </c>
      <c r="B2320" s="9">
        <v>60</v>
      </c>
      <c r="C2320" s="9">
        <v>1</v>
      </c>
      <c r="D2320" s="9">
        <v>1</v>
      </c>
      <c r="E2320" s="9">
        <v>20</v>
      </c>
      <c r="F2320" s="9">
        <v>0</v>
      </c>
      <c r="G2320" s="9">
        <v>0</v>
      </c>
      <c r="H2320" s="9">
        <v>0</v>
      </c>
      <c r="I2320" s="9">
        <v>0</v>
      </c>
      <c r="J2320" s="9">
        <v>195</v>
      </c>
      <c r="K2320" s="9">
        <v>107.5</v>
      </c>
      <c r="L2320" s="9">
        <v>72</v>
      </c>
      <c r="M2320" s="9">
        <v>26.53</v>
      </c>
      <c r="N2320" s="9">
        <v>70</v>
      </c>
      <c r="O2320" s="9">
        <v>80</v>
      </c>
      <c r="P2320" s="9">
        <v>0</v>
      </c>
    </row>
    <row r="2321" spans="1:16" ht="15.75" customHeight="1" x14ac:dyDescent="0.2">
      <c r="A2321" s="9">
        <v>1</v>
      </c>
      <c r="B2321" s="9">
        <v>61</v>
      </c>
      <c r="C2321" s="9">
        <v>1</v>
      </c>
      <c r="D2321" s="9">
        <v>1</v>
      </c>
      <c r="E2321" s="9">
        <v>13</v>
      </c>
      <c r="F2321" s="9">
        <v>0</v>
      </c>
      <c r="G2321" s="9">
        <v>0</v>
      </c>
      <c r="H2321" s="9">
        <v>0</v>
      </c>
      <c r="I2321" s="9">
        <v>0</v>
      </c>
      <c r="J2321" s="9">
        <v>312</v>
      </c>
      <c r="K2321" s="9">
        <v>110</v>
      </c>
      <c r="L2321" s="9">
        <v>66</v>
      </c>
      <c r="M2321" s="9">
        <v>26.28</v>
      </c>
      <c r="N2321" s="9">
        <v>68</v>
      </c>
      <c r="O2321" s="9">
        <v>96</v>
      </c>
      <c r="P2321" s="9">
        <v>0</v>
      </c>
    </row>
    <row r="2322" spans="1:16" ht="15.75" customHeight="1" x14ac:dyDescent="0.2">
      <c r="A2322" s="9">
        <v>0</v>
      </c>
      <c r="B2322" s="9">
        <v>51</v>
      </c>
      <c r="C2322" s="9">
        <v>2</v>
      </c>
      <c r="D2322" s="9">
        <v>1</v>
      </c>
      <c r="E2322" s="9">
        <v>5</v>
      </c>
      <c r="F2322" s="9">
        <v>0</v>
      </c>
      <c r="G2322" s="9">
        <v>0</v>
      </c>
      <c r="H2322" s="9">
        <v>0</v>
      </c>
      <c r="I2322" s="9">
        <v>0</v>
      </c>
      <c r="J2322" s="9">
        <v>192</v>
      </c>
      <c r="K2322" s="9">
        <v>133</v>
      </c>
      <c r="L2322" s="9">
        <v>87</v>
      </c>
      <c r="M2322" s="9">
        <v>20.72</v>
      </c>
      <c r="N2322" s="9">
        <v>78</v>
      </c>
      <c r="O2322" s="9">
        <v>77</v>
      </c>
      <c r="P2322" s="9">
        <v>0</v>
      </c>
    </row>
    <row r="2323" spans="1:16" ht="15.75" customHeight="1" x14ac:dyDescent="0.2">
      <c r="A2323" s="9">
        <v>1</v>
      </c>
      <c r="B2323" s="9">
        <v>63</v>
      </c>
      <c r="C2323" s="9">
        <v>3</v>
      </c>
      <c r="D2323" s="9">
        <v>1</v>
      </c>
      <c r="E2323" s="9">
        <v>9</v>
      </c>
      <c r="F2323" s="9">
        <v>0</v>
      </c>
      <c r="G2323" s="9">
        <v>0</v>
      </c>
      <c r="H2323" s="9">
        <v>0</v>
      </c>
      <c r="I2323" s="9">
        <v>0</v>
      </c>
      <c r="J2323" s="9">
        <v>176</v>
      </c>
      <c r="K2323" s="9">
        <v>116</v>
      </c>
      <c r="L2323" s="9">
        <v>83</v>
      </c>
      <c r="M2323" s="9">
        <v>27.8</v>
      </c>
      <c r="N2323" s="9">
        <v>65</v>
      </c>
      <c r="O2323" s="9">
        <v>75</v>
      </c>
      <c r="P2323" s="9">
        <v>0</v>
      </c>
    </row>
    <row r="2324" spans="1:16" ht="15.75" customHeight="1" x14ac:dyDescent="0.2">
      <c r="A2324" s="9">
        <v>1</v>
      </c>
      <c r="B2324" s="9">
        <v>61</v>
      </c>
      <c r="C2324" s="9">
        <v>1</v>
      </c>
      <c r="D2324" s="9">
        <v>1</v>
      </c>
      <c r="E2324" s="9">
        <v>15</v>
      </c>
      <c r="F2324" s="9">
        <v>0</v>
      </c>
      <c r="G2324" s="9">
        <v>0</v>
      </c>
      <c r="H2324" s="9">
        <v>1</v>
      </c>
      <c r="I2324" s="9">
        <v>0</v>
      </c>
      <c r="J2324" s="9">
        <v>157</v>
      </c>
      <c r="K2324" s="9">
        <v>195</v>
      </c>
      <c r="L2324" s="9">
        <v>108</v>
      </c>
      <c r="M2324" s="9">
        <v>25.08</v>
      </c>
      <c r="N2324" s="9">
        <v>75</v>
      </c>
      <c r="O2324" s="9">
        <v>78</v>
      </c>
      <c r="P2324" s="9">
        <v>0</v>
      </c>
    </row>
    <row r="2325" spans="1:16" ht="15.75" customHeight="1" x14ac:dyDescent="0.2">
      <c r="A2325" s="9">
        <v>1</v>
      </c>
      <c r="B2325" s="9">
        <v>36</v>
      </c>
      <c r="C2325" s="9">
        <v>2</v>
      </c>
      <c r="D2325" s="9">
        <v>0</v>
      </c>
      <c r="E2325" s="9">
        <v>0</v>
      </c>
      <c r="F2325" s="9">
        <v>0</v>
      </c>
      <c r="G2325" s="9">
        <v>0</v>
      </c>
      <c r="H2325" s="9">
        <v>1</v>
      </c>
      <c r="I2325" s="9">
        <v>0</v>
      </c>
      <c r="J2325" s="9">
        <v>183</v>
      </c>
      <c r="K2325" s="9">
        <v>140</v>
      </c>
      <c r="L2325" s="9">
        <v>85</v>
      </c>
      <c r="M2325" s="9">
        <v>24.39</v>
      </c>
      <c r="N2325" s="9">
        <v>67</v>
      </c>
      <c r="O2325" s="9">
        <v>84</v>
      </c>
      <c r="P2325" s="9">
        <v>0</v>
      </c>
    </row>
    <row r="2326" spans="1:16" ht="15.75" customHeight="1" x14ac:dyDescent="0.2">
      <c r="A2326" s="9">
        <v>1</v>
      </c>
      <c r="B2326" s="9">
        <v>43</v>
      </c>
      <c r="C2326" s="9">
        <v>1</v>
      </c>
      <c r="D2326" s="9">
        <v>1</v>
      </c>
      <c r="E2326" s="9">
        <v>15</v>
      </c>
      <c r="F2326" s="9">
        <v>0</v>
      </c>
      <c r="G2326" s="9">
        <v>0</v>
      </c>
      <c r="H2326" s="9">
        <v>0</v>
      </c>
      <c r="I2326" s="9">
        <v>0</v>
      </c>
      <c r="J2326" s="9">
        <v>249</v>
      </c>
      <c r="K2326" s="9">
        <v>145</v>
      </c>
      <c r="L2326" s="9">
        <v>85</v>
      </c>
      <c r="M2326" s="9">
        <v>28.77</v>
      </c>
      <c r="N2326" s="9">
        <v>75</v>
      </c>
      <c r="O2326" s="9">
        <v>100</v>
      </c>
      <c r="P2326" s="9">
        <v>0</v>
      </c>
    </row>
    <row r="2327" spans="1:16" ht="15.75" customHeight="1" x14ac:dyDescent="0.2">
      <c r="A2327" s="9">
        <v>1</v>
      </c>
      <c r="B2327" s="9">
        <v>60</v>
      </c>
      <c r="C2327" s="9">
        <v>4</v>
      </c>
      <c r="D2327" s="9">
        <v>1</v>
      </c>
      <c r="E2327" s="9">
        <v>12</v>
      </c>
      <c r="F2327" s="9">
        <v>0</v>
      </c>
      <c r="G2327" s="9">
        <v>0</v>
      </c>
      <c r="H2327" s="9">
        <v>0</v>
      </c>
      <c r="I2327" s="9">
        <v>0</v>
      </c>
      <c r="J2327" s="9">
        <v>233</v>
      </c>
      <c r="K2327" s="9">
        <v>135</v>
      </c>
      <c r="L2327" s="9">
        <v>75</v>
      </c>
      <c r="M2327" s="9">
        <v>22.17</v>
      </c>
      <c r="N2327" s="9">
        <v>75</v>
      </c>
      <c r="O2327" s="9">
        <v>60</v>
      </c>
      <c r="P2327" s="9">
        <v>1</v>
      </c>
    </row>
    <row r="2328" spans="1:16" ht="15.75" customHeight="1" x14ac:dyDescent="0.2">
      <c r="A2328" s="9">
        <v>1</v>
      </c>
      <c r="B2328" s="9">
        <v>46</v>
      </c>
      <c r="C2328" s="9">
        <v>4</v>
      </c>
      <c r="D2328" s="9">
        <v>1</v>
      </c>
      <c r="E2328" s="9">
        <v>20</v>
      </c>
      <c r="F2328" s="9">
        <v>0</v>
      </c>
      <c r="G2328" s="9">
        <v>0</v>
      </c>
      <c r="H2328" s="9">
        <v>0</v>
      </c>
      <c r="I2328" s="9">
        <v>0</v>
      </c>
      <c r="J2328" s="9">
        <v>259</v>
      </c>
      <c r="K2328" s="9">
        <v>101</v>
      </c>
      <c r="L2328" s="9">
        <v>71</v>
      </c>
      <c r="M2328" s="9">
        <v>20.100000000000001</v>
      </c>
      <c r="N2328" s="9">
        <v>80</v>
      </c>
      <c r="O2328" s="9">
        <v>73</v>
      </c>
      <c r="P2328" s="9">
        <v>0</v>
      </c>
    </row>
    <row r="2329" spans="1:16" ht="15.75" customHeight="1" x14ac:dyDescent="0.2">
      <c r="A2329" s="9">
        <v>0</v>
      </c>
      <c r="B2329" s="9">
        <v>48</v>
      </c>
      <c r="C2329" s="9">
        <v>1</v>
      </c>
      <c r="D2329" s="9">
        <v>1</v>
      </c>
      <c r="E2329" s="9">
        <v>20</v>
      </c>
      <c r="F2329" s="9">
        <v>0</v>
      </c>
      <c r="G2329" s="9">
        <v>0</v>
      </c>
      <c r="H2329" s="9">
        <v>1</v>
      </c>
      <c r="I2329" s="9">
        <v>0</v>
      </c>
      <c r="J2329" s="9">
        <v>252</v>
      </c>
      <c r="K2329" s="9">
        <v>143</v>
      </c>
      <c r="L2329" s="9">
        <v>81</v>
      </c>
      <c r="M2329" s="9">
        <v>24</v>
      </c>
      <c r="N2329" s="9">
        <v>85</v>
      </c>
      <c r="O2329" s="9">
        <v>101</v>
      </c>
      <c r="P2329" s="9">
        <v>0</v>
      </c>
    </row>
    <row r="2330" spans="1:16" ht="15.75" customHeight="1" x14ac:dyDescent="0.2">
      <c r="A2330" s="9">
        <v>1</v>
      </c>
      <c r="B2330" s="9">
        <v>66</v>
      </c>
      <c r="C2330" s="9">
        <v>4</v>
      </c>
      <c r="D2330" s="9">
        <v>1</v>
      </c>
      <c r="E2330" s="9">
        <v>20</v>
      </c>
      <c r="F2330" s="9">
        <v>0</v>
      </c>
      <c r="G2330" s="9">
        <v>0</v>
      </c>
      <c r="H2330" s="9">
        <v>1</v>
      </c>
      <c r="I2330" s="9">
        <v>0</v>
      </c>
      <c r="J2330" s="9">
        <v>273</v>
      </c>
      <c r="K2330" s="9">
        <v>145</v>
      </c>
      <c r="L2330" s="9">
        <v>88</v>
      </c>
      <c r="M2330" s="9">
        <v>25.41</v>
      </c>
      <c r="N2330" s="9">
        <v>69</v>
      </c>
      <c r="O2330" s="9">
        <v>74</v>
      </c>
      <c r="P2330" s="9">
        <v>1</v>
      </c>
    </row>
    <row r="2331" spans="1:16" ht="15.75" customHeight="1" x14ac:dyDescent="0.2">
      <c r="A2331" s="9">
        <v>1</v>
      </c>
      <c r="B2331" s="9">
        <v>40</v>
      </c>
      <c r="C2331" s="9">
        <v>2</v>
      </c>
      <c r="D2331" s="9">
        <v>1</v>
      </c>
      <c r="E2331" s="9">
        <v>20</v>
      </c>
      <c r="F2331" s="9">
        <v>0</v>
      </c>
      <c r="G2331" s="9">
        <v>0</v>
      </c>
      <c r="H2331" s="9">
        <v>0</v>
      </c>
      <c r="I2331" s="9">
        <v>0</v>
      </c>
      <c r="J2331" s="9">
        <v>193</v>
      </c>
      <c r="K2331" s="9">
        <v>122</v>
      </c>
      <c r="L2331" s="9">
        <v>78</v>
      </c>
      <c r="M2331" s="9">
        <v>28.4</v>
      </c>
      <c r="N2331" s="9">
        <v>70</v>
      </c>
      <c r="O2331" s="9">
        <v>93</v>
      </c>
      <c r="P2331" s="9">
        <v>0</v>
      </c>
    </row>
    <row r="2332" spans="1:16" ht="15.75" customHeight="1" x14ac:dyDescent="0.2">
      <c r="A2332" s="9">
        <v>0</v>
      </c>
      <c r="B2332" s="9">
        <v>42</v>
      </c>
      <c r="C2332" s="9">
        <v>1</v>
      </c>
      <c r="D2332" s="9">
        <v>0</v>
      </c>
      <c r="E2332" s="9">
        <v>0</v>
      </c>
      <c r="F2332" s="9">
        <v>0</v>
      </c>
      <c r="G2332" s="9">
        <v>0</v>
      </c>
      <c r="H2332" s="9">
        <v>0</v>
      </c>
      <c r="I2332" s="9">
        <v>0</v>
      </c>
      <c r="J2332" s="9">
        <v>199</v>
      </c>
      <c r="K2332" s="9">
        <v>111</v>
      </c>
      <c r="L2332" s="9">
        <v>71</v>
      </c>
      <c r="M2332" s="9">
        <v>27.23</v>
      </c>
      <c r="N2332" s="9">
        <v>67</v>
      </c>
      <c r="O2332" s="9">
        <v>107</v>
      </c>
      <c r="P2332" s="9">
        <v>0</v>
      </c>
    </row>
    <row r="2333" spans="1:16" ht="15.75" customHeight="1" x14ac:dyDescent="0.2">
      <c r="A2333" s="9">
        <v>0</v>
      </c>
      <c r="B2333" s="9">
        <v>44</v>
      </c>
      <c r="C2333" s="9">
        <v>1</v>
      </c>
      <c r="D2333" s="9">
        <v>1</v>
      </c>
      <c r="E2333" s="9">
        <v>10</v>
      </c>
      <c r="F2333" s="9">
        <v>0</v>
      </c>
      <c r="G2333" s="9">
        <v>0</v>
      </c>
      <c r="H2333" s="9">
        <v>1</v>
      </c>
      <c r="I2333" s="9">
        <v>0</v>
      </c>
      <c r="J2333" s="9">
        <v>229</v>
      </c>
      <c r="K2333" s="9">
        <v>146</v>
      </c>
      <c r="L2333" s="9">
        <v>78</v>
      </c>
      <c r="M2333" s="9">
        <v>25.25</v>
      </c>
      <c r="N2333" s="9">
        <v>69</v>
      </c>
      <c r="O2333" s="9">
        <v>75</v>
      </c>
      <c r="P2333" s="9">
        <v>0</v>
      </c>
    </row>
    <row r="2334" spans="1:16" ht="15.75" customHeight="1" x14ac:dyDescent="0.2">
      <c r="A2334" s="9">
        <v>1</v>
      </c>
      <c r="B2334" s="9">
        <v>46</v>
      </c>
      <c r="C2334" s="9">
        <v>2</v>
      </c>
      <c r="D2334" s="9">
        <v>1</v>
      </c>
      <c r="E2334" s="9">
        <v>20</v>
      </c>
      <c r="F2334" s="9">
        <v>0</v>
      </c>
      <c r="G2334" s="9">
        <v>0</v>
      </c>
      <c r="H2334" s="9">
        <v>1</v>
      </c>
      <c r="I2334" s="9">
        <v>0</v>
      </c>
      <c r="J2334" s="9">
        <v>181</v>
      </c>
      <c r="K2334" s="9">
        <v>122</v>
      </c>
      <c r="L2334" s="9">
        <v>87.5</v>
      </c>
      <c r="M2334" s="9">
        <v>29.15</v>
      </c>
      <c r="N2334" s="9">
        <v>80</v>
      </c>
      <c r="O2334" s="9">
        <v>83</v>
      </c>
      <c r="P2334" s="9">
        <v>0</v>
      </c>
    </row>
    <row r="2335" spans="1:16" ht="15.75" customHeight="1" x14ac:dyDescent="0.2">
      <c r="A2335" s="9">
        <v>0</v>
      </c>
      <c r="B2335" s="9">
        <v>50</v>
      </c>
      <c r="C2335" s="9">
        <v>1</v>
      </c>
      <c r="D2335" s="9">
        <v>1</v>
      </c>
      <c r="E2335" s="9">
        <v>15</v>
      </c>
      <c r="F2335" s="9">
        <v>0</v>
      </c>
      <c r="G2335" s="9">
        <v>0</v>
      </c>
      <c r="H2335" s="9">
        <v>0</v>
      </c>
      <c r="I2335" s="9">
        <v>0</v>
      </c>
      <c r="J2335" s="9">
        <v>168</v>
      </c>
      <c r="K2335" s="9">
        <v>120</v>
      </c>
      <c r="L2335" s="9">
        <v>80</v>
      </c>
      <c r="M2335" s="9">
        <v>25.26</v>
      </c>
      <c r="N2335" s="9">
        <v>96</v>
      </c>
      <c r="O2335" s="9">
        <v>60</v>
      </c>
      <c r="P2335" s="9">
        <v>1</v>
      </c>
    </row>
    <row r="2336" spans="1:16" ht="15.75" customHeight="1" x14ac:dyDescent="0.2">
      <c r="A2336" s="9">
        <v>0</v>
      </c>
      <c r="B2336" s="9">
        <v>40</v>
      </c>
      <c r="C2336" s="9">
        <v>2</v>
      </c>
      <c r="D2336" s="9">
        <v>0</v>
      </c>
      <c r="E2336" s="9">
        <v>0</v>
      </c>
      <c r="F2336" s="9">
        <v>0</v>
      </c>
      <c r="G2336" s="9">
        <v>0</v>
      </c>
      <c r="H2336" s="9">
        <v>0</v>
      </c>
      <c r="I2336" s="9">
        <v>0</v>
      </c>
      <c r="J2336" s="9">
        <v>267</v>
      </c>
      <c r="K2336" s="9">
        <v>150</v>
      </c>
      <c r="L2336" s="9">
        <v>93</v>
      </c>
      <c r="M2336" s="9">
        <v>31.77</v>
      </c>
      <c r="N2336" s="9">
        <v>93</v>
      </c>
      <c r="O2336" s="9">
        <v>74</v>
      </c>
      <c r="P2336" s="9">
        <v>0</v>
      </c>
    </row>
    <row r="2337" spans="1:16" ht="15.75" customHeight="1" x14ac:dyDescent="0.2">
      <c r="A2337" s="9">
        <v>1</v>
      </c>
      <c r="B2337" s="9">
        <v>50</v>
      </c>
      <c r="C2337" s="9">
        <v>4</v>
      </c>
      <c r="D2337" s="9">
        <v>1</v>
      </c>
      <c r="E2337" s="9">
        <v>20</v>
      </c>
      <c r="F2337" s="9">
        <v>0</v>
      </c>
      <c r="G2337" s="9">
        <v>0</v>
      </c>
      <c r="H2337" s="9">
        <v>1</v>
      </c>
      <c r="I2337" s="9">
        <v>0</v>
      </c>
      <c r="J2337" s="9">
        <v>261</v>
      </c>
      <c r="K2337" s="9">
        <v>180</v>
      </c>
      <c r="L2337" s="9">
        <v>100</v>
      </c>
      <c r="M2337" s="9">
        <v>25.9</v>
      </c>
      <c r="N2337" s="9">
        <v>92</v>
      </c>
      <c r="O2337" s="9">
        <v>66</v>
      </c>
      <c r="P2337" s="9">
        <v>1</v>
      </c>
    </row>
    <row r="2338" spans="1:16" ht="15.75" customHeight="1" x14ac:dyDescent="0.2">
      <c r="A2338" s="9">
        <v>0</v>
      </c>
      <c r="B2338" s="9">
        <v>49</v>
      </c>
      <c r="C2338" s="9">
        <v>1</v>
      </c>
      <c r="D2338" s="9">
        <v>1</v>
      </c>
      <c r="E2338" s="9">
        <v>9</v>
      </c>
      <c r="F2338" s="9">
        <v>0</v>
      </c>
      <c r="G2338" s="9">
        <v>0</v>
      </c>
      <c r="H2338" s="9">
        <v>0</v>
      </c>
      <c r="I2338" s="9">
        <v>0</v>
      </c>
      <c r="J2338" s="9">
        <v>235</v>
      </c>
      <c r="K2338" s="9">
        <v>109</v>
      </c>
      <c r="L2338" s="9">
        <v>70</v>
      </c>
      <c r="M2338" s="9">
        <v>28.66</v>
      </c>
      <c r="N2338" s="9">
        <v>74</v>
      </c>
      <c r="O2338" s="9">
        <v>73</v>
      </c>
      <c r="P2338" s="9">
        <v>1</v>
      </c>
    </row>
    <row r="2339" spans="1:16" ht="15.75" customHeight="1" x14ac:dyDescent="0.2">
      <c r="A2339" s="9">
        <v>0</v>
      </c>
      <c r="B2339" s="9">
        <v>42</v>
      </c>
      <c r="C2339" s="9">
        <v>2</v>
      </c>
      <c r="D2339" s="9">
        <v>1</v>
      </c>
      <c r="E2339" s="9">
        <v>9</v>
      </c>
      <c r="F2339" s="9">
        <v>0</v>
      </c>
      <c r="G2339" s="9">
        <v>0</v>
      </c>
      <c r="H2339" s="9">
        <v>0</v>
      </c>
      <c r="I2339" s="9">
        <v>0</v>
      </c>
      <c r="J2339" s="9">
        <v>281</v>
      </c>
      <c r="K2339" s="9">
        <v>115.5</v>
      </c>
      <c r="L2339" s="9">
        <v>79</v>
      </c>
      <c r="M2339" s="9">
        <v>22.9</v>
      </c>
      <c r="N2339" s="9">
        <v>80</v>
      </c>
      <c r="O2339" s="9">
        <v>71</v>
      </c>
      <c r="P2339" s="9">
        <v>0</v>
      </c>
    </row>
    <row r="2340" spans="1:16" ht="15.75" customHeight="1" x14ac:dyDescent="0.2">
      <c r="A2340" s="9">
        <v>0</v>
      </c>
      <c r="B2340" s="9">
        <v>39</v>
      </c>
      <c r="C2340" s="9">
        <v>3</v>
      </c>
      <c r="D2340" s="9">
        <v>0</v>
      </c>
      <c r="E2340" s="9">
        <v>0</v>
      </c>
      <c r="F2340" s="9">
        <v>0</v>
      </c>
      <c r="G2340" s="9">
        <v>0</v>
      </c>
      <c r="H2340" s="9">
        <v>0</v>
      </c>
      <c r="I2340" s="9">
        <v>0</v>
      </c>
      <c r="J2340" s="9">
        <v>201</v>
      </c>
      <c r="K2340" s="9">
        <v>121</v>
      </c>
      <c r="L2340" s="9">
        <v>78.5</v>
      </c>
      <c r="M2340" s="9">
        <v>24.26</v>
      </c>
      <c r="N2340" s="9">
        <v>67</v>
      </c>
      <c r="O2340" s="9">
        <v>90</v>
      </c>
      <c r="P2340" s="9">
        <v>0</v>
      </c>
    </row>
    <row r="2341" spans="1:16" ht="15.75" customHeight="1" x14ac:dyDescent="0.2">
      <c r="A2341" s="9">
        <v>1</v>
      </c>
      <c r="B2341" s="9">
        <v>49</v>
      </c>
      <c r="C2341" s="9">
        <v>2</v>
      </c>
      <c r="D2341" s="9">
        <v>0</v>
      </c>
      <c r="E2341" s="9">
        <v>0</v>
      </c>
      <c r="F2341" s="9">
        <v>0</v>
      </c>
      <c r="G2341" s="9">
        <v>0</v>
      </c>
      <c r="H2341" s="9">
        <v>0</v>
      </c>
      <c r="I2341" s="9">
        <v>0</v>
      </c>
      <c r="J2341" s="9">
        <v>215</v>
      </c>
      <c r="K2341" s="9">
        <v>132</v>
      </c>
      <c r="L2341" s="9">
        <v>85</v>
      </c>
      <c r="M2341" s="9">
        <v>33.14</v>
      </c>
      <c r="N2341" s="9">
        <v>81</v>
      </c>
      <c r="O2341" s="9">
        <v>75</v>
      </c>
      <c r="P2341" s="9">
        <v>1</v>
      </c>
    </row>
    <row r="2342" spans="1:16" ht="15.75" customHeight="1" x14ac:dyDescent="0.2">
      <c r="A2342" s="9">
        <v>0</v>
      </c>
      <c r="B2342" s="9">
        <v>50</v>
      </c>
      <c r="C2342" s="9">
        <v>3</v>
      </c>
      <c r="D2342" s="9">
        <v>0</v>
      </c>
      <c r="E2342" s="9">
        <v>0</v>
      </c>
      <c r="F2342" s="9">
        <v>0</v>
      </c>
      <c r="G2342" s="9">
        <v>0</v>
      </c>
      <c r="H2342" s="9">
        <v>1</v>
      </c>
      <c r="I2342" s="9">
        <v>0</v>
      </c>
      <c r="J2342" s="9" t="s">
        <v>92</v>
      </c>
      <c r="K2342" s="9">
        <v>165</v>
      </c>
      <c r="L2342" s="9">
        <v>100</v>
      </c>
      <c r="M2342" s="9">
        <v>24.59</v>
      </c>
      <c r="N2342" s="9">
        <v>75</v>
      </c>
      <c r="O2342" s="9" t="s">
        <v>92</v>
      </c>
      <c r="P2342" s="9">
        <v>1</v>
      </c>
    </row>
    <row r="2343" spans="1:16" ht="15.75" customHeight="1" x14ac:dyDescent="0.2">
      <c r="A2343" s="9">
        <v>0</v>
      </c>
      <c r="B2343" s="9">
        <v>58</v>
      </c>
      <c r="C2343" s="9">
        <v>3</v>
      </c>
      <c r="D2343" s="9">
        <v>0</v>
      </c>
      <c r="E2343" s="9">
        <v>0</v>
      </c>
      <c r="F2343" s="9">
        <v>0</v>
      </c>
      <c r="G2343" s="9">
        <v>0</v>
      </c>
      <c r="H2343" s="9">
        <v>1</v>
      </c>
      <c r="I2343" s="9">
        <v>0</v>
      </c>
      <c r="J2343" s="9" t="s">
        <v>92</v>
      </c>
      <c r="K2343" s="9">
        <v>155</v>
      </c>
      <c r="L2343" s="9">
        <v>86</v>
      </c>
      <c r="M2343" s="9">
        <v>22.09</v>
      </c>
      <c r="N2343" s="9">
        <v>68</v>
      </c>
      <c r="O2343" s="9" t="s">
        <v>92</v>
      </c>
      <c r="P2343" s="9">
        <v>0</v>
      </c>
    </row>
    <row r="2344" spans="1:16" ht="15.75" customHeight="1" x14ac:dyDescent="0.2">
      <c r="A2344" s="9">
        <v>0</v>
      </c>
      <c r="B2344" s="9">
        <v>41</v>
      </c>
      <c r="C2344" s="9">
        <v>4</v>
      </c>
      <c r="D2344" s="9">
        <v>1</v>
      </c>
      <c r="E2344" s="9">
        <v>9</v>
      </c>
      <c r="F2344" s="9">
        <v>0</v>
      </c>
      <c r="G2344" s="9">
        <v>0</v>
      </c>
      <c r="H2344" s="9">
        <v>0</v>
      </c>
      <c r="I2344" s="9">
        <v>0</v>
      </c>
      <c r="J2344" s="9">
        <v>218</v>
      </c>
      <c r="K2344" s="9">
        <v>102</v>
      </c>
      <c r="L2344" s="9">
        <v>67</v>
      </c>
      <c r="M2344" s="9">
        <v>19.23</v>
      </c>
      <c r="N2344" s="9">
        <v>78</v>
      </c>
      <c r="O2344" s="9">
        <v>78</v>
      </c>
      <c r="P2344" s="9">
        <v>0</v>
      </c>
    </row>
    <row r="2345" spans="1:16" ht="15.75" customHeight="1" x14ac:dyDescent="0.2">
      <c r="A2345" s="9">
        <v>1</v>
      </c>
      <c r="B2345" s="9">
        <v>37</v>
      </c>
      <c r="C2345" s="9">
        <v>4</v>
      </c>
      <c r="D2345" s="9">
        <v>0</v>
      </c>
      <c r="E2345" s="9">
        <v>0</v>
      </c>
      <c r="F2345" s="9">
        <v>0</v>
      </c>
      <c r="G2345" s="9">
        <v>0</v>
      </c>
      <c r="H2345" s="9">
        <v>0</v>
      </c>
      <c r="I2345" s="9">
        <v>0</v>
      </c>
      <c r="J2345" s="9">
        <v>266</v>
      </c>
      <c r="K2345" s="9">
        <v>110</v>
      </c>
      <c r="L2345" s="9">
        <v>72.5</v>
      </c>
      <c r="M2345" s="9">
        <v>26.09</v>
      </c>
      <c r="N2345" s="9">
        <v>77</v>
      </c>
      <c r="O2345" s="9">
        <v>73</v>
      </c>
      <c r="P2345" s="9">
        <v>1</v>
      </c>
    </row>
    <row r="2346" spans="1:16" ht="15.75" customHeight="1" x14ac:dyDescent="0.2">
      <c r="A2346" s="9">
        <v>1</v>
      </c>
      <c r="B2346" s="9">
        <v>43</v>
      </c>
      <c r="C2346" s="9">
        <v>4</v>
      </c>
      <c r="D2346" s="9">
        <v>0</v>
      </c>
      <c r="E2346" s="9">
        <v>0</v>
      </c>
      <c r="F2346" s="9">
        <v>0</v>
      </c>
      <c r="G2346" s="9">
        <v>0</v>
      </c>
      <c r="H2346" s="9">
        <v>0</v>
      </c>
      <c r="I2346" s="9">
        <v>0</v>
      </c>
      <c r="J2346" s="9">
        <v>217</v>
      </c>
      <c r="K2346" s="9">
        <v>115</v>
      </c>
      <c r="L2346" s="9">
        <v>80</v>
      </c>
      <c r="M2346" s="9">
        <v>28.82</v>
      </c>
      <c r="N2346" s="9">
        <v>52</v>
      </c>
      <c r="O2346" s="9">
        <v>70</v>
      </c>
      <c r="P2346" s="9">
        <v>0</v>
      </c>
    </row>
    <row r="2347" spans="1:16" ht="15.75" customHeight="1" x14ac:dyDescent="0.2">
      <c r="A2347" s="9">
        <v>0</v>
      </c>
      <c r="B2347" s="9">
        <v>64</v>
      </c>
      <c r="C2347" s="9">
        <v>1</v>
      </c>
      <c r="D2347" s="9">
        <v>1</v>
      </c>
      <c r="E2347" s="9">
        <v>30</v>
      </c>
      <c r="F2347" s="9">
        <v>0</v>
      </c>
      <c r="G2347" s="9">
        <v>0</v>
      </c>
      <c r="H2347" s="9">
        <v>0</v>
      </c>
      <c r="I2347" s="9">
        <v>0</v>
      </c>
      <c r="J2347" s="9">
        <v>241</v>
      </c>
      <c r="K2347" s="9">
        <v>136.5</v>
      </c>
      <c r="L2347" s="9">
        <v>85</v>
      </c>
      <c r="M2347" s="9">
        <v>26.42</v>
      </c>
      <c r="N2347" s="9">
        <v>70</v>
      </c>
      <c r="O2347" s="9">
        <v>77</v>
      </c>
      <c r="P2347" s="9">
        <v>0</v>
      </c>
    </row>
    <row r="2348" spans="1:16" ht="15.75" customHeight="1" x14ac:dyDescent="0.2">
      <c r="A2348" s="9">
        <v>0</v>
      </c>
      <c r="B2348" s="9">
        <v>49</v>
      </c>
      <c r="C2348" s="9" t="s">
        <v>92</v>
      </c>
      <c r="D2348" s="9">
        <v>0</v>
      </c>
      <c r="E2348" s="9">
        <v>0</v>
      </c>
      <c r="F2348" s="9">
        <v>0</v>
      </c>
      <c r="G2348" s="9">
        <v>0</v>
      </c>
      <c r="H2348" s="9">
        <v>0</v>
      </c>
      <c r="I2348" s="9">
        <v>0</v>
      </c>
      <c r="J2348" s="9">
        <v>246</v>
      </c>
      <c r="K2348" s="9">
        <v>107</v>
      </c>
      <c r="L2348" s="9">
        <v>73</v>
      </c>
      <c r="M2348" s="9">
        <v>29.36</v>
      </c>
      <c r="N2348" s="9">
        <v>79</v>
      </c>
      <c r="O2348" s="9">
        <v>80</v>
      </c>
      <c r="P2348" s="9">
        <v>0</v>
      </c>
    </row>
    <row r="2349" spans="1:16" ht="15.75" customHeight="1" x14ac:dyDescent="0.2">
      <c r="A2349" s="9">
        <v>0</v>
      </c>
      <c r="B2349" s="9">
        <v>40</v>
      </c>
      <c r="C2349" s="9">
        <v>3</v>
      </c>
      <c r="D2349" s="9">
        <v>0</v>
      </c>
      <c r="E2349" s="9">
        <v>0</v>
      </c>
      <c r="F2349" s="9">
        <v>0</v>
      </c>
      <c r="G2349" s="9">
        <v>0</v>
      </c>
      <c r="H2349" s="9">
        <v>0</v>
      </c>
      <c r="I2349" s="9">
        <v>0</v>
      </c>
      <c r="J2349" s="9">
        <v>226</v>
      </c>
      <c r="K2349" s="9">
        <v>118</v>
      </c>
      <c r="L2349" s="9">
        <v>72</v>
      </c>
      <c r="M2349" s="9">
        <v>24.75</v>
      </c>
      <c r="N2349" s="9">
        <v>87</v>
      </c>
      <c r="O2349" s="9">
        <v>79</v>
      </c>
      <c r="P2349" s="9">
        <v>0</v>
      </c>
    </row>
    <row r="2350" spans="1:16" ht="15.75" customHeight="1" x14ac:dyDescent="0.2">
      <c r="A2350" s="9">
        <v>1</v>
      </c>
      <c r="B2350" s="9">
        <v>48</v>
      </c>
      <c r="C2350" s="9">
        <v>4</v>
      </c>
      <c r="D2350" s="9">
        <v>1</v>
      </c>
      <c r="E2350" s="9">
        <v>25</v>
      </c>
      <c r="F2350" s="9">
        <v>0</v>
      </c>
      <c r="G2350" s="9">
        <v>0</v>
      </c>
      <c r="H2350" s="9">
        <v>1</v>
      </c>
      <c r="I2350" s="9">
        <v>0</v>
      </c>
      <c r="J2350" s="9">
        <v>216</v>
      </c>
      <c r="K2350" s="9">
        <v>144</v>
      </c>
      <c r="L2350" s="9">
        <v>79</v>
      </c>
      <c r="M2350" s="9">
        <v>25.09</v>
      </c>
      <c r="N2350" s="9">
        <v>67</v>
      </c>
      <c r="O2350" s="9">
        <v>85</v>
      </c>
      <c r="P2350" s="9">
        <v>0</v>
      </c>
    </row>
    <row r="2351" spans="1:16" ht="15.75" customHeight="1" x14ac:dyDescent="0.2">
      <c r="A2351" s="9">
        <v>0</v>
      </c>
      <c r="B2351" s="9">
        <v>63</v>
      </c>
      <c r="C2351" s="9">
        <v>3</v>
      </c>
      <c r="D2351" s="9">
        <v>0</v>
      </c>
      <c r="E2351" s="9">
        <v>0</v>
      </c>
      <c r="F2351" s="9">
        <v>0</v>
      </c>
      <c r="G2351" s="9">
        <v>0</v>
      </c>
      <c r="H2351" s="9">
        <v>1</v>
      </c>
      <c r="I2351" s="9">
        <v>0</v>
      </c>
      <c r="J2351" s="9">
        <v>380</v>
      </c>
      <c r="K2351" s="9">
        <v>175</v>
      </c>
      <c r="L2351" s="9">
        <v>78</v>
      </c>
      <c r="M2351" s="9">
        <v>20.149999999999999</v>
      </c>
      <c r="N2351" s="9">
        <v>68</v>
      </c>
      <c r="O2351" s="9">
        <v>95</v>
      </c>
      <c r="P2351" s="9">
        <v>1</v>
      </c>
    </row>
    <row r="2352" spans="1:16" ht="15.75" customHeight="1" x14ac:dyDescent="0.2">
      <c r="A2352" s="9">
        <v>0</v>
      </c>
      <c r="B2352" s="9">
        <v>51</v>
      </c>
      <c r="C2352" s="9">
        <v>2</v>
      </c>
      <c r="D2352" s="9">
        <v>0</v>
      </c>
      <c r="E2352" s="9">
        <v>0</v>
      </c>
      <c r="F2352" s="9">
        <v>0</v>
      </c>
      <c r="G2352" s="9">
        <v>0</v>
      </c>
      <c r="H2352" s="9">
        <v>0</v>
      </c>
      <c r="I2352" s="9">
        <v>0</v>
      </c>
      <c r="J2352" s="9">
        <v>233</v>
      </c>
      <c r="K2352" s="9">
        <v>120</v>
      </c>
      <c r="L2352" s="9">
        <v>81</v>
      </c>
      <c r="M2352" s="9">
        <v>28.25</v>
      </c>
      <c r="N2352" s="9">
        <v>80</v>
      </c>
      <c r="O2352" s="9">
        <v>75</v>
      </c>
      <c r="P2352" s="9">
        <v>0</v>
      </c>
    </row>
    <row r="2353" spans="1:16" ht="15.75" customHeight="1" x14ac:dyDescent="0.2">
      <c r="A2353" s="9">
        <v>0</v>
      </c>
      <c r="B2353" s="9">
        <v>64</v>
      </c>
      <c r="C2353" s="9">
        <v>3</v>
      </c>
      <c r="D2353" s="9">
        <v>0</v>
      </c>
      <c r="E2353" s="9">
        <v>0</v>
      </c>
      <c r="F2353" s="9">
        <v>0</v>
      </c>
      <c r="G2353" s="9">
        <v>0</v>
      </c>
      <c r="H2353" s="9">
        <v>0</v>
      </c>
      <c r="I2353" s="9">
        <v>0</v>
      </c>
      <c r="J2353" s="9">
        <v>270</v>
      </c>
      <c r="K2353" s="9">
        <v>146</v>
      </c>
      <c r="L2353" s="9">
        <v>106</v>
      </c>
      <c r="M2353" s="9">
        <v>27.96</v>
      </c>
      <c r="N2353" s="9">
        <v>75</v>
      </c>
      <c r="O2353" s="9">
        <v>77</v>
      </c>
      <c r="P2353" s="9">
        <v>0</v>
      </c>
    </row>
    <row r="2354" spans="1:16" ht="15.75" customHeight="1" x14ac:dyDescent="0.2">
      <c r="A2354" s="9">
        <v>0</v>
      </c>
      <c r="B2354" s="9">
        <v>58</v>
      </c>
      <c r="C2354" s="9">
        <v>1</v>
      </c>
      <c r="D2354" s="9">
        <v>0</v>
      </c>
      <c r="E2354" s="9">
        <v>0</v>
      </c>
      <c r="F2354" s="9">
        <v>0</v>
      </c>
      <c r="G2354" s="9">
        <v>0</v>
      </c>
      <c r="H2354" s="9">
        <v>1</v>
      </c>
      <c r="I2354" s="9">
        <v>0</v>
      </c>
      <c r="J2354" s="9">
        <v>281</v>
      </c>
      <c r="K2354" s="9">
        <v>150</v>
      </c>
      <c r="L2354" s="9">
        <v>101</v>
      </c>
      <c r="M2354" s="9">
        <v>36.909999999999997</v>
      </c>
      <c r="N2354" s="9">
        <v>72</v>
      </c>
      <c r="O2354" s="9">
        <v>97</v>
      </c>
      <c r="P2354" s="9">
        <v>1</v>
      </c>
    </row>
    <row r="2355" spans="1:16" ht="15.75" customHeight="1" x14ac:dyDescent="0.2">
      <c r="A2355" s="9">
        <v>0</v>
      </c>
      <c r="B2355" s="9">
        <v>48</v>
      </c>
      <c r="C2355" s="9">
        <v>4</v>
      </c>
      <c r="D2355" s="9">
        <v>1</v>
      </c>
      <c r="E2355" s="9">
        <v>17</v>
      </c>
      <c r="F2355" s="9">
        <v>0</v>
      </c>
      <c r="G2355" s="9">
        <v>0</v>
      </c>
      <c r="H2355" s="9">
        <v>0</v>
      </c>
      <c r="I2355" s="9">
        <v>0</v>
      </c>
      <c r="J2355" s="9">
        <v>299</v>
      </c>
      <c r="K2355" s="9">
        <v>132</v>
      </c>
      <c r="L2355" s="9">
        <v>81</v>
      </c>
      <c r="M2355" s="9">
        <v>24.35</v>
      </c>
      <c r="N2355" s="9">
        <v>75</v>
      </c>
      <c r="O2355" s="9">
        <v>70</v>
      </c>
      <c r="P2355" s="9">
        <v>0</v>
      </c>
    </row>
    <row r="2356" spans="1:16" ht="15.75" customHeight="1" x14ac:dyDescent="0.2">
      <c r="A2356" s="9">
        <v>1</v>
      </c>
      <c r="B2356" s="9">
        <v>37</v>
      </c>
      <c r="C2356" s="9">
        <v>1</v>
      </c>
      <c r="D2356" s="9">
        <v>1</v>
      </c>
      <c r="E2356" s="9">
        <v>25</v>
      </c>
      <c r="F2356" s="9">
        <v>0</v>
      </c>
      <c r="G2356" s="9">
        <v>0</v>
      </c>
      <c r="H2356" s="9">
        <v>0</v>
      </c>
      <c r="I2356" s="9">
        <v>0</v>
      </c>
      <c r="J2356" s="9">
        <v>243</v>
      </c>
      <c r="K2356" s="9">
        <v>125</v>
      </c>
      <c r="L2356" s="9">
        <v>75</v>
      </c>
      <c r="M2356" s="9">
        <v>29.19</v>
      </c>
      <c r="N2356" s="9">
        <v>60</v>
      </c>
      <c r="O2356" s="9">
        <v>78</v>
      </c>
      <c r="P2356" s="9">
        <v>0</v>
      </c>
    </row>
    <row r="2357" spans="1:16" ht="15.75" customHeight="1" x14ac:dyDescent="0.2">
      <c r="A2357" s="9">
        <v>0</v>
      </c>
      <c r="B2357" s="9">
        <v>58</v>
      </c>
      <c r="C2357" s="9">
        <v>1</v>
      </c>
      <c r="D2357" s="9">
        <v>1</v>
      </c>
      <c r="E2357" s="9">
        <v>20</v>
      </c>
      <c r="F2357" s="9">
        <v>0</v>
      </c>
      <c r="G2357" s="9">
        <v>0</v>
      </c>
      <c r="H2357" s="9">
        <v>1</v>
      </c>
      <c r="I2357" s="9">
        <v>0</v>
      </c>
      <c r="J2357" s="9">
        <v>260</v>
      </c>
      <c r="K2357" s="9">
        <v>180</v>
      </c>
      <c r="L2357" s="9">
        <v>100</v>
      </c>
      <c r="M2357" s="9">
        <v>25.56</v>
      </c>
      <c r="N2357" s="9">
        <v>100</v>
      </c>
      <c r="O2357" s="9" t="s">
        <v>92</v>
      </c>
      <c r="P2357" s="9">
        <v>1</v>
      </c>
    </row>
    <row r="2358" spans="1:16" ht="15.75" customHeight="1" x14ac:dyDescent="0.2">
      <c r="A2358" s="9">
        <v>0</v>
      </c>
      <c r="B2358" s="9">
        <v>55</v>
      </c>
      <c r="C2358" s="9">
        <v>2</v>
      </c>
      <c r="D2358" s="9">
        <v>0</v>
      </c>
      <c r="E2358" s="9">
        <v>0</v>
      </c>
      <c r="F2358" s="9">
        <v>0</v>
      </c>
      <c r="G2358" s="9">
        <v>0</v>
      </c>
      <c r="H2358" s="9">
        <v>1</v>
      </c>
      <c r="I2358" s="9">
        <v>0</v>
      </c>
      <c r="J2358" s="9">
        <v>293</v>
      </c>
      <c r="K2358" s="9">
        <v>165</v>
      </c>
      <c r="L2358" s="9">
        <v>106</v>
      </c>
      <c r="M2358" s="9">
        <v>24.71</v>
      </c>
      <c r="N2358" s="9">
        <v>90</v>
      </c>
      <c r="O2358" s="9">
        <v>79</v>
      </c>
      <c r="P2358" s="9">
        <v>0</v>
      </c>
    </row>
    <row r="2359" spans="1:16" ht="15.75" customHeight="1" x14ac:dyDescent="0.2">
      <c r="A2359" s="9">
        <v>0</v>
      </c>
      <c r="B2359" s="9">
        <v>42</v>
      </c>
      <c r="C2359" s="9">
        <v>3</v>
      </c>
      <c r="D2359" s="9">
        <v>0</v>
      </c>
      <c r="E2359" s="9">
        <v>0</v>
      </c>
      <c r="F2359" s="9">
        <v>0</v>
      </c>
      <c r="G2359" s="9">
        <v>0</v>
      </c>
      <c r="H2359" s="9">
        <v>0</v>
      </c>
      <c r="I2359" s="9">
        <v>0</v>
      </c>
      <c r="J2359" s="9">
        <v>270</v>
      </c>
      <c r="K2359" s="9">
        <v>126</v>
      </c>
      <c r="L2359" s="9">
        <v>86</v>
      </c>
      <c r="M2359" s="9">
        <v>23.98</v>
      </c>
      <c r="N2359" s="9">
        <v>80</v>
      </c>
      <c r="O2359" s="9">
        <v>77</v>
      </c>
      <c r="P2359" s="9">
        <v>0</v>
      </c>
    </row>
    <row r="2360" spans="1:16" ht="15.75" customHeight="1" x14ac:dyDescent="0.2">
      <c r="A2360" s="9">
        <v>1</v>
      </c>
      <c r="B2360" s="9">
        <v>43</v>
      </c>
      <c r="C2360" s="9">
        <v>1</v>
      </c>
      <c r="D2360" s="9">
        <v>1</v>
      </c>
      <c r="E2360" s="9">
        <v>30</v>
      </c>
      <c r="F2360" s="9">
        <v>0</v>
      </c>
      <c r="G2360" s="9">
        <v>0</v>
      </c>
      <c r="H2360" s="9">
        <v>0</v>
      </c>
      <c r="I2360" s="9">
        <v>0</v>
      </c>
      <c r="J2360" s="9">
        <v>262</v>
      </c>
      <c r="K2360" s="9">
        <v>105</v>
      </c>
      <c r="L2360" s="9">
        <v>72.5</v>
      </c>
      <c r="M2360" s="9">
        <v>28.36</v>
      </c>
      <c r="N2360" s="9">
        <v>82</v>
      </c>
      <c r="O2360" s="9">
        <v>70</v>
      </c>
      <c r="P2360" s="9">
        <v>0</v>
      </c>
    </row>
    <row r="2361" spans="1:16" ht="15.75" customHeight="1" x14ac:dyDescent="0.2">
      <c r="A2361" s="9">
        <v>0</v>
      </c>
      <c r="B2361" s="9">
        <v>44</v>
      </c>
      <c r="C2361" s="9">
        <v>1</v>
      </c>
      <c r="D2361" s="9">
        <v>1</v>
      </c>
      <c r="E2361" s="9">
        <v>9</v>
      </c>
      <c r="F2361" s="9">
        <v>0</v>
      </c>
      <c r="G2361" s="9">
        <v>0</v>
      </c>
      <c r="H2361" s="9">
        <v>0</v>
      </c>
      <c r="I2361" s="9">
        <v>0</v>
      </c>
      <c r="J2361" s="9">
        <v>212</v>
      </c>
      <c r="K2361" s="9">
        <v>128</v>
      </c>
      <c r="L2361" s="9">
        <v>81.5</v>
      </c>
      <c r="M2361" s="9">
        <v>27.51</v>
      </c>
      <c r="N2361" s="9">
        <v>80</v>
      </c>
      <c r="O2361" s="9">
        <v>87</v>
      </c>
      <c r="P2361" s="9">
        <v>0</v>
      </c>
    </row>
    <row r="2362" spans="1:16" ht="15.75" customHeight="1" x14ac:dyDescent="0.2">
      <c r="A2362" s="9">
        <v>1</v>
      </c>
      <c r="B2362" s="9">
        <v>37</v>
      </c>
      <c r="C2362" s="9">
        <v>2</v>
      </c>
      <c r="D2362" s="9">
        <v>1</v>
      </c>
      <c r="E2362" s="9">
        <v>20</v>
      </c>
      <c r="F2362" s="9">
        <v>0</v>
      </c>
      <c r="G2362" s="9">
        <v>0</v>
      </c>
      <c r="H2362" s="9">
        <v>0</v>
      </c>
      <c r="I2362" s="9">
        <v>0</v>
      </c>
      <c r="J2362" s="9">
        <v>232</v>
      </c>
      <c r="K2362" s="9">
        <v>129</v>
      </c>
      <c r="L2362" s="9">
        <v>74</v>
      </c>
      <c r="M2362" s="9">
        <v>24.46</v>
      </c>
      <c r="N2362" s="9">
        <v>86</v>
      </c>
      <c r="O2362" s="9">
        <v>88</v>
      </c>
      <c r="P2362" s="9">
        <v>0</v>
      </c>
    </row>
    <row r="2363" spans="1:16" ht="15.75" customHeight="1" x14ac:dyDescent="0.2">
      <c r="A2363" s="9">
        <v>0</v>
      </c>
      <c r="B2363" s="9">
        <v>50</v>
      </c>
      <c r="C2363" s="9">
        <v>3</v>
      </c>
      <c r="D2363" s="9">
        <v>0</v>
      </c>
      <c r="E2363" s="9">
        <v>0</v>
      </c>
      <c r="F2363" s="9">
        <v>0</v>
      </c>
      <c r="G2363" s="9">
        <v>0</v>
      </c>
      <c r="H2363" s="9">
        <v>1</v>
      </c>
      <c r="I2363" s="9">
        <v>0</v>
      </c>
      <c r="J2363" s="9">
        <v>254</v>
      </c>
      <c r="K2363" s="9">
        <v>132</v>
      </c>
      <c r="L2363" s="9">
        <v>96</v>
      </c>
      <c r="M2363" s="9">
        <v>29.35</v>
      </c>
      <c r="N2363" s="9">
        <v>90</v>
      </c>
      <c r="O2363" s="9">
        <v>67</v>
      </c>
      <c r="P2363" s="9">
        <v>0</v>
      </c>
    </row>
    <row r="2364" spans="1:16" ht="15.75" customHeight="1" x14ac:dyDescent="0.2">
      <c r="A2364" s="9">
        <v>1</v>
      </c>
      <c r="B2364" s="9">
        <v>58</v>
      </c>
      <c r="C2364" s="9">
        <v>1</v>
      </c>
      <c r="D2364" s="9">
        <v>0</v>
      </c>
      <c r="E2364" s="9">
        <v>0</v>
      </c>
      <c r="F2364" s="9">
        <v>0</v>
      </c>
      <c r="G2364" s="9">
        <v>0</v>
      </c>
      <c r="H2364" s="9">
        <v>0</v>
      </c>
      <c r="I2364" s="9">
        <v>0</v>
      </c>
      <c r="J2364" s="9">
        <v>200</v>
      </c>
      <c r="K2364" s="9">
        <v>128</v>
      </c>
      <c r="L2364" s="9">
        <v>83</v>
      </c>
      <c r="M2364" s="9">
        <v>29.63</v>
      </c>
      <c r="N2364" s="9">
        <v>68</v>
      </c>
      <c r="O2364" s="9">
        <v>80</v>
      </c>
      <c r="P2364" s="9">
        <v>1</v>
      </c>
    </row>
    <row r="2365" spans="1:16" ht="15.75" customHeight="1" x14ac:dyDescent="0.2">
      <c r="A2365" s="9">
        <v>1</v>
      </c>
      <c r="B2365" s="9">
        <v>42</v>
      </c>
      <c r="C2365" s="9">
        <v>2</v>
      </c>
      <c r="D2365" s="9">
        <v>1</v>
      </c>
      <c r="E2365" s="9">
        <v>5</v>
      </c>
      <c r="F2365" s="9">
        <v>0</v>
      </c>
      <c r="G2365" s="9">
        <v>0</v>
      </c>
      <c r="H2365" s="9">
        <v>0</v>
      </c>
      <c r="I2365" s="9">
        <v>0</v>
      </c>
      <c r="J2365" s="9">
        <v>355</v>
      </c>
      <c r="K2365" s="9">
        <v>113</v>
      </c>
      <c r="L2365" s="9">
        <v>81</v>
      </c>
      <c r="M2365" s="9">
        <v>26.17</v>
      </c>
      <c r="N2365" s="9">
        <v>90</v>
      </c>
      <c r="O2365" s="9">
        <v>71</v>
      </c>
      <c r="P2365" s="9">
        <v>0</v>
      </c>
    </row>
    <row r="2366" spans="1:16" ht="15.75" customHeight="1" x14ac:dyDescent="0.2">
      <c r="A2366" s="9">
        <v>1</v>
      </c>
      <c r="B2366" s="9">
        <v>48</v>
      </c>
      <c r="C2366" s="9">
        <v>2</v>
      </c>
      <c r="D2366" s="9">
        <v>1</v>
      </c>
      <c r="E2366" s="9">
        <v>20</v>
      </c>
      <c r="F2366" s="9">
        <v>0</v>
      </c>
      <c r="G2366" s="9">
        <v>0</v>
      </c>
      <c r="H2366" s="9">
        <v>0</v>
      </c>
      <c r="I2366" s="9">
        <v>0</v>
      </c>
      <c r="J2366" s="9">
        <v>210</v>
      </c>
      <c r="K2366" s="9">
        <v>134.5</v>
      </c>
      <c r="L2366" s="9">
        <v>84</v>
      </c>
      <c r="M2366" s="9">
        <v>27.97</v>
      </c>
      <c r="N2366" s="9">
        <v>65</v>
      </c>
      <c r="O2366" s="9">
        <v>87</v>
      </c>
      <c r="P2366" s="9">
        <v>0</v>
      </c>
    </row>
    <row r="2367" spans="1:16" ht="15.75" customHeight="1" x14ac:dyDescent="0.2">
      <c r="A2367" s="9">
        <v>0</v>
      </c>
      <c r="B2367" s="9">
        <v>32</v>
      </c>
      <c r="C2367" s="9">
        <v>2</v>
      </c>
      <c r="D2367" s="9">
        <v>1</v>
      </c>
      <c r="E2367" s="9">
        <v>15</v>
      </c>
      <c r="F2367" s="9">
        <v>0</v>
      </c>
      <c r="G2367" s="9">
        <v>0</v>
      </c>
      <c r="H2367" s="9">
        <v>0</v>
      </c>
      <c r="I2367" s="9">
        <v>0</v>
      </c>
      <c r="J2367" s="9">
        <v>242</v>
      </c>
      <c r="K2367" s="9">
        <v>111</v>
      </c>
      <c r="L2367" s="9">
        <v>70</v>
      </c>
      <c r="M2367" s="9">
        <v>29.84</v>
      </c>
      <c r="N2367" s="9">
        <v>80</v>
      </c>
      <c r="O2367" s="9">
        <v>88</v>
      </c>
      <c r="P2367" s="9">
        <v>0</v>
      </c>
    </row>
    <row r="2368" spans="1:16" ht="15.75" customHeight="1" x14ac:dyDescent="0.2">
      <c r="A2368" s="9">
        <v>0</v>
      </c>
      <c r="B2368" s="9">
        <v>39</v>
      </c>
      <c r="C2368" s="9">
        <v>3</v>
      </c>
      <c r="D2368" s="9">
        <v>0</v>
      </c>
      <c r="E2368" s="9">
        <v>0</v>
      </c>
      <c r="F2368" s="9">
        <v>0</v>
      </c>
      <c r="G2368" s="9">
        <v>0</v>
      </c>
      <c r="H2368" s="9">
        <v>0</v>
      </c>
      <c r="I2368" s="9">
        <v>0</v>
      </c>
      <c r="J2368" s="9">
        <v>240</v>
      </c>
      <c r="K2368" s="9">
        <v>118</v>
      </c>
      <c r="L2368" s="9">
        <v>84</v>
      </c>
      <c r="M2368" s="9">
        <v>25.57</v>
      </c>
      <c r="N2368" s="9">
        <v>80</v>
      </c>
      <c r="O2368" s="9">
        <v>75</v>
      </c>
      <c r="P2368" s="9">
        <v>0</v>
      </c>
    </row>
    <row r="2369" spans="1:16" ht="15.75" customHeight="1" x14ac:dyDescent="0.2">
      <c r="A2369" s="9">
        <v>0</v>
      </c>
      <c r="B2369" s="9">
        <v>57</v>
      </c>
      <c r="C2369" s="9">
        <v>4</v>
      </c>
      <c r="D2369" s="9">
        <v>0</v>
      </c>
      <c r="E2369" s="9">
        <v>0</v>
      </c>
      <c r="F2369" s="9" t="s">
        <v>92</v>
      </c>
      <c r="G2369" s="9">
        <v>0</v>
      </c>
      <c r="H2369" s="9">
        <v>1</v>
      </c>
      <c r="I2369" s="9">
        <v>0</v>
      </c>
      <c r="J2369" s="9">
        <v>328</v>
      </c>
      <c r="K2369" s="9">
        <v>181</v>
      </c>
      <c r="L2369" s="9">
        <v>112.5</v>
      </c>
      <c r="M2369" s="9">
        <v>27.05</v>
      </c>
      <c r="N2369" s="9">
        <v>85</v>
      </c>
      <c r="O2369" s="9">
        <v>94</v>
      </c>
      <c r="P2369" s="9">
        <v>1</v>
      </c>
    </row>
    <row r="2370" spans="1:16" ht="15.75" customHeight="1" x14ac:dyDescent="0.2">
      <c r="A2370" s="9">
        <v>0</v>
      </c>
      <c r="B2370" s="9">
        <v>54</v>
      </c>
      <c r="C2370" s="9">
        <v>2</v>
      </c>
      <c r="D2370" s="9">
        <v>1</v>
      </c>
      <c r="E2370" s="9">
        <v>5</v>
      </c>
      <c r="F2370" s="9">
        <v>0</v>
      </c>
      <c r="G2370" s="9">
        <v>0</v>
      </c>
      <c r="H2370" s="9">
        <v>1</v>
      </c>
      <c r="I2370" s="9">
        <v>0</v>
      </c>
      <c r="J2370" s="9">
        <v>390</v>
      </c>
      <c r="K2370" s="9">
        <v>150</v>
      </c>
      <c r="L2370" s="9">
        <v>94</v>
      </c>
      <c r="M2370" s="9">
        <v>27.34</v>
      </c>
      <c r="N2370" s="9">
        <v>75</v>
      </c>
      <c r="O2370" s="9">
        <v>71</v>
      </c>
      <c r="P2370" s="9">
        <v>0</v>
      </c>
    </row>
    <row r="2371" spans="1:16" ht="15.75" customHeight="1" x14ac:dyDescent="0.2">
      <c r="A2371" s="9">
        <v>0</v>
      </c>
      <c r="B2371" s="9">
        <v>50</v>
      </c>
      <c r="C2371" s="9">
        <v>2</v>
      </c>
      <c r="D2371" s="9">
        <v>0</v>
      </c>
      <c r="E2371" s="9">
        <v>0</v>
      </c>
      <c r="F2371" s="9">
        <v>0</v>
      </c>
      <c r="G2371" s="9">
        <v>0</v>
      </c>
      <c r="H2371" s="9">
        <v>1</v>
      </c>
      <c r="I2371" s="9">
        <v>0</v>
      </c>
      <c r="J2371" s="9">
        <v>190</v>
      </c>
      <c r="K2371" s="9">
        <v>148</v>
      </c>
      <c r="L2371" s="9">
        <v>92.5</v>
      </c>
      <c r="M2371" s="9">
        <v>22.99</v>
      </c>
      <c r="N2371" s="9">
        <v>80</v>
      </c>
      <c r="O2371" s="9">
        <v>90</v>
      </c>
      <c r="P2371" s="9">
        <v>0</v>
      </c>
    </row>
    <row r="2372" spans="1:16" ht="15.75" customHeight="1" x14ac:dyDescent="0.2">
      <c r="A2372" s="9">
        <v>0</v>
      </c>
      <c r="B2372" s="9">
        <v>60</v>
      </c>
      <c r="C2372" s="9">
        <v>1</v>
      </c>
      <c r="D2372" s="9">
        <v>0</v>
      </c>
      <c r="E2372" s="9">
        <v>0</v>
      </c>
      <c r="F2372" s="9">
        <v>0</v>
      </c>
      <c r="G2372" s="9">
        <v>0</v>
      </c>
      <c r="H2372" s="9">
        <v>1</v>
      </c>
      <c r="I2372" s="9">
        <v>0</v>
      </c>
      <c r="J2372" s="9">
        <v>212</v>
      </c>
      <c r="K2372" s="9">
        <v>146</v>
      </c>
      <c r="L2372" s="9">
        <v>80</v>
      </c>
      <c r="M2372" s="9">
        <v>28.53</v>
      </c>
      <c r="N2372" s="9">
        <v>95</v>
      </c>
      <c r="O2372" s="9">
        <v>72</v>
      </c>
      <c r="P2372" s="9">
        <v>1</v>
      </c>
    </row>
    <row r="2373" spans="1:16" ht="15.75" customHeight="1" x14ac:dyDescent="0.2">
      <c r="A2373" s="9">
        <v>0</v>
      </c>
      <c r="B2373" s="9">
        <v>54</v>
      </c>
      <c r="C2373" s="9">
        <v>1</v>
      </c>
      <c r="D2373" s="9">
        <v>0</v>
      </c>
      <c r="E2373" s="9">
        <v>0</v>
      </c>
      <c r="F2373" s="9">
        <v>0</v>
      </c>
      <c r="G2373" s="9">
        <v>0</v>
      </c>
      <c r="H2373" s="9">
        <v>1</v>
      </c>
      <c r="I2373" s="9">
        <v>0</v>
      </c>
      <c r="J2373" s="9">
        <v>315</v>
      </c>
      <c r="K2373" s="9">
        <v>176</v>
      </c>
      <c r="L2373" s="9">
        <v>87</v>
      </c>
      <c r="M2373" s="9">
        <v>29.23</v>
      </c>
      <c r="N2373" s="9">
        <v>82</v>
      </c>
      <c r="O2373" s="9">
        <v>72</v>
      </c>
      <c r="P2373" s="9">
        <v>0</v>
      </c>
    </row>
    <row r="2374" spans="1:16" ht="15.75" customHeight="1" x14ac:dyDescent="0.2">
      <c r="A2374" s="9">
        <v>0</v>
      </c>
      <c r="B2374" s="9">
        <v>46</v>
      </c>
      <c r="C2374" s="9">
        <v>3</v>
      </c>
      <c r="D2374" s="9">
        <v>0</v>
      </c>
      <c r="E2374" s="9">
        <v>0</v>
      </c>
      <c r="F2374" s="9">
        <v>0</v>
      </c>
      <c r="G2374" s="9">
        <v>0</v>
      </c>
      <c r="H2374" s="9">
        <v>0</v>
      </c>
      <c r="I2374" s="9">
        <v>0</v>
      </c>
      <c r="J2374" s="9">
        <v>230</v>
      </c>
      <c r="K2374" s="9">
        <v>115</v>
      </c>
      <c r="L2374" s="9">
        <v>75</v>
      </c>
      <c r="M2374" s="9">
        <v>22.9</v>
      </c>
      <c r="N2374" s="9">
        <v>58</v>
      </c>
      <c r="O2374" s="9">
        <v>79</v>
      </c>
      <c r="P2374" s="9">
        <v>0</v>
      </c>
    </row>
    <row r="2375" spans="1:16" ht="15.75" customHeight="1" x14ac:dyDescent="0.2">
      <c r="A2375" s="9">
        <v>0</v>
      </c>
      <c r="B2375" s="9">
        <v>50</v>
      </c>
      <c r="C2375" s="9">
        <v>1</v>
      </c>
      <c r="D2375" s="9">
        <v>0</v>
      </c>
      <c r="E2375" s="9">
        <v>0</v>
      </c>
      <c r="F2375" s="9">
        <v>0</v>
      </c>
      <c r="G2375" s="9">
        <v>0</v>
      </c>
      <c r="H2375" s="9">
        <v>0</v>
      </c>
      <c r="I2375" s="9">
        <v>0</v>
      </c>
      <c r="J2375" s="9">
        <v>189</v>
      </c>
      <c r="K2375" s="9">
        <v>144</v>
      </c>
      <c r="L2375" s="9">
        <v>88</v>
      </c>
      <c r="M2375" s="9">
        <v>39.08</v>
      </c>
      <c r="N2375" s="9">
        <v>60</v>
      </c>
      <c r="O2375" s="9">
        <v>87</v>
      </c>
      <c r="P2375" s="9">
        <v>1</v>
      </c>
    </row>
    <row r="2376" spans="1:16" ht="15.75" customHeight="1" x14ac:dyDescent="0.2">
      <c r="A2376" s="9">
        <v>1</v>
      </c>
      <c r="B2376" s="9">
        <v>45</v>
      </c>
      <c r="C2376" s="9">
        <v>1</v>
      </c>
      <c r="D2376" s="9">
        <v>0</v>
      </c>
      <c r="E2376" s="9">
        <v>0</v>
      </c>
      <c r="F2376" s="9">
        <v>0</v>
      </c>
      <c r="G2376" s="9">
        <v>0</v>
      </c>
      <c r="H2376" s="9">
        <v>1</v>
      </c>
      <c r="I2376" s="9">
        <v>0</v>
      </c>
      <c r="J2376" s="9">
        <v>218</v>
      </c>
      <c r="K2376" s="9">
        <v>133</v>
      </c>
      <c r="L2376" s="9">
        <v>87</v>
      </c>
      <c r="M2376" s="9">
        <v>31.9</v>
      </c>
      <c r="N2376" s="9">
        <v>88</v>
      </c>
      <c r="O2376" s="9">
        <v>115</v>
      </c>
      <c r="P2376" s="9">
        <v>0</v>
      </c>
    </row>
    <row r="2377" spans="1:16" ht="15.75" customHeight="1" x14ac:dyDescent="0.2">
      <c r="A2377" s="9">
        <v>1</v>
      </c>
      <c r="B2377" s="9">
        <v>63</v>
      </c>
      <c r="C2377" s="9">
        <v>3</v>
      </c>
      <c r="D2377" s="9">
        <v>0</v>
      </c>
      <c r="E2377" s="9">
        <v>0</v>
      </c>
      <c r="F2377" s="9">
        <v>0</v>
      </c>
      <c r="G2377" s="9">
        <v>0</v>
      </c>
      <c r="H2377" s="9">
        <v>0</v>
      </c>
      <c r="I2377" s="9">
        <v>0</v>
      </c>
      <c r="J2377" s="9">
        <v>210</v>
      </c>
      <c r="K2377" s="9">
        <v>124</v>
      </c>
      <c r="L2377" s="9">
        <v>81</v>
      </c>
      <c r="M2377" s="9">
        <v>24.38</v>
      </c>
      <c r="N2377" s="9">
        <v>67</v>
      </c>
      <c r="O2377" s="9" t="s">
        <v>92</v>
      </c>
      <c r="P2377" s="9">
        <v>0</v>
      </c>
    </row>
    <row r="2378" spans="1:16" ht="15.75" customHeight="1" x14ac:dyDescent="0.2">
      <c r="A2378" s="9">
        <v>1</v>
      </c>
      <c r="B2378" s="9">
        <v>60</v>
      </c>
      <c r="C2378" s="9">
        <v>1</v>
      </c>
      <c r="D2378" s="9">
        <v>0</v>
      </c>
      <c r="E2378" s="9">
        <v>0</v>
      </c>
      <c r="F2378" s="9">
        <v>0</v>
      </c>
      <c r="G2378" s="9">
        <v>0</v>
      </c>
      <c r="H2378" s="9">
        <v>0</v>
      </c>
      <c r="I2378" s="9">
        <v>0</v>
      </c>
      <c r="J2378" s="9">
        <v>264</v>
      </c>
      <c r="K2378" s="9">
        <v>137</v>
      </c>
      <c r="L2378" s="9">
        <v>80</v>
      </c>
      <c r="M2378" s="9">
        <v>29.99</v>
      </c>
      <c r="N2378" s="9">
        <v>65</v>
      </c>
      <c r="O2378" s="9">
        <v>58</v>
      </c>
      <c r="P2378" s="9">
        <v>0</v>
      </c>
    </row>
    <row r="2379" spans="1:16" ht="15.75" customHeight="1" x14ac:dyDescent="0.2">
      <c r="A2379" s="9">
        <v>0</v>
      </c>
      <c r="B2379" s="9">
        <v>52</v>
      </c>
      <c r="C2379" s="9">
        <v>1</v>
      </c>
      <c r="D2379" s="9">
        <v>0</v>
      </c>
      <c r="E2379" s="9">
        <v>0</v>
      </c>
      <c r="F2379" s="9">
        <v>0</v>
      </c>
      <c r="G2379" s="9">
        <v>0</v>
      </c>
      <c r="H2379" s="9">
        <v>0</v>
      </c>
      <c r="I2379" s="9">
        <v>0</v>
      </c>
      <c r="J2379" s="9">
        <v>279</v>
      </c>
      <c r="K2379" s="9">
        <v>135</v>
      </c>
      <c r="L2379" s="9">
        <v>86</v>
      </c>
      <c r="M2379" s="9">
        <v>27.02</v>
      </c>
      <c r="N2379" s="9">
        <v>100</v>
      </c>
      <c r="O2379" s="9">
        <v>72</v>
      </c>
      <c r="P2379" s="9">
        <v>1</v>
      </c>
    </row>
    <row r="2380" spans="1:16" ht="15.75" customHeight="1" x14ac:dyDescent="0.2">
      <c r="A2380" s="9">
        <v>1</v>
      </c>
      <c r="B2380" s="9">
        <v>58</v>
      </c>
      <c r="C2380" s="9">
        <v>1</v>
      </c>
      <c r="D2380" s="9">
        <v>0</v>
      </c>
      <c r="E2380" s="9">
        <v>0</v>
      </c>
      <c r="F2380" s="9">
        <v>0</v>
      </c>
      <c r="G2380" s="9">
        <v>0</v>
      </c>
      <c r="H2380" s="9">
        <v>1</v>
      </c>
      <c r="I2380" s="9">
        <v>1</v>
      </c>
      <c r="J2380" s="9">
        <v>287</v>
      </c>
      <c r="K2380" s="9">
        <v>145</v>
      </c>
      <c r="L2380" s="9">
        <v>72.5</v>
      </c>
      <c r="M2380" s="9">
        <v>26.27</v>
      </c>
      <c r="N2380" s="9">
        <v>88</v>
      </c>
      <c r="O2380" s="9">
        <v>206</v>
      </c>
      <c r="P2380" s="9">
        <v>1</v>
      </c>
    </row>
    <row r="2381" spans="1:16" ht="15.75" customHeight="1" x14ac:dyDescent="0.2">
      <c r="A2381" s="9">
        <v>0</v>
      </c>
      <c r="B2381" s="9">
        <v>38</v>
      </c>
      <c r="C2381" s="9">
        <v>2</v>
      </c>
      <c r="D2381" s="9">
        <v>1</v>
      </c>
      <c r="E2381" s="9">
        <v>10</v>
      </c>
      <c r="F2381" s="9">
        <v>0</v>
      </c>
      <c r="G2381" s="9">
        <v>0</v>
      </c>
      <c r="H2381" s="9">
        <v>0</v>
      </c>
      <c r="I2381" s="9">
        <v>0</v>
      </c>
      <c r="J2381" s="9">
        <v>186</v>
      </c>
      <c r="K2381" s="9">
        <v>166</v>
      </c>
      <c r="L2381" s="9">
        <v>96</v>
      </c>
      <c r="M2381" s="9">
        <v>33.14</v>
      </c>
      <c r="N2381" s="9">
        <v>75</v>
      </c>
      <c r="O2381" s="9">
        <v>75</v>
      </c>
      <c r="P2381" s="9">
        <v>0</v>
      </c>
    </row>
    <row r="2382" spans="1:16" ht="15.75" customHeight="1" x14ac:dyDescent="0.2">
      <c r="A2382" s="9">
        <v>1</v>
      </c>
      <c r="B2382" s="9">
        <v>59</v>
      </c>
      <c r="C2382" s="9">
        <v>4</v>
      </c>
      <c r="D2382" s="9">
        <v>1</v>
      </c>
      <c r="E2382" s="9">
        <v>30</v>
      </c>
      <c r="F2382" s="9">
        <v>0</v>
      </c>
      <c r="G2382" s="9">
        <v>0</v>
      </c>
      <c r="H2382" s="9">
        <v>0</v>
      </c>
      <c r="I2382" s="9">
        <v>0</v>
      </c>
      <c r="J2382" s="9">
        <v>235</v>
      </c>
      <c r="K2382" s="9">
        <v>136</v>
      </c>
      <c r="L2382" s="9">
        <v>96</v>
      </c>
      <c r="M2382" s="9">
        <v>28.61</v>
      </c>
      <c r="N2382" s="9">
        <v>54</v>
      </c>
      <c r="O2382" s="9">
        <v>85</v>
      </c>
      <c r="P2382" s="9">
        <v>0</v>
      </c>
    </row>
    <row r="2383" spans="1:16" ht="15.75" customHeight="1" x14ac:dyDescent="0.2">
      <c r="A2383" s="9">
        <v>0</v>
      </c>
      <c r="B2383" s="9">
        <v>41</v>
      </c>
      <c r="C2383" s="9">
        <v>1</v>
      </c>
      <c r="D2383" s="9">
        <v>0</v>
      </c>
      <c r="E2383" s="9">
        <v>0</v>
      </c>
      <c r="F2383" s="9">
        <v>0</v>
      </c>
      <c r="G2383" s="9">
        <v>0</v>
      </c>
      <c r="H2383" s="9">
        <v>0</v>
      </c>
      <c r="I2383" s="9">
        <v>0</v>
      </c>
      <c r="J2383" s="9">
        <v>156</v>
      </c>
      <c r="K2383" s="9">
        <v>121</v>
      </c>
      <c r="L2383" s="9">
        <v>88</v>
      </c>
      <c r="M2383" s="9">
        <v>23.57</v>
      </c>
      <c r="N2383" s="9">
        <v>70</v>
      </c>
      <c r="O2383" s="9">
        <v>86</v>
      </c>
      <c r="P2383" s="9">
        <v>0</v>
      </c>
    </row>
    <row r="2384" spans="1:16" ht="15.75" customHeight="1" x14ac:dyDescent="0.2">
      <c r="A2384" s="9">
        <v>1</v>
      </c>
      <c r="B2384" s="9">
        <v>46</v>
      </c>
      <c r="C2384" s="9">
        <v>2</v>
      </c>
      <c r="D2384" s="9">
        <v>1</v>
      </c>
      <c r="E2384" s="9">
        <v>20</v>
      </c>
      <c r="F2384" s="9">
        <v>0</v>
      </c>
      <c r="G2384" s="9">
        <v>0</v>
      </c>
      <c r="H2384" s="9">
        <v>0</v>
      </c>
      <c r="I2384" s="9">
        <v>0</v>
      </c>
      <c r="J2384" s="9">
        <v>275</v>
      </c>
      <c r="K2384" s="9">
        <v>137</v>
      </c>
      <c r="L2384" s="9">
        <v>88</v>
      </c>
      <c r="M2384" s="9">
        <v>29.28</v>
      </c>
      <c r="N2384" s="9">
        <v>110</v>
      </c>
      <c r="O2384" s="9">
        <v>88</v>
      </c>
      <c r="P2384" s="9">
        <v>0</v>
      </c>
    </row>
    <row r="2385" spans="1:16" ht="15.75" customHeight="1" x14ac:dyDescent="0.2">
      <c r="A2385" s="9">
        <v>0</v>
      </c>
      <c r="B2385" s="9">
        <v>53</v>
      </c>
      <c r="C2385" s="9">
        <v>4</v>
      </c>
      <c r="D2385" s="9">
        <v>0</v>
      </c>
      <c r="E2385" s="9">
        <v>0</v>
      </c>
      <c r="F2385" s="9">
        <v>0</v>
      </c>
      <c r="G2385" s="9">
        <v>0</v>
      </c>
      <c r="H2385" s="9">
        <v>1</v>
      </c>
      <c r="I2385" s="9">
        <v>0</v>
      </c>
      <c r="J2385" s="9">
        <v>310</v>
      </c>
      <c r="K2385" s="9">
        <v>146</v>
      </c>
      <c r="L2385" s="9">
        <v>91</v>
      </c>
      <c r="M2385" s="9">
        <v>29.3</v>
      </c>
      <c r="N2385" s="9">
        <v>75</v>
      </c>
      <c r="O2385" s="9">
        <v>72</v>
      </c>
      <c r="P2385" s="9">
        <v>1</v>
      </c>
    </row>
    <row r="2386" spans="1:16" ht="15.75" customHeight="1" x14ac:dyDescent="0.2">
      <c r="A2386" s="9">
        <v>1</v>
      </c>
      <c r="B2386" s="9">
        <v>50</v>
      </c>
      <c r="C2386" s="9">
        <v>4</v>
      </c>
      <c r="D2386" s="9">
        <v>0</v>
      </c>
      <c r="E2386" s="9">
        <v>0</v>
      </c>
      <c r="F2386" s="9">
        <v>0</v>
      </c>
      <c r="G2386" s="9">
        <v>0</v>
      </c>
      <c r="H2386" s="9">
        <v>0</v>
      </c>
      <c r="I2386" s="9">
        <v>0</v>
      </c>
      <c r="J2386" s="9">
        <v>259</v>
      </c>
      <c r="K2386" s="9">
        <v>132.5</v>
      </c>
      <c r="L2386" s="9">
        <v>92</v>
      </c>
      <c r="M2386" s="9">
        <v>30.41</v>
      </c>
      <c r="N2386" s="9">
        <v>68</v>
      </c>
      <c r="O2386" s="9">
        <v>75</v>
      </c>
      <c r="P2386" s="9">
        <v>0</v>
      </c>
    </row>
    <row r="2387" spans="1:16" ht="15.75" customHeight="1" x14ac:dyDescent="0.2">
      <c r="A2387" s="9">
        <v>0</v>
      </c>
      <c r="B2387" s="9">
        <v>57</v>
      </c>
      <c r="C2387" s="9">
        <v>1</v>
      </c>
      <c r="D2387" s="9">
        <v>1</v>
      </c>
      <c r="E2387" s="9">
        <v>1</v>
      </c>
      <c r="F2387" s="9">
        <v>0</v>
      </c>
      <c r="G2387" s="9">
        <v>0</v>
      </c>
      <c r="H2387" s="9">
        <v>0</v>
      </c>
      <c r="I2387" s="9">
        <v>0</v>
      </c>
      <c r="J2387" s="9">
        <v>240</v>
      </c>
      <c r="K2387" s="9">
        <v>142</v>
      </c>
      <c r="L2387" s="9">
        <v>85</v>
      </c>
      <c r="M2387" s="9">
        <v>22.55</v>
      </c>
      <c r="N2387" s="9">
        <v>80</v>
      </c>
      <c r="O2387" s="9">
        <v>77</v>
      </c>
      <c r="P2387" s="9">
        <v>0</v>
      </c>
    </row>
    <row r="2388" spans="1:16" ht="15.75" customHeight="1" x14ac:dyDescent="0.2">
      <c r="A2388" s="9">
        <v>1</v>
      </c>
      <c r="B2388" s="9">
        <v>40</v>
      </c>
      <c r="C2388" s="9">
        <v>1</v>
      </c>
      <c r="D2388" s="9">
        <v>1</v>
      </c>
      <c r="E2388" s="9">
        <v>20</v>
      </c>
      <c r="F2388" s="9">
        <v>0</v>
      </c>
      <c r="G2388" s="9">
        <v>0</v>
      </c>
      <c r="H2388" s="9">
        <v>0</v>
      </c>
      <c r="I2388" s="9">
        <v>0</v>
      </c>
      <c r="J2388" s="9">
        <v>332</v>
      </c>
      <c r="K2388" s="9">
        <v>114</v>
      </c>
      <c r="L2388" s="9">
        <v>76</v>
      </c>
      <c r="M2388" s="9">
        <v>26.51</v>
      </c>
      <c r="N2388" s="9">
        <v>70</v>
      </c>
      <c r="O2388" s="9">
        <v>90</v>
      </c>
      <c r="P2388" s="9">
        <v>0</v>
      </c>
    </row>
    <row r="2389" spans="1:16" ht="15.75" customHeight="1" x14ac:dyDescent="0.2">
      <c r="A2389" s="9">
        <v>0</v>
      </c>
      <c r="B2389" s="9">
        <v>41</v>
      </c>
      <c r="C2389" s="9">
        <v>3</v>
      </c>
      <c r="D2389" s="9">
        <v>0</v>
      </c>
      <c r="E2389" s="9">
        <v>0</v>
      </c>
      <c r="F2389" s="9">
        <v>0</v>
      </c>
      <c r="G2389" s="9">
        <v>0</v>
      </c>
      <c r="H2389" s="9">
        <v>0</v>
      </c>
      <c r="I2389" s="9">
        <v>0</v>
      </c>
      <c r="J2389" s="9">
        <v>228</v>
      </c>
      <c r="K2389" s="9">
        <v>108</v>
      </c>
      <c r="L2389" s="9">
        <v>62</v>
      </c>
      <c r="M2389" s="9">
        <v>23.92</v>
      </c>
      <c r="N2389" s="9">
        <v>63</v>
      </c>
      <c r="O2389" s="9">
        <v>99</v>
      </c>
      <c r="P2389" s="9">
        <v>0</v>
      </c>
    </row>
    <row r="2390" spans="1:16" ht="15.75" customHeight="1" x14ac:dyDescent="0.2">
      <c r="A2390" s="9">
        <v>0</v>
      </c>
      <c r="B2390" s="9">
        <v>41</v>
      </c>
      <c r="C2390" s="9">
        <v>2</v>
      </c>
      <c r="D2390" s="9">
        <v>1</v>
      </c>
      <c r="E2390" s="9">
        <v>9</v>
      </c>
      <c r="F2390" s="9">
        <v>0</v>
      </c>
      <c r="G2390" s="9">
        <v>0</v>
      </c>
      <c r="H2390" s="9">
        <v>0</v>
      </c>
      <c r="I2390" s="9">
        <v>0</v>
      </c>
      <c r="J2390" s="9">
        <v>280</v>
      </c>
      <c r="K2390" s="9">
        <v>129</v>
      </c>
      <c r="L2390" s="9">
        <v>89</v>
      </c>
      <c r="M2390" s="9">
        <v>39.69</v>
      </c>
      <c r="N2390" s="9">
        <v>110</v>
      </c>
      <c r="O2390" s="9">
        <v>65</v>
      </c>
      <c r="P2390" s="9">
        <v>0</v>
      </c>
    </row>
    <row r="2391" spans="1:16" ht="15.75" customHeight="1" x14ac:dyDescent="0.2">
      <c r="A2391" s="9">
        <v>0</v>
      </c>
      <c r="B2391" s="9">
        <v>56</v>
      </c>
      <c r="C2391" s="9">
        <v>3</v>
      </c>
      <c r="D2391" s="9">
        <v>0</v>
      </c>
      <c r="E2391" s="9">
        <v>0</v>
      </c>
      <c r="F2391" s="9">
        <v>0</v>
      </c>
      <c r="G2391" s="9">
        <v>0</v>
      </c>
      <c r="H2391" s="9">
        <v>0</v>
      </c>
      <c r="I2391" s="9">
        <v>0</v>
      </c>
      <c r="J2391" s="9">
        <v>254</v>
      </c>
      <c r="K2391" s="9">
        <v>113</v>
      </c>
      <c r="L2391" s="9">
        <v>61</v>
      </c>
      <c r="M2391" s="9">
        <v>25.5</v>
      </c>
      <c r="N2391" s="9">
        <v>79</v>
      </c>
      <c r="O2391" s="9">
        <v>87</v>
      </c>
      <c r="P2391" s="9">
        <v>0</v>
      </c>
    </row>
    <row r="2392" spans="1:16" ht="15.75" customHeight="1" x14ac:dyDescent="0.2">
      <c r="A2392" s="9">
        <v>0</v>
      </c>
      <c r="B2392" s="9">
        <v>49</v>
      </c>
      <c r="C2392" s="9">
        <v>1</v>
      </c>
      <c r="D2392" s="9">
        <v>0</v>
      </c>
      <c r="E2392" s="9">
        <v>0</v>
      </c>
      <c r="F2392" s="9">
        <v>0</v>
      </c>
      <c r="G2392" s="9">
        <v>0</v>
      </c>
      <c r="H2392" s="9">
        <v>1</v>
      </c>
      <c r="I2392" s="9">
        <v>0</v>
      </c>
      <c r="J2392" s="9">
        <v>205</v>
      </c>
      <c r="K2392" s="9">
        <v>137</v>
      </c>
      <c r="L2392" s="9">
        <v>95</v>
      </c>
      <c r="M2392" s="9">
        <v>25.29</v>
      </c>
      <c r="N2392" s="9">
        <v>100</v>
      </c>
      <c r="O2392" s="9">
        <v>74</v>
      </c>
      <c r="P2392" s="9">
        <v>1</v>
      </c>
    </row>
    <row r="2393" spans="1:16" ht="15.75" customHeight="1" x14ac:dyDescent="0.2">
      <c r="A2393" s="9">
        <v>1</v>
      </c>
      <c r="B2393" s="9">
        <v>47</v>
      </c>
      <c r="C2393" s="9">
        <v>1</v>
      </c>
      <c r="D2393" s="9">
        <v>0</v>
      </c>
      <c r="E2393" s="9">
        <v>0</v>
      </c>
      <c r="F2393" s="9">
        <v>0</v>
      </c>
      <c r="G2393" s="9">
        <v>0</v>
      </c>
      <c r="H2393" s="9">
        <v>0</v>
      </c>
      <c r="I2393" s="9">
        <v>0</v>
      </c>
      <c r="J2393" s="9">
        <v>265</v>
      </c>
      <c r="K2393" s="9">
        <v>137.5</v>
      </c>
      <c r="L2393" s="9">
        <v>88.5</v>
      </c>
      <c r="M2393" s="9">
        <v>23.75</v>
      </c>
      <c r="N2393" s="9">
        <v>83</v>
      </c>
      <c r="O2393" s="9">
        <v>90</v>
      </c>
      <c r="P2393" s="9">
        <v>0</v>
      </c>
    </row>
    <row r="2394" spans="1:16" ht="15.75" customHeight="1" x14ac:dyDescent="0.2">
      <c r="A2394" s="9">
        <v>1</v>
      </c>
      <c r="B2394" s="9">
        <v>64</v>
      </c>
      <c r="C2394" s="9">
        <v>3</v>
      </c>
      <c r="D2394" s="9">
        <v>0</v>
      </c>
      <c r="E2394" s="9">
        <v>0</v>
      </c>
      <c r="F2394" s="9">
        <v>0</v>
      </c>
      <c r="G2394" s="9">
        <v>0</v>
      </c>
      <c r="H2394" s="9">
        <v>0</v>
      </c>
      <c r="I2394" s="9">
        <v>0</v>
      </c>
      <c r="J2394" s="9">
        <v>227</v>
      </c>
      <c r="K2394" s="9">
        <v>102</v>
      </c>
      <c r="L2394" s="9">
        <v>61</v>
      </c>
      <c r="M2394" s="9">
        <v>23.29</v>
      </c>
      <c r="N2394" s="9">
        <v>70</v>
      </c>
      <c r="O2394" s="9">
        <v>81</v>
      </c>
      <c r="P2394" s="9">
        <v>0</v>
      </c>
    </row>
    <row r="2395" spans="1:16" ht="15.75" customHeight="1" x14ac:dyDescent="0.2">
      <c r="A2395" s="9">
        <v>0</v>
      </c>
      <c r="B2395" s="9">
        <v>59</v>
      </c>
      <c r="C2395" s="9">
        <v>3</v>
      </c>
      <c r="D2395" s="9">
        <v>1</v>
      </c>
      <c r="E2395" s="9">
        <v>15</v>
      </c>
      <c r="F2395" s="9">
        <v>0</v>
      </c>
      <c r="G2395" s="9">
        <v>0</v>
      </c>
      <c r="H2395" s="9">
        <v>0</v>
      </c>
      <c r="I2395" s="9">
        <v>1</v>
      </c>
      <c r="J2395" s="9">
        <v>342</v>
      </c>
      <c r="K2395" s="9">
        <v>137</v>
      </c>
      <c r="L2395" s="9">
        <v>83.5</v>
      </c>
      <c r="M2395" s="9">
        <v>25.18</v>
      </c>
      <c r="N2395" s="9">
        <v>86</v>
      </c>
      <c r="O2395" s="9">
        <v>140</v>
      </c>
      <c r="P2395" s="9">
        <v>0</v>
      </c>
    </row>
    <row r="2396" spans="1:16" ht="15.75" customHeight="1" x14ac:dyDescent="0.2">
      <c r="A2396" s="9">
        <v>1</v>
      </c>
      <c r="B2396" s="9">
        <v>40</v>
      </c>
      <c r="C2396" s="9">
        <v>3</v>
      </c>
      <c r="D2396" s="9">
        <v>1</v>
      </c>
      <c r="E2396" s="9">
        <v>8</v>
      </c>
      <c r="F2396" s="9">
        <v>0</v>
      </c>
      <c r="G2396" s="9">
        <v>0</v>
      </c>
      <c r="H2396" s="9">
        <v>1</v>
      </c>
      <c r="I2396" s="9">
        <v>0</v>
      </c>
      <c r="J2396" s="9">
        <v>302</v>
      </c>
      <c r="K2396" s="9">
        <v>122</v>
      </c>
      <c r="L2396" s="9">
        <v>95</v>
      </c>
      <c r="M2396" s="9">
        <v>23.81</v>
      </c>
      <c r="N2396" s="9">
        <v>80</v>
      </c>
      <c r="O2396" s="9">
        <v>82</v>
      </c>
      <c r="P2396" s="9">
        <v>0</v>
      </c>
    </row>
    <row r="2397" spans="1:16" ht="15.75" customHeight="1" x14ac:dyDescent="0.2">
      <c r="A2397" s="9">
        <v>0</v>
      </c>
      <c r="B2397" s="9">
        <v>45</v>
      </c>
      <c r="C2397" s="9">
        <v>3</v>
      </c>
      <c r="D2397" s="9">
        <v>1</v>
      </c>
      <c r="E2397" s="9">
        <v>3</v>
      </c>
      <c r="F2397" s="9">
        <v>0</v>
      </c>
      <c r="G2397" s="9">
        <v>0</v>
      </c>
      <c r="H2397" s="9">
        <v>0</v>
      </c>
      <c r="I2397" s="9">
        <v>0</v>
      </c>
      <c r="J2397" s="9">
        <v>152</v>
      </c>
      <c r="K2397" s="9">
        <v>118.5</v>
      </c>
      <c r="L2397" s="9">
        <v>76</v>
      </c>
      <c r="M2397" s="9">
        <v>25.38</v>
      </c>
      <c r="N2397" s="9">
        <v>74</v>
      </c>
      <c r="O2397" s="9">
        <v>68</v>
      </c>
      <c r="P2397" s="9">
        <v>0</v>
      </c>
    </row>
    <row r="2398" spans="1:16" ht="15.75" customHeight="1" x14ac:dyDescent="0.2">
      <c r="A2398" s="9">
        <v>0</v>
      </c>
      <c r="B2398" s="9">
        <v>46</v>
      </c>
      <c r="C2398" s="9">
        <v>3</v>
      </c>
      <c r="D2398" s="9">
        <v>0</v>
      </c>
      <c r="E2398" s="9">
        <v>0</v>
      </c>
      <c r="F2398" s="9">
        <v>0</v>
      </c>
      <c r="G2398" s="9">
        <v>0</v>
      </c>
      <c r="H2398" s="9">
        <v>0</v>
      </c>
      <c r="I2398" s="9">
        <v>0</v>
      </c>
      <c r="J2398" s="9">
        <v>193</v>
      </c>
      <c r="K2398" s="9">
        <v>110</v>
      </c>
      <c r="L2398" s="9">
        <v>68</v>
      </c>
      <c r="M2398" s="9">
        <v>22.19</v>
      </c>
      <c r="N2398" s="9">
        <v>68</v>
      </c>
      <c r="O2398" s="9">
        <v>65</v>
      </c>
      <c r="P2398" s="9">
        <v>0</v>
      </c>
    </row>
    <row r="2399" spans="1:16" ht="15.75" customHeight="1" x14ac:dyDescent="0.2">
      <c r="A2399" s="9">
        <v>0</v>
      </c>
      <c r="B2399" s="9">
        <v>42</v>
      </c>
      <c r="C2399" s="9">
        <v>2</v>
      </c>
      <c r="D2399" s="9">
        <v>0</v>
      </c>
      <c r="E2399" s="9">
        <v>0</v>
      </c>
      <c r="F2399" s="9">
        <v>0</v>
      </c>
      <c r="G2399" s="9">
        <v>0</v>
      </c>
      <c r="H2399" s="9">
        <v>1</v>
      </c>
      <c r="I2399" s="9">
        <v>0</v>
      </c>
      <c r="J2399" s="9">
        <v>196</v>
      </c>
      <c r="K2399" s="9">
        <v>136</v>
      </c>
      <c r="L2399" s="9">
        <v>88</v>
      </c>
      <c r="M2399" s="9">
        <v>34.549999999999997</v>
      </c>
      <c r="N2399" s="9">
        <v>75</v>
      </c>
      <c r="O2399" s="9">
        <v>78</v>
      </c>
      <c r="P2399" s="9">
        <v>0</v>
      </c>
    </row>
    <row r="2400" spans="1:16" ht="15.75" customHeight="1" x14ac:dyDescent="0.2">
      <c r="A2400" s="9">
        <v>1</v>
      </c>
      <c r="B2400" s="9">
        <v>62</v>
      </c>
      <c r="C2400" s="9">
        <v>1</v>
      </c>
      <c r="D2400" s="9">
        <v>1</v>
      </c>
      <c r="E2400" s="9">
        <v>10</v>
      </c>
      <c r="F2400" s="9">
        <v>0</v>
      </c>
      <c r="G2400" s="9">
        <v>0</v>
      </c>
      <c r="H2400" s="9">
        <v>0</v>
      </c>
      <c r="I2400" s="9">
        <v>0</v>
      </c>
      <c r="J2400" s="9">
        <v>271</v>
      </c>
      <c r="K2400" s="9">
        <v>125.5</v>
      </c>
      <c r="L2400" s="9">
        <v>72.5</v>
      </c>
      <c r="M2400" s="9">
        <v>31.11</v>
      </c>
      <c r="N2400" s="9">
        <v>62</v>
      </c>
      <c r="O2400" s="9" t="s">
        <v>92</v>
      </c>
      <c r="P2400" s="9">
        <v>0</v>
      </c>
    </row>
    <row r="2401" spans="1:16" ht="15.75" customHeight="1" x14ac:dyDescent="0.2">
      <c r="A2401" s="9">
        <v>0</v>
      </c>
      <c r="B2401" s="9">
        <v>41</v>
      </c>
      <c r="C2401" s="9">
        <v>1</v>
      </c>
      <c r="D2401" s="9">
        <v>1</v>
      </c>
      <c r="E2401" s="9">
        <v>20</v>
      </c>
      <c r="F2401" s="9">
        <v>0</v>
      </c>
      <c r="G2401" s="9">
        <v>0</v>
      </c>
      <c r="H2401" s="9">
        <v>0</v>
      </c>
      <c r="I2401" s="9">
        <v>0</v>
      </c>
      <c r="J2401" s="9">
        <v>326</v>
      </c>
      <c r="K2401" s="9">
        <v>124</v>
      </c>
      <c r="L2401" s="9">
        <v>78</v>
      </c>
      <c r="M2401" s="9">
        <v>25.27</v>
      </c>
      <c r="N2401" s="9">
        <v>88</v>
      </c>
      <c r="O2401" s="9">
        <v>67</v>
      </c>
      <c r="P2401" s="9">
        <v>0</v>
      </c>
    </row>
    <row r="2402" spans="1:16" ht="15.75" customHeight="1" x14ac:dyDescent="0.2">
      <c r="A2402" s="9">
        <v>0</v>
      </c>
      <c r="B2402" s="9">
        <v>35</v>
      </c>
      <c r="C2402" s="9">
        <v>2</v>
      </c>
      <c r="D2402" s="9">
        <v>0</v>
      </c>
      <c r="E2402" s="9">
        <v>0</v>
      </c>
      <c r="F2402" s="9">
        <v>0</v>
      </c>
      <c r="G2402" s="9">
        <v>0</v>
      </c>
      <c r="H2402" s="9">
        <v>0</v>
      </c>
      <c r="I2402" s="9">
        <v>0</v>
      </c>
      <c r="J2402" s="9">
        <v>135</v>
      </c>
      <c r="K2402" s="9">
        <v>105</v>
      </c>
      <c r="L2402" s="9">
        <v>69</v>
      </c>
      <c r="M2402" s="9">
        <v>22.88</v>
      </c>
      <c r="N2402" s="9">
        <v>70</v>
      </c>
      <c r="O2402" s="9">
        <v>76</v>
      </c>
      <c r="P2402" s="9">
        <v>0</v>
      </c>
    </row>
    <row r="2403" spans="1:16" ht="15.75" customHeight="1" x14ac:dyDescent="0.2">
      <c r="A2403" s="9">
        <v>0</v>
      </c>
      <c r="B2403" s="9">
        <v>37</v>
      </c>
      <c r="C2403" s="9">
        <v>4</v>
      </c>
      <c r="D2403" s="9">
        <v>1</v>
      </c>
      <c r="E2403" s="9">
        <v>10</v>
      </c>
      <c r="F2403" s="9">
        <v>0</v>
      </c>
      <c r="G2403" s="9">
        <v>0</v>
      </c>
      <c r="H2403" s="9">
        <v>0</v>
      </c>
      <c r="I2403" s="9">
        <v>0</v>
      </c>
      <c r="J2403" s="9">
        <v>156</v>
      </c>
      <c r="K2403" s="9">
        <v>120</v>
      </c>
      <c r="L2403" s="9">
        <v>87</v>
      </c>
      <c r="M2403" s="9">
        <v>21.8</v>
      </c>
      <c r="N2403" s="9">
        <v>66</v>
      </c>
      <c r="O2403" s="9">
        <v>89</v>
      </c>
      <c r="P2403" s="9">
        <v>0</v>
      </c>
    </row>
    <row r="2404" spans="1:16" ht="15.75" customHeight="1" x14ac:dyDescent="0.2">
      <c r="A2404" s="9">
        <v>1</v>
      </c>
      <c r="B2404" s="9">
        <v>55</v>
      </c>
      <c r="C2404" s="9">
        <v>1</v>
      </c>
      <c r="D2404" s="9">
        <v>1</v>
      </c>
      <c r="E2404" s="9">
        <v>30</v>
      </c>
      <c r="F2404" s="9">
        <v>0</v>
      </c>
      <c r="G2404" s="9">
        <v>0</v>
      </c>
      <c r="H2404" s="9">
        <v>0</v>
      </c>
      <c r="I2404" s="9">
        <v>0</v>
      </c>
      <c r="J2404" s="9">
        <v>230</v>
      </c>
      <c r="K2404" s="9">
        <v>130</v>
      </c>
      <c r="L2404" s="9">
        <v>85</v>
      </c>
      <c r="M2404" s="9">
        <v>30.16</v>
      </c>
      <c r="N2404" s="9">
        <v>72</v>
      </c>
      <c r="O2404" s="9">
        <v>108</v>
      </c>
      <c r="P2404" s="9">
        <v>0</v>
      </c>
    </row>
    <row r="2405" spans="1:16" ht="15.75" customHeight="1" x14ac:dyDescent="0.2">
      <c r="A2405" s="9">
        <v>1</v>
      </c>
      <c r="B2405" s="9">
        <v>56</v>
      </c>
      <c r="C2405" s="9">
        <v>4</v>
      </c>
      <c r="D2405" s="9">
        <v>1</v>
      </c>
      <c r="E2405" s="9">
        <v>30</v>
      </c>
      <c r="F2405" s="9">
        <v>0</v>
      </c>
      <c r="G2405" s="9">
        <v>0</v>
      </c>
      <c r="H2405" s="9">
        <v>1</v>
      </c>
      <c r="I2405" s="9">
        <v>0</v>
      </c>
      <c r="J2405" s="9">
        <v>303</v>
      </c>
      <c r="K2405" s="9">
        <v>136.5</v>
      </c>
      <c r="L2405" s="9">
        <v>97</v>
      </c>
      <c r="M2405" s="9">
        <v>26.64</v>
      </c>
      <c r="N2405" s="9">
        <v>93</v>
      </c>
      <c r="O2405" s="9">
        <v>106</v>
      </c>
      <c r="P2405" s="9">
        <v>0</v>
      </c>
    </row>
    <row r="2406" spans="1:16" ht="15.75" customHeight="1" x14ac:dyDescent="0.2">
      <c r="A2406" s="9">
        <v>1</v>
      </c>
      <c r="B2406" s="9">
        <v>51</v>
      </c>
      <c r="C2406" s="9">
        <v>1</v>
      </c>
      <c r="D2406" s="9">
        <v>1</v>
      </c>
      <c r="E2406" s="9">
        <v>15</v>
      </c>
      <c r="F2406" s="9">
        <v>0</v>
      </c>
      <c r="G2406" s="9">
        <v>0</v>
      </c>
      <c r="H2406" s="9">
        <v>0</v>
      </c>
      <c r="I2406" s="9">
        <v>0</v>
      </c>
      <c r="J2406" s="9">
        <v>220</v>
      </c>
      <c r="K2406" s="9">
        <v>125</v>
      </c>
      <c r="L2406" s="9">
        <v>82</v>
      </c>
      <c r="M2406" s="9">
        <v>24.1</v>
      </c>
      <c r="N2406" s="9">
        <v>60</v>
      </c>
      <c r="O2406" s="9">
        <v>73</v>
      </c>
      <c r="P2406" s="9">
        <v>1</v>
      </c>
    </row>
    <row r="2407" spans="1:16" ht="15.75" customHeight="1" x14ac:dyDescent="0.2">
      <c r="A2407" s="9">
        <v>0</v>
      </c>
      <c r="B2407" s="9">
        <v>49</v>
      </c>
      <c r="C2407" s="9">
        <v>1</v>
      </c>
      <c r="D2407" s="9">
        <v>1</v>
      </c>
      <c r="E2407" s="9" t="s">
        <v>92</v>
      </c>
      <c r="F2407" s="9">
        <v>0</v>
      </c>
      <c r="G2407" s="9">
        <v>0</v>
      </c>
      <c r="H2407" s="9">
        <v>0</v>
      </c>
      <c r="I2407" s="9">
        <v>0</v>
      </c>
      <c r="J2407" s="9">
        <v>252</v>
      </c>
      <c r="K2407" s="9">
        <v>123</v>
      </c>
      <c r="L2407" s="9">
        <v>69</v>
      </c>
      <c r="M2407" s="9">
        <v>21.45</v>
      </c>
      <c r="N2407" s="9">
        <v>72</v>
      </c>
      <c r="O2407" s="9">
        <v>89</v>
      </c>
      <c r="P2407" s="9">
        <v>0</v>
      </c>
    </row>
    <row r="2408" spans="1:16" ht="15.75" customHeight="1" x14ac:dyDescent="0.2">
      <c r="A2408" s="9">
        <v>0</v>
      </c>
      <c r="B2408" s="9">
        <v>62</v>
      </c>
      <c r="C2408" s="9">
        <v>1</v>
      </c>
      <c r="D2408" s="9">
        <v>0</v>
      </c>
      <c r="E2408" s="9">
        <v>0</v>
      </c>
      <c r="F2408" s="9">
        <v>0</v>
      </c>
      <c r="G2408" s="9">
        <v>0</v>
      </c>
      <c r="H2408" s="9">
        <v>0</v>
      </c>
      <c r="I2408" s="9">
        <v>1</v>
      </c>
      <c r="J2408" s="9">
        <v>233</v>
      </c>
      <c r="K2408" s="9">
        <v>130</v>
      </c>
      <c r="L2408" s="9">
        <v>87</v>
      </c>
      <c r="M2408" s="9">
        <v>21.34</v>
      </c>
      <c r="N2408" s="9">
        <v>85</v>
      </c>
      <c r="O2408" s="9">
        <v>386</v>
      </c>
      <c r="P2408" s="9">
        <v>0</v>
      </c>
    </row>
    <row r="2409" spans="1:16" ht="15.75" customHeight="1" x14ac:dyDescent="0.2">
      <c r="A2409" s="9">
        <v>0</v>
      </c>
      <c r="B2409" s="9">
        <v>49</v>
      </c>
      <c r="C2409" s="9">
        <v>1</v>
      </c>
      <c r="D2409" s="9">
        <v>1</v>
      </c>
      <c r="E2409" s="9">
        <v>20</v>
      </c>
      <c r="F2409" s="9">
        <v>0</v>
      </c>
      <c r="G2409" s="9">
        <v>0</v>
      </c>
      <c r="H2409" s="9">
        <v>0</v>
      </c>
      <c r="I2409" s="9">
        <v>0</v>
      </c>
      <c r="J2409" s="9">
        <v>323</v>
      </c>
      <c r="K2409" s="9">
        <v>123.5</v>
      </c>
      <c r="L2409" s="9">
        <v>78</v>
      </c>
      <c r="M2409" s="9">
        <v>22.86</v>
      </c>
      <c r="N2409" s="9">
        <v>92</v>
      </c>
      <c r="O2409" s="9">
        <v>63</v>
      </c>
      <c r="P2409" s="9">
        <v>1</v>
      </c>
    </row>
    <row r="2410" spans="1:16" ht="15.75" customHeight="1" x14ac:dyDescent="0.2">
      <c r="A2410" s="9">
        <v>0</v>
      </c>
      <c r="B2410" s="9">
        <v>44</v>
      </c>
      <c r="C2410" s="9">
        <v>2</v>
      </c>
      <c r="D2410" s="9">
        <v>1</v>
      </c>
      <c r="E2410" s="9">
        <v>3</v>
      </c>
      <c r="F2410" s="9">
        <v>0</v>
      </c>
      <c r="G2410" s="9">
        <v>0</v>
      </c>
      <c r="H2410" s="9">
        <v>0</v>
      </c>
      <c r="I2410" s="9">
        <v>0</v>
      </c>
      <c r="J2410" s="9">
        <v>288</v>
      </c>
      <c r="K2410" s="9">
        <v>150</v>
      </c>
      <c r="L2410" s="9">
        <v>89</v>
      </c>
      <c r="M2410" s="9">
        <v>21.11</v>
      </c>
      <c r="N2410" s="9">
        <v>90</v>
      </c>
      <c r="O2410" s="9">
        <v>97</v>
      </c>
      <c r="P2410" s="9">
        <v>0</v>
      </c>
    </row>
    <row r="2411" spans="1:16" ht="15.75" customHeight="1" x14ac:dyDescent="0.2">
      <c r="A2411" s="9">
        <v>1</v>
      </c>
      <c r="B2411" s="9">
        <v>47</v>
      </c>
      <c r="C2411" s="9">
        <v>2</v>
      </c>
      <c r="D2411" s="9">
        <v>1</v>
      </c>
      <c r="E2411" s="9">
        <v>15</v>
      </c>
      <c r="F2411" s="9">
        <v>0</v>
      </c>
      <c r="G2411" s="9">
        <v>0</v>
      </c>
      <c r="H2411" s="9">
        <v>1</v>
      </c>
      <c r="I2411" s="9">
        <v>0</v>
      </c>
      <c r="J2411" s="9">
        <v>225</v>
      </c>
      <c r="K2411" s="9">
        <v>137</v>
      </c>
      <c r="L2411" s="9">
        <v>97</v>
      </c>
      <c r="M2411" s="9">
        <v>27.31</v>
      </c>
      <c r="N2411" s="9">
        <v>66</v>
      </c>
      <c r="O2411" s="9" t="s">
        <v>92</v>
      </c>
      <c r="P2411" s="9">
        <v>0</v>
      </c>
    </row>
    <row r="2412" spans="1:16" ht="15.75" customHeight="1" x14ac:dyDescent="0.2">
      <c r="A2412" s="9">
        <v>1</v>
      </c>
      <c r="B2412" s="9">
        <v>39</v>
      </c>
      <c r="C2412" s="9">
        <v>2</v>
      </c>
      <c r="D2412" s="9">
        <v>1</v>
      </c>
      <c r="E2412" s="9">
        <v>20</v>
      </c>
      <c r="F2412" s="9">
        <v>0</v>
      </c>
      <c r="G2412" s="9">
        <v>0</v>
      </c>
      <c r="H2412" s="9">
        <v>0</v>
      </c>
      <c r="I2412" s="9">
        <v>0</v>
      </c>
      <c r="J2412" s="9">
        <v>190</v>
      </c>
      <c r="K2412" s="9">
        <v>118</v>
      </c>
      <c r="L2412" s="9">
        <v>70</v>
      </c>
      <c r="M2412" s="9">
        <v>23.57</v>
      </c>
      <c r="N2412" s="9">
        <v>64</v>
      </c>
      <c r="O2412" s="9">
        <v>69</v>
      </c>
      <c r="P2412" s="9">
        <v>0</v>
      </c>
    </row>
    <row r="2413" spans="1:16" ht="15.75" customHeight="1" x14ac:dyDescent="0.2">
      <c r="A2413" s="9">
        <v>0</v>
      </c>
      <c r="B2413" s="9">
        <v>51</v>
      </c>
      <c r="C2413" s="9">
        <v>2</v>
      </c>
      <c r="D2413" s="9">
        <v>1</v>
      </c>
      <c r="E2413" s="9">
        <v>10</v>
      </c>
      <c r="F2413" s="9">
        <v>0</v>
      </c>
      <c r="G2413" s="9">
        <v>0</v>
      </c>
      <c r="H2413" s="9">
        <v>0</v>
      </c>
      <c r="I2413" s="9">
        <v>0</v>
      </c>
      <c r="J2413" s="9">
        <v>255</v>
      </c>
      <c r="K2413" s="9">
        <v>102.5</v>
      </c>
      <c r="L2413" s="9">
        <v>64.5</v>
      </c>
      <c r="M2413" s="9">
        <v>24.14</v>
      </c>
      <c r="N2413" s="9">
        <v>65</v>
      </c>
      <c r="O2413" s="9">
        <v>71</v>
      </c>
      <c r="P2413" s="9">
        <v>0</v>
      </c>
    </row>
    <row r="2414" spans="1:16" ht="15.75" customHeight="1" x14ac:dyDescent="0.2">
      <c r="A2414" s="9">
        <v>1</v>
      </c>
      <c r="B2414" s="9">
        <v>48</v>
      </c>
      <c r="C2414" s="9">
        <v>2</v>
      </c>
      <c r="D2414" s="9">
        <v>1</v>
      </c>
      <c r="E2414" s="9">
        <v>17</v>
      </c>
      <c r="F2414" s="9">
        <v>0</v>
      </c>
      <c r="G2414" s="9">
        <v>0</v>
      </c>
      <c r="H2414" s="9">
        <v>0</v>
      </c>
      <c r="I2414" s="9">
        <v>0</v>
      </c>
      <c r="J2414" s="9">
        <v>218</v>
      </c>
      <c r="K2414" s="9">
        <v>113</v>
      </c>
      <c r="L2414" s="9">
        <v>79</v>
      </c>
      <c r="M2414" s="9">
        <v>27.33</v>
      </c>
      <c r="N2414" s="9">
        <v>62</v>
      </c>
      <c r="O2414" s="9">
        <v>73</v>
      </c>
      <c r="P2414" s="9">
        <v>0</v>
      </c>
    </row>
    <row r="2415" spans="1:16" ht="15.75" customHeight="1" x14ac:dyDescent="0.2">
      <c r="A2415" s="9">
        <v>1</v>
      </c>
      <c r="B2415" s="9">
        <v>43</v>
      </c>
      <c r="C2415" s="9">
        <v>1</v>
      </c>
      <c r="D2415" s="9">
        <v>1</v>
      </c>
      <c r="E2415" s="9">
        <v>20</v>
      </c>
      <c r="F2415" s="9">
        <v>0</v>
      </c>
      <c r="G2415" s="9">
        <v>0</v>
      </c>
      <c r="H2415" s="9">
        <v>0</v>
      </c>
      <c r="I2415" s="9">
        <v>0</v>
      </c>
      <c r="J2415" s="9">
        <v>179</v>
      </c>
      <c r="K2415" s="9">
        <v>129</v>
      </c>
      <c r="L2415" s="9">
        <v>81</v>
      </c>
      <c r="M2415" s="9">
        <v>19.05</v>
      </c>
      <c r="N2415" s="9">
        <v>63</v>
      </c>
      <c r="O2415" s="9">
        <v>77</v>
      </c>
      <c r="P2415" s="9">
        <v>0</v>
      </c>
    </row>
    <row r="2416" spans="1:16" ht="15.75" customHeight="1" x14ac:dyDescent="0.2">
      <c r="A2416" s="9">
        <v>0</v>
      </c>
      <c r="B2416" s="9">
        <v>65</v>
      </c>
      <c r="C2416" s="9">
        <v>1</v>
      </c>
      <c r="D2416" s="9">
        <v>0</v>
      </c>
      <c r="E2416" s="9">
        <v>0</v>
      </c>
      <c r="F2416" s="9">
        <v>0</v>
      </c>
      <c r="G2416" s="9">
        <v>0</v>
      </c>
      <c r="H2416" s="9">
        <v>0</v>
      </c>
      <c r="I2416" s="9">
        <v>0</v>
      </c>
      <c r="J2416" s="9">
        <v>212</v>
      </c>
      <c r="K2416" s="9">
        <v>94</v>
      </c>
      <c r="L2416" s="9">
        <v>62</v>
      </c>
      <c r="M2416" s="9">
        <v>25.83</v>
      </c>
      <c r="N2416" s="9">
        <v>80</v>
      </c>
      <c r="O2416" s="9">
        <v>88</v>
      </c>
      <c r="P2416" s="9">
        <v>0</v>
      </c>
    </row>
    <row r="2417" spans="1:16" ht="15.75" customHeight="1" x14ac:dyDescent="0.2">
      <c r="A2417" s="9">
        <v>0</v>
      </c>
      <c r="B2417" s="9">
        <v>65</v>
      </c>
      <c r="C2417" s="9">
        <v>3</v>
      </c>
      <c r="D2417" s="9">
        <v>0</v>
      </c>
      <c r="E2417" s="9">
        <v>0</v>
      </c>
      <c r="F2417" s="9">
        <v>0</v>
      </c>
      <c r="G2417" s="9">
        <v>0</v>
      </c>
      <c r="H2417" s="9">
        <v>1</v>
      </c>
      <c r="I2417" s="9">
        <v>0</v>
      </c>
      <c r="J2417" s="9">
        <v>216</v>
      </c>
      <c r="K2417" s="9">
        <v>163</v>
      </c>
      <c r="L2417" s="9">
        <v>102</v>
      </c>
      <c r="M2417" s="9">
        <v>30.12</v>
      </c>
      <c r="N2417" s="9">
        <v>91</v>
      </c>
      <c r="O2417" s="9">
        <v>73</v>
      </c>
      <c r="P2417" s="9">
        <v>0</v>
      </c>
    </row>
    <row r="2418" spans="1:16" ht="15.75" customHeight="1" x14ac:dyDescent="0.2">
      <c r="A2418" s="9">
        <v>1</v>
      </c>
      <c r="B2418" s="9">
        <v>56</v>
      </c>
      <c r="C2418" s="9">
        <v>2</v>
      </c>
      <c r="D2418" s="9">
        <v>1</v>
      </c>
      <c r="E2418" s="9">
        <v>20</v>
      </c>
      <c r="F2418" s="9">
        <v>0</v>
      </c>
      <c r="G2418" s="9">
        <v>0</v>
      </c>
      <c r="H2418" s="9">
        <v>1</v>
      </c>
      <c r="I2418" s="9">
        <v>0</v>
      </c>
      <c r="J2418" s="9">
        <v>205</v>
      </c>
      <c r="K2418" s="9">
        <v>210</v>
      </c>
      <c r="L2418" s="9">
        <v>130</v>
      </c>
      <c r="M2418" s="9">
        <v>25.49</v>
      </c>
      <c r="N2418" s="9">
        <v>95</v>
      </c>
      <c r="O2418" s="9">
        <v>127</v>
      </c>
      <c r="P2418" s="9">
        <v>1</v>
      </c>
    </row>
    <row r="2419" spans="1:16" ht="15.75" customHeight="1" x14ac:dyDescent="0.2">
      <c r="A2419" s="9">
        <v>0</v>
      </c>
      <c r="B2419" s="9">
        <v>61</v>
      </c>
      <c r="C2419" s="9">
        <v>1</v>
      </c>
      <c r="D2419" s="9">
        <v>1</v>
      </c>
      <c r="E2419" s="9">
        <v>25</v>
      </c>
      <c r="F2419" s="9">
        <v>0</v>
      </c>
      <c r="G2419" s="9">
        <v>0</v>
      </c>
      <c r="H2419" s="9">
        <v>0</v>
      </c>
      <c r="I2419" s="9">
        <v>0</v>
      </c>
      <c r="J2419" s="9" t="s">
        <v>92</v>
      </c>
      <c r="K2419" s="9">
        <v>147.5</v>
      </c>
      <c r="L2419" s="9">
        <v>72.5</v>
      </c>
      <c r="M2419" s="9">
        <v>26.58</v>
      </c>
      <c r="N2419" s="9">
        <v>83</v>
      </c>
      <c r="O2419" s="9" t="s">
        <v>92</v>
      </c>
      <c r="P2419" s="9">
        <v>0</v>
      </c>
    </row>
    <row r="2420" spans="1:16" ht="15.75" customHeight="1" x14ac:dyDescent="0.2">
      <c r="A2420" s="9">
        <v>1</v>
      </c>
      <c r="B2420" s="9">
        <v>45</v>
      </c>
      <c r="C2420" s="9">
        <v>2</v>
      </c>
      <c r="D2420" s="9">
        <v>1</v>
      </c>
      <c r="E2420" s="9">
        <v>9</v>
      </c>
      <c r="F2420" s="9">
        <v>0</v>
      </c>
      <c r="G2420" s="9">
        <v>0</v>
      </c>
      <c r="H2420" s="9">
        <v>1</v>
      </c>
      <c r="I2420" s="9">
        <v>0</v>
      </c>
      <c r="J2420" s="9">
        <v>188</v>
      </c>
      <c r="K2420" s="9">
        <v>132</v>
      </c>
      <c r="L2420" s="9">
        <v>91</v>
      </c>
      <c r="M2420" s="9">
        <v>28.04</v>
      </c>
      <c r="N2420" s="9">
        <v>70</v>
      </c>
      <c r="O2420" s="9">
        <v>77</v>
      </c>
      <c r="P2420" s="9">
        <v>0</v>
      </c>
    </row>
    <row r="2421" spans="1:16" ht="15.75" customHeight="1" x14ac:dyDescent="0.2">
      <c r="A2421" s="9">
        <v>0</v>
      </c>
      <c r="B2421" s="9">
        <v>61</v>
      </c>
      <c r="C2421" s="9">
        <v>3</v>
      </c>
      <c r="D2421" s="9">
        <v>0</v>
      </c>
      <c r="E2421" s="9">
        <v>0</v>
      </c>
      <c r="F2421" s="9">
        <v>0</v>
      </c>
      <c r="G2421" s="9">
        <v>0</v>
      </c>
      <c r="H2421" s="9">
        <v>0</v>
      </c>
      <c r="I2421" s="9">
        <v>0</v>
      </c>
      <c r="J2421" s="9">
        <v>260</v>
      </c>
      <c r="K2421" s="9">
        <v>112.5</v>
      </c>
      <c r="L2421" s="9">
        <v>75</v>
      </c>
      <c r="M2421" s="9">
        <v>21.97</v>
      </c>
      <c r="N2421" s="9">
        <v>60</v>
      </c>
      <c r="O2421" s="9">
        <v>74</v>
      </c>
      <c r="P2421" s="9">
        <v>0</v>
      </c>
    </row>
    <row r="2422" spans="1:16" ht="15.75" customHeight="1" x14ac:dyDescent="0.2">
      <c r="A2422" s="9">
        <v>0</v>
      </c>
      <c r="B2422" s="9">
        <v>53</v>
      </c>
      <c r="C2422" s="9">
        <v>1</v>
      </c>
      <c r="D2422" s="9">
        <v>0</v>
      </c>
      <c r="E2422" s="9">
        <v>0</v>
      </c>
      <c r="F2422" s="9">
        <v>0</v>
      </c>
      <c r="G2422" s="9">
        <v>0</v>
      </c>
      <c r="H2422" s="9">
        <v>1</v>
      </c>
      <c r="I2422" s="9">
        <v>0</v>
      </c>
      <c r="J2422" s="9">
        <v>180</v>
      </c>
      <c r="K2422" s="9">
        <v>184.5</v>
      </c>
      <c r="L2422" s="9">
        <v>110.5</v>
      </c>
      <c r="M2422" s="9">
        <v>27.49</v>
      </c>
      <c r="N2422" s="9">
        <v>62</v>
      </c>
      <c r="O2422" s="9">
        <v>74</v>
      </c>
      <c r="P2422" s="9">
        <v>0</v>
      </c>
    </row>
    <row r="2423" spans="1:16" ht="15.75" customHeight="1" x14ac:dyDescent="0.2">
      <c r="A2423" s="9">
        <v>0</v>
      </c>
      <c r="B2423" s="9">
        <v>65</v>
      </c>
      <c r="C2423" s="9">
        <v>1</v>
      </c>
      <c r="D2423" s="9">
        <v>0</v>
      </c>
      <c r="E2423" s="9">
        <v>0</v>
      </c>
      <c r="F2423" s="9">
        <v>0</v>
      </c>
      <c r="G2423" s="9">
        <v>0</v>
      </c>
      <c r="H2423" s="9">
        <v>0</v>
      </c>
      <c r="I2423" s="9">
        <v>0</v>
      </c>
      <c r="J2423" s="9">
        <v>221</v>
      </c>
      <c r="K2423" s="9">
        <v>141</v>
      </c>
      <c r="L2423" s="9">
        <v>82.5</v>
      </c>
      <c r="M2423" s="9">
        <v>29.48</v>
      </c>
      <c r="N2423" s="9">
        <v>80</v>
      </c>
      <c r="O2423" s="9">
        <v>93</v>
      </c>
      <c r="P2423" s="9">
        <v>0</v>
      </c>
    </row>
    <row r="2424" spans="1:16" ht="15.75" customHeight="1" x14ac:dyDescent="0.2">
      <c r="A2424" s="9">
        <v>0</v>
      </c>
      <c r="B2424" s="9">
        <v>34</v>
      </c>
      <c r="C2424" s="9">
        <v>2</v>
      </c>
      <c r="D2424" s="9">
        <v>1</v>
      </c>
      <c r="E2424" s="9">
        <v>10</v>
      </c>
      <c r="F2424" s="9">
        <v>0</v>
      </c>
      <c r="G2424" s="9">
        <v>0</v>
      </c>
      <c r="H2424" s="9">
        <v>0</v>
      </c>
      <c r="I2424" s="9">
        <v>0</v>
      </c>
      <c r="J2424" s="9">
        <v>159</v>
      </c>
      <c r="K2424" s="9">
        <v>92.5</v>
      </c>
      <c r="L2424" s="9">
        <v>70</v>
      </c>
      <c r="M2424" s="9">
        <v>22.15</v>
      </c>
      <c r="N2424" s="9">
        <v>65</v>
      </c>
      <c r="O2424" s="9">
        <v>68</v>
      </c>
      <c r="P2424" s="9">
        <v>0</v>
      </c>
    </row>
    <row r="2425" spans="1:16" ht="15.75" customHeight="1" x14ac:dyDescent="0.2">
      <c r="A2425" s="9">
        <v>1</v>
      </c>
      <c r="B2425" s="9">
        <v>46</v>
      </c>
      <c r="C2425" s="9">
        <v>1</v>
      </c>
      <c r="D2425" s="9">
        <v>1</v>
      </c>
      <c r="E2425" s="9">
        <v>9</v>
      </c>
      <c r="F2425" s="9">
        <v>0</v>
      </c>
      <c r="G2425" s="9">
        <v>0</v>
      </c>
      <c r="H2425" s="9">
        <v>1</v>
      </c>
      <c r="I2425" s="9">
        <v>0</v>
      </c>
      <c r="J2425" s="9">
        <v>216</v>
      </c>
      <c r="K2425" s="9">
        <v>126</v>
      </c>
      <c r="L2425" s="9">
        <v>85</v>
      </c>
      <c r="M2425" s="9">
        <v>30.1</v>
      </c>
      <c r="N2425" s="9">
        <v>80</v>
      </c>
      <c r="O2425" s="9">
        <v>70</v>
      </c>
      <c r="P2425" s="9">
        <v>0</v>
      </c>
    </row>
    <row r="2426" spans="1:16" ht="15.75" customHeight="1" x14ac:dyDescent="0.2">
      <c r="A2426" s="9">
        <v>1</v>
      </c>
      <c r="B2426" s="9">
        <v>49</v>
      </c>
      <c r="C2426" s="9">
        <v>3</v>
      </c>
      <c r="D2426" s="9">
        <v>1</v>
      </c>
      <c r="E2426" s="9">
        <v>20</v>
      </c>
      <c r="F2426" s="9">
        <v>0</v>
      </c>
      <c r="G2426" s="9">
        <v>0</v>
      </c>
      <c r="H2426" s="9">
        <v>1</v>
      </c>
      <c r="I2426" s="9">
        <v>0</v>
      </c>
      <c r="J2426" s="9">
        <v>193</v>
      </c>
      <c r="K2426" s="9">
        <v>172</v>
      </c>
      <c r="L2426" s="9">
        <v>105</v>
      </c>
      <c r="M2426" s="9">
        <v>19.7</v>
      </c>
      <c r="N2426" s="9">
        <v>90</v>
      </c>
      <c r="O2426" s="9">
        <v>77</v>
      </c>
      <c r="P2426" s="9">
        <v>1</v>
      </c>
    </row>
    <row r="2427" spans="1:16" ht="15.75" customHeight="1" x14ac:dyDescent="0.2">
      <c r="A2427" s="9">
        <v>0</v>
      </c>
      <c r="B2427" s="9">
        <v>63</v>
      </c>
      <c r="C2427" s="9">
        <v>1</v>
      </c>
      <c r="D2427" s="9">
        <v>0</v>
      </c>
      <c r="E2427" s="9">
        <v>0</v>
      </c>
      <c r="F2427" s="9">
        <v>0</v>
      </c>
      <c r="G2427" s="9">
        <v>0</v>
      </c>
      <c r="H2427" s="9">
        <v>0</v>
      </c>
      <c r="I2427" s="9">
        <v>0</v>
      </c>
      <c r="J2427" s="9">
        <v>229</v>
      </c>
      <c r="K2427" s="9">
        <v>120</v>
      </c>
      <c r="L2427" s="9">
        <v>82</v>
      </c>
      <c r="M2427" s="9">
        <v>25.58</v>
      </c>
      <c r="N2427" s="9">
        <v>78</v>
      </c>
      <c r="O2427" s="9">
        <v>73</v>
      </c>
      <c r="P2427" s="9">
        <v>0</v>
      </c>
    </row>
    <row r="2428" spans="1:16" ht="15.75" customHeight="1" x14ac:dyDescent="0.2">
      <c r="A2428" s="9">
        <v>1</v>
      </c>
      <c r="B2428" s="9">
        <v>55</v>
      </c>
      <c r="C2428" s="9">
        <v>4</v>
      </c>
      <c r="D2428" s="9">
        <v>1</v>
      </c>
      <c r="E2428" s="9">
        <v>20</v>
      </c>
      <c r="F2428" s="9">
        <v>0</v>
      </c>
      <c r="G2428" s="9">
        <v>0</v>
      </c>
      <c r="H2428" s="9">
        <v>0</v>
      </c>
      <c r="I2428" s="9">
        <v>0</v>
      </c>
      <c r="J2428" s="9">
        <v>268</v>
      </c>
      <c r="K2428" s="9">
        <v>128</v>
      </c>
      <c r="L2428" s="9">
        <v>87</v>
      </c>
      <c r="M2428" s="9">
        <v>28.57</v>
      </c>
      <c r="N2428" s="9">
        <v>70</v>
      </c>
      <c r="O2428" s="9">
        <v>87</v>
      </c>
      <c r="P2428" s="9">
        <v>0</v>
      </c>
    </row>
    <row r="2429" spans="1:16" ht="15.75" customHeight="1" x14ac:dyDescent="0.2">
      <c r="A2429" s="9">
        <v>1</v>
      </c>
      <c r="B2429" s="9">
        <v>42</v>
      </c>
      <c r="C2429" s="9">
        <v>2</v>
      </c>
      <c r="D2429" s="9">
        <v>1</v>
      </c>
      <c r="E2429" s="9">
        <v>9</v>
      </c>
      <c r="F2429" s="9">
        <v>0</v>
      </c>
      <c r="G2429" s="9">
        <v>0</v>
      </c>
      <c r="H2429" s="9">
        <v>0</v>
      </c>
      <c r="I2429" s="9">
        <v>0</v>
      </c>
      <c r="J2429" s="9">
        <v>205</v>
      </c>
      <c r="K2429" s="9">
        <v>110</v>
      </c>
      <c r="L2429" s="9">
        <v>73</v>
      </c>
      <c r="M2429" s="9">
        <v>22.4</v>
      </c>
      <c r="N2429" s="9">
        <v>61</v>
      </c>
      <c r="O2429" s="9">
        <v>66</v>
      </c>
      <c r="P2429" s="9">
        <v>0</v>
      </c>
    </row>
    <row r="2430" spans="1:16" ht="15.75" customHeight="1" x14ac:dyDescent="0.2">
      <c r="A2430" s="9">
        <v>0</v>
      </c>
      <c r="B2430" s="9">
        <v>44</v>
      </c>
      <c r="C2430" s="9">
        <v>1</v>
      </c>
      <c r="D2430" s="9">
        <v>1</v>
      </c>
      <c r="E2430" s="9">
        <v>5</v>
      </c>
      <c r="F2430" s="9">
        <v>0</v>
      </c>
      <c r="G2430" s="9">
        <v>0</v>
      </c>
      <c r="H2430" s="9">
        <v>0</v>
      </c>
      <c r="I2430" s="9">
        <v>0</v>
      </c>
      <c r="J2430" s="9">
        <v>214</v>
      </c>
      <c r="K2430" s="9">
        <v>102</v>
      </c>
      <c r="L2430" s="9">
        <v>68</v>
      </c>
      <c r="M2430" s="9">
        <v>32.82</v>
      </c>
      <c r="N2430" s="9">
        <v>88</v>
      </c>
      <c r="O2430" s="9">
        <v>80</v>
      </c>
      <c r="P2430" s="9">
        <v>0</v>
      </c>
    </row>
    <row r="2431" spans="1:16" ht="15.75" customHeight="1" x14ac:dyDescent="0.2">
      <c r="A2431" s="9">
        <v>1</v>
      </c>
      <c r="B2431" s="9">
        <v>49</v>
      </c>
      <c r="C2431" s="9">
        <v>2</v>
      </c>
      <c r="D2431" s="9">
        <v>1</v>
      </c>
      <c r="E2431" s="9">
        <v>9</v>
      </c>
      <c r="F2431" s="9">
        <v>0</v>
      </c>
      <c r="G2431" s="9">
        <v>0</v>
      </c>
      <c r="H2431" s="9">
        <v>0</v>
      </c>
      <c r="I2431" s="9">
        <v>0</v>
      </c>
      <c r="J2431" s="9">
        <v>193</v>
      </c>
      <c r="K2431" s="9">
        <v>115</v>
      </c>
      <c r="L2431" s="9">
        <v>79</v>
      </c>
      <c r="M2431" s="9">
        <v>21.86</v>
      </c>
      <c r="N2431" s="9">
        <v>48</v>
      </c>
      <c r="O2431" s="9">
        <v>88</v>
      </c>
      <c r="P2431" s="9">
        <v>0</v>
      </c>
    </row>
    <row r="2432" spans="1:16" ht="15.75" customHeight="1" x14ac:dyDescent="0.2">
      <c r="A2432" s="9">
        <v>1</v>
      </c>
      <c r="B2432" s="9">
        <v>60</v>
      </c>
      <c r="C2432" s="9" t="s">
        <v>92</v>
      </c>
      <c r="D2432" s="9">
        <v>1</v>
      </c>
      <c r="E2432" s="9">
        <v>20</v>
      </c>
      <c r="F2432" s="9">
        <v>0</v>
      </c>
      <c r="G2432" s="9">
        <v>0</v>
      </c>
      <c r="H2432" s="9">
        <v>0</v>
      </c>
      <c r="I2432" s="9">
        <v>0</v>
      </c>
      <c r="J2432" s="9">
        <v>212</v>
      </c>
      <c r="K2432" s="9">
        <v>138.5</v>
      </c>
      <c r="L2432" s="9">
        <v>87.5</v>
      </c>
      <c r="M2432" s="9">
        <v>19.54</v>
      </c>
      <c r="N2432" s="9">
        <v>64</v>
      </c>
      <c r="O2432" s="9">
        <v>73</v>
      </c>
      <c r="P2432" s="9">
        <v>1</v>
      </c>
    </row>
    <row r="2433" spans="1:16" ht="15.75" customHeight="1" x14ac:dyDescent="0.2">
      <c r="A2433" s="9">
        <v>0</v>
      </c>
      <c r="B2433" s="9">
        <v>47</v>
      </c>
      <c r="C2433" s="9">
        <v>4</v>
      </c>
      <c r="D2433" s="9">
        <v>1</v>
      </c>
      <c r="E2433" s="9">
        <v>20</v>
      </c>
      <c r="F2433" s="9">
        <v>0</v>
      </c>
      <c r="G2433" s="9">
        <v>0</v>
      </c>
      <c r="H2433" s="9">
        <v>0</v>
      </c>
      <c r="I2433" s="9">
        <v>0</v>
      </c>
      <c r="J2433" s="9">
        <v>261</v>
      </c>
      <c r="K2433" s="9">
        <v>120</v>
      </c>
      <c r="L2433" s="9">
        <v>77.5</v>
      </c>
      <c r="M2433" s="9">
        <v>23.26</v>
      </c>
      <c r="N2433" s="9">
        <v>85</v>
      </c>
      <c r="O2433" s="9" t="s">
        <v>92</v>
      </c>
      <c r="P2433" s="9">
        <v>0</v>
      </c>
    </row>
    <row r="2434" spans="1:16" ht="15.75" customHeight="1" x14ac:dyDescent="0.2">
      <c r="A2434" s="9">
        <v>1</v>
      </c>
      <c r="B2434" s="9">
        <v>49</v>
      </c>
      <c r="C2434" s="9">
        <v>3</v>
      </c>
      <c r="D2434" s="9">
        <v>1</v>
      </c>
      <c r="E2434" s="9">
        <v>20</v>
      </c>
      <c r="F2434" s="9">
        <v>0</v>
      </c>
      <c r="G2434" s="9">
        <v>0</v>
      </c>
      <c r="H2434" s="9">
        <v>0</v>
      </c>
      <c r="I2434" s="9">
        <v>0</v>
      </c>
      <c r="J2434" s="9">
        <v>189</v>
      </c>
      <c r="K2434" s="9">
        <v>132</v>
      </c>
      <c r="L2434" s="9">
        <v>76</v>
      </c>
      <c r="M2434" s="9">
        <v>20.260000000000002</v>
      </c>
      <c r="N2434" s="9">
        <v>75</v>
      </c>
      <c r="O2434" s="9">
        <v>60</v>
      </c>
      <c r="P2434" s="9">
        <v>0</v>
      </c>
    </row>
    <row r="2435" spans="1:16" ht="15.75" customHeight="1" x14ac:dyDescent="0.2">
      <c r="A2435" s="9">
        <v>0</v>
      </c>
      <c r="B2435" s="9">
        <v>52</v>
      </c>
      <c r="C2435" s="9">
        <v>3</v>
      </c>
      <c r="D2435" s="9">
        <v>1</v>
      </c>
      <c r="E2435" s="9">
        <v>20</v>
      </c>
      <c r="F2435" s="9">
        <v>0</v>
      </c>
      <c r="G2435" s="9">
        <v>0</v>
      </c>
      <c r="H2435" s="9">
        <v>0</v>
      </c>
      <c r="I2435" s="9">
        <v>0</v>
      </c>
      <c r="J2435" s="9">
        <v>248</v>
      </c>
      <c r="K2435" s="9">
        <v>128</v>
      </c>
      <c r="L2435" s="9">
        <v>74</v>
      </c>
      <c r="M2435" s="9">
        <v>21.84</v>
      </c>
      <c r="N2435" s="9">
        <v>65</v>
      </c>
      <c r="O2435" s="9">
        <v>79</v>
      </c>
      <c r="P2435" s="9">
        <v>0</v>
      </c>
    </row>
    <row r="2436" spans="1:16" ht="15.75" customHeight="1" x14ac:dyDescent="0.2">
      <c r="A2436" s="9">
        <v>0</v>
      </c>
      <c r="B2436" s="9">
        <v>41</v>
      </c>
      <c r="C2436" s="9">
        <v>2</v>
      </c>
      <c r="D2436" s="9">
        <v>0</v>
      </c>
      <c r="E2436" s="9">
        <v>0</v>
      </c>
      <c r="F2436" s="9">
        <v>0</v>
      </c>
      <c r="G2436" s="9">
        <v>0</v>
      </c>
      <c r="H2436" s="9">
        <v>0</v>
      </c>
      <c r="I2436" s="9">
        <v>0</v>
      </c>
      <c r="J2436" s="9">
        <v>185</v>
      </c>
      <c r="K2436" s="9">
        <v>125</v>
      </c>
      <c r="L2436" s="9">
        <v>88</v>
      </c>
      <c r="M2436" s="9">
        <v>24.88</v>
      </c>
      <c r="N2436" s="9">
        <v>107</v>
      </c>
      <c r="O2436" s="9">
        <v>75</v>
      </c>
      <c r="P2436" s="9">
        <v>0</v>
      </c>
    </row>
    <row r="2437" spans="1:16" ht="15.75" customHeight="1" x14ac:dyDescent="0.2">
      <c r="A2437" s="9">
        <v>1</v>
      </c>
      <c r="B2437" s="9">
        <v>36</v>
      </c>
      <c r="C2437" s="9">
        <v>4</v>
      </c>
      <c r="D2437" s="9">
        <v>1</v>
      </c>
      <c r="E2437" s="9">
        <v>20</v>
      </c>
      <c r="F2437" s="9">
        <v>0</v>
      </c>
      <c r="G2437" s="9">
        <v>0</v>
      </c>
      <c r="H2437" s="9">
        <v>0</v>
      </c>
      <c r="I2437" s="9">
        <v>0</v>
      </c>
      <c r="J2437" s="9">
        <v>155</v>
      </c>
      <c r="K2437" s="9">
        <v>127.5</v>
      </c>
      <c r="L2437" s="9">
        <v>77.5</v>
      </c>
      <c r="M2437" s="9">
        <v>30.2</v>
      </c>
      <c r="N2437" s="9">
        <v>56</v>
      </c>
      <c r="O2437" s="9">
        <v>61</v>
      </c>
      <c r="P2437" s="9">
        <v>0</v>
      </c>
    </row>
    <row r="2438" spans="1:16" ht="15.75" customHeight="1" x14ac:dyDescent="0.2">
      <c r="A2438" s="9">
        <v>0</v>
      </c>
      <c r="B2438" s="9">
        <v>50</v>
      </c>
      <c r="C2438" s="9">
        <v>2</v>
      </c>
      <c r="D2438" s="9">
        <v>1</v>
      </c>
      <c r="E2438" s="9">
        <v>9</v>
      </c>
      <c r="F2438" s="9">
        <v>0</v>
      </c>
      <c r="G2438" s="9">
        <v>0</v>
      </c>
      <c r="H2438" s="9">
        <v>1</v>
      </c>
      <c r="I2438" s="9">
        <v>0</v>
      </c>
      <c r="J2438" s="9">
        <v>161</v>
      </c>
      <c r="K2438" s="9">
        <v>145</v>
      </c>
      <c r="L2438" s="9">
        <v>89</v>
      </c>
      <c r="M2438" s="9">
        <v>20.3</v>
      </c>
      <c r="N2438" s="9">
        <v>66</v>
      </c>
      <c r="O2438" s="9">
        <v>81</v>
      </c>
      <c r="P2438" s="9">
        <v>0</v>
      </c>
    </row>
    <row r="2439" spans="1:16" ht="15.75" customHeight="1" x14ac:dyDescent="0.2">
      <c r="A2439" s="9">
        <v>1</v>
      </c>
      <c r="B2439" s="9">
        <v>59</v>
      </c>
      <c r="C2439" s="9">
        <v>2</v>
      </c>
      <c r="D2439" s="9">
        <v>1</v>
      </c>
      <c r="E2439" s="9">
        <v>20</v>
      </c>
      <c r="F2439" s="9">
        <v>0</v>
      </c>
      <c r="G2439" s="9">
        <v>0</v>
      </c>
      <c r="H2439" s="9">
        <v>1</v>
      </c>
      <c r="I2439" s="9">
        <v>0</v>
      </c>
      <c r="J2439" s="9">
        <v>266</v>
      </c>
      <c r="K2439" s="9">
        <v>165</v>
      </c>
      <c r="L2439" s="9">
        <v>99</v>
      </c>
      <c r="M2439" s="9">
        <v>29.07</v>
      </c>
      <c r="N2439" s="9">
        <v>96</v>
      </c>
      <c r="O2439" s="9">
        <v>82</v>
      </c>
      <c r="P2439" s="9">
        <v>1</v>
      </c>
    </row>
    <row r="2440" spans="1:16" ht="15.75" customHeight="1" x14ac:dyDescent="0.2">
      <c r="A2440" s="9">
        <v>1</v>
      </c>
      <c r="B2440" s="9">
        <v>44</v>
      </c>
      <c r="C2440" s="9">
        <v>4</v>
      </c>
      <c r="D2440" s="9">
        <v>1</v>
      </c>
      <c r="E2440" s="9">
        <v>43</v>
      </c>
      <c r="F2440" s="9">
        <v>0</v>
      </c>
      <c r="G2440" s="9">
        <v>0</v>
      </c>
      <c r="H2440" s="9">
        <v>0</v>
      </c>
      <c r="I2440" s="9">
        <v>0</v>
      </c>
      <c r="J2440" s="9">
        <v>275</v>
      </c>
      <c r="K2440" s="9">
        <v>127</v>
      </c>
      <c r="L2440" s="9">
        <v>82.5</v>
      </c>
      <c r="M2440" s="9">
        <v>27.43</v>
      </c>
      <c r="N2440" s="9">
        <v>77</v>
      </c>
      <c r="O2440" s="9">
        <v>76</v>
      </c>
      <c r="P2440" s="9">
        <v>0</v>
      </c>
    </row>
    <row r="2441" spans="1:16" ht="15.75" customHeight="1" x14ac:dyDescent="0.2">
      <c r="A2441" s="9">
        <v>0</v>
      </c>
      <c r="B2441" s="9">
        <v>49</v>
      </c>
      <c r="C2441" s="9">
        <v>3</v>
      </c>
      <c r="D2441" s="9">
        <v>0</v>
      </c>
      <c r="E2441" s="9">
        <v>0</v>
      </c>
      <c r="F2441" s="9">
        <v>0</v>
      </c>
      <c r="G2441" s="9">
        <v>0</v>
      </c>
      <c r="H2441" s="9">
        <v>0</v>
      </c>
      <c r="I2441" s="9">
        <v>0</v>
      </c>
      <c r="J2441" s="9">
        <v>224</v>
      </c>
      <c r="K2441" s="9">
        <v>126</v>
      </c>
      <c r="L2441" s="9">
        <v>82.5</v>
      </c>
      <c r="M2441" s="9">
        <v>27.49</v>
      </c>
      <c r="N2441" s="9">
        <v>100</v>
      </c>
      <c r="O2441" s="9">
        <v>67</v>
      </c>
      <c r="P2441" s="9">
        <v>0</v>
      </c>
    </row>
    <row r="2442" spans="1:16" ht="15.75" customHeight="1" x14ac:dyDescent="0.2">
      <c r="A2442" s="9">
        <v>1</v>
      </c>
      <c r="B2442" s="9">
        <v>51</v>
      </c>
      <c r="C2442" s="9">
        <v>2</v>
      </c>
      <c r="D2442" s="9">
        <v>0</v>
      </c>
      <c r="E2442" s="9">
        <v>0</v>
      </c>
      <c r="F2442" s="9">
        <v>0</v>
      </c>
      <c r="G2442" s="9">
        <v>0</v>
      </c>
      <c r="H2442" s="9">
        <v>0</v>
      </c>
      <c r="I2442" s="9">
        <v>0</v>
      </c>
      <c r="J2442" s="9">
        <v>223</v>
      </c>
      <c r="K2442" s="9">
        <v>117.5</v>
      </c>
      <c r="L2442" s="9">
        <v>77.5</v>
      </c>
      <c r="M2442" s="9">
        <v>27.78</v>
      </c>
      <c r="N2442" s="9">
        <v>68</v>
      </c>
      <c r="O2442" s="9">
        <v>97</v>
      </c>
      <c r="P2442" s="9">
        <v>0</v>
      </c>
    </row>
    <row r="2443" spans="1:16" ht="15.75" customHeight="1" x14ac:dyDescent="0.2">
      <c r="A2443" s="9">
        <v>0</v>
      </c>
      <c r="B2443" s="9">
        <v>56</v>
      </c>
      <c r="C2443" s="9">
        <v>3</v>
      </c>
      <c r="D2443" s="9">
        <v>1</v>
      </c>
      <c r="E2443" s="9">
        <v>20</v>
      </c>
      <c r="F2443" s="9">
        <v>0</v>
      </c>
      <c r="G2443" s="9">
        <v>0</v>
      </c>
      <c r="H2443" s="9">
        <v>1</v>
      </c>
      <c r="I2443" s="9">
        <v>0</v>
      </c>
      <c r="J2443" s="9">
        <v>325</v>
      </c>
      <c r="K2443" s="9">
        <v>160</v>
      </c>
      <c r="L2443" s="9">
        <v>97.5</v>
      </c>
      <c r="M2443" s="9">
        <v>23.4</v>
      </c>
      <c r="N2443" s="9">
        <v>85</v>
      </c>
      <c r="O2443" s="9">
        <v>86</v>
      </c>
      <c r="P2443" s="9">
        <v>1</v>
      </c>
    </row>
    <row r="2444" spans="1:16" ht="15.75" customHeight="1" x14ac:dyDescent="0.2">
      <c r="A2444" s="9">
        <v>1</v>
      </c>
      <c r="B2444" s="9">
        <v>38</v>
      </c>
      <c r="C2444" s="9">
        <v>2</v>
      </c>
      <c r="D2444" s="9">
        <v>0</v>
      </c>
      <c r="E2444" s="9">
        <v>0</v>
      </c>
      <c r="F2444" s="9">
        <v>0</v>
      </c>
      <c r="G2444" s="9">
        <v>0</v>
      </c>
      <c r="H2444" s="9">
        <v>0</v>
      </c>
      <c r="I2444" s="9">
        <v>0</v>
      </c>
      <c r="J2444" s="9">
        <v>278</v>
      </c>
      <c r="K2444" s="9">
        <v>136.5</v>
      </c>
      <c r="L2444" s="9">
        <v>87</v>
      </c>
      <c r="M2444" s="9">
        <v>29.84</v>
      </c>
      <c r="N2444" s="9">
        <v>91</v>
      </c>
      <c r="O2444" s="9">
        <v>75</v>
      </c>
      <c r="P2444" s="9">
        <v>0</v>
      </c>
    </row>
    <row r="2445" spans="1:16" ht="15.75" customHeight="1" x14ac:dyDescent="0.2">
      <c r="A2445" s="9">
        <v>1</v>
      </c>
      <c r="B2445" s="9">
        <v>66</v>
      </c>
      <c r="C2445" s="9">
        <v>2</v>
      </c>
      <c r="D2445" s="9">
        <v>0</v>
      </c>
      <c r="E2445" s="9">
        <v>0</v>
      </c>
      <c r="F2445" s="9">
        <v>0</v>
      </c>
      <c r="G2445" s="9">
        <v>0</v>
      </c>
      <c r="H2445" s="9">
        <v>1</v>
      </c>
      <c r="I2445" s="9">
        <v>0</v>
      </c>
      <c r="J2445" s="9">
        <v>124</v>
      </c>
      <c r="K2445" s="9">
        <v>138</v>
      </c>
      <c r="L2445" s="9">
        <v>91</v>
      </c>
      <c r="M2445" s="9">
        <v>32.33</v>
      </c>
      <c r="N2445" s="9">
        <v>75</v>
      </c>
      <c r="O2445" s="9">
        <v>96</v>
      </c>
      <c r="P2445" s="9">
        <v>1</v>
      </c>
    </row>
    <row r="2446" spans="1:16" ht="15.75" customHeight="1" x14ac:dyDescent="0.2">
      <c r="A2446" s="9">
        <v>0</v>
      </c>
      <c r="B2446" s="9">
        <v>54</v>
      </c>
      <c r="C2446" s="9">
        <v>2</v>
      </c>
      <c r="D2446" s="9">
        <v>0</v>
      </c>
      <c r="E2446" s="9">
        <v>0</v>
      </c>
      <c r="F2446" s="9">
        <v>0</v>
      </c>
      <c r="G2446" s="9">
        <v>0</v>
      </c>
      <c r="H2446" s="9">
        <v>0</v>
      </c>
      <c r="I2446" s="9">
        <v>0</v>
      </c>
      <c r="J2446" s="9">
        <v>253</v>
      </c>
      <c r="K2446" s="9">
        <v>127</v>
      </c>
      <c r="L2446" s="9">
        <v>68.5</v>
      </c>
      <c r="M2446" s="9">
        <v>22.54</v>
      </c>
      <c r="N2446" s="9">
        <v>70</v>
      </c>
      <c r="O2446" s="9">
        <v>76</v>
      </c>
      <c r="P2446" s="9">
        <v>0</v>
      </c>
    </row>
    <row r="2447" spans="1:16" ht="15.75" customHeight="1" x14ac:dyDescent="0.2">
      <c r="A2447" s="9">
        <v>0</v>
      </c>
      <c r="B2447" s="9">
        <v>48</v>
      </c>
      <c r="C2447" s="9">
        <v>2</v>
      </c>
      <c r="D2447" s="9">
        <v>1</v>
      </c>
      <c r="E2447" s="9">
        <v>25</v>
      </c>
      <c r="F2447" s="9">
        <v>0</v>
      </c>
      <c r="G2447" s="9">
        <v>0</v>
      </c>
      <c r="H2447" s="9">
        <v>0</v>
      </c>
      <c r="I2447" s="9">
        <v>0</v>
      </c>
      <c r="J2447" s="9">
        <v>250</v>
      </c>
      <c r="K2447" s="9">
        <v>103</v>
      </c>
      <c r="L2447" s="9">
        <v>76.5</v>
      </c>
      <c r="M2447" s="9">
        <v>23.25</v>
      </c>
      <c r="N2447" s="9">
        <v>72</v>
      </c>
      <c r="O2447" s="9">
        <v>66</v>
      </c>
      <c r="P2447" s="9">
        <v>0</v>
      </c>
    </row>
    <row r="2448" spans="1:16" ht="15.75" customHeight="1" x14ac:dyDescent="0.2">
      <c r="A2448" s="9">
        <v>0</v>
      </c>
      <c r="B2448" s="9">
        <v>63</v>
      </c>
      <c r="C2448" s="9">
        <v>2</v>
      </c>
      <c r="D2448" s="9">
        <v>1</v>
      </c>
      <c r="E2448" s="9">
        <v>30</v>
      </c>
      <c r="F2448" s="9">
        <v>1</v>
      </c>
      <c r="G2448" s="9">
        <v>0</v>
      </c>
      <c r="H2448" s="9">
        <v>1</v>
      </c>
      <c r="I2448" s="9">
        <v>0</v>
      </c>
      <c r="J2448" s="9">
        <v>213</v>
      </c>
      <c r="K2448" s="9">
        <v>172</v>
      </c>
      <c r="L2448" s="9">
        <v>95</v>
      </c>
      <c r="M2448" s="9">
        <v>27.68</v>
      </c>
      <c r="N2448" s="9">
        <v>50</v>
      </c>
      <c r="O2448" s="9">
        <v>67</v>
      </c>
      <c r="P2448" s="9">
        <v>0</v>
      </c>
    </row>
    <row r="2449" spans="1:16" ht="15.75" customHeight="1" x14ac:dyDescent="0.2">
      <c r="A2449" s="9">
        <v>1</v>
      </c>
      <c r="B2449" s="9">
        <v>63</v>
      </c>
      <c r="C2449" s="9">
        <v>2</v>
      </c>
      <c r="D2449" s="9">
        <v>1</v>
      </c>
      <c r="E2449" s="9">
        <v>20</v>
      </c>
      <c r="F2449" s="9">
        <v>0</v>
      </c>
      <c r="G2449" s="9">
        <v>0</v>
      </c>
      <c r="H2449" s="9">
        <v>1</v>
      </c>
      <c r="I2449" s="9">
        <v>0</v>
      </c>
      <c r="J2449" s="9">
        <v>264</v>
      </c>
      <c r="K2449" s="9">
        <v>129.5</v>
      </c>
      <c r="L2449" s="9">
        <v>82.5</v>
      </c>
      <c r="M2449" s="9">
        <v>24.91</v>
      </c>
      <c r="N2449" s="9">
        <v>88</v>
      </c>
      <c r="O2449" s="9">
        <v>83</v>
      </c>
      <c r="P2449" s="9">
        <v>0</v>
      </c>
    </row>
    <row r="2450" spans="1:16" ht="15.75" customHeight="1" x14ac:dyDescent="0.2">
      <c r="A2450" s="9">
        <v>0</v>
      </c>
      <c r="B2450" s="9">
        <v>50</v>
      </c>
      <c r="C2450" s="9">
        <v>4</v>
      </c>
      <c r="D2450" s="9">
        <v>1</v>
      </c>
      <c r="E2450" s="9">
        <v>30</v>
      </c>
      <c r="F2450" s="9">
        <v>0</v>
      </c>
      <c r="G2450" s="9">
        <v>0</v>
      </c>
      <c r="H2450" s="9">
        <v>1</v>
      </c>
      <c r="I2450" s="9">
        <v>0</v>
      </c>
      <c r="J2450" s="9">
        <v>214</v>
      </c>
      <c r="K2450" s="9">
        <v>176</v>
      </c>
      <c r="L2450" s="9">
        <v>113</v>
      </c>
      <c r="M2450" s="9">
        <v>22.17</v>
      </c>
      <c r="N2450" s="9">
        <v>68</v>
      </c>
      <c r="O2450" s="9">
        <v>71</v>
      </c>
      <c r="P2450" s="9">
        <v>0</v>
      </c>
    </row>
    <row r="2451" spans="1:16" ht="15.75" customHeight="1" x14ac:dyDescent="0.2">
      <c r="A2451" s="9">
        <v>1</v>
      </c>
      <c r="B2451" s="9">
        <v>51</v>
      </c>
      <c r="C2451" s="9">
        <v>1</v>
      </c>
      <c r="D2451" s="9">
        <v>0</v>
      </c>
      <c r="E2451" s="9">
        <v>0</v>
      </c>
      <c r="F2451" s="9">
        <v>0</v>
      </c>
      <c r="G2451" s="9">
        <v>0</v>
      </c>
      <c r="H2451" s="9">
        <v>1</v>
      </c>
      <c r="I2451" s="9">
        <v>0</v>
      </c>
      <c r="J2451" s="9">
        <v>205</v>
      </c>
      <c r="K2451" s="9">
        <v>125</v>
      </c>
      <c r="L2451" s="9">
        <v>94</v>
      </c>
      <c r="M2451" s="9">
        <v>29.11</v>
      </c>
      <c r="N2451" s="9">
        <v>72</v>
      </c>
      <c r="O2451" s="9">
        <v>90</v>
      </c>
      <c r="P2451" s="9">
        <v>0</v>
      </c>
    </row>
    <row r="2452" spans="1:16" ht="15.75" customHeight="1" x14ac:dyDescent="0.2">
      <c r="A2452" s="9">
        <v>1</v>
      </c>
      <c r="B2452" s="9">
        <v>48</v>
      </c>
      <c r="C2452" s="9">
        <v>3</v>
      </c>
      <c r="D2452" s="9">
        <v>0</v>
      </c>
      <c r="E2452" s="9">
        <v>0</v>
      </c>
      <c r="F2452" s="9">
        <v>0</v>
      </c>
      <c r="G2452" s="9">
        <v>0</v>
      </c>
      <c r="H2452" s="9">
        <v>0</v>
      </c>
      <c r="I2452" s="9">
        <v>0</v>
      </c>
      <c r="J2452" s="9">
        <v>243</v>
      </c>
      <c r="K2452" s="9">
        <v>116</v>
      </c>
      <c r="L2452" s="9">
        <v>82</v>
      </c>
      <c r="M2452" s="9">
        <v>26.09</v>
      </c>
      <c r="N2452" s="9">
        <v>80</v>
      </c>
      <c r="O2452" s="9">
        <v>85</v>
      </c>
      <c r="P2452" s="9">
        <v>0</v>
      </c>
    </row>
    <row r="2453" spans="1:16" ht="15.75" customHeight="1" x14ac:dyDescent="0.2">
      <c r="A2453" s="9">
        <v>0</v>
      </c>
      <c r="B2453" s="9">
        <v>60</v>
      </c>
      <c r="C2453" s="9">
        <v>1</v>
      </c>
      <c r="D2453" s="9">
        <v>0</v>
      </c>
      <c r="E2453" s="9">
        <v>0</v>
      </c>
      <c r="F2453" s="9">
        <v>0</v>
      </c>
      <c r="G2453" s="9">
        <v>0</v>
      </c>
      <c r="H2453" s="9">
        <v>1</v>
      </c>
      <c r="I2453" s="9">
        <v>0</v>
      </c>
      <c r="J2453" s="9">
        <v>295</v>
      </c>
      <c r="K2453" s="9">
        <v>162</v>
      </c>
      <c r="L2453" s="9">
        <v>85</v>
      </c>
      <c r="M2453" s="9">
        <v>32.76</v>
      </c>
      <c r="N2453" s="9">
        <v>75</v>
      </c>
      <c r="O2453" s="9">
        <v>71</v>
      </c>
      <c r="P2453" s="9">
        <v>0</v>
      </c>
    </row>
    <row r="2454" spans="1:16" ht="15.75" customHeight="1" x14ac:dyDescent="0.2">
      <c r="A2454" s="9">
        <v>1</v>
      </c>
      <c r="B2454" s="9">
        <v>48</v>
      </c>
      <c r="C2454" s="9">
        <v>3</v>
      </c>
      <c r="D2454" s="9">
        <v>1</v>
      </c>
      <c r="E2454" s="9">
        <v>20</v>
      </c>
      <c r="F2454" s="9">
        <v>0</v>
      </c>
      <c r="G2454" s="9">
        <v>0</v>
      </c>
      <c r="H2454" s="9">
        <v>0</v>
      </c>
      <c r="I2454" s="9">
        <v>0</v>
      </c>
      <c r="J2454" s="9">
        <v>187</v>
      </c>
      <c r="K2454" s="9">
        <v>102</v>
      </c>
      <c r="L2454" s="9">
        <v>69</v>
      </c>
      <c r="M2454" s="9">
        <v>24.24</v>
      </c>
      <c r="N2454" s="9">
        <v>68</v>
      </c>
      <c r="O2454" s="9">
        <v>72</v>
      </c>
      <c r="P2454" s="9">
        <v>0</v>
      </c>
    </row>
    <row r="2455" spans="1:16" ht="15.75" customHeight="1" x14ac:dyDescent="0.2">
      <c r="A2455" s="9">
        <v>1</v>
      </c>
      <c r="B2455" s="9">
        <v>58</v>
      </c>
      <c r="C2455" s="9">
        <v>3</v>
      </c>
      <c r="D2455" s="9">
        <v>0</v>
      </c>
      <c r="E2455" s="9">
        <v>0</v>
      </c>
      <c r="F2455" s="9">
        <v>0</v>
      </c>
      <c r="G2455" s="9">
        <v>0</v>
      </c>
      <c r="H2455" s="9">
        <v>0</v>
      </c>
      <c r="I2455" s="9">
        <v>0</v>
      </c>
      <c r="J2455" s="9">
        <v>189</v>
      </c>
      <c r="K2455" s="9">
        <v>136</v>
      </c>
      <c r="L2455" s="9">
        <v>86</v>
      </c>
      <c r="M2455" s="9">
        <v>23.97</v>
      </c>
      <c r="N2455" s="9">
        <v>71</v>
      </c>
      <c r="O2455" s="9">
        <v>60</v>
      </c>
      <c r="P2455" s="9">
        <v>0</v>
      </c>
    </row>
    <row r="2456" spans="1:16" ht="15.75" customHeight="1" x14ac:dyDescent="0.2">
      <c r="A2456" s="9">
        <v>0</v>
      </c>
      <c r="B2456" s="9">
        <v>44</v>
      </c>
      <c r="C2456" s="9">
        <v>1</v>
      </c>
      <c r="D2456" s="9">
        <v>0</v>
      </c>
      <c r="E2456" s="9">
        <v>0</v>
      </c>
      <c r="F2456" s="9">
        <v>0</v>
      </c>
      <c r="G2456" s="9">
        <v>0</v>
      </c>
      <c r="H2456" s="9">
        <v>0</v>
      </c>
      <c r="I2456" s="9">
        <v>0</v>
      </c>
      <c r="J2456" s="9">
        <v>242</v>
      </c>
      <c r="K2456" s="9">
        <v>124</v>
      </c>
      <c r="L2456" s="9">
        <v>72.5</v>
      </c>
      <c r="M2456" s="9">
        <v>23.07</v>
      </c>
      <c r="N2456" s="9">
        <v>67</v>
      </c>
      <c r="O2456" s="9">
        <v>83</v>
      </c>
      <c r="P2456" s="9">
        <v>0</v>
      </c>
    </row>
    <row r="2457" spans="1:16" ht="15.75" customHeight="1" x14ac:dyDescent="0.2">
      <c r="A2457" s="9">
        <v>0</v>
      </c>
      <c r="B2457" s="9">
        <v>39</v>
      </c>
      <c r="C2457" s="9">
        <v>2</v>
      </c>
      <c r="D2457" s="9">
        <v>1</v>
      </c>
      <c r="E2457" s="9">
        <v>20</v>
      </c>
      <c r="F2457" s="9">
        <v>0</v>
      </c>
      <c r="G2457" s="9">
        <v>0</v>
      </c>
      <c r="H2457" s="9">
        <v>0</v>
      </c>
      <c r="I2457" s="9">
        <v>0</v>
      </c>
      <c r="J2457" s="9">
        <v>236</v>
      </c>
      <c r="K2457" s="9">
        <v>127</v>
      </c>
      <c r="L2457" s="9">
        <v>78</v>
      </c>
      <c r="M2457" s="9">
        <v>17.510000000000002</v>
      </c>
      <c r="N2457" s="9">
        <v>75</v>
      </c>
      <c r="O2457" s="9">
        <v>76</v>
      </c>
      <c r="P2457" s="9">
        <v>0</v>
      </c>
    </row>
    <row r="2458" spans="1:16" ht="15.75" customHeight="1" x14ac:dyDescent="0.2">
      <c r="A2458" s="9">
        <v>0</v>
      </c>
      <c r="B2458" s="9">
        <v>37</v>
      </c>
      <c r="C2458" s="9">
        <v>2</v>
      </c>
      <c r="D2458" s="9">
        <v>1</v>
      </c>
      <c r="E2458" s="9">
        <v>9</v>
      </c>
      <c r="F2458" s="9">
        <v>0</v>
      </c>
      <c r="G2458" s="9">
        <v>0</v>
      </c>
      <c r="H2458" s="9">
        <v>0</v>
      </c>
      <c r="I2458" s="9">
        <v>0</v>
      </c>
      <c r="J2458" s="9">
        <v>185</v>
      </c>
      <c r="K2458" s="9">
        <v>115</v>
      </c>
      <c r="L2458" s="9">
        <v>76</v>
      </c>
      <c r="M2458" s="9">
        <v>23.55</v>
      </c>
      <c r="N2458" s="9">
        <v>85</v>
      </c>
      <c r="O2458" s="9">
        <v>80</v>
      </c>
      <c r="P2458" s="9">
        <v>0</v>
      </c>
    </row>
    <row r="2459" spans="1:16" ht="15.75" customHeight="1" x14ac:dyDescent="0.2">
      <c r="A2459" s="9">
        <v>1</v>
      </c>
      <c r="B2459" s="9">
        <v>56</v>
      </c>
      <c r="C2459" s="9">
        <v>2</v>
      </c>
      <c r="D2459" s="9">
        <v>1</v>
      </c>
      <c r="E2459" s="9">
        <v>20</v>
      </c>
      <c r="F2459" s="9">
        <v>0</v>
      </c>
      <c r="G2459" s="9">
        <v>0</v>
      </c>
      <c r="H2459" s="9">
        <v>0</v>
      </c>
      <c r="I2459" s="9">
        <v>0</v>
      </c>
      <c r="J2459" s="9">
        <v>270</v>
      </c>
      <c r="K2459" s="9">
        <v>109</v>
      </c>
      <c r="L2459" s="9">
        <v>75</v>
      </c>
      <c r="M2459" s="9">
        <v>24.58</v>
      </c>
      <c r="N2459" s="9">
        <v>67</v>
      </c>
      <c r="O2459" s="9">
        <v>64</v>
      </c>
      <c r="P2459" s="9">
        <v>0</v>
      </c>
    </row>
    <row r="2460" spans="1:16" ht="15.75" customHeight="1" x14ac:dyDescent="0.2">
      <c r="A2460" s="9">
        <v>1</v>
      </c>
      <c r="B2460" s="9">
        <v>59</v>
      </c>
      <c r="C2460" s="9">
        <v>3</v>
      </c>
      <c r="D2460" s="9">
        <v>0</v>
      </c>
      <c r="E2460" s="9">
        <v>0</v>
      </c>
      <c r="F2460" s="9">
        <v>0</v>
      </c>
      <c r="G2460" s="9">
        <v>0</v>
      </c>
      <c r="H2460" s="9">
        <v>1</v>
      </c>
      <c r="I2460" s="9">
        <v>0</v>
      </c>
      <c r="J2460" s="9">
        <v>285</v>
      </c>
      <c r="K2460" s="9">
        <v>128</v>
      </c>
      <c r="L2460" s="9">
        <v>91</v>
      </c>
      <c r="M2460" s="9">
        <v>28.23</v>
      </c>
      <c r="N2460" s="9">
        <v>70</v>
      </c>
      <c r="O2460" s="9">
        <v>80</v>
      </c>
      <c r="P2460" s="9">
        <v>0</v>
      </c>
    </row>
    <row r="2461" spans="1:16" ht="15.75" customHeight="1" x14ac:dyDescent="0.2">
      <c r="A2461" s="9">
        <v>0</v>
      </c>
      <c r="B2461" s="9">
        <v>53</v>
      </c>
      <c r="C2461" s="9">
        <v>2</v>
      </c>
      <c r="D2461" s="9">
        <v>0</v>
      </c>
      <c r="E2461" s="9">
        <v>0</v>
      </c>
      <c r="F2461" s="9">
        <v>0</v>
      </c>
      <c r="G2461" s="9">
        <v>0</v>
      </c>
      <c r="H2461" s="9">
        <v>1</v>
      </c>
      <c r="I2461" s="9">
        <v>0</v>
      </c>
      <c r="J2461" s="9">
        <v>185</v>
      </c>
      <c r="K2461" s="9">
        <v>202.5</v>
      </c>
      <c r="L2461" s="9">
        <v>85</v>
      </c>
      <c r="M2461" s="9">
        <v>24.65</v>
      </c>
      <c r="N2461" s="9">
        <v>107</v>
      </c>
      <c r="O2461" s="9">
        <v>104</v>
      </c>
      <c r="P2461" s="9">
        <v>0</v>
      </c>
    </row>
    <row r="2462" spans="1:16" ht="15.75" customHeight="1" x14ac:dyDescent="0.2">
      <c r="A2462" s="9">
        <v>1</v>
      </c>
      <c r="B2462" s="9">
        <v>59</v>
      </c>
      <c r="C2462" s="9">
        <v>2</v>
      </c>
      <c r="D2462" s="9">
        <v>0</v>
      </c>
      <c r="E2462" s="9">
        <v>0</v>
      </c>
      <c r="F2462" s="9">
        <v>0</v>
      </c>
      <c r="G2462" s="9">
        <v>0</v>
      </c>
      <c r="H2462" s="9">
        <v>0</v>
      </c>
      <c r="I2462" s="9">
        <v>0</v>
      </c>
      <c r="J2462" s="9">
        <v>299</v>
      </c>
      <c r="K2462" s="9">
        <v>120.5</v>
      </c>
      <c r="L2462" s="9">
        <v>78</v>
      </c>
      <c r="M2462" s="9">
        <v>25.45</v>
      </c>
      <c r="N2462" s="9">
        <v>60</v>
      </c>
      <c r="O2462" s="9">
        <v>100</v>
      </c>
      <c r="P2462" s="9">
        <v>1</v>
      </c>
    </row>
    <row r="2463" spans="1:16" ht="15.75" customHeight="1" x14ac:dyDescent="0.2">
      <c r="A2463" s="9">
        <v>1</v>
      </c>
      <c r="B2463" s="9">
        <v>65</v>
      </c>
      <c r="C2463" s="9">
        <v>1</v>
      </c>
      <c r="D2463" s="9">
        <v>0</v>
      </c>
      <c r="E2463" s="9">
        <v>0</v>
      </c>
      <c r="F2463" s="9">
        <v>0</v>
      </c>
      <c r="G2463" s="9">
        <v>1</v>
      </c>
      <c r="H2463" s="9">
        <v>1</v>
      </c>
      <c r="I2463" s="9">
        <v>0</v>
      </c>
      <c r="J2463" s="9">
        <v>266</v>
      </c>
      <c r="K2463" s="9">
        <v>140</v>
      </c>
      <c r="L2463" s="9">
        <v>100</v>
      </c>
      <c r="M2463" s="9">
        <v>29.36</v>
      </c>
      <c r="N2463" s="9">
        <v>80</v>
      </c>
      <c r="O2463" s="9">
        <v>77</v>
      </c>
      <c r="P2463" s="9">
        <v>1</v>
      </c>
    </row>
    <row r="2464" spans="1:16" ht="15.75" customHeight="1" x14ac:dyDescent="0.2">
      <c r="A2464" s="9">
        <v>0</v>
      </c>
      <c r="B2464" s="9">
        <v>39</v>
      </c>
      <c r="C2464" s="9">
        <v>2</v>
      </c>
      <c r="D2464" s="9">
        <v>1</v>
      </c>
      <c r="E2464" s="9">
        <v>9</v>
      </c>
      <c r="F2464" s="9">
        <v>0</v>
      </c>
      <c r="G2464" s="9">
        <v>0</v>
      </c>
      <c r="H2464" s="9">
        <v>0</v>
      </c>
      <c r="I2464" s="9">
        <v>0</v>
      </c>
      <c r="J2464" s="9">
        <v>254</v>
      </c>
      <c r="K2464" s="9">
        <v>112.5</v>
      </c>
      <c r="L2464" s="9">
        <v>75</v>
      </c>
      <c r="M2464" s="9">
        <v>22.91</v>
      </c>
      <c r="N2464" s="9">
        <v>72</v>
      </c>
      <c r="O2464" s="9" t="s">
        <v>92</v>
      </c>
      <c r="P2464" s="9">
        <v>0</v>
      </c>
    </row>
    <row r="2465" spans="1:16" ht="15.75" customHeight="1" x14ac:dyDescent="0.2">
      <c r="A2465" s="9">
        <v>0</v>
      </c>
      <c r="B2465" s="9">
        <v>58</v>
      </c>
      <c r="C2465" s="9">
        <v>1</v>
      </c>
      <c r="D2465" s="9">
        <v>0</v>
      </c>
      <c r="E2465" s="9">
        <v>0</v>
      </c>
      <c r="F2465" s="9">
        <v>1</v>
      </c>
      <c r="G2465" s="9">
        <v>0</v>
      </c>
      <c r="H2465" s="9">
        <v>1</v>
      </c>
      <c r="I2465" s="9">
        <v>0</v>
      </c>
      <c r="J2465" s="9">
        <v>290</v>
      </c>
      <c r="K2465" s="9">
        <v>145</v>
      </c>
      <c r="L2465" s="9">
        <v>88</v>
      </c>
      <c r="M2465" s="9">
        <v>36.65</v>
      </c>
      <c r="N2465" s="9">
        <v>60</v>
      </c>
      <c r="O2465" s="9">
        <v>86</v>
      </c>
      <c r="P2465" s="9">
        <v>0</v>
      </c>
    </row>
    <row r="2466" spans="1:16" ht="15.75" customHeight="1" x14ac:dyDescent="0.2">
      <c r="A2466" s="9">
        <v>0</v>
      </c>
      <c r="B2466" s="9">
        <v>40</v>
      </c>
      <c r="C2466" s="9">
        <v>2</v>
      </c>
      <c r="D2466" s="9">
        <v>1</v>
      </c>
      <c r="E2466" s="9">
        <v>20</v>
      </c>
      <c r="F2466" s="9">
        <v>0</v>
      </c>
      <c r="G2466" s="9">
        <v>0</v>
      </c>
      <c r="H2466" s="9">
        <v>0</v>
      </c>
      <c r="I2466" s="9">
        <v>0</v>
      </c>
      <c r="J2466" s="9">
        <v>261</v>
      </c>
      <c r="K2466" s="9">
        <v>112</v>
      </c>
      <c r="L2466" s="9">
        <v>67</v>
      </c>
      <c r="M2466" s="9">
        <v>21.83</v>
      </c>
      <c r="N2466" s="9">
        <v>75</v>
      </c>
      <c r="O2466" s="9">
        <v>61</v>
      </c>
      <c r="P2466" s="9">
        <v>0</v>
      </c>
    </row>
    <row r="2467" spans="1:16" ht="15.75" customHeight="1" x14ac:dyDescent="0.2">
      <c r="A2467" s="9">
        <v>1</v>
      </c>
      <c r="B2467" s="9">
        <v>37</v>
      </c>
      <c r="C2467" s="9">
        <v>2</v>
      </c>
      <c r="D2467" s="9">
        <v>1</v>
      </c>
      <c r="E2467" s="9">
        <v>9</v>
      </c>
      <c r="F2467" s="9">
        <v>0</v>
      </c>
      <c r="G2467" s="9">
        <v>0</v>
      </c>
      <c r="H2467" s="9">
        <v>0</v>
      </c>
      <c r="I2467" s="9">
        <v>0</v>
      </c>
      <c r="J2467" s="9">
        <v>237</v>
      </c>
      <c r="K2467" s="9">
        <v>102</v>
      </c>
      <c r="L2467" s="9">
        <v>72</v>
      </c>
      <c r="M2467" s="9">
        <v>19.68</v>
      </c>
      <c r="N2467" s="9">
        <v>67</v>
      </c>
      <c r="O2467" s="9">
        <v>83</v>
      </c>
      <c r="P2467" s="9">
        <v>0</v>
      </c>
    </row>
    <row r="2468" spans="1:16" ht="15.75" customHeight="1" x14ac:dyDescent="0.2">
      <c r="A2468" s="9">
        <v>1</v>
      </c>
      <c r="B2468" s="9">
        <v>64</v>
      </c>
      <c r="C2468" s="9">
        <v>1</v>
      </c>
      <c r="D2468" s="9">
        <v>0</v>
      </c>
      <c r="E2468" s="9">
        <v>0</v>
      </c>
      <c r="F2468" s="9">
        <v>0</v>
      </c>
      <c r="G2468" s="9">
        <v>0</v>
      </c>
      <c r="H2468" s="9">
        <v>1</v>
      </c>
      <c r="I2468" s="9">
        <v>0</v>
      </c>
      <c r="J2468" s="9">
        <v>189</v>
      </c>
      <c r="K2468" s="9">
        <v>156</v>
      </c>
      <c r="L2468" s="9">
        <v>69</v>
      </c>
      <c r="M2468" s="9">
        <v>21.68</v>
      </c>
      <c r="N2468" s="9">
        <v>66</v>
      </c>
      <c r="O2468" s="9">
        <v>100</v>
      </c>
      <c r="P2468" s="9">
        <v>0</v>
      </c>
    </row>
    <row r="2469" spans="1:16" ht="15.75" customHeight="1" x14ac:dyDescent="0.2">
      <c r="A2469" s="9">
        <v>1</v>
      </c>
      <c r="B2469" s="9">
        <v>62</v>
      </c>
      <c r="C2469" s="9">
        <v>1</v>
      </c>
      <c r="D2469" s="9">
        <v>0</v>
      </c>
      <c r="E2469" s="9">
        <v>0</v>
      </c>
      <c r="F2469" s="9">
        <v>1</v>
      </c>
      <c r="G2469" s="9">
        <v>0</v>
      </c>
      <c r="H2469" s="9">
        <v>1</v>
      </c>
      <c r="I2469" s="9">
        <v>0</v>
      </c>
      <c r="J2469" s="9">
        <v>208</v>
      </c>
      <c r="K2469" s="9">
        <v>140</v>
      </c>
      <c r="L2469" s="9">
        <v>97.5</v>
      </c>
      <c r="M2469" s="9">
        <v>27.27</v>
      </c>
      <c r="N2469" s="9">
        <v>70</v>
      </c>
      <c r="O2469" s="9">
        <v>121</v>
      </c>
      <c r="P2469" s="9">
        <v>0</v>
      </c>
    </row>
    <row r="2470" spans="1:16" ht="15.75" customHeight="1" x14ac:dyDescent="0.2">
      <c r="A2470" s="9">
        <v>1</v>
      </c>
      <c r="B2470" s="9">
        <v>35</v>
      </c>
      <c r="C2470" s="9" t="s">
        <v>92</v>
      </c>
      <c r="D2470" s="9">
        <v>0</v>
      </c>
      <c r="E2470" s="9">
        <v>0</v>
      </c>
      <c r="F2470" s="9">
        <v>0</v>
      </c>
      <c r="G2470" s="9">
        <v>0</v>
      </c>
      <c r="H2470" s="9">
        <v>0</v>
      </c>
      <c r="I2470" s="9">
        <v>0</v>
      </c>
      <c r="J2470" s="9">
        <v>275</v>
      </c>
      <c r="K2470" s="9">
        <v>132.5</v>
      </c>
      <c r="L2470" s="9">
        <v>79</v>
      </c>
      <c r="M2470" s="9">
        <v>34.04</v>
      </c>
      <c r="N2470" s="9">
        <v>75</v>
      </c>
      <c r="O2470" s="9">
        <v>80</v>
      </c>
      <c r="P2470" s="9">
        <v>0</v>
      </c>
    </row>
    <row r="2471" spans="1:16" ht="15.75" customHeight="1" x14ac:dyDescent="0.2">
      <c r="A2471" s="9">
        <v>1</v>
      </c>
      <c r="B2471" s="9">
        <v>48</v>
      </c>
      <c r="C2471" s="9">
        <v>4</v>
      </c>
      <c r="D2471" s="9">
        <v>1</v>
      </c>
      <c r="E2471" s="9">
        <v>20</v>
      </c>
      <c r="F2471" s="9">
        <v>0</v>
      </c>
      <c r="G2471" s="9">
        <v>0</v>
      </c>
      <c r="H2471" s="9">
        <v>1</v>
      </c>
      <c r="I2471" s="9">
        <v>0</v>
      </c>
      <c r="J2471" s="9">
        <v>259</v>
      </c>
      <c r="K2471" s="9">
        <v>135</v>
      </c>
      <c r="L2471" s="9">
        <v>90</v>
      </c>
      <c r="M2471" s="9">
        <v>20.72</v>
      </c>
      <c r="N2471" s="9">
        <v>102</v>
      </c>
      <c r="O2471" s="9">
        <v>81</v>
      </c>
      <c r="P2471" s="9">
        <v>1</v>
      </c>
    </row>
    <row r="2472" spans="1:16" ht="15.75" customHeight="1" x14ac:dyDescent="0.2">
      <c r="A2472" s="9">
        <v>1</v>
      </c>
      <c r="B2472" s="9">
        <v>37</v>
      </c>
      <c r="C2472" s="9">
        <v>4</v>
      </c>
      <c r="D2472" s="9">
        <v>1</v>
      </c>
      <c r="E2472" s="9">
        <v>16</v>
      </c>
      <c r="F2472" s="9">
        <v>0</v>
      </c>
      <c r="G2472" s="9">
        <v>0</v>
      </c>
      <c r="H2472" s="9">
        <v>0</v>
      </c>
      <c r="I2472" s="9">
        <v>0</v>
      </c>
      <c r="J2472" s="9">
        <v>212</v>
      </c>
      <c r="K2472" s="9">
        <v>120</v>
      </c>
      <c r="L2472" s="9">
        <v>72</v>
      </c>
      <c r="M2472" s="9">
        <v>23.51</v>
      </c>
      <c r="N2472" s="9">
        <v>75</v>
      </c>
      <c r="O2472" s="9">
        <v>80</v>
      </c>
      <c r="P2472" s="9">
        <v>0</v>
      </c>
    </row>
    <row r="2473" spans="1:16" ht="15.75" customHeight="1" x14ac:dyDescent="0.2">
      <c r="A2473" s="9">
        <v>1</v>
      </c>
      <c r="B2473" s="9">
        <v>52</v>
      </c>
      <c r="C2473" s="9">
        <v>2</v>
      </c>
      <c r="D2473" s="9">
        <v>0</v>
      </c>
      <c r="E2473" s="9">
        <v>0</v>
      </c>
      <c r="F2473" s="9">
        <v>0</v>
      </c>
      <c r="G2473" s="9">
        <v>1</v>
      </c>
      <c r="H2473" s="9">
        <v>0</v>
      </c>
      <c r="I2473" s="9">
        <v>0</v>
      </c>
      <c r="J2473" s="9">
        <v>202</v>
      </c>
      <c r="K2473" s="9">
        <v>136</v>
      </c>
      <c r="L2473" s="9">
        <v>94</v>
      </c>
      <c r="M2473" s="9">
        <v>29.93</v>
      </c>
      <c r="N2473" s="9">
        <v>83</v>
      </c>
      <c r="O2473" s="9">
        <v>67</v>
      </c>
      <c r="P2473" s="9">
        <v>1</v>
      </c>
    </row>
    <row r="2474" spans="1:16" ht="15.75" customHeight="1" x14ac:dyDescent="0.2">
      <c r="A2474" s="9">
        <v>1</v>
      </c>
      <c r="B2474" s="9">
        <v>51</v>
      </c>
      <c r="C2474" s="9">
        <v>2</v>
      </c>
      <c r="D2474" s="9">
        <v>1</v>
      </c>
      <c r="E2474" s="9">
        <v>20</v>
      </c>
      <c r="F2474" s="9">
        <v>0</v>
      </c>
      <c r="G2474" s="9">
        <v>0</v>
      </c>
      <c r="H2474" s="9">
        <v>0</v>
      </c>
      <c r="I2474" s="9">
        <v>0</v>
      </c>
      <c r="J2474" s="9">
        <v>227</v>
      </c>
      <c r="K2474" s="9">
        <v>139</v>
      </c>
      <c r="L2474" s="9">
        <v>74</v>
      </c>
      <c r="M2474" s="9">
        <v>29.29</v>
      </c>
      <c r="N2474" s="9">
        <v>80</v>
      </c>
      <c r="O2474" s="9">
        <v>67</v>
      </c>
      <c r="P2474" s="9">
        <v>0</v>
      </c>
    </row>
    <row r="2475" spans="1:16" ht="15.75" customHeight="1" x14ac:dyDescent="0.2">
      <c r="A2475" s="9">
        <v>0</v>
      </c>
      <c r="B2475" s="9">
        <v>66</v>
      </c>
      <c r="C2475" s="9">
        <v>1</v>
      </c>
      <c r="D2475" s="9">
        <v>1</v>
      </c>
      <c r="E2475" s="9">
        <v>1</v>
      </c>
      <c r="F2475" s="9">
        <v>1</v>
      </c>
      <c r="G2475" s="9">
        <v>0</v>
      </c>
      <c r="H2475" s="9">
        <v>1</v>
      </c>
      <c r="I2475" s="9">
        <v>0</v>
      </c>
      <c r="J2475" s="9">
        <v>261</v>
      </c>
      <c r="K2475" s="9">
        <v>154</v>
      </c>
      <c r="L2475" s="9">
        <v>97</v>
      </c>
      <c r="M2475" s="9">
        <v>32.6</v>
      </c>
      <c r="N2475" s="9">
        <v>70</v>
      </c>
      <c r="O2475" s="9">
        <v>81</v>
      </c>
      <c r="P2475" s="9">
        <v>0</v>
      </c>
    </row>
    <row r="2476" spans="1:16" ht="15.75" customHeight="1" x14ac:dyDescent="0.2">
      <c r="A2476" s="9">
        <v>0</v>
      </c>
      <c r="B2476" s="9">
        <v>54</v>
      </c>
      <c r="C2476" s="9">
        <v>3</v>
      </c>
      <c r="D2476" s="9">
        <v>0</v>
      </c>
      <c r="E2476" s="9">
        <v>0</v>
      </c>
      <c r="F2476" s="9">
        <v>0</v>
      </c>
      <c r="G2476" s="9">
        <v>0</v>
      </c>
      <c r="H2476" s="9">
        <v>1</v>
      </c>
      <c r="I2476" s="9">
        <v>0</v>
      </c>
      <c r="J2476" s="9">
        <v>239</v>
      </c>
      <c r="K2476" s="9">
        <v>142.5</v>
      </c>
      <c r="L2476" s="9">
        <v>83.5</v>
      </c>
      <c r="M2476" s="9">
        <v>30.47</v>
      </c>
      <c r="N2476" s="9">
        <v>83</v>
      </c>
      <c r="O2476" s="9">
        <v>84</v>
      </c>
      <c r="P2476" s="9">
        <v>0</v>
      </c>
    </row>
    <row r="2477" spans="1:16" ht="15.75" customHeight="1" x14ac:dyDescent="0.2">
      <c r="A2477" s="9">
        <v>1</v>
      </c>
      <c r="B2477" s="9">
        <v>55</v>
      </c>
      <c r="C2477" s="9">
        <v>1</v>
      </c>
      <c r="D2477" s="9">
        <v>0</v>
      </c>
      <c r="E2477" s="9">
        <v>0</v>
      </c>
      <c r="F2477" s="9">
        <v>0</v>
      </c>
      <c r="G2477" s="9">
        <v>0</v>
      </c>
      <c r="H2477" s="9">
        <v>1</v>
      </c>
      <c r="I2477" s="9">
        <v>0</v>
      </c>
      <c r="J2477" s="9">
        <v>165</v>
      </c>
      <c r="K2477" s="9">
        <v>166</v>
      </c>
      <c r="L2477" s="9">
        <v>101</v>
      </c>
      <c r="M2477" s="9">
        <v>24.8</v>
      </c>
      <c r="N2477" s="9">
        <v>65</v>
      </c>
      <c r="O2477" s="9">
        <v>90</v>
      </c>
      <c r="P2477" s="9">
        <v>1</v>
      </c>
    </row>
    <row r="2478" spans="1:16" ht="15.75" customHeight="1" x14ac:dyDescent="0.2">
      <c r="A2478" s="9">
        <v>1</v>
      </c>
      <c r="B2478" s="9">
        <v>57</v>
      </c>
      <c r="C2478" s="9">
        <v>1</v>
      </c>
      <c r="D2478" s="9">
        <v>1</v>
      </c>
      <c r="E2478" s="9">
        <v>20</v>
      </c>
      <c r="F2478" s="9">
        <v>0</v>
      </c>
      <c r="G2478" s="9">
        <v>0</v>
      </c>
      <c r="H2478" s="9">
        <v>0</v>
      </c>
      <c r="I2478" s="9">
        <v>0</v>
      </c>
      <c r="J2478" s="9">
        <v>198</v>
      </c>
      <c r="K2478" s="9">
        <v>128</v>
      </c>
      <c r="L2478" s="9">
        <v>85</v>
      </c>
      <c r="M2478" s="9">
        <v>28.18</v>
      </c>
      <c r="N2478" s="9">
        <v>85</v>
      </c>
      <c r="O2478" s="9">
        <v>99</v>
      </c>
      <c r="P2478" s="9">
        <v>0</v>
      </c>
    </row>
    <row r="2479" spans="1:16" ht="15.75" customHeight="1" x14ac:dyDescent="0.2">
      <c r="A2479" s="9">
        <v>1</v>
      </c>
      <c r="B2479" s="9">
        <v>39</v>
      </c>
      <c r="C2479" s="9">
        <v>1</v>
      </c>
      <c r="D2479" s="9">
        <v>1</v>
      </c>
      <c r="E2479" s="9">
        <v>20</v>
      </c>
      <c r="F2479" s="9">
        <v>0</v>
      </c>
      <c r="G2479" s="9">
        <v>0</v>
      </c>
      <c r="H2479" s="9">
        <v>0</v>
      </c>
      <c r="I2479" s="9">
        <v>0</v>
      </c>
      <c r="J2479" s="9">
        <v>232</v>
      </c>
      <c r="K2479" s="9">
        <v>122.5</v>
      </c>
      <c r="L2479" s="9">
        <v>78.5</v>
      </c>
      <c r="M2479" s="9">
        <v>26.11</v>
      </c>
      <c r="N2479" s="9">
        <v>80</v>
      </c>
      <c r="O2479" s="9">
        <v>73</v>
      </c>
      <c r="P2479" s="9">
        <v>0</v>
      </c>
    </row>
    <row r="2480" spans="1:16" ht="15.75" customHeight="1" x14ac:dyDescent="0.2">
      <c r="A2480" s="9">
        <v>1</v>
      </c>
      <c r="B2480" s="9">
        <v>59</v>
      </c>
      <c r="C2480" s="9">
        <v>1</v>
      </c>
      <c r="D2480" s="9">
        <v>0</v>
      </c>
      <c r="E2480" s="9">
        <v>0</v>
      </c>
      <c r="F2480" s="9">
        <v>0</v>
      </c>
      <c r="G2480" s="9">
        <v>0</v>
      </c>
      <c r="H2480" s="9">
        <v>0</v>
      </c>
      <c r="I2480" s="9">
        <v>0</v>
      </c>
      <c r="J2480" s="9">
        <v>252</v>
      </c>
      <c r="K2480" s="9">
        <v>146</v>
      </c>
      <c r="L2480" s="9">
        <v>92</v>
      </c>
      <c r="M2480" s="9">
        <v>27.88</v>
      </c>
      <c r="N2480" s="9">
        <v>68</v>
      </c>
      <c r="O2480" s="9">
        <v>80</v>
      </c>
      <c r="P2480" s="9">
        <v>1</v>
      </c>
    </row>
    <row r="2481" spans="1:16" ht="15.75" customHeight="1" x14ac:dyDescent="0.2">
      <c r="A2481" s="9">
        <v>0</v>
      </c>
      <c r="B2481" s="9">
        <v>55</v>
      </c>
      <c r="C2481" s="9">
        <v>3</v>
      </c>
      <c r="D2481" s="9">
        <v>0</v>
      </c>
      <c r="E2481" s="9">
        <v>0</v>
      </c>
      <c r="F2481" s="9">
        <v>0</v>
      </c>
      <c r="G2481" s="9">
        <v>0</v>
      </c>
      <c r="H2481" s="9">
        <v>0</v>
      </c>
      <c r="I2481" s="9">
        <v>0</v>
      </c>
      <c r="J2481" s="9">
        <v>260</v>
      </c>
      <c r="K2481" s="9">
        <v>136.5</v>
      </c>
      <c r="L2481" s="9">
        <v>87.5</v>
      </c>
      <c r="M2481" s="9">
        <v>25.41</v>
      </c>
      <c r="N2481" s="9">
        <v>75</v>
      </c>
      <c r="O2481" s="9">
        <v>60</v>
      </c>
      <c r="P2481" s="9">
        <v>0</v>
      </c>
    </row>
    <row r="2482" spans="1:16" ht="15.75" customHeight="1" x14ac:dyDescent="0.2">
      <c r="A2482" s="9">
        <v>1</v>
      </c>
      <c r="B2482" s="9">
        <v>42</v>
      </c>
      <c r="C2482" s="9">
        <v>3</v>
      </c>
      <c r="D2482" s="9">
        <v>1</v>
      </c>
      <c r="E2482" s="9">
        <v>20</v>
      </c>
      <c r="F2482" s="9">
        <v>0</v>
      </c>
      <c r="G2482" s="9">
        <v>0</v>
      </c>
      <c r="H2482" s="9">
        <v>0</v>
      </c>
      <c r="I2482" s="9">
        <v>0</v>
      </c>
      <c r="J2482" s="9">
        <v>230</v>
      </c>
      <c r="K2482" s="9">
        <v>112</v>
      </c>
      <c r="L2482" s="9">
        <v>66</v>
      </c>
      <c r="M2482" s="9">
        <v>25.31</v>
      </c>
      <c r="N2482" s="9">
        <v>80</v>
      </c>
      <c r="O2482" s="9">
        <v>69</v>
      </c>
      <c r="P2482" s="9">
        <v>0</v>
      </c>
    </row>
    <row r="2483" spans="1:16" ht="15.75" customHeight="1" x14ac:dyDescent="0.2">
      <c r="A2483" s="9">
        <v>0</v>
      </c>
      <c r="B2483" s="9">
        <v>45</v>
      </c>
      <c r="C2483" s="9">
        <v>2</v>
      </c>
      <c r="D2483" s="9">
        <v>0</v>
      </c>
      <c r="E2483" s="9">
        <v>0</v>
      </c>
      <c r="F2483" s="9">
        <v>0</v>
      </c>
      <c r="G2483" s="9">
        <v>0</v>
      </c>
      <c r="H2483" s="9">
        <v>0</v>
      </c>
      <c r="I2483" s="9">
        <v>0</v>
      </c>
      <c r="J2483" s="9">
        <v>260</v>
      </c>
      <c r="K2483" s="9">
        <v>98</v>
      </c>
      <c r="L2483" s="9">
        <v>74</v>
      </c>
      <c r="M2483" s="9">
        <v>19.16</v>
      </c>
      <c r="N2483" s="9">
        <v>73</v>
      </c>
      <c r="O2483" s="9">
        <v>76</v>
      </c>
      <c r="P2483" s="9">
        <v>0</v>
      </c>
    </row>
    <row r="2484" spans="1:16" ht="15.75" customHeight="1" x14ac:dyDescent="0.2">
      <c r="A2484" s="9">
        <v>0</v>
      </c>
      <c r="B2484" s="9">
        <v>48</v>
      </c>
      <c r="C2484" s="9">
        <v>2</v>
      </c>
      <c r="D2484" s="9">
        <v>1</v>
      </c>
      <c r="E2484" s="9">
        <v>20</v>
      </c>
      <c r="F2484" s="9">
        <v>0</v>
      </c>
      <c r="G2484" s="9">
        <v>0</v>
      </c>
      <c r="H2484" s="9">
        <v>0</v>
      </c>
      <c r="I2484" s="9">
        <v>0</v>
      </c>
      <c r="J2484" s="9">
        <v>271</v>
      </c>
      <c r="K2484" s="9">
        <v>130</v>
      </c>
      <c r="L2484" s="9">
        <v>84</v>
      </c>
      <c r="M2484" s="9">
        <v>21.97</v>
      </c>
      <c r="N2484" s="9">
        <v>120</v>
      </c>
      <c r="O2484" s="9">
        <v>85</v>
      </c>
      <c r="P2484" s="9">
        <v>0</v>
      </c>
    </row>
    <row r="2485" spans="1:16" ht="15.75" customHeight="1" x14ac:dyDescent="0.2">
      <c r="A2485" s="9">
        <v>0</v>
      </c>
      <c r="B2485" s="9">
        <v>50</v>
      </c>
      <c r="C2485" s="9">
        <v>2</v>
      </c>
      <c r="D2485" s="9">
        <v>1</v>
      </c>
      <c r="E2485" s="9">
        <v>10</v>
      </c>
      <c r="F2485" s="9">
        <v>0</v>
      </c>
      <c r="G2485" s="9">
        <v>0</v>
      </c>
      <c r="H2485" s="9">
        <v>0</v>
      </c>
      <c r="I2485" s="9">
        <v>0</v>
      </c>
      <c r="J2485" s="9">
        <v>220</v>
      </c>
      <c r="K2485" s="9">
        <v>122</v>
      </c>
      <c r="L2485" s="9">
        <v>80</v>
      </c>
      <c r="M2485" s="9">
        <v>24.22</v>
      </c>
      <c r="N2485" s="9">
        <v>75</v>
      </c>
      <c r="O2485" s="9">
        <v>72</v>
      </c>
      <c r="P2485" s="9">
        <v>0</v>
      </c>
    </row>
    <row r="2486" spans="1:16" ht="15.75" customHeight="1" x14ac:dyDescent="0.2">
      <c r="A2486" s="9">
        <v>0</v>
      </c>
      <c r="B2486" s="9">
        <v>37</v>
      </c>
      <c r="C2486" s="9">
        <v>1</v>
      </c>
      <c r="D2486" s="9">
        <v>1</v>
      </c>
      <c r="E2486" s="9">
        <v>20</v>
      </c>
      <c r="F2486" s="9">
        <v>0</v>
      </c>
      <c r="G2486" s="9">
        <v>0</v>
      </c>
      <c r="H2486" s="9">
        <v>0</v>
      </c>
      <c r="I2486" s="9">
        <v>0</v>
      </c>
      <c r="J2486" s="9">
        <v>200</v>
      </c>
      <c r="K2486" s="9">
        <v>112.5</v>
      </c>
      <c r="L2486" s="9">
        <v>68</v>
      </c>
      <c r="M2486" s="9">
        <v>25.87</v>
      </c>
      <c r="N2486" s="9">
        <v>65</v>
      </c>
      <c r="O2486" s="9">
        <v>67</v>
      </c>
      <c r="P2486" s="9">
        <v>0</v>
      </c>
    </row>
    <row r="2487" spans="1:16" ht="15.75" customHeight="1" x14ac:dyDescent="0.2">
      <c r="A2487" s="9">
        <v>0</v>
      </c>
      <c r="B2487" s="9">
        <v>57</v>
      </c>
      <c r="C2487" s="9">
        <v>1</v>
      </c>
      <c r="D2487" s="9">
        <v>0</v>
      </c>
      <c r="E2487" s="9">
        <v>0</v>
      </c>
      <c r="F2487" s="9">
        <v>0</v>
      </c>
      <c r="G2487" s="9">
        <v>0</v>
      </c>
      <c r="H2487" s="9">
        <v>0</v>
      </c>
      <c r="I2487" s="9">
        <v>0</v>
      </c>
      <c r="J2487" s="9">
        <v>273</v>
      </c>
      <c r="K2487" s="9">
        <v>131</v>
      </c>
      <c r="L2487" s="9">
        <v>84</v>
      </c>
      <c r="M2487" s="9">
        <v>22.99</v>
      </c>
      <c r="N2487" s="9">
        <v>90</v>
      </c>
      <c r="O2487" s="9">
        <v>76</v>
      </c>
      <c r="P2487" s="9">
        <v>0</v>
      </c>
    </row>
    <row r="2488" spans="1:16" ht="15.75" customHeight="1" x14ac:dyDescent="0.2">
      <c r="A2488" s="9">
        <v>1</v>
      </c>
      <c r="B2488" s="9">
        <v>57</v>
      </c>
      <c r="C2488" s="9">
        <v>1</v>
      </c>
      <c r="D2488" s="9">
        <v>1</v>
      </c>
      <c r="E2488" s="9">
        <v>20</v>
      </c>
      <c r="F2488" s="9">
        <v>0</v>
      </c>
      <c r="G2488" s="9">
        <v>0</v>
      </c>
      <c r="H2488" s="9">
        <v>1</v>
      </c>
      <c r="I2488" s="9">
        <v>0</v>
      </c>
      <c r="J2488" s="9">
        <v>235</v>
      </c>
      <c r="K2488" s="9">
        <v>150</v>
      </c>
      <c r="L2488" s="9">
        <v>95.5</v>
      </c>
      <c r="M2488" s="9">
        <v>27.56</v>
      </c>
      <c r="N2488" s="9">
        <v>78</v>
      </c>
      <c r="O2488" s="9">
        <v>73</v>
      </c>
      <c r="P2488" s="9">
        <v>0</v>
      </c>
    </row>
    <row r="2489" spans="1:16" ht="15.75" customHeight="1" x14ac:dyDescent="0.2">
      <c r="A2489" s="9">
        <v>0</v>
      </c>
      <c r="B2489" s="9">
        <v>42</v>
      </c>
      <c r="C2489" s="9">
        <v>2</v>
      </c>
      <c r="D2489" s="9">
        <v>1</v>
      </c>
      <c r="E2489" s="9">
        <v>30</v>
      </c>
      <c r="F2489" s="9">
        <v>0</v>
      </c>
      <c r="G2489" s="9">
        <v>0</v>
      </c>
      <c r="H2489" s="9">
        <v>0</v>
      </c>
      <c r="I2489" s="9">
        <v>0</v>
      </c>
      <c r="J2489" s="9">
        <v>201</v>
      </c>
      <c r="K2489" s="9">
        <v>141</v>
      </c>
      <c r="L2489" s="9">
        <v>84.5</v>
      </c>
      <c r="M2489" s="9">
        <v>26.58</v>
      </c>
      <c r="N2489" s="9">
        <v>90</v>
      </c>
      <c r="O2489" s="9">
        <v>97</v>
      </c>
      <c r="P2489" s="9">
        <v>0</v>
      </c>
    </row>
    <row r="2490" spans="1:16" ht="15.75" customHeight="1" x14ac:dyDescent="0.2">
      <c r="A2490" s="9">
        <v>0</v>
      </c>
      <c r="B2490" s="9">
        <v>67</v>
      </c>
      <c r="C2490" s="9">
        <v>2</v>
      </c>
      <c r="D2490" s="9">
        <v>1</v>
      </c>
      <c r="E2490" s="9">
        <v>15</v>
      </c>
      <c r="F2490" s="9">
        <v>0</v>
      </c>
      <c r="G2490" s="9">
        <v>0</v>
      </c>
      <c r="H2490" s="9">
        <v>1</v>
      </c>
      <c r="I2490" s="9">
        <v>0</v>
      </c>
      <c r="J2490" s="9">
        <v>371</v>
      </c>
      <c r="K2490" s="9">
        <v>166</v>
      </c>
      <c r="L2490" s="9">
        <v>85</v>
      </c>
      <c r="M2490" s="9">
        <v>25.35</v>
      </c>
      <c r="N2490" s="9">
        <v>100</v>
      </c>
      <c r="O2490" s="9">
        <v>86</v>
      </c>
      <c r="P2490" s="9">
        <v>0</v>
      </c>
    </row>
    <row r="2491" spans="1:16" ht="15.75" customHeight="1" x14ac:dyDescent="0.2">
      <c r="A2491" s="9">
        <v>1</v>
      </c>
      <c r="B2491" s="9">
        <v>44</v>
      </c>
      <c r="C2491" s="9">
        <v>4</v>
      </c>
      <c r="D2491" s="9">
        <v>0</v>
      </c>
      <c r="E2491" s="9">
        <v>0</v>
      </c>
      <c r="F2491" s="9">
        <v>0</v>
      </c>
      <c r="G2491" s="9">
        <v>0</v>
      </c>
      <c r="H2491" s="9">
        <v>0</v>
      </c>
      <c r="I2491" s="9">
        <v>0</v>
      </c>
      <c r="J2491" s="9">
        <v>201</v>
      </c>
      <c r="K2491" s="9">
        <v>120</v>
      </c>
      <c r="L2491" s="9">
        <v>81</v>
      </c>
      <c r="M2491" s="9">
        <v>26.49</v>
      </c>
      <c r="N2491" s="9">
        <v>70</v>
      </c>
      <c r="O2491" s="9">
        <v>78</v>
      </c>
      <c r="P2491" s="9">
        <v>0</v>
      </c>
    </row>
    <row r="2492" spans="1:16" ht="15.75" customHeight="1" x14ac:dyDescent="0.2">
      <c r="A2492" s="9">
        <v>0</v>
      </c>
      <c r="B2492" s="9">
        <v>59</v>
      </c>
      <c r="C2492" s="9">
        <v>2</v>
      </c>
      <c r="D2492" s="9">
        <v>1</v>
      </c>
      <c r="E2492" s="9">
        <v>15</v>
      </c>
      <c r="F2492" s="9">
        <v>0</v>
      </c>
      <c r="G2492" s="9">
        <v>0</v>
      </c>
      <c r="H2492" s="9">
        <v>0</v>
      </c>
      <c r="I2492" s="9">
        <v>0</v>
      </c>
      <c r="J2492" s="9">
        <v>309</v>
      </c>
      <c r="K2492" s="9">
        <v>141</v>
      </c>
      <c r="L2492" s="9">
        <v>77.5</v>
      </c>
      <c r="M2492" s="9">
        <v>25.97</v>
      </c>
      <c r="N2492" s="9">
        <v>70</v>
      </c>
      <c r="O2492" s="9">
        <v>79</v>
      </c>
      <c r="P2492" s="9">
        <v>0</v>
      </c>
    </row>
    <row r="2493" spans="1:16" ht="15.75" customHeight="1" x14ac:dyDescent="0.2">
      <c r="A2493" s="9">
        <v>1</v>
      </c>
      <c r="B2493" s="9">
        <v>47</v>
      </c>
      <c r="C2493" s="9">
        <v>4</v>
      </c>
      <c r="D2493" s="9">
        <v>0</v>
      </c>
      <c r="E2493" s="9">
        <v>0</v>
      </c>
      <c r="F2493" s="9">
        <v>0</v>
      </c>
      <c r="G2493" s="9">
        <v>0</v>
      </c>
      <c r="H2493" s="9">
        <v>0</v>
      </c>
      <c r="I2493" s="9">
        <v>0</v>
      </c>
      <c r="J2493" s="9">
        <v>190</v>
      </c>
      <c r="K2493" s="9">
        <v>120</v>
      </c>
      <c r="L2493" s="9">
        <v>81</v>
      </c>
      <c r="M2493" s="9">
        <v>24.54</v>
      </c>
      <c r="N2493" s="9">
        <v>60</v>
      </c>
      <c r="O2493" s="9">
        <v>73</v>
      </c>
      <c r="P2493" s="9">
        <v>0</v>
      </c>
    </row>
    <row r="2494" spans="1:16" ht="15.75" customHeight="1" x14ac:dyDescent="0.2">
      <c r="A2494" s="9">
        <v>0</v>
      </c>
      <c r="B2494" s="9">
        <v>59</v>
      </c>
      <c r="C2494" s="9">
        <v>1</v>
      </c>
      <c r="D2494" s="9">
        <v>1</v>
      </c>
      <c r="E2494" s="9">
        <v>10</v>
      </c>
      <c r="F2494" s="9">
        <v>1</v>
      </c>
      <c r="G2494" s="9">
        <v>0</v>
      </c>
      <c r="H2494" s="9">
        <v>1</v>
      </c>
      <c r="I2494" s="9">
        <v>0</v>
      </c>
      <c r="J2494" s="9">
        <v>312</v>
      </c>
      <c r="K2494" s="9">
        <v>175</v>
      </c>
      <c r="L2494" s="9">
        <v>82</v>
      </c>
      <c r="M2494" s="9">
        <v>39.82</v>
      </c>
      <c r="N2494" s="9">
        <v>120</v>
      </c>
      <c r="O2494" s="9">
        <v>85</v>
      </c>
      <c r="P2494" s="9">
        <v>1</v>
      </c>
    </row>
    <row r="2495" spans="1:16" ht="15.75" customHeight="1" x14ac:dyDescent="0.2">
      <c r="A2495" s="9">
        <v>1</v>
      </c>
      <c r="B2495" s="9">
        <v>46</v>
      </c>
      <c r="C2495" s="9">
        <v>3</v>
      </c>
      <c r="D2495" s="9">
        <v>0</v>
      </c>
      <c r="E2495" s="9">
        <v>0</v>
      </c>
      <c r="F2495" s="9">
        <v>0</v>
      </c>
      <c r="G2495" s="9">
        <v>0</v>
      </c>
      <c r="H2495" s="9">
        <v>1</v>
      </c>
      <c r="I2495" s="9">
        <v>0</v>
      </c>
      <c r="J2495" s="9">
        <v>300</v>
      </c>
      <c r="K2495" s="9">
        <v>146</v>
      </c>
      <c r="L2495" s="9">
        <v>98.5</v>
      </c>
      <c r="M2495" s="9">
        <v>30.41</v>
      </c>
      <c r="N2495" s="9">
        <v>60</v>
      </c>
      <c r="O2495" s="9">
        <v>79</v>
      </c>
      <c r="P2495" s="9">
        <v>0</v>
      </c>
    </row>
    <row r="2496" spans="1:16" ht="15.75" customHeight="1" x14ac:dyDescent="0.2">
      <c r="A2496" s="9">
        <v>0</v>
      </c>
      <c r="B2496" s="9">
        <v>39</v>
      </c>
      <c r="C2496" s="9">
        <v>1</v>
      </c>
      <c r="D2496" s="9">
        <v>0</v>
      </c>
      <c r="E2496" s="9">
        <v>0</v>
      </c>
      <c r="F2496" s="9">
        <v>0</v>
      </c>
      <c r="G2496" s="9">
        <v>0</v>
      </c>
      <c r="H2496" s="9">
        <v>0</v>
      </c>
      <c r="I2496" s="9">
        <v>0</v>
      </c>
      <c r="J2496" s="9">
        <v>227</v>
      </c>
      <c r="K2496" s="9">
        <v>138</v>
      </c>
      <c r="L2496" s="9">
        <v>89</v>
      </c>
      <c r="M2496" s="9">
        <v>26.74</v>
      </c>
      <c r="N2496" s="9">
        <v>95</v>
      </c>
      <c r="O2496" s="9">
        <v>60</v>
      </c>
      <c r="P2496" s="9">
        <v>0</v>
      </c>
    </row>
    <row r="2497" spans="1:16" ht="15.75" customHeight="1" x14ac:dyDescent="0.2">
      <c r="A2497" s="9">
        <v>1</v>
      </c>
      <c r="B2497" s="9">
        <v>45</v>
      </c>
      <c r="C2497" s="9">
        <v>2</v>
      </c>
      <c r="D2497" s="9">
        <v>0</v>
      </c>
      <c r="E2497" s="9">
        <v>0</v>
      </c>
      <c r="F2497" s="9">
        <v>0</v>
      </c>
      <c r="G2497" s="9">
        <v>0</v>
      </c>
      <c r="H2497" s="9">
        <v>0</v>
      </c>
      <c r="I2497" s="9">
        <v>0</v>
      </c>
      <c r="J2497" s="9">
        <v>215</v>
      </c>
      <c r="K2497" s="9">
        <v>104</v>
      </c>
      <c r="L2497" s="9">
        <v>72</v>
      </c>
      <c r="M2497" s="9">
        <v>30.34</v>
      </c>
      <c r="N2497" s="9">
        <v>70</v>
      </c>
      <c r="O2497" s="9">
        <v>79</v>
      </c>
      <c r="P2497" s="9">
        <v>0</v>
      </c>
    </row>
    <row r="2498" spans="1:16" ht="15.75" customHeight="1" x14ac:dyDescent="0.2">
      <c r="A2498" s="9">
        <v>1</v>
      </c>
      <c r="B2498" s="9">
        <v>53</v>
      </c>
      <c r="C2498" s="9">
        <v>1</v>
      </c>
      <c r="D2498" s="9">
        <v>0</v>
      </c>
      <c r="E2498" s="9">
        <v>0</v>
      </c>
      <c r="F2498" s="9">
        <v>0</v>
      </c>
      <c r="G2498" s="9">
        <v>0</v>
      </c>
      <c r="H2498" s="9">
        <v>0</v>
      </c>
      <c r="I2498" s="9">
        <v>0</v>
      </c>
      <c r="J2498" s="9">
        <v>235</v>
      </c>
      <c r="K2498" s="9">
        <v>130</v>
      </c>
      <c r="L2498" s="9">
        <v>80</v>
      </c>
      <c r="M2498" s="9">
        <v>28.15</v>
      </c>
      <c r="N2498" s="9">
        <v>84</v>
      </c>
      <c r="O2498" s="9">
        <v>78</v>
      </c>
      <c r="P2498" s="9">
        <v>1</v>
      </c>
    </row>
    <row r="2499" spans="1:16" ht="15.75" customHeight="1" x14ac:dyDescent="0.2">
      <c r="A2499" s="9">
        <v>0</v>
      </c>
      <c r="B2499" s="9">
        <v>67</v>
      </c>
      <c r="C2499" s="9">
        <v>1</v>
      </c>
      <c r="D2499" s="9">
        <v>1</v>
      </c>
      <c r="E2499" s="9">
        <v>3</v>
      </c>
      <c r="F2499" s="9">
        <v>0</v>
      </c>
      <c r="G2499" s="9">
        <v>0</v>
      </c>
      <c r="H2499" s="9">
        <v>1</v>
      </c>
      <c r="I2499" s="9">
        <v>0</v>
      </c>
      <c r="J2499" s="9">
        <v>270</v>
      </c>
      <c r="K2499" s="9">
        <v>137.5</v>
      </c>
      <c r="L2499" s="9">
        <v>72.5</v>
      </c>
      <c r="M2499" s="9">
        <v>35.01</v>
      </c>
      <c r="N2499" s="9">
        <v>85</v>
      </c>
      <c r="O2499" s="9">
        <v>73</v>
      </c>
      <c r="P2499" s="9">
        <v>0</v>
      </c>
    </row>
    <row r="2500" spans="1:16" ht="15.75" customHeight="1" x14ac:dyDescent="0.2">
      <c r="A2500" s="9">
        <v>1</v>
      </c>
      <c r="B2500" s="9">
        <v>57</v>
      </c>
      <c r="C2500" s="9">
        <v>1</v>
      </c>
      <c r="D2500" s="9">
        <v>0</v>
      </c>
      <c r="E2500" s="9">
        <v>0</v>
      </c>
      <c r="F2500" s="9">
        <v>0</v>
      </c>
      <c r="G2500" s="9">
        <v>0</v>
      </c>
      <c r="H2500" s="9">
        <v>0</v>
      </c>
      <c r="I2500" s="9">
        <v>1</v>
      </c>
      <c r="J2500" s="9">
        <v>300</v>
      </c>
      <c r="K2500" s="9">
        <v>121</v>
      </c>
      <c r="L2500" s="9">
        <v>74</v>
      </c>
      <c r="M2500" s="9">
        <v>28.09</v>
      </c>
      <c r="N2500" s="9">
        <v>80</v>
      </c>
      <c r="O2500" s="9">
        <v>155</v>
      </c>
      <c r="P2500" s="9">
        <v>1</v>
      </c>
    </row>
    <row r="2501" spans="1:16" ht="15.75" customHeight="1" x14ac:dyDescent="0.2">
      <c r="A2501" s="9">
        <v>0</v>
      </c>
      <c r="B2501" s="9">
        <v>46</v>
      </c>
      <c r="C2501" s="9">
        <v>2</v>
      </c>
      <c r="D2501" s="9">
        <v>1</v>
      </c>
      <c r="E2501" s="9">
        <v>15</v>
      </c>
      <c r="F2501" s="9">
        <v>0</v>
      </c>
      <c r="G2501" s="9">
        <v>0</v>
      </c>
      <c r="H2501" s="9">
        <v>0</v>
      </c>
      <c r="I2501" s="9">
        <v>0</v>
      </c>
      <c r="J2501" s="9">
        <v>232</v>
      </c>
      <c r="K2501" s="9">
        <v>115</v>
      </c>
      <c r="L2501" s="9">
        <v>70</v>
      </c>
      <c r="M2501" s="9">
        <v>25.18</v>
      </c>
      <c r="N2501" s="9">
        <v>75</v>
      </c>
      <c r="O2501" s="9">
        <v>59</v>
      </c>
      <c r="P2501" s="9">
        <v>1</v>
      </c>
    </row>
    <row r="2502" spans="1:16" ht="15.75" customHeight="1" x14ac:dyDescent="0.2">
      <c r="A2502" s="9">
        <v>1</v>
      </c>
      <c r="B2502" s="9">
        <v>45</v>
      </c>
      <c r="C2502" s="9">
        <v>1</v>
      </c>
      <c r="D2502" s="9">
        <v>1</v>
      </c>
      <c r="E2502" s="9">
        <v>1</v>
      </c>
      <c r="F2502" s="9">
        <v>0</v>
      </c>
      <c r="G2502" s="9">
        <v>0</v>
      </c>
      <c r="H2502" s="9">
        <v>1</v>
      </c>
      <c r="I2502" s="9">
        <v>0</v>
      </c>
      <c r="J2502" s="9">
        <v>277</v>
      </c>
      <c r="K2502" s="9">
        <v>140</v>
      </c>
      <c r="L2502" s="9">
        <v>84</v>
      </c>
      <c r="M2502" s="9">
        <v>28.74</v>
      </c>
      <c r="N2502" s="9">
        <v>69</v>
      </c>
      <c r="O2502" s="9">
        <v>74</v>
      </c>
      <c r="P2502" s="9">
        <v>0</v>
      </c>
    </row>
    <row r="2503" spans="1:16" ht="15.75" customHeight="1" x14ac:dyDescent="0.2">
      <c r="A2503" s="9">
        <v>1</v>
      </c>
      <c r="B2503" s="9">
        <v>60</v>
      </c>
      <c r="C2503" s="9">
        <v>1</v>
      </c>
      <c r="D2503" s="9">
        <v>0</v>
      </c>
      <c r="E2503" s="9">
        <v>0</v>
      </c>
      <c r="F2503" s="9">
        <v>0</v>
      </c>
      <c r="G2503" s="9">
        <v>0</v>
      </c>
      <c r="H2503" s="9">
        <v>1</v>
      </c>
      <c r="I2503" s="9">
        <v>0</v>
      </c>
      <c r="J2503" s="9">
        <v>270</v>
      </c>
      <c r="K2503" s="9">
        <v>145</v>
      </c>
      <c r="L2503" s="9">
        <v>81</v>
      </c>
      <c r="M2503" s="9">
        <v>29.37</v>
      </c>
      <c r="N2503" s="9">
        <v>75</v>
      </c>
      <c r="O2503" s="9">
        <v>73</v>
      </c>
      <c r="P2503" s="9">
        <v>0</v>
      </c>
    </row>
    <row r="2504" spans="1:16" ht="15.75" customHeight="1" x14ac:dyDescent="0.2">
      <c r="A2504" s="9">
        <v>1</v>
      </c>
      <c r="B2504" s="9">
        <v>53</v>
      </c>
      <c r="C2504" s="9">
        <v>1</v>
      </c>
      <c r="D2504" s="9">
        <v>0</v>
      </c>
      <c r="E2504" s="9">
        <v>0</v>
      </c>
      <c r="F2504" s="9">
        <v>0</v>
      </c>
      <c r="G2504" s="9">
        <v>0</v>
      </c>
      <c r="H2504" s="9">
        <v>1</v>
      </c>
      <c r="I2504" s="9">
        <v>0</v>
      </c>
      <c r="J2504" s="9">
        <v>219</v>
      </c>
      <c r="K2504" s="9">
        <v>141</v>
      </c>
      <c r="L2504" s="9">
        <v>105</v>
      </c>
      <c r="M2504" s="9">
        <v>26.86</v>
      </c>
      <c r="N2504" s="9">
        <v>62</v>
      </c>
      <c r="O2504" s="9">
        <v>60</v>
      </c>
      <c r="P2504" s="9">
        <v>0</v>
      </c>
    </row>
    <row r="2505" spans="1:16" ht="15.75" customHeight="1" x14ac:dyDescent="0.2">
      <c r="A2505" s="9">
        <v>1</v>
      </c>
      <c r="B2505" s="9">
        <v>43</v>
      </c>
      <c r="C2505" s="9">
        <v>1</v>
      </c>
      <c r="D2505" s="9">
        <v>1</v>
      </c>
      <c r="E2505" s="9">
        <v>20</v>
      </c>
      <c r="F2505" s="9">
        <v>0</v>
      </c>
      <c r="G2505" s="9">
        <v>0</v>
      </c>
      <c r="H2505" s="9">
        <v>0</v>
      </c>
      <c r="I2505" s="9">
        <v>1</v>
      </c>
      <c r="J2505" s="9">
        <v>309</v>
      </c>
      <c r="K2505" s="9">
        <v>124</v>
      </c>
      <c r="L2505" s="9">
        <v>85</v>
      </c>
      <c r="M2505" s="9">
        <v>26.91</v>
      </c>
      <c r="N2505" s="9">
        <v>70</v>
      </c>
      <c r="O2505" s="9">
        <v>215</v>
      </c>
      <c r="P2505" s="9">
        <v>0</v>
      </c>
    </row>
    <row r="2506" spans="1:16" ht="15.75" customHeight="1" x14ac:dyDescent="0.2">
      <c r="A2506" s="9">
        <v>0</v>
      </c>
      <c r="B2506" s="9">
        <v>45</v>
      </c>
      <c r="C2506" s="9">
        <v>2</v>
      </c>
      <c r="D2506" s="9">
        <v>1</v>
      </c>
      <c r="E2506" s="9">
        <v>7</v>
      </c>
      <c r="F2506" s="9">
        <v>0</v>
      </c>
      <c r="G2506" s="9">
        <v>0</v>
      </c>
      <c r="H2506" s="9">
        <v>0</v>
      </c>
      <c r="I2506" s="9">
        <v>0</v>
      </c>
      <c r="J2506" s="9">
        <v>199</v>
      </c>
      <c r="K2506" s="9">
        <v>124</v>
      </c>
      <c r="L2506" s="9">
        <v>78</v>
      </c>
      <c r="M2506" s="9">
        <v>21.94</v>
      </c>
      <c r="N2506" s="9">
        <v>85</v>
      </c>
      <c r="O2506" s="9">
        <v>78</v>
      </c>
      <c r="P2506" s="9">
        <v>0</v>
      </c>
    </row>
    <row r="2507" spans="1:16" ht="15.75" customHeight="1" x14ac:dyDescent="0.2">
      <c r="A2507" s="9">
        <v>0</v>
      </c>
      <c r="B2507" s="9">
        <v>68</v>
      </c>
      <c r="C2507" s="9">
        <v>3</v>
      </c>
      <c r="D2507" s="9">
        <v>1</v>
      </c>
      <c r="E2507" s="9">
        <v>20</v>
      </c>
      <c r="F2507" s="9">
        <v>0</v>
      </c>
      <c r="G2507" s="9">
        <v>0</v>
      </c>
      <c r="H2507" s="9">
        <v>1</v>
      </c>
      <c r="I2507" s="9">
        <v>0</v>
      </c>
      <c r="J2507" s="9">
        <v>258</v>
      </c>
      <c r="K2507" s="9">
        <v>158</v>
      </c>
      <c r="L2507" s="9">
        <v>94</v>
      </c>
      <c r="M2507" s="9">
        <v>31.64</v>
      </c>
      <c r="N2507" s="9">
        <v>80</v>
      </c>
      <c r="O2507" s="9">
        <v>84</v>
      </c>
      <c r="P2507" s="9">
        <v>1</v>
      </c>
    </row>
    <row r="2508" spans="1:16" ht="15.75" customHeight="1" x14ac:dyDescent="0.2">
      <c r="A2508" s="9">
        <v>0</v>
      </c>
      <c r="B2508" s="9">
        <v>57</v>
      </c>
      <c r="C2508" s="9">
        <v>2</v>
      </c>
      <c r="D2508" s="9">
        <v>0</v>
      </c>
      <c r="E2508" s="9">
        <v>0</v>
      </c>
      <c r="F2508" s="9">
        <v>0</v>
      </c>
      <c r="G2508" s="9">
        <v>0</v>
      </c>
      <c r="H2508" s="9">
        <v>0</v>
      </c>
      <c r="I2508" s="9">
        <v>0</v>
      </c>
      <c r="J2508" s="9">
        <v>199</v>
      </c>
      <c r="K2508" s="9">
        <v>117</v>
      </c>
      <c r="L2508" s="9">
        <v>83</v>
      </c>
      <c r="M2508" s="9">
        <v>24.76</v>
      </c>
      <c r="N2508" s="9">
        <v>95</v>
      </c>
      <c r="O2508" s="9">
        <v>82</v>
      </c>
      <c r="P2508" s="9">
        <v>0</v>
      </c>
    </row>
    <row r="2509" spans="1:16" ht="15.75" customHeight="1" x14ac:dyDescent="0.2">
      <c r="A2509" s="9">
        <v>1</v>
      </c>
      <c r="B2509" s="9">
        <v>59</v>
      </c>
      <c r="C2509" s="9">
        <v>2</v>
      </c>
      <c r="D2509" s="9">
        <v>0</v>
      </c>
      <c r="E2509" s="9">
        <v>0</v>
      </c>
      <c r="F2509" s="9">
        <v>0</v>
      </c>
      <c r="G2509" s="9">
        <v>0</v>
      </c>
      <c r="H2509" s="9">
        <v>1</v>
      </c>
      <c r="I2509" s="9">
        <v>0</v>
      </c>
      <c r="J2509" s="9">
        <v>242</v>
      </c>
      <c r="K2509" s="9">
        <v>144</v>
      </c>
      <c r="L2509" s="9">
        <v>87.5</v>
      </c>
      <c r="M2509" s="9">
        <v>28.7</v>
      </c>
      <c r="N2509" s="9">
        <v>72</v>
      </c>
      <c r="O2509" s="9" t="s">
        <v>92</v>
      </c>
      <c r="P2509" s="9">
        <v>0</v>
      </c>
    </row>
    <row r="2510" spans="1:16" ht="15.75" customHeight="1" x14ac:dyDescent="0.2">
      <c r="A2510" s="9">
        <v>0</v>
      </c>
      <c r="B2510" s="9">
        <v>54</v>
      </c>
      <c r="C2510" s="9">
        <v>2</v>
      </c>
      <c r="D2510" s="9">
        <v>0</v>
      </c>
      <c r="E2510" s="9">
        <v>0</v>
      </c>
      <c r="F2510" s="9">
        <v>1</v>
      </c>
      <c r="G2510" s="9">
        <v>0</v>
      </c>
      <c r="H2510" s="9">
        <v>1</v>
      </c>
      <c r="I2510" s="9">
        <v>0</v>
      </c>
      <c r="J2510" s="9">
        <v>199</v>
      </c>
      <c r="K2510" s="9">
        <v>159</v>
      </c>
      <c r="L2510" s="9">
        <v>102</v>
      </c>
      <c r="M2510" s="9">
        <v>22.91</v>
      </c>
      <c r="N2510" s="9">
        <v>66</v>
      </c>
      <c r="O2510" s="9">
        <v>93</v>
      </c>
      <c r="P2510" s="9">
        <v>0</v>
      </c>
    </row>
    <row r="2511" spans="1:16" ht="15.75" customHeight="1" x14ac:dyDescent="0.2">
      <c r="A2511" s="9">
        <v>0</v>
      </c>
      <c r="B2511" s="9">
        <v>44</v>
      </c>
      <c r="C2511" s="9">
        <v>2</v>
      </c>
      <c r="D2511" s="9">
        <v>1</v>
      </c>
      <c r="E2511" s="9">
        <v>10</v>
      </c>
      <c r="F2511" s="9">
        <v>0</v>
      </c>
      <c r="G2511" s="9">
        <v>0</v>
      </c>
      <c r="H2511" s="9">
        <v>0</v>
      </c>
      <c r="I2511" s="9">
        <v>0</v>
      </c>
      <c r="J2511" s="9">
        <v>223</v>
      </c>
      <c r="K2511" s="9">
        <v>96</v>
      </c>
      <c r="L2511" s="9">
        <v>59</v>
      </c>
      <c r="M2511" s="9">
        <v>23.82</v>
      </c>
      <c r="N2511" s="9">
        <v>67</v>
      </c>
      <c r="O2511" s="9">
        <v>87</v>
      </c>
      <c r="P2511" s="9">
        <v>0</v>
      </c>
    </row>
    <row r="2512" spans="1:16" ht="15.75" customHeight="1" x14ac:dyDescent="0.2">
      <c r="A2512" s="9">
        <v>0</v>
      </c>
      <c r="B2512" s="9">
        <v>50</v>
      </c>
      <c r="C2512" s="9">
        <v>1</v>
      </c>
      <c r="D2512" s="9">
        <v>0</v>
      </c>
      <c r="E2512" s="9">
        <v>0</v>
      </c>
      <c r="F2512" s="9">
        <v>0</v>
      </c>
      <c r="G2512" s="9">
        <v>0</v>
      </c>
      <c r="H2512" s="9">
        <v>1</v>
      </c>
      <c r="I2512" s="9">
        <v>0</v>
      </c>
      <c r="J2512" s="9">
        <v>212</v>
      </c>
      <c r="K2512" s="9">
        <v>169</v>
      </c>
      <c r="L2512" s="9">
        <v>117</v>
      </c>
      <c r="M2512" s="9">
        <v>27.08</v>
      </c>
      <c r="N2512" s="9">
        <v>100</v>
      </c>
      <c r="O2512" s="9">
        <v>68</v>
      </c>
      <c r="P2512" s="9">
        <v>0</v>
      </c>
    </row>
    <row r="2513" spans="1:16" ht="15.75" customHeight="1" x14ac:dyDescent="0.2">
      <c r="A2513" s="9">
        <v>0</v>
      </c>
      <c r="B2513" s="9">
        <v>39</v>
      </c>
      <c r="C2513" s="9">
        <v>2</v>
      </c>
      <c r="D2513" s="9">
        <v>1</v>
      </c>
      <c r="E2513" s="9">
        <v>20</v>
      </c>
      <c r="F2513" s="9">
        <v>0</v>
      </c>
      <c r="G2513" s="9">
        <v>0</v>
      </c>
      <c r="H2513" s="9">
        <v>0</v>
      </c>
      <c r="I2513" s="9">
        <v>0</v>
      </c>
      <c r="J2513" s="9">
        <v>206</v>
      </c>
      <c r="K2513" s="9">
        <v>102.5</v>
      </c>
      <c r="L2513" s="9">
        <v>65</v>
      </c>
      <c r="M2513" s="9">
        <v>19.8</v>
      </c>
      <c r="N2513" s="9">
        <v>80</v>
      </c>
      <c r="O2513" s="9">
        <v>85</v>
      </c>
      <c r="P2513" s="9">
        <v>0</v>
      </c>
    </row>
    <row r="2514" spans="1:16" ht="15.75" customHeight="1" x14ac:dyDescent="0.2">
      <c r="A2514" s="9">
        <v>0</v>
      </c>
      <c r="B2514" s="9">
        <v>43</v>
      </c>
      <c r="C2514" s="9">
        <v>2</v>
      </c>
      <c r="D2514" s="9">
        <v>1</v>
      </c>
      <c r="E2514" s="9">
        <v>15</v>
      </c>
      <c r="F2514" s="9">
        <v>1</v>
      </c>
      <c r="G2514" s="9">
        <v>0</v>
      </c>
      <c r="H2514" s="9">
        <v>1</v>
      </c>
      <c r="I2514" s="9">
        <v>0</v>
      </c>
      <c r="J2514" s="9">
        <v>172</v>
      </c>
      <c r="K2514" s="9">
        <v>149</v>
      </c>
      <c r="L2514" s="9">
        <v>82</v>
      </c>
      <c r="M2514" s="9">
        <v>22.35</v>
      </c>
      <c r="N2514" s="9">
        <v>60</v>
      </c>
      <c r="O2514" s="9">
        <v>64</v>
      </c>
      <c r="P2514" s="9">
        <v>0</v>
      </c>
    </row>
    <row r="2515" spans="1:16" ht="15.75" customHeight="1" x14ac:dyDescent="0.2">
      <c r="A2515" s="9">
        <v>1</v>
      </c>
      <c r="B2515" s="9">
        <v>42</v>
      </c>
      <c r="C2515" s="9">
        <v>1</v>
      </c>
      <c r="D2515" s="9">
        <v>1</v>
      </c>
      <c r="E2515" s="9" t="s">
        <v>92</v>
      </c>
      <c r="F2515" s="9">
        <v>0</v>
      </c>
      <c r="G2515" s="9">
        <v>0</v>
      </c>
      <c r="H2515" s="9">
        <v>0</v>
      </c>
      <c r="I2515" s="9">
        <v>0</v>
      </c>
      <c r="J2515" s="9">
        <v>226</v>
      </c>
      <c r="K2515" s="9">
        <v>119</v>
      </c>
      <c r="L2515" s="9">
        <v>80</v>
      </c>
      <c r="M2515" s="9">
        <v>25.29</v>
      </c>
      <c r="N2515" s="9">
        <v>62</v>
      </c>
      <c r="O2515" s="9">
        <v>98</v>
      </c>
      <c r="P2515" s="9">
        <v>0</v>
      </c>
    </row>
    <row r="2516" spans="1:16" ht="15.75" customHeight="1" x14ac:dyDescent="0.2">
      <c r="A2516" s="9">
        <v>0</v>
      </c>
      <c r="B2516" s="9">
        <v>36</v>
      </c>
      <c r="C2516" s="9">
        <v>1</v>
      </c>
      <c r="D2516" s="9">
        <v>0</v>
      </c>
      <c r="E2516" s="9">
        <v>0</v>
      </c>
      <c r="F2516" s="9">
        <v>0</v>
      </c>
      <c r="G2516" s="9">
        <v>0</v>
      </c>
      <c r="H2516" s="9">
        <v>0</v>
      </c>
      <c r="I2516" s="9">
        <v>0</v>
      </c>
      <c r="J2516" s="9">
        <v>211</v>
      </c>
      <c r="K2516" s="9">
        <v>100</v>
      </c>
      <c r="L2516" s="9">
        <v>61.5</v>
      </c>
      <c r="M2516" s="9">
        <v>22.19</v>
      </c>
      <c r="N2516" s="9">
        <v>60</v>
      </c>
      <c r="O2516" s="9">
        <v>73</v>
      </c>
      <c r="P2516" s="9">
        <v>0</v>
      </c>
    </row>
    <row r="2517" spans="1:16" ht="15.75" customHeight="1" x14ac:dyDescent="0.2">
      <c r="A2517" s="9">
        <v>1</v>
      </c>
      <c r="B2517" s="9">
        <v>54</v>
      </c>
      <c r="C2517" s="9">
        <v>2</v>
      </c>
      <c r="D2517" s="9">
        <v>0</v>
      </c>
      <c r="E2517" s="9">
        <v>0</v>
      </c>
      <c r="F2517" s="9">
        <v>0</v>
      </c>
      <c r="G2517" s="9">
        <v>0</v>
      </c>
      <c r="H2517" s="9">
        <v>0</v>
      </c>
      <c r="I2517" s="9">
        <v>0</v>
      </c>
      <c r="J2517" s="9">
        <v>334</v>
      </c>
      <c r="K2517" s="9">
        <v>133.5</v>
      </c>
      <c r="L2517" s="9">
        <v>80</v>
      </c>
      <c r="M2517" s="9">
        <v>23.4</v>
      </c>
      <c r="N2517" s="9">
        <v>85</v>
      </c>
      <c r="O2517" s="9">
        <v>77</v>
      </c>
      <c r="P2517" s="9">
        <v>0</v>
      </c>
    </row>
    <row r="2518" spans="1:16" ht="15.75" customHeight="1" x14ac:dyDescent="0.2">
      <c r="A2518" s="9">
        <v>0</v>
      </c>
      <c r="B2518" s="9">
        <v>41</v>
      </c>
      <c r="C2518" s="9">
        <v>2</v>
      </c>
      <c r="D2518" s="9">
        <v>0</v>
      </c>
      <c r="E2518" s="9">
        <v>0</v>
      </c>
      <c r="F2518" s="9">
        <v>0</v>
      </c>
      <c r="G2518" s="9">
        <v>0</v>
      </c>
      <c r="H2518" s="9">
        <v>0</v>
      </c>
      <c r="I2518" s="9">
        <v>0</v>
      </c>
      <c r="J2518" s="9">
        <v>197</v>
      </c>
      <c r="K2518" s="9">
        <v>113</v>
      </c>
      <c r="L2518" s="9">
        <v>70</v>
      </c>
      <c r="M2518" s="9">
        <v>23.78</v>
      </c>
      <c r="N2518" s="9">
        <v>65</v>
      </c>
      <c r="O2518" s="9">
        <v>90</v>
      </c>
      <c r="P2518" s="9">
        <v>0</v>
      </c>
    </row>
    <row r="2519" spans="1:16" ht="15.75" customHeight="1" x14ac:dyDescent="0.2">
      <c r="A2519" s="9">
        <v>1</v>
      </c>
      <c r="B2519" s="9">
        <v>60</v>
      </c>
      <c r="C2519" s="9">
        <v>4</v>
      </c>
      <c r="D2519" s="9">
        <v>0</v>
      </c>
      <c r="E2519" s="9">
        <v>0</v>
      </c>
      <c r="F2519" s="9">
        <v>0</v>
      </c>
      <c r="G2519" s="9">
        <v>0</v>
      </c>
      <c r="H2519" s="9">
        <v>0</v>
      </c>
      <c r="I2519" s="9">
        <v>0</v>
      </c>
      <c r="J2519" s="9">
        <v>280</v>
      </c>
      <c r="K2519" s="9">
        <v>114</v>
      </c>
      <c r="L2519" s="9">
        <v>82</v>
      </c>
      <c r="M2519" s="9">
        <v>23.96</v>
      </c>
      <c r="N2519" s="9">
        <v>70</v>
      </c>
      <c r="O2519" s="9">
        <v>84</v>
      </c>
      <c r="P2519" s="9">
        <v>1</v>
      </c>
    </row>
    <row r="2520" spans="1:16" ht="15.75" customHeight="1" x14ac:dyDescent="0.2">
      <c r="A2520" s="9">
        <v>0</v>
      </c>
      <c r="B2520" s="9">
        <v>63</v>
      </c>
      <c r="C2520" s="9" t="s">
        <v>92</v>
      </c>
      <c r="D2520" s="9">
        <v>0</v>
      </c>
      <c r="E2520" s="9">
        <v>0</v>
      </c>
      <c r="F2520" s="9">
        <v>0</v>
      </c>
      <c r="G2520" s="9">
        <v>0</v>
      </c>
      <c r="H2520" s="9">
        <v>1</v>
      </c>
      <c r="I2520" s="9">
        <v>0</v>
      </c>
      <c r="J2520" s="9">
        <v>246</v>
      </c>
      <c r="K2520" s="9">
        <v>151</v>
      </c>
      <c r="L2520" s="9">
        <v>88</v>
      </c>
      <c r="M2520" s="9">
        <v>25.94</v>
      </c>
      <c r="N2520" s="9">
        <v>69</v>
      </c>
      <c r="O2520" s="9">
        <v>73</v>
      </c>
      <c r="P2520" s="9">
        <v>0</v>
      </c>
    </row>
    <row r="2521" spans="1:16" ht="15.75" customHeight="1" x14ac:dyDescent="0.2">
      <c r="A2521" s="9">
        <v>1</v>
      </c>
      <c r="B2521" s="9">
        <v>41</v>
      </c>
      <c r="C2521" s="9">
        <v>1</v>
      </c>
      <c r="D2521" s="9">
        <v>0</v>
      </c>
      <c r="E2521" s="9">
        <v>0</v>
      </c>
      <c r="F2521" s="9">
        <v>0</v>
      </c>
      <c r="G2521" s="9">
        <v>0</v>
      </c>
      <c r="H2521" s="9">
        <v>0</v>
      </c>
      <c r="I2521" s="9">
        <v>0</v>
      </c>
      <c r="J2521" s="9">
        <v>181</v>
      </c>
      <c r="K2521" s="9">
        <v>125</v>
      </c>
      <c r="L2521" s="9">
        <v>79</v>
      </c>
      <c r="M2521" s="9">
        <v>19.09</v>
      </c>
      <c r="N2521" s="9">
        <v>60</v>
      </c>
      <c r="O2521" s="9">
        <v>70</v>
      </c>
      <c r="P2521" s="9">
        <v>0</v>
      </c>
    </row>
    <row r="2522" spans="1:16" ht="15.75" customHeight="1" x14ac:dyDescent="0.2">
      <c r="A2522" s="9">
        <v>1</v>
      </c>
      <c r="B2522" s="9">
        <v>52</v>
      </c>
      <c r="C2522" s="9">
        <v>4</v>
      </c>
      <c r="D2522" s="9">
        <v>0</v>
      </c>
      <c r="E2522" s="9">
        <v>0</v>
      </c>
      <c r="F2522" s="9">
        <v>0</v>
      </c>
      <c r="G2522" s="9">
        <v>0</v>
      </c>
      <c r="H2522" s="9">
        <v>0</v>
      </c>
      <c r="I2522" s="9">
        <v>0</v>
      </c>
      <c r="J2522" s="9">
        <v>224</v>
      </c>
      <c r="K2522" s="9">
        <v>128</v>
      </c>
      <c r="L2522" s="9">
        <v>82</v>
      </c>
      <c r="M2522" s="9">
        <v>23.96</v>
      </c>
      <c r="N2522" s="9">
        <v>70</v>
      </c>
      <c r="O2522" s="9">
        <v>68</v>
      </c>
      <c r="P2522" s="9">
        <v>0</v>
      </c>
    </row>
    <row r="2523" spans="1:16" ht="15.75" customHeight="1" x14ac:dyDescent="0.2">
      <c r="A2523" s="9">
        <v>1</v>
      </c>
      <c r="B2523" s="9">
        <v>53</v>
      </c>
      <c r="C2523" s="9">
        <v>1</v>
      </c>
      <c r="D2523" s="9">
        <v>1</v>
      </c>
      <c r="E2523" s="9">
        <v>20</v>
      </c>
      <c r="F2523" s="9">
        <v>0</v>
      </c>
      <c r="G2523" s="9">
        <v>0</v>
      </c>
      <c r="H2523" s="9">
        <v>1</v>
      </c>
      <c r="I2523" s="9">
        <v>0</v>
      </c>
      <c r="J2523" s="9">
        <v>216</v>
      </c>
      <c r="K2523" s="9">
        <v>110</v>
      </c>
      <c r="L2523" s="9">
        <v>79</v>
      </c>
      <c r="M2523" s="9">
        <v>24.76</v>
      </c>
      <c r="N2523" s="9">
        <v>75</v>
      </c>
      <c r="O2523" s="9">
        <v>74</v>
      </c>
      <c r="P2523" s="9">
        <v>0</v>
      </c>
    </row>
    <row r="2524" spans="1:16" ht="15.75" customHeight="1" x14ac:dyDescent="0.2">
      <c r="A2524" s="9">
        <v>0</v>
      </c>
      <c r="B2524" s="9">
        <v>37</v>
      </c>
      <c r="C2524" s="9">
        <v>3</v>
      </c>
      <c r="D2524" s="9">
        <v>1</v>
      </c>
      <c r="E2524" s="9">
        <v>15</v>
      </c>
      <c r="F2524" s="9">
        <v>0</v>
      </c>
      <c r="G2524" s="9">
        <v>0</v>
      </c>
      <c r="H2524" s="9">
        <v>0</v>
      </c>
      <c r="I2524" s="9">
        <v>0</v>
      </c>
      <c r="J2524" s="9">
        <v>222</v>
      </c>
      <c r="K2524" s="9">
        <v>110</v>
      </c>
      <c r="L2524" s="9">
        <v>71</v>
      </c>
      <c r="M2524" s="9">
        <v>18.3</v>
      </c>
      <c r="N2524" s="9">
        <v>80</v>
      </c>
      <c r="O2524" s="9">
        <v>67</v>
      </c>
      <c r="P2524" s="9">
        <v>0</v>
      </c>
    </row>
    <row r="2525" spans="1:16" ht="15.75" customHeight="1" x14ac:dyDescent="0.2">
      <c r="A2525" s="9">
        <v>0</v>
      </c>
      <c r="B2525" s="9">
        <v>45</v>
      </c>
      <c r="C2525" s="9">
        <v>1</v>
      </c>
      <c r="D2525" s="9">
        <v>1</v>
      </c>
      <c r="E2525" s="9">
        <v>5</v>
      </c>
      <c r="F2525" s="9">
        <v>0</v>
      </c>
      <c r="G2525" s="9">
        <v>0</v>
      </c>
      <c r="H2525" s="9">
        <v>1</v>
      </c>
      <c r="I2525" s="9">
        <v>0</v>
      </c>
      <c r="J2525" s="9">
        <v>228</v>
      </c>
      <c r="K2525" s="9">
        <v>191.5</v>
      </c>
      <c r="L2525" s="9">
        <v>95.5</v>
      </c>
      <c r="M2525" s="9">
        <v>27.94</v>
      </c>
      <c r="N2525" s="9">
        <v>95</v>
      </c>
      <c r="O2525" s="9" t="s">
        <v>92</v>
      </c>
      <c r="P2525" s="9">
        <v>0</v>
      </c>
    </row>
    <row r="2526" spans="1:16" ht="15.75" customHeight="1" x14ac:dyDescent="0.2">
      <c r="A2526" s="9">
        <v>1</v>
      </c>
      <c r="B2526" s="9">
        <v>47</v>
      </c>
      <c r="C2526" s="9">
        <v>1</v>
      </c>
      <c r="D2526" s="9">
        <v>1</v>
      </c>
      <c r="E2526" s="9">
        <v>20</v>
      </c>
      <c r="F2526" s="9">
        <v>0</v>
      </c>
      <c r="G2526" s="9">
        <v>0</v>
      </c>
      <c r="H2526" s="9">
        <v>0</v>
      </c>
      <c r="I2526" s="9">
        <v>0</v>
      </c>
      <c r="J2526" s="9">
        <v>234</v>
      </c>
      <c r="K2526" s="9">
        <v>120</v>
      </c>
      <c r="L2526" s="9">
        <v>73</v>
      </c>
      <c r="M2526" s="9">
        <v>24.45</v>
      </c>
      <c r="N2526" s="9">
        <v>80</v>
      </c>
      <c r="O2526" s="9" t="s">
        <v>92</v>
      </c>
      <c r="P2526" s="9">
        <v>0</v>
      </c>
    </row>
    <row r="2527" spans="1:16" ht="15.75" customHeight="1" x14ac:dyDescent="0.2">
      <c r="A2527" s="9">
        <v>1</v>
      </c>
      <c r="B2527" s="9">
        <v>38</v>
      </c>
      <c r="C2527" s="9">
        <v>1</v>
      </c>
      <c r="D2527" s="9">
        <v>1</v>
      </c>
      <c r="E2527" s="9">
        <v>20</v>
      </c>
      <c r="F2527" s="9">
        <v>0</v>
      </c>
      <c r="G2527" s="9">
        <v>0</v>
      </c>
      <c r="H2527" s="9">
        <v>0</v>
      </c>
      <c r="I2527" s="9">
        <v>0</v>
      </c>
      <c r="J2527" s="9">
        <v>113</v>
      </c>
      <c r="K2527" s="9">
        <v>120</v>
      </c>
      <c r="L2527" s="9">
        <v>83.5</v>
      </c>
      <c r="M2527" s="9">
        <v>30.34</v>
      </c>
      <c r="N2527" s="9">
        <v>78</v>
      </c>
      <c r="O2527" s="9">
        <v>85</v>
      </c>
      <c r="P2527" s="9">
        <v>0</v>
      </c>
    </row>
    <row r="2528" spans="1:16" ht="15.75" customHeight="1" x14ac:dyDescent="0.2">
      <c r="A2528" s="9">
        <v>0</v>
      </c>
      <c r="B2528" s="9">
        <v>40</v>
      </c>
      <c r="C2528" s="9">
        <v>2</v>
      </c>
      <c r="D2528" s="9">
        <v>0</v>
      </c>
      <c r="E2528" s="9">
        <v>0</v>
      </c>
      <c r="F2528" s="9">
        <v>0</v>
      </c>
      <c r="G2528" s="9">
        <v>0</v>
      </c>
      <c r="H2528" s="9">
        <v>0</v>
      </c>
      <c r="I2528" s="9">
        <v>0</v>
      </c>
      <c r="J2528" s="9">
        <v>212</v>
      </c>
      <c r="K2528" s="9">
        <v>110</v>
      </c>
      <c r="L2528" s="9">
        <v>70</v>
      </c>
      <c r="M2528" s="9">
        <v>22.98</v>
      </c>
      <c r="N2528" s="9">
        <v>85</v>
      </c>
      <c r="O2528" s="9">
        <v>85</v>
      </c>
      <c r="P2528" s="9">
        <v>0</v>
      </c>
    </row>
    <row r="2529" spans="1:16" ht="15.75" customHeight="1" x14ac:dyDescent="0.2">
      <c r="A2529" s="9">
        <v>1</v>
      </c>
      <c r="B2529" s="9">
        <v>37</v>
      </c>
      <c r="C2529" s="9">
        <v>2</v>
      </c>
      <c r="D2529" s="9">
        <v>1</v>
      </c>
      <c r="E2529" s="9">
        <v>20</v>
      </c>
      <c r="F2529" s="9">
        <v>0</v>
      </c>
      <c r="G2529" s="9">
        <v>0</v>
      </c>
      <c r="H2529" s="9">
        <v>0</v>
      </c>
      <c r="I2529" s="9">
        <v>0</v>
      </c>
      <c r="J2529" s="9">
        <v>309</v>
      </c>
      <c r="K2529" s="9">
        <v>107.5</v>
      </c>
      <c r="L2529" s="9">
        <v>80</v>
      </c>
      <c r="M2529" s="9">
        <v>25.23</v>
      </c>
      <c r="N2529" s="9">
        <v>65</v>
      </c>
      <c r="O2529" s="9">
        <v>84</v>
      </c>
      <c r="P2529" s="9">
        <v>0</v>
      </c>
    </row>
    <row r="2530" spans="1:16" ht="15.75" customHeight="1" x14ac:dyDescent="0.2">
      <c r="A2530" s="9">
        <v>1</v>
      </c>
      <c r="B2530" s="9">
        <v>65</v>
      </c>
      <c r="C2530" s="9">
        <v>2</v>
      </c>
      <c r="D2530" s="9">
        <v>0</v>
      </c>
      <c r="E2530" s="9">
        <v>0</v>
      </c>
      <c r="F2530" s="9">
        <v>0</v>
      </c>
      <c r="G2530" s="9">
        <v>0</v>
      </c>
      <c r="H2530" s="9">
        <v>0</v>
      </c>
      <c r="I2530" s="9">
        <v>1</v>
      </c>
      <c r="J2530" s="9">
        <v>238</v>
      </c>
      <c r="K2530" s="9">
        <v>122</v>
      </c>
      <c r="L2530" s="9">
        <v>81</v>
      </c>
      <c r="M2530" s="9">
        <v>23.95</v>
      </c>
      <c r="N2530" s="9">
        <v>67</v>
      </c>
      <c r="O2530" s="9">
        <v>150</v>
      </c>
      <c r="P2530" s="9">
        <v>1</v>
      </c>
    </row>
    <row r="2531" spans="1:16" ht="15.75" customHeight="1" x14ac:dyDescent="0.2">
      <c r="A2531" s="9">
        <v>0</v>
      </c>
      <c r="B2531" s="9">
        <v>39</v>
      </c>
      <c r="C2531" s="9">
        <v>4</v>
      </c>
      <c r="D2531" s="9">
        <v>0</v>
      </c>
      <c r="E2531" s="9">
        <v>0</v>
      </c>
      <c r="F2531" s="9">
        <v>0</v>
      </c>
      <c r="G2531" s="9">
        <v>0</v>
      </c>
      <c r="H2531" s="9">
        <v>0</v>
      </c>
      <c r="I2531" s="9">
        <v>0</v>
      </c>
      <c r="J2531" s="9">
        <v>229</v>
      </c>
      <c r="K2531" s="9">
        <v>119</v>
      </c>
      <c r="L2531" s="9">
        <v>63.5</v>
      </c>
      <c r="M2531" s="9" t="s">
        <v>92</v>
      </c>
      <c r="N2531" s="9">
        <v>76</v>
      </c>
      <c r="O2531" s="9">
        <v>83</v>
      </c>
      <c r="P2531" s="9">
        <v>0</v>
      </c>
    </row>
    <row r="2532" spans="1:16" ht="15.75" customHeight="1" x14ac:dyDescent="0.2">
      <c r="A2532" s="9">
        <v>0</v>
      </c>
      <c r="B2532" s="9">
        <v>49</v>
      </c>
      <c r="C2532" s="9">
        <v>4</v>
      </c>
      <c r="D2532" s="9">
        <v>1</v>
      </c>
      <c r="E2532" s="9">
        <v>9</v>
      </c>
      <c r="F2532" s="9">
        <v>0</v>
      </c>
      <c r="G2532" s="9">
        <v>0</v>
      </c>
      <c r="H2532" s="9">
        <v>1</v>
      </c>
      <c r="I2532" s="9">
        <v>0</v>
      </c>
      <c r="J2532" s="9">
        <v>231</v>
      </c>
      <c r="K2532" s="9">
        <v>137</v>
      </c>
      <c r="L2532" s="9">
        <v>96.5</v>
      </c>
      <c r="M2532" s="9">
        <v>29.3</v>
      </c>
      <c r="N2532" s="9">
        <v>70</v>
      </c>
      <c r="O2532" s="9" t="s">
        <v>92</v>
      </c>
      <c r="P2532" s="9">
        <v>0</v>
      </c>
    </row>
    <row r="2533" spans="1:16" ht="15.75" customHeight="1" x14ac:dyDescent="0.2">
      <c r="A2533" s="9">
        <v>0</v>
      </c>
      <c r="B2533" s="9">
        <v>39</v>
      </c>
      <c r="C2533" s="9">
        <v>2</v>
      </c>
      <c r="D2533" s="9">
        <v>1</v>
      </c>
      <c r="E2533" s="9">
        <v>20</v>
      </c>
      <c r="F2533" s="9">
        <v>0</v>
      </c>
      <c r="G2533" s="9">
        <v>0</v>
      </c>
      <c r="H2533" s="9">
        <v>0</v>
      </c>
      <c r="I2533" s="9">
        <v>0</v>
      </c>
      <c r="J2533" s="9">
        <v>180</v>
      </c>
      <c r="K2533" s="9">
        <v>112.5</v>
      </c>
      <c r="L2533" s="9">
        <v>85</v>
      </c>
      <c r="M2533" s="9">
        <v>25.31</v>
      </c>
      <c r="N2533" s="9">
        <v>75</v>
      </c>
      <c r="O2533" s="9">
        <v>58</v>
      </c>
      <c r="P2533" s="9">
        <v>0</v>
      </c>
    </row>
    <row r="2534" spans="1:16" ht="15.75" customHeight="1" x14ac:dyDescent="0.2">
      <c r="A2534" s="9">
        <v>0</v>
      </c>
      <c r="B2534" s="9">
        <v>41</v>
      </c>
      <c r="C2534" s="9">
        <v>1</v>
      </c>
      <c r="D2534" s="9">
        <v>0</v>
      </c>
      <c r="E2534" s="9">
        <v>0</v>
      </c>
      <c r="F2534" s="9">
        <v>0</v>
      </c>
      <c r="G2534" s="9">
        <v>0</v>
      </c>
      <c r="H2534" s="9">
        <v>1</v>
      </c>
      <c r="I2534" s="9">
        <v>0</v>
      </c>
      <c r="J2534" s="9">
        <v>317</v>
      </c>
      <c r="K2534" s="9">
        <v>149.5</v>
      </c>
      <c r="L2534" s="9">
        <v>93</v>
      </c>
      <c r="M2534" s="9">
        <v>35.42</v>
      </c>
      <c r="N2534" s="9">
        <v>68</v>
      </c>
      <c r="O2534" s="9">
        <v>87</v>
      </c>
      <c r="P2534" s="9">
        <v>0</v>
      </c>
    </row>
    <row r="2535" spans="1:16" ht="15.75" customHeight="1" x14ac:dyDescent="0.2">
      <c r="A2535" s="9">
        <v>1</v>
      </c>
      <c r="B2535" s="9">
        <v>48</v>
      </c>
      <c r="C2535" s="9">
        <v>1</v>
      </c>
      <c r="D2535" s="9">
        <v>0</v>
      </c>
      <c r="E2535" s="9">
        <v>0</v>
      </c>
      <c r="F2535" s="9">
        <v>0</v>
      </c>
      <c r="G2535" s="9">
        <v>0</v>
      </c>
      <c r="H2535" s="9">
        <v>0</v>
      </c>
      <c r="I2535" s="9">
        <v>0</v>
      </c>
      <c r="J2535" s="9">
        <v>201</v>
      </c>
      <c r="K2535" s="9">
        <v>117.5</v>
      </c>
      <c r="L2535" s="9">
        <v>80</v>
      </c>
      <c r="M2535" s="9">
        <v>23.68</v>
      </c>
      <c r="N2535" s="9">
        <v>66</v>
      </c>
      <c r="O2535" s="9">
        <v>85</v>
      </c>
      <c r="P2535" s="9">
        <v>0</v>
      </c>
    </row>
    <row r="2536" spans="1:16" ht="15.75" customHeight="1" x14ac:dyDescent="0.2">
      <c r="A2536" s="9">
        <v>1</v>
      </c>
      <c r="B2536" s="9">
        <v>50</v>
      </c>
      <c r="C2536" s="9">
        <v>1</v>
      </c>
      <c r="D2536" s="9">
        <v>0</v>
      </c>
      <c r="E2536" s="9">
        <v>0</v>
      </c>
      <c r="F2536" s="9">
        <v>0</v>
      </c>
      <c r="G2536" s="9">
        <v>0</v>
      </c>
      <c r="H2536" s="9">
        <v>1</v>
      </c>
      <c r="I2536" s="9">
        <v>0</v>
      </c>
      <c r="J2536" s="9">
        <v>167</v>
      </c>
      <c r="K2536" s="9">
        <v>159</v>
      </c>
      <c r="L2536" s="9">
        <v>95</v>
      </c>
      <c r="M2536" s="9">
        <v>25.2</v>
      </c>
      <c r="N2536" s="9">
        <v>75</v>
      </c>
      <c r="O2536" s="9">
        <v>87</v>
      </c>
      <c r="P2536" s="9">
        <v>0</v>
      </c>
    </row>
    <row r="2537" spans="1:16" ht="15.75" customHeight="1" x14ac:dyDescent="0.2">
      <c r="A2537" s="9">
        <v>0</v>
      </c>
      <c r="B2537" s="9">
        <v>67</v>
      </c>
      <c r="C2537" s="9">
        <v>1</v>
      </c>
      <c r="D2537" s="9">
        <v>0</v>
      </c>
      <c r="E2537" s="9">
        <v>0</v>
      </c>
      <c r="F2537" s="9">
        <v>0</v>
      </c>
      <c r="G2537" s="9">
        <v>0</v>
      </c>
      <c r="H2537" s="9">
        <v>0</v>
      </c>
      <c r="I2537" s="9">
        <v>0</v>
      </c>
      <c r="J2537" s="9">
        <v>302</v>
      </c>
      <c r="K2537" s="9">
        <v>121</v>
      </c>
      <c r="L2537" s="9">
        <v>83</v>
      </c>
      <c r="M2537" s="9">
        <v>30.12</v>
      </c>
      <c r="N2537" s="9">
        <v>75</v>
      </c>
      <c r="O2537" s="9">
        <v>64</v>
      </c>
      <c r="P2537" s="9">
        <v>0</v>
      </c>
    </row>
    <row r="2538" spans="1:16" ht="15.75" customHeight="1" x14ac:dyDescent="0.2">
      <c r="A2538" s="9">
        <v>1</v>
      </c>
      <c r="B2538" s="9">
        <v>41</v>
      </c>
      <c r="C2538" s="9">
        <v>2</v>
      </c>
      <c r="D2538" s="9">
        <v>1</v>
      </c>
      <c r="E2538" s="9">
        <v>30</v>
      </c>
      <c r="F2538" s="9">
        <v>0</v>
      </c>
      <c r="G2538" s="9">
        <v>0</v>
      </c>
      <c r="H2538" s="9">
        <v>0</v>
      </c>
      <c r="I2538" s="9">
        <v>0</v>
      </c>
      <c r="J2538" s="9">
        <v>228</v>
      </c>
      <c r="K2538" s="9">
        <v>113</v>
      </c>
      <c r="L2538" s="9">
        <v>82.5</v>
      </c>
      <c r="M2538" s="9">
        <v>25.67</v>
      </c>
      <c r="N2538" s="9">
        <v>67</v>
      </c>
      <c r="O2538" s="9">
        <v>70</v>
      </c>
      <c r="P2538" s="9">
        <v>0</v>
      </c>
    </row>
    <row r="2539" spans="1:16" ht="15.75" customHeight="1" x14ac:dyDescent="0.2">
      <c r="A2539" s="9">
        <v>1</v>
      </c>
      <c r="B2539" s="9">
        <v>46</v>
      </c>
      <c r="C2539" s="9">
        <v>2</v>
      </c>
      <c r="D2539" s="9">
        <v>0</v>
      </c>
      <c r="E2539" s="9">
        <v>0</v>
      </c>
      <c r="F2539" s="9">
        <v>0</v>
      </c>
      <c r="G2539" s="9">
        <v>0</v>
      </c>
      <c r="H2539" s="9">
        <v>0</v>
      </c>
      <c r="I2539" s="9">
        <v>0</v>
      </c>
      <c r="J2539" s="9">
        <v>226</v>
      </c>
      <c r="K2539" s="9">
        <v>140</v>
      </c>
      <c r="L2539" s="9">
        <v>86</v>
      </c>
      <c r="M2539" s="9">
        <v>31.93</v>
      </c>
      <c r="N2539" s="9">
        <v>85</v>
      </c>
      <c r="O2539" s="9">
        <v>72</v>
      </c>
      <c r="P2539" s="9">
        <v>0</v>
      </c>
    </row>
    <row r="2540" spans="1:16" ht="15.75" customHeight="1" x14ac:dyDescent="0.2">
      <c r="A2540" s="9">
        <v>0</v>
      </c>
      <c r="B2540" s="9">
        <v>43</v>
      </c>
      <c r="C2540" s="9">
        <v>3</v>
      </c>
      <c r="D2540" s="9">
        <v>0</v>
      </c>
      <c r="E2540" s="9">
        <v>0</v>
      </c>
      <c r="F2540" s="9">
        <v>0</v>
      </c>
      <c r="G2540" s="9">
        <v>0</v>
      </c>
      <c r="H2540" s="9">
        <v>0</v>
      </c>
      <c r="I2540" s="9">
        <v>0</v>
      </c>
      <c r="J2540" s="9">
        <v>232</v>
      </c>
      <c r="K2540" s="9">
        <v>126</v>
      </c>
      <c r="L2540" s="9">
        <v>73</v>
      </c>
      <c r="M2540" s="9">
        <v>20.43</v>
      </c>
      <c r="N2540" s="9">
        <v>72</v>
      </c>
      <c r="O2540" s="9">
        <v>75</v>
      </c>
      <c r="P2540" s="9">
        <v>0</v>
      </c>
    </row>
    <row r="2541" spans="1:16" ht="15.75" customHeight="1" x14ac:dyDescent="0.2">
      <c r="A2541" s="9">
        <v>0</v>
      </c>
      <c r="B2541" s="9">
        <v>55</v>
      </c>
      <c r="C2541" s="9">
        <v>1</v>
      </c>
      <c r="D2541" s="9">
        <v>0</v>
      </c>
      <c r="E2541" s="9">
        <v>0</v>
      </c>
      <c r="F2541" s="9">
        <v>0</v>
      </c>
      <c r="G2541" s="9">
        <v>0</v>
      </c>
      <c r="H2541" s="9">
        <v>0</v>
      </c>
      <c r="I2541" s="9">
        <v>0</v>
      </c>
      <c r="J2541" s="9">
        <v>215</v>
      </c>
      <c r="K2541" s="9">
        <v>122</v>
      </c>
      <c r="L2541" s="9">
        <v>86</v>
      </c>
      <c r="M2541" s="9">
        <v>30.61</v>
      </c>
      <c r="N2541" s="9">
        <v>79</v>
      </c>
      <c r="O2541" s="9">
        <v>87</v>
      </c>
      <c r="P2541" s="9">
        <v>0</v>
      </c>
    </row>
    <row r="2542" spans="1:16" ht="15.75" customHeight="1" x14ac:dyDescent="0.2">
      <c r="A2542" s="9">
        <v>1</v>
      </c>
      <c r="B2542" s="9">
        <v>55</v>
      </c>
      <c r="C2542" s="9">
        <v>3</v>
      </c>
      <c r="D2542" s="9">
        <v>1</v>
      </c>
      <c r="E2542" s="9">
        <v>20</v>
      </c>
      <c r="F2542" s="9">
        <v>0</v>
      </c>
      <c r="G2542" s="9">
        <v>0</v>
      </c>
      <c r="H2542" s="9">
        <v>0</v>
      </c>
      <c r="I2542" s="9">
        <v>0</v>
      </c>
      <c r="J2542" s="9">
        <v>214</v>
      </c>
      <c r="K2542" s="9">
        <v>110</v>
      </c>
      <c r="L2542" s="9">
        <v>71</v>
      </c>
      <c r="M2542" s="9">
        <v>24.24</v>
      </c>
      <c r="N2542" s="9">
        <v>75</v>
      </c>
      <c r="O2542" s="9">
        <v>72</v>
      </c>
      <c r="P2542" s="9">
        <v>0</v>
      </c>
    </row>
    <row r="2543" spans="1:16" ht="15.75" customHeight="1" x14ac:dyDescent="0.2">
      <c r="A2543" s="9">
        <v>0</v>
      </c>
      <c r="B2543" s="9">
        <v>48</v>
      </c>
      <c r="C2543" s="9">
        <v>3</v>
      </c>
      <c r="D2543" s="9">
        <v>1</v>
      </c>
      <c r="E2543" s="9">
        <v>9</v>
      </c>
      <c r="F2543" s="9">
        <v>0</v>
      </c>
      <c r="G2543" s="9">
        <v>0</v>
      </c>
      <c r="H2543" s="9">
        <v>1</v>
      </c>
      <c r="I2543" s="9">
        <v>0</v>
      </c>
      <c r="J2543" s="9">
        <v>266</v>
      </c>
      <c r="K2543" s="9">
        <v>155</v>
      </c>
      <c r="L2543" s="9">
        <v>100</v>
      </c>
      <c r="M2543" s="9">
        <v>27.86</v>
      </c>
      <c r="N2543" s="9">
        <v>75</v>
      </c>
      <c r="O2543" s="9">
        <v>84</v>
      </c>
      <c r="P2543" s="9">
        <v>0</v>
      </c>
    </row>
    <row r="2544" spans="1:16" ht="15.75" customHeight="1" x14ac:dyDescent="0.2">
      <c r="A2544" s="9">
        <v>1</v>
      </c>
      <c r="B2544" s="9">
        <v>57</v>
      </c>
      <c r="C2544" s="9" t="s">
        <v>92</v>
      </c>
      <c r="D2544" s="9">
        <v>1</v>
      </c>
      <c r="E2544" s="9" t="s">
        <v>92</v>
      </c>
      <c r="F2544" s="9">
        <v>0</v>
      </c>
      <c r="G2544" s="9">
        <v>0</v>
      </c>
      <c r="H2544" s="9">
        <v>0</v>
      </c>
      <c r="I2544" s="9">
        <v>0</v>
      </c>
      <c r="J2544" s="9">
        <v>223</v>
      </c>
      <c r="K2544" s="9">
        <v>107.5</v>
      </c>
      <c r="L2544" s="9">
        <v>72.5</v>
      </c>
      <c r="M2544" s="9">
        <v>24.74</v>
      </c>
      <c r="N2544" s="9">
        <v>62</v>
      </c>
      <c r="O2544" s="9">
        <v>103</v>
      </c>
      <c r="P2544" s="9">
        <v>0</v>
      </c>
    </row>
    <row r="2545" spans="1:16" ht="15.75" customHeight="1" x14ac:dyDescent="0.2">
      <c r="A2545" s="9">
        <v>0</v>
      </c>
      <c r="B2545" s="9">
        <v>48</v>
      </c>
      <c r="C2545" s="9">
        <v>1</v>
      </c>
      <c r="D2545" s="9">
        <v>0</v>
      </c>
      <c r="E2545" s="9">
        <v>0</v>
      </c>
      <c r="F2545" s="9">
        <v>0</v>
      </c>
      <c r="G2545" s="9">
        <v>0</v>
      </c>
      <c r="H2545" s="9">
        <v>1</v>
      </c>
      <c r="I2545" s="9">
        <v>0</v>
      </c>
      <c r="J2545" s="9">
        <v>234</v>
      </c>
      <c r="K2545" s="9">
        <v>144</v>
      </c>
      <c r="L2545" s="9">
        <v>90</v>
      </c>
      <c r="M2545" s="9">
        <v>29.34</v>
      </c>
      <c r="N2545" s="9">
        <v>72</v>
      </c>
      <c r="O2545" s="9">
        <v>70</v>
      </c>
      <c r="P2545" s="9">
        <v>0</v>
      </c>
    </row>
    <row r="2546" spans="1:16" ht="15.75" customHeight="1" x14ac:dyDescent="0.2">
      <c r="A2546" s="9">
        <v>0</v>
      </c>
      <c r="B2546" s="9">
        <v>38</v>
      </c>
      <c r="C2546" s="9">
        <v>3</v>
      </c>
      <c r="D2546" s="9">
        <v>0</v>
      </c>
      <c r="E2546" s="9">
        <v>0</v>
      </c>
      <c r="F2546" s="9">
        <v>0</v>
      </c>
      <c r="G2546" s="9">
        <v>0</v>
      </c>
      <c r="H2546" s="9">
        <v>0</v>
      </c>
      <c r="I2546" s="9">
        <v>0</v>
      </c>
      <c r="J2546" s="9">
        <v>155</v>
      </c>
      <c r="K2546" s="9">
        <v>122</v>
      </c>
      <c r="L2546" s="9">
        <v>81</v>
      </c>
      <c r="M2546" s="9">
        <v>27.14</v>
      </c>
      <c r="N2546" s="9">
        <v>64</v>
      </c>
      <c r="O2546" s="9">
        <v>70</v>
      </c>
      <c r="P2546" s="9">
        <v>0</v>
      </c>
    </row>
    <row r="2547" spans="1:16" ht="15.75" customHeight="1" x14ac:dyDescent="0.2">
      <c r="A2547" s="9">
        <v>0</v>
      </c>
      <c r="B2547" s="9">
        <v>48</v>
      </c>
      <c r="C2547" s="9">
        <v>4</v>
      </c>
      <c r="D2547" s="9">
        <v>0</v>
      </c>
      <c r="E2547" s="9">
        <v>0</v>
      </c>
      <c r="F2547" s="9">
        <v>0</v>
      </c>
      <c r="G2547" s="9">
        <v>0</v>
      </c>
      <c r="H2547" s="9">
        <v>0</v>
      </c>
      <c r="I2547" s="9">
        <v>0</v>
      </c>
      <c r="J2547" s="9">
        <v>240</v>
      </c>
      <c r="K2547" s="9">
        <v>123</v>
      </c>
      <c r="L2547" s="9">
        <v>80</v>
      </c>
      <c r="M2547" s="9">
        <v>24.57</v>
      </c>
      <c r="N2547" s="9">
        <v>66</v>
      </c>
      <c r="O2547" s="9">
        <v>74</v>
      </c>
      <c r="P2547" s="9">
        <v>0</v>
      </c>
    </row>
    <row r="2548" spans="1:16" ht="15.75" customHeight="1" x14ac:dyDescent="0.2">
      <c r="A2548" s="9">
        <v>0</v>
      </c>
      <c r="B2548" s="9">
        <v>40</v>
      </c>
      <c r="C2548" s="9">
        <v>2</v>
      </c>
      <c r="D2548" s="9">
        <v>0</v>
      </c>
      <c r="E2548" s="9">
        <v>0</v>
      </c>
      <c r="F2548" s="9">
        <v>0</v>
      </c>
      <c r="G2548" s="9">
        <v>0</v>
      </c>
      <c r="H2548" s="9">
        <v>0</v>
      </c>
      <c r="I2548" s="9">
        <v>0</v>
      </c>
      <c r="J2548" s="9">
        <v>178</v>
      </c>
      <c r="K2548" s="9">
        <v>119</v>
      </c>
      <c r="L2548" s="9">
        <v>78.5</v>
      </c>
      <c r="M2548" s="9">
        <v>23.28</v>
      </c>
      <c r="N2548" s="9">
        <v>72</v>
      </c>
      <c r="O2548" s="9">
        <v>75</v>
      </c>
      <c r="P2548" s="9">
        <v>0</v>
      </c>
    </row>
    <row r="2549" spans="1:16" ht="15.75" customHeight="1" x14ac:dyDescent="0.2">
      <c r="A2549" s="9">
        <v>0</v>
      </c>
      <c r="B2549" s="9">
        <v>57</v>
      </c>
      <c r="C2549" s="9">
        <v>1</v>
      </c>
      <c r="D2549" s="9">
        <v>0</v>
      </c>
      <c r="E2549" s="9">
        <v>0</v>
      </c>
      <c r="F2549" s="9">
        <v>0</v>
      </c>
      <c r="G2549" s="9">
        <v>0</v>
      </c>
      <c r="H2549" s="9">
        <v>1</v>
      </c>
      <c r="I2549" s="9">
        <v>0</v>
      </c>
      <c r="J2549" s="9">
        <v>254</v>
      </c>
      <c r="K2549" s="9">
        <v>182.5</v>
      </c>
      <c r="L2549" s="9">
        <v>97</v>
      </c>
      <c r="M2549" s="9">
        <v>27.38</v>
      </c>
      <c r="N2549" s="9">
        <v>77</v>
      </c>
      <c r="O2549" s="9">
        <v>72</v>
      </c>
      <c r="P2549" s="9">
        <v>0</v>
      </c>
    </row>
    <row r="2550" spans="1:16" ht="15.75" customHeight="1" x14ac:dyDescent="0.2">
      <c r="A2550" s="9">
        <v>0</v>
      </c>
      <c r="B2550" s="9">
        <v>40</v>
      </c>
      <c r="C2550" s="9">
        <v>3</v>
      </c>
      <c r="D2550" s="9">
        <v>0</v>
      </c>
      <c r="E2550" s="9">
        <v>0</v>
      </c>
      <c r="F2550" s="9">
        <v>0</v>
      </c>
      <c r="G2550" s="9">
        <v>0</v>
      </c>
      <c r="H2550" s="9">
        <v>0</v>
      </c>
      <c r="I2550" s="9">
        <v>0</v>
      </c>
      <c r="J2550" s="9">
        <v>274</v>
      </c>
      <c r="K2550" s="9">
        <v>132.5</v>
      </c>
      <c r="L2550" s="9">
        <v>85.5</v>
      </c>
      <c r="M2550" s="9">
        <v>24.87</v>
      </c>
      <c r="N2550" s="9">
        <v>100</v>
      </c>
      <c r="O2550" s="9">
        <v>70</v>
      </c>
      <c r="P2550" s="9">
        <v>0</v>
      </c>
    </row>
    <row r="2551" spans="1:16" ht="15.75" customHeight="1" x14ac:dyDescent="0.2">
      <c r="A2551" s="9">
        <v>0</v>
      </c>
      <c r="B2551" s="9">
        <v>64</v>
      </c>
      <c r="C2551" s="9">
        <v>2</v>
      </c>
      <c r="D2551" s="9">
        <v>0</v>
      </c>
      <c r="E2551" s="9">
        <v>0</v>
      </c>
      <c r="F2551" s="9">
        <v>0</v>
      </c>
      <c r="G2551" s="9">
        <v>0</v>
      </c>
      <c r="H2551" s="9">
        <v>1</v>
      </c>
      <c r="I2551" s="9">
        <v>0</v>
      </c>
      <c r="J2551" s="9">
        <v>266</v>
      </c>
      <c r="K2551" s="9">
        <v>166</v>
      </c>
      <c r="L2551" s="9">
        <v>90</v>
      </c>
      <c r="M2551" s="9">
        <v>23.33</v>
      </c>
      <c r="N2551" s="9">
        <v>82</v>
      </c>
      <c r="O2551" s="9">
        <v>87</v>
      </c>
      <c r="P2551" s="9">
        <v>0</v>
      </c>
    </row>
    <row r="2552" spans="1:16" ht="15.75" customHeight="1" x14ac:dyDescent="0.2">
      <c r="A2552" s="9">
        <v>0</v>
      </c>
      <c r="B2552" s="9">
        <v>53</v>
      </c>
      <c r="C2552" s="9">
        <v>1</v>
      </c>
      <c r="D2552" s="9">
        <v>0</v>
      </c>
      <c r="E2552" s="9">
        <v>0</v>
      </c>
      <c r="F2552" s="9">
        <v>0</v>
      </c>
      <c r="G2552" s="9">
        <v>0</v>
      </c>
      <c r="H2552" s="9">
        <v>0</v>
      </c>
      <c r="I2552" s="9">
        <v>0</v>
      </c>
      <c r="J2552" s="9">
        <v>237</v>
      </c>
      <c r="K2552" s="9">
        <v>126</v>
      </c>
      <c r="L2552" s="9">
        <v>84</v>
      </c>
      <c r="M2552" s="9">
        <v>27.04</v>
      </c>
      <c r="N2552" s="9">
        <v>66</v>
      </c>
      <c r="O2552" s="9">
        <v>88</v>
      </c>
      <c r="P2552" s="9">
        <v>1</v>
      </c>
    </row>
    <row r="2553" spans="1:16" ht="15.75" customHeight="1" x14ac:dyDescent="0.2">
      <c r="A2553" s="9">
        <v>1</v>
      </c>
      <c r="B2553" s="9">
        <v>46</v>
      </c>
      <c r="C2553" s="9">
        <v>4</v>
      </c>
      <c r="D2553" s="9">
        <v>1</v>
      </c>
      <c r="E2553" s="9">
        <v>9</v>
      </c>
      <c r="F2553" s="9">
        <v>0</v>
      </c>
      <c r="G2553" s="9">
        <v>0</v>
      </c>
      <c r="H2553" s="9">
        <v>1</v>
      </c>
      <c r="I2553" s="9">
        <v>0</v>
      </c>
      <c r="J2553" s="9">
        <v>260</v>
      </c>
      <c r="K2553" s="9">
        <v>137.5</v>
      </c>
      <c r="L2553" s="9">
        <v>94</v>
      </c>
      <c r="M2553" s="9">
        <v>32.369999999999997</v>
      </c>
      <c r="N2553" s="9">
        <v>78</v>
      </c>
      <c r="O2553" s="9">
        <v>78</v>
      </c>
      <c r="P2553" s="9">
        <v>0</v>
      </c>
    </row>
    <row r="2554" spans="1:16" ht="15.75" customHeight="1" x14ac:dyDescent="0.2">
      <c r="A2554" s="9">
        <v>0</v>
      </c>
      <c r="B2554" s="9">
        <v>51</v>
      </c>
      <c r="C2554" s="9">
        <v>2</v>
      </c>
      <c r="D2554" s="9">
        <v>1</v>
      </c>
      <c r="E2554" s="9">
        <v>6</v>
      </c>
      <c r="F2554" s="9">
        <v>0</v>
      </c>
      <c r="G2554" s="9">
        <v>0</v>
      </c>
      <c r="H2554" s="9">
        <v>0</v>
      </c>
      <c r="I2554" s="9">
        <v>0</v>
      </c>
      <c r="J2554" s="9">
        <v>190</v>
      </c>
      <c r="K2554" s="9">
        <v>131.5</v>
      </c>
      <c r="L2554" s="9">
        <v>89</v>
      </c>
      <c r="M2554" s="9">
        <v>23.66</v>
      </c>
      <c r="N2554" s="9">
        <v>92</v>
      </c>
      <c r="O2554" s="9">
        <v>100</v>
      </c>
      <c r="P2554" s="9">
        <v>0</v>
      </c>
    </row>
    <row r="2555" spans="1:16" ht="15.75" customHeight="1" x14ac:dyDescent="0.2">
      <c r="A2555" s="9">
        <v>0</v>
      </c>
      <c r="B2555" s="9">
        <v>40</v>
      </c>
      <c r="C2555" s="9">
        <v>3</v>
      </c>
      <c r="D2555" s="9">
        <v>0</v>
      </c>
      <c r="E2555" s="9">
        <v>0</v>
      </c>
      <c r="F2555" s="9">
        <v>0</v>
      </c>
      <c r="G2555" s="9">
        <v>0</v>
      </c>
      <c r="H2555" s="9">
        <v>0</v>
      </c>
      <c r="I2555" s="9">
        <v>0</v>
      </c>
      <c r="J2555" s="9">
        <v>188</v>
      </c>
      <c r="K2555" s="9">
        <v>123</v>
      </c>
      <c r="L2555" s="9">
        <v>76.5</v>
      </c>
      <c r="M2555" s="9">
        <v>28</v>
      </c>
      <c r="N2555" s="9">
        <v>58</v>
      </c>
      <c r="O2555" s="9">
        <v>76</v>
      </c>
      <c r="P2555" s="9">
        <v>0</v>
      </c>
    </row>
    <row r="2556" spans="1:16" ht="15.75" customHeight="1" x14ac:dyDescent="0.2">
      <c r="A2556" s="9">
        <v>1</v>
      </c>
      <c r="B2556" s="9">
        <v>63</v>
      </c>
      <c r="C2556" s="9">
        <v>1</v>
      </c>
      <c r="D2556" s="9">
        <v>0</v>
      </c>
      <c r="E2556" s="9">
        <v>0</v>
      </c>
      <c r="F2556" s="9">
        <v>0</v>
      </c>
      <c r="G2556" s="9">
        <v>0</v>
      </c>
      <c r="H2556" s="9">
        <v>0</v>
      </c>
      <c r="I2556" s="9">
        <v>0</v>
      </c>
      <c r="J2556" s="9">
        <v>270</v>
      </c>
      <c r="K2556" s="9">
        <v>118</v>
      </c>
      <c r="L2556" s="9">
        <v>78</v>
      </c>
      <c r="M2556" s="9">
        <v>27.06</v>
      </c>
      <c r="N2556" s="9">
        <v>72</v>
      </c>
      <c r="O2556" s="9" t="s">
        <v>92</v>
      </c>
      <c r="P2556" s="9">
        <v>0</v>
      </c>
    </row>
    <row r="2557" spans="1:16" ht="15.75" customHeight="1" x14ac:dyDescent="0.2">
      <c r="A2557" s="9">
        <v>1</v>
      </c>
      <c r="B2557" s="9">
        <v>52</v>
      </c>
      <c r="C2557" s="9">
        <v>1</v>
      </c>
      <c r="D2557" s="9">
        <v>1</v>
      </c>
      <c r="E2557" s="9">
        <v>20</v>
      </c>
      <c r="F2557" s="9">
        <v>0</v>
      </c>
      <c r="G2557" s="9">
        <v>0</v>
      </c>
      <c r="H2557" s="9">
        <v>1</v>
      </c>
      <c r="I2557" s="9">
        <v>0</v>
      </c>
      <c r="J2557" s="9">
        <v>200</v>
      </c>
      <c r="K2557" s="9">
        <v>141</v>
      </c>
      <c r="L2557" s="9">
        <v>81.5</v>
      </c>
      <c r="M2557" s="9">
        <v>26.56</v>
      </c>
      <c r="N2557" s="9">
        <v>70</v>
      </c>
      <c r="O2557" s="9">
        <v>85</v>
      </c>
      <c r="P2557" s="9">
        <v>0</v>
      </c>
    </row>
    <row r="2558" spans="1:16" ht="15.75" customHeight="1" x14ac:dyDescent="0.2">
      <c r="A2558" s="9">
        <v>0</v>
      </c>
      <c r="B2558" s="9">
        <v>41</v>
      </c>
      <c r="C2558" s="9">
        <v>1</v>
      </c>
      <c r="D2558" s="9">
        <v>1</v>
      </c>
      <c r="E2558" s="9">
        <v>20</v>
      </c>
      <c r="F2558" s="9">
        <v>0</v>
      </c>
      <c r="G2558" s="9">
        <v>0</v>
      </c>
      <c r="H2558" s="9">
        <v>1</v>
      </c>
      <c r="I2558" s="9">
        <v>0</v>
      </c>
      <c r="J2558" s="9">
        <v>167</v>
      </c>
      <c r="K2558" s="9">
        <v>147.5</v>
      </c>
      <c r="L2558" s="9">
        <v>87.5</v>
      </c>
      <c r="M2558" s="9">
        <v>32.520000000000003</v>
      </c>
      <c r="N2558" s="9">
        <v>75</v>
      </c>
      <c r="O2558" s="9">
        <v>80</v>
      </c>
      <c r="P2558" s="9">
        <v>0</v>
      </c>
    </row>
    <row r="2559" spans="1:16" ht="15.75" customHeight="1" x14ac:dyDescent="0.2">
      <c r="A2559" s="9">
        <v>0</v>
      </c>
      <c r="B2559" s="9">
        <v>50</v>
      </c>
      <c r="C2559" s="9">
        <v>1</v>
      </c>
      <c r="D2559" s="9">
        <v>1</v>
      </c>
      <c r="E2559" s="9">
        <v>20</v>
      </c>
      <c r="F2559" s="9">
        <v>0</v>
      </c>
      <c r="G2559" s="9">
        <v>0</v>
      </c>
      <c r="H2559" s="9">
        <v>1</v>
      </c>
      <c r="I2559" s="9">
        <v>0</v>
      </c>
      <c r="J2559" s="9">
        <v>248</v>
      </c>
      <c r="K2559" s="9">
        <v>154.5</v>
      </c>
      <c r="L2559" s="9">
        <v>104</v>
      </c>
      <c r="M2559" s="9">
        <v>19.88</v>
      </c>
      <c r="N2559" s="9">
        <v>75</v>
      </c>
      <c r="O2559" s="9">
        <v>87</v>
      </c>
      <c r="P2559" s="9">
        <v>0</v>
      </c>
    </row>
    <row r="2560" spans="1:16" ht="15.75" customHeight="1" x14ac:dyDescent="0.2">
      <c r="A2560" s="9">
        <v>1</v>
      </c>
      <c r="B2560" s="9">
        <v>36</v>
      </c>
      <c r="C2560" s="9">
        <v>2</v>
      </c>
      <c r="D2560" s="9">
        <v>0</v>
      </c>
      <c r="E2560" s="9">
        <v>0</v>
      </c>
      <c r="F2560" s="9">
        <v>0</v>
      </c>
      <c r="G2560" s="9">
        <v>0</v>
      </c>
      <c r="H2560" s="9">
        <v>0</v>
      </c>
      <c r="I2560" s="9">
        <v>0</v>
      </c>
      <c r="J2560" s="9">
        <v>176</v>
      </c>
      <c r="K2560" s="9">
        <v>125</v>
      </c>
      <c r="L2560" s="9">
        <v>85</v>
      </c>
      <c r="M2560" s="9">
        <v>25.88</v>
      </c>
      <c r="N2560" s="9">
        <v>70</v>
      </c>
      <c r="O2560" s="9">
        <v>83</v>
      </c>
      <c r="P2560" s="9">
        <v>0</v>
      </c>
    </row>
    <row r="2561" spans="1:16" ht="15.75" customHeight="1" x14ac:dyDescent="0.2">
      <c r="A2561" s="9">
        <v>0</v>
      </c>
      <c r="B2561" s="9">
        <v>51</v>
      </c>
      <c r="C2561" s="9">
        <v>1</v>
      </c>
      <c r="D2561" s="9">
        <v>0</v>
      </c>
      <c r="E2561" s="9">
        <v>0</v>
      </c>
      <c r="F2561" s="9">
        <v>0</v>
      </c>
      <c r="G2561" s="9">
        <v>0</v>
      </c>
      <c r="H2561" s="9">
        <v>0</v>
      </c>
      <c r="I2561" s="9">
        <v>0</v>
      </c>
      <c r="J2561" s="9">
        <v>226</v>
      </c>
      <c r="K2561" s="9">
        <v>105</v>
      </c>
      <c r="L2561" s="9">
        <v>71</v>
      </c>
      <c r="M2561" s="9">
        <v>27.73</v>
      </c>
      <c r="N2561" s="9">
        <v>68</v>
      </c>
      <c r="O2561" s="9">
        <v>79</v>
      </c>
      <c r="P2561" s="9">
        <v>0</v>
      </c>
    </row>
    <row r="2562" spans="1:16" ht="15.75" customHeight="1" x14ac:dyDescent="0.2">
      <c r="A2562" s="9">
        <v>1</v>
      </c>
      <c r="B2562" s="9">
        <v>40</v>
      </c>
      <c r="C2562" s="9">
        <v>4</v>
      </c>
      <c r="D2562" s="9">
        <v>1</v>
      </c>
      <c r="E2562" s="9">
        <v>19</v>
      </c>
      <c r="F2562" s="9">
        <v>1</v>
      </c>
      <c r="G2562" s="9">
        <v>0</v>
      </c>
      <c r="H2562" s="9">
        <v>1</v>
      </c>
      <c r="I2562" s="9">
        <v>0</v>
      </c>
      <c r="J2562" s="9">
        <v>233</v>
      </c>
      <c r="K2562" s="9">
        <v>122</v>
      </c>
      <c r="L2562" s="9">
        <v>87</v>
      </c>
      <c r="M2562" s="9">
        <v>24.91</v>
      </c>
      <c r="N2562" s="9">
        <v>65</v>
      </c>
      <c r="O2562" s="9">
        <v>69</v>
      </c>
      <c r="P2562" s="9">
        <v>0</v>
      </c>
    </row>
    <row r="2563" spans="1:16" ht="15.75" customHeight="1" x14ac:dyDescent="0.2">
      <c r="A2563" s="9">
        <v>0</v>
      </c>
      <c r="B2563" s="9">
        <v>45</v>
      </c>
      <c r="C2563" s="9">
        <v>4</v>
      </c>
      <c r="D2563" s="9">
        <v>0</v>
      </c>
      <c r="E2563" s="9">
        <v>0</v>
      </c>
      <c r="F2563" s="9">
        <v>0</v>
      </c>
      <c r="G2563" s="9">
        <v>0</v>
      </c>
      <c r="H2563" s="9">
        <v>0</v>
      </c>
      <c r="I2563" s="9">
        <v>0</v>
      </c>
      <c r="J2563" s="9">
        <v>253</v>
      </c>
      <c r="K2563" s="9">
        <v>135</v>
      </c>
      <c r="L2563" s="9">
        <v>85</v>
      </c>
      <c r="M2563" s="9">
        <v>24.35</v>
      </c>
      <c r="N2563" s="9">
        <v>78</v>
      </c>
      <c r="O2563" s="9">
        <v>84</v>
      </c>
      <c r="P2563" s="9">
        <v>0</v>
      </c>
    </row>
    <row r="2564" spans="1:16" ht="15.75" customHeight="1" x14ac:dyDescent="0.2">
      <c r="A2564" s="9">
        <v>0</v>
      </c>
      <c r="B2564" s="9">
        <v>40</v>
      </c>
      <c r="C2564" s="9">
        <v>2</v>
      </c>
      <c r="D2564" s="9">
        <v>0</v>
      </c>
      <c r="E2564" s="9">
        <v>0</v>
      </c>
      <c r="F2564" s="9">
        <v>0</v>
      </c>
      <c r="G2564" s="9">
        <v>0</v>
      </c>
      <c r="H2564" s="9">
        <v>1</v>
      </c>
      <c r="I2564" s="9">
        <v>0</v>
      </c>
      <c r="J2564" s="9">
        <v>170</v>
      </c>
      <c r="K2564" s="9">
        <v>142.5</v>
      </c>
      <c r="L2564" s="9">
        <v>95</v>
      </c>
      <c r="M2564" s="9">
        <v>36.79</v>
      </c>
      <c r="N2564" s="9">
        <v>100</v>
      </c>
      <c r="O2564" s="9">
        <v>62</v>
      </c>
      <c r="P2564" s="9">
        <v>0</v>
      </c>
    </row>
    <row r="2565" spans="1:16" ht="15.75" customHeight="1" x14ac:dyDescent="0.2">
      <c r="A2565" s="9">
        <v>0</v>
      </c>
      <c r="B2565" s="9">
        <v>43</v>
      </c>
      <c r="C2565" s="9">
        <v>2</v>
      </c>
      <c r="D2565" s="9">
        <v>0</v>
      </c>
      <c r="E2565" s="9">
        <v>0</v>
      </c>
      <c r="F2565" s="9">
        <v>0</v>
      </c>
      <c r="G2565" s="9">
        <v>0</v>
      </c>
      <c r="H2565" s="9">
        <v>0</v>
      </c>
      <c r="I2565" s="9">
        <v>0</v>
      </c>
      <c r="J2565" s="9">
        <v>273</v>
      </c>
      <c r="K2565" s="9">
        <v>119</v>
      </c>
      <c r="L2565" s="9">
        <v>72</v>
      </c>
      <c r="M2565" s="9">
        <v>24.59</v>
      </c>
      <c r="N2565" s="9">
        <v>90</v>
      </c>
      <c r="O2565" s="9">
        <v>75</v>
      </c>
      <c r="P2565" s="9">
        <v>0</v>
      </c>
    </row>
    <row r="2566" spans="1:16" ht="15.75" customHeight="1" x14ac:dyDescent="0.2">
      <c r="A2566" s="9">
        <v>1</v>
      </c>
      <c r="B2566" s="9">
        <v>54</v>
      </c>
      <c r="C2566" s="9">
        <v>2</v>
      </c>
      <c r="D2566" s="9">
        <v>0</v>
      </c>
      <c r="E2566" s="9">
        <v>0</v>
      </c>
      <c r="F2566" s="9">
        <v>0</v>
      </c>
      <c r="G2566" s="9">
        <v>0</v>
      </c>
      <c r="H2566" s="9">
        <v>1</v>
      </c>
      <c r="I2566" s="9">
        <v>0</v>
      </c>
      <c r="J2566" s="9">
        <v>207</v>
      </c>
      <c r="K2566" s="9">
        <v>146</v>
      </c>
      <c r="L2566" s="9">
        <v>98</v>
      </c>
      <c r="M2566" s="9">
        <v>23.63</v>
      </c>
      <c r="N2566" s="9">
        <v>65</v>
      </c>
      <c r="O2566" s="9">
        <v>91</v>
      </c>
      <c r="P2566" s="9">
        <v>1</v>
      </c>
    </row>
    <row r="2567" spans="1:16" ht="15.75" customHeight="1" x14ac:dyDescent="0.2">
      <c r="A2567" s="9">
        <v>0</v>
      </c>
      <c r="B2567" s="9">
        <v>51</v>
      </c>
      <c r="C2567" s="9">
        <v>1</v>
      </c>
      <c r="D2567" s="9">
        <v>0</v>
      </c>
      <c r="E2567" s="9">
        <v>0</v>
      </c>
      <c r="F2567" s="9">
        <v>1</v>
      </c>
      <c r="G2567" s="9">
        <v>0</v>
      </c>
      <c r="H2567" s="9">
        <v>1</v>
      </c>
      <c r="I2567" s="9">
        <v>0</v>
      </c>
      <c r="J2567" s="9">
        <v>227</v>
      </c>
      <c r="K2567" s="9">
        <v>160</v>
      </c>
      <c r="L2567" s="9">
        <v>90</v>
      </c>
      <c r="M2567" s="9">
        <v>23.48</v>
      </c>
      <c r="N2567" s="9">
        <v>88</v>
      </c>
      <c r="O2567" s="9">
        <v>57</v>
      </c>
      <c r="P2567" s="9">
        <v>0</v>
      </c>
    </row>
    <row r="2568" spans="1:16" ht="15.75" customHeight="1" x14ac:dyDescent="0.2">
      <c r="A2568" s="9">
        <v>1</v>
      </c>
      <c r="B2568" s="9">
        <v>38</v>
      </c>
      <c r="C2568" s="9">
        <v>2</v>
      </c>
      <c r="D2568" s="9">
        <v>0</v>
      </c>
      <c r="E2568" s="9">
        <v>0</v>
      </c>
      <c r="F2568" s="9">
        <v>0</v>
      </c>
      <c r="G2568" s="9">
        <v>0</v>
      </c>
      <c r="H2568" s="9">
        <v>0</v>
      </c>
      <c r="I2568" s="9">
        <v>0</v>
      </c>
      <c r="J2568" s="9">
        <v>150</v>
      </c>
      <c r="K2568" s="9">
        <v>109</v>
      </c>
      <c r="L2568" s="9">
        <v>75</v>
      </c>
      <c r="M2568" s="9">
        <v>21.43</v>
      </c>
      <c r="N2568" s="9">
        <v>64</v>
      </c>
      <c r="O2568" s="9">
        <v>67</v>
      </c>
      <c r="P2568" s="9">
        <v>0</v>
      </c>
    </row>
    <row r="2569" spans="1:16" ht="15.75" customHeight="1" x14ac:dyDescent="0.2">
      <c r="A2569" s="9">
        <v>0</v>
      </c>
      <c r="B2569" s="9">
        <v>60</v>
      </c>
      <c r="C2569" s="9">
        <v>2</v>
      </c>
      <c r="D2569" s="9">
        <v>1</v>
      </c>
      <c r="E2569" s="9">
        <v>20</v>
      </c>
      <c r="F2569" s="9">
        <v>0</v>
      </c>
      <c r="G2569" s="9">
        <v>0</v>
      </c>
      <c r="H2569" s="9">
        <v>0</v>
      </c>
      <c r="I2569" s="9">
        <v>0</v>
      </c>
      <c r="J2569" s="9">
        <v>282</v>
      </c>
      <c r="K2569" s="9">
        <v>124</v>
      </c>
      <c r="L2569" s="9">
        <v>68</v>
      </c>
      <c r="M2569" s="9">
        <v>21.07</v>
      </c>
      <c r="N2569" s="9">
        <v>80</v>
      </c>
      <c r="O2569" s="9" t="s">
        <v>92</v>
      </c>
      <c r="P2569" s="9">
        <v>0</v>
      </c>
    </row>
    <row r="2570" spans="1:16" ht="15.75" customHeight="1" x14ac:dyDescent="0.2">
      <c r="A2570" s="9">
        <v>0</v>
      </c>
      <c r="B2570" s="9">
        <v>36</v>
      </c>
      <c r="C2570" s="9">
        <v>2</v>
      </c>
      <c r="D2570" s="9">
        <v>1</v>
      </c>
      <c r="E2570" s="9">
        <v>15</v>
      </c>
      <c r="F2570" s="9">
        <v>0</v>
      </c>
      <c r="G2570" s="9">
        <v>0</v>
      </c>
      <c r="H2570" s="9">
        <v>0</v>
      </c>
      <c r="I2570" s="9">
        <v>0</v>
      </c>
      <c r="J2570" s="9">
        <v>204</v>
      </c>
      <c r="K2570" s="9">
        <v>112</v>
      </c>
      <c r="L2570" s="9">
        <v>78</v>
      </c>
      <c r="M2570" s="9">
        <v>28.74</v>
      </c>
      <c r="N2570" s="9">
        <v>85</v>
      </c>
      <c r="O2570" s="9">
        <v>82</v>
      </c>
      <c r="P2570" s="9">
        <v>0</v>
      </c>
    </row>
    <row r="2571" spans="1:16" ht="15.75" customHeight="1" x14ac:dyDescent="0.2">
      <c r="A2571" s="9">
        <v>0</v>
      </c>
      <c r="B2571" s="9">
        <v>52</v>
      </c>
      <c r="C2571" s="9">
        <v>1</v>
      </c>
      <c r="D2571" s="9">
        <v>0</v>
      </c>
      <c r="E2571" s="9">
        <v>0</v>
      </c>
      <c r="F2571" s="9">
        <v>0</v>
      </c>
      <c r="G2571" s="9">
        <v>0</v>
      </c>
      <c r="H2571" s="9">
        <v>1</v>
      </c>
      <c r="I2571" s="9">
        <v>0</v>
      </c>
      <c r="J2571" s="9">
        <v>215</v>
      </c>
      <c r="K2571" s="9">
        <v>180</v>
      </c>
      <c r="L2571" s="9">
        <v>108</v>
      </c>
      <c r="M2571" s="9">
        <v>37.020000000000003</v>
      </c>
      <c r="N2571" s="9">
        <v>60</v>
      </c>
      <c r="O2571" s="9">
        <v>89</v>
      </c>
      <c r="P2571" s="9">
        <v>0</v>
      </c>
    </row>
    <row r="2572" spans="1:16" ht="15.75" customHeight="1" x14ac:dyDescent="0.2">
      <c r="A2572" s="9">
        <v>1</v>
      </c>
      <c r="B2572" s="9">
        <v>47</v>
      </c>
      <c r="C2572" s="9">
        <v>3</v>
      </c>
      <c r="D2572" s="9">
        <v>0</v>
      </c>
      <c r="E2572" s="9">
        <v>0</v>
      </c>
      <c r="F2572" s="9">
        <v>0</v>
      </c>
      <c r="G2572" s="9">
        <v>0</v>
      </c>
      <c r="H2572" s="9">
        <v>0</v>
      </c>
      <c r="I2572" s="9">
        <v>1</v>
      </c>
      <c r="J2572" s="9">
        <v>199</v>
      </c>
      <c r="K2572" s="9">
        <v>161</v>
      </c>
      <c r="L2572" s="9">
        <v>102</v>
      </c>
      <c r="M2572" s="9">
        <v>29.17</v>
      </c>
      <c r="N2572" s="9">
        <v>58</v>
      </c>
      <c r="O2572" s="9" t="s">
        <v>92</v>
      </c>
      <c r="P2572" s="9">
        <v>0</v>
      </c>
    </row>
    <row r="2573" spans="1:16" ht="15.75" customHeight="1" x14ac:dyDescent="0.2">
      <c r="A2573" s="9">
        <v>0</v>
      </c>
      <c r="B2573" s="9">
        <v>39</v>
      </c>
      <c r="C2573" s="9">
        <v>4</v>
      </c>
      <c r="D2573" s="9">
        <v>1</v>
      </c>
      <c r="E2573" s="9">
        <v>15</v>
      </c>
      <c r="F2573" s="9">
        <v>0</v>
      </c>
      <c r="G2573" s="9">
        <v>0</v>
      </c>
      <c r="H2573" s="9">
        <v>0</v>
      </c>
      <c r="I2573" s="9">
        <v>0</v>
      </c>
      <c r="J2573" s="9">
        <v>226</v>
      </c>
      <c r="K2573" s="9">
        <v>115</v>
      </c>
      <c r="L2573" s="9">
        <v>80</v>
      </c>
      <c r="M2573" s="9">
        <v>25.19</v>
      </c>
      <c r="N2573" s="9">
        <v>72</v>
      </c>
      <c r="O2573" s="9">
        <v>74</v>
      </c>
      <c r="P2573" s="9">
        <v>0</v>
      </c>
    </row>
    <row r="2574" spans="1:16" ht="15.75" customHeight="1" x14ac:dyDescent="0.2">
      <c r="A2574" s="9">
        <v>1</v>
      </c>
      <c r="B2574" s="9">
        <v>58</v>
      </c>
      <c r="C2574" s="9">
        <v>1</v>
      </c>
      <c r="D2574" s="9">
        <v>0</v>
      </c>
      <c r="E2574" s="9">
        <v>0</v>
      </c>
      <c r="F2574" s="9">
        <v>0</v>
      </c>
      <c r="G2574" s="9">
        <v>0</v>
      </c>
      <c r="H2574" s="9">
        <v>1</v>
      </c>
      <c r="I2574" s="9">
        <v>0</v>
      </c>
      <c r="J2574" s="9">
        <v>333</v>
      </c>
      <c r="K2574" s="9">
        <v>139</v>
      </c>
      <c r="L2574" s="9">
        <v>96</v>
      </c>
      <c r="M2574" s="9">
        <v>28.38</v>
      </c>
      <c r="N2574" s="9">
        <v>75</v>
      </c>
      <c r="O2574" s="9">
        <v>78</v>
      </c>
      <c r="P2574" s="9">
        <v>0</v>
      </c>
    </row>
    <row r="2575" spans="1:16" ht="15.75" customHeight="1" x14ac:dyDescent="0.2">
      <c r="A2575" s="9">
        <v>0</v>
      </c>
      <c r="B2575" s="9">
        <v>40</v>
      </c>
      <c r="C2575" s="9">
        <v>2</v>
      </c>
      <c r="D2575" s="9">
        <v>1</v>
      </c>
      <c r="E2575" s="9">
        <v>20</v>
      </c>
      <c r="F2575" s="9">
        <v>0</v>
      </c>
      <c r="G2575" s="9">
        <v>0</v>
      </c>
      <c r="H2575" s="9">
        <v>0</v>
      </c>
      <c r="I2575" s="9">
        <v>0</v>
      </c>
      <c r="J2575" s="9">
        <v>235</v>
      </c>
      <c r="K2575" s="9">
        <v>120</v>
      </c>
      <c r="L2575" s="9">
        <v>80</v>
      </c>
      <c r="M2575" s="9">
        <v>22.37</v>
      </c>
      <c r="N2575" s="9">
        <v>85</v>
      </c>
      <c r="O2575" s="9" t="s">
        <v>92</v>
      </c>
      <c r="P2575" s="9">
        <v>0</v>
      </c>
    </row>
    <row r="2576" spans="1:16" ht="15.75" customHeight="1" x14ac:dyDescent="0.2">
      <c r="A2576" s="9">
        <v>1</v>
      </c>
      <c r="B2576" s="9">
        <v>49</v>
      </c>
      <c r="C2576" s="9">
        <v>1</v>
      </c>
      <c r="D2576" s="9">
        <v>0</v>
      </c>
      <c r="E2576" s="9">
        <v>0</v>
      </c>
      <c r="F2576" s="9">
        <v>0</v>
      </c>
      <c r="G2576" s="9">
        <v>0</v>
      </c>
      <c r="H2576" s="9">
        <v>1</v>
      </c>
      <c r="I2576" s="9">
        <v>0</v>
      </c>
      <c r="J2576" s="9">
        <v>304</v>
      </c>
      <c r="K2576" s="9">
        <v>147</v>
      </c>
      <c r="L2576" s="9">
        <v>102</v>
      </c>
      <c r="M2576" s="9">
        <v>31.67</v>
      </c>
      <c r="N2576" s="9">
        <v>70</v>
      </c>
      <c r="O2576" s="9">
        <v>77</v>
      </c>
      <c r="P2576" s="9">
        <v>0</v>
      </c>
    </row>
    <row r="2577" spans="1:16" ht="15.75" customHeight="1" x14ac:dyDescent="0.2">
      <c r="A2577" s="9">
        <v>0</v>
      </c>
      <c r="B2577" s="9">
        <v>52</v>
      </c>
      <c r="C2577" s="9">
        <v>3</v>
      </c>
      <c r="D2577" s="9">
        <v>0</v>
      </c>
      <c r="E2577" s="9">
        <v>0</v>
      </c>
      <c r="F2577" s="9">
        <v>0</v>
      </c>
      <c r="G2577" s="9">
        <v>0</v>
      </c>
      <c r="H2577" s="9">
        <v>1</v>
      </c>
      <c r="I2577" s="9">
        <v>0</v>
      </c>
      <c r="J2577" s="9">
        <v>350</v>
      </c>
      <c r="K2577" s="9">
        <v>175</v>
      </c>
      <c r="L2577" s="9">
        <v>85</v>
      </c>
      <c r="M2577" s="9">
        <v>30.99</v>
      </c>
      <c r="N2577" s="9">
        <v>92</v>
      </c>
      <c r="O2577" s="9">
        <v>63</v>
      </c>
      <c r="P2577" s="9">
        <v>0</v>
      </c>
    </row>
    <row r="2578" spans="1:16" ht="15.75" customHeight="1" x14ac:dyDescent="0.2">
      <c r="A2578" s="9">
        <v>1</v>
      </c>
      <c r="B2578" s="9">
        <v>40</v>
      </c>
      <c r="C2578" s="9">
        <v>2</v>
      </c>
      <c r="D2578" s="9">
        <v>1</v>
      </c>
      <c r="E2578" s="9">
        <v>20</v>
      </c>
      <c r="F2578" s="9">
        <v>0</v>
      </c>
      <c r="G2578" s="9">
        <v>0</v>
      </c>
      <c r="H2578" s="9">
        <v>0</v>
      </c>
      <c r="I2578" s="9">
        <v>0</v>
      </c>
      <c r="J2578" s="9">
        <v>275</v>
      </c>
      <c r="K2578" s="9">
        <v>112.5</v>
      </c>
      <c r="L2578" s="9">
        <v>85</v>
      </c>
      <c r="M2578" s="9">
        <v>28.04</v>
      </c>
      <c r="N2578" s="9">
        <v>73</v>
      </c>
      <c r="O2578" s="9">
        <v>71</v>
      </c>
      <c r="P2578" s="9">
        <v>1</v>
      </c>
    </row>
    <row r="2579" spans="1:16" ht="15.75" customHeight="1" x14ac:dyDescent="0.2">
      <c r="A2579" s="9">
        <v>0</v>
      </c>
      <c r="B2579" s="9">
        <v>55</v>
      </c>
      <c r="C2579" s="9">
        <v>2</v>
      </c>
      <c r="D2579" s="9">
        <v>1</v>
      </c>
      <c r="E2579" s="9">
        <v>5</v>
      </c>
      <c r="F2579" s="9">
        <v>0</v>
      </c>
      <c r="G2579" s="9">
        <v>0</v>
      </c>
      <c r="H2579" s="9">
        <v>0</v>
      </c>
      <c r="I2579" s="9">
        <v>0</v>
      </c>
      <c r="J2579" s="9">
        <v>315</v>
      </c>
      <c r="K2579" s="9">
        <v>123</v>
      </c>
      <c r="L2579" s="9">
        <v>77.5</v>
      </c>
      <c r="M2579" s="9">
        <v>26.21</v>
      </c>
      <c r="N2579" s="9">
        <v>75</v>
      </c>
      <c r="O2579" s="9">
        <v>84</v>
      </c>
      <c r="P2579" s="9">
        <v>0</v>
      </c>
    </row>
    <row r="2580" spans="1:16" ht="15.75" customHeight="1" x14ac:dyDescent="0.2">
      <c r="A2580" s="9">
        <v>1</v>
      </c>
      <c r="B2580" s="9">
        <v>58</v>
      </c>
      <c r="C2580" s="9">
        <v>4</v>
      </c>
      <c r="D2580" s="9">
        <v>1</v>
      </c>
      <c r="E2580" s="9">
        <v>3</v>
      </c>
      <c r="F2580" s="9">
        <v>0</v>
      </c>
      <c r="G2580" s="9">
        <v>0</v>
      </c>
      <c r="H2580" s="9">
        <v>0</v>
      </c>
      <c r="I2580" s="9">
        <v>0</v>
      </c>
      <c r="J2580" s="9">
        <v>290</v>
      </c>
      <c r="K2580" s="9">
        <v>116.5</v>
      </c>
      <c r="L2580" s="9">
        <v>83</v>
      </c>
      <c r="M2580" s="9">
        <v>23.27</v>
      </c>
      <c r="N2580" s="9">
        <v>75</v>
      </c>
      <c r="O2580" s="9">
        <v>85</v>
      </c>
      <c r="P2580" s="9">
        <v>0</v>
      </c>
    </row>
    <row r="2581" spans="1:16" ht="15.75" customHeight="1" x14ac:dyDescent="0.2">
      <c r="A2581" s="9">
        <v>1</v>
      </c>
      <c r="B2581" s="9">
        <v>48</v>
      </c>
      <c r="C2581" s="9">
        <v>1</v>
      </c>
      <c r="D2581" s="9">
        <v>0</v>
      </c>
      <c r="E2581" s="9">
        <v>0</v>
      </c>
      <c r="F2581" s="9">
        <v>0</v>
      </c>
      <c r="G2581" s="9">
        <v>0</v>
      </c>
      <c r="H2581" s="9">
        <v>0</v>
      </c>
      <c r="I2581" s="9">
        <v>0</v>
      </c>
      <c r="J2581" s="9">
        <v>251</v>
      </c>
      <c r="K2581" s="9">
        <v>112</v>
      </c>
      <c r="L2581" s="9">
        <v>77</v>
      </c>
      <c r="M2581" s="9">
        <v>30.28</v>
      </c>
      <c r="N2581" s="9">
        <v>80</v>
      </c>
      <c r="O2581" s="9">
        <v>88</v>
      </c>
      <c r="P2581" s="9">
        <v>0</v>
      </c>
    </row>
    <row r="2582" spans="1:16" ht="15.75" customHeight="1" x14ac:dyDescent="0.2">
      <c r="A2582" s="9">
        <v>0</v>
      </c>
      <c r="B2582" s="9">
        <v>54</v>
      </c>
      <c r="C2582" s="9">
        <v>3</v>
      </c>
      <c r="D2582" s="9">
        <v>0</v>
      </c>
      <c r="E2582" s="9">
        <v>0</v>
      </c>
      <c r="F2582" s="9">
        <v>0</v>
      </c>
      <c r="G2582" s="9">
        <v>0</v>
      </c>
      <c r="H2582" s="9">
        <v>0</v>
      </c>
      <c r="I2582" s="9">
        <v>0</v>
      </c>
      <c r="J2582" s="9">
        <v>248</v>
      </c>
      <c r="K2582" s="9">
        <v>131</v>
      </c>
      <c r="L2582" s="9">
        <v>71</v>
      </c>
      <c r="M2582" s="9">
        <v>24.89</v>
      </c>
      <c r="N2582" s="9">
        <v>80</v>
      </c>
      <c r="O2582" s="9">
        <v>73</v>
      </c>
      <c r="P2582" s="9">
        <v>0</v>
      </c>
    </row>
    <row r="2583" spans="1:16" ht="15.75" customHeight="1" x14ac:dyDescent="0.2">
      <c r="A2583" s="9">
        <v>1</v>
      </c>
      <c r="B2583" s="9">
        <v>60</v>
      </c>
      <c r="C2583" s="9">
        <v>2</v>
      </c>
      <c r="D2583" s="9">
        <v>1</v>
      </c>
      <c r="E2583" s="9">
        <v>19</v>
      </c>
      <c r="F2583" s="9">
        <v>0</v>
      </c>
      <c r="G2583" s="9">
        <v>0</v>
      </c>
      <c r="H2583" s="9">
        <v>0</v>
      </c>
      <c r="I2583" s="9">
        <v>0</v>
      </c>
      <c r="J2583" s="9">
        <v>231</v>
      </c>
      <c r="K2583" s="9">
        <v>122</v>
      </c>
      <c r="L2583" s="9">
        <v>78</v>
      </c>
      <c r="M2583" s="9">
        <v>28.09</v>
      </c>
      <c r="N2583" s="9">
        <v>80</v>
      </c>
      <c r="O2583" s="9">
        <v>67</v>
      </c>
      <c r="P2583" s="9">
        <v>0</v>
      </c>
    </row>
    <row r="2584" spans="1:16" ht="15.75" customHeight="1" x14ac:dyDescent="0.2">
      <c r="A2584" s="9">
        <v>0</v>
      </c>
      <c r="B2584" s="9">
        <v>41</v>
      </c>
      <c r="C2584" s="9">
        <v>2</v>
      </c>
      <c r="D2584" s="9">
        <v>0</v>
      </c>
      <c r="E2584" s="9">
        <v>0</v>
      </c>
      <c r="F2584" s="9">
        <v>0</v>
      </c>
      <c r="G2584" s="9">
        <v>0</v>
      </c>
      <c r="H2584" s="9">
        <v>0</v>
      </c>
      <c r="I2584" s="9">
        <v>0</v>
      </c>
      <c r="J2584" s="9">
        <v>180</v>
      </c>
      <c r="K2584" s="9">
        <v>115</v>
      </c>
      <c r="L2584" s="9">
        <v>84</v>
      </c>
      <c r="M2584" s="9">
        <v>20.11</v>
      </c>
      <c r="N2584" s="9">
        <v>75</v>
      </c>
      <c r="O2584" s="9">
        <v>64</v>
      </c>
      <c r="P2584" s="9">
        <v>0</v>
      </c>
    </row>
    <row r="2585" spans="1:16" ht="15.75" customHeight="1" x14ac:dyDescent="0.2">
      <c r="A2585" s="9">
        <v>0</v>
      </c>
      <c r="B2585" s="9">
        <v>40</v>
      </c>
      <c r="C2585" s="9">
        <v>2</v>
      </c>
      <c r="D2585" s="9">
        <v>1</v>
      </c>
      <c r="E2585" s="9">
        <v>3</v>
      </c>
      <c r="F2585" s="9">
        <v>0</v>
      </c>
      <c r="G2585" s="9">
        <v>0</v>
      </c>
      <c r="H2585" s="9">
        <v>0</v>
      </c>
      <c r="I2585" s="9">
        <v>0</v>
      </c>
      <c r="J2585" s="9" t="s">
        <v>92</v>
      </c>
      <c r="K2585" s="9">
        <v>130</v>
      </c>
      <c r="L2585" s="9">
        <v>84</v>
      </c>
      <c r="M2585" s="9">
        <v>31.57</v>
      </c>
      <c r="N2585" s="9">
        <v>72</v>
      </c>
      <c r="O2585" s="9">
        <v>112</v>
      </c>
      <c r="P2585" s="9">
        <v>0</v>
      </c>
    </row>
    <row r="2586" spans="1:16" ht="15.75" customHeight="1" x14ac:dyDescent="0.2">
      <c r="A2586" s="9">
        <v>0</v>
      </c>
      <c r="B2586" s="9">
        <v>43</v>
      </c>
      <c r="C2586" s="9">
        <v>1</v>
      </c>
      <c r="D2586" s="9">
        <v>1</v>
      </c>
      <c r="E2586" s="9">
        <v>1</v>
      </c>
      <c r="F2586" s="9">
        <v>0</v>
      </c>
      <c r="G2586" s="9">
        <v>0</v>
      </c>
      <c r="H2586" s="9">
        <v>0</v>
      </c>
      <c r="I2586" s="9">
        <v>0</v>
      </c>
      <c r="J2586" s="9">
        <v>256</v>
      </c>
      <c r="K2586" s="9">
        <v>129</v>
      </c>
      <c r="L2586" s="9">
        <v>86</v>
      </c>
      <c r="M2586" s="9">
        <v>25.89</v>
      </c>
      <c r="N2586" s="9">
        <v>96</v>
      </c>
      <c r="O2586" s="9">
        <v>72</v>
      </c>
      <c r="P2586" s="9">
        <v>0</v>
      </c>
    </row>
    <row r="2587" spans="1:16" ht="15.75" customHeight="1" x14ac:dyDescent="0.2">
      <c r="A2587" s="9">
        <v>0</v>
      </c>
      <c r="B2587" s="9">
        <v>54</v>
      </c>
      <c r="C2587" s="9">
        <v>1</v>
      </c>
      <c r="D2587" s="9">
        <v>1</v>
      </c>
      <c r="E2587" s="9">
        <v>20</v>
      </c>
      <c r="F2587" s="9">
        <v>0</v>
      </c>
      <c r="G2587" s="9">
        <v>0</v>
      </c>
      <c r="H2587" s="9">
        <v>0</v>
      </c>
      <c r="I2587" s="9">
        <v>0</v>
      </c>
      <c r="J2587" s="9">
        <v>231</v>
      </c>
      <c r="K2587" s="9">
        <v>120</v>
      </c>
      <c r="L2587" s="9">
        <v>79</v>
      </c>
      <c r="M2587" s="9">
        <v>27.49</v>
      </c>
      <c r="N2587" s="9">
        <v>85</v>
      </c>
      <c r="O2587" s="9" t="s">
        <v>92</v>
      </c>
      <c r="P2587" s="9">
        <v>0</v>
      </c>
    </row>
    <row r="2588" spans="1:16" ht="15.75" customHeight="1" x14ac:dyDescent="0.2">
      <c r="A2588" s="9">
        <v>0</v>
      </c>
      <c r="B2588" s="9">
        <v>49</v>
      </c>
      <c r="C2588" s="9">
        <v>4</v>
      </c>
      <c r="D2588" s="9">
        <v>0</v>
      </c>
      <c r="E2588" s="9">
        <v>0</v>
      </c>
      <c r="F2588" s="9">
        <v>0</v>
      </c>
      <c r="G2588" s="9">
        <v>0</v>
      </c>
      <c r="H2588" s="9">
        <v>1</v>
      </c>
      <c r="I2588" s="9">
        <v>0</v>
      </c>
      <c r="J2588" s="9">
        <v>168</v>
      </c>
      <c r="K2588" s="9">
        <v>165</v>
      </c>
      <c r="L2588" s="9">
        <v>99</v>
      </c>
      <c r="M2588" s="9">
        <v>27.1</v>
      </c>
      <c r="N2588" s="9">
        <v>73</v>
      </c>
      <c r="O2588" s="9">
        <v>86</v>
      </c>
      <c r="P2588" s="9">
        <v>0</v>
      </c>
    </row>
    <row r="2589" spans="1:16" ht="15.75" customHeight="1" x14ac:dyDescent="0.2">
      <c r="A2589" s="9">
        <v>1</v>
      </c>
      <c r="B2589" s="9">
        <v>53</v>
      </c>
      <c r="C2589" s="9">
        <v>4</v>
      </c>
      <c r="D2589" s="9">
        <v>0</v>
      </c>
      <c r="E2589" s="9">
        <v>0</v>
      </c>
      <c r="F2589" s="9">
        <v>0</v>
      </c>
      <c r="G2589" s="9">
        <v>0</v>
      </c>
      <c r="H2589" s="9">
        <v>0</v>
      </c>
      <c r="I2589" s="9">
        <v>0</v>
      </c>
      <c r="J2589" s="9">
        <v>207</v>
      </c>
      <c r="K2589" s="9">
        <v>102.5</v>
      </c>
      <c r="L2589" s="9">
        <v>72.5</v>
      </c>
      <c r="M2589" s="9">
        <v>26.5</v>
      </c>
      <c r="N2589" s="9">
        <v>72</v>
      </c>
      <c r="O2589" s="9">
        <v>95</v>
      </c>
      <c r="P2589" s="9">
        <v>0</v>
      </c>
    </row>
    <row r="2590" spans="1:16" ht="15.75" customHeight="1" x14ac:dyDescent="0.2">
      <c r="A2590" s="9">
        <v>1</v>
      </c>
      <c r="B2590" s="9">
        <v>44</v>
      </c>
      <c r="C2590" s="9">
        <v>2</v>
      </c>
      <c r="D2590" s="9">
        <v>1</v>
      </c>
      <c r="E2590" s="9">
        <v>20</v>
      </c>
      <c r="F2590" s="9">
        <v>0</v>
      </c>
      <c r="G2590" s="9">
        <v>0</v>
      </c>
      <c r="H2590" s="9">
        <v>0</v>
      </c>
      <c r="I2590" s="9">
        <v>0</v>
      </c>
      <c r="J2590" s="9">
        <v>246</v>
      </c>
      <c r="K2590" s="9">
        <v>142</v>
      </c>
      <c r="L2590" s="9">
        <v>92</v>
      </c>
      <c r="M2590" s="9">
        <v>23.85</v>
      </c>
      <c r="N2590" s="9">
        <v>76</v>
      </c>
      <c r="O2590" s="9">
        <v>65</v>
      </c>
      <c r="P2590" s="9">
        <v>1</v>
      </c>
    </row>
    <row r="2591" spans="1:16" ht="15.75" customHeight="1" x14ac:dyDescent="0.2">
      <c r="A2591" s="9">
        <v>0</v>
      </c>
      <c r="B2591" s="9">
        <v>67</v>
      </c>
      <c r="C2591" s="9">
        <v>1</v>
      </c>
      <c r="D2591" s="9">
        <v>0</v>
      </c>
      <c r="E2591" s="9">
        <v>0</v>
      </c>
      <c r="F2591" s="9">
        <v>0</v>
      </c>
      <c r="G2591" s="9">
        <v>0</v>
      </c>
      <c r="H2591" s="9">
        <v>1</v>
      </c>
      <c r="I2591" s="9">
        <v>0</v>
      </c>
      <c r="J2591" s="9" t="s">
        <v>92</v>
      </c>
      <c r="K2591" s="9">
        <v>173</v>
      </c>
      <c r="L2591" s="9">
        <v>100</v>
      </c>
      <c r="M2591" s="9">
        <v>33.6</v>
      </c>
      <c r="N2591" s="9">
        <v>60</v>
      </c>
      <c r="O2591" s="9" t="s">
        <v>92</v>
      </c>
      <c r="P2591" s="9">
        <v>0</v>
      </c>
    </row>
    <row r="2592" spans="1:16" ht="15.75" customHeight="1" x14ac:dyDescent="0.2">
      <c r="A2592" s="9">
        <v>0</v>
      </c>
      <c r="B2592" s="9">
        <v>44</v>
      </c>
      <c r="C2592" s="9">
        <v>2</v>
      </c>
      <c r="D2592" s="9">
        <v>1</v>
      </c>
      <c r="E2592" s="9">
        <v>20</v>
      </c>
      <c r="F2592" s="9">
        <v>0</v>
      </c>
      <c r="G2592" s="9">
        <v>0</v>
      </c>
      <c r="H2592" s="9">
        <v>0</v>
      </c>
      <c r="I2592" s="9">
        <v>0</v>
      </c>
      <c r="J2592" s="9">
        <v>295</v>
      </c>
      <c r="K2592" s="9">
        <v>114</v>
      </c>
      <c r="L2592" s="9">
        <v>85</v>
      </c>
      <c r="M2592" s="9">
        <v>23.1</v>
      </c>
      <c r="N2592" s="9">
        <v>85</v>
      </c>
      <c r="O2592" s="9">
        <v>84</v>
      </c>
      <c r="P2592" s="9">
        <v>0</v>
      </c>
    </row>
    <row r="2593" spans="1:16" ht="15.75" customHeight="1" x14ac:dyDescent="0.2">
      <c r="A2593" s="9">
        <v>0</v>
      </c>
      <c r="B2593" s="9">
        <v>42</v>
      </c>
      <c r="C2593" s="9">
        <v>2</v>
      </c>
      <c r="D2593" s="9">
        <v>1</v>
      </c>
      <c r="E2593" s="9">
        <v>15</v>
      </c>
      <c r="F2593" s="9">
        <v>0</v>
      </c>
      <c r="G2593" s="9">
        <v>0</v>
      </c>
      <c r="H2593" s="9">
        <v>0</v>
      </c>
      <c r="I2593" s="9">
        <v>0</v>
      </c>
      <c r="J2593" s="9">
        <v>216</v>
      </c>
      <c r="K2593" s="9">
        <v>119</v>
      </c>
      <c r="L2593" s="9">
        <v>75</v>
      </c>
      <c r="M2593" s="9">
        <v>27.01</v>
      </c>
      <c r="N2593" s="9">
        <v>70</v>
      </c>
      <c r="O2593" s="9">
        <v>73</v>
      </c>
      <c r="P2593" s="9">
        <v>0</v>
      </c>
    </row>
    <row r="2594" spans="1:16" ht="15.75" customHeight="1" x14ac:dyDescent="0.2">
      <c r="A2594" s="9">
        <v>0</v>
      </c>
      <c r="B2594" s="9">
        <v>37</v>
      </c>
      <c r="C2594" s="9">
        <v>2</v>
      </c>
      <c r="D2594" s="9">
        <v>0</v>
      </c>
      <c r="E2594" s="9">
        <v>0</v>
      </c>
      <c r="F2594" s="9">
        <v>0</v>
      </c>
      <c r="G2594" s="9">
        <v>0</v>
      </c>
      <c r="H2594" s="9">
        <v>0</v>
      </c>
      <c r="I2594" s="9">
        <v>0</v>
      </c>
      <c r="J2594" s="9">
        <v>249</v>
      </c>
      <c r="K2594" s="9">
        <v>108</v>
      </c>
      <c r="L2594" s="9">
        <v>74</v>
      </c>
      <c r="M2594" s="9">
        <v>23.28</v>
      </c>
      <c r="N2594" s="9">
        <v>82</v>
      </c>
      <c r="O2594" s="9">
        <v>66</v>
      </c>
      <c r="P2594" s="9">
        <v>0</v>
      </c>
    </row>
    <row r="2595" spans="1:16" ht="15.75" customHeight="1" x14ac:dyDescent="0.2">
      <c r="A2595" s="9">
        <v>0</v>
      </c>
      <c r="B2595" s="9">
        <v>53</v>
      </c>
      <c r="C2595" s="9">
        <v>3</v>
      </c>
      <c r="D2595" s="9">
        <v>1</v>
      </c>
      <c r="E2595" s="9">
        <v>9</v>
      </c>
      <c r="F2595" s="9">
        <v>0</v>
      </c>
      <c r="G2595" s="9">
        <v>0</v>
      </c>
      <c r="H2595" s="9">
        <v>0</v>
      </c>
      <c r="I2595" s="9">
        <v>0</v>
      </c>
      <c r="J2595" s="9">
        <v>304</v>
      </c>
      <c r="K2595" s="9">
        <v>119</v>
      </c>
      <c r="L2595" s="9">
        <v>72.5</v>
      </c>
      <c r="M2595" s="9">
        <v>22.91</v>
      </c>
      <c r="N2595" s="9">
        <v>53</v>
      </c>
      <c r="O2595" s="9" t="s">
        <v>92</v>
      </c>
      <c r="P2595" s="9">
        <v>0</v>
      </c>
    </row>
    <row r="2596" spans="1:16" ht="15.75" customHeight="1" x14ac:dyDescent="0.2">
      <c r="A2596" s="9">
        <v>1</v>
      </c>
      <c r="B2596" s="9">
        <v>45</v>
      </c>
      <c r="C2596" s="9">
        <v>4</v>
      </c>
      <c r="D2596" s="9">
        <v>0</v>
      </c>
      <c r="E2596" s="9">
        <v>0</v>
      </c>
      <c r="F2596" s="9">
        <v>0</v>
      </c>
      <c r="G2596" s="9">
        <v>0</v>
      </c>
      <c r="H2596" s="9">
        <v>0</v>
      </c>
      <c r="I2596" s="9">
        <v>0</v>
      </c>
      <c r="J2596" s="9">
        <v>221</v>
      </c>
      <c r="K2596" s="9">
        <v>105</v>
      </c>
      <c r="L2596" s="9">
        <v>70</v>
      </c>
      <c r="M2596" s="9">
        <v>23.95</v>
      </c>
      <c r="N2596" s="9">
        <v>52</v>
      </c>
      <c r="O2596" s="9">
        <v>83</v>
      </c>
      <c r="P2596" s="9">
        <v>0</v>
      </c>
    </row>
    <row r="2597" spans="1:16" ht="15.75" customHeight="1" x14ac:dyDescent="0.2">
      <c r="A2597" s="9">
        <v>0</v>
      </c>
      <c r="B2597" s="9">
        <v>64</v>
      </c>
      <c r="C2597" s="9" t="s">
        <v>92</v>
      </c>
      <c r="D2597" s="9">
        <v>0</v>
      </c>
      <c r="E2597" s="9">
        <v>0</v>
      </c>
      <c r="F2597" s="9">
        <v>0</v>
      </c>
      <c r="G2597" s="9">
        <v>0</v>
      </c>
      <c r="H2597" s="9">
        <v>1</v>
      </c>
      <c r="I2597" s="9">
        <v>0</v>
      </c>
      <c r="J2597" s="9">
        <v>270</v>
      </c>
      <c r="K2597" s="9">
        <v>155</v>
      </c>
      <c r="L2597" s="9">
        <v>93</v>
      </c>
      <c r="M2597" s="9">
        <v>35.35</v>
      </c>
      <c r="N2597" s="9">
        <v>83</v>
      </c>
      <c r="O2597" s="9">
        <v>112</v>
      </c>
      <c r="P2597" s="9">
        <v>0</v>
      </c>
    </row>
    <row r="2598" spans="1:16" ht="15.75" customHeight="1" x14ac:dyDescent="0.2">
      <c r="A2598" s="9">
        <v>0</v>
      </c>
      <c r="B2598" s="9">
        <v>36</v>
      </c>
      <c r="C2598" s="9">
        <v>3</v>
      </c>
      <c r="D2598" s="9">
        <v>1</v>
      </c>
      <c r="E2598" s="9">
        <v>20</v>
      </c>
      <c r="F2598" s="9">
        <v>0</v>
      </c>
      <c r="G2598" s="9">
        <v>0</v>
      </c>
      <c r="H2598" s="9">
        <v>0</v>
      </c>
      <c r="I2598" s="9">
        <v>0</v>
      </c>
      <c r="J2598" s="9">
        <v>214</v>
      </c>
      <c r="K2598" s="9">
        <v>107.5</v>
      </c>
      <c r="L2598" s="9">
        <v>66</v>
      </c>
      <c r="M2598" s="9">
        <v>22.02</v>
      </c>
      <c r="N2598" s="9">
        <v>80</v>
      </c>
      <c r="O2598" s="9">
        <v>103</v>
      </c>
      <c r="P2598" s="9">
        <v>0</v>
      </c>
    </row>
    <row r="2599" spans="1:16" ht="15.75" customHeight="1" x14ac:dyDescent="0.2">
      <c r="A2599" s="9">
        <v>1</v>
      </c>
      <c r="B2599" s="9">
        <v>64</v>
      </c>
      <c r="C2599" s="9">
        <v>1</v>
      </c>
      <c r="D2599" s="9">
        <v>1</v>
      </c>
      <c r="E2599" s="9">
        <v>20</v>
      </c>
      <c r="F2599" s="9">
        <v>0</v>
      </c>
      <c r="G2599" s="9">
        <v>0</v>
      </c>
      <c r="H2599" s="9">
        <v>1</v>
      </c>
      <c r="I2599" s="9">
        <v>0</v>
      </c>
      <c r="J2599" s="9">
        <v>214</v>
      </c>
      <c r="K2599" s="9">
        <v>155</v>
      </c>
      <c r="L2599" s="9">
        <v>99</v>
      </c>
      <c r="M2599" s="9">
        <v>22.46</v>
      </c>
      <c r="N2599" s="9">
        <v>75</v>
      </c>
      <c r="O2599" s="9">
        <v>82</v>
      </c>
      <c r="P2599" s="9">
        <v>0</v>
      </c>
    </row>
    <row r="2600" spans="1:16" ht="15.75" customHeight="1" x14ac:dyDescent="0.2">
      <c r="A2600" s="9">
        <v>0</v>
      </c>
      <c r="B2600" s="9">
        <v>54</v>
      </c>
      <c r="C2600" s="9">
        <v>3</v>
      </c>
      <c r="D2600" s="9">
        <v>1</v>
      </c>
      <c r="E2600" s="9">
        <v>2</v>
      </c>
      <c r="F2600" s="9">
        <v>0</v>
      </c>
      <c r="G2600" s="9">
        <v>0</v>
      </c>
      <c r="H2600" s="9">
        <v>0</v>
      </c>
      <c r="I2600" s="9">
        <v>0</v>
      </c>
      <c r="J2600" s="9">
        <v>213</v>
      </c>
      <c r="K2600" s="9">
        <v>144</v>
      </c>
      <c r="L2600" s="9">
        <v>82</v>
      </c>
      <c r="M2600" s="9">
        <v>29.45</v>
      </c>
      <c r="N2600" s="9">
        <v>63</v>
      </c>
      <c r="O2600" s="9">
        <v>72</v>
      </c>
      <c r="P2600" s="9">
        <v>0</v>
      </c>
    </row>
    <row r="2601" spans="1:16" ht="15.75" customHeight="1" x14ac:dyDescent="0.2">
      <c r="A2601" s="9">
        <v>1</v>
      </c>
      <c r="B2601" s="9">
        <v>55</v>
      </c>
      <c r="C2601" s="9">
        <v>1</v>
      </c>
      <c r="D2601" s="9">
        <v>1</v>
      </c>
      <c r="E2601" s="9">
        <v>5</v>
      </c>
      <c r="F2601" s="9">
        <v>0</v>
      </c>
      <c r="G2601" s="9">
        <v>0</v>
      </c>
      <c r="H2601" s="9">
        <v>1</v>
      </c>
      <c r="I2601" s="9">
        <v>0</v>
      </c>
      <c r="J2601" s="9">
        <v>240</v>
      </c>
      <c r="K2601" s="9">
        <v>135</v>
      </c>
      <c r="L2601" s="9">
        <v>95</v>
      </c>
      <c r="M2601" s="9">
        <v>28.69</v>
      </c>
      <c r="N2601" s="9">
        <v>75</v>
      </c>
      <c r="O2601" s="9">
        <v>108</v>
      </c>
      <c r="P2601" s="9">
        <v>0</v>
      </c>
    </row>
    <row r="2602" spans="1:16" ht="15.75" customHeight="1" x14ac:dyDescent="0.2">
      <c r="A2602" s="9">
        <v>1</v>
      </c>
      <c r="B2602" s="9">
        <v>59</v>
      </c>
      <c r="C2602" s="9">
        <v>1</v>
      </c>
      <c r="D2602" s="9">
        <v>1</v>
      </c>
      <c r="E2602" s="9">
        <v>3</v>
      </c>
      <c r="F2602" s="9">
        <v>0</v>
      </c>
      <c r="G2602" s="9">
        <v>0</v>
      </c>
      <c r="H2602" s="9">
        <v>1</v>
      </c>
      <c r="I2602" s="9">
        <v>1</v>
      </c>
      <c r="J2602" s="9">
        <v>230</v>
      </c>
      <c r="K2602" s="9">
        <v>182</v>
      </c>
      <c r="L2602" s="9">
        <v>102</v>
      </c>
      <c r="M2602" s="9">
        <v>25.91</v>
      </c>
      <c r="N2602" s="9">
        <v>66</v>
      </c>
      <c r="O2602" s="9">
        <v>147</v>
      </c>
      <c r="P2602" s="9">
        <v>1</v>
      </c>
    </row>
    <row r="2603" spans="1:16" ht="15.75" customHeight="1" x14ac:dyDescent="0.2">
      <c r="A2603" s="9">
        <v>1</v>
      </c>
      <c r="B2603" s="9">
        <v>55</v>
      </c>
      <c r="C2603" s="9">
        <v>3</v>
      </c>
      <c r="D2603" s="9">
        <v>1</v>
      </c>
      <c r="E2603" s="9">
        <v>20</v>
      </c>
      <c r="F2603" s="9">
        <v>0</v>
      </c>
      <c r="G2603" s="9">
        <v>0</v>
      </c>
      <c r="H2603" s="9">
        <v>1</v>
      </c>
      <c r="I2603" s="9">
        <v>0</v>
      </c>
      <c r="J2603" s="9">
        <v>252</v>
      </c>
      <c r="K2603" s="9">
        <v>129</v>
      </c>
      <c r="L2603" s="9">
        <v>84</v>
      </c>
      <c r="M2603" s="9">
        <v>23.55</v>
      </c>
      <c r="N2603" s="9">
        <v>80</v>
      </c>
      <c r="O2603" s="9">
        <v>72</v>
      </c>
      <c r="P2603" s="9">
        <v>0</v>
      </c>
    </row>
    <row r="2604" spans="1:16" ht="15.75" customHeight="1" x14ac:dyDescent="0.2">
      <c r="A2604" s="9">
        <v>0</v>
      </c>
      <c r="B2604" s="9">
        <v>60</v>
      </c>
      <c r="C2604" s="9">
        <v>2</v>
      </c>
      <c r="D2604" s="9">
        <v>0</v>
      </c>
      <c r="E2604" s="9">
        <v>0</v>
      </c>
      <c r="F2604" s="9">
        <v>0</v>
      </c>
      <c r="G2604" s="9">
        <v>0</v>
      </c>
      <c r="H2604" s="9">
        <v>0</v>
      </c>
      <c r="I2604" s="9">
        <v>0</v>
      </c>
      <c r="J2604" s="9">
        <v>354</v>
      </c>
      <c r="K2604" s="9">
        <v>130</v>
      </c>
      <c r="L2604" s="9">
        <v>82.5</v>
      </c>
      <c r="M2604" s="9">
        <v>26.76</v>
      </c>
      <c r="N2604" s="9">
        <v>65</v>
      </c>
      <c r="O2604" s="9">
        <v>79</v>
      </c>
      <c r="P2604" s="9">
        <v>0</v>
      </c>
    </row>
    <row r="2605" spans="1:16" ht="15.75" customHeight="1" x14ac:dyDescent="0.2">
      <c r="A2605" s="9">
        <v>0</v>
      </c>
      <c r="B2605" s="9">
        <v>57</v>
      </c>
      <c r="C2605" s="9">
        <v>1</v>
      </c>
      <c r="D2605" s="9">
        <v>0</v>
      </c>
      <c r="E2605" s="9">
        <v>0</v>
      </c>
      <c r="F2605" s="9">
        <v>0</v>
      </c>
      <c r="G2605" s="9">
        <v>0</v>
      </c>
      <c r="H2605" s="9">
        <v>1</v>
      </c>
      <c r="I2605" s="9">
        <v>0</v>
      </c>
      <c r="J2605" s="9">
        <v>320</v>
      </c>
      <c r="K2605" s="9">
        <v>125</v>
      </c>
      <c r="L2605" s="9">
        <v>72.5</v>
      </c>
      <c r="M2605" s="9">
        <v>25.27</v>
      </c>
      <c r="N2605" s="9">
        <v>83</v>
      </c>
      <c r="O2605" s="9">
        <v>82</v>
      </c>
      <c r="P2605" s="9">
        <v>0</v>
      </c>
    </row>
    <row r="2606" spans="1:16" ht="15.75" customHeight="1" x14ac:dyDescent="0.2">
      <c r="A2606" s="9">
        <v>0</v>
      </c>
      <c r="B2606" s="9">
        <v>42</v>
      </c>
      <c r="C2606" s="9">
        <v>1</v>
      </c>
      <c r="D2606" s="9">
        <v>0</v>
      </c>
      <c r="E2606" s="9">
        <v>0</v>
      </c>
      <c r="F2606" s="9">
        <v>0</v>
      </c>
      <c r="G2606" s="9">
        <v>0</v>
      </c>
      <c r="H2606" s="9">
        <v>0</v>
      </c>
      <c r="I2606" s="9">
        <v>0</v>
      </c>
      <c r="J2606" s="9">
        <v>193</v>
      </c>
      <c r="K2606" s="9">
        <v>137.5</v>
      </c>
      <c r="L2606" s="9">
        <v>82.5</v>
      </c>
      <c r="M2606" s="9">
        <v>30.55</v>
      </c>
      <c r="N2606" s="9">
        <v>63</v>
      </c>
      <c r="O2606" s="9">
        <v>69</v>
      </c>
      <c r="P2606" s="9">
        <v>0</v>
      </c>
    </row>
    <row r="2607" spans="1:16" ht="15.75" customHeight="1" x14ac:dyDescent="0.2">
      <c r="A2607" s="9">
        <v>1</v>
      </c>
      <c r="B2607" s="9">
        <v>59</v>
      </c>
      <c r="C2607" s="9">
        <v>3</v>
      </c>
      <c r="D2607" s="9">
        <v>1</v>
      </c>
      <c r="E2607" s="9">
        <v>40</v>
      </c>
      <c r="F2607" s="9">
        <v>0</v>
      </c>
      <c r="G2607" s="9">
        <v>0</v>
      </c>
      <c r="H2607" s="9">
        <v>1</v>
      </c>
      <c r="I2607" s="9">
        <v>0</v>
      </c>
      <c r="J2607" s="9">
        <v>243</v>
      </c>
      <c r="K2607" s="9">
        <v>162</v>
      </c>
      <c r="L2607" s="9">
        <v>91</v>
      </c>
      <c r="M2607" s="9">
        <v>33</v>
      </c>
      <c r="N2607" s="9">
        <v>85</v>
      </c>
      <c r="O2607" s="9">
        <v>81</v>
      </c>
      <c r="P2607" s="9">
        <v>1</v>
      </c>
    </row>
    <row r="2608" spans="1:16" ht="15.75" customHeight="1" x14ac:dyDescent="0.2">
      <c r="A2608" s="9">
        <v>0</v>
      </c>
      <c r="B2608" s="9">
        <v>58</v>
      </c>
      <c r="C2608" s="9">
        <v>1</v>
      </c>
      <c r="D2608" s="9">
        <v>0</v>
      </c>
      <c r="E2608" s="9">
        <v>0</v>
      </c>
      <c r="F2608" s="9">
        <v>0</v>
      </c>
      <c r="G2608" s="9">
        <v>0</v>
      </c>
      <c r="H2608" s="9">
        <v>1</v>
      </c>
      <c r="I2608" s="9">
        <v>0</v>
      </c>
      <c r="J2608" s="9">
        <v>268</v>
      </c>
      <c r="K2608" s="9">
        <v>170</v>
      </c>
      <c r="L2608" s="9">
        <v>104</v>
      </c>
      <c r="M2608" s="9">
        <v>24.51</v>
      </c>
      <c r="N2608" s="9">
        <v>70</v>
      </c>
      <c r="O2608" s="9">
        <v>75</v>
      </c>
      <c r="P2608" s="9">
        <v>0</v>
      </c>
    </row>
    <row r="2609" spans="1:16" ht="15.75" customHeight="1" x14ac:dyDescent="0.2">
      <c r="A2609" s="9">
        <v>0</v>
      </c>
      <c r="B2609" s="9">
        <v>57</v>
      </c>
      <c r="C2609" s="9">
        <v>1</v>
      </c>
      <c r="D2609" s="9">
        <v>0</v>
      </c>
      <c r="E2609" s="9">
        <v>0</v>
      </c>
      <c r="F2609" s="9">
        <v>0</v>
      </c>
      <c r="G2609" s="9">
        <v>0</v>
      </c>
      <c r="H2609" s="9">
        <v>1</v>
      </c>
      <c r="I2609" s="9">
        <v>0</v>
      </c>
      <c r="J2609" s="9">
        <v>382</v>
      </c>
      <c r="K2609" s="9">
        <v>133</v>
      </c>
      <c r="L2609" s="9">
        <v>77</v>
      </c>
      <c r="M2609" s="9">
        <v>24.27</v>
      </c>
      <c r="N2609" s="9">
        <v>75</v>
      </c>
      <c r="O2609" s="9">
        <v>81</v>
      </c>
      <c r="P2609" s="9">
        <v>0</v>
      </c>
    </row>
    <row r="2610" spans="1:16" ht="15.75" customHeight="1" x14ac:dyDescent="0.2">
      <c r="A2610" s="9">
        <v>0</v>
      </c>
      <c r="B2610" s="9">
        <v>52</v>
      </c>
      <c r="C2610" s="9">
        <v>1</v>
      </c>
      <c r="D2610" s="9">
        <v>0</v>
      </c>
      <c r="E2610" s="9">
        <v>0</v>
      </c>
      <c r="F2610" s="9" t="s">
        <v>92</v>
      </c>
      <c r="G2610" s="9">
        <v>0</v>
      </c>
      <c r="H2610" s="9">
        <v>1</v>
      </c>
      <c r="I2610" s="9">
        <v>0</v>
      </c>
      <c r="J2610" s="9">
        <v>252</v>
      </c>
      <c r="K2610" s="9">
        <v>208</v>
      </c>
      <c r="L2610" s="9">
        <v>136</v>
      </c>
      <c r="M2610" s="9">
        <v>25.79</v>
      </c>
      <c r="N2610" s="9">
        <v>92</v>
      </c>
      <c r="O2610" s="9">
        <v>82</v>
      </c>
      <c r="P2610" s="9">
        <v>0</v>
      </c>
    </row>
    <row r="2611" spans="1:16" ht="15.75" customHeight="1" x14ac:dyDescent="0.2">
      <c r="A2611" s="9">
        <v>0</v>
      </c>
      <c r="B2611" s="9">
        <v>58</v>
      </c>
      <c r="C2611" s="9">
        <v>3</v>
      </c>
      <c r="D2611" s="9">
        <v>0</v>
      </c>
      <c r="E2611" s="9">
        <v>0</v>
      </c>
      <c r="F2611" s="9">
        <v>0</v>
      </c>
      <c r="G2611" s="9">
        <v>0</v>
      </c>
      <c r="H2611" s="9">
        <v>1</v>
      </c>
      <c r="I2611" s="9">
        <v>0</v>
      </c>
      <c r="J2611" s="9">
        <v>241</v>
      </c>
      <c r="K2611" s="9">
        <v>143.5</v>
      </c>
      <c r="L2611" s="9">
        <v>85.5</v>
      </c>
      <c r="M2611" s="9">
        <v>23.96</v>
      </c>
      <c r="N2611" s="9">
        <v>96</v>
      </c>
      <c r="O2611" s="9" t="s">
        <v>92</v>
      </c>
      <c r="P2611" s="9">
        <v>1</v>
      </c>
    </row>
    <row r="2612" spans="1:16" ht="15.75" customHeight="1" x14ac:dyDescent="0.2">
      <c r="A2612" s="9">
        <v>1</v>
      </c>
      <c r="B2612" s="9">
        <v>51</v>
      </c>
      <c r="C2612" s="9">
        <v>4</v>
      </c>
      <c r="D2612" s="9">
        <v>1</v>
      </c>
      <c r="E2612" s="9">
        <v>10</v>
      </c>
      <c r="F2612" s="9">
        <v>0</v>
      </c>
      <c r="G2612" s="9">
        <v>0</v>
      </c>
      <c r="H2612" s="9">
        <v>0</v>
      </c>
      <c r="I2612" s="9">
        <v>0</v>
      </c>
      <c r="J2612" s="9">
        <v>231</v>
      </c>
      <c r="K2612" s="9">
        <v>110</v>
      </c>
      <c r="L2612" s="9">
        <v>72</v>
      </c>
      <c r="M2612" s="9">
        <v>21.19</v>
      </c>
      <c r="N2612" s="9">
        <v>75</v>
      </c>
      <c r="O2612" s="9">
        <v>81</v>
      </c>
      <c r="P2612" s="9">
        <v>0</v>
      </c>
    </row>
    <row r="2613" spans="1:16" ht="15.75" customHeight="1" x14ac:dyDescent="0.2">
      <c r="A2613" s="9">
        <v>1</v>
      </c>
      <c r="B2613" s="9">
        <v>49</v>
      </c>
      <c r="C2613" s="9">
        <v>1</v>
      </c>
      <c r="D2613" s="9">
        <v>1</v>
      </c>
      <c r="E2613" s="9">
        <v>20</v>
      </c>
      <c r="F2613" s="9">
        <v>0</v>
      </c>
      <c r="G2613" s="9">
        <v>0</v>
      </c>
      <c r="H2613" s="9">
        <v>0</v>
      </c>
      <c r="I2613" s="9">
        <v>0</v>
      </c>
      <c r="J2613" s="9">
        <v>288</v>
      </c>
      <c r="K2613" s="9">
        <v>128</v>
      </c>
      <c r="L2613" s="9">
        <v>89</v>
      </c>
      <c r="M2613" s="9">
        <v>35.96</v>
      </c>
      <c r="N2613" s="9">
        <v>73</v>
      </c>
      <c r="O2613" s="9">
        <v>75</v>
      </c>
      <c r="P2613" s="9">
        <v>0</v>
      </c>
    </row>
    <row r="2614" spans="1:16" ht="15.75" customHeight="1" x14ac:dyDescent="0.2">
      <c r="A2614" s="9">
        <v>0</v>
      </c>
      <c r="B2614" s="9">
        <v>64</v>
      </c>
      <c r="C2614" s="9">
        <v>1</v>
      </c>
      <c r="D2614" s="9">
        <v>1</v>
      </c>
      <c r="E2614" s="9">
        <v>10</v>
      </c>
      <c r="F2614" s="9">
        <v>0</v>
      </c>
      <c r="G2614" s="9">
        <v>0</v>
      </c>
      <c r="H2614" s="9">
        <v>1</v>
      </c>
      <c r="I2614" s="9">
        <v>0</v>
      </c>
      <c r="J2614" s="9" t="s">
        <v>92</v>
      </c>
      <c r="K2614" s="9">
        <v>160</v>
      </c>
      <c r="L2614" s="9">
        <v>98</v>
      </c>
      <c r="M2614" s="9">
        <v>26.24</v>
      </c>
      <c r="N2614" s="9">
        <v>85</v>
      </c>
      <c r="O2614" s="9" t="s">
        <v>92</v>
      </c>
      <c r="P2614" s="9">
        <v>0</v>
      </c>
    </row>
    <row r="2615" spans="1:16" ht="15.75" customHeight="1" x14ac:dyDescent="0.2">
      <c r="A2615" s="9">
        <v>0</v>
      </c>
      <c r="B2615" s="9">
        <v>52</v>
      </c>
      <c r="C2615" s="9">
        <v>1</v>
      </c>
      <c r="D2615" s="9">
        <v>0</v>
      </c>
      <c r="E2615" s="9">
        <v>0</v>
      </c>
      <c r="F2615" s="9">
        <v>0</v>
      </c>
      <c r="G2615" s="9">
        <v>0</v>
      </c>
      <c r="H2615" s="9">
        <v>0</v>
      </c>
      <c r="I2615" s="9">
        <v>0</v>
      </c>
      <c r="J2615" s="9">
        <v>211</v>
      </c>
      <c r="K2615" s="9">
        <v>129</v>
      </c>
      <c r="L2615" s="9">
        <v>73</v>
      </c>
      <c r="M2615" s="9">
        <v>29.09</v>
      </c>
      <c r="N2615" s="9">
        <v>62</v>
      </c>
      <c r="O2615" s="9">
        <v>117</v>
      </c>
      <c r="P2615" s="9">
        <v>0</v>
      </c>
    </row>
    <row r="2616" spans="1:16" ht="15.75" customHeight="1" x14ac:dyDescent="0.2">
      <c r="A2616" s="9">
        <v>1</v>
      </c>
      <c r="B2616" s="9">
        <v>41</v>
      </c>
      <c r="C2616" s="9">
        <v>3</v>
      </c>
      <c r="D2616" s="9">
        <v>1</v>
      </c>
      <c r="E2616" s="9">
        <v>20</v>
      </c>
      <c r="F2616" s="9">
        <v>0</v>
      </c>
      <c r="G2616" s="9">
        <v>0</v>
      </c>
      <c r="H2616" s="9">
        <v>1</v>
      </c>
      <c r="I2616" s="9">
        <v>0</v>
      </c>
      <c r="J2616" s="9">
        <v>240</v>
      </c>
      <c r="K2616" s="9">
        <v>166</v>
      </c>
      <c r="L2616" s="9">
        <v>71</v>
      </c>
      <c r="M2616" s="9">
        <v>35.53</v>
      </c>
      <c r="N2616" s="9">
        <v>90</v>
      </c>
      <c r="O2616" s="9">
        <v>57</v>
      </c>
      <c r="P2616" s="9">
        <v>0</v>
      </c>
    </row>
    <row r="2617" spans="1:16" ht="15.75" customHeight="1" x14ac:dyDescent="0.2">
      <c r="A2617" s="9">
        <v>0</v>
      </c>
      <c r="B2617" s="9">
        <v>47</v>
      </c>
      <c r="C2617" s="9">
        <v>1</v>
      </c>
      <c r="D2617" s="9">
        <v>1</v>
      </c>
      <c r="E2617" s="9">
        <v>9</v>
      </c>
      <c r="F2617" s="9">
        <v>0</v>
      </c>
      <c r="G2617" s="9">
        <v>0</v>
      </c>
      <c r="H2617" s="9">
        <v>0</v>
      </c>
      <c r="I2617" s="9">
        <v>0</v>
      </c>
      <c r="J2617" s="9">
        <v>214</v>
      </c>
      <c r="K2617" s="9">
        <v>118</v>
      </c>
      <c r="L2617" s="9">
        <v>72</v>
      </c>
      <c r="M2617" s="9">
        <v>24.08</v>
      </c>
      <c r="N2617" s="9">
        <v>60</v>
      </c>
      <c r="O2617" s="9" t="s">
        <v>92</v>
      </c>
      <c r="P2617" s="9">
        <v>0</v>
      </c>
    </row>
    <row r="2618" spans="1:16" ht="15.75" customHeight="1" x14ac:dyDescent="0.2">
      <c r="A2618" s="9">
        <v>1</v>
      </c>
      <c r="B2618" s="9">
        <v>44</v>
      </c>
      <c r="C2618" s="9">
        <v>4</v>
      </c>
      <c r="D2618" s="9">
        <v>1</v>
      </c>
      <c r="E2618" s="9">
        <v>25</v>
      </c>
      <c r="F2618" s="9">
        <v>0</v>
      </c>
      <c r="G2618" s="9">
        <v>0</v>
      </c>
      <c r="H2618" s="9">
        <v>0</v>
      </c>
      <c r="I2618" s="9">
        <v>0</v>
      </c>
      <c r="J2618" s="9">
        <v>210</v>
      </c>
      <c r="K2618" s="9">
        <v>103</v>
      </c>
      <c r="L2618" s="9">
        <v>78</v>
      </c>
      <c r="M2618" s="9">
        <v>34.89</v>
      </c>
      <c r="N2618" s="9">
        <v>62</v>
      </c>
      <c r="O2618" s="9">
        <v>77</v>
      </c>
      <c r="P2618" s="9">
        <v>0</v>
      </c>
    </row>
    <row r="2619" spans="1:16" ht="15.75" customHeight="1" x14ac:dyDescent="0.2">
      <c r="A2619" s="9">
        <v>1</v>
      </c>
      <c r="B2619" s="9">
        <v>40</v>
      </c>
      <c r="C2619" s="9">
        <v>2</v>
      </c>
      <c r="D2619" s="9">
        <v>1</v>
      </c>
      <c r="E2619" s="9">
        <v>30</v>
      </c>
      <c r="F2619" s="9">
        <v>1</v>
      </c>
      <c r="G2619" s="9">
        <v>0</v>
      </c>
      <c r="H2619" s="9">
        <v>1</v>
      </c>
      <c r="I2619" s="9">
        <v>0</v>
      </c>
      <c r="J2619" s="9">
        <v>287</v>
      </c>
      <c r="K2619" s="9">
        <v>141</v>
      </c>
      <c r="L2619" s="9">
        <v>86</v>
      </c>
      <c r="M2619" s="9">
        <v>27.42</v>
      </c>
      <c r="N2619" s="9">
        <v>80</v>
      </c>
      <c r="O2619" s="9">
        <v>94</v>
      </c>
      <c r="P2619" s="9">
        <v>0</v>
      </c>
    </row>
    <row r="2620" spans="1:16" ht="15.75" customHeight="1" x14ac:dyDescent="0.2">
      <c r="A2620" s="9">
        <v>0</v>
      </c>
      <c r="B2620" s="9">
        <v>39</v>
      </c>
      <c r="C2620" s="9">
        <v>1</v>
      </c>
      <c r="D2620" s="9">
        <v>0</v>
      </c>
      <c r="E2620" s="9">
        <v>0</v>
      </c>
      <c r="F2620" s="9">
        <v>0</v>
      </c>
      <c r="G2620" s="9">
        <v>0</v>
      </c>
      <c r="H2620" s="9">
        <v>0</v>
      </c>
      <c r="I2620" s="9">
        <v>0</v>
      </c>
      <c r="J2620" s="9">
        <v>205</v>
      </c>
      <c r="K2620" s="9">
        <v>139.5</v>
      </c>
      <c r="L2620" s="9">
        <v>87</v>
      </c>
      <c r="M2620" s="9">
        <v>20.7</v>
      </c>
      <c r="N2620" s="9">
        <v>67</v>
      </c>
      <c r="O2620" s="9">
        <v>85</v>
      </c>
      <c r="P2620" s="9">
        <v>0</v>
      </c>
    </row>
    <row r="2621" spans="1:16" ht="15.75" customHeight="1" x14ac:dyDescent="0.2">
      <c r="A2621" s="9">
        <v>0</v>
      </c>
      <c r="B2621" s="9">
        <v>38</v>
      </c>
      <c r="C2621" s="9">
        <v>2</v>
      </c>
      <c r="D2621" s="9">
        <v>1</v>
      </c>
      <c r="E2621" s="9">
        <v>20</v>
      </c>
      <c r="F2621" s="9">
        <v>0</v>
      </c>
      <c r="G2621" s="9">
        <v>0</v>
      </c>
      <c r="H2621" s="9">
        <v>0</v>
      </c>
      <c r="I2621" s="9">
        <v>0</v>
      </c>
      <c r="J2621" s="9">
        <v>195</v>
      </c>
      <c r="K2621" s="9">
        <v>116</v>
      </c>
      <c r="L2621" s="9">
        <v>72</v>
      </c>
      <c r="M2621" s="9">
        <v>24.45</v>
      </c>
      <c r="N2621" s="9">
        <v>75</v>
      </c>
      <c r="O2621" s="9">
        <v>90</v>
      </c>
      <c r="P2621" s="9">
        <v>0</v>
      </c>
    </row>
    <row r="2622" spans="1:16" ht="15.75" customHeight="1" x14ac:dyDescent="0.2">
      <c r="A2622" s="9">
        <v>1</v>
      </c>
      <c r="B2622" s="9">
        <v>64</v>
      </c>
      <c r="C2622" s="9">
        <v>1</v>
      </c>
      <c r="D2622" s="9">
        <v>0</v>
      </c>
      <c r="E2622" s="9">
        <v>0</v>
      </c>
      <c r="F2622" s="9">
        <v>0</v>
      </c>
      <c r="G2622" s="9">
        <v>0</v>
      </c>
      <c r="H2622" s="9">
        <v>1</v>
      </c>
      <c r="I2622" s="9">
        <v>0</v>
      </c>
      <c r="J2622" s="9">
        <v>188</v>
      </c>
      <c r="K2622" s="9">
        <v>191</v>
      </c>
      <c r="L2622" s="9">
        <v>106</v>
      </c>
      <c r="M2622" s="9">
        <v>37.380000000000003</v>
      </c>
      <c r="N2622" s="9">
        <v>82</v>
      </c>
      <c r="O2622" s="9">
        <v>84</v>
      </c>
      <c r="P2622" s="9">
        <v>0</v>
      </c>
    </row>
    <row r="2623" spans="1:16" ht="15.75" customHeight="1" x14ac:dyDescent="0.2">
      <c r="A2623" s="9">
        <v>1</v>
      </c>
      <c r="B2623" s="9">
        <v>44</v>
      </c>
      <c r="C2623" s="9">
        <v>2</v>
      </c>
      <c r="D2623" s="9">
        <v>1</v>
      </c>
      <c r="E2623" s="9">
        <v>30</v>
      </c>
      <c r="F2623" s="9">
        <v>0</v>
      </c>
      <c r="G2623" s="9">
        <v>0</v>
      </c>
      <c r="H2623" s="9">
        <v>0</v>
      </c>
      <c r="I2623" s="9">
        <v>0</v>
      </c>
      <c r="J2623" s="9">
        <v>240</v>
      </c>
      <c r="K2623" s="9">
        <v>134</v>
      </c>
      <c r="L2623" s="9">
        <v>88</v>
      </c>
      <c r="M2623" s="9">
        <v>31.62</v>
      </c>
      <c r="N2623" s="9">
        <v>70</v>
      </c>
      <c r="O2623" s="9">
        <v>61</v>
      </c>
      <c r="P2623" s="9">
        <v>0</v>
      </c>
    </row>
    <row r="2624" spans="1:16" ht="15.75" customHeight="1" x14ac:dyDescent="0.2">
      <c r="A2624" s="9">
        <v>1</v>
      </c>
      <c r="B2624" s="9">
        <v>53</v>
      </c>
      <c r="C2624" s="9">
        <v>4</v>
      </c>
      <c r="D2624" s="9">
        <v>0</v>
      </c>
      <c r="E2624" s="9">
        <v>0</v>
      </c>
      <c r="F2624" s="9">
        <v>0</v>
      </c>
      <c r="G2624" s="9">
        <v>0</v>
      </c>
      <c r="H2624" s="9">
        <v>0</v>
      </c>
      <c r="I2624" s="9">
        <v>0</v>
      </c>
      <c r="J2624" s="9">
        <v>241</v>
      </c>
      <c r="K2624" s="9">
        <v>113</v>
      </c>
      <c r="L2624" s="9">
        <v>84</v>
      </c>
      <c r="M2624" s="9">
        <v>28.27</v>
      </c>
      <c r="N2624" s="9">
        <v>62</v>
      </c>
      <c r="O2624" s="9">
        <v>73</v>
      </c>
      <c r="P2624" s="9">
        <v>0</v>
      </c>
    </row>
    <row r="2625" spans="1:16" ht="15.75" customHeight="1" x14ac:dyDescent="0.2">
      <c r="A2625" s="9">
        <v>0</v>
      </c>
      <c r="B2625" s="9">
        <v>43</v>
      </c>
      <c r="C2625" s="9">
        <v>2</v>
      </c>
      <c r="D2625" s="9">
        <v>0</v>
      </c>
      <c r="E2625" s="9">
        <v>0</v>
      </c>
      <c r="F2625" s="9">
        <v>0</v>
      </c>
      <c r="G2625" s="9">
        <v>0</v>
      </c>
      <c r="H2625" s="9">
        <v>0</v>
      </c>
      <c r="I2625" s="9">
        <v>0</v>
      </c>
      <c r="J2625" s="9">
        <v>308</v>
      </c>
      <c r="K2625" s="9">
        <v>110</v>
      </c>
      <c r="L2625" s="9">
        <v>70</v>
      </c>
      <c r="M2625" s="9">
        <v>24.83</v>
      </c>
      <c r="N2625" s="9">
        <v>55</v>
      </c>
      <c r="O2625" s="9">
        <v>83</v>
      </c>
      <c r="P2625" s="9">
        <v>0</v>
      </c>
    </row>
    <row r="2626" spans="1:16" ht="15.75" customHeight="1" x14ac:dyDescent="0.2">
      <c r="A2626" s="9">
        <v>0</v>
      </c>
      <c r="B2626" s="9">
        <v>53</v>
      </c>
      <c r="C2626" s="9">
        <v>2</v>
      </c>
      <c r="D2626" s="9">
        <v>0</v>
      </c>
      <c r="E2626" s="9">
        <v>0</v>
      </c>
      <c r="F2626" s="9">
        <v>0</v>
      </c>
      <c r="G2626" s="9">
        <v>0</v>
      </c>
      <c r="H2626" s="9">
        <v>0</v>
      </c>
      <c r="I2626" s="9">
        <v>0</v>
      </c>
      <c r="J2626" s="9">
        <v>213</v>
      </c>
      <c r="K2626" s="9">
        <v>133</v>
      </c>
      <c r="L2626" s="9">
        <v>89</v>
      </c>
      <c r="M2626" s="9">
        <v>17.89</v>
      </c>
      <c r="N2626" s="9">
        <v>75</v>
      </c>
      <c r="O2626" s="9">
        <v>73</v>
      </c>
      <c r="P2626" s="9">
        <v>0</v>
      </c>
    </row>
    <row r="2627" spans="1:16" ht="15.75" customHeight="1" x14ac:dyDescent="0.2">
      <c r="A2627" s="9">
        <v>0</v>
      </c>
      <c r="B2627" s="9">
        <v>60</v>
      </c>
      <c r="C2627" s="9">
        <v>3</v>
      </c>
      <c r="D2627" s="9">
        <v>0</v>
      </c>
      <c r="E2627" s="9">
        <v>0</v>
      </c>
      <c r="F2627" s="9">
        <v>0</v>
      </c>
      <c r="G2627" s="9">
        <v>0</v>
      </c>
      <c r="H2627" s="9">
        <v>1</v>
      </c>
      <c r="I2627" s="9">
        <v>0</v>
      </c>
      <c r="J2627" s="9">
        <v>232</v>
      </c>
      <c r="K2627" s="9">
        <v>152.5</v>
      </c>
      <c r="L2627" s="9">
        <v>85</v>
      </c>
      <c r="M2627" s="9">
        <v>23.03</v>
      </c>
      <c r="N2627" s="9">
        <v>85</v>
      </c>
      <c r="O2627" s="9">
        <v>123</v>
      </c>
      <c r="P2627" s="9">
        <v>1</v>
      </c>
    </row>
    <row r="2628" spans="1:16" ht="15.75" customHeight="1" x14ac:dyDescent="0.2">
      <c r="A2628" s="9">
        <v>0</v>
      </c>
      <c r="B2628" s="9">
        <v>48</v>
      </c>
      <c r="C2628" s="9">
        <v>2</v>
      </c>
      <c r="D2628" s="9">
        <v>1</v>
      </c>
      <c r="E2628" s="9">
        <v>20</v>
      </c>
      <c r="F2628" s="9">
        <v>0</v>
      </c>
      <c r="G2628" s="9">
        <v>0</v>
      </c>
      <c r="H2628" s="9">
        <v>0</v>
      </c>
      <c r="I2628" s="9">
        <v>0</v>
      </c>
      <c r="J2628" s="9">
        <v>211</v>
      </c>
      <c r="K2628" s="9">
        <v>130</v>
      </c>
      <c r="L2628" s="9">
        <v>73</v>
      </c>
      <c r="M2628" s="9">
        <v>19.72</v>
      </c>
      <c r="N2628" s="9">
        <v>82</v>
      </c>
      <c r="O2628" s="9" t="s">
        <v>92</v>
      </c>
      <c r="P2628" s="9">
        <v>1</v>
      </c>
    </row>
    <row r="2629" spans="1:16" ht="15.75" customHeight="1" x14ac:dyDescent="0.2">
      <c r="A2629" s="9">
        <v>0</v>
      </c>
      <c r="B2629" s="9">
        <v>48</v>
      </c>
      <c r="C2629" s="9">
        <v>1</v>
      </c>
      <c r="D2629" s="9">
        <v>0</v>
      </c>
      <c r="E2629" s="9">
        <v>0</v>
      </c>
      <c r="F2629" s="9">
        <v>0</v>
      </c>
      <c r="G2629" s="9">
        <v>0</v>
      </c>
      <c r="H2629" s="9">
        <v>0</v>
      </c>
      <c r="I2629" s="9">
        <v>0</v>
      </c>
      <c r="J2629" s="9">
        <v>225</v>
      </c>
      <c r="K2629" s="9">
        <v>132</v>
      </c>
      <c r="L2629" s="9">
        <v>80</v>
      </c>
      <c r="M2629" s="9">
        <v>21.35</v>
      </c>
      <c r="N2629" s="9">
        <v>60</v>
      </c>
      <c r="O2629" s="9">
        <v>74</v>
      </c>
      <c r="P2629" s="9">
        <v>0</v>
      </c>
    </row>
    <row r="2630" spans="1:16" ht="15.75" customHeight="1" x14ac:dyDescent="0.2">
      <c r="A2630" s="9">
        <v>0</v>
      </c>
      <c r="B2630" s="9">
        <v>50</v>
      </c>
      <c r="C2630" s="9">
        <v>1</v>
      </c>
      <c r="D2630" s="9">
        <v>0</v>
      </c>
      <c r="E2630" s="9">
        <v>0</v>
      </c>
      <c r="F2630" s="9">
        <v>0</v>
      </c>
      <c r="G2630" s="9">
        <v>0</v>
      </c>
      <c r="H2630" s="9">
        <v>1</v>
      </c>
      <c r="I2630" s="9">
        <v>0</v>
      </c>
      <c r="J2630" s="9">
        <v>312</v>
      </c>
      <c r="K2630" s="9">
        <v>165</v>
      </c>
      <c r="L2630" s="9">
        <v>90</v>
      </c>
      <c r="M2630" s="9">
        <v>30.47</v>
      </c>
      <c r="N2630" s="9">
        <v>72</v>
      </c>
      <c r="O2630" s="9">
        <v>83</v>
      </c>
      <c r="P2630" s="9">
        <v>0</v>
      </c>
    </row>
    <row r="2631" spans="1:16" ht="15.75" customHeight="1" x14ac:dyDescent="0.2">
      <c r="A2631" s="9">
        <v>0</v>
      </c>
      <c r="B2631" s="9">
        <v>45</v>
      </c>
      <c r="C2631" s="9">
        <v>2</v>
      </c>
      <c r="D2631" s="9">
        <v>1</v>
      </c>
      <c r="E2631" s="9">
        <v>20</v>
      </c>
      <c r="F2631" s="9">
        <v>0</v>
      </c>
      <c r="G2631" s="9">
        <v>0</v>
      </c>
      <c r="H2631" s="9">
        <v>0</v>
      </c>
      <c r="I2631" s="9">
        <v>0</v>
      </c>
      <c r="J2631" s="9">
        <v>280</v>
      </c>
      <c r="K2631" s="9">
        <v>116</v>
      </c>
      <c r="L2631" s="9">
        <v>69</v>
      </c>
      <c r="M2631" s="9">
        <v>26.45</v>
      </c>
      <c r="N2631" s="9">
        <v>99</v>
      </c>
      <c r="O2631" s="9">
        <v>92</v>
      </c>
      <c r="P2631" s="9">
        <v>0</v>
      </c>
    </row>
    <row r="2632" spans="1:16" ht="15.75" customHeight="1" x14ac:dyDescent="0.2">
      <c r="A2632" s="9">
        <v>0</v>
      </c>
      <c r="B2632" s="9">
        <v>56</v>
      </c>
      <c r="C2632" s="9">
        <v>2</v>
      </c>
      <c r="D2632" s="9">
        <v>1</v>
      </c>
      <c r="E2632" s="9">
        <v>30</v>
      </c>
      <c r="F2632" s="9">
        <v>0</v>
      </c>
      <c r="G2632" s="9">
        <v>0</v>
      </c>
      <c r="H2632" s="9">
        <v>0</v>
      </c>
      <c r="I2632" s="9">
        <v>0</v>
      </c>
      <c r="J2632" s="9">
        <v>288</v>
      </c>
      <c r="K2632" s="9">
        <v>123</v>
      </c>
      <c r="L2632" s="9">
        <v>70</v>
      </c>
      <c r="M2632" s="9">
        <v>18.62</v>
      </c>
      <c r="N2632" s="9">
        <v>72</v>
      </c>
      <c r="O2632" s="9">
        <v>96</v>
      </c>
      <c r="P2632" s="9">
        <v>0</v>
      </c>
    </row>
    <row r="2633" spans="1:16" ht="15.75" customHeight="1" x14ac:dyDescent="0.2">
      <c r="A2633" s="9">
        <v>1</v>
      </c>
      <c r="B2633" s="9">
        <v>61</v>
      </c>
      <c r="C2633" s="9">
        <v>1</v>
      </c>
      <c r="D2633" s="9">
        <v>1</v>
      </c>
      <c r="E2633" s="9">
        <v>5</v>
      </c>
      <c r="F2633" s="9">
        <v>0</v>
      </c>
      <c r="G2633" s="9">
        <v>0</v>
      </c>
      <c r="H2633" s="9">
        <v>0</v>
      </c>
      <c r="I2633" s="9">
        <v>0</v>
      </c>
      <c r="J2633" s="9">
        <v>222</v>
      </c>
      <c r="K2633" s="9">
        <v>139</v>
      </c>
      <c r="L2633" s="9">
        <v>67</v>
      </c>
      <c r="M2633" s="9">
        <v>22.01</v>
      </c>
      <c r="N2633" s="9">
        <v>92</v>
      </c>
      <c r="O2633" s="9">
        <v>72</v>
      </c>
      <c r="P2633" s="9">
        <v>0</v>
      </c>
    </row>
    <row r="2634" spans="1:16" ht="15.75" customHeight="1" x14ac:dyDescent="0.2">
      <c r="A2634" s="9">
        <v>1</v>
      </c>
      <c r="B2634" s="9">
        <v>44</v>
      </c>
      <c r="C2634" s="9">
        <v>2</v>
      </c>
      <c r="D2634" s="9">
        <v>0</v>
      </c>
      <c r="E2634" s="9">
        <v>0</v>
      </c>
      <c r="F2634" s="9">
        <v>0</v>
      </c>
      <c r="G2634" s="9">
        <v>0</v>
      </c>
      <c r="H2634" s="9">
        <v>0</v>
      </c>
      <c r="I2634" s="9">
        <v>0</v>
      </c>
      <c r="J2634" s="9">
        <v>267</v>
      </c>
      <c r="K2634" s="9">
        <v>131</v>
      </c>
      <c r="L2634" s="9">
        <v>79</v>
      </c>
      <c r="M2634" s="9">
        <v>30.32</v>
      </c>
      <c r="N2634" s="9">
        <v>70</v>
      </c>
      <c r="O2634" s="9">
        <v>79</v>
      </c>
      <c r="P2634" s="9">
        <v>0</v>
      </c>
    </row>
    <row r="2635" spans="1:16" ht="15.75" customHeight="1" x14ac:dyDescent="0.2">
      <c r="A2635" s="9">
        <v>0</v>
      </c>
      <c r="B2635" s="9">
        <v>43</v>
      </c>
      <c r="C2635" s="9">
        <v>2</v>
      </c>
      <c r="D2635" s="9">
        <v>0</v>
      </c>
      <c r="E2635" s="9">
        <v>0</v>
      </c>
      <c r="F2635" s="9">
        <v>0</v>
      </c>
      <c r="G2635" s="9">
        <v>0</v>
      </c>
      <c r="H2635" s="9">
        <v>0</v>
      </c>
      <c r="I2635" s="9">
        <v>0</v>
      </c>
      <c r="J2635" s="9">
        <v>202</v>
      </c>
      <c r="K2635" s="9">
        <v>121.5</v>
      </c>
      <c r="L2635" s="9">
        <v>86.5</v>
      </c>
      <c r="M2635" s="9">
        <v>20.82</v>
      </c>
      <c r="N2635" s="9">
        <v>92</v>
      </c>
      <c r="O2635" s="9">
        <v>77</v>
      </c>
      <c r="P2635" s="9">
        <v>1</v>
      </c>
    </row>
    <row r="2636" spans="1:16" ht="15.75" customHeight="1" x14ac:dyDescent="0.2">
      <c r="A2636" s="9">
        <v>0</v>
      </c>
      <c r="B2636" s="9">
        <v>59</v>
      </c>
      <c r="C2636" s="9">
        <v>2</v>
      </c>
      <c r="D2636" s="9">
        <v>1</v>
      </c>
      <c r="E2636" s="9">
        <v>35</v>
      </c>
      <c r="F2636" s="9">
        <v>0</v>
      </c>
      <c r="G2636" s="9">
        <v>0</v>
      </c>
      <c r="H2636" s="9">
        <v>1</v>
      </c>
      <c r="I2636" s="9">
        <v>0</v>
      </c>
      <c r="J2636" s="9">
        <v>345</v>
      </c>
      <c r="K2636" s="9">
        <v>182.5</v>
      </c>
      <c r="L2636" s="9">
        <v>103</v>
      </c>
      <c r="M2636" s="9">
        <v>31.52</v>
      </c>
      <c r="N2636" s="9">
        <v>83</v>
      </c>
      <c r="O2636" s="9">
        <v>76</v>
      </c>
      <c r="P2636" s="9">
        <v>1</v>
      </c>
    </row>
    <row r="2637" spans="1:16" ht="15.75" customHeight="1" x14ac:dyDescent="0.2">
      <c r="A2637" s="9">
        <v>0</v>
      </c>
      <c r="B2637" s="9">
        <v>41</v>
      </c>
      <c r="C2637" s="9">
        <v>1</v>
      </c>
      <c r="D2637" s="9">
        <v>0</v>
      </c>
      <c r="E2637" s="9">
        <v>0</v>
      </c>
      <c r="F2637" s="9">
        <v>0</v>
      </c>
      <c r="G2637" s="9">
        <v>0</v>
      </c>
      <c r="H2637" s="9">
        <v>0</v>
      </c>
      <c r="I2637" s="9">
        <v>0</v>
      </c>
      <c r="J2637" s="9">
        <v>295</v>
      </c>
      <c r="K2637" s="9">
        <v>118</v>
      </c>
      <c r="L2637" s="9">
        <v>83</v>
      </c>
      <c r="M2637" s="9">
        <v>29.01</v>
      </c>
      <c r="N2637" s="9">
        <v>75</v>
      </c>
      <c r="O2637" s="9">
        <v>75</v>
      </c>
      <c r="P2637" s="9">
        <v>0</v>
      </c>
    </row>
    <row r="2638" spans="1:16" ht="15.75" customHeight="1" x14ac:dyDescent="0.2">
      <c r="A2638" s="9">
        <v>0</v>
      </c>
      <c r="B2638" s="9">
        <v>42</v>
      </c>
      <c r="C2638" s="9">
        <v>2</v>
      </c>
      <c r="D2638" s="9">
        <v>1</v>
      </c>
      <c r="E2638" s="9">
        <v>10</v>
      </c>
      <c r="F2638" s="9">
        <v>0</v>
      </c>
      <c r="G2638" s="9">
        <v>0</v>
      </c>
      <c r="H2638" s="9">
        <v>0</v>
      </c>
      <c r="I2638" s="9">
        <v>0</v>
      </c>
      <c r="J2638" s="9">
        <v>173</v>
      </c>
      <c r="K2638" s="9">
        <v>105</v>
      </c>
      <c r="L2638" s="9">
        <v>70</v>
      </c>
      <c r="M2638" s="9">
        <v>21.98</v>
      </c>
      <c r="N2638" s="9">
        <v>60</v>
      </c>
      <c r="O2638" s="9">
        <v>79</v>
      </c>
      <c r="P2638" s="9">
        <v>0</v>
      </c>
    </row>
    <row r="2639" spans="1:16" ht="15.75" customHeight="1" x14ac:dyDescent="0.2">
      <c r="A2639" s="9">
        <v>1</v>
      </c>
      <c r="B2639" s="9">
        <v>61</v>
      </c>
      <c r="C2639" s="9">
        <v>1</v>
      </c>
      <c r="D2639" s="9">
        <v>1</v>
      </c>
      <c r="E2639" s="9">
        <v>20</v>
      </c>
      <c r="F2639" s="9">
        <v>0</v>
      </c>
      <c r="G2639" s="9">
        <v>0</v>
      </c>
      <c r="H2639" s="9">
        <v>0</v>
      </c>
      <c r="I2639" s="9">
        <v>0</v>
      </c>
      <c r="J2639" s="9">
        <v>215</v>
      </c>
      <c r="K2639" s="9">
        <v>114</v>
      </c>
      <c r="L2639" s="9">
        <v>72.5</v>
      </c>
      <c r="M2639" s="9">
        <v>25.86</v>
      </c>
      <c r="N2639" s="9">
        <v>65</v>
      </c>
      <c r="O2639" s="9">
        <v>61</v>
      </c>
      <c r="P2639" s="9">
        <v>1</v>
      </c>
    </row>
    <row r="2640" spans="1:16" ht="15.75" customHeight="1" x14ac:dyDescent="0.2">
      <c r="A2640" s="9">
        <v>1</v>
      </c>
      <c r="B2640" s="9">
        <v>61</v>
      </c>
      <c r="C2640" s="9">
        <v>1</v>
      </c>
      <c r="D2640" s="9">
        <v>0</v>
      </c>
      <c r="E2640" s="9">
        <v>0</v>
      </c>
      <c r="F2640" s="9">
        <v>0</v>
      </c>
      <c r="G2640" s="9">
        <v>0</v>
      </c>
      <c r="H2640" s="9">
        <v>0</v>
      </c>
      <c r="I2640" s="9">
        <v>0</v>
      </c>
      <c r="J2640" s="9">
        <v>193</v>
      </c>
      <c r="K2640" s="9">
        <v>108.5</v>
      </c>
      <c r="L2640" s="9">
        <v>71</v>
      </c>
      <c r="M2640" s="9">
        <v>31.31</v>
      </c>
      <c r="N2640" s="9">
        <v>60</v>
      </c>
      <c r="O2640" s="9" t="s">
        <v>92</v>
      </c>
      <c r="P2640" s="9">
        <v>0</v>
      </c>
    </row>
    <row r="2641" spans="1:16" ht="15.75" customHeight="1" x14ac:dyDescent="0.2">
      <c r="A2641" s="9">
        <v>0</v>
      </c>
      <c r="B2641" s="9">
        <v>43</v>
      </c>
      <c r="C2641" s="9">
        <v>1</v>
      </c>
      <c r="D2641" s="9">
        <v>0</v>
      </c>
      <c r="E2641" s="9">
        <v>0</v>
      </c>
      <c r="F2641" s="9">
        <v>0</v>
      </c>
      <c r="G2641" s="9">
        <v>0</v>
      </c>
      <c r="H2641" s="9">
        <v>0</v>
      </c>
      <c r="I2641" s="9">
        <v>0</v>
      </c>
      <c r="J2641" s="9">
        <v>260</v>
      </c>
      <c r="K2641" s="9">
        <v>127</v>
      </c>
      <c r="L2641" s="9">
        <v>79.5</v>
      </c>
      <c r="M2641" s="9">
        <v>26.01</v>
      </c>
      <c r="N2641" s="9">
        <v>63</v>
      </c>
      <c r="O2641" s="9">
        <v>77</v>
      </c>
      <c r="P2641" s="9">
        <v>0</v>
      </c>
    </row>
    <row r="2642" spans="1:16" ht="15.75" customHeight="1" x14ac:dyDescent="0.2">
      <c r="A2642" s="9">
        <v>0</v>
      </c>
      <c r="B2642" s="9">
        <v>53</v>
      </c>
      <c r="C2642" s="9">
        <v>1</v>
      </c>
      <c r="D2642" s="9">
        <v>0</v>
      </c>
      <c r="E2642" s="9">
        <v>0</v>
      </c>
      <c r="F2642" s="9">
        <v>0</v>
      </c>
      <c r="G2642" s="9">
        <v>0</v>
      </c>
      <c r="H2642" s="9">
        <v>1</v>
      </c>
      <c r="I2642" s="9">
        <v>0</v>
      </c>
      <c r="J2642" s="9">
        <v>342</v>
      </c>
      <c r="K2642" s="9">
        <v>144</v>
      </c>
      <c r="L2642" s="9">
        <v>96</v>
      </c>
      <c r="M2642" s="9">
        <v>32.6</v>
      </c>
      <c r="N2642" s="9">
        <v>75</v>
      </c>
      <c r="O2642" s="9" t="s">
        <v>92</v>
      </c>
      <c r="P2642" s="9">
        <v>0</v>
      </c>
    </row>
    <row r="2643" spans="1:16" ht="15.75" customHeight="1" x14ac:dyDescent="0.2">
      <c r="A2643" s="9">
        <v>0</v>
      </c>
      <c r="B2643" s="9">
        <v>47</v>
      </c>
      <c r="C2643" s="9">
        <v>4</v>
      </c>
      <c r="D2643" s="9">
        <v>1</v>
      </c>
      <c r="E2643" s="9">
        <v>4</v>
      </c>
      <c r="F2643" s="9">
        <v>0</v>
      </c>
      <c r="G2643" s="9">
        <v>0</v>
      </c>
      <c r="H2643" s="9">
        <v>0</v>
      </c>
      <c r="I2643" s="9">
        <v>0</v>
      </c>
      <c r="J2643" s="9">
        <v>243</v>
      </c>
      <c r="K2643" s="9">
        <v>121</v>
      </c>
      <c r="L2643" s="9">
        <v>61</v>
      </c>
      <c r="M2643" s="9">
        <v>20.32</v>
      </c>
      <c r="N2643" s="9">
        <v>84</v>
      </c>
      <c r="O2643" s="9">
        <v>110</v>
      </c>
      <c r="P2643" s="9">
        <v>0</v>
      </c>
    </row>
    <row r="2644" spans="1:16" ht="15.75" customHeight="1" x14ac:dyDescent="0.2">
      <c r="A2644" s="9">
        <v>1</v>
      </c>
      <c r="B2644" s="9">
        <v>55</v>
      </c>
      <c r="C2644" s="9">
        <v>1</v>
      </c>
      <c r="D2644" s="9">
        <v>0</v>
      </c>
      <c r="E2644" s="9">
        <v>0</v>
      </c>
      <c r="F2644" s="9">
        <v>0</v>
      </c>
      <c r="G2644" s="9">
        <v>0</v>
      </c>
      <c r="H2644" s="9">
        <v>1</v>
      </c>
      <c r="I2644" s="9">
        <v>0</v>
      </c>
      <c r="J2644" s="9">
        <v>246</v>
      </c>
      <c r="K2644" s="9">
        <v>147</v>
      </c>
      <c r="L2644" s="9">
        <v>86.5</v>
      </c>
      <c r="M2644" s="9">
        <v>24.8</v>
      </c>
      <c r="N2644" s="9">
        <v>75</v>
      </c>
      <c r="O2644" s="9">
        <v>76</v>
      </c>
      <c r="P2644" s="9">
        <v>0</v>
      </c>
    </row>
    <row r="2645" spans="1:16" ht="15.75" customHeight="1" x14ac:dyDescent="0.2">
      <c r="A2645" s="9">
        <v>1</v>
      </c>
      <c r="B2645" s="9">
        <v>38</v>
      </c>
      <c r="C2645" s="9">
        <v>1</v>
      </c>
      <c r="D2645" s="9">
        <v>0</v>
      </c>
      <c r="E2645" s="9">
        <v>0</v>
      </c>
      <c r="F2645" s="9">
        <v>0</v>
      </c>
      <c r="G2645" s="9">
        <v>0</v>
      </c>
      <c r="H2645" s="9">
        <v>0</v>
      </c>
      <c r="I2645" s="9">
        <v>0</v>
      </c>
      <c r="J2645" s="9">
        <v>205</v>
      </c>
      <c r="K2645" s="9">
        <v>125</v>
      </c>
      <c r="L2645" s="9">
        <v>85</v>
      </c>
      <c r="M2645" s="9">
        <v>28.03</v>
      </c>
      <c r="N2645" s="9">
        <v>60</v>
      </c>
      <c r="O2645" s="9">
        <v>84</v>
      </c>
      <c r="P2645" s="9">
        <v>0</v>
      </c>
    </row>
    <row r="2646" spans="1:16" ht="15.75" customHeight="1" x14ac:dyDescent="0.2">
      <c r="A2646" s="9">
        <v>1</v>
      </c>
      <c r="B2646" s="9">
        <v>46</v>
      </c>
      <c r="C2646" s="9">
        <v>1</v>
      </c>
      <c r="D2646" s="9">
        <v>1</v>
      </c>
      <c r="E2646" s="9">
        <v>20</v>
      </c>
      <c r="F2646" s="9">
        <v>0</v>
      </c>
      <c r="G2646" s="9">
        <v>0</v>
      </c>
      <c r="H2646" s="9">
        <v>0</v>
      </c>
      <c r="I2646" s="9">
        <v>0</v>
      </c>
      <c r="J2646" s="9">
        <v>219</v>
      </c>
      <c r="K2646" s="9">
        <v>118</v>
      </c>
      <c r="L2646" s="9">
        <v>79</v>
      </c>
      <c r="M2646" s="9">
        <v>24.17</v>
      </c>
      <c r="N2646" s="9">
        <v>70</v>
      </c>
      <c r="O2646" s="9">
        <v>90</v>
      </c>
      <c r="P2646" s="9">
        <v>0</v>
      </c>
    </row>
    <row r="2647" spans="1:16" ht="15.75" customHeight="1" x14ac:dyDescent="0.2">
      <c r="A2647" s="9">
        <v>0</v>
      </c>
      <c r="B2647" s="9">
        <v>66</v>
      </c>
      <c r="C2647" s="9">
        <v>1</v>
      </c>
      <c r="D2647" s="9">
        <v>0</v>
      </c>
      <c r="E2647" s="9">
        <v>0</v>
      </c>
      <c r="F2647" s="9" t="s">
        <v>92</v>
      </c>
      <c r="G2647" s="9">
        <v>0</v>
      </c>
      <c r="H2647" s="9">
        <v>1</v>
      </c>
      <c r="I2647" s="9">
        <v>1</v>
      </c>
      <c r="J2647" s="9">
        <v>203</v>
      </c>
      <c r="K2647" s="9">
        <v>205</v>
      </c>
      <c r="L2647" s="9">
        <v>83</v>
      </c>
      <c r="M2647" s="9">
        <v>28.27</v>
      </c>
      <c r="N2647" s="9">
        <v>75</v>
      </c>
      <c r="O2647" s="9">
        <v>118</v>
      </c>
      <c r="P2647" s="9">
        <v>1</v>
      </c>
    </row>
    <row r="2648" spans="1:16" ht="15.75" customHeight="1" x14ac:dyDescent="0.2">
      <c r="A2648" s="9">
        <v>0</v>
      </c>
      <c r="B2648" s="9">
        <v>64</v>
      </c>
      <c r="C2648" s="9">
        <v>1</v>
      </c>
      <c r="D2648" s="9">
        <v>0</v>
      </c>
      <c r="E2648" s="9">
        <v>0</v>
      </c>
      <c r="F2648" s="9">
        <v>0</v>
      </c>
      <c r="G2648" s="9">
        <v>0</v>
      </c>
      <c r="H2648" s="9">
        <v>1</v>
      </c>
      <c r="I2648" s="9">
        <v>0</v>
      </c>
      <c r="J2648" s="9">
        <v>262</v>
      </c>
      <c r="K2648" s="9">
        <v>160</v>
      </c>
      <c r="L2648" s="9">
        <v>82</v>
      </c>
      <c r="M2648" s="9">
        <v>21.11</v>
      </c>
      <c r="N2648" s="9">
        <v>108</v>
      </c>
      <c r="O2648" s="9">
        <v>90</v>
      </c>
      <c r="P2648" s="9">
        <v>0</v>
      </c>
    </row>
    <row r="2649" spans="1:16" ht="15.75" customHeight="1" x14ac:dyDescent="0.2">
      <c r="A2649" s="9">
        <v>0</v>
      </c>
      <c r="B2649" s="9">
        <v>40</v>
      </c>
      <c r="C2649" s="9">
        <v>1</v>
      </c>
      <c r="D2649" s="9">
        <v>1</v>
      </c>
      <c r="E2649" s="9">
        <v>5</v>
      </c>
      <c r="F2649" s="9">
        <v>0</v>
      </c>
      <c r="G2649" s="9">
        <v>0</v>
      </c>
      <c r="H2649" s="9">
        <v>0</v>
      </c>
      <c r="I2649" s="9">
        <v>0</v>
      </c>
      <c r="J2649" s="9">
        <v>155</v>
      </c>
      <c r="K2649" s="9">
        <v>120</v>
      </c>
      <c r="L2649" s="9">
        <v>73.5</v>
      </c>
      <c r="M2649" s="9">
        <v>21.32</v>
      </c>
      <c r="N2649" s="9">
        <v>65</v>
      </c>
      <c r="O2649" s="9">
        <v>78</v>
      </c>
      <c r="P2649" s="9">
        <v>0</v>
      </c>
    </row>
    <row r="2650" spans="1:16" ht="15.75" customHeight="1" x14ac:dyDescent="0.2">
      <c r="A2650" s="9">
        <v>0</v>
      </c>
      <c r="B2650" s="9">
        <v>60</v>
      </c>
      <c r="C2650" s="9">
        <v>2</v>
      </c>
      <c r="D2650" s="9">
        <v>0</v>
      </c>
      <c r="E2650" s="9">
        <v>0</v>
      </c>
      <c r="F2650" s="9">
        <v>0</v>
      </c>
      <c r="G2650" s="9">
        <v>0</v>
      </c>
      <c r="H2650" s="9">
        <v>0</v>
      </c>
      <c r="I2650" s="9">
        <v>0</v>
      </c>
      <c r="J2650" s="9">
        <v>254</v>
      </c>
      <c r="K2650" s="9">
        <v>114</v>
      </c>
      <c r="L2650" s="9">
        <v>78</v>
      </c>
      <c r="M2650" s="9">
        <v>33.880000000000003</v>
      </c>
      <c r="N2650" s="9">
        <v>94</v>
      </c>
      <c r="O2650" s="9">
        <v>84</v>
      </c>
      <c r="P2650" s="9">
        <v>0</v>
      </c>
    </row>
    <row r="2651" spans="1:16" ht="15.75" customHeight="1" x14ac:dyDescent="0.2">
      <c r="A2651" s="9">
        <v>0</v>
      </c>
      <c r="B2651" s="9">
        <v>63</v>
      </c>
      <c r="C2651" s="9">
        <v>1</v>
      </c>
      <c r="D2651" s="9">
        <v>0</v>
      </c>
      <c r="E2651" s="9">
        <v>0</v>
      </c>
      <c r="F2651" s="9">
        <v>0</v>
      </c>
      <c r="G2651" s="9">
        <v>0</v>
      </c>
      <c r="H2651" s="9">
        <v>1</v>
      </c>
      <c r="I2651" s="9">
        <v>1</v>
      </c>
      <c r="J2651" s="9">
        <v>150</v>
      </c>
      <c r="K2651" s="9">
        <v>152</v>
      </c>
      <c r="L2651" s="9">
        <v>88</v>
      </c>
      <c r="M2651" s="9">
        <v>36.54</v>
      </c>
      <c r="N2651" s="9">
        <v>72</v>
      </c>
      <c r="O2651" s="9">
        <v>170</v>
      </c>
      <c r="P2651" s="9">
        <v>0</v>
      </c>
    </row>
    <row r="2652" spans="1:16" ht="15.75" customHeight="1" x14ac:dyDescent="0.2">
      <c r="A2652" s="9">
        <v>0</v>
      </c>
      <c r="B2652" s="9">
        <v>64</v>
      </c>
      <c r="C2652" s="9">
        <v>1</v>
      </c>
      <c r="D2652" s="9">
        <v>0</v>
      </c>
      <c r="E2652" s="9">
        <v>0</v>
      </c>
      <c r="F2652" s="9">
        <v>0</v>
      </c>
      <c r="G2652" s="9">
        <v>0</v>
      </c>
      <c r="H2652" s="9">
        <v>1</v>
      </c>
      <c r="I2652" s="9">
        <v>0</v>
      </c>
      <c r="J2652" s="9">
        <v>255</v>
      </c>
      <c r="K2652" s="9">
        <v>147.5</v>
      </c>
      <c r="L2652" s="9">
        <v>93</v>
      </c>
      <c r="M2652" s="9">
        <v>25.16</v>
      </c>
      <c r="N2652" s="9">
        <v>95</v>
      </c>
      <c r="O2652" s="9">
        <v>84</v>
      </c>
      <c r="P2652" s="9">
        <v>0</v>
      </c>
    </row>
    <row r="2653" spans="1:16" ht="15.75" customHeight="1" x14ac:dyDescent="0.2">
      <c r="A2653" s="9">
        <v>1</v>
      </c>
      <c r="B2653" s="9">
        <v>45</v>
      </c>
      <c r="C2653" s="9">
        <v>2</v>
      </c>
      <c r="D2653" s="9">
        <v>0</v>
      </c>
      <c r="E2653" s="9">
        <v>0</v>
      </c>
      <c r="F2653" s="9">
        <v>0</v>
      </c>
      <c r="G2653" s="9">
        <v>0</v>
      </c>
      <c r="H2653" s="9">
        <v>0</v>
      </c>
      <c r="I2653" s="9">
        <v>0</v>
      </c>
      <c r="J2653" s="9">
        <v>279</v>
      </c>
      <c r="K2653" s="9">
        <v>143.5</v>
      </c>
      <c r="L2653" s="9">
        <v>90</v>
      </c>
      <c r="M2653" s="9">
        <v>21.07</v>
      </c>
      <c r="N2653" s="9">
        <v>90</v>
      </c>
      <c r="O2653" s="9">
        <v>87</v>
      </c>
      <c r="P2653" s="9">
        <v>0</v>
      </c>
    </row>
    <row r="2654" spans="1:16" ht="15.75" customHeight="1" x14ac:dyDescent="0.2">
      <c r="A2654" s="9">
        <v>1</v>
      </c>
      <c r="B2654" s="9">
        <v>47</v>
      </c>
      <c r="C2654" s="9">
        <v>2</v>
      </c>
      <c r="D2654" s="9">
        <v>1</v>
      </c>
      <c r="E2654" s="9">
        <v>20</v>
      </c>
      <c r="F2654" s="9">
        <v>0</v>
      </c>
      <c r="G2654" s="9">
        <v>0</v>
      </c>
      <c r="H2654" s="9">
        <v>0</v>
      </c>
      <c r="I2654" s="9">
        <v>0</v>
      </c>
      <c r="J2654" s="9">
        <v>210</v>
      </c>
      <c r="K2654" s="9">
        <v>131</v>
      </c>
      <c r="L2654" s="9">
        <v>74</v>
      </c>
      <c r="M2654" s="9">
        <v>18.88</v>
      </c>
      <c r="N2654" s="9">
        <v>60</v>
      </c>
      <c r="O2654" s="9">
        <v>86</v>
      </c>
      <c r="P2654" s="9">
        <v>0</v>
      </c>
    </row>
    <row r="2655" spans="1:16" ht="15.75" customHeight="1" x14ac:dyDescent="0.2">
      <c r="A2655" s="9">
        <v>1</v>
      </c>
      <c r="B2655" s="9">
        <v>54</v>
      </c>
      <c r="C2655" s="9">
        <v>4</v>
      </c>
      <c r="D2655" s="9">
        <v>0</v>
      </c>
      <c r="E2655" s="9">
        <v>0</v>
      </c>
      <c r="F2655" s="9">
        <v>0</v>
      </c>
      <c r="G2655" s="9">
        <v>0</v>
      </c>
      <c r="H2655" s="9">
        <v>0</v>
      </c>
      <c r="I2655" s="9">
        <v>0</v>
      </c>
      <c r="J2655" s="9">
        <v>226</v>
      </c>
      <c r="K2655" s="9">
        <v>122.5</v>
      </c>
      <c r="L2655" s="9">
        <v>77.5</v>
      </c>
      <c r="M2655" s="9">
        <v>27.93</v>
      </c>
      <c r="N2655" s="9">
        <v>92</v>
      </c>
      <c r="O2655" s="9">
        <v>71</v>
      </c>
      <c r="P2655" s="9">
        <v>0</v>
      </c>
    </row>
    <row r="2656" spans="1:16" ht="15.75" customHeight="1" x14ac:dyDescent="0.2">
      <c r="A2656" s="9">
        <v>0</v>
      </c>
      <c r="B2656" s="9">
        <v>42</v>
      </c>
      <c r="C2656" s="9">
        <v>1</v>
      </c>
      <c r="D2656" s="9">
        <v>1</v>
      </c>
      <c r="E2656" s="9">
        <v>20</v>
      </c>
      <c r="F2656" s="9">
        <v>0</v>
      </c>
      <c r="G2656" s="9">
        <v>0</v>
      </c>
      <c r="H2656" s="9">
        <v>0</v>
      </c>
      <c r="I2656" s="9">
        <v>0</v>
      </c>
      <c r="J2656" s="9">
        <v>171</v>
      </c>
      <c r="K2656" s="9">
        <v>111</v>
      </c>
      <c r="L2656" s="9">
        <v>81</v>
      </c>
      <c r="M2656" s="9">
        <v>29.47</v>
      </c>
      <c r="N2656" s="9">
        <v>75</v>
      </c>
      <c r="O2656" s="9">
        <v>77</v>
      </c>
      <c r="P2656" s="9">
        <v>0</v>
      </c>
    </row>
    <row r="2657" spans="1:16" ht="15.75" customHeight="1" x14ac:dyDescent="0.2">
      <c r="A2657" s="9">
        <v>0</v>
      </c>
      <c r="B2657" s="9">
        <v>52</v>
      </c>
      <c r="C2657" s="9">
        <v>4</v>
      </c>
      <c r="D2657" s="9">
        <v>0</v>
      </c>
      <c r="E2657" s="9">
        <v>0</v>
      </c>
      <c r="F2657" s="9">
        <v>0</v>
      </c>
      <c r="G2657" s="9">
        <v>0</v>
      </c>
      <c r="H2657" s="9">
        <v>1</v>
      </c>
      <c r="I2657" s="9">
        <v>0</v>
      </c>
      <c r="J2657" s="9">
        <v>240</v>
      </c>
      <c r="K2657" s="9">
        <v>139</v>
      </c>
      <c r="L2657" s="9">
        <v>80</v>
      </c>
      <c r="M2657" s="9">
        <v>22</v>
      </c>
      <c r="N2657" s="9">
        <v>68</v>
      </c>
      <c r="O2657" s="9" t="s">
        <v>92</v>
      </c>
      <c r="P2657" s="9">
        <v>0</v>
      </c>
    </row>
    <row r="2658" spans="1:16" ht="15.75" customHeight="1" x14ac:dyDescent="0.2">
      <c r="A2658" s="9">
        <v>1</v>
      </c>
      <c r="B2658" s="9">
        <v>46</v>
      </c>
      <c r="C2658" s="9">
        <v>1</v>
      </c>
      <c r="D2658" s="9">
        <v>0</v>
      </c>
      <c r="E2658" s="9">
        <v>0</v>
      </c>
      <c r="F2658" s="9">
        <v>0</v>
      </c>
      <c r="G2658" s="9">
        <v>0</v>
      </c>
      <c r="H2658" s="9">
        <v>0</v>
      </c>
      <c r="I2658" s="9">
        <v>0</v>
      </c>
      <c r="J2658" s="9">
        <v>220</v>
      </c>
      <c r="K2658" s="9">
        <v>119</v>
      </c>
      <c r="L2658" s="9">
        <v>80</v>
      </c>
      <c r="M2658" s="9">
        <v>25.86</v>
      </c>
      <c r="N2658" s="9">
        <v>75</v>
      </c>
      <c r="O2658" s="9">
        <v>95</v>
      </c>
      <c r="P2658" s="9">
        <v>0</v>
      </c>
    </row>
    <row r="2659" spans="1:16" ht="15.75" customHeight="1" x14ac:dyDescent="0.2">
      <c r="A2659" s="9">
        <v>0</v>
      </c>
      <c r="B2659" s="9">
        <v>55</v>
      </c>
      <c r="C2659" s="9">
        <v>1</v>
      </c>
      <c r="D2659" s="9">
        <v>0</v>
      </c>
      <c r="E2659" s="9">
        <v>0</v>
      </c>
      <c r="F2659" s="9">
        <v>0</v>
      </c>
      <c r="G2659" s="9">
        <v>0</v>
      </c>
      <c r="H2659" s="9">
        <v>1</v>
      </c>
      <c r="I2659" s="9">
        <v>0</v>
      </c>
      <c r="J2659" s="9">
        <v>208</v>
      </c>
      <c r="K2659" s="9">
        <v>190</v>
      </c>
      <c r="L2659" s="9">
        <v>130</v>
      </c>
      <c r="M2659" s="9">
        <v>56.8</v>
      </c>
      <c r="N2659" s="9">
        <v>90</v>
      </c>
      <c r="O2659" s="9">
        <v>86</v>
      </c>
      <c r="P2659" s="9">
        <v>1</v>
      </c>
    </row>
    <row r="2660" spans="1:16" ht="15.75" customHeight="1" x14ac:dyDescent="0.2">
      <c r="A2660" s="9">
        <v>0</v>
      </c>
      <c r="B2660" s="9">
        <v>40</v>
      </c>
      <c r="C2660" s="9">
        <v>2</v>
      </c>
      <c r="D2660" s="9">
        <v>1</v>
      </c>
      <c r="E2660" s="9">
        <v>20</v>
      </c>
      <c r="F2660" s="9">
        <v>0</v>
      </c>
      <c r="G2660" s="9">
        <v>0</v>
      </c>
      <c r="H2660" s="9">
        <v>0</v>
      </c>
      <c r="I2660" s="9">
        <v>0</v>
      </c>
      <c r="J2660" s="9">
        <v>250</v>
      </c>
      <c r="K2660" s="9">
        <v>104</v>
      </c>
      <c r="L2660" s="9">
        <v>74</v>
      </c>
      <c r="M2660" s="9">
        <v>18.75</v>
      </c>
      <c r="N2660" s="9">
        <v>90</v>
      </c>
      <c r="O2660" s="9" t="s">
        <v>92</v>
      </c>
      <c r="P2660" s="9">
        <v>0</v>
      </c>
    </row>
    <row r="2661" spans="1:16" ht="15.75" customHeight="1" x14ac:dyDescent="0.2">
      <c r="A2661" s="9">
        <v>1</v>
      </c>
      <c r="B2661" s="9">
        <v>44</v>
      </c>
      <c r="C2661" s="9">
        <v>2</v>
      </c>
      <c r="D2661" s="9">
        <v>1</v>
      </c>
      <c r="E2661" s="9">
        <v>20</v>
      </c>
      <c r="F2661" s="9">
        <v>0</v>
      </c>
      <c r="G2661" s="9">
        <v>0</v>
      </c>
      <c r="H2661" s="9">
        <v>0</v>
      </c>
      <c r="I2661" s="9">
        <v>0</v>
      </c>
      <c r="J2661" s="9">
        <v>211</v>
      </c>
      <c r="K2661" s="9">
        <v>145</v>
      </c>
      <c r="L2661" s="9">
        <v>88</v>
      </c>
      <c r="M2661" s="9">
        <v>23.39</v>
      </c>
      <c r="N2661" s="9">
        <v>60</v>
      </c>
      <c r="O2661" s="9">
        <v>79</v>
      </c>
      <c r="P2661" s="9">
        <v>0</v>
      </c>
    </row>
    <row r="2662" spans="1:16" ht="15.75" customHeight="1" x14ac:dyDescent="0.2">
      <c r="A2662" s="9">
        <v>1</v>
      </c>
      <c r="B2662" s="9">
        <v>52</v>
      </c>
      <c r="C2662" s="9">
        <v>3</v>
      </c>
      <c r="D2662" s="9">
        <v>1</v>
      </c>
      <c r="E2662" s="9">
        <v>30</v>
      </c>
      <c r="F2662" s="9">
        <v>0</v>
      </c>
      <c r="G2662" s="9">
        <v>0</v>
      </c>
      <c r="H2662" s="9">
        <v>0</v>
      </c>
      <c r="I2662" s="9">
        <v>0</v>
      </c>
      <c r="J2662" s="9">
        <v>248</v>
      </c>
      <c r="K2662" s="9">
        <v>119</v>
      </c>
      <c r="L2662" s="9">
        <v>82</v>
      </c>
      <c r="M2662" s="9">
        <v>26.55</v>
      </c>
      <c r="N2662" s="9">
        <v>65</v>
      </c>
      <c r="O2662" s="9">
        <v>100</v>
      </c>
      <c r="P2662" s="9">
        <v>0</v>
      </c>
    </row>
    <row r="2663" spans="1:16" ht="15.75" customHeight="1" x14ac:dyDescent="0.2">
      <c r="A2663" s="9">
        <v>0</v>
      </c>
      <c r="B2663" s="9">
        <v>65</v>
      </c>
      <c r="C2663" s="9">
        <v>3</v>
      </c>
      <c r="D2663" s="9">
        <v>0</v>
      </c>
      <c r="E2663" s="9">
        <v>0</v>
      </c>
      <c r="F2663" s="9">
        <v>0</v>
      </c>
      <c r="G2663" s="9">
        <v>0</v>
      </c>
      <c r="H2663" s="9">
        <v>0</v>
      </c>
      <c r="I2663" s="9">
        <v>0</v>
      </c>
      <c r="J2663" s="9">
        <v>344</v>
      </c>
      <c r="K2663" s="9">
        <v>120</v>
      </c>
      <c r="L2663" s="9">
        <v>75</v>
      </c>
      <c r="M2663" s="9">
        <v>25.41</v>
      </c>
      <c r="N2663" s="9">
        <v>87</v>
      </c>
      <c r="O2663" s="9">
        <v>98</v>
      </c>
      <c r="P2663" s="9">
        <v>0</v>
      </c>
    </row>
    <row r="2664" spans="1:16" ht="15.75" customHeight="1" x14ac:dyDescent="0.2">
      <c r="A2664" s="9">
        <v>0</v>
      </c>
      <c r="B2664" s="9">
        <v>51</v>
      </c>
      <c r="C2664" s="9">
        <v>1</v>
      </c>
      <c r="D2664" s="9">
        <v>0</v>
      </c>
      <c r="E2664" s="9">
        <v>0</v>
      </c>
      <c r="F2664" s="9">
        <v>0</v>
      </c>
      <c r="G2664" s="9">
        <v>0</v>
      </c>
      <c r="H2664" s="9">
        <v>1</v>
      </c>
      <c r="I2664" s="9">
        <v>0</v>
      </c>
      <c r="J2664" s="9">
        <v>285</v>
      </c>
      <c r="K2664" s="9">
        <v>151.5</v>
      </c>
      <c r="L2664" s="9">
        <v>79</v>
      </c>
      <c r="M2664" s="9">
        <v>26.91</v>
      </c>
      <c r="N2664" s="9">
        <v>84</v>
      </c>
      <c r="O2664" s="9">
        <v>76</v>
      </c>
      <c r="P2664" s="9">
        <v>0</v>
      </c>
    </row>
    <row r="2665" spans="1:16" ht="15.75" customHeight="1" x14ac:dyDescent="0.2">
      <c r="A2665" s="9">
        <v>0</v>
      </c>
      <c r="B2665" s="9">
        <v>42</v>
      </c>
      <c r="C2665" s="9">
        <v>1</v>
      </c>
      <c r="D2665" s="9">
        <v>0</v>
      </c>
      <c r="E2665" s="9">
        <v>0</v>
      </c>
      <c r="F2665" s="9">
        <v>0</v>
      </c>
      <c r="G2665" s="9">
        <v>0</v>
      </c>
      <c r="H2665" s="9">
        <v>0</v>
      </c>
      <c r="I2665" s="9">
        <v>0</v>
      </c>
      <c r="J2665" s="9">
        <v>158</v>
      </c>
      <c r="K2665" s="9">
        <v>127.5</v>
      </c>
      <c r="L2665" s="9">
        <v>90</v>
      </c>
      <c r="M2665" s="9">
        <v>31.75</v>
      </c>
      <c r="N2665" s="9">
        <v>120</v>
      </c>
      <c r="O2665" s="9">
        <v>92</v>
      </c>
      <c r="P2665" s="9">
        <v>0</v>
      </c>
    </row>
    <row r="2666" spans="1:16" ht="15.75" customHeight="1" x14ac:dyDescent="0.2">
      <c r="A2666" s="9">
        <v>1</v>
      </c>
      <c r="B2666" s="9">
        <v>42</v>
      </c>
      <c r="C2666" s="9">
        <v>2</v>
      </c>
      <c r="D2666" s="9">
        <v>1</v>
      </c>
      <c r="E2666" s="9">
        <v>20</v>
      </c>
      <c r="F2666" s="9">
        <v>0</v>
      </c>
      <c r="G2666" s="9">
        <v>0</v>
      </c>
      <c r="H2666" s="9">
        <v>0</v>
      </c>
      <c r="I2666" s="9">
        <v>0</v>
      </c>
      <c r="J2666" s="9">
        <v>272</v>
      </c>
      <c r="K2666" s="9">
        <v>125.5</v>
      </c>
      <c r="L2666" s="9">
        <v>80.5</v>
      </c>
      <c r="M2666" s="9">
        <v>25.35</v>
      </c>
      <c r="N2666" s="9">
        <v>66</v>
      </c>
      <c r="O2666" s="9">
        <v>71</v>
      </c>
      <c r="P2666" s="9">
        <v>0</v>
      </c>
    </row>
    <row r="2667" spans="1:16" ht="15.75" customHeight="1" x14ac:dyDescent="0.2">
      <c r="A2667" s="9">
        <v>1</v>
      </c>
      <c r="B2667" s="9">
        <v>58</v>
      </c>
      <c r="C2667" s="9">
        <v>1</v>
      </c>
      <c r="D2667" s="9">
        <v>1</v>
      </c>
      <c r="E2667" s="9">
        <v>15</v>
      </c>
      <c r="F2667" s="9">
        <v>0</v>
      </c>
      <c r="G2667" s="9">
        <v>0</v>
      </c>
      <c r="H2667" s="9">
        <v>0</v>
      </c>
      <c r="I2667" s="9">
        <v>0</v>
      </c>
      <c r="J2667" s="9">
        <v>175</v>
      </c>
      <c r="K2667" s="9">
        <v>83.5</v>
      </c>
      <c r="L2667" s="9">
        <v>58</v>
      </c>
      <c r="M2667" s="9">
        <v>29.66</v>
      </c>
      <c r="N2667" s="9">
        <v>95</v>
      </c>
      <c r="O2667" s="9">
        <v>115</v>
      </c>
      <c r="P2667" s="9">
        <v>0</v>
      </c>
    </row>
    <row r="2668" spans="1:16" ht="15.75" customHeight="1" x14ac:dyDescent="0.2">
      <c r="A2668" s="9">
        <v>0</v>
      </c>
      <c r="B2668" s="9">
        <v>40</v>
      </c>
      <c r="C2668" s="9">
        <v>1</v>
      </c>
      <c r="D2668" s="9">
        <v>1</v>
      </c>
      <c r="E2668" s="9">
        <v>10</v>
      </c>
      <c r="F2668" s="9">
        <v>0</v>
      </c>
      <c r="G2668" s="9">
        <v>0</v>
      </c>
      <c r="H2668" s="9">
        <v>0</v>
      </c>
      <c r="I2668" s="9">
        <v>0</v>
      </c>
      <c r="J2668" s="9">
        <v>209</v>
      </c>
      <c r="K2668" s="9">
        <v>96</v>
      </c>
      <c r="L2668" s="9">
        <v>67</v>
      </c>
      <c r="M2668" s="9">
        <v>23.46</v>
      </c>
      <c r="N2668" s="9">
        <v>52</v>
      </c>
      <c r="O2668" s="9">
        <v>70</v>
      </c>
      <c r="P2668" s="9">
        <v>0</v>
      </c>
    </row>
    <row r="2669" spans="1:16" ht="15.75" customHeight="1" x14ac:dyDescent="0.2">
      <c r="A2669" s="9">
        <v>1</v>
      </c>
      <c r="B2669" s="9">
        <v>41</v>
      </c>
      <c r="C2669" s="9">
        <v>3</v>
      </c>
      <c r="D2669" s="9">
        <v>1</v>
      </c>
      <c r="E2669" s="9">
        <v>30</v>
      </c>
      <c r="F2669" s="9">
        <v>0</v>
      </c>
      <c r="G2669" s="9">
        <v>0</v>
      </c>
      <c r="H2669" s="9">
        <v>1</v>
      </c>
      <c r="I2669" s="9">
        <v>0</v>
      </c>
      <c r="J2669" s="9">
        <v>292</v>
      </c>
      <c r="K2669" s="9">
        <v>152</v>
      </c>
      <c r="L2669" s="9">
        <v>73</v>
      </c>
      <c r="M2669" s="9">
        <v>25.21</v>
      </c>
      <c r="N2669" s="9">
        <v>75</v>
      </c>
      <c r="O2669" s="9">
        <v>112</v>
      </c>
      <c r="P2669" s="9">
        <v>0</v>
      </c>
    </row>
    <row r="2670" spans="1:16" ht="15.75" customHeight="1" x14ac:dyDescent="0.2">
      <c r="A2670" s="9">
        <v>0</v>
      </c>
      <c r="B2670" s="9">
        <v>57</v>
      </c>
      <c r="C2670" s="9">
        <v>2</v>
      </c>
      <c r="D2670" s="9">
        <v>0</v>
      </c>
      <c r="E2670" s="9">
        <v>0</v>
      </c>
      <c r="F2670" s="9">
        <v>1</v>
      </c>
      <c r="G2670" s="9">
        <v>0</v>
      </c>
      <c r="H2670" s="9">
        <v>1</v>
      </c>
      <c r="I2670" s="9">
        <v>1</v>
      </c>
      <c r="J2670" s="9">
        <v>318</v>
      </c>
      <c r="K2670" s="9">
        <v>161</v>
      </c>
      <c r="L2670" s="9">
        <v>90</v>
      </c>
      <c r="M2670" s="9">
        <v>38.11</v>
      </c>
      <c r="N2670" s="9">
        <v>68</v>
      </c>
      <c r="O2670" s="9">
        <v>112</v>
      </c>
      <c r="P2670" s="9">
        <v>0</v>
      </c>
    </row>
    <row r="2671" spans="1:16" ht="15.75" customHeight="1" x14ac:dyDescent="0.2">
      <c r="A2671" s="9">
        <v>1</v>
      </c>
      <c r="B2671" s="9">
        <v>55</v>
      </c>
      <c r="C2671" s="9" t="s">
        <v>92</v>
      </c>
      <c r="D2671" s="9">
        <v>0</v>
      </c>
      <c r="E2671" s="9">
        <v>0</v>
      </c>
      <c r="F2671" s="9">
        <v>0</v>
      </c>
      <c r="G2671" s="9">
        <v>0</v>
      </c>
      <c r="H2671" s="9">
        <v>0</v>
      </c>
      <c r="I2671" s="9">
        <v>0</v>
      </c>
      <c r="J2671" s="9">
        <v>222</v>
      </c>
      <c r="K2671" s="9">
        <v>129</v>
      </c>
      <c r="L2671" s="9">
        <v>86.5</v>
      </c>
      <c r="M2671" s="9">
        <v>33.76</v>
      </c>
      <c r="N2671" s="9">
        <v>95</v>
      </c>
      <c r="O2671" s="9">
        <v>92</v>
      </c>
      <c r="P2671" s="9">
        <v>1</v>
      </c>
    </row>
    <row r="2672" spans="1:16" ht="15.75" customHeight="1" x14ac:dyDescent="0.2">
      <c r="A2672" s="9">
        <v>0</v>
      </c>
      <c r="B2672" s="9">
        <v>65</v>
      </c>
      <c r="C2672" s="9">
        <v>1</v>
      </c>
      <c r="D2672" s="9">
        <v>0</v>
      </c>
      <c r="E2672" s="9">
        <v>0</v>
      </c>
      <c r="F2672" s="9">
        <v>1</v>
      </c>
      <c r="G2672" s="9">
        <v>0</v>
      </c>
      <c r="H2672" s="9">
        <v>1</v>
      </c>
      <c r="I2672" s="9">
        <v>0</v>
      </c>
      <c r="J2672" s="9">
        <v>230</v>
      </c>
      <c r="K2672" s="9">
        <v>159</v>
      </c>
      <c r="L2672" s="9">
        <v>87</v>
      </c>
      <c r="M2672" s="9">
        <v>22.91</v>
      </c>
      <c r="N2672" s="9">
        <v>70</v>
      </c>
      <c r="O2672" s="9">
        <v>65</v>
      </c>
      <c r="P2672" s="9">
        <v>1</v>
      </c>
    </row>
    <row r="2673" spans="1:16" ht="15.75" customHeight="1" x14ac:dyDescent="0.2">
      <c r="A2673" s="9">
        <v>0</v>
      </c>
      <c r="B2673" s="9">
        <v>59</v>
      </c>
      <c r="C2673" s="9">
        <v>2</v>
      </c>
      <c r="D2673" s="9">
        <v>0</v>
      </c>
      <c r="E2673" s="9">
        <v>0</v>
      </c>
      <c r="F2673" s="9">
        <v>0</v>
      </c>
      <c r="G2673" s="9">
        <v>0</v>
      </c>
      <c r="H2673" s="9">
        <v>0</v>
      </c>
      <c r="I2673" s="9">
        <v>0</v>
      </c>
      <c r="J2673" s="9">
        <v>364</v>
      </c>
      <c r="K2673" s="9">
        <v>142</v>
      </c>
      <c r="L2673" s="9">
        <v>84</v>
      </c>
      <c r="M2673" s="9">
        <v>26.24</v>
      </c>
      <c r="N2673" s="9">
        <v>67</v>
      </c>
      <c r="O2673" s="9">
        <v>70</v>
      </c>
      <c r="P2673" s="9">
        <v>0</v>
      </c>
    </row>
    <row r="2674" spans="1:16" ht="15.75" customHeight="1" x14ac:dyDescent="0.2">
      <c r="A2674" s="9">
        <v>1</v>
      </c>
      <c r="B2674" s="9">
        <v>51</v>
      </c>
      <c r="C2674" s="9">
        <v>1</v>
      </c>
      <c r="D2674" s="9">
        <v>1</v>
      </c>
      <c r="E2674" s="9">
        <v>15</v>
      </c>
      <c r="F2674" s="9">
        <v>0</v>
      </c>
      <c r="G2674" s="9">
        <v>0</v>
      </c>
      <c r="H2674" s="9">
        <v>0</v>
      </c>
      <c r="I2674" s="9">
        <v>0</v>
      </c>
      <c r="J2674" s="9">
        <v>339</v>
      </c>
      <c r="K2674" s="9">
        <v>137.5</v>
      </c>
      <c r="L2674" s="9">
        <v>81</v>
      </c>
      <c r="M2674" s="9">
        <v>24.22</v>
      </c>
      <c r="N2674" s="9">
        <v>80</v>
      </c>
      <c r="O2674" s="9">
        <v>85</v>
      </c>
      <c r="P2674" s="9">
        <v>1</v>
      </c>
    </row>
    <row r="2675" spans="1:16" ht="15.75" customHeight="1" x14ac:dyDescent="0.2">
      <c r="A2675" s="9">
        <v>1</v>
      </c>
      <c r="B2675" s="9">
        <v>36</v>
      </c>
      <c r="C2675" s="9">
        <v>1</v>
      </c>
      <c r="D2675" s="9">
        <v>1</v>
      </c>
      <c r="E2675" s="9">
        <v>20</v>
      </c>
      <c r="F2675" s="9">
        <v>0</v>
      </c>
      <c r="G2675" s="9">
        <v>0</v>
      </c>
      <c r="H2675" s="9">
        <v>0</v>
      </c>
      <c r="I2675" s="9">
        <v>0</v>
      </c>
      <c r="J2675" s="9">
        <v>242</v>
      </c>
      <c r="K2675" s="9">
        <v>115</v>
      </c>
      <c r="L2675" s="9">
        <v>75</v>
      </c>
      <c r="M2675" s="9">
        <v>25.64</v>
      </c>
      <c r="N2675" s="9">
        <v>83</v>
      </c>
      <c r="O2675" s="9">
        <v>83</v>
      </c>
      <c r="P2675" s="9">
        <v>0</v>
      </c>
    </row>
    <row r="2676" spans="1:16" ht="15.75" customHeight="1" x14ac:dyDescent="0.2">
      <c r="A2676" s="9">
        <v>1</v>
      </c>
      <c r="B2676" s="9">
        <v>63</v>
      </c>
      <c r="C2676" s="9">
        <v>1</v>
      </c>
      <c r="D2676" s="9">
        <v>1</v>
      </c>
      <c r="E2676" s="9">
        <v>10</v>
      </c>
      <c r="F2676" s="9">
        <v>0</v>
      </c>
      <c r="G2676" s="9">
        <v>0</v>
      </c>
      <c r="H2676" s="9">
        <v>1</v>
      </c>
      <c r="I2676" s="9">
        <v>0</v>
      </c>
      <c r="J2676" s="9">
        <v>230</v>
      </c>
      <c r="K2676" s="9">
        <v>152.5</v>
      </c>
      <c r="L2676" s="9">
        <v>88</v>
      </c>
      <c r="M2676" s="9">
        <v>24.1</v>
      </c>
      <c r="N2676" s="9">
        <v>72</v>
      </c>
      <c r="O2676" s="9">
        <v>74</v>
      </c>
      <c r="P2676" s="9">
        <v>0</v>
      </c>
    </row>
    <row r="2677" spans="1:16" ht="15.75" customHeight="1" x14ac:dyDescent="0.2">
      <c r="A2677" s="9">
        <v>1</v>
      </c>
      <c r="B2677" s="9">
        <v>37</v>
      </c>
      <c r="C2677" s="9">
        <v>2</v>
      </c>
      <c r="D2677" s="9">
        <v>1</v>
      </c>
      <c r="E2677" s="9">
        <v>30</v>
      </c>
      <c r="F2677" s="9">
        <v>0</v>
      </c>
      <c r="G2677" s="9">
        <v>0</v>
      </c>
      <c r="H2677" s="9">
        <v>0</v>
      </c>
      <c r="I2677" s="9">
        <v>0</v>
      </c>
      <c r="J2677" s="9">
        <v>179</v>
      </c>
      <c r="K2677" s="9">
        <v>131.5</v>
      </c>
      <c r="L2677" s="9">
        <v>81</v>
      </c>
      <c r="M2677" s="9">
        <v>24.99</v>
      </c>
      <c r="N2677" s="9">
        <v>64</v>
      </c>
      <c r="O2677" s="9">
        <v>68</v>
      </c>
      <c r="P2677" s="9">
        <v>0</v>
      </c>
    </row>
    <row r="2678" spans="1:16" ht="15.75" customHeight="1" x14ac:dyDescent="0.2">
      <c r="A2678" s="9">
        <v>1</v>
      </c>
      <c r="B2678" s="9">
        <v>51</v>
      </c>
      <c r="C2678" s="9">
        <v>4</v>
      </c>
      <c r="D2678" s="9">
        <v>1</v>
      </c>
      <c r="E2678" s="9">
        <v>20</v>
      </c>
      <c r="F2678" s="9">
        <v>0</v>
      </c>
      <c r="G2678" s="9">
        <v>0</v>
      </c>
      <c r="H2678" s="9">
        <v>0</v>
      </c>
      <c r="I2678" s="9">
        <v>0</v>
      </c>
      <c r="J2678" s="9">
        <v>215</v>
      </c>
      <c r="K2678" s="9">
        <v>115</v>
      </c>
      <c r="L2678" s="9">
        <v>69</v>
      </c>
      <c r="M2678" s="9">
        <v>25.7</v>
      </c>
      <c r="N2678" s="9">
        <v>68</v>
      </c>
      <c r="O2678" s="9">
        <v>77</v>
      </c>
      <c r="P2678" s="9">
        <v>0</v>
      </c>
    </row>
    <row r="2679" spans="1:16" ht="15.75" customHeight="1" x14ac:dyDescent="0.2">
      <c r="A2679" s="9">
        <v>1</v>
      </c>
      <c r="B2679" s="9">
        <v>52</v>
      </c>
      <c r="C2679" s="9">
        <v>2</v>
      </c>
      <c r="D2679" s="9">
        <v>0</v>
      </c>
      <c r="E2679" s="9">
        <v>0</v>
      </c>
      <c r="F2679" s="9">
        <v>0</v>
      </c>
      <c r="G2679" s="9">
        <v>0</v>
      </c>
      <c r="H2679" s="9">
        <v>0</v>
      </c>
      <c r="I2679" s="9">
        <v>0</v>
      </c>
      <c r="J2679" s="9">
        <v>210</v>
      </c>
      <c r="K2679" s="9">
        <v>128</v>
      </c>
      <c r="L2679" s="9">
        <v>87</v>
      </c>
      <c r="M2679" s="9">
        <v>26.25</v>
      </c>
      <c r="N2679" s="9">
        <v>67</v>
      </c>
      <c r="O2679" s="9">
        <v>61</v>
      </c>
      <c r="P2679" s="9">
        <v>0</v>
      </c>
    </row>
    <row r="2680" spans="1:16" ht="15.75" customHeight="1" x14ac:dyDescent="0.2">
      <c r="A2680" s="9">
        <v>0</v>
      </c>
      <c r="B2680" s="9">
        <v>47</v>
      </c>
      <c r="C2680" s="9">
        <v>3</v>
      </c>
      <c r="D2680" s="9">
        <v>1</v>
      </c>
      <c r="E2680" s="9">
        <v>9</v>
      </c>
      <c r="F2680" s="9">
        <v>0</v>
      </c>
      <c r="G2680" s="9">
        <v>0</v>
      </c>
      <c r="H2680" s="9">
        <v>0</v>
      </c>
      <c r="I2680" s="9">
        <v>0</v>
      </c>
      <c r="J2680" s="9">
        <v>250</v>
      </c>
      <c r="K2680" s="9">
        <v>98</v>
      </c>
      <c r="L2680" s="9">
        <v>73</v>
      </c>
      <c r="M2680" s="9">
        <v>24.39</v>
      </c>
      <c r="N2680" s="9">
        <v>60</v>
      </c>
      <c r="O2680" s="9">
        <v>88</v>
      </c>
      <c r="P2680" s="9">
        <v>0</v>
      </c>
    </row>
    <row r="2681" spans="1:16" ht="15.75" customHeight="1" x14ac:dyDescent="0.2">
      <c r="A2681" s="9">
        <v>0</v>
      </c>
      <c r="B2681" s="9">
        <v>56</v>
      </c>
      <c r="C2681" s="9">
        <v>1</v>
      </c>
      <c r="D2681" s="9">
        <v>0</v>
      </c>
      <c r="E2681" s="9">
        <v>0</v>
      </c>
      <c r="F2681" s="9">
        <v>0</v>
      </c>
      <c r="G2681" s="9">
        <v>0</v>
      </c>
      <c r="H2681" s="9">
        <v>0</v>
      </c>
      <c r="I2681" s="9">
        <v>0</v>
      </c>
      <c r="J2681" s="9">
        <v>307</v>
      </c>
      <c r="K2681" s="9">
        <v>118</v>
      </c>
      <c r="L2681" s="9">
        <v>80</v>
      </c>
      <c r="M2681" s="9">
        <v>29.67</v>
      </c>
      <c r="N2681" s="9">
        <v>60</v>
      </c>
      <c r="O2681" s="9">
        <v>70</v>
      </c>
      <c r="P2681" s="9">
        <v>0</v>
      </c>
    </row>
    <row r="2682" spans="1:16" ht="15.75" customHeight="1" x14ac:dyDescent="0.2">
      <c r="A2682" s="9">
        <v>0</v>
      </c>
      <c r="B2682" s="9">
        <v>39</v>
      </c>
      <c r="C2682" s="9">
        <v>2</v>
      </c>
      <c r="D2682" s="9">
        <v>0</v>
      </c>
      <c r="E2682" s="9">
        <v>0</v>
      </c>
      <c r="F2682" s="9">
        <v>0</v>
      </c>
      <c r="G2682" s="9">
        <v>0</v>
      </c>
      <c r="H2682" s="9">
        <v>0</v>
      </c>
      <c r="I2682" s="9">
        <v>0</v>
      </c>
      <c r="J2682" s="9">
        <v>253</v>
      </c>
      <c r="K2682" s="9">
        <v>127</v>
      </c>
      <c r="L2682" s="9">
        <v>68</v>
      </c>
      <c r="M2682" s="9">
        <v>23.29</v>
      </c>
      <c r="N2682" s="9">
        <v>85</v>
      </c>
      <c r="O2682" s="9">
        <v>75</v>
      </c>
      <c r="P2682" s="9">
        <v>0</v>
      </c>
    </row>
    <row r="2683" spans="1:16" ht="15.75" customHeight="1" x14ac:dyDescent="0.2">
      <c r="A2683" s="9">
        <v>0</v>
      </c>
      <c r="B2683" s="9">
        <v>68</v>
      </c>
      <c r="C2683" s="9">
        <v>2</v>
      </c>
      <c r="D2683" s="9">
        <v>0</v>
      </c>
      <c r="E2683" s="9">
        <v>0</v>
      </c>
      <c r="F2683" s="9">
        <v>0</v>
      </c>
      <c r="G2683" s="9">
        <v>0</v>
      </c>
      <c r="H2683" s="9">
        <v>0</v>
      </c>
      <c r="I2683" s="9">
        <v>0</v>
      </c>
      <c r="J2683" s="9">
        <v>242</v>
      </c>
      <c r="K2683" s="9">
        <v>146.5</v>
      </c>
      <c r="L2683" s="9">
        <v>71</v>
      </c>
      <c r="M2683" s="9">
        <v>25.21</v>
      </c>
      <c r="N2683" s="9">
        <v>100</v>
      </c>
      <c r="O2683" s="9">
        <v>96</v>
      </c>
      <c r="P2683" s="9">
        <v>0</v>
      </c>
    </row>
    <row r="2684" spans="1:16" ht="15.75" customHeight="1" x14ac:dyDescent="0.2">
      <c r="A2684" s="9">
        <v>0</v>
      </c>
      <c r="B2684" s="9">
        <v>52</v>
      </c>
      <c r="C2684" s="9">
        <v>1</v>
      </c>
      <c r="D2684" s="9">
        <v>0</v>
      </c>
      <c r="E2684" s="9">
        <v>0</v>
      </c>
      <c r="F2684" s="9">
        <v>0</v>
      </c>
      <c r="G2684" s="9">
        <v>1</v>
      </c>
      <c r="H2684" s="9">
        <v>1</v>
      </c>
      <c r="I2684" s="9">
        <v>0</v>
      </c>
      <c r="J2684" s="9">
        <v>291</v>
      </c>
      <c r="K2684" s="9">
        <v>150</v>
      </c>
      <c r="L2684" s="9">
        <v>94</v>
      </c>
      <c r="M2684" s="9">
        <v>28.68</v>
      </c>
      <c r="N2684" s="9">
        <v>67</v>
      </c>
      <c r="O2684" s="9">
        <v>74</v>
      </c>
      <c r="P2684" s="9">
        <v>0</v>
      </c>
    </row>
    <row r="2685" spans="1:16" ht="15.75" customHeight="1" x14ac:dyDescent="0.2">
      <c r="A2685" s="9">
        <v>0</v>
      </c>
      <c r="B2685" s="9">
        <v>65</v>
      </c>
      <c r="C2685" s="9">
        <v>1</v>
      </c>
      <c r="D2685" s="9">
        <v>0</v>
      </c>
      <c r="E2685" s="9">
        <v>0</v>
      </c>
      <c r="F2685" s="9">
        <v>0</v>
      </c>
      <c r="G2685" s="9">
        <v>0</v>
      </c>
      <c r="H2685" s="9">
        <v>1</v>
      </c>
      <c r="I2685" s="9">
        <v>0</v>
      </c>
      <c r="J2685" s="9">
        <v>295</v>
      </c>
      <c r="K2685" s="9">
        <v>210</v>
      </c>
      <c r="L2685" s="9">
        <v>135</v>
      </c>
      <c r="M2685" s="9">
        <v>24.73</v>
      </c>
      <c r="N2685" s="9">
        <v>72</v>
      </c>
      <c r="O2685" s="9">
        <v>93</v>
      </c>
      <c r="P2685" s="9">
        <v>1</v>
      </c>
    </row>
    <row r="2686" spans="1:16" ht="15.75" customHeight="1" x14ac:dyDescent="0.2">
      <c r="A2686" s="9">
        <v>1</v>
      </c>
      <c r="B2686" s="9">
        <v>47</v>
      </c>
      <c r="C2686" s="9">
        <v>3</v>
      </c>
      <c r="D2686" s="9">
        <v>1</v>
      </c>
      <c r="E2686" s="9">
        <v>25</v>
      </c>
      <c r="F2686" s="9">
        <v>0</v>
      </c>
      <c r="G2686" s="9">
        <v>0</v>
      </c>
      <c r="H2686" s="9">
        <v>0</v>
      </c>
      <c r="I2686" s="9">
        <v>0</v>
      </c>
      <c r="J2686" s="9">
        <v>173</v>
      </c>
      <c r="K2686" s="9">
        <v>117.5</v>
      </c>
      <c r="L2686" s="9">
        <v>77.5</v>
      </c>
      <c r="M2686" s="9">
        <v>20.23</v>
      </c>
      <c r="N2686" s="9">
        <v>68</v>
      </c>
      <c r="O2686" s="9">
        <v>75</v>
      </c>
      <c r="P2686" s="9">
        <v>0</v>
      </c>
    </row>
    <row r="2687" spans="1:16" ht="15.75" customHeight="1" x14ac:dyDescent="0.2">
      <c r="A2687" s="9">
        <v>0</v>
      </c>
      <c r="B2687" s="9">
        <v>54</v>
      </c>
      <c r="C2687" s="9">
        <v>1</v>
      </c>
      <c r="D2687" s="9">
        <v>0</v>
      </c>
      <c r="E2687" s="9">
        <v>0</v>
      </c>
      <c r="F2687" s="9">
        <v>0</v>
      </c>
      <c r="G2687" s="9">
        <v>0</v>
      </c>
      <c r="H2687" s="9">
        <v>0</v>
      </c>
      <c r="I2687" s="9">
        <v>0</v>
      </c>
      <c r="J2687" s="9">
        <v>248</v>
      </c>
      <c r="K2687" s="9">
        <v>131.5</v>
      </c>
      <c r="L2687" s="9">
        <v>83</v>
      </c>
      <c r="M2687" s="9">
        <v>26.84</v>
      </c>
      <c r="N2687" s="9">
        <v>67</v>
      </c>
      <c r="O2687" s="9">
        <v>63</v>
      </c>
      <c r="P2687" s="9">
        <v>0</v>
      </c>
    </row>
    <row r="2688" spans="1:16" ht="15.75" customHeight="1" x14ac:dyDescent="0.2">
      <c r="A2688" s="9">
        <v>1</v>
      </c>
      <c r="B2688" s="9">
        <v>67</v>
      </c>
      <c r="C2688" s="9">
        <v>1</v>
      </c>
      <c r="D2688" s="9">
        <v>1</v>
      </c>
      <c r="E2688" s="9">
        <v>10</v>
      </c>
      <c r="F2688" s="9">
        <v>0</v>
      </c>
      <c r="G2688" s="9">
        <v>0</v>
      </c>
      <c r="H2688" s="9">
        <v>1</v>
      </c>
      <c r="I2688" s="9">
        <v>0</v>
      </c>
      <c r="J2688" s="9">
        <v>194</v>
      </c>
      <c r="K2688" s="9">
        <v>171</v>
      </c>
      <c r="L2688" s="9">
        <v>84</v>
      </c>
      <c r="M2688" s="9">
        <v>21.64</v>
      </c>
      <c r="N2688" s="9">
        <v>75</v>
      </c>
      <c r="O2688" s="9">
        <v>88</v>
      </c>
      <c r="P2688" s="9">
        <v>0</v>
      </c>
    </row>
    <row r="2689" spans="1:16" ht="15.75" customHeight="1" x14ac:dyDescent="0.2">
      <c r="A2689" s="9">
        <v>1</v>
      </c>
      <c r="B2689" s="9">
        <v>63</v>
      </c>
      <c r="C2689" s="9">
        <v>3</v>
      </c>
      <c r="D2689" s="9">
        <v>0</v>
      </c>
      <c r="E2689" s="9">
        <v>0</v>
      </c>
      <c r="F2689" s="9">
        <v>0</v>
      </c>
      <c r="G2689" s="9">
        <v>0</v>
      </c>
      <c r="H2689" s="9">
        <v>1</v>
      </c>
      <c r="I2689" s="9">
        <v>0</v>
      </c>
      <c r="J2689" s="9">
        <v>204</v>
      </c>
      <c r="K2689" s="9">
        <v>158</v>
      </c>
      <c r="L2689" s="9">
        <v>109</v>
      </c>
      <c r="M2689" s="9">
        <v>28.4</v>
      </c>
      <c r="N2689" s="9">
        <v>75</v>
      </c>
      <c r="O2689" s="9">
        <v>71</v>
      </c>
      <c r="P2689" s="9">
        <v>0</v>
      </c>
    </row>
    <row r="2690" spans="1:16" ht="15.75" customHeight="1" x14ac:dyDescent="0.2">
      <c r="A2690" s="9">
        <v>0</v>
      </c>
      <c r="B2690" s="9">
        <v>58</v>
      </c>
      <c r="C2690" s="9">
        <v>2</v>
      </c>
      <c r="D2690" s="9">
        <v>0</v>
      </c>
      <c r="E2690" s="9">
        <v>0</v>
      </c>
      <c r="F2690" s="9">
        <v>0</v>
      </c>
      <c r="G2690" s="9">
        <v>0</v>
      </c>
      <c r="H2690" s="9">
        <v>0</v>
      </c>
      <c r="I2690" s="9">
        <v>0</v>
      </c>
      <c r="J2690" s="9">
        <v>220</v>
      </c>
      <c r="K2690" s="9">
        <v>121</v>
      </c>
      <c r="L2690" s="9">
        <v>75</v>
      </c>
      <c r="M2690" s="9">
        <v>25.33</v>
      </c>
      <c r="N2690" s="9">
        <v>73</v>
      </c>
      <c r="O2690" s="9">
        <v>76</v>
      </c>
      <c r="P2690" s="9">
        <v>0</v>
      </c>
    </row>
    <row r="2691" spans="1:16" ht="15.75" customHeight="1" x14ac:dyDescent="0.2">
      <c r="A2691" s="9">
        <v>0</v>
      </c>
      <c r="B2691" s="9">
        <v>40</v>
      </c>
      <c r="C2691" s="9">
        <v>2</v>
      </c>
      <c r="D2691" s="9">
        <v>0</v>
      </c>
      <c r="E2691" s="9">
        <v>0</v>
      </c>
      <c r="F2691" s="9">
        <v>0</v>
      </c>
      <c r="G2691" s="9">
        <v>0</v>
      </c>
      <c r="H2691" s="9">
        <v>0</v>
      </c>
      <c r="I2691" s="9">
        <v>0</v>
      </c>
      <c r="J2691" s="9">
        <v>159</v>
      </c>
      <c r="K2691" s="9">
        <v>142</v>
      </c>
      <c r="L2691" s="9">
        <v>90.5</v>
      </c>
      <c r="M2691" s="9">
        <v>22.31</v>
      </c>
      <c r="N2691" s="9">
        <v>100</v>
      </c>
      <c r="O2691" s="9" t="s">
        <v>92</v>
      </c>
      <c r="P2691" s="9">
        <v>0</v>
      </c>
    </row>
    <row r="2692" spans="1:16" ht="15.75" customHeight="1" x14ac:dyDescent="0.2">
      <c r="A2692" s="9">
        <v>0</v>
      </c>
      <c r="B2692" s="9">
        <v>63</v>
      </c>
      <c r="C2692" s="9">
        <v>1</v>
      </c>
      <c r="D2692" s="9">
        <v>0</v>
      </c>
      <c r="E2692" s="9">
        <v>0</v>
      </c>
      <c r="F2692" s="9">
        <v>0</v>
      </c>
      <c r="G2692" s="9">
        <v>0</v>
      </c>
      <c r="H2692" s="9">
        <v>0</v>
      </c>
      <c r="I2692" s="9">
        <v>0</v>
      </c>
      <c r="J2692" s="9">
        <v>246</v>
      </c>
      <c r="K2692" s="9">
        <v>116</v>
      </c>
      <c r="L2692" s="9">
        <v>69</v>
      </c>
      <c r="M2692" s="9">
        <v>23.44</v>
      </c>
      <c r="N2692" s="9">
        <v>65</v>
      </c>
      <c r="O2692" s="9">
        <v>78</v>
      </c>
      <c r="P2692" s="9">
        <v>1</v>
      </c>
    </row>
    <row r="2693" spans="1:16" ht="15.75" customHeight="1" x14ac:dyDescent="0.2">
      <c r="A2693" s="9">
        <v>1</v>
      </c>
      <c r="B2693" s="9">
        <v>58</v>
      </c>
      <c r="C2693" s="9">
        <v>2</v>
      </c>
      <c r="D2693" s="9">
        <v>1</v>
      </c>
      <c r="E2693" s="9">
        <v>20</v>
      </c>
      <c r="F2693" s="9">
        <v>0</v>
      </c>
      <c r="G2693" s="9">
        <v>0</v>
      </c>
      <c r="H2693" s="9">
        <v>0</v>
      </c>
      <c r="I2693" s="9">
        <v>0</v>
      </c>
      <c r="J2693" s="9">
        <v>207</v>
      </c>
      <c r="K2693" s="9">
        <v>110</v>
      </c>
      <c r="L2693" s="9">
        <v>80</v>
      </c>
      <c r="M2693" s="9">
        <v>23.55</v>
      </c>
      <c r="N2693" s="9">
        <v>78</v>
      </c>
      <c r="O2693" s="9">
        <v>78</v>
      </c>
      <c r="P2693" s="9">
        <v>0</v>
      </c>
    </row>
    <row r="2694" spans="1:16" ht="15.75" customHeight="1" x14ac:dyDescent="0.2">
      <c r="A2694" s="9">
        <v>0</v>
      </c>
      <c r="B2694" s="9">
        <v>36</v>
      </c>
      <c r="C2694" s="9">
        <v>2</v>
      </c>
      <c r="D2694" s="9">
        <v>1</v>
      </c>
      <c r="E2694" s="9">
        <v>20</v>
      </c>
      <c r="F2694" s="9">
        <v>0</v>
      </c>
      <c r="G2694" s="9">
        <v>0</v>
      </c>
      <c r="H2694" s="9">
        <v>0</v>
      </c>
      <c r="I2694" s="9">
        <v>0</v>
      </c>
      <c r="J2694" s="9">
        <v>177</v>
      </c>
      <c r="K2694" s="9">
        <v>115</v>
      </c>
      <c r="L2694" s="9">
        <v>63.5</v>
      </c>
      <c r="M2694" s="9">
        <v>22.54</v>
      </c>
      <c r="N2694" s="9">
        <v>71</v>
      </c>
      <c r="O2694" s="9">
        <v>73</v>
      </c>
      <c r="P2694" s="9">
        <v>0</v>
      </c>
    </row>
    <row r="2695" spans="1:16" ht="15.75" customHeight="1" x14ac:dyDescent="0.2">
      <c r="A2695" s="9">
        <v>0</v>
      </c>
      <c r="B2695" s="9">
        <v>46</v>
      </c>
      <c r="C2695" s="9">
        <v>1</v>
      </c>
      <c r="D2695" s="9">
        <v>0</v>
      </c>
      <c r="E2695" s="9">
        <v>0</v>
      </c>
      <c r="F2695" s="9">
        <v>0</v>
      </c>
      <c r="G2695" s="9">
        <v>0</v>
      </c>
      <c r="H2695" s="9">
        <v>0</v>
      </c>
      <c r="I2695" s="9">
        <v>0</v>
      </c>
      <c r="J2695" s="9">
        <v>208</v>
      </c>
      <c r="K2695" s="9">
        <v>122</v>
      </c>
      <c r="L2695" s="9">
        <v>76</v>
      </c>
      <c r="M2695" s="9">
        <v>18.399999999999999</v>
      </c>
      <c r="N2695" s="9">
        <v>75</v>
      </c>
      <c r="O2695" s="9">
        <v>70</v>
      </c>
      <c r="P2695" s="9">
        <v>0</v>
      </c>
    </row>
    <row r="2696" spans="1:16" ht="15.75" customHeight="1" x14ac:dyDescent="0.2">
      <c r="A2696" s="9">
        <v>1</v>
      </c>
      <c r="B2696" s="9">
        <v>64</v>
      </c>
      <c r="C2696" s="9">
        <v>1</v>
      </c>
      <c r="D2696" s="9">
        <v>1</v>
      </c>
      <c r="E2696" s="9">
        <v>20</v>
      </c>
      <c r="F2696" s="9">
        <v>0</v>
      </c>
      <c r="G2696" s="9">
        <v>0</v>
      </c>
      <c r="H2696" s="9">
        <v>0</v>
      </c>
      <c r="I2696" s="9">
        <v>0</v>
      </c>
      <c r="J2696" s="9">
        <v>259</v>
      </c>
      <c r="K2696" s="9">
        <v>115</v>
      </c>
      <c r="L2696" s="9">
        <v>81</v>
      </c>
      <c r="M2696" s="9">
        <v>20.09</v>
      </c>
      <c r="N2696" s="9">
        <v>72</v>
      </c>
      <c r="O2696" s="9">
        <v>78</v>
      </c>
      <c r="P2696" s="9">
        <v>0</v>
      </c>
    </row>
    <row r="2697" spans="1:16" ht="15.75" customHeight="1" x14ac:dyDescent="0.2">
      <c r="A2697" s="9">
        <v>0</v>
      </c>
      <c r="B2697" s="9">
        <v>41</v>
      </c>
      <c r="C2697" s="9">
        <v>3</v>
      </c>
      <c r="D2697" s="9">
        <v>0</v>
      </c>
      <c r="E2697" s="9">
        <v>0</v>
      </c>
      <c r="F2697" s="9">
        <v>0</v>
      </c>
      <c r="G2697" s="9">
        <v>0</v>
      </c>
      <c r="H2697" s="9">
        <v>0</v>
      </c>
      <c r="I2697" s="9">
        <v>0</v>
      </c>
      <c r="J2697" s="9">
        <v>180</v>
      </c>
      <c r="K2697" s="9">
        <v>124</v>
      </c>
      <c r="L2697" s="9">
        <v>75.5</v>
      </c>
      <c r="M2697" s="9">
        <v>24.2</v>
      </c>
      <c r="N2697" s="9">
        <v>68</v>
      </c>
      <c r="O2697" s="9" t="s">
        <v>92</v>
      </c>
      <c r="P2697" s="9">
        <v>0</v>
      </c>
    </row>
    <row r="2698" spans="1:16" ht="15.75" customHeight="1" x14ac:dyDescent="0.2">
      <c r="A2698" s="9">
        <v>0</v>
      </c>
      <c r="B2698" s="9">
        <v>43</v>
      </c>
      <c r="C2698" s="9">
        <v>1</v>
      </c>
      <c r="D2698" s="9">
        <v>1</v>
      </c>
      <c r="E2698" s="9">
        <v>15</v>
      </c>
      <c r="F2698" s="9">
        <v>0</v>
      </c>
      <c r="G2698" s="9">
        <v>0</v>
      </c>
      <c r="H2698" s="9">
        <v>0</v>
      </c>
      <c r="I2698" s="9">
        <v>0</v>
      </c>
      <c r="J2698" s="9">
        <v>315</v>
      </c>
      <c r="K2698" s="9">
        <v>132.5</v>
      </c>
      <c r="L2698" s="9">
        <v>76.5</v>
      </c>
      <c r="M2698" s="9">
        <v>31.54</v>
      </c>
      <c r="N2698" s="9">
        <v>95</v>
      </c>
      <c r="O2698" s="9" t="s">
        <v>92</v>
      </c>
      <c r="P2698" s="9">
        <v>0</v>
      </c>
    </row>
    <row r="2699" spans="1:16" ht="15.75" customHeight="1" x14ac:dyDescent="0.2">
      <c r="A2699" s="9">
        <v>0</v>
      </c>
      <c r="B2699" s="9">
        <v>56</v>
      </c>
      <c r="C2699" s="9">
        <v>1</v>
      </c>
      <c r="D2699" s="9">
        <v>0</v>
      </c>
      <c r="E2699" s="9">
        <v>0</v>
      </c>
      <c r="F2699" s="9">
        <v>0</v>
      </c>
      <c r="G2699" s="9">
        <v>0</v>
      </c>
      <c r="H2699" s="9">
        <v>1</v>
      </c>
      <c r="I2699" s="9">
        <v>0</v>
      </c>
      <c r="J2699" s="9">
        <v>262</v>
      </c>
      <c r="K2699" s="9">
        <v>150</v>
      </c>
      <c r="L2699" s="9">
        <v>89</v>
      </c>
      <c r="M2699" s="9">
        <v>40.21</v>
      </c>
      <c r="N2699" s="9">
        <v>75</v>
      </c>
      <c r="O2699" s="9">
        <v>86</v>
      </c>
      <c r="P2699" s="9">
        <v>0</v>
      </c>
    </row>
    <row r="2700" spans="1:16" ht="15.75" customHeight="1" x14ac:dyDescent="0.2">
      <c r="A2700" s="9">
        <v>0</v>
      </c>
      <c r="B2700" s="9">
        <v>68</v>
      </c>
      <c r="C2700" s="9">
        <v>2</v>
      </c>
      <c r="D2700" s="9">
        <v>1</v>
      </c>
      <c r="E2700" s="9">
        <v>20</v>
      </c>
      <c r="F2700" s="9">
        <v>0</v>
      </c>
      <c r="G2700" s="9">
        <v>0</v>
      </c>
      <c r="H2700" s="9">
        <v>0</v>
      </c>
      <c r="I2700" s="9">
        <v>0</v>
      </c>
      <c r="J2700" s="9">
        <v>322</v>
      </c>
      <c r="K2700" s="9">
        <v>148</v>
      </c>
      <c r="L2700" s="9">
        <v>95</v>
      </c>
      <c r="M2700" s="9">
        <v>20.98</v>
      </c>
      <c r="N2700" s="9">
        <v>95</v>
      </c>
      <c r="O2700" s="9">
        <v>72</v>
      </c>
      <c r="P2700" s="9">
        <v>0</v>
      </c>
    </row>
    <row r="2701" spans="1:16" ht="15.75" customHeight="1" x14ac:dyDescent="0.2">
      <c r="A2701" s="9">
        <v>0</v>
      </c>
      <c r="B2701" s="9">
        <v>48</v>
      </c>
      <c r="C2701" s="9">
        <v>3</v>
      </c>
      <c r="D2701" s="9">
        <v>1</v>
      </c>
      <c r="E2701" s="9">
        <v>5</v>
      </c>
      <c r="F2701" s="9">
        <v>0</v>
      </c>
      <c r="G2701" s="9">
        <v>0</v>
      </c>
      <c r="H2701" s="9">
        <v>0</v>
      </c>
      <c r="I2701" s="9">
        <v>0</v>
      </c>
      <c r="J2701" s="9">
        <v>172</v>
      </c>
      <c r="K2701" s="9">
        <v>114</v>
      </c>
      <c r="L2701" s="9">
        <v>80</v>
      </c>
      <c r="M2701" s="9">
        <v>21.33</v>
      </c>
      <c r="N2701" s="9">
        <v>60</v>
      </c>
      <c r="O2701" s="9" t="s">
        <v>92</v>
      </c>
      <c r="P2701" s="9">
        <v>0</v>
      </c>
    </row>
    <row r="2702" spans="1:16" ht="15.75" customHeight="1" x14ac:dyDescent="0.2">
      <c r="A2702" s="9">
        <v>0</v>
      </c>
      <c r="B2702" s="9">
        <v>63</v>
      </c>
      <c r="C2702" s="9">
        <v>1</v>
      </c>
      <c r="D2702" s="9">
        <v>0</v>
      </c>
      <c r="E2702" s="9">
        <v>0</v>
      </c>
      <c r="F2702" s="9">
        <v>0</v>
      </c>
      <c r="G2702" s="9">
        <v>0</v>
      </c>
      <c r="H2702" s="9">
        <v>0</v>
      </c>
      <c r="I2702" s="9">
        <v>0</v>
      </c>
      <c r="J2702" s="9">
        <v>219</v>
      </c>
      <c r="K2702" s="9">
        <v>124</v>
      </c>
      <c r="L2702" s="9">
        <v>75</v>
      </c>
      <c r="M2702" s="9">
        <v>28.57</v>
      </c>
      <c r="N2702" s="9">
        <v>66</v>
      </c>
      <c r="O2702" s="9">
        <v>76</v>
      </c>
      <c r="P2702" s="9">
        <v>0</v>
      </c>
    </row>
    <row r="2703" spans="1:16" ht="15.75" customHeight="1" x14ac:dyDescent="0.2">
      <c r="A2703" s="9">
        <v>0</v>
      </c>
      <c r="B2703" s="9">
        <v>49</v>
      </c>
      <c r="C2703" s="9">
        <v>1</v>
      </c>
      <c r="D2703" s="9">
        <v>1</v>
      </c>
      <c r="E2703" s="9">
        <v>10</v>
      </c>
      <c r="F2703" s="9">
        <v>0</v>
      </c>
      <c r="G2703" s="9">
        <v>0</v>
      </c>
      <c r="H2703" s="9">
        <v>0</v>
      </c>
      <c r="I2703" s="9">
        <v>0</v>
      </c>
      <c r="J2703" s="9">
        <v>288</v>
      </c>
      <c r="K2703" s="9">
        <v>99</v>
      </c>
      <c r="L2703" s="9">
        <v>60</v>
      </c>
      <c r="M2703" s="9">
        <v>22.19</v>
      </c>
      <c r="N2703" s="9">
        <v>77</v>
      </c>
      <c r="O2703" s="9">
        <v>76</v>
      </c>
      <c r="P2703" s="9">
        <v>0</v>
      </c>
    </row>
    <row r="2704" spans="1:16" ht="15.75" customHeight="1" x14ac:dyDescent="0.2">
      <c r="A2704" s="9">
        <v>1</v>
      </c>
      <c r="B2704" s="9">
        <v>40</v>
      </c>
      <c r="C2704" s="9">
        <v>2</v>
      </c>
      <c r="D2704" s="9">
        <v>1</v>
      </c>
      <c r="E2704" s="9">
        <v>25</v>
      </c>
      <c r="F2704" s="9">
        <v>0</v>
      </c>
      <c r="G2704" s="9">
        <v>0</v>
      </c>
      <c r="H2704" s="9">
        <v>0</v>
      </c>
      <c r="I2704" s="9">
        <v>0</v>
      </c>
      <c r="J2704" s="9">
        <v>335</v>
      </c>
      <c r="K2704" s="9">
        <v>136.5</v>
      </c>
      <c r="L2704" s="9">
        <v>84</v>
      </c>
      <c r="M2704" s="9">
        <v>23.6</v>
      </c>
      <c r="N2704" s="9">
        <v>85</v>
      </c>
      <c r="O2704" s="9">
        <v>76</v>
      </c>
      <c r="P2704" s="9">
        <v>0</v>
      </c>
    </row>
    <row r="2705" spans="1:16" ht="15.75" customHeight="1" x14ac:dyDescent="0.2">
      <c r="A2705" s="9">
        <v>0</v>
      </c>
      <c r="B2705" s="9">
        <v>46</v>
      </c>
      <c r="C2705" s="9">
        <v>4</v>
      </c>
      <c r="D2705" s="9">
        <v>0</v>
      </c>
      <c r="E2705" s="9">
        <v>0</v>
      </c>
      <c r="F2705" s="9">
        <v>0</v>
      </c>
      <c r="G2705" s="9">
        <v>0</v>
      </c>
      <c r="H2705" s="9">
        <v>0</v>
      </c>
      <c r="I2705" s="9">
        <v>0</v>
      </c>
      <c r="J2705" s="9">
        <v>192</v>
      </c>
      <c r="K2705" s="9">
        <v>122</v>
      </c>
      <c r="L2705" s="9">
        <v>83</v>
      </c>
      <c r="M2705" s="9">
        <v>23.99</v>
      </c>
      <c r="N2705" s="9">
        <v>78</v>
      </c>
      <c r="O2705" s="9">
        <v>106</v>
      </c>
      <c r="P2705" s="9">
        <v>0</v>
      </c>
    </row>
    <row r="2706" spans="1:16" ht="15.75" customHeight="1" x14ac:dyDescent="0.2">
      <c r="A2706" s="9">
        <v>0</v>
      </c>
      <c r="B2706" s="9">
        <v>51</v>
      </c>
      <c r="C2706" s="9">
        <v>1</v>
      </c>
      <c r="D2706" s="9">
        <v>0</v>
      </c>
      <c r="E2706" s="9">
        <v>0</v>
      </c>
      <c r="F2706" s="9">
        <v>0</v>
      </c>
      <c r="G2706" s="9">
        <v>0</v>
      </c>
      <c r="H2706" s="9">
        <v>0</v>
      </c>
      <c r="I2706" s="9">
        <v>0</v>
      </c>
      <c r="J2706" s="9">
        <v>198</v>
      </c>
      <c r="K2706" s="9">
        <v>128</v>
      </c>
      <c r="L2706" s="9">
        <v>90</v>
      </c>
      <c r="M2706" s="9">
        <v>26.32</v>
      </c>
      <c r="N2706" s="9">
        <v>70</v>
      </c>
      <c r="O2706" s="9">
        <v>75</v>
      </c>
      <c r="P2706" s="9">
        <v>0</v>
      </c>
    </row>
    <row r="2707" spans="1:16" ht="15.75" customHeight="1" x14ac:dyDescent="0.2">
      <c r="A2707" s="9">
        <v>1</v>
      </c>
      <c r="B2707" s="9">
        <v>44</v>
      </c>
      <c r="C2707" s="9">
        <v>1</v>
      </c>
      <c r="D2707" s="9">
        <v>1</v>
      </c>
      <c r="E2707" s="9">
        <v>15</v>
      </c>
      <c r="F2707" s="9">
        <v>0</v>
      </c>
      <c r="G2707" s="9">
        <v>0</v>
      </c>
      <c r="H2707" s="9">
        <v>1</v>
      </c>
      <c r="I2707" s="9">
        <v>0</v>
      </c>
      <c r="J2707" s="9">
        <v>274</v>
      </c>
      <c r="K2707" s="9">
        <v>150</v>
      </c>
      <c r="L2707" s="9">
        <v>95</v>
      </c>
      <c r="M2707" s="9">
        <v>25.46</v>
      </c>
      <c r="N2707" s="9">
        <v>75</v>
      </c>
      <c r="O2707" s="9">
        <v>70</v>
      </c>
      <c r="P2707" s="9">
        <v>0</v>
      </c>
    </row>
    <row r="2708" spans="1:16" ht="15.75" customHeight="1" x14ac:dyDescent="0.2">
      <c r="A2708" s="9">
        <v>0</v>
      </c>
      <c r="B2708" s="9">
        <v>67</v>
      </c>
      <c r="C2708" s="9">
        <v>1</v>
      </c>
      <c r="D2708" s="9">
        <v>0</v>
      </c>
      <c r="E2708" s="9">
        <v>0</v>
      </c>
      <c r="F2708" s="9">
        <v>1</v>
      </c>
      <c r="G2708" s="9">
        <v>0</v>
      </c>
      <c r="H2708" s="9">
        <v>1</v>
      </c>
      <c r="I2708" s="9">
        <v>0</v>
      </c>
      <c r="J2708" s="9">
        <v>228</v>
      </c>
      <c r="K2708" s="9">
        <v>144</v>
      </c>
      <c r="L2708" s="9">
        <v>85</v>
      </c>
      <c r="M2708" s="9">
        <v>27.59</v>
      </c>
      <c r="N2708" s="9">
        <v>65</v>
      </c>
      <c r="O2708" s="9">
        <v>75</v>
      </c>
      <c r="P2708" s="9">
        <v>1</v>
      </c>
    </row>
    <row r="2709" spans="1:16" ht="15.75" customHeight="1" x14ac:dyDescent="0.2">
      <c r="A2709" s="9">
        <v>0</v>
      </c>
      <c r="B2709" s="9">
        <v>38</v>
      </c>
      <c r="C2709" s="9">
        <v>2</v>
      </c>
      <c r="D2709" s="9">
        <v>0</v>
      </c>
      <c r="E2709" s="9">
        <v>0</v>
      </c>
      <c r="F2709" s="9">
        <v>0</v>
      </c>
      <c r="G2709" s="9">
        <v>0</v>
      </c>
      <c r="H2709" s="9">
        <v>0</v>
      </c>
      <c r="I2709" s="9">
        <v>0</v>
      </c>
      <c r="J2709" s="9">
        <v>215</v>
      </c>
      <c r="K2709" s="9">
        <v>106.5</v>
      </c>
      <c r="L2709" s="9">
        <v>75</v>
      </c>
      <c r="M2709" s="9">
        <v>23.82</v>
      </c>
      <c r="N2709" s="9">
        <v>60</v>
      </c>
      <c r="O2709" s="9">
        <v>67</v>
      </c>
      <c r="P2709" s="9">
        <v>0</v>
      </c>
    </row>
    <row r="2710" spans="1:16" ht="15.75" customHeight="1" x14ac:dyDescent="0.2">
      <c r="A2710" s="9">
        <v>1</v>
      </c>
      <c r="B2710" s="9">
        <v>43</v>
      </c>
      <c r="C2710" s="9">
        <v>1</v>
      </c>
      <c r="D2710" s="9">
        <v>1</v>
      </c>
      <c r="E2710" s="9">
        <v>20</v>
      </c>
      <c r="F2710" s="9">
        <v>0</v>
      </c>
      <c r="G2710" s="9">
        <v>0</v>
      </c>
      <c r="H2710" s="9">
        <v>0</v>
      </c>
      <c r="I2710" s="9">
        <v>0</v>
      </c>
      <c r="J2710" s="9">
        <v>263</v>
      </c>
      <c r="K2710" s="9">
        <v>132</v>
      </c>
      <c r="L2710" s="9">
        <v>90</v>
      </c>
      <c r="M2710" s="9">
        <v>28.85</v>
      </c>
      <c r="N2710" s="9">
        <v>72</v>
      </c>
      <c r="O2710" s="9">
        <v>71</v>
      </c>
      <c r="P2710" s="9">
        <v>0</v>
      </c>
    </row>
    <row r="2711" spans="1:16" ht="15.75" customHeight="1" x14ac:dyDescent="0.2">
      <c r="A2711" s="9">
        <v>1</v>
      </c>
      <c r="B2711" s="9">
        <v>46</v>
      </c>
      <c r="C2711" s="9">
        <v>1</v>
      </c>
      <c r="D2711" s="9">
        <v>1</v>
      </c>
      <c r="E2711" s="9">
        <v>60</v>
      </c>
      <c r="F2711" s="9">
        <v>0</v>
      </c>
      <c r="G2711" s="9">
        <v>0</v>
      </c>
      <c r="H2711" s="9">
        <v>0</v>
      </c>
      <c r="I2711" s="9">
        <v>0</v>
      </c>
      <c r="J2711" s="9">
        <v>285</v>
      </c>
      <c r="K2711" s="9">
        <v>121</v>
      </c>
      <c r="L2711" s="9">
        <v>82</v>
      </c>
      <c r="M2711" s="9">
        <v>27.62</v>
      </c>
      <c r="N2711" s="9">
        <v>70</v>
      </c>
      <c r="O2711" s="9">
        <v>79</v>
      </c>
      <c r="P2711" s="9">
        <v>0</v>
      </c>
    </row>
    <row r="2712" spans="1:16" ht="15.75" customHeight="1" x14ac:dyDescent="0.2">
      <c r="A2712" s="9">
        <v>1</v>
      </c>
      <c r="B2712" s="9">
        <v>49</v>
      </c>
      <c r="C2712" s="9">
        <v>2</v>
      </c>
      <c r="D2712" s="9">
        <v>1</v>
      </c>
      <c r="E2712" s="9">
        <v>60</v>
      </c>
      <c r="F2712" s="9">
        <v>0</v>
      </c>
      <c r="G2712" s="9">
        <v>0</v>
      </c>
      <c r="H2712" s="9">
        <v>0</v>
      </c>
      <c r="I2712" s="9">
        <v>0</v>
      </c>
      <c r="J2712" s="9">
        <v>213</v>
      </c>
      <c r="K2712" s="9">
        <v>123</v>
      </c>
      <c r="L2712" s="9">
        <v>75</v>
      </c>
      <c r="M2712" s="9">
        <v>24.84</v>
      </c>
      <c r="N2712" s="9">
        <v>70</v>
      </c>
      <c r="O2712" s="9" t="s">
        <v>92</v>
      </c>
      <c r="P2712" s="9">
        <v>1</v>
      </c>
    </row>
    <row r="2713" spans="1:16" ht="15.75" customHeight="1" x14ac:dyDescent="0.2">
      <c r="A2713" s="9">
        <v>1</v>
      </c>
      <c r="B2713" s="9">
        <v>41</v>
      </c>
      <c r="C2713" s="9">
        <v>4</v>
      </c>
      <c r="D2713" s="9">
        <v>0</v>
      </c>
      <c r="E2713" s="9">
        <v>0</v>
      </c>
      <c r="F2713" s="9">
        <v>0</v>
      </c>
      <c r="G2713" s="9">
        <v>0</v>
      </c>
      <c r="H2713" s="9">
        <v>0</v>
      </c>
      <c r="I2713" s="9">
        <v>0</v>
      </c>
      <c r="J2713" s="9">
        <v>178</v>
      </c>
      <c r="K2713" s="9">
        <v>135</v>
      </c>
      <c r="L2713" s="9">
        <v>80</v>
      </c>
      <c r="M2713" s="9">
        <v>26.91</v>
      </c>
      <c r="N2713" s="9">
        <v>75</v>
      </c>
      <c r="O2713" s="9" t="s">
        <v>92</v>
      </c>
      <c r="P2713" s="9">
        <v>0</v>
      </c>
    </row>
    <row r="2714" spans="1:16" ht="15.75" customHeight="1" x14ac:dyDescent="0.2">
      <c r="A2714" s="9">
        <v>1</v>
      </c>
      <c r="B2714" s="9">
        <v>41</v>
      </c>
      <c r="C2714" s="9">
        <v>1</v>
      </c>
      <c r="D2714" s="9">
        <v>1</v>
      </c>
      <c r="E2714" s="9">
        <v>3</v>
      </c>
      <c r="F2714" s="9">
        <v>0</v>
      </c>
      <c r="G2714" s="9">
        <v>0</v>
      </c>
      <c r="H2714" s="9">
        <v>0</v>
      </c>
      <c r="I2714" s="9">
        <v>0</v>
      </c>
      <c r="J2714" s="9">
        <v>309</v>
      </c>
      <c r="K2714" s="9">
        <v>113</v>
      </c>
      <c r="L2714" s="9">
        <v>74</v>
      </c>
      <c r="M2714" s="9">
        <v>25.4</v>
      </c>
      <c r="N2714" s="9">
        <v>75</v>
      </c>
      <c r="O2714" s="9">
        <v>64</v>
      </c>
      <c r="P2714" s="9">
        <v>0</v>
      </c>
    </row>
    <row r="2715" spans="1:16" ht="15.75" customHeight="1" x14ac:dyDescent="0.2">
      <c r="A2715" s="9">
        <v>0</v>
      </c>
      <c r="B2715" s="9">
        <v>54</v>
      </c>
      <c r="C2715" s="9">
        <v>3</v>
      </c>
      <c r="D2715" s="9">
        <v>0</v>
      </c>
      <c r="E2715" s="9">
        <v>0</v>
      </c>
      <c r="F2715" s="9">
        <v>0</v>
      </c>
      <c r="G2715" s="9">
        <v>0</v>
      </c>
      <c r="H2715" s="9">
        <v>1</v>
      </c>
      <c r="I2715" s="9">
        <v>0</v>
      </c>
      <c r="J2715" s="9">
        <v>341</v>
      </c>
      <c r="K2715" s="9">
        <v>155</v>
      </c>
      <c r="L2715" s="9">
        <v>105</v>
      </c>
      <c r="M2715" s="9">
        <v>27.01</v>
      </c>
      <c r="N2715" s="9">
        <v>63</v>
      </c>
      <c r="O2715" s="9">
        <v>62</v>
      </c>
      <c r="P2715" s="9">
        <v>0</v>
      </c>
    </row>
    <row r="2716" spans="1:16" ht="15.75" customHeight="1" x14ac:dyDescent="0.2">
      <c r="A2716" s="9">
        <v>1</v>
      </c>
      <c r="B2716" s="9">
        <v>41</v>
      </c>
      <c r="C2716" s="9">
        <v>1</v>
      </c>
      <c r="D2716" s="9">
        <v>1</v>
      </c>
      <c r="E2716" s="9">
        <v>15</v>
      </c>
      <c r="F2716" s="9">
        <v>0</v>
      </c>
      <c r="G2716" s="9">
        <v>0</v>
      </c>
      <c r="H2716" s="9">
        <v>0</v>
      </c>
      <c r="I2716" s="9">
        <v>0</v>
      </c>
      <c r="J2716" s="9">
        <v>265</v>
      </c>
      <c r="K2716" s="9">
        <v>130</v>
      </c>
      <c r="L2716" s="9">
        <v>80</v>
      </c>
      <c r="M2716" s="9">
        <v>26.58</v>
      </c>
      <c r="N2716" s="9">
        <v>84</v>
      </c>
      <c r="O2716" s="9">
        <v>63</v>
      </c>
      <c r="P2716" s="9">
        <v>0</v>
      </c>
    </row>
    <row r="2717" spans="1:16" ht="15.75" customHeight="1" x14ac:dyDescent="0.2">
      <c r="A2717" s="9">
        <v>0</v>
      </c>
      <c r="B2717" s="9">
        <v>48</v>
      </c>
      <c r="C2717" s="9">
        <v>1</v>
      </c>
      <c r="D2717" s="9">
        <v>1</v>
      </c>
      <c r="E2717" s="9">
        <v>10</v>
      </c>
      <c r="F2717" s="9">
        <v>0</v>
      </c>
      <c r="G2717" s="9">
        <v>0</v>
      </c>
      <c r="H2717" s="9">
        <v>0</v>
      </c>
      <c r="I2717" s="9">
        <v>0</v>
      </c>
      <c r="J2717" s="9">
        <v>195</v>
      </c>
      <c r="K2717" s="9">
        <v>121</v>
      </c>
      <c r="L2717" s="9">
        <v>78</v>
      </c>
      <c r="M2717" s="9">
        <v>26.27</v>
      </c>
      <c r="N2717" s="9">
        <v>75</v>
      </c>
      <c r="O2717" s="9">
        <v>80</v>
      </c>
      <c r="P2717" s="9">
        <v>0</v>
      </c>
    </row>
    <row r="2718" spans="1:16" ht="15.75" customHeight="1" x14ac:dyDescent="0.2">
      <c r="A2718" s="9">
        <v>1</v>
      </c>
      <c r="B2718" s="9">
        <v>62</v>
      </c>
      <c r="C2718" s="9">
        <v>4</v>
      </c>
      <c r="D2718" s="9">
        <v>0</v>
      </c>
      <c r="E2718" s="9">
        <v>0</v>
      </c>
      <c r="F2718" s="9">
        <v>0</v>
      </c>
      <c r="G2718" s="9">
        <v>0</v>
      </c>
      <c r="H2718" s="9">
        <v>1</v>
      </c>
      <c r="I2718" s="9">
        <v>0</v>
      </c>
      <c r="J2718" s="9">
        <v>240</v>
      </c>
      <c r="K2718" s="9">
        <v>152</v>
      </c>
      <c r="L2718" s="9">
        <v>95</v>
      </c>
      <c r="M2718" s="9">
        <v>25.37</v>
      </c>
      <c r="N2718" s="9">
        <v>63</v>
      </c>
      <c r="O2718" s="9">
        <v>70</v>
      </c>
      <c r="P2718" s="9">
        <v>1</v>
      </c>
    </row>
    <row r="2719" spans="1:16" ht="15.75" customHeight="1" x14ac:dyDescent="0.2">
      <c r="A2719" s="9">
        <v>0</v>
      </c>
      <c r="B2719" s="9">
        <v>58</v>
      </c>
      <c r="C2719" s="9">
        <v>1</v>
      </c>
      <c r="D2719" s="9">
        <v>0</v>
      </c>
      <c r="E2719" s="9">
        <v>0</v>
      </c>
      <c r="F2719" s="9">
        <v>0</v>
      </c>
      <c r="G2719" s="9">
        <v>0</v>
      </c>
      <c r="H2719" s="9">
        <v>0</v>
      </c>
      <c r="I2719" s="9">
        <v>0</v>
      </c>
      <c r="J2719" s="9">
        <v>282</v>
      </c>
      <c r="K2719" s="9">
        <v>143</v>
      </c>
      <c r="L2719" s="9">
        <v>76</v>
      </c>
      <c r="M2719" s="9">
        <v>27.87</v>
      </c>
      <c r="N2719" s="9">
        <v>79</v>
      </c>
      <c r="O2719" s="9">
        <v>92</v>
      </c>
      <c r="P2719" s="9">
        <v>0</v>
      </c>
    </row>
    <row r="2720" spans="1:16" ht="15.75" customHeight="1" x14ac:dyDescent="0.2">
      <c r="A2720" s="9">
        <v>1</v>
      </c>
      <c r="B2720" s="9">
        <v>67</v>
      </c>
      <c r="C2720" s="9">
        <v>1</v>
      </c>
      <c r="D2720" s="9">
        <v>1</v>
      </c>
      <c r="E2720" s="9">
        <v>40</v>
      </c>
      <c r="F2720" s="9">
        <v>0</v>
      </c>
      <c r="G2720" s="9">
        <v>0</v>
      </c>
      <c r="H2720" s="9">
        <v>1</v>
      </c>
      <c r="I2720" s="9">
        <v>0</v>
      </c>
      <c r="J2720" s="9">
        <v>216</v>
      </c>
      <c r="K2720" s="9">
        <v>148</v>
      </c>
      <c r="L2720" s="9">
        <v>70</v>
      </c>
      <c r="M2720" s="9">
        <v>32.630000000000003</v>
      </c>
      <c r="N2720" s="9">
        <v>90</v>
      </c>
      <c r="O2720" s="9">
        <v>103</v>
      </c>
      <c r="P2720" s="9">
        <v>1</v>
      </c>
    </row>
    <row r="2721" spans="1:16" ht="15.75" customHeight="1" x14ac:dyDescent="0.2">
      <c r="A2721" s="9">
        <v>1</v>
      </c>
      <c r="B2721" s="9">
        <v>38</v>
      </c>
      <c r="C2721" s="9">
        <v>4</v>
      </c>
      <c r="D2721" s="9">
        <v>1</v>
      </c>
      <c r="E2721" s="9">
        <v>20</v>
      </c>
      <c r="F2721" s="9">
        <v>0</v>
      </c>
      <c r="G2721" s="9">
        <v>0</v>
      </c>
      <c r="H2721" s="9">
        <v>0</v>
      </c>
      <c r="I2721" s="9">
        <v>0</v>
      </c>
      <c r="J2721" s="9">
        <v>215</v>
      </c>
      <c r="K2721" s="9">
        <v>110</v>
      </c>
      <c r="L2721" s="9">
        <v>80</v>
      </c>
      <c r="M2721" s="9" t="s">
        <v>92</v>
      </c>
      <c r="N2721" s="9">
        <v>100</v>
      </c>
      <c r="O2721" s="9">
        <v>73</v>
      </c>
      <c r="P2721" s="9">
        <v>0</v>
      </c>
    </row>
    <row r="2722" spans="1:16" ht="15.75" customHeight="1" x14ac:dyDescent="0.2">
      <c r="A2722" s="9">
        <v>0</v>
      </c>
      <c r="B2722" s="9">
        <v>41</v>
      </c>
      <c r="C2722" s="9">
        <v>2</v>
      </c>
      <c r="D2722" s="9">
        <v>1</v>
      </c>
      <c r="E2722" s="9">
        <v>7</v>
      </c>
      <c r="F2722" s="9">
        <v>0</v>
      </c>
      <c r="G2722" s="9">
        <v>0</v>
      </c>
      <c r="H2722" s="9">
        <v>0</v>
      </c>
      <c r="I2722" s="9">
        <v>0</v>
      </c>
      <c r="J2722" s="9">
        <v>260</v>
      </c>
      <c r="K2722" s="9">
        <v>101</v>
      </c>
      <c r="L2722" s="9">
        <v>68</v>
      </c>
      <c r="M2722" s="9">
        <v>22.49</v>
      </c>
      <c r="N2722" s="9">
        <v>80</v>
      </c>
      <c r="O2722" s="9">
        <v>77</v>
      </c>
      <c r="P2722" s="9">
        <v>0</v>
      </c>
    </row>
    <row r="2723" spans="1:16" ht="15.75" customHeight="1" x14ac:dyDescent="0.2">
      <c r="A2723" s="9">
        <v>1</v>
      </c>
      <c r="B2723" s="9">
        <v>37</v>
      </c>
      <c r="C2723" s="9">
        <v>3</v>
      </c>
      <c r="D2723" s="9">
        <v>1</v>
      </c>
      <c r="E2723" s="9">
        <v>20</v>
      </c>
      <c r="F2723" s="9">
        <v>0</v>
      </c>
      <c r="G2723" s="9">
        <v>0</v>
      </c>
      <c r="H2723" s="9">
        <v>0</v>
      </c>
      <c r="I2723" s="9">
        <v>0</v>
      </c>
      <c r="J2723" s="9">
        <v>205</v>
      </c>
      <c r="K2723" s="9">
        <v>142</v>
      </c>
      <c r="L2723" s="9">
        <v>80</v>
      </c>
      <c r="M2723" s="9">
        <v>27.93</v>
      </c>
      <c r="N2723" s="9">
        <v>100</v>
      </c>
      <c r="O2723" s="9">
        <v>103</v>
      </c>
      <c r="P2723" s="9">
        <v>0</v>
      </c>
    </row>
    <row r="2724" spans="1:16" ht="15.75" customHeight="1" x14ac:dyDescent="0.2">
      <c r="A2724" s="9">
        <v>0</v>
      </c>
      <c r="B2724" s="9">
        <v>62</v>
      </c>
      <c r="C2724" s="9">
        <v>2</v>
      </c>
      <c r="D2724" s="9">
        <v>1</v>
      </c>
      <c r="E2724" s="9">
        <v>3</v>
      </c>
      <c r="F2724" s="9">
        <v>0</v>
      </c>
      <c r="G2724" s="9">
        <v>0</v>
      </c>
      <c r="H2724" s="9">
        <v>0</v>
      </c>
      <c r="I2724" s="9">
        <v>0</v>
      </c>
      <c r="J2724" s="9">
        <v>286</v>
      </c>
      <c r="K2724" s="9">
        <v>123</v>
      </c>
      <c r="L2724" s="9">
        <v>77</v>
      </c>
      <c r="M2724" s="9">
        <v>20.56</v>
      </c>
      <c r="N2724" s="9">
        <v>59</v>
      </c>
      <c r="O2724" s="9">
        <v>86</v>
      </c>
      <c r="P2724" s="9">
        <v>0</v>
      </c>
    </row>
    <row r="2725" spans="1:16" ht="15.75" customHeight="1" x14ac:dyDescent="0.2">
      <c r="A2725" s="9">
        <v>1</v>
      </c>
      <c r="B2725" s="9">
        <v>44</v>
      </c>
      <c r="C2725" s="9">
        <v>4</v>
      </c>
      <c r="D2725" s="9">
        <v>1</v>
      </c>
      <c r="E2725" s="9">
        <v>20</v>
      </c>
      <c r="F2725" s="9">
        <v>0</v>
      </c>
      <c r="G2725" s="9">
        <v>0</v>
      </c>
      <c r="H2725" s="9">
        <v>0</v>
      </c>
      <c r="I2725" s="9">
        <v>0</v>
      </c>
      <c r="J2725" s="9">
        <v>225</v>
      </c>
      <c r="K2725" s="9">
        <v>130</v>
      </c>
      <c r="L2725" s="9">
        <v>77.5</v>
      </c>
      <c r="M2725" s="9">
        <v>21.19</v>
      </c>
      <c r="N2725" s="9">
        <v>92</v>
      </c>
      <c r="O2725" s="9">
        <v>82</v>
      </c>
      <c r="P2725" s="9">
        <v>0</v>
      </c>
    </row>
    <row r="2726" spans="1:16" ht="15.75" customHeight="1" x14ac:dyDescent="0.2">
      <c r="A2726" s="9">
        <v>0</v>
      </c>
      <c r="B2726" s="9">
        <v>48</v>
      </c>
      <c r="C2726" s="9">
        <v>1</v>
      </c>
      <c r="D2726" s="9">
        <v>0</v>
      </c>
      <c r="E2726" s="9">
        <v>0</v>
      </c>
      <c r="F2726" s="9">
        <v>0</v>
      </c>
      <c r="G2726" s="9">
        <v>0</v>
      </c>
      <c r="H2726" s="9">
        <v>1</v>
      </c>
      <c r="I2726" s="9">
        <v>0</v>
      </c>
      <c r="J2726" s="9">
        <v>275</v>
      </c>
      <c r="K2726" s="9">
        <v>177</v>
      </c>
      <c r="L2726" s="9">
        <v>101</v>
      </c>
      <c r="M2726" s="9">
        <v>25.22</v>
      </c>
      <c r="N2726" s="9">
        <v>75</v>
      </c>
      <c r="O2726" s="9">
        <v>82</v>
      </c>
      <c r="P2726" s="9">
        <v>1</v>
      </c>
    </row>
    <row r="2727" spans="1:16" ht="15.75" customHeight="1" x14ac:dyDescent="0.2">
      <c r="A2727" s="9">
        <v>0</v>
      </c>
      <c r="B2727" s="9">
        <v>44</v>
      </c>
      <c r="C2727" s="9">
        <v>1</v>
      </c>
      <c r="D2727" s="9">
        <v>1</v>
      </c>
      <c r="E2727" s="9">
        <v>9</v>
      </c>
      <c r="F2727" s="9">
        <v>0</v>
      </c>
      <c r="G2727" s="9">
        <v>0</v>
      </c>
      <c r="H2727" s="9">
        <v>0</v>
      </c>
      <c r="I2727" s="9">
        <v>0</v>
      </c>
      <c r="J2727" s="9">
        <v>231</v>
      </c>
      <c r="K2727" s="9">
        <v>103</v>
      </c>
      <c r="L2727" s="9">
        <v>73</v>
      </c>
      <c r="M2727" s="9">
        <v>22.02</v>
      </c>
      <c r="N2727" s="9">
        <v>72</v>
      </c>
      <c r="O2727" s="9">
        <v>83</v>
      </c>
      <c r="P2727" s="9">
        <v>0</v>
      </c>
    </row>
    <row r="2728" spans="1:16" ht="15.75" customHeight="1" x14ac:dyDescent="0.2">
      <c r="A2728" s="9">
        <v>0</v>
      </c>
      <c r="B2728" s="9">
        <v>42</v>
      </c>
      <c r="C2728" s="9">
        <v>3</v>
      </c>
      <c r="D2728" s="9">
        <v>0</v>
      </c>
      <c r="E2728" s="9">
        <v>0</v>
      </c>
      <c r="F2728" s="9">
        <v>0</v>
      </c>
      <c r="G2728" s="9">
        <v>0</v>
      </c>
      <c r="H2728" s="9">
        <v>0</v>
      </c>
      <c r="I2728" s="9">
        <v>0</v>
      </c>
      <c r="J2728" s="9">
        <v>212</v>
      </c>
      <c r="K2728" s="9">
        <v>116</v>
      </c>
      <c r="L2728" s="9">
        <v>68</v>
      </c>
      <c r="M2728" s="9">
        <v>21.49</v>
      </c>
      <c r="N2728" s="9">
        <v>72</v>
      </c>
      <c r="O2728" s="9">
        <v>79</v>
      </c>
      <c r="P2728" s="9">
        <v>0</v>
      </c>
    </row>
    <row r="2729" spans="1:16" ht="15.75" customHeight="1" x14ac:dyDescent="0.2">
      <c r="A2729" s="9">
        <v>0</v>
      </c>
      <c r="B2729" s="9">
        <v>48</v>
      </c>
      <c r="C2729" s="9">
        <v>2</v>
      </c>
      <c r="D2729" s="9">
        <v>1</v>
      </c>
      <c r="E2729" s="9">
        <v>20</v>
      </c>
      <c r="F2729" s="9">
        <v>0</v>
      </c>
      <c r="G2729" s="9">
        <v>0</v>
      </c>
      <c r="H2729" s="9">
        <v>0</v>
      </c>
      <c r="I2729" s="9">
        <v>0</v>
      </c>
      <c r="J2729" s="9">
        <v>182</v>
      </c>
      <c r="K2729" s="9">
        <v>121</v>
      </c>
      <c r="L2729" s="9">
        <v>72</v>
      </c>
      <c r="M2729" s="9">
        <v>26.39</v>
      </c>
      <c r="N2729" s="9">
        <v>76</v>
      </c>
      <c r="O2729" s="9" t="s">
        <v>92</v>
      </c>
      <c r="P2729" s="9">
        <v>0</v>
      </c>
    </row>
    <row r="2730" spans="1:16" ht="15.75" customHeight="1" x14ac:dyDescent="0.2">
      <c r="A2730" s="9">
        <v>0</v>
      </c>
      <c r="B2730" s="9">
        <v>40</v>
      </c>
      <c r="C2730" s="9">
        <v>1</v>
      </c>
      <c r="D2730" s="9">
        <v>1</v>
      </c>
      <c r="E2730" s="9">
        <v>5</v>
      </c>
      <c r="F2730" s="9">
        <v>0</v>
      </c>
      <c r="G2730" s="9">
        <v>0</v>
      </c>
      <c r="H2730" s="9">
        <v>0</v>
      </c>
      <c r="I2730" s="9">
        <v>0</v>
      </c>
      <c r="J2730" s="9">
        <v>220</v>
      </c>
      <c r="K2730" s="9">
        <v>113</v>
      </c>
      <c r="L2730" s="9">
        <v>78</v>
      </c>
      <c r="M2730" s="9">
        <v>24.29</v>
      </c>
      <c r="N2730" s="9">
        <v>68</v>
      </c>
      <c r="O2730" s="9" t="s">
        <v>92</v>
      </c>
      <c r="P2730" s="9">
        <v>0</v>
      </c>
    </row>
    <row r="2731" spans="1:16" ht="15.75" customHeight="1" x14ac:dyDescent="0.2">
      <c r="A2731" s="9">
        <v>1</v>
      </c>
      <c r="B2731" s="9">
        <v>46</v>
      </c>
      <c r="C2731" s="9">
        <v>2</v>
      </c>
      <c r="D2731" s="9">
        <v>1</v>
      </c>
      <c r="E2731" s="9">
        <v>20</v>
      </c>
      <c r="F2731" s="9">
        <v>0</v>
      </c>
      <c r="G2731" s="9">
        <v>0</v>
      </c>
      <c r="H2731" s="9">
        <v>1</v>
      </c>
      <c r="I2731" s="9">
        <v>0</v>
      </c>
      <c r="J2731" s="9">
        <v>238</v>
      </c>
      <c r="K2731" s="9">
        <v>140.5</v>
      </c>
      <c r="L2731" s="9">
        <v>92.5</v>
      </c>
      <c r="M2731" s="9">
        <v>26.97</v>
      </c>
      <c r="N2731" s="9">
        <v>75</v>
      </c>
      <c r="O2731" s="9">
        <v>83</v>
      </c>
      <c r="P2731" s="9">
        <v>0</v>
      </c>
    </row>
    <row r="2732" spans="1:16" ht="15.75" customHeight="1" x14ac:dyDescent="0.2">
      <c r="A2732" s="9">
        <v>0</v>
      </c>
      <c r="B2732" s="9">
        <v>46</v>
      </c>
      <c r="C2732" s="9">
        <v>2</v>
      </c>
      <c r="D2732" s="9">
        <v>1</v>
      </c>
      <c r="E2732" s="9">
        <v>20</v>
      </c>
      <c r="F2732" s="9">
        <v>0</v>
      </c>
      <c r="G2732" s="9">
        <v>0</v>
      </c>
      <c r="H2732" s="9">
        <v>0</v>
      </c>
      <c r="I2732" s="9">
        <v>0</v>
      </c>
      <c r="J2732" s="9">
        <v>211</v>
      </c>
      <c r="K2732" s="9">
        <v>120</v>
      </c>
      <c r="L2732" s="9">
        <v>84</v>
      </c>
      <c r="M2732" s="9">
        <v>22.53</v>
      </c>
      <c r="N2732" s="9">
        <v>94</v>
      </c>
      <c r="O2732" s="9">
        <v>87</v>
      </c>
      <c r="P2732" s="9">
        <v>0</v>
      </c>
    </row>
    <row r="2733" spans="1:16" ht="15.75" customHeight="1" x14ac:dyDescent="0.2">
      <c r="A2733" s="9">
        <v>1</v>
      </c>
      <c r="B2733" s="9">
        <v>56</v>
      </c>
      <c r="C2733" s="9">
        <v>1</v>
      </c>
      <c r="D2733" s="9">
        <v>1</v>
      </c>
      <c r="E2733" s="9">
        <v>20</v>
      </c>
      <c r="F2733" s="9">
        <v>0</v>
      </c>
      <c r="G2733" s="9">
        <v>0</v>
      </c>
      <c r="H2733" s="9">
        <v>0</v>
      </c>
      <c r="I2733" s="9">
        <v>0</v>
      </c>
      <c r="J2733" s="9">
        <v>300</v>
      </c>
      <c r="K2733" s="9">
        <v>165</v>
      </c>
      <c r="L2733" s="9">
        <v>112</v>
      </c>
      <c r="M2733" s="9">
        <v>23.68</v>
      </c>
      <c r="N2733" s="9">
        <v>86</v>
      </c>
      <c r="O2733" s="9">
        <v>78</v>
      </c>
      <c r="P2733" s="9">
        <v>1</v>
      </c>
    </row>
    <row r="2734" spans="1:16" ht="15.75" customHeight="1" x14ac:dyDescent="0.2">
      <c r="A2734" s="9">
        <v>0</v>
      </c>
      <c r="B2734" s="9">
        <v>40</v>
      </c>
      <c r="C2734" s="9">
        <v>2</v>
      </c>
      <c r="D2734" s="9">
        <v>1</v>
      </c>
      <c r="E2734" s="9">
        <v>15</v>
      </c>
      <c r="F2734" s="9">
        <v>0</v>
      </c>
      <c r="G2734" s="9">
        <v>0</v>
      </c>
      <c r="H2734" s="9">
        <v>1</v>
      </c>
      <c r="I2734" s="9">
        <v>0</v>
      </c>
      <c r="J2734" s="9">
        <v>232</v>
      </c>
      <c r="K2734" s="9">
        <v>140</v>
      </c>
      <c r="L2734" s="9">
        <v>92</v>
      </c>
      <c r="M2734" s="9">
        <v>26.56</v>
      </c>
      <c r="N2734" s="9">
        <v>75</v>
      </c>
      <c r="O2734" s="9">
        <v>73</v>
      </c>
      <c r="P2734" s="9">
        <v>0</v>
      </c>
    </row>
    <row r="2735" spans="1:16" ht="15.75" customHeight="1" x14ac:dyDescent="0.2">
      <c r="A2735" s="9">
        <v>1</v>
      </c>
      <c r="B2735" s="9">
        <v>53</v>
      </c>
      <c r="C2735" s="9">
        <v>3</v>
      </c>
      <c r="D2735" s="9">
        <v>1</v>
      </c>
      <c r="E2735" s="9">
        <v>30</v>
      </c>
      <c r="F2735" s="9">
        <v>1</v>
      </c>
      <c r="G2735" s="9">
        <v>0</v>
      </c>
      <c r="H2735" s="9">
        <v>1</v>
      </c>
      <c r="I2735" s="9">
        <v>0</v>
      </c>
      <c r="J2735" s="9">
        <v>190</v>
      </c>
      <c r="K2735" s="9">
        <v>141</v>
      </c>
      <c r="L2735" s="9">
        <v>115</v>
      </c>
      <c r="M2735" s="9">
        <v>21.01</v>
      </c>
      <c r="N2735" s="9">
        <v>115</v>
      </c>
      <c r="O2735" s="9">
        <v>86</v>
      </c>
      <c r="P2735" s="9">
        <v>1</v>
      </c>
    </row>
    <row r="2736" spans="1:16" ht="15.75" customHeight="1" x14ac:dyDescent="0.2">
      <c r="A2736" s="9">
        <v>0</v>
      </c>
      <c r="B2736" s="9">
        <v>63</v>
      </c>
      <c r="C2736" s="9">
        <v>1</v>
      </c>
      <c r="D2736" s="9">
        <v>0</v>
      </c>
      <c r="E2736" s="9">
        <v>0</v>
      </c>
      <c r="F2736" s="9">
        <v>0</v>
      </c>
      <c r="G2736" s="9">
        <v>0</v>
      </c>
      <c r="H2736" s="9">
        <v>1</v>
      </c>
      <c r="I2736" s="9">
        <v>0</v>
      </c>
      <c r="J2736" s="9">
        <v>180</v>
      </c>
      <c r="K2736" s="9">
        <v>170.5</v>
      </c>
      <c r="L2736" s="9">
        <v>100.5</v>
      </c>
      <c r="M2736" s="9">
        <v>27.69</v>
      </c>
      <c r="N2736" s="9">
        <v>86</v>
      </c>
      <c r="O2736" s="9">
        <v>63</v>
      </c>
      <c r="P2736" s="9">
        <v>0</v>
      </c>
    </row>
    <row r="2737" spans="1:16" ht="15.75" customHeight="1" x14ac:dyDescent="0.2">
      <c r="A2737" s="9">
        <v>1</v>
      </c>
      <c r="B2737" s="9">
        <v>41</v>
      </c>
      <c r="C2737" s="9">
        <v>2</v>
      </c>
      <c r="D2737" s="9">
        <v>1</v>
      </c>
      <c r="E2737" s="9">
        <v>20</v>
      </c>
      <c r="F2737" s="9">
        <v>0</v>
      </c>
      <c r="G2737" s="9">
        <v>0</v>
      </c>
      <c r="H2737" s="9">
        <v>1</v>
      </c>
      <c r="I2737" s="9">
        <v>0</v>
      </c>
      <c r="J2737" s="9">
        <v>236</v>
      </c>
      <c r="K2737" s="9">
        <v>127</v>
      </c>
      <c r="L2737" s="9">
        <v>84</v>
      </c>
      <c r="M2737" s="9">
        <v>31.12</v>
      </c>
      <c r="N2737" s="9">
        <v>80</v>
      </c>
      <c r="O2737" s="9">
        <v>83</v>
      </c>
      <c r="P2737" s="9">
        <v>1</v>
      </c>
    </row>
    <row r="2738" spans="1:16" ht="15.75" customHeight="1" x14ac:dyDescent="0.2">
      <c r="A2738" s="9">
        <v>1</v>
      </c>
      <c r="B2738" s="9">
        <v>55</v>
      </c>
      <c r="C2738" s="9">
        <v>1</v>
      </c>
      <c r="D2738" s="9">
        <v>1</v>
      </c>
      <c r="E2738" s="9">
        <v>3</v>
      </c>
      <c r="F2738" s="9">
        <v>0</v>
      </c>
      <c r="G2738" s="9">
        <v>0</v>
      </c>
      <c r="H2738" s="9">
        <v>1</v>
      </c>
      <c r="I2738" s="9">
        <v>0</v>
      </c>
      <c r="J2738" s="9">
        <v>211</v>
      </c>
      <c r="K2738" s="9">
        <v>142</v>
      </c>
      <c r="L2738" s="9">
        <v>82.5</v>
      </c>
      <c r="M2738" s="9">
        <v>19.809999999999999</v>
      </c>
      <c r="N2738" s="9">
        <v>90</v>
      </c>
      <c r="O2738" s="9">
        <v>70</v>
      </c>
      <c r="P2738" s="9">
        <v>0</v>
      </c>
    </row>
    <row r="2739" spans="1:16" ht="15.75" customHeight="1" x14ac:dyDescent="0.2">
      <c r="A2739" s="9">
        <v>1</v>
      </c>
      <c r="B2739" s="9">
        <v>45</v>
      </c>
      <c r="C2739" s="9">
        <v>2</v>
      </c>
      <c r="D2739" s="9">
        <v>1</v>
      </c>
      <c r="E2739" s="9">
        <v>20</v>
      </c>
      <c r="F2739" s="9">
        <v>0</v>
      </c>
      <c r="G2739" s="9">
        <v>0</v>
      </c>
      <c r="H2739" s="9">
        <v>0</v>
      </c>
      <c r="I2739" s="9">
        <v>0</v>
      </c>
      <c r="J2739" s="9">
        <v>212</v>
      </c>
      <c r="K2739" s="9">
        <v>119</v>
      </c>
      <c r="L2739" s="9">
        <v>72</v>
      </c>
      <c r="M2739" s="9">
        <v>22.33</v>
      </c>
      <c r="N2739" s="9">
        <v>60</v>
      </c>
      <c r="O2739" s="9">
        <v>91</v>
      </c>
      <c r="P2739" s="9">
        <v>0</v>
      </c>
    </row>
    <row r="2740" spans="1:16" ht="15.75" customHeight="1" x14ac:dyDescent="0.2">
      <c r="A2740" s="9">
        <v>0</v>
      </c>
      <c r="B2740" s="9">
        <v>68</v>
      </c>
      <c r="C2740" s="9">
        <v>1</v>
      </c>
      <c r="D2740" s="9">
        <v>0</v>
      </c>
      <c r="E2740" s="9">
        <v>0</v>
      </c>
      <c r="F2740" s="9" t="s">
        <v>92</v>
      </c>
      <c r="G2740" s="9">
        <v>0</v>
      </c>
      <c r="H2740" s="9">
        <v>1</v>
      </c>
      <c r="I2740" s="9">
        <v>0</v>
      </c>
      <c r="J2740" s="9">
        <v>258</v>
      </c>
      <c r="K2740" s="9">
        <v>139</v>
      </c>
      <c r="L2740" s="9">
        <v>74</v>
      </c>
      <c r="M2740" s="9">
        <v>26.58</v>
      </c>
      <c r="N2740" s="9">
        <v>85</v>
      </c>
      <c r="O2740" s="9">
        <v>75</v>
      </c>
      <c r="P2740" s="9">
        <v>1</v>
      </c>
    </row>
    <row r="2741" spans="1:16" ht="15.75" customHeight="1" x14ac:dyDescent="0.2">
      <c r="A2741" s="9">
        <v>0</v>
      </c>
      <c r="B2741" s="9">
        <v>43</v>
      </c>
      <c r="C2741" s="9">
        <v>1</v>
      </c>
      <c r="D2741" s="9">
        <v>1</v>
      </c>
      <c r="E2741" s="9">
        <v>10</v>
      </c>
      <c r="F2741" s="9">
        <v>0</v>
      </c>
      <c r="G2741" s="9">
        <v>0</v>
      </c>
      <c r="H2741" s="9">
        <v>0</v>
      </c>
      <c r="I2741" s="9">
        <v>0</v>
      </c>
      <c r="J2741" s="9">
        <v>249</v>
      </c>
      <c r="K2741" s="9">
        <v>108</v>
      </c>
      <c r="L2741" s="9">
        <v>76</v>
      </c>
      <c r="M2741" s="9">
        <v>27.49</v>
      </c>
      <c r="N2741" s="9">
        <v>80</v>
      </c>
      <c r="O2741" s="9">
        <v>76</v>
      </c>
      <c r="P2741" s="9">
        <v>0</v>
      </c>
    </row>
    <row r="2742" spans="1:16" ht="15.75" customHeight="1" x14ac:dyDescent="0.2">
      <c r="A2742" s="9">
        <v>0</v>
      </c>
      <c r="B2742" s="9">
        <v>45</v>
      </c>
      <c r="C2742" s="9">
        <v>2</v>
      </c>
      <c r="D2742" s="9">
        <v>1</v>
      </c>
      <c r="E2742" s="9">
        <v>15</v>
      </c>
      <c r="F2742" s="9">
        <v>0</v>
      </c>
      <c r="G2742" s="9">
        <v>0</v>
      </c>
      <c r="H2742" s="9">
        <v>0</v>
      </c>
      <c r="I2742" s="9">
        <v>0</v>
      </c>
      <c r="J2742" s="9">
        <v>200</v>
      </c>
      <c r="K2742" s="9">
        <v>117.5</v>
      </c>
      <c r="L2742" s="9">
        <v>83.5</v>
      </c>
      <c r="M2742" s="9">
        <v>23.68</v>
      </c>
      <c r="N2742" s="9">
        <v>77</v>
      </c>
      <c r="O2742" s="9">
        <v>73</v>
      </c>
      <c r="P2742" s="9">
        <v>0</v>
      </c>
    </row>
    <row r="2743" spans="1:16" ht="15.75" customHeight="1" x14ac:dyDescent="0.2">
      <c r="A2743" s="9">
        <v>0</v>
      </c>
      <c r="B2743" s="9">
        <v>38</v>
      </c>
      <c r="C2743" s="9">
        <v>2</v>
      </c>
      <c r="D2743" s="9">
        <v>0</v>
      </c>
      <c r="E2743" s="9">
        <v>0</v>
      </c>
      <c r="F2743" s="9">
        <v>0</v>
      </c>
      <c r="G2743" s="9">
        <v>0</v>
      </c>
      <c r="H2743" s="9">
        <v>0</v>
      </c>
      <c r="I2743" s="9">
        <v>0</v>
      </c>
      <c r="J2743" s="9">
        <v>159</v>
      </c>
      <c r="K2743" s="9">
        <v>132</v>
      </c>
      <c r="L2743" s="9">
        <v>85</v>
      </c>
      <c r="M2743" s="9">
        <v>28.21</v>
      </c>
      <c r="N2743" s="9">
        <v>69</v>
      </c>
      <c r="O2743" s="9">
        <v>76</v>
      </c>
      <c r="P2743" s="9">
        <v>0</v>
      </c>
    </row>
    <row r="2744" spans="1:16" ht="15.75" customHeight="1" x14ac:dyDescent="0.2">
      <c r="A2744" s="9">
        <v>1</v>
      </c>
      <c r="B2744" s="9">
        <v>40</v>
      </c>
      <c r="C2744" s="9">
        <v>1</v>
      </c>
      <c r="D2744" s="9">
        <v>1</v>
      </c>
      <c r="E2744" s="9">
        <v>20</v>
      </c>
      <c r="F2744" s="9">
        <v>0</v>
      </c>
      <c r="G2744" s="9">
        <v>0</v>
      </c>
      <c r="H2744" s="9">
        <v>0</v>
      </c>
      <c r="I2744" s="9">
        <v>0</v>
      </c>
      <c r="J2744" s="9">
        <v>228</v>
      </c>
      <c r="K2744" s="9">
        <v>131</v>
      </c>
      <c r="L2744" s="9">
        <v>80</v>
      </c>
      <c r="M2744" s="9">
        <v>26.77</v>
      </c>
      <c r="N2744" s="9">
        <v>64</v>
      </c>
      <c r="O2744" s="9">
        <v>74</v>
      </c>
      <c r="P2744" s="9">
        <v>0</v>
      </c>
    </row>
    <row r="2745" spans="1:16" ht="15.75" customHeight="1" x14ac:dyDescent="0.2">
      <c r="A2745" s="9">
        <v>0</v>
      </c>
      <c r="B2745" s="9">
        <v>40</v>
      </c>
      <c r="C2745" s="9">
        <v>1</v>
      </c>
      <c r="D2745" s="9">
        <v>1</v>
      </c>
      <c r="E2745" s="9">
        <v>20</v>
      </c>
      <c r="F2745" s="9">
        <v>0</v>
      </c>
      <c r="G2745" s="9">
        <v>0</v>
      </c>
      <c r="H2745" s="9">
        <v>0</v>
      </c>
      <c r="I2745" s="9">
        <v>0</v>
      </c>
      <c r="J2745" s="9">
        <v>187</v>
      </c>
      <c r="K2745" s="9">
        <v>107</v>
      </c>
      <c r="L2745" s="9">
        <v>74</v>
      </c>
      <c r="M2745" s="9">
        <v>22.37</v>
      </c>
      <c r="N2745" s="9">
        <v>60</v>
      </c>
      <c r="O2745" s="9">
        <v>67</v>
      </c>
      <c r="P2745" s="9">
        <v>0</v>
      </c>
    </row>
    <row r="2746" spans="1:16" ht="15.75" customHeight="1" x14ac:dyDescent="0.2">
      <c r="A2746" s="9">
        <v>1</v>
      </c>
      <c r="B2746" s="9">
        <v>43</v>
      </c>
      <c r="C2746" s="9">
        <v>2</v>
      </c>
      <c r="D2746" s="9">
        <v>1</v>
      </c>
      <c r="E2746" s="9">
        <v>20</v>
      </c>
      <c r="F2746" s="9">
        <v>0</v>
      </c>
      <c r="G2746" s="9">
        <v>0</v>
      </c>
      <c r="H2746" s="9">
        <v>0</v>
      </c>
      <c r="I2746" s="9">
        <v>0</v>
      </c>
      <c r="J2746" s="9">
        <v>275</v>
      </c>
      <c r="K2746" s="9">
        <v>111</v>
      </c>
      <c r="L2746" s="9">
        <v>76</v>
      </c>
      <c r="M2746" s="9">
        <v>23.95</v>
      </c>
      <c r="N2746" s="9">
        <v>68</v>
      </c>
      <c r="O2746" s="9">
        <v>65</v>
      </c>
      <c r="P2746" s="9">
        <v>0</v>
      </c>
    </row>
    <row r="2747" spans="1:16" ht="15.75" customHeight="1" x14ac:dyDescent="0.2">
      <c r="A2747" s="9">
        <v>1</v>
      </c>
      <c r="B2747" s="9">
        <v>58</v>
      </c>
      <c r="C2747" s="9">
        <v>1</v>
      </c>
      <c r="D2747" s="9">
        <v>1</v>
      </c>
      <c r="E2747" s="9">
        <v>15</v>
      </c>
      <c r="F2747" s="9">
        <v>0</v>
      </c>
      <c r="G2747" s="9">
        <v>0</v>
      </c>
      <c r="H2747" s="9">
        <v>0</v>
      </c>
      <c r="I2747" s="9">
        <v>0</v>
      </c>
      <c r="J2747" s="9">
        <v>264</v>
      </c>
      <c r="K2747" s="9">
        <v>156</v>
      </c>
      <c r="L2747" s="9">
        <v>86</v>
      </c>
      <c r="M2747" s="9">
        <v>26.05</v>
      </c>
      <c r="N2747" s="9">
        <v>92</v>
      </c>
      <c r="O2747" s="9">
        <v>103</v>
      </c>
      <c r="P2747" s="9">
        <v>1</v>
      </c>
    </row>
    <row r="2748" spans="1:16" ht="15.75" customHeight="1" x14ac:dyDescent="0.2">
      <c r="A2748" s="9">
        <v>0</v>
      </c>
      <c r="B2748" s="9">
        <v>45</v>
      </c>
      <c r="C2748" s="9">
        <v>3</v>
      </c>
      <c r="D2748" s="9">
        <v>1</v>
      </c>
      <c r="E2748" s="9">
        <v>10</v>
      </c>
      <c r="F2748" s="9">
        <v>0</v>
      </c>
      <c r="G2748" s="9">
        <v>0</v>
      </c>
      <c r="H2748" s="9">
        <v>0</v>
      </c>
      <c r="I2748" s="9">
        <v>0</v>
      </c>
      <c r="J2748" s="9">
        <v>210</v>
      </c>
      <c r="K2748" s="9">
        <v>121</v>
      </c>
      <c r="L2748" s="9">
        <v>82</v>
      </c>
      <c r="M2748" s="9">
        <v>23.08</v>
      </c>
      <c r="N2748" s="9">
        <v>85</v>
      </c>
      <c r="O2748" s="9">
        <v>71</v>
      </c>
      <c r="P2748" s="9">
        <v>1</v>
      </c>
    </row>
    <row r="2749" spans="1:16" ht="15.75" customHeight="1" x14ac:dyDescent="0.2">
      <c r="A2749" s="9">
        <v>1</v>
      </c>
      <c r="B2749" s="9">
        <v>59</v>
      </c>
      <c r="C2749" s="9">
        <v>2</v>
      </c>
      <c r="D2749" s="9">
        <v>1</v>
      </c>
      <c r="E2749" s="9">
        <v>1</v>
      </c>
      <c r="F2749" s="9">
        <v>0</v>
      </c>
      <c r="G2749" s="9">
        <v>0</v>
      </c>
      <c r="H2749" s="9">
        <v>0</v>
      </c>
      <c r="I2749" s="9">
        <v>0</v>
      </c>
      <c r="J2749" s="9">
        <v>232</v>
      </c>
      <c r="K2749" s="9">
        <v>108</v>
      </c>
      <c r="L2749" s="9">
        <v>73</v>
      </c>
      <c r="M2749" s="9">
        <v>24.92</v>
      </c>
      <c r="N2749" s="9">
        <v>65</v>
      </c>
      <c r="O2749" s="9">
        <v>81</v>
      </c>
      <c r="P2749" s="9">
        <v>0</v>
      </c>
    </row>
    <row r="2750" spans="1:16" ht="15.75" customHeight="1" x14ac:dyDescent="0.2">
      <c r="A2750" s="9">
        <v>0</v>
      </c>
      <c r="B2750" s="9">
        <v>39</v>
      </c>
      <c r="C2750" s="9" t="s">
        <v>92</v>
      </c>
      <c r="D2750" s="9">
        <v>0</v>
      </c>
      <c r="E2750" s="9">
        <v>0</v>
      </c>
      <c r="F2750" s="9">
        <v>0</v>
      </c>
      <c r="G2750" s="9">
        <v>0</v>
      </c>
      <c r="H2750" s="9">
        <v>0</v>
      </c>
      <c r="I2750" s="9">
        <v>0</v>
      </c>
      <c r="J2750" s="9">
        <v>185</v>
      </c>
      <c r="K2750" s="9">
        <v>109</v>
      </c>
      <c r="L2750" s="9">
        <v>78</v>
      </c>
      <c r="M2750" s="9">
        <v>29.68</v>
      </c>
      <c r="N2750" s="9">
        <v>63</v>
      </c>
      <c r="O2750" s="9">
        <v>93</v>
      </c>
      <c r="P2750" s="9">
        <v>0</v>
      </c>
    </row>
    <row r="2751" spans="1:16" ht="15.75" customHeight="1" x14ac:dyDescent="0.2">
      <c r="A2751" s="9">
        <v>0</v>
      </c>
      <c r="B2751" s="9">
        <v>64</v>
      </c>
      <c r="C2751" s="9">
        <v>1</v>
      </c>
      <c r="D2751" s="9">
        <v>0</v>
      </c>
      <c r="E2751" s="9">
        <v>0</v>
      </c>
      <c r="F2751" s="9">
        <v>0</v>
      </c>
      <c r="G2751" s="9">
        <v>0</v>
      </c>
      <c r="H2751" s="9">
        <v>0</v>
      </c>
      <c r="I2751" s="9">
        <v>0</v>
      </c>
      <c r="J2751" s="9">
        <v>305</v>
      </c>
      <c r="K2751" s="9">
        <v>126.5</v>
      </c>
      <c r="L2751" s="9">
        <v>67</v>
      </c>
      <c r="M2751" s="9">
        <v>25.77</v>
      </c>
      <c r="N2751" s="9">
        <v>67</v>
      </c>
      <c r="O2751" s="9">
        <v>66</v>
      </c>
      <c r="P2751" s="9">
        <v>1</v>
      </c>
    </row>
    <row r="2752" spans="1:16" ht="15.75" customHeight="1" x14ac:dyDescent="0.2">
      <c r="A2752" s="9">
        <v>1</v>
      </c>
      <c r="B2752" s="9">
        <v>44</v>
      </c>
      <c r="C2752" s="9">
        <v>1</v>
      </c>
      <c r="D2752" s="9">
        <v>0</v>
      </c>
      <c r="E2752" s="9">
        <v>0</v>
      </c>
      <c r="F2752" s="9">
        <v>0</v>
      </c>
      <c r="G2752" s="9">
        <v>0</v>
      </c>
      <c r="H2752" s="9">
        <v>0</v>
      </c>
      <c r="I2752" s="9">
        <v>0</v>
      </c>
      <c r="J2752" s="9">
        <v>229</v>
      </c>
      <c r="K2752" s="9">
        <v>132</v>
      </c>
      <c r="L2752" s="9">
        <v>94</v>
      </c>
      <c r="M2752" s="9">
        <v>34.39</v>
      </c>
      <c r="N2752" s="9">
        <v>110</v>
      </c>
      <c r="O2752" s="9">
        <v>80</v>
      </c>
      <c r="P2752" s="9">
        <v>1</v>
      </c>
    </row>
    <row r="2753" spans="1:16" ht="15.75" customHeight="1" x14ac:dyDescent="0.2">
      <c r="A2753" s="9">
        <v>1</v>
      </c>
      <c r="B2753" s="9">
        <v>39</v>
      </c>
      <c r="C2753" s="9">
        <v>2</v>
      </c>
      <c r="D2753" s="9">
        <v>1</v>
      </c>
      <c r="E2753" s="9">
        <v>20</v>
      </c>
      <c r="F2753" s="9">
        <v>0</v>
      </c>
      <c r="G2753" s="9">
        <v>0</v>
      </c>
      <c r="H2753" s="9">
        <v>0</v>
      </c>
      <c r="I2753" s="9">
        <v>0</v>
      </c>
      <c r="J2753" s="9">
        <v>285</v>
      </c>
      <c r="K2753" s="9">
        <v>120</v>
      </c>
      <c r="L2753" s="9">
        <v>77.5</v>
      </c>
      <c r="M2753" s="9">
        <v>28.33</v>
      </c>
      <c r="N2753" s="9">
        <v>95</v>
      </c>
      <c r="O2753" s="9">
        <v>79</v>
      </c>
      <c r="P2753" s="9">
        <v>0</v>
      </c>
    </row>
    <row r="2754" spans="1:16" ht="15.75" customHeight="1" x14ac:dyDescent="0.2">
      <c r="A2754" s="9">
        <v>0</v>
      </c>
      <c r="B2754" s="9">
        <v>52</v>
      </c>
      <c r="C2754" s="9">
        <v>3</v>
      </c>
      <c r="D2754" s="9">
        <v>0</v>
      </c>
      <c r="E2754" s="9">
        <v>0</v>
      </c>
      <c r="F2754" s="9">
        <v>0</v>
      </c>
      <c r="G2754" s="9">
        <v>0</v>
      </c>
      <c r="H2754" s="9">
        <v>0</v>
      </c>
      <c r="I2754" s="9">
        <v>0</v>
      </c>
      <c r="J2754" s="9">
        <v>325</v>
      </c>
      <c r="K2754" s="9">
        <v>119.5</v>
      </c>
      <c r="L2754" s="9">
        <v>86</v>
      </c>
      <c r="M2754" s="9">
        <v>24.56</v>
      </c>
      <c r="N2754" s="9">
        <v>64</v>
      </c>
      <c r="O2754" s="9" t="s">
        <v>92</v>
      </c>
      <c r="P2754" s="9">
        <v>1</v>
      </c>
    </row>
    <row r="2755" spans="1:16" ht="15.75" customHeight="1" x14ac:dyDescent="0.2">
      <c r="A2755" s="9">
        <v>0</v>
      </c>
      <c r="B2755" s="9">
        <v>47</v>
      </c>
      <c r="C2755" s="9">
        <v>4</v>
      </c>
      <c r="D2755" s="9">
        <v>1</v>
      </c>
      <c r="E2755" s="9">
        <v>10</v>
      </c>
      <c r="F2755" s="9">
        <v>0</v>
      </c>
      <c r="G2755" s="9">
        <v>0</v>
      </c>
      <c r="H2755" s="9">
        <v>0</v>
      </c>
      <c r="I2755" s="9">
        <v>0</v>
      </c>
      <c r="J2755" s="9">
        <v>205</v>
      </c>
      <c r="K2755" s="9">
        <v>107</v>
      </c>
      <c r="L2755" s="9">
        <v>68</v>
      </c>
      <c r="M2755" s="9">
        <v>23.29</v>
      </c>
      <c r="N2755" s="9">
        <v>90</v>
      </c>
      <c r="O2755" s="9">
        <v>108</v>
      </c>
      <c r="P2755" s="9">
        <v>0</v>
      </c>
    </row>
    <row r="2756" spans="1:16" ht="15.75" customHeight="1" x14ac:dyDescent="0.2">
      <c r="A2756" s="9">
        <v>0</v>
      </c>
      <c r="B2756" s="9">
        <v>45</v>
      </c>
      <c r="C2756" s="9">
        <v>1</v>
      </c>
      <c r="D2756" s="9">
        <v>0</v>
      </c>
      <c r="E2756" s="9">
        <v>0</v>
      </c>
      <c r="F2756" s="9">
        <v>0</v>
      </c>
      <c r="G2756" s="9">
        <v>0</v>
      </c>
      <c r="H2756" s="9">
        <v>0</v>
      </c>
      <c r="I2756" s="9">
        <v>0</v>
      </c>
      <c r="J2756" s="9">
        <v>175</v>
      </c>
      <c r="K2756" s="9">
        <v>114</v>
      </c>
      <c r="L2756" s="9">
        <v>74</v>
      </c>
      <c r="M2756" s="9">
        <v>30.53</v>
      </c>
      <c r="N2756" s="9">
        <v>72</v>
      </c>
      <c r="O2756" s="9">
        <v>105</v>
      </c>
      <c r="P2756" s="9">
        <v>0</v>
      </c>
    </row>
    <row r="2757" spans="1:16" ht="15.75" customHeight="1" x14ac:dyDescent="0.2">
      <c r="A2757" s="9">
        <v>1</v>
      </c>
      <c r="B2757" s="9">
        <v>45</v>
      </c>
      <c r="C2757" s="9">
        <v>3</v>
      </c>
      <c r="D2757" s="9">
        <v>1</v>
      </c>
      <c r="E2757" s="9">
        <v>20</v>
      </c>
      <c r="F2757" s="9">
        <v>1</v>
      </c>
      <c r="G2757" s="9">
        <v>0</v>
      </c>
      <c r="H2757" s="9">
        <v>1</v>
      </c>
      <c r="I2757" s="9">
        <v>0</v>
      </c>
      <c r="J2757" s="9">
        <v>238</v>
      </c>
      <c r="K2757" s="9">
        <v>175</v>
      </c>
      <c r="L2757" s="9">
        <v>114</v>
      </c>
      <c r="M2757" s="9">
        <v>31.14</v>
      </c>
      <c r="N2757" s="9">
        <v>78</v>
      </c>
      <c r="O2757" s="9">
        <v>70</v>
      </c>
      <c r="P2757" s="9">
        <v>0</v>
      </c>
    </row>
    <row r="2758" spans="1:16" ht="15.75" customHeight="1" x14ac:dyDescent="0.2">
      <c r="A2758" s="9">
        <v>0</v>
      </c>
      <c r="B2758" s="9">
        <v>41</v>
      </c>
      <c r="C2758" s="9">
        <v>2</v>
      </c>
      <c r="D2758" s="9">
        <v>1</v>
      </c>
      <c r="E2758" s="9">
        <v>9</v>
      </c>
      <c r="F2758" s="9">
        <v>1</v>
      </c>
      <c r="G2758" s="9">
        <v>1</v>
      </c>
      <c r="H2758" s="9">
        <v>1</v>
      </c>
      <c r="I2758" s="9">
        <v>0</v>
      </c>
      <c r="J2758" s="9">
        <v>180</v>
      </c>
      <c r="K2758" s="9">
        <v>114</v>
      </c>
      <c r="L2758" s="9">
        <v>70</v>
      </c>
      <c r="M2758" s="9">
        <v>22.41</v>
      </c>
      <c r="N2758" s="9">
        <v>92</v>
      </c>
      <c r="O2758" s="9" t="s">
        <v>92</v>
      </c>
      <c r="P2758" s="9">
        <v>0</v>
      </c>
    </row>
    <row r="2759" spans="1:16" ht="15.75" customHeight="1" x14ac:dyDescent="0.2">
      <c r="A2759" s="9">
        <v>1</v>
      </c>
      <c r="B2759" s="9">
        <v>50</v>
      </c>
      <c r="C2759" s="9">
        <v>1</v>
      </c>
      <c r="D2759" s="9">
        <v>1</v>
      </c>
      <c r="E2759" s="9">
        <v>35</v>
      </c>
      <c r="F2759" s="9">
        <v>0</v>
      </c>
      <c r="G2759" s="9">
        <v>0</v>
      </c>
      <c r="H2759" s="9">
        <v>0</v>
      </c>
      <c r="I2759" s="9">
        <v>0</v>
      </c>
      <c r="J2759" s="9">
        <v>293</v>
      </c>
      <c r="K2759" s="9">
        <v>150</v>
      </c>
      <c r="L2759" s="9">
        <v>85</v>
      </c>
      <c r="M2759" s="9">
        <v>26.09</v>
      </c>
      <c r="N2759" s="9">
        <v>67</v>
      </c>
      <c r="O2759" s="9">
        <v>68</v>
      </c>
      <c r="P2759" s="9">
        <v>1</v>
      </c>
    </row>
    <row r="2760" spans="1:16" ht="15.75" customHeight="1" x14ac:dyDescent="0.2">
      <c r="A2760" s="9">
        <v>0</v>
      </c>
      <c r="B2760" s="9">
        <v>54</v>
      </c>
      <c r="C2760" s="9">
        <v>1</v>
      </c>
      <c r="D2760" s="9">
        <v>0</v>
      </c>
      <c r="E2760" s="9">
        <v>0</v>
      </c>
      <c r="F2760" s="9">
        <v>0</v>
      </c>
      <c r="G2760" s="9">
        <v>0</v>
      </c>
      <c r="H2760" s="9">
        <v>0</v>
      </c>
      <c r="I2760" s="9">
        <v>0</v>
      </c>
      <c r="J2760" s="9">
        <v>208</v>
      </c>
      <c r="K2760" s="9">
        <v>138</v>
      </c>
      <c r="L2760" s="9">
        <v>78</v>
      </c>
      <c r="M2760" s="9">
        <v>30.47</v>
      </c>
      <c r="N2760" s="9">
        <v>67</v>
      </c>
      <c r="O2760" s="9">
        <v>73</v>
      </c>
      <c r="P2760" s="9">
        <v>0</v>
      </c>
    </row>
    <row r="2761" spans="1:16" ht="15.75" customHeight="1" x14ac:dyDescent="0.2">
      <c r="A2761" s="9">
        <v>0</v>
      </c>
      <c r="B2761" s="9">
        <v>41</v>
      </c>
      <c r="C2761" s="9">
        <v>1</v>
      </c>
      <c r="D2761" s="9">
        <v>0</v>
      </c>
      <c r="E2761" s="9">
        <v>0</v>
      </c>
      <c r="F2761" s="9">
        <v>0</v>
      </c>
      <c r="G2761" s="9">
        <v>0</v>
      </c>
      <c r="H2761" s="9">
        <v>0</v>
      </c>
      <c r="I2761" s="9">
        <v>0</v>
      </c>
      <c r="J2761" s="9">
        <v>170</v>
      </c>
      <c r="K2761" s="9">
        <v>113.5</v>
      </c>
      <c r="L2761" s="9">
        <v>65.5</v>
      </c>
      <c r="M2761" s="9">
        <v>31.71</v>
      </c>
      <c r="N2761" s="9">
        <v>73</v>
      </c>
      <c r="O2761" s="9">
        <v>93</v>
      </c>
      <c r="P2761" s="9">
        <v>0</v>
      </c>
    </row>
    <row r="2762" spans="1:16" ht="15.75" customHeight="1" x14ac:dyDescent="0.2">
      <c r="A2762" s="9">
        <v>0</v>
      </c>
      <c r="B2762" s="9">
        <v>44</v>
      </c>
      <c r="C2762" s="9">
        <v>3</v>
      </c>
      <c r="D2762" s="9">
        <v>0</v>
      </c>
      <c r="E2762" s="9">
        <v>0</v>
      </c>
      <c r="F2762" s="9">
        <v>0</v>
      </c>
      <c r="G2762" s="9">
        <v>0</v>
      </c>
      <c r="H2762" s="9">
        <v>0</v>
      </c>
      <c r="I2762" s="9">
        <v>0</v>
      </c>
      <c r="J2762" s="9">
        <v>244</v>
      </c>
      <c r="K2762" s="9">
        <v>132.5</v>
      </c>
      <c r="L2762" s="9">
        <v>87</v>
      </c>
      <c r="M2762" s="9">
        <v>24.17</v>
      </c>
      <c r="N2762" s="9">
        <v>58</v>
      </c>
      <c r="O2762" s="9">
        <v>86</v>
      </c>
      <c r="P2762" s="9">
        <v>0</v>
      </c>
    </row>
    <row r="2763" spans="1:16" ht="15.75" customHeight="1" x14ac:dyDescent="0.2">
      <c r="A2763" s="9">
        <v>0</v>
      </c>
      <c r="B2763" s="9">
        <v>44</v>
      </c>
      <c r="C2763" s="9">
        <v>4</v>
      </c>
      <c r="D2763" s="9">
        <v>0</v>
      </c>
      <c r="E2763" s="9">
        <v>0</v>
      </c>
      <c r="F2763" s="9">
        <v>0</v>
      </c>
      <c r="G2763" s="9">
        <v>0</v>
      </c>
      <c r="H2763" s="9">
        <v>0</v>
      </c>
      <c r="I2763" s="9">
        <v>0</v>
      </c>
      <c r="J2763" s="9">
        <v>205</v>
      </c>
      <c r="K2763" s="9">
        <v>109</v>
      </c>
      <c r="L2763" s="9">
        <v>73</v>
      </c>
      <c r="M2763" s="9">
        <v>17.48</v>
      </c>
      <c r="N2763" s="9">
        <v>75</v>
      </c>
      <c r="O2763" s="9">
        <v>57</v>
      </c>
      <c r="P2763" s="9">
        <v>0</v>
      </c>
    </row>
    <row r="2764" spans="1:16" ht="15.75" customHeight="1" x14ac:dyDescent="0.2">
      <c r="A2764" s="9">
        <v>1</v>
      </c>
      <c r="B2764" s="9">
        <v>45</v>
      </c>
      <c r="C2764" s="9">
        <v>1</v>
      </c>
      <c r="D2764" s="9">
        <v>1</v>
      </c>
      <c r="E2764" s="9">
        <v>20</v>
      </c>
      <c r="F2764" s="9">
        <v>0</v>
      </c>
      <c r="G2764" s="9">
        <v>0</v>
      </c>
      <c r="H2764" s="9">
        <v>0</v>
      </c>
      <c r="I2764" s="9">
        <v>0</v>
      </c>
      <c r="J2764" s="9">
        <v>234</v>
      </c>
      <c r="K2764" s="9">
        <v>126</v>
      </c>
      <c r="L2764" s="9">
        <v>80</v>
      </c>
      <c r="M2764" s="9">
        <v>23.14</v>
      </c>
      <c r="N2764" s="9">
        <v>72</v>
      </c>
      <c r="O2764" s="9">
        <v>88</v>
      </c>
      <c r="P2764" s="9">
        <v>0</v>
      </c>
    </row>
    <row r="2765" spans="1:16" ht="15.75" customHeight="1" x14ac:dyDescent="0.2">
      <c r="A2765" s="9">
        <v>1</v>
      </c>
      <c r="B2765" s="9">
        <v>46</v>
      </c>
      <c r="C2765" s="9">
        <v>1</v>
      </c>
      <c r="D2765" s="9">
        <v>1</v>
      </c>
      <c r="E2765" s="9">
        <v>9</v>
      </c>
      <c r="F2765" s="9">
        <v>0</v>
      </c>
      <c r="G2765" s="9">
        <v>0</v>
      </c>
      <c r="H2765" s="9">
        <v>0</v>
      </c>
      <c r="I2765" s="9">
        <v>0</v>
      </c>
      <c r="J2765" s="9">
        <v>255</v>
      </c>
      <c r="K2765" s="9">
        <v>113.5</v>
      </c>
      <c r="L2765" s="9">
        <v>72.5</v>
      </c>
      <c r="M2765" s="9">
        <v>23.22</v>
      </c>
      <c r="N2765" s="9">
        <v>60</v>
      </c>
      <c r="O2765" s="9" t="s">
        <v>92</v>
      </c>
      <c r="P2765" s="9">
        <v>0</v>
      </c>
    </row>
    <row r="2766" spans="1:16" ht="15.75" customHeight="1" x14ac:dyDescent="0.2">
      <c r="A2766" s="9">
        <v>1</v>
      </c>
      <c r="B2766" s="9">
        <v>41</v>
      </c>
      <c r="C2766" s="9">
        <v>4</v>
      </c>
      <c r="D2766" s="9">
        <v>0</v>
      </c>
      <c r="E2766" s="9">
        <v>0</v>
      </c>
      <c r="F2766" s="9">
        <v>0</v>
      </c>
      <c r="G2766" s="9">
        <v>0</v>
      </c>
      <c r="H2766" s="9">
        <v>0</v>
      </c>
      <c r="I2766" s="9">
        <v>0</v>
      </c>
      <c r="J2766" s="9">
        <v>197</v>
      </c>
      <c r="K2766" s="9">
        <v>134</v>
      </c>
      <c r="L2766" s="9">
        <v>87</v>
      </c>
      <c r="M2766" s="9">
        <v>25.48</v>
      </c>
      <c r="N2766" s="9">
        <v>75</v>
      </c>
      <c r="O2766" s="9">
        <v>75</v>
      </c>
      <c r="P2766" s="9">
        <v>0</v>
      </c>
    </row>
    <row r="2767" spans="1:16" ht="15.75" customHeight="1" x14ac:dyDescent="0.2">
      <c r="A2767" s="9">
        <v>0</v>
      </c>
      <c r="B2767" s="9">
        <v>41</v>
      </c>
      <c r="C2767" s="9">
        <v>1</v>
      </c>
      <c r="D2767" s="9">
        <v>1</v>
      </c>
      <c r="E2767" s="9">
        <v>5</v>
      </c>
      <c r="F2767" s="9">
        <v>0</v>
      </c>
      <c r="G2767" s="9">
        <v>0</v>
      </c>
      <c r="H2767" s="9">
        <v>0</v>
      </c>
      <c r="I2767" s="9">
        <v>0</v>
      </c>
      <c r="J2767" s="9">
        <v>209</v>
      </c>
      <c r="K2767" s="9">
        <v>107</v>
      </c>
      <c r="L2767" s="9">
        <v>65</v>
      </c>
      <c r="M2767" s="9">
        <v>27.27</v>
      </c>
      <c r="N2767" s="9">
        <v>84</v>
      </c>
      <c r="O2767" s="9">
        <v>87</v>
      </c>
      <c r="P2767" s="9">
        <v>0</v>
      </c>
    </row>
    <row r="2768" spans="1:16" ht="15.75" customHeight="1" x14ac:dyDescent="0.2">
      <c r="A2768" s="9">
        <v>0</v>
      </c>
      <c r="B2768" s="9">
        <v>58</v>
      </c>
      <c r="C2768" s="9">
        <v>2</v>
      </c>
      <c r="D2768" s="9">
        <v>1</v>
      </c>
      <c r="E2768" s="9">
        <v>20</v>
      </c>
      <c r="F2768" s="9">
        <v>0</v>
      </c>
      <c r="G2768" s="9">
        <v>0</v>
      </c>
      <c r="H2768" s="9">
        <v>1</v>
      </c>
      <c r="I2768" s="9">
        <v>0</v>
      </c>
      <c r="J2768" s="9">
        <v>231</v>
      </c>
      <c r="K2768" s="9">
        <v>165</v>
      </c>
      <c r="L2768" s="9">
        <v>94.5</v>
      </c>
      <c r="M2768" s="9">
        <v>27.02</v>
      </c>
      <c r="N2768" s="9">
        <v>100</v>
      </c>
      <c r="O2768" s="9">
        <v>80</v>
      </c>
      <c r="P2768" s="9">
        <v>0</v>
      </c>
    </row>
    <row r="2769" spans="1:16" ht="15.75" customHeight="1" x14ac:dyDescent="0.2">
      <c r="A2769" s="9">
        <v>1</v>
      </c>
      <c r="B2769" s="9">
        <v>65</v>
      </c>
      <c r="C2769" s="9">
        <v>4</v>
      </c>
      <c r="D2769" s="9">
        <v>0</v>
      </c>
      <c r="E2769" s="9">
        <v>0</v>
      </c>
      <c r="F2769" s="9">
        <v>0</v>
      </c>
      <c r="G2769" s="9">
        <v>0</v>
      </c>
      <c r="H2769" s="9">
        <v>0</v>
      </c>
      <c r="I2769" s="9">
        <v>0</v>
      </c>
      <c r="J2769" s="9">
        <v>253</v>
      </c>
      <c r="K2769" s="9">
        <v>111</v>
      </c>
      <c r="L2769" s="9">
        <v>60</v>
      </c>
      <c r="M2769" s="9">
        <v>24.12</v>
      </c>
      <c r="N2769" s="9">
        <v>60</v>
      </c>
      <c r="O2769" s="9">
        <v>69</v>
      </c>
      <c r="P2769" s="9">
        <v>0</v>
      </c>
    </row>
    <row r="2770" spans="1:16" ht="15.75" customHeight="1" x14ac:dyDescent="0.2">
      <c r="A2770" s="9">
        <v>0</v>
      </c>
      <c r="B2770" s="9">
        <v>44</v>
      </c>
      <c r="C2770" s="9">
        <v>2</v>
      </c>
      <c r="D2770" s="9">
        <v>0</v>
      </c>
      <c r="E2770" s="9">
        <v>0</v>
      </c>
      <c r="F2770" s="9">
        <v>0</v>
      </c>
      <c r="G2770" s="9">
        <v>0</v>
      </c>
      <c r="H2770" s="9">
        <v>0</v>
      </c>
      <c r="I2770" s="9">
        <v>0</v>
      </c>
      <c r="J2770" s="9">
        <v>226</v>
      </c>
      <c r="K2770" s="9">
        <v>123</v>
      </c>
      <c r="L2770" s="9">
        <v>82</v>
      </c>
      <c r="M2770" s="9">
        <v>24.67</v>
      </c>
      <c r="N2770" s="9">
        <v>72</v>
      </c>
      <c r="O2770" s="9">
        <v>70</v>
      </c>
      <c r="P2770" s="9">
        <v>0</v>
      </c>
    </row>
    <row r="2771" spans="1:16" ht="15.75" customHeight="1" x14ac:dyDescent="0.2">
      <c r="A2771" s="9">
        <v>0</v>
      </c>
      <c r="B2771" s="9">
        <v>41</v>
      </c>
      <c r="C2771" s="9">
        <v>1</v>
      </c>
      <c r="D2771" s="9">
        <v>0</v>
      </c>
      <c r="E2771" s="9">
        <v>0</v>
      </c>
      <c r="F2771" s="9">
        <v>0</v>
      </c>
      <c r="G2771" s="9">
        <v>0</v>
      </c>
      <c r="H2771" s="9">
        <v>0</v>
      </c>
      <c r="I2771" s="9">
        <v>0</v>
      </c>
      <c r="J2771" s="9">
        <v>228</v>
      </c>
      <c r="K2771" s="9">
        <v>93</v>
      </c>
      <c r="L2771" s="9">
        <v>71</v>
      </c>
      <c r="M2771" s="9">
        <v>31.57</v>
      </c>
      <c r="N2771" s="9">
        <v>50</v>
      </c>
      <c r="O2771" s="9">
        <v>85</v>
      </c>
      <c r="P2771" s="9">
        <v>0</v>
      </c>
    </row>
    <row r="2772" spans="1:16" ht="15.75" customHeight="1" x14ac:dyDescent="0.2">
      <c r="A2772" s="9">
        <v>0</v>
      </c>
      <c r="B2772" s="9">
        <v>60</v>
      </c>
      <c r="C2772" s="9">
        <v>1</v>
      </c>
      <c r="D2772" s="9">
        <v>0</v>
      </c>
      <c r="E2772" s="9">
        <v>0</v>
      </c>
      <c r="F2772" s="9">
        <v>0</v>
      </c>
      <c r="G2772" s="9">
        <v>0</v>
      </c>
      <c r="H2772" s="9">
        <v>0</v>
      </c>
      <c r="I2772" s="9">
        <v>0</v>
      </c>
      <c r="J2772" s="9">
        <v>261</v>
      </c>
      <c r="K2772" s="9">
        <v>123.5</v>
      </c>
      <c r="L2772" s="9">
        <v>79</v>
      </c>
      <c r="M2772" s="9">
        <v>29.28</v>
      </c>
      <c r="N2772" s="9">
        <v>70</v>
      </c>
      <c r="O2772" s="9">
        <v>103</v>
      </c>
      <c r="P2772" s="9">
        <v>0</v>
      </c>
    </row>
    <row r="2773" spans="1:16" ht="15.75" customHeight="1" x14ac:dyDescent="0.2">
      <c r="A2773" s="9">
        <v>0</v>
      </c>
      <c r="B2773" s="9">
        <v>59</v>
      </c>
      <c r="C2773" s="9">
        <v>1</v>
      </c>
      <c r="D2773" s="9">
        <v>0</v>
      </c>
      <c r="E2773" s="9">
        <v>0</v>
      </c>
      <c r="F2773" s="9">
        <v>0</v>
      </c>
      <c r="G2773" s="9">
        <v>0</v>
      </c>
      <c r="H2773" s="9">
        <v>1</v>
      </c>
      <c r="I2773" s="9">
        <v>0</v>
      </c>
      <c r="J2773" s="9">
        <v>267</v>
      </c>
      <c r="K2773" s="9">
        <v>190</v>
      </c>
      <c r="L2773" s="9">
        <v>90</v>
      </c>
      <c r="M2773" s="9">
        <v>26.23</v>
      </c>
      <c r="N2773" s="9">
        <v>75</v>
      </c>
      <c r="O2773" s="9" t="s">
        <v>92</v>
      </c>
      <c r="P2773" s="9">
        <v>0</v>
      </c>
    </row>
    <row r="2774" spans="1:16" ht="15.75" customHeight="1" x14ac:dyDescent="0.2">
      <c r="A2774" s="9">
        <v>0</v>
      </c>
      <c r="B2774" s="9">
        <v>40</v>
      </c>
      <c r="C2774" s="9">
        <v>2</v>
      </c>
      <c r="D2774" s="9">
        <v>1</v>
      </c>
      <c r="E2774" s="9">
        <v>9</v>
      </c>
      <c r="F2774" s="9">
        <v>0</v>
      </c>
      <c r="G2774" s="9">
        <v>0</v>
      </c>
      <c r="H2774" s="9">
        <v>0</v>
      </c>
      <c r="I2774" s="9">
        <v>0</v>
      </c>
      <c r="J2774" s="9">
        <v>240</v>
      </c>
      <c r="K2774" s="9">
        <v>115</v>
      </c>
      <c r="L2774" s="9">
        <v>72</v>
      </c>
      <c r="M2774" s="9">
        <v>18.82</v>
      </c>
      <c r="N2774" s="9">
        <v>80</v>
      </c>
      <c r="O2774" s="9">
        <v>68</v>
      </c>
      <c r="P2774" s="9">
        <v>0</v>
      </c>
    </row>
    <row r="2775" spans="1:16" ht="15.75" customHeight="1" x14ac:dyDescent="0.2">
      <c r="A2775" s="9">
        <v>0</v>
      </c>
      <c r="B2775" s="9">
        <v>42</v>
      </c>
      <c r="C2775" s="9">
        <v>2</v>
      </c>
      <c r="D2775" s="9">
        <v>0</v>
      </c>
      <c r="E2775" s="9">
        <v>0</v>
      </c>
      <c r="F2775" s="9">
        <v>0</v>
      </c>
      <c r="G2775" s="9">
        <v>0</v>
      </c>
      <c r="H2775" s="9">
        <v>0</v>
      </c>
      <c r="I2775" s="9">
        <v>0</v>
      </c>
      <c r="J2775" s="9">
        <v>233</v>
      </c>
      <c r="K2775" s="9">
        <v>127</v>
      </c>
      <c r="L2775" s="9">
        <v>82</v>
      </c>
      <c r="M2775" s="9">
        <v>30.22</v>
      </c>
      <c r="N2775" s="9">
        <v>70</v>
      </c>
      <c r="O2775" s="9" t="s">
        <v>92</v>
      </c>
      <c r="P2775" s="9">
        <v>0</v>
      </c>
    </row>
    <row r="2776" spans="1:16" ht="15.75" customHeight="1" x14ac:dyDescent="0.2">
      <c r="A2776" s="9">
        <v>0</v>
      </c>
      <c r="B2776" s="9">
        <v>56</v>
      </c>
      <c r="C2776" s="9">
        <v>2</v>
      </c>
      <c r="D2776" s="9">
        <v>0</v>
      </c>
      <c r="E2776" s="9">
        <v>0</v>
      </c>
      <c r="F2776" s="9">
        <v>0</v>
      </c>
      <c r="G2776" s="9">
        <v>0</v>
      </c>
      <c r="H2776" s="9">
        <v>0</v>
      </c>
      <c r="I2776" s="9">
        <v>0</v>
      </c>
      <c r="J2776" s="9">
        <v>280</v>
      </c>
      <c r="K2776" s="9">
        <v>101</v>
      </c>
      <c r="L2776" s="9">
        <v>71</v>
      </c>
      <c r="M2776" s="9">
        <v>28.22</v>
      </c>
      <c r="N2776" s="9">
        <v>79</v>
      </c>
      <c r="O2776" s="9">
        <v>67</v>
      </c>
      <c r="P2776" s="9">
        <v>0</v>
      </c>
    </row>
    <row r="2777" spans="1:16" ht="15.75" customHeight="1" x14ac:dyDescent="0.2">
      <c r="A2777" s="9">
        <v>0</v>
      </c>
      <c r="B2777" s="9">
        <v>52</v>
      </c>
      <c r="C2777" s="9">
        <v>2</v>
      </c>
      <c r="D2777" s="9">
        <v>0</v>
      </c>
      <c r="E2777" s="9">
        <v>0</v>
      </c>
      <c r="F2777" s="9">
        <v>0</v>
      </c>
      <c r="G2777" s="9">
        <v>0</v>
      </c>
      <c r="H2777" s="9">
        <v>1</v>
      </c>
      <c r="I2777" s="9">
        <v>0</v>
      </c>
      <c r="J2777" s="9">
        <v>260</v>
      </c>
      <c r="K2777" s="9">
        <v>171</v>
      </c>
      <c r="L2777" s="9">
        <v>118</v>
      </c>
      <c r="M2777" s="9">
        <v>28.33</v>
      </c>
      <c r="N2777" s="9">
        <v>69</v>
      </c>
      <c r="O2777" s="9">
        <v>80</v>
      </c>
      <c r="P2777" s="9">
        <v>1</v>
      </c>
    </row>
    <row r="2778" spans="1:16" ht="15.75" customHeight="1" x14ac:dyDescent="0.2">
      <c r="A2778" s="9">
        <v>1</v>
      </c>
      <c r="B2778" s="9">
        <v>54</v>
      </c>
      <c r="C2778" s="9">
        <v>1</v>
      </c>
      <c r="D2778" s="9">
        <v>0</v>
      </c>
      <c r="E2778" s="9">
        <v>0</v>
      </c>
      <c r="F2778" s="9">
        <v>0</v>
      </c>
      <c r="G2778" s="9">
        <v>0</v>
      </c>
      <c r="H2778" s="9">
        <v>0</v>
      </c>
      <c r="I2778" s="9">
        <v>0</v>
      </c>
      <c r="J2778" s="9">
        <v>235</v>
      </c>
      <c r="K2778" s="9">
        <v>132</v>
      </c>
      <c r="L2778" s="9">
        <v>87</v>
      </c>
      <c r="M2778" s="9">
        <v>26.13</v>
      </c>
      <c r="N2778" s="9">
        <v>65</v>
      </c>
      <c r="O2778" s="9">
        <v>75</v>
      </c>
      <c r="P2778" s="9">
        <v>0</v>
      </c>
    </row>
    <row r="2779" spans="1:16" ht="15.75" customHeight="1" x14ac:dyDescent="0.2">
      <c r="A2779" s="9">
        <v>0</v>
      </c>
      <c r="B2779" s="9">
        <v>42</v>
      </c>
      <c r="C2779" s="9">
        <v>4</v>
      </c>
      <c r="D2779" s="9">
        <v>0</v>
      </c>
      <c r="E2779" s="9">
        <v>0</v>
      </c>
      <c r="F2779" s="9">
        <v>0</v>
      </c>
      <c r="G2779" s="9">
        <v>0</v>
      </c>
      <c r="H2779" s="9">
        <v>0</v>
      </c>
      <c r="I2779" s="9">
        <v>0</v>
      </c>
      <c r="J2779" s="9">
        <v>278</v>
      </c>
      <c r="K2779" s="9">
        <v>118.5</v>
      </c>
      <c r="L2779" s="9">
        <v>72</v>
      </c>
      <c r="M2779" s="9">
        <v>21.99</v>
      </c>
      <c r="N2779" s="9">
        <v>72</v>
      </c>
      <c r="O2779" s="9">
        <v>78</v>
      </c>
      <c r="P2779" s="9">
        <v>0</v>
      </c>
    </row>
    <row r="2780" spans="1:16" ht="15.75" customHeight="1" x14ac:dyDescent="0.2">
      <c r="A2780" s="9">
        <v>1</v>
      </c>
      <c r="B2780" s="9">
        <v>42</v>
      </c>
      <c r="C2780" s="9">
        <v>2</v>
      </c>
      <c r="D2780" s="9">
        <v>1</v>
      </c>
      <c r="E2780" s="9">
        <v>20</v>
      </c>
      <c r="F2780" s="9">
        <v>0</v>
      </c>
      <c r="G2780" s="9">
        <v>0</v>
      </c>
      <c r="H2780" s="9">
        <v>0</v>
      </c>
      <c r="I2780" s="9">
        <v>0</v>
      </c>
      <c r="J2780" s="9">
        <v>238</v>
      </c>
      <c r="K2780" s="9">
        <v>133</v>
      </c>
      <c r="L2780" s="9">
        <v>88</v>
      </c>
      <c r="M2780" s="9">
        <v>28.84</v>
      </c>
      <c r="N2780" s="9">
        <v>80</v>
      </c>
      <c r="O2780" s="9">
        <v>58</v>
      </c>
      <c r="P2780" s="9">
        <v>0</v>
      </c>
    </row>
    <row r="2781" spans="1:16" ht="15.75" customHeight="1" x14ac:dyDescent="0.2">
      <c r="A2781" s="9">
        <v>1</v>
      </c>
      <c r="B2781" s="9">
        <v>43</v>
      </c>
      <c r="C2781" s="9">
        <v>1</v>
      </c>
      <c r="D2781" s="9">
        <v>0</v>
      </c>
      <c r="E2781" s="9">
        <v>0</v>
      </c>
      <c r="F2781" s="9">
        <v>1</v>
      </c>
      <c r="G2781" s="9">
        <v>0</v>
      </c>
      <c r="H2781" s="9">
        <v>1</v>
      </c>
      <c r="I2781" s="9">
        <v>0</v>
      </c>
      <c r="J2781" s="9">
        <v>210</v>
      </c>
      <c r="K2781" s="9">
        <v>181</v>
      </c>
      <c r="L2781" s="9">
        <v>97.5</v>
      </c>
      <c r="M2781" s="9">
        <v>21.83</v>
      </c>
      <c r="N2781" s="9">
        <v>75</v>
      </c>
      <c r="O2781" s="9">
        <v>55</v>
      </c>
      <c r="P2781" s="9">
        <v>0</v>
      </c>
    </row>
    <row r="2782" spans="1:16" ht="15.75" customHeight="1" x14ac:dyDescent="0.2">
      <c r="A2782" s="9">
        <v>0</v>
      </c>
      <c r="B2782" s="9">
        <v>49</v>
      </c>
      <c r="C2782" s="9">
        <v>2</v>
      </c>
      <c r="D2782" s="9">
        <v>0</v>
      </c>
      <c r="E2782" s="9">
        <v>0</v>
      </c>
      <c r="F2782" s="9">
        <v>0</v>
      </c>
      <c r="G2782" s="9">
        <v>0</v>
      </c>
      <c r="H2782" s="9">
        <v>1</v>
      </c>
      <c r="I2782" s="9">
        <v>0</v>
      </c>
      <c r="J2782" s="9">
        <v>239</v>
      </c>
      <c r="K2782" s="9">
        <v>143</v>
      </c>
      <c r="L2782" s="9">
        <v>93</v>
      </c>
      <c r="M2782" s="9">
        <v>28.38</v>
      </c>
      <c r="N2782" s="9">
        <v>75</v>
      </c>
      <c r="O2782" s="9">
        <v>87</v>
      </c>
      <c r="P2782" s="9">
        <v>0</v>
      </c>
    </row>
    <row r="2783" spans="1:16" ht="15.75" customHeight="1" x14ac:dyDescent="0.2">
      <c r="A2783" s="9">
        <v>1</v>
      </c>
      <c r="B2783" s="9">
        <v>47</v>
      </c>
      <c r="C2783" s="9">
        <v>2</v>
      </c>
      <c r="D2783" s="9">
        <v>1</v>
      </c>
      <c r="E2783" s="9">
        <v>20</v>
      </c>
      <c r="F2783" s="9">
        <v>0</v>
      </c>
      <c r="G2783" s="9">
        <v>0</v>
      </c>
      <c r="H2783" s="9">
        <v>0</v>
      </c>
      <c r="I2783" s="9">
        <v>0</v>
      </c>
      <c r="J2783" s="9">
        <v>344</v>
      </c>
      <c r="K2783" s="9">
        <v>102.5</v>
      </c>
      <c r="L2783" s="9">
        <v>71</v>
      </c>
      <c r="M2783" s="9">
        <v>27.73</v>
      </c>
      <c r="N2783" s="9">
        <v>65</v>
      </c>
      <c r="O2783" s="9">
        <v>80</v>
      </c>
      <c r="P2783" s="9">
        <v>0</v>
      </c>
    </row>
    <row r="2784" spans="1:16" ht="15.75" customHeight="1" x14ac:dyDescent="0.2">
      <c r="A2784" s="9">
        <v>1</v>
      </c>
      <c r="B2784" s="9">
        <v>53</v>
      </c>
      <c r="C2784" s="9">
        <v>3</v>
      </c>
      <c r="D2784" s="9">
        <v>1</v>
      </c>
      <c r="E2784" s="9">
        <v>43</v>
      </c>
      <c r="F2784" s="9">
        <v>0</v>
      </c>
      <c r="G2784" s="9">
        <v>0</v>
      </c>
      <c r="H2784" s="9">
        <v>1</v>
      </c>
      <c r="I2784" s="9">
        <v>0</v>
      </c>
      <c r="J2784" s="9">
        <v>193</v>
      </c>
      <c r="K2784" s="9">
        <v>142.5</v>
      </c>
      <c r="L2784" s="9">
        <v>100</v>
      </c>
      <c r="M2784" s="9">
        <v>24.15</v>
      </c>
      <c r="N2784" s="9">
        <v>82</v>
      </c>
      <c r="O2784" s="9">
        <v>69</v>
      </c>
      <c r="P2784" s="9">
        <v>0</v>
      </c>
    </row>
    <row r="2785" spans="1:16" ht="15.75" customHeight="1" x14ac:dyDescent="0.2">
      <c r="A2785" s="9">
        <v>0</v>
      </c>
      <c r="B2785" s="9">
        <v>62</v>
      </c>
      <c r="C2785" s="9">
        <v>4</v>
      </c>
      <c r="D2785" s="9">
        <v>0</v>
      </c>
      <c r="E2785" s="9">
        <v>0</v>
      </c>
      <c r="F2785" s="9">
        <v>0</v>
      </c>
      <c r="G2785" s="9">
        <v>0</v>
      </c>
      <c r="H2785" s="9">
        <v>0</v>
      </c>
      <c r="I2785" s="9">
        <v>0</v>
      </c>
      <c r="J2785" s="9">
        <v>281</v>
      </c>
      <c r="K2785" s="9">
        <v>126</v>
      </c>
      <c r="L2785" s="9">
        <v>85.5</v>
      </c>
      <c r="M2785" s="9">
        <v>23.29</v>
      </c>
      <c r="N2785" s="9">
        <v>65</v>
      </c>
      <c r="O2785" s="9">
        <v>63</v>
      </c>
      <c r="P2785" s="9">
        <v>0</v>
      </c>
    </row>
    <row r="2786" spans="1:16" ht="15.75" customHeight="1" x14ac:dyDescent="0.2">
      <c r="A2786" s="9">
        <v>0</v>
      </c>
      <c r="B2786" s="9">
        <v>55</v>
      </c>
      <c r="C2786" s="9" t="s">
        <v>92</v>
      </c>
      <c r="D2786" s="9">
        <v>0</v>
      </c>
      <c r="E2786" s="9">
        <v>0</v>
      </c>
      <c r="F2786" s="9">
        <v>1</v>
      </c>
      <c r="G2786" s="9">
        <v>0</v>
      </c>
      <c r="H2786" s="9">
        <v>1</v>
      </c>
      <c r="I2786" s="9">
        <v>1</v>
      </c>
      <c r="J2786" s="9">
        <v>279</v>
      </c>
      <c r="K2786" s="9">
        <v>165</v>
      </c>
      <c r="L2786" s="9">
        <v>105.5</v>
      </c>
      <c r="M2786" s="9">
        <v>32.51</v>
      </c>
      <c r="N2786" s="9">
        <v>73</v>
      </c>
      <c r="O2786" s="9">
        <v>87</v>
      </c>
      <c r="P2786" s="9">
        <v>0</v>
      </c>
    </row>
    <row r="2787" spans="1:16" ht="15.75" customHeight="1" x14ac:dyDescent="0.2">
      <c r="A2787" s="9">
        <v>0</v>
      </c>
      <c r="B2787" s="9">
        <v>41</v>
      </c>
      <c r="C2787" s="9">
        <v>2</v>
      </c>
      <c r="D2787" s="9">
        <v>1</v>
      </c>
      <c r="E2787" s="9">
        <v>1</v>
      </c>
      <c r="F2787" s="9">
        <v>0</v>
      </c>
      <c r="G2787" s="9">
        <v>0</v>
      </c>
      <c r="H2787" s="9">
        <v>0</v>
      </c>
      <c r="I2787" s="9">
        <v>0</v>
      </c>
      <c r="J2787" s="9">
        <v>189</v>
      </c>
      <c r="K2787" s="9">
        <v>113.5</v>
      </c>
      <c r="L2787" s="9">
        <v>61</v>
      </c>
      <c r="M2787" s="9">
        <v>23.08</v>
      </c>
      <c r="N2787" s="9">
        <v>55</v>
      </c>
      <c r="O2787" s="9">
        <v>73</v>
      </c>
      <c r="P2787" s="9">
        <v>0</v>
      </c>
    </row>
    <row r="2788" spans="1:16" ht="15.75" customHeight="1" x14ac:dyDescent="0.2">
      <c r="A2788" s="9">
        <v>0</v>
      </c>
      <c r="B2788" s="9">
        <v>38</v>
      </c>
      <c r="C2788" s="9">
        <v>2</v>
      </c>
      <c r="D2788" s="9">
        <v>1</v>
      </c>
      <c r="E2788" s="9">
        <v>5</v>
      </c>
      <c r="F2788" s="9">
        <v>0</v>
      </c>
      <c r="G2788" s="9">
        <v>0</v>
      </c>
      <c r="H2788" s="9">
        <v>0</v>
      </c>
      <c r="I2788" s="9">
        <v>0</v>
      </c>
      <c r="J2788" s="9">
        <v>179</v>
      </c>
      <c r="K2788" s="9">
        <v>116.5</v>
      </c>
      <c r="L2788" s="9">
        <v>72.5</v>
      </c>
      <c r="M2788" s="9">
        <v>21.49</v>
      </c>
      <c r="N2788" s="9">
        <v>70</v>
      </c>
      <c r="O2788" s="9">
        <v>76</v>
      </c>
      <c r="P2788" s="9">
        <v>0</v>
      </c>
    </row>
    <row r="2789" spans="1:16" ht="15.75" customHeight="1" x14ac:dyDescent="0.2">
      <c r="A2789" s="9">
        <v>0</v>
      </c>
      <c r="B2789" s="9">
        <v>50</v>
      </c>
      <c r="C2789" s="9">
        <v>4</v>
      </c>
      <c r="D2789" s="9">
        <v>1</v>
      </c>
      <c r="E2789" s="9">
        <v>30</v>
      </c>
      <c r="F2789" s="9">
        <v>0</v>
      </c>
      <c r="G2789" s="9">
        <v>0</v>
      </c>
      <c r="H2789" s="9">
        <v>0</v>
      </c>
      <c r="I2789" s="9">
        <v>0</v>
      </c>
      <c r="J2789" s="9">
        <v>243</v>
      </c>
      <c r="K2789" s="9">
        <v>128</v>
      </c>
      <c r="L2789" s="9">
        <v>76</v>
      </c>
      <c r="M2789" s="9">
        <v>25.65</v>
      </c>
      <c r="N2789" s="9">
        <v>69</v>
      </c>
      <c r="O2789" s="9">
        <v>80</v>
      </c>
      <c r="P2789" s="9">
        <v>0</v>
      </c>
    </row>
    <row r="2790" spans="1:16" ht="15.75" customHeight="1" x14ac:dyDescent="0.2">
      <c r="A2790" s="9">
        <v>1</v>
      </c>
      <c r="B2790" s="9">
        <v>44</v>
      </c>
      <c r="C2790" s="9">
        <v>4</v>
      </c>
      <c r="D2790" s="9">
        <v>1</v>
      </c>
      <c r="E2790" s="9">
        <v>20</v>
      </c>
      <c r="F2790" s="9">
        <v>0</v>
      </c>
      <c r="G2790" s="9">
        <v>0</v>
      </c>
      <c r="H2790" s="9">
        <v>1</v>
      </c>
      <c r="I2790" s="9">
        <v>0</v>
      </c>
      <c r="J2790" s="9">
        <v>230</v>
      </c>
      <c r="K2790" s="9">
        <v>138</v>
      </c>
      <c r="L2790" s="9">
        <v>98</v>
      </c>
      <c r="M2790" s="9">
        <v>25.12</v>
      </c>
      <c r="N2790" s="9">
        <v>75</v>
      </c>
      <c r="O2790" s="9">
        <v>93</v>
      </c>
      <c r="P2790" s="9">
        <v>0</v>
      </c>
    </row>
    <row r="2791" spans="1:16" ht="15.75" customHeight="1" x14ac:dyDescent="0.2">
      <c r="A2791" s="9">
        <v>1</v>
      </c>
      <c r="B2791" s="9">
        <v>55</v>
      </c>
      <c r="C2791" s="9">
        <v>1</v>
      </c>
      <c r="D2791" s="9">
        <v>1</v>
      </c>
      <c r="E2791" s="9">
        <v>6</v>
      </c>
      <c r="F2791" s="9">
        <v>0</v>
      </c>
      <c r="G2791" s="9">
        <v>0</v>
      </c>
      <c r="H2791" s="9">
        <v>1</v>
      </c>
      <c r="I2791" s="9">
        <v>0</v>
      </c>
      <c r="J2791" s="9">
        <v>274</v>
      </c>
      <c r="K2791" s="9">
        <v>148</v>
      </c>
      <c r="L2791" s="9">
        <v>94</v>
      </c>
      <c r="M2791" s="9">
        <v>28.55</v>
      </c>
      <c r="N2791" s="9">
        <v>62</v>
      </c>
      <c r="O2791" s="9">
        <v>65</v>
      </c>
      <c r="P2791" s="9">
        <v>0</v>
      </c>
    </row>
    <row r="2792" spans="1:16" ht="15.75" customHeight="1" x14ac:dyDescent="0.2">
      <c r="A2792" s="9">
        <v>0</v>
      </c>
      <c r="B2792" s="9">
        <v>53</v>
      </c>
      <c r="C2792" s="9">
        <v>1</v>
      </c>
      <c r="D2792" s="9">
        <v>0</v>
      </c>
      <c r="E2792" s="9">
        <v>0</v>
      </c>
      <c r="F2792" s="9">
        <v>0</v>
      </c>
      <c r="G2792" s="9">
        <v>0</v>
      </c>
      <c r="H2792" s="9">
        <v>1</v>
      </c>
      <c r="I2792" s="9">
        <v>0</v>
      </c>
      <c r="J2792" s="9">
        <v>268</v>
      </c>
      <c r="K2792" s="9">
        <v>156</v>
      </c>
      <c r="L2792" s="9">
        <v>100</v>
      </c>
      <c r="M2792" s="9">
        <v>26.73</v>
      </c>
      <c r="N2792" s="9">
        <v>85</v>
      </c>
      <c r="O2792" s="9">
        <v>69</v>
      </c>
      <c r="P2792" s="9">
        <v>0</v>
      </c>
    </row>
    <row r="2793" spans="1:16" ht="15.75" customHeight="1" x14ac:dyDescent="0.2">
      <c r="A2793" s="9">
        <v>0</v>
      </c>
      <c r="B2793" s="9">
        <v>54</v>
      </c>
      <c r="C2793" s="9">
        <v>2</v>
      </c>
      <c r="D2793" s="9">
        <v>0</v>
      </c>
      <c r="E2793" s="9">
        <v>0</v>
      </c>
      <c r="F2793" s="9">
        <v>0</v>
      </c>
      <c r="G2793" s="9">
        <v>0</v>
      </c>
      <c r="H2793" s="9">
        <v>1</v>
      </c>
      <c r="I2793" s="9">
        <v>0</v>
      </c>
      <c r="J2793" s="9">
        <v>220</v>
      </c>
      <c r="K2793" s="9">
        <v>142.5</v>
      </c>
      <c r="L2793" s="9">
        <v>83.5</v>
      </c>
      <c r="M2793" s="9">
        <v>25.09</v>
      </c>
      <c r="N2793" s="9">
        <v>72</v>
      </c>
      <c r="O2793" s="9">
        <v>84</v>
      </c>
      <c r="P2793" s="9">
        <v>0</v>
      </c>
    </row>
    <row r="2794" spans="1:16" ht="15.75" customHeight="1" x14ac:dyDescent="0.2">
      <c r="A2794" s="9">
        <v>0</v>
      </c>
      <c r="B2794" s="9">
        <v>36</v>
      </c>
      <c r="C2794" s="9">
        <v>3</v>
      </c>
      <c r="D2794" s="9">
        <v>1</v>
      </c>
      <c r="E2794" s="9">
        <v>15</v>
      </c>
      <c r="F2794" s="9">
        <v>0</v>
      </c>
      <c r="G2794" s="9">
        <v>0</v>
      </c>
      <c r="H2794" s="9">
        <v>0</v>
      </c>
      <c r="I2794" s="9">
        <v>0</v>
      </c>
      <c r="J2794" s="9">
        <v>180</v>
      </c>
      <c r="K2794" s="9">
        <v>105</v>
      </c>
      <c r="L2794" s="9">
        <v>60</v>
      </c>
      <c r="M2794" s="9">
        <v>25.97</v>
      </c>
      <c r="N2794" s="9">
        <v>102</v>
      </c>
      <c r="O2794" s="9" t="s">
        <v>92</v>
      </c>
      <c r="P2794" s="9">
        <v>0</v>
      </c>
    </row>
    <row r="2795" spans="1:16" ht="15.75" customHeight="1" x14ac:dyDescent="0.2">
      <c r="A2795" s="9">
        <v>1</v>
      </c>
      <c r="B2795" s="9">
        <v>47</v>
      </c>
      <c r="C2795" s="9">
        <v>1</v>
      </c>
      <c r="D2795" s="9">
        <v>1</v>
      </c>
      <c r="E2795" s="9">
        <v>20</v>
      </c>
      <c r="F2795" s="9">
        <v>0</v>
      </c>
      <c r="G2795" s="9">
        <v>0</v>
      </c>
      <c r="H2795" s="9">
        <v>1</v>
      </c>
      <c r="I2795" s="9">
        <v>0</v>
      </c>
      <c r="J2795" s="9">
        <v>286</v>
      </c>
      <c r="K2795" s="9">
        <v>148</v>
      </c>
      <c r="L2795" s="9">
        <v>98</v>
      </c>
      <c r="M2795" s="9">
        <v>29.98</v>
      </c>
      <c r="N2795" s="9">
        <v>80</v>
      </c>
      <c r="O2795" s="9">
        <v>93</v>
      </c>
      <c r="P2795" s="9">
        <v>1</v>
      </c>
    </row>
    <row r="2796" spans="1:16" ht="15.75" customHeight="1" x14ac:dyDescent="0.2">
      <c r="A2796" s="9">
        <v>1</v>
      </c>
      <c r="B2796" s="9">
        <v>51</v>
      </c>
      <c r="C2796" s="9">
        <v>1</v>
      </c>
      <c r="D2796" s="9">
        <v>1</v>
      </c>
      <c r="E2796" s="9">
        <v>7</v>
      </c>
      <c r="F2796" s="9">
        <v>0</v>
      </c>
      <c r="G2796" s="9">
        <v>0</v>
      </c>
      <c r="H2796" s="9">
        <v>1</v>
      </c>
      <c r="I2796" s="9">
        <v>0</v>
      </c>
      <c r="J2796" s="9">
        <v>133</v>
      </c>
      <c r="K2796" s="9">
        <v>138</v>
      </c>
      <c r="L2796" s="9">
        <v>78</v>
      </c>
      <c r="M2796" s="9">
        <v>16.98</v>
      </c>
      <c r="N2796" s="9">
        <v>80</v>
      </c>
      <c r="O2796" s="9">
        <v>65</v>
      </c>
      <c r="P2796" s="9">
        <v>1</v>
      </c>
    </row>
    <row r="2797" spans="1:16" ht="15.75" customHeight="1" x14ac:dyDescent="0.2">
      <c r="A2797" s="9">
        <v>0</v>
      </c>
      <c r="B2797" s="9">
        <v>60</v>
      </c>
      <c r="C2797" s="9">
        <v>1</v>
      </c>
      <c r="D2797" s="9">
        <v>0</v>
      </c>
      <c r="E2797" s="9">
        <v>0</v>
      </c>
      <c r="F2797" s="9">
        <v>0</v>
      </c>
      <c r="G2797" s="9">
        <v>0</v>
      </c>
      <c r="H2797" s="9">
        <v>1</v>
      </c>
      <c r="I2797" s="9">
        <v>0</v>
      </c>
      <c r="J2797" s="9">
        <v>295</v>
      </c>
      <c r="K2797" s="9">
        <v>149</v>
      </c>
      <c r="L2797" s="9">
        <v>103.5</v>
      </c>
      <c r="M2797" s="9">
        <v>22.69</v>
      </c>
      <c r="N2797" s="9">
        <v>80</v>
      </c>
      <c r="O2797" s="9">
        <v>52</v>
      </c>
      <c r="P2797" s="9">
        <v>0</v>
      </c>
    </row>
    <row r="2798" spans="1:16" ht="15.75" customHeight="1" x14ac:dyDescent="0.2">
      <c r="A2798" s="9">
        <v>1</v>
      </c>
      <c r="B2798" s="9">
        <v>49</v>
      </c>
      <c r="C2798" s="9">
        <v>4</v>
      </c>
      <c r="D2798" s="9">
        <v>0</v>
      </c>
      <c r="E2798" s="9">
        <v>0</v>
      </c>
      <c r="F2798" s="9">
        <v>1</v>
      </c>
      <c r="G2798" s="9">
        <v>0</v>
      </c>
      <c r="H2798" s="9">
        <v>1</v>
      </c>
      <c r="I2798" s="9">
        <v>0</v>
      </c>
      <c r="J2798" s="9">
        <v>280</v>
      </c>
      <c r="K2798" s="9">
        <v>166</v>
      </c>
      <c r="L2798" s="9">
        <v>98</v>
      </c>
      <c r="M2798" s="9">
        <v>23.03</v>
      </c>
      <c r="N2798" s="9">
        <v>70</v>
      </c>
      <c r="O2798" s="9">
        <v>72</v>
      </c>
      <c r="P2798" s="9">
        <v>1</v>
      </c>
    </row>
    <row r="2799" spans="1:16" ht="15.75" customHeight="1" x14ac:dyDescent="0.2">
      <c r="A2799" s="9">
        <v>1</v>
      </c>
      <c r="B2799" s="9">
        <v>43</v>
      </c>
      <c r="C2799" s="9">
        <v>4</v>
      </c>
      <c r="D2799" s="9">
        <v>0</v>
      </c>
      <c r="E2799" s="9">
        <v>0</v>
      </c>
      <c r="F2799" s="9">
        <v>0</v>
      </c>
      <c r="G2799" s="9">
        <v>0</v>
      </c>
      <c r="H2799" s="9">
        <v>1</v>
      </c>
      <c r="I2799" s="9">
        <v>0</v>
      </c>
      <c r="J2799" s="9">
        <v>367</v>
      </c>
      <c r="K2799" s="9">
        <v>141</v>
      </c>
      <c r="L2799" s="9">
        <v>82.5</v>
      </c>
      <c r="M2799" s="9">
        <v>25.62</v>
      </c>
      <c r="N2799" s="9">
        <v>92</v>
      </c>
      <c r="O2799" s="9">
        <v>90</v>
      </c>
      <c r="P2799" s="9">
        <v>0</v>
      </c>
    </row>
    <row r="2800" spans="1:16" ht="15.75" customHeight="1" x14ac:dyDescent="0.2">
      <c r="A2800" s="9">
        <v>1</v>
      </c>
      <c r="B2800" s="9">
        <v>57</v>
      </c>
      <c r="C2800" s="9">
        <v>1</v>
      </c>
      <c r="D2800" s="9">
        <v>0</v>
      </c>
      <c r="E2800" s="9">
        <v>0</v>
      </c>
      <c r="F2800" s="9">
        <v>0</v>
      </c>
      <c r="G2800" s="9">
        <v>0</v>
      </c>
      <c r="H2800" s="9">
        <v>0</v>
      </c>
      <c r="I2800" s="9">
        <v>0</v>
      </c>
      <c r="J2800" s="9">
        <v>207</v>
      </c>
      <c r="K2800" s="9">
        <v>111</v>
      </c>
      <c r="L2800" s="9">
        <v>80</v>
      </c>
      <c r="M2800" s="9">
        <v>37.15</v>
      </c>
      <c r="N2800" s="9">
        <v>63</v>
      </c>
      <c r="O2800" s="9">
        <v>70</v>
      </c>
      <c r="P2800" s="9">
        <v>0</v>
      </c>
    </row>
    <row r="2801" spans="1:16" ht="15.75" customHeight="1" x14ac:dyDescent="0.2">
      <c r="A2801" s="9">
        <v>0</v>
      </c>
      <c r="B2801" s="9">
        <v>61</v>
      </c>
      <c r="C2801" s="9">
        <v>2</v>
      </c>
      <c r="D2801" s="9">
        <v>0</v>
      </c>
      <c r="E2801" s="9">
        <v>0</v>
      </c>
      <c r="F2801" s="9">
        <v>0</v>
      </c>
      <c r="G2801" s="9">
        <v>0</v>
      </c>
      <c r="H2801" s="9">
        <v>1</v>
      </c>
      <c r="I2801" s="9">
        <v>0</v>
      </c>
      <c r="J2801" s="9">
        <v>224</v>
      </c>
      <c r="K2801" s="9">
        <v>155</v>
      </c>
      <c r="L2801" s="9">
        <v>71</v>
      </c>
      <c r="M2801" s="9">
        <v>25.98</v>
      </c>
      <c r="N2801" s="9">
        <v>75</v>
      </c>
      <c r="O2801" s="9">
        <v>86</v>
      </c>
      <c r="P2801" s="9">
        <v>0</v>
      </c>
    </row>
    <row r="2802" spans="1:16" ht="15.75" customHeight="1" x14ac:dyDescent="0.2">
      <c r="A2802" s="9">
        <v>0</v>
      </c>
      <c r="B2802" s="9">
        <v>46</v>
      </c>
      <c r="C2802" s="9">
        <v>1</v>
      </c>
      <c r="D2802" s="9">
        <v>0</v>
      </c>
      <c r="E2802" s="9">
        <v>0</v>
      </c>
      <c r="F2802" s="9">
        <v>0</v>
      </c>
      <c r="G2802" s="9">
        <v>0</v>
      </c>
      <c r="H2802" s="9">
        <v>0</v>
      </c>
      <c r="I2802" s="9">
        <v>0</v>
      </c>
      <c r="J2802" s="9">
        <v>284</v>
      </c>
      <c r="K2802" s="9">
        <v>147</v>
      </c>
      <c r="L2802" s="9">
        <v>82</v>
      </c>
      <c r="M2802" s="9">
        <v>25.6</v>
      </c>
      <c r="N2802" s="9">
        <v>80</v>
      </c>
      <c r="O2802" s="9" t="s">
        <v>92</v>
      </c>
      <c r="P2802" s="9">
        <v>0</v>
      </c>
    </row>
    <row r="2803" spans="1:16" ht="15.75" customHeight="1" x14ac:dyDescent="0.2">
      <c r="A2803" s="9">
        <v>0</v>
      </c>
      <c r="B2803" s="9">
        <v>47</v>
      </c>
      <c r="C2803" s="9">
        <v>1</v>
      </c>
      <c r="D2803" s="9">
        <v>1</v>
      </c>
      <c r="E2803" s="9">
        <v>1</v>
      </c>
      <c r="F2803" s="9">
        <v>0</v>
      </c>
      <c r="G2803" s="9">
        <v>0</v>
      </c>
      <c r="H2803" s="9">
        <v>1</v>
      </c>
      <c r="I2803" s="9">
        <v>1</v>
      </c>
      <c r="J2803" s="9">
        <v>160</v>
      </c>
      <c r="K2803" s="9">
        <v>197</v>
      </c>
      <c r="L2803" s="9">
        <v>109</v>
      </c>
      <c r="M2803" s="9">
        <v>34.909999999999997</v>
      </c>
      <c r="N2803" s="9">
        <v>82</v>
      </c>
      <c r="O2803" s="9">
        <v>320</v>
      </c>
      <c r="P2803" s="9">
        <v>1</v>
      </c>
    </row>
    <row r="2804" spans="1:16" ht="15.75" customHeight="1" x14ac:dyDescent="0.2">
      <c r="A2804" s="9">
        <v>0</v>
      </c>
      <c r="B2804" s="9">
        <v>62</v>
      </c>
      <c r="C2804" s="9">
        <v>2</v>
      </c>
      <c r="D2804" s="9">
        <v>0</v>
      </c>
      <c r="E2804" s="9">
        <v>0</v>
      </c>
      <c r="F2804" s="9">
        <v>0</v>
      </c>
      <c r="G2804" s="9">
        <v>0</v>
      </c>
      <c r="H2804" s="9">
        <v>1</v>
      </c>
      <c r="I2804" s="9">
        <v>1</v>
      </c>
      <c r="J2804" s="9">
        <v>313</v>
      </c>
      <c r="K2804" s="9">
        <v>164</v>
      </c>
      <c r="L2804" s="9">
        <v>94</v>
      </c>
      <c r="M2804" s="9">
        <v>27.4</v>
      </c>
      <c r="N2804" s="9">
        <v>70</v>
      </c>
      <c r="O2804" s="9">
        <v>81</v>
      </c>
      <c r="P2804" s="9">
        <v>0</v>
      </c>
    </row>
    <row r="2805" spans="1:16" ht="15.75" customHeight="1" x14ac:dyDescent="0.2">
      <c r="A2805" s="9">
        <v>1</v>
      </c>
      <c r="B2805" s="9">
        <v>62</v>
      </c>
      <c r="C2805" s="9">
        <v>1</v>
      </c>
      <c r="D2805" s="9">
        <v>0</v>
      </c>
      <c r="E2805" s="9">
        <v>0</v>
      </c>
      <c r="F2805" s="9">
        <v>0</v>
      </c>
      <c r="G2805" s="9">
        <v>0</v>
      </c>
      <c r="H2805" s="9">
        <v>1</v>
      </c>
      <c r="I2805" s="9">
        <v>0</v>
      </c>
      <c r="J2805" s="9">
        <v>191</v>
      </c>
      <c r="K2805" s="9">
        <v>156</v>
      </c>
      <c r="L2805" s="9">
        <v>91</v>
      </c>
      <c r="M2805" s="9">
        <v>31.2</v>
      </c>
      <c r="N2805" s="9">
        <v>68</v>
      </c>
      <c r="O2805" s="9">
        <v>75</v>
      </c>
      <c r="P2805" s="9">
        <v>1</v>
      </c>
    </row>
    <row r="2806" spans="1:16" ht="15.75" customHeight="1" x14ac:dyDescent="0.2">
      <c r="A2806" s="9">
        <v>0</v>
      </c>
      <c r="B2806" s="9">
        <v>35</v>
      </c>
      <c r="C2806" s="9">
        <v>3</v>
      </c>
      <c r="D2806" s="9">
        <v>0</v>
      </c>
      <c r="E2806" s="9">
        <v>0</v>
      </c>
      <c r="F2806" s="9">
        <v>0</v>
      </c>
      <c r="G2806" s="9">
        <v>0</v>
      </c>
      <c r="H2806" s="9">
        <v>0</v>
      </c>
      <c r="I2806" s="9">
        <v>0</v>
      </c>
      <c r="J2806" s="9">
        <v>219</v>
      </c>
      <c r="K2806" s="9">
        <v>116</v>
      </c>
      <c r="L2806" s="9">
        <v>74</v>
      </c>
      <c r="M2806" s="9">
        <v>21.63</v>
      </c>
      <c r="N2806" s="9">
        <v>75</v>
      </c>
      <c r="O2806" s="9">
        <v>68</v>
      </c>
      <c r="P2806" s="9">
        <v>0</v>
      </c>
    </row>
    <row r="2807" spans="1:16" ht="15.75" customHeight="1" x14ac:dyDescent="0.2">
      <c r="A2807" s="9">
        <v>0</v>
      </c>
      <c r="B2807" s="9">
        <v>48</v>
      </c>
      <c r="C2807" s="9">
        <v>1</v>
      </c>
      <c r="D2807" s="9">
        <v>1</v>
      </c>
      <c r="E2807" s="9">
        <v>20</v>
      </c>
      <c r="F2807" s="9">
        <v>0</v>
      </c>
      <c r="G2807" s="9">
        <v>0</v>
      </c>
      <c r="H2807" s="9">
        <v>0</v>
      </c>
      <c r="I2807" s="9">
        <v>0</v>
      </c>
      <c r="J2807" s="9" t="s">
        <v>92</v>
      </c>
      <c r="K2807" s="9">
        <v>117.5</v>
      </c>
      <c r="L2807" s="9">
        <v>67.5</v>
      </c>
      <c r="M2807" s="9">
        <v>28.62</v>
      </c>
      <c r="N2807" s="9">
        <v>75</v>
      </c>
      <c r="O2807" s="9">
        <v>68</v>
      </c>
      <c r="P2807" s="9">
        <v>1</v>
      </c>
    </row>
    <row r="2808" spans="1:16" ht="15.75" customHeight="1" x14ac:dyDescent="0.2">
      <c r="A2808" s="9">
        <v>1</v>
      </c>
      <c r="B2808" s="9">
        <v>51</v>
      </c>
      <c r="C2808" s="9">
        <v>1</v>
      </c>
      <c r="D2808" s="9">
        <v>1</v>
      </c>
      <c r="E2808" s="9">
        <v>15</v>
      </c>
      <c r="F2808" s="9">
        <v>0</v>
      </c>
      <c r="G2808" s="9">
        <v>0</v>
      </c>
      <c r="H2808" s="9">
        <v>0</v>
      </c>
      <c r="I2808" s="9">
        <v>0</v>
      </c>
      <c r="J2808" s="9">
        <v>212</v>
      </c>
      <c r="K2808" s="9">
        <v>146</v>
      </c>
      <c r="L2808" s="9">
        <v>89</v>
      </c>
      <c r="M2808" s="9">
        <v>24.49</v>
      </c>
      <c r="N2808" s="9">
        <v>100</v>
      </c>
      <c r="O2808" s="9">
        <v>132</v>
      </c>
      <c r="P2808" s="9">
        <v>1</v>
      </c>
    </row>
    <row r="2809" spans="1:16" ht="15.75" customHeight="1" x14ac:dyDescent="0.2">
      <c r="A2809" s="9">
        <v>1</v>
      </c>
      <c r="B2809" s="9">
        <v>42</v>
      </c>
      <c r="C2809" s="9">
        <v>1</v>
      </c>
      <c r="D2809" s="9">
        <v>1</v>
      </c>
      <c r="E2809" s="9">
        <v>20</v>
      </c>
      <c r="F2809" s="9">
        <v>0</v>
      </c>
      <c r="G2809" s="9">
        <v>0</v>
      </c>
      <c r="H2809" s="9">
        <v>0</v>
      </c>
      <c r="I2809" s="9">
        <v>0</v>
      </c>
      <c r="J2809" s="9">
        <v>241</v>
      </c>
      <c r="K2809" s="9">
        <v>118</v>
      </c>
      <c r="L2809" s="9">
        <v>85</v>
      </c>
      <c r="M2809" s="9">
        <v>30.03</v>
      </c>
      <c r="N2809" s="9">
        <v>68</v>
      </c>
      <c r="O2809" s="9">
        <v>74</v>
      </c>
      <c r="P2809" s="9">
        <v>1</v>
      </c>
    </row>
    <row r="2810" spans="1:16" ht="15.75" customHeight="1" x14ac:dyDescent="0.2">
      <c r="A2810" s="9">
        <v>0</v>
      </c>
      <c r="B2810" s="9">
        <v>40</v>
      </c>
      <c r="C2810" s="9">
        <v>2</v>
      </c>
      <c r="D2810" s="9">
        <v>0</v>
      </c>
      <c r="E2810" s="9">
        <v>0</v>
      </c>
      <c r="F2810" s="9">
        <v>0</v>
      </c>
      <c r="G2810" s="9">
        <v>0</v>
      </c>
      <c r="H2810" s="9">
        <v>0</v>
      </c>
      <c r="I2810" s="9">
        <v>0</v>
      </c>
      <c r="J2810" s="9">
        <v>215</v>
      </c>
      <c r="K2810" s="9">
        <v>110</v>
      </c>
      <c r="L2810" s="9">
        <v>70</v>
      </c>
      <c r="M2810" s="9">
        <v>19.64</v>
      </c>
      <c r="N2810" s="9">
        <v>70</v>
      </c>
      <c r="O2810" s="9">
        <v>87</v>
      </c>
      <c r="P2810" s="9">
        <v>0</v>
      </c>
    </row>
    <row r="2811" spans="1:16" ht="15.75" customHeight="1" x14ac:dyDescent="0.2">
      <c r="A2811" s="9">
        <v>0</v>
      </c>
      <c r="B2811" s="9">
        <v>44</v>
      </c>
      <c r="C2811" s="9">
        <v>3</v>
      </c>
      <c r="D2811" s="9">
        <v>1</v>
      </c>
      <c r="E2811" s="9">
        <v>30</v>
      </c>
      <c r="F2811" s="9">
        <v>0</v>
      </c>
      <c r="G2811" s="9">
        <v>0</v>
      </c>
      <c r="H2811" s="9">
        <v>0</v>
      </c>
      <c r="I2811" s="9">
        <v>0</v>
      </c>
      <c r="J2811" s="9">
        <v>188</v>
      </c>
      <c r="K2811" s="9">
        <v>122.5</v>
      </c>
      <c r="L2811" s="9">
        <v>67.5</v>
      </c>
      <c r="M2811" s="9">
        <v>23.13</v>
      </c>
      <c r="N2811" s="9">
        <v>94</v>
      </c>
      <c r="O2811" s="9">
        <v>85</v>
      </c>
      <c r="P2811" s="9">
        <v>0</v>
      </c>
    </row>
    <row r="2812" spans="1:16" ht="15.75" customHeight="1" x14ac:dyDescent="0.2">
      <c r="A2812" s="9">
        <v>0</v>
      </c>
      <c r="B2812" s="9">
        <v>46</v>
      </c>
      <c r="C2812" s="9">
        <v>2</v>
      </c>
      <c r="D2812" s="9">
        <v>0</v>
      </c>
      <c r="E2812" s="9">
        <v>0</v>
      </c>
      <c r="F2812" s="9">
        <v>0</v>
      </c>
      <c r="G2812" s="9">
        <v>0</v>
      </c>
      <c r="H2812" s="9">
        <v>1</v>
      </c>
      <c r="I2812" s="9">
        <v>0</v>
      </c>
      <c r="J2812" s="9">
        <v>214</v>
      </c>
      <c r="K2812" s="9">
        <v>144</v>
      </c>
      <c r="L2812" s="9">
        <v>79</v>
      </c>
      <c r="M2812" s="9">
        <v>23.62</v>
      </c>
      <c r="N2812" s="9">
        <v>96</v>
      </c>
      <c r="O2812" s="9">
        <v>80</v>
      </c>
      <c r="P2812" s="9">
        <v>0</v>
      </c>
    </row>
    <row r="2813" spans="1:16" ht="15.75" customHeight="1" x14ac:dyDescent="0.2">
      <c r="A2813" s="9">
        <v>0</v>
      </c>
      <c r="B2813" s="9">
        <v>40</v>
      </c>
      <c r="C2813" s="9">
        <v>2</v>
      </c>
      <c r="D2813" s="9">
        <v>1</v>
      </c>
      <c r="E2813" s="9">
        <v>9</v>
      </c>
      <c r="F2813" s="9">
        <v>0</v>
      </c>
      <c r="G2813" s="9">
        <v>0</v>
      </c>
      <c r="H2813" s="9">
        <v>0</v>
      </c>
      <c r="I2813" s="9">
        <v>0</v>
      </c>
      <c r="J2813" s="9">
        <v>193</v>
      </c>
      <c r="K2813" s="9">
        <v>105</v>
      </c>
      <c r="L2813" s="9">
        <v>60</v>
      </c>
      <c r="M2813" s="9">
        <v>22.54</v>
      </c>
      <c r="N2813" s="9">
        <v>75</v>
      </c>
      <c r="O2813" s="9">
        <v>85</v>
      </c>
      <c r="P2813" s="9">
        <v>0</v>
      </c>
    </row>
    <row r="2814" spans="1:16" ht="15.75" customHeight="1" x14ac:dyDescent="0.2">
      <c r="A2814" s="9">
        <v>1</v>
      </c>
      <c r="B2814" s="9">
        <v>40</v>
      </c>
      <c r="C2814" s="9">
        <v>1</v>
      </c>
      <c r="D2814" s="9">
        <v>1</v>
      </c>
      <c r="E2814" s="9">
        <v>20</v>
      </c>
      <c r="F2814" s="9">
        <v>0</v>
      </c>
      <c r="G2814" s="9">
        <v>0</v>
      </c>
      <c r="H2814" s="9">
        <v>0</v>
      </c>
      <c r="I2814" s="9">
        <v>0</v>
      </c>
      <c r="J2814" s="9">
        <v>201</v>
      </c>
      <c r="K2814" s="9">
        <v>121.5</v>
      </c>
      <c r="L2814" s="9">
        <v>76.5</v>
      </c>
      <c r="M2814" s="9">
        <v>29.38</v>
      </c>
      <c r="N2814" s="9">
        <v>74</v>
      </c>
      <c r="O2814" s="9">
        <v>94</v>
      </c>
      <c r="P2814" s="9">
        <v>0</v>
      </c>
    </row>
    <row r="2815" spans="1:16" ht="15.75" customHeight="1" x14ac:dyDescent="0.2">
      <c r="A2815" s="9">
        <v>1</v>
      </c>
      <c r="B2815" s="9">
        <v>48</v>
      </c>
      <c r="C2815" s="9">
        <v>2</v>
      </c>
      <c r="D2815" s="9">
        <v>1</v>
      </c>
      <c r="E2815" s="9">
        <v>15</v>
      </c>
      <c r="F2815" s="9">
        <v>0</v>
      </c>
      <c r="G2815" s="9">
        <v>0</v>
      </c>
      <c r="H2815" s="9">
        <v>0</v>
      </c>
      <c r="I2815" s="9">
        <v>0</v>
      </c>
      <c r="J2815" s="9">
        <v>214</v>
      </c>
      <c r="K2815" s="9">
        <v>114</v>
      </c>
      <c r="L2815" s="9">
        <v>80</v>
      </c>
      <c r="M2815" s="9">
        <v>26.27</v>
      </c>
      <c r="N2815" s="9">
        <v>95</v>
      </c>
      <c r="O2815" s="9">
        <v>99</v>
      </c>
      <c r="P2815" s="9">
        <v>0</v>
      </c>
    </row>
    <row r="2816" spans="1:16" ht="15.75" customHeight="1" x14ac:dyDescent="0.2">
      <c r="A2816" s="9">
        <v>0</v>
      </c>
      <c r="B2816" s="9">
        <v>43</v>
      </c>
      <c r="C2816" s="9">
        <v>2</v>
      </c>
      <c r="D2816" s="9">
        <v>1</v>
      </c>
      <c r="E2816" s="9">
        <v>20</v>
      </c>
      <c r="F2816" s="9">
        <v>0</v>
      </c>
      <c r="G2816" s="9">
        <v>0</v>
      </c>
      <c r="H2816" s="9">
        <v>0</v>
      </c>
      <c r="I2816" s="9">
        <v>0</v>
      </c>
      <c r="J2816" s="9">
        <v>208</v>
      </c>
      <c r="K2816" s="9">
        <v>119</v>
      </c>
      <c r="L2816" s="9">
        <v>69</v>
      </c>
      <c r="M2816" s="9">
        <v>19.48</v>
      </c>
      <c r="N2816" s="9">
        <v>67</v>
      </c>
      <c r="O2816" s="9">
        <v>73</v>
      </c>
      <c r="P2816" s="9">
        <v>0</v>
      </c>
    </row>
    <row r="2817" spans="1:16" ht="15.75" customHeight="1" x14ac:dyDescent="0.2">
      <c r="A2817" s="9">
        <v>1</v>
      </c>
      <c r="B2817" s="9">
        <v>48</v>
      </c>
      <c r="C2817" s="9">
        <v>2</v>
      </c>
      <c r="D2817" s="9">
        <v>1</v>
      </c>
      <c r="E2817" s="9">
        <v>20</v>
      </c>
      <c r="F2817" s="9">
        <v>0</v>
      </c>
      <c r="G2817" s="9">
        <v>0</v>
      </c>
      <c r="H2817" s="9">
        <v>0</v>
      </c>
      <c r="I2817" s="9">
        <v>0</v>
      </c>
      <c r="J2817" s="9">
        <v>194</v>
      </c>
      <c r="K2817" s="9">
        <v>102.5</v>
      </c>
      <c r="L2817" s="9">
        <v>69</v>
      </c>
      <c r="M2817" s="9">
        <v>18.55</v>
      </c>
      <c r="N2817" s="9">
        <v>79</v>
      </c>
      <c r="O2817" s="9">
        <v>83</v>
      </c>
      <c r="P2817" s="9">
        <v>0</v>
      </c>
    </row>
    <row r="2818" spans="1:16" ht="15.75" customHeight="1" x14ac:dyDescent="0.2">
      <c r="A2818" s="9">
        <v>0</v>
      </c>
      <c r="B2818" s="9">
        <v>43</v>
      </c>
      <c r="C2818" s="9">
        <v>1</v>
      </c>
      <c r="D2818" s="9">
        <v>0</v>
      </c>
      <c r="E2818" s="9">
        <v>0</v>
      </c>
      <c r="F2818" s="9">
        <v>0</v>
      </c>
      <c r="G2818" s="9">
        <v>0</v>
      </c>
      <c r="H2818" s="9">
        <v>0</v>
      </c>
      <c r="I2818" s="9">
        <v>0</v>
      </c>
      <c r="J2818" s="9">
        <v>230</v>
      </c>
      <c r="K2818" s="9">
        <v>116</v>
      </c>
      <c r="L2818" s="9">
        <v>86</v>
      </c>
      <c r="M2818" s="9">
        <v>27.78</v>
      </c>
      <c r="N2818" s="9">
        <v>62</v>
      </c>
      <c r="O2818" s="9">
        <v>78</v>
      </c>
      <c r="P2818" s="9">
        <v>0</v>
      </c>
    </row>
    <row r="2819" spans="1:16" ht="15.75" customHeight="1" x14ac:dyDescent="0.2">
      <c r="A2819" s="9">
        <v>1</v>
      </c>
      <c r="B2819" s="9">
        <v>38</v>
      </c>
      <c r="C2819" s="9">
        <v>1</v>
      </c>
      <c r="D2819" s="9">
        <v>1</v>
      </c>
      <c r="E2819" s="9">
        <v>20</v>
      </c>
      <c r="F2819" s="9">
        <v>0</v>
      </c>
      <c r="G2819" s="9">
        <v>0</v>
      </c>
      <c r="H2819" s="9">
        <v>0</v>
      </c>
      <c r="I2819" s="9">
        <v>0</v>
      </c>
      <c r="J2819" s="9">
        <v>265</v>
      </c>
      <c r="K2819" s="9">
        <v>123</v>
      </c>
      <c r="L2819" s="9">
        <v>86</v>
      </c>
      <c r="M2819" s="9">
        <v>28.88</v>
      </c>
      <c r="N2819" s="9">
        <v>85</v>
      </c>
      <c r="O2819" s="9">
        <v>80</v>
      </c>
      <c r="P2819" s="9">
        <v>0</v>
      </c>
    </row>
    <row r="2820" spans="1:16" ht="15.75" customHeight="1" x14ac:dyDescent="0.2">
      <c r="A2820" s="9">
        <v>1</v>
      </c>
      <c r="B2820" s="9">
        <v>48</v>
      </c>
      <c r="C2820" s="9">
        <v>2</v>
      </c>
      <c r="D2820" s="9">
        <v>0</v>
      </c>
      <c r="E2820" s="9">
        <v>0</v>
      </c>
      <c r="F2820" s="9">
        <v>0</v>
      </c>
      <c r="G2820" s="9">
        <v>0</v>
      </c>
      <c r="H2820" s="9">
        <v>0</v>
      </c>
      <c r="I2820" s="9">
        <v>0</v>
      </c>
      <c r="J2820" s="9">
        <v>263</v>
      </c>
      <c r="K2820" s="9">
        <v>114</v>
      </c>
      <c r="L2820" s="9">
        <v>80</v>
      </c>
      <c r="M2820" s="9">
        <v>25.14</v>
      </c>
      <c r="N2820" s="9">
        <v>80</v>
      </c>
      <c r="O2820" s="9">
        <v>77</v>
      </c>
      <c r="P2820" s="9">
        <v>0</v>
      </c>
    </row>
    <row r="2821" spans="1:16" ht="15.75" customHeight="1" x14ac:dyDescent="0.2">
      <c r="A2821" s="9">
        <v>1</v>
      </c>
      <c r="B2821" s="9">
        <v>58</v>
      </c>
      <c r="C2821" s="9">
        <v>1</v>
      </c>
      <c r="D2821" s="9">
        <v>0</v>
      </c>
      <c r="E2821" s="9">
        <v>0</v>
      </c>
      <c r="F2821" s="9">
        <v>0</v>
      </c>
      <c r="G2821" s="9">
        <v>0</v>
      </c>
      <c r="H2821" s="9">
        <v>1</v>
      </c>
      <c r="I2821" s="9">
        <v>0</v>
      </c>
      <c r="J2821" s="9">
        <v>279</v>
      </c>
      <c r="K2821" s="9">
        <v>181</v>
      </c>
      <c r="L2821" s="9">
        <v>74</v>
      </c>
      <c r="M2821" s="9">
        <v>22.49</v>
      </c>
      <c r="N2821" s="9">
        <v>66</v>
      </c>
      <c r="O2821" s="9">
        <v>65</v>
      </c>
      <c r="P2821" s="9">
        <v>0</v>
      </c>
    </row>
    <row r="2822" spans="1:16" ht="15.75" customHeight="1" x14ac:dyDescent="0.2">
      <c r="A2822" s="9">
        <v>0</v>
      </c>
      <c r="B2822" s="9">
        <v>51</v>
      </c>
      <c r="C2822" s="9">
        <v>3</v>
      </c>
      <c r="D2822" s="9">
        <v>0</v>
      </c>
      <c r="E2822" s="9">
        <v>0</v>
      </c>
      <c r="F2822" s="9">
        <v>0</v>
      </c>
      <c r="G2822" s="9">
        <v>0</v>
      </c>
      <c r="H2822" s="9">
        <v>1</v>
      </c>
      <c r="I2822" s="9">
        <v>0</v>
      </c>
      <c r="J2822" s="9">
        <v>304</v>
      </c>
      <c r="K2822" s="9">
        <v>132</v>
      </c>
      <c r="L2822" s="9">
        <v>80</v>
      </c>
      <c r="M2822" s="9">
        <v>25.15</v>
      </c>
      <c r="N2822" s="9">
        <v>85</v>
      </c>
      <c r="O2822" s="9">
        <v>106</v>
      </c>
      <c r="P2822" s="9">
        <v>0</v>
      </c>
    </row>
    <row r="2823" spans="1:16" ht="15.75" customHeight="1" x14ac:dyDescent="0.2">
      <c r="A2823" s="9">
        <v>1</v>
      </c>
      <c r="B2823" s="9">
        <v>42</v>
      </c>
      <c r="C2823" s="9">
        <v>4</v>
      </c>
      <c r="D2823" s="9">
        <v>1</v>
      </c>
      <c r="E2823" s="9">
        <v>40</v>
      </c>
      <c r="F2823" s="9">
        <v>0</v>
      </c>
      <c r="G2823" s="9">
        <v>0</v>
      </c>
      <c r="H2823" s="9">
        <v>1</v>
      </c>
      <c r="I2823" s="9">
        <v>0</v>
      </c>
      <c r="J2823" s="9">
        <v>218</v>
      </c>
      <c r="K2823" s="9">
        <v>129</v>
      </c>
      <c r="L2823" s="9">
        <v>90</v>
      </c>
      <c r="M2823" s="9">
        <v>23.22</v>
      </c>
      <c r="N2823" s="9">
        <v>70</v>
      </c>
      <c r="O2823" s="9">
        <v>73</v>
      </c>
      <c r="P2823" s="9">
        <v>0</v>
      </c>
    </row>
    <row r="2824" spans="1:16" ht="15.75" customHeight="1" x14ac:dyDescent="0.2">
      <c r="A2824" s="9">
        <v>1</v>
      </c>
      <c r="B2824" s="9">
        <v>46</v>
      </c>
      <c r="C2824" s="9">
        <v>2</v>
      </c>
      <c r="D2824" s="9">
        <v>1</v>
      </c>
      <c r="E2824" s="9">
        <v>43</v>
      </c>
      <c r="F2824" s="9">
        <v>0</v>
      </c>
      <c r="G2824" s="9">
        <v>0</v>
      </c>
      <c r="H2824" s="9">
        <v>1</v>
      </c>
      <c r="I2824" s="9">
        <v>0</v>
      </c>
      <c r="J2824" s="9">
        <v>272</v>
      </c>
      <c r="K2824" s="9">
        <v>145</v>
      </c>
      <c r="L2824" s="9">
        <v>88</v>
      </c>
      <c r="M2824" s="9">
        <v>28.12</v>
      </c>
      <c r="N2824" s="9">
        <v>103</v>
      </c>
      <c r="O2824" s="9">
        <v>65</v>
      </c>
      <c r="P2824" s="9">
        <v>0</v>
      </c>
    </row>
    <row r="2825" spans="1:16" ht="15.75" customHeight="1" x14ac:dyDescent="0.2">
      <c r="A2825" s="9">
        <v>1</v>
      </c>
      <c r="B2825" s="9">
        <v>48</v>
      </c>
      <c r="C2825" s="9">
        <v>1</v>
      </c>
      <c r="D2825" s="9">
        <v>1</v>
      </c>
      <c r="E2825" s="9">
        <v>20</v>
      </c>
      <c r="F2825" s="9">
        <v>0</v>
      </c>
      <c r="G2825" s="9">
        <v>0</v>
      </c>
      <c r="H2825" s="9">
        <v>0</v>
      </c>
      <c r="I2825" s="9">
        <v>0</v>
      </c>
      <c r="J2825" s="9">
        <v>285</v>
      </c>
      <c r="K2825" s="9">
        <v>116</v>
      </c>
      <c r="L2825" s="9">
        <v>81</v>
      </c>
      <c r="M2825" s="9">
        <v>23.1</v>
      </c>
      <c r="N2825" s="9">
        <v>100</v>
      </c>
      <c r="O2825" s="9">
        <v>58</v>
      </c>
      <c r="P2825" s="9">
        <v>0</v>
      </c>
    </row>
    <row r="2826" spans="1:16" ht="15.75" customHeight="1" x14ac:dyDescent="0.2">
      <c r="A2826" s="9">
        <v>0</v>
      </c>
      <c r="B2826" s="9">
        <v>55</v>
      </c>
      <c r="C2826" s="9">
        <v>1</v>
      </c>
      <c r="D2826" s="9">
        <v>1</v>
      </c>
      <c r="E2826" s="9">
        <v>1</v>
      </c>
      <c r="F2826" s="9">
        <v>0</v>
      </c>
      <c r="G2826" s="9">
        <v>0</v>
      </c>
      <c r="H2826" s="9">
        <v>0</v>
      </c>
      <c r="I2826" s="9">
        <v>0</v>
      </c>
      <c r="J2826" s="9">
        <v>240</v>
      </c>
      <c r="K2826" s="9">
        <v>107.5</v>
      </c>
      <c r="L2826" s="9">
        <v>70</v>
      </c>
      <c r="M2826" s="9">
        <v>18.059999999999999</v>
      </c>
      <c r="N2826" s="9">
        <v>71</v>
      </c>
      <c r="O2826" s="9">
        <v>140</v>
      </c>
      <c r="P2826" s="9">
        <v>0</v>
      </c>
    </row>
    <row r="2827" spans="1:16" ht="15.75" customHeight="1" x14ac:dyDescent="0.2">
      <c r="A2827" s="9">
        <v>0</v>
      </c>
      <c r="B2827" s="9">
        <v>59</v>
      </c>
      <c r="C2827" s="9">
        <v>4</v>
      </c>
      <c r="D2827" s="9">
        <v>0</v>
      </c>
      <c r="E2827" s="9">
        <v>0</v>
      </c>
      <c r="F2827" s="9">
        <v>1</v>
      </c>
      <c r="G2827" s="9">
        <v>0</v>
      </c>
      <c r="H2827" s="9">
        <v>1</v>
      </c>
      <c r="I2827" s="9">
        <v>0</v>
      </c>
      <c r="J2827" s="9">
        <v>282</v>
      </c>
      <c r="K2827" s="9">
        <v>135</v>
      </c>
      <c r="L2827" s="9">
        <v>87</v>
      </c>
      <c r="M2827" s="9">
        <v>28.96</v>
      </c>
      <c r="N2827" s="9">
        <v>72</v>
      </c>
      <c r="O2827" s="9" t="s">
        <v>92</v>
      </c>
      <c r="P2827" s="9">
        <v>0</v>
      </c>
    </row>
    <row r="2828" spans="1:16" ht="15.75" customHeight="1" x14ac:dyDescent="0.2">
      <c r="A2828" s="9">
        <v>0</v>
      </c>
      <c r="B2828" s="9">
        <v>41</v>
      </c>
      <c r="C2828" s="9">
        <v>2</v>
      </c>
      <c r="D2828" s="9">
        <v>0</v>
      </c>
      <c r="E2828" s="9">
        <v>0</v>
      </c>
      <c r="F2828" s="9">
        <v>0</v>
      </c>
      <c r="G2828" s="9">
        <v>0</v>
      </c>
      <c r="H2828" s="9">
        <v>0</v>
      </c>
      <c r="I2828" s="9">
        <v>0</v>
      </c>
      <c r="J2828" s="9">
        <v>232</v>
      </c>
      <c r="K2828" s="9">
        <v>117.5</v>
      </c>
      <c r="L2828" s="9">
        <v>77.5</v>
      </c>
      <c r="M2828" s="9">
        <v>20.62</v>
      </c>
      <c r="N2828" s="9">
        <v>53</v>
      </c>
      <c r="O2828" s="9">
        <v>75</v>
      </c>
      <c r="P2828" s="9">
        <v>0</v>
      </c>
    </row>
    <row r="2829" spans="1:16" ht="15.75" customHeight="1" x14ac:dyDescent="0.2">
      <c r="A2829" s="9">
        <v>0</v>
      </c>
      <c r="B2829" s="9">
        <v>57</v>
      </c>
      <c r="C2829" s="9">
        <v>1</v>
      </c>
      <c r="D2829" s="9">
        <v>1</v>
      </c>
      <c r="E2829" s="9">
        <v>20</v>
      </c>
      <c r="F2829" s="9">
        <v>0</v>
      </c>
      <c r="G2829" s="9">
        <v>0</v>
      </c>
      <c r="H2829" s="9">
        <v>0</v>
      </c>
      <c r="I2829" s="9">
        <v>0</v>
      </c>
      <c r="J2829" s="9">
        <v>252</v>
      </c>
      <c r="K2829" s="9">
        <v>139</v>
      </c>
      <c r="L2829" s="9">
        <v>82</v>
      </c>
      <c r="M2829" s="9">
        <v>26.36</v>
      </c>
      <c r="N2829" s="9">
        <v>84</v>
      </c>
      <c r="O2829" s="9">
        <v>70</v>
      </c>
      <c r="P2829" s="9">
        <v>1</v>
      </c>
    </row>
    <row r="2830" spans="1:16" ht="15.75" customHeight="1" x14ac:dyDescent="0.2">
      <c r="A2830" s="9">
        <v>1</v>
      </c>
      <c r="B2830" s="9">
        <v>51</v>
      </c>
      <c r="C2830" s="9">
        <v>1</v>
      </c>
      <c r="D2830" s="9">
        <v>0</v>
      </c>
      <c r="E2830" s="9">
        <v>0</v>
      </c>
      <c r="F2830" s="9">
        <v>0</v>
      </c>
      <c r="G2830" s="9">
        <v>0</v>
      </c>
      <c r="H2830" s="9">
        <v>0</v>
      </c>
      <c r="I2830" s="9">
        <v>0</v>
      </c>
      <c r="J2830" s="9">
        <v>237</v>
      </c>
      <c r="K2830" s="9">
        <v>135</v>
      </c>
      <c r="L2830" s="9">
        <v>87.5</v>
      </c>
      <c r="M2830" s="9">
        <v>24.87</v>
      </c>
      <c r="N2830" s="9">
        <v>65</v>
      </c>
      <c r="O2830" s="9">
        <v>63</v>
      </c>
      <c r="P2830" s="9">
        <v>0</v>
      </c>
    </row>
    <row r="2831" spans="1:16" ht="15.75" customHeight="1" x14ac:dyDescent="0.2">
      <c r="A2831" s="9">
        <v>1</v>
      </c>
      <c r="B2831" s="9">
        <v>42</v>
      </c>
      <c r="C2831" s="9">
        <v>2</v>
      </c>
      <c r="D2831" s="9">
        <v>1</v>
      </c>
      <c r="E2831" s="9">
        <v>20</v>
      </c>
      <c r="F2831" s="9">
        <v>0</v>
      </c>
      <c r="G2831" s="9">
        <v>0</v>
      </c>
      <c r="H2831" s="9">
        <v>1</v>
      </c>
      <c r="I2831" s="9">
        <v>0</v>
      </c>
      <c r="J2831" s="9">
        <v>220</v>
      </c>
      <c r="K2831" s="9">
        <v>131</v>
      </c>
      <c r="L2831" s="9">
        <v>90</v>
      </c>
      <c r="M2831" s="9">
        <v>24.21</v>
      </c>
      <c r="N2831" s="9">
        <v>62</v>
      </c>
      <c r="O2831" s="9">
        <v>79</v>
      </c>
      <c r="P2831" s="9">
        <v>0</v>
      </c>
    </row>
    <row r="2832" spans="1:16" ht="15.75" customHeight="1" x14ac:dyDescent="0.2">
      <c r="A2832" s="9">
        <v>0</v>
      </c>
      <c r="B2832" s="9">
        <v>41</v>
      </c>
      <c r="C2832" s="9">
        <v>2</v>
      </c>
      <c r="D2832" s="9">
        <v>0</v>
      </c>
      <c r="E2832" s="9">
        <v>0</v>
      </c>
      <c r="F2832" s="9">
        <v>0</v>
      </c>
      <c r="G2832" s="9">
        <v>0</v>
      </c>
      <c r="H2832" s="9">
        <v>0</v>
      </c>
      <c r="I2832" s="9">
        <v>0</v>
      </c>
      <c r="J2832" s="9">
        <v>177</v>
      </c>
      <c r="K2832" s="9">
        <v>108</v>
      </c>
      <c r="L2832" s="9">
        <v>73</v>
      </c>
      <c r="M2832" s="9">
        <v>24.73</v>
      </c>
      <c r="N2832" s="9">
        <v>80</v>
      </c>
      <c r="O2832" s="9">
        <v>72</v>
      </c>
      <c r="P2832" s="9">
        <v>0</v>
      </c>
    </row>
    <row r="2833" spans="1:16" ht="15.75" customHeight="1" x14ac:dyDescent="0.2">
      <c r="A2833" s="9">
        <v>0</v>
      </c>
      <c r="B2833" s="9">
        <v>45</v>
      </c>
      <c r="C2833" s="9">
        <v>3</v>
      </c>
      <c r="D2833" s="9">
        <v>1</v>
      </c>
      <c r="E2833" s="9">
        <v>20</v>
      </c>
      <c r="F2833" s="9">
        <v>0</v>
      </c>
      <c r="G2833" s="9">
        <v>0</v>
      </c>
      <c r="H2833" s="9">
        <v>0</v>
      </c>
      <c r="I2833" s="9">
        <v>0</v>
      </c>
      <c r="J2833" s="9">
        <v>230</v>
      </c>
      <c r="K2833" s="9">
        <v>138</v>
      </c>
      <c r="L2833" s="9">
        <v>85</v>
      </c>
      <c r="M2833" s="9">
        <v>22.54</v>
      </c>
      <c r="N2833" s="9">
        <v>66</v>
      </c>
      <c r="O2833" s="9">
        <v>67</v>
      </c>
      <c r="P2833" s="9">
        <v>0</v>
      </c>
    </row>
    <row r="2834" spans="1:16" ht="15.75" customHeight="1" x14ac:dyDescent="0.2">
      <c r="A2834" s="9">
        <v>0</v>
      </c>
      <c r="B2834" s="9">
        <v>61</v>
      </c>
      <c r="C2834" s="9">
        <v>2</v>
      </c>
      <c r="D2834" s="9">
        <v>0</v>
      </c>
      <c r="E2834" s="9">
        <v>0</v>
      </c>
      <c r="F2834" s="9">
        <v>0</v>
      </c>
      <c r="G2834" s="9">
        <v>0</v>
      </c>
      <c r="H2834" s="9">
        <v>0</v>
      </c>
      <c r="I2834" s="9">
        <v>0</v>
      </c>
      <c r="J2834" s="9">
        <v>219</v>
      </c>
      <c r="K2834" s="9">
        <v>102</v>
      </c>
      <c r="L2834" s="9">
        <v>59</v>
      </c>
      <c r="M2834" s="9">
        <v>18.14</v>
      </c>
      <c r="N2834" s="9">
        <v>72</v>
      </c>
      <c r="O2834" s="9">
        <v>62</v>
      </c>
      <c r="P2834" s="9">
        <v>0</v>
      </c>
    </row>
    <row r="2835" spans="1:16" ht="15.75" customHeight="1" x14ac:dyDescent="0.2">
      <c r="A2835" s="9">
        <v>0</v>
      </c>
      <c r="B2835" s="9">
        <v>43</v>
      </c>
      <c r="C2835" s="9">
        <v>3</v>
      </c>
      <c r="D2835" s="9">
        <v>1</v>
      </c>
      <c r="E2835" s="9">
        <v>1</v>
      </c>
      <c r="F2835" s="9">
        <v>0</v>
      </c>
      <c r="G2835" s="9">
        <v>0</v>
      </c>
      <c r="H2835" s="9">
        <v>0</v>
      </c>
      <c r="I2835" s="9">
        <v>0</v>
      </c>
      <c r="J2835" s="9">
        <v>185</v>
      </c>
      <c r="K2835" s="9">
        <v>125</v>
      </c>
      <c r="L2835" s="9">
        <v>84</v>
      </c>
      <c r="M2835" s="9">
        <v>23.18</v>
      </c>
      <c r="N2835" s="9">
        <v>75</v>
      </c>
      <c r="O2835" s="9">
        <v>55</v>
      </c>
      <c r="P2835" s="9">
        <v>0</v>
      </c>
    </row>
    <row r="2836" spans="1:16" ht="15.75" customHeight="1" x14ac:dyDescent="0.2">
      <c r="A2836" s="9">
        <v>1</v>
      </c>
      <c r="B2836" s="9">
        <v>54</v>
      </c>
      <c r="C2836" s="9">
        <v>1</v>
      </c>
      <c r="D2836" s="9">
        <v>0</v>
      </c>
      <c r="E2836" s="9">
        <v>0</v>
      </c>
      <c r="F2836" s="9">
        <v>0</v>
      </c>
      <c r="G2836" s="9">
        <v>0</v>
      </c>
      <c r="H2836" s="9">
        <v>1</v>
      </c>
      <c r="I2836" s="9">
        <v>0</v>
      </c>
      <c r="J2836" s="9">
        <v>230</v>
      </c>
      <c r="K2836" s="9">
        <v>126</v>
      </c>
      <c r="L2836" s="9">
        <v>93</v>
      </c>
      <c r="M2836" s="9">
        <v>25.36</v>
      </c>
      <c r="N2836" s="9">
        <v>80</v>
      </c>
      <c r="O2836" s="9">
        <v>84</v>
      </c>
      <c r="P2836" s="9">
        <v>1</v>
      </c>
    </row>
    <row r="2837" spans="1:16" ht="15.75" customHeight="1" x14ac:dyDescent="0.2">
      <c r="A2837" s="9">
        <v>0</v>
      </c>
      <c r="B2837" s="9">
        <v>40</v>
      </c>
      <c r="C2837" s="9">
        <v>1</v>
      </c>
      <c r="D2837" s="9">
        <v>1</v>
      </c>
      <c r="E2837" s="9">
        <v>50</v>
      </c>
      <c r="F2837" s="9" t="s">
        <v>92</v>
      </c>
      <c r="G2837" s="9">
        <v>0</v>
      </c>
      <c r="H2837" s="9">
        <v>0</v>
      </c>
      <c r="I2837" s="9">
        <v>0</v>
      </c>
      <c r="J2837" s="9">
        <v>220</v>
      </c>
      <c r="K2837" s="9">
        <v>124</v>
      </c>
      <c r="L2837" s="9">
        <v>79</v>
      </c>
      <c r="M2837" s="9">
        <v>20.7</v>
      </c>
      <c r="N2837" s="9">
        <v>90</v>
      </c>
      <c r="O2837" s="9">
        <v>57</v>
      </c>
      <c r="P2837" s="9">
        <v>0</v>
      </c>
    </row>
    <row r="2838" spans="1:16" ht="15.75" customHeight="1" x14ac:dyDescent="0.2">
      <c r="A2838" s="9">
        <v>0</v>
      </c>
      <c r="B2838" s="9">
        <v>59</v>
      </c>
      <c r="C2838" s="9">
        <v>1</v>
      </c>
      <c r="D2838" s="9">
        <v>0</v>
      </c>
      <c r="E2838" s="9">
        <v>0</v>
      </c>
      <c r="F2838" s="9">
        <v>1</v>
      </c>
      <c r="G2838" s="9">
        <v>0</v>
      </c>
      <c r="H2838" s="9">
        <v>1</v>
      </c>
      <c r="I2838" s="9">
        <v>0</v>
      </c>
      <c r="J2838" s="9">
        <v>297</v>
      </c>
      <c r="K2838" s="9">
        <v>198</v>
      </c>
      <c r="L2838" s="9">
        <v>108</v>
      </c>
      <c r="M2838" s="9">
        <v>28.06</v>
      </c>
      <c r="N2838" s="9">
        <v>85</v>
      </c>
      <c r="O2838" s="9">
        <v>109</v>
      </c>
      <c r="P2838" s="9">
        <v>0</v>
      </c>
    </row>
    <row r="2839" spans="1:16" ht="15.75" customHeight="1" x14ac:dyDescent="0.2">
      <c r="A2839" s="9">
        <v>1</v>
      </c>
      <c r="B2839" s="9">
        <v>40</v>
      </c>
      <c r="C2839" s="9">
        <v>3</v>
      </c>
      <c r="D2839" s="9">
        <v>1</v>
      </c>
      <c r="E2839" s="9">
        <v>15</v>
      </c>
      <c r="F2839" s="9">
        <v>0</v>
      </c>
      <c r="G2839" s="9">
        <v>0</v>
      </c>
      <c r="H2839" s="9">
        <v>0</v>
      </c>
      <c r="I2839" s="9">
        <v>0</v>
      </c>
      <c r="J2839" s="9">
        <v>203</v>
      </c>
      <c r="K2839" s="9">
        <v>123</v>
      </c>
      <c r="L2839" s="9">
        <v>82</v>
      </c>
      <c r="M2839" s="9">
        <v>24.74</v>
      </c>
      <c r="N2839" s="9">
        <v>75</v>
      </c>
      <c r="O2839" s="9">
        <v>78</v>
      </c>
      <c r="P2839" s="9">
        <v>0</v>
      </c>
    </row>
    <row r="2840" spans="1:16" ht="15.75" customHeight="1" x14ac:dyDescent="0.2">
      <c r="A2840" s="9">
        <v>1</v>
      </c>
      <c r="B2840" s="9">
        <v>60</v>
      </c>
      <c r="C2840" s="9">
        <v>1</v>
      </c>
      <c r="D2840" s="9">
        <v>0</v>
      </c>
      <c r="E2840" s="9">
        <v>0</v>
      </c>
      <c r="F2840" s="9">
        <v>1</v>
      </c>
      <c r="G2840" s="9">
        <v>0</v>
      </c>
      <c r="H2840" s="9">
        <v>1</v>
      </c>
      <c r="I2840" s="9">
        <v>0</v>
      </c>
      <c r="J2840" s="9">
        <v>173</v>
      </c>
      <c r="K2840" s="9">
        <v>135</v>
      </c>
      <c r="L2840" s="9">
        <v>97.5</v>
      </c>
      <c r="M2840" s="9">
        <v>30.71</v>
      </c>
      <c r="N2840" s="9">
        <v>63</v>
      </c>
      <c r="O2840" s="9">
        <v>86</v>
      </c>
      <c r="P2840" s="9">
        <v>0</v>
      </c>
    </row>
    <row r="2841" spans="1:16" ht="15.75" customHeight="1" x14ac:dyDescent="0.2">
      <c r="A2841" s="9">
        <v>1</v>
      </c>
      <c r="B2841" s="9">
        <v>49</v>
      </c>
      <c r="C2841" s="9">
        <v>3</v>
      </c>
      <c r="D2841" s="9">
        <v>1</v>
      </c>
      <c r="E2841" s="9">
        <v>25</v>
      </c>
      <c r="F2841" s="9">
        <v>0</v>
      </c>
      <c r="G2841" s="9">
        <v>0</v>
      </c>
      <c r="H2841" s="9">
        <v>0</v>
      </c>
      <c r="I2841" s="9">
        <v>0</v>
      </c>
      <c r="J2841" s="9">
        <v>282</v>
      </c>
      <c r="K2841" s="9">
        <v>134</v>
      </c>
      <c r="L2841" s="9">
        <v>79</v>
      </c>
      <c r="M2841" s="9">
        <v>26.87</v>
      </c>
      <c r="N2841" s="9">
        <v>67</v>
      </c>
      <c r="O2841" s="9">
        <v>78</v>
      </c>
      <c r="P2841" s="9">
        <v>0</v>
      </c>
    </row>
    <row r="2842" spans="1:16" ht="15.75" customHeight="1" x14ac:dyDescent="0.2">
      <c r="A2842" s="9">
        <v>0</v>
      </c>
      <c r="B2842" s="9">
        <v>52</v>
      </c>
      <c r="C2842" s="9">
        <v>1</v>
      </c>
      <c r="D2842" s="9">
        <v>0</v>
      </c>
      <c r="E2842" s="9">
        <v>0</v>
      </c>
      <c r="F2842" s="9">
        <v>0</v>
      </c>
      <c r="G2842" s="9">
        <v>0</v>
      </c>
      <c r="H2842" s="9">
        <v>1</v>
      </c>
      <c r="I2842" s="9">
        <v>0</v>
      </c>
      <c r="J2842" s="9">
        <v>220</v>
      </c>
      <c r="K2842" s="9">
        <v>163</v>
      </c>
      <c r="L2842" s="9">
        <v>87</v>
      </c>
      <c r="M2842" s="9">
        <v>25.12</v>
      </c>
      <c r="N2842" s="9">
        <v>100</v>
      </c>
      <c r="O2842" s="9">
        <v>94</v>
      </c>
      <c r="P2842" s="9">
        <v>0</v>
      </c>
    </row>
    <row r="2843" spans="1:16" ht="15.75" customHeight="1" x14ac:dyDescent="0.2">
      <c r="A2843" s="9">
        <v>1</v>
      </c>
      <c r="B2843" s="9">
        <v>51</v>
      </c>
      <c r="C2843" s="9">
        <v>1</v>
      </c>
      <c r="D2843" s="9">
        <v>1</v>
      </c>
      <c r="E2843" s="9">
        <v>40</v>
      </c>
      <c r="F2843" s="9">
        <v>0</v>
      </c>
      <c r="G2843" s="9">
        <v>0</v>
      </c>
      <c r="H2843" s="9">
        <v>0</v>
      </c>
      <c r="I2843" s="9">
        <v>0</v>
      </c>
      <c r="J2843" s="9">
        <v>264</v>
      </c>
      <c r="K2843" s="9">
        <v>119</v>
      </c>
      <c r="L2843" s="9">
        <v>82</v>
      </c>
      <c r="M2843" s="9">
        <v>28.55</v>
      </c>
      <c r="N2843" s="9">
        <v>85</v>
      </c>
      <c r="O2843" s="9">
        <v>63</v>
      </c>
      <c r="P2843" s="9">
        <v>0</v>
      </c>
    </row>
    <row r="2844" spans="1:16" ht="15.75" customHeight="1" x14ac:dyDescent="0.2">
      <c r="A2844" s="9">
        <v>0</v>
      </c>
      <c r="B2844" s="9">
        <v>49</v>
      </c>
      <c r="C2844" s="9">
        <v>1</v>
      </c>
      <c r="D2844" s="9">
        <v>0</v>
      </c>
      <c r="E2844" s="9">
        <v>0</v>
      </c>
      <c r="F2844" s="9">
        <v>0</v>
      </c>
      <c r="G2844" s="9">
        <v>0</v>
      </c>
      <c r="H2844" s="9">
        <v>0</v>
      </c>
      <c r="I2844" s="9">
        <v>0</v>
      </c>
      <c r="J2844" s="9">
        <v>257</v>
      </c>
      <c r="K2844" s="9">
        <v>115</v>
      </c>
      <c r="L2844" s="9">
        <v>75</v>
      </c>
      <c r="M2844" s="9">
        <v>25.61</v>
      </c>
      <c r="N2844" s="9">
        <v>72</v>
      </c>
      <c r="O2844" s="9">
        <v>74</v>
      </c>
      <c r="P2844" s="9">
        <v>0</v>
      </c>
    </row>
    <row r="2845" spans="1:16" ht="15.75" customHeight="1" x14ac:dyDescent="0.2">
      <c r="A2845" s="9">
        <v>0</v>
      </c>
      <c r="B2845" s="9">
        <v>52</v>
      </c>
      <c r="C2845" s="9">
        <v>1</v>
      </c>
      <c r="D2845" s="9">
        <v>0</v>
      </c>
      <c r="E2845" s="9">
        <v>0</v>
      </c>
      <c r="F2845" s="9">
        <v>0</v>
      </c>
      <c r="G2845" s="9">
        <v>0</v>
      </c>
      <c r="H2845" s="9">
        <v>0</v>
      </c>
      <c r="I2845" s="9">
        <v>0</v>
      </c>
      <c r="J2845" s="9">
        <v>208</v>
      </c>
      <c r="K2845" s="9">
        <v>141</v>
      </c>
      <c r="L2845" s="9">
        <v>85</v>
      </c>
      <c r="M2845" s="9">
        <v>24.85</v>
      </c>
      <c r="N2845" s="9">
        <v>75</v>
      </c>
      <c r="O2845" s="9">
        <v>68</v>
      </c>
      <c r="P2845" s="9">
        <v>0</v>
      </c>
    </row>
    <row r="2846" spans="1:16" ht="15.75" customHeight="1" x14ac:dyDescent="0.2">
      <c r="A2846" s="9">
        <v>1</v>
      </c>
      <c r="B2846" s="9">
        <v>42</v>
      </c>
      <c r="C2846" s="9">
        <v>2</v>
      </c>
      <c r="D2846" s="9">
        <v>1</v>
      </c>
      <c r="E2846" s="9">
        <v>20</v>
      </c>
      <c r="F2846" s="9">
        <v>0</v>
      </c>
      <c r="G2846" s="9">
        <v>0</v>
      </c>
      <c r="H2846" s="9">
        <v>0</v>
      </c>
      <c r="I2846" s="9">
        <v>0</v>
      </c>
      <c r="J2846" s="9">
        <v>184</v>
      </c>
      <c r="K2846" s="9">
        <v>114.5</v>
      </c>
      <c r="L2846" s="9">
        <v>76</v>
      </c>
      <c r="M2846" s="9">
        <v>29.89</v>
      </c>
      <c r="N2846" s="9">
        <v>66</v>
      </c>
      <c r="O2846" s="9">
        <v>59</v>
      </c>
      <c r="P2846" s="9">
        <v>0</v>
      </c>
    </row>
    <row r="2847" spans="1:16" ht="15.75" customHeight="1" x14ac:dyDescent="0.2">
      <c r="A2847" s="9">
        <v>1</v>
      </c>
      <c r="B2847" s="9">
        <v>44</v>
      </c>
      <c r="C2847" s="9">
        <v>3</v>
      </c>
      <c r="D2847" s="9">
        <v>1</v>
      </c>
      <c r="E2847" s="9">
        <v>15</v>
      </c>
      <c r="F2847" s="9">
        <v>0</v>
      </c>
      <c r="G2847" s="9">
        <v>0</v>
      </c>
      <c r="H2847" s="9">
        <v>0</v>
      </c>
      <c r="I2847" s="9">
        <v>0</v>
      </c>
      <c r="J2847" s="9">
        <v>237</v>
      </c>
      <c r="K2847" s="9">
        <v>124</v>
      </c>
      <c r="L2847" s="9">
        <v>83</v>
      </c>
      <c r="M2847" s="9">
        <v>27.17</v>
      </c>
      <c r="N2847" s="9">
        <v>70</v>
      </c>
      <c r="O2847" s="9">
        <v>88</v>
      </c>
      <c r="P2847" s="9">
        <v>0</v>
      </c>
    </row>
    <row r="2848" spans="1:16" ht="15.75" customHeight="1" x14ac:dyDescent="0.2">
      <c r="A2848" s="9">
        <v>1</v>
      </c>
      <c r="B2848" s="9">
        <v>50</v>
      </c>
      <c r="C2848" s="9" t="s">
        <v>92</v>
      </c>
      <c r="D2848" s="9">
        <v>1</v>
      </c>
      <c r="E2848" s="9">
        <v>9</v>
      </c>
      <c r="F2848" s="9">
        <v>0</v>
      </c>
      <c r="G2848" s="9">
        <v>0</v>
      </c>
      <c r="H2848" s="9">
        <v>0</v>
      </c>
      <c r="I2848" s="9">
        <v>0</v>
      </c>
      <c r="J2848" s="9">
        <v>206</v>
      </c>
      <c r="K2848" s="9">
        <v>140</v>
      </c>
      <c r="L2848" s="9">
        <v>92</v>
      </c>
      <c r="M2848" s="9">
        <v>28.21</v>
      </c>
      <c r="N2848" s="9">
        <v>85</v>
      </c>
      <c r="O2848" s="9" t="s">
        <v>92</v>
      </c>
      <c r="P2848" s="9">
        <v>1</v>
      </c>
    </row>
    <row r="2849" spans="1:16" ht="15.75" customHeight="1" x14ac:dyDescent="0.2">
      <c r="A2849" s="9">
        <v>0</v>
      </c>
      <c r="B2849" s="9">
        <v>50</v>
      </c>
      <c r="C2849" s="9">
        <v>2</v>
      </c>
      <c r="D2849" s="9">
        <v>1</v>
      </c>
      <c r="E2849" s="9">
        <v>30</v>
      </c>
      <c r="F2849" s="9">
        <v>0</v>
      </c>
      <c r="G2849" s="9">
        <v>0</v>
      </c>
      <c r="H2849" s="9">
        <v>1</v>
      </c>
      <c r="I2849" s="9">
        <v>0</v>
      </c>
      <c r="J2849" s="9">
        <v>308</v>
      </c>
      <c r="K2849" s="9">
        <v>145.5</v>
      </c>
      <c r="L2849" s="9">
        <v>96</v>
      </c>
      <c r="M2849" s="9">
        <v>25.61</v>
      </c>
      <c r="N2849" s="9">
        <v>72</v>
      </c>
      <c r="O2849" s="9" t="s">
        <v>92</v>
      </c>
      <c r="P2849" s="9">
        <v>0</v>
      </c>
    </row>
    <row r="2850" spans="1:16" ht="15.75" customHeight="1" x14ac:dyDescent="0.2">
      <c r="A2850" s="9">
        <v>0</v>
      </c>
      <c r="B2850" s="9">
        <v>54</v>
      </c>
      <c r="C2850" s="9">
        <v>1</v>
      </c>
      <c r="D2850" s="9">
        <v>0</v>
      </c>
      <c r="E2850" s="9">
        <v>0</v>
      </c>
      <c r="F2850" s="9">
        <v>0</v>
      </c>
      <c r="G2850" s="9">
        <v>0</v>
      </c>
      <c r="H2850" s="9">
        <v>0</v>
      </c>
      <c r="I2850" s="9">
        <v>0</v>
      </c>
      <c r="J2850" s="9">
        <v>262</v>
      </c>
      <c r="K2850" s="9">
        <v>113.5</v>
      </c>
      <c r="L2850" s="9">
        <v>80</v>
      </c>
      <c r="M2850" s="9">
        <v>26.42</v>
      </c>
      <c r="N2850" s="9">
        <v>75</v>
      </c>
      <c r="O2850" s="9">
        <v>67</v>
      </c>
      <c r="P2850" s="9">
        <v>0</v>
      </c>
    </row>
    <row r="2851" spans="1:16" ht="15.75" customHeight="1" x14ac:dyDescent="0.2">
      <c r="A2851" s="9">
        <v>1</v>
      </c>
      <c r="B2851" s="9">
        <v>48</v>
      </c>
      <c r="C2851" s="9">
        <v>2</v>
      </c>
      <c r="D2851" s="9">
        <v>1</v>
      </c>
      <c r="E2851" s="9">
        <v>20</v>
      </c>
      <c r="F2851" s="9">
        <v>0</v>
      </c>
      <c r="G2851" s="9">
        <v>0</v>
      </c>
      <c r="H2851" s="9">
        <v>0</v>
      </c>
      <c r="I2851" s="9">
        <v>1</v>
      </c>
      <c r="J2851" s="9">
        <v>172</v>
      </c>
      <c r="K2851" s="9">
        <v>131</v>
      </c>
      <c r="L2851" s="9">
        <v>79</v>
      </c>
      <c r="M2851" s="9">
        <v>35.119999999999997</v>
      </c>
      <c r="N2851" s="9">
        <v>75</v>
      </c>
      <c r="O2851" s="9">
        <v>108</v>
      </c>
      <c r="P2851" s="9">
        <v>0</v>
      </c>
    </row>
    <row r="2852" spans="1:16" ht="15.75" customHeight="1" x14ac:dyDescent="0.2">
      <c r="A2852" s="9">
        <v>1</v>
      </c>
      <c r="B2852" s="9">
        <v>52</v>
      </c>
      <c r="C2852" s="9">
        <v>2</v>
      </c>
      <c r="D2852" s="9">
        <v>1</v>
      </c>
      <c r="E2852" s="9">
        <v>20</v>
      </c>
      <c r="F2852" s="9">
        <v>0</v>
      </c>
      <c r="G2852" s="9">
        <v>0</v>
      </c>
      <c r="H2852" s="9">
        <v>0</v>
      </c>
      <c r="I2852" s="9">
        <v>0</v>
      </c>
      <c r="J2852" s="9">
        <v>240</v>
      </c>
      <c r="K2852" s="9">
        <v>135</v>
      </c>
      <c r="L2852" s="9">
        <v>82</v>
      </c>
      <c r="M2852" s="9">
        <v>27.73</v>
      </c>
      <c r="N2852" s="9">
        <v>100</v>
      </c>
      <c r="O2852" s="9">
        <v>87</v>
      </c>
      <c r="P2852" s="9">
        <v>0</v>
      </c>
    </row>
    <row r="2853" spans="1:16" ht="15.75" customHeight="1" x14ac:dyDescent="0.2">
      <c r="A2853" s="9">
        <v>0</v>
      </c>
      <c r="B2853" s="9">
        <v>42</v>
      </c>
      <c r="C2853" s="9">
        <v>2</v>
      </c>
      <c r="D2853" s="9">
        <v>0</v>
      </c>
      <c r="E2853" s="9">
        <v>0</v>
      </c>
      <c r="F2853" s="9">
        <v>0</v>
      </c>
      <c r="G2853" s="9">
        <v>0</v>
      </c>
      <c r="H2853" s="9">
        <v>1</v>
      </c>
      <c r="I2853" s="9">
        <v>0</v>
      </c>
      <c r="J2853" s="9">
        <v>263</v>
      </c>
      <c r="K2853" s="9">
        <v>150</v>
      </c>
      <c r="L2853" s="9">
        <v>88</v>
      </c>
      <c r="M2853" s="9">
        <v>23.68</v>
      </c>
      <c r="N2853" s="9">
        <v>96</v>
      </c>
      <c r="O2853" s="9">
        <v>78</v>
      </c>
      <c r="P2853" s="9">
        <v>0</v>
      </c>
    </row>
    <row r="2854" spans="1:16" ht="15.75" customHeight="1" x14ac:dyDescent="0.2">
      <c r="A2854" s="9">
        <v>0</v>
      </c>
      <c r="B2854" s="9">
        <v>50</v>
      </c>
      <c r="C2854" s="9">
        <v>1</v>
      </c>
      <c r="D2854" s="9">
        <v>0</v>
      </c>
      <c r="E2854" s="9">
        <v>0</v>
      </c>
      <c r="F2854" s="9">
        <v>0</v>
      </c>
      <c r="G2854" s="9">
        <v>0</v>
      </c>
      <c r="H2854" s="9">
        <v>0</v>
      </c>
      <c r="I2854" s="9">
        <v>0</v>
      </c>
      <c r="J2854" s="9">
        <v>280</v>
      </c>
      <c r="K2854" s="9">
        <v>126</v>
      </c>
      <c r="L2854" s="9">
        <v>76</v>
      </c>
      <c r="M2854" s="9">
        <v>21.82</v>
      </c>
      <c r="N2854" s="9">
        <v>65</v>
      </c>
      <c r="O2854" s="9">
        <v>74</v>
      </c>
      <c r="P2854" s="9">
        <v>0</v>
      </c>
    </row>
    <row r="2855" spans="1:16" ht="15.75" customHeight="1" x14ac:dyDescent="0.2">
      <c r="A2855" s="9">
        <v>1</v>
      </c>
      <c r="B2855" s="9">
        <v>46</v>
      </c>
      <c r="C2855" s="9">
        <v>4</v>
      </c>
      <c r="D2855" s="9">
        <v>1</v>
      </c>
      <c r="E2855" s="9">
        <v>40</v>
      </c>
      <c r="F2855" s="9">
        <v>0</v>
      </c>
      <c r="G2855" s="9">
        <v>0</v>
      </c>
      <c r="H2855" s="9">
        <v>0</v>
      </c>
      <c r="I2855" s="9">
        <v>0</v>
      </c>
      <c r="J2855" s="9">
        <v>165</v>
      </c>
      <c r="K2855" s="9">
        <v>107</v>
      </c>
      <c r="L2855" s="9">
        <v>82</v>
      </c>
      <c r="M2855" s="9">
        <v>24.67</v>
      </c>
      <c r="N2855" s="9">
        <v>60</v>
      </c>
      <c r="O2855" s="9">
        <v>77</v>
      </c>
      <c r="P2855" s="9">
        <v>0</v>
      </c>
    </row>
    <row r="2856" spans="1:16" ht="15.75" customHeight="1" x14ac:dyDescent="0.2">
      <c r="A2856" s="9">
        <v>1</v>
      </c>
      <c r="B2856" s="9">
        <v>59</v>
      </c>
      <c r="C2856" s="9">
        <v>1</v>
      </c>
      <c r="D2856" s="9">
        <v>1</v>
      </c>
      <c r="E2856" s="9">
        <v>40</v>
      </c>
      <c r="F2856" s="9">
        <v>0</v>
      </c>
      <c r="G2856" s="9">
        <v>0</v>
      </c>
      <c r="H2856" s="9">
        <v>1</v>
      </c>
      <c r="I2856" s="9">
        <v>0</v>
      </c>
      <c r="J2856" s="9">
        <v>188</v>
      </c>
      <c r="K2856" s="9">
        <v>111</v>
      </c>
      <c r="L2856" s="9">
        <v>72</v>
      </c>
      <c r="M2856" s="9">
        <v>21.48</v>
      </c>
      <c r="N2856" s="9">
        <v>75</v>
      </c>
      <c r="O2856" s="9">
        <v>44</v>
      </c>
      <c r="P2856" s="9">
        <v>0</v>
      </c>
    </row>
    <row r="2857" spans="1:16" ht="15.75" customHeight="1" x14ac:dyDescent="0.2">
      <c r="A2857" s="9">
        <v>1</v>
      </c>
      <c r="B2857" s="9">
        <v>59</v>
      </c>
      <c r="C2857" s="9">
        <v>4</v>
      </c>
      <c r="D2857" s="9">
        <v>0</v>
      </c>
      <c r="E2857" s="9">
        <v>0</v>
      </c>
      <c r="F2857" s="9">
        <v>0</v>
      </c>
      <c r="G2857" s="9">
        <v>0</v>
      </c>
      <c r="H2857" s="9">
        <v>0</v>
      </c>
      <c r="I2857" s="9">
        <v>1</v>
      </c>
      <c r="J2857" s="9">
        <v>314</v>
      </c>
      <c r="K2857" s="9">
        <v>135</v>
      </c>
      <c r="L2857" s="9">
        <v>77.5</v>
      </c>
      <c r="M2857" s="9">
        <v>22.17</v>
      </c>
      <c r="N2857" s="9">
        <v>75</v>
      </c>
      <c r="O2857" s="9">
        <v>170</v>
      </c>
      <c r="P2857" s="9">
        <v>0</v>
      </c>
    </row>
    <row r="2858" spans="1:16" ht="15.75" customHeight="1" x14ac:dyDescent="0.2">
      <c r="A2858" s="9">
        <v>1</v>
      </c>
      <c r="B2858" s="9">
        <v>50</v>
      </c>
      <c r="C2858" s="9">
        <v>3</v>
      </c>
      <c r="D2858" s="9">
        <v>1</v>
      </c>
      <c r="E2858" s="9">
        <v>30</v>
      </c>
      <c r="F2858" s="9">
        <v>0</v>
      </c>
      <c r="G2858" s="9">
        <v>0</v>
      </c>
      <c r="H2858" s="9">
        <v>1</v>
      </c>
      <c r="I2858" s="9">
        <v>0</v>
      </c>
      <c r="J2858" s="9">
        <v>320</v>
      </c>
      <c r="K2858" s="9">
        <v>190</v>
      </c>
      <c r="L2858" s="9">
        <v>110</v>
      </c>
      <c r="M2858" s="9">
        <v>25.45</v>
      </c>
      <c r="N2858" s="9">
        <v>90</v>
      </c>
      <c r="O2858" s="9">
        <v>71</v>
      </c>
      <c r="P2858" s="9">
        <v>0</v>
      </c>
    </row>
    <row r="2859" spans="1:16" ht="15.75" customHeight="1" x14ac:dyDescent="0.2">
      <c r="A2859" s="9">
        <v>0</v>
      </c>
      <c r="B2859" s="9">
        <v>39</v>
      </c>
      <c r="C2859" s="9">
        <v>1</v>
      </c>
      <c r="D2859" s="9">
        <v>0</v>
      </c>
      <c r="E2859" s="9">
        <v>0</v>
      </c>
      <c r="F2859" s="9">
        <v>0</v>
      </c>
      <c r="G2859" s="9">
        <v>0</v>
      </c>
      <c r="H2859" s="9">
        <v>0</v>
      </c>
      <c r="I2859" s="9">
        <v>0</v>
      </c>
      <c r="J2859" s="9">
        <v>153</v>
      </c>
      <c r="K2859" s="9">
        <v>107</v>
      </c>
      <c r="L2859" s="9">
        <v>82</v>
      </c>
      <c r="M2859" s="9">
        <v>20.99</v>
      </c>
      <c r="N2859" s="9">
        <v>75</v>
      </c>
      <c r="O2859" s="9">
        <v>82</v>
      </c>
      <c r="P2859" s="9">
        <v>0</v>
      </c>
    </row>
    <row r="2860" spans="1:16" ht="15.75" customHeight="1" x14ac:dyDescent="0.2">
      <c r="A2860" s="9">
        <v>0</v>
      </c>
      <c r="B2860" s="9">
        <v>48</v>
      </c>
      <c r="C2860" s="9">
        <v>1</v>
      </c>
      <c r="D2860" s="9">
        <v>0</v>
      </c>
      <c r="E2860" s="9">
        <v>0</v>
      </c>
      <c r="F2860" s="9">
        <v>0</v>
      </c>
      <c r="G2860" s="9">
        <v>0</v>
      </c>
      <c r="H2860" s="9">
        <v>0</v>
      </c>
      <c r="I2860" s="9">
        <v>0</v>
      </c>
      <c r="J2860" s="9">
        <v>186</v>
      </c>
      <c r="K2860" s="9">
        <v>113</v>
      </c>
      <c r="L2860" s="9">
        <v>78</v>
      </c>
      <c r="M2860" s="9">
        <v>22.98</v>
      </c>
      <c r="N2860" s="9">
        <v>64</v>
      </c>
      <c r="O2860" s="9" t="s">
        <v>92</v>
      </c>
      <c r="P2860" s="9">
        <v>0</v>
      </c>
    </row>
    <row r="2861" spans="1:16" ht="15.75" customHeight="1" x14ac:dyDescent="0.2">
      <c r="A2861" s="9">
        <v>1</v>
      </c>
      <c r="B2861" s="9">
        <v>58</v>
      </c>
      <c r="C2861" s="9">
        <v>2</v>
      </c>
      <c r="D2861" s="9">
        <v>1</v>
      </c>
      <c r="E2861" s="9">
        <v>20</v>
      </c>
      <c r="F2861" s="9">
        <v>0</v>
      </c>
      <c r="G2861" s="9">
        <v>0</v>
      </c>
      <c r="H2861" s="9">
        <v>0</v>
      </c>
      <c r="I2861" s="9">
        <v>0</v>
      </c>
      <c r="J2861" s="9">
        <v>255</v>
      </c>
      <c r="K2861" s="9">
        <v>136</v>
      </c>
      <c r="L2861" s="9">
        <v>85.5</v>
      </c>
      <c r="M2861" s="9">
        <v>25.33</v>
      </c>
      <c r="N2861" s="9">
        <v>82</v>
      </c>
      <c r="O2861" s="9">
        <v>62</v>
      </c>
      <c r="P2861" s="9">
        <v>0</v>
      </c>
    </row>
    <row r="2862" spans="1:16" ht="15.75" customHeight="1" x14ac:dyDescent="0.2">
      <c r="A2862" s="9">
        <v>0</v>
      </c>
      <c r="B2862" s="9">
        <v>47</v>
      </c>
      <c r="C2862" s="9">
        <v>3</v>
      </c>
      <c r="D2862" s="9">
        <v>0</v>
      </c>
      <c r="E2862" s="9">
        <v>0</v>
      </c>
      <c r="F2862" s="9">
        <v>0</v>
      </c>
      <c r="G2862" s="9">
        <v>0</v>
      </c>
      <c r="H2862" s="9">
        <v>0</v>
      </c>
      <c r="I2862" s="9">
        <v>0</v>
      </c>
      <c r="J2862" s="9">
        <v>205</v>
      </c>
      <c r="K2862" s="9">
        <v>106</v>
      </c>
      <c r="L2862" s="9">
        <v>75</v>
      </c>
      <c r="M2862" s="9">
        <v>23.44</v>
      </c>
      <c r="N2862" s="9">
        <v>75</v>
      </c>
      <c r="O2862" s="9">
        <v>97</v>
      </c>
      <c r="P2862" s="9">
        <v>0</v>
      </c>
    </row>
    <row r="2863" spans="1:16" ht="15.75" customHeight="1" x14ac:dyDescent="0.2">
      <c r="A2863" s="9">
        <v>0</v>
      </c>
      <c r="B2863" s="9">
        <v>57</v>
      </c>
      <c r="C2863" s="9">
        <v>2</v>
      </c>
      <c r="D2863" s="9">
        <v>0</v>
      </c>
      <c r="E2863" s="9">
        <v>0</v>
      </c>
      <c r="F2863" s="9">
        <v>0</v>
      </c>
      <c r="G2863" s="9">
        <v>0</v>
      </c>
      <c r="H2863" s="9">
        <v>0</v>
      </c>
      <c r="I2863" s="9">
        <v>0</v>
      </c>
      <c r="J2863" s="9">
        <v>163</v>
      </c>
      <c r="K2863" s="9">
        <v>112</v>
      </c>
      <c r="L2863" s="9">
        <v>71</v>
      </c>
      <c r="M2863" s="9">
        <v>22.66</v>
      </c>
      <c r="N2863" s="9">
        <v>70</v>
      </c>
      <c r="O2863" s="9">
        <v>78</v>
      </c>
      <c r="P2863" s="9">
        <v>0</v>
      </c>
    </row>
    <row r="2864" spans="1:16" ht="15.75" customHeight="1" x14ac:dyDescent="0.2">
      <c r="A2864" s="9">
        <v>0</v>
      </c>
      <c r="B2864" s="9">
        <v>63</v>
      </c>
      <c r="C2864" s="9">
        <v>3</v>
      </c>
      <c r="D2864" s="9">
        <v>0</v>
      </c>
      <c r="E2864" s="9">
        <v>0</v>
      </c>
      <c r="F2864" s="9">
        <v>0</v>
      </c>
      <c r="G2864" s="9">
        <v>0</v>
      </c>
      <c r="H2864" s="9">
        <v>0</v>
      </c>
      <c r="I2864" s="9">
        <v>0</v>
      </c>
      <c r="J2864" s="9">
        <v>281</v>
      </c>
      <c r="K2864" s="9">
        <v>125</v>
      </c>
      <c r="L2864" s="9">
        <v>80</v>
      </c>
      <c r="M2864" s="9">
        <v>21.35</v>
      </c>
      <c r="N2864" s="9">
        <v>75</v>
      </c>
      <c r="O2864" s="9">
        <v>99</v>
      </c>
      <c r="P2864" s="9">
        <v>0</v>
      </c>
    </row>
    <row r="2865" spans="1:16" ht="15.75" customHeight="1" x14ac:dyDescent="0.2">
      <c r="A2865" s="9">
        <v>0</v>
      </c>
      <c r="B2865" s="9">
        <v>43</v>
      </c>
      <c r="C2865" s="9">
        <v>2</v>
      </c>
      <c r="D2865" s="9">
        <v>0</v>
      </c>
      <c r="E2865" s="9">
        <v>0</v>
      </c>
      <c r="F2865" s="9">
        <v>0</v>
      </c>
      <c r="G2865" s="9">
        <v>0</v>
      </c>
      <c r="H2865" s="9">
        <v>0</v>
      </c>
      <c r="I2865" s="9">
        <v>0</v>
      </c>
      <c r="J2865" s="9">
        <v>194</v>
      </c>
      <c r="K2865" s="9">
        <v>122.5</v>
      </c>
      <c r="L2865" s="9">
        <v>82</v>
      </c>
      <c r="M2865" s="9">
        <v>35.159999999999997</v>
      </c>
      <c r="N2865" s="9">
        <v>75</v>
      </c>
      <c r="O2865" s="9">
        <v>80</v>
      </c>
      <c r="P2865" s="9">
        <v>0</v>
      </c>
    </row>
    <row r="2866" spans="1:16" ht="15.75" customHeight="1" x14ac:dyDescent="0.2">
      <c r="A2866" s="9">
        <v>1</v>
      </c>
      <c r="B2866" s="9">
        <v>56</v>
      </c>
      <c r="C2866" s="9">
        <v>1</v>
      </c>
      <c r="D2866" s="9">
        <v>0</v>
      </c>
      <c r="E2866" s="9">
        <v>0</v>
      </c>
      <c r="F2866" s="9">
        <v>1</v>
      </c>
      <c r="G2866" s="9">
        <v>0</v>
      </c>
      <c r="H2866" s="9">
        <v>1</v>
      </c>
      <c r="I2866" s="9">
        <v>0</v>
      </c>
      <c r="J2866" s="9">
        <v>226</v>
      </c>
      <c r="K2866" s="9">
        <v>175.5</v>
      </c>
      <c r="L2866" s="9">
        <v>113</v>
      </c>
      <c r="M2866" s="9">
        <v>30.77</v>
      </c>
      <c r="N2866" s="9">
        <v>60</v>
      </c>
      <c r="O2866" s="9">
        <v>70</v>
      </c>
      <c r="P2866" s="9">
        <v>0</v>
      </c>
    </row>
    <row r="2867" spans="1:16" ht="15.75" customHeight="1" x14ac:dyDescent="0.2">
      <c r="A2867" s="9">
        <v>1</v>
      </c>
      <c r="B2867" s="9">
        <v>50</v>
      </c>
      <c r="C2867" s="9">
        <v>2</v>
      </c>
      <c r="D2867" s="9">
        <v>1</v>
      </c>
      <c r="E2867" s="9">
        <v>20</v>
      </c>
      <c r="F2867" s="9">
        <v>0</v>
      </c>
      <c r="G2867" s="9">
        <v>0</v>
      </c>
      <c r="H2867" s="9">
        <v>0</v>
      </c>
      <c r="I2867" s="9">
        <v>0</v>
      </c>
      <c r="J2867" s="9">
        <v>163</v>
      </c>
      <c r="K2867" s="9">
        <v>96.5</v>
      </c>
      <c r="L2867" s="9">
        <v>72.5</v>
      </c>
      <c r="M2867" s="9">
        <v>20.72</v>
      </c>
      <c r="N2867" s="9">
        <v>75</v>
      </c>
      <c r="O2867" s="9">
        <v>77</v>
      </c>
      <c r="P2867" s="9">
        <v>0</v>
      </c>
    </row>
    <row r="2868" spans="1:16" ht="15.75" customHeight="1" x14ac:dyDescent="0.2">
      <c r="A2868" s="9">
        <v>1</v>
      </c>
      <c r="B2868" s="9">
        <v>47</v>
      </c>
      <c r="C2868" s="9">
        <v>4</v>
      </c>
      <c r="D2868" s="9">
        <v>1</v>
      </c>
      <c r="E2868" s="9">
        <v>10</v>
      </c>
      <c r="F2868" s="9">
        <v>0</v>
      </c>
      <c r="G2868" s="9">
        <v>0</v>
      </c>
      <c r="H2868" s="9">
        <v>1</v>
      </c>
      <c r="I2868" s="9">
        <v>0</v>
      </c>
      <c r="J2868" s="9">
        <v>214</v>
      </c>
      <c r="K2868" s="9">
        <v>132</v>
      </c>
      <c r="L2868" s="9">
        <v>95</v>
      </c>
      <c r="M2868" s="9">
        <v>24.23</v>
      </c>
      <c r="N2868" s="9">
        <v>70</v>
      </c>
      <c r="O2868" s="9">
        <v>77</v>
      </c>
      <c r="P2868" s="9">
        <v>0</v>
      </c>
    </row>
    <row r="2869" spans="1:16" ht="15.75" customHeight="1" x14ac:dyDescent="0.2">
      <c r="A2869" s="9">
        <v>0</v>
      </c>
      <c r="B2869" s="9">
        <v>48</v>
      </c>
      <c r="C2869" s="9">
        <v>3</v>
      </c>
      <c r="D2869" s="9">
        <v>1</v>
      </c>
      <c r="E2869" s="9">
        <v>20</v>
      </c>
      <c r="F2869" s="9">
        <v>0</v>
      </c>
      <c r="G2869" s="9">
        <v>0</v>
      </c>
      <c r="H2869" s="9">
        <v>0</v>
      </c>
      <c r="I2869" s="9">
        <v>0</v>
      </c>
      <c r="J2869" s="9">
        <v>215</v>
      </c>
      <c r="K2869" s="9">
        <v>114</v>
      </c>
      <c r="L2869" s="9">
        <v>64</v>
      </c>
      <c r="M2869" s="9">
        <v>21.51</v>
      </c>
      <c r="N2869" s="9">
        <v>74</v>
      </c>
      <c r="O2869" s="9">
        <v>64</v>
      </c>
      <c r="P2869" s="9">
        <v>0</v>
      </c>
    </row>
    <row r="2870" spans="1:16" ht="15.75" customHeight="1" x14ac:dyDescent="0.2">
      <c r="A2870" s="9">
        <v>1</v>
      </c>
      <c r="B2870" s="9">
        <v>56</v>
      </c>
      <c r="C2870" s="9">
        <v>2</v>
      </c>
      <c r="D2870" s="9">
        <v>0</v>
      </c>
      <c r="E2870" s="9">
        <v>0</v>
      </c>
      <c r="F2870" s="9">
        <v>0</v>
      </c>
      <c r="G2870" s="9">
        <v>0</v>
      </c>
      <c r="H2870" s="9">
        <v>0</v>
      </c>
      <c r="I2870" s="9">
        <v>0</v>
      </c>
      <c r="J2870" s="9">
        <v>212</v>
      </c>
      <c r="K2870" s="9">
        <v>130</v>
      </c>
      <c r="L2870" s="9">
        <v>79</v>
      </c>
      <c r="M2870" s="9">
        <v>27.73</v>
      </c>
      <c r="N2870" s="9">
        <v>64</v>
      </c>
      <c r="O2870" s="9">
        <v>100</v>
      </c>
      <c r="P2870" s="9">
        <v>0</v>
      </c>
    </row>
    <row r="2871" spans="1:16" ht="15.75" customHeight="1" x14ac:dyDescent="0.2">
      <c r="A2871" s="9">
        <v>1</v>
      </c>
      <c r="B2871" s="9">
        <v>40</v>
      </c>
      <c r="C2871" s="9">
        <v>2</v>
      </c>
      <c r="D2871" s="9">
        <v>1</v>
      </c>
      <c r="E2871" s="9">
        <v>20</v>
      </c>
      <c r="F2871" s="9">
        <v>0</v>
      </c>
      <c r="G2871" s="9">
        <v>0</v>
      </c>
      <c r="H2871" s="9">
        <v>0</v>
      </c>
      <c r="I2871" s="9">
        <v>0</v>
      </c>
      <c r="J2871" s="9">
        <v>152</v>
      </c>
      <c r="K2871" s="9">
        <v>119</v>
      </c>
      <c r="L2871" s="9">
        <v>86</v>
      </c>
      <c r="M2871" s="9">
        <v>23.35</v>
      </c>
      <c r="N2871" s="9">
        <v>75</v>
      </c>
      <c r="O2871" s="9">
        <v>66</v>
      </c>
      <c r="P2871" s="9">
        <v>0</v>
      </c>
    </row>
    <row r="2872" spans="1:16" ht="15.75" customHeight="1" x14ac:dyDescent="0.2">
      <c r="A2872" s="9">
        <v>1</v>
      </c>
      <c r="B2872" s="9">
        <v>63</v>
      </c>
      <c r="C2872" s="9">
        <v>1</v>
      </c>
      <c r="D2872" s="9">
        <v>1</v>
      </c>
      <c r="E2872" s="9">
        <v>43</v>
      </c>
      <c r="F2872" s="9">
        <v>0</v>
      </c>
      <c r="G2872" s="9">
        <v>0</v>
      </c>
      <c r="H2872" s="9">
        <v>1</v>
      </c>
      <c r="I2872" s="9">
        <v>0</v>
      </c>
      <c r="J2872" s="9">
        <v>253</v>
      </c>
      <c r="K2872" s="9">
        <v>172</v>
      </c>
      <c r="L2872" s="9">
        <v>82</v>
      </c>
      <c r="M2872" s="9">
        <v>24.19</v>
      </c>
      <c r="N2872" s="9">
        <v>66</v>
      </c>
      <c r="O2872" s="9">
        <v>137</v>
      </c>
      <c r="P2872" s="9">
        <v>1</v>
      </c>
    </row>
    <row r="2873" spans="1:16" ht="15.75" customHeight="1" x14ac:dyDescent="0.2">
      <c r="A2873" s="9">
        <v>0</v>
      </c>
      <c r="B2873" s="9">
        <v>52</v>
      </c>
      <c r="C2873" s="9">
        <v>1</v>
      </c>
      <c r="D2873" s="9">
        <v>0</v>
      </c>
      <c r="E2873" s="9">
        <v>0</v>
      </c>
      <c r="F2873" s="9">
        <v>0</v>
      </c>
      <c r="G2873" s="9">
        <v>0</v>
      </c>
      <c r="H2873" s="9">
        <v>0</v>
      </c>
      <c r="I2873" s="9">
        <v>0</v>
      </c>
      <c r="J2873" s="9">
        <v>280</v>
      </c>
      <c r="K2873" s="9">
        <v>118</v>
      </c>
      <c r="L2873" s="9">
        <v>71</v>
      </c>
      <c r="M2873" s="9">
        <v>21.84</v>
      </c>
      <c r="N2873" s="9">
        <v>96</v>
      </c>
      <c r="O2873" s="9">
        <v>62</v>
      </c>
      <c r="P2873" s="9">
        <v>0</v>
      </c>
    </row>
    <row r="2874" spans="1:16" ht="15.75" customHeight="1" x14ac:dyDescent="0.2">
      <c r="A2874" s="9">
        <v>0</v>
      </c>
      <c r="B2874" s="9">
        <v>61</v>
      </c>
      <c r="C2874" s="9">
        <v>1</v>
      </c>
      <c r="D2874" s="9">
        <v>0</v>
      </c>
      <c r="E2874" s="9">
        <v>0</v>
      </c>
      <c r="F2874" s="9">
        <v>0</v>
      </c>
      <c r="G2874" s="9">
        <v>0</v>
      </c>
      <c r="H2874" s="9">
        <v>1</v>
      </c>
      <c r="I2874" s="9">
        <v>0</v>
      </c>
      <c r="J2874" s="9" t="s">
        <v>92</v>
      </c>
      <c r="K2874" s="9">
        <v>185</v>
      </c>
      <c r="L2874" s="9">
        <v>121</v>
      </c>
      <c r="M2874" s="9">
        <v>35.22</v>
      </c>
      <c r="N2874" s="9">
        <v>80</v>
      </c>
      <c r="O2874" s="9" t="s">
        <v>92</v>
      </c>
      <c r="P2874" s="9">
        <v>0</v>
      </c>
    </row>
    <row r="2875" spans="1:16" ht="15.75" customHeight="1" x14ac:dyDescent="0.2">
      <c r="A2875" s="9">
        <v>0</v>
      </c>
      <c r="B2875" s="9">
        <v>59</v>
      </c>
      <c r="C2875" s="9">
        <v>3</v>
      </c>
      <c r="D2875" s="9">
        <v>0</v>
      </c>
      <c r="E2875" s="9">
        <v>0</v>
      </c>
      <c r="F2875" s="9">
        <v>0</v>
      </c>
      <c r="G2875" s="9">
        <v>0</v>
      </c>
      <c r="H2875" s="9">
        <v>1</v>
      </c>
      <c r="I2875" s="9">
        <v>0</v>
      </c>
      <c r="J2875" s="9">
        <v>240</v>
      </c>
      <c r="K2875" s="9">
        <v>149</v>
      </c>
      <c r="L2875" s="9">
        <v>88</v>
      </c>
      <c r="M2875" s="9">
        <v>27.48</v>
      </c>
      <c r="N2875" s="9">
        <v>80</v>
      </c>
      <c r="O2875" s="9">
        <v>82</v>
      </c>
      <c r="P2875" s="9">
        <v>0</v>
      </c>
    </row>
    <row r="2876" spans="1:16" ht="15.75" customHeight="1" x14ac:dyDescent="0.2">
      <c r="A2876" s="9">
        <v>0</v>
      </c>
      <c r="B2876" s="9">
        <v>42</v>
      </c>
      <c r="C2876" s="9">
        <v>1</v>
      </c>
      <c r="D2876" s="9">
        <v>1</v>
      </c>
      <c r="E2876" s="9">
        <v>20</v>
      </c>
      <c r="F2876" s="9">
        <v>0</v>
      </c>
      <c r="G2876" s="9">
        <v>0</v>
      </c>
      <c r="H2876" s="9">
        <v>0</v>
      </c>
      <c r="I2876" s="9">
        <v>0</v>
      </c>
      <c r="J2876" s="9">
        <v>228</v>
      </c>
      <c r="K2876" s="9">
        <v>122</v>
      </c>
      <c r="L2876" s="9">
        <v>85</v>
      </c>
      <c r="M2876" s="9">
        <v>23.99</v>
      </c>
      <c r="N2876" s="9">
        <v>69</v>
      </c>
      <c r="O2876" s="9">
        <v>68</v>
      </c>
      <c r="P2876" s="9">
        <v>0</v>
      </c>
    </row>
    <row r="2877" spans="1:16" ht="15.75" customHeight="1" x14ac:dyDescent="0.2">
      <c r="A2877" s="9">
        <v>1</v>
      </c>
      <c r="B2877" s="9">
        <v>41</v>
      </c>
      <c r="C2877" s="9">
        <v>2</v>
      </c>
      <c r="D2877" s="9">
        <v>1</v>
      </c>
      <c r="E2877" s="9">
        <v>20</v>
      </c>
      <c r="F2877" s="9">
        <v>0</v>
      </c>
      <c r="G2877" s="9">
        <v>0</v>
      </c>
      <c r="H2877" s="9">
        <v>0</v>
      </c>
      <c r="I2877" s="9">
        <v>0</v>
      </c>
      <c r="J2877" s="9">
        <v>264</v>
      </c>
      <c r="K2877" s="9">
        <v>126.5</v>
      </c>
      <c r="L2877" s="9">
        <v>82</v>
      </c>
      <c r="M2877" s="9">
        <v>23.96</v>
      </c>
      <c r="N2877" s="9">
        <v>75</v>
      </c>
      <c r="O2877" s="9">
        <v>78</v>
      </c>
      <c r="P2877" s="9">
        <v>1</v>
      </c>
    </row>
    <row r="2878" spans="1:16" ht="15.75" customHeight="1" x14ac:dyDescent="0.2">
      <c r="A2878" s="9">
        <v>0</v>
      </c>
      <c r="B2878" s="9">
        <v>48</v>
      </c>
      <c r="C2878" s="9">
        <v>4</v>
      </c>
      <c r="D2878" s="9">
        <v>1</v>
      </c>
      <c r="E2878" s="9">
        <v>3</v>
      </c>
      <c r="F2878" s="9">
        <v>0</v>
      </c>
      <c r="G2878" s="9">
        <v>0</v>
      </c>
      <c r="H2878" s="9">
        <v>1</v>
      </c>
      <c r="I2878" s="9">
        <v>0</v>
      </c>
      <c r="J2878" s="9">
        <v>247</v>
      </c>
      <c r="K2878" s="9">
        <v>142.5</v>
      </c>
      <c r="L2878" s="9">
        <v>86.5</v>
      </c>
      <c r="M2878" s="9">
        <v>24.87</v>
      </c>
      <c r="N2878" s="9">
        <v>53</v>
      </c>
      <c r="O2878" s="9">
        <v>68</v>
      </c>
      <c r="P2878" s="9">
        <v>0</v>
      </c>
    </row>
    <row r="2879" spans="1:16" ht="15.75" customHeight="1" x14ac:dyDescent="0.2">
      <c r="A2879" s="9">
        <v>1</v>
      </c>
      <c r="B2879" s="9">
        <v>49</v>
      </c>
      <c r="C2879" s="9">
        <v>2</v>
      </c>
      <c r="D2879" s="9">
        <v>1</v>
      </c>
      <c r="E2879" s="9">
        <v>20</v>
      </c>
      <c r="F2879" s="9">
        <v>0</v>
      </c>
      <c r="G2879" s="9">
        <v>0</v>
      </c>
      <c r="H2879" s="9">
        <v>1</v>
      </c>
      <c r="I2879" s="9">
        <v>0</v>
      </c>
      <c r="J2879" s="9">
        <v>291</v>
      </c>
      <c r="K2879" s="9">
        <v>160</v>
      </c>
      <c r="L2879" s="9">
        <v>99</v>
      </c>
      <c r="M2879" s="9">
        <v>29.91</v>
      </c>
      <c r="N2879" s="9">
        <v>85</v>
      </c>
      <c r="O2879" s="9">
        <v>88</v>
      </c>
      <c r="P2879" s="9">
        <v>0</v>
      </c>
    </row>
    <row r="2880" spans="1:16" ht="15.75" customHeight="1" x14ac:dyDescent="0.2">
      <c r="A2880" s="9">
        <v>1</v>
      </c>
      <c r="B2880" s="9">
        <v>43</v>
      </c>
      <c r="C2880" s="9">
        <v>1</v>
      </c>
      <c r="D2880" s="9">
        <v>1</v>
      </c>
      <c r="E2880" s="9">
        <v>20</v>
      </c>
      <c r="F2880" s="9">
        <v>0</v>
      </c>
      <c r="G2880" s="9">
        <v>0</v>
      </c>
      <c r="H2880" s="9">
        <v>0</v>
      </c>
      <c r="I2880" s="9">
        <v>0</v>
      </c>
      <c r="J2880" s="9">
        <v>175</v>
      </c>
      <c r="K2880" s="9">
        <v>103</v>
      </c>
      <c r="L2880" s="9">
        <v>64.5</v>
      </c>
      <c r="M2880" s="9">
        <v>17.809999999999999</v>
      </c>
      <c r="N2880" s="9">
        <v>86</v>
      </c>
      <c r="O2880" s="9">
        <v>78</v>
      </c>
      <c r="P2880" s="9">
        <v>0</v>
      </c>
    </row>
    <row r="2881" spans="1:16" ht="15.75" customHeight="1" x14ac:dyDescent="0.2">
      <c r="A2881" s="9">
        <v>0</v>
      </c>
      <c r="B2881" s="9">
        <v>53</v>
      </c>
      <c r="C2881" s="9">
        <v>3</v>
      </c>
      <c r="D2881" s="9">
        <v>0</v>
      </c>
      <c r="E2881" s="9">
        <v>0</v>
      </c>
      <c r="F2881" s="9">
        <v>0</v>
      </c>
      <c r="G2881" s="9">
        <v>0</v>
      </c>
      <c r="H2881" s="9">
        <v>0</v>
      </c>
      <c r="I2881" s="9">
        <v>0</v>
      </c>
      <c r="J2881" s="9">
        <v>280</v>
      </c>
      <c r="K2881" s="9">
        <v>135</v>
      </c>
      <c r="L2881" s="9">
        <v>87</v>
      </c>
      <c r="M2881" s="9">
        <v>27.17</v>
      </c>
      <c r="N2881" s="9">
        <v>80</v>
      </c>
      <c r="O2881" s="9">
        <v>80</v>
      </c>
      <c r="P2881" s="9">
        <v>0</v>
      </c>
    </row>
    <row r="2882" spans="1:16" ht="15.75" customHeight="1" x14ac:dyDescent="0.2">
      <c r="A2882" s="9">
        <v>1</v>
      </c>
      <c r="B2882" s="9">
        <v>49</v>
      </c>
      <c r="C2882" s="9">
        <v>2</v>
      </c>
      <c r="D2882" s="9">
        <v>1</v>
      </c>
      <c r="E2882" s="9">
        <v>17</v>
      </c>
      <c r="F2882" s="9">
        <v>0</v>
      </c>
      <c r="G2882" s="9">
        <v>0</v>
      </c>
      <c r="H2882" s="9">
        <v>0</v>
      </c>
      <c r="I2882" s="9">
        <v>0</v>
      </c>
      <c r="J2882" s="9">
        <v>211</v>
      </c>
      <c r="K2882" s="9">
        <v>128</v>
      </c>
      <c r="L2882" s="9">
        <v>89</v>
      </c>
      <c r="M2882" s="9">
        <v>31.07</v>
      </c>
      <c r="N2882" s="9">
        <v>75</v>
      </c>
      <c r="O2882" s="9">
        <v>76</v>
      </c>
      <c r="P2882" s="9">
        <v>1</v>
      </c>
    </row>
    <row r="2883" spans="1:16" ht="15.75" customHeight="1" x14ac:dyDescent="0.2">
      <c r="A2883" s="9">
        <v>0</v>
      </c>
      <c r="B2883" s="9">
        <v>67</v>
      </c>
      <c r="C2883" s="9">
        <v>3</v>
      </c>
      <c r="D2883" s="9">
        <v>0</v>
      </c>
      <c r="E2883" s="9">
        <v>0</v>
      </c>
      <c r="F2883" s="9">
        <v>0</v>
      </c>
      <c r="G2883" s="9">
        <v>0</v>
      </c>
      <c r="H2883" s="9">
        <v>1</v>
      </c>
      <c r="I2883" s="9">
        <v>0</v>
      </c>
      <c r="J2883" s="9">
        <v>260</v>
      </c>
      <c r="K2883" s="9">
        <v>140</v>
      </c>
      <c r="L2883" s="9">
        <v>88</v>
      </c>
      <c r="M2883" s="9">
        <v>24.67</v>
      </c>
      <c r="N2883" s="9">
        <v>55</v>
      </c>
      <c r="O2883" s="9">
        <v>65</v>
      </c>
      <c r="P2883" s="9">
        <v>0</v>
      </c>
    </row>
    <row r="2884" spans="1:16" ht="15.75" customHeight="1" x14ac:dyDescent="0.2">
      <c r="A2884" s="9">
        <v>1</v>
      </c>
      <c r="B2884" s="9">
        <v>42</v>
      </c>
      <c r="C2884" s="9" t="s">
        <v>92</v>
      </c>
      <c r="D2884" s="9">
        <v>1</v>
      </c>
      <c r="E2884" s="9">
        <v>15</v>
      </c>
      <c r="F2884" s="9">
        <v>1</v>
      </c>
      <c r="G2884" s="9">
        <v>0</v>
      </c>
      <c r="H2884" s="9">
        <v>1</v>
      </c>
      <c r="I2884" s="9">
        <v>0</v>
      </c>
      <c r="J2884" s="9">
        <v>222</v>
      </c>
      <c r="K2884" s="9">
        <v>143</v>
      </c>
      <c r="L2884" s="9">
        <v>92</v>
      </c>
      <c r="M2884" s="9">
        <v>27.38</v>
      </c>
      <c r="N2884" s="9">
        <v>78</v>
      </c>
      <c r="O2884" s="9">
        <v>89</v>
      </c>
      <c r="P2884" s="9">
        <v>0</v>
      </c>
    </row>
    <row r="2885" spans="1:16" ht="15.75" customHeight="1" x14ac:dyDescent="0.2">
      <c r="A2885" s="9">
        <v>0</v>
      </c>
      <c r="B2885" s="9">
        <v>59</v>
      </c>
      <c r="C2885" s="9">
        <v>1</v>
      </c>
      <c r="D2885" s="9">
        <v>0</v>
      </c>
      <c r="E2885" s="9">
        <v>0</v>
      </c>
      <c r="F2885" s="9">
        <v>1</v>
      </c>
      <c r="G2885" s="9">
        <v>0</v>
      </c>
      <c r="H2885" s="9">
        <v>1</v>
      </c>
      <c r="I2885" s="9">
        <v>0</v>
      </c>
      <c r="J2885" s="9">
        <v>234</v>
      </c>
      <c r="K2885" s="9">
        <v>181</v>
      </c>
      <c r="L2885" s="9">
        <v>107</v>
      </c>
      <c r="M2885" s="9">
        <v>39.4</v>
      </c>
      <c r="N2885" s="9">
        <v>80</v>
      </c>
      <c r="O2885" s="9">
        <v>90</v>
      </c>
      <c r="P2885" s="9">
        <v>1</v>
      </c>
    </row>
    <row r="2886" spans="1:16" ht="15.75" customHeight="1" x14ac:dyDescent="0.2">
      <c r="A2886" s="9">
        <v>1</v>
      </c>
      <c r="B2886" s="9">
        <v>46</v>
      </c>
      <c r="C2886" s="9">
        <v>4</v>
      </c>
      <c r="D2886" s="9">
        <v>1</v>
      </c>
      <c r="E2886" s="9">
        <v>20</v>
      </c>
      <c r="F2886" s="9">
        <v>0</v>
      </c>
      <c r="G2886" s="9">
        <v>0</v>
      </c>
      <c r="H2886" s="9">
        <v>1</v>
      </c>
      <c r="I2886" s="9">
        <v>0</v>
      </c>
      <c r="J2886" s="9">
        <v>238</v>
      </c>
      <c r="K2886" s="9">
        <v>163.5</v>
      </c>
      <c r="L2886" s="9">
        <v>102</v>
      </c>
      <c r="M2886" s="9">
        <v>28.65</v>
      </c>
      <c r="N2886" s="9">
        <v>73</v>
      </c>
      <c r="O2886" s="9">
        <v>100</v>
      </c>
      <c r="P2886" s="9">
        <v>0</v>
      </c>
    </row>
    <row r="2887" spans="1:16" ht="15.75" customHeight="1" x14ac:dyDescent="0.2">
      <c r="A2887" s="9">
        <v>1</v>
      </c>
      <c r="B2887" s="9">
        <v>44</v>
      </c>
      <c r="C2887" s="9" t="s">
        <v>92</v>
      </c>
      <c r="D2887" s="9">
        <v>0</v>
      </c>
      <c r="E2887" s="9">
        <v>0</v>
      </c>
      <c r="F2887" s="9">
        <v>0</v>
      </c>
      <c r="G2887" s="9">
        <v>0</v>
      </c>
      <c r="H2887" s="9">
        <v>0</v>
      </c>
      <c r="I2887" s="9">
        <v>0</v>
      </c>
      <c r="J2887" s="9">
        <v>253</v>
      </c>
      <c r="K2887" s="9">
        <v>152.5</v>
      </c>
      <c r="L2887" s="9">
        <v>87.5</v>
      </c>
      <c r="M2887" s="9">
        <v>26.84</v>
      </c>
      <c r="N2887" s="9">
        <v>56</v>
      </c>
      <c r="O2887" s="9" t="s">
        <v>92</v>
      </c>
      <c r="P2887" s="9">
        <v>0</v>
      </c>
    </row>
    <row r="2888" spans="1:16" ht="15.75" customHeight="1" x14ac:dyDescent="0.2">
      <c r="A2888" s="9">
        <v>0</v>
      </c>
      <c r="B2888" s="9">
        <v>47</v>
      </c>
      <c r="C2888" s="9">
        <v>1</v>
      </c>
      <c r="D2888" s="9">
        <v>0</v>
      </c>
      <c r="E2888" s="9">
        <v>0</v>
      </c>
      <c r="F2888" s="9">
        <v>0</v>
      </c>
      <c r="G2888" s="9">
        <v>0</v>
      </c>
      <c r="H2888" s="9">
        <v>0</v>
      </c>
      <c r="I2888" s="9">
        <v>0</v>
      </c>
      <c r="J2888" s="9">
        <v>205</v>
      </c>
      <c r="K2888" s="9">
        <v>122</v>
      </c>
      <c r="L2888" s="9">
        <v>78</v>
      </c>
      <c r="M2888" s="9">
        <v>23.78</v>
      </c>
      <c r="N2888" s="9">
        <v>67</v>
      </c>
      <c r="O2888" s="9">
        <v>83</v>
      </c>
      <c r="P2888" s="9">
        <v>0</v>
      </c>
    </row>
    <row r="2889" spans="1:16" ht="15.75" customHeight="1" x14ac:dyDescent="0.2">
      <c r="A2889" s="9">
        <v>0</v>
      </c>
      <c r="B2889" s="9">
        <v>36</v>
      </c>
      <c r="C2889" s="9">
        <v>2</v>
      </c>
      <c r="D2889" s="9">
        <v>1</v>
      </c>
      <c r="E2889" s="9">
        <v>43</v>
      </c>
      <c r="F2889" s="9">
        <v>0</v>
      </c>
      <c r="G2889" s="9">
        <v>0</v>
      </c>
      <c r="H2889" s="9">
        <v>0</v>
      </c>
      <c r="I2889" s="9">
        <v>0</v>
      </c>
      <c r="J2889" s="9">
        <v>201</v>
      </c>
      <c r="K2889" s="9">
        <v>124</v>
      </c>
      <c r="L2889" s="9">
        <v>73</v>
      </c>
      <c r="M2889" s="9">
        <v>25.25</v>
      </c>
      <c r="N2889" s="9">
        <v>95</v>
      </c>
      <c r="O2889" s="9">
        <v>100</v>
      </c>
      <c r="P2889" s="9">
        <v>0</v>
      </c>
    </row>
    <row r="2890" spans="1:16" ht="15.75" customHeight="1" x14ac:dyDescent="0.2">
      <c r="A2890" s="9">
        <v>0</v>
      </c>
      <c r="B2890" s="9">
        <v>51</v>
      </c>
      <c r="C2890" s="9">
        <v>1</v>
      </c>
      <c r="D2890" s="9">
        <v>0</v>
      </c>
      <c r="E2890" s="9">
        <v>0</v>
      </c>
      <c r="F2890" s="9">
        <v>0</v>
      </c>
      <c r="G2890" s="9">
        <v>0</v>
      </c>
      <c r="H2890" s="9">
        <v>1</v>
      </c>
      <c r="I2890" s="9">
        <v>0</v>
      </c>
      <c r="J2890" s="9">
        <v>292</v>
      </c>
      <c r="K2890" s="9">
        <v>166</v>
      </c>
      <c r="L2890" s="9">
        <v>89</v>
      </c>
      <c r="M2890" s="9">
        <v>27.51</v>
      </c>
      <c r="N2890" s="9">
        <v>68</v>
      </c>
      <c r="O2890" s="9">
        <v>88</v>
      </c>
      <c r="P2890" s="9">
        <v>0</v>
      </c>
    </row>
    <row r="2891" spans="1:16" ht="15.75" customHeight="1" x14ac:dyDescent="0.2">
      <c r="A2891" s="9">
        <v>0</v>
      </c>
      <c r="B2891" s="9">
        <v>49</v>
      </c>
      <c r="C2891" s="9">
        <v>4</v>
      </c>
      <c r="D2891" s="9">
        <v>0</v>
      </c>
      <c r="E2891" s="9">
        <v>0</v>
      </c>
      <c r="F2891" s="9">
        <v>0</v>
      </c>
      <c r="G2891" s="9">
        <v>0</v>
      </c>
      <c r="H2891" s="9">
        <v>0</v>
      </c>
      <c r="I2891" s="9">
        <v>0</v>
      </c>
      <c r="J2891" s="9">
        <v>189</v>
      </c>
      <c r="K2891" s="9">
        <v>102</v>
      </c>
      <c r="L2891" s="9">
        <v>66.5</v>
      </c>
      <c r="M2891" s="9">
        <v>23.88</v>
      </c>
      <c r="N2891" s="9">
        <v>70</v>
      </c>
      <c r="O2891" s="9">
        <v>70</v>
      </c>
      <c r="P2891" s="9">
        <v>0</v>
      </c>
    </row>
    <row r="2892" spans="1:16" ht="15.75" customHeight="1" x14ac:dyDescent="0.2">
      <c r="A2892" s="9">
        <v>0</v>
      </c>
      <c r="B2892" s="9">
        <v>54</v>
      </c>
      <c r="C2892" s="9">
        <v>3</v>
      </c>
      <c r="D2892" s="9">
        <v>0</v>
      </c>
      <c r="E2892" s="9">
        <v>0</v>
      </c>
      <c r="F2892" s="9">
        <v>0</v>
      </c>
      <c r="G2892" s="9">
        <v>0</v>
      </c>
      <c r="H2892" s="9">
        <v>0</v>
      </c>
      <c r="I2892" s="9">
        <v>0</v>
      </c>
      <c r="J2892" s="9">
        <v>241</v>
      </c>
      <c r="K2892" s="9">
        <v>103</v>
      </c>
      <c r="L2892" s="9">
        <v>66</v>
      </c>
      <c r="M2892" s="9">
        <v>22.73</v>
      </c>
      <c r="N2892" s="9">
        <v>85</v>
      </c>
      <c r="O2892" s="9">
        <v>66</v>
      </c>
      <c r="P2892" s="9">
        <v>0</v>
      </c>
    </row>
    <row r="2893" spans="1:16" ht="15.75" customHeight="1" x14ac:dyDescent="0.2">
      <c r="A2893" s="9">
        <v>1</v>
      </c>
      <c r="B2893" s="9">
        <v>49</v>
      </c>
      <c r="C2893" s="9">
        <v>1</v>
      </c>
      <c r="D2893" s="9">
        <v>0</v>
      </c>
      <c r="E2893" s="9">
        <v>0</v>
      </c>
      <c r="F2893" s="9">
        <v>0</v>
      </c>
      <c r="G2893" s="9">
        <v>0</v>
      </c>
      <c r="H2893" s="9">
        <v>0</v>
      </c>
      <c r="I2893" s="9">
        <v>1</v>
      </c>
      <c r="J2893" s="9">
        <v>248</v>
      </c>
      <c r="K2893" s="9">
        <v>130.5</v>
      </c>
      <c r="L2893" s="9">
        <v>82</v>
      </c>
      <c r="M2893" s="9">
        <v>27.29</v>
      </c>
      <c r="N2893" s="9">
        <v>52</v>
      </c>
      <c r="O2893" s="9">
        <v>254</v>
      </c>
      <c r="P2893" s="9">
        <v>0</v>
      </c>
    </row>
    <row r="2894" spans="1:16" ht="15.75" customHeight="1" x14ac:dyDescent="0.2">
      <c r="A2894" s="9">
        <v>1</v>
      </c>
      <c r="B2894" s="9">
        <v>67</v>
      </c>
      <c r="C2894" s="9">
        <v>1</v>
      </c>
      <c r="D2894" s="9">
        <v>1</v>
      </c>
      <c r="E2894" s="9">
        <v>2</v>
      </c>
      <c r="F2894" s="9">
        <v>0</v>
      </c>
      <c r="G2894" s="9">
        <v>0</v>
      </c>
      <c r="H2894" s="9">
        <v>0</v>
      </c>
      <c r="I2894" s="9">
        <v>0</v>
      </c>
      <c r="J2894" s="9">
        <v>144</v>
      </c>
      <c r="K2894" s="9">
        <v>113</v>
      </c>
      <c r="L2894" s="9">
        <v>62</v>
      </c>
      <c r="M2894" s="9">
        <v>22.9</v>
      </c>
      <c r="N2894" s="9">
        <v>58</v>
      </c>
      <c r="O2894" s="9">
        <v>69</v>
      </c>
      <c r="P2894" s="9">
        <v>0</v>
      </c>
    </row>
    <row r="2895" spans="1:16" ht="15.75" customHeight="1" x14ac:dyDescent="0.2">
      <c r="A2895" s="9">
        <v>1</v>
      </c>
      <c r="B2895" s="9">
        <v>62</v>
      </c>
      <c r="C2895" s="9">
        <v>3</v>
      </c>
      <c r="D2895" s="9">
        <v>0</v>
      </c>
      <c r="E2895" s="9">
        <v>0</v>
      </c>
      <c r="F2895" s="9">
        <v>0</v>
      </c>
      <c r="G2895" s="9">
        <v>0</v>
      </c>
      <c r="H2895" s="9">
        <v>0</v>
      </c>
      <c r="I2895" s="9">
        <v>1</v>
      </c>
      <c r="J2895" s="9">
        <v>346</v>
      </c>
      <c r="K2895" s="9">
        <v>102.5</v>
      </c>
      <c r="L2895" s="9">
        <v>66.5</v>
      </c>
      <c r="M2895" s="9">
        <v>17.170000000000002</v>
      </c>
      <c r="N2895" s="9">
        <v>80</v>
      </c>
      <c r="O2895" s="9">
        <v>394</v>
      </c>
      <c r="P2895" s="9">
        <v>1</v>
      </c>
    </row>
    <row r="2896" spans="1:16" ht="15.75" customHeight="1" x14ac:dyDescent="0.2">
      <c r="A2896" s="9">
        <v>0</v>
      </c>
      <c r="B2896" s="9">
        <v>38</v>
      </c>
      <c r="C2896" s="9">
        <v>1</v>
      </c>
      <c r="D2896" s="9">
        <v>1</v>
      </c>
      <c r="E2896" s="9">
        <v>9</v>
      </c>
      <c r="F2896" s="9">
        <v>0</v>
      </c>
      <c r="G2896" s="9">
        <v>0</v>
      </c>
      <c r="H2896" s="9">
        <v>0</v>
      </c>
      <c r="I2896" s="9">
        <v>0</v>
      </c>
      <c r="J2896" s="9">
        <v>224</v>
      </c>
      <c r="K2896" s="9">
        <v>90</v>
      </c>
      <c r="L2896" s="9">
        <v>70</v>
      </c>
      <c r="M2896" s="9">
        <v>18.18</v>
      </c>
      <c r="N2896" s="9">
        <v>75</v>
      </c>
      <c r="O2896" s="9">
        <v>57</v>
      </c>
      <c r="P2896" s="9">
        <v>0</v>
      </c>
    </row>
    <row r="2897" spans="1:16" ht="15.75" customHeight="1" x14ac:dyDescent="0.2">
      <c r="A2897" s="9">
        <v>0</v>
      </c>
      <c r="B2897" s="9">
        <v>45</v>
      </c>
      <c r="C2897" s="9">
        <v>2</v>
      </c>
      <c r="D2897" s="9">
        <v>1</v>
      </c>
      <c r="E2897" s="9">
        <v>30</v>
      </c>
      <c r="F2897" s="9">
        <v>0</v>
      </c>
      <c r="G2897" s="9">
        <v>0</v>
      </c>
      <c r="H2897" s="9">
        <v>1</v>
      </c>
      <c r="I2897" s="9">
        <v>0</v>
      </c>
      <c r="J2897" s="9">
        <v>181</v>
      </c>
      <c r="K2897" s="9">
        <v>138.5</v>
      </c>
      <c r="L2897" s="9">
        <v>90</v>
      </c>
      <c r="M2897" s="9">
        <v>26.32</v>
      </c>
      <c r="N2897" s="9">
        <v>90</v>
      </c>
      <c r="O2897" s="9" t="s">
        <v>92</v>
      </c>
      <c r="P2897" s="9">
        <v>0</v>
      </c>
    </row>
    <row r="2898" spans="1:16" ht="15.75" customHeight="1" x14ac:dyDescent="0.2">
      <c r="A2898" s="9">
        <v>0</v>
      </c>
      <c r="B2898" s="9">
        <v>50</v>
      </c>
      <c r="C2898" s="9">
        <v>3</v>
      </c>
      <c r="D2898" s="9">
        <v>0</v>
      </c>
      <c r="E2898" s="9">
        <v>0</v>
      </c>
      <c r="F2898" s="9">
        <v>0</v>
      </c>
      <c r="G2898" s="9">
        <v>0</v>
      </c>
      <c r="H2898" s="9">
        <v>0</v>
      </c>
      <c r="I2898" s="9">
        <v>0</v>
      </c>
      <c r="J2898" s="9">
        <v>250</v>
      </c>
      <c r="K2898" s="9">
        <v>109</v>
      </c>
      <c r="L2898" s="9">
        <v>70</v>
      </c>
      <c r="M2898" s="9">
        <v>20.74</v>
      </c>
      <c r="N2898" s="9">
        <v>75</v>
      </c>
      <c r="O2898" s="9">
        <v>77</v>
      </c>
      <c r="P2898" s="9">
        <v>0</v>
      </c>
    </row>
    <row r="2899" spans="1:16" ht="15.75" customHeight="1" x14ac:dyDescent="0.2">
      <c r="A2899" s="9">
        <v>0</v>
      </c>
      <c r="B2899" s="9">
        <v>45</v>
      </c>
      <c r="C2899" s="9">
        <v>1</v>
      </c>
      <c r="D2899" s="9">
        <v>0</v>
      </c>
      <c r="E2899" s="9">
        <v>0</v>
      </c>
      <c r="F2899" s="9">
        <v>0</v>
      </c>
      <c r="G2899" s="9">
        <v>0</v>
      </c>
      <c r="H2899" s="9">
        <v>0</v>
      </c>
      <c r="I2899" s="9">
        <v>0</v>
      </c>
      <c r="J2899" s="9">
        <v>290</v>
      </c>
      <c r="K2899" s="9">
        <v>124</v>
      </c>
      <c r="L2899" s="9">
        <v>72.5</v>
      </c>
      <c r="M2899" s="9">
        <v>24.24</v>
      </c>
      <c r="N2899" s="9">
        <v>92</v>
      </c>
      <c r="O2899" s="9">
        <v>87</v>
      </c>
      <c r="P2899" s="9">
        <v>0</v>
      </c>
    </row>
    <row r="2900" spans="1:16" ht="15.75" customHeight="1" x14ac:dyDescent="0.2">
      <c r="A2900" s="9">
        <v>1</v>
      </c>
      <c r="B2900" s="9">
        <v>48</v>
      </c>
      <c r="C2900" s="9">
        <v>4</v>
      </c>
      <c r="D2900" s="9">
        <v>1</v>
      </c>
      <c r="E2900" s="9">
        <v>30</v>
      </c>
      <c r="F2900" s="9">
        <v>0</v>
      </c>
      <c r="G2900" s="9">
        <v>0</v>
      </c>
      <c r="H2900" s="9">
        <v>0</v>
      </c>
      <c r="I2900" s="9">
        <v>0</v>
      </c>
      <c r="J2900" s="9">
        <v>178</v>
      </c>
      <c r="K2900" s="9">
        <v>132.5</v>
      </c>
      <c r="L2900" s="9">
        <v>73</v>
      </c>
      <c r="M2900" s="9">
        <v>24.67</v>
      </c>
      <c r="N2900" s="9">
        <v>80</v>
      </c>
      <c r="O2900" s="9">
        <v>70</v>
      </c>
      <c r="P2900" s="9">
        <v>0</v>
      </c>
    </row>
    <row r="2901" spans="1:16" ht="15.75" customHeight="1" x14ac:dyDescent="0.2">
      <c r="A2901" s="9">
        <v>1</v>
      </c>
      <c r="B2901" s="9">
        <v>58</v>
      </c>
      <c r="C2901" s="9">
        <v>1</v>
      </c>
      <c r="D2901" s="9">
        <v>1</v>
      </c>
      <c r="E2901" s="9">
        <v>40</v>
      </c>
      <c r="F2901" s="9">
        <v>0</v>
      </c>
      <c r="G2901" s="9">
        <v>0</v>
      </c>
      <c r="H2901" s="9">
        <v>1</v>
      </c>
      <c r="I2901" s="9">
        <v>0</v>
      </c>
      <c r="J2901" s="9">
        <v>231</v>
      </c>
      <c r="K2901" s="9">
        <v>171</v>
      </c>
      <c r="L2901" s="9">
        <v>95</v>
      </c>
      <c r="M2901" s="9">
        <v>26.11</v>
      </c>
      <c r="N2901" s="9">
        <v>85</v>
      </c>
      <c r="O2901" s="9">
        <v>77</v>
      </c>
      <c r="P2901" s="9">
        <v>1</v>
      </c>
    </row>
    <row r="2902" spans="1:16" ht="15.75" customHeight="1" x14ac:dyDescent="0.2">
      <c r="A2902" s="9">
        <v>0</v>
      </c>
      <c r="B2902" s="9">
        <v>36</v>
      </c>
      <c r="C2902" s="9">
        <v>2</v>
      </c>
      <c r="D2902" s="9">
        <v>0</v>
      </c>
      <c r="E2902" s="9">
        <v>0</v>
      </c>
      <c r="F2902" s="9">
        <v>0</v>
      </c>
      <c r="G2902" s="9">
        <v>0</v>
      </c>
      <c r="H2902" s="9">
        <v>0</v>
      </c>
      <c r="I2902" s="9">
        <v>0</v>
      </c>
      <c r="J2902" s="9">
        <v>203</v>
      </c>
      <c r="K2902" s="9">
        <v>112.5</v>
      </c>
      <c r="L2902" s="9">
        <v>73.5</v>
      </c>
      <c r="M2902" s="9">
        <v>24.47</v>
      </c>
      <c r="N2902" s="9">
        <v>70</v>
      </c>
      <c r="O2902" s="9">
        <v>73</v>
      </c>
      <c r="P2902" s="9">
        <v>0</v>
      </c>
    </row>
    <row r="2903" spans="1:16" ht="15.75" customHeight="1" x14ac:dyDescent="0.2">
      <c r="A2903" s="9">
        <v>0</v>
      </c>
      <c r="B2903" s="9">
        <v>55</v>
      </c>
      <c r="C2903" s="9" t="s">
        <v>92</v>
      </c>
      <c r="D2903" s="9">
        <v>0</v>
      </c>
      <c r="E2903" s="9">
        <v>0</v>
      </c>
      <c r="F2903" s="9">
        <v>0</v>
      </c>
      <c r="G2903" s="9">
        <v>0</v>
      </c>
      <c r="H2903" s="9">
        <v>0</v>
      </c>
      <c r="I2903" s="9">
        <v>0</v>
      </c>
      <c r="J2903" s="9">
        <v>270</v>
      </c>
      <c r="K2903" s="9">
        <v>117</v>
      </c>
      <c r="L2903" s="9">
        <v>71</v>
      </c>
      <c r="M2903" s="9">
        <v>23.79</v>
      </c>
      <c r="N2903" s="9">
        <v>71</v>
      </c>
      <c r="O2903" s="9">
        <v>72</v>
      </c>
      <c r="P2903" s="9">
        <v>0</v>
      </c>
    </row>
    <row r="2904" spans="1:16" ht="15.75" customHeight="1" x14ac:dyDescent="0.2">
      <c r="A2904" s="9">
        <v>0</v>
      </c>
      <c r="B2904" s="9">
        <v>40</v>
      </c>
      <c r="C2904" s="9">
        <v>2</v>
      </c>
      <c r="D2904" s="9">
        <v>0</v>
      </c>
      <c r="E2904" s="9">
        <v>0</v>
      </c>
      <c r="F2904" s="9">
        <v>0</v>
      </c>
      <c r="G2904" s="9">
        <v>0</v>
      </c>
      <c r="H2904" s="9">
        <v>0</v>
      </c>
      <c r="I2904" s="9">
        <v>0</v>
      </c>
      <c r="J2904" s="9" t="s">
        <v>92</v>
      </c>
      <c r="K2904" s="9">
        <v>119</v>
      </c>
      <c r="L2904" s="9">
        <v>81</v>
      </c>
      <c r="M2904" s="9">
        <v>24.6</v>
      </c>
      <c r="N2904" s="9">
        <v>75</v>
      </c>
      <c r="O2904" s="9" t="s">
        <v>92</v>
      </c>
      <c r="P2904" s="9">
        <v>0</v>
      </c>
    </row>
    <row r="2905" spans="1:16" ht="15.75" customHeight="1" x14ac:dyDescent="0.2">
      <c r="A2905" s="9">
        <v>0</v>
      </c>
      <c r="B2905" s="9">
        <v>57</v>
      </c>
      <c r="C2905" s="9">
        <v>1</v>
      </c>
      <c r="D2905" s="9">
        <v>1</v>
      </c>
      <c r="E2905" s="9">
        <v>20</v>
      </c>
      <c r="F2905" s="9">
        <v>0</v>
      </c>
      <c r="G2905" s="9">
        <v>0</v>
      </c>
      <c r="H2905" s="9">
        <v>0</v>
      </c>
      <c r="I2905" s="9">
        <v>0</v>
      </c>
      <c r="J2905" s="9">
        <v>174</v>
      </c>
      <c r="K2905" s="9">
        <v>120</v>
      </c>
      <c r="L2905" s="9">
        <v>62</v>
      </c>
      <c r="M2905" s="9">
        <v>25.13</v>
      </c>
      <c r="N2905" s="9">
        <v>95</v>
      </c>
      <c r="O2905" s="9">
        <v>77</v>
      </c>
      <c r="P2905" s="9">
        <v>1</v>
      </c>
    </row>
    <row r="2906" spans="1:16" ht="15.75" customHeight="1" x14ac:dyDescent="0.2">
      <c r="A2906" s="9">
        <v>1</v>
      </c>
      <c r="B2906" s="9">
        <v>40</v>
      </c>
      <c r="C2906" s="9">
        <v>2</v>
      </c>
      <c r="D2906" s="9">
        <v>1</v>
      </c>
      <c r="E2906" s="9">
        <v>10</v>
      </c>
      <c r="F2906" s="9">
        <v>0</v>
      </c>
      <c r="G2906" s="9">
        <v>0</v>
      </c>
      <c r="H2906" s="9">
        <v>0</v>
      </c>
      <c r="I2906" s="9">
        <v>0</v>
      </c>
      <c r="J2906" s="9">
        <v>250</v>
      </c>
      <c r="K2906" s="9">
        <v>109</v>
      </c>
      <c r="L2906" s="9">
        <v>78</v>
      </c>
      <c r="M2906" s="9">
        <v>25.75</v>
      </c>
      <c r="N2906" s="9">
        <v>65</v>
      </c>
      <c r="O2906" s="9" t="s">
        <v>92</v>
      </c>
      <c r="P2906" s="9">
        <v>0</v>
      </c>
    </row>
    <row r="2907" spans="1:16" ht="15.75" customHeight="1" x14ac:dyDescent="0.2">
      <c r="A2907" s="9">
        <v>0</v>
      </c>
      <c r="B2907" s="9">
        <v>41</v>
      </c>
      <c r="C2907" s="9">
        <v>1</v>
      </c>
      <c r="D2907" s="9">
        <v>1</v>
      </c>
      <c r="E2907" s="9">
        <v>20</v>
      </c>
      <c r="F2907" s="9">
        <v>0</v>
      </c>
      <c r="G2907" s="9">
        <v>0</v>
      </c>
      <c r="H2907" s="9">
        <v>0</v>
      </c>
      <c r="I2907" s="9">
        <v>0</v>
      </c>
      <c r="J2907" s="9">
        <v>190</v>
      </c>
      <c r="K2907" s="9">
        <v>135</v>
      </c>
      <c r="L2907" s="9">
        <v>81</v>
      </c>
      <c r="M2907" s="9">
        <v>24.38</v>
      </c>
      <c r="N2907" s="9">
        <v>65</v>
      </c>
      <c r="O2907" s="9" t="s">
        <v>92</v>
      </c>
      <c r="P2907" s="9">
        <v>0</v>
      </c>
    </row>
    <row r="2908" spans="1:16" ht="15.75" customHeight="1" x14ac:dyDescent="0.2">
      <c r="A2908" s="9">
        <v>1</v>
      </c>
      <c r="B2908" s="9">
        <v>43</v>
      </c>
      <c r="C2908" s="9">
        <v>1</v>
      </c>
      <c r="D2908" s="9">
        <v>1</v>
      </c>
      <c r="E2908" s="9">
        <v>20</v>
      </c>
      <c r="F2908" s="9">
        <v>0</v>
      </c>
      <c r="G2908" s="9">
        <v>0</v>
      </c>
      <c r="H2908" s="9">
        <v>0</v>
      </c>
      <c r="I2908" s="9">
        <v>0</v>
      </c>
      <c r="J2908" s="9">
        <v>206</v>
      </c>
      <c r="K2908" s="9">
        <v>133.5</v>
      </c>
      <c r="L2908" s="9">
        <v>89.5</v>
      </c>
      <c r="M2908" s="9">
        <v>21.73</v>
      </c>
      <c r="N2908" s="9">
        <v>86</v>
      </c>
      <c r="O2908" s="9">
        <v>89</v>
      </c>
      <c r="P2908" s="9">
        <v>0</v>
      </c>
    </row>
    <row r="2909" spans="1:16" ht="15.75" customHeight="1" x14ac:dyDescent="0.2">
      <c r="A2909" s="9">
        <v>0</v>
      </c>
      <c r="B2909" s="9">
        <v>63</v>
      </c>
      <c r="C2909" s="9">
        <v>1</v>
      </c>
      <c r="D2909" s="9">
        <v>0</v>
      </c>
      <c r="E2909" s="9">
        <v>0</v>
      </c>
      <c r="F2909" s="9">
        <v>0</v>
      </c>
      <c r="G2909" s="9">
        <v>0</v>
      </c>
      <c r="H2909" s="9">
        <v>1</v>
      </c>
      <c r="I2909" s="9">
        <v>0</v>
      </c>
      <c r="J2909" s="9">
        <v>179</v>
      </c>
      <c r="K2909" s="9">
        <v>149</v>
      </c>
      <c r="L2909" s="9">
        <v>89</v>
      </c>
      <c r="M2909" s="9">
        <v>40.81</v>
      </c>
      <c r="N2909" s="9">
        <v>92</v>
      </c>
      <c r="O2909" s="9">
        <v>77</v>
      </c>
      <c r="P2909" s="9">
        <v>0</v>
      </c>
    </row>
    <row r="2910" spans="1:16" ht="15.75" customHeight="1" x14ac:dyDescent="0.2">
      <c r="A2910" s="9">
        <v>0</v>
      </c>
      <c r="B2910" s="9">
        <v>59</v>
      </c>
      <c r="C2910" s="9">
        <v>2</v>
      </c>
      <c r="D2910" s="9">
        <v>1</v>
      </c>
      <c r="E2910" s="9">
        <v>9</v>
      </c>
      <c r="F2910" s="9">
        <v>0</v>
      </c>
      <c r="G2910" s="9">
        <v>0</v>
      </c>
      <c r="H2910" s="9">
        <v>0</v>
      </c>
      <c r="I2910" s="9">
        <v>0</v>
      </c>
      <c r="J2910" s="9">
        <v>229</v>
      </c>
      <c r="K2910" s="9">
        <v>127.5</v>
      </c>
      <c r="L2910" s="9">
        <v>76</v>
      </c>
      <c r="M2910" s="9">
        <v>23.65</v>
      </c>
      <c r="N2910" s="9">
        <v>74</v>
      </c>
      <c r="O2910" s="9">
        <v>70</v>
      </c>
      <c r="P2910" s="9">
        <v>0</v>
      </c>
    </row>
    <row r="2911" spans="1:16" ht="15.75" customHeight="1" x14ac:dyDescent="0.2">
      <c r="A2911" s="9">
        <v>0</v>
      </c>
      <c r="B2911" s="9">
        <v>67</v>
      </c>
      <c r="C2911" s="9">
        <v>2</v>
      </c>
      <c r="D2911" s="9">
        <v>0</v>
      </c>
      <c r="E2911" s="9">
        <v>0</v>
      </c>
      <c r="F2911" s="9">
        <v>1</v>
      </c>
      <c r="G2911" s="9">
        <v>0</v>
      </c>
      <c r="H2911" s="9">
        <v>1</v>
      </c>
      <c r="I2911" s="9">
        <v>1</v>
      </c>
      <c r="J2911" s="9">
        <v>303</v>
      </c>
      <c r="K2911" s="9">
        <v>204</v>
      </c>
      <c r="L2911" s="9">
        <v>96</v>
      </c>
      <c r="M2911" s="9">
        <v>27.86</v>
      </c>
      <c r="N2911" s="9">
        <v>75</v>
      </c>
      <c r="O2911" s="9">
        <v>394</v>
      </c>
      <c r="P2911" s="9">
        <v>1</v>
      </c>
    </row>
    <row r="2912" spans="1:16" ht="15.75" customHeight="1" x14ac:dyDescent="0.2">
      <c r="A2912" s="9">
        <v>0</v>
      </c>
      <c r="B2912" s="9">
        <v>42</v>
      </c>
      <c r="C2912" s="9">
        <v>2</v>
      </c>
      <c r="D2912" s="9">
        <v>1</v>
      </c>
      <c r="E2912" s="9">
        <v>20</v>
      </c>
      <c r="F2912" s="9">
        <v>0</v>
      </c>
      <c r="G2912" s="9">
        <v>0</v>
      </c>
      <c r="H2912" s="9">
        <v>0</v>
      </c>
      <c r="I2912" s="9">
        <v>0</v>
      </c>
      <c r="J2912" s="9">
        <v>223</v>
      </c>
      <c r="K2912" s="9">
        <v>129</v>
      </c>
      <c r="L2912" s="9">
        <v>79</v>
      </c>
      <c r="M2912" s="9">
        <v>28.04</v>
      </c>
      <c r="N2912" s="9">
        <v>98</v>
      </c>
      <c r="O2912" s="9">
        <v>100</v>
      </c>
      <c r="P2912" s="9">
        <v>0</v>
      </c>
    </row>
    <row r="2913" spans="1:16" ht="15.75" customHeight="1" x14ac:dyDescent="0.2">
      <c r="A2913" s="9">
        <v>1</v>
      </c>
      <c r="B2913" s="9">
        <v>52</v>
      </c>
      <c r="C2913" s="9" t="s">
        <v>92</v>
      </c>
      <c r="D2913" s="9">
        <v>0</v>
      </c>
      <c r="E2913" s="9">
        <v>0</v>
      </c>
      <c r="F2913" s="9">
        <v>0</v>
      </c>
      <c r="G2913" s="9">
        <v>0</v>
      </c>
      <c r="H2913" s="9">
        <v>0</v>
      </c>
      <c r="I2913" s="9">
        <v>0</v>
      </c>
      <c r="J2913" s="9">
        <v>340</v>
      </c>
      <c r="K2913" s="9">
        <v>114</v>
      </c>
      <c r="L2913" s="9">
        <v>83</v>
      </c>
      <c r="M2913" s="9">
        <v>31.02</v>
      </c>
      <c r="N2913" s="9">
        <v>78</v>
      </c>
      <c r="O2913" s="9">
        <v>80</v>
      </c>
      <c r="P2913" s="9">
        <v>0</v>
      </c>
    </row>
    <row r="2914" spans="1:16" ht="15.75" customHeight="1" x14ac:dyDescent="0.2">
      <c r="A2914" s="9">
        <v>0</v>
      </c>
      <c r="B2914" s="9">
        <v>39</v>
      </c>
      <c r="C2914" s="9">
        <v>2</v>
      </c>
      <c r="D2914" s="9">
        <v>0</v>
      </c>
      <c r="E2914" s="9">
        <v>0</v>
      </c>
      <c r="F2914" s="9">
        <v>0</v>
      </c>
      <c r="G2914" s="9">
        <v>0</v>
      </c>
      <c r="H2914" s="9">
        <v>0</v>
      </c>
      <c r="I2914" s="9">
        <v>0</v>
      </c>
      <c r="J2914" s="9">
        <v>252</v>
      </c>
      <c r="K2914" s="9">
        <v>125</v>
      </c>
      <c r="L2914" s="9">
        <v>86</v>
      </c>
      <c r="M2914" s="9">
        <v>20.74</v>
      </c>
      <c r="N2914" s="9">
        <v>75</v>
      </c>
      <c r="O2914" s="9">
        <v>93</v>
      </c>
      <c r="P2914" s="9">
        <v>0</v>
      </c>
    </row>
    <row r="2915" spans="1:16" ht="15.75" customHeight="1" x14ac:dyDescent="0.2">
      <c r="A2915" s="9">
        <v>0</v>
      </c>
      <c r="B2915" s="9">
        <v>42</v>
      </c>
      <c r="C2915" s="9">
        <v>2</v>
      </c>
      <c r="D2915" s="9">
        <v>0</v>
      </c>
      <c r="E2915" s="9">
        <v>0</v>
      </c>
      <c r="F2915" s="9">
        <v>0</v>
      </c>
      <c r="G2915" s="9">
        <v>0</v>
      </c>
      <c r="H2915" s="9">
        <v>0</v>
      </c>
      <c r="I2915" s="9">
        <v>0</v>
      </c>
      <c r="J2915" s="9">
        <v>183</v>
      </c>
      <c r="K2915" s="9">
        <v>120</v>
      </c>
      <c r="L2915" s="9">
        <v>76</v>
      </c>
      <c r="M2915" s="9">
        <v>21.12</v>
      </c>
      <c r="N2915" s="9">
        <v>100</v>
      </c>
      <c r="O2915" s="9">
        <v>72</v>
      </c>
      <c r="P2915" s="9">
        <v>0</v>
      </c>
    </row>
    <row r="2916" spans="1:16" ht="15.75" customHeight="1" x14ac:dyDescent="0.2">
      <c r="A2916" s="9">
        <v>0</v>
      </c>
      <c r="B2916" s="9">
        <v>43</v>
      </c>
      <c r="C2916" s="9">
        <v>2</v>
      </c>
      <c r="D2916" s="9">
        <v>1</v>
      </c>
      <c r="E2916" s="9">
        <v>15</v>
      </c>
      <c r="F2916" s="9">
        <v>0</v>
      </c>
      <c r="G2916" s="9">
        <v>0</v>
      </c>
      <c r="H2916" s="9">
        <v>0</v>
      </c>
      <c r="I2916" s="9">
        <v>0</v>
      </c>
      <c r="J2916" s="9">
        <v>230</v>
      </c>
      <c r="K2916" s="9">
        <v>118</v>
      </c>
      <c r="L2916" s="9">
        <v>70.5</v>
      </c>
      <c r="M2916" s="9">
        <v>26.24</v>
      </c>
      <c r="N2916" s="9">
        <v>100</v>
      </c>
      <c r="O2916" s="9">
        <v>67</v>
      </c>
      <c r="P2916" s="9">
        <v>0</v>
      </c>
    </row>
    <row r="2917" spans="1:16" ht="15.75" customHeight="1" x14ac:dyDescent="0.2">
      <c r="A2917" s="9">
        <v>0</v>
      </c>
      <c r="B2917" s="9">
        <v>52</v>
      </c>
      <c r="C2917" s="9">
        <v>1</v>
      </c>
      <c r="D2917" s="9">
        <v>0</v>
      </c>
      <c r="E2917" s="9">
        <v>0</v>
      </c>
      <c r="F2917" s="9">
        <v>0</v>
      </c>
      <c r="G2917" s="9">
        <v>0</v>
      </c>
      <c r="H2917" s="9">
        <v>0</v>
      </c>
      <c r="I2917" s="9">
        <v>0</v>
      </c>
      <c r="J2917" s="9">
        <v>263</v>
      </c>
      <c r="K2917" s="9">
        <v>132.5</v>
      </c>
      <c r="L2917" s="9">
        <v>87</v>
      </c>
      <c r="M2917" s="9">
        <v>30.42</v>
      </c>
      <c r="N2917" s="9">
        <v>75</v>
      </c>
      <c r="O2917" s="9">
        <v>64</v>
      </c>
      <c r="P2917" s="9">
        <v>0</v>
      </c>
    </row>
    <row r="2918" spans="1:16" ht="15.75" customHeight="1" x14ac:dyDescent="0.2">
      <c r="A2918" s="9">
        <v>0</v>
      </c>
      <c r="B2918" s="9">
        <v>45</v>
      </c>
      <c r="C2918" s="9">
        <v>1</v>
      </c>
      <c r="D2918" s="9">
        <v>0</v>
      </c>
      <c r="E2918" s="9">
        <v>0</v>
      </c>
      <c r="F2918" s="9">
        <v>0</v>
      </c>
      <c r="G2918" s="9">
        <v>0</v>
      </c>
      <c r="H2918" s="9">
        <v>0</v>
      </c>
      <c r="I2918" s="9">
        <v>0</v>
      </c>
      <c r="J2918" s="9">
        <v>210</v>
      </c>
      <c r="K2918" s="9">
        <v>120</v>
      </c>
      <c r="L2918" s="9">
        <v>72</v>
      </c>
      <c r="M2918" s="9">
        <v>22.01</v>
      </c>
      <c r="N2918" s="9">
        <v>75</v>
      </c>
      <c r="O2918" s="9">
        <v>93</v>
      </c>
      <c r="P2918" s="9">
        <v>0</v>
      </c>
    </row>
    <row r="2919" spans="1:16" ht="15.75" customHeight="1" x14ac:dyDescent="0.2">
      <c r="A2919" s="9">
        <v>1</v>
      </c>
      <c r="B2919" s="9">
        <v>61</v>
      </c>
      <c r="C2919" s="9">
        <v>1</v>
      </c>
      <c r="D2919" s="9">
        <v>0</v>
      </c>
      <c r="E2919" s="9">
        <v>0</v>
      </c>
      <c r="F2919" s="9">
        <v>0</v>
      </c>
      <c r="G2919" s="9">
        <v>0</v>
      </c>
      <c r="H2919" s="9">
        <v>1</v>
      </c>
      <c r="I2919" s="9">
        <v>0</v>
      </c>
      <c r="J2919" s="9">
        <v>243</v>
      </c>
      <c r="K2919" s="9">
        <v>142</v>
      </c>
      <c r="L2919" s="9">
        <v>89</v>
      </c>
      <c r="M2919" s="9">
        <v>27.3</v>
      </c>
      <c r="N2919" s="9">
        <v>65</v>
      </c>
      <c r="O2919" s="9">
        <v>67</v>
      </c>
      <c r="P2919" s="9">
        <v>1</v>
      </c>
    </row>
    <row r="2920" spans="1:16" ht="15.75" customHeight="1" x14ac:dyDescent="0.2">
      <c r="A2920" s="9">
        <v>0</v>
      </c>
      <c r="B2920" s="9">
        <v>56</v>
      </c>
      <c r="C2920" s="9">
        <v>3</v>
      </c>
      <c r="D2920" s="9">
        <v>0</v>
      </c>
      <c r="E2920" s="9">
        <v>0</v>
      </c>
      <c r="F2920" s="9">
        <v>0</v>
      </c>
      <c r="G2920" s="9">
        <v>0</v>
      </c>
      <c r="H2920" s="9">
        <v>0</v>
      </c>
      <c r="I2920" s="9">
        <v>0</v>
      </c>
      <c r="J2920" s="9">
        <v>192</v>
      </c>
      <c r="K2920" s="9">
        <v>122</v>
      </c>
      <c r="L2920" s="9">
        <v>82.5</v>
      </c>
      <c r="M2920" s="9">
        <v>28.61</v>
      </c>
      <c r="N2920" s="9">
        <v>68</v>
      </c>
      <c r="O2920" s="9">
        <v>58</v>
      </c>
      <c r="P2920" s="9">
        <v>0</v>
      </c>
    </row>
    <row r="2921" spans="1:16" ht="15.75" customHeight="1" x14ac:dyDescent="0.2">
      <c r="A2921" s="9">
        <v>1</v>
      </c>
      <c r="B2921" s="9">
        <v>43</v>
      </c>
      <c r="C2921" s="9">
        <v>4</v>
      </c>
      <c r="D2921" s="9">
        <v>1</v>
      </c>
      <c r="E2921" s="9">
        <v>25</v>
      </c>
      <c r="F2921" s="9">
        <v>0</v>
      </c>
      <c r="G2921" s="9">
        <v>0</v>
      </c>
      <c r="H2921" s="9">
        <v>0</v>
      </c>
      <c r="I2921" s="9">
        <v>0</v>
      </c>
      <c r="J2921" s="9">
        <v>296</v>
      </c>
      <c r="K2921" s="9">
        <v>137</v>
      </c>
      <c r="L2921" s="9">
        <v>90</v>
      </c>
      <c r="M2921" s="9">
        <v>23.97</v>
      </c>
      <c r="N2921" s="9">
        <v>72</v>
      </c>
      <c r="O2921" s="9">
        <v>97</v>
      </c>
      <c r="P2921" s="9">
        <v>0</v>
      </c>
    </row>
    <row r="2922" spans="1:16" ht="15.75" customHeight="1" x14ac:dyDescent="0.2">
      <c r="A2922" s="9">
        <v>1</v>
      </c>
      <c r="B2922" s="9">
        <v>56</v>
      </c>
      <c r="C2922" s="9">
        <v>4</v>
      </c>
      <c r="D2922" s="9">
        <v>1</v>
      </c>
      <c r="E2922" s="9">
        <v>20</v>
      </c>
      <c r="F2922" s="9">
        <v>0</v>
      </c>
      <c r="G2922" s="9">
        <v>0</v>
      </c>
      <c r="H2922" s="9">
        <v>1</v>
      </c>
      <c r="I2922" s="9">
        <v>0</v>
      </c>
      <c r="J2922" s="9">
        <v>228</v>
      </c>
      <c r="K2922" s="9">
        <v>151.5</v>
      </c>
      <c r="L2922" s="9">
        <v>103</v>
      </c>
      <c r="M2922" s="9">
        <v>23.58</v>
      </c>
      <c r="N2922" s="9">
        <v>65</v>
      </c>
      <c r="O2922" s="9">
        <v>66</v>
      </c>
      <c r="P2922" s="9">
        <v>0</v>
      </c>
    </row>
    <row r="2923" spans="1:16" ht="15.75" customHeight="1" x14ac:dyDescent="0.2">
      <c r="A2923" s="9">
        <v>1</v>
      </c>
      <c r="B2923" s="9">
        <v>55</v>
      </c>
      <c r="C2923" s="9">
        <v>1</v>
      </c>
      <c r="D2923" s="9">
        <v>1</v>
      </c>
      <c r="E2923" s="9">
        <v>45</v>
      </c>
      <c r="F2923" s="9">
        <v>0</v>
      </c>
      <c r="G2923" s="9">
        <v>0</v>
      </c>
      <c r="H2923" s="9">
        <v>0</v>
      </c>
      <c r="I2923" s="9">
        <v>0</v>
      </c>
      <c r="J2923" s="9">
        <v>345</v>
      </c>
      <c r="K2923" s="9">
        <v>134</v>
      </c>
      <c r="L2923" s="9">
        <v>89</v>
      </c>
      <c r="M2923" s="9">
        <v>27.38</v>
      </c>
      <c r="N2923" s="9">
        <v>72</v>
      </c>
      <c r="O2923" s="9">
        <v>60</v>
      </c>
      <c r="P2923" s="9">
        <v>0</v>
      </c>
    </row>
    <row r="2924" spans="1:16" ht="15.75" customHeight="1" x14ac:dyDescent="0.2">
      <c r="A2924" s="9">
        <v>1</v>
      </c>
      <c r="B2924" s="9">
        <v>46</v>
      </c>
      <c r="C2924" s="9">
        <v>1</v>
      </c>
      <c r="D2924" s="9">
        <v>1</v>
      </c>
      <c r="E2924" s="9">
        <v>20</v>
      </c>
      <c r="F2924" s="9">
        <v>0</v>
      </c>
      <c r="G2924" s="9">
        <v>0</v>
      </c>
      <c r="H2924" s="9">
        <v>0</v>
      </c>
      <c r="I2924" s="9">
        <v>0</v>
      </c>
      <c r="J2924" s="9">
        <v>273</v>
      </c>
      <c r="K2924" s="9">
        <v>132.5</v>
      </c>
      <c r="L2924" s="9">
        <v>69</v>
      </c>
      <c r="M2924" s="9">
        <v>26.83</v>
      </c>
      <c r="N2924" s="9">
        <v>120</v>
      </c>
      <c r="O2924" s="9">
        <v>88</v>
      </c>
      <c r="P2924" s="9">
        <v>0</v>
      </c>
    </row>
    <row r="2925" spans="1:16" ht="15.75" customHeight="1" x14ac:dyDescent="0.2">
      <c r="A2925" s="9">
        <v>1</v>
      </c>
      <c r="B2925" s="9">
        <v>43</v>
      </c>
      <c r="C2925" s="9">
        <v>1</v>
      </c>
      <c r="D2925" s="9">
        <v>1</v>
      </c>
      <c r="E2925" s="9">
        <v>30</v>
      </c>
      <c r="F2925" s="9">
        <v>0</v>
      </c>
      <c r="G2925" s="9">
        <v>0</v>
      </c>
      <c r="H2925" s="9">
        <v>0</v>
      </c>
      <c r="I2925" s="9">
        <v>0</v>
      </c>
      <c r="J2925" s="9">
        <v>252</v>
      </c>
      <c r="K2925" s="9">
        <v>112</v>
      </c>
      <c r="L2925" s="9">
        <v>78</v>
      </c>
      <c r="M2925" s="9">
        <v>24.25</v>
      </c>
      <c r="N2925" s="9">
        <v>90</v>
      </c>
      <c r="O2925" s="9">
        <v>65</v>
      </c>
      <c r="P2925" s="9">
        <v>1</v>
      </c>
    </row>
    <row r="2926" spans="1:16" ht="15.75" customHeight="1" x14ac:dyDescent="0.2">
      <c r="A2926" s="9">
        <v>1</v>
      </c>
      <c r="B2926" s="9">
        <v>43</v>
      </c>
      <c r="C2926" s="9">
        <v>2</v>
      </c>
      <c r="D2926" s="9">
        <v>0</v>
      </c>
      <c r="E2926" s="9">
        <v>0</v>
      </c>
      <c r="F2926" s="9">
        <v>0</v>
      </c>
      <c r="G2926" s="9">
        <v>0</v>
      </c>
      <c r="H2926" s="9">
        <v>0</v>
      </c>
      <c r="I2926" s="9">
        <v>0</v>
      </c>
      <c r="J2926" s="9">
        <v>206</v>
      </c>
      <c r="K2926" s="9">
        <v>107.5</v>
      </c>
      <c r="L2926" s="9">
        <v>73.5</v>
      </c>
      <c r="M2926" s="9">
        <v>24.17</v>
      </c>
      <c r="N2926" s="9">
        <v>60</v>
      </c>
      <c r="O2926" s="9">
        <v>71</v>
      </c>
      <c r="P2926" s="9">
        <v>1</v>
      </c>
    </row>
    <row r="2927" spans="1:16" ht="15.75" customHeight="1" x14ac:dyDescent="0.2">
      <c r="A2927" s="9">
        <v>1</v>
      </c>
      <c r="B2927" s="9">
        <v>64</v>
      </c>
      <c r="C2927" s="9">
        <v>2</v>
      </c>
      <c r="D2927" s="9">
        <v>1</v>
      </c>
      <c r="E2927" s="9">
        <v>20</v>
      </c>
      <c r="F2927" s="9">
        <v>0</v>
      </c>
      <c r="G2927" s="9">
        <v>0</v>
      </c>
      <c r="H2927" s="9">
        <v>0</v>
      </c>
      <c r="I2927" s="9">
        <v>0</v>
      </c>
      <c r="J2927" s="9">
        <v>225</v>
      </c>
      <c r="K2927" s="9">
        <v>120</v>
      </c>
      <c r="L2927" s="9">
        <v>75</v>
      </c>
      <c r="M2927" s="9" t="s">
        <v>92</v>
      </c>
      <c r="N2927" s="9">
        <v>70</v>
      </c>
      <c r="O2927" s="9">
        <v>94</v>
      </c>
      <c r="P2927" s="9">
        <v>0</v>
      </c>
    </row>
    <row r="2928" spans="1:16" ht="15.75" customHeight="1" x14ac:dyDescent="0.2">
      <c r="A2928" s="9">
        <v>0</v>
      </c>
      <c r="B2928" s="9">
        <v>50</v>
      </c>
      <c r="C2928" s="9">
        <v>1</v>
      </c>
      <c r="D2928" s="9">
        <v>0</v>
      </c>
      <c r="E2928" s="9">
        <v>0</v>
      </c>
      <c r="F2928" s="9">
        <v>0</v>
      </c>
      <c r="G2928" s="9">
        <v>0</v>
      </c>
      <c r="H2928" s="9">
        <v>0</v>
      </c>
      <c r="I2928" s="9">
        <v>1</v>
      </c>
      <c r="J2928" s="9">
        <v>258</v>
      </c>
      <c r="K2928" s="9">
        <v>127</v>
      </c>
      <c r="L2928" s="9">
        <v>80</v>
      </c>
      <c r="M2928" s="9">
        <v>24.1</v>
      </c>
      <c r="N2928" s="9">
        <v>75</v>
      </c>
      <c r="O2928" s="9">
        <v>124</v>
      </c>
      <c r="P2928" s="9">
        <v>0</v>
      </c>
    </row>
    <row r="2929" spans="1:16" ht="15.75" customHeight="1" x14ac:dyDescent="0.2">
      <c r="A2929" s="9">
        <v>1</v>
      </c>
      <c r="B2929" s="9">
        <v>48</v>
      </c>
      <c r="C2929" s="9">
        <v>2</v>
      </c>
      <c r="D2929" s="9">
        <v>1</v>
      </c>
      <c r="E2929" s="9">
        <v>20</v>
      </c>
      <c r="F2929" s="9">
        <v>0</v>
      </c>
      <c r="G2929" s="9">
        <v>0</v>
      </c>
      <c r="H2929" s="9">
        <v>1</v>
      </c>
      <c r="I2929" s="9">
        <v>0</v>
      </c>
      <c r="J2929" s="9">
        <v>230</v>
      </c>
      <c r="K2929" s="9">
        <v>140.5</v>
      </c>
      <c r="L2929" s="9">
        <v>89</v>
      </c>
      <c r="M2929" s="9">
        <v>23.34</v>
      </c>
      <c r="N2929" s="9">
        <v>66</v>
      </c>
      <c r="O2929" s="9">
        <v>80</v>
      </c>
      <c r="P2929" s="9">
        <v>1</v>
      </c>
    </row>
    <row r="2930" spans="1:16" ht="15.75" customHeight="1" x14ac:dyDescent="0.2">
      <c r="A2930" s="9">
        <v>0</v>
      </c>
      <c r="B2930" s="9">
        <v>49</v>
      </c>
      <c r="C2930" s="9" t="s">
        <v>92</v>
      </c>
      <c r="D2930" s="9">
        <v>0</v>
      </c>
      <c r="E2930" s="9">
        <v>0</v>
      </c>
      <c r="F2930" s="9">
        <v>0</v>
      </c>
      <c r="G2930" s="9">
        <v>0</v>
      </c>
      <c r="H2930" s="9">
        <v>1</v>
      </c>
      <c r="I2930" s="9">
        <v>0</v>
      </c>
      <c r="J2930" s="9">
        <v>254</v>
      </c>
      <c r="K2930" s="9">
        <v>142</v>
      </c>
      <c r="L2930" s="9">
        <v>87</v>
      </c>
      <c r="M2930" s="9">
        <v>27.94</v>
      </c>
      <c r="N2930" s="9">
        <v>60</v>
      </c>
      <c r="O2930" s="9">
        <v>63</v>
      </c>
      <c r="P2930" s="9">
        <v>0</v>
      </c>
    </row>
    <row r="2931" spans="1:16" ht="15.75" customHeight="1" x14ac:dyDescent="0.2">
      <c r="A2931" s="9">
        <v>1</v>
      </c>
      <c r="B2931" s="9">
        <v>46</v>
      </c>
      <c r="C2931" s="9">
        <v>1</v>
      </c>
      <c r="D2931" s="9">
        <v>1</v>
      </c>
      <c r="E2931" s="9">
        <v>15</v>
      </c>
      <c r="F2931" s="9">
        <v>0</v>
      </c>
      <c r="G2931" s="9">
        <v>0</v>
      </c>
      <c r="H2931" s="9">
        <v>1</v>
      </c>
      <c r="I2931" s="9">
        <v>0</v>
      </c>
      <c r="J2931" s="9">
        <v>212</v>
      </c>
      <c r="K2931" s="9">
        <v>132</v>
      </c>
      <c r="L2931" s="9">
        <v>92</v>
      </c>
      <c r="M2931" s="9">
        <v>22.08</v>
      </c>
      <c r="N2931" s="9">
        <v>63</v>
      </c>
      <c r="O2931" s="9" t="s">
        <v>92</v>
      </c>
      <c r="P2931" s="9">
        <v>0</v>
      </c>
    </row>
    <row r="2932" spans="1:16" ht="15.75" customHeight="1" x14ac:dyDescent="0.2">
      <c r="A2932" s="9">
        <v>0</v>
      </c>
      <c r="B2932" s="9">
        <v>57</v>
      </c>
      <c r="C2932" s="9">
        <v>1</v>
      </c>
      <c r="D2932" s="9">
        <v>1</v>
      </c>
      <c r="E2932" s="9">
        <v>43</v>
      </c>
      <c r="F2932" s="9">
        <v>0</v>
      </c>
      <c r="G2932" s="9">
        <v>0</v>
      </c>
      <c r="H2932" s="9">
        <v>1</v>
      </c>
      <c r="I2932" s="9">
        <v>0</v>
      </c>
      <c r="J2932" s="9">
        <v>283</v>
      </c>
      <c r="K2932" s="9">
        <v>207.5</v>
      </c>
      <c r="L2932" s="9">
        <v>118</v>
      </c>
      <c r="M2932" s="9">
        <v>38.61</v>
      </c>
      <c r="N2932" s="9">
        <v>100</v>
      </c>
      <c r="O2932" s="9">
        <v>83</v>
      </c>
      <c r="P2932" s="9">
        <v>1</v>
      </c>
    </row>
    <row r="2933" spans="1:16" ht="15.75" customHeight="1" x14ac:dyDescent="0.2">
      <c r="A2933" s="9">
        <v>1</v>
      </c>
      <c r="B2933" s="9">
        <v>51</v>
      </c>
      <c r="C2933" s="9">
        <v>3</v>
      </c>
      <c r="D2933" s="9">
        <v>0</v>
      </c>
      <c r="E2933" s="9">
        <v>0</v>
      </c>
      <c r="F2933" s="9">
        <v>0</v>
      </c>
      <c r="G2933" s="9">
        <v>0</v>
      </c>
      <c r="H2933" s="9">
        <v>0</v>
      </c>
      <c r="I2933" s="9">
        <v>0</v>
      </c>
      <c r="J2933" s="9">
        <v>218</v>
      </c>
      <c r="K2933" s="9">
        <v>115</v>
      </c>
      <c r="L2933" s="9">
        <v>75</v>
      </c>
      <c r="M2933" s="9">
        <v>25.62</v>
      </c>
      <c r="N2933" s="9">
        <v>82</v>
      </c>
      <c r="O2933" s="9">
        <v>62</v>
      </c>
      <c r="P2933" s="9">
        <v>0</v>
      </c>
    </row>
    <row r="2934" spans="1:16" ht="15.75" customHeight="1" x14ac:dyDescent="0.2">
      <c r="A2934" s="9">
        <v>0</v>
      </c>
      <c r="B2934" s="9">
        <v>40</v>
      </c>
      <c r="C2934" s="9">
        <v>3</v>
      </c>
      <c r="D2934" s="9">
        <v>1</v>
      </c>
      <c r="E2934" s="9">
        <v>30</v>
      </c>
      <c r="F2934" s="9">
        <v>0</v>
      </c>
      <c r="G2934" s="9">
        <v>0</v>
      </c>
      <c r="H2934" s="9">
        <v>0</v>
      </c>
      <c r="I2934" s="9">
        <v>0</v>
      </c>
      <c r="J2934" s="9">
        <v>280</v>
      </c>
      <c r="K2934" s="9">
        <v>115</v>
      </c>
      <c r="L2934" s="9">
        <v>81</v>
      </c>
      <c r="M2934" s="9">
        <v>21.32</v>
      </c>
      <c r="N2934" s="9">
        <v>62</v>
      </c>
      <c r="O2934" s="9">
        <v>84</v>
      </c>
      <c r="P2934" s="9">
        <v>0</v>
      </c>
    </row>
    <row r="2935" spans="1:16" ht="15.75" customHeight="1" x14ac:dyDescent="0.2">
      <c r="A2935" s="9">
        <v>1</v>
      </c>
      <c r="B2935" s="9">
        <v>51</v>
      </c>
      <c r="C2935" s="9">
        <v>1</v>
      </c>
      <c r="D2935" s="9">
        <v>1</v>
      </c>
      <c r="E2935" s="9">
        <v>30</v>
      </c>
      <c r="F2935" s="9">
        <v>0</v>
      </c>
      <c r="G2935" s="9">
        <v>0</v>
      </c>
      <c r="H2935" s="9">
        <v>0</v>
      </c>
      <c r="I2935" s="9">
        <v>0</v>
      </c>
      <c r="J2935" s="9">
        <v>240</v>
      </c>
      <c r="K2935" s="9">
        <v>127</v>
      </c>
      <c r="L2935" s="9">
        <v>80</v>
      </c>
      <c r="M2935" s="9">
        <v>28.85</v>
      </c>
      <c r="N2935" s="9">
        <v>70</v>
      </c>
      <c r="O2935" s="9">
        <v>67</v>
      </c>
      <c r="P2935" s="9">
        <v>1</v>
      </c>
    </row>
    <row r="2936" spans="1:16" ht="15.75" customHeight="1" x14ac:dyDescent="0.2">
      <c r="A2936" s="9">
        <v>1</v>
      </c>
      <c r="B2936" s="9">
        <v>41</v>
      </c>
      <c r="C2936" s="9">
        <v>1</v>
      </c>
      <c r="D2936" s="9">
        <v>1</v>
      </c>
      <c r="E2936" s="9">
        <v>20</v>
      </c>
      <c r="F2936" s="9">
        <v>0</v>
      </c>
      <c r="G2936" s="9">
        <v>0</v>
      </c>
      <c r="H2936" s="9">
        <v>0</v>
      </c>
      <c r="I2936" s="9">
        <v>0</v>
      </c>
      <c r="J2936" s="9">
        <v>163</v>
      </c>
      <c r="K2936" s="9">
        <v>102</v>
      </c>
      <c r="L2936" s="9">
        <v>59.5</v>
      </c>
      <c r="M2936" s="9">
        <v>22.27</v>
      </c>
      <c r="N2936" s="9">
        <v>67</v>
      </c>
      <c r="O2936" s="9">
        <v>82</v>
      </c>
      <c r="P2936" s="9">
        <v>0</v>
      </c>
    </row>
    <row r="2937" spans="1:16" ht="15.75" customHeight="1" x14ac:dyDescent="0.2">
      <c r="A2937" s="9">
        <v>0</v>
      </c>
      <c r="B2937" s="9">
        <v>59</v>
      </c>
      <c r="C2937" s="9">
        <v>1</v>
      </c>
      <c r="D2937" s="9">
        <v>0</v>
      </c>
      <c r="E2937" s="9">
        <v>0</v>
      </c>
      <c r="F2937" s="9">
        <v>0</v>
      </c>
      <c r="G2937" s="9">
        <v>0</v>
      </c>
      <c r="H2937" s="9">
        <v>1</v>
      </c>
      <c r="I2937" s="9">
        <v>0</v>
      </c>
      <c r="J2937" s="9">
        <v>254</v>
      </c>
      <c r="K2937" s="9">
        <v>181</v>
      </c>
      <c r="L2937" s="9">
        <v>101</v>
      </c>
      <c r="M2937" s="9">
        <v>24.67</v>
      </c>
      <c r="N2937" s="9">
        <v>76</v>
      </c>
      <c r="O2937" s="9">
        <v>68</v>
      </c>
      <c r="P2937" s="9">
        <v>0</v>
      </c>
    </row>
    <row r="2938" spans="1:16" ht="15.75" customHeight="1" x14ac:dyDescent="0.2">
      <c r="A2938" s="9">
        <v>0</v>
      </c>
      <c r="B2938" s="9">
        <v>61</v>
      </c>
      <c r="C2938" s="9">
        <v>1</v>
      </c>
      <c r="D2938" s="9">
        <v>0</v>
      </c>
      <c r="E2938" s="9">
        <v>0</v>
      </c>
      <c r="F2938" s="9">
        <v>0</v>
      </c>
      <c r="G2938" s="9">
        <v>0</v>
      </c>
      <c r="H2938" s="9">
        <v>0</v>
      </c>
      <c r="I2938" s="9">
        <v>0</v>
      </c>
      <c r="J2938" s="9">
        <v>295</v>
      </c>
      <c r="K2938" s="9">
        <v>191</v>
      </c>
      <c r="L2938" s="9">
        <v>97</v>
      </c>
      <c r="M2938" s="9">
        <v>31.27</v>
      </c>
      <c r="N2938" s="9">
        <v>62</v>
      </c>
      <c r="O2938" s="9">
        <v>90</v>
      </c>
      <c r="P2938" s="9">
        <v>0</v>
      </c>
    </row>
    <row r="2939" spans="1:16" ht="15.75" customHeight="1" x14ac:dyDescent="0.2">
      <c r="A2939" s="9">
        <v>0</v>
      </c>
      <c r="B2939" s="9">
        <v>43</v>
      </c>
      <c r="C2939" s="9">
        <v>3</v>
      </c>
      <c r="D2939" s="9">
        <v>1</v>
      </c>
      <c r="E2939" s="9">
        <v>20</v>
      </c>
      <c r="F2939" s="9">
        <v>0</v>
      </c>
      <c r="G2939" s="9">
        <v>0</v>
      </c>
      <c r="H2939" s="9">
        <v>0</v>
      </c>
      <c r="I2939" s="9">
        <v>0</v>
      </c>
      <c r="J2939" s="9">
        <v>276</v>
      </c>
      <c r="K2939" s="9">
        <v>138</v>
      </c>
      <c r="L2939" s="9">
        <v>88</v>
      </c>
      <c r="M2939" s="9">
        <v>20.399999999999999</v>
      </c>
      <c r="N2939" s="9">
        <v>82</v>
      </c>
      <c r="O2939" s="9">
        <v>70</v>
      </c>
      <c r="P2939" s="9">
        <v>0</v>
      </c>
    </row>
    <row r="2940" spans="1:16" ht="15.75" customHeight="1" x14ac:dyDescent="0.2">
      <c r="A2940" s="9">
        <v>0</v>
      </c>
      <c r="B2940" s="9">
        <v>65</v>
      </c>
      <c r="C2940" s="9">
        <v>1</v>
      </c>
      <c r="D2940" s="9">
        <v>0</v>
      </c>
      <c r="E2940" s="9">
        <v>0</v>
      </c>
      <c r="F2940" s="9">
        <v>0</v>
      </c>
      <c r="G2940" s="9">
        <v>0</v>
      </c>
      <c r="H2940" s="9">
        <v>1</v>
      </c>
      <c r="I2940" s="9">
        <v>0</v>
      </c>
      <c r="J2940" s="9">
        <v>225</v>
      </c>
      <c r="K2940" s="9">
        <v>145</v>
      </c>
      <c r="L2940" s="9">
        <v>91</v>
      </c>
      <c r="M2940" s="9">
        <v>29.8</v>
      </c>
      <c r="N2940" s="9">
        <v>80</v>
      </c>
      <c r="O2940" s="9">
        <v>83</v>
      </c>
      <c r="P2940" s="9">
        <v>1</v>
      </c>
    </row>
    <row r="2941" spans="1:16" ht="15.75" customHeight="1" x14ac:dyDescent="0.2">
      <c r="A2941" s="9">
        <v>0</v>
      </c>
      <c r="B2941" s="9">
        <v>42</v>
      </c>
      <c r="C2941" s="9">
        <v>2</v>
      </c>
      <c r="D2941" s="9">
        <v>0</v>
      </c>
      <c r="E2941" s="9">
        <v>0</v>
      </c>
      <c r="F2941" s="9">
        <v>0</v>
      </c>
      <c r="G2941" s="9">
        <v>0</v>
      </c>
      <c r="H2941" s="9">
        <v>0</v>
      </c>
      <c r="I2941" s="9">
        <v>0</v>
      </c>
      <c r="J2941" s="9">
        <v>176</v>
      </c>
      <c r="K2941" s="9">
        <v>136</v>
      </c>
      <c r="L2941" s="9">
        <v>87</v>
      </c>
      <c r="M2941" s="9">
        <v>30.91</v>
      </c>
      <c r="N2941" s="9">
        <v>80</v>
      </c>
      <c r="O2941" s="9">
        <v>73</v>
      </c>
      <c r="P2941" s="9">
        <v>0</v>
      </c>
    </row>
    <row r="2942" spans="1:16" ht="15.75" customHeight="1" x14ac:dyDescent="0.2">
      <c r="A2942" s="9">
        <v>1</v>
      </c>
      <c r="B2942" s="9">
        <v>41</v>
      </c>
      <c r="C2942" s="9">
        <v>3</v>
      </c>
      <c r="D2942" s="9">
        <v>1</v>
      </c>
      <c r="E2942" s="9">
        <v>20</v>
      </c>
      <c r="F2942" s="9">
        <v>0</v>
      </c>
      <c r="G2942" s="9">
        <v>0</v>
      </c>
      <c r="H2942" s="9">
        <v>0</v>
      </c>
      <c r="I2942" s="9">
        <v>0</v>
      </c>
      <c r="J2942" s="9">
        <v>217</v>
      </c>
      <c r="K2942" s="9">
        <v>110</v>
      </c>
      <c r="L2942" s="9">
        <v>79</v>
      </c>
      <c r="M2942" s="9">
        <v>21.27</v>
      </c>
      <c r="N2942" s="9">
        <v>100</v>
      </c>
      <c r="O2942" s="9">
        <v>95</v>
      </c>
      <c r="P2942" s="9">
        <v>0</v>
      </c>
    </row>
    <row r="2943" spans="1:16" ht="15.75" customHeight="1" x14ac:dyDescent="0.2">
      <c r="A2943" s="9">
        <v>0</v>
      </c>
      <c r="B2943" s="9">
        <v>55</v>
      </c>
      <c r="C2943" s="9">
        <v>1</v>
      </c>
      <c r="D2943" s="9">
        <v>0</v>
      </c>
      <c r="E2943" s="9">
        <v>0</v>
      </c>
      <c r="F2943" s="9">
        <v>0</v>
      </c>
      <c r="G2943" s="9">
        <v>0</v>
      </c>
      <c r="H2943" s="9">
        <v>0</v>
      </c>
      <c r="I2943" s="9">
        <v>0</v>
      </c>
      <c r="J2943" s="9">
        <v>328</v>
      </c>
      <c r="K2943" s="9">
        <v>106</v>
      </c>
      <c r="L2943" s="9">
        <v>77</v>
      </c>
      <c r="M2943" s="9">
        <v>29.65</v>
      </c>
      <c r="N2943" s="9">
        <v>75</v>
      </c>
      <c r="O2943" s="9" t="s">
        <v>92</v>
      </c>
      <c r="P2943" s="9">
        <v>0</v>
      </c>
    </row>
    <row r="2944" spans="1:16" ht="15.75" customHeight="1" x14ac:dyDescent="0.2">
      <c r="A2944" s="9">
        <v>1</v>
      </c>
      <c r="B2944" s="9">
        <v>56</v>
      </c>
      <c r="C2944" s="9">
        <v>1</v>
      </c>
      <c r="D2944" s="9">
        <v>0</v>
      </c>
      <c r="E2944" s="9">
        <v>0</v>
      </c>
      <c r="F2944" s="9">
        <v>0</v>
      </c>
      <c r="G2944" s="9">
        <v>0</v>
      </c>
      <c r="H2944" s="9">
        <v>0</v>
      </c>
      <c r="I2944" s="9">
        <v>0</v>
      </c>
      <c r="J2944" s="9">
        <v>220</v>
      </c>
      <c r="K2944" s="9">
        <v>113</v>
      </c>
      <c r="L2944" s="9">
        <v>83</v>
      </c>
      <c r="M2944" s="9">
        <v>25.12</v>
      </c>
      <c r="N2944" s="9">
        <v>58</v>
      </c>
      <c r="O2944" s="9">
        <v>86</v>
      </c>
      <c r="P2944" s="9">
        <v>0</v>
      </c>
    </row>
    <row r="2945" spans="1:16" ht="15.75" customHeight="1" x14ac:dyDescent="0.2">
      <c r="A2945" s="9">
        <v>0</v>
      </c>
      <c r="B2945" s="9">
        <v>56</v>
      </c>
      <c r="C2945" s="9">
        <v>2</v>
      </c>
      <c r="D2945" s="9">
        <v>0</v>
      </c>
      <c r="E2945" s="9">
        <v>0</v>
      </c>
      <c r="F2945" s="9" t="s">
        <v>92</v>
      </c>
      <c r="G2945" s="9">
        <v>0</v>
      </c>
      <c r="H2945" s="9">
        <v>0</v>
      </c>
      <c r="I2945" s="9">
        <v>0</v>
      </c>
      <c r="J2945" s="9">
        <v>220</v>
      </c>
      <c r="K2945" s="9">
        <v>126.5</v>
      </c>
      <c r="L2945" s="9">
        <v>74.5</v>
      </c>
      <c r="M2945" s="9">
        <v>28.3</v>
      </c>
      <c r="N2945" s="9">
        <v>82</v>
      </c>
      <c r="O2945" s="9">
        <v>80</v>
      </c>
      <c r="P2945" s="9">
        <v>1</v>
      </c>
    </row>
    <row r="2946" spans="1:16" ht="15.75" customHeight="1" x14ac:dyDescent="0.2">
      <c r="A2946" s="9">
        <v>1</v>
      </c>
      <c r="B2946" s="9">
        <v>48</v>
      </c>
      <c r="C2946" s="9">
        <v>2</v>
      </c>
      <c r="D2946" s="9">
        <v>1</v>
      </c>
      <c r="E2946" s="9">
        <v>43</v>
      </c>
      <c r="F2946" s="9">
        <v>0</v>
      </c>
      <c r="G2946" s="9">
        <v>0</v>
      </c>
      <c r="H2946" s="9">
        <v>1</v>
      </c>
      <c r="I2946" s="9">
        <v>0</v>
      </c>
      <c r="J2946" s="9">
        <v>210</v>
      </c>
      <c r="K2946" s="9">
        <v>162.5</v>
      </c>
      <c r="L2946" s="9">
        <v>87.5</v>
      </c>
      <c r="M2946" s="9">
        <v>24.32</v>
      </c>
      <c r="N2946" s="9">
        <v>95</v>
      </c>
      <c r="O2946" s="9" t="s">
        <v>92</v>
      </c>
      <c r="P2946" s="9">
        <v>0</v>
      </c>
    </row>
    <row r="2947" spans="1:16" ht="15.75" customHeight="1" x14ac:dyDescent="0.2">
      <c r="A2947" s="9">
        <v>0</v>
      </c>
      <c r="B2947" s="9">
        <v>56</v>
      </c>
      <c r="C2947" s="9">
        <v>3</v>
      </c>
      <c r="D2947" s="9">
        <v>0</v>
      </c>
      <c r="E2947" s="9">
        <v>0</v>
      </c>
      <c r="F2947" s="9">
        <v>0</v>
      </c>
      <c r="G2947" s="9">
        <v>0</v>
      </c>
      <c r="H2947" s="9">
        <v>1</v>
      </c>
      <c r="I2947" s="9">
        <v>0</v>
      </c>
      <c r="J2947" s="9">
        <v>287</v>
      </c>
      <c r="K2947" s="9">
        <v>150.5</v>
      </c>
      <c r="L2947" s="9">
        <v>94</v>
      </c>
      <c r="M2947" s="9">
        <v>26.01</v>
      </c>
      <c r="N2947" s="9">
        <v>75</v>
      </c>
      <c r="O2947" s="9">
        <v>99</v>
      </c>
      <c r="P2947" s="9">
        <v>0</v>
      </c>
    </row>
    <row r="2948" spans="1:16" ht="15.75" customHeight="1" x14ac:dyDescent="0.2">
      <c r="A2948" s="9">
        <v>0</v>
      </c>
      <c r="B2948" s="9">
        <v>51</v>
      </c>
      <c r="C2948" s="9">
        <v>3</v>
      </c>
      <c r="D2948" s="9">
        <v>0</v>
      </c>
      <c r="E2948" s="9">
        <v>0</v>
      </c>
      <c r="F2948" s="9">
        <v>0</v>
      </c>
      <c r="G2948" s="9">
        <v>0</v>
      </c>
      <c r="H2948" s="9">
        <v>0</v>
      </c>
      <c r="I2948" s="9">
        <v>0</v>
      </c>
      <c r="J2948" s="9">
        <v>250</v>
      </c>
      <c r="K2948" s="9">
        <v>148.5</v>
      </c>
      <c r="L2948" s="9">
        <v>90</v>
      </c>
      <c r="M2948" s="9">
        <v>24.58</v>
      </c>
      <c r="N2948" s="9">
        <v>80</v>
      </c>
      <c r="O2948" s="9" t="s">
        <v>92</v>
      </c>
      <c r="P2948" s="9">
        <v>0</v>
      </c>
    </row>
    <row r="2949" spans="1:16" ht="15.75" customHeight="1" x14ac:dyDescent="0.2">
      <c r="A2949" s="9">
        <v>0</v>
      </c>
      <c r="B2949" s="9">
        <v>59</v>
      </c>
      <c r="C2949" s="9">
        <v>2</v>
      </c>
      <c r="D2949" s="9">
        <v>0</v>
      </c>
      <c r="E2949" s="9">
        <v>0</v>
      </c>
      <c r="F2949" s="9">
        <v>0</v>
      </c>
      <c r="G2949" s="9">
        <v>0</v>
      </c>
      <c r="H2949" s="9">
        <v>0</v>
      </c>
      <c r="I2949" s="9">
        <v>0</v>
      </c>
      <c r="J2949" s="9">
        <v>279</v>
      </c>
      <c r="K2949" s="9">
        <v>132</v>
      </c>
      <c r="L2949" s="9">
        <v>88</v>
      </c>
      <c r="M2949" s="9">
        <v>26.48</v>
      </c>
      <c r="N2949" s="9">
        <v>78</v>
      </c>
      <c r="O2949" s="9">
        <v>88</v>
      </c>
      <c r="P2949" s="9">
        <v>0</v>
      </c>
    </row>
    <row r="2950" spans="1:16" ht="15.75" customHeight="1" x14ac:dyDescent="0.2">
      <c r="A2950" s="9">
        <v>1</v>
      </c>
      <c r="B2950" s="9">
        <v>54</v>
      </c>
      <c r="C2950" s="9">
        <v>1</v>
      </c>
      <c r="D2950" s="9">
        <v>0</v>
      </c>
      <c r="E2950" s="9">
        <v>0</v>
      </c>
      <c r="F2950" s="9">
        <v>0</v>
      </c>
      <c r="G2950" s="9">
        <v>0</v>
      </c>
      <c r="H2950" s="9">
        <v>0</v>
      </c>
      <c r="I2950" s="9">
        <v>0</v>
      </c>
      <c r="J2950" s="9">
        <v>217</v>
      </c>
      <c r="K2950" s="9">
        <v>116</v>
      </c>
      <c r="L2950" s="9">
        <v>72</v>
      </c>
      <c r="M2950" s="9">
        <v>22.49</v>
      </c>
      <c r="N2950" s="9">
        <v>80</v>
      </c>
      <c r="O2950" s="9">
        <v>77</v>
      </c>
      <c r="P2950" s="9">
        <v>0</v>
      </c>
    </row>
    <row r="2951" spans="1:16" ht="15.75" customHeight="1" x14ac:dyDescent="0.2">
      <c r="A2951" s="9">
        <v>0</v>
      </c>
      <c r="B2951" s="9">
        <v>47</v>
      </c>
      <c r="C2951" s="9">
        <v>2</v>
      </c>
      <c r="D2951" s="9">
        <v>1</v>
      </c>
      <c r="E2951" s="9">
        <v>43</v>
      </c>
      <c r="F2951" s="9">
        <v>0</v>
      </c>
      <c r="G2951" s="9">
        <v>0</v>
      </c>
      <c r="H2951" s="9">
        <v>1</v>
      </c>
      <c r="I2951" s="9">
        <v>0</v>
      </c>
      <c r="J2951" s="9">
        <v>218</v>
      </c>
      <c r="K2951" s="9">
        <v>147</v>
      </c>
      <c r="L2951" s="9">
        <v>81</v>
      </c>
      <c r="M2951" s="9">
        <v>20.39</v>
      </c>
      <c r="N2951" s="9">
        <v>75</v>
      </c>
      <c r="O2951" s="9" t="s">
        <v>92</v>
      </c>
      <c r="P2951" s="9">
        <v>0</v>
      </c>
    </row>
    <row r="2952" spans="1:16" ht="15.75" customHeight="1" x14ac:dyDescent="0.2">
      <c r="A2952" s="9">
        <v>0</v>
      </c>
      <c r="B2952" s="9">
        <v>45</v>
      </c>
      <c r="C2952" s="9">
        <v>3</v>
      </c>
      <c r="D2952" s="9">
        <v>0</v>
      </c>
      <c r="E2952" s="9">
        <v>0</v>
      </c>
      <c r="F2952" s="9">
        <v>0</v>
      </c>
      <c r="G2952" s="9">
        <v>0</v>
      </c>
      <c r="H2952" s="9">
        <v>0</v>
      </c>
      <c r="I2952" s="9">
        <v>0</v>
      </c>
      <c r="J2952" s="9">
        <v>254</v>
      </c>
      <c r="K2952" s="9">
        <v>104</v>
      </c>
      <c r="L2952" s="9">
        <v>73</v>
      </c>
      <c r="M2952" s="9">
        <v>19.46</v>
      </c>
      <c r="N2952" s="9">
        <v>60</v>
      </c>
      <c r="O2952" s="9">
        <v>77</v>
      </c>
      <c r="P2952" s="9">
        <v>0</v>
      </c>
    </row>
    <row r="2953" spans="1:16" ht="15.75" customHeight="1" x14ac:dyDescent="0.2">
      <c r="A2953" s="9">
        <v>0</v>
      </c>
      <c r="B2953" s="9">
        <v>53</v>
      </c>
      <c r="C2953" s="9">
        <v>1</v>
      </c>
      <c r="D2953" s="9">
        <v>0</v>
      </c>
      <c r="E2953" s="9">
        <v>0</v>
      </c>
      <c r="F2953" s="9">
        <v>0</v>
      </c>
      <c r="G2953" s="9">
        <v>0</v>
      </c>
      <c r="H2953" s="9">
        <v>0</v>
      </c>
      <c r="I2953" s="9">
        <v>0</v>
      </c>
      <c r="J2953" s="9">
        <v>328</v>
      </c>
      <c r="K2953" s="9">
        <v>121</v>
      </c>
      <c r="L2953" s="9">
        <v>70</v>
      </c>
      <c r="M2953" s="9">
        <v>30.75</v>
      </c>
      <c r="N2953" s="9">
        <v>90</v>
      </c>
      <c r="O2953" s="9">
        <v>77</v>
      </c>
      <c r="P2953" s="9">
        <v>0</v>
      </c>
    </row>
    <row r="2954" spans="1:16" ht="15.75" customHeight="1" x14ac:dyDescent="0.2">
      <c r="A2954" s="9">
        <v>0</v>
      </c>
      <c r="B2954" s="9">
        <v>54</v>
      </c>
      <c r="C2954" s="9">
        <v>1</v>
      </c>
      <c r="D2954" s="9">
        <v>0</v>
      </c>
      <c r="E2954" s="9">
        <v>0</v>
      </c>
      <c r="F2954" s="9">
        <v>0</v>
      </c>
      <c r="G2954" s="9">
        <v>0</v>
      </c>
      <c r="H2954" s="9">
        <v>1</v>
      </c>
      <c r="I2954" s="9">
        <v>0</v>
      </c>
      <c r="J2954" s="9">
        <v>306</v>
      </c>
      <c r="K2954" s="9">
        <v>195</v>
      </c>
      <c r="L2954" s="9">
        <v>110</v>
      </c>
      <c r="M2954" s="9">
        <v>32.1</v>
      </c>
      <c r="N2954" s="9">
        <v>72</v>
      </c>
      <c r="O2954" s="9">
        <v>68</v>
      </c>
      <c r="P2954" s="9">
        <v>0</v>
      </c>
    </row>
    <row r="2955" spans="1:16" ht="15.75" customHeight="1" x14ac:dyDescent="0.2">
      <c r="A2955" s="9">
        <v>0</v>
      </c>
      <c r="B2955" s="9">
        <v>59</v>
      </c>
      <c r="C2955" s="9">
        <v>1</v>
      </c>
      <c r="D2955" s="9">
        <v>0</v>
      </c>
      <c r="E2955" s="9">
        <v>0</v>
      </c>
      <c r="F2955" s="9">
        <v>0</v>
      </c>
      <c r="G2955" s="9">
        <v>0</v>
      </c>
      <c r="H2955" s="9">
        <v>0</v>
      </c>
      <c r="I2955" s="9">
        <v>0</v>
      </c>
      <c r="J2955" s="9">
        <v>281</v>
      </c>
      <c r="K2955" s="9">
        <v>130.5</v>
      </c>
      <c r="L2955" s="9">
        <v>86</v>
      </c>
      <c r="M2955" s="9">
        <v>25.11</v>
      </c>
      <c r="N2955" s="9">
        <v>80</v>
      </c>
      <c r="O2955" s="9">
        <v>83</v>
      </c>
      <c r="P2955" s="9">
        <v>0</v>
      </c>
    </row>
    <row r="2956" spans="1:16" ht="15.75" customHeight="1" x14ac:dyDescent="0.2">
      <c r="A2956" s="9">
        <v>1</v>
      </c>
      <c r="B2956" s="9">
        <v>41</v>
      </c>
      <c r="C2956" s="9">
        <v>1</v>
      </c>
      <c r="D2956" s="9">
        <v>1</v>
      </c>
      <c r="E2956" s="9">
        <v>40</v>
      </c>
      <c r="F2956" s="9">
        <v>0</v>
      </c>
      <c r="G2956" s="9">
        <v>0</v>
      </c>
      <c r="H2956" s="9">
        <v>0</v>
      </c>
      <c r="I2956" s="9">
        <v>0</v>
      </c>
      <c r="J2956" s="9">
        <v>260</v>
      </c>
      <c r="K2956" s="9">
        <v>137.5</v>
      </c>
      <c r="L2956" s="9">
        <v>80</v>
      </c>
      <c r="M2956" s="9">
        <v>26.89</v>
      </c>
      <c r="N2956" s="9">
        <v>75</v>
      </c>
      <c r="O2956" s="9">
        <v>55</v>
      </c>
      <c r="P2956" s="9">
        <v>1</v>
      </c>
    </row>
    <row r="2957" spans="1:16" ht="15.75" customHeight="1" x14ac:dyDescent="0.2">
      <c r="A2957" s="9">
        <v>0</v>
      </c>
      <c r="B2957" s="9">
        <v>47</v>
      </c>
      <c r="C2957" s="9">
        <v>3</v>
      </c>
      <c r="D2957" s="9">
        <v>1</v>
      </c>
      <c r="E2957" s="9">
        <v>5</v>
      </c>
      <c r="F2957" s="9">
        <v>0</v>
      </c>
      <c r="G2957" s="9">
        <v>0</v>
      </c>
      <c r="H2957" s="9">
        <v>0</v>
      </c>
      <c r="I2957" s="9">
        <v>0</v>
      </c>
      <c r="J2957" s="9">
        <v>237</v>
      </c>
      <c r="K2957" s="9">
        <v>110</v>
      </c>
      <c r="L2957" s="9">
        <v>77</v>
      </c>
      <c r="M2957" s="9">
        <v>25.62</v>
      </c>
      <c r="N2957" s="9">
        <v>100</v>
      </c>
      <c r="O2957" s="9">
        <v>83</v>
      </c>
      <c r="P2957" s="9">
        <v>0</v>
      </c>
    </row>
    <row r="2958" spans="1:16" ht="15.75" customHeight="1" x14ac:dyDescent="0.2">
      <c r="A2958" s="9">
        <v>0</v>
      </c>
      <c r="B2958" s="9">
        <v>65</v>
      </c>
      <c r="C2958" s="9">
        <v>1</v>
      </c>
      <c r="D2958" s="9">
        <v>0</v>
      </c>
      <c r="E2958" s="9">
        <v>0</v>
      </c>
      <c r="F2958" s="9">
        <v>0</v>
      </c>
      <c r="G2958" s="9">
        <v>0</v>
      </c>
      <c r="H2958" s="9">
        <v>1</v>
      </c>
      <c r="I2958" s="9">
        <v>0</v>
      </c>
      <c r="J2958" s="9">
        <v>205</v>
      </c>
      <c r="K2958" s="9">
        <v>167.5</v>
      </c>
      <c r="L2958" s="9">
        <v>92.5</v>
      </c>
      <c r="M2958" s="9">
        <v>24.72</v>
      </c>
      <c r="N2958" s="9">
        <v>87</v>
      </c>
      <c r="O2958" s="9" t="s">
        <v>92</v>
      </c>
      <c r="P2958" s="9">
        <v>0</v>
      </c>
    </row>
    <row r="2959" spans="1:16" ht="15.75" customHeight="1" x14ac:dyDescent="0.2">
      <c r="A2959" s="9">
        <v>0</v>
      </c>
      <c r="B2959" s="9">
        <v>44</v>
      </c>
      <c r="C2959" s="9">
        <v>1</v>
      </c>
      <c r="D2959" s="9">
        <v>1</v>
      </c>
      <c r="E2959" s="9">
        <v>20</v>
      </c>
      <c r="F2959" s="9">
        <v>0</v>
      </c>
      <c r="G2959" s="9">
        <v>0</v>
      </c>
      <c r="H2959" s="9">
        <v>0</v>
      </c>
      <c r="I2959" s="9">
        <v>0</v>
      </c>
      <c r="J2959" s="9">
        <v>160</v>
      </c>
      <c r="K2959" s="9">
        <v>131</v>
      </c>
      <c r="L2959" s="9">
        <v>81.5</v>
      </c>
      <c r="M2959" s="9">
        <v>25.71</v>
      </c>
      <c r="N2959" s="9">
        <v>75</v>
      </c>
      <c r="O2959" s="9">
        <v>70</v>
      </c>
      <c r="P2959" s="9">
        <v>0</v>
      </c>
    </row>
    <row r="2960" spans="1:16" ht="15.75" customHeight="1" x14ac:dyDescent="0.2">
      <c r="A2960" s="9">
        <v>1</v>
      </c>
      <c r="B2960" s="9">
        <v>54</v>
      </c>
      <c r="C2960" s="9">
        <v>4</v>
      </c>
      <c r="D2960" s="9">
        <v>0</v>
      </c>
      <c r="E2960" s="9">
        <v>0</v>
      </c>
      <c r="F2960" s="9">
        <v>0</v>
      </c>
      <c r="G2960" s="9">
        <v>0</v>
      </c>
      <c r="H2960" s="9">
        <v>1</v>
      </c>
      <c r="I2960" s="9">
        <v>0</v>
      </c>
      <c r="J2960" s="9">
        <v>180</v>
      </c>
      <c r="K2960" s="9">
        <v>147.5</v>
      </c>
      <c r="L2960" s="9">
        <v>100</v>
      </c>
      <c r="M2960" s="9">
        <v>25.11</v>
      </c>
      <c r="N2960" s="9">
        <v>70</v>
      </c>
      <c r="O2960" s="9">
        <v>70</v>
      </c>
      <c r="P2960" s="9">
        <v>1</v>
      </c>
    </row>
    <row r="2961" spans="1:16" ht="15.75" customHeight="1" x14ac:dyDescent="0.2">
      <c r="A2961" s="9">
        <v>0</v>
      </c>
      <c r="B2961" s="9">
        <v>55</v>
      </c>
      <c r="C2961" s="9">
        <v>1</v>
      </c>
      <c r="D2961" s="9">
        <v>0</v>
      </c>
      <c r="E2961" s="9">
        <v>0</v>
      </c>
      <c r="F2961" s="9">
        <v>0</v>
      </c>
      <c r="G2961" s="9">
        <v>0</v>
      </c>
      <c r="H2961" s="9">
        <v>1</v>
      </c>
      <c r="I2961" s="9">
        <v>0</v>
      </c>
      <c r="J2961" s="9">
        <v>180</v>
      </c>
      <c r="K2961" s="9">
        <v>165</v>
      </c>
      <c r="L2961" s="9">
        <v>88</v>
      </c>
      <c r="M2961" s="9">
        <v>22.57</v>
      </c>
      <c r="N2961" s="9">
        <v>68</v>
      </c>
      <c r="O2961" s="9">
        <v>77</v>
      </c>
      <c r="P2961" s="9">
        <v>1</v>
      </c>
    </row>
    <row r="2962" spans="1:16" ht="15.75" customHeight="1" x14ac:dyDescent="0.2">
      <c r="A2962" s="9">
        <v>1</v>
      </c>
      <c r="B2962" s="9">
        <v>53</v>
      </c>
      <c r="C2962" s="9">
        <v>1</v>
      </c>
      <c r="D2962" s="9">
        <v>1</v>
      </c>
      <c r="E2962" s="9">
        <v>15</v>
      </c>
      <c r="F2962" s="9">
        <v>0</v>
      </c>
      <c r="G2962" s="9">
        <v>0</v>
      </c>
      <c r="H2962" s="9">
        <v>1</v>
      </c>
      <c r="I2962" s="9">
        <v>0</v>
      </c>
      <c r="J2962" s="9">
        <v>260</v>
      </c>
      <c r="K2962" s="9">
        <v>142</v>
      </c>
      <c r="L2962" s="9">
        <v>88</v>
      </c>
      <c r="M2962" s="9">
        <v>23.65</v>
      </c>
      <c r="N2962" s="9">
        <v>96</v>
      </c>
      <c r="O2962" s="9">
        <v>77</v>
      </c>
      <c r="P2962" s="9">
        <v>0</v>
      </c>
    </row>
    <row r="2963" spans="1:16" ht="15.75" customHeight="1" x14ac:dyDescent="0.2">
      <c r="A2963" s="9">
        <v>1</v>
      </c>
      <c r="B2963" s="9">
        <v>52</v>
      </c>
      <c r="C2963" s="9">
        <v>1</v>
      </c>
      <c r="D2963" s="9">
        <v>0</v>
      </c>
      <c r="E2963" s="9">
        <v>0</v>
      </c>
      <c r="F2963" s="9">
        <v>0</v>
      </c>
      <c r="G2963" s="9">
        <v>0</v>
      </c>
      <c r="H2963" s="9">
        <v>1</v>
      </c>
      <c r="I2963" s="9">
        <v>1</v>
      </c>
      <c r="J2963" s="9">
        <v>258</v>
      </c>
      <c r="K2963" s="9">
        <v>177</v>
      </c>
      <c r="L2963" s="9">
        <v>111</v>
      </c>
      <c r="M2963" s="9">
        <v>30.38</v>
      </c>
      <c r="N2963" s="9">
        <v>80</v>
      </c>
      <c r="O2963" s="9">
        <v>270</v>
      </c>
      <c r="P2963" s="9">
        <v>1</v>
      </c>
    </row>
    <row r="2964" spans="1:16" ht="15.75" customHeight="1" x14ac:dyDescent="0.2">
      <c r="A2964" s="9">
        <v>1</v>
      </c>
      <c r="B2964" s="9">
        <v>51</v>
      </c>
      <c r="C2964" s="9">
        <v>2</v>
      </c>
      <c r="D2964" s="9">
        <v>1</v>
      </c>
      <c r="E2964" s="9">
        <v>20</v>
      </c>
      <c r="F2964" s="9">
        <v>0</v>
      </c>
      <c r="G2964" s="9">
        <v>0</v>
      </c>
      <c r="H2964" s="9">
        <v>0</v>
      </c>
      <c r="I2964" s="9">
        <v>0</v>
      </c>
      <c r="J2964" s="9">
        <v>274</v>
      </c>
      <c r="K2964" s="9">
        <v>108</v>
      </c>
      <c r="L2964" s="9">
        <v>75</v>
      </c>
      <c r="M2964" s="9">
        <v>23.6</v>
      </c>
      <c r="N2964" s="9">
        <v>70</v>
      </c>
      <c r="O2964" s="9">
        <v>68</v>
      </c>
      <c r="P2964" s="9">
        <v>0</v>
      </c>
    </row>
    <row r="2965" spans="1:16" ht="15.75" customHeight="1" x14ac:dyDescent="0.2">
      <c r="A2965" s="9">
        <v>0</v>
      </c>
      <c r="B2965" s="9">
        <v>49</v>
      </c>
      <c r="C2965" s="9">
        <v>3</v>
      </c>
      <c r="D2965" s="9">
        <v>0</v>
      </c>
      <c r="E2965" s="9">
        <v>0</v>
      </c>
      <c r="F2965" s="9">
        <v>0</v>
      </c>
      <c r="G2965" s="9">
        <v>0</v>
      </c>
      <c r="H2965" s="9">
        <v>0</v>
      </c>
      <c r="I2965" s="9">
        <v>0</v>
      </c>
      <c r="J2965" s="9">
        <v>228</v>
      </c>
      <c r="K2965" s="9">
        <v>124</v>
      </c>
      <c r="L2965" s="9">
        <v>72</v>
      </c>
      <c r="M2965" s="9">
        <v>21.18</v>
      </c>
      <c r="N2965" s="9">
        <v>74</v>
      </c>
      <c r="O2965" s="9">
        <v>88</v>
      </c>
      <c r="P2965" s="9">
        <v>0</v>
      </c>
    </row>
    <row r="2966" spans="1:16" ht="15.75" customHeight="1" x14ac:dyDescent="0.2">
      <c r="A2966" s="9">
        <v>1</v>
      </c>
      <c r="B2966" s="9">
        <v>68</v>
      </c>
      <c r="C2966" s="9">
        <v>1</v>
      </c>
      <c r="D2966" s="9">
        <v>1</v>
      </c>
      <c r="E2966" s="9">
        <v>15</v>
      </c>
      <c r="F2966" s="9">
        <v>0</v>
      </c>
      <c r="G2966" s="9">
        <v>0</v>
      </c>
      <c r="H2966" s="9">
        <v>0</v>
      </c>
      <c r="I2966" s="9">
        <v>0</v>
      </c>
      <c r="J2966" s="9">
        <v>193</v>
      </c>
      <c r="K2966" s="9">
        <v>145</v>
      </c>
      <c r="L2966" s="9">
        <v>67</v>
      </c>
      <c r="M2966" s="9">
        <v>23.13</v>
      </c>
      <c r="N2966" s="9">
        <v>75</v>
      </c>
      <c r="O2966" s="9">
        <v>72</v>
      </c>
      <c r="P2966" s="9">
        <v>1</v>
      </c>
    </row>
    <row r="2967" spans="1:16" ht="15.75" customHeight="1" x14ac:dyDescent="0.2">
      <c r="A2967" s="9">
        <v>1</v>
      </c>
      <c r="B2967" s="9">
        <v>39</v>
      </c>
      <c r="C2967" s="9">
        <v>1</v>
      </c>
      <c r="D2967" s="9">
        <v>1</v>
      </c>
      <c r="E2967" s="9">
        <v>20</v>
      </c>
      <c r="F2967" s="9">
        <v>0</v>
      </c>
      <c r="G2967" s="9">
        <v>0</v>
      </c>
      <c r="H2967" s="9">
        <v>0</v>
      </c>
      <c r="I2967" s="9">
        <v>0</v>
      </c>
      <c r="J2967" s="9">
        <v>202</v>
      </c>
      <c r="K2967" s="9">
        <v>108</v>
      </c>
      <c r="L2967" s="9">
        <v>74</v>
      </c>
      <c r="M2967" s="9">
        <v>25.51</v>
      </c>
      <c r="N2967" s="9">
        <v>64</v>
      </c>
      <c r="O2967" s="9">
        <v>104</v>
      </c>
      <c r="P2967" s="9">
        <v>0</v>
      </c>
    </row>
    <row r="2968" spans="1:16" ht="15.75" customHeight="1" x14ac:dyDescent="0.2">
      <c r="A2968" s="9">
        <v>1</v>
      </c>
      <c r="B2968" s="9">
        <v>54</v>
      </c>
      <c r="C2968" s="9">
        <v>3</v>
      </c>
      <c r="D2968" s="9">
        <v>0</v>
      </c>
      <c r="E2968" s="9">
        <v>0</v>
      </c>
      <c r="F2968" s="9">
        <v>0</v>
      </c>
      <c r="G2968" s="9">
        <v>0</v>
      </c>
      <c r="H2968" s="9">
        <v>1</v>
      </c>
      <c r="I2968" s="9">
        <v>0</v>
      </c>
      <c r="J2968" s="9">
        <v>248</v>
      </c>
      <c r="K2968" s="9">
        <v>155</v>
      </c>
      <c r="L2968" s="9">
        <v>92.5</v>
      </c>
      <c r="M2968" s="9">
        <v>29.86</v>
      </c>
      <c r="N2968" s="9">
        <v>85</v>
      </c>
      <c r="O2968" s="9">
        <v>66</v>
      </c>
      <c r="P2968" s="9">
        <v>0</v>
      </c>
    </row>
    <row r="2969" spans="1:16" ht="15.75" customHeight="1" x14ac:dyDescent="0.2">
      <c r="A2969" s="9">
        <v>0</v>
      </c>
      <c r="B2969" s="9">
        <v>44</v>
      </c>
      <c r="C2969" s="9">
        <v>2</v>
      </c>
      <c r="D2969" s="9">
        <v>1</v>
      </c>
      <c r="E2969" s="9">
        <v>3</v>
      </c>
      <c r="F2969" s="9">
        <v>0</v>
      </c>
      <c r="G2969" s="9">
        <v>0</v>
      </c>
      <c r="H2969" s="9">
        <v>0</v>
      </c>
      <c r="I2969" s="9">
        <v>0</v>
      </c>
      <c r="J2969" s="9">
        <v>244</v>
      </c>
      <c r="K2969" s="9">
        <v>105</v>
      </c>
      <c r="L2969" s="9">
        <v>60</v>
      </c>
      <c r="M2969" s="9">
        <v>23.24</v>
      </c>
      <c r="N2969" s="9">
        <v>76</v>
      </c>
      <c r="O2969" s="9" t="s">
        <v>92</v>
      </c>
      <c r="P2969" s="9">
        <v>0</v>
      </c>
    </row>
    <row r="2970" spans="1:16" ht="15.75" customHeight="1" x14ac:dyDescent="0.2">
      <c r="A2970" s="9">
        <v>1</v>
      </c>
      <c r="B2970" s="9">
        <v>46</v>
      </c>
      <c r="C2970" s="9">
        <v>1</v>
      </c>
      <c r="D2970" s="9">
        <v>1</v>
      </c>
      <c r="E2970" s="9">
        <v>43</v>
      </c>
      <c r="F2970" s="9">
        <v>0</v>
      </c>
      <c r="G2970" s="9">
        <v>0</v>
      </c>
      <c r="H2970" s="9">
        <v>0</v>
      </c>
      <c r="I2970" s="9">
        <v>0</v>
      </c>
      <c r="J2970" s="9">
        <v>237</v>
      </c>
      <c r="K2970" s="9">
        <v>105</v>
      </c>
      <c r="L2970" s="9">
        <v>72.5</v>
      </c>
      <c r="M2970" s="9">
        <v>33.49</v>
      </c>
      <c r="N2970" s="9">
        <v>67</v>
      </c>
      <c r="O2970" s="9">
        <v>79</v>
      </c>
      <c r="P2970" s="9">
        <v>0</v>
      </c>
    </row>
    <row r="2971" spans="1:16" ht="15.75" customHeight="1" x14ac:dyDescent="0.2">
      <c r="A2971" s="9">
        <v>0</v>
      </c>
      <c r="B2971" s="9">
        <v>49</v>
      </c>
      <c r="C2971" s="9">
        <v>4</v>
      </c>
      <c r="D2971" s="9">
        <v>1</v>
      </c>
      <c r="E2971" s="9">
        <v>20</v>
      </c>
      <c r="F2971" s="9">
        <v>1</v>
      </c>
      <c r="G2971" s="9">
        <v>0</v>
      </c>
      <c r="H2971" s="9">
        <v>1</v>
      </c>
      <c r="I2971" s="9">
        <v>0</v>
      </c>
      <c r="J2971" s="9">
        <v>262</v>
      </c>
      <c r="K2971" s="9">
        <v>147.5</v>
      </c>
      <c r="L2971" s="9">
        <v>97.5</v>
      </c>
      <c r="M2971" s="9">
        <v>24.96</v>
      </c>
      <c r="N2971" s="9">
        <v>60</v>
      </c>
      <c r="O2971" s="9">
        <v>67</v>
      </c>
      <c r="P2971" s="9">
        <v>0</v>
      </c>
    </row>
    <row r="2972" spans="1:16" ht="15.75" customHeight="1" x14ac:dyDescent="0.2">
      <c r="A2972" s="9">
        <v>0</v>
      </c>
      <c r="B2972" s="9">
        <v>46</v>
      </c>
      <c r="C2972" s="9">
        <v>1</v>
      </c>
      <c r="D2972" s="9">
        <v>0</v>
      </c>
      <c r="E2972" s="9">
        <v>0</v>
      </c>
      <c r="F2972" s="9">
        <v>0</v>
      </c>
      <c r="G2972" s="9">
        <v>0</v>
      </c>
      <c r="H2972" s="9">
        <v>0</v>
      </c>
      <c r="I2972" s="9">
        <v>0</v>
      </c>
      <c r="J2972" s="9">
        <v>229</v>
      </c>
      <c r="K2972" s="9">
        <v>127.5</v>
      </c>
      <c r="L2972" s="9">
        <v>80</v>
      </c>
      <c r="M2972" s="9">
        <v>22.34</v>
      </c>
      <c r="N2972" s="9">
        <v>84</v>
      </c>
      <c r="O2972" s="9">
        <v>77</v>
      </c>
      <c r="P2972" s="9">
        <v>0</v>
      </c>
    </row>
    <row r="2973" spans="1:16" ht="15.75" customHeight="1" x14ac:dyDescent="0.2">
      <c r="A2973" s="9">
        <v>0</v>
      </c>
      <c r="B2973" s="9">
        <v>63</v>
      </c>
      <c r="C2973" s="9">
        <v>2</v>
      </c>
      <c r="D2973" s="9">
        <v>1</v>
      </c>
      <c r="E2973" s="9">
        <v>9</v>
      </c>
      <c r="F2973" s="9">
        <v>0</v>
      </c>
      <c r="G2973" s="9">
        <v>0</v>
      </c>
      <c r="H2973" s="9">
        <v>1</v>
      </c>
      <c r="I2973" s="9">
        <v>0</v>
      </c>
      <c r="J2973" s="9">
        <v>219</v>
      </c>
      <c r="K2973" s="9">
        <v>162</v>
      </c>
      <c r="L2973" s="9">
        <v>91</v>
      </c>
      <c r="M2973" s="9">
        <v>33.659999999999997</v>
      </c>
      <c r="N2973" s="9">
        <v>70</v>
      </c>
      <c r="O2973" s="9" t="s">
        <v>92</v>
      </c>
      <c r="P2973" s="9">
        <v>0</v>
      </c>
    </row>
    <row r="2974" spans="1:16" ht="15.75" customHeight="1" x14ac:dyDescent="0.2">
      <c r="A2974" s="9">
        <v>0</v>
      </c>
      <c r="B2974" s="9">
        <v>51</v>
      </c>
      <c r="C2974" s="9">
        <v>1</v>
      </c>
      <c r="D2974" s="9">
        <v>1</v>
      </c>
      <c r="E2974" s="9">
        <v>15</v>
      </c>
      <c r="F2974" s="9">
        <v>0</v>
      </c>
      <c r="G2974" s="9">
        <v>0</v>
      </c>
      <c r="H2974" s="9">
        <v>0</v>
      </c>
      <c r="I2974" s="9">
        <v>0</v>
      </c>
      <c r="J2974" s="9">
        <v>352</v>
      </c>
      <c r="K2974" s="9">
        <v>136.5</v>
      </c>
      <c r="L2974" s="9">
        <v>87</v>
      </c>
      <c r="M2974" s="9">
        <v>25.79</v>
      </c>
      <c r="N2974" s="9">
        <v>73</v>
      </c>
      <c r="O2974" s="9">
        <v>67</v>
      </c>
      <c r="P2974" s="9">
        <v>0</v>
      </c>
    </row>
    <row r="2975" spans="1:16" ht="15.75" customHeight="1" x14ac:dyDescent="0.2">
      <c r="A2975" s="9">
        <v>1</v>
      </c>
      <c r="B2975" s="9">
        <v>55</v>
      </c>
      <c r="C2975" s="9">
        <v>2</v>
      </c>
      <c r="D2975" s="9">
        <v>1</v>
      </c>
      <c r="E2975" s="9">
        <v>20</v>
      </c>
      <c r="F2975" s="9">
        <v>0</v>
      </c>
      <c r="G2975" s="9">
        <v>0</v>
      </c>
      <c r="H2975" s="9">
        <v>0</v>
      </c>
      <c r="I2975" s="9">
        <v>0</v>
      </c>
      <c r="J2975" s="9">
        <v>280</v>
      </c>
      <c r="K2975" s="9">
        <v>134</v>
      </c>
      <c r="L2975" s="9">
        <v>85.5</v>
      </c>
      <c r="M2975" s="9">
        <v>29.86</v>
      </c>
      <c r="N2975" s="9">
        <v>80</v>
      </c>
      <c r="O2975" s="9">
        <v>75</v>
      </c>
      <c r="P2975" s="9">
        <v>0</v>
      </c>
    </row>
    <row r="2976" spans="1:16" ht="15.75" customHeight="1" x14ac:dyDescent="0.2">
      <c r="A2976" s="9">
        <v>0</v>
      </c>
      <c r="B2976" s="9">
        <v>61</v>
      </c>
      <c r="C2976" s="9">
        <v>2</v>
      </c>
      <c r="D2976" s="9">
        <v>0</v>
      </c>
      <c r="E2976" s="9">
        <v>0</v>
      </c>
      <c r="F2976" s="9">
        <v>0</v>
      </c>
      <c r="G2976" s="9">
        <v>0</v>
      </c>
      <c r="H2976" s="9">
        <v>1</v>
      </c>
      <c r="I2976" s="9">
        <v>0</v>
      </c>
      <c r="J2976" s="9">
        <v>270</v>
      </c>
      <c r="K2976" s="9">
        <v>174.5</v>
      </c>
      <c r="L2976" s="9">
        <v>101.5</v>
      </c>
      <c r="M2976" s="9">
        <v>29.87</v>
      </c>
      <c r="N2976" s="9">
        <v>80</v>
      </c>
      <c r="O2976" s="9">
        <v>76</v>
      </c>
      <c r="P2976" s="9">
        <v>0</v>
      </c>
    </row>
    <row r="2977" spans="1:16" ht="15.75" customHeight="1" x14ac:dyDescent="0.2">
      <c r="A2977" s="9">
        <v>1</v>
      </c>
      <c r="B2977" s="9">
        <v>38</v>
      </c>
      <c r="C2977" s="9">
        <v>2</v>
      </c>
      <c r="D2977" s="9">
        <v>1</v>
      </c>
      <c r="E2977" s="9">
        <v>20</v>
      </c>
      <c r="F2977" s="9">
        <v>0</v>
      </c>
      <c r="G2977" s="9">
        <v>0</v>
      </c>
      <c r="H2977" s="9">
        <v>0</v>
      </c>
      <c r="I2977" s="9">
        <v>0</v>
      </c>
      <c r="J2977" s="9">
        <v>220</v>
      </c>
      <c r="K2977" s="9">
        <v>126</v>
      </c>
      <c r="L2977" s="9">
        <v>88</v>
      </c>
      <c r="M2977" s="9">
        <v>24.46</v>
      </c>
      <c r="N2977" s="9">
        <v>77</v>
      </c>
      <c r="O2977" s="9">
        <v>74</v>
      </c>
      <c r="P2977" s="9">
        <v>0</v>
      </c>
    </row>
    <row r="2978" spans="1:16" ht="15.75" customHeight="1" x14ac:dyDescent="0.2">
      <c r="A2978" s="9">
        <v>1</v>
      </c>
      <c r="B2978" s="9">
        <v>36</v>
      </c>
      <c r="C2978" s="9">
        <v>1</v>
      </c>
      <c r="D2978" s="9">
        <v>1</v>
      </c>
      <c r="E2978" s="9">
        <v>20</v>
      </c>
      <c r="F2978" s="9">
        <v>0</v>
      </c>
      <c r="G2978" s="9">
        <v>0</v>
      </c>
      <c r="H2978" s="9">
        <v>0</v>
      </c>
      <c r="I2978" s="9">
        <v>0</v>
      </c>
      <c r="J2978" s="9">
        <v>252</v>
      </c>
      <c r="K2978" s="9">
        <v>126</v>
      </c>
      <c r="L2978" s="9">
        <v>77</v>
      </c>
      <c r="M2978" s="9">
        <v>25.23</v>
      </c>
      <c r="N2978" s="9">
        <v>75</v>
      </c>
      <c r="O2978" s="9">
        <v>63</v>
      </c>
      <c r="P2978" s="9">
        <v>0</v>
      </c>
    </row>
    <row r="2979" spans="1:16" ht="15.75" customHeight="1" x14ac:dyDescent="0.2">
      <c r="A2979" s="9">
        <v>1</v>
      </c>
      <c r="B2979" s="9">
        <v>50</v>
      </c>
      <c r="C2979" s="9">
        <v>1</v>
      </c>
      <c r="D2979" s="9">
        <v>1</v>
      </c>
      <c r="E2979" s="9">
        <v>30</v>
      </c>
      <c r="F2979" s="9">
        <v>0</v>
      </c>
      <c r="G2979" s="9">
        <v>0</v>
      </c>
      <c r="H2979" s="9">
        <v>0</v>
      </c>
      <c r="I2979" s="9">
        <v>0</v>
      </c>
      <c r="J2979" s="9">
        <v>225</v>
      </c>
      <c r="K2979" s="9">
        <v>133.5</v>
      </c>
      <c r="L2979" s="9">
        <v>86</v>
      </c>
      <c r="M2979" s="9">
        <v>29.38</v>
      </c>
      <c r="N2979" s="9">
        <v>79</v>
      </c>
      <c r="O2979" s="9">
        <v>106</v>
      </c>
      <c r="P2979" s="9">
        <v>1</v>
      </c>
    </row>
    <row r="2980" spans="1:16" ht="15.75" customHeight="1" x14ac:dyDescent="0.2">
      <c r="A2980" s="9">
        <v>1</v>
      </c>
      <c r="B2980" s="9">
        <v>42</v>
      </c>
      <c r="C2980" s="9">
        <v>1</v>
      </c>
      <c r="D2980" s="9">
        <v>1</v>
      </c>
      <c r="E2980" s="9">
        <v>20</v>
      </c>
      <c r="F2980" s="9">
        <v>0</v>
      </c>
      <c r="G2980" s="9">
        <v>0</v>
      </c>
      <c r="H2980" s="9">
        <v>0</v>
      </c>
      <c r="I2980" s="9">
        <v>0</v>
      </c>
      <c r="J2980" s="9">
        <v>234</v>
      </c>
      <c r="K2980" s="9">
        <v>125</v>
      </c>
      <c r="L2980" s="9">
        <v>86</v>
      </c>
      <c r="M2980" s="9">
        <v>28.09</v>
      </c>
      <c r="N2980" s="9">
        <v>70</v>
      </c>
      <c r="O2980" s="9">
        <v>70</v>
      </c>
      <c r="P2980" s="9">
        <v>0</v>
      </c>
    </row>
    <row r="2981" spans="1:16" ht="15.75" customHeight="1" x14ac:dyDescent="0.2">
      <c r="A2981" s="9">
        <v>0</v>
      </c>
      <c r="B2981" s="9">
        <v>45</v>
      </c>
      <c r="C2981" s="9">
        <v>2</v>
      </c>
      <c r="D2981" s="9">
        <v>0</v>
      </c>
      <c r="E2981" s="9">
        <v>0</v>
      </c>
      <c r="F2981" s="9">
        <v>0</v>
      </c>
      <c r="G2981" s="9">
        <v>0</v>
      </c>
      <c r="H2981" s="9">
        <v>1</v>
      </c>
      <c r="I2981" s="9">
        <v>0</v>
      </c>
      <c r="J2981" s="9">
        <v>258</v>
      </c>
      <c r="K2981" s="9">
        <v>148.5</v>
      </c>
      <c r="L2981" s="9">
        <v>88</v>
      </c>
      <c r="M2981" s="9">
        <v>23.46</v>
      </c>
      <c r="N2981" s="9">
        <v>85</v>
      </c>
      <c r="O2981" s="9">
        <v>90</v>
      </c>
      <c r="P2981" s="9">
        <v>0</v>
      </c>
    </row>
    <row r="2982" spans="1:16" ht="15.75" customHeight="1" x14ac:dyDescent="0.2">
      <c r="A2982" s="9">
        <v>0</v>
      </c>
      <c r="B2982" s="9">
        <v>48</v>
      </c>
      <c r="C2982" s="9">
        <v>4</v>
      </c>
      <c r="D2982" s="9">
        <v>1</v>
      </c>
      <c r="E2982" s="9">
        <v>9</v>
      </c>
      <c r="F2982" s="9">
        <v>0</v>
      </c>
      <c r="G2982" s="9">
        <v>0</v>
      </c>
      <c r="H2982" s="9">
        <v>0</v>
      </c>
      <c r="I2982" s="9">
        <v>0</v>
      </c>
      <c r="J2982" s="9">
        <v>280</v>
      </c>
      <c r="K2982" s="9">
        <v>105</v>
      </c>
      <c r="L2982" s="9">
        <v>85</v>
      </c>
      <c r="M2982" s="9">
        <v>25.5</v>
      </c>
      <c r="N2982" s="9">
        <v>85</v>
      </c>
      <c r="O2982" s="9">
        <v>79</v>
      </c>
      <c r="P2982" s="9">
        <v>0</v>
      </c>
    </row>
    <row r="2983" spans="1:16" ht="15.75" customHeight="1" x14ac:dyDescent="0.2">
      <c r="A2983" s="9">
        <v>1</v>
      </c>
      <c r="B2983" s="9">
        <v>50</v>
      </c>
      <c r="C2983" s="9">
        <v>1</v>
      </c>
      <c r="D2983" s="9">
        <v>1</v>
      </c>
      <c r="E2983" s="9">
        <v>20</v>
      </c>
      <c r="F2983" s="9">
        <v>0</v>
      </c>
      <c r="G2983" s="9">
        <v>0</v>
      </c>
      <c r="H2983" s="9">
        <v>1</v>
      </c>
      <c r="I2983" s="9">
        <v>0</v>
      </c>
      <c r="J2983" s="9">
        <v>233</v>
      </c>
      <c r="K2983" s="9">
        <v>158</v>
      </c>
      <c r="L2983" s="9">
        <v>88</v>
      </c>
      <c r="M2983" s="9">
        <v>28.26</v>
      </c>
      <c r="N2983" s="9">
        <v>68</v>
      </c>
      <c r="O2983" s="9">
        <v>94</v>
      </c>
      <c r="P2983" s="9">
        <v>1</v>
      </c>
    </row>
    <row r="2984" spans="1:16" ht="15.75" customHeight="1" x14ac:dyDescent="0.2">
      <c r="A2984" s="9">
        <v>0</v>
      </c>
      <c r="B2984" s="9">
        <v>52</v>
      </c>
      <c r="C2984" s="9">
        <v>3</v>
      </c>
      <c r="D2984" s="9">
        <v>0</v>
      </c>
      <c r="E2984" s="9">
        <v>0</v>
      </c>
      <c r="F2984" s="9">
        <v>0</v>
      </c>
      <c r="G2984" s="9">
        <v>0</v>
      </c>
      <c r="H2984" s="9">
        <v>0</v>
      </c>
      <c r="I2984" s="9">
        <v>0</v>
      </c>
      <c r="J2984" s="9">
        <v>265</v>
      </c>
      <c r="K2984" s="9">
        <v>130</v>
      </c>
      <c r="L2984" s="9">
        <v>84</v>
      </c>
      <c r="M2984" s="9">
        <v>27.09</v>
      </c>
      <c r="N2984" s="9">
        <v>63</v>
      </c>
      <c r="O2984" s="9">
        <v>69</v>
      </c>
      <c r="P2984" s="9">
        <v>0</v>
      </c>
    </row>
    <row r="2985" spans="1:16" ht="15.75" customHeight="1" x14ac:dyDescent="0.2">
      <c r="A2985" s="9">
        <v>1</v>
      </c>
      <c r="B2985" s="9">
        <v>50</v>
      </c>
      <c r="C2985" s="9">
        <v>1</v>
      </c>
      <c r="D2985" s="9">
        <v>1</v>
      </c>
      <c r="E2985" s="9">
        <v>15</v>
      </c>
      <c r="F2985" s="9">
        <v>1</v>
      </c>
      <c r="G2985" s="9">
        <v>0</v>
      </c>
      <c r="H2985" s="9">
        <v>1</v>
      </c>
      <c r="I2985" s="9">
        <v>0</v>
      </c>
      <c r="J2985" s="9">
        <v>258</v>
      </c>
      <c r="K2985" s="9">
        <v>198</v>
      </c>
      <c r="L2985" s="9">
        <v>106</v>
      </c>
      <c r="M2985" s="9">
        <v>26.73</v>
      </c>
      <c r="N2985" s="9">
        <v>102</v>
      </c>
      <c r="O2985" s="9">
        <v>73</v>
      </c>
      <c r="P2985" s="9">
        <v>0</v>
      </c>
    </row>
    <row r="2986" spans="1:16" ht="15.75" customHeight="1" x14ac:dyDescent="0.2">
      <c r="A2986" s="9">
        <v>1</v>
      </c>
      <c r="B2986" s="9">
        <v>58</v>
      </c>
      <c r="C2986" s="9">
        <v>1</v>
      </c>
      <c r="D2986" s="9">
        <v>1</v>
      </c>
      <c r="E2986" s="9">
        <v>20</v>
      </c>
      <c r="F2986" s="9">
        <v>0</v>
      </c>
      <c r="G2986" s="9">
        <v>0</v>
      </c>
      <c r="H2986" s="9">
        <v>1</v>
      </c>
      <c r="I2986" s="9">
        <v>0</v>
      </c>
      <c r="J2986" s="9">
        <v>241</v>
      </c>
      <c r="K2986" s="9">
        <v>152.5</v>
      </c>
      <c r="L2986" s="9">
        <v>105</v>
      </c>
      <c r="M2986" s="9">
        <v>25.18</v>
      </c>
      <c r="N2986" s="9">
        <v>92</v>
      </c>
      <c r="O2986" s="9">
        <v>85</v>
      </c>
      <c r="P2986" s="9">
        <v>0</v>
      </c>
    </row>
    <row r="2987" spans="1:16" ht="15.75" customHeight="1" x14ac:dyDescent="0.2">
      <c r="A2987" s="9">
        <v>0</v>
      </c>
      <c r="B2987" s="9">
        <v>57</v>
      </c>
      <c r="C2987" s="9">
        <v>1</v>
      </c>
      <c r="D2987" s="9">
        <v>0</v>
      </c>
      <c r="E2987" s="9">
        <v>0</v>
      </c>
      <c r="F2987" s="9">
        <v>1</v>
      </c>
      <c r="G2987" s="9">
        <v>0</v>
      </c>
      <c r="H2987" s="9">
        <v>1</v>
      </c>
      <c r="I2987" s="9">
        <v>0</v>
      </c>
      <c r="J2987" s="9">
        <v>432</v>
      </c>
      <c r="K2987" s="9">
        <v>153</v>
      </c>
      <c r="L2987" s="9">
        <v>85</v>
      </c>
      <c r="M2987" s="9">
        <v>26.13</v>
      </c>
      <c r="N2987" s="9">
        <v>98</v>
      </c>
      <c r="O2987" s="9">
        <v>75</v>
      </c>
      <c r="P2987" s="9">
        <v>1</v>
      </c>
    </row>
    <row r="2988" spans="1:16" ht="15.75" customHeight="1" x14ac:dyDescent="0.2">
      <c r="A2988" s="9">
        <v>0</v>
      </c>
      <c r="B2988" s="9">
        <v>41</v>
      </c>
      <c r="C2988" s="9">
        <v>2</v>
      </c>
      <c r="D2988" s="9">
        <v>0</v>
      </c>
      <c r="E2988" s="9">
        <v>0</v>
      </c>
      <c r="F2988" s="9">
        <v>0</v>
      </c>
      <c r="G2988" s="9">
        <v>0</v>
      </c>
      <c r="H2988" s="9">
        <v>1</v>
      </c>
      <c r="I2988" s="9">
        <v>0</v>
      </c>
      <c r="J2988" s="9">
        <v>188</v>
      </c>
      <c r="K2988" s="9">
        <v>142.5</v>
      </c>
      <c r="L2988" s="9">
        <v>87.5</v>
      </c>
      <c r="M2988" s="9">
        <v>39.21</v>
      </c>
      <c r="N2988" s="9">
        <v>70</v>
      </c>
      <c r="O2988" s="9" t="s">
        <v>92</v>
      </c>
      <c r="P2988" s="9">
        <v>0</v>
      </c>
    </row>
    <row r="2989" spans="1:16" ht="15.75" customHeight="1" x14ac:dyDescent="0.2">
      <c r="A2989" s="9">
        <v>0</v>
      </c>
      <c r="B2989" s="9">
        <v>55</v>
      </c>
      <c r="C2989" s="9">
        <v>2</v>
      </c>
      <c r="D2989" s="9">
        <v>0</v>
      </c>
      <c r="E2989" s="9">
        <v>0</v>
      </c>
      <c r="F2989" s="9">
        <v>0</v>
      </c>
      <c r="G2989" s="9">
        <v>0</v>
      </c>
      <c r="H2989" s="9">
        <v>1</v>
      </c>
      <c r="I2989" s="9">
        <v>0</v>
      </c>
      <c r="J2989" s="9">
        <v>326</v>
      </c>
      <c r="K2989" s="9">
        <v>144</v>
      </c>
      <c r="L2989" s="9">
        <v>81</v>
      </c>
      <c r="M2989" s="9">
        <v>25.71</v>
      </c>
      <c r="N2989" s="9">
        <v>85</v>
      </c>
      <c r="O2989" s="9" t="s">
        <v>92</v>
      </c>
      <c r="P2989" s="9">
        <v>0</v>
      </c>
    </row>
    <row r="2990" spans="1:16" ht="15.75" customHeight="1" x14ac:dyDescent="0.2">
      <c r="A2990" s="9">
        <v>1</v>
      </c>
      <c r="B2990" s="9">
        <v>44</v>
      </c>
      <c r="C2990" s="9">
        <v>2</v>
      </c>
      <c r="D2990" s="9">
        <v>1</v>
      </c>
      <c r="E2990" s="9">
        <v>40</v>
      </c>
      <c r="F2990" s="9">
        <v>0</v>
      </c>
      <c r="G2990" s="9">
        <v>0</v>
      </c>
      <c r="H2990" s="9">
        <v>0</v>
      </c>
      <c r="I2990" s="9">
        <v>0</v>
      </c>
      <c r="J2990" s="9">
        <v>189</v>
      </c>
      <c r="K2990" s="9">
        <v>130</v>
      </c>
      <c r="L2990" s="9">
        <v>90</v>
      </c>
      <c r="M2990" s="9">
        <v>22.33</v>
      </c>
      <c r="N2990" s="9">
        <v>90</v>
      </c>
      <c r="O2990" s="9">
        <v>64</v>
      </c>
      <c r="P2990" s="9">
        <v>0</v>
      </c>
    </row>
    <row r="2991" spans="1:16" ht="15.75" customHeight="1" x14ac:dyDescent="0.2">
      <c r="A2991" s="9">
        <v>0</v>
      </c>
      <c r="B2991" s="9">
        <v>40</v>
      </c>
      <c r="C2991" s="9">
        <v>4</v>
      </c>
      <c r="D2991" s="9">
        <v>1</v>
      </c>
      <c r="E2991" s="9">
        <v>3</v>
      </c>
      <c r="F2991" s="9">
        <v>0</v>
      </c>
      <c r="G2991" s="9">
        <v>0</v>
      </c>
      <c r="H2991" s="9">
        <v>0</v>
      </c>
      <c r="I2991" s="9">
        <v>0</v>
      </c>
      <c r="J2991" s="9">
        <v>230</v>
      </c>
      <c r="K2991" s="9">
        <v>107.5</v>
      </c>
      <c r="L2991" s="9">
        <v>75</v>
      </c>
      <c r="M2991" s="9">
        <v>26.38</v>
      </c>
      <c r="N2991" s="9">
        <v>75</v>
      </c>
      <c r="O2991" s="9">
        <v>76</v>
      </c>
      <c r="P2991" s="9">
        <v>0</v>
      </c>
    </row>
    <row r="2992" spans="1:16" ht="15.75" customHeight="1" x14ac:dyDescent="0.2">
      <c r="A2992" s="9">
        <v>0</v>
      </c>
      <c r="B2992" s="9">
        <v>58</v>
      </c>
      <c r="C2992" s="9">
        <v>1</v>
      </c>
      <c r="D2992" s="9">
        <v>1</v>
      </c>
      <c r="E2992" s="9">
        <v>5</v>
      </c>
      <c r="F2992" s="9">
        <v>0</v>
      </c>
      <c r="G2992" s="9">
        <v>0</v>
      </c>
      <c r="H2992" s="9">
        <v>1</v>
      </c>
      <c r="I2992" s="9">
        <v>0</v>
      </c>
      <c r="J2992" s="9">
        <v>240</v>
      </c>
      <c r="K2992" s="9">
        <v>150</v>
      </c>
      <c r="L2992" s="9">
        <v>84</v>
      </c>
      <c r="M2992" s="9">
        <v>26.85</v>
      </c>
      <c r="N2992" s="9">
        <v>75</v>
      </c>
      <c r="O2992" s="9">
        <v>94</v>
      </c>
      <c r="P2992" s="9">
        <v>1</v>
      </c>
    </row>
    <row r="2993" spans="1:16" ht="15.75" customHeight="1" x14ac:dyDescent="0.2">
      <c r="A2993" s="9">
        <v>0</v>
      </c>
      <c r="B2993" s="9">
        <v>45</v>
      </c>
      <c r="C2993" s="9">
        <v>4</v>
      </c>
      <c r="D2993" s="9">
        <v>0</v>
      </c>
      <c r="E2993" s="9">
        <v>0</v>
      </c>
      <c r="F2993" s="9">
        <v>0</v>
      </c>
      <c r="G2993" s="9">
        <v>0</v>
      </c>
      <c r="H2993" s="9">
        <v>1</v>
      </c>
      <c r="I2993" s="9">
        <v>0</v>
      </c>
      <c r="J2993" s="9">
        <v>252</v>
      </c>
      <c r="K2993" s="9">
        <v>160</v>
      </c>
      <c r="L2993" s="9">
        <v>105</v>
      </c>
      <c r="M2993" s="9">
        <v>31.72</v>
      </c>
      <c r="N2993" s="9">
        <v>65</v>
      </c>
      <c r="O2993" s="9">
        <v>83</v>
      </c>
      <c r="P2993" s="9">
        <v>0</v>
      </c>
    </row>
    <row r="2994" spans="1:16" ht="15.75" customHeight="1" x14ac:dyDescent="0.2">
      <c r="A2994" s="9">
        <v>0</v>
      </c>
      <c r="B2994" s="9">
        <v>38</v>
      </c>
      <c r="C2994" s="9">
        <v>2</v>
      </c>
      <c r="D2994" s="9">
        <v>1</v>
      </c>
      <c r="E2994" s="9">
        <v>2</v>
      </c>
      <c r="F2994" s="9">
        <v>0</v>
      </c>
      <c r="G2994" s="9">
        <v>0</v>
      </c>
      <c r="H2994" s="9">
        <v>0</v>
      </c>
      <c r="I2994" s="9">
        <v>0</v>
      </c>
      <c r="J2994" s="9">
        <v>172</v>
      </c>
      <c r="K2994" s="9">
        <v>98</v>
      </c>
      <c r="L2994" s="9">
        <v>53</v>
      </c>
      <c r="M2994" s="9">
        <v>22.18</v>
      </c>
      <c r="N2994" s="9">
        <v>68</v>
      </c>
      <c r="O2994" s="9">
        <v>82</v>
      </c>
      <c r="P2994" s="9">
        <v>0</v>
      </c>
    </row>
    <row r="2995" spans="1:16" ht="15.75" customHeight="1" x14ac:dyDescent="0.2">
      <c r="A2995" s="9">
        <v>1</v>
      </c>
      <c r="B2995" s="9">
        <v>61</v>
      </c>
      <c r="C2995" s="9">
        <v>1</v>
      </c>
      <c r="D2995" s="9">
        <v>0</v>
      </c>
      <c r="E2995" s="9">
        <v>0</v>
      </c>
      <c r="F2995" s="9">
        <v>0</v>
      </c>
      <c r="G2995" s="9">
        <v>0</v>
      </c>
      <c r="H2995" s="9">
        <v>1</v>
      </c>
      <c r="I2995" s="9">
        <v>0</v>
      </c>
      <c r="J2995" s="9">
        <v>239</v>
      </c>
      <c r="K2995" s="9">
        <v>122</v>
      </c>
      <c r="L2995" s="9">
        <v>83</v>
      </c>
      <c r="M2995" s="9">
        <v>28.85</v>
      </c>
      <c r="N2995" s="9">
        <v>62</v>
      </c>
      <c r="O2995" s="9">
        <v>94</v>
      </c>
      <c r="P2995" s="9">
        <v>0</v>
      </c>
    </row>
    <row r="2996" spans="1:16" ht="15.75" customHeight="1" x14ac:dyDescent="0.2">
      <c r="A2996" s="9">
        <v>0</v>
      </c>
      <c r="B2996" s="9">
        <v>57</v>
      </c>
      <c r="C2996" s="9">
        <v>2</v>
      </c>
      <c r="D2996" s="9">
        <v>0</v>
      </c>
      <c r="E2996" s="9">
        <v>0</v>
      </c>
      <c r="F2996" s="9">
        <v>0</v>
      </c>
      <c r="G2996" s="9">
        <v>0</v>
      </c>
      <c r="H2996" s="9">
        <v>0</v>
      </c>
      <c r="I2996" s="9">
        <v>0</v>
      </c>
      <c r="J2996" s="9">
        <v>245</v>
      </c>
      <c r="K2996" s="9">
        <v>134</v>
      </c>
      <c r="L2996" s="9">
        <v>84</v>
      </c>
      <c r="M2996" s="9">
        <v>29.28</v>
      </c>
      <c r="N2996" s="9">
        <v>100</v>
      </c>
      <c r="O2996" s="9" t="s">
        <v>92</v>
      </c>
      <c r="P2996" s="9">
        <v>0</v>
      </c>
    </row>
    <row r="2997" spans="1:16" ht="15.75" customHeight="1" x14ac:dyDescent="0.2">
      <c r="A2997" s="9">
        <v>0</v>
      </c>
      <c r="B2997" s="9">
        <v>62</v>
      </c>
      <c r="C2997" s="9">
        <v>2</v>
      </c>
      <c r="D2997" s="9">
        <v>0</v>
      </c>
      <c r="E2997" s="9">
        <v>0</v>
      </c>
      <c r="F2997" s="9">
        <v>0</v>
      </c>
      <c r="G2997" s="9">
        <v>0</v>
      </c>
      <c r="H2997" s="9">
        <v>0</v>
      </c>
      <c r="I2997" s="9">
        <v>0</v>
      </c>
      <c r="J2997" s="9">
        <v>317</v>
      </c>
      <c r="K2997" s="9">
        <v>126</v>
      </c>
      <c r="L2997" s="9">
        <v>75</v>
      </c>
      <c r="M2997" s="9">
        <v>23.29</v>
      </c>
      <c r="N2997" s="9">
        <v>71</v>
      </c>
      <c r="O2997" s="9">
        <v>86</v>
      </c>
      <c r="P2997" s="9">
        <v>0</v>
      </c>
    </row>
    <row r="2998" spans="1:16" ht="15.75" customHeight="1" x14ac:dyDescent="0.2">
      <c r="A2998" s="9">
        <v>0</v>
      </c>
      <c r="B2998" s="9">
        <v>50</v>
      </c>
      <c r="C2998" s="9">
        <v>1</v>
      </c>
      <c r="D2998" s="9">
        <v>0</v>
      </c>
      <c r="E2998" s="9">
        <v>0</v>
      </c>
      <c r="F2998" s="9">
        <v>0</v>
      </c>
      <c r="G2998" s="9">
        <v>0</v>
      </c>
      <c r="H2998" s="9">
        <v>0</v>
      </c>
      <c r="I2998" s="9">
        <v>0</v>
      </c>
      <c r="J2998" s="9">
        <v>229</v>
      </c>
      <c r="K2998" s="9">
        <v>121</v>
      </c>
      <c r="L2998" s="9">
        <v>85.5</v>
      </c>
      <c r="M2998" s="9">
        <v>23.09</v>
      </c>
      <c r="N2998" s="9">
        <v>63</v>
      </c>
      <c r="O2998" s="9">
        <v>75</v>
      </c>
      <c r="P2998" s="9">
        <v>0</v>
      </c>
    </row>
    <row r="2999" spans="1:16" ht="15.75" customHeight="1" x14ac:dyDescent="0.2">
      <c r="A2999" s="9">
        <v>1</v>
      </c>
      <c r="B2999" s="9">
        <v>36</v>
      </c>
      <c r="C2999" s="9">
        <v>4</v>
      </c>
      <c r="D2999" s="9">
        <v>1</v>
      </c>
      <c r="E2999" s="9">
        <v>40</v>
      </c>
      <c r="F2999" s="9">
        <v>0</v>
      </c>
      <c r="G2999" s="9">
        <v>0</v>
      </c>
      <c r="H2999" s="9">
        <v>0</v>
      </c>
      <c r="I2999" s="9">
        <v>0</v>
      </c>
      <c r="J2999" s="9">
        <v>200</v>
      </c>
      <c r="K2999" s="9">
        <v>103</v>
      </c>
      <c r="L2999" s="9">
        <v>67.5</v>
      </c>
      <c r="M2999" s="9">
        <v>30.82</v>
      </c>
      <c r="N2999" s="9">
        <v>67</v>
      </c>
      <c r="O2999" s="9">
        <v>72</v>
      </c>
      <c r="P2999" s="9">
        <v>0</v>
      </c>
    </row>
    <row r="3000" spans="1:16" ht="15.75" customHeight="1" x14ac:dyDescent="0.2">
      <c r="A3000" s="9">
        <v>1</v>
      </c>
      <c r="B3000" s="9">
        <v>44</v>
      </c>
      <c r="C3000" s="9">
        <v>1</v>
      </c>
      <c r="D3000" s="9">
        <v>0</v>
      </c>
      <c r="E3000" s="9">
        <v>0</v>
      </c>
      <c r="F3000" s="9">
        <v>0</v>
      </c>
      <c r="G3000" s="9">
        <v>0</v>
      </c>
      <c r="H3000" s="9">
        <v>0</v>
      </c>
      <c r="I3000" s="9">
        <v>0</v>
      </c>
      <c r="J3000" s="9">
        <v>234</v>
      </c>
      <c r="K3000" s="9">
        <v>135</v>
      </c>
      <c r="L3000" s="9">
        <v>88</v>
      </c>
      <c r="M3000" s="9">
        <v>25.65</v>
      </c>
      <c r="N3000" s="9">
        <v>52</v>
      </c>
      <c r="O3000" s="9">
        <v>83</v>
      </c>
      <c r="P3000" s="9">
        <v>0</v>
      </c>
    </row>
    <row r="3001" spans="1:16" ht="15.75" customHeight="1" x14ac:dyDescent="0.2">
      <c r="A3001" s="9">
        <v>1</v>
      </c>
      <c r="B3001" s="9">
        <v>44</v>
      </c>
      <c r="C3001" s="9">
        <v>1</v>
      </c>
      <c r="D3001" s="9">
        <v>0</v>
      </c>
      <c r="E3001" s="9">
        <v>0</v>
      </c>
      <c r="F3001" s="9">
        <v>0</v>
      </c>
      <c r="G3001" s="9">
        <v>0</v>
      </c>
      <c r="H3001" s="9">
        <v>1</v>
      </c>
      <c r="I3001" s="9">
        <v>0</v>
      </c>
      <c r="J3001" s="9">
        <v>260</v>
      </c>
      <c r="K3001" s="9">
        <v>127</v>
      </c>
      <c r="L3001" s="9">
        <v>80</v>
      </c>
      <c r="M3001" s="9">
        <v>31.69</v>
      </c>
      <c r="N3001" s="9">
        <v>69</v>
      </c>
      <c r="O3001" s="9">
        <v>73</v>
      </c>
      <c r="P3001" s="9">
        <v>0</v>
      </c>
    </row>
    <row r="3002" spans="1:16" ht="15.75" customHeight="1" x14ac:dyDescent="0.2">
      <c r="A3002" s="9">
        <v>1</v>
      </c>
      <c r="B3002" s="9">
        <v>44</v>
      </c>
      <c r="C3002" s="9">
        <v>2</v>
      </c>
      <c r="D3002" s="9">
        <v>1</v>
      </c>
      <c r="E3002" s="9">
        <v>40</v>
      </c>
      <c r="F3002" s="9">
        <v>0</v>
      </c>
      <c r="G3002" s="9">
        <v>0</v>
      </c>
      <c r="H3002" s="9">
        <v>0</v>
      </c>
      <c r="I3002" s="9">
        <v>0</v>
      </c>
      <c r="J3002" s="9">
        <v>232</v>
      </c>
      <c r="K3002" s="9">
        <v>125</v>
      </c>
      <c r="L3002" s="9">
        <v>86</v>
      </c>
      <c r="M3002" s="9">
        <v>23.23</v>
      </c>
      <c r="N3002" s="9">
        <v>72</v>
      </c>
      <c r="O3002" s="9">
        <v>80</v>
      </c>
      <c r="P3002" s="9">
        <v>0</v>
      </c>
    </row>
    <row r="3003" spans="1:16" ht="15.75" customHeight="1" x14ac:dyDescent="0.2">
      <c r="A3003" s="9">
        <v>1</v>
      </c>
      <c r="B3003" s="9">
        <v>51</v>
      </c>
      <c r="C3003" s="9">
        <v>4</v>
      </c>
      <c r="D3003" s="9">
        <v>0</v>
      </c>
      <c r="E3003" s="9">
        <v>0</v>
      </c>
      <c r="F3003" s="9">
        <v>0</v>
      </c>
      <c r="G3003" s="9">
        <v>0</v>
      </c>
      <c r="H3003" s="9">
        <v>1</v>
      </c>
      <c r="I3003" s="9">
        <v>0</v>
      </c>
      <c r="J3003" s="9">
        <v>200</v>
      </c>
      <c r="K3003" s="9">
        <v>115</v>
      </c>
      <c r="L3003" s="9">
        <v>76</v>
      </c>
      <c r="M3003" s="9">
        <v>31.04</v>
      </c>
      <c r="N3003" s="9">
        <v>78</v>
      </c>
      <c r="O3003" s="9" t="s">
        <v>92</v>
      </c>
      <c r="P3003" s="9">
        <v>1</v>
      </c>
    </row>
    <row r="3004" spans="1:16" ht="15.75" customHeight="1" x14ac:dyDescent="0.2">
      <c r="A3004" s="9">
        <v>0</v>
      </c>
      <c r="B3004" s="9">
        <v>55</v>
      </c>
      <c r="C3004" s="9">
        <v>3</v>
      </c>
      <c r="D3004" s="9">
        <v>1</v>
      </c>
      <c r="E3004" s="9">
        <v>20</v>
      </c>
      <c r="F3004" s="9">
        <v>0</v>
      </c>
      <c r="G3004" s="9">
        <v>0</v>
      </c>
      <c r="H3004" s="9">
        <v>0</v>
      </c>
      <c r="I3004" s="9">
        <v>1</v>
      </c>
      <c r="J3004" s="9">
        <v>216</v>
      </c>
      <c r="K3004" s="9">
        <v>125</v>
      </c>
      <c r="L3004" s="9">
        <v>80</v>
      </c>
      <c r="M3004" s="9">
        <v>27.18</v>
      </c>
      <c r="N3004" s="9">
        <v>86</v>
      </c>
      <c r="O3004" s="9">
        <v>244</v>
      </c>
      <c r="P3004" s="9">
        <v>0</v>
      </c>
    </row>
    <row r="3005" spans="1:16" ht="15.75" customHeight="1" x14ac:dyDescent="0.2">
      <c r="A3005" s="9">
        <v>1</v>
      </c>
      <c r="B3005" s="9">
        <v>48</v>
      </c>
      <c r="C3005" s="9">
        <v>2</v>
      </c>
      <c r="D3005" s="9">
        <v>1</v>
      </c>
      <c r="E3005" s="9">
        <v>20</v>
      </c>
      <c r="F3005" s="9">
        <v>0</v>
      </c>
      <c r="G3005" s="9">
        <v>0</v>
      </c>
      <c r="H3005" s="9">
        <v>1</v>
      </c>
      <c r="I3005" s="9">
        <v>0</v>
      </c>
      <c r="J3005" s="9">
        <v>258</v>
      </c>
      <c r="K3005" s="9">
        <v>150</v>
      </c>
      <c r="L3005" s="9">
        <v>105</v>
      </c>
      <c r="M3005" s="9">
        <v>25.94</v>
      </c>
      <c r="N3005" s="9">
        <v>83</v>
      </c>
      <c r="O3005" s="9">
        <v>60</v>
      </c>
      <c r="P3005" s="9">
        <v>0</v>
      </c>
    </row>
    <row r="3006" spans="1:16" ht="15.75" customHeight="1" x14ac:dyDescent="0.2">
      <c r="A3006" s="9">
        <v>1</v>
      </c>
      <c r="B3006" s="9">
        <v>64</v>
      </c>
      <c r="C3006" s="9">
        <v>1</v>
      </c>
      <c r="D3006" s="9">
        <v>0</v>
      </c>
      <c r="E3006" s="9">
        <v>0</v>
      </c>
      <c r="F3006" s="9">
        <v>0</v>
      </c>
      <c r="G3006" s="9">
        <v>0</v>
      </c>
      <c r="H3006" s="9">
        <v>0</v>
      </c>
      <c r="I3006" s="9">
        <v>0</v>
      </c>
      <c r="J3006" s="9">
        <v>185</v>
      </c>
      <c r="K3006" s="9">
        <v>94</v>
      </c>
      <c r="L3006" s="9">
        <v>62</v>
      </c>
      <c r="M3006" s="9">
        <v>26.11</v>
      </c>
      <c r="N3006" s="9">
        <v>70</v>
      </c>
      <c r="O3006" s="9">
        <v>68</v>
      </c>
      <c r="P3006" s="9">
        <v>0</v>
      </c>
    </row>
    <row r="3007" spans="1:16" ht="15.75" customHeight="1" x14ac:dyDescent="0.2">
      <c r="A3007" s="9">
        <v>0</v>
      </c>
      <c r="B3007" s="9">
        <v>53</v>
      </c>
      <c r="C3007" s="9">
        <v>1</v>
      </c>
      <c r="D3007" s="9">
        <v>1</v>
      </c>
      <c r="E3007" s="9">
        <v>20</v>
      </c>
      <c r="F3007" s="9">
        <v>0</v>
      </c>
      <c r="G3007" s="9">
        <v>0</v>
      </c>
      <c r="H3007" s="9">
        <v>1</v>
      </c>
      <c r="I3007" s="9">
        <v>0</v>
      </c>
      <c r="J3007" s="9">
        <v>181</v>
      </c>
      <c r="K3007" s="9">
        <v>163.5</v>
      </c>
      <c r="L3007" s="9">
        <v>87</v>
      </c>
      <c r="M3007" s="9">
        <v>34.69</v>
      </c>
      <c r="N3007" s="9">
        <v>80</v>
      </c>
      <c r="O3007" s="9">
        <v>71</v>
      </c>
      <c r="P3007" s="9">
        <v>0</v>
      </c>
    </row>
    <row r="3008" spans="1:16" ht="15.75" customHeight="1" x14ac:dyDescent="0.2">
      <c r="A3008" s="9">
        <v>0</v>
      </c>
      <c r="B3008" s="9">
        <v>37</v>
      </c>
      <c r="C3008" s="9">
        <v>2</v>
      </c>
      <c r="D3008" s="9">
        <v>0</v>
      </c>
      <c r="E3008" s="9">
        <v>0</v>
      </c>
      <c r="F3008" s="9">
        <v>0</v>
      </c>
      <c r="G3008" s="9">
        <v>0</v>
      </c>
      <c r="H3008" s="9">
        <v>0</v>
      </c>
      <c r="I3008" s="9">
        <v>0</v>
      </c>
      <c r="J3008" s="9">
        <v>217</v>
      </c>
      <c r="K3008" s="9">
        <v>126</v>
      </c>
      <c r="L3008" s="9">
        <v>80</v>
      </c>
      <c r="M3008" s="9">
        <v>25.91</v>
      </c>
      <c r="N3008" s="9">
        <v>75</v>
      </c>
      <c r="O3008" s="9">
        <v>62</v>
      </c>
      <c r="P3008" s="9">
        <v>0</v>
      </c>
    </row>
    <row r="3009" spans="1:16" ht="15.75" customHeight="1" x14ac:dyDescent="0.2">
      <c r="A3009" s="9">
        <v>0</v>
      </c>
      <c r="B3009" s="9">
        <v>49</v>
      </c>
      <c r="C3009" s="9">
        <v>2</v>
      </c>
      <c r="D3009" s="9">
        <v>1</v>
      </c>
      <c r="E3009" s="9">
        <v>20</v>
      </c>
      <c r="F3009" s="9">
        <v>0</v>
      </c>
      <c r="G3009" s="9">
        <v>0</v>
      </c>
      <c r="H3009" s="9">
        <v>0</v>
      </c>
      <c r="I3009" s="9">
        <v>0</v>
      </c>
      <c r="J3009" s="9">
        <v>239</v>
      </c>
      <c r="K3009" s="9">
        <v>123</v>
      </c>
      <c r="L3009" s="9">
        <v>72</v>
      </c>
      <c r="M3009" s="9">
        <v>23.35</v>
      </c>
      <c r="N3009" s="9">
        <v>62</v>
      </c>
      <c r="O3009" s="9" t="s">
        <v>92</v>
      </c>
      <c r="P3009" s="9">
        <v>0</v>
      </c>
    </row>
    <row r="3010" spans="1:16" ht="15.75" customHeight="1" x14ac:dyDescent="0.2">
      <c r="A3010" s="9">
        <v>1</v>
      </c>
      <c r="B3010" s="9">
        <v>40</v>
      </c>
      <c r="C3010" s="9">
        <v>3</v>
      </c>
      <c r="D3010" s="9">
        <v>1</v>
      </c>
      <c r="E3010" s="9">
        <v>70</v>
      </c>
      <c r="F3010" s="9">
        <v>0</v>
      </c>
      <c r="G3010" s="9">
        <v>0</v>
      </c>
      <c r="H3010" s="9">
        <v>1</v>
      </c>
      <c r="I3010" s="9">
        <v>0</v>
      </c>
      <c r="J3010" s="9">
        <v>210</v>
      </c>
      <c r="K3010" s="9">
        <v>132</v>
      </c>
      <c r="L3010" s="9">
        <v>86</v>
      </c>
      <c r="M3010" s="9">
        <v>31.57</v>
      </c>
      <c r="N3010" s="9">
        <v>98</v>
      </c>
      <c r="O3010" s="9">
        <v>80</v>
      </c>
      <c r="P3010" s="9">
        <v>0</v>
      </c>
    </row>
    <row r="3011" spans="1:16" ht="15.75" customHeight="1" x14ac:dyDescent="0.2">
      <c r="A3011" s="9">
        <v>1</v>
      </c>
      <c r="B3011" s="9">
        <v>45</v>
      </c>
      <c r="C3011" s="9">
        <v>1</v>
      </c>
      <c r="D3011" s="9">
        <v>1</v>
      </c>
      <c r="E3011" s="9">
        <v>20</v>
      </c>
      <c r="F3011" s="9">
        <v>0</v>
      </c>
      <c r="G3011" s="9">
        <v>0</v>
      </c>
      <c r="H3011" s="9">
        <v>0</v>
      </c>
      <c r="I3011" s="9">
        <v>0</v>
      </c>
      <c r="J3011" s="9">
        <v>264</v>
      </c>
      <c r="K3011" s="9">
        <v>118.5</v>
      </c>
      <c r="L3011" s="9">
        <v>81</v>
      </c>
      <c r="M3011" s="9">
        <v>26.35</v>
      </c>
      <c r="N3011" s="9">
        <v>75</v>
      </c>
      <c r="O3011" s="9">
        <v>90</v>
      </c>
      <c r="P3011" s="9">
        <v>1</v>
      </c>
    </row>
    <row r="3012" spans="1:16" ht="15.75" customHeight="1" x14ac:dyDescent="0.2">
      <c r="A3012" s="9">
        <v>1</v>
      </c>
      <c r="B3012" s="9">
        <v>39</v>
      </c>
      <c r="C3012" s="9">
        <v>1</v>
      </c>
      <c r="D3012" s="9">
        <v>0</v>
      </c>
      <c r="E3012" s="9">
        <v>0</v>
      </c>
      <c r="F3012" s="9">
        <v>0</v>
      </c>
      <c r="G3012" s="9">
        <v>0</v>
      </c>
      <c r="H3012" s="9">
        <v>0</v>
      </c>
      <c r="I3012" s="9">
        <v>0</v>
      </c>
      <c r="J3012" s="9">
        <v>188</v>
      </c>
      <c r="K3012" s="9">
        <v>105</v>
      </c>
      <c r="L3012" s="9">
        <v>65</v>
      </c>
      <c r="M3012" s="9">
        <v>22.85</v>
      </c>
      <c r="N3012" s="9">
        <v>63</v>
      </c>
      <c r="O3012" s="9">
        <v>76</v>
      </c>
      <c r="P3012" s="9">
        <v>0</v>
      </c>
    </row>
    <row r="3013" spans="1:16" ht="15.75" customHeight="1" x14ac:dyDescent="0.2">
      <c r="A3013" s="9">
        <v>0</v>
      </c>
      <c r="B3013" s="9">
        <v>55</v>
      </c>
      <c r="C3013" s="9">
        <v>1</v>
      </c>
      <c r="D3013" s="9">
        <v>0</v>
      </c>
      <c r="E3013" s="9">
        <v>0</v>
      </c>
      <c r="F3013" s="9">
        <v>0</v>
      </c>
      <c r="G3013" s="9">
        <v>0</v>
      </c>
      <c r="H3013" s="9">
        <v>0</v>
      </c>
      <c r="I3013" s="9">
        <v>0</v>
      </c>
      <c r="J3013" s="9">
        <v>204</v>
      </c>
      <c r="K3013" s="9">
        <v>131</v>
      </c>
      <c r="L3013" s="9">
        <v>87</v>
      </c>
      <c r="M3013" s="9">
        <v>24.68</v>
      </c>
      <c r="N3013" s="9">
        <v>63</v>
      </c>
      <c r="O3013" s="9">
        <v>70</v>
      </c>
      <c r="P3013" s="9">
        <v>0</v>
      </c>
    </row>
    <row r="3014" spans="1:16" ht="15.75" customHeight="1" x14ac:dyDescent="0.2">
      <c r="A3014" s="9">
        <v>0</v>
      </c>
      <c r="B3014" s="9">
        <v>57</v>
      </c>
      <c r="C3014" s="9" t="s">
        <v>92</v>
      </c>
      <c r="D3014" s="9">
        <v>1</v>
      </c>
      <c r="E3014" s="9">
        <v>20</v>
      </c>
      <c r="F3014" s="9">
        <v>0</v>
      </c>
      <c r="G3014" s="9">
        <v>0</v>
      </c>
      <c r="H3014" s="9">
        <v>1</v>
      </c>
      <c r="I3014" s="9">
        <v>0</v>
      </c>
      <c r="J3014" s="9">
        <v>246</v>
      </c>
      <c r="K3014" s="9">
        <v>160</v>
      </c>
      <c r="L3014" s="9">
        <v>92.5</v>
      </c>
      <c r="M3014" s="9">
        <v>30.74</v>
      </c>
      <c r="N3014" s="9">
        <v>84</v>
      </c>
      <c r="O3014" s="9">
        <v>76</v>
      </c>
      <c r="P3014" s="9">
        <v>0</v>
      </c>
    </row>
    <row r="3015" spans="1:16" ht="15.75" customHeight="1" x14ac:dyDescent="0.2">
      <c r="A3015" s="9">
        <v>1</v>
      </c>
      <c r="B3015" s="9">
        <v>42</v>
      </c>
      <c r="C3015" s="9">
        <v>4</v>
      </c>
      <c r="D3015" s="9">
        <v>0</v>
      </c>
      <c r="E3015" s="9">
        <v>0</v>
      </c>
      <c r="F3015" s="9">
        <v>0</v>
      </c>
      <c r="G3015" s="9">
        <v>0</v>
      </c>
      <c r="H3015" s="9">
        <v>0</v>
      </c>
      <c r="I3015" s="9">
        <v>0</v>
      </c>
      <c r="J3015" s="9">
        <v>191</v>
      </c>
      <c r="K3015" s="9">
        <v>118</v>
      </c>
      <c r="L3015" s="9">
        <v>80</v>
      </c>
      <c r="M3015" s="9">
        <v>24.98</v>
      </c>
      <c r="N3015" s="9">
        <v>62</v>
      </c>
      <c r="O3015" s="9">
        <v>63</v>
      </c>
      <c r="P3015" s="9">
        <v>0</v>
      </c>
    </row>
    <row r="3016" spans="1:16" ht="15.75" customHeight="1" x14ac:dyDescent="0.2">
      <c r="A3016" s="9">
        <v>1</v>
      </c>
      <c r="B3016" s="9">
        <v>52</v>
      </c>
      <c r="C3016" s="9">
        <v>4</v>
      </c>
      <c r="D3016" s="9">
        <v>1</v>
      </c>
      <c r="E3016" s="9">
        <v>20</v>
      </c>
      <c r="F3016" s="9">
        <v>0</v>
      </c>
      <c r="G3016" s="9">
        <v>0</v>
      </c>
      <c r="H3016" s="9">
        <v>1</v>
      </c>
      <c r="I3016" s="9">
        <v>0</v>
      </c>
      <c r="J3016" s="9">
        <v>200</v>
      </c>
      <c r="K3016" s="9">
        <v>131</v>
      </c>
      <c r="L3016" s="9">
        <v>94</v>
      </c>
      <c r="M3016" s="9">
        <v>26.77</v>
      </c>
      <c r="N3016" s="9">
        <v>70</v>
      </c>
      <c r="O3016" s="9">
        <v>82</v>
      </c>
      <c r="P3016" s="9">
        <v>0</v>
      </c>
    </row>
    <row r="3017" spans="1:16" ht="15.75" customHeight="1" x14ac:dyDescent="0.2">
      <c r="A3017" s="9">
        <v>0</v>
      </c>
      <c r="B3017" s="9">
        <v>35</v>
      </c>
      <c r="C3017" s="9">
        <v>2</v>
      </c>
      <c r="D3017" s="9">
        <v>1</v>
      </c>
      <c r="E3017" s="9">
        <v>5</v>
      </c>
      <c r="F3017" s="9">
        <v>0</v>
      </c>
      <c r="G3017" s="9">
        <v>0</v>
      </c>
      <c r="H3017" s="9">
        <v>0</v>
      </c>
      <c r="I3017" s="9">
        <v>0</v>
      </c>
      <c r="J3017" s="9">
        <v>165</v>
      </c>
      <c r="K3017" s="9">
        <v>106</v>
      </c>
      <c r="L3017" s="9">
        <v>64</v>
      </c>
      <c r="M3017" s="9">
        <v>19.14</v>
      </c>
      <c r="N3017" s="9">
        <v>68</v>
      </c>
      <c r="O3017" s="9">
        <v>70</v>
      </c>
      <c r="P3017" s="9">
        <v>0</v>
      </c>
    </row>
    <row r="3018" spans="1:16" ht="15.75" customHeight="1" x14ac:dyDescent="0.2">
      <c r="A3018" s="9">
        <v>0</v>
      </c>
      <c r="B3018" s="9">
        <v>39</v>
      </c>
      <c r="C3018" s="9">
        <v>4</v>
      </c>
      <c r="D3018" s="9">
        <v>0</v>
      </c>
      <c r="E3018" s="9">
        <v>0</v>
      </c>
      <c r="F3018" s="9">
        <v>0</v>
      </c>
      <c r="G3018" s="9">
        <v>0</v>
      </c>
      <c r="H3018" s="9">
        <v>0</v>
      </c>
      <c r="I3018" s="9">
        <v>0</v>
      </c>
      <c r="J3018" s="9">
        <v>216</v>
      </c>
      <c r="K3018" s="9">
        <v>126</v>
      </c>
      <c r="L3018" s="9">
        <v>86</v>
      </c>
      <c r="M3018" s="9">
        <v>22.72</v>
      </c>
      <c r="N3018" s="9">
        <v>90</v>
      </c>
      <c r="O3018" s="9">
        <v>70</v>
      </c>
      <c r="P3018" s="9">
        <v>0</v>
      </c>
    </row>
    <row r="3019" spans="1:16" ht="15.75" customHeight="1" x14ac:dyDescent="0.2">
      <c r="A3019" s="9">
        <v>0</v>
      </c>
      <c r="B3019" s="9">
        <v>54</v>
      </c>
      <c r="C3019" s="9">
        <v>1</v>
      </c>
      <c r="D3019" s="9">
        <v>0</v>
      </c>
      <c r="E3019" s="9">
        <v>0</v>
      </c>
      <c r="F3019" s="9">
        <v>0</v>
      </c>
      <c r="G3019" s="9">
        <v>0</v>
      </c>
      <c r="H3019" s="9">
        <v>0</v>
      </c>
      <c r="I3019" s="9">
        <v>0</v>
      </c>
      <c r="J3019" s="9">
        <v>195</v>
      </c>
      <c r="K3019" s="9">
        <v>122</v>
      </c>
      <c r="L3019" s="9">
        <v>88.5</v>
      </c>
      <c r="M3019" s="9">
        <v>24.11</v>
      </c>
      <c r="N3019" s="9">
        <v>76</v>
      </c>
      <c r="O3019" s="9">
        <v>67</v>
      </c>
      <c r="P3019" s="9">
        <v>0</v>
      </c>
    </row>
    <row r="3020" spans="1:16" ht="15.75" customHeight="1" x14ac:dyDescent="0.2">
      <c r="A3020" s="9">
        <v>0</v>
      </c>
      <c r="B3020" s="9">
        <v>56</v>
      </c>
      <c r="C3020" s="9">
        <v>1</v>
      </c>
      <c r="D3020" s="9">
        <v>1</v>
      </c>
      <c r="E3020" s="9">
        <v>20</v>
      </c>
      <c r="F3020" s="9">
        <v>0</v>
      </c>
      <c r="G3020" s="9">
        <v>0</v>
      </c>
      <c r="H3020" s="9">
        <v>0</v>
      </c>
      <c r="I3020" s="9">
        <v>0</v>
      </c>
      <c r="J3020" s="9">
        <v>240</v>
      </c>
      <c r="K3020" s="9">
        <v>125</v>
      </c>
      <c r="L3020" s="9">
        <v>79</v>
      </c>
      <c r="M3020" s="9">
        <v>27.38</v>
      </c>
      <c r="N3020" s="9">
        <v>80</v>
      </c>
      <c r="O3020" s="9">
        <v>82</v>
      </c>
      <c r="P3020" s="9">
        <v>0</v>
      </c>
    </row>
    <row r="3021" spans="1:16" ht="15.75" customHeight="1" x14ac:dyDescent="0.2">
      <c r="A3021" s="9">
        <v>0</v>
      </c>
      <c r="B3021" s="9">
        <v>49</v>
      </c>
      <c r="C3021" s="9">
        <v>2</v>
      </c>
      <c r="D3021" s="9">
        <v>1</v>
      </c>
      <c r="E3021" s="9">
        <v>20</v>
      </c>
      <c r="F3021" s="9">
        <v>0</v>
      </c>
      <c r="G3021" s="9">
        <v>0</v>
      </c>
      <c r="H3021" s="9">
        <v>0</v>
      </c>
      <c r="I3021" s="9">
        <v>0</v>
      </c>
      <c r="J3021" s="9">
        <v>273</v>
      </c>
      <c r="K3021" s="9">
        <v>147</v>
      </c>
      <c r="L3021" s="9">
        <v>89</v>
      </c>
      <c r="M3021" s="9">
        <v>24.26</v>
      </c>
      <c r="N3021" s="9">
        <v>85</v>
      </c>
      <c r="O3021" s="9">
        <v>62</v>
      </c>
      <c r="P3021" s="9">
        <v>0</v>
      </c>
    </row>
    <row r="3022" spans="1:16" ht="15.75" customHeight="1" x14ac:dyDescent="0.2">
      <c r="A3022" s="9">
        <v>1</v>
      </c>
      <c r="B3022" s="9">
        <v>39</v>
      </c>
      <c r="C3022" s="9">
        <v>2</v>
      </c>
      <c r="D3022" s="9">
        <v>1</v>
      </c>
      <c r="E3022" s="9">
        <v>9</v>
      </c>
      <c r="F3022" s="9">
        <v>0</v>
      </c>
      <c r="G3022" s="9">
        <v>0</v>
      </c>
      <c r="H3022" s="9">
        <v>0</v>
      </c>
      <c r="I3022" s="9">
        <v>0</v>
      </c>
      <c r="J3022" s="9">
        <v>273</v>
      </c>
      <c r="K3022" s="9">
        <v>148</v>
      </c>
      <c r="L3022" s="9">
        <v>103</v>
      </c>
      <c r="M3022" s="9">
        <v>28.62</v>
      </c>
      <c r="N3022" s="9">
        <v>75</v>
      </c>
      <c r="O3022" s="9">
        <v>74</v>
      </c>
      <c r="P3022" s="9">
        <v>0</v>
      </c>
    </row>
    <row r="3023" spans="1:16" ht="15.75" customHeight="1" x14ac:dyDescent="0.2">
      <c r="A3023" s="9">
        <v>1</v>
      </c>
      <c r="B3023" s="9">
        <v>53</v>
      </c>
      <c r="C3023" s="9">
        <v>2</v>
      </c>
      <c r="D3023" s="9">
        <v>1</v>
      </c>
      <c r="E3023" s="9" t="s">
        <v>92</v>
      </c>
      <c r="F3023" s="9">
        <v>0</v>
      </c>
      <c r="G3023" s="9">
        <v>0</v>
      </c>
      <c r="H3023" s="9">
        <v>0</v>
      </c>
      <c r="I3023" s="9">
        <v>0</v>
      </c>
      <c r="J3023" s="9">
        <v>276</v>
      </c>
      <c r="K3023" s="9">
        <v>130</v>
      </c>
      <c r="L3023" s="9">
        <v>86</v>
      </c>
      <c r="M3023" s="9">
        <v>24.21</v>
      </c>
      <c r="N3023" s="9">
        <v>58</v>
      </c>
      <c r="O3023" s="9">
        <v>82</v>
      </c>
      <c r="P3023" s="9">
        <v>0</v>
      </c>
    </row>
    <row r="3024" spans="1:16" ht="15.75" customHeight="1" x14ac:dyDescent="0.2">
      <c r="A3024" s="9">
        <v>0</v>
      </c>
      <c r="B3024" s="9">
        <v>59</v>
      </c>
      <c r="C3024" s="9">
        <v>2</v>
      </c>
      <c r="D3024" s="9">
        <v>0</v>
      </c>
      <c r="E3024" s="9">
        <v>0</v>
      </c>
      <c r="F3024" s="9">
        <v>0</v>
      </c>
      <c r="G3024" s="9">
        <v>0</v>
      </c>
      <c r="H3024" s="9">
        <v>1</v>
      </c>
      <c r="I3024" s="9">
        <v>0</v>
      </c>
      <c r="J3024" s="9">
        <v>250</v>
      </c>
      <c r="K3024" s="9">
        <v>120.5</v>
      </c>
      <c r="L3024" s="9">
        <v>80.5</v>
      </c>
      <c r="M3024" s="9">
        <v>27.59</v>
      </c>
      <c r="N3024" s="9">
        <v>80</v>
      </c>
      <c r="O3024" s="9">
        <v>75</v>
      </c>
      <c r="P3024" s="9">
        <v>1</v>
      </c>
    </row>
    <row r="3025" spans="1:16" ht="15.75" customHeight="1" x14ac:dyDescent="0.2">
      <c r="A3025" s="9">
        <v>0</v>
      </c>
      <c r="B3025" s="9">
        <v>52</v>
      </c>
      <c r="C3025" s="9">
        <v>2</v>
      </c>
      <c r="D3025" s="9">
        <v>0</v>
      </c>
      <c r="E3025" s="9">
        <v>0</v>
      </c>
      <c r="F3025" s="9">
        <v>0</v>
      </c>
      <c r="G3025" s="9">
        <v>0</v>
      </c>
      <c r="H3025" s="9">
        <v>0</v>
      </c>
      <c r="I3025" s="9">
        <v>0</v>
      </c>
      <c r="J3025" s="9">
        <v>300</v>
      </c>
      <c r="K3025" s="9">
        <v>137</v>
      </c>
      <c r="L3025" s="9">
        <v>79</v>
      </c>
      <c r="M3025" s="9">
        <v>25.4</v>
      </c>
      <c r="N3025" s="9">
        <v>86</v>
      </c>
      <c r="O3025" s="9">
        <v>73</v>
      </c>
      <c r="P3025" s="9">
        <v>0</v>
      </c>
    </row>
    <row r="3026" spans="1:16" ht="15.75" customHeight="1" x14ac:dyDescent="0.2">
      <c r="A3026" s="9">
        <v>1</v>
      </c>
      <c r="B3026" s="9">
        <v>45</v>
      </c>
      <c r="C3026" s="9">
        <v>3</v>
      </c>
      <c r="D3026" s="9">
        <v>1</v>
      </c>
      <c r="E3026" s="9">
        <v>15</v>
      </c>
      <c r="F3026" s="9">
        <v>0</v>
      </c>
      <c r="G3026" s="9">
        <v>0</v>
      </c>
      <c r="H3026" s="9">
        <v>0</v>
      </c>
      <c r="I3026" s="9">
        <v>0</v>
      </c>
      <c r="J3026" s="9">
        <v>266</v>
      </c>
      <c r="K3026" s="9">
        <v>109</v>
      </c>
      <c r="L3026" s="9">
        <v>70</v>
      </c>
      <c r="M3026" s="9">
        <v>23.72</v>
      </c>
      <c r="N3026" s="9">
        <v>75</v>
      </c>
      <c r="O3026" s="9">
        <v>71</v>
      </c>
      <c r="P3026" s="9">
        <v>0</v>
      </c>
    </row>
    <row r="3027" spans="1:16" ht="15.75" customHeight="1" x14ac:dyDescent="0.2">
      <c r="A3027" s="9">
        <v>1</v>
      </c>
      <c r="B3027" s="9">
        <v>53</v>
      </c>
      <c r="C3027" s="9">
        <v>2</v>
      </c>
      <c r="D3027" s="9">
        <v>1</v>
      </c>
      <c r="E3027" s="9">
        <v>20</v>
      </c>
      <c r="F3027" s="9">
        <v>0</v>
      </c>
      <c r="G3027" s="9">
        <v>0</v>
      </c>
      <c r="H3027" s="9">
        <v>0</v>
      </c>
      <c r="I3027" s="9">
        <v>0</v>
      </c>
      <c r="J3027" s="9">
        <v>239</v>
      </c>
      <c r="K3027" s="9">
        <v>122</v>
      </c>
      <c r="L3027" s="9">
        <v>82</v>
      </c>
      <c r="M3027" s="9">
        <v>29.4</v>
      </c>
      <c r="N3027" s="9">
        <v>70</v>
      </c>
      <c r="O3027" s="9">
        <v>84</v>
      </c>
      <c r="P3027" s="9">
        <v>0</v>
      </c>
    </row>
    <row r="3028" spans="1:16" ht="15.75" customHeight="1" x14ac:dyDescent="0.2">
      <c r="A3028" s="9">
        <v>0</v>
      </c>
      <c r="B3028" s="9">
        <v>66</v>
      </c>
      <c r="C3028" s="9">
        <v>1</v>
      </c>
      <c r="D3028" s="9">
        <v>0</v>
      </c>
      <c r="E3028" s="9">
        <v>0</v>
      </c>
      <c r="F3028" s="9">
        <v>0</v>
      </c>
      <c r="G3028" s="9">
        <v>0</v>
      </c>
      <c r="H3028" s="9">
        <v>1</v>
      </c>
      <c r="I3028" s="9">
        <v>0</v>
      </c>
      <c r="J3028" s="9">
        <v>273</v>
      </c>
      <c r="K3028" s="9">
        <v>197</v>
      </c>
      <c r="L3028" s="9">
        <v>91</v>
      </c>
      <c r="M3028" s="9">
        <v>23.22</v>
      </c>
      <c r="N3028" s="9">
        <v>95</v>
      </c>
      <c r="O3028" s="9">
        <v>80</v>
      </c>
      <c r="P3028" s="9">
        <v>0</v>
      </c>
    </row>
    <row r="3029" spans="1:16" ht="15.75" customHeight="1" x14ac:dyDescent="0.2">
      <c r="A3029" s="9">
        <v>0</v>
      </c>
      <c r="B3029" s="9">
        <v>41</v>
      </c>
      <c r="C3029" s="9">
        <v>4</v>
      </c>
      <c r="D3029" s="9">
        <v>1</v>
      </c>
      <c r="E3029" s="9">
        <v>17</v>
      </c>
      <c r="F3029" s="9">
        <v>0</v>
      </c>
      <c r="G3029" s="9">
        <v>0</v>
      </c>
      <c r="H3029" s="9">
        <v>1</v>
      </c>
      <c r="I3029" s="9">
        <v>0</v>
      </c>
      <c r="J3029" s="9">
        <v>261</v>
      </c>
      <c r="K3029" s="9">
        <v>147.5</v>
      </c>
      <c r="L3029" s="9">
        <v>97</v>
      </c>
      <c r="M3029" s="9">
        <v>31.65</v>
      </c>
      <c r="N3029" s="9">
        <v>75</v>
      </c>
      <c r="O3029" s="9">
        <v>73</v>
      </c>
      <c r="P3029" s="9">
        <v>0</v>
      </c>
    </row>
    <row r="3030" spans="1:16" ht="15.75" customHeight="1" x14ac:dyDescent="0.2">
      <c r="A3030" s="9">
        <v>0</v>
      </c>
      <c r="B3030" s="9">
        <v>45</v>
      </c>
      <c r="C3030" s="9">
        <v>1</v>
      </c>
      <c r="D3030" s="9">
        <v>0</v>
      </c>
      <c r="E3030" s="9">
        <v>0</v>
      </c>
      <c r="F3030" s="9">
        <v>0</v>
      </c>
      <c r="G3030" s="9">
        <v>0</v>
      </c>
      <c r="H3030" s="9">
        <v>0</v>
      </c>
      <c r="I3030" s="9">
        <v>0</v>
      </c>
      <c r="J3030" s="9">
        <v>282</v>
      </c>
      <c r="K3030" s="9">
        <v>115</v>
      </c>
      <c r="L3030" s="9">
        <v>71</v>
      </c>
      <c r="M3030" s="9">
        <v>22.54</v>
      </c>
      <c r="N3030" s="9">
        <v>60</v>
      </c>
      <c r="O3030" s="9">
        <v>96</v>
      </c>
      <c r="P3030" s="9">
        <v>0</v>
      </c>
    </row>
    <row r="3031" spans="1:16" ht="15.75" customHeight="1" x14ac:dyDescent="0.2">
      <c r="A3031" s="9">
        <v>0</v>
      </c>
      <c r="B3031" s="9">
        <v>46</v>
      </c>
      <c r="C3031" s="9">
        <v>2</v>
      </c>
      <c r="D3031" s="9">
        <v>1</v>
      </c>
      <c r="E3031" s="9">
        <v>18</v>
      </c>
      <c r="F3031" s="9">
        <v>0</v>
      </c>
      <c r="G3031" s="9">
        <v>0</v>
      </c>
      <c r="H3031" s="9">
        <v>0</v>
      </c>
      <c r="I3031" s="9">
        <v>0</v>
      </c>
      <c r="J3031" s="9">
        <v>290</v>
      </c>
      <c r="K3031" s="9">
        <v>131</v>
      </c>
      <c r="L3031" s="9">
        <v>84</v>
      </c>
      <c r="M3031" s="9">
        <v>18.28</v>
      </c>
      <c r="N3031" s="9">
        <v>75</v>
      </c>
      <c r="O3031" s="9">
        <v>68</v>
      </c>
      <c r="P3031" s="9">
        <v>0</v>
      </c>
    </row>
    <row r="3032" spans="1:16" ht="15.75" customHeight="1" x14ac:dyDescent="0.2">
      <c r="A3032" s="9">
        <v>0</v>
      </c>
      <c r="B3032" s="9">
        <v>41</v>
      </c>
      <c r="C3032" s="9">
        <v>3</v>
      </c>
      <c r="D3032" s="9">
        <v>1</v>
      </c>
      <c r="E3032" s="9">
        <v>3</v>
      </c>
      <c r="F3032" s="9">
        <v>0</v>
      </c>
      <c r="G3032" s="9">
        <v>0</v>
      </c>
      <c r="H3032" s="9">
        <v>0</v>
      </c>
      <c r="I3032" s="9">
        <v>0</v>
      </c>
      <c r="J3032" s="9">
        <v>232</v>
      </c>
      <c r="K3032" s="9">
        <v>125</v>
      </c>
      <c r="L3032" s="9">
        <v>80</v>
      </c>
      <c r="M3032" s="9">
        <v>25.38</v>
      </c>
      <c r="N3032" s="9">
        <v>72</v>
      </c>
      <c r="O3032" s="9">
        <v>79</v>
      </c>
      <c r="P3032" s="9">
        <v>0</v>
      </c>
    </row>
    <row r="3033" spans="1:16" ht="15.75" customHeight="1" x14ac:dyDescent="0.2">
      <c r="A3033" s="9">
        <v>0</v>
      </c>
      <c r="B3033" s="9">
        <v>59</v>
      </c>
      <c r="C3033" s="9">
        <v>4</v>
      </c>
      <c r="D3033" s="9">
        <v>0</v>
      </c>
      <c r="E3033" s="9">
        <v>0</v>
      </c>
      <c r="F3033" s="9">
        <v>0</v>
      </c>
      <c r="G3033" s="9">
        <v>0</v>
      </c>
      <c r="H3033" s="9">
        <v>1</v>
      </c>
      <c r="I3033" s="9">
        <v>0</v>
      </c>
      <c r="J3033" s="9">
        <v>313</v>
      </c>
      <c r="K3033" s="9">
        <v>186.5</v>
      </c>
      <c r="L3033" s="9">
        <v>99</v>
      </c>
      <c r="M3033" s="9">
        <v>25.65</v>
      </c>
      <c r="N3033" s="9">
        <v>72</v>
      </c>
      <c r="O3033" s="9">
        <v>84</v>
      </c>
      <c r="P3033" s="9">
        <v>0</v>
      </c>
    </row>
    <row r="3034" spans="1:16" ht="15.75" customHeight="1" x14ac:dyDescent="0.2">
      <c r="A3034" s="9">
        <v>0</v>
      </c>
      <c r="B3034" s="9">
        <v>44</v>
      </c>
      <c r="C3034" s="9">
        <v>1</v>
      </c>
      <c r="D3034" s="9">
        <v>1</v>
      </c>
      <c r="E3034" s="9">
        <v>10</v>
      </c>
      <c r="F3034" s="9">
        <v>0</v>
      </c>
      <c r="G3034" s="9">
        <v>0</v>
      </c>
      <c r="H3034" s="9">
        <v>0</v>
      </c>
      <c r="I3034" s="9">
        <v>0</v>
      </c>
      <c r="J3034" s="9">
        <v>310</v>
      </c>
      <c r="K3034" s="9">
        <v>141</v>
      </c>
      <c r="L3034" s="9">
        <v>76</v>
      </c>
      <c r="M3034" s="9">
        <v>20.52</v>
      </c>
      <c r="N3034" s="9">
        <v>52</v>
      </c>
      <c r="O3034" s="9">
        <v>90</v>
      </c>
      <c r="P3034" s="9">
        <v>0</v>
      </c>
    </row>
    <row r="3035" spans="1:16" ht="15.75" customHeight="1" x14ac:dyDescent="0.2">
      <c r="A3035" s="9">
        <v>0</v>
      </c>
      <c r="B3035" s="9">
        <v>56</v>
      </c>
      <c r="C3035" s="9" t="s">
        <v>92</v>
      </c>
      <c r="D3035" s="9">
        <v>1</v>
      </c>
      <c r="E3035" s="9">
        <v>5</v>
      </c>
      <c r="F3035" s="9">
        <v>0</v>
      </c>
      <c r="G3035" s="9">
        <v>0</v>
      </c>
      <c r="H3035" s="9">
        <v>0</v>
      </c>
      <c r="I3035" s="9">
        <v>0</v>
      </c>
      <c r="J3035" s="9">
        <v>285</v>
      </c>
      <c r="K3035" s="9">
        <v>124</v>
      </c>
      <c r="L3035" s="9">
        <v>80</v>
      </c>
      <c r="M3035" s="9">
        <v>24.54</v>
      </c>
      <c r="N3035" s="9">
        <v>52</v>
      </c>
      <c r="O3035" s="9">
        <v>106</v>
      </c>
      <c r="P3035" s="9">
        <v>0</v>
      </c>
    </row>
    <row r="3036" spans="1:16" ht="15.75" customHeight="1" x14ac:dyDescent="0.2">
      <c r="A3036" s="9">
        <v>0</v>
      </c>
      <c r="B3036" s="9">
        <v>57</v>
      </c>
      <c r="C3036" s="9" t="s">
        <v>92</v>
      </c>
      <c r="D3036" s="9">
        <v>1</v>
      </c>
      <c r="E3036" s="9" t="s">
        <v>92</v>
      </c>
      <c r="F3036" s="9">
        <v>0</v>
      </c>
      <c r="G3036" s="9">
        <v>0</v>
      </c>
      <c r="H3036" s="9">
        <v>0</v>
      </c>
      <c r="I3036" s="9">
        <v>0</v>
      </c>
      <c r="J3036" s="9">
        <v>229</v>
      </c>
      <c r="K3036" s="9">
        <v>115</v>
      </c>
      <c r="L3036" s="9">
        <v>69</v>
      </c>
      <c r="M3036" s="9">
        <v>24.43</v>
      </c>
      <c r="N3036" s="9">
        <v>80</v>
      </c>
      <c r="O3036" s="9">
        <v>93</v>
      </c>
      <c r="P3036" s="9">
        <v>0</v>
      </c>
    </row>
    <row r="3037" spans="1:16" ht="15.75" customHeight="1" x14ac:dyDescent="0.2">
      <c r="A3037" s="9">
        <v>1</v>
      </c>
      <c r="B3037" s="9">
        <v>53</v>
      </c>
      <c r="C3037" s="9">
        <v>4</v>
      </c>
      <c r="D3037" s="9">
        <v>0</v>
      </c>
      <c r="E3037" s="9">
        <v>0</v>
      </c>
      <c r="F3037" s="9">
        <v>0</v>
      </c>
      <c r="G3037" s="9">
        <v>0</v>
      </c>
      <c r="H3037" s="9">
        <v>0</v>
      </c>
      <c r="I3037" s="9">
        <v>0</v>
      </c>
      <c r="J3037" s="9">
        <v>225</v>
      </c>
      <c r="K3037" s="9">
        <v>108.5</v>
      </c>
      <c r="L3037" s="9">
        <v>73</v>
      </c>
      <c r="M3037" s="9">
        <v>26.55</v>
      </c>
      <c r="N3037" s="9">
        <v>54</v>
      </c>
      <c r="O3037" s="9">
        <v>73</v>
      </c>
      <c r="P3037" s="9">
        <v>0</v>
      </c>
    </row>
    <row r="3038" spans="1:16" ht="15.75" customHeight="1" x14ac:dyDescent="0.2">
      <c r="A3038" s="9">
        <v>0</v>
      </c>
      <c r="B3038" s="9">
        <v>34</v>
      </c>
      <c r="C3038" s="9">
        <v>2</v>
      </c>
      <c r="D3038" s="9">
        <v>0</v>
      </c>
      <c r="E3038" s="9">
        <v>0</v>
      </c>
      <c r="F3038" s="9">
        <v>0</v>
      </c>
      <c r="G3038" s="9">
        <v>0</v>
      </c>
      <c r="H3038" s="9">
        <v>0</v>
      </c>
      <c r="I3038" s="9">
        <v>0</v>
      </c>
      <c r="J3038" s="9">
        <v>226</v>
      </c>
      <c r="K3038" s="9">
        <v>112.5</v>
      </c>
      <c r="L3038" s="9">
        <v>77.5</v>
      </c>
      <c r="M3038" s="9">
        <v>24.99</v>
      </c>
      <c r="N3038" s="9">
        <v>100</v>
      </c>
      <c r="O3038" s="9">
        <v>72</v>
      </c>
      <c r="P3038" s="9">
        <v>0</v>
      </c>
    </row>
    <row r="3039" spans="1:16" ht="15.75" customHeight="1" x14ac:dyDescent="0.2">
      <c r="A3039" s="9">
        <v>1</v>
      </c>
      <c r="B3039" s="9">
        <v>38</v>
      </c>
      <c r="C3039" s="9">
        <v>4</v>
      </c>
      <c r="D3039" s="9">
        <v>1</v>
      </c>
      <c r="E3039" s="9">
        <v>10</v>
      </c>
      <c r="F3039" s="9">
        <v>0</v>
      </c>
      <c r="G3039" s="9">
        <v>0</v>
      </c>
      <c r="H3039" s="9">
        <v>0</v>
      </c>
      <c r="I3039" s="9">
        <v>0</v>
      </c>
      <c r="J3039" s="9">
        <v>226</v>
      </c>
      <c r="K3039" s="9">
        <v>142</v>
      </c>
      <c r="L3039" s="9">
        <v>93</v>
      </c>
      <c r="M3039" s="9">
        <v>29.76</v>
      </c>
      <c r="N3039" s="9">
        <v>105</v>
      </c>
      <c r="O3039" s="9">
        <v>63</v>
      </c>
      <c r="P3039" s="9">
        <v>0</v>
      </c>
    </row>
    <row r="3040" spans="1:16" ht="15.75" customHeight="1" x14ac:dyDescent="0.2">
      <c r="A3040" s="9">
        <v>1</v>
      </c>
      <c r="B3040" s="9">
        <v>44</v>
      </c>
      <c r="C3040" s="9">
        <v>1</v>
      </c>
      <c r="D3040" s="9">
        <v>0</v>
      </c>
      <c r="E3040" s="9">
        <v>0</v>
      </c>
      <c r="F3040" s="9">
        <v>0</v>
      </c>
      <c r="G3040" s="9">
        <v>0</v>
      </c>
      <c r="H3040" s="9">
        <v>0</v>
      </c>
      <c r="I3040" s="9">
        <v>0</v>
      </c>
      <c r="J3040" s="9">
        <v>195</v>
      </c>
      <c r="K3040" s="9">
        <v>114</v>
      </c>
      <c r="L3040" s="9">
        <v>79</v>
      </c>
      <c r="M3040" s="9">
        <v>25.01</v>
      </c>
      <c r="N3040" s="9">
        <v>60</v>
      </c>
      <c r="O3040" s="9">
        <v>76</v>
      </c>
      <c r="P3040" s="9">
        <v>0</v>
      </c>
    </row>
    <row r="3041" spans="1:16" ht="15.75" customHeight="1" x14ac:dyDescent="0.2">
      <c r="A3041" s="9">
        <v>0</v>
      </c>
      <c r="B3041" s="9">
        <v>45</v>
      </c>
      <c r="C3041" s="9">
        <v>3</v>
      </c>
      <c r="D3041" s="9">
        <v>0</v>
      </c>
      <c r="E3041" s="9">
        <v>0</v>
      </c>
      <c r="F3041" s="9">
        <v>0</v>
      </c>
      <c r="G3041" s="9">
        <v>0</v>
      </c>
      <c r="H3041" s="9">
        <v>0</v>
      </c>
      <c r="I3041" s="9">
        <v>0</v>
      </c>
      <c r="J3041" s="9">
        <v>271</v>
      </c>
      <c r="K3041" s="9">
        <v>121</v>
      </c>
      <c r="L3041" s="9">
        <v>77</v>
      </c>
      <c r="M3041" s="9">
        <v>23.96</v>
      </c>
      <c r="N3041" s="9">
        <v>68</v>
      </c>
      <c r="O3041" s="9">
        <v>82</v>
      </c>
      <c r="P3041" s="9">
        <v>0</v>
      </c>
    </row>
    <row r="3042" spans="1:16" ht="15.75" customHeight="1" x14ac:dyDescent="0.2">
      <c r="A3042" s="9">
        <v>1</v>
      </c>
      <c r="B3042" s="9">
        <v>57</v>
      </c>
      <c r="C3042" s="9">
        <v>1</v>
      </c>
      <c r="D3042" s="9">
        <v>0</v>
      </c>
      <c r="E3042" s="9">
        <v>0</v>
      </c>
      <c r="F3042" s="9">
        <v>0</v>
      </c>
      <c r="G3042" s="9">
        <v>0</v>
      </c>
      <c r="H3042" s="9">
        <v>1</v>
      </c>
      <c r="I3042" s="9">
        <v>0</v>
      </c>
      <c r="J3042" s="9">
        <v>287</v>
      </c>
      <c r="K3042" s="9">
        <v>149</v>
      </c>
      <c r="L3042" s="9">
        <v>86</v>
      </c>
      <c r="M3042" s="9">
        <v>26.33</v>
      </c>
      <c r="N3042" s="9">
        <v>62</v>
      </c>
      <c r="O3042" s="9">
        <v>65</v>
      </c>
      <c r="P3042" s="9">
        <v>0</v>
      </c>
    </row>
    <row r="3043" spans="1:16" ht="15.75" customHeight="1" x14ac:dyDescent="0.2">
      <c r="A3043" s="9">
        <v>1</v>
      </c>
      <c r="B3043" s="9">
        <v>61</v>
      </c>
      <c r="C3043" s="9">
        <v>1</v>
      </c>
      <c r="D3043" s="9">
        <v>0</v>
      </c>
      <c r="E3043" s="9">
        <v>0</v>
      </c>
      <c r="F3043" s="9">
        <v>0</v>
      </c>
      <c r="G3043" s="9">
        <v>0</v>
      </c>
      <c r="H3043" s="9">
        <v>0</v>
      </c>
      <c r="I3043" s="9">
        <v>0</v>
      </c>
      <c r="J3043" s="9">
        <v>257</v>
      </c>
      <c r="K3043" s="9">
        <v>124.5</v>
      </c>
      <c r="L3043" s="9">
        <v>80</v>
      </c>
      <c r="M3043" s="9">
        <v>23.84</v>
      </c>
      <c r="N3043" s="9">
        <v>64</v>
      </c>
      <c r="O3043" s="9">
        <v>76</v>
      </c>
      <c r="P3043" s="9">
        <v>1</v>
      </c>
    </row>
    <row r="3044" spans="1:16" ht="15.75" customHeight="1" x14ac:dyDescent="0.2">
      <c r="A3044" s="9">
        <v>0</v>
      </c>
      <c r="B3044" s="9">
        <v>38</v>
      </c>
      <c r="C3044" s="9">
        <v>4</v>
      </c>
      <c r="D3044" s="9">
        <v>1</v>
      </c>
      <c r="E3044" s="9">
        <v>3</v>
      </c>
      <c r="F3044" s="9">
        <v>0</v>
      </c>
      <c r="G3044" s="9">
        <v>0</v>
      </c>
      <c r="H3044" s="9">
        <v>0</v>
      </c>
      <c r="I3044" s="9">
        <v>0</v>
      </c>
      <c r="J3044" s="9">
        <v>177</v>
      </c>
      <c r="K3044" s="9">
        <v>126</v>
      </c>
      <c r="L3044" s="9">
        <v>80</v>
      </c>
      <c r="M3044" s="9">
        <v>23.84</v>
      </c>
      <c r="N3044" s="9">
        <v>90</v>
      </c>
      <c r="O3044" s="9">
        <v>79</v>
      </c>
      <c r="P3044" s="9">
        <v>0</v>
      </c>
    </row>
    <row r="3045" spans="1:16" ht="15.75" customHeight="1" x14ac:dyDescent="0.2">
      <c r="A3045" s="9">
        <v>1</v>
      </c>
      <c r="B3045" s="9">
        <v>57</v>
      </c>
      <c r="C3045" s="9">
        <v>4</v>
      </c>
      <c r="D3045" s="9">
        <v>0</v>
      </c>
      <c r="E3045" s="9">
        <v>0</v>
      </c>
      <c r="F3045" s="9">
        <v>0</v>
      </c>
      <c r="G3045" s="9">
        <v>0</v>
      </c>
      <c r="H3045" s="9">
        <v>0</v>
      </c>
      <c r="I3045" s="9">
        <v>0</v>
      </c>
      <c r="J3045" s="9">
        <v>235</v>
      </c>
      <c r="K3045" s="9">
        <v>123</v>
      </c>
      <c r="L3045" s="9">
        <v>78</v>
      </c>
      <c r="M3045" s="9">
        <v>28.53</v>
      </c>
      <c r="N3045" s="9">
        <v>60</v>
      </c>
      <c r="O3045" s="9">
        <v>74</v>
      </c>
      <c r="P3045" s="9">
        <v>0</v>
      </c>
    </row>
    <row r="3046" spans="1:16" ht="15.75" customHeight="1" x14ac:dyDescent="0.2">
      <c r="A3046" s="9">
        <v>0</v>
      </c>
      <c r="B3046" s="9">
        <v>47</v>
      </c>
      <c r="C3046" s="9">
        <v>1</v>
      </c>
      <c r="D3046" s="9">
        <v>0</v>
      </c>
      <c r="E3046" s="9">
        <v>0</v>
      </c>
      <c r="F3046" s="9">
        <v>0</v>
      </c>
      <c r="G3046" s="9">
        <v>0</v>
      </c>
      <c r="H3046" s="9">
        <v>0</v>
      </c>
      <c r="I3046" s="9">
        <v>0</v>
      </c>
      <c r="J3046" s="9">
        <v>266</v>
      </c>
      <c r="K3046" s="9">
        <v>107</v>
      </c>
      <c r="L3046" s="9">
        <v>77</v>
      </c>
      <c r="M3046" s="9">
        <v>30.61</v>
      </c>
      <c r="N3046" s="9">
        <v>75</v>
      </c>
      <c r="O3046" s="9">
        <v>64</v>
      </c>
      <c r="P3046" s="9">
        <v>0</v>
      </c>
    </row>
    <row r="3047" spans="1:16" ht="15.75" customHeight="1" x14ac:dyDescent="0.2">
      <c r="A3047" s="9">
        <v>1</v>
      </c>
      <c r="B3047" s="9">
        <v>39</v>
      </c>
      <c r="C3047" s="9">
        <v>4</v>
      </c>
      <c r="D3047" s="9">
        <v>1</v>
      </c>
      <c r="E3047" s="9">
        <v>15</v>
      </c>
      <c r="F3047" s="9">
        <v>0</v>
      </c>
      <c r="G3047" s="9">
        <v>0</v>
      </c>
      <c r="H3047" s="9">
        <v>0</v>
      </c>
      <c r="I3047" s="9">
        <v>0</v>
      </c>
      <c r="J3047" s="9">
        <v>208</v>
      </c>
      <c r="K3047" s="9">
        <v>135</v>
      </c>
      <c r="L3047" s="9">
        <v>80</v>
      </c>
      <c r="M3047" s="9">
        <v>20.71</v>
      </c>
      <c r="N3047" s="9">
        <v>70</v>
      </c>
      <c r="O3047" s="9" t="s">
        <v>92</v>
      </c>
      <c r="P3047" s="9">
        <v>0</v>
      </c>
    </row>
    <row r="3048" spans="1:16" ht="15.75" customHeight="1" x14ac:dyDescent="0.2">
      <c r="A3048" s="9">
        <v>0</v>
      </c>
      <c r="B3048" s="9">
        <v>54</v>
      </c>
      <c r="C3048" s="9">
        <v>1</v>
      </c>
      <c r="D3048" s="9">
        <v>0</v>
      </c>
      <c r="E3048" s="9">
        <v>0</v>
      </c>
      <c r="F3048" s="9">
        <v>0</v>
      </c>
      <c r="G3048" s="9">
        <v>0</v>
      </c>
      <c r="H3048" s="9">
        <v>0</v>
      </c>
      <c r="I3048" s="9">
        <v>0</v>
      </c>
      <c r="J3048" s="9">
        <v>192</v>
      </c>
      <c r="K3048" s="9">
        <v>130</v>
      </c>
      <c r="L3048" s="9">
        <v>87</v>
      </c>
      <c r="M3048" s="9">
        <v>27.76</v>
      </c>
      <c r="N3048" s="9">
        <v>69</v>
      </c>
      <c r="O3048" s="9" t="s">
        <v>92</v>
      </c>
      <c r="P3048" s="9">
        <v>0</v>
      </c>
    </row>
    <row r="3049" spans="1:16" ht="15.75" customHeight="1" x14ac:dyDescent="0.2">
      <c r="A3049" s="9">
        <v>1</v>
      </c>
      <c r="B3049" s="9">
        <v>58</v>
      </c>
      <c r="C3049" s="9">
        <v>1</v>
      </c>
      <c r="D3049" s="9">
        <v>0</v>
      </c>
      <c r="E3049" s="9">
        <v>0</v>
      </c>
      <c r="F3049" s="9">
        <v>0</v>
      </c>
      <c r="G3049" s="9">
        <v>0</v>
      </c>
      <c r="H3049" s="9">
        <v>1</v>
      </c>
      <c r="I3049" s="9">
        <v>0</v>
      </c>
      <c r="J3049" s="9">
        <v>239</v>
      </c>
      <c r="K3049" s="9">
        <v>147</v>
      </c>
      <c r="L3049" s="9">
        <v>98</v>
      </c>
      <c r="M3049" s="9">
        <v>26.51</v>
      </c>
      <c r="N3049" s="9">
        <v>65</v>
      </c>
      <c r="O3049" s="9">
        <v>68</v>
      </c>
      <c r="P3049" s="9">
        <v>0</v>
      </c>
    </row>
    <row r="3050" spans="1:16" ht="15.75" customHeight="1" x14ac:dyDescent="0.2">
      <c r="A3050" s="9">
        <v>0</v>
      </c>
      <c r="B3050" s="9">
        <v>69</v>
      </c>
      <c r="C3050" s="9">
        <v>2</v>
      </c>
      <c r="D3050" s="9">
        <v>0</v>
      </c>
      <c r="E3050" s="9">
        <v>0</v>
      </c>
      <c r="F3050" s="9">
        <v>0</v>
      </c>
      <c r="G3050" s="9">
        <v>0</v>
      </c>
      <c r="H3050" s="9">
        <v>1</v>
      </c>
      <c r="I3050" s="9">
        <v>0</v>
      </c>
      <c r="J3050" s="9">
        <v>215</v>
      </c>
      <c r="K3050" s="9">
        <v>164</v>
      </c>
      <c r="L3050" s="9">
        <v>80</v>
      </c>
      <c r="M3050" s="9">
        <v>17.23</v>
      </c>
      <c r="N3050" s="9">
        <v>100</v>
      </c>
      <c r="O3050" s="9" t="s">
        <v>92</v>
      </c>
      <c r="P3050" s="9">
        <v>0</v>
      </c>
    </row>
    <row r="3051" spans="1:16" ht="15.75" customHeight="1" x14ac:dyDescent="0.2">
      <c r="A3051" s="9">
        <v>0</v>
      </c>
      <c r="B3051" s="9">
        <v>60</v>
      </c>
      <c r="C3051" s="9">
        <v>3</v>
      </c>
      <c r="D3051" s="9">
        <v>1</v>
      </c>
      <c r="E3051" s="9">
        <v>3</v>
      </c>
      <c r="F3051" s="9">
        <v>0</v>
      </c>
      <c r="G3051" s="9">
        <v>0</v>
      </c>
      <c r="H3051" s="9">
        <v>0</v>
      </c>
      <c r="I3051" s="9">
        <v>0</v>
      </c>
      <c r="J3051" s="9">
        <v>270</v>
      </c>
      <c r="K3051" s="9">
        <v>130</v>
      </c>
      <c r="L3051" s="9">
        <v>72.5</v>
      </c>
      <c r="M3051" s="9">
        <v>20.84</v>
      </c>
      <c r="N3051" s="9">
        <v>75</v>
      </c>
      <c r="O3051" s="9">
        <v>102</v>
      </c>
      <c r="P3051" s="9">
        <v>0</v>
      </c>
    </row>
    <row r="3052" spans="1:16" ht="15.75" customHeight="1" x14ac:dyDescent="0.2">
      <c r="A3052" s="9">
        <v>0</v>
      </c>
      <c r="B3052" s="9">
        <v>63</v>
      </c>
      <c r="C3052" s="9">
        <v>3</v>
      </c>
      <c r="D3052" s="9">
        <v>0</v>
      </c>
      <c r="E3052" s="9">
        <v>0</v>
      </c>
      <c r="F3052" s="9">
        <v>0</v>
      </c>
      <c r="G3052" s="9">
        <v>0</v>
      </c>
      <c r="H3052" s="9">
        <v>1</v>
      </c>
      <c r="I3052" s="9">
        <v>0</v>
      </c>
      <c r="J3052" s="9">
        <v>241</v>
      </c>
      <c r="K3052" s="9">
        <v>153</v>
      </c>
      <c r="L3052" s="9">
        <v>89</v>
      </c>
      <c r="M3052" s="9">
        <v>32.57</v>
      </c>
      <c r="N3052" s="9">
        <v>65</v>
      </c>
      <c r="O3052" s="9">
        <v>75</v>
      </c>
      <c r="P3052" s="9">
        <v>1</v>
      </c>
    </row>
    <row r="3053" spans="1:16" ht="15.75" customHeight="1" x14ac:dyDescent="0.2">
      <c r="A3053" s="9">
        <v>0</v>
      </c>
      <c r="B3053" s="9">
        <v>50</v>
      </c>
      <c r="C3053" s="9">
        <v>3</v>
      </c>
      <c r="D3053" s="9">
        <v>1</v>
      </c>
      <c r="E3053" s="9">
        <v>9</v>
      </c>
      <c r="F3053" s="9">
        <v>0</v>
      </c>
      <c r="G3053" s="9">
        <v>0</v>
      </c>
      <c r="H3053" s="9">
        <v>0</v>
      </c>
      <c r="I3053" s="9">
        <v>1</v>
      </c>
      <c r="J3053" s="9">
        <v>210</v>
      </c>
      <c r="K3053" s="9">
        <v>134</v>
      </c>
      <c r="L3053" s="9">
        <v>80</v>
      </c>
      <c r="M3053" s="9">
        <v>18.260000000000002</v>
      </c>
      <c r="N3053" s="9">
        <v>64</v>
      </c>
      <c r="O3053" s="9" t="s">
        <v>92</v>
      </c>
      <c r="P3053" s="9">
        <v>0</v>
      </c>
    </row>
    <row r="3054" spans="1:16" ht="15.75" customHeight="1" x14ac:dyDescent="0.2">
      <c r="A3054" s="9">
        <v>1</v>
      </c>
      <c r="B3054" s="9">
        <v>56</v>
      </c>
      <c r="C3054" s="9">
        <v>1</v>
      </c>
      <c r="D3054" s="9">
        <v>0</v>
      </c>
      <c r="E3054" s="9">
        <v>0</v>
      </c>
      <c r="F3054" s="9">
        <v>0</v>
      </c>
      <c r="G3054" s="9">
        <v>0</v>
      </c>
      <c r="H3054" s="9">
        <v>0</v>
      </c>
      <c r="I3054" s="9">
        <v>0</v>
      </c>
      <c r="J3054" s="9">
        <v>243</v>
      </c>
      <c r="K3054" s="9">
        <v>128.5</v>
      </c>
      <c r="L3054" s="9">
        <v>75</v>
      </c>
      <c r="M3054" s="9">
        <v>27.68</v>
      </c>
      <c r="N3054" s="9">
        <v>80</v>
      </c>
      <c r="O3054" s="9">
        <v>89</v>
      </c>
      <c r="P3054" s="9">
        <v>0</v>
      </c>
    </row>
    <row r="3055" spans="1:16" ht="15.75" customHeight="1" x14ac:dyDescent="0.2">
      <c r="A3055" s="9">
        <v>0</v>
      </c>
      <c r="B3055" s="9">
        <v>54</v>
      </c>
      <c r="C3055" s="9">
        <v>3</v>
      </c>
      <c r="D3055" s="9">
        <v>0</v>
      </c>
      <c r="E3055" s="9">
        <v>0</v>
      </c>
      <c r="F3055" s="9">
        <v>0</v>
      </c>
      <c r="G3055" s="9">
        <v>0</v>
      </c>
      <c r="H3055" s="9">
        <v>0</v>
      </c>
      <c r="I3055" s="9">
        <v>0</v>
      </c>
      <c r="J3055" s="9">
        <v>278</v>
      </c>
      <c r="K3055" s="9">
        <v>127.5</v>
      </c>
      <c r="L3055" s="9">
        <v>83</v>
      </c>
      <c r="M3055" s="9">
        <v>23.08</v>
      </c>
      <c r="N3055" s="9">
        <v>63</v>
      </c>
      <c r="O3055" s="9">
        <v>78</v>
      </c>
      <c r="P3055" s="9">
        <v>0</v>
      </c>
    </row>
    <row r="3056" spans="1:16" ht="15.75" customHeight="1" x14ac:dyDescent="0.2">
      <c r="A3056" s="9">
        <v>0</v>
      </c>
      <c r="B3056" s="9">
        <v>57</v>
      </c>
      <c r="C3056" s="9">
        <v>2</v>
      </c>
      <c r="D3056" s="9">
        <v>1</v>
      </c>
      <c r="E3056" s="9">
        <v>20</v>
      </c>
      <c r="F3056" s="9">
        <v>1</v>
      </c>
      <c r="G3056" s="9">
        <v>0</v>
      </c>
      <c r="H3056" s="9">
        <v>1</v>
      </c>
      <c r="I3056" s="9">
        <v>0</v>
      </c>
      <c r="J3056" s="9">
        <v>315</v>
      </c>
      <c r="K3056" s="9">
        <v>193</v>
      </c>
      <c r="L3056" s="9">
        <v>109</v>
      </c>
      <c r="M3056" s="9">
        <v>27.99</v>
      </c>
      <c r="N3056" s="9">
        <v>70</v>
      </c>
      <c r="O3056" s="9">
        <v>74</v>
      </c>
      <c r="P3056" s="9">
        <v>0</v>
      </c>
    </row>
    <row r="3057" spans="1:16" ht="15.75" customHeight="1" x14ac:dyDescent="0.2">
      <c r="A3057" s="9">
        <v>0</v>
      </c>
      <c r="B3057" s="9">
        <v>48</v>
      </c>
      <c r="C3057" s="9">
        <v>2</v>
      </c>
      <c r="D3057" s="9">
        <v>1</v>
      </c>
      <c r="E3057" s="9">
        <v>5</v>
      </c>
      <c r="F3057" s="9">
        <v>0</v>
      </c>
      <c r="G3057" s="9">
        <v>0</v>
      </c>
      <c r="H3057" s="9">
        <v>1</v>
      </c>
      <c r="I3057" s="9">
        <v>0</v>
      </c>
      <c r="J3057" s="9">
        <v>150</v>
      </c>
      <c r="K3057" s="9">
        <v>175</v>
      </c>
      <c r="L3057" s="9">
        <v>110</v>
      </c>
      <c r="M3057" s="9">
        <v>26.4</v>
      </c>
      <c r="N3057" s="9">
        <v>100</v>
      </c>
      <c r="O3057" s="9" t="s">
        <v>92</v>
      </c>
      <c r="P3057" s="9">
        <v>0</v>
      </c>
    </row>
    <row r="3058" spans="1:16" ht="15.75" customHeight="1" x14ac:dyDescent="0.2">
      <c r="A3058" s="9">
        <v>0</v>
      </c>
      <c r="B3058" s="9">
        <v>44</v>
      </c>
      <c r="C3058" s="9">
        <v>1</v>
      </c>
      <c r="D3058" s="9">
        <v>1</v>
      </c>
      <c r="E3058" s="9">
        <v>8</v>
      </c>
      <c r="F3058" s="9">
        <v>0</v>
      </c>
      <c r="G3058" s="9">
        <v>0</v>
      </c>
      <c r="H3058" s="9">
        <v>0</v>
      </c>
      <c r="I3058" s="9">
        <v>0</v>
      </c>
      <c r="J3058" s="9">
        <v>351</v>
      </c>
      <c r="K3058" s="9">
        <v>106</v>
      </c>
      <c r="L3058" s="9">
        <v>65</v>
      </c>
      <c r="M3058" s="9">
        <v>25.34</v>
      </c>
      <c r="N3058" s="9">
        <v>95</v>
      </c>
      <c r="O3058" s="9">
        <v>69</v>
      </c>
      <c r="P3058" s="9">
        <v>0</v>
      </c>
    </row>
    <row r="3059" spans="1:16" ht="15.75" customHeight="1" x14ac:dyDescent="0.2">
      <c r="A3059" s="9">
        <v>1</v>
      </c>
      <c r="B3059" s="9">
        <v>60</v>
      </c>
      <c r="C3059" s="9">
        <v>1</v>
      </c>
      <c r="D3059" s="9">
        <v>1</v>
      </c>
      <c r="E3059" s="9">
        <v>20</v>
      </c>
      <c r="F3059" s="9">
        <v>0</v>
      </c>
      <c r="G3059" s="9">
        <v>0</v>
      </c>
      <c r="H3059" s="9">
        <v>1</v>
      </c>
      <c r="I3059" s="9">
        <v>0</v>
      </c>
      <c r="J3059" s="9">
        <v>174</v>
      </c>
      <c r="K3059" s="9">
        <v>164</v>
      </c>
      <c r="L3059" s="9">
        <v>113</v>
      </c>
      <c r="M3059" s="9">
        <v>18.64</v>
      </c>
      <c r="N3059" s="9">
        <v>65</v>
      </c>
      <c r="O3059" s="9">
        <v>93</v>
      </c>
      <c r="P3059" s="9">
        <v>1</v>
      </c>
    </row>
    <row r="3060" spans="1:16" ht="15.75" customHeight="1" x14ac:dyDescent="0.2">
      <c r="A3060" s="9">
        <v>1</v>
      </c>
      <c r="B3060" s="9">
        <v>41</v>
      </c>
      <c r="C3060" s="9">
        <v>2</v>
      </c>
      <c r="D3060" s="9">
        <v>1</v>
      </c>
      <c r="E3060" s="9">
        <v>20</v>
      </c>
      <c r="F3060" s="9">
        <v>0</v>
      </c>
      <c r="G3060" s="9">
        <v>0</v>
      </c>
      <c r="H3060" s="9">
        <v>1</v>
      </c>
      <c r="I3060" s="9">
        <v>0</v>
      </c>
      <c r="J3060" s="9">
        <v>196</v>
      </c>
      <c r="K3060" s="9">
        <v>154</v>
      </c>
      <c r="L3060" s="9">
        <v>99</v>
      </c>
      <c r="M3060" s="9">
        <v>23.46</v>
      </c>
      <c r="N3060" s="9">
        <v>82</v>
      </c>
      <c r="O3060" s="9">
        <v>56</v>
      </c>
      <c r="P3060" s="9">
        <v>0</v>
      </c>
    </row>
    <row r="3061" spans="1:16" ht="15.75" customHeight="1" x14ac:dyDescent="0.2">
      <c r="A3061" s="9">
        <v>0</v>
      </c>
      <c r="B3061" s="9">
        <v>50</v>
      </c>
      <c r="C3061" s="9">
        <v>2</v>
      </c>
      <c r="D3061" s="9">
        <v>1</v>
      </c>
      <c r="E3061" s="9">
        <v>20</v>
      </c>
      <c r="F3061" s="9">
        <v>0</v>
      </c>
      <c r="G3061" s="9">
        <v>0</v>
      </c>
      <c r="H3061" s="9">
        <v>0</v>
      </c>
      <c r="I3061" s="9">
        <v>0</v>
      </c>
      <c r="J3061" s="9">
        <v>275</v>
      </c>
      <c r="K3061" s="9">
        <v>123</v>
      </c>
      <c r="L3061" s="9">
        <v>83</v>
      </c>
      <c r="M3061" s="9">
        <v>24.29</v>
      </c>
      <c r="N3061" s="9">
        <v>90</v>
      </c>
      <c r="O3061" s="9">
        <v>64</v>
      </c>
      <c r="P3061" s="9">
        <v>0</v>
      </c>
    </row>
    <row r="3062" spans="1:16" ht="15.75" customHeight="1" x14ac:dyDescent="0.2">
      <c r="A3062" s="9">
        <v>0</v>
      </c>
      <c r="B3062" s="9">
        <v>49</v>
      </c>
      <c r="C3062" s="9">
        <v>1</v>
      </c>
      <c r="D3062" s="9">
        <v>0</v>
      </c>
      <c r="E3062" s="9">
        <v>0</v>
      </c>
      <c r="F3062" s="9">
        <v>0</v>
      </c>
      <c r="G3062" s="9">
        <v>0</v>
      </c>
      <c r="H3062" s="9">
        <v>1</v>
      </c>
      <c r="I3062" s="9">
        <v>0</v>
      </c>
      <c r="J3062" s="9">
        <v>254</v>
      </c>
      <c r="K3062" s="9">
        <v>131</v>
      </c>
      <c r="L3062" s="9">
        <v>92</v>
      </c>
      <c r="M3062" s="9">
        <v>29.22</v>
      </c>
      <c r="N3062" s="9">
        <v>75</v>
      </c>
      <c r="O3062" s="9">
        <v>65</v>
      </c>
      <c r="P3062" s="9">
        <v>0</v>
      </c>
    </row>
    <row r="3063" spans="1:16" ht="15.75" customHeight="1" x14ac:dyDescent="0.2">
      <c r="A3063" s="9">
        <v>1</v>
      </c>
      <c r="B3063" s="9">
        <v>50</v>
      </c>
      <c r="C3063" s="9">
        <v>2</v>
      </c>
      <c r="D3063" s="9">
        <v>0</v>
      </c>
      <c r="E3063" s="9">
        <v>0</v>
      </c>
      <c r="F3063" s="9">
        <v>0</v>
      </c>
      <c r="G3063" s="9">
        <v>0</v>
      </c>
      <c r="H3063" s="9">
        <v>1</v>
      </c>
      <c r="I3063" s="9">
        <v>0</v>
      </c>
      <c r="J3063" s="9">
        <v>239</v>
      </c>
      <c r="K3063" s="9">
        <v>148.5</v>
      </c>
      <c r="L3063" s="9">
        <v>100</v>
      </c>
      <c r="M3063" s="9">
        <v>27.83</v>
      </c>
      <c r="N3063" s="9">
        <v>80</v>
      </c>
      <c r="O3063" s="9">
        <v>90</v>
      </c>
      <c r="P3063" s="9">
        <v>0</v>
      </c>
    </row>
    <row r="3064" spans="1:16" ht="15.75" customHeight="1" x14ac:dyDescent="0.2">
      <c r="A3064" s="9">
        <v>1</v>
      </c>
      <c r="B3064" s="9">
        <v>61</v>
      </c>
      <c r="C3064" s="9">
        <v>1</v>
      </c>
      <c r="D3064" s="9">
        <v>1</v>
      </c>
      <c r="E3064" s="9">
        <v>20</v>
      </c>
      <c r="F3064" s="9">
        <v>0</v>
      </c>
      <c r="G3064" s="9">
        <v>0</v>
      </c>
      <c r="H3064" s="9">
        <v>1</v>
      </c>
      <c r="I3064" s="9">
        <v>0</v>
      </c>
      <c r="J3064" s="9">
        <v>220</v>
      </c>
      <c r="K3064" s="9">
        <v>215</v>
      </c>
      <c r="L3064" s="9">
        <v>129</v>
      </c>
      <c r="M3064" s="9">
        <v>24.69</v>
      </c>
      <c r="N3064" s="9">
        <v>92</v>
      </c>
      <c r="O3064" s="9" t="s">
        <v>92</v>
      </c>
      <c r="P3064" s="9">
        <v>1</v>
      </c>
    </row>
    <row r="3065" spans="1:16" ht="15.75" customHeight="1" x14ac:dyDescent="0.2">
      <c r="A3065" s="9">
        <v>0</v>
      </c>
      <c r="B3065" s="9">
        <v>52</v>
      </c>
      <c r="C3065" s="9">
        <v>1</v>
      </c>
      <c r="D3065" s="9">
        <v>0</v>
      </c>
      <c r="E3065" s="9">
        <v>0</v>
      </c>
      <c r="F3065" s="9">
        <v>0</v>
      </c>
      <c r="G3065" s="9">
        <v>0</v>
      </c>
      <c r="H3065" s="9">
        <v>0</v>
      </c>
      <c r="I3065" s="9">
        <v>0</v>
      </c>
      <c r="J3065" s="9">
        <v>280</v>
      </c>
      <c r="K3065" s="9">
        <v>127.5</v>
      </c>
      <c r="L3065" s="9">
        <v>81.5</v>
      </c>
      <c r="M3065" s="9">
        <v>33.9</v>
      </c>
      <c r="N3065" s="9">
        <v>82</v>
      </c>
      <c r="O3065" s="9">
        <v>70</v>
      </c>
      <c r="P3065" s="9">
        <v>0</v>
      </c>
    </row>
    <row r="3066" spans="1:16" ht="15.75" customHeight="1" x14ac:dyDescent="0.2">
      <c r="A3066" s="9">
        <v>1</v>
      </c>
      <c r="B3066" s="9">
        <v>33</v>
      </c>
      <c r="C3066" s="9">
        <v>4</v>
      </c>
      <c r="D3066" s="9">
        <v>0</v>
      </c>
      <c r="E3066" s="9">
        <v>0</v>
      </c>
      <c r="F3066" s="9">
        <v>0</v>
      </c>
      <c r="G3066" s="9">
        <v>0</v>
      </c>
      <c r="H3066" s="9">
        <v>0</v>
      </c>
      <c r="I3066" s="9">
        <v>0</v>
      </c>
      <c r="J3066" s="9">
        <v>165</v>
      </c>
      <c r="K3066" s="9">
        <v>136</v>
      </c>
      <c r="L3066" s="9">
        <v>75</v>
      </c>
      <c r="M3066" s="9">
        <v>24.95</v>
      </c>
      <c r="N3066" s="9">
        <v>88</v>
      </c>
      <c r="O3066" s="9">
        <v>90</v>
      </c>
      <c r="P3066" s="9">
        <v>0</v>
      </c>
    </row>
    <row r="3067" spans="1:16" ht="15.75" customHeight="1" x14ac:dyDescent="0.2">
      <c r="A3067" s="9">
        <v>1</v>
      </c>
      <c r="B3067" s="9">
        <v>46</v>
      </c>
      <c r="C3067" s="9">
        <v>1</v>
      </c>
      <c r="D3067" s="9">
        <v>0</v>
      </c>
      <c r="E3067" s="9">
        <v>0</v>
      </c>
      <c r="F3067" s="9">
        <v>0</v>
      </c>
      <c r="G3067" s="9">
        <v>0</v>
      </c>
      <c r="H3067" s="9">
        <v>1</v>
      </c>
      <c r="I3067" s="9">
        <v>0</v>
      </c>
      <c r="J3067" s="9">
        <v>328</v>
      </c>
      <c r="K3067" s="9">
        <v>130</v>
      </c>
      <c r="L3067" s="9">
        <v>86.5</v>
      </c>
      <c r="M3067" s="9">
        <v>27.17</v>
      </c>
      <c r="N3067" s="9">
        <v>65</v>
      </c>
      <c r="O3067" s="9">
        <v>82</v>
      </c>
      <c r="P3067" s="9">
        <v>0</v>
      </c>
    </row>
    <row r="3068" spans="1:16" ht="15.75" customHeight="1" x14ac:dyDescent="0.2">
      <c r="A3068" s="9">
        <v>1</v>
      </c>
      <c r="B3068" s="9">
        <v>52</v>
      </c>
      <c r="C3068" s="9">
        <v>2</v>
      </c>
      <c r="D3068" s="9">
        <v>1</v>
      </c>
      <c r="E3068" s="9">
        <v>20</v>
      </c>
      <c r="F3068" s="9">
        <v>0</v>
      </c>
      <c r="G3068" s="9">
        <v>0</v>
      </c>
      <c r="H3068" s="9">
        <v>0</v>
      </c>
      <c r="I3068" s="9">
        <v>0</v>
      </c>
      <c r="J3068" s="9">
        <v>243</v>
      </c>
      <c r="K3068" s="9">
        <v>116</v>
      </c>
      <c r="L3068" s="9">
        <v>64</v>
      </c>
      <c r="M3068" s="9">
        <v>23.78</v>
      </c>
      <c r="N3068" s="9">
        <v>69</v>
      </c>
      <c r="O3068" s="9">
        <v>70</v>
      </c>
      <c r="P3068" s="9">
        <v>0</v>
      </c>
    </row>
    <row r="3069" spans="1:16" ht="15.75" customHeight="1" x14ac:dyDescent="0.2">
      <c r="A3069" s="9">
        <v>1</v>
      </c>
      <c r="B3069" s="9">
        <v>45</v>
      </c>
      <c r="C3069" s="9">
        <v>2</v>
      </c>
      <c r="D3069" s="9">
        <v>1</v>
      </c>
      <c r="E3069" s="9">
        <v>5</v>
      </c>
      <c r="F3069" s="9">
        <v>0</v>
      </c>
      <c r="G3069" s="9">
        <v>0</v>
      </c>
      <c r="H3069" s="9">
        <v>0</v>
      </c>
      <c r="I3069" s="9">
        <v>0</v>
      </c>
      <c r="J3069" s="9">
        <v>217</v>
      </c>
      <c r="K3069" s="9">
        <v>130</v>
      </c>
      <c r="L3069" s="9">
        <v>82</v>
      </c>
      <c r="M3069" s="9">
        <v>26.95</v>
      </c>
      <c r="N3069" s="9">
        <v>50</v>
      </c>
      <c r="O3069" s="9">
        <v>85</v>
      </c>
      <c r="P3069" s="9">
        <v>0</v>
      </c>
    </row>
    <row r="3070" spans="1:16" ht="15.75" customHeight="1" x14ac:dyDescent="0.2">
      <c r="A3070" s="9">
        <v>0</v>
      </c>
      <c r="B3070" s="9">
        <v>46</v>
      </c>
      <c r="C3070" s="9">
        <v>3</v>
      </c>
      <c r="D3070" s="9">
        <v>1</v>
      </c>
      <c r="E3070" s="9">
        <v>30</v>
      </c>
      <c r="F3070" s="9">
        <v>0</v>
      </c>
      <c r="G3070" s="9">
        <v>0</v>
      </c>
      <c r="H3070" s="9">
        <v>0</v>
      </c>
      <c r="I3070" s="9">
        <v>0</v>
      </c>
      <c r="J3070" s="9">
        <v>196</v>
      </c>
      <c r="K3070" s="9">
        <v>114</v>
      </c>
      <c r="L3070" s="9">
        <v>75</v>
      </c>
      <c r="M3070" s="9">
        <v>21.01</v>
      </c>
      <c r="N3070" s="9">
        <v>60</v>
      </c>
      <c r="O3070" s="9">
        <v>69</v>
      </c>
      <c r="P3070" s="9">
        <v>0</v>
      </c>
    </row>
    <row r="3071" spans="1:16" ht="15.75" customHeight="1" x14ac:dyDescent="0.2">
      <c r="A3071" s="9">
        <v>1</v>
      </c>
      <c r="B3071" s="9">
        <v>63</v>
      </c>
      <c r="C3071" s="9">
        <v>1</v>
      </c>
      <c r="D3071" s="9">
        <v>1</v>
      </c>
      <c r="E3071" s="9">
        <v>6</v>
      </c>
      <c r="F3071" s="9">
        <v>0</v>
      </c>
      <c r="G3071" s="9">
        <v>0</v>
      </c>
      <c r="H3071" s="9">
        <v>1</v>
      </c>
      <c r="I3071" s="9">
        <v>0</v>
      </c>
      <c r="J3071" s="9">
        <v>256</v>
      </c>
      <c r="K3071" s="9">
        <v>138.5</v>
      </c>
      <c r="L3071" s="9">
        <v>77.5</v>
      </c>
      <c r="M3071" s="9">
        <v>28.85</v>
      </c>
      <c r="N3071" s="9">
        <v>80</v>
      </c>
      <c r="O3071" s="9">
        <v>84</v>
      </c>
      <c r="P3071" s="9">
        <v>0</v>
      </c>
    </row>
    <row r="3072" spans="1:16" ht="15.75" customHeight="1" x14ac:dyDescent="0.2">
      <c r="A3072" s="9">
        <v>0</v>
      </c>
      <c r="B3072" s="9">
        <v>41</v>
      </c>
      <c r="C3072" s="9">
        <v>1</v>
      </c>
      <c r="D3072" s="9">
        <v>1</v>
      </c>
      <c r="E3072" s="9">
        <v>5</v>
      </c>
      <c r="F3072" s="9">
        <v>0</v>
      </c>
      <c r="G3072" s="9">
        <v>0</v>
      </c>
      <c r="H3072" s="9">
        <v>0</v>
      </c>
      <c r="I3072" s="9">
        <v>0</v>
      </c>
      <c r="J3072" s="9">
        <v>192</v>
      </c>
      <c r="K3072" s="9">
        <v>123</v>
      </c>
      <c r="L3072" s="9">
        <v>72</v>
      </c>
      <c r="M3072" s="9">
        <v>19.16</v>
      </c>
      <c r="N3072" s="9">
        <v>62</v>
      </c>
      <c r="O3072" s="9">
        <v>90</v>
      </c>
      <c r="P3072" s="9">
        <v>1</v>
      </c>
    </row>
    <row r="3073" spans="1:16" ht="15.75" customHeight="1" x14ac:dyDescent="0.2">
      <c r="A3073" s="9">
        <v>0</v>
      </c>
      <c r="B3073" s="9">
        <v>41</v>
      </c>
      <c r="C3073" s="9">
        <v>1</v>
      </c>
      <c r="D3073" s="9">
        <v>0</v>
      </c>
      <c r="E3073" s="9">
        <v>0</v>
      </c>
      <c r="F3073" s="9">
        <v>0</v>
      </c>
      <c r="G3073" s="9">
        <v>0</v>
      </c>
      <c r="H3073" s="9">
        <v>0</v>
      </c>
      <c r="I3073" s="9">
        <v>0</v>
      </c>
      <c r="J3073" s="9">
        <v>193</v>
      </c>
      <c r="K3073" s="9">
        <v>127</v>
      </c>
      <c r="L3073" s="9">
        <v>83</v>
      </c>
      <c r="M3073" s="9">
        <v>21.49</v>
      </c>
      <c r="N3073" s="9">
        <v>60</v>
      </c>
      <c r="O3073" s="9">
        <v>80</v>
      </c>
      <c r="P3073" s="9">
        <v>0</v>
      </c>
    </row>
    <row r="3074" spans="1:16" ht="15.75" customHeight="1" x14ac:dyDescent="0.2">
      <c r="A3074" s="9">
        <v>1</v>
      </c>
      <c r="B3074" s="9">
        <v>52</v>
      </c>
      <c r="C3074" s="9">
        <v>2</v>
      </c>
      <c r="D3074" s="9">
        <v>0</v>
      </c>
      <c r="E3074" s="9">
        <v>0</v>
      </c>
      <c r="F3074" s="9">
        <v>0</v>
      </c>
      <c r="G3074" s="9">
        <v>0</v>
      </c>
      <c r="H3074" s="9">
        <v>0</v>
      </c>
      <c r="I3074" s="9">
        <v>0</v>
      </c>
      <c r="J3074" s="9">
        <v>214</v>
      </c>
      <c r="K3074" s="9">
        <v>98</v>
      </c>
      <c r="L3074" s="9">
        <v>67</v>
      </c>
      <c r="M3074" s="9">
        <v>23.43</v>
      </c>
      <c r="N3074" s="9">
        <v>68</v>
      </c>
      <c r="O3074" s="9">
        <v>90</v>
      </c>
      <c r="P3074" s="9">
        <v>0</v>
      </c>
    </row>
    <row r="3075" spans="1:16" ht="15.75" customHeight="1" x14ac:dyDescent="0.2">
      <c r="A3075" s="9">
        <v>1</v>
      </c>
      <c r="B3075" s="9">
        <v>46</v>
      </c>
      <c r="C3075" s="9">
        <v>3</v>
      </c>
      <c r="D3075" s="9">
        <v>0</v>
      </c>
      <c r="E3075" s="9">
        <v>0</v>
      </c>
      <c r="F3075" s="9">
        <v>0</v>
      </c>
      <c r="G3075" s="9">
        <v>0</v>
      </c>
      <c r="H3075" s="9">
        <v>0</v>
      </c>
      <c r="I3075" s="9">
        <v>0</v>
      </c>
      <c r="J3075" s="9">
        <v>297</v>
      </c>
      <c r="K3075" s="9">
        <v>133</v>
      </c>
      <c r="L3075" s="9">
        <v>92</v>
      </c>
      <c r="M3075" s="9">
        <v>25.98</v>
      </c>
      <c r="N3075" s="9">
        <v>69</v>
      </c>
      <c r="O3075" s="9">
        <v>64</v>
      </c>
      <c r="P3075" s="9">
        <v>0</v>
      </c>
    </row>
    <row r="3076" spans="1:16" ht="15.75" customHeight="1" x14ac:dyDescent="0.2">
      <c r="A3076" s="9">
        <v>0</v>
      </c>
      <c r="B3076" s="9">
        <v>63</v>
      </c>
      <c r="C3076" s="9">
        <v>2</v>
      </c>
      <c r="D3076" s="9">
        <v>0</v>
      </c>
      <c r="E3076" s="9">
        <v>0</v>
      </c>
      <c r="F3076" s="9">
        <v>0</v>
      </c>
      <c r="G3076" s="9">
        <v>0</v>
      </c>
      <c r="H3076" s="9">
        <v>1</v>
      </c>
      <c r="I3076" s="9">
        <v>0</v>
      </c>
      <c r="J3076" s="9">
        <v>184</v>
      </c>
      <c r="K3076" s="9">
        <v>196</v>
      </c>
      <c r="L3076" s="9">
        <v>101</v>
      </c>
      <c r="M3076" s="9">
        <v>28.27</v>
      </c>
      <c r="N3076" s="9">
        <v>86</v>
      </c>
      <c r="O3076" s="9">
        <v>82</v>
      </c>
      <c r="P3076" s="9">
        <v>1</v>
      </c>
    </row>
    <row r="3077" spans="1:16" ht="15.75" customHeight="1" x14ac:dyDescent="0.2">
      <c r="A3077" s="9">
        <v>1</v>
      </c>
      <c r="B3077" s="9">
        <v>37</v>
      </c>
      <c r="C3077" s="9">
        <v>3</v>
      </c>
      <c r="D3077" s="9">
        <v>0</v>
      </c>
      <c r="E3077" s="9">
        <v>0</v>
      </c>
      <c r="F3077" s="9">
        <v>0</v>
      </c>
      <c r="G3077" s="9">
        <v>0</v>
      </c>
      <c r="H3077" s="9">
        <v>0</v>
      </c>
      <c r="I3077" s="9">
        <v>0</v>
      </c>
      <c r="J3077" s="9">
        <v>257</v>
      </c>
      <c r="K3077" s="9">
        <v>105</v>
      </c>
      <c r="L3077" s="9">
        <v>70</v>
      </c>
      <c r="M3077" s="9">
        <v>31.47</v>
      </c>
      <c r="N3077" s="9">
        <v>75</v>
      </c>
      <c r="O3077" s="9">
        <v>80</v>
      </c>
      <c r="P3077" s="9">
        <v>0</v>
      </c>
    </row>
    <row r="3078" spans="1:16" ht="15.75" customHeight="1" x14ac:dyDescent="0.2">
      <c r="A3078" s="9">
        <v>0</v>
      </c>
      <c r="B3078" s="9">
        <v>43</v>
      </c>
      <c r="C3078" s="9">
        <v>1</v>
      </c>
      <c r="D3078" s="9">
        <v>1</v>
      </c>
      <c r="E3078" s="9">
        <v>10</v>
      </c>
      <c r="F3078" s="9">
        <v>0</v>
      </c>
      <c r="G3078" s="9">
        <v>0</v>
      </c>
      <c r="H3078" s="9">
        <v>0</v>
      </c>
      <c r="I3078" s="9">
        <v>0</v>
      </c>
      <c r="J3078" s="9">
        <v>269</v>
      </c>
      <c r="K3078" s="9">
        <v>139</v>
      </c>
      <c r="L3078" s="9">
        <v>96</v>
      </c>
      <c r="M3078" s="9">
        <v>24.38</v>
      </c>
      <c r="N3078" s="9">
        <v>77</v>
      </c>
      <c r="O3078" s="9">
        <v>71</v>
      </c>
      <c r="P3078" s="9">
        <v>0</v>
      </c>
    </row>
    <row r="3079" spans="1:16" ht="15.75" customHeight="1" x14ac:dyDescent="0.2">
      <c r="A3079" s="9">
        <v>0</v>
      </c>
      <c r="B3079" s="9">
        <v>67</v>
      </c>
      <c r="C3079" s="9">
        <v>1</v>
      </c>
      <c r="D3079" s="9">
        <v>0</v>
      </c>
      <c r="E3079" s="9">
        <v>0</v>
      </c>
      <c r="F3079" s="9">
        <v>0</v>
      </c>
      <c r="G3079" s="9">
        <v>0</v>
      </c>
      <c r="H3079" s="9">
        <v>0</v>
      </c>
      <c r="I3079" s="9">
        <v>0</v>
      </c>
      <c r="J3079" s="9">
        <v>223</v>
      </c>
      <c r="K3079" s="9">
        <v>111</v>
      </c>
      <c r="L3079" s="9">
        <v>73</v>
      </c>
      <c r="M3079" s="9">
        <v>27.89</v>
      </c>
      <c r="N3079" s="9">
        <v>90</v>
      </c>
      <c r="O3079" s="9">
        <v>63</v>
      </c>
      <c r="P3079" s="9">
        <v>1</v>
      </c>
    </row>
    <row r="3080" spans="1:16" ht="15.75" customHeight="1" x14ac:dyDescent="0.2">
      <c r="A3080" s="9">
        <v>0</v>
      </c>
      <c r="B3080" s="9">
        <v>42</v>
      </c>
      <c r="C3080" s="9">
        <v>1</v>
      </c>
      <c r="D3080" s="9">
        <v>0</v>
      </c>
      <c r="E3080" s="9">
        <v>0</v>
      </c>
      <c r="F3080" s="9">
        <v>0</v>
      </c>
      <c r="G3080" s="9">
        <v>0</v>
      </c>
      <c r="H3080" s="9">
        <v>0</v>
      </c>
      <c r="I3080" s="9">
        <v>0</v>
      </c>
      <c r="J3080" s="9">
        <v>245</v>
      </c>
      <c r="K3080" s="9">
        <v>117.5</v>
      </c>
      <c r="L3080" s="9">
        <v>90</v>
      </c>
      <c r="M3080" s="9">
        <v>22.65</v>
      </c>
      <c r="N3080" s="9">
        <v>85</v>
      </c>
      <c r="O3080" s="9">
        <v>96</v>
      </c>
      <c r="P3080" s="9">
        <v>0</v>
      </c>
    </row>
    <row r="3081" spans="1:16" ht="15.75" customHeight="1" x14ac:dyDescent="0.2">
      <c r="A3081" s="9">
        <v>0</v>
      </c>
      <c r="B3081" s="9">
        <v>51</v>
      </c>
      <c r="C3081" s="9">
        <v>1</v>
      </c>
      <c r="D3081" s="9">
        <v>0</v>
      </c>
      <c r="E3081" s="9">
        <v>0</v>
      </c>
      <c r="F3081" s="9">
        <v>0</v>
      </c>
      <c r="G3081" s="9">
        <v>0</v>
      </c>
      <c r="H3081" s="9">
        <v>1</v>
      </c>
      <c r="I3081" s="9">
        <v>0</v>
      </c>
      <c r="J3081" s="9">
        <v>177</v>
      </c>
      <c r="K3081" s="9">
        <v>141</v>
      </c>
      <c r="L3081" s="9">
        <v>92</v>
      </c>
      <c r="M3081" s="9">
        <v>29.64</v>
      </c>
      <c r="N3081" s="9">
        <v>72</v>
      </c>
      <c r="O3081" s="9">
        <v>130</v>
      </c>
      <c r="P3081" s="9">
        <v>1</v>
      </c>
    </row>
    <row r="3082" spans="1:16" ht="15.75" customHeight="1" x14ac:dyDescent="0.2">
      <c r="A3082" s="9">
        <v>0</v>
      </c>
      <c r="B3082" s="9">
        <v>63</v>
      </c>
      <c r="C3082" s="9">
        <v>1</v>
      </c>
      <c r="D3082" s="9">
        <v>0</v>
      </c>
      <c r="E3082" s="9">
        <v>0</v>
      </c>
      <c r="F3082" s="9">
        <v>0</v>
      </c>
      <c r="G3082" s="9">
        <v>0</v>
      </c>
      <c r="H3082" s="9">
        <v>1</v>
      </c>
      <c r="I3082" s="9">
        <v>0</v>
      </c>
      <c r="J3082" s="9">
        <v>289</v>
      </c>
      <c r="K3082" s="9">
        <v>158</v>
      </c>
      <c r="L3082" s="9">
        <v>80</v>
      </c>
      <c r="M3082" s="9">
        <v>32.659999999999997</v>
      </c>
      <c r="N3082" s="9">
        <v>75</v>
      </c>
      <c r="O3082" s="9">
        <v>84</v>
      </c>
      <c r="P3082" s="9">
        <v>0</v>
      </c>
    </row>
    <row r="3083" spans="1:16" ht="15.75" customHeight="1" x14ac:dyDescent="0.2">
      <c r="A3083" s="9">
        <v>1</v>
      </c>
      <c r="B3083" s="9">
        <v>36</v>
      </c>
      <c r="C3083" s="9">
        <v>2</v>
      </c>
      <c r="D3083" s="9">
        <v>0</v>
      </c>
      <c r="E3083" s="9">
        <v>0</v>
      </c>
      <c r="F3083" s="9">
        <v>0</v>
      </c>
      <c r="G3083" s="9">
        <v>0</v>
      </c>
      <c r="H3083" s="9">
        <v>0</v>
      </c>
      <c r="I3083" s="9">
        <v>0</v>
      </c>
      <c r="J3083" s="9">
        <v>163</v>
      </c>
      <c r="K3083" s="9">
        <v>111</v>
      </c>
      <c r="L3083" s="9">
        <v>73</v>
      </c>
      <c r="M3083" s="9">
        <v>30.18</v>
      </c>
      <c r="N3083" s="9">
        <v>70</v>
      </c>
      <c r="O3083" s="9">
        <v>90</v>
      </c>
      <c r="P3083" s="9">
        <v>0</v>
      </c>
    </row>
    <row r="3084" spans="1:16" ht="15.75" customHeight="1" x14ac:dyDescent="0.2">
      <c r="A3084" s="9">
        <v>1</v>
      </c>
      <c r="B3084" s="9">
        <v>51</v>
      </c>
      <c r="C3084" s="9">
        <v>4</v>
      </c>
      <c r="D3084" s="9">
        <v>0</v>
      </c>
      <c r="E3084" s="9">
        <v>0</v>
      </c>
      <c r="F3084" s="9">
        <v>0</v>
      </c>
      <c r="G3084" s="9">
        <v>0</v>
      </c>
      <c r="H3084" s="9">
        <v>0</v>
      </c>
      <c r="I3084" s="9">
        <v>0</v>
      </c>
      <c r="J3084" s="9">
        <v>260</v>
      </c>
      <c r="K3084" s="9">
        <v>127.5</v>
      </c>
      <c r="L3084" s="9">
        <v>92</v>
      </c>
      <c r="M3084" s="9">
        <v>32.979999999999997</v>
      </c>
      <c r="N3084" s="9">
        <v>56</v>
      </c>
      <c r="O3084" s="9">
        <v>93</v>
      </c>
      <c r="P3084" s="9">
        <v>0</v>
      </c>
    </row>
    <row r="3085" spans="1:16" ht="15.75" customHeight="1" x14ac:dyDescent="0.2">
      <c r="A3085" s="9">
        <v>1</v>
      </c>
      <c r="B3085" s="9">
        <v>43</v>
      </c>
      <c r="C3085" s="9">
        <v>2</v>
      </c>
      <c r="D3085" s="9">
        <v>0</v>
      </c>
      <c r="E3085" s="9">
        <v>0</v>
      </c>
      <c r="F3085" s="9">
        <v>0</v>
      </c>
      <c r="G3085" s="9">
        <v>0</v>
      </c>
      <c r="H3085" s="9">
        <v>1</v>
      </c>
      <c r="I3085" s="9">
        <v>0</v>
      </c>
      <c r="J3085" s="9">
        <v>177</v>
      </c>
      <c r="K3085" s="9">
        <v>147.5</v>
      </c>
      <c r="L3085" s="9">
        <v>92</v>
      </c>
      <c r="M3085" s="9">
        <v>24.81</v>
      </c>
      <c r="N3085" s="9">
        <v>64</v>
      </c>
      <c r="O3085" s="9">
        <v>90</v>
      </c>
      <c r="P3085" s="9">
        <v>0</v>
      </c>
    </row>
    <row r="3086" spans="1:16" ht="15.75" customHeight="1" x14ac:dyDescent="0.2">
      <c r="A3086" s="9">
        <v>0</v>
      </c>
      <c r="B3086" s="9">
        <v>40</v>
      </c>
      <c r="C3086" s="9">
        <v>1</v>
      </c>
      <c r="D3086" s="9">
        <v>1</v>
      </c>
      <c r="E3086" s="9">
        <v>15</v>
      </c>
      <c r="F3086" s="9">
        <v>0</v>
      </c>
      <c r="G3086" s="9">
        <v>0</v>
      </c>
      <c r="H3086" s="9">
        <v>0</v>
      </c>
      <c r="I3086" s="9">
        <v>0</v>
      </c>
      <c r="J3086" s="9">
        <v>220</v>
      </c>
      <c r="K3086" s="9">
        <v>131.5</v>
      </c>
      <c r="L3086" s="9">
        <v>82.5</v>
      </c>
      <c r="M3086" s="9">
        <v>24.35</v>
      </c>
      <c r="N3086" s="9">
        <v>80</v>
      </c>
      <c r="O3086" s="9">
        <v>78</v>
      </c>
      <c r="P3086" s="9">
        <v>0</v>
      </c>
    </row>
    <row r="3087" spans="1:16" ht="15.75" customHeight="1" x14ac:dyDescent="0.2">
      <c r="A3087" s="9">
        <v>1</v>
      </c>
      <c r="B3087" s="9">
        <v>49</v>
      </c>
      <c r="C3087" s="9">
        <v>2</v>
      </c>
      <c r="D3087" s="9">
        <v>1</v>
      </c>
      <c r="E3087" s="9">
        <v>9</v>
      </c>
      <c r="F3087" s="9">
        <v>0</v>
      </c>
      <c r="G3087" s="9">
        <v>0</v>
      </c>
      <c r="H3087" s="9">
        <v>1</v>
      </c>
      <c r="I3087" s="9">
        <v>0</v>
      </c>
      <c r="J3087" s="9">
        <v>278</v>
      </c>
      <c r="K3087" s="9">
        <v>152</v>
      </c>
      <c r="L3087" s="9">
        <v>93</v>
      </c>
      <c r="M3087" s="9">
        <v>29.76</v>
      </c>
      <c r="N3087" s="9">
        <v>64</v>
      </c>
      <c r="O3087" s="9">
        <v>63</v>
      </c>
      <c r="P3087" s="9">
        <v>1</v>
      </c>
    </row>
    <row r="3088" spans="1:16" ht="15.75" customHeight="1" x14ac:dyDescent="0.2">
      <c r="A3088" s="9">
        <v>1</v>
      </c>
      <c r="B3088" s="9">
        <v>57</v>
      </c>
      <c r="C3088" s="9">
        <v>1</v>
      </c>
      <c r="D3088" s="9">
        <v>1</v>
      </c>
      <c r="E3088" s="9">
        <v>30</v>
      </c>
      <c r="F3088" s="9">
        <v>0</v>
      </c>
      <c r="G3088" s="9">
        <v>0</v>
      </c>
      <c r="H3088" s="9">
        <v>0</v>
      </c>
      <c r="I3088" s="9">
        <v>0</v>
      </c>
      <c r="J3088" s="9">
        <v>167</v>
      </c>
      <c r="K3088" s="9">
        <v>127</v>
      </c>
      <c r="L3088" s="9">
        <v>69</v>
      </c>
      <c r="M3088" s="9">
        <v>28.13</v>
      </c>
      <c r="N3088" s="9">
        <v>83</v>
      </c>
      <c r="O3088" s="9">
        <v>107</v>
      </c>
      <c r="P3088" s="9">
        <v>0</v>
      </c>
    </row>
    <row r="3089" spans="1:16" ht="15.75" customHeight="1" x14ac:dyDescent="0.2">
      <c r="A3089" s="9">
        <v>1</v>
      </c>
      <c r="B3089" s="9">
        <v>39</v>
      </c>
      <c r="C3089" s="9">
        <v>2</v>
      </c>
      <c r="D3089" s="9">
        <v>0</v>
      </c>
      <c r="E3089" s="9">
        <v>0</v>
      </c>
      <c r="F3089" s="9">
        <v>0</v>
      </c>
      <c r="G3089" s="9">
        <v>0</v>
      </c>
      <c r="H3089" s="9">
        <v>0</v>
      </c>
      <c r="I3089" s="9">
        <v>0</v>
      </c>
      <c r="J3089" s="9">
        <v>216</v>
      </c>
      <c r="K3089" s="9">
        <v>122.5</v>
      </c>
      <c r="L3089" s="9">
        <v>77</v>
      </c>
      <c r="M3089" s="9">
        <v>24.06</v>
      </c>
      <c r="N3089" s="9">
        <v>60</v>
      </c>
      <c r="O3089" s="9">
        <v>67</v>
      </c>
      <c r="P3089" s="9">
        <v>0</v>
      </c>
    </row>
    <row r="3090" spans="1:16" ht="15.75" customHeight="1" x14ac:dyDescent="0.2">
      <c r="A3090" s="9">
        <v>0</v>
      </c>
      <c r="B3090" s="9">
        <v>58</v>
      </c>
      <c r="C3090" s="9">
        <v>1</v>
      </c>
      <c r="D3090" s="9">
        <v>0</v>
      </c>
      <c r="E3090" s="9">
        <v>0</v>
      </c>
      <c r="F3090" s="9">
        <v>1</v>
      </c>
      <c r="G3090" s="9">
        <v>1</v>
      </c>
      <c r="H3090" s="9">
        <v>1</v>
      </c>
      <c r="I3090" s="9">
        <v>0</v>
      </c>
      <c r="J3090" s="9">
        <v>274</v>
      </c>
      <c r="K3090" s="9">
        <v>159</v>
      </c>
      <c r="L3090" s="9">
        <v>90</v>
      </c>
      <c r="M3090" s="9">
        <v>28.4</v>
      </c>
      <c r="N3090" s="9">
        <v>72</v>
      </c>
      <c r="O3090" s="9">
        <v>81</v>
      </c>
      <c r="P3090" s="9">
        <v>0</v>
      </c>
    </row>
    <row r="3091" spans="1:16" ht="15.75" customHeight="1" x14ac:dyDescent="0.2">
      <c r="A3091" s="9">
        <v>1</v>
      </c>
      <c r="B3091" s="9">
        <v>54</v>
      </c>
      <c r="C3091" s="9">
        <v>2</v>
      </c>
      <c r="D3091" s="9">
        <v>0</v>
      </c>
      <c r="E3091" s="9">
        <v>0</v>
      </c>
      <c r="F3091" s="9">
        <v>0</v>
      </c>
      <c r="G3091" s="9">
        <v>0</v>
      </c>
      <c r="H3091" s="9">
        <v>1</v>
      </c>
      <c r="I3091" s="9">
        <v>0</v>
      </c>
      <c r="J3091" s="9">
        <v>165</v>
      </c>
      <c r="K3091" s="9">
        <v>151</v>
      </c>
      <c r="L3091" s="9">
        <v>100</v>
      </c>
      <c r="M3091" s="9">
        <v>23.74</v>
      </c>
      <c r="N3091" s="9">
        <v>92</v>
      </c>
      <c r="O3091" s="9" t="s">
        <v>92</v>
      </c>
      <c r="P3091" s="9">
        <v>0</v>
      </c>
    </row>
    <row r="3092" spans="1:16" ht="15.75" customHeight="1" x14ac:dyDescent="0.2">
      <c r="A3092" s="9">
        <v>0</v>
      </c>
      <c r="B3092" s="9">
        <v>61</v>
      </c>
      <c r="C3092" s="9">
        <v>1</v>
      </c>
      <c r="D3092" s="9">
        <v>0</v>
      </c>
      <c r="E3092" s="9">
        <v>0</v>
      </c>
      <c r="F3092" s="9">
        <v>0</v>
      </c>
      <c r="G3092" s="9">
        <v>0</v>
      </c>
      <c r="H3092" s="9">
        <v>1</v>
      </c>
      <c r="I3092" s="9">
        <v>0</v>
      </c>
      <c r="J3092" s="9">
        <v>300</v>
      </c>
      <c r="K3092" s="9">
        <v>150.5</v>
      </c>
      <c r="L3092" s="9">
        <v>89</v>
      </c>
      <c r="M3092" s="9" t="s">
        <v>92</v>
      </c>
      <c r="N3092" s="9">
        <v>68</v>
      </c>
      <c r="O3092" s="9">
        <v>72</v>
      </c>
      <c r="P3092" s="9">
        <v>1</v>
      </c>
    </row>
    <row r="3093" spans="1:16" ht="15.75" customHeight="1" x14ac:dyDescent="0.2">
      <c r="A3093" s="9">
        <v>1</v>
      </c>
      <c r="B3093" s="9">
        <v>53</v>
      </c>
      <c r="C3093" s="9">
        <v>3</v>
      </c>
      <c r="D3093" s="9">
        <v>1</v>
      </c>
      <c r="E3093" s="9">
        <v>20</v>
      </c>
      <c r="F3093" s="9">
        <v>0</v>
      </c>
      <c r="G3093" s="9">
        <v>0</v>
      </c>
      <c r="H3093" s="9">
        <v>1</v>
      </c>
      <c r="I3093" s="9">
        <v>0</v>
      </c>
      <c r="J3093" s="9">
        <v>204</v>
      </c>
      <c r="K3093" s="9">
        <v>152</v>
      </c>
      <c r="L3093" s="9">
        <v>74</v>
      </c>
      <c r="M3093" s="9">
        <v>24.8</v>
      </c>
      <c r="N3093" s="9">
        <v>78</v>
      </c>
      <c r="O3093" s="9">
        <v>89</v>
      </c>
      <c r="P3093" s="9">
        <v>0</v>
      </c>
    </row>
    <row r="3094" spans="1:16" ht="15.75" customHeight="1" x14ac:dyDescent="0.2">
      <c r="A3094" s="9">
        <v>0</v>
      </c>
      <c r="B3094" s="9">
        <v>60</v>
      </c>
      <c r="C3094" s="9">
        <v>2</v>
      </c>
      <c r="D3094" s="9">
        <v>0</v>
      </c>
      <c r="E3094" s="9">
        <v>0</v>
      </c>
      <c r="F3094" s="9">
        <v>0</v>
      </c>
      <c r="G3094" s="9">
        <v>0</v>
      </c>
      <c r="H3094" s="9">
        <v>1</v>
      </c>
      <c r="I3094" s="9">
        <v>0</v>
      </c>
      <c r="J3094" s="9">
        <v>298</v>
      </c>
      <c r="K3094" s="9">
        <v>133</v>
      </c>
      <c r="L3094" s="9">
        <v>89</v>
      </c>
      <c r="M3094" s="9">
        <v>25.09</v>
      </c>
      <c r="N3094" s="9">
        <v>83</v>
      </c>
      <c r="O3094" s="9">
        <v>81</v>
      </c>
      <c r="P3094" s="9">
        <v>0</v>
      </c>
    </row>
    <row r="3095" spans="1:16" ht="15.75" customHeight="1" x14ac:dyDescent="0.2">
      <c r="A3095" s="9">
        <v>1</v>
      </c>
      <c r="B3095" s="9">
        <v>40</v>
      </c>
      <c r="C3095" s="9">
        <v>4</v>
      </c>
      <c r="D3095" s="9">
        <v>0</v>
      </c>
      <c r="E3095" s="9">
        <v>0</v>
      </c>
      <c r="F3095" s="9">
        <v>0</v>
      </c>
      <c r="G3095" s="9">
        <v>0</v>
      </c>
      <c r="H3095" s="9">
        <v>1</v>
      </c>
      <c r="I3095" s="9">
        <v>0</v>
      </c>
      <c r="J3095" s="9">
        <v>192</v>
      </c>
      <c r="K3095" s="9">
        <v>141.5</v>
      </c>
      <c r="L3095" s="9">
        <v>108.5</v>
      </c>
      <c r="M3095" s="9">
        <v>36.01</v>
      </c>
      <c r="N3095" s="9">
        <v>76</v>
      </c>
      <c r="O3095" s="9">
        <v>78</v>
      </c>
      <c r="P3095" s="9">
        <v>0</v>
      </c>
    </row>
    <row r="3096" spans="1:16" ht="15.75" customHeight="1" x14ac:dyDescent="0.2">
      <c r="A3096" s="9">
        <v>0</v>
      </c>
      <c r="B3096" s="9">
        <v>49</v>
      </c>
      <c r="C3096" s="9">
        <v>1</v>
      </c>
      <c r="D3096" s="9">
        <v>1</v>
      </c>
      <c r="E3096" s="9" t="s">
        <v>92</v>
      </c>
      <c r="F3096" s="9">
        <v>0</v>
      </c>
      <c r="G3096" s="9">
        <v>0</v>
      </c>
      <c r="H3096" s="9">
        <v>1</v>
      </c>
      <c r="I3096" s="9">
        <v>0</v>
      </c>
      <c r="J3096" s="9">
        <v>214</v>
      </c>
      <c r="K3096" s="9">
        <v>172</v>
      </c>
      <c r="L3096" s="9">
        <v>111</v>
      </c>
      <c r="M3096" s="9">
        <v>40.51</v>
      </c>
      <c r="N3096" s="9">
        <v>80</v>
      </c>
      <c r="O3096" s="9">
        <v>70</v>
      </c>
      <c r="P3096" s="9">
        <v>1</v>
      </c>
    </row>
    <row r="3097" spans="1:16" ht="15.75" customHeight="1" x14ac:dyDescent="0.2">
      <c r="A3097" s="9">
        <v>0</v>
      </c>
      <c r="B3097" s="9">
        <v>52</v>
      </c>
      <c r="C3097" s="9">
        <v>4</v>
      </c>
      <c r="D3097" s="9">
        <v>1</v>
      </c>
      <c r="E3097" s="9">
        <v>20</v>
      </c>
      <c r="F3097" s="9">
        <v>0</v>
      </c>
      <c r="G3097" s="9">
        <v>0</v>
      </c>
      <c r="H3097" s="9">
        <v>0</v>
      </c>
      <c r="I3097" s="9">
        <v>0</v>
      </c>
      <c r="J3097" s="9">
        <v>254</v>
      </c>
      <c r="K3097" s="9">
        <v>114</v>
      </c>
      <c r="L3097" s="9">
        <v>80</v>
      </c>
      <c r="M3097" s="9">
        <v>16.59</v>
      </c>
      <c r="N3097" s="9">
        <v>75</v>
      </c>
      <c r="O3097" s="9">
        <v>74</v>
      </c>
      <c r="P3097" s="9">
        <v>0</v>
      </c>
    </row>
    <row r="3098" spans="1:16" ht="15.75" customHeight="1" x14ac:dyDescent="0.2">
      <c r="A3098" s="9">
        <v>1</v>
      </c>
      <c r="B3098" s="9">
        <v>57</v>
      </c>
      <c r="C3098" s="9">
        <v>1</v>
      </c>
      <c r="D3098" s="9">
        <v>1</v>
      </c>
      <c r="E3098" s="9">
        <v>30</v>
      </c>
      <c r="F3098" s="9">
        <v>0</v>
      </c>
      <c r="G3098" s="9">
        <v>0</v>
      </c>
      <c r="H3098" s="9">
        <v>1</v>
      </c>
      <c r="I3098" s="9">
        <v>0</v>
      </c>
      <c r="J3098" s="9">
        <v>249</v>
      </c>
      <c r="K3098" s="9">
        <v>139</v>
      </c>
      <c r="L3098" s="9">
        <v>83</v>
      </c>
      <c r="M3098" s="9">
        <v>23.81</v>
      </c>
      <c r="N3098" s="9">
        <v>85</v>
      </c>
      <c r="O3098" s="9">
        <v>76</v>
      </c>
      <c r="P3098" s="9">
        <v>0</v>
      </c>
    </row>
    <row r="3099" spans="1:16" ht="15.75" customHeight="1" x14ac:dyDescent="0.2">
      <c r="A3099" s="9">
        <v>0</v>
      </c>
      <c r="B3099" s="9">
        <v>46</v>
      </c>
      <c r="C3099" s="9">
        <v>1</v>
      </c>
      <c r="D3099" s="9">
        <v>1</v>
      </c>
      <c r="E3099" s="9">
        <v>30</v>
      </c>
      <c r="F3099" s="9">
        <v>0</v>
      </c>
      <c r="G3099" s="9">
        <v>0</v>
      </c>
      <c r="H3099" s="9">
        <v>0</v>
      </c>
      <c r="I3099" s="9">
        <v>0</v>
      </c>
      <c r="J3099" s="9">
        <v>303</v>
      </c>
      <c r="K3099" s="9">
        <v>115</v>
      </c>
      <c r="L3099" s="9">
        <v>78</v>
      </c>
      <c r="M3099" s="9">
        <v>22.5</v>
      </c>
      <c r="N3099" s="9">
        <v>70</v>
      </c>
      <c r="O3099" s="9">
        <v>67</v>
      </c>
      <c r="P3099" s="9">
        <v>0</v>
      </c>
    </row>
    <row r="3100" spans="1:16" ht="15.75" customHeight="1" x14ac:dyDescent="0.2">
      <c r="A3100" s="9">
        <v>0</v>
      </c>
      <c r="B3100" s="9">
        <v>42</v>
      </c>
      <c r="C3100" s="9">
        <v>1</v>
      </c>
      <c r="D3100" s="9">
        <v>1</v>
      </c>
      <c r="E3100" s="9">
        <v>43</v>
      </c>
      <c r="F3100" s="9">
        <v>0</v>
      </c>
      <c r="G3100" s="9">
        <v>0</v>
      </c>
      <c r="H3100" s="9">
        <v>0</v>
      </c>
      <c r="I3100" s="9">
        <v>0</v>
      </c>
      <c r="J3100" s="9">
        <v>290</v>
      </c>
      <c r="K3100" s="9">
        <v>136</v>
      </c>
      <c r="L3100" s="9">
        <v>88</v>
      </c>
      <c r="M3100" s="9">
        <v>34.71</v>
      </c>
      <c r="N3100" s="9">
        <v>110</v>
      </c>
      <c r="O3100" s="9" t="s">
        <v>92</v>
      </c>
      <c r="P3100" s="9">
        <v>0</v>
      </c>
    </row>
    <row r="3101" spans="1:16" ht="15.75" customHeight="1" x14ac:dyDescent="0.2">
      <c r="A3101" s="9">
        <v>0</v>
      </c>
      <c r="B3101" s="9">
        <v>40</v>
      </c>
      <c r="C3101" s="9">
        <v>2</v>
      </c>
      <c r="D3101" s="9">
        <v>0</v>
      </c>
      <c r="E3101" s="9">
        <v>0</v>
      </c>
      <c r="F3101" s="9">
        <v>0</v>
      </c>
      <c r="G3101" s="9">
        <v>0</v>
      </c>
      <c r="H3101" s="9">
        <v>0</v>
      </c>
      <c r="I3101" s="9">
        <v>0</v>
      </c>
      <c r="J3101" s="9">
        <v>230</v>
      </c>
      <c r="K3101" s="9">
        <v>127</v>
      </c>
      <c r="L3101" s="9">
        <v>72</v>
      </c>
      <c r="M3101" s="9">
        <v>29.62</v>
      </c>
      <c r="N3101" s="9">
        <v>85</v>
      </c>
      <c r="O3101" s="9">
        <v>70</v>
      </c>
      <c r="P3101" s="9">
        <v>0</v>
      </c>
    </row>
    <row r="3102" spans="1:16" ht="15.75" customHeight="1" x14ac:dyDescent="0.2">
      <c r="A3102" s="9">
        <v>0</v>
      </c>
      <c r="B3102" s="9">
        <v>54</v>
      </c>
      <c r="C3102" s="9">
        <v>2</v>
      </c>
      <c r="D3102" s="9">
        <v>0</v>
      </c>
      <c r="E3102" s="9">
        <v>0</v>
      </c>
      <c r="F3102" s="9">
        <v>0</v>
      </c>
      <c r="G3102" s="9">
        <v>0</v>
      </c>
      <c r="H3102" s="9">
        <v>1</v>
      </c>
      <c r="I3102" s="9">
        <v>0</v>
      </c>
      <c r="J3102" s="9">
        <v>252</v>
      </c>
      <c r="K3102" s="9">
        <v>146</v>
      </c>
      <c r="L3102" s="9">
        <v>87</v>
      </c>
      <c r="M3102" s="9">
        <v>33.11</v>
      </c>
      <c r="N3102" s="9">
        <v>90</v>
      </c>
      <c r="O3102" s="9">
        <v>100</v>
      </c>
      <c r="P3102" s="9">
        <v>0</v>
      </c>
    </row>
    <row r="3103" spans="1:16" ht="15.75" customHeight="1" x14ac:dyDescent="0.2">
      <c r="A3103" s="9">
        <v>0</v>
      </c>
      <c r="B3103" s="9">
        <v>51</v>
      </c>
      <c r="C3103" s="9">
        <v>2</v>
      </c>
      <c r="D3103" s="9">
        <v>0</v>
      </c>
      <c r="E3103" s="9">
        <v>0</v>
      </c>
      <c r="F3103" s="9">
        <v>0</v>
      </c>
      <c r="G3103" s="9">
        <v>0</v>
      </c>
      <c r="H3103" s="9">
        <v>1</v>
      </c>
      <c r="I3103" s="9">
        <v>0</v>
      </c>
      <c r="J3103" s="9">
        <v>262</v>
      </c>
      <c r="K3103" s="9">
        <v>150.5</v>
      </c>
      <c r="L3103" s="9">
        <v>95</v>
      </c>
      <c r="M3103" s="9">
        <v>30.79</v>
      </c>
      <c r="N3103" s="9">
        <v>75</v>
      </c>
      <c r="O3103" s="9">
        <v>77</v>
      </c>
      <c r="P3103" s="9">
        <v>0</v>
      </c>
    </row>
    <row r="3104" spans="1:16" ht="15.75" customHeight="1" x14ac:dyDescent="0.2">
      <c r="A3104" s="9">
        <v>1</v>
      </c>
      <c r="B3104" s="9">
        <v>54</v>
      </c>
      <c r="C3104" s="9">
        <v>1</v>
      </c>
      <c r="D3104" s="9">
        <v>1</v>
      </c>
      <c r="E3104" s="9">
        <v>30</v>
      </c>
      <c r="F3104" s="9">
        <v>0</v>
      </c>
      <c r="G3104" s="9">
        <v>0</v>
      </c>
      <c r="H3104" s="9">
        <v>1</v>
      </c>
      <c r="I3104" s="9">
        <v>0</v>
      </c>
      <c r="J3104" s="9">
        <v>177</v>
      </c>
      <c r="K3104" s="9">
        <v>162.5</v>
      </c>
      <c r="L3104" s="9">
        <v>99.5</v>
      </c>
      <c r="M3104" s="9">
        <v>22.97</v>
      </c>
      <c r="N3104" s="9">
        <v>65</v>
      </c>
      <c r="O3104" s="9">
        <v>93</v>
      </c>
      <c r="P3104" s="9">
        <v>1</v>
      </c>
    </row>
    <row r="3105" spans="1:16" ht="15.75" customHeight="1" x14ac:dyDescent="0.2">
      <c r="A3105" s="9">
        <v>0</v>
      </c>
      <c r="B3105" s="9">
        <v>51</v>
      </c>
      <c r="C3105" s="9">
        <v>1</v>
      </c>
      <c r="D3105" s="9">
        <v>0</v>
      </c>
      <c r="E3105" s="9">
        <v>0</v>
      </c>
      <c r="F3105" s="9">
        <v>0</v>
      </c>
      <c r="G3105" s="9">
        <v>0</v>
      </c>
      <c r="H3105" s="9">
        <v>0</v>
      </c>
      <c r="I3105" s="9">
        <v>0</v>
      </c>
      <c r="J3105" s="9">
        <v>236</v>
      </c>
      <c r="K3105" s="9">
        <v>115</v>
      </c>
      <c r="L3105" s="9">
        <v>71</v>
      </c>
      <c r="M3105" s="9">
        <v>23.48</v>
      </c>
      <c r="N3105" s="9">
        <v>80</v>
      </c>
      <c r="O3105" s="9">
        <v>84</v>
      </c>
      <c r="P3105" s="9">
        <v>0</v>
      </c>
    </row>
    <row r="3106" spans="1:16" ht="15.75" customHeight="1" x14ac:dyDescent="0.2">
      <c r="A3106" s="9">
        <v>0</v>
      </c>
      <c r="B3106" s="9">
        <v>39</v>
      </c>
      <c r="C3106" s="9">
        <v>2</v>
      </c>
      <c r="D3106" s="9">
        <v>0</v>
      </c>
      <c r="E3106" s="9">
        <v>0</v>
      </c>
      <c r="F3106" s="9">
        <v>0</v>
      </c>
      <c r="G3106" s="9">
        <v>0</v>
      </c>
      <c r="H3106" s="9">
        <v>0</v>
      </c>
      <c r="I3106" s="9">
        <v>0</v>
      </c>
      <c r="J3106" s="9">
        <v>337</v>
      </c>
      <c r="K3106" s="9">
        <v>120</v>
      </c>
      <c r="L3106" s="9">
        <v>79.5</v>
      </c>
      <c r="M3106" s="9">
        <v>23.07</v>
      </c>
      <c r="N3106" s="9">
        <v>68</v>
      </c>
      <c r="O3106" s="9">
        <v>77</v>
      </c>
      <c r="P3106" s="9">
        <v>0</v>
      </c>
    </row>
    <row r="3107" spans="1:16" ht="15.75" customHeight="1" x14ac:dyDescent="0.2">
      <c r="A3107" s="9">
        <v>0</v>
      </c>
      <c r="B3107" s="9">
        <v>54</v>
      </c>
      <c r="C3107" s="9">
        <v>2</v>
      </c>
      <c r="D3107" s="9">
        <v>0</v>
      </c>
      <c r="E3107" s="9">
        <v>0</v>
      </c>
      <c r="F3107" s="9">
        <v>0</v>
      </c>
      <c r="G3107" s="9">
        <v>0</v>
      </c>
      <c r="H3107" s="9">
        <v>0</v>
      </c>
      <c r="I3107" s="9">
        <v>0</v>
      </c>
      <c r="J3107" s="9">
        <v>243</v>
      </c>
      <c r="K3107" s="9">
        <v>147.5</v>
      </c>
      <c r="L3107" s="9">
        <v>86.5</v>
      </c>
      <c r="M3107" s="9">
        <v>26.42</v>
      </c>
      <c r="N3107" s="9">
        <v>64</v>
      </c>
      <c r="O3107" s="9" t="s">
        <v>92</v>
      </c>
      <c r="P3107" s="9">
        <v>0</v>
      </c>
    </row>
    <row r="3108" spans="1:16" ht="15.75" customHeight="1" x14ac:dyDescent="0.2">
      <c r="A3108" s="9">
        <v>0</v>
      </c>
      <c r="B3108" s="9">
        <v>47</v>
      </c>
      <c r="C3108" s="9">
        <v>3</v>
      </c>
      <c r="D3108" s="9">
        <v>1</v>
      </c>
      <c r="E3108" s="9" t="s">
        <v>92</v>
      </c>
      <c r="F3108" s="9">
        <v>0</v>
      </c>
      <c r="G3108" s="9">
        <v>0</v>
      </c>
      <c r="H3108" s="9">
        <v>0</v>
      </c>
      <c r="I3108" s="9">
        <v>0</v>
      </c>
      <c r="J3108" s="9">
        <v>321</v>
      </c>
      <c r="K3108" s="9">
        <v>132</v>
      </c>
      <c r="L3108" s="9">
        <v>88</v>
      </c>
      <c r="M3108" s="9">
        <v>28.14</v>
      </c>
      <c r="N3108" s="9">
        <v>90</v>
      </c>
      <c r="O3108" s="9">
        <v>74</v>
      </c>
      <c r="P3108" s="9">
        <v>0</v>
      </c>
    </row>
    <row r="3109" spans="1:16" ht="15.75" customHeight="1" x14ac:dyDescent="0.2">
      <c r="A3109" s="9">
        <v>1</v>
      </c>
      <c r="B3109" s="9">
        <v>63</v>
      </c>
      <c r="C3109" s="9">
        <v>1</v>
      </c>
      <c r="D3109" s="9">
        <v>0</v>
      </c>
      <c r="E3109" s="9">
        <v>0</v>
      </c>
      <c r="F3109" s="9">
        <v>0</v>
      </c>
      <c r="G3109" s="9">
        <v>0</v>
      </c>
      <c r="H3109" s="9">
        <v>1</v>
      </c>
      <c r="I3109" s="9">
        <v>0</v>
      </c>
      <c r="J3109" s="9">
        <v>248</v>
      </c>
      <c r="K3109" s="9">
        <v>130</v>
      </c>
      <c r="L3109" s="9">
        <v>73.5</v>
      </c>
      <c r="M3109" s="9">
        <v>23.5</v>
      </c>
      <c r="N3109" s="9">
        <v>98</v>
      </c>
      <c r="O3109" s="9">
        <v>83</v>
      </c>
      <c r="P3109" s="9">
        <v>0</v>
      </c>
    </row>
    <row r="3110" spans="1:16" ht="15.75" customHeight="1" x14ac:dyDescent="0.2">
      <c r="A3110" s="9">
        <v>1</v>
      </c>
      <c r="B3110" s="9">
        <v>39</v>
      </c>
      <c r="C3110" s="9">
        <v>2</v>
      </c>
      <c r="D3110" s="9">
        <v>1</v>
      </c>
      <c r="E3110" s="9" t="s">
        <v>92</v>
      </c>
      <c r="F3110" s="9">
        <v>0</v>
      </c>
      <c r="G3110" s="9">
        <v>0</v>
      </c>
      <c r="H3110" s="9">
        <v>0</v>
      </c>
      <c r="I3110" s="9">
        <v>0</v>
      </c>
      <c r="J3110" s="9">
        <v>285</v>
      </c>
      <c r="K3110" s="9">
        <v>121</v>
      </c>
      <c r="L3110" s="9">
        <v>82</v>
      </c>
      <c r="M3110" s="9">
        <v>27.62</v>
      </c>
      <c r="N3110" s="9">
        <v>85</v>
      </c>
      <c r="O3110" s="9">
        <v>65</v>
      </c>
      <c r="P3110" s="9">
        <v>0</v>
      </c>
    </row>
    <row r="3111" spans="1:16" ht="15.75" customHeight="1" x14ac:dyDescent="0.2">
      <c r="A3111" s="9">
        <v>0</v>
      </c>
      <c r="B3111" s="9">
        <v>40</v>
      </c>
      <c r="C3111" s="9">
        <v>2</v>
      </c>
      <c r="D3111" s="9">
        <v>1</v>
      </c>
      <c r="E3111" s="9">
        <v>3</v>
      </c>
      <c r="F3111" s="9">
        <v>0</v>
      </c>
      <c r="G3111" s="9">
        <v>0</v>
      </c>
      <c r="H3111" s="9">
        <v>0</v>
      </c>
      <c r="I3111" s="9">
        <v>0</v>
      </c>
      <c r="J3111" s="9">
        <v>256</v>
      </c>
      <c r="K3111" s="9">
        <v>124</v>
      </c>
      <c r="L3111" s="9">
        <v>79</v>
      </c>
      <c r="M3111" s="9">
        <v>24.23</v>
      </c>
      <c r="N3111" s="9">
        <v>80</v>
      </c>
      <c r="O3111" s="9">
        <v>81</v>
      </c>
      <c r="P3111" s="9">
        <v>0</v>
      </c>
    </row>
    <row r="3112" spans="1:16" ht="15.75" customHeight="1" x14ac:dyDescent="0.2">
      <c r="A3112" s="9">
        <v>1</v>
      </c>
      <c r="B3112" s="9">
        <v>45</v>
      </c>
      <c r="C3112" s="9">
        <v>1</v>
      </c>
      <c r="D3112" s="9">
        <v>1</v>
      </c>
      <c r="E3112" s="9">
        <v>3</v>
      </c>
      <c r="F3112" s="9">
        <v>0</v>
      </c>
      <c r="G3112" s="9">
        <v>0</v>
      </c>
      <c r="H3112" s="9">
        <v>0</v>
      </c>
      <c r="I3112" s="9">
        <v>0</v>
      </c>
      <c r="J3112" s="9" t="s">
        <v>92</v>
      </c>
      <c r="K3112" s="9">
        <v>126</v>
      </c>
      <c r="L3112" s="9">
        <v>85</v>
      </c>
      <c r="M3112" s="9">
        <v>28.24</v>
      </c>
      <c r="N3112" s="9">
        <v>72</v>
      </c>
      <c r="O3112" s="9" t="s">
        <v>92</v>
      </c>
      <c r="P3112" s="9">
        <v>0</v>
      </c>
    </row>
    <row r="3113" spans="1:16" ht="15.75" customHeight="1" x14ac:dyDescent="0.2">
      <c r="A3113" s="9">
        <v>0</v>
      </c>
      <c r="B3113" s="9">
        <v>63</v>
      </c>
      <c r="C3113" s="9">
        <v>2</v>
      </c>
      <c r="D3113" s="9">
        <v>0</v>
      </c>
      <c r="E3113" s="9">
        <v>0</v>
      </c>
      <c r="F3113" s="9">
        <v>0</v>
      </c>
      <c r="G3113" s="9">
        <v>0</v>
      </c>
      <c r="H3113" s="9">
        <v>0</v>
      </c>
      <c r="I3113" s="9">
        <v>0</v>
      </c>
      <c r="J3113" s="9" t="s">
        <v>92</v>
      </c>
      <c r="K3113" s="9">
        <v>127.5</v>
      </c>
      <c r="L3113" s="9">
        <v>80</v>
      </c>
      <c r="M3113" s="9">
        <v>32.78</v>
      </c>
      <c r="N3113" s="9">
        <v>73</v>
      </c>
      <c r="O3113" s="9" t="s">
        <v>92</v>
      </c>
      <c r="P3113" s="9">
        <v>0</v>
      </c>
    </row>
    <row r="3114" spans="1:16" ht="15.75" customHeight="1" x14ac:dyDescent="0.2">
      <c r="A3114" s="9">
        <v>1</v>
      </c>
      <c r="B3114" s="9">
        <v>47</v>
      </c>
      <c r="C3114" s="9">
        <v>4</v>
      </c>
      <c r="D3114" s="9">
        <v>1</v>
      </c>
      <c r="E3114" s="9">
        <v>15</v>
      </c>
      <c r="F3114" s="9">
        <v>0</v>
      </c>
      <c r="G3114" s="9">
        <v>0</v>
      </c>
      <c r="H3114" s="9">
        <v>1</v>
      </c>
      <c r="I3114" s="9">
        <v>1</v>
      </c>
      <c r="J3114" s="9">
        <v>210</v>
      </c>
      <c r="K3114" s="9">
        <v>163.5</v>
      </c>
      <c r="L3114" s="9">
        <v>97</v>
      </c>
      <c r="M3114" s="9">
        <v>28.24</v>
      </c>
      <c r="N3114" s="9">
        <v>105</v>
      </c>
      <c r="O3114" s="9">
        <v>183</v>
      </c>
      <c r="P3114" s="9">
        <v>0</v>
      </c>
    </row>
    <row r="3115" spans="1:16" ht="15.75" customHeight="1" x14ac:dyDescent="0.2">
      <c r="A3115" s="9">
        <v>1</v>
      </c>
      <c r="B3115" s="9">
        <v>42</v>
      </c>
      <c r="C3115" s="9" t="s">
        <v>92</v>
      </c>
      <c r="D3115" s="9">
        <v>1</v>
      </c>
      <c r="E3115" s="9">
        <v>5</v>
      </c>
      <c r="F3115" s="9">
        <v>0</v>
      </c>
      <c r="G3115" s="9">
        <v>0</v>
      </c>
      <c r="H3115" s="9">
        <v>1</v>
      </c>
      <c r="I3115" s="9">
        <v>0</v>
      </c>
      <c r="J3115" s="9">
        <v>184</v>
      </c>
      <c r="K3115" s="9">
        <v>149</v>
      </c>
      <c r="L3115" s="9">
        <v>95</v>
      </c>
      <c r="M3115" s="9">
        <v>28.77</v>
      </c>
      <c r="N3115" s="9">
        <v>80</v>
      </c>
      <c r="O3115" s="9">
        <v>94</v>
      </c>
      <c r="P3115" s="9">
        <v>0</v>
      </c>
    </row>
    <row r="3116" spans="1:16" ht="15.75" customHeight="1" x14ac:dyDescent="0.2">
      <c r="A3116" s="9">
        <v>1</v>
      </c>
      <c r="B3116" s="9">
        <v>38</v>
      </c>
      <c r="C3116" s="9">
        <v>4</v>
      </c>
      <c r="D3116" s="9">
        <v>1</v>
      </c>
      <c r="E3116" s="9">
        <v>30</v>
      </c>
      <c r="F3116" s="9">
        <v>0</v>
      </c>
      <c r="G3116" s="9">
        <v>0</v>
      </c>
      <c r="H3116" s="9">
        <v>0</v>
      </c>
      <c r="I3116" s="9">
        <v>0</v>
      </c>
      <c r="J3116" s="9">
        <v>275</v>
      </c>
      <c r="K3116" s="9">
        <v>117.5</v>
      </c>
      <c r="L3116" s="9">
        <v>85</v>
      </c>
      <c r="M3116" s="9">
        <v>28.94</v>
      </c>
      <c r="N3116" s="9">
        <v>72</v>
      </c>
      <c r="O3116" s="9">
        <v>74</v>
      </c>
      <c r="P3116" s="9">
        <v>0</v>
      </c>
    </row>
    <row r="3117" spans="1:16" ht="15.75" customHeight="1" x14ac:dyDescent="0.2">
      <c r="A3117" s="9">
        <v>1</v>
      </c>
      <c r="B3117" s="9">
        <v>44</v>
      </c>
      <c r="C3117" s="9">
        <v>1</v>
      </c>
      <c r="D3117" s="9">
        <v>0</v>
      </c>
      <c r="E3117" s="9">
        <v>0</v>
      </c>
      <c r="F3117" s="9">
        <v>0</v>
      </c>
      <c r="G3117" s="9">
        <v>0</v>
      </c>
      <c r="H3117" s="9">
        <v>0</v>
      </c>
      <c r="I3117" s="9">
        <v>0</v>
      </c>
      <c r="J3117" s="9">
        <v>238</v>
      </c>
      <c r="K3117" s="9">
        <v>132</v>
      </c>
      <c r="L3117" s="9">
        <v>86</v>
      </c>
      <c r="M3117" s="9">
        <v>27.22</v>
      </c>
      <c r="N3117" s="9">
        <v>75</v>
      </c>
      <c r="O3117" s="9">
        <v>85</v>
      </c>
      <c r="P3117" s="9">
        <v>0</v>
      </c>
    </row>
    <row r="3118" spans="1:16" ht="15.75" customHeight="1" x14ac:dyDescent="0.2">
      <c r="A3118" s="9">
        <v>0</v>
      </c>
      <c r="B3118" s="9">
        <v>45</v>
      </c>
      <c r="C3118" s="9">
        <v>1</v>
      </c>
      <c r="D3118" s="9">
        <v>0</v>
      </c>
      <c r="E3118" s="9">
        <v>0</v>
      </c>
      <c r="F3118" s="9">
        <v>0</v>
      </c>
      <c r="G3118" s="9">
        <v>0</v>
      </c>
      <c r="H3118" s="9">
        <v>0</v>
      </c>
      <c r="I3118" s="9">
        <v>0</v>
      </c>
      <c r="J3118" s="9">
        <v>195</v>
      </c>
      <c r="K3118" s="9">
        <v>129.5</v>
      </c>
      <c r="L3118" s="9">
        <v>83</v>
      </c>
      <c r="M3118" s="9">
        <v>25.74</v>
      </c>
      <c r="N3118" s="9">
        <v>77</v>
      </c>
      <c r="O3118" s="9">
        <v>74</v>
      </c>
      <c r="P3118" s="9">
        <v>0</v>
      </c>
    </row>
    <row r="3119" spans="1:16" ht="15.75" customHeight="1" x14ac:dyDescent="0.2">
      <c r="A3119" s="9">
        <v>0</v>
      </c>
      <c r="B3119" s="9">
        <v>53</v>
      </c>
      <c r="C3119" s="9">
        <v>3</v>
      </c>
      <c r="D3119" s="9">
        <v>1</v>
      </c>
      <c r="E3119" s="9">
        <v>30</v>
      </c>
      <c r="F3119" s="9">
        <v>0</v>
      </c>
      <c r="G3119" s="9">
        <v>0</v>
      </c>
      <c r="H3119" s="9">
        <v>1</v>
      </c>
      <c r="I3119" s="9">
        <v>0</v>
      </c>
      <c r="J3119" s="9">
        <v>268</v>
      </c>
      <c r="K3119" s="9">
        <v>163</v>
      </c>
      <c r="L3119" s="9">
        <v>97</v>
      </c>
      <c r="M3119" s="9">
        <v>27.88</v>
      </c>
      <c r="N3119" s="9">
        <v>80</v>
      </c>
      <c r="O3119" s="9">
        <v>65</v>
      </c>
      <c r="P3119" s="9">
        <v>0</v>
      </c>
    </row>
    <row r="3120" spans="1:16" ht="15.75" customHeight="1" x14ac:dyDescent="0.2">
      <c r="A3120" s="9">
        <v>0</v>
      </c>
      <c r="B3120" s="9">
        <v>43</v>
      </c>
      <c r="C3120" s="9">
        <v>4</v>
      </c>
      <c r="D3120" s="9">
        <v>1</v>
      </c>
      <c r="E3120" s="9">
        <v>15</v>
      </c>
      <c r="F3120" s="9">
        <v>0</v>
      </c>
      <c r="G3120" s="9">
        <v>0</v>
      </c>
      <c r="H3120" s="9">
        <v>0</v>
      </c>
      <c r="I3120" s="9">
        <v>0</v>
      </c>
      <c r="J3120" s="9">
        <v>205</v>
      </c>
      <c r="K3120" s="9">
        <v>128.5</v>
      </c>
      <c r="L3120" s="9">
        <v>96</v>
      </c>
      <c r="M3120" s="9">
        <v>22.34</v>
      </c>
      <c r="N3120" s="9">
        <v>100</v>
      </c>
      <c r="O3120" s="9" t="s">
        <v>92</v>
      </c>
      <c r="P3120" s="9">
        <v>0</v>
      </c>
    </row>
    <row r="3121" spans="1:16" ht="15.75" customHeight="1" x14ac:dyDescent="0.2">
      <c r="A3121" s="9">
        <v>1</v>
      </c>
      <c r="B3121" s="9">
        <v>54</v>
      </c>
      <c r="C3121" s="9">
        <v>3</v>
      </c>
      <c r="D3121" s="9">
        <v>1</v>
      </c>
      <c r="E3121" s="9">
        <v>6</v>
      </c>
      <c r="F3121" s="9">
        <v>0</v>
      </c>
      <c r="G3121" s="9">
        <v>0</v>
      </c>
      <c r="H3121" s="9">
        <v>0</v>
      </c>
      <c r="I3121" s="9">
        <v>0</v>
      </c>
      <c r="J3121" s="9">
        <v>260</v>
      </c>
      <c r="K3121" s="9">
        <v>116</v>
      </c>
      <c r="L3121" s="9">
        <v>86</v>
      </c>
      <c r="M3121" s="9">
        <v>24.05</v>
      </c>
      <c r="N3121" s="9">
        <v>85</v>
      </c>
      <c r="O3121" s="9">
        <v>85</v>
      </c>
      <c r="P3121" s="9">
        <v>0</v>
      </c>
    </row>
    <row r="3122" spans="1:16" ht="15.75" customHeight="1" x14ac:dyDescent="0.2">
      <c r="A3122" s="9">
        <v>0</v>
      </c>
      <c r="B3122" s="9">
        <v>48</v>
      </c>
      <c r="C3122" s="9">
        <v>3</v>
      </c>
      <c r="D3122" s="9">
        <v>1</v>
      </c>
      <c r="E3122" s="9">
        <v>9</v>
      </c>
      <c r="F3122" s="9">
        <v>0</v>
      </c>
      <c r="G3122" s="9">
        <v>0</v>
      </c>
      <c r="H3122" s="9">
        <v>0</v>
      </c>
      <c r="I3122" s="9">
        <v>0</v>
      </c>
      <c r="J3122" s="9">
        <v>248</v>
      </c>
      <c r="K3122" s="9">
        <v>114.5</v>
      </c>
      <c r="L3122" s="9">
        <v>70</v>
      </c>
      <c r="M3122" s="9">
        <v>27.69</v>
      </c>
      <c r="N3122" s="9">
        <v>95</v>
      </c>
      <c r="O3122" s="9">
        <v>75</v>
      </c>
      <c r="P3122" s="9">
        <v>0</v>
      </c>
    </row>
    <row r="3123" spans="1:16" ht="15.75" customHeight="1" x14ac:dyDescent="0.2">
      <c r="A3123" s="9">
        <v>0</v>
      </c>
      <c r="B3123" s="9">
        <v>38</v>
      </c>
      <c r="C3123" s="9">
        <v>4</v>
      </c>
      <c r="D3123" s="9">
        <v>1</v>
      </c>
      <c r="E3123" s="9">
        <v>15</v>
      </c>
      <c r="F3123" s="9">
        <v>0</v>
      </c>
      <c r="G3123" s="9">
        <v>0</v>
      </c>
      <c r="H3123" s="9">
        <v>1</v>
      </c>
      <c r="I3123" s="9">
        <v>0</v>
      </c>
      <c r="J3123" s="9">
        <v>267</v>
      </c>
      <c r="K3123" s="9">
        <v>179.5</v>
      </c>
      <c r="L3123" s="9">
        <v>97</v>
      </c>
      <c r="M3123" s="9">
        <v>20.440000000000001</v>
      </c>
      <c r="N3123" s="9">
        <v>76</v>
      </c>
      <c r="O3123" s="9">
        <v>67</v>
      </c>
      <c r="P3123" s="9">
        <v>0</v>
      </c>
    </row>
    <row r="3124" spans="1:16" ht="15.75" customHeight="1" x14ac:dyDescent="0.2">
      <c r="A3124" s="9">
        <v>0</v>
      </c>
      <c r="B3124" s="9">
        <v>54</v>
      </c>
      <c r="C3124" s="9">
        <v>2</v>
      </c>
      <c r="D3124" s="9">
        <v>0</v>
      </c>
      <c r="E3124" s="9">
        <v>0</v>
      </c>
      <c r="F3124" s="9">
        <v>0</v>
      </c>
      <c r="G3124" s="9">
        <v>0</v>
      </c>
      <c r="H3124" s="9">
        <v>0</v>
      </c>
      <c r="I3124" s="9">
        <v>0</v>
      </c>
      <c r="J3124" s="9">
        <v>240</v>
      </c>
      <c r="K3124" s="9">
        <v>125</v>
      </c>
      <c r="L3124" s="9">
        <v>87</v>
      </c>
      <c r="M3124" s="9">
        <v>28.76</v>
      </c>
      <c r="N3124" s="9">
        <v>76</v>
      </c>
      <c r="O3124" s="9">
        <v>76</v>
      </c>
      <c r="P3124" s="9">
        <v>1</v>
      </c>
    </row>
    <row r="3125" spans="1:16" ht="15.75" customHeight="1" x14ac:dyDescent="0.2">
      <c r="A3125" s="9">
        <v>0</v>
      </c>
      <c r="B3125" s="9">
        <v>62</v>
      </c>
      <c r="C3125" s="9">
        <v>1</v>
      </c>
      <c r="D3125" s="9">
        <v>0</v>
      </c>
      <c r="E3125" s="9">
        <v>0</v>
      </c>
      <c r="F3125" s="9">
        <v>0</v>
      </c>
      <c r="G3125" s="9">
        <v>0</v>
      </c>
      <c r="H3125" s="9">
        <v>0</v>
      </c>
      <c r="I3125" s="9">
        <v>0</v>
      </c>
      <c r="J3125" s="9">
        <v>224</v>
      </c>
      <c r="K3125" s="9">
        <v>121.5</v>
      </c>
      <c r="L3125" s="9">
        <v>77.5</v>
      </c>
      <c r="M3125" s="9">
        <v>28.66</v>
      </c>
      <c r="N3125" s="9">
        <v>75</v>
      </c>
      <c r="O3125" s="9" t="s">
        <v>92</v>
      </c>
      <c r="P3125" s="9">
        <v>0</v>
      </c>
    </row>
    <row r="3126" spans="1:16" ht="15.75" customHeight="1" x14ac:dyDescent="0.2">
      <c r="A3126" s="9">
        <v>0</v>
      </c>
      <c r="B3126" s="9">
        <v>51</v>
      </c>
      <c r="C3126" s="9">
        <v>3</v>
      </c>
      <c r="D3126" s="9">
        <v>0</v>
      </c>
      <c r="E3126" s="9">
        <v>0</v>
      </c>
      <c r="F3126" s="9">
        <v>0</v>
      </c>
      <c r="G3126" s="9">
        <v>0</v>
      </c>
      <c r="H3126" s="9">
        <v>1</v>
      </c>
      <c r="I3126" s="9">
        <v>0</v>
      </c>
      <c r="J3126" s="9">
        <v>198</v>
      </c>
      <c r="K3126" s="9">
        <v>142.5</v>
      </c>
      <c r="L3126" s="9">
        <v>80</v>
      </c>
      <c r="M3126" s="9">
        <v>23.86</v>
      </c>
      <c r="N3126" s="9">
        <v>76</v>
      </c>
      <c r="O3126" s="9">
        <v>100</v>
      </c>
      <c r="P3126" s="9">
        <v>0</v>
      </c>
    </row>
    <row r="3127" spans="1:16" ht="15.75" customHeight="1" x14ac:dyDescent="0.2">
      <c r="A3127" s="9">
        <v>1</v>
      </c>
      <c r="B3127" s="9">
        <v>39</v>
      </c>
      <c r="C3127" s="9">
        <v>3</v>
      </c>
      <c r="D3127" s="9">
        <v>0</v>
      </c>
      <c r="E3127" s="9">
        <v>0</v>
      </c>
      <c r="F3127" s="9">
        <v>0</v>
      </c>
      <c r="G3127" s="9">
        <v>0</v>
      </c>
      <c r="H3127" s="9">
        <v>0</v>
      </c>
      <c r="I3127" s="9">
        <v>0</v>
      </c>
      <c r="J3127" s="9">
        <v>221</v>
      </c>
      <c r="K3127" s="9">
        <v>126</v>
      </c>
      <c r="L3127" s="9">
        <v>80</v>
      </c>
      <c r="M3127" s="9">
        <v>23.9</v>
      </c>
      <c r="N3127" s="9">
        <v>64</v>
      </c>
      <c r="O3127" s="9">
        <v>80</v>
      </c>
      <c r="P3127" s="9">
        <v>0</v>
      </c>
    </row>
    <row r="3128" spans="1:16" ht="15.75" customHeight="1" x14ac:dyDescent="0.2">
      <c r="A3128" s="9">
        <v>1</v>
      </c>
      <c r="B3128" s="9">
        <v>46</v>
      </c>
      <c r="C3128" s="9">
        <v>1</v>
      </c>
      <c r="D3128" s="9">
        <v>1</v>
      </c>
      <c r="E3128" s="9">
        <v>20</v>
      </c>
      <c r="F3128" s="9">
        <v>0</v>
      </c>
      <c r="G3128" s="9">
        <v>0</v>
      </c>
      <c r="H3128" s="9">
        <v>0</v>
      </c>
      <c r="I3128" s="9">
        <v>0</v>
      </c>
      <c r="J3128" s="9">
        <v>182</v>
      </c>
      <c r="K3128" s="9">
        <v>120</v>
      </c>
      <c r="L3128" s="9">
        <v>78</v>
      </c>
      <c r="M3128" s="9">
        <v>20.23</v>
      </c>
      <c r="N3128" s="9">
        <v>75</v>
      </c>
      <c r="O3128" s="9">
        <v>85</v>
      </c>
      <c r="P3128" s="9">
        <v>0</v>
      </c>
    </row>
    <row r="3129" spans="1:16" ht="15.75" customHeight="1" x14ac:dyDescent="0.2">
      <c r="A3129" s="9">
        <v>0</v>
      </c>
      <c r="B3129" s="9">
        <v>44</v>
      </c>
      <c r="C3129" s="9">
        <v>3</v>
      </c>
      <c r="D3129" s="9">
        <v>0</v>
      </c>
      <c r="E3129" s="9">
        <v>0</v>
      </c>
      <c r="F3129" s="9">
        <v>0</v>
      </c>
      <c r="G3129" s="9">
        <v>0</v>
      </c>
      <c r="H3129" s="9">
        <v>0</v>
      </c>
      <c r="I3129" s="9">
        <v>0</v>
      </c>
      <c r="J3129" s="9">
        <v>213</v>
      </c>
      <c r="K3129" s="9">
        <v>126</v>
      </c>
      <c r="L3129" s="9">
        <v>76</v>
      </c>
      <c r="M3129" s="9">
        <v>19.05</v>
      </c>
      <c r="N3129" s="9">
        <v>85</v>
      </c>
      <c r="O3129" s="9">
        <v>84</v>
      </c>
      <c r="P3129" s="9">
        <v>0</v>
      </c>
    </row>
    <row r="3130" spans="1:16" ht="15.75" customHeight="1" x14ac:dyDescent="0.2">
      <c r="A3130" s="9">
        <v>1</v>
      </c>
      <c r="B3130" s="9">
        <v>48</v>
      </c>
      <c r="C3130" s="9">
        <v>2</v>
      </c>
      <c r="D3130" s="9">
        <v>0</v>
      </c>
      <c r="E3130" s="9">
        <v>0</v>
      </c>
      <c r="F3130" s="9">
        <v>0</v>
      </c>
      <c r="G3130" s="9">
        <v>0</v>
      </c>
      <c r="H3130" s="9">
        <v>0</v>
      </c>
      <c r="I3130" s="9">
        <v>0</v>
      </c>
      <c r="J3130" s="9">
        <v>274</v>
      </c>
      <c r="K3130" s="9">
        <v>134</v>
      </c>
      <c r="L3130" s="9">
        <v>84</v>
      </c>
      <c r="M3130" s="9">
        <v>31.78</v>
      </c>
      <c r="N3130" s="9">
        <v>85</v>
      </c>
      <c r="O3130" s="9">
        <v>80</v>
      </c>
      <c r="P3130" s="9">
        <v>0</v>
      </c>
    </row>
    <row r="3131" spans="1:16" ht="15.75" customHeight="1" x14ac:dyDescent="0.2">
      <c r="A3131" s="9">
        <v>0</v>
      </c>
      <c r="B3131" s="9">
        <v>42</v>
      </c>
      <c r="C3131" s="9">
        <v>3</v>
      </c>
      <c r="D3131" s="9">
        <v>0</v>
      </c>
      <c r="E3131" s="9">
        <v>0</v>
      </c>
      <c r="F3131" s="9">
        <v>0</v>
      </c>
      <c r="G3131" s="9">
        <v>0</v>
      </c>
      <c r="H3131" s="9">
        <v>0</v>
      </c>
      <c r="I3131" s="9">
        <v>0</v>
      </c>
      <c r="J3131" s="9">
        <v>260</v>
      </c>
      <c r="K3131" s="9">
        <v>118.5</v>
      </c>
      <c r="L3131" s="9">
        <v>74.5</v>
      </c>
      <c r="M3131" s="9">
        <v>22.19</v>
      </c>
      <c r="N3131" s="9">
        <v>60</v>
      </c>
      <c r="O3131" s="9">
        <v>75</v>
      </c>
      <c r="P3131" s="9">
        <v>0</v>
      </c>
    </row>
    <row r="3132" spans="1:16" ht="15.75" customHeight="1" x14ac:dyDescent="0.2">
      <c r="A3132" s="9">
        <v>1</v>
      </c>
      <c r="B3132" s="9">
        <v>52</v>
      </c>
      <c r="C3132" s="9">
        <v>1</v>
      </c>
      <c r="D3132" s="9">
        <v>0</v>
      </c>
      <c r="E3132" s="9">
        <v>0</v>
      </c>
      <c r="F3132" s="9">
        <v>0</v>
      </c>
      <c r="G3132" s="9">
        <v>0</v>
      </c>
      <c r="H3132" s="9">
        <v>0</v>
      </c>
      <c r="I3132" s="9">
        <v>0</v>
      </c>
      <c r="J3132" s="9">
        <v>222</v>
      </c>
      <c r="K3132" s="9">
        <v>125</v>
      </c>
      <c r="L3132" s="9">
        <v>76</v>
      </c>
      <c r="M3132" s="9">
        <v>25.23</v>
      </c>
      <c r="N3132" s="9">
        <v>60</v>
      </c>
      <c r="O3132" s="9">
        <v>77</v>
      </c>
      <c r="P3132" s="9">
        <v>0</v>
      </c>
    </row>
    <row r="3133" spans="1:16" ht="15.75" customHeight="1" x14ac:dyDescent="0.2">
      <c r="A3133" s="9">
        <v>0</v>
      </c>
      <c r="B3133" s="9">
        <v>62</v>
      </c>
      <c r="C3133" s="9">
        <v>2</v>
      </c>
      <c r="D3133" s="9">
        <v>0</v>
      </c>
      <c r="E3133" s="9">
        <v>0</v>
      </c>
      <c r="F3133" s="9">
        <v>0</v>
      </c>
      <c r="G3133" s="9">
        <v>0</v>
      </c>
      <c r="H3133" s="9">
        <v>1</v>
      </c>
      <c r="I3133" s="9">
        <v>0</v>
      </c>
      <c r="J3133" s="9">
        <v>326</v>
      </c>
      <c r="K3133" s="9">
        <v>160</v>
      </c>
      <c r="L3133" s="9">
        <v>90</v>
      </c>
      <c r="M3133" s="9">
        <v>33.700000000000003</v>
      </c>
      <c r="N3133" s="9">
        <v>72</v>
      </c>
      <c r="O3133" s="9">
        <v>84</v>
      </c>
      <c r="P3133" s="9">
        <v>0</v>
      </c>
    </row>
    <row r="3134" spans="1:16" ht="15.75" customHeight="1" x14ac:dyDescent="0.2">
      <c r="A3134" s="9">
        <v>1</v>
      </c>
      <c r="B3134" s="9">
        <v>54</v>
      </c>
      <c r="C3134" s="9">
        <v>2</v>
      </c>
      <c r="D3134" s="9">
        <v>1</v>
      </c>
      <c r="E3134" s="9">
        <v>3</v>
      </c>
      <c r="F3134" s="9">
        <v>0</v>
      </c>
      <c r="G3134" s="9">
        <v>0</v>
      </c>
      <c r="H3134" s="9">
        <v>1</v>
      </c>
      <c r="I3134" s="9">
        <v>0</v>
      </c>
      <c r="J3134" s="9">
        <v>279</v>
      </c>
      <c r="K3134" s="9">
        <v>155</v>
      </c>
      <c r="L3134" s="9">
        <v>105</v>
      </c>
      <c r="M3134" s="9">
        <v>26.47</v>
      </c>
      <c r="N3134" s="9">
        <v>78</v>
      </c>
      <c r="O3134" s="9">
        <v>66</v>
      </c>
      <c r="P3134" s="9">
        <v>0</v>
      </c>
    </row>
    <row r="3135" spans="1:16" ht="15.75" customHeight="1" x14ac:dyDescent="0.2">
      <c r="A3135" s="9">
        <v>0</v>
      </c>
      <c r="B3135" s="9">
        <v>64</v>
      </c>
      <c r="C3135" s="9">
        <v>2</v>
      </c>
      <c r="D3135" s="9">
        <v>0</v>
      </c>
      <c r="E3135" s="9">
        <v>0</v>
      </c>
      <c r="F3135" s="9">
        <v>0</v>
      </c>
      <c r="G3135" s="9">
        <v>0</v>
      </c>
      <c r="H3135" s="9">
        <v>0</v>
      </c>
      <c r="I3135" s="9">
        <v>0</v>
      </c>
      <c r="J3135" s="9">
        <v>280</v>
      </c>
      <c r="K3135" s="9">
        <v>133</v>
      </c>
      <c r="L3135" s="9">
        <v>82</v>
      </c>
      <c r="M3135" s="9">
        <v>28.92</v>
      </c>
      <c r="N3135" s="9">
        <v>54</v>
      </c>
      <c r="O3135" s="9">
        <v>65</v>
      </c>
      <c r="P3135" s="9">
        <v>0</v>
      </c>
    </row>
    <row r="3136" spans="1:16" ht="15.75" customHeight="1" x14ac:dyDescent="0.2">
      <c r="A3136" s="9">
        <v>1</v>
      </c>
      <c r="B3136" s="9">
        <v>65</v>
      </c>
      <c r="C3136" s="9">
        <v>4</v>
      </c>
      <c r="D3136" s="9">
        <v>0</v>
      </c>
      <c r="E3136" s="9">
        <v>0</v>
      </c>
      <c r="F3136" s="9">
        <v>0</v>
      </c>
      <c r="G3136" s="9">
        <v>0</v>
      </c>
      <c r="H3136" s="9">
        <v>0</v>
      </c>
      <c r="I3136" s="9">
        <v>0</v>
      </c>
      <c r="J3136" s="9">
        <v>272</v>
      </c>
      <c r="K3136" s="9">
        <v>137</v>
      </c>
      <c r="L3136" s="9">
        <v>81</v>
      </c>
      <c r="M3136" s="9">
        <v>25.74</v>
      </c>
      <c r="N3136" s="9">
        <v>90</v>
      </c>
      <c r="O3136" s="9">
        <v>97</v>
      </c>
      <c r="P3136" s="9">
        <v>0</v>
      </c>
    </row>
    <row r="3137" spans="1:16" ht="15.75" customHeight="1" x14ac:dyDescent="0.2">
      <c r="A3137" s="9">
        <v>0</v>
      </c>
      <c r="B3137" s="9">
        <v>49</v>
      </c>
      <c r="C3137" s="9">
        <v>1</v>
      </c>
      <c r="D3137" s="9">
        <v>0</v>
      </c>
      <c r="E3137" s="9">
        <v>0</v>
      </c>
      <c r="F3137" s="9">
        <v>0</v>
      </c>
      <c r="G3137" s="9">
        <v>0</v>
      </c>
      <c r="H3137" s="9">
        <v>0</v>
      </c>
      <c r="I3137" s="9">
        <v>0</v>
      </c>
      <c r="J3137" s="9">
        <v>286</v>
      </c>
      <c r="K3137" s="9">
        <v>144</v>
      </c>
      <c r="L3137" s="9">
        <v>91</v>
      </c>
      <c r="M3137" s="9">
        <v>29.35</v>
      </c>
      <c r="N3137" s="9">
        <v>65</v>
      </c>
      <c r="O3137" s="9">
        <v>67</v>
      </c>
      <c r="P3137" s="9">
        <v>0</v>
      </c>
    </row>
    <row r="3138" spans="1:16" ht="15.75" customHeight="1" x14ac:dyDescent="0.2">
      <c r="A3138" s="9">
        <v>0</v>
      </c>
      <c r="B3138" s="9">
        <v>60</v>
      </c>
      <c r="C3138" s="9">
        <v>1</v>
      </c>
      <c r="D3138" s="9">
        <v>1</v>
      </c>
      <c r="E3138" s="9">
        <v>15</v>
      </c>
      <c r="F3138" s="9">
        <v>0</v>
      </c>
      <c r="G3138" s="9">
        <v>1</v>
      </c>
      <c r="H3138" s="9">
        <v>1</v>
      </c>
      <c r="I3138" s="9">
        <v>0</v>
      </c>
      <c r="J3138" s="9">
        <v>254</v>
      </c>
      <c r="K3138" s="9">
        <v>177</v>
      </c>
      <c r="L3138" s="9">
        <v>101</v>
      </c>
      <c r="M3138" s="9">
        <v>23.27</v>
      </c>
      <c r="N3138" s="9">
        <v>92</v>
      </c>
      <c r="O3138" s="9">
        <v>79</v>
      </c>
      <c r="P3138" s="9">
        <v>1</v>
      </c>
    </row>
    <row r="3139" spans="1:16" ht="15.75" customHeight="1" x14ac:dyDescent="0.2">
      <c r="A3139" s="9">
        <v>0</v>
      </c>
      <c r="B3139" s="9">
        <v>70</v>
      </c>
      <c r="C3139" s="9">
        <v>2</v>
      </c>
      <c r="D3139" s="9">
        <v>0</v>
      </c>
      <c r="E3139" s="9">
        <v>0</v>
      </c>
      <c r="F3139" s="9">
        <v>1</v>
      </c>
      <c r="G3139" s="9">
        <v>0</v>
      </c>
      <c r="H3139" s="9">
        <v>1</v>
      </c>
      <c r="I3139" s="9">
        <v>0</v>
      </c>
      <c r="J3139" s="9">
        <v>231</v>
      </c>
      <c r="K3139" s="9">
        <v>136</v>
      </c>
      <c r="L3139" s="9">
        <v>84</v>
      </c>
      <c r="M3139" s="9">
        <v>31.78</v>
      </c>
      <c r="N3139" s="9">
        <v>60</v>
      </c>
      <c r="O3139" s="9">
        <v>95</v>
      </c>
      <c r="P3139" s="9">
        <v>0</v>
      </c>
    </row>
    <row r="3140" spans="1:16" ht="15.75" customHeight="1" x14ac:dyDescent="0.2">
      <c r="A3140" s="9">
        <v>1</v>
      </c>
      <c r="B3140" s="9">
        <v>44</v>
      </c>
      <c r="C3140" s="9">
        <v>1</v>
      </c>
      <c r="D3140" s="9">
        <v>1</v>
      </c>
      <c r="E3140" s="9">
        <v>9</v>
      </c>
      <c r="F3140" s="9">
        <v>0</v>
      </c>
      <c r="G3140" s="9">
        <v>0</v>
      </c>
      <c r="H3140" s="9">
        <v>0</v>
      </c>
      <c r="I3140" s="9">
        <v>0</v>
      </c>
      <c r="J3140" s="9">
        <v>273</v>
      </c>
      <c r="K3140" s="9">
        <v>114</v>
      </c>
      <c r="L3140" s="9">
        <v>83</v>
      </c>
      <c r="M3140" s="9">
        <v>27.33</v>
      </c>
      <c r="N3140" s="9">
        <v>70</v>
      </c>
      <c r="O3140" s="9">
        <v>65</v>
      </c>
      <c r="P3140" s="9">
        <v>0</v>
      </c>
    </row>
    <row r="3141" spans="1:16" ht="15.75" customHeight="1" x14ac:dyDescent="0.2">
      <c r="A3141" s="9">
        <v>0</v>
      </c>
      <c r="B3141" s="9">
        <v>40</v>
      </c>
      <c r="C3141" s="9">
        <v>1</v>
      </c>
      <c r="D3141" s="9">
        <v>1</v>
      </c>
      <c r="E3141" s="9">
        <v>43</v>
      </c>
      <c r="F3141" s="9">
        <v>0</v>
      </c>
      <c r="G3141" s="9">
        <v>0</v>
      </c>
      <c r="H3141" s="9">
        <v>1</v>
      </c>
      <c r="I3141" s="9">
        <v>0</v>
      </c>
      <c r="J3141" s="9">
        <v>226</v>
      </c>
      <c r="K3141" s="9">
        <v>138</v>
      </c>
      <c r="L3141" s="9">
        <v>99</v>
      </c>
      <c r="M3141" s="9">
        <v>35.020000000000003</v>
      </c>
      <c r="N3141" s="9">
        <v>95</v>
      </c>
      <c r="O3141" s="9">
        <v>73</v>
      </c>
      <c r="P3141" s="9">
        <v>0</v>
      </c>
    </row>
    <row r="3142" spans="1:16" ht="15.75" customHeight="1" x14ac:dyDescent="0.2">
      <c r="A3142" s="9">
        <v>0</v>
      </c>
      <c r="B3142" s="9">
        <v>47</v>
      </c>
      <c r="C3142" s="9">
        <v>2</v>
      </c>
      <c r="D3142" s="9">
        <v>0</v>
      </c>
      <c r="E3142" s="9">
        <v>0</v>
      </c>
      <c r="F3142" s="9">
        <v>0</v>
      </c>
      <c r="G3142" s="9">
        <v>0</v>
      </c>
      <c r="H3142" s="9">
        <v>0</v>
      </c>
      <c r="I3142" s="9">
        <v>1</v>
      </c>
      <c r="J3142" s="9">
        <v>221</v>
      </c>
      <c r="K3142" s="9">
        <v>140</v>
      </c>
      <c r="L3142" s="9">
        <v>94</v>
      </c>
      <c r="M3142" s="9">
        <v>28.84</v>
      </c>
      <c r="N3142" s="9">
        <v>80</v>
      </c>
      <c r="O3142" s="9">
        <v>85</v>
      </c>
      <c r="P3142" s="9">
        <v>0</v>
      </c>
    </row>
    <row r="3143" spans="1:16" ht="15.75" customHeight="1" x14ac:dyDescent="0.2">
      <c r="A3143" s="9">
        <v>0</v>
      </c>
      <c r="B3143" s="9">
        <v>39</v>
      </c>
      <c r="C3143" s="9">
        <v>1</v>
      </c>
      <c r="D3143" s="9">
        <v>0</v>
      </c>
      <c r="E3143" s="9">
        <v>0</v>
      </c>
      <c r="F3143" s="9">
        <v>0</v>
      </c>
      <c r="G3143" s="9">
        <v>0</v>
      </c>
      <c r="H3143" s="9">
        <v>0</v>
      </c>
      <c r="I3143" s="9">
        <v>0</v>
      </c>
      <c r="J3143" s="9">
        <v>243</v>
      </c>
      <c r="K3143" s="9">
        <v>116</v>
      </c>
      <c r="L3143" s="9">
        <v>79</v>
      </c>
      <c r="M3143" s="9">
        <v>22.44</v>
      </c>
      <c r="N3143" s="9">
        <v>85</v>
      </c>
      <c r="O3143" s="9">
        <v>82</v>
      </c>
      <c r="P3143" s="9">
        <v>0</v>
      </c>
    </row>
    <row r="3144" spans="1:16" ht="15.75" customHeight="1" x14ac:dyDescent="0.2">
      <c r="A3144" s="9">
        <v>0</v>
      </c>
      <c r="B3144" s="9">
        <v>57</v>
      </c>
      <c r="C3144" s="9">
        <v>1</v>
      </c>
      <c r="D3144" s="9">
        <v>0</v>
      </c>
      <c r="E3144" s="9">
        <v>0</v>
      </c>
      <c r="F3144" s="9">
        <v>0</v>
      </c>
      <c r="G3144" s="9">
        <v>0</v>
      </c>
      <c r="H3144" s="9">
        <v>0</v>
      </c>
      <c r="I3144" s="9">
        <v>0</v>
      </c>
      <c r="J3144" s="9">
        <v>257</v>
      </c>
      <c r="K3144" s="9">
        <v>133</v>
      </c>
      <c r="L3144" s="9">
        <v>94</v>
      </c>
      <c r="M3144" s="9">
        <v>17.71</v>
      </c>
      <c r="N3144" s="9">
        <v>143</v>
      </c>
      <c r="O3144" s="9">
        <v>75</v>
      </c>
      <c r="P3144" s="9">
        <v>0</v>
      </c>
    </row>
    <row r="3145" spans="1:16" ht="15.75" customHeight="1" x14ac:dyDescent="0.2">
      <c r="A3145" s="9">
        <v>0</v>
      </c>
      <c r="B3145" s="9">
        <v>58</v>
      </c>
      <c r="C3145" s="9">
        <v>1</v>
      </c>
      <c r="D3145" s="9">
        <v>1</v>
      </c>
      <c r="E3145" s="9">
        <v>15</v>
      </c>
      <c r="F3145" s="9">
        <v>0</v>
      </c>
      <c r="G3145" s="9">
        <v>0</v>
      </c>
      <c r="H3145" s="9">
        <v>1</v>
      </c>
      <c r="I3145" s="9">
        <v>0</v>
      </c>
      <c r="J3145" s="9">
        <v>275</v>
      </c>
      <c r="K3145" s="9">
        <v>140</v>
      </c>
      <c r="L3145" s="9">
        <v>78</v>
      </c>
      <c r="M3145" s="9">
        <v>19.18</v>
      </c>
      <c r="N3145" s="9">
        <v>78</v>
      </c>
      <c r="O3145" s="9">
        <v>74</v>
      </c>
      <c r="P3145" s="9">
        <v>1</v>
      </c>
    </row>
    <row r="3146" spans="1:16" ht="15.75" customHeight="1" x14ac:dyDescent="0.2">
      <c r="A3146" s="9">
        <v>0</v>
      </c>
      <c r="B3146" s="9">
        <v>67</v>
      </c>
      <c r="C3146" s="9">
        <v>2</v>
      </c>
      <c r="D3146" s="9">
        <v>0</v>
      </c>
      <c r="E3146" s="9">
        <v>0</v>
      </c>
      <c r="F3146" s="9">
        <v>1</v>
      </c>
      <c r="G3146" s="9">
        <v>0</v>
      </c>
      <c r="H3146" s="9">
        <v>1</v>
      </c>
      <c r="I3146" s="9">
        <v>0</v>
      </c>
      <c r="J3146" s="9">
        <v>295</v>
      </c>
      <c r="K3146" s="9">
        <v>170</v>
      </c>
      <c r="L3146" s="9">
        <v>89</v>
      </c>
      <c r="M3146" s="9">
        <v>35.35</v>
      </c>
      <c r="N3146" s="9">
        <v>66</v>
      </c>
      <c r="O3146" s="9">
        <v>63</v>
      </c>
      <c r="P3146" s="9">
        <v>0</v>
      </c>
    </row>
    <row r="3147" spans="1:16" ht="15.75" customHeight="1" x14ac:dyDescent="0.2">
      <c r="A3147" s="9">
        <v>0</v>
      </c>
      <c r="B3147" s="9">
        <v>42</v>
      </c>
      <c r="C3147" s="9">
        <v>2</v>
      </c>
      <c r="D3147" s="9">
        <v>1</v>
      </c>
      <c r="E3147" s="9">
        <v>20</v>
      </c>
      <c r="F3147" s="9">
        <v>0</v>
      </c>
      <c r="G3147" s="9">
        <v>0</v>
      </c>
      <c r="H3147" s="9">
        <v>0</v>
      </c>
      <c r="I3147" s="9">
        <v>0</v>
      </c>
      <c r="J3147" s="9">
        <v>310</v>
      </c>
      <c r="K3147" s="9">
        <v>124</v>
      </c>
      <c r="L3147" s="9">
        <v>72.5</v>
      </c>
      <c r="M3147" s="9">
        <v>22.32</v>
      </c>
      <c r="N3147" s="9">
        <v>96</v>
      </c>
      <c r="O3147" s="9">
        <v>74</v>
      </c>
      <c r="P3147" s="9">
        <v>0</v>
      </c>
    </row>
    <row r="3148" spans="1:16" ht="15.75" customHeight="1" x14ac:dyDescent="0.2">
      <c r="A3148" s="9">
        <v>0</v>
      </c>
      <c r="B3148" s="9">
        <v>60</v>
      </c>
      <c r="C3148" s="9">
        <v>2</v>
      </c>
      <c r="D3148" s="9">
        <v>1</v>
      </c>
      <c r="E3148" s="9">
        <v>9</v>
      </c>
      <c r="F3148" s="9">
        <v>0</v>
      </c>
      <c r="G3148" s="9">
        <v>0</v>
      </c>
      <c r="H3148" s="9">
        <v>1</v>
      </c>
      <c r="I3148" s="9">
        <v>0</v>
      </c>
      <c r="J3148" s="9">
        <v>280</v>
      </c>
      <c r="K3148" s="9">
        <v>150.5</v>
      </c>
      <c r="L3148" s="9">
        <v>90</v>
      </c>
      <c r="M3148" s="9">
        <v>33.450000000000003</v>
      </c>
      <c r="N3148" s="9">
        <v>90</v>
      </c>
      <c r="O3148" s="9" t="s">
        <v>92</v>
      </c>
      <c r="P3148" s="9">
        <v>0</v>
      </c>
    </row>
    <row r="3149" spans="1:16" ht="15.75" customHeight="1" x14ac:dyDescent="0.2">
      <c r="A3149" s="9">
        <v>0</v>
      </c>
      <c r="B3149" s="9">
        <v>52</v>
      </c>
      <c r="C3149" s="9">
        <v>2</v>
      </c>
      <c r="D3149" s="9">
        <v>0</v>
      </c>
      <c r="E3149" s="9">
        <v>0</v>
      </c>
      <c r="F3149" s="9">
        <v>0</v>
      </c>
      <c r="G3149" s="9">
        <v>0</v>
      </c>
      <c r="H3149" s="9">
        <v>0</v>
      </c>
      <c r="I3149" s="9">
        <v>0</v>
      </c>
      <c r="J3149" s="9">
        <v>246</v>
      </c>
      <c r="K3149" s="9">
        <v>136</v>
      </c>
      <c r="L3149" s="9">
        <v>84</v>
      </c>
      <c r="M3149" s="9">
        <v>20.149999999999999</v>
      </c>
      <c r="N3149" s="9">
        <v>101</v>
      </c>
      <c r="O3149" s="9">
        <v>86</v>
      </c>
      <c r="P3149" s="9">
        <v>0</v>
      </c>
    </row>
    <row r="3150" spans="1:16" ht="15.75" customHeight="1" x14ac:dyDescent="0.2">
      <c r="A3150" s="9">
        <v>1</v>
      </c>
      <c r="B3150" s="9">
        <v>51</v>
      </c>
      <c r="C3150" s="9" t="s">
        <v>92</v>
      </c>
      <c r="D3150" s="9">
        <v>0</v>
      </c>
      <c r="E3150" s="9">
        <v>0</v>
      </c>
      <c r="F3150" s="9">
        <v>0</v>
      </c>
      <c r="G3150" s="9">
        <v>0</v>
      </c>
      <c r="H3150" s="9">
        <v>1</v>
      </c>
      <c r="I3150" s="9">
        <v>0</v>
      </c>
      <c r="J3150" s="9">
        <v>275</v>
      </c>
      <c r="K3150" s="9">
        <v>159</v>
      </c>
      <c r="L3150" s="9">
        <v>99</v>
      </c>
      <c r="M3150" s="9">
        <v>28.57</v>
      </c>
      <c r="N3150" s="9">
        <v>60</v>
      </c>
      <c r="O3150" s="9">
        <v>88</v>
      </c>
      <c r="P3150" s="9">
        <v>1</v>
      </c>
    </row>
    <row r="3151" spans="1:16" ht="15.75" customHeight="1" x14ac:dyDescent="0.2">
      <c r="A3151" s="9">
        <v>0</v>
      </c>
      <c r="B3151" s="9">
        <v>44</v>
      </c>
      <c r="C3151" s="9">
        <v>2</v>
      </c>
      <c r="D3151" s="9">
        <v>1</v>
      </c>
      <c r="E3151" s="9">
        <v>9</v>
      </c>
      <c r="F3151" s="9">
        <v>0</v>
      </c>
      <c r="G3151" s="9">
        <v>0</v>
      </c>
      <c r="H3151" s="9">
        <v>1</v>
      </c>
      <c r="I3151" s="9">
        <v>0</v>
      </c>
      <c r="J3151" s="9" t="s">
        <v>92</v>
      </c>
      <c r="K3151" s="9">
        <v>147.5</v>
      </c>
      <c r="L3151" s="9">
        <v>96</v>
      </c>
      <c r="M3151" s="9">
        <v>30.57</v>
      </c>
      <c r="N3151" s="9">
        <v>78</v>
      </c>
      <c r="O3151" s="9" t="s">
        <v>92</v>
      </c>
      <c r="P3151" s="9">
        <v>1</v>
      </c>
    </row>
    <row r="3152" spans="1:16" ht="15.75" customHeight="1" x14ac:dyDescent="0.2">
      <c r="A3152" s="9">
        <v>0</v>
      </c>
      <c r="B3152" s="9">
        <v>50</v>
      </c>
      <c r="C3152" s="9">
        <v>3</v>
      </c>
      <c r="D3152" s="9">
        <v>0</v>
      </c>
      <c r="E3152" s="9">
        <v>0</v>
      </c>
      <c r="F3152" s="9">
        <v>0</v>
      </c>
      <c r="G3152" s="9">
        <v>0</v>
      </c>
      <c r="H3152" s="9">
        <v>1</v>
      </c>
      <c r="I3152" s="9">
        <v>0</v>
      </c>
      <c r="J3152" s="9">
        <v>305</v>
      </c>
      <c r="K3152" s="9">
        <v>151</v>
      </c>
      <c r="L3152" s="9">
        <v>106.5</v>
      </c>
      <c r="M3152" s="9">
        <v>25.38</v>
      </c>
      <c r="N3152" s="9">
        <v>100</v>
      </c>
      <c r="O3152" s="9">
        <v>75</v>
      </c>
      <c r="P3152" s="9">
        <v>0</v>
      </c>
    </row>
    <row r="3153" spans="1:16" ht="15.75" customHeight="1" x14ac:dyDescent="0.2">
      <c r="A3153" s="9">
        <v>1</v>
      </c>
      <c r="B3153" s="9">
        <v>41</v>
      </c>
      <c r="C3153" s="9">
        <v>2</v>
      </c>
      <c r="D3153" s="9">
        <v>1</v>
      </c>
      <c r="E3153" s="9">
        <v>20</v>
      </c>
      <c r="F3153" s="9">
        <v>0</v>
      </c>
      <c r="G3153" s="9">
        <v>0</v>
      </c>
      <c r="H3153" s="9">
        <v>1</v>
      </c>
      <c r="I3153" s="9">
        <v>0</v>
      </c>
      <c r="J3153" s="9">
        <v>293</v>
      </c>
      <c r="K3153" s="9">
        <v>132</v>
      </c>
      <c r="L3153" s="9">
        <v>86</v>
      </c>
      <c r="M3153" s="9">
        <v>24.62</v>
      </c>
      <c r="N3153" s="9">
        <v>65</v>
      </c>
      <c r="O3153" s="9">
        <v>75</v>
      </c>
      <c r="P3153" s="9">
        <v>0</v>
      </c>
    </row>
    <row r="3154" spans="1:16" ht="15.75" customHeight="1" x14ac:dyDescent="0.2">
      <c r="A3154" s="9">
        <v>0</v>
      </c>
      <c r="B3154" s="9">
        <v>38</v>
      </c>
      <c r="C3154" s="9">
        <v>2</v>
      </c>
      <c r="D3154" s="9">
        <v>1</v>
      </c>
      <c r="E3154" s="9">
        <v>5</v>
      </c>
      <c r="F3154" s="9">
        <v>0</v>
      </c>
      <c r="G3154" s="9">
        <v>0</v>
      </c>
      <c r="H3154" s="9">
        <v>0</v>
      </c>
      <c r="I3154" s="9">
        <v>0</v>
      </c>
      <c r="J3154" s="9">
        <v>193</v>
      </c>
      <c r="K3154" s="9">
        <v>107</v>
      </c>
      <c r="L3154" s="9">
        <v>73</v>
      </c>
      <c r="M3154" s="9">
        <v>20.73</v>
      </c>
      <c r="N3154" s="9">
        <v>85</v>
      </c>
      <c r="O3154" s="9">
        <v>72</v>
      </c>
      <c r="P3154" s="9">
        <v>0</v>
      </c>
    </row>
    <row r="3155" spans="1:16" ht="15.75" customHeight="1" x14ac:dyDescent="0.2">
      <c r="A3155" s="9">
        <v>0</v>
      </c>
      <c r="B3155" s="9">
        <v>57</v>
      </c>
      <c r="C3155" s="9">
        <v>1</v>
      </c>
      <c r="D3155" s="9">
        <v>0</v>
      </c>
      <c r="E3155" s="9">
        <v>0</v>
      </c>
      <c r="F3155" s="9">
        <v>0</v>
      </c>
      <c r="G3155" s="9">
        <v>0</v>
      </c>
      <c r="H3155" s="9">
        <v>0</v>
      </c>
      <c r="I3155" s="9">
        <v>0</v>
      </c>
      <c r="J3155" s="9">
        <v>219</v>
      </c>
      <c r="K3155" s="9">
        <v>125</v>
      </c>
      <c r="L3155" s="9">
        <v>83</v>
      </c>
      <c r="M3155" s="9">
        <v>23.22</v>
      </c>
      <c r="N3155" s="9">
        <v>65</v>
      </c>
      <c r="O3155" s="9">
        <v>115</v>
      </c>
      <c r="P3155" s="9">
        <v>0</v>
      </c>
    </row>
    <row r="3156" spans="1:16" ht="15.75" customHeight="1" x14ac:dyDescent="0.2">
      <c r="A3156" s="9">
        <v>1</v>
      </c>
      <c r="B3156" s="9">
        <v>35</v>
      </c>
      <c r="C3156" s="9">
        <v>2</v>
      </c>
      <c r="D3156" s="9">
        <v>1</v>
      </c>
      <c r="E3156" s="9">
        <v>20</v>
      </c>
      <c r="F3156" s="9">
        <v>0</v>
      </c>
      <c r="G3156" s="9">
        <v>0</v>
      </c>
      <c r="H3156" s="9">
        <v>0</v>
      </c>
      <c r="I3156" s="9">
        <v>0</v>
      </c>
      <c r="J3156" s="9">
        <v>200</v>
      </c>
      <c r="K3156" s="9">
        <v>131</v>
      </c>
      <c r="L3156" s="9">
        <v>87</v>
      </c>
      <c r="M3156" s="9">
        <v>23.93</v>
      </c>
      <c r="N3156" s="9">
        <v>71</v>
      </c>
      <c r="O3156" s="9">
        <v>70</v>
      </c>
      <c r="P3156" s="9">
        <v>0</v>
      </c>
    </row>
    <row r="3157" spans="1:16" ht="15.75" customHeight="1" x14ac:dyDescent="0.2">
      <c r="A3157" s="9">
        <v>1</v>
      </c>
      <c r="B3157" s="9">
        <v>42</v>
      </c>
      <c r="C3157" s="9">
        <v>1</v>
      </c>
      <c r="D3157" s="9">
        <v>1</v>
      </c>
      <c r="E3157" s="9">
        <v>30</v>
      </c>
      <c r="F3157" s="9">
        <v>0</v>
      </c>
      <c r="G3157" s="9">
        <v>0</v>
      </c>
      <c r="H3157" s="9">
        <v>0</v>
      </c>
      <c r="I3157" s="9">
        <v>0</v>
      </c>
      <c r="J3157" s="9">
        <v>270</v>
      </c>
      <c r="K3157" s="9">
        <v>122</v>
      </c>
      <c r="L3157" s="9">
        <v>82</v>
      </c>
      <c r="M3157" s="9">
        <v>30.31</v>
      </c>
      <c r="N3157" s="9">
        <v>72</v>
      </c>
      <c r="O3157" s="9">
        <v>142</v>
      </c>
      <c r="P3157" s="9">
        <v>0</v>
      </c>
    </row>
    <row r="3158" spans="1:16" ht="15.75" customHeight="1" x14ac:dyDescent="0.2">
      <c r="A3158" s="9">
        <v>1</v>
      </c>
      <c r="B3158" s="9">
        <v>37</v>
      </c>
      <c r="C3158" s="9">
        <v>3</v>
      </c>
      <c r="D3158" s="9">
        <v>1</v>
      </c>
      <c r="E3158" s="9" t="s">
        <v>92</v>
      </c>
      <c r="F3158" s="9">
        <v>0</v>
      </c>
      <c r="G3158" s="9">
        <v>0</v>
      </c>
      <c r="H3158" s="9">
        <v>0</v>
      </c>
      <c r="I3158" s="9">
        <v>0</v>
      </c>
      <c r="J3158" s="9">
        <v>188</v>
      </c>
      <c r="K3158" s="9">
        <v>123.5</v>
      </c>
      <c r="L3158" s="9">
        <v>77</v>
      </c>
      <c r="M3158" s="9">
        <v>26.62</v>
      </c>
      <c r="N3158" s="9">
        <v>65</v>
      </c>
      <c r="O3158" s="9">
        <v>80</v>
      </c>
      <c r="P3158" s="9">
        <v>0</v>
      </c>
    </row>
    <row r="3159" spans="1:16" ht="15.75" customHeight="1" x14ac:dyDescent="0.2">
      <c r="A3159" s="9">
        <v>1</v>
      </c>
      <c r="B3159" s="9">
        <v>45</v>
      </c>
      <c r="C3159" s="9">
        <v>2</v>
      </c>
      <c r="D3159" s="9">
        <v>0</v>
      </c>
      <c r="E3159" s="9">
        <v>0</v>
      </c>
      <c r="F3159" s="9">
        <v>0</v>
      </c>
      <c r="G3159" s="9">
        <v>0</v>
      </c>
      <c r="H3159" s="9">
        <v>0</v>
      </c>
      <c r="I3159" s="9">
        <v>0</v>
      </c>
      <c r="J3159" s="9">
        <v>201</v>
      </c>
      <c r="K3159" s="9">
        <v>107.5</v>
      </c>
      <c r="L3159" s="9">
        <v>64.5</v>
      </c>
      <c r="M3159" s="9">
        <v>23.85</v>
      </c>
      <c r="N3159" s="9">
        <v>88</v>
      </c>
      <c r="O3159" s="9" t="s">
        <v>92</v>
      </c>
      <c r="P3159" s="9">
        <v>0</v>
      </c>
    </row>
    <row r="3160" spans="1:16" ht="15.75" customHeight="1" x14ac:dyDescent="0.2">
      <c r="A3160" s="9">
        <v>0</v>
      </c>
      <c r="B3160" s="9">
        <v>58</v>
      </c>
      <c r="C3160" s="9">
        <v>2</v>
      </c>
      <c r="D3160" s="9">
        <v>0</v>
      </c>
      <c r="E3160" s="9">
        <v>0</v>
      </c>
      <c r="F3160" s="9">
        <v>0</v>
      </c>
      <c r="G3160" s="9">
        <v>0</v>
      </c>
      <c r="H3160" s="9">
        <v>1</v>
      </c>
      <c r="I3160" s="9">
        <v>0</v>
      </c>
      <c r="J3160" s="9">
        <v>200</v>
      </c>
      <c r="K3160" s="9">
        <v>161</v>
      </c>
      <c r="L3160" s="9">
        <v>96</v>
      </c>
      <c r="M3160" s="9">
        <v>25.02</v>
      </c>
      <c r="N3160" s="9">
        <v>80</v>
      </c>
      <c r="O3160" s="9" t="s">
        <v>92</v>
      </c>
      <c r="P3160" s="9">
        <v>0</v>
      </c>
    </row>
    <row r="3161" spans="1:16" ht="15.75" customHeight="1" x14ac:dyDescent="0.2">
      <c r="A3161" s="9">
        <v>1</v>
      </c>
      <c r="B3161" s="9">
        <v>35</v>
      </c>
      <c r="C3161" s="9">
        <v>2</v>
      </c>
      <c r="D3161" s="9">
        <v>1</v>
      </c>
      <c r="E3161" s="9">
        <v>20</v>
      </c>
      <c r="F3161" s="9">
        <v>0</v>
      </c>
      <c r="G3161" s="9">
        <v>0</v>
      </c>
      <c r="H3161" s="9">
        <v>0</v>
      </c>
      <c r="I3161" s="9">
        <v>0</v>
      </c>
      <c r="J3161" s="9">
        <v>234</v>
      </c>
      <c r="K3161" s="9">
        <v>122.5</v>
      </c>
      <c r="L3161" s="9">
        <v>76.5</v>
      </c>
      <c r="M3161" s="9">
        <v>25.16</v>
      </c>
      <c r="N3161" s="9">
        <v>75</v>
      </c>
      <c r="O3161" s="9">
        <v>85</v>
      </c>
      <c r="P3161" s="9">
        <v>0</v>
      </c>
    </row>
    <row r="3162" spans="1:16" ht="15.75" customHeight="1" x14ac:dyDescent="0.2">
      <c r="A3162" s="9">
        <v>1</v>
      </c>
      <c r="B3162" s="9">
        <v>51</v>
      </c>
      <c r="C3162" s="9" t="s">
        <v>92</v>
      </c>
      <c r="D3162" s="9">
        <v>1</v>
      </c>
      <c r="E3162" s="9">
        <v>9</v>
      </c>
      <c r="F3162" s="9">
        <v>0</v>
      </c>
      <c r="G3162" s="9">
        <v>0</v>
      </c>
      <c r="H3162" s="9">
        <v>1</v>
      </c>
      <c r="I3162" s="9">
        <v>0</v>
      </c>
      <c r="J3162" s="9">
        <v>696</v>
      </c>
      <c r="K3162" s="9">
        <v>157</v>
      </c>
      <c r="L3162" s="9">
        <v>87</v>
      </c>
      <c r="M3162" s="9">
        <v>24.44</v>
      </c>
      <c r="N3162" s="9">
        <v>95</v>
      </c>
      <c r="O3162" s="9">
        <v>84</v>
      </c>
      <c r="P3162" s="9">
        <v>0</v>
      </c>
    </row>
    <row r="3163" spans="1:16" ht="15.75" customHeight="1" x14ac:dyDescent="0.2">
      <c r="A3163" s="9">
        <v>0</v>
      </c>
      <c r="B3163" s="9">
        <v>62</v>
      </c>
      <c r="C3163" s="9">
        <v>1</v>
      </c>
      <c r="D3163" s="9">
        <v>0</v>
      </c>
      <c r="E3163" s="9">
        <v>0</v>
      </c>
      <c r="F3163" s="9">
        <v>0</v>
      </c>
      <c r="G3163" s="9">
        <v>0</v>
      </c>
      <c r="H3163" s="9">
        <v>1</v>
      </c>
      <c r="I3163" s="9">
        <v>0</v>
      </c>
      <c r="J3163" s="9">
        <v>240</v>
      </c>
      <c r="K3163" s="9">
        <v>154</v>
      </c>
      <c r="L3163" s="9">
        <v>92</v>
      </c>
      <c r="M3163" s="9">
        <v>29.49</v>
      </c>
      <c r="N3163" s="9">
        <v>55</v>
      </c>
      <c r="O3163" s="9">
        <v>67</v>
      </c>
      <c r="P3163" s="9">
        <v>0</v>
      </c>
    </row>
    <row r="3164" spans="1:16" ht="15.75" customHeight="1" x14ac:dyDescent="0.2">
      <c r="A3164" s="9">
        <v>1</v>
      </c>
      <c r="B3164" s="9">
        <v>42</v>
      </c>
      <c r="C3164" s="9">
        <v>1</v>
      </c>
      <c r="D3164" s="9">
        <v>1</v>
      </c>
      <c r="E3164" s="9">
        <v>20</v>
      </c>
      <c r="F3164" s="9">
        <v>0</v>
      </c>
      <c r="G3164" s="9">
        <v>0</v>
      </c>
      <c r="H3164" s="9">
        <v>0</v>
      </c>
      <c r="I3164" s="9">
        <v>0</v>
      </c>
      <c r="J3164" s="9">
        <v>234</v>
      </c>
      <c r="K3164" s="9">
        <v>103</v>
      </c>
      <c r="L3164" s="9">
        <v>71</v>
      </c>
      <c r="M3164" s="9">
        <v>21.88</v>
      </c>
      <c r="N3164" s="9">
        <v>68</v>
      </c>
      <c r="O3164" s="9">
        <v>82</v>
      </c>
      <c r="P3164" s="9">
        <v>1</v>
      </c>
    </row>
    <row r="3165" spans="1:16" ht="15.75" customHeight="1" x14ac:dyDescent="0.2">
      <c r="A3165" s="9">
        <v>0</v>
      </c>
      <c r="B3165" s="9">
        <v>44</v>
      </c>
      <c r="C3165" s="9">
        <v>2</v>
      </c>
      <c r="D3165" s="9">
        <v>1</v>
      </c>
      <c r="E3165" s="9">
        <v>8</v>
      </c>
      <c r="F3165" s="9">
        <v>0</v>
      </c>
      <c r="G3165" s="9">
        <v>0</v>
      </c>
      <c r="H3165" s="9">
        <v>0</v>
      </c>
      <c r="I3165" s="9">
        <v>0</v>
      </c>
      <c r="J3165" s="9">
        <v>179</v>
      </c>
      <c r="K3165" s="9">
        <v>122</v>
      </c>
      <c r="L3165" s="9">
        <v>70</v>
      </c>
      <c r="M3165" s="9">
        <v>24.37</v>
      </c>
      <c r="N3165" s="9">
        <v>72</v>
      </c>
      <c r="O3165" s="9" t="s">
        <v>92</v>
      </c>
      <c r="P3165" s="9">
        <v>0</v>
      </c>
    </row>
    <row r="3166" spans="1:16" ht="15.75" customHeight="1" x14ac:dyDescent="0.2">
      <c r="A3166" s="9">
        <v>1</v>
      </c>
      <c r="B3166" s="9">
        <v>39</v>
      </c>
      <c r="C3166" s="9">
        <v>2</v>
      </c>
      <c r="D3166" s="9">
        <v>1</v>
      </c>
      <c r="E3166" s="9">
        <v>30</v>
      </c>
      <c r="F3166" s="9">
        <v>0</v>
      </c>
      <c r="G3166" s="9">
        <v>0</v>
      </c>
      <c r="H3166" s="9">
        <v>1</v>
      </c>
      <c r="I3166" s="9">
        <v>0</v>
      </c>
      <c r="J3166" s="9">
        <v>292</v>
      </c>
      <c r="K3166" s="9">
        <v>153</v>
      </c>
      <c r="L3166" s="9">
        <v>100</v>
      </c>
      <c r="M3166" s="9">
        <v>28.09</v>
      </c>
      <c r="N3166" s="9">
        <v>110</v>
      </c>
      <c r="O3166" s="9">
        <v>69</v>
      </c>
      <c r="P3166" s="9">
        <v>1</v>
      </c>
    </row>
    <row r="3167" spans="1:16" ht="15.75" customHeight="1" x14ac:dyDescent="0.2">
      <c r="A3167" s="9">
        <v>1</v>
      </c>
      <c r="B3167" s="9">
        <v>44</v>
      </c>
      <c r="C3167" s="9">
        <v>3</v>
      </c>
      <c r="D3167" s="9">
        <v>1</v>
      </c>
      <c r="E3167" s="9">
        <v>30</v>
      </c>
      <c r="F3167" s="9">
        <v>0</v>
      </c>
      <c r="G3167" s="9">
        <v>0</v>
      </c>
      <c r="H3167" s="9">
        <v>0</v>
      </c>
      <c r="I3167" s="9">
        <v>0</v>
      </c>
      <c r="J3167" s="9">
        <v>363</v>
      </c>
      <c r="K3167" s="9">
        <v>140</v>
      </c>
      <c r="L3167" s="9">
        <v>87</v>
      </c>
      <c r="M3167" s="9">
        <v>26.44</v>
      </c>
      <c r="N3167" s="9">
        <v>95</v>
      </c>
      <c r="O3167" s="9">
        <v>79</v>
      </c>
      <c r="P3167" s="9">
        <v>0</v>
      </c>
    </row>
    <row r="3168" spans="1:16" ht="15.75" customHeight="1" x14ac:dyDescent="0.2">
      <c r="A3168" s="9">
        <v>0</v>
      </c>
      <c r="B3168" s="9">
        <v>59</v>
      </c>
      <c r="C3168" s="9">
        <v>3</v>
      </c>
      <c r="D3168" s="9">
        <v>0</v>
      </c>
      <c r="E3168" s="9">
        <v>0</v>
      </c>
      <c r="F3168" s="9">
        <v>0</v>
      </c>
      <c r="G3168" s="9">
        <v>0</v>
      </c>
      <c r="H3168" s="9">
        <v>0</v>
      </c>
      <c r="I3168" s="9">
        <v>0</v>
      </c>
      <c r="J3168" s="9">
        <v>226</v>
      </c>
      <c r="K3168" s="9">
        <v>108</v>
      </c>
      <c r="L3168" s="9">
        <v>72</v>
      </c>
      <c r="M3168" s="9">
        <v>24.87</v>
      </c>
      <c r="N3168" s="9">
        <v>55</v>
      </c>
      <c r="O3168" s="9">
        <v>86</v>
      </c>
      <c r="P3168" s="9">
        <v>0</v>
      </c>
    </row>
    <row r="3169" spans="1:16" ht="15.75" customHeight="1" x14ac:dyDescent="0.2">
      <c r="A3169" s="9">
        <v>1</v>
      </c>
      <c r="B3169" s="9">
        <v>60</v>
      </c>
      <c r="C3169" s="9">
        <v>1</v>
      </c>
      <c r="D3169" s="9">
        <v>1</v>
      </c>
      <c r="E3169" s="9">
        <v>10</v>
      </c>
      <c r="F3169" s="9">
        <v>0</v>
      </c>
      <c r="G3169" s="9">
        <v>0</v>
      </c>
      <c r="H3169" s="9">
        <v>1</v>
      </c>
      <c r="I3169" s="9">
        <v>0</v>
      </c>
      <c r="J3169" s="9">
        <v>217</v>
      </c>
      <c r="K3169" s="9">
        <v>167</v>
      </c>
      <c r="L3169" s="9">
        <v>109</v>
      </c>
      <c r="M3169" s="9">
        <v>24.86</v>
      </c>
      <c r="N3169" s="9">
        <v>95</v>
      </c>
      <c r="O3169" s="9">
        <v>72</v>
      </c>
      <c r="P3169" s="9">
        <v>1</v>
      </c>
    </row>
    <row r="3170" spans="1:16" ht="15.75" customHeight="1" x14ac:dyDescent="0.2">
      <c r="A3170" s="9">
        <v>0</v>
      </c>
      <c r="B3170" s="9">
        <v>53</v>
      </c>
      <c r="C3170" s="9">
        <v>1</v>
      </c>
      <c r="D3170" s="9">
        <v>0</v>
      </c>
      <c r="E3170" s="9">
        <v>0</v>
      </c>
      <c r="F3170" s="9">
        <v>0</v>
      </c>
      <c r="G3170" s="9">
        <v>0</v>
      </c>
      <c r="H3170" s="9">
        <v>0</v>
      </c>
      <c r="I3170" s="9">
        <v>0</v>
      </c>
      <c r="J3170" s="9">
        <v>265</v>
      </c>
      <c r="K3170" s="9">
        <v>132</v>
      </c>
      <c r="L3170" s="9">
        <v>80</v>
      </c>
      <c r="M3170" s="9">
        <v>26.25</v>
      </c>
      <c r="N3170" s="9">
        <v>67</v>
      </c>
      <c r="O3170" s="9">
        <v>76</v>
      </c>
      <c r="P3170" s="9">
        <v>1</v>
      </c>
    </row>
    <row r="3171" spans="1:16" ht="15.75" customHeight="1" x14ac:dyDescent="0.2">
      <c r="A3171" s="9">
        <v>0</v>
      </c>
      <c r="B3171" s="9">
        <v>40</v>
      </c>
      <c r="C3171" s="9">
        <v>3</v>
      </c>
      <c r="D3171" s="9">
        <v>1</v>
      </c>
      <c r="E3171" s="9">
        <v>9</v>
      </c>
      <c r="F3171" s="9">
        <v>0</v>
      </c>
      <c r="G3171" s="9">
        <v>0</v>
      </c>
      <c r="H3171" s="9">
        <v>0</v>
      </c>
      <c r="I3171" s="9">
        <v>0</v>
      </c>
      <c r="J3171" s="9">
        <v>189</v>
      </c>
      <c r="K3171" s="9">
        <v>115</v>
      </c>
      <c r="L3171" s="9">
        <v>81</v>
      </c>
      <c r="M3171" s="9">
        <v>22.73</v>
      </c>
      <c r="N3171" s="9">
        <v>80</v>
      </c>
      <c r="O3171" s="9">
        <v>103</v>
      </c>
      <c r="P3171" s="9">
        <v>0</v>
      </c>
    </row>
    <row r="3172" spans="1:16" ht="15.75" customHeight="1" x14ac:dyDescent="0.2">
      <c r="A3172" s="9">
        <v>1</v>
      </c>
      <c r="B3172" s="9">
        <v>53</v>
      </c>
      <c r="C3172" s="9">
        <v>3</v>
      </c>
      <c r="D3172" s="9">
        <v>0</v>
      </c>
      <c r="E3172" s="9">
        <v>0</v>
      </c>
      <c r="F3172" s="9">
        <v>0</v>
      </c>
      <c r="G3172" s="9">
        <v>0</v>
      </c>
      <c r="H3172" s="9">
        <v>0</v>
      </c>
      <c r="I3172" s="9">
        <v>0</v>
      </c>
      <c r="J3172" s="9">
        <v>253</v>
      </c>
      <c r="K3172" s="9">
        <v>115</v>
      </c>
      <c r="L3172" s="9">
        <v>81</v>
      </c>
      <c r="M3172" s="9">
        <v>28.09</v>
      </c>
      <c r="N3172" s="9">
        <v>70</v>
      </c>
      <c r="O3172" s="9">
        <v>84</v>
      </c>
      <c r="P3172" s="9">
        <v>0</v>
      </c>
    </row>
    <row r="3173" spans="1:16" ht="15.75" customHeight="1" x14ac:dyDescent="0.2">
      <c r="A3173" s="9">
        <v>1</v>
      </c>
      <c r="B3173" s="9">
        <v>41</v>
      </c>
      <c r="C3173" s="9">
        <v>2</v>
      </c>
      <c r="D3173" s="9">
        <v>1</v>
      </c>
      <c r="E3173" s="9">
        <v>20</v>
      </c>
      <c r="F3173" s="9">
        <v>0</v>
      </c>
      <c r="G3173" s="9">
        <v>0</v>
      </c>
      <c r="H3173" s="9">
        <v>0</v>
      </c>
      <c r="I3173" s="9">
        <v>0</v>
      </c>
      <c r="J3173" s="9">
        <v>201</v>
      </c>
      <c r="K3173" s="9">
        <v>122</v>
      </c>
      <c r="L3173" s="9">
        <v>76.5</v>
      </c>
      <c r="M3173" s="9">
        <v>23.81</v>
      </c>
      <c r="N3173" s="9">
        <v>70</v>
      </c>
      <c r="O3173" s="9">
        <v>73</v>
      </c>
      <c r="P3173" s="9">
        <v>0</v>
      </c>
    </row>
    <row r="3174" spans="1:16" ht="15.75" customHeight="1" x14ac:dyDescent="0.2">
      <c r="A3174" s="9">
        <v>0</v>
      </c>
      <c r="B3174" s="9">
        <v>60</v>
      </c>
      <c r="C3174" s="9">
        <v>1</v>
      </c>
      <c r="D3174" s="9">
        <v>0</v>
      </c>
      <c r="E3174" s="9">
        <v>0</v>
      </c>
      <c r="F3174" s="9">
        <v>0</v>
      </c>
      <c r="G3174" s="9">
        <v>0</v>
      </c>
      <c r="H3174" s="9">
        <v>1</v>
      </c>
      <c r="I3174" s="9">
        <v>0</v>
      </c>
      <c r="J3174" s="9">
        <v>279</v>
      </c>
      <c r="K3174" s="9">
        <v>140.5</v>
      </c>
      <c r="L3174" s="9">
        <v>89</v>
      </c>
      <c r="M3174" s="9">
        <v>22.43</v>
      </c>
      <c r="N3174" s="9">
        <v>80</v>
      </c>
      <c r="O3174" s="9">
        <v>69</v>
      </c>
      <c r="P3174" s="9">
        <v>0</v>
      </c>
    </row>
    <row r="3175" spans="1:16" ht="15.75" customHeight="1" x14ac:dyDescent="0.2">
      <c r="A3175" s="9">
        <v>0</v>
      </c>
      <c r="B3175" s="9">
        <v>36</v>
      </c>
      <c r="C3175" s="9">
        <v>2</v>
      </c>
      <c r="D3175" s="9">
        <v>0</v>
      </c>
      <c r="E3175" s="9">
        <v>0</v>
      </c>
      <c r="F3175" s="9">
        <v>0</v>
      </c>
      <c r="G3175" s="9">
        <v>0</v>
      </c>
      <c r="H3175" s="9">
        <v>0</v>
      </c>
      <c r="I3175" s="9">
        <v>0</v>
      </c>
      <c r="J3175" s="9">
        <v>209</v>
      </c>
      <c r="K3175" s="9">
        <v>107</v>
      </c>
      <c r="L3175" s="9">
        <v>73.5</v>
      </c>
      <c r="M3175" s="9">
        <v>21.59</v>
      </c>
      <c r="N3175" s="9">
        <v>75</v>
      </c>
      <c r="O3175" s="9">
        <v>73</v>
      </c>
      <c r="P3175" s="9">
        <v>0</v>
      </c>
    </row>
    <row r="3176" spans="1:16" ht="15.75" customHeight="1" x14ac:dyDescent="0.2">
      <c r="A3176" s="9">
        <v>0</v>
      </c>
      <c r="B3176" s="9">
        <v>45</v>
      </c>
      <c r="C3176" s="9">
        <v>2</v>
      </c>
      <c r="D3176" s="9">
        <v>1</v>
      </c>
      <c r="E3176" s="9">
        <v>20</v>
      </c>
      <c r="F3176" s="9">
        <v>0</v>
      </c>
      <c r="G3176" s="9">
        <v>0</v>
      </c>
      <c r="H3176" s="9">
        <v>0</v>
      </c>
      <c r="I3176" s="9">
        <v>0</v>
      </c>
      <c r="J3176" s="9">
        <v>311</v>
      </c>
      <c r="K3176" s="9">
        <v>117.5</v>
      </c>
      <c r="L3176" s="9">
        <v>76</v>
      </c>
      <c r="M3176" s="9">
        <v>26.27</v>
      </c>
      <c r="N3176" s="9">
        <v>68</v>
      </c>
      <c r="O3176" s="9">
        <v>67</v>
      </c>
      <c r="P3176" s="9">
        <v>1</v>
      </c>
    </row>
    <row r="3177" spans="1:16" ht="15.75" customHeight="1" x14ac:dyDescent="0.2">
      <c r="A3177" s="9">
        <v>0</v>
      </c>
      <c r="B3177" s="9">
        <v>50</v>
      </c>
      <c r="C3177" s="9">
        <v>4</v>
      </c>
      <c r="D3177" s="9">
        <v>1</v>
      </c>
      <c r="E3177" s="9">
        <v>9</v>
      </c>
      <c r="F3177" s="9">
        <v>0</v>
      </c>
      <c r="G3177" s="9">
        <v>0</v>
      </c>
      <c r="H3177" s="9">
        <v>0</v>
      </c>
      <c r="I3177" s="9">
        <v>0</v>
      </c>
      <c r="J3177" s="9">
        <v>256</v>
      </c>
      <c r="K3177" s="9">
        <v>136.5</v>
      </c>
      <c r="L3177" s="9">
        <v>81</v>
      </c>
      <c r="M3177" s="9">
        <v>23.07</v>
      </c>
      <c r="N3177" s="9">
        <v>75</v>
      </c>
      <c r="O3177" s="9">
        <v>78</v>
      </c>
      <c r="P3177" s="9">
        <v>0</v>
      </c>
    </row>
    <row r="3178" spans="1:16" ht="15.75" customHeight="1" x14ac:dyDescent="0.2">
      <c r="A3178" s="9">
        <v>1</v>
      </c>
      <c r="B3178" s="9">
        <v>43</v>
      </c>
      <c r="C3178" s="9">
        <v>2</v>
      </c>
      <c r="D3178" s="9">
        <v>1</v>
      </c>
      <c r="E3178" s="9">
        <v>20</v>
      </c>
      <c r="F3178" s="9">
        <v>0</v>
      </c>
      <c r="G3178" s="9">
        <v>0</v>
      </c>
      <c r="H3178" s="9">
        <v>0</v>
      </c>
      <c r="I3178" s="9">
        <v>0</v>
      </c>
      <c r="J3178" s="9">
        <v>195</v>
      </c>
      <c r="K3178" s="9">
        <v>113</v>
      </c>
      <c r="L3178" s="9">
        <v>81</v>
      </c>
      <c r="M3178" s="9">
        <v>34.32</v>
      </c>
      <c r="N3178" s="9">
        <v>70</v>
      </c>
      <c r="O3178" s="9">
        <v>87</v>
      </c>
      <c r="P3178" s="9">
        <v>0</v>
      </c>
    </row>
    <row r="3179" spans="1:16" ht="15.75" customHeight="1" x14ac:dyDescent="0.2">
      <c r="A3179" s="9">
        <v>1</v>
      </c>
      <c r="B3179" s="9">
        <v>45</v>
      </c>
      <c r="C3179" s="9">
        <v>2</v>
      </c>
      <c r="D3179" s="9">
        <v>1</v>
      </c>
      <c r="E3179" s="9" t="s">
        <v>92</v>
      </c>
      <c r="F3179" s="9">
        <v>0</v>
      </c>
      <c r="G3179" s="9">
        <v>0</v>
      </c>
      <c r="H3179" s="9">
        <v>0</v>
      </c>
      <c r="I3179" s="9">
        <v>0</v>
      </c>
      <c r="J3179" s="9">
        <v>248</v>
      </c>
      <c r="K3179" s="9">
        <v>121</v>
      </c>
      <c r="L3179" s="9">
        <v>72</v>
      </c>
      <c r="M3179" s="9">
        <v>27.88</v>
      </c>
      <c r="N3179" s="9">
        <v>64</v>
      </c>
      <c r="O3179" s="9">
        <v>88</v>
      </c>
      <c r="P3179" s="9">
        <v>0</v>
      </c>
    </row>
    <row r="3180" spans="1:16" ht="15.75" customHeight="1" x14ac:dyDescent="0.2">
      <c r="A3180" s="9">
        <v>0</v>
      </c>
      <c r="B3180" s="9">
        <v>49</v>
      </c>
      <c r="C3180" s="9">
        <v>3</v>
      </c>
      <c r="D3180" s="9">
        <v>0</v>
      </c>
      <c r="E3180" s="9">
        <v>0</v>
      </c>
      <c r="F3180" s="9">
        <v>0</v>
      </c>
      <c r="G3180" s="9">
        <v>0</v>
      </c>
      <c r="H3180" s="9">
        <v>0</v>
      </c>
      <c r="I3180" s="9">
        <v>0</v>
      </c>
      <c r="J3180" s="9">
        <v>278</v>
      </c>
      <c r="K3180" s="9">
        <v>131</v>
      </c>
      <c r="L3180" s="9">
        <v>93</v>
      </c>
      <c r="M3180" s="9">
        <v>31.4</v>
      </c>
      <c r="N3180" s="9">
        <v>80</v>
      </c>
      <c r="O3180" s="9">
        <v>66</v>
      </c>
      <c r="P3180" s="9">
        <v>0</v>
      </c>
    </row>
    <row r="3181" spans="1:16" ht="15.75" customHeight="1" x14ac:dyDescent="0.2">
      <c r="A3181" s="9">
        <v>1</v>
      </c>
      <c r="B3181" s="9">
        <v>42</v>
      </c>
      <c r="C3181" s="9">
        <v>2</v>
      </c>
      <c r="D3181" s="9">
        <v>1</v>
      </c>
      <c r="E3181" s="9">
        <v>20</v>
      </c>
      <c r="F3181" s="9">
        <v>0</v>
      </c>
      <c r="G3181" s="9">
        <v>0</v>
      </c>
      <c r="H3181" s="9">
        <v>0</v>
      </c>
      <c r="I3181" s="9">
        <v>0</v>
      </c>
      <c r="J3181" s="9">
        <v>223</v>
      </c>
      <c r="K3181" s="9">
        <v>119.5</v>
      </c>
      <c r="L3181" s="9">
        <v>87</v>
      </c>
      <c r="M3181" s="9">
        <v>23.56</v>
      </c>
      <c r="N3181" s="9">
        <v>70</v>
      </c>
      <c r="O3181" s="9">
        <v>73</v>
      </c>
      <c r="P3181" s="9">
        <v>0</v>
      </c>
    </row>
    <row r="3182" spans="1:16" ht="15.75" customHeight="1" x14ac:dyDescent="0.2">
      <c r="A3182" s="9">
        <v>0</v>
      </c>
      <c r="B3182" s="9">
        <v>55</v>
      </c>
      <c r="C3182" s="9">
        <v>1</v>
      </c>
      <c r="D3182" s="9">
        <v>0</v>
      </c>
      <c r="E3182" s="9">
        <v>0</v>
      </c>
      <c r="F3182" s="9">
        <v>0</v>
      </c>
      <c r="G3182" s="9">
        <v>0</v>
      </c>
      <c r="H3182" s="9">
        <v>0</v>
      </c>
      <c r="I3182" s="9">
        <v>0</v>
      </c>
      <c r="J3182" s="9">
        <v>331</v>
      </c>
      <c r="K3182" s="9">
        <v>128</v>
      </c>
      <c r="L3182" s="9">
        <v>84</v>
      </c>
      <c r="M3182" s="9">
        <v>21.18</v>
      </c>
      <c r="N3182" s="9">
        <v>70</v>
      </c>
      <c r="O3182" s="9">
        <v>76</v>
      </c>
      <c r="P3182" s="9">
        <v>0</v>
      </c>
    </row>
    <row r="3183" spans="1:16" ht="15.75" customHeight="1" x14ac:dyDescent="0.2">
      <c r="A3183" s="9">
        <v>1</v>
      </c>
      <c r="B3183" s="9">
        <v>45</v>
      </c>
      <c r="C3183" s="9">
        <v>4</v>
      </c>
      <c r="D3183" s="9">
        <v>1</v>
      </c>
      <c r="E3183" s="9">
        <v>20</v>
      </c>
      <c r="F3183" s="9">
        <v>0</v>
      </c>
      <c r="G3183" s="9">
        <v>0</v>
      </c>
      <c r="H3183" s="9">
        <v>1</v>
      </c>
      <c r="I3183" s="9">
        <v>0</v>
      </c>
      <c r="J3183" s="9">
        <v>271</v>
      </c>
      <c r="K3183" s="9">
        <v>164</v>
      </c>
      <c r="L3183" s="9">
        <v>98</v>
      </c>
      <c r="M3183" s="9">
        <v>26.05</v>
      </c>
      <c r="N3183" s="9">
        <v>94</v>
      </c>
      <c r="O3183" s="9">
        <v>81</v>
      </c>
      <c r="P3183" s="9">
        <v>1</v>
      </c>
    </row>
    <row r="3184" spans="1:16" ht="15.75" customHeight="1" x14ac:dyDescent="0.2">
      <c r="A3184" s="9">
        <v>0</v>
      </c>
      <c r="B3184" s="9">
        <v>53</v>
      </c>
      <c r="C3184" s="9">
        <v>1</v>
      </c>
      <c r="D3184" s="9">
        <v>0</v>
      </c>
      <c r="E3184" s="9">
        <v>0</v>
      </c>
      <c r="F3184" s="9">
        <v>0</v>
      </c>
      <c r="G3184" s="9">
        <v>0</v>
      </c>
      <c r="H3184" s="9">
        <v>1</v>
      </c>
      <c r="I3184" s="9">
        <v>0</v>
      </c>
      <c r="J3184" s="9">
        <v>267</v>
      </c>
      <c r="K3184" s="9">
        <v>152</v>
      </c>
      <c r="L3184" s="9">
        <v>89</v>
      </c>
      <c r="M3184" s="9">
        <v>28.49</v>
      </c>
      <c r="N3184" s="9">
        <v>94</v>
      </c>
      <c r="O3184" s="9">
        <v>103</v>
      </c>
      <c r="P3184" s="9">
        <v>0</v>
      </c>
    </row>
    <row r="3185" spans="1:16" ht="15.75" customHeight="1" x14ac:dyDescent="0.2">
      <c r="A3185" s="9">
        <v>0</v>
      </c>
      <c r="B3185" s="9">
        <v>39</v>
      </c>
      <c r="C3185" s="9">
        <v>2</v>
      </c>
      <c r="D3185" s="9">
        <v>1</v>
      </c>
      <c r="E3185" s="9">
        <v>5</v>
      </c>
      <c r="F3185" s="9">
        <v>0</v>
      </c>
      <c r="G3185" s="9">
        <v>0</v>
      </c>
      <c r="H3185" s="9">
        <v>0</v>
      </c>
      <c r="I3185" s="9">
        <v>0</v>
      </c>
      <c r="J3185" s="9">
        <v>188</v>
      </c>
      <c r="K3185" s="9">
        <v>113</v>
      </c>
      <c r="L3185" s="9">
        <v>81</v>
      </c>
      <c r="M3185" s="9">
        <v>26.44</v>
      </c>
      <c r="N3185" s="9">
        <v>85</v>
      </c>
      <c r="O3185" s="9">
        <v>87</v>
      </c>
      <c r="P3185" s="9">
        <v>0</v>
      </c>
    </row>
    <row r="3186" spans="1:16" ht="15.75" customHeight="1" x14ac:dyDescent="0.2">
      <c r="A3186" s="9">
        <v>0</v>
      </c>
      <c r="B3186" s="9">
        <v>38</v>
      </c>
      <c r="C3186" s="9">
        <v>2</v>
      </c>
      <c r="D3186" s="9">
        <v>1</v>
      </c>
      <c r="E3186" s="9">
        <v>10</v>
      </c>
      <c r="F3186" s="9">
        <v>0</v>
      </c>
      <c r="G3186" s="9">
        <v>0</v>
      </c>
      <c r="H3186" s="9">
        <v>0</v>
      </c>
      <c r="I3186" s="9">
        <v>0</v>
      </c>
      <c r="J3186" s="9">
        <v>226</v>
      </c>
      <c r="K3186" s="9">
        <v>117.5</v>
      </c>
      <c r="L3186" s="9">
        <v>72</v>
      </c>
      <c r="M3186" s="9">
        <v>20.71</v>
      </c>
      <c r="N3186" s="9">
        <v>72</v>
      </c>
      <c r="O3186" s="9">
        <v>73</v>
      </c>
      <c r="P3186" s="9">
        <v>0</v>
      </c>
    </row>
    <row r="3187" spans="1:16" ht="15.75" customHeight="1" x14ac:dyDescent="0.2">
      <c r="A3187" s="9">
        <v>1</v>
      </c>
      <c r="B3187" s="9">
        <v>42</v>
      </c>
      <c r="C3187" s="9">
        <v>3</v>
      </c>
      <c r="D3187" s="9">
        <v>0</v>
      </c>
      <c r="E3187" s="9">
        <v>0</v>
      </c>
      <c r="F3187" s="9">
        <v>0</v>
      </c>
      <c r="G3187" s="9">
        <v>0</v>
      </c>
      <c r="H3187" s="9">
        <v>1</v>
      </c>
      <c r="I3187" s="9">
        <v>0</v>
      </c>
      <c r="J3187" s="9">
        <v>252</v>
      </c>
      <c r="K3187" s="9">
        <v>151.5</v>
      </c>
      <c r="L3187" s="9">
        <v>95</v>
      </c>
      <c r="M3187" s="9">
        <v>25.74</v>
      </c>
      <c r="N3187" s="9">
        <v>78</v>
      </c>
      <c r="O3187" s="9">
        <v>73</v>
      </c>
      <c r="P3187" s="9">
        <v>0</v>
      </c>
    </row>
    <row r="3188" spans="1:16" ht="15.75" customHeight="1" x14ac:dyDescent="0.2">
      <c r="A3188" s="9">
        <v>0</v>
      </c>
      <c r="B3188" s="9">
        <v>48</v>
      </c>
      <c r="C3188" s="9">
        <v>1</v>
      </c>
      <c r="D3188" s="9">
        <v>1</v>
      </c>
      <c r="E3188" s="9">
        <v>5</v>
      </c>
      <c r="F3188" s="9">
        <v>0</v>
      </c>
      <c r="G3188" s="9">
        <v>0</v>
      </c>
      <c r="H3188" s="9">
        <v>0</v>
      </c>
      <c r="I3188" s="9">
        <v>0</v>
      </c>
      <c r="J3188" s="9">
        <v>235</v>
      </c>
      <c r="K3188" s="9">
        <v>120</v>
      </c>
      <c r="L3188" s="9">
        <v>81</v>
      </c>
      <c r="M3188" s="9">
        <v>23.36</v>
      </c>
      <c r="N3188" s="9">
        <v>86</v>
      </c>
      <c r="O3188" s="9">
        <v>80</v>
      </c>
      <c r="P3188" s="9">
        <v>0</v>
      </c>
    </row>
    <row r="3189" spans="1:16" ht="15.75" customHeight="1" x14ac:dyDescent="0.2">
      <c r="A3189" s="9">
        <v>1</v>
      </c>
      <c r="B3189" s="9">
        <v>62</v>
      </c>
      <c r="C3189" s="9">
        <v>1</v>
      </c>
      <c r="D3189" s="9">
        <v>0</v>
      </c>
      <c r="E3189" s="9">
        <v>0</v>
      </c>
      <c r="F3189" s="9">
        <v>0</v>
      </c>
      <c r="G3189" s="9">
        <v>0</v>
      </c>
      <c r="H3189" s="9">
        <v>0</v>
      </c>
      <c r="I3189" s="9">
        <v>0</v>
      </c>
      <c r="J3189" s="9">
        <v>164</v>
      </c>
      <c r="K3189" s="9">
        <v>126</v>
      </c>
      <c r="L3189" s="9">
        <v>79</v>
      </c>
      <c r="M3189" s="9">
        <v>27.89</v>
      </c>
      <c r="N3189" s="9">
        <v>66</v>
      </c>
      <c r="O3189" s="9">
        <v>69</v>
      </c>
      <c r="P3189" s="9">
        <v>0</v>
      </c>
    </row>
    <row r="3190" spans="1:16" ht="15.75" customHeight="1" x14ac:dyDescent="0.2">
      <c r="A3190" s="9">
        <v>1</v>
      </c>
      <c r="B3190" s="9">
        <v>63</v>
      </c>
      <c r="C3190" s="9">
        <v>1</v>
      </c>
      <c r="D3190" s="9">
        <v>0</v>
      </c>
      <c r="E3190" s="9">
        <v>0</v>
      </c>
      <c r="F3190" s="9">
        <v>0</v>
      </c>
      <c r="G3190" s="9">
        <v>0</v>
      </c>
      <c r="H3190" s="9">
        <v>1</v>
      </c>
      <c r="I3190" s="9">
        <v>0</v>
      </c>
      <c r="J3190" s="9">
        <v>190</v>
      </c>
      <c r="K3190" s="9">
        <v>148</v>
      </c>
      <c r="L3190" s="9">
        <v>90</v>
      </c>
      <c r="M3190" s="9">
        <v>27.13</v>
      </c>
      <c r="N3190" s="9">
        <v>72</v>
      </c>
      <c r="O3190" s="9">
        <v>86</v>
      </c>
      <c r="P3190" s="9">
        <v>0</v>
      </c>
    </row>
    <row r="3191" spans="1:16" ht="15.75" customHeight="1" x14ac:dyDescent="0.2">
      <c r="A3191" s="9">
        <v>0</v>
      </c>
      <c r="B3191" s="9">
        <v>49</v>
      </c>
      <c r="C3191" s="9">
        <v>2</v>
      </c>
      <c r="D3191" s="9">
        <v>0</v>
      </c>
      <c r="E3191" s="9">
        <v>0</v>
      </c>
      <c r="F3191" s="9">
        <v>0</v>
      </c>
      <c r="G3191" s="9">
        <v>0</v>
      </c>
      <c r="H3191" s="9">
        <v>0</v>
      </c>
      <c r="I3191" s="9">
        <v>0</v>
      </c>
      <c r="J3191" s="9">
        <v>165</v>
      </c>
      <c r="K3191" s="9">
        <v>120</v>
      </c>
      <c r="L3191" s="9">
        <v>66.5</v>
      </c>
      <c r="M3191" s="9">
        <v>21.45</v>
      </c>
      <c r="N3191" s="9">
        <v>71</v>
      </c>
      <c r="O3191" s="9">
        <v>74</v>
      </c>
      <c r="P3191" s="9">
        <v>0</v>
      </c>
    </row>
    <row r="3192" spans="1:16" ht="15.75" customHeight="1" x14ac:dyDescent="0.2">
      <c r="A3192" s="9">
        <v>0</v>
      </c>
      <c r="B3192" s="9">
        <v>46</v>
      </c>
      <c r="C3192" s="9">
        <v>4</v>
      </c>
      <c r="D3192" s="9">
        <v>1</v>
      </c>
      <c r="E3192" s="9">
        <v>10</v>
      </c>
      <c r="F3192" s="9">
        <v>0</v>
      </c>
      <c r="G3192" s="9">
        <v>0</v>
      </c>
      <c r="H3192" s="9">
        <v>0</v>
      </c>
      <c r="I3192" s="9">
        <v>0</v>
      </c>
      <c r="J3192" s="9">
        <v>229</v>
      </c>
      <c r="K3192" s="9">
        <v>97.5</v>
      </c>
      <c r="L3192" s="9">
        <v>72</v>
      </c>
      <c r="M3192" s="9">
        <v>18.989999999999998</v>
      </c>
      <c r="N3192" s="9">
        <v>80</v>
      </c>
      <c r="O3192" s="9" t="s">
        <v>92</v>
      </c>
      <c r="P3192" s="9">
        <v>1</v>
      </c>
    </row>
    <row r="3193" spans="1:16" ht="15.75" customHeight="1" x14ac:dyDescent="0.2">
      <c r="A3193" s="9">
        <v>1</v>
      </c>
      <c r="B3193" s="9">
        <v>55</v>
      </c>
      <c r="C3193" s="9">
        <v>1</v>
      </c>
      <c r="D3193" s="9">
        <v>1</v>
      </c>
      <c r="E3193" s="9">
        <v>30</v>
      </c>
      <c r="F3193" s="9">
        <v>0</v>
      </c>
      <c r="G3193" s="9">
        <v>0</v>
      </c>
      <c r="H3193" s="9">
        <v>0</v>
      </c>
      <c r="I3193" s="9">
        <v>0</v>
      </c>
      <c r="J3193" s="9">
        <v>175</v>
      </c>
      <c r="K3193" s="9">
        <v>150</v>
      </c>
      <c r="L3193" s="9">
        <v>88</v>
      </c>
      <c r="M3193" s="9">
        <v>22.72</v>
      </c>
      <c r="N3193" s="9">
        <v>56</v>
      </c>
      <c r="O3193" s="9" t="s">
        <v>92</v>
      </c>
      <c r="P3193" s="9">
        <v>1</v>
      </c>
    </row>
    <row r="3194" spans="1:16" ht="15.75" customHeight="1" x14ac:dyDescent="0.2">
      <c r="A3194" s="9">
        <v>0</v>
      </c>
      <c r="B3194" s="9">
        <v>43</v>
      </c>
      <c r="C3194" s="9">
        <v>4</v>
      </c>
      <c r="D3194" s="9">
        <v>1</v>
      </c>
      <c r="E3194" s="9">
        <v>9</v>
      </c>
      <c r="F3194" s="9">
        <v>0</v>
      </c>
      <c r="G3194" s="9">
        <v>0</v>
      </c>
      <c r="H3194" s="9">
        <v>0</v>
      </c>
      <c r="I3194" s="9">
        <v>0</v>
      </c>
      <c r="J3194" s="9">
        <v>207</v>
      </c>
      <c r="K3194" s="9">
        <v>95.5</v>
      </c>
      <c r="L3194" s="9">
        <v>70</v>
      </c>
      <c r="M3194" s="9">
        <v>19.78</v>
      </c>
      <c r="N3194" s="9">
        <v>93</v>
      </c>
      <c r="O3194" s="9">
        <v>79</v>
      </c>
      <c r="P3194" s="9">
        <v>0</v>
      </c>
    </row>
    <row r="3195" spans="1:16" ht="15.75" customHeight="1" x14ac:dyDescent="0.2">
      <c r="A3195" s="9">
        <v>0</v>
      </c>
      <c r="B3195" s="9">
        <v>45</v>
      </c>
      <c r="C3195" s="9">
        <v>2</v>
      </c>
      <c r="D3195" s="9">
        <v>0</v>
      </c>
      <c r="E3195" s="9">
        <v>0</v>
      </c>
      <c r="F3195" s="9">
        <v>0</v>
      </c>
      <c r="G3195" s="9">
        <v>0</v>
      </c>
      <c r="H3195" s="9">
        <v>0</v>
      </c>
      <c r="I3195" s="9">
        <v>0</v>
      </c>
      <c r="J3195" s="9">
        <v>155</v>
      </c>
      <c r="K3195" s="9">
        <v>116</v>
      </c>
      <c r="L3195" s="9">
        <v>81.5</v>
      </c>
      <c r="M3195" s="9">
        <v>25.56</v>
      </c>
      <c r="N3195" s="9">
        <v>72</v>
      </c>
      <c r="O3195" s="9">
        <v>82</v>
      </c>
      <c r="P3195" s="9">
        <v>0</v>
      </c>
    </row>
    <row r="3196" spans="1:16" ht="15.75" customHeight="1" x14ac:dyDescent="0.2">
      <c r="A3196" s="9">
        <v>0</v>
      </c>
      <c r="B3196" s="9">
        <v>38</v>
      </c>
      <c r="C3196" s="9">
        <v>1</v>
      </c>
      <c r="D3196" s="9">
        <v>1</v>
      </c>
      <c r="E3196" s="9">
        <v>9</v>
      </c>
      <c r="F3196" s="9">
        <v>0</v>
      </c>
      <c r="G3196" s="9">
        <v>0</v>
      </c>
      <c r="H3196" s="9">
        <v>0</v>
      </c>
      <c r="I3196" s="9">
        <v>0</v>
      </c>
      <c r="J3196" s="9">
        <v>220</v>
      </c>
      <c r="K3196" s="9">
        <v>105</v>
      </c>
      <c r="L3196" s="9">
        <v>69</v>
      </c>
      <c r="M3196" s="9">
        <v>24.69</v>
      </c>
      <c r="N3196" s="9">
        <v>110</v>
      </c>
      <c r="O3196" s="9">
        <v>87</v>
      </c>
      <c r="P3196" s="9">
        <v>0</v>
      </c>
    </row>
    <row r="3197" spans="1:16" ht="15.75" customHeight="1" x14ac:dyDescent="0.2">
      <c r="A3197" s="9">
        <v>1</v>
      </c>
      <c r="B3197" s="9">
        <v>46</v>
      </c>
      <c r="C3197" s="9">
        <v>1</v>
      </c>
      <c r="D3197" s="9">
        <v>1</v>
      </c>
      <c r="E3197" s="9">
        <v>30</v>
      </c>
      <c r="F3197" s="9">
        <v>0</v>
      </c>
      <c r="G3197" s="9">
        <v>0</v>
      </c>
      <c r="H3197" s="9">
        <v>1</v>
      </c>
      <c r="I3197" s="9">
        <v>0</v>
      </c>
      <c r="J3197" s="9">
        <v>187</v>
      </c>
      <c r="K3197" s="9">
        <v>140</v>
      </c>
      <c r="L3197" s="9">
        <v>94</v>
      </c>
      <c r="M3197" s="9">
        <v>24.3</v>
      </c>
      <c r="N3197" s="9">
        <v>100</v>
      </c>
      <c r="O3197" s="9">
        <v>67</v>
      </c>
      <c r="P3197" s="9">
        <v>1</v>
      </c>
    </row>
    <row r="3198" spans="1:16" ht="15.75" customHeight="1" x14ac:dyDescent="0.2">
      <c r="A3198" s="9">
        <v>1</v>
      </c>
      <c r="B3198" s="9">
        <v>48</v>
      </c>
      <c r="C3198" s="9">
        <v>4</v>
      </c>
      <c r="D3198" s="9">
        <v>0</v>
      </c>
      <c r="E3198" s="9">
        <v>0</v>
      </c>
      <c r="F3198" s="9">
        <v>0</v>
      </c>
      <c r="G3198" s="9">
        <v>0</v>
      </c>
      <c r="H3198" s="9">
        <v>0</v>
      </c>
      <c r="I3198" s="9">
        <v>0</v>
      </c>
      <c r="J3198" s="9">
        <v>195</v>
      </c>
      <c r="K3198" s="9">
        <v>124</v>
      </c>
      <c r="L3198" s="9">
        <v>80</v>
      </c>
      <c r="M3198" s="9">
        <v>23.96</v>
      </c>
      <c r="N3198" s="9">
        <v>52</v>
      </c>
      <c r="O3198" s="9">
        <v>73</v>
      </c>
      <c r="P3198" s="9">
        <v>0</v>
      </c>
    </row>
    <row r="3199" spans="1:16" ht="15.75" customHeight="1" x14ac:dyDescent="0.2">
      <c r="A3199" s="9">
        <v>1</v>
      </c>
      <c r="B3199" s="9">
        <v>45</v>
      </c>
      <c r="C3199" s="9">
        <v>1</v>
      </c>
      <c r="D3199" s="9">
        <v>1</v>
      </c>
      <c r="E3199" s="9">
        <v>20</v>
      </c>
      <c r="F3199" s="9">
        <v>0</v>
      </c>
      <c r="G3199" s="9">
        <v>0</v>
      </c>
      <c r="H3199" s="9">
        <v>0</v>
      </c>
      <c r="I3199" s="9">
        <v>0</v>
      </c>
      <c r="J3199" s="9">
        <v>218</v>
      </c>
      <c r="K3199" s="9">
        <v>130</v>
      </c>
      <c r="L3199" s="9">
        <v>87</v>
      </c>
      <c r="M3199" s="9">
        <v>24.1</v>
      </c>
      <c r="N3199" s="9">
        <v>72</v>
      </c>
      <c r="O3199" s="9">
        <v>64</v>
      </c>
      <c r="P3199" s="9">
        <v>0</v>
      </c>
    </row>
    <row r="3200" spans="1:16" ht="15.75" customHeight="1" x14ac:dyDescent="0.2">
      <c r="A3200" s="9">
        <v>0</v>
      </c>
      <c r="B3200" s="9">
        <v>59</v>
      </c>
      <c r="C3200" s="9">
        <v>1</v>
      </c>
      <c r="D3200" s="9">
        <v>0</v>
      </c>
      <c r="E3200" s="9">
        <v>0</v>
      </c>
      <c r="F3200" s="9">
        <v>0</v>
      </c>
      <c r="G3200" s="9">
        <v>0</v>
      </c>
      <c r="H3200" s="9">
        <v>0</v>
      </c>
      <c r="I3200" s="9">
        <v>0</v>
      </c>
      <c r="J3200" s="9">
        <v>225</v>
      </c>
      <c r="K3200" s="9">
        <v>132</v>
      </c>
      <c r="L3200" s="9">
        <v>80</v>
      </c>
      <c r="M3200" s="9">
        <v>28.41</v>
      </c>
      <c r="N3200" s="9">
        <v>58</v>
      </c>
      <c r="O3200" s="9">
        <v>88</v>
      </c>
      <c r="P3200" s="9">
        <v>0</v>
      </c>
    </row>
    <row r="3201" spans="1:16" ht="15.75" customHeight="1" x14ac:dyDescent="0.2">
      <c r="A3201" s="9">
        <v>1</v>
      </c>
      <c r="B3201" s="9">
        <v>43</v>
      </c>
      <c r="C3201" s="9">
        <v>3</v>
      </c>
      <c r="D3201" s="9">
        <v>0</v>
      </c>
      <c r="E3201" s="9">
        <v>0</v>
      </c>
      <c r="F3201" s="9">
        <v>0</v>
      </c>
      <c r="G3201" s="9">
        <v>0</v>
      </c>
      <c r="H3201" s="9">
        <v>0</v>
      </c>
      <c r="I3201" s="9">
        <v>0</v>
      </c>
      <c r="J3201" s="9">
        <v>237</v>
      </c>
      <c r="K3201" s="9">
        <v>104</v>
      </c>
      <c r="L3201" s="9">
        <v>74</v>
      </c>
      <c r="M3201" s="9">
        <v>23.02</v>
      </c>
      <c r="N3201" s="9">
        <v>60</v>
      </c>
      <c r="O3201" s="9">
        <v>77</v>
      </c>
      <c r="P3201" s="9">
        <v>0</v>
      </c>
    </row>
    <row r="3202" spans="1:16" ht="15.75" customHeight="1" x14ac:dyDescent="0.2">
      <c r="A3202" s="9">
        <v>0</v>
      </c>
      <c r="B3202" s="9">
        <v>45</v>
      </c>
      <c r="C3202" s="9">
        <v>2</v>
      </c>
      <c r="D3202" s="9">
        <v>1</v>
      </c>
      <c r="E3202" s="9">
        <v>20</v>
      </c>
      <c r="F3202" s="9">
        <v>0</v>
      </c>
      <c r="G3202" s="9">
        <v>0</v>
      </c>
      <c r="H3202" s="9">
        <v>1</v>
      </c>
      <c r="I3202" s="9">
        <v>0</v>
      </c>
      <c r="J3202" s="9">
        <v>297</v>
      </c>
      <c r="K3202" s="9">
        <v>142</v>
      </c>
      <c r="L3202" s="9">
        <v>91</v>
      </c>
      <c r="M3202" s="9">
        <v>35.020000000000003</v>
      </c>
      <c r="N3202" s="9">
        <v>87</v>
      </c>
      <c r="O3202" s="9">
        <v>86</v>
      </c>
      <c r="P3202" s="9">
        <v>0</v>
      </c>
    </row>
    <row r="3203" spans="1:16" ht="15.75" customHeight="1" x14ac:dyDescent="0.2">
      <c r="A3203" s="9">
        <v>0</v>
      </c>
      <c r="B3203" s="9">
        <v>49</v>
      </c>
      <c r="C3203" s="9">
        <v>1</v>
      </c>
      <c r="D3203" s="9">
        <v>1</v>
      </c>
      <c r="E3203" s="9">
        <v>20</v>
      </c>
      <c r="F3203" s="9">
        <v>0</v>
      </c>
      <c r="G3203" s="9">
        <v>0</v>
      </c>
      <c r="H3203" s="9">
        <v>0</v>
      </c>
      <c r="I3203" s="9">
        <v>0</v>
      </c>
      <c r="J3203" s="9">
        <v>277</v>
      </c>
      <c r="K3203" s="9">
        <v>120</v>
      </c>
      <c r="L3203" s="9">
        <v>80</v>
      </c>
      <c r="M3203" s="9">
        <v>19.72</v>
      </c>
      <c r="N3203" s="9">
        <v>60</v>
      </c>
      <c r="O3203" s="9">
        <v>75</v>
      </c>
      <c r="P3203" s="9">
        <v>0</v>
      </c>
    </row>
    <row r="3204" spans="1:16" ht="15.75" customHeight="1" x14ac:dyDescent="0.2">
      <c r="A3204" s="9">
        <v>1</v>
      </c>
      <c r="B3204" s="9">
        <v>38</v>
      </c>
      <c r="C3204" s="9">
        <v>3</v>
      </c>
      <c r="D3204" s="9">
        <v>1</v>
      </c>
      <c r="E3204" s="9">
        <v>23</v>
      </c>
      <c r="F3204" s="9">
        <v>0</v>
      </c>
      <c r="G3204" s="9">
        <v>0</v>
      </c>
      <c r="H3204" s="9">
        <v>1</v>
      </c>
      <c r="I3204" s="9">
        <v>0</v>
      </c>
      <c r="J3204" s="9">
        <v>165</v>
      </c>
      <c r="K3204" s="9">
        <v>128</v>
      </c>
      <c r="L3204" s="9">
        <v>80</v>
      </c>
      <c r="M3204" s="9">
        <v>25.62</v>
      </c>
      <c r="N3204" s="9">
        <v>90</v>
      </c>
      <c r="O3204" s="9">
        <v>85</v>
      </c>
      <c r="P3204" s="9">
        <v>0</v>
      </c>
    </row>
    <row r="3205" spans="1:16" ht="15.75" customHeight="1" x14ac:dyDescent="0.2">
      <c r="A3205" s="9">
        <v>0</v>
      </c>
      <c r="B3205" s="9">
        <v>47</v>
      </c>
      <c r="C3205" s="9">
        <v>1</v>
      </c>
      <c r="D3205" s="9">
        <v>1</v>
      </c>
      <c r="E3205" s="9">
        <v>9</v>
      </c>
      <c r="F3205" s="9">
        <v>0</v>
      </c>
      <c r="G3205" s="9">
        <v>0</v>
      </c>
      <c r="H3205" s="9">
        <v>1</v>
      </c>
      <c r="I3205" s="9">
        <v>1</v>
      </c>
      <c r="J3205" s="9">
        <v>214</v>
      </c>
      <c r="K3205" s="9">
        <v>144</v>
      </c>
      <c r="L3205" s="9">
        <v>92</v>
      </c>
      <c r="M3205" s="9">
        <v>22.73</v>
      </c>
      <c r="N3205" s="9">
        <v>72</v>
      </c>
      <c r="O3205" s="9">
        <v>57</v>
      </c>
      <c r="P3205" s="9">
        <v>0</v>
      </c>
    </row>
    <row r="3206" spans="1:16" ht="15.75" customHeight="1" x14ac:dyDescent="0.2">
      <c r="A3206" s="9">
        <v>1</v>
      </c>
      <c r="B3206" s="9">
        <v>45</v>
      </c>
      <c r="C3206" s="9">
        <v>1</v>
      </c>
      <c r="D3206" s="9">
        <v>0</v>
      </c>
      <c r="E3206" s="9">
        <v>0</v>
      </c>
      <c r="F3206" s="9">
        <v>0</v>
      </c>
      <c r="G3206" s="9">
        <v>0</v>
      </c>
      <c r="H3206" s="9">
        <v>0</v>
      </c>
      <c r="I3206" s="9">
        <v>0</v>
      </c>
      <c r="J3206" s="9">
        <v>275</v>
      </c>
      <c r="K3206" s="9">
        <v>105</v>
      </c>
      <c r="L3206" s="9">
        <v>86</v>
      </c>
      <c r="M3206" s="9">
        <v>32.92</v>
      </c>
      <c r="N3206" s="9">
        <v>75</v>
      </c>
      <c r="O3206" s="9">
        <v>92</v>
      </c>
      <c r="P3206" s="9">
        <v>0</v>
      </c>
    </row>
    <row r="3207" spans="1:16" ht="15.75" customHeight="1" x14ac:dyDescent="0.2">
      <c r="A3207" s="9">
        <v>0</v>
      </c>
      <c r="B3207" s="9">
        <v>49</v>
      </c>
      <c r="C3207" s="9">
        <v>1</v>
      </c>
      <c r="D3207" s="9">
        <v>0</v>
      </c>
      <c r="E3207" s="9">
        <v>0</v>
      </c>
      <c r="F3207" s="9">
        <v>0</v>
      </c>
      <c r="G3207" s="9">
        <v>0</v>
      </c>
      <c r="H3207" s="9">
        <v>0</v>
      </c>
      <c r="I3207" s="9">
        <v>0</v>
      </c>
      <c r="J3207" s="9">
        <v>224</v>
      </c>
      <c r="K3207" s="9">
        <v>140</v>
      </c>
      <c r="L3207" s="9">
        <v>88</v>
      </c>
      <c r="M3207" s="9">
        <v>23.79</v>
      </c>
      <c r="N3207" s="9">
        <v>80</v>
      </c>
      <c r="O3207" s="9">
        <v>86</v>
      </c>
      <c r="P3207" s="9">
        <v>0</v>
      </c>
    </row>
    <row r="3208" spans="1:16" ht="15.75" customHeight="1" x14ac:dyDescent="0.2">
      <c r="A3208" s="9">
        <v>1</v>
      </c>
      <c r="B3208" s="9">
        <v>37</v>
      </c>
      <c r="C3208" s="9">
        <v>4</v>
      </c>
      <c r="D3208" s="9">
        <v>0</v>
      </c>
      <c r="E3208" s="9">
        <v>0</v>
      </c>
      <c r="F3208" s="9">
        <v>0</v>
      </c>
      <c r="G3208" s="9">
        <v>0</v>
      </c>
      <c r="H3208" s="9">
        <v>0</v>
      </c>
      <c r="I3208" s="9">
        <v>0</v>
      </c>
      <c r="J3208" s="9">
        <v>253</v>
      </c>
      <c r="K3208" s="9">
        <v>122</v>
      </c>
      <c r="L3208" s="9">
        <v>81</v>
      </c>
      <c r="M3208" s="9">
        <v>27.98</v>
      </c>
      <c r="N3208" s="9">
        <v>75</v>
      </c>
      <c r="O3208" s="9">
        <v>93</v>
      </c>
      <c r="P3208" s="9">
        <v>0</v>
      </c>
    </row>
    <row r="3209" spans="1:16" ht="15.75" customHeight="1" x14ac:dyDescent="0.2">
      <c r="A3209" s="9">
        <v>1</v>
      </c>
      <c r="B3209" s="9">
        <v>52</v>
      </c>
      <c r="C3209" s="9">
        <v>3</v>
      </c>
      <c r="D3209" s="9">
        <v>1</v>
      </c>
      <c r="E3209" s="9">
        <v>20</v>
      </c>
      <c r="F3209" s="9">
        <v>0</v>
      </c>
      <c r="G3209" s="9">
        <v>0</v>
      </c>
      <c r="H3209" s="9">
        <v>0</v>
      </c>
      <c r="I3209" s="9">
        <v>0</v>
      </c>
      <c r="J3209" s="9">
        <v>205</v>
      </c>
      <c r="K3209" s="9">
        <v>136.5</v>
      </c>
      <c r="L3209" s="9">
        <v>92.5</v>
      </c>
      <c r="M3209" s="9">
        <v>31.05</v>
      </c>
      <c r="N3209" s="9">
        <v>70</v>
      </c>
      <c r="O3209" s="9" t="s">
        <v>92</v>
      </c>
      <c r="P3209" s="9">
        <v>1</v>
      </c>
    </row>
    <row r="3210" spans="1:16" ht="15.75" customHeight="1" x14ac:dyDescent="0.2">
      <c r="A3210" s="9">
        <v>0</v>
      </c>
      <c r="B3210" s="9">
        <v>37</v>
      </c>
      <c r="C3210" s="9">
        <v>1</v>
      </c>
      <c r="D3210" s="9">
        <v>0</v>
      </c>
      <c r="E3210" s="9">
        <v>0</v>
      </c>
      <c r="F3210" s="9">
        <v>0</v>
      </c>
      <c r="G3210" s="9">
        <v>0</v>
      </c>
      <c r="H3210" s="9">
        <v>0</v>
      </c>
      <c r="I3210" s="9">
        <v>0</v>
      </c>
      <c r="J3210" s="9">
        <v>184</v>
      </c>
      <c r="K3210" s="9">
        <v>137.5</v>
      </c>
      <c r="L3210" s="9">
        <v>88.5</v>
      </c>
      <c r="M3210" s="9">
        <v>16.48</v>
      </c>
      <c r="N3210" s="9">
        <v>100</v>
      </c>
      <c r="O3210" s="9">
        <v>68</v>
      </c>
      <c r="P3210" s="9">
        <v>0</v>
      </c>
    </row>
    <row r="3211" spans="1:16" ht="15.75" customHeight="1" x14ac:dyDescent="0.2">
      <c r="A3211" s="9">
        <v>1</v>
      </c>
      <c r="B3211" s="9">
        <v>45</v>
      </c>
      <c r="C3211" s="9">
        <v>1</v>
      </c>
      <c r="D3211" s="9">
        <v>1</v>
      </c>
      <c r="E3211" s="9">
        <v>6</v>
      </c>
      <c r="F3211" s="9">
        <v>0</v>
      </c>
      <c r="G3211" s="9">
        <v>0</v>
      </c>
      <c r="H3211" s="9">
        <v>0</v>
      </c>
      <c r="I3211" s="9">
        <v>0</v>
      </c>
      <c r="J3211" s="9">
        <v>216</v>
      </c>
      <c r="K3211" s="9">
        <v>127.5</v>
      </c>
      <c r="L3211" s="9">
        <v>82.5</v>
      </c>
      <c r="M3211" s="9">
        <v>27.15</v>
      </c>
      <c r="N3211" s="9">
        <v>70</v>
      </c>
      <c r="O3211" s="9">
        <v>67</v>
      </c>
      <c r="P3211" s="9">
        <v>0</v>
      </c>
    </row>
    <row r="3212" spans="1:16" ht="15.75" customHeight="1" x14ac:dyDescent="0.2">
      <c r="A3212" s="9">
        <v>1</v>
      </c>
      <c r="B3212" s="9">
        <v>57</v>
      </c>
      <c r="C3212" s="9">
        <v>1</v>
      </c>
      <c r="D3212" s="9">
        <v>0</v>
      </c>
      <c r="E3212" s="9">
        <v>0</v>
      </c>
      <c r="F3212" s="9">
        <v>0</v>
      </c>
      <c r="G3212" s="9">
        <v>0</v>
      </c>
      <c r="H3212" s="9">
        <v>0</v>
      </c>
      <c r="I3212" s="9">
        <v>0</v>
      </c>
      <c r="J3212" s="9">
        <v>206</v>
      </c>
      <c r="K3212" s="9">
        <v>124</v>
      </c>
      <c r="L3212" s="9">
        <v>80</v>
      </c>
      <c r="M3212" s="9">
        <v>23.04</v>
      </c>
      <c r="N3212" s="9">
        <v>66</v>
      </c>
      <c r="O3212" s="9">
        <v>60</v>
      </c>
      <c r="P3212" s="9">
        <v>0</v>
      </c>
    </row>
    <row r="3213" spans="1:16" ht="15.75" customHeight="1" x14ac:dyDescent="0.2">
      <c r="A3213" s="9">
        <v>0</v>
      </c>
      <c r="B3213" s="9">
        <v>46</v>
      </c>
      <c r="C3213" s="9">
        <v>1</v>
      </c>
      <c r="D3213" s="9">
        <v>0</v>
      </c>
      <c r="E3213" s="9">
        <v>0</v>
      </c>
      <c r="F3213" s="9">
        <v>0</v>
      </c>
      <c r="G3213" s="9">
        <v>0</v>
      </c>
      <c r="H3213" s="9">
        <v>1</v>
      </c>
      <c r="I3213" s="9">
        <v>0</v>
      </c>
      <c r="J3213" s="9">
        <v>313</v>
      </c>
      <c r="K3213" s="9">
        <v>170</v>
      </c>
      <c r="L3213" s="9">
        <v>107</v>
      </c>
      <c r="M3213" s="9">
        <v>27.78</v>
      </c>
      <c r="N3213" s="9">
        <v>95</v>
      </c>
      <c r="O3213" s="9">
        <v>62</v>
      </c>
      <c r="P3213" s="9">
        <v>0</v>
      </c>
    </row>
    <row r="3214" spans="1:16" ht="15.75" customHeight="1" x14ac:dyDescent="0.2">
      <c r="A3214" s="9">
        <v>1</v>
      </c>
      <c r="B3214" s="9">
        <v>48</v>
      </c>
      <c r="C3214" s="9">
        <v>2</v>
      </c>
      <c r="D3214" s="9">
        <v>1</v>
      </c>
      <c r="E3214" s="9">
        <v>30</v>
      </c>
      <c r="F3214" s="9">
        <v>0</v>
      </c>
      <c r="G3214" s="9">
        <v>0</v>
      </c>
      <c r="H3214" s="9">
        <v>0</v>
      </c>
      <c r="I3214" s="9">
        <v>0</v>
      </c>
      <c r="J3214" s="9">
        <v>208</v>
      </c>
      <c r="K3214" s="9">
        <v>138.5</v>
      </c>
      <c r="L3214" s="9">
        <v>85.5</v>
      </c>
      <c r="M3214" s="9">
        <v>23.85</v>
      </c>
      <c r="N3214" s="9">
        <v>82</v>
      </c>
      <c r="O3214" s="9">
        <v>64</v>
      </c>
      <c r="P3214" s="9">
        <v>0</v>
      </c>
    </row>
    <row r="3215" spans="1:16" ht="15.75" customHeight="1" x14ac:dyDescent="0.2">
      <c r="A3215" s="9">
        <v>1</v>
      </c>
      <c r="B3215" s="9">
        <v>46</v>
      </c>
      <c r="C3215" s="9">
        <v>1</v>
      </c>
      <c r="D3215" s="9">
        <v>1</v>
      </c>
      <c r="E3215" s="9">
        <v>40</v>
      </c>
      <c r="F3215" s="9">
        <v>0</v>
      </c>
      <c r="G3215" s="9">
        <v>0</v>
      </c>
      <c r="H3215" s="9">
        <v>0</v>
      </c>
      <c r="I3215" s="9">
        <v>0</v>
      </c>
      <c r="J3215" s="9">
        <v>210</v>
      </c>
      <c r="K3215" s="9">
        <v>154</v>
      </c>
      <c r="L3215" s="9">
        <v>91</v>
      </c>
      <c r="M3215" s="9">
        <v>26.25</v>
      </c>
      <c r="N3215" s="9">
        <v>88</v>
      </c>
      <c r="O3215" s="9">
        <v>82</v>
      </c>
      <c r="P3215" s="9">
        <v>0</v>
      </c>
    </row>
    <row r="3216" spans="1:16" ht="15.75" customHeight="1" x14ac:dyDescent="0.2">
      <c r="A3216" s="9">
        <v>0</v>
      </c>
      <c r="B3216" s="9">
        <v>57</v>
      </c>
      <c r="C3216" s="9">
        <v>1</v>
      </c>
      <c r="D3216" s="9">
        <v>0</v>
      </c>
      <c r="E3216" s="9">
        <v>0</v>
      </c>
      <c r="F3216" s="9">
        <v>0</v>
      </c>
      <c r="G3216" s="9">
        <v>0</v>
      </c>
      <c r="H3216" s="9">
        <v>0</v>
      </c>
      <c r="I3216" s="9">
        <v>0</v>
      </c>
      <c r="J3216" s="9">
        <v>194</v>
      </c>
      <c r="K3216" s="9">
        <v>199.5</v>
      </c>
      <c r="L3216" s="9">
        <v>107</v>
      </c>
      <c r="M3216" s="9">
        <v>26.84</v>
      </c>
      <c r="N3216" s="9">
        <v>60</v>
      </c>
      <c r="O3216" s="9">
        <v>69</v>
      </c>
      <c r="P3216" s="9">
        <v>1</v>
      </c>
    </row>
    <row r="3217" spans="1:16" ht="15.75" customHeight="1" x14ac:dyDescent="0.2">
      <c r="A3217" s="9">
        <v>0</v>
      </c>
      <c r="B3217" s="9">
        <v>55</v>
      </c>
      <c r="C3217" s="9">
        <v>1</v>
      </c>
      <c r="D3217" s="9">
        <v>0</v>
      </c>
      <c r="E3217" s="9">
        <v>0</v>
      </c>
      <c r="F3217" s="9">
        <v>0</v>
      </c>
      <c r="G3217" s="9">
        <v>0</v>
      </c>
      <c r="H3217" s="9">
        <v>1</v>
      </c>
      <c r="I3217" s="9">
        <v>0</v>
      </c>
      <c r="J3217" s="9">
        <v>226</v>
      </c>
      <c r="K3217" s="9">
        <v>141</v>
      </c>
      <c r="L3217" s="9">
        <v>84</v>
      </c>
      <c r="M3217" s="9">
        <v>27.6</v>
      </c>
      <c r="N3217" s="9">
        <v>69</v>
      </c>
      <c r="O3217" s="9">
        <v>73</v>
      </c>
      <c r="P3217" s="9">
        <v>0</v>
      </c>
    </row>
    <row r="3218" spans="1:16" ht="15.75" customHeight="1" x14ac:dyDescent="0.2">
      <c r="A3218" s="9">
        <v>0</v>
      </c>
      <c r="B3218" s="9">
        <v>39</v>
      </c>
      <c r="C3218" s="9">
        <v>1</v>
      </c>
      <c r="D3218" s="9">
        <v>0</v>
      </c>
      <c r="E3218" s="9">
        <v>0</v>
      </c>
      <c r="F3218" s="9">
        <v>0</v>
      </c>
      <c r="G3218" s="9">
        <v>0</v>
      </c>
      <c r="H3218" s="9">
        <v>1</v>
      </c>
      <c r="I3218" s="9">
        <v>0</v>
      </c>
      <c r="J3218" s="9">
        <v>219</v>
      </c>
      <c r="K3218" s="9">
        <v>161</v>
      </c>
      <c r="L3218" s="9">
        <v>103</v>
      </c>
      <c r="M3218" s="9">
        <v>29.06</v>
      </c>
      <c r="N3218" s="9">
        <v>94</v>
      </c>
      <c r="O3218" s="9">
        <v>106</v>
      </c>
      <c r="P3218" s="9">
        <v>0</v>
      </c>
    </row>
    <row r="3219" spans="1:16" ht="15.75" customHeight="1" x14ac:dyDescent="0.2">
      <c r="A3219" s="9">
        <v>0</v>
      </c>
      <c r="B3219" s="9">
        <v>40</v>
      </c>
      <c r="C3219" s="9">
        <v>2</v>
      </c>
      <c r="D3219" s="9">
        <v>0</v>
      </c>
      <c r="E3219" s="9">
        <v>0</v>
      </c>
      <c r="F3219" s="9">
        <v>0</v>
      </c>
      <c r="G3219" s="9">
        <v>0</v>
      </c>
      <c r="H3219" s="9">
        <v>0</v>
      </c>
      <c r="I3219" s="9">
        <v>0</v>
      </c>
      <c r="J3219" s="9">
        <v>196</v>
      </c>
      <c r="K3219" s="9">
        <v>126</v>
      </c>
      <c r="L3219" s="9">
        <v>85</v>
      </c>
      <c r="M3219" s="9">
        <v>22.81</v>
      </c>
      <c r="N3219" s="9">
        <v>73</v>
      </c>
      <c r="O3219" s="9">
        <v>96</v>
      </c>
      <c r="P3219" s="9">
        <v>0</v>
      </c>
    </row>
    <row r="3220" spans="1:16" ht="15.75" customHeight="1" x14ac:dyDescent="0.2">
      <c r="A3220" s="9">
        <v>0</v>
      </c>
      <c r="B3220" s="9">
        <v>42</v>
      </c>
      <c r="C3220" s="9">
        <v>1</v>
      </c>
      <c r="D3220" s="9">
        <v>1</v>
      </c>
      <c r="E3220" s="9">
        <v>20</v>
      </c>
      <c r="F3220" s="9">
        <v>0</v>
      </c>
      <c r="G3220" s="9">
        <v>0</v>
      </c>
      <c r="H3220" s="9">
        <v>0</v>
      </c>
      <c r="I3220" s="9">
        <v>0</v>
      </c>
      <c r="J3220" s="9">
        <v>225</v>
      </c>
      <c r="K3220" s="9">
        <v>111</v>
      </c>
      <c r="L3220" s="9">
        <v>71</v>
      </c>
      <c r="M3220" s="9">
        <v>23.43</v>
      </c>
      <c r="N3220" s="9">
        <v>95</v>
      </c>
      <c r="O3220" s="9">
        <v>85</v>
      </c>
      <c r="P3220" s="9">
        <v>0</v>
      </c>
    </row>
    <row r="3221" spans="1:16" ht="15.75" customHeight="1" x14ac:dyDescent="0.2">
      <c r="A3221" s="9">
        <v>0</v>
      </c>
      <c r="B3221" s="9">
        <v>61</v>
      </c>
      <c r="C3221" s="9" t="s">
        <v>92</v>
      </c>
      <c r="D3221" s="9">
        <v>0</v>
      </c>
      <c r="E3221" s="9">
        <v>0</v>
      </c>
      <c r="F3221" s="9">
        <v>0</v>
      </c>
      <c r="G3221" s="9">
        <v>0</v>
      </c>
      <c r="H3221" s="9">
        <v>0</v>
      </c>
      <c r="I3221" s="9">
        <v>0</v>
      </c>
      <c r="J3221" s="9">
        <v>260</v>
      </c>
      <c r="K3221" s="9">
        <v>137</v>
      </c>
      <c r="L3221" s="9">
        <v>70</v>
      </c>
      <c r="M3221" s="9">
        <v>24.83</v>
      </c>
      <c r="N3221" s="9">
        <v>92</v>
      </c>
      <c r="O3221" s="9">
        <v>78</v>
      </c>
      <c r="P3221" s="9">
        <v>0</v>
      </c>
    </row>
    <row r="3222" spans="1:16" ht="15.75" customHeight="1" x14ac:dyDescent="0.2">
      <c r="A3222" s="9">
        <v>0</v>
      </c>
      <c r="B3222" s="9">
        <v>65</v>
      </c>
      <c r="C3222" s="9">
        <v>2</v>
      </c>
      <c r="D3222" s="9">
        <v>0</v>
      </c>
      <c r="E3222" s="9">
        <v>0</v>
      </c>
      <c r="F3222" s="9">
        <v>1</v>
      </c>
      <c r="G3222" s="9">
        <v>0</v>
      </c>
      <c r="H3222" s="9">
        <v>1</v>
      </c>
      <c r="I3222" s="9">
        <v>0</v>
      </c>
      <c r="J3222" s="9">
        <v>279</v>
      </c>
      <c r="K3222" s="9">
        <v>152</v>
      </c>
      <c r="L3222" s="9">
        <v>102</v>
      </c>
      <c r="M3222" s="9">
        <v>30.43</v>
      </c>
      <c r="N3222" s="9">
        <v>95</v>
      </c>
      <c r="O3222" s="9">
        <v>78</v>
      </c>
      <c r="P3222" s="9">
        <v>1</v>
      </c>
    </row>
    <row r="3223" spans="1:16" ht="15.75" customHeight="1" x14ac:dyDescent="0.2">
      <c r="A3223" s="9">
        <v>0</v>
      </c>
      <c r="B3223" s="9">
        <v>36</v>
      </c>
      <c r="C3223" s="9">
        <v>1</v>
      </c>
      <c r="D3223" s="9">
        <v>1</v>
      </c>
      <c r="E3223" s="9">
        <v>5</v>
      </c>
      <c r="F3223" s="9">
        <v>0</v>
      </c>
      <c r="G3223" s="9">
        <v>0</v>
      </c>
      <c r="H3223" s="9">
        <v>0</v>
      </c>
      <c r="I3223" s="9">
        <v>0</v>
      </c>
      <c r="J3223" s="9">
        <v>195</v>
      </c>
      <c r="K3223" s="9">
        <v>109</v>
      </c>
      <c r="L3223" s="9">
        <v>69</v>
      </c>
      <c r="M3223" s="9">
        <v>23.24</v>
      </c>
      <c r="N3223" s="9">
        <v>70</v>
      </c>
      <c r="O3223" s="9">
        <v>70</v>
      </c>
      <c r="P3223" s="9">
        <v>0</v>
      </c>
    </row>
    <row r="3224" spans="1:16" ht="15.75" customHeight="1" x14ac:dyDescent="0.2">
      <c r="A3224" s="9">
        <v>0</v>
      </c>
      <c r="B3224" s="9">
        <v>44</v>
      </c>
      <c r="C3224" s="9">
        <v>1</v>
      </c>
      <c r="D3224" s="9">
        <v>0</v>
      </c>
      <c r="E3224" s="9">
        <v>0</v>
      </c>
      <c r="F3224" s="9">
        <v>0</v>
      </c>
      <c r="G3224" s="9">
        <v>0</v>
      </c>
      <c r="H3224" s="9">
        <v>0</v>
      </c>
      <c r="I3224" s="9">
        <v>0</v>
      </c>
      <c r="J3224" s="9">
        <v>200</v>
      </c>
      <c r="K3224" s="9">
        <v>128</v>
      </c>
      <c r="L3224" s="9">
        <v>82</v>
      </c>
      <c r="M3224" s="9">
        <v>23.24</v>
      </c>
      <c r="N3224" s="9">
        <v>80</v>
      </c>
      <c r="O3224" s="9">
        <v>73</v>
      </c>
      <c r="P3224" s="9">
        <v>0</v>
      </c>
    </row>
    <row r="3225" spans="1:16" ht="15.75" customHeight="1" x14ac:dyDescent="0.2">
      <c r="A3225" s="9">
        <v>0</v>
      </c>
      <c r="B3225" s="9">
        <v>50</v>
      </c>
      <c r="C3225" s="9">
        <v>2</v>
      </c>
      <c r="D3225" s="9">
        <v>1</v>
      </c>
      <c r="E3225" s="9">
        <v>20</v>
      </c>
      <c r="F3225" s="9">
        <v>0</v>
      </c>
      <c r="G3225" s="9">
        <v>0</v>
      </c>
      <c r="H3225" s="9">
        <v>0</v>
      </c>
      <c r="I3225" s="9">
        <v>0</v>
      </c>
      <c r="J3225" s="9">
        <v>258</v>
      </c>
      <c r="K3225" s="9">
        <v>123</v>
      </c>
      <c r="L3225" s="9">
        <v>70</v>
      </c>
      <c r="M3225" s="9">
        <v>19.72</v>
      </c>
      <c r="N3225" s="9">
        <v>80</v>
      </c>
      <c r="O3225" s="9">
        <v>71</v>
      </c>
      <c r="P3225" s="9">
        <v>0</v>
      </c>
    </row>
    <row r="3226" spans="1:16" ht="15.75" customHeight="1" x14ac:dyDescent="0.2">
      <c r="A3226" s="9">
        <v>0</v>
      </c>
      <c r="B3226" s="9">
        <v>43</v>
      </c>
      <c r="C3226" s="9">
        <v>1</v>
      </c>
      <c r="D3226" s="9">
        <v>0</v>
      </c>
      <c r="E3226" s="9">
        <v>0</v>
      </c>
      <c r="F3226" s="9">
        <v>0</v>
      </c>
      <c r="G3226" s="9">
        <v>0</v>
      </c>
      <c r="H3226" s="9">
        <v>0</v>
      </c>
      <c r="I3226" s="9">
        <v>0</v>
      </c>
      <c r="J3226" s="9">
        <v>202</v>
      </c>
      <c r="K3226" s="9">
        <v>124</v>
      </c>
      <c r="L3226" s="9">
        <v>92</v>
      </c>
      <c r="M3226" s="9">
        <v>21.26</v>
      </c>
      <c r="N3226" s="9">
        <v>75</v>
      </c>
      <c r="O3226" s="9">
        <v>74</v>
      </c>
      <c r="P3226" s="9">
        <v>0</v>
      </c>
    </row>
    <row r="3227" spans="1:16" ht="15.75" customHeight="1" x14ac:dyDescent="0.2">
      <c r="A3227" s="9">
        <v>0</v>
      </c>
      <c r="B3227" s="9">
        <v>50</v>
      </c>
      <c r="C3227" s="9">
        <v>1</v>
      </c>
      <c r="D3227" s="9">
        <v>0</v>
      </c>
      <c r="E3227" s="9">
        <v>0</v>
      </c>
      <c r="F3227" s="9">
        <v>0</v>
      </c>
      <c r="G3227" s="9">
        <v>0</v>
      </c>
      <c r="H3227" s="9">
        <v>1</v>
      </c>
      <c r="I3227" s="9">
        <v>0</v>
      </c>
      <c r="J3227" s="9">
        <v>236</v>
      </c>
      <c r="K3227" s="9">
        <v>152</v>
      </c>
      <c r="L3227" s="9">
        <v>92</v>
      </c>
      <c r="M3227" s="9">
        <v>24.47</v>
      </c>
      <c r="N3227" s="9">
        <v>120</v>
      </c>
      <c r="O3227" s="9">
        <v>67</v>
      </c>
      <c r="P3227" s="9">
        <v>1</v>
      </c>
    </row>
    <row r="3228" spans="1:16" ht="15.75" customHeight="1" x14ac:dyDescent="0.2">
      <c r="A3228" s="9">
        <v>0</v>
      </c>
      <c r="B3228" s="9">
        <v>41</v>
      </c>
      <c r="C3228" s="9">
        <v>1</v>
      </c>
      <c r="D3228" s="9">
        <v>1</v>
      </c>
      <c r="E3228" s="9">
        <v>20</v>
      </c>
      <c r="F3228" s="9" t="s">
        <v>92</v>
      </c>
      <c r="G3228" s="9">
        <v>0</v>
      </c>
      <c r="H3228" s="9">
        <v>0</v>
      </c>
      <c r="I3228" s="9">
        <v>0</v>
      </c>
      <c r="J3228" s="9">
        <v>203</v>
      </c>
      <c r="K3228" s="9">
        <v>120</v>
      </c>
      <c r="L3228" s="9">
        <v>70</v>
      </c>
      <c r="M3228" s="9">
        <v>21.26</v>
      </c>
      <c r="N3228" s="9">
        <v>80</v>
      </c>
      <c r="O3228" s="9">
        <v>63</v>
      </c>
      <c r="P3228" s="9">
        <v>0</v>
      </c>
    </row>
    <row r="3229" spans="1:16" ht="15.75" customHeight="1" x14ac:dyDescent="0.2">
      <c r="A3229" s="9">
        <v>0</v>
      </c>
      <c r="B3229" s="9">
        <v>43</v>
      </c>
      <c r="C3229" s="9">
        <v>2</v>
      </c>
      <c r="D3229" s="9">
        <v>1</v>
      </c>
      <c r="E3229" s="9">
        <v>15</v>
      </c>
      <c r="F3229" s="9">
        <v>0</v>
      </c>
      <c r="G3229" s="9">
        <v>0</v>
      </c>
      <c r="H3229" s="9">
        <v>0</v>
      </c>
      <c r="I3229" s="9">
        <v>0</v>
      </c>
      <c r="J3229" s="9">
        <v>300</v>
      </c>
      <c r="K3229" s="9">
        <v>120</v>
      </c>
      <c r="L3229" s="9">
        <v>78</v>
      </c>
      <c r="M3229" s="9">
        <v>28.18</v>
      </c>
      <c r="N3229" s="9">
        <v>75</v>
      </c>
      <c r="O3229" s="9">
        <v>106</v>
      </c>
      <c r="P3229" s="9">
        <v>1</v>
      </c>
    </row>
    <row r="3230" spans="1:16" ht="15.75" customHeight="1" x14ac:dyDescent="0.2">
      <c r="A3230" s="9">
        <v>0</v>
      </c>
      <c r="B3230" s="9">
        <v>41</v>
      </c>
      <c r="C3230" s="9">
        <v>1</v>
      </c>
      <c r="D3230" s="9">
        <v>1</v>
      </c>
      <c r="E3230" s="9">
        <v>25</v>
      </c>
      <c r="F3230" s="9">
        <v>0</v>
      </c>
      <c r="G3230" s="9">
        <v>0</v>
      </c>
      <c r="H3230" s="9">
        <v>0</v>
      </c>
      <c r="I3230" s="9">
        <v>0</v>
      </c>
      <c r="J3230" s="9">
        <v>172</v>
      </c>
      <c r="K3230" s="9">
        <v>108</v>
      </c>
      <c r="L3230" s="9">
        <v>73</v>
      </c>
      <c r="M3230" s="9">
        <v>22.5</v>
      </c>
      <c r="N3230" s="9">
        <v>85</v>
      </c>
      <c r="O3230" s="9">
        <v>73</v>
      </c>
      <c r="P3230" s="9">
        <v>0</v>
      </c>
    </row>
    <row r="3231" spans="1:16" ht="15.75" customHeight="1" x14ac:dyDescent="0.2">
      <c r="A3231" s="9">
        <v>0</v>
      </c>
      <c r="B3231" s="9">
        <v>55</v>
      </c>
      <c r="C3231" s="9">
        <v>1</v>
      </c>
      <c r="D3231" s="9">
        <v>0</v>
      </c>
      <c r="E3231" s="9">
        <v>0</v>
      </c>
      <c r="F3231" s="9">
        <v>0</v>
      </c>
      <c r="G3231" s="9">
        <v>0</v>
      </c>
      <c r="H3231" s="9">
        <v>0</v>
      </c>
      <c r="I3231" s="9">
        <v>0</v>
      </c>
      <c r="J3231" s="9">
        <v>290</v>
      </c>
      <c r="K3231" s="9">
        <v>132</v>
      </c>
      <c r="L3231" s="9">
        <v>81</v>
      </c>
      <c r="M3231" s="9">
        <v>27.86</v>
      </c>
      <c r="N3231" s="9">
        <v>85</v>
      </c>
      <c r="O3231" s="9">
        <v>92</v>
      </c>
      <c r="P3231" s="9">
        <v>0</v>
      </c>
    </row>
    <row r="3232" spans="1:16" ht="15.75" customHeight="1" x14ac:dyDescent="0.2">
      <c r="A3232" s="9">
        <v>1</v>
      </c>
      <c r="B3232" s="9">
        <v>58</v>
      </c>
      <c r="C3232" s="9">
        <v>2</v>
      </c>
      <c r="D3232" s="9">
        <v>1</v>
      </c>
      <c r="E3232" s="9">
        <v>3</v>
      </c>
      <c r="F3232" s="9">
        <v>0</v>
      </c>
      <c r="G3232" s="9">
        <v>0</v>
      </c>
      <c r="H3232" s="9">
        <v>0</v>
      </c>
      <c r="I3232" s="9">
        <v>0</v>
      </c>
      <c r="J3232" s="9">
        <v>187</v>
      </c>
      <c r="K3232" s="9">
        <v>136.5</v>
      </c>
      <c r="L3232" s="9">
        <v>84</v>
      </c>
      <c r="M3232" s="9">
        <v>25.08</v>
      </c>
      <c r="N3232" s="9">
        <v>63</v>
      </c>
      <c r="O3232" s="9">
        <v>68</v>
      </c>
      <c r="P3232" s="9">
        <v>0</v>
      </c>
    </row>
    <row r="3233" spans="1:16" ht="15.75" customHeight="1" x14ac:dyDescent="0.2">
      <c r="A3233" s="9">
        <v>0</v>
      </c>
      <c r="B3233" s="9">
        <v>46</v>
      </c>
      <c r="C3233" s="9">
        <v>3</v>
      </c>
      <c r="D3233" s="9">
        <v>1</v>
      </c>
      <c r="E3233" s="9">
        <v>6</v>
      </c>
      <c r="F3233" s="9">
        <v>0</v>
      </c>
      <c r="G3233" s="9">
        <v>0</v>
      </c>
      <c r="H3233" s="9">
        <v>1</v>
      </c>
      <c r="I3233" s="9">
        <v>0</v>
      </c>
      <c r="J3233" s="9">
        <v>315</v>
      </c>
      <c r="K3233" s="9">
        <v>165</v>
      </c>
      <c r="L3233" s="9">
        <v>85</v>
      </c>
      <c r="M3233" s="9">
        <v>32.89</v>
      </c>
      <c r="N3233" s="9">
        <v>110</v>
      </c>
      <c r="O3233" s="9">
        <v>91</v>
      </c>
      <c r="P3233" s="9">
        <v>0</v>
      </c>
    </row>
    <row r="3234" spans="1:16" ht="15.75" customHeight="1" x14ac:dyDescent="0.2">
      <c r="A3234" s="9">
        <v>0</v>
      </c>
      <c r="B3234" s="9">
        <v>45</v>
      </c>
      <c r="C3234" s="9">
        <v>4</v>
      </c>
      <c r="D3234" s="9">
        <v>0</v>
      </c>
      <c r="E3234" s="9">
        <v>0</v>
      </c>
      <c r="F3234" s="9">
        <v>0</v>
      </c>
      <c r="G3234" s="9">
        <v>0</v>
      </c>
      <c r="H3234" s="9">
        <v>0</v>
      </c>
      <c r="I3234" s="9">
        <v>0</v>
      </c>
      <c r="J3234" s="9">
        <v>201</v>
      </c>
      <c r="K3234" s="9">
        <v>128.5</v>
      </c>
      <c r="L3234" s="9">
        <v>73</v>
      </c>
      <c r="M3234" s="9">
        <v>24.56</v>
      </c>
      <c r="N3234" s="9">
        <v>85</v>
      </c>
      <c r="O3234" s="9">
        <v>82</v>
      </c>
      <c r="P3234" s="9">
        <v>0</v>
      </c>
    </row>
    <row r="3235" spans="1:16" ht="15.75" customHeight="1" x14ac:dyDescent="0.2">
      <c r="A3235" s="9">
        <v>0</v>
      </c>
      <c r="B3235" s="9">
        <v>66</v>
      </c>
      <c r="C3235" s="9">
        <v>1</v>
      </c>
      <c r="D3235" s="9">
        <v>0</v>
      </c>
      <c r="E3235" s="9">
        <v>0</v>
      </c>
      <c r="F3235" s="9">
        <v>0</v>
      </c>
      <c r="G3235" s="9">
        <v>0</v>
      </c>
      <c r="H3235" s="9">
        <v>1</v>
      </c>
      <c r="I3235" s="9">
        <v>0</v>
      </c>
      <c r="J3235" s="9">
        <v>263</v>
      </c>
      <c r="K3235" s="9">
        <v>193</v>
      </c>
      <c r="L3235" s="9">
        <v>95</v>
      </c>
      <c r="M3235" s="9">
        <v>27.07</v>
      </c>
      <c r="N3235" s="9">
        <v>115</v>
      </c>
      <c r="O3235" s="9">
        <v>94</v>
      </c>
      <c r="P3235" s="9">
        <v>1</v>
      </c>
    </row>
    <row r="3236" spans="1:16" ht="15.75" customHeight="1" x14ac:dyDescent="0.2">
      <c r="A3236" s="9">
        <v>0</v>
      </c>
      <c r="B3236" s="9">
        <v>47</v>
      </c>
      <c r="C3236" s="9" t="s">
        <v>92</v>
      </c>
      <c r="D3236" s="9">
        <v>1</v>
      </c>
      <c r="E3236" s="9">
        <v>20</v>
      </c>
      <c r="F3236" s="9">
        <v>0</v>
      </c>
      <c r="G3236" s="9">
        <v>0</v>
      </c>
      <c r="H3236" s="9">
        <v>0</v>
      </c>
      <c r="I3236" s="9">
        <v>0</v>
      </c>
      <c r="J3236" s="9">
        <v>304</v>
      </c>
      <c r="K3236" s="9">
        <v>110</v>
      </c>
      <c r="L3236" s="9">
        <v>72</v>
      </c>
      <c r="M3236" s="9">
        <v>20.88</v>
      </c>
      <c r="N3236" s="9">
        <v>85</v>
      </c>
      <c r="O3236" s="9">
        <v>75</v>
      </c>
      <c r="P3236" s="9">
        <v>1</v>
      </c>
    </row>
    <row r="3237" spans="1:16" ht="15.75" customHeight="1" x14ac:dyDescent="0.2">
      <c r="A3237" s="9">
        <v>0</v>
      </c>
      <c r="B3237" s="9">
        <v>51</v>
      </c>
      <c r="C3237" s="9">
        <v>3</v>
      </c>
      <c r="D3237" s="9">
        <v>0</v>
      </c>
      <c r="E3237" s="9">
        <v>0</v>
      </c>
      <c r="F3237" s="9">
        <v>0</v>
      </c>
      <c r="G3237" s="9">
        <v>0</v>
      </c>
      <c r="H3237" s="9">
        <v>0</v>
      </c>
      <c r="I3237" s="9">
        <v>0</v>
      </c>
      <c r="J3237" s="9">
        <v>204</v>
      </c>
      <c r="K3237" s="9">
        <v>119</v>
      </c>
      <c r="L3237" s="9">
        <v>80</v>
      </c>
      <c r="M3237" s="9">
        <v>24.03</v>
      </c>
      <c r="N3237" s="9">
        <v>85</v>
      </c>
      <c r="O3237" s="9">
        <v>87</v>
      </c>
      <c r="P3237" s="9">
        <v>0</v>
      </c>
    </row>
    <row r="3238" spans="1:16" ht="15.75" customHeight="1" x14ac:dyDescent="0.2">
      <c r="A3238" s="9">
        <v>0</v>
      </c>
      <c r="B3238" s="9">
        <v>46</v>
      </c>
      <c r="C3238" s="9">
        <v>4</v>
      </c>
      <c r="D3238" s="9">
        <v>0</v>
      </c>
      <c r="E3238" s="9">
        <v>0</v>
      </c>
      <c r="F3238" s="9">
        <v>0</v>
      </c>
      <c r="G3238" s="9">
        <v>0</v>
      </c>
      <c r="H3238" s="9">
        <v>0</v>
      </c>
      <c r="I3238" s="9">
        <v>0</v>
      </c>
      <c r="J3238" s="9">
        <v>255</v>
      </c>
      <c r="K3238" s="9">
        <v>117</v>
      </c>
      <c r="L3238" s="9">
        <v>77</v>
      </c>
      <c r="M3238" s="9">
        <v>26.35</v>
      </c>
      <c r="N3238" s="9">
        <v>90</v>
      </c>
      <c r="O3238" s="9">
        <v>76</v>
      </c>
      <c r="P3238" s="9">
        <v>0</v>
      </c>
    </row>
    <row r="3239" spans="1:16" ht="15.75" customHeight="1" x14ac:dyDescent="0.2">
      <c r="A3239" s="9">
        <v>0</v>
      </c>
      <c r="B3239" s="9">
        <v>43</v>
      </c>
      <c r="C3239" s="9">
        <v>1</v>
      </c>
      <c r="D3239" s="9">
        <v>1</v>
      </c>
      <c r="E3239" s="9">
        <v>20</v>
      </c>
      <c r="F3239" s="9">
        <v>0</v>
      </c>
      <c r="G3239" s="9">
        <v>0</v>
      </c>
      <c r="H3239" s="9">
        <v>0</v>
      </c>
      <c r="I3239" s="9">
        <v>0</v>
      </c>
      <c r="J3239" s="9">
        <v>200</v>
      </c>
      <c r="K3239" s="9">
        <v>115</v>
      </c>
      <c r="L3239" s="9">
        <v>80</v>
      </c>
      <c r="M3239" s="9">
        <v>26.66</v>
      </c>
      <c r="N3239" s="9">
        <v>60</v>
      </c>
      <c r="O3239" s="9">
        <v>81</v>
      </c>
      <c r="P3239" s="9">
        <v>0</v>
      </c>
    </row>
    <row r="3240" spans="1:16" ht="15.75" customHeight="1" x14ac:dyDescent="0.2">
      <c r="A3240" s="9">
        <v>1</v>
      </c>
      <c r="B3240" s="9">
        <v>42</v>
      </c>
      <c r="C3240" s="9">
        <v>1</v>
      </c>
      <c r="D3240" s="9">
        <v>0</v>
      </c>
      <c r="E3240" s="9">
        <v>0</v>
      </c>
      <c r="F3240" s="9">
        <v>0</v>
      </c>
      <c r="G3240" s="9">
        <v>0</v>
      </c>
      <c r="H3240" s="9">
        <v>1</v>
      </c>
      <c r="I3240" s="9">
        <v>0</v>
      </c>
      <c r="J3240" s="9">
        <v>327</v>
      </c>
      <c r="K3240" s="9">
        <v>134</v>
      </c>
      <c r="L3240" s="9">
        <v>93</v>
      </c>
      <c r="M3240" s="9">
        <v>25.14</v>
      </c>
      <c r="N3240" s="9">
        <v>70</v>
      </c>
      <c r="O3240" s="9">
        <v>72</v>
      </c>
      <c r="P3240" s="9">
        <v>1</v>
      </c>
    </row>
    <row r="3241" spans="1:16" ht="15.75" customHeight="1" x14ac:dyDescent="0.2">
      <c r="A3241" s="9">
        <v>0</v>
      </c>
      <c r="B3241" s="9">
        <v>64</v>
      </c>
      <c r="C3241" s="9">
        <v>1</v>
      </c>
      <c r="D3241" s="9">
        <v>1</v>
      </c>
      <c r="E3241" s="9">
        <v>20</v>
      </c>
      <c r="F3241" s="9">
        <v>0</v>
      </c>
      <c r="G3241" s="9">
        <v>0</v>
      </c>
      <c r="H3241" s="9">
        <v>0</v>
      </c>
      <c r="I3241" s="9">
        <v>0</v>
      </c>
      <c r="J3241" s="9">
        <v>272</v>
      </c>
      <c r="K3241" s="9">
        <v>131</v>
      </c>
      <c r="L3241" s="9">
        <v>85</v>
      </c>
      <c r="M3241" s="9">
        <v>21.82</v>
      </c>
      <c r="N3241" s="9">
        <v>70</v>
      </c>
      <c r="O3241" s="9">
        <v>80</v>
      </c>
      <c r="P3241" s="9">
        <v>0</v>
      </c>
    </row>
    <row r="3242" spans="1:16" ht="15.75" customHeight="1" x14ac:dyDescent="0.2">
      <c r="A3242" s="9">
        <v>1</v>
      </c>
      <c r="B3242" s="9">
        <v>39</v>
      </c>
      <c r="C3242" s="9">
        <v>2</v>
      </c>
      <c r="D3242" s="9">
        <v>1</v>
      </c>
      <c r="E3242" s="9">
        <v>20</v>
      </c>
      <c r="F3242" s="9">
        <v>0</v>
      </c>
      <c r="G3242" s="9">
        <v>0</v>
      </c>
      <c r="H3242" s="9">
        <v>0</v>
      </c>
      <c r="I3242" s="9">
        <v>0</v>
      </c>
      <c r="J3242" s="9">
        <v>230</v>
      </c>
      <c r="K3242" s="9">
        <v>134</v>
      </c>
      <c r="L3242" s="9">
        <v>92</v>
      </c>
      <c r="M3242" s="9">
        <v>28.44</v>
      </c>
      <c r="N3242" s="9">
        <v>75</v>
      </c>
      <c r="O3242" s="9">
        <v>56</v>
      </c>
      <c r="P3242" s="9">
        <v>0</v>
      </c>
    </row>
    <row r="3243" spans="1:16" ht="15.75" customHeight="1" x14ac:dyDescent="0.2">
      <c r="A3243" s="9">
        <v>0</v>
      </c>
      <c r="B3243" s="9">
        <v>45</v>
      </c>
      <c r="C3243" s="9">
        <v>2</v>
      </c>
      <c r="D3243" s="9">
        <v>1</v>
      </c>
      <c r="E3243" s="9">
        <v>1</v>
      </c>
      <c r="F3243" s="9">
        <v>0</v>
      </c>
      <c r="G3243" s="9">
        <v>0</v>
      </c>
      <c r="H3243" s="9">
        <v>1</v>
      </c>
      <c r="I3243" s="9">
        <v>0</v>
      </c>
      <c r="J3243" s="9">
        <v>285</v>
      </c>
      <c r="K3243" s="9">
        <v>132.5</v>
      </c>
      <c r="L3243" s="9">
        <v>97.5</v>
      </c>
      <c r="M3243" s="9">
        <v>24.74</v>
      </c>
      <c r="N3243" s="9">
        <v>98</v>
      </c>
      <c r="O3243" s="9">
        <v>77</v>
      </c>
      <c r="P3243" s="9">
        <v>0</v>
      </c>
    </row>
    <row r="3244" spans="1:16" ht="15.75" customHeight="1" x14ac:dyDescent="0.2">
      <c r="A3244" s="9">
        <v>1</v>
      </c>
      <c r="B3244" s="9">
        <v>52</v>
      </c>
      <c r="C3244" s="9">
        <v>3</v>
      </c>
      <c r="D3244" s="9">
        <v>1</v>
      </c>
      <c r="E3244" s="9">
        <v>35</v>
      </c>
      <c r="F3244" s="9">
        <v>0</v>
      </c>
      <c r="G3244" s="9">
        <v>0</v>
      </c>
      <c r="H3244" s="9">
        <v>1</v>
      </c>
      <c r="I3244" s="9">
        <v>1</v>
      </c>
      <c r="J3244" s="9">
        <v>281</v>
      </c>
      <c r="K3244" s="9">
        <v>133</v>
      </c>
      <c r="L3244" s="9">
        <v>93</v>
      </c>
      <c r="M3244" s="9">
        <v>32.270000000000003</v>
      </c>
      <c r="N3244" s="9">
        <v>115</v>
      </c>
      <c r="O3244" s="9">
        <v>80</v>
      </c>
      <c r="P3244" s="9">
        <v>0</v>
      </c>
    </row>
    <row r="3245" spans="1:16" ht="15.75" customHeight="1" x14ac:dyDescent="0.2">
      <c r="A3245" s="9">
        <v>1</v>
      </c>
      <c r="B3245" s="9">
        <v>50</v>
      </c>
      <c r="C3245" s="9">
        <v>2</v>
      </c>
      <c r="D3245" s="9">
        <v>0</v>
      </c>
      <c r="E3245" s="9">
        <v>0</v>
      </c>
      <c r="F3245" s="9">
        <v>0</v>
      </c>
      <c r="G3245" s="9">
        <v>0</v>
      </c>
      <c r="H3245" s="9">
        <v>0</v>
      </c>
      <c r="I3245" s="9">
        <v>0</v>
      </c>
      <c r="J3245" s="9">
        <v>258</v>
      </c>
      <c r="K3245" s="9">
        <v>129</v>
      </c>
      <c r="L3245" s="9">
        <v>84</v>
      </c>
      <c r="M3245" s="9">
        <v>24.56</v>
      </c>
      <c r="N3245" s="9">
        <v>80</v>
      </c>
      <c r="O3245" s="9">
        <v>75</v>
      </c>
      <c r="P3245" s="9">
        <v>0</v>
      </c>
    </row>
    <row r="3246" spans="1:16" ht="15.75" customHeight="1" x14ac:dyDescent="0.2">
      <c r="A3246" s="9">
        <v>1</v>
      </c>
      <c r="B3246" s="9">
        <v>60</v>
      </c>
      <c r="C3246" s="9">
        <v>1</v>
      </c>
      <c r="D3246" s="9">
        <v>0</v>
      </c>
      <c r="E3246" s="9">
        <v>0</v>
      </c>
      <c r="F3246" s="9">
        <v>0</v>
      </c>
      <c r="G3246" s="9">
        <v>0</v>
      </c>
      <c r="H3246" s="9">
        <v>0</v>
      </c>
      <c r="I3246" s="9">
        <v>0</v>
      </c>
      <c r="J3246" s="9">
        <v>235</v>
      </c>
      <c r="K3246" s="9">
        <v>146</v>
      </c>
      <c r="L3246" s="9">
        <v>92</v>
      </c>
      <c r="M3246" s="9">
        <v>26.85</v>
      </c>
      <c r="N3246" s="9">
        <v>80</v>
      </c>
      <c r="O3246" s="9">
        <v>108</v>
      </c>
      <c r="P3246" s="9">
        <v>0</v>
      </c>
    </row>
    <row r="3247" spans="1:16" ht="15.75" customHeight="1" x14ac:dyDescent="0.2">
      <c r="A3247" s="9">
        <v>1</v>
      </c>
      <c r="B3247" s="9">
        <v>62</v>
      </c>
      <c r="C3247" s="9">
        <v>1</v>
      </c>
      <c r="D3247" s="9">
        <v>0</v>
      </c>
      <c r="E3247" s="9">
        <v>0</v>
      </c>
      <c r="F3247" s="9">
        <v>0</v>
      </c>
      <c r="G3247" s="9">
        <v>0</v>
      </c>
      <c r="H3247" s="9">
        <v>0</v>
      </c>
      <c r="I3247" s="9">
        <v>0</v>
      </c>
      <c r="J3247" s="9">
        <v>265</v>
      </c>
      <c r="K3247" s="9">
        <v>135</v>
      </c>
      <c r="L3247" s="9">
        <v>80</v>
      </c>
      <c r="M3247" s="9">
        <v>27.94</v>
      </c>
      <c r="N3247" s="9">
        <v>50</v>
      </c>
      <c r="O3247" s="9">
        <v>80</v>
      </c>
      <c r="P3247" s="9">
        <v>0</v>
      </c>
    </row>
    <row r="3248" spans="1:16" ht="15.75" customHeight="1" x14ac:dyDescent="0.2">
      <c r="A3248" s="9">
        <v>1</v>
      </c>
      <c r="B3248" s="9">
        <v>51</v>
      </c>
      <c r="C3248" s="9">
        <v>4</v>
      </c>
      <c r="D3248" s="9">
        <v>0</v>
      </c>
      <c r="E3248" s="9">
        <v>0</v>
      </c>
      <c r="F3248" s="9">
        <v>0</v>
      </c>
      <c r="G3248" s="9">
        <v>0</v>
      </c>
      <c r="H3248" s="9">
        <v>0</v>
      </c>
      <c r="I3248" s="9">
        <v>0</v>
      </c>
      <c r="J3248" s="9">
        <v>230</v>
      </c>
      <c r="K3248" s="9">
        <v>115.5</v>
      </c>
      <c r="L3248" s="9">
        <v>85</v>
      </c>
      <c r="M3248" s="9">
        <v>30.75</v>
      </c>
      <c r="N3248" s="9">
        <v>48</v>
      </c>
      <c r="O3248" s="9">
        <v>85</v>
      </c>
      <c r="P3248" s="9">
        <v>0</v>
      </c>
    </row>
    <row r="3249" spans="1:16" ht="15.75" customHeight="1" x14ac:dyDescent="0.2">
      <c r="A3249" s="9">
        <v>1</v>
      </c>
      <c r="B3249" s="9">
        <v>51</v>
      </c>
      <c r="C3249" s="9">
        <v>1</v>
      </c>
      <c r="D3249" s="9">
        <v>1</v>
      </c>
      <c r="E3249" s="9">
        <v>40</v>
      </c>
      <c r="F3249" s="9">
        <v>0</v>
      </c>
      <c r="G3249" s="9">
        <v>0</v>
      </c>
      <c r="H3249" s="9">
        <v>0</v>
      </c>
      <c r="I3249" s="9">
        <v>0</v>
      </c>
      <c r="J3249" s="9">
        <v>212</v>
      </c>
      <c r="K3249" s="9">
        <v>122.5</v>
      </c>
      <c r="L3249" s="9">
        <v>73</v>
      </c>
      <c r="M3249" s="9">
        <v>22.34</v>
      </c>
      <c r="N3249" s="9">
        <v>75</v>
      </c>
      <c r="O3249" s="9">
        <v>74</v>
      </c>
      <c r="P3249" s="9">
        <v>0</v>
      </c>
    </row>
    <row r="3250" spans="1:16" ht="15.75" customHeight="1" x14ac:dyDescent="0.2">
      <c r="A3250" s="9">
        <v>0</v>
      </c>
      <c r="B3250" s="9">
        <v>40</v>
      </c>
      <c r="C3250" s="9">
        <v>1</v>
      </c>
      <c r="D3250" s="9">
        <v>1</v>
      </c>
      <c r="E3250" s="9">
        <v>20</v>
      </c>
      <c r="F3250" s="9">
        <v>0</v>
      </c>
      <c r="G3250" s="9">
        <v>0</v>
      </c>
      <c r="H3250" s="9">
        <v>0</v>
      </c>
      <c r="I3250" s="9">
        <v>0</v>
      </c>
      <c r="J3250" s="9">
        <v>272</v>
      </c>
      <c r="K3250" s="9">
        <v>123</v>
      </c>
      <c r="L3250" s="9">
        <v>75</v>
      </c>
      <c r="M3250" s="9">
        <v>23.08</v>
      </c>
      <c r="N3250" s="9">
        <v>80</v>
      </c>
      <c r="O3250" s="9">
        <v>63</v>
      </c>
      <c r="P3250" s="9">
        <v>0</v>
      </c>
    </row>
    <row r="3251" spans="1:16" ht="15.75" customHeight="1" x14ac:dyDescent="0.2">
      <c r="A3251" s="9">
        <v>0</v>
      </c>
      <c r="B3251" s="9">
        <v>39</v>
      </c>
      <c r="C3251" s="9">
        <v>1</v>
      </c>
      <c r="D3251" s="9">
        <v>0</v>
      </c>
      <c r="E3251" s="9">
        <v>0</v>
      </c>
      <c r="F3251" s="9">
        <v>0</v>
      </c>
      <c r="G3251" s="9">
        <v>0</v>
      </c>
      <c r="H3251" s="9">
        <v>0</v>
      </c>
      <c r="I3251" s="9">
        <v>0</v>
      </c>
      <c r="J3251" s="9">
        <v>275</v>
      </c>
      <c r="K3251" s="9">
        <v>131</v>
      </c>
      <c r="L3251" s="9">
        <v>80</v>
      </c>
      <c r="M3251" s="9">
        <v>25.79</v>
      </c>
      <c r="N3251" s="9">
        <v>94</v>
      </c>
      <c r="O3251" s="9">
        <v>84</v>
      </c>
      <c r="P3251" s="9">
        <v>0</v>
      </c>
    </row>
    <row r="3252" spans="1:16" ht="15.75" customHeight="1" x14ac:dyDescent="0.2">
      <c r="A3252" s="9">
        <v>1</v>
      </c>
      <c r="B3252" s="9">
        <v>47</v>
      </c>
      <c r="C3252" s="9">
        <v>3</v>
      </c>
      <c r="D3252" s="9">
        <v>1</v>
      </c>
      <c r="E3252" s="9">
        <v>20</v>
      </c>
      <c r="F3252" s="9">
        <v>0</v>
      </c>
      <c r="G3252" s="9">
        <v>0</v>
      </c>
      <c r="H3252" s="9">
        <v>0</v>
      </c>
      <c r="I3252" s="9">
        <v>0</v>
      </c>
      <c r="J3252" s="9">
        <v>281</v>
      </c>
      <c r="K3252" s="9">
        <v>119</v>
      </c>
      <c r="L3252" s="9">
        <v>81</v>
      </c>
      <c r="M3252" s="9">
        <v>23.72</v>
      </c>
      <c r="N3252" s="9">
        <v>80</v>
      </c>
      <c r="O3252" s="9">
        <v>65</v>
      </c>
      <c r="P3252" s="9">
        <v>0</v>
      </c>
    </row>
    <row r="3253" spans="1:16" ht="15.75" customHeight="1" x14ac:dyDescent="0.2">
      <c r="A3253" s="9">
        <v>0</v>
      </c>
      <c r="B3253" s="9">
        <v>48</v>
      </c>
      <c r="C3253" s="9">
        <v>3</v>
      </c>
      <c r="D3253" s="9">
        <v>1</v>
      </c>
      <c r="E3253" s="9">
        <v>20</v>
      </c>
      <c r="F3253" s="9">
        <v>0</v>
      </c>
      <c r="G3253" s="9">
        <v>0</v>
      </c>
      <c r="H3253" s="9">
        <v>0</v>
      </c>
      <c r="I3253" s="9">
        <v>0</v>
      </c>
      <c r="J3253" s="9">
        <v>259</v>
      </c>
      <c r="K3253" s="9">
        <v>129</v>
      </c>
      <c r="L3253" s="9">
        <v>81</v>
      </c>
      <c r="M3253" s="9">
        <v>21.08</v>
      </c>
      <c r="N3253" s="9">
        <v>75</v>
      </c>
      <c r="O3253" s="9">
        <v>65</v>
      </c>
      <c r="P3253" s="9">
        <v>0</v>
      </c>
    </row>
    <row r="3254" spans="1:16" ht="15.75" customHeight="1" x14ac:dyDescent="0.2">
      <c r="A3254" s="9">
        <v>1</v>
      </c>
      <c r="B3254" s="9">
        <v>40</v>
      </c>
      <c r="C3254" s="9">
        <v>4</v>
      </c>
      <c r="D3254" s="9">
        <v>1</v>
      </c>
      <c r="E3254" s="9">
        <v>30</v>
      </c>
      <c r="F3254" s="9">
        <v>0</v>
      </c>
      <c r="G3254" s="9">
        <v>0</v>
      </c>
      <c r="H3254" s="9">
        <v>0</v>
      </c>
      <c r="I3254" s="9">
        <v>0</v>
      </c>
      <c r="J3254" s="9">
        <v>205</v>
      </c>
      <c r="K3254" s="9">
        <v>131</v>
      </c>
      <c r="L3254" s="9">
        <v>81</v>
      </c>
      <c r="M3254" s="9">
        <v>23.74</v>
      </c>
      <c r="N3254" s="9">
        <v>66</v>
      </c>
      <c r="O3254" s="9">
        <v>87</v>
      </c>
      <c r="P3254" s="9">
        <v>0</v>
      </c>
    </row>
    <row r="3255" spans="1:16" ht="15.75" customHeight="1" x14ac:dyDescent="0.2">
      <c r="A3255" s="9">
        <v>0</v>
      </c>
      <c r="B3255" s="9">
        <v>43</v>
      </c>
      <c r="C3255" s="9">
        <v>3</v>
      </c>
      <c r="D3255" s="9">
        <v>1</v>
      </c>
      <c r="E3255" s="9">
        <v>20</v>
      </c>
      <c r="F3255" s="9">
        <v>0</v>
      </c>
      <c r="G3255" s="9">
        <v>0</v>
      </c>
      <c r="H3255" s="9">
        <v>0</v>
      </c>
      <c r="I3255" s="9">
        <v>0</v>
      </c>
      <c r="J3255" s="9">
        <v>202</v>
      </c>
      <c r="K3255" s="9">
        <v>114</v>
      </c>
      <c r="L3255" s="9">
        <v>78</v>
      </c>
      <c r="M3255" s="9">
        <v>26.61</v>
      </c>
      <c r="N3255" s="9">
        <v>82</v>
      </c>
      <c r="O3255" s="9">
        <v>87</v>
      </c>
      <c r="P3255" s="9">
        <v>0</v>
      </c>
    </row>
    <row r="3256" spans="1:16" ht="15.75" customHeight="1" x14ac:dyDescent="0.2">
      <c r="A3256" s="9">
        <v>1</v>
      </c>
      <c r="B3256" s="9">
        <v>51</v>
      </c>
      <c r="C3256" s="9">
        <v>4</v>
      </c>
      <c r="D3256" s="9">
        <v>1</v>
      </c>
      <c r="E3256" s="9">
        <v>30</v>
      </c>
      <c r="F3256" s="9">
        <v>0</v>
      </c>
      <c r="G3256" s="9">
        <v>0</v>
      </c>
      <c r="H3256" s="9">
        <v>0</v>
      </c>
      <c r="I3256" s="9">
        <v>0</v>
      </c>
      <c r="J3256" s="9">
        <v>342</v>
      </c>
      <c r="K3256" s="9">
        <v>110</v>
      </c>
      <c r="L3256" s="9">
        <v>70</v>
      </c>
      <c r="M3256" s="9">
        <v>28.86</v>
      </c>
      <c r="N3256" s="9">
        <v>72</v>
      </c>
      <c r="O3256" s="9">
        <v>87</v>
      </c>
      <c r="P3256" s="9">
        <v>1</v>
      </c>
    </row>
    <row r="3257" spans="1:16" ht="15.75" customHeight="1" x14ac:dyDescent="0.2">
      <c r="A3257" s="9">
        <v>1</v>
      </c>
      <c r="B3257" s="9">
        <v>59</v>
      </c>
      <c r="C3257" s="9">
        <v>3</v>
      </c>
      <c r="D3257" s="9">
        <v>1</v>
      </c>
      <c r="E3257" s="9">
        <v>30</v>
      </c>
      <c r="F3257" s="9">
        <v>0</v>
      </c>
      <c r="G3257" s="9">
        <v>0</v>
      </c>
      <c r="H3257" s="9">
        <v>1</v>
      </c>
      <c r="I3257" s="9">
        <v>0</v>
      </c>
      <c r="J3257" s="9">
        <v>239</v>
      </c>
      <c r="K3257" s="9">
        <v>168</v>
      </c>
      <c r="L3257" s="9">
        <v>100</v>
      </c>
      <c r="M3257" s="9">
        <v>27.87</v>
      </c>
      <c r="N3257" s="9">
        <v>65</v>
      </c>
      <c r="O3257" s="9">
        <v>96</v>
      </c>
      <c r="P3257" s="9">
        <v>1</v>
      </c>
    </row>
    <row r="3258" spans="1:16" ht="15.75" customHeight="1" x14ac:dyDescent="0.2">
      <c r="A3258" s="9">
        <v>0</v>
      </c>
      <c r="B3258" s="9">
        <v>44</v>
      </c>
      <c r="C3258" s="9">
        <v>4</v>
      </c>
      <c r="D3258" s="9">
        <v>0</v>
      </c>
      <c r="E3258" s="9">
        <v>0</v>
      </c>
      <c r="F3258" s="9">
        <v>0</v>
      </c>
      <c r="G3258" s="9">
        <v>0</v>
      </c>
      <c r="H3258" s="9">
        <v>1</v>
      </c>
      <c r="I3258" s="9">
        <v>1</v>
      </c>
      <c r="J3258" s="9">
        <v>254</v>
      </c>
      <c r="K3258" s="9">
        <v>145</v>
      </c>
      <c r="L3258" s="9">
        <v>85</v>
      </c>
      <c r="M3258" s="9">
        <v>21.27</v>
      </c>
      <c r="N3258" s="9">
        <v>75</v>
      </c>
      <c r="O3258" s="9">
        <v>137</v>
      </c>
      <c r="P3258" s="9">
        <v>0</v>
      </c>
    </row>
    <row r="3259" spans="1:16" ht="15.75" customHeight="1" x14ac:dyDescent="0.2">
      <c r="A3259" s="9">
        <v>0</v>
      </c>
      <c r="B3259" s="9">
        <v>64</v>
      </c>
      <c r="C3259" s="9">
        <v>4</v>
      </c>
      <c r="D3259" s="9">
        <v>1</v>
      </c>
      <c r="E3259" s="9">
        <v>6</v>
      </c>
      <c r="F3259" s="9">
        <v>0</v>
      </c>
      <c r="G3259" s="9">
        <v>0</v>
      </c>
      <c r="H3259" s="9">
        <v>1</v>
      </c>
      <c r="I3259" s="9">
        <v>0</v>
      </c>
      <c r="J3259" s="9">
        <v>239</v>
      </c>
      <c r="K3259" s="9">
        <v>143</v>
      </c>
      <c r="L3259" s="9">
        <v>84</v>
      </c>
      <c r="M3259" s="9">
        <v>20.059999999999999</v>
      </c>
      <c r="N3259" s="9">
        <v>55</v>
      </c>
      <c r="O3259" s="9">
        <v>73</v>
      </c>
      <c r="P3259" s="9">
        <v>0</v>
      </c>
    </row>
    <row r="3260" spans="1:16" ht="15.75" customHeight="1" x14ac:dyDescent="0.2">
      <c r="A3260" s="9">
        <v>1</v>
      </c>
      <c r="B3260" s="9">
        <v>50</v>
      </c>
      <c r="C3260" s="9" t="s">
        <v>92</v>
      </c>
      <c r="D3260" s="9">
        <v>0</v>
      </c>
      <c r="E3260" s="9">
        <v>0</v>
      </c>
      <c r="F3260" s="9">
        <v>0</v>
      </c>
      <c r="G3260" s="9">
        <v>0</v>
      </c>
      <c r="H3260" s="9">
        <v>0</v>
      </c>
      <c r="I3260" s="9">
        <v>0</v>
      </c>
      <c r="J3260" s="9">
        <v>268</v>
      </c>
      <c r="K3260" s="9">
        <v>108</v>
      </c>
      <c r="L3260" s="9">
        <v>69</v>
      </c>
      <c r="M3260" s="9">
        <v>25.14</v>
      </c>
      <c r="N3260" s="9">
        <v>65</v>
      </c>
      <c r="O3260" s="9">
        <v>67</v>
      </c>
      <c r="P3260" s="9">
        <v>0</v>
      </c>
    </row>
    <row r="3261" spans="1:16" ht="15.75" customHeight="1" x14ac:dyDescent="0.2">
      <c r="A3261" s="9">
        <v>0</v>
      </c>
      <c r="B3261" s="9">
        <v>37</v>
      </c>
      <c r="C3261" s="9">
        <v>4</v>
      </c>
      <c r="D3261" s="9">
        <v>0</v>
      </c>
      <c r="E3261" s="9">
        <v>0</v>
      </c>
      <c r="F3261" s="9">
        <v>0</v>
      </c>
      <c r="G3261" s="9">
        <v>0</v>
      </c>
      <c r="H3261" s="9">
        <v>0</v>
      </c>
      <c r="I3261" s="9">
        <v>0</v>
      </c>
      <c r="J3261" s="9">
        <v>165</v>
      </c>
      <c r="K3261" s="9">
        <v>108</v>
      </c>
      <c r="L3261" s="9">
        <v>75</v>
      </c>
      <c r="M3261" s="9">
        <v>21.84</v>
      </c>
      <c r="N3261" s="9">
        <v>75</v>
      </c>
      <c r="O3261" s="9">
        <v>83</v>
      </c>
      <c r="P3261" s="9">
        <v>0</v>
      </c>
    </row>
    <row r="3262" spans="1:16" ht="15.75" customHeight="1" x14ac:dyDescent="0.2">
      <c r="A3262" s="9">
        <v>1</v>
      </c>
      <c r="B3262" s="9">
        <v>54</v>
      </c>
      <c r="C3262" s="9">
        <v>4</v>
      </c>
      <c r="D3262" s="9">
        <v>0</v>
      </c>
      <c r="E3262" s="9">
        <v>0</v>
      </c>
      <c r="F3262" s="9">
        <v>0</v>
      </c>
      <c r="G3262" s="9">
        <v>0</v>
      </c>
      <c r="H3262" s="9">
        <v>0</v>
      </c>
      <c r="I3262" s="9">
        <v>0</v>
      </c>
      <c r="J3262" s="9">
        <v>265</v>
      </c>
      <c r="K3262" s="9">
        <v>121</v>
      </c>
      <c r="L3262" s="9">
        <v>82</v>
      </c>
      <c r="M3262" s="9">
        <v>23.52</v>
      </c>
      <c r="N3262" s="9">
        <v>60</v>
      </c>
      <c r="O3262" s="9">
        <v>67</v>
      </c>
      <c r="P3262" s="9">
        <v>0</v>
      </c>
    </row>
    <row r="3263" spans="1:16" ht="15.75" customHeight="1" x14ac:dyDescent="0.2">
      <c r="A3263" s="9">
        <v>1</v>
      </c>
      <c r="B3263" s="9">
        <v>60</v>
      </c>
      <c r="C3263" s="9">
        <v>3</v>
      </c>
      <c r="D3263" s="9">
        <v>1</v>
      </c>
      <c r="E3263" s="9">
        <v>10</v>
      </c>
      <c r="F3263" s="9">
        <v>0</v>
      </c>
      <c r="G3263" s="9">
        <v>0</v>
      </c>
      <c r="H3263" s="9">
        <v>0</v>
      </c>
      <c r="I3263" s="9">
        <v>0</v>
      </c>
      <c r="J3263" s="9">
        <v>227</v>
      </c>
      <c r="K3263" s="9">
        <v>122</v>
      </c>
      <c r="L3263" s="9">
        <v>80</v>
      </c>
      <c r="M3263" s="9">
        <v>25.64</v>
      </c>
      <c r="N3263" s="9">
        <v>58</v>
      </c>
      <c r="O3263" s="9">
        <v>80</v>
      </c>
      <c r="P3263" s="9">
        <v>0</v>
      </c>
    </row>
    <row r="3264" spans="1:16" ht="15.75" customHeight="1" x14ac:dyDescent="0.2">
      <c r="A3264" s="9">
        <v>0</v>
      </c>
      <c r="B3264" s="9">
        <v>69</v>
      </c>
      <c r="C3264" s="9">
        <v>3</v>
      </c>
      <c r="D3264" s="9">
        <v>0</v>
      </c>
      <c r="E3264" s="9">
        <v>0</v>
      </c>
      <c r="F3264" s="9">
        <v>0</v>
      </c>
      <c r="G3264" s="9">
        <v>0</v>
      </c>
      <c r="H3264" s="9">
        <v>0</v>
      </c>
      <c r="I3264" s="9">
        <v>0</v>
      </c>
      <c r="J3264" s="9">
        <v>286</v>
      </c>
      <c r="K3264" s="9">
        <v>117</v>
      </c>
      <c r="L3264" s="9">
        <v>73</v>
      </c>
      <c r="M3264" s="9">
        <v>20.92</v>
      </c>
      <c r="N3264" s="9">
        <v>85</v>
      </c>
      <c r="O3264" s="9">
        <v>103</v>
      </c>
      <c r="P3264" s="9">
        <v>0</v>
      </c>
    </row>
    <row r="3265" spans="1:16" ht="15.75" customHeight="1" x14ac:dyDescent="0.2">
      <c r="A3265" s="9">
        <v>1</v>
      </c>
      <c r="B3265" s="9">
        <v>36</v>
      </c>
      <c r="C3265" s="9">
        <v>2</v>
      </c>
      <c r="D3265" s="9">
        <v>1</v>
      </c>
      <c r="E3265" s="9">
        <v>20</v>
      </c>
      <c r="F3265" s="9">
        <v>0</v>
      </c>
      <c r="G3265" s="9">
        <v>0</v>
      </c>
      <c r="H3265" s="9">
        <v>0</v>
      </c>
      <c r="I3265" s="9">
        <v>0</v>
      </c>
      <c r="J3265" s="9">
        <v>226</v>
      </c>
      <c r="K3265" s="9">
        <v>124.5</v>
      </c>
      <c r="L3265" s="9">
        <v>84.5</v>
      </c>
      <c r="M3265" s="9">
        <v>21.63</v>
      </c>
      <c r="N3265" s="9">
        <v>68</v>
      </c>
      <c r="O3265" s="9">
        <v>74</v>
      </c>
      <c r="P3265" s="9">
        <v>0</v>
      </c>
    </row>
    <row r="3266" spans="1:16" ht="15.75" customHeight="1" x14ac:dyDescent="0.2">
      <c r="A3266" s="9">
        <v>0</v>
      </c>
      <c r="B3266" s="9">
        <v>51</v>
      </c>
      <c r="C3266" s="9">
        <v>1</v>
      </c>
      <c r="D3266" s="9">
        <v>1</v>
      </c>
      <c r="E3266" s="9">
        <v>2</v>
      </c>
      <c r="F3266" s="9">
        <v>0</v>
      </c>
      <c r="G3266" s="9">
        <v>0</v>
      </c>
      <c r="H3266" s="9">
        <v>0</v>
      </c>
      <c r="I3266" s="9">
        <v>0</v>
      </c>
      <c r="J3266" s="9">
        <v>261</v>
      </c>
      <c r="K3266" s="9">
        <v>127</v>
      </c>
      <c r="L3266" s="9">
        <v>81</v>
      </c>
      <c r="M3266" s="9">
        <v>20.239999999999998</v>
      </c>
      <c r="N3266" s="9">
        <v>75</v>
      </c>
      <c r="O3266" s="9">
        <v>96</v>
      </c>
      <c r="P3266" s="9">
        <v>0</v>
      </c>
    </row>
    <row r="3267" spans="1:16" ht="15.75" customHeight="1" x14ac:dyDescent="0.2">
      <c r="A3267" s="9">
        <v>0</v>
      </c>
      <c r="B3267" s="9">
        <v>40</v>
      </c>
      <c r="C3267" s="9">
        <v>2</v>
      </c>
      <c r="D3267" s="9">
        <v>1</v>
      </c>
      <c r="E3267" s="9">
        <v>43</v>
      </c>
      <c r="F3267" s="9">
        <v>0</v>
      </c>
      <c r="G3267" s="9">
        <v>0</v>
      </c>
      <c r="H3267" s="9">
        <v>0</v>
      </c>
      <c r="I3267" s="9">
        <v>0</v>
      </c>
      <c r="J3267" s="9">
        <v>224</v>
      </c>
      <c r="K3267" s="9">
        <v>106</v>
      </c>
      <c r="L3267" s="9">
        <v>72</v>
      </c>
      <c r="M3267" s="9">
        <v>23.59</v>
      </c>
      <c r="N3267" s="9">
        <v>82</v>
      </c>
      <c r="O3267" s="9">
        <v>71</v>
      </c>
      <c r="P3267" s="9">
        <v>0</v>
      </c>
    </row>
    <row r="3268" spans="1:16" ht="15.75" customHeight="1" x14ac:dyDescent="0.2">
      <c r="A3268" s="9">
        <v>1</v>
      </c>
      <c r="B3268" s="9">
        <v>58</v>
      </c>
      <c r="C3268" s="9">
        <v>2</v>
      </c>
      <c r="D3268" s="9">
        <v>0</v>
      </c>
      <c r="E3268" s="9">
        <v>0</v>
      </c>
      <c r="F3268" s="9">
        <v>0</v>
      </c>
      <c r="G3268" s="9">
        <v>0</v>
      </c>
      <c r="H3268" s="9">
        <v>0</v>
      </c>
      <c r="I3268" s="9">
        <v>0</v>
      </c>
      <c r="J3268" s="9">
        <v>225</v>
      </c>
      <c r="K3268" s="9">
        <v>105.5</v>
      </c>
      <c r="L3268" s="9">
        <v>74</v>
      </c>
      <c r="M3268" s="9">
        <v>25.68</v>
      </c>
      <c r="N3268" s="9">
        <v>50</v>
      </c>
      <c r="O3268" s="9">
        <v>93</v>
      </c>
      <c r="P3268" s="9">
        <v>0</v>
      </c>
    </row>
    <row r="3269" spans="1:16" ht="15.75" customHeight="1" x14ac:dyDescent="0.2">
      <c r="A3269" s="9">
        <v>1</v>
      </c>
      <c r="B3269" s="9">
        <v>44</v>
      </c>
      <c r="C3269" s="9">
        <v>1</v>
      </c>
      <c r="D3269" s="9">
        <v>1</v>
      </c>
      <c r="E3269" s="9">
        <v>20</v>
      </c>
      <c r="F3269" s="9">
        <v>0</v>
      </c>
      <c r="G3269" s="9">
        <v>0</v>
      </c>
      <c r="H3269" s="9">
        <v>1</v>
      </c>
      <c r="I3269" s="9">
        <v>0</v>
      </c>
      <c r="J3269" s="9">
        <v>316</v>
      </c>
      <c r="K3269" s="9">
        <v>135</v>
      </c>
      <c r="L3269" s="9">
        <v>95</v>
      </c>
      <c r="M3269" s="9">
        <v>25.48</v>
      </c>
      <c r="N3269" s="9">
        <v>75</v>
      </c>
      <c r="O3269" s="9">
        <v>68</v>
      </c>
      <c r="P3269" s="9">
        <v>0</v>
      </c>
    </row>
    <row r="3270" spans="1:16" ht="15.75" customHeight="1" x14ac:dyDescent="0.2">
      <c r="A3270" s="9">
        <v>1</v>
      </c>
      <c r="B3270" s="9">
        <v>44</v>
      </c>
      <c r="C3270" s="9">
        <v>3</v>
      </c>
      <c r="D3270" s="9">
        <v>0</v>
      </c>
      <c r="E3270" s="9">
        <v>0</v>
      </c>
      <c r="F3270" s="9">
        <v>0</v>
      </c>
      <c r="G3270" s="9">
        <v>0</v>
      </c>
      <c r="H3270" s="9">
        <v>0</v>
      </c>
      <c r="I3270" s="9">
        <v>0</v>
      </c>
      <c r="J3270" s="9">
        <v>216</v>
      </c>
      <c r="K3270" s="9">
        <v>113.5</v>
      </c>
      <c r="L3270" s="9">
        <v>77</v>
      </c>
      <c r="M3270" s="9">
        <v>28.23</v>
      </c>
      <c r="N3270" s="9">
        <v>64</v>
      </c>
      <c r="O3270" s="9">
        <v>77</v>
      </c>
      <c r="P3270" s="9">
        <v>0</v>
      </c>
    </row>
    <row r="3271" spans="1:16" ht="15.75" customHeight="1" x14ac:dyDescent="0.2">
      <c r="A3271" s="9">
        <v>1</v>
      </c>
      <c r="B3271" s="9">
        <v>42</v>
      </c>
      <c r="C3271" s="9">
        <v>1</v>
      </c>
      <c r="D3271" s="9">
        <v>1</v>
      </c>
      <c r="E3271" s="9">
        <v>5</v>
      </c>
      <c r="F3271" s="9">
        <v>0</v>
      </c>
      <c r="G3271" s="9">
        <v>0</v>
      </c>
      <c r="H3271" s="9">
        <v>0</v>
      </c>
      <c r="I3271" s="9">
        <v>0</v>
      </c>
      <c r="J3271" s="9">
        <v>197</v>
      </c>
      <c r="K3271" s="9">
        <v>102</v>
      </c>
      <c r="L3271" s="9">
        <v>70.5</v>
      </c>
      <c r="M3271" s="9">
        <v>24.68</v>
      </c>
      <c r="N3271" s="9">
        <v>83</v>
      </c>
      <c r="O3271" s="9">
        <v>45</v>
      </c>
      <c r="P3271" s="9">
        <v>0</v>
      </c>
    </row>
    <row r="3272" spans="1:16" ht="15.75" customHeight="1" x14ac:dyDescent="0.2">
      <c r="A3272" s="9">
        <v>0</v>
      </c>
      <c r="B3272" s="9">
        <v>48</v>
      </c>
      <c r="C3272" s="9">
        <v>1</v>
      </c>
      <c r="D3272" s="9">
        <v>1</v>
      </c>
      <c r="E3272" s="9">
        <v>30</v>
      </c>
      <c r="F3272" s="9">
        <v>0</v>
      </c>
      <c r="G3272" s="9">
        <v>0</v>
      </c>
      <c r="H3272" s="9">
        <v>0</v>
      </c>
      <c r="I3272" s="9">
        <v>0</v>
      </c>
      <c r="J3272" s="9">
        <v>305</v>
      </c>
      <c r="K3272" s="9">
        <v>118.5</v>
      </c>
      <c r="L3272" s="9">
        <v>73</v>
      </c>
      <c r="M3272" s="9">
        <v>20.99</v>
      </c>
      <c r="N3272" s="9">
        <v>70</v>
      </c>
      <c r="O3272" s="9">
        <v>84</v>
      </c>
      <c r="P3272" s="9">
        <v>0</v>
      </c>
    </row>
    <row r="3273" spans="1:16" ht="15.75" customHeight="1" x14ac:dyDescent="0.2">
      <c r="A3273" s="9">
        <v>1</v>
      </c>
      <c r="B3273" s="9">
        <v>46</v>
      </c>
      <c r="C3273" s="9">
        <v>1</v>
      </c>
      <c r="D3273" s="9">
        <v>0</v>
      </c>
      <c r="E3273" s="9">
        <v>0</v>
      </c>
      <c r="F3273" s="9">
        <v>0</v>
      </c>
      <c r="G3273" s="9">
        <v>0</v>
      </c>
      <c r="H3273" s="9">
        <v>1</v>
      </c>
      <c r="I3273" s="9">
        <v>0</v>
      </c>
      <c r="J3273" s="9">
        <v>185</v>
      </c>
      <c r="K3273" s="9">
        <v>121</v>
      </c>
      <c r="L3273" s="9">
        <v>85</v>
      </c>
      <c r="M3273" s="9">
        <v>31.31</v>
      </c>
      <c r="N3273" s="9">
        <v>80</v>
      </c>
      <c r="O3273" s="9">
        <v>97</v>
      </c>
      <c r="P3273" s="9">
        <v>0</v>
      </c>
    </row>
    <row r="3274" spans="1:16" ht="15.75" customHeight="1" x14ac:dyDescent="0.2">
      <c r="A3274" s="9">
        <v>0</v>
      </c>
      <c r="B3274" s="9">
        <v>44</v>
      </c>
      <c r="C3274" s="9">
        <v>2</v>
      </c>
      <c r="D3274" s="9">
        <v>0</v>
      </c>
      <c r="E3274" s="9">
        <v>0</v>
      </c>
      <c r="F3274" s="9">
        <v>0</v>
      </c>
      <c r="G3274" s="9">
        <v>0</v>
      </c>
      <c r="H3274" s="9">
        <v>0</v>
      </c>
      <c r="I3274" s="9">
        <v>0</v>
      </c>
      <c r="J3274" s="9">
        <v>194</v>
      </c>
      <c r="K3274" s="9">
        <v>117</v>
      </c>
      <c r="L3274" s="9">
        <v>78</v>
      </c>
      <c r="M3274" s="9">
        <v>24.94</v>
      </c>
      <c r="N3274" s="9">
        <v>65</v>
      </c>
      <c r="O3274" s="9">
        <v>79</v>
      </c>
      <c r="P3274" s="9">
        <v>0</v>
      </c>
    </row>
    <row r="3275" spans="1:16" ht="15.75" customHeight="1" x14ac:dyDescent="0.2">
      <c r="A3275" s="9">
        <v>0</v>
      </c>
      <c r="B3275" s="9">
        <v>47</v>
      </c>
      <c r="C3275" s="9">
        <v>3</v>
      </c>
      <c r="D3275" s="9">
        <v>1</v>
      </c>
      <c r="E3275" s="9">
        <v>20</v>
      </c>
      <c r="F3275" s="9">
        <v>0</v>
      </c>
      <c r="G3275" s="9">
        <v>0</v>
      </c>
      <c r="H3275" s="9">
        <v>0</v>
      </c>
      <c r="I3275" s="9">
        <v>0</v>
      </c>
      <c r="J3275" s="9">
        <v>167</v>
      </c>
      <c r="K3275" s="9">
        <v>115</v>
      </c>
      <c r="L3275" s="9">
        <v>70</v>
      </c>
      <c r="M3275" s="9">
        <v>22.71</v>
      </c>
      <c r="N3275" s="9">
        <v>75</v>
      </c>
      <c r="O3275" s="9">
        <v>100</v>
      </c>
      <c r="P3275" s="9">
        <v>0</v>
      </c>
    </row>
    <row r="3276" spans="1:16" ht="15.75" customHeight="1" x14ac:dyDescent="0.2">
      <c r="A3276" s="9">
        <v>1</v>
      </c>
      <c r="B3276" s="9">
        <v>46</v>
      </c>
      <c r="C3276" s="9">
        <v>1</v>
      </c>
      <c r="D3276" s="9">
        <v>1</v>
      </c>
      <c r="E3276" s="9">
        <v>43</v>
      </c>
      <c r="F3276" s="9">
        <v>0</v>
      </c>
      <c r="G3276" s="9">
        <v>0</v>
      </c>
      <c r="H3276" s="9">
        <v>0</v>
      </c>
      <c r="I3276" s="9">
        <v>0</v>
      </c>
      <c r="J3276" s="9">
        <v>270</v>
      </c>
      <c r="K3276" s="9">
        <v>116.5</v>
      </c>
      <c r="L3276" s="9">
        <v>87</v>
      </c>
      <c r="M3276" s="9">
        <v>28.53</v>
      </c>
      <c r="N3276" s="9">
        <v>75</v>
      </c>
      <c r="O3276" s="9">
        <v>71</v>
      </c>
      <c r="P3276" s="9">
        <v>0</v>
      </c>
    </row>
    <row r="3277" spans="1:16" ht="15.75" customHeight="1" x14ac:dyDescent="0.2">
      <c r="A3277" s="9">
        <v>0</v>
      </c>
      <c r="B3277" s="9">
        <v>41</v>
      </c>
      <c r="C3277" s="9">
        <v>2</v>
      </c>
      <c r="D3277" s="9">
        <v>1</v>
      </c>
      <c r="E3277" s="9">
        <v>2</v>
      </c>
      <c r="F3277" s="9">
        <v>0</v>
      </c>
      <c r="G3277" s="9">
        <v>0</v>
      </c>
      <c r="H3277" s="9">
        <v>0</v>
      </c>
      <c r="I3277" s="9">
        <v>0</v>
      </c>
      <c r="J3277" s="9">
        <v>159</v>
      </c>
      <c r="K3277" s="9">
        <v>99</v>
      </c>
      <c r="L3277" s="9">
        <v>62</v>
      </c>
      <c r="M3277" s="9">
        <v>19.09</v>
      </c>
      <c r="N3277" s="9">
        <v>80</v>
      </c>
      <c r="O3277" s="9">
        <v>67</v>
      </c>
      <c r="P3277" s="9">
        <v>0</v>
      </c>
    </row>
    <row r="3278" spans="1:16" ht="15.75" customHeight="1" x14ac:dyDescent="0.2">
      <c r="A3278" s="9">
        <v>1</v>
      </c>
      <c r="B3278" s="9">
        <v>61</v>
      </c>
      <c r="C3278" s="9">
        <v>1</v>
      </c>
      <c r="D3278" s="9">
        <v>1</v>
      </c>
      <c r="E3278" s="9">
        <v>20</v>
      </c>
      <c r="F3278" s="9">
        <v>0</v>
      </c>
      <c r="G3278" s="9">
        <v>0</v>
      </c>
      <c r="H3278" s="9">
        <v>0</v>
      </c>
      <c r="I3278" s="9">
        <v>0</v>
      </c>
      <c r="J3278" s="9">
        <v>260</v>
      </c>
      <c r="K3278" s="9">
        <v>115</v>
      </c>
      <c r="L3278" s="9">
        <v>79</v>
      </c>
      <c r="M3278" s="9">
        <v>23.65</v>
      </c>
      <c r="N3278" s="9">
        <v>56</v>
      </c>
      <c r="O3278" s="9">
        <v>78</v>
      </c>
      <c r="P3278" s="9">
        <v>0</v>
      </c>
    </row>
    <row r="3279" spans="1:16" ht="15.75" customHeight="1" x14ac:dyDescent="0.2">
      <c r="A3279" s="9">
        <v>0</v>
      </c>
      <c r="B3279" s="9">
        <v>42</v>
      </c>
      <c r="C3279" s="9">
        <v>2</v>
      </c>
      <c r="D3279" s="9">
        <v>0</v>
      </c>
      <c r="E3279" s="9">
        <v>0</v>
      </c>
      <c r="F3279" s="9">
        <v>0</v>
      </c>
      <c r="G3279" s="9">
        <v>0</v>
      </c>
      <c r="H3279" s="9">
        <v>0</v>
      </c>
      <c r="I3279" s="9">
        <v>0</v>
      </c>
      <c r="J3279" s="9">
        <v>218</v>
      </c>
      <c r="K3279" s="9">
        <v>122</v>
      </c>
      <c r="L3279" s="9">
        <v>75</v>
      </c>
      <c r="M3279" s="9">
        <v>18.11</v>
      </c>
      <c r="N3279" s="9">
        <v>100</v>
      </c>
      <c r="O3279" s="9">
        <v>85</v>
      </c>
      <c r="P3279" s="9">
        <v>0</v>
      </c>
    </row>
    <row r="3280" spans="1:16" ht="15.75" customHeight="1" x14ac:dyDescent="0.2">
      <c r="A3280" s="9">
        <v>1</v>
      </c>
      <c r="B3280" s="9">
        <v>69</v>
      </c>
      <c r="C3280" s="9">
        <v>1</v>
      </c>
      <c r="D3280" s="9">
        <v>1</v>
      </c>
      <c r="E3280" s="9">
        <v>4</v>
      </c>
      <c r="F3280" s="9">
        <v>0</v>
      </c>
      <c r="G3280" s="9">
        <v>0</v>
      </c>
      <c r="H3280" s="9">
        <v>1</v>
      </c>
      <c r="I3280" s="9">
        <v>0</v>
      </c>
      <c r="J3280" s="9">
        <v>232</v>
      </c>
      <c r="K3280" s="9">
        <v>151</v>
      </c>
      <c r="L3280" s="9">
        <v>74</v>
      </c>
      <c r="M3280" s="9">
        <v>24.14</v>
      </c>
      <c r="N3280" s="9">
        <v>75</v>
      </c>
      <c r="O3280" s="9">
        <v>62</v>
      </c>
      <c r="P3280" s="9">
        <v>0</v>
      </c>
    </row>
    <row r="3281" spans="1:16" ht="15.75" customHeight="1" x14ac:dyDescent="0.2">
      <c r="A3281" s="9">
        <v>0</v>
      </c>
      <c r="B3281" s="9">
        <v>53</v>
      </c>
      <c r="C3281" s="9">
        <v>1</v>
      </c>
      <c r="D3281" s="9">
        <v>0</v>
      </c>
      <c r="E3281" s="9">
        <v>0</v>
      </c>
      <c r="F3281" s="9">
        <v>0</v>
      </c>
      <c r="G3281" s="9">
        <v>0</v>
      </c>
      <c r="H3281" s="9">
        <v>0</v>
      </c>
      <c r="I3281" s="9">
        <v>0</v>
      </c>
      <c r="J3281" s="9">
        <v>307</v>
      </c>
      <c r="K3281" s="9">
        <v>142</v>
      </c>
      <c r="L3281" s="9">
        <v>94</v>
      </c>
      <c r="M3281" s="9">
        <v>25.7</v>
      </c>
      <c r="N3281" s="9">
        <v>85</v>
      </c>
      <c r="O3281" s="9">
        <v>60</v>
      </c>
      <c r="P3281" s="9">
        <v>0</v>
      </c>
    </row>
    <row r="3282" spans="1:16" ht="15.75" customHeight="1" x14ac:dyDescent="0.2">
      <c r="A3282" s="9">
        <v>0</v>
      </c>
      <c r="B3282" s="9">
        <v>66</v>
      </c>
      <c r="C3282" s="9">
        <v>3</v>
      </c>
      <c r="D3282" s="9">
        <v>1</v>
      </c>
      <c r="E3282" s="9">
        <v>20</v>
      </c>
      <c r="F3282" s="9">
        <v>0</v>
      </c>
      <c r="G3282" s="9">
        <v>0</v>
      </c>
      <c r="H3282" s="9">
        <v>0</v>
      </c>
      <c r="I3282" s="9">
        <v>0</v>
      </c>
      <c r="J3282" s="9">
        <v>241</v>
      </c>
      <c r="K3282" s="9">
        <v>112</v>
      </c>
      <c r="L3282" s="9">
        <v>66</v>
      </c>
      <c r="M3282" s="9">
        <v>23.36</v>
      </c>
      <c r="N3282" s="9">
        <v>75</v>
      </c>
      <c r="O3282" s="9">
        <v>74</v>
      </c>
      <c r="P3282" s="9">
        <v>0</v>
      </c>
    </row>
    <row r="3283" spans="1:16" ht="15.75" customHeight="1" x14ac:dyDescent="0.2">
      <c r="A3283" s="9">
        <v>1</v>
      </c>
      <c r="B3283" s="9">
        <v>45</v>
      </c>
      <c r="C3283" s="9">
        <v>2</v>
      </c>
      <c r="D3283" s="9">
        <v>1</v>
      </c>
      <c r="E3283" s="9">
        <v>20</v>
      </c>
      <c r="F3283" s="9">
        <v>0</v>
      </c>
      <c r="G3283" s="9">
        <v>0</v>
      </c>
      <c r="H3283" s="9">
        <v>0</v>
      </c>
      <c r="I3283" s="9">
        <v>0</v>
      </c>
      <c r="J3283" s="9">
        <v>229</v>
      </c>
      <c r="K3283" s="9">
        <v>117</v>
      </c>
      <c r="L3283" s="9">
        <v>78</v>
      </c>
      <c r="M3283" s="9">
        <v>22.79</v>
      </c>
      <c r="N3283" s="9">
        <v>85</v>
      </c>
      <c r="O3283" s="9">
        <v>86</v>
      </c>
      <c r="P3283" s="9">
        <v>0</v>
      </c>
    </row>
    <row r="3284" spans="1:16" ht="15.75" customHeight="1" x14ac:dyDescent="0.2">
      <c r="A3284" s="9">
        <v>1</v>
      </c>
      <c r="B3284" s="9">
        <v>38</v>
      </c>
      <c r="C3284" s="9">
        <v>2</v>
      </c>
      <c r="D3284" s="9">
        <v>1</v>
      </c>
      <c r="E3284" s="9">
        <v>20</v>
      </c>
      <c r="F3284" s="9">
        <v>0</v>
      </c>
      <c r="G3284" s="9">
        <v>0</v>
      </c>
      <c r="H3284" s="9">
        <v>0</v>
      </c>
      <c r="I3284" s="9">
        <v>0</v>
      </c>
      <c r="J3284" s="9">
        <v>200</v>
      </c>
      <c r="K3284" s="9">
        <v>123</v>
      </c>
      <c r="L3284" s="9">
        <v>85</v>
      </c>
      <c r="M3284" s="9">
        <v>25.63</v>
      </c>
      <c r="N3284" s="9">
        <v>90</v>
      </c>
      <c r="O3284" s="9">
        <v>84</v>
      </c>
      <c r="P3284" s="9">
        <v>0</v>
      </c>
    </row>
    <row r="3285" spans="1:16" ht="15.75" customHeight="1" x14ac:dyDescent="0.2">
      <c r="A3285" s="9">
        <v>1</v>
      </c>
      <c r="B3285" s="9">
        <v>58</v>
      </c>
      <c r="C3285" s="9">
        <v>3</v>
      </c>
      <c r="D3285" s="9">
        <v>1</v>
      </c>
      <c r="E3285" s="9">
        <v>30</v>
      </c>
      <c r="F3285" s="9">
        <v>0</v>
      </c>
      <c r="G3285" s="9">
        <v>0</v>
      </c>
      <c r="H3285" s="9">
        <v>0</v>
      </c>
      <c r="I3285" s="9">
        <v>0</v>
      </c>
      <c r="J3285" s="9">
        <v>200</v>
      </c>
      <c r="K3285" s="9">
        <v>112</v>
      </c>
      <c r="L3285" s="9">
        <v>74.5</v>
      </c>
      <c r="M3285" s="9">
        <v>23.37</v>
      </c>
      <c r="N3285" s="9">
        <v>75</v>
      </c>
      <c r="O3285" s="9">
        <v>62</v>
      </c>
      <c r="P3285" s="9">
        <v>0</v>
      </c>
    </row>
    <row r="3286" spans="1:16" ht="15.75" customHeight="1" x14ac:dyDescent="0.2">
      <c r="A3286" s="9">
        <v>0</v>
      </c>
      <c r="B3286" s="9">
        <v>39</v>
      </c>
      <c r="C3286" s="9">
        <v>2</v>
      </c>
      <c r="D3286" s="9">
        <v>1</v>
      </c>
      <c r="E3286" s="9">
        <v>10</v>
      </c>
      <c r="F3286" s="9">
        <v>0</v>
      </c>
      <c r="G3286" s="9">
        <v>0</v>
      </c>
      <c r="H3286" s="9">
        <v>0</v>
      </c>
      <c r="I3286" s="9">
        <v>0</v>
      </c>
      <c r="J3286" s="9">
        <v>194</v>
      </c>
      <c r="K3286" s="9">
        <v>112.5</v>
      </c>
      <c r="L3286" s="9">
        <v>77.5</v>
      </c>
      <c r="M3286" s="9">
        <v>21.51</v>
      </c>
      <c r="N3286" s="9">
        <v>67</v>
      </c>
      <c r="O3286" s="9">
        <v>84</v>
      </c>
      <c r="P3286" s="9">
        <v>0</v>
      </c>
    </row>
    <row r="3287" spans="1:16" ht="15.75" customHeight="1" x14ac:dyDescent="0.2">
      <c r="A3287" s="9">
        <v>0</v>
      </c>
      <c r="B3287" s="9">
        <v>47</v>
      </c>
      <c r="C3287" s="9">
        <v>2</v>
      </c>
      <c r="D3287" s="9">
        <v>1</v>
      </c>
      <c r="E3287" s="9">
        <v>20</v>
      </c>
      <c r="F3287" s="9">
        <v>0</v>
      </c>
      <c r="G3287" s="9">
        <v>0</v>
      </c>
      <c r="H3287" s="9">
        <v>0</v>
      </c>
      <c r="I3287" s="9">
        <v>0</v>
      </c>
      <c r="J3287" s="9" t="s">
        <v>92</v>
      </c>
      <c r="K3287" s="9">
        <v>121</v>
      </c>
      <c r="L3287" s="9">
        <v>70</v>
      </c>
      <c r="M3287" s="9">
        <v>23.09</v>
      </c>
      <c r="N3287" s="9">
        <v>80</v>
      </c>
      <c r="O3287" s="9">
        <v>83</v>
      </c>
      <c r="P3287" s="9">
        <v>0</v>
      </c>
    </row>
    <row r="3288" spans="1:16" ht="15.75" customHeight="1" x14ac:dyDescent="0.2">
      <c r="A3288" s="9">
        <v>0</v>
      </c>
      <c r="B3288" s="9">
        <v>56</v>
      </c>
      <c r="C3288" s="9">
        <v>1</v>
      </c>
      <c r="D3288" s="9">
        <v>0</v>
      </c>
      <c r="E3288" s="9">
        <v>0</v>
      </c>
      <c r="F3288" s="9">
        <v>0</v>
      </c>
      <c r="G3288" s="9">
        <v>0</v>
      </c>
      <c r="H3288" s="9">
        <v>1</v>
      </c>
      <c r="I3288" s="9">
        <v>0</v>
      </c>
      <c r="J3288" s="9">
        <v>290</v>
      </c>
      <c r="K3288" s="9">
        <v>164.5</v>
      </c>
      <c r="L3288" s="9">
        <v>102</v>
      </c>
      <c r="M3288" s="9">
        <v>30.33</v>
      </c>
      <c r="N3288" s="9">
        <v>70</v>
      </c>
      <c r="O3288" s="9">
        <v>105</v>
      </c>
      <c r="P3288" s="9">
        <v>0</v>
      </c>
    </row>
    <row r="3289" spans="1:16" ht="15.75" customHeight="1" x14ac:dyDescent="0.2">
      <c r="A3289" s="9">
        <v>0</v>
      </c>
      <c r="B3289" s="9">
        <v>44</v>
      </c>
      <c r="C3289" s="9">
        <v>2</v>
      </c>
      <c r="D3289" s="9">
        <v>1</v>
      </c>
      <c r="E3289" s="9">
        <v>5</v>
      </c>
      <c r="F3289" s="9">
        <v>0</v>
      </c>
      <c r="G3289" s="9">
        <v>0</v>
      </c>
      <c r="H3289" s="9">
        <v>0</v>
      </c>
      <c r="I3289" s="9">
        <v>0</v>
      </c>
      <c r="J3289" s="9">
        <v>175</v>
      </c>
      <c r="K3289" s="9">
        <v>130</v>
      </c>
      <c r="L3289" s="9">
        <v>80</v>
      </c>
      <c r="M3289" s="9">
        <v>19.18</v>
      </c>
      <c r="N3289" s="9">
        <v>75</v>
      </c>
      <c r="O3289" s="9">
        <v>117</v>
      </c>
      <c r="P3289" s="9">
        <v>0</v>
      </c>
    </row>
    <row r="3290" spans="1:16" ht="15.75" customHeight="1" x14ac:dyDescent="0.2">
      <c r="A3290" s="9">
        <v>0</v>
      </c>
      <c r="B3290" s="9">
        <v>59</v>
      </c>
      <c r="C3290" s="9">
        <v>2</v>
      </c>
      <c r="D3290" s="9">
        <v>0</v>
      </c>
      <c r="E3290" s="9">
        <v>0</v>
      </c>
      <c r="F3290" s="9">
        <v>0</v>
      </c>
      <c r="G3290" s="9">
        <v>0</v>
      </c>
      <c r="H3290" s="9">
        <v>0</v>
      </c>
      <c r="I3290" s="9">
        <v>0</v>
      </c>
      <c r="J3290" s="9">
        <v>239</v>
      </c>
      <c r="K3290" s="9">
        <v>127</v>
      </c>
      <c r="L3290" s="9">
        <v>88.5</v>
      </c>
      <c r="M3290" s="9">
        <v>27.2</v>
      </c>
      <c r="N3290" s="9">
        <v>90</v>
      </c>
      <c r="O3290" s="9">
        <v>78</v>
      </c>
      <c r="P3290" s="9">
        <v>0</v>
      </c>
    </row>
    <row r="3291" spans="1:16" ht="15.75" customHeight="1" x14ac:dyDescent="0.2">
      <c r="A3291" s="9">
        <v>0</v>
      </c>
      <c r="B3291" s="9">
        <v>63</v>
      </c>
      <c r="C3291" s="9">
        <v>1</v>
      </c>
      <c r="D3291" s="9">
        <v>0</v>
      </c>
      <c r="E3291" s="9">
        <v>0</v>
      </c>
      <c r="F3291" s="9">
        <v>0</v>
      </c>
      <c r="G3291" s="9">
        <v>0</v>
      </c>
      <c r="H3291" s="9">
        <v>1</v>
      </c>
      <c r="I3291" s="9">
        <v>0</v>
      </c>
      <c r="J3291" s="9">
        <v>242</v>
      </c>
      <c r="K3291" s="9">
        <v>142.5</v>
      </c>
      <c r="L3291" s="9">
        <v>85</v>
      </c>
      <c r="M3291" s="9">
        <v>28.25</v>
      </c>
      <c r="N3291" s="9">
        <v>75</v>
      </c>
      <c r="O3291" s="9">
        <v>73</v>
      </c>
      <c r="P3291" s="9">
        <v>0</v>
      </c>
    </row>
    <row r="3292" spans="1:16" ht="15.75" customHeight="1" x14ac:dyDescent="0.2">
      <c r="A3292" s="9">
        <v>0</v>
      </c>
      <c r="B3292" s="9">
        <v>65</v>
      </c>
      <c r="C3292" s="9" t="s">
        <v>92</v>
      </c>
      <c r="D3292" s="9">
        <v>0</v>
      </c>
      <c r="E3292" s="9">
        <v>0</v>
      </c>
      <c r="F3292" s="9">
        <v>0</v>
      </c>
      <c r="G3292" s="9">
        <v>0</v>
      </c>
      <c r="H3292" s="9">
        <v>0</v>
      </c>
      <c r="I3292" s="9">
        <v>0</v>
      </c>
      <c r="J3292" s="9">
        <v>221</v>
      </c>
      <c r="K3292" s="9">
        <v>155</v>
      </c>
      <c r="L3292" s="9">
        <v>92</v>
      </c>
      <c r="M3292" s="9">
        <v>31.34</v>
      </c>
      <c r="N3292" s="9">
        <v>58</v>
      </c>
      <c r="O3292" s="9" t="s">
        <v>92</v>
      </c>
      <c r="P3292" s="9">
        <v>0</v>
      </c>
    </row>
    <row r="3293" spans="1:16" ht="15.75" customHeight="1" x14ac:dyDescent="0.2">
      <c r="A3293" s="9">
        <v>1</v>
      </c>
      <c r="B3293" s="9">
        <v>43</v>
      </c>
      <c r="C3293" s="9">
        <v>3</v>
      </c>
      <c r="D3293" s="9">
        <v>0</v>
      </c>
      <c r="E3293" s="9">
        <v>0</v>
      </c>
      <c r="F3293" s="9">
        <v>0</v>
      </c>
      <c r="G3293" s="9">
        <v>0</v>
      </c>
      <c r="H3293" s="9">
        <v>0</v>
      </c>
      <c r="I3293" s="9">
        <v>0</v>
      </c>
      <c r="J3293" s="9">
        <v>199</v>
      </c>
      <c r="K3293" s="9">
        <v>124.5</v>
      </c>
      <c r="L3293" s="9">
        <v>84.5</v>
      </c>
      <c r="M3293" s="9">
        <v>24.45</v>
      </c>
      <c r="N3293" s="9">
        <v>74</v>
      </c>
      <c r="O3293" s="9" t="s">
        <v>92</v>
      </c>
      <c r="P3293" s="9">
        <v>0</v>
      </c>
    </row>
    <row r="3294" spans="1:16" ht="15.75" customHeight="1" x14ac:dyDescent="0.2">
      <c r="A3294" s="9">
        <v>0</v>
      </c>
      <c r="B3294" s="9">
        <v>41</v>
      </c>
      <c r="C3294" s="9">
        <v>3</v>
      </c>
      <c r="D3294" s="9">
        <v>1</v>
      </c>
      <c r="E3294" s="9">
        <v>15</v>
      </c>
      <c r="F3294" s="9">
        <v>0</v>
      </c>
      <c r="G3294" s="9">
        <v>0</v>
      </c>
      <c r="H3294" s="9">
        <v>0</v>
      </c>
      <c r="I3294" s="9">
        <v>0</v>
      </c>
      <c r="J3294" s="9">
        <v>205</v>
      </c>
      <c r="K3294" s="9">
        <v>120</v>
      </c>
      <c r="L3294" s="9">
        <v>80</v>
      </c>
      <c r="M3294" s="9">
        <v>20.67</v>
      </c>
      <c r="N3294" s="9">
        <v>86</v>
      </c>
      <c r="O3294" s="9">
        <v>64</v>
      </c>
      <c r="P3294" s="9">
        <v>0</v>
      </c>
    </row>
    <row r="3295" spans="1:16" ht="15.75" customHeight="1" x14ac:dyDescent="0.2">
      <c r="A3295" s="9">
        <v>1</v>
      </c>
      <c r="B3295" s="9">
        <v>55</v>
      </c>
      <c r="C3295" s="9">
        <v>2</v>
      </c>
      <c r="D3295" s="9">
        <v>1</v>
      </c>
      <c r="E3295" s="9">
        <v>20</v>
      </c>
      <c r="F3295" s="9">
        <v>0</v>
      </c>
      <c r="G3295" s="9">
        <v>0</v>
      </c>
      <c r="H3295" s="9">
        <v>0</v>
      </c>
      <c r="I3295" s="9">
        <v>0</v>
      </c>
      <c r="J3295" s="9">
        <v>283</v>
      </c>
      <c r="K3295" s="9">
        <v>137</v>
      </c>
      <c r="L3295" s="9">
        <v>82</v>
      </c>
      <c r="M3295" s="9">
        <v>28.49</v>
      </c>
      <c r="N3295" s="9">
        <v>75</v>
      </c>
      <c r="O3295" s="9">
        <v>85</v>
      </c>
      <c r="P3295" s="9">
        <v>0</v>
      </c>
    </row>
    <row r="3296" spans="1:16" ht="15.75" customHeight="1" x14ac:dyDescent="0.2">
      <c r="A3296" s="9">
        <v>0</v>
      </c>
      <c r="B3296" s="9">
        <v>46</v>
      </c>
      <c r="C3296" s="9">
        <v>1</v>
      </c>
      <c r="D3296" s="9">
        <v>0</v>
      </c>
      <c r="E3296" s="9">
        <v>0</v>
      </c>
      <c r="F3296" s="9">
        <v>0</v>
      </c>
      <c r="G3296" s="9">
        <v>0</v>
      </c>
      <c r="H3296" s="9">
        <v>0</v>
      </c>
      <c r="I3296" s="9">
        <v>0</v>
      </c>
      <c r="J3296" s="9">
        <v>193</v>
      </c>
      <c r="K3296" s="9">
        <v>124.5</v>
      </c>
      <c r="L3296" s="9">
        <v>72</v>
      </c>
      <c r="M3296" s="9">
        <v>26.84</v>
      </c>
      <c r="N3296" s="9">
        <v>75</v>
      </c>
      <c r="O3296" s="9">
        <v>80</v>
      </c>
      <c r="P3296" s="9">
        <v>0</v>
      </c>
    </row>
    <row r="3297" spans="1:16" ht="15.75" customHeight="1" x14ac:dyDescent="0.2">
      <c r="A3297" s="9">
        <v>0</v>
      </c>
      <c r="B3297" s="9">
        <v>46</v>
      </c>
      <c r="C3297" s="9">
        <v>1</v>
      </c>
      <c r="D3297" s="9">
        <v>1</v>
      </c>
      <c r="E3297" s="9">
        <v>20</v>
      </c>
      <c r="F3297" s="9">
        <v>0</v>
      </c>
      <c r="G3297" s="9">
        <v>0</v>
      </c>
      <c r="H3297" s="9">
        <v>0</v>
      </c>
      <c r="I3297" s="9">
        <v>0</v>
      </c>
      <c r="J3297" s="9">
        <v>250</v>
      </c>
      <c r="K3297" s="9">
        <v>112.5</v>
      </c>
      <c r="L3297" s="9">
        <v>60</v>
      </c>
      <c r="M3297" s="9">
        <v>22.72</v>
      </c>
      <c r="N3297" s="9">
        <v>82</v>
      </c>
      <c r="O3297" s="9">
        <v>74</v>
      </c>
      <c r="P3297" s="9">
        <v>0</v>
      </c>
    </row>
    <row r="3298" spans="1:16" ht="15.75" customHeight="1" x14ac:dyDescent="0.2">
      <c r="A3298" s="9">
        <v>1</v>
      </c>
      <c r="B3298" s="9">
        <v>39</v>
      </c>
      <c r="C3298" s="9">
        <v>2</v>
      </c>
      <c r="D3298" s="9">
        <v>1</v>
      </c>
      <c r="E3298" s="9">
        <v>1</v>
      </c>
      <c r="F3298" s="9">
        <v>0</v>
      </c>
      <c r="G3298" s="9">
        <v>0</v>
      </c>
      <c r="H3298" s="9">
        <v>1</v>
      </c>
      <c r="I3298" s="9">
        <v>0</v>
      </c>
      <c r="J3298" s="9">
        <v>250</v>
      </c>
      <c r="K3298" s="9">
        <v>148</v>
      </c>
      <c r="L3298" s="9">
        <v>94</v>
      </c>
      <c r="M3298" s="9">
        <v>30.08</v>
      </c>
      <c r="N3298" s="9">
        <v>85</v>
      </c>
      <c r="O3298" s="9" t="s">
        <v>92</v>
      </c>
      <c r="P3298" s="9">
        <v>0</v>
      </c>
    </row>
    <row r="3299" spans="1:16" ht="15.75" customHeight="1" x14ac:dyDescent="0.2">
      <c r="A3299" s="9">
        <v>0</v>
      </c>
      <c r="B3299" s="9">
        <v>48</v>
      </c>
      <c r="C3299" s="9">
        <v>1</v>
      </c>
      <c r="D3299" s="9">
        <v>0</v>
      </c>
      <c r="E3299" s="9">
        <v>0</v>
      </c>
      <c r="F3299" s="9">
        <v>0</v>
      </c>
      <c r="G3299" s="9">
        <v>0</v>
      </c>
      <c r="H3299" s="9">
        <v>0</v>
      </c>
      <c r="I3299" s="9">
        <v>0</v>
      </c>
      <c r="J3299" s="9">
        <v>215</v>
      </c>
      <c r="K3299" s="9">
        <v>128</v>
      </c>
      <c r="L3299" s="9">
        <v>86.5</v>
      </c>
      <c r="M3299" s="9">
        <v>22.72</v>
      </c>
      <c r="N3299" s="9">
        <v>89</v>
      </c>
      <c r="O3299" s="9">
        <v>85</v>
      </c>
      <c r="P3299" s="9">
        <v>0</v>
      </c>
    </row>
    <row r="3300" spans="1:16" ht="15.75" customHeight="1" x14ac:dyDescent="0.2">
      <c r="A3300" s="9">
        <v>0</v>
      </c>
      <c r="B3300" s="9">
        <v>46</v>
      </c>
      <c r="C3300" s="9">
        <v>3</v>
      </c>
      <c r="D3300" s="9">
        <v>1</v>
      </c>
      <c r="E3300" s="9">
        <v>20</v>
      </c>
      <c r="F3300" s="9">
        <v>0</v>
      </c>
      <c r="G3300" s="9">
        <v>0</v>
      </c>
      <c r="H3300" s="9">
        <v>0</v>
      </c>
      <c r="I3300" s="9">
        <v>0</v>
      </c>
      <c r="J3300" s="9">
        <v>267</v>
      </c>
      <c r="K3300" s="9">
        <v>119</v>
      </c>
      <c r="L3300" s="9">
        <v>65</v>
      </c>
      <c r="M3300" s="9">
        <v>29.15</v>
      </c>
      <c r="N3300" s="9">
        <v>83</v>
      </c>
      <c r="O3300" s="9">
        <v>75</v>
      </c>
      <c r="P3300" s="9">
        <v>1</v>
      </c>
    </row>
    <row r="3301" spans="1:16" ht="15.75" customHeight="1" x14ac:dyDescent="0.2">
      <c r="A3301" s="9">
        <v>0</v>
      </c>
      <c r="B3301" s="9">
        <v>48</v>
      </c>
      <c r="C3301" s="9">
        <v>1</v>
      </c>
      <c r="D3301" s="9">
        <v>1</v>
      </c>
      <c r="E3301" s="9">
        <v>4</v>
      </c>
      <c r="F3301" s="9">
        <v>0</v>
      </c>
      <c r="G3301" s="9">
        <v>0</v>
      </c>
      <c r="H3301" s="9">
        <v>0</v>
      </c>
      <c r="I3301" s="9">
        <v>0</v>
      </c>
      <c r="J3301" s="9">
        <v>253</v>
      </c>
      <c r="K3301" s="9">
        <v>120</v>
      </c>
      <c r="L3301" s="9">
        <v>77.5</v>
      </c>
      <c r="M3301" s="9">
        <v>24.53</v>
      </c>
      <c r="N3301" s="9">
        <v>70</v>
      </c>
      <c r="O3301" s="9">
        <v>98</v>
      </c>
      <c r="P3301" s="9">
        <v>0</v>
      </c>
    </row>
    <row r="3302" spans="1:16" ht="15.75" customHeight="1" x14ac:dyDescent="0.2">
      <c r="A3302" s="9">
        <v>1</v>
      </c>
      <c r="B3302" s="9">
        <v>57</v>
      </c>
      <c r="C3302" s="9">
        <v>1</v>
      </c>
      <c r="D3302" s="9">
        <v>0</v>
      </c>
      <c r="E3302" s="9">
        <v>0</v>
      </c>
      <c r="F3302" s="9">
        <v>0</v>
      </c>
      <c r="G3302" s="9">
        <v>0</v>
      </c>
      <c r="H3302" s="9">
        <v>0</v>
      </c>
      <c r="I3302" s="9">
        <v>1</v>
      </c>
      <c r="J3302" s="9">
        <v>213</v>
      </c>
      <c r="K3302" s="9">
        <v>136.5</v>
      </c>
      <c r="L3302" s="9">
        <v>87</v>
      </c>
      <c r="M3302" s="9">
        <v>25.51</v>
      </c>
      <c r="N3302" s="9">
        <v>58</v>
      </c>
      <c r="O3302" s="9">
        <v>119</v>
      </c>
      <c r="P3302" s="9">
        <v>0</v>
      </c>
    </row>
    <row r="3303" spans="1:16" ht="15.75" customHeight="1" x14ac:dyDescent="0.2">
      <c r="A3303" s="9">
        <v>0</v>
      </c>
      <c r="B3303" s="9">
        <v>40</v>
      </c>
      <c r="C3303" s="9">
        <v>2</v>
      </c>
      <c r="D3303" s="9">
        <v>1</v>
      </c>
      <c r="E3303" s="9">
        <v>20</v>
      </c>
      <c r="F3303" s="9">
        <v>0</v>
      </c>
      <c r="G3303" s="9">
        <v>0</v>
      </c>
      <c r="H3303" s="9">
        <v>0</v>
      </c>
      <c r="I3303" s="9">
        <v>0</v>
      </c>
      <c r="J3303" s="9">
        <v>165</v>
      </c>
      <c r="K3303" s="9">
        <v>101</v>
      </c>
      <c r="L3303" s="9">
        <v>59</v>
      </c>
      <c r="M3303" s="9">
        <v>23.06</v>
      </c>
      <c r="N3303" s="9">
        <v>60</v>
      </c>
      <c r="O3303" s="9">
        <v>76</v>
      </c>
      <c r="P3303" s="9">
        <v>0</v>
      </c>
    </row>
    <row r="3304" spans="1:16" ht="15.75" customHeight="1" x14ac:dyDescent="0.2">
      <c r="A3304" s="9">
        <v>1</v>
      </c>
      <c r="B3304" s="9">
        <v>61</v>
      </c>
      <c r="C3304" s="9">
        <v>1</v>
      </c>
      <c r="D3304" s="9">
        <v>1</v>
      </c>
      <c r="E3304" s="9">
        <v>20</v>
      </c>
      <c r="F3304" s="9">
        <v>0</v>
      </c>
      <c r="G3304" s="9">
        <v>0</v>
      </c>
      <c r="H3304" s="9">
        <v>0</v>
      </c>
      <c r="I3304" s="9">
        <v>0</v>
      </c>
      <c r="J3304" s="9">
        <v>262</v>
      </c>
      <c r="K3304" s="9">
        <v>129</v>
      </c>
      <c r="L3304" s="9">
        <v>85</v>
      </c>
      <c r="M3304" s="9">
        <v>21.77</v>
      </c>
      <c r="N3304" s="9">
        <v>80</v>
      </c>
      <c r="O3304" s="9">
        <v>74</v>
      </c>
      <c r="P3304" s="9">
        <v>0</v>
      </c>
    </row>
    <row r="3305" spans="1:16" ht="15.75" customHeight="1" x14ac:dyDescent="0.2">
      <c r="A3305" s="9">
        <v>1</v>
      </c>
      <c r="B3305" s="9">
        <v>47</v>
      </c>
      <c r="C3305" s="9">
        <v>1</v>
      </c>
      <c r="D3305" s="9">
        <v>0</v>
      </c>
      <c r="E3305" s="9">
        <v>0</v>
      </c>
      <c r="F3305" s="9">
        <v>0</v>
      </c>
      <c r="G3305" s="9">
        <v>0</v>
      </c>
      <c r="H3305" s="9">
        <v>0</v>
      </c>
      <c r="I3305" s="9">
        <v>0</v>
      </c>
      <c r="J3305" s="9">
        <v>259</v>
      </c>
      <c r="K3305" s="9">
        <v>139</v>
      </c>
      <c r="L3305" s="9">
        <v>79</v>
      </c>
      <c r="M3305" s="9">
        <v>29.34</v>
      </c>
      <c r="N3305" s="9">
        <v>70</v>
      </c>
      <c r="O3305" s="9">
        <v>71</v>
      </c>
      <c r="P3305" s="9">
        <v>1</v>
      </c>
    </row>
    <row r="3306" spans="1:16" ht="15.75" customHeight="1" x14ac:dyDescent="0.2">
      <c r="A3306" s="9">
        <v>0</v>
      </c>
      <c r="B3306" s="9">
        <v>47</v>
      </c>
      <c r="C3306" s="9">
        <v>2</v>
      </c>
      <c r="D3306" s="9">
        <v>1</v>
      </c>
      <c r="E3306" s="9">
        <v>11</v>
      </c>
      <c r="F3306" s="9">
        <v>0</v>
      </c>
      <c r="G3306" s="9">
        <v>0</v>
      </c>
      <c r="H3306" s="9">
        <v>0</v>
      </c>
      <c r="I3306" s="9">
        <v>0</v>
      </c>
      <c r="J3306" s="9">
        <v>229</v>
      </c>
      <c r="K3306" s="9">
        <v>127</v>
      </c>
      <c r="L3306" s="9">
        <v>76.5</v>
      </c>
      <c r="M3306" s="9">
        <v>23.48</v>
      </c>
      <c r="N3306" s="9">
        <v>65</v>
      </c>
      <c r="O3306" s="9">
        <v>64</v>
      </c>
      <c r="P3306" s="9">
        <v>0</v>
      </c>
    </row>
    <row r="3307" spans="1:16" ht="15.75" customHeight="1" x14ac:dyDescent="0.2">
      <c r="A3307" s="9">
        <v>0</v>
      </c>
      <c r="B3307" s="9">
        <v>42</v>
      </c>
      <c r="C3307" s="9">
        <v>1</v>
      </c>
      <c r="D3307" s="9">
        <v>1</v>
      </c>
      <c r="E3307" s="9">
        <v>9</v>
      </c>
      <c r="F3307" s="9">
        <v>0</v>
      </c>
      <c r="G3307" s="9">
        <v>0</v>
      </c>
      <c r="H3307" s="9">
        <v>0</v>
      </c>
      <c r="I3307" s="9">
        <v>0</v>
      </c>
      <c r="J3307" s="9">
        <v>200</v>
      </c>
      <c r="K3307" s="9">
        <v>119</v>
      </c>
      <c r="L3307" s="9">
        <v>75</v>
      </c>
      <c r="M3307" s="9">
        <v>22.91</v>
      </c>
      <c r="N3307" s="9">
        <v>57</v>
      </c>
      <c r="O3307" s="9">
        <v>69</v>
      </c>
      <c r="P3307" s="9">
        <v>0</v>
      </c>
    </row>
    <row r="3308" spans="1:16" ht="15.75" customHeight="1" x14ac:dyDescent="0.2">
      <c r="A3308" s="9">
        <v>1</v>
      </c>
      <c r="B3308" s="9">
        <v>56</v>
      </c>
      <c r="C3308" s="9">
        <v>3</v>
      </c>
      <c r="D3308" s="9">
        <v>0</v>
      </c>
      <c r="E3308" s="9">
        <v>0</v>
      </c>
      <c r="F3308" s="9">
        <v>0</v>
      </c>
      <c r="G3308" s="9">
        <v>0</v>
      </c>
      <c r="H3308" s="9">
        <v>0</v>
      </c>
      <c r="I3308" s="9">
        <v>0</v>
      </c>
      <c r="J3308" s="9">
        <v>193</v>
      </c>
      <c r="K3308" s="9">
        <v>114</v>
      </c>
      <c r="L3308" s="9">
        <v>80</v>
      </c>
      <c r="M3308" s="9">
        <v>28.41</v>
      </c>
      <c r="N3308" s="9">
        <v>60</v>
      </c>
      <c r="O3308" s="9">
        <v>88</v>
      </c>
      <c r="P3308" s="9">
        <v>0</v>
      </c>
    </row>
    <row r="3309" spans="1:16" ht="15.75" customHeight="1" x14ac:dyDescent="0.2">
      <c r="A3309" s="9">
        <v>0</v>
      </c>
      <c r="B3309" s="9">
        <v>41</v>
      </c>
      <c r="C3309" s="9">
        <v>1</v>
      </c>
      <c r="D3309" s="9">
        <v>0</v>
      </c>
      <c r="E3309" s="9">
        <v>0</v>
      </c>
      <c r="F3309" s="9">
        <v>0</v>
      </c>
      <c r="G3309" s="9">
        <v>0</v>
      </c>
      <c r="H3309" s="9">
        <v>0</v>
      </c>
      <c r="I3309" s="9">
        <v>0</v>
      </c>
      <c r="J3309" s="9">
        <v>225</v>
      </c>
      <c r="K3309" s="9">
        <v>110</v>
      </c>
      <c r="L3309" s="9">
        <v>60</v>
      </c>
      <c r="M3309" s="9">
        <v>25.54</v>
      </c>
      <c r="N3309" s="9">
        <v>75</v>
      </c>
      <c r="O3309" s="9">
        <v>58</v>
      </c>
      <c r="P3309" s="9">
        <v>0</v>
      </c>
    </row>
    <row r="3310" spans="1:16" ht="15.75" customHeight="1" x14ac:dyDescent="0.2">
      <c r="A3310" s="9">
        <v>1</v>
      </c>
      <c r="B3310" s="9">
        <v>40</v>
      </c>
      <c r="C3310" s="9">
        <v>1</v>
      </c>
      <c r="D3310" s="9">
        <v>1</v>
      </c>
      <c r="E3310" s="9">
        <v>43</v>
      </c>
      <c r="F3310" s="9">
        <v>0</v>
      </c>
      <c r="G3310" s="9">
        <v>0</v>
      </c>
      <c r="H3310" s="9">
        <v>0</v>
      </c>
      <c r="I3310" s="9">
        <v>0</v>
      </c>
      <c r="J3310" s="9">
        <v>216</v>
      </c>
      <c r="K3310" s="9">
        <v>138</v>
      </c>
      <c r="L3310" s="9">
        <v>91</v>
      </c>
      <c r="M3310" s="9">
        <v>22.67</v>
      </c>
      <c r="N3310" s="9">
        <v>72</v>
      </c>
      <c r="O3310" s="9" t="s">
        <v>92</v>
      </c>
      <c r="P3310" s="9">
        <v>1</v>
      </c>
    </row>
    <row r="3311" spans="1:16" ht="15.75" customHeight="1" x14ac:dyDescent="0.2">
      <c r="A3311" s="9">
        <v>1</v>
      </c>
      <c r="B3311" s="9">
        <v>58</v>
      </c>
      <c r="C3311" s="9">
        <v>2</v>
      </c>
      <c r="D3311" s="9">
        <v>1</v>
      </c>
      <c r="E3311" s="9" t="s">
        <v>92</v>
      </c>
      <c r="F3311" s="9">
        <v>0</v>
      </c>
      <c r="G3311" s="9">
        <v>0</v>
      </c>
      <c r="H3311" s="9">
        <v>0</v>
      </c>
      <c r="I3311" s="9">
        <v>0</v>
      </c>
      <c r="J3311" s="9">
        <v>235</v>
      </c>
      <c r="K3311" s="9">
        <v>127.5</v>
      </c>
      <c r="L3311" s="9">
        <v>76</v>
      </c>
      <c r="M3311" s="9">
        <v>21.02</v>
      </c>
      <c r="N3311" s="9">
        <v>81</v>
      </c>
      <c r="O3311" s="9">
        <v>135</v>
      </c>
      <c r="P3311" s="9">
        <v>0</v>
      </c>
    </row>
    <row r="3312" spans="1:16" ht="15.75" customHeight="1" x14ac:dyDescent="0.2">
      <c r="A3312" s="9">
        <v>1</v>
      </c>
      <c r="B3312" s="9">
        <v>48</v>
      </c>
      <c r="C3312" s="9" t="s">
        <v>92</v>
      </c>
      <c r="D3312" s="9">
        <v>1</v>
      </c>
      <c r="E3312" s="9">
        <v>40</v>
      </c>
      <c r="F3312" s="9">
        <v>0</v>
      </c>
      <c r="G3312" s="9">
        <v>0</v>
      </c>
      <c r="H3312" s="9">
        <v>0</v>
      </c>
      <c r="I3312" s="9">
        <v>0</v>
      </c>
      <c r="J3312" s="9">
        <v>247</v>
      </c>
      <c r="K3312" s="9">
        <v>133</v>
      </c>
      <c r="L3312" s="9">
        <v>77.5</v>
      </c>
      <c r="M3312" s="9">
        <v>33.99</v>
      </c>
      <c r="N3312" s="9">
        <v>81</v>
      </c>
      <c r="O3312" s="9">
        <v>95</v>
      </c>
      <c r="P3312" s="9">
        <v>1</v>
      </c>
    </row>
    <row r="3313" spans="1:16" ht="15.75" customHeight="1" x14ac:dyDescent="0.2">
      <c r="A3313" s="9">
        <v>1</v>
      </c>
      <c r="B3313" s="9">
        <v>65</v>
      </c>
      <c r="C3313" s="9">
        <v>1</v>
      </c>
      <c r="D3313" s="9">
        <v>1</v>
      </c>
      <c r="E3313" s="9">
        <v>20</v>
      </c>
      <c r="F3313" s="9">
        <v>0</v>
      </c>
      <c r="G3313" s="9">
        <v>0</v>
      </c>
      <c r="H3313" s="9">
        <v>0</v>
      </c>
      <c r="I3313" s="9">
        <v>0</v>
      </c>
      <c r="J3313" s="9">
        <v>177</v>
      </c>
      <c r="K3313" s="9">
        <v>119</v>
      </c>
      <c r="L3313" s="9">
        <v>82.5</v>
      </c>
      <c r="M3313" s="9">
        <v>21.18</v>
      </c>
      <c r="N3313" s="9">
        <v>60</v>
      </c>
      <c r="O3313" s="9">
        <v>88</v>
      </c>
      <c r="P3313" s="9">
        <v>0</v>
      </c>
    </row>
    <row r="3314" spans="1:16" ht="15.75" customHeight="1" x14ac:dyDescent="0.2">
      <c r="A3314" s="9">
        <v>0</v>
      </c>
      <c r="B3314" s="9">
        <v>61</v>
      </c>
      <c r="C3314" s="9">
        <v>1</v>
      </c>
      <c r="D3314" s="9">
        <v>1</v>
      </c>
      <c r="E3314" s="9">
        <v>9</v>
      </c>
      <c r="F3314" s="9">
        <v>0</v>
      </c>
      <c r="G3314" s="9">
        <v>0</v>
      </c>
      <c r="H3314" s="9">
        <v>0</v>
      </c>
      <c r="I3314" s="9">
        <v>0</v>
      </c>
      <c r="J3314" s="9">
        <v>259</v>
      </c>
      <c r="K3314" s="9">
        <v>134.5</v>
      </c>
      <c r="L3314" s="9">
        <v>87</v>
      </c>
      <c r="M3314" s="9">
        <v>22.91</v>
      </c>
      <c r="N3314" s="9">
        <v>70</v>
      </c>
      <c r="O3314" s="9">
        <v>91</v>
      </c>
      <c r="P3314" s="9">
        <v>0</v>
      </c>
    </row>
    <row r="3315" spans="1:16" ht="15.75" customHeight="1" x14ac:dyDescent="0.2">
      <c r="A3315" s="9">
        <v>0</v>
      </c>
      <c r="B3315" s="9">
        <v>52</v>
      </c>
      <c r="C3315" s="9">
        <v>3</v>
      </c>
      <c r="D3315" s="9">
        <v>1</v>
      </c>
      <c r="E3315" s="9">
        <v>9</v>
      </c>
      <c r="F3315" s="9" t="s">
        <v>92</v>
      </c>
      <c r="G3315" s="9">
        <v>0</v>
      </c>
      <c r="H3315" s="9">
        <v>0</v>
      </c>
      <c r="I3315" s="9">
        <v>0</v>
      </c>
      <c r="J3315" s="9">
        <v>275</v>
      </c>
      <c r="K3315" s="9">
        <v>102</v>
      </c>
      <c r="L3315" s="9">
        <v>70.5</v>
      </c>
      <c r="M3315" s="9">
        <v>20.399999999999999</v>
      </c>
      <c r="N3315" s="9">
        <v>65</v>
      </c>
      <c r="O3315" s="9" t="s">
        <v>92</v>
      </c>
      <c r="P3315" s="9">
        <v>0</v>
      </c>
    </row>
    <row r="3316" spans="1:16" ht="15.75" customHeight="1" x14ac:dyDescent="0.2">
      <c r="A3316" s="9">
        <v>0</v>
      </c>
      <c r="B3316" s="9">
        <v>47</v>
      </c>
      <c r="C3316" s="9">
        <v>1</v>
      </c>
      <c r="D3316" s="9">
        <v>0</v>
      </c>
      <c r="E3316" s="9">
        <v>0</v>
      </c>
      <c r="F3316" s="9">
        <v>0</v>
      </c>
      <c r="G3316" s="9">
        <v>1</v>
      </c>
      <c r="H3316" s="9">
        <v>0</v>
      </c>
      <c r="I3316" s="9">
        <v>0</v>
      </c>
      <c r="J3316" s="9">
        <v>220</v>
      </c>
      <c r="K3316" s="9">
        <v>124</v>
      </c>
      <c r="L3316" s="9">
        <v>75.5</v>
      </c>
      <c r="M3316" s="9">
        <v>24.71</v>
      </c>
      <c r="N3316" s="9">
        <v>65</v>
      </c>
      <c r="O3316" s="9">
        <v>68</v>
      </c>
      <c r="P3316" s="9">
        <v>0</v>
      </c>
    </row>
    <row r="3317" spans="1:16" ht="15.75" customHeight="1" x14ac:dyDescent="0.2">
      <c r="A3317" s="9">
        <v>0</v>
      </c>
      <c r="B3317" s="9">
        <v>41</v>
      </c>
      <c r="C3317" s="9">
        <v>2</v>
      </c>
      <c r="D3317" s="9">
        <v>1</v>
      </c>
      <c r="E3317" s="9">
        <v>16</v>
      </c>
      <c r="F3317" s="9">
        <v>0</v>
      </c>
      <c r="G3317" s="9">
        <v>0</v>
      </c>
      <c r="H3317" s="9">
        <v>1</v>
      </c>
      <c r="I3317" s="9">
        <v>0</v>
      </c>
      <c r="J3317" s="9">
        <v>243</v>
      </c>
      <c r="K3317" s="9">
        <v>159</v>
      </c>
      <c r="L3317" s="9">
        <v>100</v>
      </c>
      <c r="M3317" s="9">
        <v>27.78</v>
      </c>
      <c r="N3317" s="9">
        <v>78</v>
      </c>
      <c r="O3317" s="9">
        <v>71</v>
      </c>
      <c r="P3317" s="9">
        <v>0</v>
      </c>
    </row>
    <row r="3318" spans="1:16" ht="15.75" customHeight="1" x14ac:dyDescent="0.2">
      <c r="A3318" s="9">
        <v>0</v>
      </c>
      <c r="B3318" s="9">
        <v>47</v>
      </c>
      <c r="C3318" s="9">
        <v>1</v>
      </c>
      <c r="D3318" s="9">
        <v>0</v>
      </c>
      <c r="E3318" s="9">
        <v>0</v>
      </c>
      <c r="F3318" s="9">
        <v>0</v>
      </c>
      <c r="G3318" s="9">
        <v>0</v>
      </c>
      <c r="H3318" s="9">
        <v>0</v>
      </c>
      <c r="I3318" s="9">
        <v>0</v>
      </c>
      <c r="J3318" s="9">
        <v>346</v>
      </c>
      <c r="K3318" s="9">
        <v>118.5</v>
      </c>
      <c r="L3318" s="9">
        <v>81</v>
      </c>
      <c r="M3318" s="9">
        <v>34.56</v>
      </c>
      <c r="N3318" s="9">
        <v>70</v>
      </c>
      <c r="O3318" s="9" t="s">
        <v>92</v>
      </c>
      <c r="P3318" s="9">
        <v>0</v>
      </c>
    </row>
    <row r="3319" spans="1:16" ht="15.75" customHeight="1" x14ac:dyDescent="0.2">
      <c r="A3319" s="9">
        <v>1</v>
      </c>
      <c r="B3319" s="9">
        <v>60</v>
      </c>
      <c r="C3319" s="9">
        <v>1</v>
      </c>
      <c r="D3319" s="9">
        <v>1</v>
      </c>
      <c r="E3319" s="9">
        <v>9</v>
      </c>
      <c r="F3319" s="9">
        <v>0</v>
      </c>
      <c r="G3319" s="9">
        <v>0</v>
      </c>
      <c r="H3319" s="9">
        <v>0</v>
      </c>
      <c r="I3319" s="9">
        <v>0</v>
      </c>
      <c r="J3319" s="9">
        <v>235</v>
      </c>
      <c r="K3319" s="9">
        <v>108.5</v>
      </c>
      <c r="L3319" s="9">
        <v>73.5</v>
      </c>
      <c r="M3319" s="9">
        <v>21.76</v>
      </c>
      <c r="N3319" s="9">
        <v>65</v>
      </c>
      <c r="O3319" s="9">
        <v>102</v>
      </c>
      <c r="P3319" s="9">
        <v>0</v>
      </c>
    </row>
    <row r="3320" spans="1:16" ht="15.75" customHeight="1" x14ac:dyDescent="0.2">
      <c r="A3320" s="9">
        <v>0</v>
      </c>
      <c r="B3320" s="9">
        <v>37</v>
      </c>
      <c r="C3320" s="9">
        <v>3</v>
      </c>
      <c r="D3320" s="9">
        <v>1</v>
      </c>
      <c r="E3320" s="9">
        <v>20</v>
      </c>
      <c r="F3320" s="9">
        <v>0</v>
      </c>
      <c r="G3320" s="9">
        <v>0</v>
      </c>
      <c r="H3320" s="9">
        <v>0</v>
      </c>
      <c r="I3320" s="9">
        <v>0</v>
      </c>
      <c r="J3320" s="9">
        <v>254</v>
      </c>
      <c r="K3320" s="9">
        <v>119</v>
      </c>
      <c r="L3320" s="9">
        <v>62.5</v>
      </c>
      <c r="M3320" s="9">
        <v>28.78</v>
      </c>
      <c r="N3320" s="9">
        <v>70</v>
      </c>
      <c r="O3320" s="9">
        <v>69</v>
      </c>
      <c r="P3320" s="9">
        <v>0</v>
      </c>
    </row>
    <row r="3321" spans="1:16" ht="15.75" customHeight="1" x14ac:dyDescent="0.2">
      <c r="A3321" s="9">
        <v>1</v>
      </c>
      <c r="B3321" s="9">
        <v>36</v>
      </c>
      <c r="C3321" s="9">
        <v>2</v>
      </c>
      <c r="D3321" s="9">
        <v>1</v>
      </c>
      <c r="E3321" s="9">
        <v>25</v>
      </c>
      <c r="F3321" s="9">
        <v>0</v>
      </c>
      <c r="G3321" s="9">
        <v>0</v>
      </c>
      <c r="H3321" s="9">
        <v>0</v>
      </c>
      <c r="I3321" s="9">
        <v>0</v>
      </c>
      <c r="J3321" s="9">
        <v>215</v>
      </c>
      <c r="K3321" s="9">
        <v>110</v>
      </c>
      <c r="L3321" s="9">
        <v>67</v>
      </c>
      <c r="M3321" s="9">
        <v>23.1</v>
      </c>
      <c r="N3321" s="9">
        <v>63</v>
      </c>
      <c r="O3321" s="9">
        <v>84</v>
      </c>
      <c r="P3321" s="9">
        <v>0</v>
      </c>
    </row>
    <row r="3322" spans="1:16" ht="15.75" customHeight="1" x14ac:dyDescent="0.2">
      <c r="A3322" s="9">
        <v>0</v>
      </c>
      <c r="B3322" s="9">
        <v>52</v>
      </c>
      <c r="C3322" s="9">
        <v>4</v>
      </c>
      <c r="D3322" s="9">
        <v>0</v>
      </c>
      <c r="E3322" s="9">
        <v>0</v>
      </c>
      <c r="F3322" s="9">
        <v>1</v>
      </c>
      <c r="G3322" s="9">
        <v>0</v>
      </c>
      <c r="H3322" s="9">
        <v>1</v>
      </c>
      <c r="I3322" s="9">
        <v>0</v>
      </c>
      <c r="J3322" s="9">
        <v>264</v>
      </c>
      <c r="K3322" s="9">
        <v>181</v>
      </c>
      <c r="L3322" s="9">
        <v>112.5</v>
      </c>
      <c r="M3322" s="9">
        <v>24.8</v>
      </c>
      <c r="N3322" s="9">
        <v>74</v>
      </c>
      <c r="O3322" s="9">
        <v>77</v>
      </c>
      <c r="P3322" s="9">
        <v>1</v>
      </c>
    </row>
    <row r="3323" spans="1:16" ht="15.75" customHeight="1" x14ac:dyDescent="0.2">
      <c r="A3323" s="9">
        <v>0</v>
      </c>
      <c r="B3323" s="9">
        <v>58</v>
      </c>
      <c r="C3323" s="9">
        <v>2</v>
      </c>
      <c r="D3323" s="9">
        <v>0</v>
      </c>
      <c r="E3323" s="9">
        <v>0</v>
      </c>
      <c r="F3323" s="9">
        <v>0</v>
      </c>
      <c r="G3323" s="9">
        <v>0</v>
      </c>
      <c r="H3323" s="9">
        <v>1</v>
      </c>
      <c r="I3323" s="9">
        <v>1</v>
      </c>
      <c r="J3323" s="9">
        <v>265</v>
      </c>
      <c r="K3323" s="9">
        <v>143.5</v>
      </c>
      <c r="L3323" s="9">
        <v>85</v>
      </c>
      <c r="M3323" s="9">
        <v>21.68</v>
      </c>
      <c r="N3323" s="9">
        <v>91</v>
      </c>
      <c r="O3323" s="9">
        <v>107</v>
      </c>
      <c r="P3323" s="9">
        <v>0</v>
      </c>
    </row>
    <row r="3324" spans="1:16" ht="15.75" customHeight="1" x14ac:dyDescent="0.2">
      <c r="A3324" s="9">
        <v>1</v>
      </c>
      <c r="B3324" s="9">
        <v>57</v>
      </c>
      <c r="C3324" s="9">
        <v>1</v>
      </c>
      <c r="D3324" s="9">
        <v>1</v>
      </c>
      <c r="E3324" s="9">
        <v>3</v>
      </c>
      <c r="F3324" s="9">
        <v>0</v>
      </c>
      <c r="G3324" s="9">
        <v>0</v>
      </c>
      <c r="H3324" s="9">
        <v>1</v>
      </c>
      <c r="I3324" s="9">
        <v>0</v>
      </c>
      <c r="J3324" s="9">
        <v>225</v>
      </c>
      <c r="K3324" s="9">
        <v>177.5</v>
      </c>
      <c r="L3324" s="9">
        <v>120</v>
      </c>
      <c r="M3324" s="9">
        <v>25.48</v>
      </c>
      <c r="N3324" s="9">
        <v>72</v>
      </c>
      <c r="O3324" s="9">
        <v>96</v>
      </c>
      <c r="P3324" s="9">
        <v>1</v>
      </c>
    </row>
    <row r="3325" spans="1:16" ht="15.75" customHeight="1" x14ac:dyDescent="0.2">
      <c r="A3325" s="9">
        <v>0</v>
      </c>
      <c r="B3325" s="9">
        <v>45</v>
      </c>
      <c r="C3325" s="9">
        <v>3</v>
      </c>
      <c r="D3325" s="9">
        <v>1</v>
      </c>
      <c r="E3325" s="9">
        <v>20</v>
      </c>
      <c r="F3325" s="9">
        <v>0</v>
      </c>
      <c r="G3325" s="9">
        <v>0</v>
      </c>
      <c r="H3325" s="9">
        <v>0</v>
      </c>
      <c r="I3325" s="9">
        <v>0</v>
      </c>
      <c r="J3325" s="9">
        <v>198</v>
      </c>
      <c r="K3325" s="9">
        <v>119</v>
      </c>
      <c r="L3325" s="9">
        <v>80</v>
      </c>
      <c r="M3325" s="9">
        <v>22.18</v>
      </c>
      <c r="N3325" s="9">
        <v>78</v>
      </c>
      <c r="O3325" s="9">
        <v>79</v>
      </c>
      <c r="P3325" s="9">
        <v>0</v>
      </c>
    </row>
    <row r="3326" spans="1:16" ht="15.75" customHeight="1" x14ac:dyDescent="0.2">
      <c r="A3326" s="9">
        <v>0</v>
      </c>
      <c r="B3326" s="9">
        <v>58</v>
      </c>
      <c r="C3326" s="9">
        <v>2</v>
      </c>
      <c r="D3326" s="9">
        <v>1</v>
      </c>
      <c r="E3326" s="9">
        <v>10</v>
      </c>
      <c r="F3326" s="9">
        <v>0</v>
      </c>
      <c r="G3326" s="9">
        <v>0</v>
      </c>
      <c r="H3326" s="9">
        <v>0</v>
      </c>
      <c r="I3326" s="9">
        <v>0</v>
      </c>
      <c r="J3326" s="9">
        <v>226</v>
      </c>
      <c r="K3326" s="9">
        <v>125</v>
      </c>
      <c r="L3326" s="9">
        <v>75</v>
      </c>
      <c r="M3326" s="9">
        <v>24</v>
      </c>
      <c r="N3326" s="9">
        <v>75</v>
      </c>
      <c r="O3326" s="9">
        <v>73</v>
      </c>
      <c r="P3326" s="9">
        <v>0</v>
      </c>
    </row>
    <row r="3327" spans="1:16" ht="15.75" customHeight="1" x14ac:dyDescent="0.2">
      <c r="A3327" s="9">
        <v>1</v>
      </c>
      <c r="B3327" s="9">
        <v>62</v>
      </c>
      <c r="C3327" s="9">
        <v>1</v>
      </c>
      <c r="D3327" s="9">
        <v>1</v>
      </c>
      <c r="E3327" s="9">
        <v>5</v>
      </c>
      <c r="F3327" s="9">
        <v>0</v>
      </c>
      <c r="G3327" s="9">
        <v>0</v>
      </c>
      <c r="H3327" s="9">
        <v>1</v>
      </c>
      <c r="I3327" s="9">
        <v>0</v>
      </c>
      <c r="J3327" s="9">
        <v>243</v>
      </c>
      <c r="K3327" s="9">
        <v>157</v>
      </c>
      <c r="L3327" s="9">
        <v>96</v>
      </c>
      <c r="M3327" s="9">
        <v>28.83</v>
      </c>
      <c r="N3327" s="9">
        <v>75</v>
      </c>
      <c r="O3327" s="9">
        <v>71</v>
      </c>
      <c r="P3327" s="9">
        <v>0</v>
      </c>
    </row>
    <row r="3328" spans="1:16" ht="15.75" customHeight="1" x14ac:dyDescent="0.2">
      <c r="A3328" s="9">
        <v>0</v>
      </c>
      <c r="B3328" s="9">
        <v>61</v>
      </c>
      <c r="C3328" s="9">
        <v>3</v>
      </c>
      <c r="D3328" s="9">
        <v>0</v>
      </c>
      <c r="E3328" s="9">
        <v>0</v>
      </c>
      <c r="F3328" s="9">
        <v>0</v>
      </c>
      <c r="G3328" s="9">
        <v>0</v>
      </c>
      <c r="H3328" s="9">
        <v>0</v>
      </c>
      <c r="I3328" s="9">
        <v>0</v>
      </c>
      <c r="J3328" s="9">
        <v>235</v>
      </c>
      <c r="K3328" s="9">
        <v>102</v>
      </c>
      <c r="L3328" s="9">
        <v>74.5</v>
      </c>
      <c r="M3328" s="9">
        <v>19.22</v>
      </c>
      <c r="N3328" s="9">
        <v>67</v>
      </c>
      <c r="O3328" s="9">
        <v>83</v>
      </c>
      <c r="P3328" s="9">
        <v>0</v>
      </c>
    </row>
    <row r="3329" spans="1:16" ht="15.75" customHeight="1" x14ac:dyDescent="0.2">
      <c r="A3329" s="9">
        <v>1</v>
      </c>
      <c r="B3329" s="9">
        <v>44</v>
      </c>
      <c r="C3329" s="9">
        <v>4</v>
      </c>
      <c r="D3329" s="9">
        <v>1</v>
      </c>
      <c r="E3329" s="9">
        <v>25</v>
      </c>
      <c r="F3329" s="9">
        <v>0</v>
      </c>
      <c r="G3329" s="9">
        <v>0</v>
      </c>
      <c r="H3329" s="9">
        <v>0</v>
      </c>
      <c r="I3329" s="9">
        <v>1</v>
      </c>
      <c r="J3329" s="9">
        <v>241</v>
      </c>
      <c r="K3329" s="9">
        <v>111</v>
      </c>
      <c r="L3329" s="9">
        <v>78</v>
      </c>
      <c r="M3329" s="9">
        <v>27.78</v>
      </c>
      <c r="N3329" s="9">
        <v>85</v>
      </c>
      <c r="O3329" s="9">
        <v>167</v>
      </c>
      <c r="P3329" s="9">
        <v>1</v>
      </c>
    </row>
    <row r="3330" spans="1:16" ht="15.75" customHeight="1" x14ac:dyDescent="0.2">
      <c r="A3330" s="9">
        <v>1</v>
      </c>
      <c r="B3330" s="9">
        <v>48</v>
      </c>
      <c r="C3330" s="9">
        <v>3</v>
      </c>
      <c r="D3330" s="9">
        <v>0</v>
      </c>
      <c r="E3330" s="9">
        <v>0</v>
      </c>
      <c r="F3330" s="9">
        <v>0</v>
      </c>
      <c r="G3330" s="9">
        <v>0</v>
      </c>
      <c r="H3330" s="9">
        <v>0</v>
      </c>
      <c r="I3330" s="9">
        <v>0</v>
      </c>
      <c r="J3330" s="9">
        <v>175</v>
      </c>
      <c r="K3330" s="9">
        <v>131</v>
      </c>
      <c r="L3330" s="9">
        <v>52</v>
      </c>
      <c r="M3330" s="9">
        <v>24.95</v>
      </c>
      <c r="N3330" s="9">
        <v>75</v>
      </c>
      <c r="O3330" s="9">
        <v>77</v>
      </c>
      <c r="P3330" s="9">
        <v>0</v>
      </c>
    </row>
    <row r="3331" spans="1:16" ht="15.75" customHeight="1" x14ac:dyDescent="0.2">
      <c r="A3331" s="9">
        <v>1</v>
      </c>
      <c r="B3331" s="9">
        <v>65</v>
      </c>
      <c r="C3331" s="9">
        <v>1</v>
      </c>
      <c r="D3331" s="9">
        <v>1</v>
      </c>
      <c r="E3331" s="9">
        <v>3</v>
      </c>
      <c r="F3331" s="9">
        <v>0</v>
      </c>
      <c r="G3331" s="9">
        <v>0</v>
      </c>
      <c r="H3331" s="9">
        <v>0</v>
      </c>
      <c r="I3331" s="9">
        <v>0</v>
      </c>
      <c r="J3331" s="9">
        <v>194</v>
      </c>
      <c r="K3331" s="9">
        <v>122</v>
      </c>
      <c r="L3331" s="9">
        <v>68</v>
      </c>
      <c r="M3331" s="9">
        <v>26.08</v>
      </c>
      <c r="N3331" s="9">
        <v>60</v>
      </c>
      <c r="O3331" s="9">
        <v>73</v>
      </c>
      <c r="P3331" s="9">
        <v>0</v>
      </c>
    </row>
    <row r="3332" spans="1:16" ht="15.75" customHeight="1" x14ac:dyDescent="0.2">
      <c r="A3332" s="9">
        <v>1</v>
      </c>
      <c r="B3332" s="9">
        <v>52</v>
      </c>
      <c r="C3332" s="9">
        <v>1</v>
      </c>
      <c r="D3332" s="9">
        <v>1</v>
      </c>
      <c r="E3332" s="9">
        <v>15</v>
      </c>
      <c r="F3332" s="9">
        <v>0</v>
      </c>
      <c r="G3332" s="9">
        <v>0</v>
      </c>
      <c r="H3332" s="9">
        <v>0</v>
      </c>
      <c r="I3332" s="9">
        <v>0</v>
      </c>
      <c r="J3332" s="9">
        <v>212</v>
      </c>
      <c r="K3332" s="9">
        <v>138</v>
      </c>
      <c r="L3332" s="9">
        <v>86.5</v>
      </c>
      <c r="M3332" s="9">
        <v>24.88</v>
      </c>
      <c r="N3332" s="9">
        <v>60</v>
      </c>
      <c r="O3332" s="9" t="s">
        <v>92</v>
      </c>
      <c r="P3332" s="9">
        <v>0</v>
      </c>
    </row>
    <row r="3333" spans="1:16" ht="15.75" customHeight="1" x14ac:dyDescent="0.2">
      <c r="A3333" s="9">
        <v>0</v>
      </c>
      <c r="B3333" s="9">
        <v>39</v>
      </c>
      <c r="C3333" s="9">
        <v>1</v>
      </c>
      <c r="D3333" s="9">
        <v>0</v>
      </c>
      <c r="E3333" s="9">
        <v>0</v>
      </c>
      <c r="F3333" s="9">
        <v>0</v>
      </c>
      <c r="G3333" s="9">
        <v>0</v>
      </c>
      <c r="H3333" s="9">
        <v>0</v>
      </c>
      <c r="I3333" s="9">
        <v>0</v>
      </c>
      <c r="J3333" s="9">
        <v>186</v>
      </c>
      <c r="K3333" s="9">
        <v>124</v>
      </c>
      <c r="L3333" s="9">
        <v>80</v>
      </c>
      <c r="M3333" s="9">
        <v>29.7</v>
      </c>
      <c r="N3333" s="9">
        <v>75</v>
      </c>
      <c r="O3333" s="9">
        <v>102</v>
      </c>
      <c r="P3333" s="9">
        <v>0</v>
      </c>
    </row>
    <row r="3334" spans="1:16" ht="15.75" customHeight="1" x14ac:dyDescent="0.2">
      <c r="A3334" s="9">
        <v>0</v>
      </c>
      <c r="B3334" s="9">
        <v>46</v>
      </c>
      <c r="C3334" s="9">
        <v>3</v>
      </c>
      <c r="D3334" s="9">
        <v>0</v>
      </c>
      <c r="E3334" s="9">
        <v>0</v>
      </c>
      <c r="F3334" s="9">
        <v>0</v>
      </c>
      <c r="G3334" s="9">
        <v>0</v>
      </c>
      <c r="H3334" s="9">
        <v>0</v>
      </c>
      <c r="I3334" s="9">
        <v>0</v>
      </c>
      <c r="J3334" s="9">
        <v>193</v>
      </c>
      <c r="K3334" s="9">
        <v>106.5</v>
      </c>
      <c r="L3334" s="9">
        <v>70.5</v>
      </c>
      <c r="M3334" s="9">
        <v>26.18</v>
      </c>
      <c r="N3334" s="9">
        <v>75</v>
      </c>
      <c r="O3334" s="9" t="s">
        <v>92</v>
      </c>
      <c r="P3334" s="9">
        <v>0</v>
      </c>
    </row>
    <row r="3335" spans="1:16" ht="15.75" customHeight="1" x14ac:dyDescent="0.2">
      <c r="A3335" s="9">
        <v>0</v>
      </c>
      <c r="B3335" s="9">
        <v>40</v>
      </c>
      <c r="C3335" s="9">
        <v>1</v>
      </c>
      <c r="D3335" s="9">
        <v>1</v>
      </c>
      <c r="E3335" s="9">
        <v>3</v>
      </c>
      <c r="F3335" s="9">
        <v>0</v>
      </c>
      <c r="G3335" s="9">
        <v>0</v>
      </c>
      <c r="H3335" s="9">
        <v>0</v>
      </c>
      <c r="I3335" s="9">
        <v>0</v>
      </c>
      <c r="J3335" s="9">
        <v>173</v>
      </c>
      <c r="K3335" s="9">
        <v>125</v>
      </c>
      <c r="L3335" s="9">
        <v>75</v>
      </c>
      <c r="M3335" s="9">
        <v>25.67</v>
      </c>
      <c r="N3335" s="9">
        <v>65</v>
      </c>
      <c r="O3335" s="9">
        <v>102</v>
      </c>
      <c r="P3335" s="9">
        <v>0</v>
      </c>
    </row>
    <row r="3336" spans="1:16" ht="15.75" customHeight="1" x14ac:dyDescent="0.2">
      <c r="A3336" s="9">
        <v>1</v>
      </c>
      <c r="B3336" s="9">
        <v>63</v>
      </c>
      <c r="C3336" s="9">
        <v>1</v>
      </c>
      <c r="D3336" s="9">
        <v>1</v>
      </c>
      <c r="E3336" s="9">
        <v>20</v>
      </c>
      <c r="F3336" s="9">
        <v>0</v>
      </c>
      <c r="G3336" s="9">
        <v>0</v>
      </c>
      <c r="H3336" s="9">
        <v>1</v>
      </c>
      <c r="I3336" s="9">
        <v>0</v>
      </c>
      <c r="J3336" s="9">
        <v>228</v>
      </c>
      <c r="K3336" s="9">
        <v>141</v>
      </c>
      <c r="L3336" s="9">
        <v>82</v>
      </c>
      <c r="M3336" s="9">
        <v>25.84</v>
      </c>
      <c r="N3336" s="9">
        <v>82</v>
      </c>
      <c r="O3336" s="9">
        <v>81</v>
      </c>
      <c r="P3336" s="9">
        <v>1</v>
      </c>
    </row>
    <row r="3337" spans="1:16" ht="15.75" customHeight="1" x14ac:dyDescent="0.2">
      <c r="A3337" s="9">
        <v>0</v>
      </c>
      <c r="B3337" s="9">
        <v>39</v>
      </c>
      <c r="C3337" s="9">
        <v>2</v>
      </c>
      <c r="D3337" s="9">
        <v>0</v>
      </c>
      <c r="E3337" s="9">
        <v>0</v>
      </c>
      <c r="F3337" s="9">
        <v>0</v>
      </c>
      <c r="G3337" s="9">
        <v>0</v>
      </c>
      <c r="H3337" s="9">
        <v>1</v>
      </c>
      <c r="I3337" s="9">
        <v>0</v>
      </c>
      <c r="J3337" s="9">
        <v>200</v>
      </c>
      <c r="K3337" s="9">
        <v>141</v>
      </c>
      <c r="L3337" s="9">
        <v>87</v>
      </c>
      <c r="M3337" s="9">
        <v>24.04</v>
      </c>
      <c r="N3337" s="9">
        <v>75</v>
      </c>
      <c r="O3337" s="9">
        <v>70</v>
      </c>
      <c r="P3337" s="9">
        <v>0</v>
      </c>
    </row>
    <row r="3338" spans="1:16" ht="15.75" customHeight="1" x14ac:dyDescent="0.2">
      <c r="A3338" s="9">
        <v>0</v>
      </c>
      <c r="B3338" s="9">
        <v>50</v>
      </c>
      <c r="C3338" s="9">
        <v>2</v>
      </c>
      <c r="D3338" s="9">
        <v>0</v>
      </c>
      <c r="E3338" s="9">
        <v>0</v>
      </c>
      <c r="F3338" s="9">
        <v>0</v>
      </c>
      <c r="G3338" s="9">
        <v>0</v>
      </c>
      <c r="H3338" s="9">
        <v>0</v>
      </c>
      <c r="I3338" s="9">
        <v>0</v>
      </c>
      <c r="J3338" s="9">
        <v>240</v>
      </c>
      <c r="K3338" s="9">
        <v>107.5</v>
      </c>
      <c r="L3338" s="9">
        <v>70</v>
      </c>
      <c r="M3338" s="9">
        <v>26.76</v>
      </c>
      <c r="N3338" s="9">
        <v>67</v>
      </c>
      <c r="O3338" s="9">
        <v>102</v>
      </c>
      <c r="P3338" s="9">
        <v>0</v>
      </c>
    </row>
    <row r="3339" spans="1:16" ht="15.75" customHeight="1" x14ac:dyDescent="0.2">
      <c r="A3339" s="9">
        <v>1</v>
      </c>
      <c r="B3339" s="9">
        <v>46</v>
      </c>
      <c r="C3339" s="9">
        <v>1</v>
      </c>
      <c r="D3339" s="9">
        <v>1</v>
      </c>
      <c r="E3339" s="9">
        <v>20</v>
      </c>
      <c r="F3339" s="9">
        <v>0</v>
      </c>
      <c r="G3339" s="9">
        <v>0</v>
      </c>
      <c r="H3339" s="9">
        <v>1</v>
      </c>
      <c r="I3339" s="9">
        <v>0</v>
      </c>
      <c r="J3339" s="9">
        <v>253</v>
      </c>
      <c r="K3339" s="9">
        <v>159</v>
      </c>
      <c r="L3339" s="9">
        <v>100</v>
      </c>
      <c r="M3339" s="9">
        <v>27.31</v>
      </c>
      <c r="N3339" s="9">
        <v>64</v>
      </c>
      <c r="O3339" s="9">
        <v>70</v>
      </c>
      <c r="P3339" s="9">
        <v>0</v>
      </c>
    </row>
    <row r="3340" spans="1:16" ht="15.75" customHeight="1" x14ac:dyDescent="0.2">
      <c r="A3340" s="9">
        <v>0</v>
      </c>
      <c r="B3340" s="9">
        <v>47</v>
      </c>
      <c r="C3340" s="9">
        <v>2</v>
      </c>
      <c r="D3340" s="9">
        <v>1</v>
      </c>
      <c r="E3340" s="9">
        <v>30</v>
      </c>
      <c r="F3340" s="9">
        <v>0</v>
      </c>
      <c r="G3340" s="9">
        <v>0</v>
      </c>
      <c r="H3340" s="9">
        <v>0</v>
      </c>
      <c r="I3340" s="9">
        <v>0</v>
      </c>
      <c r="J3340" s="9">
        <v>198</v>
      </c>
      <c r="K3340" s="9">
        <v>143</v>
      </c>
      <c r="L3340" s="9">
        <v>87</v>
      </c>
      <c r="M3340" s="9">
        <v>20.86</v>
      </c>
      <c r="N3340" s="9">
        <v>85</v>
      </c>
      <c r="O3340" s="9">
        <v>79</v>
      </c>
      <c r="P3340" s="9">
        <v>1</v>
      </c>
    </row>
    <row r="3341" spans="1:16" ht="15.75" customHeight="1" x14ac:dyDescent="0.2">
      <c r="A3341" s="9">
        <v>0</v>
      </c>
      <c r="B3341" s="9">
        <v>61</v>
      </c>
      <c r="C3341" s="9">
        <v>2</v>
      </c>
      <c r="D3341" s="9">
        <v>0</v>
      </c>
      <c r="E3341" s="9">
        <v>0</v>
      </c>
      <c r="F3341" s="9">
        <v>1</v>
      </c>
      <c r="G3341" s="9">
        <v>0</v>
      </c>
      <c r="H3341" s="9">
        <v>1</v>
      </c>
      <c r="I3341" s="9">
        <v>0</v>
      </c>
      <c r="J3341" s="9">
        <v>209</v>
      </c>
      <c r="K3341" s="9">
        <v>133</v>
      </c>
      <c r="L3341" s="9">
        <v>93</v>
      </c>
      <c r="M3341" s="9" t="s">
        <v>92</v>
      </c>
      <c r="N3341" s="9">
        <v>80</v>
      </c>
      <c r="O3341" s="9" t="s">
        <v>92</v>
      </c>
      <c r="P3341" s="9">
        <v>1</v>
      </c>
    </row>
    <row r="3342" spans="1:16" ht="15.75" customHeight="1" x14ac:dyDescent="0.2">
      <c r="A3342" s="9">
        <v>0</v>
      </c>
      <c r="B3342" s="9">
        <v>64</v>
      </c>
      <c r="C3342" s="9">
        <v>1</v>
      </c>
      <c r="D3342" s="9">
        <v>0</v>
      </c>
      <c r="E3342" s="9">
        <v>0</v>
      </c>
      <c r="F3342" s="9">
        <v>1</v>
      </c>
      <c r="G3342" s="9">
        <v>0</v>
      </c>
      <c r="H3342" s="9">
        <v>1</v>
      </c>
      <c r="I3342" s="9">
        <v>0</v>
      </c>
      <c r="J3342" s="9">
        <v>285</v>
      </c>
      <c r="K3342" s="9">
        <v>160</v>
      </c>
      <c r="L3342" s="9">
        <v>87</v>
      </c>
      <c r="M3342" s="9">
        <v>29.97</v>
      </c>
      <c r="N3342" s="9">
        <v>65</v>
      </c>
      <c r="O3342" s="9">
        <v>87</v>
      </c>
      <c r="P3342" s="9">
        <v>0</v>
      </c>
    </row>
    <row r="3343" spans="1:16" ht="15.75" customHeight="1" x14ac:dyDescent="0.2">
      <c r="A3343" s="9">
        <v>0</v>
      </c>
      <c r="B3343" s="9">
        <v>59</v>
      </c>
      <c r="C3343" s="9">
        <v>2</v>
      </c>
      <c r="D3343" s="9">
        <v>1</v>
      </c>
      <c r="E3343" s="9">
        <v>20</v>
      </c>
      <c r="F3343" s="9">
        <v>0</v>
      </c>
      <c r="G3343" s="9">
        <v>0</v>
      </c>
      <c r="H3343" s="9">
        <v>1</v>
      </c>
      <c r="I3343" s="9">
        <v>0</v>
      </c>
      <c r="J3343" s="9">
        <v>254</v>
      </c>
      <c r="K3343" s="9">
        <v>154.5</v>
      </c>
      <c r="L3343" s="9">
        <v>93</v>
      </c>
      <c r="M3343" s="9">
        <v>21.82</v>
      </c>
      <c r="N3343" s="9">
        <v>85</v>
      </c>
      <c r="O3343" s="9">
        <v>89</v>
      </c>
      <c r="P3343" s="9">
        <v>0</v>
      </c>
    </row>
    <row r="3344" spans="1:16" ht="15.75" customHeight="1" x14ac:dyDescent="0.2">
      <c r="A3344" s="9">
        <v>0</v>
      </c>
      <c r="B3344" s="9">
        <v>63</v>
      </c>
      <c r="C3344" s="9">
        <v>3</v>
      </c>
      <c r="D3344" s="9">
        <v>0</v>
      </c>
      <c r="E3344" s="9">
        <v>0</v>
      </c>
      <c r="F3344" s="9">
        <v>0</v>
      </c>
      <c r="G3344" s="9">
        <v>0</v>
      </c>
      <c r="H3344" s="9">
        <v>0</v>
      </c>
      <c r="I3344" s="9">
        <v>0</v>
      </c>
      <c r="J3344" s="9">
        <v>297</v>
      </c>
      <c r="K3344" s="9">
        <v>133.5</v>
      </c>
      <c r="L3344" s="9">
        <v>92</v>
      </c>
      <c r="M3344" s="9">
        <v>25.09</v>
      </c>
      <c r="N3344" s="9">
        <v>80</v>
      </c>
      <c r="O3344" s="9">
        <v>74</v>
      </c>
      <c r="P3344" s="9">
        <v>0</v>
      </c>
    </row>
    <row r="3345" spans="1:16" ht="15.75" customHeight="1" x14ac:dyDescent="0.2">
      <c r="A3345" s="9">
        <v>0</v>
      </c>
      <c r="B3345" s="9">
        <v>51</v>
      </c>
      <c r="C3345" s="9">
        <v>2</v>
      </c>
      <c r="D3345" s="9">
        <v>1</v>
      </c>
      <c r="E3345" s="9">
        <v>20</v>
      </c>
      <c r="F3345" s="9">
        <v>0</v>
      </c>
      <c r="G3345" s="9">
        <v>0</v>
      </c>
      <c r="H3345" s="9">
        <v>0</v>
      </c>
      <c r="I3345" s="9">
        <v>0</v>
      </c>
      <c r="J3345" s="9">
        <v>326</v>
      </c>
      <c r="K3345" s="9">
        <v>112</v>
      </c>
      <c r="L3345" s="9">
        <v>83</v>
      </c>
      <c r="M3345" s="9">
        <v>20.82</v>
      </c>
      <c r="N3345" s="9">
        <v>104</v>
      </c>
      <c r="O3345" s="9">
        <v>70</v>
      </c>
      <c r="P3345" s="9">
        <v>1</v>
      </c>
    </row>
    <row r="3346" spans="1:16" ht="15.75" customHeight="1" x14ac:dyDescent="0.2">
      <c r="A3346" s="9">
        <v>1</v>
      </c>
      <c r="B3346" s="9">
        <v>47</v>
      </c>
      <c r="C3346" s="9">
        <v>1</v>
      </c>
      <c r="D3346" s="9">
        <v>1</v>
      </c>
      <c r="E3346" s="9">
        <v>30</v>
      </c>
      <c r="F3346" s="9">
        <v>0</v>
      </c>
      <c r="G3346" s="9">
        <v>0</v>
      </c>
      <c r="H3346" s="9">
        <v>1</v>
      </c>
      <c r="I3346" s="9">
        <v>0</v>
      </c>
      <c r="J3346" s="9">
        <v>190</v>
      </c>
      <c r="K3346" s="9">
        <v>147.5</v>
      </c>
      <c r="L3346" s="9">
        <v>92.5</v>
      </c>
      <c r="M3346" s="9">
        <v>31.31</v>
      </c>
      <c r="N3346" s="9">
        <v>77</v>
      </c>
      <c r="O3346" s="9">
        <v>82</v>
      </c>
      <c r="P3346" s="9">
        <v>0</v>
      </c>
    </row>
    <row r="3347" spans="1:16" ht="15.75" customHeight="1" x14ac:dyDescent="0.2">
      <c r="A3347" s="9">
        <v>1</v>
      </c>
      <c r="B3347" s="9">
        <v>38</v>
      </c>
      <c r="C3347" s="9">
        <v>2</v>
      </c>
      <c r="D3347" s="9">
        <v>1</v>
      </c>
      <c r="E3347" s="9">
        <v>15</v>
      </c>
      <c r="F3347" s="9">
        <v>0</v>
      </c>
      <c r="G3347" s="9">
        <v>0</v>
      </c>
      <c r="H3347" s="9">
        <v>0</v>
      </c>
      <c r="I3347" s="9">
        <v>0</v>
      </c>
      <c r="J3347" s="9">
        <v>150</v>
      </c>
      <c r="K3347" s="9">
        <v>123</v>
      </c>
      <c r="L3347" s="9">
        <v>76</v>
      </c>
      <c r="M3347" s="9">
        <v>20.39</v>
      </c>
      <c r="N3347" s="9">
        <v>60</v>
      </c>
      <c r="O3347" s="9">
        <v>82</v>
      </c>
      <c r="P3347" s="9">
        <v>0</v>
      </c>
    </row>
    <row r="3348" spans="1:16" ht="15.75" customHeight="1" x14ac:dyDescent="0.2">
      <c r="A3348" s="9">
        <v>0</v>
      </c>
      <c r="B3348" s="9">
        <v>45</v>
      </c>
      <c r="C3348" s="9">
        <v>1</v>
      </c>
      <c r="D3348" s="9">
        <v>0</v>
      </c>
      <c r="E3348" s="9">
        <v>0</v>
      </c>
      <c r="F3348" s="9">
        <v>0</v>
      </c>
      <c r="G3348" s="9">
        <v>0</v>
      </c>
      <c r="H3348" s="9">
        <v>0</v>
      </c>
      <c r="I3348" s="9">
        <v>0</v>
      </c>
      <c r="J3348" s="9">
        <v>288</v>
      </c>
      <c r="K3348" s="9">
        <v>135</v>
      </c>
      <c r="L3348" s="9">
        <v>88</v>
      </c>
      <c r="M3348" s="9">
        <v>25.23</v>
      </c>
      <c r="N3348" s="9">
        <v>85</v>
      </c>
      <c r="O3348" s="9">
        <v>79</v>
      </c>
      <c r="P3348" s="9">
        <v>0</v>
      </c>
    </row>
    <row r="3349" spans="1:16" ht="15.75" customHeight="1" x14ac:dyDescent="0.2">
      <c r="A3349" s="9">
        <v>1</v>
      </c>
      <c r="B3349" s="9">
        <v>61</v>
      </c>
      <c r="C3349" s="9">
        <v>1</v>
      </c>
      <c r="D3349" s="9">
        <v>0</v>
      </c>
      <c r="E3349" s="9">
        <v>0</v>
      </c>
      <c r="F3349" s="9">
        <v>0</v>
      </c>
      <c r="G3349" s="9">
        <v>0</v>
      </c>
      <c r="H3349" s="9">
        <v>0</v>
      </c>
      <c r="I3349" s="9">
        <v>0</v>
      </c>
      <c r="J3349" s="9">
        <v>195</v>
      </c>
      <c r="K3349" s="9">
        <v>113</v>
      </c>
      <c r="L3349" s="9">
        <v>77</v>
      </c>
      <c r="M3349" s="9">
        <v>25.51</v>
      </c>
      <c r="N3349" s="9">
        <v>80</v>
      </c>
      <c r="O3349" s="9">
        <v>96</v>
      </c>
      <c r="P3349" s="9">
        <v>0</v>
      </c>
    </row>
    <row r="3350" spans="1:16" ht="15.75" customHeight="1" x14ac:dyDescent="0.2">
      <c r="A3350" s="9">
        <v>1</v>
      </c>
      <c r="B3350" s="9">
        <v>51</v>
      </c>
      <c r="C3350" s="9">
        <v>2</v>
      </c>
      <c r="D3350" s="9">
        <v>1</v>
      </c>
      <c r="E3350" s="9">
        <v>5</v>
      </c>
      <c r="F3350" s="9">
        <v>0</v>
      </c>
      <c r="G3350" s="9">
        <v>0</v>
      </c>
      <c r="H3350" s="9">
        <v>1</v>
      </c>
      <c r="I3350" s="9">
        <v>0</v>
      </c>
      <c r="J3350" s="9">
        <v>290</v>
      </c>
      <c r="K3350" s="9">
        <v>168</v>
      </c>
      <c r="L3350" s="9">
        <v>103</v>
      </c>
      <c r="M3350" s="9">
        <v>29.11</v>
      </c>
      <c r="N3350" s="9">
        <v>80</v>
      </c>
      <c r="O3350" s="9">
        <v>64</v>
      </c>
      <c r="P3350" s="9">
        <v>1</v>
      </c>
    </row>
    <row r="3351" spans="1:16" ht="15.75" customHeight="1" x14ac:dyDescent="0.2">
      <c r="A3351" s="9">
        <v>1</v>
      </c>
      <c r="B3351" s="9">
        <v>45</v>
      </c>
      <c r="C3351" s="9">
        <v>4</v>
      </c>
      <c r="D3351" s="9">
        <v>1</v>
      </c>
      <c r="E3351" s="9">
        <v>20</v>
      </c>
      <c r="F3351" s="9">
        <v>0</v>
      </c>
      <c r="G3351" s="9">
        <v>0</v>
      </c>
      <c r="H3351" s="9">
        <v>0</v>
      </c>
      <c r="I3351" s="9">
        <v>0</v>
      </c>
      <c r="J3351" s="9">
        <v>257</v>
      </c>
      <c r="K3351" s="9">
        <v>117.5</v>
      </c>
      <c r="L3351" s="9">
        <v>82.5</v>
      </c>
      <c r="M3351" s="9">
        <v>24.62</v>
      </c>
      <c r="N3351" s="9">
        <v>58</v>
      </c>
      <c r="O3351" s="9">
        <v>86</v>
      </c>
      <c r="P3351" s="9">
        <v>0</v>
      </c>
    </row>
    <row r="3352" spans="1:16" ht="15.75" customHeight="1" x14ac:dyDescent="0.2">
      <c r="A3352" s="9">
        <v>0</v>
      </c>
      <c r="B3352" s="9">
        <v>54</v>
      </c>
      <c r="C3352" s="9">
        <v>1</v>
      </c>
      <c r="D3352" s="9">
        <v>0</v>
      </c>
      <c r="E3352" s="9">
        <v>0</v>
      </c>
      <c r="F3352" s="9">
        <v>0</v>
      </c>
      <c r="G3352" s="9">
        <v>0</v>
      </c>
      <c r="H3352" s="9">
        <v>0</v>
      </c>
      <c r="I3352" s="9">
        <v>0</v>
      </c>
      <c r="J3352" s="9">
        <v>197</v>
      </c>
      <c r="K3352" s="9">
        <v>138</v>
      </c>
      <c r="L3352" s="9">
        <v>80</v>
      </c>
      <c r="M3352" s="9">
        <v>31.82</v>
      </c>
      <c r="N3352" s="9">
        <v>72</v>
      </c>
      <c r="O3352" s="9">
        <v>73</v>
      </c>
      <c r="P3352" s="9">
        <v>0</v>
      </c>
    </row>
    <row r="3353" spans="1:16" ht="15.75" customHeight="1" x14ac:dyDescent="0.2">
      <c r="A3353" s="9">
        <v>0</v>
      </c>
      <c r="B3353" s="9">
        <v>64</v>
      </c>
      <c r="C3353" s="9">
        <v>2</v>
      </c>
      <c r="D3353" s="9">
        <v>1</v>
      </c>
      <c r="E3353" s="9">
        <v>15</v>
      </c>
      <c r="F3353" s="9">
        <v>0</v>
      </c>
      <c r="G3353" s="9">
        <v>0</v>
      </c>
      <c r="H3353" s="9">
        <v>1</v>
      </c>
      <c r="I3353" s="9">
        <v>0</v>
      </c>
      <c r="J3353" s="9">
        <v>259</v>
      </c>
      <c r="K3353" s="9">
        <v>195</v>
      </c>
      <c r="L3353" s="9">
        <v>110</v>
      </c>
      <c r="M3353" s="9">
        <v>20.09</v>
      </c>
      <c r="N3353" s="9">
        <v>75</v>
      </c>
      <c r="O3353" s="9">
        <v>63</v>
      </c>
      <c r="P3353" s="9">
        <v>1</v>
      </c>
    </row>
    <row r="3354" spans="1:16" ht="15.75" customHeight="1" x14ac:dyDescent="0.2">
      <c r="A3354" s="9">
        <v>0</v>
      </c>
      <c r="B3354" s="9">
        <v>49</v>
      </c>
      <c r="C3354" s="9">
        <v>4</v>
      </c>
      <c r="D3354" s="9">
        <v>0</v>
      </c>
      <c r="E3354" s="9">
        <v>0</v>
      </c>
      <c r="F3354" s="9">
        <v>0</v>
      </c>
      <c r="G3354" s="9">
        <v>0</v>
      </c>
      <c r="H3354" s="9">
        <v>0</v>
      </c>
      <c r="I3354" s="9">
        <v>0</v>
      </c>
      <c r="J3354" s="9">
        <v>232</v>
      </c>
      <c r="K3354" s="9">
        <v>125</v>
      </c>
      <c r="L3354" s="9">
        <v>83</v>
      </c>
      <c r="M3354" s="9">
        <v>22.17</v>
      </c>
      <c r="N3354" s="9">
        <v>70</v>
      </c>
      <c r="O3354" s="9">
        <v>77</v>
      </c>
      <c r="P3354" s="9">
        <v>0</v>
      </c>
    </row>
    <row r="3355" spans="1:16" ht="15.75" customHeight="1" x14ac:dyDescent="0.2">
      <c r="A3355" s="9">
        <v>0</v>
      </c>
      <c r="B3355" s="9">
        <v>59</v>
      </c>
      <c r="C3355" s="9">
        <v>3</v>
      </c>
      <c r="D3355" s="9">
        <v>0</v>
      </c>
      <c r="E3355" s="9">
        <v>0</v>
      </c>
      <c r="F3355" s="9">
        <v>1</v>
      </c>
      <c r="G3355" s="9">
        <v>0</v>
      </c>
      <c r="H3355" s="9">
        <v>1</v>
      </c>
      <c r="I3355" s="9">
        <v>0</v>
      </c>
      <c r="J3355" s="9">
        <v>223</v>
      </c>
      <c r="K3355" s="9">
        <v>159</v>
      </c>
      <c r="L3355" s="9">
        <v>102</v>
      </c>
      <c r="M3355" s="9">
        <v>28.3</v>
      </c>
      <c r="N3355" s="9">
        <v>62</v>
      </c>
      <c r="O3355" s="9">
        <v>83</v>
      </c>
      <c r="P3355" s="9">
        <v>0</v>
      </c>
    </row>
    <row r="3356" spans="1:16" ht="15.75" customHeight="1" x14ac:dyDescent="0.2">
      <c r="A3356" s="9">
        <v>1</v>
      </c>
      <c r="B3356" s="9">
        <v>48</v>
      </c>
      <c r="C3356" s="9">
        <v>1</v>
      </c>
      <c r="D3356" s="9">
        <v>1</v>
      </c>
      <c r="E3356" s="9">
        <v>15</v>
      </c>
      <c r="F3356" s="9">
        <v>0</v>
      </c>
      <c r="G3356" s="9">
        <v>0</v>
      </c>
      <c r="H3356" s="9">
        <v>0</v>
      </c>
      <c r="I3356" s="9">
        <v>0</v>
      </c>
      <c r="J3356" s="9">
        <v>240</v>
      </c>
      <c r="K3356" s="9">
        <v>126</v>
      </c>
      <c r="L3356" s="9">
        <v>84</v>
      </c>
      <c r="M3356" s="9">
        <v>25.82</v>
      </c>
      <c r="N3356" s="9">
        <v>73</v>
      </c>
      <c r="O3356" s="9">
        <v>60</v>
      </c>
      <c r="P3356" s="9">
        <v>0</v>
      </c>
    </row>
    <row r="3357" spans="1:16" ht="15.75" customHeight="1" x14ac:dyDescent="0.2">
      <c r="A3357" s="9">
        <v>1</v>
      </c>
      <c r="B3357" s="9">
        <v>48</v>
      </c>
      <c r="C3357" s="9">
        <v>1</v>
      </c>
      <c r="D3357" s="9">
        <v>0</v>
      </c>
      <c r="E3357" s="9">
        <v>0</v>
      </c>
      <c r="F3357" s="9">
        <v>0</v>
      </c>
      <c r="G3357" s="9">
        <v>0</v>
      </c>
      <c r="H3357" s="9">
        <v>1</v>
      </c>
      <c r="I3357" s="9">
        <v>0</v>
      </c>
      <c r="J3357" s="9">
        <v>306</v>
      </c>
      <c r="K3357" s="9">
        <v>140</v>
      </c>
      <c r="L3357" s="9">
        <v>94</v>
      </c>
      <c r="M3357" s="9">
        <v>23.95</v>
      </c>
      <c r="N3357" s="9">
        <v>65</v>
      </c>
      <c r="O3357" s="9">
        <v>70</v>
      </c>
      <c r="P3357" s="9">
        <v>0</v>
      </c>
    </row>
    <row r="3358" spans="1:16" ht="15.75" customHeight="1" x14ac:dyDescent="0.2">
      <c r="A3358" s="9">
        <v>1</v>
      </c>
      <c r="B3358" s="9">
        <v>63</v>
      </c>
      <c r="C3358" s="9">
        <v>3</v>
      </c>
      <c r="D3358" s="9">
        <v>1</v>
      </c>
      <c r="E3358" s="9">
        <v>20</v>
      </c>
      <c r="F3358" s="9">
        <v>0</v>
      </c>
      <c r="G3358" s="9">
        <v>0</v>
      </c>
      <c r="H3358" s="9">
        <v>0</v>
      </c>
      <c r="I3358" s="9">
        <v>0</v>
      </c>
      <c r="J3358" s="9">
        <v>291</v>
      </c>
      <c r="K3358" s="9">
        <v>134.5</v>
      </c>
      <c r="L3358" s="9">
        <v>80</v>
      </c>
      <c r="M3358" s="9">
        <v>22.49</v>
      </c>
      <c r="N3358" s="9">
        <v>77</v>
      </c>
      <c r="O3358" s="9">
        <v>70</v>
      </c>
      <c r="P3358" s="9">
        <v>0</v>
      </c>
    </row>
    <row r="3359" spans="1:16" ht="15.75" customHeight="1" x14ac:dyDescent="0.2">
      <c r="A3359" s="9">
        <v>1</v>
      </c>
      <c r="B3359" s="9">
        <v>55</v>
      </c>
      <c r="C3359" s="9">
        <v>4</v>
      </c>
      <c r="D3359" s="9">
        <v>0</v>
      </c>
      <c r="E3359" s="9">
        <v>0</v>
      </c>
      <c r="F3359" s="9">
        <v>0</v>
      </c>
      <c r="G3359" s="9">
        <v>0</v>
      </c>
      <c r="H3359" s="9">
        <v>0</v>
      </c>
      <c r="I3359" s="9">
        <v>0</v>
      </c>
      <c r="J3359" s="9">
        <v>275</v>
      </c>
      <c r="K3359" s="9">
        <v>115</v>
      </c>
      <c r="L3359" s="9">
        <v>78</v>
      </c>
      <c r="M3359" s="9">
        <v>28.52</v>
      </c>
      <c r="N3359" s="9">
        <v>73</v>
      </c>
      <c r="O3359" s="9">
        <v>79</v>
      </c>
      <c r="P3359" s="9">
        <v>1</v>
      </c>
    </row>
    <row r="3360" spans="1:16" ht="15.75" customHeight="1" x14ac:dyDescent="0.2">
      <c r="A3360" s="9">
        <v>0</v>
      </c>
      <c r="B3360" s="9">
        <v>42</v>
      </c>
      <c r="C3360" s="9">
        <v>1</v>
      </c>
      <c r="D3360" s="9">
        <v>1</v>
      </c>
      <c r="E3360" s="9">
        <v>9</v>
      </c>
      <c r="F3360" s="9">
        <v>0</v>
      </c>
      <c r="G3360" s="9">
        <v>0</v>
      </c>
      <c r="H3360" s="9">
        <v>0</v>
      </c>
      <c r="I3360" s="9">
        <v>0</v>
      </c>
      <c r="J3360" s="9">
        <v>231</v>
      </c>
      <c r="K3360" s="9">
        <v>110</v>
      </c>
      <c r="L3360" s="9">
        <v>80</v>
      </c>
      <c r="M3360" s="9">
        <v>19.12</v>
      </c>
      <c r="N3360" s="9">
        <v>78</v>
      </c>
      <c r="O3360" s="9">
        <v>70</v>
      </c>
      <c r="P3360" s="9">
        <v>0</v>
      </c>
    </row>
    <row r="3361" spans="1:16" ht="15.75" customHeight="1" x14ac:dyDescent="0.2">
      <c r="A3361" s="9">
        <v>1</v>
      </c>
      <c r="B3361" s="9">
        <v>59</v>
      </c>
      <c r="C3361" s="9">
        <v>1</v>
      </c>
      <c r="D3361" s="9">
        <v>0</v>
      </c>
      <c r="E3361" s="9">
        <v>0</v>
      </c>
      <c r="F3361" s="9">
        <v>0</v>
      </c>
      <c r="G3361" s="9">
        <v>0</v>
      </c>
      <c r="H3361" s="9">
        <v>0</v>
      </c>
      <c r="I3361" s="9">
        <v>0</v>
      </c>
      <c r="J3361" s="9">
        <v>274</v>
      </c>
      <c r="K3361" s="9">
        <v>144.5</v>
      </c>
      <c r="L3361" s="9">
        <v>91.5</v>
      </c>
      <c r="M3361" s="9">
        <v>26.08</v>
      </c>
      <c r="N3361" s="9">
        <v>67</v>
      </c>
      <c r="O3361" s="9">
        <v>63</v>
      </c>
      <c r="P3361" s="9">
        <v>0</v>
      </c>
    </row>
    <row r="3362" spans="1:16" ht="15.75" customHeight="1" x14ac:dyDescent="0.2">
      <c r="A3362" s="9">
        <v>0</v>
      </c>
      <c r="B3362" s="9">
        <v>64</v>
      </c>
      <c r="C3362" s="9">
        <v>2</v>
      </c>
      <c r="D3362" s="9">
        <v>0</v>
      </c>
      <c r="E3362" s="9">
        <v>0</v>
      </c>
      <c r="F3362" s="9">
        <v>0</v>
      </c>
      <c r="G3362" s="9">
        <v>0</v>
      </c>
      <c r="H3362" s="9">
        <v>1</v>
      </c>
      <c r="I3362" s="9">
        <v>0</v>
      </c>
      <c r="J3362" s="9">
        <v>272</v>
      </c>
      <c r="K3362" s="9">
        <v>149.5</v>
      </c>
      <c r="L3362" s="9">
        <v>86</v>
      </c>
      <c r="M3362" s="9">
        <v>26.91</v>
      </c>
      <c r="N3362" s="9">
        <v>85</v>
      </c>
      <c r="O3362" s="9">
        <v>62</v>
      </c>
      <c r="P3362" s="9">
        <v>0</v>
      </c>
    </row>
    <row r="3363" spans="1:16" ht="15.75" customHeight="1" x14ac:dyDescent="0.2">
      <c r="A3363" s="9">
        <v>0</v>
      </c>
      <c r="B3363" s="9">
        <v>51</v>
      </c>
      <c r="C3363" s="9">
        <v>2</v>
      </c>
      <c r="D3363" s="9">
        <v>0</v>
      </c>
      <c r="E3363" s="9">
        <v>0</v>
      </c>
      <c r="F3363" s="9">
        <v>0</v>
      </c>
      <c r="G3363" s="9">
        <v>0</v>
      </c>
      <c r="H3363" s="9">
        <v>1</v>
      </c>
      <c r="I3363" s="9">
        <v>0</v>
      </c>
      <c r="J3363" s="9">
        <v>261</v>
      </c>
      <c r="K3363" s="9">
        <v>142</v>
      </c>
      <c r="L3363" s="9">
        <v>90</v>
      </c>
      <c r="M3363" s="9">
        <v>28.58</v>
      </c>
      <c r="N3363" s="9">
        <v>95</v>
      </c>
      <c r="O3363" s="9">
        <v>84</v>
      </c>
      <c r="P3363" s="9">
        <v>0</v>
      </c>
    </row>
    <row r="3364" spans="1:16" ht="15.75" customHeight="1" x14ac:dyDescent="0.2">
      <c r="A3364" s="9">
        <v>1</v>
      </c>
      <c r="B3364" s="9">
        <v>54</v>
      </c>
      <c r="C3364" s="9">
        <v>3</v>
      </c>
      <c r="D3364" s="9">
        <v>1</v>
      </c>
      <c r="E3364" s="9">
        <v>40</v>
      </c>
      <c r="F3364" s="9">
        <v>0</v>
      </c>
      <c r="G3364" s="9">
        <v>0</v>
      </c>
      <c r="H3364" s="9">
        <v>0</v>
      </c>
      <c r="I3364" s="9">
        <v>0</v>
      </c>
      <c r="J3364" s="9">
        <v>250</v>
      </c>
      <c r="K3364" s="9">
        <v>114</v>
      </c>
      <c r="L3364" s="9">
        <v>82</v>
      </c>
      <c r="M3364" s="9">
        <v>24.39</v>
      </c>
      <c r="N3364" s="9">
        <v>65</v>
      </c>
      <c r="O3364" s="9">
        <v>62</v>
      </c>
      <c r="P3364" s="9">
        <v>0</v>
      </c>
    </row>
    <row r="3365" spans="1:16" ht="15.75" customHeight="1" x14ac:dyDescent="0.2">
      <c r="A3365" s="9">
        <v>0</v>
      </c>
      <c r="B3365" s="9">
        <v>66</v>
      </c>
      <c r="C3365" s="9">
        <v>1</v>
      </c>
      <c r="D3365" s="9">
        <v>0</v>
      </c>
      <c r="E3365" s="9">
        <v>0</v>
      </c>
      <c r="F3365" s="9">
        <v>0</v>
      </c>
      <c r="G3365" s="9">
        <v>0</v>
      </c>
      <c r="H3365" s="9">
        <v>1</v>
      </c>
      <c r="I3365" s="9">
        <v>0</v>
      </c>
      <c r="J3365" s="9">
        <v>312</v>
      </c>
      <c r="K3365" s="9">
        <v>150</v>
      </c>
      <c r="L3365" s="9">
        <v>74</v>
      </c>
      <c r="M3365" s="9">
        <v>25.59</v>
      </c>
      <c r="N3365" s="9">
        <v>72</v>
      </c>
      <c r="O3365" s="9">
        <v>90</v>
      </c>
      <c r="P3365" s="9">
        <v>1</v>
      </c>
    </row>
    <row r="3366" spans="1:16" ht="15.75" customHeight="1" x14ac:dyDescent="0.2">
      <c r="A3366" s="9">
        <v>1</v>
      </c>
      <c r="B3366" s="9">
        <v>52</v>
      </c>
      <c r="C3366" s="9">
        <v>1</v>
      </c>
      <c r="D3366" s="9">
        <v>1</v>
      </c>
      <c r="E3366" s="9">
        <v>15</v>
      </c>
      <c r="F3366" s="9">
        <v>0</v>
      </c>
      <c r="G3366" s="9">
        <v>0</v>
      </c>
      <c r="H3366" s="9">
        <v>1</v>
      </c>
      <c r="I3366" s="9">
        <v>0</v>
      </c>
      <c r="J3366" s="9">
        <v>253</v>
      </c>
      <c r="K3366" s="9">
        <v>159</v>
      </c>
      <c r="L3366" s="9">
        <v>89</v>
      </c>
      <c r="M3366" s="9">
        <v>23.68</v>
      </c>
      <c r="N3366" s="9">
        <v>100</v>
      </c>
      <c r="O3366" s="9" t="s">
        <v>92</v>
      </c>
      <c r="P3366" s="9">
        <v>1</v>
      </c>
    </row>
    <row r="3367" spans="1:16" ht="15.75" customHeight="1" x14ac:dyDescent="0.2">
      <c r="A3367" s="9">
        <v>1</v>
      </c>
      <c r="B3367" s="9">
        <v>36</v>
      </c>
      <c r="C3367" s="9">
        <v>1</v>
      </c>
      <c r="D3367" s="9">
        <v>0</v>
      </c>
      <c r="E3367" s="9">
        <v>0</v>
      </c>
      <c r="F3367" s="9">
        <v>0</v>
      </c>
      <c r="G3367" s="9">
        <v>0</v>
      </c>
      <c r="H3367" s="9">
        <v>0</v>
      </c>
      <c r="I3367" s="9">
        <v>0</v>
      </c>
      <c r="J3367" s="9">
        <v>233</v>
      </c>
      <c r="K3367" s="9">
        <v>128</v>
      </c>
      <c r="L3367" s="9">
        <v>86.5</v>
      </c>
      <c r="M3367" s="9">
        <v>35.31</v>
      </c>
      <c r="N3367" s="9">
        <v>83</v>
      </c>
      <c r="O3367" s="9">
        <v>76</v>
      </c>
      <c r="P3367" s="9">
        <v>0</v>
      </c>
    </row>
    <row r="3368" spans="1:16" ht="15.75" customHeight="1" x14ac:dyDescent="0.2">
      <c r="A3368" s="9">
        <v>0</v>
      </c>
      <c r="B3368" s="9">
        <v>54</v>
      </c>
      <c r="C3368" s="9">
        <v>2</v>
      </c>
      <c r="D3368" s="9">
        <v>0</v>
      </c>
      <c r="E3368" s="9">
        <v>0</v>
      </c>
      <c r="F3368" s="9">
        <v>0</v>
      </c>
      <c r="G3368" s="9">
        <v>0</v>
      </c>
      <c r="H3368" s="9">
        <v>1</v>
      </c>
      <c r="I3368" s="9">
        <v>0</v>
      </c>
      <c r="J3368" s="9">
        <v>320</v>
      </c>
      <c r="K3368" s="9">
        <v>165</v>
      </c>
      <c r="L3368" s="9">
        <v>84</v>
      </c>
      <c r="M3368" s="9">
        <v>38.31</v>
      </c>
      <c r="N3368" s="9">
        <v>80</v>
      </c>
      <c r="O3368" s="9">
        <v>99</v>
      </c>
      <c r="P3368" s="9">
        <v>0</v>
      </c>
    </row>
    <row r="3369" spans="1:16" ht="15.75" customHeight="1" x14ac:dyDescent="0.2">
      <c r="A3369" s="9">
        <v>0</v>
      </c>
      <c r="B3369" s="9">
        <v>47</v>
      </c>
      <c r="C3369" s="9">
        <v>3</v>
      </c>
      <c r="D3369" s="9">
        <v>0</v>
      </c>
      <c r="E3369" s="9">
        <v>0</v>
      </c>
      <c r="F3369" s="9">
        <v>0</v>
      </c>
      <c r="G3369" s="9">
        <v>0</v>
      </c>
      <c r="H3369" s="9">
        <v>0</v>
      </c>
      <c r="I3369" s="9">
        <v>0</v>
      </c>
      <c r="J3369" s="9">
        <v>231</v>
      </c>
      <c r="K3369" s="9">
        <v>102.5</v>
      </c>
      <c r="L3369" s="9">
        <v>66</v>
      </c>
      <c r="M3369" s="9">
        <v>23.4</v>
      </c>
      <c r="N3369" s="9">
        <v>70</v>
      </c>
      <c r="O3369" s="9">
        <v>78</v>
      </c>
      <c r="P3369" s="9">
        <v>0</v>
      </c>
    </row>
    <row r="3370" spans="1:16" ht="15.75" customHeight="1" x14ac:dyDescent="0.2">
      <c r="A3370" s="9">
        <v>0</v>
      </c>
      <c r="B3370" s="9">
        <v>41</v>
      </c>
      <c r="C3370" s="9">
        <v>1</v>
      </c>
      <c r="D3370" s="9">
        <v>0</v>
      </c>
      <c r="E3370" s="9">
        <v>0</v>
      </c>
      <c r="F3370" s="9">
        <v>0</v>
      </c>
      <c r="G3370" s="9">
        <v>0</v>
      </c>
      <c r="H3370" s="9">
        <v>0</v>
      </c>
      <c r="I3370" s="9">
        <v>0</v>
      </c>
      <c r="J3370" s="9">
        <v>181</v>
      </c>
      <c r="K3370" s="9">
        <v>112</v>
      </c>
      <c r="L3370" s="9">
        <v>75.5</v>
      </c>
      <c r="M3370" s="9">
        <v>25.14</v>
      </c>
      <c r="N3370" s="9">
        <v>72</v>
      </c>
      <c r="O3370" s="9">
        <v>95</v>
      </c>
      <c r="P3370" s="9">
        <v>0</v>
      </c>
    </row>
    <row r="3371" spans="1:16" ht="15.75" customHeight="1" x14ac:dyDescent="0.2">
      <c r="A3371" s="9">
        <v>1</v>
      </c>
      <c r="B3371" s="9">
        <v>62</v>
      </c>
      <c r="C3371" s="9">
        <v>4</v>
      </c>
      <c r="D3371" s="9">
        <v>1</v>
      </c>
      <c r="E3371" s="9">
        <v>40</v>
      </c>
      <c r="F3371" s="9">
        <v>0</v>
      </c>
      <c r="G3371" s="9">
        <v>0</v>
      </c>
      <c r="H3371" s="9">
        <v>0</v>
      </c>
      <c r="I3371" s="9">
        <v>0</v>
      </c>
      <c r="J3371" s="9">
        <v>260</v>
      </c>
      <c r="K3371" s="9">
        <v>127.5</v>
      </c>
      <c r="L3371" s="9">
        <v>75</v>
      </c>
      <c r="M3371" s="9">
        <v>25.35</v>
      </c>
      <c r="N3371" s="9">
        <v>65</v>
      </c>
      <c r="O3371" s="9">
        <v>103</v>
      </c>
      <c r="P3371" s="9">
        <v>1</v>
      </c>
    </row>
    <row r="3372" spans="1:16" ht="15.75" customHeight="1" x14ac:dyDescent="0.2">
      <c r="A3372" s="9">
        <v>0</v>
      </c>
      <c r="B3372" s="9">
        <v>65</v>
      </c>
      <c r="C3372" s="9">
        <v>1</v>
      </c>
      <c r="D3372" s="9">
        <v>0</v>
      </c>
      <c r="E3372" s="9">
        <v>0</v>
      </c>
      <c r="F3372" s="9">
        <v>0</v>
      </c>
      <c r="G3372" s="9">
        <v>0</v>
      </c>
      <c r="H3372" s="9">
        <v>0</v>
      </c>
      <c r="I3372" s="9">
        <v>0</v>
      </c>
      <c r="J3372" s="9">
        <v>274</v>
      </c>
      <c r="K3372" s="9">
        <v>143.5</v>
      </c>
      <c r="L3372" s="9">
        <v>93</v>
      </c>
      <c r="M3372" s="9">
        <v>26.82</v>
      </c>
      <c r="N3372" s="9">
        <v>79</v>
      </c>
      <c r="O3372" s="9">
        <v>63</v>
      </c>
      <c r="P3372" s="9">
        <v>0</v>
      </c>
    </row>
    <row r="3373" spans="1:16" ht="15.75" customHeight="1" x14ac:dyDescent="0.2">
      <c r="A3373" s="9">
        <v>0</v>
      </c>
      <c r="B3373" s="9">
        <v>50</v>
      </c>
      <c r="C3373" s="9">
        <v>1</v>
      </c>
      <c r="D3373" s="9">
        <v>0</v>
      </c>
      <c r="E3373" s="9">
        <v>0</v>
      </c>
      <c r="F3373" s="9">
        <v>0</v>
      </c>
      <c r="G3373" s="9">
        <v>0</v>
      </c>
      <c r="H3373" s="9">
        <v>1</v>
      </c>
      <c r="I3373" s="9">
        <v>0</v>
      </c>
      <c r="J3373" s="9">
        <v>234</v>
      </c>
      <c r="K3373" s="9">
        <v>143</v>
      </c>
      <c r="L3373" s="9">
        <v>90</v>
      </c>
      <c r="M3373" s="9">
        <v>29.36</v>
      </c>
      <c r="N3373" s="9">
        <v>70</v>
      </c>
      <c r="O3373" s="9">
        <v>86</v>
      </c>
      <c r="P3373" s="9">
        <v>1</v>
      </c>
    </row>
    <row r="3374" spans="1:16" ht="15.75" customHeight="1" x14ac:dyDescent="0.2">
      <c r="A3374" s="9">
        <v>1</v>
      </c>
      <c r="B3374" s="9">
        <v>55</v>
      </c>
      <c r="C3374" s="9">
        <v>3</v>
      </c>
      <c r="D3374" s="9">
        <v>1</v>
      </c>
      <c r="E3374" s="9">
        <v>15</v>
      </c>
      <c r="F3374" s="9">
        <v>0</v>
      </c>
      <c r="G3374" s="9">
        <v>0</v>
      </c>
      <c r="H3374" s="9">
        <v>0</v>
      </c>
      <c r="I3374" s="9">
        <v>0</v>
      </c>
      <c r="J3374" s="9">
        <v>215</v>
      </c>
      <c r="K3374" s="9">
        <v>121.5</v>
      </c>
      <c r="L3374" s="9">
        <v>81.5</v>
      </c>
      <c r="M3374" s="9">
        <v>28.45</v>
      </c>
      <c r="N3374" s="9">
        <v>71</v>
      </c>
      <c r="O3374" s="9">
        <v>98</v>
      </c>
      <c r="P3374" s="9">
        <v>0</v>
      </c>
    </row>
    <row r="3375" spans="1:16" ht="15.75" customHeight="1" x14ac:dyDescent="0.2">
      <c r="A3375" s="9">
        <v>1</v>
      </c>
      <c r="B3375" s="9">
        <v>51</v>
      </c>
      <c r="C3375" s="9">
        <v>4</v>
      </c>
      <c r="D3375" s="9">
        <v>0</v>
      </c>
      <c r="E3375" s="9">
        <v>0</v>
      </c>
      <c r="F3375" s="9" t="s">
        <v>92</v>
      </c>
      <c r="G3375" s="9">
        <v>0</v>
      </c>
      <c r="H3375" s="9">
        <v>0</v>
      </c>
      <c r="I3375" s="9">
        <v>0</v>
      </c>
      <c r="J3375" s="9">
        <v>154</v>
      </c>
      <c r="K3375" s="9">
        <v>98</v>
      </c>
      <c r="L3375" s="9">
        <v>66</v>
      </c>
      <c r="M3375" s="9">
        <v>22.86</v>
      </c>
      <c r="N3375" s="9">
        <v>63</v>
      </c>
      <c r="O3375" s="9">
        <v>82</v>
      </c>
      <c r="P3375" s="9">
        <v>0</v>
      </c>
    </row>
    <row r="3376" spans="1:16" ht="15.75" customHeight="1" x14ac:dyDescent="0.2">
      <c r="A3376" s="9">
        <v>1</v>
      </c>
      <c r="B3376" s="9">
        <v>37</v>
      </c>
      <c r="C3376" s="9">
        <v>4</v>
      </c>
      <c r="D3376" s="9">
        <v>1</v>
      </c>
      <c r="E3376" s="9">
        <v>30</v>
      </c>
      <c r="F3376" s="9">
        <v>0</v>
      </c>
      <c r="G3376" s="9">
        <v>0</v>
      </c>
      <c r="H3376" s="9">
        <v>0</v>
      </c>
      <c r="I3376" s="9">
        <v>0</v>
      </c>
      <c r="J3376" s="9">
        <v>210</v>
      </c>
      <c r="K3376" s="9">
        <v>120</v>
      </c>
      <c r="L3376" s="9">
        <v>72</v>
      </c>
      <c r="M3376" s="9">
        <v>23.8</v>
      </c>
      <c r="N3376" s="9">
        <v>75</v>
      </c>
      <c r="O3376" s="9">
        <v>97</v>
      </c>
      <c r="P3376" s="9">
        <v>0</v>
      </c>
    </row>
    <row r="3377" spans="1:16" ht="15.75" customHeight="1" x14ac:dyDescent="0.2">
      <c r="A3377" s="9">
        <v>0</v>
      </c>
      <c r="B3377" s="9">
        <v>68</v>
      </c>
      <c r="C3377" s="9">
        <v>2</v>
      </c>
      <c r="D3377" s="9">
        <v>0</v>
      </c>
      <c r="E3377" s="9">
        <v>0</v>
      </c>
      <c r="F3377" s="9" t="s">
        <v>92</v>
      </c>
      <c r="G3377" s="9">
        <v>0</v>
      </c>
      <c r="H3377" s="9">
        <v>0</v>
      </c>
      <c r="I3377" s="9">
        <v>0</v>
      </c>
      <c r="J3377" s="9">
        <v>257</v>
      </c>
      <c r="K3377" s="9">
        <v>144</v>
      </c>
      <c r="L3377" s="9">
        <v>95</v>
      </c>
      <c r="M3377" s="9">
        <v>29.25</v>
      </c>
      <c r="N3377" s="9">
        <v>80</v>
      </c>
      <c r="O3377" s="9">
        <v>77</v>
      </c>
      <c r="P3377" s="9">
        <v>0</v>
      </c>
    </row>
    <row r="3378" spans="1:16" ht="15.75" customHeight="1" x14ac:dyDescent="0.2">
      <c r="A3378" s="9">
        <v>1</v>
      </c>
      <c r="B3378" s="9">
        <v>60</v>
      </c>
      <c r="C3378" s="9">
        <v>1</v>
      </c>
      <c r="D3378" s="9">
        <v>1</v>
      </c>
      <c r="E3378" s="9">
        <v>20</v>
      </c>
      <c r="F3378" s="9">
        <v>0</v>
      </c>
      <c r="G3378" s="9">
        <v>0</v>
      </c>
      <c r="H3378" s="9">
        <v>1</v>
      </c>
      <c r="I3378" s="9">
        <v>0</v>
      </c>
      <c r="J3378" s="9">
        <v>253</v>
      </c>
      <c r="K3378" s="9">
        <v>141</v>
      </c>
      <c r="L3378" s="9">
        <v>92</v>
      </c>
      <c r="M3378" s="9">
        <v>24.1</v>
      </c>
      <c r="N3378" s="9">
        <v>75</v>
      </c>
      <c r="O3378" s="9">
        <v>76</v>
      </c>
      <c r="P3378" s="9">
        <v>0</v>
      </c>
    </row>
    <row r="3379" spans="1:16" ht="15.75" customHeight="1" x14ac:dyDescent="0.2">
      <c r="A3379" s="9">
        <v>0</v>
      </c>
      <c r="B3379" s="9">
        <v>47</v>
      </c>
      <c r="C3379" s="9">
        <v>1</v>
      </c>
      <c r="D3379" s="9">
        <v>0</v>
      </c>
      <c r="E3379" s="9">
        <v>0</v>
      </c>
      <c r="F3379" s="9">
        <v>0</v>
      </c>
      <c r="G3379" s="9">
        <v>0</v>
      </c>
      <c r="H3379" s="9">
        <v>0</v>
      </c>
      <c r="I3379" s="9">
        <v>0</v>
      </c>
      <c r="J3379" s="9">
        <v>205</v>
      </c>
      <c r="K3379" s="9">
        <v>133</v>
      </c>
      <c r="L3379" s="9">
        <v>93</v>
      </c>
      <c r="M3379" s="9">
        <v>27.82</v>
      </c>
      <c r="N3379" s="9">
        <v>68</v>
      </c>
      <c r="O3379" s="9">
        <v>60</v>
      </c>
      <c r="P3379" s="9">
        <v>0</v>
      </c>
    </row>
    <row r="3380" spans="1:16" ht="15.75" customHeight="1" x14ac:dyDescent="0.2">
      <c r="A3380" s="9">
        <v>1</v>
      </c>
      <c r="B3380" s="9">
        <v>38</v>
      </c>
      <c r="C3380" s="9">
        <v>1</v>
      </c>
      <c r="D3380" s="9">
        <v>0</v>
      </c>
      <c r="E3380" s="9">
        <v>0</v>
      </c>
      <c r="F3380" s="9">
        <v>0</v>
      </c>
      <c r="G3380" s="9">
        <v>0</v>
      </c>
      <c r="H3380" s="9">
        <v>0</v>
      </c>
      <c r="I3380" s="9">
        <v>0</v>
      </c>
      <c r="J3380" s="9">
        <v>184</v>
      </c>
      <c r="K3380" s="9">
        <v>102</v>
      </c>
      <c r="L3380" s="9">
        <v>73</v>
      </c>
      <c r="M3380" s="9">
        <v>25.69</v>
      </c>
      <c r="N3380" s="9">
        <v>86</v>
      </c>
      <c r="O3380" s="9">
        <v>78</v>
      </c>
      <c r="P3380" s="9">
        <v>0</v>
      </c>
    </row>
    <row r="3381" spans="1:16" ht="15.75" customHeight="1" x14ac:dyDescent="0.2">
      <c r="A3381" s="9">
        <v>0</v>
      </c>
      <c r="B3381" s="9">
        <v>47</v>
      </c>
      <c r="C3381" s="9">
        <v>3</v>
      </c>
      <c r="D3381" s="9">
        <v>1</v>
      </c>
      <c r="E3381" s="9">
        <v>20</v>
      </c>
      <c r="F3381" s="9">
        <v>0</v>
      </c>
      <c r="G3381" s="9">
        <v>0</v>
      </c>
      <c r="H3381" s="9">
        <v>0</v>
      </c>
      <c r="I3381" s="9">
        <v>0</v>
      </c>
      <c r="J3381" s="9">
        <v>221</v>
      </c>
      <c r="K3381" s="9">
        <v>116.5</v>
      </c>
      <c r="L3381" s="9">
        <v>81</v>
      </c>
      <c r="M3381" s="9">
        <v>25.85</v>
      </c>
      <c r="N3381" s="9">
        <v>65</v>
      </c>
      <c r="O3381" s="9">
        <v>75</v>
      </c>
      <c r="P3381" s="9">
        <v>0</v>
      </c>
    </row>
    <row r="3382" spans="1:16" ht="15.75" customHeight="1" x14ac:dyDescent="0.2">
      <c r="A3382" s="9">
        <v>0</v>
      </c>
      <c r="B3382" s="9">
        <v>48</v>
      </c>
      <c r="C3382" s="9">
        <v>1</v>
      </c>
      <c r="D3382" s="9">
        <v>1</v>
      </c>
      <c r="E3382" s="9">
        <v>5</v>
      </c>
      <c r="F3382" s="9">
        <v>0</v>
      </c>
      <c r="G3382" s="9">
        <v>0</v>
      </c>
      <c r="H3382" s="9">
        <v>0</v>
      </c>
      <c r="I3382" s="9">
        <v>0</v>
      </c>
      <c r="J3382" s="9">
        <v>262</v>
      </c>
      <c r="K3382" s="9">
        <v>141</v>
      </c>
      <c r="L3382" s="9">
        <v>88</v>
      </c>
      <c r="M3382" s="9">
        <v>25.21</v>
      </c>
      <c r="N3382" s="9">
        <v>80</v>
      </c>
      <c r="O3382" s="9" t="s">
        <v>92</v>
      </c>
      <c r="P3382" s="9">
        <v>0</v>
      </c>
    </row>
    <row r="3383" spans="1:16" ht="15.75" customHeight="1" x14ac:dyDescent="0.2">
      <c r="A3383" s="9">
        <v>1</v>
      </c>
      <c r="B3383" s="9">
        <v>51</v>
      </c>
      <c r="C3383" s="9">
        <v>2</v>
      </c>
      <c r="D3383" s="9">
        <v>0</v>
      </c>
      <c r="E3383" s="9">
        <v>0</v>
      </c>
      <c r="F3383" s="9">
        <v>0</v>
      </c>
      <c r="G3383" s="9">
        <v>0</v>
      </c>
      <c r="H3383" s="9">
        <v>1</v>
      </c>
      <c r="I3383" s="9">
        <v>0</v>
      </c>
      <c r="J3383" s="9">
        <v>227</v>
      </c>
      <c r="K3383" s="9">
        <v>158</v>
      </c>
      <c r="L3383" s="9">
        <v>105</v>
      </c>
      <c r="M3383" s="9">
        <v>27.22</v>
      </c>
      <c r="N3383" s="9">
        <v>60</v>
      </c>
      <c r="O3383" s="9">
        <v>96</v>
      </c>
      <c r="P3383" s="9">
        <v>1</v>
      </c>
    </row>
    <row r="3384" spans="1:16" ht="15.75" customHeight="1" x14ac:dyDescent="0.2">
      <c r="A3384" s="9">
        <v>0</v>
      </c>
      <c r="B3384" s="9">
        <v>61</v>
      </c>
      <c r="C3384" s="9">
        <v>1</v>
      </c>
      <c r="D3384" s="9">
        <v>0</v>
      </c>
      <c r="E3384" s="9">
        <v>0</v>
      </c>
      <c r="F3384" s="9">
        <v>0</v>
      </c>
      <c r="G3384" s="9">
        <v>0</v>
      </c>
      <c r="H3384" s="9">
        <v>1</v>
      </c>
      <c r="I3384" s="9">
        <v>0</v>
      </c>
      <c r="J3384" s="9">
        <v>254</v>
      </c>
      <c r="K3384" s="9">
        <v>168</v>
      </c>
      <c r="L3384" s="9">
        <v>92</v>
      </c>
      <c r="M3384" s="9">
        <v>31.63</v>
      </c>
      <c r="N3384" s="9">
        <v>80</v>
      </c>
      <c r="O3384" s="9">
        <v>90</v>
      </c>
      <c r="P3384" s="9">
        <v>0</v>
      </c>
    </row>
    <row r="3385" spans="1:16" ht="15.75" customHeight="1" x14ac:dyDescent="0.2">
      <c r="A3385" s="9">
        <v>1</v>
      </c>
      <c r="B3385" s="9">
        <v>56</v>
      </c>
      <c r="C3385" s="9">
        <v>1</v>
      </c>
      <c r="D3385" s="9">
        <v>1</v>
      </c>
      <c r="E3385" s="9">
        <v>43</v>
      </c>
      <c r="F3385" s="9">
        <v>0</v>
      </c>
      <c r="G3385" s="9">
        <v>0</v>
      </c>
      <c r="H3385" s="9">
        <v>1</v>
      </c>
      <c r="I3385" s="9">
        <v>0</v>
      </c>
      <c r="J3385" s="9">
        <v>240</v>
      </c>
      <c r="K3385" s="9">
        <v>128.5</v>
      </c>
      <c r="L3385" s="9">
        <v>87.5</v>
      </c>
      <c r="M3385" s="9">
        <v>31.5</v>
      </c>
      <c r="N3385" s="9">
        <v>80</v>
      </c>
      <c r="O3385" s="9" t="s">
        <v>92</v>
      </c>
      <c r="P3385" s="9">
        <v>0</v>
      </c>
    </row>
    <row r="3386" spans="1:16" ht="15.75" customHeight="1" x14ac:dyDescent="0.2">
      <c r="A3386" s="9">
        <v>1</v>
      </c>
      <c r="B3386" s="9">
        <v>41</v>
      </c>
      <c r="C3386" s="9">
        <v>2</v>
      </c>
      <c r="D3386" s="9">
        <v>0</v>
      </c>
      <c r="E3386" s="9">
        <v>0</v>
      </c>
      <c r="F3386" s="9">
        <v>0</v>
      </c>
      <c r="G3386" s="9">
        <v>0</v>
      </c>
      <c r="H3386" s="9">
        <v>0</v>
      </c>
      <c r="I3386" s="9">
        <v>0</v>
      </c>
      <c r="J3386" s="9">
        <v>245</v>
      </c>
      <c r="K3386" s="9">
        <v>139</v>
      </c>
      <c r="L3386" s="9">
        <v>84</v>
      </c>
      <c r="M3386" s="9">
        <v>28.76</v>
      </c>
      <c r="N3386" s="9">
        <v>95</v>
      </c>
      <c r="O3386" s="9">
        <v>68</v>
      </c>
      <c r="P3386" s="9">
        <v>0</v>
      </c>
    </row>
    <row r="3387" spans="1:16" ht="15.75" customHeight="1" x14ac:dyDescent="0.2">
      <c r="A3387" s="9">
        <v>1</v>
      </c>
      <c r="B3387" s="9">
        <v>47</v>
      </c>
      <c r="C3387" s="9">
        <v>1</v>
      </c>
      <c r="D3387" s="9">
        <v>1</v>
      </c>
      <c r="E3387" s="9">
        <v>15</v>
      </c>
      <c r="F3387" s="9">
        <v>0</v>
      </c>
      <c r="G3387" s="9">
        <v>0</v>
      </c>
      <c r="H3387" s="9">
        <v>0</v>
      </c>
      <c r="I3387" s="9">
        <v>0</v>
      </c>
      <c r="J3387" s="9">
        <v>206</v>
      </c>
      <c r="K3387" s="9">
        <v>125</v>
      </c>
      <c r="L3387" s="9">
        <v>72</v>
      </c>
      <c r="M3387" s="9">
        <v>21.14</v>
      </c>
      <c r="N3387" s="9">
        <v>80</v>
      </c>
      <c r="O3387" s="9">
        <v>74</v>
      </c>
      <c r="P3387" s="9">
        <v>0</v>
      </c>
    </row>
    <row r="3388" spans="1:16" ht="15.75" customHeight="1" x14ac:dyDescent="0.2">
      <c r="A3388" s="9">
        <v>0</v>
      </c>
      <c r="B3388" s="9">
        <v>50</v>
      </c>
      <c r="C3388" s="9">
        <v>2</v>
      </c>
      <c r="D3388" s="9">
        <v>1</v>
      </c>
      <c r="E3388" s="9">
        <v>25</v>
      </c>
      <c r="F3388" s="9">
        <v>0</v>
      </c>
      <c r="G3388" s="9">
        <v>0</v>
      </c>
      <c r="H3388" s="9">
        <v>0</v>
      </c>
      <c r="I3388" s="9">
        <v>0</v>
      </c>
      <c r="J3388" s="9">
        <v>330</v>
      </c>
      <c r="K3388" s="9">
        <v>119</v>
      </c>
      <c r="L3388" s="9">
        <v>86</v>
      </c>
      <c r="M3388" s="9">
        <v>26.3</v>
      </c>
      <c r="N3388" s="9">
        <v>86</v>
      </c>
      <c r="O3388" s="9" t="s">
        <v>92</v>
      </c>
      <c r="P3388" s="9">
        <v>0</v>
      </c>
    </row>
    <row r="3389" spans="1:16" ht="15.75" customHeight="1" x14ac:dyDescent="0.2">
      <c r="A3389" s="9">
        <v>1</v>
      </c>
      <c r="B3389" s="9">
        <v>37</v>
      </c>
      <c r="C3389" s="9">
        <v>2</v>
      </c>
      <c r="D3389" s="9">
        <v>1</v>
      </c>
      <c r="E3389" s="9">
        <v>30</v>
      </c>
      <c r="F3389" s="9">
        <v>0</v>
      </c>
      <c r="G3389" s="9">
        <v>0</v>
      </c>
      <c r="H3389" s="9">
        <v>0</v>
      </c>
      <c r="I3389" s="9">
        <v>0</v>
      </c>
      <c r="J3389" s="9">
        <v>249</v>
      </c>
      <c r="K3389" s="9">
        <v>112</v>
      </c>
      <c r="L3389" s="9">
        <v>70</v>
      </c>
      <c r="M3389" s="9">
        <v>22.79</v>
      </c>
      <c r="N3389" s="9">
        <v>56</v>
      </c>
      <c r="O3389" s="9">
        <v>76</v>
      </c>
      <c r="P3389" s="9">
        <v>0</v>
      </c>
    </row>
    <row r="3390" spans="1:16" ht="15.75" customHeight="1" x14ac:dyDescent="0.2">
      <c r="A3390" s="9">
        <v>1</v>
      </c>
      <c r="B3390" s="9">
        <v>59</v>
      </c>
      <c r="C3390" s="9">
        <v>1</v>
      </c>
      <c r="D3390" s="9">
        <v>1</v>
      </c>
      <c r="E3390" s="9">
        <v>20</v>
      </c>
      <c r="F3390" s="9">
        <v>0</v>
      </c>
      <c r="G3390" s="9">
        <v>0</v>
      </c>
      <c r="H3390" s="9">
        <v>0</v>
      </c>
      <c r="I3390" s="9">
        <v>0</v>
      </c>
      <c r="J3390" s="9">
        <v>163</v>
      </c>
      <c r="K3390" s="9">
        <v>138</v>
      </c>
      <c r="L3390" s="9">
        <v>80</v>
      </c>
      <c r="M3390" s="9">
        <v>31.08</v>
      </c>
      <c r="N3390" s="9">
        <v>70</v>
      </c>
      <c r="O3390" s="9">
        <v>70</v>
      </c>
      <c r="P3390" s="9">
        <v>0</v>
      </c>
    </row>
    <row r="3391" spans="1:16" ht="15.75" customHeight="1" x14ac:dyDescent="0.2">
      <c r="A3391" s="9">
        <v>1</v>
      </c>
      <c r="B3391" s="9">
        <v>50</v>
      </c>
      <c r="C3391" s="9">
        <v>1</v>
      </c>
      <c r="D3391" s="9">
        <v>1</v>
      </c>
      <c r="E3391" s="9">
        <v>20</v>
      </c>
      <c r="F3391" s="9">
        <v>0</v>
      </c>
      <c r="G3391" s="9">
        <v>0</v>
      </c>
      <c r="H3391" s="9">
        <v>0</v>
      </c>
      <c r="I3391" s="9">
        <v>0</v>
      </c>
      <c r="J3391" s="9">
        <v>265</v>
      </c>
      <c r="K3391" s="9">
        <v>110</v>
      </c>
      <c r="L3391" s="9">
        <v>65</v>
      </c>
      <c r="M3391" s="9">
        <v>24.45</v>
      </c>
      <c r="N3391" s="9">
        <v>69</v>
      </c>
      <c r="O3391" s="9">
        <v>70</v>
      </c>
      <c r="P3391" s="9">
        <v>0</v>
      </c>
    </row>
    <row r="3392" spans="1:16" ht="15.75" customHeight="1" x14ac:dyDescent="0.2">
      <c r="A3392" s="9">
        <v>0</v>
      </c>
      <c r="B3392" s="9">
        <v>44</v>
      </c>
      <c r="C3392" s="9">
        <v>1</v>
      </c>
      <c r="D3392" s="9">
        <v>0</v>
      </c>
      <c r="E3392" s="9">
        <v>0</v>
      </c>
      <c r="F3392" s="9">
        <v>0</v>
      </c>
      <c r="G3392" s="9">
        <v>0</v>
      </c>
      <c r="H3392" s="9">
        <v>0</v>
      </c>
      <c r="I3392" s="9">
        <v>0</v>
      </c>
      <c r="J3392" s="9">
        <v>178</v>
      </c>
      <c r="K3392" s="9">
        <v>113</v>
      </c>
      <c r="L3392" s="9">
        <v>78</v>
      </c>
      <c r="M3392" s="9">
        <v>31.93</v>
      </c>
      <c r="N3392" s="9">
        <v>64</v>
      </c>
      <c r="O3392" s="9">
        <v>74</v>
      </c>
      <c r="P3392" s="9">
        <v>0</v>
      </c>
    </row>
    <row r="3393" spans="1:16" ht="15.75" customHeight="1" x14ac:dyDescent="0.2">
      <c r="A3393" s="9">
        <v>0</v>
      </c>
      <c r="B3393" s="9">
        <v>61</v>
      </c>
      <c r="C3393" s="9">
        <v>1</v>
      </c>
      <c r="D3393" s="9">
        <v>0</v>
      </c>
      <c r="E3393" s="9">
        <v>0</v>
      </c>
      <c r="F3393" s="9">
        <v>0</v>
      </c>
      <c r="G3393" s="9">
        <v>0</v>
      </c>
      <c r="H3393" s="9">
        <v>1</v>
      </c>
      <c r="I3393" s="9">
        <v>0</v>
      </c>
      <c r="J3393" s="9">
        <v>217</v>
      </c>
      <c r="K3393" s="9">
        <v>182</v>
      </c>
      <c r="L3393" s="9">
        <v>86</v>
      </c>
      <c r="M3393" s="9">
        <v>26.98</v>
      </c>
      <c r="N3393" s="9">
        <v>105</v>
      </c>
      <c r="O3393" s="9">
        <v>113</v>
      </c>
      <c r="P3393" s="9">
        <v>0</v>
      </c>
    </row>
    <row r="3394" spans="1:16" ht="15.75" customHeight="1" x14ac:dyDescent="0.2">
      <c r="A3394" s="9">
        <v>0</v>
      </c>
      <c r="B3394" s="9">
        <v>43</v>
      </c>
      <c r="C3394" s="9">
        <v>3</v>
      </c>
      <c r="D3394" s="9">
        <v>1</v>
      </c>
      <c r="E3394" s="9">
        <v>5</v>
      </c>
      <c r="F3394" s="9">
        <v>0</v>
      </c>
      <c r="G3394" s="9">
        <v>0</v>
      </c>
      <c r="H3394" s="9">
        <v>0</v>
      </c>
      <c r="I3394" s="9">
        <v>0</v>
      </c>
      <c r="J3394" s="9">
        <v>214</v>
      </c>
      <c r="K3394" s="9">
        <v>121</v>
      </c>
      <c r="L3394" s="9">
        <v>84</v>
      </c>
      <c r="M3394" s="9">
        <v>24.68</v>
      </c>
      <c r="N3394" s="9">
        <v>80</v>
      </c>
      <c r="O3394" s="9">
        <v>74</v>
      </c>
      <c r="P3394" s="9">
        <v>0</v>
      </c>
    </row>
    <row r="3395" spans="1:16" ht="15.75" customHeight="1" x14ac:dyDescent="0.2">
      <c r="A3395" s="9">
        <v>1</v>
      </c>
      <c r="B3395" s="9">
        <v>62</v>
      </c>
      <c r="C3395" s="9">
        <v>1</v>
      </c>
      <c r="D3395" s="9">
        <v>0</v>
      </c>
      <c r="E3395" s="9">
        <v>0</v>
      </c>
      <c r="F3395" s="9">
        <v>0</v>
      </c>
      <c r="G3395" s="9">
        <v>0</v>
      </c>
      <c r="H3395" s="9">
        <v>0</v>
      </c>
      <c r="I3395" s="9">
        <v>0</v>
      </c>
      <c r="J3395" s="9">
        <v>157</v>
      </c>
      <c r="K3395" s="9">
        <v>130</v>
      </c>
      <c r="L3395" s="9">
        <v>87</v>
      </c>
      <c r="M3395" s="9">
        <v>28.73</v>
      </c>
      <c r="N3395" s="9">
        <v>72</v>
      </c>
      <c r="O3395" s="9">
        <v>47</v>
      </c>
      <c r="P3395" s="9">
        <v>0</v>
      </c>
    </row>
    <row r="3396" spans="1:16" ht="15.75" customHeight="1" x14ac:dyDescent="0.2">
      <c r="A3396" s="9">
        <v>0</v>
      </c>
      <c r="B3396" s="9">
        <v>57</v>
      </c>
      <c r="C3396" s="9">
        <v>4</v>
      </c>
      <c r="D3396" s="9">
        <v>1</v>
      </c>
      <c r="E3396" s="9">
        <v>9</v>
      </c>
      <c r="F3396" s="9">
        <v>0</v>
      </c>
      <c r="G3396" s="9">
        <v>0</v>
      </c>
      <c r="H3396" s="9">
        <v>0</v>
      </c>
      <c r="I3396" s="9">
        <v>0</v>
      </c>
      <c r="J3396" s="9">
        <v>382</v>
      </c>
      <c r="K3396" s="9">
        <v>140</v>
      </c>
      <c r="L3396" s="9">
        <v>94</v>
      </c>
      <c r="M3396" s="9">
        <v>21.2</v>
      </c>
      <c r="N3396" s="9">
        <v>98</v>
      </c>
      <c r="O3396" s="9">
        <v>70</v>
      </c>
      <c r="P3396" s="9">
        <v>0</v>
      </c>
    </row>
    <row r="3397" spans="1:16" ht="15.75" customHeight="1" x14ac:dyDescent="0.2">
      <c r="A3397" s="9">
        <v>1</v>
      </c>
      <c r="B3397" s="9">
        <v>39</v>
      </c>
      <c r="C3397" s="9">
        <v>1</v>
      </c>
      <c r="D3397" s="9">
        <v>1</v>
      </c>
      <c r="E3397" s="9">
        <v>20</v>
      </c>
      <c r="F3397" s="9">
        <v>0</v>
      </c>
      <c r="G3397" s="9">
        <v>0</v>
      </c>
      <c r="H3397" s="9">
        <v>0</v>
      </c>
      <c r="I3397" s="9">
        <v>0</v>
      </c>
      <c r="J3397" s="9">
        <v>228</v>
      </c>
      <c r="K3397" s="9">
        <v>122.5</v>
      </c>
      <c r="L3397" s="9">
        <v>87</v>
      </c>
      <c r="M3397" s="9">
        <v>31.6</v>
      </c>
      <c r="N3397" s="9">
        <v>100</v>
      </c>
      <c r="O3397" s="9">
        <v>73</v>
      </c>
      <c r="P3397" s="9">
        <v>0</v>
      </c>
    </row>
    <row r="3398" spans="1:16" ht="15.75" customHeight="1" x14ac:dyDescent="0.2">
      <c r="A3398" s="9">
        <v>1</v>
      </c>
      <c r="B3398" s="9">
        <v>46</v>
      </c>
      <c r="C3398" s="9">
        <v>2</v>
      </c>
      <c r="D3398" s="9">
        <v>1</v>
      </c>
      <c r="E3398" s="9">
        <v>20</v>
      </c>
      <c r="F3398" s="9">
        <v>0</v>
      </c>
      <c r="G3398" s="9">
        <v>0</v>
      </c>
      <c r="H3398" s="9">
        <v>0</v>
      </c>
      <c r="I3398" s="9">
        <v>0</v>
      </c>
      <c r="J3398" s="9">
        <v>179</v>
      </c>
      <c r="K3398" s="9">
        <v>111</v>
      </c>
      <c r="L3398" s="9">
        <v>80</v>
      </c>
      <c r="M3398" s="9">
        <v>20.87</v>
      </c>
      <c r="N3398" s="9">
        <v>72</v>
      </c>
      <c r="O3398" s="9">
        <v>76</v>
      </c>
      <c r="P3398" s="9">
        <v>0</v>
      </c>
    </row>
    <row r="3399" spans="1:16" ht="15.75" customHeight="1" x14ac:dyDescent="0.2">
      <c r="A3399" s="9">
        <v>1</v>
      </c>
      <c r="B3399" s="9">
        <v>49</v>
      </c>
      <c r="C3399" s="9">
        <v>1</v>
      </c>
      <c r="D3399" s="9">
        <v>1</v>
      </c>
      <c r="E3399" s="9">
        <v>20</v>
      </c>
      <c r="F3399" s="9">
        <v>0</v>
      </c>
      <c r="G3399" s="9">
        <v>0</v>
      </c>
      <c r="H3399" s="9">
        <v>1</v>
      </c>
      <c r="I3399" s="9">
        <v>0</v>
      </c>
      <c r="J3399" s="9">
        <v>270</v>
      </c>
      <c r="K3399" s="9">
        <v>160.5</v>
      </c>
      <c r="L3399" s="9">
        <v>106.5</v>
      </c>
      <c r="M3399" s="9">
        <v>30.33</v>
      </c>
      <c r="N3399" s="9">
        <v>75</v>
      </c>
      <c r="O3399" s="9">
        <v>65</v>
      </c>
      <c r="P3399" s="9">
        <v>0</v>
      </c>
    </row>
    <row r="3400" spans="1:16" ht="15.75" customHeight="1" x14ac:dyDescent="0.2">
      <c r="A3400" s="9">
        <v>0</v>
      </c>
      <c r="B3400" s="9">
        <v>44</v>
      </c>
      <c r="C3400" s="9">
        <v>2</v>
      </c>
      <c r="D3400" s="9">
        <v>1</v>
      </c>
      <c r="E3400" s="9">
        <v>3</v>
      </c>
      <c r="F3400" s="9">
        <v>0</v>
      </c>
      <c r="G3400" s="9">
        <v>0</v>
      </c>
      <c r="H3400" s="9">
        <v>0</v>
      </c>
      <c r="I3400" s="9">
        <v>0</v>
      </c>
      <c r="J3400" s="9">
        <v>239</v>
      </c>
      <c r="K3400" s="9">
        <v>103</v>
      </c>
      <c r="L3400" s="9">
        <v>67</v>
      </c>
      <c r="M3400" s="9">
        <v>26.58</v>
      </c>
      <c r="N3400" s="9">
        <v>66</v>
      </c>
      <c r="O3400" s="9">
        <v>73</v>
      </c>
      <c r="P3400" s="9">
        <v>0</v>
      </c>
    </row>
    <row r="3401" spans="1:16" ht="15.75" customHeight="1" x14ac:dyDescent="0.2">
      <c r="A3401" s="9">
        <v>0</v>
      </c>
      <c r="B3401" s="9">
        <v>62</v>
      </c>
      <c r="C3401" s="9">
        <v>4</v>
      </c>
      <c r="D3401" s="9">
        <v>0</v>
      </c>
      <c r="E3401" s="9">
        <v>0</v>
      </c>
      <c r="F3401" s="9">
        <v>0</v>
      </c>
      <c r="G3401" s="9">
        <v>0</v>
      </c>
      <c r="H3401" s="9">
        <v>0</v>
      </c>
      <c r="I3401" s="9">
        <v>0</v>
      </c>
      <c r="J3401" s="9">
        <v>288</v>
      </c>
      <c r="K3401" s="9">
        <v>118.5</v>
      </c>
      <c r="L3401" s="9">
        <v>71</v>
      </c>
      <c r="M3401" s="9">
        <v>26.18</v>
      </c>
      <c r="N3401" s="9">
        <v>68</v>
      </c>
      <c r="O3401" s="9">
        <v>87</v>
      </c>
      <c r="P3401" s="9">
        <v>0</v>
      </c>
    </row>
    <row r="3402" spans="1:16" ht="15.75" customHeight="1" x14ac:dyDescent="0.2">
      <c r="A3402" s="9">
        <v>1</v>
      </c>
      <c r="B3402" s="9">
        <v>55</v>
      </c>
      <c r="C3402" s="9">
        <v>1</v>
      </c>
      <c r="D3402" s="9">
        <v>1</v>
      </c>
      <c r="E3402" s="9">
        <v>20</v>
      </c>
      <c r="F3402" s="9">
        <v>0</v>
      </c>
      <c r="G3402" s="9">
        <v>0</v>
      </c>
      <c r="H3402" s="9">
        <v>1</v>
      </c>
      <c r="I3402" s="9">
        <v>0</v>
      </c>
      <c r="J3402" s="9">
        <v>281</v>
      </c>
      <c r="K3402" s="9">
        <v>165</v>
      </c>
      <c r="L3402" s="9">
        <v>108</v>
      </c>
      <c r="M3402" s="9">
        <v>24.14</v>
      </c>
      <c r="N3402" s="9">
        <v>75</v>
      </c>
      <c r="O3402" s="9">
        <v>66</v>
      </c>
      <c r="P3402" s="9">
        <v>0</v>
      </c>
    </row>
    <row r="3403" spans="1:16" ht="15.75" customHeight="1" x14ac:dyDescent="0.2">
      <c r="A3403" s="9">
        <v>1</v>
      </c>
      <c r="B3403" s="9">
        <v>58</v>
      </c>
      <c r="C3403" s="9">
        <v>4</v>
      </c>
      <c r="D3403" s="9">
        <v>1</v>
      </c>
      <c r="E3403" s="9">
        <v>9</v>
      </c>
      <c r="F3403" s="9">
        <v>0</v>
      </c>
      <c r="G3403" s="9">
        <v>0</v>
      </c>
      <c r="H3403" s="9">
        <v>0</v>
      </c>
      <c r="I3403" s="9">
        <v>0</v>
      </c>
      <c r="J3403" s="9">
        <v>229</v>
      </c>
      <c r="K3403" s="9">
        <v>140</v>
      </c>
      <c r="L3403" s="9">
        <v>89.5</v>
      </c>
      <c r="M3403" s="9">
        <v>25.96</v>
      </c>
      <c r="N3403" s="9">
        <v>80</v>
      </c>
      <c r="O3403" s="9">
        <v>83</v>
      </c>
      <c r="P3403" s="9">
        <v>0</v>
      </c>
    </row>
    <row r="3404" spans="1:16" ht="15.75" customHeight="1" x14ac:dyDescent="0.2">
      <c r="A3404" s="9">
        <v>1</v>
      </c>
      <c r="B3404" s="9">
        <v>53</v>
      </c>
      <c r="C3404" s="9">
        <v>1</v>
      </c>
      <c r="D3404" s="9">
        <v>1</v>
      </c>
      <c r="E3404" s="9">
        <v>11</v>
      </c>
      <c r="F3404" s="9">
        <v>1</v>
      </c>
      <c r="G3404" s="9">
        <v>0</v>
      </c>
      <c r="H3404" s="9">
        <v>1</v>
      </c>
      <c r="I3404" s="9">
        <v>0</v>
      </c>
      <c r="J3404" s="9">
        <v>228</v>
      </c>
      <c r="K3404" s="9">
        <v>132.5</v>
      </c>
      <c r="L3404" s="9">
        <v>55</v>
      </c>
      <c r="M3404" s="9">
        <v>19.97</v>
      </c>
      <c r="N3404" s="9">
        <v>90</v>
      </c>
      <c r="O3404" s="9">
        <v>83</v>
      </c>
      <c r="P3404" s="9">
        <v>1</v>
      </c>
    </row>
    <row r="3405" spans="1:16" ht="15.75" customHeight="1" x14ac:dyDescent="0.2">
      <c r="A3405" s="9">
        <v>1</v>
      </c>
      <c r="B3405" s="9">
        <v>46</v>
      </c>
      <c r="C3405" s="9">
        <v>2</v>
      </c>
      <c r="D3405" s="9">
        <v>1</v>
      </c>
      <c r="E3405" s="9">
        <v>30</v>
      </c>
      <c r="F3405" s="9">
        <v>0</v>
      </c>
      <c r="G3405" s="9">
        <v>0</v>
      </c>
      <c r="H3405" s="9">
        <v>0</v>
      </c>
      <c r="I3405" s="9">
        <v>0</v>
      </c>
      <c r="J3405" s="9">
        <v>250</v>
      </c>
      <c r="K3405" s="9">
        <v>123</v>
      </c>
      <c r="L3405" s="9">
        <v>76</v>
      </c>
      <c r="M3405" s="9">
        <v>21.66</v>
      </c>
      <c r="N3405" s="9">
        <v>55</v>
      </c>
      <c r="O3405" s="9">
        <v>78</v>
      </c>
      <c r="P3405" s="9">
        <v>0</v>
      </c>
    </row>
    <row r="3406" spans="1:16" ht="15.75" customHeight="1" x14ac:dyDescent="0.2">
      <c r="A3406" s="9">
        <v>0</v>
      </c>
      <c r="B3406" s="9">
        <v>62</v>
      </c>
      <c r="C3406" s="9">
        <v>1</v>
      </c>
      <c r="D3406" s="9">
        <v>0</v>
      </c>
      <c r="E3406" s="9">
        <v>0</v>
      </c>
      <c r="F3406" s="9">
        <v>0</v>
      </c>
      <c r="G3406" s="9">
        <v>0</v>
      </c>
      <c r="H3406" s="9">
        <v>1</v>
      </c>
      <c r="I3406" s="9">
        <v>0</v>
      </c>
      <c r="J3406" s="9">
        <v>258</v>
      </c>
      <c r="K3406" s="9">
        <v>162</v>
      </c>
      <c r="L3406" s="9">
        <v>97.5</v>
      </c>
      <c r="M3406" s="9">
        <v>30.53</v>
      </c>
      <c r="N3406" s="9">
        <v>76</v>
      </c>
      <c r="O3406" s="9">
        <v>87</v>
      </c>
      <c r="P3406" s="9">
        <v>0</v>
      </c>
    </row>
    <row r="3407" spans="1:16" ht="15.75" customHeight="1" x14ac:dyDescent="0.2">
      <c r="A3407" s="9">
        <v>1</v>
      </c>
      <c r="B3407" s="9">
        <v>52</v>
      </c>
      <c r="C3407" s="9">
        <v>4</v>
      </c>
      <c r="D3407" s="9">
        <v>0</v>
      </c>
      <c r="E3407" s="9">
        <v>0</v>
      </c>
      <c r="F3407" s="9">
        <v>0</v>
      </c>
      <c r="G3407" s="9">
        <v>0</v>
      </c>
      <c r="H3407" s="9">
        <v>0</v>
      </c>
      <c r="I3407" s="9">
        <v>0</v>
      </c>
      <c r="J3407" s="9">
        <v>225</v>
      </c>
      <c r="K3407" s="9">
        <v>132</v>
      </c>
      <c r="L3407" s="9">
        <v>88</v>
      </c>
      <c r="M3407" s="9">
        <v>23.35</v>
      </c>
      <c r="N3407" s="9">
        <v>72</v>
      </c>
      <c r="O3407" s="9">
        <v>69</v>
      </c>
      <c r="P3407" s="9">
        <v>0</v>
      </c>
    </row>
    <row r="3408" spans="1:16" ht="15.75" customHeight="1" x14ac:dyDescent="0.2">
      <c r="A3408" s="9">
        <v>1</v>
      </c>
      <c r="B3408" s="9">
        <v>41</v>
      </c>
      <c r="C3408" s="9">
        <v>2</v>
      </c>
      <c r="D3408" s="9">
        <v>1</v>
      </c>
      <c r="E3408" s="9">
        <v>20</v>
      </c>
      <c r="F3408" s="9">
        <v>0</v>
      </c>
      <c r="G3408" s="9">
        <v>0</v>
      </c>
      <c r="H3408" s="9">
        <v>0</v>
      </c>
      <c r="I3408" s="9">
        <v>0</v>
      </c>
      <c r="J3408" s="9">
        <v>212</v>
      </c>
      <c r="K3408" s="9">
        <v>112</v>
      </c>
      <c r="L3408" s="9">
        <v>63.5</v>
      </c>
      <c r="M3408" s="9">
        <v>25.2</v>
      </c>
      <c r="N3408" s="9">
        <v>80</v>
      </c>
      <c r="O3408" s="9">
        <v>76</v>
      </c>
      <c r="P3408" s="9">
        <v>1</v>
      </c>
    </row>
    <row r="3409" spans="1:16" ht="15.75" customHeight="1" x14ac:dyDescent="0.2">
      <c r="A3409" s="9">
        <v>1</v>
      </c>
      <c r="B3409" s="9">
        <v>44</v>
      </c>
      <c r="C3409" s="9">
        <v>1</v>
      </c>
      <c r="D3409" s="9">
        <v>1</v>
      </c>
      <c r="E3409" s="9">
        <v>40</v>
      </c>
      <c r="F3409" s="9">
        <v>0</v>
      </c>
      <c r="G3409" s="9">
        <v>0</v>
      </c>
      <c r="H3409" s="9">
        <v>0</v>
      </c>
      <c r="I3409" s="9">
        <v>0</v>
      </c>
      <c r="J3409" s="9">
        <v>158</v>
      </c>
      <c r="K3409" s="9">
        <v>150.5</v>
      </c>
      <c r="L3409" s="9">
        <v>87</v>
      </c>
      <c r="M3409" s="9">
        <v>21.44</v>
      </c>
      <c r="N3409" s="9">
        <v>75</v>
      </c>
      <c r="O3409" s="9">
        <v>98</v>
      </c>
      <c r="P3409" s="9">
        <v>1</v>
      </c>
    </row>
    <row r="3410" spans="1:16" ht="15.75" customHeight="1" x14ac:dyDescent="0.2">
      <c r="A3410" s="9">
        <v>0</v>
      </c>
      <c r="B3410" s="9">
        <v>59</v>
      </c>
      <c r="C3410" s="9">
        <v>1</v>
      </c>
      <c r="D3410" s="9">
        <v>0</v>
      </c>
      <c r="E3410" s="9">
        <v>0</v>
      </c>
      <c r="F3410" s="9">
        <v>0</v>
      </c>
      <c r="G3410" s="9">
        <v>0</v>
      </c>
      <c r="H3410" s="9">
        <v>0</v>
      </c>
      <c r="I3410" s="9">
        <v>0</v>
      </c>
      <c r="J3410" s="9">
        <v>280</v>
      </c>
      <c r="K3410" s="9">
        <v>135.5</v>
      </c>
      <c r="L3410" s="9">
        <v>72.5</v>
      </c>
      <c r="M3410" s="9">
        <v>22.38</v>
      </c>
      <c r="N3410" s="9">
        <v>96</v>
      </c>
      <c r="O3410" s="9" t="s">
        <v>92</v>
      </c>
      <c r="P3410" s="9">
        <v>0</v>
      </c>
    </row>
    <row r="3411" spans="1:16" ht="15.75" customHeight="1" x14ac:dyDescent="0.2">
      <c r="A3411" s="9">
        <v>0</v>
      </c>
      <c r="B3411" s="9">
        <v>58</v>
      </c>
      <c r="C3411" s="9">
        <v>1</v>
      </c>
      <c r="D3411" s="9">
        <v>0</v>
      </c>
      <c r="E3411" s="9">
        <v>0</v>
      </c>
      <c r="F3411" s="9">
        <v>0</v>
      </c>
      <c r="G3411" s="9">
        <v>0</v>
      </c>
      <c r="H3411" s="9">
        <v>1</v>
      </c>
      <c r="I3411" s="9">
        <v>0</v>
      </c>
      <c r="J3411" s="9">
        <v>241</v>
      </c>
      <c r="K3411" s="9">
        <v>153</v>
      </c>
      <c r="L3411" s="9">
        <v>106</v>
      </c>
      <c r="M3411" s="9">
        <v>26.94</v>
      </c>
      <c r="N3411" s="9">
        <v>98</v>
      </c>
      <c r="O3411" s="9">
        <v>84</v>
      </c>
      <c r="P3411" s="9">
        <v>0</v>
      </c>
    </row>
    <row r="3412" spans="1:16" ht="15.75" customHeight="1" x14ac:dyDescent="0.2">
      <c r="A3412" s="9">
        <v>0</v>
      </c>
      <c r="B3412" s="9">
        <v>51</v>
      </c>
      <c r="C3412" s="9">
        <v>4</v>
      </c>
      <c r="D3412" s="9">
        <v>1</v>
      </c>
      <c r="E3412" s="9">
        <v>10</v>
      </c>
      <c r="F3412" s="9">
        <v>0</v>
      </c>
      <c r="G3412" s="9">
        <v>0</v>
      </c>
      <c r="H3412" s="9">
        <v>0</v>
      </c>
      <c r="I3412" s="9">
        <v>0</v>
      </c>
      <c r="J3412" s="9">
        <v>240</v>
      </c>
      <c r="K3412" s="9">
        <v>112</v>
      </c>
      <c r="L3412" s="9">
        <v>83</v>
      </c>
      <c r="M3412" s="9">
        <v>24.1</v>
      </c>
      <c r="N3412" s="9">
        <v>75</v>
      </c>
      <c r="O3412" s="9">
        <v>77</v>
      </c>
      <c r="P3412" s="9">
        <v>0</v>
      </c>
    </row>
    <row r="3413" spans="1:16" ht="15.75" customHeight="1" x14ac:dyDescent="0.2">
      <c r="A3413" s="9">
        <v>1</v>
      </c>
      <c r="B3413" s="9">
        <v>63</v>
      </c>
      <c r="C3413" s="9">
        <v>1</v>
      </c>
      <c r="D3413" s="9">
        <v>1</v>
      </c>
      <c r="E3413" s="9">
        <v>9</v>
      </c>
      <c r="F3413" s="9">
        <v>0</v>
      </c>
      <c r="G3413" s="9">
        <v>0</v>
      </c>
      <c r="H3413" s="9">
        <v>0</v>
      </c>
      <c r="I3413" s="9">
        <v>0</v>
      </c>
      <c r="J3413" s="9">
        <v>188</v>
      </c>
      <c r="K3413" s="9">
        <v>113</v>
      </c>
      <c r="L3413" s="9">
        <v>82</v>
      </c>
      <c r="M3413" s="9">
        <v>29.01</v>
      </c>
      <c r="N3413" s="9">
        <v>74</v>
      </c>
      <c r="O3413" s="9">
        <v>93</v>
      </c>
      <c r="P3413" s="9">
        <v>0</v>
      </c>
    </row>
    <row r="3414" spans="1:16" ht="15.75" customHeight="1" x14ac:dyDescent="0.2">
      <c r="A3414" s="9">
        <v>0</v>
      </c>
      <c r="B3414" s="9">
        <v>42</v>
      </c>
      <c r="C3414" s="9">
        <v>3</v>
      </c>
      <c r="D3414" s="9">
        <v>0</v>
      </c>
      <c r="E3414" s="9">
        <v>0</v>
      </c>
      <c r="F3414" s="9">
        <v>0</v>
      </c>
      <c r="G3414" s="9">
        <v>0</v>
      </c>
      <c r="H3414" s="9">
        <v>0</v>
      </c>
      <c r="I3414" s="9">
        <v>0</v>
      </c>
      <c r="J3414" s="9">
        <v>204</v>
      </c>
      <c r="K3414" s="9">
        <v>108</v>
      </c>
      <c r="L3414" s="9">
        <v>70.5</v>
      </c>
      <c r="M3414" s="9">
        <v>27.71</v>
      </c>
      <c r="N3414" s="9">
        <v>75</v>
      </c>
      <c r="O3414" s="9">
        <v>65</v>
      </c>
      <c r="P3414" s="9">
        <v>0</v>
      </c>
    </row>
    <row r="3415" spans="1:16" ht="15.75" customHeight="1" x14ac:dyDescent="0.2">
      <c r="A3415" s="9">
        <v>1</v>
      </c>
      <c r="B3415" s="9">
        <v>44</v>
      </c>
      <c r="C3415" s="9">
        <v>1</v>
      </c>
      <c r="D3415" s="9">
        <v>0</v>
      </c>
      <c r="E3415" s="9">
        <v>0</v>
      </c>
      <c r="F3415" s="9">
        <v>0</v>
      </c>
      <c r="G3415" s="9">
        <v>0</v>
      </c>
      <c r="H3415" s="9">
        <v>1</v>
      </c>
      <c r="I3415" s="9">
        <v>0</v>
      </c>
      <c r="J3415" s="9">
        <v>229</v>
      </c>
      <c r="K3415" s="9">
        <v>142</v>
      </c>
      <c r="L3415" s="9">
        <v>92</v>
      </c>
      <c r="M3415" s="9">
        <v>25.21</v>
      </c>
      <c r="N3415" s="9">
        <v>72</v>
      </c>
      <c r="O3415" s="9">
        <v>76</v>
      </c>
      <c r="P3415" s="9">
        <v>0</v>
      </c>
    </row>
    <row r="3416" spans="1:16" ht="15.75" customHeight="1" x14ac:dyDescent="0.2">
      <c r="A3416" s="9">
        <v>0</v>
      </c>
      <c r="B3416" s="9">
        <v>57</v>
      </c>
      <c r="C3416" s="9">
        <v>2</v>
      </c>
      <c r="D3416" s="9">
        <v>0</v>
      </c>
      <c r="E3416" s="9">
        <v>0</v>
      </c>
      <c r="F3416" s="9">
        <v>0</v>
      </c>
      <c r="G3416" s="9">
        <v>0</v>
      </c>
      <c r="H3416" s="9">
        <v>0</v>
      </c>
      <c r="I3416" s="9">
        <v>0</v>
      </c>
      <c r="J3416" s="9">
        <v>286</v>
      </c>
      <c r="K3416" s="9">
        <v>153</v>
      </c>
      <c r="L3416" s="9">
        <v>87</v>
      </c>
      <c r="M3416" s="9">
        <v>27.64</v>
      </c>
      <c r="N3416" s="9">
        <v>75</v>
      </c>
      <c r="O3416" s="9">
        <v>83</v>
      </c>
      <c r="P3416" s="9">
        <v>0</v>
      </c>
    </row>
    <row r="3417" spans="1:16" ht="15.75" customHeight="1" x14ac:dyDescent="0.2">
      <c r="A3417" s="9">
        <v>0</v>
      </c>
      <c r="B3417" s="9">
        <v>49</v>
      </c>
      <c r="C3417" s="9">
        <v>2</v>
      </c>
      <c r="D3417" s="9">
        <v>1</v>
      </c>
      <c r="E3417" s="9">
        <v>20</v>
      </c>
      <c r="F3417" s="9">
        <v>0</v>
      </c>
      <c r="G3417" s="9">
        <v>0</v>
      </c>
      <c r="H3417" s="9">
        <v>0</v>
      </c>
      <c r="I3417" s="9">
        <v>0</v>
      </c>
      <c r="J3417" s="9">
        <v>346</v>
      </c>
      <c r="K3417" s="9">
        <v>130</v>
      </c>
      <c r="L3417" s="9">
        <v>80</v>
      </c>
      <c r="M3417" s="9">
        <v>22.54</v>
      </c>
      <c r="N3417" s="9">
        <v>83</v>
      </c>
      <c r="O3417" s="9">
        <v>77</v>
      </c>
      <c r="P3417" s="9">
        <v>0</v>
      </c>
    </row>
    <row r="3418" spans="1:16" ht="15.75" customHeight="1" x14ac:dyDescent="0.2">
      <c r="A3418" s="9">
        <v>0</v>
      </c>
      <c r="B3418" s="9">
        <v>53</v>
      </c>
      <c r="C3418" s="9">
        <v>4</v>
      </c>
      <c r="D3418" s="9">
        <v>0</v>
      </c>
      <c r="E3418" s="9">
        <v>0</v>
      </c>
      <c r="F3418" s="9">
        <v>0</v>
      </c>
      <c r="G3418" s="9">
        <v>0</v>
      </c>
      <c r="H3418" s="9">
        <v>0</v>
      </c>
      <c r="I3418" s="9">
        <v>0</v>
      </c>
      <c r="J3418" s="9">
        <v>219</v>
      </c>
      <c r="K3418" s="9">
        <v>108</v>
      </c>
      <c r="L3418" s="9">
        <v>65</v>
      </c>
      <c r="M3418" s="9">
        <v>22.19</v>
      </c>
      <c r="N3418" s="9">
        <v>70</v>
      </c>
      <c r="O3418" s="9">
        <v>76</v>
      </c>
      <c r="P3418" s="9">
        <v>0</v>
      </c>
    </row>
    <row r="3419" spans="1:16" ht="15.75" customHeight="1" x14ac:dyDescent="0.2">
      <c r="A3419" s="9">
        <v>1</v>
      </c>
      <c r="B3419" s="9">
        <v>54</v>
      </c>
      <c r="C3419" s="9">
        <v>1</v>
      </c>
      <c r="D3419" s="9">
        <v>0</v>
      </c>
      <c r="E3419" s="9">
        <v>0</v>
      </c>
      <c r="F3419" s="9">
        <v>0</v>
      </c>
      <c r="G3419" s="9">
        <v>0</v>
      </c>
      <c r="H3419" s="9">
        <v>0</v>
      </c>
      <c r="I3419" s="9">
        <v>0</v>
      </c>
      <c r="J3419" s="9">
        <v>250</v>
      </c>
      <c r="K3419" s="9">
        <v>123</v>
      </c>
      <c r="L3419" s="9">
        <v>75</v>
      </c>
      <c r="M3419" s="9">
        <v>25.91</v>
      </c>
      <c r="N3419" s="9">
        <v>65</v>
      </c>
      <c r="O3419" s="9">
        <v>71</v>
      </c>
      <c r="P3419" s="9">
        <v>0</v>
      </c>
    </row>
    <row r="3420" spans="1:16" ht="15.75" customHeight="1" x14ac:dyDescent="0.2">
      <c r="A3420" s="9">
        <v>0</v>
      </c>
      <c r="B3420" s="9">
        <v>63</v>
      </c>
      <c r="C3420" s="9">
        <v>1</v>
      </c>
      <c r="D3420" s="9">
        <v>0</v>
      </c>
      <c r="E3420" s="9">
        <v>0</v>
      </c>
      <c r="F3420" s="9">
        <v>0</v>
      </c>
      <c r="G3420" s="9">
        <v>0</v>
      </c>
      <c r="H3420" s="9">
        <v>1</v>
      </c>
      <c r="I3420" s="9">
        <v>0</v>
      </c>
      <c r="J3420" s="9">
        <v>361</v>
      </c>
      <c r="K3420" s="9">
        <v>167</v>
      </c>
      <c r="L3420" s="9">
        <v>100</v>
      </c>
      <c r="M3420" s="9">
        <v>27.31</v>
      </c>
      <c r="N3420" s="9">
        <v>85</v>
      </c>
      <c r="O3420" s="9">
        <v>103</v>
      </c>
      <c r="P3420" s="9">
        <v>1</v>
      </c>
    </row>
    <row r="3421" spans="1:16" ht="15.75" customHeight="1" x14ac:dyDescent="0.2">
      <c r="A3421" s="9">
        <v>1</v>
      </c>
      <c r="B3421" s="9">
        <v>63</v>
      </c>
      <c r="C3421" s="9">
        <v>1</v>
      </c>
      <c r="D3421" s="9">
        <v>1</v>
      </c>
      <c r="E3421" s="9">
        <v>20</v>
      </c>
      <c r="F3421" s="9">
        <v>0</v>
      </c>
      <c r="G3421" s="9">
        <v>0</v>
      </c>
      <c r="H3421" s="9">
        <v>0</v>
      </c>
      <c r="I3421" s="9">
        <v>0</v>
      </c>
      <c r="J3421" s="9">
        <v>197</v>
      </c>
      <c r="K3421" s="9">
        <v>113</v>
      </c>
      <c r="L3421" s="9">
        <v>70</v>
      </c>
      <c r="M3421" s="9">
        <v>23.72</v>
      </c>
      <c r="N3421" s="9">
        <v>67</v>
      </c>
      <c r="O3421" s="9">
        <v>67</v>
      </c>
      <c r="P3421" s="9">
        <v>0</v>
      </c>
    </row>
    <row r="3422" spans="1:16" ht="15.75" customHeight="1" x14ac:dyDescent="0.2">
      <c r="A3422" s="9">
        <v>0</v>
      </c>
      <c r="B3422" s="9">
        <v>42</v>
      </c>
      <c r="C3422" s="9">
        <v>4</v>
      </c>
      <c r="D3422" s="9">
        <v>0</v>
      </c>
      <c r="E3422" s="9">
        <v>0</v>
      </c>
      <c r="F3422" s="9">
        <v>0</v>
      </c>
      <c r="G3422" s="9">
        <v>0</v>
      </c>
      <c r="H3422" s="9">
        <v>0</v>
      </c>
      <c r="I3422" s="9">
        <v>0</v>
      </c>
      <c r="J3422" s="9">
        <v>238</v>
      </c>
      <c r="K3422" s="9">
        <v>125</v>
      </c>
      <c r="L3422" s="9">
        <v>77.5</v>
      </c>
      <c r="M3422" s="9">
        <v>22.9</v>
      </c>
      <c r="N3422" s="9">
        <v>95</v>
      </c>
      <c r="O3422" s="9">
        <v>77</v>
      </c>
      <c r="P3422" s="9">
        <v>0</v>
      </c>
    </row>
    <row r="3423" spans="1:16" ht="15.75" customHeight="1" x14ac:dyDescent="0.2">
      <c r="A3423" s="9">
        <v>1</v>
      </c>
      <c r="B3423" s="9">
        <v>41</v>
      </c>
      <c r="C3423" s="9">
        <v>2</v>
      </c>
      <c r="D3423" s="9">
        <v>1</v>
      </c>
      <c r="E3423" s="9">
        <v>25</v>
      </c>
      <c r="F3423" s="9">
        <v>0</v>
      </c>
      <c r="G3423" s="9">
        <v>0</v>
      </c>
      <c r="H3423" s="9">
        <v>0</v>
      </c>
      <c r="I3423" s="9">
        <v>0</v>
      </c>
      <c r="J3423" s="9">
        <v>232</v>
      </c>
      <c r="K3423" s="9">
        <v>129</v>
      </c>
      <c r="L3423" s="9">
        <v>83</v>
      </c>
      <c r="M3423" s="9">
        <v>28.08</v>
      </c>
      <c r="N3423" s="9">
        <v>75</v>
      </c>
      <c r="O3423" s="9">
        <v>68</v>
      </c>
      <c r="P3423" s="9">
        <v>0</v>
      </c>
    </row>
    <row r="3424" spans="1:16" ht="15.75" customHeight="1" x14ac:dyDescent="0.2">
      <c r="A3424" s="9">
        <v>0</v>
      </c>
      <c r="B3424" s="9">
        <v>66</v>
      </c>
      <c r="C3424" s="9">
        <v>1</v>
      </c>
      <c r="D3424" s="9">
        <v>0</v>
      </c>
      <c r="E3424" s="9">
        <v>0</v>
      </c>
      <c r="F3424" s="9">
        <v>0</v>
      </c>
      <c r="G3424" s="9">
        <v>0</v>
      </c>
      <c r="H3424" s="9">
        <v>1</v>
      </c>
      <c r="I3424" s="9">
        <v>0</v>
      </c>
      <c r="J3424" s="9">
        <v>260</v>
      </c>
      <c r="K3424" s="9">
        <v>167</v>
      </c>
      <c r="L3424" s="9">
        <v>96</v>
      </c>
      <c r="M3424" s="9">
        <v>29.04</v>
      </c>
      <c r="N3424" s="9">
        <v>65</v>
      </c>
      <c r="O3424" s="9">
        <v>82</v>
      </c>
      <c r="P3424" s="9">
        <v>0</v>
      </c>
    </row>
    <row r="3425" spans="1:16" ht="15.75" customHeight="1" x14ac:dyDescent="0.2">
      <c r="A3425" s="9">
        <v>1</v>
      </c>
      <c r="B3425" s="9">
        <v>52</v>
      </c>
      <c r="C3425" s="9">
        <v>1</v>
      </c>
      <c r="D3425" s="9">
        <v>0</v>
      </c>
      <c r="E3425" s="9">
        <v>0</v>
      </c>
      <c r="F3425" s="9">
        <v>0</v>
      </c>
      <c r="G3425" s="9">
        <v>0</v>
      </c>
      <c r="H3425" s="9">
        <v>1</v>
      </c>
      <c r="I3425" s="9">
        <v>0</v>
      </c>
      <c r="J3425" s="9">
        <v>220</v>
      </c>
      <c r="K3425" s="9">
        <v>151</v>
      </c>
      <c r="L3425" s="9">
        <v>102</v>
      </c>
      <c r="M3425" s="9">
        <v>25.82</v>
      </c>
      <c r="N3425" s="9">
        <v>95</v>
      </c>
      <c r="O3425" s="9">
        <v>85</v>
      </c>
      <c r="P3425" s="9">
        <v>0</v>
      </c>
    </row>
    <row r="3426" spans="1:16" ht="15.75" customHeight="1" x14ac:dyDescent="0.2">
      <c r="A3426" s="9">
        <v>0</v>
      </c>
      <c r="B3426" s="9">
        <v>48</v>
      </c>
      <c r="C3426" s="9">
        <v>3</v>
      </c>
      <c r="D3426" s="9">
        <v>0</v>
      </c>
      <c r="E3426" s="9">
        <v>0</v>
      </c>
      <c r="F3426" s="9">
        <v>0</v>
      </c>
      <c r="G3426" s="9">
        <v>0</v>
      </c>
      <c r="H3426" s="9">
        <v>0</v>
      </c>
      <c r="I3426" s="9">
        <v>0</v>
      </c>
      <c r="J3426" s="9">
        <v>281</v>
      </c>
      <c r="K3426" s="9">
        <v>127</v>
      </c>
      <c r="L3426" s="9">
        <v>79.5</v>
      </c>
      <c r="M3426" s="9">
        <v>22.83</v>
      </c>
      <c r="N3426" s="9">
        <v>84</v>
      </c>
      <c r="O3426" s="9">
        <v>80</v>
      </c>
      <c r="P3426" s="9">
        <v>0</v>
      </c>
    </row>
    <row r="3427" spans="1:16" ht="15.75" customHeight="1" x14ac:dyDescent="0.2">
      <c r="A3427" s="9">
        <v>0</v>
      </c>
      <c r="B3427" s="9">
        <v>53</v>
      </c>
      <c r="C3427" s="9">
        <v>2</v>
      </c>
      <c r="D3427" s="9">
        <v>1</v>
      </c>
      <c r="E3427" s="9">
        <v>20</v>
      </c>
      <c r="F3427" s="9">
        <v>0</v>
      </c>
      <c r="G3427" s="9">
        <v>0</v>
      </c>
      <c r="H3427" s="9">
        <v>1</v>
      </c>
      <c r="I3427" s="9">
        <v>0</v>
      </c>
      <c r="J3427" s="9">
        <v>256</v>
      </c>
      <c r="K3427" s="9">
        <v>128</v>
      </c>
      <c r="L3427" s="9">
        <v>90</v>
      </c>
      <c r="M3427" s="9">
        <v>23.65</v>
      </c>
      <c r="N3427" s="9">
        <v>105</v>
      </c>
      <c r="O3427" s="9">
        <v>102</v>
      </c>
      <c r="P3427" s="9">
        <v>0</v>
      </c>
    </row>
    <row r="3428" spans="1:16" ht="15.75" customHeight="1" x14ac:dyDescent="0.2">
      <c r="A3428" s="9">
        <v>0</v>
      </c>
      <c r="B3428" s="9">
        <v>45</v>
      </c>
      <c r="C3428" s="9">
        <v>4</v>
      </c>
      <c r="D3428" s="9">
        <v>0</v>
      </c>
      <c r="E3428" s="9">
        <v>0</v>
      </c>
      <c r="F3428" s="9">
        <v>0</v>
      </c>
      <c r="G3428" s="9">
        <v>0</v>
      </c>
      <c r="H3428" s="9">
        <v>0</v>
      </c>
      <c r="I3428" s="9">
        <v>0</v>
      </c>
      <c r="J3428" s="9">
        <v>333</v>
      </c>
      <c r="K3428" s="9">
        <v>122</v>
      </c>
      <c r="L3428" s="9">
        <v>80</v>
      </c>
      <c r="M3428" s="9">
        <v>24.39</v>
      </c>
      <c r="N3428" s="9">
        <v>75</v>
      </c>
      <c r="O3428" s="9">
        <v>80</v>
      </c>
      <c r="P3428" s="9">
        <v>0</v>
      </c>
    </row>
    <row r="3429" spans="1:16" ht="15.75" customHeight="1" x14ac:dyDescent="0.2">
      <c r="A3429" s="9">
        <v>1</v>
      </c>
      <c r="B3429" s="9">
        <v>40</v>
      </c>
      <c r="C3429" s="9">
        <v>1</v>
      </c>
      <c r="D3429" s="9">
        <v>1</v>
      </c>
      <c r="E3429" s="9">
        <v>20</v>
      </c>
      <c r="F3429" s="9">
        <v>0</v>
      </c>
      <c r="G3429" s="9">
        <v>0</v>
      </c>
      <c r="H3429" s="9">
        <v>1</v>
      </c>
      <c r="I3429" s="9">
        <v>0</v>
      </c>
      <c r="J3429" s="9">
        <v>208</v>
      </c>
      <c r="K3429" s="9">
        <v>119</v>
      </c>
      <c r="L3429" s="9">
        <v>66</v>
      </c>
      <c r="M3429" s="9">
        <v>28.09</v>
      </c>
      <c r="N3429" s="9">
        <v>75</v>
      </c>
      <c r="O3429" s="9">
        <v>66</v>
      </c>
      <c r="P3429" s="9">
        <v>0</v>
      </c>
    </row>
    <row r="3430" spans="1:16" ht="15.75" customHeight="1" x14ac:dyDescent="0.2">
      <c r="A3430" s="9">
        <v>1</v>
      </c>
      <c r="B3430" s="9">
        <v>39</v>
      </c>
      <c r="C3430" s="9">
        <v>1</v>
      </c>
      <c r="D3430" s="9">
        <v>1</v>
      </c>
      <c r="E3430" s="9">
        <v>40</v>
      </c>
      <c r="F3430" s="9">
        <v>0</v>
      </c>
      <c r="G3430" s="9">
        <v>0</v>
      </c>
      <c r="H3430" s="9">
        <v>1</v>
      </c>
      <c r="I3430" s="9">
        <v>0</v>
      </c>
      <c r="J3430" s="9">
        <v>215</v>
      </c>
      <c r="K3430" s="9">
        <v>145.5</v>
      </c>
      <c r="L3430" s="9">
        <v>92.5</v>
      </c>
      <c r="M3430" s="9">
        <v>28.35</v>
      </c>
      <c r="N3430" s="9">
        <v>75</v>
      </c>
      <c r="O3430" s="9">
        <v>94</v>
      </c>
      <c r="P3430" s="9">
        <v>0</v>
      </c>
    </row>
    <row r="3431" spans="1:16" ht="15.75" customHeight="1" x14ac:dyDescent="0.2">
      <c r="A3431" s="9">
        <v>0</v>
      </c>
      <c r="B3431" s="9">
        <v>51</v>
      </c>
      <c r="C3431" s="9">
        <v>1</v>
      </c>
      <c r="D3431" s="9">
        <v>0</v>
      </c>
      <c r="E3431" s="9">
        <v>0</v>
      </c>
      <c r="F3431" s="9">
        <v>0</v>
      </c>
      <c r="G3431" s="9">
        <v>0</v>
      </c>
      <c r="H3431" s="9">
        <v>1</v>
      </c>
      <c r="I3431" s="9">
        <v>0</v>
      </c>
      <c r="J3431" s="9">
        <v>230</v>
      </c>
      <c r="K3431" s="9">
        <v>168.5</v>
      </c>
      <c r="L3431" s="9">
        <v>97</v>
      </c>
      <c r="M3431" s="9">
        <v>26.36</v>
      </c>
      <c r="N3431" s="9">
        <v>57</v>
      </c>
      <c r="O3431" s="9">
        <v>77</v>
      </c>
      <c r="P3431" s="9">
        <v>0</v>
      </c>
    </row>
    <row r="3432" spans="1:16" ht="15.75" customHeight="1" x14ac:dyDescent="0.2">
      <c r="A3432" s="9">
        <v>1</v>
      </c>
      <c r="B3432" s="9">
        <v>45</v>
      </c>
      <c r="C3432" s="9">
        <v>1</v>
      </c>
      <c r="D3432" s="9">
        <v>1</v>
      </c>
      <c r="E3432" s="9">
        <v>25</v>
      </c>
      <c r="F3432" s="9">
        <v>0</v>
      </c>
      <c r="G3432" s="9">
        <v>0</v>
      </c>
      <c r="H3432" s="9">
        <v>1</v>
      </c>
      <c r="I3432" s="9">
        <v>0</v>
      </c>
      <c r="J3432" s="9">
        <v>232</v>
      </c>
      <c r="K3432" s="9">
        <v>165</v>
      </c>
      <c r="L3432" s="9">
        <v>86</v>
      </c>
      <c r="M3432" s="9">
        <v>23.86</v>
      </c>
      <c r="N3432" s="9">
        <v>78</v>
      </c>
      <c r="O3432" s="9">
        <v>68</v>
      </c>
      <c r="P3432" s="9">
        <v>0</v>
      </c>
    </row>
    <row r="3433" spans="1:16" ht="15.75" customHeight="1" x14ac:dyDescent="0.2">
      <c r="A3433" s="9">
        <v>1</v>
      </c>
      <c r="B3433" s="9">
        <v>44</v>
      </c>
      <c r="C3433" s="9">
        <v>2</v>
      </c>
      <c r="D3433" s="9">
        <v>0</v>
      </c>
      <c r="E3433" s="9">
        <v>0</v>
      </c>
      <c r="F3433" s="9">
        <v>0</v>
      </c>
      <c r="G3433" s="9">
        <v>0</v>
      </c>
      <c r="H3433" s="9">
        <v>0</v>
      </c>
      <c r="I3433" s="9">
        <v>0</v>
      </c>
      <c r="J3433" s="9">
        <v>210</v>
      </c>
      <c r="K3433" s="9">
        <v>133</v>
      </c>
      <c r="L3433" s="9">
        <v>85.5</v>
      </c>
      <c r="M3433" s="9">
        <v>25.14</v>
      </c>
      <c r="N3433" s="9">
        <v>75</v>
      </c>
      <c r="O3433" s="9">
        <v>90</v>
      </c>
      <c r="P3433" s="9">
        <v>0</v>
      </c>
    </row>
    <row r="3434" spans="1:16" ht="15.75" customHeight="1" x14ac:dyDescent="0.2">
      <c r="A3434" s="9">
        <v>0</v>
      </c>
      <c r="B3434" s="9">
        <v>55</v>
      </c>
      <c r="C3434" s="9">
        <v>1</v>
      </c>
      <c r="D3434" s="9">
        <v>1</v>
      </c>
      <c r="E3434" s="9" t="s">
        <v>92</v>
      </c>
      <c r="F3434" s="9">
        <v>0</v>
      </c>
      <c r="G3434" s="9">
        <v>0</v>
      </c>
      <c r="H3434" s="9">
        <v>1</v>
      </c>
      <c r="I3434" s="9">
        <v>0</v>
      </c>
      <c r="J3434" s="9">
        <v>213</v>
      </c>
      <c r="K3434" s="9">
        <v>163</v>
      </c>
      <c r="L3434" s="9">
        <v>91</v>
      </c>
      <c r="M3434" s="9">
        <v>28.66</v>
      </c>
      <c r="N3434" s="9">
        <v>69</v>
      </c>
      <c r="O3434" s="9">
        <v>66</v>
      </c>
      <c r="P3434" s="9">
        <v>0</v>
      </c>
    </row>
    <row r="3435" spans="1:16" ht="15.75" customHeight="1" x14ac:dyDescent="0.2">
      <c r="A3435" s="9">
        <v>0</v>
      </c>
      <c r="B3435" s="9">
        <v>56</v>
      </c>
      <c r="C3435" s="9">
        <v>4</v>
      </c>
      <c r="D3435" s="9">
        <v>1</v>
      </c>
      <c r="E3435" s="9">
        <v>3</v>
      </c>
      <c r="F3435" s="9">
        <v>0</v>
      </c>
      <c r="G3435" s="9">
        <v>0</v>
      </c>
      <c r="H3435" s="9">
        <v>0</v>
      </c>
      <c r="I3435" s="9">
        <v>0</v>
      </c>
      <c r="J3435" s="9">
        <v>266</v>
      </c>
      <c r="K3435" s="9">
        <v>114</v>
      </c>
      <c r="L3435" s="9">
        <v>72</v>
      </c>
      <c r="M3435" s="9">
        <v>22.64</v>
      </c>
      <c r="N3435" s="9">
        <v>65</v>
      </c>
      <c r="O3435" s="9">
        <v>83</v>
      </c>
      <c r="P3435" s="9">
        <v>0</v>
      </c>
    </row>
    <row r="3436" spans="1:16" ht="15.75" customHeight="1" x14ac:dyDescent="0.2">
      <c r="A3436" s="9">
        <v>1</v>
      </c>
      <c r="B3436" s="9">
        <v>51</v>
      </c>
      <c r="C3436" s="9">
        <v>1</v>
      </c>
      <c r="D3436" s="9">
        <v>1</v>
      </c>
      <c r="E3436" s="9">
        <v>9</v>
      </c>
      <c r="F3436" s="9">
        <v>0</v>
      </c>
      <c r="G3436" s="9">
        <v>0</v>
      </c>
      <c r="H3436" s="9">
        <v>0</v>
      </c>
      <c r="I3436" s="9">
        <v>0</v>
      </c>
      <c r="J3436" s="9">
        <v>255</v>
      </c>
      <c r="K3436" s="9">
        <v>115</v>
      </c>
      <c r="L3436" s="9">
        <v>67</v>
      </c>
      <c r="M3436" s="9">
        <v>26.97</v>
      </c>
      <c r="N3436" s="9">
        <v>83</v>
      </c>
      <c r="O3436" s="9">
        <v>58</v>
      </c>
      <c r="P3436" s="9">
        <v>0</v>
      </c>
    </row>
    <row r="3437" spans="1:16" ht="15.75" customHeight="1" x14ac:dyDescent="0.2">
      <c r="A3437" s="9">
        <v>1</v>
      </c>
      <c r="B3437" s="9">
        <v>42</v>
      </c>
      <c r="C3437" s="9">
        <v>2</v>
      </c>
      <c r="D3437" s="9">
        <v>0</v>
      </c>
      <c r="E3437" s="9">
        <v>0</v>
      </c>
      <c r="F3437" s="9">
        <v>0</v>
      </c>
      <c r="G3437" s="9">
        <v>0</v>
      </c>
      <c r="H3437" s="9">
        <v>0</v>
      </c>
      <c r="I3437" s="9">
        <v>0</v>
      </c>
      <c r="J3437" s="9">
        <v>240</v>
      </c>
      <c r="K3437" s="9">
        <v>132</v>
      </c>
      <c r="L3437" s="9">
        <v>89.5</v>
      </c>
      <c r="M3437" s="9">
        <v>29.35</v>
      </c>
      <c r="N3437" s="9">
        <v>75</v>
      </c>
      <c r="O3437" s="9">
        <v>103</v>
      </c>
      <c r="P3437" s="9">
        <v>0</v>
      </c>
    </row>
    <row r="3438" spans="1:16" ht="15.75" customHeight="1" x14ac:dyDescent="0.2">
      <c r="A3438" s="9">
        <v>1</v>
      </c>
      <c r="B3438" s="9">
        <v>52</v>
      </c>
      <c r="C3438" s="9">
        <v>1</v>
      </c>
      <c r="D3438" s="9">
        <v>0</v>
      </c>
      <c r="E3438" s="9">
        <v>0</v>
      </c>
      <c r="F3438" s="9">
        <v>0</v>
      </c>
      <c r="G3438" s="9">
        <v>0</v>
      </c>
      <c r="H3438" s="9">
        <v>0</v>
      </c>
      <c r="I3438" s="9">
        <v>0</v>
      </c>
      <c r="J3438" s="9">
        <v>285</v>
      </c>
      <c r="K3438" s="9">
        <v>135</v>
      </c>
      <c r="L3438" s="9">
        <v>86</v>
      </c>
      <c r="M3438" s="9">
        <v>27.78</v>
      </c>
      <c r="N3438" s="9">
        <v>88</v>
      </c>
      <c r="O3438" s="9">
        <v>93</v>
      </c>
      <c r="P3438" s="9">
        <v>0</v>
      </c>
    </row>
    <row r="3439" spans="1:16" ht="15.75" customHeight="1" x14ac:dyDescent="0.2">
      <c r="A3439" s="9">
        <v>1</v>
      </c>
      <c r="B3439" s="9">
        <v>36</v>
      </c>
      <c r="C3439" s="9">
        <v>1</v>
      </c>
      <c r="D3439" s="9">
        <v>1</v>
      </c>
      <c r="E3439" s="9">
        <v>20</v>
      </c>
      <c r="F3439" s="9">
        <v>0</v>
      </c>
      <c r="G3439" s="9">
        <v>0</v>
      </c>
      <c r="H3439" s="9">
        <v>0</v>
      </c>
      <c r="I3439" s="9">
        <v>0</v>
      </c>
      <c r="J3439" s="9">
        <v>203</v>
      </c>
      <c r="K3439" s="9">
        <v>101.5</v>
      </c>
      <c r="L3439" s="9">
        <v>67</v>
      </c>
      <c r="M3439" s="9">
        <v>24.43</v>
      </c>
      <c r="N3439" s="9">
        <v>65</v>
      </c>
      <c r="O3439" s="9">
        <v>74</v>
      </c>
      <c r="P3439" s="9">
        <v>0</v>
      </c>
    </row>
    <row r="3440" spans="1:16" ht="15.75" customHeight="1" x14ac:dyDescent="0.2">
      <c r="A3440" s="9">
        <v>1</v>
      </c>
      <c r="B3440" s="9">
        <v>42</v>
      </c>
      <c r="C3440" s="9">
        <v>4</v>
      </c>
      <c r="D3440" s="9">
        <v>0</v>
      </c>
      <c r="E3440" s="9">
        <v>0</v>
      </c>
      <c r="F3440" s="9">
        <v>0</v>
      </c>
      <c r="G3440" s="9">
        <v>0</v>
      </c>
      <c r="H3440" s="9">
        <v>0</v>
      </c>
      <c r="I3440" s="9">
        <v>0</v>
      </c>
      <c r="J3440" s="9">
        <v>236</v>
      </c>
      <c r="K3440" s="9">
        <v>124</v>
      </c>
      <c r="L3440" s="9">
        <v>80</v>
      </c>
      <c r="M3440" s="9">
        <v>21.5</v>
      </c>
      <c r="N3440" s="9">
        <v>65</v>
      </c>
      <c r="O3440" s="9">
        <v>60</v>
      </c>
      <c r="P3440" s="9">
        <v>0</v>
      </c>
    </row>
    <row r="3441" spans="1:16" ht="15.75" customHeight="1" x14ac:dyDescent="0.2">
      <c r="A3441" s="9">
        <v>1</v>
      </c>
      <c r="B3441" s="9">
        <v>48</v>
      </c>
      <c r="C3441" s="9">
        <v>1</v>
      </c>
      <c r="D3441" s="9">
        <v>1</v>
      </c>
      <c r="E3441" s="9">
        <v>20</v>
      </c>
      <c r="F3441" s="9">
        <v>0</v>
      </c>
      <c r="G3441" s="9">
        <v>0</v>
      </c>
      <c r="H3441" s="9">
        <v>0</v>
      </c>
      <c r="I3441" s="9">
        <v>0</v>
      </c>
      <c r="J3441" s="9">
        <v>170</v>
      </c>
      <c r="K3441" s="9">
        <v>122</v>
      </c>
      <c r="L3441" s="9">
        <v>70</v>
      </c>
      <c r="M3441" s="9">
        <v>23.62</v>
      </c>
      <c r="N3441" s="9">
        <v>90</v>
      </c>
      <c r="O3441" s="9">
        <v>73</v>
      </c>
      <c r="P3441" s="9">
        <v>1</v>
      </c>
    </row>
    <row r="3442" spans="1:16" ht="15.75" customHeight="1" x14ac:dyDescent="0.2">
      <c r="A3442" s="9">
        <v>0</v>
      </c>
      <c r="B3442" s="9">
        <v>50</v>
      </c>
      <c r="C3442" s="9">
        <v>3</v>
      </c>
      <c r="D3442" s="9">
        <v>1</v>
      </c>
      <c r="E3442" s="9">
        <v>3</v>
      </c>
      <c r="F3442" s="9">
        <v>0</v>
      </c>
      <c r="G3442" s="9">
        <v>0</v>
      </c>
      <c r="H3442" s="9">
        <v>0</v>
      </c>
      <c r="I3442" s="9">
        <v>0</v>
      </c>
      <c r="J3442" s="9">
        <v>271</v>
      </c>
      <c r="K3442" s="9">
        <v>112.5</v>
      </c>
      <c r="L3442" s="9">
        <v>60</v>
      </c>
      <c r="M3442" s="9">
        <v>23.29</v>
      </c>
      <c r="N3442" s="9">
        <v>60</v>
      </c>
      <c r="O3442" s="9">
        <v>61</v>
      </c>
      <c r="P3442" s="9">
        <v>0</v>
      </c>
    </row>
    <row r="3443" spans="1:16" ht="15.75" customHeight="1" x14ac:dyDescent="0.2">
      <c r="A3443" s="9">
        <v>0</v>
      </c>
      <c r="B3443" s="9">
        <v>36</v>
      </c>
      <c r="C3443" s="9">
        <v>1</v>
      </c>
      <c r="D3443" s="9">
        <v>1</v>
      </c>
      <c r="E3443" s="9">
        <v>5</v>
      </c>
      <c r="F3443" s="9">
        <v>0</v>
      </c>
      <c r="G3443" s="9">
        <v>0</v>
      </c>
      <c r="H3443" s="9">
        <v>0</v>
      </c>
      <c r="I3443" s="9">
        <v>0</v>
      </c>
      <c r="J3443" s="9">
        <v>180</v>
      </c>
      <c r="K3443" s="9">
        <v>118</v>
      </c>
      <c r="L3443" s="9">
        <v>80</v>
      </c>
      <c r="M3443" s="9">
        <v>29.59</v>
      </c>
      <c r="N3443" s="9">
        <v>75</v>
      </c>
      <c r="O3443" s="9">
        <v>84</v>
      </c>
      <c r="P3443" s="9">
        <v>0</v>
      </c>
    </row>
    <row r="3444" spans="1:16" ht="15.75" customHeight="1" x14ac:dyDescent="0.2">
      <c r="A3444" s="9">
        <v>1</v>
      </c>
      <c r="B3444" s="9">
        <v>62</v>
      </c>
      <c r="C3444" s="9">
        <v>1</v>
      </c>
      <c r="D3444" s="9">
        <v>1</v>
      </c>
      <c r="E3444" s="9">
        <v>20</v>
      </c>
      <c r="F3444" s="9">
        <v>0</v>
      </c>
      <c r="G3444" s="9">
        <v>0</v>
      </c>
      <c r="H3444" s="9">
        <v>0</v>
      </c>
      <c r="I3444" s="9">
        <v>0</v>
      </c>
      <c r="J3444" s="9">
        <v>263</v>
      </c>
      <c r="K3444" s="9">
        <v>112</v>
      </c>
      <c r="L3444" s="9">
        <v>61</v>
      </c>
      <c r="M3444" s="9">
        <v>24.46</v>
      </c>
      <c r="N3444" s="9">
        <v>68</v>
      </c>
      <c r="O3444" s="9">
        <v>95</v>
      </c>
      <c r="P3444" s="9">
        <v>0</v>
      </c>
    </row>
    <row r="3445" spans="1:16" ht="15.75" customHeight="1" x14ac:dyDescent="0.2">
      <c r="A3445" s="9">
        <v>0</v>
      </c>
      <c r="B3445" s="9">
        <v>61</v>
      </c>
      <c r="C3445" s="9">
        <v>2</v>
      </c>
      <c r="D3445" s="9">
        <v>0</v>
      </c>
      <c r="E3445" s="9">
        <v>0</v>
      </c>
      <c r="F3445" s="9">
        <v>0</v>
      </c>
      <c r="G3445" s="9">
        <v>0</v>
      </c>
      <c r="H3445" s="9">
        <v>1</v>
      </c>
      <c r="I3445" s="9">
        <v>0</v>
      </c>
      <c r="J3445" s="9">
        <v>194</v>
      </c>
      <c r="K3445" s="9">
        <v>148</v>
      </c>
      <c r="L3445" s="9">
        <v>89</v>
      </c>
      <c r="M3445" s="9">
        <v>23.48</v>
      </c>
      <c r="N3445" s="9">
        <v>100</v>
      </c>
      <c r="O3445" s="9">
        <v>101</v>
      </c>
      <c r="P3445" s="9">
        <v>0</v>
      </c>
    </row>
    <row r="3446" spans="1:16" ht="15.75" customHeight="1" x14ac:dyDescent="0.2">
      <c r="A3446" s="9">
        <v>0</v>
      </c>
      <c r="B3446" s="9">
        <v>36</v>
      </c>
      <c r="C3446" s="9">
        <v>1</v>
      </c>
      <c r="D3446" s="9">
        <v>1</v>
      </c>
      <c r="E3446" s="9">
        <v>5</v>
      </c>
      <c r="F3446" s="9">
        <v>0</v>
      </c>
      <c r="G3446" s="9">
        <v>0</v>
      </c>
      <c r="H3446" s="9">
        <v>1</v>
      </c>
      <c r="I3446" s="9">
        <v>0</v>
      </c>
      <c r="J3446" s="9">
        <v>222</v>
      </c>
      <c r="K3446" s="9">
        <v>147</v>
      </c>
      <c r="L3446" s="9">
        <v>94</v>
      </c>
      <c r="M3446" s="9">
        <v>26.79</v>
      </c>
      <c r="N3446" s="9">
        <v>76</v>
      </c>
      <c r="O3446" s="9">
        <v>71</v>
      </c>
      <c r="P3446" s="9">
        <v>0</v>
      </c>
    </row>
    <row r="3447" spans="1:16" ht="15.75" customHeight="1" x14ac:dyDescent="0.2">
      <c r="A3447" s="9">
        <v>0</v>
      </c>
      <c r="B3447" s="9">
        <v>58</v>
      </c>
      <c r="C3447" s="9">
        <v>1</v>
      </c>
      <c r="D3447" s="9">
        <v>1</v>
      </c>
      <c r="E3447" s="9">
        <v>2</v>
      </c>
      <c r="F3447" s="9">
        <v>0</v>
      </c>
      <c r="G3447" s="9">
        <v>0</v>
      </c>
      <c r="H3447" s="9">
        <v>0</v>
      </c>
      <c r="I3447" s="9">
        <v>0</v>
      </c>
      <c r="J3447" s="9">
        <v>271</v>
      </c>
      <c r="K3447" s="9">
        <v>146</v>
      </c>
      <c r="L3447" s="9">
        <v>92</v>
      </c>
      <c r="M3447" s="9">
        <v>23.07</v>
      </c>
      <c r="N3447" s="9">
        <v>75</v>
      </c>
      <c r="O3447" s="9">
        <v>83</v>
      </c>
      <c r="P3447" s="9">
        <v>1</v>
      </c>
    </row>
    <row r="3448" spans="1:16" ht="15.75" customHeight="1" x14ac:dyDescent="0.2">
      <c r="A3448" s="9">
        <v>1</v>
      </c>
      <c r="B3448" s="9">
        <v>57</v>
      </c>
      <c r="C3448" s="9">
        <v>4</v>
      </c>
      <c r="D3448" s="9">
        <v>0</v>
      </c>
      <c r="E3448" s="9">
        <v>0</v>
      </c>
      <c r="F3448" s="9">
        <v>0</v>
      </c>
      <c r="G3448" s="9">
        <v>0</v>
      </c>
      <c r="H3448" s="9">
        <v>1</v>
      </c>
      <c r="I3448" s="9">
        <v>0</v>
      </c>
      <c r="J3448" s="9">
        <v>310</v>
      </c>
      <c r="K3448" s="9">
        <v>147.5</v>
      </c>
      <c r="L3448" s="9">
        <v>90</v>
      </c>
      <c r="M3448" s="9">
        <v>32.090000000000003</v>
      </c>
      <c r="N3448" s="9">
        <v>67</v>
      </c>
      <c r="O3448" s="9">
        <v>73</v>
      </c>
      <c r="P3448" s="9">
        <v>1</v>
      </c>
    </row>
    <row r="3449" spans="1:16" ht="15.75" customHeight="1" x14ac:dyDescent="0.2">
      <c r="A3449" s="9">
        <v>0</v>
      </c>
      <c r="B3449" s="9">
        <v>49</v>
      </c>
      <c r="C3449" s="9">
        <v>2</v>
      </c>
      <c r="D3449" s="9">
        <v>0</v>
      </c>
      <c r="E3449" s="9">
        <v>0</v>
      </c>
      <c r="F3449" s="9">
        <v>0</v>
      </c>
      <c r="G3449" s="9">
        <v>0</v>
      </c>
      <c r="H3449" s="9">
        <v>1</v>
      </c>
      <c r="I3449" s="9">
        <v>0</v>
      </c>
      <c r="J3449" s="9">
        <v>221</v>
      </c>
      <c r="K3449" s="9">
        <v>136</v>
      </c>
      <c r="L3449" s="9">
        <v>90</v>
      </c>
      <c r="M3449" s="9">
        <v>28.3</v>
      </c>
      <c r="N3449" s="9">
        <v>100</v>
      </c>
      <c r="O3449" s="9">
        <v>80</v>
      </c>
      <c r="P3449" s="9">
        <v>0</v>
      </c>
    </row>
    <row r="3450" spans="1:16" ht="15.75" customHeight="1" x14ac:dyDescent="0.2">
      <c r="A3450" s="9">
        <v>0</v>
      </c>
      <c r="B3450" s="9">
        <v>48</v>
      </c>
      <c r="C3450" s="9">
        <v>4</v>
      </c>
      <c r="D3450" s="9">
        <v>0</v>
      </c>
      <c r="E3450" s="9">
        <v>0</v>
      </c>
      <c r="F3450" s="9">
        <v>0</v>
      </c>
      <c r="G3450" s="9">
        <v>0</v>
      </c>
      <c r="H3450" s="9">
        <v>0</v>
      </c>
      <c r="I3450" s="9">
        <v>0</v>
      </c>
      <c r="J3450" s="9">
        <v>241</v>
      </c>
      <c r="K3450" s="9">
        <v>129</v>
      </c>
      <c r="L3450" s="9">
        <v>86</v>
      </c>
      <c r="M3450" s="9">
        <v>20.41</v>
      </c>
      <c r="N3450" s="9">
        <v>65</v>
      </c>
      <c r="O3450" s="9">
        <v>67</v>
      </c>
      <c r="P3450" s="9">
        <v>0</v>
      </c>
    </row>
    <row r="3451" spans="1:16" ht="15.75" customHeight="1" x14ac:dyDescent="0.2">
      <c r="A3451" s="9">
        <v>0</v>
      </c>
      <c r="B3451" s="9">
        <v>56</v>
      </c>
      <c r="C3451" s="9">
        <v>1</v>
      </c>
      <c r="D3451" s="9">
        <v>1</v>
      </c>
      <c r="E3451" s="9">
        <v>10</v>
      </c>
      <c r="F3451" s="9">
        <v>1</v>
      </c>
      <c r="G3451" s="9">
        <v>0</v>
      </c>
      <c r="H3451" s="9">
        <v>1</v>
      </c>
      <c r="I3451" s="9">
        <v>1</v>
      </c>
      <c r="J3451" s="9">
        <v>241</v>
      </c>
      <c r="K3451" s="9">
        <v>174</v>
      </c>
      <c r="L3451" s="9">
        <v>97</v>
      </c>
      <c r="M3451" s="9">
        <v>29.22</v>
      </c>
      <c r="N3451" s="9">
        <v>90</v>
      </c>
      <c r="O3451" s="9">
        <v>135</v>
      </c>
      <c r="P3451" s="9">
        <v>1</v>
      </c>
    </row>
    <row r="3452" spans="1:16" ht="15.75" customHeight="1" x14ac:dyDescent="0.2">
      <c r="A3452" s="9">
        <v>0</v>
      </c>
      <c r="B3452" s="9">
        <v>61</v>
      </c>
      <c r="C3452" s="9">
        <v>2</v>
      </c>
      <c r="D3452" s="9">
        <v>1</v>
      </c>
      <c r="E3452" s="9">
        <v>20</v>
      </c>
      <c r="F3452" s="9">
        <v>0</v>
      </c>
      <c r="G3452" s="9">
        <v>0</v>
      </c>
      <c r="H3452" s="9">
        <v>1</v>
      </c>
      <c r="I3452" s="9">
        <v>0</v>
      </c>
      <c r="J3452" s="9">
        <v>231</v>
      </c>
      <c r="K3452" s="9">
        <v>128</v>
      </c>
      <c r="L3452" s="9">
        <v>87</v>
      </c>
      <c r="M3452" s="9">
        <v>26.3</v>
      </c>
      <c r="N3452" s="9">
        <v>82</v>
      </c>
      <c r="O3452" s="9">
        <v>93</v>
      </c>
      <c r="P3452" s="9">
        <v>0</v>
      </c>
    </row>
    <row r="3453" spans="1:16" ht="15.75" customHeight="1" x14ac:dyDescent="0.2">
      <c r="A3453" s="9">
        <v>0</v>
      </c>
      <c r="B3453" s="9">
        <v>51</v>
      </c>
      <c r="C3453" s="9">
        <v>3</v>
      </c>
      <c r="D3453" s="9">
        <v>0</v>
      </c>
      <c r="E3453" s="9">
        <v>0</v>
      </c>
      <c r="F3453" s="9">
        <v>0</v>
      </c>
      <c r="G3453" s="9">
        <v>0</v>
      </c>
      <c r="H3453" s="9">
        <v>0</v>
      </c>
      <c r="I3453" s="9">
        <v>0</v>
      </c>
      <c r="J3453" s="9">
        <v>242</v>
      </c>
      <c r="K3453" s="9">
        <v>108</v>
      </c>
      <c r="L3453" s="9">
        <v>77</v>
      </c>
      <c r="M3453" s="9">
        <v>22.91</v>
      </c>
      <c r="N3453" s="9">
        <v>68</v>
      </c>
      <c r="O3453" s="9">
        <v>80</v>
      </c>
      <c r="P3453" s="9">
        <v>0</v>
      </c>
    </row>
    <row r="3454" spans="1:16" ht="15.75" customHeight="1" x14ac:dyDescent="0.2">
      <c r="A3454" s="9">
        <v>0</v>
      </c>
      <c r="B3454" s="9">
        <v>42</v>
      </c>
      <c r="C3454" s="9">
        <v>2</v>
      </c>
      <c r="D3454" s="9">
        <v>1</v>
      </c>
      <c r="E3454" s="9">
        <v>9</v>
      </c>
      <c r="F3454" s="9">
        <v>0</v>
      </c>
      <c r="G3454" s="9">
        <v>0</v>
      </c>
      <c r="H3454" s="9">
        <v>0</v>
      </c>
      <c r="I3454" s="9">
        <v>0</v>
      </c>
      <c r="J3454" s="9">
        <v>195</v>
      </c>
      <c r="K3454" s="9">
        <v>126</v>
      </c>
      <c r="L3454" s="9">
        <v>81</v>
      </c>
      <c r="M3454" s="9">
        <v>22.26</v>
      </c>
      <c r="N3454" s="9">
        <v>84</v>
      </c>
      <c r="O3454" s="9">
        <v>77</v>
      </c>
      <c r="P3454" s="9">
        <v>0</v>
      </c>
    </row>
    <row r="3455" spans="1:16" ht="15.75" customHeight="1" x14ac:dyDescent="0.2">
      <c r="A3455" s="9">
        <v>0</v>
      </c>
      <c r="B3455" s="9">
        <v>58</v>
      </c>
      <c r="C3455" s="9">
        <v>2</v>
      </c>
      <c r="D3455" s="9">
        <v>1</v>
      </c>
      <c r="E3455" s="9">
        <v>20</v>
      </c>
      <c r="F3455" s="9">
        <v>0</v>
      </c>
      <c r="G3455" s="9">
        <v>0</v>
      </c>
      <c r="H3455" s="9">
        <v>1</v>
      </c>
      <c r="I3455" s="9">
        <v>0</v>
      </c>
      <c r="J3455" s="9">
        <v>206</v>
      </c>
      <c r="K3455" s="9">
        <v>159.5</v>
      </c>
      <c r="L3455" s="9">
        <v>93.5</v>
      </c>
      <c r="M3455" s="9">
        <v>18.53</v>
      </c>
      <c r="N3455" s="9">
        <v>75</v>
      </c>
      <c r="O3455" s="9">
        <v>58</v>
      </c>
      <c r="P3455" s="9">
        <v>0</v>
      </c>
    </row>
    <row r="3456" spans="1:16" ht="15.75" customHeight="1" x14ac:dyDescent="0.2">
      <c r="A3456" s="9">
        <v>1</v>
      </c>
      <c r="B3456" s="9">
        <v>47</v>
      </c>
      <c r="C3456" s="9">
        <v>4</v>
      </c>
      <c r="D3456" s="9">
        <v>0</v>
      </c>
      <c r="E3456" s="9">
        <v>0</v>
      </c>
      <c r="F3456" s="9">
        <v>0</v>
      </c>
      <c r="G3456" s="9">
        <v>0</v>
      </c>
      <c r="H3456" s="9">
        <v>1</v>
      </c>
      <c r="I3456" s="9">
        <v>0</v>
      </c>
      <c r="J3456" s="9">
        <v>254</v>
      </c>
      <c r="K3456" s="9">
        <v>138</v>
      </c>
      <c r="L3456" s="9">
        <v>96</v>
      </c>
      <c r="M3456" s="9">
        <v>29.73</v>
      </c>
      <c r="N3456" s="9">
        <v>63</v>
      </c>
      <c r="O3456" s="9">
        <v>69</v>
      </c>
      <c r="P3456" s="9">
        <v>0</v>
      </c>
    </row>
    <row r="3457" spans="1:16" ht="15.75" customHeight="1" x14ac:dyDescent="0.2">
      <c r="A3457" s="9">
        <v>1</v>
      </c>
      <c r="B3457" s="9">
        <v>50</v>
      </c>
      <c r="C3457" s="9">
        <v>1</v>
      </c>
      <c r="D3457" s="9">
        <v>1</v>
      </c>
      <c r="E3457" s="9">
        <v>20</v>
      </c>
      <c r="F3457" s="9">
        <v>0</v>
      </c>
      <c r="G3457" s="9">
        <v>0</v>
      </c>
      <c r="H3457" s="9">
        <v>0</v>
      </c>
      <c r="I3457" s="9">
        <v>0</v>
      </c>
      <c r="J3457" s="9">
        <v>231</v>
      </c>
      <c r="K3457" s="9">
        <v>126</v>
      </c>
      <c r="L3457" s="9">
        <v>76</v>
      </c>
      <c r="M3457" s="9">
        <v>20.170000000000002</v>
      </c>
      <c r="N3457" s="9">
        <v>100</v>
      </c>
      <c r="O3457" s="9" t="s">
        <v>92</v>
      </c>
      <c r="P3457" s="9">
        <v>0</v>
      </c>
    </row>
    <row r="3458" spans="1:16" ht="15.75" customHeight="1" x14ac:dyDescent="0.2">
      <c r="A3458" s="9">
        <v>0</v>
      </c>
      <c r="B3458" s="9">
        <v>52</v>
      </c>
      <c r="C3458" s="9">
        <v>3</v>
      </c>
      <c r="D3458" s="9">
        <v>1</v>
      </c>
      <c r="E3458" s="9">
        <v>20</v>
      </c>
      <c r="F3458" s="9">
        <v>0</v>
      </c>
      <c r="G3458" s="9">
        <v>0</v>
      </c>
      <c r="H3458" s="9">
        <v>1</v>
      </c>
      <c r="I3458" s="9">
        <v>0</v>
      </c>
      <c r="J3458" s="9">
        <v>287</v>
      </c>
      <c r="K3458" s="9">
        <v>139</v>
      </c>
      <c r="L3458" s="9">
        <v>88</v>
      </c>
      <c r="M3458" s="9">
        <v>26.55</v>
      </c>
      <c r="N3458" s="9">
        <v>110</v>
      </c>
      <c r="O3458" s="9" t="s">
        <v>92</v>
      </c>
      <c r="P3458" s="9">
        <v>1</v>
      </c>
    </row>
    <row r="3459" spans="1:16" ht="15.75" customHeight="1" x14ac:dyDescent="0.2">
      <c r="A3459" s="9">
        <v>0</v>
      </c>
      <c r="B3459" s="9">
        <v>52</v>
      </c>
      <c r="C3459" s="9">
        <v>4</v>
      </c>
      <c r="D3459" s="9">
        <v>0</v>
      </c>
      <c r="E3459" s="9">
        <v>0</v>
      </c>
      <c r="F3459" s="9">
        <v>0</v>
      </c>
      <c r="G3459" s="9">
        <v>0</v>
      </c>
      <c r="H3459" s="9">
        <v>0</v>
      </c>
      <c r="I3459" s="9">
        <v>0</v>
      </c>
      <c r="J3459" s="9">
        <v>216</v>
      </c>
      <c r="K3459" s="9">
        <v>125</v>
      </c>
      <c r="L3459" s="9">
        <v>72</v>
      </c>
      <c r="M3459" s="9">
        <v>24.98</v>
      </c>
      <c r="N3459" s="9">
        <v>75</v>
      </c>
      <c r="O3459" s="9">
        <v>95</v>
      </c>
      <c r="P3459" s="9">
        <v>0</v>
      </c>
    </row>
    <row r="3460" spans="1:16" ht="15.75" customHeight="1" x14ac:dyDescent="0.2">
      <c r="A3460" s="9">
        <v>1</v>
      </c>
      <c r="B3460" s="9">
        <v>57</v>
      </c>
      <c r="C3460" s="9">
        <v>3</v>
      </c>
      <c r="D3460" s="9">
        <v>1</v>
      </c>
      <c r="E3460" s="9">
        <v>15</v>
      </c>
      <c r="F3460" s="9">
        <v>0</v>
      </c>
      <c r="G3460" s="9">
        <v>0</v>
      </c>
      <c r="H3460" s="9">
        <v>0</v>
      </c>
      <c r="I3460" s="9">
        <v>1</v>
      </c>
      <c r="J3460" s="9">
        <v>245</v>
      </c>
      <c r="K3460" s="9">
        <v>132</v>
      </c>
      <c r="L3460" s="9">
        <v>77</v>
      </c>
      <c r="M3460" s="9">
        <v>23.01</v>
      </c>
      <c r="N3460" s="9">
        <v>76</v>
      </c>
      <c r="O3460" s="9">
        <v>207</v>
      </c>
      <c r="P3460" s="9">
        <v>0</v>
      </c>
    </row>
    <row r="3461" spans="1:16" ht="15.75" customHeight="1" x14ac:dyDescent="0.2">
      <c r="A3461" s="9">
        <v>0</v>
      </c>
      <c r="B3461" s="9">
        <v>61</v>
      </c>
      <c r="C3461" s="9">
        <v>2</v>
      </c>
      <c r="D3461" s="9">
        <v>0</v>
      </c>
      <c r="E3461" s="9">
        <v>0</v>
      </c>
      <c r="F3461" s="9">
        <v>0</v>
      </c>
      <c r="G3461" s="9">
        <v>0</v>
      </c>
      <c r="H3461" s="9">
        <v>0</v>
      </c>
      <c r="I3461" s="9">
        <v>0</v>
      </c>
      <c r="J3461" s="9">
        <v>219</v>
      </c>
      <c r="K3461" s="9">
        <v>120</v>
      </c>
      <c r="L3461" s="9">
        <v>72.5</v>
      </c>
      <c r="M3461" s="9">
        <v>22.35</v>
      </c>
      <c r="N3461" s="9">
        <v>76</v>
      </c>
      <c r="O3461" s="9">
        <v>92</v>
      </c>
      <c r="P3461" s="9">
        <v>0</v>
      </c>
    </row>
    <row r="3462" spans="1:16" ht="15.75" customHeight="1" x14ac:dyDescent="0.2">
      <c r="A3462" s="9">
        <v>0</v>
      </c>
      <c r="B3462" s="9">
        <v>62</v>
      </c>
      <c r="C3462" s="9">
        <v>1</v>
      </c>
      <c r="D3462" s="9">
        <v>0</v>
      </c>
      <c r="E3462" s="9">
        <v>0</v>
      </c>
      <c r="F3462" s="9">
        <v>0</v>
      </c>
      <c r="G3462" s="9">
        <v>0</v>
      </c>
      <c r="H3462" s="9">
        <v>1</v>
      </c>
      <c r="I3462" s="9">
        <v>0</v>
      </c>
      <c r="J3462" s="9">
        <v>312</v>
      </c>
      <c r="K3462" s="9">
        <v>156</v>
      </c>
      <c r="L3462" s="9">
        <v>105</v>
      </c>
      <c r="M3462" s="9">
        <v>22.35</v>
      </c>
      <c r="N3462" s="9">
        <v>77</v>
      </c>
      <c r="O3462" s="9">
        <v>82</v>
      </c>
      <c r="P3462" s="9">
        <v>0</v>
      </c>
    </row>
    <row r="3463" spans="1:16" ht="15.75" customHeight="1" x14ac:dyDescent="0.2">
      <c r="A3463" s="9">
        <v>1</v>
      </c>
      <c r="B3463" s="9">
        <v>56</v>
      </c>
      <c r="C3463" s="9">
        <v>2</v>
      </c>
      <c r="D3463" s="9">
        <v>1</v>
      </c>
      <c r="E3463" s="9">
        <v>15</v>
      </c>
      <c r="F3463" s="9">
        <v>0</v>
      </c>
      <c r="G3463" s="9">
        <v>0</v>
      </c>
      <c r="H3463" s="9">
        <v>1</v>
      </c>
      <c r="I3463" s="9">
        <v>0</v>
      </c>
      <c r="J3463" s="9">
        <v>214</v>
      </c>
      <c r="K3463" s="9">
        <v>142</v>
      </c>
      <c r="L3463" s="9">
        <v>66</v>
      </c>
      <c r="M3463" s="9">
        <v>24.47</v>
      </c>
      <c r="N3463" s="9">
        <v>95</v>
      </c>
      <c r="O3463" s="9">
        <v>94</v>
      </c>
      <c r="P3463" s="9">
        <v>0</v>
      </c>
    </row>
    <row r="3464" spans="1:16" ht="15.75" customHeight="1" x14ac:dyDescent="0.2">
      <c r="A3464" s="9">
        <v>1</v>
      </c>
      <c r="B3464" s="9">
        <v>57</v>
      </c>
      <c r="C3464" s="9">
        <v>1</v>
      </c>
      <c r="D3464" s="9">
        <v>0</v>
      </c>
      <c r="E3464" s="9">
        <v>0</v>
      </c>
      <c r="F3464" s="9">
        <v>0</v>
      </c>
      <c r="G3464" s="9">
        <v>0</v>
      </c>
      <c r="H3464" s="9">
        <v>0</v>
      </c>
      <c r="I3464" s="9">
        <v>0</v>
      </c>
      <c r="J3464" s="9">
        <v>178</v>
      </c>
      <c r="K3464" s="9">
        <v>123</v>
      </c>
      <c r="L3464" s="9">
        <v>79</v>
      </c>
      <c r="M3464" s="9">
        <v>26.36</v>
      </c>
      <c r="N3464" s="9">
        <v>74</v>
      </c>
      <c r="O3464" s="9">
        <v>78</v>
      </c>
      <c r="P3464" s="9">
        <v>1</v>
      </c>
    </row>
    <row r="3465" spans="1:16" ht="15.75" customHeight="1" x14ac:dyDescent="0.2">
      <c r="A3465" s="9">
        <v>1</v>
      </c>
      <c r="B3465" s="9">
        <v>60</v>
      </c>
      <c r="C3465" s="9">
        <v>1</v>
      </c>
      <c r="D3465" s="9">
        <v>1</v>
      </c>
      <c r="E3465" s="9">
        <v>30</v>
      </c>
      <c r="F3465" s="9">
        <v>0</v>
      </c>
      <c r="G3465" s="9">
        <v>0</v>
      </c>
      <c r="H3465" s="9">
        <v>0</v>
      </c>
      <c r="I3465" s="9">
        <v>0</v>
      </c>
      <c r="J3465" s="9">
        <v>248</v>
      </c>
      <c r="K3465" s="9">
        <v>135</v>
      </c>
      <c r="L3465" s="9">
        <v>85</v>
      </c>
      <c r="M3465" s="9">
        <v>23.06</v>
      </c>
      <c r="N3465" s="9">
        <v>80</v>
      </c>
      <c r="O3465" s="9">
        <v>61</v>
      </c>
      <c r="P3465" s="9">
        <v>0</v>
      </c>
    </row>
    <row r="3466" spans="1:16" ht="15.75" customHeight="1" x14ac:dyDescent="0.2">
      <c r="A3466" s="9">
        <v>1</v>
      </c>
      <c r="B3466" s="9">
        <v>50</v>
      </c>
      <c r="C3466" s="9">
        <v>1</v>
      </c>
      <c r="D3466" s="9">
        <v>1</v>
      </c>
      <c r="E3466" s="9">
        <v>20</v>
      </c>
      <c r="F3466" s="9">
        <v>0</v>
      </c>
      <c r="G3466" s="9">
        <v>0</v>
      </c>
      <c r="H3466" s="9">
        <v>0</v>
      </c>
      <c r="I3466" s="9">
        <v>0</v>
      </c>
      <c r="J3466" s="9">
        <v>259</v>
      </c>
      <c r="K3466" s="9">
        <v>108</v>
      </c>
      <c r="L3466" s="9">
        <v>81</v>
      </c>
      <c r="M3466" s="9">
        <v>22.81</v>
      </c>
      <c r="N3466" s="9">
        <v>80</v>
      </c>
      <c r="O3466" s="9">
        <v>72</v>
      </c>
      <c r="P3466" s="9">
        <v>0</v>
      </c>
    </row>
    <row r="3467" spans="1:16" ht="15.75" customHeight="1" x14ac:dyDescent="0.2">
      <c r="A3467" s="9">
        <v>0</v>
      </c>
      <c r="B3467" s="9">
        <v>54</v>
      </c>
      <c r="C3467" s="9">
        <v>1</v>
      </c>
      <c r="D3467" s="9">
        <v>1</v>
      </c>
      <c r="E3467" s="9">
        <v>5</v>
      </c>
      <c r="F3467" s="9">
        <v>0</v>
      </c>
      <c r="G3467" s="9">
        <v>0</v>
      </c>
      <c r="H3467" s="9">
        <v>0</v>
      </c>
      <c r="I3467" s="9">
        <v>0</v>
      </c>
      <c r="J3467" s="9">
        <v>267</v>
      </c>
      <c r="K3467" s="9">
        <v>115</v>
      </c>
      <c r="L3467" s="9">
        <v>72.5</v>
      </c>
      <c r="M3467" s="9">
        <v>20.72</v>
      </c>
      <c r="N3467" s="9">
        <v>70</v>
      </c>
      <c r="O3467" s="9" t="s">
        <v>92</v>
      </c>
      <c r="P3467" s="9">
        <v>0</v>
      </c>
    </row>
    <row r="3468" spans="1:16" ht="15.75" customHeight="1" x14ac:dyDescent="0.2">
      <c r="A3468" s="9">
        <v>1</v>
      </c>
      <c r="B3468" s="9">
        <v>52</v>
      </c>
      <c r="C3468" s="9">
        <v>1</v>
      </c>
      <c r="D3468" s="9">
        <v>0</v>
      </c>
      <c r="E3468" s="9">
        <v>0</v>
      </c>
      <c r="F3468" s="9">
        <v>0</v>
      </c>
      <c r="G3468" s="9">
        <v>0</v>
      </c>
      <c r="H3468" s="9">
        <v>0</v>
      </c>
      <c r="I3468" s="9">
        <v>0</v>
      </c>
      <c r="J3468" s="9">
        <v>248</v>
      </c>
      <c r="K3468" s="9">
        <v>128</v>
      </c>
      <c r="L3468" s="9">
        <v>83.5</v>
      </c>
      <c r="M3468" s="9">
        <v>25.88</v>
      </c>
      <c r="N3468" s="9">
        <v>68</v>
      </c>
      <c r="O3468" s="9">
        <v>75</v>
      </c>
      <c r="P3468" s="9">
        <v>0</v>
      </c>
    </row>
    <row r="3469" spans="1:16" ht="15.75" customHeight="1" x14ac:dyDescent="0.2">
      <c r="A3469" s="9">
        <v>0</v>
      </c>
      <c r="B3469" s="9">
        <v>54</v>
      </c>
      <c r="C3469" s="9">
        <v>3</v>
      </c>
      <c r="D3469" s="9">
        <v>0</v>
      </c>
      <c r="E3469" s="9">
        <v>0</v>
      </c>
      <c r="F3469" s="9">
        <v>0</v>
      </c>
      <c r="G3469" s="9">
        <v>0</v>
      </c>
      <c r="H3469" s="9">
        <v>0</v>
      </c>
      <c r="I3469" s="9">
        <v>0</v>
      </c>
      <c r="J3469" s="9">
        <v>230</v>
      </c>
      <c r="K3469" s="9">
        <v>135</v>
      </c>
      <c r="L3469" s="9">
        <v>85</v>
      </c>
      <c r="M3469" s="9">
        <v>19.18</v>
      </c>
      <c r="N3469" s="9">
        <v>86</v>
      </c>
      <c r="O3469" s="9">
        <v>89</v>
      </c>
      <c r="P3469" s="9">
        <v>0</v>
      </c>
    </row>
    <row r="3470" spans="1:16" ht="15.75" customHeight="1" x14ac:dyDescent="0.2">
      <c r="A3470" s="9">
        <v>0</v>
      </c>
      <c r="B3470" s="9">
        <v>44</v>
      </c>
      <c r="C3470" s="9">
        <v>4</v>
      </c>
      <c r="D3470" s="9">
        <v>1</v>
      </c>
      <c r="E3470" s="9">
        <v>1</v>
      </c>
      <c r="F3470" s="9">
        <v>0</v>
      </c>
      <c r="G3470" s="9">
        <v>0</v>
      </c>
      <c r="H3470" s="9">
        <v>0</v>
      </c>
      <c r="I3470" s="9">
        <v>0</v>
      </c>
      <c r="J3470" s="9">
        <v>253</v>
      </c>
      <c r="K3470" s="9">
        <v>118</v>
      </c>
      <c r="L3470" s="9">
        <v>68</v>
      </c>
      <c r="M3470" s="9">
        <v>22.72</v>
      </c>
      <c r="N3470" s="9">
        <v>68</v>
      </c>
      <c r="O3470" s="9">
        <v>110</v>
      </c>
      <c r="P3470" s="9">
        <v>0</v>
      </c>
    </row>
    <row r="3471" spans="1:16" ht="15.75" customHeight="1" x14ac:dyDescent="0.2">
      <c r="A3471" s="9">
        <v>0</v>
      </c>
      <c r="B3471" s="9">
        <v>59</v>
      </c>
      <c r="C3471" s="9">
        <v>1</v>
      </c>
      <c r="D3471" s="9">
        <v>0</v>
      </c>
      <c r="E3471" s="9">
        <v>0</v>
      </c>
      <c r="F3471" s="9">
        <v>0</v>
      </c>
      <c r="G3471" s="9">
        <v>0</v>
      </c>
      <c r="H3471" s="9">
        <v>0</v>
      </c>
      <c r="I3471" s="9">
        <v>0</v>
      </c>
      <c r="J3471" s="9">
        <v>249</v>
      </c>
      <c r="K3471" s="9">
        <v>138</v>
      </c>
      <c r="L3471" s="9">
        <v>72</v>
      </c>
      <c r="M3471" s="9">
        <v>25.02</v>
      </c>
      <c r="N3471" s="9">
        <v>60</v>
      </c>
      <c r="O3471" s="9">
        <v>70</v>
      </c>
      <c r="P3471" s="9">
        <v>0</v>
      </c>
    </row>
    <row r="3472" spans="1:16" ht="15.75" customHeight="1" x14ac:dyDescent="0.2">
      <c r="A3472" s="9">
        <v>0</v>
      </c>
      <c r="B3472" s="9">
        <v>62</v>
      </c>
      <c r="C3472" s="9" t="s">
        <v>92</v>
      </c>
      <c r="D3472" s="9">
        <v>0</v>
      </c>
      <c r="E3472" s="9">
        <v>0</v>
      </c>
      <c r="F3472" s="9">
        <v>0</v>
      </c>
      <c r="G3472" s="9">
        <v>0</v>
      </c>
      <c r="H3472" s="9">
        <v>1</v>
      </c>
      <c r="I3472" s="9">
        <v>0</v>
      </c>
      <c r="J3472" s="9">
        <v>282</v>
      </c>
      <c r="K3472" s="9">
        <v>175</v>
      </c>
      <c r="L3472" s="9">
        <v>79</v>
      </c>
      <c r="M3472" s="9">
        <v>28.24</v>
      </c>
      <c r="N3472" s="9">
        <v>57</v>
      </c>
      <c r="O3472" s="9">
        <v>67</v>
      </c>
      <c r="P3472" s="9">
        <v>0</v>
      </c>
    </row>
    <row r="3473" spans="1:16" ht="15.75" customHeight="1" x14ac:dyDescent="0.2">
      <c r="A3473" s="9">
        <v>0</v>
      </c>
      <c r="B3473" s="9">
        <v>45</v>
      </c>
      <c r="C3473" s="9">
        <v>3</v>
      </c>
      <c r="D3473" s="9">
        <v>0</v>
      </c>
      <c r="E3473" s="9">
        <v>0</v>
      </c>
      <c r="F3473" s="9">
        <v>0</v>
      </c>
      <c r="G3473" s="9">
        <v>0</v>
      </c>
      <c r="H3473" s="9">
        <v>0</v>
      </c>
      <c r="I3473" s="9">
        <v>0</v>
      </c>
      <c r="J3473" s="9">
        <v>230</v>
      </c>
      <c r="K3473" s="9">
        <v>128.5</v>
      </c>
      <c r="L3473" s="9">
        <v>87.5</v>
      </c>
      <c r="M3473" s="9">
        <v>23.75</v>
      </c>
      <c r="N3473" s="9">
        <v>82</v>
      </c>
      <c r="O3473" s="9">
        <v>62</v>
      </c>
      <c r="P3473" s="9">
        <v>0</v>
      </c>
    </row>
    <row r="3474" spans="1:16" ht="15.75" customHeight="1" x14ac:dyDescent="0.2">
      <c r="A3474" s="9">
        <v>1</v>
      </c>
      <c r="B3474" s="9">
        <v>40</v>
      </c>
      <c r="C3474" s="9">
        <v>4</v>
      </c>
      <c r="D3474" s="9">
        <v>1</v>
      </c>
      <c r="E3474" s="9">
        <v>25</v>
      </c>
      <c r="F3474" s="9">
        <v>0</v>
      </c>
      <c r="G3474" s="9">
        <v>0</v>
      </c>
      <c r="H3474" s="9">
        <v>0</v>
      </c>
      <c r="I3474" s="9">
        <v>0</v>
      </c>
      <c r="J3474" s="9">
        <v>258</v>
      </c>
      <c r="K3474" s="9">
        <v>112</v>
      </c>
      <c r="L3474" s="9">
        <v>78</v>
      </c>
      <c r="M3474" s="9">
        <v>28.57</v>
      </c>
      <c r="N3474" s="9">
        <v>80</v>
      </c>
      <c r="O3474" s="9">
        <v>70</v>
      </c>
      <c r="P3474" s="9">
        <v>0</v>
      </c>
    </row>
    <row r="3475" spans="1:16" ht="15.75" customHeight="1" x14ac:dyDescent="0.2">
      <c r="A3475" s="9">
        <v>1</v>
      </c>
      <c r="B3475" s="9">
        <v>43</v>
      </c>
      <c r="C3475" s="9">
        <v>2</v>
      </c>
      <c r="D3475" s="9">
        <v>0</v>
      </c>
      <c r="E3475" s="9">
        <v>0</v>
      </c>
      <c r="F3475" s="9">
        <v>0</v>
      </c>
      <c r="G3475" s="9">
        <v>0</v>
      </c>
      <c r="H3475" s="9">
        <v>1</v>
      </c>
      <c r="I3475" s="9">
        <v>0</v>
      </c>
      <c r="J3475" s="9">
        <v>245</v>
      </c>
      <c r="K3475" s="9">
        <v>144.5</v>
      </c>
      <c r="L3475" s="9">
        <v>95</v>
      </c>
      <c r="M3475" s="9">
        <v>27.15</v>
      </c>
      <c r="N3475" s="9">
        <v>70</v>
      </c>
      <c r="O3475" s="9">
        <v>45</v>
      </c>
      <c r="P3475" s="9">
        <v>0</v>
      </c>
    </row>
    <row r="3476" spans="1:16" ht="15.75" customHeight="1" x14ac:dyDescent="0.2">
      <c r="A3476" s="9">
        <v>1</v>
      </c>
      <c r="B3476" s="9">
        <v>42</v>
      </c>
      <c r="C3476" s="9">
        <v>2</v>
      </c>
      <c r="D3476" s="9">
        <v>1</v>
      </c>
      <c r="E3476" s="9">
        <v>15</v>
      </c>
      <c r="F3476" s="9">
        <v>0</v>
      </c>
      <c r="G3476" s="9">
        <v>0</v>
      </c>
      <c r="H3476" s="9">
        <v>1</v>
      </c>
      <c r="I3476" s="9">
        <v>0</v>
      </c>
      <c r="J3476" s="9">
        <v>453</v>
      </c>
      <c r="K3476" s="9">
        <v>158</v>
      </c>
      <c r="L3476" s="9">
        <v>108</v>
      </c>
      <c r="M3476" s="9">
        <v>28.89</v>
      </c>
      <c r="N3476" s="9">
        <v>90</v>
      </c>
      <c r="O3476" s="9">
        <v>110</v>
      </c>
      <c r="P3476" s="9">
        <v>0</v>
      </c>
    </row>
    <row r="3477" spans="1:16" ht="15.75" customHeight="1" x14ac:dyDescent="0.2">
      <c r="A3477" s="9">
        <v>0</v>
      </c>
      <c r="B3477" s="9">
        <v>40</v>
      </c>
      <c r="C3477" s="9">
        <v>1</v>
      </c>
      <c r="D3477" s="9">
        <v>0</v>
      </c>
      <c r="E3477" s="9">
        <v>0</v>
      </c>
      <c r="F3477" s="9">
        <v>0</v>
      </c>
      <c r="G3477" s="9">
        <v>0</v>
      </c>
      <c r="H3477" s="9">
        <v>0</v>
      </c>
      <c r="I3477" s="9">
        <v>0</v>
      </c>
      <c r="J3477" s="9">
        <v>156</v>
      </c>
      <c r="K3477" s="9">
        <v>110</v>
      </c>
      <c r="L3477" s="9">
        <v>74</v>
      </c>
      <c r="M3477" s="9">
        <v>20.79</v>
      </c>
      <c r="N3477" s="9">
        <v>56</v>
      </c>
      <c r="O3477" s="9">
        <v>76</v>
      </c>
      <c r="P3477" s="9">
        <v>0</v>
      </c>
    </row>
    <row r="3478" spans="1:16" ht="15.75" customHeight="1" x14ac:dyDescent="0.2">
      <c r="A3478" s="9">
        <v>1</v>
      </c>
      <c r="B3478" s="9">
        <v>48</v>
      </c>
      <c r="C3478" s="9">
        <v>2</v>
      </c>
      <c r="D3478" s="9">
        <v>0</v>
      </c>
      <c r="E3478" s="9">
        <v>0</v>
      </c>
      <c r="F3478" s="9">
        <v>0</v>
      </c>
      <c r="G3478" s="9">
        <v>0</v>
      </c>
      <c r="H3478" s="9">
        <v>0</v>
      </c>
      <c r="I3478" s="9">
        <v>0</v>
      </c>
      <c r="J3478" s="9">
        <v>165</v>
      </c>
      <c r="K3478" s="9">
        <v>115</v>
      </c>
      <c r="L3478" s="9">
        <v>80</v>
      </c>
      <c r="M3478" s="9">
        <v>26.79</v>
      </c>
      <c r="N3478" s="9">
        <v>75</v>
      </c>
      <c r="O3478" s="9">
        <v>78</v>
      </c>
      <c r="P3478" s="9">
        <v>0</v>
      </c>
    </row>
    <row r="3479" spans="1:16" ht="15.75" customHeight="1" x14ac:dyDescent="0.2">
      <c r="A3479" s="9">
        <v>0</v>
      </c>
      <c r="B3479" s="9">
        <v>43</v>
      </c>
      <c r="C3479" s="9">
        <v>2</v>
      </c>
      <c r="D3479" s="9">
        <v>0</v>
      </c>
      <c r="E3479" s="9">
        <v>0</v>
      </c>
      <c r="F3479" s="9">
        <v>0</v>
      </c>
      <c r="G3479" s="9">
        <v>0</v>
      </c>
      <c r="H3479" s="9">
        <v>0</v>
      </c>
      <c r="I3479" s="9">
        <v>0</v>
      </c>
      <c r="J3479" s="9">
        <v>232</v>
      </c>
      <c r="K3479" s="9">
        <v>127</v>
      </c>
      <c r="L3479" s="9">
        <v>79</v>
      </c>
      <c r="M3479" s="9">
        <v>30.79</v>
      </c>
      <c r="N3479" s="9">
        <v>75</v>
      </c>
      <c r="O3479" s="9">
        <v>54</v>
      </c>
      <c r="P3479" s="9">
        <v>0</v>
      </c>
    </row>
    <row r="3480" spans="1:16" ht="15.75" customHeight="1" x14ac:dyDescent="0.2">
      <c r="A3480" s="9">
        <v>1</v>
      </c>
      <c r="B3480" s="9">
        <v>59</v>
      </c>
      <c r="C3480" s="9">
        <v>4</v>
      </c>
      <c r="D3480" s="9">
        <v>1</v>
      </c>
      <c r="E3480" s="9">
        <v>20</v>
      </c>
      <c r="F3480" s="9">
        <v>0</v>
      </c>
      <c r="G3480" s="9">
        <v>0</v>
      </c>
      <c r="H3480" s="9">
        <v>1</v>
      </c>
      <c r="I3480" s="9">
        <v>0</v>
      </c>
      <c r="J3480" s="9">
        <v>232</v>
      </c>
      <c r="K3480" s="9">
        <v>151.5</v>
      </c>
      <c r="L3480" s="9">
        <v>110</v>
      </c>
      <c r="M3480" s="9">
        <v>26.89</v>
      </c>
      <c r="N3480" s="9">
        <v>68</v>
      </c>
      <c r="O3480" s="9">
        <v>69</v>
      </c>
      <c r="P3480" s="9">
        <v>0</v>
      </c>
    </row>
    <row r="3481" spans="1:16" ht="15.75" customHeight="1" x14ac:dyDescent="0.2">
      <c r="A3481" s="9">
        <v>1</v>
      </c>
      <c r="B3481" s="9">
        <v>60</v>
      </c>
      <c r="C3481" s="9">
        <v>4</v>
      </c>
      <c r="D3481" s="9">
        <v>0</v>
      </c>
      <c r="E3481" s="9">
        <v>0</v>
      </c>
      <c r="F3481" s="9">
        <v>0</v>
      </c>
      <c r="G3481" s="9">
        <v>0</v>
      </c>
      <c r="H3481" s="9">
        <v>0</v>
      </c>
      <c r="I3481" s="9">
        <v>0</v>
      </c>
      <c r="J3481" s="9">
        <v>250</v>
      </c>
      <c r="K3481" s="9">
        <v>133</v>
      </c>
      <c r="L3481" s="9">
        <v>89.5</v>
      </c>
      <c r="M3481" s="9">
        <v>27.13</v>
      </c>
      <c r="N3481" s="9">
        <v>90</v>
      </c>
      <c r="O3481" s="9" t="s">
        <v>92</v>
      </c>
      <c r="P3481" s="9">
        <v>0</v>
      </c>
    </row>
    <row r="3482" spans="1:16" ht="15.75" customHeight="1" x14ac:dyDescent="0.2">
      <c r="A3482" s="9">
        <v>1</v>
      </c>
      <c r="B3482" s="9">
        <v>63</v>
      </c>
      <c r="C3482" s="9">
        <v>1</v>
      </c>
      <c r="D3482" s="9">
        <v>0</v>
      </c>
      <c r="E3482" s="9">
        <v>0</v>
      </c>
      <c r="F3482" s="9">
        <v>0</v>
      </c>
      <c r="G3482" s="9">
        <v>0</v>
      </c>
      <c r="H3482" s="9">
        <v>1</v>
      </c>
      <c r="I3482" s="9">
        <v>0</v>
      </c>
      <c r="J3482" s="9">
        <v>222</v>
      </c>
      <c r="K3482" s="9">
        <v>159</v>
      </c>
      <c r="L3482" s="9">
        <v>90</v>
      </c>
      <c r="M3482" s="9">
        <v>21.9</v>
      </c>
      <c r="N3482" s="9">
        <v>80</v>
      </c>
      <c r="O3482" s="9">
        <v>95</v>
      </c>
      <c r="P3482" s="9">
        <v>1</v>
      </c>
    </row>
    <row r="3483" spans="1:16" ht="15.75" customHeight="1" x14ac:dyDescent="0.2">
      <c r="A3483" s="9">
        <v>0</v>
      </c>
      <c r="B3483" s="9">
        <v>50</v>
      </c>
      <c r="C3483" s="9">
        <v>1</v>
      </c>
      <c r="D3483" s="9">
        <v>1</v>
      </c>
      <c r="E3483" s="9">
        <v>3</v>
      </c>
      <c r="F3483" s="9">
        <v>0</v>
      </c>
      <c r="G3483" s="9">
        <v>0</v>
      </c>
      <c r="H3483" s="9">
        <v>1</v>
      </c>
      <c r="I3483" s="9">
        <v>0</v>
      </c>
      <c r="J3483" s="9">
        <v>238</v>
      </c>
      <c r="K3483" s="9">
        <v>158</v>
      </c>
      <c r="L3483" s="9">
        <v>74</v>
      </c>
      <c r="M3483" s="9">
        <v>35.68</v>
      </c>
      <c r="N3483" s="9">
        <v>69</v>
      </c>
      <c r="O3483" s="9">
        <v>98</v>
      </c>
      <c r="P3483" s="9">
        <v>0</v>
      </c>
    </row>
    <row r="3484" spans="1:16" ht="15.75" customHeight="1" x14ac:dyDescent="0.2">
      <c r="A3484" s="9">
        <v>1</v>
      </c>
      <c r="B3484" s="9">
        <v>38</v>
      </c>
      <c r="C3484" s="9">
        <v>2</v>
      </c>
      <c r="D3484" s="9">
        <v>0</v>
      </c>
      <c r="E3484" s="9">
        <v>0</v>
      </c>
      <c r="F3484" s="9">
        <v>0</v>
      </c>
      <c r="G3484" s="9">
        <v>0</v>
      </c>
      <c r="H3484" s="9">
        <v>1</v>
      </c>
      <c r="I3484" s="9">
        <v>0</v>
      </c>
      <c r="J3484" s="9">
        <v>256</v>
      </c>
      <c r="K3484" s="9">
        <v>123</v>
      </c>
      <c r="L3484" s="9">
        <v>92</v>
      </c>
      <c r="M3484" s="9">
        <v>25.42</v>
      </c>
      <c r="N3484" s="9">
        <v>62</v>
      </c>
      <c r="O3484" s="9">
        <v>82</v>
      </c>
      <c r="P3484" s="9">
        <v>0</v>
      </c>
    </row>
    <row r="3485" spans="1:16" ht="15.75" customHeight="1" x14ac:dyDescent="0.2">
      <c r="A3485" s="9">
        <v>0</v>
      </c>
      <c r="B3485" s="9">
        <v>35</v>
      </c>
      <c r="C3485" s="9">
        <v>2</v>
      </c>
      <c r="D3485" s="9">
        <v>1</v>
      </c>
      <c r="E3485" s="9">
        <v>1</v>
      </c>
      <c r="F3485" s="9">
        <v>0</v>
      </c>
      <c r="G3485" s="9">
        <v>0</v>
      </c>
      <c r="H3485" s="9">
        <v>0</v>
      </c>
      <c r="I3485" s="9">
        <v>0</v>
      </c>
      <c r="J3485" s="9">
        <v>194</v>
      </c>
      <c r="K3485" s="9">
        <v>100.5</v>
      </c>
      <c r="L3485" s="9">
        <v>69</v>
      </c>
      <c r="M3485" s="9">
        <v>17.920000000000002</v>
      </c>
      <c r="N3485" s="9">
        <v>75</v>
      </c>
      <c r="O3485" s="9">
        <v>73</v>
      </c>
      <c r="P3485" s="9">
        <v>0</v>
      </c>
    </row>
    <row r="3486" spans="1:16" ht="15.75" customHeight="1" x14ac:dyDescent="0.2">
      <c r="A3486" s="9">
        <v>1</v>
      </c>
      <c r="B3486" s="9">
        <v>56</v>
      </c>
      <c r="C3486" s="9">
        <v>1</v>
      </c>
      <c r="D3486" s="9">
        <v>0</v>
      </c>
      <c r="E3486" s="9">
        <v>0</v>
      </c>
      <c r="F3486" s="9">
        <v>0</v>
      </c>
      <c r="G3486" s="9">
        <v>0</v>
      </c>
      <c r="H3486" s="9">
        <v>1</v>
      </c>
      <c r="I3486" s="9">
        <v>0</v>
      </c>
      <c r="J3486" s="9">
        <v>254</v>
      </c>
      <c r="K3486" s="9">
        <v>166</v>
      </c>
      <c r="L3486" s="9">
        <v>107</v>
      </c>
      <c r="M3486" s="9">
        <v>21.97</v>
      </c>
      <c r="N3486" s="9">
        <v>75</v>
      </c>
      <c r="O3486" s="9">
        <v>83</v>
      </c>
      <c r="P3486" s="9">
        <v>0</v>
      </c>
    </row>
    <row r="3487" spans="1:16" ht="15.75" customHeight="1" x14ac:dyDescent="0.2">
      <c r="A3487" s="9">
        <v>1</v>
      </c>
      <c r="B3487" s="9">
        <v>45</v>
      </c>
      <c r="C3487" s="9" t="s">
        <v>92</v>
      </c>
      <c r="D3487" s="9">
        <v>1</v>
      </c>
      <c r="E3487" s="9">
        <v>20</v>
      </c>
      <c r="F3487" s="9">
        <v>0</v>
      </c>
      <c r="G3487" s="9">
        <v>0</v>
      </c>
      <c r="H3487" s="9">
        <v>0</v>
      </c>
      <c r="I3487" s="9">
        <v>0</v>
      </c>
      <c r="J3487" s="9">
        <v>200</v>
      </c>
      <c r="K3487" s="9">
        <v>113</v>
      </c>
      <c r="L3487" s="9">
        <v>75.5</v>
      </c>
      <c r="M3487" s="9">
        <v>21.51</v>
      </c>
      <c r="N3487" s="9">
        <v>88</v>
      </c>
      <c r="O3487" s="9">
        <v>72</v>
      </c>
      <c r="P3487" s="9">
        <v>0</v>
      </c>
    </row>
    <row r="3488" spans="1:16" ht="15.75" customHeight="1" x14ac:dyDescent="0.2">
      <c r="A3488" s="9">
        <v>0</v>
      </c>
      <c r="B3488" s="9">
        <v>40</v>
      </c>
      <c r="C3488" s="9">
        <v>2</v>
      </c>
      <c r="D3488" s="9">
        <v>0</v>
      </c>
      <c r="E3488" s="9">
        <v>0</v>
      </c>
      <c r="F3488" s="9">
        <v>0</v>
      </c>
      <c r="G3488" s="9">
        <v>0</v>
      </c>
      <c r="H3488" s="9">
        <v>0</v>
      </c>
      <c r="I3488" s="9">
        <v>0</v>
      </c>
      <c r="J3488" s="9">
        <v>185</v>
      </c>
      <c r="K3488" s="9">
        <v>111</v>
      </c>
      <c r="L3488" s="9">
        <v>79</v>
      </c>
      <c r="M3488" s="9">
        <v>22.9</v>
      </c>
      <c r="N3488" s="9">
        <v>75</v>
      </c>
      <c r="O3488" s="9">
        <v>81</v>
      </c>
      <c r="P3488" s="9">
        <v>0</v>
      </c>
    </row>
    <row r="3489" spans="1:16" ht="15.75" customHeight="1" x14ac:dyDescent="0.2">
      <c r="A3489" s="9">
        <v>0</v>
      </c>
      <c r="B3489" s="9">
        <v>35</v>
      </c>
      <c r="C3489" s="9">
        <v>2</v>
      </c>
      <c r="D3489" s="9">
        <v>1</v>
      </c>
      <c r="E3489" s="9">
        <v>20</v>
      </c>
      <c r="F3489" s="9">
        <v>0</v>
      </c>
      <c r="G3489" s="9">
        <v>0</v>
      </c>
      <c r="H3489" s="9">
        <v>0</v>
      </c>
      <c r="I3489" s="9">
        <v>0</v>
      </c>
      <c r="J3489" s="9">
        <v>168</v>
      </c>
      <c r="K3489" s="9">
        <v>83.5</v>
      </c>
      <c r="L3489" s="9">
        <v>55</v>
      </c>
      <c r="M3489" s="9">
        <v>16.71</v>
      </c>
      <c r="N3489" s="9">
        <v>79</v>
      </c>
      <c r="O3489" s="9">
        <v>63</v>
      </c>
      <c r="P3489" s="9">
        <v>1</v>
      </c>
    </row>
    <row r="3490" spans="1:16" ht="15.75" customHeight="1" x14ac:dyDescent="0.2">
      <c r="A3490" s="9">
        <v>0</v>
      </c>
      <c r="B3490" s="9">
        <v>67</v>
      </c>
      <c r="C3490" s="9">
        <v>2</v>
      </c>
      <c r="D3490" s="9">
        <v>0</v>
      </c>
      <c r="E3490" s="9">
        <v>0</v>
      </c>
      <c r="F3490" s="9">
        <v>0</v>
      </c>
      <c r="G3490" s="9">
        <v>0</v>
      </c>
      <c r="H3490" s="9">
        <v>0</v>
      </c>
      <c r="I3490" s="9">
        <v>0</v>
      </c>
      <c r="J3490" s="9">
        <v>292</v>
      </c>
      <c r="K3490" s="9">
        <v>144</v>
      </c>
      <c r="L3490" s="9">
        <v>89</v>
      </c>
      <c r="M3490" s="9">
        <v>21.93</v>
      </c>
      <c r="N3490" s="9">
        <v>96</v>
      </c>
      <c r="O3490" s="9" t="s">
        <v>92</v>
      </c>
      <c r="P3490" s="9">
        <v>0</v>
      </c>
    </row>
    <row r="3491" spans="1:16" ht="15.75" customHeight="1" x14ac:dyDescent="0.2">
      <c r="A3491" s="9">
        <v>0</v>
      </c>
      <c r="B3491" s="9">
        <v>62</v>
      </c>
      <c r="C3491" s="9">
        <v>2</v>
      </c>
      <c r="D3491" s="9">
        <v>0</v>
      </c>
      <c r="E3491" s="9">
        <v>0</v>
      </c>
      <c r="F3491" s="9">
        <v>1</v>
      </c>
      <c r="G3491" s="9">
        <v>0</v>
      </c>
      <c r="H3491" s="9">
        <v>1</v>
      </c>
      <c r="I3491" s="9">
        <v>0</v>
      </c>
      <c r="J3491" s="9">
        <v>298</v>
      </c>
      <c r="K3491" s="9">
        <v>248</v>
      </c>
      <c r="L3491" s="9">
        <v>130</v>
      </c>
      <c r="M3491" s="9">
        <v>37.1</v>
      </c>
      <c r="N3491" s="9">
        <v>96</v>
      </c>
      <c r="O3491" s="9">
        <v>77</v>
      </c>
      <c r="P3491" s="9">
        <v>1</v>
      </c>
    </row>
    <row r="3492" spans="1:16" ht="15.75" customHeight="1" x14ac:dyDescent="0.2">
      <c r="A3492" s="9">
        <v>0</v>
      </c>
      <c r="B3492" s="9">
        <v>61</v>
      </c>
      <c r="C3492" s="9">
        <v>4</v>
      </c>
      <c r="D3492" s="9">
        <v>0</v>
      </c>
      <c r="E3492" s="9">
        <v>0</v>
      </c>
      <c r="F3492" s="9">
        <v>0</v>
      </c>
      <c r="G3492" s="9">
        <v>0</v>
      </c>
      <c r="H3492" s="9">
        <v>0</v>
      </c>
      <c r="I3492" s="9">
        <v>0</v>
      </c>
      <c r="J3492" s="9">
        <v>233</v>
      </c>
      <c r="K3492" s="9">
        <v>126</v>
      </c>
      <c r="L3492" s="9">
        <v>73</v>
      </c>
      <c r="M3492" s="9">
        <v>23.16</v>
      </c>
      <c r="N3492" s="9">
        <v>74</v>
      </c>
      <c r="O3492" s="9">
        <v>62</v>
      </c>
      <c r="P3492" s="9">
        <v>0</v>
      </c>
    </row>
    <row r="3493" spans="1:16" ht="15.75" customHeight="1" x14ac:dyDescent="0.2">
      <c r="A3493" s="9">
        <v>1</v>
      </c>
      <c r="B3493" s="9">
        <v>54</v>
      </c>
      <c r="C3493" s="9">
        <v>1</v>
      </c>
      <c r="D3493" s="9">
        <v>1</v>
      </c>
      <c r="E3493" s="9">
        <v>3</v>
      </c>
      <c r="F3493" s="9">
        <v>0</v>
      </c>
      <c r="G3493" s="9">
        <v>0</v>
      </c>
      <c r="H3493" s="9">
        <v>0</v>
      </c>
      <c r="I3493" s="9">
        <v>0</v>
      </c>
      <c r="J3493" s="9">
        <v>173</v>
      </c>
      <c r="K3493" s="9">
        <v>121</v>
      </c>
      <c r="L3493" s="9">
        <v>79</v>
      </c>
      <c r="M3493" s="9">
        <v>26.21</v>
      </c>
      <c r="N3493" s="9">
        <v>75</v>
      </c>
      <c r="O3493" s="9">
        <v>68</v>
      </c>
      <c r="P3493" s="9">
        <v>0</v>
      </c>
    </row>
    <row r="3494" spans="1:16" ht="15.75" customHeight="1" x14ac:dyDescent="0.2">
      <c r="A3494" s="9">
        <v>1</v>
      </c>
      <c r="B3494" s="9">
        <v>38</v>
      </c>
      <c r="C3494" s="9">
        <v>1</v>
      </c>
      <c r="D3494" s="9">
        <v>1</v>
      </c>
      <c r="E3494" s="9">
        <v>30</v>
      </c>
      <c r="F3494" s="9">
        <v>0</v>
      </c>
      <c r="G3494" s="9">
        <v>0</v>
      </c>
      <c r="H3494" s="9">
        <v>0</v>
      </c>
      <c r="I3494" s="9">
        <v>0</v>
      </c>
      <c r="J3494" s="9">
        <v>281</v>
      </c>
      <c r="K3494" s="9">
        <v>111</v>
      </c>
      <c r="L3494" s="9">
        <v>72.5</v>
      </c>
      <c r="M3494" s="9">
        <v>27.22</v>
      </c>
      <c r="N3494" s="9">
        <v>95</v>
      </c>
      <c r="O3494" s="9">
        <v>80</v>
      </c>
      <c r="P3494" s="9">
        <v>0</v>
      </c>
    </row>
    <row r="3495" spans="1:16" ht="15.75" customHeight="1" x14ac:dyDescent="0.2">
      <c r="A3495" s="9">
        <v>0</v>
      </c>
      <c r="B3495" s="9">
        <v>63</v>
      </c>
      <c r="C3495" s="9">
        <v>1</v>
      </c>
      <c r="D3495" s="9">
        <v>0</v>
      </c>
      <c r="E3495" s="9">
        <v>0</v>
      </c>
      <c r="F3495" s="9">
        <v>0</v>
      </c>
      <c r="G3495" s="9">
        <v>1</v>
      </c>
      <c r="H3495" s="9">
        <v>1</v>
      </c>
      <c r="I3495" s="9">
        <v>0</v>
      </c>
      <c r="J3495" s="9">
        <v>273</v>
      </c>
      <c r="K3495" s="9">
        <v>152</v>
      </c>
      <c r="L3495" s="9">
        <v>70</v>
      </c>
      <c r="M3495" s="9">
        <v>19.690000000000001</v>
      </c>
      <c r="N3495" s="9">
        <v>80</v>
      </c>
      <c r="O3495" s="9">
        <v>79</v>
      </c>
      <c r="P3495" s="9">
        <v>1</v>
      </c>
    </row>
    <row r="3496" spans="1:16" ht="15.75" customHeight="1" x14ac:dyDescent="0.2">
      <c r="A3496" s="9">
        <v>0</v>
      </c>
      <c r="B3496" s="9">
        <v>60</v>
      </c>
      <c r="C3496" s="9">
        <v>3</v>
      </c>
      <c r="D3496" s="9">
        <v>0</v>
      </c>
      <c r="E3496" s="9">
        <v>0</v>
      </c>
      <c r="F3496" s="9">
        <v>0</v>
      </c>
      <c r="G3496" s="9">
        <v>0</v>
      </c>
      <c r="H3496" s="9">
        <v>0</v>
      </c>
      <c r="I3496" s="9">
        <v>0</v>
      </c>
      <c r="J3496" s="9">
        <v>259</v>
      </c>
      <c r="K3496" s="9">
        <v>155</v>
      </c>
      <c r="L3496" s="9">
        <v>90</v>
      </c>
      <c r="M3496" s="9">
        <v>27.94</v>
      </c>
      <c r="N3496" s="9">
        <v>68</v>
      </c>
      <c r="O3496" s="9">
        <v>95</v>
      </c>
      <c r="P3496" s="9">
        <v>0</v>
      </c>
    </row>
    <row r="3497" spans="1:16" ht="15.75" customHeight="1" x14ac:dyDescent="0.2">
      <c r="A3497" s="9">
        <v>0</v>
      </c>
      <c r="B3497" s="9">
        <v>49</v>
      </c>
      <c r="C3497" s="9">
        <v>1</v>
      </c>
      <c r="D3497" s="9">
        <v>1</v>
      </c>
      <c r="E3497" s="9">
        <v>1</v>
      </c>
      <c r="F3497" s="9">
        <v>0</v>
      </c>
      <c r="G3497" s="9">
        <v>0</v>
      </c>
      <c r="H3497" s="9">
        <v>0</v>
      </c>
      <c r="I3497" s="9">
        <v>0</v>
      </c>
      <c r="J3497" s="9">
        <v>185</v>
      </c>
      <c r="K3497" s="9">
        <v>108</v>
      </c>
      <c r="L3497" s="9">
        <v>70</v>
      </c>
      <c r="M3497" s="9">
        <v>20.13</v>
      </c>
      <c r="N3497" s="9">
        <v>107</v>
      </c>
      <c r="O3497" s="9">
        <v>58</v>
      </c>
      <c r="P3497" s="9">
        <v>0</v>
      </c>
    </row>
    <row r="3498" spans="1:16" ht="15.75" customHeight="1" x14ac:dyDescent="0.2">
      <c r="A3498" s="9">
        <v>1</v>
      </c>
      <c r="B3498" s="9">
        <v>53</v>
      </c>
      <c r="C3498" s="9">
        <v>2</v>
      </c>
      <c r="D3498" s="9">
        <v>0</v>
      </c>
      <c r="E3498" s="9">
        <v>0</v>
      </c>
      <c r="F3498" s="9">
        <v>0</v>
      </c>
      <c r="G3498" s="9">
        <v>0</v>
      </c>
      <c r="H3498" s="9">
        <v>1</v>
      </c>
      <c r="I3498" s="9">
        <v>0</v>
      </c>
      <c r="J3498" s="9">
        <v>325</v>
      </c>
      <c r="K3498" s="9">
        <v>172.5</v>
      </c>
      <c r="L3498" s="9">
        <v>112.5</v>
      </c>
      <c r="M3498" s="9">
        <v>28.47</v>
      </c>
      <c r="N3498" s="9">
        <v>75</v>
      </c>
      <c r="O3498" s="9">
        <v>74</v>
      </c>
      <c r="P3498" s="9">
        <v>0</v>
      </c>
    </row>
    <row r="3499" spans="1:16" ht="15.75" customHeight="1" x14ac:dyDescent="0.2">
      <c r="A3499" s="9">
        <v>1</v>
      </c>
      <c r="B3499" s="9">
        <v>50</v>
      </c>
      <c r="C3499" s="9">
        <v>1</v>
      </c>
      <c r="D3499" s="9">
        <v>0</v>
      </c>
      <c r="E3499" s="9">
        <v>0</v>
      </c>
      <c r="F3499" s="9">
        <v>0</v>
      </c>
      <c r="G3499" s="9">
        <v>0</v>
      </c>
      <c r="H3499" s="9">
        <v>0</v>
      </c>
      <c r="I3499" s="9">
        <v>0</v>
      </c>
      <c r="J3499" s="9">
        <v>204</v>
      </c>
      <c r="K3499" s="9">
        <v>122</v>
      </c>
      <c r="L3499" s="9">
        <v>81</v>
      </c>
      <c r="M3499" s="9">
        <v>32.22</v>
      </c>
      <c r="N3499" s="9">
        <v>63</v>
      </c>
      <c r="O3499" s="9">
        <v>73</v>
      </c>
      <c r="P3499" s="9">
        <v>0</v>
      </c>
    </row>
    <row r="3500" spans="1:16" ht="15.75" customHeight="1" x14ac:dyDescent="0.2">
      <c r="A3500" s="9">
        <v>1</v>
      </c>
      <c r="B3500" s="9">
        <v>62</v>
      </c>
      <c r="C3500" s="9">
        <v>1</v>
      </c>
      <c r="D3500" s="9">
        <v>1</v>
      </c>
      <c r="E3500" s="9">
        <v>6</v>
      </c>
      <c r="F3500" s="9">
        <v>0</v>
      </c>
      <c r="G3500" s="9">
        <v>0</v>
      </c>
      <c r="H3500" s="9">
        <v>1</v>
      </c>
      <c r="I3500" s="9">
        <v>0</v>
      </c>
      <c r="J3500" s="9">
        <v>237</v>
      </c>
      <c r="K3500" s="9">
        <v>163</v>
      </c>
      <c r="L3500" s="9">
        <v>94</v>
      </c>
      <c r="M3500" s="9">
        <v>25.62</v>
      </c>
      <c r="N3500" s="9">
        <v>85</v>
      </c>
      <c r="O3500" s="9">
        <v>84</v>
      </c>
      <c r="P3500" s="9">
        <v>1</v>
      </c>
    </row>
    <row r="3501" spans="1:16" ht="15.75" customHeight="1" x14ac:dyDescent="0.2">
      <c r="A3501" s="9">
        <v>0</v>
      </c>
      <c r="B3501" s="9">
        <v>55</v>
      </c>
      <c r="C3501" s="9">
        <v>1</v>
      </c>
      <c r="D3501" s="9">
        <v>0</v>
      </c>
      <c r="E3501" s="9">
        <v>0</v>
      </c>
      <c r="F3501" s="9">
        <v>0</v>
      </c>
      <c r="G3501" s="9">
        <v>0</v>
      </c>
      <c r="H3501" s="9">
        <v>0</v>
      </c>
      <c r="I3501" s="9">
        <v>0</v>
      </c>
      <c r="J3501" s="9">
        <v>235</v>
      </c>
      <c r="K3501" s="9">
        <v>123</v>
      </c>
      <c r="L3501" s="9">
        <v>81</v>
      </c>
      <c r="M3501" s="9">
        <v>31.44</v>
      </c>
      <c r="N3501" s="9">
        <v>75</v>
      </c>
      <c r="O3501" s="9">
        <v>78</v>
      </c>
      <c r="P3501" s="9">
        <v>0</v>
      </c>
    </row>
    <row r="3502" spans="1:16" ht="15.75" customHeight="1" x14ac:dyDescent="0.2">
      <c r="A3502" s="9">
        <v>0</v>
      </c>
      <c r="B3502" s="9">
        <v>46</v>
      </c>
      <c r="C3502" s="9">
        <v>2</v>
      </c>
      <c r="D3502" s="9">
        <v>0</v>
      </c>
      <c r="E3502" s="9">
        <v>0</v>
      </c>
      <c r="F3502" s="9">
        <v>0</v>
      </c>
      <c r="G3502" s="9">
        <v>0</v>
      </c>
      <c r="H3502" s="9">
        <v>0</v>
      </c>
      <c r="I3502" s="9">
        <v>0</v>
      </c>
      <c r="J3502" s="9">
        <v>221</v>
      </c>
      <c r="K3502" s="9">
        <v>108</v>
      </c>
      <c r="L3502" s="9">
        <v>73</v>
      </c>
      <c r="M3502" s="9">
        <v>20.059999999999999</v>
      </c>
      <c r="N3502" s="9">
        <v>73</v>
      </c>
      <c r="O3502" s="9">
        <v>85</v>
      </c>
      <c r="P3502" s="9">
        <v>0</v>
      </c>
    </row>
    <row r="3503" spans="1:16" ht="15.75" customHeight="1" x14ac:dyDescent="0.2">
      <c r="A3503" s="9">
        <v>0</v>
      </c>
      <c r="B3503" s="9">
        <v>40</v>
      </c>
      <c r="C3503" s="9">
        <v>2</v>
      </c>
      <c r="D3503" s="9">
        <v>1</v>
      </c>
      <c r="E3503" s="9">
        <v>20</v>
      </c>
      <c r="F3503" s="9">
        <v>0</v>
      </c>
      <c r="G3503" s="9">
        <v>0</v>
      </c>
      <c r="H3503" s="9">
        <v>0</v>
      </c>
      <c r="I3503" s="9">
        <v>0</v>
      </c>
      <c r="J3503" s="9">
        <v>242</v>
      </c>
      <c r="K3503" s="9">
        <v>112.5</v>
      </c>
      <c r="L3503" s="9">
        <v>62.5</v>
      </c>
      <c r="M3503" s="9">
        <v>27.65</v>
      </c>
      <c r="N3503" s="9">
        <v>75</v>
      </c>
      <c r="O3503" s="9">
        <v>70</v>
      </c>
      <c r="P3503" s="9">
        <v>0</v>
      </c>
    </row>
    <row r="3504" spans="1:16" ht="15.75" customHeight="1" x14ac:dyDescent="0.2">
      <c r="A3504" s="9">
        <v>1</v>
      </c>
      <c r="B3504" s="9">
        <v>38</v>
      </c>
      <c r="C3504" s="9">
        <v>1</v>
      </c>
      <c r="D3504" s="9">
        <v>1</v>
      </c>
      <c r="E3504" s="9">
        <v>15</v>
      </c>
      <c r="F3504" s="9">
        <v>0</v>
      </c>
      <c r="G3504" s="9">
        <v>0</v>
      </c>
      <c r="H3504" s="9">
        <v>0</v>
      </c>
      <c r="I3504" s="9">
        <v>0</v>
      </c>
      <c r="J3504" s="9">
        <v>183</v>
      </c>
      <c r="K3504" s="9">
        <v>107.5</v>
      </c>
      <c r="L3504" s="9">
        <v>71</v>
      </c>
      <c r="M3504" s="9">
        <v>23.74</v>
      </c>
      <c r="N3504" s="9">
        <v>57</v>
      </c>
      <c r="O3504" s="9">
        <v>74</v>
      </c>
      <c r="P3504" s="9">
        <v>0</v>
      </c>
    </row>
    <row r="3505" spans="1:16" ht="15.75" customHeight="1" x14ac:dyDescent="0.2">
      <c r="A3505" s="9">
        <v>0</v>
      </c>
      <c r="B3505" s="9">
        <v>55</v>
      </c>
      <c r="C3505" s="9">
        <v>2</v>
      </c>
      <c r="D3505" s="9">
        <v>0</v>
      </c>
      <c r="E3505" s="9">
        <v>0</v>
      </c>
      <c r="F3505" s="9">
        <v>0</v>
      </c>
      <c r="G3505" s="9">
        <v>0</v>
      </c>
      <c r="H3505" s="9">
        <v>1</v>
      </c>
      <c r="I3505" s="9">
        <v>0</v>
      </c>
      <c r="J3505" s="9">
        <v>256</v>
      </c>
      <c r="K3505" s="9">
        <v>143</v>
      </c>
      <c r="L3505" s="9">
        <v>82.5</v>
      </c>
      <c r="M3505" s="9">
        <v>23.81</v>
      </c>
      <c r="N3505" s="9">
        <v>90</v>
      </c>
      <c r="O3505" s="9">
        <v>90</v>
      </c>
      <c r="P3505" s="9">
        <v>0</v>
      </c>
    </row>
    <row r="3506" spans="1:16" ht="15.75" customHeight="1" x14ac:dyDescent="0.2">
      <c r="A3506" s="9">
        <v>0</v>
      </c>
      <c r="B3506" s="9">
        <v>40</v>
      </c>
      <c r="C3506" s="9">
        <v>1</v>
      </c>
      <c r="D3506" s="9">
        <v>1</v>
      </c>
      <c r="E3506" s="9">
        <v>20</v>
      </c>
      <c r="F3506" s="9">
        <v>0</v>
      </c>
      <c r="G3506" s="9">
        <v>0</v>
      </c>
      <c r="H3506" s="9">
        <v>0</v>
      </c>
      <c r="I3506" s="9">
        <v>0</v>
      </c>
      <c r="J3506" s="9">
        <v>231</v>
      </c>
      <c r="K3506" s="9">
        <v>129</v>
      </c>
      <c r="L3506" s="9">
        <v>87</v>
      </c>
      <c r="M3506" s="9">
        <v>23.29</v>
      </c>
      <c r="N3506" s="9">
        <v>89</v>
      </c>
      <c r="O3506" s="9">
        <v>99</v>
      </c>
      <c r="P3506" s="9">
        <v>0</v>
      </c>
    </row>
    <row r="3507" spans="1:16" ht="15.75" customHeight="1" x14ac:dyDescent="0.2">
      <c r="A3507" s="9">
        <v>1</v>
      </c>
      <c r="B3507" s="9">
        <v>58</v>
      </c>
      <c r="C3507" s="9">
        <v>2</v>
      </c>
      <c r="D3507" s="9">
        <v>0</v>
      </c>
      <c r="E3507" s="9">
        <v>0</v>
      </c>
      <c r="F3507" s="9">
        <v>0</v>
      </c>
      <c r="G3507" s="9">
        <v>0</v>
      </c>
      <c r="H3507" s="9">
        <v>1</v>
      </c>
      <c r="I3507" s="9">
        <v>0</v>
      </c>
      <c r="J3507" s="9">
        <v>149</v>
      </c>
      <c r="K3507" s="9">
        <v>98</v>
      </c>
      <c r="L3507" s="9">
        <v>60</v>
      </c>
      <c r="M3507" s="9">
        <v>24.73</v>
      </c>
      <c r="N3507" s="9">
        <v>105</v>
      </c>
      <c r="O3507" s="9">
        <v>71</v>
      </c>
      <c r="P3507" s="9">
        <v>1</v>
      </c>
    </row>
    <row r="3508" spans="1:16" ht="15.75" customHeight="1" x14ac:dyDescent="0.2">
      <c r="A3508" s="9">
        <v>0</v>
      </c>
      <c r="B3508" s="9">
        <v>49</v>
      </c>
      <c r="C3508" s="9">
        <v>3</v>
      </c>
      <c r="D3508" s="9">
        <v>0</v>
      </c>
      <c r="E3508" s="9">
        <v>0</v>
      </c>
      <c r="F3508" s="9">
        <v>0</v>
      </c>
      <c r="G3508" s="9">
        <v>0</v>
      </c>
      <c r="H3508" s="9">
        <v>0</v>
      </c>
      <c r="I3508" s="9">
        <v>0</v>
      </c>
      <c r="J3508" s="9">
        <v>210</v>
      </c>
      <c r="K3508" s="9">
        <v>116</v>
      </c>
      <c r="L3508" s="9">
        <v>76</v>
      </c>
      <c r="M3508" s="9">
        <v>28.86</v>
      </c>
      <c r="N3508" s="9">
        <v>65</v>
      </c>
      <c r="O3508" s="9">
        <v>71</v>
      </c>
      <c r="P3508" s="9">
        <v>0</v>
      </c>
    </row>
    <row r="3509" spans="1:16" ht="15.75" customHeight="1" x14ac:dyDescent="0.2">
      <c r="A3509" s="9">
        <v>1</v>
      </c>
      <c r="B3509" s="9">
        <v>50</v>
      </c>
      <c r="C3509" s="9">
        <v>2</v>
      </c>
      <c r="D3509" s="9">
        <v>1</v>
      </c>
      <c r="E3509" s="9">
        <v>16</v>
      </c>
      <c r="F3509" s="9">
        <v>0</v>
      </c>
      <c r="G3509" s="9">
        <v>0</v>
      </c>
      <c r="H3509" s="9">
        <v>0</v>
      </c>
      <c r="I3509" s="9">
        <v>0</v>
      </c>
      <c r="J3509" s="9">
        <v>214</v>
      </c>
      <c r="K3509" s="9">
        <v>114</v>
      </c>
      <c r="L3509" s="9">
        <v>72</v>
      </c>
      <c r="M3509" s="9">
        <v>22.93</v>
      </c>
      <c r="N3509" s="9">
        <v>66</v>
      </c>
      <c r="O3509" s="9">
        <v>83</v>
      </c>
      <c r="P3509" s="9">
        <v>0</v>
      </c>
    </row>
    <row r="3510" spans="1:16" ht="15.75" customHeight="1" x14ac:dyDescent="0.2">
      <c r="A3510" s="9">
        <v>1</v>
      </c>
      <c r="B3510" s="9">
        <v>45</v>
      </c>
      <c r="C3510" s="9">
        <v>1</v>
      </c>
      <c r="D3510" s="9">
        <v>0</v>
      </c>
      <c r="E3510" s="9">
        <v>0</v>
      </c>
      <c r="F3510" s="9">
        <v>0</v>
      </c>
      <c r="G3510" s="9">
        <v>0</v>
      </c>
      <c r="H3510" s="9">
        <v>0</v>
      </c>
      <c r="I3510" s="9">
        <v>0</v>
      </c>
      <c r="J3510" s="9">
        <v>252</v>
      </c>
      <c r="K3510" s="9">
        <v>124</v>
      </c>
      <c r="L3510" s="9">
        <v>89</v>
      </c>
      <c r="M3510" s="9">
        <v>22.82</v>
      </c>
      <c r="N3510" s="9">
        <v>82</v>
      </c>
      <c r="O3510" s="9">
        <v>71</v>
      </c>
      <c r="P3510" s="9">
        <v>0</v>
      </c>
    </row>
    <row r="3511" spans="1:16" ht="15.75" customHeight="1" x14ac:dyDescent="0.2">
      <c r="A3511" s="9">
        <v>1</v>
      </c>
      <c r="B3511" s="9">
        <v>42</v>
      </c>
      <c r="C3511" s="9">
        <v>1</v>
      </c>
      <c r="D3511" s="9">
        <v>1</v>
      </c>
      <c r="E3511" s="9">
        <v>20</v>
      </c>
      <c r="F3511" s="9">
        <v>0</v>
      </c>
      <c r="G3511" s="9">
        <v>0</v>
      </c>
      <c r="H3511" s="9">
        <v>1</v>
      </c>
      <c r="I3511" s="9">
        <v>0</v>
      </c>
      <c r="J3511" s="9">
        <v>306</v>
      </c>
      <c r="K3511" s="9">
        <v>196</v>
      </c>
      <c r="L3511" s="9">
        <v>109</v>
      </c>
      <c r="M3511" s="9">
        <v>27.72</v>
      </c>
      <c r="N3511" s="9">
        <v>102</v>
      </c>
      <c r="O3511" s="9">
        <v>87</v>
      </c>
      <c r="P3511" s="9">
        <v>0</v>
      </c>
    </row>
    <row r="3512" spans="1:16" ht="15.75" customHeight="1" x14ac:dyDescent="0.2">
      <c r="A3512" s="9">
        <v>1</v>
      </c>
      <c r="B3512" s="9">
        <v>51</v>
      </c>
      <c r="C3512" s="9">
        <v>4</v>
      </c>
      <c r="D3512" s="9">
        <v>1</v>
      </c>
      <c r="E3512" s="9">
        <v>9</v>
      </c>
      <c r="F3512" s="9">
        <v>0</v>
      </c>
      <c r="G3512" s="9">
        <v>0</v>
      </c>
      <c r="H3512" s="9">
        <v>1</v>
      </c>
      <c r="I3512" s="9">
        <v>0</v>
      </c>
      <c r="J3512" s="9">
        <v>251</v>
      </c>
      <c r="K3512" s="9">
        <v>160</v>
      </c>
      <c r="L3512" s="9">
        <v>98</v>
      </c>
      <c r="M3512" s="9">
        <v>24.63</v>
      </c>
      <c r="N3512" s="9">
        <v>98</v>
      </c>
      <c r="O3512" s="9">
        <v>85</v>
      </c>
      <c r="P3512" s="9">
        <v>0</v>
      </c>
    </row>
    <row r="3513" spans="1:16" ht="15.75" customHeight="1" x14ac:dyDescent="0.2">
      <c r="A3513" s="9">
        <v>0</v>
      </c>
      <c r="B3513" s="9">
        <v>56</v>
      </c>
      <c r="C3513" s="9">
        <v>3</v>
      </c>
      <c r="D3513" s="9">
        <v>0</v>
      </c>
      <c r="E3513" s="9">
        <v>0</v>
      </c>
      <c r="F3513" s="9">
        <v>0</v>
      </c>
      <c r="G3513" s="9">
        <v>0</v>
      </c>
      <c r="H3513" s="9">
        <v>0</v>
      </c>
      <c r="I3513" s="9">
        <v>0</v>
      </c>
      <c r="J3513" s="9">
        <v>267</v>
      </c>
      <c r="K3513" s="9">
        <v>122.5</v>
      </c>
      <c r="L3513" s="9">
        <v>85</v>
      </c>
      <c r="M3513" s="9">
        <v>24.22</v>
      </c>
      <c r="N3513" s="9">
        <v>92</v>
      </c>
      <c r="O3513" s="9">
        <v>100</v>
      </c>
      <c r="P3513" s="9">
        <v>0</v>
      </c>
    </row>
    <row r="3514" spans="1:16" ht="15.75" customHeight="1" x14ac:dyDescent="0.2">
      <c r="A3514" s="9">
        <v>0</v>
      </c>
      <c r="B3514" s="9">
        <v>53</v>
      </c>
      <c r="C3514" s="9">
        <v>3</v>
      </c>
      <c r="D3514" s="9">
        <v>0</v>
      </c>
      <c r="E3514" s="9">
        <v>0</v>
      </c>
      <c r="F3514" s="9">
        <v>0</v>
      </c>
      <c r="G3514" s="9">
        <v>0</v>
      </c>
      <c r="H3514" s="9">
        <v>0</v>
      </c>
      <c r="I3514" s="9">
        <v>0</v>
      </c>
      <c r="J3514" s="9">
        <v>294</v>
      </c>
      <c r="K3514" s="9">
        <v>156</v>
      </c>
      <c r="L3514" s="9">
        <v>95</v>
      </c>
      <c r="M3514" s="9">
        <v>26.05</v>
      </c>
      <c r="N3514" s="9">
        <v>94</v>
      </c>
      <c r="O3514" s="9">
        <v>115</v>
      </c>
      <c r="P3514" s="9">
        <v>0</v>
      </c>
    </row>
    <row r="3515" spans="1:16" ht="15.75" customHeight="1" x14ac:dyDescent="0.2">
      <c r="A3515" s="9">
        <v>0</v>
      </c>
      <c r="B3515" s="9">
        <v>38</v>
      </c>
      <c r="C3515" s="9">
        <v>3</v>
      </c>
      <c r="D3515" s="9">
        <v>0</v>
      </c>
      <c r="E3515" s="9">
        <v>0</v>
      </c>
      <c r="F3515" s="9">
        <v>0</v>
      </c>
      <c r="G3515" s="9">
        <v>0</v>
      </c>
      <c r="H3515" s="9">
        <v>0</v>
      </c>
      <c r="I3515" s="9">
        <v>0</v>
      </c>
      <c r="J3515" s="9">
        <v>240</v>
      </c>
      <c r="K3515" s="9">
        <v>126.5</v>
      </c>
      <c r="L3515" s="9">
        <v>75.5</v>
      </c>
      <c r="M3515" s="9">
        <v>24.38</v>
      </c>
      <c r="N3515" s="9">
        <v>71</v>
      </c>
      <c r="O3515" s="9">
        <v>64</v>
      </c>
      <c r="P3515" s="9">
        <v>0</v>
      </c>
    </row>
    <row r="3516" spans="1:16" ht="15.75" customHeight="1" x14ac:dyDescent="0.2">
      <c r="A3516" s="9">
        <v>0</v>
      </c>
      <c r="B3516" s="9">
        <v>59</v>
      </c>
      <c r="C3516" s="9" t="s">
        <v>92</v>
      </c>
      <c r="D3516" s="9">
        <v>0</v>
      </c>
      <c r="E3516" s="9">
        <v>0</v>
      </c>
      <c r="F3516" s="9">
        <v>0</v>
      </c>
      <c r="G3516" s="9">
        <v>0</v>
      </c>
      <c r="H3516" s="9">
        <v>0</v>
      </c>
      <c r="I3516" s="9">
        <v>0</v>
      </c>
      <c r="J3516" s="9">
        <v>281</v>
      </c>
      <c r="K3516" s="9">
        <v>139</v>
      </c>
      <c r="L3516" s="9">
        <v>82</v>
      </c>
      <c r="M3516" s="9">
        <v>29.51</v>
      </c>
      <c r="N3516" s="9">
        <v>80</v>
      </c>
      <c r="O3516" s="9">
        <v>75</v>
      </c>
      <c r="P3516" s="9">
        <v>0</v>
      </c>
    </row>
    <row r="3517" spans="1:16" ht="15.75" customHeight="1" x14ac:dyDescent="0.2">
      <c r="A3517" s="9">
        <v>1</v>
      </c>
      <c r="B3517" s="9">
        <v>48</v>
      </c>
      <c r="C3517" s="9">
        <v>1</v>
      </c>
      <c r="D3517" s="9">
        <v>1</v>
      </c>
      <c r="E3517" s="9">
        <v>30</v>
      </c>
      <c r="F3517" s="9">
        <v>0</v>
      </c>
      <c r="G3517" s="9">
        <v>0</v>
      </c>
      <c r="H3517" s="9">
        <v>0</v>
      </c>
      <c r="I3517" s="9">
        <v>0</v>
      </c>
      <c r="J3517" s="9">
        <v>205</v>
      </c>
      <c r="K3517" s="9">
        <v>108</v>
      </c>
      <c r="L3517" s="9">
        <v>75</v>
      </c>
      <c r="M3517" s="9">
        <v>17.5</v>
      </c>
      <c r="N3517" s="9">
        <v>63</v>
      </c>
      <c r="O3517" s="9">
        <v>70</v>
      </c>
      <c r="P3517" s="9">
        <v>0</v>
      </c>
    </row>
    <row r="3518" spans="1:16" ht="15.75" customHeight="1" x14ac:dyDescent="0.2">
      <c r="A3518" s="9">
        <v>1</v>
      </c>
      <c r="B3518" s="9">
        <v>40</v>
      </c>
      <c r="C3518" s="9">
        <v>3</v>
      </c>
      <c r="D3518" s="9">
        <v>1</v>
      </c>
      <c r="E3518" s="9">
        <v>15</v>
      </c>
      <c r="F3518" s="9">
        <v>0</v>
      </c>
      <c r="G3518" s="9">
        <v>0</v>
      </c>
      <c r="H3518" s="9">
        <v>0</v>
      </c>
      <c r="I3518" s="9">
        <v>0</v>
      </c>
      <c r="J3518" s="9">
        <v>211</v>
      </c>
      <c r="K3518" s="9">
        <v>122</v>
      </c>
      <c r="L3518" s="9">
        <v>81</v>
      </c>
      <c r="M3518" s="9">
        <v>30.55</v>
      </c>
      <c r="N3518" s="9">
        <v>75</v>
      </c>
      <c r="O3518" s="9">
        <v>91</v>
      </c>
      <c r="P3518" s="9">
        <v>0</v>
      </c>
    </row>
    <row r="3519" spans="1:16" ht="15.75" customHeight="1" x14ac:dyDescent="0.2">
      <c r="A3519" s="9">
        <v>0</v>
      </c>
      <c r="B3519" s="9">
        <v>62</v>
      </c>
      <c r="C3519" s="9">
        <v>1</v>
      </c>
      <c r="D3519" s="9">
        <v>0</v>
      </c>
      <c r="E3519" s="9">
        <v>0</v>
      </c>
      <c r="F3519" s="9">
        <v>1</v>
      </c>
      <c r="G3519" s="9">
        <v>0</v>
      </c>
      <c r="H3519" s="9">
        <v>1</v>
      </c>
      <c r="I3519" s="9">
        <v>0</v>
      </c>
      <c r="J3519" s="9">
        <v>186</v>
      </c>
      <c r="K3519" s="9">
        <v>176.5</v>
      </c>
      <c r="L3519" s="9">
        <v>92</v>
      </c>
      <c r="M3519" s="9">
        <v>22.53</v>
      </c>
      <c r="N3519" s="9">
        <v>79</v>
      </c>
      <c r="O3519" s="9">
        <v>60</v>
      </c>
      <c r="P3519" s="9">
        <v>1</v>
      </c>
    </row>
    <row r="3520" spans="1:16" ht="15.75" customHeight="1" x14ac:dyDescent="0.2">
      <c r="A3520" s="9">
        <v>1</v>
      </c>
      <c r="B3520" s="9">
        <v>36</v>
      </c>
      <c r="C3520" s="9">
        <v>2</v>
      </c>
      <c r="D3520" s="9">
        <v>0</v>
      </c>
      <c r="E3520" s="9">
        <v>0</v>
      </c>
      <c r="F3520" s="9">
        <v>0</v>
      </c>
      <c r="G3520" s="9">
        <v>0</v>
      </c>
      <c r="H3520" s="9">
        <v>0</v>
      </c>
      <c r="I3520" s="9">
        <v>0</v>
      </c>
      <c r="J3520" s="9">
        <v>197</v>
      </c>
      <c r="K3520" s="9">
        <v>115</v>
      </c>
      <c r="L3520" s="9">
        <v>65</v>
      </c>
      <c r="M3520" s="9">
        <v>20.420000000000002</v>
      </c>
      <c r="N3520" s="9">
        <v>68</v>
      </c>
      <c r="O3520" s="9">
        <v>77</v>
      </c>
      <c r="P3520" s="9">
        <v>0</v>
      </c>
    </row>
    <row r="3521" spans="1:16" ht="15.75" customHeight="1" x14ac:dyDescent="0.2">
      <c r="A3521" s="9">
        <v>1</v>
      </c>
      <c r="B3521" s="9">
        <v>43</v>
      </c>
      <c r="C3521" s="9">
        <v>3</v>
      </c>
      <c r="D3521" s="9">
        <v>1</v>
      </c>
      <c r="E3521" s="9">
        <v>30</v>
      </c>
      <c r="F3521" s="9">
        <v>0</v>
      </c>
      <c r="G3521" s="9">
        <v>0</v>
      </c>
      <c r="H3521" s="9">
        <v>0</v>
      </c>
      <c r="I3521" s="9">
        <v>0</v>
      </c>
      <c r="J3521" s="9">
        <v>218</v>
      </c>
      <c r="K3521" s="9">
        <v>121</v>
      </c>
      <c r="L3521" s="9">
        <v>69</v>
      </c>
      <c r="M3521" s="9">
        <v>24.21</v>
      </c>
      <c r="N3521" s="9">
        <v>65</v>
      </c>
      <c r="O3521" s="9">
        <v>103</v>
      </c>
      <c r="P3521" s="9">
        <v>0</v>
      </c>
    </row>
    <row r="3522" spans="1:16" ht="15.75" customHeight="1" x14ac:dyDescent="0.2">
      <c r="A3522" s="9">
        <v>0</v>
      </c>
      <c r="B3522" s="9">
        <v>56</v>
      </c>
      <c r="C3522" s="9">
        <v>3</v>
      </c>
      <c r="D3522" s="9">
        <v>0</v>
      </c>
      <c r="E3522" s="9">
        <v>0</v>
      </c>
      <c r="F3522" s="9">
        <v>0</v>
      </c>
      <c r="G3522" s="9">
        <v>0</v>
      </c>
      <c r="H3522" s="9">
        <v>0</v>
      </c>
      <c r="I3522" s="9">
        <v>0</v>
      </c>
      <c r="J3522" s="9">
        <v>246</v>
      </c>
      <c r="K3522" s="9">
        <v>131</v>
      </c>
      <c r="L3522" s="9">
        <v>79</v>
      </c>
      <c r="M3522" s="9">
        <v>27.69</v>
      </c>
      <c r="N3522" s="9">
        <v>90</v>
      </c>
      <c r="O3522" s="9">
        <v>65</v>
      </c>
      <c r="P3522" s="9">
        <v>0</v>
      </c>
    </row>
    <row r="3523" spans="1:16" ht="15.75" customHeight="1" x14ac:dyDescent="0.2">
      <c r="A3523" s="9">
        <v>1</v>
      </c>
      <c r="B3523" s="9">
        <v>59</v>
      </c>
      <c r="C3523" s="9">
        <v>1</v>
      </c>
      <c r="D3523" s="9">
        <v>0</v>
      </c>
      <c r="E3523" s="9">
        <v>0</v>
      </c>
      <c r="F3523" s="9">
        <v>0</v>
      </c>
      <c r="G3523" s="9">
        <v>0</v>
      </c>
      <c r="H3523" s="9">
        <v>0</v>
      </c>
      <c r="I3523" s="9">
        <v>0</v>
      </c>
      <c r="J3523" s="9">
        <v>190</v>
      </c>
      <c r="K3523" s="9">
        <v>127</v>
      </c>
      <c r="L3523" s="9">
        <v>77</v>
      </c>
      <c r="M3523" s="9">
        <v>28.47</v>
      </c>
      <c r="N3523" s="9">
        <v>80</v>
      </c>
      <c r="O3523" s="9">
        <v>100</v>
      </c>
      <c r="P3523" s="9">
        <v>0</v>
      </c>
    </row>
    <row r="3524" spans="1:16" ht="15.75" customHeight="1" x14ac:dyDescent="0.2">
      <c r="A3524" s="9">
        <v>0</v>
      </c>
      <c r="B3524" s="9">
        <v>43</v>
      </c>
      <c r="C3524" s="9">
        <v>1</v>
      </c>
      <c r="D3524" s="9">
        <v>1</v>
      </c>
      <c r="E3524" s="9">
        <v>25</v>
      </c>
      <c r="F3524" s="9">
        <v>0</v>
      </c>
      <c r="G3524" s="9">
        <v>0</v>
      </c>
      <c r="H3524" s="9">
        <v>1</v>
      </c>
      <c r="I3524" s="9">
        <v>0</v>
      </c>
      <c r="J3524" s="9">
        <v>258</v>
      </c>
      <c r="K3524" s="9">
        <v>161.5</v>
      </c>
      <c r="L3524" s="9">
        <v>96</v>
      </c>
      <c r="M3524" s="9">
        <v>38.96</v>
      </c>
      <c r="N3524" s="9">
        <v>88</v>
      </c>
      <c r="O3524" s="9">
        <v>84</v>
      </c>
      <c r="P3524" s="9">
        <v>0</v>
      </c>
    </row>
    <row r="3525" spans="1:16" ht="15.75" customHeight="1" x14ac:dyDescent="0.2">
      <c r="A3525" s="9">
        <v>1</v>
      </c>
      <c r="B3525" s="9">
        <v>43</v>
      </c>
      <c r="C3525" s="9">
        <v>3</v>
      </c>
      <c r="D3525" s="9">
        <v>1</v>
      </c>
      <c r="E3525" s="9">
        <v>10</v>
      </c>
      <c r="F3525" s="9">
        <v>0</v>
      </c>
      <c r="G3525" s="9">
        <v>0</v>
      </c>
      <c r="H3525" s="9">
        <v>0</v>
      </c>
      <c r="I3525" s="9">
        <v>0</v>
      </c>
      <c r="J3525" s="9">
        <v>285</v>
      </c>
      <c r="K3525" s="9">
        <v>100.5</v>
      </c>
      <c r="L3525" s="9">
        <v>66</v>
      </c>
      <c r="M3525" s="9">
        <v>22.05</v>
      </c>
      <c r="N3525" s="9">
        <v>65</v>
      </c>
      <c r="O3525" s="9">
        <v>75</v>
      </c>
      <c r="P3525" s="9">
        <v>0</v>
      </c>
    </row>
    <row r="3526" spans="1:16" ht="15.75" customHeight="1" x14ac:dyDescent="0.2">
      <c r="A3526" s="9">
        <v>0</v>
      </c>
      <c r="B3526" s="9">
        <v>50</v>
      </c>
      <c r="C3526" s="9">
        <v>1</v>
      </c>
      <c r="D3526" s="9">
        <v>1</v>
      </c>
      <c r="E3526" s="9">
        <v>20</v>
      </c>
      <c r="F3526" s="9">
        <v>0</v>
      </c>
      <c r="G3526" s="9">
        <v>0</v>
      </c>
      <c r="H3526" s="9">
        <v>0</v>
      </c>
      <c r="I3526" s="9">
        <v>0</v>
      </c>
      <c r="J3526" s="9">
        <v>195</v>
      </c>
      <c r="K3526" s="9">
        <v>131.5</v>
      </c>
      <c r="L3526" s="9">
        <v>83</v>
      </c>
      <c r="M3526" s="9">
        <v>24.61</v>
      </c>
      <c r="N3526" s="9">
        <v>75</v>
      </c>
      <c r="O3526" s="9">
        <v>78</v>
      </c>
      <c r="P3526" s="9">
        <v>0</v>
      </c>
    </row>
    <row r="3527" spans="1:16" ht="15.75" customHeight="1" x14ac:dyDescent="0.2">
      <c r="A3527" s="9">
        <v>0</v>
      </c>
      <c r="B3527" s="9">
        <v>46</v>
      </c>
      <c r="C3527" s="9">
        <v>1</v>
      </c>
      <c r="D3527" s="9">
        <v>0</v>
      </c>
      <c r="E3527" s="9">
        <v>0</v>
      </c>
      <c r="F3527" s="9">
        <v>0</v>
      </c>
      <c r="G3527" s="9">
        <v>0</v>
      </c>
      <c r="H3527" s="9">
        <v>0</v>
      </c>
      <c r="I3527" s="9">
        <v>0</v>
      </c>
      <c r="J3527" s="9">
        <v>217</v>
      </c>
      <c r="K3527" s="9">
        <v>131.5</v>
      </c>
      <c r="L3527" s="9">
        <v>77</v>
      </c>
      <c r="M3527" s="9">
        <v>20.25</v>
      </c>
      <c r="N3527" s="9">
        <v>65</v>
      </c>
      <c r="O3527" s="9">
        <v>76</v>
      </c>
      <c r="P3527" s="9">
        <v>0</v>
      </c>
    </row>
    <row r="3528" spans="1:16" ht="15.75" customHeight="1" x14ac:dyDescent="0.2">
      <c r="A3528" s="9">
        <v>0</v>
      </c>
      <c r="B3528" s="9">
        <v>60</v>
      </c>
      <c r="C3528" s="9">
        <v>1</v>
      </c>
      <c r="D3528" s="9">
        <v>0</v>
      </c>
      <c r="E3528" s="9">
        <v>0</v>
      </c>
      <c r="F3528" s="9" t="s">
        <v>92</v>
      </c>
      <c r="G3528" s="9">
        <v>0</v>
      </c>
      <c r="H3528" s="9">
        <v>1</v>
      </c>
      <c r="I3528" s="9">
        <v>0</v>
      </c>
      <c r="J3528" s="9">
        <v>231</v>
      </c>
      <c r="K3528" s="9">
        <v>174</v>
      </c>
      <c r="L3528" s="9">
        <v>110</v>
      </c>
      <c r="M3528" s="9">
        <v>25.05</v>
      </c>
      <c r="N3528" s="9">
        <v>85</v>
      </c>
      <c r="O3528" s="9">
        <v>82</v>
      </c>
      <c r="P3528" s="9">
        <v>0</v>
      </c>
    </row>
    <row r="3529" spans="1:16" ht="15.75" customHeight="1" x14ac:dyDescent="0.2">
      <c r="A3529" s="9">
        <v>1</v>
      </c>
      <c r="B3529" s="9">
        <v>43</v>
      </c>
      <c r="C3529" s="9">
        <v>1</v>
      </c>
      <c r="D3529" s="9">
        <v>1</v>
      </c>
      <c r="E3529" s="9">
        <v>15</v>
      </c>
      <c r="F3529" s="9">
        <v>0</v>
      </c>
      <c r="G3529" s="9">
        <v>0</v>
      </c>
      <c r="H3529" s="9">
        <v>0</v>
      </c>
      <c r="I3529" s="9">
        <v>0</v>
      </c>
      <c r="J3529" s="9">
        <v>175</v>
      </c>
      <c r="K3529" s="9">
        <v>125</v>
      </c>
      <c r="L3529" s="9">
        <v>76</v>
      </c>
      <c r="M3529" s="9">
        <v>24.92</v>
      </c>
      <c r="N3529" s="9">
        <v>80</v>
      </c>
      <c r="O3529" s="9">
        <v>95</v>
      </c>
      <c r="P3529" s="9">
        <v>0</v>
      </c>
    </row>
    <row r="3530" spans="1:16" ht="15.75" customHeight="1" x14ac:dyDescent="0.2">
      <c r="A3530" s="9">
        <v>1</v>
      </c>
      <c r="B3530" s="9">
        <v>61</v>
      </c>
      <c r="C3530" s="9">
        <v>4</v>
      </c>
      <c r="D3530" s="9">
        <v>1</v>
      </c>
      <c r="E3530" s="9">
        <v>15</v>
      </c>
      <c r="F3530" s="9">
        <v>0</v>
      </c>
      <c r="G3530" s="9">
        <v>0</v>
      </c>
      <c r="H3530" s="9">
        <v>0</v>
      </c>
      <c r="I3530" s="9">
        <v>0</v>
      </c>
      <c r="J3530" s="9">
        <v>217</v>
      </c>
      <c r="K3530" s="9">
        <v>131</v>
      </c>
      <c r="L3530" s="9">
        <v>83</v>
      </c>
      <c r="M3530" s="9">
        <v>26.46</v>
      </c>
      <c r="N3530" s="9">
        <v>62</v>
      </c>
      <c r="O3530" s="9">
        <v>81</v>
      </c>
      <c r="P3530" s="9">
        <v>1</v>
      </c>
    </row>
    <row r="3531" spans="1:16" ht="15.75" customHeight="1" x14ac:dyDescent="0.2">
      <c r="A3531" s="9">
        <v>1</v>
      </c>
      <c r="B3531" s="9">
        <v>60</v>
      </c>
      <c r="C3531" s="9">
        <v>3</v>
      </c>
      <c r="D3531" s="9">
        <v>0</v>
      </c>
      <c r="E3531" s="9">
        <v>0</v>
      </c>
      <c r="F3531" s="9">
        <v>0</v>
      </c>
      <c r="G3531" s="9">
        <v>0</v>
      </c>
      <c r="H3531" s="9">
        <v>0</v>
      </c>
      <c r="I3531" s="9">
        <v>0</v>
      </c>
      <c r="J3531" s="9">
        <v>224</v>
      </c>
      <c r="K3531" s="9">
        <v>143.5</v>
      </c>
      <c r="L3531" s="9">
        <v>77.5</v>
      </c>
      <c r="M3531" s="9">
        <v>26.13</v>
      </c>
      <c r="N3531" s="9">
        <v>65</v>
      </c>
      <c r="O3531" s="9">
        <v>81</v>
      </c>
      <c r="P3531" s="9">
        <v>0</v>
      </c>
    </row>
    <row r="3532" spans="1:16" ht="15.75" customHeight="1" x14ac:dyDescent="0.2">
      <c r="A3532" s="9">
        <v>0</v>
      </c>
      <c r="B3532" s="9">
        <v>48</v>
      </c>
      <c r="C3532" s="9">
        <v>3</v>
      </c>
      <c r="D3532" s="9">
        <v>0</v>
      </c>
      <c r="E3532" s="9">
        <v>0</v>
      </c>
      <c r="F3532" s="9">
        <v>0</v>
      </c>
      <c r="G3532" s="9">
        <v>0</v>
      </c>
      <c r="H3532" s="9">
        <v>0</v>
      </c>
      <c r="I3532" s="9">
        <v>0</v>
      </c>
      <c r="J3532" s="9">
        <v>309</v>
      </c>
      <c r="K3532" s="9">
        <v>136</v>
      </c>
      <c r="L3532" s="9">
        <v>90</v>
      </c>
      <c r="M3532" s="9">
        <v>26.83</v>
      </c>
      <c r="N3532" s="9">
        <v>70</v>
      </c>
      <c r="O3532" s="9">
        <v>75</v>
      </c>
      <c r="P3532" s="9">
        <v>0</v>
      </c>
    </row>
    <row r="3533" spans="1:16" ht="15.75" customHeight="1" x14ac:dyDescent="0.2">
      <c r="A3533" s="9">
        <v>0</v>
      </c>
      <c r="B3533" s="9">
        <v>38</v>
      </c>
      <c r="C3533" s="9">
        <v>1</v>
      </c>
      <c r="D3533" s="9">
        <v>1</v>
      </c>
      <c r="E3533" s="9">
        <v>5</v>
      </c>
      <c r="F3533" s="9">
        <v>0</v>
      </c>
      <c r="G3533" s="9">
        <v>0</v>
      </c>
      <c r="H3533" s="9">
        <v>0</v>
      </c>
      <c r="I3533" s="9">
        <v>0</v>
      </c>
      <c r="J3533" s="9">
        <v>201</v>
      </c>
      <c r="K3533" s="9">
        <v>123.5</v>
      </c>
      <c r="L3533" s="9">
        <v>78</v>
      </c>
      <c r="M3533" s="9">
        <v>27.14</v>
      </c>
      <c r="N3533" s="9">
        <v>79</v>
      </c>
      <c r="O3533" s="9">
        <v>77</v>
      </c>
      <c r="P3533" s="9">
        <v>0</v>
      </c>
    </row>
    <row r="3534" spans="1:16" ht="15.75" customHeight="1" x14ac:dyDescent="0.2">
      <c r="A3534" s="9">
        <v>1</v>
      </c>
      <c r="B3534" s="9">
        <v>44</v>
      </c>
      <c r="C3534" s="9">
        <v>3</v>
      </c>
      <c r="D3534" s="9">
        <v>1</v>
      </c>
      <c r="E3534" s="9">
        <v>3</v>
      </c>
      <c r="F3534" s="9">
        <v>0</v>
      </c>
      <c r="G3534" s="9">
        <v>0</v>
      </c>
      <c r="H3534" s="9">
        <v>1</v>
      </c>
      <c r="I3534" s="9">
        <v>0</v>
      </c>
      <c r="J3534" s="9">
        <v>352</v>
      </c>
      <c r="K3534" s="9">
        <v>164</v>
      </c>
      <c r="L3534" s="9">
        <v>119</v>
      </c>
      <c r="M3534" s="9">
        <v>28.92</v>
      </c>
      <c r="N3534" s="9">
        <v>73</v>
      </c>
      <c r="O3534" s="9">
        <v>72</v>
      </c>
      <c r="P3534" s="9">
        <v>1</v>
      </c>
    </row>
    <row r="3535" spans="1:16" ht="15.75" customHeight="1" x14ac:dyDescent="0.2">
      <c r="A3535" s="9">
        <v>0</v>
      </c>
      <c r="B3535" s="9">
        <v>49</v>
      </c>
      <c r="C3535" s="9">
        <v>1</v>
      </c>
      <c r="D3535" s="9">
        <v>0</v>
      </c>
      <c r="E3535" s="9">
        <v>0</v>
      </c>
      <c r="F3535" s="9">
        <v>0</v>
      </c>
      <c r="G3535" s="9">
        <v>0</v>
      </c>
      <c r="H3535" s="9">
        <v>1</v>
      </c>
      <c r="I3535" s="9">
        <v>0</v>
      </c>
      <c r="J3535" s="9">
        <v>233</v>
      </c>
      <c r="K3535" s="9">
        <v>149</v>
      </c>
      <c r="L3535" s="9">
        <v>91.5</v>
      </c>
      <c r="M3535" s="9">
        <v>26.03</v>
      </c>
      <c r="N3535" s="9">
        <v>68</v>
      </c>
      <c r="O3535" s="9" t="s">
        <v>92</v>
      </c>
      <c r="P3535" s="9">
        <v>0</v>
      </c>
    </row>
    <row r="3536" spans="1:16" ht="15.75" customHeight="1" x14ac:dyDescent="0.2">
      <c r="A3536" s="9">
        <v>1</v>
      </c>
      <c r="B3536" s="9">
        <v>52</v>
      </c>
      <c r="C3536" s="9">
        <v>1</v>
      </c>
      <c r="D3536" s="9">
        <v>1</v>
      </c>
      <c r="E3536" s="9">
        <v>30</v>
      </c>
      <c r="F3536" s="9">
        <v>0</v>
      </c>
      <c r="G3536" s="9">
        <v>0</v>
      </c>
      <c r="H3536" s="9">
        <v>0</v>
      </c>
      <c r="I3536" s="9">
        <v>0</v>
      </c>
      <c r="J3536" s="9">
        <v>223</v>
      </c>
      <c r="K3536" s="9">
        <v>133</v>
      </c>
      <c r="L3536" s="9">
        <v>82</v>
      </c>
      <c r="M3536" s="9">
        <v>21.18</v>
      </c>
      <c r="N3536" s="9">
        <v>66</v>
      </c>
      <c r="O3536" s="9">
        <v>77</v>
      </c>
      <c r="P3536" s="9">
        <v>0</v>
      </c>
    </row>
    <row r="3537" spans="1:16" ht="15.75" customHeight="1" x14ac:dyDescent="0.2">
      <c r="A3537" s="9">
        <v>0</v>
      </c>
      <c r="B3537" s="9">
        <v>60</v>
      </c>
      <c r="C3537" s="9">
        <v>2</v>
      </c>
      <c r="D3537" s="9">
        <v>1</v>
      </c>
      <c r="E3537" s="9">
        <v>20</v>
      </c>
      <c r="F3537" s="9">
        <v>0</v>
      </c>
      <c r="G3537" s="9">
        <v>0</v>
      </c>
      <c r="H3537" s="9">
        <v>0</v>
      </c>
      <c r="I3537" s="9">
        <v>0</v>
      </c>
      <c r="J3537" s="9">
        <v>260</v>
      </c>
      <c r="K3537" s="9">
        <v>139</v>
      </c>
      <c r="L3537" s="9">
        <v>81</v>
      </c>
      <c r="M3537" s="9">
        <v>24.68</v>
      </c>
      <c r="N3537" s="9">
        <v>74</v>
      </c>
      <c r="O3537" s="9">
        <v>70</v>
      </c>
      <c r="P3537" s="9">
        <v>0</v>
      </c>
    </row>
    <row r="3538" spans="1:16" ht="15.75" customHeight="1" x14ac:dyDescent="0.2">
      <c r="A3538" s="9">
        <v>1</v>
      </c>
      <c r="B3538" s="9">
        <v>62</v>
      </c>
      <c r="C3538" s="9">
        <v>1</v>
      </c>
      <c r="D3538" s="9">
        <v>1</v>
      </c>
      <c r="E3538" s="9">
        <v>20</v>
      </c>
      <c r="F3538" s="9">
        <v>0</v>
      </c>
      <c r="G3538" s="9">
        <v>0</v>
      </c>
      <c r="H3538" s="9">
        <v>0</v>
      </c>
      <c r="I3538" s="9">
        <v>0</v>
      </c>
      <c r="J3538" s="9">
        <v>185</v>
      </c>
      <c r="K3538" s="9">
        <v>124</v>
      </c>
      <c r="L3538" s="9">
        <v>84</v>
      </c>
      <c r="M3538" s="9">
        <v>24.53</v>
      </c>
      <c r="N3538" s="9">
        <v>66</v>
      </c>
      <c r="O3538" s="9">
        <v>70</v>
      </c>
      <c r="P3538" s="9">
        <v>0</v>
      </c>
    </row>
    <row r="3539" spans="1:16" ht="15.75" customHeight="1" x14ac:dyDescent="0.2">
      <c r="A3539" s="9">
        <v>1</v>
      </c>
      <c r="B3539" s="9">
        <v>58</v>
      </c>
      <c r="C3539" s="9">
        <v>4</v>
      </c>
      <c r="D3539" s="9">
        <v>0</v>
      </c>
      <c r="E3539" s="9">
        <v>0</v>
      </c>
      <c r="F3539" s="9">
        <v>0</v>
      </c>
      <c r="G3539" s="9">
        <v>0</v>
      </c>
      <c r="H3539" s="9">
        <v>1</v>
      </c>
      <c r="I3539" s="9">
        <v>0</v>
      </c>
      <c r="J3539" s="9">
        <v>320</v>
      </c>
      <c r="K3539" s="9">
        <v>139</v>
      </c>
      <c r="L3539" s="9">
        <v>81.5</v>
      </c>
      <c r="M3539" s="9">
        <v>23.65</v>
      </c>
      <c r="N3539" s="9">
        <v>80</v>
      </c>
      <c r="O3539" s="9">
        <v>82</v>
      </c>
      <c r="P3539" s="9">
        <v>1</v>
      </c>
    </row>
    <row r="3540" spans="1:16" ht="15.75" customHeight="1" x14ac:dyDescent="0.2">
      <c r="A3540" s="9">
        <v>0</v>
      </c>
      <c r="B3540" s="9">
        <v>48</v>
      </c>
      <c r="C3540" s="9">
        <v>2</v>
      </c>
      <c r="D3540" s="9">
        <v>1</v>
      </c>
      <c r="E3540" s="9">
        <v>20</v>
      </c>
      <c r="F3540" s="9">
        <v>0</v>
      </c>
      <c r="G3540" s="9">
        <v>0</v>
      </c>
      <c r="H3540" s="9">
        <v>0</v>
      </c>
      <c r="I3540" s="9">
        <v>0</v>
      </c>
      <c r="J3540" s="9">
        <v>246</v>
      </c>
      <c r="K3540" s="9">
        <v>113</v>
      </c>
      <c r="L3540" s="9">
        <v>87</v>
      </c>
      <c r="M3540" s="9">
        <v>18.010000000000002</v>
      </c>
      <c r="N3540" s="9">
        <v>60</v>
      </c>
      <c r="O3540" s="9">
        <v>63</v>
      </c>
      <c r="P3540" s="9">
        <v>0</v>
      </c>
    </row>
    <row r="3541" spans="1:16" ht="15.75" customHeight="1" x14ac:dyDescent="0.2">
      <c r="A3541" s="9">
        <v>0</v>
      </c>
      <c r="B3541" s="9">
        <v>44</v>
      </c>
      <c r="C3541" s="9">
        <v>1</v>
      </c>
      <c r="D3541" s="9">
        <v>1</v>
      </c>
      <c r="E3541" s="9">
        <v>20</v>
      </c>
      <c r="F3541" s="9">
        <v>0</v>
      </c>
      <c r="G3541" s="9">
        <v>0</v>
      </c>
      <c r="H3541" s="9">
        <v>0</v>
      </c>
      <c r="I3541" s="9">
        <v>0</v>
      </c>
      <c r="J3541" s="9">
        <v>302</v>
      </c>
      <c r="K3541" s="9">
        <v>116</v>
      </c>
      <c r="L3541" s="9">
        <v>77</v>
      </c>
      <c r="M3541" s="9">
        <v>22.67</v>
      </c>
      <c r="N3541" s="9">
        <v>75</v>
      </c>
      <c r="O3541" s="9">
        <v>98</v>
      </c>
      <c r="P3541" s="9">
        <v>0</v>
      </c>
    </row>
    <row r="3542" spans="1:16" ht="15.75" customHeight="1" x14ac:dyDescent="0.2">
      <c r="A3542" s="9">
        <v>1</v>
      </c>
      <c r="B3542" s="9">
        <v>47</v>
      </c>
      <c r="C3542" s="9">
        <v>1</v>
      </c>
      <c r="D3542" s="9">
        <v>1</v>
      </c>
      <c r="E3542" s="9">
        <v>43</v>
      </c>
      <c r="F3542" s="9">
        <v>1</v>
      </c>
      <c r="G3542" s="9">
        <v>0</v>
      </c>
      <c r="H3542" s="9">
        <v>1</v>
      </c>
      <c r="I3542" s="9">
        <v>0</v>
      </c>
      <c r="J3542" s="9">
        <v>237</v>
      </c>
      <c r="K3542" s="9">
        <v>182</v>
      </c>
      <c r="L3542" s="9">
        <v>110</v>
      </c>
      <c r="M3542" s="9">
        <v>28.88</v>
      </c>
      <c r="N3542" s="9">
        <v>72</v>
      </c>
      <c r="O3542" s="9">
        <v>83</v>
      </c>
      <c r="P3542" s="9">
        <v>0</v>
      </c>
    </row>
    <row r="3543" spans="1:16" ht="15.75" customHeight="1" x14ac:dyDescent="0.2">
      <c r="A3543" s="9">
        <v>0</v>
      </c>
      <c r="B3543" s="9">
        <v>44</v>
      </c>
      <c r="C3543" s="9">
        <v>4</v>
      </c>
      <c r="D3543" s="9">
        <v>0</v>
      </c>
      <c r="E3543" s="9">
        <v>0</v>
      </c>
      <c r="F3543" s="9">
        <v>0</v>
      </c>
      <c r="G3543" s="9">
        <v>0</v>
      </c>
      <c r="H3543" s="9">
        <v>0</v>
      </c>
      <c r="I3543" s="9">
        <v>0</v>
      </c>
      <c r="J3543" s="9">
        <v>216</v>
      </c>
      <c r="K3543" s="9">
        <v>113</v>
      </c>
      <c r="L3543" s="9">
        <v>74</v>
      </c>
      <c r="M3543" s="9">
        <v>22.19</v>
      </c>
      <c r="N3543" s="9">
        <v>80</v>
      </c>
      <c r="O3543" s="9">
        <v>76</v>
      </c>
      <c r="P3543" s="9">
        <v>0</v>
      </c>
    </row>
    <row r="3544" spans="1:16" ht="15.75" customHeight="1" x14ac:dyDescent="0.2">
      <c r="A3544" s="9">
        <v>0</v>
      </c>
      <c r="B3544" s="9">
        <v>46</v>
      </c>
      <c r="C3544" s="9">
        <v>2</v>
      </c>
      <c r="D3544" s="9">
        <v>1</v>
      </c>
      <c r="E3544" s="9">
        <v>20</v>
      </c>
      <c r="F3544" s="9">
        <v>0</v>
      </c>
      <c r="G3544" s="9">
        <v>0</v>
      </c>
      <c r="H3544" s="9">
        <v>0</v>
      </c>
      <c r="I3544" s="9">
        <v>0</v>
      </c>
      <c r="J3544" s="9">
        <v>275</v>
      </c>
      <c r="K3544" s="9">
        <v>126</v>
      </c>
      <c r="L3544" s="9">
        <v>71</v>
      </c>
      <c r="M3544" s="9">
        <v>24.91</v>
      </c>
      <c r="N3544" s="9">
        <v>80</v>
      </c>
      <c r="O3544" s="9">
        <v>71</v>
      </c>
      <c r="P3544" s="9">
        <v>0</v>
      </c>
    </row>
    <row r="3545" spans="1:16" ht="15.75" customHeight="1" x14ac:dyDescent="0.2">
      <c r="A3545" s="9">
        <v>0</v>
      </c>
      <c r="B3545" s="9">
        <v>37</v>
      </c>
      <c r="C3545" s="9">
        <v>1</v>
      </c>
      <c r="D3545" s="9">
        <v>0</v>
      </c>
      <c r="E3545" s="9">
        <v>0</v>
      </c>
      <c r="F3545" s="9">
        <v>0</v>
      </c>
      <c r="G3545" s="9">
        <v>0</v>
      </c>
      <c r="H3545" s="9">
        <v>0</v>
      </c>
      <c r="I3545" s="9">
        <v>0</v>
      </c>
      <c r="J3545" s="9">
        <v>192</v>
      </c>
      <c r="K3545" s="9">
        <v>112</v>
      </c>
      <c r="L3545" s="9">
        <v>67</v>
      </c>
      <c r="M3545" s="9">
        <v>24.61</v>
      </c>
      <c r="N3545" s="9">
        <v>80</v>
      </c>
      <c r="O3545" s="9">
        <v>58</v>
      </c>
      <c r="P3545" s="9">
        <v>0</v>
      </c>
    </row>
    <row r="3546" spans="1:16" ht="15.75" customHeight="1" x14ac:dyDescent="0.2">
      <c r="A3546" s="9">
        <v>1</v>
      </c>
      <c r="B3546" s="9">
        <v>57</v>
      </c>
      <c r="C3546" s="9">
        <v>1</v>
      </c>
      <c r="D3546" s="9">
        <v>0</v>
      </c>
      <c r="E3546" s="9">
        <v>0</v>
      </c>
      <c r="F3546" s="9">
        <v>0</v>
      </c>
      <c r="G3546" s="9">
        <v>0</v>
      </c>
      <c r="H3546" s="9">
        <v>0</v>
      </c>
      <c r="I3546" s="9">
        <v>0</v>
      </c>
      <c r="J3546" s="9">
        <v>242</v>
      </c>
      <c r="K3546" s="9">
        <v>130</v>
      </c>
      <c r="L3546" s="9">
        <v>74</v>
      </c>
      <c r="M3546" s="9">
        <v>28.9</v>
      </c>
      <c r="N3546" s="9">
        <v>60</v>
      </c>
      <c r="O3546" s="9">
        <v>53</v>
      </c>
      <c r="P3546" s="9">
        <v>0</v>
      </c>
    </row>
    <row r="3547" spans="1:16" ht="15.75" customHeight="1" x14ac:dyDescent="0.2">
      <c r="A3547" s="9">
        <v>1</v>
      </c>
      <c r="B3547" s="9">
        <v>55</v>
      </c>
      <c r="C3547" s="9">
        <v>2</v>
      </c>
      <c r="D3547" s="9">
        <v>0</v>
      </c>
      <c r="E3547" s="9">
        <v>0</v>
      </c>
      <c r="F3547" s="9">
        <v>0</v>
      </c>
      <c r="G3547" s="9">
        <v>0</v>
      </c>
      <c r="H3547" s="9">
        <v>0</v>
      </c>
      <c r="I3547" s="9">
        <v>0</v>
      </c>
      <c r="J3547" s="9">
        <v>202</v>
      </c>
      <c r="K3547" s="9">
        <v>104</v>
      </c>
      <c r="L3547" s="9">
        <v>76</v>
      </c>
      <c r="M3547" s="9">
        <v>31.68</v>
      </c>
      <c r="N3547" s="9">
        <v>62</v>
      </c>
      <c r="O3547" s="9">
        <v>74</v>
      </c>
      <c r="P3547" s="9">
        <v>0</v>
      </c>
    </row>
    <row r="3548" spans="1:16" ht="15.75" customHeight="1" x14ac:dyDescent="0.2">
      <c r="A3548" s="9">
        <v>0</v>
      </c>
      <c r="B3548" s="9">
        <v>54</v>
      </c>
      <c r="C3548" s="9">
        <v>1</v>
      </c>
      <c r="D3548" s="9">
        <v>0</v>
      </c>
      <c r="E3548" s="9">
        <v>0</v>
      </c>
      <c r="F3548" s="9">
        <v>0</v>
      </c>
      <c r="G3548" s="9">
        <v>0</v>
      </c>
      <c r="H3548" s="9">
        <v>0</v>
      </c>
      <c r="I3548" s="9">
        <v>0</v>
      </c>
      <c r="J3548" s="9">
        <v>241</v>
      </c>
      <c r="K3548" s="9">
        <v>106</v>
      </c>
      <c r="L3548" s="9">
        <v>77</v>
      </c>
      <c r="M3548" s="9">
        <v>27.64</v>
      </c>
      <c r="N3548" s="9">
        <v>78</v>
      </c>
      <c r="O3548" s="9">
        <v>74</v>
      </c>
      <c r="P3548" s="9">
        <v>0</v>
      </c>
    </row>
    <row r="3549" spans="1:16" ht="15.75" customHeight="1" x14ac:dyDescent="0.2">
      <c r="A3549" s="9">
        <v>0</v>
      </c>
      <c r="B3549" s="9">
        <v>55</v>
      </c>
      <c r="C3549" s="9">
        <v>2</v>
      </c>
      <c r="D3549" s="9">
        <v>0</v>
      </c>
      <c r="E3549" s="9">
        <v>0</v>
      </c>
      <c r="F3549" s="9">
        <v>0</v>
      </c>
      <c r="G3549" s="9">
        <v>0</v>
      </c>
      <c r="H3549" s="9">
        <v>1</v>
      </c>
      <c r="I3549" s="9">
        <v>0</v>
      </c>
      <c r="J3549" s="9">
        <v>309</v>
      </c>
      <c r="K3549" s="9">
        <v>177.5</v>
      </c>
      <c r="L3549" s="9">
        <v>110</v>
      </c>
      <c r="M3549" s="9">
        <v>22.89</v>
      </c>
      <c r="N3549" s="9">
        <v>63</v>
      </c>
      <c r="O3549" s="9">
        <v>73</v>
      </c>
      <c r="P3549" s="9">
        <v>0</v>
      </c>
    </row>
    <row r="3550" spans="1:16" ht="15.75" customHeight="1" x14ac:dyDescent="0.2">
      <c r="A3550" s="9">
        <v>0</v>
      </c>
      <c r="B3550" s="9">
        <v>46</v>
      </c>
      <c r="C3550" s="9">
        <v>1</v>
      </c>
      <c r="D3550" s="9">
        <v>1</v>
      </c>
      <c r="E3550" s="9">
        <v>43</v>
      </c>
      <c r="F3550" s="9">
        <v>0</v>
      </c>
      <c r="G3550" s="9">
        <v>0</v>
      </c>
      <c r="H3550" s="9">
        <v>0</v>
      </c>
      <c r="I3550" s="9">
        <v>0</v>
      </c>
      <c r="J3550" s="9">
        <v>262</v>
      </c>
      <c r="K3550" s="9">
        <v>121</v>
      </c>
      <c r="L3550" s="9">
        <v>78</v>
      </c>
      <c r="M3550" s="9">
        <v>24.24</v>
      </c>
      <c r="N3550" s="9">
        <v>75</v>
      </c>
      <c r="O3550" s="9">
        <v>72</v>
      </c>
      <c r="P3550" s="9">
        <v>0</v>
      </c>
    </row>
    <row r="3551" spans="1:16" ht="15.75" customHeight="1" x14ac:dyDescent="0.2">
      <c r="A3551" s="9">
        <v>0</v>
      </c>
      <c r="B3551" s="9">
        <v>39</v>
      </c>
      <c r="C3551" s="9">
        <v>2</v>
      </c>
      <c r="D3551" s="9">
        <v>0</v>
      </c>
      <c r="E3551" s="9">
        <v>0</v>
      </c>
      <c r="F3551" s="9">
        <v>0</v>
      </c>
      <c r="G3551" s="9">
        <v>0</v>
      </c>
      <c r="H3551" s="9">
        <v>0</v>
      </c>
      <c r="I3551" s="9">
        <v>0</v>
      </c>
      <c r="J3551" s="9">
        <v>197</v>
      </c>
      <c r="K3551" s="9">
        <v>134</v>
      </c>
      <c r="L3551" s="9">
        <v>78</v>
      </c>
      <c r="M3551" s="9">
        <v>30.36</v>
      </c>
      <c r="N3551" s="9">
        <v>100</v>
      </c>
      <c r="O3551" s="9">
        <v>83</v>
      </c>
      <c r="P3551" s="9">
        <v>0</v>
      </c>
    </row>
    <row r="3552" spans="1:16" ht="15.75" customHeight="1" x14ac:dyDescent="0.2">
      <c r="A3552" s="9">
        <v>0</v>
      </c>
      <c r="B3552" s="9">
        <v>37</v>
      </c>
      <c r="C3552" s="9">
        <v>1</v>
      </c>
      <c r="D3552" s="9">
        <v>0</v>
      </c>
      <c r="E3552" s="9">
        <v>0</v>
      </c>
      <c r="F3552" s="9">
        <v>0</v>
      </c>
      <c r="G3552" s="9">
        <v>0</v>
      </c>
      <c r="H3552" s="9">
        <v>0</v>
      </c>
      <c r="I3552" s="9">
        <v>0</v>
      </c>
      <c r="J3552" s="9">
        <v>209</v>
      </c>
      <c r="K3552" s="9">
        <v>110</v>
      </c>
      <c r="L3552" s="9">
        <v>77.5</v>
      </c>
      <c r="M3552" s="9">
        <v>17.93</v>
      </c>
      <c r="N3552" s="9">
        <v>77</v>
      </c>
      <c r="O3552" s="9">
        <v>80</v>
      </c>
      <c r="P3552" s="9">
        <v>0</v>
      </c>
    </row>
    <row r="3553" spans="1:16" ht="15.75" customHeight="1" x14ac:dyDescent="0.2">
      <c r="A3553" s="9">
        <v>0</v>
      </c>
      <c r="B3553" s="9">
        <v>43</v>
      </c>
      <c r="C3553" s="9">
        <v>4</v>
      </c>
      <c r="D3553" s="9">
        <v>1</v>
      </c>
      <c r="E3553" s="9">
        <v>30</v>
      </c>
      <c r="F3553" s="9">
        <v>0</v>
      </c>
      <c r="G3553" s="9">
        <v>0</v>
      </c>
      <c r="H3553" s="9">
        <v>0</v>
      </c>
      <c r="I3553" s="9">
        <v>0</v>
      </c>
      <c r="J3553" s="9">
        <v>235</v>
      </c>
      <c r="K3553" s="9">
        <v>128.5</v>
      </c>
      <c r="L3553" s="9">
        <v>80</v>
      </c>
      <c r="M3553" s="9">
        <v>18.829999999999998</v>
      </c>
      <c r="N3553" s="9">
        <v>90</v>
      </c>
      <c r="O3553" s="9">
        <v>70</v>
      </c>
      <c r="P3553" s="9">
        <v>0</v>
      </c>
    </row>
    <row r="3554" spans="1:16" ht="15.75" customHeight="1" x14ac:dyDescent="0.2">
      <c r="A3554" s="9">
        <v>1</v>
      </c>
      <c r="B3554" s="9">
        <v>46</v>
      </c>
      <c r="C3554" s="9">
        <v>1</v>
      </c>
      <c r="D3554" s="9">
        <v>1</v>
      </c>
      <c r="E3554" s="9">
        <v>30</v>
      </c>
      <c r="F3554" s="9">
        <v>0</v>
      </c>
      <c r="G3554" s="9">
        <v>0</v>
      </c>
      <c r="H3554" s="9">
        <v>0</v>
      </c>
      <c r="I3554" s="9">
        <v>1</v>
      </c>
      <c r="J3554" s="9">
        <v>217</v>
      </c>
      <c r="K3554" s="9">
        <v>115</v>
      </c>
      <c r="L3554" s="9">
        <v>72</v>
      </c>
      <c r="M3554" s="9">
        <v>21.34</v>
      </c>
      <c r="N3554" s="9">
        <v>90</v>
      </c>
      <c r="O3554" s="9">
        <v>73</v>
      </c>
      <c r="P3554" s="9">
        <v>0</v>
      </c>
    </row>
    <row r="3555" spans="1:16" ht="15.75" customHeight="1" x14ac:dyDescent="0.2">
      <c r="A3555" s="9">
        <v>0</v>
      </c>
      <c r="B3555" s="9">
        <v>68</v>
      </c>
      <c r="C3555" s="9">
        <v>3</v>
      </c>
      <c r="D3555" s="9">
        <v>0</v>
      </c>
      <c r="E3555" s="9">
        <v>0</v>
      </c>
      <c r="F3555" s="9">
        <v>0</v>
      </c>
      <c r="G3555" s="9">
        <v>0</v>
      </c>
      <c r="H3555" s="9">
        <v>1</v>
      </c>
      <c r="I3555" s="9">
        <v>0</v>
      </c>
      <c r="J3555" s="9">
        <v>241</v>
      </c>
      <c r="K3555" s="9">
        <v>154</v>
      </c>
      <c r="L3555" s="9">
        <v>96</v>
      </c>
      <c r="M3555" s="9">
        <v>30.12</v>
      </c>
      <c r="N3555" s="9">
        <v>103</v>
      </c>
      <c r="O3555" s="9">
        <v>70</v>
      </c>
      <c r="P3555" s="9">
        <v>0</v>
      </c>
    </row>
    <row r="3556" spans="1:16" ht="15.75" customHeight="1" x14ac:dyDescent="0.2">
      <c r="A3556" s="9">
        <v>0</v>
      </c>
      <c r="B3556" s="9">
        <v>46</v>
      </c>
      <c r="C3556" s="9">
        <v>1</v>
      </c>
      <c r="D3556" s="9">
        <v>1</v>
      </c>
      <c r="E3556" s="9">
        <v>7</v>
      </c>
      <c r="F3556" s="9">
        <v>1</v>
      </c>
      <c r="G3556" s="9">
        <v>0</v>
      </c>
      <c r="H3556" s="9">
        <v>1</v>
      </c>
      <c r="I3556" s="9">
        <v>0</v>
      </c>
      <c r="J3556" s="9">
        <v>280</v>
      </c>
      <c r="K3556" s="9">
        <v>202</v>
      </c>
      <c r="L3556" s="9">
        <v>124</v>
      </c>
      <c r="M3556" s="9">
        <v>28.06</v>
      </c>
      <c r="N3556" s="9">
        <v>66</v>
      </c>
      <c r="O3556" s="9">
        <v>63</v>
      </c>
      <c r="P3556" s="9">
        <v>1</v>
      </c>
    </row>
    <row r="3557" spans="1:16" ht="15.75" customHeight="1" x14ac:dyDescent="0.2">
      <c r="A3557" s="9">
        <v>1</v>
      </c>
      <c r="B3557" s="9">
        <v>41</v>
      </c>
      <c r="C3557" s="9">
        <v>1</v>
      </c>
      <c r="D3557" s="9">
        <v>1</v>
      </c>
      <c r="E3557" s="9">
        <v>20</v>
      </c>
      <c r="F3557" s="9">
        <v>0</v>
      </c>
      <c r="G3557" s="9">
        <v>0</v>
      </c>
      <c r="H3557" s="9">
        <v>1</v>
      </c>
      <c r="I3557" s="9">
        <v>0</v>
      </c>
      <c r="J3557" s="9">
        <v>260</v>
      </c>
      <c r="K3557" s="9">
        <v>151</v>
      </c>
      <c r="L3557" s="9">
        <v>85</v>
      </c>
      <c r="M3557" s="9">
        <v>33.08</v>
      </c>
      <c r="N3557" s="9">
        <v>95</v>
      </c>
      <c r="O3557" s="9">
        <v>91</v>
      </c>
      <c r="P3557" s="9">
        <v>1</v>
      </c>
    </row>
    <row r="3558" spans="1:16" ht="15.75" customHeight="1" x14ac:dyDescent="0.2">
      <c r="A3558" s="9">
        <v>0</v>
      </c>
      <c r="B3558" s="9">
        <v>55</v>
      </c>
      <c r="C3558" s="9">
        <v>2</v>
      </c>
      <c r="D3558" s="9">
        <v>1</v>
      </c>
      <c r="E3558" s="9">
        <v>9</v>
      </c>
      <c r="F3558" s="9">
        <v>0</v>
      </c>
      <c r="G3558" s="9">
        <v>0</v>
      </c>
      <c r="H3558" s="9">
        <v>1</v>
      </c>
      <c r="I3558" s="9">
        <v>0</v>
      </c>
      <c r="J3558" s="9">
        <v>265</v>
      </c>
      <c r="K3558" s="9">
        <v>154</v>
      </c>
      <c r="L3558" s="9">
        <v>87</v>
      </c>
      <c r="M3558" s="9">
        <v>20.92</v>
      </c>
      <c r="N3558" s="9">
        <v>96</v>
      </c>
      <c r="O3558" s="9">
        <v>66</v>
      </c>
      <c r="P3558" s="9">
        <v>0</v>
      </c>
    </row>
    <row r="3559" spans="1:16" ht="15.75" customHeight="1" x14ac:dyDescent="0.2">
      <c r="A3559" s="9">
        <v>1</v>
      </c>
      <c r="B3559" s="9">
        <v>39</v>
      </c>
      <c r="C3559" s="9">
        <v>2</v>
      </c>
      <c r="D3559" s="9">
        <v>1</v>
      </c>
      <c r="E3559" s="9">
        <v>30</v>
      </c>
      <c r="F3559" s="9">
        <v>0</v>
      </c>
      <c r="G3559" s="9">
        <v>0</v>
      </c>
      <c r="H3559" s="9">
        <v>1</v>
      </c>
      <c r="I3559" s="9">
        <v>0</v>
      </c>
      <c r="J3559" s="9">
        <v>186</v>
      </c>
      <c r="K3559" s="9">
        <v>162</v>
      </c>
      <c r="L3559" s="9">
        <v>109</v>
      </c>
      <c r="M3559" s="9">
        <v>29.72</v>
      </c>
      <c r="N3559" s="9">
        <v>90</v>
      </c>
      <c r="O3559" s="9">
        <v>129</v>
      </c>
      <c r="P3559" s="9">
        <v>0</v>
      </c>
    </row>
    <row r="3560" spans="1:16" ht="15.75" customHeight="1" x14ac:dyDescent="0.2">
      <c r="A3560" s="9">
        <v>0</v>
      </c>
      <c r="B3560" s="9">
        <v>41</v>
      </c>
      <c r="C3560" s="9">
        <v>2</v>
      </c>
      <c r="D3560" s="9">
        <v>1</v>
      </c>
      <c r="E3560" s="9">
        <v>9</v>
      </c>
      <c r="F3560" s="9">
        <v>0</v>
      </c>
      <c r="G3560" s="9">
        <v>0</v>
      </c>
      <c r="H3560" s="9">
        <v>0</v>
      </c>
      <c r="I3560" s="9">
        <v>0</v>
      </c>
      <c r="J3560" s="9">
        <v>206</v>
      </c>
      <c r="K3560" s="9">
        <v>122</v>
      </c>
      <c r="L3560" s="9">
        <v>78</v>
      </c>
      <c r="M3560" s="9">
        <v>22.54</v>
      </c>
      <c r="N3560" s="9">
        <v>85</v>
      </c>
      <c r="O3560" s="9" t="s">
        <v>92</v>
      </c>
      <c r="P3560" s="9">
        <v>0</v>
      </c>
    </row>
    <row r="3561" spans="1:16" ht="15.75" customHeight="1" x14ac:dyDescent="0.2">
      <c r="A3561" s="9">
        <v>0</v>
      </c>
      <c r="B3561" s="9">
        <v>46</v>
      </c>
      <c r="C3561" s="9">
        <v>1</v>
      </c>
      <c r="D3561" s="9">
        <v>1</v>
      </c>
      <c r="E3561" s="9">
        <v>15</v>
      </c>
      <c r="F3561" s="9">
        <v>0</v>
      </c>
      <c r="G3561" s="9">
        <v>0</v>
      </c>
      <c r="H3561" s="9">
        <v>0</v>
      </c>
      <c r="I3561" s="9">
        <v>0</v>
      </c>
      <c r="J3561" s="9">
        <v>210</v>
      </c>
      <c r="K3561" s="9">
        <v>117</v>
      </c>
      <c r="L3561" s="9">
        <v>78.5</v>
      </c>
      <c r="M3561" s="9">
        <v>22.54</v>
      </c>
      <c r="N3561" s="9">
        <v>72</v>
      </c>
      <c r="O3561" s="9">
        <v>115</v>
      </c>
      <c r="P3561" s="9">
        <v>0</v>
      </c>
    </row>
    <row r="3562" spans="1:16" ht="15.75" customHeight="1" x14ac:dyDescent="0.2">
      <c r="A3562" s="9">
        <v>1</v>
      </c>
      <c r="B3562" s="9">
        <v>48</v>
      </c>
      <c r="C3562" s="9">
        <v>4</v>
      </c>
      <c r="D3562" s="9">
        <v>1</v>
      </c>
      <c r="E3562" s="9">
        <v>5</v>
      </c>
      <c r="F3562" s="9">
        <v>0</v>
      </c>
      <c r="G3562" s="9">
        <v>0</v>
      </c>
      <c r="H3562" s="9">
        <v>0</v>
      </c>
      <c r="I3562" s="9">
        <v>0</v>
      </c>
      <c r="J3562" s="9">
        <v>150</v>
      </c>
      <c r="K3562" s="9">
        <v>123</v>
      </c>
      <c r="L3562" s="9">
        <v>72.5</v>
      </c>
      <c r="M3562" s="9">
        <v>25.1</v>
      </c>
      <c r="N3562" s="9">
        <v>78</v>
      </c>
      <c r="O3562" s="9" t="s">
        <v>92</v>
      </c>
      <c r="P3562" s="9">
        <v>0</v>
      </c>
    </row>
    <row r="3563" spans="1:16" ht="15.75" customHeight="1" x14ac:dyDescent="0.2">
      <c r="A3563" s="9">
        <v>0</v>
      </c>
      <c r="B3563" s="9">
        <v>53</v>
      </c>
      <c r="C3563" s="9">
        <v>1</v>
      </c>
      <c r="D3563" s="9">
        <v>1</v>
      </c>
      <c r="E3563" s="9">
        <v>20</v>
      </c>
      <c r="F3563" s="9">
        <v>0</v>
      </c>
      <c r="G3563" s="9">
        <v>0</v>
      </c>
      <c r="H3563" s="9">
        <v>0</v>
      </c>
      <c r="I3563" s="9">
        <v>0</v>
      </c>
      <c r="J3563" s="9">
        <v>222</v>
      </c>
      <c r="K3563" s="9">
        <v>123</v>
      </c>
      <c r="L3563" s="9">
        <v>82</v>
      </c>
      <c r="M3563" s="9">
        <v>25.52</v>
      </c>
      <c r="N3563" s="9">
        <v>72</v>
      </c>
      <c r="O3563" s="9">
        <v>67</v>
      </c>
      <c r="P3563" s="9">
        <v>0</v>
      </c>
    </row>
    <row r="3564" spans="1:16" ht="15.75" customHeight="1" x14ac:dyDescent="0.2">
      <c r="A3564" s="9">
        <v>0</v>
      </c>
      <c r="B3564" s="9">
        <v>58</v>
      </c>
      <c r="C3564" s="9">
        <v>1</v>
      </c>
      <c r="D3564" s="9">
        <v>0</v>
      </c>
      <c r="E3564" s="9">
        <v>0</v>
      </c>
      <c r="F3564" s="9">
        <v>0</v>
      </c>
      <c r="G3564" s="9">
        <v>0</v>
      </c>
      <c r="H3564" s="9">
        <v>0</v>
      </c>
      <c r="I3564" s="9">
        <v>0</v>
      </c>
      <c r="J3564" s="9">
        <v>292</v>
      </c>
      <c r="K3564" s="9">
        <v>110</v>
      </c>
      <c r="L3564" s="9">
        <v>83</v>
      </c>
      <c r="M3564" s="9">
        <v>26.98</v>
      </c>
      <c r="N3564" s="9">
        <v>65</v>
      </c>
      <c r="O3564" s="9">
        <v>73</v>
      </c>
      <c r="P3564" s="9">
        <v>0</v>
      </c>
    </row>
    <row r="3565" spans="1:16" ht="15.75" customHeight="1" x14ac:dyDescent="0.2">
      <c r="A3565" s="9">
        <v>1</v>
      </c>
      <c r="B3565" s="9">
        <v>57</v>
      </c>
      <c r="C3565" s="9">
        <v>2</v>
      </c>
      <c r="D3565" s="9">
        <v>1</v>
      </c>
      <c r="E3565" s="9">
        <v>15</v>
      </c>
      <c r="F3565" s="9">
        <v>0</v>
      </c>
      <c r="G3565" s="9">
        <v>0</v>
      </c>
      <c r="H3565" s="9">
        <v>0</v>
      </c>
      <c r="I3565" s="9">
        <v>0</v>
      </c>
      <c r="J3565" s="9">
        <v>221</v>
      </c>
      <c r="K3565" s="9">
        <v>117</v>
      </c>
      <c r="L3565" s="9">
        <v>72</v>
      </c>
      <c r="M3565" s="9">
        <v>25.51</v>
      </c>
      <c r="N3565" s="9">
        <v>75</v>
      </c>
      <c r="O3565" s="9">
        <v>83</v>
      </c>
      <c r="P3565" s="9">
        <v>1</v>
      </c>
    </row>
    <row r="3566" spans="1:16" ht="15.75" customHeight="1" x14ac:dyDescent="0.2">
      <c r="A3566" s="9">
        <v>1</v>
      </c>
      <c r="B3566" s="9">
        <v>40</v>
      </c>
      <c r="C3566" s="9">
        <v>4</v>
      </c>
      <c r="D3566" s="9">
        <v>0</v>
      </c>
      <c r="E3566" s="9">
        <v>0</v>
      </c>
      <c r="F3566" s="9">
        <v>0</v>
      </c>
      <c r="G3566" s="9">
        <v>0</v>
      </c>
      <c r="H3566" s="9">
        <v>0</v>
      </c>
      <c r="I3566" s="9">
        <v>0</v>
      </c>
      <c r="J3566" s="9">
        <v>161</v>
      </c>
      <c r="K3566" s="9">
        <v>122</v>
      </c>
      <c r="L3566" s="9">
        <v>85</v>
      </c>
      <c r="M3566" s="9">
        <v>30.8</v>
      </c>
      <c r="N3566" s="9">
        <v>75</v>
      </c>
      <c r="O3566" s="9">
        <v>85</v>
      </c>
      <c r="P3566" s="9">
        <v>1</v>
      </c>
    </row>
    <row r="3567" spans="1:16" ht="15.75" customHeight="1" x14ac:dyDescent="0.2">
      <c r="A3567" s="9">
        <v>0</v>
      </c>
      <c r="B3567" s="9">
        <v>49</v>
      </c>
      <c r="C3567" s="9">
        <v>3</v>
      </c>
      <c r="D3567" s="9">
        <v>0</v>
      </c>
      <c r="E3567" s="9">
        <v>0</v>
      </c>
      <c r="F3567" s="9">
        <v>0</v>
      </c>
      <c r="G3567" s="9">
        <v>0</v>
      </c>
      <c r="H3567" s="9">
        <v>0</v>
      </c>
      <c r="I3567" s="9">
        <v>0</v>
      </c>
      <c r="J3567" s="9">
        <v>273</v>
      </c>
      <c r="K3567" s="9">
        <v>154</v>
      </c>
      <c r="L3567" s="9">
        <v>80</v>
      </c>
      <c r="M3567" s="9">
        <v>20.260000000000002</v>
      </c>
      <c r="N3567" s="9">
        <v>75</v>
      </c>
      <c r="O3567" s="9">
        <v>63</v>
      </c>
      <c r="P3567" s="9">
        <v>0</v>
      </c>
    </row>
    <row r="3568" spans="1:16" ht="15.75" customHeight="1" x14ac:dyDescent="0.2">
      <c r="A3568" s="9">
        <v>0</v>
      </c>
      <c r="B3568" s="9">
        <v>43</v>
      </c>
      <c r="C3568" s="9">
        <v>2</v>
      </c>
      <c r="D3568" s="9">
        <v>1</v>
      </c>
      <c r="E3568" s="9">
        <v>20</v>
      </c>
      <c r="F3568" s="9">
        <v>0</v>
      </c>
      <c r="G3568" s="9">
        <v>0</v>
      </c>
      <c r="H3568" s="9">
        <v>0</v>
      </c>
      <c r="I3568" s="9">
        <v>0</v>
      </c>
      <c r="J3568" s="9">
        <v>291</v>
      </c>
      <c r="K3568" s="9">
        <v>106</v>
      </c>
      <c r="L3568" s="9">
        <v>65</v>
      </c>
      <c r="M3568" s="9">
        <v>23.83</v>
      </c>
      <c r="N3568" s="9">
        <v>68</v>
      </c>
      <c r="O3568" s="9">
        <v>82</v>
      </c>
      <c r="P3568" s="9">
        <v>0</v>
      </c>
    </row>
    <row r="3569" spans="1:16" ht="15.75" customHeight="1" x14ac:dyDescent="0.2">
      <c r="A3569" s="9">
        <v>1</v>
      </c>
      <c r="B3569" s="9">
        <v>37</v>
      </c>
      <c r="C3569" s="9">
        <v>2</v>
      </c>
      <c r="D3569" s="9">
        <v>0</v>
      </c>
      <c r="E3569" s="9">
        <v>0</v>
      </c>
      <c r="F3569" s="9">
        <v>0</v>
      </c>
      <c r="G3569" s="9">
        <v>0</v>
      </c>
      <c r="H3569" s="9">
        <v>0</v>
      </c>
      <c r="I3569" s="9">
        <v>0</v>
      </c>
      <c r="J3569" s="9">
        <v>212</v>
      </c>
      <c r="K3569" s="9">
        <v>114.5</v>
      </c>
      <c r="L3569" s="9">
        <v>77</v>
      </c>
      <c r="M3569" s="9">
        <v>31.22</v>
      </c>
      <c r="N3569" s="9">
        <v>87</v>
      </c>
      <c r="O3569" s="9">
        <v>68</v>
      </c>
      <c r="P3569" s="9">
        <v>0</v>
      </c>
    </row>
    <row r="3570" spans="1:16" ht="15.75" customHeight="1" x14ac:dyDescent="0.2">
      <c r="A3570" s="9">
        <v>0</v>
      </c>
      <c r="B3570" s="9">
        <v>43</v>
      </c>
      <c r="C3570" s="9">
        <v>2</v>
      </c>
      <c r="D3570" s="9">
        <v>1</v>
      </c>
      <c r="E3570" s="9">
        <v>20</v>
      </c>
      <c r="F3570" s="9">
        <v>0</v>
      </c>
      <c r="G3570" s="9">
        <v>0</v>
      </c>
      <c r="H3570" s="9">
        <v>0</v>
      </c>
      <c r="I3570" s="9">
        <v>0</v>
      </c>
      <c r="J3570" s="9">
        <v>276</v>
      </c>
      <c r="K3570" s="9">
        <v>99</v>
      </c>
      <c r="L3570" s="9">
        <v>62</v>
      </c>
      <c r="M3570" s="9">
        <v>22.17</v>
      </c>
      <c r="N3570" s="9">
        <v>60</v>
      </c>
      <c r="O3570" s="9">
        <v>80</v>
      </c>
      <c r="P3570" s="9">
        <v>0</v>
      </c>
    </row>
    <row r="3571" spans="1:16" ht="15.75" customHeight="1" x14ac:dyDescent="0.2">
      <c r="A3571" s="9">
        <v>0</v>
      </c>
      <c r="B3571" s="9">
        <v>46</v>
      </c>
      <c r="C3571" s="9">
        <v>3</v>
      </c>
      <c r="D3571" s="9">
        <v>1</v>
      </c>
      <c r="E3571" s="9">
        <v>25</v>
      </c>
      <c r="F3571" s="9">
        <v>0</v>
      </c>
      <c r="G3571" s="9">
        <v>0</v>
      </c>
      <c r="H3571" s="9">
        <v>0</v>
      </c>
      <c r="I3571" s="9">
        <v>0</v>
      </c>
      <c r="J3571" s="9">
        <v>165</v>
      </c>
      <c r="K3571" s="9">
        <v>99.5</v>
      </c>
      <c r="L3571" s="9">
        <v>66</v>
      </c>
      <c r="M3571" s="9">
        <v>21.67</v>
      </c>
      <c r="N3571" s="9">
        <v>72</v>
      </c>
      <c r="O3571" s="9">
        <v>66</v>
      </c>
      <c r="P3571" s="9">
        <v>0</v>
      </c>
    </row>
    <row r="3572" spans="1:16" ht="15.75" customHeight="1" x14ac:dyDescent="0.2">
      <c r="A3572" s="9">
        <v>0</v>
      </c>
      <c r="B3572" s="9">
        <v>62</v>
      </c>
      <c r="C3572" s="9">
        <v>2</v>
      </c>
      <c r="D3572" s="9">
        <v>0</v>
      </c>
      <c r="E3572" s="9">
        <v>0</v>
      </c>
      <c r="F3572" s="9">
        <v>0</v>
      </c>
      <c r="G3572" s="9">
        <v>0</v>
      </c>
      <c r="H3572" s="9">
        <v>1</v>
      </c>
      <c r="I3572" s="9">
        <v>0</v>
      </c>
      <c r="J3572" s="9">
        <v>276</v>
      </c>
      <c r="K3572" s="9">
        <v>185</v>
      </c>
      <c r="L3572" s="9">
        <v>95</v>
      </c>
      <c r="M3572" s="9">
        <v>26.21</v>
      </c>
      <c r="N3572" s="9">
        <v>80</v>
      </c>
      <c r="O3572" s="9">
        <v>110</v>
      </c>
      <c r="P3572" s="9">
        <v>1</v>
      </c>
    </row>
    <row r="3573" spans="1:16" ht="15.75" customHeight="1" x14ac:dyDescent="0.2">
      <c r="A3573" s="9">
        <v>0</v>
      </c>
      <c r="B3573" s="9">
        <v>53</v>
      </c>
      <c r="C3573" s="9">
        <v>2</v>
      </c>
      <c r="D3573" s="9">
        <v>0</v>
      </c>
      <c r="E3573" s="9">
        <v>0</v>
      </c>
      <c r="F3573" s="9">
        <v>0</v>
      </c>
      <c r="G3573" s="9">
        <v>0</v>
      </c>
      <c r="H3573" s="9">
        <v>1</v>
      </c>
      <c r="I3573" s="9">
        <v>0</v>
      </c>
      <c r="J3573" s="9">
        <v>366</v>
      </c>
      <c r="K3573" s="9">
        <v>148</v>
      </c>
      <c r="L3573" s="9">
        <v>88</v>
      </c>
      <c r="M3573" s="9">
        <v>32.520000000000003</v>
      </c>
      <c r="N3573" s="9">
        <v>85</v>
      </c>
      <c r="O3573" s="9" t="s">
        <v>92</v>
      </c>
      <c r="P3573" s="9">
        <v>0</v>
      </c>
    </row>
    <row r="3574" spans="1:16" ht="15.75" customHeight="1" x14ac:dyDescent="0.2">
      <c r="A3574" s="9">
        <v>0</v>
      </c>
      <c r="B3574" s="9">
        <v>61</v>
      </c>
      <c r="C3574" s="9">
        <v>2</v>
      </c>
      <c r="D3574" s="9">
        <v>0</v>
      </c>
      <c r="E3574" s="9">
        <v>0</v>
      </c>
      <c r="F3574" s="9">
        <v>0</v>
      </c>
      <c r="G3574" s="9">
        <v>0</v>
      </c>
      <c r="H3574" s="9">
        <v>0</v>
      </c>
      <c r="I3574" s="9">
        <v>0</v>
      </c>
      <c r="J3574" s="9">
        <v>310</v>
      </c>
      <c r="K3574" s="9">
        <v>108</v>
      </c>
      <c r="L3574" s="9">
        <v>70</v>
      </c>
      <c r="M3574" s="9">
        <v>30.23</v>
      </c>
      <c r="N3574" s="9">
        <v>60</v>
      </c>
      <c r="O3574" s="9">
        <v>65</v>
      </c>
      <c r="P3574" s="9">
        <v>0</v>
      </c>
    </row>
    <row r="3575" spans="1:16" ht="15.75" customHeight="1" x14ac:dyDescent="0.2">
      <c r="A3575" s="9">
        <v>1</v>
      </c>
      <c r="B3575" s="9">
        <v>35</v>
      </c>
      <c r="C3575" s="9">
        <v>2</v>
      </c>
      <c r="D3575" s="9">
        <v>0</v>
      </c>
      <c r="E3575" s="9">
        <v>0</v>
      </c>
      <c r="F3575" s="9">
        <v>0</v>
      </c>
      <c r="G3575" s="9">
        <v>0</v>
      </c>
      <c r="H3575" s="9">
        <v>1</v>
      </c>
      <c r="I3575" s="9">
        <v>0</v>
      </c>
      <c r="J3575" s="9">
        <v>245</v>
      </c>
      <c r="K3575" s="9">
        <v>159</v>
      </c>
      <c r="L3575" s="9">
        <v>95.5</v>
      </c>
      <c r="M3575" s="9">
        <v>26.23</v>
      </c>
      <c r="N3575" s="9">
        <v>110</v>
      </c>
      <c r="O3575" s="9" t="s">
        <v>92</v>
      </c>
      <c r="P3575" s="9">
        <v>0</v>
      </c>
    </row>
    <row r="3576" spans="1:16" ht="15.75" customHeight="1" x14ac:dyDescent="0.2">
      <c r="A3576" s="9">
        <v>0</v>
      </c>
      <c r="B3576" s="9">
        <v>49</v>
      </c>
      <c r="C3576" s="9">
        <v>1</v>
      </c>
      <c r="D3576" s="9">
        <v>0</v>
      </c>
      <c r="E3576" s="9">
        <v>0</v>
      </c>
      <c r="F3576" s="9">
        <v>1</v>
      </c>
      <c r="G3576" s="9">
        <v>0</v>
      </c>
      <c r="H3576" s="9">
        <v>1</v>
      </c>
      <c r="I3576" s="9">
        <v>0</v>
      </c>
      <c r="J3576" s="9">
        <v>184</v>
      </c>
      <c r="K3576" s="9">
        <v>121</v>
      </c>
      <c r="L3576" s="9">
        <v>82</v>
      </c>
      <c r="M3576" s="9">
        <v>21.14</v>
      </c>
      <c r="N3576" s="9">
        <v>60</v>
      </c>
      <c r="O3576" s="9">
        <v>78</v>
      </c>
      <c r="P3576" s="9">
        <v>1</v>
      </c>
    </row>
    <row r="3577" spans="1:16" ht="15.75" customHeight="1" x14ac:dyDescent="0.2">
      <c r="A3577" s="9">
        <v>1</v>
      </c>
      <c r="B3577" s="9">
        <v>56</v>
      </c>
      <c r="C3577" s="9">
        <v>2</v>
      </c>
      <c r="D3577" s="9">
        <v>1</v>
      </c>
      <c r="E3577" s="9">
        <v>20</v>
      </c>
      <c r="F3577" s="9">
        <v>0</v>
      </c>
      <c r="G3577" s="9">
        <v>0</v>
      </c>
      <c r="H3577" s="9">
        <v>0</v>
      </c>
      <c r="I3577" s="9">
        <v>0</v>
      </c>
      <c r="J3577" s="9">
        <v>186</v>
      </c>
      <c r="K3577" s="9">
        <v>116</v>
      </c>
      <c r="L3577" s="9">
        <v>67</v>
      </c>
      <c r="M3577" s="9">
        <v>24.62</v>
      </c>
      <c r="N3577" s="9">
        <v>70</v>
      </c>
      <c r="O3577" s="9">
        <v>83</v>
      </c>
      <c r="P3577" s="9">
        <v>0</v>
      </c>
    </row>
    <row r="3578" spans="1:16" ht="15.75" customHeight="1" x14ac:dyDescent="0.2">
      <c r="A3578" s="9">
        <v>0</v>
      </c>
      <c r="B3578" s="9">
        <v>67</v>
      </c>
      <c r="C3578" s="9">
        <v>1</v>
      </c>
      <c r="D3578" s="9">
        <v>1</v>
      </c>
      <c r="E3578" s="9">
        <v>9</v>
      </c>
      <c r="F3578" s="9">
        <v>0</v>
      </c>
      <c r="G3578" s="9">
        <v>0</v>
      </c>
      <c r="H3578" s="9">
        <v>1</v>
      </c>
      <c r="I3578" s="9">
        <v>0</v>
      </c>
      <c r="J3578" s="9" t="s">
        <v>92</v>
      </c>
      <c r="K3578" s="9">
        <v>185</v>
      </c>
      <c r="L3578" s="9">
        <v>110</v>
      </c>
      <c r="M3578" s="9">
        <v>19.53</v>
      </c>
      <c r="N3578" s="9">
        <v>100</v>
      </c>
      <c r="O3578" s="9" t="s">
        <v>92</v>
      </c>
      <c r="P3578" s="9">
        <v>0</v>
      </c>
    </row>
    <row r="3579" spans="1:16" ht="15.75" customHeight="1" x14ac:dyDescent="0.2">
      <c r="A3579" s="9">
        <v>0</v>
      </c>
      <c r="B3579" s="9">
        <v>54</v>
      </c>
      <c r="C3579" s="9">
        <v>1</v>
      </c>
      <c r="D3579" s="9">
        <v>0</v>
      </c>
      <c r="E3579" s="9">
        <v>0</v>
      </c>
      <c r="F3579" s="9">
        <v>0</v>
      </c>
      <c r="G3579" s="9">
        <v>0</v>
      </c>
      <c r="H3579" s="9">
        <v>1</v>
      </c>
      <c r="I3579" s="9">
        <v>0</v>
      </c>
      <c r="J3579" s="9">
        <v>207</v>
      </c>
      <c r="K3579" s="9">
        <v>158</v>
      </c>
      <c r="L3579" s="9">
        <v>89</v>
      </c>
      <c r="M3579" s="9">
        <v>31.44</v>
      </c>
      <c r="N3579" s="9">
        <v>67</v>
      </c>
      <c r="O3579" s="9">
        <v>112</v>
      </c>
      <c r="P3579" s="9">
        <v>0</v>
      </c>
    </row>
    <row r="3580" spans="1:16" ht="15.75" customHeight="1" x14ac:dyDescent="0.2">
      <c r="A3580" s="9">
        <v>0</v>
      </c>
      <c r="B3580" s="9">
        <v>39</v>
      </c>
      <c r="C3580" s="9">
        <v>3</v>
      </c>
      <c r="D3580" s="9">
        <v>1</v>
      </c>
      <c r="E3580" s="9">
        <v>20</v>
      </c>
      <c r="F3580" s="9">
        <v>0</v>
      </c>
      <c r="G3580" s="9">
        <v>0</v>
      </c>
      <c r="H3580" s="9">
        <v>0</v>
      </c>
      <c r="I3580" s="9">
        <v>0</v>
      </c>
      <c r="J3580" s="9">
        <v>190</v>
      </c>
      <c r="K3580" s="9">
        <v>85</v>
      </c>
      <c r="L3580" s="9">
        <v>70</v>
      </c>
      <c r="M3580" s="9">
        <v>22.43</v>
      </c>
      <c r="N3580" s="9">
        <v>88</v>
      </c>
      <c r="O3580" s="9">
        <v>60</v>
      </c>
      <c r="P3580" s="9">
        <v>0</v>
      </c>
    </row>
    <row r="3581" spans="1:16" ht="15.75" customHeight="1" x14ac:dyDescent="0.2">
      <c r="A3581" s="9">
        <v>1</v>
      </c>
      <c r="B3581" s="9">
        <v>42</v>
      </c>
      <c r="C3581" s="9">
        <v>1</v>
      </c>
      <c r="D3581" s="9">
        <v>1</v>
      </c>
      <c r="E3581" s="9" t="s">
        <v>92</v>
      </c>
      <c r="F3581" s="9">
        <v>0</v>
      </c>
      <c r="G3581" s="9">
        <v>0</v>
      </c>
      <c r="H3581" s="9">
        <v>0</v>
      </c>
      <c r="I3581" s="9">
        <v>0</v>
      </c>
      <c r="J3581" s="9">
        <v>196</v>
      </c>
      <c r="K3581" s="9">
        <v>123</v>
      </c>
      <c r="L3581" s="9">
        <v>73</v>
      </c>
      <c r="M3581" s="9">
        <v>22.06</v>
      </c>
      <c r="N3581" s="9">
        <v>66</v>
      </c>
      <c r="O3581" s="9" t="s">
        <v>92</v>
      </c>
      <c r="P3581" s="9">
        <v>0</v>
      </c>
    </row>
    <row r="3582" spans="1:16" ht="15.75" customHeight="1" x14ac:dyDescent="0.2">
      <c r="A3582" s="9">
        <v>0</v>
      </c>
      <c r="B3582" s="9">
        <v>65</v>
      </c>
      <c r="C3582" s="9">
        <v>1</v>
      </c>
      <c r="D3582" s="9">
        <v>1</v>
      </c>
      <c r="E3582" s="9">
        <v>3</v>
      </c>
      <c r="F3582" s="9">
        <v>0</v>
      </c>
      <c r="G3582" s="9">
        <v>0</v>
      </c>
      <c r="H3582" s="9">
        <v>0</v>
      </c>
      <c r="I3582" s="9">
        <v>0</v>
      </c>
      <c r="J3582" s="9">
        <v>217</v>
      </c>
      <c r="K3582" s="9">
        <v>169</v>
      </c>
      <c r="L3582" s="9">
        <v>111</v>
      </c>
      <c r="M3582" s="9">
        <v>32.54</v>
      </c>
      <c r="N3582" s="9">
        <v>65</v>
      </c>
      <c r="O3582" s="9">
        <v>78</v>
      </c>
      <c r="P3582" s="9">
        <v>0</v>
      </c>
    </row>
    <row r="3583" spans="1:16" ht="15.75" customHeight="1" x14ac:dyDescent="0.2">
      <c r="A3583" s="9">
        <v>0</v>
      </c>
      <c r="B3583" s="9">
        <v>40</v>
      </c>
      <c r="C3583" s="9">
        <v>1</v>
      </c>
      <c r="D3583" s="9">
        <v>1</v>
      </c>
      <c r="E3583" s="9">
        <v>5</v>
      </c>
      <c r="F3583" s="9">
        <v>0</v>
      </c>
      <c r="G3583" s="9">
        <v>0</v>
      </c>
      <c r="H3583" s="9">
        <v>0</v>
      </c>
      <c r="I3583" s="9">
        <v>0</v>
      </c>
      <c r="J3583" s="9">
        <v>209</v>
      </c>
      <c r="K3583" s="9">
        <v>130</v>
      </c>
      <c r="L3583" s="9">
        <v>84.5</v>
      </c>
      <c r="M3583" s="9">
        <v>39.94</v>
      </c>
      <c r="N3583" s="9">
        <v>77</v>
      </c>
      <c r="O3583" s="9">
        <v>104</v>
      </c>
      <c r="P3583" s="9">
        <v>1</v>
      </c>
    </row>
    <row r="3584" spans="1:16" ht="15.75" customHeight="1" x14ac:dyDescent="0.2">
      <c r="A3584" s="9">
        <v>0</v>
      </c>
      <c r="B3584" s="9">
        <v>41</v>
      </c>
      <c r="C3584" s="9">
        <v>1</v>
      </c>
      <c r="D3584" s="9">
        <v>0</v>
      </c>
      <c r="E3584" s="9">
        <v>0</v>
      </c>
      <c r="F3584" s="9">
        <v>0</v>
      </c>
      <c r="G3584" s="9">
        <v>0</v>
      </c>
      <c r="H3584" s="9">
        <v>0</v>
      </c>
      <c r="I3584" s="9">
        <v>0</v>
      </c>
      <c r="J3584" s="9">
        <v>199</v>
      </c>
      <c r="K3584" s="9">
        <v>117</v>
      </c>
      <c r="L3584" s="9">
        <v>86</v>
      </c>
      <c r="M3584" s="9">
        <v>34.54</v>
      </c>
      <c r="N3584" s="9">
        <v>72</v>
      </c>
      <c r="O3584" s="9">
        <v>84</v>
      </c>
      <c r="P3584" s="9">
        <v>0</v>
      </c>
    </row>
    <row r="3585" spans="1:16" ht="15.75" customHeight="1" x14ac:dyDescent="0.2">
      <c r="A3585" s="9">
        <v>0</v>
      </c>
      <c r="B3585" s="9">
        <v>36</v>
      </c>
      <c r="C3585" s="9">
        <v>3</v>
      </c>
      <c r="D3585" s="9">
        <v>1</v>
      </c>
      <c r="E3585" s="9">
        <v>15</v>
      </c>
      <c r="F3585" s="9">
        <v>0</v>
      </c>
      <c r="G3585" s="9">
        <v>0</v>
      </c>
      <c r="H3585" s="9">
        <v>0</v>
      </c>
      <c r="I3585" s="9">
        <v>0</v>
      </c>
      <c r="J3585" s="9">
        <v>202</v>
      </c>
      <c r="K3585" s="9">
        <v>105.5</v>
      </c>
      <c r="L3585" s="9">
        <v>67</v>
      </c>
      <c r="M3585" s="9">
        <v>22.66</v>
      </c>
      <c r="N3585" s="9">
        <v>90</v>
      </c>
      <c r="O3585" s="9">
        <v>63</v>
      </c>
      <c r="P3585" s="9">
        <v>0</v>
      </c>
    </row>
    <row r="3586" spans="1:16" ht="15.75" customHeight="1" x14ac:dyDescent="0.2">
      <c r="A3586" s="9">
        <v>1</v>
      </c>
      <c r="B3586" s="9">
        <v>48</v>
      </c>
      <c r="C3586" s="9">
        <v>1</v>
      </c>
      <c r="D3586" s="9">
        <v>0</v>
      </c>
      <c r="E3586" s="9">
        <v>0</v>
      </c>
      <c r="F3586" s="9">
        <v>0</v>
      </c>
      <c r="G3586" s="9">
        <v>0</v>
      </c>
      <c r="H3586" s="9">
        <v>0</v>
      </c>
      <c r="I3586" s="9">
        <v>0</v>
      </c>
      <c r="J3586" s="9">
        <v>235</v>
      </c>
      <c r="K3586" s="9">
        <v>135</v>
      </c>
      <c r="L3586" s="9">
        <v>88</v>
      </c>
      <c r="M3586" s="9">
        <v>27.61</v>
      </c>
      <c r="N3586" s="9">
        <v>92</v>
      </c>
      <c r="O3586" s="9">
        <v>137</v>
      </c>
      <c r="P3586" s="9">
        <v>0</v>
      </c>
    </row>
    <row r="3587" spans="1:16" ht="15.75" customHeight="1" x14ac:dyDescent="0.2">
      <c r="A3587" s="9">
        <v>0</v>
      </c>
      <c r="B3587" s="9">
        <v>52</v>
      </c>
      <c r="C3587" s="9">
        <v>2</v>
      </c>
      <c r="D3587" s="9">
        <v>0</v>
      </c>
      <c r="E3587" s="9">
        <v>0</v>
      </c>
      <c r="F3587" s="9">
        <v>0</v>
      </c>
      <c r="G3587" s="9">
        <v>0</v>
      </c>
      <c r="H3587" s="9">
        <v>0</v>
      </c>
      <c r="I3587" s="9">
        <v>0</v>
      </c>
      <c r="J3587" s="9">
        <v>193</v>
      </c>
      <c r="K3587" s="9">
        <v>146</v>
      </c>
      <c r="L3587" s="9">
        <v>89</v>
      </c>
      <c r="M3587" s="9">
        <v>25.37</v>
      </c>
      <c r="N3587" s="9">
        <v>115</v>
      </c>
      <c r="O3587" s="9">
        <v>84</v>
      </c>
      <c r="P3587" s="9">
        <v>0</v>
      </c>
    </row>
    <row r="3588" spans="1:16" ht="15.75" customHeight="1" x14ac:dyDescent="0.2">
      <c r="A3588" s="9">
        <v>1</v>
      </c>
      <c r="B3588" s="9">
        <v>63</v>
      </c>
      <c r="C3588" s="9">
        <v>1</v>
      </c>
      <c r="D3588" s="9">
        <v>1</v>
      </c>
      <c r="E3588" s="9">
        <v>15</v>
      </c>
      <c r="F3588" s="9">
        <v>0</v>
      </c>
      <c r="G3588" s="9">
        <v>0</v>
      </c>
      <c r="H3588" s="9">
        <v>1</v>
      </c>
      <c r="I3588" s="9">
        <v>0</v>
      </c>
      <c r="J3588" s="9">
        <v>207</v>
      </c>
      <c r="K3588" s="9">
        <v>165</v>
      </c>
      <c r="L3588" s="9">
        <v>100</v>
      </c>
      <c r="M3588" s="9">
        <v>21.33</v>
      </c>
      <c r="N3588" s="9">
        <v>72</v>
      </c>
      <c r="O3588" s="9">
        <v>77</v>
      </c>
      <c r="P3588" s="9">
        <v>0</v>
      </c>
    </row>
    <row r="3589" spans="1:16" ht="15.75" customHeight="1" x14ac:dyDescent="0.2">
      <c r="A3589" s="9">
        <v>1</v>
      </c>
      <c r="B3589" s="9">
        <v>61</v>
      </c>
      <c r="C3589" s="9">
        <v>1</v>
      </c>
      <c r="D3589" s="9">
        <v>0</v>
      </c>
      <c r="E3589" s="9">
        <v>0</v>
      </c>
      <c r="F3589" s="9">
        <v>0</v>
      </c>
      <c r="G3589" s="9">
        <v>0</v>
      </c>
      <c r="H3589" s="9">
        <v>1</v>
      </c>
      <c r="I3589" s="9">
        <v>0</v>
      </c>
      <c r="J3589" s="9">
        <v>206</v>
      </c>
      <c r="K3589" s="9">
        <v>143</v>
      </c>
      <c r="L3589" s="9">
        <v>96</v>
      </c>
      <c r="M3589" s="9">
        <v>27.04</v>
      </c>
      <c r="N3589" s="9">
        <v>70</v>
      </c>
      <c r="O3589" s="9">
        <v>87</v>
      </c>
      <c r="P3589" s="9">
        <v>1</v>
      </c>
    </row>
    <row r="3590" spans="1:16" ht="15.75" customHeight="1" x14ac:dyDescent="0.2">
      <c r="A3590" s="9">
        <v>0</v>
      </c>
      <c r="B3590" s="9">
        <v>44</v>
      </c>
      <c r="C3590" s="9" t="s">
        <v>92</v>
      </c>
      <c r="D3590" s="9">
        <v>1</v>
      </c>
      <c r="E3590" s="9">
        <v>30</v>
      </c>
      <c r="F3590" s="9">
        <v>0</v>
      </c>
      <c r="G3590" s="9">
        <v>0</v>
      </c>
      <c r="H3590" s="9">
        <v>0</v>
      </c>
      <c r="I3590" s="9">
        <v>0</v>
      </c>
      <c r="J3590" s="9">
        <v>292</v>
      </c>
      <c r="K3590" s="9">
        <v>110</v>
      </c>
      <c r="L3590" s="9">
        <v>65</v>
      </c>
      <c r="M3590" s="9">
        <v>22.55</v>
      </c>
      <c r="N3590" s="9">
        <v>62</v>
      </c>
      <c r="O3590" s="9">
        <v>78</v>
      </c>
      <c r="P3590" s="9">
        <v>0</v>
      </c>
    </row>
    <row r="3591" spans="1:16" ht="15.75" customHeight="1" x14ac:dyDescent="0.2">
      <c r="A3591" s="9">
        <v>1</v>
      </c>
      <c r="B3591" s="9">
        <v>53</v>
      </c>
      <c r="C3591" s="9">
        <v>1</v>
      </c>
      <c r="D3591" s="9">
        <v>1</v>
      </c>
      <c r="E3591" s="9">
        <v>43</v>
      </c>
      <c r="F3591" s="9">
        <v>0</v>
      </c>
      <c r="G3591" s="9">
        <v>0</v>
      </c>
      <c r="H3591" s="9">
        <v>1</v>
      </c>
      <c r="I3591" s="9">
        <v>0</v>
      </c>
      <c r="J3591" s="9">
        <v>246</v>
      </c>
      <c r="K3591" s="9">
        <v>176</v>
      </c>
      <c r="L3591" s="9">
        <v>109</v>
      </c>
      <c r="M3591" s="9">
        <v>32.32</v>
      </c>
      <c r="N3591" s="9">
        <v>72</v>
      </c>
      <c r="O3591" s="9">
        <v>59</v>
      </c>
      <c r="P3591" s="9">
        <v>0</v>
      </c>
    </row>
    <row r="3592" spans="1:16" ht="15.75" customHeight="1" x14ac:dyDescent="0.2">
      <c r="A3592" s="9">
        <v>0</v>
      </c>
      <c r="B3592" s="9">
        <v>44</v>
      </c>
      <c r="C3592" s="9">
        <v>1</v>
      </c>
      <c r="D3592" s="9">
        <v>1</v>
      </c>
      <c r="E3592" s="9">
        <v>9</v>
      </c>
      <c r="F3592" s="9">
        <v>0</v>
      </c>
      <c r="G3592" s="9">
        <v>0</v>
      </c>
      <c r="H3592" s="9">
        <v>0</v>
      </c>
      <c r="I3592" s="9">
        <v>0</v>
      </c>
      <c r="J3592" s="9">
        <v>140</v>
      </c>
      <c r="K3592" s="9">
        <v>118</v>
      </c>
      <c r="L3592" s="9">
        <v>74</v>
      </c>
      <c r="M3592" s="9">
        <v>26.51</v>
      </c>
      <c r="N3592" s="9">
        <v>80</v>
      </c>
      <c r="O3592" s="9">
        <v>82</v>
      </c>
      <c r="P3592" s="9">
        <v>0</v>
      </c>
    </row>
    <row r="3593" spans="1:16" ht="15.75" customHeight="1" x14ac:dyDescent="0.2">
      <c r="A3593" s="9">
        <v>0</v>
      </c>
      <c r="B3593" s="9">
        <v>39</v>
      </c>
      <c r="C3593" s="9">
        <v>2</v>
      </c>
      <c r="D3593" s="9">
        <v>0</v>
      </c>
      <c r="E3593" s="9">
        <v>0</v>
      </c>
      <c r="F3593" s="9">
        <v>0</v>
      </c>
      <c r="G3593" s="9">
        <v>0</v>
      </c>
      <c r="H3593" s="9">
        <v>0</v>
      </c>
      <c r="I3593" s="9">
        <v>0</v>
      </c>
      <c r="J3593" s="9">
        <v>205</v>
      </c>
      <c r="K3593" s="9">
        <v>104</v>
      </c>
      <c r="L3593" s="9">
        <v>74</v>
      </c>
      <c r="M3593" s="9">
        <v>20.55</v>
      </c>
      <c r="N3593" s="9">
        <v>68</v>
      </c>
      <c r="O3593" s="9" t="s">
        <v>92</v>
      </c>
      <c r="P3593" s="9">
        <v>0</v>
      </c>
    </row>
    <row r="3594" spans="1:16" ht="15.75" customHeight="1" x14ac:dyDescent="0.2">
      <c r="A3594" s="9">
        <v>1</v>
      </c>
      <c r="B3594" s="9">
        <v>44</v>
      </c>
      <c r="C3594" s="9">
        <v>1</v>
      </c>
      <c r="D3594" s="9">
        <v>1</v>
      </c>
      <c r="E3594" s="9">
        <v>20</v>
      </c>
      <c r="F3594" s="9">
        <v>0</v>
      </c>
      <c r="G3594" s="9">
        <v>0</v>
      </c>
      <c r="H3594" s="9">
        <v>1</v>
      </c>
      <c r="I3594" s="9">
        <v>0</v>
      </c>
      <c r="J3594" s="9">
        <v>246</v>
      </c>
      <c r="K3594" s="9">
        <v>136</v>
      </c>
      <c r="L3594" s="9">
        <v>94</v>
      </c>
      <c r="M3594" s="9">
        <v>24.56</v>
      </c>
      <c r="N3594" s="9">
        <v>85</v>
      </c>
      <c r="O3594" s="9">
        <v>86</v>
      </c>
      <c r="P3594" s="9">
        <v>0</v>
      </c>
    </row>
    <row r="3595" spans="1:16" ht="15.75" customHeight="1" x14ac:dyDescent="0.2">
      <c r="A3595" s="9">
        <v>0</v>
      </c>
      <c r="B3595" s="9">
        <v>48</v>
      </c>
      <c r="C3595" s="9">
        <v>1</v>
      </c>
      <c r="D3595" s="9">
        <v>0</v>
      </c>
      <c r="E3595" s="9">
        <v>0</v>
      </c>
      <c r="F3595" s="9">
        <v>0</v>
      </c>
      <c r="G3595" s="9">
        <v>0</v>
      </c>
      <c r="H3595" s="9">
        <v>0</v>
      </c>
      <c r="I3595" s="9">
        <v>0</v>
      </c>
      <c r="J3595" s="9">
        <v>244</v>
      </c>
      <c r="K3595" s="9">
        <v>117</v>
      </c>
      <c r="L3595" s="9">
        <v>81.5</v>
      </c>
      <c r="M3595" s="9">
        <v>28.96</v>
      </c>
      <c r="N3595" s="9">
        <v>67</v>
      </c>
      <c r="O3595" s="9">
        <v>78</v>
      </c>
      <c r="P3595" s="9">
        <v>0</v>
      </c>
    </row>
    <row r="3596" spans="1:16" ht="15.75" customHeight="1" x14ac:dyDescent="0.2">
      <c r="A3596" s="9">
        <v>0</v>
      </c>
      <c r="B3596" s="9">
        <v>45</v>
      </c>
      <c r="C3596" s="9">
        <v>1</v>
      </c>
      <c r="D3596" s="9">
        <v>1</v>
      </c>
      <c r="E3596" s="9">
        <v>5</v>
      </c>
      <c r="F3596" s="9">
        <v>0</v>
      </c>
      <c r="G3596" s="9">
        <v>0</v>
      </c>
      <c r="H3596" s="9">
        <v>1</v>
      </c>
      <c r="I3596" s="9">
        <v>0</v>
      </c>
      <c r="J3596" s="9">
        <v>268</v>
      </c>
      <c r="K3596" s="9">
        <v>130</v>
      </c>
      <c r="L3596" s="9">
        <v>94</v>
      </c>
      <c r="M3596" s="9">
        <v>34.270000000000003</v>
      </c>
      <c r="N3596" s="9">
        <v>85</v>
      </c>
      <c r="O3596" s="9">
        <v>93</v>
      </c>
      <c r="P3596" s="9">
        <v>0</v>
      </c>
    </row>
    <row r="3597" spans="1:16" ht="15.75" customHeight="1" x14ac:dyDescent="0.2">
      <c r="A3597" s="9">
        <v>0</v>
      </c>
      <c r="B3597" s="9">
        <v>58</v>
      </c>
      <c r="C3597" s="9">
        <v>1</v>
      </c>
      <c r="D3597" s="9">
        <v>1</v>
      </c>
      <c r="E3597" s="9">
        <v>10</v>
      </c>
      <c r="F3597" s="9">
        <v>0</v>
      </c>
      <c r="G3597" s="9">
        <v>0</v>
      </c>
      <c r="H3597" s="9">
        <v>1</v>
      </c>
      <c r="I3597" s="9">
        <v>0</v>
      </c>
      <c r="J3597" s="9">
        <v>252</v>
      </c>
      <c r="K3597" s="9">
        <v>135</v>
      </c>
      <c r="L3597" s="9">
        <v>84</v>
      </c>
      <c r="M3597" s="9">
        <v>28.24</v>
      </c>
      <c r="N3597" s="9">
        <v>85</v>
      </c>
      <c r="O3597" s="9">
        <v>79</v>
      </c>
      <c r="P3597" s="9">
        <v>0</v>
      </c>
    </row>
    <row r="3598" spans="1:16" ht="15.75" customHeight="1" x14ac:dyDescent="0.2">
      <c r="A3598" s="9">
        <v>1</v>
      </c>
      <c r="B3598" s="9">
        <v>40</v>
      </c>
      <c r="C3598" s="9">
        <v>2</v>
      </c>
      <c r="D3598" s="9">
        <v>1</v>
      </c>
      <c r="E3598" s="9">
        <v>15</v>
      </c>
      <c r="F3598" s="9">
        <v>0</v>
      </c>
      <c r="G3598" s="9">
        <v>0</v>
      </c>
      <c r="H3598" s="9">
        <v>0</v>
      </c>
      <c r="I3598" s="9">
        <v>0</v>
      </c>
      <c r="J3598" s="9">
        <v>200</v>
      </c>
      <c r="K3598" s="9">
        <v>122.5</v>
      </c>
      <c r="L3598" s="9">
        <v>75</v>
      </c>
      <c r="M3598" s="9">
        <v>20.25</v>
      </c>
      <c r="N3598" s="9">
        <v>60</v>
      </c>
      <c r="O3598" s="9">
        <v>67</v>
      </c>
      <c r="P3598" s="9">
        <v>0</v>
      </c>
    </row>
    <row r="3599" spans="1:16" ht="15.75" customHeight="1" x14ac:dyDescent="0.2">
      <c r="A3599" s="9">
        <v>1</v>
      </c>
      <c r="B3599" s="9">
        <v>39</v>
      </c>
      <c r="C3599" s="9">
        <v>4</v>
      </c>
      <c r="D3599" s="9">
        <v>1</v>
      </c>
      <c r="E3599" s="9">
        <v>3</v>
      </c>
      <c r="F3599" s="9">
        <v>0</v>
      </c>
      <c r="G3599" s="9">
        <v>0</v>
      </c>
      <c r="H3599" s="9">
        <v>1</v>
      </c>
      <c r="I3599" s="9">
        <v>0</v>
      </c>
      <c r="J3599" s="9">
        <v>230</v>
      </c>
      <c r="K3599" s="9">
        <v>140</v>
      </c>
      <c r="L3599" s="9">
        <v>97</v>
      </c>
      <c r="M3599" s="9">
        <v>25.31</v>
      </c>
      <c r="N3599" s="9">
        <v>72</v>
      </c>
      <c r="O3599" s="9" t="s">
        <v>92</v>
      </c>
      <c r="P3599" s="9">
        <v>0</v>
      </c>
    </row>
    <row r="3600" spans="1:16" ht="15.75" customHeight="1" x14ac:dyDescent="0.2">
      <c r="A3600" s="9">
        <v>0</v>
      </c>
      <c r="B3600" s="9">
        <v>47</v>
      </c>
      <c r="C3600" s="9">
        <v>2</v>
      </c>
      <c r="D3600" s="9">
        <v>1</v>
      </c>
      <c r="E3600" s="9">
        <v>30</v>
      </c>
      <c r="F3600" s="9">
        <v>0</v>
      </c>
      <c r="G3600" s="9">
        <v>0</v>
      </c>
      <c r="H3600" s="9">
        <v>0</v>
      </c>
      <c r="I3600" s="9">
        <v>0</v>
      </c>
      <c r="J3600" s="9">
        <v>175</v>
      </c>
      <c r="K3600" s="9">
        <v>107</v>
      </c>
      <c r="L3600" s="9">
        <v>69</v>
      </c>
      <c r="M3600" s="9">
        <v>23.64</v>
      </c>
      <c r="N3600" s="9">
        <v>92</v>
      </c>
      <c r="O3600" s="9">
        <v>70</v>
      </c>
      <c r="P3600" s="9">
        <v>0</v>
      </c>
    </row>
    <row r="3601" spans="1:16" ht="15.75" customHeight="1" x14ac:dyDescent="0.2">
      <c r="A3601" s="9">
        <v>0</v>
      </c>
      <c r="B3601" s="9">
        <v>44</v>
      </c>
      <c r="C3601" s="9">
        <v>2</v>
      </c>
      <c r="D3601" s="9">
        <v>1</v>
      </c>
      <c r="E3601" s="9">
        <v>20</v>
      </c>
      <c r="F3601" s="9">
        <v>0</v>
      </c>
      <c r="G3601" s="9">
        <v>0</v>
      </c>
      <c r="H3601" s="9">
        <v>1</v>
      </c>
      <c r="I3601" s="9">
        <v>0</v>
      </c>
      <c r="J3601" s="9">
        <v>270</v>
      </c>
      <c r="K3601" s="9">
        <v>167.5</v>
      </c>
      <c r="L3601" s="9">
        <v>92.5</v>
      </c>
      <c r="M3601" s="9">
        <v>21.28</v>
      </c>
      <c r="N3601" s="9">
        <v>85</v>
      </c>
      <c r="O3601" s="9">
        <v>77</v>
      </c>
      <c r="P3601" s="9">
        <v>0</v>
      </c>
    </row>
    <row r="3602" spans="1:16" ht="15.75" customHeight="1" x14ac:dyDescent="0.2">
      <c r="A3602" s="9">
        <v>0</v>
      </c>
      <c r="B3602" s="9">
        <v>47</v>
      </c>
      <c r="C3602" s="9">
        <v>1</v>
      </c>
      <c r="D3602" s="9">
        <v>1</v>
      </c>
      <c r="E3602" s="9">
        <v>20</v>
      </c>
      <c r="F3602" s="9">
        <v>0</v>
      </c>
      <c r="G3602" s="9">
        <v>0</v>
      </c>
      <c r="H3602" s="9">
        <v>1</v>
      </c>
      <c r="I3602" s="9">
        <v>0</v>
      </c>
      <c r="J3602" s="9">
        <v>226</v>
      </c>
      <c r="K3602" s="9">
        <v>122.5</v>
      </c>
      <c r="L3602" s="9">
        <v>80</v>
      </c>
      <c r="M3602" s="9">
        <v>24.62</v>
      </c>
      <c r="N3602" s="9">
        <v>72</v>
      </c>
      <c r="O3602" s="9">
        <v>68</v>
      </c>
      <c r="P3602" s="9">
        <v>0</v>
      </c>
    </row>
    <row r="3603" spans="1:16" ht="15.75" customHeight="1" x14ac:dyDescent="0.2">
      <c r="A3603" s="9">
        <v>0</v>
      </c>
      <c r="B3603" s="9">
        <v>57</v>
      </c>
      <c r="C3603" s="9">
        <v>2</v>
      </c>
      <c r="D3603" s="9">
        <v>1</v>
      </c>
      <c r="E3603" s="9">
        <v>10</v>
      </c>
      <c r="F3603" s="9">
        <v>0</v>
      </c>
      <c r="G3603" s="9">
        <v>0</v>
      </c>
      <c r="H3603" s="9">
        <v>1</v>
      </c>
      <c r="I3603" s="9">
        <v>0</v>
      </c>
      <c r="J3603" s="9">
        <v>238</v>
      </c>
      <c r="K3603" s="9">
        <v>133</v>
      </c>
      <c r="L3603" s="9">
        <v>72</v>
      </c>
      <c r="M3603" s="9">
        <v>18.09</v>
      </c>
      <c r="N3603" s="9">
        <v>100</v>
      </c>
      <c r="O3603" s="9">
        <v>115</v>
      </c>
      <c r="P3603" s="9">
        <v>0</v>
      </c>
    </row>
    <row r="3604" spans="1:16" ht="15.75" customHeight="1" x14ac:dyDescent="0.2">
      <c r="A3604" s="9">
        <v>0</v>
      </c>
      <c r="B3604" s="9">
        <v>60</v>
      </c>
      <c r="C3604" s="9">
        <v>1</v>
      </c>
      <c r="D3604" s="9">
        <v>0</v>
      </c>
      <c r="E3604" s="9">
        <v>0</v>
      </c>
      <c r="F3604" s="9">
        <v>0</v>
      </c>
      <c r="G3604" s="9">
        <v>0</v>
      </c>
      <c r="H3604" s="9">
        <v>0</v>
      </c>
      <c r="I3604" s="9">
        <v>0</v>
      </c>
      <c r="J3604" s="9">
        <v>275</v>
      </c>
      <c r="K3604" s="9">
        <v>138</v>
      </c>
      <c r="L3604" s="9">
        <v>87</v>
      </c>
      <c r="M3604" s="9">
        <v>29.64</v>
      </c>
      <c r="N3604" s="9">
        <v>85</v>
      </c>
      <c r="O3604" s="9">
        <v>86</v>
      </c>
      <c r="P3604" s="9">
        <v>0</v>
      </c>
    </row>
    <row r="3605" spans="1:16" ht="15.75" customHeight="1" x14ac:dyDescent="0.2">
      <c r="A3605" s="9">
        <v>1</v>
      </c>
      <c r="B3605" s="9">
        <v>41</v>
      </c>
      <c r="C3605" s="9" t="s">
        <v>92</v>
      </c>
      <c r="D3605" s="9">
        <v>0</v>
      </c>
      <c r="E3605" s="9">
        <v>0</v>
      </c>
      <c r="F3605" s="9">
        <v>0</v>
      </c>
      <c r="G3605" s="9">
        <v>0</v>
      </c>
      <c r="H3605" s="9">
        <v>0</v>
      </c>
      <c r="I3605" s="9">
        <v>0</v>
      </c>
      <c r="J3605" s="9">
        <v>280</v>
      </c>
      <c r="K3605" s="9">
        <v>117.5</v>
      </c>
      <c r="L3605" s="9">
        <v>80</v>
      </c>
      <c r="M3605" s="9">
        <v>28.68</v>
      </c>
      <c r="N3605" s="9">
        <v>65</v>
      </c>
      <c r="O3605" s="9">
        <v>65</v>
      </c>
      <c r="P3605" s="9">
        <v>0</v>
      </c>
    </row>
    <row r="3606" spans="1:16" ht="15.75" customHeight="1" x14ac:dyDescent="0.2">
      <c r="A3606" s="9">
        <v>0</v>
      </c>
      <c r="B3606" s="9">
        <v>42</v>
      </c>
      <c r="C3606" s="9">
        <v>2</v>
      </c>
      <c r="D3606" s="9">
        <v>0</v>
      </c>
      <c r="E3606" s="9">
        <v>0</v>
      </c>
      <c r="F3606" s="9">
        <v>0</v>
      </c>
      <c r="G3606" s="9">
        <v>1</v>
      </c>
      <c r="H3606" s="9">
        <v>0</v>
      </c>
      <c r="I3606" s="9">
        <v>0</v>
      </c>
      <c r="J3606" s="9">
        <v>206</v>
      </c>
      <c r="K3606" s="9">
        <v>101</v>
      </c>
      <c r="L3606" s="9">
        <v>75</v>
      </c>
      <c r="M3606" s="9">
        <v>18.73</v>
      </c>
      <c r="N3606" s="9">
        <v>55</v>
      </c>
      <c r="O3606" s="9">
        <v>84</v>
      </c>
      <c r="P3606" s="9">
        <v>0</v>
      </c>
    </row>
    <row r="3607" spans="1:16" ht="15.75" customHeight="1" x14ac:dyDescent="0.2">
      <c r="A3607" s="9">
        <v>1</v>
      </c>
      <c r="B3607" s="9">
        <v>58</v>
      </c>
      <c r="C3607" s="9">
        <v>3</v>
      </c>
      <c r="D3607" s="9">
        <v>0</v>
      </c>
      <c r="E3607" s="9">
        <v>0</v>
      </c>
      <c r="F3607" s="9">
        <v>0</v>
      </c>
      <c r="G3607" s="9">
        <v>0</v>
      </c>
      <c r="H3607" s="9">
        <v>0</v>
      </c>
      <c r="I3607" s="9">
        <v>0</v>
      </c>
      <c r="J3607" s="9">
        <v>250</v>
      </c>
      <c r="K3607" s="9">
        <v>109</v>
      </c>
      <c r="L3607" s="9">
        <v>78.5</v>
      </c>
      <c r="M3607" s="9">
        <v>25.26</v>
      </c>
      <c r="N3607" s="9">
        <v>90</v>
      </c>
      <c r="O3607" s="9">
        <v>83</v>
      </c>
      <c r="P3607" s="9">
        <v>0</v>
      </c>
    </row>
    <row r="3608" spans="1:16" ht="15.75" customHeight="1" x14ac:dyDescent="0.2">
      <c r="A3608" s="9">
        <v>1</v>
      </c>
      <c r="B3608" s="9">
        <v>45</v>
      </c>
      <c r="C3608" s="9">
        <v>4</v>
      </c>
      <c r="D3608" s="9">
        <v>0</v>
      </c>
      <c r="E3608" s="9">
        <v>0</v>
      </c>
      <c r="F3608" s="9">
        <v>0</v>
      </c>
      <c r="G3608" s="9">
        <v>0</v>
      </c>
      <c r="H3608" s="9">
        <v>0</v>
      </c>
      <c r="I3608" s="9">
        <v>1</v>
      </c>
      <c r="J3608" s="9">
        <v>189</v>
      </c>
      <c r="K3608" s="9">
        <v>132</v>
      </c>
      <c r="L3608" s="9">
        <v>78</v>
      </c>
      <c r="M3608" s="9">
        <v>28.4</v>
      </c>
      <c r="N3608" s="9">
        <v>75</v>
      </c>
      <c r="O3608" s="9">
        <v>177</v>
      </c>
      <c r="P3608" s="9">
        <v>0</v>
      </c>
    </row>
    <row r="3609" spans="1:16" ht="15.75" customHeight="1" x14ac:dyDescent="0.2">
      <c r="A3609" s="9">
        <v>0</v>
      </c>
      <c r="B3609" s="9">
        <v>40</v>
      </c>
      <c r="C3609" s="9">
        <v>2</v>
      </c>
      <c r="D3609" s="9">
        <v>1</v>
      </c>
      <c r="E3609" s="9">
        <v>15</v>
      </c>
      <c r="F3609" s="9">
        <v>0</v>
      </c>
      <c r="G3609" s="9">
        <v>0</v>
      </c>
      <c r="H3609" s="9">
        <v>0</v>
      </c>
      <c r="I3609" s="9">
        <v>0</v>
      </c>
      <c r="J3609" s="9" t="s">
        <v>92</v>
      </c>
      <c r="K3609" s="9">
        <v>131.5</v>
      </c>
      <c r="L3609" s="9">
        <v>80</v>
      </c>
      <c r="M3609" s="9">
        <v>24.73</v>
      </c>
      <c r="N3609" s="9">
        <v>100</v>
      </c>
      <c r="O3609" s="9" t="s">
        <v>92</v>
      </c>
      <c r="P3609" s="9">
        <v>0</v>
      </c>
    </row>
    <row r="3610" spans="1:16" ht="15.75" customHeight="1" x14ac:dyDescent="0.2">
      <c r="A3610" s="9">
        <v>0</v>
      </c>
      <c r="B3610" s="9">
        <v>63</v>
      </c>
      <c r="C3610" s="9">
        <v>1</v>
      </c>
      <c r="D3610" s="9">
        <v>0</v>
      </c>
      <c r="E3610" s="9">
        <v>0</v>
      </c>
      <c r="F3610" s="9">
        <v>0</v>
      </c>
      <c r="G3610" s="9">
        <v>0</v>
      </c>
      <c r="H3610" s="9">
        <v>0</v>
      </c>
      <c r="I3610" s="9">
        <v>0</v>
      </c>
      <c r="J3610" s="9">
        <v>238</v>
      </c>
      <c r="K3610" s="9">
        <v>123</v>
      </c>
      <c r="L3610" s="9">
        <v>66</v>
      </c>
      <c r="M3610" s="9">
        <v>28.6</v>
      </c>
      <c r="N3610" s="9">
        <v>70</v>
      </c>
      <c r="O3610" s="9">
        <v>98</v>
      </c>
      <c r="P3610" s="9">
        <v>0</v>
      </c>
    </row>
    <row r="3611" spans="1:16" ht="15.75" customHeight="1" x14ac:dyDescent="0.2">
      <c r="A3611" s="9">
        <v>1</v>
      </c>
      <c r="B3611" s="9">
        <v>49</v>
      </c>
      <c r="C3611" s="9">
        <v>3</v>
      </c>
      <c r="D3611" s="9">
        <v>1</v>
      </c>
      <c r="E3611" s="9">
        <v>40</v>
      </c>
      <c r="F3611" s="9">
        <v>0</v>
      </c>
      <c r="G3611" s="9">
        <v>0</v>
      </c>
      <c r="H3611" s="9">
        <v>0</v>
      </c>
      <c r="I3611" s="9">
        <v>0</v>
      </c>
      <c r="J3611" s="9">
        <v>167</v>
      </c>
      <c r="K3611" s="9">
        <v>119</v>
      </c>
      <c r="L3611" s="9">
        <v>67</v>
      </c>
      <c r="M3611" s="9">
        <v>25.83</v>
      </c>
      <c r="N3611" s="9">
        <v>79</v>
      </c>
      <c r="O3611" s="9">
        <v>83</v>
      </c>
      <c r="P3611" s="9">
        <v>0</v>
      </c>
    </row>
    <row r="3612" spans="1:16" ht="15.75" customHeight="1" x14ac:dyDescent="0.2">
      <c r="A3612" s="9">
        <v>0</v>
      </c>
      <c r="B3612" s="9">
        <v>51</v>
      </c>
      <c r="C3612" s="9">
        <v>2</v>
      </c>
      <c r="D3612" s="9">
        <v>1</v>
      </c>
      <c r="E3612" s="9">
        <v>15</v>
      </c>
      <c r="F3612" s="9">
        <v>0</v>
      </c>
      <c r="G3612" s="9">
        <v>0</v>
      </c>
      <c r="H3612" s="9">
        <v>0</v>
      </c>
      <c r="I3612" s="9">
        <v>0</v>
      </c>
      <c r="J3612" s="9">
        <v>220</v>
      </c>
      <c r="K3612" s="9">
        <v>137</v>
      </c>
      <c r="L3612" s="9">
        <v>79</v>
      </c>
      <c r="M3612" s="9">
        <v>21.66</v>
      </c>
      <c r="N3612" s="9">
        <v>80</v>
      </c>
      <c r="O3612" s="9">
        <v>74</v>
      </c>
      <c r="P3612" s="9">
        <v>0</v>
      </c>
    </row>
    <row r="3613" spans="1:16" ht="15.75" customHeight="1" x14ac:dyDescent="0.2">
      <c r="A3613" s="9">
        <v>1</v>
      </c>
      <c r="B3613" s="9">
        <v>40</v>
      </c>
      <c r="C3613" s="9">
        <v>2</v>
      </c>
      <c r="D3613" s="9">
        <v>0</v>
      </c>
      <c r="E3613" s="9">
        <v>0</v>
      </c>
      <c r="F3613" s="9">
        <v>0</v>
      </c>
      <c r="G3613" s="9">
        <v>0</v>
      </c>
      <c r="H3613" s="9">
        <v>0</v>
      </c>
      <c r="I3613" s="9">
        <v>0</v>
      </c>
      <c r="J3613" s="9">
        <v>193</v>
      </c>
      <c r="K3613" s="9">
        <v>130</v>
      </c>
      <c r="L3613" s="9">
        <v>89</v>
      </c>
      <c r="M3613" s="9">
        <v>28.32</v>
      </c>
      <c r="N3613" s="9">
        <v>96</v>
      </c>
      <c r="O3613" s="9">
        <v>84</v>
      </c>
      <c r="P3613" s="9">
        <v>0</v>
      </c>
    </row>
    <row r="3614" spans="1:16" ht="15.75" customHeight="1" x14ac:dyDescent="0.2">
      <c r="A3614" s="9">
        <v>0</v>
      </c>
      <c r="B3614" s="9">
        <v>49</v>
      </c>
      <c r="C3614" s="9">
        <v>2</v>
      </c>
      <c r="D3614" s="9">
        <v>0</v>
      </c>
      <c r="E3614" s="9">
        <v>0</v>
      </c>
      <c r="F3614" s="9">
        <v>0</v>
      </c>
      <c r="G3614" s="9">
        <v>0</v>
      </c>
      <c r="H3614" s="9">
        <v>0</v>
      </c>
      <c r="I3614" s="9">
        <v>0</v>
      </c>
      <c r="J3614" s="9">
        <v>308</v>
      </c>
      <c r="K3614" s="9">
        <v>128</v>
      </c>
      <c r="L3614" s="9">
        <v>78</v>
      </c>
      <c r="M3614" s="9">
        <v>24.82</v>
      </c>
      <c r="N3614" s="9">
        <v>80</v>
      </c>
      <c r="O3614" s="9">
        <v>70</v>
      </c>
      <c r="P3614" s="9">
        <v>0</v>
      </c>
    </row>
    <row r="3615" spans="1:16" ht="15.75" customHeight="1" x14ac:dyDescent="0.2">
      <c r="A3615" s="9">
        <v>0</v>
      </c>
      <c r="B3615" s="9">
        <v>41</v>
      </c>
      <c r="C3615" s="9">
        <v>3</v>
      </c>
      <c r="D3615" s="9">
        <v>0</v>
      </c>
      <c r="E3615" s="9">
        <v>0</v>
      </c>
      <c r="F3615" s="9">
        <v>0</v>
      </c>
      <c r="G3615" s="9">
        <v>0</v>
      </c>
      <c r="H3615" s="9">
        <v>0</v>
      </c>
      <c r="I3615" s="9">
        <v>0</v>
      </c>
      <c r="J3615" s="9">
        <v>166</v>
      </c>
      <c r="K3615" s="9">
        <v>128.5</v>
      </c>
      <c r="L3615" s="9">
        <v>74.5</v>
      </c>
      <c r="M3615" s="9">
        <v>21.02</v>
      </c>
      <c r="N3615" s="9">
        <v>81</v>
      </c>
      <c r="O3615" s="9" t="s">
        <v>92</v>
      </c>
      <c r="P3615" s="9">
        <v>0</v>
      </c>
    </row>
    <row r="3616" spans="1:16" ht="15.75" customHeight="1" x14ac:dyDescent="0.2">
      <c r="A3616" s="9">
        <v>0</v>
      </c>
      <c r="B3616" s="9">
        <v>55</v>
      </c>
      <c r="C3616" s="9">
        <v>1</v>
      </c>
      <c r="D3616" s="9">
        <v>0</v>
      </c>
      <c r="E3616" s="9">
        <v>0</v>
      </c>
      <c r="F3616" s="9">
        <v>0</v>
      </c>
      <c r="G3616" s="9">
        <v>0</v>
      </c>
      <c r="H3616" s="9">
        <v>1</v>
      </c>
      <c r="I3616" s="9">
        <v>0</v>
      </c>
      <c r="J3616" s="9">
        <v>212</v>
      </c>
      <c r="K3616" s="9">
        <v>161</v>
      </c>
      <c r="L3616" s="9">
        <v>85</v>
      </c>
      <c r="M3616" s="9">
        <v>28.26</v>
      </c>
      <c r="N3616" s="9">
        <v>66</v>
      </c>
      <c r="O3616" s="9">
        <v>63</v>
      </c>
      <c r="P3616" s="9">
        <v>1</v>
      </c>
    </row>
    <row r="3617" spans="1:16" ht="15.75" customHeight="1" x14ac:dyDescent="0.2">
      <c r="A3617" s="9">
        <v>1</v>
      </c>
      <c r="B3617" s="9">
        <v>38</v>
      </c>
      <c r="C3617" s="9">
        <v>3</v>
      </c>
      <c r="D3617" s="9">
        <v>1</v>
      </c>
      <c r="E3617" s="9">
        <v>20</v>
      </c>
      <c r="F3617" s="9">
        <v>0</v>
      </c>
      <c r="G3617" s="9">
        <v>0</v>
      </c>
      <c r="H3617" s="9">
        <v>0</v>
      </c>
      <c r="I3617" s="9">
        <v>0</v>
      </c>
      <c r="J3617" s="9">
        <v>270</v>
      </c>
      <c r="K3617" s="9">
        <v>120</v>
      </c>
      <c r="L3617" s="9">
        <v>75</v>
      </c>
      <c r="M3617" s="9">
        <v>23.76</v>
      </c>
      <c r="N3617" s="9">
        <v>83</v>
      </c>
      <c r="O3617" s="9">
        <v>96</v>
      </c>
      <c r="P3617" s="9">
        <v>0</v>
      </c>
    </row>
    <row r="3618" spans="1:16" ht="15.75" customHeight="1" x14ac:dyDescent="0.2">
      <c r="A3618" s="9">
        <v>0</v>
      </c>
      <c r="B3618" s="9">
        <v>54</v>
      </c>
      <c r="C3618" s="9">
        <v>2</v>
      </c>
      <c r="D3618" s="9">
        <v>1</v>
      </c>
      <c r="E3618" s="9">
        <v>15</v>
      </c>
      <c r="F3618" s="9">
        <v>0</v>
      </c>
      <c r="G3618" s="9">
        <v>0</v>
      </c>
      <c r="H3618" s="9">
        <v>1</v>
      </c>
      <c r="I3618" s="9">
        <v>0</v>
      </c>
      <c r="J3618" s="9">
        <v>262</v>
      </c>
      <c r="K3618" s="9">
        <v>230</v>
      </c>
      <c r="L3618" s="9">
        <v>110</v>
      </c>
      <c r="M3618" s="9">
        <v>24.76</v>
      </c>
      <c r="N3618" s="9">
        <v>93</v>
      </c>
      <c r="O3618" s="9">
        <v>97</v>
      </c>
      <c r="P3618" s="9">
        <v>0</v>
      </c>
    </row>
    <row r="3619" spans="1:16" ht="15.75" customHeight="1" x14ac:dyDescent="0.2">
      <c r="A3619" s="9">
        <v>0</v>
      </c>
      <c r="B3619" s="9">
        <v>40</v>
      </c>
      <c r="C3619" s="9">
        <v>3</v>
      </c>
      <c r="D3619" s="9">
        <v>1</v>
      </c>
      <c r="E3619" s="9">
        <v>9</v>
      </c>
      <c r="F3619" s="9">
        <v>0</v>
      </c>
      <c r="G3619" s="9">
        <v>0</v>
      </c>
      <c r="H3619" s="9">
        <v>0</v>
      </c>
      <c r="I3619" s="9">
        <v>0</v>
      </c>
      <c r="J3619" s="9">
        <v>180</v>
      </c>
      <c r="K3619" s="9">
        <v>118</v>
      </c>
      <c r="L3619" s="9">
        <v>86.5</v>
      </c>
      <c r="M3619" s="9">
        <v>22.69</v>
      </c>
      <c r="N3619" s="9">
        <v>89</v>
      </c>
      <c r="O3619" s="9">
        <v>67</v>
      </c>
      <c r="P3619" s="9">
        <v>0</v>
      </c>
    </row>
    <row r="3620" spans="1:16" ht="15.75" customHeight="1" x14ac:dyDescent="0.2">
      <c r="A3620" s="9">
        <v>1</v>
      </c>
      <c r="B3620" s="9">
        <v>50</v>
      </c>
      <c r="C3620" s="9" t="s">
        <v>92</v>
      </c>
      <c r="D3620" s="9">
        <v>1</v>
      </c>
      <c r="E3620" s="9">
        <v>2</v>
      </c>
      <c r="F3620" s="9">
        <v>0</v>
      </c>
      <c r="G3620" s="9">
        <v>0</v>
      </c>
      <c r="H3620" s="9">
        <v>0</v>
      </c>
      <c r="I3620" s="9">
        <v>0</v>
      </c>
      <c r="J3620" s="9">
        <v>238</v>
      </c>
      <c r="K3620" s="9">
        <v>121</v>
      </c>
      <c r="L3620" s="9">
        <v>85</v>
      </c>
      <c r="M3620" s="9">
        <v>25.31</v>
      </c>
      <c r="N3620" s="9">
        <v>88</v>
      </c>
      <c r="O3620" s="9" t="s">
        <v>92</v>
      </c>
      <c r="P3620" s="9">
        <v>0</v>
      </c>
    </row>
    <row r="3621" spans="1:16" ht="15.75" customHeight="1" x14ac:dyDescent="0.2">
      <c r="A3621" s="9">
        <v>1</v>
      </c>
      <c r="B3621" s="9">
        <v>54</v>
      </c>
      <c r="C3621" s="9">
        <v>1</v>
      </c>
      <c r="D3621" s="9">
        <v>1</v>
      </c>
      <c r="E3621" s="9">
        <v>20</v>
      </c>
      <c r="F3621" s="9">
        <v>0</v>
      </c>
      <c r="G3621" s="9">
        <v>0</v>
      </c>
      <c r="H3621" s="9">
        <v>0</v>
      </c>
      <c r="I3621" s="9">
        <v>0</v>
      </c>
      <c r="J3621" s="9">
        <v>235</v>
      </c>
      <c r="K3621" s="9">
        <v>143</v>
      </c>
      <c r="L3621" s="9">
        <v>75</v>
      </c>
      <c r="M3621" s="9">
        <v>32.99</v>
      </c>
      <c r="N3621" s="9">
        <v>85</v>
      </c>
      <c r="O3621" s="9">
        <v>102</v>
      </c>
      <c r="P3621" s="9">
        <v>0</v>
      </c>
    </row>
    <row r="3622" spans="1:16" ht="15.75" customHeight="1" x14ac:dyDescent="0.2">
      <c r="A3622" s="9">
        <v>1</v>
      </c>
      <c r="B3622" s="9">
        <v>66</v>
      </c>
      <c r="C3622" s="9">
        <v>2</v>
      </c>
      <c r="D3622" s="9">
        <v>0</v>
      </c>
      <c r="E3622" s="9">
        <v>0</v>
      </c>
      <c r="F3622" s="9">
        <v>0</v>
      </c>
      <c r="G3622" s="9">
        <v>0</v>
      </c>
      <c r="H3622" s="9">
        <v>0</v>
      </c>
      <c r="I3622" s="9">
        <v>1</v>
      </c>
      <c r="J3622" s="9">
        <v>189</v>
      </c>
      <c r="K3622" s="9">
        <v>140</v>
      </c>
      <c r="L3622" s="9">
        <v>71</v>
      </c>
      <c r="M3622" s="9">
        <v>27.56</v>
      </c>
      <c r="N3622" s="9">
        <v>70</v>
      </c>
      <c r="O3622" s="9">
        <v>119</v>
      </c>
      <c r="P3622" s="9">
        <v>0</v>
      </c>
    </row>
    <row r="3623" spans="1:16" ht="15.75" customHeight="1" x14ac:dyDescent="0.2">
      <c r="A3623" s="9">
        <v>1</v>
      </c>
      <c r="B3623" s="9">
        <v>63</v>
      </c>
      <c r="C3623" s="9">
        <v>1</v>
      </c>
      <c r="D3623" s="9">
        <v>0</v>
      </c>
      <c r="E3623" s="9">
        <v>0</v>
      </c>
      <c r="F3623" s="9">
        <v>0</v>
      </c>
      <c r="G3623" s="9">
        <v>0</v>
      </c>
      <c r="H3623" s="9">
        <v>1</v>
      </c>
      <c r="I3623" s="9">
        <v>0</v>
      </c>
      <c r="J3623" s="9">
        <v>178</v>
      </c>
      <c r="K3623" s="9">
        <v>155</v>
      </c>
      <c r="L3623" s="9">
        <v>79</v>
      </c>
      <c r="M3623" s="9">
        <v>25.9</v>
      </c>
      <c r="N3623" s="9">
        <v>55</v>
      </c>
      <c r="O3623" s="9">
        <v>61</v>
      </c>
      <c r="P3623" s="9">
        <v>0</v>
      </c>
    </row>
    <row r="3624" spans="1:16" ht="15.75" customHeight="1" x14ac:dyDescent="0.2">
      <c r="A3624" s="9">
        <v>1</v>
      </c>
      <c r="B3624" s="9">
        <v>52</v>
      </c>
      <c r="C3624" s="9">
        <v>1</v>
      </c>
      <c r="D3624" s="9">
        <v>0</v>
      </c>
      <c r="E3624" s="9">
        <v>0</v>
      </c>
      <c r="F3624" s="9">
        <v>0</v>
      </c>
      <c r="G3624" s="9">
        <v>0</v>
      </c>
      <c r="H3624" s="9">
        <v>1</v>
      </c>
      <c r="I3624" s="9">
        <v>0</v>
      </c>
      <c r="J3624" s="9">
        <v>170</v>
      </c>
      <c r="K3624" s="9">
        <v>153</v>
      </c>
      <c r="L3624" s="9">
        <v>102.5</v>
      </c>
      <c r="M3624" s="9">
        <v>29.35</v>
      </c>
      <c r="N3624" s="9">
        <v>91</v>
      </c>
      <c r="O3624" s="9">
        <v>67</v>
      </c>
      <c r="P3624" s="9">
        <v>0</v>
      </c>
    </row>
    <row r="3625" spans="1:16" ht="15.75" customHeight="1" x14ac:dyDescent="0.2">
      <c r="A3625" s="9">
        <v>0</v>
      </c>
      <c r="B3625" s="9">
        <v>48</v>
      </c>
      <c r="C3625" s="9">
        <v>3</v>
      </c>
      <c r="D3625" s="9">
        <v>0</v>
      </c>
      <c r="E3625" s="9">
        <v>0</v>
      </c>
      <c r="F3625" s="9">
        <v>0</v>
      </c>
      <c r="G3625" s="9">
        <v>0</v>
      </c>
      <c r="H3625" s="9">
        <v>0</v>
      </c>
      <c r="I3625" s="9">
        <v>0</v>
      </c>
      <c r="J3625" s="9">
        <v>202</v>
      </c>
      <c r="K3625" s="9">
        <v>146.5</v>
      </c>
      <c r="L3625" s="9">
        <v>79</v>
      </c>
      <c r="M3625" s="9">
        <v>22.19</v>
      </c>
      <c r="N3625" s="9">
        <v>82</v>
      </c>
      <c r="O3625" s="9">
        <v>95</v>
      </c>
      <c r="P3625" s="9">
        <v>0</v>
      </c>
    </row>
    <row r="3626" spans="1:16" ht="15.75" customHeight="1" x14ac:dyDescent="0.2">
      <c r="A3626" s="9">
        <v>0</v>
      </c>
      <c r="B3626" s="9">
        <v>38</v>
      </c>
      <c r="C3626" s="9">
        <v>3</v>
      </c>
      <c r="D3626" s="9">
        <v>1</v>
      </c>
      <c r="E3626" s="9">
        <v>25</v>
      </c>
      <c r="F3626" s="9">
        <v>0</v>
      </c>
      <c r="G3626" s="9">
        <v>0</v>
      </c>
      <c r="H3626" s="9">
        <v>0</v>
      </c>
      <c r="I3626" s="9">
        <v>0</v>
      </c>
      <c r="J3626" s="9">
        <v>205</v>
      </c>
      <c r="K3626" s="9">
        <v>117.5</v>
      </c>
      <c r="L3626" s="9">
        <v>77</v>
      </c>
      <c r="M3626" s="9">
        <v>21.44</v>
      </c>
      <c r="N3626" s="9">
        <v>100</v>
      </c>
      <c r="O3626" s="9" t="s">
        <v>92</v>
      </c>
      <c r="P3626" s="9">
        <v>0</v>
      </c>
    </row>
    <row r="3627" spans="1:16" ht="15.75" customHeight="1" x14ac:dyDescent="0.2">
      <c r="A3627" s="9">
        <v>1</v>
      </c>
      <c r="B3627" s="9">
        <v>54</v>
      </c>
      <c r="C3627" s="9">
        <v>3</v>
      </c>
      <c r="D3627" s="9">
        <v>1</v>
      </c>
      <c r="E3627" s="9">
        <v>25</v>
      </c>
      <c r="F3627" s="9">
        <v>0</v>
      </c>
      <c r="G3627" s="9">
        <v>0</v>
      </c>
      <c r="H3627" s="9">
        <v>0</v>
      </c>
      <c r="I3627" s="9">
        <v>0</v>
      </c>
      <c r="J3627" s="9">
        <v>208</v>
      </c>
      <c r="K3627" s="9">
        <v>137.5</v>
      </c>
      <c r="L3627" s="9">
        <v>82.5</v>
      </c>
      <c r="M3627" s="9">
        <v>25.58</v>
      </c>
      <c r="N3627" s="9">
        <v>75</v>
      </c>
      <c r="O3627" s="9">
        <v>63</v>
      </c>
      <c r="P3627" s="9">
        <v>1</v>
      </c>
    </row>
    <row r="3628" spans="1:16" ht="15.75" customHeight="1" x14ac:dyDescent="0.2">
      <c r="A3628" s="9">
        <v>0</v>
      </c>
      <c r="B3628" s="9">
        <v>38</v>
      </c>
      <c r="C3628" s="9">
        <v>1</v>
      </c>
      <c r="D3628" s="9">
        <v>0</v>
      </c>
      <c r="E3628" s="9">
        <v>0</v>
      </c>
      <c r="F3628" s="9">
        <v>0</v>
      </c>
      <c r="G3628" s="9">
        <v>0</v>
      </c>
      <c r="H3628" s="9">
        <v>0</v>
      </c>
      <c r="I3628" s="9">
        <v>0</v>
      </c>
      <c r="J3628" s="9">
        <v>182</v>
      </c>
      <c r="K3628" s="9">
        <v>138</v>
      </c>
      <c r="L3628" s="9">
        <v>72</v>
      </c>
      <c r="M3628" s="9">
        <v>21.67</v>
      </c>
      <c r="N3628" s="9">
        <v>85</v>
      </c>
      <c r="O3628" s="9">
        <v>108</v>
      </c>
      <c r="P3628" s="9">
        <v>0</v>
      </c>
    </row>
    <row r="3629" spans="1:16" ht="15.75" customHeight="1" x14ac:dyDescent="0.2">
      <c r="A3629" s="9">
        <v>1</v>
      </c>
      <c r="B3629" s="9">
        <v>65</v>
      </c>
      <c r="C3629" s="9">
        <v>4</v>
      </c>
      <c r="D3629" s="9">
        <v>1</v>
      </c>
      <c r="E3629" s="9">
        <v>25</v>
      </c>
      <c r="F3629" s="9">
        <v>0</v>
      </c>
      <c r="G3629" s="9">
        <v>0</v>
      </c>
      <c r="H3629" s="9">
        <v>0</v>
      </c>
      <c r="I3629" s="9">
        <v>0</v>
      </c>
      <c r="J3629" s="9">
        <v>215</v>
      </c>
      <c r="K3629" s="9">
        <v>147.5</v>
      </c>
      <c r="L3629" s="9">
        <v>95</v>
      </c>
      <c r="M3629" s="9">
        <v>29.08</v>
      </c>
      <c r="N3629" s="9">
        <v>82</v>
      </c>
      <c r="O3629" s="9">
        <v>88</v>
      </c>
      <c r="P3629" s="9">
        <v>1</v>
      </c>
    </row>
    <row r="3630" spans="1:16" ht="15.75" customHeight="1" x14ac:dyDescent="0.2">
      <c r="A3630" s="9">
        <v>1</v>
      </c>
      <c r="B3630" s="9">
        <v>53</v>
      </c>
      <c r="C3630" s="9">
        <v>2</v>
      </c>
      <c r="D3630" s="9">
        <v>0</v>
      </c>
      <c r="E3630" s="9">
        <v>0</v>
      </c>
      <c r="F3630" s="9">
        <v>0</v>
      </c>
      <c r="G3630" s="9">
        <v>0</v>
      </c>
      <c r="H3630" s="9">
        <v>0</v>
      </c>
      <c r="I3630" s="9">
        <v>0</v>
      </c>
      <c r="J3630" s="9">
        <v>196</v>
      </c>
      <c r="K3630" s="9">
        <v>129</v>
      </c>
      <c r="L3630" s="9">
        <v>80</v>
      </c>
      <c r="M3630" s="9">
        <v>26.32</v>
      </c>
      <c r="N3630" s="9">
        <v>75</v>
      </c>
      <c r="O3630" s="9">
        <v>89</v>
      </c>
      <c r="P3630" s="9">
        <v>0</v>
      </c>
    </row>
    <row r="3631" spans="1:16" ht="15.75" customHeight="1" x14ac:dyDescent="0.2">
      <c r="A3631" s="9">
        <v>0</v>
      </c>
      <c r="B3631" s="9">
        <v>44</v>
      </c>
      <c r="C3631" s="9">
        <v>2</v>
      </c>
      <c r="D3631" s="9">
        <v>1</v>
      </c>
      <c r="E3631" s="9">
        <v>15</v>
      </c>
      <c r="F3631" s="9">
        <v>0</v>
      </c>
      <c r="G3631" s="9">
        <v>0</v>
      </c>
      <c r="H3631" s="9">
        <v>0</v>
      </c>
      <c r="I3631" s="9">
        <v>0</v>
      </c>
      <c r="J3631" s="9">
        <v>244</v>
      </c>
      <c r="K3631" s="9">
        <v>101</v>
      </c>
      <c r="L3631" s="9">
        <v>66</v>
      </c>
      <c r="M3631" s="9">
        <v>25.38</v>
      </c>
      <c r="N3631" s="9">
        <v>85</v>
      </c>
      <c r="O3631" s="9">
        <v>76</v>
      </c>
      <c r="P3631" s="9">
        <v>0</v>
      </c>
    </row>
    <row r="3632" spans="1:16" ht="15.75" customHeight="1" x14ac:dyDescent="0.2">
      <c r="A3632" s="9">
        <v>0</v>
      </c>
      <c r="B3632" s="9">
        <v>47</v>
      </c>
      <c r="C3632" s="9">
        <v>3</v>
      </c>
      <c r="D3632" s="9">
        <v>1</v>
      </c>
      <c r="E3632" s="9">
        <v>20</v>
      </c>
      <c r="F3632" s="9">
        <v>0</v>
      </c>
      <c r="G3632" s="9">
        <v>0</v>
      </c>
      <c r="H3632" s="9">
        <v>0</v>
      </c>
      <c r="I3632" s="9">
        <v>0</v>
      </c>
      <c r="J3632" s="9" t="s">
        <v>92</v>
      </c>
      <c r="K3632" s="9">
        <v>120</v>
      </c>
      <c r="L3632" s="9">
        <v>77.5</v>
      </c>
      <c r="M3632" s="9">
        <v>23.39</v>
      </c>
      <c r="N3632" s="9">
        <v>82</v>
      </c>
      <c r="O3632" s="9" t="s">
        <v>92</v>
      </c>
      <c r="P3632" s="9">
        <v>0</v>
      </c>
    </row>
    <row r="3633" spans="1:16" ht="15.75" customHeight="1" x14ac:dyDescent="0.2">
      <c r="A3633" s="9">
        <v>0</v>
      </c>
      <c r="B3633" s="9">
        <v>47</v>
      </c>
      <c r="C3633" s="9">
        <v>1</v>
      </c>
      <c r="D3633" s="9">
        <v>0</v>
      </c>
      <c r="E3633" s="9">
        <v>0</v>
      </c>
      <c r="F3633" s="9">
        <v>0</v>
      </c>
      <c r="G3633" s="9">
        <v>0</v>
      </c>
      <c r="H3633" s="9">
        <v>1</v>
      </c>
      <c r="I3633" s="9">
        <v>0</v>
      </c>
      <c r="J3633" s="9">
        <v>190</v>
      </c>
      <c r="K3633" s="9">
        <v>162</v>
      </c>
      <c r="L3633" s="9">
        <v>85</v>
      </c>
      <c r="M3633" s="9">
        <v>30.59</v>
      </c>
      <c r="N3633" s="9">
        <v>65</v>
      </c>
      <c r="O3633" s="9">
        <v>80</v>
      </c>
      <c r="P3633" s="9">
        <v>0</v>
      </c>
    </row>
    <row r="3634" spans="1:16" ht="15.75" customHeight="1" x14ac:dyDescent="0.2">
      <c r="A3634" s="9">
        <v>0</v>
      </c>
      <c r="B3634" s="9">
        <v>57</v>
      </c>
      <c r="C3634" s="9">
        <v>1</v>
      </c>
      <c r="D3634" s="9">
        <v>0</v>
      </c>
      <c r="E3634" s="9">
        <v>0</v>
      </c>
      <c r="F3634" s="9">
        <v>0</v>
      </c>
      <c r="G3634" s="9">
        <v>0</v>
      </c>
      <c r="H3634" s="9">
        <v>1</v>
      </c>
      <c r="I3634" s="9">
        <v>0</v>
      </c>
      <c r="J3634" s="9">
        <v>285</v>
      </c>
      <c r="K3634" s="9">
        <v>197</v>
      </c>
      <c r="L3634" s="9">
        <v>72</v>
      </c>
      <c r="M3634" s="9">
        <v>23.41</v>
      </c>
      <c r="N3634" s="9">
        <v>68</v>
      </c>
      <c r="O3634" s="9">
        <v>78</v>
      </c>
      <c r="P3634" s="9">
        <v>1</v>
      </c>
    </row>
    <row r="3635" spans="1:16" ht="15.75" customHeight="1" x14ac:dyDescent="0.2">
      <c r="A3635" s="9">
        <v>0</v>
      </c>
      <c r="B3635" s="9">
        <v>44</v>
      </c>
      <c r="C3635" s="9">
        <v>4</v>
      </c>
      <c r="D3635" s="9">
        <v>1</v>
      </c>
      <c r="E3635" s="9">
        <v>5</v>
      </c>
      <c r="F3635" s="9">
        <v>0</v>
      </c>
      <c r="G3635" s="9">
        <v>0</v>
      </c>
      <c r="H3635" s="9">
        <v>0</v>
      </c>
      <c r="I3635" s="9">
        <v>0</v>
      </c>
      <c r="J3635" s="9">
        <v>231</v>
      </c>
      <c r="K3635" s="9">
        <v>133</v>
      </c>
      <c r="L3635" s="9">
        <v>89</v>
      </c>
      <c r="M3635" s="9">
        <v>29.29</v>
      </c>
      <c r="N3635" s="9">
        <v>70</v>
      </c>
      <c r="O3635" s="9">
        <v>83</v>
      </c>
      <c r="P3635" s="9">
        <v>0</v>
      </c>
    </row>
    <row r="3636" spans="1:16" ht="15.75" customHeight="1" x14ac:dyDescent="0.2">
      <c r="A3636" s="9">
        <v>0</v>
      </c>
      <c r="B3636" s="9">
        <v>43</v>
      </c>
      <c r="C3636" s="9">
        <v>2</v>
      </c>
      <c r="D3636" s="9">
        <v>1</v>
      </c>
      <c r="E3636" s="9">
        <v>20</v>
      </c>
      <c r="F3636" s="9">
        <v>0</v>
      </c>
      <c r="G3636" s="9">
        <v>0</v>
      </c>
      <c r="H3636" s="9">
        <v>1</v>
      </c>
      <c r="I3636" s="9">
        <v>0</v>
      </c>
      <c r="J3636" s="9">
        <v>286</v>
      </c>
      <c r="K3636" s="9">
        <v>164</v>
      </c>
      <c r="L3636" s="9">
        <v>89</v>
      </c>
      <c r="M3636" s="9">
        <v>24.44</v>
      </c>
      <c r="N3636" s="9">
        <v>75</v>
      </c>
      <c r="O3636" s="9">
        <v>87</v>
      </c>
      <c r="P3636" s="9">
        <v>0</v>
      </c>
    </row>
    <row r="3637" spans="1:16" ht="15.75" customHeight="1" x14ac:dyDescent="0.2">
      <c r="A3637" s="9">
        <v>1</v>
      </c>
      <c r="B3637" s="9">
        <v>50</v>
      </c>
      <c r="C3637" s="9">
        <v>1</v>
      </c>
      <c r="D3637" s="9">
        <v>1</v>
      </c>
      <c r="E3637" s="9">
        <v>10</v>
      </c>
      <c r="F3637" s="9">
        <v>0</v>
      </c>
      <c r="G3637" s="9">
        <v>0</v>
      </c>
      <c r="H3637" s="9">
        <v>1</v>
      </c>
      <c r="I3637" s="9">
        <v>0</v>
      </c>
      <c r="J3637" s="9">
        <v>202</v>
      </c>
      <c r="K3637" s="9">
        <v>189</v>
      </c>
      <c r="L3637" s="9">
        <v>121</v>
      </c>
      <c r="M3637" s="9">
        <v>33.81</v>
      </c>
      <c r="N3637" s="9">
        <v>65</v>
      </c>
      <c r="O3637" s="9">
        <v>72</v>
      </c>
      <c r="P3637" s="9">
        <v>1</v>
      </c>
    </row>
    <row r="3638" spans="1:16" ht="15.75" customHeight="1" x14ac:dyDescent="0.2">
      <c r="A3638" s="9">
        <v>0</v>
      </c>
      <c r="B3638" s="9">
        <v>41</v>
      </c>
      <c r="C3638" s="9">
        <v>2</v>
      </c>
      <c r="D3638" s="9">
        <v>1</v>
      </c>
      <c r="E3638" s="9">
        <v>5</v>
      </c>
      <c r="F3638" s="9">
        <v>0</v>
      </c>
      <c r="G3638" s="9">
        <v>0</v>
      </c>
      <c r="H3638" s="9">
        <v>0</v>
      </c>
      <c r="I3638" s="9">
        <v>0</v>
      </c>
      <c r="J3638" s="9">
        <v>226</v>
      </c>
      <c r="K3638" s="9">
        <v>125.5</v>
      </c>
      <c r="L3638" s="9">
        <v>82</v>
      </c>
      <c r="M3638" s="9">
        <v>23.8</v>
      </c>
      <c r="N3638" s="9">
        <v>67</v>
      </c>
      <c r="O3638" s="9">
        <v>75</v>
      </c>
      <c r="P3638" s="9">
        <v>0</v>
      </c>
    </row>
    <row r="3639" spans="1:16" ht="15.75" customHeight="1" x14ac:dyDescent="0.2">
      <c r="A3639" s="9">
        <v>0</v>
      </c>
      <c r="B3639" s="9">
        <v>45</v>
      </c>
      <c r="C3639" s="9">
        <v>3</v>
      </c>
      <c r="D3639" s="9">
        <v>0</v>
      </c>
      <c r="E3639" s="9">
        <v>0</v>
      </c>
      <c r="F3639" s="9">
        <v>0</v>
      </c>
      <c r="G3639" s="9">
        <v>0</v>
      </c>
      <c r="H3639" s="9">
        <v>0</v>
      </c>
      <c r="I3639" s="9">
        <v>0</v>
      </c>
      <c r="J3639" s="9">
        <v>297</v>
      </c>
      <c r="K3639" s="9">
        <v>134</v>
      </c>
      <c r="L3639" s="9">
        <v>93</v>
      </c>
      <c r="M3639" s="9">
        <v>28.81</v>
      </c>
      <c r="N3639" s="9">
        <v>92</v>
      </c>
      <c r="O3639" s="9">
        <v>74</v>
      </c>
      <c r="P3639" s="9">
        <v>0</v>
      </c>
    </row>
    <row r="3640" spans="1:16" ht="15.75" customHeight="1" x14ac:dyDescent="0.2">
      <c r="A3640" s="9">
        <v>0</v>
      </c>
      <c r="B3640" s="9">
        <v>46</v>
      </c>
      <c r="C3640" s="9">
        <v>1</v>
      </c>
      <c r="D3640" s="9">
        <v>1</v>
      </c>
      <c r="E3640" s="9">
        <v>3</v>
      </c>
      <c r="F3640" s="9">
        <v>0</v>
      </c>
      <c r="G3640" s="9">
        <v>0</v>
      </c>
      <c r="H3640" s="9">
        <v>0</v>
      </c>
      <c r="I3640" s="9">
        <v>0</v>
      </c>
      <c r="J3640" s="9">
        <v>193</v>
      </c>
      <c r="K3640" s="9">
        <v>118</v>
      </c>
      <c r="L3640" s="9">
        <v>92</v>
      </c>
      <c r="M3640" s="9">
        <v>21.14</v>
      </c>
      <c r="N3640" s="9">
        <v>75</v>
      </c>
      <c r="O3640" s="9">
        <v>78</v>
      </c>
      <c r="P3640" s="9">
        <v>0</v>
      </c>
    </row>
    <row r="3641" spans="1:16" ht="15.75" customHeight="1" x14ac:dyDescent="0.2">
      <c r="A3641" s="9">
        <v>0</v>
      </c>
      <c r="B3641" s="9">
        <v>50</v>
      </c>
      <c r="C3641" s="9">
        <v>2</v>
      </c>
      <c r="D3641" s="9">
        <v>0</v>
      </c>
      <c r="E3641" s="9">
        <v>0</v>
      </c>
      <c r="F3641" s="9">
        <v>0</v>
      </c>
      <c r="G3641" s="9">
        <v>0</v>
      </c>
      <c r="H3641" s="9">
        <v>0</v>
      </c>
      <c r="I3641" s="9">
        <v>0</v>
      </c>
      <c r="J3641" s="9">
        <v>270</v>
      </c>
      <c r="K3641" s="9">
        <v>142.5</v>
      </c>
      <c r="L3641" s="9">
        <v>85</v>
      </c>
      <c r="M3641" s="9">
        <v>21.86</v>
      </c>
      <c r="N3641" s="9">
        <v>72</v>
      </c>
      <c r="O3641" s="9">
        <v>75</v>
      </c>
      <c r="P3641" s="9">
        <v>0</v>
      </c>
    </row>
    <row r="3642" spans="1:16" ht="15.75" customHeight="1" x14ac:dyDescent="0.2">
      <c r="A3642" s="9">
        <v>0</v>
      </c>
      <c r="B3642" s="9">
        <v>42</v>
      </c>
      <c r="C3642" s="9">
        <v>1</v>
      </c>
      <c r="D3642" s="9">
        <v>0</v>
      </c>
      <c r="E3642" s="9">
        <v>0</v>
      </c>
      <c r="F3642" s="9">
        <v>0</v>
      </c>
      <c r="G3642" s="9">
        <v>0</v>
      </c>
      <c r="H3642" s="9">
        <v>0</v>
      </c>
      <c r="I3642" s="9">
        <v>0</v>
      </c>
      <c r="J3642" s="9">
        <v>216</v>
      </c>
      <c r="K3642" s="9">
        <v>124</v>
      </c>
      <c r="L3642" s="9">
        <v>82</v>
      </c>
      <c r="M3642" s="9">
        <v>28.74</v>
      </c>
      <c r="N3642" s="9">
        <v>70</v>
      </c>
      <c r="O3642" s="9">
        <v>67</v>
      </c>
      <c r="P3642" s="9">
        <v>0</v>
      </c>
    </row>
    <row r="3643" spans="1:16" ht="15.75" customHeight="1" x14ac:dyDescent="0.2">
      <c r="A3643" s="9">
        <v>0</v>
      </c>
      <c r="B3643" s="9">
        <v>58</v>
      </c>
      <c r="C3643" s="9">
        <v>1</v>
      </c>
      <c r="D3643" s="9">
        <v>0</v>
      </c>
      <c r="E3643" s="9">
        <v>0</v>
      </c>
      <c r="F3643" s="9">
        <v>0</v>
      </c>
      <c r="G3643" s="9">
        <v>0</v>
      </c>
      <c r="H3643" s="9">
        <v>0</v>
      </c>
      <c r="I3643" s="9">
        <v>0</v>
      </c>
      <c r="J3643" s="9">
        <v>240</v>
      </c>
      <c r="K3643" s="9">
        <v>126</v>
      </c>
      <c r="L3643" s="9">
        <v>52</v>
      </c>
      <c r="M3643" s="9">
        <v>25.66</v>
      </c>
      <c r="N3643" s="9">
        <v>75</v>
      </c>
      <c r="O3643" s="9">
        <v>63</v>
      </c>
      <c r="P3643" s="9">
        <v>0</v>
      </c>
    </row>
    <row r="3644" spans="1:16" ht="15.75" customHeight="1" x14ac:dyDescent="0.2">
      <c r="A3644" s="9">
        <v>1</v>
      </c>
      <c r="B3644" s="9">
        <v>48</v>
      </c>
      <c r="C3644" s="9">
        <v>4</v>
      </c>
      <c r="D3644" s="9">
        <v>0</v>
      </c>
      <c r="E3644" s="9">
        <v>0</v>
      </c>
      <c r="F3644" s="9">
        <v>0</v>
      </c>
      <c r="G3644" s="9">
        <v>0</v>
      </c>
      <c r="H3644" s="9">
        <v>0</v>
      </c>
      <c r="I3644" s="9">
        <v>0</v>
      </c>
      <c r="J3644" s="9">
        <v>240</v>
      </c>
      <c r="K3644" s="9">
        <v>136</v>
      </c>
      <c r="L3644" s="9">
        <v>95.5</v>
      </c>
      <c r="M3644" s="9">
        <v>26.36</v>
      </c>
      <c r="N3644" s="9">
        <v>75</v>
      </c>
      <c r="O3644" s="9">
        <v>73</v>
      </c>
      <c r="P3644" s="9">
        <v>0</v>
      </c>
    </row>
    <row r="3645" spans="1:16" ht="15.75" customHeight="1" x14ac:dyDescent="0.2">
      <c r="A3645" s="9">
        <v>0</v>
      </c>
      <c r="B3645" s="9">
        <v>36</v>
      </c>
      <c r="C3645" s="9">
        <v>3</v>
      </c>
      <c r="D3645" s="9">
        <v>0</v>
      </c>
      <c r="E3645" s="9">
        <v>0</v>
      </c>
      <c r="F3645" s="9">
        <v>0</v>
      </c>
      <c r="G3645" s="9">
        <v>0</v>
      </c>
      <c r="H3645" s="9">
        <v>0</v>
      </c>
      <c r="I3645" s="9">
        <v>0</v>
      </c>
      <c r="J3645" s="9">
        <v>188</v>
      </c>
      <c r="K3645" s="9">
        <v>112</v>
      </c>
      <c r="L3645" s="9">
        <v>78</v>
      </c>
      <c r="M3645" s="9">
        <v>22.54</v>
      </c>
      <c r="N3645" s="9">
        <v>63</v>
      </c>
      <c r="O3645" s="9">
        <v>73</v>
      </c>
      <c r="P3645" s="9">
        <v>0</v>
      </c>
    </row>
    <row r="3646" spans="1:16" ht="15.75" customHeight="1" x14ac:dyDescent="0.2">
      <c r="A3646" s="9">
        <v>1</v>
      </c>
      <c r="B3646" s="9">
        <v>55</v>
      </c>
      <c r="C3646" s="9">
        <v>1</v>
      </c>
      <c r="D3646" s="9">
        <v>1</v>
      </c>
      <c r="E3646" s="9">
        <v>3</v>
      </c>
      <c r="F3646" s="9" t="s">
        <v>92</v>
      </c>
      <c r="G3646" s="9">
        <v>0</v>
      </c>
      <c r="H3646" s="9">
        <v>0</v>
      </c>
      <c r="I3646" s="9">
        <v>0</v>
      </c>
      <c r="J3646" s="9">
        <v>246</v>
      </c>
      <c r="K3646" s="9">
        <v>112.5</v>
      </c>
      <c r="L3646" s="9">
        <v>72.5</v>
      </c>
      <c r="M3646" s="9">
        <v>27.56</v>
      </c>
      <c r="N3646" s="9">
        <v>60</v>
      </c>
      <c r="O3646" s="9">
        <v>72</v>
      </c>
      <c r="P3646" s="9">
        <v>0</v>
      </c>
    </row>
    <row r="3647" spans="1:16" ht="15.75" customHeight="1" x14ac:dyDescent="0.2">
      <c r="A3647" s="9">
        <v>1</v>
      </c>
      <c r="B3647" s="9">
        <v>68</v>
      </c>
      <c r="C3647" s="9">
        <v>1</v>
      </c>
      <c r="D3647" s="9">
        <v>1</v>
      </c>
      <c r="E3647" s="9">
        <v>15</v>
      </c>
      <c r="F3647" s="9">
        <v>0</v>
      </c>
      <c r="G3647" s="9">
        <v>0</v>
      </c>
      <c r="H3647" s="9">
        <v>0</v>
      </c>
      <c r="I3647" s="9">
        <v>0</v>
      </c>
      <c r="J3647" s="9">
        <v>157</v>
      </c>
      <c r="K3647" s="9">
        <v>106</v>
      </c>
      <c r="L3647" s="9">
        <v>48</v>
      </c>
      <c r="M3647" s="9">
        <v>26.73</v>
      </c>
      <c r="N3647" s="9">
        <v>65</v>
      </c>
      <c r="O3647" s="9">
        <v>65</v>
      </c>
      <c r="P3647" s="9">
        <v>1</v>
      </c>
    </row>
    <row r="3648" spans="1:16" ht="15.75" customHeight="1" x14ac:dyDescent="0.2">
      <c r="A3648" s="9">
        <v>0</v>
      </c>
      <c r="B3648" s="9">
        <v>37</v>
      </c>
      <c r="C3648" s="9">
        <v>1</v>
      </c>
      <c r="D3648" s="9">
        <v>1</v>
      </c>
      <c r="E3648" s="9">
        <v>15</v>
      </c>
      <c r="F3648" s="9">
        <v>0</v>
      </c>
      <c r="G3648" s="9">
        <v>0</v>
      </c>
      <c r="H3648" s="9">
        <v>0</v>
      </c>
      <c r="I3648" s="9">
        <v>0</v>
      </c>
      <c r="J3648" s="9">
        <v>275</v>
      </c>
      <c r="K3648" s="9">
        <v>118</v>
      </c>
      <c r="L3648" s="9">
        <v>71</v>
      </c>
      <c r="M3648" s="9">
        <v>23.1</v>
      </c>
      <c r="N3648" s="9">
        <v>64</v>
      </c>
      <c r="O3648" s="9">
        <v>95</v>
      </c>
      <c r="P3648" s="9">
        <v>0</v>
      </c>
    </row>
    <row r="3649" spans="1:16" ht="15.75" customHeight="1" x14ac:dyDescent="0.2">
      <c r="A3649" s="9">
        <v>0</v>
      </c>
      <c r="B3649" s="9">
        <v>56</v>
      </c>
      <c r="C3649" s="9">
        <v>1</v>
      </c>
      <c r="D3649" s="9">
        <v>1</v>
      </c>
      <c r="E3649" s="9">
        <v>10</v>
      </c>
      <c r="F3649" s="9">
        <v>0</v>
      </c>
      <c r="G3649" s="9">
        <v>0</v>
      </c>
      <c r="H3649" s="9">
        <v>0</v>
      </c>
      <c r="I3649" s="9">
        <v>0</v>
      </c>
      <c r="J3649" s="9">
        <v>225</v>
      </c>
      <c r="K3649" s="9">
        <v>120</v>
      </c>
      <c r="L3649" s="9">
        <v>70</v>
      </c>
      <c r="M3649" s="9">
        <v>18.46</v>
      </c>
      <c r="N3649" s="9">
        <v>57</v>
      </c>
      <c r="O3649" s="9" t="s">
        <v>92</v>
      </c>
      <c r="P3649" s="9">
        <v>0</v>
      </c>
    </row>
    <row r="3650" spans="1:16" ht="15.75" customHeight="1" x14ac:dyDescent="0.2">
      <c r="A3650" s="9">
        <v>0</v>
      </c>
      <c r="B3650" s="9">
        <v>50</v>
      </c>
      <c r="C3650" s="9">
        <v>1</v>
      </c>
      <c r="D3650" s="9">
        <v>1</v>
      </c>
      <c r="E3650" s="9">
        <v>15</v>
      </c>
      <c r="F3650" s="9">
        <v>0</v>
      </c>
      <c r="G3650" s="9">
        <v>0</v>
      </c>
      <c r="H3650" s="9">
        <v>1</v>
      </c>
      <c r="I3650" s="9">
        <v>0</v>
      </c>
      <c r="J3650" s="9">
        <v>204</v>
      </c>
      <c r="K3650" s="9">
        <v>147</v>
      </c>
      <c r="L3650" s="9">
        <v>100</v>
      </c>
      <c r="M3650" s="9">
        <v>39.94</v>
      </c>
      <c r="N3650" s="9">
        <v>85</v>
      </c>
      <c r="O3650" s="9">
        <v>90</v>
      </c>
      <c r="P3650" s="9">
        <v>0</v>
      </c>
    </row>
    <row r="3651" spans="1:16" ht="15.75" customHeight="1" x14ac:dyDescent="0.2">
      <c r="A3651" s="9">
        <v>0</v>
      </c>
      <c r="B3651" s="9">
        <v>53</v>
      </c>
      <c r="C3651" s="9">
        <v>2</v>
      </c>
      <c r="D3651" s="9">
        <v>0</v>
      </c>
      <c r="E3651" s="9">
        <v>0</v>
      </c>
      <c r="F3651" s="9">
        <v>0</v>
      </c>
      <c r="G3651" s="9">
        <v>0</v>
      </c>
      <c r="H3651" s="9">
        <v>0</v>
      </c>
      <c r="I3651" s="9">
        <v>0</v>
      </c>
      <c r="J3651" s="9">
        <v>220</v>
      </c>
      <c r="K3651" s="9">
        <v>108</v>
      </c>
      <c r="L3651" s="9">
        <v>81</v>
      </c>
      <c r="M3651" s="9">
        <v>28.71</v>
      </c>
      <c r="N3651" s="9">
        <v>56</v>
      </c>
      <c r="O3651" s="9" t="s">
        <v>92</v>
      </c>
      <c r="P3651" s="9">
        <v>0</v>
      </c>
    </row>
    <row r="3652" spans="1:16" ht="15.75" customHeight="1" x14ac:dyDescent="0.2">
      <c r="A3652" s="9">
        <v>1</v>
      </c>
      <c r="B3652" s="9">
        <v>62</v>
      </c>
      <c r="C3652" s="9">
        <v>3</v>
      </c>
      <c r="D3652" s="9">
        <v>0</v>
      </c>
      <c r="E3652" s="9">
        <v>0</v>
      </c>
      <c r="F3652" s="9">
        <v>0</v>
      </c>
      <c r="G3652" s="9">
        <v>0</v>
      </c>
      <c r="H3652" s="9">
        <v>0</v>
      </c>
      <c r="I3652" s="9">
        <v>0</v>
      </c>
      <c r="J3652" s="9">
        <v>211</v>
      </c>
      <c r="K3652" s="9">
        <v>128</v>
      </c>
      <c r="L3652" s="9">
        <v>78</v>
      </c>
      <c r="M3652" s="9">
        <v>27.99</v>
      </c>
      <c r="N3652" s="9">
        <v>56</v>
      </c>
      <c r="O3652" s="9">
        <v>83</v>
      </c>
      <c r="P3652" s="9">
        <v>1</v>
      </c>
    </row>
    <row r="3653" spans="1:16" ht="15.75" customHeight="1" x14ac:dyDescent="0.2">
      <c r="A3653" s="9">
        <v>0</v>
      </c>
      <c r="B3653" s="9">
        <v>40</v>
      </c>
      <c r="C3653" s="9">
        <v>2</v>
      </c>
      <c r="D3653" s="9">
        <v>1</v>
      </c>
      <c r="E3653" s="9">
        <v>1</v>
      </c>
      <c r="F3653" s="9">
        <v>0</v>
      </c>
      <c r="G3653" s="9">
        <v>0</v>
      </c>
      <c r="H3653" s="9">
        <v>0</v>
      </c>
      <c r="I3653" s="9">
        <v>0</v>
      </c>
      <c r="J3653" s="9">
        <v>178</v>
      </c>
      <c r="K3653" s="9">
        <v>142</v>
      </c>
      <c r="L3653" s="9">
        <v>84</v>
      </c>
      <c r="M3653" s="9">
        <v>34.46</v>
      </c>
      <c r="N3653" s="9">
        <v>88</v>
      </c>
      <c r="O3653" s="9">
        <v>77</v>
      </c>
      <c r="P3653" s="9">
        <v>0</v>
      </c>
    </row>
    <row r="3654" spans="1:16" ht="15.75" customHeight="1" x14ac:dyDescent="0.2">
      <c r="A3654" s="9">
        <v>0</v>
      </c>
      <c r="B3654" s="9">
        <v>41</v>
      </c>
      <c r="C3654" s="9">
        <v>3</v>
      </c>
      <c r="D3654" s="9">
        <v>1</v>
      </c>
      <c r="E3654" s="9">
        <v>15</v>
      </c>
      <c r="F3654" s="9">
        <v>0</v>
      </c>
      <c r="G3654" s="9">
        <v>0</v>
      </c>
      <c r="H3654" s="9">
        <v>1</v>
      </c>
      <c r="I3654" s="9">
        <v>0</v>
      </c>
      <c r="J3654" s="9">
        <v>268</v>
      </c>
      <c r="K3654" s="9">
        <v>140</v>
      </c>
      <c r="L3654" s="9">
        <v>92.5</v>
      </c>
      <c r="M3654" s="9">
        <v>24.71</v>
      </c>
      <c r="N3654" s="9">
        <v>75</v>
      </c>
      <c r="O3654" s="9">
        <v>90</v>
      </c>
      <c r="P3654" s="9">
        <v>0</v>
      </c>
    </row>
    <row r="3655" spans="1:16" ht="15.75" customHeight="1" x14ac:dyDescent="0.2">
      <c r="A3655" s="9">
        <v>0</v>
      </c>
      <c r="B3655" s="9">
        <v>38</v>
      </c>
      <c r="C3655" s="9">
        <v>1</v>
      </c>
      <c r="D3655" s="9">
        <v>1</v>
      </c>
      <c r="E3655" s="9">
        <v>30</v>
      </c>
      <c r="F3655" s="9">
        <v>0</v>
      </c>
      <c r="G3655" s="9">
        <v>0</v>
      </c>
      <c r="H3655" s="9">
        <v>0</v>
      </c>
      <c r="I3655" s="9">
        <v>0</v>
      </c>
      <c r="J3655" s="9">
        <v>164</v>
      </c>
      <c r="K3655" s="9">
        <v>113</v>
      </c>
      <c r="L3655" s="9">
        <v>68</v>
      </c>
      <c r="M3655" s="9">
        <v>25.75</v>
      </c>
      <c r="N3655" s="9">
        <v>70</v>
      </c>
      <c r="O3655" s="9">
        <v>75</v>
      </c>
      <c r="P3655" s="9">
        <v>0</v>
      </c>
    </row>
    <row r="3656" spans="1:16" ht="15.75" customHeight="1" x14ac:dyDescent="0.2">
      <c r="A3656" s="9">
        <v>1</v>
      </c>
      <c r="B3656" s="9">
        <v>53</v>
      </c>
      <c r="C3656" s="9">
        <v>1</v>
      </c>
      <c r="D3656" s="9">
        <v>1</v>
      </c>
      <c r="E3656" s="9">
        <v>40</v>
      </c>
      <c r="F3656" s="9">
        <v>0</v>
      </c>
      <c r="G3656" s="9">
        <v>0</v>
      </c>
      <c r="H3656" s="9">
        <v>1</v>
      </c>
      <c r="I3656" s="9">
        <v>0</v>
      </c>
      <c r="J3656" s="9">
        <v>270</v>
      </c>
      <c r="K3656" s="9">
        <v>151</v>
      </c>
      <c r="L3656" s="9">
        <v>89</v>
      </c>
      <c r="M3656" s="9">
        <v>26.76</v>
      </c>
      <c r="N3656" s="9">
        <v>75</v>
      </c>
      <c r="O3656" s="9">
        <v>75</v>
      </c>
      <c r="P3656" s="9">
        <v>0</v>
      </c>
    </row>
    <row r="3657" spans="1:16" ht="15.75" customHeight="1" x14ac:dyDescent="0.2">
      <c r="A3657" s="9">
        <v>1</v>
      </c>
      <c r="B3657" s="9">
        <v>56</v>
      </c>
      <c r="C3657" s="9" t="s">
        <v>92</v>
      </c>
      <c r="D3657" s="9">
        <v>1</v>
      </c>
      <c r="E3657" s="9">
        <v>30</v>
      </c>
      <c r="F3657" s="9">
        <v>0</v>
      </c>
      <c r="G3657" s="9">
        <v>0</v>
      </c>
      <c r="H3657" s="9">
        <v>1</v>
      </c>
      <c r="I3657" s="9">
        <v>0</v>
      </c>
      <c r="J3657" s="9">
        <v>193</v>
      </c>
      <c r="K3657" s="9">
        <v>139</v>
      </c>
      <c r="L3657" s="9">
        <v>93</v>
      </c>
      <c r="M3657" s="9">
        <v>28.67</v>
      </c>
      <c r="N3657" s="9">
        <v>57</v>
      </c>
      <c r="O3657" s="9">
        <v>67</v>
      </c>
      <c r="P3657" s="9">
        <v>1</v>
      </c>
    </row>
    <row r="3658" spans="1:16" ht="15.75" customHeight="1" x14ac:dyDescent="0.2">
      <c r="A3658" s="9">
        <v>0</v>
      </c>
      <c r="B3658" s="9">
        <v>46</v>
      </c>
      <c r="C3658" s="9">
        <v>2</v>
      </c>
      <c r="D3658" s="9">
        <v>1</v>
      </c>
      <c r="E3658" s="9">
        <v>15</v>
      </c>
      <c r="F3658" s="9">
        <v>0</v>
      </c>
      <c r="G3658" s="9">
        <v>0</v>
      </c>
      <c r="H3658" s="9">
        <v>1</v>
      </c>
      <c r="I3658" s="9">
        <v>0</v>
      </c>
      <c r="J3658" s="9">
        <v>207</v>
      </c>
      <c r="K3658" s="9">
        <v>144</v>
      </c>
      <c r="L3658" s="9">
        <v>88</v>
      </c>
      <c r="M3658" s="9">
        <v>23.65</v>
      </c>
      <c r="N3658" s="9">
        <v>85</v>
      </c>
      <c r="O3658" s="9">
        <v>86</v>
      </c>
      <c r="P3658" s="9">
        <v>0</v>
      </c>
    </row>
    <row r="3659" spans="1:16" ht="15.75" customHeight="1" x14ac:dyDescent="0.2">
      <c r="A3659" s="9">
        <v>0</v>
      </c>
      <c r="B3659" s="9">
        <v>51</v>
      </c>
      <c r="C3659" s="9">
        <v>1</v>
      </c>
      <c r="D3659" s="9">
        <v>0</v>
      </c>
      <c r="E3659" s="9">
        <v>0</v>
      </c>
      <c r="F3659" s="9">
        <v>0</v>
      </c>
      <c r="G3659" s="9">
        <v>0</v>
      </c>
      <c r="H3659" s="9">
        <v>1</v>
      </c>
      <c r="I3659" s="9">
        <v>0</v>
      </c>
      <c r="J3659" s="9">
        <v>190</v>
      </c>
      <c r="K3659" s="9">
        <v>153</v>
      </c>
      <c r="L3659" s="9">
        <v>102.5</v>
      </c>
      <c r="M3659" s="9">
        <v>39.22</v>
      </c>
      <c r="N3659" s="9">
        <v>100</v>
      </c>
      <c r="O3659" s="9">
        <v>69</v>
      </c>
      <c r="P3659" s="9">
        <v>0</v>
      </c>
    </row>
    <row r="3660" spans="1:16" ht="15.75" customHeight="1" x14ac:dyDescent="0.2">
      <c r="A3660" s="9">
        <v>0</v>
      </c>
      <c r="B3660" s="9">
        <v>39</v>
      </c>
      <c r="C3660" s="9">
        <v>2</v>
      </c>
      <c r="D3660" s="9">
        <v>0</v>
      </c>
      <c r="E3660" s="9">
        <v>0</v>
      </c>
      <c r="F3660" s="9">
        <v>0</v>
      </c>
      <c r="G3660" s="9">
        <v>0</v>
      </c>
      <c r="H3660" s="9">
        <v>1</v>
      </c>
      <c r="I3660" s="9">
        <v>0</v>
      </c>
      <c r="J3660" s="9">
        <v>226</v>
      </c>
      <c r="K3660" s="9">
        <v>146</v>
      </c>
      <c r="L3660" s="9">
        <v>86</v>
      </c>
      <c r="M3660" s="9">
        <v>24.41</v>
      </c>
      <c r="N3660" s="9">
        <v>85</v>
      </c>
      <c r="O3660" s="9">
        <v>85</v>
      </c>
      <c r="P3660" s="9">
        <v>0</v>
      </c>
    </row>
    <row r="3661" spans="1:16" ht="15.75" customHeight="1" x14ac:dyDescent="0.2">
      <c r="A3661" s="9">
        <v>0</v>
      </c>
      <c r="B3661" s="9">
        <v>37</v>
      </c>
      <c r="C3661" s="9">
        <v>2</v>
      </c>
      <c r="D3661" s="9">
        <v>1</v>
      </c>
      <c r="E3661" s="9">
        <v>20</v>
      </c>
      <c r="F3661" s="9">
        <v>0</v>
      </c>
      <c r="G3661" s="9">
        <v>0</v>
      </c>
      <c r="H3661" s="9">
        <v>0</v>
      </c>
      <c r="I3661" s="9">
        <v>0</v>
      </c>
      <c r="J3661" s="9">
        <v>257</v>
      </c>
      <c r="K3661" s="9">
        <v>141</v>
      </c>
      <c r="L3661" s="9">
        <v>93</v>
      </c>
      <c r="M3661" s="9">
        <v>41.29</v>
      </c>
      <c r="N3661" s="9">
        <v>80</v>
      </c>
      <c r="O3661" s="9">
        <v>58</v>
      </c>
      <c r="P3661" s="9">
        <v>0</v>
      </c>
    </row>
    <row r="3662" spans="1:16" ht="15.75" customHeight="1" x14ac:dyDescent="0.2">
      <c r="A3662" s="9">
        <v>0</v>
      </c>
      <c r="B3662" s="9">
        <v>62</v>
      </c>
      <c r="C3662" s="9">
        <v>4</v>
      </c>
      <c r="D3662" s="9">
        <v>0</v>
      </c>
      <c r="E3662" s="9">
        <v>0</v>
      </c>
      <c r="F3662" s="9">
        <v>0</v>
      </c>
      <c r="G3662" s="9">
        <v>0</v>
      </c>
      <c r="H3662" s="9">
        <v>0</v>
      </c>
      <c r="I3662" s="9">
        <v>0</v>
      </c>
      <c r="J3662" s="9" t="s">
        <v>92</v>
      </c>
      <c r="K3662" s="9">
        <v>122</v>
      </c>
      <c r="L3662" s="9">
        <v>75.5</v>
      </c>
      <c r="M3662" s="9">
        <v>23.03</v>
      </c>
      <c r="N3662" s="9">
        <v>75</v>
      </c>
      <c r="O3662" s="9" t="s">
        <v>92</v>
      </c>
      <c r="P3662" s="9">
        <v>0</v>
      </c>
    </row>
    <row r="3663" spans="1:16" ht="15.75" customHeight="1" x14ac:dyDescent="0.2">
      <c r="A3663" s="9">
        <v>0</v>
      </c>
      <c r="B3663" s="9">
        <v>43</v>
      </c>
      <c r="C3663" s="9">
        <v>1</v>
      </c>
      <c r="D3663" s="9">
        <v>0</v>
      </c>
      <c r="E3663" s="9">
        <v>0</v>
      </c>
      <c r="F3663" s="9">
        <v>0</v>
      </c>
      <c r="G3663" s="9">
        <v>0</v>
      </c>
      <c r="H3663" s="9">
        <v>1</v>
      </c>
      <c r="I3663" s="9">
        <v>0</v>
      </c>
      <c r="J3663" s="9">
        <v>210</v>
      </c>
      <c r="K3663" s="9">
        <v>138.5</v>
      </c>
      <c r="L3663" s="9">
        <v>95.5</v>
      </c>
      <c r="M3663" s="9">
        <v>23.09</v>
      </c>
      <c r="N3663" s="9">
        <v>75</v>
      </c>
      <c r="O3663" s="9" t="s">
        <v>92</v>
      </c>
      <c r="P3663" s="9">
        <v>0</v>
      </c>
    </row>
    <row r="3664" spans="1:16" ht="15.75" customHeight="1" x14ac:dyDescent="0.2">
      <c r="A3664" s="9">
        <v>0</v>
      </c>
      <c r="B3664" s="9">
        <v>46</v>
      </c>
      <c r="C3664" s="9">
        <v>3</v>
      </c>
      <c r="D3664" s="9">
        <v>1</v>
      </c>
      <c r="E3664" s="9">
        <v>20</v>
      </c>
      <c r="F3664" s="9">
        <v>0</v>
      </c>
      <c r="G3664" s="9">
        <v>0</v>
      </c>
      <c r="H3664" s="9">
        <v>0</v>
      </c>
      <c r="I3664" s="9">
        <v>0</v>
      </c>
      <c r="J3664" s="9">
        <v>200</v>
      </c>
      <c r="K3664" s="9">
        <v>112.5</v>
      </c>
      <c r="L3664" s="9">
        <v>71</v>
      </c>
      <c r="M3664" s="9">
        <v>18.68</v>
      </c>
      <c r="N3664" s="9">
        <v>80</v>
      </c>
      <c r="O3664" s="9">
        <v>77</v>
      </c>
      <c r="P3664" s="9">
        <v>0</v>
      </c>
    </row>
    <row r="3665" spans="1:16" ht="15.75" customHeight="1" x14ac:dyDescent="0.2">
      <c r="A3665" s="9">
        <v>0</v>
      </c>
      <c r="B3665" s="9">
        <v>48</v>
      </c>
      <c r="C3665" s="9">
        <v>1</v>
      </c>
      <c r="D3665" s="9">
        <v>0</v>
      </c>
      <c r="E3665" s="9">
        <v>0</v>
      </c>
      <c r="F3665" s="9">
        <v>0</v>
      </c>
      <c r="G3665" s="9">
        <v>0</v>
      </c>
      <c r="H3665" s="9">
        <v>0</v>
      </c>
      <c r="I3665" s="9">
        <v>0</v>
      </c>
      <c r="J3665" s="9">
        <v>227</v>
      </c>
      <c r="K3665" s="9">
        <v>100</v>
      </c>
      <c r="L3665" s="9">
        <v>76</v>
      </c>
      <c r="M3665" s="9">
        <v>29.45</v>
      </c>
      <c r="N3665" s="9">
        <v>75</v>
      </c>
      <c r="O3665" s="9">
        <v>67</v>
      </c>
      <c r="P3665" s="9">
        <v>1</v>
      </c>
    </row>
    <row r="3666" spans="1:16" ht="15.75" customHeight="1" x14ac:dyDescent="0.2">
      <c r="A3666" s="9">
        <v>1</v>
      </c>
      <c r="B3666" s="9">
        <v>48</v>
      </c>
      <c r="C3666" s="9">
        <v>4</v>
      </c>
      <c r="D3666" s="9">
        <v>0</v>
      </c>
      <c r="E3666" s="9">
        <v>0</v>
      </c>
      <c r="F3666" s="9">
        <v>0</v>
      </c>
      <c r="G3666" s="9">
        <v>0</v>
      </c>
      <c r="H3666" s="9">
        <v>1</v>
      </c>
      <c r="I3666" s="9">
        <v>0</v>
      </c>
      <c r="J3666" s="9">
        <v>273</v>
      </c>
      <c r="K3666" s="9">
        <v>140</v>
      </c>
      <c r="L3666" s="9">
        <v>90</v>
      </c>
      <c r="M3666" s="9">
        <v>27.48</v>
      </c>
      <c r="N3666" s="9">
        <v>67</v>
      </c>
      <c r="O3666" s="9">
        <v>78</v>
      </c>
      <c r="P3666" s="9">
        <v>0</v>
      </c>
    </row>
    <row r="3667" spans="1:16" ht="15.75" customHeight="1" x14ac:dyDescent="0.2">
      <c r="A3667" s="9">
        <v>1</v>
      </c>
      <c r="B3667" s="9">
        <v>49</v>
      </c>
      <c r="C3667" s="9">
        <v>2</v>
      </c>
      <c r="D3667" s="9">
        <v>0</v>
      </c>
      <c r="E3667" s="9">
        <v>0</v>
      </c>
      <c r="F3667" s="9">
        <v>0</v>
      </c>
      <c r="G3667" s="9">
        <v>0</v>
      </c>
      <c r="H3667" s="9">
        <v>0</v>
      </c>
      <c r="I3667" s="9">
        <v>0</v>
      </c>
      <c r="J3667" s="9">
        <v>220</v>
      </c>
      <c r="K3667" s="9">
        <v>114</v>
      </c>
      <c r="L3667" s="9">
        <v>82</v>
      </c>
      <c r="M3667" s="9">
        <v>24.68</v>
      </c>
      <c r="N3667" s="9">
        <v>69</v>
      </c>
      <c r="O3667" s="9">
        <v>60</v>
      </c>
      <c r="P3667" s="9">
        <v>0</v>
      </c>
    </row>
    <row r="3668" spans="1:16" ht="15.75" customHeight="1" x14ac:dyDescent="0.2">
      <c r="A3668" s="9">
        <v>1</v>
      </c>
      <c r="B3668" s="9">
        <v>60</v>
      </c>
      <c r="C3668" s="9">
        <v>1</v>
      </c>
      <c r="D3668" s="9">
        <v>0</v>
      </c>
      <c r="E3668" s="9">
        <v>0</v>
      </c>
      <c r="F3668" s="9">
        <v>0</v>
      </c>
      <c r="G3668" s="9">
        <v>0</v>
      </c>
      <c r="H3668" s="9">
        <v>1</v>
      </c>
      <c r="I3668" s="9">
        <v>0</v>
      </c>
      <c r="J3668" s="9">
        <v>226</v>
      </c>
      <c r="K3668" s="9">
        <v>155</v>
      </c>
      <c r="L3668" s="9">
        <v>92.5</v>
      </c>
      <c r="M3668" s="9">
        <v>30.85</v>
      </c>
      <c r="N3668" s="9">
        <v>80</v>
      </c>
      <c r="O3668" s="9">
        <v>87</v>
      </c>
      <c r="P3668" s="9">
        <v>0</v>
      </c>
    </row>
    <row r="3669" spans="1:16" ht="15.75" customHeight="1" x14ac:dyDescent="0.2">
      <c r="A3669" s="9">
        <v>1</v>
      </c>
      <c r="B3669" s="9">
        <v>49</v>
      </c>
      <c r="C3669" s="9">
        <v>1</v>
      </c>
      <c r="D3669" s="9">
        <v>1</v>
      </c>
      <c r="E3669" s="9">
        <v>20</v>
      </c>
      <c r="F3669" s="9">
        <v>0</v>
      </c>
      <c r="G3669" s="9">
        <v>0</v>
      </c>
      <c r="H3669" s="9">
        <v>0</v>
      </c>
      <c r="I3669" s="9">
        <v>0</v>
      </c>
      <c r="J3669" s="9">
        <v>155</v>
      </c>
      <c r="K3669" s="9">
        <v>128</v>
      </c>
      <c r="L3669" s="9">
        <v>82</v>
      </c>
      <c r="M3669" s="9">
        <v>23.58</v>
      </c>
      <c r="N3669" s="9">
        <v>69</v>
      </c>
      <c r="O3669" s="9">
        <v>77</v>
      </c>
      <c r="P3669" s="9">
        <v>0</v>
      </c>
    </row>
    <row r="3670" spans="1:16" ht="15.75" customHeight="1" x14ac:dyDescent="0.2">
      <c r="A3670" s="9">
        <v>0</v>
      </c>
      <c r="B3670" s="9">
        <v>41</v>
      </c>
      <c r="C3670" s="9">
        <v>4</v>
      </c>
      <c r="D3670" s="9">
        <v>1</v>
      </c>
      <c r="E3670" s="9">
        <v>20</v>
      </c>
      <c r="F3670" s="9">
        <v>0</v>
      </c>
      <c r="G3670" s="9">
        <v>0</v>
      </c>
      <c r="H3670" s="9">
        <v>0</v>
      </c>
      <c r="I3670" s="9">
        <v>0</v>
      </c>
      <c r="J3670" s="9">
        <v>243</v>
      </c>
      <c r="K3670" s="9">
        <v>97</v>
      </c>
      <c r="L3670" s="9">
        <v>63</v>
      </c>
      <c r="M3670" s="9">
        <v>22.53</v>
      </c>
      <c r="N3670" s="9">
        <v>76</v>
      </c>
      <c r="O3670" s="9">
        <v>64</v>
      </c>
      <c r="P3670" s="9">
        <v>0</v>
      </c>
    </row>
    <row r="3671" spans="1:16" ht="15.75" customHeight="1" x14ac:dyDescent="0.2">
      <c r="A3671" s="9">
        <v>0</v>
      </c>
      <c r="B3671" s="9">
        <v>38</v>
      </c>
      <c r="C3671" s="9">
        <v>3</v>
      </c>
      <c r="D3671" s="9">
        <v>1</v>
      </c>
      <c r="E3671" s="9">
        <v>20</v>
      </c>
      <c r="F3671" s="9">
        <v>0</v>
      </c>
      <c r="G3671" s="9">
        <v>0</v>
      </c>
      <c r="H3671" s="9">
        <v>0</v>
      </c>
      <c r="I3671" s="9">
        <v>0</v>
      </c>
      <c r="J3671" s="9">
        <v>175</v>
      </c>
      <c r="K3671" s="9">
        <v>112</v>
      </c>
      <c r="L3671" s="9">
        <v>73</v>
      </c>
      <c r="M3671" s="9">
        <v>19.489999999999998</v>
      </c>
      <c r="N3671" s="9">
        <v>70</v>
      </c>
      <c r="O3671" s="9">
        <v>71</v>
      </c>
      <c r="P3671" s="9">
        <v>0</v>
      </c>
    </row>
    <row r="3672" spans="1:16" ht="15.75" customHeight="1" x14ac:dyDescent="0.2">
      <c r="A3672" s="9">
        <v>0</v>
      </c>
      <c r="B3672" s="9">
        <v>59</v>
      </c>
      <c r="C3672" s="9">
        <v>3</v>
      </c>
      <c r="D3672" s="9">
        <v>0</v>
      </c>
      <c r="E3672" s="9">
        <v>0</v>
      </c>
      <c r="F3672" s="9">
        <v>0</v>
      </c>
      <c r="G3672" s="9">
        <v>0</v>
      </c>
      <c r="H3672" s="9">
        <v>1</v>
      </c>
      <c r="I3672" s="9">
        <v>0</v>
      </c>
      <c r="J3672" s="9">
        <v>282</v>
      </c>
      <c r="K3672" s="9">
        <v>148</v>
      </c>
      <c r="L3672" s="9">
        <v>89</v>
      </c>
      <c r="M3672" s="9">
        <v>25.69</v>
      </c>
      <c r="N3672" s="9">
        <v>90</v>
      </c>
      <c r="O3672" s="9" t="s">
        <v>92</v>
      </c>
      <c r="P3672" s="9">
        <v>0</v>
      </c>
    </row>
    <row r="3673" spans="1:16" ht="15.75" customHeight="1" x14ac:dyDescent="0.2">
      <c r="A3673" s="9">
        <v>1</v>
      </c>
      <c r="B3673" s="9">
        <v>56</v>
      </c>
      <c r="C3673" s="9">
        <v>1</v>
      </c>
      <c r="D3673" s="9">
        <v>0</v>
      </c>
      <c r="E3673" s="9">
        <v>0</v>
      </c>
      <c r="F3673" s="9">
        <v>1</v>
      </c>
      <c r="G3673" s="9">
        <v>1</v>
      </c>
      <c r="H3673" s="9">
        <v>1</v>
      </c>
      <c r="I3673" s="9">
        <v>0</v>
      </c>
      <c r="J3673" s="9">
        <v>208</v>
      </c>
      <c r="K3673" s="9">
        <v>167</v>
      </c>
      <c r="L3673" s="9">
        <v>92</v>
      </c>
      <c r="M3673" s="9">
        <v>24.66</v>
      </c>
      <c r="N3673" s="9">
        <v>60</v>
      </c>
      <c r="O3673" s="9">
        <v>75</v>
      </c>
      <c r="P3673" s="9">
        <v>1</v>
      </c>
    </row>
    <row r="3674" spans="1:16" ht="15.75" customHeight="1" x14ac:dyDescent="0.2">
      <c r="A3674" s="9">
        <v>0</v>
      </c>
      <c r="B3674" s="9">
        <v>54</v>
      </c>
      <c r="C3674" s="9">
        <v>1</v>
      </c>
      <c r="D3674" s="9">
        <v>1</v>
      </c>
      <c r="E3674" s="9">
        <v>10</v>
      </c>
      <c r="F3674" s="9">
        <v>0</v>
      </c>
      <c r="G3674" s="9">
        <v>0</v>
      </c>
      <c r="H3674" s="9">
        <v>0</v>
      </c>
      <c r="I3674" s="9">
        <v>0</v>
      </c>
      <c r="J3674" s="9">
        <v>240</v>
      </c>
      <c r="K3674" s="9">
        <v>113</v>
      </c>
      <c r="L3674" s="9">
        <v>73</v>
      </c>
      <c r="M3674" s="9">
        <v>24.21</v>
      </c>
      <c r="N3674" s="9">
        <v>80</v>
      </c>
      <c r="O3674" s="9">
        <v>77</v>
      </c>
      <c r="P3674" s="9">
        <v>0</v>
      </c>
    </row>
    <row r="3675" spans="1:16" ht="15.75" customHeight="1" x14ac:dyDescent="0.2">
      <c r="A3675" s="9">
        <v>1</v>
      </c>
      <c r="B3675" s="9">
        <v>48</v>
      </c>
      <c r="C3675" s="9" t="s">
        <v>92</v>
      </c>
      <c r="D3675" s="9">
        <v>1</v>
      </c>
      <c r="E3675" s="9">
        <v>60</v>
      </c>
      <c r="F3675" s="9">
        <v>0</v>
      </c>
      <c r="G3675" s="9">
        <v>0</v>
      </c>
      <c r="H3675" s="9">
        <v>0</v>
      </c>
      <c r="I3675" s="9">
        <v>0</v>
      </c>
      <c r="J3675" s="9">
        <v>232</v>
      </c>
      <c r="K3675" s="9">
        <v>136</v>
      </c>
      <c r="L3675" s="9">
        <v>81</v>
      </c>
      <c r="M3675" s="9">
        <v>25.83</v>
      </c>
      <c r="N3675" s="9">
        <v>80</v>
      </c>
      <c r="O3675" s="9">
        <v>78</v>
      </c>
      <c r="P3675" s="9">
        <v>0</v>
      </c>
    </row>
    <row r="3676" spans="1:16" ht="15.75" customHeight="1" x14ac:dyDescent="0.2">
      <c r="A3676" s="9">
        <v>0</v>
      </c>
      <c r="B3676" s="9">
        <v>69</v>
      </c>
      <c r="C3676" s="9">
        <v>3</v>
      </c>
      <c r="D3676" s="9">
        <v>0</v>
      </c>
      <c r="E3676" s="9">
        <v>0</v>
      </c>
      <c r="F3676" s="9">
        <v>1</v>
      </c>
      <c r="G3676" s="9">
        <v>0</v>
      </c>
      <c r="H3676" s="9">
        <v>1</v>
      </c>
      <c r="I3676" s="9">
        <v>0</v>
      </c>
      <c r="J3676" s="9">
        <v>203</v>
      </c>
      <c r="K3676" s="9">
        <v>166</v>
      </c>
      <c r="L3676" s="9">
        <v>90</v>
      </c>
      <c r="M3676" s="9">
        <v>25.4</v>
      </c>
      <c r="N3676" s="9">
        <v>77</v>
      </c>
      <c r="O3676" s="9">
        <v>80</v>
      </c>
      <c r="P3676" s="9">
        <v>0</v>
      </c>
    </row>
    <row r="3677" spans="1:16" ht="15.75" customHeight="1" x14ac:dyDescent="0.2">
      <c r="A3677" s="9">
        <v>1</v>
      </c>
      <c r="B3677" s="9">
        <v>67</v>
      </c>
      <c r="C3677" s="9">
        <v>3</v>
      </c>
      <c r="D3677" s="9">
        <v>0</v>
      </c>
      <c r="E3677" s="9">
        <v>0</v>
      </c>
      <c r="F3677" s="9">
        <v>1</v>
      </c>
      <c r="G3677" s="9">
        <v>0</v>
      </c>
      <c r="H3677" s="9">
        <v>1</v>
      </c>
      <c r="I3677" s="9">
        <v>0</v>
      </c>
      <c r="J3677" s="9">
        <v>223</v>
      </c>
      <c r="K3677" s="9">
        <v>214</v>
      </c>
      <c r="L3677" s="9">
        <v>94</v>
      </c>
      <c r="M3677" s="9">
        <v>25.86</v>
      </c>
      <c r="N3677" s="9">
        <v>80</v>
      </c>
      <c r="O3677" s="9">
        <v>87</v>
      </c>
      <c r="P3677" s="9">
        <v>1</v>
      </c>
    </row>
    <row r="3678" spans="1:16" ht="15.75" customHeight="1" x14ac:dyDescent="0.2">
      <c r="A3678" s="9">
        <v>1</v>
      </c>
      <c r="B3678" s="9">
        <v>43</v>
      </c>
      <c r="C3678" s="9">
        <v>2</v>
      </c>
      <c r="D3678" s="9">
        <v>1</v>
      </c>
      <c r="E3678" s="9">
        <v>20</v>
      </c>
      <c r="F3678" s="9">
        <v>0</v>
      </c>
      <c r="G3678" s="9">
        <v>0</v>
      </c>
      <c r="H3678" s="9">
        <v>1</v>
      </c>
      <c r="I3678" s="9">
        <v>0</v>
      </c>
      <c r="J3678" s="9">
        <v>192</v>
      </c>
      <c r="K3678" s="9">
        <v>143</v>
      </c>
      <c r="L3678" s="9">
        <v>88</v>
      </c>
      <c r="M3678" s="9">
        <v>27.94</v>
      </c>
      <c r="N3678" s="9">
        <v>75</v>
      </c>
      <c r="O3678" s="9">
        <v>79</v>
      </c>
      <c r="P3678" s="9">
        <v>0</v>
      </c>
    </row>
    <row r="3679" spans="1:16" ht="15.75" customHeight="1" x14ac:dyDescent="0.2">
      <c r="A3679" s="9">
        <v>1</v>
      </c>
      <c r="B3679" s="9">
        <v>48</v>
      </c>
      <c r="C3679" s="9">
        <v>4</v>
      </c>
      <c r="D3679" s="9">
        <v>1</v>
      </c>
      <c r="E3679" s="9">
        <v>15</v>
      </c>
      <c r="F3679" s="9">
        <v>0</v>
      </c>
      <c r="G3679" s="9">
        <v>0</v>
      </c>
      <c r="H3679" s="9">
        <v>0</v>
      </c>
      <c r="I3679" s="9">
        <v>0</v>
      </c>
      <c r="J3679" s="9">
        <v>194</v>
      </c>
      <c r="K3679" s="9">
        <v>134.5</v>
      </c>
      <c r="L3679" s="9">
        <v>90.5</v>
      </c>
      <c r="M3679" s="9">
        <v>25.68</v>
      </c>
      <c r="N3679" s="9">
        <v>60</v>
      </c>
      <c r="O3679" s="9">
        <v>72</v>
      </c>
      <c r="P3679" s="9">
        <v>0</v>
      </c>
    </row>
    <row r="3680" spans="1:16" ht="15.75" customHeight="1" x14ac:dyDescent="0.2">
      <c r="A3680" s="9">
        <v>1</v>
      </c>
      <c r="B3680" s="9">
        <v>48</v>
      </c>
      <c r="C3680" s="9">
        <v>1</v>
      </c>
      <c r="D3680" s="9">
        <v>1</v>
      </c>
      <c r="E3680" s="9">
        <v>35</v>
      </c>
      <c r="F3680" s="9">
        <v>0</v>
      </c>
      <c r="G3680" s="9">
        <v>0</v>
      </c>
      <c r="H3680" s="9">
        <v>0</v>
      </c>
      <c r="I3680" s="9">
        <v>0</v>
      </c>
      <c r="J3680" s="9">
        <v>263</v>
      </c>
      <c r="K3680" s="9">
        <v>132</v>
      </c>
      <c r="L3680" s="9">
        <v>91</v>
      </c>
      <c r="M3680" s="9">
        <v>40.08</v>
      </c>
      <c r="N3680" s="9">
        <v>90</v>
      </c>
      <c r="O3680" s="9">
        <v>91</v>
      </c>
      <c r="P3680" s="9">
        <v>1</v>
      </c>
    </row>
    <row r="3681" spans="1:16" ht="15.75" customHeight="1" x14ac:dyDescent="0.2">
      <c r="A3681" s="9">
        <v>0</v>
      </c>
      <c r="B3681" s="9">
        <v>42</v>
      </c>
      <c r="C3681" s="9">
        <v>2</v>
      </c>
      <c r="D3681" s="9">
        <v>1</v>
      </c>
      <c r="E3681" s="9">
        <v>2</v>
      </c>
      <c r="F3681" s="9">
        <v>0</v>
      </c>
      <c r="G3681" s="9">
        <v>0</v>
      </c>
      <c r="H3681" s="9">
        <v>0</v>
      </c>
      <c r="I3681" s="9">
        <v>0</v>
      </c>
      <c r="J3681" s="9">
        <v>230</v>
      </c>
      <c r="K3681" s="9">
        <v>124</v>
      </c>
      <c r="L3681" s="9">
        <v>80</v>
      </c>
      <c r="M3681" s="9">
        <v>24.87</v>
      </c>
      <c r="N3681" s="9">
        <v>90</v>
      </c>
      <c r="O3681" s="9">
        <v>77</v>
      </c>
      <c r="P3681" s="9">
        <v>0</v>
      </c>
    </row>
    <row r="3682" spans="1:16" ht="15.75" customHeight="1" x14ac:dyDescent="0.2">
      <c r="A3682" s="9">
        <v>0</v>
      </c>
      <c r="B3682" s="9">
        <v>47</v>
      </c>
      <c r="C3682" s="9">
        <v>2</v>
      </c>
      <c r="D3682" s="9">
        <v>1</v>
      </c>
      <c r="E3682" s="9">
        <v>20</v>
      </c>
      <c r="F3682" s="9">
        <v>0</v>
      </c>
      <c r="G3682" s="9">
        <v>0</v>
      </c>
      <c r="H3682" s="9">
        <v>1</v>
      </c>
      <c r="I3682" s="9">
        <v>1</v>
      </c>
      <c r="J3682" s="9">
        <v>211</v>
      </c>
      <c r="K3682" s="9">
        <v>159.5</v>
      </c>
      <c r="L3682" s="9">
        <v>82.5</v>
      </c>
      <c r="M3682" s="9">
        <v>34.08</v>
      </c>
      <c r="N3682" s="9">
        <v>86</v>
      </c>
      <c r="O3682" s="9">
        <v>250</v>
      </c>
      <c r="P3682" s="9">
        <v>1</v>
      </c>
    </row>
    <row r="3683" spans="1:16" ht="15.75" customHeight="1" x14ac:dyDescent="0.2">
      <c r="A3683" s="9">
        <v>0</v>
      </c>
      <c r="B3683" s="9">
        <v>60</v>
      </c>
      <c r="C3683" s="9">
        <v>3</v>
      </c>
      <c r="D3683" s="9">
        <v>1</v>
      </c>
      <c r="E3683" s="9">
        <v>10</v>
      </c>
      <c r="F3683" s="9">
        <v>0</v>
      </c>
      <c r="G3683" s="9">
        <v>0</v>
      </c>
      <c r="H3683" s="9">
        <v>0</v>
      </c>
      <c r="I3683" s="9">
        <v>0</v>
      </c>
      <c r="J3683" s="9">
        <v>255</v>
      </c>
      <c r="K3683" s="9">
        <v>145</v>
      </c>
      <c r="L3683" s="9">
        <v>100</v>
      </c>
      <c r="M3683" s="9">
        <v>27.94</v>
      </c>
      <c r="N3683" s="9">
        <v>79</v>
      </c>
      <c r="O3683" s="9" t="s">
        <v>92</v>
      </c>
      <c r="P3683" s="9">
        <v>0</v>
      </c>
    </row>
    <row r="3684" spans="1:16" ht="15.75" customHeight="1" x14ac:dyDescent="0.2">
      <c r="A3684" s="9">
        <v>0</v>
      </c>
      <c r="B3684" s="9">
        <v>62</v>
      </c>
      <c r="C3684" s="9">
        <v>1</v>
      </c>
      <c r="D3684" s="9">
        <v>0</v>
      </c>
      <c r="E3684" s="9">
        <v>0</v>
      </c>
      <c r="F3684" s="9">
        <v>0</v>
      </c>
      <c r="G3684" s="9">
        <v>0</v>
      </c>
      <c r="H3684" s="9">
        <v>0</v>
      </c>
      <c r="I3684" s="9">
        <v>1</v>
      </c>
      <c r="J3684" s="9">
        <v>282</v>
      </c>
      <c r="K3684" s="9">
        <v>125</v>
      </c>
      <c r="L3684" s="9">
        <v>75</v>
      </c>
      <c r="M3684" s="9">
        <v>29.88</v>
      </c>
      <c r="N3684" s="9">
        <v>75</v>
      </c>
      <c r="O3684" s="9">
        <v>136</v>
      </c>
      <c r="P3684" s="9">
        <v>0</v>
      </c>
    </row>
    <row r="3685" spans="1:16" ht="15.75" customHeight="1" x14ac:dyDescent="0.2">
      <c r="A3685" s="9">
        <v>1</v>
      </c>
      <c r="B3685" s="9">
        <v>57</v>
      </c>
      <c r="C3685" s="9">
        <v>1</v>
      </c>
      <c r="D3685" s="9">
        <v>1</v>
      </c>
      <c r="E3685" s="9">
        <v>20</v>
      </c>
      <c r="F3685" s="9">
        <v>0</v>
      </c>
      <c r="G3685" s="9">
        <v>0</v>
      </c>
      <c r="H3685" s="9">
        <v>0</v>
      </c>
      <c r="I3685" s="9">
        <v>0</v>
      </c>
      <c r="J3685" s="9">
        <v>260</v>
      </c>
      <c r="K3685" s="9">
        <v>123</v>
      </c>
      <c r="L3685" s="9">
        <v>73</v>
      </c>
      <c r="M3685" s="9">
        <v>27.51</v>
      </c>
      <c r="N3685" s="9">
        <v>65</v>
      </c>
      <c r="O3685" s="9">
        <v>83</v>
      </c>
      <c r="P3685" s="9">
        <v>1</v>
      </c>
    </row>
    <row r="3686" spans="1:16" ht="15.75" customHeight="1" x14ac:dyDescent="0.2">
      <c r="A3686" s="9">
        <v>1</v>
      </c>
      <c r="B3686" s="9">
        <v>38</v>
      </c>
      <c r="C3686" s="9">
        <v>1</v>
      </c>
      <c r="D3686" s="9">
        <v>1</v>
      </c>
      <c r="E3686" s="9">
        <v>9</v>
      </c>
      <c r="F3686" s="9">
        <v>0</v>
      </c>
      <c r="G3686" s="9">
        <v>0</v>
      </c>
      <c r="H3686" s="9">
        <v>0</v>
      </c>
      <c r="I3686" s="9">
        <v>0</v>
      </c>
      <c r="J3686" s="9">
        <v>163</v>
      </c>
      <c r="K3686" s="9">
        <v>117.5</v>
      </c>
      <c r="L3686" s="9">
        <v>75</v>
      </c>
      <c r="M3686" s="9">
        <v>28.3</v>
      </c>
      <c r="N3686" s="9">
        <v>75</v>
      </c>
      <c r="O3686" s="9">
        <v>70</v>
      </c>
      <c r="P3686" s="9">
        <v>0</v>
      </c>
    </row>
    <row r="3687" spans="1:16" ht="15.75" customHeight="1" x14ac:dyDescent="0.2">
      <c r="A3687" s="9">
        <v>1</v>
      </c>
      <c r="B3687" s="9">
        <v>56</v>
      </c>
      <c r="C3687" s="9">
        <v>1</v>
      </c>
      <c r="D3687" s="9">
        <v>0</v>
      </c>
      <c r="E3687" s="9">
        <v>0</v>
      </c>
      <c r="F3687" s="9">
        <v>0</v>
      </c>
      <c r="G3687" s="9">
        <v>0</v>
      </c>
      <c r="H3687" s="9">
        <v>0</v>
      </c>
      <c r="I3687" s="9">
        <v>0</v>
      </c>
      <c r="J3687" s="9">
        <v>220</v>
      </c>
      <c r="K3687" s="9">
        <v>132.5</v>
      </c>
      <c r="L3687" s="9">
        <v>82.5</v>
      </c>
      <c r="M3687" s="9">
        <v>29.77</v>
      </c>
      <c r="N3687" s="9">
        <v>77</v>
      </c>
      <c r="O3687" s="9" t="s">
        <v>92</v>
      </c>
      <c r="P3687" s="9">
        <v>0</v>
      </c>
    </row>
    <row r="3688" spans="1:16" ht="15.75" customHeight="1" x14ac:dyDescent="0.2">
      <c r="A3688" s="9">
        <v>0</v>
      </c>
      <c r="B3688" s="9">
        <v>51</v>
      </c>
      <c r="C3688" s="9">
        <v>2</v>
      </c>
      <c r="D3688" s="9">
        <v>1</v>
      </c>
      <c r="E3688" s="9">
        <v>5</v>
      </c>
      <c r="F3688" s="9">
        <v>0</v>
      </c>
      <c r="G3688" s="9">
        <v>0</v>
      </c>
      <c r="H3688" s="9">
        <v>0</v>
      </c>
      <c r="I3688" s="9">
        <v>0</v>
      </c>
      <c r="J3688" s="9">
        <v>315</v>
      </c>
      <c r="K3688" s="9">
        <v>119</v>
      </c>
      <c r="L3688" s="9">
        <v>75</v>
      </c>
      <c r="M3688" s="9">
        <v>25.79</v>
      </c>
      <c r="N3688" s="9">
        <v>75</v>
      </c>
      <c r="O3688" s="9">
        <v>55</v>
      </c>
      <c r="P3688" s="9">
        <v>0</v>
      </c>
    </row>
    <row r="3689" spans="1:16" ht="15.75" customHeight="1" x14ac:dyDescent="0.2">
      <c r="A3689" s="9">
        <v>1</v>
      </c>
      <c r="B3689" s="9">
        <v>40</v>
      </c>
      <c r="C3689" s="9">
        <v>2</v>
      </c>
      <c r="D3689" s="9">
        <v>1</v>
      </c>
      <c r="E3689" s="9">
        <v>20</v>
      </c>
      <c r="F3689" s="9">
        <v>0</v>
      </c>
      <c r="G3689" s="9">
        <v>0</v>
      </c>
      <c r="H3689" s="9">
        <v>0</v>
      </c>
      <c r="I3689" s="9">
        <v>0</v>
      </c>
      <c r="J3689" s="9">
        <v>186</v>
      </c>
      <c r="K3689" s="9">
        <v>131</v>
      </c>
      <c r="L3689" s="9">
        <v>81</v>
      </c>
      <c r="M3689" s="9">
        <v>22.14</v>
      </c>
      <c r="N3689" s="9">
        <v>86</v>
      </c>
      <c r="O3689" s="9">
        <v>87</v>
      </c>
      <c r="P3689" s="9">
        <v>0</v>
      </c>
    </row>
    <row r="3690" spans="1:16" ht="15.75" customHeight="1" x14ac:dyDescent="0.2">
      <c r="A3690" s="9">
        <v>0</v>
      </c>
      <c r="B3690" s="9">
        <v>43</v>
      </c>
      <c r="C3690" s="9">
        <v>2</v>
      </c>
      <c r="D3690" s="9">
        <v>1</v>
      </c>
      <c r="E3690" s="9">
        <v>20</v>
      </c>
      <c r="F3690" s="9">
        <v>0</v>
      </c>
      <c r="G3690" s="9">
        <v>0</v>
      </c>
      <c r="H3690" s="9">
        <v>0</v>
      </c>
      <c r="I3690" s="9">
        <v>0</v>
      </c>
      <c r="J3690" s="9">
        <v>250</v>
      </c>
      <c r="K3690" s="9">
        <v>123</v>
      </c>
      <c r="L3690" s="9">
        <v>74</v>
      </c>
      <c r="M3690" s="9">
        <v>26.01</v>
      </c>
      <c r="N3690" s="9">
        <v>75</v>
      </c>
      <c r="O3690" s="9">
        <v>90</v>
      </c>
      <c r="P3690" s="9">
        <v>0</v>
      </c>
    </row>
    <row r="3691" spans="1:16" ht="15.75" customHeight="1" x14ac:dyDescent="0.2">
      <c r="A3691" s="9">
        <v>1</v>
      </c>
      <c r="B3691" s="9">
        <v>34</v>
      </c>
      <c r="C3691" s="9">
        <v>3</v>
      </c>
      <c r="D3691" s="9">
        <v>1</v>
      </c>
      <c r="E3691" s="9">
        <v>20</v>
      </c>
      <c r="F3691" s="9">
        <v>0</v>
      </c>
      <c r="G3691" s="9">
        <v>0</v>
      </c>
      <c r="H3691" s="9">
        <v>0</v>
      </c>
      <c r="I3691" s="9">
        <v>0</v>
      </c>
      <c r="J3691" s="9">
        <v>155</v>
      </c>
      <c r="K3691" s="9">
        <v>117.5</v>
      </c>
      <c r="L3691" s="9">
        <v>72.5</v>
      </c>
      <c r="M3691" s="9">
        <v>23.51</v>
      </c>
      <c r="N3691" s="9">
        <v>85</v>
      </c>
      <c r="O3691" s="9">
        <v>65</v>
      </c>
      <c r="P3691" s="9">
        <v>0</v>
      </c>
    </row>
    <row r="3692" spans="1:16" ht="15.75" customHeight="1" x14ac:dyDescent="0.2">
      <c r="A3692" s="9">
        <v>0</v>
      </c>
      <c r="B3692" s="9">
        <v>55</v>
      </c>
      <c r="C3692" s="9">
        <v>1</v>
      </c>
      <c r="D3692" s="9">
        <v>0</v>
      </c>
      <c r="E3692" s="9">
        <v>0</v>
      </c>
      <c r="F3692" s="9">
        <v>0</v>
      </c>
      <c r="G3692" s="9">
        <v>0</v>
      </c>
      <c r="H3692" s="9">
        <v>1</v>
      </c>
      <c r="I3692" s="9">
        <v>0</v>
      </c>
      <c r="J3692" s="9">
        <v>185</v>
      </c>
      <c r="K3692" s="9">
        <v>140</v>
      </c>
      <c r="L3692" s="9">
        <v>84</v>
      </c>
      <c r="M3692" s="9">
        <v>25.94</v>
      </c>
      <c r="N3692" s="9">
        <v>78</v>
      </c>
      <c r="O3692" s="9">
        <v>90</v>
      </c>
      <c r="P3692" s="9">
        <v>0</v>
      </c>
    </row>
    <row r="3693" spans="1:16" ht="15.75" customHeight="1" x14ac:dyDescent="0.2">
      <c r="A3693" s="9">
        <v>0</v>
      </c>
      <c r="B3693" s="9">
        <v>44</v>
      </c>
      <c r="C3693" s="9">
        <v>4</v>
      </c>
      <c r="D3693" s="9">
        <v>0</v>
      </c>
      <c r="E3693" s="9">
        <v>0</v>
      </c>
      <c r="F3693" s="9">
        <v>0</v>
      </c>
      <c r="G3693" s="9">
        <v>0</v>
      </c>
      <c r="H3693" s="9">
        <v>0</v>
      </c>
      <c r="I3693" s="9">
        <v>0</v>
      </c>
      <c r="J3693" s="9">
        <v>205</v>
      </c>
      <c r="K3693" s="9">
        <v>116</v>
      </c>
      <c r="L3693" s="9">
        <v>70</v>
      </c>
      <c r="M3693" s="9">
        <v>21.99</v>
      </c>
      <c r="N3693" s="9">
        <v>68</v>
      </c>
      <c r="O3693" s="9">
        <v>85</v>
      </c>
      <c r="P3693" s="9">
        <v>0</v>
      </c>
    </row>
    <row r="3694" spans="1:16" ht="15.75" customHeight="1" x14ac:dyDescent="0.2">
      <c r="A3694" s="9">
        <v>1</v>
      </c>
      <c r="B3694" s="9">
        <v>50</v>
      </c>
      <c r="C3694" s="9">
        <v>2</v>
      </c>
      <c r="D3694" s="9">
        <v>0</v>
      </c>
      <c r="E3694" s="9">
        <v>0</v>
      </c>
      <c r="F3694" s="9">
        <v>0</v>
      </c>
      <c r="G3694" s="9">
        <v>0</v>
      </c>
      <c r="H3694" s="9">
        <v>1</v>
      </c>
      <c r="I3694" s="9">
        <v>0</v>
      </c>
      <c r="J3694" s="9">
        <v>252</v>
      </c>
      <c r="K3694" s="9">
        <v>114</v>
      </c>
      <c r="L3694" s="9">
        <v>75</v>
      </c>
      <c r="M3694" s="9">
        <v>30.89</v>
      </c>
      <c r="N3694" s="9">
        <v>60</v>
      </c>
      <c r="O3694" s="9">
        <v>69</v>
      </c>
      <c r="P3694" s="9">
        <v>0</v>
      </c>
    </row>
    <row r="3695" spans="1:16" ht="15.75" customHeight="1" x14ac:dyDescent="0.2">
      <c r="A3695" s="9">
        <v>1</v>
      </c>
      <c r="B3695" s="9">
        <v>52</v>
      </c>
      <c r="C3695" s="9">
        <v>3</v>
      </c>
      <c r="D3695" s="9">
        <v>0</v>
      </c>
      <c r="E3695" s="9">
        <v>0</v>
      </c>
      <c r="F3695" s="9">
        <v>0</v>
      </c>
      <c r="G3695" s="9">
        <v>0</v>
      </c>
      <c r="H3695" s="9">
        <v>0</v>
      </c>
      <c r="I3695" s="9">
        <v>0</v>
      </c>
      <c r="J3695" s="9">
        <v>225</v>
      </c>
      <c r="K3695" s="9">
        <v>119</v>
      </c>
      <c r="L3695" s="9">
        <v>65</v>
      </c>
      <c r="M3695" s="9">
        <v>26.89</v>
      </c>
      <c r="N3695" s="9">
        <v>62</v>
      </c>
      <c r="O3695" s="9">
        <v>74</v>
      </c>
      <c r="P3695" s="9">
        <v>0</v>
      </c>
    </row>
    <row r="3696" spans="1:16" ht="15.75" customHeight="1" x14ac:dyDescent="0.2">
      <c r="A3696" s="9">
        <v>0</v>
      </c>
      <c r="B3696" s="9">
        <v>63</v>
      </c>
      <c r="C3696" s="9">
        <v>1</v>
      </c>
      <c r="D3696" s="9">
        <v>0</v>
      </c>
      <c r="E3696" s="9">
        <v>0</v>
      </c>
      <c r="F3696" s="9">
        <v>0</v>
      </c>
      <c r="G3696" s="9">
        <v>0</v>
      </c>
      <c r="H3696" s="9">
        <v>0</v>
      </c>
      <c r="I3696" s="9">
        <v>0</v>
      </c>
      <c r="J3696" s="9">
        <v>235</v>
      </c>
      <c r="K3696" s="9">
        <v>125</v>
      </c>
      <c r="L3696" s="9">
        <v>79</v>
      </c>
      <c r="M3696" s="9">
        <v>24.38</v>
      </c>
      <c r="N3696" s="9">
        <v>96</v>
      </c>
      <c r="O3696" s="9">
        <v>83</v>
      </c>
      <c r="P3696" s="9">
        <v>0</v>
      </c>
    </row>
    <row r="3697" spans="1:16" ht="15.75" customHeight="1" x14ac:dyDescent="0.2">
      <c r="A3697" s="9">
        <v>1</v>
      </c>
      <c r="B3697" s="9">
        <v>43</v>
      </c>
      <c r="C3697" s="9">
        <v>3</v>
      </c>
      <c r="D3697" s="9">
        <v>1</v>
      </c>
      <c r="E3697" s="9">
        <v>20</v>
      </c>
      <c r="F3697" s="9">
        <v>0</v>
      </c>
      <c r="G3697" s="9">
        <v>0</v>
      </c>
      <c r="H3697" s="9">
        <v>0</v>
      </c>
      <c r="I3697" s="9">
        <v>0</v>
      </c>
      <c r="J3697" s="9">
        <v>240</v>
      </c>
      <c r="K3697" s="9">
        <v>147.5</v>
      </c>
      <c r="L3697" s="9">
        <v>88</v>
      </c>
      <c r="M3697" s="9">
        <v>25.6</v>
      </c>
      <c r="N3697" s="9">
        <v>65</v>
      </c>
      <c r="O3697" s="9">
        <v>113</v>
      </c>
      <c r="P3697" s="9">
        <v>0</v>
      </c>
    </row>
    <row r="3698" spans="1:16" ht="15.75" customHeight="1" x14ac:dyDescent="0.2">
      <c r="A3698" s="9">
        <v>1</v>
      </c>
      <c r="B3698" s="9">
        <v>41</v>
      </c>
      <c r="C3698" s="9">
        <v>2</v>
      </c>
      <c r="D3698" s="9">
        <v>1</v>
      </c>
      <c r="E3698" s="9">
        <v>40</v>
      </c>
      <c r="F3698" s="9">
        <v>0</v>
      </c>
      <c r="G3698" s="9">
        <v>0</v>
      </c>
      <c r="H3698" s="9">
        <v>0</v>
      </c>
      <c r="I3698" s="9">
        <v>0</v>
      </c>
      <c r="J3698" s="9">
        <v>242</v>
      </c>
      <c r="K3698" s="9">
        <v>124.5</v>
      </c>
      <c r="L3698" s="9">
        <v>86.5</v>
      </c>
      <c r="M3698" s="9">
        <v>28.8</v>
      </c>
      <c r="N3698" s="9">
        <v>87</v>
      </c>
      <c r="O3698" s="9">
        <v>67</v>
      </c>
      <c r="P3698" s="9">
        <v>0</v>
      </c>
    </row>
    <row r="3699" spans="1:16" ht="15.75" customHeight="1" x14ac:dyDescent="0.2">
      <c r="A3699" s="9">
        <v>0</v>
      </c>
      <c r="B3699" s="9">
        <v>34</v>
      </c>
      <c r="C3699" s="9">
        <v>2</v>
      </c>
      <c r="D3699" s="9">
        <v>1</v>
      </c>
      <c r="E3699" s="9">
        <v>20</v>
      </c>
      <c r="F3699" s="9">
        <v>0</v>
      </c>
      <c r="G3699" s="9">
        <v>0</v>
      </c>
      <c r="H3699" s="9">
        <v>0</v>
      </c>
      <c r="I3699" s="9">
        <v>0</v>
      </c>
      <c r="J3699" s="9">
        <v>180</v>
      </c>
      <c r="K3699" s="9">
        <v>111</v>
      </c>
      <c r="L3699" s="9">
        <v>56</v>
      </c>
      <c r="M3699" s="9">
        <v>21.51</v>
      </c>
      <c r="N3699" s="9">
        <v>91</v>
      </c>
      <c r="O3699" s="9">
        <v>78</v>
      </c>
      <c r="P3699" s="9">
        <v>0</v>
      </c>
    </row>
    <row r="3700" spans="1:16" ht="15.75" customHeight="1" x14ac:dyDescent="0.2">
      <c r="A3700" s="9">
        <v>1</v>
      </c>
      <c r="B3700" s="9">
        <v>37</v>
      </c>
      <c r="C3700" s="9">
        <v>4</v>
      </c>
      <c r="D3700" s="9">
        <v>0</v>
      </c>
      <c r="E3700" s="9">
        <v>0</v>
      </c>
      <c r="F3700" s="9">
        <v>0</v>
      </c>
      <c r="G3700" s="9">
        <v>0</v>
      </c>
      <c r="H3700" s="9">
        <v>1</v>
      </c>
      <c r="I3700" s="9">
        <v>0</v>
      </c>
      <c r="J3700" s="9">
        <v>195</v>
      </c>
      <c r="K3700" s="9">
        <v>141</v>
      </c>
      <c r="L3700" s="9">
        <v>84</v>
      </c>
      <c r="M3700" s="9">
        <v>25.66</v>
      </c>
      <c r="N3700" s="9">
        <v>83</v>
      </c>
      <c r="O3700" s="9">
        <v>117</v>
      </c>
      <c r="P3700" s="9">
        <v>0</v>
      </c>
    </row>
    <row r="3701" spans="1:16" ht="15.75" customHeight="1" x14ac:dyDescent="0.2">
      <c r="A3701" s="9">
        <v>0</v>
      </c>
      <c r="B3701" s="9">
        <v>50</v>
      </c>
      <c r="C3701" s="9">
        <v>2</v>
      </c>
      <c r="D3701" s="9">
        <v>0</v>
      </c>
      <c r="E3701" s="9">
        <v>0</v>
      </c>
      <c r="F3701" s="9">
        <v>0</v>
      </c>
      <c r="G3701" s="9">
        <v>0</v>
      </c>
      <c r="H3701" s="9">
        <v>0</v>
      </c>
      <c r="I3701" s="9">
        <v>0</v>
      </c>
      <c r="J3701" s="9">
        <v>210</v>
      </c>
      <c r="K3701" s="9">
        <v>105</v>
      </c>
      <c r="L3701" s="9">
        <v>77</v>
      </c>
      <c r="M3701" s="9">
        <v>23.96</v>
      </c>
      <c r="N3701" s="9">
        <v>60</v>
      </c>
      <c r="O3701" s="9">
        <v>86</v>
      </c>
      <c r="P3701" s="9">
        <v>0</v>
      </c>
    </row>
    <row r="3702" spans="1:16" ht="15.75" customHeight="1" x14ac:dyDescent="0.2">
      <c r="A3702" s="9">
        <v>0</v>
      </c>
      <c r="B3702" s="9">
        <v>36</v>
      </c>
      <c r="C3702" s="9">
        <v>4</v>
      </c>
      <c r="D3702" s="9">
        <v>1</v>
      </c>
      <c r="E3702" s="9">
        <v>9</v>
      </c>
      <c r="F3702" s="9">
        <v>0</v>
      </c>
      <c r="G3702" s="9">
        <v>0</v>
      </c>
      <c r="H3702" s="9">
        <v>0</v>
      </c>
      <c r="I3702" s="9">
        <v>0</v>
      </c>
      <c r="J3702" s="9">
        <v>212</v>
      </c>
      <c r="K3702" s="9">
        <v>127</v>
      </c>
      <c r="L3702" s="9">
        <v>83</v>
      </c>
      <c r="M3702" s="9">
        <v>26.82</v>
      </c>
      <c r="N3702" s="9">
        <v>75</v>
      </c>
      <c r="O3702" s="9">
        <v>75</v>
      </c>
      <c r="P3702" s="9">
        <v>0</v>
      </c>
    </row>
    <row r="3703" spans="1:16" ht="15.75" customHeight="1" x14ac:dyDescent="0.2">
      <c r="A3703" s="9">
        <v>0</v>
      </c>
      <c r="B3703" s="9">
        <v>59</v>
      </c>
      <c r="C3703" s="9">
        <v>1</v>
      </c>
      <c r="D3703" s="9">
        <v>1</v>
      </c>
      <c r="E3703" s="9">
        <v>5</v>
      </c>
      <c r="F3703" s="9">
        <v>0</v>
      </c>
      <c r="G3703" s="9">
        <v>0</v>
      </c>
      <c r="H3703" s="9">
        <v>0</v>
      </c>
      <c r="I3703" s="9">
        <v>0</v>
      </c>
      <c r="J3703" s="9">
        <v>254</v>
      </c>
      <c r="K3703" s="9">
        <v>126.5</v>
      </c>
      <c r="L3703" s="9">
        <v>79</v>
      </c>
      <c r="M3703" s="9">
        <v>25.92</v>
      </c>
      <c r="N3703" s="9">
        <v>60</v>
      </c>
      <c r="O3703" s="9">
        <v>77</v>
      </c>
      <c r="P3703" s="9">
        <v>0</v>
      </c>
    </row>
    <row r="3704" spans="1:16" ht="15.75" customHeight="1" x14ac:dyDescent="0.2">
      <c r="A3704" s="9">
        <v>1</v>
      </c>
      <c r="B3704" s="9">
        <v>40</v>
      </c>
      <c r="C3704" s="9">
        <v>3</v>
      </c>
      <c r="D3704" s="9">
        <v>1</v>
      </c>
      <c r="E3704" s="9">
        <v>20</v>
      </c>
      <c r="F3704" s="9">
        <v>0</v>
      </c>
      <c r="G3704" s="9">
        <v>0</v>
      </c>
      <c r="H3704" s="9">
        <v>0</v>
      </c>
      <c r="I3704" s="9">
        <v>0</v>
      </c>
      <c r="J3704" s="9">
        <v>248</v>
      </c>
      <c r="K3704" s="9">
        <v>136.5</v>
      </c>
      <c r="L3704" s="9">
        <v>78</v>
      </c>
      <c r="M3704" s="9">
        <v>24.6</v>
      </c>
      <c r="N3704" s="9">
        <v>90</v>
      </c>
      <c r="O3704" s="9">
        <v>99</v>
      </c>
      <c r="P3704" s="9">
        <v>0</v>
      </c>
    </row>
    <row r="3705" spans="1:16" ht="15.75" customHeight="1" x14ac:dyDescent="0.2">
      <c r="A3705" s="9">
        <v>1</v>
      </c>
      <c r="B3705" s="9">
        <v>42</v>
      </c>
      <c r="C3705" s="9">
        <v>2</v>
      </c>
      <c r="D3705" s="9">
        <v>1</v>
      </c>
      <c r="E3705" s="9">
        <v>30</v>
      </c>
      <c r="F3705" s="9">
        <v>0</v>
      </c>
      <c r="G3705" s="9">
        <v>0</v>
      </c>
      <c r="H3705" s="9">
        <v>0</v>
      </c>
      <c r="I3705" s="9">
        <v>0</v>
      </c>
      <c r="J3705" s="9">
        <v>283</v>
      </c>
      <c r="K3705" s="9">
        <v>145</v>
      </c>
      <c r="L3705" s="9">
        <v>95</v>
      </c>
      <c r="M3705" s="9">
        <v>27.53</v>
      </c>
      <c r="N3705" s="9">
        <v>75</v>
      </c>
      <c r="O3705" s="9">
        <v>84</v>
      </c>
      <c r="P3705" s="9">
        <v>0</v>
      </c>
    </row>
    <row r="3706" spans="1:16" ht="15.75" customHeight="1" x14ac:dyDescent="0.2">
      <c r="A3706" s="9">
        <v>1</v>
      </c>
      <c r="B3706" s="9">
        <v>42</v>
      </c>
      <c r="C3706" s="9">
        <v>1</v>
      </c>
      <c r="D3706" s="9">
        <v>0</v>
      </c>
      <c r="E3706" s="9">
        <v>0</v>
      </c>
      <c r="F3706" s="9">
        <v>0</v>
      </c>
      <c r="G3706" s="9">
        <v>0</v>
      </c>
      <c r="H3706" s="9">
        <v>0</v>
      </c>
      <c r="I3706" s="9">
        <v>0</v>
      </c>
      <c r="J3706" s="9">
        <v>186</v>
      </c>
      <c r="K3706" s="9">
        <v>134</v>
      </c>
      <c r="L3706" s="9">
        <v>86.5</v>
      </c>
      <c r="M3706" s="9">
        <v>25.71</v>
      </c>
      <c r="N3706" s="9">
        <v>88</v>
      </c>
      <c r="O3706" s="9">
        <v>92</v>
      </c>
      <c r="P3706" s="9">
        <v>0</v>
      </c>
    </row>
    <row r="3707" spans="1:16" ht="15.75" customHeight="1" x14ac:dyDescent="0.2">
      <c r="A3707" s="9">
        <v>1</v>
      </c>
      <c r="B3707" s="9">
        <v>43</v>
      </c>
      <c r="C3707" s="9">
        <v>1</v>
      </c>
      <c r="D3707" s="9">
        <v>1</v>
      </c>
      <c r="E3707" s="9">
        <v>40</v>
      </c>
      <c r="F3707" s="9">
        <v>0</v>
      </c>
      <c r="G3707" s="9">
        <v>0</v>
      </c>
      <c r="H3707" s="9">
        <v>1</v>
      </c>
      <c r="I3707" s="9">
        <v>0</v>
      </c>
      <c r="J3707" s="9">
        <v>212</v>
      </c>
      <c r="K3707" s="9">
        <v>135</v>
      </c>
      <c r="L3707" s="9">
        <v>86</v>
      </c>
      <c r="M3707" s="9">
        <v>30.22</v>
      </c>
      <c r="N3707" s="9">
        <v>100</v>
      </c>
      <c r="O3707" s="9">
        <v>75</v>
      </c>
      <c r="P3707" s="9">
        <v>0</v>
      </c>
    </row>
    <row r="3708" spans="1:16" ht="15.75" customHeight="1" x14ac:dyDescent="0.2">
      <c r="A3708" s="9">
        <v>1</v>
      </c>
      <c r="B3708" s="9">
        <v>49</v>
      </c>
      <c r="C3708" s="9">
        <v>4</v>
      </c>
      <c r="D3708" s="9">
        <v>1</v>
      </c>
      <c r="E3708" s="9">
        <v>15</v>
      </c>
      <c r="F3708" s="9">
        <v>0</v>
      </c>
      <c r="G3708" s="9">
        <v>0</v>
      </c>
      <c r="H3708" s="9">
        <v>1</v>
      </c>
      <c r="I3708" s="9">
        <v>0</v>
      </c>
      <c r="J3708" s="9">
        <v>309</v>
      </c>
      <c r="K3708" s="9">
        <v>145</v>
      </c>
      <c r="L3708" s="9">
        <v>92</v>
      </c>
      <c r="M3708" s="9">
        <v>32.130000000000003</v>
      </c>
      <c r="N3708" s="9">
        <v>60</v>
      </c>
      <c r="O3708" s="9">
        <v>73</v>
      </c>
      <c r="P3708" s="9">
        <v>0</v>
      </c>
    </row>
    <row r="3709" spans="1:16" ht="15.75" customHeight="1" x14ac:dyDescent="0.2">
      <c r="A3709" s="9">
        <v>0</v>
      </c>
      <c r="B3709" s="9">
        <v>47</v>
      </c>
      <c r="C3709" s="9">
        <v>2</v>
      </c>
      <c r="D3709" s="9">
        <v>1</v>
      </c>
      <c r="E3709" s="9">
        <v>20</v>
      </c>
      <c r="F3709" s="9">
        <v>0</v>
      </c>
      <c r="G3709" s="9">
        <v>0</v>
      </c>
      <c r="H3709" s="9">
        <v>1</v>
      </c>
      <c r="I3709" s="9">
        <v>0</v>
      </c>
      <c r="J3709" s="9">
        <v>308</v>
      </c>
      <c r="K3709" s="9">
        <v>138</v>
      </c>
      <c r="L3709" s="9">
        <v>94</v>
      </c>
      <c r="M3709" s="9">
        <v>24.33</v>
      </c>
      <c r="N3709" s="9">
        <v>70</v>
      </c>
      <c r="O3709" s="9">
        <v>90</v>
      </c>
      <c r="P3709" s="9">
        <v>0</v>
      </c>
    </row>
    <row r="3710" spans="1:16" ht="15.75" customHeight="1" x14ac:dyDescent="0.2">
      <c r="A3710" s="9">
        <v>1</v>
      </c>
      <c r="B3710" s="9">
        <v>60</v>
      </c>
      <c r="C3710" s="9">
        <v>1</v>
      </c>
      <c r="D3710" s="9">
        <v>0</v>
      </c>
      <c r="E3710" s="9">
        <v>0</v>
      </c>
      <c r="F3710" s="9">
        <v>0</v>
      </c>
      <c r="G3710" s="9">
        <v>0</v>
      </c>
      <c r="H3710" s="9">
        <v>1</v>
      </c>
      <c r="I3710" s="9">
        <v>0</v>
      </c>
      <c r="J3710" s="9">
        <v>225</v>
      </c>
      <c r="K3710" s="9">
        <v>149</v>
      </c>
      <c r="L3710" s="9">
        <v>96</v>
      </c>
      <c r="M3710" s="9">
        <v>27.73</v>
      </c>
      <c r="N3710" s="9">
        <v>80</v>
      </c>
      <c r="O3710" s="9">
        <v>60</v>
      </c>
      <c r="P3710" s="9">
        <v>0</v>
      </c>
    </row>
    <row r="3711" spans="1:16" ht="15.75" customHeight="1" x14ac:dyDescent="0.2">
      <c r="A3711" s="9">
        <v>0</v>
      </c>
      <c r="B3711" s="9">
        <v>46</v>
      </c>
      <c r="C3711" s="9">
        <v>1</v>
      </c>
      <c r="D3711" s="9">
        <v>1</v>
      </c>
      <c r="E3711" s="9">
        <v>20</v>
      </c>
      <c r="F3711" s="9">
        <v>0</v>
      </c>
      <c r="G3711" s="9">
        <v>0</v>
      </c>
      <c r="H3711" s="9">
        <v>1</v>
      </c>
      <c r="I3711" s="9">
        <v>0</v>
      </c>
      <c r="J3711" s="9">
        <v>275</v>
      </c>
      <c r="K3711" s="9">
        <v>170</v>
      </c>
      <c r="L3711" s="9">
        <v>118</v>
      </c>
      <c r="M3711" s="9">
        <v>36.119999999999997</v>
      </c>
      <c r="N3711" s="9">
        <v>82</v>
      </c>
      <c r="O3711" s="9">
        <v>84</v>
      </c>
      <c r="P3711" s="9">
        <v>0</v>
      </c>
    </row>
    <row r="3712" spans="1:16" ht="15.75" customHeight="1" x14ac:dyDescent="0.2">
      <c r="A3712" s="9">
        <v>1</v>
      </c>
      <c r="B3712" s="9">
        <v>46</v>
      </c>
      <c r="C3712" s="9">
        <v>3</v>
      </c>
      <c r="D3712" s="9">
        <v>1</v>
      </c>
      <c r="E3712" s="9">
        <v>30</v>
      </c>
      <c r="F3712" s="9">
        <v>0</v>
      </c>
      <c r="G3712" s="9">
        <v>0</v>
      </c>
      <c r="H3712" s="9">
        <v>1</v>
      </c>
      <c r="I3712" s="9">
        <v>0</v>
      </c>
      <c r="J3712" s="9">
        <v>154</v>
      </c>
      <c r="K3712" s="9">
        <v>141</v>
      </c>
      <c r="L3712" s="9">
        <v>90</v>
      </c>
      <c r="M3712" s="9">
        <v>22.76</v>
      </c>
      <c r="N3712" s="9">
        <v>65</v>
      </c>
      <c r="O3712" s="9">
        <v>65</v>
      </c>
      <c r="P3712" s="9">
        <v>0</v>
      </c>
    </row>
    <row r="3713" spans="1:16" ht="15.75" customHeight="1" x14ac:dyDescent="0.2">
      <c r="A3713" s="9">
        <v>1</v>
      </c>
      <c r="B3713" s="9">
        <v>49</v>
      </c>
      <c r="C3713" s="9">
        <v>2</v>
      </c>
      <c r="D3713" s="9">
        <v>1</v>
      </c>
      <c r="E3713" s="9">
        <v>3</v>
      </c>
      <c r="F3713" s="9">
        <v>0</v>
      </c>
      <c r="G3713" s="9">
        <v>0</v>
      </c>
      <c r="H3713" s="9">
        <v>1</v>
      </c>
      <c r="I3713" s="9">
        <v>0</v>
      </c>
      <c r="J3713" s="9">
        <v>246</v>
      </c>
      <c r="K3713" s="9">
        <v>141</v>
      </c>
      <c r="L3713" s="9">
        <v>92</v>
      </c>
      <c r="M3713" s="9">
        <v>27.92</v>
      </c>
      <c r="N3713" s="9">
        <v>75</v>
      </c>
      <c r="O3713" s="9">
        <v>76</v>
      </c>
      <c r="P3713" s="9">
        <v>0</v>
      </c>
    </row>
    <row r="3714" spans="1:16" ht="15.75" customHeight="1" x14ac:dyDescent="0.2">
      <c r="A3714" s="9">
        <v>0</v>
      </c>
      <c r="B3714" s="9">
        <v>42</v>
      </c>
      <c r="C3714" s="9">
        <v>2</v>
      </c>
      <c r="D3714" s="9">
        <v>0</v>
      </c>
      <c r="E3714" s="9">
        <v>0</v>
      </c>
      <c r="F3714" s="9">
        <v>0</v>
      </c>
      <c r="G3714" s="9">
        <v>0</v>
      </c>
      <c r="H3714" s="9">
        <v>0</v>
      </c>
      <c r="I3714" s="9">
        <v>0</v>
      </c>
      <c r="J3714" s="9">
        <v>234</v>
      </c>
      <c r="K3714" s="9">
        <v>124</v>
      </c>
      <c r="L3714" s="9">
        <v>80.5</v>
      </c>
      <c r="M3714" s="9">
        <v>20.059999999999999</v>
      </c>
      <c r="N3714" s="9">
        <v>75</v>
      </c>
      <c r="O3714" s="9" t="s">
        <v>92</v>
      </c>
      <c r="P3714" s="9">
        <v>0</v>
      </c>
    </row>
    <row r="3715" spans="1:16" ht="15.75" customHeight="1" x14ac:dyDescent="0.2">
      <c r="A3715" s="9">
        <v>1</v>
      </c>
      <c r="B3715" s="9">
        <v>42</v>
      </c>
      <c r="C3715" s="9">
        <v>1</v>
      </c>
      <c r="D3715" s="9">
        <v>0</v>
      </c>
      <c r="E3715" s="9">
        <v>0</v>
      </c>
      <c r="F3715" s="9">
        <v>0</v>
      </c>
      <c r="G3715" s="9">
        <v>0</v>
      </c>
      <c r="H3715" s="9">
        <v>0</v>
      </c>
      <c r="I3715" s="9">
        <v>0</v>
      </c>
      <c r="J3715" s="9">
        <v>242</v>
      </c>
      <c r="K3715" s="9">
        <v>121</v>
      </c>
      <c r="L3715" s="9">
        <v>80</v>
      </c>
      <c r="M3715" s="9">
        <v>27.83</v>
      </c>
      <c r="N3715" s="9">
        <v>72</v>
      </c>
      <c r="O3715" s="9" t="s">
        <v>92</v>
      </c>
      <c r="P3715" s="9">
        <v>0</v>
      </c>
    </row>
    <row r="3716" spans="1:16" ht="15.75" customHeight="1" x14ac:dyDescent="0.2">
      <c r="A3716" s="9">
        <v>1</v>
      </c>
      <c r="B3716" s="9">
        <v>53</v>
      </c>
      <c r="C3716" s="9">
        <v>2</v>
      </c>
      <c r="D3716" s="9">
        <v>0</v>
      </c>
      <c r="E3716" s="9">
        <v>0</v>
      </c>
      <c r="F3716" s="9">
        <v>0</v>
      </c>
      <c r="G3716" s="9">
        <v>0</v>
      </c>
      <c r="H3716" s="9">
        <v>1</v>
      </c>
      <c r="I3716" s="9">
        <v>0</v>
      </c>
      <c r="J3716" s="9">
        <v>198</v>
      </c>
      <c r="K3716" s="9">
        <v>142.5</v>
      </c>
      <c r="L3716" s="9">
        <v>82</v>
      </c>
      <c r="M3716" s="9">
        <v>23.84</v>
      </c>
      <c r="N3716" s="9">
        <v>57</v>
      </c>
      <c r="O3716" s="9">
        <v>78</v>
      </c>
      <c r="P3716" s="9">
        <v>1</v>
      </c>
    </row>
    <row r="3717" spans="1:16" ht="15.75" customHeight="1" x14ac:dyDescent="0.2">
      <c r="A3717" s="9">
        <v>0</v>
      </c>
      <c r="B3717" s="9">
        <v>57</v>
      </c>
      <c r="C3717" s="9">
        <v>2</v>
      </c>
      <c r="D3717" s="9">
        <v>1</v>
      </c>
      <c r="E3717" s="9" t="s">
        <v>92</v>
      </c>
      <c r="F3717" s="9">
        <v>0</v>
      </c>
      <c r="G3717" s="9">
        <v>0</v>
      </c>
      <c r="H3717" s="9">
        <v>0</v>
      </c>
      <c r="I3717" s="9">
        <v>0</v>
      </c>
      <c r="J3717" s="9">
        <v>270</v>
      </c>
      <c r="K3717" s="9">
        <v>120</v>
      </c>
      <c r="L3717" s="9">
        <v>79</v>
      </c>
      <c r="M3717" s="9">
        <v>24.83</v>
      </c>
      <c r="N3717" s="9">
        <v>95</v>
      </c>
      <c r="O3717" s="9">
        <v>81</v>
      </c>
      <c r="P3717" s="9">
        <v>0</v>
      </c>
    </row>
    <row r="3718" spans="1:16" ht="15.75" customHeight="1" x14ac:dyDescent="0.2">
      <c r="A3718" s="9">
        <v>0</v>
      </c>
      <c r="B3718" s="9">
        <v>44</v>
      </c>
      <c r="C3718" s="9">
        <v>2</v>
      </c>
      <c r="D3718" s="9">
        <v>0</v>
      </c>
      <c r="E3718" s="9">
        <v>0</v>
      </c>
      <c r="F3718" s="9">
        <v>1</v>
      </c>
      <c r="G3718" s="9">
        <v>0</v>
      </c>
      <c r="H3718" s="9">
        <v>1</v>
      </c>
      <c r="I3718" s="9">
        <v>0</v>
      </c>
      <c r="J3718" s="9">
        <v>208</v>
      </c>
      <c r="K3718" s="9">
        <v>142</v>
      </c>
      <c r="L3718" s="9">
        <v>88</v>
      </c>
      <c r="M3718" s="9">
        <v>31.29</v>
      </c>
      <c r="N3718" s="9">
        <v>69</v>
      </c>
      <c r="O3718" s="9">
        <v>77</v>
      </c>
      <c r="P3718" s="9">
        <v>0</v>
      </c>
    </row>
    <row r="3719" spans="1:16" ht="15.75" customHeight="1" x14ac:dyDescent="0.2">
      <c r="A3719" s="9">
        <v>0</v>
      </c>
      <c r="B3719" s="9">
        <v>60</v>
      </c>
      <c r="C3719" s="9">
        <v>3</v>
      </c>
      <c r="D3719" s="9">
        <v>0</v>
      </c>
      <c r="E3719" s="9">
        <v>0</v>
      </c>
      <c r="F3719" s="9">
        <v>0</v>
      </c>
      <c r="G3719" s="9">
        <v>0</v>
      </c>
      <c r="H3719" s="9">
        <v>1</v>
      </c>
      <c r="I3719" s="9">
        <v>0</v>
      </c>
      <c r="J3719" s="9">
        <v>286</v>
      </c>
      <c r="K3719" s="9">
        <v>172.5</v>
      </c>
      <c r="L3719" s="9">
        <v>85</v>
      </c>
      <c r="M3719" s="9">
        <v>22</v>
      </c>
      <c r="N3719" s="9">
        <v>72</v>
      </c>
      <c r="O3719" s="9">
        <v>71</v>
      </c>
      <c r="P3719" s="9">
        <v>1</v>
      </c>
    </row>
    <row r="3720" spans="1:16" ht="15.75" customHeight="1" x14ac:dyDescent="0.2">
      <c r="A3720" s="9">
        <v>0</v>
      </c>
      <c r="B3720" s="9">
        <v>47</v>
      </c>
      <c r="C3720" s="9">
        <v>2</v>
      </c>
      <c r="D3720" s="9">
        <v>1</v>
      </c>
      <c r="E3720" s="9">
        <v>5</v>
      </c>
      <c r="F3720" s="9">
        <v>0</v>
      </c>
      <c r="G3720" s="9">
        <v>0</v>
      </c>
      <c r="H3720" s="9">
        <v>0</v>
      </c>
      <c r="I3720" s="9">
        <v>0</v>
      </c>
      <c r="J3720" s="9">
        <v>236</v>
      </c>
      <c r="K3720" s="9">
        <v>128</v>
      </c>
      <c r="L3720" s="9">
        <v>81</v>
      </c>
      <c r="M3720" s="9">
        <v>27.42</v>
      </c>
      <c r="N3720" s="9">
        <v>60</v>
      </c>
      <c r="O3720" s="9">
        <v>93</v>
      </c>
      <c r="P3720" s="9">
        <v>0</v>
      </c>
    </row>
    <row r="3721" spans="1:16" ht="15.75" customHeight="1" x14ac:dyDescent="0.2">
      <c r="A3721" s="9">
        <v>0</v>
      </c>
      <c r="B3721" s="9">
        <v>40</v>
      </c>
      <c r="C3721" s="9">
        <v>1</v>
      </c>
      <c r="D3721" s="9">
        <v>1</v>
      </c>
      <c r="E3721" s="9">
        <v>20</v>
      </c>
      <c r="F3721" s="9">
        <v>0</v>
      </c>
      <c r="G3721" s="9">
        <v>0</v>
      </c>
      <c r="H3721" s="9">
        <v>0</v>
      </c>
      <c r="I3721" s="9">
        <v>0</v>
      </c>
      <c r="J3721" s="9">
        <v>214</v>
      </c>
      <c r="K3721" s="9">
        <v>109.5</v>
      </c>
      <c r="L3721" s="9">
        <v>69</v>
      </c>
      <c r="M3721" s="9">
        <v>20.32</v>
      </c>
      <c r="N3721" s="9">
        <v>80</v>
      </c>
      <c r="O3721" s="9">
        <v>81</v>
      </c>
      <c r="P3721" s="9">
        <v>0</v>
      </c>
    </row>
    <row r="3722" spans="1:16" ht="15.75" customHeight="1" x14ac:dyDescent="0.2">
      <c r="A3722" s="9">
        <v>1</v>
      </c>
      <c r="B3722" s="9">
        <v>44</v>
      </c>
      <c r="C3722" s="9">
        <v>4</v>
      </c>
      <c r="D3722" s="9">
        <v>0</v>
      </c>
      <c r="E3722" s="9">
        <v>0</v>
      </c>
      <c r="F3722" s="9">
        <v>0</v>
      </c>
      <c r="G3722" s="9">
        <v>0</v>
      </c>
      <c r="H3722" s="9">
        <v>0</v>
      </c>
      <c r="I3722" s="9">
        <v>0</v>
      </c>
      <c r="J3722" s="9">
        <v>175</v>
      </c>
      <c r="K3722" s="9">
        <v>104</v>
      </c>
      <c r="L3722" s="9">
        <v>78</v>
      </c>
      <c r="M3722" s="9">
        <v>26.26</v>
      </c>
      <c r="N3722" s="9">
        <v>55</v>
      </c>
      <c r="O3722" s="9">
        <v>82</v>
      </c>
      <c r="P3722" s="9">
        <v>0</v>
      </c>
    </row>
    <row r="3723" spans="1:16" ht="15.75" customHeight="1" x14ac:dyDescent="0.2">
      <c r="A3723" s="9">
        <v>0</v>
      </c>
      <c r="B3723" s="9">
        <v>65</v>
      </c>
      <c r="C3723" s="9">
        <v>1</v>
      </c>
      <c r="D3723" s="9">
        <v>1</v>
      </c>
      <c r="E3723" s="9">
        <v>9</v>
      </c>
      <c r="F3723" s="9">
        <v>0</v>
      </c>
      <c r="G3723" s="9">
        <v>0</v>
      </c>
      <c r="H3723" s="9">
        <v>1</v>
      </c>
      <c r="I3723" s="9">
        <v>1</v>
      </c>
      <c r="J3723" s="9">
        <v>271</v>
      </c>
      <c r="K3723" s="9">
        <v>144.5</v>
      </c>
      <c r="L3723" s="9">
        <v>88</v>
      </c>
      <c r="M3723" s="9">
        <v>32.409999999999997</v>
      </c>
      <c r="N3723" s="9">
        <v>82</v>
      </c>
      <c r="O3723" s="9">
        <v>116</v>
      </c>
      <c r="P3723" s="9">
        <v>0</v>
      </c>
    </row>
    <row r="3724" spans="1:16" ht="15.75" customHeight="1" x14ac:dyDescent="0.2">
      <c r="A3724" s="9">
        <v>1</v>
      </c>
      <c r="B3724" s="9">
        <v>49</v>
      </c>
      <c r="C3724" s="9">
        <v>3</v>
      </c>
      <c r="D3724" s="9">
        <v>1</v>
      </c>
      <c r="E3724" s="9">
        <v>15</v>
      </c>
      <c r="F3724" s="9">
        <v>0</v>
      </c>
      <c r="G3724" s="9">
        <v>0</v>
      </c>
      <c r="H3724" s="9">
        <v>0</v>
      </c>
      <c r="I3724" s="9">
        <v>0</v>
      </c>
      <c r="J3724" s="9">
        <v>208</v>
      </c>
      <c r="K3724" s="9">
        <v>118</v>
      </c>
      <c r="L3724" s="9">
        <v>73</v>
      </c>
      <c r="M3724" s="9">
        <v>24.16</v>
      </c>
      <c r="N3724" s="9">
        <v>75</v>
      </c>
      <c r="O3724" s="9">
        <v>75</v>
      </c>
      <c r="P3724" s="9">
        <v>0</v>
      </c>
    </row>
    <row r="3725" spans="1:16" ht="15.75" customHeight="1" x14ac:dyDescent="0.2">
      <c r="A3725" s="9">
        <v>0</v>
      </c>
      <c r="B3725" s="9">
        <v>56</v>
      </c>
      <c r="C3725" s="9">
        <v>1</v>
      </c>
      <c r="D3725" s="9">
        <v>1</v>
      </c>
      <c r="E3725" s="9">
        <v>3</v>
      </c>
      <c r="F3725" s="9">
        <v>0</v>
      </c>
      <c r="G3725" s="9">
        <v>0</v>
      </c>
      <c r="H3725" s="9">
        <v>1</v>
      </c>
      <c r="I3725" s="9">
        <v>0</v>
      </c>
      <c r="J3725" s="9">
        <v>265</v>
      </c>
      <c r="K3725" s="9">
        <v>150</v>
      </c>
      <c r="L3725" s="9">
        <v>84</v>
      </c>
      <c r="M3725" s="9">
        <v>28.66</v>
      </c>
      <c r="N3725" s="9">
        <v>65</v>
      </c>
      <c r="O3725" s="9">
        <v>73</v>
      </c>
      <c r="P3725" s="9">
        <v>0</v>
      </c>
    </row>
    <row r="3726" spans="1:16" ht="15.75" customHeight="1" x14ac:dyDescent="0.2">
      <c r="A3726" s="9">
        <v>1</v>
      </c>
      <c r="B3726" s="9">
        <v>41</v>
      </c>
      <c r="C3726" s="9">
        <v>3</v>
      </c>
      <c r="D3726" s="9">
        <v>0</v>
      </c>
      <c r="E3726" s="9">
        <v>0</v>
      </c>
      <c r="F3726" s="9">
        <v>0</v>
      </c>
      <c r="G3726" s="9">
        <v>0</v>
      </c>
      <c r="H3726" s="9">
        <v>1</v>
      </c>
      <c r="I3726" s="9">
        <v>0</v>
      </c>
      <c r="J3726" s="9">
        <v>240</v>
      </c>
      <c r="K3726" s="9">
        <v>158</v>
      </c>
      <c r="L3726" s="9">
        <v>102</v>
      </c>
      <c r="M3726" s="9">
        <v>23.68</v>
      </c>
      <c r="N3726" s="9">
        <v>75</v>
      </c>
      <c r="O3726" s="9">
        <v>81</v>
      </c>
      <c r="P3726" s="9">
        <v>0</v>
      </c>
    </row>
    <row r="3727" spans="1:16" ht="15.75" customHeight="1" x14ac:dyDescent="0.2">
      <c r="A3727" s="9">
        <v>0</v>
      </c>
      <c r="B3727" s="9">
        <v>46</v>
      </c>
      <c r="C3727" s="9">
        <v>1</v>
      </c>
      <c r="D3727" s="9">
        <v>0</v>
      </c>
      <c r="E3727" s="9">
        <v>0</v>
      </c>
      <c r="F3727" s="9">
        <v>0</v>
      </c>
      <c r="G3727" s="9">
        <v>0</v>
      </c>
      <c r="H3727" s="9">
        <v>1</v>
      </c>
      <c r="I3727" s="9">
        <v>0</v>
      </c>
      <c r="J3727" s="9">
        <v>212</v>
      </c>
      <c r="K3727" s="9">
        <v>148</v>
      </c>
      <c r="L3727" s="9">
        <v>91.5</v>
      </c>
      <c r="M3727" s="9">
        <v>26.22</v>
      </c>
      <c r="N3727" s="9">
        <v>62</v>
      </c>
      <c r="O3727" s="9">
        <v>75</v>
      </c>
      <c r="P3727" s="9">
        <v>0</v>
      </c>
    </row>
    <row r="3728" spans="1:16" ht="15.75" customHeight="1" x14ac:dyDescent="0.2">
      <c r="A3728" s="9">
        <v>0</v>
      </c>
      <c r="B3728" s="9">
        <v>56</v>
      </c>
      <c r="C3728" s="9">
        <v>3</v>
      </c>
      <c r="D3728" s="9">
        <v>1</v>
      </c>
      <c r="E3728" s="9">
        <v>1</v>
      </c>
      <c r="F3728" s="9">
        <v>0</v>
      </c>
      <c r="G3728" s="9">
        <v>0</v>
      </c>
      <c r="H3728" s="9">
        <v>1</v>
      </c>
      <c r="I3728" s="9">
        <v>0</v>
      </c>
      <c r="J3728" s="9">
        <v>260</v>
      </c>
      <c r="K3728" s="9">
        <v>120</v>
      </c>
      <c r="L3728" s="9">
        <v>84</v>
      </c>
      <c r="M3728" s="9">
        <v>36.18</v>
      </c>
      <c r="N3728" s="9">
        <v>80</v>
      </c>
      <c r="O3728" s="9">
        <v>76</v>
      </c>
      <c r="P3728" s="9">
        <v>0</v>
      </c>
    </row>
    <row r="3729" spans="1:16" ht="15.75" customHeight="1" x14ac:dyDescent="0.2">
      <c r="A3729" s="9">
        <v>0</v>
      </c>
      <c r="B3729" s="9">
        <v>59</v>
      </c>
      <c r="C3729" s="9">
        <v>3</v>
      </c>
      <c r="D3729" s="9">
        <v>0</v>
      </c>
      <c r="E3729" s="9">
        <v>0</v>
      </c>
      <c r="F3729" s="9">
        <v>0</v>
      </c>
      <c r="G3729" s="9">
        <v>0</v>
      </c>
      <c r="H3729" s="9">
        <v>1</v>
      </c>
      <c r="I3729" s="9">
        <v>0</v>
      </c>
      <c r="J3729" s="9">
        <v>330</v>
      </c>
      <c r="K3729" s="9">
        <v>155</v>
      </c>
      <c r="L3729" s="9">
        <v>90</v>
      </c>
      <c r="M3729" s="9">
        <v>23.94</v>
      </c>
      <c r="N3729" s="9">
        <v>75</v>
      </c>
      <c r="O3729" s="9">
        <v>96</v>
      </c>
      <c r="P3729" s="9">
        <v>0</v>
      </c>
    </row>
    <row r="3730" spans="1:16" ht="15.75" customHeight="1" x14ac:dyDescent="0.2">
      <c r="A3730" s="9">
        <v>1</v>
      </c>
      <c r="B3730" s="9">
        <v>45</v>
      </c>
      <c r="C3730" s="9">
        <v>3</v>
      </c>
      <c r="D3730" s="9">
        <v>0</v>
      </c>
      <c r="E3730" s="9">
        <v>0</v>
      </c>
      <c r="F3730" s="9">
        <v>0</v>
      </c>
      <c r="G3730" s="9">
        <v>0</v>
      </c>
      <c r="H3730" s="9">
        <v>0</v>
      </c>
      <c r="I3730" s="9">
        <v>0</v>
      </c>
      <c r="J3730" s="9">
        <v>185</v>
      </c>
      <c r="K3730" s="9">
        <v>108</v>
      </c>
      <c r="L3730" s="9">
        <v>70</v>
      </c>
      <c r="M3730" s="9">
        <v>20.5</v>
      </c>
      <c r="N3730" s="9">
        <v>60</v>
      </c>
      <c r="O3730" s="9">
        <v>87</v>
      </c>
      <c r="P3730" s="9">
        <v>0</v>
      </c>
    </row>
    <row r="3731" spans="1:16" ht="15.75" customHeight="1" x14ac:dyDescent="0.2">
      <c r="A3731" s="9">
        <v>1</v>
      </c>
      <c r="B3731" s="9">
        <v>63</v>
      </c>
      <c r="C3731" s="9">
        <v>3</v>
      </c>
      <c r="D3731" s="9">
        <v>0</v>
      </c>
      <c r="E3731" s="9">
        <v>0</v>
      </c>
      <c r="F3731" s="9">
        <v>0</v>
      </c>
      <c r="G3731" s="9">
        <v>0</v>
      </c>
      <c r="H3731" s="9">
        <v>1</v>
      </c>
      <c r="I3731" s="9">
        <v>0</v>
      </c>
      <c r="J3731" s="9">
        <v>161</v>
      </c>
      <c r="K3731" s="9">
        <v>196</v>
      </c>
      <c r="L3731" s="9">
        <v>102</v>
      </c>
      <c r="M3731" s="9">
        <v>28.43</v>
      </c>
      <c r="N3731" s="9">
        <v>56</v>
      </c>
      <c r="O3731" s="9">
        <v>88</v>
      </c>
      <c r="P3731" s="9">
        <v>0</v>
      </c>
    </row>
    <row r="3732" spans="1:16" ht="15.75" customHeight="1" x14ac:dyDescent="0.2">
      <c r="A3732" s="9">
        <v>1</v>
      </c>
      <c r="B3732" s="9">
        <v>59</v>
      </c>
      <c r="C3732" s="9">
        <v>1</v>
      </c>
      <c r="D3732" s="9">
        <v>1</v>
      </c>
      <c r="E3732" s="9">
        <v>15</v>
      </c>
      <c r="F3732" s="9">
        <v>0</v>
      </c>
      <c r="G3732" s="9">
        <v>0</v>
      </c>
      <c r="H3732" s="9">
        <v>0</v>
      </c>
      <c r="I3732" s="9">
        <v>0</v>
      </c>
      <c r="J3732" s="9">
        <v>259</v>
      </c>
      <c r="K3732" s="9">
        <v>116</v>
      </c>
      <c r="L3732" s="9">
        <v>83</v>
      </c>
      <c r="M3732" s="9">
        <v>27.93</v>
      </c>
      <c r="N3732" s="9">
        <v>80</v>
      </c>
      <c r="O3732" s="9">
        <v>83</v>
      </c>
      <c r="P3732" s="9">
        <v>0</v>
      </c>
    </row>
    <row r="3733" spans="1:16" ht="15.75" customHeight="1" x14ac:dyDescent="0.2">
      <c r="A3733" s="9">
        <v>1</v>
      </c>
      <c r="B3733" s="9">
        <v>60</v>
      </c>
      <c r="C3733" s="9">
        <v>1</v>
      </c>
      <c r="D3733" s="9">
        <v>0</v>
      </c>
      <c r="E3733" s="9">
        <v>0</v>
      </c>
      <c r="F3733" s="9">
        <v>0</v>
      </c>
      <c r="G3733" s="9">
        <v>0</v>
      </c>
      <c r="H3733" s="9">
        <v>1</v>
      </c>
      <c r="I3733" s="9">
        <v>0</v>
      </c>
      <c r="J3733" s="9">
        <v>220</v>
      </c>
      <c r="K3733" s="9">
        <v>167.5</v>
      </c>
      <c r="L3733" s="9">
        <v>110</v>
      </c>
      <c r="M3733" s="9">
        <v>30.41</v>
      </c>
      <c r="N3733" s="9">
        <v>90</v>
      </c>
      <c r="O3733" s="9">
        <v>84</v>
      </c>
      <c r="P3733" s="9">
        <v>1</v>
      </c>
    </row>
    <row r="3734" spans="1:16" ht="15.75" customHeight="1" x14ac:dyDescent="0.2">
      <c r="A3734" s="9">
        <v>0</v>
      </c>
      <c r="B3734" s="9">
        <v>48</v>
      </c>
      <c r="C3734" s="9">
        <v>4</v>
      </c>
      <c r="D3734" s="9">
        <v>1</v>
      </c>
      <c r="E3734" s="9">
        <v>9</v>
      </c>
      <c r="F3734" s="9">
        <v>0</v>
      </c>
      <c r="G3734" s="9">
        <v>0</v>
      </c>
      <c r="H3734" s="9">
        <v>1</v>
      </c>
      <c r="I3734" s="9">
        <v>0</v>
      </c>
      <c r="J3734" s="9">
        <v>340</v>
      </c>
      <c r="K3734" s="9">
        <v>143</v>
      </c>
      <c r="L3734" s="9">
        <v>93</v>
      </c>
      <c r="M3734" s="9">
        <v>23.08</v>
      </c>
      <c r="N3734" s="9">
        <v>85</v>
      </c>
      <c r="O3734" s="9">
        <v>83</v>
      </c>
      <c r="P3734" s="9">
        <v>0</v>
      </c>
    </row>
    <row r="3735" spans="1:16" ht="15.75" customHeight="1" x14ac:dyDescent="0.2">
      <c r="A3735" s="9">
        <v>0</v>
      </c>
      <c r="B3735" s="9">
        <v>50</v>
      </c>
      <c r="C3735" s="9">
        <v>4</v>
      </c>
      <c r="D3735" s="9">
        <v>1</v>
      </c>
      <c r="E3735" s="9">
        <v>30</v>
      </c>
      <c r="F3735" s="9">
        <v>0</v>
      </c>
      <c r="G3735" s="9">
        <v>0</v>
      </c>
      <c r="H3735" s="9">
        <v>0</v>
      </c>
      <c r="I3735" s="9">
        <v>0</v>
      </c>
      <c r="J3735" s="9">
        <v>165</v>
      </c>
      <c r="K3735" s="9">
        <v>96.5</v>
      </c>
      <c r="L3735" s="9">
        <v>62.5</v>
      </c>
      <c r="M3735" s="9">
        <v>23.48</v>
      </c>
      <c r="N3735" s="9">
        <v>87</v>
      </c>
      <c r="O3735" s="9">
        <v>78</v>
      </c>
      <c r="P3735" s="9">
        <v>0</v>
      </c>
    </row>
    <row r="3736" spans="1:16" ht="15.75" customHeight="1" x14ac:dyDescent="0.2">
      <c r="A3736" s="9">
        <v>0</v>
      </c>
      <c r="B3736" s="9">
        <v>45</v>
      </c>
      <c r="C3736" s="9">
        <v>2</v>
      </c>
      <c r="D3736" s="9">
        <v>1</v>
      </c>
      <c r="E3736" s="9">
        <v>3</v>
      </c>
      <c r="F3736" s="9">
        <v>0</v>
      </c>
      <c r="G3736" s="9">
        <v>0</v>
      </c>
      <c r="H3736" s="9">
        <v>0</v>
      </c>
      <c r="I3736" s="9">
        <v>0</v>
      </c>
      <c r="J3736" s="9">
        <v>220</v>
      </c>
      <c r="K3736" s="9">
        <v>133.5</v>
      </c>
      <c r="L3736" s="9">
        <v>85.5</v>
      </c>
      <c r="M3736" s="9">
        <v>25.38</v>
      </c>
      <c r="N3736" s="9">
        <v>65</v>
      </c>
      <c r="O3736" s="9">
        <v>73</v>
      </c>
      <c r="P3736" s="9">
        <v>0</v>
      </c>
    </row>
    <row r="3737" spans="1:16" ht="15.75" customHeight="1" x14ac:dyDescent="0.2">
      <c r="A3737" s="9">
        <v>0</v>
      </c>
      <c r="B3737" s="9">
        <v>55</v>
      </c>
      <c r="C3737" s="9">
        <v>1</v>
      </c>
      <c r="D3737" s="9">
        <v>0</v>
      </c>
      <c r="E3737" s="9">
        <v>0</v>
      </c>
      <c r="F3737" s="9">
        <v>0</v>
      </c>
      <c r="G3737" s="9">
        <v>0</v>
      </c>
      <c r="H3737" s="9">
        <v>0</v>
      </c>
      <c r="I3737" s="9">
        <v>0</v>
      </c>
      <c r="J3737" s="9">
        <v>257</v>
      </c>
      <c r="K3737" s="9">
        <v>132</v>
      </c>
      <c r="L3737" s="9">
        <v>81</v>
      </c>
      <c r="M3737" s="9">
        <v>27.49</v>
      </c>
      <c r="N3737" s="9">
        <v>60</v>
      </c>
      <c r="O3737" s="9">
        <v>86</v>
      </c>
      <c r="P3737" s="9">
        <v>0</v>
      </c>
    </row>
    <row r="3738" spans="1:16" ht="15.75" customHeight="1" x14ac:dyDescent="0.2">
      <c r="A3738" s="9">
        <v>1</v>
      </c>
      <c r="B3738" s="9">
        <v>55</v>
      </c>
      <c r="C3738" s="9">
        <v>1</v>
      </c>
      <c r="D3738" s="9">
        <v>0</v>
      </c>
      <c r="E3738" s="9">
        <v>0</v>
      </c>
      <c r="F3738" s="9">
        <v>0</v>
      </c>
      <c r="G3738" s="9">
        <v>0</v>
      </c>
      <c r="H3738" s="9">
        <v>0</v>
      </c>
      <c r="I3738" s="9">
        <v>0</v>
      </c>
      <c r="J3738" s="9">
        <v>237</v>
      </c>
      <c r="K3738" s="9">
        <v>124</v>
      </c>
      <c r="L3738" s="9">
        <v>84</v>
      </c>
      <c r="M3738" s="9">
        <v>28.18</v>
      </c>
      <c r="N3738" s="9">
        <v>63</v>
      </c>
      <c r="O3738" s="9">
        <v>97</v>
      </c>
      <c r="P3738" s="9">
        <v>0</v>
      </c>
    </row>
    <row r="3739" spans="1:16" ht="15.75" customHeight="1" x14ac:dyDescent="0.2">
      <c r="A3739" s="9">
        <v>0</v>
      </c>
      <c r="B3739" s="9">
        <v>41</v>
      </c>
      <c r="C3739" s="9">
        <v>2</v>
      </c>
      <c r="D3739" s="9">
        <v>1</v>
      </c>
      <c r="E3739" s="9">
        <v>20</v>
      </c>
      <c r="F3739" s="9" t="s">
        <v>92</v>
      </c>
      <c r="G3739" s="9">
        <v>0</v>
      </c>
      <c r="H3739" s="9">
        <v>0</v>
      </c>
      <c r="I3739" s="9">
        <v>0</v>
      </c>
      <c r="J3739" s="9">
        <v>220</v>
      </c>
      <c r="K3739" s="9">
        <v>126</v>
      </c>
      <c r="L3739" s="9">
        <v>78</v>
      </c>
      <c r="M3739" s="9">
        <v>20.7</v>
      </c>
      <c r="N3739" s="9">
        <v>86</v>
      </c>
      <c r="O3739" s="9">
        <v>79</v>
      </c>
      <c r="P3739" s="9">
        <v>0</v>
      </c>
    </row>
    <row r="3740" spans="1:16" ht="15.75" customHeight="1" x14ac:dyDescent="0.2">
      <c r="A3740" s="9">
        <v>0</v>
      </c>
      <c r="B3740" s="9">
        <v>57</v>
      </c>
      <c r="C3740" s="9">
        <v>1</v>
      </c>
      <c r="D3740" s="9">
        <v>1</v>
      </c>
      <c r="E3740" s="9">
        <v>1</v>
      </c>
      <c r="F3740" s="9">
        <v>0</v>
      </c>
      <c r="G3740" s="9">
        <v>0</v>
      </c>
      <c r="H3740" s="9">
        <v>1</v>
      </c>
      <c r="I3740" s="9">
        <v>0</v>
      </c>
      <c r="J3740" s="9">
        <v>254</v>
      </c>
      <c r="K3740" s="9">
        <v>146.5</v>
      </c>
      <c r="L3740" s="9">
        <v>81</v>
      </c>
      <c r="M3740" s="9">
        <v>41.61</v>
      </c>
      <c r="N3740" s="9">
        <v>72</v>
      </c>
      <c r="O3740" s="9">
        <v>85</v>
      </c>
      <c r="P3740" s="9">
        <v>1</v>
      </c>
    </row>
    <row r="3741" spans="1:16" ht="15.75" customHeight="1" x14ac:dyDescent="0.2">
      <c r="A3741" s="9">
        <v>0</v>
      </c>
      <c r="B3741" s="9">
        <v>65</v>
      </c>
      <c r="C3741" s="9">
        <v>1</v>
      </c>
      <c r="D3741" s="9">
        <v>0</v>
      </c>
      <c r="E3741" s="9">
        <v>0</v>
      </c>
      <c r="F3741" s="9">
        <v>0</v>
      </c>
      <c r="G3741" s="9">
        <v>0</v>
      </c>
      <c r="H3741" s="9">
        <v>1</v>
      </c>
      <c r="I3741" s="9">
        <v>1</v>
      </c>
      <c r="J3741" s="9">
        <v>193</v>
      </c>
      <c r="K3741" s="9">
        <v>153</v>
      </c>
      <c r="L3741" s="9">
        <v>100</v>
      </c>
      <c r="M3741" s="9">
        <v>32</v>
      </c>
      <c r="N3741" s="9">
        <v>75</v>
      </c>
      <c r="O3741" s="9">
        <v>107</v>
      </c>
      <c r="P3741" s="9">
        <v>0</v>
      </c>
    </row>
    <row r="3742" spans="1:16" ht="15.75" customHeight="1" x14ac:dyDescent="0.2">
      <c r="A3742" s="9">
        <v>1</v>
      </c>
      <c r="B3742" s="9">
        <v>36</v>
      </c>
      <c r="C3742" s="9">
        <v>2</v>
      </c>
      <c r="D3742" s="9">
        <v>0</v>
      </c>
      <c r="E3742" s="9">
        <v>0</v>
      </c>
      <c r="F3742" s="9">
        <v>0</v>
      </c>
      <c r="G3742" s="9">
        <v>0</v>
      </c>
      <c r="H3742" s="9">
        <v>0</v>
      </c>
      <c r="I3742" s="9">
        <v>0</v>
      </c>
      <c r="J3742" s="9">
        <v>230</v>
      </c>
      <c r="K3742" s="9">
        <v>122</v>
      </c>
      <c r="L3742" s="9">
        <v>78</v>
      </c>
      <c r="M3742" s="9">
        <v>26.53</v>
      </c>
      <c r="N3742" s="9">
        <v>45</v>
      </c>
      <c r="O3742" s="9">
        <v>78</v>
      </c>
      <c r="P3742" s="9">
        <v>0</v>
      </c>
    </row>
    <row r="3743" spans="1:16" ht="15.75" customHeight="1" x14ac:dyDescent="0.2">
      <c r="A3743" s="9">
        <v>1</v>
      </c>
      <c r="B3743" s="9">
        <v>60</v>
      </c>
      <c r="C3743" s="9">
        <v>3</v>
      </c>
      <c r="D3743" s="9">
        <v>0</v>
      </c>
      <c r="E3743" s="9">
        <v>0</v>
      </c>
      <c r="F3743" s="9">
        <v>0</v>
      </c>
      <c r="G3743" s="9">
        <v>1</v>
      </c>
      <c r="H3743" s="9">
        <v>1</v>
      </c>
      <c r="I3743" s="9">
        <v>0</v>
      </c>
      <c r="J3743" s="9">
        <v>203</v>
      </c>
      <c r="K3743" s="9">
        <v>140</v>
      </c>
      <c r="L3743" s="9">
        <v>95</v>
      </c>
      <c r="M3743" s="9">
        <v>28.04</v>
      </c>
      <c r="N3743" s="9">
        <v>60</v>
      </c>
      <c r="O3743" s="9">
        <v>83</v>
      </c>
      <c r="P3743" s="9">
        <v>0</v>
      </c>
    </row>
    <row r="3744" spans="1:16" ht="15.75" customHeight="1" x14ac:dyDescent="0.2">
      <c r="A3744" s="9">
        <v>0</v>
      </c>
      <c r="B3744" s="9">
        <v>44</v>
      </c>
      <c r="C3744" s="9">
        <v>3</v>
      </c>
      <c r="D3744" s="9">
        <v>1</v>
      </c>
      <c r="E3744" s="9">
        <v>20</v>
      </c>
      <c r="F3744" s="9">
        <v>0</v>
      </c>
      <c r="G3744" s="9">
        <v>0</v>
      </c>
      <c r="H3744" s="9">
        <v>1</v>
      </c>
      <c r="I3744" s="9">
        <v>0</v>
      </c>
      <c r="J3744" s="9">
        <v>284</v>
      </c>
      <c r="K3744" s="9">
        <v>143</v>
      </c>
      <c r="L3744" s="9">
        <v>92</v>
      </c>
      <c r="M3744" s="9">
        <v>21.19</v>
      </c>
      <c r="N3744" s="9">
        <v>84</v>
      </c>
      <c r="O3744" s="9">
        <v>88</v>
      </c>
      <c r="P3744" s="9">
        <v>0</v>
      </c>
    </row>
    <row r="3745" spans="1:16" ht="15.75" customHeight="1" x14ac:dyDescent="0.2">
      <c r="A3745" s="9">
        <v>1</v>
      </c>
      <c r="B3745" s="9">
        <v>39</v>
      </c>
      <c r="C3745" s="9">
        <v>2</v>
      </c>
      <c r="D3745" s="9">
        <v>1</v>
      </c>
      <c r="E3745" s="9">
        <v>40</v>
      </c>
      <c r="F3745" s="9">
        <v>0</v>
      </c>
      <c r="G3745" s="9">
        <v>0</v>
      </c>
      <c r="H3745" s="9">
        <v>0</v>
      </c>
      <c r="I3745" s="9">
        <v>0</v>
      </c>
      <c r="J3745" s="9">
        <v>218</v>
      </c>
      <c r="K3745" s="9">
        <v>112.5</v>
      </c>
      <c r="L3745" s="9">
        <v>60</v>
      </c>
      <c r="M3745" s="9">
        <v>24</v>
      </c>
      <c r="N3745" s="9">
        <v>65</v>
      </c>
      <c r="O3745" s="9" t="s">
        <v>92</v>
      </c>
      <c r="P3745" s="9">
        <v>0</v>
      </c>
    </row>
    <row r="3746" spans="1:16" ht="15.75" customHeight="1" x14ac:dyDescent="0.2">
      <c r="A3746" s="9">
        <v>0</v>
      </c>
      <c r="B3746" s="9">
        <v>55</v>
      </c>
      <c r="C3746" s="9">
        <v>1</v>
      </c>
      <c r="D3746" s="9">
        <v>1</v>
      </c>
      <c r="E3746" s="9">
        <v>9</v>
      </c>
      <c r="F3746" s="9">
        <v>0</v>
      </c>
      <c r="G3746" s="9">
        <v>0</v>
      </c>
      <c r="H3746" s="9">
        <v>1</v>
      </c>
      <c r="I3746" s="9">
        <v>0</v>
      </c>
      <c r="J3746" s="9">
        <v>244</v>
      </c>
      <c r="K3746" s="9">
        <v>145.5</v>
      </c>
      <c r="L3746" s="9">
        <v>94</v>
      </c>
      <c r="M3746" s="9">
        <v>28.86</v>
      </c>
      <c r="N3746" s="9">
        <v>62</v>
      </c>
      <c r="O3746" s="9">
        <v>72</v>
      </c>
      <c r="P3746" s="9">
        <v>0</v>
      </c>
    </row>
    <row r="3747" spans="1:16" ht="15.75" customHeight="1" x14ac:dyDescent="0.2">
      <c r="A3747" s="9">
        <v>0</v>
      </c>
      <c r="B3747" s="9">
        <v>61</v>
      </c>
      <c r="C3747" s="9">
        <v>1</v>
      </c>
      <c r="D3747" s="9">
        <v>0</v>
      </c>
      <c r="E3747" s="9">
        <v>0</v>
      </c>
      <c r="F3747" s="9">
        <v>0</v>
      </c>
      <c r="G3747" s="9">
        <v>0</v>
      </c>
      <c r="H3747" s="9">
        <v>1</v>
      </c>
      <c r="I3747" s="9">
        <v>0</v>
      </c>
      <c r="J3747" s="9">
        <v>240</v>
      </c>
      <c r="K3747" s="9">
        <v>163</v>
      </c>
      <c r="L3747" s="9">
        <v>112.5</v>
      </c>
      <c r="M3747" s="9">
        <v>26.8</v>
      </c>
      <c r="N3747" s="9">
        <v>75</v>
      </c>
      <c r="O3747" s="9">
        <v>82</v>
      </c>
      <c r="P3747" s="9">
        <v>0</v>
      </c>
    </row>
    <row r="3748" spans="1:16" ht="15.75" customHeight="1" x14ac:dyDescent="0.2">
      <c r="A3748" s="9">
        <v>0</v>
      </c>
      <c r="B3748" s="9">
        <v>38</v>
      </c>
      <c r="C3748" s="9">
        <v>2</v>
      </c>
      <c r="D3748" s="9">
        <v>1</v>
      </c>
      <c r="E3748" s="9">
        <v>3</v>
      </c>
      <c r="F3748" s="9">
        <v>0</v>
      </c>
      <c r="G3748" s="9">
        <v>0</v>
      </c>
      <c r="H3748" s="9">
        <v>0</v>
      </c>
      <c r="I3748" s="9">
        <v>0</v>
      </c>
      <c r="J3748" s="9">
        <v>180</v>
      </c>
      <c r="K3748" s="9">
        <v>115</v>
      </c>
      <c r="L3748" s="9">
        <v>86</v>
      </c>
      <c r="M3748" s="9">
        <v>24.91</v>
      </c>
      <c r="N3748" s="9">
        <v>70</v>
      </c>
      <c r="O3748" s="9" t="s">
        <v>92</v>
      </c>
      <c r="P3748" s="9">
        <v>0</v>
      </c>
    </row>
    <row r="3749" spans="1:16" ht="15.75" customHeight="1" x14ac:dyDescent="0.2">
      <c r="A3749" s="9">
        <v>0</v>
      </c>
      <c r="B3749" s="9">
        <v>59</v>
      </c>
      <c r="C3749" s="9">
        <v>2</v>
      </c>
      <c r="D3749" s="9">
        <v>0</v>
      </c>
      <c r="E3749" s="9">
        <v>0</v>
      </c>
      <c r="F3749" s="9">
        <v>0</v>
      </c>
      <c r="G3749" s="9">
        <v>0</v>
      </c>
      <c r="H3749" s="9">
        <v>1</v>
      </c>
      <c r="I3749" s="9">
        <v>0</v>
      </c>
      <c r="J3749" s="9">
        <v>233</v>
      </c>
      <c r="K3749" s="9">
        <v>149</v>
      </c>
      <c r="L3749" s="9">
        <v>85</v>
      </c>
      <c r="M3749" s="9">
        <v>24.67</v>
      </c>
      <c r="N3749" s="9">
        <v>120</v>
      </c>
      <c r="O3749" s="9">
        <v>72</v>
      </c>
      <c r="P3749" s="9">
        <v>0</v>
      </c>
    </row>
    <row r="3750" spans="1:16" ht="15.75" customHeight="1" x14ac:dyDescent="0.2">
      <c r="A3750" s="9">
        <v>0</v>
      </c>
      <c r="B3750" s="9">
        <v>60</v>
      </c>
      <c r="C3750" s="9">
        <v>1</v>
      </c>
      <c r="D3750" s="9">
        <v>0</v>
      </c>
      <c r="E3750" s="9">
        <v>0</v>
      </c>
      <c r="F3750" s="9">
        <v>0</v>
      </c>
      <c r="G3750" s="9">
        <v>0</v>
      </c>
      <c r="H3750" s="9">
        <v>0</v>
      </c>
      <c r="I3750" s="9">
        <v>0</v>
      </c>
      <c r="J3750" s="9">
        <v>275</v>
      </c>
      <c r="K3750" s="9">
        <v>134</v>
      </c>
      <c r="L3750" s="9">
        <v>74</v>
      </c>
      <c r="M3750" s="9">
        <v>19.91</v>
      </c>
      <c r="N3750" s="9">
        <v>66</v>
      </c>
      <c r="O3750" s="9">
        <v>85</v>
      </c>
      <c r="P3750" s="9">
        <v>0</v>
      </c>
    </row>
    <row r="3751" spans="1:16" ht="15.75" customHeight="1" x14ac:dyDescent="0.2">
      <c r="A3751" s="9">
        <v>0</v>
      </c>
      <c r="B3751" s="9">
        <v>54</v>
      </c>
      <c r="C3751" s="9">
        <v>1</v>
      </c>
      <c r="D3751" s="9">
        <v>0</v>
      </c>
      <c r="E3751" s="9">
        <v>0</v>
      </c>
      <c r="F3751" s="9">
        <v>0</v>
      </c>
      <c r="G3751" s="9">
        <v>0</v>
      </c>
      <c r="H3751" s="9">
        <v>0</v>
      </c>
      <c r="I3751" s="9">
        <v>1</v>
      </c>
      <c r="J3751" s="9">
        <v>223</v>
      </c>
      <c r="K3751" s="9">
        <v>110</v>
      </c>
      <c r="L3751" s="9">
        <v>67.5</v>
      </c>
      <c r="M3751" s="9">
        <v>21.22</v>
      </c>
      <c r="N3751" s="9">
        <v>78</v>
      </c>
      <c r="O3751" s="9">
        <v>294</v>
      </c>
      <c r="P3751" s="9">
        <v>0</v>
      </c>
    </row>
    <row r="3752" spans="1:16" ht="15.75" customHeight="1" x14ac:dyDescent="0.2">
      <c r="A3752" s="9">
        <v>0</v>
      </c>
      <c r="B3752" s="9">
        <v>45</v>
      </c>
      <c r="C3752" s="9">
        <v>2</v>
      </c>
      <c r="D3752" s="9">
        <v>1</v>
      </c>
      <c r="E3752" s="9">
        <v>10</v>
      </c>
      <c r="F3752" s="9">
        <v>0</v>
      </c>
      <c r="G3752" s="9">
        <v>0</v>
      </c>
      <c r="H3752" s="9">
        <v>1</v>
      </c>
      <c r="I3752" s="9">
        <v>0</v>
      </c>
      <c r="J3752" s="9">
        <v>232</v>
      </c>
      <c r="K3752" s="9">
        <v>163</v>
      </c>
      <c r="L3752" s="9">
        <v>101</v>
      </c>
      <c r="M3752" s="9">
        <v>23.26</v>
      </c>
      <c r="N3752" s="9">
        <v>100</v>
      </c>
      <c r="O3752" s="9">
        <v>74</v>
      </c>
      <c r="P3752" s="9">
        <v>0</v>
      </c>
    </row>
    <row r="3753" spans="1:16" ht="15.75" customHeight="1" x14ac:dyDescent="0.2">
      <c r="A3753" s="9">
        <v>0</v>
      </c>
      <c r="B3753" s="9">
        <v>38</v>
      </c>
      <c r="C3753" s="9">
        <v>2</v>
      </c>
      <c r="D3753" s="9">
        <v>1</v>
      </c>
      <c r="E3753" s="9">
        <v>35</v>
      </c>
      <c r="F3753" s="9">
        <v>0</v>
      </c>
      <c r="G3753" s="9">
        <v>0</v>
      </c>
      <c r="H3753" s="9">
        <v>0</v>
      </c>
      <c r="I3753" s="9">
        <v>0</v>
      </c>
      <c r="J3753" s="9">
        <v>192</v>
      </c>
      <c r="K3753" s="9">
        <v>107</v>
      </c>
      <c r="L3753" s="9">
        <v>71</v>
      </c>
      <c r="M3753" s="9">
        <v>24.28</v>
      </c>
      <c r="N3753" s="9">
        <v>75</v>
      </c>
      <c r="O3753" s="9" t="s">
        <v>92</v>
      </c>
      <c r="P3753" s="9">
        <v>0</v>
      </c>
    </row>
    <row r="3754" spans="1:16" ht="15.75" customHeight="1" x14ac:dyDescent="0.2">
      <c r="A3754" s="9">
        <v>0</v>
      </c>
      <c r="B3754" s="9">
        <v>56</v>
      </c>
      <c r="C3754" s="9">
        <v>2</v>
      </c>
      <c r="D3754" s="9">
        <v>0</v>
      </c>
      <c r="E3754" s="9">
        <v>0</v>
      </c>
      <c r="F3754" s="9">
        <v>0</v>
      </c>
      <c r="G3754" s="9">
        <v>0</v>
      </c>
      <c r="H3754" s="9">
        <v>0</v>
      </c>
      <c r="I3754" s="9">
        <v>0</v>
      </c>
      <c r="J3754" s="9">
        <v>225</v>
      </c>
      <c r="K3754" s="9">
        <v>113</v>
      </c>
      <c r="L3754" s="9">
        <v>75.5</v>
      </c>
      <c r="M3754" s="9">
        <v>27.51</v>
      </c>
      <c r="N3754" s="9">
        <v>86</v>
      </c>
      <c r="O3754" s="9">
        <v>104</v>
      </c>
      <c r="P3754" s="9">
        <v>0</v>
      </c>
    </row>
    <row r="3755" spans="1:16" ht="15.75" customHeight="1" x14ac:dyDescent="0.2">
      <c r="A3755" s="9">
        <v>0</v>
      </c>
      <c r="B3755" s="9">
        <v>35</v>
      </c>
      <c r="C3755" s="9">
        <v>3</v>
      </c>
      <c r="D3755" s="9">
        <v>0</v>
      </c>
      <c r="E3755" s="9">
        <v>0</v>
      </c>
      <c r="F3755" s="9">
        <v>0</v>
      </c>
      <c r="G3755" s="9">
        <v>0</v>
      </c>
      <c r="H3755" s="9">
        <v>0</v>
      </c>
      <c r="I3755" s="9">
        <v>0</v>
      </c>
      <c r="J3755" s="9">
        <v>190</v>
      </c>
      <c r="K3755" s="9">
        <v>115</v>
      </c>
      <c r="L3755" s="9">
        <v>77</v>
      </c>
      <c r="M3755" s="9">
        <v>23.95</v>
      </c>
      <c r="N3755" s="9">
        <v>70</v>
      </c>
      <c r="O3755" s="9">
        <v>80</v>
      </c>
      <c r="P3755" s="9">
        <v>0</v>
      </c>
    </row>
    <row r="3756" spans="1:16" ht="15.75" customHeight="1" x14ac:dyDescent="0.2">
      <c r="A3756" s="9">
        <v>1</v>
      </c>
      <c r="B3756" s="9">
        <v>34</v>
      </c>
      <c r="C3756" s="9">
        <v>1</v>
      </c>
      <c r="D3756" s="9">
        <v>1</v>
      </c>
      <c r="E3756" s="9">
        <v>5</v>
      </c>
      <c r="F3756" s="9">
        <v>0</v>
      </c>
      <c r="G3756" s="9">
        <v>0</v>
      </c>
      <c r="H3756" s="9">
        <v>0</v>
      </c>
      <c r="I3756" s="9">
        <v>0</v>
      </c>
      <c r="J3756" s="9">
        <v>185</v>
      </c>
      <c r="K3756" s="9">
        <v>100.5</v>
      </c>
      <c r="L3756" s="9">
        <v>66</v>
      </c>
      <c r="M3756" s="9">
        <v>24.42</v>
      </c>
      <c r="N3756" s="9">
        <v>70</v>
      </c>
      <c r="O3756" s="9">
        <v>115</v>
      </c>
      <c r="P3756" s="9">
        <v>0</v>
      </c>
    </row>
    <row r="3757" spans="1:16" ht="15.75" customHeight="1" x14ac:dyDescent="0.2">
      <c r="A3757" s="9">
        <v>0</v>
      </c>
      <c r="B3757" s="9">
        <v>44</v>
      </c>
      <c r="C3757" s="9">
        <v>1</v>
      </c>
      <c r="D3757" s="9">
        <v>1</v>
      </c>
      <c r="E3757" s="9">
        <v>7</v>
      </c>
      <c r="F3757" s="9">
        <v>0</v>
      </c>
      <c r="G3757" s="9">
        <v>0</v>
      </c>
      <c r="H3757" s="9">
        <v>0</v>
      </c>
      <c r="I3757" s="9">
        <v>0</v>
      </c>
      <c r="J3757" s="9">
        <v>189</v>
      </c>
      <c r="K3757" s="9">
        <v>107.5</v>
      </c>
      <c r="L3757" s="9">
        <v>78</v>
      </c>
      <c r="M3757" s="9">
        <v>26.95</v>
      </c>
      <c r="N3757" s="9">
        <v>60</v>
      </c>
      <c r="O3757" s="9" t="s">
        <v>92</v>
      </c>
      <c r="P3757" s="9">
        <v>0</v>
      </c>
    </row>
    <row r="3758" spans="1:16" ht="15.75" customHeight="1" x14ac:dyDescent="0.2">
      <c r="A3758" s="9">
        <v>0</v>
      </c>
      <c r="B3758" s="9">
        <v>46</v>
      </c>
      <c r="C3758" s="9">
        <v>3</v>
      </c>
      <c r="D3758" s="9">
        <v>1</v>
      </c>
      <c r="E3758" s="9">
        <v>15</v>
      </c>
      <c r="F3758" s="9">
        <v>0</v>
      </c>
      <c r="G3758" s="9">
        <v>0</v>
      </c>
      <c r="H3758" s="9">
        <v>1</v>
      </c>
      <c r="I3758" s="9">
        <v>0</v>
      </c>
      <c r="J3758" s="9">
        <v>274</v>
      </c>
      <c r="K3758" s="9">
        <v>158</v>
      </c>
      <c r="L3758" s="9">
        <v>97</v>
      </c>
      <c r="M3758" s="9">
        <v>22.83</v>
      </c>
      <c r="N3758" s="9">
        <v>92</v>
      </c>
      <c r="O3758" s="9">
        <v>78</v>
      </c>
      <c r="P3758" s="9">
        <v>0</v>
      </c>
    </row>
    <row r="3759" spans="1:16" ht="15.75" customHeight="1" x14ac:dyDescent="0.2">
      <c r="A3759" s="9">
        <v>1</v>
      </c>
      <c r="B3759" s="9">
        <v>45</v>
      </c>
      <c r="C3759" s="9">
        <v>1</v>
      </c>
      <c r="D3759" s="9">
        <v>1</v>
      </c>
      <c r="E3759" s="9">
        <v>20</v>
      </c>
      <c r="F3759" s="9">
        <v>0</v>
      </c>
      <c r="G3759" s="9">
        <v>0</v>
      </c>
      <c r="H3759" s="9">
        <v>0</v>
      </c>
      <c r="I3759" s="9">
        <v>0</v>
      </c>
      <c r="J3759" s="9">
        <v>212</v>
      </c>
      <c r="K3759" s="9">
        <v>118</v>
      </c>
      <c r="L3759" s="9">
        <v>71</v>
      </c>
      <c r="M3759" s="9">
        <v>21.03</v>
      </c>
      <c r="N3759" s="9">
        <v>66</v>
      </c>
      <c r="O3759" s="9">
        <v>83</v>
      </c>
      <c r="P3759" s="9">
        <v>0</v>
      </c>
    </row>
    <row r="3760" spans="1:16" ht="15.75" customHeight="1" x14ac:dyDescent="0.2">
      <c r="A3760" s="9">
        <v>0</v>
      </c>
      <c r="B3760" s="9">
        <v>50</v>
      </c>
      <c r="C3760" s="9">
        <v>4</v>
      </c>
      <c r="D3760" s="9">
        <v>1</v>
      </c>
      <c r="E3760" s="9">
        <v>15</v>
      </c>
      <c r="F3760" s="9">
        <v>0</v>
      </c>
      <c r="G3760" s="9">
        <v>0</v>
      </c>
      <c r="H3760" s="9">
        <v>0</v>
      </c>
      <c r="I3760" s="9">
        <v>0</v>
      </c>
      <c r="J3760" s="9">
        <v>261</v>
      </c>
      <c r="K3760" s="9">
        <v>110</v>
      </c>
      <c r="L3760" s="9">
        <v>76</v>
      </c>
      <c r="M3760" s="9">
        <v>23.31</v>
      </c>
      <c r="N3760" s="9">
        <v>75</v>
      </c>
      <c r="O3760" s="9">
        <v>85</v>
      </c>
      <c r="P3760" s="9">
        <v>0</v>
      </c>
    </row>
    <row r="3761" spans="1:16" ht="15.75" customHeight="1" x14ac:dyDescent="0.2">
      <c r="A3761" s="9">
        <v>0</v>
      </c>
      <c r="B3761" s="9">
        <v>55</v>
      </c>
      <c r="C3761" s="9">
        <v>3</v>
      </c>
      <c r="D3761" s="9">
        <v>0</v>
      </c>
      <c r="E3761" s="9">
        <v>0</v>
      </c>
      <c r="F3761" s="9">
        <v>0</v>
      </c>
      <c r="G3761" s="9">
        <v>0</v>
      </c>
      <c r="H3761" s="9">
        <v>1</v>
      </c>
      <c r="I3761" s="9">
        <v>0</v>
      </c>
      <c r="J3761" s="9">
        <v>262</v>
      </c>
      <c r="K3761" s="9">
        <v>122.5</v>
      </c>
      <c r="L3761" s="9">
        <v>84</v>
      </c>
      <c r="M3761" s="9">
        <v>28.68</v>
      </c>
      <c r="N3761" s="9">
        <v>66</v>
      </c>
      <c r="O3761" s="9">
        <v>76</v>
      </c>
      <c r="P3761" s="9">
        <v>1</v>
      </c>
    </row>
    <row r="3762" spans="1:16" ht="15.75" customHeight="1" x14ac:dyDescent="0.2">
      <c r="A3762" s="9">
        <v>1</v>
      </c>
      <c r="B3762" s="9">
        <v>53</v>
      </c>
      <c r="C3762" s="9">
        <v>1</v>
      </c>
      <c r="D3762" s="9">
        <v>1</v>
      </c>
      <c r="E3762" s="9">
        <v>20</v>
      </c>
      <c r="F3762" s="9">
        <v>0</v>
      </c>
      <c r="G3762" s="9">
        <v>0</v>
      </c>
      <c r="H3762" s="9">
        <v>0</v>
      </c>
      <c r="I3762" s="9">
        <v>0</v>
      </c>
      <c r="J3762" s="9">
        <v>231</v>
      </c>
      <c r="K3762" s="9">
        <v>130</v>
      </c>
      <c r="L3762" s="9">
        <v>71.5</v>
      </c>
      <c r="M3762" s="9">
        <v>25.23</v>
      </c>
      <c r="N3762" s="9">
        <v>75</v>
      </c>
      <c r="O3762" s="9">
        <v>75</v>
      </c>
      <c r="P3762" s="9">
        <v>0</v>
      </c>
    </row>
    <row r="3763" spans="1:16" ht="15.75" customHeight="1" x14ac:dyDescent="0.2">
      <c r="A3763" s="9">
        <v>0</v>
      </c>
      <c r="B3763" s="9">
        <v>60</v>
      </c>
      <c r="C3763" s="9">
        <v>1</v>
      </c>
      <c r="D3763" s="9">
        <v>1</v>
      </c>
      <c r="E3763" s="9">
        <v>5</v>
      </c>
      <c r="F3763" s="9">
        <v>0</v>
      </c>
      <c r="G3763" s="9">
        <v>0</v>
      </c>
      <c r="H3763" s="9">
        <v>1</v>
      </c>
      <c r="I3763" s="9">
        <v>0</v>
      </c>
      <c r="J3763" s="9">
        <v>246</v>
      </c>
      <c r="K3763" s="9">
        <v>160</v>
      </c>
      <c r="L3763" s="9">
        <v>92</v>
      </c>
      <c r="M3763" s="9">
        <v>26.38</v>
      </c>
      <c r="N3763" s="9">
        <v>80</v>
      </c>
      <c r="O3763" s="9">
        <v>73</v>
      </c>
      <c r="P3763" s="9">
        <v>0</v>
      </c>
    </row>
    <row r="3764" spans="1:16" ht="15.75" customHeight="1" x14ac:dyDescent="0.2">
      <c r="A3764" s="9">
        <v>1</v>
      </c>
      <c r="B3764" s="9">
        <v>39</v>
      </c>
      <c r="C3764" s="9">
        <v>2</v>
      </c>
      <c r="D3764" s="9">
        <v>1</v>
      </c>
      <c r="E3764" s="9">
        <v>15</v>
      </c>
      <c r="F3764" s="9">
        <v>0</v>
      </c>
      <c r="G3764" s="9">
        <v>0</v>
      </c>
      <c r="H3764" s="9">
        <v>0</v>
      </c>
      <c r="I3764" s="9">
        <v>0</v>
      </c>
      <c r="J3764" s="9">
        <v>318</v>
      </c>
      <c r="K3764" s="9">
        <v>118</v>
      </c>
      <c r="L3764" s="9">
        <v>75.5</v>
      </c>
      <c r="M3764" s="9">
        <v>27.52</v>
      </c>
      <c r="N3764" s="9">
        <v>65</v>
      </c>
      <c r="O3764" s="9">
        <v>70</v>
      </c>
      <c r="P3764" s="9">
        <v>0</v>
      </c>
    </row>
    <row r="3765" spans="1:16" ht="15.75" customHeight="1" x14ac:dyDescent="0.2">
      <c r="A3765" s="9">
        <v>0</v>
      </c>
      <c r="B3765" s="9">
        <v>61</v>
      </c>
      <c r="C3765" s="9" t="s">
        <v>92</v>
      </c>
      <c r="D3765" s="9">
        <v>0</v>
      </c>
      <c r="E3765" s="9">
        <v>0</v>
      </c>
      <c r="F3765" s="9">
        <v>0</v>
      </c>
      <c r="G3765" s="9">
        <v>0</v>
      </c>
      <c r="H3765" s="9">
        <v>1</v>
      </c>
      <c r="I3765" s="9">
        <v>1</v>
      </c>
      <c r="J3765" s="9">
        <v>231</v>
      </c>
      <c r="K3765" s="9">
        <v>161.5</v>
      </c>
      <c r="L3765" s="9">
        <v>88</v>
      </c>
      <c r="M3765" s="9">
        <v>31.03</v>
      </c>
      <c r="N3765" s="9">
        <v>85</v>
      </c>
      <c r="O3765" s="9">
        <v>166</v>
      </c>
      <c r="P3765" s="9">
        <v>0</v>
      </c>
    </row>
    <row r="3766" spans="1:16" ht="15.75" customHeight="1" x14ac:dyDescent="0.2">
      <c r="A3766" s="9">
        <v>0</v>
      </c>
      <c r="B3766" s="9">
        <v>34</v>
      </c>
      <c r="C3766" s="9" t="s">
        <v>92</v>
      </c>
      <c r="D3766" s="9">
        <v>1</v>
      </c>
      <c r="E3766" s="9">
        <v>10</v>
      </c>
      <c r="F3766" s="9">
        <v>0</v>
      </c>
      <c r="G3766" s="9">
        <v>0</v>
      </c>
      <c r="H3766" s="9">
        <v>0</v>
      </c>
      <c r="I3766" s="9">
        <v>0</v>
      </c>
      <c r="J3766" s="9">
        <v>185</v>
      </c>
      <c r="K3766" s="9">
        <v>108.5</v>
      </c>
      <c r="L3766" s="9">
        <v>86</v>
      </c>
      <c r="M3766" s="9">
        <v>19.68</v>
      </c>
      <c r="N3766" s="9">
        <v>75</v>
      </c>
      <c r="O3766" s="9" t="s">
        <v>92</v>
      </c>
      <c r="P3766" s="9">
        <v>0</v>
      </c>
    </row>
    <row r="3767" spans="1:16" ht="15.75" customHeight="1" x14ac:dyDescent="0.2">
      <c r="A3767" s="9">
        <v>0</v>
      </c>
      <c r="B3767" s="9">
        <v>40</v>
      </c>
      <c r="C3767" s="9">
        <v>2</v>
      </c>
      <c r="D3767" s="9">
        <v>1</v>
      </c>
      <c r="E3767" s="9">
        <v>20</v>
      </c>
      <c r="F3767" s="9">
        <v>0</v>
      </c>
      <c r="G3767" s="9">
        <v>0</v>
      </c>
      <c r="H3767" s="9">
        <v>0</v>
      </c>
      <c r="I3767" s="9">
        <v>0</v>
      </c>
      <c r="J3767" s="9">
        <v>176</v>
      </c>
      <c r="K3767" s="9">
        <v>99</v>
      </c>
      <c r="L3767" s="9">
        <v>59</v>
      </c>
      <c r="M3767" s="9">
        <v>22.13</v>
      </c>
      <c r="N3767" s="9">
        <v>65</v>
      </c>
      <c r="O3767" s="9">
        <v>78</v>
      </c>
      <c r="P3767" s="9">
        <v>0</v>
      </c>
    </row>
    <row r="3768" spans="1:16" ht="15.75" customHeight="1" x14ac:dyDescent="0.2">
      <c r="A3768" s="9">
        <v>1</v>
      </c>
      <c r="B3768" s="9">
        <v>52</v>
      </c>
      <c r="C3768" s="9">
        <v>1</v>
      </c>
      <c r="D3768" s="9">
        <v>1</v>
      </c>
      <c r="E3768" s="9">
        <v>20</v>
      </c>
      <c r="F3768" s="9">
        <v>0</v>
      </c>
      <c r="G3768" s="9">
        <v>0</v>
      </c>
      <c r="H3768" s="9">
        <v>0</v>
      </c>
      <c r="I3768" s="9">
        <v>0</v>
      </c>
      <c r="J3768" s="9">
        <v>239</v>
      </c>
      <c r="K3768" s="9">
        <v>125</v>
      </c>
      <c r="L3768" s="9">
        <v>88</v>
      </c>
      <c r="M3768" s="9">
        <v>23.86</v>
      </c>
      <c r="N3768" s="9">
        <v>67</v>
      </c>
      <c r="O3768" s="9">
        <v>123</v>
      </c>
      <c r="P3768" s="9">
        <v>0</v>
      </c>
    </row>
    <row r="3769" spans="1:16" ht="15.75" customHeight="1" x14ac:dyDescent="0.2">
      <c r="A3769" s="9">
        <v>1</v>
      </c>
      <c r="B3769" s="9">
        <v>35</v>
      </c>
      <c r="C3769" s="9">
        <v>2</v>
      </c>
      <c r="D3769" s="9">
        <v>1</v>
      </c>
      <c r="E3769" s="9">
        <v>20</v>
      </c>
      <c r="F3769" s="9">
        <v>0</v>
      </c>
      <c r="G3769" s="9">
        <v>0</v>
      </c>
      <c r="H3769" s="9">
        <v>0</v>
      </c>
      <c r="I3769" s="9">
        <v>0</v>
      </c>
      <c r="J3769" s="9">
        <v>227</v>
      </c>
      <c r="K3769" s="9">
        <v>106</v>
      </c>
      <c r="L3769" s="9">
        <v>73</v>
      </c>
      <c r="M3769" s="9">
        <v>29.27</v>
      </c>
      <c r="N3769" s="9">
        <v>70</v>
      </c>
      <c r="O3769" s="9">
        <v>79</v>
      </c>
      <c r="P3769" s="9">
        <v>0</v>
      </c>
    </row>
    <row r="3770" spans="1:16" ht="15.75" customHeight="1" x14ac:dyDescent="0.2">
      <c r="A3770" s="9">
        <v>1</v>
      </c>
      <c r="B3770" s="9">
        <v>49</v>
      </c>
      <c r="C3770" s="9">
        <v>2</v>
      </c>
      <c r="D3770" s="9">
        <v>1</v>
      </c>
      <c r="E3770" s="9">
        <v>2</v>
      </c>
      <c r="F3770" s="9">
        <v>0</v>
      </c>
      <c r="G3770" s="9">
        <v>0</v>
      </c>
      <c r="H3770" s="9">
        <v>0</v>
      </c>
      <c r="I3770" s="9">
        <v>0</v>
      </c>
      <c r="J3770" s="9">
        <v>262</v>
      </c>
      <c r="K3770" s="9">
        <v>115</v>
      </c>
      <c r="L3770" s="9">
        <v>83</v>
      </c>
      <c r="M3770" s="9">
        <v>22.86</v>
      </c>
      <c r="N3770" s="9">
        <v>65</v>
      </c>
      <c r="O3770" s="9">
        <v>57</v>
      </c>
      <c r="P3770" s="9">
        <v>1</v>
      </c>
    </row>
    <row r="3771" spans="1:16" ht="15.75" customHeight="1" x14ac:dyDescent="0.2">
      <c r="A3771" s="9">
        <v>1</v>
      </c>
      <c r="B3771" s="9">
        <v>43</v>
      </c>
      <c r="C3771" s="9">
        <v>2</v>
      </c>
      <c r="D3771" s="9">
        <v>1</v>
      </c>
      <c r="E3771" s="9">
        <v>45</v>
      </c>
      <c r="F3771" s="9">
        <v>0</v>
      </c>
      <c r="G3771" s="9">
        <v>0</v>
      </c>
      <c r="H3771" s="9">
        <v>1</v>
      </c>
      <c r="I3771" s="9">
        <v>0</v>
      </c>
      <c r="J3771" s="9">
        <v>201</v>
      </c>
      <c r="K3771" s="9">
        <v>126</v>
      </c>
      <c r="L3771" s="9">
        <v>82</v>
      </c>
      <c r="M3771" s="9">
        <v>29.48</v>
      </c>
      <c r="N3771" s="9">
        <v>76</v>
      </c>
      <c r="O3771" s="9">
        <v>92</v>
      </c>
      <c r="P3771" s="9">
        <v>0</v>
      </c>
    </row>
    <row r="3772" spans="1:16" ht="15.75" customHeight="1" x14ac:dyDescent="0.2">
      <c r="A3772" s="9">
        <v>1</v>
      </c>
      <c r="B3772" s="9">
        <v>40</v>
      </c>
      <c r="C3772" s="9">
        <v>1</v>
      </c>
      <c r="D3772" s="9">
        <v>1</v>
      </c>
      <c r="E3772" s="9">
        <v>20</v>
      </c>
      <c r="F3772" s="9">
        <v>0</v>
      </c>
      <c r="G3772" s="9">
        <v>0</v>
      </c>
      <c r="H3772" s="9">
        <v>0</v>
      </c>
      <c r="I3772" s="9">
        <v>0</v>
      </c>
      <c r="J3772" s="9">
        <v>290</v>
      </c>
      <c r="K3772" s="9">
        <v>120</v>
      </c>
      <c r="L3772" s="9">
        <v>89</v>
      </c>
      <c r="M3772" s="9">
        <v>27.99</v>
      </c>
      <c r="N3772" s="9">
        <v>80</v>
      </c>
      <c r="O3772" s="9">
        <v>66</v>
      </c>
      <c r="P3772" s="9">
        <v>0</v>
      </c>
    </row>
    <row r="3773" spans="1:16" ht="15.75" customHeight="1" x14ac:dyDescent="0.2">
      <c r="A3773" s="9">
        <v>0</v>
      </c>
      <c r="B3773" s="9">
        <v>40</v>
      </c>
      <c r="C3773" s="9">
        <v>1</v>
      </c>
      <c r="D3773" s="9">
        <v>1</v>
      </c>
      <c r="E3773" s="9">
        <v>5</v>
      </c>
      <c r="F3773" s="9">
        <v>0</v>
      </c>
      <c r="G3773" s="9">
        <v>0</v>
      </c>
      <c r="H3773" s="9">
        <v>0</v>
      </c>
      <c r="I3773" s="9">
        <v>0</v>
      </c>
      <c r="J3773" s="9">
        <v>199</v>
      </c>
      <c r="K3773" s="9">
        <v>97</v>
      </c>
      <c r="L3773" s="9">
        <v>64.5</v>
      </c>
      <c r="M3773" s="9">
        <v>23.41</v>
      </c>
      <c r="N3773" s="9">
        <v>71</v>
      </c>
      <c r="O3773" s="9" t="s">
        <v>92</v>
      </c>
      <c r="P3773" s="9">
        <v>0</v>
      </c>
    </row>
    <row r="3774" spans="1:16" ht="15.75" customHeight="1" x14ac:dyDescent="0.2">
      <c r="A3774" s="9">
        <v>1</v>
      </c>
      <c r="B3774" s="9">
        <v>39</v>
      </c>
      <c r="C3774" s="9">
        <v>2</v>
      </c>
      <c r="D3774" s="9">
        <v>1</v>
      </c>
      <c r="E3774" s="9">
        <v>10</v>
      </c>
      <c r="F3774" s="9">
        <v>0</v>
      </c>
      <c r="G3774" s="9">
        <v>0</v>
      </c>
      <c r="H3774" s="9">
        <v>0</v>
      </c>
      <c r="I3774" s="9">
        <v>0</v>
      </c>
      <c r="J3774" s="9">
        <v>215</v>
      </c>
      <c r="K3774" s="9">
        <v>102</v>
      </c>
      <c r="L3774" s="9">
        <v>64.5</v>
      </c>
      <c r="M3774" s="9">
        <v>24.5</v>
      </c>
      <c r="N3774" s="9">
        <v>68</v>
      </c>
      <c r="O3774" s="9">
        <v>62</v>
      </c>
      <c r="P3774" s="9">
        <v>0</v>
      </c>
    </row>
    <row r="3775" spans="1:16" ht="15.75" customHeight="1" x14ac:dyDescent="0.2">
      <c r="A3775" s="9">
        <v>1</v>
      </c>
      <c r="B3775" s="9">
        <v>50</v>
      </c>
      <c r="C3775" s="9">
        <v>1</v>
      </c>
      <c r="D3775" s="9">
        <v>1</v>
      </c>
      <c r="E3775" s="9">
        <v>30</v>
      </c>
      <c r="F3775" s="9">
        <v>0</v>
      </c>
      <c r="G3775" s="9">
        <v>0</v>
      </c>
      <c r="H3775" s="9">
        <v>0</v>
      </c>
      <c r="I3775" s="9">
        <v>0</v>
      </c>
      <c r="J3775" s="9">
        <v>196</v>
      </c>
      <c r="K3775" s="9">
        <v>131</v>
      </c>
      <c r="L3775" s="9">
        <v>80</v>
      </c>
      <c r="M3775" s="9">
        <v>20.420000000000002</v>
      </c>
      <c r="N3775" s="9">
        <v>108</v>
      </c>
      <c r="O3775" s="9" t="s">
        <v>92</v>
      </c>
      <c r="P3775" s="9">
        <v>0</v>
      </c>
    </row>
    <row r="3776" spans="1:16" ht="15.75" customHeight="1" x14ac:dyDescent="0.2">
      <c r="A3776" s="9">
        <v>0</v>
      </c>
      <c r="B3776" s="9">
        <v>51</v>
      </c>
      <c r="C3776" s="9">
        <v>2</v>
      </c>
      <c r="D3776" s="9">
        <v>0</v>
      </c>
      <c r="E3776" s="9">
        <v>0</v>
      </c>
      <c r="F3776" s="9">
        <v>0</v>
      </c>
      <c r="G3776" s="9">
        <v>0</v>
      </c>
      <c r="H3776" s="9">
        <v>0</v>
      </c>
      <c r="I3776" s="9">
        <v>0</v>
      </c>
      <c r="J3776" s="9">
        <v>295</v>
      </c>
      <c r="K3776" s="9">
        <v>131</v>
      </c>
      <c r="L3776" s="9">
        <v>87</v>
      </c>
      <c r="M3776" s="9">
        <v>24.41</v>
      </c>
      <c r="N3776" s="9">
        <v>85</v>
      </c>
      <c r="O3776" s="9">
        <v>77</v>
      </c>
      <c r="P3776" s="9">
        <v>0</v>
      </c>
    </row>
    <row r="3777" spans="1:16" ht="15.75" customHeight="1" x14ac:dyDescent="0.2">
      <c r="A3777" s="9">
        <v>0</v>
      </c>
      <c r="B3777" s="9">
        <v>59</v>
      </c>
      <c r="C3777" s="9">
        <v>1</v>
      </c>
      <c r="D3777" s="9">
        <v>0</v>
      </c>
      <c r="E3777" s="9">
        <v>0</v>
      </c>
      <c r="F3777" s="9">
        <v>0</v>
      </c>
      <c r="G3777" s="9">
        <v>0</v>
      </c>
      <c r="H3777" s="9">
        <v>1</v>
      </c>
      <c r="I3777" s="9">
        <v>0</v>
      </c>
      <c r="J3777" s="9">
        <v>254</v>
      </c>
      <c r="K3777" s="9">
        <v>143.5</v>
      </c>
      <c r="L3777" s="9">
        <v>92.5</v>
      </c>
      <c r="M3777" s="9">
        <v>35.11</v>
      </c>
      <c r="N3777" s="9">
        <v>80</v>
      </c>
      <c r="O3777" s="9" t="s">
        <v>92</v>
      </c>
      <c r="P3777" s="9">
        <v>0</v>
      </c>
    </row>
    <row r="3778" spans="1:16" ht="15.75" customHeight="1" x14ac:dyDescent="0.2">
      <c r="A3778" s="9">
        <v>1</v>
      </c>
      <c r="B3778" s="9">
        <v>37</v>
      </c>
      <c r="C3778" s="9">
        <v>2</v>
      </c>
      <c r="D3778" s="9">
        <v>0</v>
      </c>
      <c r="E3778" s="9">
        <v>0</v>
      </c>
      <c r="F3778" s="9">
        <v>0</v>
      </c>
      <c r="G3778" s="9">
        <v>0</v>
      </c>
      <c r="H3778" s="9">
        <v>0</v>
      </c>
      <c r="I3778" s="9">
        <v>0</v>
      </c>
      <c r="J3778" s="9">
        <v>228</v>
      </c>
      <c r="K3778" s="9">
        <v>113</v>
      </c>
      <c r="L3778" s="9">
        <v>83</v>
      </c>
      <c r="M3778" s="9">
        <v>24.81</v>
      </c>
      <c r="N3778" s="9">
        <v>58</v>
      </c>
      <c r="O3778" s="9">
        <v>73</v>
      </c>
      <c r="P3778" s="9">
        <v>0</v>
      </c>
    </row>
    <row r="3779" spans="1:16" ht="15.75" customHeight="1" x14ac:dyDescent="0.2">
      <c r="A3779" s="9">
        <v>0</v>
      </c>
      <c r="B3779" s="9">
        <v>61</v>
      </c>
      <c r="C3779" s="9">
        <v>1</v>
      </c>
      <c r="D3779" s="9">
        <v>1</v>
      </c>
      <c r="E3779" s="9">
        <v>20</v>
      </c>
      <c r="F3779" s="9">
        <v>0</v>
      </c>
      <c r="G3779" s="9">
        <v>0</v>
      </c>
      <c r="H3779" s="9">
        <v>0</v>
      </c>
      <c r="I3779" s="9">
        <v>0</v>
      </c>
      <c r="J3779" s="9">
        <v>286</v>
      </c>
      <c r="K3779" s="9">
        <v>141</v>
      </c>
      <c r="L3779" s="9">
        <v>81</v>
      </c>
      <c r="M3779" s="9">
        <v>23.61</v>
      </c>
      <c r="N3779" s="9">
        <v>80</v>
      </c>
      <c r="O3779" s="9">
        <v>52</v>
      </c>
      <c r="P3779" s="9">
        <v>0</v>
      </c>
    </row>
    <row r="3780" spans="1:16" ht="15.75" customHeight="1" x14ac:dyDescent="0.2">
      <c r="A3780" s="9">
        <v>0</v>
      </c>
      <c r="B3780" s="9">
        <v>47</v>
      </c>
      <c r="C3780" s="9">
        <v>1</v>
      </c>
      <c r="D3780" s="9">
        <v>1</v>
      </c>
      <c r="E3780" s="9">
        <v>20</v>
      </c>
      <c r="F3780" s="9">
        <v>0</v>
      </c>
      <c r="G3780" s="9">
        <v>0</v>
      </c>
      <c r="H3780" s="9">
        <v>0</v>
      </c>
      <c r="I3780" s="9">
        <v>1</v>
      </c>
      <c r="J3780" s="9">
        <v>186</v>
      </c>
      <c r="K3780" s="9">
        <v>139</v>
      </c>
      <c r="L3780" s="9">
        <v>85</v>
      </c>
      <c r="M3780" s="9">
        <v>27.9</v>
      </c>
      <c r="N3780" s="9">
        <v>80</v>
      </c>
      <c r="O3780" s="9">
        <v>125</v>
      </c>
      <c r="P3780" s="9">
        <v>0</v>
      </c>
    </row>
    <row r="3781" spans="1:16" ht="15.75" customHeight="1" x14ac:dyDescent="0.2">
      <c r="A3781" s="9">
        <v>0</v>
      </c>
      <c r="B3781" s="9">
        <v>67</v>
      </c>
      <c r="C3781" s="9">
        <v>4</v>
      </c>
      <c r="D3781" s="9">
        <v>0</v>
      </c>
      <c r="E3781" s="9">
        <v>0</v>
      </c>
      <c r="F3781" s="9">
        <v>0</v>
      </c>
      <c r="G3781" s="9">
        <v>0</v>
      </c>
      <c r="H3781" s="9">
        <v>0</v>
      </c>
      <c r="I3781" s="9">
        <v>0</v>
      </c>
      <c r="J3781" s="9">
        <v>281</v>
      </c>
      <c r="K3781" s="9">
        <v>101</v>
      </c>
      <c r="L3781" s="9">
        <v>59</v>
      </c>
      <c r="M3781" s="9">
        <v>23.1</v>
      </c>
      <c r="N3781" s="9">
        <v>63</v>
      </c>
      <c r="O3781" s="9">
        <v>85</v>
      </c>
      <c r="P3781" s="9">
        <v>1</v>
      </c>
    </row>
    <row r="3782" spans="1:16" ht="15.75" customHeight="1" x14ac:dyDescent="0.2">
      <c r="A3782" s="9">
        <v>0</v>
      </c>
      <c r="B3782" s="9">
        <v>64</v>
      </c>
      <c r="C3782" s="9">
        <v>2</v>
      </c>
      <c r="D3782" s="9">
        <v>1</v>
      </c>
      <c r="E3782" s="9">
        <v>20</v>
      </c>
      <c r="F3782" s="9">
        <v>0</v>
      </c>
      <c r="G3782" s="9">
        <v>0</v>
      </c>
      <c r="H3782" s="9">
        <v>1</v>
      </c>
      <c r="I3782" s="9">
        <v>0</v>
      </c>
      <c r="J3782" s="9">
        <v>282</v>
      </c>
      <c r="K3782" s="9">
        <v>142</v>
      </c>
      <c r="L3782" s="9">
        <v>82</v>
      </c>
      <c r="M3782" s="9">
        <v>24.02</v>
      </c>
      <c r="N3782" s="9">
        <v>78</v>
      </c>
      <c r="O3782" s="9" t="s">
        <v>92</v>
      </c>
      <c r="P3782" s="9">
        <v>0</v>
      </c>
    </row>
    <row r="3783" spans="1:16" ht="15.75" customHeight="1" x14ac:dyDescent="0.2">
      <c r="A3783" s="9">
        <v>0</v>
      </c>
      <c r="B3783" s="9">
        <v>55</v>
      </c>
      <c r="C3783" s="9">
        <v>1</v>
      </c>
      <c r="D3783" s="9">
        <v>0</v>
      </c>
      <c r="E3783" s="9">
        <v>0</v>
      </c>
      <c r="F3783" s="9">
        <v>0</v>
      </c>
      <c r="G3783" s="9">
        <v>0</v>
      </c>
      <c r="H3783" s="9">
        <v>0</v>
      </c>
      <c r="I3783" s="9">
        <v>0</v>
      </c>
      <c r="J3783" s="9">
        <v>204</v>
      </c>
      <c r="K3783" s="9">
        <v>100.5</v>
      </c>
      <c r="L3783" s="9">
        <v>62</v>
      </c>
      <c r="M3783" s="9">
        <v>29.44</v>
      </c>
      <c r="N3783" s="9">
        <v>82</v>
      </c>
      <c r="O3783" s="9">
        <v>88</v>
      </c>
      <c r="P3783" s="9">
        <v>0</v>
      </c>
    </row>
    <row r="3784" spans="1:16" ht="15.75" customHeight="1" x14ac:dyDescent="0.2">
      <c r="A3784" s="9">
        <v>0</v>
      </c>
      <c r="B3784" s="9">
        <v>41</v>
      </c>
      <c r="C3784" s="9">
        <v>1</v>
      </c>
      <c r="D3784" s="9">
        <v>0</v>
      </c>
      <c r="E3784" s="9">
        <v>0</v>
      </c>
      <c r="F3784" s="9">
        <v>0</v>
      </c>
      <c r="G3784" s="9">
        <v>0</v>
      </c>
      <c r="H3784" s="9">
        <v>0</v>
      </c>
      <c r="I3784" s="9">
        <v>0</v>
      </c>
      <c r="J3784" s="9">
        <v>252</v>
      </c>
      <c r="K3784" s="9">
        <v>133</v>
      </c>
      <c r="L3784" s="9">
        <v>90</v>
      </c>
      <c r="M3784" s="9">
        <v>26.83</v>
      </c>
      <c r="N3784" s="9">
        <v>83</v>
      </c>
      <c r="O3784" s="9">
        <v>64</v>
      </c>
      <c r="P3784" s="9">
        <v>0</v>
      </c>
    </row>
    <row r="3785" spans="1:16" ht="15.75" customHeight="1" x14ac:dyDescent="0.2">
      <c r="A3785" s="9">
        <v>0</v>
      </c>
      <c r="B3785" s="9">
        <v>60</v>
      </c>
      <c r="C3785" s="9">
        <v>4</v>
      </c>
      <c r="D3785" s="9">
        <v>0</v>
      </c>
      <c r="E3785" s="9">
        <v>0</v>
      </c>
      <c r="F3785" s="9">
        <v>0</v>
      </c>
      <c r="G3785" s="9">
        <v>0</v>
      </c>
      <c r="H3785" s="9">
        <v>0</v>
      </c>
      <c r="I3785" s="9">
        <v>0</v>
      </c>
      <c r="J3785" s="9">
        <v>247</v>
      </c>
      <c r="K3785" s="9">
        <v>131</v>
      </c>
      <c r="L3785" s="9">
        <v>81</v>
      </c>
      <c r="M3785" s="9">
        <v>22.19</v>
      </c>
      <c r="N3785" s="9">
        <v>95</v>
      </c>
      <c r="O3785" s="9">
        <v>94</v>
      </c>
      <c r="P3785" s="9">
        <v>1</v>
      </c>
    </row>
    <row r="3786" spans="1:16" ht="15.75" customHeight="1" x14ac:dyDescent="0.2">
      <c r="A3786" s="9">
        <v>0</v>
      </c>
      <c r="B3786" s="9">
        <v>42</v>
      </c>
      <c r="C3786" s="9">
        <v>2</v>
      </c>
      <c r="D3786" s="9">
        <v>1</v>
      </c>
      <c r="E3786" s="9">
        <v>3</v>
      </c>
      <c r="F3786" s="9">
        <v>0</v>
      </c>
      <c r="G3786" s="9">
        <v>0</v>
      </c>
      <c r="H3786" s="9">
        <v>0</v>
      </c>
      <c r="I3786" s="9">
        <v>0</v>
      </c>
      <c r="J3786" s="9">
        <v>220</v>
      </c>
      <c r="K3786" s="9">
        <v>129</v>
      </c>
      <c r="L3786" s="9">
        <v>81</v>
      </c>
      <c r="M3786" s="9">
        <v>19.739999999999998</v>
      </c>
      <c r="N3786" s="9">
        <v>80</v>
      </c>
      <c r="O3786" s="9">
        <v>61</v>
      </c>
      <c r="P3786" s="9">
        <v>0</v>
      </c>
    </row>
    <row r="3787" spans="1:16" ht="15.75" customHeight="1" x14ac:dyDescent="0.2">
      <c r="A3787" s="9">
        <v>0</v>
      </c>
      <c r="B3787" s="9">
        <v>38</v>
      </c>
      <c r="C3787" s="9">
        <v>1</v>
      </c>
      <c r="D3787" s="9">
        <v>0</v>
      </c>
      <c r="E3787" s="9">
        <v>0</v>
      </c>
      <c r="F3787" s="9">
        <v>0</v>
      </c>
      <c r="G3787" s="9">
        <v>0</v>
      </c>
      <c r="H3787" s="9">
        <v>0</v>
      </c>
      <c r="I3787" s="9">
        <v>0</v>
      </c>
      <c r="J3787" s="9">
        <v>214</v>
      </c>
      <c r="K3787" s="9">
        <v>115</v>
      </c>
      <c r="L3787" s="9">
        <v>90</v>
      </c>
      <c r="M3787" s="9">
        <v>25.69</v>
      </c>
      <c r="N3787" s="9">
        <v>80</v>
      </c>
      <c r="O3787" s="9">
        <v>65</v>
      </c>
      <c r="P3787" s="9">
        <v>0</v>
      </c>
    </row>
    <row r="3788" spans="1:16" ht="15.75" customHeight="1" x14ac:dyDescent="0.2">
      <c r="A3788" s="9">
        <v>1</v>
      </c>
      <c r="B3788" s="9">
        <v>47</v>
      </c>
      <c r="C3788" s="9">
        <v>1</v>
      </c>
      <c r="D3788" s="9">
        <v>1</v>
      </c>
      <c r="E3788" s="9">
        <v>30</v>
      </c>
      <c r="F3788" s="9">
        <v>0</v>
      </c>
      <c r="G3788" s="9">
        <v>0</v>
      </c>
      <c r="H3788" s="9">
        <v>0</v>
      </c>
      <c r="I3788" s="9">
        <v>0</v>
      </c>
      <c r="J3788" s="9">
        <v>277</v>
      </c>
      <c r="K3788" s="9">
        <v>137</v>
      </c>
      <c r="L3788" s="9">
        <v>86</v>
      </c>
      <c r="M3788" s="9">
        <v>26.25</v>
      </c>
      <c r="N3788" s="9">
        <v>75</v>
      </c>
      <c r="O3788" s="9">
        <v>85</v>
      </c>
      <c r="P3788" s="9">
        <v>0</v>
      </c>
    </row>
    <row r="3789" spans="1:16" ht="15.75" customHeight="1" x14ac:dyDescent="0.2">
      <c r="A3789" s="9">
        <v>0</v>
      </c>
      <c r="B3789" s="9">
        <v>49</v>
      </c>
      <c r="C3789" s="9">
        <v>3</v>
      </c>
      <c r="D3789" s="9">
        <v>0</v>
      </c>
      <c r="E3789" s="9">
        <v>0</v>
      </c>
      <c r="F3789" s="9">
        <v>0</v>
      </c>
      <c r="G3789" s="9">
        <v>0</v>
      </c>
      <c r="H3789" s="9">
        <v>0</v>
      </c>
      <c r="I3789" s="9">
        <v>0</v>
      </c>
      <c r="J3789" s="9">
        <v>203</v>
      </c>
      <c r="K3789" s="9">
        <v>125</v>
      </c>
      <c r="L3789" s="9">
        <v>70</v>
      </c>
      <c r="M3789" s="9">
        <v>22.52</v>
      </c>
      <c r="N3789" s="9">
        <v>72</v>
      </c>
      <c r="O3789" s="9" t="s">
        <v>92</v>
      </c>
      <c r="P3789" s="9">
        <v>0</v>
      </c>
    </row>
    <row r="3790" spans="1:16" ht="15.75" customHeight="1" x14ac:dyDescent="0.2">
      <c r="A3790" s="9">
        <v>1</v>
      </c>
      <c r="B3790" s="9">
        <v>61</v>
      </c>
      <c r="C3790" s="9">
        <v>1</v>
      </c>
      <c r="D3790" s="9">
        <v>0</v>
      </c>
      <c r="E3790" s="9">
        <v>0</v>
      </c>
      <c r="F3790" s="9">
        <v>0</v>
      </c>
      <c r="G3790" s="9">
        <v>0</v>
      </c>
      <c r="H3790" s="9">
        <v>0</v>
      </c>
      <c r="I3790" s="9">
        <v>0</v>
      </c>
      <c r="J3790" s="9">
        <v>238</v>
      </c>
      <c r="K3790" s="9">
        <v>119</v>
      </c>
      <c r="L3790" s="9">
        <v>78</v>
      </c>
      <c r="M3790" s="9">
        <v>25.36</v>
      </c>
      <c r="N3790" s="9">
        <v>80</v>
      </c>
      <c r="O3790" s="9">
        <v>75</v>
      </c>
      <c r="P3790" s="9">
        <v>0</v>
      </c>
    </row>
    <row r="3791" spans="1:16" ht="15.75" customHeight="1" x14ac:dyDescent="0.2">
      <c r="A3791" s="9">
        <v>1</v>
      </c>
      <c r="B3791" s="9">
        <v>52</v>
      </c>
      <c r="C3791" s="9">
        <v>3</v>
      </c>
      <c r="D3791" s="9">
        <v>0</v>
      </c>
      <c r="E3791" s="9">
        <v>0</v>
      </c>
      <c r="F3791" s="9">
        <v>0</v>
      </c>
      <c r="G3791" s="9">
        <v>0</v>
      </c>
      <c r="H3791" s="9">
        <v>1</v>
      </c>
      <c r="I3791" s="9">
        <v>0</v>
      </c>
      <c r="J3791" s="9">
        <v>232</v>
      </c>
      <c r="K3791" s="9">
        <v>154</v>
      </c>
      <c r="L3791" s="9">
        <v>92</v>
      </c>
      <c r="M3791" s="9">
        <v>26.51</v>
      </c>
      <c r="N3791" s="9">
        <v>90</v>
      </c>
      <c r="O3791" s="9">
        <v>74</v>
      </c>
      <c r="P3791" s="9">
        <v>0</v>
      </c>
    </row>
    <row r="3792" spans="1:16" ht="15.75" customHeight="1" x14ac:dyDescent="0.2">
      <c r="A3792" s="9">
        <v>0</v>
      </c>
      <c r="B3792" s="9">
        <v>56</v>
      </c>
      <c r="C3792" s="9">
        <v>4</v>
      </c>
      <c r="D3792" s="9">
        <v>0</v>
      </c>
      <c r="E3792" s="9">
        <v>0</v>
      </c>
      <c r="F3792" s="9">
        <v>0</v>
      </c>
      <c r="G3792" s="9">
        <v>0</v>
      </c>
      <c r="H3792" s="9">
        <v>1</v>
      </c>
      <c r="I3792" s="9">
        <v>0</v>
      </c>
      <c r="J3792" s="9">
        <v>246</v>
      </c>
      <c r="K3792" s="9">
        <v>136</v>
      </c>
      <c r="L3792" s="9">
        <v>87</v>
      </c>
      <c r="M3792" s="9">
        <v>26.21</v>
      </c>
      <c r="N3792" s="9">
        <v>80</v>
      </c>
      <c r="O3792" s="9">
        <v>72</v>
      </c>
      <c r="P3792" s="9">
        <v>1</v>
      </c>
    </row>
    <row r="3793" spans="1:16" ht="15.75" customHeight="1" x14ac:dyDescent="0.2">
      <c r="A3793" s="9">
        <v>1</v>
      </c>
      <c r="B3793" s="9">
        <v>54</v>
      </c>
      <c r="C3793" s="9">
        <v>4</v>
      </c>
      <c r="D3793" s="9">
        <v>1</v>
      </c>
      <c r="E3793" s="9">
        <v>30</v>
      </c>
      <c r="F3793" s="9" t="s">
        <v>92</v>
      </c>
      <c r="G3793" s="9">
        <v>0</v>
      </c>
      <c r="H3793" s="9">
        <v>1</v>
      </c>
      <c r="I3793" s="9">
        <v>0</v>
      </c>
      <c r="J3793" s="9">
        <v>234</v>
      </c>
      <c r="K3793" s="9">
        <v>152.5</v>
      </c>
      <c r="L3793" s="9">
        <v>80</v>
      </c>
      <c r="M3793" s="9">
        <v>23.5</v>
      </c>
      <c r="N3793" s="9">
        <v>75</v>
      </c>
      <c r="O3793" s="9">
        <v>75</v>
      </c>
      <c r="P3793" s="9">
        <v>0</v>
      </c>
    </row>
    <row r="3794" spans="1:16" ht="15.75" customHeight="1" x14ac:dyDescent="0.2">
      <c r="A3794" s="9">
        <v>0</v>
      </c>
      <c r="B3794" s="9">
        <v>34</v>
      </c>
      <c r="C3794" s="9">
        <v>3</v>
      </c>
      <c r="D3794" s="9">
        <v>0</v>
      </c>
      <c r="E3794" s="9">
        <v>0</v>
      </c>
      <c r="F3794" s="9">
        <v>0</v>
      </c>
      <c r="G3794" s="9">
        <v>0</v>
      </c>
      <c r="H3794" s="9">
        <v>0</v>
      </c>
      <c r="I3794" s="9">
        <v>0</v>
      </c>
      <c r="J3794" s="9">
        <v>227</v>
      </c>
      <c r="K3794" s="9">
        <v>102</v>
      </c>
      <c r="L3794" s="9">
        <v>68</v>
      </c>
      <c r="M3794" s="9">
        <v>24.96</v>
      </c>
      <c r="N3794" s="9">
        <v>80</v>
      </c>
      <c r="O3794" s="9">
        <v>75</v>
      </c>
      <c r="P3794" s="9">
        <v>0</v>
      </c>
    </row>
    <row r="3795" spans="1:16" ht="15.75" customHeight="1" x14ac:dyDescent="0.2">
      <c r="A3795" s="9">
        <v>1</v>
      </c>
      <c r="B3795" s="9">
        <v>58</v>
      </c>
      <c r="C3795" s="9">
        <v>3</v>
      </c>
      <c r="D3795" s="9">
        <v>0</v>
      </c>
      <c r="E3795" s="9">
        <v>0</v>
      </c>
      <c r="F3795" s="9">
        <v>1</v>
      </c>
      <c r="G3795" s="9">
        <v>1</v>
      </c>
      <c r="H3795" s="9">
        <v>1</v>
      </c>
      <c r="I3795" s="9">
        <v>0</v>
      </c>
      <c r="J3795" s="9">
        <v>241</v>
      </c>
      <c r="K3795" s="9">
        <v>164</v>
      </c>
      <c r="L3795" s="9">
        <v>97</v>
      </c>
      <c r="M3795" s="9">
        <v>32.18</v>
      </c>
      <c r="N3795" s="9">
        <v>65</v>
      </c>
      <c r="O3795" s="9">
        <v>54</v>
      </c>
      <c r="P3795" s="9">
        <v>0</v>
      </c>
    </row>
    <row r="3796" spans="1:16" ht="15.75" customHeight="1" x14ac:dyDescent="0.2">
      <c r="A3796" s="9">
        <v>0</v>
      </c>
      <c r="B3796" s="9">
        <v>54</v>
      </c>
      <c r="C3796" s="9">
        <v>2</v>
      </c>
      <c r="D3796" s="9">
        <v>1</v>
      </c>
      <c r="E3796" s="9">
        <v>20</v>
      </c>
      <c r="F3796" s="9">
        <v>1</v>
      </c>
      <c r="G3796" s="9">
        <v>0</v>
      </c>
      <c r="H3796" s="9">
        <v>1</v>
      </c>
      <c r="I3796" s="9">
        <v>0</v>
      </c>
      <c r="J3796" s="9">
        <v>325</v>
      </c>
      <c r="K3796" s="9">
        <v>170</v>
      </c>
      <c r="L3796" s="9">
        <v>107</v>
      </c>
      <c r="M3796" s="9">
        <v>25.07</v>
      </c>
      <c r="N3796" s="9">
        <v>90</v>
      </c>
      <c r="O3796" s="9">
        <v>64</v>
      </c>
      <c r="P3796" s="9">
        <v>0</v>
      </c>
    </row>
    <row r="3797" spans="1:16" ht="15.75" customHeight="1" x14ac:dyDescent="0.2">
      <c r="A3797" s="9">
        <v>0</v>
      </c>
      <c r="B3797" s="9">
        <v>48</v>
      </c>
      <c r="C3797" s="9">
        <v>1</v>
      </c>
      <c r="D3797" s="9">
        <v>0</v>
      </c>
      <c r="E3797" s="9">
        <v>0</v>
      </c>
      <c r="F3797" s="9">
        <v>0</v>
      </c>
      <c r="G3797" s="9">
        <v>0</v>
      </c>
      <c r="H3797" s="9">
        <v>1</v>
      </c>
      <c r="I3797" s="9">
        <v>0</v>
      </c>
      <c r="J3797" s="9">
        <v>224</v>
      </c>
      <c r="K3797" s="9">
        <v>152.5</v>
      </c>
      <c r="L3797" s="9">
        <v>90</v>
      </c>
      <c r="M3797" s="9">
        <v>29.8</v>
      </c>
      <c r="N3797" s="9">
        <v>67</v>
      </c>
      <c r="O3797" s="9">
        <v>85</v>
      </c>
      <c r="P3797" s="9">
        <v>0</v>
      </c>
    </row>
    <row r="3798" spans="1:16" ht="15.75" customHeight="1" x14ac:dyDescent="0.2">
      <c r="A3798" s="9">
        <v>0</v>
      </c>
      <c r="B3798" s="9">
        <v>59</v>
      </c>
      <c r="C3798" s="9">
        <v>1</v>
      </c>
      <c r="D3798" s="9">
        <v>0</v>
      </c>
      <c r="E3798" s="9">
        <v>0</v>
      </c>
      <c r="F3798" s="9">
        <v>0</v>
      </c>
      <c r="G3798" s="9">
        <v>0</v>
      </c>
      <c r="H3798" s="9">
        <v>0</v>
      </c>
      <c r="I3798" s="9">
        <v>0</v>
      </c>
      <c r="J3798" s="9">
        <v>254</v>
      </c>
      <c r="K3798" s="9">
        <v>116</v>
      </c>
      <c r="L3798" s="9">
        <v>71</v>
      </c>
      <c r="M3798" s="9">
        <v>25.48</v>
      </c>
      <c r="N3798" s="9">
        <v>75</v>
      </c>
      <c r="O3798" s="9">
        <v>98</v>
      </c>
      <c r="P3798" s="9">
        <v>1</v>
      </c>
    </row>
    <row r="3799" spans="1:16" ht="15.75" customHeight="1" x14ac:dyDescent="0.2">
      <c r="A3799" s="9">
        <v>1</v>
      </c>
      <c r="B3799" s="9">
        <v>53</v>
      </c>
      <c r="C3799" s="9">
        <v>2</v>
      </c>
      <c r="D3799" s="9">
        <v>0</v>
      </c>
      <c r="E3799" s="9">
        <v>0</v>
      </c>
      <c r="F3799" s="9">
        <v>0</v>
      </c>
      <c r="G3799" s="9">
        <v>0</v>
      </c>
      <c r="H3799" s="9">
        <v>0</v>
      </c>
      <c r="I3799" s="9">
        <v>1</v>
      </c>
      <c r="J3799" s="9">
        <v>234</v>
      </c>
      <c r="K3799" s="9">
        <v>113</v>
      </c>
      <c r="L3799" s="9">
        <v>68</v>
      </c>
      <c r="M3799" s="9">
        <v>24.8</v>
      </c>
      <c r="N3799" s="9">
        <v>76</v>
      </c>
      <c r="O3799" s="9">
        <v>108</v>
      </c>
      <c r="P3799" s="9">
        <v>1</v>
      </c>
    </row>
    <row r="3800" spans="1:16" ht="15.75" customHeight="1" x14ac:dyDescent="0.2">
      <c r="A3800" s="9">
        <v>1</v>
      </c>
      <c r="B3800" s="9">
        <v>43</v>
      </c>
      <c r="C3800" s="9">
        <v>2</v>
      </c>
      <c r="D3800" s="9">
        <v>0</v>
      </c>
      <c r="E3800" s="9">
        <v>0</v>
      </c>
      <c r="F3800" s="9">
        <v>0</v>
      </c>
      <c r="G3800" s="9">
        <v>0</v>
      </c>
      <c r="H3800" s="9">
        <v>0</v>
      </c>
      <c r="I3800" s="9">
        <v>0</v>
      </c>
      <c r="J3800" s="9">
        <v>210</v>
      </c>
      <c r="K3800" s="9">
        <v>127.5</v>
      </c>
      <c r="L3800" s="9">
        <v>82.5</v>
      </c>
      <c r="M3800" s="9">
        <v>27.94</v>
      </c>
      <c r="N3800" s="9">
        <v>78</v>
      </c>
      <c r="O3800" s="9">
        <v>80</v>
      </c>
      <c r="P3800" s="9">
        <v>0</v>
      </c>
    </row>
    <row r="3801" spans="1:16" ht="15.75" customHeight="1" x14ac:dyDescent="0.2">
      <c r="A3801" s="9">
        <v>1</v>
      </c>
      <c r="B3801" s="9">
        <v>54</v>
      </c>
      <c r="C3801" s="9">
        <v>3</v>
      </c>
      <c r="D3801" s="9">
        <v>1</v>
      </c>
      <c r="E3801" s="9">
        <v>30</v>
      </c>
      <c r="F3801" s="9">
        <v>0</v>
      </c>
      <c r="G3801" s="9">
        <v>0</v>
      </c>
      <c r="H3801" s="9">
        <v>1</v>
      </c>
      <c r="I3801" s="9">
        <v>0</v>
      </c>
      <c r="J3801" s="9">
        <v>267</v>
      </c>
      <c r="K3801" s="9">
        <v>141.5</v>
      </c>
      <c r="L3801" s="9">
        <v>91</v>
      </c>
      <c r="M3801" s="9">
        <v>25.36</v>
      </c>
      <c r="N3801" s="9">
        <v>92</v>
      </c>
      <c r="O3801" s="9">
        <v>87</v>
      </c>
      <c r="P3801" s="9">
        <v>1</v>
      </c>
    </row>
    <row r="3802" spans="1:16" ht="15.75" customHeight="1" x14ac:dyDescent="0.2">
      <c r="A3802" s="9">
        <v>0</v>
      </c>
      <c r="B3802" s="9">
        <v>48</v>
      </c>
      <c r="C3802" s="9">
        <v>1</v>
      </c>
      <c r="D3802" s="9">
        <v>0</v>
      </c>
      <c r="E3802" s="9">
        <v>0</v>
      </c>
      <c r="F3802" s="9">
        <v>0</v>
      </c>
      <c r="G3802" s="9">
        <v>0</v>
      </c>
      <c r="H3802" s="9">
        <v>0</v>
      </c>
      <c r="I3802" s="9">
        <v>0</v>
      </c>
      <c r="J3802" s="9">
        <v>274</v>
      </c>
      <c r="K3802" s="9">
        <v>110</v>
      </c>
      <c r="L3802" s="9">
        <v>84</v>
      </c>
      <c r="M3802" s="9">
        <v>22.51</v>
      </c>
      <c r="N3802" s="9">
        <v>110</v>
      </c>
      <c r="O3802" s="9">
        <v>78</v>
      </c>
      <c r="P3802" s="9">
        <v>0</v>
      </c>
    </row>
    <row r="3803" spans="1:16" ht="15.75" customHeight="1" x14ac:dyDescent="0.2">
      <c r="A3803" s="9">
        <v>0</v>
      </c>
      <c r="B3803" s="9">
        <v>48</v>
      </c>
      <c r="C3803" s="9">
        <v>3</v>
      </c>
      <c r="D3803" s="9">
        <v>0</v>
      </c>
      <c r="E3803" s="9">
        <v>0</v>
      </c>
      <c r="F3803" s="9">
        <v>0</v>
      </c>
      <c r="G3803" s="9">
        <v>0</v>
      </c>
      <c r="H3803" s="9">
        <v>0</v>
      </c>
      <c r="I3803" s="9">
        <v>0</v>
      </c>
      <c r="J3803" s="9">
        <v>262</v>
      </c>
      <c r="K3803" s="9">
        <v>125</v>
      </c>
      <c r="L3803" s="9">
        <v>80</v>
      </c>
      <c r="M3803" s="9">
        <v>25.23</v>
      </c>
      <c r="N3803" s="9">
        <v>85</v>
      </c>
      <c r="O3803" s="9">
        <v>72</v>
      </c>
      <c r="P3803" s="9">
        <v>0</v>
      </c>
    </row>
    <row r="3804" spans="1:16" ht="15.75" customHeight="1" x14ac:dyDescent="0.2">
      <c r="A3804" s="9">
        <v>0</v>
      </c>
      <c r="B3804" s="9">
        <v>46</v>
      </c>
      <c r="C3804" s="9">
        <v>3</v>
      </c>
      <c r="D3804" s="9">
        <v>1</v>
      </c>
      <c r="E3804" s="9">
        <v>10</v>
      </c>
      <c r="F3804" s="9">
        <v>0</v>
      </c>
      <c r="G3804" s="9">
        <v>0</v>
      </c>
      <c r="H3804" s="9">
        <v>0</v>
      </c>
      <c r="I3804" s="9">
        <v>0</v>
      </c>
      <c r="J3804" s="9">
        <v>205</v>
      </c>
      <c r="K3804" s="9">
        <v>115</v>
      </c>
      <c r="L3804" s="9">
        <v>75</v>
      </c>
      <c r="M3804" s="9">
        <v>19.48</v>
      </c>
      <c r="N3804" s="9">
        <v>55</v>
      </c>
      <c r="O3804" s="9">
        <v>78</v>
      </c>
      <c r="P3804" s="9">
        <v>0</v>
      </c>
    </row>
    <row r="3805" spans="1:16" ht="15.75" customHeight="1" x14ac:dyDescent="0.2">
      <c r="A3805" s="9">
        <v>1</v>
      </c>
      <c r="B3805" s="9">
        <v>43</v>
      </c>
      <c r="C3805" s="9">
        <v>2</v>
      </c>
      <c r="D3805" s="9">
        <v>1</v>
      </c>
      <c r="E3805" s="9">
        <v>40</v>
      </c>
      <c r="F3805" s="9">
        <v>0</v>
      </c>
      <c r="G3805" s="9">
        <v>0</v>
      </c>
      <c r="H3805" s="9">
        <v>1</v>
      </c>
      <c r="I3805" s="9">
        <v>0</v>
      </c>
      <c r="J3805" s="9">
        <v>188</v>
      </c>
      <c r="K3805" s="9">
        <v>137</v>
      </c>
      <c r="L3805" s="9">
        <v>87</v>
      </c>
      <c r="M3805" s="9">
        <v>26.28</v>
      </c>
      <c r="N3805" s="9">
        <v>75</v>
      </c>
      <c r="O3805" s="9">
        <v>73</v>
      </c>
      <c r="P3805" s="9">
        <v>0</v>
      </c>
    </row>
    <row r="3806" spans="1:16" ht="15.75" customHeight="1" x14ac:dyDescent="0.2">
      <c r="A3806" s="9">
        <v>0</v>
      </c>
      <c r="B3806" s="9">
        <v>53</v>
      </c>
      <c r="C3806" s="9">
        <v>4</v>
      </c>
      <c r="D3806" s="9">
        <v>0</v>
      </c>
      <c r="E3806" s="9">
        <v>0</v>
      </c>
      <c r="F3806" s="9">
        <v>0</v>
      </c>
      <c r="G3806" s="9">
        <v>0</v>
      </c>
      <c r="H3806" s="9">
        <v>1</v>
      </c>
      <c r="I3806" s="9">
        <v>0</v>
      </c>
      <c r="J3806" s="9">
        <v>263</v>
      </c>
      <c r="K3806" s="9">
        <v>173</v>
      </c>
      <c r="L3806" s="9">
        <v>89</v>
      </c>
      <c r="M3806" s="9">
        <v>23.03</v>
      </c>
      <c r="N3806" s="9">
        <v>65</v>
      </c>
      <c r="O3806" s="9">
        <v>82</v>
      </c>
      <c r="P3806" s="9">
        <v>1</v>
      </c>
    </row>
    <row r="3807" spans="1:16" ht="15.75" customHeight="1" x14ac:dyDescent="0.2">
      <c r="A3807" s="9">
        <v>1</v>
      </c>
      <c r="B3807" s="9">
        <v>51</v>
      </c>
      <c r="C3807" s="9">
        <v>1</v>
      </c>
      <c r="D3807" s="9">
        <v>1</v>
      </c>
      <c r="E3807" s="9">
        <v>40</v>
      </c>
      <c r="F3807" s="9">
        <v>0</v>
      </c>
      <c r="G3807" s="9">
        <v>0</v>
      </c>
      <c r="H3807" s="9">
        <v>1</v>
      </c>
      <c r="I3807" s="9">
        <v>0</v>
      </c>
      <c r="J3807" s="9">
        <v>227</v>
      </c>
      <c r="K3807" s="9">
        <v>162.5</v>
      </c>
      <c r="L3807" s="9">
        <v>104</v>
      </c>
      <c r="M3807" s="9">
        <v>34.97</v>
      </c>
      <c r="N3807" s="9">
        <v>90</v>
      </c>
      <c r="O3807" s="9">
        <v>65</v>
      </c>
      <c r="P3807" s="9">
        <v>1</v>
      </c>
    </row>
    <row r="3808" spans="1:16" ht="15.75" customHeight="1" x14ac:dyDescent="0.2">
      <c r="A3808" s="9">
        <v>0</v>
      </c>
      <c r="B3808" s="9">
        <v>52</v>
      </c>
      <c r="C3808" s="9">
        <v>2</v>
      </c>
      <c r="D3808" s="9">
        <v>1</v>
      </c>
      <c r="E3808" s="9">
        <v>20</v>
      </c>
      <c r="F3808" s="9">
        <v>0</v>
      </c>
      <c r="G3808" s="9">
        <v>0</v>
      </c>
      <c r="H3808" s="9">
        <v>0</v>
      </c>
      <c r="I3808" s="9">
        <v>0</v>
      </c>
      <c r="J3808" s="9">
        <v>410</v>
      </c>
      <c r="K3808" s="9">
        <v>105</v>
      </c>
      <c r="L3808" s="9">
        <v>67.5</v>
      </c>
      <c r="M3808" s="9">
        <v>27.33</v>
      </c>
      <c r="N3808" s="9">
        <v>75</v>
      </c>
      <c r="O3808" s="9">
        <v>90</v>
      </c>
      <c r="P3808" s="9">
        <v>0</v>
      </c>
    </row>
    <row r="3809" spans="1:16" ht="15.75" customHeight="1" x14ac:dyDescent="0.2">
      <c r="A3809" s="9">
        <v>0</v>
      </c>
      <c r="B3809" s="9">
        <v>43</v>
      </c>
      <c r="C3809" s="9">
        <v>4</v>
      </c>
      <c r="D3809" s="9">
        <v>0</v>
      </c>
      <c r="E3809" s="9">
        <v>0</v>
      </c>
      <c r="F3809" s="9">
        <v>0</v>
      </c>
      <c r="G3809" s="9">
        <v>0</v>
      </c>
      <c r="H3809" s="9">
        <v>0</v>
      </c>
      <c r="I3809" s="9">
        <v>0</v>
      </c>
      <c r="J3809" s="9">
        <v>223</v>
      </c>
      <c r="K3809" s="9">
        <v>100</v>
      </c>
      <c r="L3809" s="9">
        <v>70</v>
      </c>
      <c r="M3809" s="9">
        <v>22.73</v>
      </c>
      <c r="N3809" s="9">
        <v>63</v>
      </c>
      <c r="O3809" s="9">
        <v>68</v>
      </c>
      <c r="P3809" s="9">
        <v>0</v>
      </c>
    </row>
    <row r="3810" spans="1:16" ht="15.75" customHeight="1" x14ac:dyDescent="0.2">
      <c r="A3810" s="9">
        <v>1</v>
      </c>
      <c r="B3810" s="9">
        <v>65</v>
      </c>
      <c r="C3810" s="9">
        <v>1</v>
      </c>
      <c r="D3810" s="9">
        <v>1</v>
      </c>
      <c r="E3810" s="9">
        <v>6</v>
      </c>
      <c r="F3810" s="9">
        <v>0</v>
      </c>
      <c r="G3810" s="9">
        <v>0</v>
      </c>
      <c r="H3810" s="9">
        <v>1</v>
      </c>
      <c r="I3810" s="9">
        <v>0</v>
      </c>
      <c r="J3810" s="9">
        <v>238</v>
      </c>
      <c r="K3810" s="9">
        <v>146</v>
      </c>
      <c r="L3810" s="9">
        <v>86</v>
      </c>
      <c r="M3810" s="9">
        <v>29.47</v>
      </c>
      <c r="N3810" s="9">
        <v>75</v>
      </c>
      <c r="O3810" s="9">
        <v>66</v>
      </c>
      <c r="P3810" s="9">
        <v>0</v>
      </c>
    </row>
    <row r="3811" spans="1:16" ht="15.75" customHeight="1" x14ac:dyDescent="0.2">
      <c r="A3811" s="9">
        <v>1</v>
      </c>
      <c r="B3811" s="9">
        <v>50</v>
      </c>
      <c r="C3811" s="9">
        <v>3</v>
      </c>
      <c r="D3811" s="9">
        <v>0</v>
      </c>
      <c r="E3811" s="9">
        <v>0</v>
      </c>
      <c r="F3811" s="9">
        <v>0</v>
      </c>
      <c r="G3811" s="9">
        <v>0</v>
      </c>
      <c r="H3811" s="9">
        <v>1</v>
      </c>
      <c r="I3811" s="9">
        <v>1</v>
      </c>
      <c r="J3811" s="9">
        <v>232</v>
      </c>
      <c r="K3811" s="9">
        <v>148.5</v>
      </c>
      <c r="L3811" s="9">
        <v>94</v>
      </c>
      <c r="M3811" s="9">
        <v>25.78</v>
      </c>
      <c r="N3811" s="9">
        <v>80</v>
      </c>
      <c r="O3811" s="9">
        <v>88</v>
      </c>
      <c r="P3811" s="9">
        <v>1</v>
      </c>
    </row>
    <row r="3812" spans="1:16" ht="15.75" customHeight="1" x14ac:dyDescent="0.2">
      <c r="A3812" s="9">
        <v>0</v>
      </c>
      <c r="B3812" s="9">
        <v>49</v>
      </c>
      <c r="C3812" s="9">
        <v>1</v>
      </c>
      <c r="D3812" s="9">
        <v>1</v>
      </c>
      <c r="E3812" s="9">
        <v>5</v>
      </c>
      <c r="F3812" s="9">
        <v>0</v>
      </c>
      <c r="G3812" s="9">
        <v>0</v>
      </c>
      <c r="H3812" s="9">
        <v>0</v>
      </c>
      <c r="I3812" s="9">
        <v>0</v>
      </c>
      <c r="J3812" s="9">
        <v>350</v>
      </c>
      <c r="K3812" s="9">
        <v>135</v>
      </c>
      <c r="L3812" s="9">
        <v>86.5</v>
      </c>
      <c r="M3812" s="9">
        <v>25.56</v>
      </c>
      <c r="N3812" s="9">
        <v>75</v>
      </c>
      <c r="O3812" s="9">
        <v>83</v>
      </c>
      <c r="P3812" s="9">
        <v>1</v>
      </c>
    </row>
    <row r="3813" spans="1:16" ht="15.75" customHeight="1" x14ac:dyDescent="0.2">
      <c r="A3813" s="9">
        <v>1</v>
      </c>
      <c r="B3813" s="9">
        <v>35</v>
      </c>
      <c r="C3813" s="9">
        <v>2</v>
      </c>
      <c r="D3813" s="9">
        <v>1</v>
      </c>
      <c r="E3813" s="9">
        <v>20</v>
      </c>
      <c r="F3813" s="9">
        <v>0</v>
      </c>
      <c r="G3813" s="9">
        <v>0</v>
      </c>
      <c r="H3813" s="9">
        <v>0</v>
      </c>
      <c r="I3813" s="9">
        <v>0</v>
      </c>
      <c r="J3813" s="9">
        <v>223</v>
      </c>
      <c r="K3813" s="9">
        <v>128</v>
      </c>
      <c r="L3813" s="9">
        <v>82</v>
      </c>
      <c r="M3813" s="9">
        <v>19.989999999999998</v>
      </c>
      <c r="N3813" s="9">
        <v>80</v>
      </c>
      <c r="O3813" s="9">
        <v>67</v>
      </c>
      <c r="P3813" s="9">
        <v>0</v>
      </c>
    </row>
    <row r="3814" spans="1:16" ht="15.75" customHeight="1" x14ac:dyDescent="0.2">
      <c r="A3814" s="9">
        <v>0</v>
      </c>
      <c r="B3814" s="9">
        <v>61</v>
      </c>
      <c r="C3814" s="9">
        <v>1</v>
      </c>
      <c r="D3814" s="9">
        <v>1</v>
      </c>
      <c r="E3814" s="9">
        <v>9</v>
      </c>
      <c r="F3814" s="9">
        <v>0</v>
      </c>
      <c r="G3814" s="9">
        <v>0</v>
      </c>
      <c r="H3814" s="9">
        <v>0</v>
      </c>
      <c r="I3814" s="9">
        <v>0</v>
      </c>
      <c r="J3814" s="9">
        <v>252</v>
      </c>
      <c r="K3814" s="9">
        <v>119</v>
      </c>
      <c r="L3814" s="9">
        <v>77</v>
      </c>
      <c r="M3814" s="9">
        <v>23.2</v>
      </c>
      <c r="N3814" s="9">
        <v>65</v>
      </c>
      <c r="O3814" s="9">
        <v>65</v>
      </c>
      <c r="P3814" s="9">
        <v>0</v>
      </c>
    </row>
    <row r="3815" spans="1:16" ht="15.75" customHeight="1" x14ac:dyDescent="0.2">
      <c r="A3815" s="9">
        <v>0</v>
      </c>
      <c r="B3815" s="9">
        <v>44</v>
      </c>
      <c r="C3815" s="9">
        <v>3</v>
      </c>
      <c r="D3815" s="9">
        <v>0</v>
      </c>
      <c r="E3815" s="9">
        <v>0</v>
      </c>
      <c r="F3815" s="9">
        <v>0</v>
      </c>
      <c r="G3815" s="9">
        <v>0</v>
      </c>
      <c r="H3815" s="9">
        <v>0</v>
      </c>
      <c r="I3815" s="9">
        <v>0</v>
      </c>
      <c r="J3815" s="9">
        <v>257</v>
      </c>
      <c r="K3815" s="9">
        <v>129</v>
      </c>
      <c r="L3815" s="9">
        <v>93</v>
      </c>
      <c r="M3815" s="9">
        <v>27.56</v>
      </c>
      <c r="N3815" s="9">
        <v>75</v>
      </c>
      <c r="O3815" s="9">
        <v>76</v>
      </c>
      <c r="P3815" s="9">
        <v>0</v>
      </c>
    </row>
    <row r="3816" spans="1:16" ht="15.75" customHeight="1" x14ac:dyDescent="0.2">
      <c r="A3816" s="9">
        <v>1</v>
      </c>
      <c r="B3816" s="9">
        <v>41</v>
      </c>
      <c r="C3816" s="9">
        <v>4</v>
      </c>
      <c r="D3816" s="9">
        <v>1</v>
      </c>
      <c r="E3816" s="9">
        <v>30</v>
      </c>
      <c r="F3816" s="9">
        <v>0</v>
      </c>
      <c r="G3816" s="9">
        <v>0</v>
      </c>
      <c r="H3816" s="9">
        <v>0</v>
      </c>
      <c r="I3816" s="9">
        <v>0</v>
      </c>
      <c r="J3816" s="9">
        <v>289</v>
      </c>
      <c r="K3816" s="9">
        <v>109</v>
      </c>
      <c r="L3816" s="9">
        <v>74</v>
      </c>
      <c r="M3816" s="9">
        <v>25.8</v>
      </c>
      <c r="N3816" s="9">
        <v>70</v>
      </c>
      <c r="O3816" s="9">
        <v>86</v>
      </c>
      <c r="P3816" s="9">
        <v>0</v>
      </c>
    </row>
    <row r="3817" spans="1:16" ht="15.75" customHeight="1" x14ac:dyDescent="0.2">
      <c r="A3817" s="9">
        <v>1</v>
      </c>
      <c r="B3817" s="9">
        <v>60</v>
      </c>
      <c r="C3817" s="9">
        <v>1</v>
      </c>
      <c r="D3817" s="9">
        <v>0</v>
      </c>
      <c r="E3817" s="9">
        <v>0</v>
      </c>
      <c r="F3817" s="9">
        <v>0</v>
      </c>
      <c r="G3817" s="9">
        <v>0</v>
      </c>
      <c r="H3817" s="9">
        <v>0</v>
      </c>
      <c r="I3817" s="9">
        <v>0</v>
      </c>
      <c r="J3817" s="9">
        <v>266</v>
      </c>
      <c r="K3817" s="9">
        <v>115.5</v>
      </c>
      <c r="L3817" s="9">
        <v>82.5</v>
      </c>
      <c r="M3817" s="9">
        <v>23.68</v>
      </c>
      <c r="N3817" s="9">
        <v>82</v>
      </c>
      <c r="O3817" s="9">
        <v>83</v>
      </c>
      <c r="P3817" s="9">
        <v>1</v>
      </c>
    </row>
    <row r="3818" spans="1:16" ht="15.75" customHeight="1" x14ac:dyDescent="0.2">
      <c r="A3818" s="9">
        <v>0</v>
      </c>
      <c r="B3818" s="9">
        <v>56</v>
      </c>
      <c r="C3818" s="9">
        <v>1</v>
      </c>
      <c r="D3818" s="9">
        <v>0</v>
      </c>
      <c r="E3818" s="9">
        <v>0</v>
      </c>
      <c r="F3818" s="9" t="s">
        <v>92</v>
      </c>
      <c r="G3818" s="9">
        <v>0</v>
      </c>
      <c r="H3818" s="9">
        <v>1</v>
      </c>
      <c r="I3818" s="9">
        <v>0</v>
      </c>
      <c r="J3818" s="9">
        <v>391</v>
      </c>
      <c r="K3818" s="9">
        <v>126</v>
      </c>
      <c r="L3818" s="9">
        <v>84</v>
      </c>
      <c r="M3818" s="9">
        <v>24.83</v>
      </c>
      <c r="N3818" s="9">
        <v>80</v>
      </c>
      <c r="O3818" s="9">
        <v>78</v>
      </c>
      <c r="P3818" s="9">
        <v>0</v>
      </c>
    </row>
    <row r="3819" spans="1:16" ht="15.75" customHeight="1" x14ac:dyDescent="0.2">
      <c r="A3819" s="9">
        <v>1</v>
      </c>
      <c r="B3819" s="9">
        <v>47</v>
      </c>
      <c r="C3819" s="9">
        <v>2</v>
      </c>
      <c r="D3819" s="9">
        <v>1</v>
      </c>
      <c r="E3819" s="9">
        <v>20</v>
      </c>
      <c r="F3819" s="9">
        <v>0</v>
      </c>
      <c r="G3819" s="9">
        <v>0</v>
      </c>
      <c r="H3819" s="9">
        <v>1</v>
      </c>
      <c r="I3819" s="9">
        <v>1</v>
      </c>
      <c r="J3819" s="9">
        <v>296</v>
      </c>
      <c r="K3819" s="9">
        <v>141</v>
      </c>
      <c r="L3819" s="9">
        <v>93</v>
      </c>
      <c r="M3819" s="9">
        <v>28.5</v>
      </c>
      <c r="N3819" s="9">
        <v>68</v>
      </c>
      <c r="O3819" s="9">
        <v>332</v>
      </c>
      <c r="P3819" s="9">
        <v>1</v>
      </c>
    </row>
    <row r="3820" spans="1:16" ht="15.75" customHeight="1" x14ac:dyDescent="0.2">
      <c r="A3820" s="9">
        <v>0</v>
      </c>
      <c r="B3820" s="9">
        <v>41</v>
      </c>
      <c r="C3820" s="9">
        <v>2</v>
      </c>
      <c r="D3820" s="9">
        <v>1</v>
      </c>
      <c r="E3820" s="9">
        <v>20</v>
      </c>
      <c r="F3820" s="9">
        <v>0</v>
      </c>
      <c r="G3820" s="9">
        <v>0</v>
      </c>
      <c r="H3820" s="9">
        <v>0</v>
      </c>
      <c r="I3820" s="9">
        <v>0</v>
      </c>
      <c r="J3820" s="9">
        <v>235</v>
      </c>
      <c r="K3820" s="9">
        <v>129</v>
      </c>
      <c r="L3820" s="9">
        <v>94</v>
      </c>
      <c r="M3820" s="9">
        <v>23.71</v>
      </c>
      <c r="N3820" s="9">
        <v>102</v>
      </c>
      <c r="O3820" s="9">
        <v>81</v>
      </c>
      <c r="P3820" s="9">
        <v>0</v>
      </c>
    </row>
    <row r="3821" spans="1:16" ht="15.75" customHeight="1" x14ac:dyDescent="0.2">
      <c r="A3821" s="9">
        <v>0</v>
      </c>
      <c r="B3821" s="9">
        <v>53</v>
      </c>
      <c r="C3821" s="9">
        <v>2</v>
      </c>
      <c r="D3821" s="9">
        <v>0</v>
      </c>
      <c r="E3821" s="9">
        <v>0</v>
      </c>
      <c r="F3821" s="9">
        <v>0</v>
      </c>
      <c r="G3821" s="9">
        <v>0</v>
      </c>
      <c r="H3821" s="9">
        <v>1</v>
      </c>
      <c r="I3821" s="9">
        <v>0</v>
      </c>
      <c r="J3821" s="9">
        <v>230</v>
      </c>
      <c r="K3821" s="9">
        <v>170</v>
      </c>
      <c r="L3821" s="9">
        <v>113</v>
      </c>
      <c r="M3821" s="9">
        <v>29.55</v>
      </c>
      <c r="N3821" s="9">
        <v>115</v>
      </c>
      <c r="O3821" s="9">
        <v>115</v>
      </c>
      <c r="P3821" s="9">
        <v>0</v>
      </c>
    </row>
    <row r="3822" spans="1:16" ht="15.75" customHeight="1" x14ac:dyDescent="0.2">
      <c r="A3822" s="9">
        <v>1</v>
      </c>
      <c r="B3822" s="9">
        <v>48</v>
      </c>
      <c r="C3822" s="9">
        <v>1</v>
      </c>
      <c r="D3822" s="9">
        <v>0</v>
      </c>
      <c r="E3822" s="9">
        <v>0</v>
      </c>
      <c r="F3822" s="9">
        <v>0</v>
      </c>
      <c r="G3822" s="9">
        <v>0</v>
      </c>
      <c r="H3822" s="9">
        <v>0</v>
      </c>
      <c r="I3822" s="9">
        <v>0</v>
      </c>
      <c r="J3822" s="9">
        <v>231</v>
      </c>
      <c r="K3822" s="9">
        <v>121</v>
      </c>
      <c r="L3822" s="9">
        <v>81</v>
      </c>
      <c r="M3822" s="9">
        <v>27.56</v>
      </c>
      <c r="N3822" s="9">
        <v>70</v>
      </c>
      <c r="O3822" s="9">
        <v>85</v>
      </c>
      <c r="P3822" s="9">
        <v>0</v>
      </c>
    </row>
    <row r="3823" spans="1:16" ht="15.75" customHeight="1" x14ac:dyDescent="0.2">
      <c r="A3823" s="9">
        <v>1</v>
      </c>
      <c r="B3823" s="9">
        <v>39</v>
      </c>
      <c r="C3823" s="9">
        <v>2</v>
      </c>
      <c r="D3823" s="9">
        <v>1</v>
      </c>
      <c r="E3823" s="9">
        <v>25</v>
      </c>
      <c r="F3823" s="9">
        <v>0</v>
      </c>
      <c r="G3823" s="9">
        <v>0</v>
      </c>
      <c r="H3823" s="9">
        <v>0</v>
      </c>
      <c r="I3823" s="9">
        <v>0</v>
      </c>
      <c r="J3823" s="9">
        <v>206</v>
      </c>
      <c r="K3823" s="9">
        <v>124</v>
      </c>
      <c r="L3823" s="9">
        <v>78</v>
      </c>
      <c r="M3823" s="9">
        <v>19.98</v>
      </c>
      <c r="N3823" s="9">
        <v>69</v>
      </c>
      <c r="O3823" s="9">
        <v>80</v>
      </c>
      <c r="P3823" s="9">
        <v>0</v>
      </c>
    </row>
    <row r="3824" spans="1:16" ht="15.75" customHeight="1" x14ac:dyDescent="0.2">
      <c r="A3824" s="9">
        <v>0</v>
      </c>
      <c r="B3824" s="9">
        <v>38</v>
      </c>
      <c r="C3824" s="9">
        <v>3</v>
      </c>
      <c r="D3824" s="9">
        <v>0</v>
      </c>
      <c r="E3824" s="9">
        <v>0</v>
      </c>
      <c r="F3824" s="9">
        <v>0</v>
      </c>
      <c r="G3824" s="9">
        <v>0</v>
      </c>
      <c r="H3824" s="9">
        <v>0</v>
      </c>
      <c r="I3824" s="9">
        <v>0</v>
      </c>
      <c r="J3824" s="9">
        <v>185</v>
      </c>
      <c r="K3824" s="9">
        <v>100</v>
      </c>
      <c r="L3824" s="9">
        <v>72</v>
      </c>
      <c r="M3824" s="9">
        <v>22.15</v>
      </c>
      <c r="N3824" s="9">
        <v>85</v>
      </c>
      <c r="O3824" s="9">
        <v>83</v>
      </c>
      <c r="P3824" s="9">
        <v>0</v>
      </c>
    </row>
    <row r="3825" spans="1:16" ht="15.75" customHeight="1" x14ac:dyDescent="0.2">
      <c r="A3825" s="9">
        <v>0</v>
      </c>
      <c r="B3825" s="9">
        <v>65</v>
      </c>
      <c r="C3825" s="9">
        <v>1</v>
      </c>
      <c r="D3825" s="9">
        <v>0</v>
      </c>
      <c r="E3825" s="9">
        <v>0</v>
      </c>
      <c r="F3825" s="9">
        <v>0</v>
      </c>
      <c r="G3825" s="9">
        <v>0</v>
      </c>
      <c r="H3825" s="9">
        <v>1</v>
      </c>
      <c r="I3825" s="9">
        <v>0</v>
      </c>
      <c r="J3825" s="9">
        <v>223</v>
      </c>
      <c r="K3825" s="9">
        <v>158</v>
      </c>
      <c r="L3825" s="9">
        <v>90</v>
      </c>
      <c r="M3825" s="9">
        <v>27.26</v>
      </c>
      <c r="N3825" s="9">
        <v>85</v>
      </c>
      <c r="O3825" s="9">
        <v>93</v>
      </c>
      <c r="P3825" s="9">
        <v>1</v>
      </c>
    </row>
    <row r="3826" spans="1:16" ht="15.75" customHeight="1" x14ac:dyDescent="0.2">
      <c r="A3826" s="9">
        <v>0</v>
      </c>
      <c r="B3826" s="9">
        <v>39</v>
      </c>
      <c r="C3826" s="9">
        <v>3</v>
      </c>
      <c r="D3826" s="9">
        <v>1</v>
      </c>
      <c r="E3826" s="9">
        <v>8</v>
      </c>
      <c r="F3826" s="9">
        <v>0</v>
      </c>
      <c r="G3826" s="9">
        <v>0</v>
      </c>
      <c r="H3826" s="9">
        <v>0</v>
      </c>
      <c r="I3826" s="9">
        <v>0</v>
      </c>
      <c r="J3826" s="9">
        <v>192</v>
      </c>
      <c r="K3826" s="9">
        <v>109</v>
      </c>
      <c r="L3826" s="9">
        <v>61</v>
      </c>
      <c r="M3826" s="9">
        <v>23.36</v>
      </c>
      <c r="N3826" s="9">
        <v>64</v>
      </c>
      <c r="O3826" s="9">
        <v>84</v>
      </c>
      <c r="P3826" s="9">
        <v>0</v>
      </c>
    </row>
    <row r="3827" spans="1:16" ht="15.75" customHeight="1" x14ac:dyDescent="0.2">
      <c r="A3827" s="9">
        <v>0</v>
      </c>
      <c r="B3827" s="9">
        <v>37</v>
      </c>
      <c r="C3827" s="9">
        <v>2</v>
      </c>
      <c r="D3827" s="9">
        <v>0</v>
      </c>
      <c r="E3827" s="9">
        <v>0</v>
      </c>
      <c r="F3827" s="9">
        <v>0</v>
      </c>
      <c r="G3827" s="9">
        <v>0</v>
      </c>
      <c r="H3827" s="9">
        <v>0</v>
      </c>
      <c r="I3827" s="9">
        <v>0</v>
      </c>
      <c r="J3827" s="9">
        <v>185</v>
      </c>
      <c r="K3827" s="9">
        <v>99</v>
      </c>
      <c r="L3827" s="9">
        <v>59</v>
      </c>
      <c r="M3827" s="9">
        <v>22.52</v>
      </c>
      <c r="N3827" s="9">
        <v>70</v>
      </c>
      <c r="O3827" s="9">
        <v>69</v>
      </c>
      <c r="P3827" s="9">
        <v>0</v>
      </c>
    </row>
    <row r="3828" spans="1:16" ht="15.75" customHeight="1" x14ac:dyDescent="0.2">
      <c r="A3828" s="9">
        <v>0</v>
      </c>
      <c r="B3828" s="9">
        <v>37</v>
      </c>
      <c r="C3828" s="9">
        <v>1</v>
      </c>
      <c r="D3828" s="9">
        <v>0</v>
      </c>
      <c r="E3828" s="9">
        <v>0</v>
      </c>
      <c r="F3828" s="9">
        <v>0</v>
      </c>
      <c r="G3828" s="9">
        <v>0</v>
      </c>
      <c r="H3828" s="9">
        <v>0</v>
      </c>
      <c r="I3828" s="9">
        <v>0</v>
      </c>
      <c r="J3828" s="9">
        <v>181</v>
      </c>
      <c r="K3828" s="9">
        <v>120.5</v>
      </c>
      <c r="L3828" s="9">
        <v>80</v>
      </c>
      <c r="M3828" s="9">
        <v>26.29</v>
      </c>
      <c r="N3828" s="9">
        <v>71</v>
      </c>
      <c r="O3828" s="9">
        <v>67</v>
      </c>
      <c r="P3828" s="9">
        <v>0</v>
      </c>
    </row>
    <row r="3829" spans="1:16" ht="15.75" customHeight="1" x14ac:dyDescent="0.2">
      <c r="A3829" s="9">
        <v>0</v>
      </c>
      <c r="B3829" s="9">
        <v>39</v>
      </c>
      <c r="C3829" s="9">
        <v>3</v>
      </c>
      <c r="D3829" s="9">
        <v>0</v>
      </c>
      <c r="E3829" s="9">
        <v>0</v>
      </c>
      <c r="F3829" s="9">
        <v>0</v>
      </c>
      <c r="G3829" s="9">
        <v>0</v>
      </c>
      <c r="H3829" s="9">
        <v>0</v>
      </c>
      <c r="I3829" s="9">
        <v>0</v>
      </c>
      <c r="J3829" s="9">
        <v>190</v>
      </c>
      <c r="K3829" s="9">
        <v>133</v>
      </c>
      <c r="L3829" s="9">
        <v>87</v>
      </c>
      <c r="M3829" s="9">
        <v>32.090000000000003</v>
      </c>
      <c r="N3829" s="9">
        <v>56</v>
      </c>
      <c r="O3829" s="9">
        <v>80</v>
      </c>
      <c r="P3829" s="9">
        <v>0</v>
      </c>
    </row>
    <row r="3830" spans="1:16" ht="15.75" customHeight="1" x14ac:dyDescent="0.2">
      <c r="A3830" s="9">
        <v>0</v>
      </c>
      <c r="B3830" s="9">
        <v>52</v>
      </c>
      <c r="C3830" s="9">
        <v>1</v>
      </c>
      <c r="D3830" s="9">
        <v>1</v>
      </c>
      <c r="E3830" s="9">
        <v>10</v>
      </c>
      <c r="F3830" s="9">
        <v>0</v>
      </c>
      <c r="G3830" s="9">
        <v>0</v>
      </c>
      <c r="H3830" s="9">
        <v>0</v>
      </c>
      <c r="I3830" s="9">
        <v>0</v>
      </c>
      <c r="J3830" s="9">
        <v>188</v>
      </c>
      <c r="K3830" s="9">
        <v>130</v>
      </c>
      <c r="L3830" s="9">
        <v>71</v>
      </c>
      <c r="M3830" s="9">
        <v>23.88</v>
      </c>
      <c r="N3830" s="9">
        <v>80</v>
      </c>
      <c r="O3830" s="9">
        <v>89</v>
      </c>
      <c r="P3830" s="9">
        <v>0</v>
      </c>
    </row>
    <row r="3831" spans="1:16" ht="15.75" customHeight="1" x14ac:dyDescent="0.2">
      <c r="A3831" s="9">
        <v>1</v>
      </c>
      <c r="B3831" s="9">
        <v>55</v>
      </c>
      <c r="C3831" s="9">
        <v>4</v>
      </c>
      <c r="D3831" s="9">
        <v>0</v>
      </c>
      <c r="E3831" s="9">
        <v>0</v>
      </c>
      <c r="F3831" s="9">
        <v>0</v>
      </c>
      <c r="G3831" s="9">
        <v>0</v>
      </c>
      <c r="H3831" s="9">
        <v>0</v>
      </c>
      <c r="I3831" s="9">
        <v>0</v>
      </c>
      <c r="J3831" s="9">
        <v>232</v>
      </c>
      <c r="K3831" s="9">
        <v>132.5</v>
      </c>
      <c r="L3831" s="9">
        <v>87</v>
      </c>
      <c r="M3831" s="9">
        <v>20.72</v>
      </c>
      <c r="N3831" s="9">
        <v>72</v>
      </c>
      <c r="O3831" s="9">
        <v>71</v>
      </c>
      <c r="P3831" s="9">
        <v>0</v>
      </c>
    </row>
    <row r="3832" spans="1:16" ht="15.75" customHeight="1" x14ac:dyDescent="0.2">
      <c r="A3832" s="9">
        <v>1</v>
      </c>
      <c r="B3832" s="9">
        <v>62</v>
      </c>
      <c r="C3832" s="9">
        <v>1</v>
      </c>
      <c r="D3832" s="9">
        <v>0</v>
      </c>
      <c r="E3832" s="9">
        <v>0</v>
      </c>
      <c r="F3832" s="9">
        <v>0</v>
      </c>
      <c r="G3832" s="9">
        <v>0</v>
      </c>
      <c r="H3832" s="9">
        <v>0</v>
      </c>
      <c r="I3832" s="9">
        <v>0</v>
      </c>
      <c r="J3832" s="9">
        <v>252</v>
      </c>
      <c r="K3832" s="9">
        <v>156.5</v>
      </c>
      <c r="L3832" s="9">
        <v>93</v>
      </c>
      <c r="M3832" s="9">
        <v>28.65</v>
      </c>
      <c r="N3832" s="9">
        <v>88</v>
      </c>
      <c r="O3832" s="9">
        <v>97</v>
      </c>
      <c r="P3832" s="9">
        <v>1</v>
      </c>
    </row>
    <row r="3833" spans="1:16" ht="15.75" customHeight="1" x14ac:dyDescent="0.2">
      <c r="A3833" s="9">
        <v>1</v>
      </c>
      <c r="B3833" s="9">
        <v>46</v>
      </c>
      <c r="C3833" s="9">
        <v>1</v>
      </c>
      <c r="D3833" s="9">
        <v>1</v>
      </c>
      <c r="E3833" s="9">
        <v>20</v>
      </c>
      <c r="F3833" s="9">
        <v>0</v>
      </c>
      <c r="G3833" s="9">
        <v>0</v>
      </c>
      <c r="H3833" s="9">
        <v>0</v>
      </c>
      <c r="I3833" s="9">
        <v>0</v>
      </c>
      <c r="J3833" s="9">
        <v>288</v>
      </c>
      <c r="K3833" s="9">
        <v>131</v>
      </c>
      <c r="L3833" s="9">
        <v>81</v>
      </c>
      <c r="M3833" s="9">
        <v>25.94</v>
      </c>
      <c r="N3833" s="9">
        <v>90</v>
      </c>
      <c r="O3833" s="9">
        <v>80</v>
      </c>
      <c r="P3833" s="9">
        <v>0</v>
      </c>
    </row>
    <row r="3834" spans="1:16" ht="15.75" customHeight="1" x14ac:dyDescent="0.2">
      <c r="A3834" s="9">
        <v>1</v>
      </c>
      <c r="B3834" s="9">
        <v>52</v>
      </c>
      <c r="C3834" s="9">
        <v>2</v>
      </c>
      <c r="D3834" s="9">
        <v>1</v>
      </c>
      <c r="E3834" s="9">
        <v>30</v>
      </c>
      <c r="F3834" s="9">
        <v>0</v>
      </c>
      <c r="G3834" s="9">
        <v>0</v>
      </c>
      <c r="H3834" s="9">
        <v>0</v>
      </c>
      <c r="I3834" s="9">
        <v>0</v>
      </c>
      <c r="J3834" s="9">
        <v>222</v>
      </c>
      <c r="K3834" s="9">
        <v>108</v>
      </c>
      <c r="L3834" s="9">
        <v>70</v>
      </c>
      <c r="M3834" s="9">
        <v>23.09</v>
      </c>
      <c r="N3834" s="9">
        <v>72</v>
      </c>
      <c r="O3834" s="9">
        <v>61</v>
      </c>
      <c r="P3834" s="9">
        <v>0</v>
      </c>
    </row>
    <row r="3835" spans="1:16" ht="15.75" customHeight="1" x14ac:dyDescent="0.2">
      <c r="A3835" s="9">
        <v>1</v>
      </c>
      <c r="B3835" s="9">
        <v>68</v>
      </c>
      <c r="C3835" s="9">
        <v>1</v>
      </c>
      <c r="D3835" s="9">
        <v>0</v>
      </c>
      <c r="E3835" s="9">
        <v>0</v>
      </c>
      <c r="F3835" s="9">
        <v>0</v>
      </c>
      <c r="G3835" s="9">
        <v>0</v>
      </c>
      <c r="H3835" s="9">
        <v>1</v>
      </c>
      <c r="I3835" s="9">
        <v>0</v>
      </c>
      <c r="J3835" s="9">
        <v>276</v>
      </c>
      <c r="K3835" s="9">
        <v>127</v>
      </c>
      <c r="L3835" s="9">
        <v>66.5</v>
      </c>
      <c r="M3835" s="9">
        <v>25.78</v>
      </c>
      <c r="N3835" s="9">
        <v>75</v>
      </c>
      <c r="O3835" s="9">
        <v>104</v>
      </c>
      <c r="P3835" s="9">
        <v>1</v>
      </c>
    </row>
    <row r="3836" spans="1:16" ht="15.75" customHeight="1" x14ac:dyDescent="0.2">
      <c r="A3836" s="9">
        <v>1</v>
      </c>
      <c r="B3836" s="9">
        <v>45</v>
      </c>
      <c r="C3836" s="9">
        <v>3</v>
      </c>
      <c r="D3836" s="9">
        <v>1</v>
      </c>
      <c r="E3836" s="9">
        <v>20</v>
      </c>
      <c r="F3836" s="9">
        <v>0</v>
      </c>
      <c r="G3836" s="9">
        <v>0</v>
      </c>
      <c r="H3836" s="9">
        <v>0</v>
      </c>
      <c r="I3836" s="9">
        <v>0</v>
      </c>
      <c r="J3836" s="9">
        <v>207</v>
      </c>
      <c r="K3836" s="9">
        <v>111</v>
      </c>
      <c r="L3836" s="9">
        <v>72</v>
      </c>
      <c r="M3836" s="9">
        <v>21.49</v>
      </c>
      <c r="N3836" s="9">
        <v>67</v>
      </c>
      <c r="O3836" s="9">
        <v>87</v>
      </c>
      <c r="P3836" s="9">
        <v>0</v>
      </c>
    </row>
    <row r="3837" spans="1:16" ht="15.75" customHeight="1" x14ac:dyDescent="0.2">
      <c r="A3837" s="9">
        <v>0</v>
      </c>
      <c r="B3837" s="9">
        <v>62</v>
      </c>
      <c r="C3837" s="9">
        <v>1</v>
      </c>
      <c r="D3837" s="9">
        <v>0</v>
      </c>
      <c r="E3837" s="9">
        <v>0</v>
      </c>
      <c r="F3837" s="9">
        <v>0</v>
      </c>
      <c r="G3837" s="9">
        <v>0</v>
      </c>
      <c r="H3837" s="9">
        <v>0</v>
      </c>
      <c r="I3837" s="9">
        <v>0</v>
      </c>
      <c r="J3837" s="9">
        <v>266</v>
      </c>
      <c r="K3837" s="9">
        <v>124</v>
      </c>
      <c r="L3837" s="9">
        <v>69</v>
      </c>
      <c r="M3837" s="9">
        <v>22.9</v>
      </c>
      <c r="N3837" s="9">
        <v>66</v>
      </c>
      <c r="O3837" s="9">
        <v>82</v>
      </c>
      <c r="P3837" s="9">
        <v>1</v>
      </c>
    </row>
    <row r="3838" spans="1:16" ht="15.75" customHeight="1" x14ac:dyDescent="0.2">
      <c r="A3838" s="9">
        <v>0</v>
      </c>
      <c r="B3838" s="9">
        <v>53</v>
      </c>
      <c r="C3838" s="9">
        <v>2</v>
      </c>
      <c r="D3838" s="9">
        <v>0</v>
      </c>
      <c r="E3838" s="9">
        <v>0</v>
      </c>
      <c r="F3838" s="9">
        <v>0</v>
      </c>
      <c r="G3838" s="9">
        <v>0</v>
      </c>
      <c r="H3838" s="9">
        <v>1</v>
      </c>
      <c r="I3838" s="9">
        <v>0</v>
      </c>
      <c r="J3838" s="9">
        <v>279</v>
      </c>
      <c r="K3838" s="9">
        <v>167</v>
      </c>
      <c r="L3838" s="9">
        <v>101</v>
      </c>
      <c r="M3838" s="9">
        <v>30.85</v>
      </c>
      <c r="N3838" s="9">
        <v>90</v>
      </c>
      <c r="O3838" s="9">
        <v>87</v>
      </c>
      <c r="P3838" s="9">
        <v>0</v>
      </c>
    </row>
    <row r="3839" spans="1:16" ht="15.75" customHeight="1" x14ac:dyDescent="0.2">
      <c r="A3839" s="9">
        <v>0</v>
      </c>
      <c r="B3839" s="9">
        <v>42</v>
      </c>
      <c r="C3839" s="9">
        <v>3</v>
      </c>
      <c r="D3839" s="9">
        <v>0</v>
      </c>
      <c r="E3839" s="9">
        <v>0</v>
      </c>
      <c r="F3839" s="9">
        <v>0</v>
      </c>
      <c r="G3839" s="9">
        <v>0</v>
      </c>
      <c r="H3839" s="9">
        <v>0</v>
      </c>
      <c r="I3839" s="9">
        <v>0</v>
      </c>
      <c r="J3839" s="9">
        <v>215</v>
      </c>
      <c r="K3839" s="9">
        <v>111</v>
      </c>
      <c r="L3839" s="9">
        <v>72</v>
      </c>
      <c r="M3839" s="9">
        <v>25.38</v>
      </c>
      <c r="N3839" s="9">
        <v>77</v>
      </c>
      <c r="O3839" s="9">
        <v>55</v>
      </c>
      <c r="P3839" s="9">
        <v>0</v>
      </c>
    </row>
    <row r="3840" spans="1:16" ht="15.75" customHeight="1" x14ac:dyDescent="0.2">
      <c r="A3840" s="9">
        <v>0</v>
      </c>
      <c r="B3840" s="9">
        <v>65</v>
      </c>
      <c r="C3840" s="9">
        <v>1</v>
      </c>
      <c r="D3840" s="9">
        <v>0</v>
      </c>
      <c r="E3840" s="9">
        <v>0</v>
      </c>
      <c r="F3840" s="9">
        <v>1</v>
      </c>
      <c r="G3840" s="9">
        <v>0</v>
      </c>
      <c r="H3840" s="9">
        <v>1</v>
      </c>
      <c r="I3840" s="9">
        <v>0</v>
      </c>
      <c r="J3840" s="9">
        <v>342</v>
      </c>
      <c r="K3840" s="9">
        <v>168.5</v>
      </c>
      <c r="L3840" s="9">
        <v>98.5</v>
      </c>
      <c r="M3840" s="9">
        <v>23.87</v>
      </c>
      <c r="N3840" s="9">
        <v>75</v>
      </c>
      <c r="O3840" s="9">
        <v>60</v>
      </c>
      <c r="P3840" s="9">
        <v>0</v>
      </c>
    </row>
    <row r="3841" spans="1:16" ht="15.75" customHeight="1" x14ac:dyDescent="0.2">
      <c r="A3841" s="9">
        <v>1</v>
      </c>
      <c r="B3841" s="9">
        <v>63</v>
      </c>
      <c r="C3841" s="9">
        <v>1</v>
      </c>
      <c r="D3841" s="9">
        <v>0</v>
      </c>
      <c r="E3841" s="9">
        <v>0</v>
      </c>
      <c r="F3841" s="9">
        <v>0</v>
      </c>
      <c r="G3841" s="9">
        <v>0</v>
      </c>
      <c r="H3841" s="9">
        <v>1</v>
      </c>
      <c r="I3841" s="9">
        <v>1</v>
      </c>
      <c r="J3841" s="9">
        <v>260</v>
      </c>
      <c r="K3841" s="9">
        <v>155.5</v>
      </c>
      <c r="L3841" s="9">
        <v>98</v>
      </c>
      <c r="M3841" s="9">
        <v>30.08</v>
      </c>
      <c r="N3841" s="9">
        <v>67</v>
      </c>
      <c r="O3841" s="9">
        <v>109</v>
      </c>
      <c r="P3841" s="9">
        <v>1</v>
      </c>
    </row>
    <row r="3842" spans="1:16" ht="15.75" customHeight="1" x14ac:dyDescent="0.2">
      <c r="A3842" s="9">
        <v>0</v>
      </c>
      <c r="B3842" s="9">
        <v>49</v>
      </c>
      <c r="C3842" s="9">
        <v>3</v>
      </c>
      <c r="D3842" s="9">
        <v>1</v>
      </c>
      <c r="E3842" s="9">
        <v>15</v>
      </c>
      <c r="F3842" s="9">
        <v>0</v>
      </c>
      <c r="G3842" s="9">
        <v>0</v>
      </c>
      <c r="H3842" s="9">
        <v>0</v>
      </c>
      <c r="I3842" s="9">
        <v>0</v>
      </c>
      <c r="J3842" s="9">
        <v>267</v>
      </c>
      <c r="K3842" s="9">
        <v>107</v>
      </c>
      <c r="L3842" s="9">
        <v>74</v>
      </c>
      <c r="M3842" s="9">
        <v>27.8</v>
      </c>
      <c r="N3842" s="9">
        <v>65</v>
      </c>
      <c r="O3842" s="9">
        <v>75</v>
      </c>
      <c r="P3842" s="9">
        <v>0</v>
      </c>
    </row>
    <row r="3843" spans="1:16" ht="15.75" customHeight="1" x14ac:dyDescent="0.2">
      <c r="A3843" s="9">
        <v>0</v>
      </c>
      <c r="B3843" s="9">
        <v>52</v>
      </c>
      <c r="C3843" s="9">
        <v>2</v>
      </c>
      <c r="D3843" s="9">
        <v>0</v>
      </c>
      <c r="E3843" s="9">
        <v>0</v>
      </c>
      <c r="F3843" s="9">
        <v>0</v>
      </c>
      <c r="G3843" s="9">
        <v>0</v>
      </c>
      <c r="H3843" s="9">
        <v>0</v>
      </c>
      <c r="I3843" s="9">
        <v>0</v>
      </c>
      <c r="J3843" s="9">
        <v>209</v>
      </c>
      <c r="K3843" s="9">
        <v>111</v>
      </c>
      <c r="L3843" s="9">
        <v>79</v>
      </c>
      <c r="M3843" s="9">
        <v>23.63</v>
      </c>
      <c r="N3843" s="9">
        <v>96</v>
      </c>
      <c r="O3843" s="9">
        <v>70</v>
      </c>
      <c r="P3843" s="9">
        <v>0</v>
      </c>
    </row>
    <row r="3844" spans="1:16" ht="15.75" customHeight="1" x14ac:dyDescent="0.2">
      <c r="A3844" s="9">
        <v>0</v>
      </c>
      <c r="B3844" s="9">
        <v>45</v>
      </c>
      <c r="C3844" s="9">
        <v>1</v>
      </c>
      <c r="D3844" s="9">
        <v>0</v>
      </c>
      <c r="E3844" s="9">
        <v>0</v>
      </c>
      <c r="F3844" s="9">
        <v>0</v>
      </c>
      <c r="G3844" s="9">
        <v>0</v>
      </c>
      <c r="H3844" s="9">
        <v>0</v>
      </c>
      <c r="I3844" s="9">
        <v>0</v>
      </c>
      <c r="J3844" s="9">
        <v>219</v>
      </c>
      <c r="K3844" s="9">
        <v>123.5</v>
      </c>
      <c r="L3844" s="9">
        <v>80.5</v>
      </c>
      <c r="M3844" s="9">
        <v>24.45</v>
      </c>
      <c r="N3844" s="9">
        <v>65</v>
      </c>
      <c r="O3844" s="9">
        <v>83</v>
      </c>
      <c r="P3844" s="9">
        <v>0</v>
      </c>
    </row>
    <row r="3845" spans="1:16" ht="15.75" customHeight="1" x14ac:dyDescent="0.2">
      <c r="A3845" s="9">
        <v>1</v>
      </c>
      <c r="B3845" s="9">
        <v>53</v>
      </c>
      <c r="C3845" s="9">
        <v>1</v>
      </c>
      <c r="D3845" s="9">
        <v>1</v>
      </c>
      <c r="E3845" s="9">
        <v>3</v>
      </c>
      <c r="F3845" s="9">
        <v>0</v>
      </c>
      <c r="G3845" s="9">
        <v>0</v>
      </c>
      <c r="H3845" s="9">
        <v>0</v>
      </c>
      <c r="I3845" s="9">
        <v>0</v>
      </c>
      <c r="J3845" s="9">
        <v>218</v>
      </c>
      <c r="K3845" s="9">
        <v>120</v>
      </c>
      <c r="L3845" s="9">
        <v>80</v>
      </c>
      <c r="M3845" s="9">
        <v>29.87</v>
      </c>
      <c r="N3845" s="9">
        <v>90</v>
      </c>
      <c r="O3845" s="9">
        <v>73</v>
      </c>
      <c r="P3845" s="9">
        <v>1</v>
      </c>
    </row>
    <row r="3846" spans="1:16" ht="15.75" customHeight="1" x14ac:dyDescent="0.2">
      <c r="A3846" s="9">
        <v>0</v>
      </c>
      <c r="B3846" s="9">
        <v>62</v>
      </c>
      <c r="C3846" s="9">
        <v>3</v>
      </c>
      <c r="D3846" s="9">
        <v>1</v>
      </c>
      <c r="E3846" s="9">
        <v>20</v>
      </c>
      <c r="F3846" s="9">
        <v>1</v>
      </c>
      <c r="G3846" s="9">
        <v>0</v>
      </c>
      <c r="H3846" s="9">
        <v>1</v>
      </c>
      <c r="I3846" s="9">
        <v>1</v>
      </c>
      <c r="J3846" s="9">
        <v>358</v>
      </c>
      <c r="K3846" s="9">
        <v>215</v>
      </c>
      <c r="L3846" s="9">
        <v>110</v>
      </c>
      <c r="M3846" s="9">
        <v>37.619999999999997</v>
      </c>
      <c r="N3846" s="9">
        <v>110</v>
      </c>
      <c r="O3846" s="9">
        <v>368</v>
      </c>
      <c r="P3846" s="9">
        <v>1</v>
      </c>
    </row>
    <row r="3847" spans="1:16" ht="15.75" customHeight="1" x14ac:dyDescent="0.2">
      <c r="A3847" s="9">
        <v>1</v>
      </c>
      <c r="B3847" s="9">
        <v>40</v>
      </c>
      <c r="C3847" s="9">
        <v>3</v>
      </c>
      <c r="D3847" s="9">
        <v>1</v>
      </c>
      <c r="E3847" s="9">
        <v>30</v>
      </c>
      <c r="F3847" s="9">
        <v>0</v>
      </c>
      <c r="G3847" s="9">
        <v>0</v>
      </c>
      <c r="H3847" s="9">
        <v>0</v>
      </c>
      <c r="I3847" s="9">
        <v>0</v>
      </c>
      <c r="J3847" s="9">
        <v>190</v>
      </c>
      <c r="K3847" s="9">
        <v>110</v>
      </c>
      <c r="L3847" s="9">
        <v>70</v>
      </c>
      <c r="M3847" s="9">
        <v>24.63</v>
      </c>
      <c r="N3847" s="9">
        <v>60</v>
      </c>
      <c r="O3847" s="9">
        <v>72</v>
      </c>
      <c r="P3847" s="9">
        <v>0</v>
      </c>
    </row>
    <row r="3848" spans="1:16" ht="15.75" customHeight="1" x14ac:dyDescent="0.2">
      <c r="A3848" s="9">
        <v>1</v>
      </c>
      <c r="B3848" s="9">
        <v>57</v>
      </c>
      <c r="C3848" s="9">
        <v>1</v>
      </c>
      <c r="D3848" s="9">
        <v>0</v>
      </c>
      <c r="E3848" s="9">
        <v>0</v>
      </c>
      <c r="F3848" s="9">
        <v>1</v>
      </c>
      <c r="G3848" s="9">
        <v>0</v>
      </c>
      <c r="H3848" s="9">
        <v>1</v>
      </c>
      <c r="I3848" s="9">
        <v>0</v>
      </c>
      <c r="J3848" s="9">
        <v>321</v>
      </c>
      <c r="K3848" s="9">
        <v>192.5</v>
      </c>
      <c r="L3848" s="9">
        <v>113</v>
      </c>
      <c r="M3848" s="9">
        <v>25.94</v>
      </c>
      <c r="N3848" s="9">
        <v>63</v>
      </c>
      <c r="O3848" s="9">
        <v>90</v>
      </c>
      <c r="P3848" s="9">
        <v>1</v>
      </c>
    </row>
    <row r="3849" spans="1:16" ht="15.75" customHeight="1" x14ac:dyDescent="0.2">
      <c r="A3849" s="9">
        <v>0</v>
      </c>
      <c r="B3849" s="9">
        <v>41</v>
      </c>
      <c r="C3849" s="9">
        <v>1</v>
      </c>
      <c r="D3849" s="9">
        <v>1</v>
      </c>
      <c r="E3849" s="9" t="s">
        <v>92</v>
      </c>
      <c r="F3849" s="9">
        <v>0</v>
      </c>
      <c r="G3849" s="9">
        <v>0</v>
      </c>
      <c r="H3849" s="9">
        <v>0</v>
      </c>
      <c r="I3849" s="9">
        <v>0</v>
      </c>
      <c r="J3849" s="9">
        <v>171</v>
      </c>
      <c r="K3849" s="9">
        <v>135</v>
      </c>
      <c r="L3849" s="9">
        <v>82.5</v>
      </c>
      <c r="M3849" s="9">
        <v>24.35</v>
      </c>
      <c r="N3849" s="9">
        <v>79</v>
      </c>
      <c r="O3849" s="9">
        <v>82</v>
      </c>
      <c r="P3849" s="9">
        <v>0</v>
      </c>
    </row>
    <row r="3850" spans="1:16" ht="15.75" customHeight="1" x14ac:dyDescent="0.2">
      <c r="A3850" s="9">
        <v>1</v>
      </c>
      <c r="B3850" s="9">
        <v>37</v>
      </c>
      <c r="C3850" s="9">
        <v>4</v>
      </c>
      <c r="D3850" s="9">
        <v>1</v>
      </c>
      <c r="E3850" s="9">
        <v>30</v>
      </c>
      <c r="F3850" s="9">
        <v>0</v>
      </c>
      <c r="G3850" s="9">
        <v>0</v>
      </c>
      <c r="H3850" s="9">
        <v>0</v>
      </c>
      <c r="I3850" s="9">
        <v>0</v>
      </c>
      <c r="J3850" s="9">
        <v>170</v>
      </c>
      <c r="K3850" s="9">
        <v>111</v>
      </c>
      <c r="L3850" s="9">
        <v>74</v>
      </c>
      <c r="M3850" s="9">
        <v>26</v>
      </c>
      <c r="N3850" s="9">
        <v>80</v>
      </c>
      <c r="O3850" s="9">
        <v>67</v>
      </c>
      <c r="P3850" s="9">
        <v>0</v>
      </c>
    </row>
    <row r="3851" spans="1:16" ht="15.75" customHeight="1" x14ac:dyDescent="0.2">
      <c r="A3851" s="9">
        <v>0</v>
      </c>
      <c r="B3851" s="9">
        <v>46</v>
      </c>
      <c r="C3851" s="9">
        <v>2</v>
      </c>
      <c r="D3851" s="9">
        <v>1</v>
      </c>
      <c r="E3851" s="9">
        <v>15</v>
      </c>
      <c r="F3851" s="9">
        <v>0</v>
      </c>
      <c r="G3851" s="9">
        <v>0</v>
      </c>
      <c r="H3851" s="9">
        <v>0</v>
      </c>
      <c r="I3851" s="9">
        <v>1</v>
      </c>
      <c r="J3851" s="9">
        <v>233</v>
      </c>
      <c r="K3851" s="9">
        <v>106</v>
      </c>
      <c r="L3851" s="9">
        <v>60</v>
      </c>
      <c r="M3851" s="9">
        <v>20.84</v>
      </c>
      <c r="N3851" s="9">
        <v>75</v>
      </c>
      <c r="O3851" s="9">
        <v>348</v>
      </c>
      <c r="P3851" s="9">
        <v>0</v>
      </c>
    </row>
    <row r="3852" spans="1:16" ht="15.75" customHeight="1" x14ac:dyDescent="0.2">
      <c r="A3852" s="9">
        <v>1</v>
      </c>
      <c r="B3852" s="9">
        <v>38</v>
      </c>
      <c r="C3852" s="9">
        <v>2</v>
      </c>
      <c r="D3852" s="9">
        <v>1</v>
      </c>
      <c r="E3852" s="9">
        <v>30</v>
      </c>
      <c r="F3852" s="9">
        <v>0</v>
      </c>
      <c r="G3852" s="9">
        <v>0</v>
      </c>
      <c r="H3852" s="9">
        <v>1</v>
      </c>
      <c r="I3852" s="9">
        <v>0</v>
      </c>
      <c r="J3852" s="9">
        <v>266</v>
      </c>
      <c r="K3852" s="9">
        <v>149</v>
      </c>
      <c r="L3852" s="9">
        <v>91</v>
      </c>
      <c r="M3852" s="9">
        <v>31.08</v>
      </c>
      <c r="N3852" s="9">
        <v>69</v>
      </c>
      <c r="O3852" s="9">
        <v>61</v>
      </c>
      <c r="P3852" s="9">
        <v>0</v>
      </c>
    </row>
    <row r="3853" spans="1:16" ht="15.75" customHeight="1" x14ac:dyDescent="0.2">
      <c r="A3853" s="9">
        <v>1</v>
      </c>
      <c r="B3853" s="9">
        <v>48</v>
      </c>
      <c r="C3853" s="9">
        <v>2</v>
      </c>
      <c r="D3853" s="9">
        <v>1</v>
      </c>
      <c r="E3853" s="9">
        <v>40</v>
      </c>
      <c r="F3853" s="9">
        <v>0</v>
      </c>
      <c r="G3853" s="9">
        <v>0</v>
      </c>
      <c r="H3853" s="9">
        <v>0</v>
      </c>
      <c r="I3853" s="9">
        <v>0</v>
      </c>
      <c r="J3853" s="9">
        <v>228</v>
      </c>
      <c r="K3853" s="9">
        <v>110</v>
      </c>
      <c r="L3853" s="9">
        <v>70</v>
      </c>
      <c r="M3853" s="9">
        <v>21.47</v>
      </c>
      <c r="N3853" s="9">
        <v>70</v>
      </c>
      <c r="O3853" s="9">
        <v>76</v>
      </c>
      <c r="P3853" s="9">
        <v>0</v>
      </c>
    </row>
    <row r="3854" spans="1:16" ht="15.75" customHeight="1" x14ac:dyDescent="0.2">
      <c r="A3854" s="9">
        <v>0</v>
      </c>
      <c r="B3854" s="9">
        <v>62</v>
      </c>
      <c r="C3854" s="9">
        <v>1</v>
      </c>
      <c r="D3854" s="9">
        <v>0</v>
      </c>
      <c r="E3854" s="9">
        <v>0</v>
      </c>
      <c r="F3854" s="9">
        <v>0</v>
      </c>
      <c r="G3854" s="9">
        <v>0</v>
      </c>
      <c r="H3854" s="9">
        <v>0</v>
      </c>
      <c r="I3854" s="9">
        <v>0</v>
      </c>
      <c r="J3854" s="9">
        <v>242</v>
      </c>
      <c r="K3854" s="9">
        <v>137</v>
      </c>
      <c r="L3854" s="9">
        <v>75</v>
      </c>
      <c r="M3854" s="9">
        <v>30.51</v>
      </c>
      <c r="N3854" s="9">
        <v>60</v>
      </c>
      <c r="O3854" s="9">
        <v>78</v>
      </c>
      <c r="P3854" s="9">
        <v>0</v>
      </c>
    </row>
    <row r="3855" spans="1:16" ht="15.75" customHeight="1" x14ac:dyDescent="0.2">
      <c r="A3855" s="9">
        <v>0</v>
      </c>
      <c r="B3855" s="9">
        <v>55</v>
      </c>
      <c r="C3855" s="9">
        <v>4</v>
      </c>
      <c r="D3855" s="9">
        <v>0</v>
      </c>
      <c r="E3855" s="9">
        <v>0</v>
      </c>
      <c r="F3855" s="9">
        <v>0</v>
      </c>
      <c r="G3855" s="9">
        <v>0</v>
      </c>
      <c r="H3855" s="9">
        <v>1</v>
      </c>
      <c r="I3855" s="9">
        <v>0</v>
      </c>
      <c r="J3855" s="9">
        <v>260</v>
      </c>
      <c r="K3855" s="9">
        <v>172.5</v>
      </c>
      <c r="L3855" s="9">
        <v>100.5</v>
      </c>
      <c r="M3855" s="9">
        <v>32.270000000000003</v>
      </c>
      <c r="N3855" s="9">
        <v>58</v>
      </c>
      <c r="O3855" s="9">
        <v>72</v>
      </c>
      <c r="P3855" s="9">
        <v>1</v>
      </c>
    </row>
    <row r="3856" spans="1:16" ht="15.75" customHeight="1" x14ac:dyDescent="0.2">
      <c r="A3856" s="9">
        <v>1</v>
      </c>
      <c r="B3856" s="9">
        <v>68</v>
      </c>
      <c r="C3856" s="9">
        <v>1</v>
      </c>
      <c r="D3856" s="9">
        <v>0</v>
      </c>
      <c r="E3856" s="9">
        <v>0</v>
      </c>
      <c r="F3856" s="9">
        <v>0</v>
      </c>
      <c r="G3856" s="9">
        <v>0</v>
      </c>
      <c r="H3856" s="9">
        <v>0</v>
      </c>
      <c r="I3856" s="9">
        <v>0</v>
      </c>
      <c r="J3856" s="9">
        <v>237</v>
      </c>
      <c r="K3856" s="9">
        <v>130</v>
      </c>
      <c r="L3856" s="9">
        <v>62</v>
      </c>
      <c r="M3856" s="9">
        <v>33.520000000000003</v>
      </c>
      <c r="N3856" s="9">
        <v>60</v>
      </c>
      <c r="O3856" s="9">
        <v>82</v>
      </c>
      <c r="P3856" s="9">
        <v>0</v>
      </c>
    </row>
    <row r="3857" spans="1:16" ht="15.75" customHeight="1" x14ac:dyDescent="0.2">
      <c r="A3857" s="9">
        <v>1</v>
      </c>
      <c r="B3857" s="9">
        <v>45</v>
      </c>
      <c r="C3857" s="9">
        <v>1</v>
      </c>
      <c r="D3857" s="9">
        <v>0</v>
      </c>
      <c r="E3857" s="9">
        <v>0</v>
      </c>
      <c r="F3857" s="9">
        <v>0</v>
      </c>
      <c r="G3857" s="9">
        <v>0</v>
      </c>
      <c r="H3857" s="9">
        <v>0</v>
      </c>
      <c r="I3857" s="9">
        <v>0</v>
      </c>
      <c r="J3857" s="9">
        <v>213</v>
      </c>
      <c r="K3857" s="9">
        <v>130</v>
      </c>
      <c r="L3857" s="9">
        <v>80</v>
      </c>
      <c r="M3857" s="9">
        <v>27.25</v>
      </c>
      <c r="N3857" s="9">
        <v>68</v>
      </c>
      <c r="O3857" s="9">
        <v>75</v>
      </c>
      <c r="P3857" s="9">
        <v>0</v>
      </c>
    </row>
    <row r="3858" spans="1:16" ht="15.75" customHeight="1" x14ac:dyDescent="0.2">
      <c r="A3858" s="9">
        <v>1</v>
      </c>
      <c r="B3858" s="9">
        <v>58</v>
      </c>
      <c r="C3858" s="9">
        <v>1</v>
      </c>
      <c r="D3858" s="9">
        <v>1</v>
      </c>
      <c r="E3858" s="9">
        <v>20</v>
      </c>
      <c r="F3858" s="9">
        <v>0</v>
      </c>
      <c r="G3858" s="9">
        <v>0</v>
      </c>
      <c r="H3858" s="9">
        <v>0</v>
      </c>
      <c r="I3858" s="9">
        <v>0</v>
      </c>
      <c r="J3858" s="9">
        <v>290</v>
      </c>
      <c r="K3858" s="9">
        <v>124</v>
      </c>
      <c r="L3858" s="9">
        <v>76</v>
      </c>
      <c r="M3858" s="9">
        <v>21.65</v>
      </c>
      <c r="N3858" s="9">
        <v>63</v>
      </c>
      <c r="O3858" s="9">
        <v>81</v>
      </c>
      <c r="P3858" s="9">
        <v>0</v>
      </c>
    </row>
    <row r="3859" spans="1:16" ht="15.75" customHeight="1" x14ac:dyDescent="0.2">
      <c r="A3859" s="9">
        <v>0</v>
      </c>
      <c r="B3859" s="9">
        <v>46</v>
      </c>
      <c r="C3859" s="9">
        <v>1</v>
      </c>
      <c r="D3859" s="9">
        <v>0</v>
      </c>
      <c r="E3859" s="9">
        <v>0</v>
      </c>
      <c r="F3859" s="9">
        <v>0</v>
      </c>
      <c r="G3859" s="9">
        <v>0</v>
      </c>
      <c r="H3859" s="9">
        <v>0</v>
      </c>
      <c r="I3859" s="9">
        <v>0</v>
      </c>
      <c r="J3859" s="9">
        <v>199</v>
      </c>
      <c r="K3859" s="9">
        <v>102</v>
      </c>
      <c r="L3859" s="9">
        <v>56</v>
      </c>
      <c r="M3859" s="9">
        <v>21.96</v>
      </c>
      <c r="N3859" s="9">
        <v>80</v>
      </c>
      <c r="O3859" s="9">
        <v>84</v>
      </c>
      <c r="P3859" s="9">
        <v>0</v>
      </c>
    </row>
    <row r="3860" spans="1:16" ht="15.75" customHeight="1" x14ac:dyDescent="0.2">
      <c r="A3860" s="9">
        <v>0</v>
      </c>
      <c r="B3860" s="9">
        <v>43</v>
      </c>
      <c r="C3860" s="9">
        <v>2</v>
      </c>
      <c r="D3860" s="9">
        <v>1</v>
      </c>
      <c r="E3860" s="9">
        <v>20</v>
      </c>
      <c r="F3860" s="9">
        <v>0</v>
      </c>
      <c r="G3860" s="9">
        <v>0</v>
      </c>
      <c r="H3860" s="9">
        <v>0</v>
      </c>
      <c r="I3860" s="9">
        <v>0</v>
      </c>
      <c r="J3860" s="9">
        <v>163</v>
      </c>
      <c r="K3860" s="9">
        <v>104.5</v>
      </c>
      <c r="L3860" s="9">
        <v>65</v>
      </c>
      <c r="M3860" s="9">
        <v>17.84</v>
      </c>
      <c r="N3860" s="9">
        <v>75</v>
      </c>
      <c r="O3860" s="9">
        <v>71</v>
      </c>
      <c r="P3860" s="9">
        <v>1</v>
      </c>
    </row>
    <row r="3861" spans="1:16" ht="15.75" customHeight="1" x14ac:dyDescent="0.2">
      <c r="A3861" s="9">
        <v>0</v>
      </c>
      <c r="B3861" s="9">
        <v>43</v>
      </c>
      <c r="C3861" s="9">
        <v>1</v>
      </c>
      <c r="D3861" s="9">
        <v>1</v>
      </c>
      <c r="E3861" s="9">
        <v>20</v>
      </c>
      <c r="F3861" s="9">
        <v>0</v>
      </c>
      <c r="G3861" s="9">
        <v>0</v>
      </c>
      <c r="H3861" s="9">
        <v>0</v>
      </c>
      <c r="I3861" s="9">
        <v>0</v>
      </c>
      <c r="J3861" s="9">
        <v>204</v>
      </c>
      <c r="K3861" s="9">
        <v>133</v>
      </c>
      <c r="L3861" s="9">
        <v>86.5</v>
      </c>
      <c r="M3861" s="9">
        <v>26.01</v>
      </c>
      <c r="N3861" s="9">
        <v>100</v>
      </c>
      <c r="O3861" s="9">
        <v>79</v>
      </c>
      <c r="P3861" s="9">
        <v>0</v>
      </c>
    </row>
    <row r="3862" spans="1:16" ht="15.75" customHeight="1" x14ac:dyDescent="0.2">
      <c r="A3862" s="9">
        <v>0</v>
      </c>
      <c r="B3862" s="9">
        <v>38</v>
      </c>
      <c r="C3862" s="9">
        <v>4</v>
      </c>
      <c r="D3862" s="9">
        <v>0</v>
      </c>
      <c r="E3862" s="9">
        <v>0</v>
      </c>
      <c r="F3862" s="9">
        <v>0</v>
      </c>
      <c r="G3862" s="9">
        <v>0</v>
      </c>
      <c r="H3862" s="9">
        <v>0</v>
      </c>
      <c r="I3862" s="9">
        <v>0</v>
      </c>
      <c r="J3862" s="9">
        <v>254</v>
      </c>
      <c r="K3862" s="9">
        <v>120.5</v>
      </c>
      <c r="L3862" s="9">
        <v>76</v>
      </c>
      <c r="M3862" s="9">
        <v>22.73</v>
      </c>
      <c r="N3862" s="9">
        <v>75</v>
      </c>
      <c r="O3862" s="9">
        <v>78</v>
      </c>
      <c r="P3862" s="9">
        <v>0</v>
      </c>
    </row>
    <row r="3863" spans="1:16" ht="15.75" customHeight="1" x14ac:dyDescent="0.2">
      <c r="A3863" s="9">
        <v>0</v>
      </c>
      <c r="B3863" s="9">
        <v>64</v>
      </c>
      <c r="C3863" s="9">
        <v>3</v>
      </c>
      <c r="D3863" s="9">
        <v>0</v>
      </c>
      <c r="E3863" s="9">
        <v>0</v>
      </c>
      <c r="F3863" s="9">
        <v>0</v>
      </c>
      <c r="G3863" s="9">
        <v>0</v>
      </c>
      <c r="H3863" s="9">
        <v>1</v>
      </c>
      <c r="I3863" s="9">
        <v>0</v>
      </c>
      <c r="J3863" s="9">
        <v>200</v>
      </c>
      <c r="K3863" s="9">
        <v>151</v>
      </c>
      <c r="L3863" s="9">
        <v>90</v>
      </c>
      <c r="M3863" s="9">
        <v>21.99</v>
      </c>
      <c r="N3863" s="9">
        <v>70</v>
      </c>
      <c r="O3863" s="9">
        <v>87</v>
      </c>
      <c r="P3863" s="9">
        <v>0</v>
      </c>
    </row>
    <row r="3864" spans="1:16" ht="15.75" customHeight="1" x14ac:dyDescent="0.2">
      <c r="A3864" s="9">
        <v>0</v>
      </c>
      <c r="B3864" s="9">
        <v>67</v>
      </c>
      <c r="C3864" s="9">
        <v>3</v>
      </c>
      <c r="D3864" s="9">
        <v>1</v>
      </c>
      <c r="E3864" s="9">
        <v>5</v>
      </c>
      <c r="F3864" s="9">
        <v>1</v>
      </c>
      <c r="G3864" s="9">
        <v>0</v>
      </c>
      <c r="H3864" s="9">
        <v>1</v>
      </c>
      <c r="I3864" s="9">
        <v>0</v>
      </c>
      <c r="J3864" s="9">
        <v>245</v>
      </c>
      <c r="K3864" s="9">
        <v>169</v>
      </c>
      <c r="L3864" s="9">
        <v>82</v>
      </c>
      <c r="M3864" s="9">
        <v>26.05</v>
      </c>
      <c r="N3864" s="9">
        <v>122</v>
      </c>
      <c r="O3864" s="9">
        <v>122</v>
      </c>
      <c r="P3864" s="9">
        <v>0</v>
      </c>
    </row>
    <row r="3865" spans="1:16" ht="15.75" customHeight="1" x14ac:dyDescent="0.2">
      <c r="A3865" s="9">
        <v>1</v>
      </c>
      <c r="B3865" s="9">
        <v>45</v>
      </c>
      <c r="C3865" s="9">
        <v>4</v>
      </c>
      <c r="D3865" s="9">
        <v>1</v>
      </c>
      <c r="E3865" s="9">
        <v>10</v>
      </c>
      <c r="F3865" s="9">
        <v>0</v>
      </c>
      <c r="G3865" s="9">
        <v>0</v>
      </c>
      <c r="H3865" s="9">
        <v>1</v>
      </c>
      <c r="I3865" s="9">
        <v>0</v>
      </c>
      <c r="J3865" s="9">
        <v>255</v>
      </c>
      <c r="K3865" s="9">
        <v>111</v>
      </c>
      <c r="L3865" s="9">
        <v>80</v>
      </c>
      <c r="M3865" s="9">
        <v>30.92</v>
      </c>
      <c r="N3865" s="9">
        <v>72</v>
      </c>
      <c r="O3865" s="9">
        <v>80</v>
      </c>
      <c r="P3865" s="9">
        <v>0</v>
      </c>
    </row>
    <row r="3866" spans="1:16" ht="15.75" customHeight="1" x14ac:dyDescent="0.2">
      <c r="A3866" s="9">
        <v>1</v>
      </c>
      <c r="B3866" s="9">
        <v>37</v>
      </c>
      <c r="C3866" s="9">
        <v>2</v>
      </c>
      <c r="D3866" s="9">
        <v>1</v>
      </c>
      <c r="E3866" s="9">
        <v>20</v>
      </c>
      <c r="F3866" s="9">
        <v>0</v>
      </c>
      <c r="G3866" s="9">
        <v>0</v>
      </c>
      <c r="H3866" s="9">
        <v>0</v>
      </c>
      <c r="I3866" s="9">
        <v>0</v>
      </c>
      <c r="J3866" s="9">
        <v>220</v>
      </c>
      <c r="K3866" s="9">
        <v>130</v>
      </c>
      <c r="L3866" s="9">
        <v>83</v>
      </c>
      <c r="M3866" s="9">
        <v>26.71</v>
      </c>
      <c r="N3866" s="9">
        <v>68</v>
      </c>
      <c r="O3866" s="9" t="s">
        <v>92</v>
      </c>
      <c r="P3866" s="9">
        <v>0</v>
      </c>
    </row>
    <row r="3867" spans="1:16" ht="15.75" customHeight="1" x14ac:dyDescent="0.2">
      <c r="A3867" s="9">
        <v>1</v>
      </c>
      <c r="B3867" s="9">
        <v>45</v>
      </c>
      <c r="C3867" s="9">
        <v>3</v>
      </c>
      <c r="D3867" s="9">
        <v>0</v>
      </c>
      <c r="E3867" s="9">
        <v>0</v>
      </c>
      <c r="F3867" s="9">
        <v>0</v>
      </c>
      <c r="G3867" s="9">
        <v>0</v>
      </c>
      <c r="H3867" s="9">
        <v>0</v>
      </c>
      <c r="I3867" s="9">
        <v>0</v>
      </c>
      <c r="J3867" s="9">
        <v>347</v>
      </c>
      <c r="K3867" s="9">
        <v>157</v>
      </c>
      <c r="L3867" s="9">
        <v>98</v>
      </c>
      <c r="M3867" s="9">
        <v>26.63</v>
      </c>
      <c r="N3867" s="9">
        <v>88</v>
      </c>
      <c r="O3867" s="9">
        <v>80</v>
      </c>
      <c r="P3867" s="9">
        <v>0</v>
      </c>
    </row>
    <row r="3868" spans="1:16" ht="15.75" customHeight="1" x14ac:dyDescent="0.2">
      <c r="A3868" s="9">
        <v>1</v>
      </c>
      <c r="B3868" s="9">
        <v>48</v>
      </c>
      <c r="C3868" s="9">
        <v>1</v>
      </c>
      <c r="D3868" s="9">
        <v>0</v>
      </c>
      <c r="E3868" s="9">
        <v>0</v>
      </c>
      <c r="F3868" s="9">
        <v>0</v>
      </c>
      <c r="G3868" s="9">
        <v>0</v>
      </c>
      <c r="H3868" s="9">
        <v>1</v>
      </c>
      <c r="I3868" s="9">
        <v>0</v>
      </c>
      <c r="J3868" s="9">
        <v>259</v>
      </c>
      <c r="K3868" s="9">
        <v>147.5</v>
      </c>
      <c r="L3868" s="9">
        <v>87.5</v>
      </c>
      <c r="M3868" s="9">
        <v>25.1</v>
      </c>
      <c r="N3868" s="9">
        <v>65</v>
      </c>
      <c r="O3868" s="9">
        <v>73</v>
      </c>
      <c r="P3868" s="9">
        <v>1</v>
      </c>
    </row>
    <row r="3869" spans="1:16" ht="15.75" customHeight="1" x14ac:dyDescent="0.2">
      <c r="A3869" s="9">
        <v>1</v>
      </c>
      <c r="B3869" s="9">
        <v>61</v>
      </c>
      <c r="C3869" s="9">
        <v>3</v>
      </c>
      <c r="D3869" s="9">
        <v>1</v>
      </c>
      <c r="E3869" s="9">
        <v>30</v>
      </c>
      <c r="F3869" s="9">
        <v>0</v>
      </c>
      <c r="G3869" s="9">
        <v>0</v>
      </c>
      <c r="H3869" s="9">
        <v>0</v>
      </c>
      <c r="I3869" s="9">
        <v>0</v>
      </c>
      <c r="J3869" s="9">
        <v>228</v>
      </c>
      <c r="K3869" s="9">
        <v>123</v>
      </c>
      <c r="L3869" s="9">
        <v>88</v>
      </c>
      <c r="M3869" s="9">
        <v>26.88</v>
      </c>
      <c r="N3869" s="9">
        <v>95</v>
      </c>
      <c r="O3869" s="9">
        <v>67</v>
      </c>
      <c r="P3869" s="9">
        <v>0</v>
      </c>
    </row>
    <row r="3870" spans="1:16" ht="15.75" customHeight="1" x14ac:dyDescent="0.2">
      <c r="A3870" s="9">
        <v>1</v>
      </c>
      <c r="B3870" s="9">
        <v>52</v>
      </c>
      <c r="C3870" s="9" t="s">
        <v>92</v>
      </c>
      <c r="D3870" s="9">
        <v>0</v>
      </c>
      <c r="E3870" s="9">
        <v>0</v>
      </c>
      <c r="F3870" s="9">
        <v>0</v>
      </c>
      <c r="G3870" s="9">
        <v>0</v>
      </c>
      <c r="H3870" s="9">
        <v>0</v>
      </c>
      <c r="I3870" s="9">
        <v>1</v>
      </c>
      <c r="J3870" s="9">
        <v>232</v>
      </c>
      <c r="K3870" s="9">
        <v>130</v>
      </c>
      <c r="L3870" s="9">
        <v>74</v>
      </c>
      <c r="M3870" s="9">
        <v>32.520000000000003</v>
      </c>
      <c r="N3870" s="9">
        <v>95</v>
      </c>
      <c r="O3870" s="9">
        <v>248</v>
      </c>
      <c r="P3870" s="9">
        <v>1</v>
      </c>
    </row>
    <row r="3871" spans="1:16" ht="15.75" customHeight="1" x14ac:dyDescent="0.2">
      <c r="A3871" s="9">
        <v>0</v>
      </c>
      <c r="B3871" s="9">
        <v>64</v>
      </c>
      <c r="C3871" s="9">
        <v>2</v>
      </c>
      <c r="D3871" s="9">
        <v>0</v>
      </c>
      <c r="E3871" s="9">
        <v>0</v>
      </c>
      <c r="F3871" s="9">
        <v>0</v>
      </c>
      <c r="G3871" s="9">
        <v>0</v>
      </c>
      <c r="H3871" s="9">
        <v>1</v>
      </c>
      <c r="I3871" s="9">
        <v>0</v>
      </c>
      <c r="J3871" s="9">
        <v>279</v>
      </c>
      <c r="K3871" s="9">
        <v>172</v>
      </c>
      <c r="L3871" s="9">
        <v>87</v>
      </c>
      <c r="M3871" s="9">
        <v>24.01</v>
      </c>
      <c r="N3871" s="9">
        <v>80</v>
      </c>
      <c r="O3871" s="9">
        <v>70</v>
      </c>
      <c r="P3871" s="9">
        <v>0</v>
      </c>
    </row>
    <row r="3872" spans="1:16" ht="15.75" customHeight="1" x14ac:dyDescent="0.2">
      <c r="A3872" s="9">
        <v>0</v>
      </c>
      <c r="B3872" s="9">
        <v>57</v>
      </c>
      <c r="C3872" s="9">
        <v>1</v>
      </c>
      <c r="D3872" s="9">
        <v>0</v>
      </c>
      <c r="E3872" s="9">
        <v>0</v>
      </c>
      <c r="F3872" s="9">
        <v>0</v>
      </c>
      <c r="G3872" s="9">
        <v>0</v>
      </c>
      <c r="H3872" s="9">
        <v>1</v>
      </c>
      <c r="I3872" s="9">
        <v>0</v>
      </c>
      <c r="J3872" s="9">
        <v>277</v>
      </c>
      <c r="K3872" s="9">
        <v>148</v>
      </c>
      <c r="L3872" s="9">
        <v>89.5</v>
      </c>
      <c r="M3872" s="9">
        <v>31.82</v>
      </c>
      <c r="N3872" s="9">
        <v>86</v>
      </c>
      <c r="O3872" s="9">
        <v>89</v>
      </c>
      <c r="P3872" s="9">
        <v>0</v>
      </c>
    </row>
    <row r="3873" spans="1:16" ht="15.75" customHeight="1" x14ac:dyDescent="0.2">
      <c r="A3873" s="9">
        <v>1</v>
      </c>
      <c r="B3873" s="9">
        <v>45</v>
      </c>
      <c r="C3873" s="9">
        <v>1</v>
      </c>
      <c r="D3873" s="9">
        <v>1</v>
      </c>
      <c r="E3873" s="9">
        <v>20</v>
      </c>
      <c r="F3873" s="9">
        <v>0</v>
      </c>
      <c r="G3873" s="9">
        <v>0</v>
      </c>
      <c r="H3873" s="9">
        <v>1</v>
      </c>
      <c r="I3873" s="9">
        <v>0</v>
      </c>
      <c r="J3873" s="9">
        <v>256</v>
      </c>
      <c r="K3873" s="9">
        <v>144</v>
      </c>
      <c r="L3873" s="9">
        <v>96</v>
      </c>
      <c r="M3873" s="9">
        <v>26.6</v>
      </c>
      <c r="N3873" s="9">
        <v>75</v>
      </c>
      <c r="O3873" s="9">
        <v>83</v>
      </c>
      <c r="P3873" s="9">
        <v>0</v>
      </c>
    </row>
    <row r="3874" spans="1:16" ht="15.75" customHeight="1" x14ac:dyDescent="0.2">
      <c r="A3874" s="9">
        <v>0</v>
      </c>
      <c r="B3874" s="9">
        <v>46</v>
      </c>
      <c r="C3874" s="9">
        <v>2</v>
      </c>
      <c r="D3874" s="9">
        <v>1</v>
      </c>
      <c r="E3874" s="9">
        <v>20</v>
      </c>
      <c r="F3874" s="9">
        <v>0</v>
      </c>
      <c r="G3874" s="9">
        <v>0</v>
      </c>
      <c r="H3874" s="9">
        <v>0</v>
      </c>
      <c r="I3874" s="9">
        <v>0</v>
      </c>
      <c r="J3874" s="9">
        <v>291</v>
      </c>
      <c r="K3874" s="9">
        <v>124</v>
      </c>
      <c r="L3874" s="9">
        <v>81</v>
      </c>
      <c r="M3874" s="9">
        <v>22.02</v>
      </c>
      <c r="N3874" s="9">
        <v>78</v>
      </c>
      <c r="O3874" s="9" t="s">
        <v>92</v>
      </c>
      <c r="P3874" s="9">
        <v>1</v>
      </c>
    </row>
    <row r="3875" spans="1:16" ht="15.75" customHeight="1" x14ac:dyDescent="0.2">
      <c r="A3875" s="9">
        <v>1</v>
      </c>
      <c r="B3875" s="9">
        <v>46</v>
      </c>
      <c r="C3875" s="9" t="s">
        <v>92</v>
      </c>
      <c r="D3875" s="9">
        <v>0</v>
      </c>
      <c r="E3875" s="9">
        <v>0</v>
      </c>
      <c r="F3875" s="9">
        <v>0</v>
      </c>
      <c r="G3875" s="9">
        <v>0</v>
      </c>
      <c r="H3875" s="9">
        <v>0</v>
      </c>
      <c r="I3875" s="9">
        <v>0</v>
      </c>
      <c r="J3875" s="9">
        <v>188</v>
      </c>
      <c r="K3875" s="9">
        <v>135</v>
      </c>
      <c r="L3875" s="9">
        <v>95</v>
      </c>
      <c r="M3875" s="9">
        <v>26.84</v>
      </c>
      <c r="N3875" s="9">
        <v>60</v>
      </c>
      <c r="O3875" s="9">
        <v>78</v>
      </c>
      <c r="P3875" s="9">
        <v>0</v>
      </c>
    </row>
    <row r="3876" spans="1:16" ht="15.75" customHeight="1" x14ac:dyDescent="0.2">
      <c r="A3876" s="9">
        <v>1</v>
      </c>
      <c r="B3876" s="9">
        <v>38</v>
      </c>
      <c r="C3876" s="9">
        <v>4</v>
      </c>
      <c r="D3876" s="9">
        <v>1</v>
      </c>
      <c r="E3876" s="9">
        <v>15</v>
      </c>
      <c r="F3876" s="9">
        <v>0</v>
      </c>
      <c r="G3876" s="9">
        <v>0</v>
      </c>
      <c r="H3876" s="9">
        <v>0</v>
      </c>
      <c r="I3876" s="9">
        <v>0</v>
      </c>
      <c r="J3876" s="9">
        <v>248</v>
      </c>
      <c r="K3876" s="9">
        <v>110</v>
      </c>
      <c r="L3876" s="9">
        <v>61</v>
      </c>
      <c r="M3876" s="9">
        <v>22.17</v>
      </c>
      <c r="N3876" s="9">
        <v>85</v>
      </c>
      <c r="O3876" s="9">
        <v>55</v>
      </c>
      <c r="P3876" s="9">
        <v>1</v>
      </c>
    </row>
    <row r="3877" spans="1:16" ht="15.75" customHeight="1" x14ac:dyDescent="0.2">
      <c r="A3877" s="9">
        <v>0</v>
      </c>
      <c r="B3877" s="9">
        <v>56</v>
      </c>
      <c r="C3877" s="9">
        <v>1</v>
      </c>
      <c r="D3877" s="9">
        <v>1</v>
      </c>
      <c r="E3877" s="9">
        <v>40</v>
      </c>
      <c r="F3877" s="9">
        <v>0</v>
      </c>
      <c r="G3877" s="9">
        <v>0</v>
      </c>
      <c r="H3877" s="9">
        <v>1</v>
      </c>
      <c r="I3877" s="9">
        <v>0</v>
      </c>
      <c r="J3877" s="9">
        <v>214</v>
      </c>
      <c r="K3877" s="9">
        <v>147</v>
      </c>
      <c r="L3877" s="9">
        <v>65</v>
      </c>
      <c r="M3877" s="9">
        <v>17.68</v>
      </c>
      <c r="N3877" s="9">
        <v>110</v>
      </c>
      <c r="O3877" s="9">
        <v>87</v>
      </c>
      <c r="P3877" s="9">
        <v>1</v>
      </c>
    </row>
    <row r="3878" spans="1:16" ht="15.75" customHeight="1" x14ac:dyDescent="0.2">
      <c r="A3878" s="9">
        <v>0</v>
      </c>
      <c r="B3878" s="9">
        <v>59</v>
      </c>
      <c r="C3878" s="9">
        <v>1</v>
      </c>
      <c r="D3878" s="9">
        <v>0</v>
      </c>
      <c r="E3878" s="9">
        <v>0</v>
      </c>
      <c r="F3878" s="9">
        <v>0</v>
      </c>
      <c r="G3878" s="9">
        <v>0</v>
      </c>
      <c r="H3878" s="9">
        <v>1</v>
      </c>
      <c r="I3878" s="9">
        <v>0</v>
      </c>
      <c r="J3878" s="9">
        <v>244</v>
      </c>
      <c r="K3878" s="9">
        <v>160</v>
      </c>
      <c r="L3878" s="9">
        <v>85</v>
      </c>
      <c r="M3878" s="9">
        <v>29.41</v>
      </c>
      <c r="N3878" s="9">
        <v>72</v>
      </c>
      <c r="O3878" s="9">
        <v>85</v>
      </c>
      <c r="P3878" s="9">
        <v>0</v>
      </c>
    </row>
    <row r="3879" spans="1:16" ht="15.75" customHeight="1" x14ac:dyDescent="0.2">
      <c r="A3879" s="9">
        <v>0</v>
      </c>
      <c r="B3879" s="9">
        <v>48</v>
      </c>
      <c r="C3879" s="9">
        <v>3</v>
      </c>
      <c r="D3879" s="9">
        <v>0</v>
      </c>
      <c r="E3879" s="9">
        <v>0</v>
      </c>
      <c r="F3879" s="9">
        <v>0</v>
      </c>
      <c r="G3879" s="9">
        <v>0</v>
      </c>
      <c r="H3879" s="9">
        <v>1</v>
      </c>
      <c r="I3879" s="9">
        <v>0</v>
      </c>
      <c r="J3879" s="9">
        <v>205</v>
      </c>
      <c r="K3879" s="9">
        <v>140</v>
      </c>
      <c r="L3879" s="9">
        <v>99</v>
      </c>
      <c r="M3879" s="9">
        <v>24.41</v>
      </c>
      <c r="N3879" s="9">
        <v>100</v>
      </c>
      <c r="O3879" s="9">
        <v>92</v>
      </c>
      <c r="P3879" s="9">
        <v>0</v>
      </c>
    </row>
    <row r="3880" spans="1:16" ht="15.75" customHeight="1" x14ac:dyDescent="0.2">
      <c r="A3880" s="9">
        <v>1</v>
      </c>
      <c r="B3880" s="9">
        <v>61</v>
      </c>
      <c r="C3880" s="9">
        <v>1</v>
      </c>
      <c r="D3880" s="9">
        <v>0</v>
      </c>
      <c r="E3880" s="9">
        <v>0</v>
      </c>
      <c r="F3880" s="9">
        <v>0</v>
      </c>
      <c r="G3880" s="9">
        <v>0</v>
      </c>
      <c r="H3880" s="9">
        <v>0</v>
      </c>
      <c r="I3880" s="9">
        <v>0</v>
      </c>
      <c r="J3880" s="9">
        <v>300</v>
      </c>
      <c r="K3880" s="9">
        <v>127</v>
      </c>
      <c r="L3880" s="9">
        <v>75</v>
      </c>
      <c r="M3880" s="9">
        <v>24.93</v>
      </c>
      <c r="N3880" s="9">
        <v>48</v>
      </c>
      <c r="O3880" s="9" t="s">
        <v>92</v>
      </c>
      <c r="P3880" s="9">
        <v>0</v>
      </c>
    </row>
    <row r="3881" spans="1:16" ht="15.75" customHeight="1" x14ac:dyDescent="0.2">
      <c r="A3881" s="9">
        <v>1</v>
      </c>
      <c r="B3881" s="9">
        <v>40</v>
      </c>
      <c r="C3881" s="9">
        <v>4</v>
      </c>
      <c r="D3881" s="9">
        <v>1</v>
      </c>
      <c r="E3881" s="9">
        <v>40</v>
      </c>
      <c r="F3881" s="9">
        <v>0</v>
      </c>
      <c r="G3881" s="9">
        <v>0</v>
      </c>
      <c r="H3881" s="9">
        <v>0</v>
      </c>
      <c r="I3881" s="9">
        <v>0</v>
      </c>
      <c r="J3881" s="9">
        <v>334</v>
      </c>
      <c r="K3881" s="9">
        <v>120</v>
      </c>
      <c r="L3881" s="9">
        <v>77</v>
      </c>
      <c r="M3881" s="9">
        <v>22.66</v>
      </c>
      <c r="N3881" s="9">
        <v>82</v>
      </c>
      <c r="O3881" s="9">
        <v>92</v>
      </c>
      <c r="P3881" s="9">
        <v>0</v>
      </c>
    </row>
    <row r="3882" spans="1:16" ht="15.75" customHeight="1" x14ac:dyDescent="0.2">
      <c r="A3882" s="9">
        <v>1</v>
      </c>
      <c r="B3882" s="9">
        <v>41</v>
      </c>
      <c r="C3882" s="9">
        <v>2</v>
      </c>
      <c r="D3882" s="9">
        <v>0</v>
      </c>
      <c r="E3882" s="9">
        <v>0</v>
      </c>
      <c r="F3882" s="9">
        <v>0</v>
      </c>
      <c r="G3882" s="9">
        <v>0</v>
      </c>
      <c r="H3882" s="9">
        <v>0</v>
      </c>
      <c r="I3882" s="9">
        <v>0</v>
      </c>
      <c r="J3882" s="9">
        <v>246</v>
      </c>
      <c r="K3882" s="9">
        <v>111.5</v>
      </c>
      <c r="L3882" s="9">
        <v>67</v>
      </c>
      <c r="M3882" s="9">
        <v>18.760000000000002</v>
      </c>
      <c r="N3882" s="9">
        <v>65</v>
      </c>
      <c r="O3882" s="9">
        <v>60</v>
      </c>
      <c r="P3882" s="9">
        <v>0</v>
      </c>
    </row>
    <row r="3883" spans="1:16" ht="15.75" customHeight="1" x14ac:dyDescent="0.2">
      <c r="A3883" s="9">
        <v>0</v>
      </c>
      <c r="B3883" s="9">
        <v>45</v>
      </c>
      <c r="C3883" s="9">
        <v>1</v>
      </c>
      <c r="D3883" s="9">
        <v>0</v>
      </c>
      <c r="E3883" s="9">
        <v>0</v>
      </c>
      <c r="F3883" s="9">
        <v>0</v>
      </c>
      <c r="G3883" s="9">
        <v>0</v>
      </c>
      <c r="H3883" s="9">
        <v>0</v>
      </c>
      <c r="I3883" s="9">
        <v>0</v>
      </c>
      <c r="J3883" s="9">
        <v>285</v>
      </c>
      <c r="K3883" s="9">
        <v>120</v>
      </c>
      <c r="L3883" s="9">
        <v>80</v>
      </c>
      <c r="M3883" s="9">
        <v>27.45</v>
      </c>
      <c r="N3883" s="9">
        <v>84</v>
      </c>
      <c r="O3883" s="9">
        <v>93</v>
      </c>
      <c r="P3883" s="9">
        <v>0</v>
      </c>
    </row>
    <row r="3884" spans="1:16" ht="15.75" customHeight="1" x14ac:dyDescent="0.2">
      <c r="A3884" s="9">
        <v>1</v>
      </c>
      <c r="B3884" s="9">
        <v>59</v>
      </c>
      <c r="C3884" s="9">
        <v>1</v>
      </c>
      <c r="D3884" s="9">
        <v>1</v>
      </c>
      <c r="E3884" s="9">
        <v>43</v>
      </c>
      <c r="F3884" s="9">
        <v>0</v>
      </c>
      <c r="G3884" s="9">
        <v>0</v>
      </c>
      <c r="H3884" s="9">
        <v>0</v>
      </c>
      <c r="I3884" s="9">
        <v>0</v>
      </c>
      <c r="J3884" s="9">
        <v>162</v>
      </c>
      <c r="K3884" s="9">
        <v>117</v>
      </c>
      <c r="L3884" s="9">
        <v>73</v>
      </c>
      <c r="M3884" s="9">
        <v>25.01</v>
      </c>
      <c r="N3884" s="9">
        <v>96</v>
      </c>
      <c r="O3884" s="9">
        <v>87</v>
      </c>
      <c r="P3884" s="9">
        <v>0</v>
      </c>
    </row>
    <row r="3885" spans="1:16" ht="15.75" customHeight="1" x14ac:dyDescent="0.2">
      <c r="A3885" s="9">
        <v>0</v>
      </c>
      <c r="B3885" s="9">
        <v>58</v>
      </c>
      <c r="C3885" s="9">
        <v>2</v>
      </c>
      <c r="D3885" s="9">
        <v>0</v>
      </c>
      <c r="E3885" s="9">
        <v>0</v>
      </c>
      <c r="F3885" s="9">
        <v>0</v>
      </c>
      <c r="G3885" s="9">
        <v>0</v>
      </c>
      <c r="H3885" s="9">
        <v>1</v>
      </c>
      <c r="I3885" s="9">
        <v>0</v>
      </c>
      <c r="J3885" s="9">
        <v>345</v>
      </c>
      <c r="K3885" s="9">
        <v>188</v>
      </c>
      <c r="L3885" s="9">
        <v>102</v>
      </c>
      <c r="M3885" s="9">
        <v>28.89</v>
      </c>
      <c r="N3885" s="9">
        <v>95</v>
      </c>
      <c r="O3885" s="9" t="s">
        <v>92</v>
      </c>
      <c r="P3885" s="9">
        <v>0</v>
      </c>
    </row>
    <row r="3886" spans="1:16" ht="15.75" customHeight="1" x14ac:dyDescent="0.2">
      <c r="A3886" s="9">
        <v>1</v>
      </c>
      <c r="B3886" s="9">
        <v>47</v>
      </c>
      <c r="C3886" s="9">
        <v>4</v>
      </c>
      <c r="D3886" s="9">
        <v>0</v>
      </c>
      <c r="E3886" s="9">
        <v>0</v>
      </c>
      <c r="F3886" s="9">
        <v>0</v>
      </c>
      <c r="G3886" s="9">
        <v>0</v>
      </c>
      <c r="H3886" s="9">
        <v>1</v>
      </c>
      <c r="I3886" s="9">
        <v>0</v>
      </c>
      <c r="J3886" s="9">
        <v>270</v>
      </c>
      <c r="K3886" s="9">
        <v>152.5</v>
      </c>
      <c r="L3886" s="9">
        <v>108</v>
      </c>
      <c r="M3886" s="9">
        <v>26.09</v>
      </c>
      <c r="N3886" s="9">
        <v>90</v>
      </c>
      <c r="O3886" s="9">
        <v>88</v>
      </c>
      <c r="P3886" s="9">
        <v>1</v>
      </c>
    </row>
    <row r="3887" spans="1:16" ht="15.75" customHeight="1" x14ac:dyDescent="0.2">
      <c r="A3887" s="9">
        <v>0</v>
      </c>
      <c r="B3887" s="9">
        <v>39</v>
      </c>
      <c r="C3887" s="9">
        <v>4</v>
      </c>
      <c r="D3887" s="9">
        <v>0</v>
      </c>
      <c r="E3887" s="9">
        <v>0</v>
      </c>
      <c r="F3887" s="9">
        <v>0</v>
      </c>
      <c r="G3887" s="9">
        <v>0</v>
      </c>
      <c r="H3887" s="9">
        <v>0</v>
      </c>
      <c r="I3887" s="9">
        <v>0</v>
      </c>
      <c r="J3887" s="9">
        <v>181</v>
      </c>
      <c r="K3887" s="9">
        <v>112</v>
      </c>
      <c r="L3887" s="9">
        <v>71</v>
      </c>
      <c r="M3887" s="9">
        <v>21.8</v>
      </c>
      <c r="N3887" s="9">
        <v>77</v>
      </c>
      <c r="O3887" s="9">
        <v>67</v>
      </c>
      <c r="P3887" s="9">
        <v>0</v>
      </c>
    </row>
    <row r="3888" spans="1:16" ht="15.75" customHeight="1" x14ac:dyDescent="0.2">
      <c r="A3888" s="9">
        <v>1</v>
      </c>
      <c r="B3888" s="9">
        <v>65</v>
      </c>
      <c r="C3888" s="9">
        <v>4</v>
      </c>
      <c r="D3888" s="9">
        <v>0</v>
      </c>
      <c r="E3888" s="9">
        <v>0</v>
      </c>
      <c r="F3888" s="9">
        <v>0</v>
      </c>
      <c r="G3888" s="9">
        <v>0</v>
      </c>
      <c r="H3888" s="9">
        <v>0</v>
      </c>
      <c r="I3888" s="9">
        <v>0</v>
      </c>
      <c r="J3888" s="9">
        <v>205</v>
      </c>
      <c r="K3888" s="9">
        <v>106</v>
      </c>
      <c r="L3888" s="9">
        <v>73</v>
      </c>
      <c r="M3888" s="9">
        <v>23.14</v>
      </c>
      <c r="N3888" s="9">
        <v>66</v>
      </c>
      <c r="O3888" s="9">
        <v>87</v>
      </c>
      <c r="P3888" s="9">
        <v>0</v>
      </c>
    </row>
    <row r="3889" spans="1:16" ht="15.75" customHeight="1" x14ac:dyDescent="0.2">
      <c r="A3889" s="9">
        <v>1</v>
      </c>
      <c r="B3889" s="9">
        <v>37</v>
      </c>
      <c r="C3889" s="9">
        <v>1</v>
      </c>
      <c r="D3889" s="9">
        <v>1</v>
      </c>
      <c r="E3889" s="9">
        <v>30</v>
      </c>
      <c r="F3889" s="9">
        <v>0</v>
      </c>
      <c r="G3889" s="9">
        <v>0</v>
      </c>
      <c r="H3889" s="9">
        <v>0</v>
      </c>
      <c r="I3889" s="9">
        <v>0</v>
      </c>
      <c r="J3889" s="9">
        <v>189</v>
      </c>
      <c r="K3889" s="9">
        <v>127</v>
      </c>
      <c r="L3889" s="9">
        <v>85</v>
      </c>
      <c r="M3889" s="9">
        <v>32.35</v>
      </c>
      <c r="N3889" s="9">
        <v>88</v>
      </c>
      <c r="O3889" s="9">
        <v>84</v>
      </c>
      <c r="P3889" s="9">
        <v>0</v>
      </c>
    </row>
    <row r="3890" spans="1:16" ht="15.75" customHeight="1" x14ac:dyDescent="0.2">
      <c r="A3890" s="9">
        <v>1</v>
      </c>
      <c r="B3890" s="9">
        <v>40</v>
      </c>
      <c r="C3890" s="9">
        <v>2</v>
      </c>
      <c r="D3890" s="9">
        <v>0</v>
      </c>
      <c r="E3890" s="9">
        <v>0</v>
      </c>
      <c r="F3890" s="9">
        <v>0</v>
      </c>
      <c r="G3890" s="9">
        <v>0</v>
      </c>
      <c r="H3890" s="9">
        <v>0</v>
      </c>
      <c r="I3890" s="9">
        <v>0</v>
      </c>
      <c r="J3890" s="9">
        <v>192</v>
      </c>
      <c r="K3890" s="9">
        <v>128</v>
      </c>
      <c r="L3890" s="9">
        <v>81</v>
      </c>
      <c r="M3890" s="9">
        <v>25.41</v>
      </c>
      <c r="N3890" s="9">
        <v>75</v>
      </c>
      <c r="O3890" s="9">
        <v>76</v>
      </c>
      <c r="P3890" s="9">
        <v>0</v>
      </c>
    </row>
    <row r="3891" spans="1:16" ht="15.75" customHeight="1" x14ac:dyDescent="0.2">
      <c r="A3891" s="9">
        <v>0</v>
      </c>
      <c r="B3891" s="9">
        <v>53</v>
      </c>
      <c r="C3891" s="9">
        <v>1</v>
      </c>
      <c r="D3891" s="9">
        <v>0</v>
      </c>
      <c r="E3891" s="9">
        <v>0</v>
      </c>
      <c r="F3891" s="9">
        <v>0</v>
      </c>
      <c r="G3891" s="9">
        <v>0</v>
      </c>
      <c r="H3891" s="9">
        <v>1</v>
      </c>
      <c r="I3891" s="9">
        <v>0</v>
      </c>
      <c r="J3891" s="9">
        <v>272</v>
      </c>
      <c r="K3891" s="9">
        <v>165</v>
      </c>
      <c r="L3891" s="9">
        <v>95</v>
      </c>
      <c r="M3891" s="9">
        <v>28.92</v>
      </c>
      <c r="N3891" s="9">
        <v>100</v>
      </c>
      <c r="O3891" s="9">
        <v>100</v>
      </c>
      <c r="P3891" s="9">
        <v>0</v>
      </c>
    </row>
    <row r="3892" spans="1:16" ht="15.75" customHeight="1" x14ac:dyDescent="0.2">
      <c r="A3892" s="9">
        <v>0</v>
      </c>
      <c r="B3892" s="9">
        <v>38</v>
      </c>
      <c r="C3892" s="9">
        <v>3</v>
      </c>
      <c r="D3892" s="9">
        <v>1</v>
      </c>
      <c r="E3892" s="9">
        <v>20</v>
      </c>
      <c r="F3892" s="9">
        <v>0</v>
      </c>
      <c r="G3892" s="9">
        <v>0</v>
      </c>
      <c r="H3892" s="9">
        <v>0</v>
      </c>
      <c r="I3892" s="9">
        <v>0</v>
      </c>
      <c r="J3892" s="9">
        <v>167</v>
      </c>
      <c r="K3892" s="9">
        <v>105</v>
      </c>
      <c r="L3892" s="9">
        <v>70</v>
      </c>
      <c r="M3892" s="9">
        <v>19.760000000000002</v>
      </c>
      <c r="N3892" s="9">
        <v>80</v>
      </c>
      <c r="O3892" s="9">
        <v>80</v>
      </c>
      <c r="P3892" s="9">
        <v>0</v>
      </c>
    </row>
    <row r="3893" spans="1:16" ht="15.75" customHeight="1" x14ac:dyDescent="0.2">
      <c r="A3893" s="9">
        <v>0</v>
      </c>
      <c r="B3893" s="9">
        <v>57</v>
      </c>
      <c r="C3893" s="9">
        <v>4</v>
      </c>
      <c r="D3893" s="9">
        <v>0</v>
      </c>
      <c r="E3893" s="9">
        <v>0</v>
      </c>
      <c r="F3893" s="9">
        <v>0</v>
      </c>
      <c r="G3893" s="9">
        <v>0</v>
      </c>
      <c r="H3893" s="9">
        <v>1</v>
      </c>
      <c r="I3893" s="9">
        <v>0</v>
      </c>
      <c r="J3893" s="9">
        <v>236</v>
      </c>
      <c r="K3893" s="9">
        <v>164</v>
      </c>
      <c r="L3893" s="9">
        <v>100</v>
      </c>
      <c r="M3893" s="9">
        <v>25.45</v>
      </c>
      <c r="N3893" s="9">
        <v>90</v>
      </c>
      <c r="O3893" s="9">
        <v>67</v>
      </c>
      <c r="P3893" s="9">
        <v>0</v>
      </c>
    </row>
    <row r="3894" spans="1:16" ht="15.75" customHeight="1" x14ac:dyDescent="0.2">
      <c r="A3894" s="9">
        <v>1</v>
      </c>
      <c r="B3894" s="9">
        <v>42</v>
      </c>
      <c r="C3894" s="9">
        <v>1</v>
      </c>
      <c r="D3894" s="9">
        <v>1</v>
      </c>
      <c r="E3894" s="9">
        <v>20</v>
      </c>
      <c r="F3894" s="9">
        <v>0</v>
      </c>
      <c r="G3894" s="9">
        <v>0</v>
      </c>
      <c r="H3894" s="9">
        <v>0</v>
      </c>
      <c r="I3894" s="9">
        <v>0</v>
      </c>
      <c r="J3894" s="9">
        <v>143</v>
      </c>
      <c r="K3894" s="9">
        <v>119</v>
      </c>
      <c r="L3894" s="9">
        <v>73</v>
      </c>
      <c r="M3894" s="9">
        <v>22.04</v>
      </c>
      <c r="N3894" s="9">
        <v>60</v>
      </c>
      <c r="O3894" s="9">
        <v>70</v>
      </c>
      <c r="P3894" s="9">
        <v>0</v>
      </c>
    </row>
    <row r="3895" spans="1:16" ht="15.75" customHeight="1" x14ac:dyDescent="0.2">
      <c r="A3895" s="9">
        <v>0</v>
      </c>
      <c r="B3895" s="9">
        <v>39</v>
      </c>
      <c r="C3895" s="9">
        <v>2</v>
      </c>
      <c r="D3895" s="9">
        <v>0</v>
      </c>
      <c r="E3895" s="9">
        <v>0</v>
      </c>
      <c r="F3895" s="9">
        <v>0</v>
      </c>
      <c r="G3895" s="9">
        <v>0</v>
      </c>
      <c r="H3895" s="9">
        <v>0</v>
      </c>
      <c r="I3895" s="9">
        <v>0</v>
      </c>
      <c r="J3895" s="9">
        <v>202</v>
      </c>
      <c r="K3895" s="9">
        <v>100.5</v>
      </c>
      <c r="L3895" s="9">
        <v>67</v>
      </c>
      <c r="M3895" s="9">
        <v>21.33</v>
      </c>
      <c r="N3895" s="9">
        <v>63</v>
      </c>
      <c r="O3895" s="9" t="s">
        <v>92</v>
      </c>
      <c r="P3895" s="9">
        <v>0</v>
      </c>
    </row>
    <row r="3896" spans="1:16" ht="15.75" customHeight="1" x14ac:dyDescent="0.2">
      <c r="A3896" s="9">
        <v>0</v>
      </c>
      <c r="B3896" s="9">
        <v>39</v>
      </c>
      <c r="C3896" s="9">
        <v>4</v>
      </c>
      <c r="D3896" s="9">
        <v>1</v>
      </c>
      <c r="E3896" s="9">
        <v>25</v>
      </c>
      <c r="F3896" s="9">
        <v>0</v>
      </c>
      <c r="G3896" s="9">
        <v>0</v>
      </c>
      <c r="H3896" s="9">
        <v>0</v>
      </c>
      <c r="I3896" s="9">
        <v>0</v>
      </c>
      <c r="J3896" s="9">
        <v>200</v>
      </c>
      <c r="K3896" s="9">
        <v>110</v>
      </c>
      <c r="L3896" s="9">
        <v>68</v>
      </c>
      <c r="M3896" s="9">
        <v>20.239999999999998</v>
      </c>
      <c r="N3896" s="9">
        <v>79</v>
      </c>
      <c r="O3896" s="9">
        <v>62</v>
      </c>
      <c r="P3896" s="9">
        <v>0</v>
      </c>
    </row>
    <row r="3897" spans="1:16" ht="15.75" customHeight="1" x14ac:dyDescent="0.2">
      <c r="A3897" s="9">
        <v>0</v>
      </c>
      <c r="B3897" s="9">
        <v>65</v>
      </c>
      <c r="C3897" s="9">
        <v>1</v>
      </c>
      <c r="D3897" s="9">
        <v>0</v>
      </c>
      <c r="E3897" s="9">
        <v>0</v>
      </c>
      <c r="F3897" s="9">
        <v>0</v>
      </c>
      <c r="G3897" s="9">
        <v>0</v>
      </c>
      <c r="H3897" s="9">
        <v>1</v>
      </c>
      <c r="I3897" s="9">
        <v>1</v>
      </c>
      <c r="J3897" s="9">
        <v>304</v>
      </c>
      <c r="K3897" s="9">
        <v>139</v>
      </c>
      <c r="L3897" s="9">
        <v>75</v>
      </c>
      <c r="M3897" s="9">
        <v>25.12</v>
      </c>
      <c r="N3897" s="9">
        <v>82</v>
      </c>
      <c r="O3897" s="9">
        <v>116</v>
      </c>
      <c r="P3897" s="9">
        <v>0</v>
      </c>
    </row>
    <row r="3898" spans="1:16" ht="15.75" customHeight="1" x14ac:dyDescent="0.2">
      <c r="A3898" s="9">
        <v>0</v>
      </c>
      <c r="B3898" s="9">
        <v>46</v>
      </c>
      <c r="C3898" s="9">
        <v>1</v>
      </c>
      <c r="D3898" s="9">
        <v>1</v>
      </c>
      <c r="E3898" s="9">
        <v>10</v>
      </c>
      <c r="F3898" s="9">
        <v>0</v>
      </c>
      <c r="G3898" s="9">
        <v>0</v>
      </c>
      <c r="H3898" s="9">
        <v>0</v>
      </c>
      <c r="I3898" s="9">
        <v>0</v>
      </c>
      <c r="J3898" s="9">
        <v>263</v>
      </c>
      <c r="K3898" s="9">
        <v>110</v>
      </c>
      <c r="L3898" s="9">
        <v>65</v>
      </c>
      <c r="M3898" s="9">
        <v>27.27</v>
      </c>
      <c r="N3898" s="9">
        <v>84</v>
      </c>
      <c r="O3898" s="9">
        <v>73</v>
      </c>
      <c r="P3898" s="9">
        <v>0</v>
      </c>
    </row>
    <row r="3899" spans="1:16" ht="15.75" customHeight="1" x14ac:dyDescent="0.2">
      <c r="A3899" s="9">
        <v>1</v>
      </c>
      <c r="B3899" s="9">
        <v>58</v>
      </c>
      <c r="C3899" s="9">
        <v>2</v>
      </c>
      <c r="D3899" s="9">
        <v>0</v>
      </c>
      <c r="E3899" s="9">
        <v>0</v>
      </c>
      <c r="F3899" s="9">
        <v>0</v>
      </c>
      <c r="G3899" s="9">
        <v>0</v>
      </c>
      <c r="H3899" s="9">
        <v>1</v>
      </c>
      <c r="I3899" s="9">
        <v>0</v>
      </c>
      <c r="J3899" s="9">
        <v>230</v>
      </c>
      <c r="K3899" s="9">
        <v>128</v>
      </c>
      <c r="L3899" s="9">
        <v>88</v>
      </c>
      <c r="M3899" s="9">
        <v>25.98</v>
      </c>
      <c r="N3899" s="9">
        <v>75</v>
      </c>
      <c r="O3899" s="9">
        <v>58</v>
      </c>
      <c r="P3899" s="9">
        <v>0</v>
      </c>
    </row>
    <row r="3900" spans="1:16" ht="15.75" customHeight="1" x14ac:dyDescent="0.2">
      <c r="A3900" s="9">
        <v>1</v>
      </c>
      <c r="B3900" s="9">
        <v>68</v>
      </c>
      <c r="C3900" s="9">
        <v>1</v>
      </c>
      <c r="D3900" s="9">
        <v>0</v>
      </c>
      <c r="E3900" s="9">
        <v>0</v>
      </c>
      <c r="F3900" s="9">
        <v>0</v>
      </c>
      <c r="G3900" s="9">
        <v>0</v>
      </c>
      <c r="H3900" s="9">
        <v>0</v>
      </c>
      <c r="I3900" s="9">
        <v>0</v>
      </c>
      <c r="J3900" s="9">
        <v>258</v>
      </c>
      <c r="K3900" s="9">
        <v>128</v>
      </c>
      <c r="L3900" s="9">
        <v>79</v>
      </c>
      <c r="M3900" s="9">
        <v>29.54</v>
      </c>
      <c r="N3900" s="9">
        <v>85</v>
      </c>
      <c r="O3900" s="9">
        <v>86</v>
      </c>
      <c r="P3900" s="9">
        <v>0</v>
      </c>
    </row>
    <row r="3901" spans="1:16" ht="15.75" customHeight="1" x14ac:dyDescent="0.2">
      <c r="A3901" s="9">
        <v>1</v>
      </c>
      <c r="B3901" s="9">
        <v>40</v>
      </c>
      <c r="C3901" s="9">
        <v>4</v>
      </c>
      <c r="D3901" s="9">
        <v>0</v>
      </c>
      <c r="E3901" s="9">
        <v>0</v>
      </c>
      <c r="F3901" s="9">
        <v>0</v>
      </c>
      <c r="G3901" s="9">
        <v>0</v>
      </c>
      <c r="H3901" s="9">
        <v>1</v>
      </c>
      <c r="I3901" s="9">
        <v>0</v>
      </c>
      <c r="J3901" s="9">
        <v>240</v>
      </c>
      <c r="K3901" s="9">
        <v>150</v>
      </c>
      <c r="L3901" s="9">
        <v>98</v>
      </c>
      <c r="M3901" s="9">
        <v>40.380000000000003</v>
      </c>
      <c r="N3901" s="9">
        <v>70</v>
      </c>
      <c r="O3901" s="9">
        <v>74</v>
      </c>
      <c r="P3901" s="9">
        <v>0</v>
      </c>
    </row>
    <row r="3902" spans="1:16" ht="15.75" customHeight="1" x14ac:dyDescent="0.2">
      <c r="A3902" s="9">
        <v>1</v>
      </c>
      <c r="B3902" s="9">
        <v>38</v>
      </c>
      <c r="C3902" s="9">
        <v>4</v>
      </c>
      <c r="D3902" s="9">
        <v>0</v>
      </c>
      <c r="E3902" s="9">
        <v>0</v>
      </c>
      <c r="F3902" s="9">
        <v>0</v>
      </c>
      <c r="G3902" s="9">
        <v>0</v>
      </c>
      <c r="H3902" s="9">
        <v>0</v>
      </c>
      <c r="I3902" s="9">
        <v>0</v>
      </c>
      <c r="J3902" s="9">
        <v>210</v>
      </c>
      <c r="K3902" s="9">
        <v>116.5</v>
      </c>
      <c r="L3902" s="9">
        <v>74</v>
      </c>
      <c r="M3902" s="9">
        <v>21.19</v>
      </c>
      <c r="N3902" s="9">
        <v>65</v>
      </c>
      <c r="O3902" s="9">
        <v>89</v>
      </c>
      <c r="P3902" s="9">
        <v>0</v>
      </c>
    </row>
    <row r="3903" spans="1:16" ht="15.75" customHeight="1" x14ac:dyDescent="0.2">
      <c r="A3903" s="9">
        <v>1</v>
      </c>
      <c r="B3903" s="9">
        <v>55</v>
      </c>
      <c r="C3903" s="9">
        <v>1</v>
      </c>
      <c r="D3903" s="9">
        <v>0</v>
      </c>
      <c r="E3903" s="9">
        <v>0</v>
      </c>
      <c r="F3903" s="9">
        <v>0</v>
      </c>
      <c r="G3903" s="9">
        <v>0</v>
      </c>
      <c r="H3903" s="9">
        <v>0</v>
      </c>
      <c r="I3903" s="9">
        <v>0</v>
      </c>
      <c r="J3903" s="9">
        <v>199</v>
      </c>
      <c r="K3903" s="9">
        <v>134</v>
      </c>
      <c r="L3903" s="9">
        <v>80</v>
      </c>
      <c r="M3903" s="9">
        <v>26.41</v>
      </c>
      <c r="N3903" s="9">
        <v>120</v>
      </c>
      <c r="O3903" s="9" t="s">
        <v>92</v>
      </c>
      <c r="P3903" s="9">
        <v>0</v>
      </c>
    </row>
    <row r="3904" spans="1:16" ht="15.75" customHeight="1" x14ac:dyDescent="0.2">
      <c r="A3904" s="9">
        <v>1</v>
      </c>
      <c r="B3904" s="9">
        <v>52</v>
      </c>
      <c r="C3904" s="9">
        <v>1</v>
      </c>
      <c r="D3904" s="9">
        <v>1</v>
      </c>
      <c r="E3904" s="9">
        <v>20</v>
      </c>
      <c r="F3904" s="9">
        <v>0</v>
      </c>
      <c r="G3904" s="9">
        <v>0</v>
      </c>
      <c r="H3904" s="9">
        <v>1</v>
      </c>
      <c r="I3904" s="9">
        <v>0</v>
      </c>
      <c r="J3904" s="9">
        <v>232</v>
      </c>
      <c r="K3904" s="9">
        <v>155</v>
      </c>
      <c r="L3904" s="9">
        <v>80.5</v>
      </c>
      <c r="M3904" s="9">
        <v>29.6</v>
      </c>
      <c r="N3904" s="9">
        <v>72</v>
      </c>
      <c r="O3904" s="9">
        <v>67</v>
      </c>
      <c r="P3904" s="9">
        <v>0</v>
      </c>
    </row>
    <row r="3905" spans="1:16" ht="15.75" customHeight="1" x14ac:dyDescent="0.2">
      <c r="A3905" s="9">
        <v>0</v>
      </c>
      <c r="B3905" s="9">
        <v>63</v>
      </c>
      <c r="C3905" s="9">
        <v>1</v>
      </c>
      <c r="D3905" s="9">
        <v>0</v>
      </c>
      <c r="E3905" s="9">
        <v>0</v>
      </c>
      <c r="F3905" s="9">
        <v>0</v>
      </c>
      <c r="G3905" s="9">
        <v>0</v>
      </c>
      <c r="H3905" s="9">
        <v>1</v>
      </c>
      <c r="I3905" s="9">
        <v>0</v>
      </c>
      <c r="J3905" s="9">
        <v>258</v>
      </c>
      <c r="K3905" s="9">
        <v>166</v>
      </c>
      <c r="L3905" s="9">
        <v>92</v>
      </c>
      <c r="M3905" s="9">
        <v>26.91</v>
      </c>
      <c r="N3905" s="9">
        <v>75</v>
      </c>
      <c r="O3905" s="9" t="s">
        <v>92</v>
      </c>
      <c r="P3905" s="9">
        <v>0</v>
      </c>
    </row>
    <row r="3906" spans="1:16" ht="15.75" customHeight="1" x14ac:dyDescent="0.2">
      <c r="A3906" s="9">
        <v>0</v>
      </c>
      <c r="B3906" s="9">
        <v>54</v>
      </c>
      <c r="C3906" s="9">
        <v>1</v>
      </c>
      <c r="D3906" s="9">
        <v>0</v>
      </c>
      <c r="E3906" s="9">
        <v>0</v>
      </c>
      <c r="F3906" s="9">
        <v>0</v>
      </c>
      <c r="G3906" s="9">
        <v>0</v>
      </c>
      <c r="H3906" s="9">
        <v>0</v>
      </c>
      <c r="I3906" s="9">
        <v>0</v>
      </c>
      <c r="J3906" s="9">
        <v>260</v>
      </c>
      <c r="K3906" s="9">
        <v>173</v>
      </c>
      <c r="L3906" s="9">
        <v>88</v>
      </c>
      <c r="M3906" s="9">
        <v>27.2</v>
      </c>
      <c r="N3906" s="9">
        <v>73</v>
      </c>
      <c r="O3906" s="9">
        <v>87</v>
      </c>
      <c r="P3906" s="9">
        <v>0</v>
      </c>
    </row>
    <row r="3907" spans="1:16" ht="15.75" customHeight="1" x14ac:dyDescent="0.2">
      <c r="A3907" s="9">
        <v>1</v>
      </c>
      <c r="B3907" s="9">
        <v>44</v>
      </c>
      <c r="C3907" s="9">
        <v>1</v>
      </c>
      <c r="D3907" s="9">
        <v>0</v>
      </c>
      <c r="E3907" s="9">
        <v>0</v>
      </c>
      <c r="F3907" s="9">
        <v>0</v>
      </c>
      <c r="G3907" s="9">
        <v>0</v>
      </c>
      <c r="H3907" s="9">
        <v>1</v>
      </c>
      <c r="I3907" s="9">
        <v>0</v>
      </c>
      <c r="J3907" s="9">
        <v>212</v>
      </c>
      <c r="K3907" s="9">
        <v>130</v>
      </c>
      <c r="L3907" s="9">
        <v>94</v>
      </c>
      <c r="M3907" s="9">
        <v>26.97</v>
      </c>
      <c r="N3907" s="9">
        <v>80</v>
      </c>
      <c r="O3907" s="9">
        <v>64</v>
      </c>
      <c r="P3907" s="9">
        <v>0</v>
      </c>
    </row>
    <row r="3908" spans="1:16" ht="15.75" customHeight="1" x14ac:dyDescent="0.2">
      <c r="A3908" s="9">
        <v>0</v>
      </c>
      <c r="B3908" s="9">
        <v>47</v>
      </c>
      <c r="C3908" s="9">
        <v>3</v>
      </c>
      <c r="D3908" s="9">
        <v>0</v>
      </c>
      <c r="E3908" s="9">
        <v>0</v>
      </c>
      <c r="F3908" s="9">
        <v>0</v>
      </c>
      <c r="G3908" s="9">
        <v>0</v>
      </c>
      <c r="H3908" s="9">
        <v>0</v>
      </c>
      <c r="I3908" s="9">
        <v>0</v>
      </c>
      <c r="J3908" s="9">
        <v>230</v>
      </c>
      <c r="K3908" s="9">
        <v>137</v>
      </c>
      <c r="L3908" s="9">
        <v>79</v>
      </c>
      <c r="M3908" s="9">
        <v>27.13</v>
      </c>
      <c r="N3908" s="9">
        <v>75</v>
      </c>
      <c r="O3908" s="9">
        <v>76</v>
      </c>
      <c r="P3908" s="9">
        <v>1</v>
      </c>
    </row>
    <row r="3909" spans="1:16" ht="15.75" customHeight="1" x14ac:dyDescent="0.2">
      <c r="A3909" s="9">
        <v>0</v>
      </c>
      <c r="B3909" s="9">
        <v>42</v>
      </c>
      <c r="C3909" s="9">
        <v>2</v>
      </c>
      <c r="D3909" s="9">
        <v>0</v>
      </c>
      <c r="E3909" s="9">
        <v>0</v>
      </c>
      <c r="F3909" s="9">
        <v>0</v>
      </c>
      <c r="G3909" s="9">
        <v>0</v>
      </c>
      <c r="H3909" s="9">
        <v>0</v>
      </c>
      <c r="I3909" s="9">
        <v>0</v>
      </c>
      <c r="J3909" s="9">
        <v>205</v>
      </c>
      <c r="K3909" s="9">
        <v>112</v>
      </c>
      <c r="L3909" s="9">
        <v>65</v>
      </c>
      <c r="M3909" s="9">
        <v>27.35</v>
      </c>
      <c r="N3909" s="9">
        <v>79</v>
      </c>
      <c r="O3909" s="9">
        <v>60</v>
      </c>
      <c r="P3909" s="9">
        <v>0</v>
      </c>
    </row>
    <row r="3910" spans="1:16" ht="15.75" customHeight="1" x14ac:dyDescent="0.2">
      <c r="A3910" s="9">
        <v>1</v>
      </c>
      <c r="B3910" s="9">
        <v>59</v>
      </c>
      <c r="C3910" s="9">
        <v>3</v>
      </c>
      <c r="D3910" s="9">
        <v>1</v>
      </c>
      <c r="E3910" s="9">
        <v>20</v>
      </c>
      <c r="F3910" s="9">
        <v>0</v>
      </c>
      <c r="G3910" s="9">
        <v>0</v>
      </c>
      <c r="H3910" s="9">
        <v>1</v>
      </c>
      <c r="I3910" s="9">
        <v>0</v>
      </c>
      <c r="J3910" s="9">
        <v>206</v>
      </c>
      <c r="K3910" s="9">
        <v>187</v>
      </c>
      <c r="L3910" s="9">
        <v>97</v>
      </c>
      <c r="M3910" s="9">
        <v>26</v>
      </c>
      <c r="N3910" s="9">
        <v>100</v>
      </c>
      <c r="O3910" s="9">
        <v>69</v>
      </c>
      <c r="P3910" s="9">
        <v>0</v>
      </c>
    </row>
    <row r="3911" spans="1:16" ht="15.75" customHeight="1" x14ac:dyDescent="0.2">
      <c r="A3911" s="9">
        <v>1</v>
      </c>
      <c r="B3911" s="9">
        <v>55</v>
      </c>
      <c r="C3911" s="9">
        <v>1</v>
      </c>
      <c r="D3911" s="9">
        <v>1</v>
      </c>
      <c r="E3911" s="9">
        <v>20</v>
      </c>
      <c r="F3911" s="9">
        <v>0</v>
      </c>
      <c r="G3911" s="9">
        <v>0</v>
      </c>
      <c r="H3911" s="9">
        <v>0</v>
      </c>
      <c r="I3911" s="9">
        <v>0</v>
      </c>
      <c r="J3911" s="9">
        <v>243</v>
      </c>
      <c r="K3911" s="9">
        <v>116</v>
      </c>
      <c r="L3911" s="9">
        <v>72</v>
      </c>
      <c r="M3911" s="9">
        <v>24.73</v>
      </c>
      <c r="N3911" s="9">
        <v>95</v>
      </c>
      <c r="O3911" s="9">
        <v>72</v>
      </c>
      <c r="P3911" s="9">
        <v>0</v>
      </c>
    </row>
    <row r="3912" spans="1:16" ht="15.75" customHeight="1" x14ac:dyDescent="0.2">
      <c r="A3912" s="9">
        <v>0</v>
      </c>
      <c r="B3912" s="9">
        <v>40</v>
      </c>
      <c r="C3912" s="9">
        <v>2</v>
      </c>
      <c r="D3912" s="9">
        <v>0</v>
      </c>
      <c r="E3912" s="9">
        <v>0</v>
      </c>
      <c r="F3912" s="9">
        <v>0</v>
      </c>
      <c r="G3912" s="9">
        <v>0</v>
      </c>
      <c r="H3912" s="9">
        <v>0</v>
      </c>
      <c r="I3912" s="9">
        <v>0</v>
      </c>
      <c r="J3912" s="9">
        <v>202</v>
      </c>
      <c r="K3912" s="9">
        <v>139</v>
      </c>
      <c r="L3912" s="9">
        <v>85</v>
      </c>
      <c r="M3912" s="9">
        <v>22.01</v>
      </c>
      <c r="N3912" s="9">
        <v>85</v>
      </c>
      <c r="O3912" s="9">
        <v>64</v>
      </c>
      <c r="P3912" s="9">
        <v>0</v>
      </c>
    </row>
    <row r="3913" spans="1:16" ht="15.75" customHeight="1" x14ac:dyDescent="0.2">
      <c r="A3913" s="9">
        <v>1</v>
      </c>
      <c r="B3913" s="9">
        <v>43</v>
      </c>
      <c r="C3913" s="9">
        <v>2</v>
      </c>
      <c r="D3913" s="9">
        <v>0</v>
      </c>
      <c r="E3913" s="9">
        <v>0</v>
      </c>
      <c r="F3913" s="9">
        <v>0</v>
      </c>
      <c r="G3913" s="9">
        <v>0</v>
      </c>
      <c r="H3913" s="9">
        <v>0</v>
      </c>
      <c r="I3913" s="9">
        <v>0</v>
      </c>
      <c r="J3913" s="9">
        <v>200</v>
      </c>
      <c r="K3913" s="9">
        <v>141</v>
      </c>
      <c r="L3913" s="9">
        <v>89</v>
      </c>
      <c r="M3913" s="9">
        <v>26.59</v>
      </c>
      <c r="N3913" s="9">
        <v>80</v>
      </c>
      <c r="O3913" s="9">
        <v>105</v>
      </c>
      <c r="P3913" s="9">
        <v>0</v>
      </c>
    </row>
    <row r="3914" spans="1:16" ht="15.75" customHeight="1" x14ac:dyDescent="0.2">
      <c r="A3914" s="9">
        <v>1</v>
      </c>
      <c r="B3914" s="9">
        <v>43</v>
      </c>
      <c r="C3914" s="9">
        <v>4</v>
      </c>
      <c r="D3914" s="9">
        <v>1</v>
      </c>
      <c r="E3914" s="9">
        <v>20</v>
      </c>
      <c r="F3914" s="9">
        <v>0</v>
      </c>
      <c r="G3914" s="9">
        <v>0</v>
      </c>
      <c r="H3914" s="9">
        <v>0</v>
      </c>
      <c r="I3914" s="9">
        <v>0</v>
      </c>
      <c r="J3914" s="9">
        <v>184</v>
      </c>
      <c r="K3914" s="9">
        <v>127.5</v>
      </c>
      <c r="L3914" s="9">
        <v>81</v>
      </c>
      <c r="M3914" s="9">
        <v>28.31</v>
      </c>
      <c r="N3914" s="9">
        <v>108</v>
      </c>
      <c r="O3914" s="9">
        <v>75</v>
      </c>
      <c r="P3914" s="9">
        <v>0</v>
      </c>
    </row>
    <row r="3915" spans="1:16" ht="15.75" customHeight="1" x14ac:dyDescent="0.2">
      <c r="A3915" s="9">
        <v>0</v>
      </c>
      <c r="B3915" s="9">
        <v>36</v>
      </c>
      <c r="C3915" s="9">
        <v>2</v>
      </c>
      <c r="D3915" s="9">
        <v>1</v>
      </c>
      <c r="E3915" s="9">
        <v>25</v>
      </c>
      <c r="F3915" s="9">
        <v>0</v>
      </c>
      <c r="G3915" s="9">
        <v>0</v>
      </c>
      <c r="H3915" s="9">
        <v>0</v>
      </c>
      <c r="I3915" s="9">
        <v>0</v>
      </c>
      <c r="J3915" s="9">
        <v>190</v>
      </c>
      <c r="K3915" s="9">
        <v>122</v>
      </c>
      <c r="L3915" s="9">
        <v>83</v>
      </c>
      <c r="M3915" s="9">
        <v>23.07</v>
      </c>
      <c r="N3915" s="9">
        <v>85</v>
      </c>
      <c r="O3915" s="9" t="s">
        <v>92</v>
      </c>
      <c r="P3915" s="9">
        <v>0</v>
      </c>
    </row>
    <row r="3916" spans="1:16" ht="15.75" customHeight="1" x14ac:dyDescent="0.2">
      <c r="A3916" s="9">
        <v>0</v>
      </c>
      <c r="B3916" s="9">
        <v>56</v>
      </c>
      <c r="C3916" s="9">
        <v>2</v>
      </c>
      <c r="D3916" s="9">
        <v>0</v>
      </c>
      <c r="E3916" s="9">
        <v>0</v>
      </c>
      <c r="F3916" s="9">
        <v>0</v>
      </c>
      <c r="G3916" s="9">
        <v>0</v>
      </c>
      <c r="H3916" s="9">
        <v>1</v>
      </c>
      <c r="I3916" s="9">
        <v>0</v>
      </c>
      <c r="J3916" s="9">
        <v>233</v>
      </c>
      <c r="K3916" s="9">
        <v>173</v>
      </c>
      <c r="L3916" s="9">
        <v>98.5</v>
      </c>
      <c r="M3916" s="9">
        <v>21.88</v>
      </c>
      <c r="N3916" s="9">
        <v>62</v>
      </c>
      <c r="O3916" s="9">
        <v>76</v>
      </c>
      <c r="P3916" s="9">
        <v>0</v>
      </c>
    </row>
    <row r="3917" spans="1:16" ht="15.75" customHeight="1" x14ac:dyDescent="0.2">
      <c r="A3917" s="9">
        <v>0</v>
      </c>
      <c r="B3917" s="9">
        <v>52</v>
      </c>
      <c r="C3917" s="9">
        <v>1</v>
      </c>
      <c r="D3917" s="9">
        <v>0</v>
      </c>
      <c r="E3917" s="9">
        <v>0</v>
      </c>
      <c r="F3917" s="9">
        <v>0</v>
      </c>
      <c r="G3917" s="9">
        <v>0</v>
      </c>
      <c r="H3917" s="9">
        <v>1</v>
      </c>
      <c r="I3917" s="9">
        <v>0</v>
      </c>
      <c r="J3917" s="9">
        <v>203</v>
      </c>
      <c r="K3917" s="9">
        <v>129</v>
      </c>
      <c r="L3917" s="9">
        <v>97</v>
      </c>
      <c r="M3917" s="9">
        <v>37.58</v>
      </c>
      <c r="N3917" s="9">
        <v>90</v>
      </c>
      <c r="O3917" s="9">
        <v>77</v>
      </c>
      <c r="P3917" s="9">
        <v>0</v>
      </c>
    </row>
    <row r="3918" spans="1:16" ht="15.75" customHeight="1" x14ac:dyDescent="0.2">
      <c r="A3918" s="9">
        <v>1</v>
      </c>
      <c r="B3918" s="9">
        <v>62</v>
      </c>
      <c r="C3918" s="9">
        <v>1</v>
      </c>
      <c r="D3918" s="9">
        <v>1</v>
      </c>
      <c r="E3918" s="9">
        <v>30</v>
      </c>
      <c r="F3918" s="9">
        <v>0</v>
      </c>
      <c r="G3918" s="9">
        <v>0</v>
      </c>
      <c r="H3918" s="9">
        <v>0</v>
      </c>
      <c r="I3918" s="9">
        <v>0</v>
      </c>
      <c r="J3918" s="9">
        <v>373</v>
      </c>
      <c r="K3918" s="9">
        <v>138.5</v>
      </c>
      <c r="L3918" s="9">
        <v>85</v>
      </c>
      <c r="M3918" s="9">
        <v>23.35</v>
      </c>
      <c r="N3918" s="9">
        <v>80</v>
      </c>
      <c r="O3918" s="9">
        <v>67</v>
      </c>
      <c r="P3918" s="9">
        <v>0</v>
      </c>
    </row>
    <row r="3919" spans="1:16" ht="15.75" customHeight="1" x14ac:dyDescent="0.2">
      <c r="A3919" s="9">
        <v>0</v>
      </c>
      <c r="B3919" s="9">
        <v>44</v>
      </c>
      <c r="C3919" s="9">
        <v>2</v>
      </c>
      <c r="D3919" s="9">
        <v>1</v>
      </c>
      <c r="E3919" s="9">
        <v>10</v>
      </c>
      <c r="F3919" s="9">
        <v>0</v>
      </c>
      <c r="G3919" s="9">
        <v>0</v>
      </c>
      <c r="H3919" s="9">
        <v>0</v>
      </c>
      <c r="I3919" s="9">
        <v>0</v>
      </c>
      <c r="J3919" s="9">
        <v>222</v>
      </c>
      <c r="K3919" s="9">
        <v>130</v>
      </c>
      <c r="L3919" s="9">
        <v>86</v>
      </c>
      <c r="M3919" s="9">
        <v>27.42</v>
      </c>
      <c r="N3919" s="9">
        <v>100</v>
      </c>
      <c r="O3919" s="9">
        <v>84</v>
      </c>
      <c r="P3919" s="9">
        <v>0</v>
      </c>
    </row>
    <row r="3920" spans="1:16" ht="15.75" customHeight="1" x14ac:dyDescent="0.2">
      <c r="A3920" s="9">
        <v>0</v>
      </c>
      <c r="B3920" s="9">
        <v>63</v>
      </c>
      <c r="C3920" s="9">
        <v>1</v>
      </c>
      <c r="D3920" s="9">
        <v>0</v>
      </c>
      <c r="E3920" s="9">
        <v>0</v>
      </c>
      <c r="F3920" s="9">
        <v>0</v>
      </c>
      <c r="G3920" s="9">
        <v>0</v>
      </c>
      <c r="H3920" s="9">
        <v>0</v>
      </c>
      <c r="I3920" s="9">
        <v>0</v>
      </c>
      <c r="J3920" s="9">
        <v>316</v>
      </c>
      <c r="K3920" s="9">
        <v>92.5</v>
      </c>
      <c r="L3920" s="9">
        <v>66.5</v>
      </c>
      <c r="M3920" s="9">
        <v>23.1</v>
      </c>
      <c r="N3920" s="9">
        <v>62</v>
      </c>
      <c r="O3920" s="9">
        <v>76</v>
      </c>
      <c r="P3920" s="9">
        <v>1</v>
      </c>
    </row>
    <row r="3921" spans="1:16" ht="15.75" customHeight="1" x14ac:dyDescent="0.2">
      <c r="A3921" s="9">
        <v>1</v>
      </c>
      <c r="B3921" s="9">
        <v>57</v>
      </c>
      <c r="C3921" s="9">
        <v>1</v>
      </c>
      <c r="D3921" s="9">
        <v>0</v>
      </c>
      <c r="E3921" s="9">
        <v>0</v>
      </c>
      <c r="F3921" s="9">
        <v>0</v>
      </c>
      <c r="G3921" s="9">
        <v>0</v>
      </c>
      <c r="H3921" s="9">
        <v>1</v>
      </c>
      <c r="I3921" s="9">
        <v>0</v>
      </c>
      <c r="J3921" s="9">
        <v>155</v>
      </c>
      <c r="K3921" s="9">
        <v>143</v>
      </c>
      <c r="L3921" s="9">
        <v>96</v>
      </c>
      <c r="M3921" s="9">
        <v>31.01</v>
      </c>
      <c r="N3921" s="9">
        <v>63</v>
      </c>
      <c r="O3921" s="9">
        <v>88</v>
      </c>
      <c r="P3921" s="9">
        <v>0</v>
      </c>
    </row>
    <row r="3922" spans="1:16" ht="15.75" customHeight="1" x14ac:dyDescent="0.2">
      <c r="A3922" s="9">
        <v>1</v>
      </c>
      <c r="B3922" s="9">
        <v>38</v>
      </c>
      <c r="C3922" s="9">
        <v>1</v>
      </c>
      <c r="D3922" s="9">
        <v>1</v>
      </c>
      <c r="E3922" s="9">
        <v>9</v>
      </c>
      <c r="F3922" s="9">
        <v>0</v>
      </c>
      <c r="G3922" s="9">
        <v>0</v>
      </c>
      <c r="H3922" s="9">
        <v>0</v>
      </c>
      <c r="I3922" s="9">
        <v>0</v>
      </c>
      <c r="J3922" s="9">
        <v>305</v>
      </c>
      <c r="K3922" s="9">
        <v>114</v>
      </c>
      <c r="L3922" s="9">
        <v>80</v>
      </c>
      <c r="M3922" s="9">
        <v>28.61</v>
      </c>
      <c r="N3922" s="9">
        <v>75</v>
      </c>
      <c r="O3922" s="9">
        <v>71</v>
      </c>
      <c r="P3922" s="9">
        <v>0</v>
      </c>
    </row>
    <row r="3923" spans="1:16" ht="15.75" customHeight="1" x14ac:dyDescent="0.2">
      <c r="A3923" s="9">
        <v>0</v>
      </c>
      <c r="B3923" s="9">
        <v>38</v>
      </c>
      <c r="C3923" s="9">
        <v>3</v>
      </c>
      <c r="D3923" s="9">
        <v>1</v>
      </c>
      <c r="E3923" s="9">
        <v>35</v>
      </c>
      <c r="F3923" s="9">
        <v>0</v>
      </c>
      <c r="G3923" s="9">
        <v>0</v>
      </c>
      <c r="H3923" s="9">
        <v>0</v>
      </c>
      <c r="I3923" s="9">
        <v>0</v>
      </c>
      <c r="J3923" s="9">
        <v>164</v>
      </c>
      <c r="K3923" s="9">
        <v>110</v>
      </c>
      <c r="L3923" s="9">
        <v>76</v>
      </c>
      <c r="M3923" s="9">
        <v>23.85</v>
      </c>
      <c r="N3923" s="9">
        <v>68</v>
      </c>
      <c r="O3923" s="9">
        <v>83</v>
      </c>
      <c r="P3923" s="9">
        <v>0</v>
      </c>
    </row>
    <row r="3924" spans="1:16" ht="15.75" customHeight="1" x14ac:dyDescent="0.2">
      <c r="A3924" s="9">
        <v>1</v>
      </c>
      <c r="B3924" s="9">
        <v>38</v>
      </c>
      <c r="C3924" s="9">
        <v>2</v>
      </c>
      <c r="D3924" s="9">
        <v>0</v>
      </c>
      <c r="E3924" s="9">
        <v>0</v>
      </c>
      <c r="F3924" s="9">
        <v>0</v>
      </c>
      <c r="G3924" s="9">
        <v>0</v>
      </c>
      <c r="H3924" s="9">
        <v>0</v>
      </c>
      <c r="I3924" s="9">
        <v>0</v>
      </c>
      <c r="J3924" s="9">
        <v>155</v>
      </c>
      <c r="K3924" s="9">
        <v>131.5</v>
      </c>
      <c r="L3924" s="9">
        <v>77.5</v>
      </c>
      <c r="M3924" s="9">
        <v>25.94</v>
      </c>
      <c r="N3924" s="9">
        <v>74</v>
      </c>
      <c r="O3924" s="9">
        <v>84</v>
      </c>
      <c r="P3924" s="9">
        <v>0</v>
      </c>
    </row>
    <row r="3925" spans="1:16" ht="15.75" customHeight="1" x14ac:dyDescent="0.2">
      <c r="A3925" s="9">
        <v>1</v>
      </c>
      <c r="B3925" s="9">
        <v>59</v>
      </c>
      <c r="C3925" s="9">
        <v>1</v>
      </c>
      <c r="D3925" s="9">
        <v>0</v>
      </c>
      <c r="E3925" s="9">
        <v>0</v>
      </c>
      <c r="F3925" s="9">
        <v>0</v>
      </c>
      <c r="G3925" s="9">
        <v>0</v>
      </c>
      <c r="H3925" s="9">
        <v>1</v>
      </c>
      <c r="I3925" s="9">
        <v>0</v>
      </c>
      <c r="J3925" s="9">
        <v>248</v>
      </c>
      <c r="K3925" s="9">
        <v>151.5</v>
      </c>
      <c r="L3925" s="9">
        <v>71</v>
      </c>
      <c r="M3925" s="9">
        <v>27.14</v>
      </c>
      <c r="N3925" s="9">
        <v>75</v>
      </c>
      <c r="O3925" s="9">
        <v>110</v>
      </c>
      <c r="P3925" s="9">
        <v>0</v>
      </c>
    </row>
    <row r="3926" spans="1:16" ht="15.75" customHeight="1" x14ac:dyDescent="0.2">
      <c r="A3926" s="9">
        <v>0</v>
      </c>
      <c r="B3926" s="9">
        <v>52</v>
      </c>
      <c r="C3926" s="9">
        <v>2</v>
      </c>
      <c r="D3926" s="9">
        <v>1</v>
      </c>
      <c r="E3926" s="9" t="s">
        <v>92</v>
      </c>
      <c r="F3926" s="9">
        <v>0</v>
      </c>
      <c r="G3926" s="9">
        <v>0</v>
      </c>
      <c r="H3926" s="9">
        <v>1</v>
      </c>
      <c r="I3926" s="9">
        <v>0</v>
      </c>
      <c r="J3926" s="9">
        <v>292</v>
      </c>
      <c r="K3926" s="9">
        <v>157</v>
      </c>
      <c r="L3926" s="9">
        <v>112</v>
      </c>
      <c r="M3926" s="9">
        <v>29.56</v>
      </c>
      <c r="N3926" s="9">
        <v>95</v>
      </c>
      <c r="O3926" s="9">
        <v>84</v>
      </c>
      <c r="P3926" s="9">
        <v>0</v>
      </c>
    </row>
    <row r="3927" spans="1:16" ht="15.75" customHeight="1" x14ac:dyDescent="0.2">
      <c r="A3927" s="9">
        <v>0</v>
      </c>
      <c r="B3927" s="9">
        <v>39</v>
      </c>
      <c r="C3927" s="9">
        <v>1</v>
      </c>
      <c r="D3927" s="9">
        <v>0</v>
      </c>
      <c r="E3927" s="9">
        <v>0</v>
      </c>
      <c r="F3927" s="9">
        <v>0</v>
      </c>
      <c r="G3927" s="9">
        <v>0</v>
      </c>
      <c r="H3927" s="9">
        <v>1</v>
      </c>
      <c r="I3927" s="9">
        <v>0</v>
      </c>
      <c r="J3927" s="9">
        <v>173</v>
      </c>
      <c r="K3927" s="9">
        <v>109</v>
      </c>
      <c r="L3927" s="9">
        <v>82</v>
      </c>
      <c r="M3927" s="9">
        <v>27.27</v>
      </c>
      <c r="N3927" s="9">
        <v>85</v>
      </c>
      <c r="O3927" s="9" t="s">
        <v>92</v>
      </c>
      <c r="P3927" s="9">
        <v>0</v>
      </c>
    </row>
    <row r="3928" spans="1:16" ht="15.75" customHeight="1" x14ac:dyDescent="0.2">
      <c r="A3928" s="9">
        <v>0</v>
      </c>
      <c r="B3928" s="9">
        <v>35</v>
      </c>
      <c r="C3928" s="9">
        <v>2</v>
      </c>
      <c r="D3928" s="9">
        <v>1</v>
      </c>
      <c r="E3928" s="9">
        <v>20</v>
      </c>
      <c r="F3928" s="9">
        <v>0</v>
      </c>
      <c r="G3928" s="9">
        <v>0</v>
      </c>
      <c r="H3928" s="9">
        <v>0</v>
      </c>
      <c r="I3928" s="9">
        <v>0</v>
      </c>
      <c r="J3928" s="9">
        <v>185</v>
      </c>
      <c r="K3928" s="9">
        <v>131.5</v>
      </c>
      <c r="L3928" s="9">
        <v>84</v>
      </c>
      <c r="M3928" s="9">
        <v>20.32</v>
      </c>
      <c r="N3928" s="9">
        <v>64</v>
      </c>
      <c r="O3928" s="9">
        <v>76</v>
      </c>
      <c r="P3928" s="9">
        <v>0</v>
      </c>
    </row>
    <row r="3929" spans="1:16" ht="15.75" customHeight="1" x14ac:dyDescent="0.2">
      <c r="A3929" s="9">
        <v>0</v>
      </c>
      <c r="B3929" s="9">
        <v>61</v>
      </c>
      <c r="C3929" s="9">
        <v>1</v>
      </c>
      <c r="D3929" s="9">
        <v>0</v>
      </c>
      <c r="E3929" s="9">
        <v>0</v>
      </c>
      <c r="F3929" s="9">
        <v>1</v>
      </c>
      <c r="G3929" s="9">
        <v>1</v>
      </c>
      <c r="H3929" s="9">
        <v>1</v>
      </c>
      <c r="I3929" s="9">
        <v>0</v>
      </c>
      <c r="J3929" s="9">
        <v>225</v>
      </c>
      <c r="K3929" s="9">
        <v>194</v>
      </c>
      <c r="L3929" s="9">
        <v>111</v>
      </c>
      <c r="M3929" s="9">
        <v>51.28</v>
      </c>
      <c r="N3929" s="9">
        <v>80</v>
      </c>
      <c r="O3929" s="9">
        <v>103</v>
      </c>
      <c r="P3929" s="9">
        <v>0</v>
      </c>
    </row>
    <row r="3930" spans="1:16" ht="15.75" customHeight="1" x14ac:dyDescent="0.2">
      <c r="A3930" s="9">
        <v>1</v>
      </c>
      <c r="B3930" s="9">
        <v>67</v>
      </c>
      <c r="C3930" s="9">
        <v>2</v>
      </c>
      <c r="D3930" s="9">
        <v>1</v>
      </c>
      <c r="E3930" s="9">
        <v>60</v>
      </c>
      <c r="F3930" s="9">
        <v>0</v>
      </c>
      <c r="G3930" s="9">
        <v>0</v>
      </c>
      <c r="H3930" s="9">
        <v>1</v>
      </c>
      <c r="I3930" s="9">
        <v>0</v>
      </c>
      <c r="J3930" s="9">
        <v>261</v>
      </c>
      <c r="K3930" s="9">
        <v>170</v>
      </c>
      <c r="L3930" s="9">
        <v>100</v>
      </c>
      <c r="M3930" s="9">
        <v>22.71</v>
      </c>
      <c r="N3930" s="9">
        <v>72</v>
      </c>
      <c r="O3930" s="9">
        <v>79</v>
      </c>
      <c r="P3930" s="9">
        <v>1</v>
      </c>
    </row>
    <row r="3931" spans="1:16" ht="15.75" customHeight="1" x14ac:dyDescent="0.2">
      <c r="A3931" s="9">
        <v>0</v>
      </c>
      <c r="B3931" s="9">
        <v>56</v>
      </c>
      <c r="C3931" s="9">
        <v>2</v>
      </c>
      <c r="D3931" s="9">
        <v>1</v>
      </c>
      <c r="E3931" s="9">
        <v>25</v>
      </c>
      <c r="F3931" s="9">
        <v>0</v>
      </c>
      <c r="G3931" s="9">
        <v>0</v>
      </c>
      <c r="H3931" s="9">
        <v>0</v>
      </c>
      <c r="I3931" s="9">
        <v>0</v>
      </c>
      <c r="J3931" s="9">
        <v>273</v>
      </c>
      <c r="K3931" s="9">
        <v>130.5</v>
      </c>
      <c r="L3931" s="9">
        <v>82</v>
      </c>
      <c r="M3931" s="9">
        <v>25.48</v>
      </c>
      <c r="N3931" s="9">
        <v>90</v>
      </c>
      <c r="O3931" s="9">
        <v>91</v>
      </c>
      <c r="P3931" s="9">
        <v>0</v>
      </c>
    </row>
    <row r="3932" spans="1:16" ht="15.75" customHeight="1" x14ac:dyDescent="0.2">
      <c r="A3932" s="9">
        <v>0</v>
      </c>
      <c r="B3932" s="9">
        <v>55</v>
      </c>
      <c r="C3932" s="9">
        <v>3</v>
      </c>
      <c r="D3932" s="9">
        <v>0</v>
      </c>
      <c r="E3932" s="9">
        <v>0</v>
      </c>
      <c r="F3932" s="9">
        <v>0</v>
      </c>
      <c r="G3932" s="9">
        <v>0</v>
      </c>
      <c r="H3932" s="9">
        <v>1</v>
      </c>
      <c r="I3932" s="9">
        <v>0</v>
      </c>
      <c r="J3932" s="9">
        <v>237</v>
      </c>
      <c r="K3932" s="9">
        <v>153</v>
      </c>
      <c r="L3932" s="9">
        <v>80</v>
      </c>
      <c r="M3932" s="9">
        <v>28.9</v>
      </c>
      <c r="N3932" s="9">
        <v>74</v>
      </c>
      <c r="O3932" s="9">
        <v>72</v>
      </c>
      <c r="P3932" s="9">
        <v>0</v>
      </c>
    </row>
    <row r="3933" spans="1:16" ht="15.75" customHeight="1" x14ac:dyDescent="0.2">
      <c r="A3933" s="9">
        <v>1</v>
      </c>
      <c r="B3933" s="9">
        <v>48</v>
      </c>
      <c r="C3933" s="9">
        <v>2</v>
      </c>
      <c r="D3933" s="9">
        <v>1</v>
      </c>
      <c r="E3933" s="9">
        <v>25</v>
      </c>
      <c r="F3933" s="9">
        <v>0</v>
      </c>
      <c r="G3933" s="9">
        <v>0</v>
      </c>
      <c r="H3933" s="9">
        <v>1</v>
      </c>
      <c r="I3933" s="9">
        <v>0</v>
      </c>
      <c r="J3933" s="9">
        <v>249</v>
      </c>
      <c r="K3933" s="9">
        <v>132</v>
      </c>
      <c r="L3933" s="9">
        <v>95</v>
      </c>
      <c r="M3933" s="9">
        <v>29.79</v>
      </c>
      <c r="N3933" s="9">
        <v>90</v>
      </c>
      <c r="O3933" s="9">
        <v>53</v>
      </c>
      <c r="P3933" s="9">
        <v>0</v>
      </c>
    </row>
    <row r="3934" spans="1:16" ht="15.75" customHeight="1" x14ac:dyDescent="0.2">
      <c r="A3934" s="9">
        <v>0</v>
      </c>
      <c r="B3934" s="9">
        <v>51</v>
      </c>
      <c r="C3934" s="9">
        <v>3</v>
      </c>
      <c r="D3934" s="9">
        <v>1</v>
      </c>
      <c r="E3934" s="9">
        <v>15</v>
      </c>
      <c r="F3934" s="9">
        <v>0</v>
      </c>
      <c r="G3934" s="9">
        <v>0</v>
      </c>
      <c r="H3934" s="9">
        <v>1</v>
      </c>
      <c r="I3934" s="9">
        <v>0</v>
      </c>
      <c r="J3934" s="9">
        <v>275</v>
      </c>
      <c r="K3934" s="9">
        <v>150</v>
      </c>
      <c r="L3934" s="9">
        <v>99</v>
      </c>
      <c r="M3934" s="9">
        <v>23.17</v>
      </c>
      <c r="N3934" s="9">
        <v>75</v>
      </c>
      <c r="O3934" s="9">
        <v>65</v>
      </c>
      <c r="P3934" s="9">
        <v>0</v>
      </c>
    </row>
    <row r="3935" spans="1:16" ht="15.75" customHeight="1" x14ac:dyDescent="0.2">
      <c r="A3935" s="9">
        <v>0</v>
      </c>
      <c r="B3935" s="9">
        <v>43</v>
      </c>
      <c r="C3935" s="9">
        <v>4</v>
      </c>
      <c r="D3935" s="9">
        <v>1</v>
      </c>
      <c r="E3935" s="9">
        <v>10</v>
      </c>
      <c r="F3935" s="9">
        <v>0</v>
      </c>
      <c r="G3935" s="9">
        <v>0</v>
      </c>
      <c r="H3935" s="9">
        <v>0</v>
      </c>
      <c r="I3935" s="9">
        <v>0</v>
      </c>
      <c r="J3935" s="9">
        <v>214</v>
      </c>
      <c r="K3935" s="9">
        <v>133</v>
      </c>
      <c r="L3935" s="9">
        <v>86</v>
      </c>
      <c r="M3935" s="9">
        <v>22.72</v>
      </c>
      <c r="N3935" s="9">
        <v>74</v>
      </c>
      <c r="O3935" s="9">
        <v>77</v>
      </c>
      <c r="P3935" s="9">
        <v>0</v>
      </c>
    </row>
    <row r="3936" spans="1:16" ht="15.75" customHeight="1" x14ac:dyDescent="0.2">
      <c r="A3936" s="9">
        <v>1</v>
      </c>
      <c r="B3936" s="9">
        <v>40</v>
      </c>
      <c r="C3936" s="9">
        <v>1</v>
      </c>
      <c r="D3936" s="9">
        <v>1</v>
      </c>
      <c r="E3936" s="9">
        <v>20</v>
      </c>
      <c r="F3936" s="9">
        <v>0</v>
      </c>
      <c r="G3936" s="9">
        <v>0</v>
      </c>
      <c r="H3936" s="9">
        <v>0</v>
      </c>
      <c r="I3936" s="9">
        <v>0</v>
      </c>
      <c r="J3936" s="9">
        <v>191</v>
      </c>
      <c r="K3936" s="9">
        <v>130.5</v>
      </c>
      <c r="L3936" s="9">
        <v>63</v>
      </c>
      <c r="M3936" s="9">
        <v>23.92</v>
      </c>
      <c r="N3936" s="9">
        <v>79</v>
      </c>
      <c r="O3936" s="9">
        <v>66</v>
      </c>
      <c r="P3936" s="9">
        <v>0</v>
      </c>
    </row>
    <row r="3937" spans="1:16" ht="15.75" customHeight="1" x14ac:dyDescent="0.2">
      <c r="A3937" s="9">
        <v>0</v>
      </c>
      <c r="B3937" s="9">
        <v>46</v>
      </c>
      <c r="C3937" s="9">
        <v>1</v>
      </c>
      <c r="D3937" s="9">
        <v>0</v>
      </c>
      <c r="E3937" s="9">
        <v>0</v>
      </c>
      <c r="F3937" s="9">
        <v>0</v>
      </c>
      <c r="G3937" s="9">
        <v>0</v>
      </c>
      <c r="H3937" s="9">
        <v>0</v>
      </c>
      <c r="I3937" s="9">
        <v>0</v>
      </c>
      <c r="J3937" s="9">
        <v>212</v>
      </c>
      <c r="K3937" s="9">
        <v>118</v>
      </c>
      <c r="L3937" s="9">
        <v>79</v>
      </c>
      <c r="M3937" s="9">
        <v>26.83</v>
      </c>
      <c r="N3937" s="9">
        <v>70</v>
      </c>
      <c r="O3937" s="9">
        <v>72</v>
      </c>
      <c r="P3937" s="9">
        <v>0</v>
      </c>
    </row>
    <row r="3938" spans="1:16" ht="15.75" customHeight="1" x14ac:dyDescent="0.2">
      <c r="A3938" s="9">
        <v>1</v>
      </c>
      <c r="B3938" s="9">
        <v>62</v>
      </c>
      <c r="C3938" s="9">
        <v>1</v>
      </c>
      <c r="D3938" s="9">
        <v>0</v>
      </c>
      <c r="E3938" s="9">
        <v>0</v>
      </c>
      <c r="F3938" s="9">
        <v>0</v>
      </c>
      <c r="G3938" s="9">
        <v>0</v>
      </c>
      <c r="H3938" s="9">
        <v>1</v>
      </c>
      <c r="I3938" s="9">
        <v>0</v>
      </c>
      <c r="J3938" s="9">
        <v>208</v>
      </c>
      <c r="K3938" s="9">
        <v>144</v>
      </c>
      <c r="L3938" s="9">
        <v>80</v>
      </c>
      <c r="M3938" s="9">
        <v>31.42</v>
      </c>
      <c r="N3938" s="9">
        <v>75</v>
      </c>
      <c r="O3938" s="9">
        <v>66</v>
      </c>
      <c r="P3938" s="9">
        <v>1</v>
      </c>
    </row>
    <row r="3939" spans="1:16" ht="15.75" customHeight="1" x14ac:dyDescent="0.2">
      <c r="A3939" s="9">
        <v>0</v>
      </c>
      <c r="B3939" s="9">
        <v>35</v>
      </c>
      <c r="C3939" s="9">
        <v>2</v>
      </c>
      <c r="D3939" s="9">
        <v>0</v>
      </c>
      <c r="E3939" s="9">
        <v>0</v>
      </c>
      <c r="F3939" s="9">
        <v>0</v>
      </c>
      <c r="G3939" s="9">
        <v>0</v>
      </c>
      <c r="H3939" s="9">
        <v>0</v>
      </c>
      <c r="I3939" s="9">
        <v>0</v>
      </c>
      <c r="J3939" s="9">
        <v>175</v>
      </c>
      <c r="K3939" s="9">
        <v>121.5</v>
      </c>
      <c r="L3939" s="9">
        <v>74.5</v>
      </c>
      <c r="M3939" s="9">
        <v>20.86</v>
      </c>
      <c r="N3939" s="9">
        <v>92</v>
      </c>
      <c r="O3939" s="9">
        <v>93</v>
      </c>
      <c r="P3939" s="9">
        <v>0</v>
      </c>
    </row>
    <row r="3940" spans="1:16" ht="15.75" customHeight="1" x14ac:dyDescent="0.2">
      <c r="A3940" s="9">
        <v>0</v>
      </c>
      <c r="B3940" s="9">
        <v>49</v>
      </c>
      <c r="C3940" s="9">
        <v>3</v>
      </c>
      <c r="D3940" s="9">
        <v>1</v>
      </c>
      <c r="E3940" s="9">
        <v>4</v>
      </c>
      <c r="F3940" s="9">
        <v>0</v>
      </c>
      <c r="G3940" s="9">
        <v>0</v>
      </c>
      <c r="H3940" s="9">
        <v>1</v>
      </c>
      <c r="I3940" s="9">
        <v>0</v>
      </c>
      <c r="J3940" s="9">
        <v>227</v>
      </c>
      <c r="K3940" s="9">
        <v>150</v>
      </c>
      <c r="L3940" s="9">
        <v>91</v>
      </c>
      <c r="M3940" s="9">
        <v>24.3</v>
      </c>
      <c r="N3940" s="9">
        <v>88</v>
      </c>
      <c r="O3940" s="9">
        <v>83</v>
      </c>
      <c r="P3940" s="9">
        <v>0</v>
      </c>
    </row>
    <row r="3941" spans="1:16" ht="15.75" customHeight="1" x14ac:dyDescent="0.2">
      <c r="A3941" s="9">
        <v>1</v>
      </c>
      <c r="B3941" s="9">
        <v>49</v>
      </c>
      <c r="C3941" s="9">
        <v>2</v>
      </c>
      <c r="D3941" s="9">
        <v>0</v>
      </c>
      <c r="E3941" s="9">
        <v>0</v>
      </c>
      <c r="F3941" s="9">
        <v>0</v>
      </c>
      <c r="G3941" s="9">
        <v>0</v>
      </c>
      <c r="H3941" s="9">
        <v>0</v>
      </c>
      <c r="I3941" s="9">
        <v>0</v>
      </c>
      <c r="J3941" s="9">
        <v>239</v>
      </c>
      <c r="K3941" s="9">
        <v>116</v>
      </c>
      <c r="L3941" s="9">
        <v>84</v>
      </c>
      <c r="M3941" s="9">
        <v>31.47</v>
      </c>
      <c r="N3941" s="9">
        <v>88</v>
      </c>
      <c r="O3941" s="9">
        <v>76</v>
      </c>
      <c r="P3941" s="9">
        <v>0</v>
      </c>
    </row>
    <row r="3942" spans="1:16" ht="15.75" customHeight="1" x14ac:dyDescent="0.2">
      <c r="A3942" s="9">
        <v>0</v>
      </c>
      <c r="B3942" s="9">
        <v>47</v>
      </c>
      <c r="C3942" s="9">
        <v>1</v>
      </c>
      <c r="D3942" s="9">
        <v>1</v>
      </c>
      <c r="E3942" s="9">
        <v>30</v>
      </c>
      <c r="F3942" s="9">
        <v>0</v>
      </c>
      <c r="G3942" s="9">
        <v>0</v>
      </c>
      <c r="H3942" s="9">
        <v>0</v>
      </c>
      <c r="I3942" s="9">
        <v>0</v>
      </c>
      <c r="J3942" s="9">
        <v>260</v>
      </c>
      <c r="K3942" s="9">
        <v>126.5</v>
      </c>
      <c r="L3942" s="9">
        <v>81</v>
      </c>
      <c r="M3942" s="9">
        <v>26.58</v>
      </c>
      <c r="N3942" s="9">
        <v>90</v>
      </c>
      <c r="O3942" s="9">
        <v>82</v>
      </c>
      <c r="P3942" s="9">
        <v>0</v>
      </c>
    </row>
    <row r="3943" spans="1:16" ht="15.75" customHeight="1" x14ac:dyDescent="0.2">
      <c r="A3943" s="9">
        <v>0</v>
      </c>
      <c r="B3943" s="9">
        <v>45</v>
      </c>
      <c r="C3943" s="9">
        <v>4</v>
      </c>
      <c r="D3943" s="9">
        <v>1</v>
      </c>
      <c r="E3943" s="9">
        <v>10</v>
      </c>
      <c r="F3943" s="9">
        <v>0</v>
      </c>
      <c r="G3943" s="9">
        <v>0</v>
      </c>
      <c r="H3943" s="9">
        <v>0</v>
      </c>
      <c r="I3943" s="9">
        <v>0</v>
      </c>
      <c r="J3943" s="9">
        <v>202</v>
      </c>
      <c r="K3943" s="9">
        <v>93.5</v>
      </c>
      <c r="L3943" s="9">
        <v>58</v>
      </c>
      <c r="M3943" s="9">
        <v>21.25</v>
      </c>
      <c r="N3943" s="9">
        <v>60</v>
      </c>
      <c r="O3943" s="9">
        <v>60</v>
      </c>
      <c r="P3943" s="9">
        <v>0</v>
      </c>
    </row>
    <row r="3944" spans="1:16" ht="15.75" customHeight="1" x14ac:dyDescent="0.2">
      <c r="A3944" s="9">
        <v>0</v>
      </c>
      <c r="B3944" s="9">
        <v>39</v>
      </c>
      <c r="C3944" s="9">
        <v>3</v>
      </c>
      <c r="D3944" s="9">
        <v>1</v>
      </c>
      <c r="E3944" s="9" t="s">
        <v>92</v>
      </c>
      <c r="F3944" s="9">
        <v>0</v>
      </c>
      <c r="G3944" s="9">
        <v>0</v>
      </c>
      <c r="H3944" s="9">
        <v>0</v>
      </c>
      <c r="I3944" s="9">
        <v>0</v>
      </c>
      <c r="J3944" s="9">
        <v>197</v>
      </c>
      <c r="K3944" s="9">
        <v>126.5</v>
      </c>
      <c r="L3944" s="9">
        <v>76.5</v>
      </c>
      <c r="M3944" s="9">
        <v>19.71</v>
      </c>
      <c r="N3944" s="9">
        <v>55</v>
      </c>
      <c r="O3944" s="9">
        <v>63</v>
      </c>
      <c r="P3944" s="9">
        <v>0</v>
      </c>
    </row>
    <row r="3945" spans="1:16" ht="15.75" customHeight="1" x14ac:dyDescent="0.2">
      <c r="A3945" s="9">
        <v>1</v>
      </c>
      <c r="B3945" s="9">
        <v>51</v>
      </c>
      <c r="C3945" s="9" t="s">
        <v>92</v>
      </c>
      <c r="D3945" s="9">
        <v>0</v>
      </c>
      <c r="E3945" s="9">
        <v>0</v>
      </c>
      <c r="F3945" s="9">
        <v>0</v>
      </c>
      <c r="G3945" s="9">
        <v>0</v>
      </c>
      <c r="H3945" s="9">
        <v>0</v>
      </c>
      <c r="I3945" s="9">
        <v>0</v>
      </c>
      <c r="J3945" s="9">
        <v>219</v>
      </c>
      <c r="K3945" s="9">
        <v>125</v>
      </c>
      <c r="L3945" s="9">
        <v>84</v>
      </c>
      <c r="M3945" s="9">
        <v>20.12</v>
      </c>
      <c r="N3945" s="9">
        <v>72</v>
      </c>
      <c r="O3945" s="9">
        <v>76</v>
      </c>
      <c r="P3945" s="9">
        <v>0</v>
      </c>
    </row>
    <row r="3946" spans="1:16" ht="15.75" customHeight="1" x14ac:dyDescent="0.2">
      <c r="A3946" s="9">
        <v>0</v>
      </c>
      <c r="B3946" s="9">
        <v>51</v>
      </c>
      <c r="C3946" s="9">
        <v>2</v>
      </c>
      <c r="D3946" s="9">
        <v>0</v>
      </c>
      <c r="E3946" s="9">
        <v>0</v>
      </c>
      <c r="F3946" s="9">
        <v>0</v>
      </c>
      <c r="G3946" s="9">
        <v>0</v>
      </c>
      <c r="H3946" s="9">
        <v>1</v>
      </c>
      <c r="I3946" s="9">
        <v>0</v>
      </c>
      <c r="J3946" s="9">
        <v>346</v>
      </c>
      <c r="K3946" s="9">
        <v>152</v>
      </c>
      <c r="L3946" s="9">
        <v>96.5</v>
      </c>
      <c r="M3946" s="9">
        <v>25.29</v>
      </c>
      <c r="N3946" s="9">
        <v>102</v>
      </c>
      <c r="O3946" s="9">
        <v>79</v>
      </c>
      <c r="P3946" s="9">
        <v>0</v>
      </c>
    </row>
    <row r="3947" spans="1:16" ht="15.75" customHeight="1" x14ac:dyDescent="0.2">
      <c r="A3947" s="9">
        <v>0</v>
      </c>
      <c r="B3947" s="9">
        <v>55</v>
      </c>
      <c r="C3947" s="9">
        <v>1</v>
      </c>
      <c r="D3947" s="9">
        <v>0</v>
      </c>
      <c r="E3947" s="9">
        <v>0</v>
      </c>
      <c r="F3947" s="9">
        <v>0</v>
      </c>
      <c r="G3947" s="9">
        <v>0</v>
      </c>
      <c r="H3947" s="9">
        <v>0</v>
      </c>
      <c r="I3947" s="9">
        <v>0</v>
      </c>
      <c r="J3947" s="9">
        <v>250</v>
      </c>
      <c r="K3947" s="9">
        <v>132</v>
      </c>
      <c r="L3947" s="9">
        <v>88</v>
      </c>
      <c r="M3947" s="9">
        <v>22.62</v>
      </c>
      <c r="N3947" s="9">
        <v>78</v>
      </c>
      <c r="O3947" s="9">
        <v>70</v>
      </c>
      <c r="P3947" s="9">
        <v>0</v>
      </c>
    </row>
    <row r="3948" spans="1:16" ht="15.75" customHeight="1" x14ac:dyDescent="0.2">
      <c r="A3948" s="9">
        <v>0</v>
      </c>
      <c r="B3948" s="9">
        <v>57</v>
      </c>
      <c r="C3948" s="9">
        <v>2</v>
      </c>
      <c r="D3948" s="9">
        <v>0</v>
      </c>
      <c r="E3948" s="9">
        <v>0</v>
      </c>
      <c r="F3948" s="9">
        <v>0</v>
      </c>
      <c r="G3948" s="9">
        <v>0</v>
      </c>
      <c r="H3948" s="9">
        <v>1</v>
      </c>
      <c r="I3948" s="9">
        <v>0</v>
      </c>
      <c r="J3948" s="9">
        <v>250</v>
      </c>
      <c r="K3948" s="9">
        <v>152.5</v>
      </c>
      <c r="L3948" s="9">
        <v>92.5</v>
      </c>
      <c r="M3948" s="9">
        <v>32.31</v>
      </c>
      <c r="N3948" s="9">
        <v>75</v>
      </c>
      <c r="O3948" s="9">
        <v>94</v>
      </c>
      <c r="P3948" s="9">
        <v>0</v>
      </c>
    </row>
    <row r="3949" spans="1:16" ht="15.75" customHeight="1" x14ac:dyDescent="0.2">
      <c r="A3949" s="9">
        <v>1</v>
      </c>
      <c r="B3949" s="9">
        <v>52</v>
      </c>
      <c r="C3949" s="9">
        <v>1</v>
      </c>
      <c r="D3949" s="9">
        <v>1</v>
      </c>
      <c r="E3949" s="9">
        <v>20</v>
      </c>
      <c r="F3949" s="9">
        <v>0</v>
      </c>
      <c r="G3949" s="9">
        <v>0</v>
      </c>
      <c r="H3949" s="9">
        <v>1</v>
      </c>
      <c r="I3949" s="9">
        <v>0</v>
      </c>
      <c r="J3949" s="9">
        <v>283</v>
      </c>
      <c r="K3949" s="9">
        <v>145</v>
      </c>
      <c r="L3949" s="9">
        <v>79</v>
      </c>
      <c r="M3949" s="9">
        <v>30.12</v>
      </c>
      <c r="N3949" s="9">
        <v>72</v>
      </c>
      <c r="O3949" s="9" t="s">
        <v>92</v>
      </c>
      <c r="P3949" s="9">
        <v>1</v>
      </c>
    </row>
    <row r="3950" spans="1:16" ht="15.75" customHeight="1" x14ac:dyDescent="0.2">
      <c r="A3950" s="9">
        <v>0</v>
      </c>
      <c r="B3950" s="9">
        <v>41</v>
      </c>
      <c r="C3950" s="9">
        <v>1</v>
      </c>
      <c r="D3950" s="9">
        <v>0</v>
      </c>
      <c r="E3950" s="9">
        <v>0</v>
      </c>
      <c r="F3950" s="9">
        <v>0</v>
      </c>
      <c r="G3950" s="9">
        <v>0</v>
      </c>
      <c r="H3950" s="9">
        <v>0</v>
      </c>
      <c r="I3950" s="9">
        <v>0</v>
      </c>
      <c r="J3950" s="9">
        <v>179</v>
      </c>
      <c r="K3950" s="9">
        <v>111</v>
      </c>
      <c r="L3950" s="9">
        <v>79</v>
      </c>
      <c r="M3950" s="9">
        <v>25.87</v>
      </c>
      <c r="N3950" s="9">
        <v>85</v>
      </c>
      <c r="O3950" s="9">
        <v>82</v>
      </c>
      <c r="P3950" s="9">
        <v>0</v>
      </c>
    </row>
    <row r="3951" spans="1:16" ht="15.75" customHeight="1" x14ac:dyDescent="0.2">
      <c r="A3951" s="9">
        <v>1</v>
      </c>
      <c r="B3951" s="9">
        <v>48</v>
      </c>
      <c r="C3951" s="9">
        <v>2</v>
      </c>
      <c r="D3951" s="9">
        <v>1</v>
      </c>
      <c r="E3951" s="9">
        <v>10</v>
      </c>
      <c r="F3951" s="9">
        <v>0</v>
      </c>
      <c r="G3951" s="9">
        <v>0</v>
      </c>
      <c r="H3951" s="9">
        <v>0</v>
      </c>
      <c r="I3951" s="9">
        <v>0</v>
      </c>
      <c r="J3951" s="9">
        <v>260</v>
      </c>
      <c r="K3951" s="9">
        <v>124.5</v>
      </c>
      <c r="L3951" s="9">
        <v>75.5</v>
      </c>
      <c r="M3951" s="9">
        <v>20.420000000000002</v>
      </c>
      <c r="N3951" s="9">
        <v>68</v>
      </c>
      <c r="O3951" s="9">
        <v>85</v>
      </c>
      <c r="P3951" s="9">
        <v>0</v>
      </c>
    </row>
    <row r="3952" spans="1:16" ht="15.75" customHeight="1" x14ac:dyDescent="0.2">
      <c r="A3952" s="9">
        <v>0</v>
      </c>
      <c r="B3952" s="9">
        <v>48</v>
      </c>
      <c r="C3952" s="9">
        <v>1</v>
      </c>
      <c r="D3952" s="9">
        <v>0</v>
      </c>
      <c r="E3952" s="9">
        <v>0</v>
      </c>
      <c r="F3952" s="9">
        <v>0</v>
      </c>
      <c r="G3952" s="9">
        <v>0</v>
      </c>
      <c r="H3952" s="9">
        <v>0</v>
      </c>
      <c r="I3952" s="9">
        <v>0</v>
      </c>
      <c r="J3952" s="9">
        <v>202</v>
      </c>
      <c r="K3952" s="9">
        <v>111.5</v>
      </c>
      <c r="L3952" s="9">
        <v>72</v>
      </c>
      <c r="M3952" s="9">
        <v>26.18</v>
      </c>
      <c r="N3952" s="9">
        <v>74</v>
      </c>
      <c r="O3952" s="9">
        <v>77</v>
      </c>
      <c r="P3952" s="9">
        <v>0</v>
      </c>
    </row>
    <row r="3953" spans="1:16" ht="15.75" customHeight="1" x14ac:dyDescent="0.2">
      <c r="A3953" s="9">
        <v>0</v>
      </c>
      <c r="B3953" s="9">
        <v>47</v>
      </c>
      <c r="C3953" s="9">
        <v>1</v>
      </c>
      <c r="D3953" s="9">
        <v>0</v>
      </c>
      <c r="E3953" s="9">
        <v>0</v>
      </c>
      <c r="F3953" s="9">
        <v>0</v>
      </c>
      <c r="G3953" s="9">
        <v>0</v>
      </c>
      <c r="H3953" s="9">
        <v>0</v>
      </c>
      <c r="I3953" s="9">
        <v>0</v>
      </c>
      <c r="J3953" s="9">
        <v>200</v>
      </c>
      <c r="K3953" s="9">
        <v>126</v>
      </c>
      <c r="L3953" s="9">
        <v>86</v>
      </c>
      <c r="M3953" s="9">
        <v>26.32</v>
      </c>
      <c r="N3953" s="9">
        <v>73</v>
      </c>
      <c r="O3953" s="9">
        <v>92</v>
      </c>
      <c r="P3953" s="9">
        <v>1</v>
      </c>
    </row>
    <row r="3954" spans="1:16" ht="15.75" customHeight="1" x14ac:dyDescent="0.2">
      <c r="A3954" s="9">
        <v>0</v>
      </c>
      <c r="B3954" s="9">
        <v>53</v>
      </c>
      <c r="C3954" s="9">
        <v>1</v>
      </c>
      <c r="D3954" s="9">
        <v>0</v>
      </c>
      <c r="E3954" s="9">
        <v>0</v>
      </c>
      <c r="F3954" s="9">
        <v>1</v>
      </c>
      <c r="G3954" s="9">
        <v>1</v>
      </c>
      <c r="H3954" s="9">
        <v>1</v>
      </c>
      <c r="I3954" s="9">
        <v>0</v>
      </c>
      <c r="J3954" s="9">
        <v>291</v>
      </c>
      <c r="K3954" s="9">
        <v>137</v>
      </c>
      <c r="L3954" s="9">
        <v>83</v>
      </c>
      <c r="M3954" s="9">
        <v>38.94</v>
      </c>
      <c r="N3954" s="9">
        <v>75</v>
      </c>
      <c r="O3954" s="9">
        <v>73</v>
      </c>
      <c r="P3954" s="9">
        <v>0</v>
      </c>
    </row>
    <row r="3955" spans="1:16" ht="15.75" customHeight="1" x14ac:dyDescent="0.2">
      <c r="A3955" s="9">
        <v>0</v>
      </c>
      <c r="B3955" s="9">
        <v>44</v>
      </c>
      <c r="C3955" s="9">
        <v>2</v>
      </c>
      <c r="D3955" s="9">
        <v>1</v>
      </c>
      <c r="E3955" s="9">
        <v>10</v>
      </c>
      <c r="F3955" s="9">
        <v>0</v>
      </c>
      <c r="G3955" s="9">
        <v>0</v>
      </c>
      <c r="H3955" s="9">
        <v>1</v>
      </c>
      <c r="I3955" s="9">
        <v>0</v>
      </c>
      <c r="J3955" s="9">
        <v>174</v>
      </c>
      <c r="K3955" s="9">
        <v>174</v>
      </c>
      <c r="L3955" s="9">
        <v>130</v>
      </c>
      <c r="M3955" s="9">
        <v>33.99</v>
      </c>
      <c r="N3955" s="9">
        <v>80</v>
      </c>
      <c r="O3955" s="9">
        <v>63</v>
      </c>
      <c r="P3955" s="9">
        <v>0</v>
      </c>
    </row>
    <row r="3956" spans="1:16" ht="15.75" customHeight="1" x14ac:dyDescent="0.2">
      <c r="A3956" s="9">
        <v>1</v>
      </c>
      <c r="B3956" s="9">
        <v>63</v>
      </c>
      <c r="C3956" s="9">
        <v>4</v>
      </c>
      <c r="D3956" s="9">
        <v>1</v>
      </c>
      <c r="E3956" s="9">
        <v>43</v>
      </c>
      <c r="F3956" s="9">
        <v>0</v>
      </c>
      <c r="G3956" s="9">
        <v>0</v>
      </c>
      <c r="H3956" s="9">
        <v>0</v>
      </c>
      <c r="I3956" s="9">
        <v>0</v>
      </c>
      <c r="J3956" s="9">
        <v>217</v>
      </c>
      <c r="K3956" s="9">
        <v>110</v>
      </c>
      <c r="L3956" s="9">
        <v>68</v>
      </c>
      <c r="M3956" s="9">
        <v>21.99</v>
      </c>
      <c r="N3956" s="9">
        <v>72</v>
      </c>
      <c r="O3956" s="9">
        <v>68</v>
      </c>
      <c r="P3956" s="9">
        <v>1</v>
      </c>
    </row>
    <row r="3957" spans="1:16" ht="15.75" customHeight="1" x14ac:dyDescent="0.2">
      <c r="A3957" s="9">
        <v>1</v>
      </c>
      <c r="B3957" s="9">
        <v>59</v>
      </c>
      <c r="C3957" s="9">
        <v>1</v>
      </c>
      <c r="D3957" s="9">
        <v>0</v>
      </c>
      <c r="E3957" s="9">
        <v>0</v>
      </c>
      <c r="F3957" s="9">
        <v>0</v>
      </c>
      <c r="G3957" s="9">
        <v>0</v>
      </c>
      <c r="H3957" s="9">
        <v>1</v>
      </c>
      <c r="I3957" s="9">
        <v>0</v>
      </c>
      <c r="J3957" s="9">
        <v>313</v>
      </c>
      <c r="K3957" s="9">
        <v>150</v>
      </c>
      <c r="L3957" s="9">
        <v>82</v>
      </c>
      <c r="M3957" s="9">
        <v>27.27</v>
      </c>
      <c r="N3957" s="9">
        <v>62</v>
      </c>
      <c r="O3957" s="9">
        <v>94</v>
      </c>
      <c r="P3957" s="9">
        <v>0</v>
      </c>
    </row>
    <row r="3958" spans="1:16" ht="15.75" customHeight="1" x14ac:dyDescent="0.2">
      <c r="A3958" s="9">
        <v>0</v>
      </c>
      <c r="B3958" s="9">
        <v>41</v>
      </c>
      <c r="C3958" s="9">
        <v>4</v>
      </c>
      <c r="D3958" s="9">
        <v>0</v>
      </c>
      <c r="E3958" s="9">
        <v>0</v>
      </c>
      <c r="F3958" s="9">
        <v>0</v>
      </c>
      <c r="G3958" s="9">
        <v>0</v>
      </c>
      <c r="H3958" s="9">
        <v>0</v>
      </c>
      <c r="I3958" s="9">
        <v>0</v>
      </c>
      <c r="J3958" s="9">
        <v>240</v>
      </c>
      <c r="K3958" s="9">
        <v>118</v>
      </c>
      <c r="L3958" s="9">
        <v>81</v>
      </c>
      <c r="M3958" s="9">
        <v>25.48</v>
      </c>
      <c r="N3958" s="9">
        <v>80</v>
      </c>
      <c r="O3958" s="9">
        <v>80</v>
      </c>
      <c r="P3958" s="9">
        <v>0</v>
      </c>
    </row>
    <row r="3959" spans="1:16" ht="15.75" customHeight="1" x14ac:dyDescent="0.2">
      <c r="A3959" s="9">
        <v>1</v>
      </c>
      <c r="B3959" s="9">
        <v>41</v>
      </c>
      <c r="C3959" s="9">
        <v>4</v>
      </c>
      <c r="D3959" s="9">
        <v>1</v>
      </c>
      <c r="E3959" s="9">
        <v>40</v>
      </c>
      <c r="F3959" s="9">
        <v>0</v>
      </c>
      <c r="G3959" s="9">
        <v>0</v>
      </c>
      <c r="H3959" s="9">
        <v>0</v>
      </c>
      <c r="I3959" s="9">
        <v>0</v>
      </c>
      <c r="J3959" s="9">
        <v>254</v>
      </c>
      <c r="K3959" s="9">
        <v>141</v>
      </c>
      <c r="L3959" s="9">
        <v>100</v>
      </c>
      <c r="M3959" s="9">
        <v>27.68</v>
      </c>
      <c r="N3959" s="9">
        <v>110</v>
      </c>
      <c r="O3959" s="9" t="s">
        <v>92</v>
      </c>
      <c r="P3959" s="9">
        <v>1</v>
      </c>
    </row>
    <row r="3960" spans="1:16" ht="15.75" customHeight="1" x14ac:dyDescent="0.2">
      <c r="A3960" s="9">
        <v>1</v>
      </c>
      <c r="B3960" s="9">
        <v>39</v>
      </c>
      <c r="C3960" s="9">
        <v>1</v>
      </c>
      <c r="D3960" s="9">
        <v>1</v>
      </c>
      <c r="E3960" s="9">
        <v>43</v>
      </c>
      <c r="F3960" s="9">
        <v>0</v>
      </c>
      <c r="G3960" s="9">
        <v>0</v>
      </c>
      <c r="H3960" s="9">
        <v>1</v>
      </c>
      <c r="I3960" s="9">
        <v>0</v>
      </c>
      <c r="J3960" s="9">
        <v>291</v>
      </c>
      <c r="K3960" s="9">
        <v>177.5</v>
      </c>
      <c r="L3960" s="9">
        <v>100</v>
      </c>
      <c r="M3960" s="9">
        <v>25.74</v>
      </c>
      <c r="N3960" s="9">
        <v>67</v>
      </c>
      <c r="O3960" s="9">
        <v>91</v>
      </c>
      <c r="P3960" s="9">
        <v>0</v>
      </c>
    </row>
    <row r="3961" spans="1:16" ht="15.75" customHeight="1" x14ac:dyDescent="0.2">
      <c r="A3961" s="9">
        <v>1</v>
      </c>
      <c r="B3961" s="9">
        <v>40</v>
      </c>
      <c r="C3961" s="9">
        <v>2</v>
      </c>
      <c r="D3961" s="9">
        <v>1</v>
      </c>
      <c r="E3961" s="9">
        <v>20</v>
      </c>
      <c r="F3961" s="9">
        <v>0</v>
      </c>
      <c r="G3961" s="9">
        <v>0</v>
      </c>
      <c r="H3961" s="9">
        <v>0</v>
      </c>
      <c r="I3961" s="9">
        <v>0</v>
      </c>
      <c r="J3961" s="9">
        <v>211</v>
      </c>
      <c r="K3961" s="9">
        <v>117</v>
      </c>
      <c r="L3961" s="9">
        <v>76</v>
      </c>
      <c r="M3961" s="9">
        <v>25.74</v>
      </c>
      <c r="N3961" s="9">
        <v>70</v>
      </c>
      <c r="O3961" s="9">
        <v>79</v>
      </c>
      <c r="P3961" s="9">
        <v>0</v>
      </c>
    </row>
    <row r="3962" spans="1:16" ht="15.75" customHeight="1" x14ac:dyDescent="0.2">
      <c r="A3962" s="9">
        <v>0</v>
      </c>
      <c r="B3962" s="9">
        <v>50</v>
      </c>
      <c r="C3962" s="9">
        <v>1</v>
      </c>
      <c r="D3962" s="9">
        <v>0</v>
      </c>
      <c r="E3962" s="9">
        <v>0</v>
      </c>
      <c r="F3962" s="9">
        <v>0</v>
      </c>
      <c r="G3962" s="9">
        <v>0</v>
      </c>
      <c r="H3962" s="9">
        <v>0</v>
      </c>
      <c r="I3962" s="9">
        <v>0</v>
      </c>
      <c r="J3962" s="9" t="s">
        <v>92</v>
      </c>
      <c r="K3962" s="9">
        <v>120</v>
      </c>
      <c r="L3962" s="9">
        <v>75.5</v>
      </c>
      <c r="M3962" s="9">
        <v>24.77</v>
      </c>
      <c r="N3962" s="9">
        <v>65</v>
      </c>
      <c r="O3962" s="9" t="s">
        <v>92</v>
      </c>
      <c r="P3962" s="9">
        <v>0</v>
      </c>
    </row>
    <row r="3963" spans="1:16" ht="15.75" customHeight="1" x14ac:dyDescent="0.2">
      <c r="A3963" s="9">
        <v>0</v>
      </c>
      <c r="B3963" s="9">
        <v>39</v>
      </c>
      <c r="C3963" s="9">
        <v>2</v>
      </c>
      <c r="D3963" s="9">
        <v>1</v>
      </c>
      <c r="E3963" s="9">
        <v>40</v>
      </c>
      <c r="F3963" s="9">
        <v>0</v>
      </c>
      <c r="G3963" s="9">
        <v>0</v>
      </c>
      <c r="H3963" s="9">
        <v>0</v>
      </c>
      <c r="I3963" s="9">
        <v>0</v>
      </c>
      <c r="J3963" s="9" t="s">
        <v>92</v>
      </c>
      <c r="K3963" s="9">
        <v>105</v>
      </c>
      <c r="L3963" s="9">
        <v>67.5</v>
      </c>
      <c r="M3963" s="9">
        <v>24.43</v>
      </c>
      <c r="N3963" s="9">
        <v>90</v>
      </c>
      <c r="O3963" s="9" t="s">
        <v>92</v>
      </c>
      <c r="P3963" s="9">
        <v>0</v>
      </c>
    </row>
    <row r="3964" spans="1:16" ht="15.75" customHeight="1" x14ac:dyDescent="0.2">
      <c r="A3964" s="9">
        <v>0</v>
      </c>
      <c r="B3964" s="9">
        <v>66</v>
      </c>
      <c r="C3964" s="9">
        <v>1</v>
      </c>
      <c r="D3964" s="9">
        <v>0</v>
      </c>
      <c r="E3964" s="9">
        <v>0</v>
      </c>
      <c r="F3964" s="9">
        <v>0</v>
      </c>
      <c r="G3964" s="9">
        <v>0</v>
      </c>
      <c r="H3964" s="9">
        <v>0</v>
      </c>
      <c r="I3964" s="9">
        <v>0</v>
      </c>
      <c r="J3964" s="9">
        <v>304</v>
      </c>
      <c r="K3964" s="9">
        <v>161</v>
      </c>
      <c r="L3964" s="9">
        <v>90</v>
      </c>
      <c r="M3964" s="9">
        <v>23.48</v>
      </c>
      <c r="N3964" s="9">
        <v>80</v>
      </c>
      <c r="O3964" s="9">
        <v>57</v>
      </c>
      <c r="P3964" s="9">
        <v>1</v>
      </c>
    </row>
    <row r="3965" spans="1:16" ht="15.75" customHeight="1" x14ac:dyDescent="0.2">
      <c r="A3965" s="9">
        <v>0</v>
      </c>
      <c r="B3965" s="9">
        <v>52</v>
      </c>
      <c r="C3965" s="9">
        <v>1</v>
      </c>
      <c r="D3965" s="9">
        <v>0</v>
      </c>
      <c r="E3965" s="9">
        <v>0</v>
      </c>
      <c r="F3965" s="9">
        <v>0</v>
      </c>
      <c r="G3965" s="9">
        <v>0</v>
      </c>
      <c r="H3965" s="9">
        <v>0</v>
      </c>
      <c r="I3965" s="9">
        <v>0</v>
      </c>
      <c r="J3965" s="9">
        <v>292</v>
      </c>
      <c r="K3965" s="9">
        <v>125</v>
      </c>
      <c r="L3965" s="9">
        <v>87</v>
      </c>
      <c r="M3965" s="9">
        <v>31.92</v>
      </c>
      <c r="N3965" s="9">
        <v>75</v>
      </c>
      <c r="O3965" s="9">
        <v>67</v>
      </c>
      <c r="P3965" s="9">
        <v>0</v>
      </c>
    </row>
    <row r="3966" spans="1:16" ht="15.75" customHeight="1" x14ac:dyDescent="0.2">
      <c r="A3966" s="9">
        <v>0</v>
      </c>
      <c r="B3966" s="9">
        <v>39</v>
      </c>
      <c r="C3966" s="9">
        <v>3</v>
      </c>
      <c r="D3966" s="9">
        <v>0</v>
      </c>
      <c r="E3966" s="9">
        <v>0</v>
      </c>
      <c r="F3966" s="9">
        <v>0</v>
      </c>
      <c r="G3966" s="9">
        <v>0</v>
      </c>
      <c r="H3966" s="9">
        <v>0</v>
      </c>
      <c r="I3966" s="9">
        <v>0</v>
      </c>
      <c r="J3966" s="9">
        <v>213</v>
      </c>
      <c r="K3966" s="9">
        <v>125</v>
      </c>
      <c r="L3966" s="9">
        <v>87</v>
      </c>
      <c r="M3966" s="9">
        <v>16.73</v>
      </c>
      <c r="N3966" s="9">
        <v>110</v>
      </c>
      <c r="O3966" s="9">
        <v>75</v>
      </c>
      <c r="P3966" s="9">
        <v>0</v>
      </c>
    </row>
    <row r="3967" spans="1:16" ht="15.75" customHeight="1" x14ac:dyDescent="0.2">
      <c r="A3967" s="9">
        <v>0</v>
      </c>
      <c r="B3967" s="9">
        <v>56</v>
      </c>
      <c r="C3967" s="9">
        <v>2</v>
      </c>
      <c r="D3967" s="9">
        <v>0</v>
      </c>
      <c r="E3967" s="9">
        <v>0</v>
      </c>
      <c r="F3967" s="9">
        <v>0</v>
      </c>
      <c r="G3967" s="9">
        <v>0</v>
      </c>
      <c r="H3967" s="9">
        <v>1</v>
      </c>
      <c r="I3967" s="9">
        <v>0</v>
      </c>
      <c r="J3967" s="9">
        <v>223</v>
      </c>
      <c r="K3967" s="9">
        <v>144</v>
      </c>
      <c r="L3967" s="9">
        <v>87</v>
      </c>
      <c r="M3967" s="9">
        <v>21.75</v>
      </c>
      <c r="N3967" s="9">
        <v>72</v>
      </c>
      <c r="O3967" s="9">
        <v>92</v>
      </c>
      <c r="P3967" s="9">
        <v>0</v>
      </c>
    </row>
    <row r="3968" spans="1:16" ht="15.75" customHeight="1" x14ac:dyDescent="0.2">
      <c r="A3968" s="9">
        <v>1</v>
      </c>
      <c r="B3968" s="9">
        <v>64</v>
      </c>
      <c r="C3968" s="9">
        <v>1</v>
      </c>
      <c r="D3968" s="9">
        <v>0</v>
      </c>
      <c r="E3968" s="9">
        <v>0</v>
      </c>
      <c r="F3968" s="9">
        <v>0</v>
      </c>
      <c r="G3968" s="9">
        <v>0</v>
      </c>
      <c r="H3968" s="9">
        <v>0</v>
      </c>
      <c r="I3968" s="9">
        <v>0</v>
      </c>
      <c r="J3968" s="9">
        <v>263</v>
      </c>
      <c r="K3968" s="9">
        <v>102.5</v>
      </c>
      <c r="L3968" s="9">
        <v>63.5</v>
      </c>
      <c r="M3968" s="9">
        <v>28.82</v>
      </c>
      <c r="N3968" s="9">
        <v>64</v>
      </c>
      <c r="O3968" s="9">
        <v>99</v>
      </c>
      <c r="P3968" s="9">
        <v>0</v>
      </c>
    </row>
    <row r="3969" spans="1:16" ht="15.75" customHeight="1" x14ac:dyDescent="0.2">
      <c r="A3969" s="9">
        <v>1</v>
      </c>
      <c r="B3969" s="9">
        <v>42</v>
      </c>
      <c r="C3969" s="9">
        <v>2</v>
      </c>
      <c r="D3969" s="9">
        <v>1</v>
      </c>
      <c r="E3969" s="9">
        <v>30</v>
      </c>
      <c r="F3969" s="9">
        <v>0</v>
      </c>
      <c r="G3969" s="9">
        <v>0</v>
      </c>
      <c r="H3969" s="9">
        <v>1</v>
      </c>
      <c r="I3969" s="9">
        <v>0</v>
      </c>
      <c r="J3969" s="9">
        <v>270</v>
      </c>
      <c r="K3969" s="9">
        <v>129.5</v>
      </c>
      <c r="L3969" s="9">
        <v>100</v>
      </c>
      <c r="M3969" s="9">
        <v>30.13</v>
      </c>
      <c r="N3969" s="9">
        <v>82</v>
      </c>
      <c r="O3969" s="9">
        <v>88</v>
      </c>
      <c r="P3969" s="9">
        <v>1</v>
      </c>
    </row>
    <row r="3970" spans="1:16" ht="15.75" customHeight="1" x14ac:dyDescent="0.2">
      <c r="A3970" s="9">
        <v>0</v>
      </c>
      <c r="B3970" s="9">
        <v>42</v>
      </c>
      <c r="C3970" s="9">
        <v>2</v>
      </c>
      <c r="D3970" s="9">
        <v>0</v>
      </c>
      <c r="E3970" s="9">
        <v>0</v>
      </c>
      <c r="F3970" s="9">
        <v>0</v>
      </c>
      <c r="G3970" s="9">
        <v>0</v>
      </c>
      <c r="H3970" s="9">
        <v>0</v>
      </c>
      <c r="I3970" s="9">
        <v>0</v>
      </c>
      <c r="J3970" s="9">
        <v>172</v>
      </c>
      <c r="K3970" s="9">
        <v>120.5</v>
      </c>
      <c r="L3970" s="9">
        <v>80</v>
      </c>
      <c r="M3970" s="9">
        <v>19.93</v>
      </c>
      <c r="N3970" s="9">
        <v>80</v>
      </c>
      <c r="O3970" s="9">
        <v>61</v>
      </c>
      <c r="P3970" s="9">
        <v>0</v>
      </c>
    </row>
    <row r="3971" spans="1:16" ht="15.75" customHeight="1" x14ac:dyDescent="0.2">
      <c r="A3971" s="9">
        <v>0</v>
      </c>
      <c r="B3971" s="9">
        <v>54</v>
      </c>
      <c r="C3971" s="9">
        <v>1</v>
      </c>
      <c r="D3971" s="9">
        <v>1</v>
      </c>
      <c r="E3971" s="9">
        <v>17</v>
      </c>
      <c r="F3971" s="9">
        <v>0</v>
      </c>
      <c r="G3971" s="9">
        <v>0</v>
      </c>
      <c r="H3971" s="9">
        <v>0</v>
      </c>
      <c r="I3971" s="9">
        <v>0</v>
      </c>
      <c r="J3971" s="9">
        <v>205</v>
      </c>
      <c r="K3971" s="9">
        <v>96</v>
      </c>
      <c r="L3971" s="9">
        <v>66</v>
      </c>
      <c r="M3971" s="9">
        <v>23.26</v>
      </c>
      <c r="N3971" s="9">
        <v>85</v>
      </c>
      <c r="O3971" s="9">
        <v>75</v>
      </c>
      <c r="P3971" s="9">
        <v>0</v>
      </c>
    </row>
    <row r="3972" spans="1:16" ht="15.75" customHeight="1" x14ac:dyDescent="0.2">
      <c r="A3972" s="9">
        <v>0</v>
      </c>
      <c r="B3972" s="9">
        <v>43</v>
      </c>
      <c r="C3972" s="9">
        <v>2</v>
      </c>
      <c r="D3972" s="9">
        <v>1</v>
      </c>
      <c r="E3972" s="9">
        <v>5</v>
      </c>
      <c r="F3972" s="9">
        <v>0</v>
      </c>
      <c r="G3972" s="9">
        <v>0</v>
      </c>
      <c r="H3972" s="9">
        <v>0</v>
      </c>
      <c r="I3972" s="9">
        <v>0</v>
      </c>
      <c r="J3972" s="9">
        <v>250</v>
      </c>
      <c r="K3972" s="9">
        <v>112.5</v>
      </c>
      <c r="L3972" s="9">
        <v>76.5</v>
      </c>
      <c r="M3972" s="9">
        <v>25.23</v>
      </c>
      <c r="N3972" s="9">
        <v>66</v>
      </c>
      <c r="O3972" s="9">
        <v>63</v>
      </c>
      <c r="P3972" s="9">
        <v>0</v>
      </c>
    </row>
    <row r="3973" spans="1:16" ht="15.75" customHeight="1" x14ac:dyDescent="0.2">
      <c r="A3973" s="9">
        <v>1</v>
      </c>
      <c r="B3973" s="9">
        <v>64</v>
      </c>
      <c r="C3973" s="9">
        <v>3</v>
      </c>
      <c r="D3973" s="9">
        <v>0</v>
      </c>
      <c r="E3973" s="9">
        <v>0</v>
      </c>
      <c r="F3973" s="9">
        <v>0</v>
      </c>
      <c r="G3973" s="9">
        <v>0</v>
      </c>
      <c r="H3973" s="9">
        <v>1</v>
      </c>
      <c r="I3973" s="9">
        <v>1</v>
      </c>
      <c r="J3973" s="9">
        <v>195</v>
      </c>
      <c r="K3973" s="9">
        <v>176</v>
      </c>
      <c r="L3973" s="9">
        <v>78</v>
      </c>
      <c r="M3973" s="9">
        <v>24.9</v>
      </c>
      <c r="N3973" s="9">
        <v>95</v>
      </c>
      <c r="O3973" s="9">
        <v>370</v>
      </c>
      <c r="P3973" s="9">
        <v>0</v>
      </c>
    </row>
    <row r="3974" spans="1:16" ht="15.75" customHeight="1" x14ac:dyDescent="0.2">
      <c r="A3974" s="9">
        <v>0</v>
      </c>
      <c r="B3974" s="9">
        <v>56</v>
      </c>
      <c r="C3974" s="9">
        <v>2</v>
      </c>
      <c r="D3974" s="9">
        <v>0</v>
      </c>
      <c r="E3974" s="9">
        <v>0</v>
      </c>
      <c r="F3974" s="9">
        <v>0</v>
      </c>
      <c r="G3974" s="9">
        <v>0</v>
      </c>
      <c r="H3974" s="9">
        <v>0</v>
      </c>
      <c r="I3974" s="9">
        <v>0</v>
      </c>
      <c r="J3974" s="9">
        <v>306</v>
      </c>
      <c r="K3974" s="9">
        <v>120</v>
      </c>
      <c r="L3974" s="9">
        <v>87</v>
      </c>
      <c r="M3974" s="9">
        <v>25.38</v>
      </c>
      <c r="N3974" s="9">
        <v>82</v>
      </c>
      <c r="O3974" s="9">
        <v>84</v>
      </c>
      <c r="P3974" s="9">
        <v>0</v>
      </c>
    </row>
    <row r="3975" spans="1:16" ht="15.75" customHeight="1" x14ac:dyDescent="0.2">
      <c r="A3975" s="9">
        <v>0</v>
      </c>
      <c r="B3975" s="9">
        <v>62</v>
      </c>
      <c r="C3975" s="9">
        <v>1</v>
      </c>
      <c r="D3975" s="9">
        <v>0</v>
      </c>
      <c r="E3975" s="9">
        <v>0</v>
      </c>
      <c r="F3975" s="9">
        <v>0</v>
      </c>
      <c r="G3975" s="9">
        <v>0</v>
      </c>
      <c r="H3975" s="9">
        <v>1</v>
      </c>
      <c r="I3975" s="9">
        <v>0</v>
      </c>
      <c r="J3975" s="9">
        <v>309</v>
      </c>
      <c r="K3975" s="9">
        <v>146</v>
      </c>
      <c r="L3975" s="9">
        <v>82.5</v>
      </c>
      <c r="M3975" s="9">
        <v>28.55</v>
      </c>
      <c r="N3975" s="9">
        <v>64</v>
      </c>
      <c r="O3975" s="9">
        <v>71</v>
      </c>
      <c r="P3975" s="9">
        <v>1</v>
      </c>
    </row>
    <row r="3976" spans="1:16" ht="15.75" customHeight="1" x14ac:dyDescent="0.2">
      <c r="A3976" s="9">
        <v>0</v>
      </c>
      <c r="B3976" s="9">
        <v>64</v>
      </c>
      <c r="C3976" s="9">
        <v>1</v>
      </c>
      <c r="D3976" s="9">
        <v>0</v>
      </c>
      <c r="E3976" s="9">
        <v>0</v>
      </c>
      <c r="F3976" s="9">
        <v>0</v>
      </c>
      <c r="G3976" s="9">
        <v>0</v>
      </c>
      <c r="H3976" s="9">
        <v>1</v>
      </c>
      <c r="I3976" s="9">
        <v>1</v>
      </c>
      <c r="J3976" s="9">
        <v>262</v>
      </c>
      <c r="K3976" s="9">
        <v>147</v>
      </c>
      <c r="L3976" s="9">
        <v>90</v>
      </c>
      <c r="M3976" s="9">
        <v>26.51</v>
      </c>
      <c r="N3976" s="9">
        <v>85</v>
      </c>
      <c r="O3976" s="9">
        <v>173</v>
      </c>
      <c r="P3976" s="9">
        <v>0</v>
      </c>
    </row>
    <row r="3977" spans="1:16" ht="15.75" customHeight="1" x14ac:dyDescent="0.2">
      <c r="A3977" s="9">
        <v>1</v>
      </c>
      <c r="B3977" s="9">
        <v>43</v>
      </c>
      <c r="C3977" s="9">
        <v>2</v>
      </c>
      <c r="D3977" s="9">
        <v>1</v>
      </c>
      <c r="E3977" s="9">
        <v>43</v>
      </c>
      <c r="F3977" s="9">
        <v>0</v>
      </c>
      <c r="G3977" s="9">
        <v>0</v>
      </c>
      <c r="H3977" s="9">
        <v>0</v>
      </c>
      <c r="I3977" s="9">
        <v>0</v>
      </c>
      <c r="J3977" s="9">
        <v>240</v>
      </c>
      <c r="K3977" s="9">
        <v>126</v>
      </c>
      <c r="L3977" s="9">
        <v>79</v>
      </c>
      <c r="M3977" s="9">
        <v>21.38</v>
      </c>
      <c r="N3977" s="9">
        <v>88</v>
      </c>
      <c r="O3977" s="9">
        <v>40</v>
      </c>
      <c r="P3977" s="9">
        <v>0</v>
      </c>
    </row>
    <row r="3978" spans="1:16" ht="15.75" customHeight="1" x14ac:dyDescent="0.2">
      <c r="A3978" s="9">
        <v>0</v>
      </c>
      <c r="B3978" s="9">
        <v>56</v>
      </c>
      <c r="C3978" s="9">
        <v>4</v>
      </c>
      <c r="D3978" s="9">
        <v>0</v>
      </c>
      <c r="E3978" s="9">
        <v>0</v>
      </c>
      <c r="F3978" s="9">
        <v>0</v>
      </c>
      <c r="G3978" s="9">
        <v>0</v>
      </c>
      <c r="H3978" s="9">
        <v>1</v>
      </c>
      <c r="I3978" s="9">
        <v>0</v>
      </c>
      <c r="J3978" s="9">
        <v>287</v>
      </c>
      <c r="K3978" s="9">
        <v>169</v>
      </c>
      <c r="L3978" s="9">
        <v>91</v>
      </c>
      <c r="M3978" s="9">
        <v>26.36</v>
      </c>
      <c r="N3978" s="9">
        <v>94</v>
      </c>
      <c r="O3978" s="9">
        <v>83</v>
      </c>
      <c r="P3978" s="9">
        <v>0</v>
      </c>
    </row>
    <row r="3979" spans="1:16" ht="15.75" customHeight="1" x14ac:dyDescent="0.2">
      <c r="A3979" s="9">
        <v>0</v>
      </c>
      <c r="B3979" s="9">
        <v>46</v>
      </c>
      <c r="C3979" s="9">
        <v>1</v>
      </c>
      <c r="D3979" s="9">
        <v>1</v>
      </c>
      <c r="E3979" s="9">
        <v>10</v>
      </c>
      <c r="F3979" s="9">
        <v>0</v>
      </c>
      <c r="G3979" s="9">
        <v>0</v>
      </c>
      <c r="H3979" s="9">
        <v>0</v>
      </c>
      <c r="I3979" s="9">
        <v>0</v>
      </c>
      <c r="J3979" s="9">
        <v>202</v>
      </c>
      <c r="K3979" s="9">
        <v>157</v>
      </c>
      <c r="L3979" s="9">
        <v>94</v>
      </c>
      <c r="M3979" s="9">
        <v>19.37</v>
      </c>
      <c r="N3979" s="9">
        <v>88</v>
      </c>
      <c r="O3979" s="9">
        <v>65</v>
      </c>
      <c r="P3979" s="9">
        <v>0</v>
      </c>
    </row>
    <row r="3980" spans="1:16" ht="15.75" customHeight="1" x14ac:dyDescent="0.2">
      <c r="A3980" s="9">
        <v>1</v>
      </c>
      <c r="B3980" s="9">
        <v>61</v>
      </c>
      <c r="C3980" s="9">
        <v>3</v>
      </c>
      <c r="D3980" s="9">
        <v>1</v>
      </c>
      <c r="E3980" s="9">
        <v>15</v>
      </c>
      <c r="F3980" s="9">
        <v>0</v>
      </c>
      <c r="G3980" s="9">
        <v>0</v>
      </c>
      <c r="H3980" s="9">
        <v>0</v>
      </c>
      <c r="I3980" s="9">
        <v>0</v>
      </c>
      <c r="J3980" s="9">
        <v>180</v>
      </c>
      <c r="K3980" s="9">
        <v>110</v>
      </c>
      <c r="L3980" s="9">
        <v>80</v>
      </c>
      <c r="M3980" s="9">
        <v>20.72</v>
      </c>
      <c r="N3980" s="9">
        <v>77</v>
      </c>
      <c r="O3980" s="9">
        <v>86</v>
      </c>
      <c r="P3980" s="9">
        <v>0</v>
      </c>
    </row>
    <row r="3981" spans="1:16" ht="15.75" customHeight="1" x14ac:dyDescent="0.2">
      <c r="A3981" s="9">
        <v>0</v>
      </c>
      <c r="B3981" s="9">
        <v>44</v>
      </c>
      <c r="C3981" s="9">
        <v>3</v>
      </c>
      <c r="D3981" s="9">
        <v>0</v>
      </c>
      <c r="E3981" s="9">
        <v>0</v>
      </c>
      <c r="F3981" s="9">
        <v>0</v>
      </c>
      <c r="G3981" s="9">
        <v>0</v>
      </c>
      <c r="H3981" s="9">
        <v>0</v>
      </c>
      <c r="I3981" s="9">
        <v>0</v>
      </c>
      <c r="J3981" s="9">
        <v>180</v>
      </c>
      <c r="K3981" s="9">
        <v>120</v>
      </c>
      <c r="L3981" s="9">
        <v>80</v>
      </c>
      <c r="M3981" s="9">
        <v>21.67</v>
      </c>
      <c r="N3981" s="9">
        <v>60</v>
      </c>
      <c r="O3981" s="9" t="s">
        <v>92</v>
      </c>
      <c r="P3981" s="9">
        <v>1</v>
      </c>
    </row>
    <row r="3982" spans="1:16" ht="15.75" customHeight="1" x14ac:dyDescent="0.2">
      <c r="A3982" s="9">
        <v>0</v>
      </c>
      <c r="B3982" s="9">
        <v>55</v>
      </c>
      <c r="C3982" s="9">
        <v>2</v>
      </c>
      <c r="D3982" s="9">
        <v>0</v>
      </c>
      <c r="E3982" s="9">
        <v>0</v>
      </c>
      <c r="F3982" s="9">
        <v>0</v>
      </c>
      <c r="G3982" s="9">
        <v>0</v>
      </c>
      <c r="H3982" s="9">
        <v>0</v>
      </c>
      <c r="I3982" s="9">
        <v>0</v>
      </c>
      <c r="J3982" s="9">
        <v>273</v>
      </c>
      <c r="K3982" s="9">
        <v>125</v>
      </c>
      <c r="L3982" s="9">
        <v>80</v>
      </c>
      <c r="M3982" s="9">
        <v>23.05</v>
      </c>
      <c r="N3982" s="9">
        <v>85</v>
      </c>
      <c r="O3982" s="9">
        <v>67</v>
      </c>
      <c r="P3982" s="9">
        <v>0</v>
      </c>
    </row>
    <row r="3983" spans="1:16" ht="15.75" customHeight="1" x14ac:dyDescent="0.2">
      <c r="A3983" s="9">
        <v>0</v>
      </c>
      <c r="B3983" s="9">
        <v>61</v>
      </c>
      <c r="C3983" s="9">
        <v>4</v>
      </c>
      <c r="D3983" s="9">
        <v>0</v>
      </c>
      <c r="E3983" s="9">
        <v>0</v>
      </c>
      <c r="F3983" s="9">
        <v>0</v>
      </c>
      <c r="G3983" s="9">
        <v>0</v>
      </c>
      <c r="H3983" s="9">
        <v>1</v>
      </c>
      <c r="I3983" s="9">
        <v>0</v>
      </c>
      <c r="J3983" s="9">
        <v>235</v>
      </c>
      <c r="K3983" s="9">
        <v>207</v>
      </c>
      <c r="L3983" s="9">
        <v>122.5</v>
      </c>
      <c r="M3983" s="9">
        <v>31.64</v>
      </c>
      <c r="N3983" s="9">
        <v>80</v>
      </c>
      <c r="O3983" s="9">
        <v>72</v>
      </c>
      <c r="P3983" s="9">
        <v>0</v>
      </c>
    </row>
    <row r="3984" spans="1:16" ht="15.75" customHeight="1" x14ac:dyDescent="0.2">
      <c r="A3984" s="9">
        <v>0</v>
      </c>
      <c r="B3984" s="9">
        <v>54</v>
      </c>
      <c r="C3984" s="9">
        <v>3</v>
      </c>
      <c r="D3984" s="9">
        <v>0</v>
      </c>
      <c r="E3984" s="9">
        <v>0</v>
      </c>
      <c r="F3984" s="9">
        <v>0</v>
      </c>
      <c r="G3984" s="9">
        <v>0</v>
      </c>
      <c r="H3984" s="9">
        <v>0</v>
      </c>
      <c r="I3984" s="9">
        <v>0</v>
      </c>
      <c r="J3984" s="9">
        <v>238</v>
      </c>
      <c r="K3984" s="9">
        <v>136.5</v>
      </c>
      <c r="L3984" s="9">
        <v>85</v>
      </c>
      <c r="M3984" s="9">
        <v>24.96</v>
      </c>
      <c r="N3984" s="9">
        <v>80</v>
      </c>
      <c r="O3984" s="9">
        <v>71</v>
      </c>
      <c r="P3984" s="9">
        <v>0</v>
      </c>
    </row>
    <row r="3985" spans="1:16" ht="15.75" customHeight="1" x14ac:dyDescent="0.2">
      <c r="A3985" s="9">
        <v>0</v>
      </c>
      <c r="B3985" s="9">
        <v>41</v>
      </c>
      <c r="C3985" s="9">
        <v>2</v>
      </c>
      <c r="D3985" s="9">
        <v>1</v>
      </c>
      <c r="E3985" s="9">
        <v>14</v>
      </c>
      <c r="F3985" s="9">
        <v>0</v>
      </c>
      <c r="G3985" s="9">
        <v>0</v>
      </c>
      <c r="H3985" s="9">
        <v>1</v>
      </c>
      <c r="I3985" s="9">
        <v>0</v>
      </c>
      <c r="J3985" s="9">
        <v>188</v>
      </c>
      <c r="K3985" s="9">
        <v>145</v>
      </c>
      <c r="L3985" s="9">
        <v>99</v>
      </c>
      <c r="M3985" s="9">
        <v>28.6</v>
      </c>
      <c r="N3985" s="9">
        <v>85</v>
      </c>
      <c r="O3985" s="9">
        <v>74</v>
      </c>
      <c r="P3985" s="9">
        <v>0</v>
      </c>
    </row>
    <row r="3986" spans="1:16" ht="15.75" customHeight="1" x14ac:dyDescent="0.2">
      <c r="A3986" s="9">
        <v>1</v>
      </c>
      <c r="B3986" s="9">
        <v>51</v>
      </c>
      <c r="C3986" s="9">
        <v>4</v>
      </c>
      <c r="D3986" s="9">
        <v>0</v>
      </c>
      <c r="E3986" s="9">
        <v>0</v>
      </c>
      <c r="F3986" s="9">
        <v>0</v>
      </c>
      <c r="G3986" s="9">
        <v>0</v>
      </c>
      <c r="H3986" s="9">
        <v>0</v>
      </c>
      <c r="I3986" s="9">
        <v>0</v>
      </c>
      <c r="J3986" s="9">
        <v>199</v>
      </c>
      <c r="K3986" s="9">
        <v>113</v>
      </c>
      <c r="L3986" s="9">
        <v>68</v>
      </c>
      <c r="M3986" s="9">
        <v>22.46</v>
      </c>
      <c r="N3986" s="9">
        <v>58</v>
      </c>
      <c r="O3986" s="9">
        <v>68</v>
      </c>
      <c r="P3986" s="9">
        <v>0</v>
      </c>
    </row>
    <row r="3987" spans="1:16" ht="15.75" customHeight="1" x14ac:dyDescent="0.2">
      <c r="A3987" s="9">
        <v>0</v>
      </c>
      <c r="B3987" s="9">
        <v>35</v>
      </c>
      <c r="C3987" s="9">
        <v>4</v>
      </c>
      <c r="D3987" s="9">
        <v>1</v>
      </c>
      <c r="E3987" s="9">
        <v>3</v>
      </c>
      <c r="F3987" s="9">
        <v>0</v>
      </c>
      <c r="G3987" s="9">
        <v>0</v>
      </c>
      <c r="H3987" s="9">
        <v>0</v>
      </c>
      <c r="I3987" s="9">
        <v>0</v>
      </c>
      <c r="J3987" s="9">
        <v>185</v>
      </c>
      <c r="K3987" s="9">
        <v>100</v>
      </c>
      <c r="L3987" s="9">
        <v>66.5</v>
      </c>
      <c r="M3987" s="9">
        <v>24.08</v>
      </c>
      <c r="N3987" s="9">
        <v>55</v>
      </c>
      <c r="O3987" s="9">
        <v>75</v>
      </c>
      <c r="P3987" s="9">
        <v>0</v>
      </c>
    </row>
    <row r="3988" spans="1:16" ht="15.75" customHeight="1" x14ac:dyDescent="0.2">
      <c r="A3988" s="9">
        <v>0</v>
      </c>
      <c r="B3988" s="9">
        <v>46</v>
      </c>
      <c r="C3988" s="9">
        <v>2</v>
      </c>
      <c r="D3988" s="9">
        <v>0</v>
      </c>
      <c r="E3988" s="9">
        <v>0</v>
      </c>
      <c r="F3988" s="9">
        <v>0</v>
      </c>
      <c r="G3988" s="9">
        <v>0</v>
      </c>
      <c r="H3988" s="9">
        <v>0</v>
      </c>
      <c r="I3988" s="9">
        <v>0</v>
      </c>
      <c r="J3988" s="9">
        <v>203</v>
      </c>
      <c r="K3988" s="9">
        <v>129</v>
      </c>
      <c r="L3988" s="9">
        <v>77</v>
      </c>
      <c r="M3988" s="9">
        <v>29.29</v>
      </c>
      <c r="N3988" s="9">
        <v>102</v>
      </c>
      <c r="O3988" s="9">
        <v>97</v>
      </c>
      <c r="P3988" s="9">
        <v>0</v>
      </c>
    </row>
    <row r="3989" spans="1:16" ht="15.75" customHeight="1" x14ac:dyDescent="0.2">
      <c r="A3989" s="9">
        <v>0</v>
      </c>
      <c r="B3989" s="9">
        <v>51</v>
      </c>
      <c r="C3989" s="9">
        <v>4</v>
      </c>
      <c r="D3989" s="9">
        <v>0</v>
      </c>
      <c r="E3989" s="9">
        <v>0</v>
      </c>
      <c r="F3989" s="9">
        <v>0</v>
      </c>
      <c r="G3989" s="9">
        <v>0</v>
      </c>
      <c r="H3989" s="9">
        <v>0</v>
      </c>
      <c r="I3989" s="9">
        <v>0</v>
      </c>
      <c r="J3989" s="9">
        <v>239</v>
      </c>
      <c r="K3989" s="9">
        <v>110</v>
      </c>
      <c r="L3989" s="9">
        <v>73</v>
      </c>
      <c r="M3989" s="9">
        <v>22.62</v>
      </c>
      <c r="N3989" s="9">
        <v>87</v>
      </c>
      <c r="O3989" s="9" t="s">
        <v>92</v>
      </c>
      <c r="P3989" s="9">
        <v>0</v>
      </c>
    </row>
    <row r="3990" spans="1:16" ht="15.75" customHeight="1" x14ac:dyDescent="0.2">
      <c r="A3990" s="9">
        <v>0</v>
      </c>
      <c r="B3990" s="9">
        <v>51</v>
      </c>
      <c r="C3990" s="9">
        <v>3</v>
      </c>
      <c r="D3990" s="9">
        <v>1</v>
      </c>
      <c r="E3990" s="9">
        <v>43</v>
      </c>
      <c r="F3990" s="9">
        <v>0</v>
      </c>
      <c r="G3990" s="9">
        <v>0</v>
      </c>
      <c r="H3990" s="9">
        <v>0</v>
      </c>
      <c r="I3990" s="9">
        <v>0</v>
      </c>
      <c r="J3990" s="9" t="s">
        <v>92</v>
      </c>
      <c r="K3990" s="9">
        <v>122</v>
      </c>
      <c r="L3990" s="9">
        <v>76</v>
      </c>
      <c r="M3990" s="9">
        <v>25.73</v>
      </c>
      <c r="N3990" s="9">
        <v>80</v>
      </c>
      <c r="O3990" s="9" t="s">
        <v>92</v>
      </c>
      <c r="P3990" s="9">
        <v>0</v>
      </c>
    </row>
    <row r="3991" spans="1:16" ht="15.75" customHeight="1" x14ac:dyDescent="0.2">
      <c r="A3991" s="9">
        <v>0</v>
      </c>
      <c r="B3991" s="9">
        <v>35</v>
      </c>
      <c r="C3991" s="9">
        <v>2</v>
      </c>
      <c r="D3991" s="9">
        <v>0</v>
      </c>
      <c r="E3991" s="9">
        <v>0</v>
      </c>
      <c r="F3991" s="9">
        <v>0</v>
      </c>
      <c r="G3991" s="9">
        <v>0</v>
      </c>
      <c r="H3991" s="9">
        <v>0</v>
      </c>
      <c r="I3991" s="9">
        <v>0</v>
      </c>
      <c r="J3991" s="9">
        <v>234</v>
      </c>
      <c r="K3991" s="9">
        <v>107.5</v>
      </c>
      <c r="L3991" s="9">
        <v>70</v>
      </c>
      <c r="M3991" s="9">
        <v>29.22</v>
      </c>
      <c r="N3991" s="9">
        <v>73</v>
      </c>
      <c r="O3991" s="9" t="s">
        <v>92</v>
      </c>
      <c r="P3991" s="9">
        <v>0</v>
      </c>
    </row>
    <row r="3992" spans="1:16" ht="15.75" customHeight="1" x14ac:dyDescent="0.2">
      <c r="A3992" s="9">
        <v>0</v>
      </c>
      <c r="B3992" s="9">
        <v>55</v>
      </c>
      <c r="C3992" s="9">
        <v>2</v>
      </c>
      <c r="D3992" s="9">
        <v>0</v>
      </c>
      <c r="E3992" s="9">
        <v>0</v>
      </c>
      <c r="F3992" s="9">
        <v>0</v>
      </c>
      <c r="G3992" s="9">
        <v>0</v>
      </c>
      <c r="H3992" s="9">
        <v>0</v>
      </c>
      <c r="I3992" s="9">
        <v>0</v>
      </c>
      <c r="J3992" s="9">
        <v>266</v>
      </c>
      <c r="K3992" s="9">
        <v>131</v>
      </c>
      <c r="L3992" s="9">
        <v>76</v>
      </c>
      <c r="M3992" s="9">
        <v>26.45</v>
      </c>
      <c r="N3992" s="9">
        <v>72</v>
      </c>
      <c r="O3992" s="9">
        <v>84</v>
      </c>
      <c r="P3992" s="9">
        <v>0</v>
      </c>
    </row>
    <row r="3993" spans="1:16" ht="15.75" customHeight="1" x14ac:dyDescent="0.2">
      <c r="A3993" s="9">
        <v>1</v>
      </c>
      <c r="B3993" s="9">
        <v>39</v>
      </c>
      <c r="C3993" s="9">
        <v>4</v>
      </c>
      <c r="D3993" s="9">
        <v>1</v>
      </c>
      <c r="E3993" s="9">
        <v>1</v>
      </c>
      <c r="F3993" s="9">
        <v>0</v>
      </c>
      <c r="G3993" s="9">
        <v>0</v>
      </c>
      <c r="H3993" s="9">
        <v>0</v>
      </c>
      <c r="I3993" s="9">
        <v>0</v>
      </c>
      <c r="J3993" s="9">
        <v>163</v>
      </c>
      <c r="K3993" s="9">
        <v>129</v>
      </c>
      <c r="L3993" s="9">
        <v>84</v>
      </c>
      <c r="M3993" s="9">
        <v>21.01</v>
      </c>
      <c r="N3993" s="9">
        <v>60</v>
      </c>
      <c r="O3993" s="9">
        <v>120</v>
      </c>
      <c r="P3993" s="9">
        <v>0</v>
      </c>
    </row>
    <row r="3994" spans="1:16" ht="15.75" customHeight="1" x14ac:dyDescent="0.2">
      <c r="A3994" s="9">
        <v>0</v>
      </c>
      <c r="B3994" s="9">
        <v>43</v>
      </c>
      <c r="C3994" s="9">
        <v>1</v>
      </c>
      <c r="D3994" s="9">
        <v>1</v>
      </c>
      <c r="E3994" s="9">
        <v>15</v>
      </c>
      <c r="F3994" s="9">
        <v>0</v>
      </c>
      <c r="G3994" s="9">
        <v>0</v>
      </c>
      <c r="H3994" s="9">
        <v>0</v>
      </c>
      <c r="I3994" s="9">
        <v>0</v>
      </c>
      <c r="J3994" s="9">
        <v>179</v>
      </c>
      <c r="K3994" s="9">
        <v>101</v>
      </c>
      <c r="L3994" s="9">
        <v>68.5</v>
      </c>
      <c r="M3994" s="9">
        <v>19.829999999999998</v>
      </c>
      <c r="N3994" s="9">
        <v>79</v>
      </c>
      <c r="O3994" s="9">
        <v>76</v>
      </c>
      <c r="P3994" s="9">
        <v>0</v>
      </c>
    </row>
    <row r="3995" spans="1:16" ht="15.75" customHeight="1" x14ac:dyDescent="0.2">
      <c r="A3995" s="9">
        <v>0</v>
      </c>
      <c r="B3995" s="9">
        <v>40</v>
      </c>
      <c r="C3995" s="9">
        <v>1</v>
      </c>
      <c r="D3995" s="9">
        <v>0</v>
      </c>
      <c r="E3995" s="9">
        <v>0</v>
      </c>
      <c r="F3995" s="9">
        <v>0</v>
      </c>
      <c r="G3995" s="9">
        <v>0</v>
      </c>
      <c r="H3995" s="9">
        <v>0</v>
      </c>
      <c r="I3995" s="9">
        <v>0</v>
      </c>
      <c r="J3995" s="9">
        <v>190</v>
      </c>
      <c r="K3995" s="9">
        <v>122</v>
      </c>
      <c r="L3995" s="9">
        <v>78</v>
      </c>
      <c r="M3995" s="9">
        <v>28.18</v>
      </c>
      <c r="N3995" s="9">
        <v>86</v>
      </c>
      <c r="O3995" s="9">
        <v>87</v>
      </c>
      <c r="P3995" s="9">
        <v>0</v>
      </c>
    </row>
    <row r="3996" spans="1:16" ht="15.75" customHeight="1" x14ac:dyDescent="0.2">
      <c r="A3996" s="9">
        <v>0</v>
      </c>
      <c r="B3996" s="9">
        <v>54</v>
      </c>
      <c r="C3996" s="9">
        <v>2</v>
      </c>
      <c r="D3996" s="9">
        <v>1</v>
      </c>
      <c r="E3996" s="9">
        <v>10</v>
      </c>
      <c r="F3996" s="9">
        <v>0</v>
      </c>
      <c r="G3996" s="9">
        <v>0</v>
      </c>
      <c r="H3996" s="9">
        <v>1</v>
      </c>
      <c r="I3996" s="9">
        <v>0</v>
      </c>
      <c r="J3996" s="9">
        <v>246</v>
      </c>
      <c r="K3996" s="9">
        <v>153</v>
      </c>
      <c r="L3996" s="9">
        <v>80</v>
      </c>
      <c r="M3996" s="9">
        <v>37.299999999999997</v>
      </c>
      <c r="N3996" s="9">
        <v>92</v>
      </c>
      <c r="O3996" s="9">
        <v>74</v>
      </c>
      <c r="P3996" s="9">
        <v>0</v>
      </c>
    </row>
    <row r="3997" spans="1:16" ht="15.75" customHeight="1" x14ac:dyDescent="0.2">
      <c r="A3997" s="9">
        <v>1</v>
      </c>
      <c r="B3997" s="9">
        <v>41</v>
      </c>
      <c r="C3997" s="9">
        <v>2</v>
      </c>
      <c r="D3997" s="9">
        <v>1</v>
      </c>
      <c r="E3997" s="9">
        <v>15</v>
      </c>
      <c r="F3997" s="9">
        <v>0</v>
      </c>
      <c r="G3997" s="9">
        <v>0</v>
      </c>
      <c r="H3997" s="9">
        <v>0</v>
      </c>
      <c r="I3997" s="9">
        <v>0</v>
      </c>
      <c r="J3997" s="9">
        <v>200</v>
      </c>
      <c r="K3997" s="9">
        <v>118</v>
      </c>
      <c r="L3997" s="9">
        <v>87</v>
      </c>
      <c r="M3997" s="9">
        <v>21.28</v>
      </c>
      <c r="N3997" s="9">
        <v>73</v>
      </c>
      <c r="O3997" s="9">
        <v>71</v>
      </c>
      <c r="P3997" s="9">
        <v>0</v>
      </c>
    </row>
    <row r="3998" spans="1:16" ht="15.75" customHeight="1" x14ac:dyDescent="0.2">
      <c r="A3998" s="9">
        <v>0</v>
      </c>
      <c r="B3998" s="9">
        <v>46</v>
      </c>
      <c r="C3998" s="9">
        <v>1</v>
      </c>
      <c r="D3998" s="9">
        <v>0</v>
      </c>
      <c r="E3998" s="9">
        <v>0</v>
      </c>
      <c r="F3998" s="9">
        <v>0</v>
      </c>
      <c r="G3998" s="9">
        <v>0</v>
      </c>
      <c r="H3998" s="9">
        <v>0</v>
      </c>
      <c r="I3998" s="9">
        <v>0</v>
      </c>
      <c r="J3998" s="9">
        <v>325</v>
      </c>
      <c r="K3998" s="9">
        <v>119</v>
      </c>
      <c r="L3998" s="9">
        <v>86</v>
      </c>
      <c r="M3998" s="9">
        <v>35.130000000000003</v>
      </c>
      <c r="N3998" s="9">
        <v>68</v>
      </c>
      <c r="O3998" s="9">
        <v>64</v>
      </c>
      <c r="P3998" s="9">
        <v>0</v>
      </c>
    </row>
    <row r="3999" spans="1:16" ht="15.75" customHeight="1" x14ac:dyDescent="0.2">
      <c r="A3999" s="9">
        <v>0</v>
      </c>
      <c r="B3999" s="9">
        <v>44</v>
      </c>
      <c r="C3999" s="9">
        <v>1</v>
      </c>
      <c r="D3999" s="9">
        <v>1</v>
      </c>
      <c r="E3999" s="9">
        <v>20</v>
      </c>
      <c r="F3999" s="9">
        <v>0</v>
      </c>
      <c r="G3999" s="9">
        <v>0</v>
      </c>
      <c r="H3999" s="9">
        <v>0</v>
      </c>
      <c r="I3999" s="9">
        <v>0</v>
      </c>
      <c r="J3999" s="9">
        <v>205</v>
      </c>
      <c r="K3999" s="9">
        <v>132.5</v>
      </c>
      <c r="L3999" s="9">
        <v>82.5</v>
      </c>
      <c r="M3999" s="9">
        <v>30.98</v>
      </c>
      <c r="N3999" s="9">
        <v>72</v>
      </c>
      <c r="O3999" s="9">
        <v>66</v>
      </c>
      <c r="P3999" s="9">
        <v>0</v>
      </c>
    </row>
    <row r="4000" spans="1:16" ht="15.75" customHeight="1" x14ac:dyDescent="0.2">
      <c r="A4000" s="9">
        <v>0</v>
      </c>
      <c r="B4000" s="9">
        <v>37</v>
      </c>
      <c r="C4000" s="9">
        <v>1</v>
      </c>
      <c r="D4000" s="9">
        <v>1</v>
      </c>
      <c r="E4000" s="9">
        <v>9</v>
      </c>
      <c r="F4000" s="9">
        <v>0</v>
      </c>
      <c r="G4000" s="9">
        <v>0</v>
      </c>
      <c r="H4000" s="9">
        <v>0</v>
      </c>
      <c r="I4000" s="9">
        <v>0</v>
      </c>
      <c r="J4000" s="9">
        <v>205</v>
      </c>
      <c r="K4000" s="9">
        <v>111</v>
      </c>
      <c r="L4000" s="9">
        <v>60.5</v>
      </c>
      <c r="M4000" s="9">
        <v>21.8</v>
      </c>
      <c r="N4000" s="9">
        <v>65</v>
      </c>
      <c r="O4000" s="9">
        <v>82</v>
      </c>
      <c r="P4000" s="9">
        <v>0</v>
      </c>
    </row>
    <row r="4001" spans="1:16" ht="15.75" customHeight="1" x14ac:dyDescent="0.2">
      <c r="A4001" s="9">
        <v>1</v>
      </c>
      <c r="B4001" s="9">
        <v>54</v>
      </c>
      <c r="C4001" s="9">
        <v>3</v>
      </c>
      <c r="D4001" s="9">
        <v>1</v>
      </c>
      <c r="E4001" s="9">
        <v>20</v>
      </c>
      <c r="F4001" s="9">
        <v>0</v>
      </c>
      <c r="G4001" s="9">
        <v>0</v>
      </c>
      <c r="H4001" s="9">
        <v>1</v>
      </c>
      <c r="I4001" s="9">
        <v>0</v>
      </c>
      <c r="J4001" s="9">
        <v>298</v>
      </c>
      <c r="K4001" s="9">
        <v>133</v>
      </c>
      <c r="L4001" s="9">
        <v>84</v>
      </c>
      <c r="M4001" s="9">
        <v>25.59</v>
      </c>
      <c r="N4001" s="9">
        <v>90</v>
      </c>
      <c r="O4001" s="9">
        <v>94</v>
      </c>
      <c r="P4001" s="9">
        <v>0</v>
      </c>
    </row>
    <row r="4002" spans="1:16" ht="15.75" customHeight="1" x14ac:dyDescent="0.2">
      <c r="A4002" s="9">
        <v>1</v>
      </c>
      <c r="B4002" s="9">
        <v>46</v>
      </c>
      <c r="C4002" s="9">
        <v>4</v>
      </c>
      <c r="D4002" s="9">
        <v>1</v>
      </c>
      <c r="E4002" s="9">
        <v>20</v>
      </c>
      <c r="F4002" s="9">
        <v>0</v>
      </c>
      <c r="G4002" s="9">
        <v>0</v>
      </c>
      <c r="H4002" s="9">
        <v>0</v>
      </c>
      <c r="I4002" s="9">
        <v>0</v>
      </c>
      <c r="J4002" s="9">
        <v>200</v>
      </c>
      <c r="K4002" s="9">
        <v>110</v>
      </c>
      <c r="L4002" s="9">
        <v>72</v>
      </c>
      <c r="M4002" s="9">
        <v>28.61</v>
      </c>
      <c r="N4002" s="9">
        <v>70</v>
      </c>
      <c r="O4002" s="9">
        <v>75</v>
      </c>
      <c r="P4002" s="9">
        <v>0</v>
      </c>
    </row>
    <row r="4003" spans="1:16" ht="15.75" customHeight="1" x14ac:dyDescent="0.2">
      <c r="A4003" s="9">
        <v>0</v>
      </c>
      <c r="B4003" s="9">
        <v>58</v>
      </c>
      <c r="C4003" s="9">
        <v>1</v>
      </c>
      <c r="D4003" s="9">
        <v>0</v>
      </c>
      <c r="E4003" s="9">
        <v>0</v>
      </c>
      <c r="F4003" s="9">
        <v>0</v>
      </c>
      <c r="G4003" s="9">
        <v>0</v>
      </c>
      <c r="H4003" s="9">
        <v>1</v>
      </c>
      <c r="I4003" s="9">
        <v>0</v>
      </c>
      <c r="J4003" s="9">
        <v>385</v>
      </c>
      <c r="K4003" s="9">
        <v>165</v>
      </c>
      <c r="L4003" s="9">
        <v>95</v>
      </c>
      <c r="M4003" s="9">
        <v>41.66</v>
      </c>
      <c r="N4003" s="9">
        <v>82</v>
      </c>
      <c r="O4003" s="9">
        <v>91</v>
      </c>
      <c r="P4003" s="9">
        <v>0</v>
      </c>
    </row>
    <row r="4004" spans="1:16" ht="15.75" customHeight="1" x14ac:dyDescent="0.2">
      <c r="A4004" s="9">
        <v>0</v>
      </c>
      <c r="B4004" s="9">
        <v>46</v>
      </c>
      <c r="C4004" s="9">
        <v>3</v>
      </c>
      <c r="D4004" s="9">
        <v>0</v>
      </c>
      <c r="E4004" s="9">
        <v>0</v>
      </c>
      <c r="F4004" s="9">
        <v>0</v>
      </c>
      <c r="G4004" s="9">
        <v>0</v>
      </c>
      <c r="H4004" s="9">
        <v>0</v>
      </c>
      <c r="I4004" s="9">
        <v>0</v>
      </c>
      <c r="J4004" s="9">
        <v>277</v>
      </c>
      <c r="K4004" s="9">
        <v>122.5</v>
      </c>
      <c r="L4004" s="9">
        <v>77.5</v>
      </c>
      <c r="M4004" s="9">
        <v>27.42</v>
      </c>
      <c r="N4004" s="9">
        <v>63</v>
      </c>
      <c r="O4004" s="9">
        <v>77</v>
      </c>
      <c r="P4004" s="9">
        <v>0</v>
      </c>
    </row>
    <row r="4005" spans="1:16" ht="15.75" customHeight="1" x14ac:dyDescent="0.2">
      <c r="A4005" s="9">
        <v>0</v>
      </c>
      <c r="B4005" s="9">
        <v>53</v>
      </c>
      <c r="C4005" s="9">
        <v>1</v>
      </c>
      <c r="D4005" s="9">
        <v>1</v>
      </c>
      <c r="E4005" s="9">
        <v>10</v>
      </c>
      <c r="F4005" s="9">
        <v>0</v>
      </c>
      <c r="G4005" s="9">
        <v>0</v>
      </c>
      <c r="H4005" s="9">
        <v>0</v>
      </c>
      <c r="I4005" s="9">
        <v>0</v>
      </c>
      <c r="J4005" s="9">
        <v>366</v>
      </c>
      <c r="K4005" s="9">
        <v>116</v>
      </c>
      <c r="L4005" s="9">
        <v>83</v>
      </c>
      <c r="M4005" s="9">
        <v>27.87</v>
      </c>
      <c r="N4005" s="9">
        <v>68</v>
      </c>
      <c r="O4005" s="9" t="s">
        <v>92</v>
      </c>
      <c r="P4005" s="9">
        <v>0</v>
      </c>
    </row>
    <row r="4006" spans="1:16" ht="15.75" customHeight="1" x14ac:dyDescent="0.2">
      <c r="A4006" s="9">
        <v>1</v>
      </c>
      <c r="B4006" s="9">
        <v>39</v>
      </c>
      <c r="C4006" s="9">
        <v>1</v>
      </c>
      <c r="D4006" s="9">
        <v>1</v>
      </c>
      <c r="E4006" s="9">
        <v>20</v>
      </c>
      <c r="F4006" s="9">
        <v>0</v>
      </c>
      <c r="G4006" s="9">
        <v>0</v>
      </c>
      <c r="H4006" s="9">
        <v>0</v>
      </c>
      <c r="I4006" s="9">
        <v>0</v>
      </c>
      <c r="J4006" s="9">
        <v>186</v>
      </c>
      <c r="K4006" s="9">
        <v>126</v>
      </c>
      <c r="L4006" s="9">
        <v>67</v>
      </c>
      <c r="M4006" s="9">
        <v>22.04</v>
      </c>
      <c r="N4006" s="9">
        <v>63</v>
      </c>
      <c r="O4006" s="9">
        <v>72</v>
      </c>
      <c r="P4006" s="9">
        <v>0</v>
      </c>
    </row>
    <row r="4007" spans="1:16" ht="15.75" customHeight="1" x14ac:dyDescent="0.2">
      <c r="A4007" s="9">
        <v>0</v>
      </c>
      <c r="B4007" s="9">
        <v>52</v>
      </c>
      <c r="C4007" s="9">
        <v>4</v>
      </c>
      <c r="D4007" s="9">
        <v>0</v>
      </c>
      <c r="E4007" s="9">
        <v>0</v>
      </c>
      <c r="F4007" s="9">
        <v>0</v>
      </c>
      <c r="G4007" s="9">
        <v>0</v>
      </c>
      <c r="H4007" s="9">
        <v>0</v>
      </c>
      <c r="I4007" s="9">
        <v>0</v>
      </c>
      <c r="J4007" s="9">
        <v>309</v>
      </c>
      <c r="K4007" s="9">
        <v>142</v>
      </c>
      <c r="L4007" s="9">
        <v>87</v>
      </c>
      <c r="M4007" s="9">
        <v>24.22</v>
      </c>
      <c r="N4007" s="9">
        <v>86</v>
      </c>
      <c r="O4007" s="9">
        <v>110</v>
      </c>
      <c r="P4007" s="9">
        <v>0</v>
      </c>
    </row>
    <row r="4008" spans="1:16" ht="15.75" customHeight="1" x14ac:dyDescent="0.2">
      <c r="A4008" s="9">
        <v>1</v>
      </c>
      <c r="B4008" s="9">
        <v>40</v>
      </c>
      <c r="C4008" s="9">
        <v>4</v>
      </c>
      <c r="D4008" s="9">
        <v>1</v>
      </c>
      <c r="E4008" s="9">
        <v>20</v>
      </c>
      <c r="F4008" s="9">
        <v>0</v>
      </c>
      <c r="G4008" s="9">
        <v>0</v>
      </c>
      <c r="H4008" s="9">
        <v>0</v>
      </c>
      <c r="I4008" s="9">
        <v>0</v>
      </c>
      <c r="J4008" s="9">
        <v>242</v>
      </c>
      <c r="K4008" s="9">
        <v>115</v>
      </c>
      <c r="L4008" s="9">
        <v>74</v>
      </c>
      <c r="M4008" s="9">
        <v>23.09</v>
      </c>
      <c r="N4008" s="9">
        <v>68</v>
      </c>
      <c r="O4008" s="9">
        <v>80</v>
      </c>
      <c r="P4008" s="9">
        <v>0</v>
      </c>
    </row>
    <row r="4009" spans="1:16" ht="15.75" customHeight="1" x14ac:dyDescent="0.2">
      <c r="A4009" s="9">
        <v>1</v>
      </c>
      <c r="B4009" s="9">
        <v>46</v>
      </c>
      <c r="C4009" s="9">
        <v>2</v>
      </c>
      <c r="D4009" s="9">
        <v>0</v>
      </c>
      <c r="E4009" s="9">
        <v>0</v>
      </c>
      <c r="F4009" s="9">
        <v>0</v>
      </c>
      <c r="G4009" s="9">
        <v>0</v>
      </c>
      <c r="H4009" s="9">
        <v>1</v>
      </c>
      <c r="I4009" s="9">
        <v>0</v>
      </c>
      <c r="J4009" s="9">
        <v>254</v>
      </c>
      <c r="K4009" s="9">
        <v>135</v>
      </c>
      <c r="L4009" s="9">
        <v>100</v>
      </c>
      <c r="M4009" s="9">
        <v>27.86</v>
      </c>
      <c r="N4009" s="9">
        <v>83</v>
      </c>
      <c r="O4009" s="9">
        <v>75</v>
      </c>
      <c r="P4009" s="9">
        <v>0</v>
      </c>
    </row>
    <row r="4010" spans="1:16" ht="15.75" customHeight="1" x14ac:dyDescent="0.2">
      <c r="A4010" s="9">
        <v>0</v>
      </c>
      <c r="B4010" s="9">
        <v>40</v>
      </c>
      <c r="C4010" s="9">
        <v>2</v>
      </c>
      <c r="D4010" s="9">
        <v>0</v>
      </c>
      <c r="E4010" s="9">
        <v>0</v>
      </c>
      <c r="F4010" s="9" t="s">
        <v>92</v>
      </c>
      <c r="G4010" s="9">
        <v>0</v>
      </c>
      <c r="H4010" s="9">
        <v>0</v>
      </c>
      <c r="I4010" s="9">
        <v>0</v>
      </c>
      <c r="J4010" s="9">
        <v>157</v>
      </c>
      <c r="K4010" s="9">
        <v>131</v>
      </c>
      <c r="L4010" s="9">
        <v>85</v>
      </c>
      <c r="M4010" s="9">
        <v>27.38</v>
      </c>
      <c r="N4010" s="9">
        <v>95</v>
      </c>
      <c r="O4010" s="9">
        <v>78</v>
      </c>
      <c r="P4010" s="9">
        <v>0</v>
      </c>
    </row>
    <row r="4011" spans="1:16" ht="15.75" customHeight="1" x14ac:dyDescent="0.2">
      <c r="A4011" s="9">
        <v>1</v>
      </c>
      <c r="B4011" s="9">
        <v>64</v>
      </c>
      <c r="C4011" s="9">
        <v>1</v>
      </c>
      <c r="D4011" s="9">
        <v>1</v>
      </c>
      <c r="E4011" s="9">
        <v>15</v>
      </c>
      <c r="F4011" s="9">
        <v>0</v>
      </c>
      <c r="G4011" s="9">
        <v>0</v>
      </c>
      <c r="H4011" s="9">
        <v>1</v>
      </c>
      <c r="I4011" s="9">
        <v>0</v>
      </c>
      <c r="J4011" s="9">
        <v>240</v>
      </c>
      <c r="K4011" s="9">
        <v>141</v>
      </c>
      <c r="L4011" s="9">
        <v>76</v>
      </c>
      <c r="M4011" s="9">
        <v>24.94</v>
      </c>
      <c r="N4011" s="9">
        <v>75</v>
      </c>
      <c r="O4011" s="9">
        <v>60</v>
      </c>
      <c r="P4011" s="9">
        <v>0</v>
      </c>
    </row>
    <row r="4012" spans="1:16" ht="15.75" customHeight="1" x14ac:dyDescent="0.2">
      <c r="A4012" s="9">
        <v>1</v>
      </c>
      <c r="B4012" s="9">
        <v>48</v>
      </c>
      <c r="C4012" s="9">
        <v>4</v>
      </c>
      <c r="D4012" s="9">
        <v>1</v>
      </c>
      <c r="E4012" s="9">
        <v>20</v>
      </c>
      <c r="F4012" s="9">
        <v>0</v>
      </c>
      <c r="G4012" s="9">
        <v>0</v>
      </c>
      <c r="H4012" s="9">
        <v>0</v>
      </c>
      <c r="I4012" s="9">
        <v>0</v>
      </c>
      <c r="J4012" s="9">
        <v>245</v>
      </c>
      <c r="K4012" s="9">
        <v>118</v>
      </c>
      <c r="L4012" s="9">
        <v>73</v>
      </c>
      <c r="M4012" s="9">
        <v>21.84</v>
      </c>
      <c r="N4012" s="9">
        <v>75</v>
      </c>
      <c r="O4012" s="9">
        <v>102</v>
      </c>
      <c r="P4012" s="9">
        <v>0</v>
      </c>
    </row>
    <row r="4013" spans="1:16" ht="15.75" customHeight="1" x14ac:dyDescent="0.2">
      <c r="A4013" s="9">
        <v>1</v>
      </c>
      <c r="B4013" s="9">
        <v>44</v>
      </c>
      <c r="C4013" s="9">
        <v>1</v>
      </c>
      <c r="D4013" s="9">
        <v>1</v>
      </c>
      <c r="E4013" s="9">
        <v>25</v>
      </c>
      <c r="F4013" s="9">
        <v>0</v>
      </c>
      <c r="G4013" s="9">
        <v>0</v>
      </c>
      <c r="H4013" s="9">
        <v>0</v>
      </c>
      <c r="I4013" s="9">
        <v>0</v>
      </c>
      <c r="J4013" s="9">
        <v>254</v>
      </c>
      <c r="K4013" s="9">
        <v>123</v>
      </c>
      <c r="L4013" s="9">
        <v>82</v>
      </c>
      <c r="M4013" s="9">
        <v>24.56</v>
      </c>
      <c r="N4013" s="9">
        <v>87</v>
      </c>
      <c r="O4013" s="9">
        <v>68</v>
      </c>
      <c r="P4013" s="9">
        <v>0</v>
      </c>
    </row>
    <row r="4014" spans="1:16" ht="15.75" customHeight="1" x14ac:dyDescent="0.2">
      <c r="A4014" s="9">
        <v>0</v>
      </c>
      <c r="B4014" s="9">
        <v>40</v>
      </c>
      <c r="C4014" s="9" t="s">
        <v>92</v>
      </c>
      <c r="D4014" s="9">
        <v>1</v>
      </c>
      <c r="E4014" s="9">
        <v>9</v>
      </c>
      <c r="F4014" s="9">
        <v>0</v>
      </c>
      <c r="G4014" s="9">
        <v>0</v>
      </c>
      <c r="H4014" s="9">
        <v>0</v>
      </c>
      <c r="I4014" s="9">
        <v>0</v>
      </c>
      <c r="J4014" s="9">
        <v>262</v>
      </c>
      <c r="K4014" s="9">
        <v>97</v>
      </c>
      <c r="L4014" s="9">
        <v>71</v>
      </c>
      <c r="M4014" s="9">
        <v>22.14</v>
      </c>
      <c r="N4014" s="9">
        <v>72</v>
      </c>
      <c r="O4014" s="9">
        <v>80</v>
      </c>
      <c r="P4014" s="9">
        <v>0</v>
      </c>
    </row>
    <row r="4015" spans="1:16" ht="15.75" customHeight="1" x14ac:dyDescent="0.2">
      <c r="A4015" s="9">
        <v>1</v>
      </c>
      <c r="B4015" s="9">
        <v>39</v>
      </c>
      <c r="C4015" s="9">
        <v>4</v>
      </c>
      <c r="D4015" s="9">
        <v>1</v>
      </c>
      <c r="E4015" s="9">
        <v>9</v>
      </c>
      <c r="F4015" s="9">
        <v>0</v>
      </c>
      <c r="G4015" s="9">
        <v>0</v>
      </c>
      <c r="H4015" s="9">
        <v>0</v>
      </c>
      <c r="I4015" s="9">
        <v>0</v>
      </c>
      <c r="J4015" s="9">
        <v>271</v>
      </c>
      <c r="K4015" s="9">
        <v>118</v>
      </c>
      <c r="L4015" s="9">
        <v>74</v>
      </c>
      <c r="M4015" s="9">
        <v>22.66</v>
      </c>
      <c r="N4015" s="9">
        <v>79</v>
      </c>
      <c r="O4015" s="9">
        <v>76</v>
      </c>
      <c r="P4015" s="9">
        <v>0</v>
      </c>
    </row>
    <row r="4016" spans="1:16" ht="15.75" customHeight="1" x14ac:dyDescent="0.2">
      <c r="A4016" s="9">
        <v>0</v>
      </c>
      <c r="B4016" s="9">
        <v>55</v>
      </c>
      <c r="C4016" s="9">
        <v>1</v>
      </c>
      <c r="D4016" s="9">
        <v>0</v>
      </c>
      <c r="E4016" s="9">
        <v>0</v>
      </c>
      <c r="F4016" s="9">
        <v>0</v>
      </c>
      <c r="G4016" s="9">
        <v>0</v>
      </c>
      <c r="H4016" s="9">
        <v>1</v>
      </c>
      <c r="I4016" s="9">
        <v>0</v>
      </c>
      <c r="J4016" s="9">
        <v>268</v>
      </c>
      <c r="K4016" s="9">
        <v>140</v>
      </c>
      <c r="L4016" s="9">
        <v>88</v>
      </c>
      <c r="M4016" s="9">
        <v>26.99</v>
      </c>
      <c r="N4016" s="9">
        <v>85</v>
      </c>
      <c r="O4016" s="9">
        <v>117</v>
      </c>
      <c r="P4016" s="9">
        <v>0</v>
      </c>
    </row>
    <row r="4017" spans="1:16" ht="15.75" customHeight="1" x14ac:dyDescent="0.2">
      <c r="A4017" s="9">
        <v>0</v>
      </c>
      <c r="B4017" s="9">
        <v>38</v>
      </c>
      <c r="C4017" s="9">
        <v>3</v>
      </c>
      <c r="D4017" s="9">
        <v>0</v>
      </c>
      <c r="E4017" s="9">
        <v>0</v>
      </c>
      <c r="F4017" s="9">
        <v>0</v>
      </c>
      <c r="G4017" s="9">
        <v>0</v>
      </c>
      <c r="H4017" s="9">
        <v>0</v>
      </c>
      <c r="I4017" s="9">
        <v>0</v>
      </c>
      <c r="J4017" s="9">
        <v>159</v>
      </c>
      <c r="K4017" s="9">
        <v>108</v>
      </c>
      <c r="L4017" s="9">
        <v>72</v>
      </c>
      <c r="M4017" s="9">
        <v>27.68</v>
      </c>
      <c r="N4017" s="9">
        <v>70</v>
      </c>
      <c r="O4017" s="9">
        <v>84</v>
      </c>
      <c r="P4017" s="9">
        <v>0</v>
      </c>
    </row>
    <row r="4018" spans="1:16" ht="15.75" customHeight="1" x14ac:dyDescent="0.2">
      <c r="A4018" s="9">
        <v>1</v>
      </c>
      <c r="B4018" s="9">
        <v>62</v>
      </c>
      <c r="C4018" s="9">
        <v>2</v>
      </c>
      <c r="D4018" s="9">
        <v>1</v>
      </c>
      <c r="E4018" s="9">
        <v>20</v>
      </c>
      <c r="F4018" s="9">
        <v>0</v>
      </c>
      <c r="G4018" s="9">
        <v>0</v>
      </c>
      <c r="H4018" s="9">
        <v>0</v>
      </c>
      <c r="I4018" s="9">
        <v>0</v>
      </c>
      <c r="J4018" s="9">
        <v>264</v>
      </c>
      <c r="K4018" s="9">
        <v>129</v>
      </c>
      <c r="L4018" s="9">
        <v>85</v>
      </c>
      <c r="M4018" s="9">
        <v>26.15</v>
      </c>
      <c r="N4018" s="9">
        <v>73</v>
      </c>
      <c r="O4018" s="9">
        <v>63</v>
      </c>
      <c r="P4018" s="9">
        <v>0</v>
      </c>
    </row>
    <row r="4019" spans="1:16" ht="15.75" customHeight="1" x14ac:dyDescent="0.2">
      <c r="A4019" s="9">
        <v>1</v>
      </c>
      <c r="B4019" s="9">
        <v>39</v>
      </c>
      <c r="C4019" s="9">
        <v>1</v>
      </c>
      <c r="D4019" s="9">
        <v>1</v>
      </c>
      <c r="E4019" s="9">
        <v>15</v>
      </c>
      <c r="F4019" s="9">
        <v>0</v>
      </c>
      <c r="G4019" s="9">
        <v>0</v>
      </c>
      <c r="H4019" s="9">
        <v>0</v>
      </c>
      <c r="I4019" s="9">
        <v>0</v>
      </c>
      <c r="J4019" s="9">
        <v>181</v>
      </c>
      <c r="K4019" s="9">
        <v>115</v>
      </c>
      <c r="L4019" s="9">
        <v>75</v>
      </c>
      <c r="M4019" s="9">
        <v>21.99</v>
      </c>
      <c r="N4019" s="9">
        <v>67</v>
      </c>
      <c r="O4019" s="9" t="s">
        <v>92</v>
      </c>
      <c r="P4019" s="9">
        <v>0</v>
      </c>
    </row>
    <row r="4020" spans="1:16" ht="15.75" customHeight="1" x14ac:dyDescent="0.2">
      <c r="A4020" s="9">
        <v>1</v>
      </c>
      <c r="B4020" s="9">
        <v>63</v>
      </c>
      <c r="C4020" s="9">
        <v>2</v>
      </c>
      <c r="D4020" s="9">
        <v>1</v>
      </c>
      <c r="E4020" s="9">
        <v>6</v>
      </c>
      <c r="F4020" s="9">
        <v>0</v>
      </c>
      <c r="G4020" s="9">
        <v>0</v>
      </c>
      <c r="H4020" s="9">
        <v>0</v>
      </c>
      <c r="I4020" s="9">
        <v>0</v>
      </c>
      <c r="J4020" s="9">
        <v>217</v>
      </c>
      <c r="K4020" s="9">
        <v>125</v>
      </c>
      <c r="L4020" s="9">
        <v>71</v>
      </c>
      <c r="M4020" s="9">
        <v>25.91</v>
      </c>
      <c r="N4020" s="9">
        <v>75</v>
      </c>
      <c r="O4020" s="9">
        <v>74</v>
      </c>
      <c r="P4020" s="9">
        <v>0</v>
      </c>
    </row>
    <row r="4021" spans="1:16" ht="15.75" customHeight="1" x14ac:dyDescent="0.2">
      <c r="A4021" s="9">
        <v>1</v>
      </c>
      <c r="B4021" s="9">
        <v>43</v>
      </c>
      <c r="C4021" s="9">
        <v>1</v>
      </c>
      <c r="D4021" s="9">
        <v>1</v>
      </c>
      <c r="E4021" s="9">
        <v>30</v>
      </c>
      <c r="F4021" s="9">
        <v>0</v>
      </c>
      <c r="G4021" s="9">
        <v>0</v>
      </c>
      <c r="H4021" s="9">
        <v>1</v>
      </c>
      <c r="I4021" s="9">
        <v>0</v>
      </c>
      <c r="J4021" s="9">
        <v>310</v>
      </c>
      <c r="K4021" s="9">
        <v>140</v>
      </c>
      <c r="L4021" s="9">
        <v>92</v>
      </c>
      <c r="M4021" s="9">
        <v>26</v>
      </c>
      <c r="N4021" s="9">
        <v>90</v>
      </c>
      <c r="O4021" s="9">
        <v>88</v>
      </c>
      <c r="P4021" s="9">
        <v>0</v>
      </c>
    </row>
    <row r="4022" spans="1:16" ht="15.75" customHeight="1" x14ac:dyDescent="0.2">
      <c r="A4022" s="9">
        <v>0</v>
      </c>
      <c r="B4022" s="9">
        <v>55</v>
      </c>
      <c r="C4022" s="9">
        <v>1</v>
      </c>
      <c r="D4022" s="9">
        <v>0</v>
      </c>
      <c r="E4022" s="9">
        <v>0</v>
      </c>
      <c r="F4022" s="9">
        <v>0</v>
      </c>
      <c r="G4022" s="9">
        <v>0</v>
      </c>
      <c r="H4022" s="9">
        <v>0</v>
      </c>
      <c r="I4022" s="9">
        <v>0</v>
      </c>
      <c r="J4022" s="9">
        <v>266</v>
      </c>
      <c r="K4022" s="9">
        <v>107</v>
      </c>
      <c r="L4022" s="9">
        <v>70</v>
      </c>
      <c r="M4022" s="9">
        <v>24.51</v>
      </c>
      <c r="N4022" s="9">
        <v>72</v>
      </c>
      <c r="O4022" s="9">
        <v>77</v>
      </c>
      <c r="P4022" s="9">
        <v>0</v>
      </c>
    </row>
    <row r="4023" spans="1:16" ht="15.75" customHeight="1" x14ac:dyDescent="0.2">
      <c r="A4023" s="9">
        <v>1</v>
      </c>
      <c r="B4023" s="9">
        <v>53</v>
      </c>
      <c r="C4023" s="9">
        <v>1</v>
      </c>
      <c r="D4023" s="9">
        <v>1</v>
      </c>
      <c r="E4023" s="9">
        <v>40</v>
      </c>
      <c r="F4023" s="9">
        <v>0</v>
      </c>
      <c r="G4023" s="9">
        <v>0</v>
      </c>
      <c r="H4023" s="9">
        <v>0</v>
      </c>
      <c r="I4023" s="9">
        <v>0</v>
      </c>
      <c r="J4023" s="9">
        <v>232</v>
      </c>
      <c r="K4023" s="9">
        <v>136</v>
      </c>
      <c r="L4023" s="9">
        <v>73</v>
      </c>
      <c r="M4023" s="9">
        <v>22.26</v>
      </c>
      <c r="N4023" s="9">
        <v>73</v>
      </c>
      <c r="O4023" s="9">
        <v>73</v>
      </c>
      <c r="P4023" s="9">
        <v>0</v>
      </c>
    </row>
    <row r="4024" spans="1:16" ht="15.75" customHeight="1" x14ac:dyDescent="0.2">
      <c r="A4024" s="9">
        <v>1</v>
      </c>
      <c r="B4024" s="9">
        <v>60</v>
      </c>
      <c r="C4024" s="9">
        <v>3</v>
      </c>
      <c r="D4024" s="9">
        <v>1</v>
      </c>
      <c r="E4024" s="9">
        <v>10</v>
      </c>
      <c r="F4024" s="9">
        <v>0</v>
      </c>
      <c r="G4024" s="9">
        <v>0</v>
      </c>
      <c r="H4024" s="9">
        <v>1</v>
      </c>
      <c r="I4024" s="9">
        <v>0</v>
      </c>
      <c r="J4024" s="9">
        <v>250</v>
      </c>
      <c r="K4024" s="9">
        <v>157</v>
      </c>
      <c r="L4024" s="9">
        <v>94</v>
      </c>
      <c r="M4024" s="9">
        <v>29.89</v>
      </c>
      <c r="N4024" s="9">
        <v>63</v>
      </c>
      <c r="O4024" s="9">
        <v>68</v>
      </c>
      <c r="P4024" s="9">
        <v>1</v>
      </c>
    </row>
    <row r="4025" spans="1:16" ht="15.75" customHeight="1" x14ac:dyDescent="0.2">
      <c r="A4025" s="9">
        <v>1</v>
      </c>
      <c r="B4025" s="9">
        <v>45</v>
      </c>
      <c r="C4025" s="9">
        <v>3</v>
      </c>
      <c r="D4025" s="9">
        <v>1</v>
      </c>
      <c r="E4025" s="9">
        <v>30</v>
      </c>
      <c r="F4025" s="9">
        <v>0</v>
      </c>
      <c r="G4025" s="9">
        <v>0</v>
      </c>
      <c r="H4025" s="9">
        <v>1</v>
      </c>
      <c r="I4025" s="9">
        <v>0</v>
      </c>
      <c r="J4025" s="9">
        <v>233</v>
      </c>
      <c r="K4025" s="9">
        <v>147</v>
      </c>
      <c r="L4025" s="9">
        <v>101</v>
      </c>
      <c r="M4025" s="9">
        <v>24.32</v>
      </c>
      <c r="N4025" s="9">
        <v>75</v>
      </c>
      <c r="O4025" s="9">
        <v>99</v>
      </c>
      <c r="P4025" s="9">
        <v>0</v>
      </c>
    </row>
    <row r="4026" spans="1:16" ht="15.75" customHeight="1" x14ac:dyDescent="0.2">
      <c r="A4026" s="9">
        <v>1</v>
      </c>
      <c r="B4026" s="9">
        <v>48</v>
      </c>
      <c r="C4026" s="9">
        <v>1</v>
      </c>
      <c r="D4026" s="9">
        <v>1</v>
      </c>
      <c r="E4026" s="9">
        <v>30</v>
      </c>
      <c r="F4026" s="9">
        <v>0</v>
      </c>
      <c r="G4026" s="9">
        <v>0</v>
      </c>
      <c r="H4026" s="9">
        <v>1</v>
      </c>
      <c r="I4026" s="9">
        <v>0</v>
      </c>
      <c r="J4026" s="9">
        <v>215</v>
      </c>
      <c r="K4026" s="9">
        <v>133</v>
      </c>
      <c r="L4026" s="9">
        <v>90</v>
      </c>
      <c r="M4026" s="9">
        <v>27.24</v>
      </c>
      <c r="N4026" s="9">
        <v>75</v>
      </c>
      <c r="O4026" s="9">
        <v>50</v>
      </c>
      <c r="P4026" s="9">
        <v>1</v>
      </c>
    </row>
    <row r="4027" spans="1:16" ht="15.75" customHeight="1" x14ac:dyDescent="0.2">
      <c r="A4027" s="9">
        <v>0</v>
      </c>
      <c r="B4027" s="9">
        <v>46</v>
      </c>
      <c r="C4027" s="9">
        <v>3</v>
      </c>
      <c r="D4027" s="9">
        <v>1</v>
      </c>
      <c r="E4027" s="9">
        <v>1</v>
      </c>
      <c r="F4027" s="9">
        <v>0</v>
      </c>
      <c r="G4027" s="9">
        <v>0</v>
      </c>
      <c r="H4027" s="9">
        <v>1</v>
      </c>
      <c r="I4027" s="9">
        <v>0</v>
      </c>
      <c r="J4027" s="9">
        <v>332</v>
      </c>
      <c r="K4027" s="9">
        <v>162.5</v>
      </c>
      <c r="L4027" s="9">
        <v>92.5</v>
      </c>
      <c r="M4027" s="9">
        <v>26.13</v>
      </c>
      <c r="N4027" s="9">
        <v>67</v>
      </c>
      <c r="O4027" s="9">
        <v>67</v>
      </c>
      <c r="P4027" s="9">
        <v>0</v>
      </c>
    </row>
    <row r="4028" spans="1:16" ht="15.75" customHeight="1" x14ac:dyDescent="0.2">
      <c r="A4028" s="9">
        <v>1</v>
      </c>
      <c r="B4028" s="9">
        <v>55</v>
      </c>
      <c r="C4028" s="9">
        <v>1</v>
      </c>
      <c r="D4028" s="9">
        <v>1</v>
      </c>
      <c r="E4028" s="9">
        <v>40</v>
      </c>
      <c r="F4028" s="9">
        <v>0</v>
      </c>
      <c r="G4028" s="9">
        <v>0</v>
      </c>
      <c r="H4028" s="9">
        <v>0</v>
      </c>
      <c r="I4028" s="9">
        <v>0</v>
      </c>
      <c r="J4028" s="9">
        <v>242</v>
      </c>
      <c r="K4028" s="9">
        <v>130</v>
      </c>
      <c r="L4028" s="9">
        <v>85</v>
      </c>
      <c r="M4028" s="9">
        <v>26.79</v>
      </c>
      <c r="N4028" s="9">
        <v>80</v>
      </c>
      <c r="O4028" s="9">
        <v>93</v>
      </c>
      <c r="P4028" s="9">
        <v>0</v>
      </c>
    </row>
    <row r="4029" spans="1:16" ht="15.75" customHeight="1" x14ac:dyDescent="0.2">
      <c r="A4029" s="9">
        <v>1</v>
      </c>
      <c r="B4029" s="9">
        <v>36</v>
      </c>
      <c r="C4029" s="9">
        <v>2</v>
      </c>
      <c r="D4029" s="9">
        <v>0</v>
      </c>
      <c r="E4029" s="9">
        <v>0</v>
      </c>
      <c r="F4029" s="9">
        <v>0</v>
      </c>
      <c r="G4029" s="9">
        <v>0</v>
      </c>
      <c r="H4029" s="9">
        <v>1</v>
      </c>
      <c r="I4029" s="9">
        <v>0</v>
      </c>
      <c r="J4029" s="9">
        <v>153</v>
      </c>
      <c r="K4029" s="9">
        <v>143</v>
      </c>
      <c r="L4029" s="9">
        <v>87</v>
      </c>
      <c r="M4029" s="9">
        <v>28.3</v>
      </c>
      <c r="N4029" s="9">
        <v>63</v>
      </c>
      <c r="O4029" s="9">
        <v>82</v>
      </c>
      <c r="P4029" s="9">
        <v>0</v>
      </c>
    </row>
    <row r="4030" spans="1:16" ht="15.75" customHeight="1" x14ac:dyDescent="0.2">
      <c r="A4030" s="9">
        <v>0</v>
      </c>
      <c r="B4030" s="9">
        <v>44</v>
      </c>
      <c r="C4030" s="9">
        <v>4</v>
      </c>
      <c r="D4030" s="9">
        <v>1</v>
      </c>
      <c r="E4030" s="9">
        <v>10</v>
      </c>
      <c r="F4030" s="9">
        <v>0</v>
      </c>
      <c r="G4030" s="9">
        <v>0</v>
      </c>
      <c r="H4030" s="9">
        <v>0</v>
      </c>
      <c r="I4030" s="9">
        <v>0</v>
      </c>
      <c r="J4030" s="9">
        <v>170</v>
      </c>
      <c r="K4030" s="9">
        <v>107</v>
      </c>
      <c r="L4030" s="9">
        <v>70.5</v>
      </c>
      <c r="M4030" s="9">
        <v>19.28</v>
      </c>
      <c r="N4030" s="9">
        <v>63</v>
      </c>
      <c r="O4030" s="9" t="s">
        <v>92</v>
      </c>
      <c r="P4030" s="9">
        <v>0</v>
      </c>
    </row>
    <row r="4031" spans="1:16" ht="15.75" customHeight="1" x14ac:dyDescent="0.2">
      <c r="A4031" s="9">
        <v>1</v>
      </c>
      <c r="B4031" s="9">
        <v>60</v>
      </c>
      <c r="C4031" s="9">
        <v>1</v>
      </c>
      <c r="D4031" s="9">
        <v>1</v>
      </c>
      <c r="E4031" s="9">
        <v>1</v>
      </c>
      <c r="F4031" s="9">
        <v>1</v>
      </c>
      <c r="G4031" s="9">
        <v>0</v>
      </c>
      <c r="H4031" s="9">
        <v>1</v>
      </c>
      <c r="I4031" s="9">
        <v>0</v>
      </c>
      <c r="J4031" s="9">
        <v>232</v>
      </c>
      <c r="K4031" s="9">
        <v>173</v>
      </c>
      <c r="L4031" s="9">
        <v>106</v>
      </c>
      <c r="M4031" s="9">
        <v>28.63</v>
      </c>
      <c r="N4031" s="9">
        <v>85</v>
      </c>
      <c r="O4031" s="9">
        <v>64</v>
      </c>
      <c r="P4031" s="9">
        <v>0</v>
      </c>
    </row>
    <row r="4032" spans="1:16" ht="15.75" customHeight="1" x14ac:dyDescent="0.2">
      <c r="A4032" s="9">
        <v>0</v>
      </c>
      <c r="B4032" s="9">
        <v>34</v>
      </c>
      <c r="C4032" s="9">
        <v>3</v>
      </c>
      <c r="D4032" s="9">
        <v>0</v>
      </c>
      <c r="E4032" s="9">
        <v>0</v>
      </c>
      <c r="F4032" s="9">
        <v>0</v>
      </c>
      <c r="G4032" s="9">
        <v>0</v>
      </c>
      <c r="H4032" s="9">
        <v>0</v>
      </c>
      <c r="I4032" s="9">
        <v>0</v>
      </c>
      <c r="J4032" s="9">
        <v>196</v>
      </c>
      <c r="K4032" s="9">
        <v>108.5</v>
      </c>
      <c r="L4032" s="9">
        <v>68</v>
      </c>
      <c r="M4032" s="9">
        <v>25.67</v>
      </c>
      <c r="N4032" s="9">
        <v>60</v>
      </c>
      <c r="O4032" s="9">
        <v>82</v>
      </c>
      <c r="P4032" s="9">
        <v>0</v>
      </c>
    </row>
    <row r="4033" spans="1:16" ht="15.75" customHeight="1" x14ac:dyDescent="0.2">
      <c r="A4033" s="9">
        <v>1</v>
      </c>
      <c r="B4033" s="9">
        <v>40</v>
      </c>
      <c r="C4033" s="9">
        <v>2</v>
      </c>
      <c r="D4033" s="9">
        <v>1</v>
      </c>
      <c r="E4033" s="9">
        <v>5</v>
      </c>
      <c r="F4033" s="9">
        <v>0</v>
      </c>
      <c r="G4033" s="9">
        <v>0</v>
      </c>
      <c r="H4033" s="9">
        <v>0</v>
      </c>
      <c r="I4033" s="9">
        <v>0</v>
      </c>
      <c r="J4033" s="9">
        <v>193</v>
      </c>
      <c r="K4033" s="9">
        <v>130</v>
      </c>
      <c r="L4033" s="9">
        <v>86.5</v>
      </c>
      <c r="M4033" s="9">
        <v>23.48</v>
      </c>
      <c r="N4033" s="9">
        <v>88</v>
      </c>
      <c r="O4033" s="9">
        <v>78</v>
      </c>
      <c r="P4033" s="9">
        <v>0</v>
      </c>
    </row>
    <row r="4034" spans="1:16" ht="15.75" customHeight="1" x14ac:dyDescent="0.2">
      <c r="A4034" s="9">
        <v>1</v>
      </c>
      <c r="B4034" s="9">
        <v>40</v>
      </c>
      <c r="C4034" s="9">
        <v>1</v>
      </c>
      <c r="D4034" s="9">
        <v>1</v>
      </c>
      <c r="E4034" s="9">
        <v>43</v>
      </c>
      <c r="F4034" s="9">
        <v>0</v>
      </c>
      <c r="G4034" s="9">
        <v>0</v>
      </c>
      <c r="H4034" s="9">
        <v>0</v>
      </c>
      <c r="I4034" s="9">
        <v>0</v>
      </c>
      <c r="J4034" s="9">
        <v>325</v>
      </c>
      <c r="K4034" s="9">
        <v>112</v>
      </c>
      <c r="L4034" s="9">
        <v>67</v>
      </c>
      <c r="M4034" s="9">
        <v>25.09</v>
      </c>
      <c r="N4034" s="9">
        <v>78</v>
      </c>
      <c r="O4034" s="9">
        <v>94</v>
      </c>
      <c r="P4034" s="9">
        <v>0</v>
      </c>
    </row>
    <row r="4035" spans="1:16" ht="15.75" customHeight="1" x14ac:dyDescent="0.2">
      <c r="A4035" s="9">
        <v>0</v>
      </c>
      <c r="B4035" s="9">
        <v>49</v>
      </c>
      <c r="C4035" s="9">
        <v>1</v>
      </c>
      <c r="D4035" s="9">
        <v>1</v>
      </c>
      <c r="E4035" s="9">
        <v>15</v>
      </c>
      <c r="F4035" s="9">
        <v>0</v>
      </c>
      <c r="G4035" s="9">
        <v>0</v>
      </c>
      <c r="H4035" s="9">
        <v>0</v>
      </c>
      <c r="I4035" s="9">
        <v>0</v>
      </c>
      <c r="J4035" s="9">
        <v>233</v>
      </c>
      <c r="K4035" s="9">
        <v>112.5</v>
      </c>
      <c r="L4035" s="9">
        <v>80</v>
      </c>
      <c r="M4035" s="9">
        <v>27.87</v>
      </c>
      <c r="N4035" s="9">
        <v>96</v>
      </c>
      <c r="O4035" s="9">
        <v>80</v>
      </c>
      <c r="P4035" s="9">
        <v>0</v>
      </c>
    </row>
    <row r="4036" spans="1:16" ht="15.75" customHeight="1" x14ac:dyDescent="0.2">
      <c r="A4036" s="9">
        <v>0</v>
      </c>
      <c r="B4036" s="9">
        <v>40</v>
      </c>
      <c r="C4036" s="9">
        <v>2</v>
      </c>
      <c r="D4036" s="9">
        <v>1</v>
      </c>
      <c r="E4036" s="9">
        <v>20</v>
      </c>
      <c r="F4036" s="9">
        <v>0</v>
      </c>
      <c r="G4036" s="9">
        <v>0</v>
      </c>
      <c r="H4036" s="9">
        <v>0</v>
      </c>
      <c r="I4036" s="9">
        <v>0</v>
      </c>
      <c r="J4036" s="9">
        <v>213</v>
      </c>
      <c r="K4036" s="9">
        <v>130</v>
      </c>
      <c r="L4036" s="9">
        <v>80</v>
      </c>
      <c r="M4036" s="9">
        <v>19.98</v>
      </c>
      <c r="N4036" s="9">
        <v>96</v>
      </c>
      <c r="O4036" s="9">
        <v>76</v>
      </c>
      <c r="P4036" s="9">
        <v>0</v>
      </c>
    </row>
    <row r="4037" spans="1:16" ht="15.75" customHeight="1" x14ac:dyDescent="0.2">
      <c r="A4037" s="9">
        <v>0</v>
      </c>
      <c r="B4037" s="9">
        <v>52</v>
      </c>
      <c r="C4037" s="9">
        <v>2</v>
      </c>
      <c r="D4037" s="9">
        <v>1</v>
      </c>
      <c r="E4037" s="9">
        <v>5</v>
      </c>
      <c r="F4037" s="9">
        <v>0</v>
      </c>
      <c r="G4037" s="9">
        <v>1</v>
      </c>
      <c r="H4037" s="9">
        <v>1</v>
      </c>
      <c r="I4037" s="9">
        <v>0</v>
      </c>
      <c r="J4037" s="9">
        <v>205</v>
      </c>
      <c r="K4037" s="9">
        <v>159</v>
      </c>
      <c r="L4037" s="9">
        <v>110</v>
      </c>
      <c r="M4037" s="9">
        <v>28.18</v>
      </c>
      <c r="N4037" s="9">
        <v>75</v>
      </c>
      <c r="O4037" s="9">
        <v>83</v>
      </c>
      <c r="P4037" s="9">
        <v>1</v>
      </c>
    </row>
    <row r="4038" spans="1:16" ht="15.75" customHeight="1" x14ac:dyDescent="0.2">
      <c r="A4038" s="9">
        <v>0</v>
      </c>
      <c r="B4038" s="9">
        <v>58</v>
      </c>
      <c r="C4038" s="9">
        <v>2</v>
      </c>
      <c r="D4038" s="9">
        <v>0</v>
      </c>
      <c r="E4038" s="9">
        <v>0</v>
      </c>
      <c r="F4038" s="9">
        <v>0</v>
      </c>
      <c r="G4038" s="9">
        <v>0</v>
      </c>
      <c r="H4038" s="9">
        <v>1</v>
      </c>
      <c r="I4038" s="9">
        <v>0</v>
      </c>
      <c r="J4038" s="9">
        <v>166</v>
      </c>
      <c r="K4038" s="9">
        <v>185.5</v>
      </c>
      <c r="L4038" s="9">
        <v>115.5</v>
      </c>
      <c r="M4038" s="9">
        <v>27.97</v>
      </c>
      <c r="N4038" s="9">
        <v>100</v>
      </c>
      <c r="O4038" s="9">
        <v>85</v>
      </c>
      <c r="P4038" s="9">
        <v>0</v>
      </c>
    </row>
    <row r="4039" spans="1:16" ht="15.75" customHeight="1" x14ac:dyDescent="0.2">
      <c r="A4039" s="9">
        <v>0</v>
      </c>
      <c r="B4039" s="9">
        <v>46</v>
      </c>
      <c r="C4039" s="9">
        <v>3</v>
      </c>
      <c r="D4039" s="9">
        <v>1</v>
      </c>
      <c r="E4039" s="9">
        <v>20</v>
      </c>
      <c r="F4039" s="9">
        <v>0</v>
      </c>
      <c r="G4039" s="9">
        <v>0</v>
      </c>
      <c r="H4039" s="9">
        <v>0</v>
      </c>
      <c r="I4039" s="9">
        <v>0</v>
      </c>
      <c r="J4039" s="9">
        <v>259</v>
      </c>
      <c r="K4039" s="9">
        <v>129</v>
      </c>
      <c r="L4039" s="9">
        <v>83</v>
      </c>
      <c r="M4039" s="9">
        <v>22.91</v>
      </c>
      <c r="N4039" s="9">
        <v>66</v>
      </c>
      <c r="O4039" s="9">
        <v>84</v>
      </c>
      <c r="P4039" s="9">
        <v>0</v>
      </c>
    </row>
    <row r="4040" spans="1:16" ht="15.75" customHeight="1" x14ac:dyDescent="0.2">
      <c r="A4040" s="9">
        <v>0</v>
      </c>
      <c r="B4040" s="9">
        <v>39</v>
      </c>
      <c r="C4040" s="9">
        <v>3</v>
      </c>
      <c r="D4040" s="9">
        <v>0</v>
      </c>
      <c r="E4040" s="9">
        <v>0</v>
      </c>
      <c r="F4040" s="9">
        <v>0</v>
      </c>
      <c r="G4040" s="9">
        <v>0</v>
      </c>
      <c r="H4040" s="9">
        <v>0</v>
      </c>
      <c r="I4040" s="9">
        <v>0</v>
      </c>
      <c r="J4040" s="9">
        <v>181</v>
      </c>
      <c r="K4040" s="9">
        <v>103</v>
      </c>
      <c r="L4040" s="9">
        <v>62</v>
      </c>
      <c r="M4040" s="9">
        <v>20.68</v>
      </c>
      <c r="N4040" s="9">
        <v>70</v>
      </c>
      <c r="O4040" s="9">
        <v>69</v>
      </c>
      <c r="P4040" s="9">
        <v>0</v>
      </c>
    </row>
    <row r="4041" spans="1:16" ht="15.75" customHeight="1" x14ac:dyDescent="0.2">
      <c r="A4041" s="9">
        <v>1</v>
      </c>
      <c r="B4041" s="9">
        <v>52</v>
      </c>
      <c r="C4041" s="9">
        <v>1</v>
      </c>
      <c r="D4041" s="9">
        <v>1</v>
      </c>
      <c r="E4041" s="9">
        <v>20</v>
      </c>
      <c r="F4041" s="9">
        <v>0</v>
      </c>
      <c r="G4041" s="9">
        <v>0</v>
      </c>
      <c r="H4041" s="9">
        <v>0</v>
      </c>
      <c r="I4041" s="9">
        <v>0</v>
      </c>
      <c r="J4041" s="9">
        <v>225</v>
      </c>
      <c r="K4041" s="9">
        <v>126</v>
      </c>
      <c r="L4041" s="9">
        <v>75</v>
      </c>
      <c r="M4041" s="9">
        <v>22.18</v>
      </c>
      <c r="N4041" s="9">
        <v>85</v>
      </c>
      <c r="O4041" s="9">
        <v>100</v>
      </c>
      <c r="P4041" s="9">
        <v>1</v>
      </c>
    </row>
    <row r="4042" spans="1:16" ht="15.75" customHeight="1" x14ac:dyDescent="0.2">
      <c r="A4042" s="9">
        <v>1</v>
      </c>
      <c r="B4042" s="9">
        <v>66</v>
      </c>
      <c r="C4042" s="9">
        <v>3</v>
      </c>
      <c r="D4042" s="9">
        <v>0</v>
      </c>
      <c r="E4042" s="9">
        <v>0</v>
      </c>
      <c r="F4042" s="9">
        <v>0</v>
      </c>
      <c r="G4042" s="9">
        <v>0</v>
      </c>
      <c r="H4042" s="9">
        <v>1</v>
      </c>
      <c r="I4042" s="9">
        <v>0</v>
      </c>
      <c r="J4042" s="9">
        <v>226</v>
      </c>
      <c r="K4042" s="9">
        <v>213</v>
      </c>
      <c r="L4042" s="9">
        <v>133</v>
      </c>
      <c r="M4042" s="9">
        <v>25.29</v>
      </c>
      <c r="N4042" s="9">
        <v>100</v>
      </c>
      <c r="O4042" s="9">
        <v>67</v>
      </c>
      <c r="P4042" s="9">
        <v>0</v>
      </c>
    </row>
    <row r="4043" spans="1:16" ht="15.75" customHeight="1" x14ac:dyDescent="0.2">
      <c r="A4043" s="9">
        <v>0</v>
      </c>
      <c r="B4043" s="9">
        <v>56</v>
      </c>
      <c r="C4043" s="9">
        <v>2</v>
      </c>
      <c r="D4043" s="9">
        <v>0</v>
      </c>
      <c r="E4043" s="9">
        <v>0</v>
      </c>
      <c r="F4043" s="9">
        <v>0</v>
      </c>
      <c r="G4043" s="9">
        <v>0</v>
      </c>
      <c r="H4043" s="9">
        <v>1</v>
      </c>
      <c r="I4043" s="9">
        <v>0</v>
      </c>
      <c r="J4043" s="9">
        <v>199</v>
      </c>
      <c r="K4043" s="9">
        <v>160</v>
      </c>
      <c r="L4043" s="9">
        <v>105</v>
      </c>
      <c r="M4043" s="9">
        <v>25.71</v>
      </c>
      <c r="N4043" s="9">
        <v>75</v>
      </c>
      <c r="O4043" s="9">
        <v>83</v>
      </c>
      <c r="P4043" s="9">
        <v>0</v>
      </c>
    </row>
    <row r="4044" spans="1:16" ht="15.75" customHeight="1" x14ac:dyDescent="0.2">
      <c r="A4044" s="9">
        <v>1</v>
      </c>
      <c r="B4044" s="9">
        <v>44</v>
      </c>
      <c r="C4044" s="9">
        <v>1</v>
      </c>
      <c r="D4044" s="9">
        <v>0</v>
      </c>
      <c r="E4044" s="9">
        <v>0</v>
      </c>
      <c r="F4044" s="9">
        <v>0</v>
      </c>
      <c r="G4044" s="9">
        <v>0</v>
      </c>
      <c r="H4044" s="9">
        <v>1</v>
      </c>
      <c r="I4044" s="9">
        <v>1</v>
      </c>
      <c r="J4044" s="9">
        <v>208</v>
      </c>
      <c r="K4044" s="9">
        <v>175</v>
      </c>
      <c r="L4044" s="9">
        <v>101</v>
      </c>
      <c r="M4044" s="9">
        <v>27.93</v>
      </c>
      <c r="N4044" s="9">
        <v>95</v>
      </c>
      <c r="O4044" s="9">
        <v>193</v>
      </c>
      <c r="P4044" s="9">
        <v>0</v>
      </c>
    </row>
    <row r="4045" spans="1:16" ht="15.75" customHeight="1" x14ac:dyDescent="0.2">
      <c r="A4045" s="9">
        <v>1</v>
      </c>
      <c r="B4045" s="9">
        <v>56</v>
      </c>
      <c r="C4045" s="9">
        <v>1</v>
      </c>
      <c r="D4045" s="9">
        <v>1</v>
      </c>
      <c r="E4045" s="9">
        <v>40</v>
      </c>
      <c r="F4045" s="9">
        <v>0</v>
      </c>
      <c r="G4045" s="9">
        <v>0</v>
      </c>
      <c r="H4045" s="9">
        <v>0</v>
      </c>
      <c r="I4045" s="9">
        <v>0</v>
      </c>
      <c r="J4045" s="9">
        <v>296</v>
      </c>
      <c r="K4045" s="9">
        <v>111.5</v>
      </c>
      <c r="L4045" s="9">
        <v>74</v>
      </c>
      <c r="M4045" s="9">
        <v>23.38</v>
      </c>
      <c r="N4045" s="9">
        <v>80</v>
      </c>
      <c r="O4045" s="9">
        <v>71</v>
      </c>
      <c r="P4045" s="9">
        <v>1</v>
      </c>
    </row>
    <row r="4046" spans="1:16" ht="15.75" customHeight="1" x14ac:dyDescent="0.2">
      <c r="A4046" s="9">
        <v>0</v>
      </c>
      <c r="B4046" s="9">
        <v>39</v>
      </c>
      <c r="C4046" s="9">
        <v>1</v>
      </c>
      <c r="D4046" s="9">
        <v>0</v>
      </c>
      <c r="E4046" s="9">
        <v>0</v>
      </c>
      <c r="F4046" s="9">
        <v>0</v>
      </c>
      <c r="G4046" s="9">
        <v>0</v>
      </c>
      <c r="H4046" s="9">
        <v>0</v>
      </c>
      <c r="I4046" s="9">
        <v>0</v>
      </c>
      <c r="J4046" s="9">
        <v>195</v>
      </c>
      <c r="K4046" s="9">
        <v>129.5</v>
      </c>
      <c r="L4046" s="9">
        <v>93.5</v>
      </c>
      <c r="M4046" s="9">
        <v>34.840000000000003</v>
      </c>
      <c r="N4046" s="9">
        <v>85</v>
      </c>
      <c r="O4046" s="9">
        <v>85</v>
      </c>
      <c r="P4046" s="9">
        <v>0</v>
      </c>
    </row>
    <row r="4047" spans="1:16" ht="15.75" customHeight="1" x14ac:dyDescent="0.2">
      <c r="A4047" s="9">
        <v>1</v>
      </c>
      <c r="B4047" s="9">
        <v>56</v>
      </c>
      <c r="C4047" s="9">
        <v>3</v>
      </c>
      <c r="D4047" s="9">
        <v>0</v>
      </c>
      <c r="E4047" s="9">
        <v>0</v>
      </c>
      <c r="F4047" s="9">
        <v>0</v>
      </c>
      <c r="G4047" s="9">
        <v>0</v>
      </c>
      <c r="H4047" s="9">
        <v>0</v>
      </c>
      <c r="I4047" s="9">
        <v>0</v>
      </c>
      <c r="J4047" s="9">
        <v>177</v>
      </c>
      <c r="K4047" s="9">
        <v>124</v>
      </c>
      <c r="L4047" s="9">
        <v>77</v>
      </c>
      <c r="M4047" s="9">
        <v>27.81</v>
      </c>
      <c r="N4047" s="9">
        <v>60</v>
      </c>
      <c r="O4047" s="9">
        <v>88</v>
      </c>
      <c r="P4047" s="9">
        <v>0</v>
      </c>
    </row>
    <row r="4048" spans="1:16" ht="15.75" customHeight="1" x14ac:dyDescent="0.2">
      <c r="A4048" s="9">
        <v>1</v>
      </c>
      <c r="B4048" s="9">
        <v>46</v>
      </c>
      <c r="C4048" s="9">
        <v>2</v>
      </c>
      <c r="D4048" s="9">
        <v>1</v>
      </c>
      <c r="E4048" s="9">
        <v>20</v>
      </c>
      <c r="F4048" s="9">
        <v>0</v>
      </c>
      <c r="G4048" s="9">
        <v>0</v>
      </c>
      <c r="H4048" s="9">
        <v>0</v>
      </c>
      <c r="I4048" s="9">
        <v>0</v>
      </c>
      <c r="J4048" s="9">
        <v>214</v>
      </c>
      <c r="K4048" s="9">
        <v>110</v>
      </c>
      <c r="L4048" s="9">
        <v>73</v>
      </c>
      <c r="M4048" s="9">
        <v>18.100000000000001</v>
      </c>
      <c r="N4048" s="9">
        <v>60</v>
      </c>
      <c r="O4048" s="9">
        <v>60</v>
      </c>
      <c r="P4048" s="9">
        <v>0</v>
      </c>
    </row>
    <row r="4049" spans="1:16" ht="15.75" customHeight="1" x14ac:dyDescent="0.2">
      <c r="A4049" s="9">
        <v>1</v>
      </c>
      <c r="B4049" s="9">
        <v>37</v>
      </c>
      <c r="C4049" s="9">
        <v>1</v>
      </c>
      <c r="D4049" s="9">
        <v>1</v>
      </c>
      <c r="E4049" s="9">
        <v>20</v>
      </c>
      <c r="F4049" s="9">
        <v>0</v>
      </c>
      <c r="G4049" s="9">
        <v>0</v>
      </c>
      <c r="H4049" s="9">
        <v>0</v>
      </c>
      <c r="I4049" s="9">
        <v>0</v>
      </c>
      <c r="J4049" s="9">
        <v>315</v>
      </c>
      <c r="K4049" s="9">
        <v>118</v>
      </c>
      <c r="L4049" s="9">
        <v>79.5</v>
      </c>
      <c r="M4049" s="9">
        <v>22.52</v>
      </c>
      <c r="N4049" s="9">
        <v>82</v>
      </c>
      <c r="O4049" s="9">
        <v>70</v>
      </c>
      <c r="P4049" s="9">
        <v>0</v>
      </c>
    </row>
    <row r="4050" spans="1:16" ht="15.75" customHeight="1" x14ac:dyDescent="0.2">
      <c r="A4050" s="9">
        <v>0</v>
      </c>
      <c r="B4050" s="9">
        <v>59</v>
      </c>
      <c r="C4050" s="9">
        <v>2</v>
      </c>
      <c r="D4050" s="9">
        <v>0</v>
      </c>
      <c r="E4050" s="9">
        <v>0</v>
      </c>
      <c r="F4050" s="9">
        <v>0</v>
      </c>
      <c r="G4050" s="9">
        <v>0</v>
      </c>
      <c r="H4050" s="9">
        <v>0</v>
      </c>
      <c r="I4050" s="9">
        <v>0</v>
      </c>
      <c r="J4050" s="9">
        <v>345</v>
      </c>
      <c r="K4050" s="9">
        <v>148</v>
      </c>
      <c r="L4050" s="9">
        <v>95</v>
      </c>
      <c r="M4050" s="9">
        <v>23.72</v>
      </c>
      <c r="N4050" s="9">
        <v>79</v>
      </c>
      <c r="O4050" s="9">
        <v>60</v>
      </c>
      <c r="P4050" s="9">
        <v>0</v>
      </c>
    </row>
    <row r="4051" spans="1:16" ht="15.75" customHeight="1" x14ac:dyDescent="0.2">
      <c r="A4051" s="9">
        <v>1</v>
      </c>
      <c r="B4051" s="9">
        <v>47</v>
      </c>
      <c r="C4051" s="9">
        <v>2</v>
      </c>
      <c r="D4051" s="9">
        <v>1</v>
      </c>
      <c r="E4051" s="9">
        <v>30</v>
      </c>
      <c r="F4051" s="9">
        <v>0</v>
      </c>
      <c r="G4051" s="9">
        <v>0</v>
      </c>
      <c r="H4051" s="9">
        <v>0</v>
      </c>
      <c r="I4051" s="9">
        <v>0</v>
      </c>
      <c r="J4051" s="9">
        <v>271</v>
      </c>
      <c r="K4051" s="9">
        <v>150</v>
      </c>
      <c r="L4051" s="9">
        <v>74</v>
      </c>
      <c r="M4051" s="9">
        <v>20.7</v>
      </c>
      <c r="N4051" s="9">
        <v>70</v>
      </c>
      <c r="O4051" s="9" t="s">
        <v>92</v>
      </c>
      <c r="P4051" s="9">
        <v>0</v>
      </c>
    </row>
    <row r="4052" spans="1:16" ht="15.75" customHeight="1" x14ac:dyDescent="0.2">
      <c r="A4052" s="9">
        <v>1</v>
      </c>
      <c r="B4052" s="9">
        <v>50</v>
      </c>
      <c r="C4052" s="9">
        <v>2</v>
      </c>
      <c r="D4052" s="9">
        <v>1</v>
      </c>
      <c r="E4052" s="9">
        <v>20</v>
      </c>
      <c r="F4052" s="9">
        <v>0</v>
      </c>
      <c r="G4052" s="9">
        <v>0</v>
      </c>
      <c r="H4052" s="9">
        <v>0</v>
      </c>
      <c r="I4052" s="9">
        <v>0</v>
      </c>
      <c r="J4052" s="9">
        <v>262</v>
      </c>
      <c r="K4052" s="9">
        <v>97.5</v>
      </c>
      <c r="L4052" s="9">
        <v>62.5</v>
      </c>
      <c r="M4052" s="9">
        <v>21.55</v>
      </c>
      <c r="N4052" s="9">
        <v>80</v>
      </c>
      <c r="O4052" s="9">
        <v>84</v>
      </c>
      <c r="P4052" s="9">
        <v>0</v>
      </c>
    </row>
    <row r="4053" spans="1:16" ht="15.75" customHeight="1" x14ac:dyDescent="0.2">
      <c r="A4053" s="9">
        <v>1</v>
      </c>
      <c r="B4053" s="9">
        <v>41</v>
      </c>
      <c r="C4053" s="9">
        <v>2</v>
      </c>
      <c r="D4053" s="9">
        <v>1</v>
      </c>
      <c r="E4053" s="9">
        <v>20</v>
      </c>
      <c r="F4053" s="9">
        <v>0</v>
      </c>
      <c r="G4053" s="9">
        <v>0</v>
      </c>
      <c r="H4053" s="9">
        <v>0</v>
      </c>
      <c r="I4053" s="9">
        <v>0</v>
      </c>
      <c r="J4053" s="9">
        <v>206</v>
      </c>
      <c r="K4053" s="9">
        <v>124</v>
      </c>
      <c r="L4053" s="9">
        <v>89</v>
      </c>
      <c r="M4053" s="9">
        <v>27.63</v>
      </c>
      <c r="N4053" s="9">
        <v>80</v>
      </c>
      <c r="O4053" s="9">
        <v>70</v>
      </c>
      <c r="P4053" s="9">
        <v>0</v>
      </c>
    </row>
    <row r="4054" spans="1:16" ht="15.75" customHeight="1" x14ac:dyDescent="0.2">
      <c r="A4054" s="9">
        <v>1</v>
      </c>
      <c r="B4054" s="9">
        <v>39</v>
      </c>
      <c r="C4054" s="9">
        <v>1</v>
      </c>
      <c r="D4054" s="9">
        <v>1</v>
      </c>
      <c r="E4054" s="9">
        <v>20</v>
      </c>
      <c r="F4054" s="9">
        <v>0</v>
      </c>
      <c r="G4054" s="9">
        <v>0</v>
      </c>
      <c r="H4054" s="9">
        <v>0</v>
      </c>
      <c r="I4054" s="9">
        <v>0</v>
      </c>
      <c r="J4054" s="9">
        <v>253</v>
      </c>
      <c r="K4054" s="9">
        <v>104</v>
      </c>
      <c r="L4054" s="9">
        <v>64</v>
      </c>
      <c r="M4054" s="9">
        <v>27.48</v>
      </c>
      <c r="N4054" s="9">
        <v>65</v>
      </c>
      <c r="O4054" s="9">
        <v>74</v>
      </c>
      <c r="P4054" s="9">
        <v>0</v>
      </c>
    </row>
    <row r="4055" spans="1:16" ht="15.75" customHeight="1" x14ac:dyDescent="0.2">
      <c r="A4055" s="9">
        <v>0</v>
      </c>
      <c r="B4055" s="9">
        <v>44</v>
      </c>
      <c r="C4055" s="9">
        <v>1</v>
      </c>
      <c r="D4055" s="9">
        <v>0</v>
      </c>
      <c r="E4055" s="9">
        <v>0</v>
      </c>
      <c r="F4055" s="9">
        <v>0</v>
      </c>
      <c r="G4055" s="9">
        <v>0</v>
      </c>
      <c r="H4055" s="9">
        <v>0</v>
      </c>
      <c r="I4055" s="9">
        <v>0</v>
      </c>
      <c r="J4055" s="9">
        <v>160</v>
      </c>
      <c r="K4055" s="9">
        <v>107</v>
      </c>
      <c r="L4055" s="9">
        <v>69</v>
      </c>
      <c r="M4055" s="9">
        <v>18.63</v>
      </c>
      <c r="N4055" s="9">
        <v>125</v>
      </c>
      <c r="O4055" s="9">
        <v>78</v>
      </c>
      <c r="P4055" s="9">
        <v>0</v>
      </c>
    </row>
    <row r="4056" spans="1:16" ht="15.75" customHeight="1" x14ac:dyDescent="0.2">
      <c r="A4056" s="9">
        <v>0</v>
      </c>
      <c r="B4056" s="9">
        <v>48</v>
      </c>
      <c r="C4056" s="9">
        <v>3</v>
      </c>
      <c r="D4056" s="9">
        <v>0</v>
      </c>
      <c r="E4056" s="9">
        <v>0</v>
      </c>
      <c r="F4056" s="9">
        <v>0</v>
      </c>
      <c r="G4056" s="9">
        <v>0</v>
      </c>
      <c r="H4056" s="9">
        <v>0</v>
      </c>
      <c r="I4056" s="9">
        <v>0</v>
      </c>
      <c r="J4056" s="9">
        <v>193</v>
      </c>
      <c r="K4056" s="9">
        <v>127</v>
      </c>
      <c r="L4056" s="9">
        <v>81</v>
      </c>
      <c r="M4056" s="9">
        <v>25.85</v>
      </c>
      <c r="N4056" s="9">
        <v>58</v>
      </c>
      <c r="O4056" s="9">
        <v>70</v>
      </c>
      <c r="P4056" s="9">
        <v>0</v>
      </c>
    </row>
    <row r="4057" spans="1:16" ht="15.75" customHeight="1" x14ac:dyDescent="0.2">
      <c r="A4057" s="9">
        <v>1</v>
      </c>
      <c r="B4057" s="9">
        <v>44</v>
      </c>
      <c r="C4057" s="9">
        <v>2</v>
      </c>
      <c r="D4057" s="9">
        <v>1</v>
      </c>
      <c r="E4057" s="9">
        <v>20</v>
      </c>
      <c r="F4057" s="9">
        <v>0</v>
      </c>
      <c r="G4057" s="9">
        <v>0</v>
      </c>
      <c r="H4057" s="9">
        <v>0</v>
      </c>
      <c r="I4057" s="9">
        <v>0</v>
      </c>
      <c r="J4057" s="9">
        <v>311</v>
      </c>
      <c r="K4057" s="9">
        <v>115</v>
      </c>
      <c r="L4057" s="9">
        <v>80</v>
      </c>
      <c r="M4057" s="9">
        <v>25.43</v>
      </c>
      <c r="N4057" s="9">
        <v>68</v>
      </c>
      <c r="O4057" s="9">
        <v>90</v>
      </c>
      <c r="P4057" s="9">
        <v>0</v>
      </c>
    </row>
    <row r="4058" spans="1:16" ht="15.75" customHeight="1" x14ac:dyDescent="0.2">
      <c r="A4058" s="9">
        <v>1</v>
      </c>
      <c r="B4058" s="9">
        <v>44</v>
      </c>
      <c r="C4058" s="9">
        <v>2</v>
      </c>
      <c r="D4058" s="9">
        <v>0</v>
      </c>
      <c r="E4058" s="9">
        <v>0</v>
      </c>
      <c r="F4058" s="9">
        <v>0</v>
      </c>
      <c r="G4058" s="9">
        <v>0</v>
      </c>
      <c r="H4058" s="9">
        <v>0</v>
      </c>
      <c r="I4058" s="9">
        <v>0</v>
      </c>
      <c r="J4058" s="9">
        <v>254</v>
      </c>
      <c r="K4058" s="9">
        <v>130</v>
      </c>
      <c r="L4058" s="9">
        <v>80</v>
      </c>
      <c r="M4058" s="9">
        <v>28.15</v>
      </c>
      <c r="N4058" s="9">
        <v>80</v>
      </c>
      <c r="O4058" s="9">
        <v>74</v>
      </c>
      <c r="P4058" s="9">
        <v>0</v>
      </c>
    </row>
    <row r="4059" spans="1:16" ht="15.75" customHeight="1" x14ac:dyDescent="0.2">
      <c r="A4059" s="9">
        <v>0</v>
      </c>
      <c r="B4059" s="9">
        <v>57</v>
      </c>
      <c r="C4059" s="9">
        <v>2</v>
      </c>
      <c r="D4059" s="9">
        <v>1</v>
      </c>
      <c r="E4059" s="9">
        <v>10</v>
      </c>
      <c r="F4059" s="9">
        <v>1</v>
      </c>
      <c r="G4059" s="9">
        <v>0</v>
      </c>
      <c r="H4059" s="9">
        <v>1</v>
      </c>
      <c r="I4059" s="9">
        <v>0</v>
      </c>
      <c r="J4059" s="9">
        <v>272</v>
      </c>
      <c r="K4059" s="9">
        <v>157</v>
      </c>
      <c r="L4059" s="9">
        <v>80</v>
      </c>
      <c r="M4059" s="9">
        <v>25.15</v>
      </c>
      <c r="N4059" s="9">
        <v>70</v>
      </c>
      <c r="O4059" s="9">
        <v>95</v>
      </c>
      <c r="P4059" s="9">
        <v>1</v>
      </c>
    </row>
    <row r="4060" spans="1:16" ht="15.75" customHeight="1" x14ac:dyDescent="0.2">
      <c r="A4060" s="9">
        <v>0</v>
      </c>
      <c r="B4060" s="9">
        <v>48</v>
      </c>
      <c r="C4060" s="9">
        <v>2</v>
      </c>
      <c r="D4060" s="9">
        <v>0</v>
      </c>
      <c r="E4060" s="9">
        <v>0</v>
      </c>
      <c r="F4060" s="9">
        <v>0</v>
      </c>
      <c r="G4060" s="9">
        <v>0</v>
      </c>
      <c r="H4060" s="9">
        <v>1</v>
      </c>
      <c r="I4060" s="9">
        <v>0</v>
      </c>
      <c r="J4060" s="9">
        <v>224</v>
      </c>
      <c r="K4060" s="9">
        <v>192.5</v>
      </c>
      <c r="L4060" s="9">
        <v>115</v>
      </c>
      <c r="M4060" s="9">
        <v>23.03</v>
      </c>
      <c r="N4060" s="9">
        <v>67</v>
      </c>
      <c r="O4060" s="9">
        <v>85</v>
      </c>
      <c r="P4060" s="9">
        <v>1</v>
      </c>
    </row>
    <row r="4061" spans="1:16" ht="15.75" customHeight="1" x14ac:dyDescent="0.2">
      <c r="A4061" s="9">
        <v>1</v>
      </c>
      <c r="B4061" s="9">
        <v>55</v>
      </c>
      <c r="C4061" s="9">
        <v>2</v>
      </c>
      <c r="D4061" s="9">
        <v>0</v>
      </c>
      <c r="E4061" s="9">
        <v>0</v>
      </c>
      <c r="F4061" s="9">
        <v>0</v>
      </c>
      <c r="G4061" s="9">
        <v>0</v>
      </c>
      <c r="H4061" s="9">
        <v>1</v>
      </c>
      <c r="I4061" s="9">
        <v>0</v>
      </c>
      <c r="J4061" s="9">
        <v>198</v>
      </c>
      <c r="K4061" s="9">
        <v>176</v>
      </c>
      <c r="L4061" s="9">
        <v>109</v>
      </c>
      <c r="M4061" s="9">
        <v>28.45</v>
      </c>
      <c r="N4061" s="9">
        <v>60</v>
      </c>
      <c r="O4061" s="9">
        <v>85</v>
      </c>
      <c r="P4061" s="9">
        <v>0</v>
      </c>
    </row>
    <row r="4062" spans="1:16" ht="15.75" customHeight="1" x14ac:dyDescent="0.2">
      <c r="A4062" s="9">
        <v>1</v>
      </c>
      <c r="B4062" s="9">
        <v>38</v>
      </c>
      <c r="C4062" s="9">
        <v>4</v>
      </c>
      <c r="D4062" s="9">
        <v>0</v>
      </c>
      <c r="E4062" s="9">
        <v>0</v>
      </c>
      <c r="F4062" s="9">
        <v>0</v>
      </c>
      <c r="G4062" s="9">
        <v>0</v>
      </c>
      <c r="H4062" s="9">
        <v>0</v>
      </c>
      <c r="I4062" s="9">
        <v>0</v>
      </c>
      <c r="J4062" s="9">
        <v>197</v>
      </c>
      <c r="K4062" s="9">
        <v>121</v>
      </c>
      <c r="L4062" s="9">
        <v>82</v>
      </c>
      <c r="M4062" s="9">
        <v>24.57</v>
      </c>
      <c r="N4062" s="9">
        <v>60</v>
      </c>
      <c r="O4062" s="9">
        <v>74</v>
      </c>
      <c r="P4062" s="9">
        <v>0</v>
      </c>
    </row>
    <row r="4063" spans="1:16" ht="15.75" customHeight="1" x14ac:dyDescent="0.2">
      <c r="A4063" s="9">
        <v>1</v>
      </c>
      <c r="B4063" s="9">
        <v>44</v>
      </c>
      <c r="C4063" s="9">
        <v>1</v>
      </c>
      <c r="D4063" s="9">
        <v>0</v>
      </c>
      <c r="E4063" s="9">
        <v>0</v>
      </c>
      <c r="F4063" s="9">
        <v>0</v>
      </c>
      <c r="G4063" s="9">
        <v>0</v>
      </c>
      <c r="H4063" s="9">
        <v>0</v>
      </c>
      <c r="I4063" s="9">
        <v>0</v>
      </c>
      <c r="J4063" s="9">
        <v>160</v>
      </c>
      <c r="K4063" s="9">
        <v>118.5</v>
      </c>
      <c r="L4063" s="9">
        <v>87</v>
      </c>
      <c r="M4063" s="9">
        <v>25.81</v>
      </c>
      <c r="N4063" s="9">
        <v>54</v>
      </c>
      <c r="O4063" s="9" t="s">
        <v>92</v>
      </c>
      <c r="P4063" s="9">
        <v>0</v>
      </c>
    </row>
    <row r="4064" spans="1:16" ht="15.75" customHeight="1" x14ac:dyDescent="0.2">
      <c r="A4064" s="9">
        <v>0</v>
      </c>
      <c r="B4064" s="9">
        <v>61</v>
      </c>
      <c r="C4064" s="9">
        <v>3</v>
      </c>
      <c r="D4064" s="9">
        <v>0</v>
      </c>
      <c r="E4064" s="9">
        <v>0</v>
      </c>
      <c r="F4064" s="9">
        <v>0</v>
      </c>
      <c r="G4064" s="9">
        <v>0</v>
      </c>
      <c r="H4064" s="9">
        <v>0</v>
      </c>
      <c r="I4064" s="9">
        <v>0</v>
      </c>
      <c r="J4064" s="9">
        <v>210</v>
      </c>
      <c r="K4064" s="9">
        <v>112</v>
      </c>
      <c r="L4064" s="9">
        <v>72</v>
      </c>
      <c r="M4064" s="9">
        <v>24.69</v>
      </c>
      <c r="N4064" s="9">
        <v>80</v>
      </c>
      <c r="O4064" s="9">
        <v>77</v>
      </c>
      <c r="P4064" s="9">
        <v>0</v>
      </c>
    </row>
    <row r="4065" spans="1:16" ht="15.75" customHeight="1" x14ac:dyDescent="0.2">
      <c r="A4065" s="9">
        <v>0</v>
      </c>
      <c r="B4065" s="9">
        <v>46</v>
      </c>
      <c r="C4065" s="9">
        <v>1</v>
      </c>
      <c r="D4065" s="9">
        <v>0</v>
      </c>
      <c r="E4065" s="9">
        <v>0</v>
      </c>
      <c r="F4065" s="9">
        <v>0</v>
      </c>
      <c r="G4065" s="9">
        <v>0</v>
      </c>
      <c r="H4065" s="9">
        <v>1</v>
      </c>
      <c r="I4065" s="9">
        <v>0</v>
      </c>
      <c r="J4065" s="9">
        <v>246</v>
      </c>
      <c r="K4065" s="9">
        <v>142.5</v>
      </c>
      <c r="L4065" s="9">
        <v>95</v>
      </c>
      <c r="M4065" s="9">
        <v>24.28</v>
      </c>
      <c r="N4065" s="9">
        <v>88</v>
      </c>
      <c r="O4065" s="9">
        <v>99</v>
      </c>
      <c r="P4065" s="9">
        <v>0</v>
      </c>
    </row>
    <row r="4066" spans="1:16" ht="15.75" customHeight="1" x14ac:dyDescent="0.2">
      <c r="A4066" s="9">
        <v>1</v>
      </c>
      <c r="B4066" s="9">
        <v>41</v>
      </c>
      <c r="C4066" s="9">
        <v>2</v>
      </c>
      <c r="D4066" s="9">
        <v>1</v>
      </c>
      <c r="E4066" s="9">
        <v>15</v>
      </c>
      <c r="F4066" s="9">
        <v>0</v>
      </c>
      <c r="G4066" s="9">
        <v>0</v>
      </c>
      <c r="H4066" s="9">
        <v>0</v>
      </c>
      <c r="I4066" s="9">
        <v>1</v>
      </c>
      <c r="J4066" s="9">
        <v>155</v>
      </c>
      <c r="K4066" s="9">
        <v>107</v>
      </c>
      <c r="L4066" s="9">
        <v>81</v>
      </c>
      <c r="M4066" s="9">
        <v>20.96</v>
      </c>
      <c r="N4066" s="9">
        <v>90</v>
      </c>
      <c r="O4066" s="9">
        <v>191</v>
      </c>
      <c r="P4066" s="9">
        <v>0</v>
      </c>
    </row>
    <row r="4067" spans="1:16" ht="15.75" customHeight="1" x14ac:dyDescent="0.2">
      <c r="A4067" s="9">
        <v>0</v>
      </c>
      <c r="B4067" s="9">
        <v>53</v>
      </c>
      <c r="C4067" s="9">
        <v>4</v>
      </c>
      <c r="D4067" s="9">
        <v>0</v>
      </c>
      <c r="E4067" s="9">
        <v>0</v>
      </c>
      <c r="F4067" s="9">
        <v>0</v>
      </c>
      <c r="G4067" s="9">
        <v>0</v>
      </c>
      <c r="H4067" s="9">
        <v>0</v>
      </c>
      <c r="I4067" s="9">
        <v>0</v>
      </c>
      <c r="J4067" s="9">
        <v>232</v>
      </c>
      <c r="K4067" s="9">
        <v>116</v>
      </c>
      <c r="L4067" s="9">
        <v>71.5</v>
      </c>
      <c r="M4067" s="9">
        <v>21.31</v>
      </c>
      <c r="N4067" s="9">
        <v>73</v>
      </c>
      <c r="O4067" s="9">
        <v>83</v>
      </c>
      <c r="P4067" s="9">
        <v>0</v>
      </c>
    </row>
    <row r="4068" spans="1:16" ht="15.75" customHeight="1" x14ac:dyDescent="0.2">
      <c r="A4068" s="9">
        <v>1</v>
      </c>
      <c r="B4068" s="9">
        <v>47</v>
      </c>
      <c r="C4068" s="9">
        <v>2</v>
      </c>
      <c r="D4068" s="9">
        <v>1</v>
      </c>
      <c r="E4068" s="9">
        <v>20</v>
      </c>
      <c r="F4068" s="9">
        <v>0</v>
      </c>
      <c r="G4068" s="9">
        <v>0</v>
      </c>
      <c r="H4068" s="9">
        <v>0</v>
      </c>
      <c r="I4068" s="9">
        <v>0</v>
      </c>
      <c r="J4068" s="9">
        <v>119</v>
      </c>
      <c r="K4068" s="9">
        <v>117</v>
      </c>
      <c r="L4068" s="9">
        <v>78.5</v>
      </c>
      <c r="M4068" s="9">
        <v>26.4</v>
      </c>
      <c r="N4068" s="9">
        <v>75</v>
      </c>
      <c r="O4068" s="9">
        <v>78</v>
      </c>
      <c r="P4068" s="9">
        <v>0</v>
      </c>
    </row>
    <row r="4069" spans="1:16" ht="15.75" customHeight="1" x14ac:dyDescent="0.2">
      <c r="A4069" s="9">
        <v>1</v>
      </c>
      <c r="B4069" s="9">
        <v>42</v>
      </c>
      <c r="C4069" s="9">
        <v>2</v>
      </c>
      <c r="D4069" s="9">
        <v>1</v>
      </c>
      <c r="E4069" s="9">
        <v>30</v>
      </c>
      <c r="F4069" s="9">
        <v>0</v>
      </c>
      <c r="G4069" s="9">
        <v>0</v>
      </c>
      <c r="H4069" s="9">
        <v>0</v>
      </c>
      <c r="I4069" s="9">
        <v>0</v>
      </c>
      <c r="J4069" s="9">
        <v>209</v>
      </c>
      <c r="K4069" s="9">
        <v>130</v>
      </c>
      <c r="L4069" s="9">
        <v>86</v>
      </c>
      <c r="M4069" s="9">
        <v>24.01</v>
      </c>
      <c r="N4069" s="9">
        <v>60</v>
      </c>
      <c r="O4069" s="9">
        <v>55</v>
      </c>
      <c r="P4069" s="9">
        <v>0</v>
      </c>
    </row>
    <row r="4070" spans="1:16" ht="15.75" customHeight="1" x14ac:dyDescent="0.2">
      <c r="A4070" s="9">
        <v>1</v>
      </c>
      <c r="B4070" s="9">
        <v>42</v>
      </c>
      <c r="C4070" s="9">
        <v>3</v>
      </c>
      <c r="D4070" s="9">
        <v>1</v>
      </c>
      <c r="E4070" s="9">
        <v>30</v>
      </c>
      <c r="F4070" s="9">
        <v>0</v>
      </c>
      <c r="G4070" s="9">
        <v>0</v>
      </c>
      <c r="H4070" s="9">
        <v>0</v>
      </c>
      <c r="I4070" s="9">
        <v>0</v>
      </c>
      <c r="J4070" s="9">
        <v>240</v>
      </c>
      <c r="K4070" s="9">
        <v>133.5</v>
      </c>
      <c r="L4070" s="9">
        <v>97.5</v>
      </c>
      <c r="M4070" s="9">
        <v>28.94</v>
      </c>
      <c r="N4070" s="9">
        <v>86</v>
      </c>
      <c r="O4070" s="9">
        <v>73</v>
      </c>
      <c r="P4070" s="9">
        <v>1</v>
      </c>
    </row>
    <row r="4071" spans="1:16" ht="15.75" customHeight="1" x14ac:dyDescent="0.2">
      <c r="A4071" s="9">
        <v>0</v>
      </c>
      <c r="B4071" s="9">
        <v>51</v>
      </c>
      <c r="C4071" s="9">
        <v>3</v>
      </c>
      <c r="D4071" s="9">
        <v>0</v>
      </c>
      <c r="E4071" s="9">
        <v>0</v>
      </c>
      <c r="F4071" s="9">
        <v>0</v>
      </c>
      <c r="G4071" s="9">
        <v>0</v>
      </c>
      <c r="H4071" s="9">
        <v>0</v>
      </c>
      <c r="I4071" s="9">
        <v>0</v>
      </c>
      <c r="J4071" s="9">
        <v>264</v>
      </c>
      <c r="K4071" s="9">
        <v>135</v>
      </c>
      <c r="L4071" s="9">
        <v>83</v>
      </c>
      <c r="M4071" s="9">
        <v>26.68</v>
      </c>
      <c r="N4071" s="9">
        <v>60</v>
      </c>
      <c r="O4071" s="9">
        <v>74</v>
      </c>
      <c r="P4071" s="9">
        <v>0</v>
      </c>
    </row>
    <row r="4072" spans="1:16" ht="15.75" customHeight="1" x14ac:dyDescent="0.2">
      <c r="A4072" s="9">
        <v>0</v>
      </c>
      <c r="B4072" s="9">
        <v>40</v>
      </c>
      <c r="C4072" s="9">
        <v>3</v>
      </c>
      <c r="D4072" s="9">
        <v>0</v>
      </c>
      <c r="E4072" s="9">
        <v>0</v>
      </c>
      <c r="F4072" s="9">
        <v>0</v>
      </c>
      <c r="G4072" s="9">
        <v>0</v>
      </c>
      <c r="H4072" s="9">
        <v>1</v>
      </c>
      <c r="I4072" s="9">
        <v>0</v>
      </c>
      <c r="J4072" s="9">
        <v>202</v>
      </c>
      <c r="K4072" s="9">
        <v>158</v>
      </c>
      <c r="L4072" s="9">
        <v>103</v>
      </c>
      <c r="M4072" s="9">
        <v>28.35</v>
      </c>
      <c r="N4072" s="9">
        <v>125</v>
      </c>
      <c r="O4072" s="9">
        <v>80</v>
      </c>
      <c r="P4072" s="9">
        <v>0</v>
      </c>
    </row>
    <row r="4073" spans="1:16" ht="15.75" customHeight="1" x14ac:dyDescent="0.2">
      <c r="A4073" s="9">
        <v>0</v>
      </c>
      <c r="B4073" s="9">
        <v>52</v>
      </c>
      <c r="C4073" s="9">
        <v>2</v>
      </c>
      <c r="D4073" s="9">
        <v>0</v>
      </c>
      <c r="E4073" s="9">
        <v>0</v>
      </c>
      <c r="F4073" s="9">
        <v>0</v>
      </c>
      <c r="G4073" s="9">
        <v>0</v>
      </c>
      <c r="H4073" s="9">
        <v>1</v>
      </c>
      <c r="I4073" s="9">
        <v>0</v>
      </c>
      <c r="J4073" s="9">
        <v>296</v>
      </c>
      <c r="K4073" s="9">
        <v>140</v>
      </c>
      <c r="L4073" s="9">
        <v>93</v>
      </c>
      <c r="M4073" s="9">
        <v>26.81</v>
      </c>
      <c r="N4073" s="9">
        <v>88</v>
      </c>
      <c r="O4073" s="9">
        <v>74</v>
      </c>
      <c r="P4073" s="9">
        <v>0</v>
      </c>
    </row>
    <row r="4074" spans="1:16" ht="15.75" customHeight="1" x14ac:dyDescent="0.2">
      <c r="A4074" s="9">
        <v>1</v>
      </c>
      <c r="B4074" s="9">
        <v>53</v>
      </c>
      <c r="C4074" s="9">
        <v>2</v>
      </c>
      <c r="D4074" s="9">
        <v>0</v>
      </c>
      <c r="E4074" s="9">
        <v>0</v>
      </c>
      <c r="F4074" s="9">
        <v>0</v>
      </c>
      <c r="G4074" s="9">
        <v>0</v>
      </c>
      <c r="H4074" s="9">
        <v>0</v>
      </c>
      <c r="I4074" s="9">
        <v>0</v>
      </c>
      <c r="J4074" s="9">
        <v>275</v>
      </c>
      <c r="K4074" s="9">
        <v>109</v>
      </c>
      <c r="L4074" s="9">
        <v>79</v>
      </c>
      <c r="M4074" s="9">
        <v>27.75</v>
      </c>
      <c r="N4074" s="9">
        <v>67</v>
      </c>
      <c r="O4074" s="9">
        <v>104</v>
      </c>
      <c r="P4074" s="9">
        <v>0</v>
      </c>
    </row>
    <row r="4075" spans="1:16" ht="15.75" customHeight="1" x14ac:dyDescent="0.2">
      <c r="A4075" s="9">
        <v>1</v>
      </c>
      <c r="B4075" s="9">
        <v>51</v>
      </c>
      <c r="C4075" s="9">
        <v>1</v>
      </c>
      <c r="D4075" s="9">
        <v>1</v>
      </c>
      <c r="E4075" s="9">
        <v>30</v>
      </c>
      <c r="F4075" s="9">
        <v>0</v>
      </c>
      <c r="G4075" s="9">
        <v>0</v>
      </c>
      <c r="H4075" s="9">
        <v>0</v>
      </c>
      <c r="I4075" s="9">
        <v>0</v>
      </c>
      <c r="J4075" s="9">
        <v>241</v>
      </c>
      <c r="K4075" s="9">
        <v>118</v>
      </c>
      <c r="L4075" s="9">
        <v>79</v>
      </c>
      <c r="M4075" s="9">
        <v>20.09</v>
      </c>
      <c r="N4075" s="9">
        <v>70</v>
      </c>
      <c r="O4075" s="9">
        <v>56</v>
      </c>
      <c r="P4075" s="9">
        <v>0</v>
      </c>
    </row>
    <row r="4076" spans="1:16" ht="15.75" customHeight="1" x14ac:dyDescent="0.2">
      <c r="A4076" s="9">
        <v>0</v>
      </c>
      <c r="B4076" s="9">
        <v>40</v>
      </c>
      <c r="C4076" s="9">
        <v>3</v>
      </c>
      <c r="D4076" s="9">
        <v>0</v>
      </c>
      <c r="E4076" s="9">
        <v>0</v>
      </c>
      <c r="F4076" s="9">
        <v>0</v>
      </c>
      <c r="G4076" s="9">
        <v>0</v>
      </c>
      <c r="H4076" s="9">
        <v>0</v>
      </c>
      <c r="I4076" s="9">
        <v>0</v>
      </c>
      <c r="J4076" s="9">
        <v>220</v>
      </c>
      <c r="K4076" s="9">
        <v>136</v>
      </c>
      <c r="L4076" s="9">
        <v>80.5</v>
      </c>
      <c r="M4076" s="9">
        <v>22.72</v>
      </c>
      <c r="N4076" s="9">
        <v>80</v>
      </c>
      <c r="O4076" s="9">
        <v>70</v>
      </c>
      <c r="P4076" s="9">
        <v>0</v>
      </c>
    </row>
    <row r="4077" spans="1:16" ht="15.75" customHeight="1" x14ac:dyDescent="0.2">
      <c r="A4077" s="9">
        <v>1</v>
      </c>
      <c r="B4077" s="9">
        <v>63</v>
      </c>
      <c r="C4077" s="9">
        <v>4</v>
      </c>
      <c r="D4077" s="9">
        <v>1</v>
      </c>
      <c r="E4077" s="9">
        <v>25</v>
      </c>
      <c r="F4077" s="9">
        <v>0</v>
      </c>
      <c r="G4077" s="9">
        <v>0</v>
      </c>
      <c r="H4077" s="9">
        <v>1</v>
      </c>
      <c r="I4077" s="9">
        <v>0</v>
      </c>
      <c r="J4077" s="9">
        <v>203</v>
      </c>
      <c r="K4077" s="9">
        <v>192.5</v>
      </c>
      <c r="L4077" s="9">
        <v>125</v>
      </c>
      <c r="M4077" s="9">
        <v>26.18</v>
      </c>
      <c r="N4077" s="9">
        <v>80</v>
      </c>
      <c r="O4077" s="9">
        <v>83</v>
      </c>
      <c r="P4077" s="9">
        <v>1</v>
      </c>
    </row>
    <row r="4078" spans="1:16" ht="15.75" customHeight="1" x14ac:dyDescent="0.2">
      <c r="A4078" s="9">
        <v>0</v>
      </c>
      <c r="B4078" s="9">
        <v>61</v>
      </c>
      <c r="C4078" s="9">
        <v>1</v>
      </c>
      <c r="D4078" s="9">
        <v>0</v>
      </c>
      <c r="E4078" s="9">
        <v>0</v>
      </c>
      <c r="F4078" s="9">
        <v>1</v>
      </c>
      <c r="G4078" s="9">
        <v>0</v>
      </c>
      <c r="H4078" s="9">
        <v>1</v>
      </c>
      <c r="I4078" s="9">
        <v>1</v>
      </c>
      <c r="J4078" s="9">
        <v>265</v>
      </c>
      <c r="K4078" s="9">
        <v>200</v>
      </c>
      <c r="L4078" s="9">
        <v>125</v>
      </c>
      <c r="M4078" s="9">
        <v>29.5</v>
      </c>
      <c r="N4078" s="9">
        <v>68</v>
      </c>
      <c r="O4078" s="9">
        <v>256</v>
      </c>
      <c r="P4078" s="9">
        <v>1</v>
      </c>
    </row>
    <row r="4079" spans="1:16" ht="15.75" customHeight="1" x14ac:dyDescent="0.2">
      <c r="A4079" s="9">
        <v>1</v>
      </c>
      <c r="B4079" s="9">
        <v>43</v>
      </c>
      <c r="C4079" s="9">
        <v>2</v>
      </c>
      <c r="D4079" s="9">
        <v>0</v>
      </c>
      <c r="E4079" s="9">
        <v>0</v>
      </c>
      <c r="F4079" s="9">
        <v>0</v>
      </c>
      <c r="G4079" s="9">
        <v>0</v>
      </c>
      <c r="H4079" s="9">
        <v>0</v>
      </c>
      <c r="I4079" s="9">
        <v>0</v>
      </c>
      <c r="J4079" s="9">
        <v>222</v>
      </c>
      <c r="K4079" s="9">
        <v>115</v>
      </c>
      <c r="L4079" s="9">
        <v>72.5</v>
      </c>
      <c r="M4079" s="9">
        <v>25.46</v>
      </c>
      <c r="N4079" s="9">
        <v>75</v>
      </c>
      <c r="O4079" s="9">
        <v>69</v>
      </c>
      <c r="P4079" s="9">
        <v>0</v>
      </c>
    </row>
    <row r="4080" spans="1:16" ht="15.75" customHeight="1" x14ac:dyDescent="0.2">
      <c r="A4080" s="9">
        <v>1</v>
      </c>
      <c r="B4080" s="9">
        <v>42</v>
      </c>
      <c r="C4080" s="9">
        <v>1</v>
      </c>
      <c r="D4080" s="9">
        <v>0</v>
      </c>
      <c r="E4080" s="9">
        <v>0</v>
      </c>
      <c r="F4080" s="9">
        <v>0</v>
      </c>
      <c r="G4080" s="9">
        <v>0</v>
      </c>
      <c r="H4080" s="9">
        <v>0</v>
      </c>
      <c r="I4080" s="9">
        <v>0</v>
      </c>
      <c r="J4080" s="9">
        <v>214</v>
      </c>
      <c r="K4080" s="9">
        <v>120</v>
      </c>
      <c r="L4080" s="9">
        <v>81</v>
      </c>
      <c r="M4080" s="9">
        <v>28.47</v>
      </c>
      <c r="N4080" s="9">
        <v>78</v>
      </c>
      <c r="O4080" s="9">
        <v>77</v>
      </c>
      <c r="P4080" s="9">
        <v>0</v>
      </c>
    </row>
    <row r="4081" spans="1:16" ht="15.75" customHeight="1" x14ac:dyDescent="0.2">
      <c r="A4081" s="9">
        <v>1</v>
      </c>
      <c r="B4081" s="9">
        <v>62</v>
      </c>
      <c r="C4081" s="9">
        <v>1</v>
      </c>
      <c r="D4081" s="9">
        <v>1</v>
      </c>
      <c r="E4081" s="9">
        <v>7</v>
      </c>
      <c r="F4081" s="9">
        <v>0</v>
      </c>
      <c r="G4081" s="9">
        <v>0</v>
      </c>
      <c r="H4081" s="9">
        <v>0</v>
      </c>
      <c r="I4081" s="9">
        <v>0</v>
      </c>
      <c r="J4081" s="9">
        <v>260</v>
      </c>
      <c r="K4081" s="9">
        <v>104</v>
      </c>
      <c r="L4081" s="9">
        <v>69</v>
      </c>
      <c r="M4081" s="9">
        <v>24.02</v>
      </c>
      <c r="N4081" s="9">
        <v>70</v>
      </c>
      <c r="O4081" s="9">
        <v>93</v>
      </c>
      <c r="P4081" s="9">
        <v>0</v>
      </c>
    </row>
    <row r="4082" spans="1:16" ht="15.75" customHeight="1" x14ac:dyDescent="0.2">
      <c r="A4082" s="9">
        <v>0</v>
      </c>
      <c r="B4082" s="9">
        <v>36</v>
      </c>
      <c r="C4082" s="9">
        <v>1</v>
      </c>
      <c r="D4082" s="9">
        <v>0</v>
      </c>
      <c r="E4082" s="9">
        <v>0</v>
      </c>
      <c r="F4082" s="9">
        <v>0</v>
      </c>
      <c r="G4082" s="9">
        <v>0</v>
      </c>
      <c r="H4082" s="9">
        <v>0</v>
      </c>
      <c r="I4082" s="9">
        <v>0</v>
      </c>
      <c r="J4082" s="9">
        <v>195</v>
      </c>
      <c r="K4082" s="9">
        <v>116</v>
      </c>
      <c r="L4082" s="9">
        <v>76</v>
      </c>
      <c r="M4082" s="9">
        <v>22.16</v>
      </c>
      <c r="N4082" s="9">
        <v>88</v>
      </c>
      <c r="O4082" s="9">
        <v>77</v>
      </c>
      <c r="P4082" s="9">
        <v>0</v>
      </c>
    </row>
    <row r="4083" spans="1:16" ht="15.75" customHeight="1" x14ac:dyDescent="0.2">
      <c r="A4083" s="9">
        <v>0</v>
      </c>
      <c r="B4083" s="9">
        <v>63</v>
      </c>
      <c r="C4083" s="9">
        <v>3</v>
      </c>
      <c r="D4083" s="9">
        <v>0</v>
      </c>
      <c r="E4083" s="9">
        <v>0</v>
      </c>
      <c r="F4083" s="9">
        <v>0</v>
      </c>
      <c r="G4083" s="9">
        <v>0</v>
      </c>
      <c r="H4083" s="9">
        <v>0</v>
      </c>
      <c r="I4083" s="9">
        <v>0</v>
      </c>
      <c r="J4083" s="9">
        <v>253</v>
      </c>
      <c r="K4083" s="9">
        <v>128</v>
      </c>
      <c r="L4083" s="9">
        <v>81</v>
      </c>
      <c r="M4083" s="9">
        <v>26.92</v>
      </c>
      <c r="N4083" s="9">
        <v>80</v>
      </c>
      <c r="O4083" s="9">
        <v>102</v>
      </c>
      <c r="P4083" s="9">
        <v>0</v>
      </c>
    </row>
    <row r="4084" spans="1:16" ht="15.75" customHeight="1" x14ac:dyDescent="0.2">
      <c r="A4084" s="9">
        <v>1</v>
      </c>
      <c r="B4084" s="9">
        <v>47</v>
      </c>
      <c r="C4084" s="9" t="s">
        <v>92</v>
      </c>
      <c r="D4084" s="9">
        <v>0</v>
      </c>
      <c r="E4084" s="9">
        <v>0</v>
      </c>
      <c r="F4084" s="9">
        <v>0</v>
      </c>
      <c r="G4084" s="9">
        <v>0</v>
      </c>
      <c r="H4084" s="9">
        <v>1</v>
      </c>
      <c r="I4084" s="9">
        <v>0</v>
      </c>
      <c r="J4084" s="9">
        <v>254</v>
      </c>
      <c r="K4084" s="9">
        <v>137.5</v>
      </c>
      <c r="L4084" s="9">
        <v>91</v>
      </c>
      <c r="M4084" s="9">
        <v>31.98</v>
      </c>
      <c r="N4084" s="9">
        <v>75</v>
      </c>
      <c r="O4084" s="9">
        <v>69</v>
      </c>
      <c r="P4084" s="9">
        <v>0</v>
      </c>
    </row>
    <row r="4085" spans="1:16" ht="15.75" customHeight="1" x14ac:dyDescent="0.2">
      <c r="A4085" s="9">
        <v>0</v>
      </c>
      <c r="B4085" s="9">
        <v>46</v>
      </c>
      <c r="C4085" s="9">
        <v>2</v>
      </c>
      <c r="D4085" s="9">
        <v>0</v>
      </c>
      <c r="E4085" s="9">
        <v>0</v>
      </c>
      <c r="F4085" s="9">
        <v>0</v>
      </c>
      <c r="G4085" s="9">
        <v>0</v>
      </c>
      <c r="H4085" s="9">
        <v>0</v>
      </c>
      <c r="I4085" s="9">
        <v>0</v>
      </c>
      <c r="J4085" s="9">
        <v>247</v>
      </c>
      <c r="K4085" s="9">
        <v>115</v>
      </c>
      <c r="L4085" s="9">
        <v>71</v>
      </c>
      <c r="M4085" s="9">
        <v>27.72</v>
      </c>
      <c r="N4085" s="9">
        <v>82</v>
      </c>
      <c r="O4085" s="9">
        <v>69</v>
      </c>
      <c r="P4085" s="9">
        <v>0</v>
      </c>
    </row>
    <row r="4086" spans="1:16" ht="15.75" customHeight="1" x14ac:dyDescent="0.2">
      <c r="A4086" s="9">
        <v>0</v>
      </c>
      <c r="B4086" s="9">
        <v>54</v>
      </c>
      <c r="C4086" s="9">
        <v>1</v>
      </c>
      <c r="D4086" s="9">
        <v>0</v>
      </c>
      <c r="E4086" s="9">
        <v>0</v>
      </c>
      <c r="F4086" s="9">
        <v>0</v>
      </c>
      <c r="G4086" s="9">
        <v>0</v>
      </c>
      <c r="H4086" s="9">
        <v>1</v>
      </c>
      <c r="I4086" s="9">
        <v>1</v>
      </c>
      <c r="J4086" s="9">
        <v>326</v>
      </c>
      <c r="K4086" s="9">
        <v>187</v>
      </c>
      <c r="L4086" s="9">
        <v>95</v>
      </c>
      <c r="M4086" s="9">
        <v>29.94</v>
      </c>
      <c r="N4086" s="9">
        <v>67</v>
      </c>
      <c r="O4086" s="9">
        <v>235</v>
      </c>
      <c r="P4086" s="9">
        <v>0</v>
      </c>
    </row>
    <row r="4087" spans="1:16" ht="15.75" customHeight="1" x14ac:dyDescent="0.2">
      <c r="A4087" s="9">
        <v>0</v>
      </c>
      <c r="B4087" s="9">
        <v>58</v>
      </c>
      <c r="C4087" s="9">
        <v>1</v>
      </c>
      <c r="D4087" s="9">
        <v>0</v>
      </c>
      <c r="E4087" s="9">
        <v>0</v>
      </c>
      <c r="F4087" s="9">
        <v>0</v>
      </c>
      <c r="G4087" s="9">
        <v>0</v>
      </c>
      <c r="H4087" s="9">
        <v>1</v>
      </c>
      <c r="I4087" s="9">
        <v>0</v>
      </c>
      <c r="J4087" s="9">
        <v>239</v>
      </c>
      <c r="K4087" s="9">
        <v>121</v>
      </c>
      <c r="L4087" s="9">
        <v>81</v>
      </c>
      <c r="M4087" s="9">
        <v>35.19</v>
      </c>
      <c r="N4087" s="9">
        <v>58</v>
      </c>
      <c r="O4087" s="9">
        <v>70</v>
      </c>
      <c r="P4087" s="9">
        <v>0</v>
      </c>
    </row>
    <row r="4088" spans="1:16" ht="15.75" customHeight="1" x14ac:dyDescent="0.2">
      <c r="A4088" s="9">
        <v>0</v>
      </c>
      <c r="B4088" s="9">
        <v>55</v>
      </c>
      <c r="C4088" s="9">
        <v>1</v>
      </c>
      <c r="D4088" s="9">
        <v>0</v>
      </c>
      <c r="E4088" s="9">
        <v>0</v>
      </c>
      <c r="F4088" s="9">
        <v>0</v>
      </c>
      <c r="G4088" s="9">
        <v>0</v>
      </c>
      <c r="H4088" s="9">
        <v>0</v>
      </c>
      <c r="I4088" s="9">
        <v>0</v>
      </c>
      <c r="J4088" s="9">
        <v>195</v>
      </c>
      <c r="K4088" s="9">
        <v>133.5</v>
      </c>
      <c r="L4088" s="9">
        <v>81.5</v>
      </c>
      <c r="M4088" s="9">
        <v>23.46</v>
      </c>
      <c r="N4088" s="9">
        <v>90</v>
      </c>
      <c r="O4088" s="9" t="s">
        <v>92</v>
      </c>
      <c r="P4088" s="9">
        <v>1</v>
      </c>
    </row>
    <row r="4089" spans="1:16" ht="15.75" customHeight="1" x14ac:dyDescent="0.2">
      <c r="A4089" s="9">
        <v>0</v>
      </c>
      <c r="B4089" s="9">
        <v>56</v>
      </c>
      <c r="C4089" s="9">
        <v>1</v>
      </c>
      <c r="D4089" s="9">
        <v>1</v>
      </c>
      <c r="E4089" s="9">
        <v>15</v>
      </c>
      <c r="F4089" s="9">
        <v>0</v>
      </c>
      <c r="G4089" s="9">
        <v>0</v>
      </c>
      <c r="H4089" s="9">
        <v>0</v>
      </c>
      <c r="I4089" s="9">
        <v>0</v>
      </c>
      <c r="J4089" s="9">
        <v>262</v>
      </c>
      <c r="K4089" s="9">
        <v>126</v>
      </c>
      <c r="L4089" s="9">
        <v>74</v>
      </c>
      <c r="M4089" s="9">
        <v>27.35</v>
      </c>
      <c r="N4089" s="9">
        <v>90</v>
      </c>
      <c r="O4089" s="9">
        <v>115</v>
      </c>
      <c r="P4089" s="9">
        <v>0</v>
      </c>
    </row>
    <row r="4090" spans="1:16" ht="15.75" customHeight="1" x14ac:dyDescent="0.2">
      <c r="A4090" s="9">
        <v>1</v>
      </c>
      <c r="B4090" s="9">
        <v>47</v>
      </c>
      <c r="C4090" s="9">
        <v>1</v>
      </c>
      <c r="D4090" s="9">
        <v>1</v>
      </c>
      <c r="E4090" s="9">
        <v>20</v>
      </c>
      <c r="F4090" s="9">
        <v>0</v>
      </c>
      <c r="G4090" s="9">
        <v>0</v>
      </c>
      <c r="H4090" s="9">
        <v>1</v>
      </c>
      <c r="I4090" s="9">
        <v>0</v>
      </c>
      <c r="J4090" s="9">
        <v>290</v>
      </c>
      <c r="K4090" s="9">
        <v>143</v>
      </c>
      <c r="L4090" s="9">
        <v>88</v>
      </c>
      <c r="M4090" s="9">
        <v>27.4</v>
      </c>
      <c r="N4090" s="9">
        <v>96</v>
      </c>
      <c r="O4090" s="9">
        <v>77</v>
      </c>
      <c r="P4090" s="9">
        <v>0</v>
      </c>
    </row>
    <row r="4091" spans="1:16" ht="15.75" customHeight="1" x14ac:dyDescent="0.2">
      <c r="A4091" s="9">
        <v>0</v>
      </c>
      <c r="B4091" s="9">
        <v>64</v>
      </c>
      <c r="C4091" s="9">
        <v>1</v>
      </c>
      <c r="D4091" s="9">
        <v>0</v>
      </c>
      <c r="E4091" s="9">
        <v>0</v>
      </c>
      <c r="F4091" s="9">
        <v>0</v>
      </c>
      <c r="G4091" s="9">
        <v>0</v>
      </c>
      <c r="H4091" s="9">
        <v>1</v>
      </c>
      <c r="I4091" s="9">
        <v>0</v>
      </c>
      <c r="J4091" s="9">
        <v>232</v>
      </c>
      <c r="K4091" s="9">
        <v>149.5</v>
      </c>
      <c r="L4091" s="9">
        <v>84</v>
      </c>
      <c r="M4091" s="9">
        <v>20.49</v>
      </c>
      <c r="N4091" s="9">
        <v>68</v>
      </c>
      <c r="O4091" s="9">
        <v>96</v>
      </c>
      <c r="P4091" s="9">
        <v>0</v>
      </c>
    </row>
    <row r="4092" spans="1:16" ht="15.75" customHeight="1" x14ac:dyDescent="0.2">
      <c r="A4092" s="9">
        <v>1</v>
      </c>
      <c r="B4092" s="9">
        <v>51</v>
      </c>
      <c r="C4092" s="9">
        <v>1</v>
      </c>
      <c r="D4092" s="9">
        <v>0</v>
      </c>
      <c r="E4092" s="9">
        <v>0</v>
      </c>
      <c r="F4092" s="9">
        <v>0</v>
      </c>
      <c r="G4092" s="9">
        <v>0</v>
      </c>
      <c r="H4092" s="9">
        <v>1</v>
      </c>
      <c r="I4092" s="9">
        <v>0</v>
      </c>
      <c r="J4092" s="9">
        <v>220</v>
      </c>
      <c r="K4092" s="9">
        <v>151</v>
      </c>
      <c r="L4092" s="9">
        <v>87.5</v>
      </c>
      <c r="M4092" s="9">
        <v>22.01</v>
      </c>
      <c r="N4092" s="9">
        <v>80</v>
      </c>
      <c r="O4092" s="9">
        <v>86</v>
      </c>
      <c r="P4092" s="9">
        <v>0</v>
      </c>
    </row>
    <row r="4093" spans="1:16" ht="15.75" customHeight="1" x14ac:dyDescent="0.2">
      <c r="A4093" s="9">
        <v>1</v>
      </c>
      <c r="B4093" s="9">
        <v>43</v>
      </c>
      <c r="C4093" s="9">
        <v>4</v>
      </c>
      <c r="D4093" s="9">
        <v>1</v>
      </c>
      <c r="E4093" s="9">
        <v>20</v>
      </c>
      <c r="F4093" s="9">
        <v>0</v>
      </c>
      <c r="G4093" s="9">
        <v>0</v>
      </c>
      <c r="H4093" s="9">
        <v>0</v>
      </c>
      <c r="I4093" s="9">
        <v>0</v>
      </c>
      <c r="J4093" s="9">
        <v>198</v>
      </c>
      <c r="K4093" s="9">
        <v>116</v>
      </c>
      <c r="L4093" s="9">
        <v>74</v>
      </c>
      <c r="M4093" s="9">
        <v>23.99</v>
      </c>
      <c r="N4093" s="9">
        <v>75</v>
      </c>
      <c r="O4093" s="9">
        <v>78</v>
      </c>
      <c r="P4093" s="9">
        <v>0</v>
      </c>
    </row>
    <row r="4094" spans="1:16" ht="15.75" customHeight="1" x14ac:dyDescent="0.2">
      <c r="A4094" s="9">
        <v>0</v>
      </c>
      <c r="B4094" s="9">
        <v>40</v>
      </c>
      <c r="C4094" s="9">
        <v>2</v>
      </c>
      <c r="D4094" s="9">
        <v>1</v>
      </c>
      <c r="E4094" s="9">
        <v>20</v>
      </c>
      <c r="F4094" s="9">
        <v>0</v>
      </c>
      <c r="G4094" s="9">
        <v>0</v>
      </c>
      <c r="H4094" s="9">
        <v>0</v>
      </c>
      <c r="I4094" s="9">
        <v>0</v>
      </c>
      <c r="J4094" s="9">
        <v>221</v>
      </c>
      <c r="K4094" s="9">
        <v>93</v>
      </c>
      <c r="L4094" s="9">
        <v>62.5</v>
      </c>
      <c r="M4094" s="9">
        <v>18.84</v>
      </c>
      <c r="N4094" s="9">
        <v>64</v>
      </c>
      <c r="O4094" s="9">
        <v>73</v>
      </c>
      <c r="P4094" s="9">
        <v>0</v>
      </c>
    </row>
    <row r="4095" spans="1:16" ht="15.75" customHeight="1" x14ac:dyDescent="0.2">
      <c r="A4095" s="9">
        <v>0</v>
      </c>
      <c r="B4095" s="9">
        <v>46</v>
      </c>
      <c r="C4095" s="9">
        <v>2</v>
      </c>
      <c r="D4095" s="9">
        <v>0</v>
      </c>
      <c r="E4095" s="9">
        <v>0</v>
      </c>
      <c r="F4095" s="9">
        <v>0</v>
      </c>
      <c r="G4095" s="9">
        <v>0</v>
      </c>
      <c r="H4095" s="9">
        <v>0</v>
      </c>
      <c r="I4095" s="9">
        <v>0</v>
      </c>
      <c r="J4095" s="9">
        <v>229</v>
      </c>
      <c r="K4095" s="9">
        <v>125</v>
      </c>
      <c r="L4095" s="9">
        <v>80</v>
      </c>
      <c r="M4095" s="9">
        <v>27.27</v>
      </c>
      <c r="N4095" s="9">
        <v>66</v>
      </c>
      <c r="O4095" s="9">
        <v>80</v>
      </c>
      <c r="P4095" s="9">
        <v>0</v>
      </c>
    </row>
    <row r="4096" spans="1:16" ht="15.75" customHeight="1" x14ac:dyDescent="0.2">
      <c r="A4096" s="9">
        <v>1</v>
      </c>
      <c r="B4096" s="9">
        <v>64</v>
      </c>
      <c r="C4096" s="9">
        <v>1</v>
      </c>
      <c r="D4096" s="9">
        <v>1</v>
      </c>
      <c r="E4096" s="9">
        <v>5</v>
      </c>
      <c r="F4096" s="9">
        <v>0</v>
      </c>
      <c r="G4096" s="9">
        <v>0</v>
      </c>
      <c r="H4096" s="9">
        <v>0</v>
      </c>
      <c r="I4096" s="9">
        <v>0</v>
      </c>
      <c r="J4096" s="9">
        <v>180</v>
      </c>
      <c r="K4096" s="9">
        <v>121</v>
      </c>
      <c r="L4096" s="9">
        <v>79</v>
      </c>
      <c r="M4096" s="9">
        <v>20.45</v>
      </c>
      <c r="N4096" s="9">
        <v>77</v>
      </c>
      <c r="O4096" s="9">
        <v>92</v>
      </c>
      <c r="P4096" s="9">
        <v>1</v>
      </c>
    </row>
    <row r="4097" spans="1:16" ht="15.75" customHeight="1" x14ac:dyDescent="0.2">
      <c r="A4097" s="9">
        <v>1</v>
      </c>
      <c r="B4097" s="9">
        <v>60</v>
      </c>
      <c r="C4097" s="9">
        <v>2</v>
      </c>
      <c r="D4097" s="9">
        <v>0</v>
      </c>
      <c r="E4097" s="9">
        <v>0</v>
      </c>
      <c r="F4097" s="9">
        <v>0</v>
      </c>
      <c r="G4097" s="9">
        <v>0</v>
      </c>
      <c r="H4097" s="9">
        <v>1</v>
      </c>
      <c r="I4097" s="9">
        <v>0</v>
      </c>
      <c r="J4097" s="9">
        <v>213</v>
      </c>
      <c r="K4097" s="9">
        <v>140.5</v>
      </c>
      <c r="L4097" s="9">
        <v>83</v>
      </c>
      <c r="M4097" s="9">
        <v>28.59</v>
      </c>
      <c r="N4097" s="9">
        <v>80</v>
      </c>
      <c r="O4097" s="9">
        <v>69</v>
      </c>
      <c r="P4097" s="9">
        <v>0</v>
      </c>
    </row>
    <row r="4098" spans="1:16" ht="15.75" customHeight="1" x14ac:dyDescent="0.2">
      <c r="A4098" s="9">
        <v>0</v>
      </c>
      <c r="B4098" s="9">
        <v>56</v>
      </c>
      <c r="C4098" s="9">
        <v>1</v>
      </c>
      <c r="D4098" s="9">
        <v>0</v>
      </c>
      <c r="E4098" s="9">
        <v>0</v>
      </c>
      <c r="F4098" s="9">
        <v>0</v>
      </c>
      <c r="G4098" s="9">
        <v>0</v>
      </c>
      <c r="H4098" s="9">
        <v>1</v>
      </c>
      <c r="I4098" s="9">
        <v>1</v>
      </c>
      <c r="J4098" s="9">
        <v>273</v>
      </c>
      <c r="K4098" s="9">
        <v>136</v>
      </c>
      <c r="L4098" s="9">
        <v>80</v>
      </c>
      <c r="M4098" s="9">
        <v>27.73</v>
      </c>
      <c r="N4098" s="9">
        <v>90</v>
      </c>
      <c r="O4098" s="9">
        <v>210</v>
      </c>
      <c r="P4098" s="9">
        <v>1</v>
      </c>
    </row>
    <row r="4099" spans="1:16" ht="15.75" customHeight="1" x14ac:dyDescent="0.2">
      <c r="A4099" s="9">
        <v>1</v>
      </c>
      <c r="B4099" s="9">
        <v>54</v>
      </c>
      <c r="C4099" s="9">
        <v>2</v>
      </c>
      <c r="D4099" s="9">
        <v>1</v>
      </c>
      <c r="E4099" s="9">
        <v>40</v>
      </c>
      <c r="F4099" s="9">
        <v>0</v>
      </c>
      <c r="G4099" s="9">
        <v>0</v>
      </c>
      <c r="H4099" s="9">
        <v>0</v>
      </c>
      <c r="I4099" s="9">
        <v>0</v>
      </c>
      <c r="J4099" s="9">
        <v>245</v>
      </c>
      <c r="K4099" s="9">
        <v>152</v>
      </c>
      <c r="L4099" s="9">
        <v>82</v>
      </c>
      <c r="M4099" s="9">
        <v>23.71</v>
      </c>
      <c r="N4099" s="9">
        <v>75</v>
      </c>
      <c r="O4099" s="9">
        <v>75</v>
      </c>
      <c r="P4099" s="9">
        <v>0</v>
      </c>
    </row>
    <row r="4100" spans="1:16" ht="15.75" customHeight="1" x14ac:dyDescent="0.2">
      <c r="A4100" s="9">
        <v>1</v>
      </c>
      <c r="B4100" s="9">
        <v>37</v>
      </c>
      <c r="C4100" s="9" t="s">
        <v>92</v>
      </c>
      <c r="D4100" s="9">
        <v>1</v>
      </c>
      <c r="E4100" s="9">
        <v>20</v>
      </c>
      <c r="F4100" s="9">
        <v>0</v>
      </c>
      <c r="G4100" s="9">
        <v>0</v>
      </c>
      <c r="H4100" s="9">
        <v>0</v>
      </c>
      <c r="I4100" s="9">
        <v>0</v>
      </c>
      <c r="J4100" s="9">
        <v>184</v>
      </c>
      <c r="K4100" s="9">
        <v>113</v>
      </c>
      <c r="L4100" s="9">
        <v>81</v>
      </c>
      <c r="M4100" s="9">
        <v>22.16</v>
      </c>
      <c r="N4100" s="9">
        <v>85</v>
      </c>
      <c r="O4100" s="9">
        <v>63</v>
      </c>
      <c r="P4100" s="9">
        <v>0</v>
      </c>
    </row>
    <row r="4101" spans="1:16" ht="15.75" customHeight="1" x14ac:dyDescent="0.2">
      <c r="A4101" s="9">
        <v>0</v>
      </c>
      <c r="B4101" s="9">
        <v>61</v>
      </c>
      <c r="C4101" s="9">
        <v>2</v>
      </c>
      <c r="D4101" s="9">
        <v>0</v>
      </c>
      <c r="E4101" s="9">
        <v>0</v>
      </c>
      <c r="F4101" s="9">
        <v>0</v>
      </c>
      <c r="G4101" s="9">
        <v>0</v>
      </c>
      <c r="H4101" s="9">
        <v>0</v>
      </c>
      <c r="I4101" s="9">
        <v>0</v>
      </c>
      <c r="J4101" s="9">
        <v>271</v>
      </c>
      <c r="K4101" s="9">
        <v>122</v>
      </c>
      <c r="L4101" s="9">
        <v>67.5</v>
      </c>
      <c r="M4101" s="9">
        <v>22.02</v>
      </c>
      <c r="N4101" s="9">
        <v>73</v>
      </c>
      <c r="O4101" s="9">
        <v>73</v>
      </c>
      <c r="P4101" s="9">
        <v>0</v>
      </c>
    </row>
    <row r="4102" spans="1:16" ht="15.75" customHeight="1" x14ac:dyDescent="0.2">
      <c r="A4102" s="9">
        <v>1</v>
      </c>
      <c r="B4102" s="9">
        <v>69</v>
      </c>
      <c r="C4102" s="9">
        <v>1</v>
      </c>
      <c r="D4102" s="9">
        <v>1</v>
      </c>
      <c r="E4102" s="9">
        <v>1</v>
      </c>
      <c r="F4102" s="9">
        <v>0</v>
      </c>
      <c r="G4102" s="9">
        <v>0</v>
      </c>
      <c r="H4102" s="9">
        <v>0</v>
      </c>
      <c r="I4102" s="9">
        <v>0</v>
      </c>
      <c r="J4102" s="9">
        <v>245</v>
      </c>
      <c r="K4102" s="9">
        <v>123</v>
      </c>
      <c r="L4102" s="9">
        <v>77</v>
      </c>
      <c r="M4102" s="9">
        <v>26.58</v>
      </c>
      <c r="N4102" s="9">
        <v>70</v>
      </c>
      <c r="O4102" s="9">
        <v>81</v>
      </c>
      <c r="P4102" s="9">
        <v>1</v>
      </c>
    </row>
    <row r="4103" spans="1:16" ht="15.75" customHeight="1" x14ac:dyDescent="0.2">
      <c r="A4103" s="9">
        <v>0</v>
      </c>
      <c r="B4103" s="9">
        <v>56</v>
      </c>
      <c r="C4103" s="9">
        <v>1</v>
      </c>
      <c r="D4103" s="9">
        <v>1</v>
      </c>
      <c r="E4103" s="9">
        <v>6</v>
      </c>
      <c r="F4103" s="9">
        <v>0</v>
      </c>
      <c r="G4103" s="9">
        <v>0</v>
      </c>
      <c r="H4103" s="9">
        <v>0</v>
      </c>
      <c r="I4103" s="9">
        <v>0</v>
      </c>
      <c r="J4103" s="9">
        <v>217</v>
      </c>
      <c r="K4103" s="9">
        <v>134</v>
      </c>
      <c r="L4103" s="9">
        <v>75</v>
      </c>
      <c r="M4103" s="9">
        <v>29.59</v>
      </c>
      <c r="N4103" s="9">
        <v>55</v>
      </c>
      <c r="O4103" s="9">
        <v>92</v>
      </c>
      <c r="P4103" s="9">
        <v>0</v>
      </c>
    </row>
    <row r="4104" spans="1:16" ht="15.75" customHeight="1" x14ac:dyDescent="0.2">
      <c r="A4104" s="9">
        <v>1</v>
      </c>
      <c r="B4104" s="9">
        <v>50</v>
      </c>
      <c r="C4104" s="9">
        <v>2</v>
      </c>
      <c r="D4104" s="9">
        <v>1</v>
      </c>
      <c r="E4104" s="9">
        <v>20</v>
      </c>
      <c r="F4104" s="9">
        <v>0</v>
      </c>
      <c r="G4104" s="9">
        <v>0</v>
      </c>
      <c r="H4104" s="9">
        <v>0</v>
      </c>
      <c r="I4104" s="9">
        <v>0</v>
      </c>
      <c r="J4104" s="9">
        <v>256</v>
      </c>
      <c r="K4104" s="9">
        <v>130</v>
      </c>
      <c r="L4104" s="9">
        <v>84</v>
      </c>
      <c r="M4104" s="9">
        <v>28.67</v>
      </c>
      <c r="N4104" s="9">
        <v>70</v>
      </c>
      <c r="O4104" s="9">
        <v>67</v>
      </c>
      <c r="P4104" s="9">
        <v>0</v>
      </c>
    </row>
    <row r="4105" spans="1:16" ht="15.75" customHeight="1" x14ac:dyDescent="0.2">
      <c r="A4105" s="9">
        <v>0</v>
      </c>
      <c r="B4105" s="9">
        <v>51</v>
      </c>
      <c r="C4105" s="9">
        <v>2</v>
      </c>
      <c r="D4105" s="9">
        <v>0</v>
      </c>
      <c r="E4105" s="9">
        <v>0</v>
      </c>
      <c r="F4105" s="9">
        <v>0</v>
      </c>
      <c r="G4105" s="9">
        <v>0</v>
      </c>
      <c r="H4105" s="9">
        <v>1</v>
      </c>
      <c r="I4105" s="9">
        <v>0</v>
      </c>
      <c r="J4105" s="9">
        <v>238</v>
      </c>
      <c r="K4105" s="9">
        <v>123</v>
      </c>
      <c r="L4105" s="9">
        <v>80</v>
      </c>
      <c r="M4105" s="9">
        <v>22.19</v>
      </c>
      <c r="N4105" s="9">
        <v>80</v>
      </c>
      <c r="O4105" s="9">
        <v>100</v>
      </c>
      <c r="P4105" s="9">
        <v>0</v>
      </c>
    </row>
    <row r="4106" spans="1:16" ht="15.75" customHeight="1" x14ac:dyDescent="0.2">
      <c r="A4106" s="9">
        <v>0</v>
      </c>
      <c r="B4106" s="9">
        <v>38</v>
      </c>
      <c r="C4106" s="9">
        <v>2</v>
      </c>
      <c r="D4106" s="9">
        <v>0</v>
      </c>
      <c r="E4106" s="9">
        <v>0</v>
      </c>
      <c r="F4106" s="9">
        <v>0</v>
      </c>
      <c r="G4106" s="9">
        <v>0</v>
      </c>
      <c r="H4106" s="9">
        <v>0</v>
      </c>
      <c r="I4106" s="9">
        <v>0</v>
      </c>
      <c r="J4106" s="9">
        <v>175</v>
      </c>
      <c r="K4106" s="9">
        <v>142</v>
      </c>
      <c r="L4106" s="9">
        <v>86</v>
      </c>
      <c r="M4106" s="9">
        <v>22.01</v>
      </c>
      <c r="N4106" s="9">
        <v>82</v>
      </c>
      <c r="O4106" s="9">
        <v>73</v>
      </c>
      <c r="P4106" s="9">
        <v>0</v>
      </c>
    </row>
    <row r="4107" spans="1:16" ht="15.75" customHeight="1" x14ac:dyDescent="0.2">
      <c r="A4107" s="9">
        <v>1</v>
      </c>
      <c r="B4107" s="9">
        <v>43</v>
      </c>
      <c r="C4107" s="9">
        <v>4</v>
      </c>
      <c r="D4107" s="9">
        <v>1</v>
      </c>
      <c r="E4107" s="9">
        <v>20</v>
      </c>
      <c r="F4107" s="9">
        <v>0</v>
      </c>
      <c r="G4107" s="9">
        <v>0</v>
      </c>
      <c r="H4107" s="9">
        <v>0</v>
      </c>
      <c r="I4107" s="9">
        <v>0</v>
      </c>
      <c r="J4107" s="9">
        <v>171</v>
      </c>
      <c r="K4107" s="9">
        <v>110</v>
      </c>
      <c r="L4107" s="9">
        <v>74.5</v>
      </c>
      <c r="M4107" s="9">
        <v>25.09</v>
      </c>
      <c r="N4107" s="9">
        <v>70</v>
      </c>
      <c r="O4107" s="9">
        <v>85</v>
      </c>
      <c r="P4107" s="9">
        <v>0</v>
      </c>
    </row>
    <row r="4108" spans="1:16" ht="15.75" customHeight="1" x14ac:dyDescent="0.2">
      <c r="A4108" s="9">
        <v>0</v>
      </c>
      <c r="B4108" s="9">
        <v>46</v>
      </c>
      <c r="C4108" s="9">
        <v>2</v>
      </c>
      <c r="D4108" s="9">
        <v>1</v>
      </c>
      <c r="E4108" s="9">
        <v>7</v>
      </c>
      <c r="F4108" s="9">
        <v>1</v>
      </c>
      <c r="G4108" s="9">
        <v>0</v>
      </c>
      <c r="H4108" s="9">
        <v>1</v>
      </c>
      <c r="I4108" s="9">
        <v>0</v>
      </c>
      <c r="J4108" s="9">
        <v>282</v>
      </c>
      <c r="K4108" s="9">
        <v>176</v>
      </c>
      <c r="L4108" s="9">
        <v>98</v>
      </c>
      <c r="M4108" s="9">
        <v>33.020000000000003</v>
      </c>
      <c r="N4108" s="9">
        <v>85</v>
      </c>
      <c r="O4108" s="9">
        <v>78</v>
      </c>
      <c r="P4108" s="9">
        <v>0</v>
      </c>
    </row>
    <row r="4109" spans="1:16" ht="15.75" customHeight="1" x14ac:dyDescent="0.2">
      <c r="A4109" s="9">
        <v>0</v>
      </c>
      <c r="B4109" s="9">
        <v>43</v>
      </c>
      <c r="C4109" s="9">
        <v>2</v>
      </c>
      <c r="D4109" s="9">
        <v>1</v>
      </c>
      <c r="E4109" s="9">
        <v>30</v>
      </c>
      <c r="F4109" s="9">
        <v>0</v>
      </c>
      <c r="G4109" s="9">
        <v>0</v>
      </c>
      <c r="H4109" s="9">
        <v>0</v>
      </c>
      <c r="I4109" s="9">
        <v>0</v>
      </c>
      <c r="J4109" s="9">
        <v>199</v>
      </c>
      <c r="K4109" s="9">
        <v>104</v>
      </c>
      <c r="L4109" s="9">
        <v>79</v>
      </c>
      <c r="M4109" s="9">
        <v>20.12</v>
      </c>
      <c r="N4109" s="9">
        <v>72</v>
      </c>
      <c r="O4109" s="9">
        <v>64</v>
      </c>
      <c r="P4109" s="9">
        <v>0</v>
      </c>
    </row>
    <row r="4110" spans="1:16" ht="15.75" customHeight="1" x14ac:dyDescent="0.2">
      <c r="A4110" s="9">
        <v>0</v>
      </c>
      <c r="B4110" s="9">
        <v>56</v>
      </c>
      <c r="C4110" s="9">
        <v>2</v>
      </c>
      <c r="D4110" s="9">
        <v>0</v>
      </c>
      <c r="E4110" s="9">
        <v>0</v>
      </c>
      <c r="F4110" s="9">
        <v>1</v>
      </c>
      <c r="G4110" s="9">
        <v>0</v>
      </c>
      <c r="H4110" s="9">
        <v>1</v>
      </c>
      <c r="I4110" s="9">
        <v>0</v>
      </c>
      <c r="J4110" s="9">
        <v>260</v>
      </c>
      <c r="K4110" s="9">
        <v>158</v>
      </c>
      <c r="L4110" s="9">
        <v>102.5</v>
      </c>
      <c r="M4110" s="9">
        <v>26.89</v>
      </c>
      <c r="N4110" s="9">
        <v>90</v>
      </c>
      <c r="O4110" s="9">
        <v>88</v>
      </c>
      <c r="P4110" s="9">
        <v>0</v>
      </c>
    </row>
    <row r="4111" spans="1:16" ht="15.75" customHeight="1" x14ac:dyDescent="0.2">
      <c r="A4111" s="9">
        <v>1</v>
      </c>
      <c r="B4111" s="9">
        <v>54</v>
      </c>
      <c r="C4111" s="9">
        <v>1</v>
      </c>
      <c r="D4111" s="9">
        <v>1</v>
      </c>
      <c r="E4111" s="9">
        <v>20</v>
      </c>
      <c r="F4111" s="9">
        <v>0</v>
      </c>
      <c r="G4111" s="9">
        <v>0</v>
      </c>
      <c r="H4111" s="9">
        <v>1</v>
      </c>
      <c r="I4111" s="9">
        <v>0</v>
      </c>
      <c r="J4111" s="9">
        <v>299</v>
      </c>
      <c r="K4111" s="9">
        <v>146.5</v>
      </c>
      <c r="L4111" s="9">
        <v>92</v>
      </c>
      <c r="M4111" s="9">
        <v>26.38</v>
      </c>
      <c r="N4111" s="9">
        <v>100</v>
      </c>
      <c r="O4111" s="9">
        <v>71</v>
      </c>
      <c r="P4111" s="9">
        <v>1</v>
      </c>
    </row>
    <row r="4112" spans="1:16" ht="15.75" customHeight="1" x14ac:dyDescent="0.2">
      <c r="A4112" s="9">
        <v>1</v>
      </c>
      <c r="B4112" s="9">
        <v>45</v>
      </c>
      <c r="C4112" s="9">
        <v>1</v>
      </c>
      <c r="D4112" s="9">
        <v>0</v>
      </c>
      <c r="E4112" s="9">
        <v>0</v>
      </c>
      <c r="F4112" s="9">
        <v>0</v>
      </c>
      <c r="G4112" s="9">
        <v>0</v>
      </c>
      <c r="H4112" s="9">
        <v>0</v>
      </c>
      <c r="I4112" s="9">
        <v>0</v>
      </c>
      <c r="J4112" s="9">
        <v>220</v>
      </c>
      <c r="K4112" s="9">
        <v>139</v>
      </c>
      <c r="L4112" s="9">
        <v>74</v>
      </c>
      <c r="M4112" s="9">
        <v>27.34</v>
      </c>
      <c r="N4112" s="9">
        <v>70</v>
      </c>
      <c r="O4112" s="9">
        <v>100</v>
      </c>
      <c r="P4112" s="9">
        <v>0</v>
      </c>
    </row>
    <row r="4113" spans="1:16" ht="15.75" customHeight="1" x14ac:dyDescent="0.2">
      <c r="A4113" s="9">
        <v>0</v>
      </c>
      <c r="B4113" s="9">
        <v>61</v>
      </c>
      <c r="C4113" s="9">
        <v>3</v>
      </c>
      <c r="D4113" s="9">
        <v>0</v>
      </c>
      <c r="E4113" s="9">
        <v>0</v>
      </c>
      <c r="F4113" s="9">
        <v>0</v>
      </c>
      <c r="G4113" s="9">
        <v>0</v>
      </c>
      <c r="H4113" s="9">
        <v>0</v>
      </c>
      <c r="I4113" s="9">
        <v>0</v>
      </c>
      <c r="J4113" s="9">
        <v>257</v>
      </c>
      <c r="K4113" s="9">
        <v>141</v>
      </c>
      <c r="L4113" s="9">
        <v>80</v>
      </c>
      <c r="M4113" s="9">
        <v>33.9</v>
      </c>
      <c r="N4113" s="9">
        <v>85</v>
      </c>
      <c r="O4113" s="9">
        <v>60</v>
      </c>
      <c r="P4113" s="9">
        <v>1</v>
      </c>
    </row>
    <row r="4114" spans="1:16" ht="15.75" customHeight="1" x14ac:dyDescent="0.2">
      <c r="A4114" s="9">
        <v>1</v>
      </c>
      <c r="B4114" s="9">
        <v>49</v>
      </c>
      <c r="C4114" s="9">
        <v>3</v>
      </c>
      <c r="D4114" s="9">
        <v>0</v>
      </c>
      <c r="E4114" s="9">
        <v>0</v>
      </c>
      <c r="F4114" s="9">
        <v>0</v>
      </c>
      <c r="G4114" s="9">
        <v>0</v>
      </c>
      <c r="H4114" s="9">
        <v>0</v>
      </c>
      <c r="I4114" s="9">
        <v>0</v>
      </c>
      <c r="J4114" s="9">
        <v>230</v>
      </c>
      <c r="K4114" s="9">
        <v>108</v>
      </c>
      <c r="L4114" s="9">
        <v>68</v>
      </c>
      <c r="M4114" s="9">
        <v>26.17</v>
      </c>
      <c r="N4114" s="9">
        <v>68</v>
      </c>
      <c r="O4114" s="9">
        <v>82</v>
      </c>
      <c r="P4114" s="9">
        <v>0</v>
      </c>
    </row>
    <row r="4115" spans="1:16" ht="15.75" customHeight="1" x14ac:dyDescent="0.2">
      <c r="A4115" s="9">
        <v>0</v>
      </c>
      <c r="B4115" s="9">
        <v>64</v>
      </c>
      <c r="C4115" s="9">
        <v>3</v>
      </c>
      <c r="D4115" s="9">
        <v>1</v>
      </c>
      <c r="E4115" s="9">
        <v>20</v>
      </c>
      <c r="F4115" s="9">
        <v>0</v>
      </c>
      <c r="G4115" s="9">
        <v>0</v>
      </c>
      <c r="H4115" s="9">
        <v>0</v>
      </c>
      <c r="I4115" s="9">
        <v>0</v>
      </c>
      <c r="J4115" s="9">
        <v>270</v>
      </c>
      <c r="K4115" s="9">
        <v>142</v>
      </c>
      <c r="L4115" s="9">
        <v>68</v>
      </c>
      <c r="M4115" s="9">
        <v>21.32</v>
      </c>
      <c r="N4115" s="9">
        <v>76</v>
      </c>
      <c r="O4115" s="9">
        <v>80</v>
      </c>
      <c r="P4115" s="9">
        <v>0</v>
      </c>
    </row>
    <row r="4116" spans="1:16" ht="15.75" customHeight="1" x14ac:dyDescent="0.2">
      <c r="A4116" s="9">
        <v>0</v>
      </c>
      <c r="B4116" s="9">
        <v>65</v>
      </c>
      <c r="C4116" s="9">
        <v>4</v>
      </c>
      <c r="D4116" s="9">
        <v>0</v>
      </c>
      <c r="E4116" s="9">
        <v>0</v>
      </c>
      <c r="F4116" s="9">
        <v>0</v>
      </c>
      <c r="G4116" s="9">
        <v>0</v>
      </c>
      <c r="H4116" s="9">
        <v>0</v>
      </c>
      <c r="I4116" s="9">
        <v>0</v>
      </c>
      <c r="J4116" s="9">
        <v>280</v>
      </c>
      <c r="K4116" s="9">
        <v>115</v>
      </c>
      <c r="L4116" s="9">
        <v>73</v>
      </c>
      <c r="M4116" s="9">
        <v>19.760000000000002</v>
      </c>
      <c r="N4116" s="9">
        <v>65</v>
      </c>
      <c r="O4116" s="9">
        <v>58</v>
      </c>
      <c r="P4116" s="9">
        <v>0</v>
      </c>
    </row>
    <row r="4117" spans="1:16" ht="15.75" customHeight="1" x14ac:dyDescent="0.2">
      <c r="A4117" s="9">
        <v>0</v>
      </c>
      <c r="B4117" s="9">
        <v>63</v>
      </c>
      <c r="C4117" s="9">
        <v>2</v>
      </c>
      <c r="D4117" s="9">
        <v>0</v>
      </c>
      <c r="E4117" s="9">
        <v>0</v>
      </c>
      <c r="F4117" s="9">
        <v>0</v>
      </c>
      <c r="G4117" s="9">
        <v>0</v>
      </c>
      <c r="H4117" s="9">
        <v>1</v>
      </c>
      <c r="I4117" s="9">
        <v>0</v>
      </c>
      <c r="J4117" s="9">
        <v>250</v>
      </c>
      <c r="K4117" s="9">
        <v>190</v>
      </c>
      <c r="L4117" s="9">
        <v>88</v>
      </c>
      <c r="M4117" s="9">
        <v>24.16</v>
      </c>
      <c r="N4117" s="9">
        <v>94</v>
      </c>
      <c r="O4117" s="9">
        <v>118</v>
      </c>
      <c r="P4117" s="9">
        <v>1</v>
      </c>
    </row>
    <row r="4118" spans="1:16" ht="15.75" customHeight="1" x14ac:dyDescent="0.2">
      <c r="A4118" s="9">
        <v>1</v>
      </c>
      <c r="B4118" s="9">
        <v>40</v>
      </c>
      <c r="C4118" s="9">
        <v>3</v>
      </c>
      <c r="D4118" s="9">
        <v>0</v>
      </c>
      <c r="E4118" s="9">
        <v>0</v>
      </c>
      <c r="F4118" s="9">
        <v>0</v>
      </c>
      <c r="G4118" s="9">
        <v>0</v>
      </c>
      <c r="H4118" s="9">
        <v>0</v>
      </c>
      <c r="I4118" s="9">
        <v>0</v>
      </c>
      <c r="J4118" s="9">
        <v>213</v>
      </c>
      <c r="K4118" s="9">
        <v>149</v>
      </c>
      <c r="L4118" s="9">
        <v>83</v>
      </c>
      <c r="M4118" s="9">
        <v>26.68</v>
      </c>
      <c r="N4118" s="9">
        <v>69</v>
      </c>
      <c r="O4118" s="9">
        <v>94</v>
      </c>
      <c r="P4118" s="9">
        <v>0</v>
      </c>
    </row>
    <row r="4119" spans="1:16" ht="15.75" customHeight="1" x14ac:dyDescent="0.2">
      <c r="A4119" s="9">
        <v>1</v>
      </c>
      <c r="B4119" s="9">
        <v>47</v>
      </c>
      <c r="C4119" s="9">
        <v>1</v>
      </c>
      <c r="D4119" s="9">
        <v>0</v>
      </c>
      <c r="E4119" s="9">
        <v>0</v>
      </c>
      <c r="F4119" s="9">
        <v>0</v>
      </c>
      <c r="G4119" s="9">
        <v>0</v>
      </c>
      <c r="H4119" s="9">
        <v>1</v>
      </c>
      <c r="I4119" s="9">
        <v>0</v>
      </c>
      <c r="J4119" s="9">
        <v>283</v>
      </c>
      <c r="K4119" s="9">
        <v>146.5</v>
      </c>
      <c r="L4119" s="9">
        <v>97.5</v>
      </c>
      <c r="M4119" s="9">
        <v>26.25</v>
      </c>
      <c r="N4119" s="9">
        <v>66</v>
      </c>
      <c r="O4119" s="9">
        <v>73</v>
      </c>
      <c r="P4119" s="9">
        <v>0</v>
      </c>
    </row>
    <row r="4120" spans="1:16" ht="15.75" customHeight="1" x14ac:dyDescent="0.2">
      <c r="A4120" s="9">
        <v>0</v>
      </c>
      <c r="B4120" s="9">
        <v>37</v>
      </c>
      <c r="C4120" s="9">
        <v>2</v>
      </c>
      <c r="D4120" s="9">
        <v>0</v>
      </c>
      <c r="E4120" s="9">
        <v>0</v>
      </c>
      <c r="F4120" s="9">
        <v>0</v>
      </c>
      <c r="G4120" s="9">
        <v>0</v>
      </c>
      <c r="H4120" s="9">
        <v>0</v>
      </c>
      <c r="I4120" s="9">
        <v>0</v>
      </c>
      <c r="J4120" s="9">
        <v>160</v>
      </c>
      <c r="K4120" s="9">
        <v>137</v>
      </c>
      <c r="L4120" s="9">
        <v>82</v>
      </c>
      <c r="M4120" s="9">
        <v>21.03</v>
      </c>
      <c r="N4120" s="9">
        <v>94</v>
      </c>
      <c r="O4120" s="9">
        <v>113</v>
      </c>
      <c r="P4120" s="9">
        <v>0</v>
      </c>
    </row>
    <row r="4121" spans="1:16" ht="15.75" customHeight="1" x14ac:dyDescent="0.2">
      <c r="A4121" s="9">
        <v>1</v>
      </c>
      <c r="B4121" s="9">
        <v>51</v>
      </c>
      <c r="C4121" s="9">
        <v>1</v>
      </c>
      <c r="D4121" s="9">
        <v>1</v>
      </c>
      <c r="E4121" s="9">
        <v>20</v>
      </c>
      <c r="F4121" s="9">
        <v>0</v>
      </c>
      <c r="G4121" s="9">
        <v>0</v>
      </c>
      <c r="H4121" s="9">
        <v>0</v>
      </c>
      <c r="I4121" s="9">
        <v>0</v>
      </c>
      <c r="J4121" s="9">
        <v>195</v>
      </c>
      <c r="K4121" s="9">
        <v>122</v>
      </c>
      <c r="L4121" s="9">
        <v>72</v>
      </c>
      <c r="M4121" s="9">
        <v>21.51</v>
      </c>
      <c r="N4121" s="9">
        <v>82</v>
      </c>
      <c r="O4121" s="9">
        <v>64</v>
      </c>
      <c r="P4121" s="9">
        <v>1</v>
      </c>
    </row>
    <row r="4122" spans="1:16" ht="15.75" customHeight="1" x14ac:dyDescent="0.2">
      <c r="A4122" s="9">
        <v>1</v>
      </c>
      <c r="B4122" s="9">
        <v>40</v>
      </c>
      <c r="C4122" s="9">
        <v>1</v>
      </c>
      <c r="D4122" s="9">
        <v>1</v>
      </c>
      <c r="E4122" s="9">
        <v>40</v>
      </c>
      <c r="F4122" s="9">
        <v>0</v>
      </c>
      <c r="G4122" s="9">
        <v>0</v>
      </c>
      <c r="H4122" s="9">
        <v>0</v>
      </c>
      <c r="I4122" s="9">
        <v>0</v>
      </c>
      <c r="J4122" s="9">
        <v>169</v>
      </c>
      <c r="K4122" s="9">
        <v>127</v>
      </c>
      <c r="L4122" s="9">
        <v>81</v>
      </c>
      <c r="M4122" s="9">
        <v>25.82</v>
      </c>
      <c r="N4122" s="9">
        <v>80</v>
      </c>
      <c r="O4122" s="9">
        <v>83</v>
      </c>
      <c r="P4122" s="9">
        <v>0</v>
      </c>
    </row>
    <row r="4123" spans="1:16" ht="15.75" customHeight="1" x14ac:dyDescent="0.2">
      <c r="A4123" s="9">
        <v>0</v>
      </c>
      <c r="B4123" s="9">
        <v>55</v>
      </c>
      <c r="C4123" s="9" t="s">
        <v>92</v>
      </c>
      <c r="D4123" s="9">
        <v>0</v>
      </c>
      <c r="E4123" s="9">
        <v>0</v>
      </c>
      <c r="F4123" s="9">
        <v>0</v>
      </c>
      <c r="G4123" s="9">
        <v>0</v>
      </c>
      <c r="H4123" s="9">
        <v>0</v>
      </c>
      <c r="I4123" s="9">
        <v>0</v>
      </c>
      <c r="J4123" s="9">
        <v>240</v>
      </c>
      <c r="K4123" s="9">
        <v>145</v>
      </c>
      <c r="L4123" s="9">
        <v>96</v>
      </c>
      <c r="M4123" s="9">
        <v>26.27</v>
      </c>
      <c r="N4123" s="9">
        <v>72</v>
      </c>
      <c r="O4123" s="9" t="s">
        <v>92</v>
      </c>
      <c r="P4123" s="9">
        <v>0</v>
      </c>
    </row>
    <row r="4124" spans="1:16" ht="15.75" customHeight="1" x14ac:dyDescent="0.2">
      <c r="A4124" s="9">
        <v>1</v>
      </c>
      <c r="B4124" s="9">
        <v>69</v>
      </c>
      <c r="C4124" s="9" t="s">
        <v>92</v>
      </c>
      <c r="D4124" s="9">
        <v>1</v>
      </c>
      <c r="E4124" s="9">
        <v>23</v>
      </c>
      <c r="F4124" s="9">
        <v>0</v>
      </c>
      <c r="G4124" s="9">
        <v>0</v>
      </c>
      <c r="H4124" s="9">
        <v>1</v>
      </c>
      <c r="I4124" s="9">
        <v>0</v>
      </c>
      <c r="J4124" s="9">
        <v>186</v>
      </c>
      <c r="K4124" s="9">
        <v>179</v>
      </c>
      <c r="L4124" s="9">
        <v>93</v>
      </c>
      <c r="M4124" s="9">
        <v>26.64</v>
      </c>
      <c r="N4124" s="9">
        <v>72</v>
      </c>
      <c r="O4124" s="9">
        <v>67</v>
      </c>
      <c r="P4124" s="9">
        <v>0</v>
      </c>
    </row>
    <row r="4125" spans="1:16" ht="15.75" customHeight="1" x14ac:dyDescent="0.2">
      <c r="A4125" s="9">
        <v>1</v>
      </c>
      <c r="B4125" s="9">
        <v>51</v>
      </c>
      <c r="C4125" s="9">
        <v>3</v>
      </c>
      <c r="D4125" s="9">
        <v>0</v>
      </c>
      <c r="E4125" s="9">
        <v>0</v>
      </c>
      <c r="F4125" s="9">
        <v>0</v>
      </c>
      <c r="G4125" s="9">
        <v>0</v>
      </c>
      <c r="H4125" s="9">
        <v>1</v>
      </c>
      <c r="I4125" s="9">
        <v>0</v>
      </c>
      <c r="J4125" s="9">
        <v>268</v>
      </c>
      <c r="K4125" s="9">
        <v>206</v>
      </c>
      <c r="L4125" s="9">
        <v>116</v>
      </c>
      <c r="M4125" s="9">
        <v>26.35</v>
      </c>
      <c r="N4125" s="9">
        <v>98</v>
      </c>
      <c r="O4125" s="9">
        <v>70</v>
      </c>
      <c r="P4125" s="9">
        <v>1</v>
      </c>
    </row>
    <row r="4126" spans="1:16" ht="15.75" customHeight="1" x14ac:dyDescent="0.2">
      <c r="A4126" s="9">
        <v>1</v>
      </c>
      <c r="B4126" s="9">
        <v>57</v>
      </c>
      <c r="C4126" s="9">
        <v>1</v>
      </c>
      <c r="D4126" s="9">
        <v>0</v>
      </c>
      <c r="E4126" s="9">
        <v>0</v>
      </c>
      <c r="F4126" s="9">
        <v>0</v>
      </c>
      <c r="G4126" s="9">
        <v>0</v>
      </c>
      <c r="H4126" s="9">
        <v>0</v>
      </c>
      <c r="I4126" s="9">
        <v>0</v>
      </c>
      <c r="J4126" s="9">
        <v>201</v>
      </c>
      <c r="K4126" s="9">
        <v>108.5</v>
      </c>
      <c r="L4126" s="9">
        <v>70.5</v>
      </c>
      <c r="M4126" s="9">
        <v>22.9</v>
      </c>
      <c r="N4126" s="9">
        <v>50</v>
      </c>
      <c r="O4126" s="9">
        <v>84</v>
      </c>
      <c r="P4126" s="9">
        <v>0</v>
      </c>
    </row>
    <row r="4127" spans="1:16" ht="15.75" customHeight="1" x14ac:dyDescent="0.2">
      <c r="A4127" s="9">
        <v>0</v>
      </c>
      <c r="B4127" s="9">
        <v>64</v>
      </c>
      <c r="C4127" s="9">
        <v>1</v>
      </c>
      <c r="D4127" s="9">
        <v>0</v>
      </c>
      <c r="E4127" s="9">
        <v>0</v>
      </c>
      <c r="F4127" s="9">
        <v>0</v>
      </c>
      <c r="G4127" s="9">
        <v>0</v>
      </c>
      <c r="H4127" s="9">
        <v>1</v>
      </c>
      <c r="I4127" s="9">
        <v>0</v>
      </c>
      <c r="J4127" s="9">
        <v>232</v>
      </c>
      <c r="K4127" s="9">
        <v>164</v>
      </c>
      <c r="L4127" s="9">
        <v>102</v>
      </c>
      <c r="M4127" s="9">
        <v>33.369999999999997</v>
      </c>
      <c r="N4127" s="9">
        <v>68</v>
      </c>
      <c r="O4127" s="9">
        <v>73</v>
      </c>
      <c r="P4127" s="9">
        <v>1</v>
      </c>
    </row>
    <row r="4128" spans="1:16" ht="15.75" customHeight="1" x14ac:dyDescent="0.2">
      <c r="A4128" s="9">
        <v>1</v>
      </c>
      <c r="B4128" s="9">
        <v>38</v>
      </c>
      <c r="C4128" s="9">
        <v>3</v>
      </c>
      <c r="D4128" s="9">
        <v>0</v>
      </c>
      <c r="E4128" s="9">
        <v>0</v>
      </c>
      <c r="F4128" s="9">
        <v>0</v>
      </c>
      <c r="G4128" s="9">
        <v>0</v>
      </c>
      <c r="H4128" s="9">
        <v>1</v>
      </c>
      <c r="I4128" s="9">
        <v>0</v>
      </c>
      <c r="J4128" s="9">
        <v>216</v>
      </c>
      <c r="K4128" s="9">
        <v>124</v>
      </c>
      <c r="L4128" s="9">
        <v>84</v>
      </c>
      <c r="M4128" s="9">
        <v>28.12</v>
      </c>
      <c r="N4128" s="9">
        <v>63</v>
      </c>
      <c r="O4128" s="9">
        <v>75</v>
      </c>
      <c r="P4128" s="9">
        <v>0</v>
      </c>
    </row>
    <row r="4129" spans="1:16" ht="15.75" customHeight="1" x14ac:dyDescent="0.2">
      <c r="A4129" s="9">
        <v>0</v>
      </c>
      <c r="B4129" s="9">
        <v>48</v>
      </c>
      <c r="C4129" s="9">
        <v>1</v>
      </c>
      <c r="D4129" s="9">
        <v>0</v>
      </c>
      <c r="E4129" s="9">
        <v>0</v>
      </c>
      <c r="F4129" s="9">
        <v>0</v>
      </c>
      <c r="G4129" s="9">
        <v>0</v>
      </c>
      <c r="H4129" s="9">
        <v>0</v>
      </c>
      <c r="I4129" s="9">
        <v>0</v>
      </c>
      <c r="J4129" s="9">
        <v>287</v>
      </c>
      <c r="K4129" s="9">
        <v>155</v>
      </c>
      <c r="L4129" s="9">
        <v>80</v>
      </c>
      <c r="M4129" s="9">
        <v>28.54</v>
      </c>
      <c r="N4129" s="9">
        <v>75</v>
      </c>
      <c r="O4129" s="9">
        <v>75</v>
      </c>
      <c r="P4129" s="9">
        <v>0</v>
      </c>
    </row>
    <row r="4130" spans="1:16" ht="15.75" customHeight="1" x14ac:dyDescent="0.2">
      <c r="A4130" s="9">
        <v>1</v>
      </c>
      <c r="B4130" s="9">
        <v>53</v>
      </c>
      <c r="C4130" s="9">
        <v>3</v>
      </c>
      <c r="D4130" s="9">
        <v>0</v>
      </c>
      <c r="E4130" s="9">
        <v>0</v>
      </c>
      <c r="F4130" s="9">
        <v>0</v>
      </c>
      <c r="G4130" s="9">
        <v>0</v>
      </c>
      <c r="H4130" s="9">
        <v>0</v>
      </c>
      <c r="I4130" s="9">
        <v>0</v>
      </c>
      <c r="J4130" s="9">
        <v>228</v>
      </c>
      <c r="K4130" s="9">
        <v>114</v>
      </c>
      <c r="L4130" s="9">
        <v>80</v>
      </c>
      <c r="M4130" s="9">
        <v>20.54</v>
      </c>
      <c r="N4130" s="9">
        <v>55</v>
      </c>
      <c r="O4130" s="9">
        <v>75</v>
      </c>
      <c r="P4130" s="9">
        <v>0</v>
      </c>
    </row>
    <row r="4131" spans="1:16" ht="15.75" customHeight="1" x14ac:dyDescent="0.2">
      <c r="A4131" s="9">
        <v>1</v>
      </c>
      <c r="B4131" s="9">
        <v>57</v>
      </c>
      <c r="C4131" s="9">
        <v>1</v>
      </c>
      <c r="D4131" s="9">
        <v>0</v>
      </c>
      <c r="E4131" s="9">
        <v>0</v>
      </c>
      <c r="F4131" s="9">
        <v>0</v>
      </c>
      <c r="G4131" s="9">
        <v>0</v>
      </c>
      <c r="H4131" s="9">
        <v>0</v>
      </c>
      <c r="I4131" s="9">
        <v>0</v>
      </c>
      <c r="J4131" s="9">
        <v>176</v>
      </c>
      <c r="K4131" s="9">
        <v>147.5</v>
      </c>
      <c r="L4131" s="9">
        <v>87.5</v>
      </c>
      <c r="M4131" s="9">
        <v>24.15</v>
      </c>
      <c r="N4131" s="9">
        <v>85</v>
      </c>
      <c r="O4131" s="9">
        <v>100</v>
      </c>
      <c r="P4131" s="9">
        <v>0</v>
      </c>
    </row>
    <row r="4132" spans="1:16" ht="15.75" customHeight="1" x14ac:dyDescent="0.2">
      <c r="A4132" s="9">
        <v>0</v>
      </c>
      <c r="B4132" s="9">
        <v>45</v>
      </c>
      <c r="C4132" s="9">
        <v>1</v>
      </c>
      <c r="D4132" s="9">
        <v>1</v>
      </c>
      <c r="E4132" s="9">
        <v>2</v>
      </c>
      <c r="F4132" s="9">
        <v>0</v>
      </c>
      <c r="G4132" s="9">
        <v>0</v>
      </c>
      <c r="H4132" s="9">
        <v>0</v>
      </c>
      <c r="I4132" s="9">
        <v>0</v>
      </c>
      <c r="J4132" s="9">
        <v>291</v>
      </c>
      <c r="K4132" s="9">
        <v>125</v>
      </c>
      <c r="L4132" s="9">
        <v>82</v>
      </c>
      <c r="M4132" s="9">
        <v>21.26</v>
      </c>
      <c r="N4132" s="9">
        <v>75</v>
      </c>
      <c r="O4132" s="9">
        <v>72</v>
      </c>
      <c r="P4132" s="9">
        <v>0</v>
      </c>
    </row>
    <row r="4133" spans="1:16" ht="15.75" customHeight="1" x14ac:dyDescent="0.2">
      <c r="A4133" s="9">
        <v>1</v>
      </c>
      <c r="B4133" s="9">
        <v>57</v>
      </c>
      <c r="C4133" s="9">
        <v>2</v>
      </c>
      <c r="D4133" s="9">
        <v>1</v>
      </c>
      <c r="E4133" s="9">
        <v>20</v>
      </c>
      <c r="F4133" s="9">
        <v>0</v>
      </c>
      <c r="G4133" s="9">
        <v>0</v>
      </c>
      <c r="H4133" s="9">
        <v>0</v>
      </c>
      <c r="I4133" s="9">
        <v>0</v>
      </c>
      <c r="J4133" s="9">
        <v>210</v>
      </c>
      <c r="K4133" s="9">
        <v>120</v>
      </c>
      <c r="L4133" s="9">
        <v>77.5</v>
      </c>
      <c r="M4133" s="9">
        <v>27.14</v>
      </c>
      <c r="N4133" s="9">
        <v>77</v>
      </c>
      <c r="O4133" s="9">
        <v>71</v>
      </c>
      <c r="P4133" s="9">
        <v>0</v>
      </c>
    </row>
    <row r="4134" spans="1:16" ht="15.75" customHeight="1" x14ac:dyDescent="0.2">
      <c r="A4134" s="9">
        <v>0</v>
      </c>
      <c r="B4134" s="9">
        <v>57</v>
      </c>
      <c r="C4134" s="9">
        <v>1</v>
      </c>
      <c r="D4134" s="9">
        <v>0</v>
      </c>
      <c r="E4134" s="9">
        <v>0</v>
      </c>
      <c r="F4134" s="9">
        <v>0</v>
      </c>
      <c r="G4134" s="9">
        <v>0</v>
      </c>
      <c r="H4134" s="9">
        <v>1</v>
      </c>
      <c r="I4134" s="9">
        <v>0</v>
      </c>
      <c r="J4134" s="9">
        <v>259</v>
      </c>
      <c r="K4134" s="9">
        <v>170</v>
      </c>
      <c r="L4134" s="9">
        <v>101</v>
      </c>
      <c r="M4134" s="9">
        <v>38.17</v>
      </c>
      <c r="N4134" s="9">
        <v>85</v>
      </c>
      <c r="O4134" s="9">
        <v>75</v>
      </c>
      <c r="P4134" s="9">
        <v>0</v>
      </c>
    </row>
    <row r="4135" spans="1:16" ht="15.75" customHeight="1" x14ac:dyDescent="0.2">
      <c r="A4135" s="9">
        <v>0</v>
      </c>
      <c r="B4135" s="9">
        <v>39</v>
      </c>
      <c r="C4135" s="9">
        <v>3</v>
      </c>
      <c r="D4135" s="9">
        <v>0</v>
      </c>
      <c r="E4135" s="9">
        <v>0</v>
      </c>
      <c r="F4135" s="9">
        <v>0</v>
      </c>
      <c r="G4135" s="9">
        <v>0</v>
      </c>
      <c r="H4135" s="9">
        <v>0</v>
      </c>
      <c r="I4135" s="9">
        <v>0</v>
      </c>
      <c r="J4135" s="9">
        <v>195</v>
      </c>
      <c r="K4135" s="9">
        <v>97.5</v>
      </c>
      <c r="L4135" s="9">
        <v>60</v>
      </c>
      <c r="M4135" s="9">
        <v>20.62</v>
      </c>
      <c r="N4135" s="9">
        <v>64</v>
      </c>
      <c r="O4135" s="9">
        <v>68</v>
      </c>
      <c r="P4135" s="9">
        <v>0</v>
      </c>
    </row>
    <row r="4136" spans="1:16" ht="15.75" customHeight="1" x14ac:dyDescent="0.2">
      <c r="A4136" s="9">
        <v>1</v>
      </c>
      <c r="B4136" s="9">
        <v>46</v>
      </c>
      <c r="C4136" s="9">
        <v>1</v>
      </c>
      <c r="D4136" s="9">
        <v>1</v>
      </c>
      <c r="E4136" s="9">
        <v>20</v>
      </c>
      <c r="F4136" s="9">
        <v>0</v>
      </c>
      <c r="G4136" s="9">
        <v>0</v>
      </c>
      <c r="H4136" s="9">
        <v>0</v>
      </c>
      <c r="I4136" s="9">
        <v>0</v>
      </c>
      <c r="J4136" s="9">
        <v>247</v>
      </c>
      <c r="K4136" s="9">
        <v>134</v>
      </c>
      <c r="L4136" s="9">
        <v>96</v>
      </c>
      <c r="M4136" s="9">
        <v>32.47</v>
      </c>
      <c r="N4136" s="9">
        <v>80</v>
      </c>
      <c r="O4136" s="9">
        <v>72</v>
      </c>
      <c r="P4136" s="9">
        <v>0</v>
      </c>
    </row>
    <row r="4137" spans="1:16" ht="15.75" customHeight="1" x14ac:dyDescent="0.2">
      <c r="A4137" s="9">
        <v>0</v>
      </c>
      <c r="B4137" s="9">
        <v>42</v>
      </c>
      <c r="C4137" s="9">
        <v>1</v>
      </c>
      <c r="D4137" s="9">
        <v>0</v>
      </c>
      <c r="E4137" s="9">
        <v>0</v>
      </c>
      <c r="F4137" s="9">
        <v>0</v>
      </c>
      <c r="G4137" s="9">
        <v>0</v>
      </c>
      <c r="H4137" s="9">
        <v>0</v>
      </c>
      <c r="I4137" s="9">
        <v>0</v>
      </c>
      <c r="J4137" s="9">
        <v>179</v>
      </c>
      <c r="K4137" s="9">
        <v>115</v>
      </c>
      <c r="L4137" s="9">
        <v>78</v>
      </c>
      <c r="M4137" s="9">
        <v>25.75</v>
      </c>
      <c r="N4137" s="9">
        <v>80</v>
      </c>
      <c r="O4137" s="9">
        <v>77</v>
      </c>
      <c r="P4137" s="9">
        <v>0</v>
      </c>
    </row>
    <row r="4138" spans="1:16" ht="15.75" customHeight="1" x14ac:dyDescent="0.2">
      <c r="A4138" s="9">
        <v>0</v>
      </c>
      <c r="B4138" s="9">
        <v>42</v>
      </c>
      <c r="C4138" s="9">
        <v>2</v>
      </c>
      <c r="D4138" s="9">
        <v>1</v>
      </c>
      <c r="E4138" s="9">
        <v>20</v>
      </c>
      <c r="F4138" s="9">
        <v>0</v>
      </c>
      <c r="G4138" s="9">
        <v>0</v>
      </c>
      <c r="H4138" s="9">
        <v>0</v>
      </c>
      <c r="I4138" s="9">
        <v>0</v>
      </c>
      <c r="J4138" s="9">
        <v>235</v>
      </c>
      <c r="K4138" s="9">
        <v>128</v>
      </c>
      <c r="L4138" s="9">
        <v>86</v>
      </c>
      <c r="M4138" s="9">
        <v>24.05</v>
      </c>
      <c r="N4138" s="9">
        <v>66</v>
      </c>
      <c r="O4138" s="9">
        <v>70</v>
      </c>
      <c r="P4138" s="9">
        <v>0</v>
      </c>
    </row>
    <row r="4139" spans="1:16" ht="15.75" customHeight="1" x14ac:dyDescent="0.2">
      <c r="A4139" s="9">
        <v>0</v>
      </c>
      <c r="B4139" s="9">
        <v>42</v>
      </c>
      <c r="C4139" s="9">
        <v>2</v>
      </c>
      <c r="D4139" s="9">
        <v>0</v>
      </c>
      <c r="E4139" s="9">
        <v>0</v>
      </c>
      <c r="F4139" s="9">
        <v>0</v>
      </c>
      <c r="G4139" s="9">
        <v>0</v>
      </c>
      <c r="H4139" s="9">
        <v>0</v>
      </c>
      <c r="I4139" s="9">
        <v>0</v>
      </c>
      <c r="J4139" s="9">
        <v>238</v>
      </c>
      <c r="K4139" s="9">
        <v>118</v>
      </c>
      <c r="L4139" s="9">
        <v>80</v>
      </c>
      <c r="M4139" s="9">
        <v>33.19</v>
      </c>
      <c r="N4139" s="9">
        <v>75</v>
      </c>
      <c r="O4139" s="9">
        <v>76</v>
      </c>
      <c r="P4139" s="9">
        <v>0</v>
      </c>
    </row>
    <row r="4140" spans="1:16" ht="15.75" customHeight="1" x14ac:dyDescent="0.2">
      <c r="A4140" s="9">
        <v>1</v>
      </c>
      <c r="B4140" s="9">
        <v>67</v>
      </c>
      <c r="C4140" s="9" t="s">
        <v>92</v>
      </c>
      <c r="D4140" s="9">
        <v>1</v>
      </c>
      <c r="E4140" s="9">
        <v>25</v>
      </c>
      <c r="F4140" s="9">
        <v>0</v>
      </c>
      <c r="G4140" s="9">
        <v>0</v>
      </c>
      <c r="H4140" s="9">
        <v>1</v>
      </c>
      <c r="I4140" s="9">
        <v>0</v>
      </c>
      <c r="J4140" s="9">
        <v>221</v>
      </c>
      <c r="K4140" s="9">
        <v>144</v>
      </c>
      <c r="L4140" s="9">
        <v>84</v>
      </c>
      <c r="M4140" s="9">
        <v>24.92</v>
      </c>
      <c r="N4140" s="9">
        <v>72</v>
      </c>
      <c r="O4140" s="9">
        <v>73</v>
      </c>
      <c r="P4140" s="9">
        <v>0</v>
      </c>
    </row>
    <row r="4141" spans="1:16" ht="15.75" customHeight="1" x14ac:dyDescent="0.2">
      <c r="A4141" s="9">
        <v>0</v>
      </c>
      <c r="B4141" s="9">
        <v>53</v>
      </c>
      <c r="C4141" s="9">
        <v>3</v>
      </c>
      <c r="D4141" s="9">
        <v>0</v>
      </c>
      <c r="E4141" s="9">
        <v>0</v>
      </c>
      <c r="F4141" s="9" t="s">
        <v>92</v>
      </c>
      <c r="G4141" s="9">
        <v>0</v>
      </c>
      <c r="H4141" s="9">
        <v>0</v>
      </c>
      <c r="I4141" s="9">
        <v>0</v>
      </c>
      <c r="J4141" s="9">
        <v>252</v>
      </c>
      <c r="K4141" s="9">
        <v>122.5</v>
      </c>
      <c r="L4141" s="9">
        <v>75.5</v>
      </c>
      <c r="M4141" s="9">
        <v>25.29</v>
      </c>
      <c r="N4141" s="9">
        <v>75</v>
      </c>
      <c r="O4141" s="9">
        <v>71</v>
      </c>
      <c r="P4141" s="9">
        <v>0</v>
      </c>
    </row>
    <row r="4142" spans="1:16" ht="15.75" customHeight="1" x14ac:dyDescent="0.2">
      <c r="A4142" s="9">
        <v>1</v>
      </c>
      <c r="B4142" s="9">
        <v>49</v>
      </c>
      <c r="C4142" s="9">
        <v>3</v>
      </c>
      <c r="D4142" s="9">
        <v>1</v>
      </c>
      <c r="E4142" s="9">
        <v>10</v>
      </c>
      <c r="F4142" s="9">
        <v>0</v>
      </c>
      <c r="G4142" s="9">
        <v>0</v>
      </c>
      <c r="H4142" s="9">
        <v>0</v>
      </c>
      <c r="I4142" s="9">
        <v>0</v>
      </c>
      <c r="J4142" s="9">
        <v>305</v>
      </c>
      <c r="K4142" s="9">
        <v>135</v>
      </c>
      <c r="L4142" s="9">
        <v>82</v>
      </c>
      <c r="M4142" s="9">
        <v>26.29</v>
      </c>
      <c r="N4142" s="9">
        <v>84</v>
      </c>
      <c r="O4142" s="9">
        <v>65</v>
      </c>
      <c r="P4142" s="9">
        <v>0</v>
      </c>
    </row>
    <row r="4143" spans="1:16" ht="15.75" customHeight="1" x14ac:dyDescent="0.2">
      <c r="A4143" s="9">
        <v>1</v>
      </c>
      <c r="B4143" s="9">
        <v>48</v>
      </c>
      <c r="C4143" s="9">
        <v>4</v>
      </c>
      <c r="D4143" s="9">
        <v>0</v>
      </c>
      <c r="E4143" s="9">
        <v>0</v>
      </c>
      <c r="F4143" s="9">
        <v>0</v>
      </c>
      <c r="G4143" s="9">
        <v>0</v>
      </c>
      <c r="H4143" s="9">
        <v>0</v>
      </c>
      <c r="I4143" s="9">
        <v>0</v>
      </c>
      <c r="J4143" s="9">
        <v>206</v>
      </c>
      <c r="K4143" s="9">
        <v>118</v>
      </c>
      <c r="L4143" s="9">
        <v>81</v>
      </c>
      <c r="M4143" s="9">
        <v>28.13</v>
      </c>
      <c r="N4143" s="9">
        <v>72</v>
      </c>
      <c r="O4143" s="9">
        <v>87</v>
      </c>
      <c r="P4143" s="9">
        <v>0</v>
      </c>
    </row>
    <row r="4144" spans="1:16" ht="15.75" customHeight="1" x14ac:dyDescent="0.2">
      <c r="A4144" s="9">
        <v>1</v>
      </c>
      <c r="B4144" s="9">
        <v>47</v>
      </c>
      <c r="C4144" s="9">
        <v>2</v>
      </c>
      <c r="D4144" s="9">
        <v>1</v>
      </c>
      <c r="E4144" s="9">
        <v>20</v>
      </c>
      <c r="F4144" s="9">
        <v>0</v>
      </c>
      <c r="G4144" s="9">
        <v>0</v>
      </c>
      <c r="H4144" s="9">
        <v>1</v>
      </c>
      <c r="I4144" s="9">
        <v>0</v>
      </c>
      <c r="J4144" s="9">
        <v>234</v>
      </c>
      <c r="K4144" s="9">
        <v>162</v>
      </c>
      <c r="L4144" s="9">
        <v>110</v>
      </c>
      <c r="M4144" s="9">
        <v>27.51</v>
      </c>
      <c r="N4144" s="9">
        <v>80</v>
      </c>
      <c r="O4144" s="9">
        <v>85</v>
      </c>
      <c r="P4144" s="9">
        <v>0</v>
      </c>
    </row>
    <row r="4145" spans="1:16" ht="15.75" customHeight="1" x14ac:dyDescent="0.2">
      <c r="A4145" s="9">
        <v>1</v>
      </c>
      <c r="B4145" s="9">
        <v>55</v>
      </c>
      <c r="C4145" s="9">
        <v>1</v>
      </c>
      <c r="D4145" s="9">
        <v>0</v>
      </c>
      <c r="E4145" s="9">
        <v>0</v>
      </c>
      <c r="F4145" s="9">
        <v>0</v>
      </c>
      <c r="G4145" s="9">
        <v>0</v>
      </c>
      <c r="H4145" s="9">
        <v>0</v>
      </c>
      <c r="I4145" s="9">
        <v>0</v>
      </c>
      <c r="J4145" s="9">
        <v>231</v>
      </c>
      <c r="K4145" s="9">
        <v>105</v>
      </c>
      <c r="L4145" s="9">
        <v>82</v>
      </c>
      <c r="M4145" s="9">
        <v>27.73</v>
      </c>
      <c r="N4145" s="9">
        <v>75</v>
      </c>
      <c r="O4145" s="9">
        <v>66</v>
      </c>
      <c r="P4145" s="9">
        <v>0</v>
      </c>
    </row>
    <row r="4146" spans="1:16" ht="15.75" customHeight="1" x14ac:dyDescent="0.2">
      <c r="A4146" s="9">
        <v>1</v>
      </c>
      <c r="B4146" s="9">
        <v>59</v>
      </c>
      <c r="C4146" s="9">
        <v>2</v>
      </c>
      <c r="D4146" s="9">
        <v>0</v>
      </c>
      <c r="E4146" s="9">
        <v>0</v>
      </c>
      <c r="F4146" s="9">
        <v>0</v>
      </c>
      <c r="G4146" s="9">
        <v>0</v>
      </c>
      <c r="H4146" s="9">
        <v>0</v>
      </c>
      <c r="I4146" s="9">
        <v>0</v>
      </c>
      <c r="J4146" s="9">
        <v>237</v>
      </c>
      <c r="K4146" s="9">
        <v>131.5</v>
      </c>
      <c r="L4146" s="9">
        <v>84</v>
      </c>
      <c r="M4146" s="9">
        <v>24.17</v>
      </c>
      <c r="N4146" s="9">
        <v>90</v>
      </c>
      <c r="O4146" s="9">
        <v>94</v>
      </c>
      <c r="P4146" s="9">
        <v>1</v>
      </c>
    </row>
    <row r="4147" spans="1:16" ht="15.75" customHeight="1" x14ac:dyDescent="0.2">
      <c r="A4147" s="9">
        <v>1</v>
      </c>
      <c r="B4147" s="9">
        <v>55</v>
      </c>
      <c r="C4147" s="9">
        <v>1</v>
      </c>
      <c r="D4147" s="9">
        <v>1</v>
      </c>
      <c r="E4147" s="9">
        <v>30</v>
      </c>
      <c r="F4147" s="9">
        <v>0</v>
      </c>
      <c r="G4147" s="9">
        <v>0</v>
      </c>
      <c r="H4147" s="9">
        <v>1</v>
      </c>
      <c r="I4147" s="9">
        <v>0</v>
      </c>
      <c r="J4147" s="9">
        <v>239</v>
      </c>
      <c r="K4147" s="9">
        <v>144</v>
      </c>
      <c r="L4147" s="9">
        <v>96.5</v>
      </c>
      <c r="M4147" s="9">
        <v>28.82</v>
      </c>
      <c r="N4147" s="9">
        <v>70</v>
      </c>
      <c r="O4147" s="9">
        <v>102</v>
      </c>
      <c r="P4147" s="9">
        <v>0</v>
      </c>
    </row>
    <row r="4148" spans="1:16" ht="15.75" customHeight="1" x14ac:dyDescent="0.2">
      <c r="A4148" s="9">
        <v>1</v>
      </c>
      <c r="B4148" s="9">
        <v>42</v>
      </c>
      <c r="C4148" s="9">
        <v>3</v>
      </c>
      <c r="D4148" s="9">
        <v>0</v>
      </c>
      <c r="E4148" s="9">
        <v>0</v>
      </c>
      <c r="F4148" s="9">
        <v>0</v>
      </c>
      <c r="G4148" s="9">
        <v>0</v>
      </c>
      <c r="H4148" s="9">
        <v>0</v>
      </c>
      <c r="I4148" s="9">
        <v>0</v>
      </c>
      <c r="J4148" s="9">
        <v>235</v>
      </c>
      <c r="K4148" s="9">
        <v>103</v>
      </c>
      <c r="L4148" s="9">
        <v>70</v>
      </c>
      <c r="M4148" s="9">
        <v>21.48</v>
      </c>
      <c r="N4148" s="9">
        <v>67</v>
      </c>
      <c r="O4148" s="9">
        <v>73</v>
      </c>
      <c r="P4148" s="9">
        <v>0</v>
      </c>
    </row>
    <row r="4149" spans="1:16" ht="15.75" customHeight="1" x14ac:dyDescent="0.2">
      <c r="A4149" s="9">
        <v>0</v>
      </c>
      <c r="B4149" s="9">
        <v>48</v>
      </c>
      <c r="C4149" s="9">
        <v>1</v>
      </c>
      <c r="D4149" s="9">
        <v>1</v>
      </c>
      <c r="E4149" s="9">
        <v>20</v>
      </c>
      <c r="F4149" s="9">
        <v>0</v>
      </c>
      <c r="G4149" s="9">
        <v>0</v>
      </c>
      <c r="H4149" s="9">
        <v>0</v>
      </c>
      <c r="I4149" s="9">
        <v>0</v>
      </c>
      <c r="J4149" s="9">
        <v>202</v>
      </c>
      <c r="K4149" s="9">
        <v>128</v>
      </c>
      <c r="L4149" s="9">
        <v>74</v>
      </c>
      <c r="M4149" s="9">
        <v>25.11</v>
      </c>
      <c r="N4149" s="9">
        <v>80</v>
      </c>
      <c r="O4149" s="9">
        <v>75</v>
      </c>
      <c r="P4149" s="9">
        <v>0</v>
      </c>
    </row>
    <row r="4150" spans="1:16" ht="15.75" customHeight="1" x14ac:dyDescent="0.2">
      <c r="A4150" s="9">
        <v>1</v>
      </c>
      <c r="B4150" s="9">
        <v>42</v>
      </c>
      <c r="C4150" s="9">
        <v>1</v>
      </c>
      <c r="D4150" s="9">
        <v>1</v>
      </c>
      <c r="E4150" s="9">
        <v>43</v>
      </c>
      <c r="F4150" s="9">
        <v>0</v>
      </c>
      <c r="G4150" s="9">
        <v>0</v>
      </c>
      <c r="H4150" s="9">
        <v>0</v>
      </c>
      <c r="I4150" s="9">
        <v>0</v>
      </c>
      <c r="J4150" s="9">
        <v>226</v>
      </c>
      <c r="K4150" s="9">
        <v>108</v>
      </c>
      <c r="L4150" s="9">
        <v>78</v>
      </c>
      <c r="M4150" s="9">
        <v>22.54</v>
      </c>
      <c r="N4150" s="9">
        <v>85</v>
      </c>
      <c r="O4150" s="9">
        <v>68</v>
      </c>
      <c r="P4150" s="9">
        <v>0</v>
      </c>
    </row>
    <row r="4151" spans="1:16" ht="15.75" customHeight="1" x14ac:dyDescent="0.2">
      <c r="A4151" s="9">
        <v>0</v>
      </c>
      <c r="B4151" s="9">
        <v>55</v>
      </c>
      <c r="C4151" s="9">
        <v>2</v>
      </c>
      <c r="D4151" s="9">
        <v>0</v>
      </c>
      <c r="E4151" s="9">
        <v>0</v>
      </c>
      <c r="F4151" s="9">
        <v>0</v>
      </c>
      <c r="G4151" s="9">
        <v>0</v>
      </c>
      <c r="H4151" s="9">
        <v>1</v>
      </c>
      <c r="I4151" s="9">
        <v>0</v>
      </c>
      <c r="J4151" s="9">
        <v>198</v>
      </c>
      <c r="K4151" s="9">
        <v>136</v>
      </c>
      <c r="L4151" s="9">
        <v>93</v>
      </c>
      <c r="M4151" s="9">
        <v>22.54</v>
      </c>
      <c r="N4151" s="9">
        <v>85</v>
      </c>
      <c r="O4151" s="9">
        <v>83</v>
      </c>
      <c r="P4151" s="9">
        <v>0</v>
      </c>
    </row>
    <row r="4152" spans="1:16" ht="15.75" customHeight="1" x14ac:dyDescent="0.2">
      <c r="A4152" s="9">
        <v>0</v>
      </c>
      <c r="B4152" s="9">
        <v>62</v>
      </c>
      <c r="C4152" s="9">
        <v>1</v>
      </c>
      <c r="D4152" s="9">
        <v>0</v>
      </c>
      <c r="E4152" s="9">
        <v>0</v>
      </c>
      <c r="F4152" s="9">
        <v>0</v>
      </c>
      <c r="G4152" s="9">
        <v>0</v>
      </c>
      <c r="H4152" s="9">
        <v>0</v>
      </c>
      <c r="I4152" s="9">
        <v>0</v>
      </c>
      <c r="J4152" s="9">
        <v>207</v>
      </c>
      <c r="K4152" s="9">
        <v>127.5</v>
      </c>
      <c r="L4152" s="9">
        <v>75</v>
      </c>
      <c r="M4152" s="9">
        <v>22.91</v>
      </c>
      <c r="N4152" s="9">
        <v>58</v>
      </c>
      <c r="O4152" s="9">
        <v>80</v>
      </c>
      <c r="P4152" s="9">
        <v>0</v>
      </c>
    </row>
    <row r="4153" spans="1:16" ht="15.75" customHeight="1" x14ac:dyDescent="0.2">
      <c r="A4153" s="9">
        <v>0</v>
      </c>
      <c r="B4153" s="9">
        <v>36</v>
      </c>
      <c r="C4153" s="9">
        <v>2</v>
      </c>
      <c r="D4153" s="9">
        <v>1</v>
      </c>
      <c r="E4153" s="9">
        <v>15</v>
      </c>
      <c r="F4153" s="9">
        <v>0</v>
      </c>
      <c r="G4153" s="9">
        <v>0</v>
      </c>
      <c r="H4153" s="9">
        <v>0</v>
      </c>
      <c r="I4153" s="9">
        <v>0</v>
      </c>
      <c r="J4153" s="9">
        <v>257</v>
      </c>
      <c r="K4153" s="9">
        <v>103</v>
      </c>
      <c r="L4153" s="9">
        <v>72.5</v>
      </c>
      <c r="M4153" s="9">
        <v>27.86</v>
      </c>
      <c r="N4153" s="9">
        <v>80</v>
      </c>
      <c r="O4153" s="9">
        <v>65</v>
      </c>
      <c r="P4153" s="9">
        <v>0</v>
      </c>
    </row>
    <row r="4154" spans="1:16" ht="15.75" customHeight="1" x14ac:dyDescent="0.2">
      <c r="A4154" s="9">
        <v>0</v>
      </c>
      <c r="B4154" s="9">
        <v>57</v>
      </c>
      <c r="C4154" s="9">
        <v>1</v>
      </c>
      <c r="D4154" s="9">
        <v>0</v>
      </c>
      <c r="E4154" s="9">
        <v>0</v>
      </c>
      <c r="F4154" s="9">
        <v>0</v>
      </c>
      <c r="G4154" s="9">
        <v>0</v>
      </c>
      <c r="H4154" s="9">
        <v>1</v>
      </c>
      <c r="I4154" s="9">
        <v>0</v>
      </c>
      <c r="J4154" s="9">
        <v>212</v>
      </c>
      <c r="K4154" s="9">
        <v>147</v>
      </c>
      <c r="L4154" s="9">
        <v>85</v>
      </c>
      <c r="M4154" s="9">
        <v>35.19</v>
      </c>
      <c r="N4154" s="9">
        <v>65</v>
      </c>
      <c r="O4154" s="9">
        <v>85</v>
      </c>
      <c r="P4154" s="9">
        <v>0</v>
      </c>
    </row>
    <row r="4155" spans="1:16" ht="15.75" customHeight="1" x14ac:dyDescent="0.2">
      <c r="A4155" s="9">
        <v>1</v>
      </c>
      <c r="B4155" s="9">
        <v>41</v>
      </c>
      <c r="C4155" s="9">
        <v>2</v>
      </c>
      <c r="D4155" s="9">
        <v>1</v>
      </c>
      <c r="E4155" s="9">
        <v>15</v>
      </c>
      <c r="F4155" s="9">
        <v>0</v>
      </c>
      <c r="G4155" s="9">
        <v>0</v>
      </c>
      <c r="H4155" s="9">
        <v>0</v>
      </c>
      <c r="I4155" s="9">
        <v>0</v>
      </c>
      <c r="J4155" s="9">
        <v>239</v>
      </c>
      <c r="K4155" s="9">
        <v>101</v>
      </c>
      <c r="L4155" s="9">
        <v>69</v>
      </c>
      <c r="M4155" s="9">
        <v>26.95</v>
      </c>
      <c r="N4155" s="9">
        <v>80</v>
      </c>
      <c r="O4155" s="9" t="s">
        <v>92</v>
      </c>
      <c r="P4155" s="9">
        <v>0</v>
      </c>
    </row>
    <row r="4156" spans="1:16" ht="15.75" customHeight="1" x14ac:dyDescent="0.2">
      <c r="A4156" s="9">
        <v>1</v>
      </c>
      <c r="B4156" s="9">
        <v>52</v>
      </c>
      <c r="C4156" s="9">
        <v>2</v>
      </c>
      <c r="D4156" s="9">
        <v>0</v>
      </c>
      <c r="E4156" s="9">
        <v>0</v>
      </c>
      <c r="F4156" s="9">
        <v>0</v>
      </c>
      <c r="G4156" s="9">
        <v>0</v>
      </c>
      <c r="H4156" s="9">
        <v>1</v>
      </c>
      <c r="I4156" s="9">
        <v>1</v>
      </c>
      <c r="J4156" s="9">
        <v>269</v>
      </c>
      <c r="K4156" s="9">
        <v>157.5</v>
      </c>
      <c r="L4156" s="9">
        <v>83</v>
      </c>
      <c r="M4156" s="9">
        <v>26.6</v>
      </c>
      <c r="N4156" s="9">
        <v>70</v>
      </c>
      <c r="O4156" s="9">
        <v>80</v>
      </c>
      <c r="P4156" s="9">
        <v>0</v>
      </c>
    </row>
    <row r="4157" spans="1:16" ht="15.75" customHeight="1" x14ac:dyDescent="0.2">
      <c r="A4157" s="9">
        <v>1</v>
      </c>
      <c r="B4157" s="9">
        <v>47</v>
      </c>
      <c r="C4157" s="9">
        <v>4</v>
      </c>
      <c r="D4157" s="9">
        <v>1</v>
      </c>
      <c r="E4157" s="9">
        <v>43</v>
      </c>
      <c r="F4157" s="9">
        <v>0</v>
      </c>
      <c r="G4157" s="9">
        <v>0</v>
      </c>
      <c r="H4157" s="9">
        <v>0</v>
      </c>
      <c r="I4157" s="9">
        <v>0</v>
      </c>
      <c r="J4157" s="9">
        <v>227</v>
      </c>
      <c r="K4157" s="9">
        <v>126</v>
      </c>
      <c r="L4157" s="9">
        <v>84</v>
      </c>
      <c r="M4157" s="9">
        <v>19.14</v>
      </c>
      <c r="N4157" s="9">
        <v>68</v>
      </c>
      <c r="O4157" s="9">
        <v>74</v>
      </c>
      <c r="P4157" s="9">
        <v>1</v>
      </c>
    </row>
    <row r="4158" spans="1:16" ht="15.75" customHeight="1" x14ac:dyDescent="0.2">
      <c r="A4158" s="9">
        <v>0</v>
      </c>
      <c r="B4158" s="9">
        <v>38</v>
      </c>
      <c r="C4158" s="9">
        <v>4</v>
      </c>
      <c r="D4158" s="9">
        <v>0</v>
      </c>
      <c r="E4158" s="9">
        <v>0</v>
      </c>
      <c r="F4158" s="9">
        <v>0</v>
      </c>
      <c r="G4158" s="9">
        <v>0</v>
      </c>
      <c r="H4158" s="9">
        <v>0</v>
      </c>
      <c r="I4158" s="9">
        <v>0</v>
      </c>
      <c r="J4158" s="9">
        <v>227</v>
      </c>
      <c r="K4158" s="9">
        <v>99</v>
      </c>
      <c r="L4158" s="9">
        <v>62</v>
      </c>
      <c r="M4158" s="9">
        <v>27.16</v>
      </c>
      <c r="N4158" s="9">
        <v>75</v>
      </c>
      <c r="O4158" s="9">
        <v>90</v>
      </c>
      <c r="P4158" s="9">
        <v>0</v>
      </c>
    </row>
    <row r="4159" spans="1:16" ht="15.75" customHeight="1" x14ac:dyDescent="0.2">
      <c r="A4159" s="9">
        <v>0</v>
      </c>
      <c r="B4159" s="9">
        <v>61</v>
      </c>
      <c r="C4159" s="9">
        <v>4</v>
      </c>
      <c r="D4159" s="9">
        <v>0</v>
      </c>
      <c r="E4159" s="9">
        <v>0</v>
      </c>
      <c r="F4159" s="9">
        <v>0</v>
      </c>
      <c r="G4159" s="9">
        <v>0</v>
      </c>
      <c r="H4159" s="9">
        <v>0</v>
      </c>
      <c r="I4159" s="9">
        <v>0</v>
      </c>
      <c r="J4159" s="9">
        <v>325</v>
      </c>
      <c r="K4159" s="9">
        <v>125.5</v>
      </c>
      <c r="L4159" s="9">
        <v>85.5</v>
      </c>
      <c r="M4159" s="9">
        <v>24.4</v>
      </c>
      <c r="N4159" s="9">
        <v>68</v>
      </c>
      <c r="O4159" s="9">
        <v>70</v>
      </c>
      <c r="P4159" s="9">
        <v>0</v>
      </c>
    </row>
    <row r="4160" spans="1:16" ht="15.75" customHeight="1" x14ac:dyDescent="0.2">
      <c r="A4160" s="9">
        <v>0</v>
      </c>
      <c r="B4160" s="9">
        <v>69</v>
      </c>
      <c r="C4160" s="9">
        <v>2</v>
      </c>
      <c r="D4160" s="9">
        <v>0</v>
      </c>
      <c r="E4160" s="9">
        <v>0</v>
      </c>
      <c r="F4160" s="9">
        <v>1</v>
      </c>
      <c r="G4160" s="9">
        <v>0</v>
      </c>
      <c r="H4160" s="9">
        <v>1</v>
      </c>
      <c r="I4160" s="9">
        <v>0</v>
      </c>
      <c r="J4160" s="9">
        <v>220</v>
      </c>
      <c r="K4160" s="9">
        <v>143</v>
      </c>
      <c r="L4160" s="9">
        <v>81</v>
      </c>
      <c r="M4160" s="9">
        <v>26.27</v>
      </c>
      <c r="N4160" s="9">
        <v>60</v>
      </c>
      <c r="O4160" s="9">
        <v>77</v>
      </c>
      <c r="P4160" s="9">
        <v>0</v>
      </c>
    </row>
    <row r="4161" spans="1:16" ht="15.75" customHeight="1" x14ac:dyDescent="0.2">
      <c r="A4161" s="9">
        <v>1</v>
      </c>
      <c r="B4161" s="9">
        <v>62</v>
      </c>
      <c r="C4161" s="9">
        <v>4</v>
      </c>
      <c r="D4161" s="9">
        <v>0</v>
      </c>
      <c r="E4161" s="9">
        <v>0</v>
      </c>
      <c r="F4161" s="9">
        <v>0</v>
      </c>
      <c r="G4161" s="9">
        <v>0</v>
      </c>
      <c r="H4161" s="9">
        <v>1</v>
      </c>
      <c r="I4161" s="9">
        <v>0</v>
      </c>
      <c r="J4161" s="9">
        <v>241</v>
      </c>
      <c r="K4161" s="9">
        <v>135</v>
      </c>
      <c r="L4161" s="9">
        <v>97.5</v>
      </c>
      <c r="M4161" s="9">
        <v>24.88</v>
      </c>
      <c r="N4161" s="9">
        <v>85</v>
      </c>
      <c r="O4161" s="9">
        <v>96</v>
      </c>
      <c r="P4161" s="9">
        <v>0</v>
      </c>
    </row>
    <row r="4162" spans="1:16" ht="15.75" customHeight="1" x14ac:dyDescent="0.2">
      <c r="A4162" s="9">
        <v>0</v>
      </c>
      <c r="B4162" s="9">
        <v>56</v>
      </c>
      <c r="C4162" s="9">
        <v>3</v>
      </c>
      <c r="D4162" s="9">
        <v>1</v>
      </c>
      <c r="E4162" s="9">
        <v>20</v>
      </c>
      <c r="F4162" s="9">
        <v>0</v>
      </c>
      <c r="G4162" s="9">
        <v>0</v>
      </c>
      <c r="H4162" s="9">
        <v>0</v>
      </c>
      <c r="I4162" s="9">
        <v>0</v>
      </c>
      <c r="J4162" s="9">
        <v>240</v>
      </c>
      <c r="K4162" s="9">
        <v>112.5</v>
      </c>
      <c r="L4162" s="9">
        <v>71.5</v>
      </c>
      <c r="M4162" s="9">
        <v>24.99</v>
      </c>
      <c r="N4162" s="9">
        <v>72</v>
      </c>
      <c r="O4162" s="9" t="s">
        <v>92</v>
      </c>
      <c r="P4162" s="9">
        <v>0</v>
      </c>
    </row>
    <row r="4163" spans="1:16" ht="15.75" customHeight="1" x14ac:dyDescent="0.2">
      <c r="A4163" s="9">
        <v>0</v>
      </c>
      <c r="B4163" s="9">
        <v>37</v>
      </c>
      <c r="C4163" s="9">
        <v>3</v>
      </c>
      <c r="D4163" s="9">
        <v>1</v>
      </c>
      <c r="E4163" s="9">
        <v>40</v>
      </c>
      <c r="F4163" s="9">
        <v>0</v>
      </c>
      <c r="G4163" s="9">
        <v>0</v>
      </c>
      <c r="H4163" s="9">
        <v>0</v>
      </c>
      <c r="I4163" s="9">
        <v>0</v>
      </c>
      <c r="J4163" s="9">
        <v>224</v>
      </c>
      <c r="K4163" s="9">
        <v>109</v>
      </c>
      <c r="L4163" s="9">
        <v>72</v>
      </c>
      <c r="M4163" s="9">
        <v>22.81</v>
      </c>
      <c r="N4163" s="9">
        <v>77</v>
      </c>
      <c r="O4163" s="9">
        <v>93</v>
      </c>
      <c r="P4163" s="9">
        <v>0</v>
      </c>
    </row>
    <row r="4164" spans="1:16" ht="15.75" customHeight="1" x14ac:dyDescent="0.2">
      <c r="A4164" s="9">
        <v>0</v>
      </c>
      <c r="B4164" s="9">
        <v>47</v>
      </c>
      <c r="C4164" s="9">
        <v>3</v>
      </c>
      <c r="D4164" s="9">
        <v>1</v>
      </c>
      <c r="E4164" s="9">
        <v>9</v>
      </c>
      <c r="F4164" s="9" t="s">
        <v>92</v>
      </c>
      <c r="G4164" s="9">
        <v>0</v>
      </c>
      <c r="H4164" s="9">
        <v>0</v>
      </c>
      <c r="I4164" s="9">
        <v>0</v>
      </c>
      <c r="J4164" s="9">
        <v>221</v>
      </c>
      <c r="K4164" s="9">
        <v>127.5</v>
      </c>
      <c r="L4164" s="9">
        <v>75</v>
      </c>
      <c r="M4164" s="9">
        <v>23.78</v>
      </c>
      <c r="N4164" s="9">
        <v>69</v>
      </c>
      <c r="O4164" s="9">
        <v>73</v>
      </c>
      <c r="P4164" s="9">
        <v>0</v>
      </c>
    </row>
    <row r="4165" spans="1:16" ht="15.75" customHeight="1" x14ac:dyDescent="0.2">
      <c r="A4165" s="9">
        <v>1</v>
      </c>
      <c r="B4165" s="9">
        <v>65</v>
      </c>
      <c r="C4165" s="9">
        <v>4</v>
      </c>
      <c r="D4165" s="9">
        <v>1</v>
      </c>
      <c r="E4165" s="9">
        <v>6</v>
      </c>
      <c r="F4165" s="9">
        <v>0</v>
      </c>
      <c r="G4165" s="9">
        <v>0</v>
      </c>
      <c r="H4165" s="9">
        <v>0</v>
      </c>
      <c r="I4165" s="9">
        <v>0</v>
      </c>
      <c r="J4165" s="9">
        <v>236</v>
      </c>
      <c r="K4165" s="9">
        <v>118.5</v>
      </c>
      <c r="L4165" s="9">
        <v>77.5</v>
      </c>
      <c r="M4165" s="9">
        <v>24.3</v>
      </c>
      <c r="N4165" s="9">
        <v>52</v>
      </c>
      <c r="O4165" s="9">
        <v>65</v>
      </c>
      <c r="P4165" s="9">
        <v>1</v>
      </c>
    </row>
    <row r="4166" spans="1:16" ht="15.75" customHeight="1" x14ac:dyDescent="0.2">
      <c r="A4166" s="9">
        <v>1</v>
      </c>
      <c r="B4166" s="9">
        <v>39</v>
      </c>
      <c r="C4166" s="9">
        <v>2</v>
      </c>
      <c r="D4166" s="9">
        <v>1</v>
      </c>
      <c r="E4166" s="9">
        <v>20</v>
      </c>
      <c r="F4166" s="9">
        <v>0</v>
      </c>
      <c r="G4166" s="9">
        <v>0</v>
      </c>
      <c r="H4166" s="9">
        <v>0</v>
      </c>
      <c r="I4166" s="9">
        <v>0</v>
      </c>
      <c r="J4166" s="9">
        <v>287</v>
      </c>
      <c r="K4166" s="9">
        <v>136</v>
      </c>
      <c r="L4166" s="9">
        <v>86</v>
      </c>
      <c r="M4166" s="9">
        <v>19</v>
      </c>
      <c r="N4166" s="9">
        <v>112</v>
      </c>
      <c r="O4166" s="9">
        <v>83</v>
      </c>
      <c r="P4166" s="9">
        <v>0</v>
      </c>
    </row>
    <row r="4167" spans="1:16" ht="15.75" customHeight="1" x14ac:dyDescent="0.2">
      <c r="A4167" s="9">
        <v>0</v>
      </c>
      <c r="B4167" s="9">
        <v>44</v>
      </c>
      <c r="C4167" s="9">
        <v>1</v>
      </c>
      <c r="D4167" s="9">
        <v>0</v>
      </c>
      <c r="E4167" s="9">
        <v>0</v>
      </c>
      <c r="F4167" s="9">
        <v>0</v>
      </c>
      <c r="G4167" s="9">
        <v>0</v>
      </c>
      <c r="H4167" s="9">
        <v>0</v>
      </c>
      <c r="I4167" s="9">
        <v>0</v>
      </c>
      <c r="J4167" s="9">
        <v>230</v>
      </c>
      <c r="K4167" s="9">
        <v>130</v>
      </c>
      <c r="L4167" s="9">
        <v>81.5</v>
      </c>
      <c r="M4167" s="9">
        <v>25.74</v>
      </c>
      <c r="N4167" s="9">
        <v>88</v>
      </c>
      <c r="O4167" s="9">
        <v>77</v>
      </c>
      <c r="P4167" s="9">
        <v>0</v>
      </c>
    </row>
    <row r="4168" spans="1:16" ht="15.75" customHeight="1" x14ac:dyDescent="0.2">
      <c r="A4168" s="9">
        <v>1</v>
      </c>
      <c r="B4168" s="9">
        <v>57</v>
      </c>
      <c r="C4168" s="9">
        <v>4</v>
      </c>
      <c r="D4168" s="9">
        <v>0</v>
      </c>
      <c r="E4168" s="9">
        <v>0</v>
      </c>
      <c r="F4168" s="9">
        <v>0</v>
      </c>
      <c r="G4168" s="9">
        <v>0</v>
      </c>
      <c r="H4168" s="9">
        <v>0</v>
      </c>
      <c r="I4168" s="9">
        <v>0</v>
      </c>
      <c r="J4168" s="9">
        <v>194</v>
      </c>
      <c r="K4168" s="9">
        <v>133</v>
      </c>
      <c r="L4168" s="9">
        <v>78</v>
      </c>
      <c r="M4168" s="9">
        <v>29.02</v>
      </c>
      <c r="N4168" s="9">
        <v>72</v>
      </c>
      <c r="O4168" s="9">
        <v>92</v>
      </c>
      <c r="P4168" s="9">
        <v>0</v>
      </c>
    </row>
    <row r="4169" spans="1:16" ht="15.75" customHeight="1" x14ac:dyDescent="0.2">
      <c r="A4169" s="9">
        <v>0</v>
      </c>
      <c r="B4169" s="9">
        <v>45</v>
      </c>
      <c r="C4169" s="9">
        <v>1</v>
      </c>
      <c r="D4169" s="9">
        <v>0</v>
      </c>
      <c r="E4169" s="9">
        <v>0</v>
      </c>
      <c r="F4169" s="9">
        <v>0</v>
      </c>
      <c r="G4169" s="9">
        <v>0</v>
      </c>
      <c r="H4169" s="9">
        <v>0</v>
      </c>
      <c r="I4169" s="9">
        <v>0</v>
      </c>
      <c r="J4169" s="9">
        <v>235</v>
      </c>
      <c r="K4169" s="9">
        <v>106</v>
      </c>
      <c r="L4169" s="9">
        <v>58</v>
      </c>
      <c r="M4169" s="9">
        <v>26.79</v>
      </c>
      <c r="N4169" s="9">
        <v>75</v>
      </c>
      <c r="O4169" s="9">
        <v>79</v>
      </c>
      <c r="P4169" s="9">
        <v>0</v>
      </c>
    </row>
    <row r="4170" spans="1:16" ht="15.75" customHeight="1" x14ac:dyDescent="0.2">
      <c r="A4170" s="9">
        <v>0</v>
      </c>
      <c r="B4170" s="9">
        <v>62</v>
      </c>
      <c r="C4170" s="9">
        <v>1</v>
      </c>
      <c r="D4170" s="9">
        <v>0</v>
      </c>
      <c r="E4170" s="9">
        <v>0</v>
      </c>
      <c r="F4170" s="9">
        <v>1</v>
      </c>
      <c r="G4170" s="9">
        <v>0</v>
      </c>
      <c r="H4170" s="9">
        <v>1</v>
      </c>
      <c r="I4170" s="9">
        <v>0</v>
      </c>
      <c r="J4170" s="9">
        <v>325</v>
      </c>
      <c r="K4170" s="9">
        <v>180</v>
      </c>
      <c r="L4170" s="9">
        <v>108</v>
      </c>
      <c r="M4170" s="9">
        <v>35.159999999999997</v>
      </c>
      <c r="N4170" s="9">
        <v>75</v>
      </c>
      <c r="O4170" s="9">
        <v>81</v>
      </c>
      <c r="P4170" s="9">
        <v>0</v>
      </c>
    </row>
    <row r="4171" spans="1:16" ht="15.75" customHeight="1" x14ac:dyDescent="0.2">
      <c r="A4171" s="9">
        <v>0</v>
      </c>
      <c r="B4171" s="9">
        <v>38</v>
      </c>
      <c r="C4171" s="9">
        <v>1</v>
      </c>
      <c r="D4171" s="9">
        <v>1</v>
      </c>
      <c r="E4171" s="9">
        <v>20</v>
      </c>
      <c r="F4171" s="9">
        <v>0</v>
      </c>
      <c r="G4171" s="9">
        <v>0</v>
      </c>
      <c r="H4171" s="9">
        <v>0</v>
      </c>
      <c r="I4171" s="9">
        <v>0</v>
      </c>
      <c r="J4171" s="9">
        <v>214</v>
      </c>
      <c r="K4171" s="9">
        <v>101</v>
      </c>
      <c r="L4171" s="9">
        <v>70</v>
      </c>
      <c r="M4171" s="9">
        <v>21.83</v>
      </c>
      <c r="N4171" s="9">
        <v>75</v>
      </c>
      <c r="O4171" s="9">
        <v>77</v>
      </c>
      <c r="P4171" s="9">
        <v>0</v>
      </c>
    </row>
    <row r="4172" spans="1:16" ht="15.75" customHeight="1" x14ac:dyDescent="0.2">
      <c r="A4172" s="9">
        <v>0</v>
      </c>
      <c r="B4172" s="9">
        <v>41</v>
      </c>
      <c r="C4172" s="9">
        <v>2</v>
      </c>
      <c r="D4172" s="9">
        <v>1</v>
      </c>
      <c r="E4172" s="9">
        <v>5</v>
      </c>
      <c r="F4172" s="9">
        <v>0</v>
      </c>
      <c r="G4172" s="9">
        <v>0</v>
      </c>
      <c r="H4172" s="9">
        <v>0</v>
      </c>
      <c r="I4172" s="9">
        <v>0</v>
      </c>
      <c r="J4172" s="9">
        <v>205</v>
      </c>
      <c r="K4172" s="9">
        <v>105</v>
      </c>
      <c r="L4172" s="9">
        <v>74</v>
      </c>
      <c r="M4172" s="9">
        <v>20.85</v>
      </c>
      <c r="N4172" s="9">
        <v>87</v>
      </c>
      <c r="O4172" s="9" t="s">
        <v>92</v>
      </c>
      <c r="P4172" s="9">
        <v>0</v>
      </c>
    </row>
    <row r="4173" spans="1:16" ht="15.75" customHeight="1" x14ac:dyDescent="0.2">
      <c r="A4173" s="9">
        <v>1</v>
      </c>
      <c r="B4173" s="9">
        <v>41</v>
      </c>
      <c r="C4173" s="9">
        <v>2</v>
      </c>
      <c r="D4173" s="9">
        <v>1</v>
      </c>
      <c r="E4173" s="9">
        <v>43</v>
      </c>
      <c r="F4173" s="9">
        <v>0</v>
      </c>
      <c r="G4173" s="9">
        <v>0</v>
      </c>
      <c r="H4173" s="9">
        <v>0</v>
      </c>
      <c r="I4173" s="9">
        <v>0</v>
      </c>
      <c r="J4173" s="9">
        <v>249</v>
      </c>
      <c r="K4173" s="9">
        <v>125</v>
      </c>
      <c r="L4173" s="9">
        <v>87</v>
      </c>
      <c r="M4173" s="9">
        <v>27.13</v>
      </c>
      <c r="N4173" s="9">
        <v>75</v>
      </c>
      <c r="O4173" s="9">
        <v>81</v>
      </c>
      <c r="P4173" s="9">
        <v>1</v>
      </c>
    </row>
    <row r="4174" spans="1:16" ht="15.75" customHeight="1" x14ac:dyDescent="0.2">
      <c r="A4174" s="9">
        <v>1</v>
      </c>
      <c r="B4174" s="9">
        <v>58</v>
      </c>
      <c r="C4174" s="9">
        <v>4</v>
      </c>
      <c r="D4174" s="9">
        <v>0</v>
      </c>
      <c r="E4174" s="9">
        <v>0</v>
      </c>
      <c r="F4174" s="9">
        <v>0</v>
      </c>
      <c r="G4174" s="9">
        <v>0</v>
      </c>
      <c r="H4174" s="9">
        <v>1</v>
      </c>
      <c r="I4174" s="9">
        <v>0</v>
      </c>
      <c r="J4174" s="9">
        <v>223</v>
      </c>
      <c r="K4174" s="9">
        <v>154.5</v>
      </c>
      <c r="L4174" s="9">
        <v>88</v>
      </c>
      <c r="M4174" s="9">
        <v>27.91</v>
      </c>
      <c r="N4174" s="9">
        <v>69</v>
      </c>
      <c r="O4174" s="9">
        <v>81</v>
      </c>
      <c r="P4174" s="9">
        <v>0</v>
      </c>
    </row>
    <row r="4175" spans="1:16" ht="15.75" customHeight="1" x14ac:dyDescent="0.2">
      <c r="A4175" s="9">
        <v>0</v>
      </c>
      <c r="B4175" s="9">
        <v>54</v>
      </c>
      <c r="C4175" s="9">
        <v>2</v>
      </c>
      <c r="D4175" s="9">
        <v>0</v>
      </c>
      <c r="E4175" s="9">
        <v>0</v>
      </c>
      <c r="F4175" s="9">
        <v>0</v>
      </c>
      <c r="G4175" s="9">
        <v>0</v>
      </c>
      <c r="H4175" s="9">
        <v>1</v>
      </c>
      <c r="I4175" s="9">
        <v>0</v>
      </c>
      <c r="J4175" s="9">
        <v>302</v>
      </c>
      <c r="K4175" s="9">
        <v>210</v>
      </c>
      <c r="L4175" s="9">
        <v>127.5</v>
      </c>
      <c r="M4175" s="9">
        <v>31.98</v>
      </c>
      <c r="N4175" s="9">
        <v>68</v>
      </c>
      <c r="O4175" s="9">
        <v>79</v>
      </c>
      <c r="P4175" s="9">
        <v>0</v>
      </c>
    </row>
    <row r="4176" spans="1:16" ht="15.75" customHeight="1" x14ac:dyDescent="0.2">
      <c r="A4176" s="9">
        <v>1</v>
      </c>
      <c r="B4176" s="9">
        <v>51</v>
      </c>
      <c r="C4176" s="9">
        <v>2</v>
      </c>
      <c r="D4176" s="9">
        <v>1</v>
      </c>
      <c r="E4176" s="9">
        <v>15</v>
      </c>
      <c r="F4176" s="9">
        <v>0</v>
      </c>
      <c r="G4176" s="9">
        <v>0</v>
      </c>
      <c r="H4176" s="9">
        <v>0</v>
      </c>
      <c r="I4176" s="9">
        <v>0</v>
      </c>
      <c r="J4176" s="9">
        <v>267</v>
      </c>
      <c r="K4176" s="9">
        <v>129.5</v>
      </c>
      <c r="L4176" s="9">
        <v>80</v>
      </c>
      <c r="M4176" s="9">
        <v>25.98</v>
      </c>
      <c r="N4176" s="9">
        <v>70</v>
      </c>
      <c r="O4176" s="9">
        <v>79</v>
      </c>
      <c r="P4176" s="9">
        <v>0</v>
      </c>
    </row>
    <row r="4177" spans="1:16" ht="15.75" customHeight="1" x14ac:dyDescent="0.2">
      <c r="A4177" s="9">
        <v>1</v>
      </c>
      <c r="B4177" s="9">
        <v>52</v>
      </c>
      <c r="C4177" s="9">
        <v>1</v>
      </c>
      <c r="D4177" s="9">
        <v>0</v>
      </c>
      <c r="E4177" s="9">
        <v>0</v>
      </c>
      <c r="F4177" s="9">
        <v>0</v>
      </c>
      <c r="G4177" s="9">
        <v>0</v>
      </c>
      <c r="H4177" s="9">
        <v>0</v>
      </c>
      <c r="I4177" s="9">
        <v>0</v>
      </c>
      <c r="J4177" s="9">
        <v>266</v>
      </c>
      <c r="K4177" s="9">
        <v>107</v>
      </c>
      <c r="L4177" s="9">
        <v>75</v>
      </c>
      <c r="M4177" s="9">
        <v>25.64</v>
      </c>
      <c r="N4177" s="9">
        <v>82</v>
      </c>
      <c r="O4177" s="9">
        <v>98</v>
      </c>
      <c r="P4177" s="9">
        <v>0</v>
      </c>
    </row>
    <row r="4178" spans="1:16" ht="15.75" customHeight="1" x14ac:dyDescent="0.2">
      <c r="A4178" s="9">
        <v>0</v>
      </c>
      <c r="B4178" s="9">
        <v>41</v>
      </c>
      <c r="C4178" s="9">
        <v>4</v>
      </c>
      <c r="D4178" s="9">
        <v>0</v>
      </c>
      <c r="E4178" s="9">
        <v>0</v>
      </c>
      <c r="F4178" s="9">
        <v>0</v>
      </c>
      <c r="G4178" s="9">
        <v>0</v>
      </c>
      <c r="H4178" s="9">
        <v>0</v>
      </c>
      <c r="I4178" s="9">
        <v>0</v>
      </c>
      <c r="J4178" s="9">
        <v>199</v>
      </c>
      <c r="K4178" s="9">
        <v>111</v>
      </c>
      <c r="L4178" s="9">
        <v>70</v>
      </c>
      <c r="M4178" s="9">
        <v>21.99</v>
      </c>
      <c r="N4178" s="9">
        <v>65</v>
      </c>
      <c r="O4178" s="9">
        <v>82</v>
      </c>
      <c r="P4178" s="9">
        <v>0</v>
      </c>
    </row>
    <row r="4179" spans="1:16" ht="15.75" customHeight="1" x14ac:dyDescent="0.2">
      <c r="A4179" s="9">
        <v>0</v>
      </c>
      <c r="B4179" s="9">
        <v>52</v>
      </c>
      <c r="C4179" s="9">
        <v>2</v>
      </c>
      <c r="D4179" s="9">
        <v>1</v>
      </c>
      <c r="E4179" s="9">
        <v>9</v>
      </c>
      <c r="F4179" s="9">
        <v>0</v>
      </c>
      <c r="G4179" s="9">
        <v>0</v>
      </c>
      <c r="H4179" s="9">
        <v>0</v>
      </c>
      <c r="I4179" s="9">
        <v>0</v>
      </c>
      <c r="J4179" s="9">
        <v>218</v>
      </c>
      <c r="K4179" s="9">
        <v>121.5</v>
      </c>
      <c r="L4179" s="9">
        <v>57</v>
      </c>
      <c r="M4179" s="9">
        <v>20.78</v>
      </c>
      <c r="N4179" s="9">
        <v>79</v>
      </c>
      <c r="O4179" s="9">
        <v>85</v>
      </c>
      <c r="P4179" s="9">
        <v>0</v>
      </c>
    </row>
    <row r="4180" spans="1:16" ht="15.75" customHeight="1" x14ac:dyDescent="0.2">
      <c r="A4180" s="9">
        <v>1</v>
      </c>
      <c r="B4180" s="9">
        <v>41</v>
      </c>
      <c r="C4180" s="9">
        <v>3</v>
      </c>
      <c r="D4180" s="9">
        <v>1</v>
      </c>
      <c r="E4180" s="9">
        <v>30</v>
      </c>
      <c r="F4180" s="9">
        <v>0</v>
      </c>
      <c r="G4180" s="9">
        <v>0</v>
      </c>
      <c r="H4180" s="9">
        <v>0</v>
      </c>
      <c r="I4180" s="9">
        <v>0</v>
      </c>
      <c r="J4180" s="9">
        <v>210</v>
      </c>
      <c r="K4180" s="9">
        <v>132.5</v>
      </c>
      <c r="L4180" s="9">
        <v>85</v>
      </c>
      <c r="M4180" s="9">
        <v>28.62</v>
      </c>
      <c r="N4180" s="9">
        <v>68</v>
      </c>
      <c r="O4180" s="9">
        <v>70</v>
      </c>
      <c r="P4180" s="9">
        <v>0</v>
      </c>
    </row>
    <row r="4181" spans="1:16" ht="15.75" customHeight="1" x14ac:dyDescent="0.2">
      <c r="A4181" s="9">
        <v>0</v>
      </c>
      <c r="B4181" s="9">
        <v>54</v>
      </c>
      <c r="C4181" s="9">
        <v>1</v>
      </c>
      <c r="D4181" s="9">
        <v>0</v>
      </c>
      <c r="E4181" s="9">
        <v>0</v>
      </c>
      <c r="F4181" s="9">
        <v>0</v>
      </c>
      <c r="G4181" s="9">
        <v>0</v>
      </c>
      <c r="H4181" s="9">
        <v>0</v>
      </c>
      <c r="I4181" s="9">
        <v>0</v>
      </c>
      <c r="J4181" s="9">
        <v>207</v>
      </c>
      <c r="K4181" s="9">
        <v>137.5</v>
      </c>
      <c r="L4181" s="9">
        <v>89</v>
      </c>
      <c r="M4181" s="9">
        <v>25.43</v>
      </c>
      <c r="N4181" s="9">
        <v>63</v>
      </c>
      <c r="O4181" s="9">
        <v>72</v>
      </c>
      <c r="P4181" s="9">
        <v>0</v>
      </c>
    </row>
    <row r="4182" spans="1:16" ht="15.75" customHeight="1" x14ac:dyDescent="0.2">
      <c r="A4182" s="9">
        <v>1</v>
      </c>
      <c r="B4182" s="9">
        <v>43</v>
      </c>
      <c r="C4182" s="9">
        <v>2</v>
      </c>
      <c r="D4182" s="9">
        <v>0</v>
      </c>
      <c r="E4182" s="9">
        <v>0</v>
      </c>
      <c r="F4182" s="9">
        <v>0</v>
      </c>
      <c r="G4182" s="9">
        <v>0</v>
      </c>
      <c r="H4182" s="9">
        <v>1</v>
      </c>
      <c r="I4182" s="9">
        <v>0</v>
      </c>
      <c r="J4182" s="9">
        <v>285</v>
      </c>
      <c r="K4182" s="9">
        <v>129</v>
      </c>
      <c r="L4182" s="9">
        <v>95</v>
      </c>
      <c r="M4182" s="9">
        <v>26.64</v>
      </c>
      <c r="N4182" s="9">
        <v>60</v>
      </c>
      <c r="O4182" s="9">
        <v>74</v>
      </c>
      <c r="P4182" s="9">
        <v>0</v>
      </c>
    </row>
    <row r="4183" spans="1:16" ht="15.75" customHeight="1" x14ac:dyDescent="0.2">
      <c r="A4183" s="9">
        <v>1</v>
      </c>
      <c r="B4183" s="9">
        <v>38</v>
      </c>
      <c r="C4183" s="9">
        <v>2</v>
      </c>
      <c r="D4183" s="9">
        <v>0</v>
      </c>
      <c r="E4183" s="9">
        <v>0</v>
      </c>
      <c r="F4183" s="9">
        <v>0</v>
      </c>
      <c r="G4183" s="9">
        <v>0</v>
      </c>
      <c r="H4183" s="9">
        <v>0</v>
      </c>
      <c r="I4183" s="9">
        <v>0</v>
      </c>
      <c r="J4183" s="9">
        <v>235</v>
      </c>
      <c r="K4183" s="9">
        <v>121</v>
      </c>
      <c r="L4183" s="9">
        <v>83</v>
      </c>
      <c r="M4183" s="9">
        <v>25.85</v>
      </c>
      <c r="N4183" s="9">
        <v>92</v>
      </c>
      <c r="O4183" s="9">
        <v>75</v>
      </c>
      <c r="P4183" s="9">
        <v>0</v>
      </c>
    </row>
    <row r="4184" spans="1:16" ht="15.75" customHeight="1" x14ac:dyDescent="0.2">
      <c r="A4184" s="9">
        <v>1</v>
      </c>
      <c r="B4184" s="9">
        <v>65</v>
      </c>
      <c r="C4184" s="9">
        <v>1</v>
      </c>
      <c r="D4184" s="9">
        <v>0</v>
      </c>
      <c r="E4184" s="9">
        <v>0</v>
      </c>
      <c r="F4184" s="9">
        <v>0</v>
      </c>
      <c r="G4184" s="9">
        <v>0</v>
      </c>
      <c r="H4184" s="9">
        <v>1</v>
      </c>
      <c r="I4184" s="9">
        <v>0</v>
      </c>
      <c r="J4184" s="9">
        <v>196</v>
      </c>
      <c r="K4184" s="9">
        <v>157</v>
      </c>
      <c r="L4184" s="9">
        <v>86</v>
      </c>
      <c r="M4184" s="9">
        <v>26.36</v>
      </c>
      <c r="N4184" s="9">
        <v>70</v>
      </c>
      <c r="O4184" s="9">
        <v>80</v>
      </c>
      <c r="P4184" s="9">
        <v>0</v>
      </c>
    </row>
    <row r="4185" spans="1:16" ht="15.75" customHeight="1" x14ac:dyDescent="0.2">
      <c r="A4185" s="9">
        <v>0</v>
      </c>
      <c r="B4185" s="9">
        <v>37</v>
      </c>
      <c r="C4185" s="9">
        <v>1</v>
      </c>
      <c r="D4185" s="9">
        <v>0</v>
      </c>
      <c r="E4185" s="9">
        <v>0</v>
      </c>
      <c r="F4185" s="9">
        <v>0</v>
      </c>
      <c r="G4185" s="9">
        <v>0</v>
      </c>
      <c r="H4185" s="9">
        <v>0</v>
      </c>
      <c r="I4185" s="9">
        <v>0</v>
      </c>
      <c r="J4185" s="9">
        <v>208</v>
      </c>
      <c r="K4185" s="9">
        <v>118.5</v>
      </c>
      <c r="L4185" s="9">
        <v>70</v>
      </c>
      <c r="M4185" s="9">
        <v>25.09</v>
      </c>
      <c r="N4185" s="9">
        <v>70</v>
      </c>
      <c r="O4185" s="9">
        <v>85</v>
      </c>
      <c r="P4185" s="9">
        <v>0</v>
      </c>
    </row>
    <row r="4186" spans="1:16" ht="15.75" customHeight="1" x14ac:dyDescent="0.2">
      <c r="A4186" s="9">
        <v>1</v>
      </c>
      <c r="B4186" s="9">
        <v>44</v>
      </c>
      <c r="C4186" s="9">
        <v>1</v>
      </c>
      <c r="D4186" s="9">
        <v>1</v>
      </c>
      <c r="E4186" s="9">
        <v>20</v>
      </c>
      <c r="F4186" s="9">
        <v>0</v>
      </c>
      <c r="G4186" s="9">
        <v>0</v>
      </c>
      <c r="H4186" s="9">
        <v>0</v>
      </c>
      <c r="I4186" s="9">
        <v>0</v>
      </c>
      <c r="J4186" s="9">
        <v>232</v>
      </c>
      <c r="K4186" s="9">
        <v>137.5</v>
      </c>
      <c r="L4186" s="9">
        <v>87.5</v>
      </c>
      <c r="M4186" s="9">
        <v>30.03</v>
      </c>
      <c r="N4186" s="9">
        <v>88</v>
      </c>
      <c r="O4186" s="9">
        <v>70</v>
      </c>
      <c r="P4186" s="9">
        <v>0</v>
      </c>
    </row>
    <row r="4187" spans="1:16" ht="15.75" customHeight="1" x14ac:dyDescent="0.2">
      <c r="A4187" s="9">
        <v>1</v>
      </c>
      <c r="B4187" s="9">
        <v>58</v>
      </c>
      <c r="C4187" s="9">
        <v>1</v>
      </c>
      <c r="D4187" s="9">
        <v>0</v>
      </c>
      <c r="E4187" s="9">
        <v>0</v>
      </c>
      <c r="F4187" s="9">
        <v>0</v>
      </c>
      <c r="G4187" s="9">
        <v>0</v>
      </c>
      <c r="H4187" s="9">
        <v>0</v>
      </c>
      <c r="I4187" s="9">
        <v>0</v>
      </c>
      <c r="J4187" s="9" t="s">
        <v>92</v>
      </c>
      <c r="K4187" s="9">
        <v>116.5</v>
      </c>
      <c r="L4187" s="9">
        <v>71</v>
      </c>
      <c r="M4187" s="9">
        <v>27.04</v>
      </c>
      <c r="N4187" s="9">
        <v>70</v>
      </c>
      <c r="O4187" s="9">
        <v>86</v>
      </c>
      <c r="P4187" s="9">
        <v>0</v>
      </c>
    </row>
    <row r="4188" spans="1:16" ht="15.75" customHeight="1" x14ac:dyDescent="0.2">
      <c r="A4188" s="9">
        <v>0</v>
      </c>
      <c r="B4188" s="9">
        <v>49</v>
      </c>
      <c r="C4188" s="9">
        <v>3</v>
      </c>
      <c r="D4188" s="9">
        <v>1</v>
      </c>
      <c r="E4188" s="9">
        <v>8</v>
      </c>
      <c r="F4188" s="9">
        <v>0</v>
      </c>
      <c r="G4188" s="9">
        <v>0</v>
      </c>
      <c r="H4188" s="9">
        <v>0</v>
      </c>
      <c r="I4188" s="9">
        <v>0</v>
      </c>
      <c r="J4188" s="9">
        <v>215</v>
      </c>
      <c r="K4188" s="9">
        <v>106</v>
      </c>
      <c r="L4188" s="9">
        <v>63</v>
      </c>
      <c r="M4188" s="9">
        <v>19.22</v>
      </c>
      <c r="N4188" s="9">
        <v>60</v>
      </c>
      <c r="O4188" s="9">
        <v>66</v>
      </c>
      <c r="P4188" s="9">
        <v>0</v>
      </c>
    </row>
    <row r="4189" spans="1:16" ht="15.75" customHeight="1" x14ac:dyDescent="0.2">
      <c r="A4189" s="9">
        <v>0</v>
      </c>
      <c r="B4189" s="9">
        <v>42</v>
      </c>
      <c r="C4189" s="9">
        <v>2</v>
      </c>
      <c r="D4189" s="9">
        <v>1</v>
      </c>
      <c r="E4189" s="9">
        <v>10</v>
      </c>
      <c r="F4189" s="9">
        <v>0</v>
      </c>
      <c r="G4189" s="9">
        <v>0</v>
      </c>
      <c r="H4189" s="9">
        <v>1</v>
      </c>
      <c r="I4189" s="9">
        <v>0</v>
      </c>
      <c r="J4189" s="9">
        <v>199</v>
      </c>
      <c r="K4189" s="9">
        <v>143</v>
      </c>
      <c r="L4189" s="9">
        <v>79</v>
      </c>
      <c r="M4189" s="9">
        <v>18.68</v>
      </c>
      <c r="N4189" s="9">
        <v>92</v>
      </c>
      <c r="O4189" s="9">
        <v>76</v>
      </c>
      <c r="P4189" s="9">
        <v>0</v>
      </c>
    </row>
    <row r="4190" spans="1:16" ht="15.75" customHeight="1" x14ac:dyDescent="0.2">
      <c r="A4190" s="9">
        <v>0</v>
      </c>
      <c r="B4190" s="9">
        <v>44</v>
      </c>
      <c r="C4190" s="9">
        <v>3</v>
      </c>
      <c r="D4190" s="9">
        <v>0</v>
      </c>
      <c r="E4190" s="9">
        <v>0</v>
      </c>
      <c r="F4190" s="9">
        <v>0</v>
      </c>
      <c r="G4190" s="9">
        <v>0</v>
      </c>
      <c r="H4190" s="9">
        <v>0</v>
      </c>
      <c r="I4190" s="9">
        <v>0</v>
      </c>
      <c r="J4190" s="9">
        <v>180</v>
      </c>
      <c r="K4190" s="9">
        <v>110</v>
      </c>
      <c r="L4190" s="9">
        <v>70</v>
      </c>
      <c r="M4190" s="9">
        <v>23.98</v>
      </c>
      <c r="N4190" s="9">
        <v>92</v>
      </c>
      <c r="O4190" s="9">
        <v>67</v>
      </c>
      <c r="P4190" s="9">
        <v>1</v>
      </c>
    </row>
    <row r="4191" spans="1:16" ht="15.75" customHeight="1" x14ac:dyDescent="0.2">
      <c r="A4191" s="9">
        <v>1</v>
      </c>
      <c r="B4191" s="9">
        <v>54</v>
      </c>
      <c r="C4191" s="9">
        <v>2</v>
      </c>
      <c r="D4191" s="9">
        <v>1</v>
      </c>
      <c r="E4191" s="9">
        <v>20</v>
      </c>
      <c r="F4191" s="9">
        <v>0</v>
      </c>
      <c r="G4191" s="9">
        <v>0</v>
      </c>
      <c r="H4191" s="9">
        <v>0</v>
      </c>
      <c r="I4191" s="9">
        <v>0</v>
      </c>
      <c r="J4191" s="9">
        <v>261</v>
      </c>
      <c r="K4191" s="9">
        <v>117</v>
      </c>
      <c r="L4191" s="9">
        <v>74</v>
      </c>
      <c r="M4191" s="9">
        <v>20.88</v>
      </c>
      <c r="N4191" s="9">
        <v>80</v>
      </c>
      <c r="O4191" s="9">
        <v>77</v>
      </c>
      <c r="P4191" s="9">
        <v>1</v>
      </c>
    </row>
    <row r="4192" spans="1:16" ht="15.75" customHeight="1" x14ac:dyDescent="0.2">
      <c r="A4192" s="9">
        <v>0</v>
      </c>
      <c r="B4192" s="9">
        <v>41</v>
      </c>
      <c r="C4192" s="9">
        <v>1</v>
      </c>
      <c r="D4192" s="9">
        <v>0</v>
      </c>
      <c r="E4192" s="9">
        <v>0</v>
      </c>
      <c r="F4192" s="9">
        <v>0</v>
      </c>
      <c r="G4192" s="9">
        <v>0</v>
      </c>
      <c r="H4192" s="9">
        <v>1</v>
      </c>
      <c r="I4192" s="9">
        <v>0</v>
      </c>
      <c r="J4192" s="9">
        <v>229</v>
      </c>
      <c r="K4192" s="9">
        <v>150</v>
      </c>
      <c r="L4192" s="9">
        <v>89</v>
      </c>
      <c r="M4192" s="9">
        <v>36.07</v>
      </c>
      <c r="N4192" s="9">
        <v>75</v>
      </c>
      <c r="O4192" s="9">
        <v>92</v>
      </c>
      <c r="P4192" s="9">
        <v>0</v>
      </c>
    </row>
    <row r="4193" spans="1:16" ht="15.75" customHeight="1" x14ac:dyDescent="0.2">
      <c r="A4193" s="9">
        <v>0</v>
      </c>
      <c r="B4193" s="9">
        <v>37</v>
      </c>
      <c r="C4193" s="9">
        <v>3</v>
      </c>
      <c r="D4193" s="9">
        <v>1</v>
      </c>
      <c r="E4193" s="9">
        <v>15</v>
      </c>
      <c r="F4193" s="9">
        <v>0</v>
      </c>
      <c r="G4193" s="9">
        <v>0</v>
      </c>
      <c r="H4193" s="9">
        <v>0</v>
      </c>
      <c r="I4193" s="9">
        <v>0</v>
      </c>
      <c r="J4193" s="9">
        <v>173</v>
      </c>
      <c r="K4193" s="9">
        <v>101</v>
      </c>
      <c r="L4193" s="9">
        <v>69</v>
      </c>
      <c r="M4193" s="9">
        <v>20.02</v>
      </c>
      <c r="N4193" s="9">
        <v>63</v>
      </c>
      <c r="O4193" s="9">
        <v>73</v>
      </c>
      <c r="P4193" s="9">
        <v>0</v>
      </c>
    </row>
    <row r="4194" spans="1:16" ht="15.75" customHeight="1" x14ac:dyDescent="0.2">
      <c r="A4194" s="9">
        <v>1</v>
      </c>
      <c r="B4194" s="9">
        <v>45</v>
      </c>
      <c r="C4194" s="9">
        <v>1</v>
      </c>
      <c r="D4194" s="9">
        <v>1</v>
      </c>
      <c r="E4194" s="9">
        <v>20</v>
      </c>
      <c r="F4194" s="9">
        <v>0</v>
      </c>
      <c r="G4194" s="9">
        <v>0</v>
      </c>
      <c r="H4194" s="9">
        <v>0</v>
      </c>
      <c r="I4194" s="9">
        <v>0</v>
      </c>
      <c r="J4194" s="9">
        <v>241</v>
      </c>
      <c r="K4194" s="9">
        <v>129</v>
      </c>
      <c r="L4194" s="9">
        <v>80</v>
      </c>
      <c r="M4194" s="9">
        <v>27.11</v>
      </c>
      <c r="N4194" s="9">
        <v>65</v>
      </c>
      <c r="O4194" s="9">
        <v>65</v>
      </c>
      <c r="P4194" s="9">
        <v>1</v>
      </c>
    </row>
    <row r="4195" spans="1:16" ht="15.75" customHeight="1" x14ac:dyDescent="0.2">
      <c r="A4195" s="9">
        <v>0</v>
      </c>
      <c r="B4195" s="9">
        <v>63</v>
      </c>
      <c r="C4195" s="9">
        <v>1</v>
      </c>
      <c r="D4195" s="9">
        <v>0</v>
      </c>
      <c r="E4195" s="9">
        <v>0</v>
      </c>
      <c r="F4195" s="9">
        <v>0</v>
      </c>
      <c r="G4195" s="9">
        <v>0</v>
      </c>
      <c r="H4195" s="9">
        <v>1</v>
      </c>
      <c r="I4195" s="9">
        <v>0</v>
      </c>
      <c r="J4195" s="9">
        <v>306</v>
      </c>
      <c r="K4195" s="9">
        <v>195</v>
      </c>
      <c r="L4195" s="9">
        <v>105</v>
      </c>
      <c r="M4195" s="9">
        <v>27.96</v>
      </c>
      <c r="N4195" s="9">
        <v>75</v>
      </c>
      <c r="O4195" s="9">
        <v>87</v>
      </c>
      <c r="P4195" s="9">
        <v>1</v>
      </c>
    </row>
    <row r="4196" spans="1:16" ht="15.75" customHeight="1" x14ac:dyDescent="0.2">
      <c r="A4196" s="9">
        <v>1</v>
      </c>
      <c r="B4196" s="9">
        <v>65</v>
      </c>
      <c r="C4196" s="9">
        <v>1</v>
      </c>
      <c r="D4196" s="9">
        <v>1</v>
      </c>
      <c r="E4196" s="9">
        <v>20</v>
      </c>
      <c r="F4196" s="9">
        <v>1</v>
      </c>
      <c r="G4196" s="9">
        <v>0</v>
      </c>
      <c r="H4196" s="9">
        <v>1</v>
      </c>
      <c r="I4196" s="9">
        <v>0</v>
      </c>
      <c r="J4196" s="9">
        <v>246</v>
      </c>
      <c r="K4196" s="9">
        <v>179</v>
      </c>
      <c r="L4196" s="9">
        <v>96</v>
      </c>
      <c r="M4196" s="9">
        <v>19.34</v>
      </c>
      <c r="N4196" s="9">
        <v>95</v>
      </c>
      <c r="O4196" s="9">
        <v>76</v>
      </c>
      <c r="P4196" s="9">
        <v>1</v>
      </c>
    </row>
    <row r="4197" spans="1:16" ht="15.75" customHeight="1" x14ac:dyDescent="0.2">
      <c r="A4197" s="9">
        <v>0</v>
      </c>
      <c r="B4197" s="9">
        <v>40</v>
      </c>
      <c r="C4197" s="9">
        <v>2</v>
      </c>
      <c r="D4197" s="9">
        <v>1</v>
      </c>
      <c r="E4197" s="9">
        <v>9</v>
      </c>
      <c r="F4197" s="9">
        <v>0</v>
      </c>
      <c r="G4197" s="9">
        <v>0</v>
      </c>
      <c r="H4197" s="9">
        <v>0</v>
      </c>
      <c r="I4197" s="9">
        <v>0</v>
      </c>
      <c r="J4197" s="9">
        <v>207</v>
      </c>
      <c r="K4197" s="9">
        <v>124</v>
      </c>
      <c r="L4197" s="9">
        <v>78</v>
      </c>
      <c r="M4197" s="9">
        <v>22.9</v>
      </c>
      <c r="N4197" s="9">
        <v>46</v>
      </c>
      <c r="O4197" s="9">
        <v>66</v>
      </c>
      <c r="P4197" s="9">
        <v>0</v>
      </c>
    </row>
    <row r="4198" spans="1:16" ht="15.75" customHeight="1" x14ac:dyDescent="0.2">
      <c r="A4198" s="9">
        <v>0</v>
      </c>
      <c r="B4198" s="9">
        <v>46</v>
      </c>
      <c r="C4198" s="9">
        <v>1</v>
      </c>
      <c r="D4198" s="9">
        <v>0</v>
      </c>
      <c r="E4198" s="9">
        <v>0</v>
      </c>
      <c r="F4198" s="9">
        <v>0</v>
      </c>
      <c r="G4198" s="9">
        <v>0</v>
      </c>
      <c r="H4198" s="9">
        <v>0</v>
      </c>
      <c r="I4198" s="9">
        <v>0</v>
      </c>
      <c r="J4198" s="9">
        <v>222</v>
      </c>
      <c r="K4198" s="9">
        <v>116</v>
      </c>
      <c r="L4198" s="9">
        <v>80</v>
      </c>
      <c r="M4198" s="9">
        <v>24.62</v>
      </c>
      <c r="N4198" s="9">
        <v>75</v>
      </c>
      <c r="O4198" s="9">
        <v>87</v>
      </c>
      <c r="P4198" s="9">
        <v>0</v>
      </c>
    </row>
    <row r="4199" spans="1:16" ht="15.75" customHeight="1" x14ac:dyDescent="0.2">
      <c r="A4199" s="9">
        <v>0</v>
      </c>
      <c r="B4199" s="9">
        <v>63</v>
      </c>
      <c r="C4199" s="9">
        <v>1</v>
      </c>
      <c r="D4199" s="9">
        <v>0</v>
      </c>
      <c r="E4199" s="9">
        <v>0</v>
      </c>
      <c r="F4199" s="9">
        <v>0</v>
      </c>
      <c r="G4199" s="9">
        <v>0</v>
      </c>
      <c r="H4199" s="9">
        <v>1</v>
      </c>
      <c r="I4199" s="9">
        <v>0</v>
      </c>
      <c r="J4199" s="9">
        <v>257</v>
      </c>
      <c r="K4199" s="9">
        <v>170</v>
      </c>
      <c r="L4199" s="9">
        <v>105</v>
      </c>
      <c r="M4199" s="9">
        <v>25.49</v>
      </c>
      <c r="N4199" s="9">
        <v>79</v>
      </c>
      <c r="O4199" s="9">
        <v>87</v>
      </c>
      <c r="P4199" s="9">
        <v>0</v>
      </c>
    </row>
    <row r="4200" spans="1:16" ht="15.75" customHeight="1" x14ac:dyDescent="0.2">
      <c r="A4200" s="9">
        <v>0</v>
      </c>
      <c r="B4200" s="9">
        <v>52</v>
      </c>
      <c r="C4200" s="9">
        <v>1</v>
      </c>
      <c r="D4200" s="9">
        <v>1</v>
      </c>
      <c r="E4200" s="9">
        <v>30</v>
      </c>
      <c r="F4200" s="9">
        <v>0</v>
      </c>
      <c r="G4200" s="9">
        <v>0</v>
      </c>
      <c r="H4200" s="9">
        <v>1</v>
      </c>
      <c r="I4200" s="9">
        <v>0</v>
      </c>
      <c r="J4200" s="9">
        <v>240</v>
      </c>
      <c r="K4200" s="9">
        <v>157.5</v>
      </c>
      <c r="L4200" s="9">
        <v>105</v>
      </c>
      <c r="M4200" s="9">
        <v>29.64</v>
      </c>
      <c r="N4200" s="9">
        <v>72</v>
      </c>
      <c r="O4200" s="9">
        <v>80</v>
      </c>
      <c r="P4200" s="9">
        <v>0</v>
      </c>
    </row>
    <row r="4201" spans="1:16" ht="15.75" customHeight="1" x14ac:dyDescent="0.2">
      <c r="A4201" s="9">
        <v>0</v>
      </c>
      <c r="B4201" s="9">
        <v>61</v>
      </c>
      <c r="C4201" s="9">
        <v>1</v>
      </c>
      <c r="D4201" s="9">
        <v>0</v>
      </c>
      <c r="E4201" s="9">
        <v>0</v>
      </c>
      <c r="F4201" s="9">
        <v>0</v>
      </c>
      <c r="G4201" s="9">
        <v>0</v>
      </c>
      <c r="H4201" s="9">
        <v>0</v>
      </c>
      <c r="I4201" s="9">
        <v>0</v>
      </c>
      <c r="J4201" s="9">
        <v>271</v>
      </c>
      <c r="K4201" s="9">
        <v>133</v>
      </c>
      <c r="L4201" s="9">
        <v>83</v>
      </c>
      <c r="M4201" s="9">
        <v>25.31</v>
      </c>
      <c r="N4201" s="9">
        <v>90</v>
      </c>
      <c r="O4201" s="9">
        <v>60</v>
      </c>
      <c r="P4201" s="9">
        <v>1</v>
      </c>
    </row>
    <row r="4202" spans="1:16" ht="15.75" customHeight="1" x14ac:dyDescent="0.2">
      <c r="A4202" s="9">
        <v>0</v>
      </c>
      <c r="B4202" s="9">
        <v>38</v>
      </c>
      <c r="C4202" s="9">
        <v>2</v>
      </c>
      <c r="D4202" s="9">
        <v>0</v>
      </c>
      <c r="E4202" s="9">
        <v>0</v>
      </c>
      <c r="F4202" s="9">
        <v>0</v>
      </c>
      <c r="G4202" s="9">
        <v>0</v>
      </c>
      <c r="H4202" s="9">
        <v>0</v>
      </c>
      <c r="I4202" s="9">
        <v>0</v>
      </c>
      <c r="J4202" s="9">
        <v>169</v>
      </c>
      <c r="K4202" s="9">
        <v>115</v>
      </c>
      <c r="L4202" s="9">
        <v>60</v>
      </c>
      <c r="M4202" s="9">
        <v>26.87</v>
      </c>
      <c r="N4202" s="9">
        <v>65</v>
      </c>
      <c r="O4202" s="9">
        <v>60</v>
      </c>
      <c r="P4202" s="9">
        <v>0</v>
      </c>
    </row>
    <row r="4203" spans="1:16" ht="15.75" customHeight="1" x14ac:dyDescent="0.2">
      <c r="A4203" s="9">
        <v>1</v>
      </c>
      <c r="B4203" s="9">
        <v>62</v>
      </c>
      <c r="C4203" s="9">
        <v>2</v>
      </c>
      <c r="D4203" s="9">
        <v>0</v>
      </c>
      <c r="E4203" s="9">
        <v>0</v>
      </c>
      <c r="F4203" s="9">
        <v>0</v>
      </c>
      <c r="G4203" s="9">
        <v>0</v>
      </c>
      <c r="H4203" s="9">
        <v>0</v>
      </c>
      <c r="I4203" s="9">
        <v>0</v>
      </c>
      <c r="J4203" s="9">
        <v>214</v>
      </c>
      <c r="K4203" s="9">
        <v>130</v>
      </c>
      <c r="L4203" s="9">
        <v>80</v>
      </c>
      <c r="M4203" s="9">
        <v>24.35</v>
      </c>
      <c r="N4203" s="9">
        <v>75</v>
      </c>
      <c r="O4203" s="9">
        <v>77</v>
      </c>
      <c r="P4203" s="9">
        <v>0</v>
      </c>
    </row>
    <row r="4204" spans="1:16" ht="15.75" customHeight="1" x14ac:dyDescent="0.2">
      <c r="A4204" s="9">
        <v>0</v>
      </c>
      <c r="B4204" s="9">
        <v>42</v>
      </c>
      <c r="C4204" s="9">
        <v>2</v>
      </c>
      <c r="D4204" s="9">
        <v>0</v>
      </c>
      <c r="E4204" s="9">
        <v>0</v>
      </c>
      <c r="F4204" s="9">
        <v>0</v>
      </c>
      <c r="G4204" s="9">
        <v>0</v>
      </c>
      <c r="H4204" s="9">
        <v>1</v>
      </c>
      <c r="I4204" s="9">
        <v>0</v>
      </c>
      <c r="J4204" s="9">
        <v>236</v>
      </c>
      <c r="K4204" s="9">
        <v>160.5</v>
      </c>
      <c r="L4204" s="9">
        <v>100</v>
      </c>
      <c r="M4204" s="9">
        <v>27.01</v>
      </c>
      <c r="N4204" s="9">
        <v>85</v>
      </c>
      <c r="O4204" s="9">
        <v>74</v>
      </c>
      <c r="P4204" s="9">
        <v>0</v>
      </c>
    </row>
    <row r="4205" spans="1:16" ht="15.75" customHeight="1" x14ac:dyDescent="0.2">
      <c r="A4205" s="9">
        <v>1</v>
      </c>
      <c r="B4205" s="9">
        <v>63</v>
      </c>
      <c r="C4205" s="9">
        <v>1</v>
      </c>
      <c r="D4205" s="9">
        <v>1</v>
      </c>
      <c r="E4205" s="9">
        <v>10</v>
      </c>
      <c r="F4205" s="9">
        <v>0</v>
      </c>
      <c r="G4205" s="9">
        <v>0</v>
      </c>
      <c r="H4205" s="9">
        <v>0</v>
      </c>
      <c r="I4205" s="9">
        <v>1</v>
      </c>
      <c r="J4205" s="9">
        <v>240</v>
      </c>
      <c r="K4205" s="9">
        <v>146</v>
      </c>
      <c r="L4205" s="9">
        <v>84</v>
      </c>
      <c r="M4205" s="9">
        <v>30.48</v>
      </c>
      <c r="N4205" s="9">
        <v>75</v>
      </c>
      <c r="O4205" s="9">
        <v>120</v>
      </c>
      <c r="P4205" s="9">
        <v>0</v>
      </c>
    </row>
    <row r="4206" spans="1:16" ht="15.75" customHeight="1" x14ac:dyDescent="0.2">
      <c r="A4206" s="9">
        <v>0</v>
      </c>
      <c r="B4206" s="9">
        <v>38</v>
      </c>
      <c r="C4206" s="9">
        <v>2</v>
      </c>
      <c r="D4206" s="9">
        <v>0</v>
      </c>
      <c r="E4206" s="9">
        <v>0</v>
      </c>
      <c r="F4206" s="9">
        <v>0</v>
      </c>
      <c r="G4206" s="9">
        <v>0</v>
      </c>
      <c r="H4206" s="9">
        <v>0</v>
      </c>
      <c r="I4206" s="9">
        <v>0</v>
      </c>
      <c r="J4206" s="9">
        <v>216</v>
      </c>
      <c r="K4206" s="9">
        <v>142</v>
      </c>
      <c r="L4206" s="9">
        <v>72</v>
      </c>
      <c r="M4206" s="9">
        <v>22.01</v>
      </c>
      <c r="N4206" s="9">
        <v>63</v>
      </c>
      <c r="O4206" s="9">
        <v>75</v>
      </c>
      <c r="P4206" s="9">
        <v>0</v>
      </c>
    </row>
    <row r="4207" spans="1:16" ht="15.75" customHeight="1" x14ac:dyDescent="0.2">
      <c r="A4207" s="9">
        <v>0</v>
      </c>
      <c r="B4207" s="9">
        <v>46</v>
      </c>
      <c r="C4207" s="9">
        <v>1</v>
      </c>
      <c r="D4207" s="9">
        <v>0</v>
      </c>
      <c r="E4207" s="9">
        <v>0</v>
      </c>
      <c r="F4207" s="9">
        <v>0</v>
      </c>
      <c r="G4207" s="9">
        <v>0</v>
      </c>
      <c r="H4207" s="9">
        <v>0</v>
      </c>
      <c r="I4207" s="9">
        <v>0</v>
      </c>
      <c r="J4207" s="9">
        <v>213</v>
      </c>
      <c r="K4207" s="9">
        <v>136</v>
      </c>
      <c r="L4207" s="9">
        <v>77</v>
      </c>
      <c r="M4207" s="9">
        <v>31.02</v>
      </c>
      <c r="N4207" s="9">
        <v>75</v>
      </c>
      <c r="O4207" s="9">
        <v>73</v>
      </c>
      <c r="P4207" s="9">
        <v>0</v>
      </c>
    </row>
    <row r="4208" spans="1:16" ht="15.75" customHeight="1" x14ac:dyDescent="0.2">
      <c r="A4208" s="9">
        <v>0</v>
      </c>
      <c r="B4208" s="9">
        <v>43</v>
      </c>
      <c r="C4208" s="9">
        <v>2</v>
      </c>
      <c r="D4208" s="9">
        <v>1</v>
      </c>
      <c r="E4208" s="9">
        <v>15</v>
      </c>
      <c r="F4208" s="9">
        <v>0</v>
      </c>
      <c r="G4208" s="9">
        <v>0</v>
      </c>
      <c r="H4208" s="9">
        <v>0</v>
      </c>
      <c r="I4208" s="9">
        <v>0</v>
      </c>
      <c r="J4208" s="9">
        <v>190</v>
      </c>
      <c r="K4208" s="9">
        <v>103</v>
      </c>
      <c r="L4208" s="9">
        <v>67.5</v>
      </c>
      <c r="M4208" s="9">
        <v>24.08</v>
      </c>
      <c r="N4208" s="9">
        <v>89</v>
      </c>
      <c r="O4208" s="9">
        <v>69</v>
      </c>
      <c r="P4208" s="9">
        <v>0</v>
      </c>
    </row>
    <row r="4209" spans="1:16" ht="15.75" customHeight="1" x14ac:dyDescent="0.2">
      <c r="A4209" s="9">
        <v>0</v>
      </c>
      <c r="B4209" s="9">
        <v>61</v>
      </c>
      <c r="C4209" s="9">
        <v>4</v>
      </c>
      <c r="D4209" s="9">
        <v>0</v>
      </c>
      <c r="E4209" s="9">
        <v>0</v>
      </c>
      <c r="F4209" s="9">
        <v>0</v>
      </c>
      <c r="G4209" s="9">
        <v>0</v>
      </c>
      <c r="H4209" s="9">
        <v>0</v>
      </c>
      <c r="I4209" s="9">
        <v>0</v>
      </c>
      <c r="J4209" s="9">
        <v>261</v>
      </c>
      <c r="K4209" s="9">
        <v>124</v>
      </c>
      <c r="L4209" s="9">
        <v>76.5</v>
      </c>
      <c r="M4209" s="9">
        <v>23.06</v>
      </c>
      <c r="N4209" s="9">
        <v>55</v>
      </c>
      <c r="O4209" s="9">
        <v>83</v>
      </c>
      <c r="P4209" s="9">
        <v>1</v>
      </c>
    </row>
    <row r="4210" spans="1:16" ht="15.75" customHeight="1" x14ac:dyDescent="0.2">
      <c r="A4210" s="9">
        <v>0</v>
      </c>
      <c r="B4210" s="9">
        <v>51</v>
      </c>
      <c r="C4210" s="9">
        <v>1</v>
      </c>
      <c r="D4210" s="9">
        <v>1</v>
      </c>
      <c r="E4210" s="9">
        <v>9</v>
      </c>
      <c r="F4210" s="9">
        <v>0</v>
      </c>
      <c r="G4210" s="9">
        <v>0</v>
      </c>
      <c r="H4210" s="9">
        <v>0</v>
      </c>
      <c r="I4210" s="9">
        <v>0</v>
      </c>
      <c r="J4210" s="9">
        <v>340</v>
      </c>
      <c r="K4210" s="9">
        <v>152</v>
      </c>
      <c r="L4210" s="9">
        <v>76</v>
      </c>
      <c r="M4210" s="9">
        <v>25.74</v>
      </c>
      <c r="N4210" s="9">
        <v>70</v>
      </c>
      <c r="O4210" s="9" t="s">
        <v>92</v>
      </c>
      <c r="P4210" s="9">
        <v>0</v>
      </c>
    </row>
    <row r="4211" spans="1:16" ht="15.75" customHeight="1" x14ac:dyDescent="0.2">
      <c r="A4211" s="9">
        <v>1</v>
      </c>
      <c r="B4211" s="9">
        <v>65</v>
      </c>
      <c r="C4211" s="9">
        <v>2</v>
      </c>
      <c r="D4211" s="9">
        <v>0</v>
      </c>
      <c r="E4211" s="9">
        <v>0</v>
      </c>
      <c r="F4211" s="9">
        <v>0</v>
      </c>
      <c r="G4211" s="9">
        <v>0</v>
      </c>
      <c r="H4211" s="9">
        <v>0</v>
      </c>
      <c r="I4211" s="9">
        <v>0</v>
      </c>
      <c r="J4211" s="9">
        <v>286</v>
      </c>
      <c r="K4211" s="9">
        <v>135</v>
      </c>
      <c r="L4211" s="9">
        <v>80</v>
      </c>
      <c r="M4211" s="9">
        <v>28.06</v>
      </c>
      <c r="N4211" s="9">
        <v>70</v>
      </c>
      <c r="O4211" s="9">
        <v>116</v>
      </c>
      <c r="P4211" s="9">
        <v>0</v>
      </c>
    </row>
    <row r="4212" spans="1:16" ht="15.75" customHeight="1" x14ac:dyDescent="0.2">
      <c r="A4212" s="9">
        <v>1</v>
      </c>
      <c r="B4212" s="9">
        <v>50</v>
      </c>
      <c r="C4212" s="9">
        <v>1</v>
      </c>
      <c r="D4212" s="9">
        <v>0</v>
      </c>
      <c r="E4212" s="9">
        <v>0</v>
      </c>
      <c r="F4212" s="9">
        <v>0</v>
      </c>
      <c r="G4212" s="9">
        <v>0</v>
      </c>
      <c r="H4212" s="9">
        <v>0</v>
      </c>
      <c r="I4212" s="9">
        <v>0</v>
      </c>
      <c r="J4212" s="9">
        <v>282</v>
      </c>
      <c r="K4212" s="9">
        <v>126.5</v>
      </c>
      <c r="L4212" s="9">
        <v>88</v>
      </c>
      <c r="M4212" s="9">
        <v>27.3</v>
      </c>
      <c r="N4212" s="9">
        <v>85</v>
      </c>
      <c r="O4212" s="9">
        <v>87</v>
      </c>
      <c r="P4212" s="9">
        <v>0</v>
      </c>
    </row>
    <row r="4213" spans="1:16" ht="15.75" customHeight="1" x14ac:dyDescent="0.2">
      <c r="A4213" s="9">
        <v>1</v>
      </c>
      <c r="B4213" s="9">
        <v>42</v>
      </c>
      <c r="C4213" s="9">
        <v>2</v>
      </c>
      <c r="D4213" s="9">
        <v>1</v>
      </c>
      <c r="E4213" s="9">
        <v>40</v>
      </c>
      <c r="F4213" s="9">
        <v>0</v>
      </c>
      <c r="G4213" s="9">
        <v>0</v>
      </c>
      <c r="H4213" s="9">
        <v>0</v>
      </c>
      <c r="I4213" s="9">
        <v>0</v>
      </c>
      <c r="J4213" s="9">
        <v>245</v>
      </c>
      <c r="K4213" s="9">
        <v>105</v>
      </c>
      <c r="L4213" s="9">
        <v>70</v>
      </c>
      <c r="M4213" s="9">
        <v>22.41</v>
      </c>
      <c r="N4213" s="9">
        <v>65</v>
      </c>
      <c r="O4213" s="9">
        <v>69</v>
      </c>
      <c r="P4213" s="9">
        <v>0</v>
      </c>
    </row>
    <row r="4214" spans="1:16" ht="15.75" customHeight="1" x14ac:dyDescent="0.2">
      <c r="A4214" s="9">
        <v>1</v>
      </c>
      <c r="B4214" s="9">
        <v>48</v>
      </c>
      <c r="C4214" s="9">
        <v>2</v>
      </c>
      <c r="D4214" s="9">
        <v>1</v>
      </c>
      <c r="E4214" s="9">
        <v>43</v>
      </c>
      <c r="F4214" s="9">
        <v>0</v>
      </c>
      <c r="G4214" s="9">
        <v>0</v>
      </c>
      <c r="H4214" s="9">
        <v>1</v>
      </c>
      <c r="I4214" s="9">
        <v>0</v>
      </c>
      <c r="J4214" s="9">
        <v>209</v>
      </c>
      <c r="K4214" s="9">
        <v>144</v>
      </c>
      <c r="L4214" s="9">
        <v>88</v>
      </c>
      <c r="M4214" s="9">
        <v>29.11</v>
      </c>
      <c r="N4214" s="9">
        <v>84</v>
      </c>
      <c r="O4214" s="9">
        <v>60</v>
      </c>
      <c r="P4214" s="9">
        <v>0</v>
      </c>
    </row>
    <row r="4215" spans="1:16" ht="15.75" customHeight="1" x14ac:dyDescent="0.2">
      <c r="A4215" s="9">
        <v>1</v>
      </c>
      <c r="B4215" s="9">
        <v>48</v>
      </c>
      <c r="C4215" s="9">
        <v>2</v>
      </c>
      <c r="D4215" s="9">
        <v>0</v>
      </c>
      <c r="E4215" s="9">
        <v>0</v>
      </c>
      <c r="F4215" s="9">
        <v>0</v>
      </c>
      <c r="G4215" s="9">
        <v>0</v>
      </c>
      <c r="H4215" s="9">
        <v>0</v>
      </c>
      <c r="I4215" s="9">
        <v>0</v>
      </c>
      <c r="J4215" s="9">
        <v>193</v>
      </c>
      <c r="K4215" s="9">
        <v>141</v>
      </c>
      <c r="L4215" s="9">
        <v>95</v>
      </c>
      <c r="M4215" s="9">
        <v>27.89</v>
      </c>
      <c r="N4215" s="9">
        <v>75</v>
      </c>
      <c r="O4215" s="9">
        <v>84</v>
      </c>
      <c r="P4215" s="9">
        <v>1</v>
      </c>
    </row>
    <row r="4216" spans="1:16" ht="15.75" customHeight="1" x14ac:dyDescent="0.2">
      <c r="A4216" s="9">
        <v>0</v>
      </c>
      <c r="B4216" s="9">
        <v>56</v>
      </c>
      <c r="C4216" s="9">
        <v>3</v>
      </c>
      <c r="D4216" s="9">
        <v>1</v>
      </c>
      <c r="E4216" s="9">
        <v>5</v>
      </c>
      <c r="F4216" s="9">
        <v>0</v>
      </c>
      <c r="G4216" s="9">
        <v>0</v>
      </c>
      <c r="H4216" s="9">
        <v>0</v>
      </c>
      <c r="I4216" s="9">
        <v>0</v>
      </c>
      <c r="J4216" s="9">
        <v>230</v>
      </c>
      <c r="K4216" s="9">
        <v>123</v>
      </c>
      <c r="L4216" s="9">
        <v>78.5</v>
      </c>
      <c r="M4216" s="9">
        <v>24.71</v>
      </c>
      <c r="N4216" s="9">
        <v>76</v>
      </c>
      <c r="O4216" s="9">
        <v>87</v>
      </c>
      <c r="P4216" s="9">
        <v>1</v>
      </c>
    </row>
    <row r="4217" spans="1:16" ht="15.75" customHeight="1" x14ac:dyDescent="0.2">
      <c r="A4217" s="9">
        <v>0</v>
      </c>
      <c r="B4217" s="9">
        <v>63</v>
      </c>
      <c r="C4217" s="9">
        <v>1</v>
      </c>
      <c r="D4217" s="9">
        <v>0</v>
      </c>
      <c r="E4217" s="9">
        <v>0</v>
      </c>
      <c r="F4217" s="9">
        <v>0</v>
      </c>
      <c r="G4217" s="9">
        <v>0</v>
      </c>
      <c r="H4217" s="9">
        <v>1</v>
      </c>
      <c r="I4217" s="9">
        <v>1</v>
      </c>
      <c r="J4217" s="9">
        <v>236</v>
      </c>
      <c r="K4217" s="9">
        <v>155</v>
      </c>
      <c r="L4217" s="9">
        <v>82</v>
      </c>
      <c r="M4217" s="9">
        <v>39.17</v>
      </c>
      <c r="N4217" s="9">
        <v>78</v>
      </c>
      <c r="O4217" s="9">
        <v>79</v>
      </c>
      <c r="P4217" s="9">
        <v>0</v>
      </c>
    </row>
    <row r="4218" spans="1:16" ht="15.75" customHeight="1" x14ac:dyDescent="0.2">
      <c r="A4218" s="9">
        <v>0</v>
      </c>
      <c r="B4218" s="9">
        <v>59</v>
      </c>
      <c r="C4218" s="9">
        <v>3</v>
      </c>
      <c r="D4218" s="9">
        <v>1</v>
      </c>
      <c r="E4218" s="9">
        <v>20</v>
      </c>
      <c r="F4218" s="9">
        <v>0</v>
      </c>
      <c r="G4218" s="9">
        <v>0</v>
      </c>
      <c r="H4218" s="9">
        <v>0</v>
      </c>
      <c r="I4218" s="9">
        <v>0</v>
      </c>
      <c r="J4218" s="9">
        <v>251</v>
      </c>
      <c r="K4218" s="9">
        <v>125</v>
      </c>
      <c r="L4218" s="9">
        <v>80</v>
      </c>
      <c r="M4218" s="9">
        <v>22.18</v>
      </c>
      <c r="N4218" s="9">
        <v>70</v>
      </c>
      <c r="O4218" s="9">
        <v>70</v>
      </c>
      <c r="P4218" s="9">
        <v>0</v>
      </c>
    </row>
    <row r="4219" spans="1:16" ht="15.75" customHeight="1" x14ac:dyDescent="0.2">
      <c r="A4219" s="9">
        <v>0</v>
      </c>
      <c r="B4219" s="9">
        <v>63</v>
      </c>
      <c r="C4219" s="9">
        <v>1</v>
      </c>
      <c r="D4219" s="9">
        <v>0</v>
      </c>
      <c r="E4219" s="9">
        <v>0</v>
      </c>
      <c r="F4219" s="9">
        <v>0</v>
      </c>
      <c r="G4219" s="9">
        <v>0</v>
      </c>
      <c r="H4219" s="9">
        <v>1</v>
      </c>
      <c r="I4219" s="9">
        <v>0</v>
      </c>
      <c r="J4219" s="9">
        <v>266</v>
      </c>
      <c r="K4219" s="9">
        <v>167</v>
      </c>
      <c r="L4219" s="9">
        <v>94</v>
      </c>
      <c r="M4219" s="9">
        <v>25.23</v>
      </c>
      <c r="N4219" s="9">
        <v>95</v>
      </c>
      <c r="O4219" s="9">
        <v>94</v>
      </c>
      <c r="P4219" s="9">
        <v>0</v>
      </c>
    </row>
    <row r="4220" spans="1:16" ht="15.75" customHeight="1" x14ac:dyDescent="0.2">
      <c r="A4220" s="9">
        <v>0</v>
      </c>
      <c r="B4220" s="9">
        <v>52</v>
      </c>
      <c r="C4220" s="9">
        <v>1</v>
      </c>
      <c r="D4220" s="9">
        <v>0</v>
      </c>
      <c r="E4220" s="9">
        <v>0</v>
      </c>
      <c r="F4220" s="9">
        <v>0</v>
      </c>
      <c r="G4220" s="9">
        <v>0</v>
      </c>
      <c r="H4220" s="9">
        <v>0</v>
      </c>
      <c r="I4220" s="9">
        <v>0</v>
      </c>
      <c r="J4220" s="9">
        <v>265</v>
      </c>
      <c r="K4220" s="9">
        <v>137.5</v>
      </c>
      <c r="L4220" s="9">
        <v>84.5</v>
      </c>
      <c r="M4220" s="9">
        <v>26.91</v>
      </c>
      <c r="N4220" s="9">
        <v>72</v>
      </c>
      <c r="O4220" s="9">
        <v>86</v>
      </c>
      <c r="P4220" s="9">
        <v>0</v>
      </c>
    </row>
    <row r="4221" spans="1:16" ht="15.75" customHeight="1" x14ac:dyDescent="0.2">
      <c r="A4221" s="9">
        <v>1</v>
      </c>
      <c r="B4221" s="9">
        <v>48</v>
      </c>
      <c r="C4221" s="9">
        <v>1</v>
      </c>
      <c r="D4221" s="9">
        <v>0</v>
      </c>
      <c r="E4221" s="9">
        <v>0</v>
      </c>
      <c r="F4221" s="9">
        <v>0</v>
      </c>
      <c r="G4221" s="9">
        <v>0</v>
      </c>
      <c r="H4221" s="9">
        <v>0</v>
      </c>
      <c r="I4221" s="9">
        <v>0</v>
      </c>
      <c r="J4221" s="9">
        <v>204</v>
      </c>
      <c r="K4221" s="9">
        <v>125</v>
      </c>
      <c r="L4221" s="9">
        <v>84.5</v>
      </c>
      <c r="M4221" s="9">
        <v>22.37</v>
      </c>
      <c r="N4221" s="9">
        <v>65</v>
      </c>
      <c r="O4221" s="9">
        <v>75</v>
      </c>
      <c r="P4221" s="9">
        <v>0</v>
      </c>
    </row>
    <row r="4222" spans="1:16" ht="15.75" customHeight="1" x14ac:dyDescent="0.2">
      <c r="A4222" s="9">
        <v>1</v>
      </c>
      <c r="B4222" s="9">
        <v>60</v>
      </c>
      <c r="C4222" s="9">
        <v>1</v>
      </c>
      <c r="D4222" s="9">
        <v>0</v>
      </c>
      <c r="E4222" s="9">
        <v>0</v>
      </c>
      <c r="F4222" s="9">
        <v>0</v>
      </c>
      <c r="G4222" s="9">
        <v>0</v>
      </c>
      <c r="H4222" s="9">
        <v>0</v>
      </c>
      <c r="I4222" s="9">
        <v>0</v>
      </c>
      <c r="J4222" s="9">
        <v>252</v>
      </c>
      <c r="K4222" s="9">
        <v>128</v>
      </c>
      <c r="L4222" s="9">
        <v>82</v>
      </c>
      <c r="M4222" s="9">
        <v>21.18</v>
      </c>
      <c r="N4222" s="9">
        <v>75</v>
      </c>
      <c r="O4222" s="9">
        <v>70</v>
      </c>
      <c r="P4222" s="9">
        <v>1</v>
      </c>
    </row>
    <row r="4223" spans="1:16" ht="15.75" customHeight="1" x14ac:dyDescent="0.2">
      <c r="A4223" s="9">
        <v>1</v>
      </c>
      <c r="B4223" s="9">
        <v>50</v>
      </c>
      <c r="C4223" s="9">
        <v>1</v>
      </c>
      <c r="D4223" s="9">
        <v>0</v>
      </c>
      <c r="E4223" s="9">
        <v>0</v>
      </c>
      <c r="F4223" s="9">
        <v>0</v>
      </c>
      <c r="G4223" s="9">
        <v>0</v>
      </c>
      <c r="H4223" s="9">
        <v>0</v>
      </c>
      <c r="I4223" s="9">
        <v>0</v>
      </c>
      <c r="J4223" s="9">
        <v>260</v>
      </c>
      <c r="K4223" s="9">
        <v>119</v>
      </c>
      <c r="L4223" s="9">
        <v>74</v>
      </c>
      <c r="M4223" s="9">
        <v>21.85</v>
      </c>
      <c r="N4223" s="9">
        <v>80</v>
      </c>
      <c r="O4223" s="9">
        <v>72</v>
      </c>
      <c r="P4223" s="9">
        <v>1</v>
      </c>
    </row>
    <row r="4224" spans="1:16" ht="15.75" customHeight="1" x14ac:dyDescent="0.2">
      <c r="A4224" s="9">
        <v>1</v>
      </c>
      <c r="B4224" s="9">
        <v>53</v>
      </c>
      <c r="C4224" s="9">
        <v>3</v>
      </c>
      <c r="D4224" s="9">
        <v>0</v>
      </c>
      <c r="E4224" s="9">
        <v>0</v>
      </c>
      <c r="F4224" s="9">
        <v>0</v>
      </c>
      <c r="G4224" s="9">
        <v>0</v>
      </c>
      <c r="H4224" s="9">
        <v>1</v>
      </c>
      <c r="I4224" s="9">
        <v>0</v>
      </c>
      <c r="J4224" s="9">
        <v>289</v>
      </c>
      <c r="K4224" s="9">
        <v>188</v>
      </c>
      <c r="L4224" s="9">
        <v>110</v>
      </c>
      <c r="M4224" s="9">
        <v>26.7</v>
      </c>
      <c r="N4224" s="9">
        <v>70</v>
      </c>
      <c r="O4224" s="9">
        <v>63</v>
      </c>
      <c r="P4224" s="9">
        <v>0</v>
      </c>
    </row>
    <row r="4225" spans="1:16" ht="15.75" customHeight="1" x14ac:dyDescent="0.2">
      <c r="A4225" s="9">
        <v>1</v>
      </c>
      <c r="B4225" s="9">
        <v>56</v>
      </c>
      <c r="C4225" s="9">
        <v>4</v>
      </c>
      <c r="D4225" s="9">
        <v>0</v>
      </c>
      <c r="E4225" s="9">
        <v>0</v>
      </c>
      <c r="F4225" s="9">
        <v>1</v>
      </c>
      <c r="G4225" s="9">
        <v>0</v>
      </c>
      <c r="H4225" s="9">
        <v>1</v>
      </c>
      <c r="I4225" s="9">
        <v>0</v>
      </c>
      <c r="J4225" s="9">
        <v>287</v>
      </c>
      <c r="K4225" s="9">
        <v>149</v>
      </c>
      <c r="L4225" s="9">
        <v>98</v>
      </c>
      <c r="M4225" s="9">
        <v>21.68</v>
      </c>
      <c r="N4225" s="9">
        <v>90</v>
      </c>
      <c r="O4225" s="9">
        <v>75</v>
      </c>
      <c r="P4225" s="9">
        <v>1</v>
      </c>
    </row>
    <row r="4226" spans="1:16" ht="15.75" customHeight="1" x14ac:dyDescent="0.2">
      <c r="A4226" s="9">
        <v>1</v>
      </c>
      <c r="B4226" s="9">
        <v>47</v>
      </c>
      <c r="C4226" s="9">
        <v>2</v>
      </c>
      <c r="D4226" s="9">
        <v>1</v>
      </c>
      <c r="E4226" s="9">
        <v>3</v>
      </c>
      <c r="F4226" s="9">
        <v>0</v>
      </c>
      <c r="G4226" s="9">
        <v>0</v>
      </c>
      <c r="H4226" s="9">
        <v>0</v>
      </c>
      <c r="I4226" s="9">
        <v>0</v>
      </c>
      <c r="J4226" s="9">
        <v>198</v>
      </c>
      <c r="K4226" s="9">
        <v>120</v>
      </c>
      <c r="L4226" s="9">
        <v>80</v>
      </c>
      <c r="M4226" s="9">
        <v>25.23</v>
      </c>
      <c r="N4226" s="9">
        <v>75</v>
      </c>
      <c r="O4226" s="9">
        <v>76</v>
      </c>
      <c r="P4226" s="9">
        <v>0</v>
      </c>
    </row>
    <row r="4227" spans="1:16" ht="15.75" customHeight="1" x14ac:dyDescent="0.2">
      <c r="A4227" s="9">
        <v>1</v>
      </c>
      <c r="B4227" s="9">
        <v>45</v>
      </c>
      <c r="C4227" s="9">
        <v>4</v>
      </c>
      <c r="D4227" s="9">
        <v>1</v>
      </c>
      <c r="E4227" s="9">
        <v>43</v>
      </c>
      <c r="F4227" s="9">
        <v>0</v>
      </c>
      <c r="G4227" s="9">
        <v>0</v>
      </c>
      <c r="H4227" s="9">
        <v>0</v>
      </c>
      <c r="I4227" s="9">
        <v>0</v>
      </c>
      <c r="J4227" s="9">
        <v>216</v>
      </c>
      <c r="K4227" s="9">
        <v>137.5</v>
      </c>
      <c r="L4227" s="9">
        <v>85</v>
      </c>
      <c r="M4227" s="9">
        <v>24.24</v>
      </c>
      <c r="N4227" s="9">
        <v>83</v>
      </c>
      <c r="O4227" s="9">
        <v>105</v>
      </c>
      <c r="P4227" s="9">
        <v>0</v>
      </c>
    </row>
    <row r="4228" spans="1:16" ht="15.75" customHeight="1" x14ac:dyDescent="0.2">
      <c r="A4228" s="9">
        <v>1</v>
      </c>
      <c r="B4228" s="9">
        <v>58</v>
      </c>
      <c r="C4228" s="9">
        <v>1</v>
      </c>
      <c r="D4228" s="9">
        <v>0</v>
      </c>
      <c r="E4228" s="9">
        <v>0</v>
      </c>
      <c r="F4228" s="9">
        <v>0</v>
      </c>
      <c r="G4228" s="9">
        <v>0</v>
      </c>
      <c r="H4228" s="9">
        <v>0</v>
      </c>
      <c r="I4228" s="9">
        <v>0</v>
      </c>
      <c r="J4228" s="9">
        <v>233</v>
      </c>
      <c r="K4228" s="9">
        <v>125.5</v>
      </c>
      <c r="L4228" s="9">
        <v>84</v>
      </c>
      <c r="M4228" s="9">
        <v>26.05</v>
      </c>
      <c r="N4228" s="9">
        <v>67</v>
      </c>
      <c r="O4228" s="9">
        <v>76</v>
      </c>
      <c r="P4228" s="9">
        <v>1</v>
      </c>
    </row>
    <row r="4229" spans="1:16" ht="15.75" customHeight="1" x14ac:dyDescent="0.2">
      <c r="A4229" s="9">
        <v>1</v>
      </c>
      <c r="B4229" s="9">
        <v>43</v>
      </c>
      <c r="C4229" s="9">
        <v>4</v>
      </c>
      <c r="D4229" s="9">
        <v>1</v>
      </c>
      <c r="E4229" s="9">
        <v>20</v>
      </c>
      <c r="F4229" s="9">
        <v>0</v>
      </c>
      <c r="G4229" s="9">
        <v>0</v>
      </c>
      <c r="H4229" s="9">
        <v>0</v>
      </c>
      <c r="I4229" s="9">
        <v>0</v>
      </c>
      <c r="J4229" s="9">
        <v>187</v>
      </c>
      <c r="K4229" s="9">
        <v>129.5</v>
      </c>
      <c r="L4229" s="9">
        <v>88</v>
      </c>
      <c r="M4229" s="9">
        <v>25.62</v>
      </c>
      <c r="N4229" s="9">
        <v>80</v>
      </c>
      <c r="O4229" s="9">
        <v>75</v>
      </c>
      <c r="P4229" s="9">
        <v>0</v>
      </c>
    </row>
    <row r="4230" spans="1:16" ht="15.75" customHeight="1" x14ac:dyDescent="0.2">
      <c r="A4230" s="9">
        <v>0</v>
      </c>
      <c r="B4230" s="9">
        <v>50</v>
      </c>
      <c r="C4230" s="9">
        <v>1</v>
      </c>
      <c r="D4230" s="9">
        <v>0</v>
      </c>
      <c r="E4230" s="9">
        <v>0</v>
      </c>
      <c r="F4230" s="9">
        <v>0</v>
      </c>
      <c r="G4230" s="9">
        <v>0</v>
      </c>
      <c r="H4230" s="9">
        <v>1</v>
      </c>
      <c r="I4230" s="9">
        <v>1</v>
      </c>
      <c r="J4230" s="9">
        <v>260</v>
      </c>
      <c r="K4230" s="9">
        <v>190</v>
      </c>
      <c r="L4230" s="9">
        <v>130</v>
      </c>
      <c r="M4230" s="9">
        <v>43.67</v>
      </c>
      <c r="N4230" s="9">
        <v>85</v>
      </c>
      <c r="O4230" s="9">
        <v>260</v>
      </c>
      <c r="P4230" s="9">
        <v>0</v>
      </c>
    </row>
    <row r="4231" spans="1:16" ht="15.75" customHeight="1" x14ac:dyDescent="0.2">
      <c r="A4231" s="9">
        <v>0</v>
      </c>
      <c r="B4231" s="9">
        <v>51</v>
      </c>
      <c r="C4231" s="9">
        <v>3</v>
      </c>
      <c r="D4231" s="9">
        <v>1</v>
      </c>
      <c r="E4231" s="9">
        <v>20</v>
      </c>
      <c r="F4231" s="9">
        <v>0</v>
      </c>
      <c r="G4231" s="9">
        <v>0</v>
      </c>
      <c r="H4231" s="9">
        <v>1</v>
      </c>
      <c r="I4231" s="9">
        <v>0</v>
      </c>
      <c r="J4231" s="9">
        <v>251</v>
      </c>
      <c r="K4231" s="9">
        <v>140</v>
      </c>
      <c r="L4231" s="9">
        <v>80</v>
      </c>
      <c r="M4231" s="9">
        <v>25.6</v>
      </c>
      <c r="N4231" s="9">
        <v>75</v>
      </c>
      <c r="O4231" s="9" t="s">
        <v>92</v>
      </c>
      <c r="P4231" s="9">
        <v>0</v>
      </c>
    </row>
    <row r="4232" spans="1:16" ht="15.75" customHeight="1" x14ac:dyDescent="0.2">
      <c r="A4232" s="9">
        <v>0</v>
      </c>
      <c r="B4232" s="9">
        <v>56</v>
      </c>
      <c r="C4232" s="9">
        <v>1</v>
      </c>
      <c r="D4232" s="9">
        <v>1</v>
      </c>
      <c r="E4232" s="9">
        <v>3</v>
      </c>
      <c r="F4232" s="9">
        <v>0</v>
      </c>
      <c r="G4232" s="9">
        <v>0</v>
      </c>
      <c r="H4232" s="9">
        <v>1</v>
      </c>
      <c r="I4232" s="9">
        <v>0</v>
      </c>
      <c r="J4232" s="9">
        <v>268</v>
      </c>
      <c r="K4232" s="9">
        <v>170</v>
      </c>
      <c r="L4232" s="9">
        <v>102</v>
      </c>
      <c r="M4232" s="9">
        <v>22.89</v>
      </c>
      <c r="N4232" s="9">
        <v>57</v>
      </c>
      <c r="O4232" s="9" t="s">
        <v>92</v>
      </c>
      <c r="P4232" s="9">
        <v>0</v>
      </c>
    </row>
    <row r="4233" spans="1:16" ht="15.75" customHeight="1" x14ac:dyDescent="0.2">
      <c r="A4233" s="9">
        <v>1</v>
      </c>
      <c r="B4233" s="9">
        <v>58</v>
      </c>
      <c r="C4233" s="9">
        <v>3</v>
      </c>
      <c r="D4233" s="9">
        <v>0</v>
      </c>
      <c r="E4233" s="9">
        <v>0</v>
      </c>
      <c r="F4233" s="9">
        <v>0</v>
      </c>
      <c r="G4233" s="9">
        <v>0</v>
      </c>
      <c r="H4233" s="9">
        <v>1</v>
      </c>
      <c r="I4233" s="9">
        <v>0</v>
      </c>
      <c r="J4233" s="9">
        <v>187</v>
      </c>
      <c r="K4233" s="9">
        <v>141</v>
      </c>
      <c r="L4233" s="9">
        <v>81</v>
      </c>
      <c r="M4233" s="9">
        <v>24.96</v>
      </c>
      <c r="N4233" s="9">
        <v>80</v>
      </c>
      <c r="O4233" s="9">
        <v>81</v>
      </c>
      <c r="P4233" s="9">
        <v>0</v>
      </c>
    </row>
    <row r="4234" spans="1:16" ht="15.75" customHeight="1" x14ac:dyDescent="0.2">
      <c r="A4234" s="9">
        <v>1</v>
      </c>
      <c r="B4234" s="9">
        <v>68</v>
      </c>
      <c r="C4234" s="9">
        <v>1</v>
      </c>
      <c r="D4234" s="9">
        <v>0</v>
      </c>
      <c r="E4234" s="9">
        <v>0</v>
      </c>
      <c r="F4234" s="9">
        <v>0</v>
      </c>
      <c r="G4234" s="9">
        <v>0</v>
      </c>
      <c r="H4234" s="9">
        <v>1</v>
      </c>
      <c r="I4234" s="9">
        <v>0</v>
      </c>
      <c r="J4234" s="9">
        <v>176</v>
      </c>
      <c r="K4234" s="9">
        <v>168</v>
      </c>
      <c r="L4234" s="9">
        <v>97</v>
      </c>
      <c r="M4234" s="9">
        <v>23.14</v>
      </c>
      <c r="N4234" s="9">
        <v>60</v>
      </c>
      <c r="O4234" s="9">
        <v>79</v>
      </c>
      <c r="P4234" s="9">
        <v>1</v>
      </c>
    </row>
    <row r="4235" spans="1:16" ht="15.75" customHeight="1" x14ac:dyDescent="0.2">
      <c r="A4235" s="9">
        <v>1</v>
      </c>
      <c r="B4235" s="9">
        <v>50</v>
      </c>
      <c r="C4235" s="9">
        <v>1</v>
      </c>
      <c r="D4235" s="9">
        <v>1</v>
      </c>
      <c r="E4235" s="9">
        <v>1</v>
      </c>
      <c r="F4235" s="9">
        <v>0</v>
      </c>
      <c r="G4235" s="9">
        <v>0</v>
      </c>
      <c r="H4235" s="9">
        <v>1</v>
      </c>
      <c r="I4235" s="9">
        <v>0</v>
      </c>
      <c r="J4235" s="9">
        <v>313</v>
      </c>
      <c r="K4235" s="9">
        <v>179</v>
      </c>
      <c r="L4235" s="9">
        <v>92</v>
      </c>
      <c r="M4235" s="9">
        <v>25.97</v>
      </c>
      <c r="N4235" s="9">
        <v>66</v>
      </c>
      <c r="O4235" s="9">
        <v>86</v>
      </c>
      <c r="P4235" s="9">
        <v>1</v>
      </c>
    </row>
    <row r="4236" spans="1:16" ht="15.75" customHeight="1" x14ac:dyDescent="0.2">
      <c r="A4236" s="9">
        <v>1</v>
      </c>
      <c r="B4236" s="9">
        <v>51</v>
      </c>
      <c r="C4236" s="9">
        <v>3</v>
      </c>
      <c r="D4236" s="9">
        <v>1</v>
      </c>
      <c r="E4236" s="9">
        <v>43</v>
      </c>
      <c r="F4236" s="9">
        <v>0</v>
      </c>
      <c r="G4236" s="9">
        <v>0</v>
      </c>
      <c r="H4236" s="9">
        <v>0</v>
      </c>
      <c r="I4236" s="9">
        <v>0</v>
      </c>
      <c r="J4236" s="9">
        <v>207</v>
      </c>
      <c r="K4236" s="9">
        <v>126.5</v>
      </c>
      <c r="L4236" s="9">
        <v>80</v>
      </c>
      <c r="M4236" s="9">
        <v>19.71</v>
      </c>
      <c r="N4236" s="9">
        <v>65</v>
      </c>
      <c r="O4236" s="9">
        <v>68</v>
      </c>
      <c r="P4236" s="9">
        <v>0</v>
      </c>
    </row>
    <row r="4237" spans="1:16" ht="15.75" customHeight="1" x14ac:dyDescent="0.2">
      <c r="A4237" s="9">
        <v>0</v>
      </c>
      <c r="B4237" s="9">
        <v>48</v>
      </c>
      <c r="C4237" s="9">
        <v>2</v>
      </c>
      <c r="D4237" s="9">
        <v>1</v>
      </c>
      <c r="E4237" s="9">
        <v>20</v>
      </c>
      <c r="F4237" s="9" t="s">
        <v>92</v>
      </c>
      <c r="G4237" s="9">
        <v>0</v>
      </c>
      <c r="H4237" s="9">
        <v>0</v>
      </c>
      <c r="I4237" s="9">
        <v>0</v>
      </c>
      <c r="J4237" s="9">
        <v>248</v>
      </c>
      <c r="K4237" s="9">
        <v>131</v>
      </c>
      <c r="L4237" s="9">
        <v>72</v>
      </c>
      <c r="M4237" s="9">
        <v>22</v>
      </c>
      <c r="N4237" s="9">
        <v>84</v>
      </c>
      <c r="O4237" s="9">
        <v>86</v>
      </c>
      <c r="P4237" s="9">
        <v>0</v>
      </c>
    </row>
    <row r="4238" spans="1:16" ht="15.75" customHeight="1" x14ac:dyDescent="0.2">
      <c r="A4238" s="9">
        <v>0</v>
      </c>
      <c r="B4238" s="9">
        <v>44</v>
      </c>
      <c r="C4238" s="9">
        <v>1</v>
      </c>
      <c r="D4238" s="9">
        <v>1</v>
      </c>
      <c r="E4238" s="9">
        <v>15</v>
      </c>
      <c r="F4238" s="9">
        <v>0</v>
      </c>
      <c r="G4238" s="9">
        <v>0</v>
      </c>
      <c r="H4238" s="9">
        <v>0</v>
      </c>
      <c r="I4238" s="9">
        <v>0</v>
      </c>
      <c r="J4238" s="9">
        <v>210</v>
      </c>
      <c r="K4238" s="9">
        <v>126.5</v>
      </c>
      <c r="L4238" s="9">
        <v>87</v>
      </c>
      <c r="M4238" s="9">
        <v>19.16</v>
      </c>
      <c r="N4238" s="9">
        <v>86</v>
      </c>
      <c r="O4238" s="9" t="s">
        <v>92</v>
      </c>
      <c r="P4238" s="9">
        <v>0</v>
      </c>
    </row>
    <row r="4239" spans="1:16" ht="15.75" customHeight="1" x14ac:dyDescent="0.2">
      <c r="A4239" s="9">
        <v>0</v>
      </c>
      <c r="B4239" s="9">
        <v>52</v>
      </c>
      <c r="C4239" s="9">
        <v>2</v>
      </c>
      <c r="D4239" s="9">
        <v>0</v>
      </c>
      <c r="E4239" s="9">
        <v>0</v>
      </c>
      <c r="F4239" s="9">
        <v>0</v>
      </c>
      <c r="G4239" s="9">
        <v>0</v>
      </c>
      <c r="H4239" s="9">
        <v>0</v>
      </c>
      <c r="I4239" s="9">
        <v>0</v>
      </c>
      <c r="J4239" s="9">
        <v>269</v>
      </c>
      <c r="K4239" s="9">
        <v>133.5</v>
      </c>
      <c r="L4239" s="9">
        <v>83</v>
      </c>
      <c r="M4239" s="9">
        <v>21.47</v>
      </c>
      <c r="N4239" s="9">
        <v>80</v>
      </c>
      <c r="O4239" s="9">
        <v>107</v>
      </c>
      <c r="P4239" s="9">
        <v>0</v>
      </c>
    </row>
    <row r="4241" spans="3:3" x14ac:dyDescent="0.2">
      <c r="C4241" s="35" t="s">
        <v>85</v>
      </c>
    </row>
    <row r="4242" spans="3:3" x14ac:dyDescent="0.2">
      <c r="C4242" s="12" t="s">
        <v>130</v>
      </c>
    </row>
    <row r="4243" spans="3:3" x14ac:dyDescent="0.2">
      <c r="C4243" s="12">
        <f>MODE(C2:C4239)</f>
        <v>1</v>
      </c>
    </row>
    <row r="4244" spans="3:3" x14ac:dyDescent="0.2">
      <c r="C4244" s="10" t="s">
        <v>166</v>
      </c>
    </row>
    <row r="4245" spans="3:3" x14ac:dyDescent="0.2">
      <c r="C4245" s="51"/>
    </row>
  </sheetData>
  <mergeCells count="1">
    <mergeCell ref="R1:X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8B675-190A-4D76-B076-909E8B5841DD}">
  <dimension ref="A1:AC4288"/>
  <sheetViews>
    <sheetView workbookViewId="0">
      <selection activeCell="R1" sqref="R1"/>
    </sheetView>
  </sheetViews>
  <sheetFormatPr defaultColWidth="12.5703125" defaultRowHeight="12.75" x14ac:dyDescent="0.2"/>
  <cols>
    <col min="1" max="18" width="12.7109375" style="12" customWidth="1"/>
    <col min="20" max="21" width="12.5703125" style="12"/>
    <col min="22" max="22" width="12.7109375" style="12" customWidth="1"/>
    <col min="23" max="23" width="15" style="12" bestFit="1" customWidth="1"/>
    <col min="24" max="24" width="18.140625" style="12" customWidth="1"/>
    <col min="25" max="25" width="12.5703125" style="12"/>
    <col min="26" max="26" width="12.7109375" style="31" customWidth="1"/>
    <col min="27" max="29" width="12.7109375" style="12" customWidth="1"/>
    <col min="30" max="16384" width="12.5703125" style="12"/>
  </cols>
  <sheetData>
    <row r="1" spans="1:29" ht="15.75" customHeight="1" x14ac:dyDescent="0.2">
      <c r="A1" s="15" t="s">
        <v>39</v>
      </c>
      <c r="B1" s="15" t="s">
        <v>24</v>
      </c>
      <c r="C1" s="15" t="s">
        <v>25</v>
      </c>
      <c r="D1" s="15" t="s">
        <v>42</v>
      </c>
      <c r="E1" s="15" t="s">
        <v>43</v>
      </c>
      <c r="F1" s="15" t="s">
        <v>44</v>
      </c>
      <c r="G1" s="15" t="s">
        <v>27</v>
      </c>
      <c r="H1" s="15" t="s">
        <v>28</v>
      </c>
      <c r="I1" s="15" t="s">
        <v>29</v>
      </c>
      <c r="J1" s="15" t="s">
        <v>30</v>
      </c>
      <c r="K1" s="15" t="s">
        <v>31</v>
      </c>
      <c r="L1" s="15" t="s">
        <v>32</v>
      </c>
      <c r="M1" s="15" t="s">
        <v>33</v>
      </c>
      <c r="N1" s="15" t="s">
        <v>34</v>
      </c>
      <c r="O1" s="15" t="s">
        <v>35</v>
      </c>
      <c r="P1" s="15" t="s">
        <v>36</v>
      </c>
      <c r="Q1" s="15" t="s">
        <v>37</v>
      </c>
      <c r="R1" s="15" t="s">
        <v>38</v>
      </c>
      <c r="S1" s="12"/>
      <c r="U1" s="46"/>
      <c r="V1" s="15" t="s">
        <v>28</v>
      </c>
      <c r="W1" s="48" t="s">
        <v>99</v>
      </c>
      <c r="X1" s="31"/>
      <c r="Y1" s="31"/>
      <c r="Z1" s="15" t="s">
        <v>26</v>
      </c>
      <c r="AA1" s="15" t="s">
        <v>42</v>
      </c>
      <c r="AB1" s="15" t="s">
        <v>43</v>
      </c>
      <c r="AC1" s="15" t="s">
        <v>44</v>
      </c>
    </row>
    <row r="2" spans="1:29" ht="15.75" customHeight="1" x14ac:dyDescent="0.2">
      <c r="A2" s="9">
        <v>0</v>
      </c>
      <c r="B2" s="9">
        <v>1</v>
      </c>
      <c r="C2" s="9">
        <v>39</v>
      </c>
      <c r="D2" s="9">
        <v>0</v>
      </c>
      <c r="E2" s="9">
        <v>0</v>
      </c>
      <c r="F2" s="9">
        <v>0</v>
      </c>
      <c r="G2" s="9">
        <v>0</v>
      </c>
      <c r="H2" s="9">
        <v>0</v>
      </c>
      <c r="I2" s="9">
        <v>0</v>
      </c>
      <c r="J2" s="9">
        <v>0</v>
      </c>
      <c r="K2" s="9">
        <v>0</v>
      </c>
      <c r="L2" s="9">
        <v>0</v>
      </c>
      <c r="M2" s="9">
        <v>195</v>
      </c>
      <c r="N2" s="9">
        <v>106</v>
      </c>
      <c r="O2" s="9">
        <v>70</v>
      </c>
      <c r="P2" s="9">
        <v>26.97</v>
      </c>
      <c r="Q2" s="9">
        <v>80</v>
      </c>
      <c r="R2" s="9">
        <v>77</v>
      </c>
      <c r="S2" s="12"/>
      <c r="V2" s="9">
        <v>0</v>
      </c>
      <c r="W2" s="12">
        <f>IF(V2=0,0,1)</f>
        <v>0</v>
      </c>
      <c r="Z2" s="60">
        <v>4</v>
      </c>
      <c r="AA2" s="9">
        <f>IF(Z2=1,1,0)</f>
        <v>0</v>
      </c>
      <c r="AB2" s="9">
        <f>IF(Z2=2,1,0)</f>
        <v>0</v>
      </c>
      <c r="AC2" s="9">
        <f>IF(Z2=3,1,0)</f>
        <v>0</v>
      </c>
    </row>
    <row r="3" spans="1:29" ht="15.75" customHeight="1" x14ac:dyDescent="0.2">
      <c r="A3" s="9">
        <v>0</v>
      </c>
      <c r="B3" s="9">
        <v>0</v>
      </c>
      <c r="C3" s="9">
        <v>46</v>
      </c>
      <c r="D3" s="9">
        <v>0</v>
      </c>
      <c r="E3" s="9">
        <v>1</v>
      </c>
      <c r="F3" s="9">
        <v>0</v>
      </c>
      <c r="G3" s="9">
        <v>0</v>
      </c>
      <c r="H3" s="9">
        <v>0</v>
      </c>
      <c r="I3" s="9">
        <v>0</v>
      </c>
      <c r="J3" s="9">
        <v>0</v>
      </c>
      <c r="K3" s="9">
        <v>0</v>
      </c>
      <c r="L3" s="9">
        <v>0</v>
      </c>
      <c r="M3" s="9">
        <v>250</v>
      </c>
      <c r="N3" s="9">
        <v>121</v>
      </c>
      <c r="O3" s="9">
        <v>81</v>
      </c>
      <c r="P3" s="9">
        <v>28.73</v>
      </c>
      <c r="Q3" s="9">
        <v>95</v>
      </c>
      <c r="R3" s="9">
        <v>76</v>
      </c>
      <c r="S3" s="12"/>
      <c r="V3" s="9">
        <v>0</v>
      </c>
      <c r="W3" s="12">
        <f t="shared" ref="W3:W66" si="0">IF(V3=0,0,1)</f>
        <v>0</v>
      </c>
      <c r="Z3" s="60">
        <v>2</v>
      </c>
      <c r="AA3" s="9">
        <f t="shared" ref="AA3:AA66" si="1">IF(Z3=1,1,0)</f>
        <v>0</v>
      </c>
      <c r="AB3" s="9">
        <f t="shared" ref="AB3:AB66" si="2">IF(Z3=2,1,0)</f>
        <v>1</v>
      </c>
      <c r="AC3" s="9">
        <f t="shared" ref="AC3:AC66" si="3">IF(Z3=3,1,0)</f>
        <v>0</v>
      </c>
    </row>
    <row r="4" spans="1:29" ht="15.75" customHeight="1" x14ac:dyDescent="0.2">
      <c r="A4" s="9">
        <v>0</v>
      </c>
      <c r="B4" s="9">
        <v>1</v>
      </c>
      <c r="C4" s="9">
        <v>48</v>
      </c>
      <c r="D4" s="9">
        <v>1</v>
      </c>
      <c r="E4" s="9">
        <v>0</v>
      </c>
      <c r="F4" s="9">
        <v>0</v>
      </c>
      <c r="G4" s="9">
        <v>1</v>
      </c>
      <c r="H4" s="9">
        <v>20</v>
      </c>
      <c r="I4" s="9">
        <v>0</v>
      </c>
      <c r="J4" s="9">
        <v>0</v>
      </c>
      <c r="K4" s="9">
        <v>0</v>
      </c>
      <c r="L4" s="9">
        <v>0</v>
      </c>
      <c r="M4" s="9">
        <v>245</v>
      </c>
      <c r="N4" s="9">
        <v>127.5</v>
      </c>
      <c r="O4" s="9">
        <v>80</v>
      </c>
      <c r="P4" s="9">
        <v>25.34</v>
      </c>
      <c r="Q4" s="9">
        <v>75</v>
      </c>
      <c r="R4" s="9">
        <v>70</v>
      </c>
      <c r="S4" s="12"/>
      <c r="V4" s="9">
        <v>20</v>
      </c>
      <c r="W4" s="12">
        <f t="shared" si="0"/>
        <v>1</v>
      </c>
      <c r="Z4" s="60">
        <v>1</v>
      </c>
      <c r="AA4" s="9">
        <f t="shared" si="1"/>
        <v>1</v>
      </c>
      <c r="AB4" s="9">
        <f t="shared" si="2"/>
        <v>0</v>
      </c>
      <c r="AC4" s="9">
        <f t="shared" si="3"/>
        <v>0</v>
      </c>
    </row>
    <row r="5" spans="1:29" ht="15.75" customHeight="1" x14ac:dyDescent="0.2">
      <c r="A5" s="9">
        <v>1</v>
      </c>
      <c r="B5" s="9">
        <v>0</v>
      </c>
      <c r="C5" s="9">
        <v>61</v>
      </c>
      <c r="D5" s="9">
        <v>0</v>
      </c>
      <c r="E5" s="9">
        <v>0</v>
      </c>
      <c r="F5" s="9">
        <v>1</v>
      </c>
      <c r="G5" s="9">
        <v>1</v>
      </c>
      <c r="H5" s="9">
        <v>30</v>
      </c>
      <c r="I5" s="9">
        <v>0</v>
      </c>
      <c r="J5" s="9">
        <v>0</v>
      </c>
      <c r="K5" s="9">
        <v>1</v>
      </c>
      <c r="L5" s="9">
        <v>0</v>
      </c>
      <c r="M5" s="9">
        <v>225</v>
      </c>
      <c r="N5" s="9">
        <v>150</v>
      </c>
      <c r="O5" s="9">
        <v>95</v>
      </c>
      <c r="P5" s="9">
        <v>28.58</v>
      </c>
      <c r="Q5" s="9">
        <v>65</v>
      </c>
      <c r="R5" s="9">
        <v>103</v>
      </c>
      <c r="S5" s="12"/>
      <c r="V5" s="9">
        <v>30</v>
      </c>
      <c r="W5" s="12">
        <f t="shared" si="0"/>
        <v>1</v>
      </c>
      <c r="Z5" s="60">
        <v>3</v>
      </c>
      <c r="AA5" s="9">
        <f t="shared" si="1"/>
        <v>0</v>
      </c>
      <c r="AB5" s="9">
        <f t="shared" si="2"/>
        <v>0</v>
      </c>
      <c r="AC5" s="9">
        <f t="shared" si="3"/>
        <v>1</v>
      </c>
    </row>
    <row r="6" spans="1:29" ht="15.75" customHeight="1" x14ac:dyDescent="0.2">
      <c r="A6" s="9">
        <v>0</v>
      </c>
      <c r="B6" s="9">
        <v>0</v>
      </c>
      <c r="C6" s="9">
        <v>46</v>
      </c>
      <c r="D6" s="9">
        <v>0</v>
      </c>
      <c r="E6" s="9">
        <v>0</v>
      </c>
      <c r="F6" s="9">
        <v>1</v>
      </c>
      <c r="G6" s="9">
        <v>1</v>
      </c>
      <c r="H6" s="9">
        <v>23</v>
      </c>
      <c r="I6" s="9">
        <v>0</v>
      </c>
      <c r="J6" s="9">
        <v>0</v>
      </c>
      <c r="K6" s="9">
        <v>0</v>
      </c>
      <c r="L6" s="9">
        <v>0</v>
      </c>
      <c r="M6" s="9">
        <v>285</v>
      </c>
      <c r="N6" s="9">
        <v>130</v>
      </c>
      <c r="O6" s="9">
        <v>84</v>
      </c>
      <c r="P6" s="9">
        <v>23.1</v>
      </c>
      <c r="Q6" s="9">
        <v>85</v>
      </c>
      <c r="R6" s="9">
        <v>85</v>
      </c>
      <c r="S6" s="12"/>
      <c r="V6" s="9">
        <v>23</v>
      </c>
      <c r="W6" s="12">
        <f t="shared" si="0"/>
        <v>1</v>
      </c>
      <c r="Z6" s="60">
        <v>3</v>
      </c>
      <c r="AA6" s="9">
        <f t="shared" si="1"/>
        <v>0</v>
      </c>
      <c r="AB6" s="9">
        <f t="shared" si="2"/>
        <v>0</v>
      </c>
      <c r="AC6" s="9">
        <f t="shared" si="3"/>
        <v>1</v>
      </c>
    </row>
    <row r="7" spans="1:29" ht="15.75" customHeight="1" x14ac:dyDescent="0.2">
      <c r="A7" s="9">
        <v>0</v>
      </c>
      <c r="B7" s="9">
        <v>0</v>
      </c>
      <c r="C7" s="9">
        <v>43</v>
      </c>
      <c r="D7" s="9">
        <v>0</v>
      </c>
      <c r="E7" s="9">
        <v>1</v>
      </c>
      <c r="F7" s="9">
        <v>0</v>
      </c>
      <c r="G7" s="9">
        <v>0</v>
      </c>
      <c r="H7" s="9">
        <v>0</v>
      </c>
      <c r="I7" s="9">
        <v>0</v>
      </c>
      <c r="J7" s="9">
        <v>0</v>
      </c>
      <c r="K7" s="9">
        <v>1</v>
      </c>
      <c r="L7" s="9">
        <v>0</v>
      </c>
      <c r="M7" s="9">
        <v>228</v>
      </c>
      <c r="N7" s="9">
        <v>180</v>
      </c>
      <c r="O7" s="9">
        <v>110</v>
      </c>
      <c r="P7" s="9">
        <v>30.3</v>
      </c>
      <c r="Q7" s="9">
        <v>77</v>
      </c>
      <c r="R7" s="9">
        <v>99</v>
      </c>
      <c r="S7" s="12"/>
      <c r="V7" s="9">
        <v>0</v>
      </c>
      <c r="W7" s="12">
        <f t="shared" si="0"/>
        <v>0</v>
      </c>
      <c r="Z7" s="60">
        <v>2</v>
      </c>
      <c r="AA7" s="9">
        <f t="shared" si="1"/>
        <v>0</v>
      </c>
      <c r="AB7" s="9">
        <f t="shared" si="2"/>
        <v>1</v>
      </c>
      <c r="AC7" s="9">
        <f t="shared" si="3"/>
        <v>0</v>
      </c>
    </row>
    <row r="8" spans="1:29" ht="15.75" customHeight="1" x14ac:dyDescent="0.2">
      <c r="A8" s="9">
        <v>1</v>
      </c>
      <c r="B8" s="9">
        <v>0</v>
      </c>
      <c r="C8" s="9">
        <v>63</v>
      </c>
      <c r="D8" s="9">
        <v>1</v>
      </c>
      <c r="E8" s="9">
        <v>0</v>
      </c>
      <c r="F8" s="9">
        <v>0</v>
      </c>
      <c r="G8" s="9">
        <v>0</v>
      </c>
      <c r="H8" s="9">
        <v>0</v>
      </c>
      <c r="I8" s="9">
        <v>0</v>
      </c>
      <c r="J8" s="9">
        <v>0</v>
      </c>
      <c r="K8" s="9">
        <v>0</v>
      </c>
      <c r="L8" s="9">
        <v>0</v>
      </c>
      <c r="M8" s="9">
        <v>205</v>
      </c>
      <c r="N8" s="9">
        <v>138</v>
      </c>
      <c r="O8" s="9">
        <v>71</v>
      </c>
      <c r="P8" s="9">
        <v>33.11</v>
      </c>
      <c r="Q8" s="9">
        <v>60</v>
      </c>
      <c r="R8" s="9">
        <v>85</v>
      </c>
      <c r="S8" s="12"/>
      <c r="V8" s="9">
        <v>0</v>
      </c>
      <c r="W8" s="12">
        <f t="shared" si="0"/>
        <v>0</v>
      </c>
      <c r="Z8" s="60">
        <v>1</v>
      </c>
      <c r="AA8" s="9">
        <f t="shared" si="1"/>
        <v>1</v>
      </c>
      <c r="AB8" s="9">
        <f t="shared" si="2"/>
        <v>0</v>
      </c>
      <c r="AC8" s="9">
        <f t="shared" si="3"/>
        <v>0</v>
      </c>
    </row>
    <row r="9" spans="1:29" ht="15.75" customHeight="1" x14ac:dyDescent="0.2">
      <c r="A9" s="9">
        <v>0</v>
      </c>
      <c r="B9" s="9">
        <v>0</v>
      </c>
      <c r="C9" s="9">
        <v>45</v>
      </c>
      <c r="D9" s="9">
        <v>0</v>
      </c>
      <c r="E9" s="9">
        <v>1</v>
      </c>
      <c r="F9" s="9">
        <v>0</v>
      </c>
      <c r="G9" s="9">
        <v>1</v>
      </c>
      <c r="H9" s="9">
        <v>20</v>
      </c>
      <c r="I9" s="9">
        <v>0</v>
      </c>
      <c r="J9" s="9">
        <v>0</v>
      </c>
      <c r="K9" s="9">
        <v>0</v>
      </c>
      <c r="L9" s="9">
        <v>0</v>
      </c>
      <c r="M9" s="9">
        <v>313</v>
      </c>
      <c r="N9" s="9">
        <v>100</v>
      </c>
      <c r="O9" s="9">
        <v>71</v>
      </c>
      <c r="P9" s="9">
        <v>21.68</v>
      </c>
      <c r="Q9" s="9">
        <v>79</v>
      </c>
      <c r="R9" s="9">
        <v>78</v>
      </c>
      <c r="S9" s="12"/>
      <c r="V9" s="9">
        <v>20</v>
      </c>
      <c r="W9" s="12">
        <f t="shared" si="0"/>
        <v>1</v>
      </c>
      <c r="Z9" s="60">
        <v>2</v>
      </c>
      <c r="AA9" s="9">
        <f t="shared" si="1"/>
        <v>0</v>
      </c>
      <c r="AB9" s="9">
        <f t="shared" si="2"/>
        <v>1</v>
      </c>
      <c r="AC9" s="9">
        <f t="shared" si="3"/>
        <v>0</v>
      </c>
    </row>
    <row r="10" spans="1:29" ht="15.75" customHeight="1" x14ac:dyDescent="0.2">
      <c r="A10" s="9">
        <v>0</v>
      </c>
      <c r="B10" s="9">
        <v>1</v>
      </c>
      <c r="C10" s="9">
        <v>52</v>
      </c>
      <c r="D10" s="9">
        <v>1</v>
      </c>
      <c r="E10" s="9">
        <v>0</v>
      </c>
      <c r="F10" s="9">
        <v>0</v>
      </c>
      <c r="G10" s="9">
        <v>0</v>
      </c>
      <c r="H10" s="9">
        <v>0</v>
      </c>
      <c r="I10" s="9">
        <v>0</v>
      </c>
      <c r="J10" s="9">
        <v>0</v>
      </c>
      <c r="K10" s="9">
        <v>1</v>
      </c>
      <c r="L10" s="9">
        <v>0</v>
      </c>
      <c r="M10" s="9">
        <v>260</v>
      </c>
      <c r="N10" s="9">
        <v>141.5</v>
      </c>
      <c r="O10" s="9">
        <v>89</v>
      </c>
      <c r="P10" s="9">
        <v>26.36</v>
      </c>
      <c r="Q10" s="9">
        <v>76</v>
      </c>
      <c r="R10" s="9">
        <v>79</v>
      </c>
      <c r="S10" s="12"/>
      <c r="V10" s="9">
        <v>0</v>
      </c>
      <c r="W10" s="12">
        <f t="shared" si="0"/>
        <v>0</v>
      </c>
      <c r="Z10" s="60">
        <v>1</v>
      </c>
      <c r="AA10" s="9">
        <f t="shared" si="1"/>
        <v>1</v>
      </c>
      <c r="AB10" s="9">
        <f t="shared" si="2"/>
        <v>0</v>
      </c>
      <c r="AC10" s="9">
        <f t="shared" si="3"/>
        <v>0</v>
      </c>
    </row>
    <row r="11" spans="1:29" ht="15.75" customHeight="1" x14ac:dyDescent="0.2">
      <c r="A11" s="9">
        <v>0</v>
      </c>
      <c r="B11" s="9">
        <v>1</v>
      </c>
      <c r="C11" s="9">
        <v>43</v>
      </c>
      <c r="D11" s="9">
        <v>1</v>
      </c>
      <c r="E11" s="9">
        <v>0</v>
      </c>
      <c r="F11" s="9">
        <v>0</v>
      </c>
      <c r="G11" s="9">
        <v>1</v>
      </c>
      <c r="H11" s="9">
        <v>30</v>
      </c>
      <c r="I11" s="9">
        <v>0</v>
      </c>
      <c r="J11" s="9">
        <v>0</v>
      </c>
      <c r="K11" s="9">
        <v>1</v>
      </c>
      <c r="L11" s="9">
        <v>0</v>
      </c>
      <c r="M11" s="9">
        <v>225</v>
      </c>
      <c r="N11" s="9">
        <v>162</v>
      </c>
      <c r="O11" s="9">
        <v>107</v>
      </c>
      <c r="P11" s="9">
        <v>23.61</v>
      </c>
      <c r="Q11" s="9">
        <v>93</v>
      </c>
      <c r="R11" s="9">
        <v>88</v>
      </c>
      <c r="S11" s="12"/>
      <c r="V11" s="9">
        <v>30</v>
      </c>
      <c r="W11" s="12">
        <f t="shared" si="0"/>
        <v>1</v>
      </c>
      <c r="Z11" s="60">
        <v>1</v>
      </c>
      <c r="AA11" s="9">
        <f t="shared" si="1"/>
        <v>1</v>
      </c>
      <c r="AB11" s="9">
        <f t="shared" si="2"/>
        <v>0</v>
      </c>
      <c r="AC11" s="9">
        <f t="shared" si="3"/>
        <v>0</v>
      </c>
    </row>
    <row r="12" spans="1:29" ht="15.75" customHeight="1" x14ac:dyDescent="0.2">
      <c r="A12" s="9">
        <v>0</v>
      </c>
      <c r="B12" s="9">
        <v>0</v>
      </c>
      <c r="C12" s="9">
        <v>50</v>
      </c>
      <c r="D12" s="9">
        <v>1</v>
      </c>
      <c r="E12" s="9">
        <v>0</v>
      </c>
      <c r="F12" s="9">
        <v>0</v>
      </c>
      <c r="G12" s="9">
        <v>0</v>
      </c>
      <c r="H12" s="9">
        <v>0</v>
      </c>
      <c r="I12" s="9">
        <v>0</v>
      </c>
      <c r="J12" s="9">
        <v>0</v>
      </c>
      <c r="K12" s="9">
        <v>0</v>
      </c>
      <c r="L12" s="9">
        <v>0</v>
      </c>
      <c r="M12" s="9">
        <v>254</v>
      </c>
      <c r="N12" s="9">
        <v>133</v>
      </c>
      <c r="O12" s="9">
        <v>76</v>
      </c>
      <c r="P12" s="9">
        <v>22.91</v>
      </c>
      <c r="Q12" s="9">
        <v>75</v>
      </c>
      <c r="R12" s="9">
        <v>76</v>
      </c>
      <c r="S12" s="12"/>
      <c r="V12" s="9">
        <v>0</v>
      </c>
      <c r="W12" s="12">
        <f t="shared" si="0"/>
        <v>0</v>
      </c>
      <c r="Z12" s="60">
        <v>1</v>
      </c>
      <c r="AA12" s="9">
        <f t="shared" si="1"/>
        <v>1</v>
      </c>
      <c r="AB12" s="9">
        <f t="shared" si="2"/>
        <v>0</v>
      </c>
      <c r="AC12" s="9">
        <f t="shared" si="3"/>
        <v>0</v>
      </c>
    </row>
    <row r="13" spans="1:29" ht="15.75" customHeight="1" x14ac:dyDescent="0.2">
      <c r="A13" s="9">
        <v>0</v>
      </c>
      <c r="B13" s="9">
        <v>0</v>
      </c>
      <c r="C13" s="9">
        <v>43</v>
      </c>
      <c r="D13" s="9">
        <v>0</v>
      </c>
      <c r="E13" s="9">
        <v>1</v>
      </c>
      <c r="F13" s="9">
        <v>0</v>
      </c>
      <c r="G13" s="9">
        <v>0</v>
      </c>
      <c r="H13" s="9">
        <v>0</v>
      </c>
      <c r="I13" s="9">
        <v>0</v>
      </c>
      <c r="J13" s="9">
        <v>0</v>
      </c>
      <c r="K13" s="9">
        <v>0</v>
      </c>
      <c r="L13" s="9">
        <v>0</v>
      </c>
      <c r="M13" s="9">
        <v>247</v>
      </c>
      <c r="N13" s="9">
        <v>131</v>
      </c>
      <c r="O13" s="9">
        <v>88</v>
      </c>
      <c r="P13" s="9">
        <v>27.64</v>
      </c>
      <c r="Q13" s="9">
        <v>72</v>
      </c>
      <c r="R13" s="9">
        <v>61</v>
      </c>
      <c r="S13" s="12"/>
      <c r="V13" s="9">
        <v>0</v>
      </c>
      <c r="W13" s="12">
        <f t="shared" si="0"/>
        <v>0</v>
      </c>
      <c r="Z13" s="60">
        <v>2</v>
      </c>
      <c r="AA13" s="9">
        <f t="shared" si="1"/>
        <v>0</v>
      </c>
      <c r="AB13" s="9">
        <f t="shared" si="2"/>
        <v>1</v>
      </c>
      <c r="AC13" s="9">
        <f t="shared" si="3"/>
        <v>0</v>
      </c>
    </row>
    <row r="14" spans="1:29" ht="15.75" customHeight="1" x14ac:dyDescent="0.2">
      <c r="A14" s="9">
        <v>0</v>
      </c>
      <c r="B14" s="9">
        <v>1</v>
      </c>
      <c r="C14" s="9">
        <v>46</v>
      </c>
      <c r="D14" s="9">
        <v>1</v>
      </c>
      <c r="E14" s="9">
        <v>0</v>
      </c>
      <c r="F14" s="9">
        <v>0</v>
      </c>
      <c r="G14" s="9">
        <v>1</v>
      </c>
      <c r="H14" s="9">
        <v>15</v>
      </c>
      <c r="I14" s="9">
        <v>0</v>
      </c>
      <c r="J14" s="9">
        <v>0</v>
      </c>
      <c r="K14" s="9">
        <v>1</v>
      </c>
      <c r="L14" s="9">
        <v>0</v>
      </c>
      <c r="M14" s="9">
        <v>294</v>
      </c>
      <c r="N14" s="9">
        <v>142</v>
      </c>
      <c r="O14" s="9">
        <v>94</v>
      </c>
      <c r="P14" s="9">
        <v>26.31</v>
      </c>
      <c r="Q14" s="9">
        <v>98</v>
      </c>
      <c r="R14" s="9">
        <v>64</v>
      </c>
      <c r="S14" s="12"/>
      <c r="V14" s="9">
        <v>15</v>
      </c>
      <c r="W14" s="12">
        <f t="shared" si="0"/>
        <v>1</v>
      </c>
      <c r="Z14" s="60">
        <v>1</v>
      </c>
      <c r="AA14" s="9">
        <f t="shared" si="1"/>
        <v>1</v>
      </c>
      <c r="AB14" s="9">
        <f t="shared" si="2"/>
        <v>0</v>
      </c>
      <c r="AC14" s="9">
        <f t="shared" si="3"/>
        <v>0</v>
      </c>
    </row>
    <row r="15" spans="1:29" ht="15.75" customHeight="1" x14ac:dyDescent="0.2">
      <c r="A15" s="9">
        <v>0</v>
      </c>
      <c r="B15" s="9">
        <v>0</v>
      </c>
      <c r="C15" s="9">
        <v>41</v>
      </c>
      <c r="D15" s="9">
        <v>0</v>
      </c>
      <c r="E15" s="9">
        <v>0</v>
      </c>
      <c r="F15" s="9">
        <v>1</v>
      </c>
      <c r="G15" s="9">
        <v>0</v>
      </c>
      <c r="H15" s="9">
        <v>0</v>
      </c>
      <c r="I15" s="9">
        <v>1</v>
      </c>
      <c r="J15" s="9">
        <v>0</v>
      </c>
      <c r="K15" s="9">
        <v>1</v>
      </c>
      <c r="L15" s="9">
        <v>0</v>
      </c>
      <c r="M15" s="9">
        <v>332</v>
      </c>
      <c r="N15" s="9">
        <v>124</v>
      </c>
      <c r="O15" s="9">
        <v>88</v>
      </c>
      <c r="P15" s="9">
        <v>31.31</v>
      </c>
      <c r="Q15" s="9">
        <v>65</v>
      </c>
      <c r="R15" s="9">
        <v>84</v>
      </c>
      <c r="S15" s="12"/>
      <c r="V15" s="9">
        <v>0</v>
      </c>
      <c r="W15" s="12">
        <f t="shared" si="0"/>
        <v>0</v>
      </c>
      <c r="Z15" s="60">
        <v>3</v>
      </c>
      <c r="AA15" s="9">
        <f t="shared" si="1"/>
        <v>0</v>
      </c>
      <c r="AB15" s="9">
        <f t="shared" si="2"/>
        <v>0</v>
      </c>
      <c r="AC15" s="9">
        <f t="shared" si="3"/>
        <v>1</v>
      </c>
    </row>
    <row r="16" spans="1:29" ht="15.75" customHeight="1" x14ac:dyDescent="0.2">
      <c r="A16" s="9">
        <v>0</v>
      </c>
      <c r="B16" s="9">
        <v>0</v>
      </c>
      <c r="C16" s="9">
        <v>39</v>
      </c>
      <c r="D16" s="9">
        <v>0</v>
      </c>
      <c r="E16" s="9">
        <v>1</v>
      </c>
      <c r="F16" s="9">
        <v>0</v>
      </c>
      <c r="G16" s="9">
        <v>1</v>
      </c>
      <c r="H16" s="9">
        <v>9</v>
      </c>
      <c r="I16" s="9">
        <v>0</v>
      </c>
      <c r="J16" s="9">
        <v>0</v>
      </c>
      <c r="K16" s="9">
        <v>0</v>
      </c>
      <c r="L16" s="9">
        <v>0</v>
      </c>
      <c r="M16" s="9">
        <v>226</v>
      </c>
      <c r="N16" s="9">
        <v>114</v>
      </c>
      <c r="O16" s="9">
        <v>64</v>
      </c>
      <c r="P16" s="9">
        <v>22.35</v>
      </c>
      <c r="Q16" s="9">
        <v>85</v>
      </c>
      <c r="R16" s="38">
        <v>78</v>
      </c>
      <c r="S16" s="12"/>
      <c r="V16" s="9">
        <v>9</v>
      </c>
      <c r="W16" s="12">
        <f t="shared" si="0"/>
        <v>1</v>
      </c>
      <c r="Z16" s="60">
        <v>2</v>
      </c>
      <c r="AA16" s="9">
        <f t="shared" si="1"/>
        <v>0</v>
      </c>
      <c r="AB16" s="9">
        <f t="shared" si="2"/>
        <v>1</v>
      </c>
      <c r="AC16" s="9">
        <f t="shared" si="3"/>
        <v>0</v>
      </c>
    </row>
    <row r="17" spans="1:29" ht="15.75" customHeight="1" x14ac:dyDescent="0.2">
      <c r="A17" s="9">
        <v>1</v>
      </c>
      <c r="B17" s="9">
        <v>0</v>
      </c>
      <c r="C17" s="9">
        <v>38</v>
      </c>
      <c r="D17" s="9">
        <v>0</v>
      </c>
      <c r="E17" s="9">
        <v>1</v>
      </c>
      <c r="F17" s="9">
        <v>0</v>
      </c>
      <c r="G17" s="9">
        <v>1</v>
      </c>
      <c r="H17" s="9">
        <v>20</v>
      </c>
      <c r="I17" s="9">
        <v>0</v>
      </c>
      <c r="J17" s="9">
        <v>0</v>
      </c>
      <c r="K17" s="9">
        <v>1</v>
      </c>
      <c r="L17" s="9">
        <v>0</v>
      </c>
      <c r="M17" s="9">
        <v>221</v>
      </c>
      <c r="N17" s="9">
        <v>140</v>
      </c>
      <c r="O17" s="9">
        <v>90</v>
      </c>
      <c r="P17" s="9">
        <v>21.35</v>
      </c>
      <c r="Q17" s="9">
        <v>95</v>
      </c>
      <c r="R17" s="9">
        <v>70</v>
      </c>
      <c r="S17" s="12"/>
      <c r="V17" s="9">
        <v>20</v>
      </c>
      <c r="W17" s="12">
        <f t="shared" si="0"/>
        <v>1</v>
      </c>
      <c r="Z17" s="60">
        <v>2</v>
      </c>
      <c r="AA17" s="9">
        <f t="shared" si="1"/>
        <v>0</v>
      </c>
      <c r="AB17" s="9">
        <f t="shared" si="2"/>
        <v>1</v>
      </c>
      <c r="AC17" s="9">
        <f t="shared" si="3"/>
        <v>0</v>
      </c>
    </row>
    <row r="18" spans="1:29" ht="15.75" customHeight="1" x14ac:dyDescent="0.2">
      <c r="A18" s="9">
        <v>0</v>
      </c>
      <c r="B18" s="9">
        <v>1</v>
      </c>
      <c r="C18" s="9">
        <v>48</v>
      </c>
      <c r="D18" s="9">
        <v>0</v>
      </c>
      <c r="E18" s="9">
        <v>0</v>
      </c>
      <c r="F18" s="9">
        <v>1</v>
      </c>
      <c r="G18" s="9">
        <v>1</v>
      </c>
      <c r="H18" s="9">
        <v>10</v>
      </c>
      <c r="I18" s="9">
        <v>0</v>
      </c>
      <c r="J18" s="9">
        <v>0</v>
      </c>
      <c r="K18" s="9">
        <v>1</v>
      </c>
      <c r="L18" s="9">
        <v>0</v>
      </c>
      <c r="M18" s="9">
        <v>232</v>
      </c>
      <c r="N18" s="9">
        <v>138</v>
      </c>
      <c r="O18" s="9">
        <v>90</v>
      </c>
      <c r="P18" s="9">
        <v>22.37</v>
      </c>
      <c r="Q18" s="9">
        <v>64</v>
      </c>
      <c r="R18" s="9">
        <v>72</v>
      </c>
      <c r="S18" s="12"/>
      <c r="V18" s="9">
        <v>10</v>
      </c>
      <c r="W18" s="12">
        <f t="shared" si="0"/>
        <v>1</v>
      </c>
      <c r="Z18" s="60">
        <v>3</v>
      </c>
      <c r="AA18" s="9">
        <f t="shared" si="1"/>
        <v>0</v>
      </c>
      <c r="AB18" s="9">
        <f t="shared" si="2"/>
        <v>0</v>
      </c>
      <c r="AC18" s="9">
        <f t="shared" si="3"/>
        <v>1</v>
      </c>
    </row>
    <row r="19" spans="1:29" ht="15.75" customHeight="1" x14ac:dyDescent="0.2">
      <c r="A19" s="9">
        <v>1</v>
      </c>
      <c r="B19" s="9">
        <v>0</v>
      </c>
      <c r="C19" s="9">
        <v>46</v>
      </c>
      <c r="D19" s="9">
        <v>0</v>
      </c>
      <c r="E19" s="9">
        <v>1</v>
      </c>
      <c r="F19" s="9">
        <v>0</v>
      </c>
      <c r="G19" s="9">
        <v>1</v>
      </c>
      <c r="H19" s="9">
        <v>20</v>
      </c>
      <c r="I19" s="9">
        <v>0</v>
      </c>
      <c r="J19" s="9">
        <v>0</v>
      </c>
      <c r="K19" s="9">
        <v>0</v>
      </c>
      <c r="L19" s="9">
        <v>0</v>
      </c>
      <c r="M19" s="9">
        <v>291</v>
      </c>
      <c r="N19" s="9">
        <v>112</v>
      </c>
      <c r="O19" s="9">
        <v>78</v>
      </c>
      <c r="P19" s="9">
        <v>23.38</v>
      </c>
      <c r="Q19" s="9">
        <v>80</v>
      </c>
      <c r="R19" s="9">
        <v>89</v>
      </c>
      <c r="S19" s="12"/>
      <c r="V19" s="9">
        <v>20</v>
      </c>
      <c r="W19" s="12">
        <f t="shared" si="0"/>
        <v>1</v>
      </c>
      <c r="Z19" s="60">
        <v>2</v>
      </c>
      <c r="AA19" s="9">
        <f t="shared" si="1"/>
        <v>0</v>
      </c>
      <c r="AB19" s="9">
        <f t="shared" si="2"/>
        <v>1</v>
      </c>
      <c r="AC19" s="9">
        <f t="shared" si="3"/>
        <v>0</v>
      </c>
    </row>
    <row r="20" spans="1:29" ht="15.75" customHeight="1" x14ac:dyDescent="0.2">
      <c r="A20" s="9">
        <v>0</v>
      </c>
      <c r="B20" s="9">
        <v>0</v>
      </c>
      <c r="C20" s="9">
        <v>38</v>
      </c>
      <c r="D20" s="9">
        <v>0</v>
      </c>
      <c r="E20" s="9">
        <v>1</v>
      </c>
      <c r="F20" s="9">
        <v>0</v>
      </c>
      <c r="G20" s="9">
        <v>1</v>
      </c>
      <c r="H20" s="9">
        <v>5</v>
      </c>
      <c r="I20" s="9">
        <v>0</v>
      </c>
      <c r="J20" s="9">
        <v>0</v>
      </c>
      <c r="K20" s="9">
        <v>0</v>
      </c>
      <c r="L20" s="9">
        <v>0</v>
      </c>
      <c r="M20" s="9">
        <v>195</v>
      </c>
      <c r="N20" s="9">
        <v>122</v>
      </c>
      <c r="O20" s="9">
        <v>84.5</v>
      </c>
      <c r="P20" s="9">
        <v>23.24</v>
      </c>
      <c r="Q20" s="9">
        <v>75</v>
      </c>
      <c r="R20" s="9">
        <v>78</v>
      </c>
      <c r="S20" s="12"/>
      <c r="V20" s="9">
        <v>5</v>
      </c>
      <c r="W20" s="12">
        <f t="shared" si="0"/>
        <v>1</v>
      </c>
      <c r="Z20" s="60">
        <v>2</v>
      </c>
      <c r="AA20" s="9">
        <f t="shared" si="1"/>
        <v>0</v>
      </c>
      <c r="AB20" s="9">
        <f t="shared" si="2"/>
        <v>1</v>
      </c>
      <c r="AC20" s="9">
        <f t="shared" si="3"/>
        <v>0</v>
      </c>
    </row>
    <row r="21" spans="1:29" ht="15.75" customHeight="1" x14ac:dyDescent="0.2">
      <c r="A21" s="9">
        <v>0</v>
      </c>
      <c r="B21" s="9">
        <v>1</v>
      </c>
      <c r="C21" s="9">
        <v>41</v>
      </c>
      <c r="D21" s="9">
        <v>0</v>
      </c>
      <c r="E21" s="9">
        <v>1</v>
      </c>
      <c r="F21" s="9">
        <v>0</v>
      </c>
      <c r="G21" s="9">
        <v>0</v>
      </c>
      <c r="H21" s="9">
        <v>0</v>
      </c>
      <c r="I21" s="9">
        <v>0</v>
      </c>
      <c r="J21" s="9">
        <v>0</v>
      </c>
      <c r="K21" s="9">
        <v>0</v>
      </c>
      <c r="L21" s="9">
        <v>0</v>
      </c>
      <c r="M21" s="9">
        <v>195</v>
      </c>
      <c r="N21" s="9">
        <v>139</v>
      </c>
      <c r="O21" s="9">
        <v>88</v>
      </c>
      <c r="P21" s="9">
        <v>26.88</v>
      </c>
      <c r="Q21" s="9">
        <v>85</v>
      </c>
      <c r="R21" s="9">
        <v>65</v>
      </c>
      <c r="S21" s="12"/>
      <c r="V21" s="9">
        <v>0</v>
      </c>
      <c r="W21" s="12">
        <f t="shared" si="0"/>
        <v>0</v>
      </c>
      <c r="Z21" s="60">
        <v>2</v>
      </c>
      <c r="AA21" s="9">
        <f t="shared" si="1"/>
        <v>0</v>
      </c>
      <c r="AB21" s="9">
        <f t="shared" si="2"/>
        <v>1</v>
      </c>
      <c r="AC21" s="9">
        <f t="shared" si="3"/>
        <v>0</v>
      </c>
    </row>
    <row r="22" spans="1:29" ht="15.75" customHeight="1" x14ac:dyDescent="0.2">
      <c r="A22" s="9">
        <v>0</v>
      </c>
      <c r="B22" s="9">
        <v>0</v>
      </c>
      <c r="C22" s="9">
        <v>42</v>
      </c>
      <c r="D22" s="9">
        <v>0</v>
      </c>
      <c r="E22" s="9">
        <v>1</v>
      </c>
      <c r="F22" s="9">
        <v>0</v>
      </c>
      <c r="G22" s="9">
        <v>1</v>
      </c>
      <c r="H22" s="9">
        <v>30</v>
      </c>
      <c r="I22" s="9">
        <v>0</v>
      </c>
      <c r="J22" s="9">
        <v>0</v>
      </c>
      <c r="K22" s="9">
        <v>0</v>
      </c>
      <c r="L22" s="9">
        <v>0</v>
      </c>
      <c r="M22" s="9">
        <v>190</v>
      </c>
      <c r="N22" s="9">
        <v>108</v>
      </c>
      <c r="O22" s="9">
        <v>70.5</v>
      </c>
      <c r="P22" s="9">
        <v>21.59</v>
      </c>
      <c r="Q22" s="9">
        <v>72</v>
      </c>
      <c r="R22" s="9">
        <v>85</v>
      </c>
      <c r="S22" s="12"/>
      <c r="V22" s="9">
        <v>30</v>
      </c>
      <c r="W22" s="12">
        <f t="shared" si="0"/>
        <v>1</v>
      </c>
      <c r="Z22" s="60">
        <v>2</v>
      </c>
      <c r="AA22" s="9">
        <f t="shared" si="1"/>
        <v>0</v>
      </c>
      <c r="AB22" s="9">
        <f t="shared" si="2"/>
        <v>1</v>
      </c>
      <c r="AC22" s="9">
        <f t="shared" si="3"/>
        <v>0</v>
      </c>
    </row>
    <row r="23" spans="1:29" ht="15.75" customHeight="1" x14ac:dyDescent="0.2">
      <c r="A23" s="9">
        <v>0</v>
      </c>
      <c r="B23" s="9">
        <v>0</v>
      </c>
      <c r="C23" s="9">
        <v>43</v>
      </c>
      <c r="D23" s="9">
        <v>1</v>
      </c>
      <c r="E23" s="9">
        <v>0</v>
      </c>
      <c r="F23" s="9">
        <v>0</v>
      </c>
      <c r="G23" s="9">
        <v>0</v>
      </c>
      <c r="H23" s="9">
        <v>0</v>
      </c>
      <c r="I23" s="9">
        <v>0</v>
      </c>
      <c r="J23" s="9">
        <v>0</v>
      </c>
      <c r="K23" s="9">
        <v>0</v>
      </c>
      <c r="L23" s="9">
        <v>0</v>
      </c>
      <c r="M23" s="9">
        <v>185</v>
      </c>
      <c r="N23" s="9">
        <v>123.5</v>
      </c>
      <c r="O23" s="9">
        <v>77.5</v>
      </c>
      <c r="P23" s="9">
        <v>29.89</v>
      </c>
      <c r="Q23" s="9">
        <v>70</v>
      </c>
      <c r="R23" s="38">
        <v>78</v>
      </c>
      <c r="S23" s="12"/>
      <c r="V23" s="9">
        <v>0</v>
      </c>
      <c r="W23" s="12">
        <f t="shared" si="0"/>
        <v>0</v>
      </c>
      <c r="Z23" s="60">
        <v>1</v>
      </c>
      <c r="AA23" s="9">
        <f t="shared" si="1"/>
        <v>1</v>
      </c>
      <c r="AB23" s="9">
        <f t="shared" si="2"/>
        <v>0</v>
      </c>
      <c r="AC23" s="9">
        <f t="shared" si="3"/>
        <v>0</v>
      </c>
    </row>
    <row r="24" spans="1:29" ht="15.75" customHeight="1" x14ac:dyDescent="0.2">
      <c r="A24" s="9">
        <v>0</v>
      </c>
      <c r="B24" s="9">
        <v>0</v>
      </c>
      <c r="C24" s="9">
        <v>52</v>
      </c>
      <c r="D24" s="9">
        <v>1</v>
      </c>
      <c r="E24" s="9">
        <v>0</v>
      </c>
      <c r="F24" s="9">
        <v>0</v>
      </c>
      <c r="G24" s="9">
        <v>0</v>
      </c>
      <c r="H24" s="9">
        <v>0</v>
      </c>
      <c r="I24" s="9">
        <v>0</v>
      </c>
      <c r="J24" s="9">
        <v>0</v>
      </c>
      <c r="K24" s="9">
        <v>0</v>
      </c>
      <c r="L24" s="9">
        <v>0</v>
      </c>
      <c r="M24" s="9">
        <v>234</v>
      </c>
      <c r="N24" s="9">
        <v>148</v>
      </c>
      <c r="O24" s="9">
        <v>78</v>
      </c>
      <c r="P24" s="9">
        <v>34.17</v>
      </c>
      <c r="Q24" s="9">
        <v>70</v>
      </c>
      <c r="R24" s="9">
        <v>113</v>
      </c>
      <c r="S24" s="12"/>
      <c r="V24" s="9">
        <v>0</v>
      </c>
      <c r="W24" s="12">
        <f t="shared" si="0"/>
        <v>0</v>
      </c>
      <c r="Z24" s="60">
        <v>1</v>
      </c>
      <c r="AA24" s="9">
        <f t="shared" si="1"/>
        <v>1</v>
      </c>
      <c r="AB24" s="9">
        <f t="shared" si="2"/>
        <v>0</v>
      </c>
      <c r="AC24" s="9">
        <f t="shared" si="3"/>
        <v>0</v>
      </c>
    </row>
    <row r="25" spans="1:29" ht="15.75" customHeight="1" x14ac:dyDescent="0.2">
      <c r="A25" s="9">
        <v>0</v>
      </c>
      <c r="B25" s="9">
        <v>0</v>
      </c>
      <c r="C25" s="9">
        <v>52</v>
      </c>
      <c r="D25" s="9">
        <v>0</v>
      </c>
      <c r="E25" s="9">
        <v>0</v>
      </c>
      <c r="F25" s="9">
        <v>1</v>
      </c>
      <c r="G25" s="9">
        <v>1</v>
      </c>
      <c r="H25" s="9">
        <v>20</v>
      </c>
      <c r="I25" s="9">
        <v>0</v>
      </c>
      <c r="J25" s="9">
        <v>0</v>
      </c>
      <c r="K25" s="9">
        <v>0</v>
      </c>
      <c r="L25" s="9">
        <v>0</v>
      </c>
      <c r="M25" s="9">
        <v>215</v>
      </c>
      <c r="N25" s="9">
        <v>132</v>
      </c>
      <c r="O25" s="9">
        <v>82</v>
      </c>
      <c r="P25" s="9">
        <v>25.11</v>
      </c>
      <c r="Q25" s="9">
        <v>71</v>
      </c>
      <c r="R25" s="9">
        <v>75</v>
      </c>
      <c r="S25" s="12"/>
      <c r="V25" s="9">
        <v>20</v>
      </c>
      <c r="W25" s="12">
        <f t="shared" si="0"/>
        <v>1</v>
      </c>
      <c r="Z25" s="60">
        <v>3</v>
      </c>
      <c r="AA25" s="9">
        <f t="shared" si="1"/>
        <v>0</v>
      </c>
      <c r="AB25" s="9">
        <f t="shared" si="2"/>
        <v>0</v>
      </c>
      <c r="AC25" s="9">
        <f t="shared" si="3"/>
        <v>1</v>
      </c>
    </row>
    <row r="26" spans="1:29" ht="15.75" customHeight="1" x14ac:dyDescent="0.2">
      <c r="A26" s="9">
        <v>0</v>
      </c>
      <c r="B26" s="9">
        <v>1</v>
      </c>
      <c r="C26" s="9">
        <v>44</v>
      </c>
      <c r="D26" s="9">
        <v>0</v>
      </c>
      <c r="E26" s="9">
        <v>1</v>
      </c>
      <c r="F26" s="9">
        <v>0</v>
      </c>
      <c r="G26" s="9">
        <v>1</v>
      </c>
      <c r="H26" s="9">
        <v>30</v>
      </c>
      <c r="I26" s="9">
        <v>0</v>
      </c>
      <c r="J26" s="9">
        <v>0</v>
      </c>
      <c r="K26" s="9">
        <v>1</v>
      </c>
      <c r="L26" s="9">
        <v>0</v>
      </c>
      <c r="M26" s="9">
        <v>270</v>
      </c>
      <c r="N26" s="9">
        <v>137.5</v>
      </c>
      <c r="O26" s="9">
        <v>90</v>
      </c>
      <c r="P26" s="9">
        <v>21.96</v>
      </c>
      <c r="Q26" s="9">
        <v>75</v>
      </c>
      <c r="R26" s="9">
        <v>83</v>
      </c>
      <c r="S26" s="12"/>
      <c r="V26" s="9">
        <v>30</v>
      </c>
      <c r="W26" s="12">
        <f t="shared" si="0"/>
        <v>1</v>
      </c>
      <c r="Z26" s="60">
        <v>2</v>
      </c>
      <c r="AA26" s="9">
        <f t="shared" si="1"/>
        <v>0</v>
      </c>
      <c r="AB26" s="9">
        <f t="shared" si="2"/>
        <v>1</v>
      </c>
      <c r="AC26" s="9">
        <f t="shared" si="3"/>
        <v>0</v>
      </c>
    </row>
    <row r="27" spans="1:29" ht="15.75" customHeight="1" x14ac:dyDescent="0.2">
      <c r="A27" s="9">
        <v>1</v>
      </c>
      <c r="B27" s="9">
        <v>1</v>
      </c>
      <c r="C27" s="9">
        <v>47</v>
      </c>
      <c r="D27" s="9">
        <v>0</v>
      </c>
      <c r="E27" s="9">
        <v>0</v>
      </c>
      <c r="F27" s="9">
        <v>0</v>
      </c>
      <c r="G27" s="9">
        <v>1</v>
      </c>
      <c r="H27" s="9">
        <v>20</v>
      </c>
      <c r="I27" s="9">
        <v>0</v>
      </c>
      <c r="J27" s="9">
        <v>0</v>
      </c>
      <c r="K27" s="9">
        <v>0</v>
      </c>
      <c r="L27" s="9">
        <v>0</v>
      </c>
      <c r="M27" s="9">
        <v>294</v>
      </c>
      <c r="N27" s="9">
        <v>102</v>
      </c>
      <c r="O27" s="9">
        <v>68</v>
      </c>
      <c r="P27" s="9">
        <v>24.18</v>
      </c>
      <c r="Q27" s="9">
        <v>62</v>
      </c>
      <c r="R27" s="9">
        <v>66</v>
      </c>
      <c r="S27" s="12"/>
      <c r="V27" s="9">
        <v>20</v>
      </c>
      <c r="W27" s="12">
        <f t="shared" si="0"/>
        <v>1</v>
      </c>
      <c r="Z27" s="60">
        <v>4</v>
      </c>
      <c r="AA27" s="9">
        <f t="shared" si="1"/>
        <v>0</v>
      </c>
      <c r="AB27" s="9">
        <f t="shared" si="2"/>
        <v>0</v>
      </c>
      <c r="AC27" s="9">
        <f t="shared" si="3"/>
        <v>0</v>
      </c>
    </row>
    <row r="28" spans="1:29" ht="15.75" customHeight="1" x14ac:dyDescent="0.2">
      <c r="A28" s="9">
        <v>0</v>
      </c>
      <c r="B28" s="9">
        <v>0</v>
      </c>
      <c r="C28" s="9">
        <v>60</v>
      </c>
      <c r="D28" s="9">
        <v>1</v>
      </c>
      <c r="E28" s="9">
        <v>0</v>
      </c>
      <c r="F28" s="9">
        <v>0</v>
      </c>
      <c r="G28" s="9">
        <v>0</v>
      </c>
      <c r="H28" s="9">
        <v>0</v>
      </c>
      <c r="I28" s="9">
        <v>0</v>
      </c>
      <c r="J28" s="9">
        <v>0</v>
      </c>
      <c r="K28" s="9">
        <v>0</v>
      </c>
      <c r="L28" s="9">
        <v>0</v>
      </c>
      <c r="M28" s="9">
        <v>260</v>
      </c>
      <c r="N28" s="9">
        <v>110</v>
      </c>
      <c r="O28" s="9">
        <v>72.5</v>
      </c>
      <c r="P28" s="9">
        <v>26.59</v>
      </c>
      <c r="Q28" s="9">
        <v>65</v>
      </c>
      <c r="R28" s="38">
        <v>78</v>
      </c>
      <c r="S28" s="12"/>
      <c r="V28" s="9">
        <v>0</v>
      </c>
      <c r="W28" s="12">
        <f t="shared" si="0"/>
        <v>0</v>
      </c>
      <c r="Z28" s="60">
        <v>1</v>
      </c>
      <c r="AA28" s="9">
        <f t="shared" si="1"/>
        <v>1</v>
      </c>
      <c r="AB28" s="9">
        <f t="shared" si="2"/>
        <v>0</v>
      </c>
      <c r="AC28" s="9">
        <f t="shared" si="3"/>
        <v>0</v>
      </c>
    </row>
    <row r="29" spans="1:29" ht="15.75" customHeight="1" x14ac:dyDescent="0.2">
      <c r="A29" s="9">
        <v>0</v>
      </c>
      <c r="B29" s="9">
        <v>1</v>
      </c>
      <c r="C29" s="9">
        <v>35</v>
      </c>
      <c r="D29" s="9">
        <v>0</v>
      </c>
      <c r="E29" s="9">
        <v>1</v>
      </c>
      <c r="F29" s="9">
        <v>0</v>
      </c>
      <c r="G29" s="9">
        <v>1</v>
      </c>
      <c r="H29" s="9">
        <v>20</v>
      </c>
      <c r="I29" s="9">
        <v>0</v>
      </c>
      <c r="J29" s="9">
        <v>0</v>
      </c>
      <c r="K29" s="9">
        <v>1</v>
      </c>
      <c r="L29" s="9">
        <v>0</v>
      </c>
      <c r="M29" s="9">
        <v>225</v>
      </c>
      <c r="N29" s="9">
        <v>132</v>
      </c>
      <c r="O29" s="9">
        <v>91</v>
      </c>
      <c r="P29" s="9">
        <v>26.09</v>
      </c>
      <c r="Q29" s="9">
        <v>73</v>
      </c>
      <c r="R29" s="9">
        <v>83</v>
      </c>
      <c r="S29" s="12"/>
      <c r="V29" s="9">
        <v>20</v>
      </c>
      <c r="W29" s="12">
        <f t="shared" si="0"/>
        <v>1</v>
      </c>
      <c r="Z29" s="60">
        <v>2</v>
      </c>
      <c r="AA29" s="9">
        <f t="shared" si="1"/>
        <v>0</v>
      </c>
      <c r="AB29" s="9">
        <f t="shared" si="2"/>
        <v>1</v>
      </c>
      <c r="AC29" s="9">
        <f t="shared" si="3"/>
        <v>0</v>
      </c>
    </row>
    <row r="30" spans="1:29" ht="15.75" customHeight="1" x14ac:dyDescent="0.2">
      <c r="A30" s="9">
        <v>1</v>
      </c>
      <c r="B30" s="9">
        <v>0</v>
      </c>
      <c r="C30" s="9">
        <v>61</v>
      </c>
      <c r="D30" s="9">
        <v>0</v>
      </c>
      <c r="E30" s="9">
        <v>0</v>
      </c>
      <c r="F30" s="9">
        <v>1</v>
      </c>
      <c r="G30" s="9">
        <v>0</v>
      </c>
      <c r="H30" s="9">
        <v>0</v>
      </c>
      <c r="I30" s="9">
        <v>0</v>
      </c>
      <c r="J30" s="9">
        <v>0</v>
      </c>
      <c r="K30" s="9">
        <v>1</v>
      </c>
      <c r="L30" s="9">
        <v>0</v>
      </c>
      <c r="M30" s="9">
        <v>272</v>
      </c>
      <c r="N30" s="9">
        <v>182</v>
      </c>
      <c r="O30" s="9">
        <v>121</v>
      </c>
      <c r="P30" s="9">
        <v>32.799999999999997</v>
      </c>
      <c r="Q30" s="9">
        <v>85</v>
      </c>
      <c r="R30" s="9">
        <v>65</v>
      </c>
      <c r="S30" s="12"/>
      <c r="V30" s="9">
        <v>0</v>
      </c>
      <c r="W30" s="12">
        <f t="shared" si="0"/>
        <v>0</v>
      </c>
      <c r="Z30" s="60">
        <v>3</v>
      </c>
      <c r="AA30" s="9">
        <f t="shared" si="1"/>
        <v>0</v>
      </c>
      <c r="AB30" s="9">
        <f t="shared" si="2"/>
        <v>0</v>
      </c>
      <c r="AC30" s="9">
        <f t="shared" si="3"/>
        <v>1</v>
      </c>
    </row>
    <row r="31" spans="1:29" ht="15.75" customHeight="1" x14ac:dyDescent="0.2">
      <c r="A31" s="9">
        <v>0</v>
      </c>
      <c r="B31" s="9">
        <v>0</v>
      </c>
      <c r="C31" s="9">
        <v>60</v>
      </c>
      <c r="D31" s="9">
        <v>1</v>
      </c>
      <c r="E31" s="9">
        <v>0</v>
      </c>
      <c r="F31" s="9">
        <v>0</v>
      </c>
      <c r="G31" s="9">
        <v>0</v>
      </c>
      <c r="H31" s="9">
        <v>0</v>
      </c>
      <c r="I31" s="9">
        <v>0</v>
      </c>
      <c r="J31" s="9">
        <v>0</v>
      </c>
      <c r="K31" s="9">
        <v>0</v>
      </c>
      <c r="L31" s="9">
        <v>0</v>
      </c>
      <c r="M31" s="9">
        <v>247</v>
      </c>
      <c r="N31" s="9">
        <v>130</v>
      </c>
      <c r="O31" s="9">
        <v>88</v>
      </c>
      <c r="P31" s="9">
        <v>30.36</v>
      </c>
      <c r="Q31" s="9">
        <v>72</v>
      </c>
      <c r="R31" s="9">
        <v>74</v>
      </c>
      <c r="S31" s="12"/>
      <c r="V31" s="9">
        <v>0</v>
      </c>
      <c r="W31" s="12">
        <f t="shared" si="0"/>
        <v>0</v>
      </c>
      <c r="Z31" s="60">
        <v>1</v>
      </c>
      <c r="AA31" s="9">
        <f t="shared" si="1"/>
        <v>1</v>
      </c>
      <c r="AB31" s="9">
        <f t="shared" si="2"/>
        <v>0</v>
      </c>
      <c r="AC31" s="9">
        <f t="shared" si="3"/>
        <v>0</v>
      </c>
    </row>
    <row r="32" spans="1:29" ht="15.75" customHeight="1" x14ac:dyDescent="0.2">
      <c r="A32" s="9">
        <v>0</v>
      </c>
      <c r="B32" s="9">
        <v>1</v>
      </c>
      <c r="C32" s="9">
        <v>36</v>
      </c>
      <c r="D32" s="9">
        <v>0</v>
      </c>
      <c r="E32" s="9">
        <v>0</v>
      </c>
      <c r="F32" s="9">
        <v>0</v>
      </c>
      <c r="G32" s="9">
        <v>1</v>
      </c>
      <c r="H32" s="9">
        <v>35</v>
      </c>
      <c r="I32" s="9">
        <v>0</v>
      </c>
      <c r="J32" s="9">
        <v>0</v>
      </c>
      <c r="K32" s="9">
        <v>0</v>
      </c>
      <c r="L32" s="9">
        <v>0</v>
      </c>
      <c r="M32" s="9">
        <v>295</v>
      </c>
      <c r="N32" s="9">
        <v>102</v>
      </c>
      <c r="O32" s="9">
        <v>68</v>
      </c>
      <c r="P32" s="9">
        <v>28.15</v>
      </c>
      <c r="Q32" s="9">
        <v>60</v>
      </c>
      <c r="R32" s="9">
        <v>63</v>
      </c>
      <c r="S32" s="12"/>
      <c r="V32" s="9">
        <v>35</v>
      </c>
      <c r="W32" s="12">
        <f t="shared" si="0"/>
        <v>1</v>
      </c>
      <c r="Z32" s="60">
        <v>4</v>
      </c>
      <c r="AA32" s="9">
        <f t="shared" si="1"/>
        <v>0</v>
      </c>
      <c r="AB32" s="9">
        <f t="shared" si="2"/>
        <v>0</v>
      </c>
      <c r="AC32" s="9">
        <f t="shared" si="3"/>
        <v>0</v>
      </c>
    </row>
    <row r="33" spans="1:29" ht="15.75" customHeight="1" x14ac:dyDescent="0.2">
      <c r="A33" s="9">
        <v>0</v>
      </c>
      <c r="B33" s="9">
        <v>1</v>
      </c>
      <c r="C33" s="9">
        <v>43</v>
      </c>
      <c r="D33" s="9">
        <v>0</v>
      </c>
      <c r="E33" s="9">
        <v>0</v>
      </c>
      <c r="F33" s="9">
        <v>0</v>
      </c>
      <c r="G33" s="9">
        <v>1</v>
      </c>
      <c r="H33" s="9">
        <v>43</v>
      </c>
      <c r="I33" s="9">
        <v>0</v>
      </c>
      <c r="J33" s="9">
        <v>0</v>
      </c>
      <c r="K33" s="9">
        <v>0</v>
      </c>
      <c r="L33" s="9">
        <v>0</v>
      </c>
      <c r="M33" s="9">
        <v>226</v>
      </c>
      <c r="N33" s="9">
        <v>115</v>
      </c>
      <c r="O33" s="9">
        <v>85.5</v>
      </c>
      <c r="P33" s="9">
        <v>27.57</v>
      </c>
      <c r="Q33" s="9">
        <v>75</v>
      </c>
      <c r="R33" s="9">
        <v>75</v>
      </c>
      <c r="S33" s="12"/>
      <c r="V33" s="9">
        <v>43</v>
      </c>
      <c r="W33" s="12">
        <f t="shared" si="0"/>
        <v>1</v>
      </c>
      <c r="Z33" s="60">
        <v>4</v>
      </c>
      <c r="AA33" s="9">
        <f t="shared" si="1"/>
        <v>0</v>
      </c>
      <c r="AB33" s="9">
        <f t="shared" si="2"/>
        <v>0</v>
      </c>
      <c r="AC33" s="9">
        <f t="shared" si="3"/>
        <v>0</v>
      </c>
    </row>
    <row r="34" spans="1:29" ht="15.75" customHeight="1" x14ac:dyDescent="0.2">
      <c r="A34" s="9">
        <v>1</v>
      </c>
      <c r="B34" s="9">
        <v>0</v>
      </c>
      <c r="C34" s="9">
        <v>59</v>
      </c>
      <c r="D34" s="9">
        <v>1</v>
      </c>
      <c r="E34" s="9">
        <v>0</v>
      </c>
      <c r="F34" s="9">
        <v>0</v>
      </c>
      <c r="G34" s="9">
        <v>0</v>
      </c>
      <c r="H34" s="9">
        <v>0</v>
      </c>
      <c r="I34" s="9">
        <v>0</v>
      </c>
      <c r="J34" s="9">
        <v>0</v>
      </c>
      <c r="K34" s="9">
        <v>1</v>
      </c>
      <c r="L34" s="9">
        <v>0</v>
      </c>
      <c r="M34" s="9">
        <v>209</v>
      </c>
      <c r="N34" s="9">
        <v>150</v>
      </c>
      <c r="O34" s="9">
        <v>85</v>
      </c>
      <c r="P34" s="9">
        <v>20.77</v>
      </c>
      <c r="Q34" s="9">
        <v>90</v>
      </c>
      <c r="R34" s="9">
        <v>88</v>
      </c>
      <c r="S34" s="12"/>
      <c r="V34" s="9">
        <v>0</v>
      </c>
      <c r="W34" s="12">
        <f t="shared" si="0"/>
        <v>0</v>
      </c>
      <c r="Z34" s="60">
        <v>1</v>
      </c>
      <c r="AA34" s="9">
        <f t="shared" si="1"/>
        <v>1</v>
      </c>
      <c r="AB34" s="9">
        <f t="shared" si="2"/>
        <v>0</v>
      </c>
      <c r="AC34" s="9">
        <f t="shared" si="3"/>
        <v>0</v>
      </c>
    </row>
    <row r="35" spans="1:29" ht="15.75" customHeight="1" x14ac:dyDescent="0.2">
      <c r="A35" s="9">
        <v>1</v>
      </c>
      <c r="B35" s="9">
        <v>1</v>
      </c>
      <c r="C35" s="9">
        <v>61</v>
      </c>
      <c r="D35" s="9">
        <v>1</v>
      </c>
      <c r="E35" s="9">
        <v>0</v>
      </c>
      <c r="F35" s="9">
        <v>0</v>
      </c>
      <c r="G35" s="9">
        <v>1</v>
      </c>
      <c r="H35" s="9">
        <v>5</v>
      </c>
      <c r="I35" s="9">
        <v>0</v>
      </c>
      <c r="J35" s="9">
        <v>0</v>
      </c>
      <c r="K35" s="9">
        <v>0</v>
      </c>
      <c r="L35" s="9">
        <v>0</v>
      </c>
      <c r="M35" s="9">
        <v>175</v>
      </c>
      <c r="N35" s="9">
        <v>134</v>
      </c>
      <c r="O35" s="9">
        <v>82.5</v>
      </c>
      <c r="P35" s="9">
        <v>18.59</v>
      </c>
      <c r="Q35" s="9">
        <v>72</v>
      </c>
      <c r="R35" s="9">
        <v>75</v>
      </c>
      <c r="S35" s="12"/>
      <c r="V35" s="9">
        <v>5</v>
      </c>
      <c r="W35" s="12">
        <f t="shared" si="0"/>
        <v>1</v>
      </c>
      <c r="Z35" s="61">
        <v>1</v>
      </c>
      <c r="AA35" s="9">
        <f t="shared" si="1"/>
        <v>1</v>
      </c>
      <c r="AB35" s="9">
        <f t="shared" si="2"/>
        <v>0</v>
      </c>
      <c r="AC35" s="9">
        <f t="shared" si="3"/>
        <v>0</v>
      </c>
    </row>
    <row r="36" spans="1:29" ht="15.75" customHeight="1" x14ac:dyDescent="0.2">
      <c r="A36" s="9">
        <v>0</v>
      </c>
      <c r="B36" s="9">
        <v>1</v>
      </c>
      <c r="C36" s="9">
        <v>54</v>
      </c>
      <c r="D36" s="9">
        <v>1</v>
      </c>
      <c r="E36" s="9">
        <v>0</v>
      </c>
      <c r="F36" s="9">
        <v>0</v>
      </c>
      <c r="G36" s="9">
        <v>1</v>
      </c>
      <c r="H36" s="9">
        <v>20</v>
      </c>
      <c r="I36" s="9">
        <v>0</v>
      </c>
      <c r="J36" s="9">
        <v>0</v>
      </c>
      <c r="K36" s="9">
        <v>1</v>
      </c>
      <c r="L36" s="9">
        <v>0</v>
      </c>
      <c r="M36" s="9">
        <v>214</v>
      </c>
      <c r="N36" s="9">
        <v>147</v>
      </c>
      <c r="O36" s="9">
        <v>74</v>
      </c>
      <c r="P36" s="9">
        <v>24.71</v>
      </c>
      <c r="Q36" s="9">
        <v>96</v>
      </c>
      <c r="R36" s="9">
        <v>87</v>
      </c>
      <c r="S36" s="12"/>
      <c r="V36" s="9">
        <v>20</v>
      </c>
      <c r="W36" s="12">
        <f t="shared" si="0"/>
        <v>1</v>
      </c>
      <c r="Z36" s="60">
        <v>1</v>
      </c>
      <c r="AA36" s="9">
        <f t="shared" si="1"/>
        <v>1</v>
      </c>
      <c r="AB36" s="9">
        <f t="shared" si="2"/>
        <v>0</v>
      </c>
      <c r="AC36" s="9">
        <f t="shared" si="3"/>
        <v>0</v>
      </c>
    </row>
    <row r="37" spans="1:29" ht="15.75" customHeight="1" x14ac:dyDescent="0.2">
      <c r="A37" s="9">
        <v>0</v>
      </c>
      <c r="B37" s="9">
        <v>1</v>
      </c>
      <c r="C37" s="9">
        <v>37</v>
      </c>
      <c r="D37" s="9">
        <v>0</v>
      </c>
      <c r="E37" s="9">
        <v>1</v>
      </c>
      <c r="F37" s="9">
        <v>0</v>
      </c>
      <c r="G37" s="9">
        <v>0</v>
      </c>
      <c r="H37" s="9">
        <v>0</v>
      </c>
      <c r="I37" s="9">
        <v>0</v>
      </c>
      <c r="J37" s="9">
        <v>0</v>
      </c>
      <c r="K37" s="9">
        <v>1</v>
      </c>
      <c r="L37" s="9">
        <v>0</v>
      </c>
      <c r="M37" s="9">
        <v>225</v>
      </c>
      <c r="N37" s="9">
        <v>124.5</v>
      </c>
      <c r="O37" s="9">
        <v>92.5</v>
      </c>
      <c r="P37" s="9">
        <v>38.53</v>
      </c>
      <c r="Q37" s="9">
        <v>95</v>
      </c>
      <c r="R37" s="9">
        <v>83</v>
      </c>
      <c r="S37" s="12"/>
      <c r="V37" s="9">
        <v>0</v>
      </c>
      <c r="W37" s="12">
        <f t="shared" si="0"/>
        <v>0</v>
      </c>
      <c r="Z37" s="60">
        <v>2</v>
      </c>
      <c r="AA37" s="9">
        <f t="shared" si="1"/>
        <v>0</v>
      </c>
      <c r="AB37" s="9">
        <f t="shared" si="2"/>
        <v>1</v>
      </c>
      <c r="AC37" s="9">
        <f t="shared" si="3"/>
        <v>0</v>
      </c>
    </row>
    <row r="38" spans="1:29" ht="15.75" customHeight="1" x14ac:dyDescent="0.2">
      <c r="A38" s="9">
        <v>0</v>
      </c>
      <c r="B38" s="9">
        <v>1</v>
      </c>
      <c r="C38" s="9">
        <v>56</v>
      </c>
      <c r="D38" s="9">
        <v>1</v>
      </c>
      <c r="E38" s="9">
        <v>0</v>
      </c>
      <c r="F38" s="9">
        <v>0</v>
      </c>
      <c r="G38" s="9">
        <v>0</v>
      </c>
      <c r="H38" s="9">
        <v>0</v>
      </c>
      <c r="I38" s="9">
        <v>0</v>
      </c>
      <c r="J38" s="9">
        <v>0</v>
      </c>
      <c r="K38" s="9">
        <v>0</v>
      </c>
      <c r="L38" s="9">
        <v>0</v>
      </c>
      <c r="M38" s="9">
        <v>257</v>
      </c>
      <c r="N38" s="9">
        <v>153.5</v>
      </c>
      <c r="O38" s="9">
        <v>102</v>
      </c>
      <c r="P38" s="9">
        <v>28.09</v>
      </c>
      <c r="Q38" s="9">
        <v>72</v>
      </c>
      <c r="R38" s="9">
        <v>75</v>
      </c>
      <c r="S38" s="12"/>
      <c r="V38" s="9">
        <v>0</v>
      </c>
      <c r="W38" s="12">
        <f t="shared" si="0"/>
        <v>0</v>
      </c>
      <c r="Z38" s="61">
        <v>1</v>
      </c>
      <c r="AA38" s="9">
        <f t="shared" si="1"/>
        <v>1</v>
      </c>
      <c r="AB38" s="9">
        <f t="shared" si="2"/>
        <v>0</v>
      </c>
      <c r="AC38" s="9">
        <f t="shared" si="3"/>
        <v>0</v>
      </c>
    </row>
    <row r="39" spans="1:29" ht="15.75" customHeight="1" x14ac:dyDescent="0.2">
      <c r="A39" s="9">
        <v>0</v>
      </c>
      <c r="B39" s="9">
        <v>1</v>
      </c>
      <c r="C39" s="9">
        <v>52</v>
      </c>
      <c r="D39" s="9">
        <v>1</v>
      </c>
      <c r="E39" s="9">
        <v>0</v>
      </c>
      <c r="F39" s="9">
        <v>0</v>
      </c>
      <c r="G39" s="9">
        <v>0</v>
      </c>
      <c r="H39" s="9">
        <v>0</v>
      </c>
      <c r="I39" s="9">
        <v>0</v>
      </c>
      <c r="J39" s="9">
        <v>0</v>
      </c>
      <c r="K39" s="9">
        <v>1</v>
      </c>
      <c r="L39" s="9">
        <v>1</v>
      </c>
      <c r="M39" s="9">
        <v>178</v>
      </c>
      <c r="N39" s="9">
        <v>160</v>
      </c>
      <c r="O39" s="9">
        <v>98</v>
      </c>
      <c r="P39" s="9">
        <v>40.11</v>
      </c>
      <c r="Q39" s="9">
        <v>75</v>
      </c>
      <c r="R39" s="9">
        <v>225</v>
      </c>
      <c r="S39" s="12"/>
      <c r="V39" s="9">
        <v>0</v>
      </c>
      <c r="W39" s="12">
        <f t="shared" si="0"/>
        <v>0</v>
      </c>
      <c r="Z39" s="60">
        <v>1</v>
      </c>
      <c r="AA39" s="9">
        <f t="shared" si="1"/>
        <v>1</v>
      </c>
      <c r="AB39" s="9">
        <f t="shared" si="2"/>
        <v>0</v>
      </c>
      <c r="AC39" s="9">
        <f t="shared" si="3"/>
        <v>0</v>
      </c>
    </row>
    <row r="40" spans="1:29" ht="15.75" customHeight="1" x14ac:dyDescent="0.2">
      <c r="A40" s="9">
        <v>0</v>
      </c>
      <c r="B40" s="9">
        <v>0</v>
      </c>
      <c r="C40" s="9">
        <v>42</v>
      </c>
      <c r="D40" s="9">
        <v>1</v>
      </c>
      <c r="E40" s="9">
        <v>0</v>
      </c>
      <c r="F40" s="9">
        <v>0</v>
      </c>
      <c r="G40" s="9">
        <v>1</v>
      </c>
      <c r="H40" s="9">
        <v>1</v>
      </c>
      <c r="I40" s="9">
        <v>0</v>
      </c>
      <c r="J40" s="9">
        <v>0</v>
      </c>
      <c r="K40" s="9">
        <v>1</v>
      </c>
      <c r="L40" s="9">
        <v>0</v>
      </c>
      <c r="M40" s="9">
        <v>233</v>
      </c>
      <c r="N40" s="9">
        <v>153</v>
      </c>
      <c r="O40" s="9">
        <v>101</v>
      </c>
      <c r="P40" s="9">
        <v>28.93</v>
      </c>
      <c r="Q40" s="9">
        <v>60</v>
      </c>
      <c r="R40" s="9">
        <v>90</v>
      </c>
      <c r="S40" s="12"/>
      <c r="V40" s="9">
        <v>1</v>
      </c>
      <c r="W40" s="12">
        <f t="shared" si="0"/>
        <v>1</v>
      </c>
      <c r="Z40" s="60">
        <v>1</v>
      </c>
      <c r="AA40" s="9">
        <f t="shared" si="1"/>
        <v>1</v>
      </c>
      <c r="AB40" s="9">
        <f t="shared" si="2"/>
        <v>0</v>
      </c>
      <c r="AC40" s="9">
        <f t="shared" si="3"/>
        <v>0</v>
      </c>
    </row>
    <row r="41" spans="1:29" ht="15.75" customHeight="1" x14ac:dyDescent="0.2">
      <c r="A41" s="9">
        <v>0</v>
      </c>
      <c r="B41" s="9">
        <v>1</v>
      </c>
      <c r="C41" s="9">
        <v>36</v>
      </c>
      <c r="D41" s="9">
        <v>0</v>
      </c>
      <c r="E41" s="9">
        <v>0</v>
      </c>
      <c r="F41" s="9">
        <v>1</v>
      </c>
      <c r="G41" s="9">
        <v>0</v>
      </c>
      <c r="H41" s="9">
        <v>0</v>
      </c>
      <c r="I41" s="9">
        <v>0</v>
      </c>
      <c r="J41" s="9">
        <v>0</v>
      </c>
      <c r="K41" s="9">
        <v>0</v>
      </c>
      <c r="L41" s="9">
        <v>0</v>
      </c>
      <c r="M41" s="9">
        <v>180</v>
      </c>
      <c r="N41" s="9">
        <v>111</v>
      </c>
      <c r="O41" s="9">
        <v>73</v>
      </c>
      <c r="P41" s="9">
        <v>27.78</v>
      </c>
      <c r="Q41" s="9">
        <v>71</v>
      </c>
      <c r="R41" s="9">
        <v>80</v>
      </c>
      <c r="S41" s="12"/>
      <c r="V41" s="9">
        <v>0</v>
      </c>
      <c r="W41" s="12">
        <f t="shared" si="0"/>
        <v>0</v>
      </c>
      <c r="Z41" s="60">
        <v>3</v>
      </c>
      <c r="AA41" s="9">
        <f t="shared" si="1"/>
        <v>0</v>
      </c>
      <c r="AB41" s="9">
        <f t="shared" si="2"/>
        <v>0</v>
      </c>
      <c r="AC41" s="9">
        <f t="shared" si="3"/>
        <v>1</v>
      </c>
    </row>
    <row r="42" spans="1:29" ht="15.75" customHeight="1" x14ac:dyDescent="0.2">
      <c r="A42" s="9">
        <v>0</v>
      </c>
      <c r="B42" s="9">
        <v>0</v>
      </c>
      <c r="C42" s="9">
        <v>43</v>
      </c>
      <c r="D42" s="9">
        <v>0</v>
      </c>
      <c r="E42" s="9">
        <v>1</v>
      </c>
      <c r="F42" s="9">
        <v>0</v>
      </c>
      <c r="G42" s="9">
        <v>1</v>
      </c>
      <c r="H42" s="9">
        <v>10</v>
      </c>
      <c r="I42" s="9">
        <v>0</v>
      </c>
      <c r="J42" s="9">
        <v>0</v>
      </c>
      <c r="K42" s="9">
        <v>0</v>
      </c>
      <c r="L42" s="9">
        <v>0</v>
      </c>
      <c r="M42" s="9">
        <v>243</v>
      </c>
      <c r="N42" s="9">
        <v>116.5</v>
      </c>
      <c r="O42" s="9">
        <v>80</v>
      </c>
      <c r="P42" s="9">
        <v>26.87</v>
      </c>
      <c r="Q42" s="9">
        <v>68</v>
      </c>
      <c r="R42" s="9">
        <v>78</v>
      </c>
      <c r="S42" s="12"/>
      <c r="V42" s="9">
        <v>10</v>
      </c>
      <c r="W42" s="12">
        <f t="shared" si="0"/>
        <v>1</v>
      </c>
      <c r="Z42" s="60">
        <v>2</v>
      </c>
      <c r="AA42" s="9">
        <f t="shared" si="1"/>
        <v>0</v>
      </c>
      <c r="AB42" s="9">
        <f t="shared" si="2"/>
        <v>1</v>
      </c>
      <c r="AC42" s="9">
        <f t="shared" si="3"/>
        <v>0</v>
      </c>
    </row>
    <row r="43" spans="1:29" ht="15.75" customHeight="1" x14ac:dyDescent="0.2">
      <c r="A43" s="9">
        <v>0</v>
      </c>
      <c r="B43" s="9">
        <v>0</v>
      </c>
      <c r="C43" s="9">
        <v>41</v>
      </c>
      <c r="D43" s="9">
        <v>0</v>
      </c>
      <c r="E43" s="9">
        <v>1</v>
      </c>
      <c r="F43" s="9">
        <v>0</v>
      </c>
      <c r="G43" s="9">
        <v>1</v>
      </c>
      <c r="H43" s="9">
        <v>1</v>
      </c>
      <c r="I43" s="9">
        <v>0</v>
      </c>
      <c r="J43" s="9">
        <v>0</v>
      </c>
      <c r="K43" s="9">
        <v>0</v>
      </c>
      <c r="L43" s="9">
        <v>0</v>
      </c>
      <c r="M43" s="9">
        <v>237</v>
      </c>
      <c r="N43" s="9">
        <v>122</v>
      </c>
      <c r="O43" s="9">
        <v>78</v>
      </c>
      <c r="P43" s="9">
        <v>23.28</v>
      </c>
      <c r="Q43" s="9">
        <v>75</v>
      </c>
      <c r="R43" s="9">
        <v>74</v>
      </c>
      <c r="S43" s="12"/>
      <c r="V43" s="9">
        <v>1</v>
      </c>
      <c r="W43" s="12">
        <f t="shared" si="0"/>
        <v>1</v>
      </c>
      <c r="Z43" s="60">
        <v>2</v>
      </c>
      <c r="AA43" s="9">
        <f t="shared" si="1"/>
        <v>0</v>
      </c>
      <c r="AB43" s="9">
        <f t="shared" si="2"/>
        <v>1</v>
      </c>
      <c r="AC43" s="9">
        <f t="shared" si="3"/>
        <v>0</v>
      </c>
    </row>
    <row r="44" spans="1:29" ht="15.75" customHeight="1" x14ac:dyDescent="0.2">
      <c r="A44" s="9">
        <v>1</v>
      </c>
      <c r="B44" s="9">
        <v>0</v>
      </c>
      <c r="C44" s="9">
        <v>52</v>
      </c>
      <c r="D44" s="9">
        <v>1</v>
      </c>
      <c r="E44" s="9">
        <v>0</v>
      </c>
      <c r="F44" s="9">
        <v>0</v>
      </c>
      <c r="G44" s="9">
        <v>0</v>
      </c>
      <c r="H44" s="9">
        <v>0</v>
      </c>
      <c r="I44" s="9">
        <v>1</v>
      </c>
      <c r="J44" s="9">
        <v>0</v>
      </c>
      <c r="K44" s="9">
        <v>1</v>
      </c>
      <c r="L44" s="9">
        <v>0</v>
      </c>
      <c r="M44" s="38">
        <v>234</v>
      </c>
      <c r="N44" s="9">
        <v>148</v>
      </c>
      <c r="O44" s="9">
        <v>92</v>
      </c>
      <c r="P44" s="9">
        <v>25.09</v>
      </c>
      <c r="Q44" s="9">
        <v>70</v>
      </c>
      <c r="R44" s="38">
        <v>78</v>
      </c>
      <c r="S44" s="12"/>
      <c r="V44" s="9">
        <v>0</v>
      </c>
      <c r="W44" s="12">
        <f t="shared" si="0"/>
        <v>0</v>
      </c>
      <c r="Z44" s="60">
        <v>1</v>
      </c>
      <c r="AA44" s="9">
        <f t="shared" si="1"/>
        <v>1</v>
      </c>
      <c r="AB44" s="9">
        <f t="shared" si="2"/>
        <v>0</v>
      </c>
      <c r="AC44" s="9">
        <f t="shared" si="3"/>
        <v>0</v>
      </c>
    </row>
    <row r="45" spans="1:29" ht="15.75" customHeight="1" x14ac:dyDescent="0.2">
      <c r="A45" s="9">
        <v>0</v>
      </c>
      <c r="B45" s="9">
        <v>1</v>
      </c>
      <c r="C45" s="9">
        <v>54</v>
      </c>
      <c r="D45" s="9">
        <v>0</v>
      </c>
      <c r="E45" s="9">
        <v>1</v>
      </c>
      <c r="F45" s="9">
        <v>0</v>
      </c>
      <c r="G45" s="9">
        <v>0</v>
      </c>
      <c r="H45" s="9">
        <v>0</v>
      </c>
      <c r="I45" s="9">
        <v>0</v>
      </c>
      <c r="J45" s="9">
        <v>0</v>
      </c>
      <c r="K45" s="9">
        <v>0</v>
      </c>
      <c r="L45" s="9">
        <v>0</v>
      </c>
      <c r="M45" s="9">
        <v>195</v>
      </c>
      <c r="N45" s="9">
        <v>132</v>
      </c>
      <c r="O45" s="9">
        <v>83.5</v>
      </c>
      <c r="P45" s="9">
        <v>26.21</v>
      </c>
      <c r="Q45" s="9">
        <v>75</v>
      </c>
      <c r="R45" s="9">
        <v>100</v>
      </c>
      <c r="S45" s="12"/>
      <c r="V45" s="9">
        <v>0</v>
      </c>
      <c r="W45" s="12">
        <f t="shared" si="0"/>
        <v>0</v>
      </c>
      <c r="Z45" s="60">
        <v>2</v>
      </c>
      <c r="AA45" s="9">
        <f t="shared" si="1"/>
        <v>0</v>
      </c>
      <c r="AB45" s="9">
        <f t="shared" si="2"/>
        <v>1</v>
      </c>
      <c r="AC45" s="9">
        <f t="shared" si="3"/>
        <v>0</v>
      </c>
    </row>
    <row r="46" spans="1:29" ht="15.75" customHeight="1" x14ac:dyDescent="0.2">
      <c r="A46" s="9">
        <v>1</v>
      </c>
      <c r="B46" s="9">
        <v>0</v>
      </c>
      <c r="C46" s="9">
        <v>53</v>
      </c>
      <c r="D46" s="9">
        <v>0</v>
      </c>
      <c r="E46" s="9">
        <v>0</v>
      </c>
      <c r="F46" s="9">
        <v>1</v>
      </c>
      <c r="G46" s="9">
        <v>0</v>
      </c>
      <c r="H46" s="9">
        <v>0</v>
      </c>
      <c r="I46" s="9">
        <v>1</v>
      </c>
      <c r="J46" s="9">
        <v>0</v>
      </c>
      <c r="K46" s="9">
        <v>1</v>
      </c>
      <c r="L46" s="9">
        <v>1</v>
      </c>
      <c r="M46" s="9">
        <v>311</v>
      </c>
      <c r="N46" s="9">
        <v>206</v>
      </c>
      <c r="O46" s="9">
        <v>92</v>
      </c>
      <c r="P46" s="9">
        <v>21.51</v>
      </c>
      <c r="Q46" s="9">
        <v>76</v>
      </c>
      <c r="R46" s="9">
        <v>215</v>
      </c>
      <c r="S46" s="12"/>
      <c r="V46" s="9">
        <v>0</v>
      </c>
      <c r="W46" s="12">
        <f t="shared" si="0"/>
        <v>0</v>
      </c>
      <c r="Z46" s="60">
        <v>3</v>
      </c>
      <c r="AA46" s="9">
        <f t="shared" si="1"/>
        <v>0</v>
      </c>
      <c r="AB46" s="9">
        <f t="shared" si="2"/>
        <v>0</v>
      </c>
      <c r="AC46" s="9">
        <f t="shared" si="3"/>
        <v>1</v>
      </c>
    </row>
    <row r="47" spans="1:29" ht="15.75" customHeight="1" x14ac:dyDescent="0.2">
      <c r="A47" s="9">
        <v>0</v>
      </c>
      <c r="B47" s="9">
        <v>0</v>
      </c>
      <c r="C47" s="9">
        <v>49</v>
      </c>
      <c r="D47" s="9">
        <v>0</v>
      </c>
      <c r="E47" s="9">
        <v>1</v>
      </c>
      <c r="F47" s="9">
        <v>0</v>
      </c>
      <c r="G47" s="9">
        <v>0</v>
      </c>
      <c r="H47" s="9">
        <v>0</v>
      </c>
      <c r="I47" s="9">
        <v>0</v>
      </c>
      <c r="J47" s="9">
        <v>0</v>
      </c>
      <c r="K47" s="9">
        <v>0</v>
      </c>
      <c r="L47" s="9">
        <v>0</v>
      </c>
      <c r="M47" s="9">
        <v>208</v>
      </c>
      <c r="N47" s="9">
        <v>96</v>
      </c>
      <c r="O47" s="9">
        <v>63</v>
      </c>
      <c r="P47" s="9">
        <v>20.68</v>
      </c>
      <c r="Q47" s="9">
        <v>65</v>
      </c>
      <c r="R47" s="9">
        <v>98</v>
      </c>
      <c r="S47" s="12"/>
      <c r="V47" s="9">
        <v>0</v>
      </c>
      <c r="W47" s="12">
        <f t="shared" si="0"/>
        <v>0</v>
      </c>
      <c r="Z47" s="60">
        <v>2</v>
      </c>
      <c r="AA47" s="9">
        <f t="shared" si="1"/>
        <v>0</v>
      </c>
      <c r="AB47" s="9">
        <f t="shared" si="2"/>
        <v>1</v>
      </c>
      <c r="AC47" s="9">
        <f t="shared" si="3"/>
        <v>0</v>
      </c>
    </row>
    <row r="48" spans="1:29" ht="15.75" customHeight="1" x14ac:dyDescent="0.2">
      <c r="A48" s="9">
        <v>0</v>
      </c>
      <c r="B48" s="9">
        <v>0</v>
      </c>
      <c r="C48" s="9">
        <v>65</v>
      </c>
      <c r="D48" s="9">
        <v>1</v>
      </c>
      <c r="E48" s="9">
        <v>0</v>
      </c>
      <c r="F48" s="9">
        <v>0</v>
      </c>
      <c r="G48" s="9">
        <v>0</v>
      </c>
      <c r="H48" s="64">
        <v>0</v>
      </c>
      <c r="I48" s="64">
        <v>0</v>
      </c>
      <c r="J48" s="64">
        <v>0</v>
      </c>
      <c r="K48" s="9">
        <v>1</v>
      </c>
      <c r="L48" s="9">
        <v>0</v>
      </c>
      <c r="M48" s="9">
        <v>252</v>
      </c>
      <c r="N48" s="9">
        <v>179.5</v>
      </c>
      <c r="O48" s="9">
        <v>114</v>
      </c>
      <c r="P48" s="9">
        <v>30.47</v>
      </c>
      <c r="Q48" s="9">
        <v>90</v>
      </c>
      <c r="R48" s="9">
        <v>87</v>
      </c>
      <c r="S48" s="12"/>
      <c r="V48" s="9">
        <v>0</v>
      </c>
      <c r="W48" s="12">
        <f t="shared" si="0"/>
        <v>0</v>
      </c>
      <c r="Z48" s="60">
        <v>1</v>
      </c>
      <c r="AA48" s="9">
        <f t="shared" si="1"/>
        <v>1</v>
      </c>
      <c r="AB48" s="9">
        <f t="shared" si="2"/>
        <v>0</v>
      </c>
      <c r="AC48" s="9">
        <f t="shared" si="3"/>
        <v>0</v>
      </c>
    </row>
    <row r="49" spans="1:29" ht="15.75" customHeight="1" x14ac:dyDescent="0.2">
      <c r="A49" s="9">
        <v>0</v>
      </c>
      <c r="B49" s="9">
        <v>1</v>
      </c>
      <c r="C49" s="9">
        <v>46</v>
      </c>
      <c r="D49" s="9">
        <v>1</v>
      </c>
      <c r="E49" s="9">
        <v>0</v>
      </c>
      <c r="F49" s="9">
        <v>0</v>
      </c>
      <c r="G49" s="9">
        <v>1</v>
      </c>
      <c r="H49" s="64">
        <v>20</v>
      </c>
      <c r="I49" s="64">
        <v>0</v>
      </c>
      <c r="J49" s="64">
        <v>0</v>
      </c>
      <c r="K49" s="9">
        <v>0</v>
      </c>
      <c r="L49" s="9">
        <v>0</v>
      </c>
      <c r="M49" s="9">
        <v>261</v>
      </c>
      <c r="N49" s="9">
        <v>119</v>
      </c>
      <c r="O49" s="9">
        <v>77.5</v>
      </c>
      <c r="P49" s="9">
        <v>23.59</v>
      </c>
      <c r="Q49" s="9">
        <v>75</v>
      </c>
      <c r="R49" s="9">
        <v>74</v>
      </c>
      <c r="S49" s="12"/>
      <c r="V49" s="9">
        <v>20</v>
      </c>
      <c r="W49" s="12">
        <f t="shared" si="0"/>
        <v>1</v>
      </c>
      <c r="Z49" s="60">
        <v>1</v>
      </c>
      <c r="AA49" s="9">
        <f t="shared" si="1"/>
        <v>1</v>
      </c>
      <c r="AB49" s="9">
        <f t="shared" si="2"/>
        <v>0</v>
      </c>
      <c r="AC49" s="9">
        <f t="shared" si="3"/>
        <v>0</v>
      </c>
    </row>
    <row r="50" spans="1:29" ht="15.75" customHeight="1" x14ac:dyDescent="0.2">
      <c r="A50" s="9">
        <v>1</v>
      </c>
      <c r="B50" s="9">
        <v>0</v>
      </c>
      <c r="C50" s="9">
        <v>63</v>
      </c>
      <c r="D50" s="9">
        <v>0</v>
      </c>
      <c r="E50" s="9">
        <v>1</v>
      </c>
      <c r="F50" s="9">
        <v>0</v>
      </c>
      <c r="G50" s="9">
        <v>1</v>
      </c>
      <c r="H50" s="64">
        <v>40</v>
      </c>
      <c r="I50" s="64">
        <v>0</v>
      </c>
      <c r="J50" s="64">
        <v>0</v>
      </c>
      <c r="K50" s="9">
        <v>0</v>
      </c>
      <c r="L50" s="9">
        <v>0</v>
      </c>
      <c r="M50" s="9">
        <v>179</v>
      </c>
      <c r="N50" s="9">
        <v>116</v>
      </c>
      <c r="O50" s="9">
        <v>69</v>
      </c>
      <c r="P50" s="9">
        <v>22.15</v>
      </c>
      <c r="Q50" s="9">
        <v>95</v>
      </c>
      <c r="R50" s="9">
        <v>75</v>
      </c>
      <c r="S50" s="12"/>
      <c r="V50" s="9">
        <v>40</v>
      </c>
      <c r="W50" s="12">
        <f t="shared" si="0"/>
        <v>1</v>
      </c>
      <c r="Z50" s="60">
        <v>2</v>
      </c>
      <c r="AA50" s="9">
        <f t="shared" si="1"/>
        <v>0</v>
      </c>
      <c r="AB50" s="9">
        <f t="shared" si="2"/>
        <v>1</v>
      </c>
      <c r="AC50" s="9">
        <f t="shared" si="3"/>
        <v>0</v>
      </c>
    </row>
    <row r="51" spans="1:29" ht="15.75" customHeight="1" x14ac:dyDescent="0.2">
      <c r="A51" s="9">
        <v>0</v>
      </c>
      <c r="B51" s="9">
        <v>1</v>
      </c>
      <c r="C51" s="9">
        <v>36</v>
      </c>
      <c r="D51" s="9">
        <v>0</v>
      </c>
      <c r="E51" s="9">
        <v>0</v>
      </c>
      <c r="F51" s="9">
        <v>1</v>
      </c>
      <c r="G51" s="9">
        <v>1</v>
      </c>
      <c r="H51" s="64">
        <v>20</v>
      </c>
      <c r="I51" s="64">
        <v>0</v>
      </c>
      <c r="J51" s="64">
        <v>0</v>
      </c>
      <c r="K51" s="9">
        <v>1</v>
      </c>
      <c r="L51" s="9">
        <v>0</v>
      </c>
      <c r="M51" s="9">
        <v>194</v>
      </c>
      <c r="N51" s="9">
        <v>139</v>
      </c>
      <c r="O51" s="9">
        <v>93</v>
      </c>
      <c r="P51" s="9">
        <v>24.33</v>
      </c>
      <c r="Q51" s="9">
        <v>80</v>
      </c>
      <c r="R51" s="9">
        <v>62</v>
      </c>
      <c r="S51" s="12"/>
      <c r="V51" s="9">
        <v>20</v>
      </c>
      <c r="W51" s="12">
        <f t="shared" si="0"/>
        <v>1</v>
      </c>
      <c r="Z51" s="60">
        <v>3</v>
      </c>
      <c r="AA51" s="9">
        <f t="shared" si="1"/>
        <v>0</v>
      </c>
      <c r="AB51" s="9">
        <f t="shared" si="2"/>
        <v>0</v>
      </c>
      <c r="AC51" s="9">
        <f t="shared" si="3"/>
        <v>1</v>
      </c>
    </row>
    <row r="52" spans="1:29" ht="15.75" customHeight="1" x14ac:dyDescent="0.2">
      <c r="A52" s="9">
        <v>1</v>
      </c>
      <c r="B52" s="9">
        <v>0</v>
      </c>
      <c r="C52" s="9">
        <v>63</v>
      </c>
      <c r="D52" s="9">
        <v>1</v>
      </c>
      <c r="E52" s="9">
        <v>0</v>
      </c>
      <c r="F52" s="9">
        <v>0</v>
      </c>
      <c r="G52" s="9">
        <v>1</v>
      </c>
      <c r="H52" s="64">
        <v>3</v>
      </c>
      <c r="I52" s="64">
        <v>0</v>
      </c>
      <c r="J52" s="64">
        <v>0</v>
      </c>
      <c r="K52" s="9">
        <v>1</v>
      </c>
      <c r="L52" s="9">
        <v>0</v>
      </c>
      <c r="M52" s="9">
        <v>267</v>
      </c>
      <c r="N52" s="9">
        <v>156.5</v>
      </c>
      <c r="O52" s="9">
        <v>92.5</v>
      </c>
      <c r="P52" s="9">
        <v>27.1</v>
      </c>
      <c r="Q52" s="9">
        <v>60</v>
      </c>
      <c r="R52" s="9">
        <v>79</v>
      </c>
      <c r="S52" s="12"/>
      <c r="V52" s="9">
        <v>3</v>
      </c>
      <c r="W52" s="12">
        <f t="shared" si="0"/>
        <v>1</v>
      </c>
      <c r="Z52" s="60">
        <v>1</v>
      </c>
      <c r="AA52" s="9">
        <f t="shared" si="1"/>
        <v>1</v>
      </c>
      <c r="AB52" s="9">
        <f t="shared" si="2"/>
        <v>0</v>
      </c>
      <c r="AC52" s="9">
        <f t="shared" si="3"/>
        <v>0</v>
      </c>
    </row>
    <row r="53" spans="1:29" ht="15.75" customHeight="1" x14ac:dyDescent="0.2">
      <c r="A53" s="9">
        <v>0</v>
      </c>
      <c r="B53" s="9">
        <v>1</v>
      </c>
      <c r="C53" s="9">
        <v>51</v>
      </c>
      <c r="D53" s="9">
        <v>0</v>
      </c>
      <c r="E53" s="9">
        <v>0</v>
      </c>
      <c r="F53" s="9">
        <v>0</v>
      </c>
      <c r="G53" s="9">
        <v>0</v>
      </c>
      <c r="H53" s="9">
        <v>0</v>
      </c>
      <c r="I53" s="9">
        <v>0</v>
      </c>
      <c r="J53" s="9">
        <v>0</v>
      </c>
      <c r="K53" s="9">
        <v>0</v>
      </c>
      <c r="L53" s="9">
        <v>0</v>
      </c>
      <c r="M53" s="9">
        <v>216</v>
      </c>
      <c r="N53" s="9">
        <v>112</v>
      </c>
      <c r="O53" s="9">
        <v>66</v>
      </c>
      <c r="P53" s="9">
        <v>23.47</v>
      </c>
      <c r="Q53" s="9">
        <v>90</v>
      </c>
      <c r="R53" s="9">
        <v>95</v>
      </c>
      <c r="S53" s="12"/>
      <c r="V53" s="9">
        <v>0</v>
      </c>
      <c r="W53" s="12">
        <f t="shared" si="0"/>
        <v>0</v>
      </c>
      <c r="Z53" s="60">
        <v>4</v>
      </c>
      <c r="AA53" s="9">
        <f t="shared" si="1"/>
        <v>0</v>
      </c>
      <c r="AB53" s="9">
        <f t="shared" si="2"/>
        <v>0</v>
      </c>
      <c r="AC53" s="9">
        <f t="shared" si="3"/>
        <v>0</v>
      </c>
    </row>
    <row r="54" spans="1:29" ht="15.75" customHeight="1" x14ac:dyDescent="0.2">
      <c r="A54" s="9">
        <v>0</v>
      </c>
      <c r="B54" s="9">
        <v>0</v>
      </c>
      <c r="C54" s="9">
        <v>47</v>
      </c>
      <c r="D54" s="9">
        <v>0</v>
      </c>
      <c r="E54" s="9">
        <v>1</v>
      </c>
      <c r="F54" s="9">
        <v>0</v>
      </c>
      <c r="G54" s="9">
        <v>1</v>
      </c>
      <c r="H54" s="9">
        <v>20</v>
      </c>
      <c r="I54" s="9">
        <v>0</v>
      </c>
      <c r="J54" s="9">
        <v>0</v>
      </c>
      <c r="K54" s="9">
        <v>0</v>
      </c>
      <c r="L54" s="9">
        <v>0</v>
      </c>
      <c r="M54" s="9">
        <v>237</v>
      </c>
      <c r="N54" s="9">
        <v>130</v>
      </c>
      <c r="O54" s="9">
        <v>78</v>
      </c>
      <c r="P54" s="9">
        <v>19.66</v>
      </c>
      <c r="Q54" s="9">
        <v>80</v>
      </c>
      <c r="R54" s="9">
        <v>75</v>
      </c>
      <c r="S54" s="12"/>
      <c r="V54" s="9">
        <v>20</v>
      </c>
      <c r="W54" s="12">
        <f t="shared" si="0"/>
        <v>1</v>
      </c>
      <c r="Z54" s="60">
        <v>2</v>
      </c>
      <c r="AA54" s="9">
        <f t="shared" si="1"/>
        <v>0</v>
      </c>
      <c r="AB54" s="9">
        <f t="shared" si="2"/>
        <v>1</v>
      </c>
      <c r="AC54" s="9">
        <f t="shared" si="3"/>
        <v>0</v>
      </c>
    </row>
    <row r="55" spans="1:29" ht="15.75" customHeight="1" x14ac:dyDescent="0.2">
      <c r="A55" s="9">
        <v>0</v>
      </c>
      <c r="B55" s="9">
        <v>0</v>
      </c>
      <c r="C55" s="9">
        <v>62</v>
      </c>
      <c r="D55" s="9">
        <v>1</v>
      </c>
      <c r="E55" s="9">
        <v>0</v>
      </c>
      <c r="F55" s="9">
        <v>0</v>
      </c>
      <c r="G55" s="9">
        <v>0</v>
      </c>
      <c r="H55" s="9">
        <v>0</v>
      </c>
      <c r="I55" s="9">
        <v>0</v>
      </c>
      <c r="J55" s="9">
        <v>0</v>
      </c>
      <c r="K55" s="9">
        <v>0</v>
      </c>
      <c r="L55" s="9">
        <v>0</v>
      </c>
      <c r="M55" s="9">
        <v>240</v>
      </c>
      <c r="N55" s="9">
        <v>145</v>
      </c>
      <c r="O55" s="9">
        <v>82.5</v>
      </c>
      <c r="P55" s="9">
        <v>28.27</v>
      </c>
      <c r="Q55" s="9">
        <v>63</v>
      </c>
      <c r="R55" s="9">
        <v>75</v>
      </c>
      <c r="S55" s="12"/>
      <c r="V55" s="9">
        <v>0</v>
      </c>
      <c r="W55" s="12">
        <f t="shared" si="0"/>
        <v>0</v>
      </c>
      <c r="Z55" s="60">
        <v>1</v>
      </c>
      <c r="AA55" s="9">
        <f t="shared" si="1"/>
        <v>1</v>
      </c>
      <c r="AB55" s="9">
        <f t="shared" si="2"/>
        <v>0</v>
      </c>
      <c r="AC55" s="9">
        <f t="shared" si="3"/>
        <v>0</v>
      </c>
    </row>
    <row r="56" spans="1:29" ht="15.75" customHeight="1" x14ac:dyDescent="0.2">
      <c r="A56" s="9">
        <v>0</v>
      </c>
      <c r="B56" s="9">
        <v>0</v>
      </c>
      <c r="C56" s="9">
        <v>39</v>
      </c>
      <c r="D56" s="9">
        <v>0</v>
      </c>
      <c r="E56" s="9">
        <v>1</v>
      </c>
      <c r="F56" s="9">
        <v>0</v>
      </c>
      <c r="G56" s="9">
        <v>1</v>
      </c>
      <c r="H56" s="9">
        <v>20</v>
      </c>
      <c r="I56" s="9">
        <v>0</v>
      </c>
      <c r="J56" s="9">
        <v>0</v>
      </c>
      <c r="K56" s="9">
        <v>0</v>
      </c>
      <c r="L56" s="9">
        <v>0</v>
      </c>
      <c r="M56" s="9">
        <v>209</v>
      </c>
      <c r="N56" s="9">
        <v>115</v>
      </c>
      <c r="O56" s="9">
        <v>75</v>
      </c>
      <c r="P56" s="9">
        <v>22.54</v>
      </c>
      <c r="Q56" s="9">
        <v>90</v>
      </c>
      <c r="R56" s="9">
        <v>78</v>
      </c>
      <c r="S56" s="12"/>
      <c r="V56" s="9">
        <v>20</v>
      </c>
      <c r="W56" s="12">
        <f t="shared" si="0"/>
        <v>1</v>
      </c>
      <c r="Z56" s="60">
        <v>2</v>
      </c>
      <c r="AA56" s="9">
        <f t="shared" si="1"/>
        <v>0</v>
      </c>
      <c r="AB56" s="9">
        <f t="shared" si="2"/>
        <v>1</v>
      </c>
      <c r="AC56" s="9">
        <f t="shared" si="3"/>
        <v>0</v>
      </c>
    </row>
    <row r="57" spans="1:29" ht="15.75" customHeight="1" x14ac:dyDescent="0.2">
      <c r="A57" s="9">
        <v>0</v>
      </c>
      <c r="B57" s="9">
        <v>0</v>
      </c>
      <c r="C57" s="9">
        <v>46</v>
      </c>
      <c r="D57" s="9">
        <v>1</v>
      </c>
      <c r="E57" s="9">
        <v>0</v>
      </c>
      <c r="F57" s="9">
        <v>0</v>
      </c>
      <c r="G57" s="9">
        <v>1</v>
      </c>
      <c r="H57" s="9">
        <v>10</v>
      </c>
      <c r="I57" s="9">
        <v>0</v>
      </c>
      <c r="J57" s="9">
        <v>0</v>
      </c>
      <c r="K57" s="9">
        <v>0</v>
      </c>
      <c r="L57" s="9">
        <v>0</v>
      </c>
      <c r="M57" s="9">
        <v>250</v>
      </c>
      <c r="N57" s="9">
        <v>116</v>
      </c>
      <c r="O57" s="9">
        <v>71</v>
      </c>
      <c r="P57" s="9">
        <v>20.350000000000001</v>
      </c>
      <c r="Q57" s="9">
        <v>88</v>
      </c>
      <c r="R57" s="9">
        <v>94</v>
      </c>
      <c r="S57" s="12"/>
      <c r="V57" s="9">
        <v>10</v>
      </c>
      <c r="W57" s="12">
        <f t="shared" si="0"/>
        <v>1</v>
      </c>
      <c r="Z57" s="60">
        <v>1</v>
      </c>
      <c r="AA57" s="9">
        <f t="shared" si="1"/>
        <v>1</v>
      </c>
      <c r="AB57" s="9">
        <f t="shared" si="2"/>
        <v>0</v>
      </c>
      <c r="AC57" s="9">
        <f t="shared" si="3"/>
        <v>0</v>
      </c>
    </row>
    <row r="58" spans="1:29" ht="15.75" customHeight="1" x14ac:dyDescent="0.2">
      <c r="A58" s="9">
        <v>0</v>
      </c>
      <c r="B58" s="9">
        <v>0</v>
      </c>
      <c r="C58" s="9">
        <v>54</v>
      </c>
      <c r="D58" s="9">
        <v>1</v>
      </c>
      <c r="E58" s="9">
        <v>0</v>
      </c>
      <c r="F58" s="9">
        <v>0</v>
      </c>
      <c r="G58" s="9">
        <v>1</v>
      </c>
      <c r="H58" s="9">
        <v>9</v>
      </c>
      <c r="I58" s="9">
        <v>0</v>
      </c>
      <c r="J58" s="9">
        <v>0</v>
      </c>
      <c r="K58" s="9">
        <v>0</v>
      </c>
      <c r="L58" s="9">
        <v>1</v>
      </c>
      <c r="M58" s="9">
        <v>266</v>
      </c>
      <c r="N58" s="9">
        <v>114</v>
      </c>
      <c r="O58" s="9">
        <v>76</v>
      </c>
      <c r="P58" s="9">
        <v>17.61</v>
      </c>
      <c r="Q58" s="9">
        <v>88</v>
      </c>
      <c r="R58" s="9">
        <v>55</v>
      </c>
      <c r="S58" s="12"/>
      <c r="V58" s="9">
        <v>9</v>
      </c>
      <c r="W58" s="12">
        <f t="shared" si="0"/>
        <v>1</v>
      </c>
      <c r="Z58" s="60">
        <v>1</v>
      </c>
      <c r="AA58" s="9">
        <f t="shared" si="1"/>
        <v>1</v>
      </c>
      <c r="AB58" s="9">
        <f t="shared" si="2"/>
        <v>0</v>
      </c>
      <c r="AC58" s="9">
        <f t="shared" si="3"/>
        <v>0</v>
      </c>
    </row>
    <row r="59" spans="1:29" ht="15.75" customHeight="1" x14ac:dyDescent="0.2">
      <c r="A59" s="9">
        <v>0</v>
      </c>
      <c r="B59" s="9">
        <v>1</v>
      </c>
      <c r="C59" s="9">
        <v>49</v>
      </c>
      <c r="D59" s="9">
        <v>1</v>
      </c>
      <c r="E59" s="9">
        <v>0</v>
      </c>
      <c r="F59" s="9">
        <v>0</v>
      </c>
      <c r="G59" s="9">
        <v>1</v>
      </c>
      <c r="H59" s="9">
        <v>2</v>
      </c>
      <c r="I59" s="9">
        <v>0</v>
      </c>
      <c r="J59" s="9">
        <v>0</v>
      </c>
      <c r="K59" s="9">
        <v>1</v>
      </c>
      <c r="L59" s="9">
        <v>0</v>
      </c>
      <c r="M59" s="9">
        <v>255</v>
      </c>
      <c r="N59" s="9">
        <v>143.5</v>
      </c>
      <c r="O59" s="9">
        <v>81</v>
      </c>
      <c r="P59" s="9">
        <v>25.65</v>
      </c>
      <c r="Q59" s="9">
        <v>75</v>
      </c>
      <c r="R59" s="9">
        <v>80</v>
      </c>
      <c r="S59" s="12"/>
      <c r="V59" s="9">
        <v>2</v>
      </c>
      <c r="W59" s="12">
        <f t="shared" si="0"/>
        <v>1</v>
      </c>
      <c r="Z59" s="60">
        <v>1</v>
      </c>
      <c r="AA59" s="9">
        <f t="shared" si="1"/>
        <v>1</v>
      </c>
      <c r="AB59" s="9">
        <f t="shared" si="2"/>
        <v>0</v>
      </c>
      <c r="AC59" s="9">
        <f t="shared" si="3"/>
        <v>0</v>
      </c>
    </row>
    <row r="60" spans="1:29" ht="15.75" customHeight="1" x14ac:dyDescent="0.2">
      <c r="A60" s="9">
        <v>0</v>
      </c>
      <c r="B60" s="9">
        <v>1</v>
      </c>
      <c r="C60" s="9">
        <v>44</v>
      </c>
      <c r="D60" s="9">
        <v>0</v>
      </c>
      <c r="E60" s="9">
        <v>1</v>
      </c>
      <c r="F60" s="9">
        <v>0</v>
      </c>
      <c r="G60" s="9">
        <v>0</v>
      </c>
      <c r="H60" s="9">
        <v>0</v>
      </c>
      <c r="I60" s="9">
        <v>0</v>
      </c>
      <c r="J60" s="9">
        <v>0</v>
      </c>
      <c r="K60" s="9">
        <v>0</v>
      </c>
      <c r="L60" s="9">
        <v>0</v>
      </c>
      <c r="M60" s="9">
        <v>185</v>
      </c>
      <c r="N60" s="9">
        <v>115</v>
      </c>
      <c r="O60" s="9">
        <v>69</v>
      </c>
      <c r="P60" s="9">
        <v>22.29</v>
      </c>
      <c r="Q60" s="9">
        <v>65</v>
      </c>
      <c r="R60" s="9">
        <v>82</v>
      </c>
      <c r="S60" s="12"/>
      <c r="V60" s="9">
        <v>0</v>
      </c>
      <c r="W60" s="12">
        <f t="shared" si="0"/>
        <v>0</v>
      </c>
      <c r="Z60" s="60">
        <v>2</v>
      </c>
      <c r="AA60" s="9">
        <f t="shared" si="1"/>
        <v>0</v>
      </c>
      <c r="AB60" s="9">
        <f t="shared" si="2"/>
        <v>1</v>
      </c>
      <c r="AC60" s="9">
        <f t="shared" si="3"/>
        <v>0</v>
      </c>
    </row>
    <row r="61" spans="1:29" ht="15.75" customHeight="1" x14ac:dyDescent="0.2">
      <c r="A61" s="9">
        <v>1</v>
      </c>
      <c r="B61" s="9">
        <v>0</v>
      </c>
      <c r="C61" s="9">
        <v>40</v>
      </c>
      <c r="D61" s="9">
        <v>0</v>
      </c>
      <c r="E61" s="9">
        <v>0</v>
      </c>
      <c r="F61" s="9">
        <v>0</v>
      </c>
      <c r="G61" s="9">
        <v>1</v>
      </c>
      <c r="H61" s="9">
        <v>20</v>
      </c>
      <c r="I61" s="9">
        <v>0</v>
      </c>
      <c r="J61" s="9">
        <v>0</v>
      </c>
      <c r="K61" s="9">
        <v>0</v>
      </c>
      <c r="L61" s="9">
        <v>0</v>
      </c>
      <c r="M61" s="9">
        <v>205</v>
      </c>
      <c r="N61" s="9">
        <v>158</v>
      </c>
      <c r="O61" s="9">
        <v>102</v>
      </c>
      <c r="P61" s="9">
        <v>25.45</v>
      </c>
      <c r="Q61" s="9">
        <v>75</v>
      </c>
      <c r="R61" s="9">
        <v>87</v>
      </c>
      <c r="S61" s="12"/>
      <c r="V61" s="9">
        <v>20</v>
      </c>
      <c r="W61" s="12">
        <f t="shared" si="0"/>
        <v>1</v>
      </c>
      <c r="Z61" s="60">
        <v>4</v>
      </c>
      <c r="AA61" s="9">
        <f t="shared" si="1"/>
        <v>0</v>
      </c>
      <c r="AB61" s="9">
        <f t="shared" si="2"/>
        <v>0</v>
      </c>
      <c r="AC61" s="9">
        <f t="shared" si="3"/>
        <v>0</v>
      </c>
    </row>
    <row r="62" spans="1:29" ht="15.75" customHeight="1" x14ac:dyDescent="0.2">
      <c r="A62" s="9">
        <v>0</v>
      </c>
      <c r="B62" s="9">
        <v>1</v>
      </c>
      <c r="C62" s="9">
        <v>56</v>
      </c>
      <c r="D62" s="9">
        <v>0</v>
      </c>
      <c r="E62" s="9">
        <v>0</v>
      </c>
      <c r="F62" s="9">
        <v>0</v>
      </c>
      <c r="G62" s="9">
        <v>1</v>
      </c>
      <c r="H62" s="9">
        <v>20</v>
      </c>
      <c r="I62" s="9">
        <v>0</v>
      </c>
      <c r="J62" s="9">
        <v>0</v>
      </c>
      <c r="K62" s="9">
        <v>0</v>
      </c>
      <c r="L62" s="9">
        <v>0</v>
      </c>
      <c r="M62" s="9">
        <v>270</v>
      </c>
      <c r="N62" s="9">
        <v>121</v>
      </c>
      <c r="O62" s="9">
        <v>79</v>
      </c>
      <c r="P62" s="9">
        <v>23.58</v>
      </c>
      <c r="Q62" s="9">
        <v>95</v>
      </c>
      <c r="R62" s="9">
        <v>93</v>
      </c>
      <c r="S62" s="12"/>
      <c r="V62" s="9">
        <v>20</v>
      </c>
      <c r="W62" s="12">
        <f t="shared" si="0"/>
        <v>1</v>
      </c>
      <c r="Z62" s="60">
        <v>4</v>
      </c>
      <c r="AA62" s="9">
        <f t="shared" si="1"/>
        <v>0</v>
      </c>
      <c r="AB62" s="9">
        <f t="shared" si="2"/>
        <v>0</v>
      </c>
      <c r="AC62" s="9">
        <f t="shared" si="3"/>
        <v>0</v>
      </c>
    </row>
    <row r="63" spans="1:29" ht="15.75" customHeight="1" x14ac:dyDescent="0.2">
      <c r="A63" s="9">
        <v>0</v>
      </c>
      <c r="B63" s="9">
        <v>0</v>
      </c>
      <c r="C63" s="9">
        <v>67</v>
      </c>
      <c r="D63" s="9">
        <v>1</v>
      </c>
      <c r="E63" s="9">
        <v>0</v>
      </c>
      <c r="F63" s="9">
        <v>0</v>
      </c>
      <c r="G63" s="9">
        <v>0</v>
      </c>
      <c r="H63" s="9">
        <v>0</v>
      </c>
      <c r="I63" s="9">
        <v>0</v>
      </c>
      <c r="J63" s="9">
        <v>0</v>
      </c>
      <c r="K63" s="9">
        <v>1</v>
      </c>
      <c r="L63" s="9">
        <v>0</v>
      </c>
      <c r="M63" s="9">
        <v>254</v>
      </c>
      <c r="N63" s="9">
        <v>157</v>
      </c>
      <c r="O63" s="9">
        <v>89</v>
      </c>
      <c r="P63" s="9">
        <v>24.25</v>
      </c>
      <c r="Q63" s="9">
        <v>60</v>
      </c>
      <c r="R63" s="9">
        <v>74</v>
      </c>
      <c r="S63" s="12"/>
      <c r="V63" s="9">
        <v>0</v>
      </c>
      <c r="W63" s="12">
        <f t="shared" si="0"/>
        <v>0</v>
      </c>
      <c r="Z63" s="60">
        <v>1</v>
      </c>
      <c r="AA63" s="9">
        <f t="shared" si="1"/>
        <v>1</v>
      </c>
      <c r="AB63" s="9">
        <f t="shared" si="2"/>
        <v>0</v>
      </c>
      <c r="AC63" s="9">
        <f t="shared" si="3"/>
        <v>0</v>
      </c>
    </row>
    <row r="64" spans="1:29" ht="15.75" customHeight="1" x14ac:dyDescent="0.2">
      <c r="A64" s="9">
        <v>0</v>
      </c>
      <c r="B64" s="9">
        <v>1</v>
      </c>
      <c r="C64" s="9">
        <v>53</v>
      </c>
      <c r="D64" s="9">
        <v>1</v>
      </c>
      <c r="E64" s="9">
        <v>0</v>
      </c>
      <c r="F64" s="9">
        <v>0</v>
      </c>
      <c r="G64" s="9">
        <v>1</v>
      </c>
      <c r="H64" s="9">
        <v>20</v>
      </c>
      <c r="I64" s="9">
        <v>0</v>
      </c>
      <c r="J64" s="9">
        <v>0</v>
      </c>
      <c r="K64" s="9">
        <v>0</v>
      </c>
      <c r="L64" s="9">
        <v>0</v>
      </c>
      <c r="M64" s="9">
        <v>220</v>
      </c>
      <c r="N64" s="9">
        <v>123.5</v>
      </c>
      <c r="O64" s="9">
        <v>75</v>
      </c>
      <c r="P64" s="9">
        <v>19.64</v>
      </c>
      <c r="Q64" s="9">
        <v>78</v>
      </c>
      <c r="R64" s="9">
        <v>73</v>
      </c>
      <c r="S64" s="12"/>
      <c r="V64" s="9">
        <v>20</v>
      </c>
      <c r="W64" s="12">
        <f t="shared" si="0"/>
        <v>1</v>
      </c>
      <c r="Z64" s="60">
        <v>1</v>
      </c>
      <c r="AA64" s="9">
        <f t="shared" si="1"/>
        <v>1</v>
      </c>
      <c r="AB64" s="9">
        <f t="shared" si="2"/>
        <v>0</v>
      </c>
      <c r="AC64" s="9">
        <f t="shared" si="3"/>
        <v>0</v>
      </c>
    </row>
    <row r="65" spans="1:29" ht="15.75" customHeight="1" x14ac:dyDescent="0.2">
      <c r="A65" s="9">
        <v>0</v>
      </c>
      <c r="B65" s="9">
        <v>0</v>
      </c>
      <c r="C65" s="9">
        <v>57</v>
      </c>
      <c r="D65" s="9">
        <v>1</v>
      </c>
      <c r="E65" s="9">
        <v>0</v>
      </c>
      <c r="F65" s="9">
        <v>0</v>
      </c>
      <c r="G65" s="9">
        <v>1</v>
      </c>
      <c r="H65" s="9">
        <v>3</v>
      </c>
      <c r="I65" s="9">
        <v>0</v>
      </c>
      <c r="J65" s="9">
        <v>0</v>
      </c>
      <c r="K65" s="9">
        <v>0</v>
      </c>
      <c r="L65" s="9">
        <v>0</v>
      </c>
      <c r="M65" s="9">
        <v>235</v>
      </c>
      <c r="N65" s="9">
        <v>126.5</v>
      </c>
      <c r="O65" s="9">
        <v>80</v>
      </c>
      <c r="P65" s="9">
        <v>24.88</v>
      </c>
      <c r="Q65" s="9">
        <v>83</v>
      </c>
      <c r="R65" s="9">
        <v>72</v>
      </c>
      <c r="S65" s="12"/>
      <c r="V65" s="9">
        <v>3</v>
      </c>
      <c r="W65" s="12">
        <f t="shared" si="0"/>
        <v>1</v>
      </c>
      <c r="Z65" s="60">
        <v>1</v>
      </c>
      <c r="AA65" s="9">
        <f t="shared" si="1"/>
        <v>1</v>
      </c>
      <c r="AB65" s="9">
        <f t="shared" si="2"/>
        <v>0</v>
      </c>
      <c r="AC65" s="9">
        <f t="shared" si="3"/>
        <v>0</v>
      </c>
    </row>
    <row r="66" spans="1:29" ht="15.75" customHeight="1" x14ac:dyDescent="0.2">
      <c r="A66" s="9">
        <v>1</v>
      </c>
      <c r="B66" s="9">
        <v>1</v>
      </c>
      <c r="C66" s="9">
        <v>57</v>
      </c>
      <c r="D66" s="9">
        <v>1</v>
      </c>
      <c r="E66" s="9">
        <v>0</v>
      </c>
      <c r="F66" s="9">
        <v>0</v>
      </c>
      <c r="G66" s="9">
        <v>0</v>
      </c>
      <c r="H66" s="9">
        <v>0</v>
      </c>
      <c r="I66" s="9">
        <v>0</v>
      </c>
      <c r="J66" s="9">
        <v>0</v>
      </c>
      <c r="K66" s="9">
        <v>0</v>
      </c>
      <c r="L66" s="9">
        <v>0</v>
      </c>
      <c r="M66" s="9">
        <v>220</v>
      </c>
      <c r="N66" s="9">
        <v>136</v>
      </c>
      <c r="O66" s="9">
        <v>84</v>
      </c>
      <c r="P66" s="9">
        <v>26.84</v>
      </c>
      <c r="Q66" s="9">
        <v>75</v>
      </c>
      <c r="R66" s="9">
        <v>64</v>
      </c>
      <c r="S66" s="12"/>
      <c r="V66" s="9">
        <v>0</v>
      </c>
      <c r="W66" s="12">
        <f t="shared" si="0"/>
        <v>0</v>
      </c>
      <c r="Z66" s="60">
        <v>1</v>
      </c>
      <c r="AA66" s="9">
        <f t="shared" si="1"/>
        <v>1</v>
      </c>
      <c r="AB66" s="9">
        <f t="shared" si="2"/>
        <v>0</v>
      </c>
      <c r="AC66" s="9">
        <f t="shared" si="3"/>
        <v>0</v>
      </c>
    </row>
    <row r="67" spans="1:29" ht="15.75" customHeight="1" x14ac:dyDescent="0.2">
      <c r="A67" s="9">
        <v>0</v>
      </c>
      <c r="B67" s="9">
        <v>0</v>
      </c>
      <c r="C67" s="9">
        <v>63</v>
      </c>
      <c r="D67" s="9">
        <v>1</v>
      </c>
      <c r="E67" s="9">
        <v>0</v>
      </c>
      <c r="F67" s="9">
        <v>0</v>
      </c>
      <c r="G67" s="9">
        <v>0</v>
      </c>
      <c r="H67" s="9">
        <v>0</v>
      </c>
      <c r="I67" s="9">
        <v>0</v>
      </c>
      <c r="J67" s="9">
        <v>0</v>
      </c>
      <c r="K67" s="9">
        <v>1</v>
      </c>
      <c r="L67" s="9">
        <v>0</v>
      </c>
      <c r="M67" s="9">
        <v>252</v>
      </c>
      <c r="N67" s="9">
        <v>154</v>
      </c>
      <c r="O67" s="9">
        <v>87</v>
      </c>
      <c r="P67" s="9">
        <v>28.6</v>
      </c>
      <c r="Q67" s="9">
        <v>72</v>
      </c>
      <c r="R67" s="9">
        <v>45</v>
      </c>
      <c r="S67" s="12"/>
      <c r="V67" s="9">
        <v>0</v>
      </c>
      <c r="W67" s="12">
        <f t="shared" ref="W67:W130" si="4">IF(V67=0,0,1)</f>
        <v>0</v>
      </c>
      <c r="Z67" s="60">
        <v>1</v>
      </c>
      <c r="AA67" s="9">
        <f t="shared" ref="AA67:AA130" si="5">IF(Z67=1,1,0)</f>
        <v>1</v>
      </c>
      <c r="AB67" s="9">
        <f t="shared" ref="AB67:AB130" si="6">IF(Z67=2,1,0)</f>
        <v>0</v>
      </c>
      <c r="AC67" s="9">
        <f t="shared" ref="AC67:AC130" si="7">IF(Z67=3,1,0)</f>
        <v>0</v>
      </c>
    </row>
    <row r="68" spans="1:29" ht="15.75" customHeight="1" x14ac:dyDescent="0.2">
      <c r="A68" s="9">
        <v>0</v>
      </c>
      <c r="B68" s="9">
        <v>0</v>
      </c>
      <c r="C68" s="9">
        <v>62</v>
      </c>
      <c r="D68" s="9">
        <v>1</v>
      </c>
      <c r="E68" s="9">
        <v>0</v>
      </c>
      <c r="F68" s="9">
        <v>0</v>
      </c>
      <c r="G68" s="9">
        <v>0</v>
      </c>
      <c r="H68" s="9">
        <v>0</v>
      </c>
      <c r="I68" s="9">
        <v>0</v>
      </c>
      <c r="J68" s="9">
        <v>0</v>
      </c>
      <c r="K68" s="9">
        <v>1</v>
      </c>
      <c r="L68" s="9">
        <v>1</v>
      </c>
      <c r="M68" s="9">
        <v>212</v>
      </c>
      <c r="N68" s="9">
        <v>190</v>
      </c>
      <c r="O68" s="9">
        <v>99</v>
      </c>
      <c r="P68" s="9">
        <v>29.64</v>
      </c>
      <c r="Q68" s="9">
        <v>100</v>
      </c>
      <c r="R68" s="9">
        <v>202</v>
      </c>
      <c r="S68" s="12"/>
      <c r="V68" s="9">
        <v>0</v>
      </c>
      <c r="W68" s="12">
        <f t="shared" si="4"/>
        <v>0</v>
      </c>
      <c r="Z68" s="60">
        <v>1</v>
      </c>
      <c r="AA68" s="9">
        <f t="shared" si="5"/>
        <v>1</v>
      </c>
      <c r="AB68" s="9">
        <f t="shared" si="6"/>
        <v>0</v>
      </c>
      <c r="AC68" s="9">
        <f t="shared" si="7"/>
        <v>0</v>
      </c>
    </row>
    <row r="69" spans="1:29" ht="15.75" customHeight="1" x14ac:dyDescent="0.2">
      <c r="A69" s="9">
        <v>0</v>
      </c>
      <c r="B69" s="9">
        <v>1</v>
      </c>
      <c r="C69" s="9">
        <v>38</v>
      </c>
      <c r="D69" s="9">
        <v>1</v>
      </c>
      <c r="E69" s="9">
        <v>0</v>
      </c>
      <c r="F69" s="9">
        <v>0</v>
      </c>
      <c r="G69" s="9">
        <v>1</v>
      </c>
      <c r="H69" s="9">
        <v>20</v>
      </c>
      <c r="I69" s="9">
        <v>0</v>
      </c>
      <c r="J69" s="9">
        <v>0</v>
      </c>
      <c r="K69" s="9">
        <v>0</v>
      </c>
      <c r="L69" s="9">
        <v>0</v>
      </c>
      <c r="M69" s="9">
        <v>223</v>
      </c>
      <c r="N69" s="9">
        <v>107</v>
      </c>
      <c r="O69" s="9">
        <v>73</v>
      </c>
      <c r="P69" s="9">
        <v>23.01</v>
      </c>
      <c r="Q69" s="9">
        <v>65</v>
      </c>
      <c r="R69" s="9">
        <v>78</v>
      </c>
      <c r="S69" s="12"/>
      <c r="V69" s="9">
        <v>20</v>
      </c>
      <c r="W69" s="12">
        <f t="shared" si="4"/>
        <v>1</v>
      </c>
      <c r="Z69" s="60">
        <v>1</v>
      </c>
      <c r="AA69" s="9">
        <f t="shared" si="5"/>
        <v>1</v>
      </c>
      <c r="AB69" s="9">
        <f t="shared" si="6"/>
        <v>0</v>
      </c>
      <c r="AC69" s="9">
        <f t="shared" si="7"/>
        <v>0</v>
      </c>
    </row>
    <row r="70" spans="1:29" ht="15.75" customHeight="1" x14ac:dyDescent="0.2">
      <c r="A70" s="9">
        <v>0</v>
      </c>
      <c r="B70" s="9">
        <v>0</v>
      </c>
      <c r="C70" s="9">
        <v>47</v>
      </c>
      <c r="D70" s="9">
        <v>0</v>
      </c>
      <c r="E70" s="9">
        <v>1</v>
      </c>
      <c r="F70" s="9">
        <v>0</v>
      </c>
      <c r="G70" s="9">
        <v>1</v>
      </c>
      <c r="H70" s="9">
        <v>20</v>
      </c>
      <c r="I70" s="9">
        <v>0</v>
      </c>
      <c r="J70" s="9">
        <v>0</v>
      </c>
      <c r="K70" s="9">
        <v>0</v>
      </c>
      <c r="L70" s="9">
        <v>0</v>
      </c>
      <c r="M70" s="9">
        <v>300</v>
      </c>
      <c r="N70" s="9">
        <v>112.5</v>
      </c>
      <c r="O70" s="9">
        <v>60</v>
      </c>
      <c r="P70" s="9">
        <v>20.13</v>
      </c>
      <c r="Q70" s="9">
        <v>76</v>
      </c>
      <c r="R70" s="9">
        <v>83</v>
      </c>
      <c r="S70" s="12"/>
      <c r="V70" s="9">
        <v>20</v>
      </c>
      <c r="W70" s="12">
        <f t="shared" si="4"/>
        <v>1</v>
      </c>
      <c r="Z70" s="60">
        <v>2</v>
      </c>
      <c r="AA70" s="9">
        <f t="shared" si="5"/>
        <v>0</v>
      </c>
      <c r="AB70" s="9">
        <f t="shared" si="6"/>
        <v>1</v>
      </c>
      <c r="AC70" s="9">
        <f t="shared" si="7"/>
        <v>0</v>
      </c>
    </row>
    <row r="71" spans="1:29" ht="15.75" customHeight="1" x14ac:dyDescent="0.2">
      <c r="A71" s="9">
        <v>0</v>
      </c>
      <c r="B71" s="9">
        <v>0</v>
      </c>
      <c r="C71" s="9">
        <v>52</v>
      </c>
      <c r="D71" s="9">
        <v>0</v>
      </c>
      <c r="E71" s="9">
        <v>0</v>
      </c>
      <c r="F71" s="9">
        <v>0</v>
      </c>
      <c r="G71" s="9">
        <v>0</v>
      </c>
      <c r="H71" s="9">
        <v>0</v>
      </c>
      <c r="I71" s="9">
        <v>0</v>
      </c>
      <c r="J71" s="9">
        <v>0</v>
      </c>
      <c r="K71" s="9">
        <v>0</v>
      </c>
      <c r="L71" s="9">
        <v>0</v>
      </c>
      <c r="M71" s="9">
        <v>302</v>
      </c>
      <c r="N71" s="9">
        <v>110</v>
      </c>
      <c r="O71" s="9">
        <v>67.5</v>
      </c>
      <c r="P71" s="9">
        <v>23.51</v>
      </c>
      <c r="Q71" s="9">
        <v>63</v>
      </c>
      <c r="R71" s="9">
        <v>87</v>
      </c>
      <c r="S71" s="12"/>
      <c r="V71" s="9">
        <v>0</v>
      </c>
      <c r="W71" s="12">
        <f t="shared" si="4"/>
        <v>0</v>
      </c>
      <c r="Z71" s="60">
        <v>4</v>
      </c>
      <c r="AA71" s="9">
        <f t="shared" si="5"/>
        <v>0</v>
      </c>
      <c r="AB71" s="9">
        <f t="shared" si="6"/>
        <v>0</v>
      </c>
      <c r="AC71" s="9">
        <f t="shared" si="7"/>
        <v>0</v>
      </c>
    </row>
    <row r="72" spans="1:29" ht="15.75" customHeight="1" x14ac:dyDescent="0.2">
      <c r="A72" s="9">
        <v>0</v>
      </c>
      <c r="B72" s="9">
        <v>0</v>
      </c>
      <c r="C72" s="9">
        <v>63</v>
      </c>
      <c r="D72" s="9">
        <v>0</v>
      </c>
      <c r="E72" s="9">
        <v>0</v>
      </c>
      <c r="F72" s="9">
        <v>0</v>
      </c>
      <c r="G72" s="9">
        <v>0</v>
      </c>
      <c r="H72" s="9">
        <v>0</v>
      </c>
      <c r="I72" s="9">
        <v>0</v>
      </c>
      <c r="J72" s="9">
        <v>0</v>
      </c>
      <c r="K72" s="9">
        <v>0</v>
      </c>
      <c r="L72" s="9">
        <v>0</v>
      </c>
      <c r="M72" s="9">
        <v>248</v>
      </c>
      <c r="N72" s="9">
        <v>164.5</v>
      </c>
      <c r="O72" s="9">
        <v>76</v>
      </c>
      <c r="P72" s="9">
        <v>29.35</v>
      </c>
      <c r="Q72" s="9">
        <v>70</v>
      </c>
      <c r="R72" s="9">
        <v>78</v>
      </c>
      <c r="S72" s="12"/>
      <c r="V72" s="9">
        <v>0</v>
      </c>
      <c r="W72" s="12">
        <f t="shared" si="4"/>
        <v>0</v>
      </c>
      <c r="Z72" s="60">
        <v>4</v>
      </c>
      <c r="AA72" s="9">
        <f t="shared" si="5"/>
        <v>0</v>
      </c>
      <c r="AB72" s="9">
        <f t="shared" si="6"/>
        <v>0</v>
      </c>
      <c r="AC72" s="9">
        <f t="shared" si="7"/>
        <v>0</v>
      </c>
    </row>
    <row r="73" spans="1:29" ht="15.75" customHeight="1" x14ac:dyDescent="0.2">
      <c r="A73" s="9">
        <v>0</v>
      </c>
      <c r="B73" s="9">
        <v>1</v>
      </c>
      <c r="C73" s="9">
        <v>42</v>
      </c>
      <c r="D73" s="9">
        <v>0</v>
      </c>
      <c r="E73" s="9">
        <v>0</v>
      </c>
      <c r="F73" s="9">
        <v>1</v>
      </c>
      <c r="G73" s="9">
        <v>1</v>
      </c>
      <c r="H73" s="9">
        <v>10</v>
      </c>
      <c r="I73" s="9">
        <v>0</v>
      </c>
      <c r="J73" s="9">
        <v>0</v>
      </c>
      <c r="K73" s="9">
        <v>0</v>
      </c>
      <c r="L73" s="9">
        <v>0</v>
      </c>
      <c r="M73" s="9">
        <v>175</v>
      </c>
      <c r="N73" s="9">
        <v>116</v>
      </c>
      <c r="O73" s="9">
        <v>72.5</v>
      </c>
      <c r="P73" s="9">
        <v>28.61</v>
      </c>
      <c r="Q73" s="9">
        <v>63</v>
      </c>
      <c r="R73" s="9">
        <v>95</v>
      </c>
      <c r="S73" s="12"/>
      <c r="V73" s="9">
        <v>10</v>
      </c>
      <c r="W73" s="12">
        <f t="shared" si="4"/>
        <v>1</v>
      </c>
      <c r="Z73" s="60">
        <v>3</v>
      </c>
      <c r="AA73" s="9">
        <f t="shared" si="5"/>
        <v>0</v>
      </c>
      <c r="AB73" s="9">
        <f t="shared" si="6"/>
        <v>0</v>
      </c>
      <c r="AC73" s="9">
        <f t="shared" si="7"/>
        <v>1</v>
      </c>
    </row>
    <row r="74" spans="1:29" ht="15.75" customHeight="1" x14ac:dyDescent="0.2">
      <c r="A74" s="9">
        <v>0</v>
      </c>
      <c r="B74" s="9">
        <v>0</v>
      </c>
      <c r="C74" s="9">
        <v>37</v>
      </c>
      <c r="D74" s="9">
        <v>1</v>
      </c>
      <c r="E74" s="9">
        <v>0</v>
      </c>
      <c r="F74" s="9">
        <v>0</v>
      </c>
      <c r="G74" s="9">
        <v>0</v>
      </c>
      <c r="H74" s="9">
        <v>0</v>
      </c>
      <c r="I74" s="9">
        <v>0</v>
      </c>
      <c r="J74" s="9">
        <v>0</v>
      </c>
      <c r="K74" s="9">
        <v>0</v>
      </c>
      <c r="L74" s="9">
        <v>0</v>
      </c>
      <c r="M74" s="9">
        <v>200</v>
      </c>
      <c r="N74" s="9">
        <v>119</v>
      </c>
      <c r="O74" s="9">
        <v>79</v>
      </c>
      <c r="P74" s="9">
        <v>33.29</v>
      </c>
      <c r="Q74" s="9">
        <v>67</v>
      </c>
      <c r="R74" s="9">
        <v>87</v>
      </c>
      <c r="S74" s="12"/>
      <c r="V74" s="9">
        <v>0</v>
      </c>
      <c r="W74" s="12">
        <f t="shared" si="4"/>
        <v>0</v>
      </c>
      <c r="Z74" s="60">
        <v>1</v>
      </c>
      <c r="AA74" s="9">
        <f t="shared" si="5"/>
        <v>1</v>
      </c>
      <c r="AB74" s="9">
        <f t="shared" si="6"/>
        <v>0</v>
      </c>
      <c r="AC74" s="9">
        <f t="shared" si="7"/>
        <v>0</v>
      </c>
    </row>
    <row r="75" spans="1:29" ht="15.75" customHeight="1" x14ac:dyDescent="0.2">
      <c r="A75" s="9">
        <v>0</v>
      </c>
      <c r="B75" s="9">
        <v>0</v>
      </c>
      <c r="C75" s="9">
        <v>41</v>
      </c>
      <c r="D75" s="9">
        <v>1</v>
      </c>
      <c r="E75" s="9">
        <v>0</v>
      </c>
      <c r="F75" s="9">
        <v>0</v>
      </c>
      <c r="G75" s="9">
        <v>1</v>
      </c>
      <c r="H75" s="9">
        <v>20</v>
      </c>
      <c r="I75" s="9">
        <v>0</v>
      </c>
      <c r="J75" s="9">
        <v>0</v>
      </c>
      <c r="K75" s="9">
        <v>1</v>
      </c>
      <c r="L75" s="9">
        <v>0</v>
      </c>
      <c r="M75" s="9">
        <v>189</v>
      </c>
      <c r="N75" s="9">
        <v>150</v>
      </c>
      <c r="O75" s="9">
        <v>106</v>
      </c>
      <c r="P75" s="9">
        <v>33.799999999999997</v>
      </c>
      <c r="Q75" s="9">
        <v>85</v>
      </c>
      <c r="R75" s="9">
        <v>75</v>
      </c>
      <c r="S75" s="12"/>
      <c r="V75" s="9">
        <v>20</v>
      </c>
      <c r="W75" s="12">
        <f t="shared" si="4"/>
        <v>1</v>
      </c>
      <c r="Z75" s="60">
        <v>1</v>
      </c>
      <c r="AA75" s="9">
        <f t="shared" si="5"/>
        <v>1</v>
      </c>
      <c r="AB75" s="9">
        <f t="shared" si="6"/>
        <v>0</v>
      </c>
      <c r="AC75" s="9">
        <f t="shared" si="7"/>
        <v>0</v>
      </c>
    </row>
    <row r="76" spans="1:29" ht="15.75" customHeight="1" x14ac:dyDescent="0.2">
      <c r="A76" s="9">
        <v>1</v>
      </c>
      <c r="B76" s="9">
        <v>0</v>
      </c>
      <c r="C76" s="9">
        <v>44</v>
      </c>
      <c r="D76" s="9">
        <v>0</v>
      </c>
      <c r="E76" s="9">
        <v>1</v>
      </c>
      <c r="F76" s="9">
        <v>0</v>
      </c>
      <c r="G76" s="9">
        <v>1</v>
      </c>
      <c r="H76" s="9">
        <v>10</v>
      </c>
      <c r="I76" s="9">
        <v>0</v>
      </c>
      <c r="J76" s="9">
        <v>0</v>
      </c>
      <c r="K76" s="9">
        <v>0</v>
      </c>
      <c r="L76" s="9">
        <v>0</v>
      </c>
      <c r="M76" s="9">
        <v>221</v>
      </c>
      <c r="N76" s="9">
        <v>110</v>
      </c>
      <c r="O76" s="9">
        <v>76</v>
      </c>
      <c r="P76" s="9">
        <v>22.16</v>
      </c>
      <c r="Q76" s="9">
        <v>64</v>
      </c>
      <c r="R76" s="9">
        <v>83</v>
      </c>
      <c r="S76" s="12"/>
      <c r="V76" s="9">
        <v>10</v>
      </c>
      <c r="W76" s="12">
        <f t="shared" si="4"/>
        <v>1</v>
      </c>
      <c r="Z76" s="60">
        <v>2</v>
      </c>
      <c r="AA76" s="9">
        <f t="shared" si="5"/>
        <v>0</v>
      </c>
      <c r="AB76" s="9">
        <f t="shared" si="6"/>
        <v>1</v>
      </c>
      <c r="AC76" s="9">
        <f t="shared" si="7"/>
        <v>0</v>
      </c>
    </row>
    <row r="77" spans="1:29" ht="15.75" customHeight="1" x14ac:dyDescent="0.2">
      <c r="A77" s="9">
        <v>1</v>
      </c>
      <c r="B77" s="9">
        <v>0</v>
      </c>
      <c r="C77" s="9">
        <v>59</v>
      </c>
      <c r="D77" s="9">
        <v>1</v>
      </c>
      <c r="E77" s="9">
        <v>0</v>
      </c>
      <c r="F77" s="9">
        <v>0</v>
      </c>
      <c r="G77" s="9">
        <v>0</v>
      </c>
      <c r="H77" s="9">
        <v>0</v>
      </c>
      <c r="I77" s="9">
        <v>0</v>
      </c>
      <c r="J77" s="9">
        <v>0</v>
      </c>
      <c r="K77" s="9">
        <v>1</v>
      </c>
      <c r="L77" s="9">
        <v>0</v>
      </c>
      <c r="M77" s="9">
        <v>258</v>
      </c>
      <c r="N77" s="9">
        <v>138.5</v>
      </c>
      <c r="O77" s="9">
        <v>85</v>
      </c>
      <c r="P77" s="9">
        <v>34.549999999999997</v>
      </c>
      <c r="Q77" s="9">
        <v>65</v>
      </c>
      <c r="R77" s="9">
        <v>103</v>
      </c>
      <c r="S77" s="12"/>
      <c r="V77" s="9">
        <v>0</v>
      </c>
      <c r="W77" s="12">
        <f t="shared" si="4"/>
        <v>0</v>
      </c>
      <c r="Z77" s="60">
        <v>1</v>
      </c>
      <c r="AA77" s="9">
        <f t="shared" si="5"/>
        <v>1</v>
      </c>
      <c r="AB77" s="9">
        <f t="shared" si="6"/>
        <v>0</v>
      </c>
      <c r="AC77" s="9">
        <f t="shared" si="7"/>
        <v>0</v>
      </c>
    </row>
    <row r="78" spans="1:29" ht="15.75" customHeight="1" x14ac:dyDescent="0.2">
      <c r="A78" s="9">
        <v>0</v>
      </c>
      <c r="B78" s="9">
        <v>0</v>
      </c>
      <c r="C78" s="9">
        <v>44</v>
      </c>
      <c r="D78" s="9">
        <v>1</v>
      </c>
      <c r="E78" s="9">
        <v>0</v>
      </c>
      <c r="F78" s="9">
        <v>0</v>
      </c>
      <c r="G78" s="9">
        <v>0</v>
      </c>
      <c r="H78" s="9">
        <v>0</v>
      </c>
      <c r="I78" s="9">
        <v>0</v>
      </c>
      <c r="J78" s="9">
        <v>0</v>
      </c>
      <c r="K78" s="9">
        <v>0</v>
      </c>
      <c r="L78" s="9">
        <v>0</v>
      </c>
      <c r="M78" s="9">
        <v>202</v>
      </c>
      <c r="N78" s="9">
        <v>155</v>
      </c>
      <c r="O78" s="9">
        <v>85</v>
      </c>
      <c r="P78" s="9">
        <v>24.04</v>
      </c>
      <c r="Q78" s="9">
        <v>83</v>
      </c>
      <c r="R78" s="9">
        <v>68</v>
      </c>
      <c r="S78" s="12"/>
      <c r="V78" s="9">
        <v>0</v>
      </c>
      <c r="W78" s="12">
        <f t="shared" si="4"/>
        <v>0</v>
      </c>
      <c r="Z78" s="60">
        <v>1</v>
      </c>
      <c r="AA78" s="9">
        <f t="shared" si="5"/>
        <v>1</v>
      </c>
      <c r="AB78" s="9">
        <f t="shared" si="6"/>
        <v>0</v>
      </c>
      <c r="AC78" s="9">
        <f t="shared" si="7"/>
        <v>0</v>
      </c>
    </row>
    <row r="79" spans="1:29" ht="15.75" customHeight="1" x14ac:dyDescent="0.2">
      <c r="A79" s="9">
        <v>0</v>
      </c>
      <c r="B79" s="9">
        <v>0</v>
      </c>
      <c r="C79" s="9">
        <v>44</v>
      </c>
      <c r="D79" s="9">
        <v>0</v>
      </c>
      <c r="E79" s="9">
        <v>0</v>
      </c>
      <c r="F79" s="9">
        <v>1</v>
      </c>
      <c r="G79" s="9">
        <v>1</v>
      </c>
      <c r="H79" s="9">
        <v>20</v>
      </c>
      <c r="I79" s="9">
        <v>0</v>
      </c>
      <c r="J79" s="9">
        <v>0</v>
      </c>
      <c r="K79" s="9">
        <v>0</v>
      </c>
      <c r="L79" s="9">
        <v>0</v>
      </c>
      <c r="M79" s="9">
        <v>213</v>
      </c>
      <c r="N79" s="9">
        <v>115</v>
      </c>
      <c r="O79" s="9">
        <v>72.5</v>
      </c>
      <c r="P79" s="9">
        <v>21.16</v>
      </c>
      <c r="Q79" s="9">
        <v>80</v>
      </c>
      <c r="R79" s="9">
        <v>89</v>
      </c>
      <c r="S79" s="12"/>
      <c r="V79" s="9">
        <v>20</v>
      </c>
      <c r="W79" s="12">
        <f t="shared" si="4"/>
        <v>1</v>
      </c>
      <c r="Z79" s="60">
        <v>3</v>
      </c>
      <c r="AA79" s="9">
        <f t="shared" si="5"/>
        <v>0</v>
      </c>
      <c r="AB79" s="9">
        <f t="shared" si="6"/>
        <v>0</v>
      </c>
      <c r="AC79" s="9">
        <f t="shared" si="7"/>
        <v>1</v>
      </c>
    </row>
    <row r="80" spans="1:29" ht="15.75" customHeight="1" x14ac:dyDescent="0.2">
      <c r="A80" s="9">
        <v>0</v>
      </c>
      <c r="B80" s="9">
        <v>0</v>
      </c>
      <c r="C80" s="9">
        <v>45</v>
      </c>
      <c r="D80" s="9">
        <v>1</v>
      </c>
      <c r="E80" s="9">
        <v>0</v>
      </c>
      <c r="F80" s="9">
        <v>0</v>
      </c>
      <c r="G80" s="9">
        <v>0</v>
      </c>
      <c r="H80" s="9">
        <v>0</v>
      </c>
      <c r="I80" s="9">
        <v>0</v>
      </c>
      <c r="J80" s="9">
        <v>0</v>
      </c>
      <c r="K80" s="9">
        <v>1</v>
      </c>
      <c r="L80" s="9">
        <v>0</v>
      </c>
      <c r="M80" s="9">
        <v>183</v>
      </c>
      <c r="N80" s="9">
        <v>151</v>
      </c>
      <c r="O80" s="9">
        <v>101</v>
      </c>
      <c r="P80" s="9">
        <v>45.8</v>
      </c>
      <c r="Q80" s="9">
        <v>80</v>
      </c>
      <c r="R80" s="9">
        <v>63</v>
      </c>
      <c r="S80" s="12"/>
      <c r="V80" s="9">
        <v>0</v>
      </c>
      <c r="W80" s="12">
        <f t="shared" si="4"/>
        <v>0</v>
      </c>
      <c r="Z80" s="60">
        <v>1</v>
      </c>
      <c r="AA80" s="9">
        <f t="shared" si="5"/>
        <v>1</v>
      </c>
      <c r="AB80" s="9">
        <f t="shared" si="6"/>
        <v>0</v>
      </c>
      <c r="AC80" s="9">
        <f t="shared" si="7"/>
        <v>0</v>
      </c>
    </row>
    <row r="81" spans="1:29" ht="15.75" customHeight="1" x14ac:dyDescent="0.2">
      <c r="A81" s="9">
        <v>0</v>
      </c>
      <c r="B81" s="9">
        <v>1</v>
      </c>
      <c r="C81" s="9">
        <v>41</v>
      </c>
      <c r="D81" s="9">
        <v>0</v>
      </c>
      <c r="E81" s="9">
        <v>1</v>
      </c>
      <c r="F81" s="9">
        <v>0</v>
      </c>
      <c r="G81" s="9">
        <v>1</v>
      </c>
      <c r="H81" s="9">
        <v>43</v>
      </c>
      <c r="I81" s="9">
        <v>0</v>
      </c>
      <c r="J81" s="9">
        <v>0</v>
      </c>
      <c r="K81" s="9">
        <v>1</v>
      </c>
      <c r="L81" s="9">
        <v>0</v>
      </c>
      <c r="M81" s="9">
        <v>274</v>
      </c>
      <c r="N81" s="9">
        <v>152</v>
      </c>
      <c r="O81" s="9">
        <v>90</v>
      </c>
      <c r="P81" s="9">
        <v>30.58</v>
      </c>
      <c r="Q81" s="9">
        <v>85</v>
      </c>
      <c r="R81" s="9">
        <v>65</v>
      </c>
      <c r="S81" s="12"/>
      <c r="V81" s="9">
        <v>43</v>
      </c>
      <c r="W81" s="12">
        <f t="shared" si="4"/>
        <v>1</v>
      </c>
      <c r="Z81" s="60">
        <v>2</v>
      </c>
      <c r="AA81" s="9">
        <f t="shared" si="5"/>
        <v>0</v>
      </c>
      <c r="AB81" s="9">
        <f t="shared" si="6"/>
        <v>1</v>
      </c>
      <c r="AC81" s="9">
        <f t="shared" si="7"/>
        <v>0</v>
      </c>
    </row>
    <row r="82" spans="1:29" ht="15.75" customHeight="1" x14ac:dyDescent="0.2">
      <c r="A82" s="9">
        <v>0</v>
      </c>
      <c r="B82" s="9">
        <v>1</v>
      </c>
      <c r="C82" s="9">
        <v>60</v>
      </c>
      <c r="D82" s="9">
        <v>1</v>
      </c>
      <c r="E82" s="9">
        <v>0</v>
      </c>
      <c r="F82" s="9">
        <v>0</v>
      </c>
      <c r="G82" s="9">
        <v>1</v>
      </c>
      <c r="H82" s="9">
        <v>20</v>
      </c>
      <c r="I82" s="9">
        <v>0</v>
      </c>
      <c r="J82" s="9">
        <v>0</v>
      </c>
      <c r="K82" s="9">
        <v>1</v>
      </c>
      <c r="L82" s="9">
        <v>0</v>
      </c>
      <c r="M82" s="9">
        <v>170</v>
      </c>
      <c r="N82" s="9">
        <v>179</v>
      </c>
      <c r="O82" s="9">
        <v>94</v>
      </c>
      <c r="P82" s="9">
        <v>26.52</v>
      </c>
      <c r="Q82" s="9">
        <v>90</v>
      </c>
      <c r="R82" s="9">
        <v>83</v>
      </c>
      <c r="S82" s="12"/>
      <c r="V82" s="9">
        <v>20</v>
      </c>
      <c r="W82" s="12">
        <f t="shared" si="4"/>
        <v>1</v>
      </c>
      <c r="Z82" s="60">
        <v>1</v>
      </c>
      <c r="AA82" s="9">
        <f t="shared" si="5"/>
        <v>1</v>
      </c>
      <c r="AB82" s="9">
        <f t="shared" si="6"/>
        <v>0</v>
      </c>
      <c r="AC82" s="9">
        <f t="shared" si="7"/>
        <v>0</v>
      </c>
    </row>
    <row r="83" spans="1:29" ht="15.75" customHeight="1" x14ac:dyDescent="0.2">
      <c r="A83" s="9">
        <v>1</v>
      </c>
      <c r="B83" s="9">
        <v>1</v>
      </c>
      <c r="C83" s="9">
        <v>39</v>
      </c>
      <c r="D83" s="9">
        <v>0</v>
      </c>
      <c r="E83" s="9">
        <v>1</v>
      </c>
      <c r="F83" s="9">
        <v>0</v>
      </c>
      <c r="G83" s="9">
        <v>0</v>
      </c>
      <c r="H83" s="9">
        <v>0</v>
      </c>
      <c r="I83" s="9">
        <v>0</v>
      </c>
      <c r="J83" s="9">
        <v>0</v>
      </c>
      <c r="K83" s="9">
        <v>1</v>
      </c>
      <c r="L83" s="9">
        <v>0</v>
      </c>
      <c r="M83" s="9">
        <v>285</v>
      </c>
      <c r="N83" s="9">
        <v>155</v>
      </c>
      <c r="O83" s="9">
        <v>110</v>
      </c>
      <c r="P83" s="9">
        <v>32.51</v>
      </c>
      <c r="Q83" s="9">
        <v>84</v>
      </c>
      <c r="R83" s="9">
        <v>70</v>
      </c>
      <c r="S83" s="12"/>
      <c r="V83" s="9">
        <v>0</v>
      </c>
      <c r="W83" s="12">
        <f t="shared" si="4"/>
        <v>0</v>
      </c>
      <c r="Z83" s="60">
        <v>2</v>
      </c>
      <c r="AA83" s="9">
        <f t="shared" si="5"/>
        <v>0</v>
      </c>
      <c r="AB83" s="9">
        <f t="shared" si="6"/>
        <v>1</v>
      </c>
      <c r="AC83" s="9">
        <f t="shared" si="7"/>
        <v>0</v>
      </c>
    </row>
    <row r="84" spans="1:29" ht="15.75" customHeight="1" x14ac:dyDescent="0.2">
      <c r="A84" s="9">
        <v>0</v>
      </c>
      <c r="B84" s="9">
        <v>0</v>
      </c>
      <c r="C84" s="9">
        <v>53</v>
      </c>
      <c r="D84" s="9">
        <v>0</v>
      </c>
      <c r="E84" s="9">
        <v>1</v>
      </c>
      <c r="F84" s="9">
        <v>0</v>
      </c>
      <c r="G84" s="9">
        <v>0</v>
      </c>
      <c r="H84" s="9">
        <v>0</v>
      </c>
      <c r="I84" s="9">
        <v>0</v>
      </c>
      <c r="J84" s="9">
        <v>0</v>
      </c>
      <c r="K84" s="9">
        <v>0</v>
      </c>
      <c r="L84" s="9">
        <v>0</v>
      </c>
      <c r="M84" s="9">
        <v>210</v>
      </c>
      <c r="N84" s="9">
        <v>138</v>
      </c>
      <c r="O84" s="9">
        <v>86.5</v>
      </c>
      <c r="P84" s="9">
        <v>22.49</v>
      </c>
      <c r="Q84" s="9">
        <v>88</v>
      </c>
      <c r="R84" s="9">
        <v>87</v>
      </c>
      <c r="S84" s="12"/>
      <c r="V84" s="9">
        <v>0</v>
      </c>
      <c r="W84" s="12">
        <f t="shared" si="4"/>
        <v>0</v>
      </c>
      <c r="Z84" s="60">
        <v>2</v>
      </c>
      <c r="AA84" s="9">
        <f t="shared" si="5"/>
        <v>0</v>
      </c>
      <c r="AB84" s="9">
        <f t="shared" si="6"/>
        <v>1</v>
      </c>
      <c r="AC84" s="9">
        <f t="shared" si="7"/>
        <v>0</v>
      </c>
    </row>
    <row r="85" spans="1:29" ht="15.75" customHeight="1" x14ac:dyDescent="0.2">
      <c r="A85" s="9">
        <v>0</v>
      </c>
      <c r="B85" s="9">
        <v>0</v>
      </c>
      <c r="C85" s="9">
        <v>52</v>
      </c>
      <c r="D85" s="9">
        <v>1</v>
      </c>
      <c r="E85" s="9">
        <v>0</v>
      </c>
      <c r="F85" s="9">
        <v>0</v>
      </c>
      <c r="G85" s="9">
        <v>1</v>
      </c>
      <c r="H85" s="9">
        <v>15</v>
      </c>
      <c r="I85" s="9">
        <v>0</v>
      </c>
      <c r="J85" s="9">
        <v>0</v>
      </c>
      <c r="K85" s="9">
        <v>0</v>
      </c>
      <c r="L85" s="9">
        <v>0</v>
      </c>
      <c r="M85" s="9">
        <v>170</v>
      </c>
      <c r="N85" s="9">
        <v>124</v>
      </c>
      <c r="O85" s="9">
        <v>78</v>
      </c>
      <c r="P85" s="9">
        <v>26.03</v>
      </c>
      <c r="Q85" s="9">
        <v>75</v>
      </c>
      <c r="R85" s="9">
        <v>82</v>
      </c>
      <c r="S85" s="12"/>
      <c r="V85" s="9">
        <v>15</v>
      </c>
      <c r="W85" s="12">
        <f t="shared" si="4"/>
        <v>1</v>
      </c>
      <c r="Z85" s="60">
        <v>1</v>
      </c>
      <c r="AA85" s="9">
        <f t="shared" si="5"/>
        <v>1</v>
      </c>
      <c r="AB85" s="9">
        <f t="shared" si="6"/>
        <v>0</v>
      </c>
      <c r="AC85" s="9">
        <f t="shared" si="7"/>
        <v>0</v>
      </c>
    </row>
    <row r="86" spans="1:29" ht="15.75" customHeight="1" x14ac:dyDescent="0.2">
      <c r="A86" s="9">
        <v>0</v>
      </c>
      <c r="B86" s="9">
        <v>0</v>
      </c>
      <c r="C86" s="9">
        <v>61</v>
      </c>
      <c r="D86" s="9">
        <v>1</v>
      </c>
      <c r="E86" s="9">
        <v>0</v>
      </c>
      <c r="F86" s="9">
        <v>0</v>
      </c>
      <c r="G86" s="9">
        <v>0</v>
      </c>
      <c r="H86" s="9">
        <v>0</v>
      </c>
      <c r="I86" s="9">
        <v>0</v>
      </c>
      <c r="J86" s="9">
        <v>0</v>
      </c>
      <c r="K86" s="9">
        <v>1</v>
      </c>
      <c r="L86" s="9">
        <v>0</v>
      </c>
      <c r="M86" s="9">
        <v>210</v>
      </c>
      <c r="N86" s="9">
        <v>182</v>
      </c>
      <c r="O86" s="9">
        <v>101</v>
      </c>
      <c r="P86" s="9">
        <v>29.35</v>
      </c>
      <c r="Q86" s="9">
        <v>70</v>
      </c>
      <c r="R86" s="9">
        <v>83</v>
      </c>
      <c r="S86" s="12"/>
      <c r="V86" s="9">
        <v>0</v>
      </c>
      <c r="W86" s="12">
        <f t="shared" si="4"/>
        <v>0</v>
      </c>
      <c r="Z86" s="60">
        <v>1</v>
      </c>
      <c r="AA86" s="9">
        <f t="shared" si="5"/>
        <v>1</v>
      </c>
      <c r="AB86" s="9">
        <f t="shared" si="6"/>
        <v>0</v>
      </c>
      <c r="AC86" s="9">
        <f t="shared" si="7"/>
        <v>0</v>
      </c>
    </row>
    <row r="87" spans="1:29" ht="15.75" customHeight="1" x14ac:dyDescent="0.2">
      <c r="A87" s="9">
        <v>0</v>
      </c>
      <c r="B87" s="9">
        <v>0</v>
      </c>
      <c r="C87" s="9">
        <v>36</v>
      </c>
      <c r="D87" s="9">
        <v>0</v>
      </c>
      <c r="E87" s="9">
        <v>1</v>
      </c>
      <c r="F87" s="9">
        <v>0</v>
      </c>
      <c r="G87" s="9">
        <v>1</v>
      </c>
      <c r="H87" s="9">
        <v>15</v>
      </c>
      <c r="I87" s="9">
        <v>0</v>
      </c>
      <c r="J87" s="9">
        <v>0</v>
      </c>
      <c r="K87" s="9">
        <v>0</v>
      </c>
      <c r="L87" s="9">
        <v>0</v>
      </c>
      <c r="M87" s="9">
        <v>197</v>
      </c>
      <c r="N87" s="9">
        <v>113</v>
      </c>
      <c r="O87" s="9">
        <v>72.5</v>
      </c>
      <c r="P87" s="9">
        <v>22.73</v>
      </c>
      <c r="Q87" s="9">
        <v>70</v>
      </c>
      <c r="R87" s="9">
        <v>65</v>
      </c>
      <c r="S87" s="12"/>
      <c r="V87" s="9">
        <v>15</v>
      </c>
      <c r="W87" s="12">
        <f t="shared" si="4"/>
        <v>1</v>
      </c>
      <c r="Z87" s="60">
        <v>2</v>
      </c>
      <c r="AA87" s="9">
        <f t="shared" si="5"/>
        <v>0</v>
      </c>
      <c r="AB87" s="9">
        <f t="shared" si="6"/>
        <v>1</v>
      </c>
      <c r="AC87" s="9">
        <f t="shared" si="7"/>
        <v>0</v>
      </c>
    </row>
    <row r="88" spans="1:29" ht="15.75" customHeight="1" x14ac:dyDescent="0.2">
      <c r="A88" s="9">
        <v>0</v>
      </c>
      <c r="B88" s="9">
        <v>0</v>
      </c>
      <c r="C88" s="9">
        <v>62</v>
      </c>
      <c r="D88" s="9">
        <v>1</v>
      </c>
      <c r="E88" s="9">
        <v>0</v>
      </c>
      <c r="F88" s="9">
        <v>0</v>
      </c>
      <c r="G88" s="9">
        <v>0</v>
      </c>
      <c r="H88" s="9">
        <v>0</v>
      </c>
      <c r="I88" s="9">
        <v>0</v>
      </c>
      <c r="J88" s="9">
        <v>0</v>
      </c>
      <c r="K88" s="9">
        <v>0</v>
      </c>
      <c r="L88" s="9">
        <v>0</v>
      </c>
      <c r="M88" s="9">
        <v>261</v>
      </c>
      <c r="N88" s="9">
        <v>138</v>
      </c>
      <c r="O88" s="9">
        <v>82</v>
      </c>
      <c r="P88" s="9">
        <v>23.89</v>
      </c>
      <c r="Q88" s="9">
        <v>65</v>
      </c>
      <c r="R88" s="9">
        <v>77</v>
      </c>
      <c r="S88" s="12"/>
      <c r="V88" s="9">
        <v>0</v>
      </c>
      <c r="W88" s="12">
        <f t="shared" si="4"/>
        <v>0</v>
      </c>
      <c r="Z88" s="60">
        <v>1</v>
      </c>
      <c r="AA88" s="9">
        <f t="shared" si="5"/>
        <v>1</v>
      </c>
      <c r="AB88" s="9">
        <f t="shared" si="6"/>
        <v>0</v>
      </c>
      <c r="AC88" s="9">
        <f t="shared" si="7"/>
        <v>0</v>
      </c>
    </row>
    <row r="89" spans="1:29" ht="15.75" customHeight="1" x14ac:dyDescent="0.2">
      <c r="A89" s="9">
        <v>0</v>
      </c>
      <c r="B89" s="9">
        <v>0</v>
      </c>
      <c r="C89" s="9">
        <v>61</v>
      </c>
      <c r="D89" s="9">
        <v>0</v>
      </c>
      <c r="E89" s="9">
        <v>1</v>
      </c>
      <c r="F89" s="9">
        <v>0</v>
      </c>
      <c r="G89" s="9">
        <v>1</v>
      </c>
      <c r="H89" s="9">
        <v>1</v>
      </c>
      <c r="I89" s="9">
        <v>0</v>
      </c>
      <c r="J89" s="9">
        <v>0</v>
      </c>
      <c r="K89" s="9">
        <v>1</v>
      </c>
      <c r="L89" s="9">
        <v>0</v>
      </c>
      <c r="M89" s="9">
        <v>326</v>
      </c>
      <c r="N89" s="9">
        <v>200</v>
      </c>
      <c r="O89" s="9">
        <v>104</v>
      </c>
      <c r="P89" s="9">
        <v>38.46</v>
      </c>
      <c r="Q89" s="9">
        <v>57</v>
      </c>
      <c r="R89" s="9">
        <v>78</v>
      </c>
      <c r="S89" s="12"/>
      <c r="V89" s="9">
        <v>1</v>
      </c>
      <c r="W89" s="12">
        <f t="shared" si="4"/>
        <v>1</v>
      </c>
      <c r="Z89" s="60">
        <v>2</v>
      </c>
      <c r="AA89" s="9">
        <f t="shared" si="5"/>
        <v>0</v>
      </c>
      <c r="AB89" s="9">
        <f t="shared" si="6"/>
        <v>1</v>
      </c>
      <c r="AC89" s="9">
        <f t="shared" si="7"/>
        <v>0</v>
      </c>
    </row>
    <row r="90" spans="1:29" ht="15.75" customHeight="1" x14ac:dyDescent="0.2">
      <c r="A90" s="9">
        <v>0</v>
      </c>
      <c r="B90" s="9">
        <v>1</v>
      </c>
      <c r="C90" s="9">
        <v>41</v>
      </c>
      <c r="D90" s="9">
        <v>0</v>
      </c>
      <c r="E90" s="9">
        <v>0</v>
      </c>
      <c r="F90" s="9">
        <v>0</v>
      </c>
      <c r="G90" s="9">
        <v>1</v>
      </c>
      <c r="H90" s="9">
        <v>43</v>
      </c>
      <c r="I90" s="9">
        <v>0</v>
      </c>
      <c r="J90" s="9">
        <v>0</v>
      </c>
      <c r="K90" s="9">
        <v>0</v>
      </c>
      <c r="L90" s="9">
        <v>0</v>
      </c>
      <c r="M90" s="9">
        <v>252</v>
      </c>
      <c r="N90" s="9">
        <v>124</v>
      </c>
      <c r="O90" s="9">
        <v>86</v>
      </c>
      <c r="P90" s="9">
        <v>28.56</v>
      </c>
      <c r="Q90" s="9">
        <v>100</v>
      </c>
      <c r="R90" s="9">
        <v>70</v>
      </c>
      <c r="S90" s="12"/>
      <c r="V90" s="9">
        <v>43</v>
      </c>
      <c r="W90" s="12">
        <f t="shared" si="4"/>
        <v>1</v>
      </c>
      <c r="Z90" s="60">
        <v>4</v>
      </c>
      <c r="AA90" s="9">
        <f t="shared" si="5"/>
        <v>0</v>
      </c>
      <c r="AB90" s="9">
        <f t="shared" si="6"/>
        <v>0</v>
      </c>
      <c r="AC90" s="9">
        <f t="shared" si="7"/>
        <v>0</v>
      </c>
    </row>
    <row r="91" spans="1:29" ht="15.75" customHeight="1" x14ac:dyDescent="0.2">
      <c r="A91" s="9">
        <v>0</v>
      </c>
      <c r="B91" s="9">
        <v>1</v>
      </c>
      <c r="C91" s="9">
        <v>41</v>
      </c>
      <c r="D91" s="9">
        <v>0</v>
      </c>
      <c r="E91" s="9">
        <v>1</v>
      </c>
      <c r="F91" s="9">
        <v>0</v>
      </c>
      <c r="G91" s="9">
        <v>0</v>
      </c>
      <c r="H91" s="9">
        <v>0</v>
      </c>
      <c r="I91" s="9">
        <v>0</v>
      </c>
      <c r="J91" s="9">
        <v>0</v>
      </c>
      <c r="K91" s="9">
        <v>0</v>
      </c>
      <c r="L91" s="9">
        <v>0</v>
      </c>
      <c r="M91" s="9">
        <v>274</v>
      </c>
      <c r="N91" s="9">
        <v>121</v>
      </c>
      <c r="O91" s="9">
        <v>61.5</v>
      </c>
      <c r="P91" s="9">
        <v>25.42</v>
      </c>
      <c r="Q91" s="9">
        <v>80</v>
      </c>
      <c r="R91" s="9">
        <v>76</v>
      </c>
      <c r="S91" s="12"/>
      <c r="V91" s="9">
        <v>0</v>
      </c>
      <c r="W91" s="12">
        <f t="shared" si="4"/>
        <v>0</v>
      </c>
      <c r="Z91" s="60">
        <v>2</v>
      </c>
      <c r="AA91" s="9">
        <f t="shared" si="5"/>
        <v>0</v>
      </c>
      <c r="AB91" s="9">
        <f t="shared" si="6"/>
        <v>1</v>
      </c>
      <c r="AC91" s="9">
        <f t="shared" si="7"/>
        <v>0</v>
      </c>
    </row>
    <row r="92" spans="1:29" ht="15.75" customHeight="1" x14ac:dyDescent="0.2">
      <c r="A92" s="9">
        <v>0</v>
      </c>
      <c r="B92" s="9">
        <v>1</v>
      </c>
      <c r="C92" s="9">
        <v>53</v>
      </c>
      <c r="D92" s="9">
        <v>1</v>
      </c>
      <c r="E92" s="9">
        <v>0</v>
      </c>
      <c r="F92" s="9">
        <v>0</v>
      </c>
      <c r="G92" s="9">
        <v>1</v>
      </c>
      <c r="H92" s="9">
        <v>20</v>
      </c>
      <c r="I92" s="9">
        <v>0</v>
      </c>
      <c r="J92" s="9">
        <v>0</v>
      </c>
      <c r="K92" s="9">
        <v>0</v>
      </c>
      <c r="L92" s="9">
        <v>0</v>
      </c>
      <c r="M92" s="9">
        <v>188</v>
      </c>
      <c r="N92" s="9">
        <v>138</v>
      </c>
      <c r="O92" s="9">
        <v>89</v>
      </c>
      <c r="P92" s="9">
        <v>18.23</v>
      </c>
      <c r="Q92" s="9">
        <v>60</v>
      </c>
      <c r="R92" s="9">
        <v>75</v>
      </c>
      <c r="S92" s="12"/>
      <c r="V92" s="9">
        <v>20</v>
      </c>
      <c r="W92" s="12">
        <f t="shared" si="4"/>
        <v>1</v>
      </c>
      <c r="Z92" s="60">
        <v>1</v>
      </c>
      <c r="AA92" s="9">
        <f t="shared" si="5"/>
        <v>1</v>
      </c>
      <c r="AB92" s="9">
        <f t="shared" si="6"/>
        <v>0</v>
      </c>
      <c r="AC92" s="9">
        <f t="shared" si="7"/>
        <v>0</v>
      </c>
    </row>
    <row r="93" spans="1:29" ht="15.75" customHeight="1" x14ac:dyDescent="0.2">
      <c r="A93" s="9">
        <v>0</v>
      </c>
      <c r="B93" s="9">
        <v>1</v>
      </c>
      <c r="C93" s="9">
        <v>39</v>
      </c>
      <c r="D93" s="9">
        <v>0</v>
      </c>
      <c r="E93" s="9">
        <v>1</v>
      </c>
      <c r="F93" s="9">
        <v>0</v>
      </c>
      <c r="G93" s="9">
        <v>1</v>
      </c>
      <c r="H93" s="9">
        <v>15</v>
      </c>
      <c r="I93" s="9">
        <v>0</v>
      </c>
      <c r="J93" s="9">
        <v>0</v>
      </c>
      <c r="K93" s="9">
        <v>0</v>
      </c>
      <c r="L93" s="9">
        <v>0</v>
      </c>
      <c r="M93" s="9">
        <v>256</v>
      </c>
      <c r="N93" s="9">
        <v>132.5</v>
      </c>
      <c r="O93" s="9">
        <v>80</v>
      </c>
      <c r="P93" s="9">
        <v>24.8</v>
      </c>
      <c r="Q93" s="9">
        <v>75</v>
      </c>
      <c r="R93" s="9">
        <v>97</v>
      </c>
      <c r="S93" s="12"/>
      <c r="V93" s="9">
        <v>15</v>
      </c>
      <c r="W93" s="12">
        <f t="shared" si="4"/>
        <v>1</v>
      </c>
      <c r="Z93" s="60">
        <v>2</v>
      </c>
      <c r="AA93" s="9">
        <f t="shared" si="5"/>
        <v>0</v>
      </c>
      <c r="AB93" s="9">
        <f t="shared" si="6"/>
        <v>1</v>
      </c>
      <c r="AC93" s="9">
        <f t="shared" si="7"/>
        <v>0</v>
      </c>
    </row>
    <row r="94" spans="1:29" ht="15.75" customHeight="1" x14ac:dyDescent="0.2">
      <c r="A94" s="9">
        <v>0</v>
      </c>
      <c r="B94" s="9">
        <v>0</v>
      </c>
      <c r="C94" s="9">
        <v>51</v>
      </c>
      <c r="D94" s="9">
        <v>1</v>
      </c>
      <c r="E94" s="9">
        <v>0</v>
      </c>
      <c r="F94" s="9">
        <v>0</v>
      </c>
      <c r="G94" s="9">
        <v>0</v>
      </c>
      <c r="H94" s="9">
        <v>0</v>
      </c>
      <c r="I94" s="9">
        <v>0</v>
      </c>
      <c r="J94" s="9">
        <v>0</v>
      </c>
      <c r="K94" s="9">
        <v>0</v>
      </c>
      <c r="L94" s="9">
        <v>0</v>
      </c>
      <c r="M94" s="9">
        <v>244</v>
      </c>
      <c r="N94" s="9">
        <v>102</v>
      </c>
      <c r="O94" s="9">
        <v>71.5</v>
      </c>
      <c r="P94" s="9">
        <v>27.38</v>
      </c>
      <c r="Q94" s="9">
        <v>71</v>
      </c>
      <c r="R94" s="9">
        <v>77</v>
      </c>
      <c r="S94" s="12"/>
      <c r="V94" s="9">
        <v>0</v>
      </c>
      <c r="W94" s="12">
        <f t="shared" si="4"/>
        <v>0</v>
      </c>
      <c r="Z94" s="60">
        <v>1</v>
      </c>
      <c r="AA94" s="9">
        <f t="shared" si="5"/>
        <v>1</v>
      </c>
      <c r="AB94" s="9">
        <f t="shared" si="6"/>
        <v>0</v>
      </c>
      <c r="AC94" s="9">
        <f t="shared" si="7"/>
        <v>0</v>
      </c>
    </row>
    <row r="95" spans="1:29" ht="15.75" customHeight="1" x14ac:dyDescent="0.2">
      <c r="A95" s="9">
        <v>0</v>
      </c>
      <c r="B95" s="9">
        <v>0</v>
      </c>
      <c r="C95" s="9">
        <v>66</v>
      </c>
      <c r="D95" s="9">
        <v>1</v>
      </c>
      <c r="E95" s="9">
        <v>0</v>
      </c>
      <c r="F95" s="9">
        <v>0</v>
      </c>
      <c r="G95" s="9">
        <v>0</v>
      </c>
      <c r="H95" s="9">
        <v>0</v>
      </c>
      <c r="I95" s="9">
        <v>0</v>
      </c>
      <c r="J95" s="9">
        <v>0</v>
      </c>
      <c r="K95" s="9">
        <v>1</v>
      </c>
      <c r="L95" s="9">
        <v>0</v>
      </c>
      <c r="M95" s="9">
        <v>311</v>
      </c>
      <c r="N95" s="9">
        <v>154</v>
      </c>
      <c r="O95" s="9">
        <v>80</v>
      </c>
      <c r="P95" s="9">
        <v>28.55</v>
      </c>
      <c r="Q95" s="9">
        <v>60</v>
      </c>
      <c r="R95" s="9">
        <v>104</v>
      </c>
      <c r="S95" s="12"/>
      <c r="V95" s="9">
        <v>0</v>
      </c>
      <c r="W95" s="12">
        <f t="shared" si="4"/>
        <v>0</v>
      </c>
      <c r="Z95" s="60">
        <v>1</v>
      </c>
      <c r="AA95" s="9">
        <f t="shared" si="5"/>
        <v>1</v>
      </c>
      <c r="AB95" s="9">
        <f t="shared" si="6"/>
        <v>0</v>
      </c>
      <c r="AC95" s="9">
        <f t="shared" si="7"/>
        <v>0</v>
      </c>
    </row>
    <row r="96" spans="1:29" ht="15.75" customHeight="1" x14ac:dyDescent="0.2">
      <c r="A96" s="9">
        <v>1</v>
      </c>
      <c r="B96" s="9">
        <v>1</v>
      </c>
      <c r="C96" s="9">
        <v>60</v>
      </c>
      <c r="D96" s="9">
        <v>0</v>
      </c>
      <c r="E96" s="9">
        <v>0</v>
      </c>
      <c r="F96" s="9">
        <v>0</v>
      </c>
      <c r="G96" s="9">
        <v>1</v>
      </c>
      <c r="H96" s="9">
        <v>30</v>
      </c>
      <c r="I96" s="9">
        <v>0</v>
      </c>
      <c r="J96" s="9">
        <v>0</v>
      </c>
      <c r="K96" s="9">
        <v>0</v>
      </c>
      <c r="L96" s="9">
        <v>0</v>
      </c>
      <c r="M96" s="9">
        <v>243</v>
      </c>
      <c r="N96" s="9">
        <v>126</v>
      </c>
      <c r="O96" s="9">
        <v>79</v>
      </c>
      <c r="P96" s="9">
        <v>28.57</v>
      </c>
      <c r="Q96" s="9">
        <v>80</v>
      </c>
      <c r="R96" s="9">
        <v>65</v>
      </c>
      <c r="S96" s="12"/>
      <c r="V96" s="9">
        <v>30</v>
      </c>
      <c r="W96" s="12">
        <f t="shared" si="4"/>
        <v>1</v>
      </c>
      <c r="Z96" s="60">
        <v>4</v>
      </c>
      <c r="AA96" s="9">
        <f t="shared" si="5"/>
        <v>0</v>
      </c>
      <c r="AB96" s="9">
        <f t="shared" si="6"/>
        <v>0</v>
      </c>
      <c r="AC96" s="9">
        <f t="shared" si="7"/>
        <v>0</v>
      </c>
    </row>
    <row r="97" spans="1:29" ht="15.75" customHeight="1" x14ac:dyDescent="0.2">
      <c r="A97" s="9">
        <v>0</v>
      </c>
      <c r="B97" s="9">
        <v>0</v>
      </c>
      <c r="C97" s="9">
        <v>65</v>
      </c>
      <c r="D97" s="9">
        <v>0</v>
      </c>
      <c r="E97" s="9">
        <v>0</v>
      </c>
      <c r="F97" s="9">
        <v>1</v>
      </c>
      <c r="G97" s="9">
        <v>0</v>
      </c>
      <c r="H97" s="9">
        <v>0</v>
      </c>
      <c r="I97" s="9">
        <v>0</v>
      </c>
      <c r="J97" s="9">
        <v>0</v>
      </c>
      <c r="K97" s="9">
        <v>0</v>
      </c>
      <c r="L97" s="9">
        <v>0</v>
      </c>
      <c r="M97" s="9">
        <v>193</v>
      </c>
      <c r="N97" s="9">
        <v>123</v>
      </c>
      <c r="O97" s="9">
        <v>76.5</v>
      </c>
      <c r="P97" s="9">
        <v>29.33</v>
      </c>
      <c r="Q97" s="9">
        <v>60</v>
      </c>
      <c r="R97" s="9">
        <v>96</v>
      </c>
      <c r="S97" s="12"/>
      <c r="V97" s="9">
        <v>0</v>
      </c>
      <c r="W97" s="12">
        <f t="shared" si="4"/>
        <v>0</v>
      </c>
      <c r="Z97" s="60">
        <v>3</v>
      </c>
      <c r="AA97" s="9">
        <f t="shared" si="5"/>
        <v>0</v>
      </c>
      <c r="AB97" s="9">
        <f t="shared" si="6"/>
        <v>0</v>
      </c>
      <c r="AC97" s="9">
        <f t="shared" si="7"/>
        <v>1</v>
      </c>
    </row>
    <row r="98" spans="1:29" ht="15.75" customHeight="1" x14ac:dyDescent="0.2">
      <c r="A98" s="9">
        <v>0</v>
      </c>
      <c r="B98" s="9">
        <v>0</v>
      </c>
      <c r="C98" s="9">
        <v>63</v>
      </c>
      <c r="D98" s="9">
        <v>0</v>
      </c>
      <c r="E98" s="9">
        <v>0</v>
      </c>
      <c r="F98" s="9">
        <v>0</v>
      </c>
      <c r="G98" s="9">
        <v>1</v>
      </c>
      <c r="H98" s="9">
        <v>20</v>
      </c>
      <c r="I98" s="9">
        <v>0</v>
      </c>
      <c r="J98" s="9">
        <v>0</v>
      </c>
      <c r="K98" s="9">
        <v>0</v>
      </c>
      <c r="L98" s="9">
        <v>1</v>
      </c>
      <c r="M98" s="9">
        <v>239</v>
      </c>
      <c r="N98" s="9">
        <v>134</v>
      </c>
      <c r="O98" s="9">
        <v>80</v>
      </c>
      <c r="P98" s="9">
        <v>26.64</v>
      </c>
      <c r="Q98" s="9">
        <v>88</v>
      </c>
      <c r="R98" s="9">
        <v>126</v>
      </c>
      <c r="S98" s="12"/>
      <c r="V98" s="9">
        <v>20</v>
      </c>
      <c r="W98" s="12">
        <f t="shared" si="4"/>
        <v>1</v>
      </c>
      <c r="Z98" s="60">
        <v>4</v>
      </c>
      <c r="AA98" s="9">
        <f t="shared" si="5"/>
        <v>0</v>
      </c>
      <c r="AB98" s="9">
        <f t="shared" si="6"/>
        <v>0</v>
      </c>
      <c r="AC98" s="9">
        <f t="shared" si="7"/>
        <v>0</v>
      </c>
    </row>
    <row r="99" spans="1:29" ht="15.75" customHeight="1" x14ac:dyDescent="0.2">
      <c r="A99" s="9">
        <v>1</v>
      </c>
      <c r="B99" s="9">
        <v>0</v>
      </c>
      <c r="C99" s="9">
        <v>40</v>
      </c>
      <c r="D99" s="9">
        <v>0</v>
      </c>
      <c r="E99" s="9">
        <v>1</v>
      </c>
      <c r="F99" s="9">
        <v>0</v>
      </c>
      <c r="G99" s="9">
        <v>0</v>
      </c>
      <c r="H99" s="9">
        <v>0</v>
      </c>
      <c r="I99" s="9">
        <v>0</v>
      </c>
      <c r="J99" s="9">
        <v>0</v>
      </c>
      <c r="K99" s="9">
        <v>0</v>
      </c>
      <c r="L99" s="9">
        <v>0</v>
      </c>
      <c r="M99" s="9">
        <v>205</v>
      </c>
      <c r="N99" s="9">
        <v>100</v>
      </c>
      <c r="O99" s="9">
        <v>60</v>
      </c>
      <c r="P99" s="9">
        <v>25.4</v>
      </c>
      <c r="Q99" s="9">
        <v>60</v>
      </c>
      <c r="R99" s="9">
        <v>72</v>
      </c>
      <c r="S99" s="12"/>
      <c r="V99" s="9">
        <v>0</v>
      </c>
      <c r="W99" s="12">
        <f t="shared" si="4"/>
        <v>0</v>
      </c>
      <c r="Z99" s="60">
        <v>2</v>
      </c>
      <c r="AA99" s="9">
        <f t="shared" si="5"/>
        <v>0</v>
      </c>
      <c r="AB99" s="9">
        <f t="shared" si="6"/>
        <v>1</v>
      </c>
      <c r="AC99" s="9">
        <f t="shared" si="7"/>
        <v>0</v>
      </c>
    </row>
    <row r="100" spans="1:29" ht="15.75" customHeight="1" x14ac:dyDescent="0.2">
      <c r="A100" s="9">
        <v>0</v>
      </c>
      <c r="B100" s="9">
        <v>0</v>
      </c>
      <c r="C100" s="9">
        <v>56</v>
      </c>
      <c r="D100" s="9">
        <v>1</v>
      </c>
      <c r="E100" s="9">
        <v>0</v>
      </c>
      <c r="F100" s="9">
        <v>0</v>
      </c>
      <c r="G100" s="9">
        <v>0</v>
      </c>
      <c r="H100" s="9">
        <v>0</v>
      </c>
      <c r="I100" s="9">
        <v>0</v>
      </c>
      <c r="J100" s="9">
        <v>0</v>
      </c>
      <c r="K100" s="9">
        <v>1</v>
      </c>
      <c r="L100" s="9">
        <v>0</v>
      </c>
      <c r="M100" s="9">
        <v>296</v>
      </c>
      <c r="N100" s="9">
        <v>180</v>
      </c>
      <c r="O100" s="9">
        <v>90</v>
      </c>
      <c r="P100" s="9">
        <v>23.72</v>
      </c>
      <c r="Q100" s="9">
        <v>75</v>
      </c>
      <c r="R100" s="9">
        <v>120</v>
      </c>
      <c r="S100" s="12"/>
      <c r="V100" s="9">
        <v>0</v>
      </c>
      <c r="W100" s="12">
        <f t="shared" si="4"/>
        <v>0</v>
      </c>
      <c r="Z100" s="60">
        <v>1</v>
      </c>
      <c r="AA100" s="9">
        <f t="shared" si="5"/>
        <v>1</v>
      </c>
      <c r="AB100" s="9">
        <f t="shared" si="6"/>
        <v>0</v>
      </c>
      <c r="AC100" s="9">
        <f t="shared" si="7"/>
        <v>0</v>
      </c>
    </row>
    <row r="101" spans="1:29" ht="15.75" customHeight="1" x14ac:dyDescent="0.2">
      <c r="A101" s="9">
        <v>0</v>
      </c>
      <c r="B101" s="9">
        <v>0</v>
      </c>
      <c r="C101" s="9">
        <v>56</v>
      </c>
      <c r="D101" s="9">
        <v>1</v>
      </c>
      <c r="E101" s="9">
        <v>0</v>
      </c>
      <c r="F101" s="9">
        <v>0</v>
      </c>
      <c r="G101" s="9">
        <v>1</v>
      </c>
      <c r="H101" s="9">
        <v>15</v>
      </c>
      <c r="I101" s="9">
        <v>0</v>
      </c>
      <c r="J101" s="9">
        <v>0</v>
      </c>
      <c r="K101" s="9">
        <v>0</v>
      </c>
      <c r="L101" s="9">
        <v>0</v>
      </c>
      <c r="M101" s="9">
        <v>269</v>
      </c>
      <c r="N101" s="9">
        <v>121</v>
      </c>
      <c r="O101" s="9">
        <v>75</v>
      </c>
      <c r="P101" s="9">
        <v>22.36</v>
      </c>
      <c r="Q101" s="9">
        <v>50</v>
      </c>
      <c r="R101" s="9">
        <v>66</v>
      </c>
      <c r="S101" s="12"/>
      <c r="V101" s="9">
        <v>15</v>
      </c>
      <c r="W101" s="12">
        <f t="shared" si="4"/>
        <v>1</v>
      </c>
      <c r="Z101" s="60">
        <v>1</v>
      </c>
      <c r="AA101" s="9">
        <f t="shared" si="5"/>
        <v>1</v>
      </c>
      <c r="AB101" s="9">
        <f t="shared" si="6"/>
        <v>0</v>
      </c>
      <c r="AC101" s="9">
        <f t="shared" si="7"/>
        <v>0</v>
      </c>
    </row>
    <row r="102" spans="1:29" ht="15.75" customHeight="1" x14ac:dyDescent="0.2">
      <c r="A102" s="9">
        <v>0</v>
      </c>
      <c r="B102" s="9">
        <v>0</v>
      </c>
      <c r="C102" s="9">
        <v>47</v>
      </c>
      <c r="D102" s="9">
        <v>0</v>
      </c>
      <c r="E102" s="9">
        <v>1</v>
      </c>
      <c r="F102" s="9">
        <v>0</v>
      </c>
      <c r="G102" s="9">
        <v>1</v>
      </c>
      <c r="H102" s="9">
        <v>20</v>
      </c>
      <c r="I102" s="9">
        <v>0</v>
      </c>
      <c r="J102" s="9">
        <v>0</v>
      </c>
      <c r="K102" s="9">
        <v>0</v>
      </c>
      <c r="L102" s="9">
        <v>0</v>
      </c>
      <c r="M102" s="9">
        <v>220</v>
      </c>
      <c r="N102" s="9">
        <v>132.5</v>
      </c>
      <c r="O102" s="9">
        <v>87</v>
      </c>
      <c r="P102" s="9">
        <v>27.98</v>
      </c>
      <c r="Q102" s="9">
        <v>65</v>
      </c>
      <c r="R102" s="9">
        <v>75</v>
      </c>
      <c r="S102" s="12"/>
      <c r="V102" s="9">
        <v>20</v>
      </c>
      <c r="W102" s="12">
        <f t="shared" si="4"/>
        <v>1</v>
      </c>
      <c r="Z102" s="60">
        <v>2</v>
      </c>
      <c r="AA102" s="9">
        <f t="shared" si="5"/>
        <v>0</v>
      </c>
      <c r="AB102" s="9">
        <f t="shared" si="6"/>
        <v>1</v>
      </c>
      <c r="AC102" s="9">
        <f t="shared" si="7"/>
        <v>0</v>
      </c>
    </row>
    <row r="103" spans="1:29" ht="15.75" customHeight="1" x14ac:dyDescent="0.2">
      <c r="A103" s="9">
        <v>0</v>
      </c>
      <c r="B103" s="9">
        <v>0</v>
      </c>
      <c r="C103" s="9">
        <v>60</v>
      </c>
      <c r="D103" s="9">
        <v>0</v>
      </c>
      <c r="E103" s="9">
        <v>0</v>
      </c>
      <c r="F103" s="9">
        <v>1</v>
      </c>
      <c r="G103" s="9">
        <v>0</v>
      </c>
      <c r="H103" s="9">
        <v>0</v>
      </c>
      <c r="I103" s="9">
        <v>0</v>
      </c>
      <c r="J103" s="9">
        <v>0</v>
      </c>
      <c r="K103" s="9">
        <v>1</v>
      </c>
      <c r="L103" s="9">
        <v>0</v>
      </c>
      <c r="M103" s="9">
        <v>275</v>
      </c>
      <c r="N103" s="9">
        <v>141</v>
      </c>
      <c r="O103" s="9">
        <v>84</v>
      </c>
      <c r="P103" s="9">
        <v>29.66</v>
      </c>
      <c r="Q103" s="9">
        <v>75</v>
      </c>
      <c r="R103" s="9">
        <v>105</v>
      </c>
      <c r="S103" s="12"/>
      <c r="V103" s="9">
        <v>0</v>
      </c>
      <c r="W103" s="12">
        <f t="shared" si="4"/>
        <v>0</v>
      </c>
      <c r="Z103" s="60">
        <v>3</v>
      </c>
      <c r="AA103" s="9">
        <f t="shared" si="5"/>
        <v>0</v>
      </c>
      <c r="AB103" s="9">
        <f t="shared" si="6"/>
        <v>0</v>
      </c>
      <c r="AC103" s="9">
        <f t="shared" si="7"/>
        <v>1</v>
      </c>
    </row>
    <row r="104" spans="1:29" ht="15.75" customHeight="1" x14ac:dyDescent="0.2">
      <c r="A104" s="9">
        <v>0</v>
      </c>
      <c r="B104" s="9">
        <v>0</v>
      </c>
      <c r="C104" s="9">
        <v>45</v>
      </c>
      <c r="D104" s="9">
        <v>0</v>
      </c>
      <c r="E104" s="9">
        <v>0</v>
      </c>
      <c r="F104" s="9">
        <v>1</v>
      </c>
      <c r="G104" s="9">
        <v>1</v>
      </c>
      <c r="H104" s="9">
        <v>9</v>
      </c>
      <c r="I104" s="9">
        <v>0</v>
      </c>
      <c r="J104" s="9">
        <v>0</v>
      </c>
      <c r="K104" s="9">
        <v>0</v>
      </c>
      <c r="L104" s="9">
        <v>0</v>
      </c>
      <c r="M104" s="9">
        <v>268</v>
      </c>
      <c r="N104" s="9">
        <v>110</v>
      </c>
      <c r="O104" s="9">
        <v>64</v>
      </c>
      <c r="P104" s="9">
        <v>20.68</v>
      </c>
      <c r="Q104" s="9">
        <v>63</v>
      </c>
      <c r="R104" s="9">
        <v>71</v>
      </c>
      <c r="S104" s="12"/>
      <c r="V104" s="9">
        <v>9</v>
      </c>
      <c r="W104" s="12">
        <f t="shared" si="4"/>
        <v>1</v>
      </c>
      <c r="Z104" s="60">
        <v>3</v>
      </c>
      <c r="AA104" s="9">
        <f t="shared" si="5"/>
        <v>0</v>
      </c>
      <c r="AB104" s="9">
        <f t="shared" si="6"/>
        <v>0</v>
      </c>
      <c r="AC104" s="9">
        <f t="shared" si="7"/>
        <v>1</v>
      </c>
    </row>
    <row r="105" spans="1:29" ht="15.75" customHeight="1" x14ac:dyDescent="0.2">
      <c r="A105" s="9">
        <v>0</v>
      </c>
      <c r="B105" s="9">
        <v>0</v>
      </c>
      <c r="C105" s="9">
        <v>48</v>
      </c>
      <c r="D105" s="9">
        <v>1</v>
      </c>
      <c r="E105" s="9">
        <v>0</v>
      </c>
      <c r="F105" s="9">
        <v>0</v>
      </c>
      <c r="G105" s="9">
        <v>0</v>
      </c>
      <c r="H105" s="9">
        <v>0</v>
      </c>
      <c r="I105" s="9">
        <v>0</v>
      </c>
      <c r="J105" s="9">
        <v>0</v>
      </c>
      <c r="K105" s="9">
        <v>1</v>
      </c>
      <c r="L105" s="9">
        <v>0</v>
      </c>
      <c r="M105" s="9">
        <v>265</v>
      </c>
      <c r="N105" s="9">
        <v>145</v>
      </c>
      <c r="O105" s="9">
        <v>77</v>
      </c>
      <c r="P105" s="9">
        <v>24.23</v>
      </c>
      <c r="Q105" s="9">
        <v>74</v>
      </c>
      <c r="R105" s="9">
        <v>64</v>
      </c>
      <c r="S105" s="12"/>
      <c r="V105" s="9">
        <v>0</v>
      </c>
      <c r="W105" s="12">
        <f t="shared" si="4"/>
        <v>0</v>
      </c>
      <c r="Z105" s="60">
        <v>1</v>
      </c>
      <c r="AA105" s="9">
        <f t="shared" si="5"/>
        <v>1</v>
      </c>
      <c r="AB105" s="9">
        <f t="shared" si="6"/>
        <v>0</v>
      </c>
      <c r="AC105" s="9">
        <f t="shared" si="7"/>
        <v>0</v>
      </c>
    </row>
    <row r="106" spans="1:29" ht="15.75" customHeight="1" x14ac:dyDescent="0.2">
      <c r="A106" s="9">
        <v>0</v>
      </c>
      <c r="B106" s="9">
        <v>0</v>
      </c>
      <c r="C106" s="9">
        <v>42</v>
      </c>
      <c r="D106" s="9">
        <v>1</v>
      </c>
      <c r="E106" s="9">
        <v>0</v>
      </c>
      <c r="F106" s="9">
        <v>0</v>
      </c>
      <c r="G106" s="9">
        <v>1</v>
      </c>
      <c r="H106" s="9">
        <v>20</v>
      </c>
      <c r="I106" s="9">
        <v>0</v>
      </c>
      <c r="J106" s="9">
        <v>0</v>
      </c>
      <c r="K106" s="9">
        <v>0</v>
      </c>
      <c r="L106" s="9">
        <v>0</v>
      </c>
      <c r="M106" s="9">
        <v>173</v>
      </c>
      <c r="N106" s="9">
        <v>100</v>
      </c>
      <c r="O106" s="9">
        <v>63</v>
      </c>
      <c r="P106" s="9">
        <v>23.25</v>
      </c>
      <c r="Q106" s="9">
        <v>65</v>
      </c>
      <c r="R106" s="9">
        <v>99</v>
      </c>
      <c r="S106" s="12"/>
      <c r="V106" s="9">
        <v>20</v>
      </c>
      <c r="W106" s="12">
        <f t="shared" si="4"/>
        <v>1</v>
      </c>
      <c r="Z106" s="60">
        <v>1</v>
      </c>
      <c r="AA106" s="9">
        <f t="shared" si="5"/>
        <v>1</v>
      </c>
      <c r="AB106" s="9">
        <f t="shared" si="6"/>
        <v>0</v>
      </c>
      <c r="AC106" s="9">
        <f t="shared" si="7"/>
        <v>0</v>
      </c>
    </row>
    <row r="107" spans="1:29" ht="15.75" customHeight="1" x14ac:dyDescent="0.2">
      <c r="A107" s="9">
        <v>0</v>
      </c>
      <c r="B107" s="9">
        <v>0</v>
      </c>
      <c r="C107" s="9">
        <v>63</v>
      </c>
      <c r="D107" s="9">
        <v>1</v>
      </c>
      <c r="E107" s="9">
        <v>0</v>
      </c>
      <c r="F107" s="9">
        <v>0</v>
      </c>
      <c r="G107" s="9">
        <v>0</v>
      </c>
      <c r="H107" s="9">
        <v>0</v>
      </c>
      <c r="I107" s="9">
        <v>0</v>
      </c>
      <c r="J107" s="9">
        <v>0</v>
      </c>
      <c r="K107" s="9">
        <v>0</v>
      </c>
      <c r="L107" s="9">
        <v>0</v>
      </c>
      <c r="M107" s="9">
        <v>273</v>
      </c>
      <c r="N107" s="9">
        <v>135</v>
      </c>
      <c r="O107" s="9">
        <v>82</v>
      </c>
      <c r="P107" s="9">
        <v>26.76</v>
      </c>
      <c r="Q107" s="9">
        <v>85</v>
      </c>
      <c r="R107" s="9">
        <v>56</v>
      </c>
      <c r="S107" s="12"/>
      <c r="V107" s="9">
        <v>0</v>
      </c>
      <c r="W107" s="12">
        <f t="shared" si="4"/>
        <v>0</v>
      </c>
      <c r="Z107" s="60">
        <v>1</v>
      </c>
      <c r="AA107" s="9">
        <f t="shared" si="5"/>
        <v>1</v>
      </c>
      <c r="AB107" s="9">
        <f t="shared" si="6"/>
        <v>0</v>
      </c>
      <c r="AC107" s="9">
        <f t="shared" si="7"/>
        <v>0</v>
      </c>
    </row>
    <row r="108" spans="1:29" ht="15.75" customHeight="1" x14ac:dyDescent="0.2">
      <c r="A108" s="9">
        <v>0</v>
      </c>
      <c r="B108" s="9">
        <v>0</v>
      </c>
      <c r="C108" s="9">
        <v>42</v>
      </c>
      <c r="D108" s="9">
        <v>0</v>
      </c>
      <c r="E108" s="9">
        <v>0</v>
      </c>
      <c r="F108" s="9">
        <v>0</v>
      </c>
      <c r="G108" s="9">
        <v>0</v>
      </c>
      <c r="H108" s="9">
        <v>0</v>
      </c>
      <c r="I108" s="9">
        <v>0</v>
      </c>
      <c r="J108" s="9">
        <v>0</v>
      </c>
      <c r="K108" s="9">
        <v>0</v>
      </c>
      <c r="L108" s="9">
        <v>0</v>
      </c>
      <c r="M108" s="9">
        <v>250</v>
      </c>
      <c r="N108" s="9">
        <v>115</v>
      </c>
      <c r="O108" s="9">
        <v>79</v>
      </c>
      <c r="P108" s="9">
        <v>26.93</v>
      </c>
      <c r="Q108" s="9">
        <v>65</v>
      </c>
      <c r="R108" s="9">
        <v>79</v>
      </c>
      <c r="S108" s="12"/>
      <c r="V108" s="9">
        <v>0</v>
      </c>
      <c r="W108" s="12">
        <f t="shared" si="4"/>
        <v>0</v>
      </c>
      <c r="Z108" s="60">
        <v>4</v>
      </c>
      <c r="AA108" s="9">
        <f t="shared" si="5"/>
        <v>0</v>
      </c>
      <c r="AB108" s="9">
        <f t="shared" si="6"/>
        <v>0</v>
      </c>
      <c r="AC108" s="9">
        <f t="shared" si="7"/>
        <v>0</v>
      </c>
    </row>
    <row r="109" spans="1:29" ht="15.75" customHeight="1" x14ac:dyDescent="0.2">
      <c r="A109" s="9">
        <v>1</v>
      </c>
      <c r="B109" s="9">
        <v>1</v>
      </c>
      <c r="C109" s="9">
        <v>40</v>
      </c>
      <c r="D109" s="9">
        <v>1</v>
      </c>
      <c r="E109" s="9">
        <v>0</v>
      </c>
      <c r="F109" s="9">
        <v>0</v>
      </c>
      <c r="G109" s="9">
        <v>1</v>
      </c>
      <c r="H109" s="9">
        <v>43</v>
      </c>
      <c r="I109" s="9">
        <v>0</v>
      </c>
      <c r="J109" s="9">
        <v>0</v>
      </c>
      <c r="K109" s="9">
        <v>1</v>
      </c>
      <c r="L109" s="9">
        <v>0</v>
      </c>
      <c r="M109" s="9">
        <v>290</v>
      </c>
      <c r="N109" s="9">
        <v>138</v>
      </c>
      <c r="O109" s="9">
        <v>90</v>
      </c>
      <c r="P109" s="9">
        <v>27.54</v>
      </c>
      <c r="Q109" s="9">
        <v>85</v>
      </c>
      <c r="R109" s="9">
        <v>73</v>
      </c>
      <c r="S109" s="12"/>
      <c r="V109" s="9">
        <v>43</v>
      </c>
      <c r="W109" s="12">
        <f t="shared" si="4"/>
        <v>1</v>
      </c>
      <c r="Z109" s="60">
        <v>1</v>
      </c>
      <c r="AA109" s="9">
        <f t="shared" si="5"/>
        <v>1</v>
      </c>
      <c r="AB109" s="9">
        <f t="shared" si="6"/>
        <v>0</v>
      </c>
      <c r="AC109" s="9">
        <f t="shared" si="7"/>
        <v>0</v>
      </c>
    </row>
    <row r="110" spans="1:29" ht="15.75" customHeight="1" x14ac:dyDescent="0.2">
      <c r="A110" s="9">
        <v>1</v>
      </c>
      <c r="B110" s="9">
        <v>0</v>
      </c>
      <c r="C110" s="9">
        <v>66</v>
      </c>
      <c r="D110" s="9">
        <v>1</v>
      </c>
      <c r="E110" s="9">
        <v>0</v>
      </c>
      <c r="F110" s="9">
        <v>0</v>
      </c>
      <c r="G110" s="9">
        <v>0</v>
      </c>
      <c r="H110" s="9">
        <v>0</v>
      </c>
      <c r="I110" s="9">
        <v>0</v>
      </c>
      <c r="J110" s="9">
        <v>0</v>
      </c>
      <c r="K110" s="9">
        <v>1</v>
      </c>
      <c r="L110" s="9">
        <v>0</v>
      </c>
      <c r="M110" s="9">
        <v>278</v>
      </c>
      <c r="N110" s="9">
        <v>187</v>
      </c>
      <c r="O110" s="9">
        <v>88</v>
      </c>
      <c r="P110" s="9">
        <v>40.520000000000003</v>
      </c>
      <c r="Q110" s="9">
        <v>90</v>
      </c>
      <c r="R110" s="9">
        <v>84</v>
      </c>
      <c r="S110" s="12"/>
      <c r="V110" s="9">
        <v>0</v>
      </c>
      <c r="W110" s="12">
        <f t="shared" si="4"/>
        <v>0</v>
      </c>
      <c r="Z110" s="60">
        <v>1</v>
      </c>
      <c r="AA110" s="9">
        <f t="shared" si="5"/>
        <v>1</v>
      </c>
      <c r="AB110" s="9">
        <f t="shared" si="6"/>
        <v>0</v>
      </c>
      <c r="AC110" s="9">
        <f t="shared" si="7"/>
        <v>0</v>
      </c>
    </row>
    <row r="111" spans="1:29" ht="15.75" customHeight="1" x14ac:dyDescent="0.2">
      <c r="A111" s="9">
        <v>0</v>
      </c>
      <c r="B111" s="9">
        <v>1</v>
      </c>
      <c r="C111" s="9">
        <v>49</v>
      </c>
      <c r="D111" s="9">
        <v>1</v>
      </c>
      <c r="E111" s="9">
        <v>0</v>
      </c>
      <c r="F111" s="9">
        <v>0</v>
      </c>
      <c r="G111" s="9">
        <v>1</v>
      </c>
      <c r="H111" s="9">
        <v>20</v>
      </c>
      <c r="I111" s="9">
        <v>0</v>
      </c>
      <c r="J111" s="9">
        <v>0</v>
      </c>
      <c r="K111" s="9">
        <v>0</v>
      </c>
      <c r="L111" s="9">
        <v>0</v>
      </c>
      <c r="M111" s="9">
        <v>197</v>
      </c>
      <c r="N111" s="9">
        <v>123</v>
      </c>
      <c r="O111" s="9">
        <v>69</v>
      </c>
      <c r="P111" s="9">
        <v>29.62</v>
      </c>
      <c r="Q111" s="9">
        <v>76</v>
      </c>
      <c r="R111" s="9">
        <v>60</v>
      </c>
      <c r="S111" s="12"/>
      <c r="V111" s="9">
        <v>20</v>
      </c>
      <c r="W111" s="12">
        <f t="shared" si="4"/>
        <v>1</v>
      </c>
      <c r="Z111" s="60">
        <v>1</v>
      </c>
      <c r="AA111" s="9">
        <f t="shared" si="5"/>
        <v>1</v>
      </c>
      <c r="AB111" s="9">
        <f t="shared" si="6"/>
        <v>0</v>
      </c>
      <c r="AC111" s="9">
        <f t="shared" si="7"/>
        <v>0</v>
      </c>
    </row>
    <row r="112" spans="1:29" ht="15.75" customHeight="1" x14ac:dyDescent="0.2">
      <c r="A112" s="9">
        <v>0</v>
      </c>
      <c r="B112" s="9">
        <v>0</v>
      </c>
      <c r="C112" s="9">
        <v>67</v>
      </c>
      <c r="D112" s="9">
        <v>1</v>
      </c>
      <c r="E112" s="9">
        <v>0</v>
      </c>
      <c r="F112" s="9">
        <v>0</v>
      </c>
      <c r="G112" s="9">
        <v>0</v>
      </c>
      <c r="H112" s="9">
        <v>0</v>
      </c>
      <c r="I112" s="9">
        <v>0</v>
      </c>
      <c r="J112" s="9">
        <v>0</v>
      </c>
      <c r="K112" s="9">
        <v>1</v>
      </c>
      <c r="L112" s="9">
        <v>0</v>
      </c>
      <c r="M112" s="9">
        <v>264</v>
      </c>
      <c r="N112" s="9">
        <v>139</v>
      </c>
      <c r="O112" s="9">
        <v>80</v>
      </c>
      <c r="P112" s="9">
        <v>25.75</v>
      </c>
      <c r="Q112" s="9">
        <v>75</v>
      </c>
      <c r="R112" s="9">
        <v>87</v>
      </c>
      <c r="S112" s="12"/>
      <c r="V112" s="9">
        <v>0</v>
      </c>
      <c r="W112" s="12">
        <f t="shared" si="4"/>
        <v>0</v>
      </c>
      <c r="Z112" s="60">
        <v>1</v>
      </c>
      <c r="AA112" s="9">
        <f t="shared" si="5"/>
        <v>1</v>
      </c>
      <c r="AB112" s="9">
        <f t="shared" si="6"/>
        <v>0</v>
      </c>
      <c r="AC112" s="9">
        <f t="shared" si="7"/>
        <v>0</v>
      </c>
    </row>
    <row r="113" spans="1:29" ht="15.75" customHeight="1" x14ac:dyDescent="0.2">
      <c r="A113" s="9">
        <v>0</v>
      </c>
      <c r="B113" s="9">
        <v>1</v>
      </c>
      <c r="C113" s="9">
        <v>51</v>
      </c>
      <c r="D113" s="9">
        <v>0</v>
      </c>
      <c r="E113" s="9">
        <v>0</v>
      </c>
      <c r="F113" s="9">
        <v>1</v>
      </c>
      <c r="G113" s="9">
        <v>0</v>
      </c>
      <c r="H113" s="9">
        <v>0</v>
      </c>
      <c r="I113" s="9">
        <v>0</v>
      </c>
      <c r="J113" s="9">
        <v>0</v>
      </c>
      <c r="K113" s="9">
        <v>1</v>
      </c>
      <c r="L113" s="9">
        <v>0</v>
      </c>
      <c r="M113" s="9">
        <v>214</v>
      </c>
      <c r="N113" s="9">
        <v>145</v>
      </c>
      <c r="O113" s="9">
        <v>92.5</v>
      </c>
      <c r="P113" s="9">
        <v>26.09</v>
      </c>
      <c r="Q113" s="9">
        <v>70</v>
      </c>
      <c r="R113" s="9">
        <v>78</v>
      </c>
      <c r="S113" s="12"/>
      <c r="V113" s="9">
        <v>0</v>
      </c>
      <c r="W113" s="12">
        <f t="shared" si="4"/>
        <v>0</v>
      </c>
      <c r="Z113" s="60">
        <v>3</v>
      </c>
      <c r="AA113" s="9">
        <f t="shared" si="5"/>
        <v>0</v>
      </c>
      <c r="AB113" s="9">
        <f t="shared" si="6"/>
        <v>0</v>
      </c>
      <c r="AC113" s="9">
        <f t="shared" si="7"/>
        <v>1</v>
      </c>
    </row>
    <row r="114" spans="1:29" ht="15.75" customHeight="1" x14ac:dyDescent="0.2">
      <c r="A114" s="9">
        <v>0</v>
      </c>
      <c r="B114" s="9">
        <v>1</v>
      </c>
      <c r="C114" s="9">
        <v>48</v>
      </c>
      <c r="D114" s="9">
        <v>0</v>
      </c>
      <c r="E114" s="9">
        <v>0</v>
      </c>
      <c r="F114" s="9">
        <v>0</v>
      </c>
      <c r="G114" s="9">
        <v>0</v>
      </c>
      <c r="H114" s="9">
        <v>0</v>
      </c>
      <c r="I114" s="9">
        <v>0</v>
      </c>
      <c r="J114" s="9">
        <v>0</v>
      </c>
      <c r="K114" s="9">
        <v>0</v>
      </c>
      <c r="L114" s="9">
        <v>0</v>
      </c>
      <c r="M114" s="9">
        <v>233</v>
      </c>
      <c r="N114" s="9">
        <v>138</v>
      </c>
      <c r="O114" s="9">
        <v>88.5</v>
      </c>
      <c r="P114" s="9">
        <v>23.62</v>
      </c>
      <c r="Q114" s="9">
        <v>86</v>
      </c>
      <c r="R114" s="9">
        <v>68</v>
      </c>
      <c r="S114" s="12"/>
      <c r="V114" s="9">
        <v>0</v>
      </c>
      <c r="W114" s="12">
        <f t="shared" si="4"/>
        <v>0</v>
      </c>
      <c r="Z114" s="60">
        <v>4</v>
      </c>
      <c r="AA114" s="9">
        <f t="shared" si="5"/>
        <v>0</v>
      </c>
      <c r="AB114" s="9">
        <f t="shared" si="6"/>
        <v>0</v>
      </c>
      <c r="AC114" s="9">
        <f t="shared" si="7"/>
        <v>0</v>
      </c>
    </row>
    <row r="115" spans="1:29" ht="15.75" customHeight="1" x14ac:dyDescent="0.2">
      <c r="A115" s="9">
        <v>0</v>
      </c>
      <c r="B115" s="9">
        <v>0</v>
      </c>
      <c r="C115" s="9">
        <v>64</v>
      </c>
      <c r="D115" s="9">
        <v>1</v>
      </c>
      <c r="E115" s="9">
        <v>0</v>
      </c>
      <c r="F115" s="9">
        <v>0</v>
      </c>
      <c r="G115" s="9">
        <v>0</v>
      </c>
      <c r="H115" s="9">
        <v>0</v>
      </c>
      <c r="I115" s="9">
        <v>0</v>
      </c>
      <c r="J115" s="9">
        <v>0</v>
      </c>
      <c r="K115" s="9">
        <v>1</v>
      </c>
      <c r="L115" s="9">
        <v>0</v>
      </c>
      <c r="M115" s="9">
        <v>282</v>
      </c>
      <c r="N115" s="9">
        <v>158</v>
      </c>
      <c r="O115" s="9">
        <v>105</v>
      </c>
      <c r="P115" s="9">
        <v>24.37</v>
      </c>
      <c r="Q115" s="9">
        <v>75</v>
      </c>
      <c r="R115" s="9">
        <v>71</v>
      </c>
      <c r="S115" s="12"/>
      <c r="V115" s="9">
        <v>0</v>
      </c>
      <c r="W115" s="12">
        <f t="shared" si="4"/>
        <v>0</v>
      </c>
      <c r="Z115" s="60">
        <v>1</v>
      </c>
      <c r="AA115" s="9">
        <f t="shared" si="5"/>
        <v>1</v>
      </c>
      <c r="AB115" s="9">
        <f t="shared" si="6"/>
        <v>0</v>
      </c>
      <c r="AC115" s="9">
        <f t="shared" si="7"/>
        <v>0</v>
      </c>
    </row>
    <row r="116" spans="1:29" ht="15.75" customHeight="1" x14ac:dyDescent="0.2">
      <c r="A116" s="9">
        <v>0</v>
      </c>
      <c r="B116" s="9">
        <v>0</v>
      </c>
      <c r="C116" s="9">
        <v>41</v>
      </c>
      <c r="D116" s="9">
        <v>1</v>
      </c>
      <c r="E116" s="9">
        <v>0</v>
      </c>
      <c r="F116" s="9">
        <v>0</v>
      </c>
      <c r="G116" s="9">
        <v>0</v>
      </c>
      <c r="H116" s="9">
        <v>0</v>
      </c>
      <c r="I116" s="9">
        <v>0</v>
      </c>
      <c r="J116" s="9">
        <v>0</v>
      </c>
      <c r="K116" s="9">
        <v>1</v>
      </c>
      <c r="L116" s="9">
        <v>0</v>
      </c>
      <c r="M116" s="9">
        <v>265</v>
      </c>
      <c r="N116" s="9">
        <v>136</v>
      </c>
      <c r="O116" s="9">
        <v>98</v>
      </c>
      <c r="P116" s="9">
        <v>42.15</v>
      </c>
      <c r="Q116" s="9">
        <v>90</v>
      </c>
      <c r="R116" s="9">
        <v>78</v>
      </c>
      <c r="S116" s="12"/>
      <c r="V116" s="9">
        <v>0</v>
      </c>
      <c r="W116" s="12">
        <f t="shared" si="4"/>
        <v>0</v>
      </c>
      <c r="Z116" s="60">
        <v>1</v>
      </c>
      <c r="AA116" s="9">
        <f t="shared" si="5"/>
        <v>1</v>
      </c>
      <c r="AB116" s="9">
        <f t="shared" si="6"/>
        <v>0</v>
      </c>
      <c r="AC116" s="9">
        <f t="shared" si="7"/>
        <v>0</v>
      </c>
    </row>
    <row r="117" spans="1:29" ht="15.75" customHeight="1" x14ac:dyDescent="0.2">
      <c r="A117" s="9">
        <v>1</v>
      </c>
      <c r="B117" s="9">
        <v>1</v>
      </c>
      <c r="C117" s="9">
        <v>50</v>
      </c>
      <c r="D117" s="9">
        <v>1</v>
      </c>
      <c r="E117" s="9">
        <v>0</v>
      </c>
      <c r="F117" s="9">
        <v>0</v>
      </c>
      <c r="G117" s="9">
        <v>0</v>
      </c>
      <c r="H117" s="9">
        <v>0</v>
      </c>
      <c r="I117" s="9">
        <v>0</v>
      </c>
      <c r="J117" s="9">
        <v>0</v>
      </c>
      <c r="K117" s="9">
        <v>1</v>
      </c>
      <c r="L117" s="9">
        <v>0</v>
      </c>
      <c r="M117" s="9">
        <v>257</v>
      </c>
      <c r="N117" s="9">
        <v>127</v>
      </c>
      <c r="O117" s="9">
        <v>82</v>
      </c>
      <c r="P117" s="9">
        <v>32.229999999999997</v>
      </c>
      <c r="Q117" s="9">
        <v>75</v>
      </c>
      <c r="R117" s="9">
        <v>117</v>
      </c>
      <c r="S117" s="12"/>
      <c r="V117" s="9">
        <v>0</v>
      </c>
      <c r="W117" s="12">
        <f t="shared" si="4"/>
        <v>0</v>
      </c>
      <c r="Z117" s="60">
        <v>1</v>
      </c>
      <c r="AA117" s="9">
        <f t="shared" si="5"/>
        <v>1</v>
      </c>
      <c r="AB117" s="9">
        <f t="shared" si="6"/>
        <v>0</v>
      </c>
      <c r="AC117" s="9">
        <f t="shared" si="7"/>
        <v>0</v>
      </c>
    </row>
    <row r="118" spans="1:29" ht="15.75" customHeight="1" x14ac:dyDescent="0.2">
      <c r="A118" s="9">
        <v>1</v>
      </c>
      <c r="B118" s="9">
        <v>1</v>
      </c>
      <c r="C118" s="9">
        <v>60</v>
      </c>
      <c r="D118" s="9">
        <v>1</v>
      </c>
      <c r="E118" s="9">
        <v>0</v>
      </c>
      <c r="F118" s="9">
        <v>0</v>
      </c>
      <c r="G118" s="9">
        <v>0</v>
      </c>
      <c r="H118" s="9">
        <v>0</v>
      </c>
      <c r="I118" s="9">
        <v>0</v>
      </c>
      <c r="J118" s="9">
        <v>0</v>
      </c>
      <c r="K118" s="9">
        <v>1</v>
      </c>
      <c r="L118" s="9">
        <v>0</v>
      </c>
      <c r="M118" s="9">
        <v>278</v>
      </c>
      <c r="N118" s="9">
        <v>160.5</v>
      </c>
      <c r="O118" s="9">
        <v>96</v>
      </c>
      <c r="P118" s="9">
        <v>26.4</v>
      </c>
      <c r="Q118" s="9">
        <v>55</v>
      </c>
      <c r="R118" s="9">
        <v>75</v>
      </c>
      <c r="S118" s="12"/>
      <c r="V118" s="9">
        <v>0</v>
      </c>
      <c r="W118" s="12">
        <f t="shared" si="4"/>
        <v>0</v>
      </c>
      <c r="Z118" s="60">
        <v>1</v>
      </c>
      <c r="AA118" s="9">
        <f t="shared" si="5"/>
        <v>1</v>
      </c>
      <c r="AB118" s="9">
        <f t="shared" si="6"/>
        <v>0</v>
      </c>
      <c r="AC118" s="9">
        <f t="shared" si="7"/>
        <v>0</v>
      </c>
    </row>
    <row r="119" spans="1:29" ht="15.75" customHeight="1" x14ac:dyDescent="0.2">
      <c r="A119" s="9">
        <v>0</v>
      </c>
      <c r="B119" s="9">
        <v>0</v>
      </c>
      <c r="C119" s="9">
        <v>37</v>
      </c>
      <c r="D119" s="9">
        <v>0</v>
      </c>
      <c r="E119" s="9">
        <v>1</v>
      </c>
      <c r="F119" s="9">
        <v>0</v>
      </c>
      <c r="G119" s="9">
        <v>1</v>
      </c>
      <c r="H119" s="9">
        <v>5</v>
      </c>
      <c r="I119" s="9">
        <v>0</v>
      </c>
      <c r="J119" s="9">
        <v>0</v>
      </c>
      <c r="K119" s="9">
        <v>0</v>
      </c>
      <c r="L119" s="9">
        <v>0</v>
      </c>
      <c r="M119" s="9">
        <v>185</v>
      </c>
      <c r="N119" s="9">
        <v>100</v>
      </c>
      <c r="O119" s="9">
        <v>68</v>
      </c>
      <c r="P119" s="9">
        <v>18.38</v>
      </c>
      <c r="Q119" s="9">
        <v>70</v>
      </c>
      <c r="R119" s="9">
        <v>72</v>
      </c>
      <c r="S119" s="12"/>
      <c r="V119" s="9">
        <v>5</v>
      </c>
      <c r="W119" s="12">
        <f t="shared" si="4"/>
        <v>1</v>
      </c>
      <c r="Z119" s="60">
        <v>2</v>
      </c>
      <c r="AA119" s="9">
        <f t="shared" si="5"/>
        <v>0</v>
      </c>
      <c r="AB119" s="9">
        <f t="shared" si="6"/>
        <v>1</v>
      </c>
      <c r="AC119" s="9">
        <f t="shared" si="7"/>
        <v>0</v>
      </c>
    </row>
    <row r="120" spans="1:29" ht="15.75" customHeight="1" x14ac:dyDescent="0.2">
      <c r="A120" s="9">
        <v>0</v>
      </c>
      <c r="B120" s="9">
        <v>1</v>
      </c>
      <c r="C120" s="9">
        <v>36</v>
      </c>
      <c r="D120" s="9">
        <v>0</v>
      </c>
      <c r="E120" s="9">
        <v>0</v>
      </c>
      <c r="F120" s="9">
        <v>0</v>
      </c>
      <c r="G120" s="9">
        <v>0</v>
      </c>
      <c r="H120" s="9">
        <v>0</v>
      </c>
      <c r="I120" s="9">
        <v>0</v>
      </c>
      <c r="J120" s="9">
        <v>0</v>
      </c>
      <c r="K120" s="9">
        <v>0</v>
      </c>
      <c r="L120" s="9">
        <v>0</v>
      </c>
      <c r="M120" s="9">
        <v>210</v>
      </c>
      <c r="N120" s="9">
        <v>112</v>
      </c>
      <c r="O120" s="9">
        <v>85.5</v>
      </c>
      <c r="P120" s="9">
        <v>21.93</v>
      </c>
      <c r="Q120" s="9">
        <v>71</v>
      </c>
      <c r="R120" s="9">
        <v>77</v>
      </c>
      <c r="S120" s="12"/>
      <c r="V120" s="9">
        <v>0</v>
      </c>
      <c r="W120" s="12">
        <f t="shared" si="4"/>
        <v>0</v>
      </c>
      <c r="Z120" s="60">
        <v>4</v>
      </c>
      <c r="AA120" s="9">
        <f t="shared" si="5"/>
        <v>0</v>
      </c>
      <c r="AB120" s="9">
        <f t="shared" si="6"/>
        <v>0</v>
      </c>
      <c r="AC120" s="9">
        <f t="shared" si="7"/>
        <v>0</v>
      </c>
    </row>
    <row r="121" spans="1:29" ht="15.75" customHeight="1" x14ac:dyDescent="0.2">
      <c r="A121" s="9">
        <v>0</v>
      </c>
      <c r="B121" s="9">
        <v>1</v>
      </c>
      <c r="C121" s="9">
        <v>50</v>
      </c>
      <c r="D121" s="9">
        <v>0</v>
      </c>
      <c r="E121" s="9">
        <v>0</v>
      </c>
      <c r="F121" s="9">
        <v>1</v>
      </c>
      <c r="G121" s="9">
        <v>1</v>
      </c>
      <c r="H121" s="9">
        <v>40</v>
      </c>
      <c r="I121" s="9">
        <v>0</v>
      </c>
      <c r="J121" s="9">
        <v>0</v>
      </c>
      <c r="K121" s="9">
        <v>1</v>
      </c>
      <c r="L121" s="9">
        <v>0</v>
      </c>
      <c r="M121" s="9">
        <v>175</v>
      </c>
      <c r="N121" s="9">
        <v>157</v>
      </c>
      <c r="O121" s="9">
        <v>88</v>
      </c>
      <c r="P121" s="9">
        <v>25.09</v>
      </c>
      <c r="Q121" s="9">
        <v>88</v>
      </c>
      <c r="R121" s="9">
        <v>85</v>
      </c>
      <c r="S121" s="12"/>
      <c r="V121" s="9">
        <v>40</v>
      </c>
      <c r="W121" s="12">
        <f t="shared" si="4"/>
        <v>1</v>
      </c>
      <c r="Z121" s="60">
        <v>3</v>
      </c>
      <c r="AA121" s="9">
        <f t="shared" si="5"/>
        <v>0</v>
      </c>
      <c r="AB121" s="9">
        <f t="shared" si="6"/>
        <v>0</v>
      </c>
      <c r="AC121" s="9">
        <f t="shared" si="7"/>
        <v>1</v>
      </c>
    </row>
    <row r="122" spans="1:29" ht="15.75" customHeight="1" x14ac:dyDescent="0.2">
      <c r="A122" s="9">
        <v>0</v>
      </c>
      <c r="B122" s="9">
        <v>0</v>
      </c>
      <c r="C122" s="9">
        <v>39</v>
      </c>
      <c r="D122" s="9">
        <v>0</v>
      </c>
      <c r="E122" s="9">
        <v>0</v>
      </c>
      <c r="F122" s="9">
        <v>0</v>
      </c>
      <c r="G122" s="9">
        <v>0</v>
      </c>
      <c r="H122" s="9">
        <v>0</v>
      </c>
      <c r="I122" s="9">
        <v>0</v>
      </c>
      <c r="J122" s="9">
        <v>0</v>
      </c>
      <c r="K122" s="9">
        <v>0</v>
      </c>
      <c r="L122" s="9">
        <v>0</v>
      </c>
      <c r="M122" s="9">
        <v>241</v>
      </c>
      <c r="N122" s="9">
        <v>105</v>
      </c>
      <c r="O122" s="9">
        <v>75</v>
      </c>
      <c r="P122" s="9">
        <v>26.12</v>
      </c>
      <c r="Q122" s="9">
        <v>68</v>
      </c>
      <c r="R122" s="9">
        <v>87</v>
      </c>
      <c r="S122" s="12"/>
      <c r="V122" s="9">
        <v>0</v>
      </c>
      <c r="W122" s="12">
        <f t="shared" si="4"/>
        <v>0</v>
      </c>
      <c r="Z122" s="60">
        <v>4</v>
      </c>
      <c r="AA122" s="9">
        <f t="shared" si="5"/>
        <v>0</v>
      </c>
      <c r="AB122" s="9">
        <f t="shared" si="6"/>
        <v>0</v>
      </c>
      <c r="AC122" s="9">
        <f t="shared" si="7"/>
        <v>0</v>
      </c>
    </row>
    <row r="123" spans="1:29" ht="15.75" customHeight="1" x14ac:dyDescent="0.2">
      <c r="A123" s="9">
        <v>0</v>
      </c>
      <c r="B123" s="9">
        <v>0</v>
      </c>
      <c r="C123" s="9">
        <v>46</v>
      </c>
      <c r="D123" s="9">
        <v>1</v>
      </c>
      <c r="E123" s="9">
        <v>0</v>
      </c>
      <c r="F123" s="9">
        <v>0</v>
      </c>
      <c r="G123" s="9">
        <v>1</v>
      </c>
      <c r="H123" s="9">
        <v>3</v>
      </c>
      <c r="I123" s="9">
        <v>0</v>
      </c>
      <c r="J123" s="9">
        <v>0</v>
      </c>
      <c r="K123" s="9">
        <v>0</v>
      </c>
      <c r="L123" s="9">
        <v>0</v>
      </c>
      <c r="M123" s="9">
        <v>237</v>
      </c>
      <c r="N123" s="9">
        <v>112</v>
      </c>
      <c r="O123" s="9">
        <v>70</v>
      </c>
      <c r="P123" s="9">
        <v>20.2</v>
      </c>
      <c r="Q123" s="9">
        <v>75</v>
      </c>
      <c r="R123" s="9">
        <v>62</v>
      </c>
      <c r="S123" s="12"/>
      <c r="V123" s="9">
        <v>3</v>
      </c>
      <c r="W123" s="12">
        <f t="shared" si="4"/>
        <v>1</v>
      </c>
      <c r="Z123" s="60">
        <v>1</v>
      </c>
      <c r="AA123" s="9">
        <f t="shared" si="5"/>
        <v>1</v>
      </c>
      <c r="AB123" s="9">
        <f t="shared" si="6"/>
        <v>0</v>
      </c>
      <c r="AC123" s="9">
        <f t="shared" si="7"/>
        <v>0</v>
      </c>
    </row>
    <row r="124" spans="1:29" ht="15.75" customHeight="1" x14ac:dyDescent="0.2">
      <c r="A124" s="9">
        <v>0</v>
      </c>
      <c r="B124" s="9">
        <v>1</v>
      </c>
      <c r="C124" s="9">
        <v>66</v>
      </c>
      <c r="D124" s="9">
        <v>0</v>
      </c>
      <c r="E124" s="9">
        <v>0</v>
      </c>
      <c r="F124" s="9">
        <v>1</v>
      </c>
      <c r="G124" s="9">
        <v>0</v>
      </c>
      <c r="H124" s="9">
        <v>0</v>
      </c>
      <c r="I124" s="9">
        <v>0</v>
      </c>
      <c r="J124" s="9">
        <v>0</v>
      </c>
      <c r="K124" s="9">
        <v>0</v>
      </c>
      <c r="L124" s="9">
        <v>0</v>
      </c>
      <c r="M124" s="9">
        <v>288</v>
      </c>
      <c r="N124" s="9">
        <v>109</v>
      </c>
      <c r="O124" s="9">
        <v>71</v>
      </c>
      <c r="P124" s="9">
        <v>29.29</v>
      </c>
      <c r="Q124" s="9">
        <v>80</v>
      </c>
      <c r="R124" s="9">
        <v>80</v>
      </c>
      <c r="S124" s="12"/>
      <c r="V124" s="9">
        <v>0</v>
      </c>
      <c r="W124" s="12">
        <f t="shared" si="4"/>
        <v>0</v>
      </c>
      <c r="Z124" s="60">
        <v>3</v>
      </c>
      <c r="AA124" s="9">
        <f t="shared" si="5"/>
        <v>0</v>
      </c>
      <c r="AB124" s="9">
        <f t="shared" si="6"/>
        <v>0</v>
      </c>
      <c r="AC124" s="9">
        <f t="shared" si="7"/>
        <v>1</v>
      </c>
    </row>
    <row r="125" spans="1:29" ht="15.75" customHeight="1" x14ac:dyDescent="0.2">
      <c r="A125" s="9">
        <v>0</v>
      </c>
      <c r="B125" s="9">
        <v>0</v>
      </c>
      <c r="C125" s="9">
        <v>46</v>
      </c>
      <c r="D125" s="9">
        <v>1</v>
      </c>
      <c r="E125" s="9">
        <v>0</v>
      </c>
      <c r="F125" s="9">
        <v>0</v>
      </c>
      <c r="G125" s="9">
        <v>0</v>
      </c>
      <c r="H125" s="9">
        <v>0</v>
      </c>
      <c r="I125" s="9">
        <v>0</v>
      </c>
      <c r="J125" s="9">
        <v>0</v>
      </c>
      <c r="K125" s="9">
        <v>1</v>
      </c>
      <c r="L125" s="9">
        <v>0</v>
      </c>
      <c r="M125" s="9">
        <v>200</v>
      </c>
      <c r="N125" s="9">
        <v>135</v>
      </c>
      <c r="O125" s="9">
        <v>97</v>
      </c>
      <c r="P125" s="9">
        <v>36.81</v>
      </c>
      <c r="Q125" s="9">
        <v>100</v>
      </c>
      <c r="R125" s="9">
        <v>97</v>
      </c>
      <c r="S125" s="12"/>
      <c r="V125" s="9">
        <v>0</v>
      </c>
      <c r="W125" s="12">
        <f t="shared" si="4"/>
        <v>0</v>
      </c>
      <c r="Z125" s="60">
        <v>1</v>
      </c>
      <c r="AA125" s="9">
        <f t="shared" si="5"/>
        <v>1</v>
      </c>
      <c r="AB125" s="9">
        <f t="shared" si="6"/>
        <v>0</v>
      </c>
      <c r="AC125" s="9">
        <f t="shared" si="7"/>
        <v>0</v>
      </c>
    </row>
    <row r="126" spans="1:29" ht="15.75" customHeight="1" x14ac:dyDescent="0.2">
      <c r="A126" s="9">
        <v>0</v>
      </c>
      <c r="B126" s="9">
        <v>0</v>
      </c>
      <c r="C126" s="9">
        <v>55</v>
      </c>
      <c r="D126" s="9">
        <v>0</v>
      </c>
      <c r="E126" s="9">
        <v>1</v>
      </c>
      <c r="F126" s="9">
        <v>0</v>
      </c>
      <c r="G126" s="9">
        <v>0</v>
      </c>
      <c r="H126" s="9">
        <v>0</v>
      </c>
      <c r="I126" s="9">
        <v>0</v>
      </c>
      <c r="J126" s="9">
        <v>0</v>
      </c>
      <c r="K126" s="9">
        <v>1</v>
      </c>
      <c r="L126" s="9">
        <v>0</v>
      </c>
      <c r="M126" s="9">
        <v>183</v>
      </c>
      <c r="N126" s="9">
        <v>158</v>
      </c>
      <c r="O126" s="9">
        <v>86</v>
      </c>
      <c r="P126" s="9">
        <v>24.45</v>
      </c>
      <c r="Q126" s="9">
        <v>70</v>
      </c>
      <c r="R126" s="9">
        <v>102</v>
      </c>
      <c r="S126" s="12"/>
      <c r="V126" s="9">
        <v>0</v>
      </c>
      <c r="W126" s="12">
        <f t="shared" si="4"/>
        <v>0</v>
      </c>
      <c r="Z126" s="60">
        <v>2</v>
      </c>
      <c r="AA126" s="9">
        <f t="shared" si="5"/>
        <v>0</v>
      </c>
      <c r="AB126" s="9">
        <f t="shared" si="6"/>
        <v>1</v>
      </c>
      <c r="AC126" s="9">
        <f t="shared" si="7"/>
        <v>0</v>
      </c>
    </row>
    <row r="127" spans="1:29" ht="15.75" customHeight="1" x14ac:dyDescent="0.2">
      <c r="A127" s="9">
        <v>0</v>
      </c>
      <c r="B127" s="9">
        <v>1</v>
      </c>
      <c r="C127" s="9">
        <v>41</v>
      </c>
      <c r="D127" s="9">
        <v>0</v>
      </c>
      <c r="E127" s="9">
        <v>1</v>
      </c>
      <c r="F127" s="9">
        <v>0</v>
      </c>
      <c r="G127" s="9">
        <v>0</v>
      </c>
      <c r="H127" s="9">
        <v>0</v>
      </c>
      <c r="I127" s="9">
        <v>0</v>
      </c>
      <c r="J127" s="9">
        <v>0</v>
      </c>
      <c r="K127" s="9">
        <v>0</v>
      </c>
      <c r="L127" s="9">
        <v>0</v>
      </c>
      <c r="M127" s="9">
        <v>223</v>
      </c>
      <c r="N127" s="9">
        <v>112.5</v>
      </c>
      <c r="O127" s="9">
        <v>80</v>
      </c>
      <c r="P127" s="9">
        <v>29.44</v>
      </c>
      <c r="Q127" s="9">
        <v>75</v>
      </c>
      <c r="R127" s="9">
        <v>58</v>
      </c>
      <c r="S127" s="12"/>
      <c r="V127" s="9">
        <v>0</v>
      </c>
      <c r="W127" s="12">
        <f t="shared" si="4"/>
        <v>0</v>
      </c>
      <c r="Z127" s="60">
        <v>2</v>
      </c>
      <c r="AA127" s="9">
        <f t="shared" si="5"/>
        <v>0</v>
      </c>
      <c r="AB127" s="9">
        <f t="shared" si="6"/>
        <v>1</v>
      </c>
      <c r="AC127" s="9">
        <f t="shared" si="7"/>
        <v>0</v>
      </c>
    </row>
    <row r="128" spans="1:29" ht="15.75" customHeight="1" x14ac:dyDescent="0.2">
      <c r="A128" s="9">
        <v>0</v>
      </c>
      <c r="B128" s="9">
        <v>1</v>
      </c>
      <c r="C128" s="9">
        <v>44</v>
      </c>
      <c r="D128" s="9">
        <v>0</v>
      </c>
      <c r="E128" s="9">
        <v>1</v>
      </c>
      <c r="F128" s="9">
        <v>0</v>
      </c>
      <c r="G128" s="9">
        <v>0</v>
      </c>
      <c r="H128" s="9">
        <v>0</v>
      </c>
      <c r="I128" s="9">
        <v>0</v>
      </c>
      <c r="J128" s="9">
        <v>0</v>
      </c>
      <c r="K128" s="9">
        <v>0</v>
      </c>
      <c r="L128" s="9">
        <v>0</v>
      </c>
      <c r="M128" s="9">
        <v>244</v>
      </c>
      <c r="N128" s="9">
        <v>128</v>
      </c>
      <c r="O128" s="9">
        <v>77</v>
      </c>
      <c r="P128" s="9">
        <v>25.95</v>
      </c>
      <c r="Q128" s="9">
        <v>75</v>
      </c>
      <c r="R128" s="9">
        <v>90</v>
      </c>
      <c r="S128" s="12"/>
      <c r="V128" s="9">
        <v>0</v>
      </c>
      <c r="W128" s="12">
        <f t="shared" si="4"/>
        <v>0</v>
      </c>
      <c r="Z128" s="60">
        <v>2</v>
      </c>
      <c r="AA128" s="9">
        <f t="shared" si="5"/>
        <v>0</v>
      </c>
      <c r="AB128" s="9">
        <f t="shared" si="6"/>
        <v>1</v>
      </c>
      <c r="AC128" s="9">
        <f t="shared" si="7"/>
        <v>0</v>
      </c>
    </row>
    <row r="129" spans="1:29" ht="15.75" customHeight="1" x14ac:dyDescent="0.2">
      <c r="A129" s="9">
        <v>0</v>
      </c>
      <c r="B129" s="9">
        <v>1</v>
      </c>
      <c r="C129" s="9">
        <v>38</v>
      </c>
      <c r="D129" s="9">
        <v>0</v>
      </c>
      <c r="E129" s="9">
        <v>0</v>
      </c>
      <c r="F129" s="9">
        <v>0</v>
      </c>
      <c r="G129" s="9">
        <v>0</v>
      </c>
      <c r="H129" s="9">
        <v>0</v>
      </c>
      <c r="I129" s="9">
        <v>0</v>
      </c>
      <c r="J129" s="9">
        <v>0</v>
      </c>
      <c r="K129" s="9">
        <v>0</v>
      </c>
      <c r="L129" s="9">
        <v>0</v>
      </c>
      <c r="M129" s="9">
        <v>235</v>
      </c>
      <c r="N129" s="9">
        <v>118</v>
      </c>
      <c r="O129" s="9">
        <v>77</v>
      </c>
      <c r="P129" s="9">
        <v>25.87</v>
      </c>
      <c r="Q129" s="9">
        <v>60</v>
      </c>
      <c r="R129" s="9">
        <v>82</v>
      </c>
      <c r="S129" s="12"/>
      <c r="V129" s="9">
        <v>0</v>
      </c>
      <c r="W129" s="12">
        <f t="shared" si="4"/>
        <v>0</v>
      </c>
      <c r="Z129" s="60">
        <v>4</v>
      </c>
      <c r="AA129" s="9">
        <f t="shared" si="5"/>
        <v>0</v>
      </c>
      <c r="AB129" s="9">
        <f t="shared" si="6"/>
        <v>0</v>
      </c>
      <c r="AC129" s="9">
        <f t="shared" si="7"/>
        <v>0</v>
      </c>
    </row>
    <row r="130" spans="1:29" ht="15.75" customHeight="1" x14ac:dyDescent="0.2">
      <c r="A130" s="9">
        <v>0</v>
      </c>
      <c r="B130" s="9">
        <v>1</v>
      </c>
      <c r="C130" s="9">
        <v>43</v>
      </c>
      <c r="D130" s="9">
        <v>1</v>
      </c>
      <c r="E130" s="9">
        <v>0</v>
      </c>
      <c r="F130" s="9">
        <v>0</v>
      </c>
      <c r="G130" s="9">
        <v>1</v>
      </c>
      <c r="H130" s="9">
        <v>15</v>
      </c>
      <c r="I130" s="9">
        <v>0</v>
      </c>
      <c r="J130" s="9">
        <v>0</v>
      </c>
      <c r="K130" s="9">
        <v>0</v>
      </c>
      <c r="L130" s="9">
        <v>0</v>
      </c>
      <c r="M130" s="9">
        <v>210</v>
      </c>
      <c r="N130" s="9">
        <v>115</v>
      </c>
      <c r="O130" s="9">
        <v>77.5</v>
      </c>
      <c r="P130" s="9">
        <v>25.1</v>
      </c>
      <c r="Q130" s="9">
        <v>70</v>
      </c>
      <c r="R130" s="9">
        <v>68</v>
      </c>
      <c r="S130" s="12"/>
      <c r="V130" s="9">
        <v>15</v>
      </c>
      <c r="W130" s="12">
        <f t="shared" si="4"/>
        <v>1</v>
      </c>
      <c r="Z130" s="60">
        <v>1</v>
      </c>
      <c r="AA130" s="9">
        <f t="shared" si="5"/>
        <v>1</v>
      </c>
      <c r="AB130" s="9">
        <f t="shared" si="6"/>
        <v>0</v>
      </c>
      <c r="AC130" s="9">
        <f t="shared" si="7"/>
        <v>0</v>
      </c>
    </row>
    <row r="131" spans="1:29" ht="15.75" customHeight="1" x14ac:dyDescent="0.2">
      <c r="A131" s="9">
        <v>0</v>
      </c>
      <c r="B131" s="9">
        <v>0</v>
      </c>
      <c r="C131" s="9">
        <v>41</v>
      </c>
      <c r="D131" s="9">
        <v>0</v>
      </c>
      <c r="E131" s="9">
        <v>1</v>
      </c>
      <c r="F131" s="9">
        <v>0</v>
      </c>
      <c r="G131" s="9">
        <v>0</v>
      </c>
      <c r="H131" s="9">
        <v>0</v>
      </c>
      <c r="I131" s="9">
        <v>0</v>
      </c>
      <c r="J131" s="9">
        <v>0</v>
      </c>
      <c r="K131" s="9">
        <v>0</v>
      </c>
      <c r="L131" s="9">
        <v>0</v>
      </c>
      <c r="M131" s="9">
        <v>213</v>
      </c>
      <c r="N131" s="9">
        <v>112</v>
      </c>
      <c r="O131" s="9">
        <v>73</v>
      </c>
      <c r="P131" s="9">
        <v>24.81</v>
      </c>
      <c r="Q131" s="9">
        <v>62</v>
      </c>
      <c r="R131" s="9">
        <v>74</v>
      </c>
      <c r="S131" s="12"/>
      <c r="V131" s="9">
        <v>0</v>
      </c>
      <c r="W131" s="12">
        <f t="shared" ref="W131:W194" si="8">IF(V131=0,0,1)</f>
        <v>0</v>
      </c>
      <c r="Z131" s="60">
        <v>2</v>
      </c>
      <c r="AA131" s="9">
        <f t="shared" ref="AA131:AA194" si="9">IF(Z131=1,1,0)</f>
        <v>0</v>
      </c>
      <c r="AB131" s="9">
        <f t="shared" ref="AB131:AB194" si="10">IF(Z131=2,1,0)</f>
        <v>1</v>
      </c>
      <c r="AC131" s="9">
        <f t="shared" ref="AC131:AC194" si="11">IF(Z131=3,1,0)</f>
        <v>0</v>
      </c>
    </row>
    <row r="132" spans="1:29" ht="15.75" customHeight="1" x14ac:dyDescent="0.2">
      <c r="A132" s="9">
        <v>0</v>
      </c>
      <c r="B132" s="9">
        <v>1</v>
      </c>
      <c r="C132" s="9">
        <v>53</v>
      </c>
      <c r="D132" s="9">
        <v>1</v>
      </c>
      <c r="E132" s="9">
        <v>0</v>
      </c>
      <c r="F132" s="9">
        <v>0</v>
      </c>
      <c r="G132" s="9">
        <v>1</v>
      </c>
      <c r="H132" s="9">
        <v>30</v>
      </c>
      <c r="I132" s="9">
        <v>0</v>
      </c>
      <c r="J132" s="9">
        <v>0</v>
      </c>
      <c r="K132" s="9">
        <v>0</v>
      </c>
      <c r="L132" s="9">
        <v>0</v>
      </c>
      <c r="M132" s="9">
        <v>244</v>
      </c>
      <c r="N132" s="9">
        <v>106</v>
      </c>
      <c r="O132" s="9">
        <v>67.5</v>
      </c>
      <c r="P132" s="9">
        <v>21.84</v>
      </c>
      <c r="Q132" s="9">
        <v>88</v>
      </c>
      <c r="R132" s="9">
        <v>65</v>
      </c>
      <c r="S132" s="12"/>
      <c r="V132" s="9">
        <v>30</v>
      </c>
      <c r="W132" s="12">
        <f t="shared" si="8"/>
        <v>1</v>
      </c>
      <c r="Z132" s="60">
        <v>1</v>
      </c>
      <c r="AA132" s="9">
        <f t="shared" si="9"/>
        <v>1</v>
      </c>
      <c r="AB132" s="9">
        <f t="shared" si="10"/>
        <v>0</v>
      </c>
      <c r="AC132" s="9">
        <f t="shared" si="11"/>
        <v>0</v>
      </c>
    </row>
    <row r="133" spans="1:29" ht="15.75" customHeight="1" x14ac:dyDescent="0.2">
      <c r="A133" s="9">
        <v>0</v>
      </c>
      <c r="B133" s="9">
        <v>1</v>
      </c>
      <c r="C133" s="9">
        <v>43</v>
      </c>
      <c r="D133" s="9">
        <v>0</v>
      </c>
      <c r="E133" s="9">
        <v>0</v>
      </c>
      <c r="F133" s="9">
        <v>0</v>
      </c>
      <c r="G133" s="9">
        <v>1</v>
      </c>
      <c r="H133" s="9">
        <v>18</v>
      </c>
      <c r="I133" s="9">
        <v>0</v>
      </c>
      <c r="J133" s="9">
        <v>0</v>
      </c>
      <c r="K133" s="9">
        <v>0</v>
      </c>
      <c r="L133" s="9">
        <v>0</v>
      </c>
      <c r="M133" s="9">
        <v>222</v>
      </c>
      <c r="N133" s="9">
        <v>109.5</v>
      </c>
      <c r="O133" s="9">
        <v>69</v>
      </c>
      <c r="P133" s="9">
        <v>25.5</v>
      </c>
      <c r="Q133" s="9">
        <v>75</v>
      </c>
      <c r="R133" s="9">
        <v>78</v>
      </c>
      <c r="S133" s="12"/>
      <c r="V133" s="9" t="s">
        <v>92</v>
      </c>
      <c r="W133" s="12">
        <f t="shared" si="8"/>
        <v>1</v>
      </c>
      <c r="Z133" s="60">
        <v>4</v>
      </c>
      <c r="AA133" s="9">
        <f t="shared" si="9"/>
        <v>0</v>
      </c>
      <c r="AB133" s="9">
        <f t="shared" si="10"/>
        <v>0</v>
      </c>
      <c r="AC133" s="9">
        <f t="shared" si="11"/>
        <v>0</v>
      </c>
    </row>
    <row r="134" spans="1:29" ht="15.75" customHeight="1" x14ac:dyDescent="0.2">
      <c r="A134" s="9">
        <v>0</v>
      </c>
      <c r="B134" s="9">
        <v>1</v>
      </c>
      <c r="C134" s="9">
        <v>59</v>
      </c>
      <c r="D134" s="9">
        <v>0</v>
      </c>
      <c r="E134" s="9">
        <v>1</v>
      </c>
      <c r="F134" s="9">
        <v>0</v>
      </c>
      <c r="G134" s="9">
        <v>1</v>
      </c>
      <c r="H134" s="9">
        <v>30</v>
      </c>
      <c r="I134" s="9">
        <v>0</v>
      </c>
      <c r="J134" s="9">
        <v>0</v>
      </c>
      <c r="K134" s="9">
        <v>0</v>
      </c>
      <c r="L134" s="9">
        <v>0</v>
      </c>
      <c r="M134" s="9">
        <v>303</v>
      </c>
      <c r="N134" s="9">
        <v>134</v>
      </c>
      <c r="O134" s="9">
        <v>89</v>
      </c>
      <c r="P134" s="9">
        <v>24.07</v>
      </c>
      <c r="Q134" s="9">
        <v>78</v>
      </c>
      <c r="R134" s="9">
        <v>75</v>
      </c>
      <c r="S134" s="12"/>
      <c r="V134" s="9">
        <v>30</v>
      </c>
      <c r="W134" s="12">
        <f t="shared" si="8"/>
        <v>1</v>
      </c>
      <c r="Z134" s="60">
        <v>2</v>
      </c>
      <c r="AA134" s="9">
        <f t="shared" si="9"/>
        <v>0</v>
      </c>
      <c r="AB134" s="9">
        <f t="shared" si="10"/>
        <v>1</v>
      </c>
      <c r="AC134" s="9">
        <f t="shared" si="11"/>
        <v>0</v>
      </c>
    </row>
    <row r="135" spans="1:29" ht="15.75" customHeight="1" x14ac:dyDescent="0.2">
      <c r="A135" s="9">
        <v>0</v>
      </c>
      <c r="B135" s="9">
        <v>0</v>
      </c>
      <c r="C135" s="9">
        <v>56</v>
      </c>
      <c r="D135" s="9">
        <v>0</v>
      </c>
      <c r="E135" s="9">
        <v>1</v>
      </c>
      <c r="F135" s="9">
        <v>0</v>
      </c>
      <c r="G135" s="9">
        <v>1</v>
      </c>
      <c r="H135" s="9">
        <v>20</v>
      </c>
      <c r="I135" s="9">
        <v>0</v>
      </c>
      <c r="J135" s="9">
        <v>0</v>
      </c>
      <c r="K135" s="9">
        <v>0</v>
      </c>
      <c r="L135" s="9">
        <v>0</v>
      </c>
      <c r="M135" s="9">
        <v>246</v>
      </c>
      <c r="N135" s="9">
        <v>128</v>
      </c>
      <c r="O135" s="9">
        <v>64</v>
      </c>
      <c r="P135" s="9">
        <v>25.54</v>
      </c>
      <c r="Q135" s="9">
        <v>92</v>
      </c>
      <c r="R135" s="9">
        <v>92</v>
      </c>
      <c r="S135" s="12"/>
      <c r="V135" s="9">
        <v>20</v>
      </c>
      <c r="W135" s="12">
        <f t="shared" si="8"/>
        <v>1</v>
      </c>
      <c r="Z135" s="60">
        <v>2</v>
      </c>
      <c r="AA135" s="9">
        <f t="shared" si="9"/>
        <v>0</v>
      </c>
      <c r="AB135" s="9">
        <f t="shared" si="10"/>
        <v>1</v>
      </c>
      <c r="AC135" s="9">
        <f t="shared" si="11"/>
        <v>0</v>
      </c>
    </row>
    <row r="136" spans="1:29" ht="15.75" customHeight="1" x14ac:dyDescent="0.2">
      <c r="A136" s="9">
        <v>0</v>
      </c>
      <c r="B136" s="9">
        <v>0</v>
      </c>
      <c r="C136" s="9">
        <v>50</v>
      </c>
      <c r="D136" s="9">
        <v>0</v>
      </c>
      <c r="E136" s="9">
        <v>0</v>
      </c>
      <c r="F136" s="9">
        <v>1</v>
      </c>
      <c r="G136" s="9">
        <v>1</v>
      </c>
      <c r="H136" s="9">
        <v>15</v>
      </c>
      <c r="I136" s="9">
        <v>0</v>
      </c>
      <c r="J136" s="9">
        <v>0</v>
      </c>
      <c r="K136" s="9">
        <v>0</v>
      </c>
      <c r="L136" s="9">
        <v>0</v>
      </c>
      <c r="M136" s="9">
        <v>150</v>
      </c>
      <c r="N136" s="9">
        <v>121</v>
      </c>
      <c r="O136" s="9">
        <v>84</v>
      </c>
      <c r="P136" s="9">
        <v>28.69</v>
      </c>
      <c r="Q136" s="9">
        <v>75</v>
      </c>
      <c r="R136" s="9">
        <v>88</v>
      </c>
      <c r="S136" s="12"/>
      <c r="V136" s="9">
        <v>15</v>
      </c>
      <c r="W136" s="12">
        <f t="shared" si="8"/>
        <v>1</v>
      </c>
      <c r="Z136" s="60">
        <v>3</v>
      </c>
      <c r="AA136" s="9">
        <f t="shared" si="9"/>
        <v>0</v>
      </c>
      <c r="AB136" s="9">
        <f t="shared" si="10"/>
        <v>0</v>
      </c>
      <c r="AC136" s="9">
        <f t="shared" si="11"/>
        <v>1</v>
      </c>
    </row>
    <row r="137" spans="1:29" ht="15.75" customHeight="1" x14ac:dyDescent="0.2">
      <c r="A137" s="9">
        <v>0</v>
      </c>
      <c r="B137" s="9">
        <v>1</v>
      </c>
      <c r="C137" s="9">
        <v>46</v>
      </c>
      <c r="D137" s="9">
        <v>1</v>
      </c>
      <c r="E137" s="9">
        <v>0</v>
      </c>
      <c r="F137" s="9">
        <v>0</v>
      </c>
      <c r="G137" s="9">
        <v>1</v>
      </c>
      <c r="H137" s="9">
        <v>30</v>
      </c>
      <c r="I137" s="9">
        <v>0</v>
      </c>
      <c r="J137" s="9">
        <v>0</v>
      </c>
      <c r="K137" s="9">
        <v>0</v>
      </c>
      <c r="L137" s="9">
        <v>0</v>
      </c>
      <c r="M137" s="9">
        <v>270</v>
      </c>
      <c r="N137" s="9">
        <v>131</v>
      </c>
      <c r="O137" s="9">
        <v>81</v>
      </c>
      <c r="P137" s="9">
        <v>26.4</v>
      </c>
      <c r="Q137" s="9">
        <v>75</v>
      </c>
      <c r="R137" s="9">
        <v>83</v>
      </c>
      <c r="S137" s="12"/>
      <c r="V137" s="9">
        <v>30</v>
      </c>
      <c r="W137" s="12">
        <f t="shared" si="8"/>
        <v>1</v>
      </c>
      <c r="Z137" s="60">
        <v>1</v>
      </c>
      <c r="AA137" s="9">
        <f t="shared" si="9"/>
        <v>1</v>
      </c>
      <c r="AB137" s="9">
        <f t="shared" si="10"/>
        <v>0</v>
      </c>
      <c r="AC137" s="9">
        <f t="shared" si="11"/>
        <v>0</v>
      </c>
    </row>
    <row r="138" spans="1:29" ht="15.75" customHeight="1" x14ac:dyDescent="0.2">
      <c r="A138" s="9">
        <v>0</v>
      </c>
      <c r="B138" s="9">
        <v>0</v>
      </c>
      <c r="C138" s="9">
        <v>43</v>
      </c>
      <c r="D138" s="9">
        <v>0</v>
      </c>
      <c r="E138" s="9">
        <v>1</v>
      </c>
      <c r="F138" s="9">
        <v>0</v>
      </c>
      <c r="G138" s="9">
        <v>0</v>
      </c>
      <c r="H138" s="9">
        <v>0</v>
      </c>
      <c r="I138" s="9">
        <v>0</v>
      </c>
      <c r="J138" s="9">
        <v>0</v>
      </c>
      <c r="K138" s="9">
        <v>0</v>
      </c>
      <c r="L138" s="9">
        <v>0</v>
      </c>
      <c r="M138" s="9">
        <v>266</v>
      </c>
      <c r="N138" s="9">
        <v>131</v>
      </c>
      <c r="O138" s="9">
        <v>81</v>
      </c>
      <c r="P138" s="9">
        <v>24.03</v>
      </c>
      <c r="Q138" s="9">
        <v>100</v>
      </c>
      <c r="R138" s="9">
        <v>94</v>
      </c>
      <c r="S138" s="12"/>
      <c r="V138" s="9">
        <v>0</v>
      </c>
      <c r="W138" s="12">
        <f t="shared" si="8"/>
        <v>0</v>
      </c>
      <c r="Z138" s="60">
        <v>2</v>
      </c>
      <c r="AA138" s="9">
        <f t="shared" si="9"/>
        <v>0</v>
      </c>
      <c r="AB138" s="9">
        <f t="shared" si="10"/>
        <v>1</v>
      </c>
      <c r="AC138" s="9">
        <f t="shared" si="11"/>
        <v>0</v>
      </c>
    </row>
    <row r="139" spans="1:29" ht="15.75" customHeight="1" x14ac:dyDescent="0.2">
      <c r="A139" s="9">
        <v>1</v>
      </c>
      <c r="B139" s="9">
        <v>1</v>
      </c>
      <c r="C139" s="9">
        <v>61</v>
      </c>
      <c r="D139" s="9">
        <v>0</v>
      </c>
      <c r="E139" s="9">
        <v>1</v>
      </c>
      <c r="F139" s="9">
        <v>0</v>
      </c>
      <c r="G139" s="9">
        <v>0</v>
      </c>
      <c r="H139" s="9">
        <v>0</v>
      </c>
      <c r="I139" s="9">
        <v>0</v>
      </c>
      <c r="J139" s="9">
        <v>0</v>
      </c>
      <c r="K139" s="9">
        <v>0</v>
      </c>
      <c r="L139" s="9">
        <v>0</v>
      </c>
      <c r="M139" s="9">
        <v>246</v>
      </c>
      <c r="N139" s="9">
        <v>124</v>
      </c>
      <c r="O139" s="9">
        <v>70</v>
      </c>
      <c r="P139" s="9">
        <v>25.63</v>
      </c>
      <c r="Q139" s="9">
        <v>55</v>
      </c>
      <c r="R139" s="9">
        <v>78</v>
      </c>
      <c r="S139" s="12"/>
      <c r="V139" s="9">
        <v>0</v>
      </c>
      <c r="W139" s="12">
        <f t="shared" si="8"/>
        <v>0</v>
      </c>
      <c r="Z139" s="60">
        <v>2</v>
      </c>
      <c r="AA139" s="9">
        <f t="shared" si="9"/>
        <v>0</v>
      </c>
      <c r="AB139" s="9">
        <f t="shared" si="10"/>
        <v>1</v>
      </c>
      <c r="AC139" s="9">
        <f t="shared" si="11"/>
        <v>0</v>
      </c>
    </row>
    <row r="140" spans="1:29" ht="15.75" customHeight="1" x14ac:dyDescent="0.2">
      <c r="A140" s="9">
        <v>1</v>
      </c>
      <c r="B140" s="9">
        <v>0</v>
      </c>
      <c r="C140" s="9">
        <v>41</v>
      </c>
      <c r="D140" s="9">
        <v>0</v>
      </c>
      <c r="E140" s="9">
        <v>0</v>
      </c>
      <c r="F140" s="9">
        <v>1</v>
      </c>
      <c r="G140" s="9">
        <v>1</v>
      </c>
      <c r="H140" s="9">
        <v>30</v>
      </c>
      <c r="I140" s="9">
        <v>0</v>
      </c>
      <c r="J140" s="9">
        <v>0</v>
      </c>
      <c r="K140" s="9">
        <v>1</v>
      </c>
      <c r="L140" s="9">
        <v>0</v>
      </c>
      <c r="M140" s="9">
        <v>187</v>
      </c>
      <c r="N140" s="9">
        <v>154</v>
      </c>
      <c r="O140" s="9">
        <v>100</v>
      </c>
      <c r="P140" s="9">
        <v>20.5</v>
      </c>
      <c r="Q140" s="9">
        <v>66</v>
      </c>
      <c r="R140" s="9">
        <v>78</v>
      </c>
      <c r="S140" s="12"/>
      <c r="V140" s="9">
        <v>30</v>
      </c>
      <c r="W140" s="12">
        <f t="shared" si="8"/>
        <v>1</v>
      </c>
      <c r="Z140" s="60">
        <v>3</v>
      </c>
      <c r="AA140" s="9">
        <f t="shared" si="9"/>
        <v>0</v>
      </c>
      <c r="AB140" s="9">
        <f t="shared" si="10"/>
        <v>0</v>
      </c>
      <c r="AC140" s="9">
        <f t="shared" si="11"/>
        <v>1</v>
      </c>
    </row>
    <row r="141" spans="1:29" ht="15.75" customHeight="1" x14ac:dyDescent="0.2">
      <c r="A141" s="9">
        <v>1</v>
      </c>
      <c r="B141" s="9">
        <v>1</v>
      </c>
      <c r="C141" s="9">
        <v>49</v>
      </c>
      <c r="D141" s="9">
        <v>0</v>
      </c>
      <c r="E141" s="9">
        <v>0</v>
      </c>
      <c r="F141" s="9">
        <v>0</v>
      </c>
      <c r="G141" s="9">
        <v>1</v>
      </c>
      <c r="H141" s="9">
        <v>18</v>
      </c>
      <c r="I141" s="9">
        <v>0</v>
      </c>
      <c r="J141" s="9">
        <v>0</v>
      </c>
      <c r="K141" s="9">
        <v>0</v>
      </c>
      <c r="L141" s="9">
        <v>0</v>
      </c>
      <c r="M141" s="9">
        <v>256</v>
      </c>
      <c r="N141" s="9">
        <v>127.5</v>
      </c>
      <c r="O141" s="9">
        <v>81.5</v>
      </c>
      <c r="P141" s="9">
        <v>28.21</v>
      </c>
      <c r="Q141" s="9">
        <v>93</v>
      </c>
      <c r="R141" s="9">
        <v>85</v>
      </c>
      <c r="S141" s="12"/>
      <c r="V141" s="9" t="s">
        <v>92</v>
      </c>
      <c r="W141" s="12">
        <f t="shared" si="8"/>
        <v>1</v>
      </c>
      <c r="Z141" s="60">
        <v>4</v>
      </c>
      <c r="AA141" s="9">
        <f t="shared" si="9"/>
        <v>0</v>
      </c>
      <c r="AB141" s="9">
        <f t="shared" si="10"/>
        <v>0</v>
      </c>
      <c r="AC141" s="9">
        <f t="shared" si="11"/>
        <v>0</v>
      </c>
    </row>
    <row r="142" spans="1:29" ht="15.75" customHeight="1" x14ac:dyDescent="0.2">
      <c r="A142" s="9">
        <v>1</v>
      </c>
      <c r="B142" s="9">
        <v>0</v>
      </c>
      <c r="C142" s="9">
        <v>55</v>
      </c>
      <c r="D142" s="9">
        <v>1</v>
      </c>
      <c r="E142" s="9">
        <v>0</v>
      </c>
      <c r="F142" s="9">
        <v>0</v>
      </c>
      <c r="G142" s="9">
        <v>0</v>
      </c>
      <c r="H142" s="9">
        <v>0</v>
      </c>
      <c r="I142" s="9">
        <v>0</v>
      </c>
      <c r="J142" s="9">
        <v>0</v>
      </c>
      <c r="K142" s="9">
        <v>0</v>
      </c>
      <c r="L142" s="9">
        <v>0</v>
      </c>
      <c r="M142" s="9">
        <v>286</v>
      </c>
      <c r="N142" s="9">
        <v>138</v>
      </c>
      <c r="O142" s="9">
        <v>82</v>
      </c>
      <c r="P142" s="9">
        <v>24.27</v>
      </c>
      <c r="Q142" s="9">
        <v>80</v>
      </c>
      <c r="R142" s="9">
        <v>90</v>
      </c>
      <c r="S142" s="12"/>
      <c r="V142" s="9">
        <v>0</v>
      </c>
      <c r="W142" s="12">
        <f t="shared" si="8"/>
        <v>0</v>
      </c>
      <c r="Z142" s="60">
        <v>1</v>
      </c>
      <c r="AA142" s="9">
        <f t="shared" si="9"/>
        <v>1</v>
      </c>
      <c r="AB142" s="9">
        <f t="shared" si="10"/>
        <v>0</v>
      </c>
      <c r="AC142" s="9">
        <f t="shared" si="11"/>
        <v>0</v>
      </c>
    </row>
    <row r="143" spans="1:29" ht="15.75" customHeight="1" x14ac:dyDescent="0.2">
      <c r="A143" s="9">
        <v>0</v>
      </c>
      <c r="B143" s="9">
        <v>1</v>
      </c>
      <c r="C143" s="9">
        <v>43</v>
      </c>
      <c r="D143" s="9">
        <v>1</v>
      </c>
      <c r="E143" s="9">
        <v>0</v>
      </c>
      <c r="F143" s="9">
        <v>0</v>
      </c>
      <c r="G143" s="9">
        <v>1</v>
      </c>
      <c r="H143" s="9">
        <v>40</v>
      </c>
      <c r="I143" s="9">
        <v>0</v>
      </c>
      <c r="J143" s="9">
        <v>0</v>
      </c>
      <c r="K143" s="9">
        <v>0</v>
      </c>
      <c r="L143" s="9">
        <v>0</v>
      </c>
      <c r="M143" s="9">
        <v>240</v>
      </c>
      <c r="N143" s="9">
        <v>100</v>
      </c>
      <c r="O143" s="9">
        <v>72.5</v>
      </c>
      <c r="P143" s="9">
        <v>24.3</v>
      </c>
      <c r="Q143" s="9">
        <v>70</v>
      </c>
      <c r="R143" s="9">
        <v>65</v>
      </c>
      <c r="S143" s="12"/>
      <c r="V143" s="9">
        <v>40</v>
      </c>
      <c r="W143" s="12">
        <f t="shared" si="8"/>
        <v>1</v>
      </c>
      <c r="Z143" s="60">
        <v>1</v>
      </c>
      <c r="AA143" s="9">
        <f t="shared" si="9"/>
        <v>1</v>
      </c>
      <c r="AB143" s="9">
        <f t="shared" si="10"/>
        <v>0</v>
      </c>
      <c r="AC143" s="9">
        <f t="shared" si="11"/>
        <v>0</v>
      </c>
    </row>
    <row r="144" spans="1:29" ht="15.75" customHeight="1" x14ac:dyDescent="0.2">
      <c r="A144" s="9">
        <v>0</v>
      </c>
      <c r="B144" s="9">
        <v>1</v>
      </c>
      <c r="C144" s="9">
        <v>40</v>
      </c>
      <c r="D144" s="9">
        <v>0</v>
      </c>
      <c r="E144" s="9">
        <v>0</v>
      </c>
      <c r="F144" s="9">
        <v>1</v>
      </c>
      <c r="G144" s="9">
        <v>0</v>
      </c>
      <c r="H144" s="9">
        <v>0</v>
      </c>
      <c r="I144" s="9">
        <v>0</v>
      </c>
      <c r="J144" s="9">
        <v>0</v>
      </c>
      <c r="K144" s="9">
        <v>0</v>
      </c>
      <c r="L144" s="9">
        <v>0</v>
      </c>
      <c r="M144" s="9">
        <v>154</v>
      </c>
      <c r="N144" s="9">
        <v>117.5</v>
      </c>
      <c r="O144" s="9">
        <v>72.5</v>
      </c>
      <c r="P144" s="9">
        <v>26.82</v>
      </c>
      <c r="Q144" s="9">
        <v>80</v>
      </c>
      <c r="R144" s="9">
        <v>87</v>
      </c>
      <c r="S144" s="12"/>
      <c r="V144" s="9">
        <v>0</v>
      </c>
      <c r="W144" s="12">
        <f t="shared" si="8"/>
        <v>0</v>
      </c>
      <c r="Z144" s="60">
        <v>3</v>
      </c>
      <c r="AA144" s="9">
        <f t="shared" si="9"/>
        <v>0</v>
      </c>
      <c r="AB144" s="9">
        <f t="shared" si="10"/>
        <v>0</v>
      </c>
      <c r="AC144" s="9">
        <f t="shared" si="11"/>
        <v>1</v>
      </c>
    </row>
    <row r="145" spans="1:29" ht="15.75" customHeight="1" x14ac:dyDescent="0.2">
      <c r="A145" s="9">
        <v>1</v>
      </c>
      <c r="B145" s="9">
        <v>0</v>
      </c>
      <c r="C145" s="9">
        <v>57</v>
      </c>
      <c r="D145" s="9">
        <v>1</v>
      </c>
      <c r="E145" s="9">
        <v>0</v>
      </c>
      <c r="F145" s="9">
        <v>0</v>
      </c>
      <c r="G145" s="9">
        <v>0</v>
      </c>
      <c r="H145" s="9">
        <v>0</v>
      </c>
      <c r="I145" s="9">
        <v>0</v>
      </c>
      <c r="J145" s="9">
        <v>0</v>
      </c>
      <c r="K145" s="9">
        <v>1</v>
      </c>
      <c r="L145" s="9">
        <v>0</v>
      </c>
      <c r="M145" s="9">
        <v>266</v>
      </c>
      <c r="N145" s="9">
        <v>151</v>
      </c>
      <c r="O145" s="9">
        <v>95</v>
      </c>
      <c r="P145" s="9">
        <v>38.39</v>
      </c>
      <c r="Q145" s="9">
        <v>96</v>
      </c>
      <c r="R145" s="9">
        <v>109</v>
      </c>
      <c r="S145" s="12"/>
      <c r="V145" s="9">
        <v>0</v>
      </c>
      <c r="W145" s="12">
        <f t="shared" si="8"/>
        <v>0</v>
      </c>
      <c r="Z145" s="60">
        <v>1</v>
      </c>
      <c r="AA145" s="9">
        <f t="shared" si="9"/>
        <v>1</v>
      </c>
      <c r="AB145" s="9">
        <f t="shared" si="10"/>
        <v>0</v>
      </c>
      <c r="AC145" s="9">
        <f t="shared" si="11"/>
        <v>0</v>
      </c>
    </row>
    <row r="146" spans="1:29" ht="15.75" customHeight="1" x14ac:dyDescent="0.2">
      <c r="A146" s="9">
        <v>0</v>
      </c>
      <c r="B146" s="9">
        <v>0</v>
      </c>
      <c r="C146" s="9">
        <v>56</v>
      </c>
      <c r="D146" s="9">
        <v>1</v>
      </c>
      <c r="E146" s="9">
        <v>0</v>
      </c>
      <c r="F146" s="9">
        <v>0</v>
      </c>
      <c r="G146" s="9">
        <v>1</v>
      </c>
      <c r="H146" s="9">
        <v>3</v>
      </c>
      <c r="I146" s="9">
        <v>0</v>
      </c>
      <c r="J146" s="9">
        <v>0</v>
      </c>
      <c r="K146" s="9">
        <v>1</v>
      </c>
      <c r="L146" s="9">
        <v>0</v>
      </c>
      <c r="M146" s="9">
        <v>279</v>
      </c>
      <c r="N146" s="9">
        <v>136</v>
      </c>
      <c r="O146" s="9">
        <v>94</v>
      </c>
      <c r="P146" s="9">
        <v>32.99</v>
      </c>
      <c r="Q146" s="9">
        <v>50</v>
      </c>
      <c r="R146" s="9">
        <v>102</v>
      </c>
      <c r="S146" s="12"/>
      <c r="V146" s="9">
        <v>3</v>
      </c>
      <c r="W146" s="12">
        <f t="shared" si="8"/>
        <v>1</v>
      </c>
      <c r="Z146" s="60">
        <v>1</v>
      </c>
      <c r="AA146" s="9">
        <f t="shared" si="9"/>
        <v>1</v>
      </c>
      <c r="AB146" s="9">
        <f t="shared" si="10"/>
        <v>0</v>
      </c>
      <c r="AC146" s="9">
        <f t="shared" si="11"/>
        <v>0</v>
      </c>
    </row>
    <row r="147" spans="1:29" ht="15.75" customHeight="1" x14ac:dyDescent="0.2">
      <c r="A147" s="9">
        <v>1</v>
      </c>
      <c r="B147" s="9">
        <v>1</v>
      </c>
      <c r="C147" s="9">
        <v>48</v>
      </c>
      <c r="D147" s="9">
        <v>0</v>
      </c>
      <c r="E147" s="9">
        <v>0</v>
      </c>
      <c r="F147" s="9">
        <v>0</v>
      </c>
      <c r="G147" s="9">
        <v>0</v>
      </c>
      <c r="H147" s="9">
        <v>0</v>
      </c>
      <c r="I147" s="9">
        <v>0</v>
      </c>
      <c r="J147" s="9">
        <v>0</v>
      </c>
      <c r="K147" s="9">
        <v>1</v>
      </c>
      <c r="L147" s="9">
        <v>0</v>
      </c>
      <c r="M147" s="9">
        <v>293</v>
      </c>
      <c r="N147" s="9">
        <v>149</v>
      </c>
      <c r="O147" s="9">
        <v>100</v>
      </c>
      <c r="P147" s="9">
        <v>31.61</v>
      </c>
      <c r="Q147" s="9">
        <v>87</v>
      </c>
      <c r="R147" s="9">
        <v>76</v>
      </c>
      <c r="S147" s="12"/>
      <c r="V147" s="9">
        <v>0</v>
      </c>
      <c r="W147" s="12">
        <f t="shared" si="8"/>
        <v>0</v>
      </c>
      <c r="Z147" s="60">
        <v>4</v>
      </c>
      <c r="AA147" s="9">
        <f t="shared" si="9"/>
        <v>0</v>
      </c>
      <c r="AB147" s="9">
        <f t="shared" si="10"/>
        <v>0</v>
      </c>
      <c r="AC147" s="9">
        <f t="shared" si="11"/>
        <v>0</v>
      </c>
    </row>
    <row r="148" spans="1:29" ht="15.75" customHeight="1" x14ac:dyDescent="0.2">
      <c r="A148" s="9">
        <v>0</v>
      </c>
      <c r="B148" s="9">
        <v>0</v>
      </c>
      <c r="C148" s="9">
        <v>59</v>
      </c>
      <c r="D148" s="9">
        <v>1</v>
      </c>
      <c r="E148" s="9">
        <v>0</v>
      </c>
      <c r="F148" s="9">
        <v>0</v>
      </c>
      <c r="G148" s="9">
        <v>1</v>
      </c>
      <c r="H148" s="9">
        <v>1</v>
      </c>
      <c r="I148" s="9">
        <v>0</v>
      </c>
      <c r="J148" s="9">
        <v>0</v>
      </c>
      <c r="K148" s="9">
        <v>1</v>
      </c>
      <c r="L148" s="9">
        <v>0</v>
      </c>
      <c r="M148" s="9">
        <v>259</v>
      </c>
      <c r="N148" s="9">
        <v>141</v>
      </c>
      <c r="O148" s="9">
        <v>86</v>
      </c>
      <c r="P148" s="9">
        <v>25.97</v>
      </c>
      <c r="Q148" s="9">
        <v>70</v>
      </c>
      <c r="R148" s="9">
        <v>86</v>
      </c>
      <c r="S148" s="12"/>
      <c r="V148" s="9">
        <v>1</v>
      </c>
      <c r="W148" s="12">
        <f t="shared" si="8"/>
        <v>1</v>
      </c>
      <c r="Z148" s="60">
        <v>1</v>
      </c>
      <c r="AA148" s="9">
        <f t="shared" si="9"/>
        <v>1</v>
      </c>
      <c r="AB148" s="9">
        <f t="shared" si="10"/>
        <v>0</v>
      </c>
      <c r="AC148" s="9">
        <f t="shared" si="11"/>
        <v>0</v>
      </c>
    </row>
    <row r="149" spans="1:29" ht="15.75" customHeight="1" x14ac:dyDescent="0.2">
      <c r="A149" s="9">
        <v>0</v>
      </c>
      <c r="B149" s="9">
        <v>0</v>
      </c>
      <c r="C149" s="9">
        <v>47</v>
      </c>
      <c r="D149" s="9">
        <v>0</v>
      </c>
      <c r="E149" s="9">
        <v>0</v>
      </c>
      <c r="F149" s="9">
        <v>1</v>
      </c>
      <c r="G149" s="9">
        <v>0</v>
      </c>
      <c r="H149" s="9">
        <v>0</v>
      </c>
      <c r="I149" s="9">
        <v>0</v>
      </c>
      <c r="J149" s="9">
        <v>0</v>
      </c>
      <c r="K149" s="9">
        <v>1</v>
      </c>
      <c r="L149" s="9">
        <v>0</v>
      </c>
      <c r="M149" s="9">
        <v>219</v>
      </c>
      <c r="N149" s="9">
        <v>153</v>
      </c>
      <c r="O149" s="9">
        <v>98</v>
      </c>
      <c r="P149" s="9">
        <v>22.02</v>
      </c>
      <c r="Q149" s="9">
        <v>80</v>
      </c>
      <c r="R149" s="9">
        <v>92</v>
      </c>
      <c r="S149" s="12"/>
      <c r="V149" s="9">
        <v>0</v>
      </c>
      <c r="W149" s="12">
        <f t="shared" si="8"/>
        <v>0</v>
      </c>
      <c r="Z149" s="60">
        <v>3</v>
      </c>
      <c r="AA149" s="9">
        <f t="shared" si="9"/>
        <v>0</v>
      </c>
      <c r="AB149" s="9">
        <f t="shared" si="10"/>
        <v>0</v>
      </c>
      <c r="AC149" s="9">
        <f t="shared" si="11"/>
        <v>1</v>
      </c>
    </row>
    <row r="150" spans="1:29" ht="15.75" customHeight="1" x14ac:dyDescent="0.2">
      <c r="A150" s="9">
        <v>1</v>
      </c>
      <c r="B150" s="9">
        <v>1</v>
      </c>
      <c r="C150" s="9">
        <v>64</v>
      </c>
      <c r="D150" s="9">
        <v>0</v>
      </c>
      <c r="E150" s="9">
        <v>0</v>
      </c>
      <c r="F150" s="9">
        <v>0</v>
      </c>
      <c r="G150" s="9">
        <v>0</v>
      </c>
      <c r="H150" s="9">
        <v>0</v>
      </c>
      <c r="I150" s="9">
        <v>0</v>
      </c>
      <c r="J150" s="9">
        <v>0</v>
      </c>
      <c r="K150" s="9">
        <v>0</v>
      </c>
      <c r="L150" s="9">
        <v>0</v>
      </c>
      <c r="M150" s="9">
        <v>210</v>
      </c>
      <c r="N150" s="9">
        <v>123</v>
      </c>
      <c r="O150" s="9">
        <v>81</v>
      </c>
      <c r="P150" s="9">
        <v>26.49</v>
      </c>
      <c r="Q150" s="9">
        <v>60</v>
      </c>
      <c r="R150" s="9">
        <v>75</v>
      </c>
      <c r="S150" s="12"/>
      <c r="V150" s="9">
        <v>0</v>
      </c>
      <c r="W150" s="12">
        <f t="shared" si="8"/>
        <v>0</v>
      </c>
      <c r="Z150" s="60">
        <v>4</v>
      </c>
      <c r="AA150" s="9">
        <f t="shared" si="9"/>
        <v>0</v>
      </c>
      <c r="AB150" s="9">
        <f t="shared" si="10"/>
        <v>0</v>
      </c>
      <c r="AC150" s="9">
        <f t="shared" si="11"/>
        <v>0</v>
      </c>
    </row>
    <row r="151" spans="1:29" ht="15.75" customHeight="1" x14ac:dyDescent="0.2">
      <c r="A151" s="9">
        <v>0</v>
      </c>
      <c r="B151" s="9">
        <v>0</v>
      </c>
      <c r="C151" s="9">
        <v>54</v>
      </c>
      <c r="D151" s="9">
        <v>1</v>
      </c>
      <c r="E151" s="9">
        <v>0</v>
      </c>
      <c r="F151" s="9">
        <v>0</v>
      </c>
      <c r="G151" s="9">
        <v>0</v>
      </c>
      <c r="H151" s="9">
        <v>0</v>
      </c>
      <c r="I151" s="9">
        <v>0</v>
      </c>
      <c r="J151" s="9">
        <v>0</v>
      </c>
      <c r="K151" s="9">
        <v>1</v>
      </c>
      <c r="L151" s="9">
        <v>0</v>
      </c>
      <c r="M151" s="9">
        <v>230</v>
      </c>
      <c r="N151" s="9">
        <v>180.5</v>
      </c>
      <c r="O151" s="9">
        <v>106.5</v>
      </c>
      <c r="P151" s="9">
        <v>28.92</v>
      </c>
      <c r="Q151" s="9">
        <v>72</v>
      </c>
      <c r="R151" s="9">
        <v>64</v>
      </c>
      <c r="S151" s="12"/>
      <c r="V151" s="9">
        <v>0</v>
      </c>
      <c r="W151" s="12">
        <f t="shared" si="8"/>
        <v>0</v>
      </c>
      <c r="Z151" s="60">
        <v>1</v>
      </c>
      <c r="AA151" s="9">
        <f t="shared" si="9"/>
        <v>1</v>
      </c>
      <c r="AB151" s="9">
        <f t="shared" si="10"/>
        <v>0</v>
      </c>
      <c r="AC151" s="9">
        <f t="shared" si="11"/>
        <v>0</v>
      </c>
    </row>
    <row r="152" spans="1:29" ht="15.75" customHeight="1" x14ac:dyDescent="0.2">
      <c r="A152" s="9">
        <v>0</v>
      </c>
      <c r="B152" s="9">
        <v>0</v>
      </c>
      <c r="C152" s="9">
        <v>64</v>
      </c>
      <c r="D152" s="9">
        <v>1</v>
      </c>
      <c r="E152" s="9">
        <v>0</v>
      </c>
      <c r="F152" s="9">
        <v>0</v>
      </c>
      <c r="G152" s="9">
        <v>0</v>
      </c>
      <c r="H152" s="9">
        <v>0</v>
      </c>
      <c r="I152" s="9">
        <v>0</v>
      </c>
      <c r="J152" s="9">
        <v>0</v>
      </c>
      <c r="K152" s="9">
        <v>0</v>
      </c>
      <c r="L152" s="9">
        <v>0</v>
      </c>
      <c r="M152" s="9">
        <v>320</v>
      </c>
      <c r="N152" s="9">
        <v>130</v>
      </c>
      <c r="O152" s="9">
        <v>77</v>
      </c>
      <c r="P152" s="9">
        <v>26.24</v>
      </c>
      <c r="Q152" s="9">
        <v>70</v>
      </c>
      <c r="R152" s="9">
        <v>74</v>
      </c>
      <c r="S152" s="12"/>
      <c r="V152" s="9">
        <v>0</v>
      </c>
      <c r="W152" s="12">
        <f t="shared" si="8"/>
        <v>0</v>
      </c>
      <c r="Z152" s="60">
        <v>1</v>
      </c>
      <c r="AA152" s="9">
        <f t="shared" si="9"/>
        <v>1</v>
      </c>
      <c r="AB152" s="9">
        <f t="shared" si="10"/>
        <v>0</v>
      </c>
      <c r="AC152" s="9">
        <f t="shared" si="11"/>
        <v>0</v>
      </c>
    </row>
    <row r="153" spans="1:29" ht="15.75" customHeight="1" x14ac:dyDescent="0.2">
      <c r="A153" s="9">
        <v>0</v>
      </c>
      <c r="B153" s="9">
        <v>0</v>
      </c>
      <c r="C153" s="9">
        <v>61</v>
      </c>
      <c r="D153" s="9">
        <v>1</v>
      </c>
      <c r="E153" s="9">
        <v>0</v>
      </c>
      <c r="F153" s="9">
        <v>0</v>
      </c>
      <c r="G153" s="9">
        <v>0</v>
      </c>
      <c r="H153" s="9">
        <v>0</v>
      </c>
      <c r="I153" s="9">
        <v>0</v>
      </c>
      <c r="J153" s="9">
        <v>0</v>
      </c>
      <c r="K153" s="9">
        <v>0</v>
      </c>
      <c r="L153" s="9">
        <v>0</v>
      </c>
      <c r="M153" s="9">
        <v>220</v>
      </c>
      <c r="N153" s="9">
        <v>142</v>
      </c>
      <c r="O153" s="9">
        <v>93</v>
      </c>
      <c r="P153" s="9">
        <v>23.37</v>
      </c>
      <c r="Q153" s="9">
        <v>80</v>
      </c>
      <c r="R153" s="9">
        <v>79</v>
      </c>
      <c r="S153" s="12"/>
      <c r="V153" s="9">
        <v>0</v>
      </c>
      <c r="W153" s="12">
        <f t="shared" si="8"/>
        <v>0</v>
      </c>
      <c r="Z153" s="60">
        <v>1</v>
      </c>
      <c r="AA153" s="9">
        <f t="shared" si="9"/>
        <v>1</v>
      </c>
      <c r="AB153" s="9">
        <f t="shared" si="10"/>
        <v>0</v>
      </c>
      <c r="AC153" s="9">
        <f t="shared" si="11"/>
        <v>0</v>
      </c>
    </row>
    <row r="154" spans="1:29" ht="15.75" customHeight="1" x14ac:dyDescent="0.2">
      <c r="A154" s="9">
        <v>1</v>
      </c>
      <c r="B154" s="9">
        <v>0</v>
      </c>
      <c r="C154" s="9">
        <v>61</v>
      </c>
      <c r="D154" s="9">
        <v>1</v>
      </c>
      <c r="E154" s="9">
        <v>0</v>
      </c>
      <c r="F154" s="9">
        <v>0</v>
      </c>
      <c r="G154" s="9">
        <v>0</v>
      </c>
      <c r="H154" s="9">
        <v>0</v>
      </c>
      <c r="I154" s="9">
        <v>0</v>
      </c>
      <c r="J154" s="9">
        <v>0</v>
      </c>
      <c r="K154" s="9">
        <v>0</v>
      </c>
      <c r="L154" s="9">
        <v>0</v>
      </c>
      <c r="M154" s="9">
        <v>312</v>
      </c>
      <c r="N154" s="9">
        <v>136.5</v>
      </c>
      <c r="O154" s="9">
        <v>76</v>
      </c>
      <c r="P154" s="9">
        <v>31.13</v>
      </c>
      <c r="Q154" s="9">
        <v>71</v>
      </c>
      <c r="R154" s="9">
        <v>85</v>
      </c>
      <c r="S154" s="12"/>
      <c r="V154" s="9">
        <v>0</v>
      </c>
      <c r="W154" s="12">
        <f t="shared" si="8"/>
        <v>0</v>
      </c>
      <c r="Z154" s="60">
        <v>1</v>
      </c>
      <c r="AA154" s="9">
        <f t="shared" si="9"/>
        <v>1</v>
      </c>
      <c r="AB154" s="9">
        <f t="shared" si="10"/>
        <v>0</v>
      </c>
      <c r="AC154" s="9">
        <f t="shared" si="11"/>
        <v>0</v>
      </c>
    </row>
    <row r="155" spans="1:29" ht="15.75" customHeight="1" x14ac:dyDescent="0.2">
      <c r="A155" s="9">
        <v>1</v>
      </c>
      <c r="B155" s="9">
        <v>0</v>
      </c>
      <c r="C155" s="9">
        <v>66</v>
      </c>
      <c r="D155" s="9">
        <v>1</v>
      </c>
      <c r="E155" s="9">
        <v>0</v>
      </c>
      <c r="F155" s="9">
        <v>0</v>
      </c>
      <c r="G155" s="9">
        <v>0</v>
      </c>
      <c r="H155" s="9">
        <v>0</v>
      </c>
      <c r="I155" s="9">
        <v>0</v>
      </c>
      <c r="J155" s="9">
        <v>0</v>
      </c>
      <c r="K155" s="9">
        <v>1</v>
      </c>
      <c r="L155" s="9">
        <v>0</v>
      </c>
      <c r="M155" s="9">
        <v>214</v>
      </c>
      <c r="N155" s="9">
        <v>212</v>
      </c>
      <c r="O155" s="9">
        <v>104</v>
      </c>
      <c r="P155" s="9">
        <v>25.32</v>
      </c>
      <c r="Q155" s="9">
        <v>57</v>
      </c>
      <c r="R155" s="9">
        <v>84</v>
      </c>
      <c r="S155" s="12"/>
      <c r="V155" s="9">
        <v>0</v>
      </c>
      <c r="W155" s="12">
        <f t="shared" si="8"/>
        <v>0</v>
      </c>
      <c r="Z155" s="60">
        <v>1</v>
      </c>
      <c r="AA155" s="9">
        <f t="shared" si="9"/>
        <v>1</v>
      </c>
      <c r="AB155" s="9">
        <f t="shared" si="10"/>
        <v>0</v>
      </c>
      <c r="AC155" s="9">
        <f t="shared" si="11"/>
        <v>0</v>
      </c>
    </row>
    <row r="156" spans="1:29" ht="15.75" customHeight="1" x14ac:dyDescent="0.2">
      <c r="A156" s="9">
        <v>0</v>
      </c>
      <c r="B156" s="9">
        <v>0</v>
      </c>
      <c r="C156" s="9">
        <v>38</v>
      </c>
      <c r="D156" s="9">
        <v>0</v>
      </c>
      <c r="E156" s="9">
        <v>0</v>
      </c>
      <c r="F156" s="9">
        <v>1</v>
      </c>
      <c r="G156" s="9">
        <v>1</v>
      </c>
      <c r="H156" s="9">
        <v>3</v>
      </c>
      <c r="I156" s="9">
        <v>1</v>
      </c>
      <c r="J156" s="9">
        <v>0</v>
      </c>
      <c r="K156" s="9">
        <v>1</v>
      </c>
      <c r="L156" s="9">
        <v>0</v>
      </c>
      <c r="M156" s="9">
        <v>234</v>
      </c>
      <c r="N156" s="9">
        <v>125</v>
      </c>
      <c r="O156" s="9">
        <v>80</v>
      </c>
      <c r="P156" s="9">
        <v>22.79</v>
      </c>
      <c r="Q156" s="9">
        <v>98</v>
      </c>
      <c r="R156" s="9">
        <v>78</v>
      </c>
      <c r="S156" s="12"/>
      <c r="V156" s="9">
        <v>3</v>
      </c>
      <c r="W156" s="12">
        <f t="shared" si="8"/>
        <v>1</v>
      </c>
      <c r="Z156" s="60">
        <v>3</v>
      </c>
      <c r="AA156" s="9">
        <f t="shared" si="9"/>
        <v>0</v>
      </c>
      <c r="AB156" s="9">
        <f t="shared" si="10"/>
        <v>0</v>
      </c>
      <c r="AC156" s="9">
        <f t="shared" si="11"/>
        <v>1</v>
      </c>
    </row>
    <row r="157" spans="1:29" ht="15.75" customHeight="1" x14ac:dyDescent="0.2">
      <c r="A157" s="9">
        <v>0</v>
      </c>
      <c r="B157" s="9">
        <v>1</v>
      </c>
      <c r="C157" s="9">
        <v>39</v>
      </c>
      <c r="D157" s="9">
        <v>1</v>
      </c>
      <c r="E157" s="9">
        <v>0</v>
      </c>
      <c r="F157" s="9">
        <v>0</v>
      </c>
      <c r="G157" s="9">
        <v>1</v>
      </c>
      <c r="H157" s="9">
        <v>40</v>
      </c>
      <c r="I157" s="9">
        <v>0</v>
      </c>
      <c r="J157" s="9">
        <v>0</v>
      </c>
      <c r="K157" s="9">
        <v>0</v>
      </c>
      <c r="L157" s="9">
        <v>0</v>
      </c>
      <c r="M157" s="9">
        <v>209</v>
      </c>
      <c r="N157" s="9">
        <v>134</v>
      </c>
      <c r="O157" s="9">
        <v>82</v>
      </c>
      <c r="P157" s="9">
        <v>28.34</v>
      </c>
      <c r="Q157" s="9">
        <v>70</v>
      </c>
      <c r="R157" s="9">
        <v>75</v>
      </c>
      <c r="S157" s="12"/>
      <c r="V157" s="9">
        <v>40</v>
      </c>
      <c r="W157" s="12">
        <f t="shared" si="8"/>
        <v>1</v>
      </c>
      <c r="Z157" s="60">
        <v>1</v>
      </c>
      <c r="AA157" s="9">
        <f t="shared" si="9"/>
        <v>1</v>
      </c>
      <c r="AB157" s="9">
        <f t="shared" si="10"/>
        <v>0</v>
      </c>
      <c r="AC157" s="9">
        <f t="shared" si="11"/>
        <v>0</v>
      </c>
    </row>
    <row r="158" spans="1:29" ht="15.75" customHeight="1" x14ac:dyDescent="0.2">
      <c r="A158" s="9">
        <v>0</v>
      </c>
      <c r="B158" s="9">
        <v>0</v>
      </c>
      <c r="C158" s="9">
        <v>58</v>
      </c>
      <c r="D158" s="9">
        <v>0</v>
      </c>
      <c r="E158" s="9">
        <v>1</v>
      </c>
      <c r="F158" s="9">
        <v>0</v>
      </c>
      <c r="G158" s="9">
        <v>0</v>
      </c>
      <c r="H158" s="9">
        <v>0</v>
      </c>
      <c r="I158" s="9">
        <v>0</v>
      </c>
      <c r="J158" s="9">
        <v>0</v>
      </c>
      <c r="K158" s="9">
        <v>1</v>
      </c>
      <c r="L158" s="9">
        <v>0</v>
      </c>
      <c r="M158" s="9">
        <v>195</v>
      </c>
      <c r="N158" s="9">
        <v>153</v>
      </c>
      <c r="O158" s="9">
        <v>80.5</v>
      </c>
      <c r="P158" s="9">
        <v>23.36</v>
      </c>
      <c r="Q158" s="9">
        <v>60</v>
      </c>
      <c r="R158" s="9">
        <v>73</v>
      </c>
      <c r="S158" s="12"/>
      <c r="V158" s="9">
        <v>0</v>
      </c>
      <c r="W158" s="12">
        <f t="shared" si="8"/>
        <v>0</v>
      </c>
      <c r="Z158" s="60">
        <v>2</v>
      </c>
      <c r="AA158" s="9">
        <f t="shared" si="9"/>
        <v>0</v>
      </c>
      <c r="AB158" s="9">
        <f t="shared" si="10"/>
        <v>1</v>
      </c>
      <c r="AC158" s="9">
        <f t="shared" si="11"/>
        <v>0</v>
      </c>
    </row>
    <row r="159" spans="1:29" ht="15.75" customHeight="1" x14ac:dyDescent="0.2">
      <c r="A159" s="9">
        <v>0</v>
      </c>
      <c r="B159" s="9">
        <v>0</v>
      </c>
      <c r="C159" s="9">
        <v>49</v>
      </c>
      <c r="D159" s="9">
        <v>1</v>
      </c>
      <c r="E159" s="9">
        <v>0</v>
      </c>
      <c r="F159" s="9">
        <v>0</v>
      </c>
      <c r="G159" s="9">
        <v>0</v>
      </c>
      <c r="H159" s="9">
        <v>0</v>
      </c>
      <c r="I159" s="9">
        <v>0</v>
      </c>
      <c r="J159" s="9">
        <v>0</v>
      </c>
      <c r="K159" s="9">
        <v>1</v>
      </c>
      <c r="L159" s="9">
        <v>0</v>
      </c>
      <c r="M159" s="9">
        <v>265</v>
      </c>
      <c r="N159" s="9">
        <v>150</v>
      </c>
      <c r="O159" s="9">
        <v>77.5</v>
      </c>
      <c r="P159" s="9">
        <v>21.83</v>
      </c>
      <c r="Q159" s="9">
        <v>96</v>
      </c>
      <c r="R159" s="9">
        <v>107</v>
      </c>
      <c r="S159" s="12"/>
      <c r="V159" s="9">
        <v>0</v>
      </c>
      <c r="W159" s="12">
        <f t="shared" si="8"/>
        <v>0</v>
      </c>
      <c r="Z159" s="60">
        <v>1</v>
      </c>
      <c r="AA159" s="9">
        <f t="shared" si="9"/>
        <v>1</v>
      </c>
      <c r="AB159" s="9">
        <f t="shared" si="10"/>
        <v>0</v>
      </c>
      <c r="AC159" s="9">
        <f t="shared" si="11"/>
        <v>0</v>
      </c>
    </row>
    <row r="160" spans="1:29" ht="15.75" customHeight="1" x14ac:dyDescent="0.2">
      <c r="A160" s="9">
        <v>0</v>
      </c>
      <c r="B160" s="9">
        <v>0</v>
      </c>
      <c r="C160" s="9">
        <v>49</v>
      </c>
      <c r="D160" s="9">
        <v>0</v>
      </c>
      <c r="E160" s="9">
        <v>0</v>
      </c>
      <c r="F160" s="9">
        <v>1</v>
      </c>
      <c r="G160" s="9">
        <v>0</v>
      </c>
      <c r="H160" s="9">
        <v>0</v>
      </c>
      <c r="I160" s="9">
        <v>1</v>
      </c>
      <c r="J160" s="9">
        <v>0</v>
      </c>
      <c r="K160" s="9">
        <v>1</v>
      </c>
      <c r="L160" s="9">
        <v>0</v>
      </c>
      <c r="M160" s="9">
        <v>254</v>
      </c>
      <c r="N160" s="9">
        <v>191</v>
      </c>
      <c r="O160" s="9">
        <v>124.5</v>
      </c>
      <c r="P160" s="9">
        <v>28.35</v>
      </c>
      <c r="Q160" s="9">
        <v>78</v>
      </c>
      <c r="R160" s="9">
        <v>54</v>
      </c>
      <c r="S160" s="12"/>
      <c r="V160" s="9">
        <v>0</v>
      </c>
      <c r="W160" s="12">
        <f t="shared" si="8"/>
        <v>0</v>
      </c>
      <c r="Z160" s="60">
        <v>3</v>
      </c>
      <c r="AA160" s="9">
        <f t="shared" si="9"/>
        <v>0</v>
      </c>
      <c r="AB160" s="9">
        <f t="shared" si="10"/>
        <v>0</v>
      </c>
      <c r="AC160" s="9">
        <f t="shared" si="11"/>
        <v>1</v>
      </c>
    </row>
    <row r="161" spans="1:29" ht="15.75" customHeight="1" x14ac:dyDescent="0.2">
      <c r="A161" s="9">
        <v>0</v>
      </c>
      <c r="B161" s="9">
        <v>0</v>
      </c>
      <c r="C161" s="9">
        <v>46</v>
      </c>
      <c r="D161" s="9">
        <v>0</v>
      </c>
      <c r="E161" s="9">
        <v>0</v>
      </c>
      <c r="F161" s="9">
        <v>1</v>
      </c>
      <c r="G161" s="9">
        <v>0</v>
      </c>
      <c r="H161" s="9">
        <v>0</v>
      </c>
      <c r="I161" s="9">
        <v>0</v>
      </c>
      <c r="J161" s="9">
        <v>0</v>
      </c>
      <c r="K161" s="9">
        <v>0</v>
      </c>
      <c r="L161" s="9">
        <v>0</v>
      </c>
      <c r="M161" s="9">
        <v>165</v>
      </c>
      <c r="N161" s="9">
        <v>108</v>
      </c>
      <c r="O161" s="9">
        <v>81</v>
      </c>
      <c r="P161" s="9">
        <v>24.19</v>
      </c>
      <c r="Q161" s="9">
        <v>80</v>
      </c>
      <c r="R161" s="9">
        <v>72</v>
      </c>
      <c r="S161" s="12"/>
      <c r="V161" s="9">
        <v>0</v>
      </c>
      <c r="W161" s="12">
        <f t="shared" si="8"/>
        <v>0</v>
      </c>
      <c r="Z161" s="60">
        <v>3</v>
      </c>
      <c r="AA161" s="9">
        <f t="shared" si="9"/>
        <v>0</v>
      </c>
      <c r="AB161" s="9">
        <f t="shared" si="10"/>
        <v>0</v>
      </c>
      <c r="AC161" s="9">
        <f t="shared" si="11"/>
        <v>1</v>
      </c>
    </row>
    <row r="162" spans="1:29" ht="15.75" customHeight="1" x14ac:dyDescent="0.2">
      <c r="A162" s="9">
        <v>0</v>
      </c>
      <c r="B162" s="9">
        <v>0</v>
      </c>
      <c r="C162" s="9">
        <v>36</v>
      </c>
      <c r="D162" s="9">
        <v>0</v>
      </c>
      <c r="E162" s="9">
        <v>0</v>
      </c>
      <c r="F162" s="9">
        <v>1</v>
      </c>
      <c r="G162" s="9">
        <v>1</v>
      </c>
      <c r="H162" s="9">
        <v>20</v>
      </c>
      <c r="I162" s="9">
        <v>0</v>
      </c>
      <c r="J162" s="9">
        <v>0</v>
      </c>
      <c r="K162" s="9">
        <v>0</v>
      </c>
      <c r="L162" s="9">
        <v>0</v>
      </c>
      <c r="M162" s="9">
        <v>159</v>
      </c>
      <c r="N162" s="9">
        <v>121.5</v>
      </c>
      <c r="O162" s="9">
        <v>73</v>
      </c>
      <c r="P162" s="9">
        <v>20.41</v>
      </c>
      <c r="Q162" s="9">
        <v>72</v>
      </c>
      <c r="R162" s="9">
        <v>75</v>
      </c>
      <c r="S162" s="12"/>
      <c r="V162" s="9">
        <v>20</v>
      </c>
      <c r="W162" s="12">
        <f t="shared" si="8"/>
        <v>1</v>
      </c>
      <c r="Z162" s="60">
        <v>3</v>
      </c>
      <c r="AA162" s="9">
        <f t="shared" si="9"/>
        <v>0</v>
      </c>
      <c r="AB162" s="9">
        <f t="shared" si="10"/>
        <v>0</v>
      </c>
      <c r="AC162" s="9">
        <f t="shared" si="11"/>
        <v>1</v>
      </c>
    </row>
    <row r="163" spans="1:29" ht="15.75" customHeight="1" x14ac:dyDescent="0.2">
      <c r="A163" s="9">
        <v>0</v>
      </c>
      <c r="B163" s="9">
        <v>1</v>
      </c>
      <c r="C163" s="9">
        <v>41</v>
      </c>
      <c r="D163" s="9">
        <v>0</v>
      </c>
      <c r="E163" s="9">
        <v>0</v>
      </c>
      <c r="F163" s="9">
        <v>0</v>
      </c>
      <c r="G163" s="9">
        <v>1</v>
      </c>
      <c r="H163" s="9">
        <v>20</v>
      </c>
      <c r="I163" s="9">
        <v>1</v>
      </c>
      <c r="J163" s="9">
        <v>0</v>
      </c>
      <c r="K163" s="9">
        <v>1</v>
      </c>
      <c r="L163" s="9">
        <v>0</v>
      </c>
      <c r="M163" s="9">
        <v>244</v>
      </c>
      <c r="N163" s="9">
        <v>139</v>
      </c>
      <c r="O163" s="9">
        <v>86</v>
      </c>
      <c r="P163" s="9">
        <v>30.77</v>
      </c>
      <c r="Q163" s="9">
        <v>60</v>
      </c>
      <c r="R163" s="9">
        <v>67</v>
      </c>
      <c r="S163" s="12"/>
      <c r="V163" s="9">
        <v>20</v>
      </c>
      <c r="W163" s="12">
        <f t="shared" si="8"/>
        <v>1</v>
      </c>
      <c r="Z163" s="60">
        <v>4</v>
      </c>
      <c r="AA163" s="9">
        <f t="shared" si="9"/>
        <v>0</v>
      </c>
      <c r="AB163" s="9">
        <f t="shared" si="10"/>
        <v>0</v>
      </c>
      <c r="AC163" s="9">
        <f t="shared" si="11"/>
        <v>0</v>
      </c>
    </row>
    <row r="164" spans="1:29" ht="15.75" customHeight="1" x14ac:dyDescent="0.2">
      <c r="A164" s="9">
        <v>0</v>
      </c>
      <c r="B164" s="9">
        <v>0</v>
      </c>
      <c r="C164" s="9">
        <v>47</v>
      </c>
      <c r="D164" s="9">
        <v>0</v>
      </c>
      <c r="E164" s="9">
        <v>1</v>
      </c>
      <c r="F164" s="9">
        <v>0</v>
      </c>
      <c r="G164" s="9">
        <v>0</v>
      </c>
      <c r="H164" s="9">
        <v>0</v>
      </c>
      <c r="I164" s="9">
        <v>0</v>
      </c>
      <c r="J164" s="9">
        <v>0</v>
      </c>
      <c r="K164" s="9">
        <v>0</v>
      </c>
      <c r="L164" s="9">
        <v>0</v>
      </c>
      <c r="M164" s="9">
        <v>174</v>
      </c>
      <c r="N164" s="9">
        <v>118</v>
      </c>
      <c r="O164" s="9">
        <v>86.5</v>
      </c>
      <c r="P164" s="9">
        <v>26.15</v>
      </c>
      <c r="Q164" s="9">
        <v>110</v>
      </c>
      <c r="R164" s="9">
        <v>86</v>
      </c>
      <c r="S164" s="12"/>
      <c r="V164" s="9">
        <v>0</v>
      </c>
      <c r="W164" s="12">
        <f t="shared" si="8"/>
        <v>0</v>
      </c>
      <c r="Z164" s="60">
        <v>2</v>
      </c>
      <c r="AA164" s="9">
        <f t="shared" si="9"/>
        <v>0</v>
      </c>
      <c r="AB164" s="9">
        <f t="shared" si="10"/>
        <v>1</v>
      </c>
      <c r="AC164" s="9">
        <f t="shared" si="11"/>
        <v>0</v>
      </c>
    </row>
    <row r="165" spans="1:29" ht="15.75" customHeight="1" x14ac:dyDescent="0.2">
      <c r="A165" s="9">
        <v>0</v>
      </c>
      <c r="B165" s="9">
        <v>1</v>
      </c>
      <c r="C165" s="9">
        <v>57</v>
      </c>
      <c r="D165" s="9">
        <v>0</v>
      </c>
      <c r="E165" s="9">
        <v>1</v>
      </c>
      <c r="F165" s="9">
        <v>0</v>
      </c>
      <c r="G165" s="9">
        <v>1</v>
      </c>
      <c r="H165" s="9">
        <v>1</v>
      </c>
      <c r="I165" s="9">
        <v>0</v>
      </c>
      <c r="J165" s="9">
        <v>0</v>
      </c>
      <c r="K165" s="9">
        <v>0</v>
      </c>
      <c r="L165" s="9">
        <v>0</v>
      </c>
      <c r="M165" s="9">
        <v>242</v>
      </c>
      <c r="N165" s="9">
        <v>102</v>
      </c>
      <c r="O165" s="9">
        <v>61</v>
      </c>
      <c r="P165" s="9">
        <v>23.5</v>
      </c>
      <c r="Q165" s="9">
        <v>70</v>
      </c>
      <c r="R165" s="9">
        <v>82</v>
      </c>
      <c r="S165" s="12"/>
      <c r="V165" s="9">
        <v>1</v>
      </c>
      <c r="W165" s="12">
        <f t="shared" si="8"/>
        <v>1</v>
      </c>
      <c r="Z165" s="60">
        <v>2</v>
      </c>
      <c r="AA165" s="9">
        <f t="shared" si="9"/>
        <v>0</v>
      </c>
      <c r="AB165" s="9">
        <f t="shared" si="10"/>
        <v>1</v>
      </c>
      <c r="AC165" s="9">
        <f t="shared" si="11"/>
        <v>0</v>
      </c>
    </row>
    <row r="166" spans="1:29" ht="15.75" customHeight="1" x14ac:dyDescent="0.2">
      <c r="A166" s="9">
        <v>0</v>
      </c>
      <c r="B166" s="9">
        <v>1</v>
      </c>
      <c r="C166" s="9">
        <v>50</v>
      </c>
      <c r="D166" s="9">
        <v>1</v>
      </c>
      <c r="E166" s="9">
        <v>0</v>
      </c>
      <c r="F166" s="9">
        <v>0</v>
      </c>
      <c r="G166" s="9">
        <v>0</v>
      </c>
      <c r="H166" s="9">
        <v>0</v>
      </c>
      <c r="I166" s="9">
        <v>0</v>
      </c>
      <c r="J166" s="9">
        <v>0</v>
      </c>
      <c r="K166" s="9">
        <v>0</v>
      </c>
      <c r="L166" s="9">
        <v>0</v>
      </c>
      <c r="M166" s="9">
        <v>301</v>
      </c>
      <c r="N166" s="9">
        <v>117.5</v>
      </c>
      <c r="O166" s="9">
        <v>80</v>
      </c>
      <c r="P166" s="9">
        <v>28.04</v>
      </c>
      <c r="Q166" s="9">
        <v>60</v>
      </c>
      <c r="R166" s="9">
        <v>72</v>
      </c>
      <c r="S166" s="12"/>
      <c r="V166" s="9">
        <v>0</v>
      </c>
      <c r="W166" s="12">
        <f t="shared" si="8"/>
        <v>0</v>
      </c>
      <c r="Z166" s="60">
        <v>1</v>
      </c>
      <c r="AA166" s="9">
        <f t="shared" si="9"/>
        <v>1</v>
      </c>
      <c r="AB166" s="9">
        <f t="shared" si="10"/>
        <v>0</v>
      </c>
      <c r="AC166" s="9">
        <f t="shared" si="11"/>
        <v>0</v>
      </c>
    </row>
    <row r="167" spans="1:29" ht="15.75" customHeight="1" x14ac:dyDescent="0.2">
      <c r="A167" s="9">
        <v>0</v>
      </c>
      <c r="B167" s="9">
        <v>0</v>
      </c>
      <c r="C167" s="9">
        <v>62</v>
      </c>
      <c r="D167" s="9">
        <v>1</v>
      </c>
      <c r="E167" s="9">
        <v>0</v>
      </c>
      <c r="F167" s="9">
        <v>0</v>
      </c>
      <c r="G167" s="9">
        <v>0</v>
      </c>
      <c r="H167" s="9">
        <v>0</v>
      </c>
      <c r="I167" s="9">
        <v>0</v>
      </c>
      <c r="J167" s="9">
        <v>0</v>
      </c>
      <c r="K167" s="9">
        <v>1</v>
      </c>
      <c r="L167" s="9">
        <v>0</v>
      </c>
      <c r="M167" s="9">
        <v>266</v>
      </c>
      <c r="N167" s="9">
        <v>173</v>
      </c>
      <c r="O167" s="9">
        <v>89</v>
      </c>
      <c r="P167" s="9">
        <v>42</v>
      </c>
      <c r="Q167" s="9">
        <v>62</v>
      </c>
      <c r="R167" s="9">
        <v>75</v>
      </c>
      <c r="S167" s="12"/>
      <c r="V167" s="9">
        <v>0</v>
      </c>
      <c r="W167" s="12">
        <f t="shared" si="8"/>
        <v>0</v>
      </c>
      <c r="Z167" s="60">
        <v>1</v>
      </c>
      <c r="AA167" s="9">
        <f t="shared" si="9"/>
        <v>1</v>
      </c>
      <c r="AB167" s="9">
        <f t="shared" si="10"/>
        <v>0</v>
      </c>
      <c r="AC167" s="9">
        <f t="shared" si="11"/>
        <v>0</v>
      </c>
    </row>
    <row r="168" spans="1:29" ht="15.75" customHeight="1" x14ac:dyDescent="0.2">
      <c r="A168" s="9">
        <v>0</v>
      </c>
      <c r="B168" s="9">
        <v>1</v>
      </c>
      <c r="C168" s="9">
        <v>39</v>
      </c>
      <c r="D168" s="9">
        <v>0</v>
      </c>
      <c r="E168" s="9">
        <v>1</v>
      </c>
      <c r="F168" s="9">
        <v>0</v>
      </c>
      <c r="G168" s="9">
        <v>0</v>
      </c>
      <c r="H168" s="9">
        <v>0</v>
      </c>
      <c r="I168" s="9">
        <v>0</v>
      </c>
      <c r="J168" s="9">
        <v>0</v>
      </c>
      <c r="K168" s="9">
        <v>0</v>
      </c>
      <c r="L168" s="9">
        <v>0</v>
      </c>
      <c r="M168" s="9">
        <v>167</v>
      </c>
      <c r="N168" s="9">
        <v>109</v>
      </c>
      <c r="O168" s="9">
        <v>78</v>
      </c>
      <c r="P168" s="9">
        <v>21.19</v>
      </c>
      <c r="Q168" s="9">
        <v>68</v>
      </c>
      <c r="R168" s="9">
        <v>71</v>
      </c>
      <c r="S168" s="12"/>
      <c r="V168" s="9">
        <v>0</v>
      </c>
      <c r="W168" s="12">
        <f t="shared" si="8"/>
        <v>0</v>
      </c>
      <c r="Z168" s="60">
        <v>2</v>
      </c>
      <c r="AA168" s="9">
        <f t="shared" si="9"/>
        <v>0</v>
      </c>
      <c r="AB168" s="9">
        <f t="shared" si="10"/>
        <v>1</v>
      </c>
      <c r="AC168" s="9">
        <f t="shared" si="11"/>
        <v>0</v>
      </c>
    </row>
    <row r="169" spans="1:29" ht="15.75" customHeight="1" x14ac:dyDescent="0.2">
      <c r="A169" s="9">
        <v>0</v>
      </c>
      <c r="B169" s="9">
        <v>0</v>
      </c>
      <c r="C169" s="9">
        <v>37</v>
      </c>
      <c r="D169" s="9">
        <v>0</v>
      </c>
      <c r="E169" s="9">
        <v>0</v>
      </c>
      <c r="F169" s="9">
        <v>0</v>
      </c>
      <c r="G169" s="9">
        <v>1</v>
      </c>
      <c r="H169" s="9">
        <v>40</v>
      </c>
      <c r="I169" s="9">
        <v>0</v>
      </c>
      <c r="J169" s="9">
        <v>0</v>
      </c>
      <c r="K169" s="9">
        <v>0</v>
      </c>
      <c r="L169" s="9">
        <v>0</v>
      </c>
      <c r="M169" s="9">
        <v>205</v>
      </c>
      <c r="N169" s="9">
        <v>110</v>
      </c>
      <c r="O169" s="9">
        <v>78</v>
      </c>
      <c r="P169" s="9">
        <v>24.43</v>
      </c>
      <c r="Q169" s="9">
        <v>80</v>
      </c>
      <c r="R169" s="9">
        <v>75</v>
      </c>
      <c r="S169" s="12"/>
      <c r="V169" s="9">
        <v>40</v>
      </c>
      <c r="W169" s="12">
        <f t="shared" si="8"/>
        <v>1</v>
      </c>
      <c r="Z169" s="60">
        <v>4</v>
      </c>
      <c r="AA169" s="9">
        <f t="shared" si="9"/>
        <v>0</v>
      </c>
      <c r="AB169" s="9">
        <f t="shared" si="10"/>
        <v>0</v>
      </c>
      <c r="AC169" s="9">
        <f t="shared" si="11"/>
        <v>0</v>
      </c>
    </row>
    <row r="170" spans="1:29" ht="15.75" customHeight="1" x14ac:dyDescent="0.2">
      <c r="A170" s="9">
        <v>1</v>
      </c>
      <c r="B170" s="9">
        <v>1</v>
      </c>
      <c r="C170" s="9">
        <v>48</v>
      </c>
      <c r="D170" s="9">
        <v>1</v>
      </c>
      <c r="E170" s="9">
        <v>0</v>
      </c>
      <c r="F170" s="9">
        <v>0</v>
      </c>
      <c r="G170" s="9">
        <v>1</v>
      </c>
      <c r="H170" s="9">
        <v>20</v>
      </c>
      <c r="I170" s="9">
        <v>0</v>
      </c>
      <c r="J170" s="9">
        <v>0</v>
      </c>
      <c r="K170" s="9">
        <v>0</v>
      </c>
      <c r="L170" s="9">
        <v>0</v>
      </c>
      <c r="M170" s="9">
        <v>210</v>
      </c>
      <c r="N170" s="9">
        <v>109</v>
      </c>
      <c r="O170" s="9">
        <v>77</v>
      </c>
      <c r="P170" s="9">
        <v>24.12</v>
      </c>
      <c r="Q170" s="9">
        <v>73</v>
      </c>
      <c r="R170" s="9">
        <v>79</v>
      </c>
      <c r="S170" s="12"/>
      <c r="V170" s="9">
        <v>20</v>
      </c>
      <c r="W170" s="12">
        <f t="shared" si="8"/>
        <v>1</v>
      </c>
      <c r="Z170" s="60">
        <v>1</v>
      </c>
      <c r="AA170" s="9">
        <f t="shared" si="9"/>
        <v>1</v>
      </c>
      <c r="AB170" s="9">
        <f t="shared" si="10"/>
        <v>0</v>
      </c>
      <c r="AC170" s="9">
        <f t="shared" si="11"/>
        <v>0</v>
      </c>
    </row>
    <row r="171" spans="1:29" ht="15.75" customHeight="1" x14ac:dyDescent="0.2">
      <c r="A171" s="9">
        <v>0</v>
      </c>
      <c r="B171" s="9">
        <v>0</v>
      </c>
      <c r="C171" s="9">
        <v>46</v>
      </c>
      <c r="D171" s="9">
        <v>0</v>
      </c>
      <c r="E171" s="9">
        <v>1</v>
      </c>
      <c r="F171" s="9">
        <v>0</v>
      </c>
      <c r="G171" s="9">
        <v>1</v>
      </c>
      <c r="H171" s="9">
        <v>20</v>
      </c>
      <c r="I171" s="9">
        <v>0</v>
      </c>
      <c r="J171" s="9">
        <v>0</v>
      </c>
      <c r="K171" s="9">
        <v>1</v>
      </c>
      <c r="L171" s="9">
        <v>0</v>
      </c>
      <c r="M171" s="9">
        <v>197</v>
      </c>
      <c r="N171" s="9">
        <v>144</v>
      </c>
      <c r="O171" s="9">
        <v>78</v>
      </c>
      <c r="P171" s="9">
        <v>22.51</v>
      </c>
      <c r="Q171" s="9">
        <v>72</v>
      </c>
      <c r="R171" s="9">
        <v>60</v>
      </c>
      <c r="S171" s="12"/>
      <c r="V171" s="9">
        <v>20</v>
      </c>
      <c r="W171" s="12">
        <f t="shared" si="8"/>
        <v>1</v>
      </c>
      <c r="Z171" s="60">
        <v>2</v>
      </c>
      <c r="AA171" s="9">
        <f t="shared" si="9"/>
        <v>0</v>
      </c>
      <c r="AB171" s="9">
        <f t="shared" si="10"/>
        <v>1</v>
      </c>
      <c r="AC171" s="9">
        <f t="shared" si="11"/>
        <v>0</v>
      </c>
    </row>
    <row r="172" spans="1:29" ht="15.75" customHeight="1" x14ac:dyDescent="0.2">
      <c r="A172" s="9">
        <v>1</v>
      </c>
      <c r="B172" s="9">
        <v>0</v>
      </c>
      <c r="C172" s="9">
        <v>52</v>
      </c>
      <c r="D172" s="9">
        <v>1</v>
      </c>
      <c r="E172" s="9">
        <v>0</v>
      </c>
      <c r="F172" s="9">
        <v>0</v>
      </c>
      <c r="G172" s="9">
        <v>0</v>
      </c>
      <c r="H172" s="9">
        <v>0</v>
      </c>
      <c r="I172" s="9">
        <v>0</v>
      </c>
      <c r="J172" s="9">
        <v>0</v>
      </c>
      <c r="K172" s="9">
        <v>0</v>
      </c>
      <c r="L172" s="9">
        <v>0</v>
      </c>
      <c r="M172" s="9">
        <v>235</v>
      </c>
      <c r="N172" s="9">
        <v>129.5</v>
      </c>
      <c r="O172" s="9">
        <v>83</v>
      </c>
      <c r="P172" s="9">
        <v>28.86</v>
      </c>
      <c r="Q172" s="9">
        <v>65</v>
      </c>
      <c r="R172" s="9">
        <v>79</v>
      </c>
      <c r="S172" s="12"/>
      <c r="V172" s="9">
        <v>0</v>
      </c>
      <c r="W172" s="12">
        <f t="shared" si="8"/>
        <v>0</v>
      </c>
      <c r="Z172" s="60">
        <v>1</v>
      </c>
      <c r="AA172" s="9">
        <f t="shared" si="9"/>
        <v>1</v>
      </c>
      <c r="AB172" s="9">
        <f t="shared" si="10"/>
        <v>0</v>
      </c>
      <c r="AC172" s="9">
        <f t="shared" si="11"/>
        <v>0</v>
      </c>
    </row>
    <row r="173" spans="1:29" ht="15.75" customHeight="1" x14ac:dyDescent="0.2">
      <c r="A173" s="9">
        <v>0</v>
      </c>
      <c r="B173" s="9">
        <v>1</v>
      </c>
      <c r="C173" s="9">
        <v>38</v>
      </c>
      <c r="D173" s="9">
        <v>0</v>
      </c>
      <c r="E173" s="9">
        <v>1</v>
      </c>
      <c r="F173" s="9">
        <v>0</v>
      </c>
      <c r="G173" s="9">
        <v>0</v>
      </c>
      <c r="H173" s="9">
        <v>0</v>
      </c>
      <c r="I173" s="9">
        <v>0</v>
      </c>
      <c r="J173" s="9">
        <v>0</v>
      </c>
      <c r="K173" s="9">
        <v>0</v>
      </c>
      <c r="L173" s="9">
        <v>0</v>
      </c>
      <c r="M173" s="9">
        <v>220</v>
      </c>
      <c r="N173" s="9">
        <v>122</v>
      </c>
      <c r="O173" s="9">
        <v>80.5</v>
      </c>
      <c r="P173" s="9">
        <v>21.66</v>
      </c>
      <c r="Q173" s="9">
        <v>73</v>
      </c>
      <c r="R173" s="9">
        <v>77</v>
      </c>
      <c r="S173" s="12"/>
      <c r="V173" s="9">
        <v>0</v>
      </c>
      <c r="W173" s="12">
        <f t="shared" si="8"/>
        <v>0</v>
      </c>
      <c r="Z173" s="60">
        <v>2</v>
      </c>
      <c r="AA173" s="9">
        <f t="shared" si="9"/>
        <v>0</v>
      </c>
      <c r="AB173" s="9">
        <f t="shared" si="10"/>
        <v>1</v>
      </c>
      <c r="AC173" s="9">
        <f t="shared" si="11"/>
        <v>0</v>
      </c>
    </row>
    <row r="174" spans="1:29" ht="15.75" customHeight="1" x14ac:dyDescent="0.2">
      <c r="A174" s="9">
        <v>0</v>
      </c>
      <c r="B174" s="9">
        <v>0</v>
      </c>
      <c r="C174" s="9">
        <v>50</v>
      </c>
      <c r="D174" s="9">
        <v>0</v>
      </c>
      <c r="E174" s="9">
        <v>1</v>
      </c>
      <c r="F174" s="9">
        <v>0</v>
      </c>
      <c r="G174" s="9">
        <v>1</v>
      </c>
      <c r="H174" s="9">
        <v>20</v>
      </c>
      <c r="I174" s="9">
        <v>0</v>
      </c>
      <c r="J174" s="9">
        <v>0</v>
      </c>
      <c r="K174" s="9">
        <v>0</v>
      </c>
      <c r="L174" s="9">
        <v>0</v>
      </c>
      <c r="M174" s="9">
        <v>265</v>
      </c>
      <c r="N174" s="9">
        <v>110</v>
      </c>
      <c r="O174" s="9">
        <v>74</v>
      </c>
      <c r="P174" s="9">
        <v>25.26</v>
      </c>
      <c r="Q174" s="9">
        <v>80</v>
      </c>
      <c r="R174" s="9">
        <v>88</v>
      </c>
      <c r="S174" s="12"/>
      <c r="V174" s="9">
        <v>20</v>
      </c>
      <c r="W174" s="12">
        <f t="shared" si="8"/>
        <v>1</v>
      </c>
      <c r="Z174" s="60">
        <v>2</v>
      </c>
      <c r="AA174" s="9">
        <f t="shared" si="9"/>
        <v>0</v>
      </c>
      <c r="AB174" s="9">
        <f t="shared" si="10"/>
        <v>1</v>
      </c>
      <c r="AC174" s="9">
        <f t="shared" si="11"/>
        <v>0</v>
      </c>
    </row>
    <row r="175" spans="1:29" ht="15.75" customHeight="1" x14ac:dyDescent="0.2">
      <c r="A175" s="9">
        <v>0</v>
      </c>
      <c r="B175" s="9">
        <v>0</v>
      </c>
      <c r="C175" s="9">
        <v>39</v>
      </c>
      <c r="D175" s="9">
        <v>0</v>
      </c>
      <c r="E175" s="9">
        <v>0</v>
      </c>
      <c r="F175" s="9">
        <v>1</v>
      </c>
      <c r="G175" s="9">
        <v>1</v>
      </c>
      <c r="H175" s="9">
        <v>12</v>
      </c>
      <c r="I175" s="9">
        <v>0</v>
      </c>
      <c r="J175" s="9">
        <v>0</v>
      </c>
      <c r="K175" s="9">
        <v>0</v>
      </c>
      <c r="L175" s="9">
        <v>0</v>
      </c>
      <c r="M175" s="9">
        <v>200</v>
      </c>
      <c r="N175" s="9">
        <v>111</v>
      </c>
      <c r="O175" s="9">
        <v>64</v>
      </c>
      <c r="P175" s="9">
        <v>19.239999999999998</v>
      </c>
      <c r="Q175" s="9">
        <v>68</v>
      </c>
      <c r="R175" s="9">
        <v>60</v>
      </c>
      <c r="S175" s="12"/>
      <c r="V175" s="9">
        <v>12</v>
      </c>
      <c r="W175" s="12">
        <f t="shared" si="8"/>
        <v>1</v>
      </c>
      <c r="Z175" s="60">
        <v>3</v>
      </c>
      <c r="AA175" s="9">
        <f t="shared" si="9"/>
        <v>0</v>
      </c>
      <c r="AB175" s="9">
        <f t="shared" si="10"/>
        <v>0</v>
      </c>
      <c r="AC175" s="9">
        <f t="shared" si="11"/>
        <v>1</v>
      </c>
    </row>
    <row r="176" spans="1:29" ht="15.75" customHeight="1" x14ac:dyDescent="0.2">
      <c r="A176" s="9">
        <v>0</v>
      </c>
      <c r="B176" s="9">
        <v>0</v>
      </c>
      <c r="C176" s="9">
        <v>55</v>
      </c>
      <c r="D176" s="9">
        <v>1</v>
      </c>
      <c r="E176" s="9">
        <v>0</v>
      </c>
      <c r="F176" s="9">
        <v>0</v>
      </c>
      <c r="G176" s="9">
        <v>1</v>
      </c>
      <c r="H176" s="9">
        <v>4</v>
      </c>
      <c r="I176" s="9">
        <v>0</v>
      </c>
      <c r="J176" s="9">
        <v>0</v>
      </c>
      <c r="K176" s="9">
        <v>0</v>
      </c>
      <c r="L176" s="9">
        <v>0</v>
      </c>
      <c r="M176" s="9">
        <v>308</v>
      </c>
      <c r="N176" s="9">
        <v>124</v>
      </c>
      <c r="O176" s="9">
        <v>76</v>
      </c>
      <c r="P176" s="9">
        <v>27.23</v>
      </c>
      <c r="Q176" s="9">
        <v>75</v>
      </c>
      <c r="R176" s="9">
        <v>68</v>
      </c>
      <c r="S176" s="12"/>
      <c r="V176" s="9">
        <v>4</v>
      </c>
      <c r="W176" s="12">
        <f t="shared" si="8"/>
        <v>1</v>
      </c>
      <c r="Z176" s="60">
        <v>1</v>
      </c>
      <c r="AA176" s="9">
        <f t="shared" si="9"/>
        <v>1</v>
      </c>
      <c r="AB176" s="9">
        <f t="shared" si="10"/>
        <v>0</v>
      </c>
      <c r="AC176" s="9">
        <f t="shared" si="11"/>
        <v>0</v>
      </c>
    </row>
    <row r="177" spans="1:29" ht="15.75" customHeight="1" x14ac:dyDescent="0.2">
      <c r="A177" s="9">
        <v>0</v>
      </c>
      <c r="B177" s="9">
        <v>1</v>
      </c>
      <c r="C177" s="9">
        <v>62</v>
      </c>
      <c r="D177" s="9">
        <v>1</v>
      </c>
      <c r="E177" s="9">
        <v>0</v>
      </c>
      <c r="F177" s="9">
        <v>0</v>
      </c>
      <c r="G177" s="9">
        <v>1</v>
      </c>
      <c r="H177" s="9">
        <v>20</v>
      </c>
      <c r="I177" s="9">
        <v>0</v>
      </c>
      <c r="J177" s="9">
        <v>0</v>
      </c>
      <c r="K177" s="9">
        <v>1</v>
      </c>
      <c r="L177" s="9">
        <v>0</v>
      </c>
      <c r="M177" s="9">
        <v>245</v>
      </c>
      <c r="N177" s="9">
        <v>158</v>
      </c>
      <c r="O177" s="9">
        <v>86.5</v>
      </c>
      <c r="P177" s="9">
        <v>26.51</v>
      </c>
      <c r="Q177" s="9">
        <v>90</v>
      </c>
      <c r="R177" s="9">
        <v>74</v>
      </c>
      <c r="S177" s="12"/>
      <c r="V177" s="9">
        <v>20</v>
      </c>
      <c r="W177" s="12">
        <f t="shared" si="8"/>
        <v>1</v>
      </c>
      <c r="Z177" s="60">
        <v>1</v>
      </c>
      <c r="AA177" s="9">
        <f t="shared" si="9"/>
        <v>1</v>
      </c>
      <c r="AB177" s="9">
        <f t="shared" si="10"/>
        <v>0</v>
      </c>
      <c r="AC177" s="9">
        <f t="shared" si="11"/>
        <v>0</v>
      </c>
    </row>
    <row r="178" spans="1:29" ht="15.75" customHeight="1" x14ac:dyDescent="0.2">
      <c r="A178" s="9">
        <v>1</v>
      </c>
      <c r="B178" s="9">
        <v>0</v>
      </c>
      <c r="C178" s="9">
        <v>60</v>
      </c>
      <c r="D178" s="9">
        <v>0</v>
      </c>
      <c r="E178" s="9">
        <v>0</v>
      </c>
      <c r="F178" s="9">
        <v>1</v>
      </c>
      <c r="G178" s="9">
        <v>0</v>
      </c>
      <c r="H178" s="9">
        <v>0</v>
      </c>
      <c r="I178" s="9">
        <v>0</v>
      </c>
      <c r="J178" s="9">
        <v>0</v>
      </c>
      <c r="K178" s="9">
        <v>1</v>
      </c>
      <c r="L178" s="9">
        <v>0</v>
      </c>
      <c r="M178" s="9">
        <v>325</v>
      </c>
      <c r="N178" s="9">
        <v>182</v>
      </c>
      <c r="O178" s="9">
        <v>106</v>
      </c>
      <c r="P178" s="9">
        <v>27.61</v>
      </c>
      <c r="Q178" s="9">
        <v>80</v>
      </c>
      <c r="R178" s="9">
        <v>77</v>
      </c>
      <c r="S178" s="12"/>
      <c r="V178" s="9">
        <v>0</v>
      </c>
      <c r="W178" s="12">
        <f t="shared" si="8"/>
        <v>0</v>
      </c>
      <c r="Z178" s="60">
        <v>3</v>
      </c>
      <c r="AA178" s="9">
        <f t="shared" si="9"/>
        <v>0</v>
      </c>
      <c r="AB178" s="9">
        <f t="shared" si="10"/>
        <v>0</v>
      </c>
      <c r="AC178" s="9">
        <f t="shared" si="11"/>
        <v>1</v>
      </c>
    </row>
    <row r="179" spans="1:29" ht="15.75" customHeight="1" x14ac:dyDescent="0.2">
      <c r="A179" s="9">
        <v>0</v>
      </c>
      <c r="B179" s="9">
        <v>0</v>
      </c>
      <c r="C179" s="9">
        <v>61</v>
      </c>
      <c r="D179" s="9">
        <v>1</v>
      </c>
      <c r="E179" s="9">
        <v>0</v>
      </c>
      <c r="F179" s="9">
        <v>0</v>
      </c>
      <c r="G179" s="9">
        <v>1</v>
      </c>
      <c r="H179" s="9">
        <v>20</v>
      </c>
      <c r="I179" s="9">
        <v>0</v>
      </c>
      <c r="J179" s="9">
        <v>0</v>
      </c>
      <c r="K179" s="9">
        <v>0</v>
      </c>
      <c r="L179" s="9">
        <v>0</v>
      </c>
      <c r="M179" s="9">
        <v>229</v>
      </c>
      <c r="N179" s="9">
        <v>122</v>
      </c>
      <c r="O179" s="9">
        <v>83</v>
      </c>
      <c r="P179" s="9">
        <v>25.45</v>
      </c>
      <c r="Q179" s="9">
        <v>78</v>
      </c>
      <c r="R179" s="9">
        <v>61</v>
      </c>
      <c r="S179" s="12"/>
      <c r="V179" s="9">
        <v>20</v>
      </c>
      <c r="W179" s="12">
        <f t="shared" si="8"/>
        <v>1</v>
      </c>
      <c r="Z179" s="60">
        <v>1</v>
      </c>
      <c r="AA179" s="9">
        <f t="shared" si="9"/>
        <v>1</v>
      </c>
      <c r="AB179" s="9">
        <f t="shared" si="10"/>
        <v>0</v>
      </c>
      <c r="AC179" s="9">
        <f t="shared" si="11"/>
        <v>0</v>
      </c>
    </row>
    <row r="180" spans="1:29" ht="15.75" customHeight="1" x14ac:dyDescent="0.2">
      <c r="A180" s="9">
        <v>0</v>
      </c>
      <c r="B180" s="9">
        <v>0</v>
      </c>
      <c r="C180" s="9">
        <v>39</v>
      </c>
      <c r="D180" s="9">
        <v>1</v>
      </c>
      <c r="E180" s="9">
        <v>0</v>
      </c>
      <c r="F180" s="9">
        <v>0</v>
      </c>
      <c r="G180" s="9">
        <v>1</v>
      </c>
      <c r="H180" s="9">
        <v>5</v>
      </c>
      <c r="I180" s="9">
        <v>0</v>
      </c>
      <c r="J180" s="9">
        <v>0</v>
      </c>
      <c r="K180" s="9">
        <v>0</v>
      </c>
      <c r="L180" s="9">
        <v>0</v>
      </c>
      <c r="M180" s="9">
        <v>236</v>
      </c>
      <c r="N180" s="9">
        <v>117.5</v>
      </c>
      <c r="O180" s="9">
        <v>71</v>
      </c>
      <c r="P180" s="9">
        <v>27.27</v>
      </c>
      <c r="Q180" s="9">
        <v>77</v>
      </c>
      <c r="R180" s="9">
        <v>74</v>
      </c>
      <c r="S180" s="12"/>
      <c r="V180" s="9">
        <v>5</v>
      </c>
      <c r="W180" s="12">
        <f t="shared" si="8"/>
        <v>1</v>
      </c>
      <c r="Z180" s="60">
        <v>1</v>
      </c>
      <c r="AA180" s="9">
        <f t="shared" si="9"/>
        <v>1</v>
      </c>
      <c r="AB180" s="9">
        <f t="shared" si="10"/>
        <v>0</v>
      </c>
      <c r="AC180" s="9">
        <f t="shared" si="11"/>
        <v>0</v>
      </c>
    </row>
    <row r="181" spans="1:29" ht="15.75" customHeight="1" x14ac:dyDescent="0.2">
      <c r="A181" s="9">
        <v>0</v>
      </c>
      <c r="B181" s="9">
        <v>0</v>
      </c>
      <c r="C181" s="9">
        <v>42</v>
      </c>
      <c r="D181" s="9">
        <v>1</v>
      </c>
      <c r="E181" s="9">
        <v>0</v>
      </c>
      <c r="F181" s="9">
        <v>0</v>
      </c>
      <c r="G181" s="9">
        <v>1</v>
      </c>
      <c r="H181" s="9">
        <v>15</v>
      </c>
      <c r="I181" s="9">
        <v>0</v>
      </c>
      <c r="J181" s="9">
        <v>0</v>
      </c>
      <c r="K181" s="9">
        <v>0</v>
      </c>
      <c r="L181" s="9">
        <v>0</v>
      </c>
      <c r="M181" s="9">
        <v>214</v>
      </c>
      <c r="N181" s="9">
        <v>110</v>
      </c>
      <c r="O181" s="9">
        <v>67</v>
      </c>
      <c r="P181" s="9">
        <v>22.54</v>
      </c>
      <c r="Q181" s="9">
        <v>80</v>
      </c>
      <c r="R181" s="9">
        <v>75</v>
      </c>
      <c r="S181" s="12"/>
      <c r="V181" s="9">
        <v>15</v>
      </c>
      <c r="W181" s="12">
        <f t="shared" si="8"/>
        <v>1</v>
      </c>
      <c r="Z181" s="60">
        <v>1</v>
      </c>
      <c r="AA181" s="9">
        <f t="shared" si="9"/>
        <v>1</v>
      </c>
      <c r="AB181" s="9">
        <f t="shared" si="10"/>
        <v>0</v>
      </c>
      <c r="AC181" s="9">
        <f t="shared" si="11"/>
        <v>0</v>
      </c>
    </row>
    <row r="182" spans="1:29" ht="15.75" customHeight="1" x14ac:dyDescent="0.2">
      <c r="A182" s="9">
        <v>0</v>
      </c>
      <c r="B182" s="9">
        <v>0</v>
      </c>
      <c r="C182" s="9">
        <v>37</v>
      </c>
      <c r="D182" s="9">
        <v>1</v>
      </c>
      <c r="E182" s="9">
        <v>0</v>
      </c>
      <c r="F182" s="9">
        <v>0</v>
      </c>
      <c r="G182" s="9">
        <v>0</v>
      </c>
      <c r="H182" s="9">
        <v>0</v>
      </c>
      <c r="I182" s="9">
        <v>0</v>
      </c>
      <c r="J182" s="9">
        <v>0</v>
      </c>
      <c r="K182" s="9">
        <v>0</v>
      </c>
      <c r="L182" s="9">
        <v>0</v>
      </c>
      <c r="M182" s="9">
        <v>300</v>
      </c>
      <c r="N182" s="9">
        <v>112</v>
      </c>
      <c r="O182" s="9">
        <v>60</v>
      </c>
      <c r="P182" s="9">
        <v>23.67</v>
      </c>
      <c r="Q182" s="9">
        <v>81</v>
      </c>
      <c r="R182" s="9">
        <v>75</v>
      </c>
      <c r="S182" s="12"/>
      <c r="V182" s="9">
        <v>0</v>
      </c>
      <c r="W182" s="12">
        <f t="shared" si="8"/>
        <v>0</v>
      </c>
      <c r="Z182" s="60">
        <v>1</v>
      </c>
      <c r="AA182" s="9">
        <f t="shared" si="9"/>
        <v>1</v>
      </c>
      <c r="AB182" s="9">
        <f t="shared" si="10"/>
        <v>0</v>
      </c>
      <c r="AC182" s="9">
        <f t="shared" si="11"/>
        <v>0</v>
      </c>
    </row>
    <row r="183" spans="1:29" ht="15.75" customHeight="1" x14ac:dyDescent="0.2">
      <c r="A183" s="9">
        <v>0</v>
      </c>
      <c r="B183" s="9">
        <v>1</v>
      </c>
      <c r="C183" s="9">
        <v>42</v>
      </c>
      <c r="D183" s="9">
        <v>0</v>
      </c>
      <c r="E183" s="9">
        <v>0</v>
      </c>
      <c r="F183" s="9">
        <v>1</v>
      </c>
      <c r="G183" s="9">
        <v>1</v>
      </c>
      <c r="H183" s="9">
        <v>10</v>
      </c>
      <c r="I183" s="9">
        <v>0</v>
      </c>
      <c r="J183" s="9">
        <v>0</v>
      </c>
      <c r="K183" s="9">
        <v>0</v>
      </c>
      <c r="L183" s="9">
        <v>0</v>
      </c>
      <c r="M183" s="9">
        <v>225</v>
      </c>
      <c r="N183" s="9">
        <v>128</v>
      </c>
      <c r="O183" s="9">
        <v>82</v>
      </c>
      <c r="P183" s="9">
        <v>26.79</v>
      </c>
      <c r="Q183" s="9">
        <v>70</v>
      </c>
      <c r="R183" s="9">
        <v>85</v>
      </c>
      <c r="S183" s="12"/>
      <c r="V183" s="9">
        <v>10</v>
      </c>
      <c r="W183" s="12">
        <f t="shared" si="8"/>
        <v>1</v>
      </c>
      <c r="Z183" s="60">
        <v>3</v>
      </c>
      <c r="AA183" s="9">
        <f t="shared" si="9"/>
        <v>0</v>
      </c>
      <c r="AB183" s="9">
        <f t="shared" si="10"/>
        <v>0</v>
      </c>
      <c r="AC183" s="9">
        <f t="shared" si="11"/>
        <v>1</v>
      </c>
    </row>
    <row r="184" spans="1:29" ht="15.75" customHeight="1" x14ac:dyDescent="0.2">
      <c r="A184" s="9">
        <v>0</v>
      </c>
      <c r="B184" s="9">
        <v>1</v>
      </c>
      <c r="C184" s="9">
        <v>36</v>
      </c>
      <c r="D184" s="9">
        <v>1</v>
      </c>
      <c r="E184" s="9">
        <v>0</v>
      </c>
      <c r="F184" s="9">
        <v>0</v>
      </c>
      <c r="G184" s="9">
        <v>1</v>
      </c>
      <c r="H184" s="9">
        <v>40</v>
      </c>
      <c r="I184" s="9">
        <v>0</v>
      </c>
      <c r="J184" s="9">
        <v>0</v>
      </c>
      <c r="K184" s="9">
        <v>0</v>
      </c>
      <c r="L184" s="9">
        <v>0</v>
      </c>
      <c r="M184" s="9">
        <v>215</v>
      </c>
      <c r="N184" s="9">
        <v>118</v>
      </c>
      <c r="O184" s="9">
        <v>76</v>
      </c>
      <c r="P184" s="9">
        <v>18.989999999999998</v>
      </c>
      <c r="Q184" s="9">
        <v>96</v>
      </c>
      <c r="R184" s="9">
        <v>97</v>
      </c>
      <c r="S184" s="12"/>
      <c r="V184" s="9">
        <v>40</v>
      </c>
      <c r="W184" s="12">
        <f t="shared" si="8"/>
        <v>1</v>
      </c>
      <c r="Z184" s="60">
        <v>1</v>
      </c>
      <c r="AA184" s="9">
        <f t="shared" si="9"/>
        <v>1</v>
      </c>
      <c r="AB184" s="9">
        <f t="shared" si="10"/>
        <v>0</v>
      </c>
      <c r="AC184" s="9">
        <f t="shared" si="11"/>
        <v>0</v>
      </c>
    </row>
    <row r="185" spans="1:29" ht="15.75" customHeight="1" x14ac:dyDescent="0.2">
      <c r="A185" s="9">
        <v>0</v>
      </c>
      <c r="B185" s="9">
        <v>0</v>
      </c>
      <c r="C185" s="9">
        <v>53</v>
      </c>
      <c r="D185" s="9">
        <v>1</v>
      </c>
      <c r="E185" s="9">
        <v>0</v>
      </c>
      <c r="F185" s="9">
        <v>0</v>
      </c>
      <c r="G185" s="9">
        <v>1</v>
      </c>
      <c r="H185" s="9">
        <v>15</v>
      </c>
      <c r="I185" s="9">
        <v>0</v>
      </c>
      <c r="J185" s="9">
        <v>0</v>
      </c>
      <c r="K185" s="9">
        <v>0</v>
      </c>
      <c r="L185" s="9">
        <v>0</v>
      </c>
      <c r="M185" s="9">
        <v>225</v>
      </c>
      <c r="N185" s="9">
        <v>128</v>
      </c>
      <c r="O185" s="9">
        <v>77</v>
      </c>
      <c r="P185" s="9">
        <v>23.95</v>
      </c>
      <c r="Q185" s="9">
        <v>80</v>
      </c>
      <c r="R185" s="9">
        <v>78</v>
      </c>
      <c r="S185" s="12"/>
      <c r="V185" s="9">
        <v>15</v>
      </c>
      <c r="W185" s="12">
        <f t="shared" si="8"/>
        <v>1</v>
      </c>
      <c r="Z185" s="60">
        <v>1</v>
      </c>
      <c r="AA185" s="9">
        <f t="shared" si="9"/>
        <v>1</v>
      </c>
      <c r="AB185" s="9">
        <f t="shared" si="10"/>
        <v>0</v>
      </c>
      <c r="AC185" s="9">
        <f t="shared" si="11"/>
        <v>0</v>
      </c>
    </row>
    <row r="186" spans="1:29" ht="15.75" customHeight="1" x14ac:dyDescent="0.2">
      <c r="A186" s="9">
        <v>0</v>
      </c>
      <c r="B186" s="9">
        <v>1</v>
      </c>
      <c r="C186" s="9">
        <v>67</v>
      </c>
      <c r="D186" s="9">
        <v>1</v>
      </c>
      <c r="E186" s="9">
        <v>0</v>
      </c>
      <c r="F186" s="9">
        <v>0</v>
      </c>
      <c r="G186" s="9">
        <v>0</v>
      </c>
      <c r="H186" s="9">
        <v>0</v>
      </c>
      <c r="I186" s="9">
        <v>0</v>
      </c>
      <c r="J186" s="9">
        <v>0</v>
      </c>
      <c r="K186" s="9">
        <v>0</v>
      </c>
      <c r="L186" s="9">
        <v>0</v>
      </c>
      <c r="M186" s="9">
        <v>257</v>
      </c>
      <c r="N186" s="9">
        <v>125</v>
      </c>
      <c r="O186" s="9">
        <v>67.5</v>
      </c>
      <c r="P186" s="9">
        <v>25.95</v>
      </c>
      <c r="Q186" s="9">
        <v>65</v>
      </c>
      <c r="R186" s="9">
        <v>69</v>
      </c>
      <c r="S186" s="12"/>
      <c r="V186" s="9">
        <v>0</v>
      </c>
      <c r="W186" s="12">
        <f t="shared" si="8"/>
        <v>0</v>
      </c>
      <c r="Z186" s="60">
        <v>1</v>
      </c>
      <c r="AA186" s="9">
        <f t="shared" si="9"/>
        <v>1</v>
      </c>
      <c r="AB186" s="9">
        <f t="shared" si="10"/>
        <v>0</v>
      </c>
      <c r="AC186" s="9">
        <f t="shared" si="11"/>
        <v>0</v>
      </c>
    </row>
    <row r="187" spans="1:29" ht="15.75" customHeight="1" x14ac:dyDescent="0.2">
      <c r="A187" s="9">
        <v>0</v>
      </c>
      <c r="B187" s="9">
        <v>0</v>
      </c>
      <c r="C187" s="9">
        <v>52</v>
      </c>
      <c r="D187" s="9">
        <v>0</v>
      </c>
      <c r="E187" s="9">
        <v>1</v>
      </c>
      <c r="F187" s="9">
        <v>0</v>
      </c>
      <c r="G187" s="9">
        <v>0</v>
      </c>
      <c r="H187" s="9">
        <v>0</v>
      </c>
      <c r="I187" s="9">
        <v>0</v>
      </c>
      <c r="J187" s="9">
        <v>0</v>
      </c>
      <c r="K187" s="9">
        <v>1</v>
      </c>
      <c r="L187" s="9">
        <v>0</v>
      </c>
      <c r="M187" s="9">
        <v>216</v>
      </c>
      <c r="N187" s="9">
        <v>158</v>
      </c>
      <c r="O187" s="9">
        <v>98</v>
      </c>
      <c r="P187" s="9">
        <v>24.53</v>
      </c>
      <c r="Q187" s="9">
        <v>70</v>
      </c>
      <c r="R187" s="9">
        <v>86</v>
      </c>
      <c r="S187" s="12"/>
      <c r="V187" s="9">
        <v>0</v>
      </c>
      <c r="W187" s="12">
        <f t="shared" si="8"/>
        <v>0</v>
      </c>
      <c r="Z187" s="60">
        <v>2</v>
      </c>
      <c r="AA187" s="9">
        <f t="shared" si="9"/>
        <v>0</v>
      </c>
      <c r="AB187" s="9">
        <f t="shared" si="10"/>
        <v>1</v>
      </c>
      <c r="AC187" s="9">
        <f t="shared" si="11"/>
        <v>0</v>
      </c>
    </row>
    <row r="188" spans="1:29" ht="15.75" customHeight="1" x14ac:dyDescent="0.2">
      <c r="A188" s="9">
        <v>0</v>
      </c>
      <c r="B188" s="9">
        <v>0</v>
      </c>
      <c r="C188" s="9">
        <v>45</v>
      </c>
      <c r="D188" s="9">
        <v>0</v>
      </c>
      <c r="E188" s="9">
        <v>0</v>
      </c>
      <c r="F188" s="9">
        <v>0</v>
      </c>
      <c r="G188" s="9">
        <v>1</v>
      </c>
      <c r="H188" s="9">
        <v>15</v>
      </c>
      <c r="I188" s="9">
        <v>0</v>
      </c>
      <c r="J188" s="9">
        <v>0</v>
      </c>
      <c r="K188" s="9">
        <v>0</v>
      </c>
      <c r="L188" s="9">
        <v>0</v>
      </c>
      <c r="M188" s="9">
        <v>224</v>
      </c>
      <c r="N188" s="9">
        <v>117</v>
      </c>
      <c r="O188" s="9">
        <v>74.5</v>
      </c>
      <c r="P188" s="9">
        <v>16.75</v>
      </c>
      <c r="Q188" s="9">
        <v>68</v>
      </c>
      <c r="R188" s="9">
        <v>87</v>
      </c>
      <c r="S188" s="12"/>
      <c r="V188" s="9">
        <v>15</v>
      </c>
      <c r="W188" s="12">
        <f t="shared" si="8"/>
        <v>1</v>
      </c>
      <c r="Z188" s="60">
        <v>4</v>
      </c>
      <c r="AA188" s="9">
        <f t="shared" si="9"/>
        <v>0</v>
      </c>
      <c r="AB188" s="9">
        <f t="shared" si="10"/>
        <v>0</v>
      </c>
      <c r="AC188" s="9">
        <f t="shared" si="11"/>
        <v>0</v>
      </c>
    </row>
    <row r="189" spans="1:29" ht="15.75" customHeight="1" x14ac:dyDescent="0.2">
      <c r="A189" s="9">
        <v>1</v>
      </c>
      <c r="B189" s="9">
        <v>1</v>
      </c>
      <c r="C189" s="9">
        <v>56</v>
      </c>
      <c r="D189" s="9">
        <v>1</v>
      </c>
      <c r="E189" s="9">
        <v>0</v>
      </c>
      <c r="F189" s="9">
        <v>0</v>
      </c>
      <c r="G189" s="9">
        <v>0</v>
      </c>
      <c r="H189" s="9">
        <v>0</v>
      </c>
      <c r="I189" s="9">
        <v>0</v>
      </c>
      <c r="J189" s="9">
        <v>0</v>
      </c>
      <c r="K189" s="9">
        <v>1</v>
      </c>
      <c r="L189" s="9">
        <v>0</v>
      </c>
      <c r="M189" s="9">
        <v>215</v>
      </c>
      <c r="N189" s="9">
        <v>138</v>
      </c>
      <c r="O189" s="9">
        <v>97</v>
      </c>
      <c r="P189" s="9">
        <v>30.76</v>
      </c>
      <c r="Q189" s="9">
        <v>68</v>
      </c>
      <c r="R189" s="9">
        <v>69</v>
      </c>
      <c r="S189" s="12"/>
      <c r="V189" s="9">
        <v>0</v>
      </c>
      <c r="W189" s="12">
        <f t="shared" si="8"/>
        <v>0</v>
      </c>
      <c r="Z189" s="60">
        <v>1</v>
      </c>
      <c r="AA189" s="9">
        <f t="shared" si="9"/>
        <v>1</v>
      </c>
      <c r="AB189" s="9">
        <f t="shared" si="10"/>
        <v>0</v>
      </c>
      <c r="AC189" s="9">
        <f t="shared" si="11"/>
        <v>0</v>
      </c>
    </row>
    <row r="190" spans="1:29" ht="15.75" customHeight="1" x14ac:dyDescent="0.2">
      <c r="A190" s="9">
        <v>0</v>
      </c>
      <c r="B190" s="9">
        <v>1</v>
      </c>
      <c r="C190" s="9">
        <v>42</v>
      </c>
      <c r="D190" s="9">
        <v>0</v>
      </c>
      <c r="E190" s="9">
        <v>1</v>
      </c>
      <c r="F190" s="9">
        <v>0</v>
      </c>
      <c r="G190" s="9">
        <v>1</v>
      </c>
      <c r="H190" s="9">
        <v>20</v>
      </c>
      <c r="I190" s="9">
        <v>0</v>
      </c>
      <c r="J190" s="9">
        <v>0</v>
      </c>
      <c r="K190" s="9">
        <v>0</v>
      </c>
      <c r="L190" s="9">
        <v>0</v>
      </c>
      <c r="M190" s="9">
        <v>216</v>
      </c>
      <c r="N190" s="9">
        <v>125</v>
      </c>
      <c r="O190" s="9">
        <v>86.5</v>
      </c>
      <c r="P190" s="9">
        <v>23.25</v>
      </c>
      <c r="Q190" s="9">
        <v>65</v>
      </c>
      <c r="R190" s="9">
        <v>57</v>
      </c>
      <c r="S190" s="12"/>
      <c r="V190" s="9">
        <v>20</v>
      </c>
      <c r="W190" s="12">
        <f t="shared" si="8"/>
        <v>1</v>
      </c>
      <c r="Z190" s="60">
        <v>2</v>
      </c>
      <c r="AA190" s="9">
        <f t="shared" si="9"/>
        <v>0</v>
      </c>
      <c r="AB190" s="9">
        <f t="shared" si="10"/>
        <v>1</v>
      </c>
      <c r="AC190" s="9">
        <f t="shared" si="11"/>
        <v>0</v>
      </c>
    </row>
    <row r="191" spans="1:29" ht="15.75" customHeight="1" x14ac:dyDescent="0.2">
      <c r="A191" s="9">
        <v>0</v>
      </c>
      <c r="B191" s="9">
        <v>0</v>
      </c>
      <c r="C191" s="9">
        <v>55</v>
      </c>
      <c r="D191" s="9">
        <v>1</v>
      </c>
      <c r="E191" s="9">
        <v>0</v>
      </c>
      <c r="F191" s="9">
        <v>0</v>
      </c>
      <c r="G191" s="9">
        <v>0</v>
      </c>
      <c r="H191" s="9">
        <v>0</v>
      </c>
      <c r="I191" s="9">
        <v>0</v>
      </c>
      <c r="J191" s="9">
        <v>0</v>
      </c>
      <c r="K191" s="9">
        <v>0</v>
      </c>
      <c r="L191" s="9">
        <v>0</v>
      </c>
      <c r="M191" s="9">
        <v>245</v>
      </c>
      <c r="N191" s="9">
        <v>144.5</v>
      </c>
      <c r="O191" s="9">
        <v>83.5</v>
      </c>
      <c r="P191" s="9">
        <v>28.96</v>
      </c>
      <c r="Q191" s="9">
        <v>72</v>
      </c>
      <c r="R191" s="9">
        <v>65</v>
      </c>
      <c r="S191" s="12"/>
      <c r="V191" s="9">
        <v>0</v>
      </c>
      <c r="W191" s="12">
        <f t="shared" si="8"/>
        <v>0</v>
      </c>
      <c r="Z191" s="60">
        <v>1</v>
      </c>
      <c r="AA191" s="9">
        <f t="shared" si="9"/>
        <v>1</v>
      </c>
      <c r="AB191" s="9">
        <f t="shared" si="10"/>
        <v>0</v>
      </c>
      <c r="AC191" s="9">
        <f t="shared" si="11"/>
        <v>0</v>
      </c>
    </row>
    <row r="192" spans="1:29" ht="15.75" customHeight="1" x14ac:dyDescent="0.2">
      <c r="A192" s="9">
        <v>1</v>
      </c>
      <c r="B192" s="9">
        <v>1</v>
      </c>
      <c r="C192" s="9">
        <v>38</v>
      </c>
      <c r="D192" s="9">
        <v>0</v>
      </c>
      <c r="E192" s="9">
        <v>1</v>
      </c>
      <c r="F192" s="9">
        <v>0</v>
      </c>
      <c r="G192" s="9">
        <v>1</v>
      </c>
      <c r="H192" s="9">
        <v>20</v>
      </c>
      <c r="I192" s="9">
        <v>0</v>
      </c>
      <c r="J192" s="9">
        <v>0</v>
      </c>
      <c r="K192" s="9">
        <v>1</v>
      </c>
      <c r="L192" s="9">
        <v>0</v>
      </c>
      <c r="M192" s="9">
        <v>253</v>
      </c>
      <c r="N192" s="9">
        <v>133</v>
      </c>
      <c r="O192" s="9">
        <v>92</v>
      </c>
      <c r="P192" s="9">
        <v>28.82</v>
      </c>
      <c r="Q192" s="9">
        <v>80</v>
      </c>
      <c r="R192" s="9">
        <v>63</v>
      </c>
      <c r="S192" s="12"/>
      <c r="V192" s="9">
        <v>20</v>
      </c>
      <c r="W192" s="12">
        <f t="shared" si="8"/>
        <v>1</v>
      </c>
      <c r="Z192" s="60">
        <v>2</v>
      </c>
      <c r="AA192" s="9">
        <f t="shared" si="9"/>
        <v>0</v>
      </c>
      <c r="AB192" s="9">
        <f t="shared" si="10"/>
        <v>1</v>
      </c>
      <c r="AC192" s="9">
        <f t="shared" si="11"/>
        <v>0</v>
      </c>
    </row>
    <row r="193" spans="1:29" ht="15.75" customHeight="1" x14ac:dyDescent="0.2">
      <c r="A193" s="9">
        <v>1</v>
      </c>
      <c r="B193" s="9">
        <v>1</v>
      </c>
      <c r="C193" s="9">
        <v>56</v>
      </c>
      <c r="D193" s="9">
        <v>1</v>
      </c>
      <c r="E193" s="9">
        <v>0</v>
      </c>
      <c r="F193" s="9">
        <v>0</v>
      </c>
      <c r="G193" s="9">
        <v>1</v>
      </c>
      <c r="H193" s="9">
        <v>30</v>
      </c>
      <c r="I193" s="9">
        <v>0</v>
      </c>
      <c r="J193" s="9">
        <v>0</v>
      </c>
      <c r="K193" s="9">
        <v>0</v>
      </c>
      <c r="L193" s="9">
        <v>0</v>
      </c>
      <c r="M193" s="9">
        <v>241</v>
      </c>
      <c r="N193" s="9">
        <v>109</v>
      </c>
      <c r="O193" s="9">
        <v>70</v>
      </c>
      <c r="P193" s="9">
        <v>20.12</v>
      </c>
      <c r="Q193" s="9">
        <v>62</v>
      </c>
      <c r="R193" s="9">
        <v>87</v>
      </c>
      <c r="S193" s="12"/>
      <c r="V193" s="9">
        <v>30</v>
      </c>
      <c r="W193" s="12">
        <f t="shared" si="8"/>
        <v>1</v>
      </c>
      <c r="Z193" s="60">
        <v>1</v>
      </c>
      <c r="AA193" s="9">
        <f t="shared" si="9"/>
        <v>1</v>
      </c>
      <c r="AB193" s="9">
        <f t="shared" si="10"/>
        <v>0</v>
      </c>
      <c r="AC193" s="9">
        <f t="shared" si="11"/>
        <v>0</v>
      </c>
    </row>
    <row r="194" spans="1:29" ht="15.75" customHeight="1" x14ac:dyDescent="0.2">
      <c r="A194" s="9">
        <v>0</v>
      </c>
      <c r="B194" s="9">
        <v>1</v>
      </c>
      <c r="C194" s="9">
        <v>61</v>
      </c>
      <c r="D194" s="9">
        <v>1</v>
      </c>
      <c r="E194" s="9">
        <v>0</v>
      </c>
      <c r="F194" s="9">
        <v>0</v>
      </c>
      <c r="G194" s="9">
        <v>0</v>
      </c>
      <c r="H194" s="9">
        <v>0</v>
      </c>
      <c r="I194" s="9">
        <v>0</v>
      </c>
      <c r="J194" s="9">
        <v>0</v>
      </c>
      <c r="K194" s="9">
        <v>0</v>
      </c>
      <c r="L194" s="9">
        <v>0</v>
      </c>
      <c r="M194" s="9">
        <v>235</v>
      </c>
      <c r="N194" s="9">
        <v>127</v>
      </c>
      <c r="O194" s="9">
        <v>81</v>
      </c>
      <c r="P194" s="9">
        <v>28.63</v>
      </c>
      <c r="Q194" s="9">
        <v>56</v>
      </c>
      <c r="R194" s="9">
        <v>90</v>
      </c>
      <c r="S194" s="12"/>
      <c r="V194" s="9">
        <v>0</v>
      </c>
      <c r="W194" s="12">
        <f t="shared" si="8"/>
        <v>0</v>
      </c>
      <c r="Z194" s="60">
        <v>1</v>
      </c>
      <c r="AA194" s="9">
        <f t="shared" si="9"/>
        <v>1</v>
      </c>
      <c r="AB194" s="9">
        <f t="shared" si="10"/>
        <v>0</v>
      </c>
      <c r="AC194" s="9">
        <f t="shared" si="11"/>
        <v>0</v>
      </c>
    </row>
    <row r="195" spans="1:29" ht="15.75" customHeight="1" x14ac:dyDescent="0.2">
      <c r="A195" s="9">
        <v>1</v>
      </c>
      <c r="B195" s="9">
        <v>1</v>
      </c>
      <c r="C195" s="9">
        <v>45</v>
      </c>
      <c r="D195" s="9">
        <v>0</v>
      </c>
      <c r="E195" s="9">
        <v>0</v>
      </c>
      <c r="F195" s="9">
        <v>1</v>
      </c>
      <c r="G195" s="9">
        <v>1</v>
      </c>
      <c r="H195" s="9">
        <v>40</v>
      </c>
      <c r="I195" s="9">
        <v>0</v>
      </c>
      <c r="J195" s="9">
        <v>0</v>
      </c>
      <c r="K195" s="9">
        <v>0</v>
      </c>
      <c r="L195" s="9">
        <v>0</v>
      </c>
      <c r="M195" s="9">
        <v>278</v>
      </c>
      <c r="N195" s="9">
        <v>135</v>
      </c>
      <c r="O195" s="9">
        <v>84</v>
      </c>
      <c r="P195" s="9">
        <v>23.79</v>
      </c>
      <c r="Q195" s="9">
        <v>75</v>
      </c>
      <c r="R195" s="9">
        <v>79</v>
      </c>
      <c r="S195" s="12"/>
      <c r="V195" s="9">
        <v>40</v>
      </c>
      <c r="W195" s="12">
        <f t="shared" ref="W195:W258" si="12">IF(V195=0,0,1)</f>
        <v>1</v>
      </c>
      <c r="Z195" s="60">
        <v>3</v>
      </c>
      <c r="AA195" s="9">
        <f t="shared" ref="AA195:AA258" si="13">IF(Z195=1,1,0)</f>
        <v>0</v>
      </c>
      <c r="AB195" s="9">
        <f t="shared" ref="AB195:AB258" si="14">IF(Z195=2,1,0)</f>
        <v>0</v>
      </c>
      <c r="AC195" s="9">
        <f t="shared" ref="AC195:AC258" si="15">IF(Z195=3,1,0)</f>
        <v>1</v>
      </c>
    </row>
    <row r="196" spans="1:29" ht="15.75" customHeight="1" x14ac:dyDescent="0.2">
      <c r="A196" s="9">
        <v>1</v>
      </c>
      <c r="B196" s="9">
        <v>0</v>
      </c>
      <c r="C196" s="9">
        <v>42</v>
      </c>
      <c r="D196" s="9">
        <v>0</v>
      </c>
      <c r="E196" s="9">
        <v>0</v>
      </c>
      <c r="F196" s="9">
        <v>1</v>
      </c>
      <c r="G196" s="9">
        <v>0</v>
      </c>
      <c r="H196" s="9">
        <v>0</v>
      </c>
      <c r="I196" s="9">
        <v>0</v>
      </c>
      <c r="J196" s="9">
        <v>0</v>
      </c>
      <c r="K196" s="9">
        <v>0</v>
      </c>
      <c r="L196" s="9">
        <v>0</v>
      </c>
      <c r="M196" s="9">
        <v>464</v>
      </c>
      <c r="N196" s="9">
        <v>128</v>
      </c>
      <c r="O196" s="9">
        <v>87</v>
      </c>
      <c r="P196" s="9">
        <v>22.9</v>
      </c>
      <c r="Q196" s="9">
        <v>72</v>
      </c>
      <c r="R196" s="9">
        <v>72</v>
      </c>
      <c r="S196" s="12"/>
      <c r="V196" s="9">
        <v>0</v>
      </c>
      <c r="W196" s="12">
        <f t="shared" si="12"/>
        <v>0</v>
      </c>
      <c r="Z196" s="60">
        <v>3</v>
      </c>
      <c r="AA196" s="9">
        <f t="shared" si="13"/>
        <v>0</v>
      </c>
      <c r="AB196" s="9">
        <f t="shared" si="14"/>
        <v>0</v>
      </c>
      <c r="AC196" s="9">
        <f t="shared" si="15"/>
        <v>1</v>
      </c>
    </row>
    <row r="197" spans="1:29" ht="15.75" customHeight="1" x14ac:dyDescent="0.2">
      <c r="A197" s="9">
        <v>0</v>
      </c>
      <c r="B197" s="9">
        <v>0</v>
      </c>
      <c r="C197" s="9">
        <v>49</v>
      </c>
      <c r="D197" s="9">
        <v>0</v>
      </c>
      <c r="E197" s="9">
        <v>1</v>
      </c>
      <c r="F197" s="9">
        <v>0</v>
      </c>
      <c r="G197" s="9">
        <v>1</v>
      </c>
      <c r="H197" s="9">
        <v>9</v>
      </c>
      <c r="I197" s="9">
        <v>0</v>
      </c>
      <c r="J197" s="9">
        <v>0</v>
      </c>
      <c r="K197" s="9">
        <v>0</v>
      </c>
      <c r="L197" s="9">
        <v>0</v>
      </c>
      <c r="M197" s="9">
        <v>226</v>
      </c>
      <c r="N197" s="9">
        <v>106</v>
      </c>
      <c r="O197" s="9">
        <v>71</v>
      </c>
      <c r="P197" s="9">
        <v>22.89</v>
      </c>
      <c r="Q197" s="9">
        <v>85</v>
      </c>
      <c r="R197" s="9">
        <v>57</v>
      </c>
      <c r="S197" s="12"/>
      <c r="V197" s="9">
        <v>9</v>
      </c>
      <c r="W197" s="12">
        <f t="shared" si="12"/>
        <v>1</v>
      </c>
      <c r="Z197" s="60">
        <v>2</v>
      </c>
      <c r="AA197" s="9">
        <f t="shared" si="13"/>
        <v>0</v>
      </c>
      <c r="AB197" s="9">
        <f t="shared" si="14"/>
        <v>1</v>
      </c>
      <c r="AC197" s="9">
        <f t="shared" si="15"/>
        <v>0</v>
      </c>
    </row>
    <row r="198" spans="1:29" ht="15.75" customHeight="1" x14ac:dyDescent="0.2">
      <c r="A198" s="9">
        <v>1</v>
      </c>
      <c r="B198" s="9">
        <v>1</v>
      </c>
      <c r="C198" s="9">
        <v>48</v>
      </c>
      <c r="D198" s="9">
        <v>1</v>
      </c>
      <c r="E198" s="9">
        <v>0</v>
      </c>
      <c r="F198" s="9">
        <v>0</v>
      </c>
      <c r="G198" s="9">
        <v>1</v>
      </c>
      <c r="H198" s="9">
        <v>10</v>
      </c>
      <c r="I198" s="9">
        <v>0</v>
      </c>
      <c r="J198" s="9">
        <v>0</v>
      </c>
      <c r="K198" s="9">
        <v>0</v>
      </c>
      <c r="L198" s="9">
        <v>0</v>
      </c>
      <c r="M198" s="9">
        <v>308</v>
      </c>
      <c r="N198" s="9">
        <v>117</v>
      </c>
      <c r="O198" s="9">
        <v>76</v>
      </c>
      <c r="P198" s="9">
        <v>30.85</v>
      </c>
      <c r="Q198" s="9">
        <v>65</v>
      </c>
      <c r="R198" s="9">
        <v>54</v>
      </c>
      <c r="S198" s="12"/>
      <c r="V198" s="9">
        <v>10</v>
      </c>
      <c r="W198" s="12">
        <f t="shared" si="12"/>
        <v>1</v>
      </c>
      <c r="Z198" s="60">
        <v>1</v>
      </c>
      <c r="AA198" s="9">
        <f t="shared" si="13"/>
        <v>1</v>
      </c>
      <c r="AB198" s="9">
        <f t="shared" si="14"/>
        <v>0</v>
      </c>
      <c r="AC198" s="9">
        <f t="shared" si="15"/>
        <v>0</v>
      </c>
    </row>
    <row r="199" spans="1:29" ht="15.75" customHeight="1" x14ac:dyDescent="0.2">
      <c r="A199" s="9">
        <v>0</v>
      </c>
      <c r="B199" s="9">
        <v>0</v>
      </c>
      <c r="C199" s="9">
        <v>55</v>
      </c>
      <c r="D199" s="9">
        <v>0</v>
      </c>
      <c r="E199" s="9">
        <v>1</v>
      </c>
      <c r="F199" s="9">
        <v>0</v>
      </c>
      <c r="G199" s="9">
        <v>1</v>
      </c>
      <c r="H199" s="9">
        <v>9</v>
      </c>
      <c r="I199" s="9">
        <v>0</v>
      </c>
      <c r="J199" s="9">
        <v>0</v>
      </c>
      <c r="K199" s="9">
        <v>0</v>
      </c>
      <c r="L199" s="9">
        <v>0</v>
      </c>
      <c r="M199" s="9">
        <v>248</v>
      </c>
      <c r="N199" s="9">
        <v>157</v>
      </c>
      <c r="O199" s="9">
        <v>82.5</v>
      </c>
      <c r="P199" s="9">
        <v>22.91</v>
      </c>
      <c r="Q199" s="9">
        <v>89</v>
      </c>
      <c r="R199" s="9">
        <v>83</v>
      </c>
      <c r="S199" s="12"/>
      <c r="V199" s="9">
        <v>9</v>
      </c>
      <c r="W199" s="12">
        <f t="shared" si="12"/>
        <v>1</v>
      </c>
      <c r="Z199" s="60">
        <v>2</v>
      </c>
      <c r="AA199" s="9">
        <f t="shared" si="13"/>
        <v>0</v>
      </c>
      <c r="AB199" s="9">
        <f t="shared" si="14"/>
        <v>1</v>
      </c>
      <c r="AC199" s="9">
        <f t="shared" si="15"/>
        <v>0</v>
      </c>
    </row>
    <row r="200" spans="1:29" ht="15.75" customHeight="1" x14ac:dyDescent="0.2">
      <c r="A200" s="9">
        <v>0</v>
      </c>
      <c r="B200" s="9">
        <v>0</v>
      </c>
      <c r="C200" s="9">
        <v>58</v>
      </c>
      <c r="D200" s="9">
        <v>0</v>
      </c>
      <c r="E200" s="9">
        <v>1</v>
      </c>
      <c r="F200" s="9">
        <v>0</v>
      </c>
      <c r="G200" s="9">
        <v>1</v>
      </c>
      <c r="H200" s="9">
        <v>5</v>
      </c>
      <c r="I200" s="9">
        <v>0</v>
      </c>
      <c r="J200" s="9">
        <v>0</v>
      </c>
      <c r="K200" s="9">
        <v>0</v>
      </c>
      <c r="L200" s="9">
        <v>0</v>
      </c>
      <c r="M200" s="9">
        <v>215</v>
      </c>
      <c r="N200" s="9">
        <v>170</v>
      </c>
      <c r="O200" s="9">
        <v>86</v>
      </c>
      <c r="P200" s="9">
        <v>29.06</v>
      </c>
      <c r="Q200" s="9">
        <v>75</v>
      </c>
      <c r="R200" s="9">
        <v>98</v>
      </c>
      <c r="S200" s="12"/>
      <c r="V200" s="9">
        <v>5</v>
      </c>
      <c r="W200" s="12">
        <f t="shared" si="12"/>
        <v>1</v>
      </c>
      <c r="Z200" s="60">
        <v>2</v>
      </c>
      <c r="AA200" s="9">
        <f t="shared" si="13"/>
        <v>0</v>
      </c>
      <c r="AB200" s="9">
        <f t="shared" si="14"/>
        <v>1</v>
      </c>
      <c r="AC200" s="9">
        <f t="shared" si="15"/>
        <v>0</v>
      </c>
    </row>
    <row r="201" spans="1:29" ht="15.75" customHeight="1" x14ac:dyDescent="0.2">
      <c r="A201" s="9">
        <v>0</v>
      </c>
      <c r="B201" s="9">
        <v>1</v>
      </c>
      <c r="C201" s="9">
        <v>60</v>
      </c>
      <c r="D201" s="9">
        <v>1</v>
      </c>
      <c r="E201" s="9">
        <v>0</v>
      </c>
      <c r="F201" s="9">
        <v>0</v>
      </c>
      <c r="G201" s="9">
        <v>0</v>
      </c>
      <c r="H201" s="9">
        <v>0</v>
      </c>
      <c r="I201" s="9">
        <v>0</v>
      </c>
      <c r="J201" s="9">
        <v>0</v>
      </c>
      <c r="K201" s="9">
        <v>0</v>
      </c>
      <c r="L201" s="9">
        <v>0</v>
      </c>
      <c r="M201" s="9">
        <v>240</v>
      </c>
      <c r="N201" s="9">
        <v>137</v>
      </c>
      <c r="O201" s="9">
        <v>84</v>
      </c>
      <c r="P201" s="9">
        <v>29.51</v>
      </c>
      <c r="Q201" s="9">
        <v>82</v>
      </c>
      <c r="R201" s="9">
        <v>88</v>
      </c>
      <c r="S201" s="12"/>
      <c r="V201" s="9">
        <v>0</v>
      </c>
      <c r="W201" s="12">
        <f t="shared" si="12"/>
        <v>0</v>
      </c>
      <c r="Z201" s="60">
        <v>1</v>
      </c>
      <c r="AA201" s="9">
        <f t="shared" si="13"/>
        <v>1</v>
      </c>
      <c r="AB201" s="9">
        <f t="shared" si="14"/>
        <v>0</v>
      </c>
      <c r="AC201" s="9">
        <f t="shared" si="15"/>
        <v>0</v>
      </c>
    </row>
    <row r="202" spans="1:29" ht="15.75" customHeight="1" x14ac:dyDescent="0.2">
      <c r="A202" s="9">
        <v>0</v>
      </c>
      <c r="B202" s="9">
        <v>0</v>
      </c>
      <c r="C202" s="9">
        <v>38</v>
      </c>
      <c r="D202" s="9">
        <v>0</v>
      </c>
      <c r="E202" s="9">
        <v>1</v>
      </c>
      <c r="F202" s="9">
        <v>0</v>
      </c>
      <c r="G202" s="9">
        <v>0</v>
      </c>
      <c r="H202" s="9">
        <v>0</v>
      </c>
      <c r="I202" s="9">
        <v>0</v>
      </c>
      <c r="J202" s="9">
        <v>0</v>
      </c>
      <c r="K202" s="9">
        <v>0</v>
      </c>
      <c r="L202" s="9">
        <v>0</v>
      </c>
      <c r="M202" s="9">
        <v>171</v>
      </c>
      <c r="N202" s="9">
        <v>111</v>
      </c>
      <c r="O202" s="9">
        <v>68</v>
      </c>
      <c r="P202" s="9">
        <v>18.760000000000002</v>
      </c>
      <c r="Q202" s="9">
        <v>90</v>
      </c>
      <c r="R202" s="9">
        <v>83</v>
      </c>
      <c r="S202" s="12"/>
      <c r="V202" s="9">
        <v>0</v>
      </c>
      <c r="W202" s="12">
        <f t="shared" si="12"/>
        <v>0</v>
      </c>
      <c r="Z202" s="60">
        <v>2</v>
      </c>
      <c r="AA202" s="9">
        <f t="shared" si="13"/>
        <v>0</v>
      </c>
      <c r="AB202" s="9">
        <f t="shared" si="14"/>
        <v>1</v>
      </c>
      <c r="AC202" s="9">
        <f t="shared" si="15"/>
        <v>0</v>
      </c>
    </row>
    <row r="203" spans="1:29" ht="15.75" customHeight="1" x14ac:dyDescent="0.2">
      <c r="A203" s="9">
        <v>0</v>
      </c>
      <c r="B203" s="9">
        <v>1</v>
      </c>
      <c r="C203" s="9">
        <v>53</v>
      </c>
      <c r="D203" s="9">
        <v>0</v>
      </c>
      <c r="E203" s="9">
        <v>0</v>
      </c>
      <c r="F203" s="9">
        <v>0</v>
      </c>
      <c r="G203" s="9">
        <v>1</v>
      </c>
      <c r="H203" s="9">
        <v>30</v>
      </c>
      <c r="I203" s="9">
        <v>0</v>
      </c>
      <c r="J203" s="9">
        <v>0</v>
      </c>
      <c r="K203" s="9">
        <v>0</v>
      </c>
      <c r="L203" s="9">
        <v>0</v>
      </c>
      <c r="M203" s="9">
        <v>189</v>
      </c>
      <c r="N203" s="9">
        <v>110</v>
      </c>
      <c r="O203" s="9">
        <v>67.5</v>
      </c>
      <c r="P203" s="9">
        <v>23.59</v>
      </c>
      <c r="Q203" s="9">
        <v>60</v>
      </c>
      <c r="R203" s="9">
        <v>63</v>
      </c>
      <c r="S203" s="12"/>
      <c r="V203" s="9">
        <v>30</v>
      </c>
      <c r="W203" s="12">
        <f t="shared" si="12"/>
        <v>1</v>
      </c>
      <c r="Z203" s="60">
        <v>4</v>
      </c>
      <c r="AA203" s="9">
        <f t="shared" si="13"/>
        <v>0</v>
      </c>
      <c r="AB203" s="9">
        <f t="shared" si="14"/>
        <v>0</v>
      </c>
      <c r="AC203" s="9">
        <f t="shared" si="15"/>
        <v>0</v>
      </c>
    </row>
    <row r="204" spans="1:29" ht="15.75" customHeight="1" x14ac:dyDescent="0.2">
      <c r="A204" s="9">
        <v>0</v>
      </c>
      <c r="B204" s="9">
        <v>1</v>
      </c>
      <c r="C204" s="9">
        <v>52</v>
      </c>
      <c r="D204" s="9">
        <v>0</v>
      </c>
      <c r="E204" s="9">
        <v>1</v>
      </c>
      <c r="F204" s="9">
        <v>0</v>
      </c>
      <c r="G204" s="9">
        <v>1</v>
      </c>
      <c r="H204" s="9">
        <v>15</v>
      </c>
      <c r="I204" s="9">
        <v>0</v>
      </c>
      <c r="J204" s="9">
        <v>0</v>
      </c>
      <c r="K204" s="9">
        <v>0</v>
      </c>
      <c r="L204" s="9">
        <v>0</v>
      </c>
      <c r="M204" s="9">
        <v>240</v>
      </c>
      <c r="N204" s="9">
        <v>94</v>
      </c>
      <c r="O204" s="9">
        <v>66.5</v>
      </c>
      <c r="P204" s="9">
        <v>22.93</v>
      </c>
      <c r="Q204" s="9">
        <v>70</v>
      </c>
      <c r="R204" s="9">
        <v>88</v>
      </c>
      <c r="S204" s="12"/>
      <c r="V204" s="9">
        <v>15</v>
      </c>
      <c r="W204" s="12">
        <f t="shared" si="12"/>
        <v>1</v>
      </c>
      <c r="Z204" s="60">
        <v>2</v>
      </c>
      <c r="AA204" s="9">
        <f t="shared" si="13"/>
        <v>0</v>
      </c>
      <c r="AB204" s="9">
        <f t="shared" si="14"/>
        <v>1</v>
      </c>
      <c r="AC204" s="9">
        <f t="shared" si="15"/>
        <v>0</v>
      </c>
    </row>
    <row r="205" spans="1:29" ht="15.75" customHeight="1" x14ac:dyDescent="0.2">
      <c r="A205" s="9">
        <v>0</v>
      </c>
      <c r="B205" s="9">
        <v>1</v>
      </c>
      <c r="C205" s="9">
        <v>41</v>
      </c>
      <c r="D205" s="9">
        <v>1</v>
      </c>
      <c r="E205" s="9">
        <v>0</v>
      </c>
      <c r="F205" s="9">
        <v>0</v>
      </c>
      <c r="G205" s="9">
        <v>1</v>
      </c>
      <c r="H205" s="9">
        <v>40</v>
      </c>
      <c r="I205" s="9">
        <v>0</v>
      </c>
      <c r="J205" s="9">
        <v>0</v>
      </c>
      <c r="K205" s="9">
        <v>0</v>
      </c>
      <c r="L205" s="9">
        <v>0</v>
      </c>
      <c r="M205" s="9">
        <v>239</v>
      </c>
      <c r="N205" s="9">
        <v>119.5</v>
      </c>
      <c r="O205" s="9">
        <v>70</v>
      </c>
      <c r="P205" s="9">
        <v>29.79</v>
      </c>
      <c r="Q205" s="9">
        <v>70</v>
      </c>
      <c r="R205" s="9">
        <v>78</v>
      </c>
      <c r="S205" s="12"/>
      <c r="V205" s="9">
        <v>40</v>
      </c>
      <c r="W205" s="12">
        <f t="shared" si="12"/>
        <v>1</v>
      </c>
      <c r="Z205" s="60">
        <v>1</v>
      </c>
      <c r="AA205" s="9">
        <f t="shared" si="13"/>
        <v>1</v>
      </c>
      <c r="AB205" s="9">
        <f t="shared" si="14"/>
        <v>0</v>
      </c>
      <c r="AC205" s="9">
        <f t="shared" si="15"/>
        <v>0</v>
      </c>
    </row>
    <row r="206" spans="1:29" ht="15.75" customHeight="1" x14ac:dyDescent="0.2">
      <c r="A206" s="9">
        <v>0</v>
      </c>
      <c r="B206" s="9">
        <v>0</v>
      </c>
      <c r="C206" s="9">
        <v>37</v>
      </c>
      <c r="D206" s="9">
        <v>0</v>
      </c>
      <c r="E206" s="9">
        <v>0</v>
      </c>
      <c r="F206" s="9">
        <v>0</v>
      </c>
      <c r="G206" s="9">
        <v>1</v>
      </c>
      <c r="H206" s="9">
        <v>20</v>
      </c>
      <c r="I206" s="9">
        <v>0</v>
      </c>
      <c r="J206" s="9">
        <v>0</v>
      </c>
      <c r="K206" s="9">
        <v>0</v>
      </c>
      <c r="L206" s="9">
        <v>0</v>
      </c>
      <c r="M206" s="9">
        <v>186</v>
      </c>
      <c r="N206" s="9">
        <v>135</v>
      </c>
      <c r="O206" s="9">
        <v>91</v>
      </c>
      <c r="P206" s="9">
        <v>21.48</v>
      </c>
      <c r="Q206" s="9">
        <v>66</v>
      </c>
      <c r="R206" s="9">
        <v>84</v>
      </c>
      <c r="S206" s="12"/>
      <c r="V206" s="9">
        <v>20</v>
      </c>
      <c r="W206" s="12">
        <f t="shared" si="12"/>
        <v>1</v>
      </c>
      <c r="Z206" s="60">
        <v>4</v>
      </c>
      <c r="AA206" s="9">
        <f t="shared" si="13"/>
        <v>0</v>
      </c>
      <c r="AB206" s="9">
        <f t="shared" si="14"/>
        <v>0</v>
      </c>
      <c r="AC206" s="9">
        <f t="shared" si="15"/>
        <v>0</v>
      </c>
    </row>
    <row r="207" spans="1:29" ht="15.75" customHeight="1" x14ac:dyDescent="0.2">
      <c r="A207" s="9">
        <v>1</v>
      </c>
      <c r="B207" s="9">
        <v>1</v>
      </c>
      <c r="C207" s="9">
        <v>42</v>
      </c>
      <c r="D207" s="9">
        <v>0</v>
      </c>
      <c r="E207" s="9">
        <v>1</v>
      </c>
      <c r="F207" s="9">
        <v>0</v>
      </c>
      <c r="G207" s="9">
        <v>0</v>
      </c>
      <c r="H207" s="9">
        <v>0</v>
      </c>
      <c r="I207" s="9">
        <v>0</v>
      </c>
      <c r="J207" s="9">
        <v>0</v>
      </c>
      <c r="K207" s="9">
        <v>0</v>
      </c>
      <c r="L207" s="9">
        <v>0</v>
      </c>
      <c r="M207" s="9">
        <v>227</v>
      </c>
      <c r="N207" s="9">
        <v>144</v>
      </c>
      <c r="O207" s="9">
        <v>78</v>
      </c>
      <c r="P207" s="9">
        <v>23.75</v>
      </c>
      <c r="Q207" s="9">
        <v>62</v>
      </c>
      <c r="R207" s="9">
        <v>97</v>
      </c>
      <c r="S207" s="12"/>
      <c r="V207" s="9">
        <v>0</v>
      </c>
      <c r="W207" s="12">
        <f t="shared" si="12"/>
        <v>0</v>
      </c>
      <c r="Z207" s="60">
        <v>2</v>
      </c>
      <c r="AA207" s="9">
        <f t="shared" si="13"/>
        <v>0</v>
      </c>
      <c r="AB207" s="9">
        <f t="shared" si="14"/>
        <v>1</v>
      </c>
      <c r="AC207" s="9">
        <f t="shared" si="15"/>
        <v>0</v>
      </c>
    </row>
    <row r="208" spans="1:29" ht="15.75" customHeight="1" x14ac:dyDescent="0.2">
      <c r="A208" s="9">
        <v>0</v>
      </c>
      <c r="B208" s="9">
        <v>0</v>
      </c>
      <c r="C208" s="9">
        <v>64</v>
      </c>
      <c r="D208" s="9">
        <v>1</v>
      </c>
      <c r="E208" s="9">
        <v>0</v>
      </c>
      <c r="F208" s="9">
        <v>0</v>
      </c>
      <c r="G208" s="9">
        <v>0</v>
      </c>
      <c r="H208" s="9">
        <v>0</v>
      </c>
      <c r="I208" s="9">
        <v>0</v>
      </c>
      <c r="J208" s="9">
        <v>0</v>
      </c>
      <c r="K208" s="9">
        <v>1</v>
      </c>
      <c r="L208" s="9">
        <v>0</v>
      </c>
      <c r="M208" s="9">
        <v>273</v>
      </c>
      <c r="N208" s="9">
        <v>155</v>
      </c>
      <c r="O208" s="9">
        <v>86</v>
      </c>
      <c r="P208" s="9">
        <v>27.53</v>
      </c>
      <c r="Q208" s="9">
        <v>100</v>
      </c>
      <c r="R208" s="9">
        <v>91</v>
      </c>
      <c r="S208" s="12"/>
      <c r="V208" s="9">
        <v>0</v>
      </c>
      <c r="W208" s="12">
        <f t="shared" si="12"/>
        <v>0</v>
      </c>
      <c r="Z208" s="60">
        <v>1</v>
      </c>
      <c r="AA208" s="9">
        <f t="shared" si="13"/>
        <v>1</v>
      </c>
      <c r="AB208" s="9">
        <f t="shared" si="14"/>
        <v>0</v>
      </c>
      <c r="AC208" s="9">
        <f t="shared" si="15"/>
        <v>0</v>
      </c>
    </row>
    <row r="209" spans="1:29" ht="15.75" customHeight="1" x14ac:dyDescent="0.2">
      <c r="A209" s="9">
        <v>0</v>
      </c>
      <c r="B209" s="9">
        <v>0</v>
      </c>
      <c r="C209" s="9">
        <v>56</v>
      </c>
      <c r="D209" s="9">
        <v>1</v>
      </c>
      <c r="E209" s="9">
        <v>0</v>
      </c>
      <c r="F209" s="9">
        <v>0</v>
      </c>
      <c r="G209" s="9">
        <v>1</v>
      </c>
      <c r="H209" s="9">
        <v>20</v>
      </c>
      <c r="I209" s="9">
        <v>0</v>
      </c>
      <c r="J209" s="9">
        <v>0</v>
      </c>
      <c r="K209" s="9">
        <v>0</v>
      </c>
      <c r="L209" s="9">
        <v>0</v>
      </c>
      <c r="M209" s="9">
        <v>212</v>
      </c>
      <c r="N209" s="9">
        <v>117.5</v>
      </c>
      <c r="O209" s="9">
        <v>72.5</v>
      </c>
      <c r="P209" s="9">
        <v>27.3</v>
      </c>
      <c r="Q209" s="9">
        <v>75</v>
      </c>
      <c r="R209" s="9">
        <v>75</v>
      </c>
      <c r="S209" s="12"/>
      <c r="V209" s="9">
        <v>20</v>
      </c>
      <c r="W209" s="12">
        <f t="shared" si="12"/>
        <v>1</v>
      </c>
      <c r="Z209" s="60">
        <v>1</v>
      </c>
      <c r="AA209" s="9">
        <f t="shared" si="13"/>
        <v>1</v>
      </c>
      <c r="AB209" s="9">
        <f t="shared" si="14"/>
        <v>0</v>
      </c>
      <c r="AC209" s="9">
        <f t="shared" si="15"/>
        <v>0</v>
      </c>
    </row>
    <row r="210" spans="1:29" ht="15.75" customHeight="1" x14ac:dyDescent="0.2">
      <c r="A210" s="9">
        <v>1</v>
      </c>
      <c r="B210" s="9">
        <v>0</v>
      </c>
      <c r="C210" s="9">
        <v>67</v>
      </c>
      <c r="D210" s="9">
        <v>0</v>
      </c>
      <c r="E210" s="9">
        <v>1</v>
      </c>
      <c r="F210" s="9">
        <v>0</v>
      </c>
      <c r="G210" s="9">
        <v>0</v>
      </c>
      <c r="H210" s="9">
        <v>0</v>
      </c>
      <c r="I210" s="9">
        <v>0</v>
      </c>
      <c r="J210" s="9">
        <v>0</v>
      </c>
      <c r="K210" s="9">
        <v>0</v>
      </c>
      <c r="L210" s="9">
        <v>0</v>
      </c>
      <c r="M210" s="9">
        <v>249</v>
      </c>
      <c r="N210" s="9">
        <v>128</v>
      </c>
      <c r="O210" s="9">
        <v>68</v>
      </c>
      <c r="P210" s="9">
        <v>25.81</v>
      </c>
      <c r="Q210" s="9">
        <v>70</v>
      </c>
      <c r="R210" s="9">
        <v>87</v>
      </c>
      <c r="S210" s="12"/>
      <c r="V210" s="9">
        <v>0</v>
      </c>
      <c r="W210" s="12">
        <f t="shared" si="12"/>
        <v>0</v>
      </c>
      <c r="Z210" s="60">
        <v>2</v>
      </c>
      <c r="AA210" s="9">
        <f t="shared" si="13"/>
        <v>0</v>
      </c>
      <c r="AB210" s="9">
        <f t="shared" si="14"/>
        <v>1</v>
      </c>
      <c r="AC210" s="9">
        <f t="shared" si="15"/>
        <v>0</v>
      </c>
    </row>
    <row r="211" spans="1:29" ht="15.75" customHeight="1" x14ac:dyDescent="0.2">
      <c r="A211" s="9">
        <v>0</v>
      </c>
      <c r="B211" s="9">
        <v>1</v>
      </c>
      <c r="C211" s="9">
        <v>43</v>
      </c>
      <c r="D211" s="9">
        <v>0</v>
      </c>
      <c r="E211" s="9">
        <v>1</v>
      </c>
      <c r="F211" s="9">
        <v>0</v>
      </c>
      <c r="G211" s="9">
        <v>1</v>
      </c>
      <c r="H211" s="9">
        <v>30</v>
      </c>
      <c r="I211" s="9">
        <v>0</v>
      </c>
      <c r="J211" s="9">
        <v>0</v>
      </c>
      <c r="K211" s="9">
        <v>0</v>
      </c>
      <c r="L211" s="9">
        <v>0</v>
      </c>
      <c r="M211" s="9">
        <v>185</v>
      </c>
      <c r="N211" s="9">
        <v>125</v>
      </c>
      <c r="O211" s="9">
        <v>65</v>
      </c>
      <c r="P211" s="9">
        <v>20.65</v>
      </c>
      <c r="Q211" s="9">
        <v>96</v>
      </c>
      <c r="R211" s="9">
        <v>76</v>
      </c>
      <c r="S211" s="12"/>
      <c r="V211" s="9">
        <v>30</v>
      </c>
      <c r="W211" s="12">
        <f t="shared" si="12"/>
        <v>1</v>
      </c>
      <c r="Z211" s="60">
        <v>2</v>
      </c>
      <c r="AA211" s="9">
        <f t="shared" si="13"/>
        <v>0</v>
      </c>
      <c r="AB211" s="9">
        <f t="shared" si="14"/>
        <v>1</v>
      </c>
      <c r="AC211" s="9">
        <f t="shared" si="15"/>
        <v>0</v>
      </c>
    </row>
    <row r="212" spans="1:29" ht="15.75" customHeight="1" x14ac:dyDescent="0.2">
      <c r="A212" s="9">
        <v>0</v>
      </c>
      <c r="B212" s="9">
        <v>1</v>
      </c>
      <c r="C212" s="9">
        <v>45</v>
      </c>
      <c r="D212" s="9">
        <v>0</v>
      </c>
      <c r="E212" s="9">
        <v>0</v>
      </c>
      <c r="F212" s="9">
        <v>0</v>
      </c>
      <c r="G212" s="9">
        <v>1</v>
      </c>
      <c r="H212" s="9">
        <v>18</v>
      </c>
      <c r="I212" s="9">
        <v>0</v>
      </c>
      <c r="J212" s="9">
        <v>0</v>
      </c>
      <c r="K212" s="9">
        <v>0</v>
      </c>
      <c r="L212" s="9">
        <v>0</v>
      </c>
      <c r="M212" s="9">
        <v>176</v>
      </c>
      <c r="N212" s="9">
        <v>124</v>
      </c>
      <c r="O212" s="9">
        <v>84</v>
      </c>
      <c r="P212" s="9">
        <v>20.27</v>
      </c>
      <c r="Q212" s="9">
        <v>77</v>
      </c>
      <c r="R212" s="9">
        <v>75</v>
      </c>
      <c r="S212" s="12"/>
      <c r="V212" s="9">
        <v>18</v>
      </c>
      <c r="W212" s="12">
        <f t="shared" si="12"/>
        <v>1</v>
      </c>
      <c r="Z212" s="60">
        <v>4</v>
      </c>
      <c r="AA212" s="9">
        <f t="shared" si="13"/>
        <v>0</v>
      </c>
      <c r="AB212" s="9">
        <f t="shared" si="14"/>
        <v>0</v>
      </c>
      <c r="AC212" s="9">
        <f t="shared" si="15"/>
        <v>0</v>
      </c>
    </row>
    <row r="213" spans="1:29" ht="15.75" customHeight="1" x14ac:dyDescent="0.2">
      <c r="A213" s="9">
        <v>0</v>
      </c>
      <c r="B213" s="9">
        <v>1</v>
      </c>
      <c r="C213" s="9">
        <v>61</v>
      </c>
      <c r="D213" s="9">
        <v>1</v>
      </c>
      <c r="E213" s="9">
        <v>0</v>
      </c>
      <c r="F213" s="9">
        <v>0</v>
      </c>
      <c r="G213" s="9">
        <v>0</v>
      </c>
      <c r="H213" s="9">
        <v>0</v>
      </c>
      <c r="I213" s="9">
        <v>0</v>
      </c>
      <c r="J213" s="9">
        <v>0</v>
      </c>
      <c r="K213" s="9">
        <v>0</v>
      </c>
      <c r="L213" s="9">
        <v>0</v>
      </c>
      <c r="M213" s="9">
        <v>239</v>
      </c>
      <c r="N213" s="9">
        <v>143</v>
      </c>
      <c r="O213" s="9">
        <v>80</v>
      </c>
      <c r="P213" s="9">
        <v>25.74</v>
      </c>
      <c r="Q213" s="9">
        <v>48</v>
      </c>
      <c r="R213" s="9">
        <v>78</v>
      </c>
      <c r="S213" s="12"/>
      <c r="V213" s="9">
        <v>0</v>
      </c>
      <c r="W213" s="12">
        <f t="shared" si="12"/>
        <v>0</v>
      </c>
      <c r="Z213" s="60">
        <v>1</v>
      </c>
      <c r="AA213" s="9">
        <f t="shared" si="13"/>
        <v>1</v>
      </c>
      <c r="AB213" s="9">
        <f t="shared" si="14"/>
        <v>0</v>
      </c>
      <c r="AC213" s="9">
        <f t="shared" si="15"/>
        <v>0</v>
      </c>
    </row>
    <row r="214" spans="1:29" ht="15.75" customHeight="1" x14ac:dyDescent="0.2">
      <c r="A214" s="9">
        <v>0</v>
      </c>
      <c r="B214" s="9">
        <v>0</v>
      </c>
      <c r="C214" s="9">
        <v>66</v>
      </c>
      <c r="D214" s="9">
        <v>1</v>
      </c>
      <c r="E214" s="9">
        <v>0</v>
      </c>
      <c r="F214" s="9">
        <v>0</v>
      </c>
      <c r="G214" s="9">
        <v>0</v>
      </c>
      <c r="H214" s="9">
        <v>0</v>
      </c>
      <c r="I214" s="9">
        <v>0</v>
      </c>
      <c r="J214" s="9">
        <v>0</v>
      </c>
      <c r="K214" s="9">
        <v>1</v>
      </c>
      <c r="L214" s="9">
        <v>0</v>
      </c>
      <c r="M214" s="9">
        <v>285</v>
      </c>
      <c r="N214" s="9">
        <v>166</v>
      </c>
      <c r="O214" s="9">
        <v>98</v>
      </c>
      <c r="P214" s="9">
        <v>26.04</v>
      </c>
      <c r="Q214" s="9">
        <v>95</v>
      </c>
      <c r="R214" s="9">
        <v>132</v>
      </c>
      <c r="S214" s="12"/>
      <c r="V214" s="9">
        <v>0</v>
      </c>
      <c r="W214" s="12">
        <f t="shared" si="12"/>
        <v>0</v>
      </c>
      <c r="Z214" s="60">
        <v>1</v>
      </c>
      <c r="AA214" s="9">
        <f t="shared" si="13"/>
        <v>1</v>
      </c>
      <c r="AB214" s="9">
        <f t="shared" si="14"/>
        <v>0</v>
      </c>
      <c r="AC214" s="9">
        <f t="shared" si="15"/>
        <v>0</v>
      </c>
    </row>
    <row r="215" spans="1:29" ht="15.75" customHeight="1" x14ac:dyDescent="0.2">
      <c r="A215" s="9">
        <v>0</v>
      </c>
      <c r="B215" s="9">
        <v>0</v>
      </c>
      <c r="C215" s="9">
        <v>34</v>
      </c>
      <c r="D215" s="9">
        <v>1</v>
      </c>
      <c r="E215" s="9">
        <v>0</v>
      </c>
      <c r="F215" s="9">
        <v>0</v>
      </c>
      <c r="G215" s="9">
        <v>0</v>
      </c>
      <c r="H215" s="9">
        <v>0</v>
      </c>
      <c r="I215" s="9">
        <v>0</v>
      </c>
      <c r="J215" s="9">
        <v>0</v>
      </c>
      <c r="K215" s="9">
        <v>0</v>
      </c>
      <c r="L215" s="9">
        <v>0</v>
      </c>
      <c r="M215" s="9">
        <v>163</v>
      </c>
      <c r="N215" s="9">
        <v>107</v>
      </c>
      <c r="O215" s="9">
        <v>71</v>
      </c>
      <c r="P215" s="9">
        <v>23.88</v>
      </c>
      <c r="Q215" s="9">
        <v>73</v>
      </c>
      <c r="R215" s="9">
        <v>80</v>
      </c>
      <c r="S215" s="12"/>
      <c r="V215" s="9">
        <v>0</v>
      </c>
      <c r="W215" s="12">
        <f t="shared" si="12"/>
        <v>0</v>
      </c>
      <c r="Z215" s="60">
        <v>1</v>
      </c>
      <c r="AA215" s="9">
        <f t="shared" si="13"/>
        <v>1</v>
      </c>
      <c r="AB215" s="9">
        <f t="shared" si="14"/>
        <v>0</v>
      </c>
      <c r="AC215" s="9">
        <f t="shared" si="15"/>
        <v>0</v>
      </c>
    </row>
    <row r="216" spans="1:29" ht="15.75" customHeight="1" x14ac:dyDescent="0.2">
      <c r="A216" s="9">
        <v>0</v>
      </c>
      <c r="B216" s="9">
        <v>0</v>
      </c>
      <c r="C216" s="9">
        <v>52</v>
      </c>
      <c r="D216" s="9">
        <v>0</v>
      </c>
      <c r="E216" s="9">
        <v>0</v>
      </c>
      <c r="F216" s="9">
        <v>1</v>
      </c>
      <c r="G216" s="9">
        <v>0</v>
      </c>
      <c r="H216" s="9">
        <v>0</v>
      </c>
      <c r="I216" s="9">
        <v>0</v>
      </c>
      <c r="J216" s="9">
        <v>0</v>
      </c>
      <c r="K216" s="9">
        <v>0</v>
      </c>
      <c r="L216" s="9">
        <v>0</v>
      </c>
      <c r="M216" s="9">
        <v>254</v>
      </c>
      <c r="N216" s="9">
        <v>126.5</v>
      </c>
      <c r="O216" s="9">
        <v>93</v>
      </c>
      <c r="P216" s="9">
        <v>26.79</v>
      </c>
      <c r="Q216" s="9">
        <v>75</v>
      </c>
      <c r="R216" s="9">
        <v>65</v>
      </c>
      <c r="S216" s="12"/>
      <c r="V216" s="9">
        <v>0</v>
      </c>
      <c r="W216" s="12">
        <f t="shared" si="12"/>
        <v>0</v>
      </c>
      <c r="Z216" s="60">
        <v>3</v>
      </c>
      <c r="AA216" s="9">
        <f t="shared" si="13"/>
        <v>0</v>
      </c>
      <c r="AB216" s="9">
        <f t="shared" si="14"/>
        <v>0</v>
      </c>
      <c r="AC216" s="9">
        <f t="shared" si="15"/>
        <v>1</v>
      </c>
    </row>
    <row r="217" spans="1:29" ht="15.75" customHeight="1" x14ac:dyDescent="0.2">
      <c r="A217" s="9">
        <v>0</v>
      </c>
      <c r="B217" s="9">
        <v>1</v>
      </c>
      <c r="C217" s="9">
        <v>45</v>
      </c>
      <c r="D217" s="9">
        <v>1</v>
      </c>
      <c r="E217" s="9">
        <v>0</v>
      </c>
      <c r="F217" s="9">
        <v>0</v>
      </c>
      <c r="G217" s="9">
        <v>1</v>
      </c>
      <c r="H217" s="9">
        <v>43</v>
      </c>
      <c r="I217" s="9">
        <v>0</v>
      </c>
      <c r="J217" s="9">
        <v>0</v>
      </c>
      <c r="K217" s="9">
        <v>1</v>
      </c>
      <c r="L217" s="9">
        <v>0</v>
      </c>
      <c r="M217" s="9">
        <v>191</v>
      </c>
      <c r="N217" s="9">
        <v>139.5</v>
      </c>
      <c r="O217" s="9">
        <v>75</v>
      </c>
      <c r="P217" s="9">
        <v>22.3</v>
      </c>
      <c r="Q217" s="9">
        <v>77</v>
      </c>
      <c r="R217" s="9">
        <v>78</v>
      </c>
      <c r="S217" s="12"/>
      <c r="V217" s="9">
        <v>43</v>
      </c>
      <c r="W217" s="12">
        <f t="shared" si="12"/>
        <v>1</v>
      </c>
      <c r="Z217" s="60">
        <v>1</v>
      </c>
      <c r="AA217" s="9">
        <f t="shared" si="13"/>
        <v>1</v>
      </c>
      <c r="AB217" s="9">
        <f t="shared" si="14"/>
        <v>0</v>
      </c>
      <c r="AC217" s="9">
        <f t="shared" si="15"/>
        <v>0</v>
      </c>
    </row>
    <row r="218" spans="1:29" ht="15.75" customHeight="1" x14ac:dyDescent="0.2">
      <c r="A218" s="9">
        <v>0</v>
      </c>
      <c r="B218" s="9">
        <v>0</v>
      </c>
      <c r="C218" s="9">
        <v>43</v>
      </c>
      <c r="D218" s="9">
        <v>0</v>
      </c>
      <c r="E218" s="9">
        <v>0</v>
      </c>
      <c r="F218" s="9">
        <v>1</v>
      </c>
      <c r="G218" s="9">
        <v>0</v>
      </c>
      <c r="H218" s="9">
        <v>0</v>
      </c>
      <c r="I218" s="9">
        <v>0</v>
      </c>
      <c r="J218" s="9">
        <v>0</v>
      </c>
      <c r="K218" s="9">
        <v>0</v>
      </c>
      <c r="L218" s="9">
        <v>0</v>
      </c>
      <c r="M218" s="9">
        <v>263</v>
      </c>
      <c r="N218" s="9">
        <v>115</v>
      </c>
      <c r="O218" s="9">
        <v>82.5</v>
      </c>
      <c r="P218" s="9">
        <v>25.91</v>
      </c>
      <c r="Q218" s="9">
        <v>105</v>
      </c>
      <c r="R218" s="9">
        <v>78</v>
      </c>
      <c r="S218" s="12"/>
      <c r="V218" s="9">
        <v>0</v>
      </c>
      <c r="W218" s="12">
        <f t="shared" si="12"/>
        <v>0</v>
      </c>
      <c r="Z218" s="60">
        <v>3</v>
      </c>
      <c r="AA218" s="9">
        <f t="shared" si="13"/>
        <v>0</v>
      </c>
      <c r="AB218" s="9">
        <f t="shared" si="14"/>
        <v>0</v>
      </c>
      <c r="AC218" s="9">
        <f t="shared" si="15"/>
        <v>1</v>
      </c>
    </row>
    <row r="219" spans="1:29" ht="15.75" customHeight="1" x14ac:dyDescent="0.2">
      <c r="A219" s="9">
        <v>0</v>
      </c>
      <c r="B219" s="9">
        <v>1</v>
      </c>
      <c r="C219" s="9">
        <v>49</v>
      </c>
      <c r="D219" s="9">
        <v>1</v>
      </c>
      <c r="E219" s="9">
        <v>0</v>
      </c>
      <c r="F219" s="9">
        <v>0</v>
      </c>
      <c r="G219" s="9">
        <v>1</v>
      </c>
      <c r="H219" s="9">
        <v>30</v>
      </c>
      <c r="I219" s="9">
        <v>0</v>
      </c>
      <c r="J219" s="9">
        <v>0</v>
      </c>
      <c r="K219" s="9">
        <v>0</v>
      </c>
      <c r="L219" s="9">
        <v>0</v>
      </c>
      <c r="M219" s="9">
        <v>237</v>
      </c>
      <c r="N219" s="9">
        <v>114</v>
      </c>
      <c r="O219" s="9">
        <v>85.5</v>
      </c>
      <c r="P219" s="9">
        <v>28.57</v>
      </c>
      <c r="Q219" s="9">
        <v>88</v>
      </c>
      <c r="R219" s="9">
        <v>92</v>
      </c>
      <c r="S219" s="12"/>
      <c r="V219" s="9">
        <v>30</v>
      </c>
      <c r="W219" s="12">
        <f t="shared" si="12"/>
        <v>1</v>
      </c>
      <c r="Z219" s="60">
        <v>1</v>
      </c>
      <c r="AA219" s="9">
        <f t="shared" si="13"/>
        <v>1</v>
      </c>
      <c r="AB219" s="9">
        <f t="shared" si="14"/>
        <v>0</v>
      </c>
      <c r="AC219" s="9">
        <f t="shared" si="15"/>
        <v>0</v>
      </c>
    </row>
    <row r="220" spans="1:29" ht="15.75" customHeight="1" x14ac:dyDescent="0.2">
      <c r="A220" s="9">
        <v>0</v>
      </c>
      <c r="B220" s="9">
        <v>0</v>
      </c>
      <c r="C220" s="9">
        <v>57</v>
      </c>
      <c r="D220" s="9">
        <v>0</v>
      </c>
      <c r="E220" s="9">
        <v>1</v>
      </c>
      <c r="F220" s="9">
        <v>0</v>
      </c>
      <c r="G220" s="9">
        <v>0</v>
      </c>
      <c r="H220" s="9">
        <v>0</v>
      </c>
      <c r="I220" s="9">
        <v>0</v>
      </c>
      <c r="J220" s="9">
        <v>0</v>
      </c>
      <c r="K220" s="9">
        <v>0</v>
      </c>
      <c r="L220" s="9">
        <v>0</v>
      </c>
      <c r="M220" s="9">
        <v>175</v>
      </c>
      <c r="N220" s="9">
        <v>123</v>
      </c>
      <c r="O220" s="9">
        <v>72</v>
      </c>
      <c r="P220" s="9">
        <v>22.37</v>
      </c>
      <c r="Q220" s="9">
        <v>77</v>
      </c>
      <c r="R220" s="9">
        <v>74</v>
      </c>
      <c r="S220" s="12"/>
      <c r="V220" s="9">
        <v>0</v>
      </c>
      <c r="W220" s="12">
        <f t="shared" si="12"/>
        <v>0</v>
      </c>
      <c r="Z220" s="60">
        <v>2</v>
      </c>
      <c r="AA220" s="9">
        <f t="shared" si="13"/>
        <v>0</v>
      </c>
      <c r="AB220" s="9">
        <f t="shared" si="14"/>
        <v>1</v>
      </c>
      <c r="AC220" s="9">
        <f t="shared" si="15"/>
        <v>0</v>
      </c>
    </row>
    <row r="221" spans="1:29" ht="15.75" customHeight="1" x14ac:dyDescent="0.2">
      <c r="A221" s="9">
        <v>0</v>
      </c>
      <c r="B221" s="9">
        <v>0</v>
      </c>
      <c r="C221" s="9">
        <v>48</v>
      </c>
      <c r="D221" s="9">
        <v>0</v>
      </c>
      <c r="E221" s="9">
        <v>1</v>
      </c>
      <c r="F221" s="9">
        <v>0</v>
      </c>
      <c r="G221" s="9">
        <v>0</v>
      </c>
      <c r="H221" s="9">
        <v>0</v>
      </c>
      <c r="I221" s="9">
        <v>0</v>
      </c>
      <c r="J221" s="9">
        <v>0</v>
      </c>
      <c r="K221" s="9">
        <v>0</v>
      </c>
      <c r="L221" s="9">
        <v>0</v>
      </c>
      <c r="M221" s="9">
        <v>196</v>
      </c>
      <c r="N221" s="9">
        <v>96</v>
      </c>
      <c r="O221" s="9">
        <v>70</v>
      </c>
      <c r="P221" s="9">
        <v>22.72</v>
      </c>
      <c r="Q221" s="9">
        <v>60</v>
      </c>
      <c r="R221" s="9">
        <v>68</v>
      </c>
      <c r="S221" s="12"/>
      <c r="V221" s="9">
        <v>0</v>
      </c>
      <c r="W221" s="12">
        <f t="shared" si="12"/>
        <v>0</v>
      </c>
      <c r="Z221" s="60">
        <v>2</v>
      </c>
      <c r="AA221" s="9">
        <f t="shared" si="13"/>
        <v>0</v>
      </c>
      <c r="AB221" s="9">
        <f t="shared" si="14"/>
        <v>1</v>
      </c>
      <c r="AC221" s="9">
        <f t="shared" si="15"/>
        <v>0</v>
      </c>
    </row>
    <row r="222" spans="1:29" ht="15.75" customHeight="1" x14ac:dyDescent="0.2">
      <c r="A222" s="9">
        <v>0</v>
      </c>
      <c r="B222" s="9">
        <v>0</v>
      </c>
      <c r="C222" s="9">
        <v>36</v>
      </c>
      <c r="D222" s="9">
        <v>0</v>
      </c>
      <c r="E222" s="9">
        <v>1</v>
      </c>
      <c r="F222" s="9">
        <v>0</v>
      </c>
      <c r="G222" s="9">
        <v>1</v>
      </c>
      <c r="H222" s="9">
        <v>20</v>
      </c>
      <c r="I222" s="9">
        <v>0</v>
      </c>
      <c r="J222" s="9">
        <v>0</v>
      </c>
      <c r="K222" s="9">
        <v>0</v>
      </c>
      <c r="L222" s="9">
        <v>0</v>
      </c>
      <c r="M222" s="9">
        <v>150</v>
      </c>
      <c r="N222" s="9">
        <v>117.5</v>
      </c>
      <c r="O222" s="9">
        <v>77.5</v>
      </c>
      <c r="P222" s="9">
        <v>23.71</v>
      </c>
      <c r="Q222" s="9">
        <v>50</v>
      </c>
      <c r="R222" s="9">
        <v>74</v>
      </c>
      <c r="S222" s="12"/>
      <c r="V222" s="9">
        <v>20</v>
      </c>
      <c r="W222" s="12">
        <f t="shared" si="12"/>
        <v>1</v>
      </c>
      <c r="Z222" s="60">
        <v>2</v>
      </c>
      <c r="AA222" s="9">
        <f t="shared" si="13"/>
        <v>0</v>
      </c>
      <c r="AB222" s="9">
        <f t="shared" si="14"/>
        <v>1</v>
      </c>
      <c r="AC222" s="9">
        <f t="shared" si="15"/>
        <v>0</v>
      </c>
    </row>
    <row r="223" spans="1:29" ht="15.75" customHeight="1" x14ac:dyDescent="0.2">
      <c r="A223" s="9">
        <v>0</v>
      </c>
      <c r="B223" s="9">
        <v>0</v>
      </c>
      <c r="C223" s="9">
        <v>38</v>
      </c>
      <c r="D223" s="9">
        <v>0</v>
      </c>
      <c r="E223" s="9">
        <v>1</v>
      </c>
      <c r="F223" s="9">
        <v>0</v>
      </c>
      <c r="G223" s="9">
        <v>1</v>
      </c>
      <c r="H223" s="9">
        <v>9</v>
      </c>
      <c r="I223" s="9">
        <v>0</v>
      </c>
      <c r="J223" s="9">
        <v>0</v>
      </c>
      <c r="K223" s="9">
        <v>0</v>
      </c>
      <c r="L223" s="9">
        <v>0</v>
      </c>
      <c r="M223" s="9">
        <v>180</v>
      </c>
      <c r="N223" s="9">
        <v>124</v>
      </c>
      <c r="O223" s="9">
        <v>66</v>
      </c>
      <c r="P223" s="9">
        <v>29.29</v>
      </c>
      <c r="Q223" s="9">
        <v>85</v>
      </c>
      <c r="R223" s="9">
        <v>68</v>
      </c>
      <c r="S223" s="12"/>
      <c r="V223" s="9">
        <v>9</v>
      </c>
      <c r="W223" s="12">
        <f t="shared" si="12"/>
        <v>1</v>
      </c>
      <c r="Z223" s="60">
        <v>2</v>
      </c>
      <c r="AA223" s="9">
        <f t="shared" si="13"/>
        <v>0</v>
      </c>
      <c r="AB223" s="9">
        <f t="shared" si="14"/>
        <v>1</v>
      </c>
      <c r="AC223" s="9">
        <f t="shared" si="15"/>
        <v>0</v>
      </c>
    </row>
    <row r="224" spans="1:29" ht="15.75" customHeight="1" x14ac:dyDescent="0.2">
      <c r="A224" s="9">
        <v>0</v>
      </c>
      <c r="B224" s="9">
        <v>0</v>
      </c>
      <c r="C224" s="9">
        <v>60</v>
      </c>
      <c r="D224" s="9">
        <v>1</v>
      </c>
      <c r="E224" s="9">
        <v>0</v>
      </c>
      <c r="F224" s="9">
        <v>0</v>
      </c>
      <c r="G224" s="9">
        <v>0</v>
      </c>
      <c r="H224" s="9">
        <v>0</v>
      </c>
      <c r="I224" s="9">
        <v>0</v>
      </c>
      <c r="J224" s="9">
        <v>0</v>
      </c>
      <c r="K224" s="9">
        <v>0</v>
      </c>
      <c r="L224" s="9">
        <v>0</v>
      </c>
      <c r="M224" s="9">
        <v>242</v>
      </c>
      <c r="N224" s="9">
        <v>130</v>
      </c>
      <c r="O224" s="9">
        <v>70</v>
      </c>
      <c r="P224" s="9">
        <v>29.17</v>
      </c>
      <c r="Q224" s="9">
        <v>65</v>
      </c>
      <c r="R224" s="9">
        <v>84</v>
      </c>
      <c r="S224" s="12"/>
      <c r="V224" s="9">
        <v>0</v>
      </c>
      <c r="W224" s="12">
        <f t="shared" si="12"/>
        <v>0</v>
      </c>
      <c r="Z224" s="60">
        <v>1</v>
      </c>
      <c r="AA224" s="9">
        <f t="shared" si="13"/>
        <v>1</v>
      </c>
      <c r="AB224" s="9">
        <f t="shared" si="14"/>
        <v>0</v>
      </c>
      <c r="AC224" s="9">
        <f t="shared" si="15"/>
        <v>0</v>
      </c>
    </row>
    <row r="225" spans="1:29" ht="15.75" customHeight="1" x14ac:dyDescent="0.2">
      <c r="A225" s="9">
        <v>0</v>
      </c>
      <c r="B225" s="9">
        <v>0</v>
      </c>
      <c r="C225" s="9">
        <v>40</v>
      </c>
      <c r="D225" s="9">
        <v>0</v>
      </c>
      <c r="E225" s="9">
        <v>1</v>
      </c>
      <c r="F225" s="9">
        <v>0</v>
      </c>
      <c r="G225" s="9">
        <v>0</v>
      </c>
      <c r="H225" s="9">
        <v>0</v>
      </c>
      <c r="I225" s="9">
        <v>0</v>
      </c>
      <c r="J225" s="9">
        <v>0</v>
      </c>
      <c r="K225" s="9">
        <v>0</v>
      </c>
      <c r="L225" s="9">
        <v>0</v>
      </c>
      <c r="M225" s="9">
        <v>173</v>
      </c>
      <c r="N225" s="9">
        <v>106</v>
      </c>
      <c r="O225" s="9">
        <v>82</v>
      </c>
      <c r="P225" s="9">
        <v>23.05</v>
      </c>
      <c r="Q225" s="9">
        <v>85</v>
      </c>
      <c r="R225" s="9">
        <v>83</v>
      </c>
      <c r="S225" s="12"/>
      <c r="V225" s="9">
        <v>0</v>
      </c>
      <c r="W225" s="12">
        <f t="shared" si="12"/>
        <v>0</v>
      </c>
      <c r="Z225" s="60">
        <v>2</v>
      </c>
      <c r="AA225" s="9">
        <f t="shared" si="13"/>
        <v>0</v>
      </c>
      <c r="AB225" s="9">
        <f t="shared" si="14"/>
        <v>1</v>
      </c>
      <c r="AC225" s="9">
        <f t="shared" si="15"/>
        <v>0</v>
      </c>
    </row>
    <row r="226" spans="1:29" ht="15.75" customHeight="1" x14ac:dyDescent="0.2">
      <c r="A226" s="9">
        <v>0</v>
      </c>
      <c r="B226" s="9">
        <v>0</v>
      </c>
      <c r="C226" s="9">
        <v>43</v>
      </c>
      <c r="D226" s="9">
        <v>1</v>
      </c>
      <c r="E226" s="9">
        <v>0</v>
      </c>
      <c r="F226" s="9">
        <v>0</v>
      </c>
      <c r="G226" s="9">
        <v>0</v>
      </c>
      <c r="H226" s="9">
        <v>0</v>
      </c>
      <c r="I226" s="9">
        <v>0</v>
      </c>
      <c r="J226" s="9">
        <v>0</v>
      </c>
      <c r="K226" s="9">
        <v>0</v>
      </c>
      <c r="L226" s="9">
        <v>0</v>
      </c>
      <c r="M226" s="9">
        <v>257</v>
      </c>
      <c r="N226" s="9">
        <v>160</v>
      </c>
      <c r="O226" s="9">
        <v>85</v>
      </c>
      <c r="P226" s="9">
        <v>21.95</v>
      </c>
      <c r="Q226" s="9">
        <v>100</v>
      </c>
      <c r="R226" s="9">
        <v>84</v>
      </c>
      <c r="S226" s="12"/>
      <c r="V226" s="9">
        <v>0</v>
      </c>
      <c r="W226" s="12">
        <f t="shared" si="12"/>
        <v>0</v>
      </c>
      <c r="Z226" s="60">
        <v>1</v>
      </c>
      <c r="AA226" s="9">
        <f t="shared" si="13"/>
        <v>1</v>
      </c>
      <c r="AB226" s="9">
        <f t="shared" si="14"/>
        <v>0</v>
      </c>
      <c r="AC226" s="9">
        <f t="shared" si="15"/>
        <v>0</v>
      </c>
    </row>
    <row r="227" spans="1:29" ht="15.75" customHeight="1" x14ac:dyDescent="0.2">
      <c r="A227" s="9">
        <v>0</v>
      </c>
      <c r="B227" s="9">
        <v>1</v>
      </c>
      <c r="C227" s="9">
        <v>53</v>
      </c>
      <c r="D227" s="9">
        <v>0</v>
      </c>
      <c r="E227" s="9">
        <v>1</v>
      </c>
      <c r="F227" s="9">
        <v>0</v>
      </c>
      <c r="G227" s="9">
        <v>0</v>
      </c>
      <c r="H227" s="9">
        <v>0</v>
      </c>
      <c r="I227" s="9">
        <v>0</v>
      </c>
      <c r="J227" s="9">
        <v>0</v>
      </c>
      <c r="K227" s="9">
        <v>0</v>
      </c>
      <c r="L227" s="9">
        <v>0</v>
      </c>
      <c r="M227" s="9">
        <v>193</v>
      </c>
      <c r="N227" s="9">
        <v>142</v>
      </c>
      <c r="O227" s="9">
        <v>89</v>
      </c>
      <c r="P227" s="9">
        <v>29.56</v>
      </c>
      <c r="Q227" s="9">
        <v>70</v>
      </c>
      <c r="R227" s="9">
        <v>78</v>
      </c>
      <c r="S227" s="12"/>
      <c r="V227" s="9">
        <v>0</v>
      </c>
      <c r="W227" s="12">
        <f t="shared" si="12"/>
        <v>0</v>
      </c>
      <c r="Z227" s="60">
        <v>2</v>
      </c>
      <c r="AA227" s="9">
        <f t="shared" si="13"/>
        <v>0</v>
      </c>
      <c r="AB227" s="9">
        <f t="shared" si="14"/>
        <v>1</v>
      </c>
      <c r="AC227" s="9">
        <f t="shared" si="15"/>
        <v>0</v>
      </c>
    </row>
    <row r="228" spans="1:29" ht="15.75" customHeight="1" x14ac:dyDescent="0.2">
      <c r="A228" s="9">
        <v>1</v>
      </c>
      <c r="B228" s="9">
        <v>1</v>
      </c>
      <c r="C228" s="9">
        <v>54</v>
      </c>
      <c r="D228" s="9">
        <v>1</v>
      </c>
      <c r="E228" s="9">
        <v>0</v>
      </c>
      <c r="F228" s="9">
        <v>0</v>
      </c>
      <c r="G228" s="9">
        <v>1</v>
      </c>
      <c r="H228" s="9">
        <v>43</v>
      </c>
      <c r="I228" s="9">
        <v>0</v>
      </c>
      <c r="J228" s="9">
        <v>0</v>
      </c>
      <c r="K228" s="9">
        <v>0</v>
      </c>
      <c r="L228" s="9">
        <v>0</v>
      </c>
      <c r="M228" s="9">
        <v>243</v>
      </c>
      <c r="N228" s="9">
        <v>135</v>
      </c>
      <c r="O228" s="9">
        <v>92</v>
      </c>
      <c r="P228" s="9">
        <v>31.3</v>
      </c>
      <c r="Q228" s="9">
        <v>90</v>
      </c>
      <c r="R228" s="9">
        <v>65</v>
      </c>
      <c r="S228" s="12"/>
      <c r="V228" s="9">
        <v>43</v>
      </c>
      <c r="W228" s="12">
        <f t="shared" si="12"/>
        <v>1</v>
      </c>
      <c r="Z228" s="60">
        <v>1</v>
      </c>
      <c r="AA228" s="9">
        <f t="shared" si="13"/>
        <v>1</v>
      </c>
      <c r="AB228" s="9">
        <f t="shared" si="14"/>
        <v>0</v>
      </c>
      <c r="AC228" s="9">
        <f t="shared" si="15"/>
        <v>0</v>
      </c>
    </row>
    <row r="229" spans="1:29" ht="15.75" customHeight="1" x14ac:dyDescent="0.2">
      <c r="A229" s="9">
        <v>1</v>
      </c>
      <c r="B229" s="9">
        <v>1</v>
      </c>
      <c r="C229" s="9">
        <v>56</v>
      </c>
      <c r="D229" s="9">
        <v>0</v>
      </c>
      <c r="E229" s="9">
        <v>0</v>
      </c>
      <c r="F229" s="9">
        <v>1</v>
      </c>
      <c r="G229" s="9">
        <v>0</v>
      </c>
      <c r="H229" s="9">
        <v>0</v>
      </c>
      <c r="I229" s="9">
        <v>0</v>
      </c>
      <c r="J229" s="9">
        <v>0</v>
      </c>
      <c r="K229" s="9">
        <v>1</v>
      </c>
      <c r="L229" s="9">
        <v>0</v>
      </c>
      <c r="M229" s="9">
        <v>239</v>
      </c>
      <c r="N229" s="9">
        <v>177.5</v>
      </c>
      <c r="O229" s="9">
        <v>98</v>
      </c>
      <c r="P229" s="9">
        <v>29.44</v>
      </c>
      <c r="Q229" s="9">
        <v>82</v>
      </c>
      <c r="R229" s="9">
        <v>105</v>
      </c>
      <c r="S229" s="12"/>
      <c r="V229" s="9">
        <v>0</v>
      </c>
      <c r="W229" s="12">
        <f t="shared" si="12"/>
        <v>0</v>
      </c>
      <c r="Z229" s="60">
        <v>3</v>
      </c>
      <c r="AA229" s="9">
        <f t="shared" si="13"/>
        <v>0</v>
      </c>
      <c r="AB229" s="9">
        <f t="shared" si="14"/>
        <v>0</v>
      </c>
      <c r="AC229" s="9">
        <f t="shared" si="15"/>
        <v>1</v>
      </c>
    </row>
    <row r="230" spans="1:29" ht="15.75" customHeight="1" x14ac:dyDescent="0.2">
      <c r="A230" s="9">
        <v>0</v>
      </c>
      <c r="B230" s="9">
        <v>0</v>
      </c>
      <c r="C230" s="9">
        <v>50</v>
      </c>
      <c r="D230" s="9">
        <v>1</v>
      </c>
      <c r="E230" s="9">
        <v>0</v>
      </c>
      <c r="F230" s="9">
        <v>0</v>
      </c>
      <c r="G230" s="9">
        <v>0</v>
      </c>
      <c r="H230" s="9">
        <v>0</v>
      </c>
      <c r="I230" s="9">
        <v>0</v>
      </c>
      <c r="J230" s="9">
        <v>0</v>
      </c>
      <c r="K230" s="9">
        <v>0</v>
      </c>
      <c r="L230" s="9">
        <v>0</v>
      </c>
      <c r="M230" s="9">
        <v>273</v>
      </c>
      <c r="N230" s="9">
        <v>131</v>
      </c>
      <c r="O230" s="9">
        <v>93</v>
      </c>
      <c r="P230" s="9">
        <v>27.61</v>
      </c>
      <c r="Q230" s="9">
        <v>80</v>
      </c>
      <c r="R230" s="9">
        <v>94</v>
      </c>
      <c r="S230" s="12"/>
      <c r="V230" s="9">
        <v>0</v>
      </c>
      <c r="W230" s="12">
        <f t="shared" si="12"/>
        <v>0</v>
      </c>
      <c r="Z230" s="60">
        <v>1</v>
      </c>
      <c r="AA230" s="9">
        <f t="shared" si="13"/>
        <v>1</v>
      </c>
      <c r="AB230" s="9">
        <f t="shared" si="14"/>
        <v>0</v>
      </c>
      <c r="AC230" s="9">
        <f t="shared" si="15"/>
        <v>0</v>
      </c>
    </row>
    <row r="231" spans="1:29" ht="15.75" customHeight="1" x14ac:dyDescent="0.2">
      <c r="A231" s="9">
        <v>0</v>
      </c>
      <c r="B231" s="9">
        <v>1</v>
      </c>
      <c r="C231" s="9">
        <v>46</v>
      </c>
      <c r="D231" s="9">
        <v>0</v>
      </c>
      <c r="E231" s="9">
        <v>0</v>
      </c>
      <c r="F231" s="9">
        <v>0</v>
      </c>
      <c r="G231" s="9">
        <v>0</v>
      </c>
      <c r="H231" s="9">
        <v>0</v>
      </c>
      <c r="I231" s="9">
        <v>0</v>
      </c>
      <c r="J231" s="9">
        <v>0</v>
      </c>
      <c r="K231" s="9">
        <v>1</v>
      </c>
      <c r="L231" s="9">
        <v>0</v>
      </c>
      <c r="M231" s="9">
        <v>220</v>
      </c>
      <c r="N231" s="9">
        <v>136.5</v>
      </c>
      <c r="O231" s="9">
        <v>99.5</v>
      </c>
      <c r="P231" s="9">
        <v>27.78</v>
      </c>
      <c r="Q231" s="9">
        <v>80</v>
      </c>
      <c r="R231" s="9">
        <v>70</v>
      </c>
      <c r="S231" s="12"/>
      <c r="V231" s="9">
        <v>0</v>
      </c>
      <c r="W231" s="12">
        <f t="shared" si="12"/>
        <v>0</v>
      </c>
      <c r="Z231" s="60">
        <v>4</v>
      </c>
      <c r="AA231" s="9">
        <f t="shared" si="13"/>
        <v>0</v>
      </c>
      <c r="AB231" s="9">
        <f t="shared" si="14"/>
        <v>0</v>
      </c>
      <c r="AC231" s="9">
        <f t="shared" si="15"/>
        <v>0</v>
      </c>
    </row>
    <row r="232" spans="1:29" ht="15.75" customHeight="1" x14ac:dyDescent="0.2">
      <c r="A232" s="9">
        <v>1</v>
      </c>
      <c r="B232" s="9">
        <v>0</v>
      </c>
      <c r="C232" s="9">
        <v>53</v>
      </c>
      <c r="D232" s="9">
        <v>1</v>
      </c>
      <c r="E232" s="9">
        <v>0</v>
      </c>
      <c r="F232" s="9">
        <v>0</v>
      </c>
      <c r="G232" s="9">
        <v>0</v>
      </c>
      <c r="H232" s="9">
        <v>0</v>
      </c>
      <c r="I232" s="9">
        <v>0</v>
      </c>
      <c r="J232" s="9">
        <v>0</v>
      </c>
      <c r="K232" s="9">
        <v>1</v>
      </c>
      <c r="L232" s="9">
        <v>0</v>
      </c>
      <c r="M232" s="9">
        <v>303</v>
      </c>
      <c r="N232" s="9">
        <v>128</v>
      </c>
      <c r="O232" s="9">
        <v>91</v>
      </c>
      <c r="P232" s="9">
        <v>27.35</v>
      </c>
      <c r="Q232" s="9">
        <v>60</v>
      </c>
      <c r="R232" s="9">
        <v>77</v>
      </c>
      <c r="S232" s="12"/>
      <c r="V232" s="9">
        <v>0</v>
      </c>
      <c r="W232" s="12">
        <f t="shared" si="12"/>
        <v>0</v>
      </c>
      <c r="Z232" s="60">
        <v>1</v>
      </c>
      <c r="AA232" s="9">
        <f t="shared" si="13"/>
        <v>1</v>
      </c>
      <c r="AB232" s="9">
        <f t="shared" si="14"/>
        <v>0</v>
      </c>
      <c r="AC232" s="9">
        <f t="shared" si="15"/>
        <v>0</v>
      </c>
    </row>
    <row r="233" spans="1:29" ht="15.75" customHeight="1" x14ac:dyDescent="0.2">
      <c r="A233" s="9">
        <v>0</v>
      </c>
      <c r="B233" s="9">
        <v>0</v>
      </c>
      <c r="C233" s="9">
        <v>59</v>
      </c>
      <c r="D233" s="9">
        <v>0</v>
      </c>
      <c r="E233" s="9">
        <v>1</v>
      </c>
      <c r="F233" s="9">
        <v>0</v>
      </c>
      <c r="G233" s="9">
        <v>0</v>
      </c>
      <c r="H233" s="9">
        <v>0</v>
      </c>
      <c r="I233" s="9">
        <v>0</v>
      </c>
      <c r="J233" s="9">
        <v>0</v>
      </c>
      <c r="K233" s="9">
        <v>0</v>
      </c>
      <c r="L233" s="9">
        <v>0</v>
      </c>
      <c r="M233" s="9">
        <v>310</v>
      </c>
      <c r="N233" s="9">
        <v>129</v>
      </c>
      <c r="O233" s="9">
        <v>70</v>
      </c>
      <c r="P233" s="9">
        <v>23.29</v>
      </c>
      <c r="Q233" s="9">
        <v>80</v>
      </c>
      <c r="R233" s="9">
        <v>70</v>
      </c>
      <c r="S233" s="12"/>
      <c r="V233" s="9">
        <v>0</v>
      </c>
      <c r="W233" s="12">
        <f t="shared" si="12"/>
        <v>0</v>
      </c>
      <c r="Z233" s="60">
        <v>2</v>
      </c>
      <c r="AA233" s="9">
        <f t="shared" si="13"/>
        <v>0</v>
      </c>
      <c r="AB233" s="9">
        <f t="shared" si="14"/>
        <v>1</v>
      </c>
      <c r="AC233" s="9">
        <f t="shared" si="15"/>
        <v>0</v>
      </c>
    </row>
    <row r="234" spans="1:29" ht="15.75" customHeight="1" x14ac:dyDescent="0.2">
      <c r="A234" s="9">
        <v>0</v>
      </c>
      <c r="B234" s="9">
        <v>1</v>
      </c>
      <c r="C234" s="9">
        <v>48</v>
      </c>
      <c r="D234" s="9">
        <v>0</v>
      </c>
      <c r="E234" s="9">
        <v>1</v>
      </c>
      <c r="F234" s="9">
        <v>0</v>
      </c>
      <c r="G234" s="9">
        <v>0</v>
      </c>
      <c r="H234" s="9">
        <v>0</v>
      </c>
      <c r="I234" s="9">
        <v>0</v>
      </c>
      <c r="J234" s="9">
        <v>0</v>
      </c>
      <c r="K234" s="9">
        <v>0</v>
      </c>
      <c r="L234" s="9">
        <v>0</v>
      </c>
      <c r="M234" s="9">
        <v>232</v>
      </c>
      <c r="N234" s="9">
        <v>112.5</v>
      </c>
      <c r="O234" s="9">
        <v>79</v>
      </c>
      <c r="P234" s="9">
        <v>28.62</v>
      </c>
      <c r="Q234" s="9">
        <v>85</v>
      </c>
      <c r="R234" s="9">
        <v>100</v>
      </c>
      <c r="S234" s="12"/>
      <c r="V234" s="9">
        <v>0</v>
      </c>
      <c r="W234" s="12">
        <f t="shared" si="12"/>
        <v>0</v>
      </c>
      <c r="Z234" s="60">
        <v>2</v>
      </c>
      <c r="AA234" s="9">
        <f t="shared" si="13"/>
        <v>0</v>
      </c>
      <c r="AB234" s="9">
        <f t="shared" si="14"/>
        <v>1</v>
      </c>
      <c r="AC234" s="9">
        <f t="shared" si="15"/>
        <v>0</v>
      </c>
    </row>
    <row r="235" spans="1:29" ht="15.75" customHeight="1" x14ac:dyDescent="0.2">
      <c r="A235" s="9">
        <v>0</v>
      </c>
      <c r="B235" s="9">
        <v>0</v>
      </c>
      <c r="C235" s="9">
        <v>48</v>
      </c>
      <c r="D235" s="9">
        <v>1</v>
      </c>
      <c r="E235" s="9">
        <v>0</v>
      </c>
      <c r="F235" s="9">
        <v>0</v>
      </c>
      <c r="G235" s="9">
        <v>0</v>
      </c>
      <c r="H235" s="9">
        <v>0</v>
      </c>
      <c r="I235" s="9">
        <v>0</v>
      </c>
      <c r="J235" s="9">
        <v>0</v>
      </c>
      <c r="K235" s="9">
        <v>0</v>
      </c>
      <c r="L235" s="9">
        <v>0</v>
      </c>
      <c r="M235" s="9">
        <v>164</v>
      </c>
      <c r="N235" s="9">
        <v>159</v>
      </c>
      <c r="O235" s="9">
        <v>90</v>
      </c>
      <c r="P235" s="9">
        <v>26.73</v>
      </c>
      <c r="Q235" s="9">
        <v>80</v>
      </c>
      <c r="R235" s="9">
        <v>63</v>
      </c>
      <c r="S235" s="12"/>
      <c r="V235" s="9">
        <v>0</v>
      </c>
      <c r="W235" s="12">
        <f t="shared" si="12"/>
        <v>0</v>
      </c>
      <c r="Z235" s="60">
        <v>1</v>
      </c>
      <c r="AA235" s="9">
        <f t="shared" si="13"/>
        <v>1</v>
      </c>
      <c r="AB235" s="9">
        <f t="shared" si="14"/>
        <v>0</v>
      </c>
      <c r="AC235" s="9">
        <f t="shared" si="15"/>
        <v>0</v>
      </c>
    </row>
    <row r="236" spans="1:29" ht="15.75" customHeight="1" x14ac:dyDescent="0.2">
      <c r="A236" s="9">
        <v>1</v>
      </c>
      <c r="B236" s="9">
        <v>1</v>
      </c>
      <c r="C236" s="9">
        <v>54</v>
      </c>
      <c r="D236" s="9">
        <v>1</v>
      </c>
      <c r="E236" s="9">
        <v>0</v>
      </c>
      <c r="F236" s="9">
        <v>0</v>
      </c>
      <c r="G236" s="9">
        <v>1</v>
      </c>
      <c r="H236" s="9">
        <v>20</v>
      </c>
      <c r="I236" s="9">
        <v>0</v>
      </c>
      <c r="J236" s="9">
        <v>0</v>
      </c>
      <c r="K236" s="9">
        <v>0</v>
      </c>
      <c r="L236" s="9">
        <v>0</v>
      </c>
      <c r="M236" s="9">
        <v>245</v>
      </c>
      <c r="N236" s="9">
        <v>128</v>
      </c>
      <c r="O236" s="9">
        <v>74</v>
      </c>
      <c r="P236" s="9">
        <v>24.85</v>
      </c>
      <c r="Q236" s="9">
        <v>72</v>
      </c>
      <c r="R236" s="9">
        <v>75</v>
      </c>
      <c r="S236" s="12"/>
      <c r="V236" s="9">
        <v>20</v>
      </c>
      <c r="W236" s="12">
        <f t="shared" si="12"/>
        <v>1</v>
      </c>
      <c r="Z236" s="60">
        <v>1</v>
      </c>
      <c r="AA236" s="9">
        <f t="shared" si="13"/>
        <v>1</v>
      </c>
      <c r="AB236" s="9">
        <f t="shared" si="14"/>
        <v>0</v>
      </c>
      <c r="AC236" s="9">
        <f t="shared" si="15"/>
        <v>0</v>
      </c>
    </row>
    <row r="237" spans="1:29" ht="15.75" customHeight="1" x14ac:dyDescent="0.2">
      <c r="A237" s="9">
        <v>0</v>
      </c>
      <c r="B237" s="9">
        <v>0</v>
      </c>
      <c r="C237" s="9">
        <v>36</v>
      </c>
      <c r="D237" s="9">
        <v>1</v>
      </c>
      <c r="E237" s="9">
        <v>0</v>
      </c>
      <c r="F237" s="9">
        <v>0</v>
      </c>
      <c r="G237" s="9">
        <v>1</v>
      </c>
      <c r="H237" s="9">
        <v>3</v>
      </c>
      <c r="I237" s="9">
        <v>0</v>
      </c>
      <c r="J237" s="9">
        <v>0</v>
      </c>
      <c r="K237" s="9">
        <v>0</v>
      </c>
      <c r="L237" s="9">
        <v>0</v>
      </c>
      <c r="M237" s="9">
        <v>135</v>
      </c>
      <c r="N237" s="9">
        <v>108</v>
      </c>
      <c r="O237" s="9">
        <v>74</v>
      </c>
      <c r="P237" s="9">
        <v>22.53</v>
      </c>
      <c r="Q237" s="9">
        <v>73</v>
      </c>
      <c r="R237" s="9">
        <v>75</v>
      </c>
      <c r="S237" s="12"/>
      <c r="V237" s="9">
        <v>3</v>
      </c>
      <c r="W237" s="12">
        <f t="shared" si="12"/>
        <v>1</v>
      </c>
      <c r="Z237" s="60">
        <v>1</v>
      </c>
      <c r="AA237" s="9">
        <f t="shared" si="13"/>
        <v>1</v>
      </c>
      <c r="AB237" s="9">
        <f t="shared" si="14"/>
        <v>0</v>
      </c>
      <c r="AC237" s="9">
        <f t="shared" si="15"/>
        <v>0</v>
      </c>
    </row>
    <row r="238" spans="1:29" ht="15.75" customHeight="1" x14ac:dyDescent="0.2">
      <c r="A238" s="9">
        <v>0</v>
      </c>
      <c r="B238" s="9">
        <v>1</v>
      </c>
      <c r="C238" s="9">
        <v>59</v>
      </c>
      <c r="D238" s="9">
        <v>0</v>
      </c>
      <c r="E238" s="9">
        <v>0</v>
      </c>
      <c r="F238" s="9">
        <v>0</v>
      </c>
      <c r="G238" s="9">
        <v>1</v>
      </c>
      <c r="H238" s="9">
        <v>20</v>
      </c>
      <c r="I238" s="9">
        <v>0</v>
      </c>
      <c r="J238" s="9">
        <v>0</v>
      </c>
      <c r="K238" s="9">
        <v>1</v>
      </c>
      <c r="L238" s="9">
        <v>0</v>
      </c>
      <c r="M238" s="9">
        <v>265</v>
      </c>
      <c r="N238" s="9">
        <v>155</v>
      </c>
      <c r="O238" s="9">
        <v>85</v>
      </c>
      <c r="P238" s="9">
        <v>27.06</v>
      </c>
      <c r="Q238" s="9">
        <v>88</v>
      </c>
      <c r="R238" s="9">
        <v>75</v>
      </c>
      <c r="S238" s="12"/>
      <c r="V238" s="9">
        <v>20</v>
      </c>
      <c r="W238" s="12">
        <f t="shared" si="12"/>
        <v>1</v>
      </c>
      <c r="Z238" s="60">
        <v>4</v>
      </c>
      <c r="AA238" s="9">
        <f t="shared" si="13"/>
        <v>0</v>
      </c>
      <c r="AB238" s="9">
        <f t="shared" si="14"/>
        <v>0</v>
      </c>
      <c r="AC238" s="9">
        <f t="shared" si="15"/>
        <v>0</v>
      </c>
    </row>
    <row r="239" spans="1:29" ht="15.75" customHeight="1" x14ac:dyDescent="0.2">
      <c r="A239" s="9">
        <v>0</v>
      </c>
      <c r="B239" s="9">
        <v>0</v>
      </c>
      <c r="C239" s="9">
        <v>55</v>
      </c>
      <c r="D239" s="9">
        <v>1</v>
      </c>
      <c r="E239" s="9">
        <v>0</v>
      </c>
      <c r="F239" s="9">
        <v>0</v>
      </c>
      <c r="G239" s="9">
        <v>0</v>
      </c>
      <c r="H239" s="9">
        <v>0</v>
      </c>
      <c r="I239" s="9">
        <v>0</v>
      </c>
      <c r="J239" s="9">
        <v>0</v>
      </c>
      <c r="K239" s="9">
        <v>0</v>
      </c>
      <c r="L239" s="9">
        <v>0</v>
      </c>
      <c r="M239" s="9">
        <v>291</v>
      </c>
      <c r="N239" s="9">
        <v>124</v>
      </c>
      <c r="O239" s="9">
        <v>85</v>
      </c>
      <c r="P239" s="9">
        <v>26.89</v>
      </c>
      <c r="Q239" s="9">
        <v>75</v>
      </c>
      <c r="R239" s="9">
        <v>80</v>
      </c>
      <c r="S239" s="12"/>
      <c r="V239" s="9">
        <v>0</v>
      </c>
      <c r="W239" s="12">
        <f t="shared" si="12"/>
        <v>0</v>
      </c>
      <c r="Z239" s="60">
        <v>1</v>
      </c>
      <c r="AA239" s="9">
        <f t="shared" si="13"/>
        <v>1</v>
      </c>
      <c r="AB239" s="9">
        <f t="shared" si="14"/>
        <v>0</v>
      </c>
      <c r="AC239" s="9">
        <f t="shared" si="15"/>
        <v>0</v>
      </c>
    </row>
    <row r="240" spans="1:29" ht="15.75" customHeight="1" x14ac:dyDescent="0.2">
      <c r="A240" s="9">
        <v>1</v>
      </c>
      <c r="B240" s="9">
        <v>0</v>
      </c>
      <c r="C240" s="9">
        <v>55</v>
      </c>
      <c r="D240" s="9">
        <v>0</v>
      </c>
      <c r="E240" s="9">
        <v>0</v>
      </c>
      <c r="F240" s="9">
        <v>1</v>
      </c>
      <c r="G240" s="9">
        <v>1</v>
      </c>
      <c r="H240" s="9">
        <v>1</v>
      </c>
      <c r="I240" s="9">
        <v>0</v>
      </c>
      <c r="J240" s="9">
        <v>0</v>
      </c>
      <c r="K240" s="9">
        <v>0</v>
      </c>
      <c r="L240" s="9">
        <v>0</v>
      </c>
      <c r="M240" s="9">
        <v>273</v>
      </c>
      <c r="N240" s="9">
        <v>122</v>
      </c>
      <c r="O240" s="9">
        <v>84</v>
      </c>
      <c r="P240" s="9">
        <v>27.15</v>
      </c>
      <c r="Q240" s="9">
        <v>75</v>
      </c>
      <c r="R240" s="9">
        <v>97</v>
      </c>
      <c r="S240" s="12"/>
      <c r="V240" s="9">
        <v>1</v>
      </c>
      <c r="W240" s="12">
        <f t="shared" si="12"/>
        <v>1</v>
      </c>
      <c r="Z240" s="60">
        <v>3</v>
      </c>
      <c r="AA240" s="9">
        <f t="shared" si="13"/>
        <v>0</v>
      </c>
      <c r="AB240" s="9">
        <f t="shared" si="14"/>
        <v>0</v>
      </c>
      <c r="AC240" s="9">
        <f t="shared" si="15"/>
        <v>1</v>
      </c>
    </row>
    <row r="241" spans="1:29" ht="15.75" customHeight="1" x14ac:dyDescent="0.2">
      <c r="A241" s="9">
        <v>0</v>
      </c>
      <c r="B241" s="9">
        <v>1</v>
      </c>
      <c r="C241" s="9">
        <v>40</v>
      </c>
      <c r="D241" s="9">
        <v>0</v>
      </c>
      <c r="E241" s="9">
        <v>0</v>
      </c>
      <c r="F241" s="9">
        <v>1</v>
      </c>
      <c r="G241" s="9">
        <v>1</v>
      </c>
      <c r="H241" s="9">
        <v>43</v>
      </c>
      <c r="I241" s="9">
        <v>0</v>
      </c>
      <c r="J241" s="9">
        <v>0</v>
      </c>
      <c r="K241" s="9">
        <v>0</v>
      </c>
      <c r="L241" s="9">
        <v>0</v>
      </c>
      <c r="M241" s="9">
        <v>238</v>
      </c>
      <c r="N241" s="9">
        <v>129</v>
      </c>
      <c r="O241" s="9">
        <v>88</v>
      </c>
      <c r="P241" s="9">
        <v>26.32</v>
      </c>
      <c r="Q241" s="9">
        <v>95</v>
      </c>
      <c r="R241" s="9">
        <v>60</v>
      </c>
      <c r="S241" s="12"/>
      <c r="V241" s="9">
        <v>43</v>
      </c>
      <c r="W241" s="12">
        <f t="shared" si="12"/>
        <v>1</v>
      </c>
      <c r="Z241" s="60">
        <v>3</v>
      </c>
      <c r="AA241" s="9">
        <f t="shared" si="13"/>
        <v>0</v>
      </c>
      <c r="AB241" s="9">
        <f t="shared" si="14"/>
        <v>0</v>
      </c>
      <c r="AC241" s="9">
        <f t="shared" si="15"/>
        <v>1</v>
      </c>
    </row>
    <row r="242" spans="1:29" ht="15.75" customHeight="1" x14ac:dyDescent="0.2">
      <c r="A242" s="9">
        <v>0</v>
      </c>
      <c r="B242" s="9">
        <v>1</v>
      </c>
      <c r="C242" s="9">
        <v>65</v>
      </c>
      <c r="D242" s="9">
        <v>0</v>
      </c>
      <c r="E242" s="9">
        <v>0</v>
      </c>
      <c r="F242" s="9">
        <v>0</v>
      </c>
      <c r="G242" s="9">
        <v>0</v>
      </c>
      <c r="H242" s="9">
        <v>0</v>
      </c>
      <c r="I242" s="9">
        <v>0</v>
      </c>
      <c r="J242" s="9">
        <v>0</v>
      </c>
      <c r="K242" s="9">
        <v>0</v>
      </c>
      <c r="L242" s="9">
        <v>0</v>
      </c>
      <c r="M242" s="9">
        <v>207</v>
      </c>
      <c r="N242" s="9">
        <v>139</v>
      </c>
      <c r="O242" s="9">
        <v>88</v>
      </c>
      <c r="P242" s="9">
        <v>24.04</v>
      </c>
      <c r="Q242" s="9">
        <v>80</v>
      </c>
      <c r="R242" s="9">
        <v>73</v>
      </c>
      <c r="S242" s="12"/>
      <c r="V242" s="9">
        <v>0</v>
      </c>
      <c r="W242" s="12">
        <f t="shared" si="12"/>
        <v>0</v>
      </c>
      <c r="Z242" s="60">
        <v>4</v>
      </c>
      <c r="AA242" s="9">
        <f t="shared" si="13"/>
        <v>0</v>
      </c>
      <c r="AB242" s="9">
        <f t="shared" si="14"/>
        <v>0</v>
      </c>
      <c r="AC242" s="9">
        <f t="shared" si="15"/>
        <v>0</v>
      </c>
    </row>
    <row r="243" spans="1:29" ht="15.75" customHeight="1" x14ac:dyDescent="0.2">
      <c r="A243" s="9">
        <v>1</v>
      </c>
      <c r="B243" s="9">
        <v>1</v>
      </c>
      <c r="C243" s="9">
        <v>65</v>
      </c>
      <c r="D243" s="9">
        <v>1</v>
      </c>
      <c r="E243" s="9">
        <v>0</v>
      </c>
      <c r="F243" s="9">
        <v>0</v>
      </c>
      <c r="G243" s="9">
        <v>1</v>
      </c>
      <c r="H243" s="9">
        <v>15</v>
      </c>
      <c r="I243" s="9">
        <v>0</v>
      </c>
      <c r="J243" s="9">
        <v>0</v>
      </c>
      <c r="K243" s="9">
        <v>1</v>
      </c>
      <c r="L243" s="9">
        <v>0</v>
      </c>
      <c r="M243" s="9">
        <v>219</v>
      </c>
      <c r="N243" s="9">
        <v>148</v>
      </c>
      <c r="O243" s="9">
        <v>90</v>
      </c>
      <c r="P243" s="9">
        <v>29.35</v>
      </c>
      <c r="Q243" s="9">
        <v>77</v>
      </c>
      <c r="R243" s="9">
        <v>97</v>
      </c>
      <c r="S243" s="12"/>
      <c r="V243" s="9">
        <v>15</v>
      </c>
      <c r="W243" s="12">
        <f t="shared" si="12"/>
        <v>1</v>
      </c>
      <c r="Z243" s="60">
        <v>1</v>
      </c>
      <c r="AA243" s="9">
        <f t="shared" si="13"/>
        <v>1</v>
      </c>
      <c r="AB243" s="9">
        <f t="shared" si="14"/>
        <v>0</v>
      </c>
      <c r="AC243" s="9">
        <f t="shared" si="15"/>
        <v>0</v>
      </c>
    </row>
    <row r="244" spans="1:29" ht="15.75" customHeight="1" x14ac:dyDescent="0.2">
      <c r="A244" s="9">
        <v>0</v>
      </c>
      <c r="B244" s="9">
        <v>0</v>
      </c>
      <c r="C244" s="9">
        <v>45</v>
      </c>
      <c r="D244" s="9">
        <v>0</v>
      </c>
      <c r="E244" s="9">
        <v>0</v>
      </c>
      <c r="F244" s="9">
        <v>1</v>
      </c>
      <c r="G244" s="9">
        <v>0</v>
      </c>
      <c r="H244" s="9">
        <v>0</v>
      </c>
      <c r="I244" s="9">
        <v>0</v>
      </c>
      <c r="J244" s="9">
        <v>0</v>
      </c>
      <c r="K244" s="9">
        <v>0</v>
      </c>
      <c r="L244" s="9">
        <v>0</v>
      </c>
      <c r="M244" s="9">
        <v>246</v>
      </c>
      <c r="N244" s="9">
        <v>134</v>
      </c>
      <c r="O244" s="9">
        <v>81</v>
      </c>
      <c r="P244" s="9">
        <v>21.99</v>
      </c>
      <c r="Q244" s="9">
        <v>85</v>
      </c>
      <c r="R244" s="9">
        <v>76</v>
      </c>
      <c r="S244" s="12"/>
      <c r="V244" s="9">
        <v>0</v>
      </c>
      <c r="W244" s="12">
        <f t="shared" si="12"/>
        <v>0</v>
      </c>
      <c r="Z244" s="60">
        <v>3</v>
      </c>
      <c r="AA244" s="9">
        <f t="shared" si="13"/>
        <v>0</v>
      </c>
      <c r="AB244" s="9">
        <f t="shared" si="14"/>
        <v>0</v>
      </c>
      <c r="AC244" s="9">
        <f t="shared" si="15"/>
        <v>1</v>
      </c>
    </row>
    <row r="245" spans="1:29" ht="15.75" customHeight="1" x14ac:dyDescent="0.2">
      <c r="A245" s="9">
        <v>0</v>
      </c>
      <c r="B245" s="9">
        <v>0</v>
      </c>
      <c r="C245" s="9">
        <v>40</v>
      </c>
      <c r="D245" s="9">
        <v>0</v>
      </c>
      <c r="E245" s="9">
        <v>1</v>
      </c>
      <c r="F245" s="9">
        <v>0</v>
      </c>
      <c r="G245" s="9">
        <v>1</v>
      </c>
      <c r="H245" s="9">
        <v>20</v>
      </c>
      <c r="I245" s="9">
        <v>0</v>
      </c>
      <c r="J245" s="9">
        <v>0</v>
      </c>
      <c r="K245" s="9">
        <v>0</v>
      </c>
      <c r="L245" s="9">
        <v>0</v>
      </c>
      <c r="M245" s="9">
        <v>197</v>
      </c>
      <c r="N245" s="9">
        <v>124</v>
      </c>
      <c r="O245" s="9">
        <v>76</v>
      </c>
      <c r="P245" s="9">
        <v>18.059999999999999</v>
      </c>
      <c r="Q245" s="9">
        <v>90</v>
      </c>
      <c r="R245" s="9">
        <v>69</v>
      </c>
      <c r="S245" s="12"/>
      <c r="V245" s="9">
        <v>20</v>
      </c>
      <c r="W245" s="12">
        <f t="shared" si="12"/>
        <v>1</v>
      </c>
      <c r="Z245" s="60">
        <v>2</v>
      </c>
      <c r="AA245" s="9">
        <f t="shared" si="13"/>
        <v>0</v>
      </c>
      <c r="AB245" s="9">
        <f t="shared" si="14"/>
        <v>1</v>
      </c>
      <c r="AC245" s="9">
        <f t="shared" si="15"/>
        <v>0</v>
      </c>
    </row>
    <row r="246" spans="1:29" ht="15.75" customHeight="1" x14ac:dyDescent="0.2">
      <c r="A246" s="9">
        <v>0</v>
      </c>
      <c r="B246" s="9">
        <v>1</v>
      </c>
      <c r="C246" s="9">
        <v>63</v>
      </c>
      <c r="D246" s="9">
        <v>0</v>
      </c>
      <c r="E246" s="9">
        <v>0</v>
      </c>
      <c r="F246" s="9">
        <v>0</v>
      </c>
      <c r="G246" s="9">
        <v>1</v>
      </c>
      <c r="H246" s="9">
        <v>30</v>
      </c>
      <c r="I246" s="9">
        <v>0</v>
      </c>
      <c r="J246" s="9">
        <v>0</v>
      </c>
      <c r="K246" s="9">
        <v>0</v>
      </c>
      <c r="L246" s="9">
        <v>0</v>
      </c>
      <c r="M246" s="9">
        <v>260</v>
      </c>
      <c r="N246" s="9">
        <v>130.5</v>
      </c>
      <c r="O246" s="9">
        <v>82</v>
      </c>
      <c r="P246" s="9">
        <v>20.12</v>
      </c>
      <c r="Q246" s="9">
        <v>65</v>
      </c>
      <c r="R246" s="9">
        <v>72</v>
      </c>
      <c r="S246" s="12"/>
      <c r="V246" s="9">
        <v>30</v>
      </c>
      <c r="W246" s="12">
        <f t="shared" si="12"/>
        <v>1</v>
      </c>
      <c r="Z246" s="60">
        <v>4</v>
      </c>
      <c r="AA246" s="9">
        <f t="shared" si="13"/>
        <v>0</v>
      </c>
      <c r="AB246" s="9">
        <f t="shared" si="14"/>
        <v>0</v>
      </c>
      <c r="AC246" s="9">
        <f t="shared" si="15"/>
        <v>0</v>
      </c>
    </row>
    <row r="247" spans="1:29" ht="15.75" customHeight="1" x14ac:dyDescent="0.2">
      <c r="A247" s="9">
        <v>0</v>
      </c>
      <c r="B247" s="9">
        <v>1</v>
      </c>
      <c r="C247" s="9">
        <v>46</v>
      </c>
      <c r="D247" s="9">
        <v>1</v>
      </c>
      <c r="E247" s="9">
        <v>0</v>
      </c>
      <c r="F247" s="9">
        <v>0</v>
      </c>
      <c r="G247" s="9">
        <v>1</v>
      </c>
      <c r="H247" s="9">
        <v>30</v>
      </c>
      <c r="I247" s="9">
        <v>0</v>
      </c>
      <c r="J247" s="9">
        <v>0</v>
      </c>
      <c r="K247" s="9">
        <v>1</v>
      </c>
      <c r="L247" s="9">
        <v>0</v>
      </c>
      <c r="M247" s="9">
        <v>253</v>
      </c>
      <c r="N247" s="9">
        <v>147</v>
      </c>
      <c r="O247" s="9">
        <v>85</v>
      </c>
      <c r="P247" s="9">
        <v>30.62</v>
      </c>
      <c r="Q247" s="9">
        <v>100</v>
      </c>
      <c r="R247" s="9">
        <v>75</v>
      </c>
      <c r="S247" s="12"/>
      <c r="V247" s="9">
        <v>30</v>
      </c>
      <c r="W247" s="12">
        <f t="shared" si="12"/>
        <v>1</v>
      </c>
      <c r="Z247" s="60">
        <v>1</v>
      </c>
      <c r="AA247" s="9">
        <f t="shared" si="13"/>
        <v>1</v>
      </c>
      <c r="AB247" s="9">
        <f t="shared" si="14"/>
        <v>0</v>
      </c>
      <c r="AC247" s="9">
        <f t="shared" si="15"/>
        <v>0</v>
      </c>
    </row>
    <row r="248" spans="1:29" ht="15.75" customHeight="1" x14ac:dyDescent="0.2">
      <c r="A248" s="9">
        <v>1</v>
      </c>
      <c r="B248" s="9">
        <v>0</v>
      </c>
      <c r="C248" s="9">
        <v>61</v>
      </c>
      <c r="D248" s="9">
        <v>0</v>
      </c>
      <c r="E248" s="9">
        <v>0</v>
      </c>
      <c r="F248" s="9">
        <v>1</v>
      </c>
      <c r="G248" s="9">
        <v>0</v>
      </c>
      <c r="H248" s="9">
        <v>0</v>
      </c>
      <c r="I248" s="9">
        <v>0</v>
      </c>
      <c r="J248" s="9">
        <v>0</v>
      </c>
      <c r="K248" s="9">
        <v>1</v>
      </c>
      <c r="L248" s="9">
        <v>0</v>
      </c>
      <c r="M248" s="9">
        <v>189</v>
      </c>
      <c r="N248" s="9">
        <v>133</v>
      </c>
      <c r="O248" s="9">
        <v>83</v>
      </c>
      <c r="P248" s="9">
        <v>22.82</v>
      </c>
      <c r="Q248" s="9">
        <v>87</v>
      </c>
      <c r="R248" s="9">
        <v>78</v>
      </c>
      <c r="S248" s="12"/>
      <c r="V248" s="9">
        <v>0</v>
      </c>
      <c r="W248" s="12">
        <f t="shared" si="12"/>
        <v>0</v>
      </c>
      <c r="Z248" s="60">
        <v>3</v>
      </c>
      <c r="AA248" s="9">
        <f t="shared" si="13"/>
        <v>0</v>
      </c>
      <c r="AB248" s="9">
        <f t="shared" si="14"/>
        <v>0</v>
      </c>
      <c r="AC248" s="9">
        <f t="shared" si="15"/>
        <v>1</v>
      </c>
    </row>
    <row r="249" spans="1:29" ht="15.75" customHeight="1" x14ac:dyDescent="0.2">
      <c r="A249" s="9">
        <v>1</v>
      </c>
      <c r="B249" s="9">
        <v>0</v>
      </c>
      <c r="C249" s="9">
        <v>40</v>
      </c>
      <c r="D249" s="9">
        <v>0</v>
      </c>
      <c r="E249" s="9">
        <v>1</v>
      </c>
      <c r="F249" s="9">
        <v>0</v>
      </c>
      <c r="G249" s="9">
        <v>1</v>
      </c>
      <c r="H249" s="9">
        <v>20</v>
      </c>
      <c r="I249" s="9">
        <v>0</v>
      </c>
      <c r="J249" s="9">
        <v>0</v>
      </c>
      <c r="K249" s="9">
        <v>0</v>
      </c>
      <c r="L249" s="9">
        <v>1</v>
      </c>
      <c r="M249" s="9">
        <v>234</v>
      </c>
      <c r="N249" s="9">
        <v>114</v>
      </c>
      <c r="O249" s="9">
        <v>65</v>
      </c>
      <c r="P249" s="9">
        <v>21.19</v>
      </c>
      <c r="Q249" s="9">
        <v>61</v>
      </c>
      <c r="R249" s="9">
        <v>78</v>
      </c>
      <c r="S249" s="12"/>
      <c r="V249" s="9">
        <v>20</v>
      </c>
      <c r="W249" s="12">
        <f t="shared" si="12"/>
        <v>1</v>
      </c>
      <c r="Z249" s="60">
        <v>2</v>
      </c>
      <c r="AA249" s="9">
        <f t="shared" si="13"/>
        <v>0</v>
      </c>
      <c r="AB249" s="9">
        <f t="shared" si="14"/>
        <v>1</v>
      </c>
      <c r="AC249" s="9">
        <f t="shared" si="15"/>
        <v>0</v>
      </c>
    </row>
    <row r="250" spans="1:29" ht="15.75" customHeight="1" x14ac:dyDescent="0.2">
      <c r="A250" s="9">
        <v>0</v>
      </c>
      <c r="B250" s="9">
        <v>1</v>
      </c>
      <c r="C250" s="9">
        <v>55</v>
      </c>
      <c r="D250" s="9">
        <v>0</v>
      </c>
      <c r="E250" s="9">
        <v>1</v>
      </c>
      <c r="F250" s="9">
        <v>0</v>
      </c>
      <c r="G250" s="9">
        <v>1</v>
      </c>
      <c r="H250" s="9">
        <v>5</v>
      </c>
      <c r="I250" s="9">
        <v>0</v>
      </c>
      <c r="J250" s="9">
        <v>0</v>
      </c>
      <c r="K250" s="9">
        <v>0</v>
      </c>
      <c r="L250" s="9">
        <v>0</v>
      </c>
      <c r="M250" s="9">
        <v>342</v>
      </c>
      <c r="N250" s="9">
        <v>107.5</v>
      </c>
      <c r="O250" s="9">
        <v>73</v>
      </c>
      <c r="P250" s="9">
        <v>21.97</v>
      </c>
      <c r="Q250" s="9">
        <v>54</v>
      </c>
      <c r="R250" s="9">
        <v>74</v>
      </c>
      <c r="S250" s="12"/>
      <c r="V250" s="9">
        <v>5</v>
      </c>
      <c r="W250" s="12">
        <f t="shared" si="12"/>
        <v>1</v>
      </c>
      <c r="Z250" s="60">
        <v>2</v>
      </c>
      <c r="AA250" s="9">
        <f t="shared" si="13"/>
        <v>0</v>
      </c>
      <c r="AB250" s="9">
        <f t="shared" si="14"/>
        <v>1</v>
      </c>
      <c r="AC250" s="9">
        <f t="shared" si="15"/>
        <v>0</v>
      </c>
    </row>
    <row r="251" spans="1:29" ht="15.75" customHeight="1" x14ac:dyDescent="0.2">
      <c r="A251" s="9">
        <v>0</v>
      </c>
      <c r="B251" s="9">
        <v>0</v>
      </c>
      <c r="C251" s="9">
        <v>60</v>
      </c>
      <c r="D251" s="9">
        <v>1</v>
      </c>
      <c r="E251" s="9">
        <v>0</v>
      </c>
      <c r="F251" s="9">
        <v>0</v>
      </c>
      <c r="G251" s="9">
        <v>1</v>
      </c>
      <c r="H251" s="9">
        <v>20</v>
      </c>
      <c r="I251" s="9">
        <v>0</v>
      </c>
      <c r="J251" s="9">
        <v>0</v>
      </c>
      <c r="K251" s="9">
        <v>0</v>
      </c>
      <c r="L251" s="9">
        <v>1</v>
      </c>
      <c r="M251" s="9">
        <v>180</v>
      </c>
      <c r="N251" s="9">
        <v>200</v>
      </c>
      <c r="O251" s="9">
        <v>122.5</v>
      </c>
      <c r="P251" s="9">
        <v>44.27</v>
      </c>
      <c r="Q251" s="9">
        <v>88</v>
      </c>
      <c r="R251" s="9">
        <v>150</v>
      </c>
      <c r="S251" s="12"/>
      <c r="V251" s="9">
        <v>20</v>
      </c>
      <c r="W251" s="12">
        <f t="shared" si="12"/>
        <v>1</v>
      </c>
      <c r="Z251" s="60">
        <v>1</v>
      </c>
      <c r="AA251" s="9">
        <f t="shared" si="13"/>
        <v>1</v>
      </c>
      <c r="AB251" s="9">
        <f t="shared" si="14"/>
        <v>0</v>
      </c>
      <c r="AC251" s="9">
        <f t="shared" si="15"/>
        <v>0</v>
      </c>
    </row>
    <row r="252" spans="1:29" ht="15.75" customHeight="1" x14ac:dyDescent="0.2">
      <c r="A252" s="9">
        <v>0</v>
      </c>
      <c r="B252" s="9">
        <v>1</v>
      </c>
      <c r="C252" s="9">
        <v>38</v>
      </c>
      <c r="D252" s="9">
        <v>1</v>
      </c>
      <c r="E252" s="9">
        <v>0</v>
      </c>
      <c r="F252" s="9">
        <v>0</v>
      </c>
      <c r="G252" s="9">
        <v>1</v>
      </c>
      <c r="H252" s="9">
        <v>20</v>
      </c>
      <c r="I252" s="9">
        <v>0</v>
      </c>
      <c r="J252" s="9">
        <v>0</v>
      </c>
      <c r="K252" s="9">
        <v>0</v>
      </c>
      <c r="L252" s="9">
        <v>0</v>
      </c>
      <c r="M252" s="9">
        <v>268</v>
      </c>
      <c r="N252" s="9">
        <v>117</v>
      </c>
      <c r="O252" s="9">
        <v>83</v>
      </c>
      <c r="P252" s="9">
        <v>33.61</v>
      </c>
      <c r="Q252" s="9">
        <v>72</v>
      </c>
      <c r="R252" s="9">
        <v>78</v>
      </c>
      <c r="S252" s="12"/>
      <c r="V252" s="9">
        <v>20</v>
      </c>
      <c r="W252" s="12">
        <f t="shared" si="12"/>
        <v>1</v>
      </c>
      <c r="Z252" s="60">
        <v>1</v>
      </c>
      <c r="AA252" s="9">
        <f t="shared" si="13"/>
        <v>1</v>
      </c>
      <c r="AB252" s="9">
        <f t="shared" si="14"/>
        <v>0</v>
      </c>
      <c r="AC252" s="9">
        <f t="shared" si="15"/>
        <v>0</v>
      </c>
    </row>
    <row r="253" spans="1:29" ht="15.75" customHeight="1" x14ac:dyDescent="0.2">
      <c r="A253" s="9">
        <v>0</v>
      </c>
      <c r="B253" s="9">
        <v>0</v>
      </c>
      <c r="C253" s="9">
        <v>58</v>
      </c>
      <c r="D253" s="9">
        <v>0</v>
      </c>
      <c r="E253" s="9">
        <v>0</v>
      </c>
      <c r="F253" s="9">
        <v>1</v>
      </c>
      <c r="G253" s="9">
        <v>0</v>
      </c>
      <c r="H253" s="9">
        <v>0</v>
      </c>
      <c r="I253" s="9">
        <v>0</v>
      </c>
      <c r="J253" s="9">
        <v>0</v>
      </c>
      <c r="K253" s="9">
        <v>1</v>
      </c>
      <c r="L253" s="9">
        <v>0</v>
      </c>
      <c r="M253" s="9">
        <v>287</v>
      </c>
      <c r="N253" s="9">
        <v>144</v>
      </c>
      <c r="O253" s="9">
        <v>84</v>
      </c>
      <c r="P253" s="9">
        <v>21.81</v>
      </c>
      <c r="Q253" s="9">
        <v>69</v>
      </c>
      <c r="R253" s="9">
        <v>68</v>
      </c>
      <c r="S253" s="12"/>
      <c r="V253" s="9">
        <v>0</v>
      </c>
      <c r="W253" s="12">
        <f t="shared" si="12"/>
        <v>0</v>
      </c>
      <c r="Z253" s="60">
        <v>3</v>
      </c>
      <c r="AA253" s="9">
        <f t="shared" si="13"/>
        <v>0</v>
      </c>
      <c r="AB253" s="9">
        <f t="shared" si="14"/>
        <v>0</v>
      </c>
      <c r="AC253" s="9">
        <f t="shared" si="15"/>
        <v>1</v>
      </c>
    </row>
    <row r="254" spans="1:29" ht="15.75" customHeight="1" x14ac:dyDescent="0.2">
      <c r="A254" s="9">
        <v>0</v>
      </c>
      <c r="B254" s="9">
        <v>0</v>
      </c>
      <c r="C254" s="9">
        <v>39</v>
      </c>
      <c r="D254" s="9">
        <v>1</v>
      </c>
      <c r="E254" s="9">
        <v>0</v>
      </c>
      <c r="F254" s="9">
        <v>0</v>
      </c>
      <c r="G254" s="9">
        <v>0</v>
      </c>
      <c r="H254" s="9">
        <v>0</v>
      </c>
      <c r="I254" s="9">
        <v>0</v>
      </c>
      <c r="J254" s="9">
        <v>0</v>
      </c>
      <c r="K254" s="9">
        <v>0</v>
      </c>
      <c r="L254" s="9">
        <v>0</v>
      </c>
      <c r="M254" s="9">
        <v>182</v>
      </c>
      <c r="N254" s="9">
        <v>109</v>
      </c>
      <c r="O254" s="9">
        <v>70</v>
      </c>
      <c r="P254" s="9">
        <v>20.59</v>
      </c>
      <c r="Q254" s="9">
        <v>72</v>
      </c>
      <c r="R254" s="9">
        <v>66</v>
      </c>
      <c r="S254" s="12"/>
      <c r="V254" s="9">
        <v>0</v>
      </c>
      <c r="W254" s="12">
        <f t="shared" si="12"/>
        <v>0</v>
      </c>
      <c r="Z254" s="60">
        <v>1</v>
      </c>
      <c r="AA254" s="9">
        <f t="shared" si="13"/>
        <v>1</v>
      </c>
      <c r="AB254" s="9">
        <f t="shared" si="14"/>
        <v>0</v>
      </c>
      <c r="AC254" s="9">
        <f t="shared" si="15"/>
        <v>0</v>
      </c>
    </row>
    <row r="255" spans="1:29" ht="15.75" customHeight="1" x14ac:dyDescent="0.2">
      <c r="A255" s="9">
        <v>0</v>
      </c>
      <c r="B255" s="9">
        <v>1</v>
      </c>
      <c r="C255" s="9">
        <v>61</v>
      </c>
      <c r="D255" s="9">
        <v>1</v>
      </c>
      <c r="E255" s="9">
        <v>0</v>
      </c>
      <c r="F255" s="9">
        <v>0</v>
      </c>
      <c r="G255" s="9">
        <v>0</v>
      </c>
      <c r="H255" s="9">
        <v>0</v>
      </c>
      <c r="I255" s="9">
        <v>0</v>
      </c>
      <c r="J255" s="9">
        <v>0</v>
      </c>
      <c r="K255" s="9">
        <v>0</v>
      </c>
      <c r="L255" s="9">
        <v>0</v>
      </c>
      <c r="M255" s="9">
        <v>224</v>
      </c>
      <c r="N255" s="9">
        <v>124</v>
      </c>
      <c r="O255" s="9">
        <v>74</v>
      </c>
      <c r="P255" s="9">
        <v>21.9</v>
      </c>
      <c r="Q255" s="9">
        <v>55</v>
      </c>
      <c r="R255" s="9">
        <v>75</v>
      </c>
      <c r="S255" s="12"/>
      <c r="V255" s="9">
        <v>0</v>
      </c>
      <c r="W255" s="12">
        <f t="shared" si="12"/>
        <v>0</v>
      </c>
      <c r="Z255" s="60">
        <v>1</v>
      </c>
      <c r="AA255" s="9">
        <f t="shared" si="13"/>
        <v>1</v>
      </c>
      <c r="AB255" s="9">
        <f t="shared" si="14"/>
        <v>0</v>
      </c>
      <c r="AC255" s="9">
        <f t="shared" si="15"/>
        <v>0</v>
      </c>
    </row>
    <row r="256" spans="1:29" ht="15.75" customHeight="1" x14ac:dyDescent="0.2">
      <c r="A256" s="9">
        <v>0</v>
      </c>
      <c r="B256" s="9">
        <v>1</v>
      </c>
      <c r="C256" s="9">
        <v>51</v>
      </c>
      <c r="D256" s="9">
        <v>0</v>
      </c>
      <c r="E256" s="9">
        <v>0</v>
      </c>
      <c r="F256" s="9">
        <v>0</v>
      </c>
      <c r="G256" s="9">
        <v>1</v>
      </c>
      <c r="H256" s="9">
        <v>15</v>
      </c>
      <c r="I256" s="9">
        <v>0</v>
      </c>
      <c r="J256" s="9">
        <v>0</v>
      </c>
      <c r="K256" s="9">
        <v>0</v>
      </c>
      <c r="L256" s="9">
        <v>0</v>
      </c>
      <c r="M256" s="9">
        <v>238</v>
      </c>
      <c r="N256" s="9">
        <v>125</v>
      </c>
      <c r="O256" s="9">
        <v>80</v>
      </c>
      <c r="P256" s="9">
        <v>19.36</v>
      </c>
      <c r="Q256" s="9">
        <v>60</v>
      </c>
      <c r="R256" s="9">
        <v>66</v>
      </c>
      <c r="S256" s="12"/>
      <c r="V256" s="9">
        <v>15</v>
      </c>
      <c r="W256" s="12">
        <f t="shared" si="12"/>
        <v>1</v>
      </c>
      <c r="Z256" s="60">
        <v>4</v>
      </c>
      <c r="AA256" s="9">
        <f t="shared" si="13"/>
        <v>0</v>
      </c>
      <c r="AB256" s="9">
        <f t="shared" si="14"/>
        <v>0</v>
      </c>
      <c r="AC256" s="9">
        <f t="shared" si="15"/>
        <v>0</v>
      </c>
    </row>
    <row r="257" spans="1:29" ht="15.75" customHeight="1" x14ac:dyDescent="0.2">
      <c r="A257" s="9">
        <v>0</v>
      </c>
      <c r="B257" s="9">
        <v>0</v>
      </c>
      <c r="C257" s="9">
        <v>60</v>
      </c>
      <c r="D257" s="9">
        <v>1</v>
      </c>
      <c r="E257" s="9">
        <v>0</v>
      </c>
      <c r="F257" s="9">
        <v>0</v>
      </c>
      <c r="G257" s="9">
        <v>0</v>
      </c>
      <c r="H257" s="9">
        <v>0</v>
      </c>
      <c r="I257" s="9">
        <v>1</v>
      </c>
      <c r="J257" s="9">
        <v>1</v>
      </c>
      <c r="K257" s="9">
        <v>1</v>
      </c>
      <c r="L257" s="9">
        <v>0</v>
      </c>
      <c r="M257" s="9">
        <v>252</v>
      </c>
      <c r="N257" s="9">
        <v>189</v>
      </c>
      <c r="O257" s="9">
        <v>110</v>
      </c>
      <c r="P257" s="9">
        <v>28.77</v>
      </c>
      <c r="Q257" s="9">
        <v>54</v>
      </c>
      <c r="R257" s="9">
        <v>70</v>
      </c>
      <c r="S257" s="12"/>
      <c r="V257" s="9">
        <v>0</v>
      </c>
      <c r="W257" s="12">
        <f t="shared" si="12"/>
        <v>0</v>
      </c>
      <c r="Z257" s="60">
        <v>1</v>
      </c>
      <c r="AA257" s="9">
        <f t="shared" si="13"/>
        <v>1</v>
      </c>
      <c r="AB257" s="9">
        <f t="shared" si="14"/>
        <v>0</v>
      </c>
      <c r="AC257" s="9">
        <f t="shared" si="15"/>
        <v>0</v>
      </c>
    </row>
    <row r="258" spans="1:29" ht="15.75" customHeight="1" x14ac:dyDescent="0.2">
      <c r="A258" s="9">
        <v>0</v>
      </c>
      <c r="B258" s="9">
        <v>1</v>
      </c>
      <c r="C258" s="9">
        <v>36</v>
      </c>
      <c r="D258" s="9">
        <v>0</v>
      </c>
      <c r="E258" s="9">
        <v>0</v>
      </c>
      <c r="F258" s="9">
        <v>0</v>
      </c>
      <c r="G258" s="9">
        <v>0</v>
      </c>
      <c r="H258" s="9">
        <v>0</v>
      </c>
      <c r="I258" s="9">
        <v>0</v>
      </c>
      <c r="J258" s="9">
        <v>0</v>
      </c>
      <c r="K258" s="9">
        <v>1</v>
      </c>
      <c r="L258" s="9">
        <v>0</v>
      </c>
      <c r="M258" s="9">
        <v>212</v>
      </c>
      <c r="N258" s="9">
        <v>168</v>
      </c>
      <c r="O258" s="9">
        <v>98</v>
      </c>
      <c r="P258" s="9">
        <v>29.77</v>
      </c>
      <c r="Q258" s="9">
        <v>72</v>
      </c>
      <c r="R258" s="9">
        <v>75</v>
      </c>
      <c r="S258" s="12"/>
      <c r="V258" s="9">
        <v>0</v>
      </c>
      <c r="W258" s="12">
        <f t="shared" si="12"/>
        <v>0</v>
      </c>
      <c r="Z258" s="60">
        <v>4</v>
      </c>
      <c r="AA258" s="9">
        <f t="shared" si="13"/>
        <v>0</v>
      </c>
      <c r="AB258" s="9">
        <f t="shared" si="14"/>
        <v>0</v>
      </c>
      <c r="AC258" s="9">
        <f t="shared" si="15"/>
        <v>0</v>
      </c>
    </row>
    <row r="259" spans="1:29" ht="15.75" customHeight="1" x14ac:dyDescent="0.2">
      <c r="A259" s="9">
        <v>0</v>
      </c>
      <c r="B259" s="9">
        <v>1</v>
      </c>
      <c r="C259" s="9">
        <v>39</v>
      </c>
      <c r="D259" s="9">
        <v>1</v>
      </c>
      <c r="E259" s="9">
        <v>0</v>
      </c>
      <c r="F259" s="9">
        <v>0</v>
      </c>
      <c r="G259" s="9">
        <v>1</v>
      </c>
      <c r="H259" s="9">
        <v>30</v>
      </c>
      <c r="I259" s="9">
        <v>0</v>
      </c>
      <c r="J259" s="9">
        <v>0</v>
      </c>
      <c r="K259" s="9">
        <v>0</v>
      </c>
      <c r="L259" s="9">
        <v>0</v>
      </c>
      <c r="M259" s="9">
        <v>300</v>
      </c>
      <c r="N259" s="9">
        <v>139</v>
      </c>
      <c r="O259" s="9">
        <v>90</v>
      </c>
      <c r="P259" s="9">
        <v>30.96</v>
      </c>
      <c r="Q259" s="9">
        <v>73</v>
      </c>
      <c r="R259" s="9">
        <v>107</v>
      </c>
      <c r="S259" s="12"/>
      <c r="V259" s="9">
        <v>30</v>
      </c>
      <c r="W259" s="12">
        <f t="shared" ref="W259:W322" si="16">IF(V259=0,0,1)</f>
        <v>1</v>
      </c>
      <c r="Z259" s="60">
        <v>1</v>
      </c>
      <c r="AA259" s="9">
        <f t="shared" ref="AA259:AA322" si="17">IF(Z259=1,1,0)</f>
        <v>1</v>
      </c>
      <c r="AB259" s="9">
        <f t="shared" ref="AB259:AB322" si="18">IF(Z259=2,1,0)</f>
        <v>0</v>
      </c>
      <c r="AC259" s="9">
        <f t="shared" ref="AC259:AC322" si="19">IF(Z259=3,1,0)</f>
        <v>0</v>
      </c>
    </row>
    <row r="260" spans="1:29" ht="15.75" customHeight="1" x14ac:dyDescent="0.2">
      <c r="A260" s="9">
        <v>0</v>
      </c>
      <c r="B260" s="9">
        <v>0</v>
      </c>
      <c r="C260" s="9">
        <v>42</v>
      </c>
      <c r="D260" s="9">
        <v>1</v>
      </c>
      <c r="E260" s="9">
        <v>0</v>
      </c>
      <c r="F260" s="9">
        <v>0</v>
      </c>
      <c r="G260" s="9">
        <v>0</v>
      </c>
      <c r="H260" s="9">
        <v>0</v>
      </c>
      <c r="I260" s="9">
        <v>0</v>
      </c>
      <c r="J260" s="9">
        <v>0</v>
      </c>
      <c r="K260" s="9">
        <v>0</v>
      </c>
      <c r="L260" s="9">
        <v>0</v>
      </c>
      <c r="M260" s="9">
        <v>165</v>
      </c>
      <c r="N260" s="9">
        <v>108</v>
      </c>
      <c r="O260" s="9">
        <v>72.5</v>
      </c>
      <c r="P260" s="9">
        <v>24.85</v>
      </c>
      <c r="Q260" s="9">
        <v>82</v>
      </c>
      <c r="R260" s="9">
        <v>87</v>
      </c>
      <c r="S260" s="12"/>
      <c r="V260" s="9">
        <v>0</v>
      </c>
      <c r="W260" s="12">
        <f t="shared" si="16"/>
        <v>0</v>
      </c>
      <c r="Z260" s="60">
        <v>1</v>
      </c>
      <c r="AA260" s="9">
        <f t="shared" si="17"/>
        <v>1</v>
      </c>
      <c r="AB260" s="9">
        <f t="shared" si="18"/>
        <v>0</v>
      </c>
      <c r="AC260" s="9">
        <f t="shared" si="19"/>
        <v>0</v>
      </c>
    </row>
    <row r="261" spans="1:29" ht="15.75" customHeight="1" x14ac:dyDescent="0.2">
      <c r="A261" s="9">
        <v>1</v>
      </c>
      <c r="B261" s="9">
        <v>0</v>
      </c>
      <c r="C261" s="9">
        <v>60</v>
      </c>
      <c r="D261" s="9">
        <v>1</v>
      </c>
      <c r="E261" s="9">
        <v>0</v>
      </c>
      <c r="F261" s="9">
        <v>0</v>
      </c>
      <c r="G261" s="9">
        <v>0</v>
      </c>
      <c r="H261" s="9">
        <v>0</v>
      </c>
      <c r="I261" s="9">
        <v>0</v>
      </c>
      <c r="J261" s="9">
        <v>0</v>
      </c>
      <c r="K261" s="9">
        <v>1</v>
      </c>
      <c r="L261" s="9">
        <v>0</v>
      </c>
      <c r="M261" s="9">
        <v>352</v>
      </c>
      <c r="N261" s="9">
        <v>197.5</v>
      </c>
      <c r="O261" s="9">
        <v>105</v>
      </c>
      <c r="P261" s="9">
        <v>36.29</v>
      </c>
      <c r="Q261" s="9">
        <v>75</v>
      </c>
      <c r="R261" s="9">
        <v>95</v>
      </c>
      <c r="S261" s="12"/>
      <c r="V261" s="9">
        <v>0</v>
      </c>
      <c r="W261" s="12">
        <f t="shared" si="16"/>
        <v>0</v>
      </c>
      <c r="Z261" s="60">
        <v>1</v>
      </c>
      <c r="AA261" s="9">
        <f t="shared" si="17"/>
        <v>1</v>
      </c>
      <c r="AB261" s="9">
        <f t="shared" si="18"/>
        <v>0</v>
      </c>
      <c r="AC261" s="9">
        <f t="shared" si="19"/>
        <v>0</v>
      </c>
    </row>
    <row r="262" spans="1:29" ht="15.75" customHeight="1" x14ac:dyDescent="0.2">
      <c r="A262" s="9">
        <v>0</v>
      </c>
      <c r="B262" s="9">
        <v>1</v>
      </c>
      <c r="C262" s="9">
        <v>52</v>
      </c>
      <c r="D262" s="9">
        <v>0</v>
      </c>
      <c r="E262" s="9">
        <v>0</v>
      </c>
      <c r="F262" s="9">
        <v>1</v>
      </c>
      <c r="G262" s="9">
        <v>0</v>
      </c>
      <c r="H262" s="9">
        <v>0</v>
      </c>
      <c r="I262" s="9">
        <v>0</v>
      </c>
      <c r="J262" s="9">
        <v>0</v>
      </c>
      <c r="K262" s="9">
        <v>1</v>
      </c>
      <c r="L262" s="9">
        <v>1</v>
      </c>
      <c r="M262" s="9">
        <v>240</v>
      </c>
      <c r="N262" s="9">
        <v>146</v>
      </c>
      <c r="O262" s="9">
        <v>89</v>
      </c>
      <c r="P262" s="9">
        <v>24.59</v>
      </c>
      <c r="Q262" s="9">
        <v>64</v>
      </c>
      <c r="R262" s="9">
        <v>73</v>
      </c>
      <c r="S262" s="12"/>
      <c r="V262" s="9">
        <v>0</v>
      </c>
      <c r="W262" s="12">
        <f t="shared" si="16"/>
        <v>0</v>
      </c>
      <c r="Z262" s="60">
        <v>3</v>
      </c>
      <c r="AA262" s="9">
        <f t="shared" si="17"/>
        <v>0</v>
      </c>
      <c r="AB262" s="9">
        <f t="shared" si="18"/>
        <v>0</v>
      </c>
      <c r="AC262" s="9">
        <f t="shared" si="19"/>
        <v>1</v>
      </c>
    </row>
    <row r="263" spans="1:29" ht="15.75" customHeight="1" x14ac:dyDescent="0.2">
      <c r="A263" s="9">
        <v>0</v>
      </c>
      <c r="B263" s="9">
        <v>1</v>
      </c>
      <c r="C263" s="9">
        <v>47</v>
      </c>
      <c r="D263" s="9">
        <v>1</v>
      </c>
      <c r="E263" s="9">
        <v>0</v>
      </c>
      <c r="F263" s="9">
        <v>0</v>
      </c>
      <c r="G263" s="9">
        <v>1</v>
      </c>
      <c r="H263" s="9">
        <v>20</v>
      </c>
      <c r="I263" s="9">
        <v>0</v>
      </c>
      <c r="J263" s="9">
        <v>0</v>
      </c>
      <c r="K263" s="9">
        <v>0</v>
      </c>
      <c r="L263" s="9">
        <v>0</v>
      </c>
      <c r="M263" s="9">
        <v>284</v>
      </c>
      <c r="N263" s="9">
        <v>137</v>
      </c>
      <c r="O263" s="9">
        <v>91</v>
      </c>
      <c r="P263" s="9">
        <v>27.33</v>
      </c>
      <c r="Q263" s="9">
        <v>73</v>
      </c>
      <c r="R263" s="9">
        <v>61</v>
      </c>
      <c r="S263" s="12"/>
      <c r="V263" s="9">
        <v>20</v>
      </c>
      <c r="W263" s="12">
        <f t="shared" si="16"/>
        <v>1</v>
      </c>
      <c r="Z263" s="60">
        <v>1</v>
      </c>
      <c r="AA263" s="9">
        <f t="shared" si="17"/>
        <v>1</v>
      </c>
      <c r="AB263" s="9">
        <f t="shared" si="18"/>
        <v>0</v>
      </c>
      <c r="AC263" s="9">
        <f t="shared" si="19"/>
        <v>0</v>
      </c>
    </row>
    <row r="264" spans="1:29" ht="15.75" customHeight="1" x14ac:dyDescent="0.2">
      <c r="A264" s="9">
        <v>0</v>
      </c>
      <c r="B264" s="9">
        <v>0</v>
      </c>
      <c r="C264" s="9">
        <v>46</v>
      </c>
      <c r="D264" s="9">
        <v>1</v>
      </c>
      <c r="E264" s="9">
        <v>0</v>
      </c>
      <c r="F264" s="9">
        <v>0</v>
      </c>
      <c r="G264" s="9">
        <v>0</v>
      </c>
      <c r="H264" s="9">
        <v>0</v>
      </c>
      <c r="I264" s="9">
        <v>0</v>
      </c>
      <c r="J264" s="9">
        <v>0</v>
      </c>
      <c r="K264" s="9">
        <v>0</v>
      </c>
      <c r="L264" s="9">
        <v>0</v>
      </c>
      <c r="M264" s="9">
        <v>219</v>
      </c>
      <c r="N264" s="9">
        <v>150</v>
      </c>
      <c r="O264" s="9">
        <v>81</v>
      </c>
      <c r="P264" s="9">
        <v>25.43</v>
      </c>
      <c r="Q264" s="9">
        <v>69</v>
      </c>
      <c r="R264" s="9">
        <v>93</v>
      </c>
      <c r="S264" s="12"/>
      <c r="V264" s="9">
        <v>0</v>
      </c>
      <c r="W264" s="12">
        <f t="shared" si="16"/>
        <v>0</v>
      </c>
      <c r="Z264" s="60">
        <v>1</v>
      </c>
      <c r="AA264" s="9">
        <f t="shared" si="17"/>
        <v>1</v>
      </c>
      <c r="AB264" s="9">
        <f t="shared" si="18"/>
        <v>0</v>
      </c>
      <c r="AC264" s="9">
        <f t="shared" si="19"/>
        <v>0</v>
      </c>
    </row>
    <row r="265" spans="1:29" ht="15.75" customHeight="1" x14ac:dyDescent="0.2">
      <c r="A265" s="9">
        <v>0</v>
      </c>
      <c r="B265" s="9">
        <v>1</v>
      </c>
      <c r="C265" s="9">
        <v>64</v>
      </c>
      <c r="D265" s="9">
        <v>1</v>
      </c>
      <c r="E265" s="9">
        <v>0</v>
      </c>
      <c r="F265" s="9">
        <v>0</v>
      </c>
      <c r="G265" s="9">
        <v>0</v>
      </c>
      <c r="H265" s="9">
        <v>0</v>
      </c>
      <c r="I265" s="9">
        <v>0</v>
      </c>
      <c r="J265" s="9">
        <v>0</v>
      </c>
      <c r="K265" s="9">
        <v>1</v>
      </c>
      <c r="L265" s="9">
        <v>0</v>
      </c>
      <c r="M265" s="9">
        <v>217</v>
      </c>
      <c r="N265" s="9">
        <v>147</v>
      </c>
      <c r="O265" s="9">
        <v>87</v>
      </c>
      <c r="P265" s="9">
        <v>29.73</v>
      </c>
      <c r="Q265" s="9">
        <v>77</v>
      </c>
      <c r="R265" s="9">
        <v>78</v>
      </c>
      <c r="S265" s="12"/>
      <c r="V265" s="9">
        <v>0</v>
      </c>
      <c r="W265" s="12">
        <f t="shared" si="16"/>
        <v>0</v>
      </c>
      <c r="Z265" s="60">
        <v>1</v>
      </c>
      <c r="AA265" s="9">
        <f t="shared" si="17"/>
        <v>1</v>
      </c>
      <c r="AB265" s="9">
        <f t="shared" si="18"/>
        <v>0</v>
      </c>
      <c r="AC265" s="9">
        <f t="shared" si="19"/>
        <v>0</v>
      </c>
    </row>
    <row r="266" spans="1:29" ht="15.75" customHeight="1" x14ac:dyDescent="0.2">
      <c r="A266" s="9">
        <v>0</v>
      </c>
      <c r="B266" s="9">
        <v>1</v>
      </c>
      <c r="C266" s="9">
        <v>57</v>
      </c>
      <c r="D266" s="9">
        <v>1</v>
      </c>
      <c r="E266" s="9">
        <v>0</v>
      </c>
      <c r="F266" s="9">
        <v>0</v>
      </c>
      <c r="G266" s="9">
        <v>0</v>
      </c>
      <c r="H266" s="9">
        <v>0</v>
      </c>
      <c r="I266" s="9">
        <v>0</v>
      </c>
      <c r="J266" s="9">
        <v>0</v>
      </c>
      <c r="K266" s="9">
        <v>1</v>
      </c>
      <c r="L266" s="9">
        <v>0</v>
      </c>
      <c r="M266" s="9">
        <v>176</v>
      </c>
      <c r="N266" s="9">
        <v>134</v>
      </c>
      <c r="O266" s="9">
        <v>97</v>
      </c>
      <c r="P266" s="9">
        <v>38.14</v>
      </c>
      <c r="Q266" s="9">
        <v>68</v>
      </c>
      <c r="R266" s="9">
        <v>94</v>
      </c>
      <c r="S266" s="12"/>
      <c r="V266" s="9">
        <v>0</v>
      </c>
      <c r="W266" s="12">
        <f t="shared" si="16"/>
        <v>0</v>
      </c>
      <c r="Z266" s="60">
        <v>1</v>
      </c>
      <c r="AA266" s="9">
        <f t="shared" si="17"/>
        <v>1</v>
      </c>
      <c r="AB266" s="9">
        <f t="shared" si="18"/>
        <v>0</v>
      </c>
      <c r="AC266" s="9">
        <f t="shared" si="19"/>
        <v>0</v>
      </c>
    </row>
    <row r="267" spans="1:29" ht="15.75" customHeight="1" x14ac:dyDescent="0.2">
      <c r="A267" s="9">
        <v>0</v>
      </c>
      <c r="B267" s="9">
        <v>1</v>
      </c>
      <c r="C267" s="9">
        <v>45</v>
      </c>
      <c r="D267" s="9">
        <v>0</v>
      </c>
      <c r="E267" s="9">
        <v>1</v>
      </c>
      <c r="F267" s="9">
        <v>0</v>
      </c>
      <c r="G267" s="9">
        <v>0</v>
      </c>
      <c r="H267" s="9">
        <v>0</v>
      </c>
      <c r="I267" s="9">
        <v>0</v>
      </c>
      <c r="J267" s="9">
        <v>0</v>
      </c>
      <c r="K267" s="9">
        <v>0</v>
      </c>
      <c r="L267" s="9">
        <v>0</v>
      </c>
      <c r="M267" s="9">
        <v>203</v>
      </c>
      <c r="N267" s="9">
        <v>107.5</v>
      </c>
      <c r="O267" s="9">
        <v>72.5</v>
      </c>
      <c r="P267" s="9">
        <v>22.32</v>
      </c>
      <c r="Q267" s="9">
        <v>75</v>
      </c>
      <c r="R267" s="9">
        <v>83</v>
      </c>
      <c r="S267" s="12"/>
      <c r="V267" s="9">
        <v>0</v>
      </c>
      <c r="W267" s="12">
        <f t="shared" si="16"/>
        <v>0</v>
      </c>
      <c r="Z267" s="60">
        <v>2</v>
      </c>
      <c r="AA267" s="9">
        <f t="shared" si="17"/>
        <v>0</v>
      </c>
      <c r="AB267" s="9">
        <f t="shared" si="18"/>
        <v>1</v>
      </c>
      <c r="AC267" s="9">
        <f t="shared" si="19"/>
        <v>0</v>
      </c>
    </row>
    <row r="268" spans="1:29" ht="15.75" customHeight="1" x14ac:dyDescent="0.2">
      <c r="A268" s="9">
        <v>1</v>
      </c>
      <c r="B268" s="9">
        <v>1</v>
      </c>
      <c r="C268" s="9">
        <v>45</v>
      </c>
      <c r="D268" s="9">
        <v>1</v>
      </c>
      <c r="E268" s="9">
        <v>0</v>
      </c>
      <c r="F268" s="9">
        <v>0</v>
      </c>
      <c r="G268" s="9">
        <v>1</v>
      </c>
      <c r="H268" s="9">
        <v>9</v>
      </c>
      <c r="I268" s="9">
        <v>0</v>
      </c>
      <c r="J268" s="9">
        <v>0</v>
      </c>
      <c r="K268" s="9">
        <v>1</v>
      </c>
      <c r="L268" s="9">
        <v>0</v>
      </c>
      <c r="M268" s="9">
        <v>265</v>
      </c>
      <c r="N268" s="9">
        <v>156.5</v>
      </c>
      <c r="O268" s="9">
        <v>86</v>
      </c>
      <c r="P268" s="9">
        <v>24.15</v>
      </c>
      <c r="Q268" s="9">
        <v>75</v>
      </c>
      <c r="R268" s="9">
        <v>76</v>
      </c>
      <c r="S268" s="12"/>
      <c r="V268" s="9">
        <v>9</v>
      </c>
      <c r="W268" s="12">
        <f t="shared" si="16"/>
        <v>1</v>
      </c>
      <c r="Z268" s="60">
        <v>1</v>
      </c>
      <c r="AA268" s="9">
        <f t="shared" si="17"/>
        <v>1</v>
      </c>
      <c r="AB268" s="9">
        <f t="shared" si="18"/>
        <v>0</v>
      </c>
      <c r="AC268" s="9">
        <f t="shared" si="19"/>
        <v>0</v>
      </c>
    </row>
    <row r="269" spans="1:29" ht="15.75" customHeight="1" x14ac:dyDescent="0.2">
      <c r="A269" s="9">
        <v>0</v>
      </c>
      <c r="B269" s="9">
        <v>0</v>
      </c>
      <c r="C269" s="9">
        <v>55</v>
      </c>
      <c r="D269" s="9">
        <v>1</v>
      </c>
      <c r="E269" s="9">
        <v>0</v>
      </c>
      <c r="F269" s="9">
        <v>0</v>
      </c>
      <c r="G269" s="9">
        <v>0</v>
      </c>
      <c r="H269" s="9">
        <v>0</v>
      </c>
      <c r="I269" s="9">
        <v>0</v>
      </c>
      <c r="J269" s="9">
        <v>0</v>
      </c>
      <c r="K269" s="9">
        <v>1</v>
      </c>
      <c r="L269" s="9">
        <v>0</v>
      </c>
      <c r="M269" s="9">
        <v>219</v>
      </c>
      <c r="N269" s="9">
        <v>140</v>
      </c>
      <c r="O269" s="9">
        <v>93</v>
      </c>
      <c r="P269" s="9">
        <v>27.78</v>
      </c>
      <c r="Q269" s="9">
        <v>75</v>
      </c>
      <c r="R269" s="9">
        <v>70</v>
      </c>
      <c r="S269" s="12"/>
      <c r="V269" s="9">
        <v>0</v>
      </c>
      <c r="W269" s="12">
        <f t="shared" si="16"/>
        <v>0</v>
      </c>
      <c r="Z269" s="60">
        <v>1</v>
      </c>
      <c r="AA269" s="9">
        <f t="shared" si="17"/>
        <v>1</v>
      </c>
      <c r="AB269" s="9">
        <f t="shared" si="18"/>
        <v>0</v>
      </c>
      <c r="AC269" s="9">
        <f t="shared" si="19"/>
        <v>0</v>
      </c>
    </row>
    <row r="270" spans="1:29" ht="15.75" customHeight="1" x14ac:dyDescent="0.2">
      <c r="A270" s="9">
        <v>0</v>
      </c>
      <c r="B270" s="9">
        <v>1</v>
      </c>
      <c r="C270" s="9">
        <v>41</v>
      </c>
      <c r="D270" s="9">
        <v>0</v>
      </c>
      <c r="E270" s="9">
        <v>1</v>
      </c>
      <c r="F270" s="9">
        <v>0</v>
      </c>
      <c r="G270" s="9">
        <v>0</v>
      </c>
      <c r="H270" s="9">
        <v>0</v>
      </c>
      <c r="I270" s="9">
        <v>0</v>
      </c>
      <c r="J270" s="9">
        <v>0</v>
      </c>
      <c r="K270" s="9">
        <v>0</v>
      </c>
      <c r="L270" s="9">
        <v>0</v>
      </c>
      <c r="M270" s="9">
        <v>245</v>
      </c>
      <c r="N270" s="9">
        <v>134</v>
      </c>
      <c r="O270" s="9">
        <v>98</v>
      </c>
      <c r="P270" s="9">
        <v>24.26</v>
      </c>
      <c r="Q270" s="9">
        <v>85</v>
      </c>
      <c r="R270" s="9">
        <v>78</v>
      </c>
      <c r="S270" s="12"/>
      <c r="V270" s="9">
        <v>0</v>
      </c>
      <c r="W270" s="12">
        <f t="shared" si="16"/>
        <v>0</v>
      </c>
      <c r="Z270" s="60">
        <v>2</v>
      </c>
      <c r="AA270" s="9">
        <f t="shared" si="17"/>
        <v>0</v>
      </c>
      <c r="AB270" s="9">
        <f t="shared" si="18"/>
        <v>1</v>
      </c>
      <c r="AC270" s="9">
        <f t="shared" si="19"/>
        <v>0</v>
      </c>
    </row>
    <row r="271" spans="1:29" ht="15.75" customHeight="1" x14ac:dyDescent="0.2">
      <c r="A271" s="9">
        <v>0</v>
      </c>
      <c r="B271" s="9">
        <v>0</v>
      </c>
      <c r="C271" s="9">
        <v>50</v>
      </c>
      <c r="D271" s="9">
        <v>0</v>
      </c>
      <c r="E271" s="9">
        <v>1</v>
      </c>
      <c r="F271" s="9">
        <v>0</v>
      </c>
      <c r="G271" s="9">
        <v>0</v>
      </c>
      <c r="H271" s="9">
        <v>0</v>
      </c>
      <c r="I271" s="9">
        <v>0</v>
      </c>
      <c r="J271" s="9">
        <v>0</v>
      </c>
      <c r="K271" s="9">
        <v>0</v>
      </c>
      <c r="L271" s="9">
        <v>0</v>
      </c>
      <c r="M271" s="9">
        <v>312</v>
      </c>
      <c r="N271" s="9">
        <v>125</v>
      </c>
      <c r="O271" s="9">
        <v>85</v>
      </c>
      <c r="P271" s="9">
        <v>27.07</v>
      </c>
      <c r="Q271" s="9">
        <v>88</v>
      </c>
      <c r="R271" s="9">
        <v>94</v>
      </c>
      <c r="S271" s="12"/>
      <c r="V271" s="9">
        <v>0</v>
      </c>
      <c r="W271" s="12">
        <f t="shared" si="16"/>
        <v>0</v>
      </c>
      <c r="Z271" s="60">
        <v>2</v>
      </c>
      <c r="AA271" s="9">
        <f t="shared" si="17"/>
        <v>0</v>
      </c>
      <c r="AB271" s="9">
        <f t="shared" si="18"/>
        <v>1</v>
      </c>
      <c r="AC271" s="9">
        <f t="shared" si="19"/>
        <v>0</v>
      </c>
    </row>
    <row r="272" spans="1:29" ht="15.75" customHeight="1" x14ac:dyDescent="0.2">
      <c r="A272" s="9">
        <v>1</v>
      </c>
      <c r="B272" s="9">
        <v>0</v>
      </c>
      <c r="C272" s="9">
        <v>54</v>
      </c>
      <c r="D272" s="9">
        <v>1</v>
      </c>
      <c r="E272" s="9">
        <v>0</v>
      </c>
      <c r="F272" s="9">
        <v>0</v>
      </c>
      <c r="G272" s="9">
        <v>0</v>
      </c>
      <c r="H272" s="9">
        <v>0</v>
      </c>
      <c r="I272" s="9">
        <v>0</v>
      </c>
      <c r="J272" s="9">
        <v>0</v>
      </c>
      <c r="K272" s="9">
        <v>1</v>
      </c>
      <c r="L272" s="9">
        <v>0</v>
      </c>
      <c r="M272" s="9">
        <v>273</v>
      </c>
      <c r="N272" s="9">
        <v>139</v>
      </c>
      <c r="O272" s="9">
        <v>98</v>
      </c>
      <c r="P272" s="9">
        <v>29.06</v>
      </c>
      <c r="Q272" s="9">
        <v>110</v>
      </c>
      <c r="R272" s="9">
        <v>73</v>
      </c>
      <c r="S272" s="12"/>
      <c r="V272" s="9">
        <v>0</v>
      </c>
      <c r="W272" s="12">
        <f t="shared" si="16"/>
        <v>0</v>
      </c>
      <c r="Z272" s="60">
        <v>1</v>
      </c>
      <c r="AA272" s="9">
        <f t="shared" si="17"/>
        <v>1</v>
      </c>
      <c r="AB272" s="9">
        <f t="shared" si="18"/>
        <v>0</v>
      </c>
      <c r="AC272" s="9">
        <f t="shared" si="19"/>
        <v>0</v>
      </c>
    </row>
    <row r="273" spans="1:29" ht="15.75" customHeight="1" x14ac:dyDescent="0.2">
      <c r="A273" s="9">
        <v>0</v>
      </c>
      <c r="B273" s="9">
        <v>0</v>
      </c>
      <c r="C273" s="9">
        <v>57</v>
      </c>
      <c r="D273" s="9">
        <v>0</v>
      </c>
      <c r="E273" s="9">
        <v>1</v>
      </c>
      <c r="F273" s="9">
        <v>0</v>
      </c>
      <c r="G273" s="9">
        <v>1</v>
      </c>
      <c r="H273" s="9">
        <v>1</v>
      </c>
      <c r="I273" s="9">
        <v>0</v>
      </c>
      <c r="J273" s="9">
        <v>0</v>
      </c>
      <c r="K273" s="9">
        <v>1</v>
      </c>
      <c r="L273" s="9">
        <v>0</v>
      </c>
      <c r="M273" s="9">
        <v>254</v>
      </c>
      <c r="N273" s="9">
        <v>174</v>
      </c>
      <c r="O273" s="9">
        <v>84.5</v>
      </c>
      <c r="P273" s="9">
        <v>24.22</v>
      </c>
      <c r="Q273" s="9">
        <v>90</v>
      </c>
      <c r="R273" s="9">
        <v>76</v>
      </c>
      <c r="S273" s="12"/>
      <c r="V273" s="9">
        <v>1</v>
      </c>
      <c r="W273" s="12">
        <f t="shared" si="16"/>
        <v>1</v>
      </c>
      <c r="Z273" s="60">
        <v>2</v>
      </c>
      <c r="AA273" s="9">
        <f t="shared" si="17"/>
        <v>0</v>
      </c>
      <c r="AB273" s="9">
        <f t="shared" si="18"/>
        <v>1</v>
      </c>
      <c r="AC273" s="9">
        <f t="shared" si="19"/>
        <v>0</v>
      </c>
    </row>
    <row r="274" spans="1:29" ht="15.75" customHeight="1" x14ac:dyDescent="0.2">
      <c r="A274" s="9">
        <v>0</v>
      </c>
      <c r="B274" s="9">
        <v>1</v>
      </c>
      <c r="C274" s="9">
        <v>62</v>
      </c>
      <c r="D274" s="9">
        <v>0</v>
      </c>
      <c r="E274" s="9">
        <v>0</v>
      </c>
      <c r="F274" s="9">
        <v>0</v>
      </c>
      <c r="G274" s="9">
        <v>0</v>
      </c>
      <c r="H274" s="9">
        <v>0</v>
      </c>
      <c r="I274" s="9">
        <v>0</v>
      </c>
      <c r="J274" s="9">
        <v>0</v>
      </c>
      <c r="K274" s="9">
        <v>0</v>
      </c>
      <c r="L274" s="9">
        <v>0</v>
      </c>
      <c r="M274" s="9">
        <v>273</v>
      </c>
      <c r="N274" s="9">
        <v>129</v>
      </c>
      <c r="O274" s="9">
        <v>83</v>
      </c>
      <c r="P274" s="9">
        <v>25.49</v>
      </c>
      <c r="Q274" s="9">
        <v>63</v>
      </c>
      <c r="R274" s="9">
        <v>70</v>
      </c>
      <c r="S274" s="12"/>
      <c r="V274" s="9">
        <v>0</v>
      </c>
      <c r="W274" s="12">
        <f t="shared" si="16"/>
        <v>0</v>
      </c>
      <c r="Z274" s="60">
        <v>4</v>
      </c>
      <c r="AA274" s="9">
        <f t="shared" si="17"/>
        <v>0</v>
      </c>
      <c r="AB274" s="9">
        <f t="shared" si="18"/>
        <v>0</v>
      </c>
      <c r="AC274" s="9">
        <f t="shared" si="19"/>
        <v>0</v>
      </c>
    </row>
    <row r="275" spans="1:29" ht="15.75" customHeight="1" x14ac:dyDescent="0.2">
      <c r="A275" s="9">
        <v>0</v>
      </c>
      <c r="B275" s="9">
        <v>0</v>
      </c>
      <c r="C275" s="9">
        <v>43</v>
      </c>
      <c r="D275" s="9">
        <v>0</v>
      </c>
      <c r="E275" s="9">
        <v>0</v>
      </c>
      <c r="F275" s="9">
        <v>0</v>
      </c>
      <c r="G275" s="9">
        <v>0</v>
      </c>
      <c r="H275" s="9">
        <v>0</v>
      </c>
      <c r="I275" s="9">
        <v>0</v>
      </c>
      <c r="J275" s="9">
        <v>0</v>
      </c>
      <c r="K275" s="9">
        <v>0</v>
      </c>
      <c r="L275" s="9">
        <v>0</v>
      </c>
      <c r="M275" s="9">
        <v>213</v>
      </c>
      <c r="N275" s="9">
        <v>100</v>
      </c>
      <c r="O275" s="9">
        <v>70</v>
      </c>
      <c r="P275" s="9">
        <v>20.059999999999999</v>
      </c>
      <c r="Q275" s="9">
        <v>68</v>
      </c>
      <c r="R275" s="9">
        <v>78</v>
      </c>
      <c r="S275" s="12"/>
      <c r="V275" s="9">
        <v>0</v>
      </c>
      <c r="W275" s="12">
        <f t="shared" si="16"/>
        <v>0</v>
      </c>
      <c r="Z275" s="60">
        <v>4</v>
      </c>
      <c r="AA275" s="9">
        <f t="shared" si="17"/>
        <v>0</v>
      </c>
      <c r="AB275" s="9">
        <f t="shared" si="18"/>
        <v>0</v>
      </c>
      <c r="AC275" s="9">
        <f t="shared" si="19"/>
        <v>0</v>
      </c>
    </row>
    <row r="276" spans="1:29" ht="15.75" customHeight="1" x14ac:dyDescent="0.2">
      <c r="A276" s="9">
        <v>0</v>
      </c>
      <c r="B276" s="9">
        <v>0</v>
      </c>
      <c r="C276" s="9">
        <v>46</v>
      </c>
      <c r="D276" s="9">
        <v>1</v>
      </c>
      <c r="E276" s="9">
        <v>0</v>
      </c>
      <c r="F276" s="9">
        <v>0</v>
      </c>
      <c r="G276" s="9">
        <v>0</v>
      </c>
      <c r="H276" s="9">
        <v>0</v>
      </c>
      <c r="I276" s="9">
        <v>0</v>
      </c>
      <c r="J276" s="9">
        <v>0</v>
      </c>
      <c r="K276" s="9">
        <v>0</v>
      </c>
      <c r="L276" s="9">
        <v>0</v>
      </c>
      <c r="M276" s="9">
        <v>254</v>
      </c>
      <c r="N276" s="9">
        <v>136</v>
      </c>
      <c r="O276" s="9">
        <v>87</v>
      </c>
      <c r="P276" s="9">
        <v>31.24</v>
      </c>
      <c r="Q276" s="9">
        <v>88</v>
      </c>
      <c r="R276" s="9">
        <v>80</v>
      </c>
      <c r="S276" s="12"/>
      <c r="V276" s="9">
        <v>0</v>
      </c>
      <c r="W276" s="12">
        <f t="shared" si="16"/>
        <v>0</v>
      </c>
      <c r="Z276" s="60">
        <v>1</v>
      </c>
      <c r="AA276" s="9">
        <f t="shared" si="17"/>
        <v>1</v>
      </c>
      <c r="AB276" s="9">
        <f t="shared" si="18"/>
        <v>0</v>
      </c>
      <c r="AC276" s="9">
        <f t="shared" si="19"/>
        <v>0</v>
      </c>
    </row>
    <row r="277" spans="1:29" ht="15.75" customHeight="1" x14ac:dyDescent="0.2">
      <c r="A277" s="9">
        <v>0</v>
      </c>
      <c r="B277" s="9">
        <v>0</v>
      </c>
      <c r="C277" s="9">
        <v>53</v>
      </c>
      <c r="D277" s="9">
        <v>0</v>
      </c>
      <c r="E277" s="9">
        <v>1</v>
      </c>
      <c r="F277" s="9">
        <v>0</v>
      </c>
      <c r="G277" s="9">
        <v>1</v>
      </c>
      <c r="H277" s="9">
        <v>20</v>
      </c>
      <c r="I277" s="9">
        <v>0</v>
      </c>
      <c r="J277" s="9">
        <v>0</v>
      </c>
      <c r="K277" s="9">
        <v>0</v>
      </c>
      <c r="L277" s="9">
        <v>0</v>
      </c>
      <c r="M277" s="9">
        <v>262</v>
      </c>
      <c r="N277" s="9">
        <v>127.5</v>
      </c>
      <c r="O277" s="9">
        <v>86</v>
      </c>
      <c r="P277" s="9">
        <v>24.11</v>
      </c>
      <c r="Q277" s="9">
        <v>87</v>
      </c>
      <c r="R277" s="9">
        <v>73</v>
      </c>
      <c r="S277" s="12"/>
      <c r="V277" s="9">
        <v>20</v>
      </c>
      <c r="W277" s="12">
        <f t="shared" si="16"/>
        <v>1</v>
      </c>
      <c r="Z277" s="60">
        <v>2</v>
      </c>
      <c r="AA277" s="9">
        <f t="shared" si="17"/>
        <v>0</v>
      </c>
      <c r="AB277" s="9">
        <f t="shared" si="18"/>
        <v>1</v>
      </c>
      <c r="AC277" s="9">
        <f t="shared" si="19"/>
        <v>0</v>
      </c>
    </row>
    <row r="278" spans="1:29" ht="15.75" customHeight="1" x14ac:dyDescent="0.2">
      <c r="A278" s="9">
        <v>0</v>
      </c>
      <c r="B278" s="9">
        <v>1</v>
      </c>
      <c r="C278" s="9">
        <v>52</v>
      </c>
      <c r="D278" s="9">
        <v>1</v>
      </c>
      <c r="E278" s="9">
        <v>0</v>
      </c>
      <c r="F278" s="9">
        <v>0</v>
      </c>
      <c r="G278" s="9">
        <v>0</v>
      </c>
      <c r="H278" s="9">
        <v>0</v>
      </c>
      <c r="I278" s="9">
        <v>0</v>
      </c>
      <c r="J278" s="9">
        <v>0</v>
      </c>
      <c r="K278" s="9">
        <v>0</v>
      </c>
      <c r="L278" s="9">
        <v>0</v>
      </c>
      <c r="M278" s="9">
        <v>215</v>
      </c>
      <c r="N278" s="9">
        <v>129</v>
      </c>
      <c r="O278" s="9">
        <v>80</v>
      </c>
      <c r="P278" s="9">
        <v>29.29</v>
      </c>
      <c r="Q278" s="9">
        <v>70</v>
      </c>
      <c r="R278" s="9">
        <v>87</v>
      </c>
      <c r="S278" s="12"/>
      <c r="V278" s="9">
        <v>0</v>
      </c>
      <c r="W278" s="12">
        <f t="shared" si="16"/>
        <v>0</v>
      </c>
      <c r="Z278" s="60">
        <v>1</v>
      </c>
      <c r="AA278" s="9">
        <f t="shared" si="17"/>
        <v>1</v>
      </c>
      <c r="AB278" s="9">
        <f t="shared" si="18"/>
        <v>0</v>
      </c>
      <c r="AC278" s="9">
        <f t="shared" si="19"/>
        <v>0</v>
      </c>
    </row>
    <row r="279" spans="1:29" ht="15.75" customHeight="1" x14ac:dyDescent="0.2">
      <c r="A279" s="9">
        <v>1</v>
      </c>
      <c r="B279" s="9">
        <v>0</v>
      </c>
      <c r="C279" s="9">
        <v>67</v>
      </c>
      <c r="D279" s="9">
        <v>1</v>
      </c>
      <c r="E279" s="9">
        <v>0</v>
      </c>
      <c r="F279" s="9">
        <v>0</v>
      </c>
      <c r="G279" s="9">
        <v>0</v>
      </c>
      <c r="H279" s="9">
        <v>0</v>
      </c>
      <c r="I279" s="9">
        <v>0</v>
      </c>
      <c r="J279" s="9">
        <v>0</v>
      </c>
      <c r="K279" s="9">
        <v>1</v>
      </c>
      <c r="L279" s="9">
        <v>0</v>
      </c>
      <c r="M279" s="9">
        <v>302</v>
      </c>
      <c r="N279" s="9">
        <v>147</v>
      </c>
      <c r="O279" s="9">
        <v>92</v>
      </c>
      <c r="P279" s="9">
        <v>25.23</v>
      </c>
      <c r="Q279" s="9">
        <v>80</v>
      </c>
      <c r="R279" s="9">
        <v>87</v>
      </c>
      <c r="S279" s="12"/>
      <c r="V279" s="9">
        <v>0</v>
      </c>
      <c r="W279" s="12">
        <f t="shared" si="16"/>
        <v>0</v>
      </c>
      <c r="Z279" s="60">
        <v>1</v>
      </c>
      <c r="AA279" s="9">
        <f t="shared" si="17"/>
        <v>1</v>
      </c>
      <c r="AB279" s="9">
        <f t="shared" si="18"/>
        <v>0</v>
      </c>
      <c r="AC279" s="9">
        <f t="shared" si="19"/>
        <v>0</v>
      </c>
    </row>
    <row r="280" spans="1:29" ht="15.75" customHeight="1" x14ac:dyDescent="0.2">
      <c r="A280" s="9">
        <v>0</v>
      </c>
      <c r="B280" s="9">
        <v>0</v>
      </c>
      <c r="C280" s="9">
        <v>42</v>
      </c>
      <c r="D280" s="9">
        <v>0</v>
      </c>
      <c r="E280" s="9">
        <v>1</v>
      </c>
      <c r="F280" s="9">
        <v>0</v>
      </c>
      <c r="G280" s="9">
        <v>0</v>
      </c>
      <c r="H280" s="9">
        <v>0</v>
      </c>
      <c r="I280" s="9">
        <v>0</v>
      </c>
      <c r="J280" s="9">
        <v>0</v>
      </c>
      <c r="K280" s="9">
        <v>0</v>
      </c>
      <c r="L280" s="9">
        <v>0</v>
      </c>
      <c r="M280" s="9">
        <v>185</v>
      </c>
      <c r="N280" s="9">
        <v>127.5</v>
      </c>
      <c r="O280" s="9">
        <v>91</v>
      </c>
      <c r="P280" s="9">
        <v>23.78</v>
      </c>
      <c r="Q280" s="9">
        <v>67</v>
      </c>
      <c r="R280" s="9">
        <v>59</v>
      </c>
      <c r="S280" s="12"/>
      <c r="V280" s="9">
        <v>0</v>
      </c>
      <c r="W280" s="12">
        <f t="shared" si="16"/>
        <v>0</v>
      </c>
      <c r="Z280" s="60">
        <v>2</v>
      </c>
      <c r="AA280" s="9">
        <f t="shared" si="17"/>
        <v>0</v>
      </c>
      <c r="AB280" s="9">
        <f t="shared" si="18"/>
        <v>1</v>
      </c>
      <c r="AC280" s="9">
        <f t="shared" si="19"/>
        <v>0</v>
      </c>
    </row>
    <row r="281" spans="1:29" ht="15.75" customHeight="1" x14ac:dyDescent="0.2">
      <c r="A281" s="9">
        <v>0</v>
      </c>
      <c r="B281" s="9">
        <v>0</v>
      </c>
      <c r="C281" s="9">
        <v>45</v>
      </c>
      <c r="D281" s="9">
        <v>0</v>
      </c>
      <c r="E281" s="9">
        <v>0</v>
      </c>
      <c r="F281" s="9">
        <v>1</v>
      </c>
      <c r="G281" s="9">
        <v>0</v>
      </c>
      <c r="H281" s="9">
        <v>0</v>
      </c>
      <c r="I281" s="9">
        <v>0</v>
      </c>
      <c r="J281" s="9">
        <v>0</v>
      </c>
      <c r="K281" s="9">
        <v>0</v>
      </c>
      <c r="L281" s="9">
        <v>0</v>
      </c>
      <c r="M281" s="9">
        <v>129</v>
      </c>
      <c r="N281" s="9">
        <v>109</v>
      </c>
      <c r="O281" s="9">
        <v>69</v>
      </c>
      <c r="P281" s="9">
        <v>22.36</v>
      </c>
      <c r="Q281" s="9">
        <v>75</v>
      </c>
      <c r="R281" s="9">
        <v>78</v>
      </c>
      <c r="S281" s="12"/>
      <c r="V281" s="9">
        <v>0</v>
      </c>
      <c r="W281" s="12">
        <f t="shared" si="16"/>
        <v>0</v>
      </c>
      <c r="Z281" s="60">
        <v>3</v>
      </c>
      <c r="AA281" s="9">
        <f t="shared" si="17"/>
        <v>0</v>
      </c>
      <c r="AB281" s="9">
        <f t="shared" si="18"/>
        <v>0</v>
      </c>
      <c r="AC281" s="9">
        <f t="shared" si="19"/>
        <v>1</v>
      </c>
    </row>
    <row r="282" spans="1:29" ht="15.75" customHeight="1" x14ac:dyDescent="0.2">
      <c r="A282" s="9">
        <v>1</v>
      </c>
      <c r="B282" s="9">
        <v>0</v>
      </c>
      <c r="C282" s="9">
        <v>51</v>
      </c>
      <c r="D282" s="9">
        <v>0</v>
      </c>
      <c r="E282" s="9">
        <v>1</v>
      </c>
      <c r="F282" s="9">
        <v>0</v>
      </c>
      <c r="G282" s="9">
        <v>0</v>
      </c>
      <c r="H282" s="9">
        <v>0</v>
      </c>
      <c r="I282" s="9">
        <v>0</v>
      </c>
      <c r="J282" s="9">
        <v>0</v>
      </c>
      <c r="K282" s="9">
        <v>0</v>
      </c>
      <c r="L282" s="9">
        <v>0</v>
      </c>
      <c r="M282" s="9">
        <v>284</v>
      </c>
      <c r="N282" s="9">
        <v>132</v>
      </c>
      <c r="O282" s="9">
        <v>78</v>
      </c>
      <c r="P282" s="9">
        <v>21.94</v>
      </c>
      <c r="Q282" s="9">
        <v>68</v>
      </c>
      <c r="R282" s="9">
        <v>94</v>
      </c>
      <c r="S282" s="12"/>
      <c r="V282" s="9">
        <v>0</v>
      </c>
      <c r="W282" s="12">
        <f t="shared" si="16"/>
        <v>0</v>
      </c>
      <c r="Z282" s="60">
        <v>2</v>
      </c>
      <c r="AA282" s="9">
        <f t="shared" si="17"/>
        <v>0</v>
      </c>
      <c r="AB282" s="9">
        <f t="shared" si="18"/>
        <v>1</v>
      </c>
      <c r="AC282" s="9">
        <f t="shared" si="19"/>
        <v>0</v>
      </c>
    </row>
    <row r="283" spans="1:29" ht="15.75" customHeight="1" x14ac:dyDescent="0.2">
      <c r="A283" s="9">
        <v>0</v>
      </c>
      <c r="B283" s="9">
        <v>0</v>
      </c>
      <c r="C283" s="9">
        <v>60</v>
      </c>
      <c r="D283" s="9">
        <v>0</v>
      </c>
      <c r="E283" s="9">
        <v>0</v>
      </c>
      <c r="F283" s="9">
        <v>1</v>
      </c>
      <c r="G283" s="9">
        <v>0</v>
      </c>
      <c r="H283" s="9">
        <v>0</v>
      </c>
      <c r="I283" s="9">
        <v>0</v>
      </c>
      <c r="J283" s="9">
        <v>0</v>
      </c>
      <c r="K283" s="9">
        <v>0</v>
      </c>
      <c r="L283" s="9">
        <v>0</v>
      </c>
      <c r="M283" s="9">
        <v>325</v>
      </c>
      <c r="N283" s="9">
        <v>123</v>
      </c>
      <c r="O283" s="9">
        <v>79</v>
      </c>
      <c r="P283" s="9">
        <v>25.82</v>
      </c>
      <c r="Q283" s="9">
        <v>63</v>
      </c>
      <c r="R283" s="9">
        <v>85</v>
      </c>
      <c r="S283" s="12"/>
      <c r="V283" s="9">
        <v>0</v>
      </c>
      <c r="W283" s="12">
        <f t="shared" si="16"/>
        <v>0</v>
      </c>
      <c r="Z283" s="60">
        <v>3</v>
      </c>
      <c r="AA283" s="9">
        <f t="shared" si="17"/>
        <v>0</v>
      </c>
      <c r="AB283" s="9">
        <f t="shared" si="18"/>
        <v>0</v>
      </c>
      <c r="AC283" s="9">
        <f t="shared" si="19"/>
        <v>1</v>
      </c>
    </row>
    <row r="284" spans="1:29" ht="15.75" customHeight="1" x14ac:dyDescent="0.2">
      <c r="A284" s="9">
        <v>0</v>
      </c>
      <c r="B284" s="9">
        <v>0</v>
      </c>
      <c r="C284" s="9">
        <v>35</v>
      </c>
      <c r="D284" s="9">
        <v>0</v>
      </c>
      <c r="E284" s="9">
        <v>1</v>
      </c>
      <c r="F284" s="9">
        <v>0</v>
      </c>
      <c r="G284" s="9">
        <v>0</v>
      </c>
      <c r="H284" s="9">
        <v>0</v>
      </c>
      <c r="I284" s="9">
        <v>0</v>
      </c>
      <c r="J284" s="9">
        <v>0</v>
      </c>
      <c r="K284" s="9">
        <v>0</v>
      </c>
      <c r="L284" s="9">
        <v>0</v>
      </c>
      <c r="M284" s="9">
        <v>208</v>
      </c>
      <c r="N284" s="9">
        <v>122.5</v>
      </c>
      <c r="O284" s="9">
        <v>72.5</v>
      </c>
      <c r="P284" s="9">
        <v>22</v>
      </c>
      <c r="Q284" s="9">
        <v>65</v>
      </c>
      <c r="R284" s="9">
        <v>78</v>
      </c>
      <c r="S284" s="12"/>
      <c r="V284" s="9">
        <v>0</v>
      </c>
      <c r="W284" s="12">
        <f t="shared" si="16"/>
        <v>0</v>
      </c>
      <c r="Z284" s="60">
        <v>2</v>
      </c>
      <c r="AA284" s="9">
        <f t="shared" si="17"/>
        <v>0</v>
      </c>
      <c r="AB284" s="9">
        <f t="shared" si="18"/>
        <v>1</v>
      </c>
      <c r="AC284" s="9">
        <f t="shared" si="19"/>
        <v>0</v>
      </c>
    </row>
    <row r="285" spans="1:29" ht="15.75" customHeight="1" x14ac:dyDescent="0.2">
      <c r="A285" s="9">
        <v>0</v>
      </c>
      <c r="B285" s="9">
        <v>0</v>
      </c>
      <c r="C285" s="9">
        <v>39</v>
      </c>
      <c r="D285" s="9">
        <v>0</v>
      </c>
      <c r="E285" s="9">
        <v>0</v>
      </c>
      <c r="F285" s="9">
        <v>0</v>
      </c>
      <c r="G285" s="9">
        <v>0</v>
      </c>
      <c r="H285" s="9">
        <v>0</v>
      </c>
      <c r="I285" s="9">
        <v>0</v>
      </c>
      <c r="J285" s="9">
        <v>0</v>
      </c>
      <c r="K285" s="9">
        <v>0</v>
      </c>
      <c r="L285" s="9">
        <v>0</v>
      </c>
      <c r="M285" s="9">
        <v>260</v>
      </c>
      <c r="N285" s="9">
        <v>100</v>
      </c>
      <c r="O285" s="9">
        <v>74.5</v>
      </c>
      <c r="P285" s="9">
        <v>20.51</v>
      </c>
      <c r="Q285" s="9">
        <v>96</v>
      </c>
      <c r="R285" s="9">
        <v>66</v>
      </c>
      <c r="S285" s="12"/>
      <c r="V285" s="9">
        <v>0</v>
      </c>
      <c r="W285" s="12">
        <f t="shared" si="16"/>
        <v>0</v>
      </c>
      <c r="Z285" s="60">
        <v>4</v>
      </c>
      <c r="AA285" s="9">
        <f t="shared" si="17"/>
        <v>0</v>
      </c>
      <c r="AB285" s="9">
        <f t="shared" si="18"/>
        <v>0</v>
      </c>
      <c r="AC285" s="9">
        <f t="shared" si="19"/>
        <v>0</v>
      </c>
    </row>
    <row r="286" spans="1:29" ht="15.75" customHeight="1" x14ac:dyDescent="0.2">
      <c r="A286" s="9">
        <v>1</v>
      </c>
      <c r="B286" s="9">
        <v>1</v>
      </c>
      <c r="C286" s="9">
        <v>68</v>
      </c>
      <c r="D286" s="9">
        <v>1</v>
      </c>
      <c r="E286" s="9">
        <v>0</v>
      </c>
      <c r="F286" s="9">
        <v>0</v>
      </c>
      <c r="G286" s="9">
        <v>0</v>
      </c>
      <c r="H286" s="9">
        <v>0</v>
      </c>
      <c r="I286" s="9">
        <v>0</v>
      </c>
      <c r="J286" s="9">
        <v>0</v>
      </c>
      <c r="K286" s="9">
        <v>1</v>
      </c>
      <c r="L286" s="9">
        <v>1</v>
      </c>
      <c r="M286" s="9">
        <v>164</v>
      </c>
      <c r="N286" s="9">
        <v>142</v>
      </c>
      <c r="O286" s="9">
        <v>85</v>
      </c>
      <c r="P286" s="9">
        <v>30.28</v>
      </c>
      <c r="Q286" s="9">
        <v>70</v>
      </c>
      <c r="R286" s="9">
        <v>120</v>
      </c>
      <c r="S286" s="12"/>
      <c r="V286" s="9">
        <v>0</v>
      </c>
      <c r="W286" s="12">
        <f t="shared" si="16"/>
        <v>0</v>
      </c>
      <c r="Z286" s="60">
        <v>1</v>
      </c>
      <c r="AA286" s="9">
        <f t="shared" si="17"/>
        <v>1</v>
      </c>
      <c r="AB286" s="9">
        <f t="shared" si="18"/>
        <v>0</v>
      </c>
      <c r="AC286" s="9">
        <f t="shared" si="19"/>
        <v>0</v>
      </c>
    </row>
    <row r="287" spans="1:29" ht="15.75" customHeight="1" x14ac:dyDescent="0.2">
      <c r="A287" s="9">
        <v>0</v>
      </c>
      <c r="B287" s="9">
        <v>0</v>
      </c>
      <c r="C287" s="9">
        <v>54</v>
      </c>
      <c r="D287" s="9">
        <v>0</v>
      </c>
      <c r="E287" s="9">
        <v>1</v>
      </c>
      <c r="F287" s="9">
        <v>0</v>
      </c>
      <c r="G287" s="9">
        <v>0</v>
      </c>
      <c r="H287" s="9">
        <v>0</v>
      </c>
      <c r="I287" s="9">
        <v>0</v>
      </c>
      <c r="J287" s="9">
        <v>0</v>
      </c>
      <c r="K287" s="9">
        <v>0</v>
      </c>
      <c r="L287" s="9">
        <v>0</v>
      </c>
      <c r="M287" s="9">
        <v>270</v>
      </c>
      <c r="N287" s="9">
        <v>98</v>
      </c>
      <c r="O287" s="9">
        <v>64</v>
      </c>
      <c r="P287" s="9">
        <v>22.02</v>
      </c>
      <c r="Q287" s="9">
        <v>67</v>
      </c>
      <c r="R287" s="9">
        <v>75</v>
      </c>
      <c r="S287" s="12"/>
      <c r="V287" s="9">
        <v>0</v>
      </c>
      <c r="W287" s="12">
        <f t="shared" si="16"/>
        <v>0</v>
      </c>
      <c r="Z287" s="60">
        <v>2</v>
      </c>
      <c r="AA287" s="9">
        <f t="shared" si="17"/>
        <v>0</v>
      </c>
      <c r="AB287" s="9">
        <f t="shared" si="18"/>
        <v>1</v>
      </c>
      <c r="AC287" s="9">
        <f t="shared" si="19"/>
        <v>0</v>
      </c>
    </row>
    <row r="288" spans="1:29" ht="15.75" customHeight="1" x14ac:dyDescent="0.2">
      <c r="A288" s="9">
        <v>0</v>
      </c>
      <c r="B288" s="9">
        <v>0</v>
      </c>
      <c r="C288" s="9">
        <v>38</v>
      </c>
      <c r="D288" s="9">
        <v>0</v>
      </c>
      <c r="E288" s="9">
        <v>1</v>
      </c>
      <c r="F288" s="9">
        <v>0</v>
      </c>
      <c r="G288" s="9">
        <v>0</v>
      </c>
      <c r="H288" s="9">
        <v>0</v>
      </c>
      <c r="I288" s="9">
        <v>0</v>
      </c>
      <c r="J288" s="9">
        <v>0</v>
      </c>
      <c r="K288" s="9">
        <v>0</v>
      </c>
      <c r="L288" s="9">
        <v>0</v>
      </c>
      <c r="M288" s="9">
        <v>186</v>
      </c>
      <c r="N288" s="9">
        <v>105</v>
      </c>
      <c r="O288" s="9">
        <v>57</v>
      </c>
      <c r="P288" s="9">
        <v>21.1</v>
      </c>
      <c r="Q288" s="9">
        <v>85</v>
      </c>
      <c r="R288" s="9">
        <v>68</v>
      </c>
      <c r="S288" s="12"/>
      <c r="V288" s="9">
        <v>0</v>
      </c>
      <c r="W288" s="12">
        <f t="shared" si="16"/>
        <v>0</v>
      </c>
      <c r="Z288" s="60">
        <v>2</v>
      </c>
      <c r="AA288" s="9">
        <f t="shared" si="17"/>
        <v>0</v>
      </c>
      <c r="AB288" s="9">
        <f t="shared" si="18"/>
        <v>1</v>
      </c>
      <c r="AC288" s="9">
        <f t="shared" si="19"/>
        <v>0</v>
      </c>
    </row>
    <row r="289" spans="1:29" ht="15.75" customHeight="1" x14ac:dyDescent="0.2">
      <c r="A289" s="9">
        <v>0</v>
      </c>
      <c r="B289" s="9">
        <v>1</v>
      </c>
      <c r="C289" s="9">
        <v>39</v>
      </c>
      <c r="D289" s="9">
        <v>0</v>
      </c>
      <c r="E289" s="9">
        <v>1</v>
      </c>
      <c r="F289" s="9">
        <v>0</v>
      </c>
      <c r="G289" s="9">
        <v>0</v>
      </c>
      <c r="H289" s="9">
        <v>0</v>
      </c>
      <c r="I289" s="9">
        <v>0</v>
      </c>
      <c r="J289" s="9">
        <v>0</v>
      </c>
      <c r="K289" s="9">
        <v>0</v>
      </c>
      <c r="L289" s="9">
        <v>0</v>
      </c>
      <c r="M289" s="9">
        <v>258</v>
      </c>
      <c r="N289" s="9">
        <v>105</v>
      </c>
      <c r="O289" s="9">
        <v>69</v>
      </c>
      <c r="P289" s="9">
        <v>24.1</v>
      </c>
      <c r="Q289" s="9">
        <v>52</v>
      </c>
      <c r="R289" s="9">
        <v>79</v>
      </c>
      <c r="S289" s="12"/>
      <c r="V289" s="9">
        <v>0</v>
      </c>
      <c r="W289" s="12">
        <f t="shared" si="16"/>
        <v>0</v>
      </c>
      <c r="Z289" s="60">
        <v>2</v>
      </c>
      <c r="AA289" s="9">
        <f t="shared" si="17"/>
        <v>0</v>
      </c>
      <c r="AB289" s="9">
        <f t="shared" si="18"/>
        <v>1</v>
      </c>
      <c r="AC289" s="9">
        <f t="shared" si="19"/>
        <v>0</v>
      </c>
    </row>
    <row r="290" spans="1:29" ht="15.75" customHeight="1" x14ac:dyDescent="0.2">
      <c r="A290" s="9">
        <v>0</v>
      </c>
      <c r="B290" s="9">
        <v>0</v>
      </c>
      <c r="C290" s="9">
        <v>36</v>
      </c>
      <c r="D290" s="9">
        <v>0</v>
      </c>
      <c r="E290" s="9">
        <v>1</v>
      </c>
      <c r="F290" s="9">
        <v>0</v>
      </c>
      <c r="G290" s="9">
        <v>1</v>
      </c>
      <c r="H290" s="9">
        <v>5</v>
      </c>
      <c r="I290" s="9">
        <v>0</v>
      </c>
      <c r="J290" s="9">
        <v>0</v>
      </c>
      <c r="K290" s="9">
        <v>0</v>
      </c>
      <c r="L290" s="9">
        <v>0</v>
      </c>
      <c r="M290" s="9">
        <v>228</v>
      </c>
      <c r="N290" s="9">
        <v>111</v>
      </c>
      <c r="O290" s="9">
        <v>68</v>
      </c>
      <c r="P290" s="9">
        <v>23.86</v>
      </c>
      <c r="Q290" s="9">
        <v>88</v>
      </c>
      <c r="R290" s="9">
        <v>68</v>
      </c>
      <c r="S290" s="12"/>
      <c r="V290" s="9">
        <v>5</v>
      </c>
      <c r="W290" s="12">
        <f t="shared" si="16"/>
        <v>1</v>
      </c>
      <c r="Z290" s="60">
        <v>2</v>
      </c>
      <c r="AA290" s="9">
        <f t="shared" si="17"/>
        <v>0</v>
      </c>
      <c r="AB290" s="9">
        <f t="shared" si="18"/>
        <v>1</v>
      </c>
      <c r="AC290" s="9">
        <f t="shared" si="19"/>
        <v>0</v>
      </c>
    </row>
    <row r="291" spans="1:29" ht="15.75" customHeight="1" x14ac:dyDescent="0.2">
      <c r="A291" s="9">
        <v>0</v>
      </c>
      <c r="B291" s="9">
        <v>1</v>
      </c>
      <c r="C291" s="9">
        <v>36</v>
      </c>
      <c r="D291" s="9">
        <v>0</v>
      </c>
      <c r="E291" s="9">
        <v>0</v>
      </c>
      <c r="F291" s="9">
        <v>0</v>
      </c>
      <c r="G291" s="9">
        <v>1</v>
      </c>
      <c r="H291" s="9">
        <v>30</v>
      </c>
      <c r="I291" s="9">
        <v>0</v>
      </c>
      <c r="J291" s="9">
        <v>0</v>
      </c>
      <c r="K291" s="9">
        <v>0</v>
      </c>
      <c r="L291" s="9">
        <v>0</v>
      </c>
      <c r="M291" s="9">
        <v>155</v>
      </c>
      <c r="N291" s="9">
        <v>126</v>
      </c>
      <c r="O291" s="9">
        <v>72</v>
      </c>
      <c r="P291" s="9">
        <v>25.14</v>
      </c>
      <c r="Q291" s="9">
        <v>50</v>
      </c>
      <c r="R291" s="9">
        <v>70</v>
      </c>
      <c r="S291" s="12"/>
      <c r="V291" s="9">
        <v>30</v>
      </c>
      <c r="W291" s="12">
        <f t="shared" si="16"/>
        <v>1</v>
      </c>
      <c r="Z291" s="60">
        <v>4</v>
      </c>
      <c r="AA291" s="9">
        <f t="shared" si="17"/>
        <v>0</v>
      </c>
      <c r="AB291" s="9">
        <f t="shared" si="18"/>
        <v>0</v>
      </c>
      <c r="AC291" s="9">
        <f t="shared" si="19"/>
        <v>0</v>
      </c>
    </row>
    <row r="292" spans="1:29" ht="15.75" customHeight="1" x14ac:dyDescent="0.2">
      <c r="A292" s="9">
        <v>0</v>
      </c>
      <c r="B292" s="9">
        <v>0</v>
      </c>
      <c r="C292" s="9">
        <v>44</v>
      </c>
      <c r="D292" s="9">
        <v>0</v>
      </c>
      <c r="E292" s="9">
        <v>0</v>
      </c>
      <c r="F292" s="9">
        <v>1</v>
      </c>
      <c r="G292" s="9">
        <v>0</v>
      </c>
      <c r="H292" s="9">
        <v>0</v>
      </c>
      <c r="I292" s="9">
        <v>0</v>
      </c>
      <c r="J292" s="9">
        <v>0</v>
      </c>
      <c r="K292" s="9">
        <v>0</v>
      </c>
      <c r="L292" s="9">
        <v>0</v>
      </c>
      <c r="M292" s="9">
        <v>270</v>
      </c>
      <c r="N292" s="9">
        <v>131.5</v>
      </c>
      <c r="O292" s="9">
        <v>76</v>
      </c>
      <c r="P292" s="9">
        <v>22.19</v>
      </c>
      <c r="Q292" s="9">
        <v>68</v>
      </c>
      <c r="R292" s="9">
        <v>113</v>
      </c>
      <c r="S292" s="12"/>
      <c r="V292" s="9">
        <v>0</v>
      </c>
      <c r="W292" s="12">
        <f t="shared" si="16"/>
        <v>0</v>
      </c>
      <c r="Z292" s="60">
        <v>3</v>
      </c>
      <c r="AA292" s="9">
        <f t="shared" si="17"/>
        <v>0</v>
      </c>
      <c r="AB292" s="9">
        <f t="shared" si="18"/>
        <v>0</v>
      </c>
      <c r="AC292" s="9">
        <f t="shared" si="19"/>
        <v>1</v>
      </c>
    </row>
    <row r="293" spans="1:29" ht="15.75" customHeight="1" x14ac:dyDescent="0.2">
      <c r="A293" s="9">
        <v>0</v>
      </c>
      <c r="B293" s="9">
        <v>1</v>
      </c>
      <c r="C293" s="9">
        <v>48</v>
      </c>
      <c r="D293" s="9">
        <v>0</v>
      </c>
      <c r="E293" s="9">
        <v>0</v>
      </c>
      <c r="F293" s="9">
        <v>0</v>
      </c>
      <c r="G293" s="9">
        <v>0</v>
      </c>
      <c r="H293" s="9">
        <v>0</v>
      </c>
      <c r="I293" s="9">
        <v>0</v>
      </c>
      <c r="J293" s="9">
        <v>0</v>
      </c>
      <c r="K293" s="9">
        <v>0</v>
      </c>
      <c r="L293" s="9">
        <v>0</v>
      </c>
      <c r="M293" s="9">
        <v>323</v>
      </c>
      <c r="N293" s="9">
        <v>116</v>
      </c>
      <c r="O293" s="9">
        <v>72</v>
      </c>
      <c r="P293" s="9">
        <v>26.22</v>
      </c>
      <c r="Q293" s="9">
        <v>69</v>
      </c>
      <c r="R293" s="9">
        <v>99</v>
      </c>
      <c r="S293" s="12"/>
      <c r="V293" s="9">
        <v>0</v>
      </c>
      <c r="W293" s="12">
        <f t="shared" si="16"/>
        <v>0</v>
      </c>
      <c r="Z293" s="60">
        <v>4</v>
      </c>
      <c r="AA293" s="9">
        <f t="shared" si="17"/>
        <v>0</v>
      </c>
      <c r="AB293" s="9">
        <f t="shared" si="18"/>
        <v>0</v>
      </c>
      <c r="AC293" s="9">
        <f t="shared" si="19"/>
        <v>0</v>
      </c>
    </row>
    <row r="294" spans="1:29" ht="15.75" customHeight="1" x14ac:dyDescent="0.2">
      <c r="A294" s="9">
        <v>0</v>
      </c>
      <c r="B294" s="9">
        <v>0</v>
      </c>
      <c r="C294" s="9">
        <v>54</v>
      </c>
      <c r="D294" s="9">
        <v>0</v>
      </c>
      <c r="E294" s="9">
        <v>0</v>
      </c>
      <c r="F294" s="9">
        <v>0</v>
      </c>
      <c r="G294" s="9">
        <v>1</v>
      </c>
      <c r="H294" s="9">
        <v>20</v>
      </c>
      <c r="I294" s="9">
        <v>0</v>
      </c>
      <c r="J294" s="9">
        <v>0</v>
      </c>
      <c r="K294" s="9">
        <v>0</v>
      </c>
      <c r="L294" s="9">
        <v>0</v>
      </c>
      <c r="M294" s="9">
        <v>242</v>
      </c>
      <c r="N294" s="9">
        <v>125</v>
      </c>
      <c r="O294" s="9">
        <v>76</v>
      </c>
      <c r="P294" s="9">
        <v>22.16</v>
      </c>
      <c r="Q294" s="9">
        <v>70</v>
      </c>
      <c r="R294" s="9">
        <v>87</v>
      </c>
      <c r="S294" s="12"/>
      <c r="V294" s="9">
        <v>20</v>
      </c>
      <c r="W294" s="12">
        <f t="shared" si="16"/>
        <v>1</v>
      </c>
      <c r="Z294" s="60">
        <v>4</v>
      </c>
      <c r="AA294" s="9">
        <f t="shared" si="17"/>
        <v>0</v>
      </c>
      <c r="AB294" s="9">
        <f t="shared" si="18"/>
        <v>0</v>
      </c>
      <c r="AC294" s="9">
        <f t="shared" si="19"/>
        <v>0</v>
      </c>
    </row>
    <row r="295" spans="1:29" ht="15.75" customHeight="1" x14ac:dyDescent="0.2">
      <c r="A295" s="9">
        <v>0</v>
      </c>
      <c r="B295" s="9">
        <v>0</v>
      </c>
      <c r="C295" s="9">
        <v>45</v>
      </c>
      <c r="D295" s="9">
        <v>1</v>
      </c>
      <c r="E295" s="9">
        <v>0</v>
      </c>
      <c r="F295" s="9">
        <v>0</v>
      </c>
      <c r="G295" s="9">
        <v>1</v>
      </c>
      <c r="H295" s="9">
        <v>30</v>
      </c>
      <c r="I295" s="9">
        <v>0</v>
      </c>
      <c r="J295" s="9">
        <v>0</v>
      </c>
      <c r="K295" s="9">
        <v>0</v>
      </c>
      <c r="L295" s="9">
        <v>0</v>
      </c>
      <c r="M295" s="9">
        <v>203</v>
      </c>
      <c r="N295" s="9">
        <v>131</v>
      </c>
      <c r="O295" s="9">
        <v>85</v>
      </c>
      <c r="P295" s="9">
        <v>23.47</v>
      </c>
      <c r="Q295" s="9">
        <v>94</v>
      </c>
      <c r="R295" s="9">
        <v>70</v>
      </c>
      <c r="S295" s="12"/>
      <c r="V295" s="9">
        <v>30</v>
      </c>
      <c r="W295" s="12">
        <f t="shared" si="16"/>
        <v>1</v>
      </c>
      <c r="Z295" s="60">
        <v>1</v>
      </c>
      <c r="AA295" s="9">
        <f t="shared" si="17"/>
        <v>1</v>
      </c>
      <c r="AB295" s="9">
        <f t="shared" si="18"/>
        <v>0</v>
      </c>
      <c r="AC295" s="9">
        <f t="shared" si="19"/>
        <v>0</v>
      </c>
    </row>
    <row r="296" spans="1:29" ht="15.75" customHeight="1" x14ac:dyDescent="0.2">
      <c r="A296" s="9">
        <v>1</v>
      </c>
      <c r="B296" s="9">
        <v>0</v>
      </c>
      <c r="C296" s="9">
        <v>47</v>
      </c>
      <c r="D296" s="9">
        <v>1</v>
      </c>
      <c r="E296" s="9">
        <v>0</v>
      </c>
      <c r="F296" s="9">
        <v>0</v>
      </c>
      <c r="G296" s="9">
        <v>1</v>
      </c>
      <c r="H296" s="9">
        <v>25</v>
      </c>
      <c r="I296" s="9">
        <v>0</v>
      </c>
      <c r="J296" s="9">
        <v>0</v>
      </c>
      <c r="K296" s="9">
        <v>1</v>
      </c>
      <c r="L296" s="9">
        <v>1</v>
      </c>
      <c r="M296" s="9">
        <v>258</v>
      </c>
      <c r="N296" s="9">
        <v>195</v>
      </c>
      <c r="O296" s="9">
        <v>90</v>
      </c>
      <c r="P296" s="9">
        <v>25.4</v>
      </c>
      <c r="Q296" s="9">
        <v>86</v>
      </c>
      <c r="R296" s="9">
        <v>78</v>
      </c>
      <c r="S296" s="12"/>
      <c r="V296" s="9">
        <v>25</v>
      </c>
      <c r="W296" s="12">
        <f t="shared" si="16"/>
        <v>1</v>
      </c>
      <c r="Z296" s="60">
        <v>1</v>
      </c>
      <c r="AA296" s="9">
        <f t="shared" si="17"/>
        <v>1</v>
      </c>
      <c r="AB296" s="9">
        <f t="shared" si="18"/>
        <v>0</v>
      </c>
      <c r="AC296" s="9">
        <f t="shared" si="19"/>
        <v>0</v>
      </c>
    </row>
    <row r="297" spans="1:29" ht="15.75" customHeight="1" x14ac:dyDescent="0.2">
      <c r="A297" s="9">
        <v>0</v>
      </c>
      <c r="B297" s="9">
        <v>1</v>
      </c>
      <c r="C297" s="9">
        <v>41</v>
      </c>
      <c r="D297" s="9">
        <v>0</v>
      </c>
      <c r="E297" s="9">
        <v>1</v>
      </c>
      <c r="F297" s="9">
        <v>0</v>
      </c>
      <c r="G297" s="9">
        <v>1</v>
      </c>
      <c r="H297" s="9">
        <v>40</v>
      </c>
      <c r="I297" s="9">
        <v>0</v>
      </c>
      <c r="J297" s="9">
        <v>0</v>
      </c>
      <c r="K297" s="9">
        <v>0</v>
      </c>
      <c r="L297" s="9">
        <v>0</v>
      </c>
      <c r="M297" s="9">
        <v>310</v>
      </c>
      <c r="N297" s="9">
        <v>117.5</v>
      </c>
      <c r="O297" s="9">
        <v>80</v>
      </c>
      <c r="P297" s="9">
        <v>26.74</v>
      </c>
      <c r="Q297" s="9">
        <v>80</v>
      </c>
      <c r="R297" s="9">
        <v>78</v>
      </c>
      <c r="S297" s="12"/>
      <c r="V297" s="9">
        <v>40</v>
      </c>
      <c r="W297" s="12">
        <f t="shared" si="16"/>
        <v>1</v>
      </c>
      <c r="Z297" s="60">
        <v>2</v>
      </c>
      <c r="AA297" s="9">
        <f t="shared" si="17"/>
        <v>0</v>
      </c>
      <c r="AB297" s="9">
        <f t="shared" si="18"/>
        <v>1</v>
      </c>
      <c r="AC297" s="9">
        <f t="shared" si="19"/>
        <v>0</v>
      </c>
    </row>
    <row r="298" spans="1:29" ht="15.75" customHeight="1" x14ac:dyDescent="0.2">
      <c r="A298" s="9">
        <v>0</v>
      </c>
      <c r="B298" s="9">
        <v>1</v>
      </c>
      <c r="C298" s="9">
        <v>51</v>
      </c>
      <c r="D298" s="9">
        <v>0</v>
      </c>
      <c r="E298" s="9">
        <v>0</v>
      </c>
      <c r="F298" s="9">
        <v>1</v>
      </c>
      <c r="G298" s="9">
        <v>0</v>
      </c>
      <c r="H298" s="9">
        <v>0</v>
      </c>
      <c r="I298" s="9">
        <v>0</v>
      </c>
      <c r="J298" s="9">
        <v>0</v>
      </c>
      <c r="K298" s="9">
        <v>0</v>
      </c>
      <c r="L298" s="9">
        <v>0</v>
      </c>
      <c r="M298" s="9">
        <v>245</v>
      </c>
      <c r="N298" s="9">
        <v>124</v>
      </c>
      <c r="O298" s="9">
        <v>69</v>
      </c>
      <c r="P298" s="9">
        <v>21.52</v>
      </c>
      <c r="Q298" s="9">
        <v>85</v>
      </c>
      <c r="R298" s="9">
        <v>78</v>
      </c>
      <c r="S298" s="12"/>
      <c r="V298" s="9">
        <v>0</v>
      </c>
      <c r="W298" s="12">
        <f t="shared" si="16"/>
        <v>0</v>
      </c>
      <c r="Z298" s="60">
        <v>3</v>
      </c>
      <c r="AA298" s="9">
        <f t="shared" si="17"/>
        <v>0</v>
      </c>
      <c r="AB298" s="9">
        <f t="shared" si="18"/>
        <v>0</v>
      </c>
      <c r="AC298" s="9">
        <f t="shared" si="19"/>
        <v>1</v>
      </c>
    </row>
    <row r="299" spans="1:29" ht="15.75" customHeight="1" x14ac:dyDescent="0.2">
      <c r="A299" s="9">
        <v>0</v>
      </c>
      <c r="B299" s="9">
        <v>0</v>
      </c>
      <c r="C299" s="9">
        <v>34</v>
      </c>
      <c r="D299" s="9">
        <v>0</v>
      </c>
      <c r="E299" s="9">
        <v>0</v>
      </c>
      <c r="F299" s="9">
        <v>1</v>
      </c>
      <c r="G299" s="9">
        <v>1</v>
      </c>
      <c r="H299" s="9">
        <v>10</v>
      </c>
      <c r="I299" s="9">
        <v>0</v>
      </c>
      <c r="J299" s="9">
        <v>0</v>
      </c>
      <c r="K299" s="9">
        <v>0</v>
      </c>
      <c r="L299" s="9">
        <v>0</v>
      </c>
      <c r="M299" s="9">
        <v>206</v>
      </c>
      <c r="N299" s="9">
        <v>101</v>
      </c>
      <c r="O299" s="9">
        <v>63</v>
      </c>
      <c r="P299" s="9">
        <v>21.5</v>
      </c>
      <c r="Q299" s="9">
        <v>75</v>
      </c>
      <c r="R299" s="9">
        <v>66</v>
      </c>
      <c r="S299" s="12"/>
      <c r="V299" s="9">
        <v>10</v>
      </c>
      <c r="W299" s="12">
        <f t="shared" si="16"/>
        <v>1</v>
      </c>
      <c r="Z299" s="60">
        <v>3</v>
      </c>
      <c r="AA299" s="9">
        <f t="shared" si="17"/>
        <v>0</v>
      </c>
      <c r="AB299" s="9">
        <f t="shared" si="18"/>
        <v>0</v>
      </c>
      <c r="AC299" s="9">
        <f t="shared" si="19"/>
        <v>1</v>
      </c>
    </row>
    <row r="300" spans="1:29" ht="15.75" customHeight="1" x14ac:dyDescent="0.2">
      <c r="A300" s="9">
        <v>0</v>
      </c>
      <c r="B300" s="9">
        <v>1</v>
      </c>
      <c r="C300" s="9">
        <v>41</v>
      </c>
      <c r="D300" s="9">
        <v>0</v>
      </c>
      <c r="E300" s="9">
        <v>1</v>
      </c>
      <c r="F300" s="9">
        <v>0</v>
      </c>
      <c r="G300" s="9">
        <v>0</v>
      </c>
      <c r="H300" s="9">
        <v>0</v>
      </c>
      <c r="I300" s="9">
        <v>0</v>
      </c>
      <c r="J300" s="9">
        <v>0</v>
      </c>
      <c r="K300" s="9">
        <v>0</v>
      </c>
      <c r="L300" s="9">
        <v>0</v>
      </c>
      <c r="M300" s="9">
        <v>173</v>
      </c>
      <c r="N300" s="9">
        <v>130</v>
      </c>
      <c r="O300" s="9">
        <v>80</v>
      </c>
      <c r="P300" s="9">
        <v>28.39</v>
      </c>
      <c r="Q300" s="9">
        <v>65</v>
      </c>
      <c r="R300" s="9">
        <v>61</v>
      </c>
      <c r="S300" s="12"/>
      <c r="V300" s="9">
        <v>0</v>
      </c>
      <c r="W300" s="12">
        <f t="shared" si="16"/>
        <v>0</v>
      </c>
      <c r="Z300" s="60">
        <v>2</v>
      </c>
      <c r="AA300" s="9">
        <f t="shared" si="17"/>
        <v>0</v>
      </c>
      <c r="AB300" s="9">
        <f t="shared" si="18"/>
        <v>1</v>
      </c>
      <c r="AC300" s="9">
        <f t="shared" si="19"/>
        <v>0</v>
      </c>
    </row>
    <row r="301" spans="1:29" ht="15.75" customHeight="1" x14ac:dyDescent="0.2">
      <c r="A301" s="9">
        <v>0</v>
      </c>
      <c r="B301" s="9">
        <v>0</v>
      </c>
      <c r="C301" s="9">
        <v>62</v>
      </c>
      <c r="D301" s="9">
        <v>0</v>
      </c>
      <c r="E301" s="9">
        <v>1</v>
      </c>
      <c r="F301" s="9">
        <v>0</v>
      </c>
      <c r="G301" s="9">
        <v>0</v>
      </c>
      <c r="H301" s="9">
        <v>0</v>
      </c>
      <c r="I301" s="9">
        <v>1</v>
      </c>
      <c r="J301" s="9">
        <v>0</v>
      </c>
      <c r="K301" s="9">
        <v>1</v>
      </c>
      <c r="L301" s="9">
        <v>0</v>
      </c>
      <c r="M301" s="9">
        <v>283</v>
      </c>
      <c r="N301" s="9">
        <v>130</v>
      </c>
      <c r="O301" s="9">
        <v>80</v>
      </c>
      <c r="P301" s="9">
        <v>35.200000000000003</v>
      </c>
      <c r="Q301" s="9">
        <v>75</v>
      </c>
      <c r="R301" s="9">
        <v>83</v>
      </c>
      <c r="S301" s="12"/>
      <c r="V301" s="9">
        <v>0</v>
      </c>
      <c r="W301" s="12">
        <f t="shared" si="16"/>
        <v>0</v>
      </c>
      <c r="Z301" s="60">
        <v>2</v>
      </c>
      <c r="AA301" s="9">
        <f t="shared" si="17"/>
        <v>0</v>
      </c>
      <c r="AB301" s="9">
        <f t="shared" si="18"/>
        <v>1</v>
      </c>
      <c r="AC301" s="9">
        <f t="shared" si="19"/>
        <v>0</v>
      </c>
    </row>
    <row r="302" spans="1:29" ht="15.75" customHeight="1" x14ac:dyDescent="0.2">
      <c r="A302" s="9">
        <v>0</v>
      </c>
      <c r="B302" s="9">
        <v>1</v>
      </c>
      <c r="C302" s="9">
        <v>38</v>
      </c>
      <c r="D302" s="9">
        <v>1</v>
      </c>
      <c r="E302" s="9">
        <v>0</v>
      </c>
      <c r="F302" s="9">
        <v>0</v>
      </c>
      <c r="G302" s="9">
        <v>0</v>
      </c>
      <c r="H302" s="9">
        <v>0</v>
      </c>
      <c r="I302" s="9">
        <v>0</v>
      </c>
      <c r="J302" s="9">
        <v>0</v>
      </c>
      <c r="K302" s="9">
        <v>0</v>
      </c>
      <c r="L302" s="9">
        <v>0</v>
      </c>
      <c r="M302" s="9">
        <v>319</v>
      </c>
      <c r="N302" s="9">
        <v>121</v>
      </c>
      <c r="O302" s="9">
        <v>86</v>
      </c>
      <c r="P302" s="9">
        <v>29.77</v>
      </c>
      <c r="Q302" s="9">
        <v>72</v>
      </c>
      <c r="R302" s="9">
        <v>77</v>
      </c>
      <c r="S302" s="12"/>
      <c r="V302" s="9">
        <v>0</v>
      </c>
      <c r="W302" s="12">
        <f t="shared" si="16"/>
        <v>0</v>
      </c>
      <c r="Z302" s="60">
        <v>1</v>
      </c>
      <c r="AA302" s="9">
        <f t="shared" si="17"/>
        <v>1</v>
      </c>
      <c r="AB302" s="9">
        <f t="shared" si="18"/>
        <v>0</v>
      </c>
      <c r="AC302" s="9">
        <f t="shared" si="19"/>
        <v>0</v>
      </c>
    </row>
    <row r="303" spans="1:29" ht="15.75" customHeight="1" x14ac:dyDescent="0.2">
      <c r="A303" s="9">
        <v>0</v>
      </c>
      <c r="B303" s="9">
        <v>0</v>
      </c>
      <c r="C303" s="9">
        <v>48</v>
      </c>
      <c r="D303" s="9">
        <v>0</v>
      </c>
      <c r="E303" s="9">
        <v>0</v>
      </c>
      <c r="F303" s="9">
        <v>1</v>
      </c>
      <c r="G303" s="9">
        <v>0</v>
      </c>
      <c r="H303" s="9">
        <v>0</v>
      </c>
      <c r="I303" s="9">
        <v>0</v>
      </c>
      <c r="J303" s="9">
        <v>0</v>
      </c>
      <c r="K303" s="9">
        <v>0</v>
      </c>
      <c r="L303" s="9">
        <v>0</v>
      </c>
      <c r="M303" s="9">
        <v>230</v>
      </c>
      <c r="N303" s="9">
        <v>129</v>
      </c>
      <c r="O303" s="9">
        <v>84.5</v>
      </c>
      <c r="P303" s="9">
        <v>24.73</v>
      </c>
      <c r="Q303" s="9">
        <v>78</v>
      </c>
      <c r="R303" s="9">
        <v>78</v>
      </c>
      <c r="S303" s="12"/>
      <c r="V303" s="9">
        <v>0</v>
      </c>
      <c r="W303" s="12">
        <f t="shared" si="16"/>
        <v>0</v>
      </c>
      <c r="Z303" s="60">
        <v>3</v>
      </c>
      <c r="AA303" s="9">
        <f t="shared" si="17"/>
        <v>0</v>
      </c>
      <c r="AB303" s="9">
        <f t="shared" si="18"/>
        <v>0</v>
      </c>
      <c r="AC303" s="9">
        <f t="shared" si="19"/>
        <v>1</v>
      </c>
    </row>
    <row r="304" spans="1:29" ht="15.75" customHeight="1" x14ac:dyDescent="0.2">
      <c r="A304" s="9">
        <v>0</v>
      </c>
      <c r="B304" s="9">
        <v>0</v>
      </c>
      <c r="C304" s="9">
        <v>55</v>
      </c>
      <c r="D304" s="9">
        <v>1</v>
      </c>
      <c r="E304" s="9">
        <v>0</v>
      </c>
      <c r="F304" s="9">
        <v>0</v>
      </c>
      <c r="G304" s="9">
        <v>0</v>
      </c>
      <c r="H304" s="9">
        <v>0</v>
      </c>
      <c r="I304" s="9">
        <v>0</v>
      </c>
      <c r="J304" s="9">
        <v>0</v>
      </c>
      <c r="K304" s="9">
        <v>0</v>
      </c>
      <c r="L304" s="9">
        <v>0</v>
      </c>
      <c r="M304" s="9">
        <v>220</v>
      </c>
      <c r="N304" s="9">
        <v>117.5</v>
      </c>
      <c r="O304" s="9">
        <v>84</v>
      </c>
      <c r="P304" s="9">
        <v>26.2</v>
      </c>
      <c r="Q304" s="9">
        <v>90</v>
      </c>
      <c r="R304" s="9">
        <v>78</v>
      </c>
      <c r="S304" s="12"/>
      <c r="V304" s="9">
        <v>0</v>
      </c>
      <c r="W304" s="12">
        <f t="shared" si="16"/>
        <v>0</v>
      </c>
      <c r="Z304" s="60">
        <v>1</v>
      </c>
      <c r="AA304" s="9">
        <f t="shared" si="17"/>
        <v>1</v>
      </c>
      <c r="AB304" s="9">
        <f t="shared" si="18"/>
        <v>0</v>
      </c>
      <c r="AC304" s="9">
        <f t="shared" si="19"/>
        <v>0</v>
      </c>
    </row>
    <row r="305" spans="1:29" ht="15.75" customHeight="1" x14ac:dyDescent="0.2">
      <c r="A305" s="9">
        <v>0</v>
      </c>
      <c r="B305" s="9">
        <v>0</v>
      </c>
      <c r="C305" s="9">
        <v>55</v>
      </c>
      <c r="D305" s="9">
        <v>1</v>
      </c>
      <c r="E305" s="9">
        <v>0</v>
      </c>
      <c r="F305" s="9">
        <v>0</v>
      </c>
      <c r="G305" s="9">
        <v>0</v>
      </c>
      <c r="H305" s="9">
        <v>0</v>
      </c>
      <c r="I305" s="9">
        <v>0</v>
      </c>
      <c r="J305" s="9">
        <v>0</v>
      </c>
      <c r="K305" s="9">
        <v>0</v>
      </c>
      <c r="L305" s="9">
        <v>0</v>
      </c>
      <c r="M305" s="9">
        <v>282</v>
      </c>
      <c r="N305" s="9">
        <v>158.5</v>
      </c>
      <c r="O305" s="9">
        <v>81</v>
      </c>
      <c r="P305" s="9">
        <v>30.24</v>
      </c>
      <c r="Q305" s="9">
        <v>54</v>
      </c>
      <c r="R305" s="9">
        <v>70</v>
      </c>
      <c r="S305" s="12"/>
      <c r="V305" s="9">
        <v>0</v>
      </c>
      <c r="W305" s="12">
        <f t="shared" si="16"/>
        <v>0</v>
      </c>
      <c r="Z305" s="60">
        <v>1</v>
      </c>
      <c r="AA305" s="9">
        <f t="shared" si="17"/>
        <v>1</v>
      </c>
      <c r="AB305" s="9">
        <f t="shared" si="18"/>
        <v>0</v>
      </c>
      <c r="AC305" s="9">
        <f t="shared" si="19"/>
        <v>0</v>
      </c>
    </row>
    <row r="306" spans="1:29" ht="15.75" customHeight="1" x14ac:dyDescent="0.2">
      <c r="A306" s="9">
        <v>0</v>
      </c>
      <c r="B306" s="9">
        <v>0</v>
      </c>
      <c r="C306" s="9">
        <v>46</v>
      </c>
      <c r="D306" s="9">
        <v>0</v>
      </c>
      <c r="E306" s="9">
        <v>1</v>
      </c>
      <c r="F306" s="9">
        <v>0</v>
      </c>
      <c r="G306" s="9">
        <v>1</v>
      </c>
      <c r="H306" s="9">
        <v>20</v>
      </c>
      <c r="I306" s="9">
        <v>0</v>
      </c>
      <c r="J306" s="9">
        <v>0</v>
      </c>
      <c r="K306" s="9">
        <v>0</v>
      </c>
      <c r="L306" s="9">
        <v>0</v>
      </c>
      <c r="M306" s="9">
        <v>188</v>
      </c>
      <c r="N306" s="9">
        <v>97</v>
      </c>
      <c r="O306" s="9">
        <v>65</v>
      </c>
      <c r="P306" s="9">
        <v>21.17</v>
      </c>
      <c r="Q306" s="9">
        <v>68</v>
      </c>
      <c r="R306" s="9">
        <v>60</v>
      </c>
      <c r="S306" s="12"/>
      <c r="V306" s="9">
        <v>20</v>
      </c>
      <c r="W306" s="12">
        <f t="shared" si="16"/>
        <v>1</v>
      </c>
      <c r="Z306" s="60">
        <v>2</v>
      </c>
      <c r="AA306" s="9">
        <f t="shared" si="17"/>
        <v>0</v>
      </c>
      <c r="AB306" s="9">
        <f t="shared" si="18"/>
        <v>1</v>
      </c>
      <c r="AC306" s="9">
        <f t="shared" si="19"/>
        <v>0</v>
      </c>
    </row>
    <row r="307" spans="1:29" ht="15.75" customHeight="1" x14ac:dyDescent="0.2">
      <c r="A307" s="9">
        <v>1</v>
      </c>
      <c r="B307" s="9">
        <v>1</v>
      </c>
      <c r="C307" s="9">
        <v>36</v>
      </c>
      <c r="D307" s="9">
        <v>1</v>
      </c>
      <c r="E307" s="9">
        <v>0</v>
      </c>
      <c r="F307" s="9">
        <v>0</v>
      </c>
      <c r="G307" s="9">
        <v>1</v>
      </c>
      <c r="H307" s="9">
        <v>20</v>
      </c>
      <c r="I307" s="9">
        <v>0</v>
      </c>
      <c r="J307" s="9">
        <v>0</v>
      </c>
      <c r="K307" s="9">
        <v>1</v>
      </c>
      <c r="L307" s="9">
        <v>0</v>
      </c>
      <c r="M307" s="9">
        <v>304</v>
      </c>
      <c r="N307" s="9">
        <v>118</v>
      </c>
      <c r="O307" s="9">
        <v>90</v>
      </c>
      <c r="P307" s="9">
        <v>32.630000000000003</v>
      </c>
      <c r="Q307" s="9">
        <v>71</v>
      </c>
      <c r="R307" s="9">
        <v>80</v>
      </c>
      <c r="S307" s="12"/>
      <c r="V307" s="9">
        <v>20</v>
      </c>
      <c r="W307" s="12">
        <f t="shared" si="16"/>
        <v>1</v>
      </c>
      <c r="Z307" s="60">
        <v>1</v>
      </c>
      <c r="AA307" s="9">
        <f t="shared" si="17"/>
        <v>1</v>
      </c>
      <c r="AB307" s="9">
        <f t="shared" si="18"/>
        <v>0</v>
      </c>
      <c r="AC307" s="9">
        <f t="shared" si="19"/>
        <v>0</v>
      </c>
    </row>
    <row r="308" spans="1:29" ht="15.75" customHeight="1" x14ac:dyDescent="0.2">
      <c r="A308" s="9">
        <v>0</v>
      </c>
      <c r="B308" s="9">
        <v>0</v>
      </c>
      <c r="C308" s="9">
        <v>52</v>
      </c>
      <c r="D308" s="9">
        <v>1</v>
      </c>
      <c r="E308" s="9">
        <v>0</v>
      </c>
      <c r="F308" s="9">
        <v>0</v>
      </c>
      <c r="G308" s="9">
        <v>0</v>
      </c>
      <c r="H308" s="9">
        <v>0</v>
      </c>
      <c r="I308" s="9">
        <v>0</v>
      </c>
      <c r="J308" s="9">
        <v>0</v>
      </c>
      <c r="K308" s="9">
        <v>0</v>
      </c>
      <c r="L308" s="9">
        <v>0</v>
      </c>
      <c r="M308" s="9">
        <v>268</v>
      </c>
      <c r="N308" s="9">
        <v>109</v>
      </c>
      <c r="O308" s="9">
        <v>70</v>
      </c>
      <c r="P308" s="9">
        <v>23.74</v>
      </c>
      <c r="Q308" s="9">
        <v>75</v>
      </c>
      <c r="R308" s="9">
        <v>78</v>
      </c>
      <c r="S308" s="12"/>
      <c r="V308" s="9">
        <v>0</v>
      </c>
      <c r="W308" s="12">
        <f t="shared" si="16"/>
        <v>0</v>
      </c>
      <c r="Z308" s="60">
        <v>1</v>
      </c>
      <c r="AA308" s="9">
        <f t="shared" si="17"/>
        <v>1</v>
      </c>
      <c r="AB308" s="9">
        <f t="shared" si="18"/>
        <v>0</v>
      </c>
      <c r="AC308" s="9">
        <f t="shared" si="19"/>
        <v>0</v>
      </c>
    </row>
    <row r="309" spans="1:29" ht="15.75" customHeight="1" x14ac:dyDescent="0.2">
      <c r="A309" s="9">
        <v>0</v>
      </c>
      <c r="B309" s="9">
        <v>1</v>
      </c>
      <c r="C309" s="9">
        <v>49</v>
      </c>
      <c r="D309" s="9">
        <v>1</v>
      </c>
      <c r="E309" s="9">
        <v>0</v>
      </c>
      <c r="F309" s="9">
        <v>0</v>
      </c>
      <c r="G309" s="9">
        <v>1</v>
      </c>
      <c r="H309" s="9">
        <v>20</v>
      </c>
      <c r="I309" s="9">
        <v>0</v>
      </c>
      <c r="J309" s="9">
        <v>0</v>
      </c>
      <c r="K309" s="9">
        <v>0</v>
      </c>
      <c r="L309" s="9">
        <v>0</v>
      </c>
      <c r="M309" s="9">
        <v>221</v>
      </c>
      <c r="N309" s="9">
        <v>101</v>
      </c>
      <c r="O309" s="9">
        <v>61</v>
      </c>
      <c r="P309" s="9">
        <v>23.94</v>
      </c>
      <c r="Q309" s="9">
        <v>75</v>
      </c>
      <c r="R309" s="9">
        <v>79</v>
      </c>
      <c r="S309" s="12"/>
      <c r="V309" s="9">
        <v>20</v>
      </c>
      <c r="W309" s="12">
        <f t="shared" si="16"/>
        <v>1</v>
      </c>
      <c r="Z309" s="60">
        <v>1</v>
      </c>
      <c r="AA309" s="9">
        <f t="shared" si="17"/>
        <v>1</v>
      </c>
      <c r="AB309" s="9">
        <f t="shared" si="18"/>
        <v>0</v>
      </c>
      <c r="AC309" s="9">
        <f t="shared" si="19"/>
        <v>0</v>
      </c>
    </row>
    <row r="310" spans="1:29" ht="15.75" customHeight="1" x14ac:dyDescent="0.2">
      <c r="A310" s="9">
        <v>0</v>
      </c>
      <c r="B310" s="9">
        <v>0</v>
      </c>
      <c r="C310" s="9">
        <v>39</v>
      </c>
      <c r="D310" s="9">
        <v>0</v>
      </c>
      <c r="E310" s="9">
        <v>0</v>
      </c>
      <c r="F310" s="9">
        <v>1</v>
      </c>
      <c r="G310" s="9">
        <v>1</v>
      </c>
      <c r="H310" s="9">
        <v>20</v>
      </c>
      <c r="I310" s="9">
        <v>0</v>
      </c>
      <c r="J310" s="9">
        <v>0</v>
      </c>
      <c r="K310" s="9">
        <v>0</v>
      </c>
      <c r="L310" s="9">
        <v>0</v>
      </c>
      <c r="M310" s="9">
        <v>269</v>
      </c>
      <c r="N310" s="9">
        <v>97</v>
      </c>
      <c r="O310" s="9">
        <v>64</v>
      </c>
      <c r="P310" s="9">
        <v>23.09</v>
      </c>
      <c r="Q310" s="9">
        <v>82</v>
      </c>
      <c r="R310" s="9">
        <v>67</v>
      </c>
      <c r="S310" s="12"/>
      <c r="V310" s="9">
        <v>20</v>
      </c>
      <c r="W310" s="12">
        <f t="shared" si="16"/>
        <v>1</v>
      </c>
      <c r="Z310" s="60">
        <v>3</v>
      </c>
      <c r="AA310" s="9">
        <f t="shared" si="17"/>
        <v>0</v>
      </c>
      <c r="AB310" s="9">
        <f t="shared" si="18"/>
        <v>0</v>
      </c>
      <c r="AC310" s="9">
        <f t="shared" si="19"/>
        <v>1</v>
      </c>
    </row>
    <row r="311" spans="1:29" ht="15.75" customHeight="1" x14ac:dyDescent="0.2">
      <c r="A311" s="9">
        <v>0</v>
      </c>
      <c r="B311" s="9">
        <v>0</v>
      </c>
      <c r="C311" s="9">
        <v>54</v>
      </c>
      <c r="D311" s="9">
        <v>0</v>
      </c>
      <c r="E311" s="9">
        <v>1</v>
      </c>
      <c r="F311" s="9">
        <v>0</v>
      </c>
      <c r="G311" s="9">
        <v>0</v>
      </c>
      <c r="H311" s="9">
        <v>0</v>
      </c>
      <c r="I311" s="9">
        <v>0</v>
      </c>
      <c r="J311" s="9">
        <v>0</v>
      </c>
      <c r="K311" s="9">
        <v>0</v>
      </c>
      <c r="L311" s="9">
        <v>0</v>
      </c>
      <c r="M311" s="9">
        <v>288</v>
      </c>
      <c r="N311" s="9">
        <v>137.5</v>
      </c>
      <c r="O311" s="9">
        <v>77.5</v>
      </c>
      <c r="P311" s="9">
        <v>22.19</v>
      </c>
      <c r="Q311" s="9">
        <v>68</v>
      </c>
      <c r="R311" s="9">
        <v>78</v>
      </c>
      <c r="S311" s="12"/>
      <c r="V311" s="9">
        <v>0</v>
      </c>
      <c r="W311" s="12">
        <f t="shared" si="16"/>
        <v>0</v>
      </c>
      <c r="Z311" s="60">
        <v>2</v>
      </c>
      <c r="AA311" s="9">
        <f t="shared" si="17"/>
        <v>0</v>
      </c>
      <c r="AB311" s="9">
        <f t="shared" si="18"/>
        <v>1</v>
      </c>
      <c r="AC311" s="9">
        <f t="shared" si="19"/>
        <v>0</v>
      </c>
    </row>
    <row r="312" spans="1:29" ht="15.75" customHeight="1" x14ac:dyDescent="0.2">
      <c r="A312" s="9">
        <v>0</v>
      </c>
      <c r="B312" s="9">
        <v>0</v>
      </c>
      <c r="C312" s="9">
        <v>47</v>
      </c>
      <c r="D312" s="9">
        <v>0</v>
      </c>
      <c r="E312" s="9">
        <v>0</v>
      </c>
      <c r="F312" s="9">
        <v>1</v>
      </c>
      <c r="G312" s="9">
        <v>0</v>
      </c>
      <c r="H312" s="9">
        <v>0</v>
      </c>
      <c r="I312" s="9">
        <v>0</v>
      </c>
      <c r="J312" s="9">
        <v>0</v>
      </c>
      <c r="K312" s="9">
        <v>0</v>
      </c>
      <c r="L312" s="9">
        <v>0</v>
      </c>
      <c r="M312" s="9">
        <v>250</v>
      </c>
      <c r="N312" s="9">
        <v>114</v>
      </c>
      <c r="O312" s="9">
        <v>77</v>
      </c>
      <c r="P312" s="9">
        <v>24.16</v>
      </c>
      <c r="Q312" s="9">
        <v>80</v>
      </c>
      <c r="R312" s="9">
        <v>93</v>
      </c>
      <c r="S312" s="12"/>
      <c r="V312" s="9">
        <v>0</v>
      </c>
      <c r="W312" s="12">
        <f t="shared" si="16"/>
        <v>0</v>
      </c>
      <c r="Z312" s="60">
        <v>3</v>
      </c>
      <c r="AA312" s="9">
        <f t="shared" si="17"/>
        <v>0</v>
      </c>
      <c r="AB312" s="9">
        <f t="shared" si="18"/>
        <v>0</v>
      </c>
      <c r="AC312" s="9">
        <f t="shared" si="19"/>
        <v>1</v>
      </c>
    </row>
    <row r="313" spans="1:29" ht="15.75" customHeight="1" x14ac:dyDescent="0.2">
      <c r="A313" s="9">
        <v>1</v>
      </c>
      <c r="B313" s="9">
        <v>1</v>
      </c>
      <c r="C313" s="9">
        <v>62</v>
      </c>
      <c r="D313" s="9">
        <v>1</v>
      </c>
      <c r="E313" s="9">
        <v>0</v>
      </c>
      <c r="F313" s="9">
        <v>0</v>
      </c>
      <c r="G313" s="9">
        <v>1</v>
      </c>
      <c r="H313" s="9">
        <v>20</v>
      </c>
      <c r="I313" s="9">
        <v>0</v>
      </c>
      <c r="J313" s="9">
        <v>0</v>
      </c>
      <c r="K313" s="9">
        <v>1</v>
      </c>
      <c r="L313" s="9">
        <v>1</v>
      </c>
      <c r="M313" s="9">
        <v>194</v>
      </c>
      <c r="N313" s="9">
        <v>151.5</v>
      </c>
      <c r="O313" s="9">
        <v>88</v>
      </c>
      <c r="P313" s="9">
        <v>21.61</v>
      </c>
      <c r="Q313" s="9">
        <v>75</v>
      </c>
      <c r="R313" s="9">
        <v>105</v>
      </c>
      <c r="S313" s="12"/>
      <c r="V313" s="9">
        <v>20</v>
      </c>
      <c r="W313" s="12">
        <f t="shared" si="16"/>
        <v>1</v>
      </c>
      <c r="Z313" s="60">
        <v>1</v>
      </c>
      <c r="AA313" s="9">
        <f t="shared" si="17"/>
        <v>1</v>
      </c>
      <c r="AB313" s="9">
        <f t="shared" si="18"/>
        <v>0</v>
      </c>
      <c r="AC313" s="9">
        <f t="shared" si="19"/>
        <v>0</v>
      </c>
    </row>
    <row r="314" spans="1:29" ht="15.75" customHeight="1" x14ac:dyDescent="0.2">
      <c r="A314" s="9">
        <v>0</v>
      </c>
      <c r="B314" s="9">
        <v>1</v>
      </c>
      <c r="C314" s="9">
        <v>39</v>
      </c>
      <c r="D314" s="9">
        <v>1</v>
      </c>
      <c r="E314" s="9">
        <v>0</v>
      </c>
      <c r="F314" s="9">
        <v>0</v>
      </c>
      <c r="G314" s="9">
        <v>1</v>
      </c>
      <c r="H314" s="9">
        <v>20</v>
      </c>
      <c r="I314" s="9">
        <v>0</v>
      </c>
      <c r="J314" s="9">
        <v>0</v>
      </c>
      <c r="K314" s="9">
        <v>0</v>
      </c>
      <c r="L314" s="9">
        <v>0</v>
      </c>
      <c r="M314" s="9">
        <v>258</v>
      </c>
      <c r="N314" s="9">
        <v>110</v>
      </c>
      <c r="O314" s="9">
        <v>65</v>
      </c>
      <c r="P314" s="9">
        <v>19.97</v>
      </c>
      <c r="Q314" s="9">
        <v>65</v>
      </c>
      <c r="R314" s="9">
        <v>85</v>
      </c>
      <c r="S314" s="12"/>
      <c r="V314" s="9">
        <v>20</v>
      </c>
      <c r="W314" s="12">
        <f t="shared" si="16"/>
        <v>1</v>
      </c>
      <c r="Z314" s="60">
        <v>1</v>
      </c>
      <c r="AA314" s="9">
        <f t="shared" si="17"/>
        <v>1</v>
      </c>
      <c r="AB314" s="9">
        <f t="shared" si="18"/>
        <v>0</v>
      </c>
      <c r="AC314" s="9">
        <f t="shared" si="19"/>
        <v>0</v>
      </c>
    </row>
    <row r="315" spans="1:29" ht="15.75" customHeight="1" x14ac:dyDescent="0.2">
      <c r="A315" s="9">
        <v>0</v>
      </c>
      <c r="B315" s="9">
        <v>1</v>
      </c>
      <c r="C315" s="9">
        <v>45</v>
      </c>
      <c r="D315" s="9">
        <v>1</v>
      </c>
      <c r="E315" s="9">
        <v>0</v>
      </c>
      <c r="F315" s="9">
        <v>0</v>
      </c>
      <c r="G315" s="9">
        <v>1</v>
      </c>
      <c r="H315" s="9">
        <v>5</v>
      </c>
      <c r="I315" s="9">
        <v>0</v>
      </c>
      <c r="J315" s="9">
        <v>0</v>
      </c>
      <c r="K315" s="9">
        <v>0</v>
      </c>
      <c r="L315" s="9">
        <v>0</v>
      </c>
      <c r="M315" s="9">
        <v>272</v>
      </c>
      <c r="N315" s="9">
        <v>140</v>
      </c>
      <c r="O315" s="9">
        <v>94</v>
      </c>
      <c r="P315" s="9">
        <v>27.87</v>
      </c>
      <c r="Q315" s="9">
        <v>61</v>
      </c>
      <c r="R315" s="9">
        <v>79</v>
      </c>
      <c r="S315" s="12"/>
      <c r="V315" s="9">
        <v>5</v>
      </c>
      <c r="W315" s="12">
        <f t="shared" si="16"/>
        <v>1</v>
      </c>
      <c r="Z315" s="60">
        <v>1</v>
      </c>
      <c r="AA315" s="9">
        <f t="shared" si="17"/>
        <v>1</v>
      </c>
      <c r="AB315" s="9">
        <f t="shared" si="18"/>
        <v>0</v>
      </c>
      <c r="AC315" s="9">
        <f t="shared" si="19"/>
        <v>0</v>
      </c>
    </row>
    <row r="316" spans="1:29" ht="15.75" customHeight="1" x14ac:dyDescent="0.2">
      <c r="A316" s="9">
        <v>0</v>
      </c>
      <c r="B316" s="9">
        <v>0</v>
      </c>
      <c r="C316" s="9">
        <v>39</v>
      </c>
      <c r="D316" s="9">
        <v>0</v>
      </c>
      <c r="E316" s="9">
        <v>1</v>
      </c>
      <c r="F316" s="9">
        <v>0</v>
      </c>
      <c r="G316" s="9">
        <v>0</v>
      </c>
      <c r="H316" s="9">
        <v>0</v>
      </c>
      <c r="I316" s="9">
        <v>0</v>
      </c>
      <c r="J316" s="9">
        <v>0</v>
      </c>
      <c r="K316" s="9">
        <v>0</v>
      </c>
      <c r="L316" s="9">
        <v>0</v>
      </c>
      <c r="M316" s="9">
        <v>242</v>
      </c>
      <c r="N316" s="9">
        <v>113</v>
      </c>
      <c r="O316" s="9">
        <v>85</v>
      </c>
      <c r="P316" s="9">
        <v>25.54</v>
      </c>
      <c r="Q316" s="9">
        <v>85</v>
      </c>
      <c r="R316" s="9">
        <v>104</v>
      </c>
      <c r="S316" s="12"/>
      <c r="V316" s="9">
        <v>0</v>
      </c>
      <c r="W316" s="12">
        <f t="shared" si="16"/>
        <v>0</v>
      </c>
      <c r="Z316" s="60">
        <v>2</v>
      </c>
      <c r="AA316" s="9">
        <f t="shared" si="17"/>
        <v>0</v>
      </c>
      <c r="AB316" s="9">
        <f t="shared" si="18"/>
        <v>1</v>
      </c>
      <c r="AC316" s="9">
        <f t="shared" si="19"/>
        <v>0</v>
      </c>
    </row>
    <row r="317" spans="1:29" ht="15.75" customHeight="1" x14ac:dyDescent="0.2">
      <c r="A317" s="9">
        <v>0</v>
      </c>
      <c r="B317" s="9">
        <v>0</v>
      </c>
      <c r="C317" s="9">
        <v>46</v>
      </c>
      <c r="D317" s="9">
        <v>1</v>
      </c>
      <c r="E317" s="9">
        <v>0</v>
      </c>
      <c r="F317" s="9">
        <v>0</v>
      </c>
      <c r="G317" s="9">
        <v>1</v>
      </c>
      <c r="H317" s="9">
        <v>30</v>
      </c>
      <c r="I317" s="9">
        <v>0</v>
      </c>
      <c r="J317" s="9">
        <v>0</v>
      </c>
      <c r="K317" s="9">
        <v>0</v>
      </c>
      <c r="L317" s="9">
        <v>0</v>
      </c>
      <c r="M317" s="9">
        <v>219</v>
      </c>
      <c r="N317" s="9">
        <v>107</v>
      </c>
      <c r="O317" s="9">
        <v>69</v>
      </c>
      <c r="P317" s="9">
        <v>21.4</v>
      </c>
      <c r="Q317" s="9">
        <v>66</v>
      </c>
      <c r="R317" s="9">
        <v>78</v>
      </c>
      <c r="S317" s="12"/>
      <c r="V317" s="9">
        <v>30</v>
      </c>
      <c r="W317" s="12">
        <f t="shared" si="16"/>
        <v>1</v>
      </c>
      <c r="Z317" s="60">
        <v>1</v>
      </c>
      <c r="AA317" s="9">
        <f t="shared" si="17"/>
        <v>1</v>
      </c>
      <c r="AB317" s="9">
        <f t="shared" si="18"/>
        <v>0</v>
      </c>
      <c r="AC317" s="9">
        <f t="shared" si="19"/>
        <v>0</v>
      </c>
    </row>
    <row r="318" spans="1:29" ht="15.75" customHeight="1" x14ac:dyDescent="0.2">
      <c r="A318" s="9">
        <v>0</v>
      </c>
      <c r="B318" s="9">
        <v>0</v>
      </c>
      <c r="C318" s="9">
        <v>63</v>
      </c>
      <c r="D318" s="9">
        <v>1</v>
      </c>
      <c r="E318" s="9">
        <v>0</v>
      </c>
      <c r="F318" s="9">
        <v>0</v>
      </c>
      <c r="G318" s="9">
        <v>1</v>
      </c>
      <c r="H318" s="9">
        <v>20</v>
      </c>
      <c r="I318" s="9">
        <v>0</v>
      </c>
      <c r="J318" s="9">
        <v>0</v>
      </c>
      <c r="K318" s="9">
        <v>0</v>
      </c>
      <c r="L318" s="9">
        <v>0</v>
      </c>
      <c r="M318" s="9">
        <v>260</v>
      </c>
      <c r="N318" s="9">
        <v>168</v>
      </c>
      <c r="O318" s="9">
        <v>98</v>
      </c>
      <c r="P318" s="9">
        <v>21.05</v>
      </c>
      <c r="Q318" s="9">
        <v>85</v>
      </c>
      <c r="R318" s="9">
        <v>73</v>
      </c>
      <c r="S318" s="12"/>
      <c r="V318" s="9">
        <v>20</v>
      </c>
      <c r="W318" s="12">
        <f t="shared" si="16"/>
        <v>1</v>
      </c>
      <c r="Z318" s="60">
        <v>1</v>
      </c>
      <c r="AA318" s="9">
        <f t="shared" si="17"/>
        <v>1</v>
      </c>
      <c r="AB318" s="9">
        <f t="shared" si="18"/>
        <v>0</v>
      </c>
      <c r="AC318" s="9">
        <f t="shared" si="19"/>
        <v>0</v>
      </c>
    </row>
    <row r="319" spans="1:29" ht="15.75" customHeight="1" x14ac:dyDescent="0.2">
      <c r="A319" s="9">
        <v>0</v>
      </c>
      <c r="B319" s="9">
        <v>1</v>
      </c>
      <c r="C319" s="9">
        <v>41</v>
      </c>
      <c r="D319" s="9">
        <v>0</v>
      </c>
      <c r="E319" s="9">
        <v>1</v>
      </c>
      <c r="F319" s="9">
        <v>0</v>
      </c>
      <c r="G319" s="9">
        <v>0</v>
      </c>
      <c r="H319" s="9">
        <v>0</v>
      </c>
      <c r="I319" s="9">
        <v>0</v>
      </c>
      <c r="J319" s="9">
        <v>0</v>
      </c>
      <c r="K319" s="9">
        <v>1</v>
      </c>
      <c r="L319" s="9">
        <v>0</v>
      </c>
      <c r="M319" s="9">
        <v>270</v>
      </c>
      <c r="N319" s="9">
        <v>157</v>
      </c>
      <c r="O319" s="9">
        <v>101</v>
      </c>
      <c r="P319" s="9">
        <v>33.11</v>
      </c>
      <c r="Q319" s="9">
        <v>75</v>
      </c>
      <c r="R319" s="9">
        <v>75</v>
      </c>
      <c r="S319" s="12"/>
      <c r="V319" s="9">
        <v>0</v>
      </c>
      <c r="W319" s="12">
        <f t="shared" si="16"/>
        <v>0</v>
      </c>
      <c r="Z319" s="60">
        <v>2</v>
      </c>
      <c r="AA319" s="9">
        <f t="shared" si="17"/>
        <v>0</v>
      </c>
      <c r="AB319" s="9">
        <f t="shared" si="18"/>
        <v>1</v>
      </c>
      <c r="AC319" s="9">
        <f t="shared" si="19"/>
        <v>0</v>
      </c>
    </row>
    <row r="320" spans="1:29" ht="15.75" customHeight="1" x14ac:dyDescent="0.2">
      <c r="A320" s="9">
        <v>0</v>
      </c>
      <c r="B320" s="9">
        <v>1</v>
      </c>
      <c r="C320" s="9">
        <v>44</v>
      </c>
      <c r="D320" s="9">
        <v>0</v>
      </c>
      <c r="E320" s="9">
        <v>0</v>
      </c>
      <c r="F320" s="9">
        <v>1</v>
      </c>
      <c r="G320" s="9">
        <v>1</v>
      </c>
      <c r="H320" s="9">
        <v>15</v>
      </c>
      <c r="I320" s="9">
        <v>0</v>
      </c>
      <c r="J320" s="9">
        <v>0</v>
      </c>
      <c r="K320" s="9">
        <v>0</v>
      </c>
      <c r="L320" s="9">
        <v>0</v>
      </c>
      <c r="M320" s="9">
        <v>340</v>
      </c>
      <c r="N320" s="9">
        <v>125</v>
      </c>
      <c r="O320" s="9">
        <v>78</v>
      </c>
      <c r="P320" s="9">
        <v>26.41</v>
      </c>
      <c r="Q320" s="9">
        <v>56</v>
      </c>
      <c r="R320" s="9">
        <v>90</v>
      </c>
      <c r="S320" s="12"/>
      <c r="V320" s="9">
        <v>15</v>
      </c>
      <c r="W320" s="12">
        <f t="shared" si="16"/>
        <v>1</v>
      </c>
      <c r="Z320" s="60">
        <v>3</v>
      </c>
      <c r="AA320" s="9">
        <f t="shared" si="17"/>
        <v>0</v>
      </c>
      <c r="AB320" s="9">
        <f t="shared" si="18"/>
        <v>0</v>
      </c>
      <c r="AC320" s="9">
        <f t="shared" si="19"/>
        <v>1</v>
      </c>
    </row>
    <row r="321" spans="1:29" ht="15.75" customHeight="1" x14ac:dyDescent="0.2">
      <c r="A321" s="9">
        <v>0</v>
      </c>
      <c r="B321" s="9">
        <v>0</v>
      </c>
      <c r="C321" s="9">
        <v>37</v>
      </c>
      <c r="D321" s="9">
        <v>1</v>
      </c>
      <c r="E321" s="9">
        <v>0</v>
      </c>
      <c r="F321" s="9">
        <v>0</v>
      </c>
      <c r="G321" s="9">
        <v>1</v>
      </c>
      <c r="H321" s="9">
        <v>20</v>
      </c>
      <c r="I321" s="9">
        <v>0</v>
      </c>
      <c r="J321" s="9">
        <v>0</v>
      </c>
      <c r="K321" s="9">
        <v>0</v>
      </c>
      <c r="L321" s="9">
        <v>0</v>
      </c>
      <c r="M321" s="9">
        <v>223</v>
      </c>
      <c r="N321" s="9">
        <v>115</v>
      </c>
      <c r="O321" s="9">
        <v>72</v>
      </c>
      <c r="P321" s="9">
        <v>22.71</v>
      </c>
      <c r="Q321" s="9">
        <v>76</v>
      </c>
      <c r="R321" s="9">
        <v>63</v>
      </c>
      <c r="S321" s="12"/>
      <c r="V321" s="9">
        <v>20</v>
      </c>
      <c r="W321" s="12">
        <f t="shared" si="16"/>
        <v>1</v>
      </c>
      <c r="Z321" s="60">
        <v>1</v>
      </c>
      <c r="AA321" s="9">
        <f t="shared" si="17"/>
        <v>1</v>
      </c>
      <c r="AB321" s="9">
        <f t="shared" si="18"/>
        <v>0</v>
      </c>
      <c r="AC321" s="9">
        <f t="shared" si="19"/>
        <v>0</v>
      </c>
    </row>
    <row r="322" spans="1:29" ht="15.75" customHeight="1" x14ac:dyDescent="0.2">
      <c r="A322" s="9">
        <v>0</v>
      </c>
      <c r="B322" s="9">
        <v>1</v>
      </c>
      <c r="C322" s="9">
        <v>44</v>
      </c>
      <c r="D322" s="9">
        <v>1</v>
      </c>
      <c r="E322" s="9">
        <v>0</v>
      </c>
      <c r="F322" s="9">
        <v>0</v>
      </c>
      <c r="G322" s="9">
        <v>1</v>
      </c>
      <c r="H322" s="9">
        <v>20</v>
      </c>
      <c r="I322" s="9">
        <v>0</v>
      </c>
      <c r="J322" s="9">
        <v>0</v>
      </c>
      <c r="K322" s="9">
        <v>0</v>
      </c>
      <c r="L322" s="9">
        <v>0</v>
      </c>
      <c r="M322" s="9">
        <v>197</v>
      </c>
      <c r="N322" s="9">
        <v>118</v>
      </c>
      <c r="O322" s="9">
        <v>81</v>
      </c>
      <c r="P322" s="9">
        <v>17.440000000000001</v>
      </c>
      <c r="Q322" s="9">
        <v>70</v>
      </c>
      <c r="R322" s="9">
        <v>75</v>
      </c>
      <c r="S322" s="12"/>
      <c r="V322" s="9">
        <v>20</v>
      </c>
      <c r="W322" s="12">
        <f t="shared" si="16"/>
        <v>1</v>
      </c>
      <c r="Z322" s="60">
        <v>1</v>
      </c>
      <c r="AA322" s="9">
        <f t="shared" si="17"/>
        <v>1</v>
      </c>
      <c r="AB322" s="9">
        <f t="shared" si="18"/>
        <v>0</v>
      </c>
      <c r="AC322" s="9">
        <f t="shared" si="19"/>
        <v>0</v>
      </c>
    </row>
    <row r="323" spans="1:29" ht="15.75" customHeight="1" x14ac:dyDescent="0.2">
      <c r="A323" s="9">
        <v>0</v>
      </c>
      <c r="B323" s="9">
        <v>1</v>
      </c>
      <c r="C323" s="9">
        <v>49</v>
      </c>
      <c r="D323" s="9">
        <v>0</v>
      </c>
      <c r="E323" s="9">
        <v>1</v>
      </c>
      <c r="F323" s="9">
        <v>0</v>
      </c>
      <c r="G323" s="9">
        <v>1</v>
      </c>
      <c r="H323" s="9">
        <v>40</v>
      </c>
      <c r="I323" s="9">
        <v>0</v>
      </c>
      <c r="J323" s="9">
        <v>0</v>
      </c>
      <c r="K323" s="9">
        <v>1</v>
      </c>
      <c r="L323" s="9">
        <v>0</v>
      </c>
      <c r="M323" s="9">
        <v>240</v>
      </c>
      <c r="N323" s="9">
        <v>148</v>
      </c>
      <c r="O323" s="9">
        <v>85</v>
      </c>
      <c r="P323" s="9">
        <v>29.69</v>
      </c>
      <c r="Q323" s="9">
        <v>65</v>
      </c>
      <c r="R323" s="9">
        <v>68</v>
      </c>
      <c r="S323" s="12"/>
      <c r="V323" s="9">
        <v>40</v>
      </c>
      <c r="W323" s="12">
        <f t="shared" ref="W323:W386" si="20">IF(V323=0,0,1)</f>
        <v>1</v>
      </c>
      <c r="Z323" s="60">
        <v>2</v>
      </c>
      <c r="AA323" s="9">
        <f t="shared" ref="AA323:AA386" si="21">IF(Z323=1,1,0)</f>
        <v>0</v>
      </c>
      <c r="AB323" s="9">
        <f t="shared" ref="AB323:AB386" si="22">IF(Z323=2,1,0)</f>
        <v>1</v>
      </c>
      <c r="AC323" s="9">
        <f t="shared" ref="AC323:AC386" si="23">IF(Z323=3,1,0)</f>
        <v>0</v>
      </c>
    </row>
    <row r="324" spans="1:29" ht="15.75" customHeight="1" x14ac:dyDescent="0.2">
      <c r="A324" s="9">
        <v>0</v>
      </c>
      <c r="B324" s="9">
        <v>0</v>
      </c>
      <c r="C324" s="9">
        <v>53</v>
      </c>
      <c r="D324" s="9">
        <v>0</v>
      </c>
      <c r="E324" s="9">
        <v>1</v>
      </c>
      <c r="F324" s="9">
        <v>0</v>
      </c>
      <c r="G324" s="9">
        <v>1</v>
      </c>
      <c r="H324" s="9">
        <v>20</v>
      </c>
      <c r="I324" s="9">
        <v>0</v>
      </c>
      <c r="J324" s="9">
        <v>0</v>
      </c>
      <c r="K324" s="9">
        <v>0</v>
      </c>
      <c r="L324" s="9">
        <v>0</v>
      </c>
      <c r="M324" s="9">
        <v>240</v>
      </c>
      <c r="N324" s="9">
        <v>131</v>
      </c>
      <c r="O324" s="9">
        <v>82</v>
      </c>
      <c r="P324" s="9">
        <v>24.22</v>
      </c>
      <c r="Q324" s="9">
        <v>66</v>
      </c>
      <c r="R324" s="9">
        <v>80</v>
      </c>
      <c r="S324" s="12"/>
      <c r="V324" s="9">
        <v>20</v>
      </c>
      <c r="W324" s="12">
        <f t="shared" si="20"/>
        <v>1</v>
      </c>
      <c r="Z324" s="60">
        <v>2</v>
      </c>
      <c r="AA324" s="9">
        <f t="shared" si="21"/>
        <v>0</v>
      </c>
      <c r="AB324" s="9">
        <f t="shared" si="22"/>
        <v>1</v>
      </c>
      <c r="AC324" s="9">
        <f t="shared" si="23"/>
        <v>0</v>
      </c>
    </row>
    <row r="325" spans="1:29" ht="15.75" customHeight="1" x14ac:dyDescent="0.2">
      <c r="A325" s="9">
        <v>0</v>
      </c>
      <c r="B325" s="9">
        <v>0</v>
      </c>
      <c r="C325" s="9">
        <v>51</v>
      </c>
      <c r="D325" s="9">
        <v>0</v>
      </c>
      <c r="E325" s="9">
        <v>0</v>
      </c>
      <c r="F325" s="9">
        <v>1</v>
      </c>
      <c r="G325" s="9">
        <v>1</v>
      </c>
      <c r="H325" s="9">
        <v>4</v>
      </c>
      <c r="I325" s="9">
        <v>0</v>
      </c>
      <c r="J325" s="9">
        <v>0</v>
      </c>
      <c r="K325" s="9">
        <v>0</v>
      </c>
      <c r="L325" s="9">
        <v>0</v>
      </c>
      <c r="M325" s="9">
        <v>220</v>
      </c>
      <c r="N325" s="9">
        <v>112</v>
      </c>
      <c r="O325" s="9">
        <v>74</v>
      </c>
      <c r="P325" s="9">
        <v>31.23</v>
      </c>
      <c r="Q325" s="9">
        <v>88</v>
      </c>
      <c r="R325" s="9">
        <v>66</v>
      </c>
      <c r="S325" s="12"/>
      <c r="V325" s="9">
        <v>4</v>
      </c>
      <c r="W325" s="12">
        <f t="shared" si="20"/>
        <v>1</v>
      </c>
      <c r="Z325" s="60">
        <v>3</v>
      </c>
      <c r="AA325" s="9">
        <f t="shared" si="21"/>
        <v>0</v>
      </c>
      <c r="AB325" s="9">
        <f t="shared" si="22"/>
        <v>0</v>
      </c>
      <c r="AC325" s="9">
        <f t="shared" si="23"/>
        <v>1</v>
      </c>
    </row>
    <row r="326" spans="1:29" ht="15.75" customHeight="1" x14ac:dyDescent="0.2">
      <c r="A326" s="9">
        <v>0</v>
      </c>
      <c r="B326" s="9">
        <v>1</v>
      </c>
      <c r="C326" s="9">
        <v>43</v>
      </c>
      <c r="D326" s="9">
        <v>0</v>
      </c>
      <c r="E326" s="9">
        <v>0</v>
      </c>
      <c r="F326" s="9">
        <v>1</v>
      </c>
      <c r="G326" s="9">
        <v>0</v>
      </c>
      <c r="H326" s="9">
        <v>0</v>
      </c>
      <c r="I326" s="9">
        <v>0</v>
      </c>
      <c r="J326" s="9">
        <v>0</v>
      </c>
      <c r="K326" s="9">
        <v>0</v>
      </c>
      <c r="L326" s="9">
        <v>0</v>
      </c>
      <c r="M326" s="9">
        <v>200</v>
      </c>
      <c r="N326" s="9">
        <v>133</v>
      </c>
      <c r="O326" s="9">
        <v>78</v>
      </c>
      <c r="P326" s="9">
        <v>26.72</v>
      </c>
      <c r="Q326" s="9">
        <v>55</v>
      </c>
      <c r="R326" s="9">
        <v>71</v>
      </c>
      <c r="S326" s="12"/>
      <c r="V326" s="9">
        <v>0</v>
      </c>
      <c r="W326" s="12">
        <f t="shared" si="20"/>
        <v>0</v>
      </c>
      <c r="Z326" s="60">
        <v>3</v>
      </c>
      <c r="AA326" s="9">
        <f t="shared" si="21"/>
        <v>0</v>
      </c>
      <c r="AB326" s="9">
        <f t="shared" si="22"/>
        <v>0</v>
      </c>
      <c r="AC326" s="9">
        <f t="shared" si="23"/>
        <v>1</v>
      </c>
    </row>
    <row r="327" spans="1:29" ht="15.75" customHeight="1" x14ac:dyDescent="0.2">
      <c r="A327" s="9">
        <v>1</v>
      </c>
      <c r="B327" s="9">
        <v>0</v>
      </c>
      <c r="C327" s="9">
        <v>60</v>
      </c>
      <c r="D327" s="9">
        <v>0</v>
      </c>
      <c r="E327" s="9">
        <v>0</v>
      </c>
      <c r="F327" s="9">
        <v>1</v>
      </c>
      <c r="G327" s="9">
        <v>0</v>
      </c>
      <c r="H327" s="9">
        <v>0</v>
      </c>
      <c r="I327" s="9">
        <v>0</v>
      </c>
      <c r="J327" s="9">
        <v>0</v>
      </c>
      <c r="K327" s="9">
        <v>0</v>
      </c>
      <c r="L327" s="9">
        <v>0</v>
      </c>
      <c r="M327" s="9">
        <v>328</v>
      </c>
      <c r="N327" s="9">
        <v>127</v>
      </c>
      <c r="O327" s="9">
        <v>70</v>
      </c>
      <c r="P327" s="9">
        <v>22.36</v>
      </c>
      <c r="Q327" s="9">
        <v>75</v>
      </c>
      <c r="R327" s="9">
        <v>63</v>
      </c>
      <c r="S327" s="12"/>
      <c r="V327" s="9">
        <v>0</v>
      </c>
      <c r="W327" s="12">
        <f t="shared" si="20"/>
        <v>0</v>
      </c>
      <c r="Z327" s="60">
        <v>3</v>
      </c>
      <c r="AA327" s="9">
        <f t="shared" si="21"/>
        <v>0</v>
      </c>
      <c r="AB327" s="9">
        <f t="shared" si="22"/>
        <v>0</v>
      </c>
      <c r="AC327" s="9">
        <f t="shared" si="23"/>
        <v>1</v>
      </c>
    </row>
    <row r="328" spans="1:29" ht="15.75" customHeight="1" x14ac:dyDescent="0.2">
      <c r="A328" s="9">
        <v>0</v>
      </c>
      <c r="B328" s="9">
        <v>1</v>
      </c>
      <c r="C328" s="9">
        <v>39</v>
      </c>
      <c r="D328" s="9">
        <v>0</v>
      </c>
      <c r="E328" s="9">
        <v>1</v>
      </c>
      <c r="F328" s="9">
        <v>0</v>
      </c>
      <c r="G328" s="9">
        <v>1</v>
      </c>
      <c r="H328" s="9">
        <v>20</v>
      </c>
      <c r="I328" s="9">
        <v>0</v>
      </c>
      <c r="J328" s="9">
        <v>0</v>
      </c>
      <c r="K328" s="9">
        <v>0</v>
      </c>
      <c r="L328" s="9">
        <v>0</v>
      </c>
      <c r="M328" s="9">
        <v>222</v>
      </c>
      <c r="N328" s="9">
        <v>97.5</v>
      </c>
      <c r="O328" s="9">
        <v>57.5</v>
      </c>
      <c r="P328" s="9">
        <v>23.22</v>
      </c>
      <c r="Q328" s="9">
        <v>73</v>
      </c>
      <c r="R328" s="9">
        <v>64</v>
      </c>
      <c r="S328" s="12"/>
      <c r="V328" s="9">
        <v>20</v>
      </c>
      <c r="W328" s="12">
        <f t="shared" si="20"/>
        <v>1</v>
      </c>
      <c r="Z328" s="60">
        <v>2</v>
      </c>
      <c r="AA328" s="9">
        <f t="shared" si="21"/>
        <v>0</v>
      </c>
      <c r="AB328" s="9">
        <f t="shared" si="22"/>
        <v>1</v>
      </c>
      <c r="AC328" s="9">
        <f t="shared" si="23"/>
        <v>0</v>
      </c>
    </row>
    <row r="329" spans="1:29" ht="15.75" customHeight="1" x14ac:dyDescent="0.2">
      <c r="A329" s="9">
        <v>0</v>
      </c>
      <c r="B329" s="9">
        <v>1</v>
      </c>
      <c r="C329" s="9">
        <v>56</v>
      </c>
      <c r="D329" s="9">
        <v>1</v>
      </c>
      <c r="E329" s="9">
        <v>0</v>
      </c>
      <c r="F329" s="9">
        <v>0</v>
      </c>
      <c r="G329" s="9">
        <v>1</v>
      </c>
      <c r="H329" s="9">
        <v>60</v>
      </c>
      <c r="I329" s="9">
        <v>0</v>
      </c>
      <c r="J329" s="9">
        <v>0</v>
      </c>
      <c r="K329" s="9">
        <v>0</v>
      </c>
      <c r="L329" s="9">
        <v>0</v>
      </c>
      <c r="M329" s="9">
        <v>246</v>
      </c>
      <c r="N329" s="9">
        <v>125</v>
      </c>
      <c r="O329" s="9">
        <v>79</v>
      </c>
      <c r="P329" s="9">
        <v>29.64</v>
      </c>
      <c r="Q329" s="9">
        <v>70</v>
      </c>
      <c r="R329" s="9">
        <v>85</v>
      </c>
      <c r="S329" s="12"/>
      <c r="V329" s="9">
        <v>60</v>
      </c>
      <c r="W329" s="12">
        <f t="shared" si="20"/>
        <v>1</v>
      </c>
      <c r="Z329" s="60">
        <v>1</v>
      </c>
      <c r="AA329" s="9">
        <f t="shared" si="21"/>
        <v>1</v>
      </c>
      <c r="AB329" s="9">
        <f t="shared" si="22"/>
        <v>0</v>
      </c>
      <c r="AC329" s="9">
        <f t="shared" si="23"/>
        <v>0</v>
      </c>
    </row>
    <row r="330" spans="1:29" ht="15.75" customHeight="1" x14ac:dyDescent="0.2">
      <c r="A330" s="9">
        <v>1</v>
      </c>
      <c r="B330" s="9">
        <v>0</v>
      </c>
      <c r="C330" s="9">
        <v>59</v>
      </c>
      <c r="D330" s="9">
        <v>1</v>
      </c>
      <c r="E330" s="9">
        <v>0</v>
      </c>
      <c r="F330" s="9">
        <v>0</v>
      </c>
      <c r="G330" s="9">
        <v>0</v>
      </c>
      <c r="H330" s="9">
        <v>0</v>
      </c>
      <c r="I330" s="9">
        <v>0</v>
      </c>
      <c r="J330" s="9">
        <v>0</v>
      </c>
      <c r="K330" s="9">
        <v>1</v>
      </c>
      <c r="L330" s="9">
        <v>0</v>
      </c>
      <c r="M330" s="9">
        <v>246</v>
      </c>
      <c r="N330" s="9">
        <v>189</v>
      </c>
      <c r="O330" s="9">
        <v>111</v>
      </c>
      <c r="P330" s="9">
        <v>19.88</v>
      </c>
      <c r="Q330" s="9">
        <v>90</v>
      </c>
      <c r="R330" s="9">
        <v>85</v>
      </c>
      <c r="S330" s="12"/>
      <c r="V330" s="9">
        <v>0</v>
      </c>
      <c r="W330" s="12">
        <f t="shared" si="20"/>
        <v>0</v>
      </c>
      <c r="Z330" s="60">
        <v>1</v>
      </c>
      <c r="AA330" s="9">
        <f t="shared" si="21"/>
        <v>1</v>
      </c>
      <c r="AB330" s="9">
        <f t="shared" si="22"/>
        <v>0</v>
      </c>
      <c r="AC330" s="9">
        <f t="shared" si="23"/>
        <v>0</v>
      </c>
    </row>
    <row r="331" spans="1:29" ht="15.75" customHeight="1" x14ac:dyDescent="0.2">
      <c r="A331" s="9">
        <v>0</v>
      </c>
      <c r="B331" s="9">
        <v>0</v>
      </c>
      <c r="C331" s="9">
        <v>56</v>
      </c>
      <c r="D331" s="9">
        <v>1</v>
      </c>
      <c r="E331" s="9">
        <v>0</v>
      </c>
      <c r="F331" s="9">
        <v>0</v>
      </c>
      <c r="G331" s="9">
        <v>0</v>
      </c>
      <c r="H331" s="9">
        <v>0</v>
      </c>
      <c r="I331" s="9">
        <v>0</v>
      </c>
      <c r="J331" s="9">
        <v>0</v>
      </c>
      <c r="K331" s="9">
        <v>0</v>
      </c>
      <c r="L331" s="9">
        <v>0</v>
      </c>
      <c r="M331" s="9">
        <v>280</v>
      </c>
      <c r="N331" s="9">
        <v>123</v>
      </c>
      <c r="O331" s="9">
        <v>77</v>
      </c>
      <c r="P331" s="9">
        <v>27.96</v>
      </c>
      <c r="Q331" s="9">
        <v>65</v>
      </c>
      <c r="R331" s="9">
        <v>78</v>
      </c>
      <c r="S331" s="12"/>
      <c r="V331" s="9">
        <v>0</v>
      </c>
      <c r="W331" s="12">
        <f t="shared" si="20"/>
        <v>0</v>
      </c>
      <c r="Z331" s="60">
        <v>1</v>
      </c>
      <c r="AA331" s="9">
        <f t="shared" si="21"/>
        <v>1</v>
      </c>
      <c r="AB331" s="9">
        <f t="shared" si="22"/>
        <v>0</v>
      </c>
      <c r="AC331" s="9">
        <f t="shared" si="23"/>
        <v>0</v>
      </c>
    </row>
    <row r="332" spans="1:29" ht="15.75" customHeight="1" x14ac:dyDescent="0.2">
      <c r="A332" s="9">
        <v>0</v>
      </c>
      <c r="B332" s="9">
        <v>0</v>
      </c>
      <c r="C332" s="9">
        <v>43</v>
      </c>
      <c r="D332" s="9">
        <v>1</v>
      </c>
      <c r="E332" s="9">
        <v>0</v>
      </c>
      <c r="F332" s="9">
        <v>0</v>
      </c>
      <c r="G332" s="9">
        <v>1</v>
      </c>
      <c r="H332" s="9">
        <v>1</v>
      </c>
      <c r="I332" s="9">
        <v>0</v>
      </c>
      <c r="J332" s="9">
        <v>0</v>
      </c>
      <c r="K332" s="9">
        <v>0</v>
      </c>
      <c r="L332" s="9">
        <v>0</v>
      </c>
      <c r="M332" s="9">
        <v>186</v>
      </c>
      <c r="N332" s="9">
        <v>120</v>
      </c>
      <c r="O332" s="9">
        <v>72</v>
      </c>
      <c r="P332" s="9">
        <v>24.33</v>
      </c>
      <c r="Q332" s="9">
        <v>80</v>
      </c>
      <c r="R332" s="9">
        <v>86</v>
      </c>
      <c r="S332" s="12"/>
      <c r="V332" s="9">
        <v>1</v>
      </c>
      <c r="W332" s="12">
        <f t="shared" si="20"/>
        <v>1</v>
      </c>
      <c r="Z332" s="60">
        <v>1</v>
      </c>
      <c r="AA332" s="9">
        <f t="shared" si="21"/>
        <v>1</v>
      </c>
      <c r="AB332" s="9">
        <f t="shared" si="22"/>
        <v>0</v>
      </c>
      <c r="AC332" s="9">
        <f t="shared" si="23"/>
        <v>0</v>
      </c>
    </row>
    <row r="333" spans="1:29" ht="15.75" customHeight="1" x14ac:dyDescent="0.2">
      <c r="A333" s="9">
        <v>0</v>
      </c>
      <c r="B333" s="9">
        <v>0</v>
      </c>
      <c r="C333" s="9">
        <v>48</v>
      </c>
      <c r="D333" s="9">
        <v>1</v>
      </c>
      <c r="E333" s="9">
        <v>0</v>
      </c>
      <c r="F333" s="9">
        <v>0</v>
      </c>
      <c r="G333" s="9">
        <v>1</v>
      </c>
      <c r="H333" s="9">
        <v>1</v>
      </c>
      <c r="I333" s="9">
        <v>0</v>
      </c>
      <c r="J333" s="9">
        <v>0</v>
      </c>
      <c r="K333" s="9">
        <v>0</v>
      </c>
      <c r="L333" s="9">
        <v>0</v>
      </c>
      <c r="M333" s="9">
        <v>197</v>
      </c>
      <c r="N333" s="9">
        <v>101</v>
      </c>
      <c r="O333" s="9">
        <v>67</v>
      </c>
      <c r="P333" s="9">
        <v>21.35</v>
      </c>
      <c r="Q333" s="9">
        <v>88</v>
      </c>
      <c r="R333" s="9">
        <v>100</v>
      </c>
      <c r="S333" s="12"/>
      <c r="V333" s="9">
        <v>1</v>
      </c>
      <c r="W333" s="12">
        <f t="shared" si="20"/>
        <v>1</v>
      </c>
      <c r="Z333" s="60">
        <v>1</v>
      </c>
      <c r="AA333" s="9">
        <f t="shared" si="21"/>
        <v>1</v>
      </c>
      <c r="AB333" s="9">
        <f t="shared" si="22"/>
        <v>0</v>
      </c>
      <c r="AC333" s="9">
        <f t="shared" si="23"/>
        <v>0</v>
      </c>
    </row>
    <row r="334" spans="1:29" ht="15.75" customHeight="1" x14ac:dyDescent="0.2">
      <c r="A334" s="9">
        <v>0</v>
      </c>
      <c r="B334" s="9">
        <v>0</v>
      </c>
      <c r="C334" s="9">
        <v>61</v>
      </c>
      <c r="D334" s="9">
        <v>1</v>
      </c>
      <c r="E334" s="9">
        <v>0</v>
      </c>
      <c r="F334" s="9">
        <v>0</v>
      </c>
      <c r="G334" s="9">
        <v>0</v>
      </c>
      <c r="H334" s="9">
        <v>0</v>
      </c>
      <c r="I334" s="9">
        <v>0</v>
      </c>
      <c r="J334" s="9">
        <v>0</v>
      </c>
      <c r="K334" s="9">
        <v>0</v>
      </c>
      <c r="L334" s="9">
        <v>0</v>
      </c>
      <c r="M334" s="9">
        <v>311</v>
      </c>
      <c r="N334" s="9">
        <v>110</v>
      </c>
      <c r="O334" s="9">
        <v>78.5</v>
      </c>
      <c r="P334" s="9">
        <v>29.04</v>
      </c>
      <c r="Q334" s="9">
        <v>71</v>
      </c>
      <c r="R334" s="9">
        <v>77</v>
      </c>
      <c r="S334" s="12"/>
      <c r="V334" s="9">
        <v>0</v>
      </c>
      <c r="W334" s="12">
        <f t="shared" si="20"/>
        <v>0</v>
      </c>
      <c r="Z334" s="60">
        <v>1</v>
      </c>
      <c r="AA334" s="9">
        <f t="shared" si="21"/>
        <v>1</v>
      </c>
      <c r="AB334" s="9">
        <f t="shared" si="22"/>
        <v>0</v>
      </c>
      <c r="AC334" s="9">
        <f t="shared" si="23"/>
        <v>0</v>
      </c>
    </row>
    <row r="335" spans="1:29" ht="15.75" customHeight="1" x14ac:dyDescent="0.2">
      <c r="A335" s="9">
        <v>0</v>
      </c>
      <c r="B335" s="9">
        <v>0</v>
      </c>
      <c r="C335" s="9">
        <v>55</v>
      </c>
      <c r="D335" s="9">
        <v>0</v>
      </c>
      <c r="E335" s="9">
        <v>1</v>
      </c>
      <c r="F335" s="9">
        <v>0</v>
      </c>
      <c r="G335" s="9">
        <v>0</v>
      </c>
      <c r="H335" s="9">
        <v>0</v>
      </c>
      <c r="I335" s="9">
        <v>1</v>
      </c>
      <c r="J335" s="9">
        <v>0</v>
      </c>
      <c r="K335" s="9">
        <v>1</v>
      </c>
      <c r="L335" s="9">
        <v>0</v>
      </c>
      <c r="M335" s="9">
        <v>368</v>
      </c>
      <c r="N335" s="9">
        <v>204</v>
      </c>
      <c r="O335" s="9">
        <v>94</v>
      </c>
      <c r="P335" s="9">
        <v>25.2</v>
      </c>
      <c r="Q335" s="9">
        <v>100</v>
      </c>
      <c r="R335" s="9">
        <v>81</v>
      </c>
      <c r="S335" s="12"/>
      <c r="V335" s="9">
        <v>0</v>
      </c>
      <c r="W335" s="12">
        <f t="shared" si="20"/>
        <v>0</v>
      </c>
      <c r="Z335" s="60">
        <v>2</v>
      </c>
      <c r="AA335" s="9">
        <f t="shared" si="21"/>
        <v>0</v>
      </c>
      <c r="AB335" s="9">
        <f t="shared" si="22"/>
        <v>1</v>
      </c>
      <c r="AC335" s="9">
        <f t="shared" si="23"/>
        <v>0</v>
      </c>
    </row>
    <row r="336" spans="1:29" ht="15.75" customHeight="1" x14ac:dyDescent="0.2">
      <c r="A336" s="9">
        <v>0</v>
      </c>
      <c r="B336" s="9">
        <v>1</v>
      </c>
      <c r="C336" s="9">
        <v>39</v>
      </c>
      <c r="D336" s="9">
        <v>1</v>
      </c>
      <c r="E336" s="9">
        <v>0</v>
      </c>
      <c r="F336" s="9">
        <v>0</v>
      </c>
      <c r="G336" s="9">
        <v>1</v>
      </c>
      <c r="H336" s="9">
        <v>20</v>
      </c>
      <c r="I336" s="9">
        <v>0</v>
      </c>
      <c r="J336" s="9">
        <v>0</v>
      </c>
      <c r="K336" s="9">
        <v>1</v>
      </c>
      <c r="L336" s="9">
        <v>0</v>
      </c>
      <c r="M336" s="9">
        <v>220</v>
      </c>
      <c r="N336" s="9">
        <v>145</v>
      </c>
      <c r="O336" s="9">
        <v>99</v>
      </c>
      <c r="P336" s="9">
        <v>26.5</v>
      </c>
      <c r="Q336" s="9">
        <v>73</v>
      </c>
      <c r="R336" s="9">
        <v>90</v>
      </c>
      <c r="S336" s="12"/>
      <c r="V336" s="9">
        <v>20</v>
      </c>
      <c r="W336" s="12">
        <f t="shared" si="20"/>
        <v>1</v>
      </c>
      <c r="Z336" s="60">
        <v>1</v>
      </c>
      <c r="AA336" s="9">
        <f t="shared" si="21"/>
        <v>1</v>
      </c>
      <c r="AB336" s="9">
        <f t="shared" si="22"/>
        <v>0</v>
      </c>
      <c r="AC336" s="9">
        <f t="shared" si="23"/>
        <v>0</v>
      </c>
    </row>
    <row r="337" spans="1:29" ht="15.75" customHeight="1" x14ac:dyDescent="0.2">
      <c r="A337" s="9">
        <v>0</v>
      </c>
      <c r="B337" s="9">
        <v>0</v>
      </c>
      <c r="C337" s="9">
        <v>42</v>
      </c>
      <c r="D337" s="9">
        <v>0</v>
      </c>
      <c r="E337" s="9">
        <v>0</v>
      </c>
      <c r="F337" s="9">
        <v>1</v>
      </c>
      <c r="G337" s="9">
        <v>1</v>
      </c>
      <c r="H337" s="9">
        <v>30</v>
      </c>
      <c r="I337" s="9">
        <v>0</v>
      </c>
      <c r="J337" s="9">
        <v>0</v>
      </c>
      <c r="K337" s="9">
        <v>0</v>
      </c>
      <c r="L337" s="9">
        <v>0</v>
      </c>
      <c r="M337" s="9">
        <v>218</v>
      </c>
      <c r="N337" s="9">
        <v>126</v>
      </c>
      <c r="O337" s="9">
        <v>87</v>
      </c>
      <c r="P337" s="9">
        <v>22.5</v>
      </c>
      <c r="Q337" s="9">
        <v>75</v>
      </c>
      <c r="R337" s="9">
        <v>73</v>
      </c>
      <c r="S337" s="12"/>
      <c r="V337" s="9">
        <v>30</v>
      </c>
      <c r="W337" s="12">
        <f t="shared" si="20"/>
        <v>1</v>
      </c>
      <c r="Z337" s="60">
        <v>3</v>
      </c>
      <c r="AA337" s="9">
        <f t="shared" si="21"/>
        <v>0</v>
      </c>
      <c r="AB337" s="9">
        <f t="shared" si="22"/>
        <v>0</v>
      </c>
      <c r="AC337" s="9">
        <f t="shared" si="23"/>
        <v>1</v>
      </c>
    </row>
    <row r="338" spans="1:29" ht="15.75" customHeight="1" x14ac:dyDescent="0.2">
      <c r="A338" s="9">
        <v>1</v>
      </c>
      <c r="B338" s="9">
        <v>1</v>
      </c>
      <c r="C338" s="9">
        <v>51</v>
      </c>
      <c r="D338" s="9">
        <v>1</v>
      </c>
      <c r="E338" s="9">
        <v>0</v>
      </c>
      <c r="F338" s="9">
        <v>0</v>
      </c>
      <c r="G338" s="9">
        <v>1</v>
      </c>
      <c r="H338" s="9">
        <v>30</v>
      </c>
      <c r="I338" s="9">
        <v>0</v>
      </c>
      <c r="J338" s="9">
        <v>0</v>
      </c>
      <c r="K338" s="9">
        <v>0</v>
      </c>
      <c r="L338" s="9">
        <v>0</v>
      </c>
      <c r="M338" s="9">
        <v>241</v>
      </c>
      <c r="N338" s="9">
        <v>126.5</v>
      </c>
      <c r="O338" s="9">
        <v>78.5</v>
      </c>
      <c r="P338" s="9">
        <v>29.91</v>
      </c>
      <c r="Q338" s="9">
        <v>85</v>
      </c>
      <c r="R338" s="9">
        <v>70</v>
      </c>
      <c r="S338" s="12"/>
      <c r="V338" s="9">
        <v>30</v>
      </c>
      <c r="W338" s="12">
        <f t="shared" si="20"/>
        <v>1</v>
      </c>
      <c r="Z338" s="60">
        <v>1</v>
      </c>
      <c r="AA338" s="9">
        <f t="shared" si="21"/>
        <v>1</v>
      </c>
      <c r="AB338" s="9">
        <f t="shared" si="22"/>
        <v>0</v>
      </c>
      <c r="AC338" s="9">
        <f t="shared" si="23"/>
        <v>0</v>
      </c>
    </row>
    <row r="339" spans="1:29" ht="15.75" customHeight="1" x14ac:dyDescent="0.2">
      <c r="A339" s="9">
        <v>0</v>
      </c>
      <c r="B339" s="9">
        <v>0</v>
      </c>
      <c r="C339" s="9">
        <v>54</v>
      </c>
      <c r="D339" s="9">
        <v>1</v>
      </c>
      <c r="E339" s="9">
        <v>0</v>
      </c>
      <c r="F339" s="9">
        <v>0</v>
      </c>
      <c r="G339" s="9">
        <v>0</v>
      </c>
      <c r="H339" s="9">
        <v>0</v>
      </c>
      <c r="I339" s="9">
        <v>0</v>
      </c>
      <c r="J339" s="9">
        <v>0</v>
      </c>
      <c r="K339" s="9">
        <v>0</v>
      </c>
      <c r="L339" s="9">
        <v>0</v>
      </c>
      <c r="M339" s="9">
        <v>219</v>
      </c>
      <c r="N339" s="9">
        <v>143.5</v>
      </c>
      <c r="O339" s="9">
        <v>89</v>
      </c>
      <c r="P339" s="9">
        <v>28.47</v>
      </c>
      <c r="Q339" s="9">
        <v>73</v>
      </c>
      <c r="R339" s="9">
        <v>96</v>
      </c>
      <c r="S339" s="12"/>
      <c r="V339" s="9">
        <v>0</v>
      </c>
      <c r="W339" s="12">
        <f t="shared" si="20"/>
        <v>0</v>
      </c>
      <c r="Z339" s="60">
        <v>1</v>
      </c>
      <c r="AA339" s="9">
        <f t="shared" si="21"/>
        <v>1</v>
      </c>
      <c r="AB339" s="9">
        <f t="shared" si="22"/>
        <v>0</v>
      </c>
      <c r="AC339" s="9">
        <f t="shared" si="23"/>
        <v>0</v>
      </c>
    </row>
    <row r="340" spans="1:29" ht="15.75" customHeight="1" x14ac:dyDescent="0.2">
      <c r="A340" s="9">
        <v>0</v>
      </c>
      <c r="B340" s="9">
        <v>0</v>
      </c>
      <c r="C340" s="9">
        <v>52</v>
      </c>
      <c r="D340" s="9">
        <v>0</v>
      </c>
      <c r="E340" s="9">
        <v>1</v>
      </c>
      <c r="F340" s="9">
        <v>0</v>
      </c>
      <c r="G340" s="9">
        <v>0</v>
      </c>
      <c r="H340" s="9">
        <v>0</v>
      </c>
      <c r="I340" s="9">
        <v>0</v>
      </c>
      <c r="J340" s="9">
        <v>0</v>
      </c>
      <c r="K340" s="9">
        <v>1</v>
      </c>
      <c r="L340" s="9">
        <v>0</v>
      </c>
      <c r="M340" s="9">
        <v>225</v>
      </c>
      <c r="N340" s="9">
        <v>157.5</v>
      </c>
      <c r="O340" s="9">
        <v>80.5</v>
      </c>
      <c r="P340" s="9">
        <v>24.36</v>
      </c>
      <c r="Q340" s="9">
        <v>79</v>
      </c>
      <c r="R340" s="9">
        <v>78</v>
      </c>
      <c r="S340" s="12"/>
      <c r="V340" s="9">
        <v>0</v>
      </c>
      <c r="W340" s="12">
        <f t="shared" si="20"/>
        <v>0</v>
      </c>
      <c r="Z340" s="60">
        <v>2</v>
      </c>
      <c r="AA340" s="9">
        <f t="shared" si="21"/>
        <v>0</v>
      </c>
      <c r="AB340" s="9">
        <f t="shared" si="22"/>
        <v>1</v>
      </c>
      <c r="AC340" s="9">
        <f t="shared" si="23"/>
        <v>0</v>
      </c>
    </row>
    <row r="341" spans="1:29" ht="15.75" customHeight="1" x14ac:dyDescent="0.2">
      <c r="A341" s="9">
        <v>0</v>
      </c>
      <c r="B341" s="9">
        <v>0</v>
      </c>
      <c r="C341" s="9">
        <v>64</v>
      </c>
      <c r="D341" s="9">
        <v>1</v>
      </c>
      <c r="E341" s="9">
        <v>0</v>
      </c>
      <c r="F341" s="9">
        <v>0</v>
      </c>
      <c r="G341" s="9">
        <v>0</v>
      </c>
      <c r="H341" s="9">
        <v>0</v>
      </c>
      <c r="I341" s="9">
        <v>0</v>
      </c>
      <c r="J341" s="9">
        <v>0</v>
      </c>
      <c r="K341" s="9">
        <v>1</v>
      </c>
      <c r="L341" s="9">
        <v>0</v>
      </c>
      <c r="M341" s="9">
        <v>312</v>
      </c>
      <c r="N341" s="9">
        <v>160</v>
      </c>
      <c r="O341" s="9">
        <v>82</v>
      </c>
      <c r="P341" s="9">
        <v>27.59</v>
      </c>
      <c r="Q341" s="9">
        <v>140</v>
      </c>
      <c r="R341" s="9">
        <v>94</v>
      </c>
      <c r="S341" s="12"/>
      <c r="V341" s="9">
        <v>0</v>
      </c>
      <c r="W341" s="12">
        <f t="shared" si="20"/>
        <v>0</v>
      </c>
      <c r="Z341" s="60">
        <v>1</v>
      </c>
      <c r="AA341" s="9">
        <f t="shared" si="21"/>
        <v>1</v>
      </c>
      <c r="AB341" s="9">
        <f t="shared" si="22"/>
        <v>0</v>
      </c>
      <c r="AC341" s="9">
        <f t="shared" si="23"/>
        <v>0</v>
      </c>
    </row>
    <row r="342" spans="1:29" ht="15.75" customHeight="1" x14ac:dyDescent="0.2">
      <c r="A342" s="9">
        <v>1</v>
      </c>
      <c r="B342" s="9">
        <v>0</v>
      </c>
      <c r="C342" s="9">
        <v>58</v>
      </c>
      <c r="D342" s="9">
        <v>1</v>
      </c>
      <c r="E342" s="9">
        <v>0</v>
      </c>
      <c r="F342" s="9">
        <v>0</v>
      </c>
      <c r="G342" s="9">
        <v>0</v>
      </c>
      <c r="H342" s="9">
        <v>0</v>
      </c>
      <c r="I342" s="9">
        <v>0</v>
      </c>
      <c r="J342" s="9">
        <v>0</v>
      </c>
      <c r="K342" s="9">
        <v>1</v>
      </c>
      <c r="L342" s="9">
        <v>0</v>
      </c>
      <c r="M342" s="9">
        <v>200</v>
      </c>
      <c r="N342" s="9">
        <v>158</v>
      </c>
      <c r="O342" s="9">
        <v>101</v>
      </c>
      <c r="P342" s="9">
        <v>23.06</v>
      </c>
      <c r="Q342" s="9">
        <v>85</v>
      </c>
      <c r="R342" s="9">
        <v>77</v>
      </c>
      <c r="S342" s="12"/>
      <c r="V342" s="9">
        <v>0</v>
      </c>
      <c r="W342" s="12">
        <f t="shared" si="20"/>
        <v>0</v>
      </c>
      <c r="Z342" s="60">
        <v>1</v>
      </c>
      <c r="AA342" s="9">
        <f t="shared" si="21"/>
        <v>1</v>
      </c>
      <c r="AB342" s="9">
        <f t="shared" si="22"/>
        <v>0</v>
      </c>
      <c r="AC342" s="9">
        <f t="shared" si="23"/>
        <v>0</v>
      </c>
    </row>
    <row r="343" spans="1:29" ht="15.75" customHeight="1" x14ac:dyDescent="0.2">
      <c r="A343" s="9">
        <v>0</v>
      </c>
      <c r="B343" s="9">
        <v>0</v>
      </c>
      <c r="C343" s="9">
        <v>42</v>
      </c>
      <c r="D343" s="9">
        <v>1</v>
      </c>
      <c r="E343" s="9">
        <v>0</v>
      </c>
      <c r="F343" s="9">
        <v>0</v>
      </c>
      <c r="G343" s="9">
        <v>1</v>
      </c>
      <c r="H343" s="9">
        <v>20</v>
      </c>
      <c r="I343" s="9">
        <v>0</v>
      </c>
      <c r="J343" s="9">
        <v>0</v>
      </c>
      <c r="K343" s="9">
        <v>0</v>
      </c>
      <c r="L343" s="9">
        <v>0</v>
      </c>
      <c r="M343" s="9">
        <v>237</v>
      </c>
      <c r="N343" s="9">
        <v>105</v>
      </c>
      <c r="O343" s="9">
        <v>75</v>
      </c>
      <c r="P343" s="9">
        <v>23.85</v>
      </c>
      <c r="Q343" s="9">
        <v>70</v>
      </c>
      <c r="R343" s="9">
        <v>87</v>
      </c>
      <c r="S343" s="12"/>
      <c r="V343" s="9">
        <v>20</v>
      </c>
      <c r="W343" s="12">
        <f t="shared" si="20"/>
        <v>1</v>
      </c>
      <c r="Z343" s="60">
        <v>1</v>
      </c>
      <c r="AA343" s="9">
        <f t="shared" si="21"/>
        <v>1</v>
      </c>
      <c r="AB343" s="9">
        <f t="shared" si="22"/>
        <v>0</v>
      </c>
      <c r="AC343" s="9">
        <f t="shared" si="23"/>
        <v>0</v>
      </c>
    </row>
    <row r="344" spans="1:29" ht="15.75" customHeight="1" x14ac:dyDescent="0.2">
      <c r="A344" s="9">
        <v>0</v>
      </c>
      <c r="B344" s="9">
        <v>0</v>
      </c>
      <c r="C344" s="9">
        <v>41</v>
      </c>
      <c r="D344" s="9">
        <v>0</v>
      </c>
      <c r="E344" s="9">
        <v>0</v>
      </c>
      <c r="F344" s="9">
        <v>0</v>
      </c>
      <c r="G344" s="9">
        <v>1</v>
      </c>
      <c r="H344" s="9">
        <v>15</v>
      </c>
      <c r="I344" s="9">
        <v>0</v>
      </c>
      <c r="J344" s="9">
        <v>0</v>
      </c>
      <c r="K344" s="9">
        <v>0</v>
      </c>
      <c r="L344" s="9">
        <v>0</v>
      </c>
      <c r="M344" s="9">
        <v>207</v>
      </c>
      <c r="N344" s="9">
        <v>111</v>
      </c>
      <c r="O344" s="9">
        <v>60</v>
      </c>
      <c r="P344" s="9">
        <v>18.48</v>
      </c>
      <c r="Q344" s="9">
        <v>60</v>
      </c>
      <c r="R344" s="9">
        <v>76</v>
      </c>
      <c r="S344" s="12"/>
      <c r="V344" s="9">
        <v>15</v>
      </c>
      <c r="W344" s="12">
        <f t="shared" si="20"/>
        <v>1</v>
      </c>
      <c r="Z344" s="60">
        <v>4</v>
      </c>
      <c r="AA344" s="9">
        <f t="shared" si="21"/>
        <v>0</v>
      </c>
      <c r="AB344" s="9">
        <f t="shared" si="22"/>
        <v>0</v>
      </c>
      <c r="AC344" s="9">
        <f t="shared" si="23"/>
        <v>0</v>
      </c>
    </row>
    <row r="345" spans="1:29" ht="15.75" customHeight="1" x14ac:dyDescent="0.2">
      <c r="A345" s="9">
        <v>1</v>
      </c>
      <c r="B345" s="9">
        <v>1</v>
      </c>
      <c r="C345" s="9">
        <v>43</v>
      </c>
      <c r="D345" s="9">
        <v>0</v>
      </c>
      <c r="E345" s="9">
        <v>0</v>
      </c>
      <c r="F345" s="9">
        <v>0</v>
      </c>
      <c r="G345" s="9">
        <v>1</v>
      </c>
      <c r="H345" s="9">
        <v>25</v>
      </c>
      <c r="I345" s="9">
        <v>0</v>
      </c>
      <c r="J345" s="9">
        <v>0</v>
      </c>
      <c r="K345" s="9">
        <v>0</v>
      </c>
      <c r="L345" s="9">
        <v>0</v>
      </c>
      <c r="M345" s="9">
        <v>245</v>
      </c>
      <c r="N345" s="9">
        <v>126</v>
      </c>
      <c r="O345" s="9">
        <v>88.5</v>
      </c>
      <c r="P345" s="9">
        <v>23.16</v>
      </c>
      <c r="Q345" s="9">
        <v>92</v>
      </c>
      <c r="R345" s="9">
        <v>78</v>
      </c>
      <c r="S345" s="12"/>
      <c r="V345" s="9">
        <v>25</v>
      </c>
      <c r="W345" s="12">
        <f t="shared" si="20"/>
        <v>1</v>
      </c>
      <c r="Z345" s="60">
        <v>4</v>
      </c>
      <c r="AA345" s="9">
        <f t="shared" si="21"/>
        <v>0</v>
      </c>
      <c r="AB345" s="9">
        <f t="shared" si="22"/>
        <v>0</v>
      </c>
      <c r="AC345" s="9">
        <f t="shared" si="23"/>
        <v>0</v>
      </c>
    </row>
    <row r="346" spans="1:29" ht="15.75" customHeight="1" x14ac:dyDescent="0.2">
      <c r="A346" s="9">
        <v>1</v>
      </c>
      <c r="B346" s="9">
        <v>0</v>
      </c>
      <c r="C346" s="9">
        <v>63</v>
      </c>
      <c r="D346" s="9">
        <v>1</v>
      </c>
      <c r="E346" s="9">
        <v>0</v>
      </c>
      <c r="F346" s="9">
        <v>0</v>
      </c>
      <c r="G346" s="9">
        <v>1</v>
      </c>
      <c r="H346" s="9">
        <v>20</v>
      </c>
      <c r="I346" s="9">
        <v>0</v>
      </c>
      <c r="J346" s="9">
        <v>0</v>
      </c>
      <c r="K346" s="9">
        <v>0</v>
      </c>
      <c r="L346" s="9">
        <v>0</v>
      </c>
      <c r="M346" s="9">
        <v>238</v>
      </c>
      <c r="N346" s="9">
        <v>136</v>
      </c>
      <c r="O346" s="9">
        <v>66</v>
      </c>
      <c r="P346" s="9">
        <v>20.2</v>
      </c>
      <c r="Q346" s="9">
        <v>60</v>
      </c>
      <c r="R346" s="9">
        <v>92</v>
      </c>
      <c r="S346" s="12"/>
      <c r="V346" s="9">
        <v>20</v>
      </c>
      <c r="W346" s="12">
        <f t="shared" si="20"/>
        <v>1</v>
      </c>
      <c r="Z346" s="60">
        <v>1</v>
      </c>
      <c r="AA346" s="9">
        <f t="shared" si="21"/>
        <v>1</v>
      </c>
      <c r="AB346" s="9">
        <f t="shared" si="22"/>
        <v>0</v>
      </c>
      <c r="AC346" s="9">
        <f t="shared" si="23"/>
        <v>0</v>
      </c>
    </row>
    <row r="347" spans="1:29" ht="15.75" customHeight="1" x14ac:dyDescent="0.2">
      <c r="A347" s="9">
        <v>0</v>
      </c>
      <c r="B347" s="9">
        <v>0</v>
      </c>
      <c r="C347" s="9">
        <v>46</v>
      </c>
      <c r="D347" s="9">
        <v>0</v>
      </c>
      <c r="E347" s="9">
        <v>1</v>
      </c>
      <c r="F347" s="9">
        <v>0</v>
      </c>
      <c r="G347" s="9">
        <v>0</v>
      </c>
      <c r="H347" s="9">
        <v>0</v>
      </c>
      <c r="I347" s="9">
        <v>0</v>
      </c>
      <c r="J347" s="9">
        <v>0</v>
      </c>
      <c r="K347" s="9">
        <v>0</v>
      </c>
      <c r="L347" s="9">
        <v>0</v>
      </c>
      <c r="M347" s="9">
        <v>259</v>
      </c>
      <c r="N347" s="9">
        <v>138</v>
      </c>
      <c r="O347" s="9">
        <v>88</v>
      </c>
      <c r="P347" s="9">
        <v>25.11</v>
      </c>
      <c r="Q347" s="9">
        <v>65</v>
      </c>
      <c r="R347" s="9">
        <v>78</v>
      </c>
      <c r="S347" s="12"/>
      <c r="V347" s="9">
        <v>0</v>
      </c>
      <c r="W347" s="12">
        <f t="shared" si="20"/>
        <v>0</v>
      </c>
      <c r="Z347" s="60">
        <v>2</v>
      </c>
      <c r="AA347" s="9">
        <f t="shared" si="21"/>
        <v>0</v>
      </c>
      <c r="AB347" s="9">
        <f t="shared" si="22"/>
        <v>1</v>
      </c>
      <c r="AC347" s="9">
        <f t="shared" si="23"/>
        <v>0</v>
      </c>
    </row>
    <row r="348" spans="1:29" ht="15.75" customHeight="1" x14ac:dyDescent="0.2">
      <c r="A348" s="9">
        <v>0</v>
      </c>
      <c r="B348" s="9">
        <v>0</v>
      </c>
      <c r="C348" s="9">
        <v>53</v>
      </c>
      <c r="D348" s="9">
        <v>0</v>
      </c>
      <c r="E348" s="9">
        <v>1</v>
      </c>
      <c r="F348" s="9">
        <v>0</v>
      </c>
      <c r="G348" s="9">
        <v>0</v>
      </c>
      <c r="H348" s="9">
        <v>0</v>
      </c>
      <c r="I348" s="9">
        <v>1</v>
      </c>
      <c r="J348" s="9">
        <v>0</v>
      </c>
      <c r="K348" s="9">
        <v>1</v>
      </c>
      <c r="L348" s="9">
        <v>0</v>
      </c>
      <c r="M348" s="9">
        <v>250</v>
      </c>
      <c r="N348" s="9">
        <v>144</v>
      </c>
      <c r="O348" s="9">
        <v>98</v>
      </c>
      <c r="P348" s="9">
        <v>28.78</v>
      </c>
      <c r="Q348" s="9">
        <v>90</v>
      </c>
      <c r="R348" s="9">
        <v>78</v>
      </c>
      <c r="S348" s="12"/>
      <c r="V348" s="9">
        <v>0</v>
      </c>
      <c r="W348" s="12">
        <f t="shared" si="20"/>
        <v>0</v>
      </c>
      <c r="Z348" s="60">
        <v>2</v>
      </c>
      <c r="AA348" s="9">
        <f t="shared" si="21"/>
        <v>0</v>
      </c>
      <c r="AB348" s="9">
        <f t="shared" si="22"/>
        <v>1</v>
      </c>
      <c r="AC348" s="9">
        <f t="shared" si="23"/>
        <v>0</v>
      </c>
    </row>
    <row r="349" spans="1:29" ht="15.75" customHeight="1" x14ac:dyDescent="0.2">
      <c r="A349" s="9">
        <v>0</v>
      </c>
      <c r="B349" s="9">
        <v>1</v>
      </c>
      <c r="C349" s="9">
        <v>41</v>
      </c>
      <c r="D349" s="9">
        <v>1</v>
      </c>
      <c r="E349" s="9">
        <v>0</v>
      </c>
      <c r="F349" s="9">
        <v>0</v>
      </c>
      <c r="G349" s="9">
        <v>1</v>
      </c>
      <c r="H349" s="9">
        <v>20</v>
      </c>
      <c r="I349" s="9">
        <v>0</v>
      </c>
      <c r="J349" s="9">
        <v>0</v>
      </c>
      <c r="K349" s="9">
        <v>0</v>
      </c>
      <c r="L349" s="9">
        <v>0</v>
      </c>
      <c r="M349" s="9">
        <v>238</v>
      </c>
      <c r="N349" s="9">
        <v>128</v>
      </c>
      <c r="O349" s="9">
        <v>86</v>
      </c>
      <c r="P349" s="9">
        <v>26.09</v>
      </c>
      <c r="Q349" s="9">
        <v>80</v>
      </c>
      <c r="R349" s="9">
        <v>72</v>
      </c>
      <c r="S349" s="12"/>
      <c r="V349" s="9">
        <v>20</v>
      </c>
      <c r="W349" s="12">
        <f t="shared" si="20"/>
        <v>1</v>
      </c>
      <c r="Z349" s="60">
        <v>1</v>
      </c>
      <c r="AA349" s="9">
        <f t="shared" si="21"/>
        <v>1</v>
      </c>
      <c r="AB349" s="9">
        <f t="shared" si="22"/>
        <v>0</v>
      </c>
      <c r="AC349" s="9">
        <f t="shared" si="23"/>
        <v>0</v>
      </c>
    </row>
    <row r="350" spans="1:29" ht="15.75" customHeight="1" x14ac:dyDescent="0.2">
      <c r="A350" s="9">
        <v>0</v>
      </c>
      <c r="B350" s="9">
        <v>0</v>
      </c>
      <c r="C350" s="9">
        <v>53</v>
      </c>
      <c r="D350" s="9">
        <v>0</v>
      </c>
      <c r="E350" s="9">
        <v>1</v>
      </c>
      <c r="F350" s="9">
        <v>0</v>
      </c>
      <c r="G350" s="9">
        <v>1</v>
      </c>
      <c r="H350" s="9">
        <v>10</v>
      </c>
      <c r="I350" s="9">
        <v>0</v>
      </c>
      <c r="J350" s="9">
        <v>0</v>
      </c>
      <c r="K350" s="9">
        <v>0</v>
      </c>
      <c r="L350" s="9">
        <v>0</v>
      </c>
      <c r="M350" s="9">
        <v>276</v>
      </c>
      <c r="N350" s="9">
        <v>130</v>
      </c>
      <c r="O350" s="9">
        <v>86</v>
      </c>
      <c r="P350" s="9">
        <v>27.09</v>
      </c>
      <c r="Q350" s="9">
        <v>75</v>
      </c>
      <c r="R350" s="9">
        <v>56</v>
      </c>
      <c r="S350" s="12"/>
      <c r="V350" s="9">
        <v>10</v>
      </c>
      <c r="W350" s="12">
        <f t="shared" si="20"/>
        <v>1</v>
      </c>
      <c r="Z350" s="60">
        <v>2</v>
      </c>
      <c r="AA350" s="9">
        <f t="shared" si="21"/>
        <v>0</v>
      </c>
      <c r="AB350" s="9">
        <f t="shared" si="22"/>
        <v>1</v>
      </c>
      <c r="AC350" s="9">
        <f t="shared" si="23"/>
        <v>0</v>
      </c>
    </row>
    <row r="351" spans="1:29" ht="15.75" customHeight="1" x14ac:dyDescent="0.2">
      <c r="A351" s="9">
        <v>0</v>
      </c>
      <c r="B351" s="9">
        <v>0</v>
      </c>
      <c r="C351" s="9">
        <v>59</v>
      </c>
      <c r="D351" s="9">
        <v>1</v>
      </c>
      <c r="E351" s="9">
        <v>0</v>
      </c>
      <c r="F351" s="9">
        <v>0</v>
      </c>
      <c r="G351" s="9">
        <v>0</v>
      </c>
      <c r="H351" s="9">
        <v>0</v>
      </c>
      <c r="I351" s="9">
        <v>0</v>
      </c>
      <c r="J351" s="9">
        <v>0</v>
      </c>
      <c r="K351" s="9">
        <v>0</v>
      </c>
      <c r="L351" s="9">
        <v>0</v>
      </c>
      <c r="M351" s="9">
        <v>339</v>
      </c>
      <c r="N351" s="9">
        <v>110</v>
      </c>
      <c r="O351" s="9">
        <v>69</v>
      </c>
      <c r="P351" s="9">
        <v>26.89</v>
      </c>
      <c r="Q351" s="9">
        <v>75</v>
      </c>
      <c r="R351" s="9">
        <v>73</v>
      </c>
      <c r="S351" s="12"/>
      <c r="V351" s="9">
        <v>0</v>
      </c>
      <c r="W351" s="12">
        <f t="shared" si="20"/>
        <v>0</v>
      </c>
      <c r="Z351" s="60">
        <v>1</v>
      </c>
      <c r="AA351" s="9">
        <f t="shared" si="21"/>
        <v>1</v>
      </c>
      <c r="AB351" s="9">
        <f t="shared" si="22"/>
        <v>0</v>
      </c>
      <c r="AC351" s="9">
        <f t="shared" si="23"/>
        <v>0</v>
      </c>
    </row>
    <row r="352" spans="1:29" ht="15.75" customHeight="1" x14ac:dyDescent="0.2">
      <c r="A352" s="9">
        <v>0</v>
      </c>
      <c r="B352" s="9">
        <v>0</v>
      </c>
      <c r="C352" s="9">
        <v>45</v>
      </c>
      <c r="D352" s="9">
        <v>0</v>
      </c>
      <c r="E352" s="9">
        <v>0</v>
      </c>
      <c r="F352" s="9">
        <v>1</v>
      </c>
      <c r="G352" s="9">
        <v>0</v>
      </c>
      <c r="H352" s="9">
        <v>0</v>
      </c>
      <c r="I352" s="9">
        <v>0</v>
      </c>
      <c r="J352" s="9">
        <v>0</v>
      </c>
      <c r="K352" s="9">
        <v>1</v>
      </c>
      <c r="L352" s="9">
        <v>0</v>
      </c>
      <c r="M352" s="9">
        <v>231</v>
      </c>
      <c r="N352" s="9">
        <v>157.5</v>
      </c>
      <c r="O352" s="9">
        <v>104.5</v>
      </c>
      <c r="P352" s="9">
        <v>22.86</v>
      </c>
      <c r="Q352" s="9">
        <v>75</v>
      </c>
      <c r="R352" s="9">
        <v>92</v>
      </c>
      <c r="S352" s="12"/>
      <c r="V352" s="9">
        <v>0</v>
      </c>
      <c r="W352" s="12">
        <f t="shared" si="20"/>
        <v>0</v>
      </c>
      <c r="Z352" s="60">
        <v>3</v>
      </c>
      <c r="AA352" s="9">
        <f t="shared" si="21"/>
        <v>0</v>
      </c>
      <c r="AB352" s="9">
        <f t="shared" si="22"/>
        <v>0</v>
      </c>
      <c r="AC352" s="9">
        <f t="shared" si="23"/>
        <v>1</v>
      </c>
    </row>
    <row r="353" spans="1:29" ht="15.75" customHeight="1" x14ac:dyDescent="0.2">
      <c r="A353" s="9">
        <v>0</v>
      </c>
      <c r="B353" s="9">
        <v>1</v>
      </c>
      <c r="C353" s="9">
        <v>49</v>
      </c>
      <c r="D353" s="9">
        <v>0</v>
      </c>
      <c r="E353" s="9">
        <v>1</v>
      </c>
      <c r="F353" s="9">
        <v>0</v>
      </c>
      <c r="G353" s="9">
        <v>1</v>
      </c>
      <c r="H353" s="9">
        <v>5</v>
      </c>
      <c r="I353" s="9">
        <v>0</v>
      </c>
      <c r="J353" s="9">
        <v>0</v>
      </c>
      <c r="K353" s="9">
        <v>0</v>
      </c>
      <c r="L353" s="9">
        <v>0</v>
      </c>
      <c r="M353" s="9">
        <v>187</v>
      </c>
      <c r="N353" s="9">
        <v>110</v>
      </c>
      <c r="O353" s="9">
        <v>67</v>
      </c>
      <c r="P353" s="9">
        <v>19.260000000000002</v>
      </c>
      <c r="Q353" s="9">
        <v>78</v>
      </c>
      <c r="R353" s="9">
        <v>85</v>
      </c>
      <c r="S353" s="12"/>
      <c r="V353" s="9">
        <v>5</v>
      </c>
      <c r="W353" s="12">
        <f t="shared" si="20"/>
        <v>1</v>
      </c>
      <c r="Z353" s="60">
        <v>2</v>
      </c>
      <c r="AA353" s="9">
        <f t="shared" si="21"/>
        <v>0</v>
      </c>
      <c r="AB353" s="9">
        <f t="shared" si="22"/>
        <v>1</v>
      </c>
      <c r="AC353" s="9">
        <f t="shared" si="23"/>
        <v>0</v>
      </c>
    </row>
    <row r="354" spans="1:29" ht="15.75" customHeight="1" x14ac:dyDescent="0.2">
      <c r="A354" s="9">
        <v>0</v>
      </c>
      <c r="B354" s="9">
        <v>1</v>
      </c>
      <c r="C354" s="9">
        <v>41</v>
      </c>
      <c r="D354" s="9">
        <v>1</v>
      </c>
      <c r="E354" s="9">
        <v>0</v>
      </c>
      <c r="F354" s="9">
        <v>0</v>
      </c>
      <c r="G354" s="9">
        <v>1</v>
      </c>
      <c r="H354" s="9">
        <v>30</v>
      </c>
      <c r="I354" s="9">
        <v>0</v>
      </c>
      <c r="J354" s="9">
        <v>0</v>
      </c>
      <c r="K354" s="9">
        <v>0</v>
      </c>
      <c r="L354" s="9">
        <v>0</v>
      </c>
      <c r="M354" s="9">
        <v>198</v>
      </c>
      <c r="N354" s="9">
        <v>106</v>
      </c>
      <c r="O354" s="9">
        <v>71</v>
      </c>
      <c r="P354" s="9">
        <v>21.51</v>
      </c>
      <c r="Q354" s="9">
        <v>85</v>
      </c>
      <c r="R354" s="9">
        <v>84</v>
      </c>
      <c r="S354" s="12"/>
      <c r="V354" s="9">
        <v>30</v>
      </c>
      <c r="W354" s="12">
        <f t="shared" si="20"/>
        <v>1</v>
      </c>
      <c r="Z354" s="60">
        <v>1</v>
      </c>
      <c r="AA354" s="9">
        <f t="shared" si="21"/>
        <v>1</v>
      </c>
      <c r="AB354" s="9">
        <f t="shared" si="22"/>
        <v>0</v>
      </c>
      <c r="AC354" s="9">
        <f t="shared" si="23"/>
        <v>0</v>
      </c>
    </row>
    <row r="355" spans="1:29" ht="15.75" customHeight="1" x14ac:dyDescent="0.2">
      <c r="A355" s="9">
        <v>0</v>
      </c>
      <c r="B355" s="9">
        <v>1</v>
      </c>
      <c r="C355" s="9">
        <v>39</v>
      </c>
      <c r="D355" s="9">
        <v>1</v>
      </c>
      <c r="E355" s="9">
        <v>0</v>
      </c>
      <c r="F355" s="9">
        <v>0</v>
      </c>
      <c r="G355" s="9">
        <v>1</v>
      </c>
      <c r="H355" s="9">
        <v>30</v>
      </c>
      <c r="I355" s="9">
        <v>0</v>
      </c>
      <c r="J355" s="9">
        <v>0</v>
      </c>
      <c r="K355" s="9">
        <v>0</v>
      </c>
      <c r="L355" s="9">
        <v>0</v>
      </c>
      <c r="M355" s="9">
        <v>196</v>
      </c>
      <c r="N355" s="9">
        <v>121</v>
      </c>
      <c r="O355" s="9">
        <v>83</v>
      </c>
      <c r="P355" s="9">
        <v>25.38</v>
      </c>
      <c r="Q355" s="9">
        <v>90</v>
      </c>
      <c r="R355" s="9">
        <v>68</v>
      </c>
      <c r="S355" s="12"/>
      <c r="V355" s="9">
        <v>30</v>
      </c>
      <c r="W355" s="12">
        <f t="shared" si="20"/>
        <v>1</v>
      </c>
      <c r="Z355" s="60">
        <v>1</v>
      </c>
      <c r="AA355" s="9">
        <f t="shared" si="21"/>
        <v>1</v>
      </c>
      <c r="AB355" s="9">
        <f t="shared" si="22"/>
        <v>0</v>
      </c>
      <c r="AC355" s="9">
        <f t="shared" si="23"/>
        <v>0</v>
      </c>
    </row>
    <row r="356" spans="1:29" ht="15.75" customHeight="1" x14ac:dyDescent="0.2">
      <c r="A356" s="9">
        <v>0</v>
      </c>
      <c r="B356" s="9">
        <v>1</v>
      </c>
      <c r="C356" s="9">
        <v>50</v>
      </c>
      <c r="D356" s="9">
        <v>0</v>
      </c>
      <c r="E356" s="9">
        <v>1</v>
      </c>
      <c r="F356" s="9">
        <v>0</v>
      </c>
      <c r="G356" s="9">
        <v>1</v>
      </c>
      <c r="H356" s="9">
        <v>40</v>
      </c>
      <c r="I356" s="9">
        <v>0</v>
      </c>
      <c r="J356" s="9">
        <v>0</v>
      </c>
      <c r="K356" s="9">
        <v>0</v>
      </c>
      <c r="L356" s="9">
        <v>0</v>
      </c>
      <c r="M356" s="9">
        <v>225</v>
      </c>
      <c r="N356" s="9">
        <v>137</v>
      </c>
      <c r="O356" s="9">
        <v>89.5</v>
      </c>
      <c r="P356" s="9">
        <v>25.77</v>
      </c>
      <c r="Q356" s="9">
        <v>70</v>
      </c>
      <c r="R356" s="9">
        <v>91</v>
      </c>
      <c r="S356" s="12"/>
      <c r="V356" s="9">
        <v>40</v>
      </c>
      <c r="W356" s="12">
        <f t="shared" si="20"/>
        <v>1</v>
      </c>
      <c r="Z356" s="60">
        <v>2</v>
      </c>
      <c r="AA356" s="9">
        <f t="shared" si="21"/>
        <v>0</v>
      </c>
      <c r="AB356" s="9">
        <f t="shared" si="22"/>
        <v>1</v>
      </c>
      <c r="AC356" s="9">
        <f t="shared" si="23"/>
        <v>0</v>
      </c>
    </row>
    <row r="357" spans="1:29" ht="15.75" customHeight="1" x14ac:dyDescent="0.2">
      <c r="A357" s="9">
        <v>0</v>
      </c>
      <c r="B357" s="9">
        <v>0</v>
      </c>
      <c r="C357" s="9">
        <v>58</v>
      </c>
      <c r="D357" s="9">
        <v>0</v>
      </c>
      <c r="E357" s="9">
        <v>1</v>
      </c>
      <c r="F357" s="9">
        <v>0</v>
      </c>
      <c r="G357" s="9">
        <v>1</v>
      </c>
      <c r="H357" s="9">
        <v>5</v>
      </c>
      <c r="I357" s="9">
        <v>0</v>
      </c>
      <c r="J357" s="9">
        <v>0</v>
      </c>
      <c r="K357" s="9">
        <v>0</v>
      </c>
      <c r="L357" s="9">
        <v>0</v>
      </c>
      <c r="M357" s="9">
        <v>177</v>
      </c>
      <c r="N357" s="9">
        <v>114</v>
      </c>
      <c r="O357" s="9">
        <v>72.5</v>
      </c>
      <c r="P357" s="9">
        <v>24.77</v>
      </c>
      <c r="Q357" s="9">
        <v>87</v>
      </c>
      <c r="R357" s="9">
        <v>78</v>
      </c>
      <c r="S357" s="12"/>
      <c r="V357" s="9">
        <v>5</v>
      </c>
      <c r="W357" s="12">
        <f t="shared" si="20"/>
        <v>1</v>
      </c>
      <c r="Z357" s="60">
        <v>2</v>
      </c>
      <c r="AA357" s="9">
        <f t="shared" si="21"/>
        <v>0</v>
      </c>
      <c r="AB357" s="9">
        <f t="shared" si="22"/>
        <v>1</v>
      </c>
      <c r="AC357" s="9">
        <f t="shared" si="23"/>
        <v>0</v>
      </c>
    </row>
    <row r="358" spans="1:29" ht="15.75" customHeight="1" x14ac:dyDescent="0.2">
      <c r="A358" s="9">
        <v>0</v>
      </c>
      <c r="B358" s="9">
        <v>1</v>
      </c>
      <c r="C358" s="9">
        <v>53</v>
      </c>
      <c r="D358" s="9">
        <v>1</v>
      </c>
      <c r="E358" s="9">
        <v>0</v>
      </c>
      <c r="F358" s="9">
        <v>0</v>
      </c>
      <c r="G358" s="9">
        <v>0</v>
      </c>
      <c r="H358" s="9">
        <v>0</v>
      </c>
      <c r="I358" s="9">
        <v>0</v>
      </c>
      <c r="J358" s="9">
        <v>0</v>
      </c>
      <c r="K358" s="9">
        <v>1</v>
      </c>
      <c r="L358" s="9">
        <v>0</v>
      </c>
      <c r="M358" s="9">
        <v>202</v>
      </c>
      <c r="N358" s="9">
        <v>140.5</v>
      </c>
      <c r="O358" s="9">
        <v>90</v>
      </c>
      <c r="P358" s="9">
        <v>25.82</v>
      </c>
      <c r="Q358" s="9">
        <v>85</v>
      </c>
      <c r="R358" s="9">
        <v>74</v>
      </c>
      <c r="S358" s="12"/>
      <c r="V358" s="9">
        <v>0</v>
      </c>
      <c r="W358" s="12">
        <f t="shared" si="20"/>
        <v>0</v>
      </c>
      <c r="Z358" s="60">
        <v>1</v>
      </c>
      <c r="AA358" s="9">
        <f t="shared" si="21"/>
        <v>1</v>
      </c>
      <c r="AB358" s="9">
        <f t="shared" si="22"/>
        <v>0</v>
      </c>
      <c r="AC358" s="9">
        <f t="shared" si="23"/>
        <v>0</v>
      </c>
    </row>
    <row r="359" spans="1:29" ht="15.75" customHeight="1" x14ac:dyDescent="0.2">
      <c r="A359" s="9">
        <v>0</v>
      </c>
      <c r="B359" s="9">
        <v>0</v>
      </c>
      <c r="C359" s="9">
        <v>54</v>
      </c>
      <c r="D359" s="9">
        <v>0</v>
      </c>
      <c r="E359" s="9">
        <v>1</v>
      </c>
      <c r="F359" s="9">
        <v>0</v>
      </c>
      <c r="G359" s="9">
        <v>1</v>
      </c>
      <c r="H359" s="9">
        <v>3</v>
      </c>
      <c r="I359" s="9">
        <v>0</v>
      </c>
      <c r="J359" s="9">
        <v>0</v>
      </c>
      <c r="K359" s="9">
        <v>1</v>
      </c>
      <c r="L359" s="9">
        <v>1</v>
      </c>
      <c r="M359" s="9">
        <v>231</v>
      </c>
      <c r="N359" s="9">
        <v>127.5</v>
      </c>
      <c r="O359" s="9">
        <v>83</v>
      </c>
      <c r="P359" s="9">
        <v>21.31</v>
      </c>
      <c r="Q359" s="9">
        <v>70</v>
      </c>
      <c r="R359" s="9">
        <v>115</v>
      </c>
      <c r="S359" s="12"/>
      <c r="V359" s="9">
        <v>3</v>
      </c>
      <c r="W359" s="12">
        <f t="shared" si="20"/>
        <v>1</v>
      </c>
      <c r="Z359" s="60">
        <v>2</v>
      </c>
      <c r="AA359" s="9">
        <f t="shared" si="21"/>
        <v>0</v>
      </c>
      <c r="AB359" s="9">
        <f t="shared" si="22"/>
        <v>1</v>
      </c>
      <c r="AC359" s="9">
        <f t="shared" si="23"/>
        <v>0</v>
      </c>
    </row>
    <row r="360" spans="1:29" ht="15.75" customHeight="1" x14ac:dyDescent="0.2">
      <c r="A360" s="9">
        <v>0</v>
      </c>
      <c r="B360" s="9">
        <v>0</v>
      </c>
      <c r="C360" s="9">
        <v>40</v>
      </c>
      <c r="D360" s="9">
        <v>0</v>
      </c>
      <c r="E360" s="9">
        <v>0</v>
      </c>
      <c r="F360" s="9">
        <v>1</v>
      </c>
      <c r="G360" s="9">
        <v>1</v>
      </c>
      <c r="H360" s="9">
        <v>20</v>
      </c>
      <c r="I360" s="9">
        <v>0</v>
      </c>
      <c r="J360" s="9">
        <v>0</v>
      </c>
      <c r="K360" s="9">
        <v>0</v>
      </c>
      <c r="L360" s="9">
        <v>0</v>
      </c>
      <c r="M360" s="9">
        <v>210</v>
      </c>
      <c r="N360" s="9">
        <v>118</v>
      </c>
      <c r="O360" s="9">
        <v>79</v>
      </c>
      <c r="P360" s="9">
        <v>21.21</v>
      </c>
      <c r="Q360" s="9">
        <v>130</v>
      </c>
      <c r="R360" s="9">
        <v>84</v>
      </c>
      <c r="S360" s="12"/>
      <c r="V360" s="9">
        <v>20</v>
      </c>
      <c r="W360" s="12">
        <f t="shared" si="20"/>
        <v>1</v>
      </c>
      <c r="Z360" s="60">
        <v>3</v>
      </c>
      <c r="AA360" s="9">
        <f t="shared" si="21"/>
        <v>0</v>
      </c>
      <c r="AB360" s="9">
        <f t="shared" si="22"/>
        <v>0</v>
      </c>
      <c r="AC360" s="9">
        <f t="shared" si="23"/>
        <v>1</v>
      </c>
    </row>
    <row r="361" spans="1:29" ht="15.75" customHeight="1" x14ac:dyDescent="0.2">
      <c r="A361" s="9">
        <v>1</v>
      </c>
      <c r="B361" s="9">
        <v>1</v>
      </c>
      <c r="C361" s="9">
        <v>51</v>
      </c>
      <c r="D361" s="9">
        <v>1</v>
      </c>
      <c r="E361" s="9">
        <v>0</v>
      </c>
      <c r="F361" s="9">
        <v>0</v>
      </c>
      <c r="G361" s="9">
        <v>1</v>
      </c>
      <c r="H361" s="9">
        <v>30</v>
      </c>
      <c r="I361" s="9">
        <v>0</v>
      </c>
      <c r="J361" s="9">
        <v>0</v>
      </c>
      <c r="K361" s="9">
        <v>1</v>
      </c>
      <c r="L361" s="9">
        <v>0</v>
      </c>
      <c r="M361" s="9">
        <v>230</v>
      </c>
      <c r="N361" s="9">
        <v>171</v>
      </c>
      <c r="O361" s="9">
        <v>112</v>
      </c>
      <c r="P361" s="9">
        <v>25.08</v>
      </c>
      <c r="Q361" s="9">
        <v>95</v>
      </c>
      <c r="R361" s="9">
        <v>88</v>
      </c>
      <c r="S361" s="12"/>
      <c r="V361" s="9">
        <v>30</v>
      </c>
      <c r="W361" s="12">
        <f t="shared" si="20"/>
        <v>1</v>
      </c>
      <c r="Z361" s="60">
        <v>1</v>
      </c>
      <c r="AA361" s="9">
        <f t="shared" si="21"/>
        <v>1</v>
      </c>
      <c r="AB361" s="9">
        <f t="shared" si="22"/>
        <v>0</v>
      </c>
      <c r="AC361" s="9">
        <f t="shared" si="23"/>
        <v>0</v>
      </c>
    </row>
    <row r="362" spans="1:29" ht="15.75" customHeight="1" x14ac:dyDescent="0.2">
      <c r="A362" s="9">
        <v>1</v>
      </c>
      <c r="B362" s="9">
        <v>1</v>
      </c>
      <c r="C362" s="9">
        <v>40</v>
      </c>
      <c r="D362" s="9">
        <v>0</v>
      </c>
      <c r="E362" s="9">
        <v>1</v>
      </c>
      <c r="F362" s="9">
        <v>0</v>
      </c>
      <c r="G362" s="9">
        <v>1</v>
      </c>
      <c r="H362" s="9">
        <v>20</v>
      </c>
      <c r="I362" s="9">
        <v>0</v>
      </c>
      <c r="J362" s="9">
        <v>0</v>
      </c>
      <c r="K362" s="9">
        <v>0</v>
      </c>
      <c r="L362" s="9">
        <v>0</v>
      </c>
      <c r="M362" s="9">
        <v>283</v>
      </c>
      <c r="N362" s="9">
        <v>146</v>
      </c>
      <c r="O362" s="9">
        <v>95</v>
      </c>
      <c r="P362" s="9">
        <v>23.27</v>
      </c>
      <c r="Q362" s="9">
        <v>80</v>
      </c>
      <c r="R362" s="9">
        <v>64</v>
      </c>
      <c r="S362" s="12"/>
      <c r="V362" s="9">
        <v>20</v>
      </c>
      <c r="W362" s="12">
        <f t="shared" si="20"/>
        <v>1</v>
      </c>
      <c r="Z362" s="60">
        <v>2</v>
      </c>
      <c r="AA362" s="9">
        <f t="shared" si="21"/>
        <v>0</v>
      </c>
      <c r="AB362" s="9">
        <f t="shared" si="22"/>
        <v>1</v>
      </c>
      <c r="AC362" s="9">
        <f t="shared" si="23"/>
        <v>0</v>
      </c>
    </row>
    <row r="363" spans="1:29" ht="15.75" customHeight="1" x14ac:dyDescent="0.2">
      <c r="A363" s="9">
        <v>0</v>
      </c>
      <c r="B363" s="9">
        <v>0</v>
      </c>
      <c r="C363" s="9">
        <v>38</v>
      </c>
      <c r="D363" s="9">
        <v>0</v>
      </c>
      <c r="E363" s="9">
        <v>0</v>
      </c>
      <c r="F363" s="9">
        <v>1</v>
      </c>
      <c r="G363" s="9">
        <v>1</v>
      </c>
      <c r="H363" s="9">
        <v>10</v>
      </c>
      <c r="I363" s="9">
        <v>0</v>
      </c>
      <c r="J363" s="9">
        <v>0</v>
      </c>
      <c r="K363" s="9">
        <v>0</v>
      </c>
      <c r="L363" s="9">
        <v>0</v>
      </c>
      <c r="M363" s="9">
        <v>203</v>
      </c>
      <c r="N363" s="9">
        <v>100</v>
      </c>
      <c r="O363" s="9">
        <v>70</v>
      </c>
      <c r="P363" s="9">
        <v>22.73</v>
      </c>
      <c r="Q363" s="9">
        <v>63</v>
      </c>
      <c r="R363" s="9">
        <v>80</v>
      </c>
      <c r="S363" s="12"/>
      <c r="V363" s="9">
        <v>10</v>
      </c>
      <c r="W363" s="12">
        <f t="shared" si="20"/>
        <v>1</v>
      </c>
      <c r="Z363" s="60">
        <v>3</v>
      </c>
      <c r="AA363" s="9">
        <f t="shared" si="21"/>
        <v>0</v>
      </c>
      <c r="AB363" s="9">
        <f t="shared" si="22"/>
        <v>0</v>
      </c>
      <c r="AC363" s="9">
        <f t="shared" si="23"/>
        <v>1</v>
      </c>
    </row>
    <row r="364" spans="1:29" ht="15.75" customHeight="1" x14ac:dyDescent="0.2">
      <c r="A364" s="9">
        <v>0</v>
      </c>
      <c r="B364" s="9">
        <v>0</v>
      </c>
      <c r="C364" s="9">
        <v>48</v>
      </c>
      <c r="D364" s="9">
        <v>0</v>
      </c>
      <c r="E364" s="9">
        <v>0</v>
      </c>
      <c r="F364" s="9">
        <v>0</v>
      </c>
      <c r="G364" s="9">
        <v>0</v>
      </c>
      <c r="H364" s="9">
        <v>0</v>
      </c>
      <c r="I364" s="9">
        <v>0</v>
      </c>
      <c r="J364" s="9">
        <v>0</v>
      </c>
      <c r="K364" s="9">
        <v>0</v>
      </c>
      <c r="L364" s="9">
        <v>0</v>
      </c>
      <c r="M364" s="9">
        <v>200</v>
      </c>
      <c r="N364" s="9">
        <v>118</v>
      </c>
      <c r="O364" s="9">
        <v>78</v>
      </c>
      <c r="P364" s="9">
        <v>24.53</v>
      </c>
      <c r="Q364" s="9">
        <v>63</v>
      </c>
      <c r="R364" s="9">
        <v>98</v>
      </c>
      <c r="S364" s="12"/>
      <c r="V364" s="9">
        <v>0</v>
      </c>
      <c r="W364" s="12">
        <f t="shared" si="20"/>
        <v>0</v>
      </c>
      <c r="Z364" s="60">
        <v>4</v>
      </c>
      <c r="AA364" s="9">
        <f t="shared" si="21"/>
        <v>0</v>
      </c>
      <c r="AB364" s="9">
        <f t="shared" si="22"/>
        <v>0</v>
      </c>
      <c r="AC364" s="9">
        <f t="shared" si="23"/>
        <v>0</v>
      </c>
    </row>
    <row r="365" spans="1:29" ht="15.75" customHeight="1" x14ac:dyDescent="0.2">
      <c r="A365" s="9">
        <v>1</v>
      </c>
      <c r="B365" s="9">
        <v>0</v>
      </c>
      <c r="C365" s="9">
        <v>46</v>
      </c>
      <c r="D365" s="9">
        <v>1</v>
      </c>
      <c r="E365" s="9">
        <v>0</v>
      </c>
      <c r="F365" s="9">
        <v>0</v>
      </c>
      <c r="G365" s="9">
        <v>1</v>
      </c>
      <c r="H365" s="9">
        <v>15</v>
      </c>
      <c r="I365" s="9">
        <v>0</v>
      </c>
      <c r="J365" s="9">
        <v>0</v>
      </c>
      <c r="K365" s="9">
        <v>0</v>
      </c>
      <c r="L365" s="9">
        <v>0</v>
      </c>
      <c r="M365" s="9">
        <v>244</v>
      </c>
      <c r="N365" s="9">
        <v>98</v>
      </c>
      <c r="O365" s="9">
        <v>57</v>
      </c>
      <c r="P365" s="9">
        <v>24.01</v>
      </c>
      <c r="Q365" s="9">
        <v>84</v>
      </c>
      <c r="R365" s="9">
        <v>95</v>
      </c>
      <c r="S365" s="12"/>
      <c r="V365" s="9">
        <v>15</v>
      </c>
      <c r="W365" s="12">
        <f t="shared" si="20"/>
        <v>1</v>
      </c>
      <c r="Z365" s="60">
        <v>1</v>
      </c>
      <c r="AA365" s="9">
        <f t="shared" si="21"/>
        <v>1</v>
      </c>
      <c r="AB365" s="9">
        <f t="shared" si="22"/>
        <v>0</v>
      </c>
      <c r="AC365" s="9">
        <f t="shared" si="23"/>
        <v>0</v>
      </c>
    </row>
    <row r="366" spans="1:29" ht="15.75" customHeight="1" x14ac:dyDescent="0.2">
      <c r="A366" s="9">
        <v>0</v>
      </c>
      <c r="B366" s="9">
        <v>1</v>
      </c>
      <c r="C366" s="9">
        <v>59</v>
      </c>
      <c r="D366" s="9">
        <v>0</v>
      </c>
      <c r="E366" s="9">
        <v>1</v>
      </c>
      <c r="F366" s="9">
        <v>0</v>
      </c>
      <c r="G366" s="9">
        <v>1</v>
      </c>
      <c r="H366" s="9">
        <v>15</v>
      </c>
      <c r="I366" s="9">
        <v>0</v>
      </c>
      <c r="J366" s="9">
        <v>0</v>
      </c>
      <c r="K366" s="9">
        <v>0</v>
      </c>
      <c r="L366" s="9">
        <v>0</v>
      </c>
      <c r="M366" s="9">
        <v>212</v>
      </c>
      <c r="N366" s="9">
        <v>106</v>
      </c>
      <c r="O366" s="9">
        <v>66</v>
      </c>
      <c r="P366" s="9">
        <v>26.46</v>
      </c>
      <c r="Q366" s="9">
        <v>85</v>
      </c>
      <c r="R366" s="9">
        <v>117</v>
      </c>
      <c r="S366" s="12"/>
      <c r="V366" s="9">
        <v>15</v>
      </c>
      <c r="W366" s="12">
        <f t="shared" si="20"/>
        <v>1</v>
      </c>
      <c r="Z366" s="60">
        <v>2</v>
      </c>
      <c r="AA366" s="9">
        <f t="shared" si="21"/>
        <v>0</v>
      </c>
      <c r="AB366" s="9">
        <f t="shared" si="22"/>
        <v>1</v>
      </c>
      <c r="AC366" s="9">
        <f t="shared" si="23"/>
        <v>0</v>
      </c>
    </row>
    <row r="367" spans="1:29" ht="15.75" customHeight="1" x14ac:dyDescent="0.2">
      <c r="A367" s="9">
        <v>0</v>
      </c>
      <c r="B367" s="9">
        <v>1</v>
      </c>
      <c r="C367" s="9">
        <v>37</v>
      </c>
      <c r="D367" s="9">
        <v>0</v>
      </c>
      <c r="E367" s="9">
        <v>1</v>
      </c>
      <c r="F367" s="9">
        <v>0</v>
      </c>
      <c r="G367" s="9">
        <v>0</v>
      </c>
      <c r="H367" s="9">
        <v>0</v>
      </c>
      <c r="I367" s="9">
        <v>0</v>
      </c>
      <c r="J367" s="9">
        <v>0</v>
      </c>
      <c r="K367" s="9">
        <v>0</v>
      </c>
      <c r="L367" s="9">
        <v>0</v>
      </c>
      <c r="M367" s="9">
        <v>218</v>
      </c>
      <c r="N367" s="9">
        <v>130</v>
      </c>
      <c r="O367" s="9">
        <v>89</v>
      </c>
      <c r="P367" s="9">
        <v>22.7</v>
      </c>
      <c r="Q367" s="9">
        <v>77</v>
      </c>
      <c r="R367" s="9">
        <v>88</v>
      </c>
      <c r="S367" s="12"/>
      <c r="V367" s="9">
        <v>0</v>
      </c>
      <c r="W367" s="12">
        <f t="shared" si="20"/>
        <v>0</v>
      </c>
      <c r="Z367" s="60">
        <v>2</v>
      </c>
      <c r="AA367" s="9">
        <f t="shared" si="21"/>
        <v>0</v>
      </c>
      <c r="AB367" s="9">
        <f t="shared" si="22"/>
        <v>1</v>
      </c>
      <c r="AC367" s="9">
        <f t="shared" si="23"/>
        <v>0</v>
      </c>
    </row>
    <row r="368" spans="1:29" ht="15.75" customHeight="1" x14ac:dyDescent="0.2">
      <c r="A368" s="9">
        <v>0</v>
      </c>
      <c r="B368" s="9">
        <v>1</v>
      </c>
      <c r="C368" s="9">
        <v>40</v>
      </c>
      <c r="D368" s="9">
        <v>0</v>
      </c>
      <c r="E368" s="9">
        <v>0</v>
      </c>
      <c r="F368" s="9">
        <v>1</v>
      </c>
      <c r="G368" s="9">
        <v>1</v>
      </c>
      <c r="H368" s="9">
        <v>35</v>
      </c>
      <c r="I368" s="9">
        <v>0</v>
      </c>
      <c r="J368" s="9">
        <v>0</v>
      </c>
      <c r="K368" s="9">
        <v>0</v>
      </c>
      <c r="L368" s="9">
        <v>0</v>
      </c>
      <c r="M368" s="9">
        <v>185</v>
      </c>
      <c r="N368" s="9">
        <v>133</v>
      </c>
      <c r="O368" s="9">
        <v>80</v>
      </c>
      <c r="P368" s="9">
        <v>21.86</v>
      </c>
      <c r="Q368" s="9">
        <v>63</v>
      </c>
      <c r="R368" s="9">
        <v>58</v>
      </c>
      <c r="S368" s="12"/>
      <c r="V368" s="9">
        <v>35</v>
      </c>
      <c r="W368" s="12">
        <f t="shared" si="20"/>
        <v>1</v>
      </c>
      <c r="Z368" s="60">
        <v>3</v>
      </c>
      <c r="AA368" s="9">
        <f t="shared" si="21"/>
        <v>0</v>
      </c>
      <c r="AB368" s="9">
        <f t="shared" si="22"/>
        <v>0</v>
      </c>
      <c r="AC368" s="9">
        <f t="shared" si="23"/>
        <v>1</v>
      </c>
    </row>
    <row r="369" spans="1:29" ht="15.75" customHeight="1" x14ac:dyDescent="0.2">
      <c r="A369" s="9">
        <v>1</v>
      </c>
      <c r="B369" s="9">
        <v>1</v>
      </c>
      <c r="C369" s="9">
        <v>59</v>
      </c>
      <c r="D369" s="9">
        <v>1</v>
      </c>
      <c r="E369" s="9">
        <v>0</v>
      </c>
      <c r="F369" s="9">
        <v>0</v>
      </c>
      <c r="G369" s="9">
        <v>0</v>
      </c>
      <c r="H369" s="9">
        <v>0</v>
      </c>
      <c r="I369" s="9">
        <v>0</v>
      </c>
      <c r="J369" s="9">
        <v>0</v>
      </c>
      <c r="K369" s="9">
        <v>0</v>
      </c>
      <c r="L369" s="9">
        <v>0</v>
      </c>
      <c r="M369" s="9">
        <v>282</v>
      </c>
      <c r="N369" s="9">
        <v>114</v>
      </c>
      <c r="O369" s="9">
        <v>67</v>
      </c>
      <c r="P369" s="9">
        <v>28.04</v>
      </c>
      <c r="Q369" s="9">
        <v>58</v>
      </c>
      <c r="R369" s="9">
        <v>79</v>
      </c>
      <c r="S369" s="12"/>
      <c r="V369" s="9">
        <v>0</v>
      </c>
      <c r="W369" s="12">
        <f t="shared" si="20"/>
        <v>0</v>
      </c>
      <c r="Z369" s="60">
        <v>1</v>
      </c>
      <c r="AA369" s="9">
        <f t="shared" si="21"/>
        <v>1</v>
      </c>
      <c r="AB369" s="9">
        <f t="shared" si="22"/>
        <v>0</v>
      </c>
      <c r="AC369" s="9">
        <f t="shared" si="23"/>
        <v>0</v>
      </c>
    </row>
    <row r="370" spans="1:29" ht="15.75" customHeight="1" x14ac:dyDescent="0.2">
      <c r="A370" s="9">
        <v>0</v>
      </c>
      <c r="B370" s="9">
        <v>1</v>
      </c>
      <c r="C370" s="9">
        <v>46</v>
      </c>
      <c r="D370" s="9">
        <v>1</v>
      </c>
      <c r="E370" s="9">
        <v>0</v>
      </c>
      <c r="F370" s="9">
        <v>0</v>
      </c>
      <c r="G370" s="9">
        <v>1</v>
      </c>
      <c r="H370" s="9">
        <v>30</v>
      </c>
      <c r="I370" s="9">
        <v>0</v>
      </c>
      <c r="J370" s="9">
        <v>0</v>
      </c>
      <c r="K370" s="9">
        <v>0</v>
      </c>
      <c r="L370" s="9">
        <v>0</v>
      </c>
      <c r="M370" s="9">
        <v>198</v>
      </c>
      <c r="N370" s="9">
        <v>128</v>
      </c>
      <c r="O370" s="9">
        <v>85</v>
      </c>
      <c r="P370" s="9">
        <v>29</v>
      </c>
      <c r="Q370" s="9">
        <v>75</v>
      </c>
      <c r="R370" s="9">
        <v>77</v>
      </c>
      <c r="S370" s="12"/>
      <c r="V370" s="9">
        <v>30</v>
      </c>
      <c r="W370" s="12">
        <f t="shared" si="20"/>
        <v>1</v>
      </c>
      <c r="Z370" s="60">
        <v>1</v>
      </c>
      <c r="AA370" s="9">
        <f t="shared" si="21"/>
        <v>1</v>
      </c>
      <c r="AB370" s="9">
        <f t="shared" si="22"/>
        <v>0</v>
      </c>
      <c r="AC370" s="9">
        <f t="shared" si="23"/>
        <v>0</v>
      </c>
    </row>
    <row r="371" spans="1:29" ht="15.75" customHeight="1" x14ac:dyDescent="0.2">
      <c r="A371" s="9">
        <v>1</v>
      </c>
      <c r="B371" s="9">
        <v>0</v>
      </c>
      <c r="C371" s="9">
        <v>67</v>
      </c>
      <c r="D371" s="9">
        <v>1</v>
      </c>
      <c r="E371" s="9">
        <v>0</v>
      </c>
      <c r="F371" s="9">
        <v>0</v>
      </c>
      <c r="G371" s="9">
        <v>0</v>
      </c>
      <c r="H371" s="9">
        <v>0</v>
      </c>
      <c r="I371" s="9">
        <v>0</v>
      </c>
      <c r="J371" s="9">
        <v>0</v>
      </c>
      <c r="K371" s="9">
        <v>1</v>
      </c>
      <c r="L371" s="9">
        <v>0</v>
      </c>
      <c r="M371" s="9">
        <v>248</v>
      </c>
      <c r="N371" s="9">
        <v>215</v>
      </c>
      <c r="O371" s="9">
        <v>105</v>
      </c>
      <c r="P371" s="9">
        <v>22.91</v>
      </c>
      <c r="Q371" s="9">
        <v>90</v>
      </c>
      <c r="R371" s="9">
        <v>97</v>
      </c>
      <c r="S371" s="12"/>
      <c r="V371" s="9">
        <v>0</v>
      </c>
      <c r="W371" s="12">
        <f t="shared" si="20"/>
        <v>0</v>
      </c>
      <c r="Z371" s="60">
        <v>1</v>
      </c>
      <c r="AA371" s="9">
        <f t="shared" si="21"/>
        <v>1</v>
      </c>
      <c r="AB371" s="9">
        <f t="shared" si="22"/>
        <v>0</v>
      </c>
      <c r="AC371" s="9">
        <f t="shared" si="23"/>
        <v>0</v>
      </c>
    </row>
    <row r="372" spans="1:29" ht="15.75" customHeight="1" x14ac:dyDescent="0.2">
      <c r="A372" s="9">
        <v>0</v>
      </c>
      <c r="B372" s="9">
        <v>0</v>
      </c>
      <c r="C372" s="9">
        <v>40</v>
      </c>
      <c r="D372" s="9">
        <v>0</v>
      </c>
      <c r="E372" s="9">
        <v>1</v>
      </c>
      <c r="F372" s="9">
        <v>0</v>
      </c>
      <c r="G372" s="9">
        <v>0</v>
      </c>
      <c r="H372" s="9">
        <v>0</v>
      </c>
      <c r="I372" s="9">
        <v>0</v>
      </c>
      <c r="J372" s="9">
        <v>0</v>
      </c>
      <c r="K372" s="9">
        <v>0</v>
      </c>
      <c r="L372" s="9">
        <v>0</v>
      </c>
      <c r="M372" s="9">
        <v>290</v>
      </c>
      <c r="N372" s="9">
        <v>122</v>
      </c>
      <c r="O372" s="9">
        <v>85</v>
      </c>
      <c r="P372" s="9">
        <v>24.06</v>
      </c>
      <c r="Q372" s="9">
        <v>87</v>
      </c>
      <c r="R372" s="9">
        <v>70</v>
      </c>
      <c r="S372" s="12"/>
      <c r="V372" s="9">
        <v>0</v>
      </c>
      <c r="W372" s="12">
        <f t="shared" si="20"/>
        <v>0</v>
      </c>
      <c r="Z372" s="60">
        <v>2</v>
      </c>
      <c r="AA372" s="9">
        <f t="shared" si="21"/>
        <v>0</v>
      </c>
      <c r="AB372" s="9">
        <f t="shared" si="22"/>
        <v>1</v>
      </c>
      <c r="AC372" s="9">
        <f t="shared" si="23"/>
        <v>0</v>
      </c>
    </row>
    <row r="373" spans="1:29" ht="15.75" customHeight="1" x14ac:dyDescent="0.2">
      <c r="A373" s="9">
        <v>1</v>
      </c>
      <c r="B373" s="9">
        <v>1</v>
      </c>
      <c r="C373" s="9">
        <v>55</v>
      </c>
      <c r="D373" s="9">
        <v>0</v>
      </c>
      <c r="E373" s="9">
        <v>0</v>
      </c>
      <c r="F373" s="9">
        <v>0</v>
      </c>
      <c r="G373" s="9">
        <v>0</v>
      </c>
      <c r="H373" s="9">
        <v>0</v>
      </c>
      <c r="I373" s="9">
        <v>0</v>
      </c>
      <c r="J373" s="9">
        <v>0</v>
      </c>
      <c r="K373" s="9">
        <v>1</v>
      </c>
      <c r="L373" s="9">
        <v>0</v>
      </c>
      <c r="M373" s="9">
        <v>239</v>
      </c>
      <c r="N373" s="9">
        <v>159</v>
      </c>
      <c r="O373" s="9">
        <v>102</v>
      </c>
      <c r="P373" s="9">
        <v>32.35</v>
      </c>
      <c r="Q373" s="9">
        <v>75</v>
      </c>
      <c r="R373" s="9">
        <v>71</v>
      </c>
      <c r="S373" s="12"/>
      <c r="V373" s="9">
        <v>0</v>
      </c>
      <c r="W373" s="12">
        <f t="shared" si="20"/>
        <v>0</v>
      </c>
      <c r="Z373" s="60">
        <v>4</v>
      </c>
      <c r="AA373" s="9">
        <f t="shared" si="21"/>
        <v>0</v>
      </c>
      <c r="AB373" s="9">
        <f t="shared" si="22"/>
        <v>0</v>
      </c>
      <c r="AC373" s="9">
        <f t="shared" si="23"/>
        <v>0</v>
      </c>
    </row>
    <row r="374" spans="1:29" ht="15.75" customHeight="1" x14ac:dyDescent="0.2">
      <c r="A374" s="9">
        <v>0</v>
      </c>
      <c r="B374" s="9">
        <v>0</v>
      </c>
      <c r="C374" s="9">
        <v>52</v>
      </c>
      <c r="D374" s="9">
        <v>1</v>
      </c>
      <c r="E374" s="9">
        <v>0</v>
      </c>
      <c r="F374" s="9">
        <v>0</v>
      </c>
      <c r="G374" s="9">
        <v>0</v>
      </c>
      <c r="H374" s="9">
        <v>0</v>
      </c>
      <c r="I374" s="9">
        <v>0</v>
      </c>
      <c r="J374" s="9">
        <v>0</v>
      </c>
      <c r="K374" s="9">
        <v>0</v>
      </c>
      <c r="L374" s="9">
        <v>0</v>
      </c>
      <c r="M374" s="9">
        <v>245</v>
      </c>
      <c r="N374" s="9">
        <v>145</v>
      </c>
      <c r="O374" s="9">
        <v>89</v>
      </c>
      <c r="P374" s="9">
        <v>25.02</v>
      </c>
      <c r="Q374" s="9">
        <v>90</v>
      </c>
      <c r="R374" s="9">
        <v>80</v>
      </c>
      <c r="S374" s="12"/>
      <c r="V374" s="9">
        <v>0</v>
      </c>
      <c r="W374" s="12">
        <f t="shared" si="20"/>
        <v>0</v>
      </c>
      <c r="Z374" s="60">
        <v>1</v>
      </c>
      <c r="AA374" s="9">
        <f t="shared" si="21"/>
        <v>1</v>
      </c>
      <c r="AB374" s="9">
        <f t="shared" si="22"/>
        <v>0</v>
      </c>
      <c r="AC374" s="9">
        <f t="shared" si="23"/>
        <v>0</v>
      </c>
    </row>
    <row r="375" spans="1:29" ht="15.75" customHeight="1" x14ac:dyDescent="0.2">
      <c r="A375" s="9">
        <v>0</v>
      </c>
      <c r="B375" s="9">
        <v>0</v>
      </c>
      <c r="C375" s="9">
        <v>42</v>
      </c>
      <c r="D375" s="9">
        <v>0</v>
      </c>
      <c r="E375" s="9">
        <v>1</v>
      </c>
      <c r="F375" s="9">
        <v>0</v>
      </c>
      <c r="G375" s="9">
        <v>1</v>
      </c>
      <c r="H375" s="9">
        <v>20</v>
      </c>
      <c r="I375" s="9">
        <v>0</v>
      </c>
      <c r="J375" s="9">
        <v>0</v>
      </c>
      <c r="K375" s="9">
        <v>0</v>
      </c>
      <c r="L375" s="9">
        <v>0</v>
      </c>
      <c r="M375" s="9">
        <v>200</v>
      </c>
      <c r="N375" s="9">
        <v>95</v>
      </c>
      <c r="O375" s="9">
        <v>55</v>
      </c>
      <c r="P375" s="9">
        <v>23.68</v>
      </c>
      <c r="Q375" s="9">
        <v>60</v>
      </c>
      <c r="R375" s="9">
        <v>83</v>
      </c>
      <c r="S375" s="12"/>
      <c r="V375" s="9">
        <v>20</v>
      </c>
      <c r="W375" s="12">
        <f t="shared" si="20"/>
        <v>1</v>
      </c>
      <c r="Z375" s="60">
        <v>2</v>
      </c>
      <c r="AA375" s="9">
        <f t="shared" si="21"/>
        <v>0</v>
      </c>
      <c r="AB375" s="9">
        <f t="shared" si="22"/>
        <v>1</v>
      </c>
      <c r="AC375" s="9">
        <f t="shared" si="23"/>
        <v>0</v>
      </c>
    </row>
    <row r="376" spans="1:29" ht="15.75" customHeight="1" x14ac:dyDescent="0.2">
      <c r="A376" s="9">
        <v>0</v>
      </c>
      <c r="B376" s="9">
        <v>0</v>
      </c>
      <c r="C376" s="9">
        <v>54</v>
      </c>
      <c r="D376" s="9">
        <v>0</v>
      </c>
      <c r="E376" s="9">
        <v>0</v>
      </c>
      <c r="F376" s="9">
        <v>0</v>
      </c>
      <c r="G376" s="9">
        <v>0</v>
      </c>
      <c r="H376" s="9">
        <v>0</v>
      </c>
      <c r="I376" s="9">
        <v>1</v>
      </c>
      <c r="J376" s="9">
        <v>0</v>
      </c>
      <c r="K376" s="9">
        <v>1</v>
      </c>
      <c r="L376" s="9">
        <v>0</v>
      </c>
      <c r="M376" s="9">
        <v>201</v>
      </c>
      <c r="N376" s="9">
        <v>156</v>
      </c>
      <c r="O376" s="9">
        <v>93</v>
      </c>
      <c r="P376" s="9">
        <v>27.91</v>
      </c>
      <c r="Q376" s="9">
        <v>80</v>
      </c>
      <c r="R376" s="9">
        <v>70</v>
      </c>
      <c r="S376" s="12"/>
      <c r="V376" s="9">
        <v>0</v>
      </c>
      <c r="W376" s="12">
        <f t="shared" si="20"/>
        <v>0</v>
      </c>
      <c r="Z376" s="60">
        <v>4</v>
      </c>
      <c r="AA376" s="9">
        <f t="shared" si="21"/>
        <v>0</v>
      </c>
      <c r="AB376" s="9">
        <f t="shared" si="22"/>
        <v>0</v>
      </c>
      <c r="AC376" s="9">
        <f t="shared" si="23"/>
        <v>0</v>
      </c>
    </row>
    <row r="377" spans="1:29" ht="15.75" customHeight="1" x14ac:dyDescent="0.2">
      <c r="A377" s="9">
        <v>1</v>
      </c>
      <c r="B377" s="9">
        <v>0</v>
      </c>
      <c r="C377" s="9">
        <v>58</v>
      </c>
      <c r="D377" s="9">
        <v>0</v>
      </c>
      <c r="E377" s="9">
        <v>0</v>
      </c>
      <c r="F377" s="9">
        <v>1</v>
      </c>
      <c r="G377" s="9">
        <v>1</v>
      </c>
      <c r="H377" s="9">
        <v>3</v>
      </c>
      <c r="I377" s="9">
        <v>0</v>
      </c>
      <c r="J377" s="9">
        <v>0</v>
      </c>
      <c r="K377" s="9">
        <v>0</v>
      </c>
      <c r="L377" s="9">
        <v>0</v>
      </c>
      <c r="M377" s="9">
        <v>290</v>
      </c>
      <c r="N377" s="9">
        <v>155</v>
      </c>
      <c r="O377" s="9">
        <v>82.5</v>
      </c>
      <c r="P377" s="9">
        <v>29.5</v>
      </c>
      <c r="Q377" s="9">
        <v>85</v>
      </c>
      <c r="R377" s="9">
        <v>113</v>
      </c>
      <c r="S377" s="12"/>
      <c r="V377" s="9">
        <v>3</v>
      </c>
      <c r="W377" s="12">
        <f t="shared" si="20"/>
        <v>1</v>
      </c>
      <c r="Z377" s="60">
        <v>3</v>
      </c>
      <c r="AA377" s="9">
        <f t="shared" si="21"/>
        <v>0</v>
      </c>
      <c r="AB377" s="9">
        <f t="shared" si="22"/>
        <v>0</v>
      </c>
      <c r="AC377" s="9">
        <f t="shared" si="23"/>
        <v>1</v>
      </c>
    </row>
    <row r="378" spans="1:29" ht="15.75" customHeight="1" x14ac:dyDescent="0.2">
      <c r="A378" s="9">
        <v>1</v>
      </c>
      <c r="B378" s="9">
        <v>0</v>
      </c>
      <c r="C378" s="9">
        <v>45</v>
      </c>
      <c r="D378" s="9">
        <v>0</v>
      </c>
      <c r="E378" s="9">
        <v>1</v>
      </c>
      <c r="F378" s="9">
        <v>0</v>
      </c>
      <c r="G378" s="9">
        <v>1</v>
      </c>
      <c r="H378" s="9">
        <v>20</v>
      </c>
      <c r="I378" s="9">
        <v>0</v>
      </c>
      <c r="J378" s="9">
        <v>0</v>
      </c>
      <c r="K378" s="9">
        <v>0</v>
      </c>
      <c r="L378" s="9">
        <v>0</v>
      </c>
      <c r="M378" s="9">
        <v>285</v>
      </c>
      <c r="N378" s="9">
        <v>116</v>
      </c>
      <c r="O378" s="9">
        <v>87</v>
      </c>
      <c r="P378" s="9">
        <v>23.85</v>
      </c>
      <c r="Q378" s="9">
        <v>65</v>
      </c>
      <c r="R378" s="9">
        <v>55</v>
      </c>
      <c r="S378" s="12"/>
      <c r="V378" s="9">
        <v>20</v>
      </c>
      <c r="W378" s="12">
        <f t="shared" si="20"/>
        <v>1</v>
      </c>
      <c r="Z378" s="60">
        <v>2</v>
      </c>
      <c r="AA378" s="9">
        <f t="shared" si="21"/>
        <v>0</v>
      </c>
      <c r="AB378" s="9">
        <f t="shared" si="22"/>
        <v>1</v>
      </c>
      <c r="AC378" s="9">
        <f t="shared" si="23"/>
        <v>0</v>
      </c>
    </row>
    <row r="379" spans="1:29" ht="15.75" customHeight="1" x14ac:dyDescent="0.2">
      <c r="A379" s="9">
        <v>0</v>
      </c>
      <c r="B379" s="9">
        <v>1</v>
      </c>
      <c r="C379" s="9">
        <v>67</v>
      </c>
      <c r="D379" s="9">
        <v>1</v>
      </c>
      <c r="E379" s="9">
        <v>0</v>
      </c>
      <c r="F379" s="9">
        <v>0</v>
      </c>
      <c r="G379" s="9">
        <v>0</v>
      </c>
      <c r="H379" s="9">
        <v>0</v>
      </c>
      <c r="I379" s="9">
        <v>0</v>
      </c>
      <c r="J379" s="9">
        <v>0</v>
      </c>
      <c r="K379" s="9">
        <v>0</v>
      </c>
      <c r="L379" s="9">
        <v>0</v>
      </c>
      <c r="M379" s="9">
        <v>203</v>
      </c>
      <c r="N379" s="9">
        <v>122</v>
      </c>
      <c r="O379" s="9">
        <v>74</v>
      </c>
      <c r="P379" s="9">
        <v>15.54</v>
      </c>
      <c r="Q379" s="9">
        <v>96</v>
      </c>
      <c r="R379" s="9">
        <v>79</v>
      </c>
      <c r="S379" s="12"/>
      <c r="V379" s="9">
        <v>0</v>
      </c>
      <c r="W379" s="12">
        <f t="shared" si="20"/>
        <v>0</v>
      </c>
      <c r="Z379" s="60">
        <v>1</v>
      </c>
      <c r="AA379" s="9">
        <f t="shared" si="21"/>
        <v>1</v>
      </c>
      <c r="AB379" s="9">
        <f t="shared" si="22"/>
        <v>0</v>
      </c>
      <c r="AC379" s="9">
        <f t="shared" si="23"/>
        <v>0</v>
      </c>
    </row>
    <row r="380" spans="1:29" ht="15.75" customHeight="1" x14ac:dyDescent="0.2">
      <c r="A380" s="9">
        <v>0</v>
      </c>
      <c r="B380" s="9">
        <v>1</v>
      </c>
      <c r="C380" s="9">
        <v>68</v>
      </c>
      <c r="D380" s="9">
        <v>0</v>
      </c>
      <c r="E380" s="9">
        <v>1</v>
      </c>
      <c r="F380" s="9">
        <v>0</v>
      </c>
      <c r="G380" s="9">
        <v>1</v>
      </c>
      <c r="H380" s="9">
        <v>10</v>
      </c>
      <c r="I380" s="9">
        <v>0</v>
      </c>
      <c r="J380" s="9">
        <v>0</v>
      </c>
      <c r="K380" s="9">
        <v>0</v>
      </c>
      <c r="L380" s="9">
        <v>0</v>
      </c>
      <c r="M380" s="9">
        <v>250</v>
      </c>
      <c r="N380" s="9">
        <v>109</v>
      </c>
      <c r="O380" s="9">
        <v>73</v>
      </c>
      <c r="P380" s="9">
        <v>24.68</v>
      </c>
      <c r="Q380" s="9">
        <v>72</v>
      </c>
      <c r="R380" s="9">
        <v>66</v>
      </c>
      <c r="S380" s="12"/>
      <c r="V380" s="9">
        <v>10</v>
      </c>
      <c r="W380" s="12">
        <f t="shared" si="20"/>
        <v>1</v>
      </c>
      <c r="Z380" s="60">
        <v>2</v>
      </c>
      <c r="AA380" s="9">
        <f t="shared" si="21"/>
        <v>0</v>
      </c>
      <c r="AB380" s="9">
        <f t="shared" si="22"/>
        <v>1</v>
      </c>
      <c r="AC380" s="9">
        <f t="shared" si="23"/>
        <v>0</v>
      </c>
    </row>
    <row r="381" spans="1:29" ht="15.75" customHeight="1" x14ac:dyDescent="0.2">
      <c r="A381" s="9">
        <v>0</v>
      </c>
      <c r="B381" s="9">
        <v>0</v>
      </c>
      <c r="C381" s="9">
        <v>61</v>
      </c>
      <c r="D381" s="9">
        <v>0</v>
      </c>
      <c r="E381" s="9">
        <v>0</v>
      </c>
      <c r="F381" s="9">
        <v>1</v>
      </c>
      <c r="G381" s="9">
        <v>0</v>
      </c>
      <c r="H381" s="9">
        <v>0</v>
      </c>
      <c r="I381" s="9">
        <v>0</v>
      </c>
      <c r="J381" s="9">
        <v>0</v>
      </c>
      <c r="K381" s="9">
        <v>1</v>
      </c>
      <c r="L381" s="9">
        <v>0</v>
      </c>
      <c r="M381" s="9">
        <v>290</v>
      </c>
      <c r="N381" s="9">
        <v>170</v>
      </c>
      <c r="O381" s="9">
        <v>98</v>
      </c>
      <c r="P381" s="9">
        <v>26.98</v>
      </c>
      <c r="Q381" s="9">
        <v>80</v>
      </c>
      <c r="R381" s="9">
        <v>84</v>
      </c>
      <c r="S381" s="12"/>
      <c r="V381" s="9">
        <v>0</v>
      </c>
      <c r="W381" s="12">
        <f t="shared" si="20"/>
        <v>0</v>
      </c>
      <c r="Z381" s="60">
        <v>3</v>
      </c>
      <c r="AA381" s="9">
        <f t="shared" si="21"/>
        <v>0</v>
      </c>
      <c r="AB381" s="9">
        <f t="shared" si="22"/>
        <v>0</v>
      </c>
      <c r="AC381" s="9">
        <f t="shared" si="23"/>
        <v>1</v>
      </c>
    </row>
    <row r="382" spans="1:29" ht="15.75" customHeight="1" x14ac:dyDescent="0.2">
      <c r="A382" s="9">
        <v>0</v>
      </c>
      <c r="B382" s="9">
        <v>0</v>
      </c>
      <c r="C382" s="9">
        <v>55</v>
      </c>
      <c r="D382" s="9">
        <v>0</v>
      </c>
      <c r="E382" s="9">
        <v>0</v>
      </c>
      <c r="F382" s="9">
        <v>0</v>
      </c>
      <c r="G382" s="9">
        <v>0</v>
      </c>
      <c r="H382" s="9">
        <v>0</v>
      </c>
      <c r="I382" s="9">
        <v>0</v>
      </c>
      <c r="J382" s="9">
        <v>0</v>
      </c>
      <c r="K382" s="9">
        <v>0</v>
      </c>
      <c r="L382" s="9">
        <v>0</v>
      </c>
      <c r="M382" s="9">
        <v>258</v>
      </c>
      <c r="N382" s="9">
        <v>123</v>
      </c>
      <c r="O382" s="9">
        <v>89</v>
      </c>
      <c r="P382" s="9">
        <v>31.35</v>
      </c>
      <c r="Q382" s="9">
        <v>85</v>
      </c>
      <c r="R382" s="9">
        <v>84</v>
      </c>
      <c r="S382" s="12"/>
      <c r="V382" s="9">
        <v>0</v>
      </c>
      <c r="W382" s="12">
        <f t="shared" si="20"/>
        <v>0</v>
      </c>
      <c r="Z382" s="60">
        <v>4</v>
      </c>
      <c r="AA382" s="9">
        <f t="shared" si="21"/>
        <v>0</v>
      </c>
      <c r="AB382" s="9">
        <f t="shared" si="22"/>
        <v>0</v>
      </c>
      <c r="AC382" s="9">
        <f t="shared" si="23"/>
        <v>0</v>
      </c>
    </row>
    <row r="383" spans="1:29" ht="15.75" customHeight="1" x14ac:dyDescent="0.2">
      <c r="A383" s="9">
        <v>0</v>
      </c>
      <c r="B383" s="9">
        <v>0</v>
      </c>
      <c r="C383" s="9">
        <v>42</v>
      </c>
      <c r="D383" s="9">
        <v>0</v>
      </c>
      <c r="E383" s="9">
        <v>1</v>
      </c>
      <c r="F383" s="9">
        <v>0</v>
      </c>
      <c r="G383" s="9">
        <v>0</v>
      </c>
      <c r="H383" s="9">
        <v>0</v>
      </c>
      <c r="I383" s="9">
        <v>0</v>
      </c>
      <c r="J383" s="9">
        <v>0</v>
      </c>
      <c r="K383" s="9">
        <v>1</v>
      </c>
      <c r="L383" s="9">
        <v>0</v>
      </c>
      <c r="M383" s="9">
        <v>246</v>
      </c>
      <c r="N383" s="9">
        <v>125</v>
      </c>
      <c r="O383" s="9">
        <v>80</v>
      </c>
      <c r="P383" s="9">
        <v>29.02</v>
      </c>
      <c r="Q383" s="9">
        <v>100</v>
      </c>
      <c r="R383" s="9">
        <v>98</v>
      </c>
      <c r="S383" s="12"/>
      <c r="V383" s="9">
        <v>0</v>
      </c>
      <c r="W383" s="12">
        <f t="shared" si="20"/>
        <v>0</v>
      </c>
      <c r="Z383" s="60">
        <v>2</v>
      </c>
      <c r="AA383" s="9">
        <f t="shared" si="21"/>
        <v>0</v>
      </c>
      <c r="AB383" s="9">
        <f t="shared" si="22"/>
        <v>1</v>
      </c>
      <c r="AC383" s="9">
        <f t="shared" si="23"/>
        <v>0</v>
      </c>
    </row>
    <row r="384" spans="1:29" ht="15.75" customHeight="1" x14ac:dyDescent="0.2">
      <c r="A384" s="9">
        <v>0</v>
      </c>
      <c r="B384" s="9">
        <v>0</v>
      </c>
      <c r="C384" s="9">
        <v>53</v>
      </c>
      <c r="D384" s="9">
        <v>1</v>
      </c>
      <c r="E384" s="9">
        <v>0</v>
      </c>
      <c r="F384" s="9">
        <v>0</v>
      </c>
      <c r="G384" s="9">
        <v>0</v>
      </c>
      <c r="H384" s="9">
        <v>0</v>
      </c>
      <c r="I384" s="9">
        <v>0</v>
      </c>
      <c r="J384" s="9">
        <v>0</v>
      </c>
      <c r="K384" s="9">
        <v>1</v>
      </c>
      <c r="L384" s="9">
        <v>0</v>
      </c>
      <c r="M384" s="9">
        <v>174</v>
      </c>
      <c r="N384" s="9">
        <v>165</v>
      </c>
      <c r="O384" s="9">
        <v>93</v>
      </c>
      <c r="P384" s="9">
        <v>27.45</v>
      </c>
      <c r="Q384" s="9">
        <v>108</v>
      </c>
      <c r="R384" s="9">
        <v>78</v>
      </c>
      <c r="S384" s="12"/>
      <c r="V384" s="9">
        <v>0</v>
      </c>
      <c r="W384" s="12">
        <f t="shared" si="20"/>
        <v>0</v>
      </c>
      <c r="Z384" s="60">
        <v>1</v>
      </c>
      <c r="AA384" s="9">
        <f t="shared" si="21"/>
        <v>1</v>
      </c>
      <c r="AB384" s="9">
        <f t="shared" si="22"/>
        <v>0</v>
      </c>
      <c r="AC384" s="9">
        <f t="shared" si="23"/>
        <v>0</v>
      </c>
    </row>
    <row r="385" spans="1:29" ht="15.75" customHeight="1" x14ac:dyDescent="0.2">
      <c r="A385" s="9">
        <v>0</v>
      </c>
      <c r="B385" s="9">
        <v>1</v>
      </c>
      <c r="C385" s="9">
        <v>39</v>
      </c>
      <c r="D385" s="9">
        <v>1</v>
      </c>
      <c r="E385" s="9">
        <v>0</v>
      </c>
      <c r="F385" s="9">
        <v>0</v>
      </c>
      <c r="G385" s="9">
        <v>1</v>
      </c>
      <c r="H385" s="9">
        <v>30</v>
      </c>
      <c r="I385" s="9">
        <v>0</v>
      </c>
      <c r="J385" s="9">
        <v>0</v>
      </c>
      <c r="K385" s="9">
        <v>1</v>
      </c>
      <c r="L385" s="9">
        <v>0</v>
      </c>
      <c r="M385" s="9">
        <v>220</v>
      </c>
      <c r="N385" s="9">
        <v>135</v>
      </c>
      <c r="O385" s="9">
        <v>85</v>
      </c>
      <c r="P385" s="9">
        <v>27.17</v>
      </c>
      <c r="Q385" s="9">
        <v>70</v>
      </c>
      <c r="R385" s="9">
        <v>81</v>
      </c>
      <c r="S385" s="12"/>
      <c r="V385" s="9">
        <v>30</v>
      </c>
      <c r="W385" s="12">
        <f t="shared" si="20"/>
        <v>1</v>
      </c>
      <c r="Z385" s="60">
        <v>1</v>
      </c>
      <c r="AA385" s="9">
        <f t="shared" si="21"/>
        <v>1</v>
      </c>
      <c r="AB385" s="9">
        <f t="shared" si="22"/>
        <v>0</v>
      </c>
      <c r="AC385" s="9">
        <f t="shared" si="23"/>
        <v>0</v>
      </c>
    </row>
    <row r="386" spans="1:29" ht="15.75" customHeight="1" x14ac:dyDescent="0.2">
      <c r="A386" s="9">
        <v>0</v>
      </c>
      <c r="B386" s="9">
        <v>1</v>
      </c>
      <c r="C386" s="9">
        <v>40</v>
      </c>
      <c r="D386" s="9">
        <v>1</v>
      </c>
      <c r="E386" s="9">
        <v>0</v>
      </c>
      <c r="F386" s="9">
        <v>0</v>
      </c>
      <c r="G386" s="9">
        <v>1</v>
      </c>
      <c r="H386" s="9">
        <v>35</v>
      </c>
      <c r="I386" s="9">
        <v>0</v>
      </c>
      <c r="J386" s="9">
        <v>0</v>
      </c>
      <c r="K386" s="9">
        <v>0</v>
      </c>
      <c r="L386" s="9">
        <v>0</v>
      </c>
      <c r="M386" s="9">
        <v>195</v>
      </c>
      <c r="N386" s="9">
        <v>122.5</v>
      </c>
      <c r="O386" s="9">
        <v>66.5</v>
      </c>
      <c r="P386" s="9">
        <v>19.98</v>
      </c>
      <c r="Q386" s="9">
        <v>60</v>
      </c>
      <c r="R386" s="9">
        <v>72</v>
      </c>
      <c r="S386" s="12"/>
      <c r="V386" s="9">
        <v>35</v>
      </c>
      <c r="W386" s="12">
        <f t="shared" si="20"/>
        <v>1</v>
      </c>
      <c r="Z386" s="60">
        <v>1</v>
      </c>
      <c r="AA386" s="9">
        <f t="shared" si="21"/>
        <v>1</v>
      </c>
      <c r="AB386" s="9">
        <f t="shared" si="22"/>
        <v>0</v>
      </c>
      <c r="AC386" s="9">
        <f t="shared" si="23"/>
        <v>0</v>
      </c>
    </row>
    <row r="387" spans="1:29" ht="15.75" customHeight="1" x14ac:dyDescent="0.2">
      <c r="A387" s="9">
        <v>0</v>
      </c>
      <c r="B387" s="9">
        <v>1</v>
      </c>
      <c r="C387" s="9">
        <v>39</v>
      </c>
      <c r="D387" s="9">
        <v>0</v>
      </c>
      <c r="E387" s="9">
        <v>1</v>
      </c>
      <c r="F387" s="9">
        <v>0</v>
      </c>
      <c r="G387" s="9">
        <v>0</v>
      </c>
      <c r="H387" s="9">
        <v>0</v>
      </c>
      <c r="I387" s="9">
        <v>0</v>
      </c>
      <c r="J387" s="9">
        <v>0</v>
      </c>
      <c r="K387" s="9">
        <v>0</v>
      </c>
      <c r="L387" s="9">
        <v>0</v>
      </c>
      <c r="M387" s="9">
        <v>235</v>
      </c>
      <c r="N387" s="9">
        <v>120</v>
      </c>
      <c r="O387" s="9">
        <v>80</v>
      </c>
      <c r="P387" s="9">
        <v>27.23</v>
      </c>
      <c r="Q387" s="9">
        <v>62</v>
      </c>
      <c r="R387" s="9">
        <v>87</v>
      </c>
      <c r="S387" s="12"/>
      <c r="V387" s="9">
        <v>0</v>
      </c>
      <c r="W387" s="12">
        <f t="shared" ref="W387:W450" si="24">IF(V387=0,0,1)</f>
        <v>0</v>
      </c>
      <c r="Z387" s="60">
        <v>2</v>
      </c>
      <c r="AA387" s="9">
        <f t="shared" ref="AA387:AA450" si="25">IF(Z387=1,1,0)</f>
        <v>0</v>
      </c>
      <c r="AB387" s="9">
        <f t="shared" ref="AB387:AB450" si="26">IF(Z387=2,1,0)</f>
        <v>1</v>
      </c>
      <c r="AC387" s="9">
        <f t="shared" ref="AC387:AC450" si="27">IF(Z387=3,1,0)</f>
        <v>0</v>
      </c>
    </row>
    <row r="388" spans="1:29" ht="15.75" customHeight="1" x14ac:dyDescent="0.2">
      <c r="A388" s="9">
        <v>0</v>
      </c>
      <c r="B388" s="9">
        <v>0</v>
      </c>
      <c r="C388" s="9">
        <v>63</v>
      </c>
      <c r="D388" s="9">
        <v>0</v>
      </c>
      <c r="E388" s="9">
        <v>1</v>
      </c>
      <c r="F388" s="9">
        <v>0</v>
      </c>
      <c r="G388" s="9">
        <v>0</v>
      </c>
      <c r="H388" s="9">
        <v>0</v>
      </c>
      <c r="I388" s="9">
        <v>0</v>
      </c>
      <c r="J388" s="9">
        <v>0</v>
      </c>
      <c r="K388" s="9">
        <v>1</v>
      </c>
      <c r="L388" s="9">
        <v>0</v>
      </c>
      <c r="M388" s="9">
        <v>223</v>
      </c>
      <c r="N388" s="9">
        <v>178</v>
      </c>
      <c r="O388" s="9">
        <v>88.5</v>
      </c>
      <c r="P388" s="9">
        <v>27.18</v>
      </c>
      <c r="Q388" s="9">
        <v>85</v>
      </c>
      <c r="R388" s="9">
        <v>91</v>
      </c>
      <c r="S388" s="12"/>
      <c r="V388" s="9">
        <v>0</v>
      </c>
      <c r="W388" s="12">
        <f t="shared" si="24"/>
        <v>0</v>
      </c>
      <c r="Z388" s="60">
        <v>2</v>
      </c>
      <c r="AA388" s="9">
        <f t="shared" si="25"/>
        <v>0</v>
      </c>
      <c r="AB388" s="9">
        <f t="shared" si="26"/>
        <v>1</v>
      </c>
      <c r="AC388" s="9">
        <f t="shared" si="27"/>
        <v>0</v>
      </c>
    </row>
    <row r="389" spans="1:29" ht="15.75" customHeight="1" x14ac:dyDescent="0.2">
      <c r="A389" s="9">
        <v>0</v>
      </c>
      <c r="B389" s="9">
        <v>0</v>
      </c>
      <c r="C389" s="9">
        <v>55</v>
      </c>
      <c r="D389" s="9">
        <v>0</v>
      </c>
      <c r="E389" s="9">
        <v>0</v>
      </c>
      <c r="F389" s="9">
        <v>1</v>
      </c>
      <c r="G389" s="9">
        <v>0</v>
      </c>
      <c r="H389" s="9">
        <v>0</v>
      </c>
      <c r="I389" s="9">
        <v>0</v>
      </c>
      <c r="J389" s="9">
        <v>0</v>
      </c>
      <c r="K389" s="9">
        <v>1</v>
      </c>
      <c r="L389" s="9">
        <v>0</v>
      </c>
      <c r="M389" s="9">
        <v>308</v>
      </c>
      <c r="N389" s="9">
        <v>124</v>
      </c>
      <c r="O389" s="9">
        <v>87</v>
      </c>
      <c r="P389" s="9">
        <v>31.82</v>
      </c>
      <c r="Q389" s="9">
        <v>75</v>
      </c>
      <c r="R389" s="9">
        <v>84</v>
      </c>
      <c r="S389" s="12"/>
      <c r="V389" s="9">
        <v>0</v>
      </c>
      <c r="W389" s="12">
        <f t="shared" si="24"/>
        <v>0</v>
      </c>
      <c r="Z389" s="60">
        <v>3</v>
      </c>
      <c r="AA389" s="9">
        <f t="shared" si="25"/>
        <v>0</v>
      </c>
      <c r="AB389" s="9">
        <f t="shared" si="26"/>
        <v>0</v>
      </c>
      <c r="AC389" s="9">
        <f t="shared" si="27"/>
        <v>1</v>
      </c>
    </row>
    <row r="390" spans="1:29" ht="15.75" customHeight="1" x14ac:dyDescent="0.2">
      <c r="A390" s="9">
        <v>0</v>
      </c>
      <c r="B390" s="9">
        <v>0</v>
      </c>
      <c r="C390" s="9">
        <v>39</v>
      </c>
      <c r="D390" s="9">
        <v>0</v>
      </c>
      <c r="E390" s="9">
        <v>1</v>
      </c>
      <c r="F390" s="9">
        <v>0</v>
      </c>
      <c r="G390" s="9">
        <v>0</v>
      </c>
      <c r="H390" s="9">
        <v>0</v>
      </c>
      <c r="I390" s="9">
        <v>0</v>
      </c>
      <c r="J390" s="9">
        <v>0</v>
      </c>
      <c r="K390" s="9">
        <v>0</v>
      </c>
      <c r="L390" s="9">
        <v>0</v>
      </c>
      <c r="M390" s="9">
        <v>167</v>
      </c>
      <c r="N390" s="9">
        <v>127.5</v>
      </c>
      <c r="O390" s="9">
        <v>86.5</v>
      </c>
      <c r="P390" s="9">
        <v>28.28</v>
      </c>
      <c r="Q390" s="9">
        <v>72</v>
      </c>
      <c r="R390" s="9">
        <v>82</v>
      </c>
      <c r="S390" s="12"/>
      <c r="V390" s="9">
        <v>0</v>
      </c>
      <c r="W390" s="12">
        <f t="shared" si="24"/>
        <v>0</v>
      </c>
      <c r="Z390" s="60">
        <v>2</v>
      </c>
      <c r="AA390" s="9">
        <f t="shared" si="25"/>
        <v>0</v>
      </c>
      <c r="AB390" s="9">
        <f t="shared" si="26"/>
        <v>1</v>
      </c>
      <c r="AC390" s="9">
        <f t="shared" si="27"/>
        <v>0</v>
      </c>
    </row>
    <row r="391" spans="1:29" ht="15.75" customHeight="1" x14ac:dyDescent="0.2">
      <c r="A391" s="9">
        <v>0</v>
      </c>
      <c r="B391" s="9">
        <v>0</v>
      </c>
      <c r="C391" s="9">
        <v>39</v>
      </c>
      <c r="D391" s="9">
        <v>0</v>
      </c>
      <c r="E391" s="9">
        <v>1</v>
      </c>
      <c r="F391" s="9">
        <v>0</v>
      </c>
      <c r="G391" s="9">
        <v>1</v>
      </c>
      <c r="H391" s="9">
        <v>20</v>
      </c>
      <c r="I391" s="9">
        <v>0</v>
      </c>
      <c r="J391" s="9">
        <v>0</v>
      </c>
      <c r="K391" s="9">
        <v>0</v>
      </c>
      <c r="L391" s="9">
        <v>0</v>
      </c>
      <c r="M391" s="9">
        <v>185</v>
      </c>
      <c r="N391" s="9">
        <v>111</v>
      </c>
      <c r="O391" s="9">
        <v>67</v>
      </c>
      <c r="P391" s="9">
        <v>23.87</v>
      </c>
      <c r="Q391" s="9">
        <v>70</v>
      </c>
      <c r="R391" s="9">
        <v>87</v>
      </c>
      <c r="S391" s="12"/>
      <c r="V391" s="9">
        <v>20</v>
      </c>
      <c r="W391" s="12">
        <f t="shared" si="24"/>
        <v>1</v>
      </c>
      <c r="Z391" s="60">
        <v>2</v>
      </c>
      <c r="AA391" s="9">
        <f t="shared" si="25"/>
        <v>0</v>
      </c>
      <c r="AB391" s="9">
        <f t="shared" si="26"/>
        <v>1</v>
      </c>
      <c r="AC391" s="9">
        <f t="shared" si="27"/>
        <v>0</v>
      </c>
    </row>
    <row r="392" spans="1:29" ht="15.75" customHeight="1" x14ac:dyDescent="0.2">
      <c r="A392" s="9">
        <v>0</v>
      </c>
      <c r="B392" s="9">
        <v>1</v>
      </c>
      <c r="C392" s="9">
        <v>51</v>
      </c>
      <c r="D392" s="9">
        <v>1</v>
      </c>
      <c r="E392" s="9">
        <v>0</v>
      </c>
      <c r="F392" s="9">
        <v>0</v>
      </c>
      <c r="G392" s="9">
        <v>1</v>
      </c>
      <c r="H392" s="9">
        <v>20</v>
      </c>
      <c r="I392" s="9">
        <v>0</v>
      </c>
      <c r="J392" s="9">
        <v>0</v>
      </c>
      <c r="K392" s="9">
        <v>0</v>
      </c>
      <c r="L392" s="9">
        <v>0</v>
      </c>
      <c r="M392" s="9">
        <v>240</v>
      </c>
      <c r="N392" s="9">
        <v>146.5</v>
      </c>
      <c r="O392" s="9">
        <v>83</v>
      </c>
      <c r="P392" s="9">
        <v>25.62</v>
      </c>
      <c r="Q392" s="9">
        <v>83</v>
      </c>
      <c r="R392" s="9">
        <v>140</v>
      </c>
      <c r="S392" s="12"/>
      <c r="V392" s="9">
        <v>20</v>
      </c>
      <c r="W392" s="12">
        <f t="shared" si="24"/>
        <v>1</v>
      </c>
      <c r="Z392" s="60">
        <v>1</v>
      </c>
      <c r="AA392" s="9">
        <f t="shared" si="25"/>
        <v>1</v>
      </c>
      <c r="AB392" s="9">
        <f t="shared" si="26"/>
        <v>0</v>
      </c>
      <c r="AC392" s="9">
        <f t="shared" si="27"/>
        <v>0</v>
      </c>
    </row>
    <row r="393" spans="1:29" ht="15.75" customHeight="1" x14ac:dyDescent="0.2">
      <c r="A393" s="9">
        <v>1</v>
      </c>
      <c r="B393" s="9">
        <v>0</v>
      </c>
      <c r="C393" s="9">
        <v>54</v>
      </c>
      <c r="D393" s="9">
        <v>1</v>
      </c>
      <c r="E393" s="9">
        <v>0</v>
      </c>
      <c r="F393" s="9">
        <v>0</v>
      </c>
      <c r="G393" s="9">
        <v>0</v>
      </c>
      <c r="H393" s="9">
        <v>0</v>
      </c>
      <c r="I393" s="9">
        <v>0</v>
      </c>
      <c r="J393" s="9">
        <v>0</v>
      </c>
      <c r="K393" s="9">
        <v>0</v>
      </c>
      <c r="L393" s="9">
        <v>0</v>
      </c>
      <c r="M393" s="9">
        <v>245</v>
      </c>
      <c r="N393" s="9">
        <v>117</v>
      </c>
      <c r="O393" s="9">
        <v>76</v>
      </c>
      <c r="P393" s="9">
        <v>26.64</v>
      </c>
      <c r="Q393" s="9">
        <v>65</v>
      </c>
      <c r="R393" s="9">
        <v>76</v>
      </c>
      <c r="S393" s="12"/>
      <c r="V393" s="9">
        <v>0</v>
      </c>
      <c r="W393" s="12">
        <f t="shared" si="24"/>
        <v>0</v>
      </c>
      <c r="Z393" s="60">
        <v>1</v>
      </c>
      <c r="AA393" s="9">
        <f t="shared" si="25"/>
        <v>1</v>
      </c>
      <c r="AB393" s="9">
        <f t="shared" si="26"/>
        <v>0</v>
      </c>
      <c r="AC393" s="9">
        <f t="shared" si="27"/>
        <v>0</v>
      </c>
    </row>
    <row r="394" spans="1:29" ht="15.75" customHeight="1" x14ac:dyDescent="0.2">
      <c r="A394" s="9">
        <v>0</v>
      </c>
      <c r="B394" s="9">
        <v>0</v>
      </c>
      <c r="C394" s="9">
        <v>48</v>
      </c>
      <c r="D394" s="9">
        <v>0</v>
      </c>
      <c r="E394" s="9">
        <v>0</v>
      </c>
      <c r="F394" s="9">
        <v>1</v>
      </c>
      <c r="G394" s="9">
        <v>0</v>
      </c>
      <c r="H394" s="9">
        <v>0</v>
      </c>
      <c r="I394" s="9">
        <v>0</v>
      </c>
      <c r="J394" s="9">
        <v>0</v>
      </c>
      <c r="K394" s="9">
        <v>0</v>
      </c>
      <c r="L394" s="9">
        <v>0</v>
      </c>
      <c r="M394" s="9">
        <v>310</v>
      </c>
      <c r="N394" s="9">
        <v>124</v>
      </c>
      <c r="O394" s="9">
        <v>74</v>
      </c>
      <c r="P394" s="9">
        <v>25.94</v>
      </c>
      <c r="Q394" s="9">
        <v>70</v>
      </c>
      <c r="R394" s="9">
        <v>73</v>
      </c>
      <c r="S394" s="12"/>
      <c r="V394" s="9">
        <v>0</v>
      </c>
      <c r="W394" s="12">
        <f t="shared" si="24"/>
        <v>0</v>
      </c>
      <c r="Z394" s="60">
        <v>3</v>
      </c>
      <c r="AA394" s="9">
        <f t="shared" si="25"/>
        <v>0</v>
      </c>
      <c r="AB394" s="9">
        <f t="shared" si="26"/>
        <v>0</v>
      </c>
      <c r="AC394" s="9">
        <f t="shared" si="27"/>
        <v>1</v>
      </c>
    </row>
    <row r="395" spans="1:29" ht="15.75" customHeight="1" x14ac:dyDescent="0.2">
      <c r="A395" s="9">
        <v>0</v>
      </c>
      <c r="B395" s="9">
        <v>1</v>
      </c>
      <c r="C395" s="9">
        <v>51</v>
      </c>
      <c r="D395" s="9">
        <v>1</v>
      </c>
      <c r="E395" s="9">
        <v>0</v>
      </c>
      <c r="F395" s="9">
        <v>0</v>
      </c>
      <c r="G395" s="9">
        <v>1</v>
      </c>
      <c r="H395" s="9">
        <v>20</v>
      </c>
      <c r="I395" s="9">
        <v>0</v>
      </c>
      <c r="J395" s="9">
        <v>0</v>
      </c>
      <c r="K395" s="9">
        <v>0</v>
      </c>
      <c r="L395" s="9">
        <v>0</v>
      </c>
      <c r="M395" s="9">
        <v>300</v>
      </c>
      <c r="N395" s="9">
        <v>134</v>
      </c>
      <c r="O395" s="9">
        <v>86.5</v>
      </c>
      <c r="P395" s="9">
        <v>24.76</v>
      </c>
      <c r="Q395" s="9">
        <v>90</v>
      </c>
      <c r="R395" s="9">
        <v>81</v>
      </c>
      <c r="S395" s="12"/>
      <c r="V395" s="9">
        <v>20</v>
      </c>
      <c r="W395" s="12">
        <f t="shared" si="24"/>
        <v>1</v>
      </c>
      <c r="Z395" s="60">
        <v>1</v>
      </c>
      <c r="AA395" s="9">
        <f t="shared" si="25"/>
        <v>1</v>
      </c>
      <c r="AB395" s="9">
        <f t="shared" si="26"/>
        <v>0</v>
      </c>
      <c r="AC395" s="9">
        <f t="shared" si="27"/>
        <v>0</v>
      </c>
    </row>
    <row r="396" spans="1:29" ht="15.75" customHeight="1" x14ac:dyDescent="0.2">
      <c r="A396" s="9">
        <v>1</v>
      </c>
      <c r="B396" s="9">
        <v>0</v>
      </c>
      <c r="C396" s="9">
        <v>65</v>
      </c>
      <c r="D396" s="9">
        <v>0</v>
      </c>
      <c r="E396" s="9">
        <v>1</v>
      </c>
      <c r="F396" s="9">
        <v>0</v>
      </c>
      <c r="G396" s="9">
        <v>0</v>
      </c>
      <c r="H396" s="9">
        <v>0</v>
      </c>
      <c r="I396" s="9">
        <v>0</v>
      </c>
      <c r="J396" s="9">
        <v>0</v>
      </c>
      <c r="K396" s="9">
        <v>1</v>
      </c>
      <c r="L396" s="9">
        <v>0</v>
      </c>
      <c r="M396" s="9">
        <v>256</v>
      </c>
      <c r="N396" s="9">
        <v>149</v>
      </c>
      <c r="O396" s="9">
        <v>96</v>
      </c>
      <c r="P396" s="9">
        <v>29.75</v>
      </c>
      <c r="Q396" s="9">
        <v>90</v>
      </c>
      <c r="R396" s="9">
        <v>80</v>
      </c>
      <c r="S396" s="12"/>
      <c r="V396" s="9">
        <v>0</v>
      </c>
      <c r="W396" s="12">
        <f t="shared" si="24"/>
        <v>0</v>
      </c>
      <c r="Z396" s="60">
        <v>2</v>
      </c>
      <c r="AA396" s="9">
        <f t="shared" si="25"/>
        <v>0</v>
      </c>
      <c r="AB396" s="9">
        <f t="shared" si="26"/>
        <v>1</v>
      </c>
      <c r="AC396" s="9">
        <f t="shared" si="27"/>
        <v>0</v>
      </c>
    </row>
    <row r="397" spans="1:29" ht="15.75" customHeight="1" x14ac:dyDescent="0.2">
      <c r="A397" s="9">
        <v>1</v>
      </c>
      <c r="B397" s="9">
        <v>0</v>
      </c>
      <c r="C397" s="9">
        <v>65</v>
      </c>
      <c r="D397" s="9">
        <v>0</v>
      </c>
      <c r="E397" s="9">
        <v>1</v>
      </c>
      <c r="F397" s="9">
        <v>0</v>
      </c>
      <c r="G397" s="9">
        <v>0</v>
      </c>
      <c r="H397" s="9">
        <v>0</v>
      </c>
      <c r="I397" s="9">
        <v>0</v>
      </c>
      <c r="J397" s="9">
        <v>0</v>
      </c>
      <c r="K397" s="9">
        <v>1</v>
      </c>
      <c r="L397" s="9">
        <v>0</v>
      </c>
      <c r="M397" s="9">
        <v>270</v>
      </c>
      <c r="N397" s="9">
        <v>165</v>
      </c>
      <c r="O397" s="9">
        <v>98</v>
      </c>
      <c r="P397" s="9">
        <v>21.66</v>
      </c>
      <c r="Q397" s="9">
        <v>62</v>
      </c>
      <c r="R397" s="9">
        <v>92</v>
      </c>
      <c r="S397" s="12"/>
      <c r="V397" s="9">
        <v>0</v>
      </c>
      <c r="W397" s="12">
        <f t="shared" si="24"/>
        <v>0</v>
      </c>
      <c r="Z397" s="60">
        <v>2</v>
      </c>
      <c r="AA397" s="9">
        <f t="shared" si="25"/>
        <v>0</v>
      </c>
      <c r="AB397" s="9">
        <f t="shared" si="26"/>
        <v>1</v>
      </c>
      <c r="AC397" s="9">
        <f t="shared" si="27"/>
        <v>0</v>
      </c>
    </row>
    <row r="398" spans="1:29" ht="15.75" customHeight="1" x14ac:dyDescent="0.2">
      <c r="A398" s="9">
        <v>0</v>
      </c>
      <c r="B398" s="9">
        <v>1</v>
      </c>
      <c r="C398" s="9">
        <v>39</v>
      </c>
      <c r="D398" s="9">
        <v>0</v>
      </c>
      <c r="E398" s="9">
        <v>0</v>
      </c>
      <c r="F398" s="9">
        <v>1</v>
      </c>
      <c r="G398" s="9">
        <v>0</v>
      </c>
      <c r="H398" s="9">
        <v>0</v>
      </c>
      <c r="I398" s="9">
        <v>0</v>
      </c>
      <c r="J398" s="9">
        <v>0</v>
      </c>
      <c r="K398" s="9">
        <v>0</v>
      </c>
      <c r="L398" s="9">
        <v>0</v>
      </c>
      <c r="M398" s="9">
        <v>202</v>
      </c>
      <c r="N398" s="9">
        <v>136.5</v>
      </c>
      <c r="O398" s="9">
        <v>79</v>
      </c>
      <c r="P398" s="9">
        <v>24.35</v>
      </c>
      <c r="Q398" s="9">
        <v>73</v>
      </c>
      <c r="R398" s="9">
        <v>60</v>
      </c>
      <c r="S398" s="12"/>
      <c r="V398" s="9">
        <v>0</v>
      </c>
      <c r="W398" s="12">
        <f t="shared" si="24"/>
        <v>0</v>
      </c>
      <c r="Z398" s="60">
        <v>3</v>
      </c>
      <c r="AA398" s="9">
        <f t="shared" si="25"/>
        <v>0</v>
      </c>
      <c r="AB398" s="9">
        <f t="shared" si="26"/>
        <v>0</v>
      </c>
      <c r="AC398" s="9">
        <f t="shared" si="27"/>
        <v>1</v>
      </c>
    </row>
    <row r="399" spans="1:29" ht="15.75" customHeight="1" x14ac:dyDescent="0.2">
      <c r="A399" s="9">
        <v>0</v>
      </c>
      <c r="B399" s="9">
        <v>0</v>
      </c>
      <c r="C399" s="9">
        <v>47</v>
      </c>
      <c r="D399" s="9">
        <v>0</v>
      </c>
      <c r="E399" s="9">
        <v>1</v>
      </c>
      <c r="F399" s="9">
        <v>0</v>
      </c>
      <c r="G399" s="9">
        <v>1</v>
      </c>
      <c r="H399" s="9">
        <v>3</v>
      </c>
      <c r="I399" s="9">
        <v>0</v>
      </c>
      <c r="J399" s="9">
        <v>0</v>
      </c>
      <c r="K399" s="9">
        <v>0</v>
      </c>
      <c r="L399" s="9">
        <v>0</v>
      </c>
      <c r="M399" s="9">
        <v>155</v>
      </c>
      <c r="N399" s="9">
        <v>122.5</v>
      </c>
      <c r="O399" s="9">
        <v>77.5</v>
      </c>
      <c r="P399" s="9">
        <v>21.34</v>
      </c>
      <c r="Q399" s="9">
        <v>65</v>
      </c>
      <c r="R399" s="9">
        <v>78</v>
      </c>
      <c r="S399" s="12"/>
      <c r="V399" s="9">
        <v>3</v>
      </c>
      <c r="W399" s="12">
        <f t="shared" si="24"/>
        <v>1</v>
      </c>
      <c r="Z399" s="60">
        <v>2</v>
      </c>
      <c r="AA399" s="9">
        <f t="shared" si="25"/>
        <v>0</v>
      </c>
      <c r="AB399" s="9">
        <f t="shared" si="26"/>
        <v>1</v>
      </c>
      <c r="AC399" s="9">
        <f t="shared" si="27"/>
        <v>0</v>
      </c>
    </row>
    <row r="400" spans="1:29" ht="15.75" customHeight="1" x14ac:dyDescent="0.2">
      <c r="A400" s="9">
        <v>1</v>
      </c>
      <c r="B400" s="9">
        <v>1</v>
      </c>
      <c r="C400" s="9">
        <v>59</v>
      </c>
      <c r="D400" s="9">
        <v>1</v>
      </c>
      <c r="E400" s="9">
        <v>0</v>
      </c>
      <c r="F400" s="9">
        <v>0</v>
      </c>
      <c r="G400" s="9">
        <v>1</v>
      </c>
      <c r="H400" s="9">
        <v>43</v>
      </c>
      <c r="I400" s="9">
        <v>0</v>
      </c>
      <c r="J400" s="9">
        <v>0</v>
      </c>
      <c r="K400" s="9">
        <v>0</v>
      </c>
      <c r="L400" s="9">
        <v>0</v>
      </c>
      <c r="M400" s="9">
        <v>207</v>
      </c>
      <c r="N400" s="9">
        <v>132.5</v>
      </c>
      <c r="O400" s="9">
        <v>66</v>
      </c>
      <c r="P400" s="9">
        <v>26.84</v>
      </c>
      <c r="Q400" s="9">
        <v>65</v>
      </c>
      <c r="R400" s="9">
        <v>76</v>
      </c>
      <c r="S400" s="12"/>
      <c r="V400" s="9">
        <v>43</v>
      </c>
      <c r="W400" s="12">
        <f t="shared" si="24"/>
        <v>1</v>
      </c>
      <c r="Z400" s="60">
        <v>1</v>
      </c>
      <c r="AA400" s="9">
        <f t="shared" si="25"/>
        <v>1</v>
      </c>
      <c r="AB400" s="9">
        <f t="shared" si="26"/>
        <v>0</v>
      </c>
      <c r="AC400" s="9">
        <f t="shared" si="27"/>
        <v>0</v>
      </c>
    </row>
    <row r="401" spans="1:29" ht="15.75" customHeight="1" x14ac:dyDescent="0.2">
      <c r="A401" s="9">
        <v>0</v>
      </c>
      <c r="B401" s="9">
        <v>1</v>
      </c>
      <c r="C401" s="9">
        <v>66</v>
      </c>
      <c r="D401" s="9">
        <v>1</v>
      </c>
      <c r="E401" s="9">
        <v>0</v>
      </c>
      <c r="F401" s="9">
        <v>0</v>
      </c>
      <c r="G401" s="9">
        <v>0</v>
      </c>
      <c r="H401" s="9">
        <v>0</v>
      </c>
      <c r="I401" s="9">
        <v>0</v>
      </c>
      <c r="J401" s="9">
        <v>0</v>
      </c>
      <c r="K401" s="9">
        <v>1</v>
      </c>
      <c r="L401" s="9">
        <v>0</v>
      </c>
      <c r="M401" s="9">
        <v>276</v>
      </c>
      <c r="N401" s="9">
        <v>159</v>
      </c>
      <c r="O401" s="9">
        <v>82</v>
      </c>
      <c r="P401" s="9">
        <v>31.42</v>
      </c>
      <c r="Q401" s="9">
        <v>90</v>
      </c>
      <c r="R401" s="9">
        <v>65</v>
      </c>
      <c r="S401" s="12"/>
      <c r="V401" s="9">
        <v>0</v>
      </c>
      <c r="W401" s="12">
        <f t="shared" si="24"/>
        <v>0</v>
      </c>
      <c r="Z401" s="60">
        <v>1</v>
      </c>
      <c r="AA401" s="9">
        <f t="shared" si="25"/>
        <v>1</v>
      </c>
      <c r="AB401" s="9">
        <f t="shared" si="26"/>
        <v>0</v>
      </c>
      <c r="AC401" s="9">
        <f t="shared" si="27"/>
        <v>0</v>
      </c>
    </row>
    <row r="402" spans="1:29" ht="15.75" customHeight="1" x14ac:dyDescent="0.2">
      <c r="A402" s="9">
        <v>0</v>
      </c>
      <c r="B402" s="9">
        <v>1</v>
      </c>
      <c r="C402" s="9">
        <v>56</v>
      </c>
      <c r="D402" s="9">
        <v>1</v>
      </c>
      <c r="E402" s="9">
        <v>0</v>
      </c>
      <c r="F402" s="9">
        <v>0</v>
      </c>
      <c r="G402" s="9">
        <v>1</v>
      </c>
      <c r="H402" s="9">
        <v>25</v>
      </c>
      <c r="I402" s="9">
        <v>0</v>
      </c>
      <c r="J402" s="9">
        <v>0</v>
      </c>
      <c r="K402" s="9">
        <v>0</v>
      </c>
      <c r="L402" s="9">
        <v>0</v>
      </c>
      <c r="M402" s="9">
        <v>255</v>
      </c>
      <c r="N402" s="9">
        <v>138</v>
      </c>
      <c r="O402" s="9">
        <v>80</v>
      </c>
      <c r="P402" s="9">
        <v>23.44</v>
      </c>
      <c r="Q402" s="9">
        <v>67</v>
      </c>
      <c r="R402" s="9">
        <v>79</v>
      </c>
      <c r="S402" s="12"/>
      <c r="V402" s="9">
        <v>25</v>
      </c>
      <c r="W402" s="12">
        <f t="shared" si="24"/>
        <v>1</v>
      </c>
      <c r="Z402" s="60">
        <v>1</v>
      </c>
      <c r="AA402" s="9">
        <f t="shared" si="25"/>
        <v>1</v>
      </c>
      <c r="AB402" s="9">
        <f t="shared" si="26"/>
        <v>0</v>
      </c>
      <c r="AC402" s="9">
        <f t="shared" si="27"/>
        <v>0</v>
      </c>
    </row>
    <row r="403" spans="1:29" ht="15.75" customHeight="1" x14ac:dyDescent="0.2">
      <c r="A403" s="9">
        <v>0</v>
      </c>
      <c r="B403" s="9">
        <v>1</v>
      </c>
      <c r="C403" s="9">
        <v>41</v>
      </c>
      <c r="D403" s="9">
        <v>0</v>
      </c>
      <c r="E403" s="9">
        <v>0</v>
      </c>
      <c r="F403" s="9">
        <v>1</v>
      </c>
      <c r="G403" s="9">
        <v>0</v>
      </c>
      <c r="H403" s="9">
        <v>0</v>
      </c>
      <c r="I403" s="9">
        <v>0</v>
      </c>
      <c r="J403" s="9">
        <v>0</v>
      </c>
      <c r="K403" s="9">
        <v>0</v>
      </c>
      <c r="L403" s="9">
        <v>0</v>
      </c>
      <c r="M403" s="9">
        <v>215</v>
      </c>
      <c r="N403" s="9">
        <v>113</v>
      </c>
      <c r="O403" s="9">
        <v>68</v>
      </c>
      <c r="P403" s="9">
        <v>25.13</v>
      </c>
      <c r="Q403" s="9">
        <v>65</v>
      </c>
      <c r="R403" s="9">
        <v>87</v>
      </c>
      <c r="S403" s="12"/>
      <c r="V403" s="9">
        <v>0</v>
      </c>
      <c r="W403" s="12">
        <f t="shared" si="24"/>
        <v>0</v>
      </c>
      <c r="Z403" s="60">
        <v>3</v>
      </c>
      <c r="AA403" s="9">
        <f t="shared" si="25"/>
        <v>0</v>
      </c>
      <c r="AB403" s="9">
        <f t="shared" si="26"/>
        <v>0</v>
      </c>
      <c r="AC403" s="9">
        <f t="shared" si="27"/>
        <v>1</v>
      </c>
    </row>
    <row r="404" spans="1:29" ht="15.75" customHeight="1" x14ac:dyDescent="0.2">
      <c r="A404" s="9">
        <v>0</v>
      </c>
      <c r="B404" s="9">
        <v>0</v>
      </c>
      <c r="C404" s="9">
        <v>41</v>
      </c>
      <c r="D404" s="9">
        <v>0</v>
      </c>
      <c r="E404" s="9">
        <v>1</v>
      </c>
      <c r="F404" s="9">
        <v>0</v>
      </c>
      <c r="G404" s="9">
        <v>0</v>
      </c>
      <c r="H404" s="9">
        <v>0</v>
      </c>
      <c r="I404" s="9">
        <v>0</v>
      </c>
      <c r="J404" s="9">
        <v>0</v>
      </c>
      <c r="K404" s="9">
        <v>0</v>
      </c>
      <c r="L404" s="9">
        <v>0</v>
      </c>
      <c r="M404" s="9">
        <v>277</v>
      </c>
      <c r="N404" s="9">
        <v>113.5</v>
      </c>
      <c r="O404" s="9">
        <v>75</v>
      </c>
      <c r="P404" s="9">
        <v>29.73</v>
      </c>
      <c r="Q404" s="9">
        <v>63</v>
      </c>
      <c r="R404" s="9">
        <v>90</v>
      </c>
      <c r="S404" s="12"/>
      <c r="V404" s="9">
        <v>0</v>
      </c>
      <c r="W404" s="12">
        <f t="shared" si="24"/>
        <v>0</v>
      </c>
      <c r="Z404" s="60">
        <v>2</v>
      </c>
      <c r="AA404" s="9">
        <f t="shared" si="25"/>
        <v>0</v>
      </c>
      <c r="AB404" s="9">
        <f t="shared" si="26"/>
        <v>1</v>
      </c>
      <c r="AC404" s="9">
        <f t="shared" si="27"/>
        <v>0</v>
      </c>
    </row>
    <row r="405" spans="1:29" ht="15.75" customHeight="1" x14ac:dyDescent="0.2">
      <c r="A405" s="9">
        <v>0</v>
      </c>
      <c r="B405" s="9">
        <v>0</v>
      </c>
      <c r="C405" s="9">
        <v>41</v>
      </c>
      <c r="D405" s="9">
        <v>1</v>
      </c>
      <c r="E405" s="9">
        <v>0</v>
      </c>
      <c r="F405" s="9">
        <v>0</v>
      </c>
      <c r="G405" s="9">
        <v>0</v>
      </c>
      <c r="H405" s="9">
        <v>0</v>
      </c>
      <c r="I405" s="9">
        <v>0</v>
      </c>
      <c r="J405" s="9">
        <v>0</v>
      </c>
      <c r="K405" s="9">
        <v>0</v>
      </c>
      <c r="L405" s="9">
        <v>0</v>
      </c>
      <c r="M405" s="9">
        <v>179</v>
      </c>
      <c r="N405" s="9">
        <v>116</v>
      </c>
      <c r="O405" s="9">
        <v>67</v>
      </c>
      <c r="P405" s="9">
        <v>18.579999999999998</v>
      </c>
      <c r="Q405" s="9">
        <v>73</v>
      </c>
      <c r="R405" s="9">
        <v>68</v>
      </c>
      <c r="S405" s="12"/>
      <c r="V405" s="9">
        <v>0</v>
      </c>
      <c r="W405" s="12">
        <f t="shared" si="24"/>
        <v>0</v>
      </c>
      <c r="Z405" s="60">
        <v>1</v>
      </c>
      <c r="AA405" s="9">
        <f t="shared" si="25"/>
        <v>1</v>
      </c>
      <c r="AB405" s="9">
        <f t="shared" si="26"/>
        <v>0</v>
      </c>
      <c r="AC405" s="9">
        <f t="shared" si="27"/>
        <v>0</v>
      </c>
    </row>
    <row r="406" spans="1:29" ht="15.75" customHeight="1" x14ac:dyDescent="0.2">
      <c r="A406" s="9">
        <v>0</v>
      </c>
      <c r="B406" s="9">
        <v>1</v>
      </c>
      <c r="C406" s="9">
        <v>45</v>
      </c>
      <c r="D406" s="9">
        <v>0</v>
      </c>
      <c r="E406" s="9">
        <v>0</v>
      </c>
      <c r="F406" s="9">
        <v>0</v>
      </c>
      <c r="G406" s="9">
        <v>1</v>
      </c>
      <c r="H406" s="9">
        <v>20</v>
      </c>
      <c r="I406" s="9">
        <v>0</v>
      </c>
      <c r="J406" s="9">
        <v>0</v>
      </c>
      <c r="K406" s="9">
        <v>0</v>
      </c>
      <c r="L406" s="9">
        <v>0</v>
      </c>
      <c r="M406" s="9">
        <v>226</v>
      </c>
      <c r="N406" s="9">
        <v>119</v>
      </c>
      <c r="O406" s="9">
        <v>75</v>
      </c>
      <c r="P406" s="9">
        <v>25.34</v>
      </c>
      <c r="Q406" s="9">
        <v>70</v>
      </c>
      <c r="R406" s="9">
        <v>66</v>
      </c>
      <c r="S406" s="12"/>
      <c r="V406" s="9">
        <v>20</v>
      </c>
      <c r="W406" s="12">
        <f t="shared" si="24"/>
        <v>1</v>
      </c>
      <c r="Z406" s="60">
        <v>4</v>
      </c>
      <c r="AA406" s="9">
        <f t="shared" si="25"/>
        <v>0</v>
      </c>
      <c r="AB406" s="9">
        <f t="shared" si="26"/>
        <v>0</v>
      </c>
      <c r="AC406" s="9">
        <f t="shared" si="27"/>
        <v>0</v>
      </c>
    </row>
    <row r="407" spans="1:29" ht="15.75" customHeight="1" x14ac:dyDescent="0.2">
      <c r="A407" s="9">
        <v>0</v>
      </c>
      <c r="B407" s="9">
        <v>1</v>
      </c>
      <c r="C407" s="9">
        <v>37</v>
      </c>
      <c r="D407" s="9">
        <v>1</v>
      </c>
      <c r="E407" s="9">
        <v>0</v>
      </c>
      <c r="F407" s="9">
        <v>0</v>
      </c>
      <c r="G407" s="9">
        <v>1</v>
      </c>
      <c r="H407" s="9">
        <v>20</v>
      </c>
      <c r="I407" s="9">
        <v>0</v>
      </c>
      <c r="J407" s="9">
        <v>0</v>
      </c>
      <c r="K407" s="9">
        <v>0</v>
      </c>
      <c r="L407" s="9">
        <v>0</v>
      </c>
      <c r="M407" s="9">
        <v>245</v>
      </c>
      <c r="N407" s="9">
        <v>138</v>
      </c>
      <c r="O407" s="9">
        <v>84</v>
      </c>
      <c r="P407" s="9">
        <v>27.45</v>
      </c>
      <c r="Q407" s="9">
        <v>67</v>
      </c>
      <c r="R407" s="9">
        <v>76</v>
      </c>
      <c r="S407" s="12"/>
      <c r="V407" s="9">
        <v>20</v>
      </c>
      <c r="W407" s="12">
        <f t="shared" si="24"/>
        <v>1</v>
      </c>
      <c r="Z407" s="60">
        <v>1</v>
      </c>
      <c r="AA407" s="9">
        <f t="shared" si="25"/>
        <v>1</v>
      </c>
      <c r="AB407" s="9">
        <f t="shared" si="26"/>
        <v>0</v>
      </c>
      <c r="AC407" s="9">
        <f t="shared" si="27"/>
        <v>0</v>
      </c>
    </row>
    <row r="408" spans="1:29" ht="15.75" customHeight="1" x14ac:dyDescent="0.2">
      <c r="A408" s="9">
        <v>0</v>
      </c>
      <c r="B408" s="9">
        <v>0</v>
      </c>
      <c r="C408" s="9">
        <v>43</v>
      </c>
      <c r="D408" s="9">
        <v>0</v>
      </c>
      <c r="E408" s="9">
        <v>0</v>
      </c>
      <c r="F408" s="9">
        <v>1</v>
      </c>
      <c r="G408" s="9">
        <v>0</v>
      </c>
      <c r="H408" s="9">
        <v>0</v>
      </c>
      <c r="I408" s="9">
        <v>0</v>
      </c>
      <c r="J408" s="9">
        <v>0</v>
      </c>
      <c r="K408" s="9">
        <v>1</v>
      </c>
      <c r="L408" s="9">
        <v>0</v>
      </c>
      <c r="M408" s="9">
        <v>240</v>
      </c>
      <c r="N408" s="9">
        <v>141</v>
      </c>
      <c r="O408" s="9">
        <v>91</v>
      </c>
      <c r="P408" s="9">
        <v>29.25</v>
      </c>
      <c r="Q408" s="9">
        <v>78</v>
      </c>
      <c r="R408" s="9">
        <v>65</v>
      </c>
      <c r="S408" s="12"/>
      <c r="V408" s="9">
        <v>0</v>
      </c>
      <c r="W408" s="12">
        <f t="shared" si="24"/>
        <v>0</v>
      </c>
      <c r="Z408" s="60">
        <v>3</v>
      </c>
      <c r="AA408" s="9">
        <f t="shared" si="25"/>
        <v>0</v>
      </c>
      <c r="AB408" s="9">
        <f t="shared" si="26"/>
        <v>0</v>
      </c>
      <c r="AC408" s="9">
        <f t="shared" si="27"/>
        <v>1</v>
      </c>
    </row>
    <row r="409" spans="1:29" ht="15.75" customHeight="1" x14ac:dyDescent="0.2">
      <c r="A409" s="9">
        <v>0</v>
      </c>
      <c r="B409" s="9">
        <v>0</v>
      </c>
      <c r="C409" s="9">
        <v>46</v>
      </c>
      <c r="D409" s="9">
        <v>0</v>
      </c>
      <c r="E409" s="9">
        <v>1</v>
      </c>
      <c r="F409" s="9">
        <v>0</v>
      </c>
      <c r="G409" s="9">
        <v>0</v>
      </c>
      <c r="H409" s="9">
        <v>0</v>
      </c>
      <c r="I409" s="9">
        <v>0</v>
      </c>
      <c r="J409" s="9">
        <v>0</v>
      </c>
      <c r="K409" s="9">
        <v>1</v>
      </c>
      <c r="L409" s="9">
        <v>0</v>
      </c>
      <c r="M409" s="9">
        <v>184</v>
      </c>
      <c r="N409" s="9">
        <v>188</v>
      </c>
      <c r="O409" s="9">
        <v>123</v>
      </c>
      <c r="P409" s="9">
        <v>34.36</v>
      </c>
      <c r="Q409" s="9">
        <v>90</v>
      </c>
      <c r="R409" s="9">
        <v>78</v>
      </c>
      <c r="S409" s="12"/>
      <c r="V409" s="9">
        <v>0</v>
      </c>
      <c r="W409" s="12">
        <f t="shared" si="24"/>
        <v>0</v>
      </c>
      <c r="Z409" s="60">
        <v>2</v>
      </c>
      <c r="AA409" s="9">
        <f t="shared" si="25"/>
        <v>0</v>
      </c>
      <c r="AB409" s="9">
        <f t="shared" si="26"/>
        <v>1</v>
      </c>
      <c r="AC409" s="9">
        <f t="shared" si="27"/>
        <v>0</v>
      </c>
    </row>
    <row r="410" spans="1:29" ht="15.75" customHeight="1" x14ac:dyDescent="0.2">
      <c r="A410" s="9">
        <v>0</v>
      </c>
      <c r="B410" s="9">
        <v>1</v>
      </c>
      <c r="C410" s="9">
        <v>41</v>
      </c>
      <c r="D410" s="9">
        <v>0</v>
      </c>
      <c r="E410" s="9">
        <v>1</v>
      </c>
      <c r="F410" s="9">
        <v>0</v>
      </c>
      <c r="G410" s="9">
        <v>0</v>
      </c>
      <c r="H410" s="9">
        <v>0</v>
      </c>
      <c r="I410" s="9">
        <v>0</v>
      </c>
      <c r="J410" s="9">
        <v>0</v>
      </c>
      <c r="K410" s="9">
        <v>0</v>
      </c>
      <c r="L410" s="9">
        <v>0</v>
      </c>
      <c r="M410" s="9">
        <v>218</v>
      </c>
      <c r="N410" s="9">
        <v>137</v>
      </c>
      <c r="O410" s="9">
        <v>86</v>
      </c>
      <c r="P410" s="9">
        <v>25.52</v>
      </c>
      <c r="Q410" s="9">
        <v>60</v>
      </c>
      <c r="R410" s="9">
        <v>88</v>
      </c>
      <c r="S410" s="12"/>
      <c r="V410" s="9">
        <v>0</v>
      </c>
      <c r="W410" s="12">
        <f t="shared" si="24"/>
        <v>0</v>
      </c>
      <c r="Z410" s="60">
        <v>2</v>
      </c>
      <c r="AA410" s="9">
        <f t="shared" si="25"/>
        <v>0</v>
      </c>
      <c r="AB410" s="9">
        <f t="shared" si="26"/>
        <v>1</v>
      </c>
      <c r="AC410" s="9">
        <f t="shared" si="27"/>
        <v>0</v>
      </c>
    </row>
    <row r="411" spans="1:29" ht="15.75" customHeight="1" x14ac:dyDescent="0.2">
      <c r="A411" s="9">
        <v>0</v>
      </c>
      <c r="B411" s="9">
        <v>1</v>
      </c>
      <c r="C411" s="9">
        <v>44</v>
      </c>
      <c r="D411" s="9">
        <v>1</v>
      </c>
      <c r="E411" s="9">
        <v>0</v>
      </c>
      <c r="F411" s="9">
        <v>0</v>
      </c>
      <c r="G411" s="9">
        <v>1</v>
      </c>
      <c r="H411" s="9">
        <v>10</v>
      </c>
      <c r="I411" s="9">
        <v>0</v>
      </c>
      <c r="J411" s="9">
        <v>0</v>
      </c>
      <c r="K411" s="9">
        <v>1</v>
      </c>
      <c r="L411" s="9">
        <v>0</v>
      </c>
      <c r="M411" s="9">
        <v>229</v>
      </c>
      <c r="N411" s="9">
        <v>177.5</v>
      </c>
      <c r="O411" s="9">
        <v>120</v>
      </c>
      <c r="P411" s="9">
        <v>39.880000000000003</v>
      </c>
      <c r="Q411" s="9">
        <v>104</v>
      </c>
      <c r="R411" s="9">
        <v>78</v>
      </c>
      <c r="S411" s="12"/>
      <c r="V411" s="9">
        <v>10</v>
      </c>
      <c r="W411" s="12">
        <f t="shared" si="24"/>
        <v>1</v>
      </c>
      <c r="Z411" s="60">
        <v>1</v>
      </c>
      <c r="AA411" s="9">
        <f t="shared" si="25"/>
        <v>1</v>
      </c>
      <c r="AB411" s="9">
        <f t="shared" si="26"/>
        <v>0</v>
      </c>
      <c r="AC411" s="9">
        <f t="shared" si="27"/>
        <v>0</v>
      </c>
    </row>
    <row r="412" spans="1:29" ht="15.75" customHeight="1" x14ac:dyDescent="0.2">
      <c r="A412" s="9">
        <v>0</v>
      </c>
      <c r="B412" s="9">
        <v>1</v>
      </c>
      <c r="C412" s="9">
        <v>36</v>
      </c>
      <c r="D412" s="9">
        <v>0</v>
      </c>
      <c r="E412" s="9">
        <v>0</v>
      </c>
      <c r="F412" s="9">
        <v>1</v>
      </c>
      <c r="G412" s="9">
        <v>0</v>
      </c>
      <c r="H412" s="9">
        <v>0</v>
      </c>
      <c r="I412" s="9">
        <v>0</v>
      </c>
      <c r="J412" s="9">
        <v>0</v>
      </c>
      <c r="K412" s="9">
        <v>0</v>
      </c>
      <c r="L412" s="9">
        <v>0</v>
      </c>
      <c r="M412" s="9">
        <v>174</v>
      </c>
      <c r="N412" s="9">
        <v>131</v>
      </c>
      <c r="O412" s="9">
        <v>86</v>
      </c>
      <c r="P412" s="9">
        <v>26.23</v>
      </c>
      <c r="Q412" s="9">
        <v>75</v>
      </c>
      <c r="R412" s="9">
        <v>64</v>
      </c>
      <c r="S412" s="12"/>
      <c r="V412" s="9">
        <v>0</v>
      </c>
      <c r="W412" s="12">
        <f t="shared" si="24"/>
        <v>0</v>
      </c>
      <c r="Z412" s="60">
        <v>3</v>
      </c>
      <c r="AA412" s="9">
        <f t="shared" si="25"/>
        <v>0</v>
      </c>
      <c r="AB412" s="9">
        <f t="shared" si="26"/>
        <v>0</v>
      </c>
      <c r="AC412" s="9">
        <f t="shared" si="27"/>
        <v>1</v>
      </c>
    </row>
    <row r="413" spans="1:29" ht="15.75" customHeight="1" x14ac:dyDescent="0.2">
      <c r="A413" s="9">
        <v>0</v>
      </c>
      <c r="B413" s="9">
        <v>0</v>
      </c>
      <c r="C413" s="9">
        <v>60</v>
      </c>
      <c r="D413" s="9">
        <v>0</v>
      </c>
      <c r="E413" s="9">
        <v>0</v>
      </c>
      <c r="F413" s="9">
        <v>1</v>
      </c>
      <c r="G413" s="9">
        <v>0</v>
      </c>
      <c r="H413" s="9">
        <v>0</v>
      </c>
      <c r="I413" s="9">
        <v>0</v>
      </c>
      <c r="J413" s="9">
        <v>0</v>
      </c>
      <c r="K413" s="9">
        <v>1</v>
      </c>
      <c r="L413" s="9">
        <v>0</v>
      </c>
      <c r="M413" s="9">
        <v>285</v>
      </c>
      <c r="N413" s="9">
        <v>156</v>
      </c>
      <c r="O413" s="9">
        <v>100</v>
      </c>
      <c r="P413" s="9">
        <v>23.02</v>
      </c>
      <c r="Q413" s="9">
        <v>80</v>
      </c>
      <c r="R413" s="9">
        <v>85</v>
      </c>
      <c r="S413" s="12"/>
      <c r="V413" s="9">
        <v>0</v>
      </c>
      <c r="W413" s="12">
        <f t="shared" si="24"/>
        <v>0</v>
      </c>
      <c r="Z413" s="60">
        <v>3</v>
      </c>
      <c r="AA413" s="9">
        <f t="shared" si="25"/>
        <v>0</v>
      </c>
      <c r="AB413" s="9">
        <f t="shared" si="26"/>
        <v>0</v>
      </c>
      <c r="AC413" s="9">
        <f t="shared" si="27"/>
        <v>1</v>
      </c>
    </row>
    <row r="414" spans="1:29" ht="15.75" customHeight="1" x14ac:dyDescent="0.2">
      <c r="A414" s="9">
        <v>0</v>
      </c>
      <c r="B414" s="9">
        <v>0</v>
      </c>
      <c r="C414" s="9">
        <v>46</v>
      </c>
      <c r="D414" s="9">
        <v>1</v>
      </c>
      <c r="E414" s="9">
        <v>0</v>
      </c>
      <c r="F414" s="9">
        <v>0</v>
      </c>
      <c r="G414" s="9">
        <v>1</v>
      </c>
      <c r="H414" s="9">
        <v>20</v>
      </c>
      <c r="I414" s="9">
        <v>0</v>
      </c>
      <c r="J414" s="9">
        <v>0</v>
      </c>
      <c r="K414" s="9">
        <v>0</v>
      </c>
      <c r="L414" s="9">
        <v>0</v>
      </c>
      <c r="M414" s="9">
        <v>212</v>
      </c>
      <c r="N414" s="9">
        <v>122.5</v>
      </c>
      <c r="O414" s="9">
        <v>75.5</v>
      </c>
      <c r="P414" s="9">
        <v>23.51</v>
      </c>
      <c r="Q414" s="9">
        <v>67</v>
      </c>
      <c r="R414" s="9">
        <v>103</v>
      </c>
      <c r="S414" s="12"/>
      <c r="V414" s="9">
        <v>20</v>
      </c>
      <c r="W414" s="12">
        <f t="shared" si="24"/>
        <v>1</v>
      </c>
      <c r="Z414" s="60">
        <v>1</v>
      </c>
      <c r="AA414" s="9">
        <f t="shared" si="25"/>
        <v>1</v>
      </c>
      <c r="AB414" s="9">
        <f t="shared" si="26"/>
        <v>0</v>
      </c>
      <c r="AC414" s="9">
        <f t="shared" si="27"/>
        <v>0</v>
      </c>
    </row>
    <row r="415" spans="1:29" ht="15.75" customHeight="1" x14ac:dyDescent="0.2">
      <c r="A415" s="9">
        <v>0</v>
      </c>
      <c r="B415" s="9">
        <v>0</v>
      </c>
      <c r="C415" s="9">
        <v>44</v>
      </c>
      <c r="D415" s="9">
        <v>1</v>
      </c>
      <c r="E415" s="9">
        <v>0</v>
      </c>
      <c r="F415" s="9">
        <v>0</v>
      </c>
      <c r="G415" s="9">
        <v>0</v>
      </c>
      <c r="H415" s="9">
        <v>0</v>
      </c>
      <c r="I415" s="9">
        <v>0</v>
      </c>
      <c r="J415" s="9">
        <v>0</v>
      </c>
      <c r="K415" s="9">
        <v>0</v>
      </c>
      <c r="L415" s="9">
        <v>0</v>
      </c>
      <c r="M415" s="9">
        <v>175</v>
      </c>
      <c r="N415" s="9">
        <v>135</v>
      </c>
      <c r="O415" s="9">
        <v>81</v>
      </c>
      <c r="P415" s="9">
        <v>26.38</v>
      </c>
      <c r="Q415" s="9">
        <v>71</v>
      </c>
      <c r="R415" s="9">
        <v>78</v>
      </c>
      <c r="S415" s="12"/>
      <c r="V415" s="9">
        <v>0</v>
      </c>
      <c r="W415" s="12">
        <f t="shared" si="24"/>
        <v>0</v>
      </c>
      <c r="Z415" s="60">
        <v>1</v>
      </c>
      <c r="AA415" s="9">
        <f t="shared" si="25"/>
        <v>1</v>
      </c>
      <c r="AB415" s="9">
        <f t="shared" si="26"/>
        <v>0</v>
      </c>
      <c r="AC415" s="9">
        <f t="shared" si="27"/>
        <v>0</v>
      </c>
    </row>
    <row r="416" spans="1:29" ht="15.75" customHeight="1" x14ac:dyDescent="0.2">
      <c r="A416" s="9">
        <v>0</v>
      </c>
      <c r="B416" s="9">
        <v>0</v>
      </c>
      <c r="C416" s="9">
        <v>55</v>
      </c>
      <c r="D416" s="9">
        <v>0</v>
      </c>
      <c r="E416" s="9">
        <v>1</v>
      </c>
      <c r="F416" s="9">
        <v>0</v>
      </c>
      <c r="G416" s="9">
        <v>1</v>
      </c>
      <c r="H416" s="9">
        <v>3</v>
      </c>
      <c r="I416" s="9">
        <v>0</v>
      </c>
      <c r="J416" s="9">
        <v>0</v>
      </c>
      <c r="K416" s="9">
        <v>1</v>
      </c>
      <c r="L416" s="9">
        <v>0</v>
      </c>
      <c r="M416" s="9">
        <v>323</v>
      </c>
      <c r="N416" s="9">
        <v>197</v>
      </c>
      <c r="O416" s="9">
        <v>118</v>
      </c>
      <c r="P416" s="9">
        <v>27.51</v>
      </c>
      <c r="Q416" s="9">
        <v>80</v>
      </c>
      <c r="R416" s="9">
        <v>112</v>
      </c>
      <c r="S416" s="12"/>
      <c r="V416" s="9">
        <v>3</v>
      </c>
      <c r="W416" s="12">
        <f t="shared" si="24"/>
        <v>1</v>
      </c>
      <c r="Z416" s="60">
        <v>2</v>
      </c>
      <c r="AA416" s="9">
        <f t="shared" si="25"/>
        <v>0</v>
      </c>
      <c r="AB416" s="9">
        <f t="shared" si="26"/>
        <v>1</v>
      </c>
      <c r="AC416" s="9">
        <f t="shared" si="27"/>
        <v>0</v>
      </c>
    </row>
    <row r="417" spans="1:29" ht="15.75" customHeight="1" x14ac:dyDescent="0.2">
      <c r="A417" s="9">
        <v>0</v>
      </c>
      <c r="B417" s="9">
        <v>0</v>
      </c>
      <c r="C417" s="9">
        <v>61</v>
      </c>
      <c r="D417" s="9">
        <v>1</v>
      </c>
      <c r="E417" s="9">
        <v>0</v>
      </c>
      <c r="F417" s="9">
        <v>0</v>
      </c>
      <c r="G417" s="9">
        <v>1</v>
      </c>
      <c r="H417" s="9">
        <v>15</v>
      </c>
      <c r="I417" s="9">
        <v>0</v>
      </c>
      <c r="J417" s="9">
        <v>0</v>
      </c>
      <c r="K417" s="9">
        <v>0</v>
      </c>
      <c r="L417" s="9">
        <v>0</v>
      </c>
      <c r="M417" s="9">
        <v>206</v>
      </c>
      <c r="N417" s="9">
        <v>130</v>
      </c>
      <c r="O417" s="9">
        <v>80</v>
      </c>
      <c r="P417" s="9">
        <v>21.93</v>
      </c>
      <c r="Q417" s="9">
        <v>72</v>
      </c>
      <c r="R417" s="9">
        <v>82</v>
      </c>
      <c r="S417" s="12"/>
      <c r="V417" s="9">
        <v>15</v>
      </c>
      <c r="W417" s="12">
        <f t="shared" si="24"/>
        <v>1</v>
      </c>
      <c r="Z417" s="60">
        <v>1</v>
      </c>
      <c r="AA417" s="9">
        <f t="shared" si="25"/>
        <v>1</v>
      </c>
      <c r="AB417" s="9">
        <f t="shared" si="26"/>
        <v>0</v>
      </c>
      <c r="AC417" s="9">
        <f t="shared" si="27"/>
        <v>0</v>
      </c>
    </row>
    <row r="418" spans="1:29" ht="15.75" customHeight="1" x14ac:dyDescent="0.2">
      <c r="A418" s="9">
        <v>0</v>
      </c>
      <c r="B418" s="9">
        <v>1</v>
      </c>
      <c r="C418" s="9">
        <v>45</v>
      </c>
      <c r="D418" s="9">
        <v>1</v>
      </c>
      <c r="E418" s="9">
        <v>0</v>
      </c>
      <c r="F418" s="9">
        <v>0</v>
      </c>
      <c r="G418" s="9">
        <v>1</v>
      </c>
      <c r="H418" s="9">
        <v>20</v>
      </c>
      <c r="I418" s="9">
        <v>0</v>
      </c>
      <c r="J418" s="9">
        <v>0</v>
      </c>
      <c r="K418" s="9">
        <v>0</v>
      </c>
      <c r="L418" s="9">
        <v>0</v>
      </c>
      <c r="M418" s="9">
        <v>246</v>
      </c>
      <c r="N418" s="9">
        <v>111</v>
      </c>
      <c r="O418" s="9">
        <v>72</v>
      </c>
      <c r="P418" s="9">
        <v>21.79</v>
      </c>
      <c r="Q418" s="9">
        <v>75</v>
      </c>
      <c r="R418" s="9">
        <v>118</v>
      </c>
      <c r="S418" s="12"/>
      <c r="V418" s="9">
        <v>20</v>
      </c>
      <c r="W418" s="12">
        <f t="shared" si="24"/>
        <v>1</v>
      </c>
      <c r="Z418" s="60">
        <v>1</v>
      </c>
      <c r="AA418" s="9">
        <f t="shared" si="25"/>
        <v>1</v>
      </c>
      <c r="AB418" s="9">
        <f t="shared" si="26"/>
        <v>0</v>
      </c>
      <c r="AC418" s="9">
        <f t="shared" si="27"/>
        <v>0</v>
      </c>
    </row>
    <row r="419" spans="1:29" ht="15.75" customHeight="1" x14ac:dyDescent="0.2">
      <c r="A419" s="9">
        <v>0</v>
      </c>
      <c r="B419" s="9">
        <v>0</v>
      </c>
      <c r="C419" s="9">
        <v>45</v>
      </c>
      <c r="D419" s="9">
        <v>0</v>
      </c>
      <c r="E419" s="9">
        <v>1</v>
      </c>
      <c r="F419" s="9">
        <v>0</v>
      </c>
      <c r="G419" s="9">
        <v>0</v>
      </c>
      <c r="H419" s="9">
        <v>0</v>
      </c>
      <c r="I419" s="9">
        <v>0</v>
      </c>
      <c r="J419" s="9">
        <v>0</v>
      </c>
      <c r="K419" s="9">
        <v>1</v>
      </c>
      <c r="L419" s="9">
        <v>0</v>
      </c>
      <c r="M419" s="9">
        <v>304</v>
      </c>
      <c r="N419" s="9">
        <v>148</v>
      </c>
      <c r="O419" s="9">
        <v>106</v>
      </c>
      <c r="P419" s="9">
        <v>22.98</v>
      </c>
      <c r="Q419" s="9">
        <v>98</v>
      </c>
      <c r="R419" s="9">
        <v>72</v>
      </c>
      <c r="S419" s="12"/>
      <c r="V419" s="9">
        <v>0</v>
      </c>
      <c r="W419" s="12">
        <f t="shared" si="24"/>
        <v>0</v>
      </c>
      <c r="Z419" s="60">
        <v>2</v>
      </c>
      <c r="AA419" s="9">
        <f t="shared" si="25"/>
        <v>0</v>
      </c>
      <c r="AB419" s="9">
        <f t="shared" si="26"/>
        <v>1</v>
      </c>
      <c r="AC419" s="9">
        <f t="shared" si="27"/>
        <v>0</v>
      </c>
    </row>
    <row r="420" spans="1:29" ht="15.75" customHeight="1" x14ac:dyDescent="0.2">
      <c r="A420" s="9">
        <v>0</v>
      </c>
      <c r="B420" s="9">
        <v>1</v>
      </c>
      <c r="C420" s="9">
        <v>37</v>
      </c>
      <c r="D420" s="9">
        <v>0</v>
      </c>
      <c r="E420" s="9">
        <v>0</v>
      </c>
      <c r="F420" s="9">
        <v>1</v>
      </c>
      <c r="G420" s="9">
        <v>1</v>
      </c>
      <c r="H420" s="9">
        <v>30</v>
      </c>
      <c r="I420" s="9">
        <v>0</v>
      </c>
      <c r="J420" s="9">
        <v>0</v>
      </c>
      <c r="K420" s="9">
        <v>0</v>
      </c>
      <c r="L420" s="9">
        <v>0</v>
      </c>
      <c r="M420" s="9">
        <v>243</v>
      </c>
      <c r="N420" s="9">
        <v>128</v>
      </c>
      <c r="O420" s="9">
        <v>84</v>
      </c>
      <c r="P420" s="9">
        <v>27.47</v>
      </c>
      <c r="Q420" s="9">
        <v>80</v>
      </c>
      <c r="R420" s="9">
        <v>78</v>
      </c>
      <c r="S420" s="12"/>
      <c r="V420" s="9">
        <v>30</v>
      </c>
      <c r="W420" s="12">
        <f t="shared" si="24"/>
        <v>1</v>
      </c>
      <c r="Z420" s="60">
        <v>3</v>
      </c>
      <c r="AA420" s="9">
        <f t="shared" si="25"/>
        <v>0</v>
      </c>
      <c r="AB420" s="9">
        <f t="shared" si="26"/>
        <v>0</v>
      </c>
      <c r="AC420" s="9">
        <f t="shared" si="27"/>
        <v>1</v>
      </c>
    </row>
    <row r="421" spans="1:29" ht="15.75" customHeight="1" x14ac:dyDescent="0.2">
      <c r="A421" s="9">
        <v>0</v>
      </c>
      <c r="B421" s="9">
        <v>0</v>
      </c>
      <c r="C421" s="9">
        <v>52</v>
      </c>
      <c r="D421" s="9">
        <v>1</v>
      </c>
      <c r="E421" s="9">
        <v>0</v>
      </c>
      <c r="F421" s="9">
        <v>0</v>
      </c>
      <c r="G421" s="9">
        <v>1</v>
      </c>
      <c r="H421" s="9">
        <v>25</v>
      </c>
      <c r="I421" s="9">
        <v>0</v>
      </c>
      <c r="J421" s="9">
        <v>0</v>
      </c>
      <c r="K421" s="9">
        <v>0</v>
      </c>
      <c r="L421" s="9">
        <v>0</v>
      </c>
      <c r="M421" s="9">
        <v>235</v>
      </c>
      <c r="N421" s="9">
        <v>119</v>
      </c>
      <c r="O421" s="9">
        <v>82</v>
      </c>
      <c r="P421" s="9">
        <v>24.25</v>
      </c>
      <c r="Q421" s="9">
        <v>77</v>
      </c>
      <c r="R421" s="9">
        <v>79</v>
      </c>
      <c r="S421" s="12"/>
      <c r="V421" s="9">
        <v>25</v>
      </c>
      <c r="W421" s="12">
        <f t="shared" si="24"/>
        <v>1</v>
      </c>
      <c r="Z421" s="60">
        <v>1</v>
      </c>
      <c r="AA421" s="9">
        <f t="shared" si="25"/>
        <v>1</v>
      </c>
      <c r="AB421" s="9">
        <f t="shared" si="26"/>
        <v>0</v>
      </c>
      <c r="AC421" s="9">
        <f t="shared" si="27"/>
        <v>0</v>
      </c>
    </row>
    <row r="422" spans="1:29" ht="15.75" customHeight="1" x14ac:dyDescent="0.2">
      <c r="A422" s="9">
        <v>0</v>
      </c>
      <c r="B422" s="9">
        <v>0</v>
      </c>
      <c r="C422" s="9">
        <v>46</v>
      </c>
      <c r="D422" s="9">
        <v>0</v>
      </c>
      <c r="E422" s="9">
        <v>1</v>
      </c>
      <c r="F422" s="9">
        <v>0</v>
      </c>
      <c r="G422" s="9">
        <v>0</v>
      </c>
      <c r="H422" s="9">
        <v>0</v>
      </c>
      <c r="I422" s="9">
        <v>0</v>
      </c>
      <c r="J422" s="9">
        <v>0</v>
      </c>
      <c r="K422" s="9">
        <v>0</v>
      </c>
      <c r="L422" s="9">
        <v>0</v>
      </c>
      <c r="M422" s="9">
        <v>232</v>
      </c>
      <c r="N422" s="9">
        <v>90</v>
      </c>
      <c r="O422" s="9">
        <v>60</v>
      </c>
      <c r="P422" s="9">
        <v>19.2</v>
      </c>
      <c r="Q422" s="9">
        <v>60</v>
      </c>
      <c r="R422" s="9">
        <v>82</v>
      </c>
      <c r="S422" s="12"/>
      <c r="V422" s="9">
        <v>0</v>
      </c>
      <c r="W422" s="12">
        <f t="shared" si="24"/>
        <v>0</v>
      </c>
      <c r="Z422" s="60">
        <v>2</v>
      </c>
      <c r="AA422" s="9">
        <f t="shared" si="25"/>
        <v>0</v>
      </c>
      <c r="AB422" s="9">
        <f t="shared" si="26"/>
        <v>1</v>
      </c>
      <c r="AC422" s="9">
        <f t="shared" si="27"/>
        <v>0</v>
      </c>
    </row>
    <row r="423" spans="1:29" ht="15.75" customHeight="1" x14ac:dyDescent="0.2">
      <c r="A423" s="9">
        <v>0</v>
      </c>
      <c r="B423" s="9">
        <v>1</v>
      </c>
      <c r="C423" s="9">
        <v>44</v>
      </c>
      <c r="D423" s="9">
        <v>1</v>
      </c>
      <c r="E423" s="9">
        <v>0</v>
      </c>
      <c r="F423" s="9">
        <v>0</v>
      </c>
      <c r="G423" s="9">
        <v>0</v>
      </c>
      <c r="H423" s="9">
        <v>0</v>
      </c>
      <c r="I423" s="9">
        <v>0</v>
      </c>
      <c r="J423" s="9">
        <v>0</v>
      </c>
      <c r="K423" s="9">
        <v>0</v>
      </c>
      <c r="L423" s="9">
        <v>1</v>
      </c>
      <c r="M423" s="9">
        <v>190</v>
      </c>
      <c r="N423" s="9">
        <v>122</v>
      </c>
      <c r="O423" s="9">
        <v>81</v>
      </c>
      <c r="P423" s="9">
        <v>36.119999999999997</v>
      </c>
      <c r="Q423" s="9">
        <v>70</v>
      </c>
      <c r="R423" s="9">
        <v>143</v>
      </c>
      <c r="S423" s="12"/>
      <c r="V423" s="9">
        <v>0</v>
      </c>
      <c r="W423" s="12">
        <f t="shared" si="24"/>
        <v>0</v>
      </c>
      <c r="Z423" s="60">
        <v>1</v>
      </c>
      <c r="AA423" s="9">
        <f t="shared" si="25"/>
        <v>1</v>
      </c>
      <c r="AB423" s="9">
        <f t="shared" si="26"/>
        <v>0</v>
      </c>
      <c r="AC423" s="9">
        <f t="shared" si="27"/>
        <v>0</v>
      </c>
    </row>
    <row r="424" spans="1:29" ht="15.75" customHeight="1" x14ac:dyDescent="0.2">
      <c r="A424" s="9">
        <v>0</v>
      </c>
      <c r="B424" s="9">
        <v>0</v>
      </c>
      <c r="C424" s="9">
        <v>42</v>
      </c>
      <c r="D424" s="9">
        <v>0</v>
      </c>
      <c r="E424" s="9">
        <v>1</v>
      </c>
      <c r="F424" s="9">
        <v>0</v>
      </c>
      <c r="G424" s="9">
        <v>1</v>
      </c>
      <c r="H424" s="9">
        <v>15</v>
      </c>
      <c r="I424" s="9">
        <v>0</v>
      </c>
      <c r="J424" s="9">
        <v>0</v>
      </c>
      <c r="K424" s="9">
        <v>0</v>
      </c>
      <c r="L424" s="9">
        <v>0</v>
      </c>
      <c r="M424" s="9">
        <v>177</v>
      </c>
      <c r="N424" s="9">
        <v>112.5</v>
      </c>
      <c r="O424" s="9">
        <v>70</v>
      </c>
      <c r="P424" s="9">
        <v>20.62</v>
      </c>
      <c r="Q424" s="9">
        <v>86</v>
      </c>
      <c r="R424" s="9">
        <v>83</v>
      </c>
      <c r="S424" s="12"/>
      <c r="V424" s="9">
        <v>15</v>
      </c>
      <c r="W424" s="12">
        <f t="shared" si="24"/>
        <v>1</v>
      </c>
      <c r="Z424" s="60">
        <v>2</v>
      </c>
      <c r="AA424" s="9">
        <f t="shared" si="25"/>
        <v>0</v>
      </c>
      <c r="AB424" s="9">
        <f t="shared" si="26"/>
        <v>1</v>
      </c>
      <c r="AC424" s="9">
        <f t="shared" si="27"/>
        <v>0</v>
      </c>
    </row>
    <row r="425" spans="1:29" ht="15.75" customHeight="1" x14ac:dyDescent="0.2">
      <c r="A425" s="9">
        <v>0</v>
      </c>
      <c r="B425" s="9">
        <v>0</v>
      </c>
      <c r="C425" s="9">
        <v>58</v>
      </c>
      <c r="D425" s="9">
        <v>0</v>
      </c>
      <c r="E425" s="9">
        <v>0</v>
      </c>
      <c r="F425" s="9">
        <v>1</v>
      </c>
      <c r="G425" s="9">
        <v>0</v>
      </c>
      <c r="H425" s="9">
        <v>0</v>
      </c>
      <c r="I425" s="9">
        <v>0</v>
      </c>
      <c r="J425" s="9">
        <v>0</v>
      </c>
      <c r="K425" s="9">
        <v>1</v>
      </c>
      <c r="L425" s="9">
        <v>0</v>
      </c>
      <c r="M425" s="9">
        <v>188</v>
      </c>
      <c r="N425" s="9">
        <v>160</v>
      </c>
      <c r="O425" s="9">
        <v>120</v>
      </c>
      <c r="P425" s="9">
        <v>35.58</v>
      </c>
      <c r="Q425" s="9">
        <v>88</v>
      </c>
      <c r="R425" s="9">
        <v>85</v>
      </c>
      <c r="S425" s="12"/>
      <c r="V425" s="9">
        <v>0</v>
      </c>
      <c r="W425" s="12">
        <f t="shared" si="24"/>
        <v>0</v>
      </c>
      <c r="Z425" s="60">
        <v>3</v>
      </c>
      <c r="AA425" s="9">
        <f t="shared" si="25"/>
        <v>0</v>
      </c>
      <c r="AB425" s="9">
        <f t="shared" si="26"/>
        <v>0</v>
      </c>
      <c r="AC425" s="9">
        <f t="shared" si="27"/>
        <v>1</v>
      </c>
    </row>
    <row r="426" spans="1:29" ht="15.75" customHeight="1" x14ac:dyDescent="0.2">
      <c r="A426" s="9">
        <v>0</v>
      </c>
      <c r="B426" s="9">
        <v>0</v>
      </c>
      <c r="C426" s="9">
        <v>38</v>
      </c>
      <c r="D426" s="9">
        <v>0</v>
      </c>
      <c r="E426" s="9">
        <v>1</v>
      </c>
      <c r="F426" s="9">
        <v>0</v>
      </c>
      <c r="G426" s="9">
        <v>1</v>
      </c>
      <c r="H426" s="9">
        <v>15</v>
      </c>
      <c r="I426" s="9">
        <v>0</v>
      </c>
      <c r="J426" s="9">
        <v>0</v>
      </c>
      <c r="K426" s="9">
        <v>0</v>
      </c>
      <c r="L426" s="9">
        <v>0</v>
      </c>
      <c r="M426" s="9">
        <v>176</v>
      </c>
      <c r="N426" s="9">
        <v>110</v>
      </c>
      <c r="O426" s="9">
        <v>80</v>
      </c>
      <c r="P426" s="9">
        <v>24.03</v>
      </c>
      <c r="Q426" s="9">
        <v>100</v>
      </c>
      <c r="R426" s="9">
        <v>113</v>
      </c>
      <c r="S426" s="12"/>
      <c r="V426" s="9">
        <v>15</v>
      </c>
      <c r="W426" s="12">
        <f t="shared" si="24"/>
        <v>1</v>
      </c>
      <c r="Z426" s="60">
        <v>2</v>
      </c>
      <c r="AA426" s="9">
        <f t="shared" si="25"/>
        <v>0</v>
      </c>
      <c r="AB426" s="9">
        <f t="shared" si="26"/>
        <v>1</v>
      </c>
      <c r="AC426" s="9">
        <f t="shared" si="27"/>
        <v>0</v>
      </c>
    </row>
    <row r="427" spans="1:29" ht="15.75" customHeight="1" x14ac:dyDescent="0.2">
      <c r="A427" s="9">
        <v>1</v>
      </c>
      <c r="B427" s="9">
        <v>0</v>
      </c>
      <c r="C427" s="9">
        <v>51</v>
      </c>
      <c r="D427" s="9">
        <v>0</v>
      </c>
      <c r="E427" s="9">
        <v>0</v>
      </c>
      <c r="F427" s="9">
        <v>1</v>
      </c>
      <c r="G427" s="9">
        <v>1</v>
      </c>
      <c r="H427" s="9">
        <v>10</v>
      </c>
      <c r="I427" s="9">
        <v>0</v>
      </c>
      <c r="J427" s="9">
        <v>0</v>
      </c>
      <c r="K427" s="9">
        <v>0</v>
      </c>
      <c r="L427" s="9">
        <v>0</v>
      </c>
      <c r="M427" s="9">
        <v>234</v>
      </c>
      <c r="N427" s="9">
        <v>98</v>
      </c>
      <c r="O427" s="9">
        <v>68</v>
      </c>
      <c r="P427" s="9">
        <v>18.8</v>
      </c>
      <c r="Q427" s="9">
        <v>79</v>
      </c>
      <c r="R427" s="9">
        <v>78</v>
      </c>
      <c r="S427" s="12"/>
      <c r="V427" s="9">
        <v>10</v>
      </c>
      <c r="W427" s="12">
        <f t="shared" si="24"/>
        <v>1</v>
      </c>
      <c r="Z427" s="60">
        <v>3</v>
      </c>
      <c r="AA427" s="9">
        <f t="shared" si="25"/>
        <v>0</v>
      </c>
      <c r="AB427" s="9">
        <f t="shared" si="26"/>
        <v>0</v>
      </c>
      <c r="AC427" s="9">
        <f t="shared" si="27"/>
        <v>1</v>
      </c>
    </row>
    <row r="428" spans="1:29" ht="15.75" customHeight="1" x14ac:dyDescent="0.2">
      <c r="A428" s="9">
        <v>0</v>
      </c>
      <c r="B428" s="9">
        <v>0</v>
      </c>
      <c r="C428" s="9">
        <v>64</v>
      </c>
      <c r="D428" s="9">
        <v>1</v>
      </c>
      <c r="E428" s="9">
        <v>0</v>
      </c>
      <c r="F428" s="9">
        <v>0</v>
      </c>
      <c r="G428" s="9">
        <v>0</v>
      </c>
      <c r="H428" s="9">
        <v>0</v>
      </c>
      <c r="I428" s="9">
        <v>0</v>
      </c>
      <c r="J428" s="9">
        <v>0</v>
      </c>
      <c r="K428" s="9">
        <v>0</v>
      </c>
      <c r="L428" s="9">
        <v>0</v>
      </c>
      <c r="M428" s="9">
        <v>268</v>
      </c>
      <c r="N428" s="9">
        <v>135</v>
      </c>
      <c r="O428" s="9">
        <v>74</v>
      </c>
      <c r="P428" s="9">
        <v>30.18</v>
      </c>
      <c r="Q428" s="9">
        <v>76</v>
      </c>
      <c r="R428" s="9">
        <v>83</v>
      </c>
      <c r="S428" s="12"/>
      <c r="V428" s="9">
        <v>0</v>
      </c>
      <c r="W428" s="12">
        <f t="shared" si="24"/>
        <v>0</v>
      </c>
      <c r="Z428" s="60">
        <v>1</v>
      </c>
      <c r="AA428" s="9">
        <f t="shared" si="25"/>
        <v>1</v>
      </c>
      <c r="AB428" s="9">
        <f t="shared" si="26"/>
        <v>0</v>
      </c>
      <c r="AC428" s="9">
        <f t="shared" si="27"/>
        <v>0</v>
      </c>
    </row>
    <row r="429" spans="1:29" ht="15.75" customHeight="1" x14ac:dyDescent="0.2">
      <c r="A429" s="9">
        <v>0</v>
      </c>
      <c r="B429" s="9">
        <v>0</v>
      </c>
      <c r="C429" s="9">
        <v>53</v>
      </c>
      <c r="D429" s="9">
        <v>0</v>
      </c>
      <c r="E429" s="9">
        <v>0</v>
      </c>
      <c r="F429" s="9">
        <v>1</v>
      </c>
      <c r="G429" s="9">
        <v>1</v>
      </c>
      <c r="H429" s="9">
        <v>14</v>
      </c>
      <c r="I429" s="9">
        <v>0</v>
      </c>
      <c r="J429" s="9">
        <v>0</v>
      </c>
      <c r="K429" s="9">
        <v>0</v>
      </c>
      <c r="L429" s="9">
        <v>0</v>
      </c>
      <c r="M429" s="9">
        <v>252</v>
      </c>
      <c r="N429" s="9">
        <v>120</v>
      </c>
      <c r="O429" s="9">
        <v>74</v>
      </c>
      <c r="P429" s="9">
        <v>21.14</v>
      </c>
      <c r="Q429" s="9">
        <v>68</v>
      </c>
      <c r="R429" s="9">
        <v>78</v>
      </c>
      <c r="S429" s="12"/>
      <c r="V429" s="9">
        <v>14</v>
      </c>
      <c r="W429" s="12">
        <f t="shared" si="24"/>
        <v>1</v>
      </c>
      <c r="Z429" s="60">
        <v>3</v>
      </c>
      <c r="AA429" s="9">
        <f t="shared" si="25"/>
        <v>0</v>
      </c>
      <c r="AB429" s="9">
        <f t="shared" si="26"/>
        <v>0</v>
      </c>
      <c r="AC429" s="9">
        <f t="shared" si="27"/>
        <v>1</v>
      </c>
    </row>
    <row r="430" spans="1:29" ht="15.75" customHeight="1" x14ac:dyDescent="0.2">
      <c r="A430" s="9">
        <v>0</v>
      </c>
      <c r="B430" s="9">
        <v>0</v>
      </c>
      <c r="C430" s="9">
        <v>59</v>
      </c>
      <c r="D430" s="9">
        <v>1</v>
      </c>
      <c r="E430" s="9">
        <v>0</v>
      </c>
      <c r="F430" s="9">
        <v>0</v>
      </c>
      <c r="G430" s="9">
        <v>0</v>
      </c>
      <c r="H430" s="9">
        <v>0</v>
      </c>
      <c r="I430" s="9">
        <v>0</v>
      </c>
      <c r="J430" s="9">
        <v>0</v>
      </c>
      <c r="K430" s="9">
        <v>0</v>
      </c>
      <c r="L430" s="9">
        <v>0</v>
      </c>
      <c r="M430" s="9">
        <v>242</v>
      </c>
      <c r="N430" s="9">
        <v>134</v>
      </c>
      <c r="O430" s="9">
        <v>86</v>
      </c>
      <c r="P430" s="9">
        <v>27.49</v>
      </c>
      <c r="Q430" s="9">
        <v>65</v>
      </c>
      <c r="R430" s="9">
        <v>78</v>
      </c>
      <c r="S430" s="12"/>
      <c r="V430" s="9">
        <v>0</v>
      </c>
      <c r="W430" s="12">
        <f t="shared" si="24"/>
        <v>0</v>
      </c>
      <c r="Z430" s="60">
        <v>1</v>
      </c>
      <c r="AA430" s="9">
        <f t="shared" si="25"/>
        <v>1</v>
      </c>
      <c r="AB430" s="9">
        <f t="shared" si="26"/>
        <v>0</v>
      </c>
      <c r="AC430" s="9">
        <f t="shared" si="27"/>
        <v>0</v>
      </c>
    </row>
    <row r="431" spans="1:29" ht="15.75" customHeight="1" x14ac:dyDescent="0.2">
      <c r="A431" s="9">
        <v>0</v>
      </c>
      <c r="B431" s="9">
        <v>1</v>
      </c>
      <c r="C431" s="9">
        <v>65</v>
      </c>
      <c r="D431" s="9">
        <v>1</v>
      </c>
      <c r="E431" s="9">
        <v>0</v>
      </c>
      <c r="F431" s="9">
        <v>0</v>
      </c>
      <c r="G431" s="9">
        <v>0</v>
      </c>
      <c r="H431" s="9">
        <v>0</v>
      </c>
      <c r="I431" s="9">
        <v>0</v>
      </c>
      <c r="J431" s="9">
        <v>0</v>
      </c>
      <c r="K431" s="9">
        <v>0</v>
      </c>
      <c r="L431" s="9">
        <v>0</v>
      </c>
      <c r="M431" s="9">
        <v>234</v>
      </c>
      <c r="N431" s="9">
        <v>152.5</v>
      </c>
      <c r="O431" s="9">
        <v>97.5</v>
      </c>
      <c r="P431" s="9">
        <v>28.35</v>
      </c>
      <c r="Q431" s="9">
        <v>65</v>
      </c>
      <c r="R431" s="9">
        <v>73</v>
      </c>
      <c r="S431" s="12"/>
      <c r="V431" s="9">
        <v>0</v>
      </c>
      <c r="W431" s="12">
        <f t="shared" si="24"/>
        <v>0</v>
      </c>
      <c r="Z431" s="60">
        <v>1</v>
      </c>
      <c r="AA431" s="9">
        <f t="shared" si="25"/>
        <v>1</v>
      </c>
      <c r="AB431" s="9">
        <f t="shared" si="26"/>
        <v>0</v>
      </c>
      <c r="AC431" s="9">
        <f t="shared" si="27"/>
        <v>0</v>
      </c>
    </row>
    <row r="432" spans="1:29" ht="15.75" customHeight="1" x14ac:dyDescent="0.2">
      <c r="A432" s="9">
        <v>0</v>
      </c>
      <c r="B432" s="9">
        <v>0</v>
      </c>
      <c r="C432" s="9">
        <v>40</v>
      </c>
      <c r="D432" s="9">
        <v>0</v>
      </c>
      <c r="E432" s="9">
        <v>1</v>
      </c>
      <c r="F432" s="9">
        <v>0</v>
      </c>
      <c r="G432" s="9">
        <v>0</v>
      </c>
      <c r="H432" s="9">
        <v>0</v>
      </c>
      <c r="I432" s="9">
        <v>0</v>
      </c>
      <c r="J432" s="9">
        <v>0</v>
      </c>
      <c r="K432" s="9">
        <v>0</v>
      </c>
      <c r="L432" s="9">
        <v>0</v>
      </c>
      <c r="M432" s="9">
        <v>195</v>
      </c>
      <c r="N432" s="9">
        <v>109.5</v>
      </c>
      <c r="O432" s="9">
        <v>72</v>
      </c>
      <c r="P432" s="9">
        <v>22.36</v>
      </c>
      <c r="Q432" s="9">
        <v>70</v>
      </c>
      <c r="R432" s="9">
        <v>85</v>
      </c>
      <c r="S432" s="12"/>
      <c r="V432" s="9">
        <v>0</v>
      </c>
      <c r="W432" s="12">
        <f t="shared" si="24"/>
        <v>0</v>
      </c>
      <c r="Z432" s="60">
        <v>2</v>
      </c>
      <c r="AA432" s="9">
        <f t="shared" si="25"/>
        <v>0</v>
      </c>
      <c r="AB432" s="9">
        <f t="shared" si="26"/>
        <v>1</v>
      </c>
      <c r="AC432" s="9">
        <f t="shared" si="27"/>
        <v>0</v>
      </c>
    </row>
    <row r="433" spans="1:29" ht="15.75" customHeight="1" x14ac:dyDescent="0.2">
      <c r="A433" s="9">
        <v>0</v>
      </c>
      <c r="B433" s="9">
        <v>0</v>
      </c>
      <c r="C433" s="9">
        <v>57</v>
      </c>
      <c r="D433" s="9">
        <v>1</v>
      </c>
      <c r="E433" s="9">
        <v>0</v>
      </c>
      <c r="F433" s="9">
        <v>0</v>
      </c>
      <c r="G433" s="9">
        <v>0</v>
      </c>
      <c r="H433" s="9">
        <v>0</v>
      </c>
      <c r="I433" s="9">
        <v>0</v>
      </c>
      <c r="J433" s="9">
        <v>0</v>
      </c>
      <c r="K433" s="9">
        <v>0</v>
      </c>
      <c r="L433" s="9">
        <v>0</v>
      </c>
      <c r="M433" s="9">
        <v>197</v>
      </c>
      <c r="N433" s="9">
        <v>96</v>
      </c>
      <c r="O433" s="9">
        <v>64</v>
      </c>
      <c r="P433" s="9">
        <v>18.59</v>
      </c>
      <c r="Q433" s="9">
        <v>60</v>
      </c>
      <c r="R433" s="9">
        <v>77</v>
      </c>
      <c r="S433" s="12"/>
      <c r="V433" s="9">
        <v>0</v>
      </c>
      <c r="W433" s="12">
        <f t="shared" si="24"/>
        <v>0</v>
      </c>
      <c r="Z433" s="60">
        <v>1</v>
      </c>
      <c r="AA433" s="9">
        <f t="shared" si="25"/>
        <v>1</v>
      </c>
      <c r="AB433" s="9">
        <f t="shared" si="26"/>
        <v>0</v>
      </c>
      <c r="AC433" s="9">
        <f t="shared" si="27"/>
        <v>0</v>
      </c>
    </row>
    <row r="434" spans="1:29" ht="15.75" customHeight="1" x14ac:dyDescent="0.2">
      <c r="A434" s="9">
        <v>0</v>
      </c>
      <c r="B434" s="9">
        <v>0</v>
      </c>
      <c r="C434" s="9">
        <v>48</v>
      </c>
      <c r="D434" s="9">
        <v>1</v>
      </c>
      <c r="E434" s="9">
        <v>0</v>
      </c>
      <c r="F434" s="9">
        <v>0</v>
      </c>
      <c r="G434" s="9">
        <v>1</v>
      </c>
      <c r="H434" s="9">
        <v>10</v>
      </c>
      <c r="I434" s="9">
        <v>0</v>
      </c>
      <c r="J434" s="9">
        <v>0</v>
      </c>
      <c r="K434" s="9">
        <v>1</v>
      </c>
      <c r="L434" s="9">
        <v>0</v>
      </c>
      <c r="M434" s="9">
        <v>268</v>
      </c>
      <c r="N434" s="9">
        <v>117.5</v>
      </c>
      <c r="O434" s="9">
        <v>80</v>
      </c>
      <c r="P434" s="9">
        <v>36.11</v>
      </c>
      <c r="Q434" s="9">
        <v>72</v>
      </c>
      <c r="R434" s="9">
        <v>67</v>
      </c>
      <c r="S434" s="12"/>
      <c r="V434" s="9">
        <v>10</v>
      </c>
      <c r="W434" s="12">
        <f t="shared" si="24"/>
        <v>1</v>
      </c>
      <c r="Z434" s="60">
        <v>1</v>
      </c>
      <c r="AA434" s="9">
        <f t="shared" si="25"/>
        <v>1</v>
      </c>
      <c r="AB434" s="9">
        <f t="shared" si="26"/>
        <v>0</v>
      </c>
      <c r="AC434" s="9">
        <f t="shared" si="27"/>
        <v>0</v>
      </c>
    </row>
    <row r="435" spans="1:29" ht="15.75" customHeight="1" x14ac:dyDescent="0.2">
      <c r="A435" s="9">
        <v>0</v>
      </c>
      <c r="B435" s="9">
        <v>0</v>
      </c>
      <c r="C435" s="9">
        <v>45</v>
      </c>
      <c r="D435" s="9">
        <v>0</v>
      </c>
      <c r="E435" s="9">
        <v>1</v>
      </c>
      <c r="F435" s="9">
        <v>0</v>
      </c>
      <c r="G435" s="9">
        <v>0</v>
      </c>
      <c r="H435" s="9">
        <v>0</v>
      </c>
      <c r="I435" s="9">
        <v>0</v>
      </c>
      <c r="J435" s="9">
        <v>0</v>
      </c>
      <c r="K435" s="9">
        <v>1</v>
      </c>
      <c r="L435" s="9">
        <v>0</v>
      </c>
      <c r="M435" s="9">
        <v>226</v>
      </c>
      <c r="N435" s="9">
        <v>180</v>
      </c>
      <c r="O435" s="9">
        <v>99</v>
      </c>
      <c r="P435" s="9">
        <v>45.79</v>
      </c>
      <c r="Q435" s="9">
        <v>110</v>
      </c>
      <c r="R435" s="9">
        <v>78</v>
      </c>
      <c r="S435" s="12"/>
      <c r="V435" s="9">
        <v>0</v>
      </c>
      <c r="W435" s="12">
        <f t="shared" si="24"/>
        <v>0</v>
      </c>
      <c r="Z435" s="60">
        <v>2</v>
      </c>
      <c r="AA435" s="9">
        <f t="shared" si="25"/>
        <v>0</v>
      </c>
      <c r="AB435" s="9">
        <f t="shared" si="26"/>
        <v>1</v>
      </c>
      <c r="AC435" s="9">
        <f t="shared" si="27"/>
        <v>0</v>
      </c>
    </row>
    <row r="436" spans="1:29" ht="15.75" customHeight="1" x14ac:dyDescent="0.2">
      <c r="A436" s="9">
        <v>0</v>
      </c>
      <c r="B436" s="9">
        <v>1</v>
      </c>
      <c r="C436" s="9">
        <v>40</v>
      </c>
      <c r="D436" s="9">
        <v>0</v>
      </c>
      <c r="E436" s="9">
        <v>0</v>
      </c>
      <c r="F436" s="9">
        <v>0</v>
      </c>
      <c r="G436" s="9">
        <v>1</v>
      </c>
      <c r="H436" s="9">
        <v>30</v>
      </c>
      <c r="I436" s="9">
        <v>0</v>
      </c>
      <c r="J436" s="9">
        <v>0</v>
      </c>
      <c r="K436" s="9">
        <v>0</v>
      </c>
      <c r="L436" s="9">
        <v>0</v>
      </c>
      <c r="M436" s="9">
        <v>212</v>
      </c>
      <c r="N436" s="9">
        <v>120</v>
      </c>
      <c r="O436" s="9">
        <v>80</v>
      </c>
      <c r="P436" s="9">
        <v>24.01</v>
      </c>
      <c r="Q436" s="9">
        <v>65</v>
      </c>
      <c r="R436" s="9">
        <v>57</v>
      </c>
      <c r="S436" s="12"/>
      <c r="V436" s="9">
        <v>30</v>
      </c>
      <c r="W436" s="12">
        <f t="shared" si="24"/>
        <v>1</v>
      </c>
      <c r="Z436" s="60">
        <v>4</v>
      </c>
      <c r="AA436" s="9">
        <f t="shared" si="25"/>
        <v>0</v>
      </c>
      <c r="AB436" s="9">
        <f t="shared" si="26"/>
        <v>0</v>
      </c>
      <c r="AC436" s="9">
        <f t="shared" si="27"/>
        <v>0</v>
      </c>
    </row>
    <row r="437" spans="1:29" ht="15.75" customHeight="1" x14ac:dyDescent="0.2">
      <c r="A437" s="9">
        <v>0</v>
      </c>
      <c r="B437" s="9">
        <v>1</v>
      </c>
      <c r="C437" s="9">
        <v>43</v>
      </c>
      <c r="D437" s="9">
        <v>0</v>
      </c>
      <c r="E437" s="9">
        <v>1</v>
      </c>
      <c r="F437" s="9">
        <v>0</v>
      </c>
      <c r="G437" s="9">
        <v>1</v>
      </c>
      <c r="H437" s="9">
        <v>40</v>
      </c>
      <c r="I437" s="9">
        <v>0</v>
      </c>
      <c r="J437" s="9">
        <v>0</v>
      </c>
      <c r="K437" s="9">
        <v>1</v>
      </c>
      <c r="L437" s="9">
        <v>0</v>
      </c>
      <c r="M437" s="9">
        <v>220</v>
      </c>
      <c r="N437" s="9">
        <v>165</v>
      </c>
      <c r="O437" s="9">
        <v>105</v>
      </c>
      <c r="P437" s="9">
        <v>31.07</v>
      </c>
      <c r="Q437" s="9">
        <v>75</v>
      </c>
      <c r="R437" s="9">
        <v>114</v>
      </c>
      <c r="S437" s="12"/>
      <c r="V437" s="9">
        <v>40</v>
      </c>
      <c r="W437" s="12">
        <f t="shared" si="24"/>
        <v>1</v>
      </c>
      <c r="Z437" s="60">
        <v>2</v>
      </c>
      <c r="AA437" s="9">
        <f t="shared" si="25"/>
        <v>0</v>
      </c>
      <c r="AB437" s="9">
        <f t="shared" si="26"/>
        <v>1</v>
      </c>
      <c r="AC437" s="9">
        <f t="shared" si="27"/>
        <v>0</v>
      </c>
    </row>
    <row r="438" spans="1:29" ht="15.75" customHeight="1" x14ac:dyDescent="0.2">
      <c r="A438" s="9">
        <v>0</v>
      </c>
      <c r="B438" s="9">
        <v>1</v>
      </c>
      <c r="C438" s="9">
        <v>54</v>
      </c>
      <c r="D438" s="9">
        <v>1</v>
      </c>
      <c r="E438" s="9">
        <v>0</v>
      </c>
      <c r="F438" s="9">
        <v>0</v>
      </c>
      <c r="G438" s="9">
        <v>0</v>
      </c>
      <c r="H438" s="9">
        <v>0</v>
      </c>
      <c r="I438" s="9">
        <v>0</v>
      </c>
      <c r="J438" s="9">
        <v>0</v>
      </c>
      <c r="K438" s="9">
        <v>1</v>
      </c>
      <c r="L438" s="9">
        <v>0</v>
      </c>
      <c r="M438" s="9">
        <v>224</v>
      </c>
      <c r="N438" s="9">
        <v>170</v>
      </c>
      <c r="O438" s="9">
        <v>102</v>
      </c>
      <c r="P438" s="9">
        <v>29.18</v>
      </c>
      <c r="Q438" s="9">
        <v>72</v>
      </c>
      <c r="R438" s="9">
        <v>78</v>
      </c>
      <c r="S438" s="12"/>
      <c r="V438" s="9">
        <v>0</v>
      </c>
      <c r="W438" s="12">
        <f t="shared" si="24"/>
        <v>0</v>
      </c>
      <c r="Z438" s="60">
        <v>1</v>
      </c>
      <c r="AA438" s="9">
        <f t="shared" si="25"/>
        <v>1</v>
      </c>
      <c r="AB438" s="9">
        <f t="shared" si="26"/>
        <v>0</v>
      </c>
      <c r="AC438" s="9">
        <f t="shared" si="27"/>
        <v>0</v>
      </c>
    </row>
    <row r="439" spans="1:29" ht="15.75" customHeight="1" x14ac:dyDescent="0.2">
      <c r="A439" s="9">
        <v>0</v>
      </c>
      <c r="B439" s="9">
        <v>1</v>
      </c>
      <c r="C439" s="9">
        <v>45</v>
      </c>
      <c r="D439" s="9">
        <v>1</v>
      </c>
      <c r="E439" s="9">
        <v>0</v>
      </c>
      <c r="F439" s="9">
        <v>0</v>
      </c>
      <c r="G439" s="9">
        <v>1</v>
      </c>
      <c r="H439" s="9">
        <v>30</v>
      </c>
      <c r="I439" s="9">
        <v>0</v>
      </c>
      <c r="J439" s="9">
        <v>0</v>
      </c>
      <c r="K439" s="9">
        <v>0</v>
      </c>
      <c r="L439" s="9">
        <v>0</v>
      </c>
      <c r="M439" s="9">
        <v>240</v>
      </c>
      <c r="N439" s="9">
        <v>141</v>
      </c>
      <c r="O439" s="9">
        <v>89</v>
      </c>
      <c r="P439" s="9">
        <v>25.01</v>
      </c>
      <c r="Q439" s="9">
        <v>95</v>
      </c>
      <c r="R439" s="9">
        <v>76</v>
      </c>
      <c r="S439" s="12"/>
      <c r="V439" s="9">
        <v>30</v>
      </c>
      <c r="W439" s="12">
        <f t="shared" si="24"/>
        <v>1</v>
      </c>
      <c r="Z439" s="60">
        <v>1</v>
      </c>
      <c r="AA439" s="9">
        <f t="shared" si="25"/>
        <v>1</v>
      </c>
      <c r="AB439" s="9">
        <f t="shared" si="26"/>
        <v>0</v>
      </c>
      <c r="AC439" s="9">
        <f t="shared" si="27"/>
        <v>0</v>
      </c>
    </row>
    <row r="440" spans="1:29" ht="15.75" customHeight="1" x14ac:dyDescent="0.2">
      <c r="A440" s="9">
        <v>0</v>
      </c>
      <c r="B440" s="9">
        <v>1</v>
      </c>
      <c r="C440" s="9">
        <v>36</v>
      </c>
      <c r="D440" s="9">
        <v>0</v>
      </c>
      <c r="E440" s="9">
        <v>1</v>
      </c>
      <c r="F440" s="9">
        <v>0</v>
      </c>
      <c r="G440" s="9">
        <v>1</v>
      </c>
      <c r="H440" s="9">
        <v>20</v>
      </c>
      <c r="I440" s="9">
        <v>0</v>
      </c>
      <c r="J440" s="9">
        <v>0</v>
      </c>
      <c r="K440" s="9">
        <v>0</v>
      </c>
      <c r="L440" s="9">
        <v>0</v>
      </c>
      <c r="M440" s="9">
        <v>226</v>
      </c>
      <c r="N440" s="9">
        <v>124</v>
      </c>
      <c r="O440" s="9">
        <v>76</v>
      </c>
      <c r="P440" s="9">
        <v>25.84</v>
      </c>
      <c r="Q440" s="9">
        <v>75</v>
      </c>
      <c r="R440" s="9">
        <v>70</v>
      </c>
      <c r="S440" s="12"/>
      <c r="V440" s="9">
        <v>20</v>
      </c>
      <c r="W440" s="12">
        <f t="shared" si="24"/>
        <v>1</v>
      </c>
      <c r="Z440" s="60">
        <v>2</v>
      </c>
      <c r="AA440" s="9">
        <f t="shared" si="25"/>
        <v>0</v>
      </c>
      <c r="AB440" s="9">
        <f t="shared" si="26"/>
        <v>1</v>
      </c>
      <c r="AC440" s="9">
        <f t="shared" si="27"/>
        <v>0</v>
      </c>
    </row>
    <row r="441" spans="1:29" ht="15.75" customHeight="1" x14ac:dyDescent="0.2">
      <c r="A441" s="9">
        <v>0</v>
      </c>
      <c r="B441" s="9">
        <v>1</v>
      </c>
      <c r="C441" s="9">
        <v>63</v>
      </c>
      <c r="D441" s="9">
        <v>1</v>
      </c>
      <c r="E441" s="9">
        <v>0</v>
      </c>
      <c r="F441" s="9">
        <v>0</v>
      </c>
      <c r="G441" s="9">
        <v>0</v>
      </c>
      <c r="H441" s="9">
        <v>0</v>
      </c>
      <c r="I441" s="9">
        <v>0</v>
      </c>
      <c r="J441" s="9">
        <v>0</v>
      </c>
      <c r="K441" s="9">
        <v>0</v>
      </c>
      <c r="L441" s="9">
        <v>0</v>
      </c>
      <c r="M441" s="9">
        <v>237</v>
      </c>
      <c r="N441" s="9">
        <v>113</v>
      </c>
      <c r="O441" s="9">
        <v>80</v>
      </c>
      <c r="P441" s="9">
        <v>27.61</v>
      </c>
      <c r="Q441" s="9">
        <v>90</v>
      </c>
      <c r="R441" s="9">
        <v>71</v>
      </c>
      <c r="S441" s="12"/>
      <c r="V441" s="9">
        <v>0</v>
      </c>
      <c r="W441" s="12">
        <f t="shared" si="24"/>
        <v>0</v>
      </c>
      <c r="Z441" s="60">
        <v>1</v>
      </c>
      <c r="AA441" s="9">
        <f t="shared" si="25"/>
        <v>1</v>
      </c>
      <c r="AB441" s="9">
        <f t="shared" si="26"/>
        <v>0</v>
      </c>
      <c r="AC441" s="9">
        <f t="shared" si="27"/>
        <v>0</v>
      </c>
    </row>
    <row r="442" spans="1:29" ht="15.75" customHeight="1" x14ac:dyDescent="0.2">
      <c r="A442" s="9">
        <v>0</v>
      </c>
      <c r="B442" s="9">
        <v>0</v>
      </c>
      <c r="C442" s="9">
        <v>33</v>
      </c>
      <c r="D442" s="9">
        <v>0</v>
      </c>
      <c r="E442" s="9">
        <v>0</v>
      </c>
      <c r="F442" s="9">
        <v>1</v>
      </c>
      <c r="G442" s="9">
        <v>1</v>
      </c>
      <c r="H442" s="9">
        <v>15</v>
      </c>
      <c r="I442" s="9">
        <v>0</v>
      </c>
      <c r="J442" s="9">
        <v>0</v>
      </c>
      <c r="K442" s="9">
        <v>0</v>
      </c>
      <c r="L442" s="9">
        <v>0</v>
      </c>
      <c r="M442" s="9">
        <v>199</v>
      </c>
      <c r="N442" s="9">
        <v>116</v>
      </c>
      <c r="O442" s="9">
        <v>81</v>
      </c>
      <c r="P442" s="9">
        <v>21.61</v>
      </c>
      <c r="Q442" s="9">
        <v>75</v>
      </c>
      <c r="R442" s="9">
        <v>93</v>
      </c>
      <c r="S442" s="12"/>
      <c r="V442" s="9">
        <v>15</v>
      </c>
      <c r="W442" s="12">
        <f t="shared" si="24"/>
        <v>1</v>
      </c>
      <c r="Z442" s="60">
        <v>3</v>
      </c>
      <c r="AA442" s="9">
        <f t="shared" si="25"/>
        <v>0</v>
      </c>
      <c r="AB442" s="9">
        <f t="shared" si="26"/>
        <v>0</v>
      </c>
      <c r="AC442" s="9">
        <f t="shared" si="27"/>
        <v>1</v>
      </c>
    </row>
    <row r="443" spans="1:29" ht="15.75" customHeight="1" x14ac:dyDescent="0.2">
      <c r="A443" s="9">
        <v>0</v>
      </c>
      <c r="B443" s="9">
        <v>0</v>
      </c>
      <c r="C443" s="9">
        <v>56</v>
      </c>
      <c r="D443" s="9">
        <v>1</v>
      </c>
      <c r="E443" s="9">
        <v>0</v>
      </c>
      <c r="F443" s="9">
        <v>0</v>
      </c>
      <c r="G443" s="9">
        <v>0</v>
      </c>
      <c r="H443" s="9">
        <v>0</v>
      </c>
      <c r="I443" s="9">
        <v>0</v>
      </c>
      <c r="J443" s="9">
        <v>0</v>
      </c>
      <c r="K443" s="9">
        <v>1</v>
      </c>
      <c r="L443" s="9">
        <v>0</v>
      </c>
      <c r="M443" s="9">
        <v>206</v>
      </c>
      <c r="N443" s="9">
        <v>140</v>
      </c>
      <c r="O443" s="9">
        <v>87</v>
      </c>
      <c r="P443" s="9">
        <v>27.72</v>
      </c>
      <c r="Q443" s="9">
        <v>60</v>
      </c>
      <c r="R443" s="9">
        <v>85</v>
      </c>
      <c r="S443" s="12"/>
      <c r="V443" s="9">
        <v>0</v>
      </c>
      <c r="W443" s="12">
        <f t="shared" si="24"/>
        <v>0</v>
      </c>
      <c r="Z443" s="60">
        <v>1</v>
      </c>
      <c r="AA443" s="9">
        <f t="shared" si="25"/>
        <v>1</v>
      </c>
      <c r="AB443" s="9">
        <f t="shared" si="26"/>
        <v>0</v>
      </c>
      <c r="AC443" s="9">
        <f t="shared" si="27"/>
        <v>0</v>
      </c>
    </row>
    <row r="444" spans="1:29" ht="15.75" customHeight="1" x14ac:dyDescent="0.2">
      <c r="A444" s="9">
        <v>0</v>
      </c>
      <c r="B444" s="9">
        <v>0</v>
      </c>
      <c r="C444" s="9">
        <v>43</v>
      </c>
      <c r="D444" s="9">
        <v>0</v>
      </c>
      <c r="E444" s="9">
        <v>0</v>
      </c>
      <c r="F444" s="9">
        <v>0</v>
      </c>
      <c r="G444" s="9">
        <v>1</v>
      </c>
      <c r="H444" s="9">
        <v>20</v>
      </c>
      <c r="I444" s="9">
        <v>0</v>
      </c>
      <c r="J444" s="9">
        <v>0</v>
      </c>
      <c r="K444" s="9">
        <v>0</v>
      </c>
      <c r="L444" s="9">
        <v>0</v>
      </c>
      <c r="M444" s="9">
        <v>265</v>
      </c>
      <c r="N444" s="9">
        <v>107</v>
      </c>
      <c r="O444" s="9">
        <v>68</v>
      </c>
      <c r="P444" s="9">
        <v>21.08</v>
      </c>
      <c r="Q444" s="9">
        <v>90</v>
      </c>
      <c r="R444" s="9">
        <v>95</v>
      </c>
      <c r="S444" s="12"/>
      <c r="V444" s="9">
        <v>20</v>
      </c>
      <c r="W444" s="12">
        <f t="shared" si="24"/>
        <v>1</v>
      </c>
      <c r="Z444" s="60">
        <v>4</v>
      </c>
      <c r="AA444" s="9">
        <f t="shared" si="25"/>
        <v>0</v>
      </c>
      <c r="AB444" s="9">
        <f t="shared" si="26"/>
        <v>0</v>
      </c>
      <c r="AC444" s="9">
        <f t="shared" si="27"/>
        <v>0</v>
      </c>
    </row>
    <row r="445" spans="1:29" ht="15.75" customHeight="1" x14ac:dyDescent="0.2">
      <c r="A445" s="9">
        <v>0</v>
      </c>
      <c r="B445" s="9">
        <v>0</v>
      </c>
      <c r="C445" s="9">
        <v>60</v>
      </c>
      <c r="D445" s="9">
        <v>1</v>
      </c>
      <c r="E445" s="9">
        <v>0</v>
      </c>
      <c r="F445" s="9">
        <v>0</v>
      </c>
      <c r="G445" s="9">
        <v>0</v>
      </c>
      <c r="H445" s="9">
        <v>0</v>
      </c>
      <c r="I445" s="9">
        <v>0</v>
      </c>
      <c r="J445" s="9">
        <v>0</v>
      </c>
      <c r="K445" s="9">
        <v>0</v>
      </c>
      <c r="L445" s="9">
        <v>1</v>
      </c>
      <c r="M445" s="9">
        <v>260</v>
      </c>
      <c r="N445" s="9">
        <v>95.5</v>
      </c>
      <c r="O445" s="9">
        <v>59</v>
      </c>
      <c r="P445" s="9">
        <v>25.94</v>
      </c>
      <c r="Q445" s="9">
        <v>90</v>
      </c>
      <c r="R445" s="9">
        <v>160</v>
      </c>
      <c r="S445" s="12"/>
      <c r="V445" s="9">
        <v>0</v>
      </c>
      <c r="W445" s="12">
        <f t="shared" si="24"/>
        <v>0</v>
      </c>
      <c r="Z445" s="60">
        <v>1</v>
      </c>
      <c r="AA445" s="9">
        <f t="shared" si="25"/>
        <v>1</v>
      </c>
      <c r="AB445" s="9">
        <f t="shared" si="26"/>
        <v>0</v>
      </c>
      <c r="AC445" s="9">
        <f t="shared" si="27"/>
        <v>0</v>
      </c>
    </row>
    <row r="446" spans="1:29" ht="15.75" customHeight="1" x14ac:dyDescent="0.2">
      <c r="A446" s="9">
        <v>0</v>
      </c>
      <c r="B446" s="9">
        <v>1</v>
      </c>
      <c r="C446" s="9">
        <v>44</v>
      </c>
      <c r="D446" s="9">
        <v>0</v>
      </c>
      <c r="E446" s="9">
        <v>0</v>
      </c>
      <c r="F446" s="9">
        <v>1</v>
      </c>
      <c r="G446" s="9">
        <v>0</v>
      </c>
      <c r="H446" s="9">
        <v>0</v>
      </c>
      <c r="I446" s="9">
        <v>0</v>
      </c>
      <c r="J446" s="9">
        <v>0</v>
      </c>
      <c r="K446" s="9">
        <v>0</v>
      </c>
      <c r="L446" s="9">
        <v>0</v>
      </c>
      <c r="M446" s="9">
        <v>243</v>
      </c>
      <c r="N446" s="9">
        <v>146</v>
      </c>
      <c r="O446" s="9">
        <v>91</v>
      </c>
      <c r="P446" s="9">
        <v>26.72</v>
      </c>
      <c r="Q446" s="9">
        <v>80</v>
      </c>
      <c r="R446" s="9">
        <v>104</v>
      </c>
      <c r="S446" s="12"/>
      <c r="V446" s="9">
        <v>0</v>
      </c>
      <c r="W446" s="12">
        <f t="shared" si="24"/>
        <v>0</v>
      </c>
      <c r="Z446" s="60">
        <v>3</v>
      </c>
      <c r="AA446" s="9">
        <f t="shared" si="25"/>
        <v>0</v>
      </c>
      <c r="AB446" s="9">
        <f t="shared" si="26"/>
        <v>0</v>
      </c>
      <c r="AC446" s="9">
        <f t="shared" si="27"/>
        <v>1</v>
      </c>
    </row>
    <row r="447" spans="1:29" ht="15.75" customHeight="1" x14ac:dyDescent="0.2">
      <c r="A447" s="9">
        <v>0</v>
      </c>
      <c r="B447" s="9">
        <v>1</v>
      </c>
      <c r="C447" s="9">
        <v>61</v>
      </c>
      <c r="D447" s="9">
        <v>0</v>
      </c>
      <c r="E447" s="9">
        <v>0</v>
      </c>
      <c r="F447" s="9">
        <v>0</v>
      </c>
      <c r="G447" s="9">
        <v>1</v>
      </c>
      <c r="H447" s="9">
        <v>10</v>
      </c>
      <c r="I447" s="9">
        <v>0</v>
      </c>
      <c r="J447" s="9">
        <v>0</v>
      </c>
      <c r="K447" s="9">
        <v>0</v>
      </c>
      <c r="L447" s="9">
        <v>0</v>
      </c>
      <c r="M447" s="9">
        <v>258</v>
      </c>
      <c r="N447" s="9">
        <v>130</v>
      </c>
      <c r="O447" s="9">
        <v>70</v>
      </c>
      <c r="P447" s="9">
        <v>24.35</v>
      </c>
      <c r="Q447" s="9">
        <v>67</v>
      </c>
      <c r="R447" s="9">
        <v>78</v>
      </c>
      <c r="S447" s="12"/>
      <c r="V447" s="9">
        <v>10</v>
      </c>
      <c r="W447" s="12">
        <f t="shared" si="24"/>
        <v>1</v>
      </c>
      <c r="Z447" s="60">
        <v>4</v>
      </c>
      <c r="AA447" s="9">
        <f t="shared" si="25"/>
        <v>0</v>
      </c>
      <c r="AB447" s="9">
        <f t="shared" si="26"/>
        <v>0</v>
      </c>
      <c r="AC447" s="9">
        <f t="shared" si="27"/>
        <v>0</v>
      </c>
    </row>
    <row r="448" spans="1:29" ht="15.75" customHeight="1" x14ac:dyDescent="0.2">
      <c r="A448" s="9">
        <v>0</v>
      </c>
      <c r="B448" s="9">
        <v>1</v>
      </c>
      <c r="C448" s="9">
        <v>61</v>
      </c>
      <c r="D448" s="9">
        <v>1</v>
      </c>
      <c r="E448" s="9">
        <v>0</v>
      </c>
      <c r="F448" s="9">
        <v>0</v>
      </c>
      <c r="G448" s="9">
        <v>0</v>
      </c>
      <c r="H448" s="9">
        <v>0</v>
      </c>
      <c r="I448" s="9">
        <v>0</v>
      </c>
      <c r="J448" s="9">
        <v>0</v>
      </c>
      <c r="K448" s="9">
        <v>1</v>
      </c>
      <c r="L448" s="9">
        <v>0</v>
      </c>
      <c r="M448" s="9">
        <v>182</v>
      </c>
      <c r="N448" s="9">
        <v>209</v>
      </c>
      <c r="O448" s="9">
        <v>133</v>
      </c>
      <c r="P448" s="9">
        <v>30.77</v>
      </c>
      <c r="Q448" s="9">
        <v>65</v>
      </c>
      <c r="R448" s="9">
        <v>75</v>
      </c>
      <c r="S448" s="12"/>
      <c r="V448" s="9">
        <v>0</v>
      </c>
      <c r="W448" s="12">
        <f t="shared" si="24"/>
        <v>0</v>
      </c>
      <c r="Z448" s="60">
        <v>1</v>
      </c>
      <c r="AA448" s="9">
        <f t="shared" si="25"/>
        <v>1</v>
      </c>
      <c r="AB448" s="9">
        <f t="shared" si="26"/>
        <v>0</v>
      </c>
      <c r="AC448" s="9">
        <f t="shared" si="27"/>
        <v>0</v>
      </c>
    </row>
    <row r="449" spans="1:29" ht="15.75" customHeight="1" x14ac:dyDescent="0.2">
      <c r="A449" s="9">
        <v>0</v>
      </c>
      <c r="B449" s="9">
        <v>1</v>
      </c>
      <c r="C449" s="9">
        <v>46</v>
      </c>
      <c r="D449" s="9">
        <v>0</v>
      </c>
      <c r="E449" s="9">
        <v>0</v>
      </c>
      <c r="F449" s="9">
        <v>0</v>
      </c>
      <c r="G449" s="9">
        <v>1</v>
      </c>
      <c r="H449" s="9">
        <v>45</v>
      </c>
      <c r="I449" s="9">
        <v>0</v>
      </c>
      <c r="J449" s="9">
        <v>0</v>
      </c>
      <c r="K449" s="9">
        <v>0</v>
      </c>
      <c r="L449" s="9">
        <v>0</v>
      </c>
      <c r="M449" s="9">
        <v>209</v>
      </c>
      <c r="N449" s="9">
        <v>112.5</v>
      </c>
      <c r="O449" s="9">
        <v>65</v>
      </c>
      <c r="P449" s="9">
        <v>27.48</v>
      </c>
      <c r="Q449" s="9">
        <v>75</v>
      </c>
      <c r="R449" s="9">
        <v>78</v>
      </c>
      <c r="S449" s="12"/>
      <c r="V449" s="9">
        <v>45</v>
      </c>
      <c r="W449" s="12">
        <f t="shared" si="24"/>
        <v>1</v>
      </c>
      <c r="Z449" s="60">
        <v>4</v>
      </c>
      <c r="AA449" s="9">
        <f t="shared" si="25"/>
        <v>0</v>
      </c>
      <c r="AB449" s="9">
        <f t="shared" si="26"/>
        <v>0</v>
      </c>
      <c r="AC449" s="9">
        <f t="shared" si="27"/>
        <v>0</v>
      </c>
    </row>
    <row r="450" spans="1:29" ht="15.75" customHeight="1" x14ac:dyDescent="0.2">
      <c r="A450" s="9">
        <v>1</v>
      </c>
      <c r="B450" s="9">
        <v>1</v>
      </c>
      <c r="C450" s="9">
        <v>38</v>
      </c>
      <c r="D450" s="9">
        <v>0</v>
      </c>
      <c r="E450" s="9">
        <v>0</v>
      </c>
      <c r="F450" s="9">
        <v>0</v>
      </c>
      <c r="G450" s="9">
        <v>1</v>
      </c>
      <c r="H450" s="9">
        <v>10</v>
      </c>
      <c r="I450" s="9">
        <v>0</v>
      </c>
      <c r="J450" s="9">
        <v>0</v>
      </c>
      <c r="K450" s="9">
        <v>0</v>
      </c>
      <c r="L450" s="9">
        <v>0</v>
      </c>
      <c r="M450" s="9">
        <v>168</v>
      </c>
      <c r="N450" s="9">
        <v>113</v>
      </c>
      <c r="O450" s="9">
        <v>69.5</v>
      </c>
      <c r="P450" s="9">
        <v>23.68</v>
      </c>
      <c r="Q450" s="9">
        <v>58</v>
      </c>
      <c r="R450" s="9">
        <v>78</v>
      </c>
      <c r="S450" s="12"/>
      <c r="V450" s="9">
        <v>10</v>
      </c>
      <c r="W450" s="12">
        <f t="shared" si="24"/>
        <v>1</v>
      </c>
      <c r="Z450" s="60">
        <v>4</v>
      </c>
      <c r="AA450" s="9">
        <f t="shared" si="25"/>
        <v>0</v>
      </c>
      <c r="AB450" s="9">
        <f t="shared" si="26"/>
        <v>0</v>
      </c>
      <c r="AC450" s="9">
        <f t="shared" si="27"/>
        <v>0</v>
      </c>
    </row>
    <row r="451" spans="1:29" ht="15.75" customHeight="1" x14ac:dyDescent="0.2">
      <c r="A451" s="9">
        <v>0</v>
      </c>
      <c r="B451" s="9">
        <v>0</v>
      </c>
      <c r="C451" s="9">
        <v>48</v>
      </c>
      <c r="D451" s="9">
        <v>0</v>
      </c>
      <c r="E451" s="9">
        <v>0</v>
      </c>
      <c r="F451" s="9">
        <v>1</v>
      </c>
      <c r="G451" s="9">
        <v>1</v>
      </c>
      <c r="H451" s="9">
        <v>10</v>
      </c>
      <c r="I451" s="9">
        <v>0</v>
      </c>
      <c r="J451" s="9">
        <v>0</v>
      </c>
      <c r="K451" s="9">
        <v>0</v>
      </c>
      <c r="L451" s="9">
        <v>0</v>
      </c>
      <c r="M451" s="9">
        <v>266</v>
      </c>
      <c r="N451" s="9">
        <v>115</v>
      </c>
      <c r="O451" s="9">
        <v>75</v>
      </c>
      <c r="P451" s="9">
        <v>31.16</v>
      </c>
      <c r="Q451" s="9">
        <v>75</v>
      </c>
      <c r="R451" s="9">
        <v>90</v>
      </c>
      <c r="S451" s="12"/>
      <c r="V451" s="9">
        <v>10</v>
      </c>
      <c r="W451" s="12">
        <f t="shared" ref="W451:W514" si="28">IF(V451=0,0,1)</f>
        <v>1</v>
      </c>
      <c r="Z451" s="60">
        <v>3</v>
      </c>
      <c r="AA451" s="9">
        <f t="shared" ref="AA451:AA514" si="29">IF(Z451=1,1,0)</f>
        <v>0</v>
      </c>
      <c r="AB451" s="9">
        <f t="shared" ref="AB451:AB514" si="30">IF(Z451=2,1,0)</f>
        <v>0</v>
      </c>
      <c r="AC451" s="9">
        <f t="shared" ref="AC451:AC514" si="31">IF(Z451=3,1,0)</f>
        <v>1</v>
      </c>
    </row>
    <row r="452" spans="1:29" ht="15.75" customHeight="1" x14ac:dyDescent="0.2">
      <c r="A452" s="9">
        <v>0</v>
      </c>
      <c r="B452" s="9">
        <v>0</v>
      </c>
      <c r="C452" s="9">
        <v>55</v>
      </c>
      <c r="D452" s="9">
        <v>0</v>
      </c>
      <c r="E452" s="9">
        <v>0</v>
      </c>
      <c r="F452" s="9">
        <v>1</v>
      </c>
      <c r="G452" s="9">
        <v>0</v>
      </c>
      <c r="H452" s="9">
        <v>0</v>
      </c>
      <c r="I452" s="9">
        <v>0</v>
      </c>
      <c r="J452" s="9">
        <v>0</v>
      </c>
      <c r="K452" s="9">
        <v>0</v>
      </c>
      <c r="L452" s="9">
        <v>0</v>
      </c>
      <c r="M452" s="9">
        <v>210</v>
      </c>
      <c r="N452" s="9">
        <v>112</v>
      </c>
      <c r="O452" s="9">
        <v>76</v>
      </c>
      <c r="P452" s="9">
        <v>20.53</v>
      </c>
      <c r="Q452" s="9">
        <v>71</v>
      </c>
      <c r="R452" s="9">
        <v>65</v>
      </c>
      <c r="S452" s="12"/>
      <c r="V452" s="9">
        <v>0</v>
      </c>
      <c r="W452" s="12">
        <f t="shared" si="28"/>
        <v>0</v>
      </c>
      <c r="Z452" s="60">
        <v>3</v>
      </c>
      <c r="AA452" s="9">
        <f t="shared" si="29"/>
        <v>0</v>
      </c>
      <c r="AB452" s="9">
        <f t="shared" si="30"/>
        <v>0</v>
      </c>
      <c r="AC452" s="9">
        <f t="shared" si="31"/>
        <v>1</v>
      </c>
    </row>
    <row r="453" spans="1:29" ht="15.75" customHeight="1" x14ac:dyDescent="0.2">
      <c r="A453" s="9">
        <v>0</v>
      </c>
      <c r="B453" s="9">
        <v>0</v>
      </c>
      <c r="C453" s="9">
        <v>50</v>
      </c>
      <c r="D453" s="9">
        <v>0</v>
      </c>
      <c r="E453" s="9">
        <v>1</v>
      </c>
      <c r="F453" s="9">
        <v>0</v>
      </c>
      <c r="G453" s="9">
        <v>1</v>
      </c>
      <c r="H453" s="9">
        <v>8</v>
      </c>
      <c r="I453" s="9">
        <v>0</v>
      </c>
      <c r="J453" s="9">
        <v>0</v>
      </c>
      <c r="K453" s="9">
        <v>0</v>
      </c>
      <c r="L453" s="9">
        <v>1</v>
      </c>
      <c r="M453" s="9">
        <v>292</v>
      </c>
      <c r="N453" s="9">
        <v>132</v>
      </c>
      <c r="O453" s="9">
        <v>82</v>
      </c>
      <c r="P453" s="9">
        <v>22.54</v>
      </c>
      <c r="Q453" s="9">
        <v>80</v>
      </c>
      <c r="R453" s="9">
        <v>110</v>
      </c>
      <c r="S453" s="12"/>
      <c r="V453" s="9">
        <v>8</v>
      </c>
      <c r="W453" s="12">
        <f t="shared" si="28"/>
        <v>1</v>
      </c>
      <c r="Z453" s="60">
        <v>2</v>
      </c>
      <c r="AA453" s="9">
        <f t="shared" si="29"/>
        <v>0</v>
      </c>
      <c r="AB453" s="9">
        <f t="shared" si="30"/>
        <v>1</v>
      </c>
      <c r="AC453" s="9">
        <f t="shared" si="31"/>
        <v>0</v>
      </c>
    </row>
    <row r="454" spans="1:29" ht="15.75" customHeight="1" x14ac:dyDescent="0.2">
      <c r="A454" s="9">
        <v>0</v>
      </c>
      <c r="B454" s="9">
        <v>0</v>
      </c>
      <c r="C454" s="9">
        <v>46</v>
      </c>
      <c r="D454" s="9">
        <v>0</v>
      </c>
      <c r="E454" s="9">
        <v>0</v>
      </c>
      <c r="F454" s="9">
        <v>0</v>
      </c>
      <c r="G454" s="9">
        <v>0</v>
      </c>
      <c r="H454" s="9">
        <v>0</v>
      </c>
      <c r="I454" s="9">
        <v>0</v>
      </c>
      <c r="J454" s="9">
        <v>0</v>
      </c>
      <c r="K454" s="9">
        <v>0</v>
      </c>
      <c r="L454" s="9">
        <v>0</v>
      </c>
      <c r="M454" s="9">
        <v>190</v>
      </c>
      <c r="N454" s="9">
        <v>107.5</v>
      </c>
      <c r="O454" s="9">
        <v>80</v>
      </c>
      <c r="P454" s="9">
        <v>25.13</v>
      </c>
      <c r="Q454" s="9">
        <v>72</v>
      </c>
      <c r="R454" s="9">
        <v>75</v>
      </c>
      <c r="S454" s="12"/>
      <c r="V454" s="9">
        <v>0</v>
      </c>
      <c r="W454" s="12">
        <f t="shared" si="28"/>
        <v>0</v>
      </c>
      <c r="Z454" s="60">
        <v>4</v>
      </c>
      <c r="AA454" s="9">
        <f t="shared" si="29"/>
        <v>0</v>
      </c>
      <c r="AB454" s="9">
        <f t="shared" si="30"/>
        <v>0</v>
      </c>
      <c r="AC454" s="9">
        <f t="shared" si="31"/>
        <v>0</v>
      </c>
    </row>
    <row r="455" spans="1:29" ht="15.75" customHeight="1" x14ac:dyDescent="0.2">
      <c r="A455" s="9">
        <v>0</v>
      </c>
      <c r="B455" s="9">
        <v>0</v>
      </c>
      <c r="C455" s="9">
        <v>47</v>
      </c>
      <c r="D455" s="9">
        <v>1</v>
      </c>
      <c r="E455" s="9">
        <v>0</v>
      </c>
      <c r="F455" s="9">
        <v>0</v>
      </c>
      <c r="G455" s="9">
        <v>0</v>
      </c>
      <c r="H455" s="9">
        <v>0</v>
      </c>
      <c r="I455" s="9">
        <v>0</v>
      </c>
      <c r="J455" s="9">
        <v>0</v>
      </c>
      <c r="K455" s="9">
        <v>0</v>
      </c>
      <c r="L455" s="9">
        <v>0</v>
      </c>
      <c r="M455" s="9">
        <v>234</v>
      </c>
      <c r="N455" s="9">
        <v>127.5</v>
      </c>
      <c r="O455" s="9">
        <v>83.5</v>
      </c>
      <c r="P455" s="9">
        <v>27.65</v>
      </c>
      <c r="Q455" s="9">
        <v>85</v>
      </c>
      <c r="R455" s="9">
        <v>89</v>
      </c>
      <c r="S455" s="12"/>
      <c r="V455" s="9">
        <v>0</v>
      </c>
      <c r="W455" s="12">
        <f t="shared" si="28"/>
        <v>0</v>
      </c>
      <c r="Z455" s="60">
        <v>1</v>
      </c>
      <c r="AA455" s="9">
        <f t="shared" si="29"/>
        <v>1</v>
      </c>
      <c r="AB455" s="9">
        <f t="shared" si="30"/>
        <v>0</v>
      </c>
      <c r="AC455" s="9">
        <f t="shared" si="31"/>
        <v>0</v>
      </c>
    </row>
    <row r="456" spans="1:29" ht="15.75" customHeight="1" x14ac:dyDescent="0.2">
      <c r="A456" s="9">
        <v>0</v>
      </c>
      <c r="B456" s="9">
        <v>0</v>
      </c>
      <c r="C456" s="9">
        <v>44</v>
      </c>
      <c r="D456" s="9">
        <v>1</v>
      </c>
      <c r="E456" s="9">
        <v>0</v>
      </c>
      <c r="F456" s="9">
        <v>0</v>
      </c>
      <c r="G456" s="9">
        <v>0</v>
      </c>
      <c r="H456" s="9">
        <v>0</v>
      </c>
      <c r="I456" s="9">
        <v>0</v>
      </c>
      <c r="J456" s="9">
        <v>0</v>
      </c>
      <c r="K456" s="9">
        <v>0</v>
      </c>
      <c r="L456" s="9">
        <v>0</v>
      </c>
      <c r="M456" s="9">
        <v>173</v>
      </c>
      <c r="N456" s="9">
        <v>136.5</v>
      </c>
      <c r="O456" s="9">
        <v>77.5</v>
      </c>
      <c r="P456" s="9">
        <v>26.62</v>
      </c>
      <c r="Q456" s="9">
        <v>66</v>
      </c>
      <c r="R456" s="9">
        <v>72</v>
      </c>
      <c r="S456" s="12"/>
      <c r="V456" s="9">
        <v>0</v>
      </c>
      <c r="W456" s="12">
        <f t="shared" si="28"/>
        <v>0</v>
      </c>
      <c r="Z456" s="60">
        <v>1</v>
      </c>
      <c r="AA456" s="9">
        <f t="shared" si="29"/>
        <v>1</v>
      </c>
      <c r="AB456" s="9">
        <f t="shared" si="30"/>
        <v>0</v>
      </c>
      <c r="AC456" s="9">
        <f t="shared" si="31"/>
        <v>0</v>
      </c>
    </row>
    <row r="457" spans="1:29" ht="15.75" customHeight="1" x14ac:dyDescent="0.2">
      <c r="A457" s="9">
        <v>0</v>
      </c>
      <c r="B457" s="9">
        <v>0</v>
      </c>
      <c r="C457" s="9">
        <v>44</v>
      </c>
      <c r="D457" s="9">
        <v>0</v>
      </c>
      <c r="E457" s="9">
        <v>0</v>
      </c>
      <c r="F457" s="9">
        <v>1</v>
      </c>
      <c r="G457" s="9">
        <v>1</v>
      </c>
      <c r="H457" s="9">
        <v>15</v>
      </c>
      <c r="I457" s="9">
        <v>0</v>
      </c>
      <c r="J457" s="9">
        <v>0</v>
      </c>
      <c r="K457" s="9">
        <v>0</v>
      </c>
      <c r="L457" s="9">
        <v>0</v>
      </c>
      <c r="M457" s="9">
        <v>198</v>
      </c>
      <c r="N457" s="9">
        <v>112</v>
      </c>
      <c r="O457" s="9">
        <v>68</v>
      </c>
      <c r="P457" s="9">
        <v>22.17</v>
      </c>
      <c r="Q457" s="9">
        <v>70</v>
      </c>
      <c r="R457" s="9">
        <v>78</v>
      </c>
      <c r="S457" s="12"/>
      <c r="V457" s="9">
        <v>15</v>
      </c>
      <c r="W457" s="12">
        <f t="shared" si="28"/>
        <v>1</v>
      </c>
      <c r="Z457" s="60">
        <v>3</v>
      </c>
      <c r="AA457" s="9">
        <f t="shared" si="29"/>
        <v>0</v>
      </c>
      <c r="AB457" s="9">
        <f t="shared" si="30"/>
        <v>0</v>
      </c>
      <c r="AC457" s="9">
        <f t="shared" si="31"/>
        <v>1</v>
      </c>
    </row>
    <row r="458" spans="1:29" ht="15.75" customHeight="1" x14ac:dyDescent="0.2">
      <c r="A458" s="9">
        <v>0</v>
      </c>
      <c r="B458" s="9">
        <v>0</v>
      </c>
      <c r="C458" s="9">
        <v>41</v>
      </c>
      <c r="D458" s="9">
        <v>0</v>
      </c>
      <c r="E458" s="9">
        <v>1</v>
      </c>
      <c r="F458" s="9">
        <v>0</v>
      </c>
      <c r="G458" s="9">
        <v>1</v>
      </c>
      <c r="H458" s="9">
        <v>20</v>
      </c>
      <c r="I458" s="9">
        <v>0</v>
      </c>
      <c r="J458" s="9">
        <v>0</v>
      </c>
      <c r="K458" s="9">
        <v>0</v>
      </c>
      <c r="L458" s="9">
        <v>0</v>
      </c>
      <c r="M458" s="9">
        <v>208</v>
      </c>
      <c r="N458" s="9">
        <v>119</v>
      </c>
      <c r="O458" s="9">
        <v>82</v>
      </c>
      <c r="P458" s="9">
        <v>25.25</v>
      </c>
      <c r="Q458" s="9">
        <v>73</v>
      </c>
      <c r="R458" s="9">
        <v>78</v>
      </c>
      <c r="S458" s="12"/>
      <c r="V458" s="9">
        <v>20</v>
      </c>
      <c r="W458" s="12">
        <f t="shared" si="28"/>
        <v>1</v>
      </c>
      <c r="Z458" s="60">
        <v>2</v>
      </c>
      <c r="AA458" s="9">
        <f t="shared" si="29"/>
        <v>0</v>
      </c>
      <c r="AB458" s="9">
        <f t="shared" si="30"/>
        <v>1</v>
      </c>
      <c r="AC458" s="9">
        <f t="shared" si="31"/>
        <v>0</v>
      </c>
    </row>
    <row r="459" spans="1:29" ht="15.75" customHeight="1" x14ac:dyDescent="0.2">
      <c r="A459" s="9">
        <v>0</v>
      </c>
      <c r="B459" s="9">
        <v>1</v>
      </c>
      <c r="C459" s="9">
        <v>55</v>
      </c>
      <c r="D459" s="9">
        <v>1</v>
      </c>
      <c r="E459" s="9">
        <v>0</v>
      </c>
      <c r="F459" s="9">
        <v>0</v>
      </c>
      <c r="G459" s="9">
        <v>0</v>
      </c>
      <c r="H459" s="9">
        <v>0</v>
      </c>
      <c r="I459" s="9">
        <v>0</v>
      </c>
      <c r="J459" s="9">
        <v>0</v>
      </c>
      <c r="K459" s="9">
        <v>0</v>
      </c>
      <c r="L459" s="9">
        <v>0</v>
      </c>
      <c r="M459" s="9">
        <v>227</v>
      </c>
      <c r="N459" s="9">
        <v>129</v>
      </c>
      <c r="O459" s="9">
        <v>81</v>
      </c>
      <c r="P459" s="9">
        <v>26.57</v>
      </c>
      <c r="Q459" s="9">
        <v>55</v>
      </c>
      <c r="R459" s="9">
        <v>74</v>
      </c>
      <c r="S459" s="12"/>
      <c r="V459" s="9">
        <v>0</v>
      </c>
      <c r="W459" s="12">
        <f t="shared" si="28"/>
        <v>0</v>
      </c>
      <c r="Z459" s="60">
        <v>1</v>
      </c>
      <c r="AA459" s="9">
        <f t="shared" si="29"/>
        <v>1</v>
      </c>
      <c r="AB459" s="9">
        <f t="shared" si="30"/>
        <v>0</v>
      </c>
      <c r="AC459" s="9">
        <f t="shared" si="31"/>
        <v>0</v>
      </c>
    </row>
    <row r="460" spans="1:29" ht="15.75" customHeight="1" x14ac:dyDescent="0.2">
      <c r="A460" s="9">
        <v>0</v>
      </c>
      <c r="B460" s="9">
        <v>0</v>
      </c>
      <c r="C460" s="9">
        <v>47</v>
      </c>
      <c r="D460" s="9">
        <v>0</v>
      </c>
      <c r="E460" s="9">
        <v>1</v>
      </c>
      <c r="F460" s="9">
        <v>0</v>
      </c>
      <c r="G460" s="9">
        <v>1</v>
      </c>
      <c r="H460" s="9">
        <v>10</v>
      </c>
      <c r="I460" s="9">
        <v>1</v>
      </c>
      <c r="J460" s="9">
        <v>0</v>
      </c>
      <c r="K460" s="9">
        <v>1</v>
      </c>
      <c r="L460" s="9">
        <v>0</v>
      </c>
      <c r="M460" s="9">
        <v>186</v>
      </c>
      <c r="N460" s="9">
        <v>150</v>
      </c>
      <c r="O460" s="9">
        <v>85</v>
      </c>
      <c r="P460" s="9">
        <v>22.53</v>
      </c>
      <c r="Q460" s="9">
        <v>62</v>
      </c>
      <c r="R460" s="9">
        <v>93</v>
      </c>
      <c r="S460" s="12"/>
      <c r="V460" s="9">
        <v>10</v>
      </c>
      <c r="W460" s="12">
        <f t="shared" si="28"/>
        <v>1</v>
      </c>
      <c r="Z460" s="60">
        <v>2</v>
      </c>
      <c r="AA460" s="9">
        <f t="shared" si="29"/>
        <v>0</v>
      </c>
      <c r="AB460" s="9">
        <f t="shared" si="30"/>
        <v>1</v>
      </c>
      <c r="AC460" s="9">
        <f t="shared" si="31"/>
        <v>0</v>
      </c>
    </row>
    <row r="461" spans="1:29" ht="15.75" customHeight="1" x14ac:dyDescent="0.2">
      <c r="A461" s="9">
        <v>0</v>
      </c>
      <c r="B461" s="9">
        <v>0</v>
      </c>
      <c r="C461" s="9">
        <v>48</v>
      </c>
      <c r="D461" s="9">
        <v>0</v>
      </c>
      <c r="E461" s="9">
        <v>0</v>
      </c>
      <c r="F461" s="9">
        <v>0</v>
      </c>
      <c r="G461" s="9">
        <v>1</v>
      </c>
      <c r="H461" s="9">
        <v>9</v>
      </c>
      <c r="I461" s="9">
        <v>0</v>
      </c>
      <c r="J461" s="9">
        <v>0</v>
      </c>
      <c r="K461" s="9">
        <v>0</v>
      </c>
      <c r="L461" s="9">
        <v>0</v>
      </c>
      <c r="M461" s="9">
        <v>195</v>
      </c>
      <c r="N461" s="9">
        <v>109</v>
      </c>
      <c r="O461" s="9">
        <v>71</v>
      </c>
      <c r="P461" s="9">
        <v>21.1</v>
      </c>
      <c r="Q461" s="9">
        <v>73</v>
      </c>
      <c r="R461" s="9">
        <v>65</v>
      </c>
      <c r="S461" s="12"/>
      <c r="V461" s="9">
        <v>9</v>
      </c>
      <c r="W461" s="12">
        <f t="shared" si="28"/>
        <v>1</v>
      </c>
      <c r="Z461" s="60">
        <v>4</v>
      </c>
      <c r="AA461" s="9">
        <f t="shared" si="29"/>
        <v>0</v>
      </c>
      <c r="AB461" s="9">
        <f t="shared" si="30"/>
        <v>0</v>
      </c>
      <c r="AC461" s="9">
        <f t="shared" si="31"/>
        <v>0</v>
      </c>
    </row>
    <row r="462" spans="1:29" ht="15.75" customHeight="1" x14ac:dyDescent="0.2">
      <c r="A462" s="9">
        <v>0</v>
      </c>
      <c r="B462" s="9">
        <v>0</v>
      </c>
      <c r="C462" s="9">
        <v>40</v>
      </c>
      <c r="D462" s="9">
        <v>0</v>
      </c>
      <c r="E462" s="9">
        <v>1</v>
      </c>
      <c r="F462" s="9">
        <v>0</v>
      </c>
      <c r="G462" s="9">
        <v>1</v>
      </c>
      <c r="H462" s="9">
        <v>15</v>
      </c>
      <c r="I462" s="9">
        <v>0</v>
      </c>
      <c r="J462" s="9">
        <v>0</v>
      </c>
      <c r="K462" s="9">
        <v>0</v>
      </c>
      <c r="L462" s="9">
        <v>0</v>
      </c>
      <c r="M462" s="9">
        <v>284</v>
      </c>
      <c r="N462" s="9">
        <v>124</v>
      </c>
      <c r="O462" s="9">
        <v>83</v>
      </c>
      <c r="P462" s="9">
        <v>27.9</v>
      </c>
      <c r="Q462" s="9">
        <v>75</v>
      </c>
      <c r="R462" s="9">
        <v>71</v>
      </c>
      <c r="S462" s="12"/>
      <c r="V462" s="9">
        <v>15</v>
      </c>
      <c r="W462" s="12">
        <f t="shared" si="28"/>
        <v>1</v>
      </c>
      <c r="Z462" s="60">
        <v>2</v>
      </c>
      <c r="AA462" s="9">
        <f t="shared" si="29"/>
        <v>0</v>
      </c>
      <c r="AB462" s="9">
        <f t="shared" si="30"/>
        <v>1</v>
      </c>
      <c r="AC462" s="9">
        <f t="shared" si="31"/>
        <v>0</v>
      </c>
    </row>
    <row r="463" spans="1:29" ht="15.75" customHeight="1" x14ac:dyDescent="0.2">
      <c r="A463" s="9">
        <v>0</v>
      </c>
      <c r="B463" s="9">
        <v>0</v>
      </c>
      <c r="C463" s="9">
        <v>35</v>
      </c>
      <c r="D463" s="9">
        <v>0</v>
      </c>
      <c r="E463" s="9">
        <v>1</v>
      </c>
      <c r="F463" s="9">
        <v>0</v>
      </c>
      <c r="G463" s="9">
        <v>1</v>
      </c>
      <c r="H463" s="9">
        <v>15</v>
      </c>
      <c r="I463" s="9">
        <v>0</v>
      </c>
      <c r="J463" s="9">
        <v>0</v>
      </c>
      <c r="K463" s="9">
        <v>0</v>
      </c>
      <c r="L463" s="9">
        <v>0</v>
      </c>
      <c r="M463" s="9">
        <v>177</v>
      </c>
      <c r="N463" s="9">
        <v>110</v>
      </c>
      <c r="O463" s="9">
        <v>70</v>
      </c>
      <c r="P463" s="9">
        <v>25.71</v>
      </c>
      <c r="Q463" s="9">
        <v>65</v>
      </c>
      <c r="R463" s="9">
        <v>84</v>
      </c>
      <c r="S463" s="12"/>
      <c r="V463" s="9">
        <v>15</v>
      </c>
      <c r="W463" s="12">
        <f t="shared" si="28"/>
        <v>1</v>
      </c>
      <c r="Z463" s="60">
        <v>2</v>
      </c>
      <c r="AA463" s="9">
        <f t="shared" si="29"/>
        <v>0</v>
      </c>
      <c r="AB463" s="9">
        <f t="shared" si="30"/>
        <v>1</v>
      </c>
      <c r="AC463" s="9">
        <f t="shared" si="31"/>
        <v>0</v>
      </c>
    </row>
    <row r="464" spans="1:29" ht="15.75" customHeight="1" x14ac:dyDescent="0.2">
      <c r="A464" s="9">
        <v>0</v>
      </c>
      <c r="B464" s="9">
        <v>0</v>
      </c>
      <c r="C464" s="9">
        <v>49</v>
      </c>
      <c r="D464" s="9">
        <v>1</v>
      </c>
      <c r="E464" s="9">
        <v>0</v>
      </c>
      <c r="F464" s="9">
        <v>0</v>
      </c>
      <c r="G464" s="9">
        <v>0</v>
      </c>
      <c r="H464" s="9">
        <v>0</v>
      </c>
      <c r="I464" s="9">
        <v>0</v>
      </c>
      <c r="J464" s="9">
        <v>0</v>
      </c>
      <c r="K464" s="9">
        <v>0</v>
      </c>
      <c r="L464" s="9">
        <v>0</v>
      </c>
      <c r="M464" s="9">
        <v>305</v>
      </c>
      <c r="N464" s="9">
        <v>135</v>
      </c>
      <c r="O464" s="9">
        <v>89</v>
      </c>
      <c r="P464" s="9">
        <v>25.04</v>
      </c>
      <c r="Q464" s="9">
        <v>62</v>
      </c>
      <c r="R464" s="9">
        <v>117</v>
      </c>
      <c r="S464" s="12"/>
      <c r="V464" s="9">
        <v>0</v>
      </c>
      <c r="W464" s="12">
        <f t="shared" si="28"/>
        <v>0</v>
      </c>
      <c r="Z464" s="60">
        <v>1</v>
      </c>
      <c r="AA464" s="9">
        <f t="shared" si="29"/>
        <v>1</v>
      </c>
      <c r="AB464" s="9">
        <f t="shared" si="30"/>
        <v>0</v>
      </c>
      <c r="AC464" s="9">
        <f t="shared" si="31"/>
        <v>0</v>
      </c>
    </row>
    <row r="465" spans="1:29" ht="15.75" customHeight="1" x14ac:dyDescent="0.2">
      <c r="A465" s="9">
        <v>0</v>
      </c>
      <c r="B465" s="9">
        <v>1</v>
      </c>
      <c r="C465" s="9">
        <v>38</v>
      </c>
      <c r="D465" s="9">
        <v>0</v>
      </c>
      <c r="E465" s="9">
        <v>1</v>
      </c>
      <c r="F465" s="9">
        <v>0</v>
      </c>
      <c r="G465" s="9">
        <v>1</v>
      </c>
      <c r="H465" s="9">
        <v>30</v>
      </c>
      <c r="I465" s="9">
        <v>0</v>
      </c>
      <c r="J465" s="9">
        <v>0</v>
      </c>
      <c r="K465" s="9">
        <v>1</v>
      </c>
      <c r="L465" s="9">
        <v>0</v>
      </c>
      <c r="M465" s="9">
        <v>195</v>
      </c>
      <c r="N465" s="9">
        <v>146</v>
      </c>
      <c r="O465" s="9">
        <v>104</v>
      </c>
      <c r="P465" s="9">
        <v>29.6</v>
      </c>
      <c r="Q465" s="9">
        <v>75</v>
      </c>
      <c r="R465" s="9">
        <v>80</v>
      </c>
      <c r="S465" s="12"/>
      <c r="V465" s="9">
        <v>30</v>
      </c>
      <c r="W465" s="12">
        <f t="shared" si="28"/>
        <v>1</v>
      </c>
      <c r="Z465" s="60">
        <v>2</v>
      </c>
      <c r="AA465" s="9">
        <f t="shared" si="29"/>
        <v>0</v>
      </c>
      <c r="AB465" s="9">
        <f t="shared" si="30"/>
        <v>1</v>
      </c>
      <c r="AC465" s="9">
        <f t="shared" si="31"/>
        <v>0</v>
      </c>
    </row>
    <row r="466" spans="1:29" ht="15.75" customHeight="1" x14ac:dyDescent="0.2">
      <c r="A466" s="9">
        <v>0</v>
      </c>
      <c r="B466" s="9">
        <v>1</v>
      </c>
      <c r="C466" s="9">
        <v>50</v>
      </c>
      <c r="D466" s="9">
        <v>1</v>
      </c>
      <c r="E466" s="9">
        <v>0</v>
      </c>
      <c r="F466" s="9">
        <v>0</v>
      </c>
      <c r="G466" s="9">
        <v>0</v>
      </c>
      <c r="H466" s="9">
        <v>0</v>
      </c>
      <c r="I466" s="9">
        <v>0</v>
      </c>
      <c r="J466" s="9">
        <v>0</v>
      </c>
      <c r="K466" s="9">
        <v>1</v>
      </c>
      <c r="L466" s="9">
        <v>0</v>
      </c>
      <c r="M466" s="9">
        <v>227</v>
      </c>
      <c r="N466" s="9">
        <v>152</v>
      </c>
      <c r="O466" s="9">
        <v>99</v>
      </c>
      <c r="P466" s="9">
        <v>29.46</v>
      </c>
      <c r="Q466" s="9">
        <v>78</v>
      </c>
      <c r="R466" s="9">
        <v>115</v>
      </c>
      <c r="S466" s="12"/>
      <c r="V466" s="9">
        <v>0</v>
      </c>
      <c r="W466" s="12">
        <f t="shared" si="28"/>
        <v>0</v>
      </c>
      <c r="Z466" s="60">
        <v>1</v>
      </c>
      <c r="AA466" s="9">
        <f t="shared" si="29"/>
        <v>1</v>
      </c>
      <c r="AB466" s="9">
        <f t="shared" si="30"/>
        <v>0</v>
      </c>
      <c r="AC466" s="9">
        <f t="shared" si="31"/>
        <v>0</v>
      </c>
    </row>
    <row r="467" spans="1:29" ht="15.75" customHeight="1" x14ac:dyDescent="0.2">
      <c r="A467" s="9">
        <v>0</v>
      </c>
      <c r="B467" s="9">
        <v>1</v>
      </c>
      <c r="C467" s="9">
        <v>38</v>
      </c>
      <c r="D467" s="9">
        <v>0</v>
      </c>
      <c r="E467" s="9">
        <v>1</v>
      </c>
      <c r="F467" s="9">
        <v>0</v>
      </c>
      <c r="G467" s="9">
        <v>1</v>
      </c>
      <c r="H467" s="9">
        <v>40</v>
      </c>
      <c r="I467" s="9">
        <v>0</v>
      </c>
      <c r="J467" s="9">
        <v>0</v>
      </c>
      <c r="K467" s="9">
        <v>1</v>
      </c>
      <c r="L467" s="9">
        <v>0</v>
      </c>
      <c r="M467" s="9">
        <v>245</v>
      </c>
      <c r="N467" s="9">
        <v>154</v>
      </c>
      <c r="O467" s="9">
        <v>95.5</v>
      </c>
      <c r="P467" s="9">
        <v>30.02</v>
      </c>
      <c r="Q467" s="9">
        <v>92</v>
      </c>
      <c r="R467" s="9">
        <v>87</v>
      </c>
      <c r="S467" s="12"/>
      <c r="V467" s="9">
        <v>40</v>
      </c>
      <c r="W467" s="12">
        <f t="shared" si="28"/>
        <v>1</v>
      </c>
      <c r="Z467" s="60">
        <v>2</v>
      </c>
      <c r="AA467" s="9">
        <f t="shared" si="29"/>
        <v>0</v>
      </c>
      <c r="AB467" s="9">
        <f t="shared" si="30"/>
        <v>1</v>
      </c>
      <c r="AC467" s="9">
        <f t="shared" si="31"/>
        <v>0</v>
      </c>
    </row>
    <row r="468" spans="1:29" ht="15.75" customHeight="1" x14ac:dyDescent="0.2">
      <c r="A468" s="9">
        <v>0</v>
      </c>
      <c r="B468" s="9">
        <v>0</v>
      </c>
      <c r="C468" s="9">
        <v>57</v>
      </c>
      <c r="D468" s="9">
        <v>0</v>
      </c>
      <c r="E468" s="9">
        <v>0</v>
      </c>
      <c r="F468" s="9">
        <v>1</v>
      </c>
      <c r="G468" s="9">
        <v>1</v>
      </c>
      <c r="H468" s="9">
        <v>15</v>
      </c>
      <c r="I468" s="9">
        <v>0</v>
      </c>
      <c r="J468" s="9">
        <v>0</v>
      </c>
      <c r="K468" s="9">
        <v>0</v>
      </c>
      <c r="L468" s="9">
        <v>0</v>
      </c>
      <c r="M468" s="9">
        <v>250</v>
      </c>
      <c r="N468" s="9">
        <v>125</v>
      </c>
      <c r="O468" s="9">
        <v>74</v>
      </c>
      <c r="P468" s="9">
        <v>21.08</v>
      </c>
      <c r="Q468" s="9">
        <v>80</v>
      </c>
      <c r="R468" s="9">
        <v>72</v>
      </c>
      <c r="S468" s="12"/>
      <c r="V468" s="9">
        <v>15</v>
      </c>
      <c r="W468" s="12">
        <f t="shared" si="28"/>
        <v>1</v>
      </c>
      <c r="Z468" s="60">
        <v>3</v>
      </c>
      <c r="AA468" s="9">
        <f t="shared" si="29"/>
        <v>0</v>
      </c>
      <c r="AB468" s="9">
        <f t="shared" si="30"/>
        <v>0</v>
      </c>
      <c r="AC468" s="9">
        <f t="shared" si="31"/>
        <v>1</v>
      </c>
    </row>
    <row r="469" spans="1:29" ht="15.75" customHeight="1" x14ac:dyDescent="0.2">
      <c r="A469" s="9">
        <v>0</v>
      </c>
      <c r="B469" s="9">
        <v>1</v>
      </c>
      <c r="C469" s="9">
        <v>53</v>
      </c>
      <c r="D469" s="9">
        <v>1</v>
      </c>
      <c r="E469" s="9">
        <v>0</v>
      </c>
      <c r="F469" s="9">
        <v>0</v>
      </c>
      <c r="G469" s="9">
        <v>1</v>
      </c>
      <c r="H469" s="9">
        <v>50</v>
      </c>
      <c r="I469" s="9">
        <v>0</v>
      </c>
      <c r="J469" s="9">
        <v>0</v>
      </c>
      <c r="K469" s="9">
        <v>0</v>
      </c>
      <c r="L469" s="9">
        <v>0</v>
      </c>
      <c r="M469" s="9">
        <v>306</v>
      </c>
      <c r="N469" s="9">
        <v>127</v>
      </c>
      <c r="O469" s="9">
        <v>82.5</v>
      </c>
      <c r="P469" s="9">
        <v>31.22</v>
      </c>
      <c r="Q469" s="9">
        <v>72</v>
      </c>
      <c r="R469" s="9">
        <v>78</v>
      </c>
      <c r="S469" s="12"/>
      <c r="V469" s="9">
        <v>50</v>
      </c>
      <c r="W469" s="12">
        <f t="shared" si="28"/>
        <v>1</v>
      </c>
      <c r="Z469" s="60">
        <v>1</v>
      </c>
      <c r="AA469" s="9">
        <f t="shared" si="29"/>
        <v>1</v>
      </c>
      <c r="AB469" s="9">
        <f t="shared" si="30"/>
        <v>0</v>
      </c>
      <c r="AC469" s="9">
        <f t="shared" si="31"/>
        <v>0</v>
      </c>
    </row>
    <row r="470" spans="1:29" ht="15.75" customHeight="1" x14ac:dyDescent="0.2">
      <c r="A470" s="9">
        <v>0</v>
      </c>
      <c r="B470" s="9">
        <v>0</v>
      </c>
      <c r="C470" s="9">
        <v>44</v>
      </c>
      <c r="D470" s="9">
        <v>0</v>
      </c>
      <c r="E470" s="9">
        <v>1</v>
      </c>
      <c r="F470" s="9">
        <v>0</v>
      </c>
      <c r="G470" s="9">
        <v>1</v>
      </c>
      <c r="H470" s="9">
        <v>10</v>
      </c>
      <c r="I470" s="9">
        <v>0</v>
      </c>
      <c r="J470" s="9">
        <v>0</v>
      </c>
      <c r="K470" s="9">
        <v>0</v>
      </c>
      <c r="L470" s="9">
        <v>0</v>
      </c>
      <c r="M470" s="9">
        <v>152</v>
      </c>
      <c r="N470" s="9">
        <v>110</v>
      </c>
      <c r="O470" s="9">
        <v>64</v>
      </c>
      <c r="P470" s="9">
        <v>25.71</v>
      </c>
      <c r="Q470" s="9">
        <v>75</v>
      </c>
      <c r="R470" s="9">
        <v>83</v>
      </c>
      <c r="S470" s="12"/>
      <c r="V470" s="9">
        <v>10</v>
      </c>
      <c r="W470" s="12">
        <f t="shared" si="28"/>
        <v>1</v>
      </c>
      <c r="Z470" s="60">
        <v>2</v>
      </c>
      <c r="AA470" s="9">
        <f t="shared" si="29"/>
        <v>0</v>
      </c>
      <c r="AB470" s="9">
        <f t="shared" si="30"/>
        <v>1</v>
      </c>
      <c r="AC470" s="9">
        <f t="shared" si="31"/>
        <v>0</v>
      </c>
    </row>
    <row r="471" spans="1:29" ht="15.75" customHeight="1" x14ac:dyDescent="0.2">
      <c r="A471" s="9">
        <v>0</v>
      </c>
      <c r="B471" s="9">
        <v>0</v>
      </c>
      <c r="C471" s="9">
        <v>47</v>
      </c>
      <c r="D471" s="9">
        <v>1</v>
      </c>
      <c r="E471" s="9">
        <v>0</v>
      </c>
      <c r="F471" s="9">
        <v>0</v>
      </c>
      <c r="G471" s="9">
        <v>0</v>
      </c>
      <c r="H471" s="9">
        <v>0</v>
      </c>
      <c r="I471" s="9">
        <v>0</v>
      </c>
      <c r="J471" s="9">
        <v>0</v>
      </c>
      <c r="K471" s="9">
        <v>1</v>
      </c>
      <c r="L471" s="9">
        <v>0</v>
      </c>
      <c r="M471" s="9">
        <v>222</v>
      </c>
      <c r="N471" s="9">
        <v>162.5</v>
      </c>
      <c r="O471" s="9">
        <v>92.5</v>
      </c>
      <c r="P471" s="9">
        <v>23.45</v>
      </c>
      <c r="Q471" s="9">
        <v>78</v>
      </c>
      <c r="R471" s="9">
        <v>80</v>
      </c>
      <c r="S471" s="12"/>
      <c r="V471" s="9">
        <v>0</v>
      </c>
      <c r="W471" s="12">
        <f t="shared" si="28"/>
        <v>0</v>
      </c>
      <c r="Z471" s="60">
        <v>1</v>
      </c>
      <c r="AA471" s="9">
        <f t="shared" si="29"/>
        <v>1</v>
      </c>
      <c r="AB471" s="9">
        <f t="shared" si="30"/>
        <v>0</v>
      </c>
      <c r="AC471" s="9">
        <f t="shared" si="31"/>
        <v>0</v>
      </c>
    </row>
    <row r="472" spans="1:29" ht="15.75" customHeight="1" x14ac:dyDescent="0.2">
      <c r="A472" s="9">
        <v>0</v>
      </c>
      <c r="B472" s="9">
        <v>1</v>
      </c>
      <c r="C472" s="9">
        <v>56</v>
      </c>
      <c r="D472" s="9">
        <v>1</v>
      </c>
      <c r="E472" s="9">
        <v>0</v>
      </c>
      <c r="F472" s="9">
        <v>0</v>
      </c>
      <c r="G472" s="9">
        <v>0</v>
      </c>
      <c r="H472" s="9">
        <v>0</v>
      </c>
      <c r="I472" s="9">
        <v>0</v>
      </c>
      <c r="J472" s="9">
        <v>0</v>
      </c>
      <c r="K472" s="9">
        <v>0</v>
      </c>
      <c r="L472" s="9">
        <v>0</v>
      </c>
      <c r="M472" s="9">
        <v>243</v>
      </c>
      <c r="N472" s="9">
        <v>134</v>
      </c>
      <c r="O472" s="9">
        <v>86</v>
      </c>
      <c r="P472" s="9">
        <v>25.94</v>
      </c>
      <c r="Q472" s="9">
        <v>81</v>
      </c>
      <c r="R472" s="9">
        <v>66</v>
      </c>
      <c r="S472" s="12"/>
      <c r="V472" s="9">
        <v>0</v>
      </c>
      <c r="W472" s="12">
        <f t="shared" si="28"/>
        <v>0</v>
      </c>
      <c r="Z472" s="60">
        <v>1</v>
      </c>
      <c r="AA472" s="9">
        <f t="shared" si="29"/>
        <v>1</v>
      </c>
      <c r="AB472" s="9">
        <f t="shared" si="30"/>
        <v>0</v>
      </c>
      <c r="AC472" s="9">
        <f t="shared" si="31"/>
        <v>0</v>
      </c>
    </row>
    <row r="473" spans="1:29" ht="15.75" customHeight="1" x14ac:dyDescent="0.2">
      <c r="A473" s="9">
        <v>1</v>
      </c>
      <c r="B473" s="9">
        <v>1</v>
      </c>
      <c r="C473" s="9">
        <v>61</v>
      </c>
      <c r="D473" s="9">
        <v>1</v>
      </c>
      <c r="E473" s="9">
        <v>0</v>
      </c>
      <c r="F473" s="9">
        <v>0</v>
      </c>
      <c r="G473" s="9">
        <v>0</v>
      </c>
      <c r="H473" s="9">
        <v>0</v>
      </c>
      <c r="I473" s="9">
        <v>1</v>
      </c>
      <c r="J473" s="9">
        <v>0</v>
      </c>
      <c r="K473" s="9">
        <v>1</v>
      </c>
      <c r="L473" s="9">
        <v>1</v>
      </c>
      <c r="M473" s="9">
        <v>270</v>
      </c>
      <c r="N473" s="9">
        <v>177.5</v>
      </c>
      <c r="O473" s="9">
        <v>95</v>
      </c>
      <c r="P473" s="9">
        <v>28.15</v>
      </c>
      <c r="Q473" s="9">
        <v>62</v>
      </c>
      <c r="R473" s="9">
        <v>123</v>
      </c>
      <c r="S473" s="12"/>
      <c r="V473" s="9">
        <v>0</v>
      </c>
      <c r="W473" s="12">
        <f t="shared" si="28"/>
        <v>0</v>
      </c>
      <c r="Z473" s="60">
        <v>1</v>
      </c>
      <c r="AA473" s="9">
        <f t="shared" si="29"/>
        <v>1</v>
      </c>
      <c r="AB473" s="9">
        <f t="shared" si="30"/>
        <v>0</v>
      </c>
      <c r="AC473" s="9">
        <f t="shared" si="31"/>
        <v>0</v>
      </c>
    </row>
    <row r="474" spans="1:29" ht="15.75" customHeight="1" x14ac:dyDescent="0.2">
      <c r="A474" s="9">
        <v>0</v>
      </c>
      <c r="B474" s="9">
        <v>0</v>
      </c>
      <c r="C474" s="9">
        <v>38</v>
      </c>
      <c r="D474" s="9">
        <v>1</v>
      </c>
      <c r="E474" s="9">
        <v>0</v>
      </c>
      <c r="F474" s="9">
        <v>0</v>
      </c>
      <c r="G474" s="9">
        <v>1</v>
      </c>
      <c r="H474" s="9">
        <v>1</v>
      </c>
      <c r="I474" s="9">
        <v>0</v>
      </c>
      <c r="J474" s="9">
        <v>0</v>
      </c>
      <c r="K474" s="9">
        <v>0</v>
      </c>
      <c r="L474" s="9">
        <v>0</v>
      </c>
      <c r="M474" s="9">
        <v>300</v>
      </c>
      <c r="N474" s="9">
        <v>122</v>
      </c>
      <c r="O474" s="9">
        <v>84</v>
      </c>
      <c r="P474" s="9">
        <v>27.26</v>
      </c>
      <c r="Q474" s="9">
        <v>96</v>
      </c>
      <c r="R474" s="9">
        <v>68</v>
      </c>
      <c r="S474" s="12"/>
      <c r="V474" s="9">
        <v>1</v>
      </c>
      <c r="W474" s="12">
        <f t="shared" si="28"/>
        <v>1</v>
      </c>
      <c r="Z474" s="60">
        <v>1</v>
      </c>
      <c r="AA474" s="9">
        <f t="shared" si="29"/>
        <v>1</v>
      </c>
      <c r="AB474" s="9">
        <f t="shared" si="30"/>
        <v>0</v>
      </c>
      <c r="AC474" s="9">
        <f t="shared" si="31"/>
        <v>0</v>
      </c>
    </row>
    <row r="475" spans="1:29" ht="15.75" customHeight="1" x14ac:dyDescent="0.2">
      <c r="A475" s="9">
        <v>0</v>
      </c>
      <c r="B475" s="9">
        <v>1</v>
      </c>
      <c r="C475" s="9">
        <v>56</v>
      </c>
      <c r="D475" s="9">
        <v>1</v>
      </c>
      <c r="E475" s="9">
        <v>0</v>
      </c>
      <c r="F475" s="9">
        <v>0</v>
      </c>
      <c r="G475" s="9">
        <v>0</v>
      </c>
      <c r="H475" s="9">
        <v>0</v>
      </c>
      <c r="I475" s="9">
        <v>0</v>
      </c>
      <c r="J475" s="9">
        <v>0</v>
      </c>
      <c r="K475" s="9">
        <v>0</v>
      </c>
      <c r="L475" s="9">
        <v>0</v>
      </c>
      <c r="M475" s="9">
        <v>252</v>
      </c>
      <c r="N475" s="9">
        <v>107</v>
      </c>
      <c r="O475" s="9">
        <v>66</v>
      </c>
      <c r="P475" s="9">
        <v>25.11</v>
      </c>
      <c r="Q475" s="9">
        <v>60</v>
      </c>
      <c r="R475" s="9">
        <v>72</v>
      </c>
      <c r="S475" s="12"/>
      <c r="V475" s="9">
        <v>0</v>
      </c>
      <c r="W475" s="12">
        <f t="shared" si="28"/>
        <v>0</v>
      </c>
      <c r="Z475" s="60">
        <v>1</v>
      </c>
      <c r="AA475" s="9">
        <f t="shared" si="29"/>
        <v>1</v>
      </c>
      <c r="AB475" s="9">
        <f t="shared" si="30"/>
        <v>0</v>
      </c>
      <c r="AC475" s="9">
        <f t="shared" si="31"/>
        <v>0</v>
      </c>
    </row>
    <row r="476" spans="1:29" ht="15.75" customHeight="1" x14ac:dyDescent="0.2">
      <c r="A476" s="9">
        <v>0</v>
      </c>
      <c r="B476" s="9">
        <v>1</v>
      </c>
      <c r="C476" s="9">
        <v>46</v>
      </c>
      <c r="D476" s="9">
        <v>0</v>
      </c>
      <c r="E476" s="9">
        <v>1</v>
      </c>
      <c r="F476" s="9">
        <v>0</v>
      </c>
      <c r="G476" s="9">
        <v>1</v>
      </c>
      <c r="H476" s="9">
        <v>20</v>
      </c>
      <c r="I476" s="9">
        <v>0</v>
      </c>
      <c r="J476" s="9">
        <v>0</v>
      </c>
      <c r="K476" s="9">
        <v>0</v>
      </c>
      <c r="L476" s="9">
        <v>0</v>
      </c>
      <c r="M476" s="9">
        <v>235</v>
      </c>
      <c r="N476" s="9">
        <v>150</v>
      </c>
      <c r="O476" s="9">
        <v>96.5</v>
      </c>
      <c r="P476" s="9">
        <v>27.22</v>
      </c>
      <c r="Q476" s="9">
        <v>94</v>
      </c>
      <c r="R476" s="9">
        <v>78</v>
      </c>
      <c r="S476" s="12"/>
      <c r="V476" s="9">
        <v>20</v>
      </c>
      <c r="W476" s="12">
        <f t="shared" si="28"/>
        <v>1</v>
      </c>
      <c r="Z476" s="60">
        <v>2</v>
      </c>
      <c r="AA476" s="9">
        <f t="shared" si="29"/>
        <v>0</v>
      </c>
      <c r="AB476" s="9">
        <f t="shared" si="30"/>
        <v>1</v>
      </c>
      <c r="AC476" s="9">
        <f t="shared" si="31"/>
        <v>0</v>
      </c>
    </row>
    <row r="477" spans="1:29" ht="15.75" customHeight="1" x14ac:dyDescent="0.2">
      <c r="A477" s="9">
        <v>0</v>
      </c>
      <c r="B477" s="9">
        <v>1</v>
      </c>
      <c r="C477" s="9">
        <v>53</v>
      </c>
      <c r="D477" s="9">
        <v>0</v>
      </c>
      <c r="E477" s="9">
        <v>0</v>
      </c>
      <c r="F477" s="9">
        <v>1</v>
      </c>
      <c r="G477" s="9">
        <v>1</v>
      </c>
      <c r="H477" s="9">
        <v>15</v>
      </c>
      <c r="I477" s="9">
        <v>0</v>
      </c>
      <c r="J477" s="9">
        <v>1</v>
      </c>
      <c r="K477" s="9">
        <v>0</v>
      </c>
      <c r="L477" s="9">
        <v>0</v>
      </c>
      <c r="M477" s="9">
        <v>161</v>
      </c>
      <c r="N477" s="9">
        <v>116</v>
      </c>
      <c r="O477" s="9">
        <v>74.5</v>
      </c>
      <c r="P477" s="9">
        <v>19.82</v>
      </c>
      <c r="Q477" s="9">
        <v>80</v>
      </c>
      <c r="R477" s="9">
        <v>90</v>
      </c>
      <c r="S477" s="12"/>
      <c r="V477" s="9">
        <v>15</v>
      </c>
      <c r="W477" s="12">
        <f t="shared" si="28"/>
        <v>1</v>
      </c>
      <c r="Z477" s="60">
        <v>3</v>
      </c>
      <c r="AA477" s="9">
        <f t="shared" si="29"/>
        <v>0</v>
      </c>
      <c r="AB477" s="9">
        <f t="shared" si="30"/>
        <v>0</v>
      </c>
      <c r="AC477" s="9">
        <f t="shared" si="31"/>
        <v>1</v>
      </c>
    </row>
    <row r="478" spans="1:29" ht="15.75" customHeight="1" x14ac:dyDescent="0.2">
      <c r="A478" s="9">
        <v>0</v>
      </c>
      <c r="B478" s="9">
        <v>1</v>
      </c>
      <c r="C478" s="9">
        <v>49</v>
      </c>
      <c r="D478" s="9">
        <v>1</v>
      </c>
      <c r="E478" s="9">
        <v>0</v>
      </c>
      <c r="F478" s="9">
        <v>0</v>
      </c>
      <c r="G478" s="9">
        <v>0</v>
      </c>
      <c r="H478" s="9">
        <v>0</v>
      </c>
      <c r="I478" s="9">
        <v>0</v>
      </c>
      <c r="J478" s="9">
        <v>0</v>
      </c>
      <c r="K478" s="9">
        <v>0</v>
      </c>
      <c r="L478" s="9">
        <v>0</v>
      </c>
      <c r="M478" s="9">
        <v>168</v>
      </c>
      <c r="N478" s="9">
        <v>127</v>
      </c>
      <c r="O478" s="9">
        <v>74</v>
      </c>
      <c r="P478" s="9">
        <v>27.38</v>
      </c>
      <c r="Q478" s="9">
        <v>63</v>
      </c>
      <c r="R478" s="9">
        <v>85</v>
      </c>
      <c r="S478" s="12"/>
      <c r="V478" s="9">
        <v>0</v>
      </c>
      <c r="W478" s="12">
        <f t="shared" si="28"/>
        <v>0</v>
      </c>
      <c r="Z478" s="60">
        <v>1</v>
      </c>
      <c r="AA478" s="9">
        <f t="shared" si="29"/>
        <v>1</v>
      </c>
      <c r="AB478" s="9">
        <f t="shared" si="30"/>
        <v>0</v>
      </c>
      <c r="AC478" s="9">
        <f t="shared" si="31"/>
        <v>0</v>
      </c>
    </row>
    <row r="479" spans="1:29" ht="15.75" customHeight="1" x14ac:dyDescent="0.2">
      <c r="A479" s="9">
        <v>0</v>
      </c>
      <c r="B479" s="9">
        <v>0</v>
      </c>
      <c r="C479" s="9">
        <v>46</v>
      </c>
      <c r="D479" s="9">
        <v>0</v>
      </c>
      <c r="E479" s="9">
        <v>0</v>
      </c>
      <c r="F479" s="9">
        <v>1</v>
      </c>
      <c r="G479" s="9">
        <v>1</v>
      </c>
      <c r="H479" s="9">
        <v>15</v>
      </c>
      <c r="I479" s="9">
        <v>0</v>
      </c>
      <c r="J479" s="9">
        <v>0</v>
      </c>
      <c r="K479" s="9">
        <v>0</v>
      </c>
      <c r="L479" s="9">
        <v>0</v>
      </c>
      <c r="M479" s="9">
        <v>247</v>
      </c>
      <c r="N479" s="9">
        <v>125</v>
      </c>
      <c r="O479" s="9">
        <v>80</v>
      </c>
      <c r="P479" s="9">
        <v>21.51</v>
      </c>
      <c r="Q479" s="9">
        <v>60</v>
      </c>
      <c r="R479" s="9">
        <v>80</v>
      </c>
      <c r="S479" s="12"/>
      <c r="V479" s="9">
        <v>15</v>
      </c>
      <c r="W479" s="12">
        <f t="shared" si="28"/>
        <v>1</v>
      </c>
      <c r="Z479" s="60">
        <v>3</v>
      </c>
      <c r="AA479" s="9">
        <f t="shared" si="29"/>
        <v>0</v>
      </c>
      <c r="AB479" s="9">
        <f t="shared" si="30"/>
        <v>0</v>
      </c>
      <c r="AC479" s="9">
        <f t="shared" si="31"/>
        <v>1</v>
      </c>
    </row>
    <row r="480" spans="1:29" ht="15.75" customHeight="1" x14ac:dyDescent="0.2">
      <c r="A480" s="9">
        <v>0</v>
      </c>
      <c r="B480" s="9">
        <v>0</v>
      </c>
      <c r="C480" s="9">
        <v>37</v>
      </c>
      <c r="D480" s="9">
        <v>0</v>
      </c>
      <c r="E480" s="9">
        <v>1</v>
      </c>
      <c r="F480" s="9">
        <v>0</v>
      </c>
      <c r="G480" s="9">
        <v>1</v>
      </c>
      <c r="H480" s="9">
        <v>20</v>
      </c>
      <c r="I480" s="9">
        <v>0</v>
      </c>
      <c r="J480" s="9">
        <v>0</v>
      </c>
      <c r="K480" s="9">
        <v>0</v>
      </c>
      <c r="L480" s="9">
        <v>0</v>
      </c>
      <c r="M480" s="9">
        <v>250</v>
      </c>
      <c r="N480" s="9">
        <v>138</v>
      </c>
      <c r="O480" s="9">
        <v>90</v>
      </c>
      <c r="P480" s="9">
        <v>19.559999999999999</v>
      </c>
      <c r="Q480" s="9">
        <v>96</v>
      </c>
      <c r="R480" s="9">
        <v>74</v>
      </c>
      <c r="S480" s="12"/>
      <c r="V480" s="9">
        <v>20</v>
      </c>
      <c r="W480" s="12">
        <f t="shared" si="28"/>
        <v>1</v>
      </c>
      <c r="Z480" s="60">
        <v>2</v>
      </c>
      <c r="AA480" s="9">
        <f t="shared" si="29"/>
        <v>0</v>
      </c>
      <c r="AB480" s="9">
        <f t="shared" si="30"/>
        <v>1</v>
      </c>
      <c r="AC480" s="9">
        <f t="shared" si="31"/>
        <v>0</v>
      </c>
    </row>
    <row r="481" spans="1:29" ht="15.75" customHeight="1" x14ac:dyDescent="0.2">
      <c r="A481" s="9">
        <v>0</v>
      </c>
      <c r="B481" s="9">
        <v>1</v>
      </c>
      <c r="C481" s="9">
        <v>50</v>
      </c>
      <c r="D481" s="9">
        <v>1</v>
      </c>
      <c r="E481" s="9">
        <v>0</v>
      </c>
      <c r="F481" s="9">
        <v>0</v>
      </c>
      <c r="G481" s="9">
        <v>0</v>
      </c>
      <c r="H481" s="9">
        <v>0</v>
      </c>
      <c r="I481" s="9">
        <v>0</v>
      </c>
      <c r="J481" s="9">
        <v>0</v>
      </c>
      <c r="K481" s="9">
        <v>1</v>
      </c>
      <c r="L481" s="9">
        <v>0</v>
      </c>
      <c r="M481" s="9">
        <v>219</v>
      </c>
      <c r="N481" s="9">
        <v>145</v>
      </c>
      <c r="O481" s="9">
        <v>100</v>
      </c>
      <c r="P481" s="9">
        <v>26.26</v>
      </c>
      <c r="Q481" s="9">
        <v>78</v>
      </c>
      <c r="R481" s="9">
        <v>108</v>
      </c>
      <c r="S481" s="12"/>
      <c r="V481" s="9">
        <v>0</v>
      </c>
      <c r="W481" s="12">
        <f t="shared" si="28"/>
        <v>0</v>
      </c>
      <c r="Z481" s="60">
        <v>1</v>
      </c>
      <c r="AA481" s="9">
        <f t="shared" si="29"/>
        <v>1</v>
      </c>
      <c r="AB481" s="9">
        <f t="shared" si="30"/>
        <v>0</v>
      </c>
      <c r="AC481" s="9">
        <f t="shared" si="31"/>
        <v>0</v>
      </c>
    </row>
    <row r="482" spans="1:29" ht="15.75" customHeight="1" x14ac:dyDescent="0.2">
      <c r="A482" s="9">
        <v>0</v>
      </c>
      <c r="B482" s="9">
        <v>0</v>
      </c>
      <c r="C482" s="9">
        <v>51</v>
      </c>
      <c r="D482" s="9">
        <v>0</v>
      </c>
      <c r="E482" s="9">
        <v>0</v>
      </c>
      <c r="F482" s="9">
        <v>0</v>
      </c>
      <c r="G482" s="9">
        <v>1</v>
      </c>
      <c r="H482" s="9">
        <v>9</v>
      </c>
      <c r="I482" s="9">
        <v>0</v>
      </c>
      <c r="J482" s="9">
        <v>0</v>
      </c>
      <c r="K482" s="9">
        <v>1</v>
      </c>
      <c r="L482" s="9">
        <v>0</v>
      </c>
      <c r="M482" s="9">
        <v>320</v>
      </c>
      <c r="N482" s="9">
        <v>145</v>
      </c>
      <c r="O482" s="9">
        <v>85</v>
      </c>
      <c r="P482" s="9">
        <v>24.03</v>
      </c>
      <c r="Q482" s="9">
        <v>75</v>
      </c>
      <c r="R482" s="9">
        <v>98</v>
      </c>
      <c r="S482" s="12"/>
      <c r="V482" s="9">
        <v>9</v>
      </c>
      <c r="W482" s="12">
        <f t="shared" si="28"/>
        <v>1</v>
      </c>
      <c r="Z482" s="60">
        <v>4</v>
      </c>
      <c r="AA482" s="9">
        <f t="shared" si="29"/>
        <v>0</v>
      </c>
      <c r="AB482" s="9">
        <f t="shared" si="30"/>
        <v>0</v>
      </c>
      <c r="AC482" s="9">
        <f t="shared" si="31"/>
        <v>0</v>
      </c>
    </row>
    <row r="483" spans="1:29" ht="15.75" customHeight="1" x14ac:dyDescent="0.2">
      <c r="A483" s="9">
        <v>1</v>
      </c>
      <c r="B483" s="9">
        <v>0</v>
      </c>
      <c r="C483" s="9">
        <v>64</v>
      </c>
      <c r="D483" s="9">
        <v>1</v>
      </c>
      <c r="E483" s="9">
        <v>0</v>
      </c>
      <c r="F483" s="9">
        <v>0</v>
      </c>
      <c r="G483" s="9">
        <v>0</v>
      </c>
      <c r="H483" s="9">
        <v>0</v>
      </c>
      <c r="I483" s="9">
        <v>0</v>
      </c>
      <c r="J483" s="9">
        <v>0</v>
      </c>
      <c r="K483" s="9">
        <v>1</v>
      </c>
      <c r="L483" s="9">
        <v>0</v>
      </c>
      <c r="M483" s="9">
        <v>253</v>
      </c>
      <c r="N483" s="9">
        <v>295</v>
      </c>
      <c r="O483" s="9">
        <v>135</v>
      </c>
      <c r="P483" s="9">
        <v>38.82</v>
      </c>
      <c r="Q483" s="9">
        <v>92</v>
      </c>
      <c r="R483" s="9">
        <v>70</v>
      </c>
      <c r="S483" s="12"/>
      <c r="V483" s="9">
        <v>0</v>
      </c>
      <c r="W483" s="12">
        <f t="shared" si="28"/>
        <v>0</v>
      </c>
      <c r="Z483" s="60">
        <v>1</v>
      </c>
      <c r="AA483" s="9">
        <f t="shared" si="29"/>
        <v>1</v>
      </c>
      <c r="AB483" s="9">
        <f t="shared" si="30"/>
        <v>0</v>
      </c>
      <c r="AC483" s="9">
        <f t="shared" si="31"/>
        <v>0</v>
      </c>
    </row>
    <row r="484" spans="1:29" ht="15.75" customHeight="1" x14ac:dyDescent="0.2">
      <c r="A484" s="9">
        <v>1</v>
      </c>
      <c r="B484" s="9">
        <v>1</v>
      </c>
      <c r="C484" s="9">
        <v>44</v>
      </c>
      <c r="D484" s="9">
        <v>0</v>
      </c>
      <c r="E484" s="9">
        <v>1</v>
      </c>
      <c r="F484" s="9">
        <v>0</v>
      </c>
      <c r="G484" s="9">
        <v>1</v>
      </c>
      <c r="H484" s="9">
        <v>20</v>
      </c>
      <c r="I484" s="9">
        <v>0</v>
      </c>
      <c r="J484" s="9">
        <v>0</v>
      </c>
      <c r="K484" s="9">
        <v>1</v>
      </c>
      <c r="L484" s="9">
        <v>0</v>
      </c>
      <c r="M484" s="9">
        <v>319</v>
      </c>
      <c r="N484" s="9">
        <v>158</v>
      </c>
      <c r="O484" s="9">
        <v>90</v>
      </c>
      <c r="P484" s="9">
        <v>29.15</v>
      </c>
      <c r="Q484" s="9">
        <v>89</v>
      </c>
      <c r="R484" s="9">
        <v>100</v>
      </c>
      <c r="S484" s="12"/>
      <c r="V484" s="9">
        <v>20</v>
      </c>
      <c r="W484" s="12">
        <f t="shared" si="28"/>
        <v>1</v>
      </c>
      <c r="Z484" s="60">
        <v>2</v>
      </c>
      <c r="AA484" s="9">
        <f t="shared" si="29"/>
        <v>0</v>
      </c>
      <c r="AB484" s="9">
        <f t="shared" si="30"/>
        <v>1</v>
      </c>
      <c r="AC484" s="9">
        <f t="shared" si="31"/>
        <v>0</v>
      </c>
    </row>
    <row r="485" spans="1:29" ht="15.75" customHeight="1" x14ac:dyDescent="0.2">
      <c r="A485" s="9">
        <v>0</v>
      </c>
      <c r="B485" s="9">
        <v>1</v>
      </c>
      <c r="C485" s="9">
        <v>37</v>
      </c>
      <c r="D485" s="9">
        <v>0</v>
      </c>
      <c r="E485" s="9">
        <v>1</v>
      </c>
      <c r="F485" s="9">
        <v>0</v>
      </c>
      <c r="G485" s="9">
        <v>0</v>
      </c>
      <c r="H485" s="9">
        <v>0</v>
      </c>
      <c r="I485" s="9">
        <v>0</v>
      </c>
      <c r="J485" s="9">
        <v>0</v>
      </c>
      <c r="K485" s="9">
        <v>0</v>
      </c>
      <c r="L485" s="9">
        <v>0</v>
      </c>
      <c r="M485" s="9">
        <v>176</v>
      </c>
      <c r="N485" s="9">
        <v>125</v>
      </c>
      <c r="O485" s="9">
        <v>80</v>
      </c>
      <c r="P485" s="9">
        <v>26.75</v>
      </c>
      <c r="Q485" s="9">
        <v>72</v>
      </c>
      <c r="R485" s="9">
        <v>65</v>
      </c>
      <c r="S485" s="12"/>
      <c r="V485" s="9">
        <v>0</v>
      </c>
      <c r="W485" s="12">
        <f t="shared" si="28"/>
        <v>0</v>
      </c>
      <c r="Z485" s="60">
        <v>2</v>
      </c>
      <c r="AA485" s="9">
        <f t="shared" si="29"/>
        <v>0</v>
      </c>
      <c r="AB485" s="9">
        <f t="shared" si="30"/>
        <v>1</v>
      </c>
      <c r="AC485" s="9">
        <f t="shared" si="31"/>
        <v>0</v>
      </c>
    </row>
    <row r="486" spans="1:29" ht="15.75" customHeight="1" x14ac:dyDescent="0.2">
      <c r="A486" s="9">
        <v>0</v>
      </c>
      <c r="B486" s="9">
        <v>0</v>
      </c>
      <c r="C486" s="9">
        <v>62</v>
      </c>
      <c r="D486" s="9">
        <v>1</v>
      </c>
      <c r="E486" s="9">
        <v>0</v>
      </c>
      <c r="F486" s="9">
        <v>0</v>
      </c>
      <c r="G486" s="9">
        <v>0</v>
      </c>
      <c r="H486" s="9">
        <v>0</v>
      </c>
      <c r="I486" s="9">
        <v>0</v>
      </c>
      <c r="J486" s="9">
        <v>0</v>
      </c>
      <c r="K486" s="9">
        <v>0</v>
      </c>
      <c r="L486" s="9">
        <v>0</v>
      </c>
      <c r="M486" s="9">
        <v>239</v>
      </c>
      <c r="N486" s="9">
        <v>126</v>
      </c>
      <c r="O486" s="9">
        <v>81</v>
      </c>
      <c r="P486" s="9">
        <v>29.35</v>
      </c>
      <c r="Q486" s="9">
        <v>95</v>
      </c>
      <c r="R486" s="9">
        <v>70</v>
      </c>
      <c r="S486" s="12"/>
      <c r="V486" s="9">
        <v>0</v>
      </c>
      <c r="W486" s="12">
        <f t="shared" si="28"/>
        <v>0</v>
      </c>
      <c r="Z486" s="60">
        <v>1</v>
      </c>
      <c r="AA486" s="9">
        <f t="shared" si="29"/>
        <v>1</v>
      </c>
      <c r="AB486" s="9">
        <f t="shared" si="30"/>
        <v>0</v>
      </c>
      <c r="AC486" s="9">
        <f t="shared" si="31"/>
        <v>0</v>
      </c>
    </row>
    <row r="487" spans="1:29" ht="15.75" customHeight="1" x14ac:dyDescent="0.2">
      <c r="A487" s="9">
        <v>1</v>
      </c>
      <c r="B487" s="9">
        <v>1</v>
      </c>
      <c r="C487" s="9">
        <v>54</v>
      </c>
      <c r="D487" s="9">
        <v>0</v>
      </c>
      <c r="E487" s="9">
        <v>1</v>
      </c>
      <c r="F487" s="9">
        <v>0</v>
      </c>
      <c r="G487" s="9">
        <v>1</v>
      </c>
      <c r="H487" s="9">
        <v>40</v>
      </c>
      <c r="I487" s="9">
        <v>0</v>
      </c>
      <c r="J487" s="9">
        <v>0</v>
      </c>
      <c r="K487" s="9">
        <v>0</v>
      </c>
      <c r="L487" s="9">
        <v>0</v>
      </c>
      <c r="M487" s="9">
        <v>230</v>
      </c>
      <c r="N487" s="9">
        <v>145</v>
      </c>
      <c r="O487" s="9">
        <v>90</v>
      </c>
      <c r="P487" s="9">
        <v>25.72</v>
      </c>
      <c r="Q487" s="9">
        <v>75</v>
      </c>
      <c r="R487" s="9">
        <v>85</v>
      </c>
      <c r="S487" s="12"/>
      <c r="V487" s="9">
        <v>40</v>
      </c>
      <c r="W487" s="12">
        <f t="shared" si="28"/>
        <v>1</v>
      </c>
      <c r="Z487" s="60">
        <v>2</v>
      </c>
      <c r="AA487" s="9">
        <f t="shared" si="29"/>
        <v>0</v>
      </c>
      <c r="AB487" s="9">
        <f t="shared" si="30"/>
        <v>1</v>
      </c>
      <c r="AC487" s="9">
        <f t="shared" si="31"/>
        <v>0</v>
      </c>
    </row>
    <row r="488" spans="1:29" ht="15.75" customHeight="1" x14ac:dyDescent="0.2">
      <c r="A488" s="9">
        <v>0</v>
      </c>
      <c r="B488" s="9">
        <v>0</v>
      </c>
      <c r="C488" s="9">
        <v>39</v>
      </c>
      <c r="D488" s="9">
        <v>0</v>
      </c>
      <c r="E488" s="9">
        <v>1</v>
      </c>
      <c r="F488" s="9">
        <v>0</v>
      </c>
      <c r="G488" s="9">
        <v>0</v>
      </c>
      <c r="H488" s="9">
        <v>0</v>
      </c>
      <c r="I488" s="9">
        <v>0</v>
      </c>
      <c r="J488" s="9">
        <v>0</v>
      </c>
      <c r="K488" s="9">
        <v>0</v>
      </c>
      <c r="L488" s="9">
        <v>0</v>
      </c>
      <c r="M488" s="9">
        <v>190</v>
      </c>
      <c r="N488" s="9">
        <v>120</v>
      </c>
      <c r="O488" s="9">
        <v>80</v>
      </c>
      <c r="P488" s="9">
        <v>27.16</v>
      </c>
      <c r="Q488" s="9">
        <v>70</v>
      </c>
      <c r="R488" s="9">
        <v>85</v>
      </c>
      <c r="S488" s="12"/>
      <c r="V488" s="9">
        <v>0</v>
      </c>
      <c r="W488" s="12">
        <f t="shared" si="28"/>
        <v>0</v>
      </c>
      <c r="Z488" s="60">
        <v>2</v>
      </c>
      <c r="AA488" s="9">
        <f t="shared" si="29"/>
        <v>0</v>
      </c>
      <c r="AB488" s="9">
        <f t="shared" si="30"/>
        <v>1</v>
      </c>
      <c r="AC488" s="9">
        <f t="shared" si="31"/>
        <v>0</v>
      </c>
    </row>
    <row r="489" spans="1:29" ht="15.75" customHeight="1" x14ac:dyDescent="0.2">
      <c r="A489" s="9">
        <v>0</v>
      </c>
      <c r="B489" s="9">
        <v>0</v>
      </c>
      <c r="C489" s="9">
        <v>47</v>
      </c>
      <c r="D489" s="9">
        <v>0</v>
      </c>
      <c r="E489" s="9">
        <v>0</v>
      </c>
      <c r="F489" s="9">
        <v>1</v>
      </c>
      <c r="G489" s="9">
        <v>1</v>
      </c>
      <c r="H489" s="9">
        <v>5</v>
      </c>
      <c r="I489" s="9">
        <v>0</v>
      </c>
      <c r="J489" s="9">
        <v>0</v>
      </c>
      <c r="K489" s="9">
        <v>0</v>
      </c>
      <c r="L489" s="9">
        <v>0</v>
      </c>
      <c r="M489" s="9">
        <v>196</v>
      </c>
      <c r="N489" s="9">
        <v>134</v>
      </c>
      <c r="O489" s="9">
        <v>86</v>
      </c>
      <c r="P489" s="9">
        <v>26.2</v>
      </c>
      <c r="Q489" s="9">
        <v>71</v>
      </c>
      <c r="R489" s="9">
        <v>78</v>
      </c>
      <c r="S489" s="12"/>
      <c r="V489" s="9">
        <v>5</v>
      </c>
      <c r="W489" s="12">
        <f t="shared" si="28"/>
        <v>1</v>
      </c>
      <c r="Z489" s="60">
        <v>3</v>
      </c>
      <c r="AA489" s="9">
        <f t="shared" si="29"/>
        <v>0</v>
      </c>
      <c r="AB489" s="9">
        <f t="shared" si="30"/>
        <v>0</v>
      </c>
      <c r="AC489" s="9">
        <f t="shared" si="31"/>
        <v>1</v>
      </c>
    </row>
    <row r="490" spans="1:29" ht="15.75" customHeight="1" x14ac:dyDescent="0.2">
      <c r="A490" s="9">
        <v>0</v>
      </c>
      <c r="B490" s="9">
        <v>0</v>
      </c>
      <c r="C490" s="9">
        <v>44</v>
      </c>
      <c r="D490" s="9">
        <v>1</v>
      </c>
      <c r="E490" s="9">
        <v>0</v>
      </c>
      <c r="F490" s="9">
        <v>0</v>
      </c>
      <c r="G490" s="9">
        <v>1</v>
      </c>
      <c r="H490" s="9">
        <v>5</v>
      </c>
      <c r="I490" s="9">
        <v>0</v>
      </c>
      <c r="J490" s="9">
        <v>0</v>
      </c>
      <c r="K490" s="9">
        <v>1</v>
      </c>
      <c r="L490" s="9">
        <v>0</v>
      </c>
      <c r="M490" s="9">
        <v>181</v>
      </c>
      <c r="N490" s="9">
        <v>150</v>
      </c>
      <c r="O490" s="9">
        <v>101</v>
      </c>
      <c r="P490" s="9">
        <v>23.74</v>
      </c>
      <c r="Q490" s="9">
        <v>95</v>
      </c>
      <c r="R490" s="9">
        <v>86</v>
      </c>
      <c r="S490" s="12"/>
      <c r="V490" s="9">
        <v>5</v>
      </c>
      <c r="W490" s="12">
        <f t="shared" si="28"/>
        <v>1</v>
      </c>
      <c r="Z490" s="60">
        <v>1</v>
      </c>
      <c r="AA490" s="9">
        <f t="shared" si="29"/>
        <v>1</v>
      </c>
      <c r="AB490" s="9">
        <f t="shared" si="30"/>
        <v>0</v>
      </c>
      <c r="AC490" s="9">
        <f t="shared" si="31"/>
        <v>0</v>
      </c>
    </row>
    <row r="491" spans="1:29" ht="15.75" customHeight="1" x14ac:dyDescent="0.2">
      <c r="A491" s="9">
        <v>0</v>
      </c>
      <c r="B491" s="9">
        <v>0</v>
      </c>
      <c r="C491" s="9">
        <v>51</v>
      </c>
      <c r="D491" s="9">
        <v>0</v>
      </c>
      <c r="E491" s="9">
        <v>1</v>
      </c>
      <c r="F491" s="9">
        <v>0</v>
      </c>
      <c r="G491" s="9">
        <v>0</v>
      </c>
      <c r="H491" s="9">
        <v>0</v>
      </c>
      <c r="I491" s="9">
        <v>0</v>
      </c>
      <c r="J491" s="9">
        <v>0</v>
      </c>
      <c r="K491" s="9">
        <v>0</v>
      </c>
      <c r="L491" s="9">
        <v>0</v>
      </c>
      <c r="M491" s="9">
        <v>220</v>
      </c>
      <c r="N491" s="9">
        <v>98</v>
      </c>
      <c r="O491" s="9">
        <v>64.5</v>
      </c>
      <c r="P491" s="9">
        <v>21.14</v>
      </c>
      <c r="Q491" s="9">
        <v>80</v>
      </c>
      <c r="R491" s="9">
        <v>79</v>
      </c>
      <c r="S491" s="12"/>
      <c r="V491" s="9">
        <v>0</v>
      </c>
      <c r="W491" s="12">
        <f t="shared" si="28"/>
        <v>0</v>
      </c>
      <c r="Z491" s="60">
        <v>2</v>
      </c>
      <c r="AA491" s="9">
        <f t="shared" si="29"/>
        <v>0</v>
      </c>
      <c r="AB491" s="9">
        <f t="shared" si="30"/>
        <v>1</v>
      </c>
      <c r="AC491" s="9">
        <f t="shared" si="31"/>
        <v>0</v>
      </c>
    </row>
    <row r="492" spans="1:29" ht="15.75" customHeight="1" x14ac:dyDescent="0.2">
      <c r="A492" s="9">
        <v>0</v>
      </c>
      <c r="B492" s="9">
        <v>0</v>
      </c>
      <c r="C492" s="9">
        <v>41</v>
      </c>
      <c r="D492" s="9">
        <v>0</v>
      </c>
      <c r="E492" s="9">
        <v>1</v>
      </c>
      <c r="F492" s="9">
        <v>0</v>
      </c>
      <c r="G492" s="9">
        <v>1</v>
      </c>
      <c r="H492" s="9">
        <v>5</v>
      </c>
      <c r="I492" s="9">
        <v>0</v>
      </c>
      <c r="J492" s="9">
        <v>0</v>
      </c>
      <c r="K492" s="9">
        <v>0</v>
      </c>
      <c r="L492" s="9">
        <v>0</v>
      </c>
      <c r="M492" s="9">
        <v>220</v>
      </c>
      <c r="N492" s="9">
        <v>108.5</v>
      </c>
      <c r="O492" s="9">
        <v>80</v>
      </c>
      <c r="P492" s="9">
        <v>20.18</v>
      </c>
      <c r="Q492" s="9">
        <v>94</v>
      </c>
      <c r="R492" s="9">
        <v>78</v>
      </c>
      <c r="S492" s="12"/>
      <c r="V492" s="9">
        <v>5</v>
      </c>
      <c r="W492" s="12">
        <f t="shared" si="28"/>
        <v>1</v>
      </c>
      <c r="Z492" s="60">
        <v>2</v>
      </c>
      <c r="AA492" s="9">
        <f t="shared" si="29"/>
        <v>0</v>
      </c>
      <c r="AB492" s="9">
        <f t="shared" si="30"/>
        <v>1</v>
      </c>
      <c r="AC492" s="9">
        <f t="shared" si="31"/>
        <v>0</v>
      </c>
    </row>
    <row r="493" spans="1:29" ht="15.75" customHeight="1" x14ac:dyDescent="0.2">
      <c r="A493" s="9">
        <v>0</v>
      </c>
      <c r="B493" s="9">
        <v>1</v>
      </c>
      <c r="C493" s="9">
        <v>63</v>
      </c>
      <c r="D493" s="9">
        <v>0</v>
      </c>
      <c r="E493" s="9">
        <v>0</v>
      </c>
      <c r="F493" s="9">
        <v>0</v>
      </c>
      <c r="G493" s="9">
        <v>0</v>
      </c>
      <c r="H493" s="9">
        <v>0</v>
      </c>
      <c r="I493" s="9">
        <v>0</v>
      </c>
      <c r="J493" s="9">
        <v>0</v>
      </c>
      <c r="K493" s="9">
        <v>0</v>
      </c>
      <c r="L493" s="9">
        <v>0</v>
      </c>
      <c r="M493" s="9">
        <v>207</v>
      </c>
      <c r="N493" s="9">
        <v>130</v>
      </c>
      <c r="O493" s="9">
        <v>72</v>
      </c>
      <c r="P493" s="9">
        <v>26.76</v>
      </c>
      <c r="Q493" s="9">
        <v>68</v>
      </c>
      <c r="R493" s="9">
        <v>81</v>
      </c>
      <c r="S493" s="12"/>
      <c r="V493" s="9">
        <v>0</v>
      </c>
      <c r="W493" s="12">
        <f t="shared" si="28"/>
        <v>0</v>
      </c>
      <c r="Z493" s="60">
        <v>4</v>
      </c>
      <c r="AA493" s="9">
        <f t="shared" si="29"/>
        <v>0</v>
      </c>
      <c r="AB493" s="9">
        <f t="shared" si="30"/>
        <v>0</v>
      </c>
      <c r="AC493" s="9">
        <f t="shared" si="31"/>
        <v>0</v>
      </c>
    </row>
    <row r="494" spans="1:29" ht="15.75" customHeight="1" x14ac:dyDescent="0.2">
      <c r="A494" s="9">
        <v>0</v>
      </c>
      <c r="B494" s="9">
        <v>0</v>
      </c>
      <c r="C494" s="9">
        <v>46</v>
      </c>
      <c r="D494" s="9">
        <v>0</v>
      </c>
      <c r="E494" s="9">
        <v>0</v>
      </c>
      <c r="F494" s="9">
        <v>1</v>
      </c>
      <c r="G494" s="9">
        <v>1</v>
      </c>
      <c r="H494" s="9">
        <v>10</v>
      </c>
      <c r="I494" s="9">
        <v>0</v>
      </c>
      <c r="J494" s="9">
        <v>0</v>
      </c>
      <c r="K494" s="9">
        <v>0</v>
      </c>
      <c r="L494" s="9">
        <v>0</v>
      </c>
      <c r="M494" s="9">
        <v>269</v>
      </c>
      <c r="N494" s="9">
        <v>134</v>
      </c>
      <c r="O494" s="9">
        <v>78</v>
      </c>
      <c r="P494" s="9">
        <v>26.8</v>
      </c>
      <c r="Q494" s="9">
        <v>105</v>
      </c>
      <c r="R494" s="9">
        <v>104</v>
      </c>
      <c r="S494" s="12"/>
      <c r="V494" s="9">
        <v>10</v>
      </c>
      <c r="W494" s="12">
        <f t="shared" si="28"/>
        <v>1</v>
      </c>
      <c r="Z494" s="60">
        <v>3</v>
      </c>
      <c r="AA494" s="9">
        <f t="shared" si="29"/>
        <v>0</v>
      </c>
      <c r="AB494" s="9">
        <f t="shared" si="30"/>
        <v>0</v>
      </c>
      <c r="AC494" s="9">
        <f t="shared" si="31"/>
        <v>1</v>
      </c>
    </row>
    <row r="495" spans="1:29" ht="15.75" customHeight="1" x14ac:dyDescent="0.2">
      <c r="A495" s="9">
        <v>0</v>
      </c>
      <c r="B495" s="9">
        <v>1</v>
      </c>
      <c r="C495" s="9">
        <v>40</v>
      </c>
      <c r="D495" s="9">
        <v>0</v>
      </c>
      <c r="E495" s="9">
        <v>0</v>
      </c>
      <c r="F495" s="9">
        <v>0</v>
      </c>
      <c r="G495" s="9">
        <v>1</v>
      </c>
      <c r="H495" s="9">
        <v>43</v>
      </c>
      <c r="I495" s="9">
        <v>0</v>
      </c>
      <c r="J495" s="9">
        <v>0</v>
      </c>
      <c r="K495" s="9">
        <v>1</v>
      </c>
      <c r="L495" s="9">
        <v>0</v>
      </c>
      <c r="M495" s="9">
        <v>258</v>
      </c>
      <c r="N495" s="9">
        <v>135</v>
      </c>
      <c r="O495" s="9">
        <v>93</v>
      </c>
      <c r="P495" s="9">
        <v>31.69</v>
      </c>
      <c r="Q495" s="9">
        <v>75</v>
      </c>
      <c r="R495" s="9">
        <v>57</v>
      </c>
      <c r="S495" s="12"/>
      <c r="V495" s="9">
        <v>43</v>
      </c>
      <c r="W495" s="12">
        <f t="shared" si="28"/>
        <v>1</v>
      </c>
      <c r="Z495" s="60">
        <v>4</v>
      </c>
      <c r="AA495" s="9">
        <f t="shared" si="29"/>
        <v>0</v>
      </c>
      <c r="AB495" s="9">
        <f t="shared" si="30"/>
        <v>0</v>
      </c>
      <c r="AC495" s="9">
        <f t="shared" si="31"/>
        <v>0</v>
      </c>
    </row>
    <row r="496" spans="1:29" ht="15.75" customHeight="1" x14ac:dyDescent="0.2">
      <c r="A496" s="9">
        <v>1</v>
      </c>
      <c r="B496" s="9">
        <v>1</v>
      </c>
      <c r="C496" s="9">
        <v>56</v>
      </c>
      <c r="D496" s="9">
        <v>0</v>
      </c>
      <c r="E496" s="9">
        <v>0</v>
      </c>
      <c r="F496" s="9">
        <v>1</v>
      </c>
      <c r="G496" s="9">
        <v>1</v>
      </c>
      <c r="H496" s="9">
        <v>20</v>
      </c>
      <c r="I496" s="9">
        <v>0</v>
      </c>
      <c r="J496" s="9">
        <v>0</v>
      </c>
      <c r="K496" s="9">
        <v>0</v>
      </c>
      <c r="L496" s="9">
        <v>0</v>
      </c>
      <c r="M496" s="9">
        <v>340</v>
      </c>
      <c r="N496" s="9">
        <v>134</v>
      </c>
      <c r="O496" s="9">
        <v>89.5</v>
      </c>
      <c r="P496" s="9">
        <v>21.91</v>
      </c>
      <c r="Q496" s="9">
        <v>50</v>
      </c>
      <c r="R496" s="9">
        <v>72</v>
      </c>
      <c r="S496" s="12"/>
      <c r="V496" s="9">
        <v>20</v>
      </c>
      <c r="W496" s="12">
        <f t="shared" si="28"/>
        <v>1</v>
      </c>
      <c r="Z496" s="60">
        <v>3</v>
      </c>
      <c r="AA496" s="9">
        <f t="shared" si="29"/>
        <v>0</v>
      </c>
      <c r="AB496" s="9">
        <f t="shared" si="30"/>
        <v>0</v>
      </c>
      <c r="AC496" s="9">
        <f t="shared" si="31"/>
        <v>1</v>
      </c>
    </row>
    <row r="497" spans="1:29" ht="15.75" customHeight="1" x14ac:dyDescent="0.2">
      <c r="A497" s="9">
        <v>0</v>
      </c>
      <c r="B497" s="9">
        <v>1</v>
      </c>
      <c r="C497" s="9">
        <v>44</v>
      </c>
      <c r="D497" s="9">
        <v>1</v>
      </c>
      <c r="E497" s="9">
        <v>0</v>
      </c>
      <c r="F497" s="9">
        <v>0</v>
      </c>
      <c r="G497" s="9">
        <v>1</v>
      </c>
      <c r="H497" s="9">
        <v>20</v>
      </c>
      <c r="I497" s="9">
        <v>0</v>
      </c>
      <c r="J497" s="9">
        <v>0</v>
      </c>
      <c r="K497" s="9">
        <v>0</v>
      </c>
      <c r="L497" s="9">
        <v>0</v>
      </c>
      <c r="M497" s="9">
        <v>277</v>
      </c>
      <c r="N497" s="9">
        <v>114</v>
      </c>
      <c r="O497" s="9">
        <v>81</v>
      </c>
      <c r="P497" s="9">
        <v>27.51</v>
      </c>
      <c r="Q497" s="9">
        <v>62</v>
      </c>
      <c r="R497" s="9">
        <v>76</v>
      </c>
      <c r="S497" s="12"/>
      <c r="V497" s="9">
        <v>20</v>
      </c>
      <c r="W497" s="12">
        <f t="shared" si="28"/>
        <v>1</v>
      </c>
      <c r="Z497" s="60">
        <v>1</v>
      </c>
      <c r="AA497" s="9">
        <f t="shared" si="29"/>
        <v>1</v>
      </c>
      <c r="AB497" s="9">
        <f t="shared" si="30"/>
        <v>0</v>
      </c>
      <c r="AC497" s="9">
        <f t="shared" si="31"/>
        <v>0</v>
      </c>
    </row>
    <row r="498" spans="1:29" ht="15.75" customHeight="1" x14ac:dyDescent="0.2">
      <c r="A498" s="9">
        <v>0</v>
      </c>
      <c r="B498" s="9">
        <v>1</v>
      </c>
      <c r="C498" s="9">
        <v>51</v>
      </c>
      <c r="D498" s="9">
        <v>0</v>
      </c>
      <c r="E498" s="9">
        <v>1</v>
      </c>
      <c r="F498" s="9">
        <v>0</v>
      </c>
      <c r="G498" s="9">
        <v>1</v>
      </c>
      <c r="H498" s="9">
        <v>13</v>
      </c>
      <c r="I498" s="9">
        <v>0</v>
      </c>
      <c r="J498" s="9">
        <v>0</v>
      </c>
      <c r="K498" s="9">
        <v>0</v>
      </c>
      <c r="L498" s="9">
        <v>0</v>
      </c>
      <c r="M498" s="9">
        <v>245</v>
      </c>
      <c r="N498" s="9">
        <v>137</v>
      </c>
      <c r="O498" s="9">
        <v>76</v>
      </c>
      <c r="P498" s="9">
        <v>22.26</v>
      </c>
      <c r="Q498" s="9">
        <v>83</v>
      </c>
      <c r="R498" s="9">
        <v>73</v>
      </c>
      <c r="S498" s="12"/>
      <c r="V498" s="9">
        <v>13</v>
      </c>
      <c r="W498" s="12">
        <f t="shared" si="28"/>
        <v>1</v>
      </c>
      <c r="Z498" s="60">
        <v>2</v>
      </c>
      <c r="AA498" s="9">
        <f t="shared" si="29"/>
        <v>0</v>
      </c>
      <c r="AB498" s="9">
        <f t="shared" si="30"/>
        <v>1</v>
      </c>
      <c r="AC498" s="9">
        <f t="shared" si="31"/>
        <v>0</v>
      </c>
    </row>
    <row r="499" spans="1:29" ht="15.75" customHeight="1" x14ac:dyDescent="0.2">
      <c r="A499" s="9">
        <v>0</v>
      </c>
      <c r="B499" s="9">
        <v>1</v>
      </c>
      <c r="C499" s="9">
        <v>45</v>
      </c>
      <c r="D499" s="9">
        <v>0</v>
      </c>
      <c r="E499" s="9">
        <v>0</v>
      </c>
      <c r="F499" s="9">
        <v>1</v>
      </c>
      <c r="G499" s="9">
        <v>1</v>
      </c>
      <c r="H499" s="9">
        <v>30</v>
      </c>
      <c r="I499" s="9">
        <v>0</v>
      </c>
      <c r="J499" s="9">
        <v>0</v>
      </c>
      <c r="K499" s="9">
        <v>1</v>
      </c>
      <c r="L499" s="9">
        <v>0</v>
      </c>
      <c r="M499" s="9">
        <v>233</v>
      </c>
      <c r="N499" s="9">
        <v>151</v>
      </c>
      <c r="O499" s="9">
        <v>95</v>
      </c>
      <c r="P499" s="9">
        <v>29.17</v>
      </c>
      <c r="Q499" s="9">
        <v>78</v>
      </c>
      <c r="R499" s="9">
        <v>95</v>
      </c>
      <c r="S499" s="12"/>
      <c r="V499" s="9">
        <v>30</v>
      </c>
      <c r="W499" s="12">
        <f t="shared" si="28"/>
        <v>1</v>
      </c>
      <c r="Z499" s="60">
        <v>3</v>
      </c>
      <c r="AA499" s="9">
        <f t="shared" si="29"/>
        <v>0</v>
      </c>
      <c r="AB499" s="9">
        <f t="shared" si="30"/>
        <v>0</v>
      </c>
      <c r="AC499" s="9">
        <f t="shared" si="31"/>
        <v>1</v>
      </c>
    </row>
    <row r="500" spans="1:29" ht="15.75" customHeight="1" x14ac:dyDescent="0.2">
      <c r="A500" s="9">
        <v>0</v>
      </c>
      <c r="B500" s="9">
        <v>1</v>
      </c>
      <c r="C500" s="9">
        <v>56</v>
      </c>
      <c r="D500" s="9">
        <v>0</v>
      </c>
      <c r="E500" s="9">
        <v>0</v>
      </c>
      <c r="F500" s="9">
        <v>0</v>
      </c>
      <c r="G500" s="9">
        <v>0</v>
      </c>
      <c r="H500" s="9">
        <v>0</v>
      </c>
      <c r="I500" s="9">
        <v>0</v>
      </c>
      <c r="J500" s="9">
        <v>0</v>
      </c>
      <c r="K500" s="9">
        <v>0</v>
      </c>
      <c r="L500" s="9">
        <v>0</v>
      </c>
      <c r="M500" s="9">
        <v>258</v>
      </c>
      <c r="N500" s="9">
        <v>111</v>
      </c>
      <c r="O500" s="9">
        <v>68.5</v>
      </c>
      <c r="P500" s="9">
        <v>24.04</v>
      </c>
      <c r="Q500" s="9">
        <v>60</v>
      </c>
      <c r="R500" s="9">
        <v>70</v>
      </c>
      <c r="S500" s="12"/>
      <c r="V500" s="9">
        <v>0</v>
      </c>
      <c r="W500" s="12">
        <f t="shared" si="28"/>
        <v>0</v>
      </c>
      <c r="Z500" s="60">
        <v>4</v>
      </c>
      <c r="AA500" s="9">
        <f t="shared" si="29"/>
        <v>0</v>
      </c>
      <c r="AB500" s="9">
        <f t="shared" si="30"/>
        <v>0</v>
      </c>
      <c r="AC500" s="9">
        <f t="shared" si="31"/>
        <v>0</v>
      </c>
    </row>
    <row r="501" spans="1:29" ht="15.75" customHeight="1" x14ac:dyDescent="0.2">
      <c r="A501" s="9">
        <v>0</v>
      </c>
      <c r="B501" s="9">
        <v>0</v>
      </c>
      <c r="C501" s="9">
        <v>60</v>
      </c>
      <c r="D501" s="9">
        <v>1</v>
      </c>
      <c r="E501" s="9">
        <v>0</v>
      </c>
      <c r="F501" s="9">
        <v>0</v>
      </c>
      <c r="G501" s="9">
        <v>0</v>
      </c>
      <c r="H501" s="9">
        <v>0</v>
      </c>
      <c r="I501" s="9">
        <v>0</v>
      </c>
      <c r="J501" s="9">
        <v>0</v>
      </c>
      <c r="K501" s="9">
        <v>0</v>
      </c>
      <c r="L501" s="9">
        <v>0</v>
      </c>
      <c r="M501" s="9">
        <v>215</v>
      </c>
      <c r="N501" s="9">
        <v>113</v>
      </c>
      <c r="O501" s="9">
        <v>71</v>
      </c>
      <c r="P501" s="9">
        <v>26.69</v>
      </c>
      <c r="Q501" s="9">
        <v>77</v>
      </c>
      <c r="R501" s="9">
        <v>78</v>
      </c>
      <c r="S501" s="12"/>
      <c r="V501" s="9">
        <v>0</v>
      </c>
      <c r="W501" s="12">
        <f t="shared" si="28"/>
        <v>0</v>
      </c>
      <c r="Z501" s="60">
        <v>1</v>
      </c>
      <c r="AA501" s="9">
        <f t="shared" si="29"/>
        <v>1</v>
      </c>
      <c r="AB501" s="9">
        <f t="shared" si="30"/>
        <v>0</v>
      </c>
      <c r="AC501" s="9">
        <f t="shared" si="31"/>
        <v>0</v>
      </c>
    </row>
    <row r="502" spans="1:29" ht="15.75" customHeight="1" x14ac:dyDescent="0.2">
      <c r="A502" s="9">
        <v>1</v>
      </c>
      <c r="B502" s="9">
        <v>0</v>
      </c>
      <c r="C502" s="9">
        <v>40</v>
      </c>
      <c r="D502" s="9">
        <v>0</v>
      </c>
      <c r="E502" s="9">
        <v>0</v>
      </c>
      <c r="F502" s="9">
        <v>1</v>
      </c>
      <c r="G502" s="9">
        <v>1</v>
      </c>
      <c r="H502" s="9">
        <v>10</v>
      </c>
      <c r="I502" s="9">
        <v>0</v>
      </c>
      <c r="J502" s="9">
        <v>0</v>
      </c>
      <c r="K502" s="9">
        <v>0</v>
      </c>
      <c r="L502" s="9">
        <v>0</v>
      </c>
      <c r="M502" s="9">
        <v>210</v>
      </c>
      <c r="N502" s="9">
        <v>103</v>
      </c>
      <c r="O502" s="9">
        <v>71</v>
      </c>
      <c r="P502" s="9">
        <v>24.4</v>
      </c>
      <c r="Q502" s="9">
        <v>73</v>
      </c>
      <c r="R502" s="9">
        <v>68</v>
      </c>
      <c r="S502" s="12"/>
      <c r="V502" s="9">
        <v>10</v>
      </c>
      <c r="W502" s="12">
        <f t="shared" si="28"/>
        <v>1</v>
      </c>
      <c r="Z502" s="60">
        <v>3</v>
      </c>
      <c r="AA502" s="9">
        <f t="shared" si="29"/>
        <v>0</v>
      </c>
      <c r="AB502" s="9">
        <f t="shared" si="30"/>
        <v>0</v>
      </c>
      <c r="AC502" s="9">
        <f t="shared" si="31"/>
        <v>1</v>
      </c>
    </row>
    <row r="503" spans="1:29" ht="15.75" customHeight="1" x14ac:dyDescent="0.2">
      <c r="A503" s="9">
        <v>0</v>
      </c>
      <c r="B503" s="9">
        <v>0</v>
      </c>
      <c r="C503" s="9">
        <v>52</v>
      </c>
      <c r="D503" s="9">
        <v>1</v>
      </c>
      <c r="E503" s="9">
        <v>0</v>
      </c>
      <c r="F503" s="9">
        <v>0</v>
      </c>
      <c r="G503" s="9">
        <v>0</v>
      </c>
      <c r="H503" s="9">
        <v>0</v>
      </c>
      <c r="I503" s="9">
        <v>0</v>
      </c>
      <c r="J503" s="9">
        <v>0</v>
      </c>
      <c r="K503" s="9">
        <v>0</v>
      </c>
      <c r="L503" s="9">
        <v>0</v>
      </c>
      <c r="M503" s="9">
        <v>248</v>
      </c>
      <c r="N503" s="9">
        <v>155</v>
      </c>
      <c r="O503" s="9">
        <v>93</v>
      </c>
      <c r="P503" s="9">
        <v>23.09</v>
      </c>
      <c r="Q503" s="9">
        <v>75</v>
      </c>
      <c r="R503" s="9">
        <v>70</v>
      </c>
      <c r="S503" s="12"/>
      <c r="V503" s="9">
        <v>0</v>
      </c>
      <c r="W503" s="12">
        <f t="shared" si="28"/>
        <v>0</v>
      </c>
      <c r="Z503" s="60">
        <v>1</v>
      </c>
      <c r="AA503" s="9">
        <f t="shared" si="29"/>
        <v>1</v>
      </c>
      <c r="AB503" s="9">
        <f t="shared" si="30"/>
        <v>0</v>
      </c>
      <c r="AC503" s="9">
        <f t="shared" si="31"/>
        <v>0</v>
      </c>
    </row>
    <row r="504" spans="1:29" ht="15.75" customHeight="1" x14ac:dyDescent="0.2">
      <c r="A504" s="9">
        <v>0</v>
      </c>
      <c r="B504" s="9">
        <v>0</v>
      </c>
      <c r="C504" s="9">
        <v>64</v>
      </c>
      <c r="D504" s="9">
        <v>1</v>
      </c>
      <c r="E504" s="9">
        <v>0</v>
      </c>
      <c r="F504" s="9">
        <v>0</v>
      </c>
      <c r="G504" s="9">
        <v>0</v>
      </c>
      <c r="H504" s="9">
        <v>0</v>
      </c>
      <c r="I504" s="9">
        <v>0</v>
      </c>
      <c r="J504" s="9">
        <v>0</v>
      </c>
      <c r="K504" s="9">
        <v>0</v>
      </c>
      <c r="L504" s="9">
        <v>0</v>
      </c>
      <c r="M504" s="9">
        <v>251</v>
      </c>
      <c r="N504" s="9">
        <v>132</v>
      </c>
      <c r="O504" s="9">
        <v>82</v>
      </c>
      <c r="P504" s="9">
        <v>28.87</v>
      </c>
      <c r="Q504" s="9">
        <v>70</v>
      </c>
      <c r="R504" s="9">
        <v>82</v>
      </c>
      <c r="S504" s="12"/>
      <c r="V504" s="9">
        <v>0</v>
      </c>
      <c r="W504" s="12">
        <f t="shared" si="28"/>
        <v>0</v>
      </c>
      <c r="Z504" s="60">
        <v>1</v>
      </c>
      <c r="AA504" s="9">
        <f t="shared" si="29"/>
        <v>1</v>
      </c>
      <c r="AB504" s="9">
        <f t="shared" si="30"/>
        <v>0</v>
      </c>
      <c r="AC504" s="9">
        <f t="shared" si="31"/>
        <v>0</v>
      </c>
    </row>
    <row r="505" spans="1:29" ht="15.75" customHeight="1" x14ac:dyDescent="0.2">
      <c r="A505" s="9">
        <v>0</v>
      </c>
      <c r="B505" s="9">
        <v>1</v>
      </c>
      <c r="C505" s="9">
        <v>38</v>
      </c>
      <c r="D505" s="9">
        <v>1</v>
      </c>
      <c r="E505" s="9">
        <v>0</v>
      </c>
      <c r="F505" s="9">
        <v>0</v>
      </c>
      <c r="G505" s="9">
        <v>1</v>
      </c>
      <c r="H505" s="9">
        <v>25</v>
      </c>
      <c r="I505" s="9">
        <v>0</v>
      </c>
      <c r="J505" s="9">
        <v>0</v>
      </c>
      <c r="K505" s="9">
        <v>1</v>
      </c>
      <c r="L505" s="9">
        <v>0</v>
      </c>
      <c r="M505" s="9">
        <v>210</v>
      </c>
      <c r="N505" s="9">
        <v>145.5</v>
      </c>
      <c r="O505" s="9">
        <v>87</v>
      </c>
      <c r="P505" s="9">
        <v>24.67</v>
      </c>
      <c r="Q505" s="9">
        <v>72</v>
      </c>
      <c r="R505" s="9">
        <v>89</v>
      </c>
      <c r="S505" s="12"/>
      <c r="V505" s="9">
        <v>25</v>
      </c>
      <c r="W505" s="12">
        <f t="shared" si="28"/>
        <v>1</v>
      </c>
      <c r="Z505" s="60">
        <v>1</v>
      </c>
      <c r="AA505" s="9">
        <f t="shared" si="29"/>
        <v>1</v>
      </c>
      <c r="AB505" s="9">
        <f t="shared" si="30"/>
        <v>0</v>
      </c>
      <c r="AC505" s="9">
        <f t="shared" si="31"/>
        <v>0</v>
      </c>
    </row>
    <row r="506" spans="1:29" ht="15.75" customHeight="1" x14ac:dyDescent="0.2">
      <c r="A506" s="9">
        <v>0</v>
      </c>
      <c r="B506" s="9">
        <v>0</v>
      </c>
      <c r="C506" s="9">
        <v>50</v>
      </c>
      <c r="D506" s="9">
        <v>0</v>
      </c>
      <c r="E506" s="9">
        <v>0</v>
      </c>
      <c r="F506" s="9">
        <v>1</v>
      </c>
      <c r="G506" s="9">
        <v>0</v>
      </c>
      <c r="H506" s="9">
        <v>0</v>
      </c>
      <c r="I506" s="9">
        <v>0</v>
      </c>
      <c r="J506" s="9">
        <v>0</v>
      </c>
      <c r="K506" s="9">
        <v>1</v>
      </c>
      <c r="L506" s="9">
        <v>0</v>
      </c>
      <c r="M506" s="9">
        <v>258</v>
      </c>
      <c r="N506" s="9">
        <v>144</v>
      </c>
      <c r="O506" s="9">
        <v>88</v>
      </c>
      <c r="P506" s="9">
        <v>24.19</v>
      </c>
      <c r="Q506" s="9">
        <v>100</v>
      </c>
      <c r="R506" s="9">
        <v>83</v>
      </c>
      <c r="S506" s="12"/>
      <c r="V506" s="9">
        <v>0</v>
      </c>
      <c r="W506" s="12">
        <f t="shared" si="28"/>
        <v>0</v>
      </c>
      <c r="Z506" s="60">
        <v>3</v>
      </c>
      <c r="AA506" s="9">
        <f t="shared" si="29"/>
        <v>0</v>
      </c>
      <c r="AB506" s="9">
        <f t="shared" si="30"/>
        <v>0</v>
      </c>
      <c r="AC506" s="9">
        <f t="shared" si="31"/>
        <v>1</v>
      </c>
    </row>
    <row r="507" spans="1:29" ht="15.75" customHeight="1" x14ac:dyDescent="0.2">
      <c r="A507" s="9">
        <v>0</v>
      </c>
      <c r="B507" s="9">
        <v>0</v>
      </c>
      <c r="C507" s="9">
        <v>41</v>
      </c>
      <c r="D507" s="9">
        <v>0</v>
      </c>
      <c r="E507" s="9">
        <v>0</v>
      </c>
      <c r="F507" s="9">
        <v>1</v>
      </c>
      <c r="G507" s="9">
        <v>1</v>
      </c>
      <c r="H507" s="9">
        <v>11</v>
      </c>
      <c r="I507" s="9">
        <v>0</v>
      </c>
      <c r="J507" s="9">
        <v>0</v>
      </c>
      <c r="K507" s="9">
        <v>0</v>
      </c>
      <c r="L507" s="9">
        <v>0</v>
      </c>
      <c r="M507" s="9">
        <v>201</v>
      </c>
      <c r="N507" s="9">
        <v>108</v>
      </c>
      <c r="O507" s="9">
        <v>71</v>
      </c>
      <c r="P507" s="9">
        <v>20.47</v>
      </c>
      <c r="Q507" s="9">
        <v>76</v>
      </c>
      <c r="R507" s="9">
        <v>75</v>
      </c>
      <c r="S507" s="12"/>
      <c r="V507" s="9">
        <v>11</v>
      </c>
      <c r="W507" s="12">
        <f t="shared" si="28"/>
        <v>1</v>
      </c>
      <c r="Z507" s="60">
        <v>3</v>
      </c>
      <c r="AA507" s="9">
        <f t="shared" si="29"/>
        <v>0</v>
      </c>
      <c r="AB507" s="9">
        <f t="shared" si="30"/>
        <v>0</v>
      </c>
      <c r="AC507" s="9">
        <f t="shared" si="31"/>
        <v>1</v>
      </c>
    </row>
    <row r="508" spans="1:29" ht="15.75" customHeight="1" x14ac:dyDescent="0.2">
      <c r="A508" s="9">
        <v>0</v>
      </c>
      <c r="B508" s="9">
        <v>1</v>
      </c>
      <c r="C508" s="9">
        <v>57</v>
      </c>
      <c r="D508" s="9">
        <v>0</v>
      </c>
      <c r="E508" s="9">
        <v>0</v>
      </c>
      <c r="F508" s="9">
        <v>0</v>
      </c>
      <c r="G508" s="9">
        <v>0</v>
      </c>
      <c r="H508" s="9">
        <v>0</v>
      </c>
      <c r="I508" s="9">
        <v>0</v>
      </c>
      <c r="J508" s="9">
        <v>0</v>
      </c>
      <c r="K508" s="9">
        <v>1</v>
      </c>
      <c r="L508" s="9">
        <v>0</v>
      </c>
      <c r="M508" s="9">
        <v>303</v>
      </c>
      <c r="N508" s="9">
        <v>160.5</v>
      </c>
      <c r="O508" s="9">
        <v>98.5</v>
      </c>
      <c r="P508" s="9">
        <v>25.84</v>
      </c>
      <c r="Q508" s="9">
        <v>81</v>
      </c>
      <c r="R508" s="9">
        <v>100</v>
      </c>
      <c r="S508" s="12"/>
      <c r="V508" s="9">
        <v>0</v>
      </c>
      <c r="W508" s="12">
        <f t="shared" si="28"/>
        <v>0</v>
      </c>
      <c r="Z508" s="60">
        <v>4</v>
      </c>
      <c r="AA508" s="9">
        <f t="shared" si="29"/>
        <v>0</v>
      </c>
      <c r="AB508" s="9">
        <f t="shared" si="30"/>
        <v>0</v>
      </c>
      <c r="AC508" s="9">
        <f t="shared" si="31"/>
        <v>0</v>
      </c>
    </row>
    <row r="509" spans="1:29" ht="15.75" customHeight="1" x14ac:dyDescent="0.2">
      <c r="A509" s="9">
        <v>0</v>
      </c>
      <c r="B509" s="9">
        <v>0</v>
      </c>
      <c r="C509" s="9">
        <v>51</v>
      </c>
      <c r="D509" s="9">
        <v>0</v>
      </c>
      <c r="E509" s="9">
        <v>0</v>
      </c>
      <c r="F509" s="9">
        <v>1</v>
      </c>
      <c r="G509" s="9">
        <v>1</v>
      </c>
      <c r="H509" s="9">
        <v>5</v>
      </c>
      <c r="I509" s="9">
        <v>0</v>
      </c>
      <c r="J509" s="9">
        <v>0</v>
      </c>
      <c r="K509" s="9">
        <v>0</v>
      </c>
      <c r="L509" s="9">
        <v>0</v>
      </c>
      <c r="M509" s="9">
        <v>248</v>
      </c>
      <c r="N509" s="9">
        <v>139</v>
      </c>
      <c r="O509" s="9">
        <v>81</v>
      </c>
      <c r="P509" s="9">
        <v>31.16</v>
      </c>
      <c r="Q509" s="9">
        <v>68</v>
      </c>
      <c r="R509" s="9">
        <v>95</v>
      </c>
      <c r="S509" s="12"/>
      <c r="V509" s="9">
        <v>5</v>
      </c>
      <c r="W509" s="12">
        <f t="shared" si="28"/>
        <v>1</v>
      </c>
      <c r="Z509" s="60">
        <v>3</v>
      </c>
      <c r="AA509" s="9">
        <f t="shared" si="29"/>
        <v>0</v>
      </c>
      <c r="AB509" s="9">
        <f t="shared" si="30"/>
        <v>0</v>
      </c>
      <c r="AC509" s="9">
        <f t="shared" si="31"/>
        <v>1</v>
      </c>
    </row>
    <row r="510" spans="1:29" ht="15.75" customHeight="1" x14ac:dyDescent="0.2">
      <c r="A510" s="9">
        <v>0</v>
      </c>
      <c r="B510" s="9">
        <v>0</v>
      </c>
      <c r="C510" s="9">
        <v>50</v>
      </c>
      <c r="D510" s="9">
        <v>1</v>
      </c>
      <c r="E510" s="9">
        <v>0</v>
      </c>
      <c r="F510" s="9">
        <v>0</v>
      </c>
      <c r="G510" s="9">
        <v>0</v>
      </c>
      <c r="H510" s="9">
        <v>0</v>
      </c>
      <c r="I510" s="9">
        <v>0</v>
      </c>
      <c r="J510" s="9">
        <v>0</v>
      </c>
      <c r="K510" s="9">
        <v>0</v>
      </c>
      <c r="L510" s="9">
        <v>0</v>
      </c>
      <c r="M510" s="9">
        <v>296</v>
      </c>
      <c r="N510" s="9">
        <v>134.5</v>
      </c>
      <c r="O510" s="9">
        <v>89</v>
      </c>
      <c r="P510" s="9">
        <v>24.91</v>
      </c>
      <c r="Q510" s="9">
        <v>63</v>
      </c>
      <c r="R510" s="9">
        <v>76</v>
      </c>
      <c r="S510" s="12"/>
      <c r="V510" s="9">
        <v>0</v>
      </c>
      <c r="W510" s="12">
        <f t="shared" si="28"/>
        <v>0</v>
      </c>
      <c r="Z510" s="60">
        <v>1</v>
      </c>
      <c r="AA510" s="9">
        <f t="shared" si="29"/>
        <v>1</v>
      </c>
      <c r="AB510" s="9">
        <f t="shared" si="30"/>
        <v>0</v>
      </c>
      <c r="AC510" s="9">
        <f t="shared" si="31"/>
        <v>0</v>
      </c>
    </row>
    <row r="511" spans="1:29" ht="15.75" customHeight="1" x14ac:dyDescent="0.2">
      <c r="A511" s="9">
        <v>0</v>
      </c>
      <c r="B511" s="9">
        <v>0</v>
      </c>
      <c r="C511" s="9">
        <v>46</v>
      </c>
      <c r="D511" s="9">
        <v>0</v>
      </c>
      <c r="E511" s="9">
        <v>0</v>
      </c>
      <c r="F511" s="9">
        <v>1</v>
      </c>
      <c r="G511" s="9">
        <v>1</v>
      </c>
      <c r="H511" s="9">
        <v>20</v>
      </c>
      <c r="I511" s="9">
        <v>0</v>
      </c>
      <c r="J511" s="9">
        <v>0</v>
      </c>
      <c r="K511" s="9">
        <v>0</v>
      </c>
      <c r="L511" s="9">
        <v>0</v>
      </c>
      <c r="M511" s="9">
        <v>218</v>
      </c>
      <c r="N511" s="9">
        <v>115.5</v>
      </c>
      <c r="O511" s="9">
        <v>62</v>
      </c>
      <c r="P511" s="9">
        <v>23.48</v>
      </c>
      <c r="Q511" s="9">
        <v>65</v>
      </c>
      <c r="R511" s="9">
        <v>77</v>
      </c>
      <c r="S511" s="12"/>
      <c r="V511" s="9">
        <v>20</v>
      </c>
      <c r="W511" s="12">
        <f t="shared" si="28"/>
        <v>1</v>
      </c>
      <c r="Z511" s="60">
        <v>3</v>
      </c>
      <c r="AA511" s="9">
        <f t="shared" si="29"/>
        <v>0</v>
      </c>
      <c r="AB511" s="9">
        <f t="shared" si="30"/>
        <v>0</v>
      </c>
      <c r="AC511" s="9">
        <f t="shared" si="31"/>
        <v>1</v>
      </c>
    </row>
    <row r="512" spans="1:29" ht="15.75" customHeight="1" x14ac:dyDescent="0.2">
      <c r="A512" s="9">
        <v>0</v>
      </c>
      <c r="B512" s="9">
        <v>0</v>
      </c>
      <c r="C512" s="9">
        <v>53</v>
      </c>
      <c r="D512" s="9">
        <v>0</v>
      </c>
      <c r="E512" s="9">
        <v>1</v>
      </c>
      <c r="F512" s="9">
        <v>0</v>
      </c>
      <c r="G512" s="9">
        <v>0</v>
      </c>
      <c r="H512" s="9">
        <v>0</v>
      </c>
      <c r="I512" s="9">
        <v>0</v>
      </c>
      <c r="J512" s="9">
        <v>0</v>
      </c>
      <c r="K512" s="9">
        <v>0</v>
      </c>
      <c r="L512" s="9">
        <v>0</v>
      </c>
      <c r="M512" s="9">
        <v>235</v>
      </c>
      <c r="N512" s="9">
        <v>132</v>
      </c>
      <c r="O512" s="9">
        <v>84</v>
      </c>
      <c r="P512" s="9">
        <v>30.1</v>
      </c>
      <c r="Q512" s="9">
        <v>80</v>
      </c>
      <c r="R512" s="9">
        <v>63</v>
      </c>
      <c r="S512" s="12"/>
      <c r="V512" s="9">
        <v>0</v>
      </c>
      <c r="W512" s="12">
        <f t="shared" si="28"/>
        <v>0</v>
      </c>
      <c r="Z512" s="60">
        <v>2</v>
      </c>
      <c r="AA512" s="9">
        <f t="shared" si="29"/>
        <v>0</v>
      </c>
      <c r="AB512" s="9">
        <f t="shared" si="30"/>
        <v>1</v>
      </c>
      <c r="AC512" s="9">
        <f t="shared" si="31"/>
        <v>0</v>
      </c>
    </row>
    <row r="513" spans="1:29" ht="15.75" customHeight="1" x14ac:dyDescent="0.2">
      <c r="A513" s="9">
        <v>0</v>
      </c>
      <c r="B513" s="9">
        <v>0</v>
      </c>
      <c r="C513" s="9">
        <v>54</v>
      </c>
      <c r="D513" s="9">
        <v>1</v>
      </c>
      <c r="E513" s="9">
        <v>0</v>
      </c>
      <c r="F513" s="9">
        <v>0</v>
      </c>
      <c r="G513" s="9">
        <v>0</v>
      </c>
      <c r="H513" s="9">
        <v>0</v>
      </c>
      <c r="I513" s="9">
        <v>0</v>
      </c>
      <c r="J513" s="9">
        <v>0</v>
      </c>
      <c r="K513" s="9">
        <v>1</v>
      </c>
      <c r="L513" s="9">
        <v>0</v>
      </c>
      <c r="M513" s="9">
        <v>255</v>
      </c>
      <c r="N513" s="9">
        <v>132.5</v>
      </c>
      <c r="O513" s="9">
        <v>81</v>
      </c>
      <c r="P513" s="9">
        <v>26.77</v>
      </c>
      <c r="Q513" s="9">
        <v>82</v>
      </c>
      <c r="R513" s="9">
        <v>78</v>
      </c>
      <c r="S513" s="12"/>
      <c r="V513" s="9">
        <v>0</v>
      </c>
      <c r="W513" s="12">
        <f t="shared" si="28"/>
        <v>0</v>
      </c>
      <c r="Z513" s="60">
        <v>1</v>
      </c>
      <c r="AA513" s="9">
        <f t="shared" si="29"/>
        <v>1</v>
      </c>
      <c r="AB513" s="9">
        <f t="shared" si="30"/>
        <v>0</v>
      </c>
      <c r="AC513" s="9">
        <f t="shared" si="31"/>
        <v>0</v>
      </c>
    </row>
    <row r="514" spans="1:29" ht="15.75" customHeight="1" x14ac:dyDescent="0.2">
      <c r="A514" s="9">
        <v>1</v>
      </c>
      <c r="B514" s="9">
        <v>0</v>
      </c>
      <c r="C514" s="9">
        <v>65</v>
      </c>
      <c r="D514" s="9">
        <v>0</v>
      </c>
      <c r="E514" s="9">
        <v>1</v>
      </c>
      <c r="F514" s="9">
        <v>0</v>
      </c>
      <c r="G514" s="9">
        <v>0</v>
      </c>
      <c r="H514" s="9">
        <v>0</v>
      </c>
      <c r="I514" s="9">
        <v>0</v>
      </c>
      <c r="J514" s="9">
        <v>0</v>
      </c>
      <c r="K514" s="9">
        <v>1</v>
      </c>
      <c r="L514" s="9">
        <v>0</v>
      </c>
      <c r="M514" s="9">
        <v>240</v>
      </c>
      <c r="N514" s="9">
        <v>155</v>
      </c>
      <c r="O514" s="9">
        <v>84</v>
      </c>
      <c r="P514" s="9">
        <v>29.93</v>
      </c>
      <c r="Q514" s="9">
        <v>92</v>
      </c>
      <c r="R514" s="9">
        <v>91</v>
      </c>
      <c r="S514" s="12"/>
      <c r="V514" s="9">
        <v>0</v>
      </c>
      <c r="W514" s="12">
        <f t="shared" si="28"/>
        <v>0</v>
      </c>
      <c r="Z514" s="60">
        <v>2</v>
      </c>
      <c r="AA514" s="9">
        <f t="shared" si="29"/>
        <v>0</v>
      </c>
      <c r="AB514" s="9">
        <f t="shared" si="30"/>
        <v>1</v>
      </c>
      <c r="AC514" s="9">
        <f t="shared" si="31"/>
        <v>0</v>
      </c>
    </row>
    <row r="515" spans="1:29" ht="15.75" customHeight="1" x14ac:dyDescent="0.2">
      <c r="A515" s="9">
        <v>0</v>
      </c>
      <c r="B515" s="9">
        <v>0</v>
      </c>
      <c r="C515" s="9">
        <v>58</v>
      </c>
      <c r="D515" s="9">
        <v>1</v>
      </c>
      <c r="E515" s="9">
        <v>0</v>
      </c>
      <c r="F515" s="9">
        <v>0</v>
      </c>
      <c r="G515" s="9">
        <v>0</v>
      </c>
      <c r="H515" s="9">
        <v>0</v>
      </c>
      <c r="I515" s="9">
        <v>0</v>
      </c>
      <c r="J515" s="9">
        <v>0</v>
      </c>
      <c r="K515" s="9">
        <v>0</v>
      </c>
      <c r="L515" s="9">
        <v>0</v>
      </c>
      <c r="M515" s="9">
        <v>234</v>
      </c>
      <c r="N515" s="9">
        <v>137.5</v>
      </c>
      <c r="O515" s="9">
        <v>89.5</v>
      </c>
      <c r="P515" s="9">
        <v>24.25</v>
      </c>
      <c r="Q515" s="9">
        <v>58</v>
      </c>
      <c r="R515" s="9">
        <v>72</v>
      </c>
      <c r="S515" s="12"/>
      <c r="V515" s="9">
        <v>0</v>
      </c>
      <c r="W515" s="12">
        <f t="shared" ref="W515:W578" si="32">IF(V515=0,0,1)</f>
        <v>0</v>
      </c>
      <c r="Z515" s="60">
        <v>1</v>
      </c>
      <c r="AA515" s="9">
        <f t="shared" ref="AA515:AA578" si="33">IF(Z515=1,1,0)</f>
        <v>1</v>
      </c>
      <c r="AB515" s="9">
        <f t="shared" ref="AB515:AB578" si="34">IF(Z515=2,1,0)</f>
        <v>0</v>
      </c>
      <c r="AC515" s="9">
        <f t="shared" ref="AC515:AC578" si="35">IF(Z515=3,1,0)</f>
        <v>0</v>
      </c>
    </row>
    <row r="516" spans="1:29" ht="15.75" customHeight="1" x14ac:dyDescent="0.2">
      <c r="A516" s="9">
        <v>0</v>
      </c>
      <c r="B516" s="9">
        <v>1</v>
      </c>
      <c r="C516" s="9">
        <v>56</v>
      </c>
      <c r="D516" s="9">
        <v>1</v>
      </c>
      <c r="E516" s="9">
        <v>0</v>
      </c>
      <c r="F516" s="9">
        <v>0</v>
      </c>
      <c r="G516" s="9">
        <v>1</v>
      </c>
      <c r="H516" s="9">
        <v>20</v>
      </c>
      <c r="I516" s="9">
        <v>0</v>
      </c>
      <c r="J516" s="9">
        <v>0</v>
      </c>
      <c r="K516" s="9">
        <v>0</v>
      </c>
      <c r="L516" s="9">
        <v>0</v>
      </c>
      <c r="M516" s="9">
        <v>278</v>
      </c>
      <c r="N516" s="9">
        <v>133</v>
      </c>
      <c r="O516" s="9">
        <v>84</v>
      </c>
      <c r="P516" s="9">
        <v>22.67</v>
      </c>
      <c r="Q516" s="9">
        <v>85</v>
      </c>
      <c r="R516" s="9">
        <v>96</v>
      </c>
      <c r="S516" s="12"/>
      <c r="V516" s="9">
        <v>20</v>
      </c>
      <c r="W516" s="12">
        <f t="shared" si="32"/>
        <v>1</v>
      </c>
      <c r="Z516" s="60">
        <v>1</v>
      </c>
      <c r="AA516" s="9">
        <f t="shared" si="33"/>
        <v>1</v>
      </c>
      <c r="AB516" s="9">
        <f t="shared" si="34"/>
        <v>0</v>
      </c>
      <c r="AC516" s="9">
        <f t="shared" si="35"/>
        <v>0</v>
      </c>
    </row>
    <row r="517" spans="1:29" ht="15.75" customHeight="1" x14ac:dyDescent="0.2">
      <c r="A517" s="9">
        <v>0</v>
      </c>
      <c r="B517" s="9">
        <v>1</v>
      </c>
      <c r="C517" s="9">
        <v>46</v>
      </c>
      <c r="D517" s="9">
        <v>1</v>
      </c>
      <c r="E517" s="9">
        <v>0</v>
      </c>
      <c r="F517" s="9">
        <v>0</v>
      </c>
      <c r="G517" s="9">
        <v>1</v>
      </c>
      <c r="H517" s="9">
        <v>20</v>
      </c>
      <c r="I517" s="9">
        <v>0</v>
      </c>
      <c r="J517" s="9">
        <v>0</v>
      </c>
      <c r="K517" s="9">
        <v>0</v>
      </c>
      <c r="L517" s="9">
        <v>0</v>
      </c>
      <c r="M517" s="9">
        <v>269</v>
      </c>
      <c r="N517" s="9">
        <v>135</v>
      </c>
      <c r="O517" s="9">
        <v>95</v>
      </c>
      <c r="P517" s="9">
        <v>26.55</v>
      </c>
      <c r="Q517" s="9">
        <v>75</v>
      </c>
      <c r="R517" s="9">
        <v>92</v>
      </c>
      <c r="S517" s="12"/>
      <c r="V517" s="9">
        <v>20</v>
      </c>
      <c r="W517" s="12">
        <f t="shared" si="32"/>
        <v>1</v>
      </c>
      <c r="Z517" s="60">
        <v>1</v>
      </c>
      <c r="AA517" s="9">
        <f t="shared" si="33"/>
        <v>1</v>
      </c>
      <c r="AB517" s="9">
        <f t="shared" si="34"/>
        <v>0</v>
      </c>
      <c r="AC517" s="9">
        <f t="shared" si="35"/>
        <v>0</v>
      </c>
    </row>
    <row r="518" spans="1:29" ht="15.75" customHeight="1" x14ac:dyDescent="0.2">
      <c r="A518" s="9">
        <v>0</v>
      </c>
      <c r="B518" s="9">
        <v>1</v>
      </c>
      <c r="C518" s="9">
        <v>64</v>
      </c>
      <c r="D518" s="9">
        <v>1</v>
      </c>
      <c r="E518" s="9">
        <v>0</v>
      </c>
      <c r="F518" s="9">
        <v>0</v>
      </c>
      <c r="G518" s="9">
        <v>0</v>
      </c>
      <c r="H518" s="9">
        <v>0</v>
      </c>
      <c r="I518" s="9">
        <v>0</v>
      </c>
      <c r="J518" s="9">
        <v>0</v>
      </c>
      <c r="K518" s="9">
        <v>0</v>
      </c>
      <c r="L518" s="9">
        <v>0</v>
      </c>
      <c r="M518" s="9">
        <v>203</v>
      </c>
      <c r="N518" s="9">
        <v>130</v>
      </c>
      <c r="O518" s="9">
        <v>78</v>
      </c>
      <c r="P518" s="9">
        <v>28.66</v>
      </c>
      <c r="Q518" s="9">
        <v>72</v>
      </c>
      <c r="R518" s="9">
        <v>70</v>
      </c>
      <c r="S518" s="12"/>
      <c r="V518" s="9">
        <v>0</v>
      </c>
      <c r="W518" s="12">
        <f t="shared" si="32"/>
        <v>0</v>
      </c>
      <c r="Z518" s="60">
        <v>1</v>
      </c>
      <c r="AA518" s="9">
        <f t="shared" si="33"/>
        <v>1</v>
      </c>
      <c r="AB518" s="9">
        <f t="shared" si="34"/>
        <v>0</v>
      </c>
      <c r="AC518" s="9">
        <f t="shared" si="35"/>
        <v>0</v>
      </c>
    </row>
    <row r="519" spans="1:29" ht="15.75" customHeight="1" x14ac:dyDescent="0.2">
      <c r="A519" s="9">
        <v>0</v>
      </c>
      <c r="B519" s="9">
        <v>1</v>
      </c>
      <c r="C519" s="9">
        <v>43</v>
      </c>
      <c r="D519" s="9">
        <v>0</v>
      </c>
      <c r="E519" s="9">
        <v>1</v>
      </c>
      <c r="F519" s="9">
        <v>0</v>
      </c>
      <c r="G519" s="9">
        <v>1</v>
      </c>
      <c r="H519" s="9">
        <v>20</v>
      </c>
      <c r="I519" s="9">
        <v>0</v>
      </c>
      <c r="J519" s="9">
        <v>0</v>
      </c>
      <c r="K519" s="9">
        <v>1</v>
      </c>
      <c r="L519" s="9">
        <v>0</v>
      </c>
      <c r="M519" s="9">
        <v>243</v>
      </c>
      <c r="N519" s="9">
        <v>155</v>
      </c>
      <c r="O519" s="9">
        <v>100</v>
      </c>
      <c r="P519" s="9">
        <v>24.89</v>
      </c>
      <c r="Q519" s="9">
        <v>80</v>
      </c>
      <c r="R519" s="9">
        <v>63</v>
      </c>
      <c r="S519" s="12"/>
      <c r="V519" s="9">
        <v>20</v>
      </c>
      <c r="W519" s="12">
        <f t="shared" si="32"/>
        <v>1</v>
      </c>
      <c r="Z519" s="60">
        <v>2</v>
      </c>
      <c r="AA519" s="9">
        <f t="shared" si="33"/>
        <v>0</v>
      </c>
      <c r="AB519" s="9">
        <f t="shared" si="34"/>
        <v>1</v>
      </c>
      <c r="AC519" s="9">
        <f t="shared" si="35"/>
        <v>0</v>
      </c>
    </row>
    <row r="520" spans="1:29" ht="15.75" customHeight="1" x14ac:dyDescent="0.2">
      <c r="A520" s="9">
        <v>0</v>
      </c>
      <c r="B520" s="9">
        <v>1</v>
      </c>
      <c r="C520" s="9">
        <v>35</v>
      </c>
      <c r="D520" s="9">
        <v>0</v>
      </c>
      <c r="E520" s="9">
        <v>1</v>
      </c>
      <c r="F520" s="9">
        <v>0</v>
      </c>
      <c r="G520" s="9">
        <v>1</v>
      </c>
      <c r="H520" s="9">
        <v>20</v>
      </c>
      <c r="I520" s="9">
        <v>0</v>
      </c>
      <c r="J520" s="9">
        <v>0</v>
      </c>
      <c r="K520" s="9">
        <v>0</v>
      </c>
      <c r="L520" s="9">
        <v>0</v>
      </c>
      <c r="M520" s="9">
        <v>231</v>
      </c>
      <c r="N520" s="9">
        <v>122</v>
      </c>
      <c r="O520" s="9">
        <v>72.5</v>
      </c>
      <c r="P520" s="9">
        <v>22.78</v>
      </c>
      <c r="Q520" s="9">
        <v>72</v>
      </c>
      <c r="R520" s="9">
        <v>93</v>
      </c>
      <c r="S520" s="12"/>
      <c r="V520" s="9">
        <v>20</v>
      </c>
      <c r="W520" s="12">
        <f t="shared" si="32"/>
        <v>1</v>
      </c>
      <c r="Z520" s="60">
        <v>2</v>
      </c>
      <c r="AA520" s="9">
        <f t="shared" si="33"/>
        <v>0</v>
      </c>
      <c r="AB520" s="9">
        <f t="shared" si="34"/>
        <v>1</v>
      </c>
      <c r="AC520" s="9">
        <f t="shared" si="35"/>
        <v>0</v>
      </c>
    </row>
    <row r="521" spans="1:29" ht="15.75" customHeight="1" x14ac:dyDescent="0.2">
      <c r="A521" s="9">
        <v>0</v>
      </c>
      <c r="B521" s="9">
        <v>1</v>
      </c>
      <c r="C521" s="9">
        <v>46</v>
      </c>
      <c r="D521" s="9">
        <v>0</v>
      </c>
      <c r="E521" s="9">
        <v>1</v>
      </c>
      <c r="F521" s="9">
        <v>0</v>
      </c>
      <c r="G521" s="9">
        <v>1</v>
      </c>
      <c r="H521" s="9">
        <v>30</v>
      </c>
      <c r="I521" s="9">
        <v>0</v>
      </c>
      <c r="J521" s="9">
        <v>0</v>
      </c>
      <c r="K521" s="9">
        <v>0</v>
      </c>
      <c r="L521" s="9">
        <v>0</v>
      </c>
      <c r="M521" s="9">
        <v>216</v>
      </c>
      <c r="N521" s="9">
        <v>107</v>
      </c>
      <c r="O521" s="9">
        <v>73</v>
      </c>
      <c r="P521" s="9">
        <v>31.46</v>
      </c>
      <c r="Q521" s="9">
        <v>100</v>
      </c>
      <c r="R521" s="9">
        <v>78</v>
      </c>
      <c r="S521" s="12"/>
      <c r="V521" s="9">
        <v>30</v>
      </c>
      <c r="W521" s="12">
        <f t="shared" si="32"/>
        <v>1</v>
      </c>
      <c r="Z521" s="60">
        <v>2</v>
      </c>
      <c r="AA521" s="9">
        <f t="shared" si="33"/>
        <v>0</v>
      </c>
      <c r="AB521" s="9">
        <f t="shared" si="34"/>
        <v>1</v>
      </c>
      <c r="AC521" s="9">
        <f t="shared" si="35"/>
        <v>0</v>
      </c>
    </row>
    <row r="522" spans="1:29" ht="15.75" customHeight="1" x14ac:dyDescent="0.2">
      <c r="A522" s="9">
        <v>1</v>
      </c>
      <c r="B522" s="9">
        <v>0</v>
      </c>
      <c r="C522" s="9">
        <v>59</v>
      </c>
      <c r="D522" s="9">
        <v>0</v>
      </c>
      <c r="E522" s="9">
        <v>0</v>
      </c>
      <c r="F522" s="9">
        <v>1</v>
      </c>
      <c r="G522" s="9">
        <v>0</v>
      </c>
      <c r="H522" s="9">
        <v>0</v>
      </c>
      <c r="I522" s="9">
        <v>0</v>
      </c>
      <c r="J522" s="9">
        <v>0</v>
      </c>
      <c r="K522" s="9">
        <v>0</v>
      </c>
      <c r="L522" s="9">
        <v>0</v>
      </c>
      <c r="M522" s="9">
        <v>271</v>
      </c>
      <c r="N522" s="9">
        <v>117.5</v>
      </c>
      <c r="O522" s="9">
        <v>65</v>
      </c>
      <c r="P522" s="9">
        <v>19.77</v>
      </c>
      <c r="Q522" s="9">
        <v>70</v>
      </c>
      <c r="R522" s="9">
        <v>89</v>
      </c>
      <c r="S522" s="12"/>
      <c r="V522" s="9">
        <v>0</v>
      </c>
      <c r="W522" s="12">
        <f t="shared" si="32"/>
        <v>0</v>
      </c>
      <c r="Z522" s="60">
        <v>3</v>
      </c>
      <c r="AA522" s="9">
        <f t="shared" si="33"/>
        <v>0</v>
      </c>
      <c r="AB522" s="9">
        <f t="shared" si="34"/>
        <v>0</v>
      </c>
      <c r="AC522" s="9">
        <f t="shared" si="35"/>
        <v>1</v>
      </c>
    </row>
    <row r="523" spans="1:29" ht="15.75" customHeight="1" x14ac:dyDescent="0.2">
      <c r="A523" s="9">
        <v>0</v>
      </c>
      <c r="B523" s="9">
        <v>0</v>
      </c>
      <c r="C523" s="9">
        <v>50</v>
      </c>
      <c r="D523" s="9">
        <v>0</v>
      </c>
      <c r="E523" s="9">
        <v>0</v>
      </c>
      <c r="F523" s="9">
        <v>0</v>
      </c>
      <c r="G523" s="9">
        <v>0</v>
      </c>
      <c r="H523" s="9">
        <v>0</v>
      </c>
      <c r="I523" s="9">
        <v>0</v>
      </c>
      <c r="J523" s="9">
        <v>0</v>
      </c>
      <c r="K523" s="9">
        <v>0</v>
      </c>
      <c r="L523" s="9">
        <v>0</v>
      </c>
      <c r="M523" s="9">
        <v>261</v>
      </c>
      <c r="N523" s="9">
        <v>129</v>
      </c>
      <c r="O523" s="9">
        <v>80</v>
      </c>
      <c r="P523" s="9">
        <v>23.06</v>
      </c>
      <c r="Q523" s="9">
        <v>85</v>
      </c>
      <c r="R523" s="9">
        <v>90</v>
      </c>
      <c r="S523" s="12"/>
      <c r="V523" s="9">
        <v>0</v>
      </c>
      <c r="W523" s="12">
        <f t="shared" si="32"/>
        <v>0</v>
      </c>
      <c r="Z523" s="60">
        <v>4</v>
      </c>
      <c r="AA523" s="9">
        <f t="shared" si="33"/>
        <v>0</v>
      </c>
      <c r="AB523" s="9">
        <f t="shared" si="34"/>
        <v>0</v>
      </c>
      <c r="AC523" s="9">
        <f t="shared" si="35"/>
        <v>0</v>
      </c>
    </row>
    <row r="524" spans="1:29" ht="15.75" customHeight="1" x14ac:dyDescent="0.2">
      <c r="A524" s="9">
        <v>1</v>
      </c>
      <c r="B524" s="9">
        <v>1</v>
      </c>
      <c r="C524" s="9">
        <v>62</v>
      </c>
      <c r="D524" s="9">
        <v>0</v>
      </c>
      <c r="E524" s="9">
        <v>0</v>
      </c>
      <c r="F524" s="9">
        <v>0</v>
      </c>
      <c r="G524" s="9">
        <v>1</v>
      </c>
      <c r="H524" s="9">
        <v>40</v>
      </c>
      <c r="I524" s="9">
        <v>0</v>
      </c>
      <c r="J524" s="9">
        <v>0</v>
      </c>
      <c r="K524" s="9">
        <v>1</v>
      </c>
      <c r="L524" s="9">
        <v>0</v>
      </c>
      <c r="M524" s="9">
        <v>203</v>
      </c>
      <c r="N524" s="9">
        <v>148</v>
      </c>
      <c r="O524" s="9">
        <v>96</v>
      </c>
      <c r="P524" s="9">
        <v>30.84</v>
      </c>
      <c r="Q524" s="9">
        <v>70</v>
      </c>
      <c r="R524" s="9">
        <v>95</v>
      </c>
      <c r="S524" s="12"/>
      <c r="V524" s="9">
        <v>40</v>
      </c>
      <c r="W524" s="12">
        <f t="shared" si="32"/>
        <v>1</v>
      </c>
      <c r="Z524" s="60">
        <v>4</v>
      </c>
      <c r="AA524" s="9">
        <f t="shared" si="33"/>
        <v>0</v>
      </c>
      <c r="AB524" s="9">
        <f t="shared" si="34"/>
        <v>0</v>
      </c>
      <c r="AC524" s="9">
        <f t="shared" si="35"/>
        <v>0</v>
      </c>
    </row>
    <row r="525" spans="1:29" ht="15.75" customHeight="1" x14ac:dyDescent="0.2">
      <c r="A525" s="9">
        <v>1</v>
      </c>
      <c r="B525" s="9">
        <v>0</v>
      </c>
      <c r="C525" s="9">
        <v>53</v>
      </c>
      <c r="D525" s="9">
        <v>0</v>
      </c>
      <c r="E525" s="9">
        <v>0</v>
      </c>
      <c r="F525" s="9">
        <v>1</v>
      </c>
      <c r="G525" s="9">
        <v>1</v>
      </c>
      <c r="H525" s="9">
        <v>9</v>
      </c>
      <c r="I525" s="9">
        <v>0</v>
      </c>
      <c r="J525" s="9">
        <v>0</v>
      </c>
      <c r="K525" s="9">
        <v>0</v>
      </c>
      <c r="L525" s="9">
        <v>0</v>
      </c>
      <c r="M525" s="9">
        <v>210</v>
      </c>
      <c r="N525" s="9">
        <v>132</v>
      </c>
      <c r="O525" s="9">
        <v>84.5</v>
      </c>
      <c r="P525" s="9">
        <v>27.08</v>
      </c>
      <c r="Q525" s="9">
        <v>110</v>
      </c>
      <c r="R525" s="9">
        <v>84</v>
      </c>
      <c r="S525" s="12"/>
      <c r="V525" s="9">
        <v>9</v>
      </c>
      <c r="W525" s="12">
        <f t="shared" si="32"/>
        <v>1</v>
      </c>
      <c r="Z525" s="60">
        <v>3</v>
      </c>
      <c r="AA525" s="9">
        <f t="shared" si="33"/>
        <v>0</v>
      </c>
      <c r="AB525" s="9">
        <f t="shared" si="34"/>
        <v>0</v>
      </c>
      <c r="AC525" s="9">
        <f t="shared" si="35"/>
        <v>1</v>
      </c>
    </row>
    <row r="526" spans="1:29" ht="15.75" customHeight="1" x14ac:dyDescent="0.2">
      <c r="A526" s="9">
        <v>1</v>
      </c>
      <c r="B526" s="9">
        <v>1</v>
      </c>
      <c r="C526" s="9">
        <v>52</v>
      </c>
      <c r="D526" s="9">
        <v>1</v>
      </c>
      <c r="E526" s="9">
        <v>0</v>
      </c>
      <c r="F526" s="9">
        <v>0</v>
      </c>
      <c r="G526" s="9">
        <v>1</v>
      </c>
      <c r="H526" s="9">
        <v>25</v>
      </c>
      <c r="I526" s="9">
        <v>0</v>
      </c>
      <c r="J526" s="9">
        <v>0</v>
      </c>
      <c r="K526" s="9">
        <v>1</v>
      </c>
      <c r="L526" s="9">
        <v>0</v>
      </c>
      <c r="M526" s="9">
        <v>206</v>
      </c>
      <c r="N526" s="9">
        <v>173</v>
      </c>
      <c r="O526" s="9">
        <v>117</v>
      </c>
      <c r="P526" s="9">
        <v>29.63</v>
      </c>
      <c r="Q526" s="9">
        <v>75</v>
      </c>
      <c r="R526" s="9">
        <v>77</v>
      </c>
      <c r="S526" s="12"/>
      <c r="V526" s="9">
        <v>25</v>
      </c>
      <c r="W526" s="12">
        <f t="shared" si="32"/>
        <v>1</v>
      </c>
      <c r="Z526" s="60">
        <v>1</v>
      </c>
      <c r="AA526" s="9">
        <f t="shared" si="33"/>
        <v>1</v>
      </c>
      <c r="AB526" s="9">
        <f t="shared" si="34"/>
        <v>0</v>
      </c>
      <c r="AC526" s="9">
        <f t="shared" si="35"/>
        <v>0</v>
      </c>
    </row>
    <row r="527" spans="1:29" ht="15.75" customHeight="1" x14ac:dyDescent="0.2">
      <c r="A527" s="9">
        <v>0</v>
      </c>
      <c r="B527" s="9">
        <v>0</v>
      </c>
      <c r="C527" s="9">
        <v>57</v>
      </c>
      <c r="D527" s="9">
        <v>0</v>
      </c>
      <c r="E527" s="9">
        <v>1</v>
      </c>
      <c r="F527" s="9">
        <v>0</v>
      </c>
      <c r="G527" s="9">
        <v>0</v>
      </c>
      <c r="H527" s="9">
        <v>0</v>
      </c>
      <c r="I527" s="9">
        <v>0</v>
      </c>
      <c r="J527" s="9">
        <v>0</v>
      </c>
      <c r="K527" s="9">
        <v>0</v>
      </c>
      <c r="L527" s="9">
        <v>0</v>
      </c>
      <c r="M527" s="9">
        <v>301</v>
      </c>
      <c r="N527" s="9">
        <v>119</v>
      </c>
      <c r="O527" s="9">
        <v>80</v>
      </c>
      <c r="P527" s="9">
        <v>24.79</v>
      </c>
      <c r="Q527" s="9">
        <v>58</v>
      </c>
      <c r="R527" s="9">
        <v>73</v>
      </c>
      <c r="S527" s="12"/>
      <c r="V527" s="9">
        <v>0</v>
      </c>
      <c r="W527" s="12">
        <f t="shared" si="32"/>
        <v>0</v>
      </c>
      <c r="Z527" s="60">
        <v>2</v>
      </c>
      <c r="AA527" s="9">
        <f t="shared" si="33"/>
        <v>0</v>
      </c>
      <c r="AB527" s="9">
        <f t="shared" si="34"/>
        <v>1</v>
      </c>
      <c r="AC527" s="9">
        <f t="shared" si="35"/>
        <v>0</v>
      </c>
    </row>
    <row r="528" spans="1:29" ht="15.75" customHeight="1" x14ac:dyDescent="0.2">
      <c r="A528" s="9">
        <v>0</v>
      </c>
      <c r="B528" s="9">
        <v>0</v>
      </c>
      <c r="C528" s="9">
        <v>46</v>
      </c>
      <c r="D528" s="9">
        <v>0</v>
      </c>
      <c r="E528" s="9">
        <v>0</v>
      </c>
      <c r="F528" s="9">
        <v>1</v>
      </c>
      <c r="G528" s="9">
        <v>1</v>
      </c>
      <c r="H528" s="9">
        <v>1</v>
      </c>
      <c r="I528" s="9">
        <v>0</v>
      </c>
      <c r="J528" s="9">
        <v>0</v>
      </c>
      <c r="K528" s="9">
        <v>0</v>
      </c>
      <c r="L528" s="9">
        <v>0</v>
      </c>
      <c r="M528" s="9">
        <v>241</v>
      </c>
      <c r="N528" s="9">
        <v>130</v>
      </c>
      <c r="O528" s="9">
        <v>82</v>
      </c>
      <c r="P528" s="9">
        <v>34.840000000000003</v>
      </c>
      <c r="Q528" s="9">
        <v>62</v>
      </c>
      <c r="R528" s="9">
        <v>93</v>
      </c>
      <c r="S528" s="12"/>
      <c r="V528" s="9">
        <v>1</v>
      </c>
      <c r="W528" s="12">
        <f t="shared" si="32"/>
        <v>1</v>
      </c>
      <c r="Z528" s="60">
        <v>3</v>
      </c>
      <c r="AA528" s="9">
        <f t="shared" si="33"/>
        <v>0</v>
      </c>
      <c r="AB528" s="9">
        <f t="shared" si="34"/>
        <v>0</v>
      </c>
      <c r="AC528" s="9">
        <f t="shared" si="35"/>
        <v>1</v>
      </c>
    </row>
    <row r="529" spans="1:29" ht="15.75" customHeight="1" x14ac:dyDescent="0.2">
      <c r="A529" s="9">
        <v>0</v>
      </c>
      <c r="B529" s="9">
        <v>1</v>
      </c>
      <c r="C529" s="9">
        <v>49</v>
      </c>
      <c r="D529" s="9">
        <v>1</v>
      </c>
      <c r="E529" s="9">
        <v>0</v>
      </c>
      <c r="F529" s="9">
        <v>0</v>
      </c>
      <c r="G529" s="9">
        <v>1</v>
      </c>
      <c r="H529" s="9">
        <v>15</v>
      </c>
      <c r="I529" s="9">
        <v>0</v>
      </c>
      <c r="J529" s="9">
        <v>0</v>
      </c>
      <c r="K529" s="9">
        <v>0</v>
      </c>
      <c r="L529" s="9">
        <v>0</v>
      </c>
      <c r="M529" s="9">
        <v>215</v>
      </c>
      <c r="N529" s="9">
        <v>122.5</v>
      </c>
      <c r="O529" s="9">
        <v>76</v>
      </c>
      <c r="P529" s="9">
        <v>27.17</v>
      </c>
      <c r="Q529" s="9">
        <v>58</v>
      </c>
      <c r="R529" s="9">
        <v>61</v>
      </c>
      <c r="S529" s="12"/>
      <c r="V529" s="9">
        <v>15</v>
      </c>
      <c r="W529" s="12">
        <f t="shared" si="32"/>
        <v>1</v>
      </c>
      <c r="Z529" s="60">
        <v>1</v>
      </c>
      <c r="AA529" s="9">
        <f t="shared" si="33"/>
        <v>1</v>
      </c>
      <c r="AB529" s="9">
        <f t="shared" si="34"/>
        <v>0</v>
      </c>
      <c r="AC529" s="9">
        <f t="shared" si="35"/>
        <v>0</v>
      </c>
    </row>
    <row r="530" spans="1:29" ht="15.75" customHeight="1" x14ac:dyDescent="0.2">
      <c r="A530" s="9">
        <v>0</v>
      </c>
      <c r="B530" s="9">
        <v>1</v>
      </c>
      <c r="C530" s="9">
        <v>47</v>
      </c>
      <c r="D530" s="9">
        <v>0</v>
      </c>
      <c r="E530" s="9">
        <v>0</v>
      </c>
      <c r="F530" s="9">
        <v>1</v>
      </c>
      <c r="G530" s="9">
        <v>1</v>
      </c>
      <c r="H530" s="9">
        <v>25</v>
      </c>
      <c r="I530" s="9">
        <v>0</v>
      </c>
      <c r="J530" s="9">
        <v>0</v>
      </c>
      <c r="K530" s="9">
        <v>0</v>
      </c>
      <c r="L530" s="9">
        <v>0</v>
      </c>
      <c r="M530" s="9">
        <v>261</v>
      </c>
      <c r="N530" s="9">
        <v>105</v>
      </c>
      <c r="O530" s="9">
        <v>74</v>
      </c>
      <c r="P530" s="9">
        <v>20.57</v>
      </c>
      <c r="Q530" s="9">
        <v>85</v>
      </c>
      <c r="R530" s="9">
        <v>75</v>
      </c>
      <c r="S530" s="12"/>
      <c r="V530" s="9">
        <v>25</v>
      </c>
      <c r="W530" s="12">
        <f t="shared" si="32"/>
        <v>1</v>
      </c>
      <c r="Z530" s="60">
        <v>3</v>
      </c>
      <c r="AA530" s="9">
        <f t="shared" si="33"/>
        <v>0</v>
      </c>
      <c r="AB530" s="9">
        <f t="shared" si="34"/>
        <v>0</v>
      </c>
      <c r="AC530" s="9">
        <f t="shared" si="35"/>
        <v>1</v>
      </c>
    </row>
    <row r="531" spans="1:29" ht="15.75" customHeight="1" x14ac:dyDescent="0.2">
      <c r="A531" s="9">
        <v>0</v>
      </c>
      <c r="B531" s="9">
        <v>0</v>
      </c>
      <c r="C531" s="9">
        <v>65</v>
      </c>
      <c r="D531" s="9">
        <v>0</v>
      </c>
      <c r="E531" s="9">
        <v>0</v>
      </c>
      <c r="F531" s="9">
        <v>1</v>
      </c>
      <c r="G531" s="9">
        <v>0</v>
      </c>
      <c r="H531" s="9">
        <v>0</v>
      </c>
      <c r="I531" s="9">
        <v>0</v>
      </c>
      <c r="J531" s="9">
        <v>0</v>
      </c>
      <c r="K531" s="9">
        <v>0</v>
      </c>
      <c r="L531" s="9">
        <v>0</v>
      </c>
      <c r="M531" s="9">
        <v>266</v>
      </c>
      <c r="N531" s="9">
        <v>120</v>
      </c>
      <c r="O531" s="9">
        <v>73</v>
      </c>
      <c r="P531" s="9">
        <v>24.33</v>
      </c>
      <c r="Q531" s="9">
        <v>63</v>
      </c>
      <c r="R531" s="9">
        <v>69</v>
      </c>
      <c r="S531" s="12"/>
      <c r="V531" s="9">
        <v>0</v>
      </c>
      <c r="W531" s="12">
        <f t="shared" si="32"/>
        <v>0</v>
      </c>
      <c r="Z531" s="60">
        <v>3</v>
      </c>
      <c r="AA531" s="9">
        <f t="shared" si="33"/>
        <v>0</v>
      </c>
      <c r="AB531" s="9">
        <f t="shared" si="34"/>
        <v>0</v>
      </c>
      <c r="AC531" s="9">
        <f t="shared" si="35"/>
        <v>1</v>
      </c>
    </row>
    <row r="532" spans="1:29" ht="15.75" customHeight="1" x14ac:dyDescent="0.2">
      <c r="A532" s="9">
        <v>0</v>
      </c>
      <c r="B532" s="9">
        <v>0</v>
      </c>
      <c r="C532" s="9">
        <v>41</v>
      </c>
      <c r="D532" s="9">
        <v>0</v>
      </c>
      <c r="E532" s="9">
        <v>1</v>
      </c>
      <c r="F532" s="9">
        <v>0</v>
      </c>
      <c r="G532" s="9">
        <v>0</v>
      </c>
      <c r="H532" s="9">
        <v>0</v>
      </c>
      <c r="I532" s="9">
        <v>0</v>
      </c>
      <c r="J532" s="9">
        <v>0</v>
      </c>
      <c r="K532" s="9">
        <v>0</v>
      </c>
      <c r="L532" s="9">
        <v>0</v>
      </c>
      <c r="M532" s="9">
        <v>237</v>
      </c>
      <c r="N532" s="9">
        <v>125</v>
      </c>
      <c r="O532" s="9">
        <v>83</v>
      </c>
      <c r="P532" s="9">
        <v>24.56</v>
      </c>
      <c r="Q532" s="9">
        <v>73</v>
      </c>
      <c r="R532" s="9">
        <v>61</v>
      </c>
      <c r="S532" s="12"/>
      <c r="V532" s="9">
        <v>0</v>
      </c>
      <c r="W532" s="12">
        <f t="shared" si="32"/>
        <v>0</v>
      </c>
      <c r="Z532" s="60">
        <v>2</v>
      </c>
      <c r="AA532" s="9">
        <f t="shared" si="33"/>
        <v>0</v>
      </c>
      <c r="AB532" s="9">
        <f t="shared" si="34"/>
        <v>1</v>
      </c>
      <c r="AC532" s="9">
        <f t="shared" si="35"/>
        <v>0</v>
      </c>
    </row>
    <row r="533" spans="1:29" ht="15.75" customHeight="1" x14ac:dyDescent="0.2">
      <c r="A533" s="9">
        <v>0</v>
      </c>
      <c r="B533" s="9">
        <v>0</v>
      </c>
      <c r="C533" s="9">
        <v>61</v>
      </c>
      <c r="D533" s="9">
        <v>1</v>
      </c>
      <c r="E533" s="9">
        <v>0</v>
      </c>
      <c r="F533" s="9">
        <v>0</v>
      </c>
      <c r="G533" s="9">
        <v>0</v>
      </c>
      <c r="H533" s="9">
        <v>0</v>
      </c>
      <c r="I533" s="9">
        <v>0</v>
      </c>
      <c r="J533" s="9">
        <v>0</v>
      </c>
      <c r="K533" s="9">
        <v>1</v>
      </c>
      <c r="L533" s="9">
        <v>0</v>
      </c>
      <c r="M533" s="9">
        <v>217</v>
      </c>
      <c r="N533" s="9">
        <v>189</v>
      </c>
      <c r="O533" s="9">
        <v>121</v>
      </c>
      <c r="P533" s="9">
        <v>37.409999999999997</v>
      </c>
      <c r="Q533" s="9">
        <v>85</v>
      </c>
      <c r="R533" s="9">
        <v>100</v>
      </c>
      <c r="S533" s="12"/>
      <c r="V533" s="9">
        <v>0</v>
      </c>
      <c r="W533" s="12">
        <f t="shared" si="32"/>
        <v>0</v>
      </c>
      <c r="Z533" s="60">
        <v>1</v>
      </c>
      <c r="AA533" s="9">
        <f t="shared" si="33"/>
        <v>1</v>
      </c>
      <c r="AB533" s="9">
        <f t="shared" si="34"/>
        <v>0</v>
      </c>
      <c r="AC533" s="9">
        <f t="shared" si="35"/>
        <v>0</v>
      </c>
    </row>
    <row r="534" spans="1:29" ht="15.75" customHeight="1" x14ac:dyDescent="0.2">
      <c r="A534" s="9">
        <v>0</v>
      </c>
      <c r="B534" s="9">
        <v>0</v>
      </c>
      <c r="C534" s="9">
        <v>41</v>
      </c>
      <c r="D534" s="9">
        <v>1</v>
      </c>
      <c r="E534" s="9">
        <v>0</v>
      </c>
      <c r="F534" s="9">
        <v>0</v>
      </c>
      <c r="G534" s="9">
        <v>1</v>
      </c>
      <c r="H534" s="9">
        <v>4</v>
      </c>
      <c r="I534" s="9">
        <v>0</v>
      </c>
      <c r="J534" s="9">
        <v>0</v>
      </c>
      <c r="K534" s="9">
        <v>0</v>
      </c>
      <c r="L534" s="9">
        <v>0</v>
      </c>
      <c r="M534" s="9">
        <v>176</v>
      </c>
      <c r="N534" s="9">
        <v>113</v>
      </c>
      <c r="O534" s="9">
        <v>75</v>
      </c>
      <c r="P534" s="9">
        <v>22.29</v>
      </c>
      <c r="Q534" s="9">
        <v>80</v>
      </c>
      <c r="R534" s="9">
        <v>55</v>
      </c>
      <c r="S534" s="12"/>
      <c r="V534" s="9">
        <v>4</v>
      </c>
      <c r="W534" s="12">
        <f t="shared" si="32"/>
        <v>1</v>
      </c>
      <c r="Z534" s="60">
        <v>1</v>
      </c>
      <c r="AA534" s="9">
        <f t="shared" si="33"/>
        <v>1</v>
      </c>
      <c r="AB534" s="9">
        <f t="shared" si="34"/>
        <v>0</v>
      </c>
      <c r="AC534" s="9">
        <f t="shared" si="35"/>
        <v>0</v>
      </c>
    </row>
    <row r="535" spans="1:29" ht="15.75" customHeight="1" x14ac:dyDescent="0.2">
      <c r="A535" s="9">
        <v>1</v>
      </c>
      <c r="B535" s="9">
        <v>0</v>
      </c>
      <c r="C535" s="9">
        <v>53</v>
      </c>
      <c r="D535" s="9">
        <v>0</v>
      </c>
      <c r="E535" s="9">
        <v>1</v>
      </c>
      <c r="F535" s="9">
        <v>0</v>
      </c>
      <c r="G535" s="9">
        <v>0</v>
      </c>
      <c r="H535" s="9">
        <v>0</v>
      </c>
      <c r="I535" s="9">
        <v>0</v>
      </c>
      <c r="J535" s="9">
        <v>0</v>
      </c>
      <c r="K535" s="9">
        <v>0</v>
      </c>
      <c r="L535" s="9">
        <v>0</v>
      </c>
      <c r="M535" s="9">
        <v>370</v>
      </c>
      <c r="N535" s="9">
        <v>123</v>
      </c>
      <c r="O535" s="9">
        <v>83</v>
      </c>
      <c r="P535" s="9">
        <v>24.64</v>
      </c>
      <c r="Q535" s="9">
        <v>63</v>
      </c>
      <c r="R535" s="9">
        <v>74</v>
      </c>
      <c r="S535" s="12"/>
      <c r="V535" s="9">
        <v>0</v>
      </c>
      <c r="W535" s="12">
        <f t="shared" si="32"/>
        <v>0</v>
      </c>
      <c r="Z535" s="60">
        <v>2</v>
      </c>
      <c r="AA535" s="9">
        <f t="shared" si="33"/>
        <v>0</v>
      </c>
      <c r="AB535" s="9">
        <f t="shared" si="34"/>
        <v>1</v>
      </c>
      <c r="AC535" s="9">
        <f t="shared" si="35"/>
        <v>0</v>
      </c>
    </row>
    <row r="536" spans="1:29" ht="15.75" customHeight="1" x14ac:dyDescent="0.2">
      <c r="A536" s="9">
        <v>0</v>
      </c>
      <c r="B536" s="9">
        <v>1</v>
      </c>
      <c r="C536" s="9">
        <v>36</v>
      </c>
      <c r="D536" s="9">
        <v>1</v>
      </c>
      <c r="E536" s="9">
        <v>0</v>
      </c>
      <c r="F536" s="9">
        <v>0</v>
      </c>
      <c r="G536" s="9">
        <v>0</v>
      </c>
      <c r="H536" s="9">
        <v>0</v>
      </c>
      <c r="I536" s="9">
        <v>0</v>
      </c>
      <c r="J536" s="9">
        <v>0</v>
      </c>
      <c r="K536" s="9">
        <v>1</v>
      </c>
      <c r="L536" s="9">
        <v>0</v>
      </c>
      <c r="M536" s="9">
        <v>182</v>
      </c>
      <c r="N536" s="9">
        <v>145</v>
      </c>
      <c r="O536" s="9">
        <v>102</v>
      </c>
      <c r="P536" s="9">
        <v>30.92</v>
      </c>
      <c r="Q536" s="9">
        <v>72</v>
      </c>
      <c r="R536" s="9">
        <v>70</v>
      </c>
      <c r="S536" s="12"/>
      <c r="V536" s="9">
        <v>0</v>
      </c>
      <c r="W536" s="12">
        <f t="shared" si="32"/>
        <v>0</v>
      </c>
      <c r="Z536" s="60">
        <v>1</v>
      </c>
      <c r="AA536" s="9">
        <f t="shared" si="33"/>
        <v>1</v>
      </c>
      <c r="AB536" s="9">
        <f t="shared" si="34"/>
        <v>0</v>
      </c>
      <c r="AC536" s="9">
        <f t="shared" si="35"/>
        <v>0</v>
      </c>
    </row>
    <row r="537" spans="1:29" ht="15.75" customHeight="1" x14ac:dyDescent="0.2">
      <c r="A537" s="9">
        <v>0</v>
      </c>
      <c r="B537" s="9">
        <v>1</v>
      </c>
      <c r="C537" s="9">
        <v>43</v>
      </c>
      <c r="D537" s="9">
        <v>1</v>
      </c>
      <c r="E537" s="9">
        <v>0</v>
      </c>
      <c r="F537" s="9">
        <v>0</v>
      </c>
      <c r="G537" s="9">
        <v>0</v>
      </c>
      <c r="H537" s="9">
        <v>0</v>
      </c>
      <c r="I537" s="9">
        <v>0</v>
      </c>
      <c r="J537" s="9">
        <v>0</v>
      </c>
      <c r="K537" s="9">
        <v>0</v>
      </c>
      <c r="L537" s="9">
        <v>0</v>
      </c>
      <c r="M537" s="9">
        <v>245</v>
      </c>
      <c r="N537" s="9">
        <v>105</v>
      </c>
      <c r="O537" s="9">
        <v>59.5</v>
      </c>
      <c r="P537" s="9">
        <v>30.55</v>
      </c>
      <c r="Q537" s="9">
        <v>85</v>
      </c>
      <c r="R537" s="9">
        <v>77</v>
      </c>
      <c r="S537" s="12"/>
      <c r="V537" s="9">
        <v>0</v>
      </c>
      <c r="W537" s="12">
        <f t="shared" si="32"/>
        <v>0</v>
      </c>
      <c r="Z537" s="60">
        <v>1</v>
      </c>
      <c r="AA537" s="9">
        <f t="shared" si="33"/>
        <v>1</v>
      </c>
      <c r="AB537" s="9">
        <f t="shared" si="34"/>
        <v>0</v>
      </c>
      <c r="AC537" s="9">
        <f t="shared" si="35"/>
        <v>0</v>
      </c>
    </row>
    <row r="538" spans="1:29" ht="15.75" customHeight="1" x14ac:dyDescent="0.2">
      <c r="A538" s="9">
        <v>0</v>
      </c>
      <c r="B538" s="9">
        <v>1</v>
      </c>
      <c r="C538" s="9">
        <v>37</v>
      </c>
      <c r="D538" s="9">
        <v>0</v>
      </c>
      <c r="E538" s="9">
        <v>0</v>
      </c>
      <c r="F538" s="9">
        <v>1</v>
      </c>
      <c r="G538" s="9">
        <v>1</v>
      </c>
      <c r="H538" s="9">
        <v>20</v>
      </c>
      <c r="I538" s="9">
        <v>0</v>
      </c>
      <c r="J538" s="9">
        <v>0</v>
      </c>
      <c r="K538" s="9">
        <v>0</v>
      </c>
      <c r="L538" s="9">
        <v>0</v>
      </c>
      <c r="M538" s="9">
        <v>292</v>
      </c>
      <c r="N538" s="9">
        <v>130</v>
      </c>
      <c r="O538" s="9">
        <v>85</v>
      </c>
      <c r="P538" s="9">
        <v>28.07</v>
      </c>
      <c r="Q538" s="9">
        <v>91</v>
      </c>
      <c r="R538" s="9">
        <v>81</v>
      </c>
      <c r="S538" s="12"/>
      <c r="V538" s="9">
        <v>20</v>
      </c>
      <c r="W538" s="12">
        <f t="shared" si="32"/>
        <v>1</v>
      </c>
      <c r="Z538" s="60">
        <v>3</v>
      </c>
      <c r="AA538" s="9">
        <f t="shared" si="33"/>
        <v>0</v>
      </c>
      <c r="AB538" s="9">
        <f t="shared" si="34"/>
        <v>0</v>
      </c>
      <c r="AC538" s="9">
        <f t="shared" si="35"/>
        <v>1</v>
      </c>
    </row>
    <row r="539" spans="1:29" ht="15.75" customHeight="1" x14ac:dyDescent="0.2">
      <c r="A539" s="9">
        <v>0</v>
      </c>
      <c r="B539" s="9">
        <v>0</v>
      </c>
      <c r="C539" s="9">
        <v>62</v>
      </c>
      <c r="D539" s="9">
        <v>0</v>
      </c>
      <c r="E539" s="9">
        <v>1</v>
      </c>
      <c r="F539" s="9">
        <v>0</v>
      </c>
      <c r="G539" s="9">
        <v>0</v>
      </c>
      <c r="H539" s="9">
        <v>0</v>
      </c>
      <c r="I539" s="9">
        <v>0</v>
      </c>
      <c r="J539" s="9">
        <v>0</v>
      </c>
      <c r="K539" s="9">
        <v>1</v>
      </c>
      <c r="L539" s="9">
        <v>0</v>
      </c>
      <c r="M539" s="9">
        <v>246</v>
      </c>
      <c r="N539" s="9">
        <v>171</v>
      </c>
      <c r="O539" s="9">
        <v>101</v>
      </c>
      <c r="P539" s="9">
        <v>23.88</v>
      </c>
      <c r="Q539" s="9">
        <v>75</v>
      </c>
      <c r="R539" s="9">
        <v>78</v>
      </c>
      <c r="S539" s="12"/>
      <c r="V539" s="9">
        <v>0</v>
      </c>
      <c r="W539" s="12">
        <f t="shared" si="32"/>
        <v>0</v>
      </c>
      <c r="Z539" s="60">
        <v>2</v>
      </c>
      <c r="AA539" s="9">
        <f t="shared" si="33"/>
        <v>0</v>
      </c>
      <c r="AB539" s="9">
        <f t="shared" si="34"/>
        <v>1</v>
      </c>
      <c r="AC539" s="9">
        <f t="shared" si="35"/>
        <v>0</v>
      </c>
    </row>
    <row r="540" spans="1:29" ht="15.75" customHeight="1" x14ac:dyDescent="0.2">
      <c r="A540" s="9">
        <v>0</v>
      </c>
      <c r="B540" s="9">
        <v>1</v>
      </c>
      <c r="C540" s="9">
        <v>64</v>
      </c>
      <c r="D540" s="9">
        <v>0</v>
      </c>
      <c r="E540" s="9">
        <v>1</v>
      </c>
      <c r="F540" s="9">
        <v>0</v>
      </c>
      <c r="G540" s="9">
        <v>0</v>
      </c>
      <c r="H540" s="9">
        <v>0</v>
      </c>
      <c r="I540" s="9">
        <v>0</v>
      </c>
      <c r="J540" s="9">
        <v>0</v>
      </c>
      <c r="K540" s="9">
        <v>0</v>
      </c>
      <c r="L540" s="9">
        <v>0</v>
      </c>
      <c r="M540" s="9">
        <v>193</v>
      </c>
      <c r="N540" s="9">
        <v>114</v>
      </c>
      <c r="O540" s="9">
        <v>79</v>
      </c>
      <c r="P540" s="9">
        <v>16.59</v>
      </c>
      <c r="Q540" s="9">
        <v>75</v>
      </c>
      <c r="R540" s="9">
        <v>64</v>
      </c>
      <c r="S540" s="12"/>
      <c r="V540" s="9">
        <v>0</v>
      </c>
      <c r="W540" s="12">
        <f t="shared" si="32"/>
        <v>0</v>
      </c>
      <c r="Z540" s="60">
        <v>2</v>
      </c>
      <c r="AA540" s="9">
        <f t="shared" si="33"/>
        <v>0</v>
      </c>
      <c r="AB540" s="9">
        <f t="shared" si="34"/>
        <v>1</v>
      </c>
      <c r="AC540" s="9">
        <f t="shared" si="35"/>
        <v>0</v>
      </c>
    </row>
    <row r="541" spans="1:29" ht="15.75" customHeight="1" x14ac:dyDescent="0.2">
      <c r="A541" s="9">
        <v>0</v>
      </c>
      <c r="B541" s="9">
        <v>0</v>
      </c>
      <c r="C541" s="9">
        <v>40</v>
      </c>
      <c r="D541" s="9">
        <v>0</v>
      </c>
      <c r="E541" s="9">
        <v>0</v>
      </c>
      <c r="F541" s="9">
        <v>1</v>
      </c>
      <c r="G541" s="9">
        <v>1</v>
      </c>
      <c r="H541" s="9">
        <v>20</v>
      </c>
      <c r="I541" s="9">
        <v>0</v>
      </c>
      <c r="J541" s="9">
        <v>0</v>
      </c>
      <c r="K541" s="9">
        <v>0</v>
      </c>
      <c r="L541" s="9">
        <v>0</v>
      </c>
      <c r="M541" s="9">
        <v>247</v>
      </c>
      <c r="N541" s="9">
        <v>125</v>
      </c>
      <c r="O541" s="9">
        <v>83</v>
      </c>
      <c r="P541" s="9">
        <v>22.55</v>
      </c>
      <c r="Q541" s="9">
        <v>85</v>
      </c>
      <c r="R541" s="9">
        <v>80</v>
      </c>
      <c r="S541" s="12"/>
      <c r="V541" s="9">
        <v>20</v>
      </c>
      <c r="W541" s="12">
        <f t="shared" si="32"/>
        <v>1</v>
      </c>
      <c r="Z541" s="60">
        <v>3</v>
      </c>
      <c r="AA541" s="9">
        <f t="shared" si="33"/>
        <v>0</v>
      </c>
      <c r="AB541" s="9">
        <f t="shared" si="34"/>
        <v>0</v>
      </c>
      <c r="AC541" s="9">
        <f t="shared" si="35"/>
        <v>1</v>
      </c>
    </row>
    <row r="542" spans="1:29" ht="15.75" customHeight="1" x14ac:dyDescent="0.2">
      <c r="A542" s="9">
        <v>0</v>
      </c>
      <c r="B542" s="9">
        <v>0</v>
      </c>
      <c r="C542" s="9">
        <v>49</v>
      </c>
      <c r="D542" s="9">
        <v>0</v>
      </c>
      <c r="E542" s="9">
        <v>1</v>
      </c>
      <c r="F542" s="9">
        <v>0</v>
      </c>
      <c r="G542" s="9">
        <v>1</v>
      </c>
      <c r="H542" s="9">
        <v>20</v>
      </c>
      <c r="I542" s="9">
        <v>0</v>
      </c>
      <c r="J542" s="9">
        <v>0</v>
      </c>
      <c r="K542" s="9">
        <v>0</v>
      </c>
      <c r="L542" s="9">
        <v>0</v>
      </c>
      <c r="M542" s="9">
        <v>229</v>
      </c>
      <c r="N542" s="9">
        <v>118.5</v>
      </c>
      <c r="O542" s="9">
        <v>76.5</v>
      </c>
      <c r="P542" s="9">
        <v>21.42</v>
      </c>
      <c r="Q542" s="9">
        <v>76</v>
      </c>
      <c r="R542" s="9">
        <v>78</v>
      </c>
      <c r="S542" s="12"/>
      <c r="V542" s="9">
        <v>20</v>
      </c>
      <c r="W542" s="12">
        <f t="shared" si="32"/>
        <v>1</v>
      </c>
      <c r="Z542" s="60">
        <v>2</v>
      </c>
      <c r="AA542" s="9">
        <f t="shared" si="33"/>
        <v>0</v>
      </c>
      <c r="AB542" s="9">
        <f t="shared" si="34"/>
        <v>1</v>
      </c>
      <c r="AC542" s="9">
        <f t="shared" si="35"/>
        <v>0</v>
      </c>
    </row>
    <row r="543" spans="1:29" ht="15.75" customHeight="1" x14ac:dyDescent="0.2">
      <c r="A543" s="9">
        <v>1</v>
      </c>
      <c r="B543" s="9">
        <v>0</v>
      </c>
      <c r="C543" s="9">
        <v>49</v>
      </c>
      <c r="D543" s="9">
        <v>0</v>
      </c>
      <c r="E543" s="9">
        <v>0</v>
      </c>
      <c r="F543" s="9">
        <v>1</v>
      </c>
      <c r="G543" s="9">
        <v>0</v>
      </c>
      <c r="H543" s="9">
        <v>0</v>
      </c>
      <c r="I543" s="9">
        <v>1</v>
      </c>
      <c r="J543" s="9">
        <v>0</v>
      </c>
      <c r="K543" s="9">
        <v>1</v>
      </c>
      <c r="L543" s="9">
        <v>0</v>
      </c>
      <c r="M543" s="9">
        <v>300</v>
      </c>
      <c r="N543" s="9">
        <v>131</v>
      </c>
      <c r="O543" s="9">
        <v>88</v>
      </c>
      <c r="P543" s="9">
        <v>26.85</v>
      </c>
      <c r="Q543" s="9">
        <v>70</v>
      </c>
      <c r="R543" s="9">
        <v>73</v>
      </c>
      <c r="S543" s="12"/>
      <c r="V543" s="9">
        <v>0</v>
      </c>
      <c r="W543" s="12">
        <f t="shared" si="32"/>
        <v>0</v>
      </c>
      <c r="Z543" s="60">
        <v>3</v>
      </c>
      <c r="AA543" s="9">
        <f t="shared" si="33"/>
        <v>0</v>
      </c>
      <c r="AB543" s="9">
        <f t="shared" si="34"/>
        <v>0</v>
      </c>
      <c r="AC543" s="9">
        <f t="shared" si="35"/>
        <v>1</v>
      </c>
    </row>
    <row r="544" spans="1:29" ht="15.75" customHeight="1" x14ac:dyDescent="0.2">
      <c r="A544" s="9">
        <v>0</v>
      </c>
      <c r="B544" s="9">
        <v>0</v>
      </c>
      <c r="C544" s="9">
        <v>46</v>
      </c>
      <c r="D544" s="9">
        <v>0</v>
      </c>
      <c r="E544" s="9">
        <v>1</v>
      </c>
      <c r="F544" s="9">
        <v>0</v>
      </c>
      <c r="G544" s="9">
        <v>0</v>
      </c>
      <c r="H544" s="9">
        <v>0</v>
      </c>
      <c r="I544" s="9">
        <v>0</v>
      </c>
      <c r="J544" s="9">
        <v>0</v>
      </c>
      <c r="K544" s="9">
        <v>0</v>
      </c>
      <c r="L544" s="9">
        <v>0</v>
      </c>
      <c r="M544" s="9">
        <v>213</v>
      </c>
      <c r="N544" s="9">
        <v>115</v>
      </c>
      <c r="O544" s="9">
        <v>72.5</v>
      </c>
      <c r="P544" s="9">
        <v>19.98</v>
      </c>
      <c r="Q544" s="9">
        <v>80</v>
      </c>
      <c r="R544" s="9">
        <v>107</v>
      </c>
      <c r="S544" s="12"/>
      <c r="V544" s="9">
        <v>0</v>
      </c>
      <c r="W544" s="12">
        <f t="shared" si="32"/>
        <v>0</v>
      </c>
      <c r="Z544" s="60">
        <v>2</v>
      </c>
      <c r="AA544" s="9">
        <f t="shared" si="33"/>
        <v>0</v>
      </c>
      <c r="AB544" s="9">
        <f t="shared" si="34"/>
        <v>1</v>
      </c>
      <c r="AC544" s="9">
        <f t="shared" si="35"/>
        <v>0</v>
      </c>
    </row>
    <row r="545" spans="1:29" ht="15.75" customHeight="1" x14ac:dyDescent="0.2">
      <c r="A545" s="9">
        <v>1</v>
      </c>
      <c r="B545" s="9">
        <v>1</v>
      </c>
      <c r="C545" s="9">
        <v>47</v>
      </c>
      <c r="D545" s="9">
        <v>0</v>
      </c>
      <c r="E545" s="9">
        <v>1</v>
      </c>
      <c r="F545" s="9">
        <v>0</v>
      </c>
      <c r="G545" s="9">
        <v>1</v>
      </c>
      <c r="H545" s="9">
        <v>18</v>
      </c>
      <c r="I545" s="9">
        <v>0</v>
      </c>
      <c r="J545" s="9">
        <v>0</v>
      </c>
      <c r="K545" s="9">
        <v>1</v>
      </c>
      <c r="L545" s="9">
        <v>0</v>
      </c>
      <c r="M545" s="9">
        <v>439</v>
      </c>
      <c r="N545" s="9">
        <v>145</v>
      </c>
      <c r="O545" s="9">
        <v>74</v>
      </c>
      <c r="P545" s="9">
        <v>22.42</v>
      </c>
      <c r="Q545" s="9">
        <v>100</v>
      </c>
      <c r="R545" s="9">
        <v>90</v>
      </c>
      <c r="S545" s="12"/>
      <c r="V545" s="9">
        <v>18</v>
      </c>
      <c r="W545" s="12">
        <f t="shared" si="32"/>
        <v>1</v>
      </c>
      <c r="Z545" s="60">
        <v>2</v>
      </c>
      <c r="AA545" s="9">
        <f t="shared" si="33"/>
        <v>0</v>
      </c>
      <c r="AB545" s="9">
        <f t="shared" si="34"/>
        <v>1</v>
      </c>
      <c r="AC545" s="9">
        <f t="shared" si="35"/>
        <v>0</v>
      </c>
    </row>
    <row r="546" spans="1:29" ht="15.75" customHeight="1" x14ac:dyDescent="0.2">
      <c r="A546" s="9">
        <v>0</v>
      </c>
      <c r="B546" s="9">
        <v>0</v>
      </c>
      <c r="C546" s="9">
        <v>38</v>
      </c>
      <c r="D546" s="9">
        <v>0</v>
      </c>
      <c r="E546" s="9">
        <v>0</v>
      </c>
      <c r="F546" s="9">
        <v>1</v>
      </c>
      <c r="G546" s="9">
        <v>0</v>
      </c>
      <c r="H546" s="9">
        <v>0</v>
      </c>
      <c r="I546" s="9">
        <v>0</v>
      </c>
      <c r="J546" s="9">
        <v>0</v>
      </c>
      <c r="K546" s="9">
        <v>0</v>
      </c>
      <c r="L546" s="9">
        <v>0</v>
      </c>
      <c r="M546" s="9">
        <v>171</v>
      </c>
      <c r="N546" s="9">
        <v>110</v>
      </c>
      <c r="O546" s="9">
        <v>71</v>
      </c>
      <c r="P546" s="9">
        <v>21.8</v>
      </c>
      <c r="Q546" s="9">
        <v>82</v>
      </c>
      <c r="R546" s="9">
        <v>78</v>
      </c>
      <c r="S546" s="12"/>
      <c r="V546" s="9">
        <v>0</v>
      </c>
      <c r="W546" s="12">
        <f t="shared" si="32"/>
        <v>0</v>
      </c>
      <c r="Z546" s="60">
        <v>3</v>
      </c>
      <c r="AA546" s="9">
        <f t="shared" si="33"/>
        <v>0</v>
      </c>
      <c r="AB546" s="9">
        <f t="shared" si="34"/>
        <v>0</v>
      </c>
      <c r="AC546" s="9">
        <f t="shared" si="35"/>
        <v>1</v>
      </c>
    </row>
    <row r="547" spans="1:29" ht="15.75" customHeight="1" x14ac:dyDescent="0.2">
      <c r="A547" s="9">
        <v>0</v>
      </c>
      <c r="B547" s="9">
        <v>1</v>
      </c>
      <c r="C547" s="9">
        <v>39</v>
      </c>
      <c r="D547" s="9">
        <v>1</v>
      </c>
      <c r="E547" s="9">
        <v>0</v>
      </c>
      <c r="F547" s="9">
        <v>0</v>
      </c>
      <c r="G547" s="9">
        <v>1</v>
      </c>
      <c r="H547" s="9">
        <v>5</v>
      </c>
      <c r="I547" s="9">
        <v>0</v>
      </c>
      <c r="J547" s="9">
        <v>0</v>
      </c>
      <c r="K547" s="9">
        <v>1</v>
      </c>
      <c r="L547" s="9">
        <v>0</v>
      </c>
      <c r="M547" s="9">
        <v>227</v>
      </c>
      <c r="N547" s="9">
        <v>132</v>
      </c>
      <c r="O547" s="9">
        <v>92</v>
      </c>
      <c r="P547" s="9">
        <v>26.47</v>
      </c>
      <c r="Q547" s="9">
        <v>63</v>
      </c>
      <c r="R547" s="9">
        <v>74</v>
      </c>
      <c r="S547" s="12"/>
      <c r="V547" s="9">
        <v>5</v>
      </c>
      <c r="W547" s="12">
        <f t="shared" si="32"/>
        <v>1</v>
      </c>
      <c r="Z547" s="60">
        <v>1</v>
      </c>
      <c r="AA547" s="9">
        <f t="shared" si="33"/>
        <v>1</v>
      </c>
      <c r="AB547" s="9">
        <f t="shared" si="34"/>
        <v>0</v>
      </c>
      <c r="AC547" s="9">
        <f t="shared" si="35"/>
        <v>0</v>
      </c>
    </row>
    <row r="548" spans="1:29" ht="15.75" customHeight="1" x14ac:dyDescent="0.2">
      <c r="A548" s="9">
        <v>0</v>
      </c>
      <c r="B548" s="9">
        <v>1</v>
      </c>
      <c r="C548" s="9">
        <v>43</v>
      </c>
      <c r="D548" s="9">
        <v>0</v>
      </c>
      <c r="E548" s="9">
        <v>1</v>
      </c>
      <c r="F548" s="9">
        <v>0</v>
      </c>
      <c r="G548" s="9">
        <v>1</v>
      </c>
      <c r="H548" s="9">
        <v>35</v>
      </c>
      <c r="I548" s="9">
        <v>0</v>
      </c>
      <c r="J548" s="9">
        <v>0</v>
      </c>
      <c r="K548" s="9">
        <v>0</v>
      </c>
      <c r="L548" s="9">
        <v>0</v>
      </c>
      <c r="M548" s="9">
        <v>207</v>
      </c>
      <c r="N548" s="9">
        <v>117</v>
      </c>
      <c r="O548" s="9">
        <v>65</v>
      </c>
      <c r="P548" s="9">
        <v>24.42</v>
      </c>
      <c r="Q548" s="9">
        <v>60</v>
      </c>
      <c r="R548" s="9">
        <v>100</v>
      </c>
      <c r="S548" s="12"/>
      <c r="V548" s="9">
        <v>35</v>
      </c>
      <c r="W548" s="12">
        <f t="shared" si="32"/>
        <v>1</v>
      </c>
      <c r="Z548" s="60">
        <v>2</v>
      </c>
      <c r="AA548" s="9">
        <f t="shared" si="33"/>
        <v>0</v>
      </c>
      <c r="AB548" s="9">
        <f t="shared" si="34"/>
        <v>1</v>
      </c>
      <c r="AC548" s="9">
        <f t="shared" si="35"/>
        <v>0</v>
      </c>
    </row>
    <row r="549" spans="1:29" ht="15.75" customHeight="1" x14ac:dyDescent="0.2">
      <c r="A549" s="9">
        <v>0</v>
      </c>
      <c r="B549" s="9">
        <v>0</v>
      </c>
      <c r="C549" s="9">
        <v>43</v>
      </c>
      <c r="D549" s="9">
        <v>1</v>
      </c>
      <c r="E549" s="9">
        <v>0</v>
      </c>
      <c r="F549" s="9">
        <v>0</v>
      </c>
      <c r="G549" s="9">
        <v>0</v>
      </c>
      <c r="H549" s="9">
        <v>0</v>
      </c>
      <c r="I549" s="9">
        <v>0</v>
      </c>
      <c r="J549" s="9">
        <v>0</v>
      </c>
      <c r="K549" s="9">
        <v>0</v>
      </c>
      <c r="L549" s="9">
        <v>0</v>
      </c>
      <c r="M549" s="9">
        <v>145</v>
      </c>
      <c r="N549" s="9">
        <v>112</v>
      </c>
      <c r="O549" s="9">
        <v>83</v>
      </c>
      <c r="P549" s="9">
        <v>22.36</v>
      </c>
      <c r="Q549" s="9">
        <v>90</v>
      </c>
      <c r="R549" s="9">
        <v>70</v>
      </c>
      <c r="S549" s="12"/>
      <c r="V549" s="9">
        <v>0</v>
      </c>
      <c r="W549" s="12">
        <f t="shared" si="32"/>
        <v>0</v>
      </c>
      <c r="Z549" s="60">
        <v>1</v>
      </c>
      <c r="AA549" s="9">
        <f t="shared" si="33"/>
        <v>1</v>
      </c>
      <c r="AB549" s="9">
        <f t="shared" si="34"/>
        <v>0</v>
      </c>
      <c r="AC549" s="9">
        <f t="shared" si="35"/>
        <v>0</v>
      </c>
    </row>
    <row r="550" spans="1:29" ht="15.75" customHeight="1" x14ac:dyDescent="0.2">
      <c r="A550" s="9">
        <v>0</v>
      </c>
      <c r="B550" s="9">
        <v>1</v>
      </c>
      <c r="C550" s="9">
        <v>50</v>
      </c>
      <c r="D550" s="9">
        <v>0</v>
      </c>
      <c r="E550" s="9">
        <v>0</v>
      </c>
      <c r="F550" s="9">
        <v>1</v>
      </c>
      <c r="G550" s="9">
        <v>1</v>
      </c>
      <c r="H550" s="9">
        <v>30</v>
      </c>
      <c r="I550" s="9">
        <v>0</v>
      </c>
      <c r="J550" s="9">
        <v>0</v>
      </c>
      <c r="K550" s="9">
        <v>0</v>
      </c>
      <c r="L550" s="9">
        <v>0</v>
      </c>
      <c r="M550" s="9">
        <v>210</v>
      </c>
      <c r="N550" s="9">
        <v>121.5</v>
      </c>
      <c r="O550" s="9">
        <v>78</v>
      </c>
      <c r="P550" s="9">
        <v>26.29</v>
      </c>
      <c r="Q550" s="9">
        <v>88</v>
      </c>
      <c r="R550" s="9">
        <v>77</v>
      </c>
      <c r="S550" s="12"/>
      <c r="V550" s="9">
        <v>30</v>
      </c>
      <c r="W550" s="12">
        <f t="shared" si="32"/>
        <v>1</v>
      </c>
      <c r="Z550" s="60">
        <v>3</v>
      </c>
      <c r="AA550" s="9">
        <f t="shared" si="33"/>
        <v>0</v>
      </c>
      <c r="AB550" s="9">
        <f t="shared" si="34"/>
        <v>0</v>
      </c>
      <c r="AC550" s="9">
        <f t="shared" si="35"/>
        <v>1</v>
      </c>
    </row>
    <row r="551" spans="1:29" ht="15.75" customHeight="1" x14ac:dyDescent="0.2">
      <c r="A551" s="9">
        <v>0</v>
      </c>
      <c r="B551" s="9">
        <v>1</v>
      </c>
      <c r="C551" s="9">
        <v>48</v>
      </c>
      <c r="D551" s="9">
        <v>1</v>
      </c>
      <c r="E551" s="9">
        <v>0</v>
      </c>
      <c r="F551" s="9">
        <v>0</v>
      </c>
      <c r="G551" s="9">
        <v>0</v>
      </c>
      <c r="H551" s="9">
        <v>0</v>
      </c>
      <c r="I551" s="9">
        <v>0</v>
      </c>
      <c r="J551" s="9">
        <v>0</v>
      </c>
      <c r="K551" s="9">
        <v>1</v>
      </c>
      <c r="L551" s="9">
        <v>0</v>
      </c>
      <c r="M551" s="9">
        <v>245</v>
      </c>
      <c r="N551" s="9">
        <v>144</v>
      </c>
      <c r="O551" s="9">
        <v>96.5</v>
      </c>
      <c r="P551" s="9">
        <v>32.58</v>
      </c>
      <c r="Q551" s="9">
        <v>75</v>
      </c>
      <c r="R551" s="9">
        <v>77</v>
      </c>
      <c r="S551" s="12"/>
      <c r="V551" s="9">
        <v>0</v>
      </c>
      <c r="W551" s="12">
        <f t="shared" si="32"/>
        <v>0</v>
      </c>
      <c r="Z551" s="60">
        <v>1</v>
      </c>
      <c r="AA551" s="9">
        <f t="shared" si="33"/>
        <v>1</v>
      </c>
      <c r="AB551" s="9">
        <f t="shared" si="34"/>
        <v>0</v>
      </c>
      <c r="AC551" s="9">
        <f t="shared" si="35"/>
        <v>0</v>
      </c>
    </row>
    <row r="552" spans="1:29" ht="15.75" customHeight="1" x14ac:dyDescent="0.2">
      <c r="A552" s="9">
        <v>0</v>
      </c>
      <c r="B552" s="9">
        <v>1</v>
      </c>
      <c r="C552" s="9">
        <v>45</v>
      </c>
      <c r="D552" s="9">
        <v>1</v>
      </c>
      <c r="E552" s="9">
        <v>0</v>
      </c>
      <c r="F552" s="9">
        <v>0</v>
      </c>
      <c r="G552" s="9">
        <v>0</v>
      </c>
      <c r="H552" s="9">
        <v>0</v>
      </c>
      <c r="I552" s="9">
        <v>0</v>
      </c>
      <c r="J552" s="9">
        <v>0</v>
      </c>
      <c r="K552" s="9">
        <v>0</v>
      </c>
      <c r="L552" s="9">
        <v>0</v>
      </c>
      <c r="M552" s="9">
        <v>258</v>
      </c>
      <c r="N552" s="9">
        <v>114</v>
      </c>
      <c r="O552" s="9">
        <v>80</v>
      </c>
      <c r="P552" s="9">
        <v>26.6</v>
      </c>
      <c r="Q552" s="9">
        <v>80</v>
      </c>
      <c r="R552" s="9">
        <v>68</v>
      </c>
      <c r="S552" s="12"/>
      <c r="V552" s="9">
        <v>0</v>
      </c>
      <c r="W552" s="12">
        <f t="shared" si="32"/>
        <v>0</v>
      </c>
      <c r="Z552" s="60">
        <v>1</v>
      </c>
      <c r="AA552" s="9">
        <f t="shared" si="33"/>
        <v>1</v>
      </c>
      <c r="AB552" s="9">
        <f t="shared" si="34"/>
        <v>0</v>
      </c>
      <c r="AC552" s="9">
        <f t="shared" si="35"/>
        <v>0</v>
      </c>
    </row>
    <row r="553" spans="1:29" ht="15.75" customHeight="1" x14ac:dyDescent="0.2">
      <c r="A553" s="9">
        <v>1</v>
      </c>
      <c r="B553" s="9">
        <v>0</v>
      </c>
      <c r="C553" s="9">
        <v>55</v>
      </c>
      <c r="D553" s="9">
        <v>1</v>
      </c>
      <c r="E553" s="9">
        <v>0</v>
      </c>
      <c r="F553" s="9">
        <v>0</v>
      </c>
      <c r="G553" s="9">
        <v>1</v>
      </c>
      <c r="H553" s="9">
        <v>20</v>
      </c>
      <c r="I553" s="9">
        <v>0</v>
      </c>
      <c r="J553" s="9">
        <v>0</v>
      </c>
      <c r="K553" s="9">
        <v>1</v>
      </c>
      <c r="L553" s="9">
        <v>0</v>
      </c>
      <c r="M553" s="9">
        <v>233</v>
      </c>
      <c r="N553" s="9">
        <v>128</v>
      </c>
      <c r="O553" s="9">
        <v>94</v>
      </c>
      <c r="P553" s="9">
        <v>36.619999999999997</v>
      </c>
      <c r="Q553" s="9">
        <v>80</v>
      </c>
      <c r="R553" s="9">
        <v>95</v>
      </c>
      <c r="S553" s="12"/>
      <c r="V553" s="9">
        <v>20</v>
      </c>
      <c r="W553" s="12">
        <f t="shared" si="32"/>
        <v>1</v>
      </c>
      <c r="Z553" s="60">
        <v>1</v>
      </c>
      <c r="AA553" s="9">
        <f t="shared" si="33"/>
        <v>1</v>
      </c>
      <c r="AB553" s="9">
        <f t="shared" si="34"/>
        <v>0</v>
      </c>
      <c r="AC553" s="9">
        <f t="shared" si="35"/>
        <v>0</v>
      </c>
    </row>
    <row r="554" spans="1:29" ht="15.75" customHeight="1" x14ac:dyDescent="0.2">
      <c r="A554" s="9">
        <v>0</v>
      </c>
      <c r="B554" s="9">
        <v>0</v>
      </c>
      <c r="C554" s="9">
        <v>61</v>
      </c>
      <c r="D554" s="9">
        <v>1</v>
      </c>
      <c r="E554" s="9">
        <v>0</v>
      </c>
      <c r="F554" s="9">
        <v>0</v>
      </c>
      <c r="G554" s="9">
        <v>1</v>
      </c>
      <c r="H554" s="9">
        <v>5</v>
      </c>
      <c r="I554" s="9">
        <v>0</v>
      </c>
      <c r="J554" s="9">
        <v>0</v>
      </c>
      <c r="K554" s="9">
        <v>1</v>
      </c>
      <c r="L554" s="9">
        <v>0</v>
      </c>
      <c r="M554" s="9">
        <v>243</v>
      </c>
      <c r="N554" s="9">
        <v>149</v>
      </c>
      <c r="O554" s="9">
        <v>77</v>
      </c>
      <c r="P554" s="9">
        <v>22.73</v>
      </c>
      <c r="Q554" s="9">
        <v>86</v>
      </c>
      <c r="R554" s="9">
        <v>78</v>
      </c>
      <c r="S554" s="12"/>
      <c r="V554" s="9">
        <v>5</v>
      </c>
      <c r="W554" s="12">
        <f t="shared" si="32"/>
        <v>1</v>
      </c>
      <c r="Z554" s="60">
        <v>1</v>
      </c>
      <c r="AA554" s="9">
        <f t="shared" si="33"/>
        <v>1</v>
      </c>
      <c r="AB554" s="9">
        <f t="shared" si="34"/>
        <v>0</v>
      </c>
      <c r="AC554" s="9">
        <f t="shared" si="35"/>
        <v>0</v>
      </c>
    </row>
    <row r="555" spans="1:29" ht="15.75" customHeight="1" x14ac:dyDescent="0.2">
      <c r="A555" s="9">
        <v>1</v>
      </c>
      <c r="B555" s="9">
        <v>1</v>
      </c>
      <c r="C555" s="9">
        <v>53</v>
      </c>
      <c r="D555" s="9">
        <v>1</v>
      </c>
      <c r="E555" s="9">
        <v>0</v>
      </c>
      <c r="F555" s="9">
        <v>0</v>
      </c>
      <c r="G555" s="9">
        <v>0</v>
      </c>
      <c r="H555" s="9">
        <v>0</v>
      </c>
      <c r="I555" s="9">
        <v>0</v>
      </c>
      <c r="J555" s="9">
        <v>0</v>
      </c>
      <c r="K555" s="9">
        <v>1</v>
      </c>
      <c r="L555" s="9">
        <v>0</v>
      </c>
      <c r="M555" s="9">
        <v>240</v>
      </c>
      <c r="N555" s="9">
        <v>174.5</v>
      </c>
      <c r="O555" s="9">
        <v>103</v>
      </c>
      <c r="P555" s="9">
        <v>29.82</v>
      </c>
      <c r="Q555" s="9">
        <v>81</v>
      </c>
      <c r="R555" s="9">
        <v>74</v>
      </c>
      <c r="S555" s="12"/>
      <c r="V555" s="9">
        <v>0</v>
      </c>
      <c r="W555" s="12">
        <f t="shared" si="32"/>
        <v>0</v>
      </c>
      <c r="Z555" s="60">
        <v>1</v>
      </c>
      <c r="AA555" s="9">
        <f t="shared" si="33"/>
        <v>1</v>
      </c>
      <c r="AB555" s="9">
        <f t="shared" si="34"/>
        <v>0</v>
      </c>
      <c r="AC555" s="9">
        <f t="shared" si="35"/>
        <v>0</v>
      </c>
    </row>
    <row r="556" spans="1:29" ht="15.75" customHeight="1" x14ac:dyDescent="0.2">
      <c r="A556" s="9">
        <v>0</v>
      </c>
      <c r="B556" s="9">
        <v>0</v>
      </c>
      <c r="C556" s="9">
        <v>50</v>
      </c>
      <c r="D556" s="9">
        <v>1</v>
      </c>
      <c r="E556" s="9">
        <v>0</v>
      </c>
      <c r="F556" s="9">
        <v>0</v>
      </c>
      <c r="G556" s="9">
        <v>1</v>
      </c>
      <c r="H556" s="9">
        <v>20</v>
      </c>
      <c r="I556" s="9">
        <v>0</v>
      </c>
      <c r="J556" s="9">
        <v>0</v>
      </c>
      <c r="K556" s="9">
        <v>1</v>
      </c>
      <c r="L556" s="9">
        <v>0</v>
      </c>
      <c r="M556" s="9">
        <v>213</v>
      </c>
      <c r="N556" s="9">
        <v>140</v>
      </c>
      <c r="O556" s="9">
        <v>82</v>
      </c>
      <c r="P556" s="9">
        <v>22.18</v>
      </c>
      <c r="Q556" s="9">
        <v>64</v>
      </c>
      <c r="R556" s="9">
        <v>72</v>
      </c>
      <c r="S556" s="12"/>
      <c r="V556" s="9">
        <v>20</v>
      </c>
      <c r="W556" s="12">
        <f t="shared" si="32"/>
        <v>1</v>
      </c>
      <c r="Z556" s="60">
        <v>1</v>
      </c>
      <c r="AA556" s="9">
        <f t="shared" si="33"/>
        <v>1</v>
      </c>
      <c r="AB556" s="9">
        <f t="shared" si="34"/>
        <v>0</v>
      </c>
      <c r="AC556" s="9">
        <f t="shared" si="35"/>
        <v>0</v>
      </c>
    </row>
    <row r="557" spans="1:29" ht="15.75" customHeight="1" x14ac:dyDescent="0.2">
      <c r="A557" s="9">
        <v>0</v>
      </c>
      <c r="B557" s="9">
        <v>0</v>
      </c>
      <c r="C557" s="9">
        <v>40</v>
      </c>
      <c r="D557" s="9">
        <v>0</v>
      </c>
      <c r="E557" s="9">
        <v>1</v>
      </c>
      <c r="F557" s="9">
        <v>0</v>
      </c>
      <c r="G557" s="9">
        <v>0</v>
      </c>
      <c r="H557" s="9">
        <v>0</v>
      </c>
      <c r="I557" s="9">
        <v>0</v>
      </c>
      <c r="J557" s="9">
        <v>0</v>
      </c>
      <c r="K557" s="9">
        <v>0</v>
      </c>
      <c r="L557" s="9">
        <v>0</v>
      </c>
      <c r="M557" s="9">
        <v>242</v>
      </c>
      <c r="N557" s="9">
        <v>110</v>
      </c>
      <c r="O557" s="9">
        <v>75</v>
      </c>
      <c r="P557" s="9">
        <v>16.690000000000001</v>
      </c>
      <c r="Q557" s="9">
        <v>58</v>
      </c>
      <c r="R557" s="9">
        <v>68</v>
      </c>
      <c r="S557" s="12"/>
      <c r="V557" s="9">
        <v>0</v>
      </c>
      <c r="W557" s="12">
        <f t="shared" si="32"/>
        <v>0</v>
      </c>
      <c r="Z557" s="60">
        <v>2</v>
      </c>
      <c r="AA557" s="9">
        <f t="shared" si="33"/>
        <v>0</v>
      </c>
      <c r="AB557" s="9">
        <f t="shared" si="34"/>
        <v>1</v>
      </c>
      <c r="AC557" s="9">
        <f t="shared" si="35"/>
        <v>0</v>
      </c>
    </row>
    <row r="558" spans="1:29" ht="15.75" customHeight="1" x14ac:dyDescent="0.2">
      <c r="A558" s="9">
        <v>0</v>
      </c>
      <c r="B558" s="9">
        <v>0</v>
      </c>
      <c r="C558" s="9">
        <v>50</v>
      </c>
      <c r="D558" s="9">
        <v>0</v>
      </c>
      <c r="E558" s="9">
        <v>1</v>
      </c>
      <c r="F558" s="9">
        <v>0</v>
      </c>
      <c r="G558" s="9">
        <v>0</v>
      </c>
      <c r="H558" s="9">
        <v>0</v>
      </c>
      <c r="I558" s="9">
        <v>0</v>
      </c>
      <c r="J558" s="9">
        <v>0</v>
      </c>
      <c r="K558" s="9">
        <v>0</v>
      </c>
      <c r="L558" s="9">
        <v>0</v>
      </c>
      <c r="M558" s="9">
        <v>214</v>
      </c>
      <c r="N558" s="9">
        <v>129</v>
      </c>
      <c r="O558" s="9">
        <v>76</v>
      </c>
      <c r="P558" s="9">
        <v>26.39</v>
      </c>
      <c r="Q558" s="9">
        <v>80</v>
      </c>
      <c r="R558" s="9">
        <v>75</v>
      </c>
      <c r="S558" s="12"/>
      <c r="V558" s="9">
        <v>0</v>
      </c>
      <c r="W558" s="12">
        <f t="shared" si="32"/>
        <v>0</v>
      </c>
      <c r="Z558" s="60">
        <v>2</v>
      </c>
      <c r="AA558" s="9">
        <f t="shared" si="33"/>
        <v>0</v>
      </c>
      <c r="AB558" s="9">
        <f t="shared" si="34"/>
        <v>1</v>
      </c>
      <c r="AC558" s="9">
        <f t="shared" si="35"/>
        <v>0</v>
      </c>
    </row>
    <row r="559" spans="1:29" ht="15.75" customHeight="1" x14ac:dyDescent="0.2">
      <c r="A559" s="9">
        <v>0</v>
      </c>
      <c r="B559" s="9">
        <v>1</v>
      </c>
      <c r="C559" s="9">
        <v>56</v>
      </c>
      <c r="D559" s="9">
        <v>0</v>
      </c>
      <c r="E559" s="9">
        <v>1</v>
      </c>
      <c r="F559" s="9">
        <v>0</v>
      </c>
      <c r="G559" s="9">
        <v>0</v>
      </c>
      <c r="H559" s="9">
        <v>0</v>
      </c>
      <c r="I559" s="9">
        <v>0</v>
      </c>
      <c r="J559" s="9">
        <v>0</v>
      </c>
      <c r="K559" s="9">
        <v>1</v>
      </c>
      <c r="L559" s="9">
        <v>0</v>
      </c>
      <c r="M559" s="9">
        <v>241</v>
      </c>
      <c r="N559" s="9">
        <v>130</v>
      </c>
      <c r="O559" s="9">
        <v>85</v>
      </c>
      <c r="P559" s="9">
        <v>25.79</v>
      </c>
      <c r="Q559" s="9">
        <v>68</v>
      </c>
      <c r="R559" s="9">
        <v>78</v>
      </c>
      <c r="S559" s="12"/>
      <c r="V559" s="9">
        <v>0</v>
      </c>
      <c r="W559" s="12">
        <f t="shared" si="32"/>
        <v>0</v>
      </c>
      <c r="Z559" s="60">
        <v>2</v>
      </c>
      <c r="AA559" s="9">
        <f t="shared" si="33"/>
        <v>0</v>
      </c>
      <c r="AB559" s="9">
        <f t="shared" si="34"/>
        <v>1</v>
      </c>
      <c r="AC559" s="9">
        <f t="shared" si="35"/>
        <v>0</v>
      </c>
    </row>
    <row r="560" spans="1:29" ht="15.75" customHeight="1" x14ac:dyDescent="0.2">
      <c r="A560" s="9">
        <v>1</v>
      </c>
      <c r="B560" s="9">
        <v>0</v>
      </c>
      <c r="C560" s="9">
        <v>44</v>
      </c>
      <c r="D560" s="9">
        <v>0</v>
      </c>
      <c r="E560" s="9">
        <v>0</v>
      </c>
      <c r="F560" s="9">
        <v>1</v>
      </c>
      <c r="G560" s="9">
        <v>1</v>
      </c>
      <c r="H560" s="9">
        <v>10</v>
      </c>
      <c r="I560" s="9">
        <v>0</v>
      </c>
      <c r="J560" s="9">
        <v>0</v>
      </c>
      <c r="K560" s="9">
        <v>0</v>
      </c>
      <c r="L560" s="9">
        <v>0</v>
      </c>
      <c r="M560" s="9">
        <v>250</v>
      </c>
      <c r="N560" s="9">
        <v>136.5</v>
      </c>
      <c r="O560" s="9">
        <v>83.5</v>
      </c>
      <c r="P560" s="9">
        <v>21.33</v>
      </c>
      <c r="Q560" s="9">
        <v>70</v>
      </c>
      <c r="R560" s="9">
        <v>95</v>
      </c>
      <c r="S560" s="12"/>
      <c r="V560" s="9">
        <v>10</v>
      </c>
      <c r="W560" s="12">
        <f t="shared" si="32"/>
        <v>1</v>
      </c>
      <c r="Z560" s="60">
        <v>3</v>
      </c>
      <c r="AA560" s="9">
        <f t="shared" si="33"/>
        <v>0</v>
      </c>
      <c r="AB560" s="9">
        <f t="shared" si="34"/>
        <v>0</v>
      </c>
      <c r="AC560" s="9">
        <f t="shared" si="35"/>
        <v>1</v>
      </c>
    </row>
    <row r="561" spans="1:29" ht="15.75" customHeight="1" x14ac:dyDescent="0.2">
      <c r="A561" s="9">
        <v>0</v>
      </c>
      <c r="B561" s="9">
        <v>0</v>
      </c>
      <c r="C561" s="9">
        <v>37</v>
      </c>
      <c r="D561" s="9">
        <v>0</v>
      </c>
      <c r="E561" s="9">
        <v>0</v>
      </c>
      <c r="F561" s="9">
        <v>0</v>
      </c>
      <c r="G561" s="9">
        <v>1</v>
      </c>
      <c r="H561" s="9">
        <v>20</v>
      </c>
      <c r="I561" s="9">
        <v>0</v>
      </c>
      <c r="J561" s="9">
        <v>0</v>
      </c>
      <c r="K561" s="9">
        <v>0</v>
      </c>
      <c r="L561" s="9">
        <v>0</v>
      </c>
      <c r="M561" s="9">
        <v>240</v>
      </c>
      <c r="N561" s="9">
        <v>120</v>
      </c>
      <c r="O561" s="9">
        <v>79</v>
      </c>
      <c r="P561" s="9">
        <v>23.09</v>
      </c>
      <c r="Q561" s="9">
        <v>75</v>
      </c>
      <c r="R561" s="9">
        <v>80</v>
      </c>
      <c r="S561" s="12"/>
      <c r="V561" s="9">
        <v>20</v>
      </c>
      <c r="W561" s="12">
        <f t="shared" si="32"/>
        <v>1</v>
      </c>
      <c r="Z561" s="60">
        <v>4</v>
      </c>
      <c r="AA561" s="9">
        <f t="shared" si="33"/>
        <v>0</v>
      </c>
      <c r="AB561" s="9">
        <f t="shared" si="34"/>
        <v>0</v>
      </c>
      <c r="AC561" s="9">
        <f t="shared" si="35"/>
        <v>0</v>
      </c>
    </row>
    <row r="562" spans="1:29" ht="15.75" customHeight="1" x14ac:dyDescent="0.2">
      <c r="A562" s="9">
        <v>0</v>
      </c>
      <c r="B562" s="9">
        <v>0</v>
      </c>
      <c r="C562" s="9">
        <v>42</v>
      </c>
      <c r="D562" s="9">
        <v>0</v>
      </c>
      <c r="E562" s="9">
        <v>0</v>
      </c>
      <c r="F562" s="9">
        <v>1</v>
      </c>
      <c r="G562" s="9">
        <v>0</v>
      </c>
      <c r="H562" s="9">
        <v>0</v>
      </c>
      <c r="I562" s="9">
        <v>0</v>
      </c>
      <c r="J562" s="9">
        <v>0</v>
      </c>
      <c r="K562" s="9">
        <v>0</v>
      </c>
      <c r="L562" s="9">
        <v>0</v>
      </c>
      <c r="M562" s="9">
        <v>188</v>
      </c>
      <c r="N562" s="9">
        <v>122.5</v>
      </c>
      <c r="O562" s="9">
        <v>75</v>
      </c>
      <c r="P562" s="9">
        <v>24.56</v>
      </c>
      <c r="Q562" s="9">
        <v>89</v>
      </c>
      <c r="R562" s="9">
        <v>68</v>
      </c>
      <c r="S562" s="12"/>
      <c r="V562" s="9">
        <v>0</v>
      </c>
      <c r="W562" s="12">
        <f t="shared" si="32"/>
        <v>0</v>
      </c>
      <c r="Z562" s="60">
        <v>3</v>
      </c>
      <c r="AA562" s="9">
        <f t="shared" si="33"/>
        <v>0</v>
      </c>
      <c r="AB562" s="9">
        <f t="shared" si="34"/>
        <v>0</v>
      </c>
      <c r="AC562" s="9">
        <f t="shared" si="35"/>
        <v>1</v>
      </c>
    </row>
    <row r="563" spans="1:29" ht="15.75" customHeight="1" x14ac:dyDescent="0.2">
      <c r="A563" s="9">
        <v>0</v>
      </c>
      <c r="B563" s="9">
        <v>0</v>
      </c>
      <c r="C563" s="9">
        <v>54</v>
      </c>
      <c r="D563" s="9">
        <v>1</v>
      </c>
      <c r="E563" s="9">
        <v>0</v>
      </c>
      <c r="F563" s="9">
        <v>0</v>
      </c>
      <c r="G563" s="9">
        <v>0</v>
      </c>
      <c r="H563" s="9">
        <v>0</v>
      </c>
      <c r="I563" s="9">
        <v>0</v>
      </c>
      <c r="J563" s="9">
        <v>0</v>
      </c>
      <c r="K563" s="9">
        <v>0</v>
      </c>
      <c r="L563" s="9">
        <v>0</v>
      </c>
      <c r="M563" s="9">
        <v>275</v>
      </c>
      <c r="N563" s="9">
        <v>113.5</v>
      </c>
      <c r="O563" s="9">
        <v>75.5</v>
      </c>
      <c r="P563" s="9">
        <v>19.63</v>
      </c>
      <c r="Q563" s="9">
        <v>66</v>
      </c>
      <c r="R563" s="9">
        <v>78</v>
      </c>
      <c r="S563" s="12"/>
      <c r="V563" s="9">
        <v>0</v>
      </c>
      <c r="W563" s="12">
        <f t="shared" si="32"/>
        <v>0</v>
      </c>
      <c r="Z563" s="60">
        <v>1</v>
      </c>
      <c r="AA563" s="9">
        <f t="shared" si="33"/>
        <v>1</v>
      </c>
      <c r="AB563" s="9">
        <f t="shared" si="34"/>
        <v>0</v>
      </c>
      <c r="AC563" s="9">
        <f t="shared" si="35"/>
        <v>0</v>
      </c>
    </row>
    <row r="564" spans="1:29" ht="15.75" customHeight="1" x14ac:dyDescent="0.2">
      <c r="A564" s="9">
        <v>0</v>
      </c>
      <c r="B564" s="9">
        <v>0</v>
      </c>
      <c r="C564" s="9">
        <v>39</v>
      </c>
      <c r="D564" s="9">
        <v>0</v>
      </c>
      <c r="E564" s="9">
        <v>1</v>
      </c>
      <c r="F564" s="9">
        <v>0</v>
      </c>
      <c r="G564" s="9">
        <v>0</v>
      </c>
      <c r="H564" s="9">
        <v>0</v>
      </c>
      <c r="I564" s="9">
        <v>0</v>
      </c>
      <c r="J564" s="9">
        <v>0</v>
      </c>
      <c r="K564" s="9">
        <v>1</v>
      </c>
      <c r="L564" s="9">
        <v>0</v>
      </c>
      <c r="M564" s="9">
        <v>252</v>
      </c>
      <c r="N564" s="9">
        <v>128</v>
      </c>
      <c r="O564" s="9">
        <v>93</v>
      </c>
      <c r="P564" s="9">
        <v>30.36</v>
      </c>
      <c r="Q564" s="9">
        <v>105</v>
      </c>
      <c r="R564" s="9">
        <v>63</v>
      </c>
      <c r="S564" s="12"/>
      <c r="V564" s="9">
        <v>0</v>
      </c>
      <c r="W564" s="12">
        <f t="shared" si="32"/>
        <v>0</v>
      </c>
      <c r="Z564" s="60">
        <v>2</v>
      </c>
      <c r="AA564" s="9">
        <f t="shared" si="33"/>
        <v>0</v>
      </c>
      <c r="AB564" s="9">
        <f t="shared" si="34"/>
        <v>1</v>
      </c>
      <c r="AC564" s="9">
        <f t="shared" si="35"/>
        <v>0</v>
      </c>
    </row>
    <row r="565" spans="1:29" ht="15.75" customHeight="1" x14ac:dyDescent="0.2">
      <c r="A565" s="9">
        <v>0</v>
      </c>
      <c r="B565" s="9">
        <v>0</v>
      </c>
      <c r="C565" s="9">
        <v>38</v>
      </c>
      <c r="D565" s="9">
        <v>0</v>
      </c>
      <c r="E565" s="9">
        <v>1</v>
      </c>
      <c r="F565" s="9">
        <v>0</v>
      </c>
      <c r="G565" s="9">
        <v>0</v>
      </c>
      <c r="H565" s="9">
        <v>0</v>
      </c>
      <c r="I565" s="9">
        <v>0</v>
      </c>
      <c r="J565" s="9">
        <v>0</v>
      </c>
      <c r="K565" s="9">
        <v>0</v>
      </c>
      <c r="L565" s="9">
        <v>0</v>
      </c>
      <c r="M565" s="9">
        <v>227</v>
      </c>
      <c r="N565" s="9">
        <v>117.5</v>
      </c>
      <c r="O565" s="9">
        <v>77.5</v>
      </c>
      <c r="P565" s="9">
        <v>30.24</v>
      </c>
      <c r="Q565" s="9">
        <v>85</v>
      </c>
      <c r="R565" s="9">
        <v>78</v>
      </c>
      <c r="S565" s="12"/>
      <c r="V565" s="9">
        <v>0</v>
      </c>
      <c r="W565" s="12">
        <f t="shared" si="32"/>
        <v>0</v>
      </c>
      <c r="Z565" s="60">
        <v>2</v>
      </c>
      <c r="AA565" s="9">
        <f t="shared" si="33"/>
        <v>0</v>
      </c>
      <c r="AB565" s="9">
        <f t="shared" si="34"/>
        <v>1</v>
      </c>
      <c r="AC565" s="9">
        <f t="shared" si="35"/>
        <v>0</v>
      </c>
    </row>
    <row r="566" spans="1:29" ht="15.75" customHeight="1" x14ac:dyDescent="0.2">
      <c r="A566" s="9">
        <v>0</v>
      </c>
      <c r="B566" s="9">
        <v>1</v>
      </c>
      <c r="C566" s="9">
        <v>42</v>
      </c>
      <c r="D566" s="9">
        <v>0</v>
      </c>
      <c r="E566" s="9">
        <v>0</v>
      </c>
      <c r="F566" s="9">
        <v>0</v>
      </c>
      <c r="G566" s="9">
        <v>0</v>
      </c>
      <c r="H566" s="9">
        <v>0</v>
      </c>
      <c r="I566" s="9">
        <v>0</v>
      </c>
      <c r="J566" s="9">
        <v>0</v>
      </c>
      <c r="K566" s="9">
        <v>0</v>
      </c>
      <c r="L566" s="9">
        <v>0</v>
      </c>
      <c r="M566" s="9">
        <v>253</v>
      </c>
      <c r="N566" s="9">
        <v>116</v>
      </c>
      <c r="O566" s="9">
        <v>72</v>
      </c>
      <c r="P566" s="9">
        <v>21.96</v>
      </c>
      <c r="Q566" s="9">
        <v>60</v>
      </c>
      <c r="R566" s="9">
        <v>88</v>
      </c>
      <c r="S566" s="12"/>
      <c r="V566" s="9">
        <v>0</v>
      </c>
      <c r="W566" s="12">
        <f t="shared" si="32"/>
        <v>0</v>
      </c>
      <c r="Z566" s="60">
        <v>4</v>
      </c>
      <c r="AA566" s="9">
        <f t="shared" si="33"/>
        <v>0</v>
      </c>
      <c r="AB566" s="9">
        <f t="shared" si="34"/>
        <v>0</v>
      </c>
      <c r="AC566" s="9">
        <f t="shared" si="35"/>
        <v>0</v>
      </c>
    </row>
    <row r="567" spans="1:29" ht="15.75" customHeight="1" x14ac:dyDescent="0.2">
      <c r="A567" s="9">
        <v>0</v>
      </c>
      <c r="B567" s="9">
        <v>0</v>
      </c>
      <c r="C567" s="9">
        <v>55</v>
      </c>
      <c r="D567" s="9">
        <v>1</v>
      </c>
      <c r="E567" s="9">
        <v>0</v>
      </c>
      <c r="F567" s="9">
        <v>0</v>
      </c>
      <c r="G567" s="9">
        <v>0</v>
      </c>
      <c r="H567" s="9">
        <v>0</v>
      </c>
      <c r="I567" s="9">
        <v>0</v>
      </c>
      <c r="J567" s="9">
        <v>0</v>
      </c>
      <c r="K567" s="9">
        <v>0</v>
      </c>
      <c r="L567" s="9">
        <v>0</v>
      </c>
      <c r="M567" s="9">
        <v>278</v>
      </c>
      <c r="N567" s="9">
        <v>125</v>
      </c>
      <c r="O567" s="9">
        <v>80</v>
      </c>
      <c r="P567" s="9">
        <v>26.27</v>
      </c>
      <c r="Q567" s="9">
        <v>64</v>
      </c>
      <c r="R567" s="9">
        <v>78</v>
      </c>
      <c r="S567" s="12"/>
      <c r="V567" s="9">
        <v>0</v>
      </c>
      <c r="W567" s="12">
        <f t="shared" si="32"/>
        <v>0</v>
      </c>
      <c r="Z567" s="60">
        <v>1</v>
      </c>
      <c r="AA567" s="9">
        <f t="shared" si="33"/>
        <v>1</v>
      </c>
      <c r="AB567" s="9">
        <f t="shared" si="34"/>
        <v>0</v>
      </c>
      <c r="AC567" s="9">
        <f t="shared" si="35"/>
        <v>0</v>
      </c>
    </row>
    <row r="568" spans="1:29" ht="15.75" customHeight="1" x14ac:dyDescent="0.2">
      <c r="A568" s="9">
        <v>1</v>
      </c>
      <c r="B568" s="9">
        <v>1</v>
      </c>
      <c r="C568" s="9">
        <v>60</v>
      </c>
      <c r="D568" s="9">
        <v>0</v>
      </c>
      <c r="E568" s="9">
        <v>0</v>
      </c>
      <c r="F568" s="9">
        <v>0</v>
      </c>
      <c r="G568" s="9">
        <v>0</v>
      </c>
      <c r="H568" s="9">
        <v>0</v>
      </c>
      <c r="I568" s="9">
        <v>0</v>
      </c>
      <c r="J568" s="9">
        <v>0</v>
      </c>
      <c r="K568" s="9">
        <v>0</v>
      </c>
      <c r="L568" s="9">
        <v>0</v>
      </c>
      <c r="M568" s="9">
        <v>232</v>
      </c>
      <c r="N568" s="9">
        <v>165</v>
      </c>
      <c r="O568" s="9">
        <v>77</v>
      </c>
      <c r="P568" s="9">
        <v>29.23</v>
      </c>
      <c r="Q568" s="9">
        <v>69</v>
      </c>
      <c r="R568" s="9">
        <v>57</v>
      </c>
      <c r="S568" s="12"/>
      <c r="V568" s="9">
        <v>0</v>
      </c>
      <c r="W568" s="12">
        <f t="shared" si="32"/>
        <v>0</v>
      </c>
      <c r="Z568" s="60">
        <v>4</v>
      </c>
      <c r="AA568" s="9">
        <f t="shared" si="33"/>
        <v>0</v>
      </c>
      <c r="AB568" s="9">
        <f t="shared" si="34"/>
        <v>0</v>
      </c>
      <c r="AC568" s="9">
        <f t="shared" si="35"/>
        <v>0</v>
      </c>
    </row>
    <row r="569" spans="1:29" ht="15.75" customHeight="1" x14ac:dyDescent="0.2">
      <c r="A569" s="9">
        <v>0</v>
      </c>
      <c r="B569" s="9">
        <v>0</v>
      </c>
      <c r="C569" s="9">
        <v>66</v>
      </c>
      <c r="D569" s="9">
        <v>0</v>
      </c>
      <c r="E569" s="9">
        <v>1</v>
      </c>
      <c r="F569" s="9">
        <v>0</v>
      </c>
      <c r="G569" s="9">
        <v>1</v>
      </c>
      <c r="H569" s="9">
        <v>15</v>
      </c>
      <c r="I569" s="9">
        <v>0</v>
      </c>
      <c r="J569" s="9">
        <v>0</v>
      </c>
      <c r="K569" s="9">
        <v>1</v>
      </c>
      <c r="L569" s="9">
        <v>0</v>
      </c>
      <c r="M569" s="9">
        <v>234</v>
      </c>
      <c r="N569" s="9">
        <v>188</v>
      </c>
      <c r="O569" s="9">
        <v>108.5</v>
      </c>
      <c r="P569" s="9">
        <v>20.49</v>
      </c>
      <c r="Q569" s="9">
        <v>90</v>
      </c>
      <c r="R569" s="9">
        <v>78</v>
      </c>
      <c r="S569" s="12"/>
      <c r="V569" s="9">
        <v>15</v>
      </c>
      <c r="W569" s="12">
        <f t="shared" si="32"/>
        <v>1</v>
      </c>
      <c r="Z569" s="60">
        <v>2</v>
      </c>
      <c r="AA569" s="9">
        <f t="shared" si="33"/>
        <v>0</v>
      </c>
      <c r="AB569" s="9">
        <f t="shared" si="34"/>
        <v>1</v>
      </c>
      <c r="AC569" s="9">
        <f t="shared" si="35"/>
        <v>0</v>
      </c>
    </row>
    <row r="570" spans="1:29" ht="15.75" customHeight="1" x14ac:dyDescent="0.2">
      <c r="A570" s="9">
        <v>0</v>
      </c>
      <c r="B570" s="9">
        <v>0</v>
      </c>
      <c r="C570" s="9">
        <v>34</v>
      </c>
      <c r="D570" s="9">
        <v>0</v>
      </c>
      <c r="E570" s="9">
        <v>1</v>
      </c>
      <c r="F570" s="9">
        <v>0</v>
      </c>
      <c r="G570" s="9">
        <v>0</v>
      </c>
      <c r="H570" s="9">
        <v>0</v>
      </c>
      <c r="I570" s="9">
        <v>0</v>
      </c>
      <c r="J570" s="9">
        <v>0</v>
      </c>
      <c r="K570" s="9">
        <v>0</v>
      </c>
      <c r="L570" s="9">
        <v>0</v>
      </c>
      <c r="M570" s="9">
        <v>189</v>
      </c>
      <c r="N570" s="9">
        <v>108</v>
      </c>
      <c r="O570" s="9">
        <v>66</v>
      </c>
      <c r="P570" s="9">
        <v>20.81</v>
      </c>
      <c r="Q570" s="9">
        <v>78</v>
      </c>
      <c r="R570" s="9">
        <v>88</v>
      </c>
      <c r="S570" s="12"/>
      <c r="V570" s="9">
        <v>0</v>
      </c>
      <c r="W570" s="12">
        <f t="shared" si="32"/>
        <v>0</v>
      </c>
      <c r="Z570" s="60">
        <v>2</v>
      </c>
      <c r="AA570" s="9">
        <f t="shared" si="33"/>
        <v>0</v>
      </c>
      <c r="AB570" s="9">
        <f t="shared" si="34"/>
        <v>1</v>
      </c>
      <c r="AC570" s="9">
        <f t="shared" si="35"/>
        <v>0</v>
      </c>
    </row>
    <row r="571" spans="1:29" ht="15.75" customHeight="1" x14ac:dyDescent="0.2">
      <c r="A571" s="9">
        <v>0</v>
      </c>
      <c r="B571" s="9">
        <v>0</v>
      </c>
      <c r="C571" s="9">
        <v>44</v>
      </c>
      <c r="D571" s="9">
        <v>0</v>
      </c>
      <c r="E571" s="9">
        <v>0</v>
      </c>
      <c r="F571" s="9">
        <v>1</v>
      </c>
      <c r="G571" s="9">
        <v>1</v>
      </c>
      <c r="H571" s="9">
        <v>15</v>
      </c>
      <c r="I571" s="9">
        <v>0</v>
      </c>
      <c r="J571" s="9">
        <v>0</v>
      </c>
      <c r="K571" s="9">
        <v>0</v>
      </c>
      <c r="L571" s="9">
        <v>0</v>
      </c>
      <c r="M571" s="9">
        <v>242</v>
      </c>
      <c r="N571" s="9">
        <v>135</v>
      </c>
      <c r="O571" s="9">
        <v>89</v>
      </c>
      <c r="P571" s="9">
        <v>23.29</v>
      </c>
      <c r="Q571" s="9">
        <v>70</v>
      </c>
      <c r="R571" s="9">
        <v>77</v>
      </c>
      <c r="S571" s="12"/>
      <c r="V571" s="9">
        <v>15</v>
      </c>
      <c r="W571" s="12">
        <f t="shared" si="32"/>
        <v>1</v>
      </c>
      <c r="Z571" s="60">
        <v>3</v>
      </c>
      <c r="AA571" s="9">
        <f t="shared" si="33"/>
        <v>0</v>
      </c>
      <c r="AB571" s="9">
        <f t="shared" si="34"/>
        <v>0</v>
      </c>
      <c r="AC571" s="9">
        <f t="shared" si="35"/>
        <v>1</v>
      </c>
    </row>
    <row r="572" spans="1:29" ht="15.75" customHeight="1" x14ac:dyDescent="0.2">
      <c r="A572" s="9">
        <v>0</v>
      </c>
      <c r="B572" s="9">
        <v>0</v>
      </c>
      <c r="C572" s="9">
        <v>49</v>
      </c>
      <c r="D572" s="9">
        <v>0</v>
      </c>
      <c r="E572" s="9">
        <v>0</v>
      </c>
      <c r="F572" s="9">
        <v>1</v>
      </c>
      <c r="G572" s="9">
        <v>1</v>
      </c>
      <c r="H572" s="9">
        <v>3</v>
      </c>
      <c r="I572" s="9">
        <v>0</v>
      </c>
      <c r="J572" s="9">
        <v>0</v>
      </c>
      <c r="K572" s="9">
        <v>0</v>
      </c>
      <c r="L572" s="9">
        <v>0</v>
      </c>
      <c r="M572" s="9">
        <v>247</v>
      </c>
      <c r="N572" s="9">
        <v>121</v>
      </c>
      <c r="O572" s="9">
        <v>82</v>
      </c>
      <c r="P572" s="9">
        <v>29.07</v>
      </c>
      <c r="Q572" s="9">
        <v>72</v>
      </c>
      <c r="R572" s="9">
        <v>69</v>
      </c>
      <c r="S572" s="12"/>
      <c r="V572" s="9">
        <v>3</v>
      </c>
      <c r="W572" s="12">
        <f t="shared" si="32"/>
        <v>1</v>
      </c>
      <c r="Z572" s="60">
        <v>3</v>
      </c>
      <c r="AA572" s="9">
        <f t="shared" si="33"/>
        <v>0</v>
      </c>
      <c r="AB572" s="9">
        <f t="shared" si="34"/>
        <v>0</v>
      </c>
      <c r="AC572" s="9">
        <f t="shared" si="35"/>
        <v>1</v>
      </c>
    </row>
    <row r="573" spans="1:29" ht="15.75" customHeight="1" x14ac:dyDescent="0.2">
      <c r="A573" s="9">
        <v>0</v>
      </c>
      <c r="B573" s="9">
        <v>1</v>
      </c>
      <c r="C573" s="9">
        <v>50</v>
      </c>
      <c r="D573" s="9">
        <v>1</v>
      </c>
      <c r="E573" s="9">
        <v>0</v>
      </c>
      <c r="F573" s="9">
        <v>0</v>
      </c>
      <c r="G573" s="9">
        <v>0</v>
      </c>
      <c r="H573" s="9">
        <v>0</v>
      </c>
      <c r="I573" s="9">
        <v>0</v>
      </c>
      <c r="J573" s="9">
        <v>0</v>
      </c>
      <c r="K573" s="9">
        <v>1</v>
      </c>
      <c r="L573" s="9">
        <v>0</v>
      </c>
      <c r="M573" s="9">
        <v>230</v>
      </c>
      <c r="N573" s="9">
        <v>133</v>
      </c>
      <c r="O573" s="9">
        <v>91</v>
      </c>
      <c r="P573" s="9">
        <v>25.74</v>
      </c>
      <c r="Q573" s="9">
        <v>72</v>
      </c>
      <c r="R573" s="9">
        <v>70</v>
      </c>
      <c r="S573" s="12"/>
      <c r="V573" s="9">
        <v>0</v>
      </c>
      <c r="W573" s="12">
        <f t="shared" si="32"/>
        <v>0</v>
      </c>
      <c r="Z573" s="60">
        <v>1</v>
      </c>
      <c r="AA573" s="9">
        <f t="shared" si="33"/>
        <v>1</v>
      </c>
      <c r="AB573" s="9">
        <f t="shared" si="34"/>
        <v>0</v>
      </c>
      <c r="AC573" s="9">
        <f t="shared" si="35"/>
        <v>0</v>
      </c>
    </row>
    <row r="574" spans="1:29" ht="15.75" customHeight="1" x14ac:dyDescent="0.2">
      <c r="A574" s="9">
        <v>0</v>
      </c>
      <c r="B574" s="9">
        <v>0</v>
      </c>
      <c r="C574" s="9">
        <v>47</v>
      </c>
      <c r="D574" s="9">
        <v>0</v>
      </c>
      <c r="E574" s="9">
        <v>1</v>
      </c>
      <c r="F574" s="9">
        <v>0</v>
      </c>
      <c r="G574" s="9">
        <v>0</v>
      </c>
      <c r="H574" s="9">
        <v>0</v>
      </c>
      <c r="I574" s="9">
        <v>0</v>
      </c>
      <c r="J574" s="9">
        <v>0</v>
      </c>
      <c r="K574" s="9">
        <v>0</v>
      </c>
      <c r="L574" s="9">
        <v>0</v>
      </c>
      <c r="M574" s="9">
        <v>223</v>
      </c>
      <c r="N574" s="9">
        <v>120</v>
      </c>
      <c r="O574" s="9">
        <v>74</v>
      </c>
      <c r="P574" s="9">
        <v>20.27</v>
      </c>
      <c r="Q574" s="9">
        <v>80</v>
      </c>
      <c r="R574" s="9">
        <v>76</v>
      </c>
      <c r="S574" s="12"/>
      <c r="V574" s="9">
        <v>0</v>
      </c>
      <c r="W574" s="12">
        <f t="shared" si="32"/>
        <v>0</v>
      </c>
      <c r="Z574" s="60">
        <v>2</v>
      </c>
      <c r="AA574" s="9">
        <f t="shared" si="33"/>
        <v>0</v>
      </c>
      <c r="AB574" s="9">
        <f t="shared" si="34"/>
        <v>1</v>
      </c>
      <c r="AC574" s="9">
        <f t="shared" si="35"/>
        <v>0</v>
      </c>
    </row>
    <row r="575" spans="1:29" ht="15.75" customHeight="1" x14ac:dyDescent="0.2">
      <c r="A575" s="9">
        <v>1</v>
      </c>
      <c r="B575" s="9">
        <v>0</v>
      </c>
      <c r="C575" s="9">
        <v>63</v>
      </c>
      <c r="D575" s="9">
        <v>0</v>
      </c>
      <c r="E575" s="9">
        <v>0</v>
      </c>
      <c r="F575" s="9">
        <v>0</v>
      </c>
      <c r="G575" s="9">
        <v>0</v>
      </c>
      <c r="H575" s="9">
        <v>0</v>
      </c>
      <c r="I575" s="9">
        <v>0</v>
      </c>
      <c r="J575" s="9">
        <v>0</v>
      </c>
      <c r="K575" s="9">
        <v>1</v>
      </c>
      <c r="L575" s="9">
        <v>0</v>
      </c>
      <c r="M575" s="9">
        <v>263</v>
      </c>
      <c r="N575" s="9">
        <v>150</v>
      </c>
      <c r="O575" s="9">
        <v>96.5</v>
      </c>
      <c r="P575" s="9">
        <v>24.85</v>
      </c>
      <c r="Q575" s="9">
        <v>72</v>
      </c>
      <c r="R575" s="9">
        <v>75</v>
      </c>
      <c r="S575" s="12"/>
      <c r="V575" s="9">
        <v>0</v>
      </c>
      <c r="W575" s="12">
        <f t="shared" si="32"/>
        <v>0</v>
      </c>
      <c r="Z575" s="60">
        <v>4</v>
      </c>
      <c r="AA575" s="9">
        <f t="shared" si="33"/>
        <v>0</v>
      </c>
      <c r="AB575" s="9">
        <f t="shared" si="34"/>
        <v>0</v>
      </c>
      <c r="AC575" s="9">
        <f t="shared" si="35"/>
        <v>0</v>
      </c>
    </row>
    <row r="576" spans="1:29" ht="15.75" customHeight="1" x14ac:dyDescent="0.2">
      <c r="A576" s="9">
        <v>0</v>
      </c>
      <c r="B576" s="9">
        <v>0</v>
      </c>
      <c r="C576" s="9">
        <v>39</v>
      </c>
      <c r="D576" s="9">
        <v>0</v>
      </c>
      <c r="E576" s="9">
        <v>0</v>
      </c>
      <c r="F576" s="9">
        <v>1</v>
      </c>
      <c r="G576" s="9">
        <v>1</v>
      </c>
      <c r="H576" s="9">
        <v>30</v>
      </c>
      <c r="I576" s="9">
        <v>0</v>
      </c>
      <c r="J576" s="9">
        <v>0</v>
      </c>
      <c r="K576" s="9">
        <v>1</v>
      </c>
      <c r="L576" s="9">
        <v>0</v>
      </c>
      <c r="M576" s="9">
        <v>277</v>
      </c>
      <c r="N576" s="9">
        <v>148</v>
      </c>
      <c r="O576" s="9">
        <v>100</v>
      </c>
      <c r="P576" s="9">
        <v>24.12</v>
      </c>
      <c r="Q576" s="9">
        <v>85</v>
      </c>
      <c r="R576" s="9">
        <v>72</v>
      </c>
      <c r="S576" s="12"/>
      <c r="V576" s="9">
        <v>30</v>
      </c>
      <c r="W576" s="12">
        <f t="shared" si="32"/>
        <v>1</v>
      </c>
      <c r="Z576" s="60">
        <v>3</v>
      </c>
      <c r="AA576" s="9">
        <f t="shared" si="33"/>
        <v>0</v>
      </c>
      <c r="AB576" s="9">
        <f t="shared" si="34"/>
        <v>0</v>
      </c>
      <c r="AC576" s="9">
        <f t="shared" si="35"/>
        <v>1</v>
      </c>
    </row>
    <row r="577" spans="1:29" ht="15.75" customHeight="1" x14ac:dyDescent="0.2">
      <c r="A577" s="9">
        <v>0</v>
      </c>
      <c r="B577" s="9">
        <v>1</v>
      </c>
      <c r="C577" s="9">
        <v>43</v>
      </c>
      <c r="D577" s="9">
        <v>1</v>
      </c>
      <c r="E577" s="9">
        <v>0</v>
      </c>
      <c r="F577" s="9">
        <v>0</v>
      </c>
      <c r="G577" s="9">
        <v>1</v>
      </c>
      <c r="H577" s="9">
        <v>43</v>
      </c>
      <c r="I577" s="9">
        <v>0</v>
      </c>
      <c r="J577" s="9">
        <v>0</v>
      </c>
      <c r="K577" s="9">
        <v>0</v>
      </c>
      <c r="L577" s="9">
        <v>0</v>
      </c>
      <c r="M577" s="9">
        <v>215</v>
      </c>
      <c r="N577" s="9">
        <v>122</v>
      </c>
      <c r="O577" s="9">
        <v>76</v>
      </c>
      <c r="P577" s="9">
        <v>26.84</v>
      </c>
      <c r="Q577" s="9">
        <v>85</v>
      </c>
      <c r="R577" s="9">
        <v>74</v>
      </c>
      <c r="S577" s="12"/>
      <c r="V577" s="9">
        <v>43</v>
      </c>
      <c r="W577" s="12">
        <f t="shared" si="32"/>
        <v>1</v>
      </c>
      <c r="Z577" s="60">
        <v>1</v>
      </c>
      <c r="AA577" s="9">
        <f t="shared" si="33"/>
        <v>1</v>
      </c>
      <c r="AB577" s="9">
        <f t="shared" si="34"/>
        <v>0</v>
      </c>
      <c r="AC577" s="9">
        <f t="shared" si="35"/>
        <v>0</v>
      </c>
    </row>
    <row r="578" spans="1:29" ht="15.75" customHeight="1" x14ac:dyDescent="0.2">
      <c r="A578" s="9">
        <v>1</v>
      </c>
      <c r="B578" s="9">
        <v>0</v>
      </c>
      <c r="C578" s="9">
        <v>59</v>
      </c>
      <c r="D578" s="9">
        <v>0</v>
      </c>
      <c r="E578" s="9">
        <v>1</v>
      </c>
      <c r="F578" s="9">
        <v>0</v>
      </c>
      <c r="G578" s="9">
        <v>0</v>
      </c>
      <c r="H578" s="9">
        <v>0</v>
      </c>
      <c r="I578" s="9">
        <v>0</v>
      </c>
      <c r="J578" s="9">
        <v>0</v>
      </c>
      <c r="K578" s="9">
        <v>1</v>
      </c>
      <c r="L578" s="9">
        <v>0</v>
      </c>
      <c r="M578" s="9">
        <v>320</v>
      </c>
      <c r="N578" s="9">
        <v>182</v>
      </c>
      <c r="O578" s="9">
        <v>98</v>
      </c>
      <c r="P578" s="9">
        <v>30.28</v>
      </c>
      <c r="Q578" s="9">
        <v>88</v>
      </c>
      <c r="R578" s="9">
        <v>78</v>
      </c>
      <c r="S578" s="12"/>
      <c r="V578" s="9">
        <v>0</v>
      </c>
      <c r="W578" s="12">
        <f t="shared" si="32"/>
        <v>0</v>
      </c>
      <c r="Z578" s="60">
        <v>2</v>
      </c>
      <c r="AA578" s="9">
        <f t="shared" si="33"/>
        <v>0</v>
      </c>
      <c r="AB578" s="9">
        <f t="shared" si="34"/>
        <v>1</v>
      </c>
      <c r="AC578" s="9">
        <f t="shared" si="35"/>
        <v>0</v>
      </c>
    </row>
    <row r="579" spans="1:29" ht="15.75" customHeight="1" x14ac:dyDescent="0.2">
      <c r="A579" s="9">
        <v>0</v>
      </c>
      <c r="B579" s="9">
        <v>0</v>
      </c>
      <c r="C579" s="9">
        <v>37</v>
      </c>
      <c r="D579" s="9">
        <v>0</v>
      </c>
      <c r="E579" s="9">
        <v>1</v>
      </c>
      <c r="F579" s="9">
        <v>0</v>
      </c>
      <c r="G579" s="9">
        <v>1</v>
      </c>
      <c r="H579" s="9">
        <v>30</v>
      </c>
      <c r="I579" s="9">
        <v>0</v>
      </c>
      <c r="J579" s="9">
        <v>0</v>
      </c>
      <c r="K579" s="9">
        <v>0</v>
      </c>
      <c r="L579" s="9">
        <v>0</v>
      </c>
      <c r="M579" s="9">
        <v>234</v>
      </c>
      <c r="N579" s="9">
        <v>115</v>
      </c>
      <c r="O579" s="9">
        <v>79</v>
      </c>
      <c r="P579" s="9">
        <v>28.41</v>
      </c>
      <c r="Q579" s="9">
        <v>85</v>
      </c>
      <c r="R579" s="9">
        <v>78</v>
      </c>
      <c r="S579" s="12"/>
      <c r="V579" s="9">
        <v>30</v>
      </c>
      <c r="W579" s="12">
        <f t="shared" ref="W579:W642" si="36">IF(V579=0,0,1)</f>
        <v>1</v>
      </c>
      <c r="Z579" s="60">
        <v>2</v>
      </c>
      <c r="AA579" s="9">
        <f t="shared" ref="AA579:AA642" si="37">IF(Z579=1,1,0)</f>
        <v>0</v>
      </c>
      <c r="AB579" s="9">
        <f t="shared" ref="AB579:AB642" si="38">IF(Z579=2,1,0)</f>
        <v>1</v>
      </c>
      <c r="AC579" s="9">
        <f t="shared" ref="AC579:AC642" si="39">IF(Z579=3,1,0)</f>
        <v>0</v>
      </c>
    </row>
    <row r="580" spans="1:29" ht="15.75" customHeight="1" x14ac:dyDescent="0.2">
      <c r="A580" s="9">
        <v>0</v>
      </c>
      <c r="B580" s="9">
        <v>1</v>
      </c>
      <c r="C580" s="9">
        <v>41</v>
      </c>
      <c r="D580" s="9">
        <v>0</v>
      </c>
      <c r="E580" s="9">
        <v>1</v>
      </c>
      <c r="F580" s="9">
        <v>0</v>
      </c>
      <c r="G580" s="9">
        <v>1</v>
      </c>
      <c r="H580" s="9">
        <v>10</v>
      </c>
      <c r="I580" s="9">
        <v>0</v>
      </c>
      <c r="J580" s="9">
        <v>0</v>
      </c>
      <c r="K580" s="9">
        <v>0</v>
      </c>
      <c r="L580" s="9">
        <v>0</v>
      </c>
      <c r="M580" s="9">
        <v>210</v>
      </c>
      <c r="N580" s="9">
        <v>121.5</v>
      </c>
      <c r="O580" s="9">
        <v>82.5</v>
      </c>
      <c r="P580" s="9">
        <v>23.27</v>
      </c>
      <c r="Q580" s="9">
        <v>78</v>
      </c>
      <c r="R580" s="9">
        <v>89</v>
      </c>
      <c r="S580" s="12"/>
      <c r="V580" s="9">
        <v>10</v>
      </c>
      <c r="W580" s="12">
        <f t="shared" si="36"/>
        <v>1</v>
      </c>
      <c r="Z580" s="60">
        <v>2</v>
      </c>
      <c r="AA580" s="9">
        <f t="shared" si="37"/>
        <v>0</v>
      </c>
      <c r="AB580" s="9">
        <f t="shared" si="38"/>
        <v>1</v>
      </c>
      <c r="AC580" s="9">
        <f t="shared" si="39"/>
        <v>0</v>
      </c>
    </row>
    <row r="581" spans="1:29" ht="15.75" customHeight="1" x14ac:dyDescent="0.2">
      <c r="A581" s="9">
        <v>1</v>
      </c>
      <c r="B581" s="9">
        <v>1</v>
      </c>
      <c r="C581" s="9">
        <v>59</v>
      </c>
      <c r="D581" s="9">
        <v>1</v>
      </c>
      <c r="E581" s="9">
        <v>0</v>
      </c>
      <c r="F581" s="9">
        <v>0</v>
      </c>
      <c r="G581" s="9">
        <v>0</v>
      </c>
      <c r="H581" s="9">
        <v>0</v>
      </c>
      <c r="I581" s="9">
        <v>0</v>
      </c>
      <c r="J581" s="9">
        <v>0</v>
      </c>
      <c r="K581" s="9">
        <v>0</v>
      </c>
      <c r="L581" s="9">
        <v>0</v>
      </c>
      <c r="M581" s="9">
        <v>300</v>
      </c>
      <c r="N581" s="9">
        <v>163</v>
      </c>
      <c r="O581" s="9">
        <v>78</v>
      </c>
      <c r="P581" s="9">
        <v>28.83</v>
      </c>
      <c r="Q581" s="9">
        <v>53</v>
      </c>
      <c r="R581" s="9">
        <v>95</v>
      </c>
      <c r="S581" s="12"/>
      <c r="V581" s="9">
        <v>0</v>
      </c>
      <c r="W581" s="12">
        <f t="shared" si="36"/>
        <v>0</v>
      </c>
      <c r="Z581" s="60">
        <v>1</v>
      </c>
      <c r="AA581" s="9">
        <f t="shared" si="37"/>
        <v>1</v>
      </c>
      <c r="AB581" s="9">
        <f t="shared" si="38"/>
        <v>0</v>
      </c>
      <c r="AC581" s="9">
        <f t="shared" si="39"/>
        <v>0</v>
      </c>
    </row>
    <row r="582" spans="1:29" ht="15.75" customHeight="1" x14ac:dyDescent="0.2">
      <c r="A582" s="9">
        <v>1</v>
      </c>
      <c r="B582" s="9">
        <v>0</v>
      </c>
      <c r="C582" s="9">
        <v>51</v>
      </c>
      <c r="D582" s="9">
        <v>1</v>
      </c>
      <c r="E582" s="9">
        <v>0</v>
      </c>
      <c r="F582" s="9">
        <v>0</v>
      </c>
      <c r="G582" s="9">
        <v>0</v>
      </c>
      <c r="H582" s="9">
        <v>0</v>
      </c>
      <c r="I582" s="9">
        <v>0</v>
      </c>
      <c r="J582" s="9">
        <v>0</v>
      </c>
      <c r="K582" s="9">
        <v>1</v>
      </c>
      <c r="L582" s="9">
        <v>0</v>
      </c>
      <c r="M582" s="9">
        <v>287</v>
      </c>
      <c r="N582" s="9">
        <v>139</v>
      </c>
      <c r="O582" s="9">
        <v>92</v>
      </c>
      <c r="P582" s="9">
        <v>37.479999999999997</v>
      </c>
      <c r="Q582" s="9">
        <v>75</v>
      </c>
      <c r="R582" s="9">
        <v>74</v>
      </c>
      <c r="S582" s="12"/>
      <c r="V582" s="9">
        <v>0</v>
      </c>
      <c r="W582" s="12">
        <f t="shared" si="36"/>
        <v>0</v>
      </c>
      <c r="Z582" s="60">
        <v>1</v>
      </c>
      <c r="AA582" s="9">
        <f t="shared" si="37"/>
        <v>1</v>
      </c>
      <c r="AB582" s="9">
        <f t="shared" si="38"/>
        <v>0</v>
      </c>
      <c r="AC582" s="9">
        <f t="shared" si="39"/>
        <v>0</v>
      </c>
    </row>
    <row r="583" spans="1:29" ht="15.75" customHeight="1" x14ac:dyDescent="0.2">
      <c r="A583" s="9">
        <v>0</v>
      </c>
      <c r="B583" s="9">
        <v>1</v>
      </c>
      <c r="C583" s="9">
        <v>62</v>
      </c>
      <c r="D583" s="9">
        <v>1</v>
      </c>
      <c r="E583" s="9">
        <v>0</v>
      </c>
      <c r="F583" s="9">
        <v>0</v>
      </c>
      <c r="G583" s="9">
        <v>1</v>
      </c>
      <c r="H583" s="9">
        <v>3</v>
      </c>
      <c r="I583" s="9">
        <v>0</v>
      </c>
      <c r="J583" s="9">
        <v>0</v>
      </c>
      <c r="K583" s="9">
        <v>0</v>
      </c>
      <c r="L583" s="9">
        <v>0</v>
      </c>
      <c r="M583" s="9">
        <v>234</v>
      </c>
      <c r="N583" s="9">
        <v>117</v>
      </c>
      <c r="O583" s="9">
        <v>80</v>
      </c>
      <c r="P583" s="9">
        <v>26.97</v>
      </c>
      <c r="Q583" s="9">
        <v>78</v>
      </c>
      <c r="R583" s="9">
        <v>67</v>
      </c>
      <c r="S583" s="12"/>
      <c r="V583" s="9">
        <v>3</v>
      </c>
      <c r="W583" s="12">
        <f t="shared" si="36"/>
        <v>1</v>
      </c>
      <c r="Z583" s="60">
        <v>1</v>
      </c>
      <c r="AA583" s="9">
        <f t="shared" si="37"/>
        <v>1</v>
      </c>
      <c r="AB583" s="9">
        <f t="shared" si="38"/>
        <v>0</v>
      </c>
      <c r="AC583" s="9">
        <f t="shared" si="39"/>
        <v>0</v>
      </c>
    </row>
    <row r="584" spans="1:29" ht="15.75" customHeight="1" x14ac:dyDescent="0.2">
      <c r="A584" s="9">
        <v>0</v>
      </c>
      <c r="B584" s="9">
        <v>0</v>
      </c>
      <c r="C584" s="9">
        <v>51</v>
      </c>
      <c r="D584" s="9">
        <v>0</v>
      </c>
      <c r="E584" s="9">
        <v>1</v>
      </c>
      <c r="F584" s="9">
        <v>0</v>
      </c>
      <c r="G584" s="9">
        <v>1</v>
      </c>
      <c r="H584" s="9">
        <v>18</v>
      </c>
      <c r="I584" s="9">
        <v>0</v>
      </c>
      <c r="J584" s="9">
        <v>0</v>
      </c>
      <c r="K584" s="9">
        <v>1</v>
      </c>
      <c r="L584" s="9">
        <v>0</v>
      </c>
      <c r="M584" s="9">
        <v>176</v>
      </c>
      <c r="N584" s="9">
        <v>146</v>
      </c>
      <c r="O584" s="9">
        <v>94</v>
      </c>
      <c r="P584" s="9">
        <v>27.42</v>
      </c>
      <c r="Q584" s="9">
        <v>80</v>
      </c>
      <c r="R584" s="9">
        <v>85</v>
      </c>
      <c r="S584" s="12"/>
      <c r="V584" s="9">
        <v>18</v>
      </c>
      <c r="W584" s="12">
        <f t="shared" si="36"/>
        <v>1</v>
      </c>
      <c r="Z584" s="60">
        <v>2</v>
      </c>
      <c r="AA584" s="9">
        <f t="shared" si="37"/>
        <v>0</v>
      </c>
      <c r="AB584" s="9">
        <f t="shared" si="38"/>
        <v>1</v>
      </c>
      <c r="AC584" s="9">
        <f t="shared" si="39"/>
        <v>0</v>
      </c>
    </row>
    <row r="585" spans="1:29" ht="15.75" customHeight="1" x14ac:dyDescent="0.2">
      <c r="A585" s="9">
        <v>0</v>
      </c>
      <c r="B585" s="9">
        <v>0</v>
      </c>
      <c r="C585" s="9">
        <v>46</v>
      </c>
      <c r="D585" s="9">
        <v>0</v>
      </c>
      <c r="E585" s="9">
        <v>0</v>
      </c>
      <c r="F585" s="9">
        <v>0</v>
      </c>
      <c r="G585" s="9">
        <v>1</v>
      </c>
      <c r="H585" s="9">
        <v>5</v>
      </c>
      <c r="I585" s="9">
        <v>0</v>
      </c>
      <c r="J585" s="9">
        <v>0</v>
      </c>
      <c r="K585" s="9">
        <v>0</v>
      </c>
      <c r="L585" s="9">
        <v>0</v>
      </c>
      <c r="M585" s="9">
        <v>240</v>
      </c>
      <c r="N585" s="9">
        <v>125</v>
      </c>
      <c r="O585" s="9">
        <v>74</v>
      </c>
      <c r="P585" s="9">
        <v>22.89</v>
      </c>
      <c r="Q585" s="9">
        <v>87</v>
      </c>
      <c r="R585" s="9">
        <v>76</v>
      </c>
      <c r="S585" s="12"/>
      <c r="V585" s="9">
        <v>5</v>
      </c>
      <c r="W585" s="12">
        <f t="shared" si="36"/>
        <v>1</v>
      </c>
      <c r="Z585" s="60">
        <v>4</v>
      </c>
      <c r="AA585" s="9">
        <f t="shared" si="37"/>
        <v>0</v>
      </c>
      <c r="AB585" s="9">
        <f t="shared" si="38"/>
        <v>0</v>
      </c>
      <c r="AC585" s="9">
        <f t="shared" si="39"/>
        <v>0</v>
      </c>
    </row>
    <row r="586" spans="1:29" ht="15.75" customHeight="1" x14ac:dyDescent="0.2">
      <c r="A586" s="9">
        <v>0</v>
      </c>
      <c r="B586" s="9">
        <v>1</v>
      </c>
      <c r="C586" s="9">
        <v>37</v>
      </c>
      <c r="D586" s="9">
        <v>1</v>
      </c>
      <c r="E586" s="9">
        <v>0</v>
      </c>
      <c r="F586" s="9">
        <v>0</v>
      </c>
      <c r="G586" s="9">
        <v>0</v>
      </c>
      <c r="H586" s="9">
        <v>0</v>
      </c>
      <c r="I586" s="9">
        <v>0</v>
      </c>
      <c r="J586" s="9">
        <v>0</v>
      </c>
      <c r="K586" s="9">
        <v>0</v>
      </c>
      <c r="L586" s="9">
        <v>0</v>
      </c>
      <c r="M586" s="9">
        <v>300</v>
      </c>
      <c r="N586" s="9">
        <v>118.5</v>
      </c>
      <c r="O586" s="9">
        <v>85.5</v>
      </c>
      <c r="P586" s="9">
        <v>25.83</v>
      </c>
      <c r="Q586" s="9">
        <v>68</v>
      </c>
      <c r="R586" s="9">
        <v>82</v>
      </c>
      <c r="S586" s="12"/>
      <c r="V586" s="9">
        <v>0</v>
      </c>
      <c r="W586" s="12">
        <f t="shared" si="36"/>
        <v>0</v>
      </c>
      <c r="Z586" s="60">
        <v>1</v>
      </c>
      <c r="AA586" s="9">
        <f t="shared" si="37"/>
        <v>1</v>
      </c>
      <c r="AB586" s="9">
        <f t="shared" si="38"/>
        <v>0</v>
      </c>
      <c r="AC586" s="9">
        <f t="shared" si="39"/>
        <v>0</v>
      </c>
    </row>
    <row r="587" spans="1:29" ht="15.75" customHeight="1" x14ac:dyDescent="0.2">
      <c r="A587" s="9">
        <v>0</v>
      </c>
      <c r="B587" s="9">
        <v>0</v>
      </c>
      <c r="C587" s="9">
        <v>60</v>
      </c>
      <c r="D587" s="9">
        <v>1</v>
      </c>
      <c r="E587" s="9">
        <v>0</v>
      </c>
      <c r="F587" s="9">
        <v>0</v>
      </c>
      <c r="G587" s="9">
        <v>0</v>
      </c>
      <c r="H587" s="9">
        <v>0</v>
      </c>
      <c r="I587" s="9">
        <v>0</v>
      </c>
      <c r="J587" s="9">
        <v>0</v>
      </c>
      <c r="K587" s="9">
        <v>1</v>
      </c>
      <c r="L587" s="9">
        <v>1</v>
      </c>
      <c r="M587" s="9">
        <v>258</v>
      </c>
      <c r="N587" s="9">
        <v>142</v>
      </c>
      <c r="O587" s="9">
        <v>87</v>
      </c>
      <c r="P587" s="9">
        <v>32.53</v>
      </c>
      <c r="Q587" s="9">
        <v>82</v>
      </c>
      <c r="R587" s="9">
        <v>145</v>
      </c>
      <c r="S587" s="12"/>
      <c r="V587" s="9">
        <v>0</v>
      </c>
      <c r="W587" s="12">
        <f t="shared" si="36"/>
        <v>0</v>
      </c>
      <c r="Z587" s="60">
        <v>1</v>
      </c>
      <c r="AA587" s="9">
        <f t="shared" si="37"/>
        <v>1</v>
      </c>
      <c r="AB587" s="9">
        <f t="shared" si="38"/>
        <v>0</v>
      </c>
      <c r="AC587" s="9">
        <f t="shared" si="39"/>
        <v>0</v>
      </c>
    </row>
    <row r="588" spans="1:29" ht="15.75" customHeight="1" x14ac:dyDescent="0.2">
      <c r="A588" s="9">
        <v>0</v>
      </c>
      <c r="B588" s="9">
        <v>1</v>
      </c>
      <c r="C588" s="9">
        <v>52</v>
      </c>
      <c r="D588" s="9">
        <v>0</v>
      </c>
      <c r="E588" s="9">
        <v>1</v>
      </c>
      <c r="F588" s="9">
        <v>0</v>
      </c>
      <c r="G588" s="9">
        <v>1</v>
      </c>
      <c r="H588" s="9">
        <v>20</v>
      </c>
      <c r="I588" s="9">
        <v>0</v>
      </c>
      <c r="J588" s="9">
        <v>0</v>
      </c>
      <c r="K588" s="9">
        <v>0</v>
      </c>
      <c r="L588" s="9">
        <v>0</v>
      </c>
      <c r="M588" s="9">
        <v>215</v>
      </c>
      <c r="N588" s="9">
        <v>98</v>
      </c>
      <c r="O588" s="9">
        <v>65</v>
      </c>
      <c r="P588" s="9">
        <v>20.87</v>
      </c>
      <c r="Q588" s="9">
        <v>68</v>
      </c>
      <c r="R588" s="9">
        <v>76</v>
      </c>
      <c r="S588" s="12"/>
      <c r="V588" s="9">
        <v>20</v>
      </c>
      <c r="W588" s="12">
        <f t="shared" si="36"/>
        <v>1</v>
      </c>
      <c r="Z588" s="60">
        <v>2</v>
      </c>
      <c r="AA588" s="9">
        <f t="shared" si="37"/>
        <v>0</v>
      </c>
      <c r="AB588" s="9">
        <f t="shared" si="38"/>
        <v>1</v>
      </c>
      <c r="AC588" s="9">
        <f t="shared" si="39"/>
        <v>0</v>
      </c>
    </row>
    <row r="589" spans="1:29" ht="15.75" customHeight="1" x14ac:dyDescent="0.2">
      <c r="A589" s="9">
        <v>0</v>
      </c>
      <c r="B589" s="9">
        <v>1</v>
      </c>
      <c r="C589" s="9">
        <v>40</v>
      </c>
      <c r="D589" s="9">
        <v>0</v>
      </c>
      <c r="E589" s="9">
        <v>1</v>
      </c>
      <c r="F589" s="9">
        <v>0</v>
      </c>
      <c r="G589" s="9">
        <v>1</v>
      </c>
      <c r="H589" s="9">
        <v>30</v>
      </c>
      <c r="I589" s="9">
        <v>0</v>
      </c>
      <c r="J589" s="9">
        <v>0</v>
      </c>
      <c r="K589" s="9">
        <v>0</v>
      </c>
      <c r="L589" s="9">
        <v>0</v>
      </c>
      <c r="M589" s="9">
        <v>197</v>
      </c>
      <c r="N589" s="9">
        <v>116</v>
      </c>
      <c r="O589" s="9">
        <v>73</v>
      </c>
      <c r="P589" s="9">
        <v>24.01</v>
      </c>
      <c r="Q589" s="9">
        <v>80</v>
      </c>
      <c r="R589" s="9">
        <v>83</v>
      </c>
      <c r="S589" s="12"/>
      <c r="V589" s="9">
        <v>30</v>
      </c>
      <c r="W589" s="12">
        <f t="shared" si="36"/>
        <v>1</v>
      </c>
      <c r="Z589" s="60">
        <v>2</v>
      </c>
      <c r="AA589" s="9">
        <f t="shared" si="37"/>
        <v>0</v>
      </c>
      <c r="AB589" s="9">
        <f t="shared" si="38"/>
        <v>1</v>
      </c>
      <c r="AC589" s="9">
        <f t="shared" si="39"/>
        <v>0</v>
      </c>
    </row>
    <row r="590" spans="1:29" ht="15.75" customHeight="1" x14ac:dyDescent="0.2">
      <c r="A590" s="9">
        <v>0</v>
      </c>
      <c r="B590" s="9">
        <v>0</v>
      </c>
      <c r="C590" s="9">
        <v>52</v>
      </c>
      <c r="D590" s="9">
        <v>1</v>
      </c>
      <c r="E590" s="9">
        <v>0</v>
      </c>
      <c r="F590" s="9">
        <v>0</v>
      </c>
      <c r="G590" s="9">
        <v>1</v>
      </c>
      <c r="H590" s="9">
        <v>3</v>
      </c>
      <c r="I590" s="9">
        <v>0</v>
      </c>
      <c r="J590" s="9">
        <v>0</v>
      </c>
      <c r="K590" s="9">
        <v>1</v>
      </c>
      <c r="L590" s="9">
        <v>0</v>
      </c>
      <c r="M590" s="9">
        <v>210</v>
      </c>
      <c r="N590" s="9">
        <v>185</v>
      </c>
      <c r="O590" s="9">
        <v>114</v>
      </c>
      <c r="P590" s="9">
        <v>27.01</v>
      </c>
      <c r="Q590" s="9">
        <v>70</v>
      </c>
      <c r="R590" s="9">
        <v>83</v>
      </c>
      <c r="S590" s="12"/>
      <c r="V590" s="9">
        <v>3</v>
      </c>
      <c r="W590" s="12">
        <f t="shared" si="36"/>
        <v>1</v>
      </c>
      <c r="Z590" s="60">
        <v>1</v>
      </c>
      <c r="AA590" s="9">
        <f t="shared" si="37"/>
        <v>1</v>
      </c>
      <c r="AB590" s="9">
        <f t="shared" si="38"/>
        <v>0</v>
      </c>
      <c r="AC590" s="9">
        <f t="shared" si="39"/>
        <v>0</v>
      </c>
    </row>
    <row r="591" spans="1:29" ht="15.75" customHeight="1" x14ac:dyDescent="0.2">
      <c r="A591" s="9">
        <v>0</v>
      </c>
      <c r="B591" s="9">
        <v>0</v>
      </c>
      <c r="C591" s="9">
        <v>45</v>
      </c>
      <c r="D591" s="9">
        <v>1</v>
      </c>
      <c r="E591" s="9">
        <v>0</v>
      </c>
      <c r="F591" s="9">
        <v>0</v>
      </c>
      <c r="G591" s="9">
        <v>0</v>
      </c>
      <c r="H591" s="9">
        <v>0</v>
      </c>
      <c r="I591" s="9">
        <v>0</v>
      </c>
      <c r="J591" s="9">
        <v>0</v>
      </c>
      <c r="K591" s="9">
        <v>0</v>
      </c>
      <c r="L591" s="9">
        <v>0</v>
      </c>
      <c r="M591" s="9">
        <v>220</v>
      </c>
      <c r="N591" s="9">
        <v>126</v>
      </c>
      <c r="O591" s="9">
        <v>82</v>
      </c>
      <c r="P591" s="9">
        <v>23.87</v>
      </c>
      <c r="Q591" s="9">
        <v>79</v>
      </c>
      <c r="R591" s="9">
        <v>90</v>
      </c>
      <c r="S591" s="12"/>
      <c r="V591" s="9">
        <v>0</v>
      </c>
      <c r="W591" s="12">
        <f t="shared" si="36"/>
        <v>0</v>
      </c>
      <c r="Z591" s="60">
        <v>1</v>
      </c>
      <c r="AA591" s="9">
        <f t="shared" si="37"/>
        <v>1</v>
      </c>
      <c r="AB591" s="9">
        <f t="shared" si="38"/>
        <v>0</v>
      </c>
      <c r="AC591" s="9">
        <f t="shared" si="39"/>
        <v>0</v>
      </c>
    </row>
    <row r="592" spans="1:29" ht="15.75" customHeight="1" x14ac:dyDescent="0.2">
      <c r="A592" s="9">
        <v>0</v>
      </c>
      <c r="B592" s="9">
        <v>0</v>
      </c>
      <c r="C592" s="9">
        <v>60</v>
      </c>
      <c r="D592" s="9">
        <v>0</v>
      </c>
      <c r="E592" s="9">
        <v>1</v>
      </c>
      <c r="F592" s="9">
        <v>0</v>
      </c>
      <c r="G592" s="9">
        <v>1</v>
      </c>
      <c r="H592" s="9">
        <v>20</v>
      </c>
      <c r="I592" s="9">
        <v>1</v>
      </c>
      <c r="J592" s="9">
        <v>0</v>
      </c>
      <c r="K592" s="9">
        <v>1</v>
      </c>
      <c r="L592" s="9">
        <v>0</v>
      </c>
      <c r="M592" s="9">
        <v>294</v>
      </c>
      <c r="N592" s="9">
        <v>220</v>
      </c>
      <c r="O592" s="9">
        <v>118</v>
      </c>
      <c r="P592" s="9">
        <v>24.22</v>
      </c>
      <c r="Q592" s="9">
        <v>90</v>
      </c>
      <c r="R592" s="9">
        <v>59</v>
      </c>
      <c r="S592" s="12"/>
      <c r="V592" s="9">
        <v>20</v>
      </c>
      <c r="W592" s="12">
        <f t="shared" si="36"/>
        <v>1</v>
      </c>
      <c r="Z592" s="60">
        <v>2</v>
      </c>
      <c r="AA592" s="9">
        <f t="shared" si="37"/>
        <v>0</v>
      </c>
      <c r="AB592" s="9">
        <f t="shared" si="38"/>
        <v>1</v>
      </c>
      <c r="AC592" s="9">
        <f t="shared" si="39"/>
        <v>0</v>
      </c>
    </row>
    <row r="593" spans="1:29" ht="15.75" customHeight="1" x14ac:dyDescent="0.2">
      <c r="A593" s="9">
        <v>0</v>
      </c>
      <c r="B593" s="9">
        <v>0</v>
      </c>
      <c r="C593" s="9">
        <v>41</v>
      </c>
      <c r="D593" s="9">
        <v>1</v>
      </c>
      <c r="E593" s="9">
        <v>0</v>
      </c>
      <c r="F593" s="9">
        <v>0</v>
      </c>
      <c r="G593" s="9">
        <v>1</v>
      </c>
      <c r="H593" s="9">
        <v>5</v>
      </c>
      <c r="I593" s="9">
        <v>0</v>
      </c>
      <c r="J593" s="9">
        <v>0</v>
      </c>
      <c r="K593" s="9">
        <v>0</v>
      </c>
      <c r="L593" s="9">
        <v>0</v>
      </c>
      <c r="M593" s="9">
        <v>210</v>
      </c>
      <c r="N593" s="9">
        <v>116</v>
      </c>
      <c r="O593" s="9">
        <v>75.5</v>
      </c>
      <c r="P593" s="9">
        <v>23.54</v>
      </c>
      <c r="Q593" s="9">
        <v>67</v>
      </c>
      <c r="R593" s="9">
        <v>78</v>
      </c>
      <c r="S593" s="12"/>
      <c r="V593" s="9">
        <v>5</v>
      </c>
      <c r="W593" s="12">
        <f t="shared" si="36"/>
        <v>1</v>
      </c>
      <c r="Z593" s="60">
        <v>1</v>
      </c>
      <c r="AA593" s="9">
        <f t="shared" si="37"/>
        <v>1</v>
      </c>
      <c r="AB593" s="9">
        <f t="shared" si="38"/>
        <v>0</v>
      </c>
      <c r="AC593" s="9">
        <f t="shared" si="39"/>
        <v>0</v>
      </c>
    </row>
    <row r="594" spans="1:29" ht="15.75" customHeight="1" x14ac:dyDescent="0.2">
      <c r="A594" s="9">
        <v>1</v>
      </c>
      <c r="B594" s="9">
        <v>1</v>
      </c>
      <c r="C594" s="9">
        <v>39</v>
      </c>
      <c r="D594" s="9">
        <v>0</v>
      </c>
      <c r="E594" s="9">
        <v>0</v>
      </c>
      <c r="F594" s="9">
        <v>0</v>
      </c>
      <c r="G594" s="9">
        <v>1</v>
      </c>
      <c r="H594" s="9">
        <v>15</v>
      </c>
      <c r="I594" s="9">
        <v>0</v>
      </c>
      <c r="J594" s="9">
        <v>0</v>
      </c>
      <c r="K594" s="9">
        <v>0</v>
      </c>
      <c r="L594" s="9">
        <v>0</v>
      </c>
      <c r="M594" s="9">
        <v>232</v>
      </c>
      <c r="N594" s="9">
        <v>115</v>
      </c>
      <c r="O594" s="9">
        <v>72.5</v>
      </c>
      <c r="P594" s="9">
        <v>30.22</v>
      </c>
      <c r="Q594" s="9">
        <v>90</v>
      </c>
      <c r="R594" s="9">
        <v>105</v>
      </c>
      <c r="S594" s="12"/>
      <c r="V594" s="9">
        <v>15</v>
      </c>
      <c r="W594" s="12">
        <f t="shared" si="36"/>
        <v>1</v>
      </c>
      <c r="Z594" s="60">
        <v>4</v>
      </c>
      <c r="AA594" s="9">
        <f t="shared" si="37"/>
        <v>0</v>
      </c>
      <c r="AB594" s="9">
        <f t="shared" si="38"/>
        <v>0</v>
      </c>
      <c r="AC594" s="9">
        <f t="shared" si="39"/>
        <v>0</v>
      </c>
    </row>
    <row r="595" spans="1:29" ht="15.75" customHeight="1" x14ac:dyDescent="0.2">
      <c r="A595" s="9">
        <v>1</v>
      </c>
      <c r="B595" s="9">
        <v>0</v>
      </c>
      <c r="C595" s="9">
        <v>46</v>
      </c>
      <c r="D595" s="9">
        <v>1</v>
      </c>
      <c r="E595" s="9">
        <v>0</v>
      </c>
      <c r="F595" s="9">
        <v>0</v>
      </c>
      <c r="G595" s="9">
        <v>1</v>
      </c>
      <c r="H595" s="9">
        <v>5</v>
      </c>
      <c r="I595" s="9">
        <v>0</v>
      </c>
      <c r="J595" s="9">
        <v>0</v>
      </c>
      <c r="K595" s="9">
        <v>0</v>
      </c>
      <c r="L595" s="9">
        <v>0</v>
      </c>
      <c r="M595" s="9">
        <v>220</v>
      </c>
      <c r="N595" s="9">
        <v>123</v>
      </c>
      <c r="O595" s="9">
        <v>88</v>
      </c>
      <c r="P595" s="9">
        <v>32.49</v>
      </c>
      <c r="Q595" s="9">
        <v>94</v>
      </c>
      <c r="R595" s="9">
        <v>79</v>
      </c>
      <c r="S595" s="12"/>
      <c r="V595" s="9">
        <v>5</v>
      </c>
      <c r="W595" s="12">
        <f t="shared" si="36"/>
        <v>1</v>
      </c>
      <c r="Z595" s="60">
        <v>1</v>
      </c>
      <c r="AA595" s="9">
        <f t="shared" si="37"/>
        <v>1</v>
      </c>
      <c r="AB595" s="9">
        <f t="shared" si="38"/>
        <v>0</v>
      </c>
      <c r="AC595" s="9">
        <f t="shared" si="39"/>
        <v>0</v>
      </c>
    </row>
    <row r="596" spans="1:29" ht="15.75" customHeight="1" x14ac:dyDescent="0.2">
      <c r="A596" s="9">
        <v>0</v>
      </c>
      <c r="B596" s="9">
        <v>0</v>
      </c>
      <c r="C596" s="9">
        <v>40</v>
      </c>
      <c r="D596" s="9">
        <v>0</v>
      </c>
      <c r="E596" s="9">
        <v>0</v>
      </c>
      <c r="F596" s="9">
        <v>1</v>
      </c>
      <c r="G596" s="9">
        <v>1</v>
      </c>
      <c r="H596" s="9">
        <v>1</v>
      </c>
      <c r="I596" s="9">
        <v>0</v>
      </c>
      <c r="J596" s="9">
        <v>0</v>
      </c>
      <c r="K596" s="9">
        <v>0</v>
      </c>
      <c r="L596" s="9">
        <v>0</v>
      </c>
      <c r="M596" s="9">
        <v>205</v>
      </c>
      <c r="N596" s="9">
        <v>125</v>
      </c>
      <c r="O596" s="9">
        <v>73.5</v>
      </c>
      <c r="P596" s="9">
        <v>20.68</v>
      </c>
      <c r="Q596" s="9">
        <v>83</v>
      </c>
      <c r="R596" s="9">
        <v>99</v>
      </c>
      <c r="S596" s="12"/>
      <c r="V596" s="9">
        <v>1</v>
      </c>
      <c r="W596" s="12">
        <f t="shared" si="36"/>
        <v>1</v>
      </c>
      <c r="Z596" s="60">
        <v>3</v>
      </c>
      <c r="AA596" s="9">
        <f t="shared" si="37"/>
        <v>0</v>
      </c>
      <c r="AB596" s="9">
        <f t="shared" si="38"/>
        <v>0</v>
      </c>
      <c r="AC596" s="9">
        <f t="shared" si="39"/>
        <v>1</v>
      </c>
    </row>
    <row r="597" spans="1:29" ht="15.75" customHeight="1" x14ac:dyDescent="0.2">
      <c r="A597" s="9">
        <v>0</v>
      </c>
      <c r="B597" s="9">
        <v>1</v>
      </c>
      <c r="C597" s="9">
        <v>44</v>
      </c>
      <c r="D597" s="9">
        <v>1</v>
      </c>
      <c r="E597" s="9">
        <v>0</v>
      </c>
      <c r="F597" s="9">
        <v>0</v>
      </c>
      <c r="G597" s="9">
        <v>0</v>
      </c>
      <c r="H597" s="9">
        <v>0</v>
      </c>
      <c r="I597" s="9">
        <v>0</v>
      </c>
      <c r="J597" s="9">
        <v>0</v>
      </c>
      <c r="K597" s="9">
        <v>0</v>
      </c>
      <c r="L597" s="9">
        <v>0</v>
      </c>
      <c r="M597" s="9">
        <v>198</v>
      </c>
      <c r="N597" s="9">
        <v>119</v>
      </c>
      <c r="O597" s="9">
        <v>82</v>
      </c>
      <c r="P597" s="9">
        <v>28.04</v>
      </c>
      <c r="Q597" s="9">
        <v>75</v>
      </c>
      <c r="R597" s="9">
        <v>66</v>
      </c>
      <c r="S597" s="12"/>
      <c r="V597" s="9">
        <v>0</v>
      </c>
      <c r="W597" s="12">
        <f t="shared" si="36"/>
        <v>0</v>
      </c>
      <c r="Z597" s="60">
        <v>1</v>
      </c>
      <c r="AA597" s="9">
        <f t="shared" si="37"/>
        <v>1</v>
      </c>
      <c r="AB597" s="9">
        <f t="shared" si="38"/>
        <v>0</v>
      </c>
      <c r="AC597" s="9">
        <f t="shared" si="39"/>
        <v>0</v>
      </c>
    </row>
    <row r="598" spans="1:29" ht="15.75" customHeight="1" x14ac:dyDescent="0.2">
      <c r="A598" s="9">
        <v>0</v>
      </c>
      <c r="B598" s="9">
        <v>1</v>
      </c>
      <c r="C598" s="9">
        <v>38</v>
      </c>
      <c r="D598" s="9">
        <v>0</v>
      </c>
      <c r="E598" s="9">
        <v>1</v>
      </c>
      <c r="F598" s="9">
        <v>0</v>
      </c>
      <c r="G598" s="9">
        <v>0</v>
      </c>
      <c r="H598" s="9">
        <v>0</v>
      </c>
      <c r="I598" s="9">
        <v>0</v>
      </c>
      <c r="J598" s="9">
        <v>0</v>
      </c>
      <c r="K598" s="9">
        <v>0</v>
      </c>
      <c r="L598" s="9">
        <v>0</v>
      </c>
      <c r="M598" s="9">
        <v>208</v>
      </c>
      <c r="N598" s="9">
        <v>121.5</v>
      </c>
      <c r="O598" s="9">
        <v>74</v>
      </c>
      <c r="P598" s="9">
        <v>27.05</v>
      </c>
      <c r="Q598" s="9">
        <v>53</v>
      </c>
      <c r="R598" s="9">
        <v>90</v>
      </c>
      <c r="S598" s="12"/>
      <c r="V598" s="9">
        <v>0</v>
      </c>
      <c r="W598" s="12">
        <f t="shared" si="36"/>
        <v>0</v>
      </c>
      <c r="Z598" s="60">
        <v>2</v>
      </c>
      <c r="AA598" s="9">
        <f t="shared" si="37"/>
        <v>0</v>
      </c>
      <c r="AB598" s="9">
        <f t="shared" si="38"/>
        <v>1</v>
      </c>
      <c r="AC598" s="9">
        <f t="shared" si="39"/>
        <v>0</v>
      </c>
    </row>
    <row r="599" spans="1:29" ht="15.75" customHeight="1" x14ac:dyDescent="0.2">
      <c r="A599" s="9">
        <v>0</v>
      </c>
      <c r="B599" s="9">
        <v>1</v>
      </c>
      <c r="C599" s="9">
        <v>60</v>
      </c>
      <c r="D599" s="9">
        <v>0</v>
      </c>
      <c r="E599" s="9">
        <v>0</v>
      </c>
      <c r="F599" s="9">
        <v>1</v>
      </c>
      <c r="G599" s="9">
        <v>0</v>
      </c>
      <c r="H599" s="9">
        <v>0</v>
      </c>
      <c r="I599" s="9">
        <v>0</v>
      </c>
      <c r="J599" s="9">
        <v>0</v>
      </c>
      <c r="K599" s="9">
        <v>1</v>
      </c>
      <c r="L599" s="9">
        <v>0</v>
      </c>
      <c r="M599" s="9">
        <v>276</v>
      </c>
      <c r="N599" s="9">
        <v>144</v>
      </c>
      <c r="O599" s="9">
        <v>78</v>
      </c>
      <c r="P599" s="9">
        <v>26.98</v>
      </c>
      <c r="Q599" s="9">
        <v>60</v>
      </c>
      <c r="R599" s="9">
        <v>88</v>
      </c>
      <c r="S599" s="12"/>
      <c r="V599" s="9">
        <v>0</v>
      </c>
      <c r="W599" s="12">
        <f t="shared" si="36"/>
        <v>0</v>
      </c>
      <c r="Z599" s="60">
        <v>3</v>
      </c>
      <c r="AA599" s="9">
        <f t="shared" si="37"/>
        <v>0</v>
      </c>
      <c r="AB599" s="9">
        <f t="shared" si="38"/>
        <v>0</v>
      </c>
      <c r="AC599" s="9">
        <f t="shared" si="39"/>
        <v>1</v>
      </c>
    </row>
    <row r="600" spans="1:29" ht="15.75" customHeight="1" x14ac:dyDescent="0.2">
      <c r="A600" s="9">
        <v>0</v>
      </c>
      <c r="B600" s="9">
        <v>0</v>
      </c>
      <c r="C600" s="9">
        <v>42</v>
      </c>
      <c r="D600" s="9">
        <v>0</v>
      </c>
      <c r="E600" s="9">
        <v>0</v>
      </c>
      <c r="F600" s="9">
        <v>1</v>
      </c>
      <c r="G600" s="9">
        <v>1</v>
      </c>
      <c r="H600" s="9">
        <v>15</v>
      </c>
      <c r="I600" s="9">
        <v>0</v>
      </c>
      <c r="J600" s="9">
        <v>0</v>
      </c>
      <c r="K600" s="9">
        <v>0</v>
      </c>
      <c r="L600" s="9">
        <v>0</v>
      </c>
      <c r="M600" s="9">
        <v>216</v>
      </c>
      <c r="N600" s="9">
        <v>120</v>
      </c>
      <c r="O600" s="9">
        <v>70</v>
      </c>
      <c r="P600" s="9">
        <v>21.93</v>
      </c>
      <c r="Q600" s="9">
        <v>88</v>
      </c>
      <c r="R600" s="9">
        <v>88</v>
      </c>
      <c r="S600" s="12"/>
      <c r="V600" s="9">
        <v>15</v>
      </c>
      <c r="W600" s="12">
        <f t="shared" si="36"/>
        <v>1</v>
      </c>
      <c r="Z600" s="60">
        <v>3</v>
      </c>
      <c r="AA600" s="9">
        <f t="shared" si="37"/>
        <v>0</v>
      </c>
      <c r="AB600" s="9">
        <f t="shared" si="38"/>
        <v>0</v>
      </c>
      <c r="AC600" s="9">
        <f t="shared" si="39"/>
        <v>1</v>
      </c>
    </row>
    <row r="601" spans="1:29" ht="15.75" customHeight="1" x14ac:dyDescent="0.2">
      <c r="A601" s="9">
        <v>0</v>
      </c>
      <c r="B601" s="9">
        <v>1</v>
      </c>
      <c r="C601" s="9">
        <v>44</v>
      </c>
      <c r="D601" s="9">
        <v>0</v>
      </c>
      <c r="E601" s="9">
        <v>1</v>
      </c>
      <c r="F601" s="9">
        <v>0</v>
      </c>
      <c r="G601" s="9">
        <v>0</v>
      </c>
      <c r="H601" s="9">
        <v>0</v>
      </c>
      <c r="I601" s="9">
        <v>0</v>
      </c>
      <c r="J601" s="9">
        <v>0</v>
      </c>
      <c r="K601" s="9">
        <v>1</v>
      </c>
      <c r="L601" s="9">
        <v>0</v>
      </c>
      <c r="M601" s="9">
        <v>254</v>
      </c>
      <c r="N601" s="9">
        <v>123</v>
      </c>
      <c r="O601" s="9">
        <v>90</v>
      </c>
      <c r="P601" s="9">
        <v>24.44</v>
      </c>
      <c r="Q601" s="9">
        <v>66</v>
      </c>
      <c r="R601" s="9">
        <v>72</v>
      </c>
      <c r="S601" s="12"/>
      <c r="V601" s="9">
        <v>0</v>
      </c>
      <c r="W601" s="12">
        <f t="shared" si="36"/>
        <v>0</v>
      </c>
      <c r="Z601" s="60">
        <v>2</v>
      </c>
      <c r="AA601" s="9">
        <f t="shared" si="37"/>
        <v>0</v>
      </c>
      <c r="AB601" s="9">
        <f t="shared" si="38"/>
        <v>1</v>
      </c>
      <c r="AC601" s="9">
        <f t="shared" si="39"/>
        <v>0</v>
      </c>
    </row>
    <row r="602" spans="1:29" ht="15.75" customHeight="1" x14ac:dyDescent="0.2">
      <c r="A602" s="9">
        <v>0</v>
      </c>
      <c r="B602" s="9">
        <v>0</v>
      </c>
      <c r="C602" s="9">
        <v>47</v>
      </c>
      <c r="D602" s="9">
        <v>0</v>
      </c>
      <c r="E602" s="9">
        <v>1</v>
      </c>
      <c r="F602" s="9">
        <v>0</v>
      </c>
      <c r="G602" s="9">
        <v>1</v>
      </c>
      <c r="H602" s="9">
        <v>15</v>
      </c>
      <c r="I602" s="9">
        <v>0</v>
      </c>
      <c r="J602" s="9">
        <v>0</v>
      </c>
      <c r="K602" s="9">
        <v>0</v>
      </c>
      <c r="L602" s="9">
        <v>0</v>
      </c>
      <c r="M602" s="9">
        <v>246</v>
      </c>
      <c r="N602" s="9">
        <v>113</v>
      </c>
      <c r="O602" s="9">
        <v>75</v>
      </c>
      <c r="P602" s="9">
        <v>21.66</v>
      </c>
      <c r="Q602" s="9">
        <v>68</v>
      </c>
      <c r="R602" s="9">
        <v>68</v>
      </c>
      <c r="S602" s="12"/>
      <c r="V602" s="9">
        <v>15</v>
      </c>
      <c r="W602" s="12">
        <f t="shared" si="36"/>
        <v>1</v>
      </c>
      <c r="Z602" s="60">
        <v>2</v>
      </c>
      <c r="AA602" s="9">
        <f t="shared" si="37"/>
        <v>0</v>
      </c>
      <c r="AB602" s="9">
        <f t="shared" si="38"/>
        <v>1</v>
      </c>
      <c r="AC602" s="9">
        <f t="shared" si="39"/>
        <v>0</v>
      </c>
    </row>
    <row r="603" spans="1:29" ht="15.75" customHeight="1" x14ac:dyDescent="0.2">
      <c r="A603" s="9">
        <v>0</v>
      </c>
      <c r="B603" s="9">
        <v>0</v>
      </c>
      <c r="C603" s="9">
        <v>55</v>
      </c>
      <c r="D603" s="9">
        <v>1</v>
      </c>
      <c r="E603" s="9">
        <v>0</v>
      </c>
      <c r="F603" s="9">
        <v>0</v>
      </c>
      <c r="G603" s="9">
        <v>0</v>
      </c>
      <c r="H603" s="9">
        <v>0</v>
      </c>
      <c r="I603" s="9">
        <v>0</v>
      </c>
      <c r="J603" s="9">
        <v>0</v>
      </c>
      <c r="K603" s="9">
        <v>0</v>
      </c>
      <c r="L603" s="9">
        <v>0</v>
      </c>
      <c r="M603" s="9">
        <v>330</v>
      </c>
      <c r="N603" s="9">
        <v>103</v>
      </c>
      <c r="O603" s="9">
        <v>73</v>
      </c>
      <c r="P603" s="9">
        <v>24.5</v>
      </c>
      <c r="Q603" s="9">
        <v>85</v>
      </c>
      <c r="R603" s="9">
        <v>67</v>
      </c>
      <c r="S603" s="12"/>
      <c r="V603" s="9">
        <v>0</v>
      </c>
      <c r="W603" s="12">
        <f t="shared" si="36"/>
        <v>0</v>
      </c>
      <c r="Z603" s="60">
        <v>1</v>
      </c>
      <c r="AA603" s="9">
        <f t="shared" si="37"/>
        <v>1</v>
      </c>
      <c r="AB603" s="9">
        <f t="shared" si="38"/>
        <v>0</v>
      </c>
      <c r="AC603" s="9">
        <f t="shared" si="39"/>
        <v>0</v>
      </c>
    </row>
    <row r="604" spans="1:29" ht="15.75" customHeight="1" x14ac:dyDescent="0.2">
      <c r="A604" s="9">
        <v>1</v>
      </c>
      <c r="B604" s="9">
        <v>1</v>
      </c>
      <c r="C604" s="9">
        <v>48</v>
      </c>
      <c r="D604" s="9">
        <v>1</v>
      </c>
      <c r="E604" s="9">
        <v>0</v>
      </c>
      <c r="F604" s="9">
        <v>0</v>
      </c>
      <c r="G604" s="9">
        <v>1</v>
      </c>
      <c r="H604" s="9">
        <v>15</v>
      </c>
      <c r="I604" s="9">
        <v>0</v>
      </c>
      <c r="J604" s="9">
        <v>0</v>
      </c>
      <c r="K604" s="9">
        <v>0</v>
      </c>
      <c r="L604" s="9">
        <v>0</v>
      </c>
      <c r="M604" s="9">
        <v>170</v>
      </c>
      <c r="N604" s="9">
        <v>132</v>
      </c>
      <c r="O604" s="9">
        <v>91</v>
      </c>
      <c r="P604" s="9">
        <v>27.61</v>
      </c>
      <c r="Q604" s="9">
        <v>78</v>
      </c>
      <c r="R604" s="9">
        <v>57</v>
      </c>
      <c r="S604" s="12"/>
      <c r="V604" s="9">
        <v>15</v>
      </c>
      <c r="W604" s="12">
        <f t="shared" si="36"/>
        <v>1</v>
      </c>
      <c r="Z604" s="60">
        <v>1</v>
      </c>
      <c r="AA604" s="9">
        <f t="shared" si="37"/>
        <v>1</v>
      </c>
      <c r="AB604" s="9">
        <f t="shared" si="38"/>
        <v>0</v>
      </c>
      <c r="AC604" s="9">
        <f t="shared" si="39"/>
        <v>0</v>
      </c>
    </row>
    <row r="605" spans="1:29" ht="15.75" customHeight="1" x14ac:dyDescent="0.2">
      <c r="A605" s="9">
        <v>1</v>
      </c>
      <c r="B605" s="9">
        <v>0</v>
      </c>
      <c r="C605" s="9">
        <v>61</v>
      </c>
      <c r="D605" s="9">
        <v>1</v>
      </c>
      <c r="E605" s="9">
        <v>0</v>
      </c>
      <c r="F605" s="9">
        <v>0</v>
      </c>
      <c r="G605" s="9">
        <v>1</v>
      </c>
      <c r="H605" s="9">
        <v>20</v>
      </c>
      <c r="I605" s="9">
        <v>0</v>
      </c>
      <c r="J605" s="9">
        <v>0</v>
      </c>
      <c r="K605" s="9">
        <v>1</v>
      </c>
      <c r="L605" s="9">
        <v>0</v>
      </c>
      <c r="M605" s="9">
        <v>245</v>
      </c>
      <c r="N605" s="9">
        <v>140</v>
      </c>
      <c r="O605" s="9">
        <v>73</v>
      </c>
      <c r="P605" s="9">
        <v>30.74</v>
      </c>
      <c r="Q605" s="9">
        <v>90</v>
      </c>
      <c r="R605" s="9">
        <v>91</v>
      </c>
      <c r="S605" s="12"/>
      <c r="V605" s="9">
        <v>20</v>
      </c>
      <c r="W605" s="12">
        <f t="shared" si="36"/>
        <v>1</v>
      </c>
      <c r="Z605" s="60">
        <v>1</v>
      </c>
      <c r="AA605" s="9">
        <f t="shared" si="37"/>
        <v>1</v>
      </c>
      <c r="AB605" s="9">
        <f t="shared" si="38"/>
        <v>0</v>
      </c>
      <c r="AC605" s="9">
        <f t="shared" si="39"/>
        <v>0</v>
      </c>
    </row>
    <row r="606" spans="1:29" ht="15.75" customHeight="1" x14ac:dyDescent="0.2">
      <c r="A606" s="9">
        <v>1</v>
      </c>
      <c r="B606" s="9">
        <v>1</v>
      </c>
      <c r="C606" s="9">
        <v>62</v>
      </c>
      <c r="D606" s="9">
        <v>1</v>
      </c>
      <c r="E606" s="9">
        <v>0</v>
      </c>
      <c r="F606" s="9">
        <v>0</v>
      </c>
      <c r="G606" s="9">
        <v>1</v>
      </c>
      <c r="H606" s="9">
        <v>23</v>
      </c>
      <c r="I606" s="9">
        <v>0</v>
      </c>
      <c r="J606" s="9">
        <v>0</v>
      </c>
      <c r="K606" s="9">
        <v>1</v>
      </c>
      <c r="L606" s="9">
        <v>0</v>
      </c>
      <c r="M606" s="9">
        <v>286</v>
      </c>
      <c r="N606" s="9">
        <v>164</v>
      </c>
      <c r="O606" s="9">
        <v>88</v>
      </c>
      <c r="P606" s="9">
        <v>19.53</v>
      </c>
      <c r="Q606" s="9">
        <v>85</v>
      </c>
      <c r="R606" s="9">
        <v>126</v>
      </c>
      <c r="S606" s="12"/>
      <c r="V606" s="9">
        <v>23</v>
      </c>
      <c r="W606" s="12">
        <f t="shared" si="36"/>
        <v>1</v>
      </c>
      <c r="Z606" s="60">
        <v>1</v>
      </c>
      <c r="AA606" s="9">
        <f t="shared" si="37"/>
        <v>1</v>
      </c>
      <c r="AB606" s="9">
        <f t="shared" si="38"/>
        <v>0</v>
      </c>
      <c r="AC606" s="9">
        <f t="shared" si="39"/>
        <v>0</v>
      </c>
    </row>
    <row r="607" spans="1:29" ht="15.75" customHeight="1" x14ac:dyDescent="0.2">
      <c r="A607" s="9">
        <v>0</v>
      </c>
      <c r="B607" s="9">
        <v>0</v>
      </c>
      <c r="C607" s="9">
        <v>64</v>
      </c>
      <c r="D607" s="9">
        <v>0</v>
      </c>
      <c r="E607" s="9">
        <v>1</v>
      </c>
      <c r="F607" s="9">
        <v>0</v>
      </c>
      <c r="G607" s="9">
        <v>1</v>
      </c>
      <c r="H607" s="9">
        <v>9</v>
      </c>
      <c r="I607" s="9">
        <v>0</v>
      </c>
      <c r="J607" s="9">
        <v>0</v>
      </c>
      <c r="K607" s="9">
        <v>1</v>
      </c>
      <c r="L607" s="9">
        <v>0</v>
      </c>
      <c r="M607" s="9">
        <v>250</v>
      </c>
      <c r="N607" s="9">
        <v>145</v>
      </c>
      <c r="O607" s="9">
        <v>79</v>
      </c>
      <c r="P607" s="9">
        <v>25.16</v>
      </c>
      <c r="Q607" s="9">
        <v>73</v>
      </c>
      <c r="R607" s="9">
        <v>86</v>
      </c>
      <c r="S607" s="12"/>
      <c r="V607" s="9">
        <v>9</v>
      </c>
      <c r="W607" s="12">
        <f t="shared" si="36"/>
        <v>1</v>
      </c>
      <c r="Z607" s="60">
        <v>2</v>
      </c>
      <c r="AA607" s="9">
        <f t="shared" si="37"/>
        <v>0</v>
      </c>
      <c r="AB607" s="9">
        <f t="shared" si="38"/>
        <v>1</v>
      </c>
      <c r="AC607" s="9">
        <f t="shared" si="39"/>
        <v>0</v>
      </c>
    </row>
    <row r="608" spans="1:29" ht="15.75" customHeight="1" x14ac:dyDescent="0.2">
      <c r="A608" s="9">
        <v>1</v>
      </c>
      <c r="B608" s="9">
        <v>1</v>
      </c>
      <c r="C608" s="9">
        <v>46</v>
      </c>
      <c r="D608" s="9">
        <v>0</v>
      </c>
      <c r="E608" s="9">
        <v>0</v>
      </c>
      <c r="F608" s="9">
        <v>1</v>
      </c>
      <c r="G608" s="9">
        <v>1</v>
      </c>
      <c r="H608" s="9">
        <v>20</v>
      </c>
      <c r="I608" s="9">
        <v>0</v>
      </c>
      <c r="J608" s="9">
        <v>0</v>
      </c>
      <c r="K608" s="9">
        <v>0</v>
      </c>
      <c r="L608" s="9">
        <v>0</v>
      </c>
      <c r="M608" s="9">
        <v>270</v>
      </c>
      <c r="N608" s="9">
        <v>120.5</v>
      </c>
      <c r="O608" s="9">
        <v>78</v>
      </c>
      <c r="P608" s="9">
        <v>22.54</v>
      </c>
      <c r="Q608" s="9">
        <v>83</v>
      </c>
      <c r="R608" s="9">
        <v>83</v>
      </c>
      <c r="S608" s="12"/>
      <c r="V608" s="9">
        <v>20</v>
      </c>
      <c r="W608" s="12">
        <f t="shared" si="36"/>
        <v>1</v>
      </c>
      <c r="Z608" s="60">
        <v>3</v>
      </c>
      <c r="AA608" s="9">
        <f t="shared" si="37"/>
        <v>0</v>
      </c>
      <c r="AB608" s="9">
        <f t="shared" si="38"/>
        <v>0</v>
      </c>
      <c r="AC608" s="9">
        <f t="shared" si="39"/>
        <v>1</v>
      </c>
    </row>
    <row r="609" spans="1:29" ht="15.75" customHeight="1" x14ac:dyDescent="0.2">
      <c r="A609" s="9">
        <v>0</v>
      </c>
      <c r="B609" s="9">
        <v>0</v>
      </c>
      <c r="C609" s="9">
        <v>54</v>
      </c>
      <c r="D609" s="9">
        <v>1</v>
      </c>
      <c r="E609" s="9">
        <v>0</v>
      </c>
      <c r="F609" s="9">
        <v>0</v>
      </c>
      <c r="G609" s="9">
        <v>0</v>
      </c>
      <c r="H609" s="9">
        <v>0</v>
      </c>
      <c r="I609" s="9">
        <v>0</v>
      </c>
      <c r="J609" s="9">
        <v>0</v>
      </c>
      <c r="K609" s="9">
        <v>1</v>
      </c>
      <c r="L609" s="9">
        <v>0</v>
      </c>
      <c r="M609" s="9">
        <v>287</v>
      </c>
      <c r="N609" s="9">
        <v>145</v>
      </c>
      <c r="O609" s="9">
        <v>91</v>
      </c>
      <c r="P609" s="9">
        <v>23.81</v>
      </c>
      <c r="Q609" s="9">
        <v>68</v>
      </c>
      <c r="R609" s="9">
        <v>83</v>
      </c>
      <c r="S609" s="12"/>
      <c r="V609" s="9">
        <v>0</v>
      </c>
      <c r="W609" s="12">
        <f t="shared" si="36"/>
        <v>0</v>
      </c>
      <c r="Z609" s="60">
        <v>1</v>
      </c>
      <c r="AA609" s="9">
        <f t="shared" si="37"/>
        <v>1</v>
      </c>
      <c r="AB609" s="9">
        <f t="shared" si="38"/>
        <v>0</v>
      </c>
      <c r="AC609" s="9">
        <f t="shared" si="39"/>
        <v>0</v>
      </c>
    </row>
    <row r="610" spans="1:29" ht="15.75" customHeight="1" x14ac:dyDescent="0.2">
      <c r="A610" s="9">
        <v>0</v>
      </c>
      <c r="B610" s="9">
        <v>1</v>
      </c>
      <c r="C610" s="9">
        <v>42</v>
      </c>
      <c r="D610" s="9">
        <v>1</v>
      </c>
      <c r="E610" s="9">
        <v>0</v>
      </c>
      <c r="F610" s="9">
        <v>0</v>
      </c>
      <c r="G610" s="9">
        <v>1</v>
      </c>
      <c r="H610" s="9">
        <v>35</v>
      </c>
      <c r="I610" s="9">
        <v>0</v>
      </c>
      <c r="J610" s="9">
        <v>0</v>
      </c>
      <c r="K610" s="9">
        <v>0</v>
      </c>
      <c r="L610" s="9">
        <v>0</v>
      </c>
      <c r="M610" s="9">
        <v>218</v>
      </c>
      <c r="N610" s="9">
        <v>116</v>
      </c>
      <c r="O610" s="9">
        <v>86</v>
      </c>
      <c r="P610" s="9">
        <v>17.809999999999999</v>
      </c>
      <c r="Q610" s="9">
        <v>85</v>
      </c>
      <c r="R610" s="9">
        <v>69</v>
      </c>
      <c r="S610" s="12"/>
      <c r="V610" s="9">
        <v>35</v>
      </c>
      <c r="W610" s="12">
        <f t="shared" si="36"/>
        <v>1</v>
      </c>
      <c r="Z610" s="60">
        <v>1</v>
      </c>
      <c r="AA610" s="9">
        <f t="shared" si="37"/>
        <v>1</v>
      </c>
      <c r="AB610" s="9">
        <f t="shared" si="38"/>
        <v>0</v>
      </c>
      <c r="AC610" s="9">
        <f t="shared" si="39"/>
        <v>0</v>
      </c>
    </row>
    <row r="611" spans="1:29" ht="15.75" customHeight="1" x14ac:dyDescent="0.2">
      <c r="A611" s="9">
        <v>0</v>
      </c>
      <c r="B611" s="9">
        <v>0</v>
      </c>
      <c r="C611" s="9">
        <v>41</v>
      </c>
      <c r="D611" s="9">
        <v>1</v>
      </c>
      <c r="E611" s="9">
        <v>0</v>
      </c>
      <c r="F611" s="9">
        <v>0</v>
      </c>
      <c r="G611" s="9">
        <v>1</v>
      </c>
      <c r="H611" s="9">
        <v>30</v>
      </c>
      <c r="I611" s="9">
        <v>0</v>
      </c>
      <c r="J611" s="9">
        <v>0</v>
      </c>
      <c r="K611" s="9">
        <v>0</v>
      </c>
      <c r="L611" s="9">
        <v>0</v>
      </c>
      <c r="M611" s="9">
        <v>234</v>
      </c>
      <c r="N611" s="9">
        <v>122.5</v>
      </c>
      <c r="O611" s="9">
        <v>80</v>
      </c>
      <c r="P611" s="9">
        <v>18.86</v>
      </c>
      <c r="Q611" s="9">
        <v>105</v>
      </c>
      <c r="R611" s="9">
        <v>78</v>
      </c>
      <c r="S611" s="12"/>
      <c r="V611" s="9">
        <v>30</v>
      </c>
      <c r="W611" s="12">
        <f t="shared" si="36"/>
        <v>1</v>
      </c>
      <c r="Z611" s="60">
        <v>1</v>
      </c>
      <c r="AA611" s="9">
        <f t="shared" si="37"/>
        <v>1</v>
      </c>
      <c r="AB611" s="9">
        <f t="shared" si="38"/>
        <v>0</v>
      </c>
      <c r="AC611" s="9">
        <f t="shared" si="39"/>
        <v>0</v>
      </c>
    </row>
    <row r="612" spans="1:29" ht="15.75" customHeight="1" x14ac:dyDescent="0.2">
      <c r="A612" s="9">
        <v>1</v>
      </c>
      <c r="B612" s="9">
        <v>1</v>
      </c>
      <c r="C612" s="9">
        <v>55</v>
      </c>
      <c r="D612" s="9">
        <v>0</v>
      </c>
      <c r="E612" s="9">
        <v>1</v>
      </c>
      <c r="F612" s="9">
        <v>0</v>
      </c>
      <c r="G612" s="9">
        <v>1</v>
      </c>
      <c r="H612" s="9">
        <v>15</v>
      </c>
      <c r="I612" s="9">
        <v>0</v>
      </c>
      <c r="J612" s="9">
        <v>0</v>
      </c>
      <c r="K612" s="9">
        <v>1</v>
      </c>
      <c r="L612" s="9">
        <v>0</v>
      </c>
      <c r="M612" s="9">
        <v>222</v>
      </c>
      <c r="N612" s="9">
        <v>155</v>
      </c>
      <c r="O612" s="9">
        <v>92.5</v>
      </c>
      <c r="P612" s="9">
        <v>28.35</v>
      </c>
      <c r="Q612" s="9">
        <v>67</v>
      </c>
      <c r="R612" s="9">
        <v>68</v>
      </c>
      <c r="S612" s="12"/>
      <c r="V612" s="9">
        <v>15</v>
      </c>
      <c r="W612" s="12">
        <f t="shared" si="36"/>
        <v>1</v>
      </c>
      <c r="Z612" s="60">
        <v>2</v>
      </c>
      <c r="AA612" s="9">
        <f t="shared" si="37"/>
        <v>0</v>
      </c>
      <c r="AB612" s="9">
        <f t="shared" si="38"/>
        <v>1</v>
      </c>
      <c r="AC612" s="9">
        <f t="shared" si="39"/>
        <v>0</v>
      </c>
    </row>
    <row r="613" spans="1:29" ht="15.75" customHeight="1" x14ac:dyDescent="0.2">
      <c r="A613" s="9">
        <v>0</v>
      </c>
      <c r="B613" s="9">
        <v>0</v>
      </c>
      <c r="C613" s="9">
        <v>35</v>
      </c>
      <c r="D613" s="9">
        <v>0</v>
      </c>
      <c r="E613" s="9">
        <v>1</v>
      </c>
      <c r="F613" s="9">
        <v>0</v>
      </c>
      <c r="G613" s="9">
        <v>0</v>
      </c>
      <c r="H613" s="9">
        <v>0</v>
      </c>
      <c r="I613" s="9">
        <v>0</v>
      </c>
      <c r="J613" s="9">
        <v>0</v>
      </c>
      <c r="K613" s="9">
        <v>0</v>
      </c>
      <c r="L613" s="9">
        <v>0</v>
      </c>
      <c r="M613" s="9">
        <v>170</v>
      </c>
      <c r="N613" s="9">
        <v>98.5</v>
      </c>
      <c r="O613" s="9">
        <v>69.5</v>
      </c>
      <c r="P613" s="9">
        <v>19.64</v>
      </c>
      <c r="Q613" s="9">
        <v>71</v>
      </c>
      <c r="R613" s="9">
        <v>77</v>
      </c>
      <c r="S613" s="12"/>
      <c r="V613" s="9">
        <v>0</v>
      </c>
      <c r="W613" s="12">
        <f t="shared" si="36"/>
        <v>0</v>
      </c>
      <c r="Z613" s="60">
        <v>2</v>
      </c>
      <c r="AA613" s="9">
        <f t="shared" si="37"/>
        <v>0</v>
      </c>
      <c r="AB613" s="9">
        <f t="shared" si="38"/>
        <v>1</v>
      </c>
      <c r="AC613" s="9">
        <f t="shared" si="39"/>
        <v>0</v>
      </c>
    </row>
    <row r="614" spans="1:29" ht="15.75" customHeight="1" x14ac:dyDescent="0.2">
      <c r="A614" s="9">
        <v>0</v>
      </c>
      <c r="B614" s="9">
        <v>0</v>
      </c>
      <c r="C614" s="9">
        <v>40</v>
      </c>
      <c r="D614" s="9">
        <v>0</v>
      </c>
      <c r="E614" s="9">
        <v>1</v>
      </c>
      <c r="F614" s="9">
        <v>0</v>
      </c>
      <c r="G614" s="9">
        <v>0</v>
      </c>
      <c r="H614" s="9">
        <v>0</v>
      </c>
      <c r="I614" s="9">
        <v>0</v>
      </c>
      <c r="J614" s="9">
        <v>0</v>
      </c>
      <c r="K614" s="9">
        <v>0</v>
      </c>
      <c r="L614" s="9">
        <v>0</v>
      </c>
      <c r="M614" s="9">
        <v>197</v>
      </c>
      <c r="N614" s="9">
        <v>107</v>
      </c>
      <c r="O614" s="9">
        <v>61</v>
      </c>
      <c r="P614" s="9">
        <v>23.65</v>
      </c>
      <c r="Q614" s="9">
        <v>80</v>
      </c>
      <c r="R614" s="9">
        <v>80</v>
      </c>
      <c r="S614" s="12"/>
      <c r="V614" s="9">
        <v>0</v>
      </c>
      <c r="W614" s="12">
        <f t="shared" si="36"/>
        <v>0</v>
      </c>
      <c r="Z614" s="60">
        <v>2</v>
      </c>
      <c r="AA614" s="9">
        <f t="shared" si="37"/>
        <v>0</v>
      </c>
      <c r="AB614" s="9">
        <f t="shared" si="38"/>
        <v>1</v>
      </c>
      <c r="AC614" s="9">
        <f t="shared" si="39"/>
        <v>0</v>
      </c>
    </row>
    <row r="615" spans="1:29" ht="15.75" customHeight="1" x14ac:dyDescent="0.2">
      <c r="A615" s="9">
        <v>0</v>
      </c>
      <c r="B615" s="9">
        <v>1</v>
      </c>
      <c r="C615" s="9">
        <v>44</v>
      </c>
      <c r="D615" s="9">
        <v>0</v>
      </c>
      <c r="E615" s="9">
        <v>1</v>
      </c>
      <c r="F615" s="9">
        <v>0</v>
      </c>
      <c r="G615" s="9">
        <v>1</v>
      </c>
      <c r="H615" s="9">
        <v>20</v>
      </c>
      <c r="I615" s="9">
        <v>0</v>
      </c>
      <c r="J615" s="9">
        <v>0</v>
      </c>
      <c r="K615" s="9">
        <v>0</v>
      </c>
      <c r="L615" s="9">
        <v>0</v>
      </c>
      <c r="M615" s="9">
        <v>157</v>
      </c>
      <c r="N615" s="9">
        <v>108</v>
      </c>
      <c r="O615" s="9">
        <v>70</v>
      </c>
      <c r="P615" s="9">
        <v>20.56</v>
      </c>
      <c r="Q615" s="9">
        <v>60</v>
      </c>
      <c r="R615" s="9">
        <v>82</v>
      </c>
      <c r="S615" s="12"/>
      <c r="V615" s="9">
        <v>20</v>
      </c>
      <c r="W615" s="12">
        <f t="shared" si="36"/>
        <v>1</v>
      </c>
      <c r="Z615" s="60">
        <v>2</v>
      </c>
      <c r="AA615" s="9">
        <f t="shared" si="37"/>
        <v>0</v>
      </c>
      <c r="AB615" s="9">
        <f t="shared" si="38"/>
        <v>1</v>
      </c>
      <c r="AC615" s="9">
        <f t="shared" si="39"/>
        <v>0</v>
      </c>
    </row>
    <row r="616" spans="1:29" ht="15.75" customHeight="1" x14ac:dyDescent="0.2">
      <c r="A616" s="9">
        <v>0</v>
      </c>
      <c r="B616" s="9">
        <v>0</v>
      </c>
      <c r="C616" s="9">
        <v>52</v>
      </c>
      <c r="D616" s="9">
        <v>0</v>
      </c>
      <c r="E616" s="9">
        <v>1</v>
      </c>
      <c r="F616" s="9">
        <v>0</v>
      </c>
      <c r="G616" s="9">
        <v>1</v>
      </c>
      <c r="H616" s="9">
        <v>20</v>
      </c>
      <c r="I616" s="9">
        <v>0</v>
      </c>
      <c r="J616" s="9">
        <v>0</v>
      </c>
      <c r="K616" s="9">
        <v>0</v>
      </c>
      <c r="L616" s="9">
        <v>0</v>
      </c>
      <c r="M616" s="9">
        <v>244</v>
      </c>
      <c r="N616" s="9">
        <v>127.5</v>
      </c>
      <c r="O616" s="9">
        <v>72.5</v>
      </c>
      <c r="P616" s="9">
        <v>24.29</v>
      </c>
      <c r="Q616" s="9">
        <v>67</v>
      </c>
      <c r="R616" s="9">
        <v>118</v>
      </c>
      <c r="S616" s="12"/>
      <c r="V616" s="9">
        <v>20</v>
      </c>
      <c r="W616" s="12">
        <f t="shared" si="36"/>
        <v>1</v>
      </c>
      <c r="Z616" s="60">
        <v>2</v>
      </c>
      <c r="AA616" s="9">
        <f t="shared" si="37"/>
        <v>0</v>
      </c>
      <c r="AB616" s="9">
        <f t="shared" si="38"/>
        <v>1</v>
      </c>
      <c r="AC616" s="9">
        <f t="shared" si="39"/>
        <v>0</v>
      </c>
    </row>
    <row r="617" spans="1:29" ht="15.75" customHeight="1" x14ac:dyDescent="0.2">
      <c r="A617" s="9">
        <v>0</v>
      </c>
      <c r="B617" s="9">
        <v>0</v>
      </c>
      <c r="C617" s="9">
        <v>63</v>
      </c>
      <c r="D617" s="9">
        <v>0</v>
      </c>
      <c r="E617" s="9">
        <v>0</v>
      </c>
      <c r="F617" s="9">
        <v>0</v>
      </c>
      <c r="G617" s="9">
        <v>0</v>
      </c>
      <c r="H617" s="9">
        <v>0</v>
      </c>
      <c r="I617" s="9">
        <v>0</v>
      </c>
      <c r="J617" s="9">
        <v>0</v>
      </c>
      <c r="K617" s="9">
        <v>0</v>
      </c>
      <c r="L617" s="9">
        <v>0</v>
      </c>
      <c r="M617" s="9">
        <v>252</v>
      </c>
      <c r="N617" s="9">
        <v>120.5</v>
      </c>
      <c r="O617" s="9">
        <v>75</v>
      </c>
      <c r="P617" s="9">
        <v>24.3</v>
      </c>
      <c r="Q617" s="9">
        <v>78</v>
      </c>
      <c r="R617" s="9">
        <v>77</v>
      </c>
      <c r="S617" s="12"/>
      <c r="V617" s="9">
        <v>0</v>
      </c>
      <c r="W617" s="12">
        <f t="shared" si="36"/>
        <v>0</v>
      </c>
      <c r="Z617" s="60">
        <v>4</v>
      </c>
      <c r="AA617" s="9">
        <f t="shared" si="37"/>
        <v>0</v>
      </c>
      <c r="AB617" s="9">
        <f t="shared" si="38"/>
        <v>0</v>
      </c>
      <c r="AC617" s="9">
        <f t="shared" si="39"/>
        <v>0</v>
      </c>
    </row>
    <row r="618" spans="1:29" ht="15.75" customHeight="1" x14ac:dyDescent="0.2">
      <c r="A618" s="9">
        <v>0</v>
      </c>
      <c r="B618" s="9">
        <v>1</v>
      </c>
      <c r="C618" s="9">
        <v>39</v>
      </c>
      <c r="D618" s="9">
        <v>0</v>
      </c>
      <c r="E618" s="9">
        <v>1</v>
      </c>
      <c r="F618" s="9">
        <v>0</v>
      </c>
      <c r="G618" s="9">
        <v>0</v>
      </c>
      <c r="H618" s="9">
        <v>0</v>
      </c>
      <c r="I618" s="9">
        <v>0</v>
      </c>
      <c r="J618" s="9">
        <v>0</v>
      </c>
      <c r="K618" s="9">
        <v>0</v>
      </c>
      <c r="L618" s="9">
        <v>0</v>
      </c>
      <c r="M618" s="9">
        <v>203</v>
      </c>
      <c r="N618" s="9">
        <v>117.5</v>
      </c>
      <c r="O618" s="9">
        <v>77.5</v>
      </c>
      <c r="P618" s="9">
        <v>27.29</v>
      </c>
      <c r="Q618" s="9">
        <v>88</v>
      </c>
      <c r="R618" s="9">
        <v>60</v>
      </c>
      <c r="S618" s="12"/>
      <c r="V618" s="9">
        <v>0</v>
      </c>
      <c r="W618" s="12">
        <f t="shared" si="36"/>
        <v>0</v>
      </c>
      <c r="Z618" s="60">
        <v>2</v>
      </c>
      <c r="AA618" s="9">
        <f t="shared" si="37"/>
        <v>0</v>
      </c>
      <c r="AB618" s="9">
        <f t="shared" si="38"/>
        <v>1</v>
      </c>
      <c r="AC618" s="9">
        <f t="shared" si="39"/>
        <v>0</v>
      </c>
    </row>
    <row r="619" spans="1:29" ht="15.75" customHeight="1" x14ac:dyDescent="0.2">
      <c r="A619" s="9">
        <v>0</v>
      </c>
      <c r="B619" s="9">
        <v>0</v>
      </c>
      <c r="C619" s="9">
        <v>51</v>
      </c>
      <c r="D619" s="9">
        <v>0</v>
      </c>
      <c r="E619" s="9">
        <v>0</v>
      </c>
      <c r="F619" s="9">
        <v>1</v>
      </c>
      <c r="G619" s="9">
        <v>1</v>
      </c>
      <c r="H619" s="9">
        <v>3</v>
      </c>
      <c r="I619" s="9">
        <v>0</v>
      </c>
      <c r="J619" s="9">
        <v>0</v>
      </c>
      <c r="K619" s="9">
        <v>1</v>
      </c>
      <c r="L619" s="9">
        <v>0</v>
      </c>
      <c r="M619" s="9">
        <v>398</v>
      </c>
      <c r="N619" s="9">
        <v>161</v>
      </c>
      <c r="O619" s="9">
        <v>96</v>
      </c>
      <c r="P619" s="9">
        <v>23.63</v>
      </c>
      <c r="Q619" s="9">
        <v>77</v>
      </c>
      <c r="R619" s="9">
        <v>83</v>
      </c>
      <c r="S619" s="12"/>
      <c r="V619" s="9">
        <v>3</v>
      </c>
      <c r="W619" s="12">
        <f t="shared" si="36"/>
        <v>1</v>
      </c>
      <c r="Z619" s="60">
        <v>3</v>
      </c>
      <c r="AA619" s="9">
        <f t="shared" si="37"/>
        <v>0</v>
      </c>
      <c r="AB619" s="9">
        <f t="shared" si="38"/>
        <v>0</v>
      </c>
      <c r="AC619" s="9">
        <f t="shared" si="39"/>
        <v>1</v>
      </c>
    </row>
    <row r="620" spans="1:29" ht="15.75" customHeight="1" x14ac:dyDescent="0.2">
      <c r="A620" s="9">
        <v>0</v>
      </c>
      <c r="B620" s="9">
        <v>1</v>
      </c>
      <c r="C620" s="9">
        <v>59</v>
      </c>
      <c r="D620" s="9">
        <v>0</v>
      </c>
      <c r="E620" s="9">
        <v>1</v>
      </c>
      <c r="F620" s="9">
        <v>0</v>
      </c>
      <c r="G620" s="9">
        <v>0</v>
      </c>
      <c r="H620" s="9">
        <v>0</v>
      </c>
      <c r="I620" s="9">
        <v>0</v>
      </c>
      <c r="J620" s="9">
        <v>0</v>
      </c>
      <c r="K620" s="9">
        <v>1</v>
      </c>
      <c r="L620" s="9">
        <v>0</v>
      </c>
      <c r="M620" s="9">
        <v>207</v>
      </c>
      <c r="N620" s="9">
        <v>148</v>
      </c>
      <c r="O620" s="9">
        <v>98</v>
      </c>
      <c r="P620" s="9">
        <v>25.63</v>
      </c>
      <c r="Q620" s="9">
        <v>80</v>
      </c>
      <c r="R620" s="9">
        <v>93</v>
      </c>
      <c r="S620" s="12"/>
      <c r="V620" s="9">
        <v>0</v>
      </c>
      <c r="W620" s="12">
        <f t="shared" si="36"/>
        <v>0</v>
      </c>
      <c r="Z620" s="60">
        <v>2</v>
      </c>
      <c r="AA620" s="9">
        <f t="shared" si="37"/>
        <v>0</v>
      </c>
      <c r="AB620" s="9">
        <f t="shared" si="38"/>
        <v>1</v>
      </c>
      <c r="AC620" s="9">
        <f t="shared" si="39"/>
        <v>0</v>
      </c>
    </row>
    <row r="621" spans="1:29" ht="15.75" customHeight="1" x14ac:dyDescent="0.2">
      <c r="A621" s="9">
        <v>1</v>
      </c>
      <c r="B621" s="9">
        <v>0</v>
      </c>
      <c r="C621" s="9">
        <v>51</v>
      </c>
      <c r="D621" s="9">
        <v>1</v>
      </c>
      <c r="E621" s="9">
        <v>0</v>
      </c>
      <c r="F621" s="9">
        <v>0</v>
      </c>
      <c r="G621" s="9">
        <v>1</v>
      </c>
      <c r="H621" s="9">
        <v>20</v>
      </c>
      <c r="I621" s="9">
        <v>0</v>
      </c>
      <c r="J621" s="9">
        <v>0</v>
      </c>
      <c r="K621" s="9">
        <v>0</v>
      </c>
      <c r="L621" s="9">
        <v>0</v>
      </c>
      <c r="M621" s="9">
        <v>264</v>
      </c>
      <c r="N621" s="9">
        <v>139.5</v>
      </c>
      <c r="O621" s="9">
        <v>89</v>
      </c>
      <c r="P621" s="9">
        <v>29.38</v>
      </c>
      <c r="Q621" s="9">
        <v>70</v>
      </c>
      <c r="R621" s="9">
        <v>76</v>
      </c>
      <c r="S621" s="12"/>
      <c r="V621" s="9">
        <v>20</v>
      </c>
      <c r="W621" s="12">
        <f t="shared" si="36"/>
        <v>1</v>
      </c>
      <c r="Z621" s="60">
        <v>1</v>
      </c>
      <c r="AA621" s="9">
        <f t="shared" si="37"/>
        <v>1</v>
      </c>
      <c r="AB621" s="9">
        <f t="shared" si="38"/>
        <v>0</v>
      </c>
      <c r="AC621" s="9">
        <f t="shared" si="39"/>
        <v>0</v>
      </c>
    </row>
    <row r="622" spans="1:29" ht="15.75" customHeight="1" x14ac:dyDescent="0.2">
      <c r="A622" s="9">
        <v>1</v>
      </c>
      <c r="B622" s="9">
        <v>1</v>
      </c>
      <c r="C622" s="9">
        <v>67</v>
      </c>
      <c r="D622" s="9">
        <v>1</v>
      </c>
      <c r="E622" s="9">
        <v>0</v>
      </c>
      <c r="F622" s="9">
        <v>0</v>
      </c>
      <c r="G622" s="9">
        <v>0</v>
      </c>
      <c r="H622" s="9">
        <v>0</v>
      </c>
      <c r="I622" s="9">
        <v>0</v>
      </c>
      <c r="J622" s="9">
        <v>0</v>
      </c>
      <c r="K622" s="9">
        <v>0</v>
      </c>
      <c r="L622" s="9">
        <v>0</v>
      </c>
      <c r="M622" s="9">
        <v>214</v>
      </c>
      <c r="N622" s="9">
        <v>127.5</v>
      </c>
      <c r="O622" s="9">
        <v>80</v>
      </c>
      <c r="P622" s="9">
        <v>22.11</v>
      </c>
      <c r="Q622" s="9">
        <v>69</v>
      </c>
      <c r="R622" s="9">
        <v>84</v>
      </c>
      <c r="S622" s="12"/>
      <c r="V622" s="9">
        <v>0</v>
      </c>
      <c r="W622" s="12">
        <f t="shared" si="36"/>
        <v>0</v>
      </c>
      <c r="Z622" s="60">
        <v>1</v>
      </c>
      <c r="AA622" s="9">
        <f t="shared" si="37"/>
        <v>1</v>
      </c>
      <c r="AB622" s="9">
        <f t="shared" si="38"/>
        <v>0</v>
      </c>
      <c r="AC622" s="9">
        <f t="shared" si="39"/>
        <v>0</v>
      </c>
    </row>
    <row r="623" spans="1:29" ht="15.75" customHeight="1" x14ac:dyDescent="0.2">
      <c r="A623" s="9">
        <v>0</v>
      </c>
      <c r="B623" s="9">
        <v>0</v>
      </c>
      <c r="C623" s="9">
        <v>47</v>
      </c>
      <c r="D623" s="9">
        <v>0</v>
      </c>
      <c r="E623" s="9">
        <v>1</v>
      </c>
      <c r="F623" s="9">
        <v>0</v>
      </c>
      <c r="G623" s="9">
        <v>1</v>
      </c>
      <c r="H623" s="9">
        <v>20</v>
      </c>
      <c r="I623" s="9">
        <v>0</v>
      </c>
      <c r="J623" s="9">
        <v>0</v>
      </c>
      <c r="K623" s="9">
        <v>0</v>
      </c>
      <c r="L623" s="9">
        <v>0</v>
      </c>
      <c r="M623" s="9">
        <v>272</v>
      </c>
      <c r="N623" s="9">
        <v>127.5</v>
      </c>
      <c r="O623" s="9">
        <v>87.5</v>
      </c>
      <c r="P623" s="9">
        <v>22.35</v>
      </c>
      <c r="Q623" s="9">
        <v>80</v>
      </c>
      <c r="R623" s="9">
        <v>72</v>
      </c>
      <c r="S623" s="12"/>
      <c r="V623" s="9">
        <v>20</v>
      </c>
      <c r="W623" s="12">
        <f t="shared" si="36"/>
        <v>1</v>
      </c>
      <c r="Z623" s="60">
        <v>2</v>
      </c>
      <c r="AA623" s="9">
        <f t="shared" si="37"/>
        <v>0</v>
      </c>
      <c r="AB623" s="9">
        <f t="shared" si="38"/>
        <v>1</v>
      </c>
      <c r="AC623" s="9">
        <f t="shared" si="39"/>
        <v>0</v>
      </c>
    </row>
    <row r="624" spans="1:29" ht="15.75" customHeight="1" x14ac:dyDescent="0.2">
      <c r="A624" s="9">
        <v>1</v>
      </c>
      <c r="B624" s="9">
        <v>0</v>
      </c>
      <c r="C624" s="9">
        <v>64</v>
      </c>
      <c r="D624" s="9">
        <v>1</v>
      </c>
      <c r="E624" s="9">
        <v>0</v>
      </c>
      <c r="F624" s="9">
        <v>0</v>
      </c>
      <c r="G624" s="9">
        <v>0</v>
      </c>
      <c r="H624" s="9">
        <v>0</v>
      </c>
      <c r="I624" s="9">
        <v>0</v>
      </c>
      <c r="J624" s="9">
        <v>0</v>
      </c>
      <c r="K624" s="9">
        <v>0</v>
      </c>
      <c r="L624" s="9">
        <v>0</v>
      </c>
      <c r="M624" s="9">
        <v>293</v>
      </c>
      <c r="N624" s="9">
        <v>116</v>
      </c>
      <c r="O624" s="9">
        <v>80</v>
      </c>
      <c r="P624" s="9">
        <v>26.81</v>
      </c>
      <c r="Q624" s="9">
        <v>80</v>
      </c>
      <c r="R624" s="9">
        <v>87</v>
      </c>
      <c r="S624" s="12"/>
      <c r="V624" s="9">
        <v>0</v>
      </c>
      <c r="W624" s="12">
        <f t="shared" si="36"/>
        <v>0</v>
      </c>
      <c r="Z624" s="60">
        <v>1</v>
      </c>
      <c r="AA624" s="9">
        <f t="shared" si="37"/>
        <v>1</v>
      </c>
      <c r="AB624" s="9">
        <f t="shared" si="38"/>
        <v>0</v>
      </c>
      <c r="AC624" s="9">
        <f t="shared" si="39"/>
        <v>0</v>
      </c>
    </row>
    <row r="625" spans="1:29" ht="15.75" customHeight="1" x14ac:dyDescent="0.2">
      <c r="A625" s="9">
        <v>0</v>
      </c>
      <c r="B625" s="9">
        <v>1</v>
      </c>
      <c r="C625" s="9">
        <v>50</v>
      </c>
      <c r="D625" s="9">
        <v>0</v>
      </c>
      <c r="E625" s="9">
        <v>0</v>
      </c>
      <c r="F625" s="9">
        <v>1</v>
      </c>
      <c r="G625" s="9">
        <v>1</v>
      </c>
      <c r="H625" s="9">
        <v>3</v>
      </c>
      <c r="I625" s="9">
        <v>0</v>
      </c>
      <c r="J625" s="9">
        <v>0</v>
      </c>
      <c r="K625" s="9">
        <v>0</v>
      </c>
      <c r="L625" s="9">
        <v>0</v>
      </c>
      <c r="M625" s="9">
        <v>200</v>
      </c>
      <c r="N625" s="9">
        <v>105</v>
      </c>
      <c r="O625" s="9">
        <v>68</v>
      </c>
      <c r="P625" s="9">
        <v>23.3</v>
      </c>
      <c r="Q625" s="9">
        <v>65</v>
      </c>
      <c r="R625" s="9">
        <v>68</v>
      </c>
      <c r="S625" s="12"/>
      <c r="V625" s="9">
        <v>3</v>
      </c>
      <c r="W625" s="12">
        <f t="shared" si="36"/>
        <v>1</v>
      </c>
      <c r="Z625" s="60">
        <v>3</v>
      </c>
      <c r="AA625" s="9">
        <f t="shared" si="37"/>
        <v>0</v>
      </c>
      <c r="AB625" s="9">
        <f t="shared" si="38"/>
        <v>0</v>
      </c>
      <c r="AC625" s="9">
        <f t="shared" si="39"/>
        <v>1</v>
      </c>
    </row>
    <row r="626" spans="1:29" ht="15.75" customHeight="1" x14ac:dyDescent="0.2">
      <c r="A626" s="9">
        <v>1</v>
      </c>
      <c r="B626" s="9">
        <v>1</v>
      </c>
      <c r="C626" s="9">
        <v>63</v>
      </c>
      <c r="D626" s="9">
        <v>0</v>
      </c>
      <c r="E626" s="9">
        <v>0</v>
      </c>
      <c r="F626" s="9">
        <v>1</v>
      </c>
      <c r="G626" s="9">
        <v>1</v>
      </c>
      <c r="H626" s="9">
        <v>20</v>
      </c>
      <c r="I626" s="9">
        <v>0</v>
      </c>
      <c r="J626" s="9">
        <v>0</v>
      </c>
      <c r="K626" s="9">
        <v>1</v>
      </c>
      <c r="L626" s="9">
        <v>0</v>
      </c>
      <c r="M626" s="9">
        <v>269</v>
      </c>
      <c r="N626" s="9">
        <v>180</v>
      </c>
      <c r="O626" s="9">
        <v>101</v>
      </c>
      <c r="P626" s="9">
        <v>24.42</v>
      </c>
      <c r="Q626" s="9">
        <v>72</v>
      </c>
      <c r="R626" s="9">
        <v>84</v>
      </c>
      <c r="S626" s="12"/>
      <c r="V626" s="9">
        <v>20</v>
      </c>
      <c r="W626" s="12">
        <f t="shared" si="36"/>
        <v>1</v>
      </c>
      <c r="Z626" s="60">
        <v>3</v>
      </c>
      <c r="AA626" s="9">
        <f t="shared" si="37"/>
        <v>0</v>
      </c>
      <c r="AB626" s="9">
        <f t="shared" si="38"/>
        <v>0</v>
      </c>
      <c r="AC626" s="9">
        <f t="shared" si="39"/>
        <v>1</v>
      </c>
    </row>
    <row r="627" spans="1:29" ht="15.75" customHeight="1" x14ac:dyDescent="0.2">
      <c r="A627" s="9">
        <v>0</v>
      </c>
      <c r="B627" s="9">
        <v>0</v>
      </c>
      <c r="C627" s="9">
        <v>39</v>
      </c>
      <c r="D627" s="9">
        <v>0</v>
      </c>
      <c r="E627" s="9">
        <v>1</v>
      </c>
      <c r="F627" s="9">
        <v>0</v>
      </c>
      <c r="G627" s="9">
        <v>0</v>
      </c>
      <c r="H627" s="9">
        <v>0</v>
      </c>
      <c r="I627" s="9">
        <v>0</v>
      </c>
      <c r="J627" s="9">
        <v>0</v>
      </c>
      <c r="K627" s="9">
        <v>0</v>
      </c>
      <c r="L627" s="9">
        <v>0</v>
      </c>
      <c r="M627" s="9">
        <v>250</v>
      </c>
      <c r="N627" s="9">
        <v>123</v>
      </c>
      <c r="O627" s="9">
        <v>92.5</v>
      </c>
      <c r="P627" s="9">
        <v>29.23</v>
      </c>
      <c r="Q627" s="9">
        <v>90</v>
      </c>
      <c r="R627" s="9">
        <v>71</v>
      </c>
      <c r="S627" s="12"/>
      <c r="V627" s="9">
        <v>0</v>
      </c>
      <c r="W627" s="12">
        <f t="shared" si="36"/>
        <v>0</v>
      </c>
      <c r="Z627" s="60">
        <v>2</v>
      </c>
      <c r="AA627" s="9">
        <f t="shared" si="37"/>
        <v>0</v>
      </c>
      <c r="AB627" s="9">
        <f t="shared" si="38"/>
        <v>1</v>
      </c>
      <c r="AC627" s="9">
        <f t="shared" si="39"/>
        <v>0</v>
      </c>
    </row>
    <row r="628" spans="1:29" ht="15.75" customHeight="1" x14ac:dyDescent="0.2">
      <c r="A628" s="9">
        <v>0</v>
      </c>
      <c r="B628" s="9">
        <v>1</v>
      </c>
      <c r="C628" s="9">
        <v>38</v>
      </c>
      <c r="D628" s="9">
        <v>1</v>
      </c>
      <c r="E628" s="9">
        <v>0</v>
      </c>
      <c r="F628" s="9">
        <v>0</v>
      </c>
      <c r="G628" s="9">
        <v>1</v>
      </c>
      <c r="H628" s="9">
        <v>10</v>
      </c>
      <c r="I628" s="9">
        <v>0</v>
      </c>
      <c r="J628" s="9">
        <v>0</v>
      </c>
      <c r="K628" s="9">
        <v>0</v>
      </c>
      <c r="L628" s="9">
        <v>0</v>
      </c>
      <c r="M628" s="9">
        <v>219</v>
      </c>
      <c r="N628" s="9">
        <v>115</v>
      </c>
      <c r="O628" s="9">
        <v>71</v>
      </c>
      <c r="P628" s="9">
        <v>24.58</v>
      </c>
      <c r="Q628" s="9">
        <v>65</v>
      </c>
      <c r="R628" s="9">
        <v>93</v>
      </c>
      <c r="S628" s="12"/>
      <c r="V628" s="9">
        <v>10</v>
      </c>
      <c r="W628" s="12">
        <f t="shared" si="36"/>
        <v>1</v>
      </c>
      <c r="Z628" s="60">
        <v>1</v>
      </c>
      <c r="AA628" s="9">
        <f t="shared" si="37"/>
        <v>1</v>
      </c>
      <c r="AB628" s="9">
        <f t="shared" si="38"/>
        <v>0</v>
      </c>
      <c r="AC628" s="9">
        <f t="shared" si="39"/>
        <v>0</v>
      </c>
    </row>
    <row r="629" spans="1:29" ht="15.75" customHeight="1" x14ac:dyDescent="0.2">
      <c r="A629" s="9">
        <v>0</v>
      </c>
      <c r="B629" s="9">
        <v>0</v>
      </c>
      <c r="C629" s="9">
        <v>42</v>
      </c>
      <c r="D629" s="9">
        <v>1</v>
      </c>
      <c r="E629" s="9">
        <v>0</v>
      </c>
      <c r="F629" s="9">
        <v>0</v>
      </c>
      <c r="G629" s="9">
        <v>1</v>
      </c>
      <c r="H629" s="9">
        <v>30</v>
      </c>
      <c r="I629" s="9">
        <v>0</v>
      </c>
      <c r="J629" s="9">
        <v>0</v>
      </c>
      <c r="K629" s="9">
        <v>0</v>
      </c>
      <c r="L629" s="9">
        <v>0</v>
      </c>
      <c r="M629" s="9">
        <v>187</v>
      </c>
      <c r="N629" s="9">
        <v>96</v>
      </c>
      <c r="O629" s="9">
        <v>67</v>
      </c>
      <c r="P629" s="9">
        <v>24.23</v>
      </c>
      <c r="Q629" s="9">
        <v>72</v>
      </c>
      <c r="R629" s="9">
        <v>84</v>
      </c>
      <c r="S629" s="12"/>
      <c r="V629" s="9">
        <v>30</v>
      </c>
      <c r="W629" s="12">
        <f t="shared" si="36"/>
        <v>1</v>
      </c>
      <c r="Z629" s="60">
        <v>1</v>
      </c>
      <c r="AA629" s="9">
        <f t="shared" si="37"/>
        <v>1</v>
      </c>
      <c r="AB629" s="9">
        <f t="shared" si="38"/>
        <v>0</v>
      </c>
      <c r="AC629" s="9">
        <f t="shared" si="39"/>
        <v>0</v>
      </c>
    </row>
    <row r="630" spans="1:29" ht="15.75" customHeight="1" x14ac:dyDescent="0.2">
      <c r="A630" s="9">
        <v>0</v>
      </c>
      <c r="B630" s="9">
        <v>1</v>
      </c>
      <c r="C630" s="9">
        <v>38</v>
      </c>
      <c r="D630" s="9">
        <v>0</v>
      </c>
      <c r="E630" s="9">
        <v>1</v>
      </c>
      <c r="F630" s="9">
        <v>0</v>
      </c>
      <c r="G630" s="9">
        <v>1</v>
      </c>
      <c r="H630" s="9">
        <v>5</v>
      </c>
      <c r="I630" s="9">
        <v>0</v>
      </c>
      <c r="J630" s="9">
        <v>0</v>
      </c>
      <c r="K630" s="9">
        <v>0</v>
      </c>
      <c r="L630" s="9">
        <v>0</v>
      </c>
      <c r="M630" s="9">
        <v>243</v>
      </c>
      <c r="N630" s="9">
        <v>130.5</v>
      </c>
      <c r="O630" s="9">
        <v>85.5</v>
      </c>
      <c r="P630" s="9">
        <v>19.53</v>
      </c>
      <c r="Q630" s="9">
        <v>85</v>
      </c>
      <c r="R630" s="9">
        <v>79</v>
      </c>
      <c r="S630" s="12"/>
      <c r="V630" s="9">
        <v>5</v>
      </c>
      <c r="W630" s="12">
        <f t="shared" si="36"/>
        <v>1</v>
      </c>
      <c r="Z630" s="60">
        <v>2</v>
      </c>
      <c r="AA630" s="9">
        <f t="shared" si="37"/>
        <v>0</v>
      </c>
      <c r="AB630" s="9">
        <f t="shared" si="38"/>
        <v>1</v>
      </c>
      <c r="AC630" s="9">
        <f t="shared" si="39"/>
        <v>0</v>
      </c>
    </row>
    <row r="631" spans="1:29" ht="15.75" customHeight="1" x14ac:dyDescent="0.2">
      <c r="A631" s="9">
        <v>0</v>
      </c>
      <c r="B631" s="9">
        <v>0</v>
      </c>
      <c r="C631" s="9">
        <v>52</v>
      </c>
      <c r="D631" s="9">
        <v>0</v>
      </c>
      <c r="E631" s="9">
        <v>1</v>
      </c>
      <c r="F631" s="9">
        <v>0</v>
      </c>
      <c r="G631" s="9">
        <v>1</v>
      </c>
      <c r="H631" s="9">
        <v>20</v>
      </c>
      <c r="I631" s="9">
        <v>0</v>
      </c>
      <c r="J631" s="9">
        <v>0</v>
      </c>
      <c r="K631" s="9">
        <v>0</v>
      </c>
      <c r="L631" s="9">
        <v>0</v>
      </c>
      <c r="M631" s="9">
        <v>190</v>
      </c>
      <c r="N631" s="9">
        <v>117</v>
      </c>
      <c r="O631" s="9">
        <v>75</v>
      </c>
      <c r="P631" s="9">
        <v>21.48</v>
      </c>
      <c r="Q631" s="9">
        <v>67</v>
      </c>
      <c r="R631" s="9">
        <v>67</v>
      </c>
      <c r="S631" s="12"/>
      <c r="V631" s="9">
        <v>20</v>
      </c>
      <c r="W631" s="12">
        <f t="shared" si="36"/>
        <v>1</v>
      </c>
      <c r="Z631" s="60">
        <v>2</v>
      </c>
      <c r="AA631" s="9">
        <f t="shared" si="37"/>
        <v>0</v>
      </c>
      <c r="AB631" s="9">
        <f t="shared" si="38"/>
        <v>1</v>
      </c>
      <c r="AC631" s="9">
        <f t="shared" si="39"/>
        <v>0</v>
      </c>
    </row>
    <row r="632" spans="1:29" ht="15.75" customHeight="1" x14ac:dyDescent="0.2">
      <c r="A632" s="9">
        <v>0</v>
      </c>
      <c r="B632" s="9">
        <v>1</v>
      </c>
      <c r="C632" s="9">
        <v>60</v>
      </c>
      <c r="D632" s="9">
        <v>0</v>
      </c>
      <c r="E632" s="9">
        <v>0</v>
      </c>
      <c r="F632" s="9">
        <v>0</v>
      </c>
      <c r="G632" s="9">
        <v>1</v>
      </c>
      <c r="H632" s="9">
        <v>3</v>
      </c>
      <c r="I632" s="9">
        <v>0</v>
      </c>
      <c r="J632" s="9">
        <v>0</v>
      </c>
      <c r="K632" s="9">
        <v>1</v>
      </c>
      <c r="L632" s="9">
        <v>0</v>
      </c>
      <c r="M632" s="9">
        <v>267</v>
      </c>
      <c r="N632" s="9">
        <v>168.5</v>
      </c>
      <c r="O632" s="9">
        <v>108</v>
      </c>
      <c r="P632" s="9">
        <v>26.67</v>
      </c>
      <c r="Q632" s="9">
        <v>108</v>
      </c>
      <c r="R632" s="9">
        <v>83</v>
      </c>
      <c r="S632" s="12"/>
      <c r="V632" s="9">
        <v>3</v>
      </c>
      <c r="W632" s="12">
        <f t="shared" si="36"/>
        <v>1</v>
      </c>
      <c r="Z632" s="60">
        <v>4</v>
      </c>
      <c r="AA632" s="9">
        <f t="shared" si="37"/>
        <v>0</v>
      </c>
      <c r="AB632" s="9">
        <f t="shared" si="38"/>
        <v>0</v>
      </c>
      <c r="AC632" s="9">
        <f t="shared" si="39"/>
        <v>0</v>
      </c>
    </row>
    <row r="633" spans="1:29" ht="15.75" customHeight="1" x14ac:dyDescent="0.2">
      <c r="A633" s="9">
        <v>0</v>
      </c>
      <c r="B633" s="9">
        <v>1</v>
      </c>
      <c r="C633" s="9">
        <v>41</v>
      </c>
      <c r="D633" s="9">
        <v>0</v>
      </c>
      <c r="E633" s="9">
        <v>1</v>
      </c>
      <c r="F633" s="9">
        <v>0</v>
      </c>
      <c r="G633" s="9">
        <v>1</v>
      </c>
      <c r="H633" s="9">
        <v>5</v>
      </c>
      <c r="I633" s="9">
        <v>0</v>
      </c>
      <c r="J633" s="9">
        <v>0</v>
      </c>
      <c r="K633" s="9">
        <v>0</v>
      </c>
      <c r="L633" s="9">
        <v>0</v>
      </c>
      <c r="M633" s="9">
        <v>218</v>
      </c>
      <c r="N633" s="9">
        <v>129.5</v>
      </c>
      <c r="O633" s="9">
        <v>93</v>
      </c>
      <c r="P633" s="9">
        <v>27.8</v>
      </c>
      <c r="Q633" s="9">
        <v>58</v>
      </c>
      <c r="R633" s="9">
        <v>83</v>
      </c>
      <c r="S633" s="12"/>
      <c r="V633" s="9">
        <v>5</v>
      </c>
      <c r="W633" s="12">
        <f t="shared" si="36"/>
        <v>1</v>
      </c>
      <c r="Z633" s="60">
        <v>2</v>
      </c>
      <c r="AA633" s="9">
        <f t="shared" si="37"/>
        <v>0</v>
      </c>
      <c r="AB633" s="9">
        <f t="shared" si="38"/>
        <v>1</v>
      </c>
      <c r="AC633" s="9">
        <f t="shared" si="39"/>
        <v>0</v>
      </c>
    </row>
    <row r="634" spans="1:29" ht="15.75" customHeight="1" x14ac:dyDescent="0.2">
      <c r="A634" s="9">
        <v>0</v>
      </c>
      <c r="B634" s="9">
        <v>0</v>
      </c>
      <c r="C634" s="9">
        <v>41</v>
      </c>
      <c r="D634" s="9">
        <v>0</v>
      </c>
      <c r="E634" s="9">
        <v>1</v>
      </c>
      <c r="F634" s="9">
        <v>0</v>
      </c>
      <c r="G634" s="9">
        <v>1</v>
      </c>
      <c r="H634" s="9">
        <v>20</v>
      </c>
      <c r="I634" s="9">
        <v>0</v>
      </c>
      <c r="J634" s="9">
        <v>0</v>
      </c>
      <c r="K634" s="9">
        <v>0</v>
      </c>
      <c r="L634" s="9">
        <v>0</v>
      </c>
      <c r="M634" s="9">
        <v>195</v>
      </c>
      <c r="N634" s="9">
        <v>148</v>
      </c>
      <c r="O634" s="9">
        <v>108</v>
      </c>
      <c r="P634" s="9">
        <v>18.21</v>
      </c>
      <c r="Q634" s="9">
        <v>76</v>
      </c>
      <c r="R634" s="9">
        <v>69</v>
      </c>
      <c r="S634" s="12"/>
      <c r="V634" s="9">
        <v>20</v>
      </c>
      <c r="W634" s="12">
        <f t="shared" si="36"/>
        <v>1</v>
      </c>
      <c r="Z634" s="60">
        <v>2</v>
      </c>
      <c r="AA634" s="9">
        <f t="shared" si="37"/>
        <v>0</v>
      </c>
      <c r="AB634" s="9">
        <f t="shared" si="38"/>
        <v>1</v>
      </c>
      <c r="AC634" s="9">
        <f t="shared" si="39"/>
        <v>0</v>
      </c>
    </row>
    <row r="635" spans="1:29" ht="15.75" customHeight="1" x14ac:dyDescent="0.2">
      <c r="A635" s="9">
        <v>0</v>
      </c>
      <c r="B635" s="9">
        <v>0</v>
      </c>
      <c r="C635" s="9">
        <v>56</v>
      </c>
      <c r="D635" s="9">
        <v>1</v>
      </c>
      <c r="E635" s="9">
        <v>0</v>
      </c>
      <c r="F635" s="9">
        <v>0</v>
      </c>
      <c r="G635" s="9">
        <v>1</v>
      </c>
      <c r="H635" s="9">
        <v>5</v>
      </c>
      <c r="I635" s="9">
        <v>0</v>
      </c>
      <c r="J635" s="9">
        <v>0</v>
      </c>
      <c r="K635" s="9">
        <v>0</v>
      </c>
      <c r="L635" s="9">
        <v>0</v>
      </c>
      <c r="M635" s="9">
        <v>266</v>
      </c>
      <c r="N635" s="9">
        <v>134.5</v>
      </c>
      <c r="O635" s="9">
        <v>78.5</v>
      </c>
      <c r="P635" s="9">
        <v>30.78</v>
      </c>
      <c r="Q635" s="9">
        <v>79</v>
      </c>
      <c r="R635" s="9">
        <v>84</v>
      </c>
      <c r="S635" s="12"/>
      <c r="V635" s="9">
        <v>5</v>
      </c>
      <c r="W635" s="12">
        <f t="shared" si="36"/>
        <v>1</v>
      </c>
      <c r="Z635" s="60">
        <v>1</v>
      </c>
      <c r="AA635" s="9">
        <f t="shared" si="37"/>
        <v>1</v>
      </c>
      <c r="AB635" s="9">
        <f t="shared" si="38"/>
        <v>0</v>
      </c>
      <c r="AC635" s="9">
        <f t="shared" si="39"/>
        <v>0</v>
      </c>
    </row>
    <row r="636" spans="1:29" ht="15.75" customHeight="1" x14ac:dyDescent="0.2">
      <c r="A636" s="9">
        <v>0</v>
      </c>
      <c r="B636" s="9">
        <v>0</v>
      </c>
      <c r="C636" s="9">
        <v>38</v>
      </c>
      <c r="D636" s="9">
        <v>0</v>
      </c>
      <c r="E636" s="9">
        <v>1</v>
      </c>
      <c r="F636" s="9">
        <v>0</v>
      </c>
      <c r="G636" s="9">
        <v>1</v>
      </c>
      <c r="H636" s="9">
        <v>20</v>
      </c>
      <c r="I636" s="9">
        <v>0</v>
      </c>
      <c r="J636" s="9">
        <v>0</v>
      </c>
      <c r="K636" s="9">
        <v>0</v>
      </c>
      <c r="L636" s="9">
        <v>0</v>
      </c>
      <c r="M636" s="9">
        <v>229</v>
      </c>
      <c r="N636" s="9">
        <v>117.5</v>
      </c>
      <c r="O636" s="9">
        <v>67.5</v>
      </c>
      <c r="P636" s="9">
        <v>23.47</v>
      </c>
      <c r="Q636" s="9">
        <v>78</v>
      </c>
      <c r="R636" s="9">
        <v>80</v>
      </c>
      <c r="S636" s="12"/>
      <c r="V636" s="9">
        <v>20</v>
      </c>
      <c r="W636" s="12">
        <f t="shared" si="36"/>
        <v>1</v>
      </c>
      <c r="Z636" s="60">
        <v>2</v>
      </c>
      <c r="AA636" s="9">
        <f t="shared" si="37"/>
        <v>0</v>
      </c>
      <c r="AB636" s="9">
        <f t="shared" si="38"/>
        <v>1</v>
      </c>
      <c r="AC636" s="9">
        <f t="shared" si="39"/>
        <v>0</v>
      </c>
    </row>
    <row r="637" spans="1:29" ht="15.75" customHeight="1" x14ac:dyDescent="0.2">
      <c r="A637" s="9">
        <v>0</v>
      </c>
      <c r="B637" s="9">
        <v>0</v>
      </c>
      <c r="C637" s="9">
        <v>63</v>
      </c>
      <c r="D637" s="9">
        <v>0</v>
      </c>
      <c r="E637" s="9">
        <v>1</v>
      </c>
      <c r="F637" s="9">
        <v>0</v>
      </c>
      <c r="G637" s="9">
        <v>0</v>
      </c>
      <c r="H637" s="9">
        <v>0</v>
      </c>
      <c r="I637" s="9">
        <v>0</v>
      </c>
      <c r="J637" s="9">
        <v>0</v>
      </c>
      <c r="K637" s="9">
        <v>1</v>
      </c>
      <c r="L637" s="9">
        <v>0</v>
      </c>
      <c r="M637" s="9">
        <v>264</v>
      </c>
      <c r="N637" s="9">
        <v>176</v>
      </c>
      <c r="O637" s="9">
        <v>99</v>
      </c>
      <c r="P637" s="9">
        <v>23.62</v>
      </c>
      <c r="Q637" s="9">
        <v>65</v>
      </c>
      <c r="R637" s="9">
        <v>65</v>
      </c>
      <c r="S637" s="12"/>
      <c r="V637" s="9">
        <v>0</v>
      </c>
      <c r="W637" s="12">
        <f t="shared" si="36"/>
        <v>0</v>
      </c>
      <c r="Z637" s="60">
        <v>2</v>
      </c>
      <c r="AA637" s="9">
        <f t="shared" si="37"/>
        <v>0</v>
      </c>
      <c r="AB637" s="9">
        <f t="shared" si="38"/>
        <v>1</v>
      </c>
      <c r="AC637" s="9">
        <f t="shared" si="39"/>
        <v>0</v>
      </c>
    </row>
    <row r="638" spans="1:29" ht="15.75" customHeight="1" x14ac:dyDescent="0.2">
      <c r="A638" s="9">
        <v>0</v>
      </c>
      <c r="B638" s="9">
        <v>0</v>
      </c>
      <c r="C638" s="9">
        <v>42</v>
      </c>
      <c r="D638" s="9">
        <v>0</v>
      </c>
      <c r="E638" s="9">
        <v>0</v>
      </c>
      <c r="F638" s="9">
        <v>0</v>
      </c>
      <c r="G638" s="9">
        <v>1</v>
      </c>
      <c r="H638" s="9">
        <v>7</v>
      </c>
      <c r="I638" s="9">
        <v>0</v>
      </c>
      <c r="J638" s="9">
        <v>0</v>
      </c>
      <c r="K638" s="9">
        <v>0</v>
      </c>
      <c r="L638" s="9">
        <v>0</v>
      </c>
      <c r="M638" s="9">
        <v>273</v>
      </c>
      <c r="N638" s="9">
        <v>111</v>
      </c>
      <c r="O638" s="9">
        <v>73</v>
      </c>
      <c r="P638" s="9">
        <v>19.27</v>
      </c>
      <c r="Q638" s="9">
        <v>60</v>
      </c>
      <c r="R638" s="9">
        <v>89</v>
      </c>
      <c r="S638" s="12"/>
      <c r="V638" s="9">
        <v>7</v>
      </c>
      <c r="W638" s="12">
        <f t="shared" si="36"/>
        <v>1</v>
      </c>
      <c r="Z638" s="60">
        <v>4</v>
      </c>
      <c r="AA638" s="9">
        <f t="shared" si="37"/>
        <v>0</v>
      </c>
      <c r="AB638" s="9">
        <f t="shared" si="38"/>
        <v>0</v>
      </c>
      <c r="AC638" s="9">
        <f t="shared" si="39"/>
        <v>0</v>
      </c>
    </row>
    <row r="639" spans="1:29" ht="15.75" customHeight="1" x14ac:dyDescent="0.2">
      <c r="A639" s="9">
        <v>0</v>
      </c>
      <c r="B639" s="9">
        <v>0</v>
      </c>
      <c r="C639" s="9">
        <v>40</v>
      </c>
      <c r="D639" s="9">
        <v>0</v>
      </c>
      <c r="E639" s="9">
        <v>1</v>
      </c>
      <c r="F639" s="9">
        <v>0</v>
      </c>
      <c r="G639" s="9">
        <v>0</v>
      </c>
      <c r="H639" s="9">
        <v>0</v>
      </c>
      <c r="I639" s="9">
        <v>0</v>
      </c>
      <c r="J639" s="9">
        <v>0</v>
      </c>
      <c r="K639" s="9">
        <v>0</v>
      </c>
      <c r="L639" s="9">
        <v>0</v>
      </c>
      <c r="M639" s="9">
        <v>162</v>
      </c>
      <c r="N639" s="9">
        <v>109</v>
      </c>
      <c r="O639" s="9">
        <v>71</v>
      </c>
      <c r="P639" s="9">
        <v>20.99</v>
      </c>
      <c r="Q639" s="9">
        <v>66</v>
      </c>
      <c r="R639" s="9">
        <v>85</v>
      </c>
      <c r="S639" s="12"/>
      <c r="V639" s="9">
        <v>0</v>
      </c>
      <c r="W639" s="12">
        <f t="shared" si="36"/>
        <v>0</v>
      </c>
      <c r="Z639" s="60">
        <v>2</v>
      </c>
      <c r="AA639" s="9">
        <f t="shared" si="37"/>
        <v>0</v>
      </c>
      <c r="AB639" s="9">
        <f t="shared" si="38"/>
        <v>1</v>
      </c>
      <c r="AC639" s="9">
        <f t="shared" si="39"/>
        <v>0</v>
      </c>
    </row>
    <row r="640" spans="1:29" ht="15.75" customHeight="1" x14ac:dyDescent="0.2">
      <c r="A640" s="9">
        <v>0</v>
      </c>
      <c r="B640" s="9">
        <v>1</v>
      </c>
      <c r="C640" s="9">
        <v>51</v>
      </c>
      <c r="D640" s="9">
        <v>1</v>
      </c>
      <c r="E640" s="9">
        <v>0</v>
      </c>
      <c r="F640" s="9">
        <v>0</v>
      </c>
      <c r="G640" s="9">
        <v>0</v>
      </c>
      <c r="H640" s="9">
        <v>0</v>
      </c>
      <c r="I640" s="9">
        <v>0</v>
      </c>
      <c r="J640" s="9">
        <v>0</v>
      </c>
      <c r="K640" s="9">
        <v>0</v>
      </c>
      <c r="L640" s="9">
        <v>0</v>
      </c>
      <c r="M640" s="9">
        <v>250</v>
      </c>
      <c r="N640" s="9">
        <v>125</v>
      </c>
      <c r="O640" s="9">
        <v>80</v>
      </c>
      <c r="P640" s="9">
        <v>26.98</v>
      </c>
      <c r="Q640" s="9">
        <v>67</v>
      </c>
      <c r="R640" s="9">
        <v>108</v>
      </c>
      <c r="S640" s="12"/>
      <c r="V640" s="9">
        <v>0</v>
      </c>
      <c r="W640" s="12">
        <f t="shared" si="36"/>
        <v>0</v>
      </c>
      <c r="Z640" s="60">
        <v>1</v>
      </c>
      <c r="AA640" s="9">
        <f t="shared" si="37"/>
        <v>1</v>
      </c>
      <c r="AB640" s="9">
        <f t="shared" si="38"/>
        <v>0</v>
      </c>
      <c r="AC640" s="9">
        <f t="shared" si="39"/>
        <v>0</v>
      </c>
    </row>
    <row r="641" spans="1:29" ht="15.75" customHeight="1" x14ac:dyDescent="0.2">
      <c r="A641" s="9">
        <v>0</v>
      </c>
      <c r="B641" s="9">
        <v>0</v>
      </c>
      <c r="C641" s="9">
        <v>60</v>
      </c>
      <c r="D641" s="9">
        <v>0</v>
      </c>
      <c r="E641" s="9">
        <v>1</v>
      </c>
      <c r="F641" s="9">
        <v>0</v>
      </c>
      <c r="G641" s="9">
        <v>1</v>
      </c>
      <c r="H641" s="9">
        <v>3</v>
      </c>
      <c r="I641" s="9">
        <v>0</v>
      </c>
      <c r="J641" s="9">
        <v>0</v>
      </c>
      <c r="K641" s="9">
        <v>0</v>
      </c>
      <c r="L641" s="9">
        <v>0</v>
      </c>
      <c r="M641" s="9">
        <v>314</v>
      </c>
      <c r="N641" s="9">
        <v>141</v>
      </c>
      <c r="O641" s="9">
        <v>93</v>
      </c>
      <c r="P641" s="9">
        <v>25.23</v>
      </c>
      <c r="Q641" s="9">
        <v>105</v>
      </c>
      <c r="R641" s="9">
        <v>94</v>
      </c>
      <c r="S641" s="12"/>
      <c r="V641" s="9">
        <v>3</v>
      </c>
      <c r="W641" s="12">
        <f t="shared" si="36"/>
        <v>1</v>
      </c>
      <c r="Z641" s="60">
        <v>2</v>
      </c>
      <c r="AA641" s="9">
        <f t="shared" si="37"/>
        <v>0</v>
      </c>
      <c r="AB641" s="9">
        <f t="shared" si="38"/>
        <v>1</v>
      </c>
      <c r="AC641" s="9">
        <f t="shared" si="39"/>
        <v>0</v>
      </c>
    </row>
    <row r="642" spans="1:29" ht="15.75" customHeight="1" x14ac:dyDescent="0.2">
      <c r="A642" s="9">
        <v>0</v>
      </c>
      <c r="B642" s="9">
        <v>1</v>
      </c>
      <c r="C642" s="9">
        <v>40</v>
      </c>
      <c r="D642" s="9">
        <v>0</v>
      </c>
      <c r="E642" s="9">
        <v>1</v>
      </c>
      <c r="F642" s="9">
        <v>0</v>
      </c>
      <c r="G642" s="9">
        <v>1</v>
      </c>
      <c r="H642" s="9">
        <v>30</v>
      </c>
      <c r="I642" s="9">
        <v>0</v>
      </c>
      <c r="J642" s="9">
        <v>0</v>
      </c>
      <c r="K642" s="9">
        <v>0</v>
      </c>
      <c r="L642" s="9">
        <v>0</v>
      </c>
      <c r="M642" s="9">
        <v>219</v>
      </c>
      <c r="N642" s="9">
        <v>131</v>
      </c>
      <c r="O642" s="9">
        <v>85.5</v>
      </c>
      <c r="P642" s="9">
        <v>31.96</v>
      </c>
      <c r="Q642" s="9">
        <v>77</v>
      </c>
      <c r="R642" s="9">
        <v>74</v>
      </c>
      <c r="S642" s="12"/>
      <c r="V642" s="9">
        <v>30</v>
      </c>
      <c r="W642" s="12">
        <f t="shared" si="36"/>
        <v>1</v>
      </c>
      <c r="Z642" s="60">
        <v>2</v>
      </c>
      <c r="AA642" s="9">
        <f t="shared" si="37"/>
        <v>0</v>
      </c>
      <c r="AB642" s="9">
        <f t="shared" si="38"/>
        <v>1</v>
      </c>
      <c r="AC642" s="9">
        <f t="shared" si="39"/>
        <v>0</v>
      </c>
    </row>
    <row r="643" spans="1:29" ht="15.75" customHeight="1" x14ac:dyDescent="0.2">
      <c r="A643" s="9">
        <v>0</v>
      </c>
      <c r="B643" s="9">
        <v>1</v>
      </c>
      <c r="C643" s="9">
        <v>34</v>
      </c>
      <c r="D643" s="9">
        <v>0</v>
      </c>
      <c r="E643" s="9">
        <v>1</v>
      </c>
      <c r="F643" s="9">
        <v>0</v>
      </c>
      <c r="G643" s="9">
        <v>1</v>
      </c>
      <c r="H643" s="9">
        <v>25</v>
      </c>
      <c r="I643" s="9">
        <v>0</v>
      </c>
      <c r="J643" s="9">
        <v>0</v>
      </c>
      <c r="K643" s="9">
        <v>0</v>
      </c>
      <c r="L643" s="9">
        <v>0</v>
      </c>
      <c r="M643" s="9">
        <v>250</v>
      </c>
      <c r="N643" s="9">
        <v>119</v>
      </c>
      <c r="O643" s="9">
        <v>77</v>
      </c>
      <c r="P643" s="9">
        <v>29.04</v>
      </c>
      <c r="Q643" s="9">
        <v>63</v>
      </c>
      <c r="R643" s="9">
        <v>80</v>
      </c>
      <c r="S643" s="12"/>
      <c r="V643" s="9">
        <v>25</v>
      </c>
      <c r="W643" s="12">
        <f t="shared" ref="W643:W706" si="40">IF(V643=0,0,1)</f>
        <v>1</v>
      </c>
      <c r="Z643" s="60">
        <v>2</v>
      </c>
      <c r="AA643" s="9">
        <f t="shared" ref="AA643:AA706" si="41">IF(Z643=1,1,0)</f>
        <v>0</v>
      </c>
      <c r="AB643" s="9">
        <f t="shared" ref="AB643:AB706" si="42">IF(Z643=2,1,0)</f>
        <v>1</v>
      </c>
      <c r="AC643" s="9">
        <f t="shared" ref="AC643:AC706" si="43">IF(Z643=3,1,0)</f>
        <v>0</v>
      </c>
    </row>
    <row r="644" spans="1:29" ht="15.75" customHeight="1" x14ac:dyDescent="0.2">
      <c r="A644" s="9">
        <v>0</v>
      </c>
      <c r="B644" s="9">
        <v>0</v>
      </c>
      <c r="C644" s="9">
        <v>40</v>
      </c>
      <c r="D644" s="9">
        <v>0</v>
      </c>
      <c r="E644" s="9">
        <v>1</v>
      </c>
      <c r="F644" s="9">
        <v>0</v>
      </c>
      <c r="G644" s="9">
        <v>0</v>
      </c>
      <c r="H644" s="9">
        <v>0</v>
      </c>
      <c r="I644" s="9">
        <v>0</v>
      </c>
      <c r="J644" s="9">
        <v>0</v>
      </c>
      <c r="K644" s="9">
        <v>0</v>
      </c>
      <c r="L644" s="9">
        <v>0</v>
      </c>
      <c r="M644" s="9">
        <v>230</v>
      </c>
      <c r="N644" s="9">
        <v>123.5</v>
      </c>
      <c r="O644" s="9">
        <v>81</v>
      </c>
      <c r="P644" s="9">
        <v>27.91</v>
      </c>
      <c r="Q644" s="9">
        <v>95</v>
      </c>
      <c r="R644" s="9">
        <v>65</v>
      </c>
      <c r="S644" s="12"/>
      <c r="V644" s="9">
        <v>0</v>
      </c>
      <c r="W644" s="12">
        <f t="shared" si="40"/>
        <v>0</v>
      </c>
      <c r="Z644" s="60">
        <v>2</v>
      </c>
      <c r="AA644" s="9">
        <f t="shared" si="41"/>
        <v>0</v>
      </c>
      <c r="AB644" s="9">
        <f t="shared" si="42"/>
        <v>1</v>
      </c>
      <c r="AC644" s="9">
        <f t="shared" si="43"/>
        <v>0</v>
      </c>
    </row>
    <row r="645" spans="1:29" ht="15.75" customHeight="1" x14ac:dyDescent="0.2">
      <c r="A645" s="9">
        <v>0</v>
      </c>
      <c r="B645" s="9">
        <v>0</v>
      </c>
      <c r="C645" s="9">
        <v>54</v>
      </c>
      <c r="D645" s="9">
        <v>0</v>
      </c>
      <c r="E645" s="9">
        <v>0</v>
      </c>
      <c r="F645" s="9">
        <v>0</v>
      </c>
      <c r="G645" s="9">
        <v>0</v>
      </c>
      <c r="H645" s="9">
        <v>0</v>
      </c>
      <c r="I645" s="9">
        <v>0</v>
      </c>
      <c r="J645" s="9">
        <v>0</v>
      </c>
      <c r="K645" s="9">
        <v>1</v>
      </c>
      <c r="L645" s="9">
        <v>0</v>
      </c>
      <c r="M645" s="9">
        <v>195</v>
      </c>
      <c r="N645" s="9">
        <v>163.5</v>
      </c>
      <c r="O645" s="9">
        <v>103</v>
      </c>
      <c r="P645" s="9">
        <v>26.89</v>
      </c>
      <c r="Q645" s="9">
        <v>56</v>
      </c>
      <c r="R645" s="9">
        <v>80</v>
      </c>
      <c r="S645" s="12"/>
      <c r="V645" s="9">
        <v>0</v>
      </c>
      <c r="W645" s="12">
        <f t="shared" si="40"/>
        <v>0</v>
      </c>
      <c r="Z645" s="60">
        <v>4</v>
      </c>
      <c r="AA645" s="9">
        <f t="shared" si="41"/>
        <v>0</v>
      </c>
      <c r="AB645" s="9">
        <f t="shared" si="42"/>
        <v>0</v>
      </c>
      <c r="AC645" s="9">
        <f t="shared" si="43"/>
        <v>0</v>
      </c>
    </row>
    <row r="646" spans="1:29" ht="15.75" customHeight="1" x14ac:dyDescent="0.2">
      <c r="A646" s="9">
        <v>0</v>
      </c>
      <c r="B646" s="9">
        <v>1</v>
      </c>
      <c r="C646" s="9">
        <v>36</v>
      </c>
      <c r="D646" s="9">
        <v>0</v>
      </c>
      <c r="E646" s="9">
        <v>0</v>
      </c>
      <c r="F646" s="9">
        <v>0</v>
      </c>
      <c r="G646" s="9">
        <v>0</v>
      </c>
      <c r="H646" s="9">
        <v>0</v>
      </c>
      <c r="I646" s="9">
        <v>0</v>
      </c>
      <c r="J646" s="9">
        <v>0</v>
      </c>
      <c r="K646" s="9">
        <v>0</v>
      </c>
      <c r="L646" s="9">
        <v>0</v>
      </c>
      <c r="M646" s="9">
        <v>194</v>
      </c>
      <c r="N646" s="9">
        <v>117</v>
      </c>
      <c r="O646" s="9">
        <v>90</v>
      </c>
      <c r="P646" s="9">
        <v>27.08</v>
      </c>
      <c r="Q646" s="9">
        <v>73</v>
      </c>
      <c r="R646" s="9">
        <v>87</v>
      </c>
      <c r="S646" s="12"/>
      <c r="V646" s="9">
        <v>0</v>
      </c>
      <c r="W646" s="12">
        <f t="shared" si="40"/>
        <v>0</v>
      </c>
      <c r="Z646" s="60">
        <v>4</v>
      </c>
      <c r="AA646" s="9">
        <f t="shared" si="41"/>
        <v>0</v>
      </c>
      <c r="AB646" s="9">
        <f t="shared" si="42"/>
        <v>0</v>
      </c>
      <c r="AC646" s="9">
        <f t="shared" si="43"/>
        <v>0</v>
      </c>
    </row>
    <row r="647" spans="1:29" ht="15.75" customHeight="1" x14ac:dyDescent="0.2">
      <c r="A647" s="9">
        <v>0</v>
      </c>
      <c r="B647" s="9">
        <v>0</v>
      </c>
      <c r="C647" s="9">
        <v>39</v>
      </c>
      <c r="D647" s="9">
        <v>1</v>
      </c>
      <c r="E647" s="9">
        <v>0</v>
      </c>
      <c r="F647" s="9">
        <v>0</v>
      </c>
      <c r="G647" s="9">
        <v>1</v>
      </c>
      <c r="H647" s="9">
        <v>3</v>
      </c>
      <c r="I647" s="9">
        <v>0</v>
      </c>
      <c r="J647" s="9">
        <v>0</v>
      </c>
      <c r="K647" s="9">
        <v>0</v>
      </c>
      <c r="L647" s="9">
        <v>0</v>
      </c>
      <c r="M647" s="9">
        <v>273</v>
      </c>
      <c r="N647" s="9">
        <v>116</v>
      </c>
      <c r="O647" s="9">
        <v>86</v>
      </c>
      <c r="P647" s="9">
        <v>28.73</v>
      </c>
      <c r="Q647" s="9">
        <v>75</v>
      </c>
      <c r="R647" s="9">
        <v>78</v>
      </c>
      <c r="S647" s="12"/>
      <c r="V647" s="9">
        <v>3</v>
      </c>
      <c r="W647" s="12">
        <f t="shared" si="40"/>
        <v>1</v>
      </c>
      <c r="Z647" s="60">
        <v>1</v>
      </c>
      <c r="AA647" s="9">
        <f t="shared" si="41"/>
        <v>1</v>
      </c>
      <c r="AB647" s="9">
        <f t="shared" si="42"/>
        <v>0</v>
      </c>
      <c r="AC647" s="9">
        <f t="shared" si="43"/>
        <v>0</v>
      </c>
    </row>
    <row r="648" spans="1:29" ht="15.75" customHeight="1" x14ac:dyDescent="0.2">
      <c r="A648" s="9">
        <v>0</v>
      </c>
      <c r="B648" s="9">
        <v>1</v>
      </c>
      <c r="C648" s="9">
        <v>38</v>
      </c>
      <c r="D648" s="9">
        <v>0</v>
      </c>
      <c r="E648" s="9">
        <v>1</v>
      </c>
      <c r="F648" s="9">
        <v>0</v>
      </c>
      <c r="G648" s="9">
        <v>0</v>
      </c>
      <c r="H648" s="9">
        <v>0</v>
      </c>
      <c r="I648" s="9">
        <v>0</v>
      </c>
      <c r="J648" s="9">
        <v>1</v>
      </c>
      <c r="K648" s="9">
        <v>0</v>
      </c>
      <c r="L648" s="9">
        <v>0</v>
      </c>
      <c r="M648" s="9">
        <v>224</v>
      </c>
      <c r="N648" s="9">
        <v>127.5</v>
      </c>
      <c r="O648" s="9">
        <v>81</v>
      </c>
      <c r="P648" s="9">
        <v>20.39</v>
      </c>
      <c r="Q648" s="9">
        <v>80</v>
      </c>
      <c r="R648" s="9">
        <v>90</v>
      </c>
      <c r="S648" s="12"/>
      <c r="V648" s="9">
        <v>0</v>
      </c>
      <c r="W648" s="12">
        <f t="shared" si="40"/>
        <v>0</v>
      </c>
      <c r="Z648" s="60">
        <v>2</v>
      </c>
      <c r="AA648" s="9">
        <f t="shared" si="41"/>
        <v>0</v>
      </c>
      <c r="AB648" s="9">
        <f t="shared" si="42"/>
        <v>1</v>
      </c>
      <c r="AC648" s="9">
        <f t="shared" si="43"/>
        <v>0</v>
      </c>
    </row>
    <row r="649" spans="1:29" ht="15.75" customHeight="1" x14ac:dyDescent="0.2">
      <c r="A649" s="9">
        <v>0</v>
      </c>
      <c r="B649" s="9">
        <v>1</v>
      </c>
      <c r="C649" s="9">
        <v>37</v>
      </c>
      <c r="D649" s="9">
        <v>0</v>
      </c>
      <c r="E649" s="9">
        <v>0</v>
      </c>
      <c r="F649" s="9">
        <v>0</v>
      </c>
      <c r="G649" s="9">
        <v>0</v>
      </c>
      <c r="H649" s="9">
        <v>0</v>
      </c>
      <c r="I649" s="9">
        <v>0</v>
      </c>
      <c r="J649" s="9">
        <v>0</v>
      </c>
      <c r="K649" s="9">
        <v>0</v>
      </c>
      <c r="L649" s="9">
        <v>0</v>
      </c>
      <c r="M649" s="9">
        <v>166</v>
      </c>
      <c r="N649" s="9">
        <v>128.5</v>
      </c>
      <c r="O649" s="9">
        <v>83</v>
      </c>
      <c r="P649" s="9">
        <v>26.81</v>
      </c>
      <c r="Q649" s="9">
        <v>58</v>
      </c>
      <c r="R649" s="9">
        <v>108</v>
      </c>
      <c r="S649" s="12"/>
      <c r="V649" s="9">
        <v>0</v>
      </c>
      <c r="W649" s="12">
        <f t="shared" si="40"/>
        <v>0</v>
      </c>
      <c r="Z649" s="60">
        <v>4</v>
      </c>
      <c r="AA649" s="9">
        <f t="shared" si="41"/>
        <v>0</v>
      </c>
      <c r="AB649" s="9">
        <f t="shared" si="42"/>
        <v>0</v>
      </c>
      <c r="AC649" s="9">
        <f t="shared" si="43"/>
        <v>0</v>
      </c>
    </row>
    <row r="650" spans="1:29" ht="15.75" customHeight="1" x14ac:dyDescent="0.2">
      <c r="A650" s="9">
        <v>0</v>
      </c>
      <c r="B650" s="9">
        <v>0</v>
      </c>
      <c r="C650" s="9">
        <v>39</v>
      </c>
      <c r="D650" s="9">
        <v>1</v>
      </c>
      <c r="E650" s="9">
        <v>0</v>
      </c>
      <c r="F650" s="9">
        <v>0</v>
      </c>
      <c r="G650" s="9">
        <v>1</v>
      </c>
      <c r="H650" s="9">
        <v>20</v>
      </c>
      <c r="I650" s="9">
        <v>0</v>
      </c>
      <c r="J650" s="9">
        <v>0</v>
      </c>
      <c r="K650" s="9">
        <v>0</v>
      </c>
      <c r="L650" s="9">
        <v>0</v>
      </c>
      <c r="M650" s="9">
        <v>160</v>
      </c>
      <c r="N650" s="9">
        <v>128.5</v>
      </c>
      <c r="O650" s="9">
        <v>74.5</v>
      </c>
      <c r="P650" s="9">
        <v>20.56</v>
      </c>
      <c r="Q650" s="9">
        <v>60</v>
      </c>
      <c r="R650" s="9">
        <v>83</v>
      </c>
      <c r="S650" s="12"/>
      <c r="V650" s="9">
        <v>20</v>
      </c>
      <c r="W650" s="12">
        <f t="shared" si="40"/>
        <v>1</v>
      </c>
      <c r="Z650" s="60">
        <v>1</v>
      </c>
      <c r="AA650" s="9">
        <f t="shared" si="41"/>
        <v>1</v>
      </c>
      <c r="AB650" s="9">
        <f t="shared" si="42"/>
        <v>0</v>
      </c>
      <c r="AC650" s="9">
        <f t="shared" si="43"/>
        <v>0</v>
      </c>
    </row>
    <row r="651" spans="1:29" ht="15.75" customHeight="1" x14ac:dyDescent="0.2">
      <c r="A651" s="9">
        <v>0</v>
      </c>
      <c r="B651" s="9">
        <v>0</v>
      </c>
      <c r="C651" s="9">
        <v>60</v>
      </c>
      <c r="D651" s="9">
        <v>1</v>
      </c>
      <c r="E651" s="9">
        <v>0</v>
      </c>
      <c r="F651" s="9">
        <v>0</v>
      </c>
      <c r="G651" s="9">
        <v>0</v>
      </c>
      <c r="H651" s="9">
        <v>0</v>
      </c>
      <c r="I651" s="9">
        <v>0</v>
      </c>
      <c r="J651" s="9">
        <v>0</v>
      </c>
      <c r="K651" s="9">
        <v>1</v>
      </c>
      <c r="L651" s="9">
        <v>0</v>
      </c>
      <c r="M651" s="9">
        <v>238</v>
      </c>
      <c r="N651" s="9">
        <v>134</v>
      </c>
      <c r="O651" s="9">
        <v>84</v>
      </c>
      <c r="P651" s="9">
        <v>27.49</v>
      </c>
      <c r="Q651" s="9">
        <v>80</v>
      </c>
      <c r="R651" s="9">
        <v>66</v>
      </c>
      <c r="S651" s="12"/>
      <c r="V651" s="9">
        <v>0</v>
      </c>
      <c r="W651" s="12">
        <f t="shared" si="40"/>
        <v>0</v>
      </c>
      <c r="Z651" s="60">
        <v>1</v>
      </c>
      <c r="AA651" s="9">
        <f t="shared" si="41"/>
        <v>1</v>
      </c>
      <c r="AB651" s="9">
        <f t="shared" si="42"/>
        <v>0</v>
      </c>
      <c r="AC651" s="9">
        <f t="shared" si="43"/>
        <v>0</v>
      </c>
    </row>
    <row r="652" spans="1:29" ht="15.75" customHeight="1" x14ac:dyDescent="0.2">
      <c r="A652" s="9">
        <v>0</v>
      </c>
      <c r="B652" s="9">
        <v>0</v>
      </c>
      <c r="C652" s="9">
        <v>58</v>
      </c>
      <c r="D652" s="9">
        <v>0</v>
      </c>
      <c r="E652" s="9">
        <v>0</v>
      </c>
      <c r="F652" s="9">
        <v>1</v>
      </c>
      <c r="G652" s="9">
        <v>1</v>
      </c>
      <c r="H652" s="9">
        <v>20</v>
      </c>
      <c r="I652" s="9">
        <v>0</v>
      </c>
      <c r="J652" s="9">
        <v>0</v>
      </c>
      <c r="K652" s="9">
        <v>0</v>
      </c>
      <c r="L652" s="9">
        <v>0</v>
      </c>
      <c r="M652" s="9">
        <v>281</v>
      </c>
      <c r="N652" s="9">
        <v>134</v>
      </c>
      <c r="O652" s="9">
        <v>81</v>
      </c>
      <c r="P652" s="9">
        <v>22.54</v>
      </c>
      <c r="Q652" s="9">
        <v>58</v>
      </c>
      <c r="R652" s="9">
        <v>74</v>
      </c>
      <c r="S652" s="12"/>
      <c r="V652" s="9">
        <v>20</v>
      </c>
      <c r="W652" s="12">
        <f t="shared" si="40"/>
        <v>1</v>
      </c>
      <c r="Z652" s="60">
        <v>3</v>
      </c>
      <c r="AA652" s="9">
        <f t="shared" si="41"/>
        <v>0</v>
      </c>
      <c r="AB652" s="9">
        <f t="shared" si="42"/>
        <v>0</v>
      </c>
      <c r="AC652" s="9">
        <f t="shared" si="43"/>
        <v>1</v>
      </c>
    </row>
    <row r="653" spans="1:29" ht="15.75" customHeight="1" x14ac:dyDescent="0.2">
      <c r="A653" s="9">
        <v>0</v>
      </c>
      <c r="B653" s="9">
        <v>0</v>
      </c>
      <c r="C653" s="9">
        <v>56</v>
      </c>
      <c r="D653" s="9">
        <v>1</v>
      </c>
      <c r="E653" s="9">
        <v>0</v>
      </c>
      <c r="F653" s="9">
        <v>0</v>
      </c>
      <c r="G653" s="9">
        <v>1</v>
      </c>
      <c r="H653" s="9">
        <v>18</v>
      </c>
      <c r="I653" s="9">
        <v>0</v>
      </c>
      <c r="J653" s="9">
        <v>0</v>
      </c>
      <c r="K653" s="9">
        <v>0</v>
      </c>
      <c r="L653" s="9">
        <v>0</v>
      </c>
      <c r="M653" s="9">
        <v>292</v>
      </c>
      <c r="N653" s="9">
        <v>111</v>
      </c>
      <c r="O653" s="9">
        <v>70</v>
      </c>
      <c r="P653" s="9">
        <v>23.17</v>
      </c>
      <c r="Q653" s="9">
        <v>72</v>
      </c>
      <c r="R653" s="9">
        <v>74</v>
      </c>
      <c r="S653" s="12"/>
      <c r="V653" s="9">
        <v>18</v>
      </c>
      <c r="W653" s="12">
        <f t="shared" si="40"/>
        <v>1</v>
      </c>
      <c r="Z653" s="60">
        <v>1</v>
      </c>
      <c r="AA653" s="9">
        <f t="shared" si="41"/>
        <v>1</v>
      </c>
      <c r="AB653" s="9">
        <f t="shared" si="42"/>
        <v>0</v>
      </c>
      <c r="AC653" s="9">
        <f t="shared" si="43"/>
        <v>0</v>
      </c>
    </row>
    <row r="654" spans="1:29" ht="15.75" customHeight="1" x14ac:dyDescent="0.2">
      <c r="A654" s="9">
        <v>0</v>
      </c>
      <c r="B654" s="9">
        <v>0</v>
      </c>
      <c r="C654" s="9">
        <v>50</v>
      </c>
      <c r="D654" s="9">
        <v>1</v>
      </c>
      <c r="E654" s="9">
        <v>0</v>
      </c>
      <c r="F654" s="9">
        <v>0</v>
      </c>
      <c r="G654" s="9">
        <v>1</v>
      </c>
      <c r="H654" s="9">
        <v>30</v>
      </c>
      <c r="I654" s="9">
        <v>0</v>
      </c>
      <c r="J654" s="9">
        <v>0</v>
      </c>
      <c r="K654" s="9">
        <v>0</v>
      </c>
      <c r="L654" s="9">
        <v>0</v>
      </c>
      <c r="M654" s="9">
        <v>203</v>
      </c>
      <c r="N654" s="9">
        <v>128.5</v>
      </c>
      <c r="O654" s="9">
        <v>82</v>
      </c>
      <c r="P654" s="9">
        <v>18.989999999999998</v>
      </c>
      <c r="Q654" s="9">
        <v>55</v>
      </c>
      <c r="R654" s="9">
        <v>84</v>
      </c>
      <c r="S654" s="12"/>
      <c r="V654" s="9">
        <v>30</v>
      </c>
      <c r="W654" s="12">
        <f t="shared" si="40"/>
        <v>1</v>
      </c>
      <c r="Z654" s="60">
        <v>1</v>
      </c>
      <c r="AA654" s="9">
        <f t="shared" si="41"/>
        <v>1</v>
      </c>
      <c r="AB654" s="9">
        <f t="shared" si="42"/>
        <v>0</v>
      </c>
      <c r="AC654" s="9">
        <f t="shared" si="43"/>
        <v>0</v>
      </c>
    </row>
    <row r="655" spans="1:29" ht="15.75" customHeight="1" x14ac:dyDescent="0.2">
      <c r="A655" s="9">
        <v>0</v>
      </c>
      <c r="B655" s="9">
        <v>1</v>
      </c>
      <c r="C655" s="9">
        <v>57</v>
      </c>
      <c r="D655" s="9">
        <v>1</v>
      </c>
      <c r="E655" s="9">
        <v>0</v>
      </c>
      <c r="F655" s="9">
        <v>0</v>
      </c>
      <c r="G655" s="9">
        <v>1</v>
      </c>
      <c r="H655" s="9">
        <v>10</v>
      </c>
      <c r="I655" s="9">
        <v>0</v>
      </c>
      <c r="J655" s="9">
        <v>0</v>
      </c>
      <c r="K655" s="9">
        <v>1</v>
      </c>
      <c r="L655" s="9">
        <v>0</v>
      </c>
      <c r="M655" s="9">
        <v>250</v>
      </c>
      <c r="N655" s="9">
        <v>148</v>
      </c>
      <c r="O655" s="9">
        <v>91</v>
      </c>
      <c r="P655" s="9">
        <v>27.6</v>
      </c>
      <c r="Q655" s="9">
        <v>88</v>
      </c>
      <c r="R655" s="9">
        <v>103</v>
      </c>
      <c r="S655" s="12"/>
      <c r="V655" s="9">
        <v>10</v>
      </c>
      <c r="W655" s="12">
        <f t="shared" si="40"/>
        <v>1</v>
      </c>
      <c r="Z655" s="60">
        <v>1</v>
      </c>
      <c r="AA655" s="9">
        <f t="shared" si="41"/>
        <v>1</v>
      </c>
      <c r="AB655" s="9">
        <f t="shared" si="42"/>
        <v>0</v>
      </c>
      <c r="AC655" s="9">
        <f t="shared" si="43"/>
        <v>0</v>
      </c>
    </row>
    <row r="656" spans="1:29" ht="15.75" customHeight="1" x14ac:dyDescent="0.2">
      <c r="A656" s="9">
        <v>0</v>
      </c>
      <c r="B656" s="9">
        <v>0</v>
      </c>
      <c r="C656" s="9">
        <v>41</v>
      </c>
      <c r="D656" s="9">
        <v>1</v>
      </c>
      <c r="E656" s="9">
        <v>0</v>
      </c>
      <c r="F656" s="9">
        <v>0</v>
      </c>
      <c r="G656" s="9">
        <v>1</v>
      </c>
      <c r="H656" s="9">
        <v>5</v>
      </c>
      <c r="I656" s="9">
        <v>0</v>
      </c>
      <c r="J656" s="9">
        <v>0</v>
      </c>
      <c r="K656" s="9">
        <v>0</v>
      </c>
      <c r="L656" s="9">
        <v>0</v>
      </c>
      <c r="M656" s="9">
        <v>240</v>
      </c>
      <c r="N656" s="9">
        <v>107</v>
      </c>
      <c r="O656" s="9">
        <v>68.5</v>
      </c>
      <c r="P656" s="9">
        <v>23.47</v>
      </c>
      <c r="Q656" s="9">
        <v>65</v>
      </c>
      <c r="R656" s="9">
        <v>83</v>
      </c>
      <c r="S656" s="12"/>
      <c r="V656" s="9">
        <v>5</v>
      </c>
      <c r="W656" s="12">
        <f t="shared" si="40"/>
        <v>1</v>
      </c>
      <c r="Z656" s="60">
        <v>1</v>
      </c>
      <c r="AA656" s="9">
        <f t="shared" si="41"/>
        <v>1</v>
      </c>
      <c r="AB656" s="9">
        <f t="shared" si="42"/>
        <v>0</v>
      </c>
      <c r="AC656" s="9">
        <f t="shared" si="43"/>
        <v>0</v>
      </c>
    </row>
    <row r="657" spans="1:29" ht="15.75" customHeight="1" x14ac:dyDescent="0.2">
      <c r="A657" s="9">
        <v>0</v>
      </c>
      <c r="B657" s="9">
        <v>1</v>
      </c>
      <c r="C657" s="9">
        <v>40</v>
      </c>
      <c r="D657" s="9">
        <v>0</v>
      </c>
      <c r="E657" s="9">
        <v>0</v>
      </c>
      <c r="F657" s="9">
        <v>1</v>
      </c>
      <c r="G657" s="9">
        <v>1</v>
      </c>
      <c r="H657" s="9">
        <v>20</v>
      </c>
      <c r="I657" s="9">
        <v>0</v>
      </c>
      <c r="J657" s="9">
        <v>0</v>
      </c>
      <c r="K657" s="9">
        <v>0</v>
      </c>
      <c r="L657" s="9">
        <v>0</v>
      </c>
      <c r="M657" s="9">
        <v>193</v>
      </c>
      <c r="N657" s="9">
        <v>129</v>
      </c>
      <c r="O657" s="9">
        <v>73</v>
      </c>
      <c r="P657" s="9">
        <v>19.11</v>
      </c>
      <c r="Q657" s="9">
        <v>76</v>
      </c>
      <c r="R657" s="9">
        <v>80</v>
      </c>
      <c r="S657" s="12"/>
      <c r="V657" s="9">
        <v>20</v>
      </c>
      <c r="W657" s="12">
        <f t="shared" si="40"/>
        <v>1</v>
      </c>
      <c r="Z657" s="60">
        <v>3</v>
      </c>
      <c r="AA657" s="9">
        <f t="shared" si="41"/>
        <v>0</v>
      </c>
      <c r="AB657" s="9">
        <f t="shared" si="42"/>
        <v>0</v>
      </c>
      <c r="AC657" s="9">
        <f t="shared" si="43"/>
        <v>1</v>
      </c>
    </row>
    <row r="658" spans="1:29" ht="15.75" customHeight="1" x14ac:dyDescent="0.2">
      <c r="A658" s="9">
        <v>1</v>
      </c>
      <c r="B658" s="9">
        <v>1</v>
      </c>
      <c r="C658" s="9">
        <v>51</v>
      </c>
      <c r="D658" s="9">
        <v>1</v>
      </c>
      <c r="E658" s="9">
        <v>0</v>
      </c>
      <c r="F658" s="9">
        <v>0</v>
      </c>
      <c r="G658" s="9">
        <v>1</v>
      </c>
      <c r="H658" s="9">
        <v>20</v>
      </c>
      <c r="I658" s="9">
        <v>0</v>
      </c>
      <c r="J658" s="9">
        <v>0</v>
      </c>
      <c r="K658" s="9">
        <v>0</v>
      </c>
      <c r="L658" s="9">
        <v>0</v>
      </c>
      <c r="M658" s="9">
        <v>243</v>
      </c>
      <c r="N658" s="9">
        <v>130</v>
      </c>
      <c r="O658" s="9">
        <v>86.5</v>
      </c>
      <c r="P658" s="9">
        <v>29.86</v>
      </c>
      <c r="Q658" s="9">
        <v>85</v>
      </c>
      <c r="R658" s="9">
        <v>74</v>
      </c>
      <c r="S658" s="12"/>
      <c r="V658" s="9">
        <v>20</v>
      </c>
      <c r="W658" s="12">
        <f t="shared" si="40"/>
        <v>1</v>
      </c>
      <c r="Z658" s="60">
        <v>1</v>
      </c>
      <c r="AA658" s="9">
        <f t="shared" si="41"/>
        <v>1</v>
      </c>
      <c r="AB658" s="9">
        <f t="shared" si="42"/>
        <v>0</v>
      </c>
      <c r="AC658" s="9">
        <f t="shared" si="43"/>
        <v>0</v>
      </c>
    </row>
    <row r="659" spans="1:29" ht="15.75" customHeight="1" x14ac:dyDescent="0.2">
      <c r="A659" s="9">
        <v>0</v>
      </c>
      <c r="B659" s="9">
        <v>1</v>
      </c>
      <c r="C659" s="9">
        <v>43</v>
      </c>
      <c r="D659" s="9">
        <v>0</v>
      </c>
      <c r="E659" s="9">
        <v>0</v>
      </c>
      <c r="F659" s="9">
        <v>0</v>
      </c>
      <c r="G659" s="9">
        <v>1</v>
      </c>
      <c r="H659" s="9">
        <v>30</v>
      </c>
      <c r="I659" s="9">
        <v>0</v>
      </c>
      <c r="J659" s="9">
        <v>0</v>
      </c>
      <c r="K659" s="9">
        <v>0</v>
      </c>
      <c r="L659" s="9">
        <v>0</v>
      </c>
      <c r="M659" s="9">
        <v>292</v>
      </c>
      <c r="N659" s="9">
        <v>121</v>
      </c>
      <c r="O659" s="9">
        <v>75</v>
      </c>
      <c r="P659" s="9">
        <v>21.73</v>
      </c>
      <c r="Q659" s="9">
        <v>84</v>
      </c>
      <c r="R659" s="9">
        <v>82</v>
      </c>
      <c r="S659" s="12"/>
      <c r="V659" s="9">
        <v>30</v>
      </c>
      <c r="W659" s="12">
        <f t="shared" si="40"/>
        <v>1</v>
      </c>
      <c r="Z659" s="60">
        <v>4</v>
      </c>
      <c r="AA659" s="9">
        <f t="shared" si="41"/>
        <v>0</v>
      </c>
      <c r="AB659" s="9">
        <f t="shared" si="42"/>
        <v>0</v>
      </c>
      <c r="AC659" s="9">
        <f t="shared" si="43"/>
        <v>0</v>
      </c>
    </row>
    <row r="660" spans="1:29" ht="15.75" customHeight="1" x14ac:dyDescent="0.2">
      <c r="A660" s="9">
        <v>0</v>
      </c>
      <c r="B660" s="9">
        <v>0</v>
      </c>
      <c r="C660" s="9">
        <v>36</v>
      </c>
      <c r="D660" s="9">
        <v>1</v>
      </c>
      <c r="E660" s="9">
        <v>0</v>
      </c>
      <c r="F660" s="9">
        <v>0</v>
      </c>
      <c r="G660" s="9">
        <v>0</v>
      </c>
      <c r="H660" s="9">
        <v>0</v>
      </c>
      <c r="I660" s="9">
        <v>0</v>
      </c>
      <c r="J660" s="9">
        <v>0</v>
      </c>
      <c r="K660" s="9">
        <v>0</v>
      </c>
      <c r="L660" s="9">
        <v>0</v>
      </c>
      <c r="M660" s="9">
        <v>200</v>
      </c>
      <c r="N660" s="9">
        <v>112</v>
      </c>
      <c r="O660" s="9">
        <v>76</v>
      </c>
      <c r="P660" s="9">
        <v>26.03</v>
      </c>
      <c r="Q660" s="9">
        <v>75</v>
      </c>
      <c r="R660" s="9">
        <v>62</v>
      </c>
      <c r="S660" s="12"/>
      <c r="V660" s="9">
        <v>0</v>
      </c>
      <c r="W660" s="12">
        <f t="shared" si="40"/>
        <v>0</v>
      </c>
      <c r="Z660" s="60">
        <v>1</v>
      </c>
      <c r="AA660" s="9">
        <f t="shared" si="41"/>
        <v>1</v>
      </c>
      <c r="AB660" s="9">
        <f t="shared" si="42"/>
        <v>0</v>
      </c>
      <c r="AC660" s="9">
        <f t="shared" si="43"/>
        <v>0</v>
      </c>
    </row>
    <row r="661" spans="1:29" ht="15.75" customHeight="1" x14ac:dyDescent="0.2">
      <c r="A661" s="9">
        <v>0</v>
      </c>
      <c r="B661" s="9">
        <v>0</v>
      </c>
      <c r="C661" s="9">
        <v>64</v>
      </c>
      <c r="D661" s="9">
        <v>1</v>
      </c>
      <c r="E661" s="9">
        <v>0</v>
      </c>
      <c r="F661" s="9">
        <v>0</v>
      </c>
      <c r="G661" s="9">
        <v>0</v>
      </c>
      <c r="H661" s="9">
        <v>0</v>
      </c>
      <c r="I661" s="9">
        <v>0</v>
      </c>
      <c r="J661" s="9">
        <v>0</v>
      </c>
      <c r="K661" s="9">
        <v>0</v>
      </c>
      <c r="L661" s="9">
        <v>0</v>
      </c>
      <c r="M661" s="9">
        <v>295</v>
      </c>
      <c r="N661" s="9">
        <v>127</v>
      </c>
      <c r="O661" s="9">
        <v>78</v>
      </c>
      <c r="P661" s="9">
        <v>22.89</v>
      </c>
      <c r="Q661" s="9">
        <v>67</v>
      </c>
      <c r="R661" s="9">
        <v>73</v>
      </c>
      <c r="S661" s="12"/>
      <c r="V661" s="9">
        <v>0</v>
      </c>
      <c r="W661" s="12">
        <f t="shared" si="40"/>
        <v>0</v>
      </c>
      <c r="Z661" s="60">
        <v>1</v>
      </c>
      <c r="AA661" s="9">
        <f t="shared" si="41"/>
        <v>1</v>
      </c>
      <c r="AB661" s="9">
        <f t="shared" si="42"/>
        <v>0</v>
      </c>
      <c r="AC661" s="9">
        <f t="shared" si="43"/>
        <v>0</v>
      </c>
    </row>
    <row r="662" spans="1:29" ht="15.75" customHeight="1" x14ac:dyDescent="0.2">
      <c r="A662" s="9">
        <v>0</v>
      </c>
      <c r="B662" s="9">
        <v>1</v>
      </c>
      <c r="C662" s="9">
        <v>50</v>
      </c>
      <c r="D662" s="9">
        <v>0</v>
      </c>
      <c r="E662" s="9">
        <v>0</v>
      </c>
      <c r="F662" s="9">
        <v>0</v>
      </c>
      <c r="G662" s="9">
        <v>1</v>
      </c>
      <c r="H662" s="9">
        <v>43</v>
      </c>
      <c r="I662" s="9">
        <v>1</v>
      </c>
      <c r="J662" s="9">
        <v>0</v>
      </c>
      <c r="K662" s="9">
        <v>1</v>
      </c>
      <c r="L662" s="9">
        <v>0</v>
      </c>
      <c r="M662" s="9">
        <v>255</v>
      </c>
      <c r="N662" s="9">
        <v>126.5</v>
      </c>
      <c r="O662" s="9">
        <v>92.5</v>
      </c>
      <c r="P662" s="9">
        <v>25.35</v>
      </c>
      <c r="Q662" s="9">
        <v>90</v>
      </c>
      <c r="R662" s="9">
        <v>74</v>
      </c>
      <c r="S662" s="12"/>
      <c r="V662" s="9">
        <v>43</v>
      </c>
      <c r="W662" s="12">
        <f t="shared" si="40"/>
        <v>1</v>
      </c>
      <c r="Z662" s="60">
        <v>4</v>
      </c>
      <c r="AA662" s="9">
        <f t="shared" si="41"/>
        <v>0</v>
      </c>
      <c r="AB662" s="9">
        <f t="shared" si="42"/>
        <v>0</v>
      </c>
      <c r="AC662" s="9">
        <f t="shared" si="43"/>
        <v>0</v>
      </c>
    </row>
    <row r="663" spans="1:29" ht="15.75" customHeight="1" x14ac:dyDescent="0.2">
      <c r="A663" s="9">
        <v>0</v>
      </c>
      <c r="B663" s="9">
        <v>0</v>
      </c>
      <c r="C663" s="9">
        <v>51</v>
      </c>
      <c r="D663" s="9">
        <v>1</v>
      </c>
      <c r="E663" s="9">
        <v>0</v>
      </c>
      <c r="F663" s="9">
        <v>0</v>
      </c>
      <c r="G663" s="9">
        <v>0</v>
      </c>
      <c r="H663" s="9">
        <v>0</v>
      </c>
      <c r="I663" s="9">
        <v>0</v>
      </c>
      <c r="J663" s="9">
        <v>0</v>
      </c>
      <c r="K663" s="9">
        <v>0</v>
      </c>
      <c r="L663" s="9">
        <v>0</v>
      </c>
      <c r="M663" s="9">
        <v>197</v>
      </c>
      <c r="N663" s="9">
        <v>126</v>
      </c>
      <c r="O663" s="9">
        <v>86</v>
      </c>
      <c r="P663" s="9">
        <v>24.16</v>
      </c>
      <c r="Q663" s="9">
        <v>75</v>
      </c>
      <c r="R663" s="9">
        <v>78</v>
      </c>
      <c r="S663" s="12"/>
      <c r="V663" s="9">
        <v>0</v>
      </c>
      <c r="W663" s="12">
        <f t="shared" si="40"/>
        <v>0</v>
      </c>
      <c r="Z663" s="60">
        <v>1</v>
      </c>
      <c r="AA663" s="9">
        <f t="shared" si="41"/>
        <v>1</v>
      </c>
      <c r="AB663" s="9">
        <f t="shared" si="42"/>
        <v>0</v>
      </c>
      <c r="AC663" s="9">
        <f t="shared" si="43"/>
        <v>0</v>
      </c>
    </row>
    <row r="664" spans="1:29" ht="15.75" customHeight="1" x14ac:dyDescent="0.2">
      <c r="A664" s="9">
        <v>0</v>
      </c>
      <c r="B664" s="9">
        <v>0</v>
      </c>
      <c r="C664" s="9">
        <v>49</v>
      </c>
      <c r="D664" s="9">
        <v>0</v>
      </c>
      <c r="E664" s="9">
        <v>1</v>
      </c>
      <c r="F664" s="9">
        <v>0</v>
      </c>
      <c r="G664" s="9">
        <v>0</v>
      </c>
      <c r="H664" s="9">
        <v>0</v>
      </c>
      <c r="I664" s="9">
        <v>0</v>
      </c>
      <c r="J664" s="9">
        <v>0</v>
      </c>
      <c r="K664" s="9">
        <v>1</v>
      </c>
      <c r="L664" s="9">
        <v>0</v>
      </c>
      <c r="M664" s="9">
        <v>285</v>
      </c>
      <c r="N664" s="9">
        <v>138</v>
      </c>
      <c r="O664" s="9">
        <v>91</v>
      </c>
      <c r="P664" s="9">
        <v>25.94</v>
      </c>
      <c r="Q664" s="9">
        <v>83</v>
      </c>
      <c r="R664" s="9">
        <v>84</v>
      </c>
      <c r="S664" s="12"/>
      <c r="V664" s="9">
        <v>0</v>
      </c>
      <c r="W664" s="12">
        <f t="shared" si="40"/>
        <v>0</v>
      </c>
      <c r="Z664" s="60">
        <v>2</v>
      </c>
      <c r="AA664" s="9">
        <f t="shared" si="41"/>
        <v>0</v>
      </c>
      <c r="AB664" s="9">
        <f t="shared" si="42"/>
        <v>1</v>
      </c>
      <c r="AC664" s="9">
        <f t="shared" si="43"/>
        <v>0</v>
      </c>
    </row>
    <row r="665" spans="1:29" ht="15.75" customHeight="1" x14ac:dyDescent="0.2">
      <c r="A665" s="9">
        <v>1</v>
      </c>
      <c r="B665" s="9">
        <v>0</v>
      </c>
      <c r="C665" s="9">
        <v>59</v>
      </c>
      <c r="D665" s="9">
        <v>0</v>
      </c>
      <c r="E665" s="9">
        <v>1</v>
      </c>
      <c r="F665" s="9">
        <v>0</v>
      </c>
      <c r="G665" s="9">
        <v>1</v>
      </c>
      <c r="H665" s="9">
        <v>20</v>
      </c>
      <c r="I665" s="9">
        <v>0</v>
      </c>
      <c r="J665" s="9">
        <v>0</v>
      </c>
      <c r="K665" s="9">
        <v>1</v>
      </c>
      <c r="L665" s="9">
        <v>0</v>
      </c>
      <c r="M665" s="9">
        <v>206</v>
      </c>
      <c r="N665" s="9">
        <v>167</v>
      </c>
      <c r="O665" s="9">
        <v>89.5</v>
      </c>
      <c r="P665" s="9">
        <v>25.83</v>
      </c>
      <c r="Q665" s="9">
        <v>72</v>
      </c>
      <c r="R665" s="9">
        <v>75</v>
      </c>
      <c r="S665" s="12"/>
      <c r="V665" s="9">
        <v>20</v>
      </c>
      <c r="W665" s="12">
        <f t="shared" si="40"/>
        <v>1</v>
      </c>
      <c r="Z665" s="60">
        <v>2</v>
      </c>
      <c r="AA665" s="9">
        <f t="shared" si="41"/>
        <v>0</v>
      </c>
      <c r="AB665" s="9">
        <f t="shared" si="42"/>
        <v>1</v>
      </c>
      <c r="AC665" s="9">
        <f t="shared" si="43"/>
        <v>0</v>
      </c>
    </row>
    <row r="666" spans="1:29" ht="15.75" customHeight="1" x14ac:dyDescent="0.2">
      <c r="A666" s="9">
        <v>0</v>
      </c>
      <c r="B666" s="9">
        <v>0</v>
      </c>
      <c r="C666" s="9">
        <v>62</v>
      </c>
      <c r="D666" s="9">
        <v>1</v>
      </c>
      <c r="E666" s="9">
        <v>0</v>
      </c>
      <c r="F666" s="9">
        <v>0</v>
      </c>
      <c r="G666" s="9">
        <v>0</v>
      </c>
      <c r="H666" s="9">
        <v>0</v>
      </c>
      <c r="I666" s="9">
        <v>0</v>
      </c>
      <c r="J666" s="9">
        <v>0</v>
      </c>
      <c r="K666" s="9">
        <v>1</v>
      </c>
      <c r="L666" s="9">
        <v>0</v>
      </c>
      <c r="M666" s="9">
        <v>300</v>
      </c>
      <c r="N666" s="9">
        <v>205.5</v>
      </c>
      <c r="O666" s="9">
        <v>104.5</v>
      </c>
      <c r="P666" s="9">
        <v>32.19</v>
      </c>
      <c r="Q666" s="9">
        <v>94</v>
      </c>
      <c r="R666" s="9">
        <v>117</v>
      </c>
      <c r="S666" s="12"/>
      <c r="V666" s="9">
        <v>0</v>
      </c>
      <c r="W666" s="12">
        <f t="shared" si="40"/>
        <v>0</v>
      </c>
      <c r="Z666" s="60">
        <v>1</v>
      </c>
      <c r="AA666" s="9">
        <f t="shared" si="41"/>
        <v>1</v>
      </c>
      <c r="AB666" s="9">
        <f t="shared" si="42"/>
        <v>0</v>
      </c>
      <c r="AC666" s="9">
        <f t="shared" si="43"/>
        <v>0</v>
      </c>
    </row>
    <row r="667" spans="1:29" ht="15.75" customHeight="1" x14ac:dyDescent="0.2">
      <c r="A667" s="9">
        <v>0</v>
      </c>
      <c r="B667" s="9">
        <v>0</v>
      </c>
      <c r="C667" s="9">
        <v>56</v>
      </c>
      <c r="D667" s="9">
        <v>0</v>
      </c>
      <c r="E667" s="9">
        <v>0</v>
      </c>
      <c r="F667" s="9">
        <v>0</v>
      </c>
      <c r="G667" s="9">
        <v>1</v>
      </c>
      <c r="H667" s="9">
        <v>1</v>
      </c>
      <c r="I667" s="9">
        <v>1</v>
      </c>
      <c r="J667" s="9">
        <v>0</v>
      </c>
      <c r="K667" s="9">
        <v>1</v>
      </c>
      <c r="L667" s="9">
        <v>0</v>
      </c>
      <c r="M667" s="9">
        <v>289</v>
      </c>
      <c r="N667" s="9">
        <v>150</v>
      </c>
      <c r="O667" s="9">
        <v>92</v>
      </c>
      <c r="P667" s="9">
        <v>25.68</v>
      </c>
      <c r="Q667" s="9">
        <v>85</v>
      </c>
      <c r="R667" s="9">
        <v>84</v>
      </c>
      <c r="S667" s="12"/>
      <c r="V667" s="9">
        <v>1</v>
      </c>
      <c r="W667" s="12">
        <f t="shared" si="40"/>
        <v>1</v>
      </c>
      <c r="Z667" s="60">
        <v>4</v>
      </c>
      <c r="AA667" s="9">
        <f t="shared" si="41"/>
        <v>0</v>
      </c>
      <c r="AB667" s="9">
        <f t="shared" si="42"/>
        <v>0</v>
      </c>
      <c r="AC667" s="9">
        <f t="shared" si="43"/>
        <v>0</v>
      </c>
    </row>
    <row r="668" spans="1:29" ht="15.75" customHeight="1" x14ac:dyDescent="0.2">
      <c r="A668" s="9">
        <v>0</v>
      </c>
      <c r="B668" s="9">
        <v>0</v>
      </c>
      <c r="C668" s="9">
        <v>57</v>
      </c>
      <c r="D668" s="9">
        <v>1</v>
      </c>
      <c r="E668" s="9">
        <v>0</v>
      </c>
      <c r="F668" s="9">
        <v>0</v>
      </c>
      <c r="G668" s="9">
        <v>0</v>
      </c>
      <c r="H668" s="9">
        <v>0</v>
      </c>
      <c r="I668" s="9">
        <v>0</v>
      </c>
      <c r="J668" s="9">
        <v>0</v>
      </c>
      <c r="K668" s="9">
        <v>0</v>
      </c>
      <c r="L668" s="9">
        <v>0</v>
      </c>
      <c r="M668" s="9">
        <v>287</v>
      </c>
      <c r="N668" s="9">
        <v>136</v>
      </c>
      <c r="O668" s="9">
        <v>92</v>
      </c>
      <c r="P668" s="9">
        <v>26.24</v>
      </c>
      <c r="Q668" s="9">
        <v>65</v>
      </c>
      <c r="R668" s="9">
        <v>71</v>
      </c>
      <c r="S668" s="12"/>
      <c r="V668" s="9">
        <v>0</v>
      </c>
      <c r="W668" s="12">
        <f t="shared" si="40"/>
        <v>0</v>
      </c>
      <c r="Z668" s="60">
        <v>1</v>
      </c>
      <c r="AA668" s="9">
        <f t="shared" si="41"/>
        <v>1</v>
      </c>
      <c r="AB668" s="9">
        <f t="shared" si="42"/>
        <v>0</v>
      </c>
      <c r="AC668" s="9">
        <f t="shared" si="43"/>
        <v>0</v>
      </c>
    </row>
    <row r="669" spans="1:29" ht="15.75" customHeight="1" x14ac:dyDescent="0.2">
      <c r="A669" s="9">
        <v>0</v>
      </c>
      <c r="B669" s="9">
        <v>1</v>
      </c>
      <c r="C669" s="9">
        <v>48</v>
      </c>
      <c r="D669" s="9">
        <v>1</v>
      </c>
      <c r="E669" s="9">
        <v>0</v>
      </c>
      <c r="F669" s="9">
        <v>0</v>
      </c>
      <c r="G669" s="9">
        <v>1</v>
      </c>
      <c r="H669" s="9">
        <v>20</v>
      </c>
      <c r="I669" s="9">
        <v>0</v>
      </c>
      <c r="J669" s="9">
        <v>0</v>
      </c>
      <c r="K669" s="9">
        <v>0</v>
      </c>
      <c r="L669" s="9">
        <v>0</v>
      </c>
      <c r="M669" s="9">
        <v>253</v>
      </c>
      <c r="N669" s="9">
        <v>118.5</v>
      </c>
      <c r="O669" s="9">
        <v>73</v>
      </c>
      <c r="P669" s="9">
        <v>26.25</v>
      </c>
      <c r="Q669" s="9">
        <v>69</v>
      </c>
      <c r="R669" s="9">
        <v>70</v>
      </c>
      <c r="S669" s="12"/>
      <c r="V669" s="9">
        <v>20</v>
      </c>
      <c r="W669" s="12">
        <f t="shared" si="40"/>
        <v>1</v>
      </c>
      <c r="Z669" s="60">
        <v>1</v>
      </c>
      <c r="AA669" s="9">
        <f t="shared" si="41"/>
        <v>1</v>
      </c>
      <c r="AB669" s="9">
        <f t="shared" si="42"/>
        <v>0</v>
      </c>
      <c r="AC669" s="9">
        <f t="shared" si="43"/>
        <v>0</v>
      </c>
    </row>
    <row r="670" spans="1:29" ht="15.75" customHeight="1" x14ac:dyDescent="0.2">
      <c r="A670" s="9">
        <v>0</v>
      </c>
      <c r="B670" s="9">
        <v>0</v>
      </c>
      <c r="C670" s="9">
        <v>38</v>
      </c>
      <c r="D670" s="9">
        <v>1</v>
      </c>
      <c r="E670" s="9">
        <v>0</v>
      </c>
      <c r="F670" s="9">
        <v>0</v>
      </c>
      <c r="G670" s="9">
        <v>1</v>
      </c>
      <c r="H670" s="9">
        <v>15</v>
      </c>
      <c r="I670" s="9">
        <v>0</v>
      </c>
      <c r="J670" s="9">
        <v>0</v>
      </c>
      <c r="K670" s="9">
        <v>0</v>
      </c>
      <c r="L670" s="9">
        <v>0</v>
      </c>
      <c r="M670" s="9">
        <v>199</v>
      </c>
      <c r="N670" s="9">
        <v>112</v>
      </c>
      <c r="O670" s="9">
        <v>68.5</v>
      </c>
      <c r="P670" s="9">
        <v>23.88</v>
      </c>
      <c r="Q670" s="9">
        <v>85</v>
      </c>
      <c r="R670" s="9">
        <v>67</v>
      </c>
      <c r="S670" s="12"/>
      <c r="V670" s="9">
        <v>15</v>
      </c>
      <c r="W670" s="12">
        <f t="shared" si="40"/>
        <v>1</v>
      </c>
      <c r="Z670" s="60">
        <v>1</v>
      </c>
      <c r="AA670" s="9">
        <f t="shared" si="41"/>
        <v>1</v>
      </c>
      <c r="AB670" s="9">
        <f t="shared" si="42"/>
        <v>0</v>
      </c>
      <c r="AC670" s="9">
        <f t="shared" si="43"/>
        <v>0</v>
      </c>
    </row>
    <row r="671" spans="1:29" ht="15.75" customHeight="1" x14ac:dyDescent="0.2">
      <c r="A671" s="9">
        <v>0</v>
      </c>
      <c r="B671" s="9">
        <v>0</v>
      </c>
      <c r="C671" s="9">
        <v>49</v>
      </c>
      <c r="D671" s="9">
        <v>1</v>
      </c>
      <c r="E671" s="9">
        <v>0</v>
      </c>
      <c r="F671" s="9">
        <v>0</v>
      </c>
      <c r="G671" s="9">
        <v>0</v>
      </c>
      <c r="H671" s="9">
        <v>0</v>
      </c>
      <c r="I671" s="9">
        <v>0</v>
      </c>
      <c r="J671" s="9">
        <v>0</v>
      </c>
      <c r="K671" s="9">
        <v>1</v>
      </c>
      <c r="L671" s="9">
        <v>0</v>
      </c>
      <c r="M671" s="9">
        <v>262</v>
      </c>
      <c r="N671" s="9">
        <v>145</v>
      </c>
      <c r="O671" s="9">
        <v>81</v>
      </c>
      <c r="P671" s="9">
        <v>23.1</v>
      </c>
      <c r="Q671" s="9">
        <v>75</v>
      </c>
      <c r="R671" s="9">
        <v>83</v>
      </c>
      <c r="S671" s="12"/>
      <c r="V671" s="9">
        <v>0</v>
      </c>
      <c r="W671" s="12">
        <f t="shared" si="40"/>
        <v>0</v>
      </c>
      <c r="Z671" s="60">
        <v>1</v>
      </c>
      <c r="AA671" s="9">
        <f t="shared" si="41"/>
        <v>1</v>
      </c>
      <c r="AB671" s="9">
        <f t="shared" si="42"/>
        <v>0</v>
      </c>
      <c r="AC671" s="9">
        <f t="shared" si="43"/>
        <v>0</v>
      </c>
    </row>
    <row r="672" spans="1:29" ht="15.75" customHeight="1" x14ac:dyDescent="0.2">
      <c r="A672" s="9">
        <v>0</v>
      </c>
      <c r="B672" s="9">
        <v>0</v>
      </c>
      <c r="C672" s="9">
        <v>65</v>
      </c>
      <c r="D672" s="9">
        <v>0</v>
      </c>
      <c r="E672" s="9">
        <v>1</v>
      </c>
      <c r="F672" s="9">
        <v>0</v>
      </c>
      <c r="G672" s="9">
        <v>0</v>
      </c>
      <c r="H672" s="9">
        <v>0</v>
      </c>
      <c r="I672" s="9">
        <v>0</v>
      </c>
      <c r="J672" s="9">
        <v>0</v>
      </c>
      <c r="K672" s="9">
        <v>0</v>
      </c>
      <c r="L672" s="9">
        <v>0</v>
      </c>
      <c r="M672" s="9">
        <v>355</v>
      </c>
      <c r="N672" s="9">
        <v>138</v>
      </c>
      <c r="O672" s="9">
        <v>79</v>
      </c>
      <c r="P672" s="9">
        <v>28.38</v>
      </c>
      <c r="Q672" s="9">
        <v>75</v>
      </c>
      <c r="R672" s="9">
        <v>108</v>
      </c>
      <c r="S672" s="12"/>
      <c r="V672" s="9">
        <v>0</v>
      </c>
      <c r="W672" s="12">
        <f t="shared" si="40"/>
        <v>0</v>
      </c>
      <c r="Z672" s="60">
        <v>2</v>
      </c>
      <c r="AA672" s="9">
        <f t="shared" si="41"/>
        <v>0</v>
      </c>
      <c r="AB672" s="9">
        <f t="shared" si="42"/>
        <v>1</v>
      </c>
      <c r="AC672" s="9">
        <f t="shared" si="43"/>
        <v>0</v>
      </c>
    </row>
    <row r="673" spans="1:29" ht="15.75" customHeight="1" x14ac:dyDescent="0.2">
      <c r="A673" s="9">
        <v>0</v>
      </c>
      <c r="B673" s="9">
        <v>1</v>
      </c>
      <c r="C673" s="9">
        <v>42</v>
      </c>
      <c r="D673" s="9">
        <v>1</v>
      </c>
      <c r="E673" s="9">
        <v>0</v>
      </c>
      <c r="F673" s="9">
        <v>0</v>
      </c>
      <c r="G673" s="9">
        <v>1</v>
      </c>
      <c r="H673" s="9">
        <v>20</v>
      </c>
      <c r="I673" s="9">
        <v>0</v>
      </c>
      <c r="J673" s="9">
        <v>0</v>
      </c>
      <c r="K673" s="9">
        <v>0</v>
      </c>
      <c r="L673" s="9">
        <v>0</v>
      </c>
      <c r="M673" s="9">
        <v>223</v>
      </c>
      <c r="N673" s="9">
        <v>115</v>
      </c>
      <c r="O673" s="9">
        <v>70</v>
      </c>
      <c r="P673" s="9">
        <v>24.58</v>
      </c>
      <c r="Q673" s="9">
        <v>72</v>
      </c>
      <c r="R673" s="9">
        <v>81</v>
      </c>
      <c r="S673" s="12"/>
      <c r="V673" s="9">
        <v>20</v>
      </c>
      <c r="W673" s="12">
        <f t="shared" si="40"/>
        <v>1</v>
      </c>
      <c r="Z673" s="60">
        <v>1</v>
      </c>
      <c r="AA673" s="9">
        <f t="shared" si="41"/>
        <v>1</v>
      </c>
      <c r="AB673" s="9">
        <f t="shared" si="42"/>
        <v>0</v>
      </c>
      <c r="AC673" s="9">
        <f t="shared" si="43"/>
        <v>0</v>
      </c>
    </row>
    <row r="674" spans="1:29" ht="15.75" customHeight="1" x14ac:dyDescent="0.2">
      <c r="A674" s="9">
        <v>0</v>
      </c>
      <c r="B674" s="9">
        <v>1</v>
      </c>
      <c r="C674" s="9">
        <v>45</v>
      </c>
      <c r="D674" s="9">
        <v>0</v>
      </c>
      <c r="E674" s="9">
        <v>0</v>
      </c>
      <c r="F674" s="9">
        <v>0</v>
      </c>
      <c r="G674" s="9">
        <v>1</v>
      </c>
      <c r="H674" s="9">
        <v>30</v>
      </c>
      <c r="I674" s="9">
        <v>0</v>
      </c>
      <c r="J674" s="9">
        <v>0</v>
      </c>
      <c r="K674" s="9">
        <v>0</v>
      </c>
      <c r="L674" s="9">
        <v>0</v>
      </c>
      <c r="M674" s="9">
        <v>307</v>
      </c>
      <c r="N674" s="9">
        <v>110</v>
      </c>
      <c r="O674" s="9">
        <v>78</v>
      </c>
      <c r="P674" s="9">
        <v>28.57</v>
      </c>
      <c r="Q674" s="9">
        <v>68</v>
      </c>
      <c r="R674" s="9">
        <v>69</v>
      </c>
      <c r="S674" s="12"/>
      <c r="V674" s="9">
        <v>30</v>
      </c>
      <c r="W674" s="12">
        <f t="shared" si="40"/>
        <v>1</v>
      </c>
      <c r="Z674" s="60">
        <v>4</v>
      </c>
      <c r="AA674" s="9">
        <f t="shared" si="41"/>
        <v>0</v>
      </c>
      <c r="AB674" s="9">
        <f t="shared" si="42"/>
        <v>0</v>
      </c>
      <c r="AC674" s="9">
        <f t="shared" si="43"/>
        <v>0</v>
      </c>
    </row>
    <row r="675" spans="1:29" ht="15.75" customHeight="1" x14ac:dyDescent="0.2">
      <c r="A675" s="9">
        <v>0</v>
      </c>
      <c r="B675" s="9">
        <v>0</v>
      </c>
      <c r="C675" s="9">
        <v>58</v>
      </c>
      <c r="D675" s="9">
        <v>1</v>
      </c>
      <c r="E675" s="9">
        <v>0</v>
      </c>
      <c r="F675" s="9">
        <v>0</v>
      </c>
      <c r="G675" s="9">
        <v>1</v>
      </c>
      <c r="H675" s="9">
        <v>20</v>
      </c>
      <c r="I675" s="9">
        <v>0</v>
      </c>
      <c r="J675" s="9">
        <v>0</v>
      </c>
      <c r="K675" s="9">
        <v>0</v>
      </c>
      <c r="L675" s="9">
        <v>0</v>
      </c>
      <c r="M675" s="9">
        <v>234</v>
      </c>
      <c r="N675" s="9">
        <v>126</v>
      </c>
      <c r="O675" s="9">
        <v>77</v>
      </c>
      <c r="P675" s="9">
        <v>30.08</v>
      </c>
      <c r="Q675" s="9">
        <v>78</v>
      </c>
      <c r="R675" s="9">
        <v>78</v>
      </c>
      <c r="S675" s="12"/>
      <c r="V675" s="9">
        <v>20</v>
      </c>
      <c r="W675" s="12">
        <f t="shared" si="40"/>
        <v>1</v>
      </c>
      <c r="Z675" s="60">
        <v>1</v>
      </c>
      <c r="AA675" s="9">
        <f t="shared" si="41"/>
        <v>1</v>
      </c>
      <c r="AB675" s="9">
        <f t="shared" si="42"/>
        <v>0</v>
      </c>
      <c r="AC675" s="9">
        <f t="shared" si="43"/>
        <v>0</v>
      </c>
    </row>
    <row r="676" spans="1:29" ht="15.75" customHeight="1" x14ac:dyDescent="0.2">
      <c r="A676" s="9">
        <v>0</v>
      </c>
      <c r="B676" s="9">
        <v>1</v>
      </c>
      <c r="C676" s="9">
        <v>38</v>
      </c>
      <c r="D676" s="9">
        <v>1</v>
      </c>
      <c r="E676" s="9">
        <v>0</v>
      </c>
      <c r="F676" s="9">
        <v>0</v>
      </c>
      <c r="G676" s="9">
        <v>1</v>
      </c>
      <c r="H676" s="9">
        <v>15</v>
      </c>
      <c r="I676" s="9">
        <v>0</v>
      </c>
      <c r="J676" s="9">
        <v>0</v>
      </c>
      <c r="K676" s="9">
        <v>0</v>
      </c>
      <c r="L676" s="9">
        <v>0</v>
      </c>
      <c r="M676" s="9">
        <v>220</v>
      </c>
      <c r="N676" s="9">
        <v>119.5</v>
      </c>
      <c r="O676" s="9">
        <v>85.5</v>
      </c>
      <c r="P676" s="9">
        <v>31.39</v>
      </c>
      <c r="Q676" s="9">
        <v>70</v>
      </c>
      <c r="R676" s="9">
        <v>85</v>
      </c>
      <c r="S676" s="12"/>
      <c r="V676" s="9">
        <v>15</v>
      </c>
      <c r="W676" s="12">
        <f t="shared" si="40"/>
        <v>1</v>
      </c>
      <c r="Z676" s="60">
        <v>1</v>
      </c>
      <c r="AA676" s="9">
        <f t="shared" si="41"/>
        <v>1</v>
      </c>
      <c r="AB676" s="9">
        <f t="shared" si="42"/>
        <v>0</v>
      </c>
      <c r="AC676" s="9">
        <f t="shared" si="43"/>
        <v>0</v>
      </c>
    </row>
    <row r="677" spans="1:29" ht="15.75" customHeight="1" x14ac:dyDescent="0.2">
      <c r="A677" s="9">
        <v>0</v>
      </c>
      <c r="B677" s="9">
        <v>0</v>
      </c>
      <c r="C677" s="9">
        <v>53</v>
      </c>
      <c r="D677" s="9">
        <v>0</v>
      </c>
      <c r="E677" s="9">
        <v>0</v>
      </c>
      <c r="F677" s="9">
        <v>1</v>
      </c>
      <c r="G677" s="9">
        <v>0</v>
      </c>
      <c r="H677" s="9">
        <v>0</v>
      </c>
      <c r="I677" s="9">
        <v>0</v>
      </c>
      <c r="J677" s="9">
        <v>0</v>
      </c>
      <c r="K677" s="9">
        <v>1</v>
      </c>
      <c r="L677" s="9">
        <v>0</v>
      </c>
      <c r="M677" s="9">
        <v>156</v>
      </c>
      <c r="N677" s="9">
        <v>141.5</v>
      </c>
      <c r="O677" s="9">
        <v>95</v>
      </c>
      <c r="P677" s="9">
        <v>39.6</v>
      </c>
      <c r="Q677" s="9">
        <v>80</v>
      </c>
      <c r="R677" s="9">
        <v>78</v>
      </c>
      <c r="S677" s="12"/>
      <c r="V677" s="9">
        <v>0</v>
      </c>
      <c r="W677" s="12">
        <f t="shared" si="40"/>
        <v>0</v>
      </c>
      <c r="Z677" s="60">
        <v>3</v>
      </c>
      <c r="AA677" s="9">
        <f t="shared" si="41"/>
        <v>0</v>
      </c>
      <c r="AB677" s="9">
        <f t="shared" si="42"/>
        <v>0</v>
      </c>
      <c r="AC677" s="9">
        <f t="shared" si="43"/>
        <v>1</v>
      </c>
    </row>
    <row r="678" spans="1:29" ht="15.75" customHeight="1" x14ac:dyDescent="0.2">
      <c r="A678" s="9">
        <v>0</v>
      </c>
      <c r="B678" s="9">
        <v>0</v>
      </c>
      <c r="C678" s="9">
        <v>48</v>
      </c>
      <c r="D678" s="9">
        <v>0</v>
      </c>
      <c r="E678" s="9">
        <v>1</v>
      </c>
      <c r="F678" s="9">
        <v>0</v>
      </c>
      <c r="G678" s="9">
        <v>0</v>
      </c>
      <c r="H678" s="9">
        <v>0</v>
      </c>
      <c r="I678" s="9">
        <v>0</v>
      </c>
      <c r="J678" s="9">
        <v>0</v>
      </c>
      <c r="K678" s="9">
        <v>0</v>
      </c>
      <c r="L678" s="9">
        <v>0</v>
      </c>
      <c r="M678" s="9">
        <v>240</v>
      </c>
      <c r="N678" s="9">
        <v>119</v>
      </c>
      <c r="O678" s="9">
        <v>80</v>
      </c>
      <c r="P678" s="9">
        <v>31.67</v>
      </c>
      <c r="Q678" s="9">
        <v>60</v>
      </c>
      <c r="R678" s="9">
        <v>79</v>
      </c>
      <c r="S678" s="12"/>
      <c r="V678" s="9">
        <v>0</v>
      </c>
      <c r="W678" s="12">
        <f t="shared" si="40"/>
        <v>0</v>
      </c>
      <c r="Z678" s="60">
        <v>2</v>
      </c>
      <c r="AA678" s="9">
        <f t="shared" si="41"/>
        <v>0</v>
      </c>
      <c r="AB678" s="9">
        <f t="shared" si="42"/>
        <v>1</v>
      </c>
      <c r="AC678" s="9">
        <f t="shared" si="43"/>
        <v>0</v>
      </c>
    </row>
    <row r="679" spans="1:29" ht="15.75" customHeight="1" x14ac:dyDescent="0.2">
      <c r="A679" s="9">
        <v>0</v>
      </c>
      <c r="B679" s="9">
        <v>1</v>
      </c>
      <c r="C679" s="9">
        <v>58</v>
      </c>
      <c r="D679" s="9">
        <v>0</v>
      </c>
      <c r="E679" s="9">
        <v>0</v>
      </c>
      <c r="F679" s="9">
        <v>0</v>
      </c>
      <c r="G679" s="9">
        <v>1</v>
      </c>
      <c r="H679" s="9">
        <v>30</v>
      </c>
      <c r="I679" s="9">
        <v>0</v>
      </c>
      <c r="J679" s="9">
        <v>0</v>
      </c>
      <c r="K679" s="9">
        <v>0</v>
      </c>
      <c r="L679" s="9">
        <v>0</v>
      </c>
      <c r="M679" s="9">
        <v>234</v>
      </c>
      <c r="N679" s="9">
        <v>167.5</v>
      </c>
      <c r="O679" s="9">
        <v>95</v>
      </c>
      <c r="P679" s="9">
        <v>27.73</v>
      </c>
      <c r="Q679" s="9">
        <v>71</v>
      </c>
      <c r="R679" s="9">
        <v>66</v>
      </c>
      <c r="S679" s="12"/>
      <c r="V679" s="9">
        <v>30</v>
      </c>
      <c r="W679" s="12">
        <f t="shared" si="40"/>
        <v>1</v>
      </c>
      <c r="Z679" s="60">
        <v>4</v>
      </c>
      <c r="AA679" s="9">
        <f t="shared" si="41"/>
        <v>0</v>
      </c>
      <c r="AB679" s="9">
        <f t="shared" si="42"/>
        <v>0</v>
      </c>
      <c r="AC679" s="9">
        <f t="shared" si="43"/>
        <v>0</v>
      </c>
    </row>
    <row r="680" spans="1:29" ht="15.75" customHeight="1" x14ac:dyDescent="0.2">
      <c r="A680" s="9">
        <v>0</v>
      </c>
      <c r="B680" s="9">
        <v>1</v>
      </c>
      <c r="C680" s="9">
        <v>60</v>
      </c>
      <c r="D680" s="9">
        <v>1</v>
      </c>
      <c r="E680" s="9">
        <v>0</v>
      </c>
      <c r="F680" s="9">
        <v>0</v>
      </c>
      <c r="G680" s="9">
        <v>1</v>
      </c>
      <c r="H680" s="9">
        <v>3</v>
      </c>
      <c r="I680" s="9">
        <v>0</v>
      </c>
      <c r="J680" s="9">
        <v>0</v>
      </c>
      <c r="K680" s="9">
        <v>0</v>
      </c>
      <c r="L680" s="9">
        <v>0</v>
      </c>
      <c r="M680" s="9">
        <v>239</v>
      </c>
      <c r="N680" s="9">
        <v>130</v>
      </c>
      <c r="O680" s="9">
        <v>78</v>
      </c>
      <c r="P680" s="9">
        <v>28.36</v>
      </c>
      <c r="Q680" s="9">
        <v>60</v>
      </c>
      <c r="R680" s="9">
        <v>99</v>
      </c>
      <c r="S680" s="12"/>
      <c r="V680" s="9">
        <v>3</v>
      </c>
      <c r="W680" s="12">
        <f t="shared" si="40"/>
        <v>1</v>
      </c>
      <c r="Z680" s="60">
        <v>1</v>
      </c>
      <c r="AA680" s="9">
        <f t="shared" si="41"/>
        <v>1</v>
      </c>
      <c r="AB680" s="9">
        <f t="shared" si="42"/>
        <v>0</v>
      </c>
      <c r="AC680" s="9">
        <f t="shared" si="43"/>
        <v>0</v>
      </c>
    </row>
    <row r="681" spans="1:29" ht="15.75" customHeight="1" x14ac:dyDescent="0.2">
      <c r="A681" s="9">
        <v>0</v>
      </c>
      <c r="B681" s="9">
        <v>0</v>
      </c>
      <c r="C681" s="9">
        <v>36</v>
      </c>
      <c r="D681" s="9">
        <v>0</v>
      </c>
      <c r="E681" s="9">
        <v>1</v>
      </c>
      <c r="F681" s="9">
        <v>0</v>
      </c>
      <c r="G681" s="9">
        <v>0</v>
      </c>
      <c r="H681" s="9">
        <v>0</v>
      </c>
      <c r="I681" s="9">
        <v>0</v>
      </c>
      <c r="J681" s="9">
        <v>0</v>
      </c>
      <c r="K681" s="9">
        <v>0</v>
      </c>
      <c r="L681" s="9">
        <v>0</v>
      </c>
      <c r="M681" s="9">
        <v>165</v>
      </c>
      <c r="N681" s="9">
        <v>110</v>
      </c>
      <c r="O681" s="9">
        <v>75.5</v>
      </c>
      <c r="P681" s="9">
        <v>26.13</v>
      </c>
      <c r="Q681" s="9">
        <v>86</v>
      </c>
      <c r="R681" s="9">
        <v>78</v>
      </c>
      <c r="S681" s="12"/>
      <c r="V681" s="9">
        <v>0</v>
      </c>
      <c r="W681" s="12">
        <f t="shared" si="40"/>
        <v>0</v>
      </c>
      <c r="Z681" s="60">
        <v>2</v>
      </c>
      <c r="AA681" s="9">
        <f t="shared" si="41"/>
        <v>0</v>
      </c>
      <c r="AB681" s="9">
        <f t="shared" si="42"/>
        <v>1</v>
      </c>
      <c r="AC681" s="9">
        <f t="shared" si="43"/>
        <v>0</v>
      </c>
    </row>
    <row r="682" spans="1:29" ht="15.75" customHeight="1" x14ac:dyDescent="0.2">
      <c r="A682" s="9">
        <v>0</v>
      </c>
      <c r="B682" s="9">
        <v>0</v>
      </c>
      <c r="C682" s="9">
        <v>55</v>
      </c>
      <c r="D682" s="9">
        <v>1</v>
      </c>
      <c r="E682" s="9">
        <v>0</v>
      </c>
      <c r="F682" s="9">
        <v>0</v>
      </c>
      <c r="G682" s="9">
        <v>0</v>
      </c>
      <c r="H682" s="9">
        <v>0</v>
      </c>
      <c r="I682" s="9">
        <v>0</v>
      </c>
      <c r="J682" s="9">
        <v>0</v>
      </c>
      <c r="K682" s="9">
        <v>0</v>
      </c>
      <c r="L682" s="9">
        <v>0</v>
      </c>
      <c r="M682" s="9">
        <v>225</v>
      </c>
      <c r="N682" s="9">
        <v>136.5</v>
      </c>
      <c r="O682" s="9">
        <v>85.5</v>
      </c>
      <c r="P682" s="9">
        <v>20.56</v>
      </c>
      <c r="Q682" s="9">
        <v>60</v>
      </c>
      <c r="R682" s="9">
        <v>90</v>
      </c>
      <c r="S682" s="12"/>
      <c r="V682" s="9">
        <v>0</v>
      </c>
      <c r="W682" s="12">
        <f t="shared" si="40"/>
        <v>0</v>
      </c>
      <c r="Z682" s="60">
        <v>1</v>
      </c>
      <c r="AA682" s="9">
        <f t="shared" si="41"/>
        <v>1</v>
      </c>
      <c r="AB682" s="9">
        <f t="shared" si="42"/>
        <v>0</v>
      </c>
      <c r="AC682" s="9">
        <f t="shared" si="43"/>
        <v>0</v>
      </c>
    </row>
    <row r="683" spans="1:29" ht="15.75" customHeight="1" x14ac:dyDescent="0.2">
      <c r="A683" s="9">
        <v>1</v>
      </c>
      <c r="B683" s="9">
        <v>1</v>
      </c>
      <c r="C683" s="9">
        <v>54</v>
      </c>
      <c r="D683" s="9">
        <v>1</v>
      </c>
      <c r="E683" s="9">
        <v>0</v>
      </c>
      <c r="F683" s="9">
        <v>0</v>
      </c>
      <c r="G683" s="9">
        <v>0</v>
      </c>
      <c r="H683" s="9">
        <v>0</v>
      </c>
      <c r="I683" s="9">
        <v>0</v>
      </c>
      <c r="J683" s="9">
        <v>0</v>
      </c>
      <c r="K683" s="9">
        <v>1</v>
      </c>
      <c r="L683" s="9">
        <v>0</v>
      </c>
      <c r="M683" s="9">
        <v>267</v>
      </c>
      <c r="N683" s="9">
        <v>148</v>
      </c>
      <c r="O683" s="9">
        <v>92.5</v>
      </c>
      <c r="P683" s="9">
        <v>26.58</v>
      </c>
      <c r="Q683" s="9">
        <v>75</v>
      </c>
      <c r="R683" s="9">
        <v>98</v>
      </c>
      <c r="S683" s="12"/>
      <c r="V683" s="9">
        <v>0</v>
      </c>
      <c r="W683" s="12">
        <f t="shared" si="40"/>
        <v>0</v>
      </c>
      <c r="Z683" s="60">
        <v>1</v>
      </c>
      <c r="AA683" s="9">
        <f t="shared" si="41"/>
        <v>1</v>
      </c>
      <c r="AB683" s="9">
        <f t="shared" si="42"/>
        <v>0</v>
      </c>
      <c r="AC683" s="9">
        <f t="shared" si="43"/>
        <v>0</v>
      </c>
    </row>
    <row r="684" spans="1:29" ht="15.75" customHeight="1" x14ac:dyDescent="0.2">
      <c r="A684" s="9">
        <v>0</v>
      </c>
      <c r="B684" s="9">
        <v>1</v>
      </c>
      <c r="C684" s="9">
        <v>45</v>
      </c>
      <c r="D684" s="9">
        <v>0</v>
      </c>
      <c r="E684" s="9">
        <v>0</v>
      </c>
      <c r="F684" s="9">
        <v>0</v>
      </c>
      <c r="G684" s="9">
        <v>1</v>
      </c>
      <c r="H684" s="9">
        <v>5</v>
      </c>
      <c r="I684" s="9">
        <v>0</v>
      </c>
      <c r="J684" s="9">
        <v>0</v>
      </c>
      <c r="K684" s="9">
        <v>1</v>
      </c>
      <c r="L684" s="9">
        <v>0</v>
      </c>
      <c r="M684" s="9">
        <v>227</v>
      </c>
      <c r="N684" s="9">
        <v>166</v>
      </c>
      <c r="O684" s="9">
        <v>102</v>
      </c>
      <c r="P684" s="9">
        <v>29.32</v>
      </c>
      <c r="Q684" s="9">
        <v>58</v>
      </c>
      <c r="R684" s="9">
        <v>85</v>
      </c>
      <c r="S684" s="12"/>
      <c r="V684" s="9">
        <v>5</v>
      </c>
      <c r="W684" s="12">
        <f t="shared" si="40"/>
        <v>1</v>
      </c>
      <c r="Z684" s="60">
        <v>4</v>
      </c>
      <c r="AA684" s="9">
        <f t="shared" si="41"/>
        <v>0</v>
      </c>
      <c r="AB684" s="9">
        <f t="shared" si="42"/>
        <v>0</v>
      </c>
      <c r="AC684" s="9">
        <f t="shared" si="43"/>
        <v>0</v>
      </c>
    </row>
    <row r="685" spans="1:29" ht="15.75" customHeight="1" x14ac:dyDescent="0.2">
      <c r="A685" s="9">
        <v>0</v>
      </c>
      <c r="B685" s="9">
        <v>0</v>
      </c>
      <c r="C685" s="9">
        <v>64</v>
      </c>
      <c r="D685" s="9">
        <v>1</v>
      </c>
      <c r="E685" s="9">
        <v>0</v>
      </c>
      <c r="F685" s="9">
        <v>0</v>
      </c>
      <c r="G685" s="9">
        <v>0</v>
      </c>
      <c r="H685" s="9">
        <v>0</v>
      </c>
      <c r="I685" s="9">
        <v>0</v>
      </c>
      <c r="J685" s="9">
        <v>0</v>
      </c>
      <c r="K685" s="9">
        <v>1</v>
      </c>
      <c r="L685" s="9">
        <v>0</v>
      </c>
      <c r="M685" s="9">
        <v>300</v>
      </c>
      <c r="N685" s="9">
        <v>144</v>
      </c>
      <c r="O685" s="9">
        <v>80</v>
      </c>
      <c r="P685" s="9">
        <v>25.81</v>
      </c>
      <c r="Q685" s="9">
        <v>75</v>
      </c>
      <c r="R685" s="9">
        <v>102</v>
      </c>
      <c r="S685" s="12"/>
      <c r="V685" s="9">
        <v>0</v>
      </c>
      <c r="W685" s="12">
        <f t="shared" si="40"/>
        <v>0</v>
      </c>
      <c r="Z685" s="60">
        <v>1</v>
      </c>
      <c r="AA685" s="9">
        <f t="shared" si="41"/>
        <v>1</v>
      </c>
      <c r="AB685" s="9">
        <f t="shared" si="42"/>
        <v>0</v>
      </c>
      <c r="AC685" s="9">
        <f t="shared" si="43"/>
        <v>0</v>
      </c>
    </row>
    <row r="686" spans="1:29" ht="15.75" customHeight="1" x14ac:dyDescent="0.2">
      <c r="A686" s="9">
        <v>0</v>
      </c>
      <c r="B686" s="9">
        <v>0</v>
      </c>
      <c r="C686" s="9">
        <v>49</v>
      </c>
      <c r="D686" s="9">
        <v>0</v>
      </c>
      <c r="E686" s="9">
        <v>0</v>
      </c>
      <c r="F686" s="9">
        <v>1</v>
      </c>
      <c r="G686" s="9">
        <v>1</v>
      </c>
      <c r="H686" s="9">
        <v>1</v>
      </c>
      <c r="I686" s="9">
        <v>0</v>
      </c>
      <c r="J686" s="9">
        <v>0</v>
      </c>
      <c r="K686" s="9">
        <v>0</v>
      </c>
      <c r="L686" s="9">
        <v>0</v>
      </c>
      <c r="M686" s="9">
        <v>248</v>
      </c>
      <c r="N686" s="9">
        <v>137</v>
      </c>
      <c r="O686" s="9">
        <v>79</v>
      </c>
      <c r="P686" s="9">
        <v>21.6</v>
      </c>
      <c r="Q686" s="9">
        <v>85</v>
      </c>
      <c r="R686" s="9">
        <v>74</v>
      </c>
      <c r="S686" s="12"/>
      <c r="V686" s="9">
        <v>1</v>
      </c>
      <c r="W686" s="12">
        <f t="shared" si="40"/>
        <v>1</v>
      </c>
      <c r="Z686" s="60">
        <v>3</v>
      </c>
      <c r="AA686" s="9">
        <f t="shared" si="41"/>
        <v>0</v>
      </c>
      <c r="AB686" s="9">
        <f t="shared" si="42"/>
        <v>0</v>
      </c>
      <c r="AC686" s="9">
        <f t="shared" si="43"/>
        <v>1</v>
      </c>
    </row>
    <row r="687" spans="1:29" ht="15.75" customHeight="1" x14ac:dyDescent="0.2">
      <c r="A687" s="9">
        <v>0</v>
      </c>
      <c r="B687" s="9">
        <v>0</v>
      </c>
      <c r="C687" s="9">
        <v>45</v>
      </c>
      <c r="D687" s="9">
        <v>0</v>
      </c>
      <c r="E687" s="9">
        <v>1</v>
      </c>
      <c r="F687" s="9">
        <v>0</v>
      </c>
      <c r="G687" s="9">
        <v>0</v>
      </c>
      <c r="H687" s="9">
        <v>0</v>
      </c>
      <c r="I687" s="9">
        <v>0</v>
      </c>
      <c r="J687" s="9">
        <v>0</v>
      </c>
      <c r="K687" s="9">
        <v>1</v>
      </c>
      <c r="L687" s="9">
        <v>0</v>
      </c>
      <c r="M687" s="9">
        <v>215</v>
      </c>
      <c r="N687" s="9">
        <v>152.5</v>
      </c>
      <c r="O687" s="9">
        <v>82</v>
      </c>
      <c r="P687" s="9">
        <v>25.92</v>
      </c>
      <c r="Q687" s="9">
        <v>100</v>
      </c>
      <c r="R687" s="9">
        <v>75</v>
      </c>
      <c r="S687" s="12"/>
      <c r="V687" s="9">
        <v>0</v>
      </c>
      <c r="W687" s="12">
        <f t="shared" si="40"/>
        <v>0</v>
      </c>
      <c r="Z687" s="60">
        <v>2</v>
      </c>
      <c r="AA687" s="9">
        <f t="shared" si="41"/>
        <v>0</v>
      </c>
      <c r="AB687" s="9">
        <f t="shared" si="42"/>
        <v>1</v>
      </c>
      <c r="AC687" s="9">
        <f t="shared" si="43"/>
        <v>0</v>
      </c>
    </row>
    <row r="688" spans="1:29" ht="15.75" customHeight="1" x14ac:dyDescent="0.2">
      <c r="A688" s="9">
        <v>0</v>
      </c>
      <c r="B688" s="9">
        <v>1</v>
      </c>
      <c r="C688" s="9">
        <v>48</v>
      </c>
      <c r="D688" s="9">
        <v>0</v>
      </c>
      <c r="E688" s="9">
        <v>1</v>
      </c>
      <c r="F688" s="9">
        <v>0</v>
      </c>
      <c r="G688" s="9">
        <v>0</v>
      </c>
      <c r="H688" s="9">
        <v>0</v>
      </c>
      <c r="I688" s="9">
        <v>0</v>
      </c>
      <c r="J688" s="9">
        <v>0</v>
      </c>
      <c r="K688" s="9">
        <v>0</v>
      </c>
      <c r="L688" s="9">
        <v>0</v>
      </c>
      <c r="M688" s="9">
        <v>215</v>
      </c>
      <c r="N688" s="9">
        <v>127</v>
      </c>
      <c r="O688" s="9">
        <v>81</v>
      </c>
      <c r="P688" s="9">
        <v>24.87</v>
      </c>
      <c r="Q688" s="9">
        <v>76</v>
      </c>
      <c r="R688" s="9">
        <v>76</v>
      </c>
      <c r="S688" s="12"/>
      <c r="V688" s="9">
        <v>0</v>
      </c>
      <c r="W688" s="12">
        <f t="shared" si="40"/>
        <v>0</v>
      </c>
      <c r="Z688" s="60">
        <v>2</v>
      </c>
      <c r="AA688" s="9">
        <f t="shared" si="41"/>
        <v>0</v>
      </c>
      <c r="AB688" s="9">
        <f t="shared" si="42"/>
        <v>1</v>
      </c>
      <c r="AC688" s="9">
        <f t="shared" si="43"/>
        <v>0</v>
      </c>
    </row>
    <row r="689" spans="1:29" ht="15.75" customHeight="1" x14ac:dyDescent="0.2">
      <c r="A689" s="9">
        <v>0</v>
      </c>
      <c r="B689" s="9">
        <v>0</v>
      </c>
      <c r="C689" s="9">
        <v>45</v>
      </c>
      <c r="D689" s="9">
        <v>0</v>
      </c>
      <c r="E689" s="9">
        <v>0</v>
      </c>
      <c r="F689" s="9">
        <v>1</v>
      </c>
      <c r="G689" s="9">
        <v>1</v>
      </c>
      <c r="H689" s="9">
        <v>20</v>
      </c>
      <c r="I689" s="9">
        <v>0</v>
      </c>
      <c r="J689" s="9">
        <v>0</v>
      </c>
      <c r="K689" s="9">
        <v>0</v>
      </c>
      <c r="L689" s="9">
        <v>0</v>
      </c>
      <c r="M689" s="9">
        <v>156</v>
      </c>
      <c r="N689" s="9">
        <v>119</v>
      </c>
      <c r="O689" s="9">
        <v>83</v>
      </c>
      <c r="P689" s="9">
        <v>22.02</v>
      </c>
      <c r="Q689" s="9">
        <v>68</v>
      </c>
      <c r="R689" s="9">
        <v>78</v>
      </c>
      <c r="S689" s="12"/>
      <c r="V689" s="9">
        <v>20</v>
      </c>
      <c r="W689" s="12">
        <f t="shared" si="40"/>
        <v>1</v>
      </c>
      <c r="Z689" s="60">
        <v>3</v>
      </c>
      <c r="AA689" s="9">
        <f t="shared" si="41"/>
        <v>0</v>
      </c>
      <c r="AB689" s="9">
        <f t="shared" si="42"/>
        <v>0</v>
      </c>
      <c r="AC689" s="9">
        <f t="shared" si="43"/>
        <v>1</v>
      </c>
    </row>
    <row r="690" spans="1:29" ht="15.75" customHeight="1" x14ac:dyDescent="0.2">
      <c r="A690" s="9">
        <v>0</v>
      </c>
      <c r="B690" s="9">
        <v>0</v>
      </c>
      <c r="C690" s="9">
        <v>57</v>
      </c>
      <c r="D690" s="9">
        <v>0</v>
      </c>
      <c r="E690" s="9">
        <v>1</v>
      </c>
      <c r="F690" s="9">
        <v>0</v>
      </c>
      <c r="G690" s="9">
        <v>0</v>
      </c>
      <c r="H690" s="9">
        <v>0</v>
      </c>
      <c r="I690" s="9">
        <v>0</v>
      </c>
      <c r="J690" s="9">
        <v>0</v>
      </c>
      <c r="K690" s="9">
        <v>0</v>
      </c>
      <c r="L690" s="9">
        <v>0</v>
      </c>
      <c r="M690" s="9">
        <v>289</v>
      </c>
      <c r="N690" s="9">
        <v>125</v>
      </c>
      <c r="O690" s="9">
        <v>74</v>
      </c>
      <c r="P690" s="9">
        <v>18.64</v>
      </c>
      <c r="Q690" s="9">
        <v>66</v>
      </c>
      <c r="R690" s="9">
        <v>69</v>
      </c>
      <c r="S690" s="12"/>
      <c r="V690" s="9">
        <v>0</v>
      </c>
      <c r="W690" s="12">
        <f t="shared" si="40"/>
        <v>0</v>
      </c>
      <c r="Z690" s="60">
        <v>2</v>
      </c>
      <c r="AA690" s="9">
        <f t="shared" si="41"/>
        <v>0</v>
      </c>
      <c r="AB690" s="9">
        <f t="shared" si="42"/>
        <v>1</v>
      </c>
      <c r="AC690" s="9">
        <f t="shared" si="43"/>
        <v>0</v>
      </c>
    </row>
    <row r="691" spans="1:29" ht="15.75" customHeight="1" x14ac:dyDescent="0.2">
      <c r="A691" s="9">
        <v>1</v>
      </c>
      <c r="B691" s="9">
        <v>1</v>
      </c>
      <c r="C691" s="9">
        <v>64</v>
      </c>
      <c r="D691" s="9">
        <v>1</v>
      </c>
      <c r="E691" s="9">
        <v>0</v>
      </c>
      <c r="F691" s="9">
        <v>0</v>
      </c>
      <c r="G691" s="9">
        <v>1</v>
      </c>
      <c r="H691" s="9">
        <v>18</v>
      </c>
      <c r="I691" s="9">
        <v>0</v>
      </c>
      <c r="J691" s="9">
        <v>0</v>
      </c>
      <c r="K691" s="9">
        <v>1</v>
      </c>
      <c r="L691" s="9">
        <v>0</v>
      </c>
      <c r="M691" s="9">
        <v>219</v>
      </c>
      <c r="N691" s="9">
        <v>172.5</v>
      </c>
      <c r="O691" s="9">
        <v>75</v>
      </c>
      <c r="P691" s="9">
        <v>29.29</v>
      </c>
      <c r="Q691" s="9">
        <v>75</v>
      </c>
      <c r="R691" s="9">
        <v>91</v>
      </c>
      <c r="S691" s="12"/>
      <c r="V691" s="9">
        <v>18</v>
      </c>
      <c r="W691" s="12">
        <f t="shared" si="40"/>
        <v>1</v>
      </c>
      <c r="Z691" s="60">
        <v>1</v>
      </c>
      <c r="AA691" s="9">
        <f t="shared" si="41"/>
        <v>1</v>
      </c>
      <c r="AB691" s="9">
        <f t="shared" si="42"/>
        <v>0</v>
      </c>
      <c r="AC691" s="9">
        <f t="shared" si="43"/>
        <v>0</v>
      </c>
    </row>
    <row r="692" spans="1:29" ht="15.75" customHeight="1" x14ac:dyDescent="0.2">
      <c r="A692" s="9">
        <v>0</v>
      </c>
      <c r="B692" s="9">
        <v>0</v>
      </c>
      <c r="C692" s="9">
        <v>60</v>
      </c>
      <c r="D692" s="9">
        <v>0</v>
      </c>
      <c r="E692" s="9">
        <v>1</v>
      </c>
      <c r="F692" s="9">
        <v>0</v>
      </c>
      <c r="G692" s="9">
        <v>1</v>
      </c>
      <c r="H692" s="9">
        <v>15</v>
      </c>
      <c r="I692" s="9">
        <v>0</v>
      </c>
      <c r="J692" s="9">
        <v>0</v>
      </c>
      <c r="K692" s="9">
        <v>1</v>
      </c>
      <c r="L692" s="9">
        <v>0</v>
      </c>
      <c r="M692" s="9">
        <v>236</v>
      </c>
      <c r="N692" s="9">
        <v>183</v>
      </c>
      <c r="O692" s="9">
        <v>107</v>
      </c>
      <c r="P692" s="9">
        <v>25.45</v>
      </c>
      <c r="Q692" s="9">
        <v>86</v>
      </c>
      <c r="R692" s="9">
        <v>78</v>
      </c>
      <c r="S692" s="12"/>
      <c r="V692" s="9">
        <v>15</v>
      </c>
      <c r="W692" s="12">
        <f t="shared" si="40"/>
        <v>1</v>
      </c>
      <c r="Z692" s="60">
        <v>2</v>
      </c>
      <c r="AA692" s="9">
        <f t="shared" si="41"/>
        <v>0</v>
      </c>
      <c r="AB692" s="9">
        <f t="shared" si="42"/>
        <v>1</v>
      </c>
      <c r="AC692" s="9">
        <f t="shared" si="43"/>
        <v>0</v>
      </c>
    </row>
    <row r="693" spans="1:29" ht="15.75" customHeight="1" x14ac:dyDescent="0.2">
      <c r="A693" s="9">
        <v>0</v>
      </c>
      <c r="B693" s="9">
        <v>1</v>
      </c>
      <c r="C693" s="9">
        <v>50</v>
      </c>
      <c r="D693" s="9">
        <v>1</v>
      </c>
      <c r="E693" s="9">
        <v>0</v>
      </c>
      <c r="F693" s="9">
        <v>0</v>
      </c>
      <c r="G693" s="9">
        <v>1</v>
      </c>
      <c r="H693" s="9">
        <v>20</v>
      </c>
      <c r="I693" s="9">
        <v>0</v>
      </c>
      <c r="J693" s="9">
        <v>0</v>
      </c>
      <c r="K693" s="9">
        <v>0</v>
      </c>
      <c r="L693" s="9">
        <v>0</v>
      </c>
      <c r="M693" s="9">
        <v>329</v>
      </c>
      <c r="N693" s="9">
        <v>126</v>
      </c>
      <c r="O693" s="9">
        <v>84</v>
      </c>
      <c r="P693" s="9">
        <v>21.45</v>
      </c>
      <c r="Q693" s="9">
        <v>65</v>
      </c>
      <c r="R693" s="9">
        <v>65</v>
      </c>
      <c r="S693" s="12"/>
      <c r="V693" s="9">
        <v>20</v>
      </c>
      <c r="W693" s="12">
        <f t="shared" si="40"/>
        <v>1</v>
      </c>
      <c r="Z693" s="60">
        <v>1</v>
      </c>
      <c r="AA693" s="9">
        <f t="shared" si="41"/>
        <v>1</v>
      </c>
      <c r="AB693" s="9">
        <f t="shared" si="42"/>
        <v>0</v>
      </c>
      <c r="AC693" s="9">
        <f t="shared" si="43"/>
        <v>0</v>
      </c>
    </row>
    <row r="694" spans="1:29" ht="15.75" customHeight="1" x14ac:dyDescent="0.2">
      <c r="A694" s="9">
        <v>0</v>
      </c>
      <c r="B694" s="9">
        <v>0</v>
      </c>
      <c r="C694" s="9">
        <v>58</v>
      </c>
      <c r="D694" s="9">
        <v>0</v>
      </c>
      <c r="E694" s="9">
        <v>1</v>
      </c>
      <c r="F694" s="9">
        <v>0</v>
      </c>
      <c r="G694" s="9">
        <v>0</v>
      </c>
      <c r="H694" s="9">
        <v>0</v>
      </c>
      <c r="I694" s="9">
        <v>0</v>
      </c>
      <c r="J694" s="9">
        <v>0</v>
      </c>
      <c r="K694" s="9">
        <v>1</v>
      </c>
      <c r="L694" s="9">
        <v>0</v>
      </c>
      <c r="M694" s="9">
        <v>270</v>
      </c>
      <c r="N694" s="9">
        <v>145</v>
      </c>
      <c r="O694" s="9">
        <v>95</v>
      </c>
      <c r="P694" s="9">
        <v>23.17</v>
      </c>
      <c r="Q694" s="9">
        <v>77</v>
      </c>
      <c r="R694" s="9">
        <v>120</v>
      </c>
      <c r="S694" s="12"/>
      <c r="V694" s="9">
        <v>0</v>
      </c>
      <c r="W694" s="12">
        <f t="shared" si="40"/>
        <v>0</v>
      </c>
      <c r="Z694" s="60">
        <v>2</v>
      </c>
      <c r="AA694" s="9">
        <f t="shared" si="41"/>
        <v>0</v>
      </c>
      <c r="AB694" s="9">
        <f t="shared" si="42"/>
        <v>1</v>
      </c>
      <c r="AC694" s="9">
        <f t="shared" si="43"/>
        <v>0</v>
      </c>
    </row>
    <row r="695" spans="1:29" ht="15.75" customHeight="1" x14ac:dyDescent="0.2">
      <c r="A695" s="9">
        <v>0</v>
      </c>
      <c r="B695" s="9">
        <v>1</v>
      </c>
      <c r="C695" s="9">
        <v>40</v>
      </c>
      <c r="D695" s="9">
        <v>0</v>
      </c>
      <c r="E695" s="9">
        <v>0</v>
      </c>
      <c r="F695" s="9">
        <v>0</v>
      </c>
      <c r="G695" s="9">
        <v>1</v>
      </c>
      <c r="H695" s="9">
        <v>30</v>
      </c>
      <c r="I695" s="9">
        <v>0</v>
      </c>
      <c r="J695" s="9">
        <v>0</v>
      </c>
      <c r="K695" s="9">
        <v>1</v>
      </c>
      <c r="L695" s="9">
        <v>0</v>
      </c>
      <c r="M695" s="9">
        <v>267</v>
      </c>
      <c r="N695" s="9">
        <v>146</v>
      </c>
      <c r="O695" s="9">
        <v>93.5</v>
      </c>
      <c r="P695" s="9">
        <v>27.47</v>
      </c>
      <c r="Q695" s="9">
        <v>87</v>
      </c>
      <c r="R695" s="9">
        <v>89</v>
      </c>
      <c r="S695" s="12"/>
      <c r="V695" s="9">
        <v>30</v>
      </c>
      <c r="W695" s="12">
        <f t="shared" si="40"/>
        <v>1</v>
      </c>
      <c r="Z695" s="60">
        <v>4</v>
      </c>
      <c r="AA695" s="9">
        <f t="shared" si="41"/>
        <v>0</v>
      </c>
      <c r="AB695" s="9">
        <f t="shared" si="42"/>
        <v>0</v>
      </c>
      <c r="AC695" s="9">
        <f t="shared" si="43"/>
        <v>0</v>
      </c>
    </row>
    <row r="696" spans="1:29" ht="15.75" customHeight="1" x14ac:dyDescent="0.2">
      <c r="A696" s="9">
        <v>0</v>
      </c>
      <c r="B696" s="9">
        <v>0</v>
      </c>
      <c r="C696" s="9">
        <v>38</v>
      </c>
      <c r="D696" s="9">
        <v>1</v>
      </c>
      <c r="E696" s="9">
        <v>0</v>
      </c>
      <c r="F696" s="9">
        <v>0</v>
      </c>
      <c r="G696" s="9">
        <v>1</v>
      </c>
      <c r="H696" s="9">
        <v>20</v>
      </c>
      <c r="I696" s="9">
        <v>0</v>
      </c>
      <c r="J696" s="9">
        <v>0</v>
      </c>
      <c r="K696" s="9">
        <v>0</v>
      </c>
      <c r="L696" s="9">
        <v>0</v>
      </c>
      <c r="M696" s="9">
        <v>199</v>
      </c>
      <c r="N696" s="9">
        <v>117</v>
      </c>
      <c r="O696" s="9">
        <v>78.5</v>
      </c>
      <c r="P696" s="9">
        <v>18.18</v>
      </c>
      <c r="Q696" s="9">
        <v>90</v>
      </c>
      <c r="R696" s="9">
        <v>73</v>
      </c>
      <c r="S696" s="12"/>
      <c r="V696" s="9">
        <v>20</v>
      </c>
      <c r="W696" s="12">
        <f t="shared" si="40"/>
        <v>1</v>
      </c>
      <c r="Z696" s="60">
        <v>1</v>
      </c>
      <c r="AA696" s="9">
        <f t="shared" si="41"/>
        <v>1</v>
      </c>
      <c r="AB696" s="9">
        <f t="shared" si="42"/>
        <v>0</v>
      </c>
      <c r="AC696" s="9">
        <f t="shared" si="43"/>
        <v>0</v>
      </c>
    </row>
    <row r="697" spans="1:29" ht="15.75" customHeight="1" x14ac:dyDescent="0.2">
      <c r="A697" s="9">
        <v>1</v>
      </c>
      <c r="B697" s="9">
        <v>0</v>
      </c>
      <c r="C697" s="9">
        <v>54</v>
      </c>
      <c r="D697" s="9">
        <v>0</v>
      </c>
      <c r="E697" s="9">
        <v>1</v>
      </c>
      <c r="F697" s="9">
        <v>0</v>
      </c>
      <c r="G697" s="9">
        <v>1</v>
      </c>
      <c r="H697" s="9">
        <v>5</v>
      </c>
      <c r="I697" s="9">
        <v>0</v>
      </c>
      <c r="J697" s="9">
        <v>0</v>
      </c>
      <c r="K697" s="9">
        <v>0</v>
      </c>
      <c r="L697" s="9">
        <v>0</v>
      </c>
      <c r="M697" s="9">
        <v>272</v>
      </c>
      <c r="N697" s="9">
        <v>132.5</v>
      </c>
      <c r="O697" s="9">
        <v>91</v>
      </c>
      <c r="P697" s="9">
        <v>23.09</v>
      </c>
      <c r="Q697" s="9">
        <v>70</v>
      </c>
      <c r="R697" s="9">
        <v>78</v>
      </c>
      <c r="S697" s="12"/>
      <c r="V697" s="9">
        <v>5</v>
      </c>
      <c r="W697" s="12">
        <f t="shared" si="40"/>
        <v>1</v>
      </c>
      <c r="Z697" s="60">
        <v>2</v>
      </c>
      <c r="AA697" s="9">
        <f t="shared" si="41"/>
        <v>0</v>
      </c>
      <c r="AB697" s="9">
        <f t="shared" si="42"/>
        <v>1</v>
      </c>
      <c r="AC697" s="9">
        <f t="shared" si="43"/>
        <v>0</v>
      </c>
    </row>
    <row r="698" spans="1:29" ht="15.75" customHeight="1" x14ac:dyDescent="0.2">
      <c r="A698" s="9">
        <v>0</v>
      </c>
      <c r="B698" s="9">
        <v>0</v>
      </c>
      <c r="C698" s="9">
        <v>39</v>
      </c>
      <c r="D698" s="9">
        <v>0</v>
      </c>
      <c r="E698" s="9">
        <v>1</v>
      </c>
      <c r="F698" s="9">
        <v>0</v>
      </c>
      <c r="G698" s="9">
        <v>0</v>
      </c>
      <c r="H698" s="9">
        <v>0</v>
      </c>
      <c r="I698" s="9">
        <v>0</v>
      </c>
      <c r="J698" s="9">
        <v>0</v>
      </c>
      <c r="K698" s="9">
        <v>0</v>
      </c>
      <c r="L698" s="9">
        <v>0</v>
      </c>
      <c r="M698" s="9">
        <v>195</v>
      </c>
      <c r="N698" s="9">
        <v>105</v>
      </c>
      <c r="O698" s="9">
        <v>70</v>
      </c>
      <c r="P698" s="9">
        <v>26.97</v>
      </c>
      <c r="Q698" s="9">
        <v>80</v>
      </c>
      <c r="R698" s="9">
        <v>64</v>
      </c>
      <c r="S698" s="12"/>
      <c r="V698" s="9">
        <v>0</v>
      </c>
      <c r="W698" s="12">
        <f t="shared" si="40"/>
        <v>0</v>
      </c>
      <c r="Z698" s="60">
        <v>2</v>
      </c>
      <c r="AA698" s="9">
        <f t="shared" si="41"/>
        <v>0</v>
      </c>
      <c r="AB698" s="9">
        <f t="shared" si="42"/>
        <v>1</v>
      </c>
      <c r="AC698" s="9">
        <f t="shared" si="43"/>
        <v>0</v>
      </c>
    </row>
    <row r="699" spans="1:29" ht="15.75" customHeight="1" x14ac:dyDescent="0.2">
      <c r="A699" s="9">
        <v>0</v>
      </c>
      <c r="B699" s="9">
        <v>0</v>
      </c>
      <c r="C699" s="9">
        <v>46</v>
      </c>
      <c r="D699" s="9">
        <v>1</v>
      </c>
      <c r="E699" s="9">
        <v>0</v>
      </c>
      <c r="F699" s="9">
        <v>0</v>
      </c>
      <c r="G699" s="9">
        <v>1</v>
      </c>
      <c r="H699" s="9">
        <v>20</v>
      </c>
      <c r="I699" s="9">
        <v>0</v>
      </c>
      <c r="J699" s="9">
        <v>0</v>
      </c>
      <c r="K699" s="9">
        <v>0</v>
      </c>
      <c r="L699" s="9">
        <v>0</v>
      </c>
      <c r="M699" s="9">
        <v>203</v>
      </c>
      <c r="N699" s="9">
        <v>117</v>
      </c>
      <c r="O699" s="9">
        <v>68</v>
      </c>
      <c r="P699" s="9">
        <v>21.5</v>
      </c>
      <c r="Q699" s="9">
        <v>110</v>
      </c>
      <c r="R699" s="9">
        <v>85</v>
      </c>
      <c r="S699" s="12"/>
      <c r="V699" s="9">
        <v>20</v>
      </c>
      <c r="W699" s="12">
        <f t="shared" si="40"/>
        <v>1</v>
      </c>
      <c r="Z699" s="60">
        <v>1</v>
      </c>
      <c r="AA699" s="9">
        <f t="shared" si="41"/>
        <v>1</v>
      </c>
      <c r="AB699" s="9">
        <f t="shared" si="42"/>
        <v>0</v>
      </c>
      <c r="AC699" s="9">
        <f t="shared" si="43"/>
        <v>0</v>
      </c>
    </row>
    <row r="700" spans="1:29" ht="15.75" customHeight="1" x14ac:dyDescent="0.2">
      <c r="A700" s="9">
        <v>0</v>
      </c>
      <c r="B700" s="9">
        <v>0</v>
      </c>
      <c r="C700" s="9">
        <v>60</v>
      </c>
      <c r="D700" s="9">
        <v>0</v>
      </c>
      <c r="E700" s="9">
        <v>0</v>
      </c>
      <c r="F700" s="9">
        <v>1</v>
      </c>
      <c r="G700" s="9">
        <v>1</v>
      </c>
      <c r="H700" s="9">
        <v>10</v>
      </c>
      <c r="I700" s="9">
        <v>0</v>
      </c>
      <c r="J700" s="9">
        <v>0</v>
      </c>
      <c r="K700" s="9">
        <v>0</v>
      </c>
      <c r="L700" s="9">
        <v>0</v>
      </c>
      <c r="M700" s="9">
        <v>212</v>
      </c>
      <c r="N700" s="9">
        <v>186</v>
      </c>
      <c r="O700" s="9">
        <v>102</v>
      </c>
      <c r="P700" s="9">
        <v>23.06</v>
      </c>
      <c r="Q700" s="9">
        <v>80</v>
      </c>
      <c r="R700" s="9">
        <v>60</v>
      </c>
      <c r="S700" s="12"/>
      <c r="V700" s="9">
        <v>10</v>
      </c>
      <c r="W700" s="12">
        <f t="shared" si="40"/>
        <v>1</v>
      </c>
      <c r="Z700" s="60">
        <v>3</v>
      </c>
      <c r="AA700" s="9">
        <f t="shared" si="41"/>
        <v>0</v>
      </c>
      <c r="AB700" s="9">
        <f t="shared" si="42"/>
        <v>0</v>
      </c>
      <c r="AC700" s="9">
        <f t="shared" si="43"/>
        <v>1</v>
      </c>
    </row>
    <row r="701" spans="1:29" ht="15.75" customHeight="1" x14ac:dyDescent="0.2">
      <c r="A701" s="9">
        <v>0</v>
      </c>
      <c r="B701" s="9">
        <v>1</v>
      </c>
      <c r="C701" s="9">
        <v>62</v>
      </c>
      <c r="D701" s="9">
        <v>1</v>
      </c>
      <c r="E701" s="9">
        <v>0</v>
      </c>
      <c r="F701" s="9">
        <v>0</v>
      </c>
      <c r="G701" s="9">
        <v>0</v>
      </c>
      <c r="H701" s="9">
        <v>0</v>
      </c>
      <c r="I701" s="9">
        <v>1</v>
      </c>
      <c r="J701" s="9">
        <v>0</v>
      </c>
      <c r="K701" s="9">
        <v>1</v>
      </c>
      <c r="L701" s="9">
        <v>0</v>
      </c>
      <c r="M701" s="9">
        <v>190</v>
      </c>
      <c r="N701" s="9">
        <v>183</v>
      </c>
      <c r="O701" s="9">
        <v>93</v>
      </c>
      <c r="P701" s="9">
        <v>28.96</v>
      </c>
      <c r="Q701" s="9">
        <v>90</v>
      </c>
      <c r="R701" s="9">
        <v>77</v>
      </c>
      <c r="S701" s="12"/>
      <c r="V701" s="9">
        <v>0</v>
      </c>
      <c r="W701" s="12">
        <f t="shared" si="40"/>
        <v>0</v>
      </c>
      <c r="Z701" s="60">
        <v>1</v>
      </c>
      <c r="AA701" s="9">
        <f t="shared" si="41"/>
        <v>1</v>
      </c>
      <c r="AB701" s="9">
        <f t="shared" si="42"/>
        <v>0</v>
      </c>
      <c r="AC701" s="9">
        <f t="shared" si="43"/>
        <v>0</v>
      </c>
    </row>
    <row r="702" spans="1:29" ht="15.75" customHeight="1" x14ac:dyDescent="0.2">
      <c r="A702" s="9">
        <v>0</v>
      </c>
      <c r="B702" s="9">
        <v>0</v>
      </c>
      <c r="C702" s="9">
        <v>60</v>
      </c>
      <c r="D702" s="9">
        <v>1</v>
      </c>
      <c r="E702" s="9">
        <v>0</v>
      </c>
      <c r="F702" s="9">
        <v>0</v>
      </c>
      <c r="G702" s="9">
        <v>0</v>
      </c>
      <c r="H702" s="9">
        <v>0</v>
      </c>
      <c r="I702" s="9">
        <v>0</v>
      </c>
      <c r="J702" s="9">
        <v>0</v>
      </c>
      <c r="K702" s="9">
        <v>0</v>
      </c>
      <c r="L702" s="9">
        <v>0</v>
      </c>
      <c r="M702" s="9">
        <v>222</v>
      </c>
      <c r="N702" s="9">
        <v>118</v>
      </c>
      <c r="O702" s="9">
        <v>73</v>
      </c>
      <c r="P702" s="9">
        <v>24.48</v>
      </c>
      <c r="Q702" s="9">
        <v>75</v>
      </c>
      <c r="R702" s="9">
        <v>90</v>
      </c>
      <c r="S702" s="12"/>
      <c r="V702" s="9">
        <v>0</v>
      </c>
      <c r="W702" s="12">
        <f t="shared" si="40"/>
        <v>0</v>
      </c>
      <c r="Z702" s="60">
        <v>1</v>
      </c>
      <c r="AA702" s="9">
        <f t="shared" si="41"/>
        <v>1</v>
      </c>
      <c r="AB702" s="9">
        <f t="shared" si="42"/>
        <v>0</v>
      </c>
      <c r="AC702" s="9">
        <f t="shared" si="43"/>
        <v>0</v>
      </c>
    </row>
    <row r="703" spans="1:29" ht="15.75" customHeight="1" x14ac:dyDescent="0.2">
      <c r="A703" s="9">
        <v>0</v>
      </c>
      <c r="B703" s="9">
        <v>1</v>
      </c>
      <c r="C703" s="9">
        <v>40</v>
      </c>
      <c r="D703" s="9">
        <v>1</v>
      </c>
      <c r="E703" s="9">
        <v>0</v>
      </c>
      <c r="F703" s="9">
        <v>0</v>
      </c>
      <c r="G703" s="9">
        <v>0</v>
      </c>
      <c r="H703" s="9">
        <v>0</v>
      </c>
      <c r="I703" s="9">
        <v>0</v>
      </c>
      <c r="J703" s="9">
        <v>0</v>
      </c>
      <c r="K703" s="9">
        <v>0</v>
      </c>
      <c r="L703" s="9">
        <v>0</v>
      </c>
      <c r="M703" s="9">
        <v>206</v>
      </c>
      <c r="N703" s="9">
        <v>110</v>
      </c>
      <c r="O703" s="9">
        <v>67.5</v>
      </c>
      <c r="P703" s="9">
        <v>25.88</v>
      </c>
      <c r="Q703" s="9">
        <v>62</v>
      </c>
      <c r="R703" s="9">
        <v>80</v>
      </c>
      <c r="S703" s="12"/>
      <c r="V703" s="9">
        <v>0</v>
      </c>
      <c r="W703" s="12">
        <f t="shared" si="40"/>
        <v>0</v>
      </c>
      <c r="Z703" s="60">
        <v>1</v>
      </c>
      <c r="AA703" s="9">
        <f t="shared" si="41"/>
        <v>1</v>
      </c>
      <c r="AB703" s="9">
        <f t="shared" si="42"/>
        <v>0</v>
      </c>
      <c r="AC703" s="9">
        <f t="shared" si="43"/>
        <v>0</v>
      </c>
    </row>
    <row r="704" spans="1:29" ht="15.75" customHeight="1" x14ac:dyDescent="0.2">
      <c r="A704" s="9">
        <v>0</v>
      </c>
      <c r="B704" s="9">
        <v>0</v>
      </c>
      <c r="C704" s="9">
        <v>54</v>
      </c>
      <c r="D704" s="9">
        <v>1</v>
      </c>
      <c r="E704" s="9">
        <v>0</v>
      </c>
      <c r="F704" s="9">
        <v>0</v>
      </c>
      <c r="G704" s="9">
        <v>1</v>
      </c>
      <c r="H704" s="9">
        <v>1</v>
      </c>
      <c r="I704" s="9">
        <v>0</v>
      </c>
      <c r="J704" s="9">
        <v>0</v>
      </c>
      <c r="K704" s="9">
        <v>0</v>
      </c>
      <c r="L704" s="9">
        <v>0</v>
      </c>
      <c r="M704" s="9">
        <v>262</v>
      </c>
      <c r="N704" s="9">
        <v>136</v>
      </c>
      <c r="O704" s="9">
        <v>86</v>
      </c>
      <c r="P704" s="9">
        <v>23.28</v>
      </c>
      <c r="Q704" s="9">
        <v>75</v>
      </c>
      <c r="R704" s="9">
        <v>69</v>
      </c>
      <c r="S704" s="12"/>
      <c r="V704" s="9">
        <v>1</v>
      </c>
      <c r="W704" s="12">
        <f t="shared" si="40"/>
        <v>1</v>
      </c>
      <c r="Z704" s="60">
        <v>1</v>
      </c>
      <c r="AA704" s="9">
        <f t="shared" si="41"/>
        <v>1</v>
      </c>
      <c r="AB704" s="9">
        <f t="shared" si="42"/>
        <v>0</v>
      </c>
      <c r="AC704" s="9">
        <f t="shared" si="43"/>
        <v>0</v>
      </c>
    </row>
    <row r="705" spans="1:29" ht="15.75" customHeight="1" x14ac:dyDescent="0.2">
      <c r="A705" s="9">
        <v>0</v>
      </c>
      <c r="B705" s="9">
        <v>0</v>
      </c>
      <c r="C705" s="9">
        <v>47</v>
      </c>
      <c r="D705" s="9">
        <v>0</v>
      </c>
      <c r="E705" s="9">
        <v>0</v>
      </c>
      <c r="F705" s="9">
        <v>1</v>
      </c>
      <c r="G705" s="9">
        <v>0</v>
      </c>
      <c r="H705" s="9">
        <v>0</v>
      </c>
      <c r="I705" s="9">
        <v>0</v>
      </c>
      <c r="J705" s="9">
        <v>0</v>
      </c>
      <c r="K705" s="9">
        <v>0</v>
      </c>
      <c r="L705" s="9">
        <v>0</v>
      </c>
      <c r="M705" s="9">
        <v>294</v>
      </c>
      <c r="N705" s="9">
        <v>109</v>
      </c>
      <c r="O705" s="9">
        <v>72.5</v>
      </c>
      <c r="P705" s="9">
        <v>28.59</v>
      </c>
      <c r="Q705" s="9">
        <v>82</v>
      </c>
      <c r="R705" s="9">
        <v>77</v>
      </c>
      <c r="S705" s="12"/>
      <c r="V705" s="9">
        <v>0</v>
      </c>
      <c r="W705" s="12">
        <f t="shared" si="40"/>
        <v>0</v>
      </c>
      <c r="Z705" s="60">
        <v>3</v>
      </c>
      <c r="AA705" s="9">
        <f t="shared" si="41"/>
        <v>0</v>
      </c>
      <c r="AB705" s="9">
        <f t="shared" si="42"/>
        <v>0</v>
      </c>
      <c r="AC705" s="9">
        <f t="shared" si="43"/>
        <v>1</v>
      </c>
    </row>
    <row r="706" spans="1:29" ht="15.75" customHeight="1" x14ac:dyDescent="0.2">
      <c r="A706" s="9">
        <v>0</v>
      </c>
      <c r="B706" s="9">
        <v>1</v>
      </c>
      <c r="C706" s="9">
        <v>58</v>
      </c>
      <c r="D706" s="9">
        <v>1</v>
      </c>
      <c r="E706" s="9">
        <v>0</v>
      </c>
      <c r="F706" s="9">
        <v>0</v>
      </c>
      <c r="G706" s="9">
        <v>1</v>
      </c>
      <c r="H706" s="9">
        <v>20</v>
      </c>
      <c r="I706" s="9">
        <v>0</v>
      </c>
      <c r="J706" s="9">
        <v>0</v>
      </c>
      <c r="K706" s="9">
        <v>0</v>
      </c>
      <c r="L706" s="9">
        <v>0</v>
      </c>
      <c r="M706" s="9">
        <v>251</v>
      </c>
      <c r="N706" s="9">
        <v>135</v>
      </c>
      <c r="O706" s="9">
        <v>85.5</v>
      </c>
      <c r="P706" s="9">
        <v>21.24</v>
      </c>
      <c r="Q706" s="9">
        <v>88</v>
      </c>
      <c r="R706" s="9">
        <v>103</v>
      </c>
      <c r="S706" s="12"/>
      <c r="V706" s="9">
        <v>20</v>
      </c>
      <c r="W706" s="12">
        <f t="shared" si="40"/>
        <v>1</v>
      </c>
      <c r="Z706" s="60">
        <v>1</v>
      </c>
      <c r="AA706" s="9">
        <f t="shared" si="41"/>
        <v>1</v>
      </c>
      <c r="AB706" s="9">
        <f t="shared" si="42"/>
        <v>0</v>
      </c>
      <c r="AC706" s="9">
        <f t="shared" si="43"/>
        <v>0</v>
      </c>
    </row>
    <row r="707" spans="1:29" ht="15.75" customHeight="1" x14ac:dyDescent="0.2">
      <c r="A707" s="9">
        <v>0</v>
      </c>
      <c r="B707" s="9">
        <v>0</v>
      </c>
      <c r="C707" s="9">
        <v>45</v>
      </c>
      <c r="D707" s="9">
        <v>0</v>
      </c>
      <c r="E707" s="9">
        <v>0</v>
      </c>
      <c r="F707" s="9">
        <v>1</v>
      </c>
      <c r="G707" s="9">
        <v>0</v>
      </c>
      <c r="H707" s="9">
        <v>0</v>
      </c>
      <c r="I707" s="9">
        <v>0</v>
      </c>
      <c r="J707" s="9">
        <v>0</v>
      </c>
      <c r="K707" s="9">
        <v>0</v>
      </c>
      <c r="L707" s="9">
        <v>0</v>
      </c>
      <c r="M707" s="9">
        <v>231</v>
      </c>
      <c r="N707" s="9">
        <v>107.5</v>
      </c>
      <c r="O707" s="9">
        <v>57.5</v>
      </c>
      <c r="P707" s="9">
        <v>25.4</v>
      </c>
      <c r="Q707" s="9">
        <v>81</v>
      </c>
      <c r="R707" s="9">
        <v>78</v>
      </c>
      <c r="S707" s="12"/>
      <c r="V707" s="9">
        <v>0</v>
      </c>
      <c r="W707" s="12">
        <f t="shared" ref="W707:W770" si="44">IF(V707=0,0,1)</f>
        <v>0</v>
      </c>
      <c r="Z707" s="60">
        <v>3</v>
      </c>
      <c r="AA707" s="9">
        <f t="shared" ref="AA707:AA770" si="45">IF(Z707=1,1,0)</f>
        <v>0</v>
      </c>
      <c r="AB707" s="9">
        <f t="shared" ref="AB707:AB770" si="46">IF(Z707=2,1,0)</f>
        <v>0</v>
      </c>
      <c r="AC707" s="9">
        <f t="shared" ref="AC707:AC770" si="47">IF(Z707=3,1,0)</f>
        <v>1</v>
      </c>
    </row>
    <row r="708" spans="1:29" ht="15.75" customHeight="1" x14ac:dyDescent="0.2">
      <c r="A708" s="9">
        <v>0</v>
      </c>
      <c r="B708" s="9">
        <v>0</v>
      </c>
      <c r="C708" s="9">
        <v>51</v>
      </c>
      <c r="D708" s="9">
        <v>1</v>
      </c>
      <c r="E708" s="9">
        <v>0</v>
      </c>
      <c r="F708" s="9">
        <v>0</v>
      </c>
      <c r="G708" s="9">
        <v>0</v>
      </c>
      <c r="H708" s="9">
        <v>0</v>
      </c>
      <c r="I708" s="9">
        <v>0</v>
      </c>
      <c r="J708" s="9">
        <v>0</v>
      </c>
      <c r="K708" s="9">
        <v>1</v>
      </c>
      <c r="L708" s="9">
        <v>0</v>
      </c>
      <c r="M708" s="9">
        <v>160</v>
      </c>
      <c r="N708" s="9">
        <v>140.5</v>
      </c>
      <c r="O708" s="9">
        <v>84</v>
      </c>
      <c r="P708" s="9">
        <v>26.28</v>
      </c>
      <c r="Q708" s="9">
        <v>76</v>
      </c>
      <c r="R708" s="9">
        <v>122</v>
      </c>
      <c r="S708" s="12"/>
      <c r="V708" s="9">
        <v>0</v>
      </c>
      <c r="W708" s="12">
        <f t="shared" si="44"/>
        <v>0</v>
      </c>
      <c r="Z708" s="60">
        <v>1</v>
      </c>
      <c r="AA708" s="9">
        <f t="shared" si="45"/>
        <v>1</v>
      </c>
      <c r="AB708" s="9">
        <f t="shared" si="46"/>
        <v>0</v>
      </c>
      <c r="AC708" s="9">
        <f t="shared" si="47"/>
        <v>0</v>
      </c>
    </row>
    <row r="709" spans="1:29" ht="15.75" customHeight="1" x14ac:dyDescent="0.2">
      <c r="A709" s="9">
        <v>1</v>
      </c>
      <c r="B709" s="9">
        <v>1</v>
      </c>
      <c r="C709" s="9">
        <v>47</v>
      </c>
      <c r="D709" s="9">
        <v>1</v>
      </c>
      <c r="E709" s="9">
        <v>0</v>
      </c>
      <c r="F709" s="9">
        <v>0</v>
      </c>
      <c r="G709" s="9">
        <v>1</v>
      </c>
      <c r="H709" s="9">
        <v>30</v>
      </c>
      <c r="I709" s="9">
        <v>0</v>
      </c>
      <c r="J709" s="9">
        <v>0</v>
      </c>
      <c r="K709" s="9">
        <v>0</v>
      </c>
      <c r="L709" s="9">
        <v>0</v>
      </c>
      <c r="M709" s="9">
        <v>143</v>
      </c>
      <c r="N709" s="9">
        <v>114</v>
      </c>
      <c r="O709" s="9">
        <v>79</v>
      </c>
      <c r="P709" s="9">
        <v>26.59</v>
      </c>
      <c r="Q709" s="9">
        <v>69</v>
      </c>
      <c r="R709" s="9">
        <v>72</v>
      </c>
      <c r="S709" s="12"/>
      <c r="V709" s="9">
        <v>30</v>
      </c>
      <c r="W709" s="12">
        <f t="shared" si="44"/>
        <v>1</v>
      </c>
      <c r="Z709" s="60">
        <v>1</v>
      </c>
      <c r="AA709" s="9">
        <f t="shared" si="45"/>
        <v>1</v>
      </c>
      <c r="AB709" s="9">
        <f t="shared" si="46"/>
        <v>0</v>
      </c>
      <c r="AC709" s="9">
        <f t="shared" si="47"/>
        <v>0</v>
      </c>
    </row>
    <row r="710" spans="1:29" ht="15.75" customHeight="1" x14ac:dyDescent="0.2">
      <c r="A710" s="9">
        <v>0</v>
      </c>
      <c r="B710" s="9">
        <v>0</v>
      </c>
      <c r="C710" s="9">
        <v>35</v>
      </c>
      <c r="D710" s="9">
        <v>0</v>
      </c>
      <c r="E710" s="9">
        <v>1</v>
      </c>
      <c r="F710" s="9">
        <v>0</v>
      </c>
      <c r="G710" s="9">
        <v>1</v>
      </c>
      <c r="H710" s="9">
        <v>30</v>
      </c>
      <c r="I710" s="9">
        <v>0</v>
      </c>
      <c r="J710" s="9">
        <v>0</v>
      </c>
      <c r="K710" s="9">
        <v>0</v>
      </c>
      <c r="L710" s="9">
        <v>0</v>
      </c>
      <c r="M710" s="9">
        <v>245</v>
      </c>
      <c r="N710" s="9">
        <v>148</v>
      </c>
      <c r="O710" s="9">
        <v>84</v>
      </c>
      <c r="P710" s="9">
        <v>23.74</v>
      </c>
      <c r="Q710" s="9">
        <v>60</v>
      </c>
      <c r="R710" s="9">
        <v>73</v>
      </c>
      <c r="S710" s="12"/>
      <c r="V710" s="9">
        <v>30</v>
      </c>
      <c r="W710" s="12">
        <f t="shared" si="44"/>
        <v>1</v>
      </c>
      <c r="Z710" s="60">
        <v>2</v>
      </c>
      <c r="AA710" s="9">
        <f t="shared" si="45"/>
        <v>0</v>
      </c>
      <c r="AB710" s="9">
        <f t="shared" si="46"/>
        <v>1</v>
      </c>
      <c r="AC710" s="9">
        <f t="shared" si="47"/>
        <v>0</v>
      </c>
    </row>
    <row r="711" spans="1:29" ht="15.75" customHeight="1" x14ac:dyDescent="0.2">
      <c r="A711" s="9">
        <v>0</v>
      </c>
      <c r="B711" s="9">
        <v>1</v>
      </c>
      <c r="C711" s="9">
        <v>44</v>
      </c>
      <c r="D711" s="9">
        <v>1</v>
      </c>
      <c r="E711" s="9">
        <v>0</v>
      </c>
      <c r="F711" s="9">
        <v>0</v>
      </c>
      <c r="G711" s="9">
        <v>1</v>
      </c>
      <c r="H711" s="9">
        <v>40</v>
      </c>
      <c r="I711" s="9">
        <v>0</v>
      </c>
      <c r="J711" s="9">
        <v>0</v>
      </c>
      <c r="K711" s="9">
        <v>0</v>
      </c>
      <c r="L711" s="9">
        <v>0</v>
      </c>
      <c r="M711" s="9">
        <v>200</v>
      </c>
      <c r="N711" s="9">
        <v>120</v>
      </c>
      <c r="O711" s="9">
        <v>80</v>
      </c>
      <c r="P711" s="9">
        <v>31.44</v>
      </c>
      <c r="Q711" s="9">
        <v>68</v>
      </c>
      <c r="R711" s="9">
        <v>74</v>
      </c>
      <c r="S711" s="12"/>
      <c r="V711" s="9">
        <v>40</v>
      </c>
      <c r="W711" s="12">
        <f t="shared" si="44"/>
        <v>1</v>
      </c>
      <c r="Z711" s="60">
        <v>1</v>
      </c>
      <c r="AA711" s="9">
        <f t="shared" si="45"/>
        <v>1</v>
      </c>
      <c r="AB711" s="9">
        <f t="shared" si="46"/>
        <v>0</v>
      </c>
      <c r="AC711" s="9">
        <f t="shared" si="47"/>
        <v>0</v>
      </c>
    </row>
    <row r="712" spans="1:29" ht="15.75" customHeight="1" x14ac:dyDescent="0.2">
      <c r="A712" s="9">
        <v>0</v>
      </c>
      <c r="B712" s="9">
        <v>1</v>
      </c>
      <c r="C712" s="9">
        <v>50</v>
      </c>
      <c r="D712" s="9">
        <v>0</v>
      </c>
      <c r="E712" s="9">
        <v>0</v>
      </c>
      <c r="F712" s="9">
        <v>0</v>
      </c>
      <c r="G712" s="9">
        <v>1</v>
      </c>
      <c r="H712" s="9">
        <v>25</v>
      </c>
      <c r="I712" s="9">
        <v>0</v>
      </c>
      <c r="J712" s="9">
        <v>0</v>
      </c>
      <c r="K712" s="9">
        <v>0</v>
      </c>
      <c r="L712" s="9">
        <v>0</v>
      </c>
      <c r="M712" s="9">
        <v>215</v>
      </c>
      <c r="N712" s="9">
        <v>134</v>
      </c>
      <c r="O712" s="9">
        <v>80</v>
      </c>
      <c r="P712" s="9">
        <v>29.98</v>
      </c>
      <c r="Q712" s="9">
        <v>67</v>
      </c>
      <c r="R712" s="9">
        <v>75</v>
      </c>
      <c r="S712" s="12"/>
      <c r="V712" s="9">
        <v>25</v>
      </c>
      <c r="W712" s="12">
        <f t="shared" si="44"/>
        <v>1</v>
      </c>
      <c r="Z712" s="60">
        <v>4</v>
      </c>
      <c r="AA712" s="9">
        <f t="shared" si="45"/>
        <v>0</v>
      </c>
      <c r="AB712" s="9">
        <f t="shared" si="46"/>
        <v>0</v>
      </c>
      <c r="AC712" s="9">
        <f t="shared" si="47"/>
        <v>0</v>
      </c>
    </row>
    <row r="713" spans="1:29" ht="15.75" customHeight="1" x14ac:dyDescent="0.2">
      <c r="A713" s="9">
        <v>0</v>
      </c>
      <c r="B713" s="9">
        <v>1</v>
      </c>
      <c r="C713" s="9">
        <v>57</v>
      </c>
      <c r="D713" s="9">
        <v>1</v>
      </c>
      <c r="E713" s="9">
        <v>0</v>
      </c>
      <c r="F713" s="9">
        <v>0</v>
      </c>
      <c r="G713" s="9">
        <v>1</v>
      </c>
      <c r="H713" s="9">
        <v>43</v>
      </c>
      <c r="I713" s="9">
        <v>0</v>
      </c>
      <c r="J713" s="9">
        <v>0</v>
      </c>
      <c r="K713" s="9">
        <v>1</v>
      </c>
      <c r="L713" s="9">
        <v>0</v>
      </c>
      <c r="M713" s="9">
        <v>185</v>
      </c>
      <c r="N713" s="9">
        <v>134</v>
      </c>
      <c r="O713" s="9">
        <v>90.5</v>
      </c>
      <c r="P713" s="9">
        <v>27.77</v>
      </c>
      <c r="Q713" s="9">
        <v>87</v>
      </c>
      <c r="R713" s="9">
        <v>103</v>
      </c>
      <c r="S713" s="12"/>
      <c r="V713" s="9">
        <v>43</v>
      </c>
      <c r="W713" s="12">
        <f t="shared" si="44"/>
        <v>1</v>
      </c>
      <c r="Z713" s="60">
        <v>1</v>
      </c>
      <c r="AA713" s="9">
        <f t="shared" si="45"/>
        <v>1</v>
      </c>
      <c r="AB713" s="9">
        <f t="shared" si="46"/>
        <v>0</v>
      </c>
      <c r="AC713" s="9">
        <f t="shared" si="47"/>
        <v>0</v>
      </c>
    </row>
    <row r="714" spans="1:29" ht="15.75" customHeight="1" x14ac:dyDescent="0.2">
      <c r="A714" s="9">
        <v>0</v>
      </c>
      <c r="B714" s="9">
        <v>1</v>
      </c>
      <c r="C714" s="9">
        <v>39</v>
      </c>
      <c r="D714" s="9">
        <v>0</v>
      </c>
      <c r="E714" s="9">
        <v>1</v>
      </c>
      <c r="F714" s="9">
        <v>0</v>
      </c>
      <c r="G714" s="9">
        <v>1</v>
      </c>
      <c r="H714" s="9">
        <v>20</v>
      </c>
      <c r="I714" s="9">
        <v>0</v>
      </c>
      <c r="J714" s="9">
        <v>0</v>
      </c>
      <c r="K714" s="9">
        <v>0</v>
      </c>
      <c r="L714" s="9">
        <v>0</v>
      </c>
      <c r="M714" s="9">
        <v>212</v>
      </c>
      <c r="N714" s="9">
        <v>107.5</v>
      </c>
      <c r="O714" s="9">
        <v>67.5</v>
      </c>
      <c r="P714" s="9">
        <v>27.43</v>
      </c>
      <c r="Q714" s="9">
        <v>87</v>
      </c>
      <c r="R714" s="9">
        <v>77</v>
      </c>
      <c r="S714" s="12"/>
      <c r="V714" s="9">
        <v>20</v>
      </c>
      <c r="W714" s="12">
        <f t="shared" si="44"/>
        <v>1</v>
      </c>
      <c r="Z714" s="60">
        <v>2</v>
      </c>
      <c r="AA714" s="9">
        <f t="shared" si="45"/>
        <v>0</v>
      </c>
      <c r="AB714" s="9">
        <f t="shared" si="46"/>
        <v>1</v>
      </c>
      <c r="AC714" s="9">
        <f t="shared" si="47"/>
        <v>0</v>
      </c>
    </row>
    <row r="715" spans="1:29" ht="15.75" customHeight="1" x14ac:dyDescent="0.2">
      <c r="A715" s="9">
        <v>0</v>
      </c>
      <c r="B715" s="9">
        <v>1</v>
      </c>
      <c r="C715" s="9">
        <v>41</v>
      </c>
      <c r="D715" s="9">
        <v>0</v>
      </c>
      <c r="E715" s="9">
        <v>1</v>
      </c>
      <c r="F715" s="9">
        <v>0</v>
      </c>
      <c r="G715" s="9">
        <v>1</v>
      </c>
      <c r="H715" s="9">
        <v>20</v>
      </c>
      <c r="I715" s="9">
        <v>0</v>
      </c>
      <c r="J715" s="9">
        <v>0</v>
      </c>
      <c r="K715" s="9">
        <v>0</v>
      </c>
      <c r="L715" s="9">
        <v>0</v>
      </c>
      <c r="M715" s="9">
        <v>255</v>
      </c>
      <c r="N715" s="9">
        <v>126</v>
      </c>
      <c r="O715" s="9">
        <v>78</v>
      </c>
      <c r="P715" s="9">
        <v>25.48</v>
      </c>
      <c r="Q715" s="9">
        <v>80</v>
      </c>
      <c r="R715" s="9">
        <v>76</v>
      </c>
      <c r="S715" s="12"/>
      <c r="V715" s="9">
        <v>20</v>
      </c>
      <c r="W715" s="12">
        <f t="shared" si="44"/>
        <v>1</v>
      </c>
      <c r="Z715" s="60">
        <v>2</v>
      </c>
      <c r="AA715" s="9">
        <f t="shared" si="45"/>
        <v>0</v>
      </c>
      <c r="AB715" s="9">
        <f t="shared" si="46"/>
        <v>1</v>
      </c>
      <c r="AC715" s="9">
        <f t="shared" si="47"/>
        <v>0</v>
      </c>
    </row>
    <row r="716" spans="1:29" ht="15.75" customHeight="1" x14ac:dyDescent="0.2">
      <c r="A716" s="9">
        <v>0</v>
      </c>
      <c r="B716" s="9">
        <v>0</v>
      </c>
      <c r="C716" s="9">
        <v>47</v>
      </c>
      <c r="D716" s="9">
        <v>0</v>
      </c>
      <c r="E716" s="9">
        <v>0</v>
      </c>
      <c r="F716" s="9">
        <v>0</v>
      </c>
      <c r="G716" s="9">
        <v>0</v>
      </c>
      <c r="H716" s="9">
        <v>0</v>
      </c>
      <c r="I716" s="9">
        <v>0</v>
      </c>
      <c r="J716" s="9">
        <v>0</v>
      </c>
      <c r="K716" s="9">
        <v>0</v>
      </c>
      <c r="L716" s="9">
        <v>0</v>
      </c>
      <c r="M716" s="9">
        <v>230</v>
      </c>
      <c r="N716" s="9">
        <v>119</v>
      </c>
      <c r="O716" s="9">
        <v>87</v>
      </c>
      <c r="P716" s="9">
        <v>29.23</v>
      </c>
      <c r="Q716" s="9">
        <v>75</v>
      </c>
      <c r="R716" s="9">
        <v>78</v>
      </c>
      <c r="S716" s="12"/>
      <c r="V716" s="9">
        <v>0</v>
      </c>
      <c r="W716" s="12">
        <f t="shared" si="44"/>
        <v>0</v>
      </c>
      <c r="Z716" s="60">
        <v>4</v>
      </c>
      <c r="AA716" s="9">
        <f t="shared" si="45"/>
        <v>0</v>
      </c>
      <c r="AB716" s="9">
        <f t="shared" si="46"/>
        <v>0</v>
      </c>
      <c r="AC716" s="9">
        <f t="shared" si="47"/>
        <v>0</v>
      </c>
    </row>
    <row r="717" spans="1:29" ht="15.75" customHeight="1" x14ac:dyDescent="0.2">
      <c r="A717" s="9">
        <v>1</v>
      </c>
      <c r="B717" s="9">
        <v>0</v>
      </c>
      <c r="C717" s="9">
        <v>45</v>
      </c>
      <c r="D717" s="9">
        <v>1</v>
      </c>
      <c r="E717" s="9">
        <v>0</v>
      </c>
      <c r="F717" s="9">
        <v>0</v>
      </c>
      <c r="G717" s="9">
        <v>0</v>
      </c>
      <c r="H717" s="9">
        <v>0</v>
      </c>
      <c r="I717" s="9">
        <v>0</v>
      </c>
      <c r="J717" s="9">
        <v>0</v>
      </c>
      <c r="K717" s="9">
        <v>0</v>
      </c>
      <c r="L717" s="9">
        <v>0</v>
      </c>
      <c r="M717" s="9">
        <v>211</v>
      </c>
      <c r="N717" s="9">
        <v>127.5</v>
      </c>
      <c r="O717" s="9">
        <v>80</v>
      </c>
      <c r="P717" s="9">
        <v>27.05</v>
      </c>
      <c r="Q717" s="9">
        <v>72</v>
      </c>
      <c r="R717" s="9">
        <v>68</v>
      </c>
      <c r="S717" s="12"/>
      <c r="V717" s="9">
        <v>0</v>
      </c>
      <c r="W717" s="12">
        <f t="shared" si="44"/>
        <v>0</v>
      </c>
      <c r="Z717" s="60">
        <v>1</v>
      </c>
      <c r="AA717" s="9">
        <f t="shared" si="45"/>
        <v>1</v>
      </c>
      <c r="AB717" s="9">
        <f t="shared" si="46"/>
        <v>0</v>
      </c>
      <c r="AC717" s="9">
        <f t="shared" si="47"/>
        <v>0</v>
      </c>
    </row>
    <row r="718" spans="1:29" ht="15.75" customHeight="1" x14ac:dyDescent="0.2">
      <c r="A718" s="9">
        <v>0</v>
      </c>
      <c r="B718" s="9">
        <v>1</v>
      </c>
      <c r="C718" s="9">
        <v>49</v>
      </c>
      <c r="D718" s="9">
        <v>0</v>
      </c>
      <c r="E718" s="9">
        <v>1</v>
      </c>
      <c r="F718" s="9">
        <v>0</v>
      </c>
      <c r="G718" s="9">
        <v>1</v>
      </c>
      <c r="H718" s="9">
        <v>20</v>
      </c>
      <c r="I718" s="9">
        <v>0</v>
      </c>
      <c r="J718" s="9">
        <v>0</v>
      </c>
      <c r="K718" s="9">
        <v>1</v>
      </c>
      <c r="L718" s="9">
        <v>0</v>
      </c>
      <c r="M718" s="9">
        <v>212</v>
      </c>
      <c r="N718" s="9">
        <v>141</v>
      </c>
      <c r="O718" s="9">
        <v>99</v>
      </c>
      <c r="P718" s="9">
        <v>25.94</v>
      </c>
      <c r="Q718" s="9">
        <v>60</v>
      </c>
      <c r="R718" s="9">
        <v>70</v>
      </c>
      <c r="S718" s="12"/>
      <c r="V718" s="9">
        <v>20</v>
      </c>
      <c r="W718" s="12">
        <f t="shared" si="44"/>
        <v>1</v>
      </c>
      <c r="Z718" s="60">
        <v>2</v>
      </c>
      <c r="AA718" s="9">
        <f t="shared" si="45"/>
        <v>0</v>
      </c>
      <c r="AB718" s="9">
        <f t="shared" si="46"/>
        <v>1</v>
      </c>
      <c r="AC718" s="9">
        <f t="shared" si="47"/>
        <v>0</v>
      </c>
    </row>
    <row r="719" spans="1:29" ht="15.75" customHeight="1" x14ac:dyDescent="0.2">
      <c r="A719" s="9">
        <v>0</v>
      </c>
      <c r="B719" s="9">
        <v>0</v>
      </c>
      <c r="C719" s="9">
        <v>38</v>
      </c>
      <c r="D719" s="9">
        <v>0</v>
      </c>
      <c r="E719" s="9">
        <v>1</v>
      </c>
      <c r="F719" s="9">
        <v>0</v>
      </c>
      <c r="G719" s="9">
        <v>1</v>
      </c>
      <c r="H719" s="9">
        <v>1</v>
      </c>
      <c r="I719" s="9">
        <v>0</v>
      </c>
      <c r="J719" s="9">
        <v>0</v>
      </c>
      <c r="K719" s="9">
        <v>0</v>
      </c>
      <c r="L719" s="9">
        <v>0</v>
      </c>
      <c r="M719" s="9">
        <v>200</v>
      </c>
      <c r="N719" s="9">
        <v>124</v>
      </c>
      <c r="O719" s="9">
        <v>84</v>
      </c>
      <c r="P719" s="9">
        <v>20.67</v>
      </c>
      <c r="Q719" s="9">
        <v>80</v>
      </c>
      <c r="R719" s="9">
        <v>75</v>
      </c>
      <c r="S719" s="12"/>
      <c r="V719" s="9">
        <v>1</v>
      </c>
      <c r="W719" s="12">
        <f t="shared" si="44"/>
        <v>1</v>
      </c>
      <c r="Z719" s="60">
        <v>2</v>
      </c>
      <c r="AA719" s="9">
        <f t="shared" si="45"/>
        <v>0</v>
      </c>
      <c r="AB719" s="9">
        <f t="shared" si="46"/>
        <v>1</v>
      </c>
      <c r="AC719" s="9">
        <f t="shared" si="47"/>
        <v>0</v>
      </c>
    </row>
    <row r="720" spans="1:29" ht="15.75" customHeight="1" x14ac:dyDescent="0.2">
      <c r="A720" s="9">
        <v>0</v>
      </c>
      <c r="B720" s="9">
        <v>0</v>
      </c>
      <c r="C720" s="9">
        <v>59</v>
      </c>
      <c r="D720" s="9">
        <v>1</v>
      </c>
      <c r="E720" s="9">
        <v>0</v>
      </c>
      <c r="F720" s="9">
        <v>0</v>
      </c>
      <c r="G720" s="9">
        <v>0</v>
      </c>
      <c r="H720" s="9">
        <v>0</v>
      </c>
      <c r="I720" s="9">
        <v>0</v>
      </c>
      <c r="J720" s="9">
        <v>0</v>
      </c>
      <c r="K720" s="9">
        <v>0</v>
      </c>
      <c r="L720" s="9">
        <v>0</v>
      </c>
      <c r="M720" s="9">
        <v>278</v>
      </c>
      <c r="N720" s="9">
        <v>141</v>
      </c>
      <c r="O720" s="9">
        <v>79</v>
      </c>
      <c r="P720" s="9">
        <v>26.45</v>
      </c>
      <c r="Q720" s="9">
        <v>70</v>
      </c>
      <c r="R720" s="9">
        <v>94</v>
      </c>
      <c r="S720" s="12"/>
      <c r="V720" s="9">
        <v>0</v>
      </c>
      <c r="W720" s="12">
        <f t="shared" si="44"/>
        <v>0</v>
      </c>
      <c r="Z720" s="60">
        <v>1</v>
      </c>
      <c r="AA720" s="9">
        <f t="shared" si="45"/>
        <v>1</v>
      </c>
      <c r="AB720" s="9">
        <f t="shared" si="46"/>
        <v>0</v>
      </c>
      <c r="AC720" s="9">
        <f t="shared" si="47"/>
        <v>0</v>
      </c>
    </row>
    <row r="721" spans="1:29" ht="15.75" customHeight="1" x14ac:dyDescent="0.2">
      <c r="A721" s="9">
        <v>0</v>
      </c>
      <c r="B721" s="9">
        <v>0</v>
      </c>
      <c r="C721" s="9">
        <v>38</v>
      </c>
      <c r="D721" s="9">
        <v>1</v>
      </c>
      <c r="E721" s="9">
        <v>0</v>
      </c>
      <c r="F721" s="9">
        <v>0</v>
      </c>
      <c r="G721" s="9">
        <v>1</v>
      </c>
      <c r="H721" s="9">
        <v>5</v>
      </c>
      <c r="I721" s="9">
        <v>0</v>
      </c>
      <c r="J721" s="9">
        <v>0</v>
      </c>
      <c r="K721" s="9">
        <v>0</v>
      </c>
      <c r="L721" s="9">
        <v>0</v>
      </c>
      <c r="M721" s="9">
        <v>190</v>
      </c>
      <c r="N721" s="9">
        <v>121</v>
      </c>
      <c r="O721" s="9">
        <v>79</v>
      </c>
      <c r="P721" s="9">
        <v>25.59</v>
      </c>
      <c r="Q721" s="9">
        <v>90</v>
      </c>
      <c r="R721" s="9">
        <v>84</v>
      </c>
      <c r="S721" s="12"/>
      <c r="V721" s="9">
        <v>5</v>
      </c>
      <c r="W721" s="12">
        <f t="shared" si="44"/>
        <v>1</v>
      </c>
      <c r="Z721" s="60">
        <v>1</v>
      </c>
      <c r="AA721" s="9">
        <f t="shared" si="45"/>
        <v>1</v>
      </c>
      <c r="AB721" s="9">
        <f t="shared" si="46"/>
        <v>0</v>
      </c>
      <c r="AC721" s="9">
        <f t="shared" si="47"/>
        <v>0</v>
      </c>
    </row>
    <row r="722" spans="1:29" ht="15.75" customHeight="1" x14ac:dyDescent="0.2">
      <c r="A722" s="9">
        <v>0</v>
      </c>
      <c r="B722" s="9">
        <v>0</v>
      </c>
      <c r="C722" s="9">
        <v>39</v>
      </c>
      <c r="D722" s="9">
        <v>0</v>
      </c>
      <c r="E722" s="9">
        <v>1</v>
      </c>
      <c r="F722" s="9">
        <v>0</v>
      </c>
      <c r="G722" s="9">
        <v>1</v>
      </c>
      <c r="H722" s="9">
        <v>20</v>
      </c>
      <c r="I722" s="9">
        <v>0</v>
      </c>
      <c r="J722" s="9">
        <v>0</v>
      </c>
      <c r="K722" s="9">
        <v>0</v>
      </c>
      <c r="L722" s="9">
        <v>0</v>
      </c>
      <c r="M722" s="9">
        <v>240</v>
      </c>
      <c r="N722" s="9">
        <v>120</v>
      </c>
      <c r="O722" s="9">
        <v>80</v>
      </c>
      <c r="P722" s="9">
        <v>24.79</v>
      </c>
      <c r="Q722" s="9">
        <v>81</v>
      </c>
      <c r="R722" s="9">
        <v>75</v>
      </c>
      <c r="S722" s="12"/>
      <c r="V722" s="9">
        <v>20</v>
      </c>
      <c r="W722" s="12">
        <f t="shared" si="44"/>
        <v>1</v>
      </c>
      <c r="Z722" s="60">
        <v>2</v>
      </c>
      <c r="AA722" s="9">
        <f t="shared" si="45"/>
        <v>0</v>
      </c>
      <c r="AB722" s="9">
        <f t="shared" si="46"/>
        <v>1</v>
      </c>
      <c r="AC722" s="9">
        <f t="shared" si="47"/>
        <v>0</v>
      </c>
    </row>
    <row r="723" spans="1:29" ht="15.75" customHeight="1" x14ac:dyDescent="0.2">
      <c r="A723" s="9">
        <v>0</v>
      </c>
      <c r="B723" s="9">
        <v>1</v>
      </c>
      <c r="C723" s="9">
        <v>59</v>
      </c>
      <c r="D723" s="9">
        <v>1</v>
      </c>
      <c r="E723" s="9">
        <v>0</v>
      </c>
      <c r="F723" s="9">
        <v>0</v>
      </c>
      <c r="G723" s="9">
        <v>1</v>
      </c>
      <c r="H723" s="9">
        <v>60</v>
      </c>
      <c r="I723" s="9">
        <v>0</v>
      </c>
      <c r="J723" s="9">
        <v>0</v>
      </c>
      <c r="K723" s="9">
        <v>1</v>
      </c>
      <c r="L723" s="9">
        <v>0</v>
      </c>
      <c r="M723" s="9">
        <v>298</v>
      </c>
      <c r="N723" s="9">
        <v>153.5</v>
      </c>
      <c r="O723" s="9">
        <v>105</v>
      </c>
      <c r="P723" s="9">
        <v>25.05</v>
      </c>
      <c r="Q723" s="9">
        <v>70</v>
      </c>
      <c r="R723" s="9">
        <v>84</v>
      </c>
      <c r="S723" s="12"/>
      <c r="V723" s="9">
        <v>60</v>
      </c>
      <c r="W723" s="12">
        <f t="shared" si="44"/>
        <v>1</v>
      </c>
      <c r="Z723" s="60">
        <v>1</v>
      </c>
      <c r="AA723" s="9">
        <f t="shared" si="45"/>
        <v>1</v>
      </c>
      <c r="AB723" s="9">
        <f t="shared" si="46"/>
        <v>0</v>
      </c>
      <c r="AC723" s="9">
        <f t="shared" si="47"/>
        <v>0</v>
      </c>
    </row>
    <row r="724" spans="1:29" ht="15.75" customHeight="1" x14ac:dyDescent="0.2">
      <c r="A724" s="9">
        <v>0</v>
      </c>
      <c r="B724" s="9">
        <v>1</v>
      </c>
      <c r="C724" s="9">
        <v>64</v>
      </c>
      <c r="D724" s="9">
        <v>1</v>
      </c>
      <c r="E724" s="9">
        <v>0</v>
      </c>
      <c r="F724" s="9">
        <v>0</v>
      </c>
      <c r="G724" s="9">
        <v>0</v>
      </c>
      <c r="H724" s="9">
        <v>0</v>
      </c>
      <c r="I724" s="9">
        <v>0</v>
      </c>
      <c r="J724" s="9">
        <v>0</v>
      </c>
      <c r="K724" s="9">
        <v>0</v>
      </c>
      <c r="L724" s="9">
        <v>0</v>
      </c>
      <c r="M724" s="9">
        <v>271</v>
      </c>
      <c r="N724" s="9">
        <v>134</v>
      </c>
      <c r="O724" s="9">
        <v>79</v>
      </c>
      <c r="P724" s="9">
        <v>24.95</v>
      </c>
      <c r="Q724" s="9">
        <v>106</v>
      </c>
      <c r="R724" s="9">
        <v>90</v>
      </c>
      <c r="S724" s="12"/>
      <c r="V724" s="9">
        <v>0</v>
      </c>
      <c r="W724" s="12">
        <f t="shared" si="44"/>
        <v>0</v>
      </c>
      <c r="Z724" s="60">
        <v>1</v>
      </c>
      <c r="AA724" s="9">
        <f t="shared" si="45"/>
        <v>1</v>
      </c>
      <c r="AB724" s="9">
        <f t="shared" si="46"/>
        <v>0</v>
      </c>
      <c r="AC724" s="9">
        <f t="shared" si="47"/>
        <v>0</v>
      </c>
    </row>
    <row r="725" spans="1:29" ht="15.75" customHeight="1" x14ac:dyDescent="0.2">
      <c r="A725" s="9">
        <v>0</v>
      </c>
      <c r="B725" s="9">
        <v>0</v>
      </c>
      <c r="C725" s="9">
        <v>51</v>
      </c>
      <c r="D725" s="9">
        <v>0</v>
      </c>
      <c r="E725" s="9">
        <v>1</v>
      </c>
      <c r="F725" s="9">
        <v>0</v>
      </c>
      <c r="G725" s="9">
        <v>0</v>
      </c>
      <c r="H725" s="9">
        <v>0</v>
      </c>
      <c r="I725" s="9">
        <v>1</v>
      </c>
      <c r="J725" s="9">
        <v>0</v>
      </c>
      <c r="K725" s="9">
        <v>1</v>
      </c>
      <c r="L725" s="9">
        <v>0</v>
      </c>
      <c r="M725" s="9">
        <v>283</v>
      </c>
      <c r="N725" s="9">
        <v>152</v>
      </c>
      <c r="O725" s="9">
        <v>99</v>
      </c>
      <c r="P725" s="9">
        <v>31.63</v>
      </c>
      <c r="Q725" s="9">
        <v>62</v>
      </c>
      <c r="R725" s="9">
        <v>73</v>
      </c>
      <c r="S725" s="12"/>
      <c r="V725" s="9">
        <v>0</v>
      </c>
      <c r="W725" s="12">
        <f t="shared" si="44"/>
        <v>0</v>
      </c>
      <c r="Z725" s="60">
        <v>2</v>
      </c>
      <c r="AA725" s="9">
        <f t="shared" si="45"/>
        <v>0</v>
      </c>
      <c r="AB725" s="9">
        <f t="shared" si="46"/>
        <v>1</v>
      </c>
      <c r="AC725" s="9">
        <f t="shared" si="47"/>
        <v>0</v>
      </c>
    </row>
    <row r="726" spans="1:29" ht="15.75" customHeight="1" x14ac:dyDescent="0.2">
      <c r="A726" s="9">
        <v>0</v>
      </c>
      <c r="B726" s="9">
        <v>1</v>
      </c>
      <c r="C726" s="9">
        <v>57</v>
      </c>
      <c r="D726" s="9">
        <v>1</v>
      </c>
      <c r="E726" s="9">
        <v>0</v>
      </c>
      <c r="F726" s="9">
        <v>0</v>
      </c>
      <c r="G726" s="9">
        <v>0</v>
      </c>
      <c r="H726" s="9">
        <v>0</v>
      </c>
      <c r="I726" s="9">
        <v>0</v>
      </c>
      <c r="J726" s="9">
        <v>0</v>
      </c>
      <c r="K726" s="9">
        <v>1</v>
      </c>
      <c r="L726" s="9">
        <v>0</v>
      </c>
      <c r="M726" s="9">
        <v>241</v>
      </c>
      <c r="N726" s="9">
        <v>163.5</v>
      </c>
      <c r="O726" s="9">
        <v>93</v>
      </c>
      <c r="P726" s="9">
        <v>31.68</v>
      </c>
      <c r="Q726" s="9">
        <v>80</v>
      </c>
      <c r="R726" s="9">
        <v>67</v>
      </c>
      <c r="S726" s="12"/>
      <c r="V726" s="9">
        <v>0</v>
      </c>
      <c r="W726" s="12">
        <f t="shared" si="44"/>
        <v>0</v>
      </c>
      <c r="Z726" s="60">
        <v>1</v>
      </c>
      <c r="AA726" s="9">
        <f t="shared" si="45"/>
        <v>1</v>
      </c>
      <c r="AB726" s="9">
        <f t="shared" si="46"/>
        <v>0</v>
      </c>
      <c r="AC726" s="9">
        <f t="shared" si="47"/>
        <v>0</v>
      </c>
    </row>
    <row r="727" spans="1:29" ht="15.75" customHeight="1" x14ac:dyDescent="0.2">
      <c r="A727" s="9">
        <v>0</v>
      </c>
      <c r="B727" s="9">
        <v>0</v>
      </c>
      <c r="C727" s="9">
        <v>40</v>
      </c>
      <c r="D727" s="9">
        <v>0</v>
      </c>
      <c r="E727" s="9">
        <v>0</v>
      </c>
      <c r="F727" s="9">
        <v>1</v>
      </c>
      <c r="G727" s="9">
        <v>0</v>
      </c>
      <c r="H727" s="9">
        <v>0</v>
      </c>
      <c r="I727" s="9">
        <v>0</v>
      </c>
      <c r="J727" s="9">
        <v>0</v>
      </c>
      <c r="K727" s="9">
        <v>0</v>
      </c>
      <c r="L727" s="9">
        <v>0</v>
      </c>
      <c r="M727" s="9">
        <v>251</v>
      </c>
      <c r="N727" s="9">
        <v>135</v>
      </c>
      <c r="O727" s="9">
        <v>87</v>
      </c>
      <c r="P727" s="9">
        <v>31.6</v>
      </c>
      <c r="Q727" s="9">
        <v>75</v>
      </c>
      <c r="R727" s="9">
        <v>80</v>
      </c>
      <c r="S727" s="12"/>
      <c r="V727" s="9">
        <v>0</v>
      </c>
      <c r="W727" s="12">
        <f t="shared" si="44"/>
        <v>0</v>
      </c>
      <c r="Z727" s="60">
        <v>3</v>
      </c>
      <c r="AA727" s="9">
        <f t="shared" si="45"/>
        <v>0</v>
      </c>
      <c r="AB727" s="9">
        <f t="shared" si="46"/>
        <v>0</v>
      </c>
      <c r="AC727" s="9">
        <f t="shared" si="47"/>
        <v>1</v>
      </c>
    </row>
    <row r="728" spans="1:29" ht="15.75" customHeight="1" x14ac:dyDescent="0.2">
      <c r="A728" s="9">
        <v>0</v>
      </c>
      <c r="B728" s="9">
        <v>1</v>
      </c>
      <c r="C728" s="9">
        <v>62</v>
      </c>
      <c r="D728" s="9">
        <v>0</v>
      </c>
      <c r="E728" s="9">
        <v>0</v>
      </c>
      <c r="F728" s="9">
        <v>0</v>
      </c>
      <c r="G728" s="9">
        <v>1</v>
      </c>
      <c r="H728" s="9">
        <v>20</v>
      </c>
      <c r="I728" s="9">
        <v>0</v>
      </c>
      <c r="J728" s="9">
        <v>0</v>
      </c>
      <c r="K728" s="9">
        <v>0</v>
      </c>
      <c r="L728" s="9">
        <v>0</v>
      </c>
      <c r="M728" s="9">
        <v>292</v>
      </c>
      <c r="N728" s="9">
        <v>130</v>
      </c>
      <c r="O728" s="9">
        <v>77.5</v>
      </c>
      <c r="P728" s="9">
        <v>24.75</v>
      </c>
      <c r="Q728" s="9">
        <v>72</v>
      </c>
      <c r="R728" s="9">
        <v>72</v>
      </c>
      <c r="S728" s="12"/>
      <c r="V728" s="9">
        <v>20</v>
      </c>
      <c r="W728" s="12">
        <f t="shared" si="44"/>
        <v>1</v>
      </c>
      <c r="Z728" s="60">
        <v>4</v>
      </c>
      <c r="AA728" s="9">
        <f t="shared" si="45"/>
        <v>0</v>
      </c>
      <c r="AB728" s="9">
        <f t="shared" si="46"/>
        <v>0</v>
      </c>
      <c r="AC728" s="9">
        <f t="shared" si="47"/>
        <v>0</v>
      </c>
    </row>
    <row r="729" spans="1:29" ht="15.75" customHeight="1" x14ac:dyDescent="0.2">
      <c r="A729" s="9">
        <v>0</v>
      </c>
      <c r="B729" s="9">
        <v>0</v>
      </c>
      <c r="C729" s="9">
        <v>53</v>
      </c>
      <c r="D729" s="9">
        <v>0</v>
      </c>
      <c r="E729" s="9">
        <v>0</v>
      </c>
      <c r="F729" s="9">
        <v>1</v>
      </c>
      <c r="G729" s="9">
        <v>0</v>
      </c>
      <c r="H729" s="9">
        <v>0</v>
      </c>
      <c r="I729" s="9">
        <v>0</v>
      </c>
      <c r="J729" s="9">
        <v>0</v>
      </c>
      <c r="K729" s="9">
        <v>0</v>
      </c>
      <c r="L729" s="9">
        <v>0</v>
      </c>
      <c r="M729" s="9">
        <v>245</v>
      </c>
      <c r="N729" s="9">
        <v>103</v>
      </c>
      <c r="O729" s="9">
        <v>68</v>
      </c>
      <c r="P729" s="9">
        <v>21.8</v>
      </c>
      <c r="Q729" s="9">
        <v>60</v>
      </c>
      <c r="R729" s="9">
        <v>63</v>
      </c>
      <c r="S729" s="12"/>
      <c r="V729" s="9">
        <v>0</v>
      </c>
      <c r="W729" s="12">
        <f t="shared" si="44"/>
        <v>0</v>
      </c>
      <c r="Z729" s="60">
        <v>3</v>
      </c>
      <c r="AA729" s="9">
        <f t="shared" si="45"/>
        <v>0</v>
      </c>
      <c r="AB729" s="9">
        <f t="shared" si="46"/>
        <v>0</v>
      </c>
      <c r="AC729" s="9">
        <f t="shared" si="47"/>
        <v>1</v>
      </c>
    </row>
    <row r="730" spans="1:29" ht="15.75" customHeight="1" x14ac:dyDescent="0.2">
      <c r="A730" s="9">
        <v>0</v>
      </c>
      <c r="B730" s="9">
        <v>0</v>
      </c>
      <c r="C730" s="9">
        <v>37</v>
      </c>
      <c r="D730" s="9">
        <v>1</v>
      </c>
      <c r="E730" s="9">
        <v>0</v>
      </c>
      <c r="F730" s="9">
        <v>0</v>
      </c>
      <c r="G730" s="9">
        <v>1</v>
      </c>
      <c r="H730" s="9">
        <v>20</v>
      </c>
      <c r="I730" s="9">
        <v>0</v>
      </c>
      <c r="J730" s="9">
        <v>0</v>
      </c>
      <c r="K730" s="9">
        <v>0</v>
      </c>
      <c r="L730" s="9">
        <v>0</v>
      </c>
      <c r="M730" s="9">
        <v>168</v>
      </c>
      <c r="N730" s="9">
        <v>117</v>
      </c>
      <c r="O730" s="9">
        <v>74</v>
      </c>
      <c r="P730" s="9">
        <v>21.51</v>
      </c>
      <c r="Q730" s="9">
        <v>67</v>
      </c>
      <c r="R730" s="9">
        <v>77</v>
      </c>
      <c r="S730" s="12"/>
      <c r="V730" s="9">
        <v>20</v>
      </c>
      <c r="W730" s="12">
        <f t="shared" si="44"/>
        <v>1</v>
      </c>
      <c r="Z730" s="60">
        <v>1</v>
      </c>
      <c r="AA730" s="9">
        <f t="shared" si="45"/>
        <v>1</v>
      </c>
      <c r="AB730" s="9">
        <f t="shared" si="46"/>
        <v>0</v>
      </c>
      <c r="AC730" s="9">
        <f t="shared" si="47"/>
        <v>0</v>
      </c>
    </row>
    <row r="731" spans="1:29" ht="15.75" customHeight="1" x14ac:dyDescent="0.2">
      <c r="A731" s="9">
        <v>0</v>
      </c>
      <c r="B731" s="9">
        <v>0</v>
      </c>
      <c r="C731" s="9">
        <v>48</v>
      </c>
      <c r="D731" s="9">
        <v>0</v>
      </c>
      <c r="E731" s="9">
        <v>0</v>
      </c>
      <c r="F731" s="9">
        <v>1</v>
      </c>
      <c r="G731" s="9">
        <v>0</v>
      </c>
      <c r="H731" s="9">
        <v>0</v>
      </c>
      <c r="I731" s="9">
        <v>0</v>
      </c>
      <c r="J731" s="9">
        <v>0</v>
      </c>
      <c r="K731" s="9">
        <v>0</v>
      </c>
      <c r="L731" s="9">
        <v>0</v>
      </c>
      <c r="M731" s="9">
        <v>197</v>
      </c>
      <c r="N731" s="9">
        <v>107</v>
      </c>
      <c r="O731" s="9">
        <v>73</v>
      </c>
      <c r="P731" s="9">
        <v>19.78</v>
      </c>
      <c r="Q731" s="9">
        <v>63</v>
      </c>
      <c r="R731" s="9">
        <v>76</v>
      </c>
      <c r="S731" s="12"/>
      <c r="V731" s="9">
        <v>0</v>
      </c>
      <c r="W731" s="12">
        <f t="shared" si="44"/>
        <v>0</v>
      </c>
      <c r="Z731" s="60">
        <v>3</v>
      </c>
      <c r="AA731" s="9">
        <f t="shared" si="45"/>
        <v>0</v>
      </c>
      <c r="AB731" s="9">
        <f t="shared" si="46"/>
        <v>0</v>
      </c>
      <c r="AC731" s="9">
        <f t="shared" si="47"/>
        <v>1</v>
      </c>
    </row>
    <row r="732" spans="1:29" ht="15.75" customHeight="1" x14ac:dyDescent="0.2">
      <c r="A732" s="9">
        <v>0</v>
      </c>
      <c r="B732" s="9">
        <v>0</v>
      </c>
      <c r="C732" s="9">
        <v>40</v>
      </c>
      <c r="D732" s="9">
        <v>0</v>
      </c>
      <c r="E732" s="9">
        <v>0</v>
      </c>
      <c r="F732" s="9">
        <v>1</v>
      </c>
      <c r="G732" s="9">
        <v>0</v>
      </c>
      <c r="H732" s="9">
        <v>0</v>
      </c>
      <c r="I732" s="9">
        <v>0</v>
      </c>
      <c r="J732" s="9">
        <v>0</v>
      </c>
      <c r="K732" s="9">
        <v>0</v>
      </c>
      <c r="L732" s="9">
        <v>0</v>
      </c>
      <c r="M732" s="9">
        <v>152</v>
      </c>
      <c r="N732" s="9">
        <v>122</v>
      </c>
      <c r="O732" s="9">
        <v>78</v>
      </c>
      <c r="P732" s="9">
        <v>18.920000000000002</v>
      </c>
      <c r="Q732" s="9">
        <v>65</v>
      </c>
      <c r="R732" s="9">
        <v>80</v>
      </c>
      <c r="S732" s="12"/>
      <c r="V732" s="9">
        <v>0</v>
      </c>
      <c r="W732" s="12">
        <f t="shared" si="44"/>
        <v>0</v>
      </c>
      <c r="Z732" s="60">
        <v>3</v>
      </c>
      <c r="AA732" s="9">
        <f t="shared" si="45"/>
        <v>0</v>
      </c>
      <c r="AB732" s="9">
        <f t="shared" si="46"/>
        <v>0</v>
      </c>
      <c r="AC732" s="9">
        <f t="shared" si="47"/>
        <v>1</v>
      </c>
    </row>
    <row r="733" spans="1:29" ht="15.75" customHeight="1" x14ac:dyDescent="0.2">
      <c r="A733" s="9">
        <v>0</v>
      </c>
      <c r="B733" s="9">
        <v>0</v>
      </c>
      <c r="C733" s="9">
        <v>51</v>
      </c>
      <c r="D733" s="9">
        <v>1</v>
      </c>
      <c r="E733" s="9">
        <v>0</v>
      </c>
      <c r="F733" s="9">
        <v>0</v>
      </c>
      <c r="G733" s="9">
        <v>0</v>
      </c>
      <c r="H733" s="9">
        <v>0</v>
      </c>
      <c r="I733" s="9">
        <v>0</v>
      </c>
      <c r="J733" s="9">
        <v>0</v>
      </c>
      <c r="K733" s="9">
        <v>1</v>
      </c>
      <c r="L733" s="9">
        <v>0</v>
      </c>
      <c r="M733" s="9">
        <v>225</v>
      </c>
      <c r="N733" s="9">
        <v>155</v>
      </c>
      <c r="O733" s="9">
        <v>92.5</v>
      </c>
      <c r="P733" s="9">
        <v>23.84</v>
      </c>
      <c r="Q733" s="9">
        <v>72</v>
      </c>
      <c r="R733" s="9">
        <v>63</v>
      </c>
      <c r="S733" s="12"/>
      <c r="V733" s="9">
        <v>0</v>
      </c>
      <c r="W733" s="12">
        <f t="shared" si="44"/>
        <v>0</v>
      </c>
      <c r="Z733" s="60">
        <v>1</v>
      </c>
      <c r="AA733" s="9">
        <f t="shared" si="45"/>
        <v>1</v>
      </c>
      <c r="AB733" s="9">
        <f t="shared" si="46"/>
        <v>0</v>
      </c>
      <c r="AC733" s="9">
        <f t="shared" si="47"/>
        <v>0</v>
      </c>
    </row>
    <row r="734" spans="1:29" ht="15.75" customHeight="1" x14ac:dyDescent="0.2">
      <c r="A734" s="9">
        <v>0</v>
      </c>
      <c r="B734" s="9">
        <v>0</v>
      </c>
      <c r="C734" s="9">
        <v>48</v>
      </c>
      <c r="D734" s="9">
        <v>1</v>
      </c>
      <c r="E734" s="9">
        <v>0</v>
      </c>
      <c r="F734" s="9">
        <v>0</v>
      </c>
      <c r="G734" s="9">
        <v>1</v>
      </c>
      <c r="H734" s="9">
        <v>5</v>
      </c>
      <c r="I734" s="9">
        <v>0</v>
      </c>
      <c r="J734" s="9">
        <v>0</v>
      </c>
      <c r="K734" s="9">
        <v>0</v>
      </c>
      <c r="L734" s="9">
        <v>0</v>
      </c>
      <c r="M734" s="9">
        <v>296</v>
      </c>
      <c r="N734" s="9">
        <v>117</v>
      </c>
      <c r="O734" s="9">
        <v>73</v>
      </c>
      <c r="P734" s="9">
        <v>24.59</v>
      </c>
      <c r="Q734" s="9">
        <v>70</v>
      </c>
      <c r="R734" s="9">
        <v>78</v>
      </c>
      <c r="S734" s="12"/>
      <c r="V734" s="9">
        <v>5</v>
      </c>
      <c r="W734" s="12">
        <f t="shared" si="44"/>
        <v>1</v>
      </c>
      <c r="Z734" s="60">
        <v>1</v>
      </c>
      <c r="AA734" s="9">
        <f t="shared" si="45"/>
        <v>1</v>
      </c>
      <c r="AB734" s="9">
        <f t="shared" si="46"/>
        <v>0</v>
      </c>
      <c r="AC734" s="9">
        <f t="shared" si="47"/>
        <v>0</v>
      </c>
    </row>
    <row r="735" spans="1:29" ht="15.75" customHeight="1" x14ac:dyDescent="0.2">
      <c r="A735" s="9">
        <v>0</v>
      </c>
      <c r="B735" s="9">
        <v>1</v>
      </c>
      <c r="C735" s="9">
        <v>64</v>
      </c>
      <c r="D735" s="9">
        <v>1</v>
      </c>
      <c r="E735" s="9">
        <v>0</v>
      </c>
      <c r="F735" s="9">
        <v>0</v>
      </c>
      <c r="G735" s="9">
        <v>1</v>
      </c>
      <c r="H735" s="9">
        <v>8</v>
      </c>
      <c r="I735" s="9">
        <v>0</v>
      </c>
      <c r="J735" s="9">
        <v>0</v>
      </c>
      <c r="K735" s="9">
        <v>0</v>
      </c>
      <c r="L735" s="9">
        <v>0</v>
      </c>
      <c r="M735" s="9">
        <v>211</v>
      </c>
      <c r="N735" s="9">
        <v>120</v>
      </c>
      <c r="O735" s="9">
        <v>75</v>
      </c>
      <c r="P735" s="9">
        <v>18.7</v>
      </c>
      <c r="Q735" s="9">
        <v>52</v>
      </c>
      <c r="R735" s="9">
        <v>61</v>
      </c>
      <c r="S735" s="12"/>
      <c r="V735" s="9">
        <v>8</v>
      </c>
      <c r="W735" s="12">
        <f t="shared" si="44"/>
        <v>1</v>
      </c>
      <c r="Z735" s="60">
        <v>1</v>
      </c>
      <c r="AA735" s="9">
        <f t="shared" si="45"/>
        <v>1</v>
      </c>
      <c r="AB735" s="9">
        <f t="shared" si="46"/>
        <v>0</v>
      </c>
      <c r="AC735" s="9">
        <f t="shared" si="47"/>
        <v>0</v>
      </c>
    </row>
    <row r="736" spans="1:29" ht="15.75" customHeight="1" x14ac:dyDescent="0.2">
      <c r="A736" s="9">
        <v>1</v>
      </c>
      <c r="B736" s="9">
        <v>1</v>
      </c>
      <c r="C736" s="9">
        <v>44</v>
      </c>
      <c r="D736" s="9">
        <v>1</v>
      </c>
      <c r="E736" s="9">
        <v>0</v>
      </c>
      <c r="F736" s="9">
        <v>0</v>
      </c>
      <c r="G736" s="9">
        <v>1</v>
      </c>
      <c r="H736" s="9">
        <v>30</v>
      </c>
      <c r="I736" s="9">
        <v>0</v>
      </c>
      <c r="J736" s="9">
        <v>0</v>
      </c>
      <c r="K736" s="9">
        <v>0</v>
      </c>
      <c r="L736" s="9">
        <v>0</v>
      </c>
      <c r="M736" s="9">
        <v>334</v>
      </c>
      <c r="N736" s="9">
        <v>131</v>
      </c>
      <c r="O736" s="9">
        <v>74</v>
      </c>
      <c r="P736" s="9">
        <v>28.82</v>
      </c>
      <c r="Q736" s="9">
        <v>80</v>
      </c>
      <c r="R736" s="9">
        <v>77</v>
      </c>
      <c r="S736" s="12"/>
      <c r="V736" s="9">
        <v>30</v>
      </c>
      <c r="W736" s="12">
        <f t="shared" si="44"/>
        <v>1</v>
      </c>
      <c r="Z736" s="60">
        <v>1</v>
      </c>
      <c r="AA736" s="9">
        <f t="shared" si="45"/>
        <v>1</v>
      </c>
      <c r="AB736" s="9">
        <f t="shared" si="46"/>
        <v>0</v>
      </c>
      <c r="AC736" s="9">
        <f t="shared" si="47"/>
        <v>0</v>
      </c>
    </row>
    <row r="737" spans="1:29" ht="15.75" customHeight="1" x14ac:dyDescent="0.2">
      <c r="A737" s="9">
        <v>0</v>
      </c>
      <c r="B737" s="9">
        <v>0</v>
      </c>
      <c r="C737" s="9">
        <v>64</v>
      </c>
      <c r="D737" s="9">
        <v>1</v>
      </c>
      <c r="E737" s="9">
        <v>0</v>
      </c>
      <c r="F737" s="9">
        <v>0</v>
      </c>
      <c r="G737" s="9">
        <v>0</v>
      </c>
      <c r="H737" s="9">
        <v>0</v>
      </c>
      <c r="I737" s="9">
        <v>0</v>
      </c>
      <c r="J737" s="9">
        <v>0</v>
      </c>
      <c r="K737" s="9">
        <v>1</v>
      </c>
      <c r="L737" s="9">
        <v>0</v>
      </c>
      <c r="M737" s="9">
        <v>241</v>
      </c>
      <c r="N737" s="9">
        <v>144</v>
      </c>
      <c r="O737" s="9">
        <v>84</v>
      </c>
      <c r="P737" s="9">
        <v>30.93</v>
      </c>
      <c r="Q737" s="9">
        <v>80</v>
      </c>
      <c r="R737" s="9">
        <v>66</v>
      </c>
      <c r="S737" s="12"/>
      <c r="V737" s="9">
        <v>0</v>
      </c>
      <c r="W737" s="12">
        <f t="shared" si="44"/>
        <v>0</v>
      </c>
      <c r="Z737" s="60">
        <v>1</v>
      </c>
      <c r="AA737" s="9">
        <f t="shared" si="45"/>
        <v>1</v>
      </c>
      <c r="AB737" s="9">
        <f t="shared" si="46"/>
        <v>0</v>
      </c>
      <c r="AC737" s="9">
        <f t="shared" si="47"/>
        <v>0</v>
      </c>
    </row>
    <row r="738" spans="1:29" ht="15.75" customHeight="1" x14ac:dyDescent="0.2">
      <c r="A738" s="9">
        <v>0</v>
      </c>
      <c r="B738" s="9">
        <v>1</v>
      </c>
      <c r="C738" s="9">
        <v>41</v>
      </c>
      <c r="D738" s="9">
        <v>0</v>
      </c>
      <c r="E738" s="9">
        <v>1</v>
      </c>
      <c r="F738" s="9">
        <v>0</v>
      </c>
      <c r="G738" s="9">
        <v>1</v>
      </c>
      <c r="H738" s="9">
        <v>20</v>
      </c>
      <c r="I738" s="9">
        <v>0</v>
      </c>
      <c r="J738" s="9">
        <v>0</v>
      </c>
      <c r="K738" s="9">
        <v>1</v>
      </c>
      <c r="L738" s="9">
        <v>0</v>
      </c>
      <c r="M738" s="9">
        <v>196</v>
      </c>
      <c r="N738" s="9">
        <v>147.5</v>
      </c>
      <c r="O738" s="9">
        <v>92.5</v>
      </c>
      <c r="P738" s="9">
        <v>22.72</v>
      </c>
      <c r="Q738" s="9">
        <v>75</v>
      </c>
      <c r="R738" s="9">
        <v>71</v>
      </c>
      <c r="S738" s="12"/>
      <c r="V738" s="9">
        <v>20</v>
      </c>
      <c r="W738" s="12">
        <f t="shared" si="44"/>
        <v>1</v>
      </c>
      <c r="Z738" s="60">
        <v>2</v>
      </c>
      <c r="AA738" s="9">
        <f t="shared" si="45"/>
        <v>0</v>
      </c>
      <c r="AB738" s="9">
        <f t="shared" si="46"/>
        <v>1</v>
      </c>
      <c r="AC738" s="9">
        <f t="shared" si="47"/>
        <v>0</v>
      </c>
    </row>
    <row r="739" spans="1:29" ht="15.75" customHeight="1" x14ac:dyDescent="0.2">
      <c r="A739" s="9">
        <v>0</v>
      </c>
      <c r="B739" s="9">
        <v>1</v>
      </c>
      <c r="C739" s="9">
        <v>48</v>
      </c>
      <c r="D739" s="9">
        <v>1</v>
      </c>
      <c r="E739" s="9">
        <v>0</v>
      </c>
      <c r="F739" s="9">
        <v>0</v>
      </c>
      <c r="G739" s="9">
        <v>0</v>
      </c>
      <c r="H739" s="9">
        <v>0</v>
      </c>
      <c r="I739" s="9">
        <v>0</v>
      </c>
      <c r="J739" s="9">
        <v>0</v>
      </c>
      <c r="K739" s="9">
        <v>0</v>
      </c>
      <c r="L739" s="9">
        <v>0</v>
      </c>
      <c r="M739" s="9">
        <v>222</v>
      </c>
      <c r="N739" s="9">
        <v>113</v>
      </c>
      <c r="O739" s="9">
        <v>71.5</v>
      </c>
      <c r="P739" s="9">
        <v>30.5</v>
      </c>
      <c r="Q739" s="9">
        <v>78</v>
      </c>
      <c r="R739" s="9">
        <v>80</v>
      </c>
      <c r="S739" s="12"/>
      <c r="V739" s="9">
        <v>0</v>
      </c>
      <c r="W739" s="12">
        <f t="shared" si="44"/>
        <v>0</v>
      </c>
      <c r="Z739" s="60">
        <v>1</v>
      </c>
      <c r="AA739" s="9">
        <f t="shared" si="45"/>
        <v>1</v>
      </c>
      <c r="AB739" s="9">
        <f t="shared" si="46"/>
        <v>0</v>
      </c>
      <c r="AC739" s="9">
        <f t="shared" si="47"/>
        <v>0</v>
      </c>
    </row>
    <row r="740" spans="1:29" ht="15.75" customHeight="1" x14ac:dyDescent="0.2">
      <c r="A740" s="9">
        <v>1</v>
      </c>
      <c r="B740" s="9">
        <v>1</v>
      </c>
      <c r="C740" s="9">
        <v>49</v>
      </c>
      <c r="D740" s="9">
        <v>0</v>
      </c>
      <c r="E740" s="9">
        <v>0</v>
      </c>
      <c r="F740" s="9">
        <v>0</v>
      </c>
      <c r="G740" s="9">
        <v>0</v>
      </c>
      <c r="H740" s="9">
        <v>0</v>
      </c>
      <c r="I740" s="9">
        <v>1</v>
      </c>
      <c r="J740" s="9">
        <v>0</v>
      </c>
      <c r="K740" s="9">
        <v>1</v>
      </c>
      <c r="L740" s="9">
        <v>0</v>
      </c>
      <c r="M740" s="9">
        <v>215</v>
      </c>
      <c r="N740" s="9">
        <v>183</v>
      </c>
      <c r="O740" s="9">
        <v>114.5</v>
      </c>
      <c r="P740" s="9">
        <v>29.25</v>
      </c>
      <c r="Q740" s="9">
        <v>85</v>
      </c>
      <c r="R740" s="9">
        <v>90</v>
      </c>
      <c r="S740" s="12"/>
      <c r="V740" s="9">
        <v>0</v>
      </c>
      <c r="W740" s="12">
        <f t="shared" si="44"/>
        <v>0</v>
      </c>
      <c r="Z740" s="60">
        <v>4</v>
      </c>
      <c r="AA740" s="9">
        <f t="shared" si="45"/>
        <v>0</v>
      </c>
      <c r="AB740" s="9">
        <f t="shared" si="46"/>
        <v>0</v>
      </c>
      <c r="AC740" s="9">
        <f t="shared" si="47"/>
        <v>0</v>
      </c>
    </row>
    <row r="741" spans="1:29" ht="15.75" customHeight="1" x14ac:dyDescent="0.2">
      <c r="A741" s="9">
        <v>0</v>
      </c>
      <c r="B741" s="9">
        <v>1</v>
      </c>
      <c r="C741" s="9">
        <v>39</v>
      </c>
      <c r="D741" s="9">
        <v>0</v>
      </c>
      <c r="E741" s="9">
        <v>1</v>
      </c>
      <c r="F741" s="9">
        <v>0</v>
      </c>
      <c r="G741" s="9">
        <v>1</v>
      </c>
      <c r="H741" s="9">
        <v>20</v>
      </c>
      <c r="I741" s="9">
        <v>0</v>
      </c>
      <c r="J741" s="9">
        <v>0</v>
      </c>
      <c r="K741" s="9">
        <v>0</v>
      </c>
      <c r="L741" s="9">
        <v>0</v>
      </c>
      <c r="M741" s="9">
        <v>188</v>
      </c>
      <c r="N741" s="9">
        <v>120</v>
      </c>
      <c r="O741" s="9">
        <v>74</v>
      </c>
      <c r="P741" s="9">
        <v>26.48</v>
      </c>
      <c r="Q741" s="9">
        <v>65</v>
      </c>
      <c r="R741" s="9">
        <v>80</v>
      </c>
      <c r="S741" s="12"/>
      <c r="V741" s="9">
        <v>20</v>
      </c>
      <c r="W741" s="12">
        <f t="shared" si="44"/>
        <v>1</v>
      </c>
      <c r="Z741" s="60">
        <v>2</v>
      </c>
      <c r="AA741" s="9">
        <f t="shared" si="45"/>
        <v>0</v>
      </c>
      <c r="AB741" s="9">
        <f t="shared" si="46"/>
        <v>1</v>
      </c>
      <c r="AC741" s="9">
        <f t="shared" si="47"/>
        <v>0</v>
      </c>
    </row>
    <row r="742" spans="1:29" ht="15.75" customHeight="1" x14ac:dyDescent="0.2">
      <c r="A742" s="9">
        <v>0</v>
      </c>
      <c r="B742" s="9">
        <v>0</v>
      </c>
      <c r="C742" s="9">
        <v>61</v>
      </c>
      <c r="D742" s="9">
        <v>1</v>
      </c>
      <c r="E742" s="9">
        <v>0</v>
      </c>
      <c r="F742" s="9">
        <v>0</v>
      </c>
      <c r="G742" s="9">
        <v>1</v>
      </c>
      <c r="H742" s="9">
        <v>6</v>
      </c>
      <c r="I742" s="9">
        <v>0</v>
      </c>
      <c r="J742" s="9">
        <v>0</v>
      </c>
      <c r="K742" s="9">
        <v>1</v>
      </c>
      <c r="L742" s="9">
        <v>0</v>
      </c>
      <c r="M742" s="9">
        <v>290</v>
      </c>
      <c r="N742" s="9">
        <v>178</v>
      </c>
      <c r="O742" s="9">
        <v>91</v>
      </c>
      <c r="P742" s="9">
        <v>28.87</v>
      </c>
      <c r="Q742" s="9">
        <v>110</v>
      </c>
      <c r="R742" s="9">
        <v>80</v>
      </c>
      <c r="S742" s="12"/>
      <c r="V742" s="9">
        <v>6</v>
      </c>
      <c r="W742" s="12">
        <f t="shared" si="44"/>
        <v>1</v>
      </c>
      <c r="Z742" s="60">
        <v>1</v>
      </c>
      <c r="AA742" s="9">
        <f t="shared" si="45"/>
        <v>1</v>
      </c>
      <c r="AB742" s="9">
        <f t="shared" si="46"/>
        <v>0</v>
      </c>
      <c r="AC742" s="9">
        <f t="shared" si="47"/>
        <v>0</v>
      </c>
    </row>
    <row r="743" spans="1:29" ht="15.75" customHeight="1" x14ac:dyDescent="0.2">
      <c r="A743" s="9">
        <v>0</v>
      </c>
      <c r="B743" s="9">
        <v>0</v>
      </c>
      <c r="C743" s="9">
        <v>58</v>
      </c>
      <c r="D743" s="9">
        <v>1</v>
      </c>
      <c r="E743" s="9">
        <v>0</v>
      </c>
      <c r="F743" s="9">
        <v>0</v>
      </c>
      <c r="G743" s="9">
        <v>0</v>
      </c>
      <c r="H743" s="9">
        <v>0</v>
      </c>
      <c r="I743" s="9">
        <v>0</v>
      </c>
      <c r="J743" s="9">
        <v>0</v>
      </c>
      <c r="K743" s="9">
        <v>0</v>
      </c>
      <c r="L743" s="9">
        <v>0</v>
      </c>
      <c r="M743" s="9">
        <v>229</v>
      </c>
      <c r="N743" s="9">
        <v>128</v>
      </c>
      <c r="O743" s="9">
        <v>76</v>
      </c>
      <c r="P743" s="9">
        <v>32.49</v>
      </c>
      <c r="Q743" s="9">
        <v>68</v>
      </c>
      <c r="R743" s="9">
        <v>75</v>
      </c>
      <c r="S743" s="12"/>
      <c r="V743" s="9">
        <v>0</v>
      </c>
      <c r="W743" s="12">
        <f t="shared" si="44"/>
        <v>0</v>
      </c>
      <c r="Z743" s="60">
        <v>1</v>
      </c>
      <c r="AA743" s="9">
        <f t="shared" si="45"/>
        <v>1</v>
      </c>
      <c r="AB743" s="9">
        <f t="shared" si="46"/>
        <v>0</v>
      </c>
      <c r="AC743" s="9">
        <f t="shared" si="47"/>
        <v>0</v>
      </c>
    </row>
    <row r="744" spans="1:29" ht="15.75" customHeight="1" x14ac:dyDescent="0.2">
      <c r="A744" s="9">
        <v>0</v>
      </c>
      <c r="B744" s="9">
        <v>1</v>
      </c>
      <c r="C744" s="9">
        <v>52</v>
      </c>
      <c r="D744" s="9">
        <v>0</v>
      </c>
      <c r="E744" s="9">
        <v>1</v>
      </c>
      <c r="F744" s="9">
        <v>0</v>
      </c>
      <c r="G744" s="9">
        <v>0</v>
      </c>
      <c r="H744" s="9">
        <v>0</v>
      </c>
      <c r="I744" s="9">
        <v>0</v>
      </c>
      <c r="J744" s="9">
        <v>0</v>
      </c>
      <c r="K744" s="9">
        <v>1</v>
      </c>
      <c r="L744" s="9">
        <v>0</v>
      </c>
      <c r="M744" s="9">
        <v>196</v>
      </c>
      <c r="N744" s="9">
        <v>126</v>
      </c>
      <c r="O744" s="9">
        <v>80</v>
      </c>
      <c r="P744" s="9">
        <v>22.32</v>
      </c>
      <c r="Q744" s="9">
        <v>104</v>
      </c>
      <c r="R744" s="9">
        <v>74</v>
      </c>
      <c r="S744" s="12"/>
      <c r="V744" s="9">
        <v>0</v>
      </c>
      <c r="W744" s="12">
        <f t="shared" si="44"/>
        <v>0</v>
      </c>
      <c r="Z744" s="60">
        <v>2</v>
      </c>
      <c r="AA744" s="9">
        <f t="shared" si="45"/>
        <v>0</v>
      </c>
      <c r="AB744" s="9">
        <f t="shared" si="46"/>
        <v>1</v>
      </c>
      <c r="AC744" s="9">
        <f t="shared" si="47"/>
        <v>0</v>
      </c>
    </row>
    <row r="745" spans="1:29" ht="15.75" customHeight="1" x14ac:dyDescent="0.2">
      <c r="A745" s="9">
        <v>0</v>
      </c>
      <c r="B745" s="9">
        <v>0</v>
      </c>
      <c r="C745" s="9">
        <v>48</v>
      </c>
      <c r="D745" s="9">
        <v>0</v>
      </c>
      <c r="E745" s="9">
        <v>0</v>
      </c>
      <c r="F745" s="9">
        <v>0</v>
      </c>
      <c r="G745" s="9">
        <v>1</v>
      </c>
      <c r="H745" s="9">
        <v>3</v>
      </c>
      <c r="I745" s="9">
        <v>0</v>
      </c>
      <c r="J745" s="9">
        <v>0</v>
      </c>
      <c r="K745" s="9">
        <v>0</v>
      </c>
      <c r="L745" s="9">
        <v>0</v>
      </c>
      <c r="M745" s="9">
        <v>249</v>
      </c>
      <c r="N745" s="9">
        <v>132</v>
      </c>
      <c r="O745" s="9">
        <v>78</v>
      </c>
      <c r="P745" s="9">
        <v>23.1</v>
      </c>
      <c r="Q745" s="9">
        <v>70</v>
      </c>
      <c r="R745" s="9">
        <v>137</v>
      </c>
      <c r="S745" s="12"/>
      <c r="V745" s="9">
        <v>3</v>
      </c>
      <c r="W745" s="12">
        <f t="shared" si="44"/>
        <v>1</v>
      </c>
      <c r="Z745" s="60">
        <v>4</v>
      </c>
      <c r="AA745" s="9">
        <f t="shared" si="45"/>
        <v>0</v>
      </c>
      <c r="AB745" s="9">
        <f t="shared" si="46"/>
        <v>0</v>
      </c>
      <c r="AC745" s="9">
        <f t="shared" si="47"/>
        <v>0</v>
      </c>
    </row>
    <row r="746" spans="1:29" ht="15.75" customHeight="1" x14ac:dyDescent="0.2">
      <c r="A746" s="9">
        <v>0</v>
      </c>
      <c r="B746" s="9">
        <v>0</v>
      </c>
      <c r="C746" s="9">
        <v>45</v>
      </c>
      <c r="D746" s="9">
        <v>0</v>
      </c>
      <c r="E746" s="9">
        <v>0</v>
      </c>
      <c r="F746" s="9">
        <v>1</v>
      </c>
      <c r="G746" s="9">
        <v>1</v>
      </c>
      <c r="H746" s="9">
        <v>15</v>
      </c>
      <c r="I746" s="9">
        <v>0</v>
      </c>
      <c r="J746" s="9">
        <v>0</v>
      </c>
      <c r="K746" s="9">
        <v>0</v>
      </c>
      <c r="L746" s="9">
        <v>0</v>
      </c>
      <c r="M746" s="9">
        <v>210</v>
      </c>
      <c r="N746" s="9">
        <v>127</v>
      </c>
      <c r="O746" s="9">
        <v>76.5</v>
      </c>
      <c r="P746" s="9">
        <v>21.67</v>
      </c>
      <c r="Q746" s="9">
        <v>83</v>
      </c>
      <c r="R746" s="9">
        <v>72</v>
      </c>
      <c r="S746" s="12"/>
      <c r="V746" s="9">
        <v>15</v>
      </c>
      <c r="W746" s="12">
        <f t="shared" si="44"/>
        <v>1</v>
      </c>
      <c r="Z746" s="60">
        <v>3</v>
      </c>
      <c r="AA746" s="9">
        <f t="shared" si="45"/>
        <v>0</v>
      </c>
      <c r="AB746" s="9">
        <f t="shared" si="46"/>
        <v>0</v>
      </c>
      <c r="AC746" s="9">
        <f t="shared" si="47"/>
        <v>1</v>
      </c>
    </row>
    <row r="747" spans="1:29" ht="15.75" customHeight="1" x14ac:dyDescent="0.2">
      <c r="A747" s="9">
        <v>1</v>
      </c>
      <c r="B747" s="9">
        <v>0</v>
      </c>
      <c r="C747" s="9">
        <v>66</v>
      </c>
      <c r="D747" s="9">
        <v>1</v>
      </c>
      <c r="E747" s="9">
        <v>0</v>
      </c>
      <c r="F747" s="9">
        <v>0</v>
      </c>
      <c r="G747" s="9">
        <v>0</v>
      </c>
      <c r="H747" s="9">
        <v>0</v>
      </c>
      <c r="I747" s="9">
        <v>0</v>
      </c>
      <c r="J747" s="9">
        <v>0</v>
      </c>
      <c r="K747" s="9">
        <v>1</v>
      </c>
      <c r="L747" s="9">
        <v>0</v>
      </c>
      <c r="M747" s="9">
        <v>232</v>
      </c>
      <c r="N747" s="9">
        <v>175</v>
      </c>
      <c r="O747" s="9">
        <v>94</v>
      </c>
      <c r="P747" s="9">
        <v>29.84</v>
      </c>
      <c r="Q747" s="9">
        <v>95</v>
      </c>
      <c r="R747" s="9">
        <v>67</v>
      </c>
      <c r="S747" s="12"/>
      <c r="V747" s="9">
        <v>0</v>
      </c>
      <c r="W747" s="12">
        <f t="shared" si="44"/>
        <v>0</v>
      </c>
      <c r="Z747" s="60">
        <v>1</v>
      </c>
      <c r="AA747" s="9">
        <f t="shared" si="45"/>
        <v>1</v>
      </c>
      <c r="AB747" s="9">
        <f t="shared" si="46"/>
        <v>0</v>
      </c>
      <c r="AC747" s="9">
        <f t="shared" si="47"/>
        <v>0</v>
      </c>
    </row>
    <row r="748" spans="1:29" ht="15.75" customHeight="1" x14ac:dyDescent="0.2">
      <c r="A748" s="9">
        <v>0</v>
      </c>
      <c r="B748" s="9">
        <v>1</v>
      </c>
      <c r="C748" s="9">
        <v>44</v>
      </c>
      <c r="D748" s="9">
        <v>0</v>
      </c>
      <c r="E748" s="9">
        <v>1</v>
      </c>
      <c r="F748" s="9">
        <v>0</v>
      </c>
      <c r="G748" s="9">
        <v>1</v>
      </c>
      <c r="H748" s="9">
        <v>20</v>
      </c>
      <c r="I748" s="9">
        <v>0</v>
      </c>
      <c r="J748" s="9">
        <v>0</v>
      </c>
      <c r="K748" s="9">
        <v>1</v>
      </c>
      <c r="L748" s="9">
        <v>0</v>
      </c>
      <c r="M748" s="9">
        <v>205</v>
      </c>
      <c r="N748" s="9">
        <v>160</v>
      </c>
      <c r="O748" s="9">
        <v>108</v>
      </c>
      <c r="P748" s="9">
        <v>22.92</v>
      </c>
      <c r="Q748" s="9">
        <v>83</v>
      </c>
      <c r="R748" s="9">
        <v>76</v>
      </c>
      <c r="S748" s="12"/>
      <c r="V748" s="9">
        <v>20</v>
      </c>
      <c r="W748" s="12">
        <f t="shared" si="44"/>
        <v>1</v>
      </c>
      <c r="Z748" s="60">
        <v>2</v>
      </c>
      <c r="AA748" s="9">
        <f t="shared" si="45"/>
        <v>0</v>
      </c>
      <c r="AB748" s="9">
        <f t="shared" si="46"/>
        <v>1</v>
      </c>
      <c r="AC748" s="9">
        <f t="shared" si="47"/>
        <v>0</v>
      </c>
    </row>
    <row r="749" spans="1:29" ht="15.75" customHeight="1" x14ac:dyDescent="0.2">
      <c r="A749" s="9">
        <v>0</v>
      </c>
      <c r="B749" s="9">
        <v>1</v>
      </c>
      <c r="C749" s="9">
        <v>60</v>
      </c>
      <c r="D749" s="9">
        <v>1</v>
      </c>
      <c r="E749" s="9">
        <v>0</v>
      </c>
      <c r="F749" s="9">
        <v>0</v>
      </c>
      <c r="G749" s="9">
        <v>0</v>
      </c>
      <c r="H749" s="9">
        <v>0</v>
      </c>
      <c r="I749" s="9">
        <v>0</v>
      </c>
      <c r="J749" s="9">
        <v>0</v>
      </c>
      <c r="K749" s="9">
        <v>0</v>
      </c>
      <c r="L749" s="9">
        <v>0</v>
      </c>
      <c r="M749" s="9">
        <v>245</v>
      </c>
      <c r="N749" s="9">
        <v>119</v>
      </c>
      <c r="O749" s="9">
        <v>82</v>
      </c>
      <c r="P749" s="9">
        <v>28.56</v>
      </c>
      <c r="Q749" s="9">
        <v>70</v>
      </c>
      <c r="R749" s="9">
        <v>89</v>
      </c>
      <c r="S749" s="12"/>
      <c r="V749" s="9">
        <v>0</v>
      </c>
      <c r="W749" s="12">
        <f t="shared" si="44"/>
        <v>0</v>
      </c>
      <c r="Z749" s="60">
        <v>1</v>
      </c>
      <c r="AA749" s="9">
        <f t="shared" si="45"/>
        <v>1</v>
      </c>
      <c r="AB749" s="9">
        <f t="shared" si="46"/>
        <v>0</v>
      </c>
      <c r="AC749" s="9">
        <f t="shared" si="47"/>
        <v>0</v>
      </c>
    </row>
    <row r="750" spans="1:29" ht="15.75" customHeight="1" x14ac:dyDescent="0.2">
      <c r="A750" s="9">
        <v>0</v>
      </c>
      <c r="B750" s="9">
        <v>1</v>
      </c>
      <c r="C750" s="9">
        <v>42</v>
      </c>
      <c r="D750" s="9">
        <v>0</v>
      </c>
      <c r="E750" s="9">
        <v>1</v>
      </c>
      <c r="F750" s="9">
        <v>0</v>
      </c>
      <c r="G750" s="9">
        <v>0</v>
      </c>
      <c r="H750" s="9">
        <v>0</v>
      </c>
      <c r="I750" s="9">
        <v>0</v>
      </c>
      <c r="J750" s="9">
        <v>0</v>
      </c>
      <c r="K750" s="9">
        <v>1</v>
      </c>
      <c r="L750" s="9">
        <v>0</v>
      </c>
      <c r="M750" s="9">
        <v>249</v>
      </c>
      <c r="N750" s="9">
        <v>142.5</v>
      </c>
      <c r="O750" s="9">
        <v>90</v>
      </c>
      <c r="P750" s="9">
        <v>26.14</v>
      </c>
      <c r="Q750" s="9">
        <v>59</v>
      </c>
      <c r="R750" s="9">
        <v>82</v>
      </c>
      <c r="S750" s="12"/>
      <c r="V750" s="9">
        <v>0</v>
      </c>
      <c r="W750" s="12">
        <f t="shared" si="44"/>
        <v>0</v>
      </c>
      <c r="Z750" s="60">
        <v>2</v>
      </c>
      <c r="AA750" s="9">
        <f t="shared" si="45"/>
        <v>0</v>
      </c>
      <c r="AB750" s="9">
        <f t="shared" si="46"/>
        <v>1</v>
      </c>
      <c r="AC750" s="9">
        <f t="shared" si="47"/>
        <v>0</v>
      </c>
    </row>
    <row r="751" spans="1:29" ht="15.75" customHeight="1" x14ac:dyDescent="0.2">
      <c r="A751" s="9">
        <v>0</v>
      </c>
      <c r="B751" s="9">
        <v>1</v>
      </c>
      <c r="C751" s="9">
        <v>42</v>
      </c>
      <c r="D751" s="9">
        <v>1</v>
      </c>
      <c r="E751" s="9">
        <v>0</v>
      </c>
      <c r="F751" s="9">
        <v>0</v>
      </c>
      <c r="G751" s="9">
        <v>0</v>
      </c>
      <c r="H751" s="9">
        <v>0</v>
      </c>
      <c r="I751" s="9">
        <v>0</v>
      </c>
      <c r="J751" s="9">
        <v>0</v>
      </c>
      <c r="K751" s="9">
        <v>0</v>
      </c>
      <c r="L751" s="9">
        <v>0</v>
      </c>
      <c r="M751" s="9">
        <v>160</v>
      </c>
      <c r="N751" s="9">
        <v>100</v>
      </c>
      <c r="O751" s="9">
        <v>73</v>
      </c>
      <c r="P751" s="9">
        <v>22.56</v>
      </c>
      <c r="Q751" s="9">
        <v>64</v>
      </c>
      <c r="R751" s="9">
        <v>93</v>
      </c>
      <c r="S751" s="12"/>
      <c r="V751" s="9">
        <v>0</v>
      </c>
      <c r="W751" s="12">
        <f t="shared" si="44"/>
        <v>0</v>
      </c>
      <c r="Z751" s="60">
        <v>1</v>
      </c>
      <c r="AA751" s="9">
        <f t="shared" si="45"/>
        <v>1</v>
      </c>
      <c r="AB751" s="9">
        <f t="shared" si="46"/>
        <v>0</v>
      </c>
      <c r="AC751" s="9">
        <f t="shared" si="47"/>
        <v>0</v>
      </c>
    </row>
    <row r="752" spans="1:29" ht="15.75" customHeight="1" x14ac:dyDescent="0.2">
      <c r="A752" s="9">
        <v>0</v>
      </c>
      <c r="B752" s="9">
        <v>0</v>
      </c>
      <c r="C752" s="9">
        <v>67</v>
      </c>
      <c r="D752" s="9">
        <v>1</v>
      </c>
      <c r="E752" s="9">
        <v>0</v>
      </c>
      <c r="F752" s="9">
        <v>0</v>
      </c>
      <c r="G752" s="9">
        <v>0</v>
      </c>
      <c r="H752" s="9">
        <v>0</v>
      </c>
      <c r="I752" s="9">
        <v>1</v>
      </c>
      <c r="J752" s="9">
        <v>0</v>
      </c>
      <c r="K752" s="9">
        <v>1</v>
      </c>
      <c r="L752" s="9">
        <v>0</v>
      </c>
      <c r="M752" s="9">
        <v>251</v>
      </c>
      <c r="N752" s="9">
        <v>192</v>
      </c>
      <c r="O752" s="9">
        <v>102</v>
      </c>
      <c r="P752" s="9">
        <v>44.09</v>
      </c>
      <c r="Q752" s="9">
        <v>55</v>
      </c>
      <c r="R752" s="9">
        <v>62</v>
      </c>
      <c r="S752" s="12"/>
      <c r="V752" s="9">
        <v>0</v>
      </c>
      <c r="W752" s="12">
        <f t="shared" si="44"/>
        <v>0</v>
      </c>
      <c r="Z752" s="60">
        <v>1</v>
      </c>
      <c r="AA752" s="9">
        <f t="shared" si="45"/>
        <v>1</v>
      </c>
      <c r="AB752" s="9">
        <f t="shared" si="46"/>
        <v>0</v>
      </c>
      <c r="AC752" s="9">
        <f t="shared" si="47"/>
        <v>0</v>
      </c>
    </row>
    <row r="753" spans="1:29" ht="15.75" customHeight="1" x14ac:dyDescent="0.2">
      <c r="A753" s="9">
        <v>0</v>
      </c>
      <c r="B753" s="9">
        <v>0</v>
      </c>
      <c r="C753" s="9">
        <v>63</v>
      </c>
      <c r="D753" s="9">
        <v>0</v>
      </c>
      <c r="E753" s="9">
        <v>1</v>
      </c>
      <c r="F753" s="9">
        <v>0</v>
      </c>
      <c r="G753" s="9">
        <v>0</v>
      </c>
      <c r="H753" s="9">
        <v>0</v>
      </c>
      <c r="I753" s="9">
        <v>0</v>
      </c>
      <c r="J753" s="9">
        <v>0</v>
      </c>
      <c r="K753" s="9">
        <v>0</v>
      </c>
      <c r="L753" s="9">
        <v>0</v>
      </c>
      <c r="M753" s="9">
        <v>207</v>
      </c>
      <c r="N753" s="9">
        <v>127</v>
      </c>
      <c r="O753" s="9">
        <v>75</v>
      </c>
      <c r="P753" s="9">
        <v>22.26</v>
      </c>
      <c r="Q753" s="9">
        <v>70</v>
      </c>
      <c r="R753" s="9">
        <v>77</v>
      </c>
      <c r="S753" s="12"/>
      <c r="V753" s="9">
        <v>0</v>
      </c>
      <c r="W753" s="12">
        <f t="shared" si="44"/>
        <v>0</v>
      </c>
      <c r="Z753" s="60">
        <v>2</v>
      </c>
      <c r="AA753" s="9">
        <f t="shared" si="45"/>
        <v>0</v>
      </c>
      <c r="AB753" s="9">
        <f t="shared" si="46"/>
        <v>1</v>
      </c>
      <c r="AC753" s="9">
        <f t="shared" si="47"/>
        <v>0</v>
      </c>
    </row>
    <row r="754" spans="1:29" ht="15.75" customHeight="1" x14ac:dyDescent="0.2">
      <c r="A754" s="9">
        <v>1</v>
      </c>
      <c r="B754" s="9">
        <v>1</v>
      </c>
      <c r="C754" s="9">
        <v>62</v>
      </c>
      <c r="D754" s="9">
        <v>0</v>
      </c>
      <c r="E754" s="9">
        <v>1</v>
      </c>
      <c r="F754" s="9">
        <v>0</v>
      </c>
      <c r="G754" s="9">
        <v>0</v>
      </c>
      <c r="H754" s="9">
        <v>0</v>
      </c>
      <c r="I754" s="9">
        <v>0</v>
      </c>
      <c r="J754" s="9">
        <v>0</v>
      </c>
      <c r="K754" s="9">
        <v>0</v>
      </c>
      <c r="L754" s="9">
        <v>0</v>
      </c>
      <c r="M754" s="9">
        <v>214</v>
      </c>
      <c r="N754" s="9">
        <v>110</v>
      </c>
      <c r="O754" s="9">
        <v>62.5</v>
      </c>
      <c r="P754" s="9">
        <v>23.8</v>
      </c>
      <c r="Q754" s="9">
        <v>77</v>
      </c>
      <c r="R754" s="9">
        <v>95</v>
      </c>
      <c r="S754" s="12"/>
      <c r="V754" s="9">
        <v>0</v>
      </c>
      <c r="W754" s="12">
        <f t="shared" si="44"/>
        <v>0</v>
      </c>
      <c r="Z754" s="60">
        <v>2</v>
      </c>
      <c r="AA754" s="9">
        <f t="shared" si="45"/>
        <v>0</v>
      </c>
      <c r="AB754" s="9">
        <f t="shared" si="46"/>
        <v>1</v>
      </c>
      <c r="AC754" s="9">
        <f t="shared" si="47"/>
        <v>0</v>
      </c>
    </row>
    <row r="755" spans="1:29" ht="15.75" customHeight="1" x14ac:dyDescent="0.2">
      <c r="A755" s="9">
        <v>1</v>
      </c>
      <c r="B755" s="9">
        <v>1</v>
      </c>
      <c r="C755" s="9">
        <v>50</v>
      </c>
      <c r="D755" s="9">
        <v>0</v>
      </c>
      <c r="E755" s="9">
        <v>1</v>
      </c>
      <c r="F755" s="9">
        <v>0</v>
      </c>
      <c r="G755" s="9">
        <v>0</v>
      </c>
      <c r="H755" s="9">
        <v>0</v>
      </c>
      <c r="I755" s="9">
        <v>0</v>
      </c>
      <c r="J755" s="9">
        <v>0</v>
      </c>
      <c r="K755" s="9">
        <v>0</v>
      </c>
      <c r="L755" s="9">
        <v>0</v>
      </c>
      <c r="M755" s="9">
        <v>296</v>
      </c>
      <c r="N755" s="9">
        <v>129</v>
      </c>
      <c r="O755" s="9">
        <v>85</v>
      </c>
      <c r="P755" s="9">
        <v>25.86</v>
      </c>
      <c r="Q755" s="9">
        <v>56</v>
      </c>
      <c r="R755" s="9">
        <v>106</v>
      </c>
      <c r="S755" s="12"/>
      <c r="V755" s="9">
        <v>0</v>
      </c>
      <c r="W755" s="12">
        <f t="shared" si="44"/>
        <v>0</v>
      </c>
      <c r="Z755" s="60">
        <v>2</v>
      </c>
      <c r="AA755" s="9">
        <f t="shared" si="45"/>
        <v>0</v>
      </c>
      <c r="AB755" s="9">
        <f t="shared" si="46"/>
        <v>1</v>
      </c>
      <c r="AC755" s="9">
        <f t="shared" si="47"/>
        <v>0</v>
      </c>
    </row>
    <row r="756" spans="1:29" ht="15.75" customHeight="1" x14ac:dyDescent="0.2">
      <c r="A756" s="9">
        <v>0</v>
      </c>
      <c r="B756" s="9">
        <v>0</v>
      </c>
      <c r="C756" s="9">
        <v>63</v>
      </c>
      <c r="D756" s="9">
        <v>1</v>
      </c>
      <c r="E756" s="9">
        <v>0</v>
      </c>
      <c r="F756" s="9">
        <v>0</v>
      </c>
      <c r="G756" s="9">
        <v>0</v>
      </c>
      <c r="H756" s="9">
        <v>0</v>
      </c>
      <c r="I756" s="9">
        <v>0</v>
      </c>
      <c r="J756" s="9">
        <v>0</v>
      </c>
      <c r="K756" s="9">
        <v>0</v>
      </c>
      <c r="L756" s="9">
        <v>0</v>
      </c>
      <c r="M756" s="9">
        <v>250</v>
      </c>
      <c r="N756" s="9">
        <v>117.5</v>
      </c>
      <c r="O756" s="9">
        <v>75</v>
      </c>
      <c r="P756" s="9">
        <v>25.88</v>
      </c>
      <c r="Q756" s="9">
        <v>75</v>
      </c>
      <c r="R756" s="9">
        <v>91</v>
      </c>
      <c r="S756" s="12"/>
      <c r="V756" s="9">
        <v>0</v>
      </c>
      <c r="W756" s="12">
        <f t="shared" si="44"/>
        <v>0</v>
      </c>
      <c r="Z756" s="60">
        <v>1</v>
      </c>
      <c r="AA756" s="9">
        <f t="shared" si="45"/>
        <v>1</v>
      </c>
      <c r="AB756" s="9">
        <f t="shared" si="46"/>
        <v>0</v>
      </c>
      <c r="AC756" s="9">
        <f t="shared" si="47"/>
        <v>0</v>
      </c>
    </row>
    <row r="757" spans="1:29" ht="15.75" customHeight="1" x14ac:dyDescent="0.2">
      <c r="A757" s="9">
        <v>0</v>
      </c>
      <c r="B757" s="9">
        <v>0</v>
      </c>
      <c r="C757" s="9">
        <v>45</v>
      </c>
      <c r="D757" s="9">
        <v>0</v>
      </c>
      <c r="E757" s="9">
        <v>0</v>
      </c>
      <c r="F757" s="9">
        <v>1</v>
      </c>
      <c r="G757" s="9">
        <v>0</v>
      </c>
      <c r="H757" s="9">
        <v>0</v>
      </c>
      <c r="I757" s="9">
        <v>0</v>
      </c>
      <c r="J757" s="9">
        <v>0</v>
      </c>
      <c r="K757" s="9">
        <v>0</v>
      </c>
      <c r="L757" s="9">
        <v>0</v>
      </c>
      <c r="M757" s="9">
        <v>222</v>
      </c>
      <c r="N757" s="9">
        <v>121</v>
      </c>
      <c r="O757" s="9">
        <v>78.5</v>
      </c>
      <c r="P757" s="9">
        <v>24.58</v>
      </c>
      <c r="Q757" s="9">
        <v>78</v>
      </c>
      <c r="R757" s="9">
        <v>78</v>
      </c>
      <c r="S757" s="12"/>
      <c r="V757" s="9">
        <v>0</v>
      </c>
      <c r="W757" s="12">
        <f t="shared" si="44"/>
        <v>0</v>
      </c>
      <c r="Z757" s="60">
        <v>3</v>
      </c>
      <c r="AA757" s="9">
        <f t="shared" si="45"/>
        <v>0</v>
      </c>
      <c r="AB757" s="9">
        <f t="shared" si="46"/>
        <v>0</v>
      </c>
      <c r="AC757" s="9">
        <f t="shared" si="47"/>
        <v>1</v>
      </c>
    </row>
    <row r="758" spans="1:29" ht="15.75" customHeight="1" x14ac:dyDescent="0.2">
      <c r="A758" s="9">
        <v>0</v>
      </c>
      <c r="B758" s="9">
        <v>0</v>
      </c>
      <c r="C758" s="9">
        <v>41</v>
      </c>
      <c r="D758" s="9">
        <v>0</v>
      </c>
      <c r="E758" s="9">
        <v>1</v>
      </c>
      <c r="F758" s="9">
        <v>0</v>
      </c>
      <c r="G758" s="9">
        <v>1</v>
      </c>
      <c r="H758" s="9">
        <v>10</v>
      </c>
      <c r="I758" s="9">
        <v>0</v>
      </c>
      <c r="J758" s="9">
        <v>0</v>
      </c>
      <c r="K758" s="9">
        <v>0</v>
      </c>
      <c r="L758" s="9">
        <v>0</v>
      </c>
      <c r="M758" s="9">
        <v>193</v>
      </c>
      <c r="N758" s="9">
        <v>134.5</v>
      </c>
      <c r="O758" s="9">
        <v>83</v>
      </c>
      <c r="P758" s="9">
        <v>22.28</v>
      </c>
      <c r="Q758" s="9">
        <v>85</v>
      </c>
      <c r="R758" s="9">
        <v>127</v>
      </c>
      <c r="S758" s="12"/>
      <c r="V758" s="9">
        <v>10</v>
      </c>
      <c r="W758" s="12">
        <f t="shared" si="44"/>
        <v>1</v>
      </c>
      <c r="Z758" s="60">
        <v>2</v>
      </c>
      <c r="AA758" s="9">
        <f t="shared" si="45"/>
        <v>0</v>
      </c>
      <c r="AB758" s="9">
        <f t="shared" si="46"/>
        <v>1</v>
      </c>
      <c r="AC758" s="9">
        <f t="shared" si="47"/>
        <v>0</v>
      </c>
    </row>
    <row r="759" spans="1:29" ht="15.75" customHeight="1" x14ac:dyDescent="0.2">
      <c r="A759" s="9">
        <v>0</v>
      </c>
      <c r="B759" s="9">
        <v>0</v>
      </c>
      <c r="C759" s="9">
        <v>44</v>
      </c>
      <c r="D759" s="9">
        <v>0</v>
      </c>
      <c r="E759" s="9">
        <v>0</v>
      </c>
      <c r="F759" s="9">
        <v>1</v>
      </c>
      <c r="G759" s="9">
        <v>1</v>
      </c>
      <c r="H759" s="9">
        <v>9</v>
      </c>
      <c r="I759" s="9">
        <v>0</v>
      </c>
      <c r="J759" s="9">
        <v>0</v>
      </c>
      <c r="K759" s="9">
        <v>0</v>
      </c>
      <c r="L759" s="9">
        <v>0</v>
      </c>
      <c r="M759" s="9">
        <v>226</v>
      </c>
      <c r="N759" s="9">
        <v>114</v>
      </c>
      <c r="O759" s="9">
        <v>83</v>
      </c>
      <c r="P759" s="9">
        <v>24.16</v>
      </c>
      <c r="Q759" s="9">
        <v>80</v>
      </c>
      <c r="R759" s="9">
        <v>78</v>
      </c>
      <c r="S759" s="12"/>
      <c r="V759" s="9">
        <v>9</v>
      </c>
      <c r="W759" s="12">
        <f t="shared" si="44"/>
        <v>1</v>
      </c>
      <c r="Z759" s="60">
        <v>3</v>
      </c>
      <c r="AA759" s="9">
        <f t="shared" si="45"/>
        <v>0</v>
      </c>
      <c r="AB759" s="9">
        <f t="shared" si="46"/>
        <v>0</v>
      </c>
      <c r="AC759" s="9">
        <f t="shared" si="47"/>
        <v>1</v>
      </c>
    </row>
    <row r="760" spans="1:29" ht="15.75" customHeight="1" x14ac:dyDescent="0.2">
      <c r="A760" s="9">
        <v>1</v>
      </c>
      <c r="B760" s="9">
        <v>0</v>
      </c>
      <c r="C760" s="9">
        <v>53</v>
      </c>
      <c r="D760" s="9">
        <v>1</v>
      </c>
      <c r="E760" s="9">
        <v>0</v>
      </c>
      <c r="F760" s="9">
        <v>0</v>
      </c>
      <c r="G760" s="9">
        <v>1</v>
      </c>
      <c r="H760" s="9">
        <v>9</v>
      </c>
      <c r="I760" s="9">
        <v>0</v>
      </c>
      <c r="J760" s="9">
        <v>0</v>
      </c>
      <c r="K760" s="9">
        <v>0</v>
      </c>
      <c r="L760" s="9">
        <v>0</v>
      </c>
      <c r="M760" s="9">
        <v>278</v>
      </c>
      <c r="N760" s="9">
        <v>131</v>
      </c>
      <c r="O760" s="9">
        <v>87</v>
      </c>
      <c r="P760" s="9">
        <v>33.380000000000003</v>
      </c>
      <c r="Q760" s="9">
        <v>63</v>
      </c>
      <c r="R760" s="9">
        <v>74</v>
      </c>
      <c r="S760" s="12"/>
      <c r="V760" s="9">
        <v>9</v>
      </c>
      <c r="W760" s="12">
        <f t="shared" si="44"/>
        <v>1</v>
      </c>
      <c r="Z760" s="60">
        <v>1</v>
      </c>
      <c r="AA760" s="9">
        <f t="shared" si="45"/>
        <v>1</v>
      </c>
      <c r="AB760" s="9">
        <f t="shared" si="46"/>
        <v>0</v>
      </c>
      <c r="AC760" s="9">
        <f t="shared" si="47"/>
        <v>0</v>
      </c>
    </row>
    <row r="761" spans="1:29" ht="15.75" customHeight="1" x14ac:dyDescent="0.2">
      <c r="A761" s="9">
        <v>0</v>
      </c>
      <c r="B761" s="9">
        <v>1</v>
      </c>
      <c r="C761" s="9">
        <v>53</v>
      </c>
      <c r="D761" s="9">
        <v>0</v>
      </c>
      <c r="E761" s="9">
        <v>1</v>
      </c>
      <c r="F761" s="9">
        <v>0</v>
      </c>
      <c r="G761" s="9">
        <v>0</v>
      </c>
      <c r="H761" s="9">
        <v>0</v>
      </c>
      <c r="I761" s="9">
        <v>0</v>
      </c>
      <c r="J761" s="9">
        <v>0</v>
      </c>
      <c r="K761" s="9">
        <v>1</v>
      </c>
      <c r="L761" s="9">
        <v>0</v>
      </c>
      <c r="M761" s="9">
        <v>254</v>
      </c>
      <c r="N761" s="9">
        <v>160</v>
      </c>
      <c r="O761" s="9">
        <v>92</v>
      </c>
      <c r="P761" s="9">
        <v>25.61</v>
      </c>
      <c r="Q761" s="9">
        <v>60</v>
      </c>
      <c r="R761" s="9">
        <v>80</v>
      </c>
      <c r="S761" s="12"/>
      <c r="V761" s="9">
        <v>0</v>
      </c>
      <c r="W761" s="12">
        <f t="shared" si="44"/>
        <v>0</v>
      </c>
      <c r="Z761" s="60">
        <v>2</v>
      </c>
      <c r="AA761" s="9">
        <f t="shared" si="45"/>
        <v>0</v>
      </c>
      <c r="AB761" s="9">
        <f t="shared" si="46"/>
        <v>1</v>
      </c>
      <c r="AC761" s="9">
        <f t="shared" si="47"/>
        <v>0</v>
      </c>
    </row>
    <row r="762" spans="1:29" ht="15.75" customHeight="1" x14ac:dyDescent="0.2">
      <c r="A762" s="9">
        <v>0</v>
      </c>
      <c r="B762" s="9">
        <v>0</v>
      </c>
      <c r="C762" s="9">
        <v>38</v>
      </c>
      <c r="D762" s="9">
        <v>0</v>
      </c>
      <c r="E762" s="9">
        <v>1</v>
      </c>
      <c r="F762" s="9">
        <v>0</v>
      </c>
      <c r="G762" s="9">
        <v>1</v>
      </c>
      <c r="H762" s="9">
        <v>9</v>
      </c>
      <c r="I762" s="9">
        <v>0</v>
      </c>
      <c r="J762" s="9">
        <v>0</v>
      </c>
      <c r="K762" s="9">
        <v>0</v>
      </c>
      <c r="L762" s="9">
        <v>0</v>
      </c>
      <c r="M762" s="9">
        <v>196</v>
      </c>
      <c r="N762" s="9">
        <v>127</v>
      </c>
      <c r="O762" s="9">
        <v>80</v>
      </c>
      <c r="P762" s="9">
        <v>24.6</v>
      </c>
      <c r="Q762" s="9">
        <v>74</v>
      </c>
      <c r="R762" s="9">
        <v>78</v>
      </c>
      <c r="S762" s="12"/>
      <c r="V762" s="9">
        <v>9</v>
      </c>
      <c r="W762" s="12">
        <f t="shared" si="44"/>
        <v>1</v>
      </c>
      <c r="Z762" s="60">
        <v>2</v>
      </c>
      <c r="AA762" s="9">
        <f t="shared" si="45"/>
        <v>0</v>
      </c>
      <c r="AB762" s="9">
        <f t="shared" si="46"/>
        <v>1</v>
      </c>
      <c r="AC762" s="9">
        <f t="shared" si="47"/>
        <v>0</v>
      </c>
    </row>
    <row r="763" spans="1:29" ht="15.75" customHeight="1" x14ac:dyDescent="0.2">
      <c r="A763" s="9">
        <v>0</v>
      </c>
      <c r="B763" s="9">
        <v>0</v>
      </c>
      <c r="C763" s="9">
        <v>42</v>
      </c>
      <c r="D763" s="9">
        <v>0</v>
      </c>
      <c r="E763" s="9">
        <v>0</v>
      </c>
      <c r="F763" s="9">
        <v>1</v>
      </c>
      <c r="G763" s="9">
        <v>1</v>
      </c>
      <c r="H763" s="9">
        <v>10</v>
      </c>
      <c r="I763" s="9">
        <v>0</v>
      </c>
      <c r="J763" s="9">
        <v>0</v>
      </c>
      <c r="K763" s="9">
        <v>0</v>
      </c>
      <c r="L763" s="9">
        <v>0</v>
      </c>
      <c r="M763" s="9">
        <v>192</v>
      </c>
      <c r="N763" s="9">
        <v>96.5</v>
      </c>
      <c r="O763" s="9">
        <v>71</v>
      </c>
      <c r="P763" s="9">
        <v>26.03</v>
      </c>
      <c r="Q763" s="9">
        <v>61</v>
      </c>
      <c r="R763" s="9">
        <v>68</v>
      </c>
      <c r="S763" s="12"/>
      <c r="V763" s="9">
        <v>10</v>
      </c>
      <c r="W763" s="12">
        <f t="shared" si="44"/>
        <v>1</v>
      </c>
      <c r="Z763" s="60">
        <v>3</v>
      </c>
      <c r="AA763" s="9">
        <f t="shared" si="45"/>
        <v>0</v>
      </c>
      <c r="AB763" s="9">
        <f t="shared" si="46"/>
        <v>0</v>
      </c>
      <c r="AC763" s="9">
        <f t="shared" si="47"/>
        <v>1</v>
      </c>
    </row>
    <row r="764" spans="1:29" ht="15.75" customHeight="1" x14ac:dyDescent="0.2">
      <c r="A764" s="9">
        <v>0</v>
      </c>
      <c r="B764" s="9">
        <v>1</v>
      </c>
      <c r="C764" s="9">
        <v>47</v>
      </c>
      <c r="D764" s="9">
        <v>0</v>
      </c>
      <c r="E764" s="9">
        <v>0</v>
      </c>
      <c r="F764" s="9">
        <v>0</v>
      </c>
      <c r="G764" s="9">
        <v>1</v>
      </c>
      <c r="H764" s="9">
        <v>9</v>
      </c>
      <c r="I764" s="9">
        <v>0</v>
      </c>
      <c r="J764" s="9">
        <v>0</v>
      </c>
      <c r="K764" s="9">
        <v>0</v>
      </c>
      <c r="L764" s="9">
        <v>0</v>
      </c>
      <c r="M764" s="9">
        <v>184</v>
      </c>
      <c r="N764" s="9">
        <v>107</v>
      </c>
      <c r="O764" s="9">
        <v>66.5</v>
      </c>
      <c r="P764" s="9">
        <v>16.87</v>
      </c>
      <c r="Q764" s="9">
        <v>65</v>
      </c>
      <c r="R764" s="9">
        <v>70</v>
      </c>
      <c r="S764" s="12"/>
      <c r="V764" s="9">
        <v>9</v>
      </c>
      <c r="W764" s="12">
        <f t="shared" si="44"/>
        <v>1</v>
      </c>
      <c r="Z764" s="60">
        <v>4</v>
      </c>
      <c r="AA764" s="9">
        <f t="shared" si="45"/>
        <v>0</v>
      </c>
      <c r="AB764" s="9">
        <f t="shared" si="46"/>
        <v>0</v>
      </c>
      <c r="AC764" s="9">
        <f t="shared" si="47"/>
        <v>0</v>
      </c>
    </row>
    <row r="765" spans="1:29" ht="15.75" customHeight="1" x14ac:dyDescent="0.2">
      <c r="A765" s="9">
        <v>1</v>
      </c>
      <c r="B765" s="9">
        <v>0</v>
      </c>
      <c r="C765" s="9">
        <v>58</v>
      </c>
      <c r="D765" s="9">
        <v>1</v>
      </c>
      <c r="E765" s="9">
        <v>0</v>
      </c>
      <c r="F765" s="9">
        <v>0</v>
      </c>
      <c r="G765" s="9">
        <v>0</v>
      </c>
      <c r="H765" s="9">
        <v>0</v>
      </c>
      <c r="I765" s="9">
        <v>0</v>
      </c>
      <c r="J765" s="9">
        <v>1</v>
      </c>
      <c r="K765" s="9">
        <v>1</v>
      </c>
      <c r="L765" s="9">
        <v>1</v>
      </c>
      <c r="M765" s="9">
        <v>267</v>
      </c>
      <c r="N765" s="9">
        <v>157</v>
      </c>
      <c r="O765" s="9">
        <v>94</v>
      </c>
      <c r="P765" s="9">
        <v>33.32</v>
      </c>
      <c r="Q765" s="9">
        <v>92</v>
      </c>
      <c r="R765" s="9">
        <v>205</v>
      </c>
      <c r="S765" s="12"/>
      <c r="V765" s="9">
        <v>0</v>
      </c>
      <c r="W765" s="12">
        <f t="shared" si="44"/>
        <v>0</v>
      </c>
      <c r="Z765" s="60">
        <v>1</v>
      </c>
      <c r="AA765" s="9">
        <f t="shared" si="45"/>
        <v>1</v>
      </c>
      <c r="AB765" s="9">
        <f t="shared" si="46"/>
        <v>0</v>
      </c>
      <c r="AC765" s="9">
        <f t="shared" si="47"/>
        <v>0</v>
      </c>
    </row>
    <row r="766" spans="1:29" ht="15.75" customHeight="1" x14ac:dyDescent="0.2">
      <c r="A766" s="9">
        <v>0</v>
      </c>
      <c r="B766" s="9">
        <v>1</v>
      </c>
      <c r="C766" s="9">
        <v>45</v>
      </c>
      <c r="D766" s="9">
        <v>0</v>
      </c>
      <c r="E766" s="9">
        <v>0</v>
      </c>
      <c r="F766" s="9">
        <v>1</v>
      </c>
      <c r="G766" s="9">
        <v>0</v>
      </c>
      <c r="H766" s="9">
        <v>0</v>
      </c>
      <c r="I766" s="9">
        <v>0</v>
      </c>
      <c r="J766" s="9">
        <v>0</v>
      </c>
      <c r="K766" s="9">
        <v>0</v>
      </c>
      <c r="L766" s="9">
        <v>0</v>
      </c>
      <c r="M766" s="9">
        <v>162</v>
      </c>
      <c r="N766" s="9">
        <v>125</v>
      </c>
      <c r="O766" s="9">
        <v>89</v>
      </c>
      <c r="P766" s="9">
        <v>27.98</v>
      </c>
      <c r="Q766" s="9">
        <v>85</v>
      </c>
      <c r="R766" s="9">
        <v>83</v>
      </c>
      <c r="S766" s="12"/>
      <c r="V766" s="9">
        <v>0</v>
      </c>
      <c r="W766" s="12">
        <f t="shared" si="44"/>
        <v>0</v>
      </c>
      <c r="Z766" s="60">
        <v>3</v>
      </c>
      <c r="AA766" s="9">
        <f t="shared" si="45"/>
        <v>0</v>
      </c>
      <c r="AB766" s="9">
        <f t="shared" si="46"/>
        <v>0</v>
      </c>
      <c r="AC766" s="9">
        <f t="shared" si="47"/>
        <v>1</v>
      </c>
    </row>
    <row r="767" spans="1:29" ht="15.75" customHeight="1" x14ac:dyDescent="0.2">
      <c r="A767" s="9">
        <v>1</v>
      </c>
      <c r="B767" s="9">
        <v>1</v>
      </c>
      <c r="C767" s="9">
        <v>50</v>
      </c>
      <c r="D767" s="9">
        <v>0</v>
      </c>
      <c r="E767" s="9">
        <v>0</v>
      </c>
      <c r="F767" s="9">
        <v>0</v>
      </c>
      <c r="G767" s="9">
        <v>1</v>
      </c>
      <c r="H767" s="9">
        <v>9</v>
      </c>
      <c r="I767" s="9">
        <v>0</v>
      </c>
      <c r="J767" s="9">
        <v>0</v>
      </c>
      <c r="K767" s="9">
        <v>0</v>
      </c>
      <c r="L767" s="9">
        <v>0</v>
      </c>
      <c r="M767" s="9">
        <v>296</v>
      </c>
      <c r="N767" s="9">
        <v>119</v>
      </c>
      <c r="O767" s="9">
        <v>90</v>
      </c>
      <c r="P767" s="9">
        <v>23.55</v>
      </c>
      <c r="Q767" s="9">
        <v>75</v>
      </c>
      <c r="R767" s="9">
        <v>69</v>
      </c>
      <c r="S767" s="12"/>
      <c r="V767" s="9">
        <v>9</v>
      </c>
      <c r="W767" s="12">
        <f t="shared" si="44"/>
        <v>1</v>
      </c>
      <c r="Z767" s="60">
        <v>4</v>
      </c>
      <c r="AA767" s="9">
        <f t="shared" si="45"/>
        <v>0</v>
      </c>
      <c r="AB767" s="9">
        <f t="shared" si="46"/>
        <v>0</v>
      </c>
      <c r="AC767" s="9">
        <f t="shared" si="47"/>
        <v>0</v>
      </c>
    </row>
    <row r="768" spans="1:29" ht="15.75" customHeight="1" x14ac:dyDescent="0.2">
      <c r="A768" s="9">
        <v>0</v>
      </c>
      <c r="B768" s="9">
        <v>1</v>
      </c>
      <c r="C768" s="9">
        <v>55</v>
      </c>
      <c r="D768" s="9">
        <v>1</v>
      </c>
      <c r="E768" s="9">
        <v>0</v>
      </c>
      <c r="F768" s="9">
        <v>0</v>
      </c>
      <c r="G768" s="9">
        <v>1</v>
      </c>
      <c r="H768" s="9">
        <v>20</v>
      </c>
      <c r="I768" s="9">
        <v>0</v>
      </c>
      <c r="J768" s="9">
        <v>0</v>
      </c>
      <c r="K768" s="9">
        <v>1</v>
      </c>
      <c r="L768" s="9">
        <v>0</v>
      </c>
      <c r="M768" s="9">
        <v>220</v>
      </c>
      <c r="N768" s="9">
        <v>180</v>
      </c>
      <c r="O768" s="9">
        <v>108</v>
      </c>
      <c r="P768" s="9">
        <v>23.59</v>
      </c>
      <c r="Q768" s="9">
        <v>82</v>
      </c>
      <c r="R768" s="9">
        <v>90</v>
      </c>
      <c r="S768" s="12"/>
      <c r="V768" s="9">
        <v>20</v>
      </c>
      <c r="W768" s="12">
        <f t="shared" si="44"/>
        <v>1</v>
      </c>
      <c r="Z768" s="60">
        <v>1</v>
      </c>
      <c r="AA768" s="9">
        <f t="shared" si="45"/>
        <v>1</v>
      </c>
      <c r="AB768" s="9">
        <f t="shared" si="46"/>
        <v>0</v>
      </c>
      <c r="AC768" s="9">
        <f t="shared" si="47"/>
        <v>0</v>
      </c>
    </row>
    <row r="769" spans="1:29" ht="15.75" customHeight="1" x14ac:dyDescent="0.2">
      <c r="A769" s="9">
        <v>1</v>
      </c>
      <c r="B769" s="9">
        <v>1</v>
      </c>
      <c r="C769" s="9">
        <v>67</v>
      </c>
      <c r="D769" s="9">
        <v>1</v>
      </c>
      <c r="E769" s="9">
        <v>0</v>
      </c>
      <c r="F769" s="9">
        <v>0</v>
      </c>
      <c r="G769" s="9">
        <v>1</v>
      </c>
      <c r="H769" s="9">
        <v>15</v>
      </c>
      <c r="I769" s="9">
        <v>0</v>
      </c>
      <c r="J769" s="9">
        <v>0</v>
      </c>
      <c r="K769" s="9">
        <v>1</v>
      </c>
      <c r="L769" s="9">
        <v>0</v>
      </c>
      <c r="M769" s="9">
        <v>204</v>
      </c>
      <c r="N769" s="9">
        <v>185</v>
      </c>
      <c r="O769" s="9">
        <v>100</v>
      </c>
      <c r="P769" s="9">
        <v>22.69</v>
      </c>
      <c r="Q769" s="9">
        <v>75</v>
      </c>
      <c r="R769" s="9">
        <v>114</v>
      </c>
      <c r="S769" s="12"/>
      <c r="V769" s="9">
        <v>15</v>
      </c>
      <c r="W769" s="12">
        <f t="shared" si="44"/>
        <v>1</v>
      </c>
      <c r="Z769" s="60">
        <v>1</v>
      </c>
      <c r="AA769" s="9">
        <f t="shared" si="45"/>
        <v>1</v>
      </c>
      <c r="AB769" s="9">
        <f t="shared" si="46"/>
        <v>0</v>
      </c>
      <c r="AC769" s="9">
        <f t="shared" si="47"/>
        <v>0</v>
      </c>
    </row>
    <row r="770" spans="1:29" ht="15.75" customHeight="1" x14ac:dyDescent="0.2">
      <c r="A770" s="9">
        <v>0</v>
      </c>
      <c r="B770" s="9">
        <v>1</v>
      </c>
      <c r="C770" s="9">
        <v>56</v>
      </c>
      <c r="D770" s="9">
        <v>1</v>
      </c>
      <c r="E770" s="9">
        <v>0</v>
      </c>
      <c r="F770" s="9">
        <v>0</v>
      </c>
      <c r="G770" s="9">
        <v>1</v>
      </c>
      <c r="H770" s="9">
        <v>1</v>
      </c>
      <c r="I770" s="9">
        <v>0</v>
      </c>
      <c r="J770" s="9">
        <v>0</v>
      </c>
      <c r="K770" s="9">
        <v>0</v>
      </c>
      <c r="L770" s="9">
        <v>0</v>
      </c>
      <c r="M770" s="9">
        <v>280</v>
      </c>
      <c r="N770" s="9">
        <v>147</v>
      </c>
      <c r="O770" s="9">
        <v>94</v>
      </c>
      <c r="P770" s="9">
        <v>28.3</v>
      </c>
      <c r="Q770" s="9">
        <v>63</v>
      </c>
      <c r="R770" s="9">
        <v>85</v>
      </c>
      <c r="S770" s="12"/>
      <c r="V770" s="9">
        <v>1</v>
      </c>
      <c r="W770" s="12">
        <f t="shared" si="44"/>
        <v>1</v>
      </c>
      <c r="Z770" s="60">
        <v>1</v>
      </c>
      <c r="AA770" s="9">
        <f t="shared" si="45"/>
        <v>1</v>
      </c>
      <c r="AB770" s="9">
        <f t="shared" si="46"/>
        <v>0</v>
      </c>
      <c r="AC770" s="9">
        <f t="shared" si="47"/>
        <v>0</v>
      </c>
    </row>
    <row r="771" spans="1:29" ht="15.75" customHeight="1" x14ac:dyDescent="0.2">
      <c r="A771" s="9">
        <v>0</v>
      </c>
      <c r="B771" s="9">
        <v>0</v>
      </c>
      <c r="C771" s="9">
        <v>37</v>
      </c>
      <c r="D771" s="9">
        <v>0</v>
      </c>
      <c r="E771" s="9">
        <v>0</v>
      </c>
      <c r="F771" s="9">
        <v>1</v>
      </c>
      <c r="G771" s="9">
        <v>0</v>
      </c>
      <c r="H771" s="9">
        <v>0</v>
      </c>
      <c r="I771" s="9">
        <v>0</v>
      </c>
      <c r="J771" s="9">
        <v>0</v>
      </c>
      <c r="K771" s="9">
        <v>0</v>
      </c>
      <c r="L771" s="9">
        <v>0</v>
      </c>
      <c r="M771" s="9">
        <v>145</v>
      </c>
      <c r="N771" s="9">
        <v>105</v>
      </c>
      <c r="O771" s="9">
        <v>73</v>
      </c>
      <c r="P771" s="9">
        <v>23.44</v>
      </c>
      <c r="Q771" s="9">
        <v>58</v>
      </c>
      <c r="R771" s="9">
        <v>80</v>
      </c>
      <c r="S771" s="12"/>
      <c r="V771" s="9">
        <v>0</v>
      </c>
      <c r="W771" s="12">
        <f t="shared" ref="W771:W834" si="48">IF(V771=0,0,1)</f>
        <v>0</v>
      </c>
      <c r="Z771" s="60">
        <v>3</v>
      </c>
      <c r="AA771" s="9">
        <f t="shared" ref="AA771:AA834" si="49">IF(Z771=1,1,0)</f>
        <v>0</v>
      </c>
      <c r="AB771" s="9">
        <f t="shared" ref="AB771:AB834" si="50">IF(Z771=2,1,0)</f>
        <v>0</v>
      </c>
      <c r="AC771" s="9">
        <f t="shared" ref="AC771:AC834" si="51">IF(Z771=3,1,0)</f>
        <v>1</v>
      </c>
    </row>
    <row r="772" spans="1:29" ht="15.75" customHeight="1" x14ac:dyDescent="0.2">
      <c r="A772" s="9">
        <v>0</v>
      </c>
      <c r="B772" s="9">
        <v>1</v>
      </c>
      <c r="C772" s="9">
        <v>38</v>
      </c>
      <c r="D772" s="9">
        <v>0</v>
      </c>
      <c r="E772" s="9">
        <v>1</v>
      </c>
      <c r="F772" s="9">
        <v>0</v>
      </c>
      <c r="G772" s="9">
        <v>1</v>
      </c>
      <c r="H772" s="9">
        <v>20</v>
      </c>
      <c r="I772" s="9">
        <v>0</v>
      </c>
      <c r="J772" s="9">
        <v>0</v>
      </c>
      <c r="K772" s="9">
        <v>0</v>
      </c>
      <c r="L772" s="9">
        <v>0</v>
      </c>
      <c r="M772" s="9">
        <v>180</v>
      </c>
      <c r="N772" s="9">
        <v>123</v>
      </c>
      <c r="O772" s="9">
        <v>69</v>
      </c>
      <c r="P772" s="9">
        <v>22.7</v>
      </c>
      <c r="Q772" s="9">
        <v>72</v>
      </c>
      <c r="R772" s="9">
        <v>70</v>
      </c>
      <c r="S772" s="12"/>
      <c r="V772" s="9">
        <v>20</v>
      </c>
      <c r="W772" s="12">
        <f t="shared" si="48"/>
        <v>1</v>
      </c>
      <c r="Z772" s="60">
        <v>2</v>
      </c>
      <c r="AA772" s="9">
        <f t="shared" si="49"/>
        <v>0</v>
      </c>
      <c r="AB772" s="9">
        <f t="shared" si="50"/>
        <v>1</v>
      </c>
      <c r="AC772" s="9">
        <f t="shared" si="51"/>
        <v>0</v>
      </c>
    </row>
    <row r="773" spans="1:29" ht="15.75" customHeight="1" x14ac:dyDescent="0.2">
      <c r="A773" s="9">
        <v>1</v>
      </c>
      <c r="B773" s="9">
        <v>0</v>
      </c>
      <c r="C773" s="9">
        <v>63</v>
      </c>
      <c r="D773" s="9">
        <v>0</v>
      </c>
      <c r="E773" s="9">
        <v>0</v>
      </c>
      <c r="F773" s="9">
        <v>0</v>
      </c>
      <c r="G773" s="9">
        <v>0</v>
      </c>
      <c r="H773" s="9">
        <v>0</v>
      </c>
      <c r="I773" s="9">
        <v>0</v>
      </c>
      <c r="J773" s="9">
        <v>0</v>
      </c>
      <c r="K773" s="9">
        <v>1</v>
      </c>
      <c r="L773" s="9">
        <v>0</v>
      </c>
      <c r="M773" s="9">
        <v>210</v>
      </c>
      <c r="N773" s="9">
        <v>148</v>
      </c>
      <c r="O773" s="9">
        <v>85.5</v>
      </c>
      <c r="P773" s="9">
        <v>24.01</v>
      </c>
      <c r="Q773" s="9">
        <v>76</v>
      </c>
      <c r="R773" s="9">
        <v>88</v>
      </c>
      <c r="S773" s="12"/>
      <c r="V773" s="9">
        <v>0</v>
      </c>
      <c r="W773" s="12">
        <f t="shared" si="48"/>
        <v>0</v>
      </c>
      <c r="Z773" s="60">
        <v>4</v>
      </c>
      <c r="AA773" s="9">
        <f t="shared" si="49"/>
        <v>0</v>
      </c>
      <c r="AB773" s="9">
        <f t="shared" si="50"/>
        <v>0</v>
      </c>
      <c r="AC773" s="9">
        <f t="shared" si="51"/>
        <v>0</v>
      </c>
    </row>
    <row r="774" spans="1:29" ht="15.75" customHeight="1" x14ac:dyDescent="0.2">
      <c r="A774" s="9">
        <v>0</v>
      </c>
      <c r="B774" s="9">
        <v>1</v>
      </c>
      <c r="C774" s="9">
        <v>40</v>
      </c>
      <c r="D774" s="9">
        <v>0</v>
      </c>
      <c r="E774" s="9">
        <v>1</v>
      </c>
      <c r="F774" s="9">
        <v>0</v>
      </c>
      <c r="G774" s="9">
        <v>1</v>
      </c>
      <c r="H774" s="9">
        <v>15</v>
      </c>
      <c r="I774" s="9">
        <v>0</v>
      </c>
      <c r="J774" s="9">
        <v>0</v>
      </c>
      <c r="K774" s="9">
        <v>0</v>
      </c>
      <c r="L774" s="9">
        <v>0</v>
      </c>
      <c r="M774" s="9">
        <v>246</v>
      </c>
      <c r="N774" s="9">
        <v>141</v>
      </c>
      <c r="O774" s="9">
        <v>102</v>
      </c>
      <c r="P774" s="9">
        <v>26.17</v>
      </c>
      <c r="Q774" s="9">
        <v>85</v>
      </c>
      <c r="R774" s="9">
        <v>67</v>
      </c>
      <c r="S774" s="12"/>
      <c r="V774" s="9">
        <v>15</v>
      </c>
      <c r="W774" s="12">
        <f t="shared" si="48"/>
        <v>1</v>
      </c>
      <c r="Z774" s="60">
        <v>2</v>
      </c>
      <c r="AA774" s="9">
        <f t="shared" si="49"/>
        <v>0</v>
      </c>
      <c r="AB774" s="9">
        <f t="shared" si="50"/>
        <v>1</v>
      </c>
      <c r="AC774" s="9">
        <f t="shared" si="51"/>
        <v>0</v>
      </c>
    </row>
    <row r="775" spans="1:29" ht="15.75" customHeight="1" x14ac:dyDescent="0.2">
      <c r="A775" s="9">
        <v>1</v>
      </c>
      <c r="B775" s="9">
        <v>0</v>
      </c>
      <c r="C775" s="9">
        <v>45</v>
      </c>
      <c r="D775" s="9">
        <v>0</v>
      </c>
      <c r="E775" s="9">
        <v>1</v>
      </c>
      <c r="F775" s="9">
        <v>0</v>
      </c>
      <c r="G775" s="9">
        <v>0</v>
      </c>
      <c r="H775" s="9">
        <v>0</v>
      </c>
      <c r="I775" s="9">
        <v>0</v>
      </c>
      <c r="J775" s="9">
        <v>0</v>
      </c>
      <c r="K775" s="9">
        <v>0</v>
      </c>
      <c r="L775" s="9">
        <v>0</v>
      </c>
      <c r="M775" s="9">
        <v>262</v>
      </c>
      <c r="N775" s="9">
        <v>133</v>
      </c>
      <c r="O775" s="9">
        <v>83</v>
      </c>
      <c r="P775" s="9">
        <v>22.19</v>
      </c>
      <c r="Q775" s="9">
        <v>76</v>
      </c>
      <c r="R775" s="9">
        <v>92</v>
      </c>
      <c r="S775" s="12"/>
      <c r="V775" s="9">
        <v>0</v>
      </c>
      <c r="W775" s="12">
        <f t="shared" si="48"/>
        <v>0</v>
      </c>
      <c r="Z775" s="60">
        <v>2</v>
      </c>
      <c r="AA775" s="9">
        <f t="shared" si="49"/>
        <v>0</v>
      </c>
      <c r="AB775" s="9">
        <f t="shared" si="50"/>
        <v>1</v>
      </c>
      <c r="AC775" s="9">
        <f t="shared" si="51"/>
        <v>0</v>
      </c>
    </row>
    <row r="776" spans="1:29" ht="15.75" customHeight="1" x14ac:dyDescent="0.2">
      <c r="A776" s="9">
        <v>0</v>
      </c>
      <c r="B776" s="9">
        <v>0</v>
      </c>
      <c r="C776" s="9">
        <v>54</v>
      </c>
      <c r="D776" s="9">
        <v>0</v>
      </c>
      <c r="E776" s="9">
        <v>1</v>
      </c>
      <c r="F776" s="9">
        <v>0</v>
      </c>
      <c r="G776" s="9">
        <v>0</v>
      </c>
      <c r="H776" s="9">
        <v>0</v>
      </c>
      <c r="I776" s="9">
        <v>0</v>
      </c>
      <c r="J776" s="9">
        <v>0</v>
      </c>
      <c r="K776" s="9">
        <v>0</v>
      </c>
      <c r="L776" s="9">
        <v>0</v>
      </c>
      <c r="M776" s="9">
        <v>193</v>
      </c>
      <c r="N776" s="9">
        <v>118</v>
      </c>
      <c r="O776" s="9">
        <v>84</v>
      </c>
      <c r="P776" s="9">
        <v>24.9</v>
      </c>
      <c r="Q776" s="9">
        <v>70</v>
      </c>
      <c r="R776" s="9">
        <v>82</v>
      </c>
      <c r="S776" s="12"/>
      <c r="V776" s="9">
        <v>0</v>
      </c>
      <c r="W776" s="12">
        <f t="shared" si="48"/>
        <v>0</v>
      </c>
      <c r="Z776" s="60">
        <v>2</v>
      </c>
      <c r="AA776" s="9">
        <f t="shared" si="49"/>
        <v>0</v>
      </c>
      <c r="AB776" s="9">
        <f t="shared" si="50"/>
        <v>1</v>
      </c>
      <c r="AC776" s="9">
        <f t="shared" si="51"/>
        <v>0</v>
      </c>
    </row>
    <row r="777" spans="1:29" ht="15.75" customHeight="1" x14ac:dyDescent="0.2">
      <c r="A777" s="9">
        <v>0</v>
      </c>
      <c r="B777" s="9">
        <v>0</v>
      </c>
      <c r="C777" s="9">
        <v>67</v>
      </c>
      <c r="D777" s="9">
        <v>1</v>
      </c>
      <c r="E777" s="9">
        <v>0</v>
      </c>
      <c r="F777" s="9">
        <v>0</v>
      </c>
      <c r="G777" s="9">
        <v>0</v>
      </c>
      <c r="H777" s="9">
        <v>0</v>
      </c>
      <c r="I777" s="9">
        <v>0</v>
      </c>
      <c r="J777" s="9">
        <v>0</v>
      </c>
      <c r="K777" s="9">
        <v>1</v>
      </c>
      <c r="L777" s="9">
        <v>0</v>
      </c>
      <c r="M777" s="9">
        <v>218</v>
      </c>
      <c r="N777" s="9">
        <v>160</v>
      </c>
      <c r="O777" s="9">
        <v>100</v>
      </c>
      <c r="P777" s="9">
        <v>20.5</v>
      </c>
      <c r="Q777" s="9">
        <v>88</v>
      </c>
      <c r="R777" s="9">
        <v>71</v>
      </c>
      <c r="S777" s="12"/>
      <c r="V777" s="9">
        <v>0</v>
      </c>
      <c r="W777" s="12">
        <f t="shared" si="48"/>
        <v>0</v>
      </c>
      <c r="Z777" s="60">
        <v>1</v>
      </c>
      <c r="AA777" s="9">
        <f t="shared" si="49"/>
        <v>1</v>
      </c>
      <c r="AB777" s="9">
        <f t="shared" si="50"/>
        <v>0</v>
      </c>
      <c r="AC777" s="9">
        <f t="shared" si="51"/>
        <v>0</v>
      </c>
    </row>
    <row r="778" spans="1:29" ht="15.75" customHeight="1" x14ac:dyDescent="0.2">
      <c r="A778" s="9">
        <v>0</v>
      </c>
      <c r="B778" s="9">
        <v>0</v>
      </c>
      <c r="C778" s="9">
        <v>39</v>
      </c>
      <c r="D778" s="9">
        <v>0</v>
      </c>
      <c r="E778" s="9">
        <v>0</v>
      </c>
      <c r="F778" s="9">
        <v>1</v>
      </c>
      <c r="G778" s="9">
        <v>0</v>
      </c>
      <c r="H778" s="9">
        <v>0</v>
      </c>
      <c r="I778" s="9">
        <v>0</v>
      </c>
      <c r="J778" s="9">
        <v>0</v>
      </c>
      <c r="K778" s="9">
        <v>0</v>
      </c>
      <c r="L778" s="9">
        <v>0</v>
      </c>
      <c r="M778" s="9">
        <v>152</v>
      </c>
      <c r="N778" s="9">
        <v>114</v>
      </c>
      <c r="O778" s="9">
        <v>66.5</v>
      </c>
      <c r="P778" s="9">
        <v>24.56</v>
      </c>
      <c r="Q778" s="9">
        <v>70</v>
      </c>
      <c r="R778" s="9">
        <v>71</v>
      </c>
      <c r="S778" s="12"/>
      <c r="V778" s="9">
        <v>0</v>
      </c>
      <c r="W778" s="12">
        <f t="shared" si="48"/>
        <v>0</v>
      </c>
      <c r="Z778" s="60">
        <v>3</v>
      </c>
      <c r="AA778" s="9">
        <f t="shared" si="49"/>
        <v>0</v>
      </c>
      <c r="AB778" s="9">
        <f t="shared" si="50"/>
        <v>0</v>
      </c>
      <c r="AC778" s="9">
        <f t="shared" si="51"/>
        <v>1</v>
      </c>
    </row>
    <row r="779" spans="1:29" ht="15.75" customHeight="1" x14ac:dyDescent="0.2">
      <c r="A779" s="9">
        <v>0</v>
      </c>
      <c r="B779" s="9">
        <v>0</v>
      </c>
      <c r="C779" s="9">
        <v>41</v>
      </c>
      <c r="D779" s="9">
        <v>0</v>
      </c>
      <c r="E779" s="9">
        <v>0</v>
      </c>
      <c r="F779" s="9">
        <v>1</v>
      </c>
      <c r="G779" s="9">
        <v>0</v>
      </c>
      <c r="H779" s="9">
        <v>0</v>
      </c>
      <c r="I779" s="9">
        <v>0</v>
      </c>
      <c r="J779" s="9">
        <v>0</v>
      </c>
      <c r="K779" s="9">
        <v>0</v>
      </c>
      <c r="L779" s="9">
        <v>0</v>
      </c>
      <c r="M779" s="9">
        <v>239</v>
      </c>
      <c r="N779" s="9">
        <v>123</v>
      </c>
      <c r="O779" s="9">
        <v>70</v>
      </c>
      <c r="P779" s="9">
        <v>20.2</v>
      </c>
      <c r="Q779" s="9">
        <v>65</v>
      </c>
      <c r="R779" s="9">
        <v>78</v>
      </c>
      <c r="S779" s="12"/>
      <c r="V779" s="9">
        <v>0</v>
      </c>
      <c r="W779" s="12">
        <f t="shared" si="48"/>
        <v>0</v>
      </c>
      <c r="Z779" s="60">
        <v>3</v>
      </c>
      <c r="AA779" s="9">
        <f t="shared" si="49"/>
        <v>0</v>
      </c>
      <c r="AB779" s="9">
        <f t="shared" si="50"/>
        <v>0</v>
      </c>
      <c r="AC779" s="9">
        <f t="shared" si="51"/>
        <v>1</v>
      </c>
    </row>
    <row r="780" spans="1:29" ht="15.75" customHeight="1" x14ac:dyDescent="0.2">
      <c r="A780" s="9">
        <v>0</v>
      </c>
      <c r="B780" s="9">
        <v>1</v>
      </c>
      <c r="C780" s="9">
        <v>34</v>
      </c>
      <c r="D780" s="9">
        <v>1</v>
      </c>
      <c r="E780" s="9">
        <v>0</v>
      </c>
      <c r="F780" s="9">
        <v>0</v>
      </c>
      <c r="G780" s="9">
        <v>1</v>
      </c>
      <c r="H780" s="9">
        <v>10</v>
      </c>
      <c r="I780" s="9">
        <v>0</v>
      </c>
      <c r="J780" s="9">
        <v>0</v>
      </c>
      <c r="K780" s="9">
        <v>0</v>
      </c>
      <c r="L780" s="9">
        <v>0</v>
      </c>
      <c r="M780" s="9">
        <v>210</v>
      </c>
      <c r="N780" s="9">
        <v>120</v>
      </c>
      <c r="O780" s="9">
        <v>85</v>
      </c>
      <c r="P780" s="9">
        <v>24.39</v>
      </c>
      <c r="Q780" s="9">
        <v>68</v>
      </c>
      <c r="R780" s="9">
        <v>78</v>
      </c>
      <c r="S780" s="12"/>
      <c r="V780" s="9">
        <v>10</v>
      </c>
      <c r="W780" s="12">
        <f t="shared" si="48"/>
        <v>1</v>
      </c>
      <c r="Z780" s="60">
        <v>1</v>
      </c>
      <c r="AA780" s="9">
        <f t="shared" si="49"/>
        <v>1</v>
      </c>
      <c r="AB780" s="9">
        <f t="shared" si="50"/>
        <v>0</v>
      </c>
      <c r="AC780" s="9">
        <f t="shared" si="51"/>
        <v>0</v>
      </c>
    </row>
    <row r="781" spans="1:29" ht="15.75" customHeight="1" x14ac:dyDescent="0.2">
      <c r="A781" s="9">
        <v>0</v>
      </c>
      <c r="B781" s="9">
        <v>0</v>
      </c>
      <c r="C781" s="9">
        <v>40</v>
      </c>
      <c r="D781" s="9">
        <v>1</v>
      </c>
      <c r="E781" s="9">
        <v>0</v>
      </c>
      <c r="F781" s="9">
        <v>0</v>
      </c>
      <c r="G781" s="9">
        <v>1</v>
      </c>
      <c r="H781" s="9">
        <v>20</v>
      </c>
      <c r="I781" s="9">
        <v>0</v>
      </c>
      <c r="J781" s="9">
        <v>0</v>
      </c>
      <c r="K781" s="9">
        <v>0</v>
      </c>
      <c r="L781" s="9">
        <v>0</v>
      </c>
      <c r="M781" s="9">
        <v>220</v>
      </c>
      <c r="N781" s="9">
        <v>120</v>
      </c>
      <c r="O781" s="9">
        <v>75</v>
      </c>
      <c r="P781" s="9">
        <v>19.32</v>
      </c>
      <c r="Q781" s="9">
        <v>78</v>
      </c>
      <c r="R781" s="9">
        <v>78</v>
      </c>
      <c r="S781" s="12"/>
      <c r="V781" s="9">
        <v>20</v>
      </c>
      <c r="W781" s="12">
        <f t="shared" si="48"/>
        <v>1</v>
      </c>
      <c r="Z781" s="60">
        <v>1</v>
      </c>
      <c r="AA781" s="9">
        <f t="shared" si="49"/>
        <v>1</v>
      </c>
      <c r="AB781" s="9">
        <f t="shared" si="50"/>
        <v>0</v>
      </c>
      <c r="AC781" s="9">
        <f t="shared" si="51"/>
        <v>0</v>
      </c>
    </row>
    <row r="782" spans="1:29" ht="15.75" customHeight="1" x14ac:dyDescent="0.2">
      <c r="A782" s="9">
        <v>0</v>
      </c>
      <c r="B782" s="9">
        <v>0</v>
      </c>
      <c r="C782" s="9">
        <v>46</v>
      </c>
      <c r="D782" s="9">
        <v>0</v>
      </c>
      <c r="E782" s="9">
        <v>0</v>
      </c>
      <c r="F782" s="9">
        <v>1</v>
      </c>
      <c r="G782" s="9">
        <v>1</v>
      </c>
      <c r="H782" s="9">
        <v>20</v>
      </c>
      <c r="I782" s="9">
        <v>0</v>
      </c>
      <c r="J782" s="9">
        <v>0</v>
      </c>
      <c r="K782" s="9">
        <v>0</v>
      </c>
      <c r="L782" s="9">
        <v>0</v>
      </c>
      <c r="M782" s="9">
        <v>253</v>
      </c>
      <c r="N782" s="9">
        <v>118</v>
      </c>
      <c r="O782" s="9">
        <v>82</v>
      </c>
      <c r="P782" s="9">
        <v>19.7</v>
      </c>
      <c r="Q782" s="9">
        <v>100</v>
      </c>
      <c r="R782" s="9">
        <v>70</v>
      </c>
      <c r="S782" s="12"/>
      <c r="V782" s="9">
        <v>20</v>
      </c>
      <c r="W782" s="12">
        <f t="shared" si="48"/>
        <v>1</v>
      </c>
      <c r="Z782" s="60">
        <v>3</v>
      </c>
      <c r="AA782" s="9">
        <f t="shared" si="49"/>
        <v>0</v>
      </c>
      <c r="AB782" s="9">
        <f t="shared" si="50"/>
        <v>0</v>
      </c>
      <c r="AC782" s="9">
        <f t="shared" si="51"/>
        <v>1</v>
      </c>
    </row>
    <row r="783" spans="1:29" ht="15.75" customHeight="1" x14ac:dyDescent="0.2">
      <c r="A783" s="9">
        <v>1</v>
      </c>
      <c r="B783" s="9">
        <v>1</v>
      </c>
      <c r="C783" s="9">
        <v>35</v>
      </c>
      <c r="D783" s="9">
        <v>0</v>
      </c>
      <c r="E783" s="9">
        <v>0</v>
      </c>
      <c r="F783" s="9">
        <v>1</v>
      </c>
      <c r="G783" s="9">
        <v>1</v>
      </c>
      <c r="H783" s="9">
        <v>40</v>
      </c>
      <c r="I783" s="9">
        <v>0</v>
      </c>
      <c r="J783" s="9">
        <v>0</v>
      </c>
      <c r="K783" s="9">
        <v>0</v>
      </c>
      <c r="L783" s="9">
        <v>0</v>
      </c>
      <c r="M783" s="9">
        <v>175</v>
      </c>
      <c r="N783" s="9">
        <v>112</v>
      </c>
      <c r="O783" s="9">
        <v>62.5</v>
      </c>
      <c r="P783" s="9">
        <v>21.03</v>
      </c>
      <c r="Q783" s="9">
        <v>73</v>
      </c>
      <c r="R783" s="9">
        <v>69</v>
      </c>
      <c r="S783" s="12"/>
      <c r="V783" s="9">
        <v>40</v>
      </c>
      <c r="W783" s="12">
        <f t="shared" si="48"/>
        <v>1</v>
      </c>
      <c r="Z783" s="60">
        <v>3</v>
      </c>
      <c r="AA783" s="9">
        <f t="shared" si="49"/>
        <v>0</v>
      </c>
      <c r="AB783" s="9">
        <f t="shared" si="50"/>
        <v>0</v>
      </c>
      <c r="AC783" s="9">
        <f t="shared" si="51"/>
        <v>1</v>
      </c>
    </row>
    <row r="784" spans="1:29" ht="15.75" customHeight="1" x14ac:dyDescent="0.2">
      <c r="A784" s="9">
        <v>0</v>
      </c>
      <c r="B784" s="9">
        <v>1</v>
      </c>
      <c r="C784" s="9">
        <v>48</v>
      </c>
      <c r="D784" s="9">
        <v>1</v>
      </c>
      <c r="E784" s="9">
        <v>0</v>
      </c>
      <c r="F784" s="9">
        <v>0</v>
      </c>
      <c r="G784" s="9">
        <v>0</v>
      </c>
      <c r="H784" s="9">
        <v>0</v>
      </c>
      <c r="I784" s="9">
        <v>0</v>
      </c>
      <c r="J784" s="9">
        <v>0</v>
      </c>
      <c r="K784" s="9">
        <v>1</v>
      </c>
      <c r="L784" s="9">
        <v>0</v>
      </c>
      <c r="M784" s="9">
        <v>202</v>
      </c>
      <c r="N784" s="9">
        <v>138</v>
      </c>
      <c r="O784" s="9">
        <v>96</v>
      </c>
      <c r="P784" s="9">
        <v>27.97</v>
      </c>
      <c r="Q784" s="9">
        <v>68</v>
      </c>
      <c r="R784" s="9">
        <v>85</v>
      </c>
      <c r="S784" s="12"/>
      <c r="V784" s="9">
        <v>0</v>
      </c>
      <c r="W784" s="12">
        <f t="shared" si="48"/>
        <v>0</v>
      </c>
      <c r="Z784" s="60">
        <v>1</v>
      </c>
      <c r="AA784" s="9">
        <f t="shared" si="49"/>
        <v>1</v>
      </c>
      <c r="AB784" s="9">
        <f t="shared" si="50"/>
        <v>0</v>
      </c>
      <c r="AC784" s="9">
        <f t="shared" si="51"/>
        <v>0</v>
      </c>
    </row>
    <row r="785" spans="1:29" ht="15.75" customHeight="1" x14ac:dyDescent="0.2">
      <c r="A785" s="9">
        <v>0</v>
      </c>
      <c r="B785" s="9">
        <v>1</v>
      </c>
      <c r="C785" s="9">
        <v>47</v>
      </c>
      <c r="D785" s="9">
        <v>0</v>
      </c>
      <c r="E785" s="9">
        <v>0</v>
      </c>
      <c r="F785" s="9">
        <v>1</v>
      </c>
      <c r="G785" s="9">
        <v>1</v>
      </c>
      <c r="H785" s="9">
        <v>20</v>
      </c>
      <c r="I785" s="9">
        <v>0</v>
      </c>
      <c r="J785" s="9">
        <v>0</v>
      </c>
      <c r="K785" s="9">
        <v>1</v>
      </c>
      <c r="L785" s="9">
        <v>0</v>
      </c>
      <c r="M785" s="9">
        <v>177</v>
      </c>
      <c r="N785" s="9">
        <v>150</v>
      </c>
      <c r="O785" s="9">
        <v>101</v>
      </c>
      <c r="P785" s="9">
        <v>28.96</v>
      </c>
      <c r="Q785" s="9">
        <v>75</v>
      </c>
      <c r="R785" s="9">
        <v>60</v>
      </c>
      <c r="S785" s="12"/>
      <c r="V785" s="9">
        <v>20</v>
      </c>
      <c r="W785" s="12">
        <f t="shared" si="48"/>
        <v>1</v>
      </c>
      <c r="Z785" s="60">
        <v>3</v>
      </c>
      <c r="AA785" s="9">
        <f t="shared" si="49"/>
        <v>0</v>
      </c>
      <c r="AB785" s="9">
        <f t="shared" si="50"/>
        <v>0</v>
      </c>
      <c r="AC785" s="9">
        <f t="shared" si="51"/>
        <v>1</v>
      </c>
    </row>
    <row r="786" spans="1:29" ht="15.75" customHeight="1" x14ac:dyDescent="0.2">
      <c r="A786" s="9">
        <v>1</v>
      </c>
      <c r="B786" s="9">
        <v>0</v>
      </c>
      <c r="C786" s="9">
        <v>43</v>
      </c>
      <c r="D786" s="9">
        <v>0</v>
      </c>
      <c r="E786" s="9">
        <v>1</v>
      </c>
      <c r="F786" s="9">
        <v>0</v>
      </c>
      <c r="G786" s="9">
        <v>1</v>
      </c>
      <c r="H786" s="9">
        <v>15</v>
      </c>
      <c r="I786" s="9">
        <v>0</v>
      </c>
      <c r="J786" s="9">
        <v>0</v>
      </c>
      <c r="K786" s="9">
        <v>0</v>
      </c>
      <c r="L786" s="9">
        <v>0</v>
      </c>
      <c r="M786" s="9">
        <v>199</v>
      </c>
      <c r="N786" s="9">
        <v>137</v>
      </c>
      <c r="O786" s="9">
        <v>81</v>
      </c>
      <c r="P786" s="9">
        <v>21.85</v>
      </c>
      <c r="Q786" s="9">
        <v>70</v>
      </c>
      <c r="R786" s="9">
        <v>72</v>
      </c>
      <c r="S786" s="12"/>
      <c r="V786" s="9">
        <v>15</v>
      </c>
      <c r="W786" s="12">
        <f t="shared" si="48"/>
        <v>1</v>
      </c>
      <c r="Z786" s="60">
        <v>2</v>
      </c>
      <c r="AA786" s="9">
        <f t="shared" si="49"/>
        <v>0</v>
      </c>
      <c r="AB786" s="9">
        <f t="shared" si="50"/>
        <v>1</v>
      </c>
      <c r="AC786" s="9">
        <f t="shared" si="51"/>
        <v>0</v>
      </c>
    </row>
    <row r="787" spans="1:29" ht="15.75" customHeight="1" x14ac:dyDescent="0.2">
      <c r="A787" s="9">
        <v>0</v>
      </c>
      <c r="B787" s="9">
        <v>1</v>
      </c>
      <c r="C787" s="9">
        <v>52</v>
      </c>
      <c r="D787" s="9">
        <v>1</v>
      </c>
      <c r="E787" s="9">
        <v>0</v>
      </c>
      <c r="F787" s="9">
        <v>0</v>
      </c>
      <c r="G787" s="9">
        <v>1</v>
      </c>
      <c r="H787" s="9">
        <v>1</v>
      </c>
      <c r="I787" s="9">
        <v>0</v>
      </c>
      <c r="J787" s="9">
        <v>0</v>
      </c>
      <c r="K787" s="9">
        <v>0</v>
      </c>
      <c r="L787" s="9">
        <v>0</v>
      </c>
      <c r="M787" s="9">
        <v>211</v>
      </c>
      <c r="N787" s="9">
        <v>118.5</v>
      </c>
      <c r="O787" s="9">
        <v>82.5</v>
      </c>
      <c r="P787" s="9">
        <v>24.83</v>
      </c>
      <c r="Q787" s="9">
        <v>76</v>
      </c>
      <c r="R787" s="9">
        <v>80</v>
      </c>
      <c r="S787" s="12"/>
      <c r="V787" s="9">
        <v>1</v>
      </c>
      <c r="W787" s="12">
        <f t="shared" si="48"/>
        <v>1</v>
      </c>
      <c r="Z787" s="60">
        <v>1</v>
      </c>
      <c r="AA787" s="9">
        <f t="shared" si="49"/>
        <v>1</v>
      </c>
      <c r="AB787" s="9">
        <f t="shared" si="50"/>
        <v>0</v>
      </c>
      <c r="AC787" s="9">
        <f t="shared" si="51"/>
        <v>0</v>
      </c>
    </row>
    <row r="788" spans="1:29" ht="15.75" customHeight="1" x14ac:dyDescent="0.2">
      <c r="A788" s="9">
        <v>0</v>
      </c>
      <c r="B788" s="9">
        <v>1</v>
      </c>
      <c r="C788" s="9">
        <v>45</v>
      </c>
      <c r="D788" s="9">
        <v>0</v>
      </c>
      <c r="E788" s="9">
        <v>0</v>
      </c>
      <c r="F788" s="9">
        <v>1</v>
      </c>
      <c r="G788" s="9">
        <v>0</v>
      </c>
      <c r="H788" s="9">
        <v>0</v>
      </c>
      <c r="I788" s="9">
        <v>1</v>
      </c>
      <c r="J788" s="9">
        <v>0</v>
      </c>
      <c r="K788" s="9">
        <v>1</v>
      </c>
      <c r="L788" s="9">
        <v>0</v>
      </c>
      <c r="M788" s="9">
        <v>258</v>
      </c>
      <c r="N788" s="9">
        <v>126</v>
      </c>
      <c r="O788" s="9">
        <v>82</v>
      </c>
      <c r="P788" s="9">
        <v>27.18</v>
      </c>
      <c r="Q788" s="9">
        <v>72</v>
      </c>
      <c r="R788" s="9">
        <v>70</v>
      </c>
      <c r="S788" s="12"/>
      <c r="V788" s="9">
        <v>0</v>
      </c>
      <c r="W788" s="12">
        <f t="shared" si="48"/>
        <v>0</v>
      </c>
      <c r="Z788" s="60">
        <v>3</v>
      </c>
      <c r="AA788" s="9">
        <f t="shared" si="49"/>
        <v>0</v>
      </c>
      <c r="AB788" s="9">
        <f t="shared" si="50"/>
        <v>0</v>
      </c>
      <c r="AC788" s="9">
        <f t="shared" si="51"/>
        <v>1</v>
      </c>
    </row>
    <row r="789" spans="1:29" ht="15.75" customHeight="1" x14ac:dyDescent="0.2">
      <c r="A789" s="9">
        <v>1</v>
      </c>
      <c r="B789" s="9">
        <v>1</v>
      </c>
      <c r="C789" s="9">
        <v>42</v>
      </c>
      <c r="D789" s="9">
        <v>0</v>
      </c>
      <c r="E789" s="9">
        <v>0</v>
      </c>
      <c r="F789" s="9">
        <v>1</v>
      </c>
      <c r="G789" s="9">
        <v>1</v>
      </c>
      <c r="H789" s="9">
        <v>25</v>
      </c>
      <c r="I789" s="9">
        <v>0</v>
      </c>
      <c r="J789" s="9">
        <v>0</v>
      </c>
      <c r="K789" s="9">
        <v>0</v>
      </c>
      <c r="L789" s="9">
        <v>0</v>
      </c>
      <c r="M789" s="9">
        <v>256</v>
      </c>
      <c r="N789" s="9">
        <v>121.5</v>
      </c>
      <c r="O789" s="9">
        <v>74</v>
      </c>
      <c r="P789" s="9">
        <v>23.59</v>
      </c>
      <c r="Q789" s="9">
        <v>70</v>
      </c>
      <c r="R789" s="9">
        <v>115</v>
      </c>
      <c r="S789" s="12"/>
      <c r="V789" s="9">
        <v>25</v>
      </c>
      <c r="W789" s="12">
        <f t="shared" si="48"/>
        <v>1</v>
      </c>
      <c r="Z789" s="60">
        <v>3</v>
      </c>
      <c r="AA789" s="9">
        <f t="shared" si="49"/>
        <v>0</v>
      </c>
      <c r="AB789" s="9">
        <f t="shared" si="50"/>
        <v>0</v>
      </c>
      <c r="AC789" s="9">
        <f t="shared" si="51"/>
        <v>1</v>
      </c>
    </row>
    <row r="790" spans="1:29" ht="15.75" customHeight="1" x14ac:dyDescent="0.2">
      <c r="A790" s="9">
        <v>0</v>
      </c>
      <c r="B790" s="9">
        <v>0</v>
      </c>
      <c r="C790" s="9">
        <v>56</v>
      </c>
      <c r="D790" s="9">
        <v>1</v>
      </c>
      <c r="E790" s="9">
        <v>0</v>
      </c>
      <c r="F790" s="9">
        <v>0</v>
      </c>
      <c r="G790" s="9">
        <v>0</v>
      </c>
      <c r="H790" s="9">
        <v>0</v>
      </c>
      <c r="I790" s="9">
        <v>0</v>
      </c>
      <c r="J790" s="9">
        <v>0</v>
      </c>
      <c r="K790" s="9">
        <v>0</v>
      </c>
      <c r="L790" s="9">
        <v>0</v>
      </c>
      <c r="M790" s="9">
        <v>207</v>
      </c>
      <c r="N790" s="9">
        <v>133</v>
      </c>
      <c r="O790" s="9">
        <v>76</v>
      </c>
      <c r="P790" s="9">
        <v>23.42</v>
      </c>
      <c r="Q790" s="9">
        <v>62</v>
      </c>
      <c r="R790" s="9">
        <v>85</v>
      </c>
      <c r="S790" s="12"/>
      <c r="V790" s="9">
        <v>0</v>
      </c>
      <c r="W790" s="12">
        <f t="shared" si="48"/>
        <v>0</v>
      </c>
      <c r="Z790" s="60">
        <v>1</v>
      </c>
      <c r="AA790" s="9">
        <f t="shared" si="49"/>
        <v>1</v>
      </c>
      <c r="AB790" s="9">
        <f t="shared" si="50"/>
        <v>0</v>
      </c>
      <c r="AC790" s="9">
        <f t="shared" si="51"/>
        <v>0</v>
      </c>
    </row>
    <row r="791" spans="1:29" ht="15.75" customHeight="1" x14ac:dyDescent="0.2">
      <c r="A791" s="9">
        <v>0</v>
      </c>
      <c r="B791" s="9">
        <v>1</v>
      </c>
      <c r="C791" s="9">
        <v>63</v>
      </c>
      <c r="D791" s="9">
        <v>1</v>
      </c>
      <c r="E791" s="9">
        <v>0</v>
      </c>
      <c r="F791" s="9">
        <v>0</v>
      </c>
      <c r="G791" s="9">
        <v>0</v>
      </c>
      <c r="H791" s="9">
        <v>0</v>
      </c>
      <c r="I791" s="9">
        <v>0</v>
      </c>
      <c r="J791" s="9">
        <v>0</v>
      </c>
      <c r="K791" s="9">
        <v>1</v>
      </c>
      <c r="L791" s="9">
        <v>0</v>
      </c>
      <c r="M791" s="9">
        <v>260</v>
      </c>
      <c r="N791" s="9">
        <v>159.5</v>
      </c>
      <c r="O791" s="9">
        <v>91</v>
      </c>
      <c r="P791" s="9">
        <v>27.01</v>
      </c>
      <c r="Q791" s="9">
        <v>68</v>
      </c>
      <c r="R791" s="9">
        <v>66</v>
      </c>
      <c r="S791" s="12"/>
      <c r="V791" s="9">
        <v>0</v>
      </c>
      <c r="W791" s="12">
        <f t="shared" si="48"/>
        <v>0</v>
      </c>
      <c r="Z791" s="60">
        <v>1</v>
      </c>
      <c r="AA791" s="9">
        <f t="shared" si="49"/>
        <v>1</v>
      </c>
      <c r="AB791" s="9">
        <f t="shared" si="50"/>
        <v>0</v>
      </c>
      <c r="AC791" s="9">
        <f t="shared" si="51"/>
        <v>0</v>
      </c>
    </row>
    <row r="792" spans="1:29" ht="15.75" customHeight="1" x14ac:dyDescent="0.2">
      <c r="A792" s="9">
        <v>0</v>
      </c>
      <c r="B792" s="9">
        <v>0</v>
      </c>
      <c r="C792" s="9">
        <v>52</v>
      </c>
      <c r="D792" s="9">
        <v>0</v>
      </c>
      <c r="E792" s="9">
        <v>0</v>
      </c>
      <c r="F792" s="9">
        <v>1</v>
      </c>
      <c r="G792" s="9">
        <v>0</v>
      </c>
      <c r="H792" s="9">
        <v>0</v>
      </c>
      <c r="I792" s="9">
        <v>0</v>
      </c>
      <c r="J792" s="9">
        <v>0</v>
      </c>
      <c r="K792" s="9">
        <v>0</v>
      </c>
      <c r="L792" s="9">
        <v>0</v>
      </c>
      <c r="M792" s="9">
        <v>272</v>
      </c>
      <c r="N792" s="9">
        <v>118.5</v>
      </c>
      <c r="O792" s="9">
        <v>69</v>
      </c>
      <c r="P792" s="9">
        <v>18.98</v>
      </c>
      <c r="Q792" s="9">
        <v>70</v>
      </c>
      <c r="R792" s="9">
        <v>75</v>
      </c>
      <c r="S792" s="12"/>
      <c r="V792" s="9">
        <v>0</v>
      </c>
      <c r="W792" s="12">
        <f t="shared" si="48"/>
        <v>0</v>
      </c>
      <c r="Z792" s="60">
        <v>3</v>
      </c>
      <c r="AA792" s="9">
        <f t="shared" si="49"/>
        <v>0</v>
      </c>
      <c r="AB792" s="9">
        <f t="shared" si="50"/>
        <v>0</v>
      </c>
      <c r="AC792" s="9">
        <f t="shared" si="51"/>
        <v>1</v>
      </c>
    </row>
    <row r="793" spans="1:29" ht="15.75" customHeight="1" x14ac:dyDescent="0.2">
      <c r="A793" s="9">
        <v>1</v>
      </c>
      <c r="B793" s="9">
        <v>1</v>
      </c>
      <c r="C793" s="9">
        <v>46</v>
      </c>
      <c r="D793" s="9">
        <v>1</v>
      </c>
      <c r="E793" s="9">
        <v>0</v>
      </c>
      <c r="F793" s="9">
        <v>0</v>
      </c>
      <c r="G793" s="9">
        <v>1</v>
      </c>
      <c r="H793" s="9">
        <v>20</v>
      </c>
      <c r="I793" s="9">
        <v>0</v>
      </c>
      <c r="J793" s="9">
        <v>0</v>
      </c>
      <c r="K793" s="9">
        <v>1</v>
      </c>
      <c r="L793" s="9">
        <v>0</v>
      </c>
      <c r="M793" s="9">
        <v>208</v>
      </c>
      <c r="N793" s="9">
        <v>164</v>
      </c>
      <c r="O793" s="9">
        <v>107</v>
      </c>
      <c r="P793" s="9">
        <v>20.63</v>
      </c>
      <c r="Q793" s="9">
        <v>63</v>
      </c>
      <c r="R793" s="9">
        <v>70</v>
      </c>
      <c r="S793" s="12"/>
      <c r="V793" s="9">
        <v>20</v>
      </c>
      <c r="W793" s="12">
        <f t="shared" si="48"/>
        <v>1</v>
      </c>
      <c r="Z793" s="60">
        <v>1</v>
      </c>
      <c r="AA793" s="9">
        <f t="shared" si="49"/>
        <v>1</v>
      </c>
      <c r="AB793" s="9">
        <f t="shared" si="50"/>
        <v>0</v>
      </c>
      <c r="AC793" s="9">
        <f t="shared" si="51"/>
        <v>0</v>
      </c>
    </row>
    <row r="794" spans="1:29" ht="15.75" customHeight="1" x14ac:dyDescent="0.2">
      <c r="A794" s="9">
        <v>0</v>
      </c>
      <c r="B794" s="9">
        <v>1</v>
      </c>
      <c r="C794" s="9">
        <v>49</v>
      </c>
      <c r="D794" s="9">
        <v>0</v>
      </c>
      <c r="E794" s="9">
        <v>0</v>
      </c>
      <c r="F794" s="9">
        <v>0</v>
      </c>
      <c r="G794" s="9">
        <v>1</v>
      </c>
      <c r="H794" s="9">
        <v>40</v>
      </c>
      <c r="I794" s="9">
        <v>0</v>
      </c>
      <c r="J794" s="9">
        <v>0</v>
      </c>
      <c r="K794" s="9">
        <v>0</v>
      </c>
      <c r="L794" s="9">
        <v>0</v>
      </c>
      <c r="M794" s="9">
        <v>222</v>
      </c>
      <c r="N794" s="9">
        <v>118.5</v>
      </c>
      <c r="O794" s="9">
        <v>82</v>
      </c>
      <c r="P794" s="9">
        <v>28.47</v>
      </c>
      <c r="Q794" s="9">
        <v>88</v>
      </c>
      <c r="R794" s="9">
        <v>87</v>
      </c>
      <c r="S794" s="12"/>
      <c r="V794" s="9">
        <v>40</v>
      </c>
      <c r="W794" s="12">
        <f t="shared" si="48"/>
        <v>1</v>
      </c>
      <c r="Z794" s="60">
        <v>4</v>
      </c>
      <c r="AA794" s="9">
        <f t="shared" si="49"/>
        <v>0</v>
      </c>
      <c r="AB794" s="9">
        <f t="shared" si="50"/>
        <v>0</v>
      </c>
      <c r="AC794" s="9">
        <f t="shared" si="51"/>
        <v>0</v>
      </c>
    </row>
    <row r="795" spans="1:29" ht="15.75" customHeight="1" x14ac:dyDescent="0.2">
      <c r="A795" s="9">
        <v>0</v>
      </c>
      <c r="B795" s="9">
        <v>0</v>
      </c>
      <c r="C795" s="9">
        <v>44</v>
      </c>
      <c r="D795" s="9">
        <v>1</v>
      </c>
      <c r="E795" s="9">
        <v>0</v>
      </c>
      <c r="F795" s="9">
        <v>0</v>
      </c>
      <c r="G795" s="9">
        <v>0</v>
      </c>
      <c r="H795" s="9">
        <v>0</v>
      </c>
      <c r="I795" s="9">
        <v>0</v>
      </c>
      <c r="J795" s="9">
        <v>0</v>
      </c>
      <c r="K795" s="9">
        <v>0</v>
      </c>
      <c r="L795" s="9">
        <v>0</v>
      </c>
      <c r="M795" s="9">
        <v>219</v>
      </c>
      <c r="N795" s="9">
        <v>129</v>
      </c>
      <c r="O795" s="9">
        <v>90</v>
      </c>
      <c r="P795" s="9">
        <v>33.47</v>
      </c>
      <c r="Q795" s="9">
        <v>88</v>
      </c>
      <c r="R795" s="9">
        <v>73</v>
      </c>
      <c r="S795" s="12"/>
      <c r="V795" s="9">
        <v>0</v>
      </c>
      <c r="W795" s="12">
        <f t="shared" si="48"/>
        <v>0</v>
      </c>
      <c r="Z795" s="60">
        <v>1</v>
      </c>
      <c r="AA795" s="9">
        <f t="shared" si="49"/>
        <v>1</v>
      </c>
      <c r="AB795" s="9">
        <f t="shared" si="50"/>
        <v>0</v>
      </c>
      <c r="AC795" s="9">
        <f t="shared" si="51"/>
        <v>0</v>
      </c>
    </row>
    <row r="796" spans="1:29" ht="15.75" customHeight="1" x14ac:dyDescent="0.2">
      <c r="A796" s="9">
        <v>0</v>
      </c>
      <c r="B796" s="9">
        <v>1</v>
      </c>
      <c r="C796" s="9">
        <v>42</v>
      </c>
      <c r="D796" s="9">
        <v>0</v>
      </c>
      <c r="E796" s="9">
        <v>1</v>
      </c>
      <c r="F796" s="9">
        <v>0</v>
      </c>
      <c r="G796" s="9">
        <v>0</v>
      </c>
      <c r="H796" s="9">
        <v>0</v>
      </c>
      <c r="I796" s="9">
        <v>0</v>
      </c>
      <c r="J796" s="9">
        <v>0</v>
      </c>
      <c r="K796" s="9">
        <v>0</v>
      </c>
      <c r="L796" s="9">
        <v>0</v>
      </c>
      <c r="M796" s="9">
        <v>228</v>
      </c>
      <c r="N796" s="9">
        <v>130</v>
      </c>
      <c r="O796" s="9">
        <v>92</v>
      </c>
      <c r="P796" s="9">
        <v>24.86</v>
      </c>
      <c r="Q796" s="9">
        <v>85</v>
      </c>
      <c r="R796" s="9">
        <v>76</v>
      </c>
      <c r="S796" s="12"/>
      <c r="V796" s="9">
        <v>0</v>
      </c>
      <c r="W796" s="12">
        <f t="shared" si="48"/>
        <v>0</v>
      </c>
      <c r="Z796" s="60">
        <v>2</v>
      </c>
      <c r="AA796" s="9">
        <f t="shared" si="49"/>
        <v>0</v>
      </c>
      <c r="AB796" s="9">
        <f t="shared" si="50"/>
        <v>1</v>
      </c>
      <c r="AC796" s="9">
        <f t="shared" si="51"/>
        <v>0</v>
      </c>
    </row>
    <row r="797" spans="1:29" ht="15.75" customHeight="1" x14ac:dyDescent="0.2">
      <c r="A797" s="9">
        <v>0</v>
      </c>
      <c r="B797" s="9">
        <v>0</v>
      </c>
      <c r="C797" s="9">
        <v>64</v>
      </c>
      <c r="D797" s="9">
        <v>0</v>
      </c>
      <c r="E797" s="9">
        <v>1</v>
      </c>
      <c r="F797" s="9">
        <v>0</v>
      </c>
      <c r="G797" s="9">
        <v>1</v>
      </c>
      <c r="H797" s="9">
        <v>2</v>
      </c>
      <c r="I797" s="9">
        <v>1</v>
      </c>
      <c r="J797" s="9">
        <v>0</v>
      </c>
      <c r="K797" s="9">
        <v>1</v>
      </c>
      <c r="L797" s="9">
        <v>0</v>
      </c>
      <c r="M797" s="9">
        <v>230</v>
      </c>
      <c r="N797" s="9">
        <v>177</v>
      </c>
      <c r="O797" s="9">
        <v>110</v>
      </c>
      <c r="P797" s="9">
        <v>28.91</v>
      </c>
      <c r="Q797" s="9">
        <v>90</v>
      </c>
      <c r="R797" s="9">
        <v>113</v>
      </c>
      <c r="S797" s="12"/>
      <c r="V797" s="9">
        <v>2</v>
      </c>
      <c r="W797" s="12">
        <f t="shared" si="48"/>
        <v>1</v>
      </c>
      <c r="Z797" s="60">
        <v>2</v>
      </c>
      <c r="AA797" s="9">
        <f t="shared" si="49"/>
        <v>0</v>
      </c>
      <c r="AB797" s="9">
        <f t="shared" si="50"/>
        <v>1</v>
      </c>
      <c r="AC797" s="9">
        <f t="shared" si="51"/>
        <v>0</v>
      </c>
    </row>
    <row r="798" spans="1:29" ht="15.75" customHeight="1" x14ac:dyDescent="0.2">
      <c r="A798" s="9">
        <v>1</v>
      </c>
      <c r="B798" s="9">
        <v>0</v>
      </c>
      <c r="C798" s="9">
        <v>59</v>
      </c>
      <c r="D798" s="9">
        <v>0</v>
      </c>
      <c r="E798" s="9">
        <v>1</v>
      </c>
      <c r="F798" s="9">
        <v>0</v>
      </c>
      <c r="G798" s="9">
        <v>1</v>
      </c>
      <c r="H798" s="9">
        <v>15</v>
      </c>
      <c r="I798" s="9">
        <v>0</v>
      </c>
      <c r="J798" s="9">
        <v>0</v>
      </c>
      <c r="K798" s="9">
        <v>1</v>
      </c>
      <c r="L798" s="9">
        <v>0</v>
      </c>
      <c r="M798" s="9">
        <v>167</v>
      </c>
      <c r="N798" s="9">
        <v>156</v>
      </c>
      <c r="O798" s="9">
        <v>104</v>
      </c>
      <c r="P798" s="9">
        <v>15.96</v>
      </c>
      <c r="Q798" s="9">
        <v>72</v>
      </c>
      <c r="R798" s="9">
        <v>45</v>
      </c>
      <c r="S798" s="12"/>
      <c r="V798" s="9">
        <v>15</v>
      </c>
      <c r="W798" s="12">
        <f t="shared" si="48"/>
        <v>1</v>
      </c>
      <c r="Z798" s="60">
        <v>2</v>
      </c>
      <c r="AA798" s="9">
        <f t="shared" si="49"/>
        <v>0</v>
      </c>
      <c r="AB798" s="9">
        <f t="shared" si="50"/>
        <v>1</v>
      </c>
      <c r="AC798" s="9">
        <f t="shared" si="51"/>
        <v>0</v>
      </c>
    </row>
    <row r="799" spans="1:29" ht="15.75" customHeight="1" x14ac:dyDescent="0.2">
      <c r="A799" s="9">
        <v>0</v>
      </c>
      <c r="B799" s="9">
        <v>0</v>
      </c>
      <c r="C799" s="9">
        <v>59</v>
      </c>
      <c r="D799" s="9">
        <v>0</v>
      </c>
      <c r="E799" s="9">
        <v>0</v>
      </c>
      <c r="F799" s="9">
        <v>0</v>
      </c>
      <c r="G799" s="9">
        <v>0</v>
      </c>
      <c r="H799" s="9">
        <v>0</v>
      </c>
      <c r="I799" s="9">
        <v>0</v>
      </c>
      <c r="J799" s="9">
        <v>0</v>
      </c>
      <c r="K799" s="9">
        <v>1</v>
      </c>
      <c r="L799" s="9">
        <v>0</v>
      </c>
      <c r="M799" s="9">
        <v>240</v>
      </c>
      <c r="N799" s="9">
        <v>195</v>
      </c>
      <c r="O799" s="9">
        <v>118</v>
      </c>
      <c r="P799" s="9">
        <v>23.82</v>
      </c>
      <c r="Q799" s="9">
        <v>80</v>
      </c>
      <c r="R799" s="9">
        <v>73</v>
      </c>
      <c r="S799" s="12"/>
      <c r="V799" s="9">
        <v>0</v>
      </c>
      <c r="W799" s="12">
        <f t="shared" si="48"/>
        <v>0</v>
      </c>
      <c r="Z799" s="60">
        <v>4</v>
      </c>
      <c r="AA799" s="9">
        <f t="shared" si="49"/>
        <v>0</v>
      </c>
      <c r="AB799" s="9">
        <f t="shared" si="50"/>
        <v>0</v>
      </c>
      <c r="AC799" s="9">
        <f t="shared" si="51"/>
        <v>0</v>
      </c>
    </row>
    <row r="800" spans="1:29" ht="15.75" customHeight="1" x14ac:dyDescent="0.2">
      <c r="A800" s="9">
        <v>0</v>
      </c>
      <c r="B800" s="9">
        <v>1</v>
      </c>
      <c r="C800" s="9">
        <v>54</v>
      </c>
      <c r="D800" s="9">
        <v>0</v>
      </c>
      <c r="E800" s="9">
        <v>1</v>
      </c>
      <c r="F800" s="9">
        <v>0</v>
      </c>
      <c r="G800" s="9">
        <v>0</v>
      </c>
      <c r="H800" s="9">
        <v>0</v>
      </c>
      <c r="I800" s="9">
        <v>0</v>
      </c>
      <c r="J800" s="9">
        <v>0</v>
      </c>
      <c r="K800" s="9">
        <v>0</v>
      </c>
      <c r="L800" s="9">
        <v>0</v>
      </c>
      <c r="M800" s="9">
        <v>175</v>
      </c>
      <c r="N800" s="9">
        <v>116</v>
      </c>
      <c r="O800" s="9">
        <v>78.5</v>
      </c>
      <c r="P800" s="9">
        <v>25.82</v>
      </c>
      <c r="Q800" s="9">
        <v>94</v>
      </c>
      <c r="R800" s="9">
        <v>67</v>
      </c>
      <c r="S800" s="12"/>
      <c r="V800" s="9">
        <v>0</v>
      </c>
      <c r="W800" s="12">
        <f t="shared" si="48"/>
        <v>0</v>
      </c>
      <c r="Z800" s="60">
        <v>2</v>
      </c>
      <c r="AA800" s="9">
        <f t="shared" si="49"/>
        <v>0</v>
      </c>
      <c r="AB800" s="9">
        <f t="shared" si="50"/>
        <v>1</v>
      </c>
      <c r="AC800" s="9">
        <f t="shared" si="51"/>
        <v>0</v>
      </c>
    </row>
    <row r="801" spans="1:29" ht="15.75" customHeight="1" x14ac:dyDescent="0.2">
      <c r="A801" s="9">
        <v>0</v>
      </c>
      <c r="B801" s="9">
        <v>1</v>
      </c>
      <c r="C801" s="9">
        <v>57</v>
      </c>
      <c r="D801" s="9">
        <v>0</v>
      </c>
      <c r="E801" s="9">
        <v>0</v>
      </c>
      <c r="F801" s="9">
        <v>1</v>
      </c>
      <c r="G801" s="9">
        <v>1</v>
      </c>
      <c r="H801" s="9">
        <v>40</v>
      </c>
      <c r="I801" s="9">
        <v>0</v>
      </c>
      <c r="J801" s="9">
        <v>0</v>
      </c>
      <c r="K801" s="9">
        <v>0</v>
      </c>
      <c r="L801" s="9">
        <v>0</v>
      </c>
      <c r="M801" s="9">
        <v>280</v>
      </c>
      <c r="N801" s="9">
        <v>117</v>
      </c>
      <c r="O801" s="9">
        <v>80</v>
      </c>
      <c r="P801" s="9">
        <v>26.56</v>
      </c>
      <c r="Q801" s="9">
        <v>75</v>
      </c>
      <c r="R801" s="9">
        <v>60</v>
      </c>
      <c r="S801" s="12"/>
      <c r="V801" s="9">
        <v>40</v>
      </c>
      <c r="W801" s="12">
        <f t="shared" si="48"/>
        <v>1</v>
      </c>
      <c r="Z801" s="60">
        <v>3</v>
      </c>
      <c r="AA801" s="9">
        <f t="shared" si="49"/>
        <v>0</v>
      </c>
      <c r="AB801" s="9">
        <f t="shared" si="50"/>
        <v>0</v>
      </c>
      <c r="AC801" s="9">
        <f t="shared" si="51"/>
        <v>1</v>
      </c>
    </row>
    <row r="802" spans="1:29" ht="15.75" customHeight="1" x14ac:dyDescent="0.2">
      <c r="A802" s="9">
        <v>0</v>
      </c>
      <c r="B802" s="9">
        <v>0</v>
      </c>
      <c r="C802" s="9">
        <v>53</v>
      </c>
      <c r="D802" s="9">
        <v>1</v>
      </c>
      <c r="E802" s="9">
        <v>0</v>
      </c>
      <c r="F802" s="9">
        <v>0</v>
      </c>
      <c r="G802" s="9">
        <v>1</v>
      </c>
      <c r="H802" s="9">
        <v>20</v>
      </c>
      <c r="I802" s="9">
        <v>0</v>
      </c>
      <c r="J802" s="9">
        <v>0</v>
      </c>
      <c r="K802" s="9">
        <v>0</v>
      </c>
      <c r="L802" s="9">
        <v>0</v>
      </c>
      <c r="M802" s="9">
        <v>242</v>
      </c>
      <c r="N802" s="9">
        <v>127</v>
      </c>
      <c r="O802" s="9">
        <v>79</v>
      </c>
      <c r="P802" s="9">
        <v>19.64</v>
      </c>
      <c r="Q802" s="9">
        <v>70</v>
      </c>
      <c r="R802" s="9">
        <v>74</v>
      </c>
      <c r="S802" s="12"/>
      <c r="V802" s="9">
        <v>20</v>
      </c>
      <c r="W802" s="12">
        <f t="shared" si="48"/>
        <v>1</v>
      </c>
      <c r="Z802" s="60">
        <v>1</v>
      </c>
      <c r="AA802" s="9">
        <f t="shared" si="49"/>
        <v>1</v>
      </c>
      <c r="AB802" s="9">
        <f t="shared" si="50"/>
        <v>0</v>
      </c>
      <c r="AC802" s="9">
        <f t="shared" si="51"/>
        <v>0</v>
      </c>
    </row>
    <row r="803" spans="1:29" ht="15.75" customHeight="1" x14ac:dyDescent="0.2">
      <c r="A803" s="9">
        <v>0</v>
      </c>
      <c r="B803" s="9">
        <v>0</v>
      </c>
      <c r="C803" s="9">
        <v>35</v>
      </c>
      <c r="D803" s="9">
        <v>0</v>
      </c>
      <c r="E803" s="9">
        <v>1</v>
      </c>
      <c r="F803" s="9">
        <v>0</v>
      </c>
      <c r="G803" s="9">
        <v>1</v>
      </c>
      <c r="H803" s="9">
        <v>20</v>
      </c>
      <c r="I803" s="9">
        <v>0</v>
      </c>
      <c r="J803" s="9">
        <v>0</v>
      </c>
      <c r="K803" s="9">
        <v>0</v>
      </c>
      <c r="L803" s="9">
        <v>0</v>
      </c>
      <c r="M803" s="9">
        <v>231</v>
      </c>
      <c r="N803" s="9">
        <v>150</v>
      </c>
      <c r="O803" s="9">
        <v>90</v>
      </c>
      <c r="P803" s="9">
        <v>23.09</v>
      </c>
      <c r="Q803" s="9">
        <v>83</v>
      </c>
      <c r="R803" s="9">
        <v>72</v>
      </c>
      <c r="S803" s="12"/>
      <c r="V803" s="9">
        <v>20</v>
      </c>
      <c r="W803" s="12">
        <f t="shared" si="48"/>
        <v>1</v>
      </c>
      <c r="Z803" s="60">
        <v>2</v>
      </c>
      <c r="AA803" s="9">
        <f t="shared" si="49"/>
        <v>0</v>
      </c>
      <c r="AB803" s="9">
        <f t="shared" si="50"/>
        <v>1</v>
      </c>
      <c r="AC803" s="9">
        <f t="shared" si="51"/>
        <v>0</v>
      </c>
    </row>
    <row r="804" spans="1:29" ht="15.75" customHeight="1" x14ac:dyDescent="0.2">
      <c r="A804" s="9">
        <v>0</v>
      </c>
      <c r="B804" s="9">
        <v>0</v>
      </c>
      <c r="C804" s="9">
        <v>46</v>
      </c>
      <c r="D804" s="9">
        <v>1</v>
      </c>
      <c r="E804" s="9">
        <v>0</v>
      </c>
      <c r="F804" s="9">
        <v>0</v>
      </c>
      <c r="G804" s="9">
        <v>0</v>
      </c>
      <c r="H804" s="9">
        <v>0</v>
      </c>
      <c r="I804" s="9">
        <v>0</v>
      </c>
      <c r="J804" s="9">
        <v>0</v>
      </c>
      <c r="K804" s="9">
        <v>1</v>
      </c>
      <c r="L804" s="9">
        <v>0</v>
      </c>
      <c r="M804" s="9">
        <v>238</v>
      </c>
      <c r="N804" s="9">
        <v>162</v>
      </c>
      <c r="O804" s="9">
        <v>87.5</v>
      </c>
      <c r="P804" s="9">
        <v>26.95</v>
      </c>
      <c r="Q804" s="9">
        <v>100</v>
      </c>
      <c r="R804" s="9">
        <v>93</v>
      </c>
      <c r="S804" s="12"/>
      <c r="V804" s="9">
        <v>0</v>
      </c>
      <c r="W804" s="12">
        <f t="shared" si="48"/>
        <v>0</v>
      </c>
      <c r="Z804" s="60">
        <v>1</v>
      </c>
      <c r="AA804" s="9">
        <f t="shared" si="49"/>
        <v>1</v>
      </c>
      <c r="AB804" s="9">
        <f t="shared" si="50"/>
        <v>0</v>
      </c>
      <c r="AC804" s="9">
        <f t="shared" si="51"/>
        <v>0</v>
      </c>
    </row>
    <row r="805" spans="1:29" ht="15.75" customHeight="1" x14ac:dyDescent="0.2">
      <c r="A805" s="9">
        <v>0</v>
      </c>
      <c r="B805" s="9">
        <v>0</v>
      </c>
      <c r="C805" s="9">
        <v>40</v>
      </c>
      <c r="D805" s="9">
        <v>0</v>
      </c>
      <c r="E805" s="9">
        <v>1</v>
      </c>
      <c r="F805" s="9">
        <v>0</v>
      </c>
      <c r="G805" s="9">
        <v>0</v>
      </c>
      <c r="H805" s="9">
        <v>0</v>
      </c>
      <c r="I805" s="9">
        <v>0</v>
      </c>
      <c r="J805" s="9">
        <v>0</v>
      </c>
      <c r="K805" s="9">
        <v>0</v>
      </c>
      <c r="L805" s="9">
        <v>0</v>
      </c>
      <c r="M805" s="9">
        <v>314</v>
      </c>
      <c r="N805" s="9">
        <v>124</v>
      </c>
      <c r="O805" s="9">
        <v>86.5</v>
      </c>
      <c r="P805" s="9">
        <v>26.79</v>
      </c>
      <c r="Q805" s="9">
        <v>70</v>
      </c>
      <c r="R805" s="9">
        <v>66</v>
      </c>
      <c r="S805" s="12"/>
      <c r="V805" s="9">
        <v>0</v>
      </c>
      <c r="W805" s="12">
        <f t="shared" si="48"/>
        <v>0</v>
      </c>
      <c r="Z805" s="60">
        <v>2</v>
      </c>
      <c r="AA805" s="9">
        <f t="shared" si="49"/>
        <v>0</v>
      </c>
      <c r="AB805" s="9">
        <f t="shared" si="50"/>
        <v>1</v>
      </c>
      <c r="AC805" s="9">
        <f t="shared" si="51"/>
        <v>0</v>
      </c>
    </row>
    <row r="806" spans="1:29" ht="15.75" customHeight="1" x14ac:dyDescent="0.2">
      <c r="A806" s="9">
        <v>1</v>
      </c>
      <c r="B806" s="9">
        <v>1</v>
      </c>
      <c r="C806" s="9">
        <v>47</v>
      </c>
      <c r="D806" s="9">
        <v>0</v>
      </c>
      <c r="E806" s="9">
        <v>1</v>
      </c>
      <c r="F806" s="9">
        <v>0</v>
      </c>
      <c r="G806" s="9">
        <v>0</v>
      </c>
      <c r="H806" s="9">
        <v>0</v>
      </c>
      <c r="I806" s="9">
        <v>0</v>
      </c>
      <c r="J806" s="9">
        <v>0</v>
      </c>
      <c r="K806" s="9">
        <v>1</v>
      </c>
      <c r="L806" s="9">
        <v>0</v>
      </c>
      <c r="M806" s="9">
        <v>219</v>
      </c>
      <c r="N806" s="9">
        <v>132</v>
      </c>
      <c r="O806" s="9">
        <v>91</v>
      </c>
      <c r="P806" s="9">
        <v>27.93</v>
      </c>
      <c r="Q806" s="9">
        <v>75</v>
      </c>
      <c r="R806" s="9">
        <v>80</v>
      </c>
      <c r="S806" s="12"/>
      <c r="V806" s="9">
        <v>0</v>
      </c>
      <c r="W806" s="12">
        <f t="shared" si="48"/>
        <v>0</v>
      </c>
      <c r="Z806" s="60">
        <v>2</v>
      </c>
      <c r="AA806" s="9">
        <f t="shared" si="49"/>
        <v>0</v>
      </c>
      <c r="AB806" s="9">
        <f t="shared" si="50"/>
        <v>1</v>
      </c>
      <c r="AC806" s="9">
        <f t="shared" si="51"/>
        <v>0</v>
      </c>
    </row>
    <row r="807" spans="1:29" ht="15.75" customHeight="1" x14ac:dyDescent="0.2">
      <c r="A807" s="9">
        <v>0</v>
      </c>
      <c r="B807" s="9">
        <v>1</v>
      </c>
      <c r="C807" s="9">
        <v>49</v>
      </c>
      <c r="D807" s="9">
        <v>0</v>
      </c>
      <c r="E807" s="9">
        <v>0</v>
      </c>
      <c r="F807" s="9">
        <v>1</v>
      </c>
      <c r="G807" s="9">
        <v>1</v>
      </c>
      <c r="H807" s="9">
        <v>3</v>
      </c>
      <c r="I807" s="9">
        <v>0</v>
      </c>
      <c r="J807" s="9">
        <v>0</v>
      </c>
      <c r="K807" s="9">
        <v>0</v>
      </c>
      <c r="L807" s="9">
        <v>0</v>
      </c>
      <c r="M807" s="9">
        <v>219</v>
      </c>
      <c r="N807" s="9">
        <v>130</v>
      </c>
      <c r="O807" s="9">
        <v>82</v>
      </c>
      <c r="P807" s="9">
        <v>24.35</v>
      </c>
      <c r="Q807" s="9">
        <v>60</v>
      </c>
      <c r="R807" s="9">
        <v>65</v>
      </c>
      <c r="S807" s="12"/>
      <c r="V807" s="9">
        <v>3</v>
      </c>
      <c r="W807" s="12">
        <f t="shared" si="48"/>
        <v>1</v>
      </c>
      <c r="Z807" s="60">
        <v>3</v>
      </c>
      <c r="AA807" s="9">
        <f t="shared" si="49"/>
        <v>0</v>
      </c>
      <c r="AB807" s="9">
        <f t="shared" si="50"/>
        <v>0</v>
      </c>
      <c r="AC807" s="9">
        <f t="shared" si="51"/>
        <v>1</v>
      </c>
    </row>
    <row r="808" spans="1:29" ht="15.75" customHeight="1" x14ac:dyDescent="0.2">
      <c r="A808" s="9">
        <v>0</v>
      </c>
      <c r="B808" s="9">
        <v>0</v>
      </c>
      <c r="C808" s="9">
        <v>58</v>
      </c>
      <c r="D808" s="9">
        <v>0</v>
      </c>
      <c r="E808" s="9">
        <v>0</v>
      </c>
      <c r="F808" s="9">
        <v>1</v>
      </c>
      <c r="G808" s="9">
        <v>0</v>
      </c>
      <c r="H808" s="9">
        <v>0</v>
      </c>
      <c r="I808" s="9">
        <v>0</v>
      </c>
      <c r="J808" s="9">
        <v>0</v>
      </c>
      <c r="K808" s="9">
        <v>0</v>
      </c>
      <c r="L808" s="9">
        <v>0</v>
      </c>
      <c r="M808" s="9">
        <v>326</v>
      </c>
      <c r="N808" s="9">
        <v>120</v>
      </c>
      <c r="O808" s="9">
        <v>70</v>
      </c>
      <c r="P808" s="9">
        <v>24.69</v>
      </c>
      <c r="Q808" s="9">
        <v>63</v>
      </c>
      <c r="R808" s="9">
        <v>68</v>
      </c>
      <c r="S808" s="12"/>
      <c r="V808" s="9">
        <v>0</v>
      </c>
      <c r="W808" s="12">
        <f t="shared" si="48"/>
        <v>0</v>
      </c>
      <c r="Z808" s="60">
        <v>3</v>
      </c>
      <c r="AA808" s="9">
        <f t="shared" si="49"/>
        <v>0</v>
      </c>
      <c r="AB808" s="9">
        <f t="shared" si="50"/>
        <v>0</v>
      </c>
      <c r="AC808" s="9">
        <f t="shared" si="51"/>
        <v>1</v>
      </c>
    </row>
    <row r="809" spans="1:29" ht="15.75" customHeight="1" x14ac:dyDescent="0.2">
      <c r="A809" s="9">
        <v>0</v>
      </c>
      <c r="B809" s="9">
        <v>1</v>
      </c>
      <c r="C809" s="9">
        <v>54</v>
      </c>
      <c r="D809" s="9">
        <v>1</v>
      </c>
      <c r="E809" s="9">
        <v>0</v>
      </c>
      <c r="F809" s="9">
        <v>0</v>
      </c>
      <c r="G809" s="9">
        <v>1</v>
      </c>
      <c r="H809" s="9">
        <v>20</v>
      </c>
      <c r="I809" s="9">
        <v>0</v>
      </c>
      <c r="J809" s="9">
        <v>0</v>
      </c>
      <c r="K809" s="9">
        <v>1</v>
      </c>
      <c r="L809" s="9">
        <v>0</v>
      </c>
      <c r="M809" s="9">
        <v>255</v>
      </c>
      <c r="N809" s="9">
        <v>142</v>
      </c>
      <c r="O809" s="9">
        <v>93</v>
      </c>
      <c r="P809" s="9">
        <v>22.17</v>
      </c>
      <c r="Q809" s="9">
        <v>75</v>
      </c>
      <c r="R809" s="9">
        <v>118</v>
      </c>
      <c r="S809" s="12"/>
      <c r="V809" s="9">
        <v>20</v>
      </c>
      <c r="W809" s="12">
        <f t="shared" si="48"/>
        <v>1</v>
      </c>
      <c r="Z809" s="60">
        <v>1</v>
      </c>
      <c r="AA809" s="9">
        <f t="shared" si="49"/>
        <v>1</v>
      </c>
      <c r="AB809" s="9">
        <f t="shared" si="50"/>
        <v>0</v>
      </c>
      <c r="AC809" s="9">
        <f t="shared" si="51"/>
        <v>0</v>
      </c>
    </row>
    <row r="810" spans="1:29" ht="15.75" customHeight="1" x14ac:dyDescent="0.2">
      <c r="A810" s="9">
        <v>0</v>
      </c>
      <c r="B810" s="9">
        <v>0</v>
      </c>
      <c r="C810" s="9">
        <v>47</v>
      </c>
      <c r="D810" s="9">
        <v>0</v>
      </c>
      <c r="E810" s="9">
        <v>1</v>
      </c>
      <c r="F810" s="9">
        <v>0</v>
      </c>
      <c r="G810" s="9">
        <v>1</v>
      </c>
      <c r="H810" s="9">
        <v>10</v>
      </c>
      <c r="I810" s="9">
        <v>0</v>
      </c>
      <c r="J810" s="9">
        <v>0</v>
      </c>
      <c r="K810" s="9">
        <v>0</v>
      </c>
      <c r="L810" s="9">
        <v>0</v>
      </c>
      <c r="M810" s="9">
        <v>191</v>
      </c>
      <c r="N810" s="9">
        <v>125</v>
      </c>
      <c r="O810" s="9">
        <v>72.5</v>
      </c>
      <c r="P810" s="9">
        <v>23.81</v>
      </c>
      <c r="Q810" s="9">
        <v>75</v>
      </c>
      <c r="R810" s="9">
        <v>85</v>
      </c>
      <c r="S810" s="12"/>
      <c r="V810" s="9">
        <v>10</v>
      </c>
      <c r="W810" s="12">
        <f t="shared" si="48"/>
        <v>1</v>
      </c>
      <c r="Z810" s="60">
        <v>2</v>
      </c>
      <c r="AA810" s="9">
        <f t="shared" si="49"/>
        <v>0</v>
      </c>
      <c r="AB810" s="9">
        <f t="shared" si="50"/>
        <v>1</v>
      </c>
      <c r="AC810" s="9">
        <f t="shared" si="51"/>
        <v>0</v>
      </c>
    </row>
    <row r="811" spans="1:29" ht="15.75" customHeight="1" x14ac:dyDescent="0.2">
      <c r="A811" s="9">
        <v>0</v>
      </c>
      <c r="B811" s="9">
        <v>0</v>
      </c>
      <c r="C811" s="9">
        <v>60</v>
      </c>
      <c r="D811" s="9">
        <v>1</v>
      </c>
      <c r="E811" s="9">
        <v>0</v>
      </c>
      <c r="F811" s="9">
        <v>0</v>
      </c>
      <c r="G811" s="9">
        <v>1</v>
      </c>
      <c r="H811" s="9">
        <v>5</v>
      </c>
      <c r="I811" s="9">
        <v>0</v>
      </c>
      <c r="J811" s="9">
        <v>0</v>
      </c>
      <c r="K811" s="9">
        <v>1</v>
      </c>
      <c r="L811" s="9">
        <v>0</v>
      </c>
      <c r="M811" s="9">
        <v>239</v>
      </c>
      <c r="N811" s="9">
        <v>164</v>
      </c>
      <c r="O811" s="9">
        <v>94.5</v>
      </c>
      <c r="P811" s="9">
        <v>25.01</v>
      </c>
      <c r="Q811" s="9">
        <v>92</v>
      </c>
      <c r="R811" s="9">
        <v>89</v>
      </c>
      <c r="S811" s="12"/>
      <c r="V811" s="9">
        <v>5</v>
      </c>
      <c r="W811" s="12">
        <f t="shared" si="48"/>
        <v>1</v>
      </c>
      <c r="Z811" s="60">
        <v>1</v>
      </c>
      <c r="AA811" s="9">
        <f t="shared" si="49"/>
        <v>1</v>
      </c>
      <c r="AB811" s="9">
        <f t="shared" si="50"/>
        <v>0</v>
      </c>
      <c r="AC811" s="9">
        <f t="shared" si="51"/>
        <v>0</v>
      </c>
    </row>
    <row r="812" spans="1:29" ht="15.75" customHeight="1" x14ac:dyDescent="0.2">
      <c r="A812" s="9">
        <v>0</v>
      </c>
      <c r="B812" s="9">
        <v>1</v>
      </c>
      <c r="C812" s="9">
        <v>53</v>
      </c>
      <c r="D812" s="9">
        <v>0</v>
      </c>
      <c r="E812" s="9">
        <v>0</v>
      </c>
      <c r="F812" s="9">
        <v>0</v>
      </c>
      <c r="G812" s="9">
        <v>0</v>
      </c>
      <c r="H812" s="9">
        <v>0</v>
      </c>
      <c r="I812" s="9">
        <v>0</v>
      </c>
      <c r="J812" s="9">
        <v>0</v>
      </c>
      <c r="K812" s="9">
        <v>0</v>
      </c>
      <c r="L812" s="9">
        <v>0</v>
      </c>
      <c r="M812" s="9">
        <v>292</v>
      </c>
      <c r="N812" s="9">
        <v>112.5</v>
      </c>
      <c r="O812" s="9">
        <v>82.5</v>
      </c>
      <c r="P812" s="9">
        <v>25.04</v>
      </c>
      <c r="Q812" s="9">
        <v>67</v>
      </c>
      <c r="R812" s="9">
        <v>82</v>
      </c>
      <c r="S812" s="12"/>
      <c r="V812" s="9">
        <v>0</v>
      </c>
      <c r="W812" s="12">
        <f t="shared" si="48"/>
        <v>0</v>
      </c>
      <c r="Z812" s="60">
        <v>4</v>
      </c>
      <c r="AA812" s="9">
        <f t="shared" si="49"/>
        <v>0</v>
      </c>
      <c r="AB812" s="9">
        <f t="shared" si="50"/>
        <v>0</v>
      </c>
      <c r="AC812" s="9">
        <f t="shared" si="51"/>
        <v>0</v>
      </c>
    </row>
    <row r="813" spans="1:29" ht="15.75" customHeight="1" x14ac:dyDescent="0.2">
      <c r="A813" s="9">
        <v>0</v>
      </c>
      <c r="B813" s="9">
        <v>1</v>
      </c>
      <c r="C813" s="9">
        <v>66</v>
      </c>
      <c r="D813" s="9">
        <v>1</v>
      </c>
      <c r="E813" s="9">
        <v>0</v>
      </c>
      <c r="F813" s="9">
        <v>0</v>
      </c>
      <c r="G813" s="9">
        <v>0</v>
      </c>
      <c r="H813" s="9">
        <v>0</v>
      </c>
      <c r="I813" s="9">
        <v>0</v>
      </c>
      <c r="J813" s="9">
        <v>0</v>
      </c>
      <c r="K813" s="9">
        <v>0</v>
      </c>
      <c r="L813" s="9">
        <v>0</v>
      </c>
      <c r="M813" s="9">
        <v>233</v>
      </c>
      <c r="N813" s="9">
        <v>108</v>
      </c>
      <c r="O813" s="9">
        <v>66</v>
      </c>
      <c r="P813" s="9">
        <v>25.16</v>
      </c>
      <c r="Q813" s="9">
        <v>75</v>
      </c>
      <c r="R813" s="9">
        <v>72</v>
      </c>
      <c r="S813" s="12"/>
      <c r="V813" s="9">
        <v>0</v>
      </c>
      <c r="W813" s="12">
        <f t="shared" si="48"/>
        <v>0</v>
      </c>
      <c r="Z813" s="60">
        <v>1</v>
      </c>
      <c r="AA813" s="9">
        <f t="shared" si="49"/>
        <v>1</v>
      </c>
      <c r="AB813" s="9">
        <f t="shared" si="50"/>
        <v>0</v>
      </c>
      <c r="AC813" s="9">
        <f t="shared" si="51"/>
        <v>0</v>
      </c>
    </row>
    <row r="814" spans="1:29" ht="15.75" customHeight="1" x14ac:dyDescent="0.2">
      <c r="A814" s="9">
        <v>0</v>
      </c>
      <c r="B814" s="9">
        <v>0</v>
      </c>
      <c r="C814" s="9">
        <v>35</v>
      </c>
      <c r="D814" s="9">
        <v>0</v>
      </c>
      <c r="E814" s="9">
        <v>1</v>
      </c>
      <c r="F814" s="9">
        <v>0</v>
      </c>
      <c r="G814" s="9">
        <v>0</v>
      </c>
      <c r="H814" s="9">
        <v>0</v>
      </c>
      <c r="I814" s="9">
        <v>0</v>
      </c>
      <c r="J814" s="9">
        <v>0</v>
      </c>
      <c r="K814" s="9">
        <v>0</v>
      </c>
      <c r="L814" s="9">
        <v>0</v>
      </c>
      <c r="M814" s="9">
        <v>254</v>
      </c>
      <c r="N814" s="9">
        <v>95</v>
      </c>
      <c r="O814" s="9">
        <v>57</v>
      </c>
      <c r="P814" s="9">
        <v>24.55</v>
      </c>
      <c r="Q814" s="9">
        <v>61</v>
      </c>
      <c r="R814" s="9">
        <v>78</v>
      </c>
      <c r="S814" s="12"/>
      <c r="V814" s="9">
        <v>0</v>
      </c>
      <c r="W814" s="12">
        <f t="shared" si="48"/>
        <v>0</v>
      </c>
      <c r="Z814" s="60">
        <v>2</v>
      </c>
      <c r="AA814" s="9">
        <f t="shared" si="49"/>
        <v>0</v>
      </c>
      <c r="AB814" s="9">
        <f t="shared" si="50"/>
        <v>1</v>
      </c>
      <c r="AC814" s="9">
        <f t="shared" si="51"/>
        <v>0</v>
      </c>
    </row>
    <row r="815" spans="1:29" ht="15.75" customHeight="1" x14ac:dyDescent="0.2">
      <c r="A815" s="9">
        <v>0</v>
      </c>
      <c r="B815" s="9">
        <v>1</v>
      </c>
      <c r="C815" s="9">
        <v>59</v>
      </c>
      <c r="D815" s="9">
        <v>0</v>
      </c>
      <c r="E815" s="9">
        <v>1</v>
      </c>
      <c r="F815" s="9">
        <v>0</v>
      </c>
      <c r="G815" s="9">
        <v>0</v>
      </c>
      <c r="H815" s="9">
        <v>0</v>
      </c>
      <c r="I815" s="9">
        <v>0</v>
      </c>
      <c r="J815" s="9">
        <v>0</v>
      </c>
      <c r="K815" s="9">
        <v>1</v>
      </c>
      <c r="L815" s="9">
        <v>0</v>
      </c>
      <c r="M815" s="9">
        <v>237</v>
      </c>
      <c r="N815" s="9">
        <v>153.5</v>
      </c>
      <c r="O815" s="9">
        <v>85</v>
      </c>
      <c r="P815" s="9">
        <v>28.45</v>
      </c>
      <c r="Q815" s="9">
        <v>51</v>
      </c>
      <c r="R815" s="9">
        <v>78</v>
      </c>
      <c r="S815" s="12"/>
      <c r="V815" s="9">
        <v>0</v>
      </c>
      <c r="W815" s="12">
        <f t="shared" si="48"/>
        <v>0</v>
      </c>
      <c r="Z815" s="60">
        <v>2</v>
      </c>
      <c r="AA815" s="9">
        <f t="shared" si="49"/>
        <v>0</v>
      </c>
      <c r="AB815" s="9">
        <f t="shared" si="50"/>
        <v>1</v>
      </c>
      <c r="AC815" s="9">
        <f t="shared" si="51"/>
        <v>0</v>
      </c>
    </row>
    <row r="816" spans="1:29" ht="15.75" customHeight="1" x14ac:dyDescent="0.2">
      <c r="A816" s="9">
        <v>0</v>
      </c>
      <c r="B816" s="9">
        <v>1</v>
      </c>
      <c r="C816" s="9">
        <v>36</v>
      </c>
      <c r="D816" s="9">
        <v>0</v>
      </c>
      <c r="E816" s="9">
        <v>0</v>
      </c>
      <c r="F816" s="9">
        <v>0</v>
      </c>
      <c r="G816" s="9">
        <v>0</v>
      </c>
      <c r="H816" s="9">
        <v>0</v>
      </c>
      <c r="I816" s="9">
        <v>0</v>
      </c>
      <c r="J816" s="9">
        <v>0</v>
      </c>
      <c r="K816" s="9">
        <v>1</v>
      </c>
      <c r="L816" s="9">
        <v>0</v>
      </c>
      <c r="M816" s="9">
        <v>237</v>
      </c>
      <c r="N816" s="9">
        <v>142</v>
      </c>
      <c r="O816" s="9">
        <v>82</v>
      </c>
      <c r="P816" s="9">
        <v>27.5</v>
      </c>
      <c r="Q816" s="9">
        <v>53</v>
      </c>
      <c r="R816" s="9">
        <v>87</v>
      </c>
      <c r="S816" s="12"/>
      <c r="V816" s="9">
        <v>0</v>
      </c>
      <c r="W816" s="12">
        <f t="shared" si="48"/>
        <v>0</v>
      </c>
      <c r="Z816" s="60">
        <v>4</v>
      </c>
      <c r="AA816" s="9">
        <f t="shared" si="49"/>
        <v>0</v>
      </c>
      <c r="AB816" s="9">
        <f t="shared" si="50"/>
        <v>0</v>
      </c>
      <c r="AC816" s="9">
        <f t="shared" si="51"/>
        <v>0</v>
      </c>
    </row>
    <row r="817" spans="1:29" ht="15.75" customHeight="1" x14ac:dyDescent="0.2">
      <c r="A817" s="9">
        <v>0</v>
      </c>
      <c r="B817" s="9">
        <v>1</v>
      </c>
      <c r="C817" s="9">
        <v>37</v>
      </c>
      <c r="D817" s="9">
        <v>1</v>
      </c>
      <c r="E817" s="9">
        <v>0</v>
      </c>
      <c r="F817" s="9">
        <v>0</v>
      </c>
      <c r="G817" s="9">
        <v>1</v>
      </c>
      <c r="H817" s="9">
        <v>15</v>
      </c>
      <c r="I817" s="9">
        <v>0</v>
      </c>
      <c r="J817" s="9">
        <v>0</v>
      </c>
      <c r="K817" s="9">
        <v>0</v>
      </c>
      <c r="L817" s="9">
        <v>0</v>
      </c>
      <c r="M817" s="9">
        <v>231</v>
      </c>
      <c r="N817" s="9">
        <v>135</v>
      </c>
      <c r="O817" s="9">
        <v>79</v>
      </c>
      <c r="P817" s="9">
        <v>28.46</v>
      </c>
      <c r="Q817" s="9">
        <v>73</v>
      </c>
      <c r="R817" s="9">
        <v>67</v>
      </c>
      <c r="S817" s="12"/>
      <c r="V817" s="9">
        <v>15</v>
      </c>
      <c r="W817" s="12">
        <f t="shared" si="48"/>
        <v>1</v>
      </c>
      <c r="Z817" s="60">
        <v>1</v>
      </c>
      <c r="AA817" s="9">
        <f t="shared" si="49"/>
        <v>1</v>
      </c>
      <c r="AB817" s="9">
        <f t="shared" si="50"/>
        <v>0</v>
      </c>
      <c r="AC817" s="9">
        <f t="shared" si="51"/>
        <v>0</v>
      </c>
    </row>
    <row r="818" spans="1:29" ht="15.75" customHeight="1" x14ac:dyDescent="0.2">
      <c r="A818" s="9">
        <v>0</v>
      </c>
      <c r="B818" s="9">
        <v>1</v>
      </c>
      <c r="C818" s="9">
        <v>49</v>
      </c>
      <c r="D818" s="9">
        <v>0</v>
      </c>
      <c r="E818" s="9">
        <v>1</v>
      </c>
      <c r="F818" s="9">
        <v>0</v>
      </c>
      <c r="G818" s="9">
        <v>1</v>
      </c>
      <c r="H818" s="9">
        <v>5</v>
      </c>
      <c r="I818" s="9">
        <v>0</v>
      </c>
      <c r="J818" s="9">
        <v>0</v>
      </c>
      <c r="K818" s="9">
        <v>0</v>
      </c>
      <c r="L818" s="9">
        <v>0</v>
      </c>
      <c r="M818" s="9">
        <v>260</v>
      </c>
      <c r="N818" s="9">
        <v>111</v>
      </c>
      <c r="O818" s="9">
        <v>70</v>
      </c>
      <c r="P818" s="9">
        <v>24.24</v>
      </c>
      <c r="Q818" s="9">
        <v>75</v>
      </c>
      <c r="R818" s="9">
        <v>87</v>
      </c>
      <c r="S818" s="12"/>
      <c r="V818" s="9">
        <v>5</v>
      </c>
      <c r="W818" s="12">
        <f t="shared" si="48"/>
        <v>1</v>
      </c>
      <c r="Z818" s="60">
        <v>2</v>
      </c>
      <c r="AA818" s="9">
        <f t="shared" si="49"/>
        <v>0</v>
      </c>
      <c r="AB818" s="9">
        <f t="shared" si="50"/>
        <v>1</v>
      </c>
      <c r="AC818" s="9">
        <f t="shared" si="51"/>
        <v>0</v>
      </c>
    </row>
    <row r="819" spans="1:29" ht="15.75" customHeight="1" x14ac:dyDescent="0.2">
      <c r="A819" s="9">
        <v>0</v>
      </c>
      <c r="B819" s="9">
        <v>1</v>
      </c>
      <c r="C819" s="9">
        <v>44</v>
      </c>
      <c r="D819" s="9">
        <v>0</v>
      </c>
      <c r="E819" s="9">
        <v>1</v>
      </c>
      <c r="F819" s="9">
        <v>0</v>
      </c>
      <c r="G819" s="9">
        <v>1</v>
      </c>
      <c r="H819" s="9">
        <v>20</v>
      </c>
      <c r="I819" s="9">
        <v>0</v>
      </c>
      <c r="J819" s="9">
        <v>0</v>
      </c>
      <c r="K819" s="9">
        <v>0</v>
      </c>
      <c r="L819" s="9">
        <v>0</v>
      </c>
      <c r="M819" s="9">
        <v>225</v>
      </c>
      <c r="N819" s="9">
        <v>128</v>
      </c>
      <c r="O819" s="9">
        <v>82</v>
      </c>
      <c r="P819" s="9">
        <v>26.79</v>
      </c>
      <c r="Q819" s="9">
        <v>82</v>
      </c>
      <c r="R819" s="9">
        <v>85</v>
      </c>
      <c r="S819" s="12"/>
      <c r="V819" s="9">
        <v>20</v>
      </c>
      <c r="W819" s="12">
        <f t="shared" si="48"/>
        <v>1</v>
      </c>
      <c r="Z819" s="60">
        <v>2</v>
      </c>
      <c r="AA819" s="9">
        <f t="shared" si="49"/>
        <v>0</v>
      </c>
      <c r="AB819" s="9">
        <f t="shared" si="50"/>
        <v>1</v>
      </c>
      <c r="AC819" s="9">
        <f t="shared" si="51"/>
        <v>0</v>
      </c>
    </row>
    <row r="820" spans="1:29" ht="15.75" customHeight="1" x14ac:dyDescent="0.2">
      <c r="A820" s="9">
        <v>0</v>
      </c>
      <c r="B820" s="9">
        <v>1</v>
      </c>
      <c r="C820" s="9">
        <v>41</v>
      </c>
      <c r="D820" s="9">
        <v>0</v>
      </c>
      <c r="E820" s="9">
        <v>0</v>
      </c>
      <c r="F820" s="9">
        <v>0</v>
      </c>
      <c r="G820" s="9">
        <v>0</v>
      </c>
      <c r="H820" s="9">
        <v>0</v>
      </c>
      <c r="I820" s="9">
        <v>0</v>
      </c>
      <c r="J820" s="9">
        <v>0</v>
      </c>
      <c r="K820" s="9">
        <v>0</v>
      </c>
      <c r="L820" s="9">
        <v>0</v>
      </c>
      <c r="M820" s="9">
        <v>210</v>
      </c>
      <c r="N820" s="9">
        <v>124</v>
      </c>
      <c r="O820" s="9">
        <v>79</v>
      </c>
      <c r="P820" s="9">
        <v>25.26</v>
      </c>
      <c r="Q820" s="9">
        <v>85</v>
      </c>
      <c r="R820" s="9">
        <v>91</v>
      </c>
      <c r="S820" s="12"/>
      <c r="V820" s="9">
        <v>0</v>
      </c>
      <c r="W820" s="12">
        <f t="shared" si="48"/>
        <v>0</v>
      </c>
      <c r="Z820" s="60">
        <v>4</v>
      </c>
      <c r="AA820" s="9">
        <f t="shared" si="49"/>
        <v>0</v>
      </c>
      <c r="AB820" s="9">
        <f t="shared" si="50"/>
        <v>0</v>
      </c>
      <c r="AC820" s="9">
        <f t="shared" si="51"/>
        <v>0</v>
      </c>
    </row>
    <row r="821" spans="1:29" ht="15.75" customHeight="1" x14ac:dyDescent="0.2">
      <c r="A821" s="9">
        <v>0</v>
      </c>
      <c r="B821" s="9">
        <v>0</v>
      </c>
      <c r="C821" s="9">
        <v>43</v>
      </c>
      <c r="D821" s="9">
        <v>1</v>
      </c>
      <c r="E821" s="9">
        <v>0</v>
      </c>
      <c r="F821" s="9">
        <v>0</v>
      </c>
      <c r="G821" s="9">
        <v>1</v>
      </c>
      <c r="H821" s="9">
        <v>20</v>
      </c>
      <c r="I821" s="9">
        <v>0</v>
      </c>
      <c r="J821" s="9">
        <v>0</v>
      </c>
      <c r="K821" s="9">
        <v>0</v>
      </c>
      <c r="L821" s="9">
        <v>0</v>
      </c>
      <c r="M821" s="9">
        <v>276</v>
      </c>
      <c r="N821" s="9">
        <v>127.5</v>
      </c>
      <c r="O821" s="9">
        <v>85</v>
      </c>
      <c r="P821" s="9">
        <v>25.09</v>
      </c>
      <c r="Q821" s="9">
        <v>85</v>
      </c>
      <c r="R821" s="9">
        <v>74</v>
      </c>
      <c r="S821" s="12"/>
      <c r="V821" s="9">
        <v>20</v>
      </c>
      <c r="W821" s="12">
        <f t="shared" si="48"/>
        <v>1</v>
      </c>
      <c r="Z821" s="60">
        <v>1</v>
      </c>
      <c r="AA821" s="9">
        <f t="shared" si="49"/>
        <v>1</v>
      </c>
      <c r="AB821" s="9">
        <f t="shared" si="50"/>
        <v>0</v>
      </c>
      <c r="AC821" s="9">
        <f t="shared" si="51"/>
        <v>0</v>
      </c>
    </row>
    <row r="822" spans="1:29" ht="15.75" customHeight="1" x14ac:dyDescent="0.2">
      <c r="A822" s="9">
        <v>0</v>
      </c>
      <c r="B822" s="9">
        <v>1</v>
      </c>
      <c r="C822" s="9">
        <v>37</v>
      </c>
      <c r="D822" s="9">
        <v>0</v>
      </c>
      <c r="E822" s="9">
        <v>1</v>
      </c>
      <c r="F822" s="9">
        <v>0</v>
      </c>
      <c r="G822" s="9">
        <v>0</v>
      </c>
      <c r="H822" s="9">
        <v>0</v>
      </c>
      <c r="I822" s="9">
        <v>0</v>
      </c>
      <c r="J822" s="9">
        <v>0</v>
      </c>
      <c r="K822" s="9">
        <v>0</v>
      </c>
      <c r="L822" s="9">
        <v>0</v>
      </c>
      <c r="M822" s="9">
        <v>205</v>
      </c>
      <c r="N822" s="9">
        <v>129</v>
      </c>
      <c r="O822" s="9">
        <v>86</v>
      </c>
      <c r="P822" s="9">
        <v>27.27</v>
      </c>
      <c r="Q822" s="9">
        <v>60</v>
      </c>
      <c r="R822" s="9">
        <v>76</v>
      </c>
      <c r="S822" s="12"/>
      <c r="V822" s="9">
        <v>0</v>
      </c>
      <c r="W822" s="12">
        <f t="shared" si="48"/>
        <v>0</v>
      </c>
      <c r="Z822" s="60">
        <v>2</v>
      </c>
      <c r="AA822" s="9">
        <f t="shared" si="49"/>
        <v>0</v>
      </c>
      <c r="AB822" s="9">
        <f t="shared" si="50"/>
        <v>1</v>
      </c>
      <c r="AC822" s="9">
        <f t="shared" si="51"/>
        <v>0</v>
      </c>
    </row>
    <row r="823" spans="1:29" ht="15.75" customHeight="1" x14ac:dyDescent="0.2">
      <c r="A823" s="9">
        <v>0</v>
      </c>
      <c r="B823" s="9">
        <v>0</v>
      </c>
      <c r="C823" s="9">
        <v>55</v>
      </c>
      <c r="D823" s="9">
        <v>1</v>
      </c>
      <c r="E823" s="9">
        <v>0</v>
      </c>
      <c r="F823" s="9">
        <v>0</v>
      </c>
      <c r="G823" s="9">
        <v>0</v>
      </c>
      <c r="H823" s="9">
        <v>0</v>
      </c>
      <c r="I823" s="9">
        <v>0</v>
      </c>
      <c r="J823" s="9">
        <v>0</v>
      </c>
      <c r="K823" s="9">
        <v>1</v>
      </c>
      <c r="L823" s="9">
        <v>0</v>
      </c>
      <c r="M823" s="9">
        <v>305</v>
      </c>
      <c r="N823" s="9">
        <v>168</v>
      </c>
      <c r="O823" s="9">
        <v>82</v>
      </c>
      <c r="P823" s="9">
        <v>26.45</v>
      </c>
      <c r="Q823" s="9">
        <v>72</v>
      </c>
      <c r="R823" s="9">
        <v>78</v>
      </c>
      <c r="S823" s="12"/>
      <c r="V823" s="9">
        <v>0</v>
      </c>
      <c r="W823" s="12">
        <f t="shared" si="48"/>
        <v>0</v>
      </c>
      <c r="Z823" s="60">
        <v>1</v>
      </c>
      <c r="AA823" s="9">
        <f t="shared" si="49"/>
        <v>1</v>
      </c>
      <c r="AB823" s="9">
        <f t="shared" si="50"/>
        <v>0</v>
      </c>
      <c r="AC823" s="9">
        <f t="shared" si="51"/>
        <v>0</v>
      </c>
    </row>
    <row r="824" spans="1:29" ht="15.75" customHeight="1" x14ac:dyDescent="0.2">
      <c r="A824" s="9">
        <v>0</v>
      </c>
      <c r="B824" s="9">
        <v>0</v>
      </c>
      <c r="C824" s="9">
        <v>62</v>
      </c>
      <c r="D824" s="9">
        <v>0</v>
      </c>
      <c r="E824" s="9">
        <v>1</v>
      </c>
      <c r="F824" s="9">
        <v>0</v>
      </c>
      <c r="G824" s="9">
        <v>1</v>
      </c>
      <c r="H824" s="9">
        <v>30</v>
      </c>
      <c r="I824" s="9">
        <v>0</v>
      </c>
      <c r="J824" s="9">
        <v>0</v>
      </c>
      <c r="K824" s="9">
        <v>0</v>
      </c>
      <c r="L824" s="9">
        <v>0</v>
      </c>
      <c r="M824" s="9">
        <v>234</v>
      </c>
      <c r="N824" s="9">
        <v>153</v>
      </c>
      <c r="O824" s="9">
        <v>60</v>
      </c>
      <c r="P824" s="9">
        <v>27.47</v>
      </c>
      <c r="Q824" s="9">
        <v>60</v>
      </c>
      <c r="R824" s="9">
        <v>78</v>
      </c>
      <c r="S824" s="12"/>
      <c r="V824" s="9">
        <v>30</v>
      </c>
      <c r="W824" s="12">
        <f t="shared" si="48"/>
        <v>1</v>
      </c>
      <c r="Z824" s="60">
        <v>2</v>
      </c>
      <c r="AA824" s="9">
        <f t="shared" si="49"/>
        <v>0</v>
      </c>
      <c r="AB824" s="9">
        <f t="shared" si="50"/>
        <v>1</v>
      </c>
      <c r="AC824" s="9">
        <f t="shared" si="51"/>
        <v>0</v>
      </c>
    </row>
    <row r="825" spans="1:29" ht="15.75" customHeight="1" x14ac:dyDescent="0.2">
      <c r="A825" s="9">
        <v>0</v>
      </c>
      <c r="B825" s="9">
        <v>0</v>
      </c>
      <c r="C825" s="9">
        <v>36</v>
      </c>
      <c r="D825" s="9">
        <v>1</v>
      </c>
      <c r="E825" s="9">
        <v>0</v>
      </c>
      <c r="F825" s="9">
        <v>0</v>
      </c>
      <c r="G825" s="9">
        <v>1</v>
      </c>
      <c r="H825" s="9">
        <v>15</v>
      </c>
      <c r="I825" s="9">
        <v>0</v>
      </c>
      <c r="J825" s="9">
        <v>0</v>
      </c>
      <c r="K825" s="9">
        <v>0</v>
      </c>
      <c r="L825" s="9">
        <v>0</v>
      </c>
      <c r="M825" s="9">
        <v>178</v>
      </c>
      <c r="N825" s="9">
        <v>102.5</v>
      </c>
      <c r="O825" s="9">
        <v>65</v>
      </c>
      <c r="P825" s="9">
        <v>20.87</v>
      </c>
      <c r="Q825" s="9">
        <v>75</v>
      </c>
      <c r="R825" s="9">
        <v>94</v>
      </c>
      <c r="S825" s="12"/>
      <c r="V825" s="9">
        <v>15</v>
      </c>
      <c r="W825" s="12">
        <f t="shared" si="48"/>
        <v>1</v>
      </c>
      <c r="Z825" s="60">
        <v>1</v>
      </c>
      <c r="AA825" s="9">
        <f t="shared" si="49"/>
        <v>1</v>
      </c>
      <c r="AB825" s="9">
        <f t="shared" si="50"/>
        <v>0</v>
      </c>
      <c r="AC825" s="9">
        <f t="shared" si="51"/>
        <v>0</v>
      </c>
    </row>
    <row r="826" spans="1:29" ht="15.75" customHeight="1" x14ac:dyDescent="0.2">
      <c r="A826" s="9">
        <v>0</v>
      </c>
      <c r="B826" s="9">
        <v>0</v>
      </c>
      <c r="C826" s="9">
        <v>37</v>
      </c>
      <c r="D826" s="9">
        <v>0</v>
      </c>
      <c r="E826" s="9">
        <v>1</v>
      </c>
      <c r="F826" s="9">
        <v>0</v>
      </c>
      <c r="G826" s="9">
        <v>1</v>
      </c>
      <c r="H826" s="9">
        <v>10</v>
      </c>
      <c r="I826" s="9">
        <v>0</v>
      </c>
      <c r="J826" s="9">
        <v>0</v>
      </c>
      <c r="K826" s="9">
        <v>0</v>
      </c>
      <c r="L826" s="9">
        <v>0</v>
      </c>
      <c r="M826" s="9">
        <v>217</v>
      </c>
      <c r="N826" s="9">
        <v>110</v>
      </c>
      <c r="O826" s="9">
        <v>78.5</v>
      </c>
      <c r="P826" s="9">
        <v>32.26</v>
      </c>
      <c r="Q826" s="9">
        <v>110</v>
      </c>
      <c r="R826" s="9">
        <v>84</v>
      </c>
      <c r="S826" s="12"/>
      <c r="V826" s="9">
        <v>10</v>
      </c>
      <c r="W826" s="12">
        <f t="shared" si="48"/>
        <v>1</v>
      </c>
      <c r="Z826" s="60">
        <v>2</v>
      </c>
      <c r="AA826" s="9">
        <f t="shared" si="49"/>
        <v>0</v>
      </c>
      <c r="AB826" s="9">
        <f t="shared" si="50"/>
        <v>1</v>
      </c>
      <c r="AC826" s="9">
        <f t="shared" si="51"/>
        <v>0</v>
      </c>
    </row>
    <row r="827" spans="1:29" ht="15.75" customHeight="1" x14ac:dyDescent="0.2">
      <c r="A827" s="9">
        <v>0</v>
      </c>
      <c r="B827" s="9">
        <v>0</v>
      </c>
      <c r="C827" s="9">
        <v>47</v>
      </c>
      <c r="D827" s="9">
        <v>0</v>
      </c>
      <c r="E827" s="9">
        <v>1</v>
      </c>
      <c r="F827" s="9">
        <v>0</v>
      </c>
      <c r="G827" s="9">
        <v>1</v>
      </c>
      <c r="H827" s="9">
        <v>20</v>
      </c>
      <c r="I827" s="9">
        <v>0</v>
      </c>
      <c r="J827" s="9">
        <v>0</v>
      </c>
      <c r="K827" s="9">
        <v>0</v>
      </c>
      <c r="L827" s="9">
        <v>0</v>
      </c>
      <c r="M827" s="9">
        <v>328</v>
      </c>
      <c r="N827" s="9">
        <v>134</v>
      </c>
      <c r="O827" s="9">
        <v>87</v>
      </c>
      <c r="P827" s="9">
        <v>22.34</v>
      </c>
      <c r="Q827" s="9">
        <v>92</v>
      </c>
      <c r="R827" s="9">
        <v>99</v>
      </c>
      <c r="S827" s="12"/>
      <c r="V827" s="9">
        <v>20</v>
      </c>
      <c r="W827" s="12">
        <f t="shared" si="48"/>
        <v>1</v>
      </c>
      <c r="Z827" s="60">
        <v>2</v>
      </c>
      <c r="AA827" s="9">
        <f t="shared" si="49"/>
        <v>0</v>
      </c>
      <c r="AB827" s="9">
        <f t="shared" si="50"/>
        <v>1</v>
      </c>
      <c r="AC827" s="9">
        <f t="shared" si="51"/>
        <v>0</v>
      </c>
    </row>
    <row r="828" spans="1:29" ht="15.75" customHeight="1" x14ac:dyDescent="0.2">
      <c r="A828" s="9">
        <v>0</v>
      </c>
      <c r="B828" s="9">
        <v>1</v>
      </c>
      <c r="C828" s="9">
        <v>50</v>
      </c>
      <c r="D828" s="9">
        <v>0</v>
      </c>
      <c r="E828" s="9">
        <v>0</v>
      </c>
      <c r="F828" s="9">
        <v>1</v>
      </c>
      <c r="G828" s="9">
        <v>0</v>
      </c>
      <c r="H828" s="9">
        <v>0</v>
      </c>
      <c r="I828" s="9">
        <v>0</v>
      </c>
      <c r="J828" s="9">
        <v>0</v>
      </c>
      <c r="K828" s="9">
        <v>0</v>
      </c>
      <c r="L828" s="9">
        <v>0</v>
      </c>
      <c r="M828" s="9">
        <v>232</v>
      </c>
      <c r="N828" s="9">
        <v>127.5</v>
      </c>
      <c r="O828" s="9">
        <v>85</v>
      </c>
      <c r="P828" s="9">
        <v>25.09</v>
      </c>
      <c r="Q828" s="9">
        <v>75</v>
      </c>
      <c r="R828" s="9">
        <v>79</v>
      </c>
      <c r="S828" s="12"/>
      <c r="V828" s="9">
        <v>0</v>
      </c>
      <c r="W828" s="12">
        <f t="shared" si="48"/>
        <v>0</v>
      </c>
      <c r="Z828" s="60">
        <v>3</v>
      </c>
      <c r="AA828" s="9">
        <f t="shared" si="49"/>
        <v>0</v>
      </c>
      <c r="AB828" s="9">
        <f t="shared" si="50"/>
        <v>0</v>
      </c>
      <c r="AC828" s="9">
        <f t="shared" si="51"/>
        <v>1</v>
      </c>
    </row>
    <row r="829" spans="1:29" ht="15.75" customHeight="1" x14ac:dyDescent="0.2">
      <c r="A829" s="9">
        <v>0</v>
      </c>
      <c r="B829" s="9">
        <v>1</v>
      </c>
      <c r="C829" s="9">
        <v>68</v>
      </c>
      <c r="D829" s="9">
        <v>1</v>
      </c>
      <c r="E829" s="9">
        <v>0</v>
      </c>
      <c r="F829" s="9">
        <v>0</v>
      </c>
      <c r="G829" s="9">
        <v>1</v>
      </c>
      <c r="H829" s="9">
        <v>10</v>
      </c>
      <c r="I829" s="9">
        <v>0</v>
      </c>
      <c r="J829" s="9">
        <v>0</v>
      </c>
      <c r="K829" s="9">
        <v>0</v>
      </c>
      <c r="L829" s="9">
        <v>0</v>
      </c>
      <c r="M829" s="9">
        <v>261</v>
      </c>
      <c r="N829" s="9">
        <v>122</v>
      </c>
      <c r="O829" s="9">
        <v>70</v>
      </c>
      <c r="P829" s="9">
        <v>26.37</v>
      </c>
      <c r="Q829" s="9">
        <v>96</v>
      </c>
      <c r="R829" s="9">
        <v>60</v>
      </c>
      <c r="S829" s="12"/>
      <c r="V829" s="9">
        <v>10</v>
      </c>
      <c r="W829" s="12">
        <f t="shared" si="48"/>
        <v>1</v>
      </c>
      <c r="Z829" s="60">
        <v>1</v>
      </c>
      <c r="AA829" s="9">
        <f t="shared" si="49"/>
        <v>1</v>
      </c>
      <c r="AB829" s="9">
        <f t="shared" si="50"/>
        <v>0</v>
      </c>
      <c r="AC829" s="9">
        <f t="shared" si="51"/>
        <v>0</v>
      </c>
    </row>
    <row r="830" spans="1:29" ht="15.75" customHeight="1" x14ac:dyDescent="0.2">
      <c r="A830" s="9">
        <v>0</v>
      </c>
      <c r="B830" s="9">
        <v>1</v>
      </c>
      <c r="C830" s="9">
        <v>44</v>
      </c>
      <c r="D830" s="9">
        <v>0</v>
      </c>
      <c r="E830" s="9">
        <v>1</v>
      </c>
      <c r="F830" s="9">
        <v>0</v>
      </c>
      <c r="G830" s="9">
        <v>1</v>
      </c>
      <c r="H830" s="9">
        <v>30</v>
      </c>
      <c r="I830" s="9">
        <v>0</v>
      </c>
      <c r="J830" s="9">
        <v>0</v>
      </c>
      <c r="K830" s="9">
        <v>0</v>
      </c>
      <c r="L830" s="9">
        <v>0</v>
      </c>
      <c r="M830" s="9">
        <v>217</v>
      </c>
      <c r="N830" s="9">
        <v>126</v>
      </c>
      <c r="O830" s="9">
        <v>85</v>
      </c>
      <c r="P830" s="9">
        <v>28.49</v>
      </c>
      <c r="Q830" s="9">
        <v>65</v>
      </c>
      <c r="R830" s="9">
        <v>68</v>
      </c>
      <c r="S830" s="12"/>
      <c r="V830" s="9">
        <v>30</v>
      </c>
      <c r="W830" s="12">
        <f t="shared" si="48"/>
        <v>1</v>
      </c>
      <c r="Z830" s="60">
        <v>2</v>
      </c>
      <c r="AA830" s="9">
        <f t="shared" si="49"/>
        <v>0</v>
      </c>
      <c r="AB830" s="9">
        <f t="shared" si="50"/>
        <v>1</v>
      </c>
      <c r="AC830" s="9">
        <f t="shared" si="51"/>
        <v>0</v>
      </c>
    </row>
    <row r="831" spans="1:29" ht="15.75" customHeight="1" x14ac:dyDescent="0.2">
      <c r="A831" s="9">
        <v>0</v>
      </c>
      <c r="B831" s="9">
        <v>0</v>
      </c>
      <c r="C831" s="9">
        <v>53</v>
      </c>
      <c r="D831" s="9">
        <v>0</v>
      </c>
      <c r="E831" s="9">
        <v>0</v>
      </c>
      <c r="F831" s="9">
        <v>0</v>
      </c>
      <c r="G831" s="9">
        <v>0</v>
      </c>
      <c r="H831" s="9">
        <v>0</v>
      </c>
      <c r="I831" s="9">
        <v>0</v>
      </c>
      <c r="J831" s="9">
        <v>0</v>
      </c>
      <c r="K831" s="9">
        <v>0</v>
      </c>
      <c r="L831" s="9">
        <v>0</v>
      </c>
      <c r="M831" s="9">
        <v>240</v>
      </c>
      <c r="N831" s="9">
        <v>133.5</v>
      </c>
      <c r="O831" s="9">
        <v>82.5</v>
      </c>
      <c r="P831" s="9">
        <v>40.58</v>
      </c>
      <c r="Q831" s="9">
        <v>70</v>
      </c>
      <c r="R831" s="9">
        <v>78</v>
      </c>
      <c r="S831" s="12"/>
      <c r="V831" s="9">
        <v>0</v>
      </c>
      <c r="W831" s="12">
        <f t="shared" si="48"/>
        <v>0</v>
      </c>
      <c r="Z831" s="60">
        <v>4</v>
      </c>
      <c r="AA831" s="9">
        <f t="shared" si="49"/>
        <v>0</v>
      </c>
      <c r="AB831" s="9">
        <f t="shared" si="50"/>
        <v>0</v>
      </c>
      <c r="AC831" s="9">
        <f t="shared" si="51"/>
        <v>0</v>
      </c>
    </row>
    <row r="832" spans="1:29" ht="15.75" customHeight="1" x14ac:dyDescent="0.2">
      <c r="A832" s="9">
        <v>0</v>
      </c>
      <c r="B832" s="9">
        <v>0</v>
      </c>
      <c r="C832" s="9">
        <v>42</v>
      </c>
      <c r="D832" s="9">
        <v>1</v>
      </c>
      <c r="E832" s="9">
        <v>0</v>
      </c>
      <c r="F832" s="9">
        <v>0</v>
      </c>
      <c r="G832" s="9">
        <v>0</v>
      </c>
      <c r="H832" s="9">
        <v>0</v>
      </c>
      <c r="I832" s="9">
        <v>0</v>
      </c>
      <c r="J832" s="9">
        <v>0</v>
      </c>
      <c r="K832" s="9">
        <v>0</v>
      </c>
      <c r="L832" s="9">
        <v>0</v>
      </c>
      <c r="M832" s="9">
        <v>197</v>
      </c>
      <c r="N832" s="9">
        <v>105</v>
      </c>
      <c r="O832" s="9">
        <v>84</v>
      </c>
      <c r="P832" s="9">
        <v>25.75</v>
      </c>
      <c r="Q832" s="9">
        <v>70</v>
      </c>
      <c r="R832" s="9">
        <v>67</v>
      </c>
      <c r="S832" s="12"/>
      <c r="V832" s="9">
        <v>0</v>
      </c>
      <c r="W832" s="12">
        <f t="shared" si="48"/>
        <v>0</v>
      </c>
      <c r="Z832" s="60">
        <v>1</v>
      </c>
      <c r="AA832" s="9">
        <f t="shared" si="49"/>
        <v>1</v>
      </c>
      <c r="AB832" s="9">
        <f t="shared" si="50"/>
        <v>0</v>
      </c>
      <c r="AC832" s="9">
        <f t="shared" si="51"/>
        <v>0</v>
      </c>
    </row>
    <row r="833" spans="1:29" ht="15.75" customHeight="1" x14ac:dyDescent="0.2">
      <c r="A833" s="9">
        <v>0</v>
      </c>
      <c r="B833" s="9">
        <v>0</v>
      </c>
      <c r="C833" s="9">
        <v>50</v>
      </c>
      <c r="D833" s="9">
        <v>0</v>
      </c>
      <c r="E833" s="9">
        <v>1</v>
      </c>
      <c r="F833" s="9">
        <v>0</v>
      </c>
      <c r="G833" s="9">
        <v>0</v>
      </c>
      <c r="H833" s="9">
        <v>0</v>
      </c>
      <c r="I833" s="9">
        <v>0</v>
      </c>
      <c r="J833" s="9">
        <v>0</v>
      </c>
      <c r="K833" s="9">
        <v>1</v>
      </c>
      <c r="L833" s="9">
        <v>0</v>
      </c>
      <c r="M833" s="9">
        <v>173</v>
      </c>
      <c r="N833" s="9">
        <v>147</v>
      </c>
      <c r="O833" s="9">
        <v>90</v>
      </c>
      <c r="P833" s="9">
        <v>24.06</v>
      </c>
      <c r="Q833" s="9">
        <v>63</v>
      </c>
      <c r="R833" s="9">
        <v>85</v>
      </c>
      <c r="S833" s="12"/>
      <c r="V833" s="9">
        <v>0</v>
      </c>
      <c r="W833" s="12">
        <f t="shared" si="48"/>
        <v>0</v>
      </c>
      <c r="Z833" s="60">
        <v>2</v>
      </c>
      <c r="AA833" s="9">
        <f t="shared" si="49"/>
        <v>0</v>
      </c>
      <c r="AB833" s="9">
        <f t="shared" si="50"/>
        <v>1</v>
      </c>
      <c r="AC833" s="9">
        <f t="shared" si="51"/>
        <v>0</v>
      </c>
    </row>
    <row r="834" spans="1:29" ht="15.75" customHeight="1" x14ac:dyDescent="0.2">
      <c r="A834" s="9">
        <v>0</v>
      </c>
      <c r="B834" s="9">
        <v>1</v>
      </c>
      <c r="C834" s="9">
        <v>35</v>
      </c>
      <c r="D834" s="9">
        <v>1</v>
      </c>
      <c r="E834" s="9">
        <v>0</v>
      </c>
      <c r="F834" s="9">
        <v>0</v>
      </c>
      <c r="G834" s="9">
        <v>1</v>
      </c>
      <c r="H834" s="9">
        <v>40</v>
      </c>
      <c r="I834" s="9">
        <v>0</v>
      </c>
      <c r="J834" s="9">
        <v>0</v>
      </c>
      <c r="K834" s="9">
        <v>1</v>
      </c>
      <c r="L834" s="9">
        <v>0</v>
      </c>
      <c r="M834" s="9">
        <v>265</v>
      </c>
      <c r="N834" s="9">
        <v>167.5</v>
      </c>
      <c r="O834" s="9">
        <v>104.5</v>
      </c>
      <c r="P834" s="9">
        <v>26.59</v>
      </c>
      <c r="Q834" s="9">
        <v>102</v>
      </c>
      <c r="R834" s="9">
        <v>78</v>
      </c>
      <c r="S834" s="12"/>
      <c r="V834" s="9">
        <v>40</v>
      </c>
      <c r="W834" s="12">
        <f t="shared" si="48"/>
        <v>1</v>
      </c>
      <c r="Z834" s="60">
        <v>1</v>
      </c>
      <c r="AA834" s="9">
        <f t="shared" si="49"/>
        <v>1</v>
      </c>
      <c r="AB834" s="9">
        <f t="shared" si="50"/>
        <v>0</v>
      </c>
      <c r="AC834" s="9">
        <f t="shared" si="51"/>
        <v>0</v>
      </c>
    </row>
    <row r="835" spans="1:29" ht="15.75" customHeight="1" x14ac:dyDescent="0.2">
      <c r="A835" s="9">
        <v>1</v>
      </c>
      <c r="B835" s="9">
        <v>0</v>
      </c>
      <c r="C835" s="9">
        <v>53</v>
      </c>
      <c r="D835" s="9">
        <v>1</v>
      </c>
      <c r="E835" s="9">
        <v>0</v>
      </c>
      <c r="F835" s="9">
        <v>0</v>
      </c>
      <c r="G835" s="9">
        <v>0</v>
      </c>
      <c r="H835" s="9">
        <v>0</v>
      </c>
      <c r="I835" s="9">
        <v>0</v>
      </c>
      <c r="J835" s="9">
        <v>0</v>
      </c>
      <c r="K835" s="9">
        <v>1</v>
      </c>
      <c r="L835" s="9">
        <v>1</v>
      </c>
      <c r="M835" s="9">
        <v>248</v>
      </c>
      <c r="N835" s="9">
        <v>200</v>
      </c>
      <c r="O835" s="9">
        <v>140</v>
      </c>
      <c r="P835" s="9">
        <v>43.3</v>
      </c>
      <c r="Q835" s="9">
        <v>107</v>
      </c>
      <c r="R835" s="9">
        <v>130</v>
      </c>
      <c r="S835" s="12"/>
      <c r="V835" s="9">
        <v>0</v>
      </c>
      <c r="W835" s="12">
        <f t="shared" ref="W835:W898" si="52">IF(V835=0,0,1)</f>
        <v>0</v>
      </c>
      <c r="Z835" s="60">
        <v>1</v>
      </c>
      <c r="AA835" s="9">
        <f t="shared" ref="AA835:AA898" si="53">IF(Z835=1,1,0)</f>
        <v>1</v>
      </c>
      <c r="AB835" s="9">
        <f t="shared" ref="AB835:AB898" si="54">IF(Z835=2,1,0)</f>
        <v>0</v>
      </c>
      <c r="AC835" s="9">
        <f t="shared" ref="AC835:AC898" si="55">IF(Z835=3,1,0)</f>
        <v>0</v>
      </c>
    </row>
    <row r="836" spans="1:29" ht="15.75" customHeight="1" x14ac:dyDescent="0.2">
      <c r="A836" s="9">
        <v>0</v>
      </c>
      <c r="B836" s="9">
        <v>0</v>
      </c>
      <c r="C836" s="9">
        <v>59</v>
      </c>
      <c r="D836" s="9">
        <v>1</v>
      </c>
      <c r="E836" s="9">
        <v>0</v>
      </c>
      <c r="F836" s="9">
        <v>0</v>
      </c>
      <c r="G836" s="9">
        <v>0</v>
      </c>
      <c r="H836" s="9">
        <v>0</v>
      </c>
      <c r="I836" s="9">
        <v>0</v>
      </c>
      <c r="J836" s="9">
        <v>0</v>
      </c>
      <c r="K836" s="9">
        <v>1</v>
      </c>
      <c r="L836" s="9">
        <v>0</v>
      </c>
      <c r="M836" s="9">
        <v>234</v>
      </c>
      <c r="N836" s="9">
        <v>153.5</v>
      </c>
      <c r="O836" s="9">
        <v>89.5</v>
      </c>
      <c r="P836" s="9">
        <v>26.08</v>
      </c>
      <c r="Q836" s="9">
        <v>71</v>
      </c>
      <c r="R836" s="9">
        <v>113</v>
      </c>
      <c r="S836" s="12"/>
      <c r="V836" s="9">
        <v>0</v>
      </c>
      <c r="W836" s="12">
        <f t="shared" si="52"/>
        <v>0</v>
      </c>
      <c r="Z836" s="60">
        <v>1</v>
      </c>
      <c r="AA836" s="9">
        <f t="shared" si="53"/>
        <v>1</v>
      </c>
      <c r="AB836" s="9">
        <f t="shared" si="54"/>
        <v>0</v>
      </c>
      <c r="AC836" s="9">
        <f t="shared" si="55"/>
        <v>0</v>
      </c>
    </row>
    <row r="837" spans="1:29" ht="15.75" customHeight="1" x14ac:dyDescent="0.2">
      <c r="A837" s="9">
        <v>1</v>
      </c>
      <c r="B837" s="9">
        <v>1</v>
      </c>
      <c r="C837" s="9">
        <v>57</v>
      </c>
      <c r="D837" s="9">
        <v>0</v>
      </c>
      <c r="E837" s="9">
        <v>1</v>
      </c>
      <c r="F837" s="9">
        <v>0</v>
      </c>
      <c r="G837" s="9">
        <v>1</v>
      </c>
      <c r="H837" s="9">
        <v>20</v>
      </c>
      <c r="I837" s="9">
        <v>0</v>
      </c>
      <c r="J837" s="9">
        <v>0</v>
      </c>
      <c r="K837" s="9">
        <v>0</v>
      </c>
      <c r="L837" s="9">
        <v>0</v>
      </c>
      <c r="M837" s="9">
        <v>205</v>
      </c>
      <c r="N837" s="9">
        <v>127</v>
      </c>
      <c r="O837" s="9">
        <v>75</v>
      </c>
      <c r="P837" s="9">
        <v>20.55</v>
      </c>
      <c r="Q837" s="9">
        <v>80</v>
      </c>
      <c r="R837" s="9">
        <v>65</v>
      </c>
      <c r="S837" s="12"/>
      <c r="V837" s="9">
        <v>20</v>
      </c>
      <c r="W837" s="12">
        <f t="shared" si="52"/>
        <v>1</v>
      </c>
      <c r="Z837" s="60">
        <v>2</v>
      </c>
      <c r="AA837" s="9">
        <f t="shared" si="53"/>
        <v>0</v>
      </c>
      <c r="AB837" s="9">
        <f t="shared" si="54"/>
        <v>1</v>
      </c>
      <c r="AC837" s="9">
        <f t="shared" si="55"/>
        <v>0</v>
      </c>
    </row>
    <row r="838" spans="1:29" ht="15.75" customHeight="1" x14ac:dyDescent="0.2">
      <c r="A838" s="9">
        <v>0</v>
      </c>
      <c r="B838" s="9">
        <v>0</v>
      </c>
      <c r="C838" s="9">
        <v>47</v>
      </c>
      <c r="D838" s="9">
        <v>0</v>
      </c>
      <c r="E838" s="9">
        <v>1</v>
      </c>
      <c r="F838" s="9">
        <v>0</v>
      </c>
      <c r="G838" s="9">
        <v>1</v>
      </c>
      <c r="H838" s="9">
        <v>6</v>
      </c>
      <c r="I838" s="9">
        <v>0</v>
      </c>
      <c r="J838" s="9">
        <v>0</v>
      </c>
      <c r="K838" s="9">
        <v>0</v>
      </c>
      <c r="L838" s="9">
        <v>0</v>
      </c>
      <c r="M838" s="9">
        <v>234</v>
      </c>
      <c r="N838" s="9">
        <v>128</v>
      </c>
      <c r="O838" s="9">
        <v>91</v>
      </c>
      <c r="P838" s="9">
        <v>25.59</v>
      </c>
      <c r="Q838" s="9">
        <v>80</v>
      </c>
      <c r="R838" s="9">
        <v>93</v>
      </c>
      <c r="S838" s="12"/>
      <c r="V838" s="9">
        <v>6</v>
      </c>
      <c r="W838" s="12">
        <f t="shared" si="52"/>
        <v>1</v>
      </c>
      <c r="Z838" s="60">
        <v>2</v>
      </c>
      <c r="AA838" s="9">
        <f t="shared" si="53"/>
        <v>0</v>
      </c>
      <c r="AB838" s="9">
        <f t="shared" si="54"/>
        <v>1</v>
      </c>
      <c r="AC838" s="9">
        <f t="shared" si="55"/>
        <v>0</v>
      </c>
    </row>
    <row r="839" spans="1:29" ht="15.75" customHeight="1" x14ac:dyDescent="0.2">
      <c r="A839" s="9">
        <v>0</v>
      </c>
      <c r="B839" s="9">
        <v>1</v>
      </c>
      <c r="C839" s="9">
        <v>49</v>
      </c>
      <c r="D839" s="9">
        <v>0</v>
      </c>
      <c r="E839" s="9">
        <v>0</v>
      </c>
      <c r="F839" s="9">
        <v>0</v>
      </c>
      <c r="G839" s="9">
        <v>1</v>
      </c>
      <c r="H839" s="9">
        <v>30</v>
      </c>
      <c r="I839" s="9">
        <v>0</v>
      </c>
      <c r="J839" s="9">
        <v>0</v>
      </c>
      <c r="K839" s="9">
        <v>1</v>
      </c>
      <c r="L839" s="9">
        <v>0</v>
      </c>
      <c r="M839" s="9">
        <v>240</v>
      </c>
      <c r="N839" s="9">
        <v>137</v>
      </c>
      <c r="O839" s="9">
        <v>96.5</v>
      </c>
      <c r="P839" s="9">
        <v>23.38</v>
      </c>
      <c r="Q839" s="9">
        <v>75</v>
      </c>
      <c r="R839" s="9">
        <v>118</v>
      </c>
      <c r="S839" s="12"/>
      <c r="V839" s="9">
        <v>30</v>
      </c>
      <c r="W839" s="12">
        <f t="shared" si="52"/>
        <v>1</v>
      </c>
      <c r="Z839" s="60">
        <v>4</v>
      </c>
      <c r="AA839" s="9">
        <f t="shared" si="53"/>
        <v>0</v>
      </c>
      <c r="AB839" s="9">
        <f t="shared" si="54"/>
        <v>0</v>
      </c>
      <c r="AC839" s="9">
        <f t="shared" si="55"/>
        <v>0</v>
      </c>
    </row>
    <row r="840" spans="1:29" ht="15.75" customHeight="1" x14ac:dyDescent="0.2">
      <c r="A840" s="9">
        <v>1</v>
      </c>
      <c r="B840" s="9">
        <v>1</v>
      </c>
      <c r="C840" s="9">
        <v>58</v>
      </c>
      <c r="D840" s="9">
        <v>0</v>
      </c>
      <c r="E840" s="9">
        <v>0</v>
      </c>
      <c r="F840" s="9">
        <v>1</v>
      </c>
      <c r="G840" s="9">
        <v>0</v>
      </c>
      <c r="H840" s="9">
        <v>0</v>
      </c>
      <c r="I840" s="9">
        <v>0</v>
      </c>
      <c r="J840" s="9">
        <v>0</v>
      </c>
      <c r="K840" s="9">
        <v>0</v>
      </c>
      <c r="L840" s="9">
        <v>0</v>
      </c>
      <c r="M840" s="9">
        <v>266</v>
      </c>
      <c r="N840" s="9">
        <v>138</v>
      </c>
      <c r="O840" s="9">
        <v>83</v>
      </c>
      <c r="P840" s="9">
        <v>30.64</v>
      </c>
      <c r="Q840" s="9">
        <v>95</v>
      </c>
      <c r="R840" s="9">
        <v>100</v>
      </c>
      <c r="S840" s="12"/>
      <c r="V840" s="9">
        <v>0</v>
      </c>
      <c r="W840" s="12">
        <f t="shared" si="52"/>
        <v>0</v>
      </c>
      <c r="Z840" s="60">
        <v>3</v>
      </c>
      <c r="AA840" s="9">
        <f t="shared" si="53"/>
        <v>0</v>
      </c>
      <c r="AB840" s="9">
        <f t="shared" si="54"/>
        <v>0</v>
      </c>
      <c r="AC840" s="9">
        <f t="shared" si="55"/>
        <v>1</v>
      </c>
    </row>
    <row r="841" spans="1:29" ht="15.75" customHeight="1" x14ac:dyDescent="0.2">
      <c r="A841" s="9">
        <v>0</v>
      </c>
      <c r="B841" s="9">
        <v>0</v>
      </c>
      <c r="C841" s="9">
        <v>55</v>
      </c>
      <c r="D841" s="9">
        <v>1</v>
      </c>
      <c r="E841" s="9">
        <v>0</v>
      </c>
      <c r="F841" s="9">
        <v>0</v>
      </c>
      <c r="G841" s="9">
        <v>0</v>
      </c>
      <c r="H841" s="9">
        <v>0</v>
      </c>
      <c r="I841" s="9">
        <v>0</v>
      </c>
      <c r="J841" s="9">
        <v>0</v>
      </c>
      <c r="K841" s="9">
        <v>0</v>
      </c>
      <c r="L841" s="9">
        <v>0</v>
      </c>
      <c r="M841" s="9">
        <v>244</v>
      </c>
      <c r="N841" s="9">
        <v>133</v>
      </c>
      <c r="O841" s="9">
        <v>80</v>
      </c>
      <c r="P841" s="9">
        <v>25.01</v>
      </c>
      <c r="Q841" s="9">
        <v>75</v>
      </c>
      <c r="R841" s="9">
        <v>70</v>
      </c>
      <c r="S841" s="12"/>
      <c r="V841" s="9">
        <v>0</v>
      </c>
      <c r="W841" s="12">
        <f t="shared" si="52"/>
        <v>0</v>
      </c>
      <c r="Z841" s="60">
        <v>1</v>
      </c>
      <c r="AA841" s="9">
        <f t="shared" si="53"/>
        <v>1</v>
      </c>
      <c r="AB841" s="9">
        <f t="shared" si="54"/>
        <v>0</v>
      </c>
      <c r="AC841" s="9">
        <f t="shared" si="55"/>
        <v>0</v>
      </c>
    </row>
    <row r="842" spans="1:29" ht="15.75" customHeight="1" x14ac:dyDescent="0.2">
      <c r="A842" s="9">
        <v>1</v>
      </c>
      <c r="B842" s="9">
        <v>0</v>
      </c>
      <c r="C842" s="9">
        <v>59</v>
      </c>
      <c r="D842" s="9">
        <v>1</v>
      </c>
      <c r="E842" s="9">
        <v>0</v>
      </c>
      <c r="F842" s="9">
        <v>0</v>
      </c>
      <c r="G842" s="9">
        <v>0</v>
      </c>
      <c r="H842" s="9">
        <v>0</v>
      </c>
      <c r="I842" s="9">
        <v>0</v>
      </c>
      <c r="J842" s="9">
        <v>0</v>
      </c>
      <c r="K842" s="9">
        <v>0</v>
      </c>
      <c r="L842" s="9">
        <v>0</v>
      </c>
      <c r="M842" s="9">
        <v>241</v>
      </c>
      <c r="N842" s="9">
        <v>120</v>
      </c>
      <c r="O842" s="9">
        <v>73</v>
      </c>
      <c r="P842" s="9">
        <v>23.76</v>
      </c>
      <c r="Q842" s="9">
        <v>60</v>
      </c>
      <c r="R842" s="9">
        <v>88</v>
      </c>
      <c r="S842" s="12"/>
      <c r="V842" s="9">
        <v>0</v>
      </c>
      <c r="W842" s="12">
        <f t="shared" si="52"/>
        <v>0</v>
      </c>
      <c r="Z842" s="60">
        <v>1</v>
      </c>
      <c r="AA842" s="9">
        <f t="shared" si="53"/>
        <v>1</v>
      </c>
      <c r="AB842" s="9">
        <f t="shared" si="54"/>
        <v>0</v>
      </c>
      <c r="AC842" s="9">
        <f t="shared" si="55"/>
        <v>0</v>
      </c>
    </row>
    <row r="843" spans="1:29" ht="15.75" customHeight="1" x14ac:dyDescent="0.2">
      <c r="A843" s="9">
        <v>0</v>
      </c>
      <c r="B843" s="9">
        <v>1</v>
      </c>
      <c r="C843" s="9">
        <v>55</v>
      </c>
      <c r="D843" s="9">
        <v>1</v>
      </c>
      <c r="E843" s="9">
        <v>0</v>
      </c>
      <c r="F843" s="9">
        <v>0</v>
      </c>
      <c r="G843" s="9">
        <v>0</v>
      </c>
      <c r="H843" s="9">
        <v>0</v>
      </c>
      <c r="I843" s="9">
        <v>0</v>
      </c>
      <c r="J843" s="9">
        <v>0</v>
      </c>
      <c r="K843" s="9">
        <v>0</v>
      </c>
      <c r="L843" s="9">
        <v>0</v>
      </c>
      <c r="M843" s="9">
        <v>207</v>
      </c>
      <c r="N843" s="9">
        <v>122</v>
      </c>
      <c r="O843" s="9">
        <v>82</v>
      </c>
      <c r="P843" s="9">
        <v>24.15</v>
      </c>
      <c r="Q843" s="9">
        <v>77</v>
      </c>
      <c r="R843" s="9">
        <v>74</v>
      </c>
      <c r="S843" s="12"/>
      <c r="V843" s="9">
        <v>0</v>
      </c>
      <c r="W843" s="12">
        <f t="shared" si="52"/>
        <v>0</v>
      </c>
      <c r="Z843" s="60">
        <v>1</v>
      </c>
      <c r="AA843" s="9">
        <f t="shared" si="53"/>
        <v>1</v>
      </c>
      <c r="AB843" s="9">
        <f t="shared" si="54"/>
        <v>0</v>
      </c>
      <c r="AC843" s="9">
        <f t="shared" si="55"/>
        <v>0</v>
      </c>
    </row>
    <row r="844" spans="1:29" ht="15.75" customHeight="1" x14ac:dyDescent="0.2">
      <c r="A844" s="9">
        <v>0</v>
      </c>
      <c r="B844" s="9">
        <v>0</v>
      </c>
      <c r="C844" s="9">
        <v>43</v>
      </c>
      <c r="D844" s="9">
        <v>0</v>
      </c>
      <c r="E844" s="9">
        <v>0</v>
      </c>
      <c r="F844" s="9">
        <v>1</v>
      </c>
      <c r="G844" s="9">
        <v>0</v>
      </c>
      <c r="H844" s="9">
        <v>0</v>
      </c>
      <c r="I844" s="9">
        <v>0</v>
      </c>
      <c r="J844" s="9">
        <v>0</v>
      </c>
      <c r="K844" s="9">
        <v>0</v>
      </c>
      <c r="L844" s="9">
        <v>0</v>
      </c>
      <c r="M844" s="9">
        <v>214</v>
      </c>
      <c r="N844" s="9">
        <v>121.5</v>
      </c>
      <c r="O844" s="9">
        <v>78</v>
      </c>
      <c r="P844" s="9">
        <v>26.11</v>
      </c>
      <c r="Q844" s="9">
        <v>90</v>
      </c>
      <c r="R844" s="9">
        <v>82</v>
      </c>
      <c r="S844" s="12"/>
      <c r="V844" s="9">
        <v>0</v>
      </c>
      <c r="W844" s="12">
        <f t="shared" si="52"/>
        <v>0</v>
      </c>
      <c r="Z844" s="60">
        <v>3</v>
      </c>
      <c r="AA844" s="9">
        <f t="shared" si="53"/>
        <v>0</v>
      </c>
      <c r="AB844" s="9">
        <f t="shared" si="54"/>
        <v>0</v>
      </c>
      <c r="AC844" s="9">
        <f t="shared" si="55"/>
        <v>1</v>
      </c>
    </row>
    <row r="845" spans="1:29" ht="15.75" customHeight="1" x14ac:dyDescent="0.2">
      <c r="A845" s="9">
        <v>0</v>
      </c>
      <c r="B845" s="9">
        <v>0</v>
      </c>
      <c r="C845" s="9">
        <v>46</v>
      </c>
      <c r="D845" s="9">
        <v>0</v>
      </c>
      <c r="E845" s="9">
        <v>1</v>
      </c>
      <c r="F845" s="9">
        <v>0</v>
      </c>
      <c r="G845" s="9">
        <v>0</v>
      </c>
      <c r="H845" s="9">
        <v>0</v>
      </c>
      <c r="I845" s="9">
        <v>0</v>
      </c>
      <c r="J845" s="9">
        <v>0</v>
      </c>
      <c r="K845" s="9">
        <v>0</v>
      </c>
      <c r="L845" s="9">
        <v>0</v>
      </c>
      <c r="M845" s="9">
        <v>225</v>
      </c>
      <c r="N845" s="9">
        <v>116</v>
      </c>
      <c r="O845" s="9">
        <v>79</v>
      </c>
      <c r="P845" s="9">
        <v>29.21</v>
      </c>
      <c r="Q845" s="9">
        <v>60</v>
      </c>
      <c r="R845" s="9">
        <v>70</v>
      </c>
      <c r="S845" s="12"/>
      <c r="V845" s="9">
        <v>0</v>
      </c>
      <c r="W845" s="12">
        <f t="shared" si="52"/>
        <v>0</v>
      </c>
      <c r="Z845" s="60">
        <v>2</v>
      </c>
      <c r="AA845" s="9">
        <f t="shared" si="53"/>
        <v>0</v>
      </c>
      <c r="AB845" s="9">
        <f t="shared" si="54"/>
        <v>1</v>
      </c>
      <c r="AC845" s="9">
        <f t="shared" si="55"/>
        <v>0</v>
      </c>
    </row>
    <row r="846" spans="1:29" ht="15.75" customHeight="1" x14ac:dyDescent="0.2">
      <c r="A846" s="9">
        <v>1</v>
      </c>
      <c r="B846" s="9">
        <v>1</v>
      </c>
      <c r="C846" s="9">
        <v>43</v>
      </c>
      <c r="D846" s="9">
        <v>0</v>
      </c>
      <c r="E846" s="9">
        <v>1</v>
      </c>
      <c r="F846" s="9">
        <v>0</v>
      </c>
      <c r="G846" s="9">
        <v>0</v>
      </c>
      <c r="H846" s="9">
        <v>0</v>
      </c>
      <c r="I846" s="9">
        <v>0</v>
      </c>
      <c r="J846" s="9">
        <v>0</v>
      </c>
      <c r="K846" s="9">
        <v>1</v>
      </c>
      <c r="L846" s="9">
        <v>0</v>
      </c>
      <c r="M846" s="9">
        <v>214</v>
      </c>
      <c r="N846" s="9">
        <v>132</v>
      </c>
      <c r="O846" s="9">
        <v>84</v>
      </c>
      <c r="P846" s="9">
        <v>26.77</v>
      </c>
      <c r="Q846" s="9">
        <v>65</v>
      </c>
      <c r="R846" s="9">
        <v>102</v>
      </c>
      <c r="S846" s="12"/>
      <c r="V846" s="9">
        <v>0</v>
      </c>
      <c r="W846" s="12">
        <f t="shared" si="52"/>
        <v>0</v>
      </c>
      <c r="Z846" s="60">
        <v>2</v>
      </c>
      <c r="AA846" s="9">
        <f t="shared" si="53"/>
        <v>0</v>
      </c>
      <c r="AB846" s="9">
        <f t="shared" si="54"/>
        <v>1</v>
      </c>
      <c r="AC846" s="9">
        <f t="shared" si="55"/>
        <v>0</v>
      </c>
    </row>
    <row r="847" spans="1:29" ht="15.75" customHeight="1" x14ac:dyDescent="0.2">
      <c r="A847" s="9">
        <v>0</v>
      </c>
      <c r="B847" s="9">
        <v>0</v>
      </c>
      <c r="C847" s="9">
        <v>46</v>
      </c>
      <c r="D847" s="9">
        <v>0</v>
      </c>
      <c r="E847" s="9">
        <v>1</v>
      </c>
      <c r="F847" s="9">
        <v>0</v>
      </c>
      <c r="G847" s="9">
        <v>0</v>
      </c>
      <c r="H847" s="9">
        <v>0</v>
      </c>
      <c r="I847" s="9">
        <v>0</v>
      </c>
      <c r="J847" s="9">
        <v>0</v>
      </c>
      <c r="K847" s="9">
        <v>0</v>
      </c>
      <c r="L847" s="9">
        <v>0</v>
      </c>
      <c r="M847" s="9">
        <v>304</v>
      </c>
      <c r="N847" s="9">
        <v>131.5</v>
      </c>
      <c r="O847" s="9">
        <v>78.5</v>
      </c>
      <c r="P847" s="9">
        <v>21.02</v>
      </c>
      <c r="Q847" s="9">
        <v>68</v>
      </c>
      <c r="R847" s="9">
        <v>112</v>
      </c>
      <c r="S847" s="12"/>
      <c r="V847" s="9">
        <v>0</v>
      </c>
      <c r="W847" s="12">
        <f t="shared" si="52"/>
        <v>0</v>
      </c>
      <c r="Z847" s="60">
        <v>2</v>
      </c>
      <c r="AA847" s="9">
        <f t="shared" si="53"/>
        <v>0</v>
      </c>
      <c r="AB847" s="9">
        <f t="shared" si="54"/>
        <v>1</v>
      </c>
      <c r="AC847" s="9">
        <f t="shared" si="55"/>
        <v>0</v>
      </c>
    </row>
    <row r="848" spans="1:29" ht="15.75" customHeight="1" x14ac:dyDescent="0.2">
      <c r="A848" s="9">
        <v>0</v>
      </c>
      <c r="B848" s="9">
        <v>1</v>
      </c>
      <c r="C848" s="9">
        <v>49</v>
      </c>
      <c r="D848" s="9">
        <v>1</v>
      </c>
      <c r="E848" s="9">
        <v>0</v>
      </c>
      <c r="F848" s="9">
        <v>0</v>
      </c>
      <c r="G848" s="9">
        <v>1</v>
      </c>
      <c r="H848" s="9">
        <v>30</v>
      </c>
      <c r="I848" s="9">
        <v>0</v>
      </c>
      <c r="J848" s="9">
        <v>0</v>
      </c>
      <c r="K848" s="9">
        <v>0</v>
      </c>
      <c r="L848" s="9">
        <v>0</v>
      </c>
      <c r="M848" s="9">
        <v>238</v>
      </c>
      <c r="N848" s="9">
        <v>118</v>
      </c>
      <c r="O848" s="9">
        <v>66</v>
      </c>
      <c r="P848" s="9">
        <v>26.91</v>
      </c>
      <c r="Q848" s="9">
        <v>90</v>
      </c>
      <c r="R848" s="9">
        <v>82</v>
      </c>
      <c r="S848" s="12"/>
      <c r="V848" s="9">
        <v>30</v>
      </c>
      <c r="W848" s="12">
        <f t="shared" si="52"/>
        <v>1</v>
      </c>
      <c r="Z848" s="60">
        <v>1</v>
      </c>
      <c r="AA848" s="9">
        <f t="shared" si="53"/>
        <v>1</v>
      </c>
      <c r="AB848" s="9">
        <f t="shared" si="54"/>
        <v>0</v>
      </c>
      <c r="AC848" s="9">
        <f t="shared" si="55"/>
        <v>0</v>
      </c>
    </row>
    <row r="849" spans="1:29" ht="15.75" customHeight="1" x14ac:dyDescent="0.2">
      <c r="A849" s="9">
        <v>0</v>
      </c>
      <c r="B849" s="9">
        <v>0</v>
      </c>
      <c r="C849" s="9">
        <v>42</v>
      </c>
      <c r="D849" s="9">
        <v>1</v>
      </c>
      <c r="E849" s="9">
        <v>0</v>
      </c>
      <c r="F849" s="9">
        <v>0</v>
      </c>
      <c r="G849" s="9">
        <v>0</v>
      </c>
      <c r="H849" s="9">
        <v>0</v>
      </c>
      <c r="I849" s="9">
        <v>0</v>
      </c>
      <c r="J849" s="9">
        <v>0</v>
      </c>
      <c r="K849" s="9">
        <v>0</v>
      </c>
      <c r="L849" s="9">
        <v>0</v>
      </c>
      <c r="M849" s="9">
        <v>241</v>
      </c>
      <c r="N849" s="9">
        <v>118.5</v>
      </c>
      <c r="O849" s="9">
        <v>80.5</v>
      </c>
      <c r="P849" s="9">
        <v>32.36</v>
      </c>
      <c r="Q849" s="9">
        <v>95</v>
      </c>
      <c r="R849" s="9">
        <v>75</v>
      </c>
      <c r="S849" s="12"/>
      <c r="V849" s="9">
        <v>0</v>
      </c>
      <c r="W849" s="12">
        <f t="shared" si="52"/>
        <v>0</v>
      </c>
      <c r="Z849" s="60">
        <v>1</v>
      </c>
      <c r="AA849" s="9">
        <f t="shared" si="53"/>
        <v>1</v>
      </c>
      <c r="AB849" s="9">
        <f t="shared" si="54"/>
        <v>0</v>
      </c>
      <c r="AC849" s="9">
        <f t="shared" si="55"/>
        <v>0</v>
      </c>
    </row>
    <row r="850" spans="1:29" ht="15.75" customHeight="1" x14ac:dyDescent="0.2">
      <c r="A850" s="9">
        <v>0</v>
      </c>
      <c r="B850" s="9">
        <v>0</v>
      </c>
      <c r="C850" s="9">
        <v>61</v>
      </c>
      <c r="D850" s="9">
        <v>0</v>
      </c>
      <c r="E850" s="9">
        <v>1</v>
      </c>
      <c r="F850" s="9">
        <v>0</v>
      </c>
      <c r="G850" s="9">
        <v>0</v>
      </c>
      <c r="H850" s="9">
        <v>0</v>
      </c>
      <c r="I850" s="9">
        <v>0</v>
      </c>
      <c r="J850" s="9">
        <v>0</v>
      </c>
      <c r="K850" s="9">
        <v>0</v>
      </c>
      <c r="L850" s="9">
        <v>0</v>
      </c>
      <c r="M850" s="9">
        <v>255</v>
      </c>
      <c r="N850" s="9">
        <v>114</v>
      </c>
      <c r="O850" s="9">
        <v>70.5</v>
      </c>
      <c r="P850" s="9">
        <v>24.79</v>
      </c>
      <c r="Q850" s="9">
        <v>83</v>
      </c>
      <c r="R850" s="9">
        <v>107</v>
      </c>
      <c r="S850" s="12"/>
      <c r="V850" s="9">
        <v>0</v>
      </c>
      <c r="W850" s="12">
        <f t="shared" si="52"/>
        <v>0</v>
      </c>
      <c r="Z850" s="60">
        <v>2</v>
      </c>
      <c r="AA850" s="9">
        <f t="shared" si="53"/>
        <v>0</v>
      </c>
      <c r="AB850" s="9">
        <f t="shared" si="54"/>
        <v>1</v>
      </c>
      <c r="AC850" s="9">
        <f t="shared" si="55"/>
        <v>0</v>
      </c>
    </row>
    <row r="851" spans="1:29" ht="15.75" customHeight="1" x14ac:dyDescent="0.2">
      <c r="A851" s="9">
        <v>0</v>
      </c>
      <c r="B851" s="9">
        <v>0</v>
      </c>
      <c r="C851" s="9">
        <v>36</v>
      </c>
      <c r="D851" s="9">
        <v>0</v>
      </c>
      <c r="E851" s="9">
        <v>1</v>
      </c>
      <c r="F851" s="9">
        <v>0</v>
      </c>
      <c r="G851" s="9">
        <v>0</v>
      </c>
      <c r="H851" s="9">
        <v>0</v>
      </c>
      <c r="I851" s="9">
        <v>0</v>
      </c>
      <c r="J851" s="9">
        <v>0</v>
      </c>
      <c r="K851" s="9">
        <v>0</v>
      </c>
      <c r="L851" s="9">
        <v>0</v>
      </c>
      <c r="M851" s="9">
        <v>212</v>
      </c>
      <c r="N851" s="9">
        <v>102</v>
      </c>
      <c r="O851" s="9">
        <v>69</v>
      </c>
      <c r="P851" s="9">
        <v>33.36</v>
      </c>
      <c r="Q851" s="9">
        <v>55</v>
      </c>
      <c r="R851" s="9">
        <v>71</v>
      </c>
      <c r="S851" s="12"/>
      <c r="V851" s="9">
        <v>0</v>
      </c>
      <c r="W851" s="12">
        <f t="shared" si="52"/>
        <v>0</v>
      </c>
      <c r="Z851" s="60">
        <v>2</v>
      </c>
      <c r="AA851" s="9">
        <f t="shared" si="53"/>
        <v>0</v>
      </c>
      <c r="AB851" s="9">
        <f t="shared" si="54"/>
        <v>1</v>
      </c>
      <c r="AC851" s="9">
        <f t="shared" si="55"/>
        <v>0</v>
      </c>
    </row>
    <row r="852" spans="1:29" ht="15.75" customHeight="1" x14ac:dyDescent="0.2">
      <c r="A852" s="9">
        <v>0</v>
      </c>
      <c r="B852" s="9">
        <v>1</v>
      </c>
      <c r="C852" s="9">
        <v>39</v>
      </c>
      <c r="D852" s="9">
        <v>0</v>
      </c>
      <c r="E852" s="9">
        <v>1</v>
      </c>
      <c r="F852" s="9">
        <v>0</v>
      </c>
      <c r="G852" s="9">
        <v>1</v>
      </c>
      <c r="H852" s="9">
        <v>40</v>
      </c>
      <c r="I852" s="9">
        <v>0</v>
      </c>
      <c r="J852" s="9">
        <v>0</v>
      </c>
      <c r="K852" s="9">
        <v>0</v>
      </c>
      <c r="L852" s="9">
        <v>0</v>
      </c>
      <c r="M852" s="9">
        <v>207</v>
      </c>
      <c r="N852" s="9">
        <v>131</v>
      </c>
      <c r="O852" s="9">
        <v>82</v>
      </c>
      <c r="P852" s="9">
        <v>24.25</v>
      </c>
      <c r="Q852" s="9">
        <v>73</v>
      </c>
      <c r="R852" s="9">
        <v>83</v>
      </c>
      <c r="S852" s="12"/>
      <c r="V852" s="9">
        <v>40</v>
      </c>
      <c r="W852" s="12">
        <f t="shared" si="52"/>
        <v>1</v>
      </c>
      <c r="Z852" s="60">
        <v>2</v>
      </c>
      <c r="AA852" s="9">
        <f t="shared" si="53"/>
        <v>0</v>
      </c>
      <c r="AB852" s="9">
        <f t="shared" si="54"/>
        <v>1</v>
      </c>
      <c r="AC852" s="9">
        <f t="shared" si="55"/>
        <v>0</v>
      </c>
    </row>
    <row r="853" spans="1:29" ht="15.75" customHeight="1" x14ac:dyDescent="0.2">
      <c r="A853" s="9">
        <v>0</v>
      </c>
      <c r="B853" s="9">
        <v>0</v>
      </c>
      <c r="C853" s="9">
        <v>48</v>
      </c>
      <c r="D853" s="9">
        <v>1</v>
      </c>
      <c r="E853" s="9">
        <v>0</v>
      </c>
      <c r="F853" s="9">
        <v>0</v>
      </c>
      <c r="G853" s="9">
        <v>0</v>
      </c>
      <c r="H853" s="9">
        <v>0</v>
      </c>
      <c r="I853" s="9">
        <v>0</v>
      </c>
      <c r="J853" s="9">
        <v>0</v>
      </c>
      <c r="K853" s="9">
        <v>0</v>
      </c>
      <c r="L853" s="9">
        <v>0</v>
      </c>
      <c r="M853" s="9">
        <v>222</v>
      </c>
      <c r="N853" s="9">
        <v>119</v>
      </c>
      <c r="O853" s="9">
        <v>85</v>
      </c>
      <c r="P853" s="9">
        <v>30.46</v>
      </c>
      <c r="Q853" s="9">
        <v>77</v>
      </c>
      <c r="R853" s="9">
        <v>80</v>
      </c>
      <c r="S853" s="12"/>
      <c r="V853" s="9">
        <v>0</v>
      </c>
      <c r="W853" s="12">
        <f t="shared" si="52"/>
        <v>0</v>
      </c>
      <c r="Z853" s="60">
        <v>1</v>
      </c>
      <c r="AA853" s="9">
        <f t="shared" si="53"/>
        <v>1</v>
      </c>
      <c r="AB853" s="9">
        <f t="shared" si="54"/>
        <v>0</v>
      </c>
      <c r="AC853" s="9">
        <f t="shared" si="55"/>
        <v>0</v>
      </c>
    </row>
    <row r="854" spans="1:29" ht="15.75" customHeight="1" x14ac:dyDescent="0.2">
      <c r="A854" s="9">
        <v>0</v>
      </c>
      <c r="B854" s="9">
        <v>1</v>
      </c>
      <c r="C854" s="9">
        <v>39</v>
      </c>
      <c r="D854" s="9">
        <v>0</v>
      </c>
      <c r="E854" s="9">
        <v>0</v>
      </c>
      <c r="F854" s="9">
        <v>0</v>
      </c>
      <c r="G854" s="9">
        <v>0</v>
      </c>
      <c r="H854" s="9">
        <v>0</v>
      </c>
      <c r="I854" s="9">
        <v>0</v>
      </c>
      <c r="J854" s="9">
        <v>0</v>
      </c>
      <c r="K854" s="9">
        <v>0</v>
      </c>
      <c r="L854" s="9">
        <v>0</v>
      </c>
      <c r="M854" s="9">
        <v>220</v>
      </c>
      <c r="N854" s="9">
        <v>107</v>
      </c>
      <c r="O854" s="9">
        <v>76.5</v>
      </c>
      <c r="P854" s="9">
        <v>22.45</v>
      </c>
      <c r="Q854" s="9">
        <v>66</v>
      </c>
      <c r="R854" s="9">
        <v>78</v>
      </c>
      <c r="S854" s="12"/>
      <c r="V854" s="9">
        <v>0</v>
      </c>
      <c r="W854" s="12">
        <f t="shared" si="52"/>
        <v>0</v>
      </c>
      <c r="Z854" s="60">
        <v>4</v>
      </c>
      <c r="AA854" s="9">
        <f t="shared" si="53"/>
        <v>0</v>
      </c>
      <c r="AB854" s="9">
        <f t="shared" si="54"/>
        <v>0</v>
      </c>
      <c r="AC854" s="9">
        <f t="shared" si="55"/>
        <v>0</v>
      </c>
    </row>
    <row r="855" spans="1:29" ht="15.75" customHeight="1" x14ac:dyDescent="0.2">
      <c r="A855" s="9">
        <v>0</v>
      </c>
      <c r="B855" s="9">
        <v>0</v>
      </c>
      <c r="C855" s="9">
        <v>59</v>
      </c>
      <c r="D855" s="9">
        <v>0</v>
      </c>
      <c r="E855" s="9">
        <v>1</v>
      </c>
      <c r="F855" s="9">
        <v>0</v>
      </c>
      <c r="G855" s="9">
        <v>1</v>
      </c>
      <c r="H855" s="9">
        <v>3</v>
      </c>
      <c r="I855" s="9">
        <v>0</v>
      </c>
      <c r="J855" s="9">
        <v>0</v>
      </c>
      <c r="K855" s="9">
        <v>0</v>
      </c>
      <c r="L855" s="9">
        <v>0</v>
      </c>
      <c r="M855" s="9">
        <v>240</v>
      </c>
      <c r="N855" s="9">
        <v>122.5</v>
      </c>
      <c r="O855" s="9">
        <v>67.5</v>
      </c>
      <c r="P855" s="9">
        <v>25.4</v>
      </c>
      <c r="Q855" s="9">
        <v>88</v>
      </c>
      <c r="R855" s="9">
        <v>81</v>
      </c>
      <c r="S855" s="12"/>
      <c r="V855" s="9">
        <v>3</v>
      </c>
      <c r="W855" s="12">
        <f t="shared" si="52"/>
        <v>1</v>
      </c>
      <c r="Z855" s="60">
        <v>2</v>
      </c>
      <c r="AA855" s="9">
        <f t="shared" si="53"/>
        <v>0</v>
      </c>
      <c r="AB855" s="9">
        <f t="shared" si="54"/>
        <v>1</v>
      </c>
      <c r="AC855" s="9">
        <f t="shared" si="55"/>
        <v>0</v>
      </c>
    </row>
    <row r="856" spans="1:29" ht="15.75" customHeight="1" x14ac:dyDescent="0.2">
      <c r="A856" s="9">
        <v>0</v>
      </c>
      <c r="B856" s="9">
        <v>0</v>
      </c>
      <c r="C856" s="9">
        <v>48</v>
      </c>
      <c r="D856" s="9">
        <v>0</v>
      </c>
      <c r="E856" s="9">
        <v>0</v>
      </c>
      <c r="F856" s="9">
        <v>1</v>
      </c>
      <c r="G856" s="9">
        <v>0</v>
      </c>
      <c r="H856" s="9">
        <v>0</v>
      </c>
      <c r="I856" s="9">
        <v>0</v>
      </c>
      <c r="J856" s="9">
        <v>0</v>
      </c>
      <c r="K856" s="9">
        <v>0</v>
      </c>
      <c r="L856" s="9">
        <v>0</v>
      </c>
      <c r="M856" s="9">
        <v>231</v>
      </c>
      <c r="N856" s="9">
        <v>131</v>
      </c>
      <c r="O856" s="9">
        <v>80</v>
      </c>
      <c r="P856" s="9">
        <v>21.14</v>
      </c>
      <c r="Q856" s="9">
        <v>70</v>
      </c>
      <c r="R856" s="9">
        <v>85</v>
      </c>
      <c r="S856" s="12"/>
      <c r="V856" s="9">
        <v>0</v>
      </c>
      <c r="W856" s="12">
        <f t="shared" si="52"/>
        <v>0</v>
      </c>
      <c r="Z856" s="60">
        <v>3</v>
      </c>
      <c r="AA856" s="9">
        <f t="shared" si="53"/>
        <v>0</v>
      </c>
      <c r="AB856" s="9">
        <f t="shared" si="54"/>
        <v>0</v>
      </c>
      <c r="AC856" s="9">
        <f t="shared" si="55"/>
        <v>1</v>
      </c>
    </row>
    <row r="857" spans="1:29" ht="15.75" customHeight="1" x14ac:dyDescent="0.2">
      <c r="A857" s="9">
        <v>0</v>
      </c>
      <c r="B857" s="9">
        <v>1</v>
      </c>
      <c r="C857" s="9">
        <v>44</v>
      </c>
      <c r="D857" s="9">
        <v>1</v>
      </c>
      <c r="E857" s="9">
        <v>0</v>
      </c>
      <c r="F857" s="9">
        <v>0</v>
      </c>
      <c r="G857" s="9">
        <v>0</v>
      </c>
      <c r="H857" s="9">
        <v>0</v>
      </c>
      <c r="I857" s="9">
        <v>0</v>
      </c>
      <c r="J857" s="9">
        <v>0</v>
      </c>
      <c r="K857" s="9">
        <v>0</v>
      </c>
      <c r="L857" s="9">
        <v>0</v>
      </c>
      <c r="M857" s="9">
        <v>268</v>
      </c>
      <c r="N857" s="9">
        <v>114</v>
      </c>
      <c r="O857" s="9">
        <v>83</v>
      </c>
      <c r="P857" s="9">
        <v>31.16</v>
      </c>
      <c r="Q857" s="9">
        <v>75</v>
      </c>
      <c r="R857" s="9">
        <v>76</v>
      </c>
      <c r="S857" s="12"/>
      <c r="V857" s="9">
        <v>0</v>
      </c>
      <c r="W857" s="12">
        <f t="shared" si="52"/>
        <v>0</v>
      </c>
      <c r="Z857" s="60">
        <v>1</v>
      </c>
      <c r="AA857" s="9">
        <f t="shared" si="53"/>
        <v>1</v>
      </c>
      <c r="AB857" s="9">
        <f t="shared" si="54"/>
        <v>0</v>
      </c>
      <c r="AC857" s="9">
        <f t="shared" si="55"/>
        <v>0</v>
      </c>
    </row>
    <row r="858" spans="1:29" ht="15.75" customHeight="1" x14ac:dyDescent="0.2">
      <c r="A858" s="9">
        <v>0</v>
      </c>
      <c r="B858" s="9">
        <v>1</v>
      </c>
      <c r="C858" s="9">
        <v>42</v>
      </c>
      <c r="D858" s="9">
        <v>0</v>
      </c>
      <c r="E858" s="9">
        <v>1</v>
      </c>
      <c r="F858" s="9">
        <v>0</v>
      </c>
      <c r="G858" s="9">
        <v>1</v>
      </c>
      <c r="H858" s="9">
        <v>30</v>
      </c>
      <c r="I858" s="9">
        <v>0</v>
      </c>
      <c r="J858" s="9">
        <v>0</v>
      </c>
      <c r="K858" s="9">
        <v>0</v>
      </c>
      <c r="L858" s="9">
        <v>0</v>
      </c>
      <c r="M858" s="9">
        <v>256</v>
      </c>
      <c r="N858" s="9">
        <v>111</v>
      </c>
      <c r="O858" s="9">
        <v>62</v>
      </c>
      <c r="P858" s="9">
        <v>21.67</v>
      </c>
      <c r="Q858" s="9">
        <v>74</v>
      </c>
      <c r="R858" s="9">
        <v>74</v>
      </c>
      <c r="S858" s="12"/>
      <c r="V858" s="9">
        <v>30</v>
      </c>
      <c r="W858" s="12">
        <f t="shared" si="52"/>
        <v>1</v>
      </c>
      <c r="Z858" s="60">
        <v>2</v>
      </c>
      <c r="AA858" s="9">
        <f t="shared" si="53"/>
        <v>0</v>
      </c>
      <c r="AB858" s="9">
        <f t="shared" si="54"/>
        <v>1</v>
      </c>
      <c r="AC858" s="9">
        <f t="shared" si="55"/>
        <v>0</v>
      </c>
    </row>
    <row r="859" spans="1:29" ht="15.75" customHeight="1" x14ac:dyDescent="0.2">
      <c r="A859" s="9">
        <v>0</v>
      </c>
      <c r="B859" s="9">
        <v>0</v>
      </c>
      <c r="C859" s="9">
        <v>44</v>
      </c>
      <c r="D859" s="9">
        <v>1</v>
      </c>
      <c r="E859" s="9">
        <v>0</v>
      </c>
      <c r="F859" s="9">
        <v>0</v>
      </c>
      <c r="G859" s="9">
        <v>0</v>
      </c>
      <c r="H859" s="9">
        <v>0</v>
      </c>
      <c r="I859" s="9">
        <v>0</v>
      </c>
      <c r="J859" s="9">
        <v>0</v>
      </c>
      <c r="K859" s="9">
        <v>0</v>
      </c>
      <c r="L859" s="9">
        <v>0</v>
      </c>
      <c r="M859" s="9">
        <v>195</v>
      </c>
      <c r="N859" s="9">
        <v>118</v>
      </c>
      <c r="O859" s="9">
        <v>86</v>
      </c>
      <c r="P859" s="9">
        <v>23.09</v>
      </c>
      <c r="Q859" s="9">
        <v>70</v>
      </c>
      <c r="R859" s="9">
        <v>75</v>
      </c>
      <c r="S859" s="12"/>
      <c r="V859" s="9">
        <v>0</v>
      </c>
      <c r="W859" s="12">
        <f t="shared" si="52"/>
        <v>0</v>
      </c>
      <c r="Z859" s="60">
        <v>1</v>
      </c>
      <c r="AA859" s="9">
        <f t="shared" si="53"/>
        <v>1</v>
      </c>
      <c r="AB859" s="9">
        <f t="shared" si="54"/>
        <v>0</v>
      </c>
      <c r="AC859" s="9">
        <f t="shared" si="55"/>
        <v>0</v>
      </c>
    </row>
    <row r="860" spans="1:29" ht="15.75" customHeight="1" x14ac:dyDescent="0.2">
      <c r="A860" s="9">
        <v>0</v>
      </c>
      <c r="B860" s="9">
        <v>0</v>
      </c>
      <c r="C860" s="9">
        <v>52</v>
      </c>
      <c r="D860" s="9">
        <v>1</v>
      </c>
      <c r="E860" s="9">
        <v>0</v>
      </c>
      <c r="F860" s="9">
        <v>0</v>
      </c>
      <c r="G860" s="9">
        <v>0</v>
      </c>
      <c r="H860" s="9">
        <v>0</v>
      </c>
      <c r="I860" s="9">
        <v>0</v>
      </c>
      <c r="J860" s="9">
        <v>0</v>
      </c>
      <c r="K860" s="9">
        <v>1</v>
      </c>
      <c r="L860" s="9">
        <v>0</v>
      </c>
      <c r="M860" s="9">
        <v>247</v>
      </c>
      <c r="N860" s="9">
        <v>146</v>
      </c>
      <c r="O860" s="9">
        <v>88</v>
      </c>
      <c r="P860" s="9">
        <v>27.26</v>
      </c>
      <c r="Q860" s="9">
        <v>69</v>
      </c>
      <c r="R860" s="9">
        <v>63</v>
      </c>
      <c r="S860" s="12"/>
      <c r="V860" s="9">
        <v>0</v>
      </c>
      <c r="W860" s="12">
        <f t="shared" si="52"/>
        <v>0</v>
      </c>
      <c r="Z860" s="60">
        <v>1</v>
      </c>
      <c r="AA860" s="9">
        <f t="shared" si="53"/>
        <v>1</v>
      </c>
      <c r="AB860" s="9">
        <f t="shared" si="54"/>
        <v>0</v>
      </c>
      <c r="AC860" s="9">
        <f t="shared" si="55"/>
        <v>0</v>
      </c>
    </row>
    <row r="861" spans="1:29" ht="15.75" customHeight="1" x14ac:dyDescent="0.2">
      <c r="A861" s="9">
        <v>0</v>
      </c>
      <c r="B861" s="9">
        <v>1</v>
      </c>
      <c r="C861" s="9">
        <v>60</v>
      </c>
      <c r="D861" s="9">
        <v>1</v>
      </c>
      <c r="E861" s="9">
        <v>0</v>
      </c>
      <c r="F861" s="9">
        <v>0</v>
      </c>
      <c r="G861" s="9">
        <v>1</v>
      </c>
      <c r="H861" s="9">
        <v>9</v>
      </c>
      <c r="I861" s="9">
        <v>0</v>
      </c>
      <c r="J861" s="9">
        <v>0</v>
      </c>
      <c r="K861" s="9">
        <v>0</v>
      </c>
      <c r="L861" s="9">
        <v>0</v>
      </c>
      <c r="M861" s="9">
        <v>166</v>
      </c>
      <c r="N861" s="9">
        <v>141</v>
      </c>
      <c r="O861" s="9">
        <v>81</v>
      </c>
      <c r="P861" s="9">
        <v>19.420000000000002</v>
      </c>
      <c r="Q861" s="9">
        <v>67</v>
      </c>
      <c r="R861" s="9">
        <v>101</v>
      </c>
      <c r="S861" s="12"/>
      <c r="V861" s="9">
        <v>9</v>
      </c>
      <c r="W861" s="12">
        <f t="shared" si="52"/>
        <v>1</v>
      </c>
      <c r="Z861" s="60">
        <v>1</v>
      </c>
      <c r="AA861" s="9">
        <f t="shared" si="53"/>
        <v>1</v>
      </c>
      <c r="AB861" s="9">
        <f t="shared" si="54"/>
        <v>0</v>
      </c>
      <c r="AC861" s="9">
        <f t="shared" si="55"/>
        <v>0</v>
      </c>
    </row>
    <row r="862" spans="1:29" ht="15.75" customHeight="1" x14ac:dyDescent="0.2">
      <c r="A862" s="9">
        <v>0</v>
      </c>
      <c r="B862" s="9">
        <v>0</v>
      </c>
      <c r="C862" s="9">
        <v>35</v>
      </c>
      <c r="D862" s="9">
        <v>0</v>
      </c>
      <c r="E862" s="9">
        <v>1</v>
      </c>
      <c r="F862" s="9">
        <v>0</v>
      </c>
      <c r="G862" s="9">
        <v>0</v>
      </c>
      <c r="H862" s="9">
        <v>0</v>
      </c>
      <c r="I862" s="9">
        <v>0</v>
      </c>
      <c r="J862" s="9">
        <v>0</v>
      </c>
      <c r="K862" s="9">
        <v>0</v>
      </c>
      <c r="L862" s="9">
        <v>0</v>
      </c>
      <c r="M862" s="9">
        <v>248</v>
      </c>
      <c r="N862" s="9">
        <v>107</v>
      </c>
      <c r="O862" s="9">
        <v>73</v>
      </c>
      <c r="P862" s="9">
        <v>20.64</v>
      </c>
      <c r="Q862" s="9">
        <v>90</v>
      </c>
      <c r="R862" s="9">
        <v>80</v>
      </c>
      <c r="S862" s="12"/>
      <c r="V862" s="9">
        <v>0</v>
      </c>
      <c r="W862" s="12">
        <f t="shared" si="52"/>
        <v>0</v>
      </c>
      <c r="Z862" s="60">
        <v>2</v>
      </c>
      <c r="AA862" s="9">
        <f t="shared" si="53"/>
        <v>0</v>
      </c>
      <c r="AB862" s="9">
        <f t="shared" si="54"/>
        <v>1</v>
      </c>
      <c r="AC862" s="9">
        <f t="shared" si="55"/>
        <v>0</v>
      </c>
    </row>
    <row r="863" spans="1:29" ht="15.75" customHeight="1" x14ac:dyDescent="0.2">
      <c r="A863" s="9">
        <v>0</v>
      </c>
      <c r="B863" s="9">
        <v>1</v>
      </c>
      <c r="C863" s="9">
        <v>40</v>
      </c>
      <c r="D863" s="9">
        <v>0</v>
      </c>
      <c r="E863" s="9">
        <v>1</v>
      </c>
      <c r="F863" s="9">
        <v>0</v>
      </c>
      <c r="G863" s="9">
        <v>1</v>
      </c>
      <c r="H863" s="9">
        <v>30</v>
      </c>
      <c r="I863" s="9">
        <v>0</v>
      </c>
      <c r="J863" s="9">
        <v>0</v>
      </c>
      <c r="K863" s="9">
        <v>0</v>
      </c>
      <c r="L863" s="9">
        <v>0</v>
      </c>
      <c r="M863" s="9">
        <v>165</v>
      </c>
      <c r="N863" s="9">
        <v>128</v>
      </c>
      <c r="O863" s="9">
        <v>83</v>
      </c>
      <c r="P863" s="9">
        <v>24.71</v>
      </c>
      <c r="Q863" s="9">
        <v>69</v>
      </c>
      <c r="R863" s="9">
        <v>60</v>
      </c>
      <c r="S863" s="12"/>
      <c r="V863" s="9">
        <v>30</v>
      </c>
      <c r="W863" s="12">
        <f t="shared" si="52"/>
        <v>1</v>
      </c>
      <c r="Z863" s="60">
        <v>2</v>
      </c>
      <c r="AA863" s="9">
        <f t="shared" si="53"/>
        <v>0</v>
      </c>
      <c r="AB863" s="9">
        <f t="shared" si="54"/>
        <v>1</v>
      </c>
      <c r="AC863" s="9">
        <f t="shared" si="55"/>
        <v>0</v>
      </c>
    </row>
    <row r="864" spans="1:29" ht="15.75" customHeight="1" x14ac:dyDescent="0.2">
      <c r="A864" s="9">
        <v>0</v>
      </c>
      <c r="B864" s="9">
        <v>0</v>
      </c>
      <c r="C864" s="9">
        <v>64</v>
      </c>
      <c r="D864" s="9">
        <v>0</v>
      </c>
      <c r="E864" s="9">
        <v>1</v>
      </c>
      <c r="F864" s="9">
        <v>0</v>
      </c>
      <c r="G864" s="9">
        <v>1</v>
      </c>
      <c r="H864" s="9">
        <v>15</v>
      </c>
      <c r="I864" s="9">
        <v>0</v>
      </c>
      <c r="J864" s="9">
        <v>0</v>
      </c>
      <c r="K864" s="9">
        <v>1</v>
      </c>
      <c r="L864" s="9">
        <v>0</v>
      </c>
      <c r="M864" s="9">
        <v>283</v>
      </c>
      <c r="N864" s="9">
        <v>163</v>
      </c>
      <c r="O864" s="9">
        <v>85</v>
      </c>
      <c r="P864" s="9">
        <v>21.17</v>
      </c>
      <c r="Q864" s="9">
        <v>72</v>
      </c>
      <c r="R864" s="9">
        <v>68</v>
      </c>
      <c r="S864" s="12"/>
      <c r="V864" s="9">
        <v>15</v>
      </c>
      <c r="W864" s="12">
        <f t="shared" si="52"/>
        <v>1</v>
      </c>
      <c r="Z864" s="60">
        <v>2</v>
      </c>
      <c r="AA864" s="9">
        <f t="shared" si="53"/>
        <v>0</v>
      </c>
      <c r="AB864" s="9">
        <f t="shared" si="54"/>
        <v>1</v>
      </c>
      <c r="AC864" s="9">
        <f t="shared" si="55"/>
        <v>0</v>
      </c>
    </row>
    <row r="865" spans="1:29" ht="15.75" customHeight="1" x14ac:dyDescent="0.2">
      <c r="A865" s="9">
        <v>0</v>
      </c>
      <c r="B865" s="9">
        <v>0</v>
      </c>
      <c r="C865" s="9">
        <v>53</v>
      </c>
      <c r="D865" s="9">
        <v>0</v>
      </c>
      <c r="E865" s="9">
        <v>1</v>
      </c>
      <c r="F865" s="9">
        <v>0</v>
      </c>
      <c r="G865" s="9">
        <v>1</v>
      </c>
      <c r="H865" s="9">
        <v>10</v>
      </c>
      <c r="I865" s="9">
        <v>0</v>
      </c>
      <c r="J865" s="9">
        <v>0</v>
      </c>
      <c r="K865" s="9">
        <v>1</v>
      </c>
      <c r="L865" s="9">
        <v>0</v>
      </c>
      <c r="M865" s="9">
        <v>261</v>
      </c>
      <c r="N865" s="9">
        <v>136</v>
      </c>
      <c r="O865" s="9">
        <v>99</v>
      </c>
      <c r="P865" s="9">
        <v>21.02</v>
      </c>
      <c r="Q865" s="9">
        <v>85</v>
      </c>
      <c r="R865" s="9">
        <v>94</v>
      </c>
      <c r="S865" s="12"/>
      <c r="V865" s="9">
        <v>10</v>
      </c>
      <c r="W865" s="12">
        <f t="shared" si="52"/>
        <v>1</v>
      </c>
      <c r="Z865" s="60">
        <v>2</v>
      </c>
      <c r="AA865" s="9">
        <f t="shared" si="53"/>
        <v>0</v>
      </c>
      <c r="AB865" s="9">
        <f t="shared" si="54"/>
        <v>1</v>
      </c>
      <c r="AC865" s="9">
        <f t="shared" si="55"/>
        <v>0</v>
      </c>
    </row>
    <row r="866" spans="1:29" ht="15.75" customHeight="1" x14ac:dyDescent="0.2">
      <c r="A866" s="9">
        <v>1</v>
      </c>
      <c r="B866" s="9">
        <v>0</v>
      </c>
      <c r="C866" s="9">
        <v>59</v>
      </c>
      <c r="D866" s="9">
        <v>0</v>
      </c>
      <c r="E866" s="9">
        <v>1</v>
      </c>
      <c r="F866" s="9">
        <v>0</v>
      </c>
      <c r="G866" s="9">
        <v>0</v>
      </c>
      <c r="H866" s="9">
        <v>0</v>
      </c>
      <c r="I866" s="9">
        <v>1</v>
      </c>
      <c r="J866" s="9">
        <v>0</v>
      </c>
      <c r="K866" s="9">
        <v>1</v>
      </c>
      <c r="L866" s="9">
        <v>0</v>
      </c>
      <c r="M866" s="9">
        <v>264</v>
      </c>
      <c r="N866" s="9">
        <v>244</v>
      </c>
      <c r="O866" s="9">
        <v>124</v>
      </c>
      <c r="P866" s="9">
        <v>19.61</v>
      </c>
      <c r="Q866" s="9">
        <v>76</v>
      </c>
      <c r="R866" s="9">
        <v>120</v>
      </c>
      <c r="S866" s="12"/>
      <c r="V866" s="9">
        <v>0</v>
      </c>
      <c r="W866" s="12">
        <f t="shared" si="52"/>
        <v>0</v>
      </c>
      <c r="Z866" s="60">
        <v>2</v>
      </c>
      <c r="AA866" s="9">
        <f t="shared" si="53"/>
        <v>0</v>
      </c>
      <c r="AB866" s="9">
        <f t="shared" si="54"/>
        <v>1</v>
      </c>
      <c r="AC866" s="9">
        <f t="shared" si="55"/>
        <v>0</v>
      </c>
    </row>
    <row r="867" spans="1:29" ht="15.75" customHeight="1" x14ac:dyDescent="0.2">
      <c r="A867" s="9">
        <v>0</v>
      </c>
      <c r="B867" s="9">
        <v>0</v>
      </c>
      <c r="C867" s="9">
        <v>55</v>
      </c>
      <c r="D867" s="9">
        <v>1</v>
      </c>
      <c r="E867" s="9">
        <v>0</v>
      </c>
      <c r="F867" s="9">
        <v>0</v>
      </c>
      <c r="G867" s="9">
        <v>0</v>
      </c>
      <c r="H867" s="9">
        <v>0</v>
      </c>
      <c r="I867" s="9">
        <v>0</v>
      </c>
      <c r="J867" s="9">
        <v>0</v>
      </c>
      <c r="K867" s="9">
        <v>0</v>
      </c>
      <c r="L867" s="9">
        <v>0</v>
      </c>
      <c r="M867" s="9">
        <v>273</v>
      </c>
      <c r="N867" s="9">
        <v>134</v>
      </c>
      <c r="O867" s="9">
        <v>92</v>
      </c>
      <c r="P867" s="9">
        <v>32.17</v>
      </c>
      <c r="Q867" s="9">
        <v>75</v>
      </c>
      <c r="R867" s="9">
        <v>67</v>
      </c>
      <c r="S867" s="12"/>
      <c r="V867" s="9">
        <v>0</v>
      </c>
      <c r="W867" s="12">
        <f t="shared" si="52"/>
        <v>0</v>
      </c>
      <c r="Z867" s="60">
        <v>1</v>
      </c>
      <c r="AA867" s="9">
        <f t="shared" si="53"/>
        <v>1</v>
      </c>
      <c r="AB867" s="9">
        <f t="shared" si="54"/>
        <v>0</v>
      </c>
      <c r="AC867" s="9">
        <f t="shared" si="55"/>
        <v>0</v>
      </c>
    </row>
    <row r="868" spans="1:29" ht="15.75" customHeight="1" x14ac:dyDescent="0.2">
      <c r="A868" s="9">
        <v>0</v>
      </c>
      <c r="B868" s="9">
        <v>0</v>
      </c>
      <c r="C868" s="9">
        <v>58</v>
      </c>
      <c r="D868" s="9">
        <v>0</v>
      </c>
      <c r="E868" s="9">
        <v>1</v>
      </c>
      <c r="F868" s="9">
        <v>0</v>
      </c>
      <c r="G868" s="9">
        <v>1</v>
      </c>
      <c r="H868" s="9">
        <v>30</v>
      </c>
      <c r="I868" s="9">
        <v>0</v>
      </c>
      <c r="J868" s="9">
        <v>0</v>
      </c>
      <c r="K868" s="9">
        <v>0</v>
      </c>
      <c r="L868" s="9">
        <v>0</v>
      </c>
      <c r="M868" s="9">
        <v>234</v>
      </c>
      <c r="N868" s="9">
        <v>113</v>
      </c>
      <c r="O868" s="9">
        <v>77</v>
      </c>
      <c r="P868" s="9">
        <v>20.68</v>
      </c>
      <c r="Q868" s="9">
        <v>72</v>
      </c>
      <c r="R868" s="9">
        <v>67</v>
      </c>
      <c r="S868" s="12"/>
      <c r="V868" s="9">
        <v>30</v>
      </c>
      <c r="W868" s="12">
        <f t="shared" si="52"/>
        <v>1</v>
      </c>
      <c r="Z868" s="60">
        <v>2</v>
      </c>
      <c r="AA868" s="9">
        <f t="shared" si="53"/>
        <v>0</v>
      </c>
      <c r="AB868" s="9">
        <f t="shared" si="54"/>
        <v>1</v>
      </c>
      <c r="AC868" s="9">
        <f t="shared" si="55"/>
        <v>0</v>
      </c>
    </row>
    <row r="869" spans="1:29" ht="15.75" customHeight="1" x14ac:dyDescent="0.2">
      <c r="A869" s="9">
        <v>1</v>
      </c>
      <c r="B869" s="9">
        <v>1</v>
      </c>
      <c r="C869" s="9">
        <v>56</v>
      </c>
      <c r="D869" s="9">
        <v>0</v>
      </c>
      <c r="E869" s="9">
        <v>1</v>
      </c>
      <c r="F869" s="9">
        <v>0</v>
      </c>
      <c r="G869" s="9">
        <v>1</v>
      </c>
      <c r="H869" s="9">
        <v>30</v>
      </c>
      <c r="I869" s="9">
        <v>0</v>
      </c>
      <c r="J869" s="9">
        <v>0</v>
      </c>
      <c r="K869" s="9">
        <v>0</v>
      </c>
      <c r="L869" s="9">
        <v>0</v>
      </c>
      <c r="M869" s="9">
        <v>197</v>
      </c>
      <c r="N869" s="9">
        <v>113.5</v>
      </c>
      <c r="O869" s="9">
        <v>74</v>
      </c>
      <c r="P869" s="9">
        <v>21.03</v>
      </c>
      <c r="Q869" s="9">
        <v>90</v>
      </c>
      <c r="R869" s="9">
        <v>81</v>
      </c>
      <c r="S869" s="12"/>
      <c r="V869" s="9">
        <v>30</v>
      </c>
      <c r="W869" s="12">
        <f t="shared" si="52"/>
        <v>1</v>
      </c>
      <c r="Z869" s="60">
        <v>2</v>
      </c>
      <c r="AA869" s="9">
        <f t="shared" si="53"/>
        <v>0</v>
      </c>
      <c r="AB869" s="9">
        <f t="shared" si="54"/>
        <v>1</v>
      </c>
      <c r="AC869" s="9">
        <f t="shared" si="55"/>
        <v>0</v>
      </c>
    </row>
    <row r="870" spans="1:29" ht="15.75" customHeight="1" x14ac:dyDescent="0.2">
      <c r="A870" s="9">
        <v>1</v>
      </c>
      <c r="B870" s="9">
        <v>0</v>
      </c>
      <c r="C870" s="9">
        <v>40</v>
      </c>
      <c r="D870" s="9">
        <v>0</v>
      </c>
      <c r="E870" s="9">
        <v>1</v>
      </c>
      <c r="F870" s="9">
        <v>0</v>
      </c>
      <c r="G870" s="9">
        <v>1</v>
      </c>
      <c r="H870" s="9">
        <v>30</v>
      </c>
      <c r="I870" s="9">
        <v>0</v>
      </c>
      <c r="J870" s="9">
        <v>0</v>
      </c>
      <c r="K870" s="9">
        <v>0</v>
      </c>
      <c r="L870" s="9">
        <v>0</v>
      </c>
      <c r="M870" s="9">
        <v>202</v>
      </c>
      <c r="N870" s="9">
        <v>104</v>
      </c>
      <c r="O870" s="9">
        <v>76</v>
      </c>
      <c r="P870" s="9">
        <v>19.93</v>
      </c>
      <c r="Q870" s="9">
        <v>70</v>
      </c>
      <c r="R870" s="9">
        <v>62</v>
      </c>
      <c r="S870" s="12"/>
      <c r="V870" s="9">
        <v>30</v>
      </c>
      <c r="W870" s="12">
        <f t="shared" si="52"/>
        <v>1</v>
      </c>
      <c r="Z870" s="60">
        <v>2</v>
      </c>
      <c r="AA870" s="9">
        <f t="shared" si="53"/>
        <v>0</v>
      </c>
      <c r="AB870" s="9">
        <f t="shared" si="54"/>
        <v>1</v>
      </c>
      <c r="AC870" s="9">
        <f t="shared" si="55"/>
        <v>0</v>
      </c>
    </row>
    <row r="871" spans="1:29" ht="15.75" customHeight="1" x14ac:dyDescent="0.2">
      <c r="A871" s="9">
        <v>0</v>
      </c>
      <c r="B871" s="9">
        <v>1</v>
      </c>
      <c r="C871" s="9">
        <v>42</v>
      </c>
      <c r="D871" s="9">
        <v>1</v>
      </c>
      <c r="E871" s="9">
        <v>0</v>
      </c>
      <c r="F871" s="9">
        <v>0</v>
      </c>
      <c r="G871" s="9">
        <v>0</v>
      </c>
      <c r="H871" s="9">
        <v>0</v>
      </c>
      <c r="I871" s="9">
        <v>0</v>
      </c>
      <c r="J871" s="9">
        <v>0</v>
      </c>
      <c r="K871" s="9">
        <v>0</v>
      </c>
      <c r="L871" s="9">
        <v>0</v>
      </c>
      <c r="M871" s="9">
        <v>163</v>
      </c>
      <c r="N871" s="9">
        <v>135</v>
      </c>
      <c r="O871" s="9">
        <v>82</v>
      </c>
      <c r="P871" s="9">
        <v>25.75</v>
      </c>
      <c r="Q871" s="9">
        <v>65</v>
      </c>
      <c r="R871" s="9">
        <v>77</v>
      </c>
      <c r="S871" s="12"/>
      <c r="V871" s="9">
        <v>0</v>
      </c>
      <c r="W871" s="12">
        <f t="shared" si="52"/>
        <v>0</v>
      </c>
      <c r="Z871" s="60">
        <v>1</v>
      </c>
      <c r="AA871" s="9">
        <f t="shared" si="53"/>
        <v>1</v>
      </c>
      <c r="AB871" s="9">
        <f t="shared" si="54"/>
        <v>0</v>
      </c>
      <c r="AC871" s="9">
        <f t="shared" si="55"/>
        <v>0</v>
      </c>
    </row>
    <row r="872" spans="1:29" ht="15.75" customHeight="1" x14ac:dyDescent="0.2">
      <c r="A872" s="9">
        <v>0</v>
      </c>
      <c r="B872" s="9">
        <v>1</v>
      </c>
      <c r="C872" s="9">
        <v>48</v>
      </c>
      <c r="D872" s="9">
        <v>0</v>
      </c>
      <c r="E872" s="9">
        <v>1</v>
      </c>
      <c r="F872" s="9">
        <v>0</v>
      </c>
      <c r="G872" s="9">
        <v>0</v>
      </c>
      <c r="H872" s="9">
        <v>0</v>
      </c>
      <c r="I872" s="9">
        <v>0</v>
      </c>
      <c r="J872" s="9">
        <v>0</v>
      </c>
      <c r="K872" s="9">
        <v>0</v>
      </c>
      <c r="L872" s="9">
        <v>0</v>
      </c>
      <c r="M872" s="9">
        <v>247</v>
      </c>
      <c r="N872" s="9">
        <v>131</v>
      </c>
      <c r="O872" s="9">
        <v>79</v>
      </c>
      <c r="P872" s="9">
        <v>22.12</v>
      </c>
      <c r="Q872" s="9">
        <v>78</v>
      </c>
      <c r="R872" s="9">
        <v>83</v>
      </c>
      <c r="S872" s="12"/>
      <c r="V872" s="9">
        <v>0</v>
      </c>
      <c r="W872" s="12">
        <f t="shared" si="52"/>
        <v>0</v>
      </c>
      <c r="Z872" s="60">
        <v>2</v>
      </c>
      <c r="AA872" s="9">
        <f t="shared" si="53"/>
        <v>0</v>
      </c>
      <c r="AB872" s="9">
        <f t="shared" si="54"/>
        <v>1</v>
      </c>
      <c r="AC872" s="9">
        <f t="shared" si="55"/>
        <v>0</v>
      </c>
    </row>
    <row r="873" spans="1:29" ht="15.75" customHeight="1" x14ac:dyDescent="0.2">
      <c r="A873" s="9">
        <v>0</v>
      </c>
      <c r="B873" s="9">
        <v>0</v>
      </c>
      <c r="C873" s="9">
        <v>58</v>
      </c>
      <c r="D873" s="9">
        <v>0</v>
      </c>
      <c r="E873" s="9">
        <v>1</v>
      </c>
      <c r="F873" s="9">
        <v>0</v>
      </c>
      <c r="G873" s="9">
        <v>1</v>
      </c>
      <c r="H873" s="9">
        <v>3</v>
      </c>
      <c r="I873" s="9">
        <v>0</v>
      </c>
      <c r="J873" s="9">
        <v>0</v>
      </c>
      <c r="K873" s="9">
        <v>0</v>
      </c>
      <c r="L873" s="9">
        <v>0</v>
      </c>
      <c r="M873" s="9">
        <v>234</v>
      </c>
      <c r="N873" s="9">
        <v>120</v>
      </c>
      <c r="O873" s="9">
        <v>80</v>
      </c>
      <c r="P873" s="9">
        <v>29.25</v>
      </c>
      <c r="Q873" s="9">
        <v>78</v>
      </c>
      <c r="R873" s="9">
        <v>75</v>
      </c>
      <c r="S873" s="12"/>
      <c r="V873" s="9">
        <v>3</v>
      </c>
      <c r="W873" s="12">
        <f t="shared" si="52"/>
        <v>1</v>
      </c>
      <c r="Z873" s="60">
        <v>2</v>
      </c>
      <c r="AA873" s="9">
        <f t="shared" si="53"/>
        <v>0</v>
      </c>
      <c r="AB873" s="9">
        <f t="shared" si="54"/>
        <v>1</v>
      </c>
      <c r="AC873" s="9">
        <f t="shared" si="55"/>
        <v>0</v>
      </c>
    </row>
    <row r="874" spans="1:29" ht="15.75" customHeight="1" x14ac:dyDescent="0.2">
      <c r="A874" s="9">
        <v>0</v>
      </c>
      <c r="B874" s="9">
        <v>0</v>
      </c>
      <c r="C874" s="9">
        <v>38</v>
      </c>
      <c r="D874" s="9">
        <v>0</v>
      </c>
      <c r="E874" s="9">
        <v>0</v>
      </c>
      <c r="F874" s="9">
        <v>1</v>
      </c>
      <c r="G874" s="9">
        <v>1</v>
      </c>
      <c r="H874" s="9">
        <v>15</v>
      </c>
      <c r="I874" s="9">
        <v>0</v>
      </c>
      <c r="J874" s="9">
        <v>0</v>
      </c>
      <c r="K874" s="9">
        <v>0</v>
      </c>
      <c r="L874" s="9">
        <v>0</v>
      </c>
      <c r="M874" s="9">
        <v>215</v>
      </c>
      <c r="N874" s="9">
        <v>129.5</v>
      </c>
      <c r="O874" s="9">
        <v>85.5</v>
      </c>
      <c r="P874" s="9">
        <v>24.24</v>
      </c>
      <c r="Q874" s="9">
        <v>75</v>
      </c>
      <c r="R874" s="9">
        <v>78</v>
      </c>
      <c r="S874" s="12"/>
      <c r="V874" s="9">
        <v>15</v>
      </c>
      <c r="W874" s="12">
        <f t="shared" si="52"/>
        <v>1</v>
      </c>
      <c r="Z874" s="60">
        <v>3</v>
      </c>
      <c r="AA874" s="9">
        <f t="shared" si="53"/>
        <v>0</v>
      </c>
      <c r="AB874" s="9">
        <f t="shared" si="54"/>
        <v>0</v>
      </c>
      <c r="AC874" s="9">
        <f t="shared" si="55"/>
        <v>1</v>
      </c>
    </row>
    <row r="875" spans="1:29" ht="15.75" customHeight="1" x14ac:dyDescent="0.2">
      <c r="A875" s="9">
        <v>0</v>
      </c>
      <c r="B875" s="9">
        <v>1</v>
      </c>
      <c r="C875" s="9">
        <v>65</v>
      </c>
      <c r="D875" s="9">
        <v>1</v>
      </c>
      <c r="E875" s="9">
        <v>0</v>
      </c>
      <c r="F875" s="9">
        <v>0</v>
      </c>
      <c r="G875" s="9">
        <v>0</v>
      </c>
      <c r="H875" s="9">
        <v>0</v>
      </c>
      <c r="I875" s="9">
        <v>0</v>
      </c>
      <c r="J875" s="9">
        <v>0</v>
      </c>
      <c r="K875" s="9">
        <v>0</v>
      </c>
      <c r="L875" s="9">
        <v>0</v>
      </c>
      <c r="M875" s="9">
        <v>251</v>
      </c>
      <c r="N875" s="9">
        <v>127.5</v>
      </c>
      <c r="O875" s="9">
        <v>75</v>
      </c>
      <c r="P875" s="9">
        <v>26.46</v>
      </c>
      <c r="Q875" s="9">
        <v>60</v>
      </c>
      <c r="R875" s="9">
        <v>74</v>
      </c>
      <c r="S875" s="12"/>
      <c r="V875" s="9">
        <v>0</v>
      </c>
      <c r="W875" s="12">
        <f t="shared" si="52"/>
        <v>0</v>
      </c>
      <c r="Z875" s="60">
        <v>1</v>
      </c>
      <c r="AA875" s="9">
        <f t="shared" si="53"/>
        <v>1</v>
      </c>
      <c r="AB875" s="9">
        <f t="shared" si="54"/>
        <v>0</v>
      </c>
      <c r="AC875" s="9">
        <f t="shared" si="55"/>
        <v>0</v>
      </c>
    </row>
    <row r="876" spans="1:29" ht="15.75" customHeight="1" x14ac:dyDescent="0.2">
      <c r="A876" s="9">
        <v>0</v>
      </c>
      <c r="B876" s="9">
        <v>1</v>
      </c>
      <c r="C876" s="9">
        <v>52</v>
      </c>
      <c r="D876" s="9">
        <v>0</v>
      </c>
      <c r="E876" s="9">
        <v>0</v>
      </c>
      <c r="F876" s="9">
        <v>1</v>
      </c>
      <c r="G876" s="9">
        <v>0</v>
      </c>
      <c r="H876" s="9">
        <v>0</v>
      </c>
      <c r="I876" s="9">
        <v>0</v>
      </c>
      <c r="J876" s="9">
        <v>0</v>
      </c>
      <c r="K876" s="9">
        <v>0</v>
      </c>
      <c r="L876" s="9">
        <v>0</v>
      </c>
      <c r="M876" s="9">
        <v>205</v>
      </c>
      <c r="N876" s="9">
        <v>122</v>
      </c>
      <c r="O876" s="9">
        <v>73</v>
      </c>
      <c r="P876" s="9">
        <v>22.73</v>
      </c>
      <c r="Q876" s="9">
        <v>70</v>
      </c>
      <c r="R876" s="9">
        <v>85</v>
      </c>
      <c r="S876" s="12"/>
      <c r="V876" s="9">
        <v>0</v>
      </c>
      <c r="W876" s="12">
        <f t="shared" si="52"/>
        <v>0</v>
      </c>
      <c r="Z876" s="60">
        <v>3</v>
      </c>
      <c r="AA876" s="9">
        <f t="shared" si="53"/>
        <v>0</v>
      </c>
      <c r="AB876" s="9">
        <f t="shared" si="54"/>
        <v>0</v>
      </c>
      <c r="AC876" s="9">
        <f t="shared" si="55"/>
        <v>1</v>
      </c>
    </row>
    <row r="877" spans="1:29" ht="15.75" customHeight="1" x14ac:dyDescent="0.2">
      <c r="A877" s="9">
        <v>0</v>
      </c>
      <c r="B877" s="9">
        <v>1</v>
      </c>
      <c r="C877" s="9">
        <v>39</v>
      </c>
      <c r="D877" s="9">
        <v>0</v>
      </c>
      <c r="E877" s="9">
        <v>1</v>
      </c>
      <c r="F877" s="9">
        <v>0</v>
      </c>
      <c r="G877" s="9">
        <v>1</v>
      </c>
      <c r="H877" s="9">
        <v>30</v>
      </c>
      <c r="I877" s="9">
        <v>0</v>
      </c>
      <c r="J877" s="9">
        <v>0</v>
      </c>
      <c r="K877" s="9">
        <v>0</v>
      </c>
      <c r="L877" s="9">
        <v>0</v>
      </c>
      <c r="M877" s="9">
        <v>225</v>
      </c>
      <c r="N877" s="9">
        <v>128</v>
      </c>
      <c r="O877" s="9">
        <v>86.5</v>
      </c>
      <c r="P877" s="9">
        <v>25.13</v>
      </c>
      <c r="Q877" s="9">
        <v>74</v>
      </c>
      <c r="R877" s="9">
        <v>100</v>
      </c>
      <c r="S877" s="12"/>
      <c r="V877" s="9">
        <v>30</v>
      </c>
      <c r="W877" s="12">
        <f t="shared" si="52"/>
        <v>1</v>
      </c>
      <c r="Z877" s="60">
        <v>2</v>
      </c>
      <c r="AA877" s="9">
        <f t="shared" si="53"/>
        <v>0</v>
      </c>
      <c r="AB877" s="9">
        <f t="shared" si="54"/>
        <v>1</v>
      </c>
      <c r="AC877" s="9">
        <f t="shared" si="55"/>
        <v>0</v>
      </c>
    </row>
    <row r="878" spans="1:29" ht="15.75" customHeight="1" x14ac:dyDescent="0.2">
      <c r="A878" s="9">
        <v>0</v>
      </c>
      <c r="B878" s="9">
        <v>0</v>
      </c>
      <c r="C878" s="9">
        <v>55</v>
      </c>
      <c r="D878" s="9">
        <v>1</v>
      </c>
      <c r="E878" s="9">
        <v>0</v>
      </c>
      <c r="F878" s="9">
        <v>0</v>
      </c>
      <c r="G878" s="9">
        <v>0</v>
      </c>
      <c r="H878" s="9">
        <v>0</v>
      </c>
      <c r="I878" s="9">
        <v>0</v>
      </c>
      <c r="J878" s="9">
        <v>0</v>
      </c>
      <c r="K878" s="9">
        <v>0</v>
      </c>
      <c r="L878" s="9">
        <v>0</v>
      </c>
      <c r="M878" s="9">
        <v>250</v>
      </c>
      <c r="N878" s="9">
        <v>127.5</v>
      </c>
      <c r="O878" s="9">
        <v>83.5</v>
      </c>
      <c r="P878" s="9">
        <v>30.61</v>
      </c>
      <c r="Q878" s="9">
        <v>72</v>
      </c>
      <c r="R878" s="9">
        <v>73</v>
      </c>
      <c r="S878" s="12"/>
      <c r="V878" s="9">
        <v>0</v>
      </c>
      <c r="W878" s="12">
        <f t="shared" si="52"/>
        <v>0</v>
      </c>
      <c r="Z878" s="60">
        <v>1</v>
      </c>
      <c r="AA878" s="9">
        <f t="shared" si="53"/>
        <v>1</v>
      </c>
      <c r="AB878" s="9">
        <f t="shared" si="54"/>
        <v>0</v>
      </c>
      <c r="AC878" s="9">
        <f t="shared" si="55"/>
        <v>0</v>
      </c>
    </row>
    <row r="879" spans="1:29" ht="15.75" customHeight="1" x14ac:dyDescent="0.2">
      <c r="A879" s="9">
        <v>1</v>
      </c>
      <c r="B879" s="9">
        <v>0</v>
      </c>
      <c r="C879" s="9">
        <v>64</v>
      </c>
      <c r="D879" s="9">
        <v>1</v>
      </c>
      <c r="E879" s="9">
        <v>0</v>
      </c>
      <c r="F879" s="9">
        <v>0</v>
      </c>
      <c r="G879" s="9">
        <v>0</v>
      </c>
      <c r="H879" s="9">
        <v>0</v>
      </c>
      <c r="I879" s="9">
        <v>0</v>
      </c>
      <c r="J879" s="9">
        <v>0</v>
      </c>
      <c r="K879" s="9">
        <v>1</v>
      </c>
      <c r="L879" s="9">
        <v>0</v>
      </c>
      <c r="M879" s="9">
        <v>255</v>
      </c>
      <c r="N879" s="9">
        <v>153</v>
      </c>
      <c r="O879" s="9">
        <v>75</v>
      </c>
      <c r="P879" s="9">
        <v>23.39</v>
      </c>
      <c r="Q879" s="9">
        <v>60</v>
      </c>
      <c r="R879" s="9">
        <v>74</v>
      </c>
      <c r="S879" s="12"/>
      <c r="V879" s="9">
        <v>0</v>
      </c>
      <c r="W879" s="12">
        <f t="shared" si="52"/>
        <v>0</v>
      </c>
      <c r="Z879" s="60">
        <v>1</v>
      </c>
      <c r="AA879" s="9">
        <f t="shared" si="53"/>
        <v>1</v>
      </c>
      <c r="AB879" s="9">
        <f t="shared" si="54"/>
        <v>0</v>
      </c>
      <c r="AC879" s="9">
        <f t="shared" si="55"/>
        <v>0</v>
      </c>
    </row>
    <row r="880" spans="1:29" ht="15.75" customHeight="1" x14ac:dyDescent="0.2">
      <c r="A880" s="9">
        <v>1</v>
      </c>
      <c r="B880" s="9">
        <v>1</v>
      </c>
      <c r="C880" s="9">
        <v>51</v>
      </c>
      <c r="D880" s="9">
        <v>1</v>
      </c>
      <c r="E880" s="9">
        <v>0</v>
      </c>
      <c r="F880" s="9">
        <v>0</v>
      </c>
      <c r="G880" s="9">
        <v>1</v>
      </c>
      <c r="H880" s="9">
        <v>20</v>
      </c>
      <c r="I880" s="9">
        <v>0</v>
      </c>
      <c r="J880" s="9">
        <v>0</v>
      </c>
      <c r="K880" s="9">
        <v>1</v>
      </c>
      <c r="L880" s="9">
        <v>0</v>
      </c>
      <c r="M880" s="9">
        <v>239</v>
      </c>
      <c r="N880" s="9">
        <v>168</v>
      </c>
      <c r="O880" s="9">
        <v>102</v>
      </c>
      <c r="P880" s="9">
        <v>30.38</v>
      </c>
      <c r="Q880" s="9">
        <v>82</v>
      </c>
      <c r="R880" s="9">
        <v>68</v>
      </c>
      <c r="S880" s="12"/>
      <c r="V880" s="9">
        <v>20</v>
      </c>
      <c r="W880" s="12">
        <f t="shared" si="52"/>
        <v>1</v>
      </c>
      <c r="Z880" s="60">
        <v>1</v>
      </c>
      <c r="AA880" s="9">
        <f t="shared" si="53"/>
        <v>1</v>
      </c>
      <c r="AB880" s="9">
        <f t="shared" si="54"/>
        <v>0</v>
      </c>
      <c r="AC880" s="9">
        <f t="shared" si="55"/>
        <v>0</v>
      </c>
    </row>
    <row r="881" spans="1:29" ht="15.75" customHeight="1" x14ac:dyDescent="0.2">
      <c r="A881" s="9">
        <v>0</v>
      </c>
      <c r="B881" s="9">
        <v>1</v>
      </c>
      <c r="C881" s="9">
        <v>49</v>
      </c>
      <c r="D881" s="9">
        <v>0</v>
      </c>
      <c r="E881" s="9">
        <v>0</v>
      </c>
      <c r="F881" s="9">
        <v>0</v>
      </c>
      <c r="G881" s="9">
        <v>0</v>
      </c>
      <c r="H881" s="9">
        <v>0</v>
      </c>
      <c r="I881" s="9">
        <v>0</v>
      </c>
      <c r="J881" s="9">
        <v>0</v>
      </c>
      <c r="K881" s="9">
        <v>0</v>
      </c>
      <c r="L881" s="9">
        <v>0</v>
      </c>
      <c r="M881" s="9">
        <v>264</v>
      </c>
      <c r="N881" s="9">
        <v>127.5</v>
      </c>
      <c r="O881" s="9">
        <v>81</v>
      </c>
      <c r="P881" s="9">
        <v>25.16</v>
      </c>
      <c r="Q881" s="9">
        <v>76</v>
      </c>
      <c r="R881" s="9">
        <v>70</v>
      </c>
      <c r="S881" s="12"/>
      <c r="V881" s="9">
        <v>0</v>
      </c>
      <c r="W881" s="12">
        <f t="shared" si="52"/>
        <v>0</v>
      </c>
      <c r="Z881" s="60">
        <v>4</v>
      </c>
      <c r="AA881" s="9">
        <f t="shared" si="53"/>
        <v>0</v>
      </c>
      <c r="AB881" s="9">
        <f t="shared" si="54"/>
        <v>0</v>
      </c>
      <c r="AC881" s="9">
        <f t="shared" si="55"/>
        <v>0</v>
      </c>
    </row>
    <row r="882" spans="1:29" ht="15.75" customHeight="1" x14ac:dyDescent="0.2">
      <c r="A882" s="9">
        <v>0</v>
      </c>
      <c r="B882" s="9">
        <v>1</v>
      </c>
      <c r="C882" s="9">
        <v>53</v>
      </c>
      <c r="D882" s="9">
        <v>0</v>
      </c>
      <c r="E882" s="9">
        <v>0</v>
      </c>
      <c r="F882" s="9">
        <v>0</v>
      </c>
      <c r="G882" s="9">
        <v>1</v>
      </c>
      <c r="H882" s="9">
        <v>5</v>
      </c>
      <c r="I882" s="9">
        <v>0</v>
      </c>
      <c r="J882" s="9">
        <v>0</v>
      </c>
      <c r="K882" s="9">
        <v>1</v>
      </c>
      <c r="L882" s="9">
        <v>0</v>
      </c>
      <c r="M882" s="9">
        <v>232</v>
      </c>
      <c r="N882" s="9">
        <v>134</v>
      </c>
      <c r="O882" s="9">
        <v>91</v>
      </c>
      <c r="P882" s="9">
        <v>25.13</v>
      </c>
      <c r="Q882" s="9">
        <v>54</v>
      </c>
      <c r="R882" s="9">
        <v>75</v>
      </c>
      <c r="S882" s="12"/>
      <c r="V882" s="9">
        <v>5</v>
      </c>
      <c r="W882" s="12">
        <f t="shared" si="52"/>
        <v>1</v>
      </c>
      <c r="Z882" s="60">
        <v>4</v>
      </c>
      <c r="AA882" s="9">
        <f t="shared" si="53"/>
        <v>0</v>
      </c>
      <c r="AB882" s="9">
        <f t="shared" si="54"/>
        <v>0</v>
      </c>
      <c r="AC882" s="9">
        <f t="shared" si="55"/>
        <v>0</v>
      </c>
    </row>
    <row r="883" spans="1:29" ht="15.75" customHeight="1" x14ac:dyDescent="0.2">
      <c r="A883" s="9">
        <v>0</v>
      </c>
      <c r="B883" s="9">
        <v>0</v>
      </c>
      <c r="C883" s="9">
        <v>47</v>
      </c>
      <c r="D883" s="9">
        <v>1</v>
      </c>
      <c r="E883" s="9">
        <v>0</v>
      </c>
      <c r="F883" s="9">
        <v>0</v>
      </c>
      <c r="G883" s="9">
        <v>0</v>
      </c>
      <c r="H883" s="9">
        <v>0</v>
      </c>
      <c r="I883" s="9">
        <v>0</v>
      </c>
      <c r="J883" s="9">
        <v>0</v>
      </c>
      <c r="K883" s="9">
        <v>0</v>
      </c>
      <c r="L883" s="9">
        <v>0</v>
      </c>
      <c r="M883" s="9">
        <v>232</v>
      </c>
      <c r="N883" s="9">
        <v>113.5</v>
      </c>
      <c r="O883" s="9">
        <v>73</v>
      </c>
      <c r="P883" s="9">
        <v>28.78</v>
      </c>
      <c r="Q883" s="9">
        <v>75</v>
      </c>
      <c r="R883" s="9">
        <v>77</v>
      </c>
      <c r="S883" s="12"/>
      <c r="V883" s="9">
        <v>0</v>
      </c>
      <c r="W883" s="12">
        <f t="shared" si="52"/>
        <v>0</v>
      </c>
      <c r="Z883" s="60">
        <v>1</v>
      </c>
      <c r="AA883" s="9">
        <f t="shared" si="53"/>
        <v>1</v>
      </c>
      <c r="AB883" s="9">
        <f t="shared" si="54"/>
        <v>0</v>
      </c>
      <c r="AC883" s="9">
        <f t="shared" si="55"/>
        <v>0</v>
      </c>
    </row>
    <row r="884" spans="1:29" ht="15.75" customHeight="1" x14ac:dyDescent="0.2">
      <c r="A884" s="9">
        <v>1</v>
      </c>
      <c r="B884" s="9">
        <v>1</v>
      </c>
      <c r="C884" s="9">
        <v>52</v>
      </c>
      <c r="D884" s="9">
        <v>0</v>
      </c>
      <c r="E884" s="9">
        <v>0</v>
      </c>
      <c r="F884" s="9">
        <v>0</v>
      </c>
      <c r="G884" s="9">
        <v>1</v>
      </c>
      <c r="H884" s="9">
        <v>20</v>
      </c>
      <c r="I884" s="9">
        <v>0</v>
      </c>
      <c r="J884" s="9">
        <v>0</v>
      </c>
      <c r="K884" s="9">
        <v>1</v>
      </c>
      <c r="L884" s="9">
        <v>0</v>
      </c>
      <c r="M884" s="9">
        <v>225</v>
      </c>
      <c r="N884" s="9">
        <v>156</v>
      </c>
      <c r="O884" s="9">
        <v>98</v>
      </c>
      <c r="P884" s="9">
        <v>30.93</v>
      </c>
      <c r="Q884" s="9">
        <v>80</v>
      </c>
      <c r="R884" s="9">
        <v>100</v>
      </c>
      <c r="S884" s="12"/>
      <c r="V884" s="9">
        <v>20</v>
      </c>
      <c r="W884" s="12">
        <f t="shared" si="52"/>
        <v>1</v>
      </c>
      <c r="Z884" s="60">
        <v>4</v>
      </c>
      <c r="AA884" s="9">
        <f t="shared" si="53"/>
        <v>0</v>
      </c>
      <c r="AB884" s="9">
        <f t="shared" si="54"/>
        <v>0</v>
      </c>
      <c r="AC884" s="9">
        <f t="shared" si="55"/>
        <v>0</v>
      </c>
    </row>
    <row r="885" spans="1:29" ht="15.75" customHeight="1" x14ac:dyDescent="0.2">
      <c r="A885" s="9">
        <v>1</v>
      </c>
      <c r="B885" s="9">
        <v>0</v>
      </c>
      <c r="C885" s="9">
        <v>62</v>
      </c>
      <c r="D885" s="9">
        <v>1</v>
      </c>
      <c r="E885" s="9">
        <v>0</v>
      </c>
      <c r="F885" s="9">
        <v>0</v>
      </c>
      <c r="G885" s="9">
        <v>0</v>
      </c>
      <c r="H885" s="9">
        <v>0</v>
      </c>
      <c r="I885" s="9">
        <v>0</v>
      </c>
      <c r="J885" s="9">
        <v>0</v>
      </c>
      <c r="K885" s="9">
        <v>1</v>
      </c>
      <c r="L885" s="9">
        <v>0</v>
      </c>
      <c r="M885" s="9">
        <v>174</v>
      </c>
      <c r="N885" s="9">
        <v>166</v>
      </c>
      <c r="O885" s="9">
        <v>89</v>
      </c>
      <c r="P885" s="9">
        <v>31.44</v>
      </c>
      <c r="Q885" s="9">
        <v>83</v>
      </c>
      <c r="R885" s="9">
        <v>78</v>
      </c>
      <c r="S885" s="12"/>
      <c r="V885" s="9">
        <v>0</v>
      </c>
      <c r="W885" s="12">
        <f t="shared" si="52"/>
        <v>0</v>
      </c>
      <c r="Z885" s="60">
        <v>1</v>
      </c>
      <c r="AA885" s="9">
        <f t="shared" si="53"/>
        <v>1</v>
      </c>
      <c r="AB885" s="9">
        <f t="shared" si="54"/>
        <v>0</v>
      </c>
      <c r="AC885" s="9">
        <f t="shared" si="55"/>
        <v>0</v>
      </c>
    </row>
    <row r="886" spans="1:29" ht="15.75" customHeight="1" x14ac:dyDescent="0.2">
      <c r="A886" s="9">
        <v>0</v>
      </c>
      <c r="B886" s="9">
        <v>0</v>
      </c>
      <c r="C886" s="9">
        <v>50</v>
      </c>
      <c r="D886" s="9">
        <v>1</v>
      </c>
      <c r="E886" s="9">
        <v>0</v>
      </c>
      <c r="F886" s="9">
        <v>0</v>
      </c>
      <c r="G886" s="9">
        <v>1</v>
      </c>
      <c r="H886" s="9">
        <v>20</v>
      </c>
      <c r="I886" s="9">
        <v>0</v>
      </c>
      <c r="J886" s="9">
        <v>0</v>
      </c>
      <c r="K886" s="9">
        <v>0</v>
      </c>
      <c r="L886" s="9">
        <v>0</v>
      </c>
      <c r="M886" s="9">
        <v>221</v>
      </c>
      <c r="N886" s="9">
        <v>112</v>
      </c>
      <c r="O886" s="9">
        <v>69</v>
      </c>
      <c r="P886" s="9">
        <v>24.07</v>
      </c>
      <c r="Q886" s="9">
        <v>80</v>
      </c>
      <c r="R886" s="9">
        <v>79</v>
      </c>
      <c r="S886" s="12"/>
      <c r="V886" s="9">
        <v>20</v>
      </c>
      <c r="W886" s="12">
        <f t="shared" si="52"/>
        <v>1</v>
      </c>
      <c r="Z886" s="60">
        <v>1</v>
      </c>
      <c r="AA886" s="9">
        <f t="shared" si="53"/>
        <v>1</v>
      </c>
      <c r="AB886" s="9">
        <f t="shared" si="54"/>
        <v>0</v>
      </c>
      <c r="AC886" s="9">
        <f t="shared" si="55"/>
        <v>0</v>
      </c>
    </row>
    <row r="887" spans="1:29" ht="15.75" customHeight="1" x14ac:dyDescent="0.2">
      <c r="A887" s="9">
        <v>0</v>
      </c>
      <c r="B887" s="9">
        <v>1</v>
      </c>
      <c r="C887" s="9">
        <v>58</v>
      </c>
      <c r="D887" s="9">
        <v>1</v>
      </c>
      <c r="E887" s="9">
        <v>0</v>
      </c>
      <c r="F887" s="9">
        <v>0</v>
      </c>
      <c r="G887" s="9">
        <v>1</v>
      </c>
      <c r="H887" s="9">
        <v>9</v>
      </c>
      <c r="I887" s="9">
        <v>0</v>
      </c>
      <c r="J887" s="9">
        <v>0</v>
      </c>
      <c r="K887" s="9">
        <v>1</v>
      </c>
      <c r="L887" s="9">
        <v>0</v>
      </c>
      <c r="M887" s="9">
        <v>242</v>
      </c>
      <c r="N887" s="9">
        <v>164</v>
      </c>
      <c r="O887" s="9">
        <v>85.5</v>
      </c>
      <c r="P887" s="9">
        <v>18.84</v>
      </c>
      <c r="Q887" s="9">
        <v>76</v>
      </c>
      <c r="R887" s="9">
        <v>106</v>
      </c>
      <c r="S887" s="12"/>
      <c r="V887" s="9">
        <v>9</v>
      </c>
      <c r="W887" s="12">
        <f t="shared" si="52"/>
        <v>1</v>
      </c>
      <c r="Z887" s="60">
        <v>1</v>
      </c>
      <c r="AA887" s="9">
        <f t="shared" si="53"/>
        <v>1</v>
      </c>
      <c r="AB887" s="9">
        <f t="shared" si="54"/>
        <v>0</v>
      </c>
      <c r="AC887" s="9">
        <f t="shared" si="55"/>
        <v>0</v>
      </c>
    </row>
    <row r="888" spans="1:29" ht="15.75" customHeight="1" x14ac:dyDescent="0.2">
      <c r="A888" s="9">
        <v>1</v>
      </c>
      <c r="B888" s="9">
        <v>0</v>
      </c>
      <c r="C888" s="9">
        <v>64</v>
      </c>
      <c r="D888" s="9">
        <v>1</v>
      </c>
      <c r="E888" s="9">
        <v>0</v>
      </c>
      <c r="F888" s="9">
        <v>0</v>
      </c>
      <c r="G888" s="9">
        <v>0</v>
      </c>
      <c r="H888" s="9">
        <v>0</v>
      </c>
      <c r="I888" s="9">
        <v>0</v>
      </c>
      <c r="J888" s="9">
        <v>0</v>
      </c>
      <c r="K888" s="9">
        <v>1</v>
      </c>
      <c r="L888" s="9">
        <v>0</v>
      </c>
      <c r="M888" s="9">
        <v>194</v>
      </c>
      <c r="N888" s="9">
        <v>176</v>
      </c>
      <c r="O888" s="9">
        <v>97</v>
      </c>
      <c r="P888" s="9">
        <v>33.19</v>
      </c>
      <c r="Q888" s="9">
        <v>68</v>
      </c>
      <c r="R888" s="9">
        <v>89</v>
      </c>
      <c r="S888" s="12"/>
      <c r="V888" s="9">
        <v>0</v>
      </c>
      <c r="W888" s="12">
        <f t="shared" si="52"/>
        <v>0</v>
      </c>
      <c r="Z888" s="60">
        <v>1</v>
      </c>
      <c r="AA888" s="9">
        <f t="shared" si="53"/>
        <v>1</v>
      </c>
      <c r="AB888" s="9">
        <f t="shared" si="54"/>
        <v>0</v>
      </c>
      <c r="AC888" s="9">
        <f t="shared" si="55"/>
        <v>0</v>
      </c>
    </row>
    <row r="889" spans="1:29" ht="15.75" customHeight="1" x14ac:dyDescent="0.2">
      <c r="A889" s="9">
        <v>0</v>
      </c>
      <c r="B889" s="9">
        <v>1</v>
      </c>
      <c r="C889" s="9">
        <v>37</v>
      </c>
      <c r="D889" s="9">
        <v>0</v>
      </c>
      <c r="E889" s="9">
        <v>0</v>
      </c>
      <c r="F889" s="9">
        <v>1</v>
      </c>
      <c r="G889" s="9">
        <v>0</v>
      </c>
      <c r="H889" s="9">
        <v>0</v>
      </c>
      <c r="I889" s="9">
        <v>0</v>
      </c>
      <c r="J889" s="9">
        <v>0</v>
      </c>
      <c r="K889" s="9">
        <v>0</v>
      </c>
      <c r="L889" s="9">
        <v>0</v>
      </c>
      <c r="M889" s="9">
        <v>238</v>
      </c>
      <c r="N889" s="9">
        <v>121</v>
      </c>
      <c r="O889" s="9">
        <v>80</v>
      </c>
      <c r="P889" s="9">
        <v>28.95</v>
      </c>
      <c r="Q889" s="9">
        <v>70</v>
      </c>
      <c r="R889" s="9">
        <v>67</v>
      </c>
      <c r="S889" s="12"/>
      <c r="V889" s="9">
        <v>0</v>
      </c>
      <c r="W889" s="12">
        <f t="shared" si="52"/>
        <v>0</v>
      </c>
      <c r="Z889" s="60">
        <v>3</v>
      </c>
      <c r="AA889" s="9">
        <f t="shared" si="53"/>
        <v>0</v>
      </c>
      <c r="AB889" s="9">
        <f t="shared" si="54"/>
        <v>0</v>
      </c>
      <c r="AC889" s="9">
        <f t="shared" si="55"/>
        <v>1</v>
      </c>
    </row>
    <row r="890" spans="1:29" ht="15.75" customHeight="1" x14ac:dyDescent="0.2">
      <c r="A890" s="9">
        <v>0</v>
      </c>
      <c r="B890" s="9">
        <v>1</v>
      </c>
      <c r="C890" s="9">
        <v>57</v>
      </c>
      <c r="D890" s="9">
        <v>1</v>
      </c>
      <c r="E890" s="9">
        <v>0</v>
      </c>
      <c r="F890" s="9">
        <v>0</v>
      </c>
      <c r="G890" s="9">
        <v>1</v>
      </c>
      <c r="H890" s="9">
        <v>10</v>
      </c>
      <c r="I890" s="9">
        <v>0</v>
      </c>
      <c r="J890" s="9">
        <v>0</v>
      </c>
      <c r="K890" s="9">
        <v>1</v>
      </c>
      <c r="L890" s="9">
        <v>0</v>
      </c>
      <c r="M890" s="9">
        <v>206</v>
      </c>
      <c r="N890" s="9">
        <v>141</v>
      </c>
      <c r="O890" s="9">
        <v>83</v>
      </c>
      <c r="P890" s="9">
        <v>27.98</v>
      </c>
      <c r="Q890" s="9">
        <v>63</v>
      </c>
      <c r="R890" s="9">
        <v>69</v>
      </c>
      <c r="S890" s="12"/>
      <c r="V890" s="9">
        <v>10</v>
      </c>
      <c r="W890" s="12">
        <f t="shared" si="52"/>
        <v>1</v>
      </c>
      <c r="Z890" s="60">
        <v>1</v>
      </c>
      <c r="AA890" s="9">
        <f t="shared" si="53"/>
        <v>1</v>
      </c>
      <c r="AB890" s="9">
        <f t="shared" si="54"/>
        <v>0</v>
      </c>
      <c r="AC890" s="9">
        <f t="shared" si="55"/>
        <v>0</v>
      </c>
    </row>
    <row r="891" spans="1:29" ht="15.75" customHeight="1" x14ac:dyDescent="0.2">
      <c r="A891" s="9">
        <v>1</v>
      </c>
      <c r="B891" s="9">
        <v>1</v>
      </c>
      <c r="C891" s="9">
        <v>64</v>
      </c>
      <c r="D891" s="9">
        <v>0</v>
      </c>
      <c r="E891" s="9">
        <v>0</v>
      </c>
      <c r="F891" s="9">
        <v>0</v>
      </c>
      <c r="G891" s="9">
        <v>0</v>
      </c>
      <c r="H891" s="9">
        <v>0</v>
      </c>
      <c r="I891" s="9">
        <v>0</v>
      </c>
      <c r="J891" s="9">
        <v>0</v>
      </c>
      <c r="K891" s="9">
        <v>0</v>
      </c>
      <c r="L891" s="9">
        <v>0</v>
      </c>
      <c r="M891" s="9">
        <v>273</v>
      </c>
      <c r="N891" s="9">
        <v>123</v>
      </c>
      <c r="O891" s="9">
        <v>73.5</v>
      </c>
      <c r="P891" s="9">
        <v>22.3</v>
      </c>
      <c r="Q891" s="9">
        <v>75</v>
      </c>
      <c r="R891" s="9">
        <v>84</v>
      </c>
      <c r="S891" s="12"/>
      <c r="V891" s="9">
        <v>0</v>
      </c>
      <c r="W891" s="12">
        <f t="shared" si="52"/>
        <v>0</v>
      </c>
      <c r="Z891" s="60">
        <v>4</v>
      </c>
      <c r="AA891" s="9">
        <f t="shared" si="53"/>
        <v>0</v>
      </c>
      <c r="AB891" s="9">
        <f t="shared" si="54"/>
        <v>0</v>
      </c>
      <c r="AC891" s="9">
        <f t="shared" si="55"/>
        <v>0</v>
      </c>
    </row>
    <row r="892" spans="1:29" ht="15.75" customHeight="1" x14ac:dyDescent="0.2">
      <c r="A892" s="9">
        <v>0</v>
      </c>
      <c r="B892" s="9">
        <v>0</v>
      </c>
      <c r="C892" s="9">
        <v>66</v>
      </c>
      <c r="D892" s="9">
        <v>1</v>
      </c>
      <c r="E892" s="9">
        <v>0</v>
      </c>
      <c r="F892" s="9">
        <v>0</v>
      </c>
      <c r="G892" s="9">
        <v>0</v>
      </c>
      <c r="H892" s="9">
        <v>0</v>
      </c>
      <c r="I892" s="9">
        <v>1</v>
      </c>
      <c r="J892" s="9">
        <v>0</v>
      </c>
      <c r="K892" s="9">
        <v>1</v>
      </c>
      <c r="L892" s="9">
        <v>0</v>
      </c>
      <c r="M892" s="9">
        <v>290</v>
      </c>
      <c r="N892" s="9">
        <v>152.5</v>
      </c>
      <c r="O892" s="9">
        <v>90</v>
      </c>
      <c r="P892" s="9">
        <v>23.63</v>
      </c>
      <c r="Q892" s="9">
        <v>80</v>
      </c>
      <c r="R892" s="9">
        <v>76</v>
      </c>
      <c r="S892" s="12"/>
      <c r="V892" s="9">
        <v>0</v>
      </c>
      <c r="W892" s="12">
        <f t="shared" si="52"/>
        <v>0</v>
      </c>
      <c r="Z892" s="60">
        <v>1</v>
      </c>
      <c r="AA892" s="9">
        <f t="shared" si="53"/>
        <v>1</v>
      </c>
      <c r="AB892" s="9">
        <f t="shared" si="54"/>
        <v>0</v>
      </c>
      <c r="AC892" s="9">
        <f t="shared" si="55"/>
        <v>0</v>
      </c>
    </row>
    <row r="893" spans="1:29" ht="15.75" customHeight="1" x14ac:dyDescent="0.2">
      <c r="A893" s="9">
        <v>0</v>
      </c>
      <c r="B893" s="9">
        <v>1</v>
      </c>
      <c r="C893" s="9">
        <v>35</v>
      </c>
      <c r="D893" s="9">
        <v>0</v>
      </c>
      <c r="E893" s="9">
        <v>1</v>
      </c>
      <c r="F893" s="9">
        <v>0</v>
      </c>
      <c r="G893" s="9">
        <v>0</v>
      </c>
      <c r="H893" s="9">
        <v>0</v>
      </c>
      <c r="I893" s="9">
        <v>0</v>
      </c>
      <c r="J893" s="9">
        <v>0</v>
      </c>
      <c r="K893" s="9">
        <v>0</v>
      </c>
      <c r="L893" s="9">
        <v>0</v>
      </c>
      <c r="M893" s="9">
        <v>290</v>
      </c>
      <c r="N893" s="9">
        <v>108</v>
      </c>
      <c r="O893" s="9">
        <v>72</v>
      </c>
      <c r="P893" s="9">
        <v>22.91</v>
      </c>
      <c r="Q893" s="9">
        <v>55</v>
      </c>
      <c r="R893" s="9">
        <v>84</v>
      </c>
      <c r="S893" s="12"/>
      <c r="V893" s="9">
        <v>0</v>
      </c>
      <c r="W893" s="12">
        <f t="shared" si="52"/>
        <v>0</v>
      </c>
      <c r="Z893" s="60">
        <v>2</v>
      </c>
      <c r="AA893" s="9">
        <f t="shared" si="53"/>
        <v>0</v>
      </c>
      <c r="AB893" s="9">
        <f t="shared" si="54"/>
        <v>1</v>
      </c>
      <c r="AC893" s="9">
        <f t="shared" si="55"/>
        <v>0</v>
      </c>
    </row>
    <row r="894" spans="1:29" ht="15.75" customHeight="1" x14ac:dyDescent="0.2">
      <c r="A894" s="9">
        <v>0</v>
      </c>
      <c r="B894" s="9">
        <v>1</v>
      </c>
      <c r="C894" s="9">
        <v>38</v>
      </c>
      <c r="D894" s="9">
        <v>1</v>
      </c>
      <c r="E894" s="9">
        <v>0</v>
      </c>
      <c r="F894" s="9">
        <v>0</v>
      </c>
      <c r="G894" s="9">
        <v>1</v>
      </c>
      <c r="H894" s="9">
        <v>15</v>
      </c>
      <c r="I894" s="9">
        <v>0</v>
      </c>
      <c r="J894" s="9">
        <v>0</v>
      </c>
      <c r="K894" s="9">
        <v>0</v>
      </c>
      <c r="L894" s="9">
        <v>0</v>
      </c>
      <c r="M894" s="9">
        <v>180</v>
      </c>
      <c r="N894" s="9">
        <v>111</v>
      </c>
      <c r="O894" s="9">
        <v>61</v>
      </c>
      <c r="P894" s="9">
        <v>21.51</v>
      </c>
      <c r="Q894" s="9">
        <v>66</v>
      </c>
      <c r="R894" s="9">
        <v>75</v>
      </c>
      <c r="S894" s="12"/>
      <c r="V894" s="9">
        <v>15</v>
      </c>
      <c r="W894" s="12">
        <f t="shared" si="52"/>
        <v>1</v>
      </c>
      <c r="Z894" s="60">
        <v>1</v>
      </c>
      <c r="AA894" s="9">
        <f t="shared" si="53"/>
        <v>1</v>
      </c>
      <c r="AB894" s="9">
        <f t="shared" si="54"/>
        <v>0</v>
      </c>
      <c r="AC894" s="9">
        <f t="shared" si="55"/>
        <v>0</v>
      </c>
    </row>
    <row r="895" spans="1:29" ht="15.75" customHeight="1" x14ac:dyDescent="0.2">
      <c r="A895" s="9">
        <v>0</v>
      </c>
      <c r="B895" s="9">
        <v>0</v>
      </c>
      <c r="C895" s="9">
        <v>39</v>
      </c>
      <c r="D895" s="9">
        <v>1</v>
      </c>
      <c r="E895" s="9">
        <v>0</v>
      </c>
      <c r="F895" s="9">
        <v>0</v>
      </c>
      <c r="G895" s="9">
        <v>1</v>
      </c>
      <c r="H895" s="9">
        <v>20</v>
      </c>
      <c r="I895" s="9">
        <v>0</v>
      </c>
      <c r="J895" s="9">
        <v>0</v>
      </c>
      <c r="K895" s="9">
        <v>0</v>
      </c>
      <c r="L895" s="9">
        <v>0</v>
      </c>
      <c r="M895" s="9">
        <v>233</v>
      </c>
      <c r="N895" s="9">
        <v>126</v>
      </c>
      <c r="O895" s="9">
        <v>85</v>
      </c>
      <c r="P895" s="9">
        <v>22.89</v>
      </c>
      <c r="Q895" s="9">
        <v>80</v>
      </c>
      <c r="R895" s="9">
        <v>87</v>
      </c>
      <c r="S895" s="12"/>
      <c r="V895" s="9">
        <v>20</v>
      </c>
      <c r="W895" s="12">
        <f t="shared" si="52"/>
        <v>1</v>
      </c>
      <c r="Z895" s="60">
        <v>1</v>
      </c>
      <c r="AA895" s="9">
        <f t="shared" si="53"/>
        <v>1</v>
      </c>
      <c r="AB895" s="9">
        <f t="shared" si="54"/>
        <v>0</v>
      </c>
      <c r="AC895" s="9">
        <f t="shared" si="55"/>
        <v>0</v>
      </c>
    </row>
    <row r="896" spans="1:29" ht="15.75" customHeight="1" x14ac:dyDescent="0.2">
      <c r="A896" s="9">
        <v>1</v>
      </c>
      <c r="B896" s="9">
        <v>0</v>
      </c>
      <c r="C896" s="9">
        <v>42</v>
      </c>
      <c r="D896" s="9">
        <v>1</v>
      </c>
      <c r="E896" s="9">
        <v>0</v>
      </c>
      <c r="F896" s="9">
        <v>0</v>
      </c>
      <c r="G896" s="9">
        <v>1</v>
      </c>
      <c r="H896" s="9">
        <v>20</v>
      </c>
      <c r="I896" s="9">
        <v>0</v>
      </c>
      <c r="J896" s="9">
        <v>0</v>
      </c>
      <c r="K896" s="9">
        <v>1</v>
      </c>
      <c r="L896" s="9">
        <v>0</v>
      </c>
      <c r="M896" s="9">
        <v>199</v>
      </c>
      <c r="N896" s="9">
        <v>141</v>
      </c>
      <c r="O896" s="9">
        <v>92</v>
      </c>
      <c r="P896" s="9">
        <v>43.69</v>
      </c>
      <c r="Q896" s="9">
        <v>80</v>
      </c>
      <c r="R896" s="9">
        <v>60</v>
      </c>
      <c r="S896" s="12"/>
      <c r="V896" s="9">
        <v>20</v>
      </c>
      <c r="W896" s="12">
        <f t="shared" si="52"/>
        <v>1</v>
      </c>
      <c r="Z896" s="60">
        <v>1</v>
      </c>
      <c r="AA896" s="9">
        <f t="shared" si="53"/>
        <v>1</v>
      </c>
      <c r="AB896" s="9">
        <f t="shared" si="54"/>
        <v>0</v>
      </c>
      <c r="AC896" s="9">
        <f t="shared" si="55"/>
        <v>0</v>
      </c>
    </row>
    <row r="897" spans="1:29" ht="15.75" customHeight="1" x14ac:dyDescent="0.2">
      <c r="A897" s="9">
        <v>0</v>
      </c>
      <c r="B897" s="9">
        <v>1</v>
      </c>
      <c r="C897" s="9">
        <v>45</v>
      </c>
      <c r="D897" s="9">
        <v>1</v>
      </c>
      <c r="E897" s="9">
        <v>0</v>
      </c>
      <c r="F897" s="9">
        <v>0</v>
      </c>
      <c r="G897" s="9">
        <v>1</v>
      </c>
      <c r="H897" s="9">
        <v>20</v>
      </c>
      <c r="I897" s="9">
        <v>0</v>
      </c>
      <c r="J897" s="9">
        <v>0</v>
      </c>
      <c r="K897" s="9">
        <v>0</v>
      </c>
      <c r="L897" s="9">
        <v>0</v>
      </c>
      <c r="M897" s="9">
        <v>255</v>
      </c>
      <c r="N897" s="9">
        <v>130</v>
      </c>
      <c r="O897" s="9">
        <v>82.5</v>
      </c>
      <c r="P897" s="9">
        <v>28.56</v>
      </c>
      <c r="Q897" s="9">
        <v>82</v>
      </c>
      <c r="R897" s="9">
        <v>94</v>
      </c>
      <c r="S897" s="12"/>
      <c r="V897" s="9">
        <v>20</v>
      </c>
      <c r="W897" s="12">
        <f t="shared" si="52"/>
        <v>1</v>
      </c>
      <c r="Z897" s="60">
        <v>1</v>
      </c>
      <c r="AA897" s="9">
        <f t="shared" si="53"/>
        <v>1</v>
      </c>
      <c r="AB897" s="9">
        <f t="shared" si="54"/>
        <v>0</v>
      </c>
      <c r="AC897" s="9">
        <f t="shared" si="55"/>
        <v>0</v>
      </c>
    </row>
    <row r="898" spans="1:29" ht="15.75" customHeight="1" x14ac:dyDescent="0.2">
      <c r="A898" s="9">
        <v>0</v>
      </c>
      <c r="B898" s="9">
        <v>0</v>
      </c>
      <c r="C898" s="9">
        <v>59</v>
      </c>
      <c r="D898" s="9">
        <v>1</v>
      </c>
      <c r="E898" s="9">
        <v>0</v>
      </c>
      <c r="F898" s="9">
        <v>0</v>
      </c>
      <c r="G898" s="9">
        <v>0</v>
      </c>
      <c r="H898" s="9">
        <v>0</v>
      </c>
      <c r="I898" s="9">
        <v>0</v>
      </c>
      <c r="J898" s="9">
        <v>0</v>
      </c>
      <c r="K898" s="9">
        <v>0</v>
      </c>
      <c r="L898" s="9">
        <v>0</v>
      </c>
      <c r="M898" s="9">
        <v>249</v>
      </c>
      <c r="N898" s="9">
        <v>139</v>
      </c>
      <c r="O898" s="9">
        <v>79.5</v>
      </c>
      <c r="P898" s="9">
        <v>23.28</v>
      </c>
      <c r="Q898" s="9">
        <v>94</v>
      </c>
      <c r="R898" s="9">
        <v>78</v>
      </c>
      <c r="S898" s="12"/>
      <c r="V898" s="9">
        <v>0</v>
      </c>
      <c r="W898" s="12">
        <f t="shared" si="52"/>
        <v>0</v>
      </c>
      <c r="Z898" s="60">
        <v>1</v>
      </c>
      <c r="AA898" s="9">
        <f t="shared" si="53"/>
        <v>1</v>
      </c>
      <c r="AB898" s="9">
        <f t="shared" si="54"/>
        <v>0</v>
      </c>
      <c r="AC898" s="9">
        <f t="shared" si="55"/>
        <v>0</v>
      </c>
    </row>
    <row r="899" spans="1:29" ht="15.75" customHeight="1" x14ac:dyDescent="0.2">
      <c r="A899" s="9">
        <v>0</v>
      </c>
      <c r="B899" s="9">
        <v>0</v>
      </c>
      <c r="C899" s="9">
        <v>57</v>
      </c>
      <c r="D899" s="9">
        <v>0</v>
      </c>
      <c r="E899" s="9">
        <v>0</v>
      </c>
      <c r="F899" s="9">
        <v>1</v>
      </c>
      <c r="G899" s="9">
        <v>1</v>
      </c>
      <c r="H899" s="9">
        <v>20</v>
      </c>
      <c r="I899" s="9">
        <v>0</v>
      </c>
      <c r="J899" s="9">
        <v>0</v>
      </c>
      <c r="K899" s="9">
        <v>0</v>
      </c>
      <c r="L899" s="9">
        <v>0</v>
      </c>
      <c r="M899" s="9">
        <v>200</v>
      </c>
      <c r="N899" s="9">
        <v>108</v>
      </c>
      <c r="O899" s="9">
        <v>77</v>
      </c>
      <c r="P899" s="9">
        <v>18.55</v>
      </c>
      <c r="Q899" s="9">
        <v>70</v>
      </c>
      <c r="R899" s="9">
        <v>87</v>
      </c>
      <c r="S899" s="12"/>
      <c r="V899" s="9">
        <v>20</v>
      </c>
      <c r="W899" s="12">
        <f t="shared" ref="W899:W962" si="56">IF(V899=0,0,1)</f>
        <v>1</v>
      </c>
      <c r="Z899" s="60">
        <v>3</v>
      </c>
      <c r="AA899" s="9">
        <f t="shared" ref="AA899:AA962" si="57">IF(Z899=1,1,0)</f>
        <v>0</v>
      </c>
      <c r="AB899" s="9">
        <f t="shared" ref="AB899:AB962" si="58">IF(Z899=2,1,0)</f>
        <v>0</v>
      </c>
      <c r="AC899" s="9">
        <f t="shared" ref="AC899:AC962" si="59">IF(Z899=3,1,0)</f>
        <v>1</v>
      </c>
    </row>
    <row r="900" spans="1:29" ht="15.75" customHeight="1" x14ac:dyDescent="0.2">
      <c r="A900" s="9">
        <v>1</v>
      </c>
      <c r="B900" s="9">
        <v>0</v>
      </c>
      <c r="C900" s="9">
        <v>62</v>
      </c>
      <c r="D900" s="9">
        <v>0</v>
      </c>
      <c r="E900" s="9">
        <v>1</v>
      </c>
      <c r="F900" s="9">
        <v>0</v>
      </c>
      <c r="G900" s="9">
        <v>1</v>
      </c>
      <c r="H900" s="9">
        <v>6</v>
      </c>
      <c r="I900" s="9">
        <v>0</v>
      </c>
      <c r="J900" s="9">
        <v>0</v>
      </c>
      <c r="K900" s="9">
        <v>1</v>
      </c>
      <c r="L900" s="9">
        <v>0</v>
      </c>
      <c r="M900" s="9">
        <v>244</v>
      </c>
      <c r="N900" s="9">
        <v>168</v>
      </c>
      <c r="O900" s="9">
        <v>102</v>
      </c>
      <c r="P900" s="9">
        <v>26.39</v>
      </c>
      <c r="Q900" s="9">
        <v>76</v>
      </c>
      <c r="R900" s="9">
        <v>105</v>
      </c>
      <c r="S900" s="12"/>
      <c r="V900" s="9">
        <v>6</v>
      </c>
      <c r="W900" s="12">
        <f t="shared" si="56"/>
        <v>1</v>
      </c>
      <c r="Z900" s="60">
        <v>2</v>
      </c>
      <c r="AA900" s="9">
        <f t="shared" si="57"/>
        <v>0</v>
      </c>
      <c r="AB900" s="9">
        <f t="shared" si="58"/>
        <v>1</v>
      </c>
      <c r="AC900" s="9">
        <f t="shared" si="59"/>
        <v>0</v>
      </c>
    </row>
    <row r="901" spans="1:29" ht="15.75" customHeight="1" x14ac:dyDescent="0.2">
      <c r="A901" s="9">
        <v>1</v>
      </c>
      <c r="B901" s="9">
        <v>1</v>
      </c>
      <c r="C901" s="9">
        <v>58</v>
      </c>
      <c r="D901" s="9">
        <v>1</v>
      </c>
      <c r="E901" s="9">
        <v>0</v>
      </c>
      <c r="F901" s="9">
        <v>0</v>
      </c>
      <c r="G901" s="9">
        <v>1</v>
      </c>
      <c r="H901" s="9">
        <v>20</v>
      </c>
      <c r="I901" s="9">
        <v>0</v>
      </c>
      <c r="J901" s="9">
        <v>0</v>
      </c>
      <c r="K901" s="9">
        <v>1</v>
      </c>
      <c r="L901" s="9">
        <v>0</v>
      </c>
      <c r="M901" s="9">
        <v>255</v>
      </c>
      <c r="N901" s="9">
        <v>146</v>
      </c>
      <c r="O901" s="9">
        <v>89</v>
      </c>
      <c r="P901" s="9">
        <v>27.47</v>
      </c>
      <c r="Q901" s="9">
        <v>75</v>
      </c>
      <c r="R901" s="9">
        <v>73</v>
      </c>
      <c r="S901" s="12"/>
      <c r="V901" s="9">
        <v>20</v>
      </c>
      <c r="W901" s="12">
        <f t="shared" si="56"/>
        <v>1</v>
      </c>
      <c r="Z901" s="60">
        <v>1</v>
      </c>
      <c r="AA901" s="9">
        <f t="shared" si="57"/>
        <v>1</v>
      </c>
      <c r="AB901" s="9">
        <f t="shared" si="58"/>
        <v>0</v>
      </c>
      <c r="AC901" s="9">
        <f t="shared" si="59"/>
        <v>0</v>
      </c>
    </row>
    <row r="902" spans="1:29" ht="15.75" customHeight="1" x14ac:dyDescent="0.2">
      <c r="A902" s="9">
        <v>0</v>
      </c>
      <c r="B902" s="9">
        <v>0</v>
      </c>
      <c r="C902" s="9">
        <v>51</v>
      </c>
      <c r="D902" s="9">
        <v>0</v>
      </c>
      <c r="E902" s="9">
        <v>0</v>
      </c>
      <c r="F902" s="9">
        <v>1</v>
      </c>
      <c r="G902" s="9">
        <v>0</v>
      </c>
      <c r="H902" s="9">
        <v>0</v>
      </c>
      <c r="I902" s="9">
        <v>0</v>
      </c>
      <c r="J902" s="9">
        <v>0</v>
      </c>
      <c r="K902" s="9">
        <v>0</v>
      </c>
      <c r="L902" s="9">
        <v>0</v>
      </c>
      <c r="M902" s="9">
        <v>257</v>
      </c>
      <c r="N902" s="9">
        <v>128</v>
      </c>
      <c r="O902" s="9">
        <v>77</v>
      </c>
      <c r="P902" s="9">
        <v>24.94</v>
      </c>
      <c r="Q902" s="9">
        <v>68</v>
      </c>
      <c r="R902" s="9">
        <v>88</v>
      </c>
      <c r="S902" s="12"/>
      <c r="V902" s="9">
        <v>0</v>
      </c>
      <c r="W902" s="12">
        <f t="shared" si="56"/>
        <v>0</v>
      </c>
      <c r="Z902" s="60">
        <v>3</v>
      </c>
      <c r="AA902" s="9">
        <f t="shared" si="57"/>
        <v>0</v>
      </c>
      <c r="AB902" s="9">
        <f t="shared" si="58"/>
        <v>0</v>
      </c>
      <c r="AC902" s="9">
        <f t="shared" si="59"/>
        <v>1</v>
      </c>
    </row>
    <row r="903" spans="1:29" ht="15.75" customHeight="1" x14ac:dyDescent="0.2">
      <c r="A903" s="9">
        <v>0</v>
      </c>
      <c r="B903" s="9">
        <v>1</v>
      </c>
      <c r="C903" s="9">
        <v>59</v>
      </c>
      <c r="D903" s="9">
        <v>0</v>
      </c>
      <c r="E903" s="9">
        <v>1</v>
      </c>
      <c r="F903" s="9">
        <v>0</v>
      </c>
      <c r="G903" s="9">
        <v>1</v>
      </c>
      <c r="H903" s="9">
        <v>11</v>
      </c>
      <c r="I903" s="9">
        <v>0</v>
      </c>
      <c r="J903" s="9">
        <v>0</v>
      </c>
      <c r="K903" s="9">
        <v>0</v>
      </c>
      <c r="L903" s="9">
        <v>0</v>
      </c>
      <c r="M903" s="9">
        <v>176</v>
      </c>
      <c r="N903" s="9">
        <v>134.5</v>
      </c>
      <c r="O903" s="9">
        <v>87</v>
      </c>
      <c r="P903" s="9">
        <v>31.76</v>
      </c>
      <c r="Q903" s="9">
        <v>80</v>
      </c>
      <c r="R903" s="9">
        <v>93</v>
      </c>
      <c r="S903" s="12"/>
      <c r="V903" s="9">
        <v>11</v>
      </c>
      <c r="W903" s="12">
        <f t="shared" si="56"/>
        <v>1</v>
      </c>
      <c r="Z903" s="60">
        <v>2</v>
      </c>
      <c r="AA903" s="9">
        <f t="shared" si="57"/>
        <v>0</v>
      </c>
      <c r="AB903" s="9">
        <f t="shared" si="58"/>
        <v>1</v>
      </c>
      <c r="AC903" s="9">
        <f t="shared" si="59"/>
        <v>0</v>
      </c>
    </row>
    <row r="904" spans="1:29" ht="15.75" customHeight="1" x14ac:dyDescent="0.2">
      <c r="A904" s="9">
        <v>0</v>
      </c>
      <c r="B904" s="9">
        <v>0</v>
      </c>
      <c r="C904" s="9">
        <v>44</v>
      </c>
      <c r="D904" s="9">
        <v>1</v>
      </c>
      <c r="E904" s="9">
        <v>0</v>
      </c>
      <c r="F904" s="9">
        <v>0</v>
      </c>
      <c r="G904" s="9">
        <v>1</v>
      </c>
      <c r="H904" s="9">
        <v>1</v>
      </c>
      <c r="I904" s="9">
        <v>0</v>
      </c>
      <c r="J904" s="9">
        <v>0</v>
      </c>
      <c r="K904" s="9">
        <v>0</v>
      </c>
      <c r="L904" s="9">
        <v>0</v>
      </c>
      <c r="M904" s="9">
        <v>217</v>
      </c>
      <c r="N904" s="9">
        <v>124.5</v>
      </c>
      <c r="O904" s="9">
        <v>82</v>
      </c>
      <c r="P904" s="9">
        <v>22.36</v>
      </c>
      <c r="Q904" s="9">
        <v>87</v>
      </c>
      <c r="R904" s="9">
        <v>68</v>
      </c>
      <c r="S904" s="12"/>
      <c r="V904" s="9">
        <v>1</v>
      </c>
      <c r="W904" s="12">
        <f t="shared" si="56"/>
        <v>1</v>
      </c>
      <c r="Z904" s="60">
        <v>1</v>
      </c>
      <c r="AA904" s="9">
        <f t="shared" si="57"/>
        <v>1</v>
      </c>
      <c r="AB904" s="9">
        <f t="shared" si="58"/>
        <v>0</v>
      </c>
      <c r="AC904" s="9">
        <f t="shared" si="59"/>
        <v>0</v>
      </c>
    </row>
    <row r="905" spans="1:29" ht="15.75" customHeight="1" x14ac:dyDescent="0.2">
      <c r="A905" s="9">
        <v>0</v>
      </c>
      <c r="B905" s="9">
        <v>0</v>
      </c>
      <c r="C905" s="9">
        <v>60</v>
      </c>
      <c r="D905" s="9">
        <v>1</v>
      </c>
      <c r="E905" s="9">
        <v>0</v>
      </c>
      <c r="F905" s="9">
        <v>0</v>
      </c>
      <c r="G905" s="9">
        <v>0</v>
      </c>
      <c r="H905" s="9">
        <v>0</v>
      </c>
      <c r="I905" s="9">
        <v>0</v>
      </c>
      <c r="J905" s="9">
        <v>0</v>
      </c>
      <c r="K905" s="9">
        <v>1</v>
      </c>
      <c r="L905" s="9">
        <v>1</v>
      </c>
      <c r="M905" s="9">
        <v>282</v>
      </c>
      <c r="N905" s="9">
        <v>213</v>
      </c>
      <c r="O905" s="9">
        <v>94.5</v>
      </c>
      <c r="P905" s="9">
        <v>28.58</v>
      </c>
      <c r="Q905" s="9">
        <v>71</v>
      </c>
      <c r="R905" s="9">
        <v>78</v>
      </c>
      <c r="S905" s="12"/>
      <c r="V905" s="9">
        <v>0</v>
      </c>
      <c r="W905" s="12">
        <f t="shared" si="56"/>
        <v>0</v>
      </c>
      <c r="Z905" s="60">
        <v>1</v>
      </c>
      <c r="AA905" s="9">
        <f t="shared" si="57"/>
        <v>1</v>
      </c>
      <c r="AB905" s="9">
        <f t="shared" si="58"/>
        <v>0</v>
      </c>
      <c r="AC905" s="9">
        <f t="shared" si="59"/>
        <v>0</v>
      </c>
    </row>
    <row r="906" spans="1:29" ht="15.75" customHeight="1" x14ac:dyDescent="0.2">
      <c r="A906" s="9">
        <v>0</v>
      </c>
      <c r="B906" s="9">
        <v>0</v>
      </c>
      <c r="C906" s="9">
        <v>54</v>
      </c>
      <c r="D906" s="9">
        <v>0</v>
      </c>
      <c r="E906" s="9">
        <v>0</v>
      </c>
      <c r="F906" s="9">
        <v>1</v>
      </c>
      <c r="G906" s="9">
        <v>0</v>
      </c>
      <c r="H906" s="9">
        <v>0</v>
      </c>
      <c r="I906" s="9">
        <v>0</v>
      </c>
      <c r="J906" s="9">
        <v>0</v>
      </c>
      <c r="K906" s="9">
        <v>0</v>
      </c>
      <c r="L906" s="9">
        <v>0</v>
      </c>
      <c r="M906" s="9">
        <v>318</v>
      </c>
      <c r="N906" s="9">
        <v>115</v>
      </c>
      <c r="O906" s="9">
        <v>81</v>
      </c>
      <c r="P906" s="9">
        <v>25.84</v>
      </c>
      <c r="Q906" s="9">
        <v>95</v>
      </c>
      <c r="R906" s="9">
        <v>76</v>
      </c>
      <c r="S906" s="12"/>
      <c r="V906" s="9">
        <v>0</v>
      </c>
      <c r="W906" s="12">
        <f t="shared" si="56"/>
        <v>0</v>
      </c>
      <c r="Z906" s="60">
        <v>3</v>
      </c>
      <c r="AA906" s="9">
        <f t="shared" si="57"/>
        <v>0</v>
      </c>
      <c r="AB906" s="9">
        <f t="shared" si="58"/>
        <v>0</v>
      </c>
      <c r="AC906" s="9">
        <f t="shared" si="59"/>
        <v>1</v>
      </c>
    </row>
    <row r="907" spans="1:29" ht="15.75" customHeight="1" x14ac:dyDescent="0.2">
      <c r="A907" s="9">
        <v>0</v>
      </c>
      <c r="B907" s="9">
        <v>1</v>
      </c>
      <c r="C907" s="9">
        <v>38</v>
      </c>
      <c r="D907" s="9">
        <v>0</v>
      </c>
      <c r="E907" s="9">
        <v>1</v>
      </c>
      <c r="F907" s="9">
        <v>0</v>
      </c>
      <c r="G907" s="9">
        <v>1</v>
      </c>
      <c r="H907" s="9">
        <v>20</v>
      </c>
      <c r="I907" s="9">
        <v>0</v>
      </c>
      <c r="J907" s="9">
        <v>0</v>
      </c>
      <c r="K907" s="9">
        <v>1</v>
      </c>
      <c r="L907" s="9">
        <v>0</v>
      </c>
      <c r="M907" s="9">
        <v>309</v>
      </c>
      <c r="N907" s="9">
        <v>148</v>
      </c>
      <c r="O907" s="9">
        <v>109</v>
      </c>
      <c r="P907" s="9">
        <v>30.85</v>
      </c>
      <c r="Q907" s="9">
        <v>95</v>
      </c>
      <c r="R907" s="9">
        <v>78</v>
      </c>
      <c r="S907" s="12"/>
      <c r="V907" s="9">
        <v>20</v>
      </c>
      <c r="W907" s="12">
        <f t="shared" si="56"/>
        <v>1</v>
      </c>
      <c r="Z907" s="60">
        <v>2</v>
      </c>
      <c r="AA907" s="9">
        <f t="shared" si="57"/>
        <v>0</v>
      </c>
      <c r="AB907" s="9">
        <f t="shared" si="58"/>
        <v>1</v>
      </c>
      <c r="AC907" s="9">
        <f t="shared" si="59"/>
        <v>0</v>
      </c>
    </row>
    <row r="908" spans="1:29" ht="15.75" customHeight="1" x14ac:dyDescent="0.2">
      <c r="A908" s="9">
        <v>0</v>
      </c>
      <c r="B908" s="9">
        <v>1</v>
      </c>
      <c r="C908" s="9">
        <v>53</v>
      </c>
      <c r="D908" s="9">
        <v>1</v>
      </c>
      <c r="E908" s="9">
        <v>0</v>
      </c>
      <c r="F908" s="9">
        <v>0</v>
      </c>
      <c r="G908" s="9">
        <v>0</v>
      </c>
      <c r="H908" s="9">
        <v>0</v>
      </c>
      <c r="I908" s="9">
        <v>0</v>
      </c>
      <c r="J908" s="9">
        <v>0</v>
      </c>
      <c r="K908" s="9">
        <v>0</v>
      </c>
      <c r="L908" s="9">
        <v>0</v>
      </c>
      <c r="M908" s="9">
        <v>220</v>
      </c>
      <c r="N908" s="9">
        <v>127</v>
      </c>
      <c r="O908" s="9">
        <v>76</v>
      </c>
      <c r="P908" s="9">
        <v>24.27</v>
      </c>
      <c r="Q908" s="9">
        <v>75</v>
      </c>
      <c r="R908" s="9">
        <v>74</v>
      </c>
      <c r="S908" s="12"/>
      <c r="V908" s="9">
        <v>0</v>
      </c>
      <c r="W908" s="12">
        <f t="shared" si="56"/>
        <v>0</v>
      </c>
      <c r="Z908" s="60">
        <v>1</v>
      </c>
      <c r="AA908" s="9">
        <f t="shared" si="57"/>
        <v>1</v>
      </c>
      <c r="AB908" s="9">
        <f t="shared" si="58"/>
        <v>0</v>
      </c>
      <c r="AC908" s="9">
        <f t="shared" si="59"/>
        <v>0</v>
      </c>
    </row>
    <row r="909" spans="1:29" ht="15.75" customHeight="1" x14ac:dyDescent="0.2">
      <c r="A909" s="9">
        <v>0</v>
      </c>
      <c r="B909" s="9">
        <v>0</v>
      </c>
      <c r="C909" s="9">
        <v>43</v>
      </c>
      <c r="D909" s="9">
        <v>0</v>
      </c>
      <c r="E909" s="9">
        <v>0</v>
      </c>
      <c r="F909" s="9">
        <v>0</v>
      </c>
      <c r="G909" s="9">
        <v>1</v>
      </c>
      <c r="H909" s="9">
        <v>20</v>
      </c>
      <c r="I909" s="9">
        <v>0</v>
      </c>
      <c r="J909" s="9">
        <v>0</v>
      </c>
      <c r="K909" s="9">
        <v>0</v>
      </c>
      <c r="L909" s="9">
        <v>0</v>
      </c>
      <c r="M909" s="9">
        <v>201</v>
      </c>
      <c r="N909" s="9">
        <v>129</v>
      </c>
      <c r="O909" s="9">
        <v>92</v>
      </c>
      <c r="P909" s="9">
        <v>24.54</v>
      </c>
      <c r="Q909" s="9">
        <v>88</v>
      </c>
      <c r="R909" s="9">
        <v>63</v>
      </c>
      <c r="S909" s="12"/>
      <c r="V909" s="9">
        <v>20</v>
      </c>
      <c r="W909" s="12">
        <f t="shared" si="56"/>
        <v>1</v>
      </c>
      <c r="Z909" s="60">
        <v>4</v>
      </c>
      <c r="AA909" s="9">
        <f t="shared" si="57"/>
        <v>0</v>
      </c>
      <c r="AB909" s="9">
        <f t="shared" si="58"/>
        <v>0</v>
      </c>
      <c r="AC909" s="9">
        <f t="shared" si="59"/>
        <v>0</v>
      </c>
    </row>
    <row r="910" spans="1:29" ht="15.75" customHeight="1" x14ac:dyDescent="0.2">
      <c r="A910" s="9">
        <v>0</v>
      </c>
      <c r="B910" s="9">
        <v>1</v>
      </c>
      <c r="C910" s="9">
        <v>64</v>
      </c>
      <c r="D910" s="9">
        <v>0</v>
      </c>
      <c r="E910" s="9">
        <v>1</v>
      </c>
      <c r="F910" s="9">
        <v>0</v>
      </c>
      <c r="G910" s="9">
        <v>1</v>
      </c>
      <c r="H910" s="9">
        <v>40</v>
      </c>
      <c r="I910" s="9">
        <v>0</v>
      </c>
      <c r="J910" s="9">
        <v>0</v>
      </c>
      <c r="K910" s="9">
        <v>0</v>
      </c>
      <c r="L910" s="9">
        <v>0</v>
      </c>
      <c r="M910" s="9">
        <v>206</v>
      </c>
      <c r="N910" s="9">
        <v>126</v>
      </c>
      <c r="O910" s="9">
        <v>82</v>
      </c>
      <c r="P910" s="9">
        <v>24.35</v>
      </c>
      <c r="Q910" s="9">
        <v>95</v>
      </c>
      <c r="R910" s="9">
        <v>97</v>
      </c>
      <c r="S910" s="12"/>
      <c r="V910" s="9">
        <v>40</v>
      </c>
      <c r="W910" s="12">
        <f t="shared" si="56"/>
        <v>1</v>
      </c>
      <c r="Z910" s="60">
        <v>2</v>
      </c>
      <c r="AA910" s="9">
        <f t="shared" si="57"/>
        <v>0</v>
      </c>
      <c r="AB910" s="9">
        <f t="shared" si="58"/>
        <v>1</v>
      </c>
      <c r="AC910" s="9">
        <f t="shared" si="59"/>
        <v>0</v>
      </c>
    </row>
    <row r="911" spans="1:29" ht="15.75" customHeight="1" x14ac:dyDescent="0.2">
      <c r="A911" s="9">
        <v>0</v>
      </c>
      <c r="B911" s="9">
        <v>0</v>
      </c>
      <c r="C911" s="9">
        <v>61</v>
      </c>
      <c r="D911" s="9">
        <v>1</v>
      </c>
      <c r="E911" s="9">
        <v>0</v>
      </c>
      <c r="F911" s="9">
        <v>0</v>
      </c>
      <c r="G911" s="9">
        <v>0</v>
      </c>
      <c r="H911" s="9">
        <v>0</v>
      </c>
      <c r="I911" s="9">
        <v>0</v>
      </c>
      <c r="J911" s="9">
        <v>0</v>
      </c>
      <c r="K911" s="9">
        <v>1</v>
      </c>
      <c r="L911" s="9">
        <v>0</v>
      </c>
      <c r="M911" s="9">
        <v>259</v>
      </c>
      <c r="N911" s="9">
        <v>167.5</v>
      </c>
      <c r="O911" s="9">
        <v>91.5</v>
      </c>
      <c r="P911" s="9">
        <v>29.53</v>
      </c>
      <c r="Q911" s="9">
        <v>108</v>
      </c>
      <c r="R911" s="9">
        <v>85</v>
      </c>
      <c r="S911" s="12"/>
      <c r="V911" s="9">
        <v>0</v>
      </c>
      <c r="W911" s="12">
        <f t="shared" si="56"/>
        <v>0</v>
      </c>
      <c r="Z911" s="60">
        <v>1</v>
      </c>
      <c r="AA911" s="9">
        <f t="shared" si="57"/>
        <v>1</v>
      </c>
      <c r="AB911" s="9">
        <f t="shared" si="58"/>
        <v>0</v>
      </c>
      <c r="AC911" s="9">
        <f t="shared" si="59"/>
        <v>0</v>
      </c>
    </row>
    <row r="912" spans="1:29" ht="15.75" customHeight="1" x14ac:dyDescent="0.2">
      <c r="A912" s="9">
        <v>0</v>
      </c>
      <c r="B912" s="9">
        <v>1</v>
      </c>
      <c r="C912" s="9">
        <v>39</v>
      </c>
      <c r="D912" s="9">
        <v>1</v>
      </c>
      <c r="E912" s="9">
        <v>0</v>
      </c>
      <c r="F912" s="9">
        <v>0</v>
      </c>
      <c r="G912" s="9">
        <v>0</v>
      </c>
      <c r="H912" s="9">
        <v>0</v>
      </c>
      <c r="I912" s="9">
        <v>0</v>
      </c>
      <c r="J912" s="9">
        <v>0</v>
      </c>
      <c r="K912" s="9">
        <v>0</v>
      </c>
      <c r="L912" s="9">
        <v>0</v>
      </c>
      <c r="M912" s="9">
        <v>224</v>
      </c>
      <c r="N912" s="9">
        <v>108</v>
      </c>
      <c r="O912" s="9">
        <v>66</v>
      </c>
      <c r="P912" s="9">
        <v>28.57</v>
      </c>
      <c r="Q912" s="9">
        <v>90</v>
      </c>
      <c r="R912" s="9">
        <v>97</v>
      </c>
      <c r="S912" s="12"/>
      <c r="V912" s="9">
        <v>0</v>
      </c>
      <c r="W912" s="12">
        <f t="shared" si="56"/>
        <v>0</v>
      </c>
      <c r="Z912" s="60">
        <v>1</v>
      </c>
      <c r="AA912" s="9">
        <f t="shared" si="57"/>
        <v>1</v>
      </c>
      <c r="AB912" s="9">
        <f t="shared" si="58"/>
        <v>0</v>
      </c>
      <c r="AC912" s="9">
        <f t="shared" si="59"/>
        <v>0</v>
      </c>
    </row>
    <row r="913" spans="1:29" ht="15.75" customHeight="1" x14ac:dyDescent="0.2">
      <c r="A913" s="9">
        <v>0</v>
      </c>
      <c r="B913" s="9">
        <v>0</v>
      </c>
      <c r="C913" s="9">
        <v>35</v>
      </c>
      <c r="D913" s="9">
        <v>0</v>
      </c>
      <c r="E913" s="9">
        <v>0</v>
      </c>
      <c r="F913" s="9">
        <v>1</v>
      </c>
      <c r="G913" s="9">
        <v>1</v>
      </c>
      <c r="H913" s="9">
        <v>5</v>
      </c>
      <c r="I913" s="9">
        <v>0</v>
      </c>
      <c r="J913" s="9">
        <v>0</v>
      </c>
      <c r="K913" s="9">
        <v>0</v>
      </c>
      <c r="L913" s="9">
        <v>0</v>
      </c>
      <c r="M913" s="9">
        <v>154</v>
      </c>
      <c r="N913" s="9">
        <v>125</v>
      </c>
      <c r="O913" s="9">
        <v>75</v>
      </c>
      <c r="P913" s="9">
        <v>23.1</v>
      </c>
      <c r="Q913" s="9">
        <v>110</v>
      </c>
      <c r="R913" s="9">
        <v>75</v>
      </c>
      <c r="S913" s="12"/>
      <c r="V913" s="9">
        <v>5</v>
      </c>
      <c r="W913" s="12">
        <f t="shared" si="56"/>
        <v>1</v>
      </c>
      <c r="Z913" s="60">
        <v>3</v>
      </c>
      <c r="AA913" s="9">
        <f t="shared" si="57"/>
        <v>0</v>
      </c>
      <c r="AB913" s="9">
        <f t="shared" si="58"/>
        <v>0</v>
      </c>
      <c r="AC913" s="9">
        <f t="shared" si="59"/>
        <v>1</v>
      </c>
    </row>
    <row r="914" spans="1:29" ht="15.75" customHeight="1" x14ac:dyDescent="0.2">
      <c r="A914" s="9">
        <v>0</v>
      </c>
      <c r="B914" s="9">
        <v>0</v>
      </c>
      <c r="C914" s="9">
        <v>66</v>
      </c>
      <c r="D914" s="9">
        <v>0</v>
      </c>
      <c r="E914" s="9">
        <v>0</v>
      </c>
      <c r="F914" s="9">
        <v>0</v>
      </c>
      <c r="G914" s="9">
        <v>0</v>
      </c>
      <c r="H914" s="9">
        <v>0</v>
      </c>
      <c r="I914" s="9">
        <v>0</v>
      </c>
      <c r="J914" s="9">
        <v>0</v>
      </c>
      <c r="K914" s="9">
        <v>1</v>
      </c>
      <c r="L914" s="9">
        <v>0</v>
      </c>
      <c r="M914" s="9">
        <v>273</v>
      </c>
      <c r="N914" s="9">
        <v>153</v>
      </c>
      <c r="O914" s="9">
        <v>94</v>
      </c>
      <c r="P914" s="9">
        <v>25.27</v>
      </c>
      <c r="Q914" s="9">
        <v>80</v>
      </c>
      <c r="R914" s="9">
        <v>76</v>
      </c>
      <c r="S914" s="12"/>
      <c r="V914" s="9">
        <v>0</v>
      </c>
      <c r="W914" s="12">
        <f t="shared" si="56"/>
        <v>0</v>
      </c>
      <c r="Z914" s="60">
        <v>4</v>
      </c>
      <c r="AA914" s="9">
        <f t="shared" si="57"/>
        <v>0</v>
      </c>
      <c r="AB914" s="9">
        <f t="shared" si="58"/>
        <v>0</v>
      </c>
      <c r="AC914" s="9">
        <f t="shared" si="59"/>
        <v>0</v>
      </c>
    </row>
    <row r="915" spans="1:29" ht="15.75" customHeight="1" x14ac:dyDescent="0.2">
      <c r="A915" s="9">
        <v>0</v>
      </c>
      <c r="B915" s="9">
        <v>0</v>
      </c>
      <c r="C915" s="9">
        <v>53</v>
      </c>
      <c r="D915" s="9">
        <v>0</v>
      </c>
      <c r="E915" s="9">
        <v>1</v>
      </c>
      <c r="F915" s="9">
        <v>0</v>
      </c>
      <c r="G915" s="9">
        <v>0</v>
      </c>
      <c r="H915" s="9">
        <v>0</v>
      </c>
      <c r="I915" s="9">
        <v>0</v>
      </c>
      <c r="J915" s="9">
        <v>0</v>
      </c>
      <c r="K915" s="9">
        <v>0</v>
      </c>
      <c r="L915" s="9">
        <v>0</v>
      </c>
      <c r="M915" s="9">
        <v>303</v>
      </c>
      <c r="N915" s="9">
        <v>117</v>
      </c>
      <c r="O915" s="9">
        <v>71</v>
      </c>
      <c r="P915" s="9">
        <v>22.01</v>
      </c>
      <c r="Q915" s="9">
        <v>108</v>
      </c>
      <c r="R915" s="9">
        <v>85</v>
      </c>
      <c r="S915" s="12"/>
      <c r="V915" s="9">
        <v>0</v>
      </c>
      <c r="W915" s="12">
        <f t="shared" si="56"/>
        <v>0</v>
      </c>
      <c r="Z915" s="60">
        <v>2</v>
      </c>
      <c r="AA915" s="9">
        <f t="shared" si="57"/>
        <v>0</v>
      </c>
      <c r="AB915" s="9">
        <f t="shared" si="58"/>
        <v>1</v>
      </c>
      <c r="AC915" s="9">
        <f t="shared" si="59"/>
        <v>0</v>
      </c>
    </row>
    <row r="916" spans="1:29" ht="15.75" customHeight="1" x14ac:dyDescent="0.2">
      <c r="A916" s="9">
        <v>0</v>
      </c>
      <c r="B916" s="9">
        <v>1</v>
      </c>
      <c r="C916" s="9">
        <v>40</v>
      </c>
      <c r="D916" s="9">
        <v>1</v>
      </c>
      <c r="E916" s="9">
        <v>0</v>
      </c>
      <c r="F916" s="9">
        <v>0</v>
      </c>
      <c r="G916" s="9">
        <v>1</v>
      </c>
      <c r="H916" s="9">
        <v>20</v>
      </c>
      <c r="I916" s="9">
        <v>0</v>
      </c>
      <c r="J916" s="9">
        <v>0</v>
      </c>
      <c r="K916" s="9">
        <v>1</v>
      </c>
      <c r="L916" s="9">
        <v>0</v>
      </c>
      <c r="M916" s="9">
        <v>229</v>
      </c>
      <c r="N916" s="9">
        <v>152</v>
      </c>
      <c r="O916" s="9">
        <v>103</v>
      </c>
      <c r="P916" s="9">
        <v>32.729999999999997</v>
      </c>
      <c r="Q916" s="9">
        <v>85</v>
      </c>
      <c r="R916" s="9">
        <v>72</v>
      </c>
      <c r="S916" s="12"/>
      <c r="V916" s="9">
        <v>20</v>
      </c>
      <c r="W916" s="12">
        <f t="shared" si="56"/>
        <v>1</v>
      </c>
      <c r="Z916" s="60">
        <v>1</v>
      </c>
      <c r="AA916" s="9">
        <f t="shared" si="57"/>
        <v>1</v>
      </c>
      <c r="AB916" s="9">
        <f t="shared" si="58"/>
        <v>0</v>
      </c>
      <c r="AC916" s="9">
        <f t="shared" si="59"/>
        <v>0</v>
      </c>
    </row>
    <row r="917" spans="1:29" ht="15.75" customHeight="1" x14ac:dyDescent="0.2">
      <c r="A917" s="9">
        <v>1</v>
      </c>
      <c r="B917" s="9">
        <v>0</v>
      </c>
      <c r="C917" s="9">
        <v>46</v>
      </c>
      <c r="D917" s="9">
        <v>1</v>
      </c>
      <c r="E917" s="9">
        <v>0</v>
      </c>
      <c r="F917" s="9">
        <v>0</v>
      </c>
      <c r="G917" s="9">
        <v>1</v>
      </c>
      <c r="H917" s="9">
        <v>40</v>
      </c>
      <c r="I917" s="9">
        <v>0</v>
      </c>
      <c r="J917" s="9">
        <v>0</v>
      </c>
      <c r="K917" s="9">
        <v>0</v>
      </c>
      <c r="L917" s="9">
        <v>0</v>
      </c>
      <c r="M917" s="9">
        <v>253</v>
      </c>
      <c r="N917" s="9">
        <v>118</v>
      </c>
      <c r="O917" s="9">
        <v>74</v>
      </c>
      <c r="P917" s="9">
        <v>26.42</v>
      </c>
      <c r="Q917" s="9">
        <v>75</v>
      </c>
      <c r="R917" s="9">
        <v>64</v>
      </c>
      <c r="S917" s="12"/>
      <c r="V917" s="9">
        <v>40</v>
      </c>
      <c r="W917" s="12">
        <f t="shared" si="56"/>
        <v>1</v>
      </c>
      <c r="Z917" s="60">
        <v>1</v>
      </c>
      <c r="AA917" s="9">
        <f t="shared" si="57"/>
        <v>1</v>
      </c>
      <c r="AB917" s="9">
        <f t="shared" si="58"/>
        <v>0</v>
      </c>
      <c r="AC917" s="9">
        <f t="shared" si="59"/>
        <v>0</v>
      </c>
    </row>
    <row r="918" spans="1:29" ht="15.75" customHeight="1" x14ac:dyDescent="0.2">
      <c r="A918" s="9">
        <v>1</v>
      </c>
      <c r="B918" s="9">
        <v>1</v>
      </c>
      <c r="C918" s="9">
        <v>47</v>
      </c>
      <c r="D918" s="9">
        <v>1</v>
      </c>
      <c r="E918" s="9">
        <v>0</v>
      </c>
      <c r="F918" s="9">
        <v>0</v>
      </c>
      <c r="G918" s="9">
        <v>1</v>
      </c>
      <c r="H918" s="9">
        <v>25</v>
      </c>
      <c r="I918" s="9">
        <v>0</v>
      </c>
      <c r="J918" s="9">
        <v>0</v>
      </c>
      <c r="K918" s="9">
        <v>1</v>
      </c>
      <c r="L918" s="9">
        <v>0</v>
      </c>
      <c r="M918" s="9">
        <v>236</v>
      </c>
      <c r="N918" s="9">
        <v>154</v>
      </c>
      <c r="O918" s="9">
        <v>93</v>
      </c>
      <c r="P918" s="9">
        <v>24.49</v>
      </c>
      <c r="Q918" s="9">
        <v>94</v>
      </c>
      <c r="R918" s="9">
        <v>76</v>
      </c>
      <c r="S918" s="12"/>
      <c r="V918" s="9">
        <v>25</v>
      </c>
      <c r="W918" s="12">
        <f t="shared" si="56"/>
        <v>1</v>
      </c>
      <c r="Z918" s="60">
        <v>1</v>
      </c>
      <c r="AA918" s="9">
        <f t="shared" si="57"/>
        <v>1</v>
      </c>
      <c r="AB918" s="9">
        <f t="shared" si="58"/>
        <v>0</v>
      </c>
      <c r="AC918" s="9">
        <f t="shared" si="59"/>
        <v>0</v>
      </c>
    </row>
    <row r="919" spans="1:29" ht="15.75" customHeight="1" x14ac:dyDescent="0.2">
      <c r="A919" s="9">
        <v>0</v>
      </c>
      <c r="B919" s="9">
        <v>1</v>
      </c>
      <c r="C919" s="9">
        <v>64</v>
      </c>
      <c r="D919" s="9">
        <v>1</v>
      </c>
      <c r="E919" s="9">
        <v>0</v>
      </c>
      <c r="F919" s="9">
        <v>0</v>
      </c>
      <c r="G919" s="9">
        <v>0</v>
      </c>
      <c r="H919" s="9">
        <v>0</v>
      </c>
      <c r="I919" s="9">
        <v>0</v>
      </c>
      <c r="J919" s="9">
        <v>0</v>
      </c>
      <c r="K919" s="9">
        <v>1</v>
      </c>
      <c r="L919" s="9">
        <v>0</v>
      </c>
      <c r="M919" s="9">
        <v>205</v>
      </c>
      <c r="N919" s="9">
        <v>140</v>
      </c>
      <c r="O919" s="9">
        <v>80</v>
      </c>
      <c r="P919" s="9">
        <v>32.520000000000003</v>
      </c>
      <c r="Q919" s="9">
        <v>58</v>
      </c>
      <c r="R919" s="9">
        <v>78</v>
      </c>
      <c r="S919" s="12"/>
      <c r="V919" s="9">
        <v>0</v>
      </c>
      <c r="W919" s="12">
        <f t="shared" si="56"/>
        <v>0</v>
      </c>
      <c r="Z919" s="60">
        <v>1</v>
      </c>
      <c r="AA919" s="9">
        <f t="shared" si="57"/>
        <v>1</v>
      </c>
      <c r="AB919" s="9">
        <f t="shared" si="58"/>
        <v>0</v>
      </c>
      <c r="AC919" s="9">
        <f t="shared" si="59"/>
        <v>0</v>
      </c>
    </row>
    <row r="920" spans="1:29" ht="15.75" customHeight="1" x14ac:dyDescent="0.2">
      <c r="A920" s="9">
        <v>0</v>
      </c>
      <c r="B920" s="9">
        <v>1</v>
      </c>
      <c r="C920" s="9">
        <v>49</v>
      </c>
      <c r="D920" s="9">
        <v>1</v>
      </c>
      <c r="E920" s="9">
        <v>0</v>
      </c>
      <c r="F920" s="9">
        <v>0</v>
      </c>
      <c r="G920" s="9">
        <v>0</v>
      </c>
      <c r="H920" s="9">
        <v>0</v>
      </c>
      <c r="I920" s="9">
        <v>0</v>
      </c>
      <c r="J920" s="9">
        <v>0</v>
      </c>
      <c r="K920" s="9">
        <v>1</v>
      </c>
      <c r="L920" s="9">
        <v>0</v>
      </c>
      <c r="M920" s="9">
        <v>152</v>
      </c>
      <c r="N920" s="9">
        <v>120</v>
      </c>
      <c r="O920" s="9">
        <v>90</v>
      </c>
      <c r="P920" s="9">
        <v>23.03</v>
      </c>
      <c r="Q920" s="9">
        <v>77</v>
      </c>
      <c r="R920" s="9">
        <v>93</v>
      </c>
      <c r="S920" s="12"/>
      <c r="V920" s="9">
        <v>0</v>
      </c>
      <c r="W920" s="12">
        <f t="shared" si="56"/>
        <v>0</v>
      </c>
      <c r="Z920" s="60">
        <v>1</v>
      </c>
      <c r="AA920" s="9">
        <f t="shared" si="57"/>
        <v>1</v>
      </c>
      <c r="AB920" s="9">
        <f t="shared" si="58"/>
        <v>0</v>
      </c>
      <c r="AC920" s="9">
        <f t="shared" si="59"/>
        <v>0</v>
      </c>
    </row>
    <row r="921" spans="1:29" ht="15.75" customHeight="1" x14ac:dyDescent="0.2">
      <c r="A921" s="9">
        <v>0</v>
      </c>
      <c r="B921" s="9">
        <v>0</v>
      </c>
      <c r="C921" s="9">
        <v>42</v>
      </c>
      <c r="D921" s="9">
        <v>1</v>
      </c>
      <c r="E921" s="9">
        <v>0</v>
      </c>
      <c r="F921" s="9">
        <v>0</v>
      </c>
      <c r="G921" s="9">
        <v>1</v>
      </c>
      <c r="H921" s="9">
        <v>10</v>
      </c>
      <c r="I921" s="9">
        <v>0</v>
      </c>
      <c r="J921" s="9">
        <v>0</v>
      </c>
      <c r="K921" s="9">
        <v>0</v>
      </c>
      <c r="L921" s="9">
        <v>0</v>
      </c>
      <c r="M921" s="9">
        <v>194</v>
      </c>
      <c r="N921" s="9">
        <v>111</v>
      </c>
      <c r="O921" s="9">
        <v>67.5</v>
      </c>
      <c r="P921" s="9">
        <v>21.34</v>
      </c>
      <c r="Q921" s="9">
        <v>73</v>
      </c>
      <c r="R921" s="9">
        <v>47</v>
      </c>
      <c r="S921" s="12"/>
      <c r="V921" s="9">
        <v>10</v>
      </c>
      <c r="W921" s="12">
        <f t="shared" si="56"/>
        <v>1</v>
      </c>
      <c r="Z921" s="60">
        <v>1</v>
      </c>
      <c r="AA921" s="9">
        <f t="shared" si="57"/>
        <v>1</v>
      </c>
      <c r="AB921" s="9">
        <f t="shared" si="58"/>
        <v>0</v>
      </c>
      <c r="AC921" s="9">
        <f t="shared" si="59"/>
        <v>0</v>
      </c>
    </row>
    <row r="922" spans="1:29" ht="15.75" customHeight="1" x14ac:dyDescent="0.2">
      <c r="A922" s="9">
        <v>0</v>
      </c>
      <c r="B922" s="9">
        <v>0</v>
      </c>
      <c r="C922" s="9">
        <v>60</v>
      </c>
      <c r="D922" s="9">
        <v>1</v>
      </c>
      <c r="E922" s="9">
        <v>0</v>
      </c>
      <c r="F922" s="9">
        <v>0</v>
      </c>
      <c r="G922" s="9">
        <v>1</v>
      </c>
      <c r="H922" s="9">
        <v>15</v>
      </c>
      <c r="I922" s="9">
        <v>0</v>
      </c>
      <c r="J922" s="9">
        <v>0</v>
      </c>
      <c r="K922" s="9">
        <v>0</v>
      </c>
      <c r="L922" s="9">
        <v>0</v>
      </c>
      <c r="M922" s="9">
        <v>353</v>
      </c>
      <c r="N922" s="9">
        <v>116</v>
      </c>
      <c r="O922" s="9">
        <v>82</v>
      </c>
      <c r="P922" s="9">
        <v>22.66</v>
      </c>
      <c r="Q922" s="9">
        <v>85</v>
      </c>
      <c r="R922" s="9">
        <v>71</v>
      </c>
      <c r="S922" s="12"/>
      <c r="V922" s="9">
        <v>15</v>
      </c>
      <c r="W922" s="12">
        <f t="shared" si="56"/>
        <v>1</v>
      </c>
      <c r="Z922" s="60">
        <v>1</v>
      </c>
      <c r="AA922" s="9">
        <f t="shared" si="57"/>
        <v>1</v>
      </c>
      <c r="AB922" s="9">
        <f t="shared" si="58"/>
        <v>0</v>
      </c>
      <c r="AC922" s="9">
        <f t="shared" si="59"/>
        <v>0</v>
      </c>
    </row>
    <row r="923" spans="1:29" ht="15.75" customHeight="1" x14ac:dyDescent="0.2">
      <c r="A923" s="9">
        <v>0</v>
      </c>
      <c r="B923" s="9">
        <v>0</v>
      </c>
      <c r="C923" s="9">
        <v>56</v>
      </c>
      <c r="D923" s="9">
        <v>0</v>
      </c>
      <c r="E923" s="9">
        <v>0</v>
      </c>
      <c r="F923" s="9">
        <v>0</v>
      </c>
      <c r="G923" s="9">
        <v>0</v>
      </c>
      <c r="H923" s="9">
        <v>0</v>
      </c>
      <c r="I923" s="9">
        <v>0</v>
      </c>
      <c r="J923" s="9">
        <v>0</v>
      </c>
      <c r="K923" s="9">
        <v>0</v>
      </c>
      <c r="L923" s="9">
        <v>0</v>
      </c>
      <c r="M923" s="9">
        <v>298</v>
      </c>
      <c r="N923" s="9">
        <v>115</v>
      </c>
      <c r="O923" s="9">
        <v>80</v>
      </c>
      <c r="P923" s="9">
        <v>31.11</v>
      </c>
      <c r="Q923" s="9">
        <v>75</v>
      </c>
      <c r="R923" s="9">
        <v>77</v>
      </c>
      <c r="S923" s="12"/>
      <c r="V923" s="9">
        <v>0</v>
      </c>
      <c r="W923" s="12">
        <f t="shared" si="56"/>
        <v>0</v>
      </c>
      <c r="Z923" s="60">
        <v>4</v>
      </c>
      <c r="AA923" s="9">
        <f t="shared" si="57"/>
        <v>0</v>
      </c>
      <c r="AB923" s="9">
        <f t="shared" si="58"/>
        <v>0</v>
      </c>
      <c r="AC923" s="9">
        <f t="shared" si="59"/>
        <v>0</v>
      </c>
    </row>
    <row r="924" spans="1:29" ht="15.75" customHeight="1" x14ac:dyDescent="0.2">
      <c r="A924" s="9">
        <v>0</v>
      </c>
      <c r="B924" s="9">
        <v>0</v>
      </c>
      <c r="C924" s="9">
        <v>48</v>
      </c>
      <c r="D924" s="9">
        <v>1</v>
      </c>
      <c r="E924" s="9">
        <v>0</v>
      </c>
      <c r="F924" s="9">
        <v>0</v>
      </c>
      <c r="G924" s="9">
        <v>0</v>
      </c>
      <c r="H924" s="9">
        <v>0</v>
      </c>
      <c r="I924" s="9">
        <v>0</v>
      </c>
      <c r="J924" s="9">
        <v>0</v>
      </c>
      <c r="K924" s="9">
        <v>0</v>
      </c>
      <c r="L924" s="9">
        <v>0</v>
      </c>
      <c r="M924" s="9">
        <v>224</v>
      </c>
      <c r="N924" s="9">
        <v>131</v>
      </c>
      <c r="O924" s="9">
        <v>92</v>
      </c>
      <c r="P924" s="9">
        <v>26.13</v>
      </c>
      <c r="Q924" s="9">
        <v>68</v>
      </c>
      <c r="R924" s="9">
        <v>78</v>
      </c>
      <c r="S924" s="12"/>
      <c r="V924" s="9">
        <v>0</v>
      </c>
      <c r="W924" s="12">
        <f t="shared" si="56"/>
        <v>0</v>
      </c>
      <c r="Z924" s="60">
        <v>1</v>
      </c>
      <c r="AA924" s="9">
        <f t="shared" si="57"/>
        <v>1</v>
      </c>
      <c r="AB924" s="9">
        <f t="shared" si="58"/>
        <v>0</v>
      </c>
      <c r="AC924" s="9">
        <f t="shared" si="59"/>
        <v>0</v>
      </c>
    </row>
    <row r="925" spans="1:29" ht="15.75" customHeight="1" x14ac:dyDescent="0.2">
      <c r="A925" s="9">
        <v>0</v>
      </c>
      <c r="B925" s="9">
        <v>1</v>
      </c>
      <c r="C925" s="9">
        <v>39</v>
      </c>
      <c r="D925" s="9">
        <v>1</v>
      </c>
      <c r="E925" s="9">
        <v>0</v>
      </c>
      <c r="F925" s="9">
        <v>0</v>
      </c>
      <c r="G925" s="9">
        <v>1</v>
      </c>
      <c r="H925" s="9">
        <v>30</v>
      </c>
      <c r="I925" s="9">
        <v>0</v>
      </c>
      <c r="J925" s="9">
        <v>0</v>
      </c>
      <c r="K925" s="9">
        <v>1</v>
      </c>
      <c r="L925" s="9">
        <v>0</v>
      </c>
      <c r="M925" s="9">
        <v>253</v>
      </c>
      <c r="N925" s="9">
        <v>159</v>
      </c>
      <c r="O925" s="9">
        <v>115</v>
      </c>
      <c r="P925" s="9">
        <v>32.659999999999997</v>
      </c>
      <c r="Q925" s="9">
        <v>110</v>
      </c>
      <c r="R925" s="9">
        <v>74</v>
      </c>
      <c r="S925" s="12"/>
      <c r="V925" s="9">
        <v>30</v>
      </c>
      <c r="W925" s="12">
        <f t="shared" si="56"/>
        <v>1</v>
      </c>
      <c r="Z925" s="60">
        <v>1</v>
      </c>
      <c r="AA925" s="9">
        <f t="shared" si="57"/>
        <v>1</v>
      </c>
      <c r="AB925" s="9">
        <f t="shared" si="58"/>
        <v>0</v>
      </c>
      <c r="AC925" s="9">
        <f t="shared" si="59"/>
        <v>0</v>
      </c>
    </row>
    <row r="926" spans="1:29" ht="15.75" customHeight="1" x14ac:dyDescent="0.2">
      <c r="A926" s="9">
        <v>0</v>
      </c>
      <c r="B926" s="9">
        <v>0</v>
      </c>
      <c r="C926" s="9">
        <v>62</v>
      </c>
      <c r="D926" s="9">
        <v>1</v>
      </c>
      <c r="E926" s="9">
        <v>0</v>
      </c>
      <c r="F926" s="9">
        <v>0</v>
      </c>
      <c r="G926" s="9">
        <v>0</v>
      </c>
      <c r="H926" s="9">
        <v>0</v>
      </c>
      <c r="I926" s="9">
        <v>0</v>
      </c>
      <c r="J926" s="9">
        <v>0</v>
      </c>
      <c r="K926" s="9">
        <v>1</v>
      </c>
      <c r="L926" s="9">
        <v>0</v>
      </c>
      <c r="M926" s="9">
        <v>318</v>
      </c>
      <c r="N926" s="9">
        <v>206</v>
      </c>
      <c r="O926" s="9">
        <v>98</v>
      </c>
      <c r="P926" s="9">
        <v>27.23</v>
      </c>
      <c r="Q926" s="9">
        <v>84</v>
      </c>
      <c r="R926" s="9">
        <v>87</v>
      </c>
      <c r="S926" s="12"/>
      <c r="V926" s="9">
        <v>0</v>
      </c>
      <c r="W926" s="12">
        <f t="shared" si="56"/>
        <v>0</v>
      </c>
      <c r="Z926" s="60">
        <v>1</v>
      </c>
      <c r="AA926" s="9">
        <f t="shared" si="57"/>
        <v>1</v>
      </c>
      <c r="AB926" s="9">
        <f t="shared" si="58"/>
        <v>0</v>
      </c>
      <c r="AC926" s="9">
        <f t="shared" si="59"/>
        <v>0</v>
      </c>
    </row>
    <row r="927" spans="1:29" ht="15.75" customHeight="1" x14ac:dyDescent="0.2">
      <c r="A927" s="9">
        <v>0</v>
      </c>
      <c r="B927" s="9">
        <v>0</v>
      </c>
      <c r="C927" s="9">
        <v>45</v>
      </c>
      <c r="D927" s="9">
        <v>0</v>
      </c>
      <c r="E927" s="9">
        <v>0</v>
      </c>
      <c r="F927" s="9">
        <v>1</v>
      </c>
      <c r="G927" s="9">
        <v>1</v>
      </c>
      <c r="H927" s="9">
        <v>20</v>
      </c>
      <c r="I927" s="9">
        <v>0</v>
      </c>
      <c r="J927" s="9">
        <v>0</v>
      </c>
      <c r="K927" s="9">
        <v>0</v>
      </c>
      <c r="L927" s="9">
        <v>0</v>
      </c>
      <c r="M927" s="9">
        <v>196</v>
      </c>
      <c r="N927" s="9">
        <v>123</v>
      </c>
      <c r="O927" s="9">
        <v>71</v>
      </c>
      <c r="P927" s="9">
        <v>20.56</v>
      </c>
      <c r="Q927" s="9">
        <v>80</v>
      </c>
      <c r="R927" s="9">
        <v>76</v>
      </c>
      <c r="S927" s="12"/>
      <c r="V927" s="9">
        <v>20</v>
      </c>
      <c r="W927" s="12">
        <f t="shared" si="56"/>
        <v>1</v>
      </c>
      <c r="Z927" s="60">
        <v>3</v>
      </c>
      <c r="AA927" s="9">
        <f t="shared" si="57"/>
        <v>0</v>
      </c>
      <c r="AB927" s="9">
        <f t="shared" si="58"/>
        <v>0</v>
      </c>
      <c r="AC927" s="9">
        <f t="shared" si="59"/>
        <v>1</v>
      </c>
    </row>
    <row r="928" spans="1:29" ht="15.75" customHeight="1" x14ac:dyDescent="0.2">
      <c r="A928" s="9">
        <v>0</v>
      </c>
      <c r="B928" s="9">
        <v>1</v>
      </c>
      <c r="C928" s="9">
        <v>61</v>
      </c>
      <c r="D928" s="9">
        <v>1</v>
      </c>
      <c r="E928" s="9">
        <v>0</v>
      </c>
      <c r="F928" s="9">
        <v>0</v>
      </c>
      <c r="G928" s="9">
        <v>1</v>
      </c>
      <c r="H928" s="9">
        <v>20</v>
      </c>
      <c r="I928" s="9">
        <v>0</v>
      </c>
      <c r="J928" s="9">
        <v>0</v>
      </c>
      <c r="K928" s="9">
        <v>1</v>
      </c>
      <c r="L928" s="9">
        <v>0</v>
      </c>
      <c r="M928" s="9">
        <v>360</v>
      </c>
      <c r="N928" s="9">
        <v>157</v>
      </c>
      <c r="O928" s="9">
        <v>99</v>
      </c>
      <c r="P928" s="9">
        <v>28.74</v>
      </c>
      <c r="Q928" s="9">
        <v>95</v>
      </c>
      <c r="R928" s="9">
        <v>73</v>
      </c>
      <c r="S928" s="12"/>
      <c r="V928" s="9">
        <v>20</v>
      </c>
      <c r="W928" s="12">
        <f t="shared" si="56"/>
        <v>1</v>
      </c>
      <c r="Z928" s="60">
        <v>1</v>
      </c>
      <c r="AA928" s="9">
        <f t="shared" si="57"/>
        <v>1</v>
      </c>
      <c r="AB928" s="9">
        <f t="shared" si="58"/>
        <v>0</v>
      </c>
      <c r="AC928" s="9">
        <f t="shared" si="59"/>
        <v>0</v>
      </c>
    </row>
    <row r="929" spans="1:29" ht="15.75" customHeight="1" x14ac:dyDescent="0.2">
      <c r="A929" s="9">
        <v>0</v>
      </c>
      <c r="B929" s="9">
        <v>1</v>
      </c>
      <c r="C929" s="9">
        <v>55</v>
      </c>
      <c r="D929" s="9">
        <v>1</v>
      </c>
      <c r="E929" s="9">
        <v>0</v>
      </c>
      <c r="F929" s="9">
        <v>0</v>
      </c>
      <c r="G929" s="9">
        <v>1</v>
      </c>
      <c r="H929" s="9">
        <v>25</v>
      </c>
      <c r="I929" s="9">
        <v>0</v>
      </c>
      <c r="J929" s="9">
        <v>0</v>
      </c>
      <c r="K929" s="9">
        <v>1</v>
      </c>
      <c r="L929" s="9">
        <v>0</v>
      </c>
      <c r="M929" s="9">
        <v>230</v>
      </c>
      <c r="N929" s="9">
        <v>142</v>
      </c>
      <c r="O929" s="9">
        <v>74</v>
      </c>
      <c r="P929" s="9">
        <v>23.65</v>
      </c>
      <c r="Q929" s="9">
        <v>72</v>
      </c>
      <c r="R929" s="9">
        <v>82</v>
      </c>
      <c r="S929" s="12"/>
      <c r="V929" s="9">
        <v>25</v>
      </c>
      <c r="W929" s="12">
        <f t="shared" si="56"/>
        <v>1</v>
      </c>
      <c r="Z929" s="60">
        <v>1</v>
      </c>
      <c r="AA929" s="9">
        <f t="shared" si="57"/>
        <v>1</v>
      </c>
      <c r="AB929" s="9">
        <f t="shared" si="58"/>
        <v>0</v>
      </c>
      <c r="AC929" s="9">
        <f t="shared" si="59"/>
        <v>0</v>
      </c>
    </row>
    <row r="930" spans="1:29" ht="15.75" customHeight="1" x14ac:dyDescent="0.2">
      <c r="A930" s="9">
        <v>0</v>
      </c>
      <c r="B930" s="9">
        <v>1</v>
      </c>
      <c r="C930" s="9">
        <v>58</v>
      </c>
      <c r="D930" s="9">
        <v>0</v>
      </c>
      <c r="E930" s="9">
        <v>0</v>
      </c>
      <c r="F930" s="9">
        <v>0</v>
      </c>
      <c r="G930" s="9">
        <v>1</v>
      </c>
      <c r="H930" s="9">
        <v>5</v>
      </c>
      <c r="I930" s="9">
        <v>0</v>
      </c>
      <c r="J930" s="9">
        <v>0</v>
      </c>
      <c r="K930" s="9">
        <v>0</v>
      </c>
      <c r="L930" s="9">
        <v>0</v>
      </c>
      <c r="M930" s="9">
        <v>243</v>
      </c>
      <c r="N930" s="9">
        <v>106</v>
      </c>
      <c r="O930" s="9">
        <v>70.5</v>
      </c>
      <c r="P930" s="9">
        <v>23.72</v>
      </c>
      <c r="Q930" s="9">
        <v>60</v>
      </c>
      <c r="R930" s="9">
        <v>80</v>
      </c>
      <c r="S930" s="12"/>
      <c r="V930" s="9">
        <v>5</v>
      </c>
      <c r="W930" s="12">
        <f t="shared" si="56"/>
        <v>1</v>
      </c>
      <c r="Z930" s="60">
        <v>4</v>
      </c>
      <c r="AA930" s="9">
        <f t="shared" si="57"/>
        <v>0</v>
      </c>
      <c r="AB930" s="9">
        <f t="shared" si="58"/>
        <v>0</v>
      </c>
      <c r="AC930" s="9">
        <f t="shared" si="59"/>
        <v>0</v>
      </c>
    </row>
    <row r="931" spans="1:29" ht="15.75" customHeight="1" x14ac:dyDescent="0.2">
      <c r="A931" s="9">
        <v>1</v>
      </c>
      <c r="B931" s="9">
        <v>0</v>
      </c>
      <c r="C931" s="9">
        <v>53</v>
      </c>
      <c r="D931" s="9">
        <v>1</v>
      </c>
      <c r="E931" s="9">
        <v>0</v>
      </c>
      <c r="F931" s="9">
        <v>0</v>
      </c>
      <c r="G931" s="9">
        <v>1</v>
      </c>
      <c r="H931" s="9">
        <v>5</v>
      </c>
      <c r="I931" s="9">
        <v>0</v>
      </c>
      <c r="J931" s="9">
        <v>0</v>
      </c>
      <c r="K931" s="9">
        <v>0</v>
      </c>
      <c r="L931" s="9">
        <v>0</v>
      </c>
      <c r="M931" s="9">
        <v>247</v>
      </c>
      <c r="N931" s="9">
        <v>139</v>
      </c>
      <c r="O931" s="9">
        <v>88</v>
      </c>
      <c r="P931" s="9">
        <v>23.71</v>
      </c>
      <c r="Q931" s="9">
        <v>60</v>
      </c>
      <c r="R931" s="9">
        <v>53</v>
      </c>
      <c r="S931" s="12"/>
      <c r="V931" s="9">
        <v>5</v>
      </c>
      <c r="W931" s="12">
        <f t="shared" si="56"/>
        <v>1</v>
      </c>
      <c r="Z931" s="60">
        <v>1</v>
      </c>
      <c r="AA931" s="9">
        <f t="shared" si="57"/>
        <v>1</v>
      </c>
      <c r="AB931" s="9">
        <f t="shared" si="58"/>
        <v>0</v>
      </c>
      <c r="AC931" s="9">
        <f t="shared" si="59"/>
        <v>0</v>
      </c>
    </row>
    <row r="932" spans="1:29" ht="15.75" customHeight="1" x14ac:dyDescent="0.2">
      <c r="A932" s="9">
        <v>0</v>
      </c>
      <c r="B932" s="9">
        <v>0</v>
      </c>
      <c r="C932" s="9">
        <v>37</v>
      </c>
      <c r="D932" s="9">
        <v>0</v>
      </c>
      <c r="E932" s="9">
        <v>1</v>
      </c>
      <c r="F932" s="9">
        <v>0</v>
      </c>
      <c r="G932" s="9">
        <v>1</v>
      </c>
      <c r="H932" s="9">
        <v>20</v>
      </c>
      <c r="I932" s="9">
        <v>0</v>
      </c>
      <c r="J932" s="9">
        <v>0</v>
      </c>
      <c r="K932" s="9">
        <v>0</v>
      </c>
      <c r="L932" s="9">
        <v>0</v>
      </c>
      <c r="M932" s="9">
        <v>229</v>
      </c>
      <c r="N932" s="9">
        <v>111</v>
      </c>
      <c r="O932" s="9">
        <v>70</v>
      </c>
      <c r="P932" s="9">
        <v>20.239999999999998</v>
      </c>
      <c r="Q932" s="9">
        <v>80</v>
      </c>
      <c r="R932" s="9">
        <v>70</v>
      </c>
      <c r="S932" s="12"/>
      <c r="V932" s="9">
        <v>20</v>
      </c>
      <c r="W932" s="12">
        <f t="shared" si="56"/>
        <v>1</v>
      </c>
      <c r="Z932" s="60">
        <v>2</v>
      </c>
      <c r="AA932" s="9">
        <f t="shared" si="57"/>
        <v>0</v>
      </c>
      <c r="AB932" s="9">
        <f t="shared" si="58"/>
        <v>1</v>
      </c>
      <c r="AC932" s="9">
        <f t="shared" si="59"/>
        <v>0</v>
      </c>
    </row>
    <row r="933" spans="1:29" ht="15.75" customHeight="1" x14ac:dyDescent="0.2">
      <c r="A933" s="9">
        <v>0</v>
      </c>
      <c r="B933" s="9">
        <v>1</v>
      </c>
      <c r="C933" s="9">
        <v>36</v>
      </c>
      <c r="D933" s="9">
        <v>0</v>
      </c>
      <c r="E933" s="9">
        <v>1</v>
      </c>
      <c r="F933" s="9">
        <v>0</v>
      </c>
      <c r="G933" s="9">
        <v>1</v>
      </c>
      <c r="H933" s="9">
        <v>20</v>
      </c>
      <c r="I933" s="9">
        <v>0</v>
      </c>
      <c r="J933" s="9">
        <v>0</v>
      </c>
      <c r="K933" s="9">
        <v>1</v>
      </c>
      <c r="L933" s="9">
        <v>0</v>
      </c>
      <c r="M933" s="9">
        <v>280</v>
      </c>
      <c r="N933" s="9">
        <v>151</v>
      </c>
      <c r="O933" s="9">
        <v>96</v>
      </c>
      <c r="P933" s="9">
        <v>25.35</v>
      </c>
      <c r="Q933" s="9">
        <v>78</v>
      </c>
      <c r="R933" s="9">
        <v>94</v>
      </c>
      <c r="S933" s="12"/>
      <c r="V933" s="9">
        <v>20</v>
      </c>
      <c r="W933" s="12">
        <f t="shared" si="56"/>
        <v>1</v>
      </c>
      <c r="Z933" s="60">
        <v>2</v>
      </c>
      <c r="AA933" s="9">
        <f t="shared" si="57"/>
        <v>0</v>
      </c>
      <c r="AB933" s="9">
        <f t="shared" si="58"/>
        <v>1</v>
      </c>
      <c r="AC933" s="9">
        <f t="shared" si="59"/>
        <v>0</v>
      </c>
    </row>
    <row r="934" spans="1:29" ht="15.75" customHeight="1" x14ac:dyDescent="0.2">
      <c r="A934" s="9">
        <v>0</v>
      </c>
      <c r="B934" s="9">
        <v>0</v>
      </c>
      <c r="C934" s="9">
        <v>60</v>
      </c>
      <c r="D934" s="9">
        <v>0</v>
      </c>
      <c r="E934" s="9">
        <v>1</v>
      </c>
      <c r="F934" s="9">
        <v>0</v>
      </c>
      <c r="G934" s="9">
        <v>0</v>
      </c>
      <c r="H934" s="9">
        <v>0</v>
      </c>
      <c r="I934" s="9">
        <v>0</v>
      </c>
      <c r="J934" s="9">
        <v>0</v>
      </c>
      <c r="K934" s="9">
        <v>1</v>
      </c>
      <c r="L934" s="9">
        <v>0</v>
      </c>
      <c r="M934" s="9">
        <v>335</v>
      </c>
      <c r="N934" s="9">
        <v>199</v>
      </c>
      <c r="O934" s="9">
        <v>83</v>
      </c>
      <c r="P934" s="9">
        <v>24.61</v>
      </c>
      <c r="Q934" s="9">
        <v>80</v>
      </c>
      <c r="R934" s="9">
        <v>90</v>
      </c>
      <c r="S934" s="12"/>
      <c r="V934" s="9">
        <v>0</v>
      </c>
      <c r="W934" s="12">
        <f t="shared" si="56"/>
        <v>0</v>
      </c>
      <c r="Z934" s="60">
        <v>2</v>
      </c>
      <c r="AA934" s="9">
        <f t="shared" si="57"/>
        <v>0</v>
      </c>
      <c r="AB934" s="9">
        <f t="shared" si="58"/>
        <v>1</v>
      </c>
      <c r="AC934" s="9">
        <f t="shared" si="59"/>
        <v>0</v>
      </c>
    </row>
    <row r="935" spans="1:29" ht="15.75" customHeight="1" x14ac:dyDescent="0.2">
      <c r="A935" s="9">
        <v>1</v>
      </c>
      <c r="B935" s="9">
        <v>0</v>
      </c>
      <c r="C935" s="9">
        <v>53</v>
      </c>
      <c r="D935" s="9">
        <v>0</v>
      </c>
      <c r="E935" s="9">
        <v>1</v>
      </c>
      <c r="F935" s="9">
        <v>0</v>
      </c>
      <c r="G935" s="9">
        <v>0</v>
      </c>
      <c r="H935" s="9">
        <v>0</v>
      </c>
      <c r="I935" s="9">
        <v>0</v>
      </c>
      <c r="J935" s="9">
        <v>0</v>
      </c>
      <c r="K935" s="9">
        <v>1</v>
      </c>
      <c r="L935" s="9">
        <v>0</v>
      </c>
      <c r="M935" s="9">
        <v>219</v>
      </c>
      <c r="N935" s="9">
        <v>184</v>
      </c>
      <c r="O935" s="9">
        <v>109</v>
      </c>
      <c r="P935" s="9">
        <v>22.73</v>
      </c>
      <c r="Q935" s="9">
        <v>80</v>
      </c>
      <c r="R935" s="9">
        <v>73</v>
      </c>
      <c r="S935" s="12"/>
      <c r="V935" s="9">
        <v>0</v>
      </c>
      <c r="W935" s="12">
        <f t="shared" si="56"/>
        <v>0</v>
      </c>
      <c r="Z935" s="60">
        <v>2</v>
      </c>
      <c r="AA935" s="9">
        <f t="shared" si="57"/>
        <v>0</v>
      </c>
      <c r="AB935" s="9">
        <f t="shared" si="58"/>
        <v>1</v>
      </c>
      <c r="AC935" s="9">
        <f t="shared" si="59"/>
        <v>0</v>
      </c>
    </row>
    <row r="936" spans="1:29" ht="15.75" customHeight="1" x14ac:dyDescent="0.2">
      <c r="A936" s="9">
        <v>0</v>
      </c>
      <c r="B936" s="9">
        <v>1</v>
      </c>
      <c r="C936" s="9">
        <v>62</v>
      </c>
      <c r="D936" s="9">
        <v>1</v>
      </c>
      <c r="E936" s="9">
        <v>0</v>
      </c>
      <c r="F936" s="9">
        <v>0</v>
      </c>
      <c r="G936" s="9">
        <v>1</v>
      </c>
      <c r="H936" s="9">
        <v>20</v>
      </c>
      <c r="I936" s="9">
        <v>0</v>
      </c>
      <c r="J936" s="9">
        <v>0</v>
      </c>
      <c r="K936" s="9">
        <v>0</v>
      </c>
      <c r="L936" s="9">
        <v>0</v>
      </c>
      <c r="M936" s="9">
        <v>168</v>
      </c>
      <c r="N936" s="9">
        <v>129.5</v>
      </c>
      <c r="O936" s="9">
        <v>87</v>
      </c>
      <c r="P936" s="9">
        <v>20.56</v>
      </c>
      <c r="Q936" s="9">
        <v>65</v>
      </c>
      <c r="R936" s="9">
        <v>80</v>
      </c>
      <c r="S936" s="12"/>
      <c r="V936" s="9">
        <v>20</v>
      </c>
      <c r="W936" s="12">
        <f t="shared" si="56"/>
        <v>1</v>
      </c>
      <c r="Z936" s="60">
        <v>1</v>
      </c>
      <c r="AA936" s="9">
        <f t="shared" si="57"/>
        <v>1</v>
      </c>
      <c r="AB936" s="9">
        <f t="shared" si="58"/>
        <v>0</v>
      </c>
      <c r="AC936" s="9">
        <f t="shared" si="59"/>
        <v>0</v>
      </c>
    </row>
    <row r="937" spans="1:29" ht="15.75" customHeight="1" x14ac:dyDescent="0.2">
      <c r="A937" s="9">
        <v>1</v>
      </c>
      <c r="B937" s="9">
        <v>0</v>
      </c>
      <c r="C937" s="9">
        <v>59</v>
      </c>
      <c r="D937" s="9">
        <v>1</v>
      </c>
      <c r="E937" s="9">
        <v>0</v>
      </c>
      <c r="F937" s="9">
        <v>0</v>
      </c>
      <c r="G937" s="9">
        <v>0</v>
      </c>
      <c r="H937" s="9">
        <v>0</v>
      </c>
      <c r="I937" s="9">
        <v>0</v>
      </c>
      <c r="J937" s="9">
        <v>0</v>
      </c>
      <c r="K937" s="9">
        <v>0</v>
      </c>
      <c r="L937" s="9">
        <v>0</v>
      </c>
      <c r="M937" s="9">
        <v>250</v>
      </c>
      <c r="N937" s="9">
        <v>127.5</v>
      </c>
      <c r="O937" s="9">
        <v>80</v>
      </c>
      <c r="P937" s="9">
        <v>29.16</v>
      </c>
      <c r="Q937" s="9">
        <v>92</v>
      </c>
      <c r="R937" s="9">
        <v>108</v>
      </c>
      <c r="S937" s="12"/>
      <c r="V937" s="9">
        <v>0</v>
      </c>
      <c r="W937" s="12">
        <f t="shared" si="56"/>
        <v>0</v>
      </c>
      <c r="Z937" s="60">
        <v>1</v>
      </c>
      <c r="AA937" s="9">
        <f t="shared" si="57"/>
        <v>1</v>
      </c>
      <c r="AB937" s="9">
        <f t="shared" si="58"/>
        <v>0</v>
      </c>
      <c r="AC937" s="9">
        <f t="shared" si="59"/>
        <v>0</v>
      </c>
    </row>
    <row r="938" spans="1:29" ht="15.75" customHeight="1" x14ac:dyDescent="0.2">
      <c r="A938" s="9">
        <v>0</v>
      </c>
      <c r="B938" s="9">
        <v>1</v>
      </c>
      <c r="C938" s="9">
        <v>44</v>
      </c>
      <c r="D938" s="9">
        <v>1</v>
      </c>
      <c r="E938" s="9">
        <v>0</v>
      </c>
      <c r="F938" s="9">
        <v>0</v>
      </c>
      <c r="G938" s="9">
        <v>1</v>
      </c>
      <c r="H938" s="9">
        <v>40</v>
      </c>
      <c r="I938" s="9">
        <v>0</v>
      </c>
      <c r="J938" s="9">
        <v>0</v>
      </c>
      <c r="K938" s="9">
        <v>1</v>
      </c>
      <c r="L938" s="9">
        <v>0</v>
      </c>
      <c r="M938" s="9">
        <v>262</v>
      </c>
      <c r="N938" s="9">
        <v>147</v>
      </c>
      <c r="O938" s="9">
        <v>103</v>
      </c>
      <c r="P938" s="9">
        <v>25.38</v>
      </c>
      <c r="Q938" s="9">
        <v>68</v>
      </c>
      <c r="R938" s="9">
        <v>78</v>
      </c>
      <c r="S938" s="12"/>
      <c r="V938" s="9">
        <v>40</v>
      </c>
      <c r="W938" s="12">
        <f t="shared" si="56"/>
        <v>1</v>
      </c>
      <c r="Z938" s="60">
        <v>1</v>
      </c>
      <c r="AA938" s="9">
        <f t="shared" si="57"/>
        <v>1</v>
      </c>
      <c r="AB938" s="9">
        <f t="shared" si="58"/>
        <v>0</v>
      </c>
      <c r="AC938" s="9">
        <f t="shared" si="59"/>
        <v>0</v>
      </c>
    </row>
    <row r="939" spans="1:29" ht="15.75" customHeight="1" x14ac:dyDescent="0.2">
      <c r="A939" s="9">
        <v>0</v>
      </c>
      <c r="B939" s="9">
        <v>1</v>
      </c>
      <c r="C939" s="9">
        <v>43</v>
      </c>
      <c r="D939" s="9">
        <v>0</v>
      </c>
      <c r="E939" s="9">
        <v>0</v>
      </c>
      <c r="F939" s="9">
        <v>0</v>
      </c>
      <c r="G939" s="9">
        <v>0</v>
      </c>
      <c r="H939" s="9">
        <v>0</v>
      </c>
      <c r="I939" s="9">
        <v>0</v>
      </c>
      <c r="J939" s="9">
        <v>0</v>
      </c>
      <c r="K939" s="9">
        <v>1</v>
      </c>
      <c r="L939" s="9">
        <v>0</v>
      </c>
      <c r="M939" s="9">
        <v>260</v>
      </c>
      <c r="N939" s="9">
        <v>129</v>
      </c>
      <c r="O939" s="9">
        <v>90</v>
      </c>
      <c r="P939" s="9">
        <v>25.29</v>
      </c>
      <c r="Q939" s="9">
        <v>70</v>
      </c>
      <c r="R939" s="9">
        <v>62</v>
      </c>
      <c r="S939" s="12"/>
      <c r="V939" s="9">
        <v>0</v>
      </c>
      <c r="W939" s="12">
        <f t="shared" si="56"/>
        <v>0</v>
      </c>
      <c r="Z939" s="60">
        <v>4</v>
      </c>
      <c r="AA939" s="9">
        <f t="shared" si="57"/>
        <v>0</v>
      </c>
      <c r="AB939" s="9">
        <f t="shared" si="58"/>
        <v>0</v>
      </c>
      <c r="AC939" s="9">
        <f t="shared" si="59"/>
        <v>0</v>
      </c>
    </row>
    <row r="940" spans="1:29" ht="15.75" customHeight="1" x14ac:dyDescent="0.2">
      <c r="A940" s="9">
        <v>0</v>
      </c>
      <c r="B940" s="9">
        <v>0</v>
      </c>
      <c r="C940" s="9">
        <v>47</v>
      </c>
      <c r="D940" s="9">
        <v>0</v>
      </c>
      <c r="E940" s="9">
        <v>1</v>
      </c>
      <c r="F940" s="9">
        <v>0</v>
      </c>
      <c r="G940" s="9">
        <v>1</v>
      </c>
      <c r="H940" s="9">
        <v>2</v>
      </c>
      <c r="I940" s="9">
        <v>0</v>
      </c>
      <c r="J940" s="9">
        <v>0</v>
      </c>
      <c r="K940" s="9">
        <v>0</v>
      </c>
      <c r="L940" s="9">
        <v>0</v>
      </c>
      <c r="M940" s="9">
        <v>232</v>
      </c>
      <c r="N940" s="9">
        <v>133</v>
      </c>
      <c r="O940" s="9">
        <v>86</v>
      </c>
      <c r="P940" s="9">
        <v>20.149999999999999</v>
      </c>
      <c r="Q940" s="9">
        <v>72</v>
      </c>
      <c r="R940" s="9">
        <v>74</v>
      </c>
      <c r="S940" s="12"/>
      <c r="V940" s="9">
        <v>2</v>
      </c>
      <c r="W940" s="12">
        <f t="shared" si="56"/>
        <v>1</v>
      </c>
      <c r="Z940" s="60">
        <v>2</v>
      </c>
      <c r="AA940" s="9">
        <f t="shared" si="57"/>
        <v>0</v>
      </c>
      <c r="AB940" s="9">
        <f t="shared" si="58"/>
        <v>1</v>
      </c>
      <c r="AC940" s="9">
        <f t="shared" si="59"/>
        <v>0</v>
      </c>
    </row>
    <row r="941" spans="1:29" ht="15.75" customHeight="1" x14ac:dyDescent="0.2">
      <c r="A941" s="9">
        <v>0</v>
      </c>
      <c r="B941" s="9">
        <v>0</v>
      </c>
      <c r="C941" s="9">
        <v>40</v>
      </c>
      <c r="D941" s="9">
        <v>0</v>
      </c>
      <c r="E941" s="9">
        <v>0</v>
      </c>
      <c r="F941" s="9">
        <v>1</v>
      </c>
      <c r="G941" s="9">
        <v>0</v>
      </c>
      <c r="H941" s="9">
        <v>0</v>
      </c>
      <c r="I941" s="9">
        <v>0</v>
      </c>
      <c r="J941" s="9">
        <v>0</v>
      </c>
      <c r="K941" s="9">
        <v>0</v>
      </c>
      <c r="L941" s="9">
        <v>0</v>
      </c>
      <c r="M941" s="9">
        <v>240</v>
      </c>
      <c r="N941" s="9">
        <v>108</v>
      </c>
      <c r="O941" s="9">
        <v>72</v>
      </c>
      <c r="P941" s="9">
        <v>17.64</v>
      </c>
      <c r="Q941" s="9">
        <v>78</v>
      </c>
      <c r="R941" s="9">
        <v>78</v>
      </c>
      <c r="S941" s="12"/>
      <c r="V941" s="9">
        <v>0</v>
      </c>
      <c r="W941" s="12">
        <f t="shared" si="56"/>
        <v>0</v>
      </c>
      <c r="Z941" s="60">
        <v>3</v>
      </c>
      <c r="AA941" s="9">
        <f t="shared" si="57"/>
        <v>0</v>
      </c>
      <c r="AB941" s="9">
        <f t="shared" si="58"/>
        <v>0</v>
      </c>
      <c r="AC941" s="9">
        <f t="shared" si="59"/>
        <v>1</v>
      </c>
    </row>
    <row r="942" spans="1:29" ht="15.75" customHeight="1" x14ac:dyDescent="0.2">
      <c r="A942" s="9">
        <v>0</v>
      </c>
      <c r="B942" s="9">
        <v>0</v>
      </c>
      <c r="C942" s="9">
        <v>53</v>
      </c>
      <c r="D942" s="9">
        <v>0</v>
      </c>
      <c r="E942" s="9">
        <v>1</v>
      </c>
      <c r="F942" s="9">
        <v>0</v>
      </c>
      <c r="G942" s="9">
        <v>0</v>
      </c>
      <c r="H942" s="9">
        <v>0</v>
      </c>
      <c r="I942" s="9">
        <v>0</v>
      </c>
      <c r="J942" s="9">
        <v>0</v>
      </c>
      <c r="K942" s="9">
        <v>1</v>
      </c>
      <c r="L942" s="9">
        <v>0</v>
      </c>
      <c r="M942" s="9">
        <v>284</v>
      </c>
      <c r="N942" s="9">
        <v>167.5</v>
      </c>
      <c r="O942" s="9">
        <v>102.5</v>
      </c>
      <c r="P942" s="9">
        <v>31.5</v>
      </c>
      <c r="Q942" s="9">
        <v>88</v>
      </c>
      <c r="R942" s="9">
        <v>87</v>
      </c>
      <c r="S942" s="12"/>
      <c r="V942" s="9">
        <v>0</v>
      </c>
      <c r="W942" s="12">
        <f t="shared" si="56"/>
        <v>0</v>
      </c>
      <c r="Z942" s="60">
        <v>2</v>
      </c>
      <c r="AA942" s="9">
        <f t="shared" si="57"/>
        <v>0</v>
      </c>
      <c r="AB942" s="9">
        <f t="shared" si="58"/>
        <v>1</v>
      </c>
      <c r="AC942" s="9">
        <f t="shared" si="59"/>
        <v>0</v>
      </c>
    </row>
    <row r="943" spans="1:29" ht="15.75" customHeight="1" x14ac:dyDescent="0.2">
      <c r="A943" s="9">
        <v>0</v>
      </c>
      <c r="B943" s="9">
        <v>0</v>
      </c>
      <c r="C943" s="9">
        <v>47</v>
      </c>
      <c r="D943" s="9">
        <v>1</v>
      </c>
      <c r="E943" s="9">
        <v>0</v>
      </c>
      <c r="F943" s="9">
        <v>0</v>
      </c>
      <c r="G943" s="9">
        <v>1</v>
      </c>
      <c r="H943" s="9">
        <v>40</v>
      </c>
      <c r="I943" s="9">
        <v>0</v>
      </c>
      <c r="J943" s="9">
        <v>0</v>
      </c>
      <c r="K943" s="9">
        <v>1</v>
      </c>
      <c r="L943" s="9">
        <v>0</v>
      </c>
      <c r="M943" s="9">
        <v>247</v>
      </c>
      <c r="N943" s="9">
        <v>160</v>
      </c>
      <c r="O943" s="9">
        <v>85</v>
      </c>
      <c r="P943" s="9">
        <v>27.05</v>
      </c>
      <c r="Q943" s="9">
        <v>75</v>
      </c>
      <c r="R943" s="9">
        <v>77</v>
      </c>
      <c r="S943" s="12"/>
      <c r="V943" s="9">
        <v>40</v>
      </c>
      <c r="W943" s="12">
        <f t="shared" si="56"/>
        <v>1</v>
      </c>
      <c r="Z943" s="60">
        <v>1</v>
      </c>
      <c r="AA943" s="9">
        <f t="shared" si="57"/>
        <v>1</v>
      </c>
      <c r="AB943" s="9">
        <f t="shared" si="58"/>
        <v>0</v>
      </c>
      <c r="AC943" s="9">
        <f t="shared" si="59"/>
        <v>0</v>
      </c>
    </row>
    <row r="944" spans="1:29" ht="15.75" customHeight="1" x14ac:dyDescent="0.2">
      <c r="A944" s="9">
        <v>0</v>
      </c>
      <c r="B944" s="9">
        <v>0</v>
      </c>
      <c r="C944" s="9">
        <v>51</v>
      </c>
      <c r="D944" s="9">
        <v>0</v>
      </c>
      <c r="E944" s="9">
        <v>1</v>
      </c>
      <c r="F944" s="9">
        <v>0</v>
      </c>
      <c r="G944" s="9">
        <v>1</v>
      </c>
      <c r="H944" s="9">
        <v>30</v>
      </c>
      <c r="I944" s="9">
        <v>0</v>
      </c>
      <c r="J944" s="9">
        <v>0</v>
      </c>
      <c r="K944" s="9">
        <v>1</v>
      </c>
      <c r="L944" s="9">
        <v>0</v>
      </c>
      <c r="M944" s="9">
        <v>295</v>
      </c>
      <c r="N944" s="9">
        <v>176</v>
      </c>
      <c r="O944" s="9">
        <v>99</v>
      </c>
      <c r="P944" s="9">
        <v>26.27</v>
      </c>
      <c r="Q944" s="9">
        <v>82</v>
      </c>
      <c r="R944" s="9">
        <v>78</v>
      </c>
      <c r="S944" s="12"/>
      <c r="V944" s="9">
        <v>30</v>
      </c>
      <c r="W944" s="12">
        <f t="shared" si="56"/>
        <v>1</v>
      </c>
      <c r="Z944" s="60">
        <v>2</v>
      </c>
      <c r="AA944" s="9">
        <f t="shared" si="57"/>
        <v>0</v>
      </c>
      <c r="AB944" s="9">
        <f t="shared" si="58"/>
        <v>1</v>
      </c>
      <c r="AC944" s="9">
        <f t="shared" si="59"/>
        <v>0</v>
      </c>
    </row>
    <row r="945" spans="1:29" ht="15.75" customHeight="1" x14ac:dyDescent="0.2">
      <c r="A945" s="9">
        <v>0</v>
      </c>
      <c r="B945" s="9">
        <v>1</v>
      </c>
      <c r="C945" s="9">
        <v>48</v>
      </c>
      <c r="D945" s="9">
        <v>1</v>
      </c>
      <c r="E945" s="9">
        <v>0</v>
      </c>
      <c r="F945" s="9">
        <v>0</v>
      </c>
      <c r="G945" s="9">
        <v>1</v>
      </c>
      <c r="H945" s="9">
        <v>9</v>
      </c>
      <c r="I945" s="9">
        <v>0</v>
      </c>
      <c r="J945" s="9">
        <v>0</v>
      </c>
      <c r="K945" s="9">
        <v>1</v>
      </c>
      <c r="L945" s="9">
        <v>0</v>
      </c>
      <c r="M945" s="9">
        <v>203</v>
      </c>
      <c r="N945" s="9">
        <v>117.5</v>
      </c>
      <c r="O945" s="9">
        <v>92</v>
      </c>
      <c r="P945" s="9">
        <v>27.75</v>
      </c>
      <c r="Q945" s="9">
        <v>80</v>
      </c>
      <c r="R945" s="9">
        <v>115</v>
      </c>
      <c r="S945" s="12"/>
      <c r="V945" s="9">
        <v>9</v>
      </c>
      <c r="W945" s="12">
        <f t="shared" si="56"/>
        <v>1</v>
      </c>
      <c r="Z945" s="60">
        <v>1</v>
      </c>
      <c r="AA945" s="9">
        <f t="shared" si="57"/>
        <v>1</v>
      </c>
      <c r="AB945" s="9">
        <f t="shared" si="58"/>
        <v>0</v>
      </c>
      <c r="AC945" s="9">
        <f t="shared" si="59"/>
        <v>0</v>
      </c>
    </row>
    <row r="946" spans="1:29" ht="15.75" customHeight="1" x14ac:dyDescent="0.2">
      <c r="A946" s="9">
        <v>0</v>
      </c>
      <c r="B946" s="9">
        <v>1</v>
      </c>
      <c r="C946" s="9">
        <v>48</v>
      </c>
      <c r="D946" s="9">
        <v>1</v>
      </c>
      <c r="E946" s="9">
        <v>0</v>
      </c>
      <c r="F946" s="9">
        <v>0</v>
      </c>
      <c r="G946" s="9">
        <v>1</v>
      </c>
      <c r="H946" s="9">
        <v>30</v>
      </c>
      <c r="I946" s="9">
        <v>0</v>
      </c>
      <c r="J946" s="9">
        <v>0</v>
      </c>
      <c r="K946" s="9">
        <v>0</v>
      </c>
      <c r="L946" s="9">
        <v>0</v>
      </c>
      <c r="M946" s="9">
        <v>150</v>
      </c>
      <c r="N946" s="9">
        <v>127.5</v>
      </c>
      <c r="O946" s="9">
        <v>75</v>
      </c>
      <c r="P946" s="9">
        <v>26.6</v>
      </c>
      <c r="Q946" s="9">
        <v>75</v>
      </c>
      <c r="R946" s="9">
        <v>112</v>
      </c>
      <c r="S946" s="12"/>
      <c r="V946" s="9">
        <v>30</v>
      </c>
      <c r="W946" s="12">
        <f t="shared" si="56"/>
        <v>1</v>
      </c>
      <c r="Z946" s="60">
        <v>1</v>
      </c>
      <c r="AA946" s="9">
        <f t="shared" si="57"/>
        <v>1</v>
      </c>
      <c r="AB946" s="9">
        <f t="shared" si="58"/>
        <v>0</v>
      </c>
      <c r="AC946" s="9">
        <f t="shared" si="59"/>
        <v>0</v>
      </c>
    </row>
    <row r="947" spans="1:29" ht="15.75" customHeight="1" x14ac:dyDescent="0.2">
      <c r="A947" s="9">
        <v>0</v>
      </c>
      <c r="B947" s="9">
        <v>0</v>
      </c>
      <c r="C947" s="9">
        <v>43</v>
      </c>
      <c r="D947" s="9">
        <v>0</v>
      </c>
      <c r="E947" s="9">
        <v>0</v>
      </c>
      <c r="F947" s="9">
        <v>1</v>
      </c>
      <c r="G947" s="9">
        <v>0</v>
      </c>
      <c r="H947" s="9">
        <v>0</v>
      </c>
      <c r="I947" s="9">
        <v>0</v>
      </c>
      <c r="J947" s="9">
        <v>0</v>
      </c>
      <c r="K947" s="9">
        <v>0</v>
      </c>
      <c r="L947" s="9">
        <v>0</v>
      </c>
      <c r="M947" s="9">
        <v>202</v>
      </c>
      <c r="N947" s="9">
        <v>115.5</v>
      </c>
      <c r="O947" s="9">
        <v>68</v>
      </c>
      <c r="P947" s="9">
        <v>23.33</v>
      </c>
      <c r="Q947" s="9">
        <v>76</v>
      </c>
      <c r="R947" s="9">
        <v>73</v>
      </c>
      <c r="S947" s="12"/>
      <c r="V947" s="9">
        <v>0</v>
      </c>
      <c r="W947" s="12">
        <f t="shared" si="56"/>
        <v>0</v>
      </c>
      <c r="Z947" s="60">
        <v>3</v>
      </c>
      <c r="AA947" s="9">
        <f t="shared" si="57"/>
        <v>0</v>
      </c>
      <c r="AB947" s="9">
        <f t="shared" si="58"/>
        <v>0</v>
      </c>
      <c r="AC947" s="9">
        <f t="shared" si="59"/>
        <v>1</v>
      </c>
    </row>
    <row r="948" spans="1:29" ht="15.75" customHeight="1" x14ac:dyDescent="0.2">
      <c r="A948" s="9">
        <v>0</v>
      </c>
      <c r="B948" s="9">
        <v>0</v>
      </c>
      <c r="C948" s="9">
        <v>47</v>
      </c>
      <c r="D948" s="9">
        <v>0</v>
      </c>
      <c r="E948" s="9">
        <v>0</v>
      </c>
      <c r="F948" s="9">
        <v>1</v>
      </c>
      <c r="G948" s="9">
        <v>1</v>
      </c>
      <c r="H948" s="9">
        <v>20</v>
      </c>
      <c r="I948" s="9">
        <v>0</v>
      </c>
      <c r="J948" s="9">
        <v>0</v>
      </c>
      <c r="K948" s="9">
        <v>0</v>
      </c>
      <c r="L948" s="9">
        <v>0</v>
      </c>
      <c r="M948" s="9">
        <v>215</v>
      </c>
      <c r="N948" s="9">
        <v>128</v>
      </c>
      <c r="O948" s="9">
        <v>85</v>
      </c>
      <c r="P948" s="9">
        <v>20.89</v>
      </c>
      <c r="Q948" s="9">
        <v>75</v>
      </c>
      <c r="R948" s="9">
        <v>90</v>
      </c>
      <c r="S948" s="12"/>
      <c r="V948" s="9">
        <v>20</v>
      </c>
      <c r="W948" s="12">
        <f t="shared" si="56"/>
        <v>1</v>
      </c>
      <c r="Z948" s="60">
        <v>3</v>
      </c>
      <c r="AA948" s="9">
        <f t="shared" si="57"/>
        <v>0</v>
      </c>
      <c r="AB948" s="9">
        <f t="shared" si="58"/>
        <v>0</v>
      </c>
      <c r="AC948" s="9">
        <f t="shared" si="59"/>
        <v>1</v>
      </c>
    </row>
    <row r="949" spans="1:29" ht="15.75" customHeight="1" x14ac:dyDescent="0.2">
      <c r="A949" s="9">
        <v>0</v>
      </c>
      <c r="B949" s="9">
        <v>0</v>
      </c>
      <c r="C949" s="9">
        <v>43</v>
      </c>
      <c r="D949" s="9">
        <v>0</v>
      </c>
      <c r="E949" s="9">
        <v>0</v>
      </c>
      <c r="F949" s="9">
        <v>0</v>
      </c>
      <c r="G949" s="9">
        <v>0</v>
      </c>
      <c r="H949" s="9">
        <v>0</v>
      </c>
      <c r="I949" s="9">
        <v>0</v>
      </c>
      <c r="J949" s="9">
        <v>0</v>
      </c>
      <c r="K949" s="9">
        <v>0</v>
      </c>
      <c r="L949" s="9">
        <v>0</v>
      </c>
      <c r="M949" s="9">
        <v>229</v>
      </c>
      <c r="N949" s="9">
        <v>118</v>
      </c>
      <c r="O949" s="9">
        <v>77</v>
      </c>
      <c r="P949" s="9">
        <v>25.32</v>
      </c>
      <c r="Q949" s="9">
        <v>78</v>
      </c>
      <c r="R949" s="9">
        <v>103</v>
      </c>
      <c r="S949" s="12"/>
      <c r="V949" s="9">
        <v>0</v>
      </c>
      <c r="W949" s="12">
        <f t="shared" si="56"/>
        <v>0</v>
      </c>
      <c r="Z949" s="60">
        <v>4</v>
      </c>
      <c r="AA949" s="9">
        <f t="shared" si="57"/>
        <v>0</v>
      </c>
      <c r="AB949" s="9">
        <f t="shared" si="58"/>
        <v>0</v>
      </c>
      <c r="AC949" s="9">
        <f t="shared" si="59"/>
        <v>0</v>
      </c>
    </row>
    <row r="950" spans="1:29" ht="15.75" customHeight="1" x14ac:dyDescent="0.2">
      <c r="A950" s="9">
        <v>1</v>
      </c>
      <c r="B950" s="9">
        <v>1</v>
      </c>
      <c r="C950" s="9">
        <v>56</v>
      </c>
      <c r="D950" s="9">
        <v>0</v>
      </c>
      <c r="E950" s="9">
        <v>1</v>
      </c>
      <c r="F950" s="9">
        <v>0</v>
      </c>
      <c r="G950" s="9">
        <v>1</v>
      </c>
      <c r="H950" s="9">
        <v>20</v>
      </c>
      <c r="I950" s="9">
        <v>0</v>
      </c>
      <c r="J950" s="9">
        <v>0</v>
      </c>
      <c r="K950" s="9">
        <v>1</v>
      </c>
      <c r="L950" s="9">
        <v>0</v>
      </c>
      <c r="M950" s="9">
        <v>285</v>
      </c>
      <c r="N950" s="9">
        <v>198</v>
      </c>
      <c r="O950" s="9">
        <v>107</v>
      </c>
      <c r="P950" s="9">
        <v>24.87</v>
      </c>
      <c r="Q950" s="9">
        <v>80</v>
      </c>
      <c r="R950" s="9">
        <v>97</v>
      </c>
      <c r="S950" s="12"/>
      <c r="V950" s="9">
        <v>20</v>
      </c>
      <c r="W950" s="12">
        <f t="shared" si="56"/>
        <v>1</v>
      </c>
      <c r="Z950" s="60">
        <v>2</v>
      </c>
      <c r="AA950" s="9">
        <f t="shared" si="57"/>
        <v>0</v>
      </c>
      <c r="AB950" s="9">
        <f t="shared" si="58"/>
        <v>1</v>
      </c>
      <c r="AC950" s="9">
        <f t="shared" si="59"/>
        <v>0</v>
      </c>
    </row>
    <row r="951" spans="1:29" ht="15.75" customHeight="1" x14ac:dyDescent="0.2">
      <c r="A951" s="9">
        <v>0</v>
      </c>
      <c r="B951" s="9">
        <v>0</v>
      </c>
      <c r="C951" s="9">
        <v>34</v>
      </c>
      <c r="D951" s="9">
        <v>0</v>
      </c>
      <c r="E951" s="9">
        <v>1</v>
      </c>
      <c r="F951" s="9">
        <v>0</v>
      </c>
      <c r="G951" s="9">
        <v>1</v>
      </c>
      <c r="H951" s="9">
        <v>20</v>
      </c>
      <c r="I951" s="9">
        <v>0</v>
      </c>
      <c r="J951" s="9">
        <v>0</v>
      </c>
      <c r="K951" s="9">
        <v>0</v>
      </c>
      <c r="L951" s="9">
        <v>0</v>
      </c>
      <c r="M951" s="9">
        <v>220</v>
      </c>
      <c r="N951" s="9">
        <v>117.5</v>
      </c>
      <c r="O951" s="9">
        <v>67.5</v>
      </c>
      <c r="P951" s="9">
        <v>20.79</v>
      </c>
      <c r="Q951" s="9">
        <v>63</v>
      </c>
      <c r="R951" s="9">
        <v>86</v>
      </c>
      <c r="S951" s="12"/>
      <c r="V951" s="9">
        <v>20</v>
      </c>
      <c r="W951" s="12">
        <f t="shared" si="56"/>
        <v>1</v>
      </c>
      <c r="Z951" s="60">
        <v>2</v>
      </c>
      <c r="AA951" s="9">
        <f t="shared" si="57"/>
        <v>0</v>
      </c>
      <c r="AB951" s="9">
        <f t="shared" si="58"/>
        <v>1</v>
      </c>
      <c r="AC951" s="9">
        <f t="shared" si="59"/>
        <v>0</v>
      </c>
    </row>
    <row r="952" spans="1:29" ht="15.75" customHeight="1" x14ac:dyDescent="0.2">
      <c r="A952" s="9">
        <v>0</v>
      </c>
      <c r="B952" s="9">
        <v>0</v>
      </c>
      <c r="C952" s="9">
        <v>47</v>
      </c>
      <c r="D952" s="9">
        <v>0</v>
      </c>
      <c r="E952" s="9">
        <v>0</v>
      </c>
      <c r="F952" s="9">
        <v>1</v>
      </c>
      <c r="G952" s="9">
        <v>0</v>
      </c>
      <c r="H952" s="9">
        <v>0</v>
      </c>
      <c r="I952" s="9">
        <v>0</v>
      </c>
      <c r="J952" s="9">
        <v>0</v>
      </c>
      <c r="K952" s="9">
        <v>0</v>
      </c>
      <c r="L952" s="9">
        <v>0</v>
      </c>
      <c r="M952" s="9">
        <v>274</v>
      </c>
      <c r="N952" s="9">
        <v>127</v>
      </c>
      <c r="O952" s="9">
        <v>86</v>
      </c>
      <c r="P952" s="9">
        <v>21.93</v>
      </c>
      <c r="Q952" s="9">
        <v>90</v>
      </c>
      <c r="R952" s="9">
        <v>83</v>
      </c>
      <c r="S952" s="12"/>
      <c r="V952" s="9">
        <v>0</v>
      </c>
      <c r="W952" s="12">
        <f t="shared" si="56"/>
        <v>0</v>
      </c>
      <c r="Z952" s="60">
        <v>3</v>
      </c>
      <c r="AA952" s="9">
        <f t="shared" si="57"/>
        <v>0</v>
      </c>
      <c r="AB952" s="9">
        <f t="shared" si="58"/>
        <v>0</v>
      </c>
      <c r="AC952" s="9">
        <f t="shared" si="59"/>
        <v>1</v>
      </c>
    </row>
    <row r="953" spans="1:29" ht="15.75" customHeight="1" x14ac:dyDescent="0.2">
      <c r="A953" s="9">
        <v>0</v>
      </c>
      <c r="B953" s="9">
        <v>0</v>
      </c>
      <c r="C953" s="9">
        <v>49</v>
      </c>
      <c r="D953" s="9">
        <v>0</v>
      </c>
      <c r="E953" s="9">
        <v>1</v>
      </c>
      <c r="F953" s="9">
        <v>0</v>
      </c>
      <c r="G953" s="9">
        <v>1</v>
      </c>
      <c r="H953" s="9">
        <v>15</v>
      </c>
      <c r="I953" s="9">
        <v>0</v>
      </c>
      <c r="J953" s="9">
        <v>0</v>
      </c>
      <c r="K953" s="9">
        <v>0</v>
      </c>
      <c r="L953" s="9">
        <v>0</v>
      </c>
      <c r="M953" s="9">
        <v>234</v>
      </c>
      <c r="N953" s="9">
        <v>108</v>
      </c>
      <c r="O953" s="9">
        <v>76</v>
      </c>
      <c r="P953" s="9">
        <v>19.25</v>
      </c>
      <c r="Q953" s="9">
        <v>85</v>
      </c>
      <c r="R953" s="9">
        <v>102</v>
      </c>
      <c r="S953" s="12"/>
      <c r="V953" s="9">
        <v>15</v>
      </c>
      <c r="W953" s="12">
        <f t="shared" si="56"/>
        <v>1</v>
      </c>
      <c r="Z953" s="60">
        <v>2</v>
      </c>
      <c r="AA953" s="9">
        <f t="shared" si="57"/>
        <v>0</v>
      </c>
      <c r="AB953" s="9">
        <f t="shared" si="58"/>
        <v>1</v>
      </c>
      <c r="AC953" s="9">
        <f t="shared" si="59"/>
        <v>0</v>
      </c>
    </row>
    <row r="954" spans="1:29" ht="15.75" customHeight="1" x14ac:dyDescent="0.2">
      <c r="A954" s="9">
        <v>1</v>
      </c>
      <c r="B954" s="9">
        <v>1</v>
      </c>
      <c r="C954" s="9">
        <v>66</v>
      </c>
      <c r="D954" s="9">
        <v>1</v>
      </c>
      <c r="E954" s="9">
        <v>0</v>
      </c>
      <c r="F954" s="9">
        <v>0</v>
      </c>
      <c r="G954" s="9">
        <v>1</v>
      </c>
      <c r="H954" s="9">
        <v>30</v>
      </c>
      <c r="I954" s="9">
        <v>0</v>
      </c>
      <c r="J954" s="9">
        <v>0</v>
      </c>
      <c r="K954" s="9">
        <v>0</v>
      </c>
      <c r="L954" s="9">
        <v>1</v>
      </c>
      <c r="M954" s="9">
        <v>234</v>
      </c>
      <c r="N954" s="9">
        <v>114.5</v>
      </c>
      <c r="O954" s="9">
        <v>62.5</v>
      </c>
      <c r="P954" s="9">
        <v>28.62</v>
      </c>
      <c r="Q954" s="9">
        <v>75</v>
      </c>
      <c r="R954" s="9">
        <v>216</v>
      </c>
      <c r="S954" s="12"/>
      <c r="V954" s="9">
        <v>30</v>
      </c>
      <c r="W954" s="12">
        <f t="shared" si="56"/>
        <v>1</v>
      </c>
      <c r="Z954" s="60">
        <v>1</v>
      </c>
      <c r="AA954" s="9">
        <f t="shared" si="57"/>
        <v>1</v>
      </c>
      <c r="AB954" s="9">
        <f t="shared" si="58"/>
        <v>0</v>
      </c>
      <c r="AC954" s="9">
        <f t="shared" si="59"/>
        <v>0</v>
      </c>
    </row>
    <row r="955" spans="1:29" ht="15.75" customHeight="1" x14ac:dyDescent="0.2">
      <c r="A955" s="9">
        <v>0</v>
      </c>
      <c r="B955" s="9">
        <v>0</v>
      </c>
      <c r="C955" s="9">
        <v>39</v>
      </c>
      <c r="D955" s="9">
        <v>1</v>
      </c>
      <c r="E955" s="9">
        <v>0</v>
      </c>
      <c r="F955" s="9">
        <v>0</v>
      </c>
      <c r="G955" s="9">
        <v>1</v>
      </c>
      <c r="H955" s="9">
        <v>5</v>
      </c>
      <c r="I955" s="9">
        <v>0</v>
      </c>
      <c r="J955" s="9">
        <v>0</v>
      </c>
      <c r="K955" s="9">
        <v>0</v>
      </c>
      <c r="L955" s="9">
        <v>0</v>
      </c>
      <c r="M955" s="9">
        <v>170</v>
      </c>
      <c r="N955" s="9">
        <v>137.5</v>
      </c>
      <c r="O955" s="9">
        <v>77.5</v>
      </c>
      <c r="P955" s="9">
        <v>27.35</v>
      </c>
      <c r="Q955" s="9">
        <v>67</v>
      </c>
      <c r="R955" s="9">
        <v>70</v>
      </c>
      <c r="S955" s="12"/>
      <c r="V955" s="9">
        <v>5</v>
      </c>
      <c r="W955" s="12">
        <f t="shared" si="56"/>
        <v>1</v>
      </c>
      <c r="Z955" s="60">
        <v>1</v>
      </c>
      <c r="AA955" s="9">
        <f t="shared" si="57"/>
        <v>1</v>
      </c>
      <c r="AB955" s="9">
        <f t="shared" si="58"/>
        <v>0</v>
      </c>
      <c r="AC955" s="9">
        <f t="shared" si="59"/>
        <v>0</v>
      </c>
    </row>
    <row r="956" spans="1:29" ht="15.75" customHeight="1" x14ac:dyDescent="0.2">
      <c r="A956" s="9">
        <v>0</v>
      </c>
      <c r="B956" s="9">
        <v>0</v>
      </c>
      <c r="C956" s="9">
        <v>58</v>
      </c>
      <c r="D956" s="9">
        <v>0</v>
      </c>
      <c r="E956" s="9">
        <v>0</v>
      </c>
      <c r="F956" s="9">
        <v>0</v>
      </c>
      <c r="G956" s="9">
        <v>0</v>
      </c>
      <c r="H956" s="9">
        <v>0</v>
      </c>
      <c r="I956" s="9">
        <v>0</v>
      </c>
      <c r="J956" s="9">
        <v>0</v>
      </c>
      <c r="K956" s="9">
        <v>1</v>
      </c>
      <c r="L956" s="9">
        <v>0</v>
      </c>
      <c r="M956" s="9">
        <v>268</v>
      </c>
      <c r="N956" s="9">
        <v>151</v>
      </c>
      <c r="O956" s="9">
        <v>98</v>
      </c>
      <c r="P956" s="9">
        <v>20.34</v>
      </c>
      <c r="Q956" s="9">
        <v>72</v>
      </c>
      <c r="R956" s="9">
        <v>60</v>
      </c>
      <c r="S956" s="12"/>
      <c r="V956" s="9">
        <v>0</v>
      </c>
      <c r="W956" s="12">
        <f t="shared" si="56"/>
        <v>0</v>
      </c>
      <c r="Z956" s="60">
        <v>4</v>
      </c>
      <c r="AA956" s="9">
        <f t="shared" si="57"/>
        <v>0</v>
      </c>
      <c r="AB956" s="9">
        <f t="shared" si="58"/>
        <v>0</v>
      </c>
      <c r="AC956" s="9">
        <f t="shared" si="59"/>
        <v>0</v>
      </c>
    </row>
    <row r="957" spans="1:29" ht="15.75" customHeight="1" x14ac:dyDescent="0.2">
      <c r="A957" s="9">
        <v>0</v>
      </c>
      <c r="B957" s="9">
        <v>1</v>
      </c>
      <c r="C957" s="9">
        <v>57</v>
      </c>
      <c r="D957" s="9">
        <v>1</v>
      </c>
      <c r="E957" s="9">
        <v>0</v>
      </c>
      <c r="F957" s="9">
        <v>0</v>
      </c>
      <c r="G957" s="9">
        <v>1</v>
      </c>
      <c r="H957" s="9">
        <v>20</v>
      </c>
      <c r="I957" s="9">
        <v>0</v>
      </c>
      <c r="J957" s="9">
        <v>0</v>
      </c>
      <c r="K957" s="9">
        <v>1</v>
      </c>
      <c r="L957" s="9">
        <v>0</v>
      </c>
      <c r="M957" s="9">
        <v>257</v>
      </c>
      <c r="N957" s="9">
        <v>158.5</v>
      </c>
      <c r="O957" s="9">
        <v>107</v>
      </c>
      <c r="P957" s="9">
        <v>27.1</v>
      </c>
      <c r="Q957" s="9">
        <v>66</v>
      </c>
      <c r="R957" s="9">
        <v>67</v>
      </c>
      <c r="S957" s="12"/>
      <c r="V957" s="9">
        <v>20</v>
      </c>
      <c r="W957" s="12">
        <f t="shared" si="56"/>
        <v>1</v>
      </c>
      <c r="Z957" s="60">
        <v>1</v>
      </c>
      <c r="AA957" s="9">
        <f t="shared" si="57"/>
        <v>1</v>
      </c>
      <c r="AB957" s="9">
        <f t="shared" si="58"/>
        <v>0</v>
      </c>
      <c r="AC957" s="9">
        <f t="shared" si="59"/>
        <v>0</v>
      </c>
    </row>
    <row r="958" spans="1:29" ht="15.75" customHeight="1" x14ac:dyDescent="0.2">
      <c r="A958" s="9">
        <v>0</v>
      </c>
      <c r="B958" s="9">
        <v>0</v>
      </c>
      <c r="C958" s="9">
        <v>63</v>
      </c>
      <c r="D958" s="9">
        <v>1</v>
      </c>
      <c r="E958" s="9">
        <v>0</v>
      </c>
      <c r="F958" s="9">
        <v>0</v>
      </c>
      <c r="G958" s="9">
        <v>0</v>
      </c>
      <c r="H958" s="9">
        <v>0</v>
      </c>
      <c r="I958" s="9">
        <v>0</v>
      </c>
      <c r="J958" s="9">
        <v>0</v>
      </c>
      <c r="K958" s="9">
        <v>0</v>
      </c>
      <c r="L958" s="9">
        <v>0</v>
      </c>
      <c r="M958" s="9">
        <v>252</v>
      </c>
      <c r="N958" s="9">
        <v>118</v>
      </c>
      <c r="O958" s="9">
        <v>84</v>
      </c>
      <c r="P958" s="9">
        <v>25.31</v>
      </c>
      <c r="Q958" s="9">
        <v>98</v>
      </c>
      <c r="R958" s="9">
        <v>82</v>
      </c>
      <c r="S958" s="12"/>
      <c r="V958" s="9">
        <v>0</v>
      </c>
      <c r="W958" s="12">
        <f t="shared" si="56"/>
        <v>0</v>
      </c>
      <c r="Z958" s="60">
        <v>1</v>
      </c>
      <c r="AA958" s="9">
        <f t="shared" si="57"/>
        <v>1</v>
      </c>
      <c r="AB958" s="9">
        <f t="shared" si="58"/>
        <v>0</v>
      </c>
      <c r="AC958" s="9">
        <f t="shared" si="59"/>
        <v>0</v>
      </c>
    </row>
    <row r="959" spans="1:29" ht="15.75" customHeight="1" x14ac:dyDescent="0.2">
      <c r="A959" s="9">
        <v>0</v>
      </c>
      <c r="B959" s="9">
        <v>0</v>
      </c>
      <c r="C959" s="9">
        <v>53</v>
      </c>
      <c r="D959" s="9">
        <v>0</v>
      </c>
      <c r="E959" s="9">
        <v>0</v>
      </c>
      <c r="F959" s="9">
        <v>1</v>
      </c>
      <c r="G959" s="9">
        <v>0</v>
      </c>
      <c r="H959" s="9">
        <v>0</v>
      </c>
      <c r="I959" s="9">
        <v>0</v>
      </c>
      <c r="J959" s="9">
        <v>0</v>
      </c>
      <c r="K959" s="9">
        <v>1</v>
      </c>
      <c r="L959" s="9">
        <v>0</v>
      </c>
      <c r="M959" s="9">
        <v>285</v>
      </c>
      <c r="N959" s="9">
        <v>160</v>
      </c>
      <c r="O959" s="9">
        <v>97</v>
      </c>
      <c r="P959" s="9">
        <v>31.31</v>
      </c>
      <c r="Q959" s="9">
        <v>75</v>
      </c>
      <c r="R959" s="9">
        <v>65</v>
      </c>
      <c r="S959" s="12"/>
      <c r="V959" s="9">
        <v>0</v>
      </c>
      <c r="W959" s="12">
        <f t="shared" si="56"/>
        <v>0</v>
      </c>
      <c r="Z959" s="60">
        <v>3</v>
      </c>
      <c r="AA959" s="9">
        <f t="shared" si="57"/>
        <v>0</v>
      </c>
      <c r="AB959" s="9">
        <f t="shared" si="58"/>
        <v>0</v>
      </c>
      <c r="AC959" s="9">
        <f t="shared" si="59"/>
        <v>1</v>
      </c>
    </row>
    <row r="960" spans="1:29" ht="15.75" customHeight="1" x14ac:dyDescent="0.2">
      <c r="A960" s="9">
        <v>0</v>
      </c>
      <c r="B960" s="9">
        <v>1</v>
      </c>
      <c r="C960" s="9">
        <v>38</v>
      </c>
      <c r="D960" s="9">
        <v>0</v>
      </c>
      <c r="E960" s="9">
        <v>1</v>
      </c>
      <c r="F960" s="9">
        <v>0</v>
      </c>
      <c r="G960" s="9">
        <v>0</v>
      </c>
      <c r="H960" s="9">
        <v>0</v>
      </c>
      <c r="I960" s="9">
        <v>0</v>
      </c>
      <c r="J960" s="9">
        <v>0</v>
      </c>
      <c r="K960" s="9">
        <v>0</v>
      </c>
      <c r="L960" s="9">
        <v>0</v>
      </c>
      <c r="M960" s="9">
        <v>209</v>
      </c>
      <c r="N960" s="9">
        <v>137</v>
      </c>
      <c r="O960" s="9">
        <v>82.5</v>
      </c>
      <c r="P960" s="9">
        <v>26.69</v>
      </c>
      <c r="Q960" s="9">
        <v>62</v>
      </c>
      <c r="R960" s="9">
        <v>84</v>
      </c>
      <c r="S960" s="12"/>
      <c r="V960" s="9">
        <v>0</v>
      </c>
      <c r="W960" s="12">
        <f t="shared" si="56"/>
        <v>0</v>
      </c>
      <c r="Z960" s="60">
        <v>2</v>
      </c>
      <c r="AA960" s="9">
        <f t="shared" si="57"/>
        <v>0</v>
      </c>
      <c r="AB960" s="9">
        <f t="shared" si="58"/>
        <v>1</v>
      </c>
      <c r="AC960" s="9">
        <f t="shared" si="59"/>
        <v>0</v>
      </c>
    </row>
    <row r="961" spans="1:29" ht="15.75" customHeight="1" x14ac:dyDescent="0.2">
      <c r="A961" s="9">
        <v>0</v>
      </c>
      <c r="B961" s="9">
        <v>1</v>
      </c>
      <c r="C961" s="9">
        <v>57</v>
      </c>
      <c r="D961" s="9">
        <v>1</v>
      </c>
      <c r="E961" s="9">
        <v>0</v>
      </c>
      <c r="F961" s="9">
        <v>0</v>
      </c>
      <c r="G961" s="9">
        <v>1</v>
      </c>
      <c r="H961" s="9">
        <v>20</v>
      </c>
      <c r="I961" s="9">
        <v>0</v>
      </c>
      <c r="J961" s="9">
        <v>0</v>
      </c>
      <c r="K961" s="9">
        <v>1</v>
      </c>
      <c r="L961" s="9">
        <v>0</v>
      </c>
      <c r="M961" s="9">
        <v>262</v>
      </c>
      <c r="N961" s="9">
        <v>131.5</v>
      </c>
      <c r="O961" s="9">
        <v>92</v>
      </c>
      <c r="P961" s="9">
        <v>28.3</v>
      </c>
      <c r="Q961" s="9">
        <v>70</v>
      </c>
      <c r="R961" s="9">
        <v>78</v>
      </c>
      <c r="S961" s="12"/>
      <c r="V961" s="9">
        <v>20</v>
      </c>
      <c r="W961" s="12">
        <f t="shared" si="56"/>
        <v>1</v>
      </c>
      <c r="Z961" s="60">
        <v>1</v>
      </c>
      <c r="AA961" s="9">
        <f t="shared" si="57"/>
        <v>1</v>
      </c>
      <c r="AB961" s="9">
        <f t="shared" si="58"/>
        <v>0</v>
      </c>
      <c r="AC961" s="9">
        <f t="shared" si="59"/>
        <v>0</v>
      </c>
    </row>
    <row r="962" spans="1:29" ht="15.75" customHeight="1" x14ac:dyDescent="0.2">
      <c r="A962" s="9">
        <v>0</v>
      </c>
      <c r="B962" s="9">
        <v>0</v>
      </c>
      <c r="C962" s="9">
        <v>49</v>
      </c>
      <c r="D962" s="9">
        <v>0</v>
      </c>
      <c r="E962" s="9">
        <v>1</v>
      </c>
      <c r="F962" s="9">
        <v>0</v>
      </c>
      <c r="G962" s="9">
        <v>0</v>
      </c>
      <c r="H962" s="9">
        <v>0</v>
      </c>
      <c r="I962" s="9">
        <v>0</v>
      </c>
      <c r="J962" s="9">
        <v>0</v>
      </c>
      <c r="K962" s="9">
        <v>0</v>
      </c>
      <c r="L962" s="9">
        <v>0</v>
      </c>
      <c r="M962" s="9">
        <v>261</v>
      </c>
      <c r="N962" s="9">
        <v>123.5</v>
      </c>
      <c r="O962" s="9">
        <v>84</v>
      </c>
      <c r="P962" s="9">
        <v>20.94</v>
      </c>
      <c r="Q962" s="9">
        <v>75</v>
      </c>
      <c r="R962" s="9">
        <v>75</v>
      </c>
      <c r="S962" s="12"/>
      <c r="V962" s="9">
        <v>0</v>
      </c>
      <c r="W962" s="12">
        <f t="shared" si="56"/>
        <v>0</v>
      </c>
      <c r="Z962" s="60">
        <v>2</v>
      </c>
      <c r="AA962" s="9">
        <f t="shared" si="57"/>
        <v>0</v>
      </c>
      <c r="AB962" s="9">
        <f t="shared" si="58"/>
        <v>1</v>
      </c>
      <c r="AC962" s="9">
        <f t="shared" si="59"/>
        <v>0</v>
      </c>
    </row>
    <row r="963" spans="1:29" ht="15.75" customHeight="1" x14ac:dyDescent="0.2">
      <c r="A963" s="9">
        <v>0</v>
      </c>
      <c r="B963" s="9">
        <v>0</v>
      </c>
      <c r="C963" s="9">
        <v>47</v>
      </c>
      <c r="D963" s="9">
        <v>0</v>
      </c>
      <c r="E963" s="9">
        <v>1</v>
      </c>
      <c r="F963" s="9">
        <v>0</v>
      </c>
      <c r="G963" s="9">
        <v>0</v>
      </c>
      <c r="H963" s="9">
        <v>0</v>
      </c>
      <c r="I963" s="9">
        <v>0</v>
      </c>
      <c r="J963" s="9">
        <v>0</v>
      </c>
      <c r="K963" s="9">
        <v>1</v>
      </c>
      <c r="L963" s="9">
        <v>0</v>
      </c>
      <c r="M963" s="9">
        <v>202</v>
      </c>
      <c r="N963" s="9">
        <v>140</v>
      </c>
      <c r="O963" s="9">
        <v>82</v>
      </c>
      <c r="P963" s="9">
        <v>22.88</v>
      </c>
      <c r="Q963" s="9">
        <v>75</v>
      </c>
      <c r="R963" s="9">
        <v>95</v>
      </c>
      <c r="S963" s="12"/>
      <c r="V963" s="9">
        <v>0</v>
      </c>
      <c r="W963" s="12">
        <f t="shared" ref="W963:W1026" si="60">IF(V963=0,0,1)</f>
        <v>0</v>
      </c>
      <c r="Z963" s="60">
        <v>2</v>
      </c>
      <c r="AA963" s="9">
        <f t="shared" ref="AA963:AA1026" si="61">IF(Z963=1,1,0)</f>
        <v>0</v>
      </c>
      <c r="AB963" s="9">
        <f t="shared" ref="AB963:AB1026" si="62">IF(Z963=2,1,0)</f>
        <v>1</v>
      </c>
      <c r="AC963" s="9">
        <f t="shared" ref="AC963:AC1026" si="63">IF(Z963=3,1,0)</f>
        <v>0</v>
      </c>
    </row>
    <row r="964" spans="1:29" ht="15.75" customHeight="1" x14ac:dyDescent="0.2">
      <c r="A964" s="9">
        <v>1</v>
      </c>
      <c r="B964" s="9">
        <v>0</v>
      </c>
      <c r="C964" s="9">
        <v>36</v>
      </c>
      <c r="D964" s="9">
        <v>0</v>
      </c>
      <c r="E964" s="9">
        <v>1</v>
      </c>
      <c r="F964" s="9">
        <v>0</v>
      </c>
      <c r="G964" s="9">
        <v>1</v>
      </c>
      <c r="H964" s="9">
        <v>1</v>
      </c>
      <c r="I964" s="9">
        <v>0</v>
      </c>
      <c r="J964" s="9">
        <v>0</v>
      </c>
      <c r="K964" s="9">
        <v>0</v>
      </c>
      <c r="L964" s="9">
        <v>0</v>
      </c>
      <c r="M964" s="9">
        <v>160</v>
      </c>
      <c r="N964" s="9">
        <v>98</v>
      </c>
      <c r="O964" s="9">
        <v>66</v>
      </c>
      <c r="P964" s="9">
        <v>25.07</v>
      </c>
      <c r="Q964" s="9">
        <v>68</v>
      </c>
      <c r="R964" s="9">
        <v>73</v>
      </c>
      <c r="S964" s="12"/>
      <c r="V964" s="9">
        <v>1</v>
      </c>
      <c r="W964" s="12">
        <f t="shared" si="60"/>
        <v>1</v>
      </c>
      <c r="Z964" s="60">
        <v>2</v>
      </c>
      <c r="AA964" s="9">
        <f t="shared" si="61"/>
        <v>0</v>
      </c>
      <c r="AB964" s="9">
        <f t="shared" si="62"/>
        <v>1</v>
      </c>
      <c r="AC964" s="9">
        <f t="shared" si="63"/>
        <v>0</v>
      </c>
    </row>
    <row r="965" spans="1:29" ht="15.75" customHeight="1" x14ac:dyDescent="0.2">
      <c r="A965" s="9">
        <v>0</v>
      </c>
      <c r="B965" s="9">
        <v>0</v>
      </c>
      <c r="C965" s="9">
        <v>42</v>
      </c>
      <c r="D965" s="9">
        <v>1</v>
      </c>
      <c r="E965" s="9">
        <v>0</v>
      </c>
      <c r="F965" s="9">
        <v>0</v>
      </c>
      <c r="G965" s="9">
        <v>1</v>
      </c>
      <c r="H965" s="9">
        <v>9</v>
      </c>
      <c r="I965" s="9">
        <v>0</v>
      </c>
      <c r="J965" s="9">
        <v>0</v>
      </c>
      <c r="K965" s="9">
        <v>0</v>
      </c>
      <c r="L965" s="9">
        <v>0</v>
      </c>
      <c r="M965" s="9">
        <v>218</v>
      </c>
      <c r="N965" s="9">
        <v>109.5</v>
      </c>
      <c r="O965" s="9">
        <v>67</v>
      </c>
      <c r="P965" s="9">
        <v>23.48</v>
      </c>
      <c r="Q965" s="9">
        <v>65</v>
      </c>
      <c r="R965" s="9">
        <v>71</v>
      </c>
      <c r="S965" s="12"/>
      <c r="V965" s="9">
        <v>9</v>
      </c>
      <c r="W965" s="12">
        <f t="shared" si="60"/>
        <v>1</v>
      </c>
      <c r="Z965" s="60">
        <v>1</v>
      </c>
      <c r="AA965" s="9">
        <f t="shared" si="61"/>
        <v>1</v>
      </c>
      <c r="AB965" s="9">
        <f t="shared" si="62"/>
        <v>0</v>
      </c>
      <c r="AC965" s="9">
        <f t="shared" si="63"/>
        <v>0</v>
      </c>
    </row>
    <row r="966" spans="1:29" ht="15.75" customHeight="1" x14ac:dyDescent="0.2">
      <c r="A966" s="9">
        <v>0</v>
      </c>
      <c r="B966" s="9">
        <v>0</v>
      </c>
      <c r="C966" s="9">
        <v>39</v>
      </c>
      <c r="D966" s="9">
        <v>0</v>
      </c>
      <c r="E966" s="9">
        <v>1</v>
      </c>
      <c r="F966" s="9">
        <v>0</v>
      </c>
      <c r="G966" s="9">
        <v>1</v>
      </c>
      <c r="H966" s="9">
        <v>15</v>
      </c>
      <c r="I966" s="9">
        <v>0</v>
      </c>
      <c r="J966" s="9">
        <v>0</v>
      </c>
      <c r="K966" s="9">
        <v>0</v>
      </c>
      <c r="L966" s="9">
        <v>0</v>
      </c>
      <c r="M966" s="9">
        <v>284</v>
      </c>
      <c r="N966" s="9">
        <v>115.5</v>
      </c>
      <c r="O966" s="9">
        <v>65.5</v>
      </c>
      <c r="P966" s="9">
        <v>20.39</v>
      </c>
      <c r="Q966" s="9">
        <v>64</v>
      </c>
      <c r="R966" s="9">
        <v>78</v>
      </c>
      <c r="S966" s="12"/>
      <c r="V966" s="9">
        <v>15</v>
      </c>
      <c r="W966" s="12">
        <f t="shared" si="60"/>
        <v>1</v>
      </c>
      <c r="Z966" s="60">
        <v>2</v>
      </c>
      <c r="AA966" s="9">
        <f t="shared" si="61"/>
        <v>0</v>
      </c>
      <c r="AB966" s="9">
        <f t="shared" si="62"/>
        <v>1</v>
      </c>
      <c r="AC966" s="9">
        <f t="shared" si="63"/>
        <v>0</v>
      </c>
    </row>
    <row r="967" spans="1:29" ht="15.75" customHeight="1" x14ac:dyDescent="0.2">
      <c r="A967" s="9">
        <v>1</v>
      </c>
      <c r="B967" s="9">
        <v>1</v>
      </c>
      <c r="C967" s="9">
        <v>52</v>
      </c>
      <c r="D967" s="9">
        <v>0</v>
      </c>
      <c r="E967" s="9">
        <v>0</v>
      </c>
      <c r="F967" s="9">
        <v>1</v>
      </c>
      <c r="G967" s="9">
        <v>1</v>
      </c>
      <c r="H967" s="9">
        <v>20</v>
      </c>
      <c r="I967" s="9">
        <v>0</v>
      </c>
      <c r="J967" s="9">
        <v>0</v>
      </c>
      <c r="K967" s="9">
        <v>0</v>
      </c>
      <c r="L967" s="9">
        <v>0</v>
      </c>
      <c r="M967" s="9">
        <v>265</v>
      </c>
      <c r="N967" s="9">
        <v>106</v>
      </c>
      <c r="O967" s="9">
        <v>79</v>
      </c>
      <c r="P967" s="9">
        <v>26.48</v>
      </c>
      <c r="Q967" s="9">
        <v>80</v>
      </c>
      <c r="R967" s="9">
        <v>163</v>
      </c>
      <c r="S967" s="12"/>
      <c r="V967" s="9">
        <v>20</v>
      </c>
      <c r="W967" s="12">
        <f t="shared" si="60"/>
        <v>1</v>
      </c>
      <c r="Z967" s="60">
        <v>3</v>
      </c>
      <c r="AA967" s="9">
        <f t="shared" si="61"/>
        <v>0</v>
      </c>
      <c r="AB967" s="9">
        <f t="shared" si="62"/>
        <v>0</v>
      </c>
      <c r="AC967" s="9">
        <f t="shared" si="63"/>
        <v>1</v>
      </c>
    </row>
    <row r="968" spans="1:29" ht="15.75" customHeight="1" x14ac:dyDescent="0.2">
      <c r="A968" s="9">
        <v>0</v>
      </c>
      <c r="B968" s="9">
        <v>1</v>
      </c>
      <c r="C968" s="9">
        <v>64</v>
      </c>
      <c r="D968" s="9">
        <v>1</v>
      </c>
      <c r="E968" s="9">
        <v>0</v>
      </c>
      <c r="F968" s="9">
        <v>0</v>
      </c>
      <c r="G968" s="9">
        <v>0</v>
      </c>
      <c r="H968" s="9">
        <v>0</v>
      </c>
      <c r="I968" s="9">
        <v>0</v>
      </c>
      <c r="J968" s="9">
        <v>0</v>
      </c>
      <c r="K968" s="9">
        <v>0</v>
      </c>
      <c r="L968" s="9">
        <v>0</v>
      </c>
      <c r="M968" s="9">
        <v>239</v>
      </c>
      <c r="N968" s="9">
        <v>110</v>
      </c>
      <c r="O968" s="9">
        <v>70</v>
      </c>
      <c r="P968" s="9">
        <v>23.98</v>
      </c>
      <c r="Q968" s="9">
        <v>65</v>
      </c>
      <c r="R968" s="9">
        <v>83</v>
      </c>
      <c r="S968" s="12"/>
      <c r="V968" s="9">
        <v>0</v>
      </c>
      <c r="W968" s="12">
        <f t="shared" si="60"/>
        <v>0</v>
      </c>
      <c r="Z968" s="60">
        <v>1</v>
      </c>
      <c r="AA968" s="9">
        <f t="shared" si="61"/>
        <v>1</v>
      </c>
      <c r="AB968" s="9">
        <f t="shared" si="62"/>
        <v>0</v>
      </c>
      <c r="AC968" s="9">
        <f t="shared" si="63"/>
        <v>0</v>
      </c>
    </row>
    <row r="969" spans="1:29" ht="15.75" customHeight="1" x14ac:dyDescent="0.2">
      <c r="A969" s="9">
        <v>0</v>
      </c>
      <c r="B969" s="9">
        <v>0</v>
      </c>
      <c r="C969" s="9">
        <v>61</v>
      </c>
      <c r="D969" s="9">
        <v>1</v>
      </c>
      <c r="E969" s="9">
        <v>0</v>
      </c>
      <c r="F969" s="9">
        <v>0</v>
      </c>
      <c r="G969" s="9">
        <v>0</v>
      </c>
      <c r="H969" s="9">
        <v>0</v>
      </c>
      <c r="I969" s="9">
        <v>0</v>
      </c>
      <c r="J969" s="9">
        <v>0</v>
      </c>
      <c r="K969" s="9">
        <v>0</v>
      </c>
      <c r="L969" s="9">
        <v>0</v>
      </c>
      <c r="M969" s="9">
        <v>210</v>
      </c>
      <c r="N969" s="9">
        <v>122</v>
      </c>
      <c r="O969" s="9">
        <v>81</v>
      </c>
      <c r="P969" s="9">
        <v>22.48</v>
      </c>
      <c r="Q969" s="9">
        <v>68</v>
      </c>
      <c r="R969" s="9">
        <v>97</v>
      </c>
      <c r="S969" s="12"/>
      <c r="V969" s="9">
        <v>0</v>
      </c>
      <c r="W969" s="12">
        <f t="shared" si="60"/>
        <v>0</v>
      </c>
      <c r="Z969" s="60">
        <v>1</v>
      </c>
      <c r="AA969" s="9">
        <f t="shared" si="61"/>
        <v>1</v>
      </c>
      <c r="AB969" s="9">
        <f t="shared" si="62"/>
        <v>0</v>
      </c>
      <c r="AC969" s="9">
        <f t="shared" si="63"/>
        <v>0</v>
      </c>
    </row>
    <row r="970" spans="1:29" ht="15.75" customHeight="1" x14ac:dyDescent="0.2">
      <c r="A970" s="9">
        <v>0</v>
      </c>
      <c r="B970" s="9">
        <v>0</v>
      </c>
      <c r="C970" s="9">
        <v>54</v>
      </c>
      <c r="D970" s="9">
        <v>1</v>
      </c>
      <c r="E970" s="9">
        <v>0</v>
      </c>
      <c r="F970" s="9">
        <v>0</v>
      </c>
      <c r="G970" s="9">
        <v>0</v>
      </c>
      <c r="H970" s="9">
        <v>0</v>
      </c>
      <c r="I970" s="9">
        <v>0</v>
      </c>
      <c r="J970" s="9">
        <v>0</v>
      </c>
      <c r="K970" s="9">
        <v>1</v>
      </c>
      <c r="L970" s="9">
        <v>0</v>
      </c>
      <c r="M970" s="9">
        <v>266</v>
      </c>
      <c r="N970" s="9">
        <v>137</v>
      </c>
      <c r="O970" s="9">
        <v>88</v>
      </c>
      <c r="P970" s="9">
        <v>29.76</v>
      </c>
      <c r="Q970" s="9">
        <v>80</v>
      </c>
      <c r="R970" s="9">
        <v>80</v>
      </c>
      <c r="S970" s="12"/>
      <c r="V970" s="9">
        <v>0</v>
      </c>
      <c r="W970" s="12">
        <f t="shared" si="60"/>
        <v>0</v>
      </c>
      <c r="Z970" s="60">
        <v>1</v>
      </c>
      <c r="AA970" s="9">
        <f t="shared" si="61"/>
        <v>1</v>
      </c>
      <c r="AB970" s="9">
        <f t="shared" si="62"/>
        <v>0</v>
      </c>
      <c r="AC970" s="9">
        <f t="shared" si="63"/>
        <v>0</v>
      </c>
    </row>
    <row r="971" spans="1:29" ht="15.75" customHeight="1" x14ac:dyDescent="0.2">
      <c r="A971" s="9">
        <v>0</v>
      </c>
      <c r="B971" s="9">
        <v>0</v>
      </c>
      <c r="C971" s="9">
        <v>61</v>
      </c>
      <c r="D971" s="9">
        <v>1</v>
      </c>
      <c r="E971" s="9">
        <v>0</v>
      </c>
      <c r="F971" s="9">
        <v>0</v>
      </c>
      <c r="G971" s="9">
        <v>0</v>
      </c>
      <c r="H971" s="9">
        <v>0</v>
      </c>
      <c r="I971" s="9">
        <v>0</v>
      </c>
      <c r="J971" s="9">
        <v>0</v>
      </c>
      <c r="K971" s="9">
        <v>1</v>
      </c>
      <c r="L971" s="9">
        <v>0</v>
      </c>
      <c r="M971" s="9">
        <v>256</v>
      </c>
      <c r="N971" s="9">
        <v>160</v>
      </c>
      <c r="O971" s="9">
        <v>109</v>
      </c>
      <c r="P971" s="9">
        <v>42.53</v>
      </c>
      <c r="Q971" s="9">
        <v>81</v>
      </c>
      <c r="R971" s="9">
        <v>79</v>
      </c>
      <c r="S971" s="12"/>
      <c r="V971" s="9">
        <v>0</v>
      </c>
      <c r="W971" s="12">
        <f t="shared" si="60"/>
        <v>0</v>
      </c>
      <c r="Z971" s="60">
        <v>1</v>
      </c>
      <c r="AA971" s="9">
        <f t="shared" si="61"/>
        <v>1</v>
      </c>
      <c r="AB971" s="9">
        <f t="shared" si="62"/>
        <v>0</v>
      </c>
      <c r="AC971" s="9">
        <f t="shared" si="63"/>
        <v>0</v>
      </c>
    </row>
    <row r="972" spans="1:29" ht="15.75" customHeight="1" x14ac:dyDescent="0.2">
      <c r="A972" s="9">
        <v>1</v>
      </c>
      <c r="B972" s="9">
        <v>1</v>
      </c>
      <c r="C972" s="9">
        <v>52</v>
      </c>
      <c r="D972" s="9">
        <v>1</v>
      </c>
      <c r="E972" s="9">
        <v>0</v>
      </c>
      <c r="F972" s="9">
        <v>0</v>
      </c>
      <c r="G972" s="9">
        <v>1</v>
      </c>
      <c r="H972" s="9">
        <v>3</v>
      </c>
      <c r="I972" s="9">
        <v>0</v>
      </c>
      <c r="J972" s="9">
        <v>0</v>
      </c>
      <c r="K972" s="9">
        <v>1</v>
      </c>
      <c r="L972" s="9">
        <v>0</v>
      </c>
      <c r="M972" s="9">
        <v>199</v>
      </c>
      <c r="N972" s="9">
        <v>134</v>
      </c>
      <c r="O972" s="9">
        <v>98</v>
      </c>
      <c r="P972" s="9">
        <v>27.78</v>
      </c>
      <c r="Q972" s="9">
        <v>75</v>
      </c>
      <c r="R972" s="9">
        <v>89</v>
      </c>
      <c r="S972" s="12"/>
      <c r="V972" s="9">
        <v>3</v>
      </c>
      <c r="W972" s="12">
        <f t="shared" si="60"/>
        <v>1</v>
      </c>
      <c r="Z972" s="60">
        <v>1</v>
      </c>
      <c r="AA972" s="9">
        <f t="shared" si="61"/>
        <v>1</v>
      </c>
      <c r="AB972" s="9">
        <f t="shared" si="62"/>
        <v>0</v>
      </c>
      <c r="AC972" s="9">
        <f t="shared" si="63"/>
        <v>0</v>
      </c>
    </row>
    <row r="973" spans="1:29" ht="15.75" customHeight="1" x14ac:dyDescent="0.2">
      <c r="A973" s="9">
        <v>0</v>
      </c>
      <c r="B973" s="9">
        <v>0</v>
      </c>
      <c r="C973" s="9">
        <v>38</v>
      </c>
      <c r="D973" s="9">
        <v>0</v>
      </c>
      <c r="E973" s="9">
        <v>0</v>
      </c>
      <c r="F973" s="9">
        <v>1</v>
      </c>
      <c r="G973" s="9">
        <v>0</v>
      </c>
      <c r="H973" s="9">
        <v>0</v>
      </c>
      <c r="I973" s="9">
        <v>0</v>
      </c>
      <c r="J973" s="9">
        <v>0</v>
      </c>
      <c r="K973" s="9">
        <v>0</v>
      </c>
      <c r="L973" s="9">
        <v>0</v>
      </c>
      <c r="M973" s="9">
        <v>171</v>
      </c>
      <c r="N973" s="9">
        <v>125.5</v>
      </c>
      <c r="O973" s="9">
        <v>86</v>
      </c>
      <c r="P973" s="9">
        <v>26.57</v>
      </c>
      <c r="Q973" s="9">
        <v>75</v>
      </c>
      <c r="R973" s="9">
        <v>71</v>
      </c>
      <c r="S973" s="12"/>
      <c r="V973" s="9">
        <v>0</v>
      </c>
      <c r="W973" s="12">
        <f t="shared" si="60"/>
        <v>0</v>
      </c>
      <c r="Z973" s="60">
        <v>3</v>
      </c>
      <c r="AA973" s="9">
        <f t="shared" si="61"/>
        <v>0</v>
      </c>
      <c r="AB973" s="9">
        <f t="shared" si="62"/>
        <v>0</v>
      </c>
      <c r="AC973" s="9">
        <f t="shared" si="63"/>
        <v>1</v>
      </c>
    </row>
    <row r="974" spans="1:29" ht="15.75" customHeight="1" x14ac:dyDescent="0.2">
      <c r="A974" s="9">
        <v>0</v>
      </c>
      <c r="B974" s="9">
        <v>0</v>
      </c>
      <c r="C974" s="9">
        <v>51</v>
      </c>
      <c r="D974" s="9">
        <v>1</v>
      </c>
      <c r="E974" s="9">
        <v>0</v>
      </c>
      <c r="F974" s="9">
        <v>0</v>
      </c>
      <c r="G974" s="9">
        <v>1</v>
      </c>
      <c r="H974" s="9">
        <v>30</v>
      </c>
      <c r="I974" s="9">
        <v>0</v>
      </c>
      <c r="J974" s="9">
        <v>0</v>
      </c>
      <c r="K974" s="9">
        <v>0</v>
      </c>
      <c r="L974" s="9">
        <v>0</v>
      </c>
      <c r="M974" s="9">
        <v>272</v>
      </c>
      <c r="N974" s="9">
        <v>133</v>
      </c>
      <c r="O974" s="9">
        <v>91</v>
      </c>
      <c r="P974" s="9">
        <v>28.5</v>
      </c>
      <c r="Q974" s="9">
        <v>72</v>
      </c>
      <c r="R974" s="9">
        <v>78</v>
      </c>
      <c r="S974" s="12"/>
      <c r="V974" s="9">
        <v>30</v>
      </c>
      <c r="W974" s="12">
        <f t="shared" si="60"/>
        <v>1</v>
      </c>
      <c r="Z974" s="60">
        <v>1</v>
      </c>
      <c r="AA974" s="9">
        <f t="shared" si="61"/>
        <v>1</v>
      </c>
      <c r="AB974" s="9">
        <f t="shared" si="62"/>
        <v>0</v>
      </c>
      <c r="AC974" s="9">
        <f t="shared" si="63"/>
        <v>0</v>
      </c>
    </row>
    <row r="975" spans="1:29" ht="15.75" customHeight="1" x14ac:dyDescent="0.2">
      <c r="A975" s="9">
        <v>0</v>
      </c>
      <c r="B975" s="9">
        <v>0</v>
      </c>
      <c r="C975" s="9">
        <v>37</v>
      </c>
      <c r="D975" s="9">
        <v>1</v>
      </c>
      <c r="E975" s="9">
        <v>0</v>
      </c>
      <c r="F975" s="9">
        <v>0</v>
      </c>
      <c r="G975" s="9">
        <v>1</v>
      </c>
      <c r="H975" s="9">
        <v>10</v>
      </c>
      <c r="I975" s="9">
        <v>0</v>
      </c>
      <c r="J975" s="9">
        <v>0</v>
      </c>
      <c r="K975" s="9">
        <v>0</v>
      </c>
      <c r="L975" s="9">
        <v>0</v>
      </c>
      <c r="M975" s="9">
        <v>205</v>
      </c>
      <c r="N975" s="9">
        <v>120.5</v>
      </c>
      <c r="O975" s="9">
        <v>67.5</v>
      </c>
      <c r="P975" s="9">
        <v>22.89</v>
      </c>
      <c r="Q975" s="9">
        <v>75</v>
      </c>
      <c r="R975" s="9">
        <v>113</v>
      </c>
      <c r="S975" s="12"/>
      <c r="V975" s="9">
        <v>10</v>
      </c>
      <c r="W975" s="12">
        <f t="shared" si="60"/>
        <v>1</v>
      </c>
      <c r="Z975" s="60">
        <v>1</v>
      </c>
      <c r="AA975" s="9">
        <f t="shared" si="61"/>
        <v>1</v>
      </c>
      <c r="AB975" s="9">
        <f t="shared" si="62"/>
        <v>0</v>
      </c>
      <c r="AC975" s="9">
        <f t="shared" si="63"/>
        <v>0</v>
      </c>
    </row>
    <row r="976" spans="1:29" ht="15.75" customHeight="1" x14ac:dyDescent="0.2">
      <c r="A976" s="9">
        <v>1</v>
      </c>
      <c r="B976" s="9">
        <v>1</v>
      </c>
      <c r="C976" s="9">
        <v>52</v>
      </c>
      <c r="D976" s="9">
        <v>0</v>
      </c>
      <c r="E976" s="9">
        <v>0</v>
      </c>
      <c r="F976" s="9">
        <v>1</v>
      </c>
      <c r="G976" s="9">
        <v>1</v>
      </c>
      <c r="H976" s="9">
        <v>15</v>
      </c>
      <c r="I976" s="9">
        <v>0</v>
      </c>
      <c r="J976" s="9">
        <v>0</v>
      </c>
      <c r="K976" s="9">
        <v>0</v>
      </c>
      <c r="L976" s="9">
        <v>0</v>
      </c>
      <c r="M976" s="9">
        <v>225</v>
      </c>
      <c r="N976" s="9">
        <v>131</v>
      </c>
      <c r="O976" s="9">
        <v>74</v>
      </c>
      <c r="P976" s="9">
        <v>24.54</v>
      </c>
      <c r="Q976" s="9">
        <v>65</v>
      </c>
      <c r="R976" s="9">
        <v>77</v>
      </c>
      <c r="S976" s="12"/>
      <c r="V976" s="9">
        <v>15</v>
      </c>
      <c r="W976" s="12">
        <f t="shared" si="60"/>
        <v>1</v>
      </c>
      <c r="Z976" s="60">
        <v>3</v>
      </c>
      <c r="AA976" s="9">
        <f t="shared" si="61"/>
        <v>0</v>
      </c>
      <c r="AB976" s="9">
        <f t="shared" si="62"/>
        <v>0</v>
      </c>
      <c r="AC976" s="9">
        <f t="shared" si="63"/>
        <v>1</v>
      </c>
    </row>
    <row r="977" spans="1:29" ht="15.75" customHeight="1" x14ac:dyDescent="0.2">
      <c r="A977" s="9">
        <v>0</v>
      </c>
      <c r="B977" s="9">
        <v>1</v>
      </c>
      <c r="C977" s="9">
        <v>50</v>
      </c>
      <c r="D977" s="9">
        <v>1</v>
      </c>
      <c r="E977" s="9">
        <v>0</v>
      </c>
      <c r="F977" s="9">
        <v>0</v>
      </c>
      <c r="G977" s="9">
        <v>1</v>
      </c>
      <c r="H977" s="9">
        <v>20</v>
      </c>
      <c r="I977" s="9">
        <v>0</v>
      </c>
      <c r="J977" s="9">
        <v>0</v>
      </c>
      <c r="K977" s="9">
        <v>1</v>
      </c>
      <c r="L977" s="9">
        <v>0</v>
      </c>
      <c r="M977" s="9">
        <v>272</v>
      </c>
      <c r="N977" s="9">
        <v>159</v>
      </c>
      <c r="O977" s="9">
        <v>109</v>
      </c>
      <c r="P977" s="9">
        <v>31.27</v>
      </c>
      <c r="Q977" s="9">
        <v>80</v>
      </c>
      <c r="R977" s="9">
        <v>68</v>
      </c>
      <c r="S977" s="12"/>
      <c r="V977" s="9">
        <v>20</v>
      </c>
      <c r="W977" s="12">
        <f t="shared" si="60"/>
        <v>1</v>
      </c>
      <c r="Z977" s="60">
        <v>1</v>
      </c>
      <c r="AA977" s="9">
        <f t="shared" si="61"/>
        <v>1</v>
      </c>
      <c r="AB977" s="9">
        <f t="shared" si="62"/>
        <v>0</v>
      </c>
      <c r="AC977" s="9">
        <f t="shared" si="63"/>
        <v>0</v>
      </c>
    </row>
    <row r="978" spans="1:29" ht="15.75" customHeight="1" x14ac:dyDescent="0.2">
      <c r="A978" s="9">
        <v>1</v>
      </c>
      <c r="B978" s="9">
        <v>1</v>
      </c>
      <c r="C978" s="9">
        <v>60</v>
      </c>
      <c r="D978" s="9">
        <v>1</v>
      </c>
      <c r="E978" s="9">
        <v>0</v>
      </c>
      <c r="F978" s="9">
        <v>0</v>
      </c>
      <c r="G978" s="9">
        <v>1</v>
      </c>
      <c r="H978" s="9">
        <v>20</v>
      </c>
      <c r="I978" s="9">
        <v>1</v>
      </c>
      <c r="J978" s="9">
        <v>0</v>
      </c>
      <c r="K978" s="9">
        <v>1</v>
      </c>
      <c r="L978" s="9">
        <v>0</v>
      </c>
      <c r="M978" s="9">
        <v>269</v>
      </c>
      <c r="N978" s="9">
        <v>170</v>
      </c>
      <c r="O978" s="9">
        <v>100</v>
      </c>
      <c r="P978" s="9">
        <v>29.59</v>
      </c>
      <c r="Q978" s="9">
        <v>60</v>
      </c>
      <c r="R978" s="9">
        <v>83</v>
      </c>
      <c r="S978" s="12"/>
      <c r="V978" s="9">
        <v>20</v>
      </c>
      <c r="W978" s="12">
        <f t="shared" si="60"/>
        <v>1</v>
      </c>
      <c r="Z978" s="60">
        <v>1</v>
      </c>
      <c r="AA978" s="9">
        <f t="shared" si="61"/>
        <v>1</v>
      </c>
      <c r="AB978" s="9">
        <f t="shared" si="62"/>
        <v>0</v>
      </c>
      <c r="AC978" s="9">
        <f t="shared" si="63"/>
        <v>0</v>
      </c>
    </row>
    <row r="979" spans="1:29" ht="15.75" customHeight="1" x14ac:dyDescent="0.2">
      <c r="A979" s="9">
        <v>0</v>
      </c>
      <c r="B979" s="9">
        <v>1</v>
      </c>
      <c r="C979" s="9">
        <v>39</v>
      </c>
      <c r="D979" s="9">
        <v>1</v>
      </c>
      <c r="E979" s="9">
        <v>0</v>
      </c>
      <c r="F979" s="9">
        <v>0</v>
      </c>
      <c r="G979" s="9">
        <v>0</v>
      </c>
      <c r="H979" s="9">
        <v>0</v>
      </c>
      <c r="I979" s="9">
        <v>0</v>
      </c>
      <c r="J979" s="9">
        <v>0</v>
      </c>
      <c r="K979" s="9">
        <v>0</v>
      </c>
      <c r="L979" s="9">
        <v>0</v>
      </c>
      <c r="M979" s="9">
        <v>160</v>
      </c>
      <c r="N979" s="9">
        <v>124</v>
      </c>
      <c r="O979" s="9">
        <v>90</v>
      </c>
      <c r="P979" s="9">
        <v>26.82</v>
      </c>
      <c r="Q979" s="9">
        <v>50</v>
      </c>
      <c r="R979" s="9">
        <v>67</v>
      </c>
      <c r="S979" s="12"/>
      <c r="V979" s="9">
        <v>0</v>
      </c>
      <c r="W979" s="12">
        <f t="shared" si="60"/>
        <v>0</v>
      </c>
      <c r="Z979" s="60">
        <v>1</v>
      </c>
      <c r="AA979" s="9">
        <f t="shared" si="61"/>
        <v>1</v>
      </c>
      <c r="AB979" s="9">
        <f t="shared" si="62"/>
        <v>0</v>
      </c>
      <c r="AC979" s="9">
        <f t="shared" si="63"/>
        <v>0</v>
      </c>
    </row>
    <row r="980" spans="1:29" ht="15.75" customHeight="1" x14ac:dyDescent="0.2">
      <c r="A980" s="9">
        <v>1</v>
      </c>
      <c r="B980" s="9">
        <v>1</v>
      </c>
      <c r="C980" s="9">
        <v>57</v>
      </c>
      <c r="D980" s="9">
        <v>1</v>
      </c>
      <c r="E980" s="9">
        <v>0</v>
      </c>
      <c r="F980" s="9">
        <v>0</v>
      </c>
      <c r="G980" s="9">
        <v>1</v>
      </c>
      <c r="H980" s="9">
        <v>20</v>
      </c>
      <c r="I980" s="9">
        <v>0</v>
      </c>
      <c r="J980" s="9">
        <v>0</v>
      </c>
      <c r="K980" s="9">
        <v>1</v>
      </c>
      <c r="L980" s="9">
        <v>0</v>
      </c>
      <c r="M980" s="9">
        <v>158</v>
      </c>
      <c r="N980" s="9">
        <v>154</v>
      </c>
      <c r="O980" s="9">
        <v>100</v>
      </c>
      <c r="P980" s="9">
        <v>24.07</v>
      </c>
      <c r="Q980" s="9">
        <v>92</v>
      </c>
      <c r="R980" s="9">
        <v>70</v>
      </c>
      <c r="S980" s="12"/>
      <c r="V980" s="9">
        <v>20</v>
      </c>
      <c r="W980" s="12">
        <f t="shared" si="60"/>
        <v>1</v>
      </c>
      <c r="Z980" s="60">
        <v>1</v>
      </c>
      <c r="AA980" s="9">
        <f t="shared" si="61"/>
        <v>1</v>
      </c>
      <c r="AB980" s="9">
        <f t="shared" si="62"/>
        <v>0</v>
      </c>
      <c r="AC980" s="9">
        <f t="shared" si="63"/>
        <v>0</v>
      </c>
    </row>
    <row r="981" spans="1:29" ht="15.75" customHeight="1" x14ac:dyDescent="0.2">
      <c r="A981" s="9">
        <v>0</v>
      </c>
      <c r="B981" s="9">
        <v>0</v>
      </c>
      <c r="C981" s="9">
        <v>64</v>
      </c>
      <c r="D981" s="9">
        <v>1</v>
      </c>
      <c r="E981" s="9">
        <v>0</v>
      </c>
      <c r="F981" s="9">
        <v>0</v>
      </c>
      <c r="G981" s="9">
        <v>0</v>
      </c>
      <c r="H981" s="9">
        <v>0</v>
      </c>
      <c r="I981" s="9">
        <v>0</v>
      </c>
      <c r="J981" s="9">
        <v>0</v>
      </c>
      <c r="K981" s="9">
        <v>1</v>
      </c>
      <c r="L981" s="9">
        <v>0</v>
      </c>
      <c r="M981" s="9">
        <v>239</v>
      </c>
      <c r="N981" s="9">
        <v>132</v>
      </c>
      <c r="O981" s="9">
        <v>75</v>
      </c>
      <c r="P981" s="9">
        <v>20.67</v>
      </c>
      <c r="Q981" s="9">
        <v>86</v>
      </c>
      <c r="R981" s="9">
        <v>80</v>
      </c>
      <c r="S981" s="12"/>
      <c r="V981" s="9">
        <v>0</v>
      </c>
      <c r="W981" s="12">
        <f t="shared" si="60"/>
        <v>0</v>
      </c>
      <c r="Z981" s="60">
        <v>1</v>
      </c>
      <c r="AA981" s="9">
        <f t="shared" si="61"/>
        <v>1</v>
      </c>
      <c r="AB981" s="9">
        <f t="shared" si="62"/>
        <v>0</v>
      </c>
      <c r="AC981" s="9">
        <f t="shared" si="63"/>
        <v>0</v>
      </c>
    </row>
    <row r="982" spans="1:29" ht="15.75" customHeight="1" x14ac:dyDescent="0.2">
      <c r="A982" s="9">
        <v>0</v>
      </c>
      <c r="B982" s="9">
        <v>0</v>
      </c>
      <c r="C982" s="9">
        <v>55</v>
      </c>
      <c r="D982" s="9">
        <v>1</v>
      </c>
      <c r="E982" s="9">
        <v>0</v>
      </c>
      <c r="F982" s="9">
        <v>0</v>
      </c>
      <c r="G982" s="9">
        <v>1</v>
      </c>
      <c r="H982" s="9">
        <v>10</v>
      </c>
      <c r="I982" s="9">
        <v>0</v>
      </c>
      <c r="J982" s="9">
        <v>0</v>
      </c>
      <c r="K982" s="9">
        <v>0</v>
      </c>
      <c r="L982" s="9">
        <v>0</v>
      </c>
      <c r="M982" s="9">
        <v>196</v>
      </c>
      <c r="N982" s="9">
        <v>115</v>
      </c>
      <c r="O982" s="9">
        <v>71</v>
      </c>
      <c r="P982" s="9">
        <v>22.19</v>
      </c>
      <c r="Q982" s="9">
        <v>105</v>
      </c>
      <c r="R982" s="9">
        <v>85</v>
      </c>
      <c r="S982" s="12"/>
      <c r="V982" s="9">
        <v>10</v>
      </c>
      <c r="W982" s="12">
        <f t="shared" si="60"/>
        <v>1</v>
      </c>
      <c r="Z982" s="60">
        <v>1</v>
      </c>
      <c r="AA982" s="9">
        <f t="shared" si="61"/>
        <v>1</v>
      </c>
      <c r="AB982" s="9">
        <f t="shared" si="62"/>
        <v>0</v>
      </c>
      <c r="AC982" s="9">
        <f t="shared" si="63"/>
        <v>0</v>
      </c>
    </row>
    <row r="983" spans="1:29" ht="15.75" customHeight="1" x14ac:dyDescent="0.2">
      <c r="A983" s="9">
        <v>0</v>
      </c>
      <c r="B983" s="9">
        <v>0</v>
      </c>
      <c r="C983" s="9">
        <v>45</v>
      </c>
      <c r="D983" s="9">
        <v>0</v>
      </c>
      <c r="E983" s="9">
        <v>1</v>
      </c>
      <c r="F983" s="9">
        <v>0</v>
      </c>
      <c r="G983" s="9">
        <v>1</v>
      </c>
      <c r="H983" s="9">
        <v>2</v>
      </c>
      <c r="I983" s="9">
        <v>0</v>
      </c>
      <c r="J983" s="9">
        <v>0</v>
      </c>
      <c r="K983" s="9">
        <v>0</v>
      </c>
      <c r="L983" s="9">
        <v>0</v>
      </c>
      <c r="M983" s="9">
        <v>258</v>
      </c>
      <c r="N983" s="9">
        <v>111</v>
      </c>
      <c r="O983" s="9">
        <v>72</v>
      </c>
      <c r="P983" s="9">
        <v>26.24</v>
      </c>
      <c r="Q983" s="9">
        <v>70</v>
      </c>
      <c r="R983" s="9">
        <v>65</v>
      </c>
      <c r="S983" s="12"/>
      <c r="V983" s="9">
        <v>2</v>
      </c>
      <c r="W983" s="12">
        <f t="shared" si="60"/>
        <v>1</v>
      </c>
      <c r="Z983" s="60">
        <v>2</v>
      </c>
      <c r="AA983" s="9">
        <f t="shared" si="61"/>
        <v>0</v>
      </c>
      <c r="AB983" s="9">
        <f t="shared" si="62"/>
        <v>1</v>
      </c>
      <c r="AC983" s="9">
        <f t="shared" si="63"/>
        <v>0</v>
      </c>
    </row>
    <row r="984" spans="1:29" ht="15.75" customHeight="1" x14ac:dyDescent="0.2">
      <c r="A984" s="9">
        <v>0</v>
      </c>
      <c r="B984" s="9">
        <v>0</v>
      </c>
      <c r="C984" s="9">
        <v>67</v>
      </c>
      <c r="D984" s="9">
        <v>1</v>
      </c>
      <c r="E984" s="9">
        <v>0</v>
      </c>
      <c r="F984" s="9">
        <v>0</v>
      </c>
      <c r="G984" s="9">
        <v>0</v>
      </c>
      <c r="H984" s="9">
        <v>0</v>
      </c>
      <c r="I984" s="9">
        <v>0</v>
      </c>
      <c r="J984" s="9">
        <v>0</v>
      </c>
      <c r="K984" s="9">
        <v>0</v>
      </c>
      <c r="L984" s="9">
        <v>0</v>
      </c>
      <c r="M984" s="9">
        <v>201</v>
      </c>
      <c r="N984" s="9">
        <v>110</v>
      </c>
      <c r="O984" s="9">
        <v>77</v>
      </c>
      <c r="P984" s="9">
        <v>24.53</v>
      </c>
      <c r="Q984" s="9">
        <v>65</v>
      </c>
      <c r="R984" s="9">
        <v>77</v>
      </c>
      <c r="S984" s="12"/>
      <c r="V984" s="9">
        <v>0</v>
      </c>
      <c r="W984" s="12">
        <f t="shared" si="60"/>
        <v>0</v>
      </c>
      <c r="Z984" s="60">
        <v>1</v>
      </c>
      <c r="AA984" s="9">
        <f t="shared" si="61"/>
        <v>1</v>
      </c>
      <c r="AB984" s="9">
        <f t="shared" si="62"/>
        <v>0</v>
      </c>
      <c r="AC984" s="9">
        <f t="shared" si="63"/>
        <v>0</v>
      </c>
    </row>
    <row r="985" spans="1:29" ht="15.75" customHeight="1" x14ac:dyDescent="0.2">
      <c r="A985" s="9">
        <v>0</v>
      </c>
      <c r="B985" s="9">
        <v>0</v>
      </c>
      <c r="C985" s="9">
        <v>40</v>
      </c>
      <c r="D985" s="9">
        <v>1</v>
      </c>
      <c r="E985" s="9">
        <v>0</v>
      </c>
      <c r="F985" s="9">
        <v>0</v>
      </c>
      <c r="G985" s="9">
        <v>0</v>
      </c>
      <c r="H985" s="9">
        <v>0</v>
      </c>
      <c r="I985" s="9">
        <v>0</v>
      </c>
      <c r="J985" s="9">
        <v>0</v>
      </c>
      <c r="K985" s="9">
        <v>0</v>
      </c>
      <c r="L985" s="9">
        <v>0</v>
      </c>
      <c r="M985" s="9">
        <v>340</v>
      </c>
      <c r="N985" s="9">
        <v>149</v>
      </c>
      <c r="O985" s="9">
        <v>81</v>
      </c>
      <c r="P985" s="9">
        <v>28.46</v>
      </c>
      <c r="Q985" s="9">
        <v>110</v>
      </c>
      <c r="R985" s="9">
        <v>99</v>
      </c>
      <c r="S985" s="12"/>
      <c r="V985" s="9">
        <v>0</v>
      </c>
      <c r="W985" s="12">
        <f t="shared" si="60"/>
        <v>0</v>
      </c>
      <c r="Z985" s="60">
        <v>1</v>
      </c>
      <c r="AA985" s="9">
        <f t="shared" si="61"/>
        <v>1</v>
      </c>
      <c r="AB985" s="9">
        <f t="shared" si="62"/>
        <v>0</v>
      </c>
      <c r="AC985" s="9">
        <f t="shared" si="63"/>
        <v>0</v>
      </c>
    </row>
    <row r="986" spans="1:29" ht="15.75" customHeight="1" x14ac:dyDescent="0.2">
      <c r="A986" s="9">
        <v>0</v>
      </c>
      <c r="B986" s="9">
        <v>0</v>
      </c>
      <c r="C986" s="9">
        <v>48</v>
      </c>
      <c r="D986" s="9">
        <v>0</v>
      </c>
      <c r="E986" s="9">
        <v>0</v>
      </c>
      <c r="F986" s="9">
        <v>1</v>
      </c>
      <c r="G986" s="9">
        <v>1</v>
      </c>
      <c r="H986" s="9">
        <v>5</v>
      </c>
      <c r="I986" s="9">
        <v>0</v>
      </c>
      <c r="J986" s="9">
        <v>0</v>
      </c>
      <c r="K986" s="9">
        <v>0</v>
      </c>
      <c r="L986" s="9">
        <v>0</v>
      </c>
      <c r="M986" s="9">
        <v>192</v>
      </c>
      <c r="N986" s="9">
        <v>135</v>
      </c>
      <c r="O986" s="9">
        <v>82.5</v>
      </c>
      <c r="P986" s="9">
        <v>32.67</v>
      </c>
      <c r="Q986" s="9">
        <v>67</v>
      </c>
      <c r="R986" s="9">
        <v>69</v>
      </c>
      <c r="S986" s="12"/>
      <c r="V986" s="9">
        <v>5</v>
      </c>
      <c r="W986" s="12">
        <f t="shared" si="60"/>
        <v>1</v>
      </c>
      <c r="Z986" s="60">
        <v>3</v>
      </c>
      <c r="AA986" s="9">
        <f t="shared" si="61"/>
        <v>0</v>
      </c>
      <c r="AB986" s="9">
        <f t="shared" si="62"/>
        <v>0</v>
      </c>
      <c r="AC986" s="9">
        <f t="shared" si="63"/>
        <v>1</v>
      </c>
    </row>
    <row r="987" spans="1:29" ht="15.75" customHeight="1" x14ac:dyDescent="0.2">
      <c r="A987" s="9">
        <v>1</v>
      </c>
      <c r="B987" s="9">
        <v>0</v>
      </c>
      <c r="C987" s="9">
        <v>53</v>
      </c>
      <c r="D987" s="9">
        <v>0</v>
      </c>
      <c r="E987" s="9">
        <v>1</v>
      </c>
      <c r="F987" s="9">
        <v>0</v>
      </c>
      <c r="G987" s="9">
        <v>1</v>
      </c>
      <c r="H987" s="9">
        <v>10</v>
      </c>
      <c r="I987" s="9">
        <v>0</v>
      </c>
      <c r="J987" s="9">
        <v>0</v>
      </c>
      <c r="K987" s="9">
        <v>0</v>
      </c>
      <c r="L987" s="9">
        <v>0</v>
      </c>
      <c r="M987" s="9">
        <v>300</v>
      </c>
      <c r="N987" s="9">
        <v>127</v>
      </c>
      <c r="O987" s="9">
        <v>89</v>
      </c>
      <c r="P987" s="9">
        <v>25.46</v>
      </c>
      <c r="Q987" s="9">
        <v>75</v>
      </c>
      <c r="R987" s="9">
        <v>70</v>
      </c>
      <c r="S987" s="12"/>
      <c r="V987" s="9">
        <v>10</v>
      </c>
      <c r="W987" s="12">
        <f t="shared" si="60"/>
        <v>1</v>
      </c>
      <c r="Z987" s="60">
        <v>2</v>
      </c>
      <c r="AA987" s="9">
        <f t="shared" si="61"/>
        <v>0</v>
      </c>
      <c r="AB987" s="9">
        <f t="shared" si="62"/>
        <v>1</v>
      </c>
      <c r="AC987" s="9">
        <f t="shared" si="63"/>
        <v>0</v>
      </c>
    </row>
    <row r="988" spans="1:29" ht="15.75" customHeight="1" x14ac:dyDescent="0.2">
      <c r="A988" s="9">
        <v>0</v>
      </c>
      <c r="B988" s="9">
        <v>0</v>
      </c>
      <c r="C988" s="9">
        <v>50</v>
      </c>
      <c r="D988" s="9">
        <v>1</v>
      </c>
      <c r="E988" s="9">
        <v>0</v>
      </c>
      <c r="F988" s="9">
        <v>0</v>
      </c>
      <c r="G988" s="9">
        <v>1</v>
      </c>
      <c r="H988" s="9">
        <v>10</v>
      </c>
      <c r="I988" s="9">
        <v>0</v>
      </c>
      <c r="J988" s="9">
        <v>0</v>
      </c>
      <c r="K988" s="9">
        <v>0</v>
      </c>
      <c r="L988" s="9">
        <v>0</v>
      </c>
      <c r="M988" s="9">
        <v>177</v>
      </c>
      <c r="N988" s="9">
        <v>121</v>
      </c>
      <c r="O988" s="9">
        <v>67</v>
      </c>
      <c r="P988" s="9">
        <v>22.02</v>
      </c>
      <c r="Q988" s="9">
        <v>71</v>
      </c>
      <c r="R988" s="9">
        <v>77</v>
      </c>
      <c r="S988" s="12"/>
      <c r="V988" s="9">
        <v>10</v>
      </c>
      <c r="W988" s="12">
        <f t="shared" si="60"/>
        <v>1</v>
      </c>
      <c r="Z988" s="60">
        <v>1</v>
      </c>
      <c r="AA988" s="9">
        <f t="shared" si="61"/>
        <v>1</v>
      </c>
      <c r="AB988" s="9">
        <f t="shared" si="62"/>
        <v>0</v>
      </c>
      <c r="AC988" s="9">
        <f t="shared" si="63"/>
        <v>0</v>
      </c>
    </row>
    <row r="989" spans="1:29" ht="15.75" customHeight="1" x14ac:dyDescent="0.2">
      <c r="A989" s="9">
        <v>0</v>
      </c>
      <c r="B989" s="9">
        <v>1</v>
      </c>
      <c r="C989" s="9">
        <v>47</v>
      </c>
      <c r="D989" s="9">
        <v>0</v>
      </c>
      <c r="E989" s="9">
        <v>0</v>
      </c>
      <c r="F989" s="9">
        <v>0</v>
      </c>
      <c r="G989" s="9">
        <v>0</v>
      </c>
      <c r="H989" s="9">
        <v>0</v>
      </c>
      <c r="I989" s="9">
        <v>0</v>
      </c>
      <c r="J989" s="9">
        <v>0</v>
      </c>
      <c r="K989" s="9">
        <v>0</v>
      </c>
      <c r="L989" s="9">
        <v>0</v>
      </c>
      <c r="M989" s="9">
        <v>194</v>
      </c>
      <c r="N989" s="9">
        <v>115</v>
      </c>
      <c r="O989" s="9">
        <v>82</v>
      </c>
      <c r="P989" s="9">
        <v>28.23</v>
      </c>
      <c r="Q989" s="9">
        <v>48</v>
      </c>
      <c r="R989" s="9">
        <v>76</v>
      </c>
      <c r="S989" s="12"/>
      <c r="V989" s="9">
        <v>0</v>
      </c>
      <c r="W989" s="12">
        <f t="shared" si="60"/>
        <v>0</v>
      </c>
      <c r="Z989" s="60">
        <v>4</v>
      </c>
      <c r="AA989" s="9">
        <f t="shared" si="61"/>
        <v>0</v>
      </c>
      <c r="AB989" s="9">
        <f t="shared" si="62"/>
        <v>0</v>
      </c>
      <c r="AC989" s="9">
        <f t="shared" si="63"/>
        <v>0</v>
      </c>
    </row>
    <row r="990" spans="1:29" ht="15.75" customHeight="1" x14ac:dyDescent="0.2">
      <c r="A990" s="9">
        <v>0</v>
      </c>
      <c r="B990" s="9">
        <v>1</v>
      </c>
      <c r="C990" s="9">
        <v>42</v>
      </c>
      <c r="D990" s="9">
        <v>1</v>
      </c>
      <c r="E990" s="9">
        <v>0</v>
      </c>
      <c r="F990" s="9">
        <v>0</v>
      </c>
      <c r="G990" s="9">
        <v>0</v>
      </c>
      <c r="H990" s="9">
        <v>0</v>
      </c>
      <c r="I990" s="9">
        <v>0</v>
      </c>
      <c r="J990" s="9">
        <v>0</v>
      </c>
      <c r="K990" s="9">
        <v>0</v>
      </c>
      <c r="L990" s="9">
        <v>0</v>
      </c>
      <c r="M990" s="9">
        <v>266</v>
      </c>
      <c r="N990" s="9">
        <v>139</v>
      </c>
      <c r="O990" s="9">
        <v>88</v>
      </c>
      <c r="P990" s="9">
        <v>23.61</v>
      </c>
      <c r="Q990" s="9">
        <v>75</v>
      </c>
      <c r="R990" s="9">
        <v>78</v>
      </c>
      <c r="S990" s="12"/>
      <c r="V990" s="9">
        <v>0</v>
      </c>
      <c r="W990" s="12">
        <f t="shared" si="60"/>
        <v>0</v>
      </c>
      <c r="Z990" s="60">
        <v>1</v>
      </c>
      <c r="AA990" s="9">
        <f t="shared" si="61"/>
        <v>1</v>
      </c>
      <c r="AB990" s="9">
        <f t="shared" si="62"/>
        <v>0</v>
      </c>
      <c r="AC990" s="9">
        <f t="shared" si="63"/>
        <v>0</v>
      </c>
    </row>
    <row r="991" spans="1:29" ht="15.75" customHeight="1" x14ac:dyDescent="0.2">
      <c r="A991" s="9">
        <v>0</v>
      </c>
      <c r="B991" s="9">
        <v>1</v>
      </c>
      <c r="C991" s="9">
        <v>53</v>
      </c>
      <c r="D991" s="9">
        <v>0</v>
      </c>
      <c r="E991" s="9">
        <v>1</v>
      </c>
      <c r="F991" s="9">
        <v>0</v>
      </c>
      <c r="G991" s="9">
        <v>0</v>
      </c>
      <c r="H991" s="9">
        <v>0</v>
      </c>
      <c r="I991" s="9">
        <v>0</v>
      </c>
      <c r="J991" s="9">
        <v>0</v>
      </c>
      <c r="K991" s="9">
        <v>1</v>
      </c>
      <c r="L991" s="9">
        <v>0</v>
      </c>
      <c r="M991" s="9">
        <v>287</v>
      </c>
      <c r="N991" s="9">
        <v>122</v>
      </c>
      <c r="O991" s="9">
        <v>80</v>
      </c>
      <c r="P991" s="9">
        <v>26.26</v>
      </c>
      <c r="Q991" s="9">
        <v>77</v>
      </c>
      <c r="R991" s="9">
        <v>85</v>
      </c>
      <c r="S991" s="12"/>
      <c r="V991" s="9">
        <v>0</v>
      </c>
      <c r="W991" s="12">
        <f t="shared" si="60"/>
        <v>0</v>
      </c>
      <c r="Z991" s="60">
        <v>2</v>
      </c>
      <c r="AA991" s="9">
        <f t="shared" si="61"/>
        <v>0</v>
      </c>
      <c r="AB991" s="9">
        <f t="shared" si="62"/>
        <v>1</v>
      </c>
      <c r="AC991" s="9">
        <f t="shared" si="63"/>
        <v>0</v>
      </c>
    </row>
    <row r="992" spans="1:29" ht="15.75" customHeight="1" x14ac:dyDescent="0.2">
      <c r="A992" s="9">
        <v>0</v>
      </c>
      <c r="B992" s="9">
        <v>1</v>
      </c>
      <c r="C992" s="9">
        <v>39</v>
      </c>
      <c r="D992" s="9">
        <v>0</v>
      </c>
      <c r="E992" s="9">
        <v>1</v>
      </c>
      <c r="F992" s="9">
        <v>0</v>
      </c>
      <c r="G992" s="9">
        <v>0</v>
      </c>
      <c r="H992" s="9">
        <v>0</v>
      </c>
      <c r="I992" s="9">
        <v>0</v>
      </c>
      <c r="J992" s="9">
        <v>0</v>
      </c>
      <c r="K992" s="9">
        <v>0</v>
      </c>
      <c r="L992" s="9">
        <v>0</v>
      </c>
      <c r="M992" s="9">
        <v>247</v>
      </c>
      <c r="N992" s="9">
        <v>113</v>
      </c>
      <c r="O992" s="9">
        <v>80</v>
      </c>
      <c r="P992" s="9">
        <v>28.59</v>
      </c>
      <c r="Q992" s="9">
        <v>80</v>
      </c>
      <c r="R992" s="9">
        <v>82</v>
      </c>
      <c r="S992" s="12"/>
      <c r="V992" s="9">
        <v>0</v>
      </c>
      <c r="W992" s="12">
        <f t="shared" si="60"/>
        <v>0</v>
      </c>
      <c r="Z992" s="60">
        <v>2</v>
      </c>
      <c r="AA992" s="9">
        <f t="shared" si="61"/>
        <v>0</v>
      </c>
      <c r="AB992" s="9">
        <f t="shared" si="62"/>
        <v>1</v>
      </c>
      <c r="AC992" s="9">
        <f t="shared" si="63"/>
        <v>0</v>
      </c>
    </row>
    <row r="993" spans="1:29" ht="15.75" customHeight="1" x14ac:dyDescent="0.2">
      <c r="A993" s="9">
        <v>0</v>
      </c>
      <c r="B993" s="9">
        <v>1</v>
      </c>
      <c r="C993" s="9">
        <v>39</v>
      </c>
      <c r="D993" s="9">
        <v>0</v>
      </c>
      <c r="E993" s="9">
        <v>1</v>
      </c>
      <c r="F993" s="9">
        <v>0</v>
      </c>
      <c r="G993" s="9">
        <v>1</v>
      </c>
      <c r="H993" s="9">
        <v>30</v>
      </c>
      <c r="I993" s="9">
        <v>0</v>
      </c>
      <c r="J993" s="9">
        <v>0</v>
      </c>
      <c r="K993" s="9">
        <v>0</v>
      </c>
      <c r="L993" s="9">
        <v>0</v>
      </c>
      <c r="M993" s="9">
        <v>199</v>
      </c>
      <c r="N993" s="9">
        <v>124</v>
      </c>
      <c r="O993" s="9">
        <v>86</v>
      </c>
      <c r="P993" s="9">
        <v>23.39</v>
      </c>
      <c r="Q993" s="9">
        <v>76</v>
      </c>
      <c r="R993" s="9">
        <v>72</v>
      </c>
      <c r="S993" s="12"/>
      <c r="V993" s="9">
        <v>30</v>
      </c>
      <c r="W993" s="12">
        <f t="shared" si="60"/>
        <v>1</v>
      </c>
      <c r="Z993" s="60">
        <v>2</v>
      </c>
      <c r="AA993" s="9">
        <f t="shared" si="61"/>
        <v>0</v>
      </c>
      <c r="AB993" s="9">
        <f t="shared" si="62"/>
        <v>1</v>
      </c>
      <c r="AC993" s="9">
        <f t="shared" si="63"/>
        <v>0</v>
      </c>
    </row>
    <row r="994" spans="1:29" ht="15.75" customHeight="1" x14ac:dyDescent="0.2">
      <c r="A994" s="9">
        <v>0</v>
      </c>
      <c r="B994" s="9">
        <v>0</v>
      </c>
      <c r="C994" s="9">
        <v>64</v>
      </c>
      <c r="D994" s="9">
        <v>1</v>
      </c>
      <c r="E994" s="9">
        <v>0</v>
      </c>
      <c r="F994" s="9">
        <v>0</v>
      </c>
      <c r="G994" s="9">
        <v>0</v>
      </c>
      <c r="H994" s="9">
        <v>0</v>
      </c>
      <c r="I994" s="9">
        <v>0</v>
      </c>
      <c r="J994" s="9">
        <v>0</v>
      </c>
      <c r="K994" s="9">
        <v>1</v>
      </c>
      <c r="L994" s="9">
        <v>0</v>
      </c>
      <c r="M994" s="9">
        <v>205</v>
      </c>
      <c r="N994" s="9">
        <v>139</v>
      </c>
      <c r="O994" s="9">
        <v>92</v>
      </c>
      <c r="P994" s="9">
        <v>32.32</v>
      </c>
      <c r="Q994" s="9">
        <v>70</v>
      </c>
      <c r="R994" s="9">
        <v>90</v>
      </c>
      <c r="S994" s="12"/>
      <c r="V994" s="9">
        <v>0</v>
      </c>
      <c r="W994" s="12">
        <f t="shared" si="60"/>
        <v>0</v>
      </c>
      <c r="Z994" s="60">
        <v>1</v>
      </c>
      <c r="AA994" s="9">
        <f t="shared" si="61"/>
        <v>1</v>
      </c>
      <c r="AB994" s="9">
        <f t="shared" si="62"/>
        <v>0</v>
      </c>
      <c r="AC994" s="9">
        <f t="shared" si="63"/>
        <v>0</v>
      </c>
    </row>
    <row r="995" spans="1:29" ht="15.75" customHeight="1" x14ac:dyDescent="0.2">
      <c r="A995" s="9">
        <v>0</v>
      </c>
      <c r="B995" s="9">
        <v>0</v>
      </c>
      <c r="C995" s="9">
        <v>61</v>
      </c>
      <c r="D995" s="9">
        <v>0</v>
      </c>
      <c r="E995" s="9">
        <v>0</v>
      </c>
      <c r="F995" s="9">
        <v>1</v>
      </c>
      <c r="G995" s="9">
        <v>1</v>
      </c>
      <c r="H995" s="9">
        <v>1</v>
      </c>
      <c r="I995" s="9">
        <v>0</v>
      </c>
      <c r="J995" s="9">
        <v>0</v>
      </c>
      <c r="K995" s="9">
        <v>0</v>
      </c>
      <c r="L995" s="9">
        <v>0</v>
      </c>
      <c r="M995" s="9">
        <v>310</v>
      </c>
      <c r="N995" s="9">
        <v>118</v>
      </c>
      <c r="O995" s="9">
        <v>77.5</v>
      </c>
      <c r="P995" s="9">
        <v>24.03</v>
      </c>
      <c r="Q995" s="9">
        <v>90</v>
      </c>
      <c r="R995" s="9">
        <v>70</v>
      </c>
      <c r="S995" s="12"/>
      <c r="V995" s="9">
        <v>1</v>
      </c>
      <c r="W995" s="12">
        <f t="shared" si="60"/>
        <v>1</v>
      </c>
      <c r="Z995" s="60">
        <v>3</v>
      </c>
      <c r="AA995" s="9">
        <f t="shared" si="61"/>
        <v>0</v>
      </c>
      <c r="AB995" s="9">
        <f t="shared" si="62"/>
        <v>0</v>
      </c>
      <c r="AC995" s="9">
        <f t="shared" si="63"/>
        <v>1</v>
      </c>
    </row>
    <row r="996" spans="1:29" ht="15.75" customHeight="1" x14ac:dyDescent="0.2">
      <c r="A996" s="9">
        <v>0</v>
      </c>
      <c r="B996" s="9">
        <v>0</v>
      </c>
      <c r="C996" s="9">
        <v>46</v>
      </c>
      <c r="D996" s="9">
        <v>0</v>
      </c>
      <c r="E996" s="9">
        <v>1</v>
      </c>
      <c r="F996" s="9">
        <v>0</v>
      </c>
      <c r="G996" s="9">
        <v>0</v>
      </c>
      <c r="H996" s="9">
        <v>0</v>
      </c>
      <c r="I996" s="9">
        <v>0</v>
      </c>
      <c r="J996" s="9">
        <v>0</v>
      </c>
      <c r="K996" s="9">
        <v>0</v>
      </c>
      <c r="L996" s="9">
        <v>0</v>
      </c>
      <c r="M996" s="9">
        <v>270</v>
      </c>
      <c r="N996" s="9">
        <v>122</v>
      </c>
      <c r="O996" s="9">
        <v>76</v>
      </c>
      <c r="P996" s="9">
        <v>21.35</v>
      </c>
      <c r="Q996" s="9">
        <v>77</v>
      </c>
      <c r="R996" s="9">
        <v>88</v>
      </c>
      <c r="S996" s="12"/>
      <c r="V996" s="9">
        <v>0</v>
      </c>
      <c r="W996" s="12">
        <f t="shared" si="60"/>
        <v>0</v>
      </c>
      <c r="Z996" s="60">
        <v>2</v>
      </c>
      <c r="AA996" s="9">
        <f t="shared" si="61"/>
        <v>0</v>
      </c>
      <c r="AB996" s="9">
        <f t="shared" si="62"/>
        <v>1</v>
      </c>
      <c r="AC996" s="9">
        <f t="shared" si="63"/>
        <v>0</v>
      </c>
    </row>
    <row r="997" spans="1:29" ht="15.75" customHeight="1" x14ac:dyDescent="0.2">
      <c r="A997" s="9">
        <v>0</v>
      </c>
      <c r="B997" s="9">
        <v>1</v>
      </c>
      <c r="C997" s="9">
        <v>47</v>
      </c>
      <c r="D997" s="9">
        <v>0</v>
      </c>
      <c r="E997" s="9">
        <v>1</v>
      </c>
      <c r="F997" s="9">
        <v>0</v>
      </c>
      <c r="G997" s="9">
        <v>1</v>
      </c>
      <c r="H997" s="9">
        <v>9</v>
      </c>
      <c r="I997" s="9">
        <v>0</v>
      </c>
      <c r="J997" s="9">
        <v>0</v>
      </c>
      <c r="K997" s="9">
        <v>0</v>
      </c>
      <c r="L997" s="9">
        <v>0</v>
      </c>
      <c r="M997" s="9">
        <v>201</v>
      </c>
      <c r="N997" s="9">
        <v>122</v>
      </c>
      <c r="O997" s="9">
        <v>67</v>
      </c>
      <c r="P997" s="9">
        <v>20.12</v>
      </c>
      <c r="Q997" s="9">
        <v>68</v>
      </c>
      <c r="R997" s="9">
        <v>78</v>
      </c>
      <c r="S997" s="12"/>
      <c r="V997" s="9">
        <v>9</v>
      </c>
      <c r="W997" s="12">
        <f t="shared" si="60"/>
        <v>1</v>
      </c>
      <c r="Z997" s="60">
        <v>2</v>
      </c>
      <c r="AA997" s="9">
        <f t="shared" si="61"/>
        <v>0</v>
      </c>
      <c r="AB997" s="9">
        <f t="shared" si="62"/>
        <v>1</v>
      </c>
      <c r="AC997" s="9">
        <f t="shared" si="63"/>
        <v>0</v>
      </c>
    </row>
    <row r="998" spans="1:29" ht="15.75" customHeight="1" x14ac:dyDescent="0.2">
      <c r="A998" s="9">
        <v>0</v>
      </c>
      <c r="B998" s="9">
        <v>1</v>
      </c>
      <c r="C998" s="9">
        <v>49</v>
      </c>
      <c r="D998" s="9">
        <v>1</v>
      </c>
      <c r="E998" s="9">
        <v>0</v>
      </c>
      <c r="F998" s="9">
        <v>0</v>
      </c>
      <c r="G998" s="9">
        <v>1</v>
      </c>
      <c r="H998" s="9">
        <v>30</v>
      </c>
      <c r="I998" s="9">
        <v>0</v>
      </c>
      <c r="J998" s="9">
        <v>0</v>
      </c>
      <c r="K998" s="9">
        <v>0</v>
      </c>
      <c r="L998" s="9">
        <v>0</v>
      </c>
      <c r="M998" s="9">
        <v>199</v>
      </c>
      <c r="N998" s="9">
        <v>107.5</v>
      </c>
      <c r="O998" s="9">
        <v>71</v>
      </c>
      <c r="P998" s="9">
        <v>26.62</v>
      </c>
      <c r="Q998" s="9">
        <v>70</v>
      </c>
      <c r="R998" s="9">
        <v>68</v>
      </c>
      <c r="S998" s="12"/>
      <c r="V998" s="9">
        <v>30</v>
      </c>
      <c r="W998" s="12">
        <f t="shared" si="60"/>
        <v>1</v>
      </c>
      <c r="Z998" s="60">
        <v>1</v>
      </c>
      <c r="AA998" s="9">
        <f t="shared" si="61"/>
        <v>1</v>
      </c>
      <c r="AB998" s="9">
        <f t="shared" si="62"/>
        <v>0</v>
      </c>
      <c r="AC998" s="9">
        <f t="shared" si="63"/>
        <v>0</v>
      </c>
    </row>
    <row r="999" spans="1:29" ht="15.75" customHeight="1" x14ac:dyDescent="0.2">
      <c r="A999" s="9">
        <v>0</v>
      </c>
      <c r="B999" s="9">
        <v>0</v>
      </c>
      <c r="C999" s="9">
        <v>55</v>
      </c>
      <c r="D999" s="9">
        <v>0</v>
      </c>
      <c r="E999" s="9">
        <v>0</v>
      </c>
      <c r="F999" s="9">
        <v>1</v>
      </c>
      <c r="G999" s="9">
        <v>0</v>
      </c>
      <c r="H999" s="9">
        <v>0</v>
      </c>
      <c r="I999" s="9">
        <v>0</v>
      </c>
      <c r="J999" s="9">
        <v>0</v>
      </c>
      <c r="K999" s="9">
        <v>0</v>
      </c>
      <c r="L999" s="9">
        <v>0</v>
      </c>
      <c r="M999" s="9">
        <v>255</v>
      </c>
      <c r="N999" s="9">
        <v>125</v>
      </c>
      <c r="O999" s="9">
        <v>85</v>
      </c>
      <c r="P999" s="9">
        <v>22.89</v>
      </c>
      <c r="Q999" s="9">
        <v>65</v>
      </c>
      <c r="R999" s="9">
        <v>81</v>
      </c>
      <c r="S999" s="12"/>
      <c r="V999" s="9">
        <v>0</v>
      </c>
      <c r="W999" s="12">
        <f t="shared" si="60"/>
        <v>0</v>
      </c>
      <c r="Z999" s="60">
        <v>3</v>
      </c>
      <c r="AA999" s="9">
        <f t="shared" si="61"/>
        <v>0</v>
      </c>
      <c r="AB999" s="9">
        <f t="shared" si="62"/>
        <v>0</v>
      </c>
      <c r="AC999" s="9">
        <f t="shared" si="63"/>
        <v>1</v>
      </c>
    </row>
    <row r="1000" spans="1:29" ht="15.75" customHeight="1" x14ac:dyDescent="0.2">
      <c r="A1000" s="9">
        <v>0</v>
      </c>
      <c r="B1000" s="9">
        <v>0</v>
      </c>
      <c r="C1000" s="9">
        <v>57</v>
      </c>
      <c r="D1000" s="9">
        <v>1</v>
      </c>
      <c r="E1000" s="9">
        <v>0</v>
      </c>
      <c r="F1000" s="9">
        <v>0</v>
      </c>
      <c r="G1000" s="9">
        <v>0</v>
      </c>
      <c r="H1000" s="9">
        <v>0</v>
      </c>
      <c r="I1000" s="9">
        <v>0</v>
      </c>
      <c r="J1000" s="9">
        <v>0</v>
      </c>
      <c r="K1000" s="9">
        <v>0</v>
      </c>
      <c r="L1000" s="9">
        <v>0</v>
      </c>
      <c r="M1000" s="9">
        <v>372</v>
      </c>
      <c r="N1000" s="9">
        <v>122</v>
      </c>
      <c r="O1000" s="9">
        <v>80</v>
      </c>
      <c r="P1000" s="9">
        <v>21.02</v>
      </c>
      <c r="Q1000" s="9">
        <v>65</v>
      </c>
      <c r="R1000" s="9">
        <v>81</v>
      </c>
      <c r="S1000" s="12"/>
      <c r="V1000" s="9">
        <v>0</v>
      </c>
      <c r="W1000" s="12">
        <f t="shared" si="60"/>
        <v>0</v>
      </c>
      <c r="Z1000" s="60">
        <v>1</v>
      </c>
      <c r="AA1000" s="9">
        <f t="shared" si="61"/>
        <v>1</v>
      </c>
      <c r="AB1000" s="9">
        <f t="shared" si="62"/>
        <v>0</v>
      </c>
      <c r="AC1000" s="9">
        <f t="shared" si="63"/>
        <v>0</v>
      </c>
    </row>
    <row r="1001" spans="1:29" ht="15.75" customHeight="1" x14ac:dyDescent="0.2">
      <c r="A1001" s="9">
        <v>0</v>
      </c>
      <c r="B1001" s="9">
        <v>0</v>
      </c>
      <c r="C1001" s="9">
        <v>37</v>
      </c>
      <c r="D1001" s="9">
        <v>0</v>
      </c>
      <c r="E1001" s="9">
        <v>1</v>
      </c>
      <c r="F1001" s="9">
        <v>0</v>
      </c>
      <c r="G1001" s="9">
        <v>0</v>
      </c>
      <c r="H1001" s="9">
        <v>0</v>
      </c>
      <c r="I1001" s="9">
        <v>0</v>
      </c>
      <c r="J1001" s="9">
        <v>0</v>
      </c>
      <c r="K1001" s="9">
        <v>0</v>
      </c>
      <c r="L1001" s="9">
        <v>0</v>
      </c>
      <c r="M1001" s="9">
        <v>159</v>
      </c>
      <c r="N1001" s="9">
        <v>112</v>
      </c>
      <c r="O1001" s="9">
        <v>69</v>
      </c>
      <c r="P1001" s="9">
        <v>26.98</v>
      </c>
      <c r="Q1001" s="9">
        <v>86</v>
      </c>
      <c r="R1001" s="9">
        <v>78</v>
      </c>
      <c r="S1001" s="12"/>
      <c r="V1001" s="9">
        <v>0</v>
      </c>
      <c r="W1001" s="12">
        <f t="shared" si="60"/>
        <v>0</v>
      </c>
      <c r="Z1001" s="60">
        <v>2</v>
      </c>
      <c r="AA1001" s="9">
        <f t="shared" si="61"/>
        <v>0</v>
      </c>
      <c r="AB1001" s="9">
        <f t="shared" si="62"/>
        <v>1</v>
      </c>
      <c r="AC1001" s="9">
        <f t="shared" si="63"/>
        <v>0</v>
      </c>
    </row>
    <row r="1002" spans="1:29" ht="15.75" customHeight="1" x14ac:dyDescent="0.2">
      <c r="A1002" s="9">
        <v>0</v>
      </c>
      <c r="B1002" s="9">
        <v>0</v>
      </c>
      <c r="C1002" s="9">
        <v>41</v>
      </c>
      <c r="D1002" s="9">
        <v>0</v>
      </c>
      <c r="E1002" s="9">
        <v>1</v>
      </c>
      <c r="F1002" s="9">
        <v>0</v>
      </c>
      <c r="G1002" s="9">
        <v>0</v>
      </c>
      <c r="H1002" s="9">
        <v>0</v>
      </c>
      <c r="I1002" s="9">
        <v>0</v>
      </c>
      <c r="J1002" s="9">
        <v>0</v>
      </c>
      <c r="K1002" s="9">
        <v>0</v>
      </c>
      <c r="L1002" s="9">
        <v>0</v>
      </c>
      <c r="M1002" s="9">
        <v>168</v>
      </c>
      <c r="N1002" s="9">
        <v>102</v>
      </c>
      <c r="O1002" s="9">
        <v>64</v>
      </c>
      <c r="P1002" s="9">
        <v>23.64</v>
      </c>
      <c r="Q1002" s="9">
        <v>60</v>
      </c>
      <c r="R1002" s="9">
        <v>75</v>
      </c>
      <c r="S1002" s="12"/>
      <c r="V1002" s="9">
        <v>0</v>
      </c>
      <c r="W1002" s="12">
        <f t="shared" si="60"/>
        <v>0</v>
      </c>
      <c r="Z1002" s="60">
        <v>2</v>
      </c>
      <c r="AA1002" s="9">
        <f t="shared" si="61"/>
        <v>0</v>
      </c>
      <c r="AB1002" s="9">
        <f t="shared" si="62"/>
        <v>1</v>
      </c>
      <c r="AC1002" s="9">
        <f t="shared" si="63"/>
        <v>0</v>
      </c>
    </row>
    <row r="1003" spans="1:29" ht="15.75" customHeight="1" x14ac:dyDescent="0.2">
      <c r="A1003" s="9">
        <v>0</v>
      </c>
      <c r="B1003" s="9">
        <v>1</v>
      </c>
      <c r="C1003" s="9">
        <v>46</v>
      </c>
      <c r="D1003" s="9">
        <v>0</v>
      </c>
      <c r="E1003" s="9">
        <v>0</v>
      </c>
      <c r="F1003" s="9">
        <v>1</v>
      </c>
      <c r="G1003" s="9">
        <v>0</v>
      </c>
      <c r="H1003" s="9">
        <v>0</v>
      </c>
      <c r="I1003" s="9">
        <v>0</v>
      </c>
      <c r="J1003" s="9">
        <v>0</v>
      </c>
      <c r="K1003" s="9">
        <v>0</v>
      </c>
      <c r="L1003" s="9">
        <v>0</v>
      </c>
      <c r="M1003" s="9">
        <v>216</v>
      </c>
      <c r="N1003" s="9">
        <v>124</v>
      </c>
      <c r="O1003" s="9">
        <v>85</v>
      </c>
      <c r="P1003" s="9">
        <v>29.91</v>
      </c>
      <c r="Q1003" s="9">
        <v>100</v>
      </c>
      <c r="R1003" s="9">
        <v>103</v>
      </c>
      <c r="S1003" s="12"/>
      <c r="V1003" s="9">
        <v>0</v>
      </c>
      <c r="W1003" s="12">
        <f t="shared" si="60"/>
        <v>0</v>
      </c>
      <c r="Z1003" s="60">
        <v>3</v>
      </c>
      <c r="AA1003" s="9">
        <f t="shared" si="61"/>
        <v>0</v>
      </c>
      <c r="AB1003" s="9">
        <f t="shared" si="62"/>
        <v>0</v>
      </c>
      <c r="AC1003" s="9">
        <f t="shared" si="63"/>
        <v>1</v>
      </c>
    </row>
    <row r="1004" spans="1:29" ht="15.75" customHeight="1" x14ac:dyDescent="0.2">
      <c r="A1004" s="9">
        <v>0</v>
      </c>
      <c r="B1004" s="9">
        <v>1</v>
      </c>
      <c r="C1004" s="9">
        <v>60</v>
      </c>
      <c r="D1004" s="9">
        <v>1</v>
      </c>
      <c r="E1004" s="9">
        <v>0</v>
      </c>
      <c r="F1004" s="9">
        <v>0</v>
      </c>
      <c r="G1004" s="9">
        <v>0</v>
      </c>
      <c r="H1004" s="9">
        <v>0</v>
      </c>
      <c r="I1004" s="9">
        <v>0</v>
      </c>
      <c r="J1004" s="9">
        <v>0</v>
      </c>
      <c r="K1004" s="9">
        <v>1</v>
      </c>
      <c r="L1004" s="9">
        <v>0</v>
      </c>
      <c r="M1004" s="9">
        <v>191</v>
      </c>
      <c r="N1004" s="9">
        <v>167</v>
      </c>
      <c r="O1004" s="9">
        <v>105</v>
      </c>
      <c r="P1004" s="9">
        <v>23.01</v>
      </c>
      <c r="Q1004" s="9">
        <v>80</v>
      </c>
      <c r="R1004" s="9">
        <v>85</v>
      </c>
      <c r="S1004" s="12"/>
      <c r="V1004" s="9">
        <v>0</v>
      </c>
      <c r="W1004" s="12">
        <f t="shared" si="60"/>
        <v>0</v>
      </c>
      <c r="Z1004" s="60">
        <v>1</v>
      </c>
      <c r="AA1004" s="9">
        <f t="shared" si="61"/>
        <v>1</v>
      </c>
      <c r="AB1004" s="9">
        <f t="shared" si="62"/>
        <v>0</v>
      </c>
      <c r="AC1004" s="9">
        <f t="shared" si="63"/>
        <v>0</v>
      </c>
    </row>
    <row r="1005" spans="1:29" ht="15.75" customHeight="1" x14ac:dyDescent="0.2">
      <c r="A1005" s="9">
        <v>0</v>
      </c>
      <c r="B1005" s="9">
        <v>0</v>
      </c>
      <c r="C1005" s="9">
        <v>64</v>
      </c>
      <c r="D1005" s="9">
        <v>1</v>
      </c>
      <c r="E1005" s="9">
        <v>0</v>
      </c>
      <c r="F1005" s="9">
        <v>0</v>
      </c>
      <c r="G1005" s="9">
        <v>0</v>
      </c>
      <c r="H1005" s="9">
        <v>0</v>
      </c>
      <c r="I1005" s="9">
        <v>0</v>
      </c>
      <c r="J1005" s="9">
        <v>0</v>
      </c>
      <c r="K1005" s="9">
        <v>1</v>
      </c>
      <c r="L1005" s="9">
        <v>0</v>
      </c>
      <c r="M1005" s="9">
        <v>263</v>
      </c>
      <c r="N1005" s="9">
        <v>206</v>
      </c>
      <c r="O1005" s="9">
        <v>104</v>
      </c>
      <c r="P1005" s="9">
        <v>26.15</v>
      </c>
      <c r="Q1005" s="9">
        <v>70</v>
      </c>
      <c r="R1005" s="9">
        <v>91</v>
      </c>
      <c r="S1005" s="12"/>
      <c r="V1005" s="9">
        <v>0</v>
      </c>
      <c r="W1005" s="12">
        <f t="shared" si="60"/>
        <v>0</v>
      </c>
      <c r="Z1005" s="60">
        <v>1</v>
      </c>
      <c r="AA1005" s="9">
        <f t="shared" si="61"/>
        <v>1</v>
      </c>
      <c r="AB1005" s="9">
        <f t="shared" si="62"/>
        <v>0</v>
      </c>
      <c r="AC1005" s="9">
        <f t="shared" si="63"/>
        <v>0</v>
      </c>
    </row>
    <row r="1006" spans="1:29" ht="15.75" customHeight="1" x14ac:dyDescent="0.2">
      <c r="A1006" s="9">
        <v>0</v>
      </c>
      <c r="B1006" s="9">
        <v>0</v>
      </c>
      <c r="C1006" s="9">
        <v>43</v>
      </c>
      <c r="D1006" s="9">
        <v>1</v>
      </c>
      <c r="E1006" s="9">
        <v>0</v>
      </c>
      <c r="F1006" s="9">
        <v>0</v>
      </c>
      <c r="G1006" s="9">
        <v>0</v>
      </c>
      <c r="H1006" s="9">
        <v>0</v>
      </c>
      <c r="I1006" s="9">
        <v>0</v>
      </c>
      <c r="J1006" s="9">
        <v>0</v>
      </c>
      <c r="K1006" s="9">
        <v>0</v>
      </c>
      <c r="L1006" s="9">
        <v>0</v>
      </c>
      <c r="M1006" s="9">
        <v>175</v>
      </c>
      <c r="N1006" s="9">
        <v>117</v>
      </c>
      <c r="O1006" s="9">
        <v>67</v>
      </c>
      <c r="P1006" s="9">
        <v>22.36</v>
      </c>
      <c r="Q1006" s="9">
        <v>58</v>
      </c>
      <c r="R1006" s="9">
        <v>70</v>
      </c>
      <c r="S1006" s="12"/>
      <c r="V1006" s="9">
        <v>0</v>
      </c>
      <c r="W1006" s="12">
        <f t="shared" si="60"/>
        <v>0</v>
      </c>
      <c r="Z1006" s="60">
        <v>1</v>
      </c>
      <c r="AA1006" s="9">
        <f t="shared" si="61"/>
        <v>1</v>
      </c>
      <c r="AB1006" s="9">
        <f t="shared" si="62"/>
        <v>0</v>
      </c>
      <c r="AC1006" s="9">
        <f t="shared" si="63"/>
        <v>0</v>
      </c>
    </row>
    <row r="1007" spans="1:29" ht="15.75" customHeight="1" x14ac:dyDescent="0.2">
      <c r="A1007" s="9">
        <v>0</v>
      </c>
      <c r="B1007" s="9">
        <v>1</v>
      </c>
      <c r="C1007" s="9">
        <v>50</v>
      </c>
      <c r="D1007" s="9">
        <v>1</v>
      </c>
      <c r="E1007" s="9">
        <v>0</v>
      </c>
      <c r="F1007" s="9">
        <v>0</v>
      </c>
      <c r="G1007" s="9">
        <v>0</v>
      </c>
      <c r="H1007" s="9">
        <v>0</v>
      </c>
      <c r="I1007" s="9">
        <v>0</v>
      </c>
      <c r="J1007" s="9">
        <v>0</v>
      </c>
      <c r="K1007" s="9">
        <v>0</v>
      </c>
      <c r="L1007" s="9">
        <v>0</v>
      </c>
      <c r="M1007" s="9">
        <v>240</v>
      </c>
      <c r="N1007" s="9">
        <v>145</v>
      </c>
      <c r="O1007" s="9">
        <v>94</v>
      </c>
      <c r="P1007" s="9">
        <v>28.86</v>
      </c>
      <c r="Q1007" s="9">
        <v>60</v>
      </c>
      <c r="R1007" s="9">
        <v>68</v>
      </c>
      <c r="S1007" s="12"/>
      <c r="V1007" s="9">
        <v>0</v>
      </c>
      <c r="W1007" s="12">
        <f t="shared" si="60"/>
        <v>0</v>
      </c>
      <c r="Z1007" s="60">
        <v>1</v>
      </c>
      <c r="AA1007" s="9">
        <f t="shared" si="61"/>
        <v>1</v>
      </c>
      <c r="AB1007" s="9">
        <f t="shared" si="62"/>
        <v>0</v>
      </c>
      <c r="AC1007" s="9">
        <f t="shared" si="63"/>
        <v>0</v>
      </c>
    </row>
    <row r="1008" spans="1:29" ht="15.75" customHeight="1" x14ac:dyDescent="0.2">
      <c r="A1008" s="9">
        <v>0</v>
      </c>
      <c r="B1008" s="9">
        <v>0</v>
      </c>
      <c r="C1008" s="9">
        <v>38</v>
      </c>
      <c r="D1008" s="9">
        <v>0</v>
      </c>
      <c r="E1008" s="9">
        <v>0</v>
      </c>
      <c r="F1008" s="9">
        <v>0</v>
      </c>
      <c r="G1008" s="9">
        <v>0</v>
      </c>
      <c r="H1008" s="9">
        <v>0</v>
      </c>
      <c r="I1008" s="9">
        <v>0</v>
      </c>
      <c r="J1008" s="9">
        <v>0</v>
      </c>
      <c r="K1008" s="9">
        <v>0</v>
      </c>
      <c r="L1008" s="9">
        <v>0</v>
      </c>
      <c r="M1008" s="9">
        <v>220</v>
      </c>
      <c r="N1008" s="9">
        <v>107</v>
      </c>
      <c r="O1008" s="9">
        <v>73.5</v>
      </c>
      <c r="P1008" s="9">
        <v>23.09</v>
      </c>
      <c r="Q1008" s="9">
        <v>61</v>
      </c>
      <c r="R1008" s="9">
        <v>80</v>
      </c>
      <c r="S1008" s="12"/>
      <c r="V1008" s="9">
        <v>0</v>
      </c>
      <c r="W1008" s="12">
        <f t="shared" si="60"/>
        <v>0</v>
      </c>
      <c r="Z1008" s="60">
        <v>4</v>
      </c>
      <c r="AA1008" s="9">
        <f t="shared" si="61"/>
        <v>0</v>
      </c>
      <c r="AB1008" s="9">
        <f t="shared" si="62"/>
        <v>0</v>
      </c>
      <c r="AC1008" s="9">
        <f t="shared" si="63"/>
        <v>0</v>
      </c>
    </row>
    <row r="1009" spans="1:29" ht="15.75" customHeight="1" x14ac:dyDescent="0.2">
      <c r="A1009" s="9">
        <v>0</v>
      </c>
      <c r="B1009" s="9">
        <v>0</v>
      </c>
      <c r="C1009" s="9">
        <v>56</v>
      </c>
      <c r="D1009" s="9">
        <v>0</v>
      </c>
      <c r="E1009" s="9">
        <v>0</v>
      </c>
      <c r="F1009" s="9">
        <v>1</v>
      </c>
      <c r="G1009" s="9">
        <v>0</v>
      </c>
      <c r="H1009" s="9">
        <v>0</v>
      </c>
      <c r="I1009" s="9">
        <v>0</v>
      </c>
      <c r="J1009" s="9">
        <v>0</v>
      </c>
      <c r="K1009" s="9">
        <v>0</v>
      </c>
      <c r="L1009" s="9">
        <v>0</v>
      </c>
      <c r="M1009" s="9">
        <v>310</v>
      </c>
      <c r="N1009" s="9">
        <v>142</v>
      </c>
      <c r="O1009" s="9">
        <v>94</v>
      </c>
      <c r="P1009" s="9">
        <v>31.1</v>
      </c>
      <c r="Q1009" s="9">
        <v>83</v>
      </c>
      <c r="R1009" s="9">
        <v>65</v>
      </c>
      <c r="S1009" s="12"/>
      <c r="V1009" s="9">
        <v>0</v>
      </c>
      <c r="W1009" s="12">
        <f t="shared" si="60"/>
        <v>0</v>
      </c>
      <c r="Z1009" s="60">
        <v>3</v>
      </c>
      <c r="AA1009" s="9">
        <f t="shared" si="61"/>
        <v>0</v>
      </c>
      <c r="AB1009" s="9">
        <f t="shared" si="62"/>
        <v>0</v>
      </c>
      <c r="AC1009" s="9">
        <f t="shared" si="63"/>
        <v>1</v>
      </c>
    </row>
    <row r="1010" spans="1:29" ht="15.75" customHeight="1" x14ac:dyDescent="0.2">
      <c r="A1010" s="9">
        <v>0</v>
      </c>
      <c r="B1010" s="9">
        <v>1</v>
      </c>
      <c r="C1010" s="9">
        <v>53</v>
      </c>
      <c r="D1010" s="9">
        <v>1</v>
      </c>
      <c r="E1010" s="9">
        <v>0</v>
      </c>
      <c r="F1010" s="9">
        <v>0</v>
      </c>
      <c r="G1010" s="9">
        <v>1</v>
      </c>
      <c r="H1010" s="9">
        <v>20</v>
      </c>
      <c r="I1010" s="9">
        <v>0</v>
      </c>
      <c r="J1010" s="9">
        <v>0</v>
      </c>
      <c r="K1010" s="9">
        <v>1</v>
      </c>
      <c r="L1010" s="9">
        <v>0</v>
      </c>
      <c r="M1010" s="9">
        <v>186</v>
      </c>
      <c r="N1010" s="9">
        <v>167</v>
      </c>
      <c r="O1010" s="9">
        <v>96.5</v>
      </c>
      <c r="P1010" s="9">
        <v>25.09</v>
      </c>
      <c r="Q1010" s="9">
        <v>112</v>
      </c>
      <c r="R1010" s="9">
        <v>113</v>
      </c>
      <c r="S1010" s="12"/>
      <c r="V1010" s="9">
        <v>20</v>
      </c>
      <c r="W1010" s="12">
        <f t="shared" si="60"/>
        <v>1</v>
      </c>
      <c r="Z1010" s="60">
        <v>1</v>
      </c>
      <c r="AA1010" s="9">
        <f t="shared" si="61"/>
        <v>1</v>
      </c>
      <c r="AB1010" s="9">
        <f t="shared" si="62"/>
        <v>0</v>
      </c>
      <c r="AC1010" s="9">
        <f t="shared" si="63"/>
        <v>0</v>
      </c>
    </row>
    <row r="1011" spans="1:29" ht="15.75" customHeight="1" x14ac:dyDescent="0.2">
      <c r="A1011" s="9">
        <v>0</v>
      </c>
      <c r="B1011" s="9">
        <v>0</v>
      </c>
      <c r="C1011" s="9">
        <v>51</v>
      </c>
      <c r="D1011" s="9">
        <v>0</v>
      </c>
      <c r="E1011" s="9">
        <v>1</v>
      </c>
      <c r="F1011" s="9">
        <v>0</v>
      </c>
      <c r="G1011" s="9">
        <v>1</v>
      </c>
      <c r="H1011" s="9">
        <v>1</v>
      </c>
      <c r="I1011" s="9">
        <v>0</v>
      </c>
      <c r="J1011" s="9">
        <v>0</v>
      </c>
      <c r="K1011" s="9">
        <v>0</v>
      </c>
      <c r="L1011" s="9">
        <v>0</v>
      </c>
      <c r="M1011" s="9">
        <v>220</v>
      </c>
      <c r="N1011" s="9">
        <v>142</v>
      </c>
      <c r="O1011" s="9">
        <v>82.5</v>
      </c>
      <c r="P1011" s="9">
        <v>21.02</v>
      </c>
      <c r="Q1011" s="9">
        <v>56</v>
      </c>
      <c r="R1011" s="9">
        <v>78</v>
      </c>
      <c r="S1011" s="12"/>
      <c r="V1011" s="9">
        <v>1</v>
      </c>
      <c r="W1011" s="12">
        <f t="shared" si="60"/>
        <v>1</v>
      </c>
      <c r="Z1011" s="60">
        <v>2</v>
      </c>
      <c r="AA1011" s="9">
        <f t="shared" si="61"/>
        <v>0</v>
      </c>
      <c r="AB1011" s="9">
        <f t="shared" si="62"/>
        <v>1</v>
      </c>
      <c r="AC1011" s="9">
        <f t="shared" si="63"/>
        <v>0</v>
      </c>
    </row>
    <row r="1012" spans="1:29" ht="15.75" customHeight="1" x14ac:dyDescent="0.2">
      <c r="A1012" s="9">
        <v>0</v>
      </c>
      <c r="B1012" s="9">
        <v>1</v>
      </c>
      <c r="C1012" s="9">
        <v>42</v>
      </c>
      <c r="D1012" s="9">
        <v>1</v>
      </c>
      <c r="E1012" s="9">
        <v>0</v>
      </c>
      <c r="F1012" s="9">
        <v>0</v>
      </c>
      <c r="G1012" s="9">
        <v>1</v>
      </c>
      <c r="H1012" s="9">
        <v>30</v>
      </c>
      <c r="I1012" s="9">
        <v>0</v>
      </c>
      <c r="J1012" s="9">
        <v>0</v>
      </c>
      <c r="K1012" s="9">
        <v>0</v>
      </c>
      <c r="L1012" s="9">
        <v>0</v>
      </c>
      <c r="M1012" s="9">
        <v>232</v>
      </c>
      <c r="N1012" s="9">
        <v>111.5</v>
      </c>
      <c r="O1012" s="9">
        <v>70</v>
      </c>
      <c r="P1012" s="9">
        <v>28.3</v>
      </c>
      <c r="Q1012" s="9">
        <v>90</v>
      </c>
      <c r="R1012" s="9">
        <v>80</v>
      </c>
      <c r="S1012" s="12"/>
      <c r="V1012" s="9">
        <v>30</v>
      </c>
      <c r="W1012" s="12">
        <f t="shared" si="60"/>
        <v>1</v>
      </c>
      <c r="Z1012" s="60">
        <v>1</v>
      </c>
      <c r="AA1012" s="9">
        <f t="shared" si="61"/>
        <v>1</v>
      </c>
      <c r="AB1012" s="9">
        <f t="shared" si="62"/>
        <v>0</v>
      </c>
      <c r="AC1012" s="9">
        <f t="shared" si="63"/>
        <v>0</v>
      </c>
    </row>
    <row r="1013" spans="1:29" ht="15.75" customHeight="1" x14ac:dyDescent="0.2">
      <c r="A1013" s="9">
        <v>0</v>
      </c>
      <c r="B1013" s="9">
        <v>1</v>
      </c>
      <c r="C1013" s="9">
        <v>58</v>
      </c>
      <c r="D1013" s="9">
        <v>1</v>
      </c>
      <c r="E1013" s="9">
        <v>0</v>
      </c>
      <c r="F1013" s="9">
        <v>0</v>
      </c>
      <c r="G1013" s="9">
        <v>1</v>
      </c>
      <c r="H1013" s="9">
        <v>1</v>
      </c>
      <c r="I1013" s="9">
        <v>0</v>
      </c>
      <c r="J1013" s="9">
        <v>0</v>
      </c>
      <c r="K1013" s="9">
        <v>0</v>
      </c>
      <c r="L1013" s="9">
        <v>0</v>
      </c>
      <c r="M1013" s="9">
        <v>240</v>
      </c>
      <c r="N1013" s="9">
        <v>148</v>
      </c>
      <c r="O1013" s="9">
        <v>81</v>
      </c>
      <c r="P1013" s="9">
        <v>25.67</v>
      </c>
      <c r="Q1013" s="9">
        <v>90</v>
      </c>
      <c r="R1013" s="9">
        <v>78</v>
      </c>
      <c r="S1013" s="12"/>
      <c r="V1013" s="9">
        <v>1</v>
      </c>
      <c r="W1013" s="12">
        <f t="shared" si="60"/>
        <v>1</v>
      </c>
      <c r="Z1013" s="60">
        <v>1</v>
      </c>
      <c r="AA1013" s="9">
        <f t="shared" si="61"/>
        <v>1</v>
      </c>
      <c r="AB1013" s="9">
        <f t="shared" si="62"/>
        <v>0</v>
      </c>
      <c r="AC1013" s="9">
        <f t="shared" si="63"/>
        <v>0</v>
      </c>
    </row>
    <row r="1014" spans="1:29" ht="15.75" customHeight="1" x14ac:dyDescent="0.2">
      <c r="A1014" s="9">
        <v>0</v>
      </c>
      <c r="B1014" s="9">
        <v>0</v>
      </c>
      <c r="C1014" s="9">
        <v>54</v>
      </c>
      <c r="D1014" s="9">
        <v>0</v>
      </c>
      <c r="E1014" s="9">
        <v>1</v>
      </c>
      <c r="F1014" s="9">
        <v>0</v>
      </c>
      <c r="G1014" s="9">
        <v>1</v>
      </c>
      <c r="H1014" s="9">
        <v>20</v>
      </c>
      <c r="I1014" s="9">
        <v>0</v>
      </c>
      <c r="J1014" s="9">
        <v>0</v>
      </c>
      <c r="K1014" s="9">
        <v>0</v>
      </c>
      <c r="L1014" s="9">
        <v>0</v>
      </c>
      <c r="M1014" s="9">
        <v>187</v>
      </c>
      <c r="N1014" s="9">
        <v>133</v>
      </c>
      <c r="O1014" s="9">
        <v>88</v>
      </c>
      <c r="P1014" s="9">
        <v>31.82</v>
      </c>
      <c r="Q1014" s="9">
        <v>75</v>
      </c>
      <c r="R1014" s="9">
        <v>77</v>
      </c>
      <c r="S1014" s="12"/>
      <c r="V1014" s="9">
        <v>20</v>
      </c>
      <c r="W1014" s="12">
        <f t="shared" si="60"/>
        <v>1</v>
      </c>
      <c r="Z1014" s="60">
        <v>2</v>
      </c>
      <c r="AA1014" s="9">
        <f t="shared" si="61"/>
        <v>0</v>
      </c>
      <c r="AB1014" s="9">
        <f t="shared" si="62"/>
        <v>1</v>
      </c>
      <c r="AC1014" s="9">
        <f t="shared" si="63"/>
        <v>0</v>
      </c>
    </row>
    <row r="1015" spans="1:29" ht="15.75" customHeight="1" x14ac:dyDescent="0.2">
      <c r="A1015" s="9">
        <v>0</v>
      </c>
      <c r="B1015" s="9">
        <v>1</v>
      </c>
      <c r="C1015" s="9">
        <v>53</v>
      </c>
      <c r="D1015" s="9">
        <v>0</v>
      </c>
      <c r="E1015" s="9">
        <v>1</v>
      </c>
      <c r="F1015" s="9">
        <v>0</v>
      </c>
      <c r="G1015" s="9">
        <v>0</v>
      </c>
      <c r="H1015" s="9">
        <v>0</v>
      </c>
      <c r="I1015" s="9">
        <v>0</v>
      </c>
      <c r="J1015" s="9">
        <v>0</v>
      </c>
      <c r="K1015" s="9">
        <v>0</v>
      </c>
      <c r="L1015" s="9">
        <v>0</v>
      </c>
      <c r="M1015" s="9">
        <v>213</v>
      </c>
      <c r="N1015" s="9">
        <v>100</v>
      </c>
      <c r="O1015" s="9">
        <v>71</v>
      </c>
      <c r="P1015" s="9">
        <v>23.85</v>
      </c>
      <c r="Q1015" s="9">
        <v>77</v>
      </c>
      <c r="R1015" s="9">
        <v>75</v>
      </c>
      <c r="S1015" s="12"/>
      <c r="V1015" s="9">
        <v>0</v>
      </c>
      <c r="W1015" s="12">
        <f t="shared" si="60"/>
        <v>0</v>
      </c>
      <c r="Z1015" s="60">
        <v>2</v>
      </c>
      <c r="AA1015" s="9">
        <f t="shared" si="61"/>
        <v>0</v>
      </c>
      <c r="AB1015" s="9">
        <f t="shared" si="62"/>
        <v>1</v>
      </c>
      <c r="AC1015" s="9">
        <f t="shared" si="63"/>
        <v>0</v>
      </c>
    </row>
    <row r="1016" spans="1:29" ht="15.75" customHeight="1" x14ac:dyDescent="0.2">
      <c r="A1016" s="9">
        <v>0</v>
      </c>
      <c r="B1016" s="9">
        <v>1</v>
      </c>
      <c r="C1016" s="9">
        <v>58</v>
      </c>
      <c r="D1016" s="9">
        <v>0</v>
      </c>
      <c r="E1016" s="9">
        <v>0</v>
      </c>
      <c r="F1016" s="9">
        <v>0</v>
      </c>
      <c r="G1016" s="9">
        <v>0</v>
      </c>
      <c r="H1016" s="9">
        <v>0</v>
      </c>
      <c r="I1016" s="9">
        <v>0</v>
      </c>
      <c r="J1016" s="9">
        <v>0</v>
      </c>
      <c r="K1016" s="9">
        <v>0</v>
      </c>
      <c r="L1016" s="9">
        <v>0</v>
      </c>
      <c r="M1016" s="9">
        <v>210</v>
      </c>
      <c r="N1016" s="9">
        <v>132</v>
      </c>
      <c r="O1016" s="9">
        <v>86</v>
      </c>
      <c r="P1016" s="9">
        <v>28.92</v>
      </c>
      <c r="Q1016" s="9">
        <v>94</v>
      </c>
      <c r="R1016" s="9">
        <v>74</v>
      </c>
      <c r="S1016" s="12"/>
      <c r="V1016" s="9">
        <v>0</v>
      </c>
      <c r="W1016" s="12">
        <f t="shared" si="60"/>
        <v>0</v>
      </c>
      <c r="Z1016" s="60">
        <v>4</v>
      </c>
      <c r="AA1016" s="9">
        <f t="shared" si="61"/>
        <v>0</v>
      </c>
      <c r="AB1016" s="9">
        <f t="shared" si="62"/>
        <v>0</v>
      </c>
      <c r="AC1016" s="9">
        <f t="shared" si="63"/>
        <v>0</v>
      </c>
    </row>
    <row r="1017" spans="1:29" ht="15.75" customHeight="1" x14ac:dyDescent="0.2">
      <c r="A1017" s="9">
        <v>0</v>
      </c>
      <c r="B1017" s="9">
        <v>1</v>
      </c>
      <c r="C1017" s="9">
        <v>60</v>
      </c>
      <c r="D1017" s="9">
        <v>1</v>
      </c>
      <c r="E1017" s="9">
        <v>0</v>
      </c>
      <c r="F1017" s="9">
        <v>0</v>
      </c>
      <c r="G1017" s="9">
        <v>1</v>
      </c>
      <c r="H1017" s="9">
        <v>5</v>
      </c>
      <c r="I1017" s="9">
        <v>0</v>
      </c>
      <c r="J1017" s="9">
        <v>0</v>
      </c>
      <c r="K1017" s="9">
        <v>0</v>
      </c>
      <c r="L1017" s="9">
        <v>0</v>
      </c>
      <c r="M1017" s="9">
        <v>267</v>
      </c>
      <c r="N1017" s="9">
        <v>139</v>
      </c>
      <c r="O1017" s="9">
        <v>84</v>
      </c>
      <c r="P1017" s="9">
        <v>28.76</v>
      </c>
      <c r="Q1017" s="9">
        <v>75</v>
      </c>
      <c r="R1017" s="9">
        <v>112</v>
      </c>
      <c r="S1017" s="12"/>
      <c r="V1017" s="9">
        <v>5</v>
      </c>
      <c r="W1017" s="12">
        <f t="shared" si="60"/>
        <v>1</v>
      </c>
      <c r="Z1017" s="60">
        <v>1</v>
      </c>
      <c r="AA1017" s="9">
        <f t="shared" si="61"/>
        <v>1</v>
      </c>
      <c r="AB1017" s="9">
        <f t="shared" si="62"/>
        <v>0</v>
      </c>
      <c r="AC1017" s="9">
        <f t="shared" si="63"/>
        <v>0</v>
      </c>
    </row>
    <row r="1018" spans="1:29" ht="15.75" customHeight="1" x14ac:dyDescent="0.2">
      <c r="A1018" s="9">
        <v>0</v>
      </c>
      <c r="B1018" s="9">
        <v>1</v>
      </c>
      <c r="C1018" s="9">
        <v>62</v>
      </c>
      <c r="D1018" s="9">
        <v>0</v>
      </c>
      <c r="E1018" s="9">
        <v>0</v>
      </c>
      <c r="F1018" s="9">
        <v>1</v>
      </c>
      <c r="G1018" s="9">
        <v>0</v>
      </c>
      <c r="H1018" s="9">
        <v>0</v>
      </c>
      <c r="I1018" s="9">
        <v>0</v>
      </c>
      <c r="J1018" s="9">
        <v>0</v>
      </c>
      <c r="K1018" s="9">
        <v>0</v>
      </c>
      <c r="L1018" s="9">
        <v>0</v>
      </c>
      <c r="M1018" s="9">
        <v>332</v>
      </c>
      <c r="N1018" s="9">
        <v>119.5</v>
      </c>
      <c r="O1018" s="9">
        <v>74</v>
      </c>
      <c r="P1018" s="9">
        <v>28.5</v>
      </c>
      <c r="Q1018" s="9">
        <v>68</v>
      </c>
      <c r="R1018" s="9">
        <v>92</v>
      </c>
      <c r="S1018" s="12"/>
      <c r="V1018" s="9">
        <v>0</v>
      </c>
      <c r="W1018" s="12">
        <f t="shared" si="60"/>
        <v>0</v>
      </c>
      <c r="Z1018" s="60">
        <v>3</v>
      </c>
      <c r="AA1018" s="9">
        <f t="shared" si="61"/>
        <v>0</v>
      </c>
      <c r="AB1018" s="9">
        <f t="shared" si="62"/>
        <v>0</v>
      </c>
      <c r="AC1018" s="9">
        <f t="shared" si="63"/>
        <v>1</v>
      </c>
    </row>
    <row r="1019" spans="1:29" ht="15.75" customHeight="1" x14ac:dyDescent="0.2">
      <c r="A1019" s="9">
        <v>0</v>
      </c>
      <c r="B1019" s="9">
        <v>1</v>
      </c>
      <c r="C1019" s="9">
        <v>59</v>
      </c>
      <c r="D1019" s="9">
        <v>0</v>
      </c>
      <c r="E1019" s="9">
        <v>0</v>
      </c>
      <c r="F1019" s="9">
        <v>1</v>
      </c>
      <c r="G1019" s="9">
        <v>0</v>
      </c>
      <c r="H1019" s="9">
        <v>0</v>
      </c>
      <c r="I1019" s="9">
        <v>0</v>
      </c>
      <c r="J1019" s="9">
        <v>0</v>
      </c>
      <c r="K1019" s="9">
        <v>0</v>
      </c>
      <c r="L1019" s="9">
        <v>0</v>
      </c>
      <c r="M1019" s="9">
        <v>236</v>
      </c>
      <c r="N1019" s="9">
        <v>127</v>
      </c>
      <c r="O1019" s="9">
        <v>83</v>
      </c>
      <c r="P1019" s="9">
        <v>26.53</v>
      </c>
      <c r="Q1019" s="9">
        <v>57</v>
      </c>
      <c r="R1019" s="9">
        <v>86</v>
      </c>
      <c r="S1019" s="12"/>
      <c r="V1019" s="9">
        <v>0</v>
      </c>
      <c r="W1019" s="12">
        <f t="shared" si="60"/>
        <v>0</v>
      </c>
      <c r="Z1019" s="60">
        <v>3</v>
      </c>
      <c r="AA1019" s="9">
        <f t="shared" si="61"/>
        <v>0</v>
      </c>
      <c r="AB1019" s="9">
        <f t="shared" si="62"/>
        <v>0</v>
      </c>
      <c r="AC1019" s="9">
        <f t="shared" si="63"/>
        <v>1</v>
      </c>
    </row>
    <row r="1020" spans="1:29" ht="15.75" customHeight="1" x14ac:dyDescent="0.2">
      <c r="A1020" s="9">
        <v>0</v>
      </c>
      <c r="B1020" s="9">
        <v>0</v>
      </c>
      <c r="C1020" s="9">
        <v>53</v>
      </c>
      <c r="D1020" s="9">
        <v>0</v>
      </c>
      <c r="E1020" s="9">
        <v>1</v>
      </c>
      <c r="F1020" s="9">
        <v>0</v>
      </c>
      <c r="G1020" s="9">
        <v>0</v>
      </c>
      <c r="H1020" s="9">
        <v>0</v>
      </c>
      <c r="I1020" s="9">
        <v>0</v>
      </c>
      <c r="J1020" s="9">
        <v>0</v>
      </c>
      <c r="K1020" s="9">
        <v>1</v>
      </c>
      <c r="L1020" s="9">
        <v>0</v>
      </c>
      <c r="M1020" s="9">
        <v>232</v>
      </c>
      <c r="N1020" s="9">
        <v>147</v>
      </c>
      <c r="O1020" s="9">
        <v>71.5</v>
      </c>
      <c r="P1020" s="9">
        <v>25.45</v>
      </c>
      <c r="Q1020" s="9">
        <v>85</v>
      </c>
      <c r="R1020" s="9">
        <v>74</v>
      </c>
      <c r="S1020" s="12"/>
      <c r="V1020" s="9">
        <v>0</v>
      </c>
      <c r="W1020" s="12">
        <f t="shared" si="60"/>
        <v>0</v>
      </c>
      <c r="Z1020" s="60">
        <v>2</v>
      </c>
      <c r="AA1020" s="9">
        <f t="shared" si="61"/>
        <v>0</v>
      </c>
      <c r="AB1020" s="9">
        <f t="shared" si="62"/>
        <v>1</v>
      </c>
      <c r="AC1020" s="9">
        <f t="shared" si="63"/>
        <v>0</v>
      </c>
    </row>
    <row r="1021" spans="1:29" ht="15.75" customHeight="1" x14ac:dyDescent="0.2">
      <c r="A1021" s="9">
        <v>0</v>
      </c>
      <c r="B1021" s="9">
        <v>0</v>
      </c>
      <c r="C1021" s="9">
        <v>42</v>
      </c>
      <c r="D1021" s="9">
        <v>0</v>
      </c>
      <c r="E1021" s="9">
        <v>1</v>
      </c>
      <c r="F1021" s="9">
        <v>0</v>
      </c>
      <c r="G1021" s="9">
        <v>1</v>
      </c>
      <c r="H1021" s="9">
        <v>10</v>
      </c>
      <c r="I1021" s="9">
        <v>0</v>
      </c>
      <c r="J1021" s="9">
        <v>0</v>
      </c>
      <c r="K1021" s="9">
        <v>0</v>
      </c>
      <c r="L1021" s="9">
        <v>0</v>
      </c>
      <c r="M1021" s="9">
        <v>242</v>
      </c>
      <c r="N1021" s="9">
        <v>100</v>
      </c>
      <c r="O1021" s="9">
        <v>66</v>
      </c>
      <c r="P1021" s="9">
        <v>21.85</v>
      </c>
      <c r="Q1021" s="9">
        <v>75</v>
      </c>
      <c r="R1021" s="9">
        <v>78</v>
      </c>
      <c r="S1021" s="12"/>
      <c r="V1021" s="9">
        <v>10</v>
      </c>
      <c r="W1021" s="12">
        <f t="shared" si="60"/>
        <v>1</v>
      </c>
      <c r="Z1021" s="60">
        <v>2</v>
      </c>
      <c r="AA1021" s="9">
        <f t="shared" si="61"/>
        <v>0</v>
      </c>
      <c r="AB1021" s="9">
        <f t="shared" si="62"/>
        <v>1</v>
      </c>
      <c r="AC1021" s="9">
        <f t="shared" si="63"/>
        <v>0</v>
      </c>
    </row>
    <row r="1022" spans="1:29" ht="15.75" customHeight="1" x14ac:dyDescent="0.2">
      <c r="A1022" s="9">
        <v>0</v>
      </c>
      <c r="B1022" s="9">
        <v>1</v>
      </c>
      <c r="C1022" s="9">
        <v>35</v>
      </c>
      <c r="D1022" s="9">
        <v>0</v>
      </c>
      <c r="E1022" s="9">
        <v>1</v>
      </c>
      <c r="F1022" s="9">
        <v>0</v>
      </c>
      <c r="G1022" s="9">
        <v>0</v>
      </c>
      <c r="H1022" s="9">
        <v>0</v>
      </c>
      <c r="I1022" s="9">
        <v>0</v>
      </c>
      <c r="J1022" s="9">
        <v>0</v>
      </c>
      <c r="K1022" s="9">
        <v>0</v>
      </c>
      <c r="L1022" s="9">
        <v>0</v>
      </c>
      <c r="M1022" s="9">
        <v>242</v>
      </c>
      <c r="N1022" s="9">
        <v>136.5</v>
      </c>
      <c r="O1022" s="9">
        <v>95</v>
      </c>
      <c r="P1022" s="9">
        <v>24.43</v>
      </c>
      <c r="Q1022" s="9">
        <v>75</v>
      </c>
      <c r="R1022" s="9">
        <v>88</v>
      </c>
      <c r="S1022" s="12"/>
      <c r="V1022" s="9">
        <v>0</v>
      </c>
      <c r="W1022" s="12">
        <f t="shared" si="60"/>
        <v>0</v>
      </c>
      <c r="Z1022" s="60">
        <v>2</v>
      </c>
      <c r="AA1022" s="9">
        <f t="shared" si="61"/>
        <v>0</v>
      </c>
      <c r="AB1022" s="9">
        <f t="shared" si="62"/>
        <v>1</v>
      </c>
      <c r="AC1022" s="9">
        <f t="shared" si="63"/>
        <v>0</v>
      </c>
    </row>
    <row r="1023" spans="1:29" ht="15.75" customHeight="1" x14ac:dyDescent="0.2">
      <c r="A1023" s="9">
        <v>0</v>
      </c>
      <c r="B1023" s="9">
        <v>0</v>
      </c>
      <c r="C1023" s="9">
        <v>50</v>
      </c>
      <c r="D1023" s="9">
        <v>0</v>
      </c>
      <c r="E1023" s="9">
        <v>0</v>
      </c>
      <c r="F1023" s="9">
        <v>1</v>
      </c>
      <c r="G1023" s="9">
        <v>0</v>
      </c>
      <c r="H1023" s="9">
        <v>0</v>
      </c>
      <c r="I1023" s="9">
        <v>0</v>
      </c>
      <c r="J1023" s="9">
        <v>0</v>
      </c>
      <c r="K1023" s="9">
        <v>1</v>
      </c>
      <c r="L1023" s="9">
        <v>0</v>
      </c>
      <c r="M1023" s="9">
        <v>224</v>
      </c>
      <c r="N1023" s="9">
        <v>149</v>
      </c>
      <c r="O1023" s="9">
        <v>90</v>
      </c>
      <c r="P1023" s="9">
        <v>29.94</v>
      </c>
      <c r="Q1023" s="9">
        <v>100</v>
      </c>
      <c r="R1023" s="9">
        <v>85</v>
      </c>
      <c r="S1023" s="12"/>
      <c r="V1023" s="9">
        <v>0</v>
      </c>
      <c r="W1023" s="12">
        <f t="shared" si="60"/>
        <v>0</v>
      </c>
      <c r="Z1023" s="60">
        <v>3</v>
      </c>
      <c r="AA1023" s="9">
        <f t="shared" si="61"/>
        <v>0</v>
      </c>
      <c r="AB1023" s="9">
        <f t="shared" si="62"/>
        <v>0</v>
      </c>
      <c r="AC1023" s="9">
        <f t="shared" si="63"/>
        <v>1</v>
      </c>
    </row>
    <row r="1024" spans="1:29" ht="15.75" customHeight="1" x14ac:dyDescent="0.2">
      <c r="A1024" s="9">
        <v>0</v>
      </c>
      <c r="B1024" s="9">
        <v>1</v>
      </c>
      <c r="C1024" s="9">
        <v>36</v>
      </c>
      <c r="D1024" s="9">
        <v>1</v>
      </c>
      <c r="E1024" s="9">
        <v>0</v>
      </c>
      <c r="F1024" s="9">
        <v>0</v>
      </c>
      <c r="G1024" s="9">
        <v>0</v>
      </c>
      <c r="H1024" s="9">
        <v>0</v>
      </c>
      <c r="I1024" s="9">
        <v>0</v>
      </c>
      <c r="J1024" s="9">
        <v>0</v>
      </c>
      <c r="K1024" s="9">
        <v>1</v>
      </c>
      <c r="L1024" s="9">
        <v>0</v>
      </c>
      <c r="M1024" s="9">
        <v>167</v>
      </c>
      <c r="N1024" s="9">
        <v>155</v>
      </c>
      <c r="O1024" s="9">
        <v>74</v>
      </c>
      <c r="P1024" s="9">
        <v>19.420000000000002</v>
      </c>
      <c r="Q1024" s="9">
        <v>125</v>
      </c>
      <c r="R1024" s="9">
        <v>81</v>
      </c>
      <c r="S1024" s="12"/>
      <c r="V1024" s="9">
        <v>0</v>
      </c>
      <c r="W1024" s="12">
        <f t="shared" si="60"/>
        <v>0</v>
      </c>
      <c r="Z1024" s="60">
        <v>1</v>
      </c>
      <c r="AA1024" s="9">
        <f t="shared" si="61"/>
        <v>1</v>
      </c>
      <c r="AB1024" s="9">
        <f t="shared" si="62"/>
        <v>0</v>
      </c>
      <c r="AC1024" s="9">
        <f t="shared" si="63"/>
        <v>0</v>
      </c>
    </row>
    <row r="1025" spans="1:29" ht="15.75" customHeight="1" x14ac:dyDescent="0.2">
      <c r="A1025" s="9">
        <v>0</v>
      </c>
      <c r="B1025" s="9">
        <v>0</v>
      </c>
      <c r="C1025" s="9">
        <v>57</v>
      </c>
      <c r="D1025" s="9">
        <v>1</v>
      </c>
      <c r="E1025" s="9">
        <v>0</v>
      </c>
      <c r="F1025" s="9">
        <v>0</v>
      </c>
      <c r="G1025" s="9">
        <v>0</v>
      </c>
      <c r="H1025" s="9">
        <v>0</v>
      </c>
      <c r="I1025" s="9">
        <v>0</v>
      </c>
      <c r="J1025" s="9">
        <v>0</v>
      </c>
      <c r="K1025" s="9">
        <v>0</v>
      </c>
      <c r="L1025" s="9">
        <v>0</v>
      </c>
      <c r="M1025" s="9">
        <v>277</v>
      </c>
      <c r="N1025" s="9">
        <v>133</v>
      </c>
      <c r="O1025" s="9">
        <v>84</v>
      </c>
      <c r="P1025" s="9">
        <v>36.21</v>
      </c>
      <c r="Q1025" s="9">
        <v>62</v>
      </c>
      <c r="R1025" s="9">
        <v>74</v>
      </c>
      <c r="S1025" s="12"/>
      <c r="V1025" s="9">
        <v>0</v>
      </c>
      <c r="W1025" s="12">
        <f t="shared" si="60"/>
        <v>0</v>
      </c>
      <c r="Z1025" s="60">
        <v>1</v>
      </c>
      <c r="AA1025" s="9">
        <f t="shared" si="61"/>
        <v>1</v>
      </c>
      <c r="AB1025" s="9">
        <f t="shared" si="62"/>
        <v>0</v>
      </c>
      <c r="AC1025" s="9">
        <f t="shared" si="63"/>
        <v>0</v>
      </c>
    </row>
    <row r="1026" spans="1:29" ht="15.75" customHeight="1" x14ac:dyDescent="0.2">
      <c r="A1026" s="9">
        <v>0</v>
      </c>
      <c r="B1026" s="9">
        <v>1</v>
      </c>
      <c r="C1026" s="9">
        <v>34</v>
      </c>
      <c r="D1026" s="9">
        <v>0</v>
      </c>
      <c r="E1026" s="9">
        <v>0</v>
      </c>
      <c r="F1026" s="9">
        <v>0</v>
      </c>
      <c r="G1026" s="9">
        <v>0</v>
      </c>
      <c r="H1026" s="9">
        <v>0</v>
      </c>
      <c r="I1026" s="9">
        <v>0</v>
      </c>
      <c r="J1026" s="9">
        <v>0</v>
      </c>
      <c r="K1026" s="9">
        <v>0</v>
      </c>
      <c r="L1026" s="9">
        <v>0</v>
      </c>
      <c r="M1026" s="9">
        <v>227</v>
      </c>
      <c r="N1026" s="9">
        <v>131.5</v>
      </c>
      <c r="O1026" s="9">
        <v>84</v>
      </c>
      <c r="P1026" s="9">
        <v>25.41</v>
      </c>
      <c r="Q1026" s="9">
        <v>60</v>
      </c>
      <c r="R1026" s="9">
        <v>87</v>
      </c>
      <c r="S1026" s="12"/>
      <c r="V1026" s="9">
        <v>0</v>
      </c>
      <c r="W1026" s="12">
        <f t="shared" si="60"/>
        <v>0</v>
      </c>
      <c r="Z1026" s="60">
        <v>4</v>
      </c>
      <c r="AA1026" s="9">
        <f t="shared" si="61"/>
        <v>0</v>
      </c>
      <c r="AB1026" s="9">
        <f t="shared" si="62"/>
        <v>0</v>
      </c>
      <c r="AC1026" s="9">
        <f t="shared" si="63"/>
        <v>0</v>
      </c>
    </row>
    <row r="1027" spans="1:29" ht="15.75" customHeight="1" x14ac:dyDescent="0.2">
      <c r="A1027" s="9">
        <v>0</v>
      </c>
      <c r="B1027" s="9">
        <v>1</v>
      </c>
      <c r="C1027" s="9">
        <v>46</v>
      </c>
      <c r="D1027" s="9">
        <v>0</v>
      </c>
      <c r="E1027" s="9">
        <v>1</v>
      </c>
      <c r="F1027" s="9">
        <v>0</v>
      </c>
      <c r="G1027" s="9">
        <v>0</v>
      </c>
      <c r="H1027" s="9">
        <v>0</v>
      </c>
      <c r="I1027" s="9">
        <v>0</v>
      </c>
      <c r="J1027" s="9">
        <v>0</v>
      </c>
      <c r="K1027" s="9">
        <v>0</v>
      </c>
      <c r="L1027" s="9">
        <v>0</v>
      </c>
      <c r="M1027" s="9">
        <v>217</v>
      </c>
      <c r="N1027" s="9">
        <v>117.5</v>
      </c>
      <c r="O1027" s="9">
        <v>77.5</v>
      </c>
      <c r="P1027" s="9">
        <v>32.4</v>
      </c>
      <c r="Q1027" s="9">
        <v>55</v>
      </c>
      <c r="R1027" s="9">
        <v>83</v>
      </c>
      <c r="S1027" s="12"/>
      <c r="V1027" s="9">
        <v>0</v>
      </c>
      <c r="W1027" s="12">
        <f t="shared" ref="W1027:W1090" si="64">IF(V1027=0,0,1)</f>
        <v>0</v>
      </c>
      <c r="Z1027" s="60">
        <v>2</v>
      </c>
      <c r="AA1027" s="9">
        <f t="shared" ref="AA1027:AA1090" si="65">IF(Z1027=1,1,0)</f>
        <v>0</v>
      </c>
      <c r="AB1027" s="9">
        <f t="shared" ref="AB1027:AB1090" si="66">IF(Z1027=2,1,0)</f>
        <v>1</v>
      </c>
      <c r="AC1027" s="9">
        <f t="shared" ref="AC1027:AC1090" si="67">IF(Z1027=3,1,0)</f>
        <v>0</v>
      </c>
    </row>
    <row r="1028" spans="1:29" ht="15.75" customHeight="1" x14ac:dyDescent="0.2">
      <c r="A1028" s="9">
        <v>0</v>
      </c>
      <c r="B1028" s="9">
        <v>1</v>
      </c>
      <c r="C1028" s="9">
        <v>42</v>
      </c>
      <c r="D1028" s="9">
        <v>0</v>
      </c>
      <c r="E1028" s="9">
        <v>1</v>
      </c>
      <c r="F1028" s="9">
        <v>0</v>
      </c>
      <c r="G1028" s="9">
        <v>1</v>
      </c>
      <c r="H1028" s="9">
        <v>5</v>
      </c>
      <c r="I1028" s="9">
        <v>0</v>
      </c>
      <c r="J1028" s="9">
        <v>0</v>
      </c>
      <c r="K1028" s="9">
        <v>0</v>
      </c>
      <c r="L1028" s="9">
        <v>0</v>
      </c>
      <c r="M1028" s="9">
        <v>200</v>
      </c>
      <c r="N1028" s="9">
        <v>131</v>
      </c>
      <c r="O1028" s="9">
        <v>88</v>
      </c>
      <c r="P1028" s="9">
        <v>25.09</v>
      </c>
      <c r="Q1028" s="9">
        <v>81</v>
      </c>
      <c r="R1028" s="9">
        <v>88</v>
      </c>
      <c r="S1028" s="12"/>
      <c r="V1028" s="9">
        <v>5</v>
      </c>
      <c r="W1028" s="12">
        <f t="shared" si="64"/>
        <v>1</v>
      </c>
      <c r="Z1028" s="60">
        <v>2</v>
      </c>
      <c r="AA1028" s="9">
        <f t="shared" si="65"/>
        <v>0</v>
      </c>
      <c r="AB1028" s="9">
        <f t="shared" si="66"/>
        <v>1</v>
      </c>
      <c r="AC1028" s="9">
        <f t="shared" si="67"/>
        <v>0</v>
      </c>
    </row>
    <row r="1029" spans="1:29" ht="15.75" customHeight="1" x14ac:dyDescent="0.2">
      <c r="A1029" s="9">
        <v>1</v>
      </c>
      <c r="B1029" s="9">
        <v>1</v>
      </c>
      <c r="C1029" s="9">
        <v>63</v>
      </c>
      <c r="D1029" s="9">
        <v>1</v>
      </c>
      <c r="E1029" s="9">
        <v>0</v>
      </c>
      <c r="F1029" s="9">
        <v>0</v>
      </c>
      <c r="G1029" s="9">
        <v>1</v>
      </c>
      <c r="H1029" s="9">
        <v>10</v>
      </c>
      <c r="I1029" s="9">
        <v>0</v>
      </c>
      <c r="J1029" s="9">
        <v>0</v>
      </c>
      <c r="K1029" s="9">
        <v>0</v>
      </c>
      <c r="L1029" s="9">
        <v>0</v>
      </c>
      <c r="M1029" s="9">
        <v>271</v>
      </c>
      <c r="N1029" s="9">
        <v>131</v>
      </c>
      <c r="O1029" s="9">
        <v>73.5</v>
      </c>
      <c r="P1029" s="9">
        <v>30.12</v>
      </c>
      <c r="Q1029" s="9">
        <v>72</v>
      </c>
      <c r="R1029" s="9">
        <v>107</v>
      </c>
      <c r="S1029" s="12"/>
      <c r="V1029" s="9">
        <v>10</v>
      </c>
      <c r="W1029" s="12">
        <f t="shared" si="64"/>
        <v>1</v>
      </c>
      <c r="Z1029" s="60">
        <v>1</v>
      </c>
      <c r="AA1029" s="9">
        <f t="shared" si="65"/>
        <v>1</v>
      </c>
      <c r="AB1029" s="9">
        <f t="shared" si="66"/>
        <v>0</v>
      </c>
      <c r="AC1029" s="9">
        <f t="shared" si="67"/>
        <v>0</v>
      </c>
    </row>
    <row r="1030" spans="1:29" ht="15.75" customHeight="1" x14ac:dyDescent="0.2">
      <c r="A1030" s="9">
        <v>1</v>
      </c>
      <c r="B1030" s="9">
        <v>0</v>
      </c>
      <c r="C1030" s="9">
        <v>65</v>
      </c>
      <c r="D1030" s="9">
        <v>0</v>
      </c>
      <c r="E1030" s="9">
        <v>0</v>
      </c>
      <c r="F1030" s="9">
        <v>1</v>
      </c>
      <c r="G1030" s="9">
        <v>0</v>
      </c>
      <c r="H1030" s="9">
        <v>0</v>
      </c>
      <c r="I1030" s="9">
        <v>0</v>
      </c>
      <c r="J1030" s="9">
        <v>0</v>
      </c>
      <c r="K1030" s="9">
        <v>0</v>
      </c>
      <c r="L1030" s="9">
        <v>0</v>
      </c>
      <c r="M1030" s="9">
        <v>217</v>
      </c>
      <c r="N1030" s="9">
        <v>140</v>
      </c>
      <c r="O1030" s="9">
        <v>82</v>
      </c>
      <c r="P1030" s="9">
        <v>20.5</v>
      </c>
      <c r="Q1030" s="9">
        <v>58</v>
      </c>
      <c r="R1030" s="9">
        <v>78</v>
      </c>
      <c r="S1030" s="12"/>
      <c r="V1030" s="9">
        <v>0</v>
      </c>
      <c r="W1030" s="12">
        <f t="shared" si="64"/>
        <v>0</v>
      </c>
      <c r="Z1030" s="60">
        <v>3</v>
      </c>
      <c r="AA1030" s="9">
        <f t="shared" si="65"/>
        <v>0</v>
      </c>
      <c r="AB1030" s="9">
        <f t="shared" si="66"/>
        <v>0</v>
      </c>
      <c r="AC1030" s="9">
        <f t="shared" si="67"/>
        <v>1</v>
      </c>
    </row>
    <row r="1031" spans="1:29" ht="15.75" customHeight="1" x14ac:dyDescent="0.2">
      <c r="A1031" s="9">
        <v>0</v>
      </c>
      <c r="B1031" s="9">
        <v>0</v>
      </c>
      <c r="C1031" s="9">
        <v>46</v>
      </c>
      <c r="D1031" s="9">
        <v>0</v>
      </c>
      <c r="E1031" s="9">
        <v>0</v>
      </c>
      <c r="F1031" s="9">
        <v>1</v>
      </c>
      <c r="G1031" s="9">
        <v>0</v>
      </c>
      <c r="H1031" s="9">
        <v>0</v>
      </c>
      <c r="I1031" s="9">
        <v>0</v>
      </c>
      <c r="J1031" s="9">
        <v>0</v>
      </c>
      <c r="K1031" s="9">
        <v>0</v>
      </c>
      <c r="L1031" s="9">
        <v>0</v>
      </c>
      <c r="M1031" s="9">
        <v>197</v>
      </c>
      <c r="N1031" s="9">
        <v>105.5</v>
      </c>
      <c r="O1031" s="9">
        <v>67</v>
      </c>
      <c r="P1031" s="9">
        <v>23.14</v>
      </c>
      <c r="Q1031" s="9">
        <v>60</v>
      </c>
      <c r="R1031" s="9">
        <v>69</v>
      </c>
      <c r="S1031" s="12"/>
      <c r="V1031" s="9">
        <v>0</v>
      </c>
      <c r="W1031" s="12">
        <f t="shared" si="64"/>
        <v>0</v>
      </c>
      <c r="Z1031" s="60">
        <v>3</v>
      </c>
      <c r="AA1031" s="9">
        <f t="shared" si="65"/>
        <v>0</v>
      </c>
      <c r="AB1031" s="9">
        <f t="shared" si="66"/>
        <v>0</v>
      </c>
      <c r="AC1031" s="9">
        <f t="shared" si="67"/>
        <v>1</v>
      </c>
    </row>
    <row r="1032" spans="1:29" ht="15.75" customHeight="1" x14ac:dyDescent="0.2">
      <c r="A1032" s="9">
        <v>0</v>
      </c>
      <c r="B1032" s="9">
        <v>1</v>
      </c>
      <c r="C1032" s="9">
        <v>45</v>
      </c>
      <c r="D1032" s="9">
        <v>0</v>
      </c>
      <c r="E1032" s="9">
        <v>1</v>
      </c>
      <c r="F1032" s="9">
        <v>0</v>
      </c>
      <c r="G1032" s="9">
        <v>1</v>
      </c>
      <c r="H1032" s="9">
        <v>20</v>
      </c>
      <c r="I1032" s="9">
        <v>0</v>
      </c>
      <c r="J1032" s="9">
        <v>0</v>
      </c>
      <c r="K1032" s="9">
        <v>0</v>
      </c>
      <c r="L1032" s="9">
        <v>1</v>
      </c>
      <c r="M1032" s="9">
        <v>279</v>
      </c>
      <c r="N1032" s="9">
        <v>138</v>
      </c>
      <c r="O1032" s="9">
        <v>86</v>
      </c>
      <c r="P1032" s="9">
        <v>30.63</v>
      </c>
      <c r="Q1032" s="9">
        <v>80</v>
      </c>
      <c r="R1032" s="9">
        <v>144</v>
      </c>
      <c r="S1032" s="12"/>
      <c r="V1032" s="9">
        <v>20</v>
      </c>
      <c r="W1032" s="12">
        <f t="shared" si="64"/>
        <v>1</v>
      </c>
      <c r="Z1032" s="60">
        <v>2</v>
      </c>
      <c r="AA1032" s="9">
        <f t="shared" si="65"/>
        <v>0</v>
      </c>
      <c r="AB1032" s="9">
        <f t="shared" si="66"/>
        <v>1</v>
      </c>
      <c r="AC1032" s="9">
        <f t="shared" si="67"/>
        <v>0</v>
      </c>
    </row>
    <row r="1033" spans="1:29" ht="15.75" customHeight="1" x14ac:dyDescent="0.2">
      <c r="A1033" s="9">
        <v>0</v>
      </c>
      <c r="B1033" s="9">
        <v>0</v>
      </c>
      <c r="C1033" s="9">
        <v>60</v>
      </c>
      <c r="D1033" s="9">
        <v>1</v>
      </c>
      <c r="E1033" s="9">
        <v>0</v>
      </c>
      <c r="F1033" s="9">
        <v>0</v>
      </c>
      <c r="G1033" s="9">
        <v>0</v>
      </c>
      <c r="H1033" s="9">
        <v>0</v>
      </c>
      <c r="I1033" s="9">
        <v>0</v>
      </c>
      <c r="J1033" s="9">
        <v>0</v>
      </c>
      <c r="K1033" s="9">
        <v>0</v>
      </c>
      <c r="L1033" s="9">
        <v>0</v>
      </c>
      <c r="M1033" s="9">
        <v>236</v>
      </c>
      <c r="N1033" s="9">
        <v>126</v>
      </c>
      <c r="O1033" s="9">
        <v>84</v>
      </c>
      <c r="P1033" s="9">
        <v>20.34</v>
      </c>
      <c r="Q1033" s="9">
        <v>71</v>
      </c>
      <c r="R1033" s="9">
        <v>76</v>
      </c>
      <c r="S1033" s="12"/>
      <c r="V1033" s="9">
        <v>0</v>
      </c>
      <c r="W1033" s="12">
        <f t="shared" si="64"/>
        <v>0</v>
      </c>
      <c r="Z1033" s="60">
        <v>1</v>
      </c>
      <c r="AA1033" s="9">
        <f t="shared" si="65"/>
        <v>1</v>
      </c>
      <c r="AB1033" s="9">
        <f t="shared" si="66"/>
        <v>0</v>
      </c>
      <c r="AC1033" s="9">
        <f t="shared" si="67"/>
        <v>0</v>
      </c>
    </row>
    <row r="1034" spans="1:29" ht="15.75" customHeight="1" x14ac:dyDescent="0.2">
      <c r="A1034" s="9">
        <v>1</v>
      </c>
      <c r="B1034" s="9">
        <v>1</v>
      </c>
      <c r="C1034" s="9">
        <v>45</v>
      </c>
      <c r="D1034" s="9">
        <v>0</v>
      </c>
      <c r="E1034" s="9">
        <v>0</v>
      </c>
      <c r="F1034" s="9">
        <v>0</v>
      </c>
      <c r="G1034" s="9">
        <v>1</v>
      </c>
      <c r="H1034" s="9">
        <v>3</v>
      </c>
      <c r="I1034" s="9">
        <v>0</v>
      </c>
      <c r="J1034" s="9">
        <v>0</v>
      </c>
      <c r="K1034" s="9">
        <v>1</v>
      </c>
      <c r="L1034" s="9">
        <v>0</v>
      </c>
      <c r="M1034" s="9">
        <v>218</v>
      </c>
      <c r="N1034" s="9">
        <v>145</v>
      </c>
      <c r="O1034" s="9">
        <v>90</v>
      </c>
      <c r="P1034" s="9">
        <v>26.65</v>
      </c>
      <c r="Q1034" s="9">
        <v>76</v>
      </c>
      <c r="R1034" s="9">
        <v>70</v>
      </c>
      <c r="S1034" s="12"/>
      <c r="V1034" s="9">
        <v>3</v>
      </c>
      <c r="W1034" s="12">
        <f t="shared" si="64"/>
        <v>1</v>
      </c>
      <c r="Z1034" s="60">
        <v>4</v>
      </c>
      <c r="AA1034" s="9">
        <f t="shared" si="65"/>
        <v>0</v>
      </c>
      <c r="AB1034" s="9">
        <f t="shared" si="66"/>
        <v>0</v>
      </c>
      <c r="AC1034" s="9">
        <f t="shared" si="67"/>
        <v>0</v>
      </c>
    </row>
    <row r="1035" spans="1:29" ht="15.75" customHeight="1" x14ac:dyDescent="0.2">
      <c r="A1035" s="9">
        <v>0</v>
      </c>
      <c r="B1035" s="9">
        <v>0</v>
      </c>
      <c r="C1035" s="9">
        <v>44</v>
      </c>
      <c r="D1035" s="9">
        <v>0</v>
      </c>
      <c r="E1035" s="9">
        <v>1</v>
      </c>
      <c r="F1035" s="9">
        <v>0</v>
      </c>
      <c r="G1035" s="9">
        <v>0</v>
      </c>
      <c r="H1035" s="9">
        <v>0</v>
      </c>
      <c r="I1035" s="9">
        <v>0</v>
      </c>
      <c r="J1035" s="9">
        <v>0</v>
      </c>
      <c r="K1035" s="9">
        <v>1</v>
      </c>
      <c r="L1035" s="9">
        <v>0</v>
      </c>
      <c r="M1035" s="9">
        <v>187</v>
      </c>
      <c r="N1035" s="9">
        <v>122</v>
      </c>
      <c r="O1035" s="9">
        <v>83</v>
      </c>
      <c r="P1035" s="9">
        <v>30.4</v>
      </c>
      <c r="Q1035" s="9">
        <v>85</v>
      </c>
      <c r="R1035" s="9">
        <v>75</v>
      </c>
      <c r="S1035" s="12"/>
      <c r="V1035" s="9">
        <v>0</v>
      </c>
      <c r="W1035" s="12">
        <f t="shared" si="64"/>
        <v>0</v>
      </c>
      <c r="Z1035" s="60">
        <v>2</v>
      </c>
      <c r="AA1035" s="9">
        <f t="shared" si="65"/>
        <v>0</v>
      </c>
      <c r="AB1035" s="9">
        <f t="shared" si="66"/>
        <v>1</v>
      </c>
      <c r="AC1035" s="9">
        <f t="shared" si="67"/>
        <v>0</v>
      </c>
    </row>
    <row r="1036" spans="1:29" ht="15.75" customHeight="1" x14ac:dyDescent="0.2">
      <c r="A1036" s="9">
        <v>0</v>
      </c>
      <c r="B1036" s="9">
        <v>1</v>
      </c>
      <c r="C1036" s="9">
        <v>39</v>
      </c>
      <c r="D1036" s="9">
        <v>1</v>
      </c>
      <c r="E1036" s="9">
        <v>0</v>
      </c>
      <c r="F1036" s="9">
        <v>0</v>
      </c>
      <c r="G1036" s="9">
        <v>1</v>
      </c>
      <c r="H1036" s="9">
        <v>20</v>
      </c>
      <c r="I1036" s="9">
        <v>0</v>
      </c>
      <c r="J1036" s="9">
        <v>0</v>
      </c>
      <c r="K1036" s="9">
        <v>1</v>
      </c>
      <c r="L1036" s="9">
        <v>0</v>
      </c>
      <c r="M1036" s="9">
        <v>222</v>
      </c>
      <c r="N1036" s="9">
        <v>141.5</v>
      </c>
      <c r="O1036" s="9">
        <v>91</v>
      </c>
      <c r="P1036" s="9">
        <v>27.06</v>
      </c>
      <c r="Q1036" s="9">
        <v>63</v>
      </c>
      <c r="R1036" s="9">
        <v>73</v>
      </c>
      <c r="S1036" s="12"/>
      <c r="V1036" s="9">
        <v>20</v>
      </c>
      <c r="W1036" s="12">
        <f t="shared" si="64"/>
        <v>1</v>
      </c>
      <c r="Z1036" s="60">
        <v>1</v>
      </c>
      <c r="AA1036" s="9">
        <f t="shared" si="65"/>
        <v>1</v>
      </c>
      <c r="AB1036" s="9">
        <f t="shared" si="66"/>
        <v>0</v>
      </c>
      <c r="AC1036" s="9">
        <f t="shared" si="67"/>
        <v>0</v>
      </c>
    </row>
    <row r="1037" spans="1:29" ht="15.75" customHeight="1" x14ac:dyDescent="0.2">
      <c r="A1037" s="9">
        <v>0</v>
      </c>
      <c r="B1037" s="9">
        <v>0</v>
      </c>
      <c r="C1037" s="9">
        <v>42</v>
      </c>
      <c r="D1037" s="9">
        <v>0</v>
      </c>
      <c r="E1037" s="9">
        <v>0</v>
      </c>
      <c r="F1037" s="9">
        <v>0</v>
      </c>
      <c r="G1037" s="9">
        <v>0</v>
      </c>
      <c r="H1037" s="9">
        <v>0</v>
      </c>
      <c r="I1037" s="9">
        <v>0</v>
      </c>
      <c r="J1037" s="9">
        <v>0</v>
      </c>
      <c r="K1037" s="9">
        <v>0</v>
      </c>
      <c r="L1037" s="9">
        <v>0</v>
      </c>
      <c r="M1037" s="9">
        <v>183</v>
      </c>
      <c r="N1037" s="9">
        <v>111</v>
      </c>
      <c r="O1037" s="9">
        <v>71</v>
      </c>
      <c r="P1037" s="9">
        <v>19.78</v>
      </c>
      <c r="Q1037" s="9">
        <v>66</v>
      </c>
      <c r="R1037" s="9">
        <v>81</v>
      </c>
      <c r="S1037" s="12"/>
      <c r="V1037" s="9">
        <v>0</v>
      </c>
      <c r="W1037" s="12">
        <f t="shared" si="64"/>
        <v>0</v>
      </c>
      <c r="Z1037" s="60">
        <v>4</v>
      </c>
      <c r="AA1037" s="9">
        <f t="shared" si="65"/>
        <v>0</v>
      </c>
      <c r="AB1037" s="9">
        <f t="shared" si="66"/>
        <v>0</v>
      </c>
      <c r="AC1037" s="9">
        <f t="shared" si="67"/>
        <v>0</v>
      </c>
    </row>
    <row r="1038" spans="1:29" ht="15.75" customHeight="1" x14ac:dyDescent="0.2">
      <c r="A1038" s="9">
        <v>0</v>
      </c>
      <c r="B1038" s="9">
        <v>0</v>
      </c>
      <c r="C1038" s="9">
        <v>62</v>
      </c>
      <c r="D1038" s="9">
        <v>0</v>
      </c>
      <c r="E1038" s="9">
        <v>0</v>
      </c>
      <c r="F1038" s="9">
        <v>1</v>
      </c>
      <c r="G1038" s="9">
        <v>1</v>
      </c>
      <c r="H1038" s="9">
        <v>20</v>
      </c>
      <c r="I1038" s="9">
        <v>0</v>
      </c>
      <c r="J1038" s="9">
        <v>0</v>
      </c>
      <c r="K1038" s="9">
        <v>0</v>
      </c>
      <c r="L1038" s="9">
        <v>0</v>
      </c>
      <c r="M1038" s="9">
        <v>264</v>
      </c>
      <c r="N1038" s="9">
        <v>142</v>
      </c>
      <c r="O1038" s="9">
        <v>90</v>
      </c>
      <c r="P1038" s="9">
        <v>31.78</v>
      </c>
      <c r="Q1038" s="9">
        <v>95</v>
      </c>
      <c r="R1038" s="9">
        <v>97</v>
      </c>
      <c r="S1038" s="12"/>
      <c r="V1038" s="9">
        <v>20</v>
      </c>
      <c r="W1038" s="12">
        <f t="shared" si="64"/>
        <v>1</v>
      </c>
      <c r="Z1038" s="60">
        <v>3</v>
      </c>
      <c r="AA1038" s="9">
        <f t="shared" si="65"/>
        <v>0</v>
      </c>
      <c r="AB1038" s="9">
        <f t="shared" si="66"/>
        <v>0</v>
      </c>
      <c r="AC1038" s="9">
        <f t="shared" si="67"/>
        <v>1</v>
      </c>
    </row>
    <row r="1039" spans="1:29" ht="15.75" customHeight="1" x14ac:dyDescent="0.2">
      <c r="A1039" s="9">
        <v>0</v>
      </c>
      <c r="B1039" s="9">
        <v>1</v>
      </c>
      <c r="C1039" s="9">
        <v>48</v>
      </c>
      <c r="D1039" s="9">
        <v>1</v>
      </c>
      <c r="E1039" s="9">
        <v>0</v>
      </c>
      <c r="F1039" s="9">
        <v>0</v>
      </c>
      <c r="G1039" s="9">
        <v>0</v>
      </c>
      <c r="H1039" s="9">
        <v>0</v>
      </c>
      <c r="I1039" s="9">
        <v>0</v>
      </c>
      <c r="J1039" s="9">
        <v>0</v>
      </c>
      <c r="K1039" s="9">
        <v>0</v>
      </c>
      <c r="L1039" s="9">
        <v>0</v>
      </c>
      <c r="M1039" s="9">
        <v>270</v>
      </c>
      <c r="N1039" s="9">
        <v>131</v>
      </c>
      <c r="O1039" s="9">
        <v>88</v>
      </c>
      <c r="P1039" s="9">
        <v>27.13</v>
      </c>
      <c r="Q1039" s="9">
        <v>63</v>
      </c>
      <c r="R1039" s="9">
        <v>55</v>
      </c>
      <c r="S1039" s="12"/>
      <c r="V1039" s="9">
        <v>0</v>
      </c>
      <c r="W1039" s="12">
        <f t="shared" si="64"/>
        <v>0</v>
      </c>
      <c r="Z1039" s="60">
        <v>1</v>
      </c>
      <c r="AA1039" s="9">
        <f t="shared" si="65"/>
        <v>1</v>
      </c>
      <c r="AB1039" s="9">
        <f t="shared" si="66"/>
        <v>0</v>
      </c>
      <c r="AC1039" s="9">
        <f t="shared" si="67"/>
        <v>0</v>
      </c>
    </row>
    <row r="1040" spans="1:29" ht="15.75" customHeight="1" x14ac:dyDescent="0.2">
      <c r="A1040" s="9">
        <v>0</v>
      </c>
      <c r="B1040" s="9">
        <v>0</v>
      </c>
      <c r="C1040" s="9">
        <v>55</v>
      </c>
      <c r="D1040" s="9">
        <v>1</v>
      </c>
      <c r="E1040" s="9">
        <v>0</v>
      </c>
      <c r="F1040" s="9">
        <v>0</v>
      </c>
      <c r="G1040" s="9">
        <v>0</v>
      </c>
      <c r="H1040" s="9">
        <v>0</v>
      </c>
      <c r="I1040" s="9">
        <v>0</v>
      </c>
      <c r="J1040" s="9">
        <v>0</v>
      </c>
      <c r="K1040" s="9">
        <v>0</v>
      </c>
      <c r="L1040" s="9">
        <v>0</v>
      </c>
      <c r="M1040" s="9">
        <v>269</v>
      </c>
      <c r="N1040" s="9">
        <v>112.5</v>
      </c>
      <c r="O1040" s="9">
        <v>72.5</v>
      </c>
      <c r="P1040" s="9">
        <v>23.45</v>
      </c>
      <c r="Q1040" s="9">
        <v>60</v>
      </c>
      <c r="R1040" s="9">
        <v>80</v>
      </c>
      <c r="S1040" s="12"/>
      <c r="V1040" s="9">
        <v>0</v>
      </c>
      <c r="W1040" s="12">
        <f t="shared" si="64"/>
        <v>0</v>
      </c>
      <c r="Z1040" s="60">
        <v>1</v>
      </c>
      <c r="AA1040" s="9">
        <f t="shared" si="65"/>
        <v>1</v>
      </c>
      <c r="AB1040" s="9">
        <f t="shared" si="66"/>
        <v>0</v>
      </c>
      <c r="AC1040" s="9">
        <f t="shared" si="67"/>
        <v>0</v>
      </c>
    </row>
    <row r="1041" spans="1:29" ht="15.75" customHeight="1" x14ac:dyDescent="0.2">
      <c r="A1041" s="9">
        <v>0</v>
      </c>
      <c r="B1041" s="9">
        <v>1</v>
      </c>
      <c r="C1041" s="9">
        <v>45</v>
      </c>
      <c r="D1041" s="9">
        <v>0</v>
      </c>
      <c r="E1041" s="9">
        <v>1</v>
      </c>
      <c r="F1041" s="9">
        <v>0</v>
      </c>
      <c r="G1041" s="9">
        <v>1</v>
      </c>
      <c r="H1041" s="9">
        <v>20</v>
      </c>
      <c r="I1041" s="9">
        <v>0</v>
      </c>
      <c r="J1041" s="9">
        <v>0</v>
      </c>
      <c r="K1041" s="9">
        <v>0</v>
      </c>
      <c r="L1041" s="9">
        <v>0</v>
      </c>
      <c r="M1041" s="9">
        <v>207</v>
      </c>
      <c r="N1041" s="9">
        <v>117</v>
      </c>
      <c r="O1041" s="9">
        <v>80</v>
      </c>
      <c r="P1041" s="9">
        <v>20.170000000000002</v>
      </c>
      <c r="Q1041" s="9">
        <v>75</v>
      </c>
      <c r="R1041" s="9">
        <v>59</v>
      </c>
      <c r="S1041" s="12"/>
      <c r="V1041" s="9">
        <v>20</v>
      </c>
      <c r="W1041" s="12">
        <f t="shared" si="64"/>
        <v>1</v>
      </c>
      <c r="Z1041" s="60">
        <v>2</v>
      </c>
      <c r="AA1041" s="9">
        <f t="shared" si="65"/>
        <v>0</v>
      </c>
      <c r="AB1041" s="9">
        <f t="shared" si="66"/>
        <v>1</v>
      </c>
      <c r="AC1041" s="9">
        <f t="shared" si="67"/>
        <v>0</v>
      </c>
    </row>
    <row r="1042" spans="1:29" ht="15.75" customHeight="1" x14ac:dyDescent="0.2">
      <c r="A1042" s="9">
        <v>0</v>
      </c>
      <c r="B1042" s="9">
        <v>1</v>
      </c>
      <c r="C1042" s="9">
        <v>58</v>
      </c>
      <c r="D1042" s="9">
        <v>1</v>
      </c>
      <c r="E1042" s="9">
        <v>0</v>
      </c>
      <c r="F1042" s="9">
        <v>0</v>
      </c>
      <c r="G1042" s="9">
        <v>1</v>
      </c>
      <c r="H1042" s="9">
        <v>20</v>
      </c>
      <c r="I1042" s="9">
        <v>0</v>
      </c>
      <c r="J1042" s="9">
        <v>0</v>
      </c>
      <c r="K1042" s="9">
        <v>1</v>
      </c>
      <c r="L1042" s="9">
        <v>0</v>
      </c>
      <c r="M1042" s="9">
        <v>192</v>
      </c>
      <c r="N1042" s="9">
        <v>143</v>
      </c>
      <c r="O1042" s="9">
        <v>98</v>
      </c>
      <c r="P1042" s="9">
        <v>29.01</v>
      </c>
      <c r="Q1042" s="9">
        <v>90</v>
      </c>
      <c r="R1042" s="9">
        <v>68</v>
      </c>
      <c r="S1042" s="12"/>
      <c r="V1042" s="9">
        <v>20</v>
      </c>
      <c r="W1042" s="12">
        <f t="shared" si="64"/>
        <v>1</v>
      </c>
      <c r="Z1042" s="60">
        <v>1</v>
      </c>
      <c r="AA1042" s="9">
        <f t="shared" si="65"/>
        <v>1</v>
      </c>
      <c r="AB1042" s="9">
        <f t="shared" si="66"/>
        <v>0</v>
      </c>
      <c r="AC1042" s="9">
        <f t="shared" si="67"/>
        <v>0</v>
      </c>
    </row>
    <row r="1043" spans="1:29" ht="15.75" customHeight="1" x14ac:dyDescent="0.2">
      <c r="A1043" s="9">
        <v>0</v>
      </c>
      <c r="B1043" s="9">
        <v>0</v>
      </c>
      <c r="C1043" s="9">
        <v>56</v>
      </c>
      <c r="D1043" s="9">
        <v>1</v>
      </c>
      <c r="E1043" s="9">
        <v>0</v>
      </c>
      <c r="F1043" s="9">
        <v>0</v>
      </c>
      <c r="G1043" s="9">
        <v>1</v>
      </c>
      <c r="H1043" s="9">
        <v>9</v>
      </c>
      <c r="I1043" s="9">
        <v>1</v>
      </c>
      <c r="J1043" s="9">
        <v>0</v>
      </c>
      <c r="K1043" s="9">
        <v>1</v>
      </c>
      <c r="L1043" s="9">
        <v>0</v>
      </c>
      <c r="M1043" s="9">
        <v>285</v>
      </c>
      <c r="N1043" s="9">
        <v>165</v>
      </c>
      <c r="O1043" s="9">
        <v>115</v>
      </c>
      <c r="P1043" s="9">
        <v>24.25</v>
      </c>
      <c r="Q1043" s="9">
        <v>72</v>
      </c>
      <c r="R1043" s="9">
        <v>116</v>
      </c>
      <c r="S1043" s="12"/>
      <c r="V1043" s="9">
        <v>9</v>
      </c>
      <c r="W1043" s="12">
        <f t="shared" si="64"/>
        <v>1</v>
      </c>
      <c r="Z1043" s="60">
        <v>1</v>
      </c>
      <c r="AA1043" s="9">
        <f t="shared" si="65"/>
        <v>1</v>
      </c>
      <c r="AB1043" s="9">
        <f t="shared" si="66"/>
        <v>0</v>
      </c>
      <c r="AC1043" s="9">
        <f t="shared" si="67"/>
        <v>0</v>
      </c>
    </row>
    <row r="1044" spans="1:29" ht="15.75" customHeight="1" x14ac:dyDescent="0.2">
      <c r="A1044" s="9">
        <v>0</v>
      </c>
      <c r="B1044" s="9">
        <v>0</v>
      </c>
      <c r="C1044" s="9">
        <v>55</v>
      </c>
      <c r="D1044" s="9">
        <v>0</v>
      </c>
      <c r="E1044" s="9">
        <v>1</v>
      </c>
      <c r="F1044" s="9">
        <v>0</v>
      </c>
      <c r="G1044" s="9">
        <v>0</v>
      </c>
      <c r="H1044" s="9">
        <v>0</v>
      </c>
      <c r="I1044" s="9">
        <v>0</v>
      </c>
      <c r="J1044" s="9">
        <v>0</v>
      </c>
      <c r="K1044" s="9">
        <v>1</v>
      </c>
      <c r="L1044" s="9">
        <v>0</v>
      </c>
      <c r="M1044" s="9">
        <v>250</v>
      </c>
      <c r="N1044" s="9">
        <v>161.5</v>
      </c>
      <c r="O1044" s="9">
        <v>95</v>
      </c>
      <c r="P1044" s="9">
        <v>27.76</v>
      </c>
      <c r="Q1044" s="9">
        <v>67</v>
      </c>
      <c r="R1044" s="9">
        <v>83</v>
      </c>
      <c r="S1044" s="12"/>
      <c r="V1044" s="9">
        <v>0</v>
      </c>
      <c r="W1044" s="12">
        <f t="shared" si="64"/>
        <v>0</v>
      </c>
      <c r="Z1044" s="60">
        <v>2</v>
      </c>
      <c r="AA1044" s="9">
        <f t="shared" si="65"/>
        <v>0</v>
      </c>
      <c r="AB1044" s="9">
        <f t="shared" si="66"/>
        <v>1</v>
      </c>
      <c r="AC1044" s="9">
        <f t="shared" si="67"/>
        <v>0</v>
      </c>
    </row>
    <row r="1045" spans="1:29" ht="15.75" customHeight="1" x14ac:dyDescent="0.2">
      <c r="A1045" s="9">
        <v>0</v>
      </c>
      <c r="B1045" s="9">
        <v>1</v>
      </c>
      <c r="C1045" s="9">
        <v>57</v>
      </c>
      <c r="D1045" s="9">
        <v>1</v>
      </c>
      <c r="E1045" s="9">
        <v>0</v>
      </c>
      <c r="F1045" s="9">
        <v>0</v>
      </c>
      <c r="G1045" s="9">
        <v>1</v>
      </c>
      <c r="H1045" s="9">
        <v>30</v>
      </c>
      <c r="I1045" s="9">
        <v>0</v>
      </c>
      <c r="J1045" s="9">
        <v>0</v>
      </c>
      <c r="K1045" s="9">
        <v>0</v>
      </c>
      <c r="L1045" s="9">
        <v>0</v>
      </c>
      <c r="M1045" s="9">
        <v>211</v>
      </c>
      <c r="N1045" s="9">
        <v>122</v>
      </c>
      <c r="O1045" s="9">
        <v>66.5</v>
      </c>
      <c r="P1045" s="9">
        <v>20.190000000000001</v>
      </c>
      <c r="Q1045" s="9">
        <v>62</v>
      </c>
      <c r="R1045" s="9">
        <v>57</v>
      </c>
      <c r="S1045" s="12"/>
      <c r="V1045" s="9">
        <v>30</v>
      </c>
      <c r="W1045" s="12">
        <f t="shared" si="64"/>
        <v>1</v>
      </c>
      <c r="Z1045" s="60">
        <v>1</v>
      </c>
      <c r="AA1045" s="9">
        <f t="shared" si="65"/>
        <v>1</v>
      </c>
      <c r="AB1045" s="9">
        <f t="shared" si="66"/>
        <v>0</v>
      </c>
      <c r="AC1045" s="9">
        <f t="shared" si="67"/>
        <v>0</v>
      </c>
    </row>
    <row r="1046" spans="1:29" ht="15.75" customHeight="1" x14ac:dyDescent="0.2">
      <c r="A1046" s="9">
        <v>1</v>
      </c>
      <c r="B1046" s="9">
        <v>0</v>
      </c>
      <c r="C1046" s="9">
        <v>65</v>
      </c>
      <c r="D1046" s="9">
        <v>1</v>
      </c>
      <c r="E1046" s="9">
        <v>0</v>
      </c>
      <c r="F1046" s="9">
        <v>0</v>
      </c>
      <c r="G1046" s="9">
        <v>0</v>
      </c>
      <c r="H1046" s="9">
        <v>0</v>
      </c>
      <c r="I1046" s="9">
        <v>0</v>
      </c>
      <c r="J1046" s="9">
        <v>1</v>
      </c>
      <c r="K1046" s="9">
        <v>1</v>
      </c>
      <c r="L1046" s="9">
        <v>0</v>
      </c>
      <c r="M1046" s="9">
        <v>290</v>
      </c>
      <c r="N1046" s="9">
        <v>144</v>
      </c>
      <c r="O1046" s="9">
        <v>64</v>
      </c>
      <c r="P1046" s="9">
        <v>21.41</v>
      </c>
      <c r="Q1046" s="9">
        <v>58</v>
      </c>
      <c r="R1046" s="9">
        <v>145</v>
      </c>
      <c r="S1046" s="12"/>
      <c r="V1046" s="9">
        <v>0</v>
      </c>
      <c r="W1046" s="12">
        <f t="shared" si="64"/>
        <v>0</v>
      </c>
      <c r="Z1046" s="60">
        <v>1</v>
      </c>
      <c r="AA1046" s="9">
        <f t="shared" si="65"/>
        <v>1</v>
      </c>
      <c r="AB1046" s="9">
        <f t="shared" si="66"/>
        <v>0</v>
      </c>
      <c r="AC1046" s="9">
        <f t="shared" si="67"/>
        <v>0</v>
      </c>
    </row>
    <row r="1047" spans="1:29" ht="15.75" customHeight="1" x14ac:dyDescent="0.2">
      <c r="A1047" s="9">
        <v>1</v>
      </c>
      <c r="B1047" s="9">
        <v>1</v>
      </c>
      <c r="C1047" s="9">
        <v>61</v>
      </c>
      <c r="D1047" s="9">
        <v>1</v>
      </c>
      <c r="E1047" s="9">
        <v>0</v>
      </c>
      <c r="F1047" s="9">
        <v>0</v>
      </c>
      <c r="G1047" s="9">
        <v>0</v>
      </c>
      <c r="H1047" s="9">
        <v>0</v>
      </c>
      <c r="I1047" s="9">
        <v>0</v>
      </c>
      <c r="J1047" s="9">
        <v>0</v>
      </c>
      <c r="K1047" s="9">
        <v>1</v>
      </c>
      <c r="L1047" s="9">
        <v>0</v>
      </c>
      <c r="M1047" s="9">
        <v>201</v>
      </c>
      <c r="N1047" s="9">
        <v>164.5</v>
      </c>
      <c r="O1047" s="9">
        <v>93.5</v>
      </c>
      <c r="P1047" s="9">
        <v>27.73</v>
      </c>
      <c r="Q1047" s="9">
        <v>78</v>
      </c>
      <c r="R1047" s="9">
        <v>95</v>
      </c>
      <c r="S1047" s="12"/>
      <c r="V1047" s="9">
        <v>0</v>
      </c>
      <c r="W1047" s="12">
        <f t="shared" si="64"/>
        <v>0</v>
      </c>
      <c r="Z1047" s="60">
        <v>1</v>
      </c>
      <c r="AA1047" s="9">
        <f t="shared" si="65"/>
        <v>1</v>
      </c>
      <c r="AB1047" s="9">
        <f t="shared" si="66"/>
        <v>0</v>
      </c>
      <c r="AC1047" s="9">
        <f t="shared" si="67"/>
        <v>0</v>
      </c>
    </row>
    <row r="1048" spans="1:29" ht="15.75" customHeight="1" x14ac:dyDescent="0.2">
      <c r="A1048" s="9">
        <v>0</v>
      </c>
      <c r="B1048" s="9">
        <v>0</v>
      </c>
      <c r="C1048" s="9">
        <v>49</v>
      </c>
      <c r="D1048" s="9">
        <v>1</v>
      </c>
      <c r="E1048" s="9">
        <v>0</v>
      </c>
      <c r="F1048" s="9">
        <v>0</v>
      </c>
      <c r="G1048" s="9">
        <v>1</v>
      </c>
      <c r="H1048" s="9">
        <v>18</v>
      </c>
      <c r="I1048" s="9">
        <v>0</v>
      </c>
      <c r="J1048" s="9">
        <v>0</v>
      </c>
      <c r="K1048" s="9">
        <v>0</v>
      </c>
      <c r="L1048" s="9">
        <v>0</v>
      </c>
      <c r="M1048" s="9">
        <v>280</v>
      </c>
      <c r="N1048" s="9">
        <v>120</v>
      </c>
      <c r="O1048" s="9">
        <v>80</v>
      </c>
      <c r="P1048" s="9">
        <v>22.33</v>
      </c>
      <c r="Q1048" s="9">
        <v>90</v>
      </c>
      <c r="R1048" s="9">
        <v>75</v>
      </c>
      <c r="S1048" s="12"/>
      <c r="V1048" s="9" t="s">
        <v>92</v>
      </c>
      <c r="W1048" s="12">
        <f t="shared" si="64"/>
        <v>1</v>
      </c>
      <c r="Z1048" s="60">
        <v>1</v>
      </c>
      <c r="AA1048" s="9">
        <f t="shared" si="65"/>
        <v>1</v>
      </c>
      <c r="AB1048" s="9">
        <f t="shared" si="66"/>
        <v>0</v>
      </c>
      <c r="AC1048" s="9">
        <f t="shared" si="67"/>
        <v>0</v>
      </c>
    </row>
    <row r="1049" spans="1:29" ht="15.75" customHeight="1" x14ac:dyDescent="0.2">
      <c r="A1049" s="9">
        <v>0</v>
      </c>
      <c r="B1049" s="9">
        <v>1</v>
      </c>
      <c r="C1049" s="9">
        <v>42</v>
      </c>
      <c r="D1049" s="9">
        <v>0</v>
      </c>
      <c r="E1049" s="9">
        <v>1</v>
      </c>
      <c r="F1049" s="9">
        <v>0</v>
      </c>
      <c r="G1049" s="9">
        <v>0</v>
      </c>
      <c r="H1049" s="9">
        <v>0</v>
      </c>
      <c r="I1049" s="9">
        <v>0</v>
      </c>
      <c r="J1049" s="9">
        <v>0</v>
      </c>
      <c r="K1049" s="9">
        <v>1</v>
      </c>
      <c r="L1049" s="9">
        <v>0</v>
      </c>
      <c r="M1049" s="9">
        <v>164</v>
      </c>
      <c r="N1049" s="9">
        <v>141.5</v>
      </c>
      <c r="O1049" s="9">
        <v>98</v>
      </c>
      <c r="P1049" s="9">
        <v>32.520000000000003</v>
      </c>
      <c r="Q1049" s="9">
        <v>72</v>
      </c>
      <c r="R1049" s="9">
        <v>76</v>
      </c>
      <c r="S1049" s="12"/>
      <c r="V1049" s="9">
        <v>0</v>
      </c>
      <c r="W1049" s="12">
        <f t="shared" si="64"/>
        <v>0</v>
      </c>
      <c r="Z1049" s="60">
        <v>2</v>
      </c>
      <c r="AA1049" s="9">
        <f t="shared" si="65"/>
        <v>0</v>
      </c>
      <c r="AB1049" s="9">
        <f t="shared" si="66"/>
        <v>1</v>
      </c>
      <c r="AC1049" s="9">
        <f t="shared" si="67"/>
        <v>0</v>
      </c>
    </row>
    <row r="1050" spans="1:29" ht="15.75" customHeight="1" x14ac:dyDescent="0.2">
      <c r="A1050" s="9">
        <v>0</v>
      </c>
      <c r="B1050" s="9">
        <v>1</v>
      </c>
      <c r="C1050" s="9">
        <v>50</v>
      </c>
      <c r="D1050" s="9">
        <v>1</v>
      </c>
      <c r="E1050" s="9">
        <v>0</v>
      </c>
      <c r="F1050" s="9">
        <v>0</v>
      </c>
      <c r="G1050" s="9">
        <v>0</v>
      </c>
      <c r="H1050" s="9">
        <v>0</v>
      </c>
      <c r="I1050" s="9">
        <v>0</v>
      </c>
      <c r="J1050" s="9">
        <v>0</v>
      </c>
      <c r="K1050" s="9">
        <v>0</v>
      </c>
      <c r="L1050" s="9">
        <v>0</v>
      </c>
      <c r="M1050" s="9">
        <v>220</v>
      </c>
      <c r="N1050" s="9">
        <v>124</v>
      </c>
      <c r="O1050" s="9">
        <v>82</v>
      </c>
      <c r="P1050" s="9">
        <v>24.54</v>
      </c>
      <c r="Q1050" s="9">
        <v>54</v>
      </c>
      <c r="R1050" s="9">
        <v>83</v>
      </c>
      <c r="S1050" s="12"/>
      <c r="V1050" s="9">
        <v>0</v>
      </c>
      <c r="W1050" s="12">
        <f t="shared" si="64"/>
        <v>0</v>
      </c>
      <c r="Z1050" s="60">
        <v>1</v>
      </c>
      <c r="AA1050" s="9">
        <f t="shared" si="65"/>
        <v>1</v>
      </c>
      <c r="AB1050" s="9">
        <f t="shared" si="66"/>
        <v>0</v>
      </c>
      <c r="AC1050" s="9">
        <f t="shared" si="67"/>
        <v>0</v>
      </c>
    </row>
    <row r="1051" spans="1:29" ht="15.75" customHeight="1" x14ac:dyDescent="0.2">
      <c r="A1051" s="9">
        <v>0</v>
      </c>
      <c r="B1051" s="9">
        <v>1</v>
      </c>
      <c r="C1051" s="9">
        <v>42</v>
      </c>
      <c r="D1051" s="9">
        <v>0</v>
      </c>
      <c r="E1051" s="9">
        <v>0</v>
      </c>
      <c r="F1051" s="9">
        <v>0</v>
      </c>
      <c r="G1051" s="9">
        <v>1</v>
      </c>
      <c r="H1051" s="9">
        <v>20</v>
      </c>
      <c r="I1051" s="9">
        <v>0</v>
      </c>
      <c r="J1051" s="9">
        <v>0</v>
      </c>
      <c r="K1051" s="9">
        <v>0</v>
      </c>
      <c r="L1051" s="9">
        <v>0</v>
      </c>
      <c r="M1051" s="9">
        <v>270</v>
      </c>
      <c r="N1051" s="9">
        <v>112</v>
      </c>
      <c r="O1051" s="9">
        <v>77</v>
      </c>
      <c r="P1051" s="9">
        <v>24.77</v>
      </c>
      <c r="Q1051" s="9">
        <v>73</v>
      </c>
      <c r="R1051" s="9">
        <v>85</v>
      </c>
      <c r="S1051" s="12"/>
      <c r="V1051" s="9">
        <v>20</v>
      </c>
      <c r="W1051" s="12">
        <f t="shared" si="64"/>
        <v>1</v>
      </c>
      <c r="Z1051" s="60">
        <v>4</v>
      </c>
      <c r="AA1051" s="9">
        <f t="shared" si="65"/>
        <v>0</v>
      </c>
      <c r="AB1051" s="9">
        <f t="shared" si="66"/>
        <v>0</v>
      </c>
      <c r="AC1051" s="9">
        <f t="shared" si="67"/>
        <v>0</v>
      </c>
    </row>
    <row r="1052" spans="1:29" ht="15.75" customHeight="1" x14ac:dyDescent="0.2">
      <c r="A1052" s="9">
        <v>0</v>
      </c>
      <c r="B1052" s="9">
        <v>1</v>
      </c>
      <c r="C1052" s="9">
        <v>46</v>
      </c>
      <c r="D1052" s="9">
        <v>1</v>
      </c>
      <c r="E1052" s="9">
        <v>0</v>
      </c>
      <c r="F1052" s="9">
        <v>0</v>
      </c>
      <c r="G1052" s="9">
        <v>1</v>
      </c>
      <c r="H1052" s="9">
        <v>9</v>
      </c>
      <c r="I1052" s="9">
        <v>0</v>
      </c>
      <c r="J1052" s="9">
        <v>0</v>
      </c>
      <c r="K1052" s="9">
        <v>1</v>
      </c>
      <c r="L1052" s="9">
        <v>0</v>
      </c>
      <c r="M1052" s="9">
        <v>346</v>
      </c>
      <c r="N1052" s="9">
        <v>137</v>
      </c>
      <c r="O1052" s="9">
        <v>97</v>
      </c>
      <c r="P1052" s="9">
        <v>29.11</v>
      </c>
      <c r="Q1052" s="9">
        <v>75</v>
      </c>
      <c r="R1052" s="9">
        <v>82</v>
      </c>
      <c r="S1052" s="12"/>
      <c r="V1052" s="9">
        <v>9</v>
      </c>
      <c r="W1052" s="12">
        <f t="shared" si="64"/>
        <v>1</v>
      </c>
      <c r="Z1052" s="60">
        <v>1</v>
      </c>
      <c r="AA1052" s="9">
        <f t="shared" si="65"/>
        <v>1</v>
      </c>
      <c r="AB1052" s="9">
        <f t="shared" si="66"/>
        <v>0</v>
      </c>
      <c r="AC1052" s="9">
        <f t="shared" si="67"/>
        <v>0</v>
      </c>
    </row>
    <row r="1053" spans="1:29" ht="15.75" customHeight="1" x14ac:dyDescent="0.2">
      <c r="A1053" s="9">
        <v>1</v>
      </c>
      <c r="B1053" s="9">
        <v>1</v>
      </c>
      <c r="C1053" s="9">
        <v>53</v>
      </c>
      <c r="D1053" s="9">
        <v>0</v>
      </c>
      <c r="E1053" s="9">
        <v>1</v>
      </c>
      <c r="F1053" s="9">
        <v>0</v>
      </c>
      <c r="G1053" s="9">
        <v>1</v>
      </c>
      <c r="H1053" s="9">
        <v>20</v>
      </c>
      <c r="I1053" s="9">
        <v>0</v>
      </c>
      <c r="J1053" s="9">
        <v>0</v>
      </c>
      <c r="K1053" s="9">
        <v>1</v>
      </c>
      <c r="L1053" s="9">
        <v>0</v>
      </c>
      <c r="M1053" s="9">
        <v>266</v>
      </c>
      <c r="N1053" s="9">
        <v>163</v>
      </c>
      <c r="O1053" s="9">
        <v>105</v>
      </c>
      <c r="P1053" s="9">
        <v>28.04</v>
      </c>
      <c r="Q1053" s="9">
        <v>90</v>
      </c>
      <c r="R1053" s="9">
        <v>79</v>
      </c>
      <c r="S1053" s="12"/>
      <c r="V1053" s="9">
        <v>20</v>
      </c>
      <c r="W1053" s="12">
        <f t="shared" si="64"/>
        <v>1</v>
      </c>
      <c r="Z1053" s="60">
        <v>2</v>
      </c>
      <c r="AA1053" s="9">
        <f t="shared" si="65"/>
        <v>0</v>
      </c>
      <c r="AB1053" s="9">
        <f t="shared" si="66"/>
        <v>1</v>
      </c>
      <c r="AC1053" s="9">
        <f t="shared" si="67"/>
        <v>0</v>
      </c>
    </row>
    <row r="1054" spans="1:29" ht="15.75" customHeight="1" x14ac:dyDescent="0.2">
      <c r="A1054" s="9">
        <v>0</v>
      </c>
      <c r="B1054" s="9">
        <v>1</v>
      </c>
      <c r="C1054" s="9">
        <v>44</v>
      </c>
      <c r="D1054" s="9">
        <v>0</v>
      </c>
      <c r="E1054" s="9">
        <v>1</v>
      </c>
      <c r="F1054" s="9">
        <v>0</v>
      </c>
      <c r="G1054" s="9">
        <v>0</v>
      </c>
      <c r="H1054" s="9">
        <v>0</v>
      </c>
      <c r="I1054" s="9">
        <v>0</v>
      </c>
      <c r="J1054" s="9">
        <v>0</v>
      </c>
      <c r="K1054" s="9">
        <v>0</v>
      </c>
      <c r="L1054" s="9">
        <v>0</v>
      </c>
      <c r="M1054" s="9">
        <v>169</v>
      </c>
      <c r="N1054" s="9">
        <v>116</v>
      </c>
      <c r="O1054" s="9">
        <v>62</v>
      </c>
      <c r="P1054" s="9">
        <v>19.440000000000001</v>
      </c>
      <c r="Q1054" s="9">
        <v>53</v>
      </c>
      <c r="R1054" s="9">
        <v>87</v>
      </c>
      <c r="S1054" s="12"/>
      <c r="V1054" s="9">
        <v>0</v>
      </c>
      <c r="W1054" s="12">
        <f t="shared" si="64"/>
        <v>0</v>
      </c>
      <c r="Z1054" s="60">
        <v>2</v>
      </c>
      <c r="AA1054" s="9">
        <f t="shared" si="65"/>
        <v>0</v>
      </c>
      <c r="AB1054" s="9">
        <f t="shared" si="66"/>
        <v>1</v>
      </c>
      <c r="AC1054" s="9">
        <f t="shared" si="67"/>
        <v>0</v>
      </c>
    </row>
    <row r="1055" spans="1:29" ht="15.75" customHeight="1" x14ac:dyDescent="0.2">
      <c r="A1055" s="9">
        <v>0</v>
      </c>
      <c r="B1055" s="9">
        <v>0</v>
      </c>
      <c r="C1055" s="9">
        <v>54</v>
      </c>
      <c r="D1055" s="9">
        <v>1</v>
      </c>
      <c r="E1055" s="9">
        <v>0</v>
      </c>
      <c r="F1055" s="9">
        <v>0</v>
      </c>
      <c r="G1055" s="9">
        <v>0</v>
      </c>
      <c r="H1055" s="9">
        <v>0</v>
      </c>
      <c r="I1055" s="9">
        <v>0</v>
      </c>
      <c r="J1055" s="9">
        <v>0</v>
      </c>
      <c r="K1055" s="9">
        <v>1</v>
      </c>
      <c r="L1055" s="9">
        <v>0</v>
      </c>
      <c r="M1055" s="9">
        <v>237</v>
      </c>
      <c r="N1055" s="9">
        <v>171.5</v>
      </c>
      <c r="O1055" s="9">
        <v>105.5</v>
      </c>
      <c r="P1055" s="9">
        <v>34.25</v>
      </c>
      <c r="Q1055" s="9">
        <v>91</v>
      </c>
      <c r="R1055" s="9">
        <v>104</v>
      </c>
      <c r="S1055" s="12"/>
      <c r="V1055" s="9">
        <v>0</v>
      </c>
      <c r="W1055" s="12">
        <f t="shared" si="64"/>
        <v>0</v>
      </c>
      <c r="Z1055" s="60">
        <v>1</v>
      </c>
      <c r="AA1055" s="9">
        <f t="shared" si="65"/>
        <v>1</v>
      </c>
      <c r="AB1055" s="9">
        <f t="shared" si="66"/>
        <v>0</v>
      </c>
      <c r="AC1055" s="9">
        <f t="shared" si="67"/>
        <v>0</v>
      </c>
    </row>
    <row r="1056" spans="1:29" ht="15.75" customHeight="1" x14ac:dyDescent="0.2">
      <c r="A1056" s="9">
        <v>0</v>
      </c>
      <c r="B1056" s="9">
        <v>1</v>
      </c>
      <c r="C1056" s="9">
        <v>58</v>
      </c>
      <c r="D1056" s="9">
        <v>0</v>
      </c>
      <c r="E1056" s="9">
        <v>1</v>
      </c>
      <c r="F1056" s="9">
        <v>0</v>
      </c>
      <c r="G1056" s="9">
        <v>1</v>
      </c>
      <c r="H1056" s="9">
        <v>60</v>
      </c>
      <c r="I1056" s="9">
        <v>0</v>
      </c>
      <c r="J1056" s="9">
        <v>0</v>
      </c>
      <c r="K1056" s="9">
        <v>1</v>
      </c>
      <c r="L1056" s="9">
        <v>0</v>
      </c>
      <c r="M1056" s="9">
        <v>250</v>
      </c>
      <c r="N1056" s="9">
        <v>150</v>
      </c>
      <c r="O1056" s="9">
        <v>97</v>
      </c>
      <c r="P1056" s="9">
        <v>32</v>
      </c>
      <c r="Q1056" s="9">
        <v>75</v>
      </c>
      <c r="R1056" s="9">
        <v>65</v>
      </c>
      <c r="S1056" s="12"/>
      <c r="V1056" s="9">
        <v>60</v>
      </c>
      <c r="W1056" s="12">
        <f t="shared" si="64"/>
        <v>1</v>
      </c>
      <c r="Z1056" s="60">
        <v>2</v>
      </c>
      <c r="AA1056" s="9">
        <f t="shared" si="65"/>
        <v>0</v>
      </c>
      <c r="AB1056" s="9">
        <f t="shared" si="66"/>
        <v>1</v>
      </c>
      <c r="AC1056" s="9">
        <f t="shared" si="67"/>
        <v>0</v>
      </c>
    </row>
    <row r="1057" spans="1:29" ht="15.75" customHeight="1" x14ac:dyDescent="0.2">
      <c r="A1057" s="9">
        <v>1</v>
      </c>
      <c r="B1057" s="9">
        <v>1</v>
      </c>
      <c r="C1057" s="9">
        <v>67</v>
      </c>
      <c r="D1057" s="9">
        <v>1</v>
      </c>
      <c r="E1057" s="9">
        <v>0</v>
      </c>
      <c r="F1057" s="9">
        <v>0</v>
      </c>
      <c r="G1057" s="9">
        <v>1</v>
      </c>
      <c r="H1057" s="9">
        <v>9</v>
      </c>
      <c r="I1057" s="9">
        <v>0</v>
      </c>
      <c r="J1057" s="9">
        <v>0</v>
      </c>
      <c r="K1057" s="9">
        <v>0</v>
      </c>
      <c r="L1057" s="9">
        <v>0</v>
      </c>
      <c r="M1057" s="9">
        <v>245</v>
      </c>
      <c r="N1057" s="9">
        <v>126</v>
      </c>
      <c r="O1057" s="9">
        <v>68</v>
      </c>
      <c r="P1057" s="9">
        <v>29.04</v>
      </c>
      <c r="Q1057" s="9">
        <v>70</v>
      </c>
      <c r="R1057" s="9">
        <v>94</v>
      </c>
      <c r="S1057" s="12"/>
      <c r="V1057" s="9">
        <v>9</v>
      </c>
      <c r="W1057" s="12">
        <f t="shared" si="64"/>
        <v>1</v>
      </c>
      <c r="Z1057" s="60">
        <v>1</v>
      </c>
      <c r="AA1057" s="9">
        <f t="shared" si="65"/>
        <v>1</v>
      </c>
      <c r="AB1057" s="9">
        <f t="shared" si="66"/>
        <v>0</v>
      </c>
      <c r="AC1057" s="9">
        <f t="shared" si="67"/>
        <v>0</v>
      </c>
    </row>
    <row r="1058" spans="1:29" ht="15.75" customHeight="1" x14ac:dyDescent="0.2">
      <c r="A1058" s="9">
        <v>0</v>
      </c>
      <c r="B1058" s="9">
        <v>1</v>
      </c>
      <c r="C1058" s="9">
        <v>44</v>
      </c>
      <c r="D1058" s="9">
        <v>1</v>
      </c>
      <c r="E1058" s="9">
        <v>0</v>
      </c>
      <c r="F1058" s="9">
        <v>0</v>
      </c>
      <c r="G1058" s="9">
        <v>0</v>
      </c>
      <c r="H1058" s="9">
        <v>0</v>
      </c>
      <c r="I1058" s="9">
        <v>0</v>
      </c>
      <c r="J1058" s="9">
        <v>0</v>
      </c>
      <c r="K1058" s="9">
        <v>0</v>
      </c>
      <c r="L1058" s="9">
        <v>0</v>
      </c>
      <c r="M1058" s="9">
        <v>271</v>
      </c>
      <c r="N1058" s="9">
        <v>132.5</v>
      </c>
      <c r="O1058" s="9">
        <v>90</v>
      </c>
      <c r="P1058" s="9">
        <v>24.06</v>
      </c>
      <c r="Q1058" s="9">
        <v>94</v>
      </c>
      <c r="R1058" s="9">
        <v>95</v>
      </c>
      <c r="S1058" s="12"/>
      <c r="V1058" s="9">
        <v>0</v>
      </c>
      <c r="W1058" s="12">
        <f t="shared" si="64"/>
        <v>0</v>
      </c>
      <c r="Z1058" s="60">
        <v>1</v>
      </c>
      <c r="AA1058" s="9">
        <f t="shared" si="65"/>
        <v>1</v>
      </c>
      <c r="AB1058" s="9">
        <f t="shared" si="66"/>
        <v>0</v>
      </c>
      <c r="AC1058" s="9">
        <f t="shared" si="67"/>
        <v>0</v>
      </c>
    </row>
    <row r="1059" spans="1:29" ht="15.75" customHeight="1" x14ac:dyDescent="0.2">
      <c r="A1059" s="9">
        <v>0</v>
      </c>
      <c r="B1059" s="9">
        <v>1</v>
      </c>
      <c r="C1059" s="9">
        <v>41</v>
      </c>
      <c r="D1059" s="9">
        <v>0</v>
      </c>
      <c r="E1059" s="9">
        <v>1</v>
      </c>
      <c r="F1059" s="9">
        <v>0</v>
      </c>
      <c r="G1059" s="9">
        <v>1</v>
      </c>
      <c r="H1059" s="9">
        <v>30</v>
      </c>
      <c r="I1059" s="9">
        <v>0</v>
      </c>
      <c r="J1059" s="9">
        <v>0</v>
      </c>
      <c r="K1059" s="9">
        <v>1</v>
      </c>
      <c r="L1059" s="9">
        <v>0</v>
      </c>
      <c r="M1059" s="9">
        <v>176</v>
      </c>
      <c r="N1059" s="9">
        <v>146</v>
      </c>
      <c r="O1059" s="9">
        <v>88</v>
      </c>
      <c r="P1059" s="9">
        <v>24.04</v>
      </c>
      <c r="Q1059" s="9">
        <v>78</v>
      </c>
      <c r="R1059" s="9">
        <v>83</v>
      </c>
      <c r="S1059" s="12"/>
      <c r="V1059" s="9">
        <v>30</v>
      </c>
      <c r="W1059" s="12">
        <f t="shared" si="64"/>
        <v>1</v>
      </c>
      <c r="Z1059" s="60">
        <v>2</v>
      </c>
      <c r="AA1059" s="9">
        <f t="shared" si="65"/>
        <v>0</v>
      </c>
      <c r="AB1059" s="9">
        <f t="shared" si="66"/>
        <v>1</v>
      </c>
      <c r="AC1059" s="9">
        <f t="shared" si="67"/>
        <v>0</v>
      </c>
    </row>
    <row r="1060" spans="1:29" ht="15.75" customHeight="1" x14ac:dyDescent="0.2">
      <c r="A1060" s="9">
        <v>1</v>
      </c>
      <c r="B1060" s="9">
        <v>0</v>
      </c>
      <c r="C1060" s="9">
        <v>52</v>
      </c>
      <c r="D1060" s="9">
        <v>0</v>
      </c>
      <c r="E1060" s="9">
        <v>0</v>
      </c>
      <c r="F1060" s="9">
        <v>0</v>
      </c>
      <c r="G1060" s="9">
        <v>0</v>
      </c>
      <c r="H1060" s="9">
        <v>0</v>
      </c>
      <c r="I1060" s="9">
        <v>0</v>
      </c>
      <c r="J1060" s="9">
        <v>0</v>
      </c>
      <c r="K1060" s="9">
        <v>1</v>
      </c>
      <c r="L1060" s="9">
        <v>0</v>
      </c>
      <c r="M1060" s="9">
        <v>240</v>
      </c>
      <c r="N1060" s="9">
        <v>177</v>
      </c>
      <c r="O1060" s="9">
        <v>103.5</v>
      </c>
      <c r="P1060" s="9">
        <v>24.39</v>
      </c>
      <c r="Q1060" s="9">
        <v>86</v>
      </c>
      <c r="R1060" s="9">
        <v>75</v>
      </c>
      <c r="S1060" s="12"/>
      <c r="V1060" s="9">
        <v>0</v>
      </c>
      <c r="W1060" s="12">
        <f t="shared" si="64"/>
        <v>0</v>
      </c>
      <c r="Z1060" s="60">
        <v>4</v>
      </c>
      <c r="AA1060" s="9">
        <f t="shared" si="65"/>
        <v>0</v>
      </c>
      <c r="AB1060" s="9">
        <f t="shared" si="66"/>
        <v>0</v>
      </c>
      <c r="AC1060" s="9">
        <f t="shared" si="67"/>
        <v>0</v>
      </c>
    </row>
    <row r="1061" spans="1:29" ht="15.75" customHeight="1" x14ac:dyDescent="0.2">
      <c r="A1061" s="9">
        <v>0</v>
      </c>
      <c r="B1061" s="9">
        <v>0</v>
      </c>
      <c r="C1061" s="9">
        <v>40</v>
      </c>
      <c r="D1061" s="9">
        <v>1</v>
      </c>
      <c r="E1061" s="9">
        <v>0</v>
      </c>
      <c r="F1061" s="9">
        <v>0</v>
      </c>
      <c r="G1061" s="9">
        <v>0</v>
      </c>
      <c r="H1061" s="9">
        <v>0</v>
      </c>
      <c r="I1061" s="9">
        <v>0</v>
      </c>
      <c r="J1061" s="9">
        <v>0</v>
      </c>
      <c r="K1061" s="9">
        <v>0</v>
      </c>
      <c r="L1061" s="9">
        <v>0</v>
      </c>
      <c r="M1061" s="9">
        <v>187</v>
      </c>
      <c r="N1061" s="9">
        <v>105</v>
      </c>
      <c r="O1061" s="9">
        <v>74</v>
      </c>
      <c r="P1061" s="9">
        <v>23.26</v>
      </c>
      <c r="Q1061" s="9">
        <v>80</v>
      </c>
      <c r="R1061" s="9">
        <v>69</v>
      </c>
      <c r="S1061" s="12"/>
      <c r="V1061" s="9">
        <v>0</v>
      </c>
      <c r="W1061" s="12">
        <f t="shared" si="64"/>
        <v>0</v>
      </c>
      <c r="Z1061" s="60">
        <v>1</v>
      </c>
      <c r="AA1061" s="9">
        <f t="shared" si="65"/>
        <v>1</v>
      </c>
      <c r="AB1061" s="9">
        <f t="shared" si="66"/>
        <v>0</v>
      </c>
      <c r="AC1061" s="9">
        <f t="shared" si="67"/>
        <v>0</v>
      </c>
    </row>
    <row r="1062" spans="1:29" ht="15.75" customHeight="1" x14ac:dyDescent="0.2">
      <c r="A1062" s="9">
        <v>0</v>
      </c>
      <c r="B1062" s="9">
        <v>0</v>
      </c>
      <c r="C1062" s="9">
        <v>55</v>
      </c>
      <c r="D1062" s="9">
        <v>0</v>
      </c>
      <c r="E1062" s="9">
        <v>1</v>
      </c>
      <c r="F1062" s="9">
        <v>0</v>
      </c>
      <c r="G1062" s="9">
        <v>1</v>
      </c>
      <c r="H1062" s="9">
        <v>3</v>
      </c>
      <c r="I1062" s="9">
        <v>0</v>
      </c>
      <c r="J1062" s="9">
        <v>0</v>
      </c>
      <c r="K1062" s="9">
        <v>0</v>
      </c>
      <c r="L1062" s="9">
        <v>0</v>
      </c>
      <c r="M1062" s="9">
        <v>252</v>
      </c>
      <c r="N1062" s="9">
        <v>108.5</v>
      </c>
      <c r="O1062" s="9">
        <v>63.5</v>
      </c>
      <c r="P1062" s="9">
        <v>25.23</v>
      </c>
      <c r="Q1062" s="9">
        <v>80</v>
      </c>
      <c r="R1062" s="9">
        <v>121</v>
      </c>
      <c r="S1062" s="12"/>
      <c r="V1062" s="9">
        <v>3</v>
      </c>
      <c r="W1062" s="12">
        <f t="shared" si="64"/>
        <v>1</v>
      </c>
      <c r="Z1062" s="60">
        <v>2</v>
      </c>
      <c r="AA1062" s="9">
        <f t="shared" si="65"/>
        <v>0</v>
      </c>
      <c r="AB1062" s="9">
        <f t="shared" si="66"/>
        <v>1</v>
      </c>
      <c r="AC1062" s="9">
        <f t="shared" si="67"/>
        <v>0</v>
      </c>
    </row>
    <row r="1063" spans="1:29" ht="15.75" customHeight="1" x14ac:dyDescent="0.2">
      <c r="A1063" s="9">
        <v>0</v>
      </c>
      <c r="B1063" s="9">
        <v>0</v>
      </c>
      <c r="C1063" s="9">
        <v>41</v>
      </c>
      <c r="D1063" s="9">
        <v>0</v>
      </c>
      <c r="E1063" s="9">
        <v>0</v>
      </c>
      <c r="F1063" s="9">
        <v>1</v>
      </c>
      <c r="G1063" s="9">
        <v>1</v>
      </c>
      <c r="H1063" s="9">
        <v>3</v>
      </c>
      <c r="I1063" s="9">
        <v>0</v>
      </c>
      <c r="J1063" s="9">
        <v>0</v>
      </c>
      <c r="K1063" s="9">
        <v>0</v>
      </c>
      <c r="L1063" s="9">
        <v>0</v>
      </c>
      <c r="M1063" s="9">
        <v>140</v>
      </c>
      <c r="N1063" s="9">
        <v>110</v>
      </c>
      <c r="O1063" s="9">
        <v>60</v>
      </c>
      <c r="P1063" s="9">
        <v>23.38</v>
      </c>
      <c r="Q1063" s="9">
        <v>65</v>
      </c>
      <c r="R1063" s="9">
        <v>82</v>
      </c>
      <c r="S1063" s="12"/>
      <c r="V1063" s="9">
        <v>3</v>
      </c>
      <c r="W1063" s="12">
        <f t="shared" si="64"/>
        <v>1</v>
      </c>
      <c r="Z1063" s="60">
        <v>3</v>
      </c>
      <c r="AA1063" s="9">
        <f t="shared" si="65"/>
        <v>0</v>
      </c>
      <c r="AB1063" s="9">
        <f t="shared" si="66"/>
        <v>0</v>
      </c>
      <c r="AC1063" s="9">
        <f t="shared" si="67"/>
        <v>1</v>
      </c>
    </row>
    <row r="1064" spans="1:29" ht="15.75" customHeight="1" x14ac:dyDescent="0.2">
      <c r="A1064" s="9">
        <v>0</v>
      </c>
      <c r="B1064" s="9">
        <v>1</v>
      </c>
      <c r="C1064" s="9">
        <v>40</v>
      </c>
      <c r="D1064" s="9">
        <v>0</v>
      </c>
      <c r="E1064" s="9">
        <v>1</v>
      </c>
      <c r="F1064" s="9">
        <v>0</v>
      </c>
      <c r="G1064" s="9">
        <v>0</v>
      </c>
      <c r="H1064" s="9">
        <v>0</v>
      </c>
      <c r="I1064" s="9">
        <v>0</v>
      </c>
      <c r="J1064" s="9">
        <v>0</v>
      </c>
      <c r="K1064" s="9">
        <v>0</v>
      </c>
      <c r="L1064" s="9">
        <v>0</v>
      </c>
      <c r="M1064" s="9">
        <v>185</v>
      </c>
      <c r="N1064" s="9">
        <v>102</v>
      </c>
      <c r="O1064" s="9">
        <v>72</v>
      </c>
      <c r="P1064" s="9">
        <v>24.08</v>
      </c>
      <c r="Q1064" s="9">
        <v>63</v>
      </c>
      <c r="R1064" s="9">
        <v>83</v>
      </c>
      <c r="S1064" s="12"/>
      <c r="V1064" s="9">
        <v>0</v>
      </c>
      <c r="W1064" s="12">
        <f t="shared" si="64"/>
        <v>0</v>
      </c>
      <c r="Z1064" s="60">
        <v>2</v>
      </c>
      <c r="AA1064" s="9">
        <f t="shared" si="65"/>
        <v>0</v>
      </c>
      <c r="AB1064" s="9">
        <f t="shared" si="66"/>
        <v>1</v>
      </c>
      <c r="AC1064" s="9">
        <f t="shared" si="67"/>
        <v>0</v>
      </c>
    </row>
    <row r="1065" spans="1:29" ht="15.75" customHeight="1" x14ac:dyDescent="0.2">
      <c r="A1065" s="9">
        <v>0</v>
      </c>
      <c r="B1065" s="9">
        <v>0</v>
      </c>
      <c r="C1065" s="9">
        <v>37</v>
      </c>
      <c r="D1065" s="9">
        <v>0</v>
      </c>
      <c r="E1065" s="9">
        <v>0</v>
      </c>
      <c r="F1065" s="9">
        <v>0</v>
      </c>
      <c r="G1065" s="9">
        <v>0</v>
      </c>
      <c r="H1065" s="9">
        <v>0</v>
      </c>
      <c r="I1065" s="9">
        <v>0</v>
      </c>
      <c r="J1065" s="9">
        <v>0</v>
      </c>
      <c r="K1065" s="9">
        <v>0</v>
      </c>
      <c r="L1065" s="9">
        <v>0</v>
      </c>
      <c r="M1065" s="9">
        <v>169</v>
      </c>
      <c r="N1065" s="9">
        <v>117.5</v>
      </c>
      <c r="O1065" s="9">
        <v>77.5</v>
      </c>
      <c r="P1065" s="9">
        <v>28.44</v>
      </c>
      <c r="Q1065" s="9">
        <v>90</v>
      </c>
      <c r="R1065" s="9">
        <v>78</v>
      </c>
      <c r="S1065" s="12"/>
      <c r="V1065" s="9">
        <v>0</v>
      </c>
      <c r="W1065" s="12">
        <f t="shared" si="64"/>
        <v>0</v>
      </c>
      <c r="Z1065" s="60">
        <v>4</v>
      </c>
      <c r="AA1065" s="9">
        <f t="shared" si="65"/>
        <v>0</v>
      </c>
      <c r="AB1065" s="9">
        <f t="shared" si="66"/>
        <v>0</v>
      </c>
      <c r="AC1065" s="9">
        <f t="shared" si="67"/>
        <v>0</v>
      </c>
    </row>
    <row r="1066" spans="1:29" ht="15.75" customHeight="1" x14ac:dyDescent="0.2">
      <c r="A1066" s="9">
        <v>0</v>
      </c>
      <c r="B1066" s="9">
        <v>1</v>
      </c>
      <c r="C1066" s="9">
        <v>48</v>
      </c>
      <c r="D1066" s="9">
        <v>0</v>
      </c>
      <c r="E1066" s="9">
        <v>1</v>
      </c>
      <c r="F1066" s="9">
        <v>0</v>
      </c>
      <c r="G1066" s="9">
        <v>0</v>
      </c>
      <c r="H1066" s="9">
        <v>0</v>
      </c>
      <c r="I1066" s="9">
        <v>0</v>
      </c>
      <c r="J1066" s="9">
        <v>0</v>
      </c>
      <c r="K1066" s="9">
        <v>0</v>
      </c>
      <c r="L1066" s="9">
        <v>0</v>
      </c>
      <c r="M1066" s="9">
        <v>287</v>
      </c>
      <c r="N1066" s="9">
        <v>141.5</v>
      </c>
      <c r="O1066" s="9">
        <v>82</v>
      </c>
      <c r="P1066" s="9">
        <v>27.88</v>
      </c>
      <c r="Q1066" s="9">
        <v>84</v>
      </c>
      <c r="R1066" s="9">
        <v>78</v>
      </c>
      <c r="S1066" s="12"/>
      <c r="V1066" s="9">
        <v>0</v>
      </c>
      <c r="W1066" s="12">
        <f t="shared" si="64"/>
        <v>0</v>
      </c>
      <c r="Z1066" s="60">
        <v>2</v>
      </c>
      <c r="AA1066" s="9">
        <f t="shared" si="65"/>
        <v>0</v>
      </c>
      <c r="AB1066" s="9">
        <f t="shared" si="66"/>
        <v>1</v>
      </c>
      <c r="AC1066" s="9">
        <f t="shared" si="67"/>
        <v>0</v>
      </c>
    </row>
    <row r="1067" spans="1:29" ht="15.75" customHeight="1" x14ac:dyDescent="0.2">
      <c r="A1067" s="9">
        <v>0</v>
      </c>
      <c r="B1067" s="9">
        <v>1</v>
      </c>
      <c r="C1067" s="9">
        <v>41</v>
      </c>
      <c r="D1067" s="9">
        <v>1</v>
      </c>
      <c r="E1067" s="9">
        <v>0</v>
      </c>
      <c r="F1067" s="9">
        <v>0</v>
      </c>
      <c r="G1067" s="9">
        <v>0</v>
      </c>
      <c r="H1067" s="9">
        <v>0</v>
      </c>
      <c r="I1067" s="9">
        <v>0</v>
      </c>
      <c r="J1067" s="9">
        <v>0</v>
      </c>
      <c r="K1067" s="9">
        <v>0</v>
      </c>
      <c r="L1067" s="9">
        <v>0</v>
      </c>
      <c r="M1067" s="9">
        <v>324</v>
      </c>
      <c r="N1067" s="9">
        <v>129.5</v>
      </c>
      <c r="O1067" s="9">
        <v>92.5</v>
      </c>
      <c r="P1067" s="9">
        <v>34.99</v>
      </c>
      <c r="Q1067" s="9">
        <v>79</v>
      </c>
      <c r="R1067" s="9">
        <v>103</v>
      </c>
      <c r="S1067" s="12"/>
      <c r="V1067" s="9">
        <v>0</v>
      </c>
      <c r="W1067" s="12">
        <f t="shared" si="64"/>
        <v>0</v>
      </c>
      <c r="Z1067" s="60">
        <v>1</v>
      </c>
      <c r="AA1067" s="9">
        <f t="shared" si="65"/>
        <v>1</v>
      </c>
      <c r="AB1067" s="9">
        <f t="shared" si="66"/>
        <v>0</v>
      </c>
      <c r="AC1067" s="9">
        <f t="shared" si="67"/>
        <v>0</v>
      </c>
    </row>
    <row r="1068" spans="1:29" ht="15.75" customHeight="1" x14ac:dyDescent="0.2">
      <c r="A1068" s="9">
        <v>0</v>
      </c>
      <c r="B1068" s="9">
        <v>0</v>
      </c>
      <c r="C1068" s="9">
        <v>48</v>
      </c>
      <c r="D1068" s="9">
        <v>0</v>
      </c>
      <c r="E1068" s="9">
        <v>1</v>
      </c>
      <c r="F1068" s="9">
        <v>0</v>
      </c>
      <c r="G1068" s="9">
        <v>0</v>
      </c>
      <c r="H1068" s="9">
        <v>0</v>
      </c>
      <c r="I1068" s="9">
        <v>0</v>
      </c>
      <c r="J1068" s="9">
        <v>0</v>
      </c>
      <c r="K1068" s="9">
        <v>0</v>
      </c>
      <c r="L1068" s="9">
        <v>0</v>
      </c>
      <c r="M1068" s="9">
        <v>273</v>
      </c>
      <c r="N1068" s="9">
        <v>132</v>
      </c>
      <c r="O1068" s="9">
        <v>85</v>
      </c>
      <c r="P1068" s="9">
        <v>26.03</v>
      </c>
      <c r="Q1068" s="9">
        <v>70</v>
      </c>
      <c r="R1068" s="9">
        <v>78</v>
      </c>
      <c r="S1068" s="12"/>
      <c r="V1068" s="9">
        <v>0</v>
      </c>
      <c r="W1068" s="12">
        <f t="shared" si="64"/>
        <v>0</v>
      </c>
      <c r="Z1068" s="60">
        <v>2</v>
      </c>
      <c r="AA1068" s="9">
        <f t="shared" si="65"/>
        <v>0</v>
      </c>
      <c r="AB1068" s="9">
        <f t="shared" si="66"/>
        <v>1</v>
      </c>
      <c r="AC1068" s="9">
        <f t="shared" si="67"/>
        <v>0</v>
      </c>
    </row>
    <row r="1069" spans="1:29" ht="15.75" customHeight="1" x14ac:dyDescent="0.2">
      <c r="A1069" s="9">
        <v>0</v>
      </c>
      <c r="B1069" s="9">
        <v>0</v>
      </c>
      <c r="C1069" s="9">
        <v>52</v>
      </c>
      <c r="D1069" s="9">
        <v>1</v>
      </c>
      <c r="E1069" s="9">
        <v>0</v>
      </c>
      <c r="F1069" s="9">
        <v>0</v>
      </c>
      <c r="G1069" s="9">
        <v>0</v>
      </c>
      <c r="H1069" s="9">
        <v>0</v>
      </c>
      <c r="I1069" s="9">
        <v>0</v>
      </c>
      <c r="J1069" s="9">
        <v>0</v>
      </c>
      <c r="K1069" s="9">
        <v>0</v>
      </c>
      <c r="L1069" s="9">
        <v>0</v>
      </c>
      <c r="M1069" s="9">
        <v>245</v>
      </c>
      <c r="N1069" s="9">
        <v>131</v>
      </c>
      <c r="O1069" s="9">
        <v>80</v>
      </c>
      <c r="P1069" s="9">
        <v>32.04</v>
      </c>
      <c r="Q1069" s="9">
        <v>80</v>
      </c>
      <c r="R1069" s="9">
        <v>81</v>
      </c>
      <c r="S1069" s="12"/>
      <c r="V1069" s="9">
        <v>0</v>
      </c>
      <c r="W1069" s="12">
        <f t="shared" si="64"/>
        <v>0</v>
      </c>
      <c r="Z1069" s="60">
        <v>1</v>
      </c>
      <c r="AA1069" s="9">
        <f t="shared" si="65"/>
        <v>1</v>
      </c>
      <c r="AB1069" s="9">
        <f t="shared" si="66"/>
        <v>0</v>
      </c>
      <c r="AC1069" s="9">
        <f t="shared" si="67"/>
        <v>0</v>
      </c>
    </row>
    <row r="1070" spans="1:29" ht="15.75" customHeight="1" x14ac:dyDescent="0.2">
      <c r="A1070" s="9">
        <v>0</v>
      </c>
      <c r="B1070" s="9">
        <v>1</v>
      </c>
      <c r="C1070" s="9">
        <v>53</v>
      </c>
      <c r="D1070" s="9">
        <v>1</v>
      </c>
      <c r="E1070" s="9">
        <v>0</v>
      </c>
      <c r="F1070" s="9">
        <v>0</v>
      </c>
      <c r="G1070" s="9">
        <v>1</v>
      </c>
      <c r="H1070" s="9">
        <v>10</v>
      </c>
      <c r="I1070" s="9">
        <v>0</v>
      </c>
      <c r="J1070" s="9">
        <v>0</v>
      </c>
      <c r="K1070" s="9">
        <v>1</v>
      </c>
      <c r="L1070" s="9">
        <v>1</v>
      </c>
      <c r="M1070" s="9">
        <v>229</v>
      </c>
      <c r="N1070" s="9">
        <v>146.5</v>
      </c>
      <c r="O1070" s="9">
        <v>82</v>
      </c>
      <c r="P1070" s="9">
        <v>27.8</v>
      </c>
      <c r="Q1070" s="9">
        <v>60</v>
      </c>
      <c r="R1070" s="9">
        <v>172</v>
      </c>
      <c r="S1070" s="12"/>
      <c r="V1070" s="9">
        <v>10</v>
      </c>
      <c r="W1070" s="12">
        <f t="shared" si="64"/>
        <v>1</v>
      </c>
      <c r="Z1070" s="60">
        <v>1</v>
      </c>
      <c r="AA1070" s="9">
        <f t="shared" si="65"/>
        <v>1</v>
      </c>
      <c r="AB1070" s="9">
        <f t="shared" si="66"/>
        <v>0</v>
      </c>
      <c r="AC1070" s="9">
        <f t="shared" si="67"/>
        <v>0</v>
      </c>
    </row>
    <row r="1071" spans="1:29" ht="15.75" customHeight="1" x14ac:dyDescent="0.2">
      <c r="A1071" s="9">
        <v>0</v>
      </c>
      <c r="B1071" s="9">
        <v>1</v>
      </c>
      <c r="C1071" s="9">
        <v>52</v>
      </c>
      <c r="D1071" s="9">
        <v>1</v>
      </c>
      <c r="E1071" s="9">
        <v>0</v>
      </c>
      <c r="F1071" s="9">
        <v>0</v>
      </c>
      <c r="G1071" s="9">
        <v>0</v>
      </c>
      <c r="H1071" s="9">
        <v>0</v>
      </c>
      <c r="I1071" s="9">
        <v>0</v>
      </c>
      <c r="J1071" s="9">
        <v>0</v>
      </c>
      <c r="K1071" s="9">
        <v>0</v>
      </c>
      <c r="L1071" s="9">
        <v>0</v>
      </c>
      <c r="M1071" s="9">
        <v>200</v>
      </c>
      <c r="N1071" s="9">
        <v>114</v>
      </c>
      <c r="O1071" s="9">
        <v>77</v>
      </c>
      <c r="P1071" s="9">
        <v>28.28</v>
      </c>
      <c r="Q1071" s="9">
        <v>66</v>
      </c>
      <c r="R1071" s="9">
        <v>84</v>
      </c>
      <c r="S1071" s="12"/>
      <c r="V1071" s="9">
        <v>0</v>
      </c>
      <c r="W1071" s="12">
        <f t="shared" si="64"/>
        <v>0</v>
      </c>
      <c r="Z1071" s="60">
        <v>1</v>
      </c>
      <c r="AA1071" s="9">
        <f t="shared" si="65"/>
        <v>1</v>
      </c>
      <c r="AB1071" s="9">
        <f t="shared" si="66"/>
        <v>0</v>
      </c>
      <c r="AC1071" s="9">
        <f t="shared" si="67"/>
        <v>0</v>
      </c>
    </row>
    <row r="1072" spans="1:29" ht="15.75" customHeight="1" x14ac:dyDescent="0.2">
      <c r="A1072" s="9">
        <v>0</v>
      </c>
      <c r="B1072" s="9">
        <v>0</v>
      </c>
      <c r="C1072" s="9">
        <v>45</v>
      </c>
      <c r="D1072" s="9">
        <v>1</v>
      </c>
      <c r="E1072" s="9">
        <v>0</v>
      </c>
      <c r="F1072" s="9">
        <v>0</v>
      </c>
      <c r="G1072" s="9">
        <v>1</v>
      </c>
      <c r="H1072" s="9">
        <v>20</v>
      </c>
      <c r="I1072" s="9">
        <v>0</v>
      </c>
      <c r="J1072" s="9">
        <v>0</v>
      </c>
      <c r="K1072" s="9">
        <v>0</v>
      </c>
      <c r="L1072" s="9">
        <v>0</v>
      </c>
      <c r="M1072" s="9">
        <v>215</v>
      </c>
      <c r="N1072" s="9">
        <v>107</v>
      </c>
      <c r="O1072" s="9">
        <v>75</v>
      </c>
      <c r="P1072" s="9">
        <v>22.14</v>
      </c>
      <c r="Q1072" s="9">
        <v>79</v>
      </c>
      <c r="R1072" s="9">
        <v>105</v>
      </c>
      <c r="S1072" s="12"/>
      <c r="V1072" s="9">
        <v>20</v>
      </c>
      <c r="W1072" s="12">
        <f t="shared" si="64"/>
        <v>1</v>
      </c>
      <c r="Z1072" s="60">
        <v>1</v>
      </c>
      <c r="AA1072" s="9">
        <f t="shared" si="65"/>
        <v>1</v>
      </c>
      <c r="AB1072" s="9">
        <f t="shared" si="66"/>
        <v>0</v>
      </c>
      <c r="AC1072" s="9">
        <f t="shared" si="67"/>
        <v>0</v>
      </c>
    </row>
    <row r="1073" spans="1:29" ht="15.75" customHeight="1" x14ac:dyDescent="0.2">
      <c r="A1073" s="9">
        <v>1</v>
      </c>
      <c r="B1073" s="9">
        <v>0</v>
      </c>
      <c r="C1073" s="9">
        <v>65</v>
      </c>
      <c r="D1073" s="9">
        <v>1</v>
      </c>
      <c r="E1073" s="9">
        <v>0</v>
      </c>
      <c r="F1073" s="9">
        <v>0</v>
      </c>
      <c r="G1073" s="9">
        <v>0</v>
      </c>
      <c r="H1073" s="9">
        <v>0</v>
      </c>
      <c r="I1073" s="9">
        <v>0</v>
      </c>
      <c r="J1073" s="9">
        <v>0</v>
      </c>
      <c r="K1073" s="9">
        <v>0</v>
      </c>
      <c r="L1073" s="9">
        <v>0</v>
      </c>
      <c r="M1073" s="9">
        <v>276</v>
      </c>
      <c r="N1073" s="9">
        <v>124</v>
      </c>
      <c r="O1073" s="9">
        <v>70</v>
      </c>
      <c r="P1073" s="9">
        <v>25.61</v>
      </c>
      <c r="Q1073" s="9">
        <v>76</v>
      </c>
      <c r="R1073" s="9">
        <v>75</v>
      </c>
      <c r="S1073" s="12"/>
      <c r="V1073" s="9">
        <v>0</v>
      </c>
      <c r="W1073" s="12">
        <f t="shared" si="64"/>
        <v>0</v>
      </c>
      <c r="Z1073" s="60">
        <v>1</v>
      </c>
      <c r="AA1073" s="9">
        <f t="shared" si="65"/>
        <v>1</v>
      </c>
      <c r="AB1073" s="9">
        <f t="shared" si="66"/>
        <v>0</v>
      </c>
      <c r="AC1073" s="9">
        <f t="shared" si="67"/>
        <v>0</v>
      </c>
    </row>
    <row r="1074" spans="1:29" ht="15.75" customHeight="1" x14ac:dyDescent="0.2">
      <c r="A1074" s="9">
        <v>0</v>
      </c>
      <c r="B1074" s="9">
        <v>0</v>
      </c>
      <c r="C1074" s="9">
        <v>42</v>
      </c>
      <c r="D1074" s="9">
        <v>1</v>
      </c>
      <c r="E1074" s="9">
        <v>0</v>
      </c>
      <c r="F1074" s="9">
        <v>0</v>
      </c>
      <c r="G1074" s="9">
        <v>1</v>
      </c>
      <c r="H1074" s="9">
        <v>9</v>
      </c>
      <c r="I1074" s="9">
        <v>0</v>
      </c>
      <c r="J1074" s="9">
        <v>0</v>
      </c>
      <c r="K1074" s="9">
        <v>0</v>
      </c>
      <c r="L1074" s="9">
        <v>0</v>
      </c>
      <c r="M1074" s="9">
        <v>165</v>
      </c>
      <c r="N1074" s="9">
        <v>139</v>
      </c>
      <c r="O1074" s="9">
        <v>91</v>
      </c>
      <c r="P1074" s="9">
        <v>26.54</v>
      </c>
      <c r="Q1074" s="9">
        <v>83</v>
      </c>
      <c r="R1074" s="9">
        <v>83</v>
      </c>
      <c r="S1074" s="12"/>
      <c r="V1074" s="9">
        <v>9</v>
      </c>
      <c r="W1074" s="12">
        <f t="shared" si="64"/>
        <v>1</v>
      </c>
      <c r="Z1074" s="60">
        <v>1</v>
      </c>
      <c r="AA1074" s="9">
        <f t="shared" si="65"/>
        <v>1</v>
      </c>
      <c r="AB1074" s="9">
        <f t="shared" si="66"/>
        <v>0</v>
      </c>
      <c r="AC1074" s="9">
        <f t="shared" si="67"/>
        <v>0</v>
      </c>
    </row>
    <row r="1075" spans="1:29" ht="15.75" customHeight="1" x14ac:dyDescent="0.2">
      <c r="A1075" s="9">
        <v>0</v>
      </c>
      <c r="B1075" s="9">
        <v>1</v>
      </c>
      <c r="C1075" s="9">
        <v>48</v>
      </c>
      <c r="D1075" s="9">
        <v>1</v>
      </c>
      <c r="E1075" s="9">
        <v>0</v>
      </c>
      <c r="F1075" s="9">
        <v>0</v>
      </c>
      <c r="G1075" s="9">
        <v>0</v>
      </c>
      <c r="H1075" s="9">
        <v>0</v>
      </c>
      <c r="I1075" s="9">
        <v>0</v>
      </c>
      <c r="J1075" s="9">
        <v>0</v>
      </c>
      <c r="K1075" s="9">
        <v>0</v>
      </c>
      <c r="L1075" s="9">
        <v>0</v>
      </c>
      <c r="M1075" s="9">
        <v>181</v>
      </c>
      <c r="N1075" s="9">
        <v>153</v>
      </c>
      <c r="O1075" s="9">
        <v>93</v>
      </c>
      <c r="P1075" s="9">
        <v>29.34</v>
      </c>
      <c r="Q1075" s="9">
        <v>103</v>
      </c>
      <c r="R1075" s="9">
        <v>88</v>
      </c>
      <c r="S1075" s="12"/>
      <c r="V1075" s="9">
        <v>0</v>
      </c>
      <c r="W1075" s="12">
        <f t="shared" si="64"/>
        <v>0</v>
      </c>
      <c r="Z1075" s="60">
        <v>1</v>
      </c>
      <c r="AA1075" s="9">
        <f t="shared" si="65"/>
        <v>1</v>
      </c>
      <c r="AB1075" s="9">
        <f t="shared" si="66"/>
        <v>0</v>
      </c>
      <c r="AC1075" s="9">
        <f t="shared" si="67"/>
        <v>0</v>
      </c>
    </row>
    <row r="1076" spans="1:29" ht="15.75" customHeight="1" x14ac:dyDescent="0.2">
      <c r="A1076" s="9">
        <v>0</v>
      </c>
      <c r="B1076" s="9">
        <v>0</v>
      </c>
      <c r="C1076" s="9">
        <v>45</v>
      </c>
      <c r="D1076" s="9">
        <v>1</v>
      </c>
      <c r="E1076" s="9">
        <v>0</v>
      </c>
      <c r="F1076" s="9">
        <v>0</v>
      </c>
      <c r="G1076" s="9">
        <v>1</v>
      </c>
      <c r="H1076" s="9">
        <v>5</v>
      </c>
      <c r="I1076" s="9">
        <v>0</v>
      </c>
      <c r="J1076" s="9">
        <v>0</v>
      </c>
      <c r="K1076" s="9">
        <v>0</v>
      </c>
      <c r="L1076" s="9">
        <v>0</v>
      </c>
      <c r="M1076" s="9">
        <v>170</v>
      </c>
      <c r="N1076" s="9">
        <v>109.5</v>
      </c>
      <c r="O1076" s="9">
        <v>69</v>
      </c>
      <c r="P1076" s="9">
        <v>17.38</v>
      </c>
      <c r="Q1076" s="9">
        <v>88</v>
      </c>
      <c r="R1076" s="9">
        <v>66</v>
      </c>
      <c r="S1076" s="12"/>
      <c r="V1076" s="9">
        <v>5</v>
      </c>
      <c r="W1076" s="12">
        <f t="shared" si="64"/>
        <v>1</v>
      </c>
      <c r="Z1076" s="60">
        <v>1</v>
      </c>
      <c r="AA1076" s="9">
        <f t="shared" si="65"/>
        <v>1</v>
      </c>
      <c r="AB1076" s="9">
        <f t="shared" si="66"/>
        <v>0</v>
      </c>
      <c r="AC1076" s="9">
        <f t="shared" si="67"/>
        <v>0</v>
      </c>
    </row>
    <row r="1077" spans="1:29" ht="15.75" customHeight="1" x14ac:dyDescent="0.2">
      <c r="A1077" s="9">
        <v>0</v>
      </c>
      <c r="B1077" s="9">
        <v>0</v>
      </c>
      <c r="C1077" s="9">
        <v>56</v>
      </c>
      <c r="D1077" s="9">
        <v>1</v>
      </c>
      <c r="E1077" s="9">
        <v>0</v>
      </c>
      <c r="F1077" s="9">
        <v>0</v>
      </c>
      <c r="G1077" s="9">
        <v>1</v>
      </c>
      <c r="H1077" s="9">
        <v>3</v>
      </c>
      <c r="I1077" s="9">
        <v>0</v>
      </c>
      <c r="J1077" s="9">
        <v>0</v>
      </c>
      <c r="K1077" s="9">
        <v>0</v>
      </c>
      <c r="L1077" s="9">
        <v>0</v>
      </c>
      <c r="M1077" s="9">
        <v>289</v>
      </c>
      <c r="N1077" s="9">
        <v>131</v>
      </c>
      <c r="O1077" s="9">
        <v>86.5</v>
      </c>
      <c r="P1077" s="9">
        <v>21.85</v>
      </c>
      <c r="Q1077" s="9">
        <v>76</v>
      </c>
      <c r="R1077" s="9">
        <v>71</v>
      </c>
      <c r="S1077" s="12"/>
      <c r="V1077" s="9">
        <v>3</v>
      </c>
      <c r="W1077" s="12">
        <f t="shared" si="64"/>
        <v>1</v>
      </c>
      <c r="Z1077" s="60">
        <v>1</v>
      </c>
      <c r="AA1077" s="9">
        <f t="shared" si="65"/>
        <v>1</v>
      </c>
      <c r="AB1077" s="9">
        <f t="shared" si="66"/>
        <v>0</v>
      </c>
      <c r="AC1077" s="9">
        <f t="shared" si="67"/>
        <v>0</v>
      </c>
    </row>
    <row r="1078" spans="1:29" ht="15.75" customHeight="1" x14ac:dyDescent="0.2">
      <c r="A1078" s="9">
        <v>1</v>
      </c>
      <c r="B1078" s="9">
        <v>0</v>
      </c>
      <c r="C1078" s="9">
        <v>58</v>
      </c>
      <c r="D1078" s="9">
        <v>0</v>
      </c>
      <c r="E1078" s="9">
        <v>1</v>
      </c>
      <c r="F1078" s="9">
        <v>0</v>
      </c>
      <c r="G1078" s="9">
        <v>0</v>
      </c>
      <c r="H1078" s="9">
        <v>0</v>
      </c>
      <c r="I1078" s="9">
        <v>0</v>
      </c>
      <c r="J1078" s="9">
        <v>0</v>
      </c>
      <c r="K1078" s="9">
        <v>0</v>
      </c>
      <c r="L1078" s="9">
        <v>0</v>
      </c>
      <c r="M1078" s="9">
        <v>190</v>
      </c>
      <c r="N1078" s="9">
        <v>132</v>
      </c>
      <c r="O1078" s="9">
        <v>67</v>
      </c>
      <c r="P1078" s="9">
        <v>23.08</v>
      </c>
      <c r="Q1078" s="9">
        <v>65</v>
      </c>
      <c r="R1078" s="9">
        <v>70</v>
      </c>
      <c r="S1078" s="12"/>
      <c r="V1078" s="9">
        <v>0</v>
      </c>
      <c r="W1078" s="12">
        <f t="shared" si="64"/>
        <v>0</v>
      </c>
      <c r="Z1078" s="60">
        <v>2</v>
      </c>
      <c r="AA1078" s="9">
        <f t="shared" si="65"/>
        <v>0</v>
      </c>
      <c r="AB1078" s="9">
        <f t="shared" si="66"/>
        <v>1</v>
      </c>
      <c r="AC1078" s="9">
        <f t="shared" si="67"/>
        <v>0</v>
      </c>
    </row>
    <row r="1079" spans="1:29" ht="15.75" customHeight="1" x14ac:dyDescent="0.2">
      <c r="A1079" s="9">
        <v>0</v>
      </c>
      <c r="B1079" s="9">
        <v>0</v>
      </c>
      <c r="C1079" s="9">
        <v>54</v>
      </c>
      <c r="D1079" s="9">
        <v>0</v>
      </c>
      <c r="E1079" s="9">
        <v>0</v>
      </c>
      <c r="F1079" s="9">
        <v>1</v>
      </c>
      <c r="G1079" s="9">
        <v>1</v>
      </c>
      <c r="H1079" s="9">
        <v>20</v>
      </c>
      <c r="I1079" s="9">
        <v>0</v>
      </c>
      <c r="J1079" s="9">
        <v>0</v>
      </c>
      <c r="K1079" s="9">
        <v>0</v>
      </c>
      <c r="L1079" s="9">
        <v>0</v>
      </c>
      <c r="M1079" s="9">
        <v>225</v>
      </c>
      <c r="N1079" s="9">
        <v>131</v>
      </c>
      <c r="O1079" s="9">
        <v>79</v>
      </c>
      <c r="P1079" s="9">
        <v>25.91</v>
      </c>
      <c r="Q1079" s="9">
        <v>67</v>
      </c>
      <c r="R1079" s="9">
        <v>62</v>
      </c>
      <c r="S1079" s="12"/>
      <c r="V1079" s="9">
        <v>20</v>
      </c>
      <c r="W1079" s="12">
        <f t="shared" si="64"/>
        <v>1</v>
      </c>
      <c r="Z1079" s="60">
        <v>3</v>
      </c>
      <c r="AA1079" s="9">
        <f t="shared" si="65"/>
        <v>0</v>
      </c>
      <c r="AB1079" s="9">
        <f t="shared" si="66"/>
        <v>0</v>
      </c>
      <c r="AC1079" s="9">
        <f t="shared" si="67"/>
        <v>1</v>
      </c>
    </row>
    <row r="1080" spans="1:29" ht="15.75" customHeight="1" x14ac:dyDescent="0.2">
      <c r="A1080" s="9">
        <v>0</v>
      </c>
      <c r="B1080" s="9">
        <v>0</v>
      </c>
      <c r="C1080" s="9">
        <v>56</v>
      </c>
      <c r="D1080" s="9">
        <v>0</v>
      </c>
      <c r="E1080" s="9">
        <v>0</v>
      </c>
      <c r="F1080" s="9">
        <v>1</v>
      </c>
      <c r="G1080" s="9">
        <v>0</v>
      </c>
      <c r="H1080" s="9">
        <v>0</v>
      </c>
      <c r="I1080" s="9">
        <v>1</v>
      </c>
      <c r="J1080" s="9">
        <v>0</v>
      </c>
      <c r="K1080" s="9">
        <v>1</v>
      </c>
      <c r="L1080" s="9">
        <v>0</v>
      </c>
      <c r="M1080" s="9">
        <v>273</v>
      </c>
      <c r="N1080" s="9">
        <v>125</v>
      </c>
      <c r="O1080" s="9">
        <v>83</v>
      </c>
      <c r="P1080" s="9">
        <v>24.48</v>
      </c>
      <c r="Q1080" s="9">
        <v>65</v>
      </c>
      <c r="R1080" s="9">
        <v>66</v>
      </c>
      <c r="S1080" s="12"/>
      <c r="V1080" s="9">
        <v>0</v>
      </c>
      <c r="W1080" s="12">
        <f t="shared" si="64"/>
        <v>0</v>
      </c>
      <c r="Z1080" s="60">
        <v>3</v>
      </c>
      <c r="AA1080" s="9">
        <f t="shared" si="65"/>
        <v>0</v>
      </c>
      <c r="AB1080" s="9">
        <f t="shared" si="66"/>
        <v>0</v>
      </c>
      <c r="AC1080" s="9">
        <f t="shared" si="67"/>
        <v>1</v>
      </c>
    </row>
    <row r="1081" spans="1:29" ht="15.75" customHeight="1" x14ac:dyDescent="0.2">
      <c r="A1081" s="9">
        <v>1</v>
      </c>
      <c r="B1081" s="9">
        <v>0</v>
      </c>
      <c r="C1081" s="9">
        <v>67</v>
      </c>
      <c r="D1081" s="9">
        <v>1</v>
      </c>
      <c r="E1081" s="9">
        <v>0</v>
      </c>
      <c r="F1081" s="9">
        <v>0</v>
      </c>
      <c r="G1081" s="9">
        <v>0</v>
      </c>
      <c r="H1081" s="9">
        <v>0</v>
      </c>
      <c r="I1081" s="9">
        <v>1</v>
      </c>
      <c r="J1081" s="9">
        <v>0</v>
      </c>
      <c r="K1081" s="9">
        <v>1</v>
      </c>
      <c r="L1081" s="9">
        <v>0</v>
      </c>
      <c r="M1081" s="9">
        <v>263</v>
      </c>
      <c r="N1081" s="9">
        <v>201</v>
      </c>
      <c r="O1081" s="9">
        <v>93</v>
      </c>
      <c r="P1081" s="9">
        <v>30.04</v>
      </c>
      <c r="Q1081" s="9">
        <v>75</v>
      </c>
      <c r="R1081" s="9">
        <v>78</v>
      </c>
      <c r="S1081" s="12"/>
      <c r="V1081" s="9">
        <v>0</v>
      </c>
      <c r="W1081" s="12">
        <f t="shared" si="64"/>
        <v>0</v>
      </c>
      <c r="Z1081" s="60">
        <v>1</v>
      </c>
      <c r="AA1081" s="9">
        <f t="shared" si="65"/>
        <v>1</v>
      </c>
      <c r="AB1081" s="9">
        <f t="shared" si="66"/>
        <v>0</v>
      </c>
      <c r="AC1081" s="9">
        <f t="shared" si="67"/>
        <v>0</v>
      </c>
    </row>
    <row r="1082" spans="1:29" ht="15.75" customHeight="1" x14ac:dyDescent="0.2">
      <c r="A1082" s="9">
        <v>0</v>
      </c>
      <c r="B1082" s="9">
        <v>1</v>
      </c>
      <c r="C1082" s="9">
        <v>55</v>
      </c>
      <c r="D1082" s="9">
        <v>1</v>
      </c>
      <c r="E1082" s="9">
        <v>0</v>
      </c>
      <c r="F1082" s="9">
        <v>0</v>
      </c>
      <c r="G1082" s="9">
        <v>1</v>
      </c>
      <c r="H1082" s="9">
        <v>35</v>
      </c>
      <c r="I1082" s="9">
        <v>0</v>
      </c>
      <c r="J1082" s="9">
        <v>0</v>
      </c>
      <c r="K1082" s="9">
        <v>0</v>
      </c>
      <c r="L1082" s="9">
        <v>0</v>
      </c>
      <c r="M1082" s="9">
        <v>290</v>
      </c>
      <c r="N1082" s="9">
        <v>120.5</v>
      </c>
      <c r="O1082" s="9">
        <v>84</v>
      </c>
      <c r="P1082" s="9">
        <v>25.05</v>
      </c>
      <c r="Q1082" s="9">
        <v>80</v>
      </c>
      <c r="R1082" s="9">
        <v>90</v>
      </c>
      <c r="S1082" s="12"/>
      <c r="V1082" s="9">
        <v>35</v>
      </c>
      <c r="W1082" s="12">
        <f t="shared" si="64"/>
        <v>1</v>
      </c>
      <c r="Z1082" s="60">
        <v>1</v>
      </c>
      <c r="AA1082" s="9">
        <f t="shared" si="65"/>
        <v>1</v>
      </c>
      <c r="AB1082" s="9">
        <f t="shared" si="66"/>
        <v>0</v>
      </c>
      <c r="AC1082" s="9">
        <f t="shared" si="67"/>
        <v>0</v>
      </c>
    </row>
    <row r="1083" spans="1:29" ht="15.75" customHeight="1" x14ac:dyDescent="0.2">
      <c r="A1083" s="9">
        <v>0</v>
      </c>
      <c r="B1083" s="9">
        <v>0</v>
      </c>
      <c r="C1083" s="9">
        <v>59</v>
      </c>
      <c r="D1083" s="9">
        <v>0</v>
      </c>
      <c r="E1083" s="9">
        <v>0</v>
      </c>
      <c r="F1083" s="9">
        <v>1</v>
      </c>
      <c r="G1083" s="9">
        <v>0</v>
      </c>
      <c r="H1083" s="9">
        <v>0</v>
      </c>
      <c r="I1083" s="9">
        <v>0</v>
      </c>
      <c r="J1083" s="9">
        <v>0</v>
      </c>
      <c r="K1083" s="9">
        <v>1</v>
      </c>
      <c r="L1083" s="9">
        <v>0</v>
      </c>
      <c r="M1083" s="9">
        <v>273</v>
      </c>
      <c r="N1083" s="9">
        <v>145</v>
      </c>
      <c r="O1083" s="9">
        <v>90</v>
      </c>
      <c r="P1083" s="9">
        <v>23.94</v>
      </c>
      <c r="Q1083" s="9">
        <v>78</v>
      </c>
      <c r="R1083" s="9">
        <v>82</v>
      </c>
      <c r="S1083" s="12"/>
      <c r="V1083" s="9">
        <v>0</v>
      </c>
      <c r="W1083" s="12">
        <f t="shared" si="64"/>
        <v>0</v>
      </c>
      <c r="Z1083" s="60">
        <v>3</v>
      </c>
      <c r="AA1083" s="9">
        <f t="shared" si="65"/>
        <v>0</v>
      </c>
      <c r="AB1083" s="9">
        <f t="shared" si="66"/>
        <v>0</v>
      </c>
      <c r="AC1083" s="9">
        <f t="shared" si="67"/>
        <v>1</v>
      </c>
    </row>
    <row r="1084" spans="1:29" ht="15.75" customHeight="1" x14ac:dyDescent="0.2">
      <c r="A1084" s="9">
        <v>0</v>
      </c>
      <c r="B1084" s="9">
        <v>0</v>
      </c>
      <c r="C1084" s="9">
        <v>49</v>
      </c>
      <c r="D1084" s="9">
        <v>0</v>
      </c>
      <c r="E1084" s="9">
        <v>1</v>
      </c>
      <c r="F1084" s="9">
        <v>0</v>
      </c>
      <c r="G1084" s="9">
        <v>1</v>
      </c>
      <c r="H1084" s="9">
        <v>30</v>
      </c>
      <c r="I1084" s="9">
        <v>0</v>
      </c>
      <c r="J1084" s="9">
        <v>0</v>
      </c>
      <c r="K1084" s="9">
        <v>0</v>
      </c>
      <c r="L1084" s="9">
        <v>0</v>
      </c>
      <c r="M1084" s="9">
        <v>265</v>
      </c>
      <c r="N1084" s="9">
        <v>144</v>
      </c>
      <c r="O1084" s="9">
        <v>86</v>
      </c>
      <c r="P1084" s="9">
        <v>25.57</v>
      </c>
      <c r="Q1084" s="9">
        <v>82</v>
      </c>
      <c r="R1084" s="9">
        <v>68</v>
      </c>
      <c r="S1084" s="12"/>
      <c r="V1084" s="9">
        <v>30</v>
      </c>
      <c r="W1084" s="12">
        <f t="shared" si="64"/>
        <v>1</v>
      </c>
      <c r="Z1084" s="60">
        <v>2</v>
      </c>
      <c r="AA1084" s="9">
        <f t="shared" si="65"/>
        <v>0</v>
      </c>
      <c r="AB1084" s="9">
        <f t="shared" si="66"/>
        <v>1</v>
      </c>
      <c r="AC1084" s="9">
        <f t="shared" si="67"/>
        <v>0</v>
      </c>
    </row>
    <row r="1085" spans="1:29" ht="15.75" customHeight="1" x14ac:dyDescent="0.2">
      <c r="A1085" s="9">
        <v>0</v>
      </c>
      <c r="B1085" s="9">
        <v>0</v>
      </c>
      <c r="C1085" s="9">
        <v>54</v>
      </c>
      <c r="D1085" s="9">
        <v>0</v>
      </c>
      <c r="E1085" s="9">
        <v>1</v>
      </c>
      <c r="F1085" s="9">
        <v>0</v>
      </c>
      <c r="G1085" s="9">
        <v>0</v>
      </c>
      <c r="H1085" s="9">
        <v>0</v>
      </c>
      <c r="I1085" s="9">
        <v>0</v>
      </c>
      <c r="J1085" s="9">
        <v>0</v>
      </c>
      <c r="K1085" s="9">
        <v>0</v>
      </c>
      <c r="L1085" s="9">
        <v>0</v>
      </c>
      <c r="M1085" s="9">
        <v>279</v>
      </c>
      <c r="N1085" s="9">
        <v>127</v>
      </c>
      <c r="O1085" s="9">
        <v>70</v>
      </c>
      <c r="P1085" s="9">
        <v>23.48</v>
      </c>
      <c r="Q1085" s="9">
        <v>92</v>
      </c>
      <c r="R1085" s="9">
        <v>79</v>
      </c>
      <c r="S1085" s="12"/>
      <c r="V1085" s="9">
        <v>0</v>
      </c>
      <c r="W1085" s="12">
        <f t="shared" si="64"/>
        <v>0</v>
      </c>
      <c r="Z1085" s="60">
        <v>2</v>
      </c>
      <c r="AA1085" s="9">
        <f t="shared" si="65"/>
        <v>0</v>
      </c>
      <c r="AB1085" s="9">
        <f t="shared" si="66"/>
        <v>1</v>
      </c>
      <c r="AC1085" s="9">
        <f t="shared" si="67"/>
        <v>0</v>
      </c>
    </row>
    <row r="1086" spans="1:29" ht="15.75" customHeight="1" x14ac:dyDescent="0.2">
      <c r="A1086" s="9">
        <v>1</v>
      </c>
      <c r="B1086" s="9">
        <v>1</v>
      </c>
      <c r="C1086" s="9">
        <v>45</v>
      </c>
      <c r="D1086" s="9">
        <v>0</v>
      </c>
      <c r="E1086" s="9">
        <v>1</v>
      </c>
      <c r="F1086" s="9">
        <v>0</v>
      </c>
      <c r="G1086" s="9">
        <v>0</v>
      </c>
      <c r="H1086" s="9">
        <v>0</v>
      </c>
      <c r="I1086" s="9">
        <v>0</v>
      </c>
      <c r="J1086" s="9">
        <v>0</v>
      </c>
      <c r="K1086" s="9">
        <v>0</v>
      </c>
      <c r="L1086" s="9">
        <v>0</v>
      </c>
      <c r="M1086" s="9">
        <v>232</v>
      </c>
      <c r="N1086" s="9">
        <v>122.5</v>
      </c>
      <c r="O1086" s="9">
        <v>82.5</v>
      </c>
      <c r="P1086" s="9">
        <v>27.55</v>
      </c>
      <c r="Q1086" s="9">
        <v>74</v>
      </c>
      <c r="R1086" s="9">
        <v>59</v>
      </c>
      <c r="S1086" s="12"/>
      <c r="V1086" s="9">
        <v>0</v>
      </c>
      <c r="W1086" s="12">
        <f t="shared" si="64"/>
        <v>0</v>
      </c>
      <c r="Z1086" s="60">
        <v>2</v>
      </c>
      <c r="AA1086" s="9">
        <f t="shared" si="65"/>
        <v>0</v>
      </c>
      <c r="AB1086" s="9">
        <f t="shared" si="66"/>
        <v>1</v>
      </c>
      <c r="AC1086" s="9">
        <f t="shared" si="67"/>
        <v>0</v>
      </c>
    </row>
    <row r="1087" spans="1:29" ht="15.75" customHeight="1" x14ac:dyDescent="0.2">
      <c r="A1087" s="9">
        <v>0</v>
      </c>
      <c r="B1087" s="9">
        <v>0</v>
      </c>
      <c r="C1087" s="9">
        <v>55</v>
      </c>
      <c r="D1087" s="9">
        <v>1</v>
      </c>
      <c r="E1087" s="9">
        <v>0</v>
      </c>
      <c r="F1087" s="9">
        <v>0</v>
      </c>
      <c r="G1087" s="9">
        <v>1</v>
      </c>
      <c r="H1087" s="9">
        <v>10</v>
      </c>
      <c r="I1087" s="9">
        <v>0</v>
      </c>
      <c r="J1087" s="9">
        <v>0</v>
      </c>
      <c r="K1087" s="9">
        <v>0</v>
      </c>
      <c r="L1087" s="9">
        <v>0</v>
      </c>
      <c r="M1087" s="9">
        <v>346</v>
      </c>
      <c r="N1087" s="9">
        <v>131</v>
      </c>
      <c r="O1087" s="9">
        <v>81</v>
      </c>
      <c r="P1087" s="9">
        <v>22.69</v>
      </c>
      <c r="Q1087" s="9">
        <v>75</v>
      </c>
      <c r="R1087" s="9">
        <v>77</v>
      </c>
      <c r="S1087" s="12"/>
      <c r="V1087" s="9">
        <v>10</v>
      </c>
      <c r="W1087" s="12">
        <f t="shared" si="64"/>
        <v>1</v>
      </c>
      <c r="Z1087" s="60">
        <v>1</v>
      </c>
      <c r="AA1087" s="9">
        <f t="shared" si="65"/>
        <v>1</v>
      </c>
      <c r="AB1087" s="9">
        <f t="shared" si="66"/>
        <v>0</v>
      </c>
      <c r="AC1087" s="9">
        <f t="shared" si="67"/>
        <v>0</v>
      </c>
    </row>
    <row r="1088" spans="1:29" ht="15.75" customHeight="1" x14ac:dyDescent="0.2">
      <c r="A1088" s="9">
        <v>0</v>
      </c>
      <c r="B1088" s="9">
        <v>0</v>
      </c>
      <c r="C1088" s="9">
        <v>46</v>
      </c>
      <c r="D1088" s="9">
        <v>0</v>
      </c>
      <c r="E1088" s="9">
        <v>1</v>
      </c>
      <c r="F1088" s="9">
        <v>0</v>
      </c>
      <c r="G1088" s="9">
        <v>0</v>
      </c>
      <c r="H1088" s="9">
        <v>0</v>
      </c>
      <c r="I1088" s="9">
        <v>0</v>
      </c>
      <c r="J1088" s="9">
        <v>0</v>
      </c>
      <c r="K1088" s="9">
        <v>0</v>
      </c>
      <c r="L1088" s="9">
        <v>0</v>
      </c>
      <c r="M1088" s="9">
        <v>253</v>
      </c>
      <c r="N1088" s="9">
        <v>118</v>
      </c>
      <c r="O1088" s="9">
        <v>79</v>
      </c>
      <c r="P1088" s="9">
        <v>26.61</v>
      </c>
      <c r="Q1088" s="9">
        <v>85</v>
      </c>
      <c r="R1088" s="9">
        <v>83</v>
      </c>
      <c r="S1088" s="12"/>
      <c r="V1088" s="9">
        <v>0</v>
      </c>
      <c r="W1088" s="12">
        <f t="shared" si="64"/>
        <v>0</v>
      </c>
      <c r="Z1088" s="60">
        <v>2</v>
      </c>
      <c r="AA1088" s="9">
        <f t="shared" si="65"/>
        <v>0</v>
      </c>
      <c r="AB1088" s="9">
        <f t="shared" si="66"/>
        <v>1</v>
      </c>
      <c r="AC1088" s="9">
        <f t="shared" si="67"/>
        <v>0</v>
      </c>
    </row>
    <row r="1089" spans="1:29" ht="15.75" customHeight="1" x14ac:dyDescent="0.2">
      <c r="A1089" s="9">
        <v>0</v>
      </c>
      <c r="B1089" s="9">
        <v>0</v>
      </c>
      <c r="C1089" s="9">
        <v>40</v>
      </c>
      <c r="D1089" s="9">
        <v>0</v>
      </c>
      <c r="E1089" s="9">
        <v>1</v>
      </c>
      <c r="F1089" s="9">
        <v>0</v>
      </c>
      <c r="G1089" s="9">
        <v>1</v>
      </c>
      <c r="H1089" s="9">
        <v>10</v>
      </c>
      <c r="I1089" s="9">
        <v>0</v>
      </c>
      <c r="J1089" s="9">
        <v>0</v>
      </c>
      <c r="K1089" s="9">
        <v>0</v>
      </c>
      <c r="L1089" s="9">
        <v>0</v>
      </c>
      <c r="M1089" s="9">
        <v>216</v>
      </c>
      <c r="N1089" s="9">
        <v>112.5</v>
      </c>
      <c r="O1089" s="9">
        <v>76.5</v>
      </c>
      <c r="P1089" s="9">
        <v>27.22</v>
      </c>
      <c r="Q1089" s="9">
        <v>75</v>
      </c>
      <c r="R1089" s="9">
        <v>77</v>
      </c>
      <c r="S1089" s="12"/>
      <c r="V1089" s="9">
        <v>10</v>
      </c>
      <c r="W1089" s="12">
        <f t="shared" si="64"/>
        <v>1</v>
      </c>
      <c r="Z1089" s="60">
        <v>2</v>
      </c>
      <c r="AA1089" s="9">
        <f t="shared" si="65"/>
        <v>0</v>
      </c>
      <c r="AB1089" s="9">
        <f t="shared" si="66"/>
        <v>1</v>
      </c>
      <c r="AC1089" s="9">
        <f t="shared" si="67"/>
        <v>0</v>
      </c>
    </row>
    <row r="1090" spans="1:29" ht="15.75" customHeight="1" x14ac:dyDescent="0.2">
      <c r="A1090" s="9">
        <v>0</v>
      </c>
      <c r="B1090" s="9">
        <v>1</v>
      </c>
      <c r="C1090" s="9">
        <v>44</v>
      </c>
      <c r="D1090" s="9">
        <v>0</v>
      </c>
      <c r="E1090" s="9">
        <v>0</v>
      </c>
      <c r="F1090" s="9">
        <v>0</v>
      </c>
      <c r="G1090" s="9">
        <v>1</v>
      </c>
      <c r="H1090" s="9">
        <v>4</v>
      </c>
      <c r="I1090" s="9">
        <v>0</v>
      </c>
      <c r="J1090" s="9">
        <v>0</v>
      </c>
      <c r="K1090" s="9">
        <v>1</v>
      </c>
      <c r="L1090" s="9">
        <v>0</v>
      </c>
      <c r="M1090" s="9">
        <v>220</v>
      </c>
      <c r="N1090" s="9">
        <v>135</v>
      </c>
      <c r="O1090" s="9">
        <v>91</v>
      </c>
      <c r="P1090" s="9">
        <v>27.23</v>
      </c>
      <c r="Q1090" s="9">
        <v>70</v>
      </c>
      <c r="R1090" s="9">
        <v>88</v>
      </c>
      <c r="S1090" s="12"/>
      <c r="V1090" s="9">
        <v>4</v>
      </c>
      <c r="W1090" s="12">
        <f t="shared" si="64"/>
        <v>1</v>
      </c>
      <c r="Z1090" s="60">
        <v>4</v>
      </c>
      <c r="AA1090" s="9">
        <f t="shared" si="65"/>
        <v>0</v>
      </c>
      <c r="AB1090" s="9">
        <f t="shared" si="66"/>
        <v>0</v>
      </c>
      <c r="AC1090" s="9">
        <f t="shared" si="67"/>
        <v>0</v>
      </c>
    </row>
    <row r="1091" spans="1:29" ht="15.75" customHeight="1" x14ac:dyDescent="0.2">
      <c r="A1091" s="9">
        <v>1</v>
      </c>
      <c r="B1091" s="9">
        <v>0</v>
      </c>
      <c r="C1091" s="9">
        <v>40</v>
      </c>
      <c r="D1091" s="9">
        <v>1</v>
      </c>
      <c r="E1091" s="9">
        <v>0</v>
      </c>
      <c r="F1091" s="9">
        <v>0</v>
      </c>
      <c r="G1091" s="9">
        <v>1</v>
      </c>
      <c r="H1091" s="9">
        <v>9</v>
      </c>
      <c r="I1091" s="9">
        <v>0</v>
      </c>
      <c r="J1091" s="9">
        <v>0</v>
      </c>
      <c r="K1091" s="9">
        <v>0</v>
      </c>
      <c r="L1091" s="9">
        <v>0</v>
      </c>
      <c r="M1091" s="9">
        <v>239</v>
      </c>
      <c r="N1091" s="9">
        <v>118</v>
      </c>
      <c r="O1091" s="9">
        <v>78</v>
      </c>
      <c r="P1091" s="9">
        <v>23.48</v>
      </c>
      <c r="Q1091" s="9">
        <v>85</v>
      </c>
      <c r="R1091" s="9">
        <v>75</v>
      </c>
      <c r="S1091" s="12"/>
      <c r="V1091" s="9">
        <v>9</v>
      </c>
      <c r="W1091" s="12">
        <f t="shared" ref="W1091:W1154" si="68">IF(V1091=0,0,1)</f>
        <v>1</v>
      </c>
      <c r="Z1091" s="60">
        <v>1</v>
      </c>
      <c r="AA1091" s="9">
        <f t="shared" ref="AA1091:AA1154" si="69">IF(Z1091=1,1,0)</f>
        <v>1</v>
      </c>
      <c r="AB1091" s="9">
        <f t="shared" ref="AB1091:AB1154" si="70">IF(Z1091=2,1,0)</f>
        <v>0</v>
      </c>
      <c r="AC1091" s="9">
        <f t="shared" ref="AC1091:AC1154" si="71">IF(Z1091=3,1,0)</f>
        <v>0</v>
      </c>
    </row>
    <row r="1092" spans="1:29" ht="15.75" customHeight="1" x14ac:dyDescent="0.2">
      <c r="A1092" s="9">
        <v>0</v>
      </c>
      <c r="B1092" s="9">
        <v>0</v>
      </c>
      <c r="C1092" s="9">
        <v>37</v>
      </c>
      <c r="D1092" s="9">
        <v>1</v>
      </c>
      <c r="E1092" s="9">
        <v>0</v>
      </c>
      <c r="F1092" s="9">
        <v>0</v>
      </c>
      <c r="G1092" s="9">
        <v>0</v>
      </c>
      <c r="H1092" s="9">
        <v>0</v>
      </c>
      <c r="I1092" s="9">
        <v>0</v>
      </c>
      <c r="J1092" s="9">
        <v>0</v>
      </c>
      <c r="K1092" s="9">
        <v>0</v>
      </c>
      <c r="L1092" s="9">
        <v>0</v>
      </c>
      <c r="M1092" s="9">
        <v>261</v>
      </c>
      <c r="N1092" s="9">
        <v>123</v>
      </c>
      <c r="O1092" s="9">
        <v>75</v>
      </c>
      <c r="P1092" s="9">
        <v>26.72</v>
      </c>
      <c r="Q1092" s="9">
        <v>90</v>
      </c>
      <c r="R1092" s="9">
        <v>85</v>
      </c>
      <c r="S1092" s="12"/>
      <c r="V1092" s="9">
        <v>0</v>
      </c>
      <c r="W1092" s="12">
        <f t="shared" si="68"/>
        <v>0</v>
      </c>
      <c r="Z1092" s="60">
        <v>1</v>
      </c>
      <c r="AA1092" s="9">
        <f t="shared" si="69"/>
        <v>1</v>
      </c>
      <c r="AB1092" s="9">
        <f t="shared" si="70"/>
        <v>0</v>
      </c>
      <c r="AC1092" s="9">
        <f t="shared" si="71"/>
        <v>0</v>
      </c>
    </row>
    <row r="1093" spans="1:29" ht="15.75" customHeight="1" x14ac:dyDescent="0.2">
      <c r="A1093" s="9">
        <v>1</v>
      </c>
      <c r="B1093" s="9">
        <v>1</v>
      </c>
      <c r="C1093" s="9">
        <v>47</v>
      </c>
      <c r="D1093" s="9">
        <v>1</v>
      </c>
      <c r="E1093" s="9">
        <v>0</v>
      </c>
      <c r="F1093" s="9">
        <v>0</v>
      </c>
      <c r="G1093" s="9">
        <v>1</v>
      </c>
      <c r="H1093" s="9">
        <v>30</v>
      </c>
      <c r="I1093" s="9">
        <v>0</v>
      </c>
      <c r="J1093" s="9">
        <v>0</v>
      </c>
      <c r="K1093" s="9">
        <v>0</v>
      </c>
      <c r="L1093" s="9">
        <v>0</v>
      </c>
      <c r="M1093" s="9">
        <v>210</v>
      </c>
      <c r="N1093" s="9">
        <v>112</v>
      </c>
      <c r="O1093" s="9">
        <v>66</v>
      </c>
      <c r="P1093" s="9">
        <v>24.58</v>
      </c>
      <c r="Q1093" s="9">
        <v>70</v>
      </c>
      <c r="R1093" s="9">
        <v>84</v>
      </c>
      <c r="S1093" s="12"/>
      <c r="V1093" s="9">
        <v>30</v>
      </c>
      <c r="W1093" s="12">
        <f t="shared" si="68"/>
        <v>1</v>
      </c>
      <c r="Z1093" s="60">
        <v>1</v>
      </c>
      <c r="AA1093" s="9">
        <f t="shared" si="69"/>
        <v>1</v>
      </c>
      <c r="AB1093" s="9">
        <f t="shared" si="70"/>
        <v>0</v>
      </c>
      <c r="AC1093" s="9">
        <f t="shared" si="71"/>
        <v>0</v>
      </c>
    </row>
    <row r="1094" spans="1:29" ht="15.75" customHeight="1" x14ac:dyDescent="0.2">
      <c r="A1094" s="9">
        <v>0</v>
      </c>
      <c r="B1094" s="9">
        <v>1</v>
      </c>
      <c r="C1094" s="9">
        <v>47</v>
      </c>
      <c r="D1094" s="9">
        <v>0</v>
      </c>
      <c r="E1094" s="9">
        <v>1</v>
      </c>
      <c r="F1094" s="9">
        <v>0</v>
      </c>
      <c r="G1094" s="9">
        <v>1</v>
      </c>
      <c r="H1094" s="9">
        <v>15</v>
      </c>
      <c r="I1094" s="9">
        <v>0</v>
      </c>
      <c r="J1094" s="9">
        <v>0</v>
      </c>
      <c r="K1094" s="9">
        <v>0</v>
      </c>
      <c r="L1094" s="9">
        <v>0</v>
      </c>
      <c r="M1094" s="9">
        <v>253</v>
      </c>
      <c r="N1094" s="9">
        <v>137</v>
      </c>
      <c r="O1094" s="9">
        <v>87</v>
      </c>
      <c r="P1094" s="9">
        <v>24.5</v>
      </c>
      <c r="Q1094" s="9">
        <v>80</v>
      </c>
      <c r="R1094" s="9">
        <v>81</v>
      </c>
      <c r="S1094" s="12"/>
      <c r="V1094" s="9">
        <v>15</v>
      </c>
      <c r="W1094" s="12">
        <f t="shared" si="68"/>
        <v>1</v>
      </c>
      <c r="Z1094" s="60">
        <v>2</v>
      </c>
      <c r="AA1094" s="9">
        <f t="shared" si="69"/>
        <v>0</v>
      </c>
      <c r="AB1094" s="9">
        <f t="shared" si="70"/>
        <v>1</v>
      </c>
      <c r="AC1094" s="9">
        <f t="shared" si="71"/>
        <v>0</v>
      </c>
    </row>
    <row r="1095" spans="1:29" ht="15.75" customHeight="1" x14ac:dyDescent="0.2">
      <c r="A1095" s="9">
        <v>1</v>
      </c>
      <c r="B1095" s="9">
        <v>1</v>
      </c>
      <c r="C1095" s="9">
        <v>43</v>
      </c>
      <c r="D1095" s="9">
        <v>0</v>
      </c>
      <c r="E1095" s="9">
        <v>0</v>
      </c>
      <c r="F1095" s="9">
        <v>0</v>
      </c>
      <c r="G1095" s="9">
        <v>1</v>
      </c>
      <c r="H1095" s="9">
        <v>40</v>
      </c>
      <c r="I1095" s="9">
        <v>0</v>
      </c>
      <c r="J1095" s="9">
        <v>0</v>
      </c>
      <c r="K1095" s="9">
        <v>0</v>
      </c>
      <c r="L1095" s="9">
        <v>0</v>
      </c>
      <c r="M1095" s="9">
        <v>263</v>
      </c>
      <c r="N1095" s="9">
        <v>114</v>
      </c>
      <c r="O1095" s="9">
        <v>81</v>
      </c>
      <c r="P1095" s="9">
        <v>25.68</v>
      </c>
      <c r="Q1095" s="9">
        <v>70</v>
      </c>
      <c r="R1095" s="9">
        <v>74</v>
      </c>
      <c r="S1095" s="12"/>
      <c r="V1095" s="9">
        <v>40</v>
      </c>
      <c r="W1095" s="12">
        <f t="shared" si="68"/>
        <v>1</v>
      </c>
      <c r="Z1095" s="60">
        <v>4</v>
      </c>
      <c r="AA1095" s="9">
        <f t="shared" si="69"/>
        <v>0</v>
      </c>
      <c r="AB1095" s="9">
        <f t="shared" si="70"/>
        <v>0</v>
      </c>
      <c r="AC1095" s="9">
        <f t="shared" si="71"/>
        <v>0</v>
      </c>
    </row>
    <row r="1096" spans="1:29" ht="15.75" customHeight="1" x14ac:dyDescent="0.2">
      <c r="A1096" s="9">
        <v>0</v>
      </c>
      <c r="B1096" s="9">
        <v>0</v>
      </c>
      <c r="C1096" s="9">
        <v>53</v>
      </c>
      <c r="D1096" s="9">
        <v>1</v>
      </c>
      <c r="E1096" s="9">
        <v>0</v>
      </c>
      <c r="F1096" s="9">
        <v>0</v>
      </c>
      <c r="G1096" s="9">
        <v>0</v>
      </c>
      <c r="H1096" s="9">
        <v>0</v>
      </c>
      <c r="I1096" s="9">
        <v>0</v>
      </c>
      <c r="J1096" s="9">
        <v>0</v>
      </c>
      <c r="K1096" s="9">
        <v>0</v>
      </c>
      <c r="L1096" s="9">
        <v>0</v>
      </c>
      <c r="M1096" s="9">
        <v>265</v>
      </c>
      <c r="N1096" s="9">
        <v>137</v>
      </c>
      <c r="O1096" s="9">
        <v>76</v>
      </c>
      <c r="P1096" s="9">
        <v>25.46</v>
      </c>
      <c r="Q1096" s="9">
        <v>85</v>
      </c>
      <c r="R1096" s="9">
        <v>84</v>
      </c>
      <c r="S1096" s="12"/>
      <c r="V1096" s="9">
        <v>0</v>
      </c>
      <c r="W1096" s="12">
        <f t="shared" si="68"/>
        <v>0</v>
      </c>
      <c r="Z1096" s="60">
        <v>1</v>
      </c>
      <c r="AA1096" s="9">
        <f t="shared" si="69"/>
        <v>1</v>
      </c>
      <c r="AB1096" s="9">
        <f t="shared" si="70"/>
        <v>0</v>
      </c>
      <c r="AC1096" s="9">
        <f t="shared" si="71"/>
        <v>0</v>
      </c>
    </row>
    <row r="1097" spans="1:29" ht="15.75" customHeight="1" x14ac:dyDescent="0.2">
      <c r="A1097" s="9">
        <v>1</v>
      </c>
      <c r="B1097" s="9">
        <v>1</v>
      </c>
      <c r="C1097" s="9">
        <v>51</v>
      </c>
      <c r="D1097" s="9">
        <v>1</v>
      </c>
      <c r="E1097" s="9">
        <v>0</v>
      </c>
      <c r="F1097" s="9">
        <v>0</v>
      </c>
      <c r="G1097" s="9">
        <v>1</v>
      </c>
      <c r="H1097" s="9">
        <v>20</v>
      </c>
      <c r="I1097" s="9">
        <v>0</v>
      </c>
      <c r="J1097" s="9">
        <v>0</v>
      </c>
      <c r="K1097" s="9">
        <v>0</v>
      </c>
      <c r="L1097" s="9">
        <v>0</v>
      </c>
      <c r="M1097" s="9">
        <v>219</v>
      </c>
      <c r="N1097" s="9">
        <v>125</v>
      </c>
      <c r="O1097" s="9">
        <v>71</v>
      </c>
      <c r="P1097" s="9">
        <v>21.19</v>
      </c>
      <c r="Q1097" s="9">
        <v>77</v>
      </c>
      <c r="R1097" s="9">
        <v>75</v>
      </c>
      <c r="S1097" s="12"/>
      <c r="V1097" s="9">
        <v>20</v>
      </c>
      <c r="W1097" s="12">
        <f t="shared" si="68"/>
        <v>1</v>
      </c>
      <c r="Z1097" s="60">
        <v>1</v>
      </c>
      <c r="AA1097" s="9">
        <f t="shared" si="69"/>
        <v>1</v>
      </c>
      <c r="AB1097" s="9">
        <f t="shared" si="70"/>
        <v>0</v>
      </c>
      <c r="AC1097" s="9">
        <f t="shared" si="71"/>
        <v>0</v>
      </c>
    </row>
    <row r="1098" spans="1:29" ht="15.75" customHeight="1" x14ac:dyDescent="0.2">
      <c r="A1098" s="9">
        <v>0</v>
      </c>
      <c r="B1098" s="9">
        <v>0</v>
      </c>
      <c r="C1098" s="9">
        <v>52</v>
      </c>
      <c r="D1098" s="9">
        <v>1</v>
      </c>
      <c r="E1098" s="9">
        <v>0</v>
      </c>
      <c r="F1098" s="9">
        <v>0</v>
      </c>
      <c r="G1098" s="9">
        <v>1</v>
      </c>
      <c r="H1098" s="9">
        <v>10</v>
      </c>
      <c r="I1098" s="9">
        <v>0</v>
      </c>
      <c r="J1098" s="9">
        <v>0</v>
      </c>
      <c r="K1098" s="9">
        <v>0</v>
      </c>
      <c r="L1098" s="9">
        <v>0</v>
      </c>
      <c r="M1098" s="9">
        <v>246</v>
      </c>
      <c r="N1098" s="9">
        <v>113.5</v>
      </c>
      <c r="O1098" s="9">
        <v>66.5</v>
      </c>
      <c r="P1098" s="9">
        <v>19.47</v>
      </c>
      <c r="Q1098" s="9">
        <v>85</v>
      </c>
      <c r="R1098" s="9">
        <v>60</v>
      </c>
      <c r="S1098" s="12"/>
      <c r="V1098" s="9">
        <v>10</v>
      </c>
      <c r="W1098" s="12">
        <f t="shared" si="68"/>
        <v>1</v>
      </c>
      <c r="Z1098" s="60">
        <v>1</v>
      </c>
      <c r="AA1098" s="9">
        <f t="shared" si="69"/>
        <v>1</v>
      </c>
      <c r="AB1098" s="9">
        <f t="shared" si="70"/>
        <v>0</v>
      </c>
      <c r="AC1098" s="9">
        <f t="shared" si="71"/>
        <v>0</v>
      </c>
    </row>
    <row r="1099" spans="1:29" ht="15.75" customHeight="1" x14ac:dyDescent="0.2">
      <c r="A1099" s="9">
        <v>0</v>
      </c>
      <c r="B1099" s="9">
        <v>1</v>
      </c>
      <c r="C1099" s="9">
        <v>52</v>
      </c>
      <c r="D1099" s="9">
        <v>1</v>
      </c>
      <c r="E1099" s="9">
        <v>0</v>
      </c>
      <c r="F1099" s="9">
        <v>0</v>
      </c>
      <c r="G1099" s="9">
        <v>0</v>
      </c>
      <c r="H1099" s="9">
        <v>0</v>
      </c>
      <c r="I1099" s="9">
        <v>0</v>
      </c>
      <c r="J1099" s="9">
        <v>0</v>
      </c>
      <c r="K1099" s="9">
        <v>0</v>
      </c>
      <c r="L1099" s="9">
        <v>0</v>
      </c>
      <c r="M1099" s="9">
        <v>200</v>
      </c>
      <c r="N1099" s="9">
        <v>113</v>
      </c>
      <c r="O1099" s="9">
        <v>76.5</v>
      </c>
      <c r="P1099" s="9">
        <v>27.22</v>
      </c>
      <c r="Q1099" s="9">
        <v>72</v>
      </c>
      <c r="R1099" s="9">
        <v>73</v>
      </c>
      <c r="S1099" s="12"/>
      <c r="V1099" s="9">
        <v>0</v>
      </c>
      <c r="W1099" s="12">
        <f t="shared" si="68"/>
        <v>0</v>
      </c>
      <c r="Z1099" s="60">
        <v>1</v>
      </c>
      <c r="AA1099" s="9">
        <f t="shared" si="69"/>
        <v>1</v>
      </c>
      <c r="AB1099" s="9">
        <f t="shared" si="70"/>
        <v>0</v>
      </c>
      <c r="AC1099" s="9">
        <f t="shared" si="71"/>
        <v>0</v>
      </c>
    </row>
    <row r="1100" spans="1:29" ht="15.75" customHeight="1" x14ac:dyDescent="0.2">
      <c r="A1100" s="9">
        <v>1</v>
      </c>
      <c r="B1100" s="9">
        <v>1</v>
      </c>
      <c r="C1100" s="9">
        <v>50</v>
      </c>
      <c r="D1100" s="9">
        <v>0</v>
      </c>
      <c r="E1100" s="9">
        <v>0</v>
      </c>
      <c r="F1100" s="9">
        <v>0</v>
      </c>
      <c r="G1100" s="9">
        <v>0</v>
      </c>
      <c r="H1100" s="9">
        <v>0</v>
      </c>
      <c r="I1100" s="9">
        <v>0</v>
      </c>
      <c r="J1100" s="9">
        <v>0</v>
      </c>
      <c r="K1100" s="9">
        <v>0</v>
      </c>
      <c r="L1100" s="9">
        <v>0</v>
      </c>
      <c r="M1100" s="9">
        <v>220</v>
      </c>
      <c r="N1100" s="9">
        <v>114</v>
      </c>
      <c r="O1100" s="9">
        <v>78</v>
      </c>
      <c r="P1100" s="9">
        <v>26.26</v>
      </c>
      <c r="Q1100" s="9">
        <v>79</v>
      </c>
      <c r="R1100" s="9">
        <v>83</v>
      </c>
      <c r="S1100" s="12"/>
      <c r="V1100" s="9">
        <v>0</v>
      </c>
      <c r="W1100" s="12">
        <f t="shared" si="68"/>
        <v>0</v>
      </c>
      <c r="Z1100" s="60">
        <v>4</v>
      </c>
      <c r="AA1100" s="9">
        <f t="shared" si="69"/>
        <v>0</v>
      </c>
      <c r="AB1100" s="9">
        <f t="shared" si="70"/>
        <v>0</v>
      </c>
      <c r="AC1100" s="9">
        <f t="shared" si="71"/>
        <v>0</v>
      </c>
    </row>
    <row r="1101" spans="1:29" ht="15.75" customHeight="1" x14ac:dyDescent="0.2">
      <c r="A1101" s="9">
        <v>0</v>
      </c>
      <c r="B1101" s="9">
        <v>0</v>
      </c>
      <c r="C1101" s="9">
        <v>37</v>
      </c>
      <c r="D1101" s="9">
        <v>1</v>
      </c>
      <c r="E1101" s="9">
        <v>0</v>
      </c>
      <c r="F1101" s="9">
        <v>0</v>
      </c>
      <c r="G1101" s="9">
        <v>1</v>
      </c>
      <c r="H1101" s="9">
        <v>5</v>
      </c>
      <c r="I1101" s="9">
        <v>0</v>
      </c>
      <c r="J1101" s="9">
        <v>0</v>
      </c>
      <c r="K1101" s="9">
        <v>0</v>
      </c>
      <c r="L1101" s="9">
        <v>0</v>
      </c>
      <c r="M1101" s="9">
        <v>279</v>
      </c>
      <c r="N1101" s="9">
        <v>110</v>
      </c>
      <c r="O1101" s="9">
        <v>72.5</v>
      </c>
      <c r="P1101" s="9">
        <v>24.89</v>
      </c>
      <c r="Q1101" s="9">
        <v>67</v>
      </c>
      <c r="R1101" s="9">
        <v>70</v>
      </c>
      <c r="S1101" s="12"/>
      <c r="V1101" s="9">
        <v>5</v>
      </c>
      <c r="W1101" s="12">
        <f t="shared" si="68"/>
        <v>1</v>
      </c>
      <c r="Z1101" s="60">
        <v>1</v>
      </c>
      <c r="AA1101" s="9">
        <f t="shared" si="69"/>
        <v>1</v>
      </c>
      <c r="AB1101" s="9">
        <f t="shared" si="70"/>
        <v>0</v>
      </c>
      <c r="AC1101" s="9">
        <f t="shared" si="71"/>
        <v>0</v>
      </c>
    </row>
    <row r="1102" spans="1:29" ht="15.75" customHeight="1" x14ac:dyDescent="0.2">
      <c r="A1102" s="9">
        <v>0</v>
      </c>
      <c r="B1102" s="9">
        <v>0</v>
      </c>
      <c r="C1102" s="9">
        <v>50</v>
      </c>
      <c r="D1102" s="9">
        <v>0</v>
      </c>
      <c r="E1102" s="9">
        <v>0</v>
      </c>
      <c r="F1102" s="9">
        <v>0</v>
      </c>
      <c r="G1102" s="9">
        <v>0</v>
      </c>
      <c r="H1102" s="9">
        <v>0</v>
      </c>
      <c r="I1102" s="9">
        <v>0</v>
      </c>
      <c r="J1102" s="9">
        <v>0</v>
      </c>
      <c r="K1102" s="9">
        <v>0</v>
      </c>
      <c r="L1102" s="9">
        <v>0</v>
      </c>
      <c r="M1102" s="9">
        <v>274</v>
      </c>
      <c r="N1102" s="9">
        <v>125</v>
      </c>
      <c r="O1102" s="9">
        <v>87</v>
      </c>
      <c r="P1102" s="9">
        <v>21.67</v>
      </c>
      <c r="Q1102" s="9">
        <v>75</v>
      </c>
      <c r="R1102" s="9">
        <v>73</v>
      </c>
      <c r="S1102" s="12"/>
      <c r="V1102" s="9">
        <v>0</v>
      </c>
      <c r="W1102" s="12">
        <f t="shared" si="68"/>
        <v>0</v>
      </c>
      <c r="Z1102" s="60">
        <v>4</v>
      </c>
      <c r="AA1102" s="9">
        <f t="shared" si="69"/>
        <v>0</v>
      </c>
      <c r="AB1102" s="9">
        <f t="shared" si="70"/>
        <v>0</v>
      </c>
      <c r="AC1102" s="9">
        <f t="shared" si="71"/>
        <v>0</v>
      </c>
    </row>
    <row r="1103" spans="1:29" ht="15.75" customHeight="1" x14ac:dyDescent="0.2">
      <c r="A1103" s="9">
        <v>0</v>
      </c>
      <c r="B1103" s="9">
        <v>0</v>
      </c>
      <c r="C1103" s="9">
        <v>38</v>
      </c>
      <c r="D1103" s="9">
        <v>0</v>
      </c>
      <c r="E1103" s="9">
        <v>0</v>
      </c>
      <c r="F1103" s="9">
        <v>1</v>
      </c>
      <c r="G1103" s="9">
        <v>0</v>
      </c>
      <c r="H1103" s="9">
        <v>0</v>
      </c>
      <c r="I1103" s="9">
        <v>0</v>
      </c>
      <c r="J1103" s="9">
        <v>0</v>
      </c>
      <c r="K1103" s="9">
        <v>0</v>
      </c>
      <c r="L1103" s="9">
        <v>0</v>
      </c>
      <c r="M1103" s="9">
        <v>174</v>
      </c>
      <c r="N1103" s="9">
        <v>101</v>
      </c>
      <c r="O1103" s="9">
        <v>68</v>
      </c>
      <c r="P1103" s="9">
        <v>27.47</v>
      </c>
      <c r="Q1103" s="9">
        <v>85</v>
      </c>
      <c r="R1103" s="9">
        <v>78</v>
      </c>
      <c r="S1103" s="12"/>
      <c r="V1103" s="9">
        <v>0</v>
      </c>
      <c r="W1103" s="12">
        <f t="shared" si="68"/>
        <v>0</v>
      </c>
      <c r="Z1103" s="60">
        <v>3</v>
      </c>
      <c r="AA1103" s="9">
        <f t="shared" si="69"/>
        <v>0</v>
      </c>
      <c r="AB1103" s="9">
        <f t="shared" si="70"/>
        <v>0</v>
      </c>
      <c r="AC1103" s="9">
        <f t="shared" si="71"/>
        <v>1</v>
      </c>
    </row>
    <row r="1104" spans="1:29" ht="15.75" customHeight="1" x14ac:dyDescent="0.2">
      <c r="A1104" s="9">
        <v>0</v>
      </c>
      <c r="B1104" s="9">
        <v>1</v>
      </c>
      <c r="C1104" s="9">
        <v>43</v>
      </c>
      <c r="D1104" s="9">
        <v>0</v>
      </c>
      <c r="E1104" s="9">
        <v>1</v>
      </c>
      <c r="F1104" s="9">
        <v>0</v>
      </c>
      <c r="G1104" s="9">
        <v>1</v>
      </c>
      <c r="H1104" s="9">
        <v>9</v>
      </c>
      <c r="I1104" s="9">
        <v>0</v>
      </c>
      <c r="J1104" s="9">
        <v>0</v>
      </c>
      <c r="K1104" s="9">
        <v>0</v>
      </c>
      <c r="L1104" s="9">
        <v>0</v>
      </c>
      <c r="M1104" s="9">
        <v>229</v>
      </c>
      <c r="N1104" s="9">
        <v>131</v>
      </c>
      <c r="O1104" s="9">
        <v>87</v>
      </c>
      <c r="P1104" s="9">
        <v>23.31</v>
      </c>
      <c r="Q1104" s="9">
        <v>80</v>
      </c>
      <c r="R1104" s="9">
        <v>74</v>
      </c>
      <c r="S1104" s="12"/>
      <c r="V1104" s="9">
        <v>9</v>
      </c>
      <c r="W1104" s="12">
        <f t="shared" si="68"/>
        <v>1</v>
      </c>
      <c r="Z1104" s="60">
        <v>2</v>
      </c>
      <c r="AA1104" s="9">
        <f t="shared" si="69"/>
        <v>0</v>
      </c>
      <c r="AB1104" s="9">
        <f t="shared" si="70"/>
        <v>1</v>
      </c>
      <c r="AC1104" s="9">
        <f t="shared" si="71"/>
        <v>0</v>
      </c>
    </row>
    <row r="1105" spans="1:29" ht="15.75" customHeight="1" x14ac:dyDescent="0.2">
      <c r="A1105" s="9">
        <v>0</v>
      </c>
      <c r="B1105" s="9">
        <v>0</v>
      </c>
      <c r="C1105" s="9">
        <v>60</v>
      </c>
      <c r="D1105" s="9">
        <v>0</v>
      </c>
      <c r="E1105" s="9">
        <v>0</v>
      </c>
      <c r="F1105" s="9">
        <v>0</v>
      </c>
      <c r="G1105" s="9">
        <v>1</v>
      </c>
      <c r="H1105" s="9">
        <v>20</v>
      </c>
      <c r="I1105" s="9">
        <v>0</v>
      </c>
      <c r="J1105" s="9">
        <v>0</v>
      </c>
      <c r="K1105" s="9">
        <v>1</v>
      </c>
      <c r="L1105" s="9">
        <v>0</v>
      </c>
      <c r="M1105" s="9">
        <v>352</v>
      </c>
      <c r="N1105" s="9">
        <v>149</v>
      </c>
      <c r="O1105" s="9">
        <v>73</v>
      </c>
      <c r="P1105" s="9">
        <v>25.96</v>
      </c>
      <c r="Q1105" s="9">
        <v>80</v>
      </c>
      <c r="R1105" s="9">
        <v>79</v>
      </c>
      <c r="S1105" s="12"/>
      <c r="V1105" s="9">
        <v>20</v>
      </c>
      <c r="W1105" s="12">
        <f t="shared" si="68"/>
        <v>1</v>
      </c>
      <c r="Z1105" s="60">
        <v>4</v>
      </c>
      <c r="AA1105" s="9">
        <f t="shared" si="69"/>
        <v>0</v>
      </c>
      <c r="AB1105" s="9">
        <f t="shared" si="70"/>
        <v>0</v>
      </c>
      <c r="AC1105" s="9">
        <f t="shared" si="71"/>
        <v>0</v>
      </c>
    </row>
    <row r="1106" spans="1:29" ht="15.75" customHeight="1" x14ac:dyDescent="0.2">
      <c r="A1106" s="9">
        <v>0</v>
      </c>
      <c r="B1106" s="9">
        <v>1</v>
      </c>
      <c r="C1106" s="9">
        <v>57</v>
      </c>
      <c r="D1106" s="9">
        <v>0</v>
      </c>
      <c r="E1106" s="9">
        <v>0</v>
      </c>
      <c r="F1106" s="9">
        <v>0</v>
      </c>
      <c r="G1106" s="9">
        <v>0</v>
      </c>
      <c r="H1106" s="9">
        <v>0</v>
      </c>
      <c r="I1106" s="9">
        <v>0</v>
      </c>
      <c r="J1106" s="9">
        <v>0</v>
      </c>
      <c r="K1106" s="9">
        <v>1</v>
      </c>
      <c r="L1106" s="9">
        <v>0</v>
      </c>
      <c r="M1106" s="9">
        <v>195</v>
      </c>
      <c r="N1106" s="9">
        <v>162</v>
      </c>
      <c r="O1106" s="9">
        <v>108</v>
      </c>
      <c r="P1106" s="9">
        <v>32.65</v>
      </c>
      <c r="Q1106" s="9">
        <v>85</v>
      </c>
      <c r="R1106" s="9">
        <v>73</v>
      </c>
      <c r="S1106" s="12"/>
      <c r="V1106" s="9">
        <v>0</v>
      </c>
      <c r="W1106" s="12">
        <f t="shared" si="68"/>
        <v>0</v>
      </c>
      <c r="Z1106" s="60">
        <v>4</v>
      </c>
      <c r="AA1106" s="9">
        <f t="shared" si="69"/>
        <v>0</v>
      </c>
      <c r="AB1106" s="9">
        <f t="shared" si="70"/>
        <v>0</v>
      </c>
      <c r="AC1106" s="9">
        <f t="shared" si="71"/>
        <v>0</v>
      </c>
    </row>
    <row r="1107" spans="1:29" ht="15.75" customHeight="1" x14ac:dyDescent="0.2">
      <c r="A1107" s="9">
        <v>0</v>
      </c>
      <c r="B1107" s="9">
        <v>0</v>
      </c>
      <c r="C1107" s="9">
        <v>35</v>
      </c>
      <c r="D1107" s="9">
        <v>0</v>
      </c>
      <c r="E1107" s="9">
        <v>0</v>
      </c>
      <c r="F1107" s="9">
        <v>1</v>
      </c>
      <c r="G1107" s="9">
        <v>0</v>
      </c>
      <c r="H1107" s="9">
        <v>0</v>
      </c>
      <c r="I1107" s="9">
        <v>0</v>
      </c>
      <c r="J1107" s="9">
        <v>0</v>
      </c>
      <c r="K1107" s="9">
        <v>0</v>
      </c>
      <c r="L1107" s="9">
        <v>0</v>
      </c>
      <c r="M1107" s="9">
        <v>234</v>
      </c>
      <c r="N1107" s="9">
        <v>127.5</v>
      </c>
      <c r="O1107" s="9">
        <v>80</v>
      </c>
      <c r="P1107" s="9">
        <v>23.08</v>
      </c>
      <c r="Q1107" s="9">
        <v>95</v>
      </c>
      <c r="R1107" s="9">
        <v>85</v>
      </c>
      <c r="S1107" s="12"/>
      <c r="V1107" s="9">
        <v>0</v>
      </c>
      <c r="W1107" s="12">
        <f t="shared" si="68"/>
        <v>0</v>
      </c>
      <c r="Z1107" s="60">
        <v>3</v>
      </c>
      <c r="AA1107" s="9">
        <f t="shared" si="69"/>
        <v>0</v>
      </c>
      <c r="AB1107" s="9">
        <f t="shared" si="70"/>
        <v>0</v>
      </c>
      <c r="AC1107" s="9">
        <f t="shared" si="71"/>
        <v>1</v>
      </c>
    </row>
    <row r="1108" spans="1:29" ht="15.75" customHeight="1" x14ac:dyDescent="0.2">
      <c r="A1108" s="9">
        <v>0</v>
      </c>
      <c r="B1108" s="9">
        <v>1</v>
      </c>
      <c r="C1108" s="9">
        <v>53</v>
      </c>
      <c r="D1108" s="9">
        <v>0</v>
      </c>
      <c r="E1108" s="9">
        <v>1</v>
      </c>
      <c r="F1108" s="9">
        <v>0</v>
      </c>
      <c r="G1108" s="9">
        <v>1</v>
      </c>
      <c r="H1108" s="9">
        <v>9</v>
      </c>
      <c r="I1108" s="9">
        <v>0</v>
      </c>
      <c r="J1108" s="9">
        <v>0</v>
      </c>
      <c r="K1108" s="9">
        <v>1</v>
      </c>
      <c r="L1108" s="9">
        <v>0</v>
      </c>
      <c r="M1108" s="9">
        <v>230</v>
      </c>
      <c r="N1108" s="9">
        <v>137</v>
      </c>
      <c r="O1108" s="9">
        <v>99</v>
      </c>
      <c r="P1108" s="9">
        <v>25.77</v>
      </c>
      <c r="Q1108" s="9">
        <v>83</v>
      </c>
      <c r="R1108" s="9">
        <v>79</v>
      </c>
      <c r="S1108" s="12"/>
      <c r="V1108" s="9">
        <v>9</v>
      </c>
      <c r="W1108" s="12">
        <f t="shared" si="68"/>
        <v>1</v>
      </c>
      <c r="Z1108" s="60">
        <v>2</v>
      </c>
      <c r="AA1108" s="9">
        <f t="shared" si="69"/>
        <v>0</v>
      </c>
      <c r="AB1108" s="9">
        <f t="shared" si="70"/>
        <v>1</v>
      </c>
      <c r="AC1108" s="9">
        <f t="shared" si="71"/>
        <v>0</v>
      </c>
    </row>
    <row r="1109" spans="1:29" ht="15.75" customHeight="1" x14ac:dyDescent="0.2">
      <c r="A1109" s="9">
        <v>0</v>
      </c>
      <c r="B1109" s="9">
        <v>0</v>
      </c>
      <c r="C1109" s="9">
        <v>42</v>
      </c>
      <c r="D1109" s="9">
        <v>1</v>
      </c>
      <c r="E1109" s="9">
        <v>0</v>
      </c>
      <c r="F1109" s="9">
        <v>0</v>
      </c>
      <c r="G1109" s="9">
        <v>1</v>
      </c>
      <c r="H1109" s="9">
        <v>20</v>
      </c>
      <c r="I1109" s="9">
        <v>0</v>
      </c>
      <c r="J1109" s="9">
        <v>0</v>
      </c>
      <c r="K1109" s="9">
        <v>0</v>
      </c>
      <c r="L1109" s="9">
        <v>0</v>
      </c>
      <c r="M1109" s="9">
        <v>209</v>
      </c>
      <c r="N1109" s="9">
        <v>105</v>
      </c>
      <c r="O1109" s="9">
        <v>65</v>
      </c>
      <c r="P1109" s="9">
        <v>23.8</v>
      </c>
      <c r="Q1109" s="9">
        <v>69</v>
      </c>
      <c r="R1109" s="9">
        <v>64</v>
      </c>
      <c r="S1109" s="12"/>
      <c r="V1109" s="9">
        <v>20</v>
      </c>
      <c r="W1109" s="12">
        <f t="shared" si="68"/>
        <v>1</v>
      </c>
      <c r="Z1109" s="60">
        <v>1</v>
      </c>
      <c r="AA1109" s="9">
        <f t="shared" si="69"/>
        <v>1</v>
      </c>
      <c r="AB1109" s="9">
        <f t="shared" si="70"/>
        <v>0</v>
      </c>
      <c r="AC1109" s="9">
        <f t="shared" si="71"/>
        <v>0</v>
      </c>
    </row>
    <row r="1110" spans="1:29" ht="15.75" customHeight="1" x14ac:dyDescent="0.2">
      <c r="A1110" s="9">
        <v>0</v>
      </c>
      <c r="B1110" s="9">
        <v>1</v>
      </c>
      <c r="C1110" s="9">
        <v>61</v>
      </c>
      <c r="D1110" s="9">
        <v>1</v>
      </c>
      <c r="E1110" s="9">
        <v>0</v>
      </c>
      <c r="F1110" s="9">
        <v>0</v>
      </c>
      <c r="G1110" s="9">
        <v>0</v>
      </c>
      <c r="H1110" s="9">
        <v>0</v>
      </c>
      <c r="I1110" s="9">
        <v>0</v>
      </c>
      <c r="J1110" s="9">
        <v>0</v>
      </c>
      <c r="K1110" s="9">
        <v>0</v>
      </c>
      <c r="L1110" s="9">
        <v>0</v>
      </c>
      <c r="M1110" s="9">
        <v>227</v>
      </c>
      <c r="N1110" s="9">
        <v>130</v>
      </c>
      <c r="O1110" s="9">
        <v>77.5</v>
      </c>
      <c r="P1110" s="9">
        <v>26.18</v>
      </c>
      <c r="Q1110" s="9">
        <v>63</v>
      </c>
      <c r="R1110" s="9">
        <v>91</v>
      </c>
      <c r="S1110" s="12"/>
      <c r="V1110" s="9">
        <v>0</v>
      </c>
      <c r="W1110" s="12">
        <f t="shared" si="68"/>
        <v>0</v>
      </c>
      <c r="Z1110" s="60">
        <v>1</v>
      </c>
      <c r="AA1110" s="9">
        <f t="shared" si="69"/>
        <v>1</v>
      </c>
      <c r="AB1110" s="9">
        <f t="shared" si="70"/>
        <v>0</v>
      </c>
      <c r="AC1110" s="9">
        <f t="shared" si="71"/>
        <v>0</v>
      </c>
    </row>
    <row r="1111" spans="1:29" ht="15.75" customHeight="1" x14ac:dyDescent="0.2">
      <c r="A1111" s="9">
        <v>0</v>
      </c>
      <c r="B1111" s="9">
        <v>0</v>
      </c>
      <c r="C1111" s="9">
        <v>40</v>
      </c>
      <c r="D1111" s="9">
        <v>0</v>
      </c>
      <c r="E1111" s="9">
        <v>0</v>
      </c>
      <c r="F1111" s="9">
        <v>1</v>
      </c>
      <c r="G1111" s="9">
        <v>0</v>
      </c>
      <c r="H1111" s="9">
        <v>0</v>
      </c>
      <c r="I1111" s="9">
        <v>0</v>
      </c>
      <c r="J1111" s="9">
        <v>0</v>
      </c>
      <c r="K1111" s="9">
        <v>1</v>
      </c>
      <c r="L1111" s="9">
        <v>0</v>
      </c>
      <c r="M1111" s="9">
        <v>159</v>
      </c>
      <c r="N1111" s="9">
        <v>145</v>
      </c>
      <c r="O1111" s="9">
        <v>90</v>
      </c>
      <c r="P1111" s="9">
        <v>20.329999999999998</v>
      </c>
      <c r="Q1111" s="9">
        <v>82</v>
      </c>
      <c r="R1111" s="9">
        <v>83</v>
      </c>
      <c r="S1111" s="12"/>
      <c r="V1111" s="9">
        <v>0</v>
      </c>
      <c r="W1111" s="12">
        <f t="shared" si="68"/>
        <v>0</v>
      </c>
      <c r="Z1111" s="60">
        <v>3</v>
      </c>
      <c r="AA1111" s="9">
        <f t="shared" si="69"/>
        <v>0</v>
      </c>
      <c r="AB1111" s="9">
        <f t="shared" si="70"/>
        <v>0</v>
      </c>
      <c r="AC1111" s="9">
        <f t="shared" si="71"/>
        <v>1</v>
      </c>
    </row>
    <row r="1112" spans="1:29" ht="15.75" customHeight="1" x14ac:dyDescent="0.2">
      <c r="A1112" s="9">
        <v>1</v>
      </c>
      <c r="B1112" s="9">
        <v>0</v>
      </c>
      <c r="C1112" s="9">
        <v>59</v>
      </c>
      <c r="D1112" s="9">
        <v>0</v>
      </c>
      <c r="E1112" s="9">
        <v>1</v>
      </c>
      <c r="F1112" s="9">
        <v>0</v>
      </c>
      <c r="G1112" s="9">
        <v>0</v>
      </c>
      <c r="H1112" s="9">
        <v>0</v>
      </c>
      <c r="I1112" s="9">
        <v>1</v>
      </c>
      <c r="J1112" s="9">
        <v>0</v>
      </c>
      <c r="K1112" s="9">
        <v>1</v>
      </c>
      <c r="L1112" s="9">
        <v>0</v>
      </c>
      <c r="M1112" s="9">
        <v>201</v>
      </c>
      <c r="N1112" s="9">
        <v>148.5</v>
      </c>
      <c r="O1112" s="9">
        <v>90</v>
      </c>
      <c r="P1112" s="9">
        <v>25.85</v>
      </c>
      <c r="Q1112" s="9">
        <v>65</v>
      </c>
      <c r="R1112" s="9">
        <v>83</v>
      </c>
      <c r="S1112" s="12"/>
      <c r="V1112" s="9">
        <v>0</v>
      </c>
      <c r="W1112" s="12">
        <f t="shared" si="68"/>
        <v>0</v>
      </c>
      <c r="Z1112" s="60">
        <v>2</v>
      </c>
      <c r="AA1112" s="9">
        <f t="shared" si="69"/>
        <v>0</v>
      </c>
      <c r="AB1112" s="9">
        <f t="shared" si="70"/>
        <v>1</v>
      </c>
      <c r="AC1112" s="9">
        <f t="shared" si="71"/>
        <v>0</v>
      </c>
    </row>
    <row r="1113" spans="1:29" ht="15.75" customHeight="1" x14ac:dyDescent="0.2">
      <c r="A1113" s="9">
        <v>1</v>
      </c>
      <c r="B1113" s="9">
        <v>0</v>
      </c>
      <c r="C1113" s="9">
        <v>52</v>
      </c>
      <c r="D1113" s="9">
        <v>0</v>
      </c>
      <c r="E1113" s="9">
        <v>1</v>
      </c>
      <c r="F1113" s="9">
        <v>0</v>
      </c>
      <c r="G1113" s="9">
        <v>0</v>
      </c>
      <c r="H1113" s="9">
        <v>0</v>
      </c>
      <c r="I1113" s="9">
        <v>0</v>
      </c>
      <c r="J1113" s="9">
        <v>0</v>
      </c>
      <c r="K1113" s="9">
        <v>1</v>
      </c>
      <c r="L1113" s="9">
        <v>1</v>
      </c>
      <c r="M1113" s="9">
        <v>600</v>
      </c>
      <c r="N1113" s="9">
        <v>159.5</v>
      </c>
      <c r="O1113" s="9">
        <v>94</v>
      </c>
      <c r="P1113" s="9">
        <v>28.27</v>
      </c>
      <c r="Q1113" s="9">
        <v>78</v>
      </c>
      <c r="R1113" s="9">
        <v>140</v>
      </c>
      <c r="S1113" s="12"/>
      <c r="V1113" s="9">
        <v>0</v>
      </c>
      <c r="W1113" s="12">
        <f t="shared" si="68"/>
        <v>0</v>
      </c>
      <c r="Z1113" s="60">
        <v>2</v>
      </c>
      <c r="AA1113" s="9">
        <f t="shared" si="69"/>
        <v>0</v>
      </c>
      <c r="AB1113" s="9">
        <f t="shared" si="70"/>
        <v>1</v>
      </c>
      <c r="AC1113" s="9">
        <f t="shared" si="71"/>
        <v>0</v>
      </c>
    </row>
    <row r="1114" spans="1:29" ht="15.75" customHeight="1" x14ac:dyDescent="0.2">
      <c r="A1114" s="9">
        <v>0</v>
      </c>
      <c r="B1114" s="9">
        <v>0</v>
      </c>
      <c r="C1114" s="9">
        <v>63</v>
      </c>
      <c r="D1114" s="9">
        <v>0</v>
      </c>
      <c r="E1114" s="9">
        <v>0</v>
      </c>
      <c r="F1114" s="9">
        <v>1</v>
      </c>
      <c r="G1114" s="9">
        <v>0</v>
      </c>
      <c r="H1114" s="9">
        <v>0</v>
      </c>
      <c r="I1114" s="9">
        <v>0</v>
      </c>
      <c r="J1114" s="9">
        <v>0</v>
      </c>
      <c r="K1114" s="9">
        <v>0</v>
      </c>
      <c r="L1114" s="9">
        <v>0</v>
      </c>
      <c r="M1114" s="9">
        <v>241</v>
      </c>
      <c r="N1114" s="9">
        <v>143.5</v>
      </c>
      <c r="O1114" s="9">
        <v>89</v>
      </c>
      <c r="P1114" s="9">
        <v>26.45</v>
      </c>
      <c r="Q1114" s="9">
        <v>69</v>
      </c>
      <c r="R1114" s="9">
        <v>80</v>
      </c>
      <c r="S1114" s="12"/>
      <c r="V1114" s="9">
        <v>0</v>
      </c>
      <c r="W1114" s="12">
        <f t="shared" si="68"/>
        <v>0</v>
      </c>
      <c r="Z1114" s="60">
        <v>3</v>
      </c>
      <c r="AA1114" s="9">
        <f t="shared" si="69"/>
        <v>0</v>
      </c>
      <c r="AB1114" s="9">
        <f t="shared" si="70"/>
        <v>0</v>
      </c>
      <c r="AC1114" s="9">
        <f t="shared" si="71"/>
        <v>1</v>
      </c>
    </row>
    <row r="1115" spans="1:29" ht="15.75" customHeight="1" x14ac:dyDescent="0.2">
      <c r="A1115" s="9">
        <v>0</v>
      </c>
      <c r="B1115" s="9">
        <v>0</v>
      </c>
      <c r="C1115" s="9">
        <v>66</v>
      </c>
      <c r="D1115" s="9">
        <v>0</v>
      </c>
      <c r="E1115" s="9">
        <v>1</v>
      </c>
      <c r="F1115" s="9">
        <v>0</v>
      </c>
      <c r="G1115" s="9">
        <v>0</v>
      </c>
      <c r="H1115" s="9">
        <v>0</v>
      </c>
      <c r="I1115" s="9">
        <v>0</v>
      </c>
      <c r="J1115" s="9">
        <v>0</v>
      </c>
      <c r="K1115" s="9">
        <v>1</v>
      </c>
      <c r="L1115" s="9">
        <v>0</v>
      </c>
      <c r="M1115" s="9">
        <v>238</v>
      </c>
      <c r="N1115" s="9">
        <v>140</v>
      </c>
      <c r="O1115" s="9">
        <v>80</v>
      </c>
      <c r="P1115" s="9">
        <v>26.69</v>
      </c>
      <c r="Q1115" s="9">
        <v>69</v>
      </c>
      <c r="R1115" s="9">
        <v>83</v>
      </c>
      <c r="S1115" s="12"/>
      <c r="V1115" s="9">
        <v>0</v>
      </c>
      <c r="W1115" s="12">
        <f t="shared" si="68"/>
        <v>0</v>
      </c>
      <c r="Z1115" s="60">
        <v>2</v>
      </c>
      <c r="AA1115" s="9">
        <f t="shared" si="69"/>
        <v>0</v>
      </c>
      <c r="AB1115" s="9">
        <f t="shared" si="70"/>
        <v>1</v>
      </c>
      <c r="AC1115" s="9">
        <f t="shared" si="71"/>
        <v>0</v>
      </c>
    </row>
    <row r="1116" spans="1:29" ht="15.75" customHeight="1" x14ac:dyDescent="0.2">
      <c r="A1116" s="9">
        <v>0</v>
      </c>
      <c r="B1116" s="9">
        <v>1</v>
      </c>
      <c r="C1116" s="9">
        <v>53</v>
      </c>
      <c r="D1116" s="9">
        <v>0</v>
      </c>
      <c r="E1116" s="9">
        <v>1</v>
      </c>
      <c r="F1116" s="9">
        <v>0</v>
      </c>
      <c r="G1116" s="9">
        <v>1</v>
      </c>
      <c r="H1116" s="9">
        <v>43</v>
      </c>
      <c r="I1116" s="9">
        <v>0</v>
      </c>
      <c r="J1116" s="9">
        <v>0</v>
      </c>
      <c r="K1116" s="9">
        <v>0</v>
      </c>
      <c r="L1116" s="9">
        <v>0</v>
      </c>
      <c r="M1116" s="9">
        <v>220</v>
      </c>
      <c r="N1116" s="9">
        <v>119</v>
      </c>
      <c r="O1116" s="9">
        <v>75</v>
      </c>
      <c r="P1116" s="9">
        <v>26.28</v>
      </c>
      <c r="Q1116" s="9">
        <v>82</v>
      </c>
      <c r="R1116" s="9">
        <v>67</v>
      </c>
      <c r="S1116" s="12"/>
      <c r="V1116" s="9">
        <v>43</v>
      </c>
      <c r="W1116" s="12">
        <f t="shared" si="68"/>
        <v>1</v>
      </c>
      <c r="Z1116" s="60">
        <v>2</v>
      </c>
      <c r="AA1116" s="9">
        <f t="shared" si="69"/>
        <v>0</v>
      </c>
      <c r="AB1116" s="9">
        <f t="shared" si="70"/>
        <v>1</v>
      </c>
      <c r="AC1116" s="9">
        <f t="shared" si="71"/>
        <v>0</v>
      </c>
    </row>
    <row r="1117" spans="1:29" ht="15.75" customHeight="1" x14ac:dyDescent="0.2">
      <c r="A1117" s="9">
        <v>0</v>
      </c>
      <c r="B1117" s="9">
        <v>1</v>
      </c>
      <c r="C1117" s="9">
        <v>42</v>
      </c>
      <c r="D1117" s="9">
        <v>1</v>
      </c>
      <c r="E1117" s="9">
        <v>0</v>
      </c>
      <c r="F1117" s="9">
        <v>0</v>
      </c>
      <c r="G1117" s="9">
        <v>1</v>
      </c>
      <c r="H1117" s="9">
        <v>30</v>
      </c>
      <c r="I1117" s="9">
        <v>0</v>
      </c>
      <c r="J1117" s="9">
        <v>0</v>
      </c>
      <c r="K1117" s="9">
        <v>1</v>
      </c>
      <c r="L1117" s="9">
        <v>0</v>
      </c>
      <c r="M1117" s="9">
        <v>240</v>
      </c>
      <c r="N1117" s="9">
        <v>169</v>
      </c>
      <c r="O1117" s="9">
        <v>96</v>
      </c>
      <c r="P1117" s="9">
        <v>32.4</v>
      </c>
      <c r="Q1117" s="9">
        <v>90</v>
      </c>
      <c r="R1117" s="9">
        <v>78</v>
      </c>
      <c r="S1117" s="12"/>
      <c r="V1117" s="9">
        <v>30</v>
      </c>
      <c r="W1117" s="12">
        <f t="shared" si="68"/>
        <v>1</v>
      </c>
      <c r="Z1117" s="60">
        <v>1</v>
      </c>
      <c r="AA1117" s="9">
        <f t="shared" si="69"/>
        <v>1</v>
      </c>
      <c r="AB1117" s="9">
        <f t="shared" si="70"/>
        <v>0</v>
      </c>
      <c r="AC1117" s="9">
        <f t="shared" si="71"/>
        <v>0</v>
      </c>
    </row>
    <row r="1118" spans="1:29" ht="15.75" customHeight="1" x14ac:dyDescent="0.2">
      <c r="A1118" s="9">
        <v>0</v>
      </c>
      <c r="B1118" s="9">
        <v>0</v>
      </c>
      <c r="C1118" s="9">
        <v>39</v>
      </c>
      <c r="D1118" s="9">
        <v>1</v>
      </c>
      <c r="E1118" s="9">
        <v>0</v>
      </c>
      <c r="F1118" s="9">
        <v>0</v>
      </c>
      <c r="G1118" s="9">
        <v>1</v>
      </c>
      <c r="H1118" s="9">
        <v>1</v>
      </c>
      <c r="I1118" s="9">
        <v>0</v>
      </c>
      <c r="J1118" s="9">
        <v>0</v>
      </c>
      <c r="K1118" s="9">
        <v>0</v>
      </c>
      <c r="L1118" s="9">
        <v>0</v>
      </c>
      <c r="M1118" s="9">
        <v>175</v>
      </c>
      <c r="N1118" s="9">
        <v>105.5</v>
      </c>
      <c r="O1118" s="9">
        <v>64.5</v>
      </c>
      <c r="P1118" s="9">
        <v>25.83</v>
      </c>
      <c r="Q1118" s="9">
        <v>72</v>
      </c>
      <c r="R1118" s="9">
        <v>72</v>
      </c>
      <c r="S1118" s="12"/>
      <c r="V1118" s="9">
        <v>1</v>
      </c>
      <c r="W1118" s="12">
        <f t="shared" si="68"/>
        <v>1</v>
      </c>
      <c r="Z1118" s="60">
        <v>1</v>
      </c>
      <c r="AA1118" s="9">
        <f t="shared" si="69"/>
        <v>1</v>
      </c>
      <c r="AB1118" s="9">
        <f t="shared" si="70"/>
        <v>0</v>
      </c>
      <c r="AC1118" s="9">
        <f t="shared" si="71"/>
        <v>0</v>
      </c>
    </row>
    <row r="1119" spans="1:29" ht="15.75" customHeight="1" x14ac:dyDescent="0.2">
      <c r="A1119" s="9">
        <v>1</v>
      </c>
      <c r="B1119" s="9">
        <v>1</v>
      </c>
      <c r="C1119" s="9">
        <v>58</v>
      </c>
      <c r="D1119" s="9">
        <v>1</v>
      </c>
      <c r="E1119" s="9">
        <v>0</v>
      </c>
      <c r="F1119" s="9">
        <v>0</v>
      </c>
      <c r="G1119" s="9">
        <v>1</v>
      </c>
      <c r="H1119" s="9">
        <v>15</v>
      </c>
      <c r="I1119" s="9">
        <v>0</v>
      </c>
      <c r="J1119" s="9">
        <v>0</v>
      </c>
      <c r="K1119" s="9">
        <v>0</v>
      </c>
      <c r="L1119" s="9">
        <v>0</v>
      </c>
      <c r="M1119" s="9">
        <v>272</v>
      </c>
      <c r="N1119" s="9">
        <v>127.5</v>
      </c>
      <c r="O1119" s="9">
        <v>79.5</v>
      </c>
      <c r="P1119" s="9">
        <v>26.37</v>
      </c>
      <c r="Q1119" s="9">
        <v>78</v>
      </c>
      <c r="R1119" s="9">
        <v>66</v>
      </c>
      <c r="S1119" s="12"/>
      <c r="V1119" s="9">
        <v>15</v>
      </c>
      <c r="W1119" s="12">
        <f t="shared" si="68"/>
        <v>1</v>
      </c>
      <c r="Z1119" s="60">
        <v>1</v>
      </c>
      <c r="AA1119" s="9">
        <f t="shared" si="69"/>
        <v>1</v>
      </c>
      <c r="AB1119" s="9">
        <f t="shared" si="70"/>
        <v>0</v>
      </c>
      <c r="AC1119" s="9">
        <f t="shared" si="71"/>
        <v>0</v>
      </c>
    </row>
    <row r="1120" spans="1:29" ht="15.75" customHeight="1" x14ac:dyDescent="0.2">
      <c r="A1120" s="9">
        <v>0</v>
      </c>
      <c r="B1120" s="9">
        <v>0</v>
      </c>
      <c r="C1120" s="9">
        <v>55</v>
      </c>
      <c r="D1120" s="9">
        <v>0</v>
      </c>
      <c r="E1120" s="9">
        <v>0</v>
      </c>
      <c r="F1120" s="9">
        <v>0</v>
      </c>
      <c r="G1120" s="9">
        <v>0</v>
      </c>
      <c r="H1120" s="9">
        <v>0</v>
      </c>
      <c r="I1120" s="9">
        <v>0</v>
      </c>
      <c r="J1120" s="9">
        <v>0</v>
      </c>
      <c r="K1120" s="9">
        <v>0</v>
      </c>
      <c r="L1120" s="9">
        <v>0</v>
      </c>
      <c r="M1120" s="9">
        <v>230</v>
      </c>
      <c r="N1120" s="9">
        <v>113</v>
      </c>
      <c r="O1120" s="9">
        <v>82</v>
      </c>
      <c r="P1120" s="9">
        <v>24.99</v>
      </c>
      <c r="Q1120" s="9">
        <v>68</v>
      </c>
      <c r="R1120" s="9">
        <v>78</v>
      </c>
      <c r="S1120" s="12"/>
      <c r="V1120" s="9">
        <v>0</v>
      </c>
      <c r="W1120" s="12">
        <f t="shared" si="68"/>
        <v>0</v>
      </c>
      <c r="Z1120" s="60">
        <v>4</v>
      </c>
      <c r="AA1120" s="9">
        <f t="shared" si="69"/>
        <v>0</v>
      </c>
      <c r="AB1120" s="9">
        <f t="shared" si="70"/>
        <v>0</v>
      </c>
      <c r="AC1120" s="9">
        <f t="shared" si="71"/>
        <v>0</v>
      </c>
    </row>
    <row r="1121" spans="1:29" ht="15.75" customHeight="1" x14ac:dyDescent="0.2">
      <c r="A1121" s="9">
        <v>0</v>
      </c>
      <c r="B1121" s="9">
        <v>1</v>
      </c>
      <c r="C1121" s="9">
        <v>65</v>
      </c>
      <c r="D1121" s="9">
        <v>1</v>
      </c>
      <c r="E1121" s="9">
        <v>0</v>
      </c>
      <c r="F1121" s="9">
        <v>0</v>
      </c>
      <c r="G1121" s="9">
        <v>1</v>
      </c>
      <c r="H1121" s="9">
        <v>20</v>
      </c>
      <c r="I1121" s="9">
        <v>0</v>
      </c>
      <c r="J1121" s="9">
        <v>0</v>
      </c>
      <c r="K1121" s="9">
        <v>1</v>
      </c>
      <c r="L1121" s="9">
        <v>0</v>
      </c>
      <c r="M1121" s="9">
        <v>285</v>
      </c>
      <c r="N1121" s="9">
        <v>140</v>
      </c>
      <c r="O1121" s="9">
        <v>82.5</v>
      </c>
      <c r="P1121" s="9">
        <v>21.24</v>
      </c>
      <c r="Q1121" s="9">
        <v>98</v>
      </c>
      <c r="R1121" s="9">
        <v>78</v>
      </c>
      <c r="S1121" s="12"/>
      <c r="V1121" s="9">
        <v>20</v>
      </c>
      <c r="W1121" s="12">
        <f t="shared" si="68"/>
        <v>1</v>
      </c>
      <c r="Z1121" s="60">
        <v>1</v>
      </c>
      <c r="AA1121" s="9">
        <f t="shared" si="69"/>
        <v>1</v>
      </c>
      <c r="AB1121" s="9">
        <f t="shared" si="70"/>
        <v>0</v>
      </c>
      <c r="AC1121" s="9">
        <f t="shared" si="71"/>
        <v>0</v>
      </c>
    </row>
    <row r="1122" spans="1:29" ht="15.75" customHeight="1" x14ac:dyDescent="0.2">
      <c r="A1122" s="9">
        <v>0</v>
      </c>
      <c r="B1122" s="9">
        <v>0</v>
      </c>
      <c r="C1122" s="9">
        <v>56</v>
      </c>
      <c r="D1122" s="9">
        <v>0</v>
      </c>
      <c r="E1122" s="9">
        <v>0</v>
      </c>
      <c r="F1122" s="9">
        <v>1</v>
      </c>
      <c r="G1122" s="9">
        <v>0</v>
      </c>
      <c r="H1122" s="9">
        <v>0</v>
      </c>
      <c r="I1122" s="9">
        <v>0</v>
      </c>
      <c r="J1122" s="9">
        <v>0</v>
      </c>
      <c r="K1122" s="9">
        <v>0</v>
      </c>
      <c r="L1122" s="9">
        <v>0</v>
      </c>
      <c r="M1122" s="9">
        <v>267</v>
      </c>
      <c r="N1122" s="9">
        <v>114</v>
      </c>
      <c r="O1122" s="9">
        <v>71</v>
      </c>
      <c r="P1122" s="9">
        <v>24.81</v>
      </c>
      <c r="Q1122" s="9">
        <v>78</v>
      </c>
      <c r="R1122" s="9">
        <v>90</v>
      </c>
      <c r="S1122" s="12"/>
      <c r="V1122" s="9">
        <v>0</v>
      </c>
      <c r="W1122" s="12">
        <f t="shared" si="68"/>
        <v>0</v>
      </c>
      <c r="Z1122" s="60">
        <v>3</v>
      </c>
      <c r="AA1122" s="9">
        <f t="shared" si="69"/>
        <v>0</v>
      </c>
      <c r="AB1122" s="9">
        <f t="shared" si="70"/>
        <v>0</v>
      </c>
      <c r="AC1122" s="9">
        <f t="shared" si="71"/>
        <v>1</v>
      </c>
    </row>
    <row r="1123" spans="1:29" ht="15.75" customHeight="1" x14ac:dyDescent="0.2">
      <c r="A1123" s="9">
        <v>0</v>
      </c>
      <c r="B1123" s="9">
        <v>1</v>
      </c>
      <c r="C1123" s="9">
        <v>54</v>
      </c>
      <c r="D1123" s="9">
        <v>1</v>
      </c>
      <c r="E1123" s="9">
        <v>0</v>
      </c>
      <c r="F1123" s="9">
        <v>0</v>
      </c>
      <c r="G1123" s="9">
        <v>1</v>
      </c>
      <c r="H1123" s="9">
        <v>9</v>
      </c>
      <c r="I1123" s="9">
        <v>0</v>
      </c>
      <c r="J1123" s="9">
        <v>0</v>
      </c>
      <c r="K1123" s="9">
        <v>0</v>
      </c>
      <c r="L1123" s="9">
        <v>0</v>
      </c>
      <c r="M1123" s="9">
        <v>241</v>
      </c>
      <c r="N1123" s="9">
        <v>101</v>
      </c>
      <c r="O1123" s="9">
        <v>72</v>
      </c>
      <c r="P1123" s="9">
        <v>28.35</v>
      </c>
      <c r="Q1123" s="9">
        <v>69</v>
      </c>
      <c r="R1123" s="9">
        <v>70</v>
      </c>
      <c r="S1123" s="12"/>
      <c r="V1123" s="9">
        <v>9</v>
      </c>
      <c r="W1123" s="12">
        <f t="shared" si="68"/>
        <v>1</v>
      </c>
      <c r="Z1123" s="60">
        <v>1</v>
      </c>
      <c r="AA1123" s="9">
        <f t="shared" si="69"/>
        <v>1</v>
      </c>
      <c r="AB1123" s="9">
        <f t="shared" si="70"/>
        <v>0</v>
      </c>
      <c r="AC1123" s="9">
        <f t="shared" si="71"/>
        <v>0</v>
      </c>
    </row>
    <row r="1124" spans="1:29" ht="15.75" customHeight="1" x14ac:dyDescent="0.2">
      <c r="A1124" s="9">
        <v>0</v>
      </c>
      <c r="B1124" s="9">
        <v>0</v>
      </c>
      <c r="C1124" s="9">
        <v>67</v>
      </c>
      <c r="D1124" s="9">
        <v>1</v>
      </c>
      <c r="E1124" s="9">
        <v>0</v>
      </c>
      <c r="F1124" s="9">
        <v>0</v>
      </c>
      <c r="G1124" s="9">
        <v>1</v>
      </c>
      <c r="H1124" s="9">
        <v>6</v>
      </c>
      <c r="I1124" s="9">
        <v>0</v>
      </c>
      <c r="J1124" s="9">
        <v>0</v>
      </c>
      <c r="K1124" s="9">
        <v>0</v>
      </c>
      <c r="L1124" s="9">
        <v>0</v>
      </c>
      <c r="M1124" s="9">
        <v>234</v>
      </c>
      <c r="N1124" s="9">
        <v>120</v>
      </c>
      <c r="O1124" s="9">
        <v>67</v>
      </c>
      <c r="P1124" s="9">
        <v>32.770000000000003</v>
      </c>
      <c r="Q1124" s="9">
        <v>86</v>
      </c>
      <c r="R1124" s="9">
        <v>78</v>
      </c>
      <c r="S1124" s="12"/>
      <c r="V1124" s="9">
        <v>6</v>
      </c>
      <c r="W1124" s="12">
        <f t="shared" si="68"/>
        <v>1</v>
      </c>
      <c r="Z1124" s="60">
        <v>1</v>
      </c>
      <c r="AA1124" s="9">
        <f t="shared" si="69"/>
        <v>1</v>
      </c>
      <c r="AB1124" s="9">
        <f t="shared" si="70"/>
        <v>0</v>
      </c>
      <c r="AC1124" s="9">
        <f t="shared" si="71"/>
        <v>0</v>
      </c>
    </row>
    <row r="1125" spans="1:29" ht="15.75" customHeight="1" x14ac:dyDescent="0.2">
      <c r="A1125" s="9">
        <v>0</v>
      </c>
      <c r="B1125" s="9">
        <v>1</v>
      </c>
      <c r="C1125" s="9">
        <v>64</v>
      </c>
      <c r="D1125" s="9">
        <v>0</v>
      </c>
      <c r="E1125" s="9">
        <v>0</v>
      </c>
      <c r="F1125" s="9">
        <v>0</v>
      </c>
      <c r="G1125" s="9">
        <v>0</v>
      </c>
      <c r="H1125" s="9">
        <v>0</v>
      </c>
      <c r="I1125" s="9">
        <v>0</v>
      </c>
      <c r="J1125" s="9">
        <v>0</v>
      </c>
      <c r="K1125" s="9">
        <v>0</v>
      </c>
      <c r="L1125" s="9">
        <v>1</v>
      </c>
      <c r="M1125" s="9">
        <v>251</v>
      </c>
      <c r="N1125" s="9">
        <v>133</v>
      </c>
      <c r="O1125" s="9">
        <v>72.5</v>
      </c>
      <c r="P1125" s="9">
        <v>24.28</v>
      </c>
      <c r="Q1125" s="9">
        <v>65</v>
      </c>
      <c r="R1125" s="9">
        <v>86</v>
      </c>
      <c r="S1125" s="12"/>
      <c r="V1125" s="9">
        <v>0</v>
      </c>
      <c r="W1125" s="12">
        <f t="shared" si="68"/>
        <v>0</v>
      </c>
      <c r="Z1125" s="60">
        <v>4</v>
      </c>
      <c r="AA1125" s="9">
        <f t="shared" si="69"/>
        <v>0</v>
      </c>
      <c r="AB1125" s="9">
        <f t="shared" si="70"/>
        <v>0</v>
      </c>
      <c r="AC1125" s="9">
        <f t="shared" si="71"/>
        <v>0</v>
      </c>
    </row>
    <row r="1126" spans="1:29" ht="15.75" customHeight="1" x14ac:dyDescent="0.2">
      <c r="A1126" s="9">
        <v>0</v>
      </c>
      <c r="B1126" s="9">
        <v>0</v>
      </c>
      <c r="C1126" s="9">
        <v>44</v>
      </c>
      <c r="D1126" s="9">
        <v>0</v>
      </c>
      <c r="E1126" s="9">
        <v>1</v>
      </c>
      <c r="F1126" s="9">
        <v>0</v>
      </c>
      <c r="G1126" s="9">
        <v>0</v>
      </c>
      <c r="H1126" s="9">
        <v>0</v>
      </c>
      <c r="I1126" s="9">
        <v>0</v>
      </c>
      <c r="J1126" s="9">
        <v>0</v>
      </c>
      <c r="K1126" s="9">
        <v>0</v>
      </c>
      <c r="L1126" s="9">
        <v>0</v>
      </c>
      <c r="M1126" s="9">
        <v>210</v>
      </c>
      <c r="N1126" s="9">
        <v>138</v>
      </c>
      <c r="O1126" s="9">
        <v>92</v>
      </c>
      <c r="P1126" s="9">
        <v>23.13</v>
      </c>
      <c r="Q1126" s="9">
        <v>70</v>
      </c>
      <c r="R1126" s="9">
        <v>92</v>
      </c>
      <c r="S1126" s="12"/>
      <c r="V1126" s="9">
        <v>0</v>
      </c>
      <c r="W1126" s="12">
        <f t="shared" si="68"/>
        <v>0</v>
      </c>
      <c r="Z1126" s="60">
        <v>2</v>
      </c>
      <c r="AA1126" s="9">
        <f t="shared" si="69"/>
        <v>0</v>
      </c>
      <c r="AB1126" s="9">
        <f t="shared" si="70"/>
        <v>1</v>
      </c>
      <c r="AC1126" s="9">
        <f t="shared" si="71"/>
        <v>0</v>
      </c>
    </row>
    <row r="1127" spans="1:29" ht="15.75" customHeight="1" x14ac:dyDescent="0.2">
      <c r="A1127" s="9">
        <v>0</v>
      </c>
      <c r="B1127" s="9">
        <v>0</v>
      </c>
      <c r="C1127" s="9">
        <v>46</v>
      </c>
      <c r="D1127" s="9">
        <v>0</v>
      </c>
      <c r="E1127" s="9">
        <v>0</v>
      </c>
      <c r="F1127" s="9">
        <v>1</v>
      </c>
      <c r="G1127" s="9">
        <v>0</v>
      </c>
      <c r="H1127" s="9">
        <v>0</v>
      </c>
      <c r="I1127" s="9">
        <v>0</v>
      </c>
      <c r="J1127" s="9">
        <v>0</v>
      </c>
      <c r="K1127" s="9">
        <v>1</v>
      </c>
      <c r="L1127" s="9">
        <v>0</v>
      </c>
      <c r="M1127" s="9">
        <v>259</v>
      </c>
      <c r="N1127" s="9">
        <v>173</v>
      </c>
      <c r="O1127" s="9">
        <v>102</v>
      </c>
      <c r="P1127" s="9">
        <v>27.22</v>
      </c>
      <c r="Q1127" s="9">
        <v>85</v>
      </c>
      <c r="R1127" s="9">
        <v>75</v>
      </c>
      <c r="S1127" s="12"/>
      <c r="V1127" s="9">
        <v>0</v>
      </c>
      <c r="W1127" s="12">
        <f t="shared" si="68"/>
        <v>0</v>
      </c>
      <c r="Z1127" s="60">
        <v>3</v>
      </c>
      <c r="AA1127" s="9">
        <f t="shared" si="69"/>
        <v>0</v>
      </c>
      <c r="AB1127" s="9">
        <f t="shared" si="70"/>
        <v>0</v>
      </c>
      <c r="AC1127" s="9">
        <f t="shared" si="71"/>
        <v>1</v>
      </c>
    </row>
    <row r="1128" spans="1:29" ht="15.75" customHeight="1" x14ac:dyDescent="0.2">
      <c r="A1128" s="9">
        <v>0</v>
      </c>
      <c r="B1128" s="9">
        <v>1</v>
      </c>
      <c r="C1128" s="9">
        <v>40</v>
      </c>
      <c r="D1128" s="9">
        <v>1</v>
      </c>
      <c r="E1128" s="9">
        <v>0</v>
      </c>
      <c r="F1128" s="9">
        <v>0</v>
      </c>
      <c r="G1128" s="9">
        <v>1</v>
      </c>
      <c r="H1128" s="9">
        <v>30</v>
      </c>
      <c r="I1128" s="9">
        <v>0</v>
      </c>
      <c r="J1128" s="9">
        <v>0</v>
      </c>
      <c r="K1128" s="9">
        <v>0</v>
      </c>
      <c r="L1128" s="9">
        <v>0</v>
      </c>
      <c r="M1128" s="9">
        <v>202</v>
      </c>
      <c r="N1128" s="9">
        <v>112.5</v>
      </c>
      <c r="O1128" s="9">
        <v>64.5</v>
      </c>
      <c r="P1128" s="9">
        <v>22.85</v>
      </c>
      <c r="Q1128" s="9">
        <v>69</v>
      </c>
      <c r="R1128" s="9">
        <v>103</v>
      </c>
      <c r="S1128" s="12"/>
      <c r="V1128" s="9">
        <v>30</v>
      </c>
      <c r="W1128" s="12">
        <f t="shared" si="68"/>
        <v>1</v>
      </c>
      <c r="Z1128" s="60">
        <v>1</v>
      </c>
      <c r="AA1128" s="9">
        <f t="shared" si="69"/>
        <v>1</v>
      </c>
      <c r="AB1128" s="9">
        <f t="shared" si="70"/>
        <v>0</v>
      </c>
      <c r="AC1128" s="9">
        <f t="shared" si="71"/>
        <v>0</v>
      </c>
    </row>
    <row r="1129" spans="1:29" ht="15.75" customHeight="1" x14ac:dyDescent="0.2">
      <c r="A1129" s="9">
        <v>0</v>
      </c>
      <c r="B1129" s="9">
        <v>0</v>
      </c>
      <c r="C1129" s="9">
        <v>42</v>
      </c>
      <c r="D1129" s="9">
        <v>0</v>
      </c>
      <c r="E1129" s="9">
        <v>0</v>
      </c>
      <c r="F1129" s="9">
        <v>1</v>
      </c>
      <c r="G1129" s="9">
        <v>1</v>
      </c>
      <c r="H1129" s="9">
        <v>10</v>
      </c>
      <c r="I1129" s="9">
        <v>0</v>
      </c>
      <c r="J1129" s="9">
        <v>0</v>
      </c>
      <c r="K1129" s="9">
        <v>0</v>
      </c>
      <c r="L1129" s="9">
        <v>0</v>
      </c>
      <c r="M1129" s="9">
        <v>253</v>
      </c>
      <c r="N1129" s="9">
        <v>109</v>
      </c>
      <c r="O1129" s="9">
        <v>74</v>
      </c>
      <c r="P1129" s="9">
        <v>24.38</v>
      </c>
      <c r="Q1129" s="9">
        <v>88</v>
      </c>
      <c r="R1129" s="9">
        <v>60</v>
      </c>
      <c r="S1129" s="12"/>
      <c r="V1129" s="9">
        <v>10</v>
      </c>
      <c r="W1129" s="12">
        <f t="shared" si="68"/>
        <v>1</v>
      </c>
      <c r="Z1129" s="60">
        <v>3</v>
      </c>
      <c r="AA1129" s="9">
        <f t="shared" si="69"/>
        <v>0</v>
      </c>
      <c r="AB1129" s="9">
        <f t="shared" si="70"/>
        <v>0</v>
      </c>
      <c r="AC1129" s="9">
        <f t="shared" si="71"/>
        <v>1</v>
      </c>
    </row>
    <row r="1130" spans="1:29" ht="15.75" customHeight="1" x14ac:dyDescent="0.2">
      <c r="A1130" s="9">
        <v>0</v>
      </c>
      <c r="B1130" s="9">
        <v>0</v>
      </c>
      <c r="C1130" s="9">
        <v>63</v>
      </c>
      <c r="D1130" s="9">
        <v>0</v>
      </c>
      <c r="E1130" s="9">
        <v>0</v>
      </c>
      <c r="F1130" s="9">
        <v>1</v>
      </c>
      <c r="G1130" s="9">
        <v>1</v>
      </c>
      <c r="H1130" s="9">
        <v>10</v>
      </c>
      <c r="I1130" s="9">
        <v>0</v>
      </c>
      <c r="J1130" s="9">
        <v>0</v>
      </c>
      <c r="K1130" s="9">
        <v>1</v>
      </c>
      <c r="L1130" s="9">
        <v>0</v>
      </c>
      <c r="M1130" s="9">
        <v>236</v>
      </c>
      <c r="N1130" s="9">
        <v>189</v>
      </c>
      <c r="O1130" s="9">
        <v>103</v>
      </c>
      <c r="P1130" s="9">
        <v>27.91</v>
      </c>
      <c r="Q1130" s="9">
        <v>60</v>
      </c>
      <c r="R1130" s="9">
        <v>74</v>
      </c>
      <c r="S1130" s="12"/>
      <c r="V1130" s="9">
        <v>10</v>
      </c>
      <c r="W1130" s="12">
        <f t="shared" si="68"/>
        <v>1</v>
      </c>
      <c r="Z1130" s="60">
        <v>3</v>
      </c>
      <c r="AA1130" s="9">
        <f t="shared" si="69"/>
        <v>0</v>
      </c>
      <c r="AB1130" s="9">
        <f t="shared" si="70"/>
        <v>0</v>
      </c>
      <c r="AC1130" s="9">
        <f t="shared" si="71"/>
        <v>1</v>
      </c>
    </row>
    <row r="1131" spans="1:29" ht="15.75" customHeight="1" x14ac:dyDescent="0.2">
      <c r="A1131" s="9">
        <v>0</v>
      </c>
      <c r="B1131" s="9">
        <v>0</v>
      </c>
      <c r="C1131" s="9">
        <v>47</v>
      </c>
      <c r="D1131" s="9">
        <v>1</v>
      </c>
      <c r="E1131" s="9">
        <v>0</v>
      </c>
      <c r="F1131" s="9">
        <v>0</v>
      </c>
      <c r="G1131" s="9">
        <v>0</v>
      </c>
      <c r="H1131" s="9">
        <v>0</v>
      </c>
      <c r="I1131" s="9">
        <v>0</v>
      </c>
      <c r="J1131" s="9">
        <v>0</v>
      </c>
      <c r="K1131" s="9">
        <v>0</v>
      </c>
      <c r="L1131" s="9">
        <v>0</v>
      </c>
      <c r="M1131" s="9">
        <v>279</v>
      </c>
      <c r="N1131" s="9">
        <v>154.5</v>
      </c>
      <c r="O1131" s="9">
        <v>103.5</v>
      </c>
      <c r="P1131" s="9">
        <v>27.12</v>
      </c>
      <c r="Q1131" s="9">
        <v>79</v>
      </c>
      <c r="R1131" s="9">
        <v>60</v>
      </c>
      <c r="S1131" s="12"/>
      <c r="V1131" s="9">
        <v>0</v>
      </c>
      <c r="W1131" s="12">
        <f t="shared" si="68"/>
        <v>0</v>
      </c>
      <c r="Z1131" s="60">
        <v>1</v>
      </c>
      <c r="AA1131" s="9">
        <f t="shared" si="69"/>
        <v>1</v>
      </c>
      <c r="AB1131" s="9">
        <f t="shared" si="70"/>
        <v>0</v>
      </c>
      <c r="AC1131" s="9">
        <f t="shared" si="71"/>
        <v>0</v>
      </c>
    </row>
    <row r="1132" spans="1:29" ht="15.75" customHeight="1" x14ac:dyDescent="0.2">
      <c r="A1132" s="9">
        <v>0</v>
      </c>
      <c r="B1132" s="9">
        <v>0</v>
      </c>
      <c r="C1132" s="9">
        <v>61</v>
      </c>
      <c r="D1132" s="9">
        <v>1</v>
      </c>
      <c r="E1132" s="9">
        <v>0</v>
      </c>
      <c r="F1132" s="9">
        <v>0</v>
      </c>
      <c r="G1132" s="9">
        <v>0</v>
      </c>
      <c r="H1132" s="9">
        <v>0</v>
      </c>
      <c r="I1132" s="9">
        <v>0</v>
      </c>
      <c r="J1132" s="9">
        <v>0</v>
      </c>
      <c r="K1132" s="9">
        <v>1</v>
      </c>
      <c r="L1132" s="9">
        <v>0</v>
      </c>
      <c r="M1132" s="9">
        <v>292</v>
      </c>
      <c r="N1132" s="9">
        <v>141.5</v>
      </c>
      <c r="O1132" s="9">
        <v>88.5</v>
      </c>
      <c r="P1132" s="9">
        <v>23.95</v>
      </c>
      <c r="Q1132" s="9">
        <v>86</v>
      </c>
      <c r="R1132" s="9">
        <v>70</v>
      </c>
      <c r="S1132" s="12"/>
      <c r="V1132" s="9">
        <v>0</v>
      </c>
      <c r="W1132" s="12">
        <f t="shared" si="68"/>
        <v>0</v>
      </c>
      <c r="Z1132" s="60">
        <v>1</v>
      </c>
      <c r="AA1132" s="9">
        <f t="shared" si="69"/>
        <v>1</v>
      </c>
      <c r="AB1132" s="9">
        <f t="shared" si="70"/>
        <v>0</v>
      </c>
      <c r="AC1132" s="9">
        <f t="shared" si="71"/>
        <v>0</v>
      </c>
    </row>
    <row r="1133" spans="1:29" ht="15.75" customHeight="1" x14ac:dyDescent="0.2">
      <c r="A1133" s="9">
        <v>1</v>
      </c>
      <c r="B1133" s="9">
        <v>0</v>
      </c>
      <c r="C1133" s="9">
        <v>52</v>
      </c>
      <c r="D1133" s="9">
        <v>0</v>
      </c>
      <c r="E1133" s="9">
        <v>1</v>
      </c>
      <c r="F1133" s="9">
        <v>0</v>
      </c>
      <c r="G1133" s="9">
        <v>0</v>
      </c>
      <c r="H1133" s="9">
        <v>0</v>
      </c>
      <c r="I1133" s="9">
        <v>0</v>
      </c>
      <c r="J1133" s="9">
        <v>0</v>
      </c>
      <c r="K1133" s="9">
        <v>1</v>
      </c>
      <c r="L1133" s="9">
        <v>0</v>
      </c>
      <c r="M1133" s="9">
        <v>215</v>
      </c>
      <c r="N1133" s="9">
        <v>159</v>
      </c>
      <c r="O1133" s="9">
        <v>64</v>
      </c>
      <c r="P1133" s="9">
        <v>24.56</v>
      </c>
      <c r="Q1133" s="9">
        <v>58</v>
      </c>
      <c r="R1133" s="9">
        <v>124</v>
      </c>
      <c r="S1133" s="12"/>
      <c r="V1133" s="9">
        <v>0</v>
      </c>
      <c r="W1133" s="12">
        <f t="shared" si="68"/>
        <v>0</v>
      </c>
      <c r="Z1133" s="60">
        <v>2</v>
      </c>
      <c r="AA1133" s="9">
        <f t="shared" si="69"/>
        <v>0</v>
      </c>
      <c r="AB1133" s="9">
        <f t="shared" si="70"/>
        <v>1</v>
      </c>
      <c r="AC1133" s="9">
        <f t="shared" si="71"/>
        <v>0</v>
      </c>
    </row>
    <row r="1134" spans="1:29" ht="15.75" customHeight="1" x14ac:dyDescent="0.2">
      <c r="A1134" s="9">
        <v>0</v>
      </c>
      <c r="B1134" s="9">
        <v>0</v>
      </c>
      <c r="C1134" s="9">
        <v>51</v>
      </c>
      <c r="D1134" s="9">
        <v>0</v>
      </c>
      <c r="E1134" s="9">
        <v>1</v>
      </c>
      <c r="F1134" s="9">
        <v>0</v>
      </c>
      <c r="G1134" s="9">
        <v>0</v>
      </c>
      <c r="H1134" s="9">
        <v>0</v>
      </c>
      <c r="I1134" s="9">
        <v>0</v>
      </c>
      <c r="J1134" s="9">
        <v>0</v>
      </c>
      <c r="K1134" s="9">
        <v>1</v>
      </c>
      <c r="L1134" s="9">
        <v>0</v>
      </c>
      <c r="M1134" s="9">
        <v>206</v>
      </c>
      <c r="N1134" s="9">
        <v>146</v>
      </c>
      <c r="O1134" s="9">
        <v>77</v>
      </c>
      <c r="P1134" s="9">
        <v>23.58</v>
      </c>
      <c r="Q1134" s="9">
        <v>87</v>
      </c>
      <c r="R1134" s="9">
        <v>90</v>
      </c>
      <c r="S1134" s="12"/>
      <c r="V1134" s="9">
        <v>0</v>
      </c>
      <c r="W1134" s="12">
        <f t="shared" si="68"/>
        <v>0</v>
      </c>
      <c r="Z1134" s="60">
        <v>2</v>
      </c>
      <c r="AA1134" s="9">
        <f t="shared" si="69"/>
        <v>0</v>
      </c>
      <c r="AB1134" s="9">
        <f t="shared" si="70"/>
        <v>1</v>
      </c>
      <c r="AC1134" s="9">
        <f t="shared" si="71"/>
        <v>0</v>
      </c>
    </row>
    <row r="1135" spans="1:29" ht="15.75" customHeight="1" x14ac:dyDescent="0.2">
      <c r="A1135" s="9">
        <v>0</v>
      </c>
      <c r="B1135" s="9">
        <v>0</v>
      </c>
      <c r="C1135" s="9">
        <v>64</v>
      </c>
      <c r="D1135" s="9">
        <v>0</v>
      </c>
      <c r="E1135" s="9">
        <v>1</v>
      </c>
      <c r="F1135" s="9">
        <v>0</v>
      </c>
      <c r="G1135" s="9">
        <v>0</v>
      </c>
      <c r="H1135" s="9">
        <v>0</v>
      </c>
      <c r="I1135" s="9">
        <v>0</v>
      </c>
      <c r="J1135" s="9">
        <v>0</v>
      </c>
      <c r="K1135" s="9">
        <v>1</v>
      </c>
      <c r="L1135" s="9">
        <v>0</v>
      </c>
      <c r="M1135" s="9">
        <v>293</v>
      </c>
      <c r="N1135" s="9">
        <v>140</v>
      </c>
      <c r="O1135" s="9">
        <v>84</v>
      </c>
      <c r="P1135" s="9">
        <v>34.56</v>
      </c>
      <c r="Q1135" s="9">
        <v>83</v>
      </c>
      <c r="R1135" s="9">
        <v>76</v>
      </c>
      <c r="S1135" s="12"/>
      <c r="V1135" s="9">
        <v>0</v>
      </c>
      <c r="W1135" s="12">
        <f t="shared" si="68"/>
        <v>0</v>
      </c>
      <c r="Z1135" s="60">
        <v>2</v>
      </c>
      <c r="AA1135" s="9">
        <f t="shared" si="69"/>
        <v>0</v>
      </c>
      <c r="AB1135" s="9">
        <f t="shared" si="70"/>
        <v>1</v>
      </c>
      <c r="AC1135" s="9">
        <f t="shared" si="71"/>
        <v>0</v>
      </c>
    </row>
    <row r="1136" spans="1:29" ht="15.75" customHeight="1" x14ac:dyDescent="0.2">
      <c r="A1136" s="9">
        <v>0</v>
      </c>
      <c r="B1136" s="9">
        <v>0</v>
      </c>
      <c r="C1136" s="9">
        <v>64</v>
      </c>
      <c r="D1136" s="9">
        <v>1</v>
      </c>
      <c r="E1136" s="9">
        <v>0</v>
      </c>
      <c r="F1136" s="9">
        <v>0</v>
      </c>
      <c r="G1136" s="9">
        <v>0</v>
      </c>
      <c r="H1136" s="9">
        <v>0</v>
      </c>
      <c r="I1136" s="9">
        <v>0</v>
      </c>
      <c r="J1136" s="9">
        <v>0</v>
      </c>
      <c r="K1136" s="9">
        <v>0</v>
      </c>
      <c r="L1136" s="9">
        <v>0</v>
      </c>
      <c r="M1136" s="9">
        <v>262</v>
      </c>
      <c r="N1136" s="9">
        <v>122</v>
      </c>
      <c r="O1136" s="9">
        <v>87.5</v>
      </c>
      <c r="P1136" s="9">
        <v>24.77</v>
      </c>
      <c r="Q1136" s="9">
        <v>95</v>
      </c>
      <c r="R1136" s="9">
        <v>85</v>
      </c>
      <c r="S1136" s="12"/>
      <c r="V1136" s="9">
        <v>0</v>
      </c>
      <c r="W1136" s="12">
        <f t="shared" si="68"/>
        <v>0</v>
      </c>
      <c r="Z1136" s="60">
        <v>1</v>
      </c>
      <c r="AA1136" s="9">
        <f t="shared" si="69"/>
        <v>1</v>
      </c>
      <c r="AB1136" s="9">
        <f t="shared" si="70"/>
        <v>0</v>
      </c>
      <c r="AC1136" s="9">
        <f t="shared" si="71"/>
        <v>0</v>
      </c>
    </row>
    <row r="1137" spans="1:29" ht="15.75" customHeight="1" x14ac:dyDescent="0.2">
      <c r="A1137" s="9">
        <v>0</v>
      </c>
      <c r="B1137" s="9">
        <v>1</v>
      </c>
      <c r="C1137" s="9">
        <v>40</v>
      </c>
      <c r="D1137" s="9">
        <v>0</v>
      </c>
      <c r="E1137" s="9">
        <v>1</v>
      </c>
      <c r="F1137" s="9">
        <v>0</v>
      </c>
      <c r="G1137" s="9">
        <v>1</v>
      </c>
      <c r="H1137" s="9">
        <v>30</v>
      </c>
      <c r="I1137" s="9">
        <v>0</v>
      </c>
      <c r="J1137" s="9">
        <v>0</v>
      </c>
      <c r="K1137" s="9">
        <v>1</v>
      </c>
      <c r="L1137" s="9">
        <v>0</v>
      </c>
      <c r="M1137" s="9">
        <v>282</v>
      </c>
      <c r="N1137" s="9">
        <v>130</v>
      </c>
      <c r="O1137" s="9">
        <v>80</v>
      </c>
      <c r="P1137" s="9">
        <v>23.9</v>
      </c>
      <c r="Q1137" s="9">
        <v>66</v>
      </c>
      <c r="R1137" s="9">
        <v>68</v>
      </c>
      <c r="S1137" s="12"/>
      <c r="V1137" s="9">
        <v>30</v>
      </c>
      <c r="W1137" s="12">
        <f t="shared" si="68"/>
        <v>1</v>
      </c>
      <c r="Z1137" s="60">
        <v>2</v>
      </c>
      <c r="AA1137" s="9">
        <f t="shared" si="69"/>
        <v>0</v>
      </c>
      <c r="AB1137" s="9">
        <f t="shared" si="70"/>
        <v>1</v>
      </c>
      <c r="AC1137" s="9">
        <f t="shared" si="71"/>
        <v>0</v>
      </c>
    </row>
    <row r="1138" spans="1:29" ht="15.75" customHeight="1" x14ac:dyDescent="0.2">
      <c r="A1138" s="9">
        <v>0</v>
      </c>
      <c r="B1138" s="9">
        <v>0</v>
      </c>
      <c r="C1138" s="9">
        <v>44</v>
      </c>
      <c r="D1138" s="9">
        <v>0</v>
      </c>
      <c r="E1138" s="9">
        <v>1</v>
      </c>
      <c r="F1138" s="9">
        <v>0</v>
      </c>
      <c r="G1138" s="9">
        <v>1</v>
      </c>
      <c r="H1138" s="9">
        <v>30</v>
      </c>
      <c r="I1138" s="9">
        <v>0</v>
      </c>
      <c r="J1138" s="9">
        <v>0</v>
      </c>
      <c r="K1138" s="9">
        <v>0</v>
      </c>
      <c r="L1138" s="9">
        <v>0</v>
      </c>
      <c r="M1138" s="9">
        <v>245</v>
      </c>
      <c r="N1138" s="9">
        <v>125</v>
      </c>
      <c r="O1138" s="9">
        <v>80.5</v>
      </c>
      <c r="P1138" s="9">
        <v>24.58</v>
      </c>
      <c r="Q1138" s="9">
        <v>64</v>
      </c>
      <c r="R1138" s="9">
        <v>80</v>
      </c>
      <c r="S1138" s="12"/>
      <c r="V1138" s="9">
        <v>30</v>
      </c>
      <c r="W1138" s="12">
        <f t="shared" si="68"/>
        <v>1</v>
      </c>
      <c r="Z1138" s="60">
        <v>2</v>
      </c>
      <c r="AA1138" s="9">
        <f t="shared" si="69"/>
        <v>0</v>
      </c>
      <c r="AB1138" s="9">
        <f t="shared" si="70"/>
        <v>1</v>
      </c>
      <c r="AC1138" s="9">
        <f t="shared" si="71"/>
        <v>0</v>
      </c>
    </row>
    <row r="1139" spans="1:29" ht="15.75" customHeight="1" x14ac:dyDescent="0.2">
      <c r="A1139" s="9">
        <v>0</v>
      </c>
      <c r="B1139" s="9">
        <v>0</v>
      </c>
      <c r="C1139" s="9">
        <v>45</v>
      </c>
      <c r="D1139" s="9">
        <v>0</v>
      </c>
      <c r="E1139" s="9">
        <v>0</v>
      </c>
      <c r="F1139" s="9">
        <v>0</v>
      </c>
      <c r="G1139" s="9">
        <v>1</v>
      </c>
      <c r="H1139" s="9">
        <v>20</v>
      </c>
      <c r="I1139" s="9">
        <v>0</v>
      </c>
      <c r="J1139" s="9">
        <v>0</v>
      </c>
      <c r="K1139" s="9">
        <v>0</v>
      </c>
      <c r="L1139" s="9">
        <v>0</v>
      </c>
      <c r="M1139" s="9">
        <v>192</v>
      </c>
      <c r="N1139" s="9">
        <v>132</v>
      </c>
      <c r="O1139" s="9">
        <v>79</v>
      </c>
      <c r="P1139" s="9">
        <v>24.53</v>
      </c>
      <c r="Q1139" s="9">
        <v>68</v>
      </c>
      <c r="R1139" s="9">
        <v>112</v>
      </c>
      <c r="S1139" s="12"/>
      <c r="V1139" s="9">
        <v>20</v>
      </c>
      <c r="W1139" s="12">
        <f t="shared" si="68"/>
        <v>1</v>
      </c>
      <c r="Z1139" s="60">
        <v>4</v>
      </c>
      <c r="AA1139" s="9">
        <f t="shared" si="69"/>
        <v>0</v>
      </c>
      <c r="AB1139" s="9">
        <f t="shared" si="70"/>
        <v>0</v>
      </c>
      <c r="AC1139" s="9">
        <f t="shared" si="71"/>
        <v>0</v>
      </c>
    </row>
    <row r="1140" spans="1:29" ht="15.75" customHeight="1" x14ac:dyDescent="0.2">
      <c r="A1140" s="9">
        <v>0</v>
      </c>
      <c r="B1140" s="9">
        <v>1</v>
      </c>
      <c r="C1140" s="9">
        <v>59</v>
      </c>
      <c r="D1140" s="9">
        <v>1</v>
      </c>
      <c r="E1140" s="9">
        <v>0</v>
      </c>
      <c r="F1140" s="9">
        <v>0</v>
      </c>
      <c r="G1140" s="9">
        <v>1</v>
      </c>
      <c r="H1140" s="9">
        <v>20</v>
      </c>
      <c r="I1140" s="9">
        <v>0</v>
      </c>
      <c r="J1140" s="9">
        <v>0</v>
      </c>
      <c r="K1140" s="9">
        <v>0</v>
      </c>
      <c r="L1140" s="9">
        <v>0</v>
      </c>
      <c r="M1140" s="9">
        <v>190</v>
      </c>
      <c r="N1140" s="9">
        <v>93.5</v>
      </c>
      <c r="O1140" s="9">
        <v>69</v>
      </c>
      <c r="P1140" s="9">
        <v>27.25</v>
      </c>
      <c r="Q1140" s="9">
        <v>68</v>
      </c>
      <c r="R1140" s="9">
        <v>74</v>
      </c>
      <c r="S1140" s="12"/>
      <c r="V1140" s="9">
        <v>20</v>
      </c>
      <c r="W1140" s="12">
        <f t="shared" si="68"/>
        <v>1</v>
      </c>
      <c r="Z1140" s="60">
        <v>1</v>
      </c>
      <c r="AA1140" s="9">
        <f t="shared" si="69"/>
        <v>1</v>
      </c>
      <c r="AB1140" s="9">
        <f t="shared" si="70"/>
        <v>0</v>
      </c>
      <c r="AC1140" s="9">
        <f t="shared" si="71"/>
        <v>0</v>
      </c>
    </row>
    <row r="1141" spans="1:29" ht="15.75" customHeight="1" x14ac:dyDescent="0.2">
      <c r="A1141" s="9">
        <v>0</v>
      </c>
      <c r="B1141" s="9">
        <v>1</v>
      </c>
      <c r="C1141" s="9">
        <v>44</v>
      </c>
      <c r="D1141" s="9">
        <v>0</v>
      </c>
      <c r="E1141" s="9">
        <v>1</v>
      </c>
      <c r="F1141" s="9">
        <v>0</v>
      </c>
      <c r="G1141" s="9">
        <v>1</v>
      </c>
      <c r="H1141" s="9">
        <v>35</v>
      </c>
      <c r="I1141" s="9">
        <v>0</v>
      </c>
      <c r="J1141" s="9">
        <v>0</v>
      </c>
      <c r="K1141" s="9">
        <v>1</v>
      </c>
      <c r="L1141" s="9">
        <v>0</v>
      </c>
      <c r="M1141" s="9">
        <v>217</v>
      </c>
      <c r="N1141" s="9">
        <v>144</v>
      </c>
      <c r="O1141" s="9">
        <v>99</v>
      </c>
      <c r="P1141" s="9">
        <v>25.16</v>
      </c>
      <c r="Q1141" s="9">
        <v>68</v>
      </c>
      <c r="R1141" s="9">
        <v>60</v>
      </c>
      <c r="S1141" s="12"/>
      <c r="V1141" s="9">
        <v>35</v>
      </c>
      <c r="W1141" s="12">
        <f t="shared" si="68"/>
        <v>1</v>
      </c>
      <c r="Z1141" s="60">
        <v>2</v>
      </c>
      <c r="AA1141" s="9">
        <f t="shared" si="69"/>
        <v>0</v>
      </c>
      <c r="AB1141" s="9">
        <f t="shared" si="70"/>
        <v>1</v>
      </c>
      <c r="AC1141" s="9">
        <f t="shared" si="71"/>
        <v>0</v>
      </c>
    </row>
    <row r="1142" spans="1:29" ht="15.75" customHeight="1" x14ac:dyDescent="0.2">
      <c r="A1142" s="9">
        <v>1</v>
      </c>
      <c r="B1142" s="9">
        <v>1</v>
      </c>
      <c r="C1142" s="9">
        <v>50</v>
      </c>
      <c r="D1142" s="9">
        <v>0</v>
      </c>
      <c r="E1142" s="9">
        <v>1</v>
      </c>
      <c r="F1142" s="9">
        <v>0</v>
      </c>
      <c r="G1142" s="9">
        <v>1</v>
      </c>
      <c r="H1142" s="9">
        <v>30</v>
      </c>
      <c r="I1142" s="9">
        <v>0</v>
      </c>
      <c r="J1142" s="9">
        <v>0</v>
      </c>
      <c r="K1142" s="9">
        <v>0</v>
      </c>
      <c r="L1142" s="9">
        <v>0</v>
      </c>
      <c r="M1142" s="9">
        <v>249</v>
      </c>
      <c r="N1142" s="9">
        <v>133</v>
      </c>
      <c r="O1142" s="9">
        <v>88</v>
      </c>
      <c r="P1142" s="9">
        <v>28.5</v>
      </c>
      <c r="Q1142" s="9">
        <v>75</v>
      </c>
      <c r="R1142" s="9">
        <v>75</v>
      </c>
      <c r="S1142" s="12"/>
      <c r="V1142" s="9">
        <v>30</v>
      </c>
      <c r="W1142" s="12">
        <f t="shared" si="68"/>
        <v>1</v>
      </c>
      <c r="Z1142" s="60">
        <v>2</v>
      </c>
      <c r="AA1142" s="9">
        <f t="shared" si="69"/>
        <v>0</v>
      </c>
      <c r="AB1142" s="9">
        <f t="shared" si="70"/>
        <v>1</v>
      </c>
      <c r="AC1142" s="9">
        <f t="shared" si="71"/>
        <v>0</v>
      </c>
    </row>
    <row r="1143" spans="1:29" ht="15.75" customHeight="1" x14ac:dyDescent="0.2">
      <c r="A1143" s="9">
        <v>0</v>
      </c>
      <c r="B1143" s="9">
        <v>1</v>
      </c>
      <c r="C1143" s="9">
        <v>56</v>
      </c>
      <c r="D1143" s="9">
        <v>1</v>
      </c>
      <c r="E1143" s="9">
        <v>0</v>
      </c>
      <c r="F1143" s="9">
        <v>0</v>
      </c>
      <c r="G1143" s="9">
        <v>0</v>
      </c>
      <c r="H1143" s="9">
        <v>0</v>
      </c>
      <c r="I1143" s="9">
        <v>0</v>
      </c>
      <c r="J1143" s="9">
        <v>0</v>
      </c>
      <c r="K1143" s="9">
        <v>1</v>
      </c>
      <c r="L1143" s="9">
        <v>0</v>
      </c>
      <c r="M1143" s="9">
        <v>256</v>
      </c>
      <c r="N1143" s="9">
        <v>147</v>
      </c>
      <c r="O1143" s="9">
        <v>96</v>
      </c>
      <c r="P1143" s="9">
        <v>30.42</v>
      </c>
      <c r="Q1143" s="9">
        <v>72</v>
      </c>
      <c r="R1143" s="9">
        <v>75</v>
      </c>
      <c r="S1143" s="12"/>
      <c r="V1143" s="9">
        <v>0</v>
      </c>
      <c r="W1143" s="12">
        <f t="shared" si="68"/>
        <v>0</v>
      </c>
      <c r="Z1143" s="60">
        <v>1</v>
      </c>
      <c r="AA1143" s="9">
        <f t="shared" si="69"/>
        <v>1</v>
      </c>
      <c r="AB1143" s="9">
        <f t="shared" si="70"/>
        <v>0</v>
      </c>
      <c r="AC1143" s="9">
        <f t="shared" si="71"/>
        <v>0</v>
      </c>
    </row>
    <row r="1144" spans="1:29" ht="15.75" customHeight="1" x14ac:dyDescent="0.2">
      <c r="A1144" s="9">
        <v>1</v>
      </c>
      <c r="B1144" s="9">
        <v>0</v>
      </c>
      <c r="C1144" s="9">
        <v>53</v>
      </c>
      <c r="D1144" s="9">
        <v>0</v>
      </c>
      <c r="E1144" s="9">
        <v>0</v>
      </c>
      <c r="F1144" s="9">
        <v>1</v>
      </c>
      <c r="G1144" s="9">
        <v>0</v>
      </c>
      <c r="H1144" s="9">
        <v>0</v>
      </c>
      <c r="I1144" s="9">
        <v>0</v>
      </c>
      <c r="J1144" s="9">
        <v>0</v>
      </c>
      <c r="K1144" s="9">
        <v>0</v>
      </c>
      <c r="L1144" s="9">
        <v>0</v>
      </c>
      <c r="M1144" s="9">
        <v>218</v>
      </c>
      <c r="N1144" s="9">
        <v>125</v>
      </c>
      <c r="O1144" s="9">
        <v>80</v>
      </c>
      <c r="P1144" s="9">
        <v>24.96</v>
      </c>
      <c r="Q1144" s="9">
        <v>72</v>
      </c>
      <c r="R1144" s="9">
        <v>78</v>
      </c>
      <c r="S1144" s="12"/>
      <c r="V1144" s="9">
        <v>0</v>
      </c>
      <c r="W1144" s="12">
        <f t="shared" si="68"/>
        <v>0</v>
      </c>
      <c r="Z1144" s="60">
        <v>3</v>
      </c>
      <c r="AA1144" s="9">
        <f t="shared" si="69"/>
        <v>0</v>
      </c>
      <c r="AB1144" s="9">
        <f t="shared" si="70"/>
        <v>0</v>
      </c>
      <c r="AC1144" s="9">
        <f t="shared" si="71"/>
        <v>1</v>
      </c>
    </row>
    <row r="1145" spans="1:29" ht="15.75" customHeight="1" x14ac:dyDescent="0.2">
      <c r="A1145" s="9">
        <v>0</v>
      </c>
      <c r="B1145" s="9">
        <v>0</v>
      </c>
      <c r="C1145" s="9">
        <v>63</v>
      </c>
      <c r="D1145" s="9">
        <v>0</v>
      </c>
      <c r="E1145" s="9">
        <v>0</v>
      </c>
      <c r="F1145" s="9">
        <v>1</v>
      </c>
      <c r="G1145" s="9">
        <v>0</v>
      </c>
      <c r="H1145" s="9">
        <v>0</v>
      </c>
      <c r="I1145" s="9">
        <v>0</v>
      </c>
      <c r="J1145" s="9">
        <v>0</v>
      </c>
      <c r="K1145" s="9">
        <v>1</v>
      </c>
      <c r="L1145" s="9">
        <v>0</v>
      </c>
      <c r="M1145" s="9">
        <v>315</v>
      </c>
      <c r="N1145" s="9">
        <v>156</v>
      </c>
      <c r="O1145" s="9">
        <v>90</v>
      </c>
      <c r="P1145" s="9">
        <v>25.92</v>
      </c>
      <c r="Q1145" s="9">
        <v>64</v>
      </c>
      <c r="R1145" s="9">
        <v>74</v>
      </c>
      <c r="S1145" s="12"/>
      <c r="V1145" s="9">
        <v>0</v>
      </c>
      <c r="W1145" s="12">
        <f t="shared" si="68"/>
        <v>0</v>
      </c>
      <c r="Z1145" s="60">
        <v>3</v>
      </c>
      <c r="AA1145" s="9">
        <f t="shared" si="69"/>
        <v>0</v>
      </c>
      <c r="AB1145" s="9">
        <f t="shared" si="70"/>
        <v>0</v>
      </c>
      <c r="AC1145" s="9">
        <f t="shared" si="71"/>
        <v>1</v>
      </c>
    </row>
    <row r="1146" spans="1:29" ht="15.75" customHeight="1" x14ac:dyDescent="0.2">
      <c r="A1146" s="9">
        <v>0</v>
      </c>
      <c r="B1146" s="9">
        <v>0</v>
      </c>
      <c r="C1146" s="9">
        <v>57</v>
      </c>
      <c r="D1146" s="9">
        <v>1</v>
      </c>
      <c r="E1146" s="9">
        <v>0</v>
      </c>
      <c r="F1146" s="9">
        <v>0</v>
      </c>
      <c r="G1146" s="9">
        <v>0</v>
      </c>
      <c r="H1146" s="9">
        <v>0</v>
      </c>
      <c r="I1146" s="9">
        <v>0</v>
      </c>
      <c r="J1146" s="9">
        <v>0</v>
      </c>
      <c r="K1146" s="9">
        <v>1</v>
      </c>
      <c r="L1146" s="9">
        <v>0</v>
      </c>
      <c r="M1146" s="9">
        <v>224</v>
      </c>
      <c r="N1146" s="9">
        <v>174</v>
      </c>
      <c r="O1146" s="9">
        <v>112</v>
      </c>
      <c r="P1146" s="9">
        <v>22.73</v>
      </c>
      <c r="Q1146" s="9">
        <v>63</v>
      </c>
      <c r="R1146" s="9">
        <v>82</v>
      </c>
      <c r="S1146" s="12"/>
      <c r="V1146" s="9">
        <v>0</v>
      </c>
      <c r="W1146" s="12">
        <f t="shared" si="68"/>
        <v>0</v>
      </c>
      <c r="Z1146" s="60">
        <v>1</v>
      </c>
      <c r="AA1146" s="9">
        <f t="shared" si="69"/>
        <v>1</v>
      </c>
      <c r="AB1146" s="9">
        <f t="shared" si="70"/>
        <v>0</v>
      </c>
      <c r="AC1146" s="9">
        <f t="shared" si="71"/>
        <v>0</v>
      </c>
    </row>
    <row r="1147" spans="1:29" ht="15.75" customHeight="1" x14ac:dyDescent="0.2">
      <c r="A1147" s="9">
        <v>0</v>
      </c>
      <c r="B1147" s="9">
        <v>0</v>
      </c>
      <c r="C1147" s="9">
        <v>64</v>
      </c>
      <c r="D1147" s="9">
        <v>0</v>
      </c>
      <c r="E1147" s="9">
        <v>0</v>
      </c>
      <c r="F1147" s="9">
        <v>1</v>
      </c>
      <c r="G1147" s="9">
        <v>0</v>
      </c>
      <c r="H1147" s="9">
        <v>0</v>
      </c>
      <c r="I1147" s="9">
        <v>0</v>
      </c>
      <c r="J1147" s="9">
        <v>0</v>
      </c>
      <c r="K1147" s="9">
        <v>1</v>
      </c>
      <c r="L1147" s="9">
        <v>0</v>
      </c>
      <c r="M1147" s="9">
        <v>196</v>
      </c>
      <c r="N1147" s="9">
        <v>150</v>
      </c>
      <c r="O1147" s="9">
        <v>84</v>
      </c>
      <c r="P1147" s="9">
        <v>25.98</v>
      </c>
      <c r="Q1147" s="9">
        <v>60</v>
      </c>
      <c r="R1147" s="9">
        <v>93</v>
      </c>
      <c r="S1147" s="12"/>
      <c r="V1147" s="9">
        <v>0</v>
      </c>
      <c r="W1147" s="12">
        <f t="shared" si="68"/>
        <v>0</v>
      </c>
      <c r="Z1147" s="60">
        <v>3</v>
      </c>
      <c r="AA1147" s="9">
        <f t="shared" si="69"/>
        <v>0</v>
      </c>
      <c r="AB1147" s="9">
        <f t="shared" si="70"/>
        <v>0</v>
      </c>
      <c r="AC1147" s="9">
        <f t="shared" si="71"/>
        <v>1</v>
      </c>
    </row>
    <row r="1148" spans="1:29" ht="15.75" customHeight="1" x14ac:dyDescent="0.2">
      <c r="A1148" s="9">
        <v>0</v>
      </c>
      <c r="B1148" s="9">
        <v>1</v>
      </c>
      <c r="C1148" s="9">
        <v>57</v>
      </c>
      <c r="D1148" s="9">
        <v>1</v>
      </c>
      <c r="E1148" s="9">
        <v>0</v>
      </c>
      <c r="F1148" s="9">
        <v>0</v>
      </c>
      <c r="G1148" s="9">
        <v>1</v>
      </c>
      <c r="H1148" s="9">
        <v>30</v>
      </c>
      <c r="I1148" s="9">
        <v>0</v>
      </c>
      <c r="J1148" s="9">
        <v>0</v>
      </c>
      <c r="K1148" s="9">
        <v>0</v>
      </c>
      <c r="L1148" s="9">
        <v>0</v>
      </c>
      <c r="M1148" s="9">
        <v>225</v>
      </c>
      <c r="N1148" s="9">
        <v>140</v>
      </c>
      <c r="O1148" s="9">
        <v>88</v>
      </c>
      <c r="P1148" s="9">
        <v>24.71</v>
      </c>
      <c r="Q1148" s="9">
        <v>80</v>
      </c>
      <c r="R1148" s="9">
        <v>78</v>
      </c>
      <c r="S1148" s="12"/>
      <c r="V1148" s="9">
        <v>30</v>
      </c>
      <c r="W1148" s="12">
        <f t="shared" si="68"/>
        <v>1</v>
      </c>
      <c r="Z1148" s="60">
        <v>1</v>
      </c>
      <c r="AA1148" s="9">
        <f t="shared" si="69"/>
        <v>1</v>
      </c>
      <c r="AB1148" s="9">
        <f t="shared" si="70"/>
        <v>0</v>
      </c>
      <c r="AC1148" s="9">
        <f t="shared" si="71"/>
        <v>0</v>
      </c>
    </row>
    <row r="1149" spans="1:29" ht="15.75" customHeight="1" x14ac:dyDescent="0.2">
      <c r="A1149" s="9">
        <v>0</v>
      </c>
      <c r="B1149" s="9">
        <v>1</v>
      </c>
      <c r="C1149" s="9">
        <v>55</v>
      </c>
      <c r="D1149" s="9">
        <v>1</v>
      </c>
      <c r="E1149" s="9">
        <v>0</v>
      </c>
      <c r="F1149" s="9">
        <v>0</v>
      </c>
      <c r="G1149" s="9">
        <v>1</v>
      </c>
      <c r="H1149" s="9">
        <v>25</v>
      </c>
      <c r="I1149" s="9">
        <v>0</v>
      </c>
      <c r="J1149" s="9">
        <v>0</v>
      </c>
      <c r="K1149" s="9">
        <v>0</v>
      </c>
      <c r="L1149" s="9">
        <v>0</v>
      </c>
      <c r="M1149" s="9">
        <v>270</v>
      </c>
      <c r="N1149" s="9">
        <v>129</v>
      </c>
      <c r="O1149" s="9">
        <v>82</v>
      </c>
      <c r="P1149" s="9">
        <v>27.63</v>
      </c>
      <c r="Q1149" s="9">
        <v>88</v>
      </c>
      <c r="R1149" s="9">
        <v>60</v>
      </c>
      <c r="S1149" s="12"/>
      <c r="V1149" s="9">
        <v>25</v>
      </c>
      <c r="W1149" s="12">
        <f t="shared" si="68"/>
        <v>1</v>
      </c>
      <c r="Z1149" s="60">
        <v>1</v>
      </c>
      <c r="AA1149" s="9">
        <f t="shared" si="69"/>
        <v>1</v>
      </c>
      <c r="AB1149" s="9">
        <f t="shared" si="70"/>
        <v>0</v>
      </c>
      <c r="AC1149" s="9">
        <f t="shared" si="71"/>
        <v>0</v>
      </c>
    </row>
    <row r="1150" spans="1:29" ht="15.75" customHeight="1" x14ac:dyDescent="0.2">
      <c r="A1150" s="9">
        <v>0</v>
      </c>
      <c r="B1150" s="9">
        <v>0</v>
      </c>
      <c r="C1150" s="9">
        <v>55</v>
      </c>
      <c r="D1150" s="9">
        <v>0</v>
      </c>
      <c r="E1150" s="9">
        <v>0</v>
      </c>
      <c r="F1150" s="9">
        <v>1</v>
      </c>
      <c r="G1150" s="9">
        <v>0</v>
      </c>
      <c r="H1150" s="9">
        <v>0</v>
      </c>
      <c r="I1150" s="9">
        <v>0</v>
      </c>
      <c r="J1150" s="9">
        <v>0</v>
      </c>
      <c r="K1150" s="9">
        <v>0</v>
      </c>
      <c r="L1150" s="9">
        <v>0</v>
      </c>
      <c r="M1150" s="9">
        <v>265</v>
      </c>
      <c r="N1150" s="9">
        <v>130</v>
      </c>
      <c r="O1150" s="9">
        <v>84</v>
      </c>
      <c r="P1150" s="9">
        <v>29.66</v>
      </c>
      <c r="Q1150" s="9">
        <v>76</v>
      </c>
      <c r="R1150" s="9">
        <v>69</v>
      </c>
      <c r="S1150" s="12"/>
      <c r="V1150" s="9">
        <v>0</v>
      </c>
      <c r="W1150" s="12">
        <f t="shared" si="68"/>
        <v>0</v>
      </c>
      <c r="Z1150" s="60">
        <v>3</v>
      </c>
      <c r="AA1150" s="9">
        <f t="shared" si="69"/>
        <v>0</v>
      </c>
      <c r="AB1150" s="9">
        <f t="shared" si="70"/>
        <v>0</v>
      </c>
      <c r="AC1150" s="9">
        <f t="shared" si="71"/>
        <v>1</v>
      </c>
    </row>
    <row r="1151" spans="1:29" ht="15.75" customHeight="1" x14ac:dyDescent="0.2">
      <c r="A1151" s="9">
        <v>0</v>
      </c>
      <c r="B1151" s="9">
        <v>1</v>
      </c>
      <c r="C1151" s="9">
        <v>41</v>
      </c>
      <c r="D1151" s="9">
        <v>0</v>
      </c>
      <c r="E1151" s="9">
        <v>1</v>
      </c>
      <c r="F1151" s="9">
        <v>0</v>
      </c>
      <c r="G1151" s="9">
        <v>1</v>
      </c>
      <c r="H1151" s="9">
        <v>30</v>
      </c>
      <c r="I1151" s="9">
        <v>0</v>
      </c>
      <c r="J1151" s="9">
        <v>0</v>
      </c>
      <c r="K1151" s="9">
        <v>0</v>
      </c>
      <c r="L1151" s="9">
        <v>0</v>
      </c>
      <c r="M1151" s="9">
        <v>193</v>
      </c>
      <c r="N1151" s="9">
        <v>100</v>
      </c>
      <c r="O1151" s="9">
        <v>60</v>
      </c>
      <c r="P1151" s="9">
        <v>29.69</v>
      </c>
      <c r="Q1151" s="9">
        <v>60</v>
      </c>
      <c r="R1151" s="9">
        <v>69</v>
      </c>
      <c r="S1151" s="12"/>
      <c r="V1151" s="9">
        <v>30</v>
      </c>
      <c r="W1151" s="12">
        <f t="shared" si="68"/>
        <v>1</v>
      </c>
      <c r="Z1151" s="60">
        <v>2</v>
      </c>
      <c r="AA1151" s="9">
        <f t="shared" si="69"/>
        <v>0</v>
      </c>
      <c r="AB1151" s="9">
        <f t="shared" si="70"/>
        <v>1</v>
      </c>
      <c r="AC1151" s="9">
        <f t="shared" si="71"/>
        <v>0</v>
      </c>
    </row>
    <row r="1152" spans="1:29" ht="15.75" customHeight="1" x14ac:dyDescent="0.2">
      <c r="A1152" s="9">
        <v>0</v>
      </c>
      <c r="B1152" s="9">
        <v>0</v>
      </c>
      <c r="C1152" s="9">
        <v>46</v>
      </c>
      <c r="D1152" s="9">
        <v>1</v>
      </c>
      <c r="E1152" s="9">
        <v>0</v>
      </c>
      <c r="F1152" s="9">
        <v>0</v>
      </c>
      <c r="G1152" s="9">
        <v>1</v>
      </c>
      <c r="H1152" s="9">
        <v>10</v>
      </c>
      <c r="I1152" s="9">
        <v>0</v>
      </c>
      <c r="J1152" s="9">
        <v>0</v>
      </c>
      <c r="K1152" s="9">
        <v>0</v>
      </c>
      <c r="L1152" s="9">
        <v>0</v>
      </c>
      <c r="M1152" s="9">
        <v>392</v>
      </c>
      <c r="N1152" s="9">
        <v>113</v>
      </c>
      <c r="O1152" s="9">
        <v>68</v>
      </c>
      <c r="P1152" s="9">
        <v>23.35</v>
      </c>
      <c r="Q1152" s="9">
        <v>70</v>
      </c>
      <c r="R1152" s="9">
        <v>63</v>
      </c>
      <c r="S1152" s="12"/>
      <c r="V1152" s="9">
        <v>10</v>
      </c>
      <c r="W1152" s="12">
        <f t="shared" si="68"/>
        <v>1</v>
      </c>
      <c r="Z1152" s="60">
        <v>1</v>
      </c>
      <c r="AA1152" s="9">
        <f t="shared" si="69"/>
        <v>1</v>
      </c>
      <c r="AB1152" s="9">
        <f t="shared" si="70"/>
        <v>0</v>
      </c>
      <c r="AC1152" s="9">
        <f t="shared" si="71"/>
        <v>0</v>
      </c>
    </row>
    <row r="1153" spans="1:29" ht="15.75" customHeight="1" x14ac:dyDescent="0.2">
      <c r="A1153" s="9">
        <v>0</v>
      </c>
      <c r="B1153" s="9">
        <v>0</v>
      </c>
      <c r="C1153" s="9">
        <v>38</v>
      </c>
      <c r="D1153" s="9">
        <v>0</v>
      </c>
      <c r="E1153" s="9">
        <v>1</v>
      </c>
      <c r="F1153" s="9">
        <v>0</v>
      </c>
      <c r="G1153" s="9">
        <v>0</v>
      </c>
      <c r="H1153" s="9">
        <v>0</v>
      </c>
      <c r="I1153" s="9">
        <v>0</v>
      </c>
      <c r="J1153" s="9">
        <v>0</v>
      </c>
      <c r="K1153" s="9">
        <v>0</v>
      </c>
      <c r="L1153" s="9">
        <v>0</v>
      </c>
      <c r="M1153" s="9">
        <v>239</v>
      </c>
      <c r="N1153" s="9">
        <v>128</v>
      </c>
      <c r="O1153" s="9">
        <v>84.5</v>
      </c>
      <c r="P1153" s="9">
        <v>33.49</v>
      </c>
      <c r="Q1153" s="9">
        <v>75</v>
      </c>
      <c r="R1153" s="9">
        <v>80</v>
      </c>
      <c r="S1153" s="12"/>
      <c r="V1153" s="9">
        <v>0</v>
      </c>
      <c r="W1153" s="12">
        <f t="shared" si="68"/>
        <v>0</v>
      </c>
      <c r="Z1153" s="60">
        <v>2</v>
      </c>
      <c r="AA1153" s="9">
        <f t="shared" si="69"/>
        <v>0</v>
      </c>
      <c r="AB1153" s="9">
        <f t="shared" si="70"/>
        <v>1</v>
      </c>
      <c r="AC1153" s="9">
        <f t="shared" si="71"/>
        <v>0</v>
      </c>
    </row>
    <row r="1154" spans="1:29" ht="15.75" customHeight="1" x14ac:dyDescent="0.2">
      <c r="A1154" s="9">
        <v>0</v>
      </c>
      <c r="B1154" s="9">
        <v>0</v>
      </c>
      <c r="C1154" s="9">
        <v>56</v>
      </c>
      <c r="D1154" s="9">
        <v>0</v>
      </c>
      <c r="E1154" s="9">
        <v>1</v>
      </c>
      <c r="F1154" s="9">
        <v>0</v>
      </c>
      <c r="G1154" s="9">
        <v>0</v>
      </c>
      <c r="H1154" s="9">
        <v>0</v>
      </c>
      <c r="I1154" s="9">
        <v>0</v>
      </c>
      <c r="J1154" s="9">
        <v>0</v>
      </c>
      <c r="K1154" s="9">
        <v>0</v>
      </c>
      <c r="L1154" s="9">
        <v>0</v>
      </c>
      <c r="M1154" s="9">
        <v>261</v>
      </c>
      <c r="N1154" s="9">
        <v>145</v>
      </c>
      <c r="O1154" s="9">
        <v>77</v>
      </c>
      <c r="P1154" s="9">
        <v>26.67</v>
      </c>
      <c r="Q1154" s="9">
        <v>73</v>
      </c>
      <c r="R1154" s="9">
        <v>95</v>
      </c>
      <c r="S1154" s="12"/>
      <c r="V1154" s="9">
        <v>0</v>
      </c>
      <c r="W1154" s="12">
        <f t="shared" si="68"/>
        <v>0</v>
      </c>
      <c r="Z1154" s="60">
        <v>2</v>
      </c>
      <c r="AA1154" s="9">
        <f t="shared" si="69"/>
        <v>0</v>
      </c>
      <c r="AB1154" s="9">
        <f t="shared" si="70"/>
        <v>1</v>
      </c>
      <c r="AC1154" s="9">
        <f t="shared" si="71"/>
        <v>0</v>
      </c>
    </row>
    <row r="1155" spans="1:29" ht="15.75" customHeight="1" x14ac:dyDescent="0.2">
      <c r="A1155" s="9">
        <v>0</v>
      </c>
      <c r="B1155" s="9">
        <v>0</v>
      </c>
      <c r="C1155" s="9">
        <v>67</v>
      </c>
      <c r="D1155" s="9">
        <v>0</v>
      </c>
      <c r="E1155" s="9">
        <v>0</v>
      </c>
      <c r="F1155" s="9">
        <v>1</v>
      </c>
      <c r="G1155" s="9">
        <v>1</v>
      </c>
      <c r="H1155" s="9">
        <v>1</v>
      </c>
      <c r="I1155" s="9">
        <v>0</v>
      </c>
      <c r="J1155" s="9">
        <v>0</v>
      </c>
      <c r="K1155" s="9">
        <v>1</v>
      </c>
      <c r="L1155" s="9">
        <v>0</v>
      </c>
      <c r="M1155" s="9">
        <v>242</v>
      </c>
      <c r="N1155" s="9">
        <v>172</v>
      </c>
      <c r="O1155" s="9">
        <v>84</v>
      </c>
      <c r="P1155" s="9">
        <v>19.809999999999999</v>
      </c>
      <c r="Q1155" s="9">
        <v>70</v>
      </c>
      <c r="R1155" s="9">
        <v>111</v>
      </c>
      <c r="S1155" s="12"/>
      <c r="V1155" s="9">
        <v>1</v>
      </c>
      <c r="W1155" s="12">
        <f t="shared" ref="W1155:W1218" si="72">IF(V1155=0,0,1)</f>
        <v>1</v>
      </c>
      <c r="Z1155" s="60">
        <v>3</v>
      </c>
      <c r="AA1155" s="9">
        <f t="shared" ref="AA1155:AA1218" si="73">IF(Z1155=1,1,0)</f>
        <v>0</v>
      </c>
      <c r="AB1155" s="9">
        <f t="shared" ref="AB1155:AB1218" si="74">IF(Z1155=2,1,0)</f>
        <v>0</v>
      </c>
      <c r="AC1155" s="9">
        <f t="shared" ref="AC1155:AC1218" si="75">IF(Z1155=3,1,0)</f>
        <v>1</v>
      </c>
    </row>
    <row r="1156" spans="1:29" ht="15.75" customHeight="1" x14ac:dyDescent="0.2">
      <c r="A1156" s="9">
        <v>0</v>
      </c>
      <c r="B1156" s="9">
        <v>0</v>
      </c>
      <c r="C1156" s="9">
        <v>45</v>
      </c>
      <c r="D1156" s="9">
        <v>0</v>
      </c>
      <c r="E1156" s="9">
        <v>1</v>
      </c>
      <c r="F1156" s="9">
        <v>0</v>
      </c>
      <c r="G1156" s="9">
        <v>0</v>
      </c>
      <c r="H1156" s="9">
        <v>0</v>
      </c>
      <c r="I1156" s="9">
        <v>0</v>
      </c>
      <c r="J1156" s="9">
        <v>0</v>
      </c>
      <c r="K1156" s="9">
        <v>1</v>
      </c>
      <c r="L1156" s="9">
        <v>0</v>
      </c>
      <c r="M1156" s="9">
        <v>222</v>
      </c>
      <c r="N1156" s="9">
        <v>167</v>
      </c>
      <c r="O1156" s="9">
        <v>107</v>
      </c>
      <c r="P1156" s="9">
        <v>25.56</v>
      </c>
      <c r="Q1156" s="9">
        <v>82</v>
      </c>
      <c r="R1156" s="9">
        <v>88</v>
      </c>
      <c r="S1156" s="12"/>
      <c r="V1156" s="9">
        <v>0</v>
      </c>
      <c r="W1156" s="12">
        <f t="shared" si="72"/>
        <v>0</v>
      </c>
      <c r="Z1156" s="60">
        <v>2</v>
      </c>
      <c r="AA1156" s="9">
        <f t="shared" si="73"/>
        <v>0</v>
      </c>
      <c r="AB1156" s="9">
        <f t="shared" si="74"/>
        <v>1</v>
      </c>
      <c r="AC1156" s="9">
        <f t="shared" si="75"/>
        <v>0</v>
      </c>
    </row>
    <row r="1157" spans="1:29" ht="15.75" customHeight="1" x14ac:dyDescent="0.2">
      <c r="A1157" s="9">
        <v>1</v>
      </c>
      <c r="B1157" s="9">
        <v>0</v>
      </c>
      <c r="C1157" s="9">
        <v>64</v>
      </c>
      <c r="D1157" s="9">
        <v>0</v>
      </c>
      <c r="E1157" s="9">
        <v>1</v>
      </c>
      <c r="F1157" s="9">
        <v>0</v>
      </c>
      <c r="G1157" s="9">
        <v>1</v>
      </c>
      <c r="H1157" s="9">
        <v>3</v>
      </c>
      <c r="I1157" s="9">
        <v>0</v>
      </c>
      <c r="J1157" s="9">
        <v>0</v>
      </c>
      <c r="K1157" s="9">
        <v>0</v>
      </c>
      <c r="L1157" s="9">
        <v>0</v>
      </c>
      <c r="M1157" s="9">
        <v>221</v>
      </c>
      <c r="N1157" s="9">
        <v>148</v>
      </c>
      <c r="O1157" s="9">
        <v>85</v>
      </c>
      <c r="P1157" s="9">
        <v>25.4</v>
      </c>
      <c r="Q1157" s="9">
        <v>90</v>
      </c>
      <c r="R1157" s="9">
        <v>80</v>
      </c>
      <c r="S1157" s="12"/>
      <c r="V1157" s="9">
        <v>3</v>
      </c>
      <c r="W1157" s="12">
        <f t="shared" si="72"/>
        <v>1</v>
      </c>
      <c r="Z1157" s="60">
        <v>2</v>
      </c>
      <c r="AA1157" s="9">
        <f t="shared" si="73"/>
        <v>0</v>
      </c>
      <c r="AB1157" s="9">
        <f t="shared" si="74"/>
        <v>1</v>
      </c>
      <c r="AC1157" s="9">
        <f t="shared" si="75"/>
        <v>0</v>
      </c>
    </row>
    <row r="1158" spans="1:29" ht="15.75" customHeight="1" x14ac:dyDescent="0.2">
      <c r="A1158" s="9">
        <v>0</v>
      </c>
      <c r="B1158" s="9">
        <v>0</v>
      </c>
      <c r="C1158" s="9">
        <v>50</v>
      </c>
      <c r="D1158" s="9">
        <v>1</v>
      </c>
      <c r="E1158" s="9">
        <v>0</v>
      </c>
      <c r="F1158" s="9">
        <v>0</v>
      </c>
      <c r="G1158" s="9">
        <v>1</v>
      </c>
      <c r="H1158" s="9">
        <v>20</v>
      </c>
      <c r="I1158" s="9">
        <v>0</v>
      </c>
      <c r="J1158" s="9">
        <v>0</v>
      </c>
      <c r="K1158" s="9">
        <v>0</v>
      </c>
      <c r="L1158" s="9">
        <v>0</v>
      </c>
      <c r="M1158" s="9">
        <v>242</v>
      </c>
      <c r="N1158" s="9">
        <v>116</v>
      </c>
      <c r="O1158" s="9">
        <v>69</v>
      </c>
      <c r="P1158" s="9">
        <v>21.65</v>
      </c>
      <c r="Q1158" s="9">
        <v>75</v>
      </c>
      <c r="R1158" s="9">
        <v>73</v>
      </c>
      <c r="S1158" s="12"/>
      <c r="V1158" s="9">
        <v>20</v>
      </c>
      <c r="W1158" s="12">
        <f t="shared" si="72"/>
        <v>1</v>
      </c>
      <c r="Z1158" s="60">
        <v>1</v>
      </c>
      <c r="AA1158" s="9">
        <f t="shared" si="73"/>
        <v>1</v>
      </c>
      <c r="AB1158" s="9">
        <f t="shared" si="74"/>
        <v>0</v>
      </c>
      <c r="AC1158" s="9">
        <f t="shared" si="75"/>
        <v>0</v>
      </c>
    </row>
    <row r="1159" spans="1:29" ht="15.75" customHeight="1" x14ac:dyDescent="0.2">
      <c r="A1159" s="9">
        <v>0</v>
      </c>
      <c r="B1159" s="9">
        <v>0</v>
      </c>
      <c r="C1159" s="9">
        <v>41</v>
      </c>
      <c r="D1159" s="9">
        <v>0</v>
      </c>
      <c r="E1159" s="9">
        <v>0</v>
      </c>
      <c r="F1159" s="9">
        <v>0</v>
      </c>
      <c r="G1159" s="9">
        <v>0</v>
      </c>
      <c r="H1159" s="9">
        <v>0</v>
      </c>
      <c r="I1159" s="9">
        <v>0</v>
      </c>
      <c r="J1159" s="9">
        <v>0</v>
      </c>
      <c r="K1159" s="9">
        <v>0</v>
      </c>
      <c r="L1159" s="9">
        <v>0</v>
      </c>
      <c r="M1159" s="9">
        <v>257</v>
      </c>
      <c r="N1159" s="9">
        <v>122</v>
      </c>
      <c r="O1159" s="9">
        <v>73</v>
      </c>
      <c r="P1159" s="9">
        <v>24.17</v>
      </c>
      <c r="Q1159" s="9">
        <v>96</v>
      </c>
      <c r="R1159" s="9">
        <v>104</v>
      </c>
      <c r="S1159" s="12"/>
      <c r="V1159" s="9">
        <v>0</v>
      </c>
      <c r="W1159" s="12">
        <f t="shared" si="72"/>
        <v>0</v>
      </c>
      <c r="Z1159" s="60">
        <v>4</v>
      </c>
      <c r="AA1159" s="9">
        <f t="shared" si="73"/>
        <v>0</v>
      </c>
      <c r="AB1159" s="9">
        <f t="shared" si="74"/>
        <v>0</v>
      </c>
      <c r="AC1159" s="9">
        <f t="shared" si="75"/>
        <v>0</v>
      </c>
    </row>
    <row r="1160" spans="1:29" ht="15.75" customHeight="1" x14ac:dyDescent="0.2">
      <c r="A1160" s="9">
        <v>0</v>
      </c>
      <c r="B1160" s="9">
        <v>0</v>
      </c>
      <c r="C1160" s="9">
        <v>46</v>
      </c>
      <c r="D1160" s="9">
        <v>0</v>
      </c>
      <c r="E1160" s="9">
        <v>0</v>
      </c>
      <c r="F1160" s="9">
        <v>1</v>
      </c>
      <c r="G1160" s="9">
        <v>1</v>
      </c>
      <c r="H1160" s="9">
        <v>5</v>
      </c>
      <c r="I1160" s="9">
        <v>0</v>
      </c>
      <c r="J1160" s="9">
        <v>0</v>
      </c>
      <c r="K1160" s="9">
        <v>0</v>
      </c>
      <c r="L1160" s="9">
        <v>0</v>
      </c>
      <c r="M1160" s="9">
        <v>291</v>
      </c>
      <c r="N1160" s="9">
        <v>107.5</v>
      </c>
      <c r="O1160" s="9">
        <v>65</v>
      </c>
      <c r="P1160" s="9">
        <v>24.1</v>
      </c>
      <c r="Q1160" s="9">
        <v>82</v>
      </c>
      <c r="R1160" s="9">
        <v>78</v>
      </c>
      <c r="S1160" s="12"/>
      <c r="V1160" s="9">
        <v>5</v>
      </c>
      <c r="W1160" s="12">
        <f t="shared" si="72"/>
        <v>1</v>
      </c>
      <c r="Z1160" s="60">
        <v>3</v>
      </c>
      <c r="AA1160" s="9">
        <f t="shared" si="73"/>
        <v>0</v>
      </c>
      <c r="AB1160" s="9">
        <f t="shared" si="74"/>
        <v>0</v>
      </c>
      <c r="AC1160" s="9">
        <f t="shared" si="75"/>
        <v>1</v>
      </c>
    </row>
    <row r="1161" spans="1:29" ht="15.75" customHeight="1" x14ac:dyDescent="0.2">
      <c r="A1161" s="9">
        <v>0</v>
      </c>
      <c r="B1161" s="9">
        <v>0</v>
      </c>
      <c r="C1161" s="9">
        <v>60</v>
      </c>
      <c r="D1161" s="9">
        <v>0</v>
      </c>
      <c r="E1161" s="9">
        <v>0</v>
      </c>
      <c r="F1161" s="9">
        <v>1</v>
      </c>
      <c r="G1161" s="9">
        <v>0</v>
      </c>
      <c r="H1161" s="9">
        <v>0</v>
      </c>
      <c r="I1161" s="9">
        <v>0</v>
      </c>
      <c r="J1161" s="9">
        <v>0</v>
      </c>
      <c r="K1161" s="9">
        <v>0</v>
      </c>
      <c r="L1161" s="9">
        <v>0</v>
      </c>
      <c r="M1161" s="9">
        <v>229</v>
      </c>
      <c r="N1161" s="9">
        <v>144</v>
      </c>
      <c r="O1161" s="9">
        <v>91</v>
      </c>
      <c r="P1161" s="9">
        <v>24.96</v>
      </c>
      <c r="Q1161" s="9">
        <v>70</v>
      </c>
      <c r="R1161" s="9">
        <v>82</v>
      </c>
      <c r="S1161" s="12"/>
      <c r="V1161" s="9">
        <v>0</v>
      </c>
      <c r="W1161" s="12">
        <f t="shared" si="72"/>
        <v>0</v>
      </c>
      <c r="Z1161" s="60">
        <v>3</v>
      </c>
      <c r="AA1161" s="9">
        <f t="shared" si="73"/>
        <v>0</v>
      </c>
      <c r="AB1161" s="9">
        <f t="shared" si="74"/>
        <v>0</v>
      </c>
      <c r="AC1161" s="9">
        <f t="shared" si="75"/>
        <v>1</v>
      </c>
    </row>
    <row r="1162" spans="1:29" ht="15.75" customHeight="1" x14ac:dyDescent="0.2">
      <c r="A1162" s="9">
        <v>0</v>
      </c>
      <c r="B1162" s="9">
        <v>0</v>
      </c>
      <c r="C1162" s="9">
        <v>41</v>
      </c>
      <c r="D1162" s="9">
        <v>0</v>
      </c>
      <c r="E1162" s="9">
        <v>1</v>
      </c>
      <c r="F1162" s="9">
        <v>0</v>
      </c>
      <c r="G1162" s="9">
        <v>1</v>
      </c>
      <c r="H1162" s="9">
        <v>3</v>
      </c>
      <c r="I1162" s="9">
        <v>0</v>
      </c>
      <c r="J1162" s="9">
        <v>0</v>
      </c>
      <c r="K1162" s="9">
        <v>0</v>
      </c>
      <c r="L1162" s="9">
        <v>0</v>
      </c>
      <c r="M1162" s="9">
        <v>223</v>
      </c>
      <c r="N1162" s="9">
        <v>119</v>
      </c>
      <c r="O1162" s="9">
        <v>73</v>
      </c>
      <c r="P1162" s="9">
        <v>24.22</v>
      </c>
      <c r="Q1162" s="9">
        <v>72</v>
      </c>
      <c r="R1162" s="9">
        <v>77</v>
      </c>
      <c r="S1162" s="12"/>
      <c r="V1162" s="9">
        <v>3</v>
      </c>
      <c r="W1162" s="12">
        <f t="shared" si="72"/>
        <v>1</v>
      </c>
      <c r="Z1162" s="60">
        <v>2</v>
      </c>
      <c r="AA1162" s="9">
        <f t="shared" si="73"/>
        <v>0</v>
      </c>
      <c r="AB1162" s="9">
        <f t="shared" si="74"/>
        <v>1</v>
      </c>
      <c r="AC1162" s="9">
        <f t="shared" si="75"/>
        <v>0</v>
      </c>
    </row>
    <row r="1163" spans="1:29" ht="15.75" customHeight="1" x14ac:dyDescent="0.2">
      <c r="A1163" s="9">
        <v>1</v>
      </c>
      <c r="B1163" s="9">
        <v>0</v>
      </c>
      <c r="C1163" s="9">
        <v>47</v>
      </c>
      <c r="D1163" s="9">
        <v>0</v>
      </c>
      <c r="E1163" s="9">
        <v>1</v>
      </c>
      <c r="F1163" s="9">
        <v>0</v>
      </c>
      <c r="G1163" s="9">
        <v>0</v>
      </c>
      <c r="H1163" s="9">
        <v>0</v>
      </c>
      <c r="I1163" s="9">
        <v>0</v>
      </c>
      <c r="J1163" s="9">
        <v>0</v>
      </c>
      <c r="K1163" s="9">
        <v>0</v>
      </c>
      <c r="L1163" s="9">
        <v>0</v>
      </c>
      <c r="M1163" s="9">
        <v>195</v>
      </c>
      <c r="N1163" s="9">
        <v>126</v>
      </c>
      <c r="O1163" s="9">
        <v>75</v>
      </c>
      <c r="P1163" s="9">
        <v>25.4</v>
      </c>
      <c r="Q1163" s="9">
        <v>60</v>
      </c>
      <c r="R1163" s="9">
        <v>78</v>
      </c>
      <c r="S1163" s="12"/>
      <c r="V1163" s="9">
        <v>0</v>
      </c>
      <c r="W1163" s="12">
        <f t="shared" si="72"/>
        <v>0</v>
      </c>
      <c r="Z1163" s="60">
        <v>2</v>
      </c>
      <c r="AA1163" s="9">
        <f t="shared" si="73"/>
        <v>0</v>
      </c>
      <c r="AB1163" s="9">
        <f t="shared" si="74"/>
        <v>1</v>
      </c>
      <c r="AC1163" s="9">
        <f t="shared" si="75"/>
        <v>0</v>
      </c>
    </row>
    <row r="1164" spans="1:29" ht="15.75" customHeight="1" x14ac:dyDescent="0.2">
      <c r="A1164" s="9">
        <v>0</v>
      </c>
      <c r="B1164" s="9">
        <v>1</v>
      </c>
      <c r="C1164" s="9">
        <v>61</v>
      </c>
      <c r="D1164" s="9">
        <v>1</v>
      </c>
      <c r="E1164" s="9">
        <v>0</v>
      </c>
      <c r="F1164" s="9">
        <v>0</v>
      </c>
      <c r="G1164" s="9">
        <v>0</v>
      </c>
      <c r="H1164" s="9">
        <v>0</v>
      </c>
      <c r="I1164" s="9">
        <v>0</v>
      </c>
      <c r="J1164" s="9">
        <v>0</v>
      </c>
      <c r="K1164" s="9">
        <v>0</v>
      </c>
      <c r="L1164" s="9">
        <v>0</v>
      </c>
      <c r="M1164" s="9">
        <v>214</v>
      </c>
      <c r="N1164" s="9">
        <v>100</v>
      </c>
      <c r="O1164" s="9">
        <v>65</v>
      </c>
      <c r="P1164" s="9">
        <v>30.18</v>
      </c>
      <c r="Q1164" s="9">
        <v>60</v>
      </c>
      <c r="R1164" s="9">
        <v>66</v>
      </c>
      <c r="S1164" s="12"/>
      <c r="V1164" s="9">
        <v>0</v>
      </c>
      <c r="W1164" s="12">
        <f t="shared" si="72"/>
        <v>0</v>
      </c>
      <c r="Z1164" s="60">
        <v>1</v>
      </c>
      <c r="AA1164" s="9">
        <f t="shared" si="73"/>
        <v>1</v>
      </c>
      <c r="AB1164" s="9">
        <f t="shared" si="74"/>
        <v>0</v>
      </c>
      <c r="AC1164" s="9">
        <f t="shared" si="75"/>
        <v>0</v>
      </c>
    </row>
    <row r="1165" spans="1:29" ht="15.75" customHeight="1" x14ac:dyDescent="0.2">
      <c r="A1165" s="9">
        <v>0</v>
      </c>
      <c r="B1165" s="9">
        <v>1</v>
      </c>
      <c r="C1165" s="9">
        <v>68</v>
      </c>
      <c r="D1165" s="9">
        <v>1</v>
      </c>
      <c r="E1165" s="9">
        <v>0</v>
      </c>
      <c r="F1165" s="9">
        <v>0</v>
      </c>
      <c r="G1165" s="9">
        <v>0</v>
      </c>
      <c r="H1165" s="9">
        <v>0</v>
      </c>
      <c r="I1165" s="9">
        <v>0</v>
      </c>
      <c r="J1165" s="9">
        <v>0</v>
      </c>
      <c r="K1165" s="9">
        <v>0</v>
      </c>
      <c r="L1165" s="9">
        <v>0</v>
      </c>
      <c r="M1165" s="9">
        <v>239</v>
      </c>
      <c r="N1165" s="9">
        <v>130</v>
      </c>
      <c r="O1165" s="9">
        <v>80</v>
      </c>
      <c r="P1165" s="9">
        <v>23.25</v>
      </c>
      <c r="Q1165" s="9">
        <v>64</v>
      </c>
      <c r="R1165" s="9">
        <v>95</v>
      </c>
      <c r="S1165" s="12"/>
      <c r="V1165" s="9">
        <v>0</v>
      </c>
      <c r="W1165" s="12">
        <f t="shared" si="72"/>
        <v>0</v>
      </c>
      <c r="Z1165" s="60">
        <v>1</v>
      </c>
      <c r="AA1165" s="9">
        <f t="shared" si="73"/>
        <v>1</v>
      </c>
      <c r="AB1165" s="9">
        <f t="shared" si="74"/>
        <v>0</v>
      </c>
      <c r="AC1165" s="9">
        <f t="shared" si="75"/>
        <v>0</v>
      </c>
    </row>
    <row r="1166" spans="1:29" ht="15.75" customHeight="1" x14ac:dyDescent="0.2">
      <c r="A1166" s="9">
        <v>0</v>
      </c>
      <c r="B1166" s="9">
        <v>0</v>
      </c>
      <c r="C1166" s="9">
        <v>45</v>
      </c>
      <c r="D1166" s="9">
        <v>0</v>
      </c>
      <c r="E1166" s="9">
        <v>0</v>
      </c>
      <c r="F1166" s="9">
        <v>0</v>
      </c>
      <c r="G1166" s="9">
        <v>0</v>
      </c>
      <c r="H1166" s="9">
        <v>0</v>
      </c>
      <c r="I1166" s="9">
        <v>0</v>
      </c>
      <c r="J1166" s="9">
        <v>0</v>
      </c>
      <c r="K1166" s="9">
        <v>0</v>
      </c>
      <c r="L1166" s="9">
        <v>0</v>
      </c>
      <c r="M1166" s="9">
        <v>250</v>
      </c>
      <c r="N1166" s="9">
        <v>116</v>
      </c>
      <c r="O1166" s="9">
        <v>79</v>
      </c>
      <c r="P1166" s="9">
        <v>28.59</v>
      </c>
      <c r="Q1166" s="9">
        <v>93</v>
      </c>
      <c r="R1166" s="9">
        <v>87</v>
      </c>
      <c r="S1166" s="12"/>
      <c r="V1166" s="9">
        <v>0</v>
      </c>
      <c r="W1166" s="12">
        <f t="shared" si="72"/>
        <v>0</v>
      </c>
      <c r="Z1166" s="60">
        <v>4</v>
      </c>
      <c r="AA1166" s="9">
        <f t="shared" si="73"/>
        <v>0</v>
      </c>
      <c r="AB1166" s="9">
        <f t="shared" si="74"/>
        <v>0</v>
      </c>
      <c r="AC1166" s="9">
        <f t="shared" si="75"/>
        <v>0</v>
      </c>
    </row>
    <row r="1167" spans="1:29" ht="15.75" customHeight="1" x14ac:dyDescent="0.2">
      <c r="A1167" s="9">
        <v>0</v>
      </c>
      <c r="B1167" s="9">
        <v>0</v>
      </c>
      <c r="C1167" s="9">
        <v>52</v>
      </c>
      <c r="D1167" s="9">
        <v>0</v>
      </c>
      <c r="E1167" s="9">
        <v>1</v>
      </c>
      <c r="F1167" s="9">
        <v>0</v>
      </c>
      <c r="G1167" s="9">
        <v>1</v>
      </c>
      <c r="H1167" s="9">
        <v>20</v>
      </c>
      <c r="I1167" s="9">
        <v>0</v>
      </c>
      <c r="J1167" s="9">
        <v>0</v>
      </c>
      <c r="K1167" s="9">
        <v>1</v>
      </c>
      <c r="L1167" s="9">
        <v>1</v>
      </c>
      <c r="M1167" s="9">
        <v>334</v>
      </c>
      <c r="N1167" s="9">
        <v>147</v>
      </c>
      <c r="O1167" s="9">
        <v>86</v>
      </c>
      <c r="P1167" s="9">
        <v>29.01</v>
      </c>
      <c r="Q1167" s="9">
        <v>80</v>
      </c>
      <c r="R1167" s="9">
        <v>63</v>
      </c>
      <c r="S1167" s="12"/>
      <c r="V1167" s="9">
        <v>20</v>
      </c>
      <c r="W1167" s="12">
        <f t="shared" si="72"/>
        <v>1</v>
      </c>
      <c r="Z1167" s="60">
        <v>2</v>
      </c>
      <c r="AA1167" s="9">
        <f t="shared" si="73"/>
        <v>0</v>
      </c>
      <c r="AB1167" s="9">
        <f t="shared" si="74"/>
        <v>1</v>
      </c>
      <c r="AC1167" s="9">
        <f t="shared" si="75"/>
        <v>0</v>
      </c>
    </row>
    <row r="1168" spans="1:29" ht="15.75" customHeight="1" x14ac:dyDescent="0.2">
      <c r="A1168" s="9">
        <v>0</v>
      </c>
      <c r="B1168" s="9">
        <v>1</v>
      </c>
      <c r="C1168" s="9">
        <v>56</v>
      </c>
      <c r="D1168" s="9">
        <v>0</v>
      </c>
      <c r="E1168" s="9">
        <v>1</v>
      </c>
      <c r="F1168" s="9">
        <v>0</v>
      </c>
      <c r="G1168" s="9">
        <v>0</v>
      </c>
      <c r="H1168" s="9">
        <v>0</v>
      </c>
      <c r="I1168" s="9">
        <v>0</v>
      </c>
      <c r="J1168" s="9">
        <v>0</v>
      </c>
      <c r="K1168" s="9">
        <v>1</v>
      </c>
      <c r="L1168" s="9">
        <v>0</v>
      </c>
      <c r="M1168" s="9">
        <v>322</v>
      </c>
      <c r="N1168" s="9">
        <v>140</v>
      </c>
      <c r="O1168" s="9">
        <v>90</v>
      </c>
      <c r="P1168" s="9">
        <v>29.47</v>
      </c>
      <c r="Q1168" s="9">
        <v>58</v>
      </c>
      <c r="R1168" s="9">
        <v>64</v>
      </c>
      <c r="S1168" s="12"/>
      <c r="V1168" s="9">
        <v>0</v>
      </c>
      <c r="W1168" s="12">
        <f t="shared" si="72"/>
        <v>0</v>
      </c>
      <c r="Z1168" s="60">
        <v>2</v>
      </c>
      <c r="AA1168" s="9">
        <f t="shared" si="73"/>
        <v>0</v>
      </c>
      <c r="AB1168" s="9">
        <f t="shared" si="74"/>
        <v>1</v>
      </c>
      <c r="AC1168" s="9">
        <f t="shared" si="75"/>
        <v>0</v>
      </c>
    </row>
    <row r="1169" spans="1:29" ht="15.75" customHeight="1" x14ac:dyDescent="0.2">
      <c r="A1169" s="9">
        <v>0</v>
      </c>
      <c r="B1169" s="9">
        <v>0</v>
      </c>
      <c r="C1169" s="9">
        <v>53</v>
      </c>
      <c r="D1169" s="9">
        <v>0</v>
      </c>
      <c r="E1169" s="9">
        <v>0</v>
      </c>
      <c r="F1169" s="9">
        <v>0</v>
      </c>
      <c r="G1169" s="9">
        <v>0</v>
      </c>
      <c r="H1169" s="9">
        <v>0</v>
      </c>
      <c r="I1169" s="9">
        <v>0</v>
      </c>
      <c r="J1169" s="9">
        <v>0</v>
      </c>
      <c r="K1169" s="9">
        <v>0</v>
      </c>
      <c r="L1169" s="9">
        <v>0</v>
      </c>
      <c r="M1169" s="9">
        <v>291</v>
      </c>
      <c r="N1169" s="9">
        <v>114</v>
      </c>
      <c r="O1169" s="9">
        <v>81</v>
      </c>
      <c r="P1169" s="9">
        <v>26.21</v>
      </c>
      <c r="Q1169" s="9">
        <v>70</v>
      </c>
      <c r="R1169" s="9">
        <v>79</v>
      </c>
      <c r="S1169" s="12"/>
      <c r="V1169" s="9">
        <v>0</v>
      </c>
      <c r="W1169" s="12">
        <f t="shared" si="72"/>
        <v>0</v>
      </c>
      <c r="Z1169" s="60">
        <v>4</v>
      </c>
      <c r="AA1169" s="9">
        <f t="shared" si="73"/>
        <v>0</v>
      </c>
      <c r="AB1169" s="9">
        <f t="shared" si="74"/>
        <v>0</v>
      </c>
      <c r="AC1169" s="9">
        <f t="shared" si="75"/>
        <v>0</v>
      </c>
    </row>
    <row r="1170" spans="1:29" ht="15.75" customHeight="1" x14ac:dyDescent="0.2">
      <c r="A1170" s="9">
        <v>0</v>
      </c>
      <c r="B1170" s="9">
        <v>0</v>
      </c>
      <c r="C1170" s="9">
        <v>51</v>
      </c>
      <c r="D1170" s="9">
        <v>0</v>
      </c>
      <c r="E1170" s="9">
        <v>0</v>
      </c>
      <c r="F1170" s="9">
        <v>1</v>
      </c>
      <c r="G1170" s="9">
        <v>0</v>
      </c>
      <c r="H1170" s="9">
        <v>0</v>
      </c>
      <c r="I1170" s="9">
        <v>0</v>
      </c>
      <c r="J1170" s="9">
        <v>0</v>
      </c>
      <c r="K1170" s="9">
        <v>1</v>
      </c>
      <c r="L1170" s="9">
        <v>0</v>
      </c>
      <c r="M1170" s="9">
        <v>214</v>
      </c>
      <c r="N1170" s="9">
        <v>153.5</v>
      </c>
      <c r="O1170" s="9">
        <v>103.5</v>
      </c>
      <c r="P1170" s="9">
        <v>23.45</v>
      </c>
      <c r="Q1170" s="9">
        <v>70</v>
      </c>
      <c r="R1170" s="9">
        <v>71</v>
      </c>
      <c r="S1170" s="12"/>
      <c r="V1170" s="9">
        <v>0</v>
      </c>
      <c r="W1170" s="12">
        <f t="shared" si="72"/>
        <v>0</v>
      </c>
      <c r="Z1170" s="60">
        <v>3</v>
      </c>
      <c r="AA1170" s="9">
        <f t="shared" si="73"/>
        <v>0</v>
      </c>
      <c r="AB1170" s="9">
        <f t="shared" si="74"/>
        <v>0</v>
      </c>
      <c r="AC1170" s="9">
        <f t="shared" si="75"/>
        <v>1</v>
      </c>
    </row>
    <row r="1171" spans="1:29" ht="15.75" customHeight="1" x14ac:dyDescent="0.2">
      <c r="A1171" s="9">
        <v>0</v>
      </c>
      <c r="B1171" s="9">
        <v>1</v>
      </c>
      <c r="C1171" s="9">
        <v>47</v>
      </c>
      <c r="D1171" s="9">
        <v>0</v>
      </c>
      <c r="E1171" s="9">
        <v>1</v>
      </c>
      <c r="F1171" s="9">
        <v>0</v>
      </c>
      <c r="G1171" s="9">
        <v>1</v>
      </c>
      <c r="H1171" s="9">
        <v>20</v>
      </c>
      <c r="I1171" s="9">
        <v>0</v>
      </c>
      <c r="J1171" s="9">
        <v>0</v>
      </c>
      <c r="K1171" s="9">
        <v>0</v>
      </c>
      <c r="L1171" s="9">
        <v>0</v>
      </c>
      <c r="M1171" s="9">
        <v>200</v>
      </c>
      <c r="N1171" s="9">
        <v>126</v>
      </c>
      <c r="O1171" s="9">
        <v>86</v>
      </c>
      <c r="P1171" s="9">
        <v>26.84</v>
      </c>
      <c r="Q1171" s="9">
        <v>80</v>
      </c>
      <c r="R1171" s="9">
        <v>96</v>
      </c>
      <c r="S1171" s="12"/>
      <c r="V1171" s="9">
        <v>20</v>
      </c>
      <c r="W1171" s="12">
        <f t="shared" si="72"/>
        <v>1</v>
      </c>
      <c r="Z1171" s="60">
        <v>2</v>
      </c>
      <c r="AA1171" s="9">
        <f t="shared" si="73"/>
        <v>0</v>
      </c>
      <c r="AB1171" s="9">
        <f t="shared" si="74"/>
        <v>1</v>
      </c>
      <c r="AC1171" s="9">
        <f t="shared" si="75"/>
        <v>0</v>
      </c>
    </row>
    <row r="1172" spans="1:29" ht="15.75" customHeight="1" x14ac:dyDescent="0.2">
      <c r="A1172" s="9">
        <v>0</v>
      </c>
      <c r="B1172" s="9">
        <v>1</v>
      </c>
      <c r="C1172" s="9">
        <v>67</v>
      </c>
      <c r="D1172" s="9">
        <v>1</v>
      </c>
      <c r="E1172" s="9">
        <v>0</v>
      </c>
      <c r="F1172" s="9">
        <v>0</v>
      </c>
      <c r="G1172" s="9">
        <v>0</v>
      </c>
      <c r="H1172" s="9">
        <v>0</v>
      </c>
      <c r="I1172" s="9">
        <v>0</v>
      </c>
      <c r="J1172" s="9">
        <v>0</v>
      </c>
      <c r="K1172" s="9">
        <v>1</v>
      </c>
      <c r="L1172" s="9">
        <v>0</v>
      </c>
      <c r="M1172" s="9">
        <v>256</v>
      </c>
      <c r="N1172" s="9">
        <v>138</v>
      </c>
      <c r="O1172" s="9">
        <v>76</v>
      </c>
      <c r="P1172" s="9">
        <v>22.81</v>
      </c>
      <c r="Q1172" s="9">
        <v>65</v>
      </c>
      <c r="R1172" s="9">
        <v>100</v>
      </c>
      <c r="S1172" s="12"/>
      <c r="V1172" s="9">
        <v>0</v>
      </c>
      <c r="W1172" s="12">
        <f t="shared" si="72"/>
        <v>0</v>
      </c>
      <c r="Z1172" s="60">
        <v>1</v>
      </c>
      <c r="AA1172" s="9">
        <f t="shared" si="73"/>
        <v>1</v>
      </c>
      <c r="AB1172" s="9">
        <f t="shared" si="74"/>
        <v>0</v>
      </c>
      <c r="AC1172" s="9">
        <f t="shared" si="75"/>
        <v>0</v>
      </c>
    </row>
    <row r="1173" spans="1:29" ht="15.75" customHeight="1" x14ac:dyDescent="0.2">
      <c r="A1173" s="9">
        <v>0</v>
      </c>
      <c r="B1173" s="9">
        <v>1</v>
      </c>
      <c r="C1173" s="9">
        <v>49</v>
      </c>
      <c r="D1173" s="9">
        <v>0</v>
      </c>
      <c r="E1173" s="9">
        <v>0</v>
      </c>
      <c r="F1173" s="9">
        <v>1</v>
      </c>
      <c r="G1173" s="9">
        <v>0</v>
      </c>
      <c r="H1173" s="9">
        <v>0</v>
      </c>
      <c r="I1173" s="9">
        <v>0</v>
      </c>
      <c r="J1173" s="9">
        <v>0</v>
      </c>
      <c r="K1173" s="9">
        <v>1</v>
      </c>
      <c r="L1173" s="9">
        <v>0</v>
      </c>
      <c r="M1173" s="9">
        <v>221</v>
      </c>
      <c r="N1173" s="9">
        <v>175</v>
      </c>
      <c r="O1173" s="9">
        <v>107.5</v>
      </c>
      <c r="P1173" s="9">
        <v>25.97</v>
      </c>
      <c r="Q1173" s="9">
        <v>63</v>
      </c>
      <c r="R1173" s="9">
        <v>78</v>
      </c>
      <c r="S1173" s="12"/>
      <c r="V1173" s="9">
        <v>0</v>
      </c>
      <c r="W1173" s="12">
        <f t="shared" si="72"/>
        <v>0</v>
      </c>
      <c r="Z1173" s="60">
        <v>3</v>
      </c>
      <c r="AA1173" s="9">
        <f t="shared" si="73"/>
        <v>0</v>
      </c>
      <c r="AB1173" s="9">
        <f t="shared" si="74"/>
        <v>0</v>
      </c>
      <c r="AC1173" s="9">
        <f t="shared" si="75"/>
        <v>1</v>
      </c>
    </row>
    <row r="1174" spans="1:29" ht="15.75" customHeight="1" x14ac:dyDescent="0.2">
      <c r="A1174" s="9">
        <v>0</v>
      </c>
      <c r="B1174" s="9">
        <v>0</v>
      </c>
      <c r="C1174" s="9">
        <v>53</v>
      </c>
      <c r="D1174" s="9">
        <v>0</v>
      </c>
      <c r="E1174" s="9">
        <v>0</v>
      </c>
      <c r="F1174" s="9">
        <v>1</v>
      </c>
      <c r="G1174" s="9">
        <v>0</v>
      </c>
      <c r="H1174" s="9">
        <v>0</v>
      </c>
      <c r="I1174" s="9">
        <v>0</v>
      </c>
      <c r="J1174" s="9">
        <v>0</v>
      </c>
      <c r="K1174" s="9">
        <v>0</v>
      </c>
      <c r="L1174" s="9">
        <v>0</v>
      </c>
      <c r="M1174" s="9">
        <v>245</v>
      </c>
      <c r="N1174" s="9">
        <v>102</v>
      </c>
      <c r="O1174" s="9">
        <v>68</v>
      </c>
      <c r="P1174" s="9">
        <v>23.01</v>
      </c>
      <c r="Q1174" s="9">
        <v>60</v>
      </c>
      <c r="R1174" s="9">
        <v>78</v>
      </c>
      <c r="S1174" s="12"/>
      <c r="V1174" s="9">
        <v>0</v>
      </c>
      <c r="W1174" s="12">
        <f t="shared" si="72"/>
        <v>0</v>
      </c>
      <c r="Z1174" s="60">
        <v>3</v>
      </c>
      <c r="AA1174" s="9">
        <f t="shared" si="73"/>
        <v>0</v>
      </c>
      <c r="AB1174" s="9">
        <f t="shared" si="74"/>
        <v>0</v>
      </c>
      <c r="AC1174" s="9">
        <f t="shared" si="75"/>
        <v>1</v>
      </c>
    </row>
    <row r="1175" spans="1:29" ht="15.75" customHeight="1" x14ac:dyDescent="0.2">
      <c r="A1175" s="9">
        <v>0</v>
      </c>
      <c r="B1175" s="9">
        <v>0</v>
      </c>
      <c r="C1175" s="9">
        <v>36</v>
      </c>
      <c r="D1175" s="9">
        <v>0</v>
      </c>
      <c r="E1175" s="9">
        <v>0</v>
      </c>
      <c r="F1175" s="9">
        <v>1</v>
      </c>
      <c r="G1175" s="9">
        <v>0</v>
      </c>
      <c r="H1175" s="9">
        <v>0</v>
      </c>
      <c r="I1175" s="9">
        <v>0</v>
      </c>
      <c r="J1175" s="9">
        <v>0</v>
      </c>
      <c r="K1175" s="9">
        <v>0</v>
      </c>
      <c r="L1175" s="9">
        <v>0</v>
      </c>
      <c r="M1175" s="9">
        <v>185</v>
      </c>
      <c r="N1175" s="9">
        <v>123</v>
      </c>
      <c r="O1175" s="9">
        <v>69</v>
      </c>
      <c r="P1175" s="9">
        <v>18.98</v>
      </c>
      <c r="Q1175" s="9">
        <v>79</v>
      </c>
      <c r="R1175" s="9">
        <v>75</v>
      </c>
      <c r="S1175" s="12"/>
      <c r="V1175" s="9">
        <v>0</v>
      </c>
      <c r="W1175" s="12">
        <f t="shared" si="72"/>
        <v>0</v>
      </c>
      <c r="Z1175" s="60">
        <v>3</v>
      </c>
      <c r="AA1175" s="9">
        <f t="shared" si="73"/>
        <v>0</v>
      </c>
      <c r="AB1175" s="9">
        <f t="shared" si="74"/>
        <v>0</v>
      </c>
      <c r="AC1175" s="9">
        <f t="shared" si="75"/>
        <v>1</v>
      </c>
    </row>
    <row r="1176" spans="1:29" ht="15.75" customHeight="1" x14ac:dyDescent="0.2">
      <c r="A1176" s="9">
        <v>0</v>
      </c>
      <c r="B1176" s="9">
        <v>0</v>
      </c>
      <c r="C1176" s="9">
        <v>62</v>
      </c>
      <c r="D1176" s="9">
        <v>0</v>
      </c>
      <c r="E1176" s="9">
        <v>1</v>
      </c>
      <c r="F1176" s="9">
        <v>0</v>
      </c>
      <c r="G1176" s="9">
        <v>0</v>
      </c>
      <c r="H1176" s="9">
        <v>0</v>
      </c>
      <c r="I1176" s="9">
        <v>0</v>
      </c>
      <c r="J1176" s="9">
        <v>0</v>
      </c>
      <c r="K1176" s="9">
        <v>1</v>
      </c>
      <c r="L1176" s="9">
        <v>0</v>
      </c>
      <c r="M1176" s="9">
        <v>304</v>
      </c>
      <c r="N1176" s="9">
        <v>165</v>
      </c>
      <c r="O1176" s="9">
        <v>91</v>
      </c>
      <c r="P1176" s="9">
        <v>26.97</v>
      </c>
      <c r="Q1176" s="9">
        <v>80</v>
      </c>
      <c r="R1176" s="9">
        <v>81</v>
      </c>
      <c r="S1176" s="12"/>
      <c r="V1176" s="9">
        <v>0</v>
      </c>
      <c r="W1176" s="12">
        <f t="shared" si="72"/>
        <v>0</v>
      </c>
      <c r="Z1176" s="60">
        <v>2</v>
      </c>
      <c r="AA1176" s="9">
        <f t="shared" si="73"/>
        <v>0</v>
      </c>
      <c r="AB1176" s="9">
        <f t="shared" si="74"/>
        <v>1</v>
      </c>
      <c r="AC1176" s="9">
        <f t="shared" si="75"/>
        <v>0</v>
      </c>
    </row>
    <row r="1177" spans="1:29" ht="15.75" customHeight="1" x14ac:dyDescent="0.2">
      <c r="A1177" s="9">
        <v>0</v>
      </c>
      <c r="B1177" s="9">
        <v>0</v>
      </c>
      <c r="C1177" s="9">
        <v>58</v>
      </c>
      <c r="D1177" s="9">
        <v>0</v>
      </c>
      <c r="E1177" s="9">
        <v>1</v>
      </c>
      <c r="F1177" s="9">
        <v>0</v>
      </c>
      <c r="G1177" s="9">
        <v>0</v>
      </c>
      <c r="H1177" s="9">
        <v>0</v>
      </c>
      <c r="I1177" s="9">
        <v>0</v>
      </c>
      <c r="J1177" s="9">
        <v>0</v>
      </c>
      <c r="K1177" s="9">
        <v>0</v>
      </c>
      <c r="L1177" s="9">
        <v>0</v>
      </c>
      <c r="M1177" s="9">
        <v>246</v>
      </c>
      <c r="N1177" s="9">
        <v>132.5</v>
      </c>
      <c r="O1177" s="9">
        <v>82</v>
      </c>
      <c r="P1177" s="9">
        <v>19.09</v>
      </c>
      <c r="Q1177" s="9">
        <v>59</v>
      </c>
      <c r="R1177" s="9">
        <v>78</v>
      </c>
      <c r="S1177" s="12"/>
      <c r="V1177" s="9">
        <v>0</v>
      </c>
      <c r="W1177" s="12">
        <f t="shared" si="72"/>
        <v>0</v>
      </c>
      <c r="Z1177" s="60">
        <v>2</v>
      </c>
      <c r="AA1177" s="9">
        <f t="shared" si="73"/>
        <v>0</v>
      </c>
      <c r="AB1177" s="9">
        <f t="shared" si="74"/>
        <v>1</v>
      </c>
      <c r="AC1177" s="9">
        <f t="shared" si="75"/>
        <v>0</v>
      </c>
    </row>
    <row r="1178" spans="1:29" ht="15.75" customHeight="1" x14ac:dyDescent="0.2">
      <c r="A1178" s="9">
        <v>0</v>
      </c>
      <c r="B1178" s="9">
        <v>1</v>
      </c>
      <c r="C1178" s="9">
        <v>36</v>
      </c>
      <c r="D1178" s="9">
        <v>0</v>
      </c>
      <c r="E1178" s="9">
        <v>1</v>
      </c>
      <c r="F1178" s="9">
        <v>0</v>
      </c>
      <c r="G1178" s="9">
        <v>1</v>
      </c>
      <c r="H1178" s="9">
        <v>20</v>
      </c>
      <c r="I1178" s="9">
        <v>0</v>
      </c>
      <c r="J1178" s="9">
        <v>0</v>
      </c>
      <c r="K1178" s="9">
        <v>1</v>
      </c>
      <c r="L1178" s="9">
        <v>0</v>
      </c>
      <c r="M1178" s="9">
        <v>248</v>
      </c>
      <c r="N1178" s="9">
        <v>135</v>
      </c>
      <c r="O1178" s="9">
        <v>94.5</v>
      </c>
      <c r="P1178" s="9">
        <v>36.520000000000003</v>
      </c>
      <c r="Q1178" s="9">
        <v>65</v>
      </c>
      <c r="R1178" s="9">
        <v>85</v>
      </c>
      <c r="S1178" s="12"/>
      <c r="V1178" s="9">
        <v>20</v>
      </c>
      <c r="W1178" s="12">
        <f t="shared" si="72"/>
        <v>1</v>
      </c>
      <c r="Z1178" s="60">
        <v>2</v>
      </c>
      <c r="AA1178" s="9">
        <f t="shared" si="73"/>
        <v>0</v>
      </c>
      <c r="AB1178" s="9">
        <f t="shared" si="74"/>
        <v>1</v>
      </c>
      <c r="AC1178" s="9">
        <f t="shared" si="75"/>
        <v>0</v>
      </c>
    </row>
    <row r="1179" spans="1:29" ht="15.75" customHeight="1" x14ac:dyDescent="0.2">
      <c r="A1179" s="9">
        <v>1</v>
      </c>
      <c r="B1179" s="9">
        <v>0</v>
      </c>
      <c r="C1179" s="9">
        <v>55</v>
      </c>
      <c r="D1179" s="9">
        <v>1</v>
      </c>
      <c r="E1179" s="9">
        <v>0</v>
      </c>
      <c r="F1179" s="9">
        <v>0</v>
      </c>
      <c r="G1179" s="9">
        <v>0</v>
      </c>
      <c r="H1179" s="9">
        <v>0</v>
      </c>
      <c r="I1179" s="9">
        <v>0</v>
      </c>
      <c r="J1179" s="9">
        <v>0</v>
      </c>
      <c r="K1179" s="9">
        <v>1</v>
      </c>
      <c r="L1179" s="9">
        <v>0</v>
      </c>
      <c r="M1179" s="9">
        <v>325</v>
      </c>
      <c r="N1179" s="9">
        <v>155</v>
      </c>
      <c r="O1179" s="9">
        <v>90</v>
      </c>
      <c r="P1179" s="9">
        <v>26.27</v>
      </c>
      <c r="Q1179" s="9">
        <v>68</v>
      </c>
      <c r="R1179" s="9">
        <v>72</v>
      </c>
      <c r="S1179" s="12"/>
      <c r="V1179" s="9">
        <v>0</v>
      </c>
      <c r="W1179" s="12">
        <f t="shared" si="72"/>
        <v>0</v>
      </c>
      <c r="Z1179" s="60">
        <v>1</v>
      </c>
      <c r="AA1179" s="9">
        <f t="shared" si="73"/>
        <v>1</v>
      </c>
      <c r="AB1179" s="9">
        <f t="shared" si="74"/>
        <v>0</v>
      </c>
      <c r="AC1179" s="9">
        <f t="shared" si="75"/>
        <v>0</v>
      </c>
    </row>
    <row r="1180" spans="1:29" ht="15.75" customHeight="1" x14ac:dyDescent="0.2">
      <c r="A1180" s="9">
        <v>0</v>
      </c>
      <c r="B1180" s="9">
        <v>1</v>
      </c>
      <c r="C1180" s="9">
        <v>45</v>
      </c>
      <c r="D1180" s="9">
        <v>1</v>
      </c>
      <c r="E1180" s="9">
        <v>0</v>
      </c>
      <c r="F1180" s="9">
        <v>0</v>
      </c>
      <c r="G1180" s="9">
        <v>1</v>
      </c>
      <c r="H1180" s="9">
        <v>15</v>
      </c>
      <c r="I1180" s="9">
        <v>0</v>
      </c>
      <c r="J1180" s="9">
        <v>0</v>
      </c>
      <c r="K1180" s="9">
        <v>0</v>
      </c>
      <c r="L1180" s="9">
        <v>0</v>
      </c>
      <c r="M1180" s="9">
        <v>221</v>
      </c>
      <c r="N1180" s="9">
        <v>131</v>
      </c>
      <c r="O1180" s="9">
        <v>84</v>
      </c>
      <c r="P1180" s="9">
        <v>28.58</v>
      </c>
      <c r="Q1180" s="9">
        <v>85</v>
      </c>
      <c r="R1180" s="9">
        <v>72</v>
      </c>
      <c r="S1180" s="12"/>
      <c r="V1180" s="9">
        <v>15</v>
      </c>
      <c r="W1180" s="12">
        <f t="shared" si="72"/>
        <v>1</v>
      </c>
      <c r="Z1180" s="60">
        <v>1</v>
      </c>
      <c r="AA1180" s="9">
        <f t="shared" si="73"/>
        <v>1</v>
      </c>
      <c r="AB1180" s="9">
        <f t="shared" si="74"/>
        <v>0</v>
      </c>
      <c r="AC1180" s="9">
        <f t="shared" si="75"/>
        <v>0</v>
      </c>
    </row>
    <row r="1181" spans="1:29" ht="15.75" customHeight="1" x14ac:dyDescent="0.2">
      <c r="A1181" s="9">
        <v>0</v>
      </c>
      <c r="B1181" s="9">
        <v>1</v>
      </c>
      <c r="C1181" s="9">
        <v>44</v>
      </c>
      <c r="D1181" s="9">
        <v>1</v>
      </c>
      <c r="E1181" s="9">
        <v>0</v>
      </c>
      <c r="F1181" s="9">
        <v>0</v>
      </c>
      <c r="G1181" s="9">
        <v>1</v>
      </c>
      <c r="H1181" s="9">
        <v>4</v>
      </c>
      <c r="I1181" s="9">
        <v>0</v>
      </c>
      <c r="J1181" s="9">
        <v>0</v>
      </c>
      <c r="K1181" s="9">
        <v>0</v>
      </c>
      <c r="L1181" s="9">
        <v>0</v>
      </c>
      <c r="M1181" s="9">
        <v>196</v>
      </c>
      <c r="N1181" s="9">
        <v>107</v>
      </c>
      <c r="O1181" s="9">
        <v>73</v>
      </c>
      <c r="P1181" s="9">
        <v>24.36</v>
      </c>
      <c r="Q1181" s="9">
        <v>60</v>
      </c>
      <c r="R1181" s="9">
        <v>71</v>
      </c>
      <c r="S1181" s="12"/>
      <c r="V1181" s="9">
        <v>4</v>
      </c>
      <c r="W1181" s="12">
        <f t="shared" si="72"/>
        <v>1</v>
      </c>
      <c r="Z1181" s="60">
        <v>1</v>
      </c>
      <c r="AA1181" s="9">
        <f t="shared" si="73"/>
        <v>1</v>
      </c>
      <c r="AB1181" s="9">
        <f t="shared" si="74"/>
        <v>0</v>
      </c>
      <c r="AC1181" s="9">
        <f t="shared" si="75"/>
        <v>0</v>
      </c>
    </row>
    <row r="1182" spans="1:29" ht="15.75" customHeight="1" x14ac:dyDescent="0.2">
      <c r="A1182" s="9">
        <v>0</v>
      </c>
      <c r="B1182" s="9">
        <v>0</v>
      </c>
      <c r="C1182" s="9">
        <v>47</v>
      </c>
      <c r="D1182" s="9">
        <v>0</v>
      </c>
      <c r="E1182" s="9">
        <v>0</v>
      </c>
      <c r="F1182" s="9">
        <v>0</v>
      </c>
      <c r="G1182" s="9">
        <v>0</v>
      </c>
      <c r="H1182" s="9">
        <v>0</v>
      </c>
      <c r="I1182" s="9">
        <v>0</v>
      </c>
      <c r="J1182" s="9">
        <v>0</v>
      </c>
      <c r="K1182" s="9">
        <v>0</v>
      </c>
      <c r="L1182" s="9">
        <v>0</v>
      </c>
      <c r="M1182" s="9">
        <v>242</v>
      </c>
      <c r="N1182" s="9">
        <v>145</v>
      </c>
      <c r="O1182" s="9">
        <v>87.5</v>
      </c>
      <c r="P1182" s="9">
        <v>22.01</v>
      </c>
      <c r="Q1182" s="9">
        <v>58</v>
      </c>
      <c r="R1182" s="9">
        <v>73</v>
      </c>
      <c r="S1182" s="12"/>
      <c r="V1182" s="9">
        <v>0</v>
      </c>
      <c r="W1182" s="12">
        <f t="shared" si="72"/>
        <v>0</v>
      </c>
      <c r="Z1182" s="60">
        <v>4</v>
      </c>
      <c r="AA1182" s="9">
        <f t="shared" si="73"/>
        <v>0</v>
      </c>
      <c r="AB1182" s="9">
        <f t="shared" si="74"/>
        <v>0</v>
      </c>
      <c r="AC1182" s="9">
        <f t="shared" si="75"/>
        <v>0</v>
      </c>
    </row>
    <row r="1183" spans="1:29" ht="15.75" customHeight="1" x14ac:dyDescent="0.2">
      <c r="A1183" s="9">
        <v>0</v>
      </c>
      <c r="B1183" s="9">
        <v>1</v>
      </c>
      <c r="C1183" s="9">
        <v>54</v>
      </c>
      <c r="D1183" s="9">
        <v>0</v>
      </c>
      <c r="E1183" s="9">
        <v>0</v>
      </c>
      <c r="F1183" s="9">
        <v>0</v>
      </c>
      <c r="G1183" s="9">
        <v>1</v>
      </c>
      <c r="H1183" s="9">
        <v>15</v>
      </c>
      <c r="I1183" s="9">
        <v>0</v>
      </c>
      <c r="J1183" s="9">
        <v>0</v>
      </c>
      <c r="K1183" s="9">
        <v>0</v>
      </c>
      <c r="L1183" s="9">
        <v>0</v>
      </c>
      <c r="M1183" s="9">
        <v>300</v>
      </c>
      <c r="N1183" s="9">
        <v>128</v>
      </c>
      <c r="O1183" s="9">
        <v>80</v>
      </c>
      <c r="P1183" s="9">
        <v>27.3</v>
      </c>
      <c r="Q1183" s="9">
        <v>68</v>
      </c>
      <c r="R1183" s="9">
        <v>78</v>
      </c>
      <c r="S1183" s="12"/>
      <c r="V1183" s="9">
        <v>15</v>
      </c>
      <c r="W1183" s="12">
        <f t="shared" si="72"/>
        <v>1</v>
      </c>
      <c r="Z1183" s="60">
        <v>4</v>
      </c>
      <c r="AA1183" s="9">
        <f t="shared" si="73"/>
        <v>0</v>
      </c>
      <c r="AB1183" s="9">
        <f t="shared" si="74"/>
        <v>0</v>
      </c>
      <c r="AC1183" s="9">
        <f t="shared" si="75"/>
        <v>0</v>
      </c>
    </row>
    <row r="1184" spans="1:29" ht="15.75" customHeight="1" x14ac:dyDescent="0.2">
      <c r="A1184" s="9">
        <v>0</v>
      </c>
      <c r="B1184" s="9">
        <v>1</v>
      </c>
      <c r="C1184" s="9">
        <v>38</v>
      </c>
      <c r="D1184" s="9">
        <v>0</v>
      </c>
      <c r="E1184" s="9">
        <v>1</v>
      </c>
      <c r="F1184" s="9">
        <v>0</v>
      </c>
      <c r="G1184" s="9">
        <v>1</v>
      </c>
      <c r="H1184" s="9">
        <v>43</v>
      </c>
      <c r="I1184" s="9">
        <v>0</v>
      </c>
      <c r="J1184" s="9">
        <v>0</v>
      </c>
      <c r="K1184" s="9">
        <v>1</v>
      </c>
      <c r="L1184" s="9">
        <v>0</v>
      </c>
      <c r="M1184" s="9">
        <v>170</v>
      </c>
      <c r="N1184" s="9">
        <v>130</v>
      </c>
      <c r="O1184" s="9">
        <v>94</v>
      </c>
      <c r="P1184" s="9">
        <v>23.9</v>
      </c>
      <c r="Q1184" s="9">
        <v>110</v>
      </c>
      <c r="R1184" s="9">
        <v>75</v>
      </c>
      <c r="S1184" s="12"/>
      <c r="V1184" s="9">
        <v>43</v>
      </c>
      <c r="W1184" s="12">
        <f t="shared" si="72"/>
        <v>1</v>
      </c>
      <c r="Z1184" s="60">
        <v>2</v>
      </c>
      <c r="AA1184" s="9">
        <f t="shared" si="73"/>
        <v>0</v>
      </c>
      <c r="AB1184" s="9">
        <f t="shared" si="74"/>
        <v>1</v>
      </c>
      <c r="AC1184" s="9">
        <f t="shared" si="75"/>
        <v>0</v>
      </c>
    </row>
    <row r="1185" spans="1:29" ht="15.75" customHeight="1" x14ac:dyDescent="0.2">
      <c r="A1185" s="9">
        <v>1</v>
      </c>
      <c r="B1185" s="9">
        <v>0</v>
      </c>
      <c r="C1185" s="9">
        <v>57</v>
      </c>
      <c r="D1185" s="9">
        <v>1</v>
      </c>
      <c r="E1185" s="9">
        <v>0</v>
      </c>
      <c r="F1185" s="9">
        <v>0</v>
      </c>
      <c r="G1185" s="9">
        <v>0</v>
      </c>
      <c r="H1185" s="9">
        <v>0</v>
      </c>
      <c r="I1185" s="9">
        <v>0</v>
      </c>
      <c r="J1185" s="9">
        <v>0</v>
      </c>
      <c r="K1185" s="9">
        <v>1</v>
      </c>
      <c r="L1185" s="9">
        <v>0</v>
      </c>
      <c r="M1185" s="9">
        <v>233</v>
      </c>
      <c r="N1185" s="9">
        <v>184</v>
      </c>
      <c r="O1185" s="9">
        <v>106</v>
      </c>
      <c r="P1185" s="9">
        <v>38.880000000000003</v>
      </c>
      <c r="Q1185" s="9">
        <v>66</v>
      </c>
      <c r="R1185" s="9">
        <v>40</v>
      </c>
      <c r="S1185" s="12"/>
      <c r="V1185" s="9">
        <v>0</v>
      </c>
      <c r="W1185" s="12">
        <f t="shared" si="72"/>
        <v>0</v>
      </c>
      <c r="Z1185" s="60">
        <v>1</v>
      </c>
      <c r="AA1185" s="9">
        <f t="shared" si="73"/>
        <v>1</v>
      </c>
      <c r="AB1185" s="9">
        <f t="shared" si="74"/>
        <v>0</v>
      </c>
      <c r="AC1185" s="9">
        <f t="shared" si="75"/>
        <v>0</v>
      </c>
    </row>
    <row r="1186" spans="1:29" ht="15.75" customHeight="1" x14ac:dyDescent="0.2">
      <c r="A1186" s="9">
        <v>0</v>
      </c>
      <c r="B1186" s="9">
        <v>0</v>
      </c>
      <c r="C1186" s="9">
        <v>64</v>
      </c>
      <c r="D1186" s="9">
        <v>0</v>
      </c>
      <c r="E1186" s="9">
        <v>1</v>
      </c>
      <c r="F1186" s="9">
        <v>0</v>
      </c>
      <c r="G1186" s="9">
        <v>1</v>
      </c>
      <c r="H1186" s="9">
        <v>3</v>
      </c>
      <c r="I1186" s="9">
        <v>0</v>
      </c>
      <c r="J1186" s="9">
        <v>0</v>
      </c>
      <c r="K1186" s="9">
        <v>0</v>
      </c>
      <c r="L1186" s="9">
        <v>0</v>
      </c>
      <c r="M1186" s="9">
        <v>315</v>
      </c>
      <c r="N1186" s="9">
        <v>135</v>
      </c>
      <c r="O1186" s="9">
        <v>80</v>
      </c>
      <c r="P1186" s="9">
        <v>25.23</v>
      </c>
      <c r="Q1186" s="9">
        <v>103</v>
      </c>
      <c r="R1186" s="9">
        <v>89</v>
      </c>
      <c r="S1186" s="12"/>
      <c r="V1186" s="9">
        <v>3</v>
      </c>
      <c r="W1186" s="12">
        <f t="shared" si="72"/>
        <v>1</v>
      </c>
      <c r="Z1186" s="60">
        <v>2</v>
      </c>
      <c r="AA1186" s="9">
        <f t="shared" si="73"/>
        <v>0</v>
      </c>
      <c r="AB1186" s="9">
        <f t="shared" si="74"/>
        <v>1</v>
      </c>
      <c r="AC1186" s="9">
        <f t="shared" si="75"/>
        <v>0</v>
      </c>
    </row>
    <row r="1187" spans="1:29" ht="15.75" customHeight="1" x14ac:dyDescent="0.2">
      <c r="A1187" s="9">
        <v>0</v>
      </c>
      <c r="B1187" s="9">
        <v>1</v>
      </c>
      <c r="C1187" s="9">
        <v>46</v>
      </c>
      <c r="D1187" s="9">
        <v>1</v>
      </c>
      <c r="E1187" s="9">
        <v>0</v>
      </c>
      <c r="F1187" s="9">
        <v>0</v>
      </c>
      <c r="G1187" s="9">
        <v>0</v>
      </c>
      <c r="H1187" s="9">
        <v>0</v>
      </c>
      <c r="I1187" s="9">
        <v>0</v>
      </c>
      <c r="J1187" s="9">
        <v>0</v>
      </c>
      <c r="K1187" s="9">
        <v>0</v>
      </c>
      <c r="L1187" s="9">
        <v>0</v>
      </c>
      <c r="M1187" s="9">
        <v>205</v>
      </c>
      <c r="N1187" s="9">
        <v>118</v>
      </c>
      <c r="O1187" s="9">
        <v>76.5</v>
      </c>
      <c r="P1187" s="9">
        <v>23.48</v>
      </c>
      <c r="Q1187" s="9">
        <v>75</v>
      </c>
      <c r="R1187" s="9">
        <v>77</v>
      </c>
      <c r="S1187" s="12"/>
      <c r="V1187" s="9">
        <v>0</v>
      </c>
      <c r="W1187" s="12">
        <f t="shared" si="72"/>
        <v>0</v>
      </c>
      <c r="Z1187" s="60">
        <v>1</v>
      </c>
      <c r="AA1187" s="9">
        <f t="shared" si="73"/>
        <v>1</v>
      </c>
      <c r="AB1187" s="9">
        <f t="shared" si="74"/>
        <v>0</v>
      </c>
      <c r="AC1187" s="9">
        <f t="shared" si="75"/>
        <v>0</v>
      </c>
    </row>
    <row r="1188" spans="1:29" ht="15.75" customHeight="1" x14ac:dyDescent="0.2">
      <c r="A1188" s="9">
        <v>1</v>
      </c>
      <c r="B1188" s="9">
        <v>1</v>
      </c>
      <c r="C1188" s="9">
        <v>49</v>
      </c>
      <c r="D1188" s="9">
        <v>0</v>
      </c>
      <c r="E1188" s="9">
        <v>0</v>
      </c>
      <c r="F1188" s="9">
        <v>1</v>
      </c>
      <c r="G1188" s="9">
        <v>0</v>
      </c>
      <c r="H1188" s="9">
        <v>0</v>
      </c>
      <c r="I1188" s="9">
        <v>0</v>
      </c>
      <c r="J1188" s="9">
        <v>0</v>
      </c>
      <c r="K1188" s="9">
        <v>1</v>
      </c>
      <c r="L1188" s="9">
        <v>0</v>
      </c>
      <c r="M1188" s="9">
        <v>267</v>
      </c>
      <c r="N1188" s="9">
        <v>160.5</v>
      </c>
      <c r="O1188" s="9">
        <v>109</v>
      </c>
      <c r="P1188" s="9">
        <v>28.33</v>
      </c>
      <c r="Q1188" s="9">
        <v>70</v>
      </c>
      <c r="R1188" s="9">
        <v>75</v>
      </c>
      <c r="S1188" s="12"/>
      <c r="V1188" s="9">
        <v>0</v>
      </c>
      <c r="W1188" s="12">
        <f t="shared" si="72"/>
        <v>0</v>
      </c>
      <c r="Z1188" s="60">
        <v>3</v>
      </c>
      <c r="AA1188" s="9">
        <f t="shared" si="73"/>
        <v>0</v>
      </c>
      <c r="AB1188" s="9">
        <f t="shared" si="74"/>
        <v>0</v>
      </c>
      <c r="AC1188" s="9">
        <f t="shared" si="75"/>
        <v>1</v>
      </c>
    </row>
    <row r="1189" spans="1:29" ht="15.75" customHeight="1" x14ac:dyDescent="0.2">
      <c r="A1189" s="9">
        <v>0</v>
      </c>
      <c r="B1189" s="9">
        <v>1</v>
      </c>
      <c r="C1189" s="9">
        <v>50</v>
      </c>
      <c r="D1189" s="9">
        <v>1</v>
      </c>
      <c r="E1189" s="9">
        <v>0</v>
      </c>
      <c r="F1189" s="9">
        <v>0</v>
      </c>
      <c r="G1189" s="9">
        <v>1</v>
      </c>
      <c r="H1189" s="9">
        <v>20</v>
      </c>
      <c r="I1189" s="9">
        <v>0</v>
      </c>
      <c r="J1189" s="9">
        <v>0</v>
      </c>
      <c r="K1189" s="9">
        <v>0</v>
      </c>
      <c r="L1189" s="9">
        <v>0</v>
      </c>
      <c r="M1189" s="9">
        <v>261</v>
      </c>
      <c r="N1189" s="9">
        <v>114</v>
      </c>
      <c r="O1189" s="9">
        <v>64</v>
      </c>
      <c r="P1189" s="9">
        <v>22.32</v>
      </c>
      <c r="Q1189" s="9">
        <v>85</v>
      </c>
      <c r="R1189" s="9">
        <v>71</v>
      </c>
      <c r="S1189" s="12"/>
      <c r="V1189" s="9">
        <v>20</v>
      </c>
      <c r="W1189" s="12">
        <f t="shared" si="72"/>
        <v>1</v>
      </c>
      <c r="Z1189" s="60">
        <v>1</v>
      </c>
      <c r="AA1189" s="9">
        <f t="shared" si="73"/>
        <v>1</v>
      </c>
      <c r="AB1189" s="9">
        <f t="shared" si="74"/>
        <v>0</v>
      </c>
      <c r="AC1189" s="9">
        <f t="shared" si="75"/>
        <v>0</v>
      </c>
    </row>
    <row r="1190" spans="1:29" ht="15.75" customHeight="1" x14ac:dyDescent="0.2">
      <c r="A1190" s="9">
        <v>1</v>
      </c>
      <c r="B1190" s="9">
        <v>0</v>
      </c>
      <c r="C1190" s="9">
        <v>63</v>
      </c>
      <c r="D1190" s="9">
        <v>0</v>
      </c>
      <c r="E1190" s="9">
        <v>0</v>
      </c>
      <c r="F1190" s="9">
        <v>1</v>
      </c>
      <c r="G1190" s="9">
        <v>0</v>
      </c>
      <c r="H1190" s="9">
        <v>0</v>
      </c>
      <c r="I1190" s="9">
        <v>0</v>
      </c>
      <c r="J1190" s="9">
        <v>0</v>
      </c>
      <c r="K1190" s="9">
        <v>1</v>
      </c>
      <c r="L1190" s="9">
        <v>0</v>
      </c>
      <c r="M1190" s="9">
        <v>306</v>
      </c>
      <c r="N1190" s="9">
        <v>177</v>
      </c>
      <c r="O1190" s="9">
        <v>96</v>
      </c>
      <c r="P1190" s="9">
        <v>32.51</v>
      </c>
      <c r="Q1190" s="9">
        <v>90</v>
      </c>
      <c r="R1190" s="9">
        <v>126</v>
      </c>
      <c r="S1190" s="12"/>
      <c r="V1190" s="9">
        <v>0</v>
      </c>
      <c r="W1190" s="12">
        <f t="shared" si="72"/>
        <v>0</v>
      </c>
      <c r="Z1190" s="60">
        <v>3</v>
      </c>
      <c r="AA1190" s="9">
        <f t="shared" si="73"/>
        <v>0</v>
      </c>
      <c r="AB1190" s="9">
        <f t="shared" si="74"/>
        <v>0</v>
      </c>
      <c r="AC1190" s="9">
        <f t="shared" si="75"/>
        <v>1</v>
      </c>
    </row>
    <row r="1191" spans="1:29" ht="15.75" customHeight="1" x14ac:dyDescent="0.2">
      <c r="A1191" s="9">
        <v>0</v>
      </c>
      <c r="B1191" s="9">
        <v>0</v>
      </c>
      <c r="C1191" s="9">
        <v>48</v>
      </c>
      <c r="D1191" s="9">
        <v>1</v>
      </c>
      <c r="E1191" s="9">
        <v>0</v>
      </c>
      <c r="F1191" s="9">
        <v>0</v>
      </c>
      <c r="G1191" s="9">
        <v>0</v>
      </c>
      <c r="H1191" s="9">
        <v>0</v>
      </c>
      <c r="I1191" s="9">
        <v>0</v>
      </c>
      <c r="J1191" s="9">
        <v>0</v>
      </c>
      <c r="K1191" s="9">
        <v>1</v>
      </c>
      <c r="L1191" s="9">
        <v>0</v>
      </c>
      <c r="M1191" s="9">
        <v>169</v>
      </c>
      <c r="N1191" s="9">
        <v>243</v>
      </c>
      <c r="O1191" s="9">
        <v>142.5</v>
      </c>
      <c r="P1191" s="9">
        <v>28.49</v>
      </c>
      <c r="Q1191" s="9">
        <v>85</v>
      </c>
      <c r="R1191" s="9">
        <v>77</v>
      </c>
      <c r="S1191" s="12"/>
      <c r="V1191" s="9">
        <v>0</v>
      </c>
      <c r="W1191" s="12">
        <f t="shared" si="72"/>
        <v>0</v>
      </c>
      <c r="Z1191" s="60">
        <v>1</v>
      </c>
      <c r="AA1191" s="9">
        <f t="shared" si="73"/>
        <v>1</v>
      </c>
      <c r="AB1191" s="9">
        <f t="shared" si="74"/>
        <v>0</v>
      </c>
      <c r="AC1191" s="9">
        <f t="shared" si="75"/>
        <v>0</v>
      </c>
    </row>
    <row r="1192" spans="1:29" ht="15.75" customHeight="1" x14ac:dyDescent="0.2">
      <c r="A1192" s="9">
        <v>1</v>
      </c>
      <c r="B1192" s="9">
        <v>0</v>
      </c>
      <c r="C1192" s="9">
        <v>58</v>
      </c>
      <c r="D1192" s="9">
        <v>1</v>
      </c>
      <c r="E1192" s="9">
        <v>0</v>
      </c>
      <c r="F1192" s="9">
        <v>0</v>
      </c>
      <c r="G1192" s="9">
        <v>1</v>
      </c>
      <c r="H1192" s="9">
        <v>15</v>
      </c>
      <c r="I1192" s="9">
        <v>0</v>
      </c>
      <c r="J1192" s="9">
        <v>0</v>
      </c>
      <c r="K1192" s="9">
        <v>0</v>
      </c>
      <c r="L1192" s="9">
        <v>0</v>
      </c>
      <c r="M1192" s="9">
        <v>222</v>
      </c>
      <c r="N1192" s="9">
        <v>117</v>
      </c>
      <c r="O1192" s="9">
        <v>79</v>
      </c>
      <c r="P1192" s="9">
        <v>21.09</v>
      </c>
      <c r="Q1192" s="9">
        <v>92</v>
      </c>
      <c r="R1192" s="9">
        <v>78</v>
      </c>
      <c r="S1192" s="12"/>
      <c r="V1192" s="9">
        <v>15</v>
      </c>
      <c r="W1192" s="12">
        <f t="shared" si="72"/>
        <v>1</v>
      </c>
      <c r="Z1192" s="60">
        <v>1</v>
      </c>
      <c r="AA1192" s="9">
        <f t="shared" si="73"/>
        <v>1</v>
      </c>
      <c r="AB1192" s="9">
        <f t="shared" si="74"/>
        <v>0</v>
      </c>
      <c r="AC1192" s="9">
        <f t="shared" si="75"/>
        <v>0</v>
      </c>
    </row>
    <row r="1193" spans="1:29" ht="15.75" customHeight="1" x14ac:dyDescent="0.2">
      <c r="A1193" s="9">
        <v>0</v>
      </c>
      <c r="B1193" s="9">
        <v>1</v>
      </c>
      <c r="C1193" s="9">
        <v>60</v>
      </c>
      <c r="D1193" s="9">
        <v>0</v>
      </c>
      <c r="E1193" s="9">
        <v>1</v>
      </c>
      <c r="F1193" s="9">
        <v>0</v>
      </c>
      <c r="G1193" s="9">
        <v>1</v>
      </c>
      <c r="H1193" s="9">
        <v>20</v>
      </c>
      <c r="I1193" s="9">
        <v>0</v>
      </c>
      <c r="J1193" s="9">
        <v>0</v>
      </c>
      <c r="K1193" s="9">
        <v>1</v>
      </c>
      <c r="L1193" s="9">
        <v>0</v>
      </c>
      <c r="M1193" s="9">
        <v>260</v>
      </c>
      <c r="N1193" s="9">
        <v>178</v>
      </c>
      <c r="O1193" s="9">
        <v>103</v>
      </c>
      <c r="P1193" s="9">
        <v>24.62</v>
      </c>
      <c r="Q1193" s="9">
        <v>72</v>
      </c>
      <c r="R1193" s="9">
        <v>79</v>
      </c>
      <c r="S1193" s="12"/>
      <c r="V1193" s="9">
        <v>20</v>
      </c>
      <c r="W1193" s="12">
        <f t="shared" si="72"/>
        <v>1</v>
      </c>
      <c r="Z1193" s="60">
        <v>2</v>
      </c>
      <c r="AA1193" s="9">
        <f t="shared" si="73"/>
        <v>0</v>
      </c>
      <c r="AB1193" s="9">
        <f t="shared" si="74"/>
        <v>1</v>
      </c>
      <c r="AC1193" s="9">
        <f t="shared" si="75"/>
        <v>0</v>
      </c>
    </row>
    <row r="1194" spans="1:29" ht="15.75" customHeight="1" x14ac:dyDescent="0.2">
      <c r="A1194" s="9">
        <v>0</v>
      </c>
      <c r="B1194" s="9">
        <v>0</v>
      </c>
      <c r="C1194" s="9">
        <v>41</v>
      </c>
      <c r="D1194" s="9">
        <v>1</v>
      </c>
      <c r="E1194" s="9">
        <v>0</v>
      </c>
      <c r="F1194" s="9">
        <v>0</v>
      </c>
      <c r="G1194" s="9">
        <v>1</v>
      </c>
      <c r="H1194" s="9">
        <v>15</v>
      </c>
      <c r="I1194" s="9">
        <v>0</v>
      </c>
      <c r="J1194" s="9">
        <v>0</v>
      </c>
      <c r="K1194" s="9">
        <v>0</v>
      </c>
      <c r="L1194" s="9">
        <v>0</v>
      </c>
      <c r="M1194" s="9">
        <v>242</v>
      </c>
      <c r="N1194" s="9">
        <v>139</v>
      </c>
      <c r="O1194" s="9">
        <v>80</v>
      </c>
      <c r="P1194" s="9">
        <v>19.68</v>
      </c>
      <c r="Q1194" s="9">
        <v>72</v>
      </c>
      <c r="R1194" s="9">
        <v>60</v>
      </c>
      <c r="S1194" s="12"/>
      <c r="V1194" s="9">
        <v>15</v>
      </c>
      <c r="W1194" s="12">
        <f t="shared" si="72"/>
        <v>1</v>
      </c>
      <c r="Z1194" s="60">
        <v>1</v>
      </c>
      <c r="AA1194" s="9">
        <f t="shared" si="73"/>
        <v>1</v>
      </c>
      <c r="AB1194" s="9">
        <f t="shared" si="74"/>
        <v>0</v>
      </c>
      <c r="AC1194" s="9">
        <f t="shared" si="75"/>
        <v>0</v>
      </c>
    </row>
    <row r="1195" spans="1:29" ht="15.75" customHeight="1" x14ac:dyDescent="0.2">
      <c r="A1195" s="9">
        <v>1</v>
      </c>
      <c r="B1195" s="9">
        <v>0</v>
      </c>
      <c r="C1195" s="9">
        <v>64</v>
      </c>
      <c r="D1195" s="9">
        <v>1</v>
      </c>
      <c r="E1195" s="9">
        <v>0</v>
      </c>
      <c r="F1195" s="9">
        <v>0</v>
      </c>
      <c r="G1195" s="9">
        <v>0</v>
      </c>
      <c r="H1195" s="9">
        <v>0</v>
      </c>
      <c r="I1195" s="9">
        <v>0</v>
      </c>
      <c r="J1195" s="9">
        <v>0</v>
      </c>
      <c r="K1195" s="9">
        <v>0</v>
      </c>
      <c r="L1195" s="9">
        <v>0</v>
      </c>
      <c r="M1195" s="9">
        <v>280</v>
      </c>
      <c r="N1195" s="9">
        <v>127</v>
      </c>
      <c r="O1195" s="9">
        <v>77</v>
      </c>
      <c r="P1195" s="9">
        <v>30.39</v>
      </c>
      <c r="Q1195" s="9">
        <v>56</v>
      </c>
      <c r="R1195" s="9">
        <v>78</v>
      </c>
      <c r="S1195" s="12"/>
      <c r="V1195" s="9">
        <v>0</v>
      </c>
      <c r="W1195" s="12">
        <f t="shared" si="72"/>
        <v>0</v>
      </c>
      <c r="Z1195" s="60">
        <v>1</v>
      </c>
      <c r="AA1195" s="9">
        <f t="shared" si="73"/>
        <v>1</v>
      </c>
      <c r="AB1195" s="9">
        <f t="shared" si="74"/>
        <v>0</v>
      </c>
      <c r="AC1195" s="9">
        <f t="shared" si="75"/>
        <v>0</v>
      </c>
    </row>
    <row r="1196" spans="1:29" ht="15.75" customHeight="1" x14ac:dyDescent="0.2">
      <c r="A1196" s="9">
        <v>0</v>
      </c>
      <c r="B1196" s="9">
        <v>0</v>
      </c>
      <c r="C1196" s="9">
        <v>62</v>
      </c>
      <c r="D1196" s="9">
        <v>1</v>
      </c>
      <c r="E1196" s="9">
        <v>0</v>
      </c>
      <c r="F1196" s="9">
        <v>0</v>
      </c>
      <c r="G1196" s="9">
        <v>0</v>
      </c>
      <c r="H1196" s="9">
        <v>0</v>
      </c>
      <c r="I1196" s="9">
        <v>0</v>
      </c>
      <c r="J1196" s="9">
        <v>0</v>
      </c>
      <c r="K1196" s="9">
        <v>1</v>
      </c>
      <c r="L1196" s="9">
        <v>0</v>
      </c>
      <c r="M1196" s="9">
        <v>231</v>
      </c>
      <c r="N1196" s="9">
        <v>184</v>
      </c>
      <c r="O1196" s="9">
        <v>90</v>
      </c>
      <c r="P1196" s="9">
        <v>26.03</v>
      </c>
      <c r="Q1196" s="9">
        <v>70</v>
      </c>
      <c r="R1196" s="9">
        <v>75</v>
      </c>
      <c r="S1196" s="12"/>
      <c r="V1196" s="9">
        <v>0</v>
      </c>
      <c r="W1196" s="12">
        <f t="shared" si="72"/>
        <v>0</v>
      </c>
      <c r="Z1196" s="60">
        <v>1</v>
      </c>
      <c r="AA1196" s="9">
        <f t="shared" si="73"/>
        <v>1</v>
      </c>
      <c r="AB1196" s="9">
        <f t="shared" si="74"/>
        <v>0</v>
      </c>
      <c r="AC1196" s="9">
        <f t="shared" si="75"/>
        <v>0</v>
      </c>
    </row>
    <row r="1197" spans="1:29" ht="15.75" customHeight="1" x14ac:dyDescent="0.2">
      <c r="A1197" s="9">
        <v>1</v>
      </c>
      <c r="B1197" s="9">
        <v>1</v>
      </c>
      <c r="C1197" s="9">
        <v>62</v>
      </c>
      <c r="D1197" s="9">
        <v>1</v>
      </c>
      <c r="E1197" s="9">
        <v>0</v>
      </c>
      <c r="F1197" s="9">
        <v>0</v>
      </c>
      <c r="G1197" s="9">
        <v>1</v>
      </c>
      <c r="H1197" s="9">
        <v>20</v>
      </c>
      <c r="I1197" s="9">
        <v>0</v>
      </c>
      <c r="J1197" s="9">
        <v>0</v>
      </c>
      <c r="K1197" s="9">
        <v>1</v>
      </c>
      <c r="L1197" s="9">
        <v>0</v>
      </c>
      <c r="M1197" s="9">
        <v>270</v>
      </c>
      <c r="N1197" s="9">
        <v>145.5</v>
      </c>
      <c r="O1197" s="9">
        <v>87.5</v>
      </c>
      <c r="P1197" s="9">
        <v>23.88</v>
      </c>
      <c r="Q1197" s="9">
        <v>81</v>
      </c>
      <c r="R1197" s="9">
        <v>67</v>
      </c>
      <c r="S1197" s="12"/>
      <c r="V1197" s="9">
        <v>20</v>
      </c>
      <c r="W1197" s="12">
        <f t="shared" si="72"/>
        <v>1</v>
      </c>
      <c r="Z1197" s="60">
        <v>1</v>
      </c>
      <c r="AA1197" s="9">
        <f t="shared" si="73"/>
        <v>1</v>
      </c>
      <c r="AB1197" s="9">
        <f t="shared" si="74"/>
        <v>0</v>
      </c>
      <c r="AC1197" s="9">
        <f t="shared" si="75"/>
        <v>0</v>
      </c>
    </row>
    <row r="1198" spans="1:29" ht="15.75" customHeight="1" x14ac:dyDescent="0.2">
      <c r="A1198" s="9">
        <v>0</v>
      </c>
      <c r="B1198" s="9">
        <v>0</v>
      </c>
      <c r="C1198" s="9">
        <v>66</v>
      </c>
      <c r="D1198" s="9">
        <v>1</v>
      </c>
      <c r="E1198" s="9">
        <v>0</v>
      </c>
      <c r="F1198" s="9">
        <v>0</v>
      </c>
      <c r="G1198" s="9">
        <v>1</v>
      </c>
      <c r="H1198" s="9">
        <v>3</v>
      </c>
      <c r="I1198" s="9">
        <v>0</v>
      </c>
      <c r="J1198" s="9">
        <v>0</v>
      </c>
      <c r="K1198" s="9">
        <v>0</v>
      </c>
      <c r="L1198" s="9">
        <v>0</v>
      </c>
      <c r="M1198" s="9">
        <v>216</v>
      </c>
      <c r="N1198" s="9">
        <v>133</v>
      </c>
      <c r="O1198" s="9">
        <v>87</v>
      </c>
      <c r="P1198" s="9">
        <v>30.06</v>
      </c>
      <c r="Q1198" s="9">
        <v>68</v>
      </c>
      <c r="R1198" s="9">
        <v>91</v>
      </c>
      <c r="S1198" s="12"/>
      <c r="V1198" s="9">
        <v>3</v>
      </c>
      <c r="W1198" s="12">
        <f t="shared" si="72"/>
        <v>1</v>
      </c>
      <c r="Z1198" s="60">
        <v>1</v>
      </c>
      <c r="AA1198" s="9">
        <f t="shared" si="73"/>
        <v>1</v>
      </c>
      <c r="AB1198" s="9">
        <f t="shared" si="74"/>
        <v>0</v>
      </c>
      <c r="AC1198" s="9">
        <f t="shared" si="75"/>
        <v>0</v>
      </c>
    </row>
    <row r="1199" spans="1:29" ht="15.75" customHeight="1" x14ac:dyDescent="0.2">
      <c r="A1199" s="9">
        <v>0</v>
      </c>
      <c r="B1199" s="9">
        <v>0</v>
      </c>
      <c r="C1199" s="9">
        <v>59</v>
      </c>
      <c r="D1199" s="9">
        <v>1</v>
      </c>
      <c r="E1199" s="9">
        <v>0</v>
      </c>
      <c r="F1199" s="9">
        <v>0</v>
      </c>
      <c r="G1199" s="9">
        <v>0</v>
      </c>
      <c r="H1199" s="9">
        <v>0</v>
      </c>
      <c r="I1199" s="9">
        <v>1</v>
      </c>
      <c r="J1199" s="9">
        <v>0</v>
      </c>
      <c r="K1199" s="9">
        <v>1</v>
      </c>
      <c r="L1199" s="9">
        <v>0</v>
      </c>
      <c r="M1199" s="9">
        <v>320</v>
      </c>
      <c r="N1199" s="9">
        <v>187.5</v>
      </c>
      <c r="O1199" s="9">
        <v>85.5</v>
      </c>
      <c r="P1199" s="9">
        <v>25.33</v>
      </c>
      <c r="Q1199" s="9">
        <v>75</v>
      </c>
      <c r="R1199" s="9">
        <v>68</v>
      </c>
      <c r="S1199" s="12"/>
      <c r="V1199" s="9">
        <v>0</v>
      </c>
      <c r="W1199" s="12">
        <f t="shared" si="72"/>
        <v>0</v>
      </c>
      <c r="Z1199" s="60">
        <v>1</v>
      </c>
      <c r="AA1199" s="9">
        <f t="shared" si="73"/>
        <v>1</v>
      </c>
      <c r="AB1199" s="9">
        <f t="shared" si="74"/>
        <v>0</v>
      </c>
      <c r="AC1199" s="9">
        <f t="shared" si="75"/>
        <v>0</v>
      </c>
    </row>
    <row r="1200" spans="1:29" ht="15.75" customHeight="1" x14ac:dyDescent="0.2">
      <c r="A1200" s="9">
        <v>0</v>
      </c>
      <c r="B1200" s="9">
        <v>0</v>
      </c>
      <c r="C1200" s="9">
        <v>36</v>
      </c>
      <c r="D1200" s="9">
        <v>0</v>
      </c>
      <c r="E1200" s="9">
        <v>0</v>
      </c>
      <c r="F1200" s="9">
        <v>0</v>
      </c>
      <c r="G1200" s="9">
        <v>1</v>
      </c>
      <c r="H1200" s="9">
        <v>10</v>
      </c>
      <c r="I1200" s="9">
        <v>0</v>
      </c>
      <c r="J1200" s="9">
        <v>0</v>
      </c>
      <c r="K1200" s="9">
        <v>0</v>
      </c>
      <c r="L1200" s="9">
        <v>0</v>
      </c>
      <c r="M1200" s="9">
        <v>214</v>
      </c>
      <c r="N1200" s="9">
        <v>119</v>
      </c>
      <c r="O1200" s="9">
        <v>76</v>
      </c>
      <c r="P1200" s="9">
        <v>21.67</v>
      </c>
      <c r="Q1200" s="9">
        <v>67</v>
      </c>
      <c r="R1200" s="9">
        <v>75</v>
      </c>
      <c r="S1200" s="12"/>
      <c r="V1200" s="9">
        <v>10</v>
      </c>
      <c r="W1200" s="12">
        <f t="shared" si="72"/>
        <v>1</v>
      </c>
      <c r="Z1200" s="60">
        <v>4</v>
      </c>
      <c r="AA1200" s="9">
        <f t="shared" si="73"/>
        <v>0</v>
      </c>
      <c r="AB1200" s="9">
        <f t="shared" si="74"/>
        <v>0</v>
      </c>
      <c r="AC1200" s="9">
        <f t="shared" si="75"/>
        <v>0</v>
      </c>
    </row>
    <row r="1201" spans="1:29" ht="15.75" customHeight="1" x14ac:dyDescent="0.2">
      <c r="A1201" s="9">
        <v>0</v>
      </c>
      <c r="B1201" s="9">
        <v>1</v>
      </c>
      <c r="C1201" s="9">
        <v>40</v>
      </c>
      <c r="D1201" s="9">
        <v>1</v>
      </c>
      <c r="E1201" s="9">
        <v>0</v>
      </c>
      <c r="F1201" s="9">
        <v>0</v>
      </c>
      <c r="G1201" s="9">
        <v>1</v>
      </c>
      <c r="H1201" s="9">
        <v>10</v>
      </c>
      <c r="I1201" s="9">
        <v>0</v>
      </c>
      <c r="J1201" s="9">
        <v>0</v>
      </c>
      <c r="K1201" s="9">
        <v>0</v>
      </c>
      <c r="L1201" s="9">
        <v>0</v>
      </c>
      <c r="M1201" s="9">
        <v>304</v>
      </c>
      <c r="N1201" s="9">
        <v>125</v>
      </c>
      <c r="O1201" s="9">
        <v>86</v>
      </c>
      <c r="P1201" s="9">
        <v>30.07</v>
      </c>
      <c r="Q1201" s="9">
        <v>80</v>
      </c>
      <c r="R1201" s="9">
        <v>84</v>
      </c>
      <c r="S1201" s="12"/>
      <c r="V1201" s="9">
        <v>10</v>
      </c>
      <c r="W1201" s="12">
        <f t="shared" si="72"/>
        <v>1</v>
      </c>
      <c r="Z1201" s="60">
        <v>1</v>
      </c>
      <c r="AA1201" s="9">
        <f t="shared" si="73"/>
        <v>1</v>
      </c>
      <c r="AB1201" s="9">
        <f t="shared" si="74"/>
        <v>0</v>
      </c>
      <c r="AC1201" s="9">
        <f t="shared" si="75"/>
        <v>0</v>
      </c>
    </row>
    <row r="1202" spans="1:29" ht="15.75" customHeight="1" x14ac:dyDescent="0.2">
      <c r="A1202" s="9">
        <v>0</v>
      </c>
      <c r="B1202" s="9">
        <v>1</v>
      </c>
      <c r="C1202" s="9">
        <v>53</v>
      </c>
      <c r="D1202" s="9">
        <v>1</v>
      </c>
      <c r="E1202" s="9">
        <v>0</v>
      </c>
      <c r="F1202" s="9">
        <v>0</v>
      </c>
      <c r="G1202" s="9">
        <v>1</v>
      </c>
      <c r="H1202" s="9">
        <v>20</v>
      </c>
      <c r="I1202" s="9">
        <v>0</v>
      </c>
      <c r="J1202" s="9">
        <v>0</v>
      </c>
      <c r="K1202" s="9">
        <v>1</v>
      </c>
      <c r="L1202" s="9">
        <v>0</v>
      </c>
      <c r="M1202" s="9">
        <v>248</v>
      </c>
      <c r="N1202" s="9">
        <v>165</v>
      </c>
      <c r="O1202" s="9">
        <v>96</v>
      </c>
      <c r="P1202" s="9">
        <v>24.45</v>
      </c>
      <c r="Q1202" s="9">
        <v>100</v>
      </c>
      <c r="R1202" s="9">
        <v>71</v>
      </c>
      <c r="S1202" s="12"/>
      <c r="V1202" s="9">
        <v>20</v>
      </c>
      <c r="W1202" s="12">
        <f t="shared" si="72"/>
        <v>1</v>
      </c>
      <c r="Z1202" s="60">
        <v>1</v>
      </c>
      <c r="AA1202" s="9">
        <f t="shared" si="73"/>
        <v>1</v>
      </c>
      <c r="AB1202" s="9">
        <f t="shared" si="74"/>
        <v>0</v>
      </c>
      <c r="AC1202" s="9">
        <f t="shared" si="75"/>
        <v>0</v>
      </c>
    </row>
    <row r="1203" spans="1:29" ht="15.75" customHeight="1" x14ac:dyDescent="0.2">
      <c r="A1203" s="9">
        <v>0</v>
      </c>
      <c r="B1203" s="9">
        <v>0</v>
      </c>
      <c r="C1203" s="9">
        <v>49</v>
      </c>
      <c r="D1203" s="9">
        <v>1</v>
      </c>
      <c r="E1203" s="9">
        <v>0</v>
      </c>
      <c r="F1203" s="9">
        <v>0</v>
      </c>
      <c r="G1203" s="9">
        <v>0</v>
      </c>
      <c r="H1203" s="9">
        <v>0</v>
      </c>
      <c r="I1203" s="9">
        <v>0</v>
      </c>
      <c r="J1203" s="9">
        <v>0</v>
      </c>
      <c r="K1203" s="9">
        <v>0</v>
      </c>
      <c r="L1203" s="9">
        <v>0</v>
      </c>
      <c r="M1203" s="9">
        <v>246</v>
      </c>
      <c r="N1203" s="9">
        <v>138</v>
      </c>
      <c r="O1203" s="9">
        <v>92</v>
      </c>
      <c r="P1203" s="9">
        <v>28.23</v>
      </c>
      <c r="Q1203" s="9">
        <v>72</v>
      </c>
      <c r="R1203" s="9">
        <v>91</v>
      </c>
      <c r="S1203" s="12"/>
      <c r="V1203" s="9">
        <v>0</v>
      </c>
      <c r="W1203" s="12">
        <f t="shared" si="72"/>
        <v>0</v>
      </c>
      <c r="Z1203" s="60">
        <v>1</v>
      </c>
      <c r="AA1203" s="9">
        <f t="shared" si="73"/>
        <v>1</v>
      </c>
      <c r="AB1203" s="9">
        <f t="shared" si="74"/>
        <v>0</v>
      </c>
      <c r="AC1203" s="9">
        <f t="shared" si="75"/>
        <v>0</v>
      </c>
    </row>
    <row r="1204" spans="1:29" ht="15.75" customHeight="1" x14ac:dyDescent="0.2">
      <c r="A1204" s="9">
        <v>0</v>
      </c>
      <c r="B1204" s="9">
        <v>0</v>
      </c>
      <c r="C1204" s="9">
        <v>47</v>
      </c>
      <c r="D1204" s="9">
        <v>1</v>
      </c>
      <c r="E1204" s="9">
        <v>0</v>
      </c>
      <c r="F1204" s="9">
        <v>0</v>
      </c>
      <c r="G1204" s="9">
        <v>1</v>
      </c>
      <c r="H1204" s="9">
        <v>20</v>
      </c>
      <c r="I1204" s="9">
        <v>0</v>
      </c>
      <c r="J1204" s="9">
        <v>0</v>
      </c>
      <c r="K1204" s="9">
        <v>0</v>
      </c>
      <c r="L1204" s="9">
        <v>0</v>
      </c>
      <c r="M1204" s="9">
        <v>195</v>
      </c>
      <c r="N1204" s="9">
        <v>134</v>
      </c>
      <c r="O1204" s="9">
        <v>81</v>
      </c>
      <c r="P1204" s="9">
        <v>21.4</v>
      </c>
      <c r="Q1204" s="9">
        <v>85</v>
      </c>
      <c r="R1204" s="9">
        <v>78</v>
      </c>
      <c r="S1204" s="12"/>
      <c r="V1204" s="9">
        <v>20</v>
      </c>
      <c r="W1204" s="12">
        <f t="shared" si="72"/>
        <v>1</v>
      </c>
      <c r="Z1204" s="60">
        <v>1</v>
      </c>
      <c r="AA1204" s="9">
        <f t="shared" si="73"/>
        <v>1</v>
      </c>
      <c r="AB1204" s="9">
        <f t="shared" si="74"/>
        <v>0</v>
      </c>
      <c r="AC1204" s="9">
        <f t="shared" si="75"/>
        <v>0</v>
      </c>
    </row>
    <row r="1205" spans="1:29" ht="15.75" customHeight="1" x14ac:dyDescent="0.2">
      <c r="A1205" s="9">
        <v>1</v>
      </c>
      <c r="B1205" s="9">
        <v>1</v>
      </c>
      <c r="C1205" s="9">
        <v>64</v>
      </c>
      <c r="D1205" s="9">
        <v>1</v>
      </c>
      <c r="E1205" s="9">
        <v>0</v>
      </c>
      <c r="F1205" s="9">
        <v>0</v>
      </c>
      <c r="G1205" s="9">
        <v>1</v>
      </c>
      <c r="H1205" s="9">
        <v>30</v>
      </c>
      <c r="I1205" s="9">
        <v>0</v>
      </c>
      <c r="J1205" s="9">
        <v>0</v>
      </c>
      <c r="K1205" s="9">
        <v>1</v>
      </c>
      <c r="L1205" s="9">
        <v>0</v>
      </c>
      <c r="M1205" s="9">
        <v>253</v>
      </c>
      <c r="N1205" s="9">
        <v>178</v>
      </c>
      <c r="O1205" s="9">
        <v>106</v>
      </c>
      <c r="P1205" s="9">
        <v>24.68</v>
      </c>
      <c r="Q1205" s="9">
        <v>100</v>
      </c>
      <c r="R1205" s="9">
        <v>76</v>
      </c>
      <c r="S1205" s="12"/>
      <c r="V1205" s="9">
        <v>30</v>
      </c>
      <c r="W1205" s="12">
        <f t="shared" si="72"/>
        <v>1</v>
      </c>
      <c r="Z1205" s="60">
        <v>1</v>
      </c>
      <c r="AA1205" s="9">
        <f t="shared" si="73"/>
        <v>1</v>
      </c>
      <c r="AB1205" s="9">
        <f t="shared" si="74"/>
        <v>0</v>
      </c>
      <c r="AC1205" s="9">
        <f t="shared" si="75"/>
        <v>0</v>
      </c>
    </row>
    <row r="1206" spans="1:29" ht="15.75" customHeight="1" x14ac:dyDescent="0.2">
      <c r="A1206" s="9">
        <v>0</v>
      </c>
      <c r="B1206" s="9">
        <v>1</v>
      </c>
      <c r="C1206" s="9">
        <v>46</v>
      </c>
      <c r="D1206" s="9">
        <v>0</v>
      </c>
      <c r="E1206" s="9">
        <v>0</v>
      </c>
      <c r="F1206" s="9">
        <v>1</v>
      </c>
      <c r="G1206" s="9">
        <v>0</v>
      </c>
      <c r="H1206" s="9">
        <v>0</v>
      </c>
      <c r="I1206" s="9">
        <v>0</v>
      </c>
      <c r="J1206" s="9">
        <v>0</v>
      </c>
      <c r="K1206" s="9">
        <v>1</v>
      </c>
      <c r="L1206" s="9">
        <v>0</v>
      </c>
      <c r="M1206" s="9">
        <v>256</v>
      </c>
      <c r="N1206" s="9">
        <v>138</v>
      </c>
      <c r="O1206" s="9">
        <v>105</v>
      </c>
      <c r="P1206" s="9">
        <v>26.97</v>
      </c>
      <c r="Q1206" s="9">
        <v>98</v>
      </c>
      <c r="R1206" s="9">
        <v>100</v>
      </c>
      <c r="S1206" s="12"/>
      <c r="V1206" s="9">
        <v>0</v>
      </c>
      <c r="W1206" s="12">
        <f t="shared" si="72"/>
        <v>0</v>
      </c>
      <c r="Z1206" s="60">
        <v>3</v>
      </c>
      <c r="AA1206" s="9">
        <f t="shared" si="73"/>
        <v>0</v>
      </c>
      <c r="AB1206" s="9">
        <f t="shared" si="74"/>
        <v>0</v>
      </c>
      <c r="AC1206" s="9">
        <f t="shared" si="75"/>
        <v>1</v>
      </c>
    </row>
    <row r="1207" spans="1:29" ht="15.75" customHeight="1" x14ac:dyDescent="0.2">
      <c r="A1207" s="9">
        <v>0</v>
      </c>
      <c r="B1207" s="9">
        <v>0</v>
      </c>
      <c r="C1207" s="9">
        <v>58</v>
      </c>
      <c r="D1207" s="9">
        <v>0</v>
      </c>
      <c r="E1207" s="9">
        <v>1</v>
      </c>
      <c r="F1207" s="9">
        <v>0</v>
      </c>
      <c r="G1207" s="9">
        <v>0</v>
      </c>
      <c r="H1207" s="9">
        <v>0</v>
      </c>
      <c r="I1207" s="9">
        <v>0</v>
      </c>
      <c r="J1207" s="9">
        <v>0</v>
      </c>
      <c r="K1207" s="9">
        <v>0</v>
      </c>
      <c r="L1207" s="9">
        <v>0</v>
      </c>
      <c r="M1207" s="9">
        <v>245</v>
      </c>
      <c r="N1207" s="9">
        <v>123</v>
      </c>
      <c r="O1207" s="9">
        <v>85.5</v>
      </c>
      <c r="P1207" s="9">
        <v>24.49</v>
      </c>
      <c r="Q1207" s="9">
        <v>68</v>
      </c>
      <c r="R1207" s="9">
        <v>76</v>
      </c>
      <c r="S1207" s="12"/>
      <c r="V1207" s="9">
        <v>0</v>
      </c>
      <c r="W1207" s="12">
        <f t="shared" si="72"/>
        <v>0</v>
      </c>
      <c r="Z1207" s="60">
        <v>2</v>
      </c>
      <c r="AA1207" s="9">
        <f t="shared" si="73"/>
        <v>0</v>
      </c>
      <c r="AB1207" s="9">
        <f t="shared" si="74"/>
        <v>1</v>
      </c>
      <c r="AC1207" s="9">
        <f t="shared" si="75"/>
        <v>0</v>
      </c>
    </row>
    <row r="1208" spans="1:29" ht="15.75" customHeight="1" x14ac:dyDescent="0.2">
      <c r="A1208" s="9">
        <v>0</v>
      </c>
      <c r="B1208" s="9">
        <v>0</v>
      </c>
      <c r="C1208" s="9">
        <v>66</v>
      </c>
      <c r="D1208" s="9">
        <v>1</v>
      </c>
      <c r="E1208" s="9">
        <v>0</v>
      </c>
      <c r="F1208" s="9">
        <v>0</v>
      </c>
      <c r="G1208" s="9">
        <v>0</v>
      </c>
      <c r="H1208" s="9">
        <v>0</v>
      </c>
      <c r="I1208" s="9">
        <v>0</v>
      </c>
      <c r="J1208" s="9">
        <v>0</v>
      </c>
      <c r="K1208" s="9">
        <v>1</v>
      </c>
      <c r="L1208" s="9">
        <v>0</v>
      </c>
      <c r="M1208" s="9">
        <v>235</v>
      </c>
      <c r="N1208" s="9">
        <v>151</v>
      </c>
      <c r="O1208" s="9">
        <v>91</v>
      </c>
      <c r="P1208" s="9">
        <v>30.86</v>
      </c>
      <c r="Q1208" s="9">
        <v>78</v>
      </c>
      <c r="R1208" s="9">
        <v>87</v>
      </c>
      <c r="S1208" s="12"/>
      <c r="V1208" s="9">
        <v>0</v>
      </c>
      <c r="W1208" s="12">
        <f t="shared" si="72"/>
        <v>0</v>
      </c>
      <c r="Z1208" s="60">
        <v>1</v>
      </c>
      <c r="AA1208" s="9">
        <f t="shared" si="73"/>
        <v>1</v>
      </c>
      <c r="AB1208" s="9">
        <f t="shared" si="74"/>
        <v>0</v>
      </c>
      <c r="AC1208" s="9">
        <f t="shared" si="75"/>
        <v>0</v>
      </c>
    </row>
    <row r="1209" spans="1:29" ht="15.75" customHeight="1" x14ac:dyDescent="0.2">
      <c r="A1209" s="9">
        <v>0</v>
      </c>
      <c r="B1209" s="9">
        <v>0</v>
      </c>
      <c r="C1209" s="9">
        <v>41</v>
      </c>
      <c r="D1209" s="9">
        <v>0</v>
      </c>
      <c r="E1209" s="9">
        <v>0</v>
      </c>
      <c r="F1209" s="9">
        <v>0</v>
      </c>
      <c r="G1209" s="9">
        <v>0</v>
      </c>
      <c r="H1209" s="9">
        <v>0</v>
      </c>
      <c r="I1209" s="9">
        <v>0</v>
      </c>
      <c r="J1209" s="9">
        <v>0</v>
      </c>
      <c r="K1209" s="9">
        <v>0</v>
      </c>
      <c r="L1209" s="9">
        <v>0</v>
      </c>
      <c r="M1209" s="9">
        <v>205</v>
      </c>
      <c r="N1209" s="9">
        <v>110</v>
      </c>
      <c r="O1209" s="9">
        <v>69</v>
      </c>
      <c r="P1209" s="9">
        <v>25.99</v>
      </c>
      <c r="Q1209" s="9">
        <v>75</v>
      </c>
      <c r="R1209" s="9">
        <v>67</v>
      </c>
      <c r="S1209" s="12"/>
      <c r="V1209" s="9">
        <v>0</v>
      </c>
      <c r="W1209" s="12">
        <f t="shared" si="72"/>
        <v>0</v>
      </c>
      <c r="Z1209" s="60">
        <v>4</v>
      </c>
      <c r="AA1209" s="9">
        <f t="shared" si="73"/>
        <v>0</v>
      </c>
      <c r="AB1209" s="9">
        <f t="shared" si="74"/>
        <v>0</v>
      </c>
      <c r="AC1209" s="9">
        <f t="shared" si="75"/>
        <v>0</v>
      </c>
    </row>
    <row r="1210" spans="1:29" ht="15.75" customHeight="1" x14ac:dyDescent="0.2">
      <c r="A1210" s="9">
        <v>0</v>
      </c>
      <c r="B1210" s="9">
        <v>0</v>
      </c>
      <c r="C1210" s="9">
        <v>40</v>
      </c>
      <c r="D1210" s="9">
        <v>1</v>
      </c>
      <c r="E1210" s="9">
        <v>0</v>
      </c>
      <c r="F1210" s="9">
        <v>0</v>
      </c>
      <c r="G1210" s="9">
        <v>1</v>
      </c>
      <c r="H1210" s="9">
        <v>15</v>
      </c>
      <c r="I1210" s="9">
        <v>0</v>
      </c>
      <c r="J1210" s="9">
        <v>0</v>
      </c>
      <c r="K1210" s="9">
        <v>0</v>
      </c>
      <c r="L1210" s="9">
        <v>0</v>
      </c>
      <c r="M1210" s="9">
        <v>199</v>
      </c>
      <c r="N1210" s="9">
        <v>122</v>
      </c>
      <c r="O1210" s="9">
        <v>82</v>
      </c>
      <c r="P1210" s="9">
        <v>22.16</v>
      </c>
      <c r="Q1210" s="9">
        <v>85</v>
      </c>
      <c r="R1210" s="9">
        <v>77</v>
      </c>
      <c r="S1210" s="12"/>
      <c r="V1210" s="9">
        <v>15</v>
      </c>
      <c r="W1210" s="12">
        <f t="shared" si="72"/>
        <v>1</v>
      </c>
      <c r="Z1210" s="60">
        <v>1</v>
      </c>
      <c r="AA1210" s="9">
        <f t="shared" si="73"/>
        <v>1</v>
      </c>
      <c r="AB1210" s="9">
        <f t="shared" si="74"/>
        <v>0</v>
      </c>
      <c r="AC1210" s="9">
        <f t="shared" si="75"/>
        <v>0</v>
      </c>
    </row>
    <row r="1211" spans="1:29" ht="15.75" customHeight="1" x14ac:dyDescent="0.2">
      <c r="A1211" s="9">
        <v>0</v>
      </c>
      <c r="B1211" s="9">
        <v>0</v>
      </c>
      <c r="C1211" s="9">
        <v>42</v>
      </c>
      <c r="D1211" s="9">
        <v>0</v>
      </c>
      <c r="E1211" s="9">
        <v>0</v>
      </c>
      <c r="F1211" s="9">
        <v>1</v>
      </c>
      <c r="G1211" s="9">
        <v>1</v>
      </c>
      <c r="H1211" s="9">
        <v>20</v>
      </c>
      <c r="I1211" s="9">
        <v>0</v>
      </c>
      <c r="J1211" s="9">
        <v>0</v>
      </c>
      <c r="K1211" s="9">
        <v>0</v>
      </c>
      <c r="L1211" s="9">
        <v>0</v>
      </c>
      <c r="M1211" s="9">
        <v>304</v>
      </c>
      <c r="N1211" s="9">
        <v>119</v>
      </c>
      <c r="O1211" s="9">
        <v>76</v>
      </c>
      <c r="P1211" s="9">
        <v>32.520000000000003</v>
      </c>
      <c r="Q1211" s="9">
        <v>64</v>
      </c>
      <c r="R1211" s="9">
        <v>80</v>
      </c>
      <c r="S1211" s="12"/>
      <c r="V1211" s="9">
        <v>20</v>
      </c>
      <c r="W1211" s="12">
        <f t="shared" si="72"/>
        <v>1</v>
      </c>
      <c r="Z1211" s="60">
        <v>3</v>
      </c>
      <c r="AA1211" s="9">
        <f t="shared" si="73"/>
        <v>0</v>
      </c>
      <c r="AB1211" s="9">
        <f t="shared" si="74"/>
        <v>0</v>
      </c>
      <c r="AC1211" s="9">
        <f t="shared" si="75"/>
        <v>1</v>
      </c>
    </row>
    <row r="1212" spans="1:29" ht="15.75" customHeight="1" x14ac:dyDescent="0.2">
      <c r="A1212" s="9">
        <v>0</v>
      </c>
      <c r="B1212" s="9">
        <v>1</v>
      </c>
      <c r="C1212" s="9">
        <v>52</v>
      </c>
      <c r="D1212" s="9">
        <v>1</v>
      </c>
      <c r="E1212" s="9">
        <v>0</v>
      </c>
      <c r="F1212" s="9">
        <v>0</v>
      </c>
      <c r="G1212" s="9">
        <v>0</v>
      </c>
      <c r="H1212" s="9">
        <v>0</v>
      </c>
      <c r="I1212" s="9">
        <v>0</v>
      </c>
      <c r="J1212" s="9">
        <v>0</v>
      </c>
      <c r="K1212" s="9">
        <v>0</v>
      </c>
      <c r="L1212" s="9">
        <v>0</v>
      </c>
      <c r="M1212" s="9">
        <v>206</v>
      </c>
      <c r="N1212" s="9">
        <v>110</v>
      </c>
      <c r="O1212" s="9">
        <v>78</v>
      </c>
      <c r="P1212" s="9">
        <v>33.03</v>
      </c>
      <c r="Q1212" s="9">
        <v>65</v>
      </c>
      <c r="R1212" s="9">
        <v>62</v>
      </c>
      <c r="S1212" s="12"/>
      <c r="V1212" s="9">
        <v>0</v>
      </c>
      <c r="W1212" s="12">
        <f t="shared" si="72"/>
        <v>0</v>
      </c>
      <c r="Z1212" s="60">
        <v>1</v>
      </c>
      <c r="AA1212" s="9">
        <f t="shared" si="73"/>
        <v>1</v>
      </c>
      <c r="AB1212" s="9">
        <f t="shared" si="74"/>
        <v>0</v>
      </c>
      <c r="AC1212" s="9">
        <f t="shared" si="75"/>
        <v>0</v>
      </c>
    </row>
    <row r="1213" spans="1:29" ht="15.75" customHeight="1" x14ac:dyDescent="0.2">
      <c r="A1213" s="9">
        <v>0</v>
      </c>
      <c r="B1213" s="9">
        <v>1</v>
      </c>
      <c r="C1213" s="9">
        <v>42</v>
      </c>
      <c r="D1213" s="9">
        <v>0</v>
      </c>
      <c r="E1213" s="9">
        <v>0</v>
      </c>
      <c r="F1213" s="9">
        <v>0</v>
      </c>
      <c r="G1213" s="9">
        <v>0</v>
      </c>
      <c r="H1213" s="9">
        <v>0</v>
      </c>
      <c r="I1213" s="9">
        <v>0</v>
      </c>
      <c r="J1213" s="9">
        <v>0</v>
      </c>
      <c r="K1213" s="9">
        <v>1</v>
      </c>
      <c r="L1213" s="9">
        <v>0</v>
      </c>
      <c r="M1213" s="9">
        <v>245</v>
      </c>
      <c r="N1213" s="9">
        <v>142.5</v>
      </c>
      <c r="O1213" s="9">
        <v>85</v>
      </c>
      <c r="P1213" s="9">
        <v>35.450000000000003</v>
      </c>
      <c r="Q1213" s="9">
        <v>62</v>
      </c>
      <c r="R1213" s="9">
        <v>78</v>
      </c>
      <c r="S1213" s="12"/>
      <c r="V1213" s="9">
        <v>0</v>
      </c>
      <c r="W1213" s="12">
        <f t="shared" si="72"/>
        <v>0</v>
      </c>
      <c r="Z1213" s="60">
        <v>4</v>
      </c>
      <c r="AA1213" s="9">
        <f t="shared" si="73"/>
        <v>0</v>
      </c>
      <c r="AB1213" s="9">
        <f t="shared" si="74"/>
        <v>0</v>
      </c>
      <c r="AC1213" s="9">
        <f t="shared" si="75"/>
        <v>0</v>
      </c>
    </row>
    <row r="1214" spans="1:29" ht="15.75" customHeight="1" x14ac:dyDescent="0.2">
      <c r="A1214" s="9">
        <v>0</v>
      </c>
      <c r="B1214" s="9">
        <v>0</v>
      </c>
      <c r="C1214" s="9">
        <v>49</v>
      </c>
      <c r="D1214" s="9">
        <v>1</v>
      </c>
      <c r="E1214" s="9">
        <v>0</v>
      </c>
      <c r="F1214" s="9">
        <v>0</v>
      </c>
      <c r="G1214" s="9">
        <v>0</v>
      </c>
      <c r="H1214" s="9">
        <v>0</v>
      </c>
      <c r="I1214" s="9">
        <v>0</v>
      </c>
      <c r="J1214" s="9">
        <v>0</v>
      </c>
      <c r="K1214" s="9">
        <v>1</v>
      </c>
      <c r="L1214" s="9">
        <v>0</v>
      </c>
      <c r="M1214" s="9">
        <v>309</v>
      </c>
      <c r="N1214" s="9">
        <v>155</v>
      </c>
      <c r="O1214" s="9">
        <v>85</v>
      </c>
      <c r="P1214" s="9">
        <v>23.06</v>
      </c>
      <c r="Q1214" s="9">
        <v>70</v>
      </c>
      <c r="R1214" s="9">
        <v>63</v>
      </c>
      <c r="S1214" s="12"/>
      <c r="V1214" s="9">
        <v>0</v>
      </c>
      <c r="W1214" s="12">
        <f t="shared" si="72"/>
        <v>0</v>
      </c>
      <c r="Z1214" s="60">
        <v>1</v>
      </c>
      <c r="AA1214" s="9">
        <f t="shared" si="73"/>
        <v>1</v>
      </c>
      <c r="AB1214" s="9">
        <f t="shared" si="74"/>
        <v>0</v>
      </c>
      <c r="AC1214" s="9">
        <f t="shared" si="75"/>
        <v>0</v>
      </c>
    </row>
    <row r="1215" spans="1:29" ht="15.75" customHeight="1" x14ac:dyDescent="0.2">
      <c r="A1215" s="9">
        <v>0</v>
      </c>
      <c r="B1215" s="9">
        <v>0</v>
      </c>
      <c r="C1215" s="9">
        <v>52</v>
      </c>
      <c r="D1215" s="9">
        <v>1</v>
      </c>
      <c r="E1215" s="9">
        <v>0</v>
      </c>
      <c r="F1215" s="9">
        <v>0</v>
      </c>
      <c r="G1215" s="9">
        <v>1</v>
      </c>
      <c r="H1215" s="9">
        <v>1</v>
      </c>
      <c r="I1215" s="9">
        <v>0</v>
      </c>
      <c r="J1215" s="9">
        <v>0</v>
      </c>
      <c r="K1215" s="9">
        <v>0</v>
      </c>
      <c r="L1215" s="9">
        <v>0</v>
      </c>
      <c r="M1215" s="9">
        <v>234</v>
      </c>
      <c r="N1215" s="9">
        <v>111</v>
      </c>
      <c r="O1215" s="9">
        <v>81</v>
      </c>
      <c r="P1215" s="9">
        <v>22.35</v>
      </c>
      <c r="Q1215" s="9">
        <v>70</v>
      </c>
      <c r="R1215" s="9">
        <v>77</v>
      </c>
      <c r="S1215" s="12"/>
      <c r="V1215" s="9">
        <v>1</v>
      </c>
      <c r="W1215" s="12">
        <f t="shared" si="72"/>
        <v>1</v>
      </c>
      <c r="Z1215" s="60">
        <v>1</v>
      </c>
      <c r="AA1215" s="9">
        <f t="shared" si="73"/>
        <v>1</v>
      </c>
      <c r="AB1215" s="9">
        <f t="shared" si="74"/>
        <v>0</v>
      </c>
      <c r="AC1215" s="9">
        <f t="shared" si="75"/>
        <v>0</v>
      </c>
    </row>
    <row r="1216" spans="1:29" ht="15.75" customHeight="1" x14ac:dyDescent="0.2">
      <c r="A1216" s="9">
        <v>0</v>
      </c>
      <c r="B1216" s="9">
        <v>0</v>
      </c>
      <c r="C1216" s="9">
        <v>58</v>
      </c>
      <c r="D1216" s="9">
        <v>1</v>
      </c>
      <c r="E1216" s="9">
        <v>0</v>
      </c>
      <c r="F1216" s="9">
        <v>0</v>
      </c>
      <c r="G1216" s="9">
        <v>0</v>
      </c>
      <c r="H1216" s="9">
        <v>0</v>
      </c>
      <c r="I1216" s="9">
        <v>0</v>
      </c>
      <c r="J1216" s="9">
        <v>0</v>
      </c>
      <c r="K1216" s="9">
        <v>0</v>
      </c>
      <c r="L1216" s="9">
        <v>0</v>
      </c>
      <c r="M1216" s="9">
        <v>218</v>
      </c>
      <c r="N1216" s="9">
        <v>138.5</v>
      </c>
      <c r="O1216" s="9">
        <v>87.5</v>
      </c>
      <c r="P1216" s="9">
        <v>22.91</v>
      </c>
      <c r="Q1216" s="9">
        <v>73</v>
      </c>
      <c r="R1216" s="9">
        <v>78</v>
      </c>
      <c r="S1216" s="12"/>
      <c r="V1216" s="9">
        <v>0</v>
      </c>
      <c r="W1216" s="12">
        <f t="shared" si="72"/>
        <v>0</v>
      </c>
      <c r="Z1216" s="60">
        <v>1</v>
      </c>
      <c r="AA1216" s="9">
        <f t="shared" si="73"/>
        <v>1</v>
      </c>
      <c r="AB1216" s="9">
        <f t="shared" si="74"/>
        <v>0</v>
      </c>
      <c r="AC1216" s="9">
        <f t="shared" si="75"/>
        <v>0</v>
      </c>
    </row>
    <row r="1217" spans="1:29" ht="15.75" customHeight="1" x14ac:dyDescent="0.2">
      <c r="A1217" s="9">
        <v>0</v>
      </c>
      <c r="B1217" s="9">
        <v>1</v>
      </c>
      <c r="C1217" s="9">
        <v>46</v>
      </c>
      <c r="D1217" s="9">
        <v>0</v>
      </c>
      <c r="E1217" s="9">
        <v>0</v>
      </c>
      <c r="F1217" s="9">
        <v>1</v>
      </c>
      <c r="G1217" s="9">
        <v>0</v>
      </c>
      <c r="H1217" s="9">
        <v>0</v>
      </c>
      <c r="I1217" s="9">
        <v>0</v>
      </c>
      <c r="J1217" s="9">
        <v>0</v>
      </c>
      <c r="K1217" s="9">
        <v>1</v>
      </c>
      <c r="L1217" s="9">
        <v>0</v>
      </c>
      <c r="M1217" s="9">
        <v>305</v>
      </c>
      <c r="N1217" s="9">
        <v>150</v>
      </c>
      <c r="O1217" s="9">
        <v>88</v>
      </c>
      <c r="P1217" s="9">
        <v>26.82</v>
      </c>
      <c r="Q1217" s="9">
        <v>75</v>
      </c>
      <c r="R1217" s="9">
        <v>75</v>
      </c>
      <c r="S1217" s="12"/>
      <c r="V1217" s="9">
        <v>0</v>
      </c>
      <c r="W1217" s="12">
        <f t="shared" si="72"/>
        <v>0</v>
      </c>
      <c r="Z1217" s="60">
        <v>3</v>
      </c>
      <c r="AA1217" s="9">
        <f t="shared" si="73"/>
        <v>0</v>
      </c>
      <c r="AB1217" s="9">
        <f t="shared" si="74"/>
        <v>0</v>
      </c>
      <c r="AC1217" s="9">
        <f t="shared" si="75"/>
        <v>1</v>
      </c>
    </row>
    <row r="1218" spans="1:29" ht="15.75" customHeight="1" x14ac:dyDescent="0.2">
      <c r="A1218" s="9">
        <v>0</v>
      </c>
      <c r="B1218" s="9">
        <v>0</v>
      </c>
      <c r="C1218" s="9">
        <v>40</v>
      </c>
      <c r="D1218" s="9">
        <v>0</v>
      </c>
      <c r="E1218" s="9">
        <v>1</v>
      </c>
      <c r="F1218" s="9">
        <v>0</v>
      </c>
      <c r="G1218" s="9">
        <v>0</v>
      </c>
      <c r="H1218" s="9">
        <v>0</v>
      </c>
      <c r="I1218" s="9">
        <v>0</v>
      </c>
      <c r="J1218" s="9">
        <v>0</v>
      </c>
      <c r="K1218" s="9">
        <v>0</v>
      </c>
      <c r="L1218" s="9">
        <v>0</v>
      </c>
      <c r="M1218" s="9">
        <v>208</v>
      </c>
      <c r="N1218" s="9">
        <v>116</v>
      </c>
      <c r="O1218" s="9">
        <v>75</v>
      </c>
      <c r="P1218" s="9">
        <v>18.52</v>
      </c>
      <c r="Q1218" s="9">
        <v>80</v>
      </c>
      <c r="R1218" s="9">
        <v>82</v>
      </c>
      <c r="S1218" s="12"/>
      <c r="V1218" s="9">
        <v>0</v>
      </c>
      <c r="W1218" s="12">
        <f t="shared" si="72"/>
        <v>0</v>
      </c>
      <c r="Z1218" s="60">
        <v>2</v>
      </c>
      <c r="AA1218" s="9">
        <f t="shared" si="73"/>
        <v>0</v>
      </c>
      <c r="AB1218" s="9">
        <f t="shared" si="74"/>
        <v>1</v>
      </c>
      <c r="AC1218" s="9">
        <f t="shared" si="75"/>
        <v>0</v>
      </c>
    </row>
    <row r="1219" spans="1:29" ht="15.75" customHeight="1" x14ac:dyDescent="0.2">
      <c r="A1219" s="9">
        <v>0</v>
      </c>
      <c r="B1219" s="9">
        <v>1</v>
      </c>
      <c r="C1219" s="9">
        <v>35</v>
      </c>
      <c r="D1219" s="9">
        <v>1</v>
      </c>
      <c r="E1219" s="9">
        <v>0</v>
      </c>
      <c r="F1219" s="9">
        <v>0</v>
      </c>
      <c r="G1219" s="9">
        <v>1</v>
      </c>
      <c r="H1219" s="9">
        <v>15</v>
      </c>
      <c r="I1219" s="9">
        <v>0</v>
      </c>
      <c r="J1219" s="9">
        <v>0</v>
      </c>
      <c r="K1219" s="9">
        <v>0</v>
      </c>
      <c r="L1219" s="9">
        <v>0</v>
      </c>
      <c r="M1219" s="9">
        <v>210</v>
      </c>
      <c r="N1219" s="9">
        <v>99</v>
      </c>
      <c r="O1219" s="9">
        <v>67</v>
      </c>
      <c r="P1219" s="9">
        <v>22.39</v>
      </c>
      <c r="Q1219" s="9">
        <v>57</v>
      </c>
      <c r="R1219" s="9">
        <v>75</v>
      </c>
      <c r="S1219" s="12"/>
      <c r="V1219" s="9">
        <v>15</v>
      </c>
      <c r="W1219" s="12">
        <f t="shared" ref="W1219:W1282" si="76">IF(V1219=0,0,1)</f>
        <v>1</v>
      </c>
      <c r="Z1219" s="60">
        <v>1</v>
      </c>
      <c r="AA1219" s="9">
        <f t="shared" ref="AA1219:AA1282" si="77">IF(Z1219=1,1,0)</f>
        <v>1</v>
      </c>
      <c r="AB1219" s="9">
        <f t="shared" ref="AB1219:AB1282" si="78">IF(Z1219=2,1,0)</f>
        <v>0</v>
      </c>
      <c r="AC1219" s="9">
        <f t="shared" ref="AC1219:AC1282" si="79">IF(Z1219=3,1,0)</f>
        <v>0</v>
      </c>
    </row>
    <row r="1220" spans="1:29" ht="15.75" customHeight="1" x14ac:dyDescent="0.2">
      <c r="A1220" s="9">
        <v>0</v>
      </c>
      <c r="B1220" s="9">
        <v>0</v>
      </c>
      <c r="C1220" s="9">
        <v>42</v>
      </c>
      <c r="D1220" s="9">
        <v>1</v>
      </c>
      <c r="E1220" s="9">
        <v>0</v>
      </c>
      <c r="F1220" s="9">
        <v>0</v>
      </c>
      <c r="G1220" s="9">
        <v>0</v>
      </c>
      <c r="H1220" s="9">
        <v>0</v>
      </c>
      <c r="I1220" s="9">
        <v>0</v>
      </c>
      <c r="J1220" s="9">
        <v>0</v>
      </c>
      <c r="K1220" s="9">
        <v>0</v>
      </c>
      <c r="L1220" s="9">
        <v>0</v>
      </c>
      <c r="M1220" s="9">
        <v>271</v>
      </c>
      <c r="N1220" s="9">
        <v>115</v>
      </c>
      <c r="O1220" s="9">
        <v>77</v>
      </c>
      <c r="P1220" s="9">
        <v>28.68</v>
      </c>
      <c r="Q1220" s="9">
        <v>66</v>
      </c>
      <c r="R1220" s="9">
        <v>82</v>
      </c>
      <c r="S1220" s="12"/>
      <c r="V1220" s="9">
        <v>0</v>
      </c>
      <c r="W1220" s="12">
        <f t="shared" si="76"/>
        <v>0</v>
      </c>
      <c r="Z1220" s="60">
        <v>1</v>
      </c>
      <c r="AA1220" s="9">
        <f t="shared" si="77"/>
        <v>1</v>
      </c>
      <c r="AB1220" s="9">
        <f t="shared" si="78"/>
        <v>0</v>
      </c>
      <c r="AC1220" s="9">
        <f t="shared" si="79"/>
        <v>0</v>
      </c>
    </row>
    <row r="1221" spans="1:29" ht="15.75" customHeight="1" x14ac:dyDescent="0.2">
      <c r="A1221" s="9">
        <v>0</v>
      </c>
      <c r="B1221" s="9">
        <v>1</v>
      </c>
      <c r="C1221" s="9">
        <v>58</v>
      </c>
      <c r="D1221" s="9">
        <v>1</v>
      </c>
      <c r="E1221" s="9">
        <v>0</v>
      </c>
      <c r="F1221" s="9">
        <v>0</v>
      </c>
      <c r="G1221" s="9">
        <v>0</v>
      </c>
      <c r="H1221" s="9">
        <v>0</v>
      </c>
      <c r="I1221" s="9">
        <v>0</v>
      </c>
      <c r="J1221" s="9">
        <v>0</v>
      </c>
      <c r="K1221" s="9">
        <v>1</v>
      </c>
      <c r="L1221" s="9">
        <v>0</v>
      </c>
      <c r="M1221" s="9">
        <v>264</v>
      </c>
      <c r="N1221" s="9">
        <v>181</v>
      </c>
      <c r="O1221" s="9">
        <v>90</v>
      </c>
      <c r="P1221" s="9">
        <v>24.49</v>
      </c>
      <c r="Q1221" s="9">
        <v>75</v>
      </c>
      <c r="R1221" s="9">
        <v>71</v>
      </c>
      <c r="S1221" s="12"/>
      <c r="V1221" s="9">
        <v>0</v>
      </c>
      <c r="W1221" s="12">
        <f t="shared" si="76"/>
        <v>0</v>
      </c>
      <c r="Z1221" s="60">
        <v>1</v>
      </c>
      <c r="AA1221" s="9">
        <f t="shared" si="77"/>
        <v>1</v>
      </c>
      <c r="AB1221" s="9">
        <f t="shared" si="78"/>
        <v>0</v>
      </c>
      <c r="AC1221" s="9">
        <f t="shared" si="79"/>
        <v>0</v>
      </c>
    </row>
    <row r="1222" spans="1:29" ht="15.75" customHeight="1" x14ac:dyDescent="0.2">
      <c r="A1222" s="9">
        <v>0</v>
      </c>
      <c r="B1222" s="9">
        <v>0</v>
      </c>
      <c r="C1222" s="9">
        <v>43</v>
      </c>
      <c r="D1222" s="9">
        <v>0</v>
      </c>
      <c r="E1222" s="9">
        <v>0</v>
      </c>
      <c r="F1222" s="9">
        <v>1</v>
      </c>
      <c r="G1222" s="9">
        <v>0</v>
      </c>
      <c r="H1222" s="9">
        <v>0</v>
      </c>
      <c r="I1222" s="9">
        <v>0</v>
      </c>
      <c r="J1222" s="9">
        <v>0</v>
      </c>
      <c r="K1222" s="9">
        <v>0</v>
      </c>
      <c r="L1222" s="9">
        <v>0</v>
      </c>
      <c r="M1222" s="9">
        <v>209</v>
      </c>
      <c r="N1222" s="9">
        <v>115</v>
      </c>
      <c r="O1222" s="9">
        <v>75</v>
      </c>
      <c r="P1222" s="9">
        <v>27.99</v>
      </c>
      <c r="Q1222" s="9">
        <v>80</v>
      </c>
      <c r="R1222" s="9">
        <v>90</v>
      </c>
      <c r="S1222" s="12"/>
      <c r="V1222" s="9">
        <v>0</v>
      </c>
      <c r="W1222" s="12">
        <f t="shared" si="76"/>
        <v>0</v>
      </c>
      <c r="Z1222" s="60">
        <v>3</v>
      </c>
      <c r="AA1222" s="9">
        <f t="shared" si="77"/>
        <v>0</v>
      </c>
      <c r="AB1222" s="9">
        <f t="shared" si="78"/>
        <v>0</v>
      </c>
      <c r="AC1222" s="9">
        <f t="shared" si="79"/>
        <v>1</v>
      </c>
    </row>
    <row r="1223" spans="1:29" ht="15.75" customHeight="1" x14ac:dyDescent="0.2">
      <c r="A1223" s="9">
        <v>0</v>
      </c>
      <c r="B1223" s="9">
        <v>1</v>
      </c>
      <c r="C1223" s="9">
        <v>44</v>
      </c>
      <c r="D1223" s="9">
        <v>0</v>
      </c>
      <c r="E1223" s="9">
        <v>1</v>
      </c>
      <c r="F1223" s="9">
        <v>0</v>
      </c>
      <c r="G1223" s="9">
        <v>0</v>
      </c>
      <c r="H1223" s="9">
        <v>0</v>
      </c>
      <c r="I1223" s="9">
        <v>0</v>
      </c>
      <c r="J1223" s="9">
        <v>0</v>
      </c>
      <c r="K1223" s="9">
        <v>1</v>
      </c>
      <c r="L1223" s="9">
        <v>0</v>
      </c>
      <c r="M1223" s="9">
        <v>248</v>
      </c>
      <c r="N1223" s="9">
        <v>174</v>
      </c>
      <c r="O1223" s="9">
        <v>110</v>
      </c>
      <c r="P1223" s="9">
        <v>31.74</v>
      </c>
      <c r="Q1223" s="9">
        <v>75</v>
      </c>
      <c r="R1223" s="9">
        <v>100</v>
      </c>
      <c r="S1223" s="12"/>
      <c r="V1223" s="9">
        <v>0</v>
      </c>
      <c r="W1223" s="12">
        <f t="shared" si="76"/>
        <v>0</v>
      </c>
      <c r="Z1223" s="60">
        <v>2</v>
      </c>
      <c r="AA1223" s="9">
        <f t="shared" si="77"/>
        <v>0</v>
      </c>
      <c r="AB1223" s="9">
        <f t="shared" si="78"/>
        <v>1</v>
      </c>
      <c r="AC1223" s="9">
        <f t="shared" si="79"/>
        <v>0</v>
      </c>
    </row>
    <row r="1224" spans="1:29" ht="15.75" customHeight="1" x14ac:dyDescent="0.2">
      <c r="A1224" s="9">
        <v>0</v>
      </c>
      <c r="B1224" s="9">
        <v>0</v>
      </c>
      <c r="C1224" s="9">
        <v>38</v>
      </c>
      <c r="D1224" s="9">
        <v>0</v>
      </c>
      <c r="E1224" s="9">
        <v>1</v>
      </c>
      <c r="F1224" s="9">
        <v>0</v>
      </c>
      <c r="G1224" s="9">
        <v>1</v>
      </c>
      <c r="H1224" s="9">
        <v>10</v>
      </c>
      <c r="I1224" s="9">
        <v>0</v>
      </c>
      <c r="J1224" s="9">
        <v>0</v>
      </c>
      <c r="K1224" s="9">
        <v>0</v>
      </c>
      <c r="L1224" s="9">
        <v>0</v>
      </c>
      <c r="M1224" s="9">
        <v>155</v>
      </c>
      <c r="N1224" s="9">
        <v>96</v>
      </c>
      <c r="O1224" s="9">
        <v>61</v>
      </c>
      <c r="P1224" s="9">
        <v>24.19</v>
      </c>
      <c r="Q1224" s="9">
        <v>60</v>
      </c>
      <c r="R1224" s="9">
        <v>68</v>
      </c>
      <c r="S1224" s="12"/>
      <c r="V1224" s="9">
        <v>10</v>
      </c>
      <c r="W1224" s="12">
        <f t="shared" si="76"/>
        <v>1</v>
      </c>
      <c r="Z1224" s="60">
        <v>2</v>
      </c>
      <c r="AA1224" s="9">
        <f t="shared" si="77"/>
        <v>0</v>
      </c>
      <c r="AB1224" s="9">
        <f t="shared" si="78"/>
        <v>1</v>
      </c>
      <c r="AC1224" s="9">
        <f t="shared" si="79"/>
        <v>0</v>
      </c>
    </row>
    <row r="1225" spans="1:29" ht="15.75" customHeight="1" x14ac:dyDescent="0.2">
      <c r="A1225" s="9">
        <v>0</v>
      </c>
      <c r="B1225" s="9">
        <v>0</v>
      </c>
      <c r="C1225" s="9">
        <v>39</v>
      </c>
      <c r="D1225" s="9">
        <v>0</v>
      </c>
      <c r="E1225" s="9">
        <v>1</v>
      </c>
      <c r="F1225" s="9">
        <v>0</v>
      </c>
      <c r="G1225" s="9">
        <v>1</v>
      </c>
      <c r="H1225" s="9">
        <v>20</v>
      </c>
      <c r="I1225" s="9">
        <v>0</v>
      </c>
      <c r="J1225" s="9">
        <v>0</v>
      </c>
      <c r="K1225" s="9">
        <v>0</v>
      </c>
      <c r="L1225" s="9">
        <v>0</v>
      </c>
      <c r="M1225" s="9">
        <v>149</v>
      </c>
      <c r="N1225" s="9">
        <v>122</v>
      </c>
      <c r="O1225" s="9">
        <v>72</v>
      </c>
      <c r="P1225" s="9">
        <v>21.3</v>
      </c>
      <c r="Q1225" s="9">
        <v>85</v>
      </c>
      <c r="R1225" s="9">
        <v>75</v>
      </c>
      <c r="S1225" s="12"/>
      <c r="V1225" s="9">
        <v>20</v>
      </c>
      <c r="W1225" s="12">
        <f t="shared" si="76"/>
        <v>1</v>
      </c>
      <c r="Z1225" s="60">
        <v>2</v>
      </c>
      <c r="AA1225" s="9">
        <f t="shared" si="77"/>
        <v>0</v>
      </c>
      <c r="AB1225" s="9">
        <f t="shared" si="78"/>
        <v>1</v>
      </c>
      <c r="AC1225" s="9">
        <f t="shared" si="79"/>
        <v>0</v>
      </c>
    </row>
    <row r="1226" spans="1:29" ht="15.75" customHeight="1" x14ac:dyDescent="0.2">
      <c r="A1226" s="9">
        <v>0</v>
      </c>
      <c r="B1226" s="9">
        <v>1</v>
      </c>
      <c r="C1226" s="9">
        <v>41</v>
      </c>
      <c r="D1226" s="9">
        <v>1</v>
      </c>
      <c r="E1226" s="9">
        <v>0</v>
      </c>
      <c r="F1226" s="9">
        <v>0</v>
      </c>
      <c r="G1226" s="9">
        <v>0</v>
      </c>
      <c r="H1226" s="9">
        <v>0</v>
      </c>
      <c r="I1226" s="9">
        <v>0</v>
      </c>
      <c r="J1226" s="9">
        <v>0</v>
      </c>
      <c r="K1226" s="9">
        <v>0</v>
      </c>
      <c r="L1226" s="9">
        <v>0</v>
      </c>
      <c r="M1226" s="9">
        <v>255</v>
      </c>
      <c r="N1226" s="9">
        <v>120.5</v>
      </c>
      <c r="O1226" s="9">
        <v>85.5</v>
      </c>
      <c r="P1226" s="9">
        <v>30.85</v>
      </c>
      <c r="Q1226" s="9">
        <v>100</v>
      </c>
      <c r="R1226" s="9">
        <v>79</v>
      </c>
      <c r="S1226" s="12"/>
      <c r="V1226" s="9">
        <v>0</v>
      </c>
      <c r="W1226" s="12">
        <f t="shared" si="76"/>
        <v>0</v>
      </c>
      <c r="Z1226" s="60">
        <v>1</v>
      </c>
      <c r="AA1226" s="9">
        <f t="shared" si="77"/>
        <v>1</v>
      </c>
      <c r="AB1226" s="9">
        <f t="shared" si="78"/>
        <v>0</v>
      </c>
      <c r="AC1226" s="9">
        <f t="shared" si="79"/>
        <v>0</v>
      </c>
    </row>
    <row r="1227" spans="1:29" ht="15.75" customHeight="1" x14ac:dyDescent="0.2">
      <c r="A1227" s="9">
        <v>0</v>
      </c>
      <c r="B1227" s="9">
        <v>1</v>
      </c>
      <c r="C1227" s="9">
        <v>40</v>
      </c>
      <c r="D1227" s="9">
        <v>1</v>
      </c>
      <c r="E1227" s="9">
        <v>0</v>
      </c>
      <c r="F1227" s="9">
        <v>0</v>
      </c>
      <c r="G1227" s="9">
        <v>0</v>
      </c>
      <c r="H1227" s="9">
        <v>0</v>
      </c>
      <c r="I1227" s="9">
        <v>0</v>
      </c>
      <c r="J1227" s="9">
        <v>0</v>
      </c>
      <c r="K1227" s="9">
        <v>0</v>
      </c>
      <c r="L1227" s="9">
        <v>0</v>
      </c>
      <c r="M1227" s="9">
        <v>137</v>
      </c>
      <c r="N1227" s="9">
        <v>127</v>
      </c>
      <c r="O1227" s="9">
        <v>82</v>
      </c>
      <c r="P1227" s="9">
        <v>27.04</v>
      </c>
      <c r="Q1227" s="9">
        <v>60</v>
      </c>
      <c r="R1227" s="9">
        <v>71</v>
      </c>
      <c r="S1227" s="12"/>
      <c r="V1227" s="9">
        <v>0</v>
      </c>
      <c r="W1227" s="12">
        <f t="shared" si="76"/>
        <v>0</v>
      </c>
      <c r="Z1227" s="60">
        <v>1</v>
      </c>
      <c r="AA1227" s="9">
        <f t="shared" si="77"/>
        <v>1</v>
      </c>
      <c r="AB1227" s="9">
        <f t="shared" si="78"/>
        <v>0</v>
      </c>
      <c r="AC1227" s="9">
        <f t="shared" si="79"/>
        <v>0</v>
      </c>
    </row>
    <row r="1228" spans="1:29" ht="15.75" customHeight="1" x14ac:dyDescent="0.2">
      <c r="A1228" s="9">
        <v>0</v>
      </c>
      <c r="B1228" s="9">
        <v>0</v>
      </c>
      <c r="C1228" s="9">
        <v>38</v>
      </c>
      <c r="D1228" s="9">
        <v>0</v>
      </c>
      <c r="E1228" s="9">
        <v>1</v>
      </c>
      <c r="F1228" s="9">
        <v>0</v>
      </c>
      <c r="G1228" s="9">
        <v>1</v>
      </c>
      <c r="H1228" s="9">
        <v>9</v>
      </c>
      <c r="I1228" s="9">
        <v>0</v>
      </c>
      <c r="J1228" s="9">
        <v>0</v>
      </c>
      <c r="K1228" s="9">
        <v>0</v>
      </c>
      <c r="L1228" s="9">
        <v>0</v>
      </c>
      <c r="M1228" s="9">
        <v>160</v>
      </c>
      <c r="N1228" s="9">
        <v>102.5</v>
      </c>
      <c r="O1228" s="9">
        <v>67.5</v>
      </c>
      <c r="P1228" s="9">
        <v>21.16</v>
      </c>
      <c r="Q1228" s="9">
        <v>90</v>
      </c>
      <c r="R1228" s="9">
        <v>68</v>
      </c>
      <c r="S1228" s="12"/>
      <c r="V1228" s="9">
        <v>9</v>
      </c>
      <c r="W1228" s="12">
        <f t="shared" si="76"/>
        <v>1</v>
      </c>
      <c r="Z1228" s="60">
        <v>2</v>
      </c>
      <c r="AA1228" s="9">
        <f t="shared" si="77"/>
        <v>0</v>
      </c>
      <c r="AB1228" s="9">
        <f t="shared" si="78"/>
        <v>1</v>
      </c>
      <c r="AC1228" s="9">
        <f t="shared" si="79"/>
        <v>0</v>
      </c>
    </row>
    <row r="1229" spans="1:29" ht="15.75" customHeight="1" x14ac:dyDescent="0.2">
      <c r="A1229" s="9">
        <v>0</v>
      </c>
      <c r="B1229" s="9">
        <v>1</v>
      </c>
      <c r="C1229" s="9">
        <v>57</v>
      </c>
      <c r="D1229" s="9">
        <v>1</v>
      </c>
      <c r="E1229" s="9">
        <v>0</v>
      </c>
      <c r="F1229" s="9">
        <v>0</v>
      </c>
      <c r="G1229" s="9">
        <v>0</v>
      </c>
      <c r="H1229" s="9">
        <v>0</v>
      </c>
      <c r="I1229" s="9">
        <v>0</v>
      </c>
      <c r="J1229" s="9">
        <v>0</v>
      </c>
      <c r="K1229" s="9">
        <v>1</v>
      </c>
      <c r="L1229" s="9">
        <v>0</v>
      </c>
      <c r="M1229" s="9">
        <v>210</v>
      </c>
      <c r="N1229" s="9">
        <v>158</v>
      </c>
      <c r="O1229" s="9">
        <v>104</v>
      </c>
      <c r="P1229" s="9">
        <v>30.93</v>
      </c>
      <c r="Q1229" s="9">
        <v>73</v>
      </c>
      <c r="R1229" s="9">
        <v>113</v>
      </c>
      <c r="S1229" s="12"/>
      <c r="V1229" s="9">
        <v>0</v>
      </c>
      <c r="W1229" s="12">
        <f t="shared" si="76"/>
        <v>0</v>
      </c>
      <c r="Z1229" s="60">
        <v>1</v>
      </c>
      <c r="AA1229" s="9">
        <f t="shared" si="77"/>
        <v>1</v>
      </c>
      <c r="AB1229" s="9">
        <f t="shared" si="78"/>
        <v>0</v>
      </c>
      <c r="AC1229" s="9">
        <f t="shared" si="79"/>
        <v>0</v>
      </c>
    </row>
    <row r="1230" spans="1:29" ht="15.75" customHeight="1" x14ac:dyDescent="0.2">
      <c r="A1230" s="9">
        <v>0</v>
      </c>
      <c r="B1230" s="9">
        <v>0</v>
      </c>
      <c r="C1230" s="9">
        <v>41</v>
      </c>
      <c r="D1230" s="9">
        <v>0</v>
      </c>
      <c r="E1230" s="9">
        <v>1</v>
      </c>
      <c r="F1230" s="9">
        <v>0</v>
      </c>
      <c r="G1230" s="9">
        <v>1</v>
      </c>
      <c r="H1230" s="9">
        <v>3</v>
      </c>
      <c r="I1230" s="9">
        <v>0</v>
      </c>
      <c r="J1230" s="9">
        <v>0</v>
      </c>
      <c r="K1230" s="9">
        <v>0</v>
      </c>
      <c r="L1230" s="9">
        <v>0</v>
      </c>
      <c r="M1230" s="9">
        <v>226</v>
      </c>
      <c r="N1230" s="9">
        <v>130</v>
      </c>
      <c r="O1230" s="9">
        <v>80</v>
      </c>
      <c r="P1230" s="9">
        <v>25.25</v>
      </c>
      <c r="Q1230" s="9">
        <v>75</v>
      </c>
      <c r="R1230" s="9">
        <v>73</v>
      </c>
      <c r="S1230" s="12"/>
      <c r="V1230" s="9">
        <v>3</v>
      </c>
      <c r="W1230" s="12">
        <f t="shared" si="76"/>
        <v>1</v>
      </c>
      <c r="Z1230" s="60">
        <v>2</v>
      </c>
      <c r="AA1230" s="9">
        <f t="shared" si="77"/>
        <v>0</v>
      </c>
      <c r="AB1230" s="9">
        <f t="shared" si="78"/>
        <v>1</v>
      </c>
      <c r="AC1230" s="9">
        <f t="shared" si="79"/>
        <v>0</v>
      </c>
    </row>
    <row r="1231" spans="1:29" ht="15.75" customHeight="1" x14ac:dyDescent="0.2">
      <c r="A1231" s="9">
        <v>0</v>
      </c>
      <c r="B1231" s="9">
        <v>0</v>
      </c>
      <c r="C1231" s="9">
        <v>42</v>
      </c>
      <c r="D1231" s="9">
        <v>0</v>
      </c>
      <c r="E1231" s="9">
        <v>1</v>
      </c>
      <c r="F1231" s="9">
        <v>0</v>
      </c>
      <c r="G1231" s="9">
        <v>1</v>
      </c>
      <c r="H1231" s="9">
        <v>15</v>
      </c>
      <c r="I1231" s="9">
        <v>0</v>
      </c>
      <c r="J1231" s="9">
        <v>0</v>
      </c>
      <c r="K1231" s="9">
        <v>0</v>
      </c>
      <c r="L1231" s="9">
        <v>0</v>
      </c>
      <c r="M1231" s="9">
        <v>197</v>
      </c>
      <c r="N1231" s="9">
        <v>124</v>
      </c>
      <c r="O1231" s="9">
        <v>81</v>
      </c>
      <c r="P1231" s="9">
        <v>21.5</v>
      </c>
      <c r="Q1231" s="9">
        <v>80</v>
      </c>
      <c r="R1231" s="9">
        <v>63</v>
      </c>
      <c r="S1231" s="12"/>
      <c r="V1231" s="9">
        <v>15</v>
      </c>
      <c r="W1231" s="12">
        <f t="shared" si="76"/>
        <v>1</v>
      </c>
      <c r="Z1231" s="60">
        <v>2</v>
      </c>
      <c r="AA1231" s="9">
        <f t="shared" si="77"/>
        <v>0</v>
      </c>
      <c r="AB1231" s="9">
        <f t="shared" si="78"/>
        <v>1</v>
      </c>
      <c r="AC1231" s="9">
        <f t="shared" si="79"/>
        <v>0</v>
      </c>
    </row>
    <row r="1232" spans="1:29" ht="15.75" customHeight="1" x14ac:dyDescent="0.2">
      <c r="A1232" s="9">
        <v>1</v>
      </c>
      <c r="B1232" s="9">
        <v>1</v>
      </c>
      <c r="C1232" s="9">
        <v>58</v>
      </c>
      <c r="D1232" s="9">
        <v>1</v>
      </c>
      <c r="E1232" s="9">
        <v>0</v>
      </c>
      <c r="F1232" s="9">
        <v>0</v>
      </c>
      <c r="G1232" s="9">
        <v>1</v>
      </c>
      <c r="H1232" s="9">
        <v>30</v>
      </c>
      <c r="I1232" s="9">
        <v>0</v>
      </c>
      <c r="J1232" s="9">
        <v>0</v>
      </c>
      <c r="K1232" s="9">
        <v>1</v>
      </c>
      <c r="L1232" s="9">
        <v>0</v>
      </c>
      <c r="M1232" s="9">
        <v>279</v>
      </c>
      <c r="N1232" s="9">
        <v>180</v>
      </c>
      <c r="O1232" s="9">
        <v>109.5</v>
      </c>
      <c r="P1232" s="9">
        <v>26.04</v>
      </c>
      <c r="Q1232" s="9">
        <v>75</v>
      </c>
      <c r="R1232" s="9">
        <v>82</v>
      </c>
      <c r="S1232" s="12"/>
      <c r="V1232" s="9">
        <v>30</v>
      </c>
      <c r="W1232" s="12">
        <f t="shared" si="76"/>
        <v>1</v>
      </c>
      <c r="Z1232" s="60">
        <v>1</v>
      </c>
      <c r="AA1232" s="9">
        <f t="shared" si="77"/>
        <v>1</v>
      </c>
      <c r="AB1232" s="9">
        <f t="shared" si="78"/>
        <v>0</v>
      </c>
      <c r="AC1232" s="9">
        <f t="shared" si="79"/>
        <v>0</v>
      </c>
    </row>
    <row r="1233" spans="1:29" ht="15.75" customHeight="1" x14ac:dyDescent="0.2">
      <c r="A1233" s="9">
        <v>0</v>
      </c>
      <c r="B1233" s="9">
        <v>1</v>
      </c>
      <c r="C1233" s="9">
        <v>42</v>
      </c>
      <c r="D1233" s="9">
        <v>0</v>
      </c>
      <c r="E1233" s="9">
        <v>0</v>
      </c>
      <c r="F1233" s="9">
        <v>0</v>
      </c>
      <c r="G1233" s="9">
        <v>0</v>
      </c>
      <c r="H1233" s="9">
        <v>0</v>
      </c>
      <c r="I1233" s="9">
        <v>0</v>
      </c>
      <c r="J1233" s="9">
        <v>0</v>
      </c>
      <c r="K1233" s="9">
        <v>0</v>
      </c>
      <c r="L1233" s="9">
        <v>0</v>
      </c>
      <c r="M1233" s="9">
        <v>195</v>
      </c>
      <c r="N1233" s="9">
        <v>112</v>
      </c>
      <c r="O1233" s="9">
        <v>74.5</v>
      </c>
      <c r="P1233" s="9">
        <v>23.37</v>
      </c>
      <c r="Q1233" s="9">
        <v>58</v>
      </c>
      <c r="R1233" s="9">
        <v>110</v>
      </c>
      <c r="S1233" s="12"/>
      <c r="V1233" s="9">
        <v>0</v>
      </c>
      <c r="W1233" s="12">
        <f t="shared" si="76"/>
        <v>0</v>
      </c>
      <c r="Z1233" s="60">
        <v>4</v>
      </c>
      <c r="AA1233" s="9">
        <f t="shared" si="77"/>
        <v>0</v>
      </c>
      <c r="AB1233" s="9">
        <f t="shared" si="78"/>
        <v>0</v>
      </c>
      <c r="AC1233" s="9">
        <f t="shared" si="79"/>
        <v>0</v>
      </c>
    </row>
    <row r="1234" spans="1:29" ht="15.75" customHeight="1" x14ac:dyDescent="0.2">
      <c r="A1234" s="9">
        <v>0</v>
      </c>
      <c r="B1234" s="9">
        <v>0</v>
      </c>
      <c r="C1234" s="9">
        <v>47</v>
      </c>
      <c r="D1234" s="9">
        <v>0</v>
      </c>
      <c r="E1234" s="9">
        <v>0</v>
      </c>
      <c r="F1234" s="9">
        <v>0</v>
      </c>
      <c r="G1234" s="9">
        <v>1</v>
      </c>
      <c r="H1234" s="9">
        <v>3</v>
      </c>
      <c r="I1234" s="9">
        <v>0</v>
      </c>
      <c r="J1234" s="9">
        <v>0</v>
      </c>
      <c r="K1234" s="9">
        <v>0</v>
      </c>
      <c r="L1234" s="9">
        <v>0</v>
      </c>
      <c r="M1234" s="9">
        <v>231</v>
      </c>
      <c r="N1234" s="9">
        <v>133.5</v>
      </c>
      <c r="O1234" s="9">
        <v>76</v>
      </c>
      <c r="P1234" s="9">
        <v>25.77</v>
      </c>
      <c r="Q1234" s="9">
        <v>75</v>
      </c>
      <c r="R1234" s="9">
        <v>73</v>
      </c>
      <c r="S1234" s="12"/>
      <c r="V1234" s="9">
        <v>3</v>
      </c>
      <c r="W1234" s="12">
        <f t="shared" si="76"/>
        <v>1</v>
      </c>
      <c r="Z1234" s="60">
        <v>4</v>
      </c>
      <c r="AA1234" s="9">
        <f t="shared" si="77"/>
        <v>0</v>
      </c>
      <c r="AB1234" s="9">
        <f t="shared" si="78"/>
        <v>0</v>
      </c>
      <c r="AC1234" s="9">
        <f t="shared" si="79"/>
        <v>0</v>
      </c>
    </row>
    <row r="1235" spans="1:29" ht="15.75" customHeight="1" x14ac:dyDescent="0.2">
      <c r="A1235" s="9">
        <v>0</v>
      </c>
      <c r="B1235" s="9">
        <v>1</v>
      </c>
      <c r="C1235" s="9">
        <v>59</v>
      </c>
      <c r="D1235" s="9">
        <v>1</v>
      </c>
      <c r="E1235" s="9">
        <v>0</v>
      </c>
      <c r="F1235" s="9">
        <v>0</v>
      </c>
      <c r="G1235" s="9">
        <v>0</v>
      </c>
      <c r="H1235" s="9">
        <v>0</v>
      </c>
      <c r="I1235" s="9">
        <v>0</v>
      </c>
      <c r="J1235" s="9">
        <v>0</v>
      </c>
      <c r="K1235" s="9">
        <v>0</v>
      </c>
      <c r="L1235" s="9">
        <v>0</v>
      </c>
      <c r="M1235" s="9">
        <v>229</v>
      </c>
      <c r="N1235" s="9">
        <v>100.5</v>
      </c>
      <c r="O1235" s="9">
        <v>66</v>
      </c>
      <c r="P1235" s="9">
        <v>25.18</v>
      </c>
      <c r="Q1235" s="9">
        <v>44</v>
      </c>
      <c r="R1235" s="9">
        <v>81</v>
      </c>
      <c r="S1235" s="12"/>
      <c r="V1235" s="9">
        <v>0</v>
      </c>
      <c r="W1235" s="12">
        <f t="shared" si="76"/>
        <v>0</v>
      </c>
      <c r="Z1235" s="60">
        <v>1</v>
      </c>
      <c r="AA1235" s="9">
        <f t="shared" si="77"/>
        <v>1</v>
      </c>
      <c r="AB1235" s="9">
        <f t="shared" si="78"/>
        <v>0</v>
      </c>
      <c r="AC1235" s="9">
        <f t="shared" si="79"/>
        <v>0</v>
      </c>
    </row>
    <row r="1236" spans="1:29" ht="15.75" customHeight="1" x14ac:dyDescent="0.2">
      <c r="A1236" s="9">
        <v>0</v>
      </c>
      <c r="B1236" s="9">
        <v>0</v>
      </c>
      <c r="C1236" s="9">
        <v>45</v>
      </c>
      <c r="D1236" s="9">
        <v>0</v>
      </c>
      <c r="E1236" s="9">
        <v>0</v>
      </c>
      <c r="F1236" s="9">
        <v>1</v>
      </c>
      <c r="G1236" s="9">
        <v>0</v>
      </c>
      <c r="H1236" s="9">
        <v>0</v>
      </c>
      <c r="I1236" s="9">
        <v>0</v>
      </c>
      <c r="J1236" s="9">
        <v>0</v>
      </c>
      <c r="K1236" s="9">
        <v>0</v>
      </c>
      <c r="L1236" s="9">
        <v>0</v>
      </c>
      <c r="M1236" s="9">
        <v>186</v>
      </c>
      <c r="N1236" s="9">
        <v>104.5</v>
      </c>
      <c r="O1236" s="9">
        <v>71</v>
      </c>
      <c r="P1236" s="9">
        <v>31.35</v>
      </c>
      <c r="Q1236" s="9">
        <v>55</v>
      </c>
      <c r="R1236" s="9">
        <v>78</v>
      </c>
      <c r="S1236" s="12"/>
      <c r="V1236" s="9">
        <v>0</v>
      </c>
      <c r="W1236" s="12">
        <f t="shared" si="76"/>
        <v>0</v>
      </c>
      <c r="Z1236" s="60">
        <v>3</v>
      </c>
      <c r="AA1236" s="9">
        <f t="shared" si="77"/>
        <v>0</v>
      </c>
      <c r="AB1236" s="9">
        <f t="shared" si="78"/>
        <v>0</v>
      </c>
      <c r="AC1236" s="9">
        <f t="shared" si="79"/>
        <v>1</v>
      </c>
    </row>
    <row r="1237" spans="1:29" ht="15.75" customHeight="1" x14ac:dyDescent="0.2">
      <c r="A1237" s="9">
        <v>0</v>
      </c>
      <c r="B1237" s="9">
        <v>1</v>
      </c>
      <c r="C1237" s="9">
        <v>55</v>
      </c>
      <c r="D1237" s="9">
        <v>1</v>
      </c>
      <c r="E1237" s="9">
        <v>0</v>
      </c>
      <c r="F1237" s="9">
        <v>0</v>
      </c>
      <c r="G1237" s="9">
        <v>1</v>
      </c>
      <c r="H1237" s="9">
        <v>20</v>
      </c>
      <c r="I1237" s="9">
        <v>0</v>
      </c>
      <c r="J1237" s="9">
        <v>0</v>
      </c>
      <c r="K1237" s="9">
        <v>0</v>
      </c>
      <c r="L1237" s="9">
        <v>0</v>
      </c>
      <c r="M1237" s="9">
        <v>242</v>
      </c>
      <c r="N1237" s="9">
        <v>120</v>
      </c>
      <c r="O1237" s="9">
        <v>86</v>
      </c>
      <c r="P1237" s="9">
        <v>26.77</v>
      </c>
      <c r="Q1237" s="9">
        <v>55</v>
      </c>
      <c r="R1237" s="9">
        <v>73</v>
      </c>
      <c r="S1237" s="12"/>
      <c r="V1237" s="9">
        <v>20</v>
      </c>
      <c r="W1237" s="12">
        <f t="shared" si="76"/>
        <v>1</v>
      </c>
      <c r="Z1237" s="60">
        <v>1</v>
      </c>
      <c r="AA1237" s="9">
        <f t="shared" si="77"/>
        <v>1</v>
      </c>
      <c r="AB1237" s="9">
        <f t="shared" si="78"/>
        <v>0</v>
      </c>
      <c r="AC1237" s="9">
        <f t="shared" si="79"/>
        <v>0</v>
      </c>
    </row>
    <row r="1238" spans="1:29" ht="15.75" customHeight="1" x14ac:dyDescent="0.2">
      <c r="A1238" s="9">
        <v>0</v>
      </c>
      <c r="B1238" s="9">
        <v>1</v>
      </c>
      <c r="C1238" s="9">
        <v>68</v>
      </c>
      <c r="D1238" s="9">
        <v>1</v>
      </c>
      <c r="E1238" s="9">
        <v>0</v>
      </c>
      <c r="F1238" s="9">
        <v>0</v>
      </c>
      <c r="G1238" s="9">
        <v>0</v>
      </c>
      <c r="H1238" s="9">
        <v>0</v>
      </c>
      <c r="I1238" s="9">
        <v>0</v>
      </c>
      <c r="J1238" s="9">
        <v>0</v>
      </c>
      <c r="K1238" s="9">
        <v>0</v>
      </c>
      <c r="L1238" s="9">
        <v>0</v>
      </c>
      <c r="M1238" s="9">
        <v>230</v>
      </c>
      <c r="N1238" s="9">
        <v>124</v>
      </c>
      <c r="O1238" s="9">
        <v>70</v>
      </c>
      <c r="P1238" s="9">
        <v>22.85</v>
      </c>
      <c r="Q1238" s="9">
        <v>70</v>
      </c>
      <c r="R1238" s="9">
        <v>60</v>
      </c>
      <c r="S1238" s="12"/>
      <c r="V1238" s="9">
        <v>0</v>
      </c>
      <c r="W1238" s="12">
        <f t="shared" si="76"/>
        <v>0</v>
      </c>
      <c r="Z1238" s="60">
        <v>1</v>
      </c>
      <c r="AA1238" s="9">
        <f t="shared" si="77"/>
        <v>1</v>
      </c>
      <c r="AB1238" s="9">
        <f t="shared" si="78"/>
        <v>0</v>
      </c>
      <c r="AC1238" s="9">
        <f t="shared" si="79"/>
        <v>0</v>
      </c>
    </row>
    <row r="1239" spans="1:29" ht="15.75" customHeight="1" x14ac:dyDescent="0.2">
      <c r="A1239" s="9">
        <v>0</v>
      </c>
      <c r="B1239" s="9">
        <v>1</v>
      </c>
      <c r="C1239" s="9">
        <v>61</v>
      </c>
      <c r="D1239" s="9">
        <v>1</v>
      </c>
      <c r="E1239" s="9">
        <v>0</v>
      </c>
      <c r="F1239" s="9">
        <v>0</v>
      </c>
      <c r="G1239" s="9">
        <v>1</v>
      </c>
      <c r="H1239" s="9">
        <v>20</v>
      </c>
      <c r="I1239" s="9">
        <v>0</v>
      </c>
      <c r="J1239" s="9">
        <v>0</v>
      </c>
      <c r="K1239" s="9">
        <v>1</v>
      </c>
      <c r="L1239" s="9">
        <v>0</v>
      </c>
      <c r="M1239" s="9">
        <v>183</v>
      </c>
      <c r="N1239" s="9">
        <v>156</v>
      </c>
      <c r="O1239" s="9">
        <v>92</v>
      </c>
      <c r="P1239" s="9">
        <v>24.69</v>
      </c>
      <c r="Q1239" s="9">
        <v>75</v>
      </c>
      <c r="R1239" s="9">
        <v>79</v>
      </c>
      <c r="S1239" s="12"/>
      <c r="V1239" s="9">
        <v>20</v>
      </c>
      <c r="W1239" s="12">
        <f t="shared" si="76"/>
        <v>1</v>
      </c>
      <c r="Z1239" s="60">
        <v>1</v>
      </c>
      <c r="AA1239" s="9">
        <f t="shared" si="77"/>
        <v>1</v>
      </c>
      <c r="AB1239" s="9">
        <f t="shared" si="78"/>
        <v>0</v>
      </c>
      <c r="AC1239" s="9">
        <f t="shared" si="79"/>
        <v>0</v>
      </c>
    </row>
    <row r="1240" spans="1:29" ht="15.75" customHeight="1" x14ac:dyDescent="0.2">
      <c r="A1240" s="9">
        <v>0</v>
      </c>
      <c r="B1240" s="9">
        <v>0</v>
      </c>
      <c r="C1240" s="9">
        <v>36</v>
      </c>
      <c r="D1240" s="9">
        <v>0</v>
      </c>
      <c r="E1240" s="9">
        <v>1</v>
      </c>
      <c r="F1240" s="9">
        <v>0</v>
      </c>
      <c r="G1240" s="9">
        <v>0</v>
      </c>
      <c r="H1240" s="9">
        <v>0</v>
      </c>
      <c r="I1240" s="9">
        <v>0</v>
      </c>
      <c r="J1240" s="9">
        <v>0</v>
      </c>
      <c r="K1240" s="9">
        <v>0</v>
      </c>
      <c r="L1240" s="9">
        <v>1</v>
      </c>
      <c r="M1240" s="9">
        <v>208</v>
      </c>
      <c r="N1240" s="9">
        <v>156.5</v>
      </c>
      <c r="O1240" s="9">
        <v>105</v>
      </c>
      <c r="P1240" s="9">
        <v>33.82</v>
      </c>
      <c r="Q1240" s="9">
        <v>95</v>
      </c>
      <c r="R1240" s="9">
        <v>186</v>
      </c>
      <c r="S1240" s="12"/>
      <c r="V1240" s="9">
        <v>0</v>
      </c>
      <c r="W1240" s="12">
        <f t="shared" si="76"/>
        <v>0</v>
      </c>
      <c r="Z1240" s="60">
        <v>2</v>
      </c>
      <c r="AA1240" s="9">
        <f t="shared" si="77"/>
        <v>0</v>
      </c>
      <c r="AB1240" s="9">
        <f t="shared" si="78"/>
        <v>1</v>
      </c>
      <c r="AC1240" s="9">
        <f t="shared" si="79"/>
        <v>0</v>
      </c>
    </row>
    <row r="1241" spans="1:29" ht="15.75" customHeight="1" x14ac:dyDescent="0.2">
      <c r="A1241" s="9">
        <v>0</v>
      </c>
      <c r="B1241" s="9">
        <v>1</v>
      </c>
      <c r="C1241" s="9">
        <v>41</v>
      </c>
      <c r="D1241" s="9">
        <v>1</v>
      </c>
      <c r="E1241" s="9">
        <v>0</v>
      </c>
      <c r="F1241" s="9">
        <v>0</v>
      </c>
      <c r="G1241" s="9">
        <v>0</v>
      </c>
      <c r="H1241" s="9">
        <v>0</v>
      </c>
      <c r="I1241" s="9">
        <v>0</v>
      </c>
      <c r="J1241" s="9">
        <v>0</v>
      </c>
      <c r="K1241" s="9">
        <v>0</v>
      </c>
      <c r="L1241" s="9">
        <v>0</v>
      </c>
      <c r="M1241" s="9">
        <v>190</v>
      </c>
      <c r="N1241" s="9">
        <v>124</v>
      </c>
      <c r="O1241" s="9">
        <v>83</v>
      </c>
      <c r="P1241" s="9">
        <v>27.02</v>
      </c>
      <c r="Q1241" s="9">
        <v>75</v>
      </c>
      <c r="R1241" s="9">
        <v>87</v>
      </c>
      <c r="S1241" s="12"/>
      <c r="V1241" s="9">
        <v>0</v>
      </c>
      <c r="W1241" s="12">
        <f t="shared" si="76"/>
        <v>0</v>
      </c>
      <c r="Z1241" s="60">
        <v>1</v>
      </c>
      <c r="AA1241" s="9">
        <f t="shared" si="77"/>
        <v>1</v>
      </c>
      <c r="AB1241" s="9">
        <f t="shared" si="78"/>
        <v>0</v>
      </c>
      <c r="AC1241" s="9">
        <f t="shared" si="79"/>
        <v>0</v>
      </c>
    </row>
    <row r="1242" spans="1:29" ht="15.75" customHeight="1" x14ac:dyDescent="0.2">
      <c r="A1242" s="9">
        <v>0</v>
      </c>
      <c r="B1242" s="9">
        <v>0</v>
      </c>
      <c r="C1242" s="9">
        <v>45</v>
      </c>
      <c r="D1242" s="9">
        <v>0</v>
      </c>
      <c r="E1242" s="9">
        <v>0</v>
      </c>
      <c r="F1242" s="9">
        <v>1</v>
      </c>
      <c r="G1242" s="9">
        <v>1</v>
      </c>
      <c r="H1242" s="9">
        <v>9</v>
      </c>
      <c r="I1242" s="9">
        <v>0</v>
      </c>
      <c r="J1242" s="9">
        <v>0</v>
      </c>
      <c r="K1242" s="9">
        <v>1</v>
      </c>
      <c r="L1242" s="9">
        <v>0</v>
      </c>
      <c r="M1242" s="9">
        <v>261</v>
      </c>
      <c r="N1242" s="9">
        <v>140</v>
      </c>
      <c r="O1242" s="9">
        <v>88</v>
      </c>
      <c r="P1242" s="9">
        <v>21.44</v>
      </c>
      <c r="Q1242" s="9">
        <v>70</v>
      </c>
      <c r="R1242" s="9">
        <v>78</v>
      </c>
      <c r="S1242" s="12"/>
      <c r="V1242" s="9">
        <v>9</v>
      </c>
      <c r="W1242" s="12">
        <f t="shared" si="76"/>
        <v>1</v>
      </c>
      <c r="Z1242" s="60">
        <v>3</v>
      </c>
      <c r="AA1242" s="9">
        <f t="shared" si="77"/>
        <v>0</v>
      </c>
      <c r="AB1242" s="9">
        <f t="shared" si="78"/>
        <v>0</v>
      </c>
      <c r="AC1242" s="9">
        <f t="shared" si="79"/>
        <v>1</v>
      </c>
    </row>
    <row r="1243" spans="1:29" ht="15.75" customHeight="1" x14ac:dyDescent="0.2">
      <c r="A1243" s="9">
        <v>1</v>
      </c>
      <c r="B1243" s="9">
        <v>1</v>
      </c>
      <c r="C1243" s="9">
        <v>51</v>
      </c>
      <c r="D1243" s="9">
        <v>1</v>
      </c>
      <c r="E1243" s="9">
        <v>0</v>
      </c>
      <c r="F1243" s="9">
        <v>0</v>
      </c>
      <c r="G1243" s="9">
        <v>1</v>
      </c>
      <c r="H1243" s="9">
        <v>20</v>
      </c>
      <c r="I1243" s="9">
        <v>0</v>
      </c>
      <c r="J1243" s="9">
        <v>0</v>
      </c>
      <c r="K1243" s="9">
        <v>1</v>
      </c>
      <c r="L1243" s="9">
        <v>0</v>
      </c>
      <c r="M1243" s="9">
        <v>246</v>
      </c>
      <c r="N1243" s="9">
        <v>128</v>
      </c>
      <c r="O1243" s="9">
        <v>69</v>
      </c>
      <c r="P1243" s="9">
        <v>27.57</v>
      </c>
      <c r="Q1243" s="9">
        <v>80</v>
      </c>
      <c r="R1243" s="9">
        <v>72</v>
      </c>
      <c r="S1243" s="12"/>
      <c r="V1243" s="9">
        <v>20</v>
      </c>
      <c r="W1243" s="12">
        <f t="shared" si="76"/>
        <v>1</v>
      </c>
      <c r="Z1243" s="60">
        <v>1</v>
      </c>
      <c r="AA1243" s="9">
        <f t="shared" si="77"/>
        <v>1</v>
      </c>
      <c r="AB1243" s="9">
        <f t="shared" si="78"/>
        <v>0</v>
      </c>
      <c r="AC1243" s="9">
        <f t="shared" si="79"/>
        <v>0</v>
      </c>
    </row>
    <row r="1244" spans="1:29" ht="15.75" customHeight="1" x14ac:dyDescent="0.2">
      <c r="A1244" s="9">
        <v>0</v>
      </c>
      <c r="B1244" s="9">
        <v>1</v>
      </c>
      <c r="C1244" s="9">
        <v>45</v>
      </c>
      <c r="D1244" s="9">
        <v>1</v>
      </c>
      <c r="E1244" s="9">
        <v>0</v>
      </c>
      <c r="F1244" s="9">
        <v>0</v>
      </c>
      <c r="G1244" s="9">
        <v>0</v>
      </c>
      <c r="H1244" s="9">
        <v>0</v>
      </c>
      <c r="I1244" s="9">
        <v>0</v>
      </c>
      <c r="J1244" s="9">
        <v>0</v>
      </c>
      <c r="K1244" s="9">
        <v>0</v>
      </c>
      <c r="L1244" s="9">
        <v>0</v>
      </c>
      <c r="M1244" s="9">
        <v>172</v>
      </c>
      <c r="N1244" s="9">
        <v>119</v>
      </c>
      <c r="O1244" s="9">
        <v>84</v>
      </c>
      <c r="P1244" s="9">
        <v>28.25</v>
      </c>
      <c r="Q1244" s="9">
        <v>58</v>
      </c>
      <c r="R1244" s="9">
        <v>98</v>
      </c>
      <c r="S1244" s="12"/>
      <c r="V1244" s="9">
        <v>0</v>
      </c>
      <c r="W1244" s="12">
        <f t="shared" si="76"/>
        <v>0</v>
      </c>
      <c r="Z1244" s="60">
        <v>1</v>
      </c>
      <c r="AA1244" s="9">
        <f t="shared" si="77"/>
        <v>1</v>
      </c>
      <c r="AB1244" s="9">
        <f t="shared" si="78"/>
        <v>0</v>
      </c>
      <c r="AC1244" s="9">
        <f t="shared" si="79"/>
        <v>0</v>
      </c>
    </row>
    <row r="1245" spans="1:29" ht="15.75" customHeight="1" x14ac:dyDescent="0.2">
      <c r="A1245" s="9">
        <v>0</v>
      </c>
      <c r="B1245" s="9">
        <v>0</v>
      </c>
      <c r="C1245" s="9">
        <v>35</v>
      </c>
      <c r="D1245" s="9">
        <v>0</v>
      </c>
      <c r="E1245" s="9">
        <v>1</v>
      </c>
      <c r="F1245" s="9">
        <v>0</v>
      </c>
      <c r="G1245" s="9">
        <v>0</v>
      </c>
      <c r="H1245" s="9">
        <v>0</v>
      </c>
      <c r="I1245" s="9">
        <v>0</v>
      </c>
      <c r="J1245" s="9">
        <v>0</v>
      </c>
      <c r="K1245" s="9">
        <v>0</v>
      </c>
      <c r="L1245" s="9">
        <v>0</v>
      </c>
      <c r="M1245" s="9">
        <v>216</v>
      </c>
      <c r="N1245" s="9">
        <v>130</v>
      </c>
      <c r="O1245" s="9">
        <v>68</v>
      </c>
      <c r="P1245" s="9">
        <v>25.94</v>
      </c>
      <c r="Q1245" s="9">
        <v>75</v>
      </c>
      <c r="R1245" s="9">
        <v>90</v>
      </c>
      <c r="S1245" s="12"/>
      <c r="V1245" s="9">
        <v>0</v>
      </c>
      <c r="W1245" s="12">
        <f t="shared" si="76"/>
        <v>0</v>
      </c>
      <c r="Z1245" s="60">
        <v>2</v>
      </c>
      <c r="AA1245" s="9">
        <f t="shared" si="77"/>
        <v>0</v>
      </c>
      <c r="AB1245" s="9">
        <f t="shared" si="78"/>
        <v>1</v>
      </c>
      <c r="AC1245" s="9">
        <f t="shared" si="79"/>
        <v>0</v>
      </c>
    </row>
    <row r="1246" spans="1:29" ht="15.75" customHeight="1" x14ac:dyDescent="0.2">
      <c r="A1246" s="9">
        <v>0</v>
      </c>
      <c r="B1246" s="9">
        <v>0</v>
      </c>
      <c r="C1246" s="9">
        <v>49</v>
      </c>
      <c r="D1246" s="9">
        <v>0</v>
      </c>
      <c r="E1246" s="9">
        <v>0</v>
      </c>
      <c r="F1246" s="9">
        <v>1</v>
      </c>
      <c r="G1246" s="9">
        <v>0</v>
      </c>
      <c r="H1246" s="9">
        <v>0</v>
      </c>
      <c r="I1246" s="9">
        <v>0</v>
      </c>
      <c r="J1246" s="9">
        <v>0</v>
      </c>
      <c r="K1246" s="9">
        <v>0</v>
      </c>
      <c r="L1246" s="9">
        <v>0</v>
      </c>
      <c r="M1246" s="9">
        <v>222</v>
      </c>
      <c r="N1246" s="9">
        <v>118</v>
      </c>
      <c r="O1246" s="9">
        <v>78</v>
      </c>
      <c r="P1246" s="9">
        <v>21.18</v>
      </c>
      <c r="Q1246" s="9">
        <v>70</v>
      </c>
      <c r="R1246" s="9">
        <v>73</v>
      </c>
      <c r="S1246" s="12"/>
      <c r="V1246" s="9">
        <v>0</v>
      </c>
      <c r="W1246" s="12">
        <f t="shared" si="76"/>
        <v>0</v>
      </c>
      <c r="Z1246" s="60">
        <v>3</v>
      </c>
      <c r="AA1246" s="9">
        <f t="shared" si="77"/>
        <v>0</v>
      </c>
      <c r="AB1246" s="9">
        <f t="shared" si="78"/>
        <v>0</v>
      </c>
      <c r="AC1246" s="9">
        <f t="shared" si="79"/>
        <v>1</v>
      </c>
    </row>
    <row r="1247" spans="1:29" ht="15.75" customHeight="1" x14ac:dyDescent="0.2">
      <c r="A1247" s="9">
        <v>0</v>
      </c>
      <c r="B1247" s="9">
        <v>0</v>
      </c>
      <c r="C1247" s="9">
        <v>50</v>
      </c>
      <c r="D1247" s="9">
        <v>0</v>
      </c>
      <c r="E1247" s="9">
        <v>1</v>
      </c>
      <c r="F1247" s="9">
        <v>0</v>
      </c>
      <c r="G1247" s="9">
        <v>1</v>
      </c>
      <c r="H1247" s="9">
        <v>10</v>
      </c>
      <c r="I1247" s="9">
        <v>0</v>
      </c>
      <c r="J1247" s="9">
        <v>0</v>
      </c>
      <c r="K1247" s="9">
        <v>1</v>
      </c>
      <c r="L1247" s="9">
        <v>0</v>
      </c>
      <c r="M1247" s="9">
        <v>298</v>
      </c>
      <c r="N1247" s="9">
        <v>156</v>
      </c>
      <c r="O1247" s="9">
        <v>90</v>
      </c>
      <c r="P1247" s="9">
        <v>24.24</v>
      </c>
      <c r="Q1247" s="9">
        <v>75</v>
      </c>
      <c r="R1247" s="9">
        <v>100</v>
      </c>
      <c r="S1247" s="12"/>
      <c r="V1247" s="9">
        <v>10</v>
      </c>
      <c r="W1247" s="12">
        <f t="shared" si="76"/>
        <v>1</v>
      </c>
      <c r="Z1247" s="60">
        <v>2</v>
      </c>
      <c r="AA1247" s="9">
        <f t="shared" si="77"/>
        <v>0</v>
      </c>
      <c r="AB1247" s="9">
        <f t="shared" si="78"/>
        <v>1</v>
      </c>
      <c r="AC1247" s="9">
        <f t="shared" si="79"/>
        <v>0</v>
      </c>
    </row>
    <row r="1248" spans="1:29" ht="15.75" customHeight="1" x14ac:dyDescent="0.2">
      <c r="A1248" s="9">
        <v>0</v>
      </c>
      <c r="B1248" s="9">
        <v>1</v>
      </c>
      <c r="C1248" s="9">
        <v>40</v>
      </c>
      <c r="D1248" s="9">
        <v>0</v>
      </c>
      <c r="E1248" s="9">
        <v>1</v>
      </c>
      <c r="F1248" s="9">
        <v>0</v>
      </c>
      <c r="G1248" s="9">
        <v>0</v>
      </c>
      <c r="H1248" s="9">
        <v>0</v>
      </c>
      <c r="I1248" s="9">
        <v>0</v>
      </c>
      <c r="J1248" s="9">
        <v>0</v>
      </c>
      <c r="K1248" s="9">
        <v>0</v>
      </c>
      <c r="L1248" s="9">
        <v>0</v>
      </c>
      <c r="M1248" s="9">
        <v>208</v>
      </c>
      <c r="N1248" s="9">
        <v>148</v>
      </c>
      <c r="O1248" s="9">
        <v>100</v>
      </c>
      <c r="P1248" s="9">
        <v>32.840000000000003</v>
      </c>
      <c r="Q1248" s="9">
        <v>85</v>
      </c>
      <c r="R1248" s="9">
        <v>102</v>
      </c>
      <c r="S1248" s="12"/>
      <c r="V1248" s="9">
        <v>0</v>
      </c>
      <c r="W1248" s="12">
        <f t="shared" si="76"/>
        <v>0</v>
      </c>
      <c r="Z1248" s="60">
        <v>2</v>
      </c>
      <c r="AA1248" s="9">
        <f t="shared" si="77"/>
        <v>0</v>
      </c>
      <c r="AB1248" s="9">
        <f t="shared" si="78"/>
        <v>1</v>
      </c>
      <c r="AC1248" s="9">
        <f t="shared" si="79"/>
        <v>0</v>
      </c>
    </row>
    <row r="1249" spans="1:29" ht="15.75" customHeight="1" x14ac:dyDescent="0.2">
      <c r="A1249" s="9">
        <v>0</v>
      </c>
      <c r="B1249" s="9">
        <v>0</v>
      </c>
      <c r="C1249" s="9">
        <v>43</v>
      </c>
      <c r="D1249" s="9">
        <v>0</v>
      </c>
      <c r="E1249" s="9">
        <v>1</v>
      </c>
      <c r="F1249" s="9">
        <v>0</v>
      </c>
      <c r="G1249" s="9">
        <v>1</v>
      </c>
      <c r="H1249" s="9">
        <v>2</v>
      </c>
      <c r="I1249" s="9">
        <v>0</v>
      </c>
      <c r="J1249" s="9">
        <v>0</v>
      </c>
      <c r="K1249" s="9">
        <v>0</v>
      </c>
      <c r="L1249" s="9">
        <v>0</v>
      </c>
      <c r="M1249" s="9">
        <v>213</v>
      </c>
      <c r="N1249" s="9">
        <v>113</v>
      </c>
      <c r="O1249" s="9">
        <v>77</v>
      </c>
      <c r="P1249" s="9">
        <v>29.34</v>
      </c>
      <c r="Q1249" s="9">
        <v>100</v>
      </c>
      <c r="R1249" s="9">
        <v>73</v>
      </c>
      <c r="S1249" s="12"/>
      <c r="V1249" s="9">
        <v>2</v>
      </c>
      <c r="W1249" s="12">
        <f t="shared" si="76"/>
        <v>1</v>
      </c>
      <c r="Z1249" s="60">
        <v>2</v>
      </c>
      <c r="AA1249" s="9">
        <f t="shared" si="77"/>
        <v>0</v>
      </c>
      <c r="AB1249" s="9">
        <f t="shared" si="78"/>
        <v>1</v>
      </c>
      <c r="AC1249" s="9">
        <f t="shared" si="79"/>
        <v>0</v>
      </c>
    </row>
    <row r="1250" spans="1:29" ht="15.75" customHeight="1" x14ac:dyDescent="0.2">
      <c r="A1250" s="9">
        <v>0</v>
      </c>
      <c r="B1250" s="9">
        <v>0</v>
      </c>
      <c r="C1250" s="9">
        <v>49</v>
      </c>
      <c r="D1250" s="9">
        <v>1</v>
      </c>
      <c r="E1250" s="9">
        <v>0</v>
      </c>
      <c r="F1250" s="9">
        <v>0</v>
      </c>
      <c r="G1250" s="9">
        <v>1</v>
      </c>
      <c r="H1250" s="9">
        <v>9</v>
      </c>
      <c r="I1250" s="9">
        <v>0</v>
      </c>
      <c r="J1250" s="9">
        <v>0</v>
      </c>
      <c r="K1250" s="9">
        <v>1</v>
      </c>
      <c r="L1250" s="9">
        <v>0</v>
      </c>
      <c r="M1250" s="9">
        <v>266</v>
      </c>
      <c r="N1250" s="9">
        <v>159</v>
      </c>
      <c r="O1250" s="9">
        <v>88</v>
      </c>
      <c r="P1250" s="9">
        <v>20.66</v>
      </c>
      <c r="Q1250" s="9">
        <v>76</v>
      </c>
      <c r="R1250" s="9">
        <v>84</v>
      </c>
      <c r="S1250" s="12"/>
      <c r="V1250" s="9">
        <v>9</v>
      </c>
      <c r="W1250" s="12">
        <f t="shared" si="76"/>
        <v>1</v>
      </c>
      <c r="Z1250" s="60">
        <v>1</v>
      </c>
      <c r="AA1250" s="9">
        <f t="shared" si="77"/>
        <v>1</v>
      </c>
      <c r="AB1250" s="9">
        <f t="shared" si="78"/>
        <v>0</v>
      </c>
      <c r="AC1250" s="9">
        <f t="shared" si="79"/>
        <v>0</v>
      </c>
    </row>
    <row r="1251" spans="1:29" ht="15.75" customHeight="1" x14ac:dyDescent="0.2">
      <c r="A1251" s="9">
        <v>0</v>
      </c>
      <c r="B1251" s="9">
        <v>1</v>
      </c>
      <c r="C1251" s="9">
        <v>47</v>
      </c>
      <c r="D1251" s="9">
        <v>0</v>
      </c>
      <c r="E1251" s="9">
        <v>0</v>
      </c>
      <c r="F1251" s="9">
        <v>1</v>
      </c>
      <c r="G1251" s="9">
        <v>1</v>
      </c>
      <c r="H1251" s="9">
        <v>15</v>
      </c>
      <c r="I1251" s="9">
        <v>0</v>
      </c>
      <c r="J1251" s="9">
        <v>0</v>
      </c>
      <c r="K1251" s="9">
        <v>1</v>
      </c>
      <c r="L1251" s="9">
        <v>0</v>
      </c>
      <c r="M1251" s="9">
        <v>220</v>
      </c>
      <c r="N1251" s="9">
        <v>127</v>
      </c>
      <c r="O1251" s="9">
        <v>93</v>
      </c>
      <c r="P1251" s="9">
        <v>30.7</v>
      </c>
      <c r="Q1251" s="9">
        <v>82</v>
      </c>
      <c r="R1251" s="9">
        <v>57</v>
      </c>
      <c r="S1251" s="12"/>
      <c r="V1251" s="9">
        <v>15</v>
      </c>
      <c r="W1251" s="12">
        <f t="shared" si="76"/>
        <v>1</v>
      </c>
      <c r="Z1251" s="60">
        <v>3</v>
      </c>
      <c r="AA1251" s="9">
        <f t="shared" si="77"/>
        <v>0</v>
      </c>
      <c r="AB1251" s="9">
        <f t="shared" si="78"/>
        <v>0</v>
      </c>
      <c r="AC1251" s="9">
        <f t="shared" si="79"/>
        <v>1</v>
      </c>
    </row>
    <row r="1252" spans="1:29" ht="15.75" customHeight="1" x14ac:dyDescent="0.2">
      <c r="A1252" s="9">
        <v>0</v>
      </c>
      <c r="B1252" s="9">
        <v>0</v>
      </c>
      <c r="C1252" s="9">
        <v>45</v>
      </c>
      <c r="D1252" s="9">
        <v>1</v>
      </c>
      <c r="E1252" s="9">
        <v>0</v>
      </c>
      <c r="F1252" s="9">
        <v>0</v>
      </c>
      <c r="G1252" s="9">
        <v>0</v>
      </c>
      <c r="H1252" s="9">
        <v>0</v>
      </c>
      <c r="I1252" s="9">
        <v>0</v>
      </c>
      <c r="J1252" s="9">
        <v>0</v>
      </c>
      <c r="K1252" s="9">
        <v>0</v>
      </c>
      <c r="L1252" s="9">
        <v>0</v>
      </c>
      <c r="M1252" s="9">
        <v>244</v>
      </c>
      <c r="N1252" s="9">
        <v>112.5</v>
      </c>
      <c r="O1252" s="9">
        <v>77.5</v>
      </c>
      <c r="P1252" s="9">
        <v>25.97</v>
      </c>
      <c r="Q1252" s="9">
        <v>75</v>
      </c>
      <c r="R1252" s="9">
        <v>78</v>
      </c>
      <c r="S1252" s="12"/>
      <c r="V1252" s="9">
        <v>0</v>
      </c>
      <c r="W1252" s="12">
        <f t="shared" si="76"/>
        <v>0</v>
      </c>
      <c r="Z1252" s="60">
        <v>1</v>
      </c>
      <c r="AA1252" s="9">
        <f t="shared" si="77"/>
        <v>1</v>
      </c>
      <c r="AB1252" s="9">
        <f t="shared" si="78"/>
        <v>0</v>
      </c>
      <c r="AC1252" s="9">
        <f t="shared" si="79"/>
        <v>0</v>
      </c>
    </row>
    <row r="1253" spans="1:29" ht="15.75" customHeight="1" x14ac:dyDescent="0.2">
      <c r="A1253" s="9">
        <v>0</v>
      </c>
      <c r="B1253" s="9">
        <v>0</v>
      </c>
      <c r="C1253" s="9">
        <v>58</v>
      </c>
      <c r="D1253" s="9">
        <v>0</v>
      </c>
      <c r="E1253" s="9">
        <v>1</v>
      </c>
      <c r="F1253" s="9">
        <v>0</v>
      </c>
      <c r="G1253" s="9">
        <v>0</v>
      </c>
      <c r="H1253" s="9">
        <v>0</v>
      </c>
      <c r="I1253" s="9">
        <v>0</v>
      </c>
      <c r="J1253" s="9">
        <v>0</v>
      </c>
      <c r="K1253" s="9">
        <v>1</v>
      </c>
      <c r="L1253" s="9">
        <v>0</v>
      </c>
      <c r="M1253" s="9">
        <v>210</v>
      </c>
      <c r="N1253" s="9">
        <v>143</v>
      </c>
      <c r="O1253" s="9">
        <v>101</v>
      </c>
      <c r="P1253" s="9">
        <v>31.34</v>
      </c>
      <c r="Q1253" s="9">
        <v>85</v>
      </c>
      <c r="R1253" s="9">
        <v>80</v>
      </c>
      <c r="S1253" s="12"/>
      <c r="V1253" s="9">
        <v>0</v>
      </c>
      <c r="W1253" s="12">
        <f t="shared" si="76"/>
        <v>0</v>
      </c>
      <c r="Z1253" s="60">
        <v>2</v>
      </c>
      <c r="AA1253" s="9">
        <f t="shared" si="77"/>
        <v>0</v>
      </c>
      <c r="AB1253" s="9">
        <f t="shared" si="78"/>
        <v>1</v>
      </c>
      <c r="AC1253" s="9">
        <f t="shared" si="79"/>
        <v>0</v>
      </c>
    </row>
    <row r="1254" spans="1:29" ht="15.75" customHeight="1" x14ac:dyDescent="0.2">
      <c r="A1254" s="9">
        <v>0</v>
      </c>
      <c r="B1254" s="9">
        <v>1</v>
      </c>
      <c r="C1254" s="9">
        <v>38</v>
      </c>
      <c r="D1254" s="9">
        <v>0</v>
      </c>
      <c r="E1254" s="9">
        <v>0</v>
      </c>
      <c r="F1254" s="9">
        <v>1</v>
      </c>
      <c r="G1254" s="9">
        <v>0</v>
      </c>
      <c r="H1254" s="9">
        <v>0</v>
      </c>
      <c r="I1254" s="9">
        <v>0</v>
      </c>
      <c r="J1254" s="9">
        <v>0</v>
      </c>
      <c r="K1254" s="9">
        <v>1</v>
      </c>
      <c r="L1254" s="9">
        <v>0</v>
      </c>
      <c r="M1254" s="9">
        <v>252</v>
      </c>
      <c r="N1254" s="9">
        <v>125</v>
      </c>
      <c r="O1254" s="9">
        <v>92</v>
      </c>
      <c r="P1254" s="9">
        <v>24.72</v>
      </c>
      <c r="Q1254" s="9">
        <v>60</v>
      </c>
      <c r="R1254" s="9">
        <v>69</v>
      </c>
      <c r="S1254" s="12"/>
      <c r="V1254" s="9">
        <v>0</v>
      </c>
      <c r="W1254" s="12">
        <f t="shared" si="76"/>
        <v>0</v>
      </c>
      <c r="Z1254" s="60">
        <v>3</v>
      </c>
      <c r="AA1254" s="9">
        <f t="shared" si="77"/>
        <v>0</v>
      </c>
      <c r="AB1254" s="9">
        <f t="shared" si="78"/>
        <v>0</v>
      </c>
      <c r="AC1254" s="9">
        <f t="shared" si="79"/>
        <v>1</v>
      </c>
    </row>
    <row r="1255" spans="1:29" ht="15.75" customHeight="1" x14ac:dyDescent="0.2">
      <c r="A1255" s="9">
        <v>1</v>
      </c>
      <c r="B1255" s="9">
        <v>1</v>
      </c>
      <c r="C1255" s="9">
        <v>50</v>
      </c>
      <c r="D1255" s="9">
        <v>1</v>
      </c>
      <c r="E1255" s="9">
        <v>0</v>
      </c>
      <c r="F1255" s="9">
        <v>0</v>
      </c>
      <c r="G1255" s="9">
        <v>0</v>
      </c>
      <c r="H1255" s="9">
        <v>0</v>
      </c>
      <c r="I1255" s="9">
        <v>0</v>
      </c>
      <c r="J1255" s="9">
        <v>0</v>
      </c>
      <c r="K1255" s="9">
        <v>0</v>
      </c>
      <c r="L1255" s="9">
        <v>0</v>
      </c>
      <c r="M1255" s="9">
        <v>200</v>
      </c>
      <c r="N1255" s="9">
        <v>126</v>
      </c>
      <c r="O1255" s="9">
        <v>88</v>
      </c>
      <c r="P1255" s="9">
        <v>26.73</v>
      </c>
      <c r="Q1255" s="9">
        <v>80</v>
      </c>
      <c r="R1255" s="9">
        <v>76</v>
      </c>
      <c r="S1255" s="12"/>
      <c r="V1255" s="9">
        <v>0</v>
      </c>
      <c r="W1255" s="12">
        <f t="shared" si="76"/>
        <v>0</v>
      </c>
      <c r="Z1255" s="60">
        <v>1</v>
      </c>
      <c r="AA1255" s="9">
        <f t="shared" si="77"/>
        <v>1</v>
      </c>
      <c r="AB1255" s="9">
        <f t="shared" si="78"/>
        <v>0</v>
      </c>
      <c r="AC1255" s="9">
        <f t="shared" si="79"/>
        <v>0</v>
      </c>
    </row>
    <row r="1256" spans="1:29" ht="15.75" customHeight="1" x14ac:dyDescent="0.2">
      <c r="A1256" s="9">
        <v>0</v>
      </c>
      <c r="B1256" s="9">
        <v>0</v>
      </c>
      <c r="C1256" s="9">
        <v>47</v>
      </c>
      <c r="D1256" s="9">
        <v>1</v>
      </c>
      <c r="E1256" s="9">
        <v>0</v>
      </c>
      <c r="F1256" s="9">
        <v>0</v>
      </c>
      <c r="G1256" s="9">
        <v>1</v>
      </c>
      <c r="H1256" s="9">
        <v>15</v>
      </c>
      <c r="I1256" s="9">
        <v>0</v>
      </c>
      <c r="J1256" s="9">
        <v>0</v>
      </c>
      <c r="K1256" s="9">
        <v>0</v>
      </c>
      <c r="L1256" s="9">
        <v>0</v>
      </c>
      <c r="M1256" s="9">
        <v>285</v>
      </c>
      <c r="N1256" s="9">
        <v>122</v>
      </c>
      <c r="O1256" s="9">
        <v>70</v>
      </c>
      <c r="P1256" s="9">
        <v>23.48</v>
      </c>
      <c r="Q1256" s="9">
        <v>83</v>
      </c>
      <c r="R1256" s="9">
        <v>82</v>
      </c>
      <c r="S1256" s="12"/>
      <c r="V1256" s="9">
        <v>15</v>
      </c>
      <c r="W1256" s="12">
        <f t="shared" si="76"/>
        <v>1</v>
      </c>
      <c r="Z1256" s="60">
        <v>1</v>
      </c>
      <c r="AA1256" s="9">
        <f t="shared" si="77"/>
        <v>1</v>
      </c>
      <c r="AB1256" s="9">
        <f t="shared" si="78"/>
        <v>0</v>
      </c>
      <c r="AC1256" s="9">
        <f t="shared" si="79"/>
        <v>0</v>
      </c>
    </row>
    <row r="1257" spans="1:29" ht="15.75" customHeight="1" x14ac:dyDescent="0.2">
      <c r="A1257" s="9">
        <v>0</v>
      </c>
      <c r="B1257" s="9">
        <v>1</v>
      </c>
      <c r="C1257" s="9">
        <v>60</v>
      </c>
      <c r="D1257" s="9">
        <v>0</v>
      </c>
      <c r="E1257" s="9">
        <v>1</v>
      </c>
      <c r="F1257" s="9">
        <v>0</v>
      </c>
      <c r="G1257" s="9">
        <v>0</v>
      </c>
      <c r="H1257" s="9">
        <v>0</v>
      </c>
      <c r="I1257" s="9">
        <v>0</v>
      </c>
      <c r="J1257" s="9">
        <v>0</v>
      </c>
      <c r="K1257" s="9">
        <v>0</v>
      </c>
      <c r="L1257" s="9">
        <v>0</v>
      </c>
      <c r="M1257" s="9">
        <v>175</v>
      </c>
      <c r="N1257" s="9">
        <v>129</v>
      </c>
      <c r="O1257" s="9">
        <v>89</v>
      </c>
      <c r="P1257" s="9">
        <v>22.16</v>
      </c>
      <c r="Q1257" s="9">
        <v>65</v>
      </c>
      <c r="R1257" s="9">
        <v>75</v>
      </c>
      <c r="S1257" s="12"/>
      <c r="V1257" s="9">
        <v>0</v>
      </c>
      <c r="W1257" s="12">
        <f t="shared" si="76"/>
        <v>0</v>
      </c>
      <c r="Z1257" s="60">
        <v>2</v>
      </c>
      <c r="AA1257" s="9">
        <f t="shared" si="77"/>
        <v>0</v>
      </c>
      <c r="AB1257" s="9">
        <f t="shared" si="78"/>
        <v>1</v>
      </c>
      <c r="AC1257" s="9">
        <f t="shared" si="79"/>
        <v>0</v>
      </c>
    </row>
    <row r="1258" spans="1:29" ht="15.75" customHeight="1" x14ac:dyDescent="0.2">
      <c r="A1258" s="9">
        <v>0</v>
      </c>
      <c r="B1258" s="9">
        <v>0</v>
      </c>
      <c r="C1258" s="9">
        <v>45</v>
      </c>
      <c r="D1258" s="9">
        <v>0</v>
      </c>
      <c r="E1258" s="9">
        <v>0</v>
      </c>
      <c r="F1258" s="9">
        <v>1</v>
      </c>
      <c r="G1258" s="9">
        <v>0</v>
      </c>
      <c r="H1258" s="9">
        <v>0</v>
      </c>
      <c r="I1258" s="9">
        <v>0</v>
      </c>
      <c r="J1258" s="9">
        <v>0</v>
      </c>
      <c r="K1258" s="9">
        <v>0</v>
      </c>
      <c r="L1258" s="9">
        <v>0</v>
      </c>
      <c r="M1258" s="9">
        <v>225</v>
      </c>
      <c r="N1258" s="9">
        <v>108.5</v>
      </c>
      <c r="O1258" s="9">
        <v>71.5</v>
      </c>
      <c r="P1258" s="9">
        <v>25.74</v>
      </c>
      <c r="Q1258" s="9">
        <v>72</v>
      </c>
      <c r="R1258" s="9">
        <v>80</v>
      </c>
      <c r="S1258" s="12"/>
      <c r="V1258" s="9">
        <v>0</v>
      </c>
      <c r="W1258" s="12">
        <f t="shared" si="76"/>
        <v>0</v>
      </c>
      <c r="Z1258" s="60">
        <v>3</v>
      </c>
      <c r="AA1258" s="9">
        <f t="shared" si="77"/>
        <v>0</v>
      </c>
      <c r="AB1258" s="9">
        <f t="shared" si="78"/>
        <v>0</v>
      </c>
      <c r="AC1258" s="9">
        <f t="shared" si="79"/>
        <v>1</v>
      </c>
    </row>
    <row r="1259" spans="1:29" ht="15.75" customHeight="1" x14ac:dyDescent="0.2">
      <c r="A1259" s="9">
        <v>1</v>
      </c>
      <c r="B1259" s="9">
        <v>1</v>
      </c>
      <c r="C1259" s="9">
        <v>58</v>
      </c>
      <c r="D1259" s="9">
        <v>0</v>
      </c>
      <c r="E1259" s="9">
        <v>0</v>
      </c>
      <c r="F1259" s="9">
        <v>0</v>
      </c>
      <c r="G1259" s="9">
        <v>1</v>
      </c>
      <c r="H1259" s="9">
        <v>20</v>
      </c>
      <c r="I1259" s="9">
        <v>0</v>
      </c>
      <c r="J1259" s="9">
        <v>0</v>
      </c>
      <c r="K1259" s="9">
        <v>1</v>
      </c>
      <c r="L1259" s="9">
        <v>0</v>
      </c>
      <c r="M1259" s="9">
        <v>213</v>
      </c>
      <c r="N1259" s="9">
        <v>162</v>
      </c>
      <c r="O1259" s="9">
        <v>99</v>
      </c>
      <c r="P1259" s="9">
        <v>28.3</v>
      </c>
      <c r="Q1259" s="9">
        <v>60</v>
      </c>
      <c r="R1259" s="9">
        <v>70</v>
      </c>
      <c r="S1259" s="12"/>
      <c r="V1259" s="9">
        <v>20</v>
      </c>
      <c r="W1259" s="12">
        <f t="shared" si="76"/>
        <v>1</v>
      </c>
      <c r="Z1259" s="60">
        <v>4</v>
      </c>
      <c r="AA1259" s="9">
        <f t="shared" si="77"/>
        <v>0</v>
      </c>
      <c r="AB1259" s="9">
        <f t="shared" si="78"/>
        <v>0</v>
      </c>
      <c r="AC1259" s="9">
        <f t="shared" si="79"/>
        <v>0</v>
      </c>
    </row>
    <row r="1260" spans="1:29" ht="15.75" customHeight="1" x14ac:dyDescent="0.2">
      <c r="A1260" s="9">
        <v>0</v>
      </c>
      <c r="B1260" s="9">
        <v>1</v>
      </c>
      <c r="C1260" s="9">
        <v>63</v>
      </c>
      <c r="D1260" s="9">
        <v>1</v>
      </c>
      <c r="E1260" s="9">
        <v>0</v>
      </c>
      <c r="F1260" s="9">
        <v>0</v>
      </c>
      <c r="G1260" s="9">
        <v>0</v>
      </c>
      <c r="H1260" s="9">
        <v>0</v>
      </c>
      <c r="I1260" s="9">
        <v>0</v>
      </c>
      <c r="J1260" s="9">
        <v>0</v>
      </c>
      <c r="K1260" s="9">
        <v>0</v>
      </c>
      <c r="L1260" s="9">
        <v>0</v>
      </c>
      <c r="M1260" s="9">
        <v>252</v>
      </c>
      <c r="N1260" s="9">
        <v>135.5</v>
      </c>
      <c r="O1260" s="9">
        <v>80</v>
      </c>
      <c r="P1260" s="9">
        <v>28.78</v>
      </c>
      <c r="Q1260" s="9">
        <v>60</v>
      </c>
      <c r="R1260" s="9">
        <v>79</v>
      </c>
      <c r="S1260" s="12"/>
      <c r="V1260" s="9">
        <v>0</v>
      </c>
      <c r="W1260" s="12">
        <f t="shared" si="76"/>
        <v>0</v>
      </c>
      <c r="Z1260" s="60">
        <v>1</v>
      </c>
      <c r="AA1260" s="9">
        <f t="shared" si="77"/>
        <v>1</v>
      </c>
      <c r="AB1260" s="9">
        <f t="shared" si="78"/>
        <v>0</v>
      </c>
      <c r="AC1260" s="9">
        <f t="shared" si="79"/>
        <v>0</v>
      </c>
    </row>
    <row r="1261" spans="1:29" ht="15.75" customHeight="1" x14ac:dyDescent="0.2">
      <c r="A1261" s="9">
        <v>0</v>
      </c>
      <c r="B1261" s="9">
        <v>0</v>
      </c>
      <c r="C1261" s="9">
        <v>43</v>
      </c>
      <c r="D1261" s="9">
        <v>1</v>
      </c>
      <c r="E1261" s="9">
        <v>0</v>
      </c>
      <c r="F1261" s="9">
        <v>0</v>
      </c>
      <c r="G1261" s="9">
        <v>0</v>
      </c>
      <c r="H1261" s="9">
        <v>0</v>
      </c>
      <c r="I1261" s="9">
        <v>0</v>
      </c>
      <c r="J1261" s="9">
        <v>0</v>
      </c>
      <c r="K1261" s="9">
        <v>0</v>
      </c>
      <c r="L1261" s="9">
        <v>0</v>
      </c>
      <c r="M1261" s="9">
        <v>204</v>
      </c>
      <c r="N1261" s="9">
        <v>132</v>
      </c>
      <c r="O1261" s="9">
        <v>88</v>
      </c>
      <c r="P1261" s="9">
        <v>28.59</v>
      </c>
      <c r="Q1261" s="9">
        <v>80</v>
      </c>
      <c r="R1261" s="9">
        <v>83</v>
      </c>
      <c r="S1261" s="12"/>
      <c r="V1261" s="9">
        <v>0</v>
      </c>
      <c r="W1261" s="12">
        <f t="shared" si="76"/>
        <v>0</v>
      </c>
      <c r="Z1261" s="60">
        <v>1</v>
      </c>
      <c r="AA1261" s="9">
        <f t="shared" si="77"/>
        <v>1</v>
      </c>
      <c r="AB1261" s="9">
        <f t="shared" si="78"/>
        <v>0</v>
      </c>
      <c r="AC1261" s="9">
        <f t="shared" si="79"/>
        <v>0</v>
      </c>
    </row>
    <row r="1262" spans="1:29" ht="15.75" customHeight="1" x14ac:dyDescent="0.2">
      <c r="A1262" s="9">
        <v>0</v>
      </c>
      <c r="B1262" s="9">
        <v>1</v>
      </c>
      <c r="C1262" s="9">
        <v>52</v>
      </c>
      <c r="D1262" s="9">
        <v>1</v>
      </c>
      <c r="E1262" s="9">
        <v>0</v>
      </c>
      <c r="F1262" s="9">
        <v>0</v>
      </c>
      <c r="G1262" s="9">
        <v>0</v>
      </c>
      <c r="H1262" s="9">
        <v>0</v>
      </c>
      <c r="I1262" s="9">
        <v>0</v>
      </c>
      <c r="J1262" s="9">
        <v>0</v>
      </c>
      <c r="K1262" s="9">
        <v>1</v>
      </c>
      <c r="L1262" s="9">
        <v>0</v>
      </c>
      <c r="M1262" s="9">
        <v>318</v>
      </c>
      <c r="N1262" s="9">
        <v>144</v>
      </c>
      <c r="O1262" s="9">
        <v>85</v>
      </c>
      <c r="P1262" s="9">
        <v>27.66</v>
      </c>
      <c r="Q1262" s="9">
        <v>78</v>
      </c>
      <c r="R1262" s="9">
        <v>64</v>
      </c>
      <c r="S1262" s="12"/>
      <c r="V1262" s="9">
        <v>0</v>
      </c>
      <c r="W1262" s="12">
        <f t="shared" si="76"/>
        <v>0</v>
      </c>
      <c r="Z1262" s="60">
        <v>1</v>
      </c>
      <c r="AA1262" s="9">
        <f t="shared" si="77"/>
        <v>1</v>
      </c>
      <c r="AB1262" s="9">
        <f t="shared" si="78"/>
        <v>0</v>
      </c>
      <c r="AC1262" s="9">
        <f t="shared" si="79"/>
        <v>0</v>
      </c>
    </row>
    <row r="1263" spans="1:29" ht="15.75" customHeight="1" x14ac:dyDescent="0.2">
      <c r="A1263" s="9">
        <v>0</v>
      </c>
      <c r="B1263" s="9">
        <v>0</v>
      </c>
      <c r="C1263" s="9">
        <v>47</v>
      </c>
      <c r="D1263" s="9">
        <v>1</v>
      </c>
      <c r="E1263" s="9">
        <v>0</v>
      </c>
      <c r="F1263" s="9">
        <v>0</v>
      </c>
      <c r="G1263" s="9">
        <v>0</v>
      </c>
      <c r="H1263" s="9">
        <v>0</v>
      </c>
      <c r="I1263" s="9">
        <v>0</v>
      </c>
      <c r="J1263" s="9">
        <v>0</v>
      </c>
      <c r="K1263" s="9">
        <v>0</v>
      </c>
      <c r="L1263" s="9">
        <v>0</v>
      </c>
      <c r="M1263" s="9">
        <v>230</v>
      </c>
      <c r="N1263" s="9">
        <v>123</v>
      </c>
      <c r="O1263" s="9">
        <v>71</v>
      </c>
      <c r="P1263" s="9">
        <v>26.98</v>
      </c>
      <c r="Q1263" s="9">
        <v>83</v>
      </c>
      <c r="R1263" s="9">
        <v>73</v>
      </c>
      <c r="S1263" s="12"/>
      <c r="V1263" s="9">
        <v>0</v>
      </c>
      <c r="W1263" s="12">
        <f t="shared" si="76"/>
        <v>0</v>
      </c>
      <c r="Z1263" s="60">
        <v>1</v>
      </c>
      <c r="AA1263" s="9">
        <f t="shared" si="77"/>
        <v>1</v>
      </c>
      <c r="AB1263" s="9">
        <f t="shared" si="78"/>
        <v>0</v>
      </c>
      <c r="AC1263" s="9">
        <f t="shared" si="79"/>
        <v>0</v>
      </c>
    </row>
    <row r="1264" spans="1:29" ht="15.75" customHeight="1" x14ac:dyDescent="0.2">
      <c r="A1264" s="9">
        <v>0</v>
      </c>
      <c r="B1264" s="9">
        <v>0</v>
      </c>
      <c r="C1264" s="9">
        <v>46</v>
      </c>
      <c r="D1264" s="9">
        <v>0</v>
      </c>
      <c r="E1264" s="9">
        <v>0</v>
      </c>
      <c r="F1264" s="9">
        <v>1</v>
      </c>
      <c r="G1264" s="9">
        <v>1</v>
      </c>
      <c r="H1264" s="9">
        <v>20</v>
      </c>
      <c r="I1264" s="9">
        <v>1</v>
      </c>
      <c r="J1264" s="9">
        <v>0</v>
      </c>
      <c r="K1264" s="9">
        <v>1</v>
      </c>
      <c r="L1264" s="9">
        <v>0</v>
      </c>
      <c r="M1264" s="9">
        <v>248</v>
      </c>
      <c r="N1264" s="9">
        <v>128</v>
      </c>
      <c r="O1264" s="9">
        <v>76</v>
      </c>
      <c r="P1264" s="9">
        <v>28.87</v>
      </c>
      <c r="Q1264" s="9">
        <v>80</v>
      </c>
      <c r="R1264" s="9">
        <v>77</v>
      </c>
      <c r="S1264" s="12"/>
      <c r="V1264" s="9">
        <v>20</v>
      </c>
      <c r="W1264" s="12">
        <f t="shared" si="76"/>
        <v>1</v>
      </c>
      <c r="Z1264" s="60">
        <v>3</v>
      </c>
      <c r="AA1264" s="9">
        <f t="shared" si="77"/>
        <v>0</v>
      </c>
      <c r="AB1264" s="9">
        <f t="shared" si="78"/>
        <v>0</v>
      </c>
      <c r="AC1264" s="9">
        <f t="shared" si="79"/>
        <v>1</v>
      </c>
    </row>
    <row r="1265" spans="1:29" ht="15.75" customHeight="1" x14ac:dyDescent="0.2">
      <c r="A1265" s="9">
        <v>0</v>
      </c>
      <c r="B1265" s="9">
        <v>0</v>
      </c>
      <c r="C1265" s="9">
        <v>49</v>
      </c>
      <c r="D1265" s="9">
        <v>1</v>
      </c>
      <c r="E1265" s="9">
        <v>0</v>
      </c>
      <c r="F1265" s="9">
        <v>0</v>
      </c>
      <c r="G1265" s="9">
        <v>0</v>
      </c>
      <c r="H1265" s="9">
        <v>0</v>
      </c>
      <c r="I1265" s="9">
        <v>0</v>
      </c>
      <c r="J1265" s="9">
        <v>0</v>
      </c>
      <c r="K1265" s="9">
        <v>0</v>
      </c>
      <c r="L1265" s="9">
        <v>0</v>
      </c>
      <c r="M1265" s="9">
        <v>270</v>
      </c>
      <c r="N1265" s="9">
        <v>126.5</v>
      </c>
      <c r="O1265" s="9">
        <v>67.5</v>
      </c>
      <c r="P1265" s="9">
        <v>26.56</v>
      </c>
      <c r="Q1265" s="9">
        <v>70</v>
      </c>
      <c r="R1265" s="9">
        <v>77</v>
      </c>
      <c r="S1265" s="12"/>
      <c r="V1265" s="9">
        <v>0</v>
      </c>
      <c r="W1265" s="12">
        <f t="shared" si="76"/>
        <v>0</v>
      </c>
      <c r="Z1265" s="60">
        <v>1</v>
      </c>
      <c r="AA1265" s="9">
        <f t="shared" si="77"/>
        <v>1</v>
      </c>
      <c r="AB1265" s="9">
        <f t="shared" si="78"/>
        <v>0</v>
      </c>
      <c r="AC1265" s="9">
        <f t="shared" si="79"/>
        <v>0</v>
      </c>
    </row>
    <row r="1266" spans="1:29" ht="15.75" customHeight="1" x14ac:dyDescent="0.2">
      <c r="A1266" s="9">
        <v>0</v>
      </c>
      <c r="B1266" s="9">
        <v>1</v>
      </c>
      <c r="C1266" s="9">
        <v>36</v>
      </c>
      <c r="D1266" s="9">
        <v>0</v>
      </c>
      <c r="E1266" s="9">
        <v>1</v>
      </c>
      <c r="F1266" s="9">
        <v>0</v>
      </c>
      <c r="G1266" s="9">
        <v>0</v>
      </c>
      <c r="H1266" s="9">
        <v>0</v>
      </c>
      <c r="I1266" s="9">
        <v>0</v>
      </c>
      <c r="J1266" s="9">
        <v>0</v>
      </c>
      <c r="K1266" s="9">
        <v>0</v>
      </c>
      <c r="L1266" s="9">
        <v>0</v>
      </c>
      <c r="M1266" s="9">
        <v>245</v>
      </c>
      <c r="N1266" s="9">
        <v>131.5</v>
      </c>
      <c r="O1266" s="9">
        <v>89</v>
      </c>
      <c r="P1266" s="9">
        <v>26.33</v>
      </c>
      <c r="Q1266" s="9">
        <v>100</v>
      </c>
      <c r="R1266" s="9">
        <v>62</v>
      </c>
      <c r="S1266" s="12"/>
      <c r="V1266" s="9">
        <v>0</v>
      </c>
      <c r="W1266" s="12">
        <f t="shared" si="76"/>
        <v>0</v>
      </c>
      <c r="Z1266" s="60">
        <v>2</v>
      </c>
      <c r="AA1266" s="9">
        <f t="shared" si="77"/>
        <v>0</v>
      </c>
      <c r="AB1266" s="9">
        <f t="shared" si="78"/>
        <v>1</v>
      </c>
      <c r="AC1266" s="9">
        <f t="shared" si="79"/>
        <v>0</v>
      </c>
    </row>
    <row r="1267" spans="1:29" ht="15.75" customHeight="1" x14ac:dyDescent="0.2">
      <c r="A1267" s="9">
        <v>0</v>
      </c>
      <c r="B1267" s="9">
        <v>1</v>
      </c>
      <c r="C1267" s="9">
        <v>58</v>
      </c>
      <c r="D1267" s="9">
        <v>1</v>
      </c>
      <c r="E1267" s="9">
        <v>0</v>
      </c>
      <c r="F1267" s="9">
        <v>0</v>
      </c>
      <c r="G1267" s="9">
        <v>1</v>
      </c>
      <c r="H1267" s="9">
        <v>13</v>
      </c>
      <c r="I1267" s="9">
        <v>0</v>
      </c>
      <c r="J1267" s="9">
        <v>0</v>
      </c>
      <c r="K1267" s="9">
        <v>0</v>
      </c>
      <c r="L1267" s="9">
        <v>0</v>
      </c>
      <c r="M1267" s="9">
        <v>196</v>
      </c>
      <c r="N1267" s="9">
        <v>120</v>
      </c>
      <c r="O1267" s="9">
        <v>74</v>
      </c>
      <c r="P1267" s="9">
        <v>20.12</v>
      </c>
      <c r="Q1267" s="9">
        <v>75</v>
      </c>
      <c r="R1267" s="9">
        <v>73</v>
      </c>
      <c r="S1267" s="12"/>
      <c r="V1267" s="9">
        <v>13</v>
      </c>
      <c r="W1267" s="12">
        <f t="shared" si="76"/>
        <v>1</v>
      </c>
      <c r="Z1267" s="60">
        <v>1</v>
      </c>
      <c r="AA1267" s="9">
        <f t="shared" si="77"/>
        <v>1</v>
      </c>
      <c r="AB1267" s="9">
        <f t="shared" si="78"/>
        <v>0</v>
      </c>
      <c r="AC1267" s="9">
        <f t="shared" si="79"/>
        <v>0</v>
      </c>
    </row>
    <row r="1268" spans="1:29" ht="15.75" customHeight="1" x14ac:dyDescent="0.2">
      <c r="A1268" s="9">
        <v>1</v>
      </c>
      <c r="B1268" s="9">
        <v>1</v>
      </c>
      <c r="C1268" s="9">
        <v>58</v>
      </c>
      <c r="D1268" s="9">
        <v>1</v>
      </c>
      <c r="E1268" s="9">
        <v>0</v>
      </c>
      <c r="F1268" s="9">
        <v>0</v>
      </c>
      <c r="G1268" s="9">
        <v>0</v>
      </c>
      <c r="H1268" s="9">
        <v>0</v>
      </c>
      <c r="I1268" s="9">
        <v>0</v>
      </c>
      <c r="J1268" s="9">
        <v>0</v>
      </c>
      <c r="K1268" s="9">
        <v>0</v>
      </c>
      <c r="L1268" s="9">
        <v>0</v>
      </c>
      <c r="M1268" s="9">
        <v>220</v>
      </c>
      <c r="N1268" s="9">
        <v>143</v>
      </c>
      <c r="O1268" s="9">
        <v>104</v>
      </c>
      <c r="P1268" s="9">
        <v>29.85</v>
      </c>
      <c r="Q1268" s="9">
        <v>75</v>
      </c>
      <c r="R1268" s="9">
        <v>87</v>
      </c>
      <c r="S1268" s="12"/>
      <c r="V1268" s="9">
        <v>0</v>
      </c>
      <c r="W1268" s="12">
        <f t="shared" si="76"/>
        <v>0</v>
      </c>
      <c r="Z1268" s="60">
        <v>1</v>
      </c>
      <c r="AA1268" s="9">
        <f t="shared" si="77"/>
        <v>1</v>
      </c>
      <c r="AB1268" s="9">
        <f t="shared" si="78"/>
        <v>0</v>
      </c>
      <c r="AC1268" s="9">
        <f t="shared" si="79"/>
        <v>0</v>
      </c>
    </row>
    <row r="1269" spans="1:29" ht="15.75" customHeight="1" x14ac:dyDescent="0.2">
      <c r="A1269" s="9">
        <v>0</v>
      </c>
      <c r="B1269" s="9">
        <v>0</v>
      </c>
      <c r="C1269" s="9">
        <v>46</v>
      </c>
      <c r="D1269" s="9">
        <v>0</v>
      </c>
      <c r="E1269" s="9">
        <v>0</v>
      </c>
      <c r="F1269" s="9">
        <v>1</v>
      </c>
      <c r="G1269" s="9">
        <v>0</v>
      </c>
      <c r="H1269" s="9">
        <v>0</v>
      </c>
      <c r="I1269" s="9">
        <v>0</v>
      </c>
      <c r="J1269" s="9">
        <v>0</v>
      </c>
      <c r="K1269" s="9">
        <v>0</v>
      </c>
      <c r="L1269" s="9">
        <v>0</v>
      </c>
      <c r="M1269" s="9">
        <v>190</v>
      </c>
      <c r="N1269" s="9">
        <v>128</v>
      </c>
      <c r="O1269" s="9">
        <v>74</v>
      </c>
      <c r="P1269" s="9">
        <v>23.01</v>
      </c>
      <c r="Q1269" s="9">
        <v>95</v>
      </c>
      <c r="R1269" s="9">
        <v>78</v>
      </c>
      <c r="S1269" s="12"/>
      <c r="V1269" s="9">
        <v>0</v>
      </c>
      <c r="W1269" s="12">
        <f t="shared" si="76"/>
        <v>0</v>
      </c>
      <c r="Z1269" s="60">
        <v>3</v>
      </c>
      <c r="AA1269" s="9">
        <f t="shared" si="77"/>
        <v>0</v>
      </c>
      <c r="AB1269" s="9">
        <f t="shared" si="78"/>
        <v>0</v>
      </c>
      <c r="AC1269" s="9">
        <f t="shared" si="79"/>
        <v>1</v>
      </c>
    </row>
    <row r="1270" spans="1:29" ht="15.75" customHeight="1" x14ac:dyDescent="0.2">
      <c r="A1270" s="9">
        <v>0</v>
      </c>
      <c r="B1270" s="9">
        <v>1</v>
      </c>
      <c r="C1270" s="9">
        <v>61</v>
      </c>
      <c r="D1270" s="9">
        <v>1</v>
      </c>
      <c r="E1270" s="9">
        <v>0</v>
      </c>
      <c r="F1270" s="9">
        <v>0</v>
      </c>
      <c r="G1270" s="9">
        <v>0</v>
      </c>
      <c r="H1270" s="9">
        <v>0</v>
      </c>
      <c r="I1270" s="9">
        <v>0</v>
      </c>
      <c r="J1270" s="9">
        <v>0</v>
      </c>
      <c r="K1270" s="9">
        <v>0</v>
      </c>
      <c r="L1270" s="9">
        <v>1</v>
      </c>
      <c r="M1270" s="9">
        <v>218</v>
      </c>
      <c r="N1270" s="9">
        <v>160</v>
      </c>
      <c r="O1270" s="9">
        <v>96</v>
      </c>
      <c r="P1270" s="9">
        <v>28.89</v>
      </c>
      <c r="Q1270" s="9">
        <v>75</v>
      </c>
      <c r="R1270" s="9">
        <v>223</v>
      </c>
      <c r="S1270" s="12"/>
      <c r="V1270" s="9">
        <v>0</v>
      </c>
      <c r="W1270" s="12">
        <f t="shared" si="76"/>
        <v>0</v>
      </c>
      <c r="Z1270" s="60">
        <v>1</v>
      </c>
      <c r="AA1270" s="9">
        <f t="shared" si="77"/>
        <v>1</v>
      </c>
      <c r="AB1270" s="9">
        <f t="shared" si="78"/>
        <v>0</v>
      </c>
      <c r="AC1270" s="9">
        <f t="shared" si="79"/>
        <v>0</v>
      </c>
    </row>
    <row r="1271" spans="1:29" ht="15.75" customHeight="1" x14ac:dyDescent="0.2">
      <c r="A1271" s="9">
        <v>0</v>
      </c>
      <c r="B1271" s="9">
        <v>0</v>
      </c>
      <c r="C1271" s="9">
        <v>59</v>
      </c>
      <c r="D1271" s="9">
        <v>1</v>
      </c>
      <c r="E1271" s="9">
        <v>0</v>
      </c>
      <c r="F1271" s="9">
        <v>0</v>
      </c>
      <c r="G1271" s="9">
        <v>1</v>
      </c>
      <c r="H1271" s="9">
        <v>9</v>
      </c>
      <c r="I1271" s="9">
        <v>0</v>
      </c>
      <c r="J1271" s="9">
        <v>0</v>
      </c>
      <c r="K1271" s="9">
        <v>0</v>
      </c>
      <c r="L1271" s="9">
        <v>0</v>
      </c>
      <c r="M1271" s="9">
        <v>184</v>
      </c>
      <c r="N1271" s="9">
        <v>122</v>
      </c>
      <c r="O1271" s="9">
        <v>74</v>
      </c>
      <c r="P1271" s="9">
        <v>24.66</v>
      </c>
      <c r="Q1271" s="9">
        <v>78</v>
      </c>
      <c r="R1271" s="9">
        <v>67</v>
      </c>
      <c r="S1271" s="12"/>
      <c r="V1271" s="9">
        <v>9</v>
      </c>
      <c r="W1271" s="12">
        <f t="shared" si="76"/>
        <v>1</v>
      </c>
      <c r="Z1271" s="60">
        <v>1</v>
      </c>
      <c r="AA1271" s="9">
        <f t="shared" si="77"/>
        <v>1</v>
      </c>
      <c r="AB1271" s="9">
        <f t="shared" si="78"/>
        <v>0</v>
      </c>
      <c r="AC1271" s="9">
        <f t="shared" si="79"/>
        <v>0</v>
      </c>
    </row>
    <row r="1272" spans="1:29" ht="15.75" customHeight="1" x14ac:dyDescent="0.2">
      <c r="A1272" s="9">
        <v>0</v>
      </c>
      <c r="B1272" s="9">
        <v>0</v>
      </c>
      <c r="C1272" s="9">
        <v>40</v>
      </c>
      <c r="D1272" s="9">
        <v>0</v>
      </c>
      <c r="E1272" s="9">
        <v>1</v>
      </c>
      <c r="F1272" s="9">
        <v>0</v>
      </c>
      <c r="G1272" s="9">
        <v>0</v>
      </c>
      <c r="H1272" s="9">
        <v>0</v>
      </c>
      <c r="I1272" s="9">
        <v>0</v>
      </c>
      <c r="J1272" s="9">
        <v>0</v>
      </c>
      <c r="K1272" s="9">
        <v>0</v>
      </c>
      <c r="L1272" s="9">
        <v>0</v>
      </c>
      <c r="M1272" s="9">
        <v>205</v>
      </c>
      <c r="N1272" s="9">
        <v>97</v>
      </c>
      <c r="O1272" s="9">
        <v>63</v>
      </c>
      <c r="P1272" s="9">
        <v>26.56</v>
      </c>
      <c r="Q1272" s="9">
        <v>83</v>
      </c>
      <c r="R1272" s="9">
        <v>80</v>
      </c>
      <c r="S1272" s="12"/>
      <c r="V1272" s="9">
        <v>0</v>
      </c>
      <c r="W1272" s="12">
        <f t="shared" si="76"/>
        <v>0</v>
      </c>
      <c r="Z1272" s="60">
        <v>2</v>
      </c>
      <c r="AA1272" s="9">
        <f t="shared" si="77"/>
        <v>0</v>
      </c>
      <c r="AB1272" s="9">
        <f t="shared" si="78"/>
        <v>1</v>
      </c>
      <c r="AC1272" s="9">
        <f t="shared" si="79"/>
        <v>0</v>
      </c>
    </row>
    <row r="1273" spans="1:29" ht="15.75" customHeight="1" x14ac:dyDescent="0.2">
      <c r="A1273" s="9">
        <v>0</v>
      </c>
      <c r="B1273" s="9">
        <v>0</v>
      </c>
      <c r="C1273" s="9">
        <v>54</v>
      </c>
      <c r="D1273" s="9">
        <v>1</v>
      </c>
      <c r="E1273" s="9">
        <v>0</v>
      </c>
      <c r="F1273" s="9">
        <v>0</v>
      </c>
      <c r="G1273" s="9">
        <v>0</v>
      </c>
      <c r="H1273" s="9">
        <v>0</v>
      </c>
      <c r="I1273" s="9">
        <v>0</v>
      </c>
      <c r="J1273" s="9">
        <v>0</v>
      </c>
      <c r="K1273" s="9">
        <v>0</v>
      </c>
      <c r="L1273" s="9">
        <v>0</v>
      </c>
      <c r="M1273" s="9">
        <v>272</v>
      </c>
      <c r="N1273" s="9">
        <v>146</v>
      </c>
      <c r="O1273" s="9">
        <v>95</v>
      </c>
      <c r="P1273" s="9">
        <v>23.66</v>
      </c>
      <c r="Q1273" s="9">
        <v>72</v>
      </c>
      <c r="R1273" s="9">
        <v>80</v>
      </c>
      <c r="S1273" s="12"/>
      <c r="V1273" s="9">
        <v>0</v>
      </c>
      <c r="W1273" s="12">
        <f t="shared" si="76"/>
        <v>0</v>
      </c>
      <c r="Z1273" s="60">
        <v>1</v>
      </c>
      <c r="AA1273" s="9">
        <f t="shared" si="77"/>
        <v>1</v>
      </c>
      <c r="AB1273" s="9">
        <f t="shared" si="78"/>
        <v>0</v>
      </c>
      <c r="AC1273" s="9">
        <f t="shared" si="79"/>
        <v>0</v>
      </c>
    </row>
    <row r="1274" spans="1:29" ht="15.75" customHeight="1" x14ac:dyDescent="0.2">
      <c r="A1274" s="9">
        <v>0</v>
      </c>
      <c r="B1274" s="9">
        <v>0</v>
      </c>
      <c r="C1274" s="9">
        <v>56</v>
      </c>
      <c r="D1274" s="9">
        <v>0</v>
      </c>
      <c r="E1274" s="9">
        <v>0</v>
      </c>
      <c r="F1274" s="9">
        <v>1</v>
      </c>
      <c r="G1274" s="9">
        <v>0</v>
      </c>
      <c r="H1274" s="9">
        <v>0</v>
      </c>
      <c r="I1274" s="9">
        <v>0</v>
      </c>
      <c r="J1274" s="9">
        <v>0</v>
      </c>
      <c r="K1274" s="9">
        <v>1</v>
      </c>
      <c r="L1274" s="9">
        <v>0</v>
      </c>
      <c r="M1274" s="9">
        <v>186</v>
      </c>
      <c r="N1274" s="9">
        <v>155</v>
      </c>
      <c r="O1274" s="9">
        <v>102</v>
      </c>
      <c r="P1274" s="9">
        <v>24.38</v>
      </c>
      <c r="Q1274" s="9">
        <v>81</v>
      </c>
      <c r="R1274" s="9">
        <v>75</v>
      </c>
      <c r="S1274" s="12"/>
      <c r="V1274" s="9">
        <v>0</v>
      </c>
      <c r="W1274" s="12">
        <f t="shared" si="76"/>
        <v>0</v>
      </c>
      <c r="Z1274" s="60">
        <v>3</v>
      </c>
      <c r="AA1274" s="9">
        <f t="shared" si="77"/>
        <v>0</v>
      </c>
      <c r="AB1274" s="9">
        <f t="shared" si="78"/>
        <v>0</v>
      </c>
      <c r="AC1274" s="9">
        <f t="shared" si="79"/>
        <v>1</v>
      </c>
    </row>
    <row r="1275" spans="1:29" ht="15.75" customHeight="1" x14ac:dyDescent="0.2">
      <c r="A1275" s="9">
        <v>0</v>
      </c>
      <c r="B1275" s="9">
        <v>1</v>
      </c>
      <c r="C1275" s="9">
        <v>45</v>
      </c>
      <c r="D1275" s="9">
        <v>1</v>
      </c>
      <c r="E1275" s="9">
        <v>0</v>
      </c>
      <c r="F1275" s="9">
        <v>0</v>
      </c>
      <c r="G1275" s="9">
        <v>0</v>
      </c>
      <c r="H1275" s="9">
        <v>0</v>
      </c>
      <c r="I1275" s="9">
        <v>0</v>
      </c>
      <c r="J1275" s="9">
        <v>0</v>
      </c>
      <c r="K1275" s="9">
        <v>1</v>
      </c>
      <c r="L1275" s="9">
        <v>0</v>
      </c>
      <c r="M1275" s="9">
        <v>218</v>
      </c>
      <c r="N1275" s="9">
        <v>128</v>
      </c>
      <c r="O1275" s="9">
        <v>90</v>
      </c>
      <c r="P1275" s="9">
        <v>32.15</v>
      </c>
      <c r="Q1275" s="9">
        <v>80</v>
      </c>
      <c r="R1275" s="9">
        <v>77</v>
      </c>
      <c r="S1275" s="12"/>
      <c r="V1275" s="9">
        <v>0</v>
      </c>
      <c r="W1275" s="12">
        <f t="shared" si="76"/>
        <v>0</v>
      </c>
      <c r="Z1275" s="60">
        <v>1</v>
      </c>
      <c r="AA1275" s="9">
        <f t="shared" si="77"/>
        <v>1</v>
      </c>
      <c r="AB1275" s="9">
        <f t="shared" si="78"/>
        <v>0</v>
      </c>
      <c r="AC1275" s="9">
        <f t="shared" si="79"/>
        <v>0</v>
      </c>
    </row>
    <row r="1276" spans="1:29" ht="15.75" customHeight="1" x14ac:dyDescent="0.2">
      <c r="A1276" s="9">
        <v>0</v>
      </c>
      <c r="B1276" s="9">
        <v>0</v>
      </c>
      <c r="C1276" s="9">
        <v>51</v>
      </c>
      <c r="D1276" s="9">
        <v>0</v>
      </c>
      <c r="E1276" s="9">
        <v>1</v>
      </c>
      <c r="F1276" s="9">
        <v>0</v>
      </c>
      <c r="G1276" s="9">
        <v>0</v>
      </c>
      <c r="H1276" s="9">
        <v>0</v>
      </c>
      <c r="I1276" s="9">
        <v>0</v>
      </c>
      <c r="J1276" s="9">
        <v>0</v>
      </c>
      <c r="K1276" s="9">
        <v>0</v>
      </c>
      <c r="L1276" s="9">
        <v>0</v>
      </c>
      <c r="M1276" s="9">
        <v>234</v>
      </c>
      <c r="N1276" s="9">
        <v>114</v>
      </c>
      <c r="O1276" s="9">
        <v>85</v>
      </c>
      <c r="P1276" s="9">
        <v>28.68</v>
      </c>
      <c r="Q1276" s="9">
        <v>72</v>
      </c>
      <c r="R1276" s="9">
        <v>84</v>
      </c>
      <c r="S1276" s="12"/>
      <c r="V1276" s="9">
        <v>0</v>
      </c>
      <c r="W1276" s="12">
        <f t="shared" si="76"/>
        <v>0</v>
      </c>
      <c r="Z1276" s="60">
        <v>2</v>
      </c>
      <c r="AA1276" s="9">
        <f t="shared" si="77"/>
        <v>0</v>
      </c>
      <c r="AB1276" s="9">
        <f t="shared" si="78"/>
        <v>1</v>
      </c>
      <c r="AC1276" s="9">
        <f t="shared" si="79"/>
        <v>0</v>
      </c>
    </row>
    <row r="1277" spans="1:29" ht="15.75" customHeight="1" x14ac:dyDescent="0.2">
      <c r="A1277" s="9">
        <v>0</v>
      </c>
      <c r="B1277" s="9">
        <v>0</v>
      </c>
      <c r="C1277" s="9">
        <v>53</v>
      </c>
      <c r="D1277" s="9">
        <v>1</v>
      </c>
      <c r="E1277" s="9">
        <v>0</v>
      </c>
      <c r="F1277" s="9">
        <v>0</v>
      </c>
      <c r="G1277" s="9">
        <v>1</v>
      </c>
      <c r="H1277" s="9">
        <v>3</v>
      </c>
      <c r="I1277" s="9">
        <v>0</v>
      </c>
      <c r="J1277" s="9">
        <v>0</v>
      </c>
      <c r="K1277" s="9">
        <v>1</v>
      </c>
      <c r="L1277" s="9">
        <v>0</v>
      </c>
      <c r="M1277" s="9">
        <v>268</v>
      </c>
      <c r="N1277" s="9">
        <v>136.5</v>
      </c>
      <c r="O1277" s="9">
        <v>94.5</v>
      </c>
      <c r="P1277" s="9">
        <v>25.51</v>
      </c>
      <c r="Q1277" s="9">
        <v>100</v>
      </c>
      <c r="R1277" s="9">
        <v>78</v>
      </c>
      <c r="S1277" s="12"/>
      <c r="V1277" s="9">
        <v>3</v>
      </c>
      <c r="W1277" s="12">
        <f t="shared" si="76"/>
        <v>1</v>
      </c>
      <c r="Z1277" s="60">
        <v>1</v>
      </c>
      <c r="AA1277" s="9">
        <f t="shared" si="77"/>
        <v>1</v>
      </c>
      <c r="AB1277" s="9">
        <f t="shared" si="78"/>
        <v>0</v>
      </c>
      <c r="AC1277" s="9">
        <f t="shared" si="79"/>
        <v>0</v>
      </c>
    </row>
    <row r="1278" spans="1:29" ht="15.75" customHeight="1" x14ac:dyDescent="0.2">
      <c r="A1278" s="9">
        <v>0</v>
      </c>
      <c r="B1278" s="9">
        <v>0</v>
      </c>
      <c r="C1278" s="9">
        <v>59</v>
      </c>
      <c r="D1278" s="9">
        <v>1</v>
      </c>
      <c r="E1278" s="9">
        <v>0</v>
      </c>
      <c r="F1278" s="9">
        <v>0</v>
      </c>
      <c r="G1278" s="9">
        <v>1</v>
      </c>
      <c r="H1278" s="9">
        <v>20</v>
      </c>
      <c r="I1278" s="9">
        <v>0</v>
      </c>
      <c r="J1278" s="9">
        <v>0</v>
      </c>
      <c r="K1278" s="9">
        <v>1</v>
      </c>
      <c r="L1278" s="9">
        <v>0</v>
      </c>
      <c r="M1278" s="9">
        <v>270</v>
      </c>
      <c r="N1278" s="9">
        <v>175</v>
      </c>
      <c r="O1278" s="9">
        <v>95</v>
      </c>
      <c r="P1278" s="9">
        <v>29.69</v>
      </c>
      <c r="Q1278" s="9">
        <v>95</v>
      </c>
      <c r="R1278" s="9">
        <v>76</v>
      </c>
      <c r="S1278" s="12"/>
      <c r="V1278" s="9">
        <v>20</v>
      </c>
      <c r="W1278" s="12">
        <f t="shared" si="76"/>
        <v>1</v>
      </c>
      <c r="Z1278" s="60">
        <v>1</v>
      </c>
      <c r="AA1278" s="9">
        <f t="shared" si="77"/>
        <v>1</v>
      </c>
      <c r="AB1278" s="9">
        <f t="shared" si="78"/>
        <v>0</v>
      </c>
      <c r="AC1278" s="9">
        <f t="shared" si="79"/>
        <v>0</v>
      </c>
    </row>
    <row r="1279" spans="1:29" ht="15.75" customHeight="1" x14ac:dyDescent="0.2">
      <c r="A1279" s="9">
        <v>0</v>
      </c>
      <c r="B1279" s="9">
        <v>1</v>
      </c>
      <c r="C1279" s="9">
        <v>40</v>
      </c>
      <c r="D1279" s="9">
        <v>1</v>
      </c>
      <c r="E1279" s="9">
        <v>0</v>
      </c>
      <c r="F1279" s="9">
        <v>0</v>
      </c>
      <c r="G1279" s="9">
        <v>1</v>
      </c>
      <c r="H1279" s="9">
        <v>30</v>
      </c>
      <c r="I1279" s="9">
        <v>0</v>
      </c>
      <c r="J1279" s="9">
        <v>0</v>
      </c>
      <c r="K1279" s="9">
        <v>1</v>
      </c>
      <c r="L1279" s="9">
        <v>0</v>
      </c>
      <c r="M1279" s="9">
        <v>154</v>
      </c>
      <c r="N1279" s="9">
        <v>125</v>
      </c>
      <c r="O1279" s="9">
        <v>94</v>
      </c>
      <c r="P1279" s="9">
        <v>29.29</v>
      </c>
      <c r="Q1279" s="9">
        <v>73</v>
      </c>
      <c r="R1279" s="9">
        <v>84</v>
      </c>
      <c r="S1279" s="12"/>
      <c r="V1279" s="9">
        <v>30</v>
      </c>
      <c r="W1279" s="12">
        <f t="shared" si="76"/>
        <v>1</v>
      </c>
      <c r="Z1279" s="60">
        <v>1</v>
      </c>
      <c r="AA1279" s="9">
        <f t="shared" si="77"/>
        <v>1</v>
      </c>
      <c r="AB1279" s="9">
        <f t="shared" si="78"/>
        <v>0</v>
      </c>
      <c r="AC1279" s="9">
        <f t="shared" si="79"/>
        <v>0</v>
      </c>
    </row>
    <row r="1280" spans="1:29" ht="15.75" customHeight="1" x14ac:dyDescent="0.2">
      <c r="A1280" s="9">
        <v>0</v>
      </c>
      <c r="B1280" s="9">
        <v>1</v>
      </c>
      <c r="C1280" s="9">
        <v>53</v>
      </c>
      <c r="D1280" s="9">
        <v>1</v>
      </c>
      <c r="E1280" s="9">
        <v>0</v>
      </c>
      <c r="F1280" s="9">
        <v>0</v>
      </c>
      <c r="G1280" s="9">
        <v>1</v>
      </c>
      <c r="H1280" s="9">
        <v>30</v>
      </c>
      <c r="I1280" s="9">
        <v>0</v>
      </c>
      <c r="J1280" s="9">
        <v>0</v>
      </c>
      <c r="K1280" s="9">
        <v>0</v>
      </c>
      <c r="L1280" s="9">
        <v>0</v>
      </c>
      <c r="M1280" s="9">
        <v>253</v>
      </c>
      <c r="N1280" s="9">
        <v>121</v>
      </c>
      <c r="O1280" s="9">
        <v>85.5</v>
      </c>
      <c r="P1280" s="9">
        <v>28.52</v>
      </c>
      <c r="Q1280" s="9">
        <v>80</v>
      </c>
      <c r="R1280" s="9">
        <v>68</v>
      </c>
      <c r="S1280" s="12"/>
      <c r="V1280" s="9">
        <v>30</v>
      </c>
      <c r="W1280" s="12">
        <f t="shared" si="76"/>
        <v>1</v>
      </c>
      <c r="Z1280" s="60">
        <v>1</v>
      </c>
      <c r="AA1280" s="9">
        <f t="shared" si="77"/>
        <v>1</v>
      </c>
      <c r="AB1280" s="9">
        <f t="shared" si="78"/>
        <v>0</v>
      </c>
      <c r="AC1280" s="9">
        <f t="shared" si="79"/>
        <v>0</v>
      </c>
    </row>
    <row r="1281" spans="1:29" ht="15.75" customHeight="1" x14ac:dyDescent="0.2">
      <c r="A1281" s="9">
        <v>0</v>
      </c>
      <c r="B1281" s="9">
        <v>1</v>
      </c>
      <c r="C1281" s="9">
        <v>64</v>
      </c>
      <c r="D1281" s="9">
        <v>1</v>
      </c>
      <c r="E1281" s="9">
        <v>0</v>
      </c>
      <c r="F1281" s="9">
        <v>0</v>
      </c>
      <c r="G1281" s="9">
        <v>1</v>
      </c>
      <c r="H1281" s="9">
        <v>20</v>
      </c>
      <c r="I1281" s="9">
        <v>0</v>
      </c>
      <c r="J1281" s="9">
        <v>0</v>
      </c>
      <c r="K1281" s="9">
        <v>0</v>
      </c>
      <c r="L1281" s="9">
        <v>0</v>
      </c>
      <c r="M1281" s="9">
        <v>214</v>
      </c>
      <c r="N1281" s="9">
        <v>116</v>
      </c>
      <c r="O1281" s="9">
        <v>77</v>
      </c>
      <c r="P1281" s="9">
        <v>22.48</v>
      </c>
      <c r="Q1281" s="9">
        <v>72</v>
      </c>
      <c r="R1281" s="9">
        <v>71</v>
      </c>
      <c r="S1281" s="12"/>
      <c r="V1281" s="9">
        <v>20</v>
      </c>
      <c r="W1281" s="12">
        <f t="shared" si="76"/>
        <v>1</v>
      </c>
      <c r="Z1281" s="60">
        <v>1</v>
      </c>
      <c r="AA1281" s="9">
        <f t="shared" si="77"/>
        <v>1</v>
      </c>
      <c r="AB1281" s="9">
        <f t="shared" si="78"/>
        <v>0</v>
      </c>
      <c r="AC1281" s="9">
        <f t="shared" si="79"/>
        <v>0</v>
      </c>
    </row>
    <row r="1282" spans="1:29" ht="15.75" customHeight="1" x14ac:dyDescent="0.2">
      <c r="A1282" s="9">
        <v>0</v>
      </c>
      <c r="B1282" s="9">
        <v>1</v>
      </c>
      <c r="C1282" s="9">
        <v>48</v>
      </c>
      <c r="D1282" s="9">
        <v>0</v>
      </c>
      <c r="E1282" s="9">
        <v>1</v>
      </c>
      <c r="F1282" s="9">
        <v>0</v>
      </c>
      <c r="G1282" s="9">
        <v>1</v>
      </c>
      <c r="H1282" s="9">
        <v>40</v>
      </c>
      <c r="I1282" s="9">
        <v>0</v>
      </c>
      <c r="J1282" s="9">
        <v>0</v>
      </c>
      <c r="K1282" s="9">
        <v>0</v>
      </c>
      <c r="L1282" s="9">
        <v>0</v>
      </c>
      <c r="M1282" s="9">
        <v>226</v>
      </c>
      <c r="N1282" s="9">
        <v>117.5</v>
      </c>
      <c r="O1282" s="9">
        <v>80</v>
      </c>
      <c r="P1282" s="9">
        <v>26.18</v>
      </c>
      <c r="Q1282" s="9">
        <v>60</v>
      </c>
      <c r="R1282" s="9">
        <v>66</v>
      </c>
      <c r="S1282" s="12"/>
      <c r="V1282" s="9">
        <v>40</v>
      </c>
      <c r="W1282" s="12">
        <f t="shared" si="76"/>
        <v>1</v>
      </c>
      <c r="Z1282" s="60">
        <v>2</v>
      </c>
      <c r="AA1282" s="9">
        <f t="shared" si="77"/>
        <v>0</v>
      </c>
      <c r="AB1282" s="9">
        <f t="shared" si="78"/>
        <v>1</v>
      </c>
      <c r="AC1282" s="9">
        <f t="shared" si="79"/>
        <v>0</v>
      </c>
    </row>
    <row r="1283" spans="1:29" ht="15.75" customHeight="1" x14ac:dyDescent="0.2">
      <c r="A1283" s="9">
        <v>0</v>
      </c>
      <c r="B1283" s="9">
        <v>0</v>
      </c>
      <c r="C1283" s="9">
        <v>41</v>
      </c>
      <c r="D1283" s="9">
        <v>0</v>
      </c>
      <c r="E1283" s="9">
        <v>1</v>
      </c>
      <c r="F1283" s="9">
        <v>0</v>
      </c>
      <c r="G1283" s="9">
        <v>0</v>
      </c>
      <c r="H1283" s="9">
        <v>0</v>
      </c>
      <c r="I1283" s="9">
        <v>0</v>
      </c>
      <c r="J1283" s="9">
        <v>0</v>
      </c>
      <c r="K1283" s="9">
        <v>0</v>
      </c>
      <c r="L1283" s="9">
        <v>0</v>
      </c>
      <c r="M1283" s="9">
        <v>187</v>
      </c>
      <c r="N1283" s="9">
        <v>108</v>
      </c>
      <c r="O1283" s="9">
        <v>64</v>
      </c>
      <c r="P1283" s="9">
        <v>23.63</v>
      </c>
      <c r="Q1283" s="9">
        <v>72</v>
      </c>
      <c r="R1283" s="9">
        <v>70</v>
      </c>
      <c r="S1283" s="12"/>
      <c r="V1283" s="9">
        <v>0</v>
      </c>
      <c r="W1283" s="12">
        <f t="shared" ref="W1283:W1346" si="80">IF(V1283=0,0,1)</f>
        <v>0</v>
      </c>
      <c r="Z1283" s="60">
        <v>2</v>
      </c>
      <c r="AA1283" s="9">
        <f t="shared" ref="AA1283:AA1346" si="81">IF(Z1283=1,1,0)</f>
        <v>0</v>
      </c>
      <c r="AB1283" s="9">
        <f t="shared" ref="AB1283:AB1346" si="82">IF(Z1283=2,1,0)</f>
        <v>1</v>
      </c>
      <c r="AC1283" s="9">
        <f t="shared" ref="AC1283:AC1346" si="83">IF(Z1283=3,1,0)</f>
        <v>0</v>
      </c>
    </row>
    <row r="1284" spans="1:29" ht="15.75" customHeight="1" x14ac:dyDescent="0.2">
      <c r="A1284" s="9">
        <v>0</v>
      </c>
      <c r="B1284" s="9">
        <v>1</v>
      </c>
      <c r="C1284" s="9">
        <v>43</v>
      </c>
      <c r="D1284" s="9">
        <v>0</v>
      </c>
      <c r="E1284" s="9">
        <v>1</v>
      </c>
      <c r="F1284" s="9">
        <v>0</v>
      </c>
      <c r="G1284" s="9">
        <v>0</v>
      </c>
      <c r="H1284" s="9">
        <v>0</v>
      </c>
      <c r="I1284" s="9">
        <v>0</v>
      </c>
      <c r="J1284" s="9">
        <v>0</v>
      </c>
      <c r="K1284" s="9">
        <v>0</v>
      </c>
      <c r="L1284" s="9">
        <v>0</v>
      </c>
      <c r="M1284" s="9">
        <v>241</v>
      </c>
      <c r="N1284" s="9">
        <v>132.5</v>
      </c>
      <c r="O1284" s="9">
        <v>87.5</v>
      </c>
      <c r="P1284" s="9">
        <v>32.020000000000003</v>
      </c>
      <c r="Q1284" s="9">
        <v>63</v>
      </c>
      <c r="R1284" s="9">
        <v>83</v>
      </c>
      <c r="S1284" s="12"/>
      <c r="V1284" s="9">
        <v>0</v>
      </c>
      <c r="W1284" s="12">
        <f t="shared" si="80"/>
        <v>0</v>
      </c>
      <c r="Z1284" s="60">
        <v>2</v>
      </c>
      <c r="AA1284" s="9">
        <f t="shared" si="81"/>
        <v>0</v>
      </c>
      <c r="AB1284" s="9">
        <f t="shared" si="82"/>
        <v>1</v>
      </c>
      <c r="AC1284" s="9">
        <f t="shared" si="83"/>
        <v>0</v>
      </c>
    </row>
    <row r="1285" spans="1:29" ht="15.75" customHeight="1" x14ac:dyDescent="0.2">
      <c r="A1285" s="9">
        <v>0</v>
      </c>
      <c r="B1285" s="9">
        <v>1</v>
      </c>
      <c r="C1285" s="9">
        <v>56</v>
      </c>
      <c r="D1285" s="9">
        <v>1</v>
      </c>
      <c r="E1285" s="9">
        <v>0</v>
      </c>
      <c r="F1285" s="9">
        <v>0</v>
      </c>
      <c r="G1285" s="9">
        <v>1</v>
      </c>
      <c r="H1285" s="9">
        <v>15</v>
      </c>
      <c r="I1285" s="9">
        <v>0</v>
      </c>
      <c r="J1285" s="9">
        <v>0</v>
      </c>
      <c r="K1285" s="9">
        <v>0</v>
      </c>
      <c r="L1285" s="9">
        <v>0</v>
      </c>
      <c r="M1285" s="9">
        <v>195</v>
      </c>
      <c r="N1285" s="9">
        <v>108</v>
      </c>
      <c r="O1285" s="9">
        <v>70</v>
      </c>
      <c r="P1285" s="9">
        <v>22.92</v>
      </c>
      <c r="Q1285" s="9">
        <v>75</v>
      </c>
      <c r="R1285" s="9">
        <v>117</v>
      </c>
      <c r="S1285" s="12"/>
      <c r="V1285" s="9">
        <v>15</v>
      </c>
      <c r="W1285" s="12">
        <f t="shared" si="80"/>
        <v>1</v>
      </c>
      <c r="Z1285" s="60">
        <v>1</v>
      </c>
      <c r="AA1285" s="9">
        <f t="shared" si="81"/>
        <v>1</v>
      </c>
      <c r="AB1285" s="9">
        <f t="shared" si="82"/>
        <v>0</v>
      </c>
      <c r="AC1285" s="9">
        <f t="shared" si="83"/>
        <v>0</v>
      </c>
    </row>
    <row r="1286" spans="1:29" ht="15.75" customHeight="1" x14ac:dyDescent="0.2">
      <c r="A1286" s="9">
        <v>0</v>
      </c>
      <c r="B1286" s="9">
        <v>1</v>
      </c>
      <c r="C1286" s="9">
        <v>41</v>
      </c>
      <c r="D1286" s="9">
        <v>1</v>
      </c>
      <c r="E1286" s="9">
        <v>0</v>
      </c>
      <c r="F1286" s="9">
        <v>0</v>
      </c>
      <c r="G1286" s="9">
        <v>1</v>
      </c>
      <c r="H1286" s="9">
        <v>15</v>
      </c>
      <c r="I1286" s="9">
        <v>0</v>
      </c>
      <c r="J1286" s="9">
        <v>0</v>
      </c>
      <c r="K1286" s="9">
        <v>0</v>
      </c>
      <c r="L1286" s="9">
        <v>0</v>
      </c>
      <c r="M1286" s="9">
        <v>198</v>
      </c>
      <c r="N1286" s="9">
        <v>114.5</v>
      </c>
      <c r="O1286" s="9">
        <v>80</v>
      </c>
      <c r="P1286" s="9">
        <v>22.53</v>
      </c>
      <c r="Q1286" s="9">
        <v>72</v>
      </c>
      <c r="R1286" s="9">
        <v>75</v>
      </c>
      <c r="S1286" s="12"/>
      <c r="V1286" s="9">
        <v>15</v>
      </c>
      <c r="W1286" s="12">
        <f t="shared" si="80"/>
        <v>1</v>
      </c>
      <c r="Z1286" s="60">
        <v>1</v>
      </c>
      <c r="AA1286" s="9">
        <f t="shared" si="81"/>
        <v>1</v>
      </c>
      <c r="AB1286" s="9">
        <f t="shared" si="82"/>
        <v>0</v>
      </c>
      <c r="AC1286" s="9">
        <f t="shared" si="83"/>
        <v>0</v>
      </c>
    </row>
    <row r="1287" spans="1:29" ht="15.75" customHeight="1" x14ac:dyDescent="0.2">
      <c r="A1287" s="9">
        <v>0</v>
      </c>
      <c r="B1287" s="9">
        <v>0</v>
      </c>
      <c r="C1287" s="9">
        <v>40</v>
      </c>
      <c r="D1287" s="9">
        <v>0</v>
      </c>
      <c r="E1287" s="9">
        <v>1</v>
      </c>
      <c r="F1287" s="9">
        <v>0</v>
      </c>
      <c r="G1287" s="9">
        <v>0</v>
      </c>
      <c r="H1287" s="9">
        <v>0</v>
      </c>
      <c r="I1287" s="9">
        <v>0</v>
      </c>
      <c r="J1287" s="9">
        <v>0</v>
      </c>
      <c r="K1287" s="9">
        <v>0</v>
      </c>
      <c r="L1287" s="9">
        <v>0</v>
      </c>
      <c r="M1287" s="9">
        <v>233</v>
      </c>
      <c r="N1287" s="9">
        <v>108.5</v>
      </c>
      <c r="O1287" s="9">
        <v>75</v>
      </c>
      <c r="P1287" s="9">
        <v>28.3</v>
      </c>
      <c r="Q1287" s="9">
        <v>60</v>
      </c>
      <c r="R1287" s="9">
        <v>73</v>
      </c>
      <c r="S1287" s="12"/>
      <c r="V1287" s="9">
        <v>0</v>
      </c>
      <c r="W1287" s="12">
        <f t="shared" si="80"/>
        <v>0</v>
      </c>
      <c r="Z1287" s="60">
        <v>2</v>
      </c>
      <c r="AA1287" s="9">
        <f t="shared" si="81"/>
        <v>0</v>
      </c>
      <c r="AB1287" s="9">
        <f t="shared" si="82"/>
        <v>1</v>
      </c>
      <c r="AC1287" s="9">
        <f t="shared" si="83"/>
        <v>0</v>
      </c>
    </row>
    <row r="1288" spans="1:29" ht="15.75" customHeight="1" x14ac:dyDescent="0.2">
      <c r="A1288" s="9">
        <v>1</v>
      </c>
      <c r="B1288" s="9">
        <v>0</v>
      </c>
      <c r="C1288" s="9">
        <v>65</v>
      </c>
      <c r="D1288" s="9">
        <v>1</v>
      </c>
      <c r="E1288" s="9">
        <v>0</v>
      </c>
      <c r="F1288" s="9">
        <v>0</v>
      </c>
      <c r="G1288" s="9">
        <v>0</v>
      </c>
      <c r="H1288" s="9">
        <v>0</v>
      </c>
      <c r="I1288" s="9">
        <v>0</v>
      </c>
      <c r="J1288" s="9">
        <v>0</v>
      </c>
      <c r="K1288" s="9">
        <v>1</v>
      </c>
      <c r="L1288" s="9">
        <v>0</v>
      </c>
      <c r="M1288" s="9">
        <v>220</v>
      </c>
      <c r="N1288" s="9">
        <v>185.5</v>
      </c>
      <c r="O1288" s="9">
        <v>97.5</v>
      </c>
      <c r="P1288" s="9">
        <v>38.380000000000003</v>
      </c>
      <c r="Q1288" s="9">
        <v>72</v>
      </c>
      <c r="R1288" s="9">
        <v>95</v>
      </c>
      <c r="S1288" s="12"/>
      <c r="V1288" s="9">
        <v>0</v>
      </c>
      <c r="W1288" s="12">
        <f t="shared" si="80"/>
        <v>0</v>
      </c>
      <c r="Z1288" s="60">
        <v>1</v>
      </c>
      <c r="AA1288" s="9">
        <f t="shared" si="81"/>
        <v>1</v>
      </c>
      <c r="AB1288" s="9">
        <f t="shared" si="82"/>
        <v>0</v>
      </c>
      <c r="AC1288" s="9">
        <f t="shared" si="83"/>
        <v>0</v>
      </c>
    </row>
    <row r="1289" spans="1:29" ht="15.75" customHeight="1" x14ac:dyDescent="0.2">
      <c r="A1289" s="9">
        <v>0</v>
      </c>
      <c r="B1289" s="9">
        <v>0</v>
      </c>
      <c r="C1289" s="9">
        <v>45</v>
      </c>
      <c r="D1289" s="9">
        <v>0</v>
      </c>
      <c r="E1289" s="9">
        <v>1</v>
      </c>
      <c r="F1289" s="9">
        <v>0</v>
      </c>
      <c r="G1289" s="9">
        <v>0</v>
      </c>
      <c r="H1289" s="9">
        <v>0</v>
      </c>
      <c r="I1289" s="9">
        <v>0</v>
      </c>
      <c r="J1289" s="9">
        <v>0</v>
      </c>
      <c r="K1289" s="9">
        <v>0</v>
      </c>
      <c r="L1289" s="9">
        <v>0</v>
      </c>
      <c r="M1289" s="9">
        <v>218</v>
      </c>
      <c r="N1289" s="9">
        <v>110</v>
      </c>
      <c r="O1289" s="9">
        <v>70</v>
      </c>
      <c r="P1289" s="9">
        <v>20.239999999999998</v>
      </c>
      <c r="Q1289" s="9">
        <v>80</v>
      </c>
      <c r="R1289" s="9">
        <v>78</v>
      </c>
      <c r="S1289" s="12"/>
      <c r="V1289" s="9">
        <v>0</v>
      </c>
      <c r="W1289" s="12">
        <f t="shared" si="80"/>
        <v>0</v>
      </c>
      <c r="Z1289" s="60">
        <v>2</v>
      </c>
      <c r="AA1289" s="9">
        <f t="shared" si="81"/>
        <v>0</v>
      </c>
      <c r="AB1289" s="9">
        <f t="shared" si="82"/>
        <v>1</v>
      </c>
      <c r="AC1289" s="9">
        <f t="shared" si="83"/>
        <v>0</v>
      </c>
    </row>
    <row r="1290" spans="1:29" ht="15.75" customHeight="1" x14ac:dyDescent="0.2">
      <c r="A1290" s="9">
        <v>0</v>
      </c>
      <c r="B1290" s="9">
        <v>0</v>
      </c>
      <c r="C1290" s="9">
        <v>53</v>
      </c>
      <c r="D1290" s="9">
        <v>1</v>
      </c>
      <c r="E1290" s="9">
        <v>0</v>
      </c>
      <c r="F1290" s="9">
        <v>0</v>
      </c>
      <c r="G1290" s="9">
        <v>0</v>
      </c>
      <c r="H1290" s="9">
        <v>0</v>
      </c>
      <c r="I1290" s="9">
        <v>0</v>
      </c>
      <c r="J1290" s="9">
        <v>0</v>
      </c>
      <c r="K1290" s="9">
        <v>0</v>
      </c>
      <c r="L1290" s="9">
        <v>0</v>
      </c>
      <c r="M1290" s="9">
        <v>225</v>
      </c>
      <c r="N1290" s="9">
        <v>125</v>
      </c>
      <c r="O1290" s="9">
        <v>76</v>
      </c>
      <c r="P1290" s="9">
        <v>30.24</v>
      </c>
      <c r="Q1290" s="9">
        <v>86</v>
      </c>
      <c r="R1290" s="9">
        <v>75</v>
      </c>
      <c r="S1290" s="12"/>
      <c r="V1290" s="9">
        <v>0</v>
      </c>
      <c r="W1290" s="12">
        <f t="shared" si="80"/>
        <v>0</v>
      </c>
      <c r="Z1290" s="60">
        <v>1</v>
      </c>
      <c r="AA1290" s="9">
        <f t="shared" si="81"/>
        <v>1</v>
      </c>
      <c r="AB1290" s="9">
        <f t="shared" si="82"/>
        <v>0</v>
      </c>
      <c r="AC1290" s="9">
        <f t="shared" si="83"/>
        <v>0</v>
      </c>
    </row>
    <row r="1291" spans="1:29" ht="15.75" customHeight="1" x14ac:dyDescent="0.2">
      <c r="A1291" s="9">
        <v>0</v>
      </c>
      <c r="B1291" s="9">
        <v>0</v>
      </c>
      <c r="C1291" s="9">
        <v>60</v>
      </c>
      <c r="D1291" s="9">
        <v>1</v>
      </c>
      <c r="E1291" s="9">
        <v>0</v>
      </c>
      <c r="F1291" s="9">
        <v>0</v>
      </c>
      <c r="G1291" s="9">
        <v>0</v>
      </c>
      <c r="H1291" s="9">
        <v>0</v>
      </c>
      <c r="I1291" s="9">
        <v>0</v>
      </c>
      <c r="J1291" s="9">
        <v>0</v>
      </c>
      <c r="K1291" s="9">
        <v>0</v>
      </c>
      <c r="L1291" s="9">
        <v>0</v>
      </c>
      <c r="M1291" s="9">
        <v>238</v>
      </c>
      <c r="N1291" s="9">
        <v>140</v>
      </c>
      <c r="O1291" s="9">
        <v>85</v>
      </c>
      <c r="P1291" s="9">
        <v>28.41</v>
      </c>
      <c r="Q1291" s="9">
        <v>80</v>
      </c>
      <c r="R1291" s="9">
        <v>88</v>
      </c>
      <c r="S1291" s="12"/>
      <c r="V1291" s="9">
        <v>0</v>
      </c>
      <c r="W1291" s="12">
        <f t="shared" si="80"/>
        <v>0</v>
      </c>
      <c r="Z1291" s="60">
        <v>1</v>
      </c>
      <c r="AA1291" s="9">
        <f t="shared" si="81"/>
        <v>1</v>
      </c>
      <c r="AB1291" s="9">
        <f t="shared" si="82"/>
        <v>0</v>
      </c>
      <c r="AC1291" s="9">
        <f t="shared" si="83"/>
        <v>0</v>
      </c>
    </row>
    <row r="1292" spans="1:29" ht="15.75" customHeight="1" x14ac:dyDescent="0.2">
      <c r="A1292" s="9">
        <v>0</v>
      </c>
      <c r="B1292" s="9">
        <v>0</v>
      </c>
      <c r="C1292" s="9">
        <v>40</v>
      </c>
      <c r="D1292" s="9">
        <v>0</v>
      </c>
      <c r="E1292" s="9">
        <v>0</v>
      </c>
      <c r="F1292" s="9">
        <v>0</v>
      </c>
      <c r="G1292" s="9">
        <v>1</v>
      </c>
      <c r="H1292" s="9">
        <v>15</v>
      </c>
      <c r="I1292" s="9">
        <v>0</v>
      </c>
      <c r="J1292" s="9">
        <v>0</v>
      </c>
      <c r="K1292" s="9">
        <v>0</v>
      </c>
      <c r="L1292" s="9">
        <v>0</v>
      </c>
      <c r="M1292" s="9">
        <v>244</v>
      </c>
      <c r="N1292" s="9">
        <v>110</v>
      </c>
      <c r="O1292" s="9">
        <v>73</v>
      </c>
      <c r="P1292" s="9">
        <v>21.84</v>
      </c>
      <c r="Q1292" s="9">
        <v>88</v>
      </c>
      <c r="R1292" s="9">
        <v>67</v>
      </c>
      <c r="S1292" s="12"/>
      <c r="V1292" s="9">
        <v>15</v>
      </c>
      <c r="W1292" s="12">
        <f t="shared" si="80"/>
        <v>1</v>
      </c>
      <c r="Z1292" s="60">
        <v>4</v>
      </c>
      <c r="AA1292" s="9">
        <f t="shared" si="81"/>
        <v>0</v>
      </c>
      <c r="AB1292" s="9">
        <f t="shared" si="82"/>
        <v>0</v>
      </c>
      <c r="AC1292" s="9">
        <f t="shared" si="83"/>
        <v>0</v>
      </c>
    </row>
    <row r="1293" spans="1:29" ht="15.75" customHeight="1" x14ac:dyDescent="0.2">
      <c r="A1293" s="9">
        <v>1</v>
      </c>
      <c r="B1293" s="9">
        <v>0</v>
      </c>
      <c r="C1293" s="9">
        <v>55</v>
      </c>
      <c r="D1293" s="9">
        <v>0</v>
      </c>
      <c r="E1293" s="9">
        <v>0</v>
      </c>
      <c r="F1293" s="9">
        <v>1</v>
      </c>
      <c r="G1293" s="9">
        <v>1</v>
      </c>
      <c r="H1293" s="9">
        <v>3</v>
      </c>
      <c r="I1293" s="9">
        <v>0</v>
      </c>
      <c r="J1293" s="9">
        <v>0</v>
      </c>
      <c r="K1293" s="9">
        <v>0</v>
      </c>
      <c r="L1293" s="9">
        <v>0</v>
      </c>
      <c r="M1293" s="9">
        <v>222</v>
      </c>
      <c r="N1293" s="9">
        <v>103</v>
      </c>
      <c r="O1293" s="9">
        <v>61</v>
      </c>
      <c r="P1293" s="9">
        <v>23.18</v>
      </c>
      <c r="Q1293" s="9">
        <v>68</v>
      </c>
      <c r="R1293" s="9">
        <v>75</v>
      </c>
      <c r="S1293" s="12"/>
      <c r="V1293" s="9">
        <v>3</v>
      </c>
      <c r="W1293" s="12">
        <f t="shared" si="80"/>
        <v>1</v>
      </c>
      <c r="Z1293" s="60">
        <v>3</v>
      </c>
      <c r="AA1293" s="9">
        <f t="shared" si="81"/>
        <v>0</v>
      </c>
      <c r="AB1293" s="9">
        <f t="shared" si="82"/>
        <v>0</v>
      </c>
      <c r="AC1293" s="9">
        <f t="shared" si="83"/>
        <v>1</v>
      </c>
    </row>
    <row r="1294" spans="1:29" ht="15.75" customHeight="1" x14ac:dyDescent="0.2">
      <c r="A1294" s="9">
        <v>0</v>
      </c>
      <c r="B1294" s="9">
        <v>1</v>
      </c>
      <c r="C1294" s="9">
        <v>42</v>
      </c>
      <c r="D1294" s="9">
        <v>0</v>
      </c>
      <c r="E1294" s="9">
        <v>0</v>
      </c>
      <c r="F1294" s="9">
        <v>1</v>
      </c>
      <c r="G1294" s="9">
        <v>1</v>
      </c>
      <c r="H1294" s="9">
        <v>18</v>
      </c>
      <c r="I1294" s="9">
        <v>0</v>
      </c>
      <c r="J1294" s="9">
        <v>0</v>
      </c>
      <c r="K1294" s="9">
        <v>0</v>
      </c>
      <c r="L1294" s="9">
        <v>0</v>
      </c>
      <c r="M1294" s="9">
        <v>225</v>
      </c>
      <c r="N1294" s="9">
        <v>122.5</v>
      </c>
      <c r="O1294" s="9">
        <v>80</v>
      </c>
      <c r="P1294" s="9">
        <v>25.54</v>
      </c>
      <c r="Q1294" s="9">
        <v>90</v>
      </c>
      <c r="R1294" s="9">
        <v>90</v>
      </c>
      <c r="S1294" s="12"/>
      <c r="V1294" s="9" t="s">
        <v>92</v>
      </c>
      <c r="W1294" s="12">
        <f t="shared" si="80"/>
        <v>1</v>
      </c>
      <c r="Z1294" s="60">
        <v>3</v>
      </c>
      <c r="AA1294" s="9">
        <f t="shared" si="81"/>
        <v>0</v>
      </c>
      <c r="AB1294" s="9">
        <f t="shared" si="82"/>
        <v>0</v>
      </c>
      <c r="AC1294" s="9">
        <f t="shared" si="83"/>
        <v>1</v>
      </c>
    </row>
    <row r="1295" spans="1:29" ht="15.75" customHeight="1" x14ac:dyDescent="0.2">
      <c r="A1295" s="9">
        <v>0</v>
      </c>
      <c r="B1295" s="9">
        <v>1</v>
      </c>
      <c r="C1295" s="9">
        <v>47</v>
      </c>
      <c r="D1295" s="9">
        <v>1</v>
      </c>
      <c r="E1295" s="9">
        <v>0</v>
      </c>
      <c r="F1295" s="9">
        <v>0</v>
      </c>
      <c r="G1295" s="9">
        <v>0</v>
      </c>
      <c r="H1295" s="9">
        <v>0</v>
      </c>
      <c r="I1295" s="9">
        <v>0</v>
      </c>
      <c r="J1295" s="9">
        <v>0</v>
      </c>
      <c r="K1295" s="9">
        <v>0</v>
      </c>
      <c r="L1295" s="9">
        <v>0</v>
      </c>
      <c r="M1295" s="9">
        <v>197</v>
      </c>
      <c r="N1295" s="9">
        <v>115</v>
      </c>
      <c r="O1295" s="9">
        <v>81</v>
      </c>
      <c r="P1295" s="9">
        <v>22.41</v>
      </c>
      <c r="Q1295" s="9">
        <v>50</v>
      </c>
      <c r="R1295" s="9">
        <v>66</v>
      </c>
      <c r="S1295" s="12"/>
      <c r="V1295" s="9">
        <v>0</v>
      </c>
      <c r="W1295" s="12">
        <f t="shared" si="80"/>
        <v>0</v>
      </c>
      <c r="Z1295" s="60">
        <v>1</v>
      </c>
      <c r="AA1295" s="9">
        <f t="shared" si="81"/>
        <v>1</v>
      </c>
      <c r="AB1295" s="9">
        <f t="shared" si="82"/>
        <v>0</v>
      </c>
      <c r="AC1295" s="9">
        <f t="shared" si="83"/>
        <v>0</v>
      </c>
    </row>
    <row r="1296" spans="1:29" ht="15.75" customHeight="1" x14ac:dyDescent="0.2">
      <c r="A1296" s="9">
        <v>0</v>
      </c>
      <c r="B1296" s="9">
        <v>0</v>
      </c>
      <c r="C1296" s="9">
        <v>50</v>
      </c>
      <c r="D1296" s="9">
        <v>1</v>
      </c>
      <c r="E1296" s="9">
        <v>0</v>
      </c>
      <c r="F1296" s="9">
        <v>0</v>
      </c>
      <c r="G1296" s="9">
        <v>0</v>
      </c>
      <c r="H1296" s="9">
        <v>0</v>
      </c>
      <c r="I1296" s="9">
        <v>0</v>
      </c>
      <c r="J1296" s="9">
        <v>0</v>
      </c>
      <c r="K1296" s="9">
        <v>1</v>
      </c>
      <c r="L1296" s="9">
        <v>0</v>
      </c>
      <c r="M1296" s="9">
        <v>240</v>
      </c>
      <c r="N1296" s="9">
        <v>163</v>
      </c>
      <c r="O1296" s="9">
        <v>105</v>
      </c>
      <c r="P1296" s="9">
        <v>31.37</v>
      </c>
      <c r="Q1296" s="9">
        <v>89</v>
      </c>
      <c r="R1296" s="9">
        <v>75</v>
      </c>
      <c r="S1296" s="12"/>
      <c r="V1296" s="9">
        <v>0</v>
      </c>
      <c r="W1296" s="12">
        <f t="shared" si="80"/>
        <v>0</v>
      </c>
      <c r="Z1296" s="60">
        <v>1</v>
      </c>
      <c r="AA1296" s="9">
        <f t="shared" si="81"/>
        <v>1</v>
      </c>
      <c r="AB1296" s="9">
        <f t="shared" si="82"/>
        <v>0</v>
      </c>
      <c r="AC1296" s="9">
        <f t="shared" si="83"/>
        <v>0</v>
      </c>
    </row>
    <row r="1297" spans="1:29" ht="15.75" customHeight="1" x14ac:dyDescent="0.2">
      <c r="A1297" s="9">
        <v>0</v>
      </c>
      <c r="B1297" s="9">
        <v>0</v>
      </c>
      <c r="C1297" s="9">
        <v>45</v>
      </c>
      <c r="D1297" s="9">
        <v>0</v>
      </c>
      <c r="E1297" s="9">
        <v>1</v>
      </c>
      <c r="F1297" s="9">
        <v>0</v>
      </c>
      <c r="G1297" s="9">
        <v>1</v>
      </c>
      <c r="H1297" s="9">
        <v>15</v>
      </c>
      <c r="I1297" s="9">
        <v>0</v>
      </c>
      <c r="J1297" s="9">
        <v>0</v>
      </c>
      <c r="K1297" s="9">
        <v>0</v>
      </c>
      <c r="L1297" s="9">
        <v>0</v>
      </c>
      <c r="M1297" s="9">
        <v>222</v>
      </c>
      <c r="N1297" s="9">
        <v>95</v>
      </c>
      <c r="O1297" s="9">
        <v>58</v>
      </c>
      <c r="P1297" s="9">
        <v>21.68</v>
      </c>
      <c r="Q1297" s="9">
        <v>75</v>
      </c>
      <c r="R1297" s="9">
        <v>77</v>
      </c>
      <c r="S1297" s="12"/>
      <c r="V1297" s="9">
        <v>15</v>
      </c>
      <c r="W1297" s="12">
        <f t="shared" si="80"/>
        <v>1</v>
      </c>
      <c r="Z1297" s="60">
        <v>2</v>
      </c>
      <c r="AA1297" s="9">
        <f t="shared" si="81"/>
        <v>0</v>
      </c>
      <c r="AB1297" s="9">
        <f t="shared" si="82"/>
        <v>1</v>
      </c>
      <c r="AC1297" s="9">
        <f t="shared" si="83"/>
        <v>0</v>
      </c>
    </row>
    <row r="1298" spans="1:29" ht="15.75" customHeight="1" x14ac:dyDescent="0.2">
      <c r="A1298" s="9">
        <v>0</v>
      </c>
      <c r="B1298" s="9">
        <v>1</v>
      </c>
      <c r="C1298" s="9">
        <v>39</v>
      </c>
      <c r="D1298" s="9">
        <v>0</v>
      </c>
      <c r="E1298" s="9">
        <v>1</v>
      </c>
      <c r="F1298" s="9">
        <v>0</v>
      </c>
      <c r="G1298" s="9">
        <v>1</v>
      </c>
      <c r="H1298" s="9">
        <v>20</v>
      </c>
      <c r="I1298" s="9">
        <v>0</v>
      </c>
      <c r="J1298" s="9">
        <v>0</v>
      </c>
      <c r="K1298" s="9">
        <v>0</v>
      </c>
      <c r="L1298" s="9">
        <v>0</v>
      </c>
      <c r="M1298" s="9">
        <v>310</v>
      </c>
      <c r="N1298" s="9">
        <v>134</v>
      </c>
      <c r="O1298" s="9">
        <v>90</v>
      </c>
      <c r="P1298" s="9">
        <v>35.11</v>
      </c>
      <c r="Q1298" s="9">
        <v>69</v>
      </c>
      <c r="R1298" s="9">
        <v>88</v>
      </c>
      <c r="S1298" s="12"/>
      <c r="V1298" s="9">
        <v>20</v>
      </c>
      <c r="W1298" s="12">
        <f t="shared" si="80"/>
        <v>1</v>
      </c>
      <c r="Z1298" s="60">
        <v>2</v>
      </c>
      <c r="AA1298" s="9">
        <f t="shared" si="81"/>
        <v>0</v>
      </c>
      <c r="AB1298" s="9">
        <f t="shared" si="82"/>
        <v>1</v>
      </c>
      <c r="AC1298" s="9">
        <f t="shared" si="83"/>
        <v>0</v>
      </c>
    </row>
    <row r="1299" spans="1:29" ht="15.75" customHeight="1" x14ac:dyDescent="0.2">
      <c r="A1299" s="9">
        <v>1</v>
      </c>
      <c r="B1299" s="9">
        <v>0</v>
      </c>
      <c r="C1299" s="9">
        <v>55</v>
      </c>
      <c r="D1299" s="9">
        <v>0</v>
      </c>
      <c r="E1299" s="9">
        <v>1</v>
      </c>
      <c r="F1299" s="9">
        <v>0</v>
      </c>
      <c r="G1299" s="9">
        <v>1</v>
      </c>
      <c r="H1299" s="9">
        <v>20</v>
      </c>
      <c r="I1299" s="9">
        <v>0</v>
      </c>
      <c r="J1299" s="9">
        <v>0</v>
      </c>
      <c r="K1299" s="9">
        <v>0</v>
      </c>
      <c r="L1299" s="9">
        <v>0</v>
      </c>
      <c r="M1299" s="9">
        <v>250</v>
      </c>
      <c r="N1299" s="9">
        <v>138</v>
      </c>
      <c r="O1299" s="9">
        <v>87</v>
      </c>
      <c r="P1299" s="9">
        <v>25.33</v>
      </c>
      <c r="Q1299" s="9">
        <v>95</v>
      </c>
      <c r="R1299" s="9">
        <v>78</v>
      </c>
      <c r="S1299" s="12"/>
      <c r="V1299" s="9">
        <v>20</v>
      </c>
      <c r="W1299" s="12">
        <f t="shared" si="80"/>
        <v>1</v>
      </c>
      <c r="Z1299" s="60">
        <v>2</v>
      </c>
      <c r="AA1299" s="9">
        <f t="shared" si="81"/>
        <v>0</v>
      </c>
      <c r="AB1299" s="9">
        <f t="shared" si="82"/>
        <v>1</v>
      </c>
      <c r="AC1299" s="9">
        <f t="shared" si="83"/>
        <v>0</v>
      </c>
    </row>
    <row r="1300" spans="1:29" ht="15.75" customHeight="1" x14ac:dyDescent="0.2">
      <c r="A1300" s="9">
        <v>1</v>
      </c>
      <c r="B1300" s="9">
        <v>1</v>
      </c>
      <c r="C1300" s="9">
        <v>40</v>
      </c>
      <c r="D1300" s="9">
        <v>1</v>
      </c>
      <c r="E1300" s="9">
        <v>0</v>
      </c>
      <c r="F1300" s="9">
        <v>0</v>
      </c>
      <c r="G1300" s="9">
        <v>0</v>
      </c>
      <c r="H1300" s="9">
        <v>0</v>
      </c>
      <c r="I1300" s="9">
        <v>0</v>
      </c>
      <c r="J1300" s="9">
        <v>0</v>
      </c>
      <c r="K1300" s="9">
        <v>1</v>
      </c>
      <c r="L1300" s="9">
        <v>0</v>
      </c>
      <c r="M1300" s="9">
        <v>175</v>
      </c>
      <c r="N1300" s="9">
        <v>173</v>
      </c>
      <c r="O1300" s="9">
        <v>59</v>
      </c>
      <c r="P1300" s="9">
        <v>27.99</v>
      </c>
      <c r="Q1300" s="9">
        <v>70</v>
      </c>
      <c r="R1300" s="9">
        <v>75</v>
      </c>
      <c r="S1300" s="12"/>
      <c r="V1300" s="9">
        <v>0</v>
      </c>
      <c r="W1300" s="12">
        <f t="shared" si="80"/>
        <v>0</v>
      </c>
      <c r="Z1300" s="60">
        <v>1</v>
      </c>
      <c r="AA1300" s="9">
        <f t="shared" si="81"/>
        <v>1</v>
      </c>
      <c r="AB1300" s="9">
        <f t="shared" si="82"/>
        <v>0</v>
      </c>
      <c r="AC1300" s="9">
        <f t="shared" si="83"/>
        <v>0</v>
      </c>
    </row>
    <row r="1301" spans="1:29" ht="15.75" customHeight="1" x14ac:dyDescent="0.2">
      <c r="A1301" s="9">
        <v>0</v>
      </c>
      <c r="B1301" s="9">
        <v>1</v>
      </c>
      <c r="C1301" s="9">
        <v>52</v>
      </c>
      <c r="D1301" s="9">
        <v>0</v>
      </c>
      <c r="E1301" s="9">
        <v>1</v>
      </c>
      <c r="F1301" s="9">
        <v>0</v>
      </c>
      <c r="G1301" s="9">
        <v>1</v>
      </c>
      <c r="H1301" s="9">
        <v>30</v>
      </c>
      <c r="I1301" s="9">
        <v>0</v>
      </c>
      <c r="J1301" s="9">
        <v>0</v>
      </c>
      <c r="K1301" s="9">
        <v>1</v>
      </c>
      <c r="L1301" s="9">
        <v>0</v>
      </c>
      <c r="M1301" s="9">
        <v>312</v>
      </c>
      <c r="N1301" s="9">
        <v>148</v>
      </c>
      <c r="O1301" s="9">
        <v>99</v>
      </c>
      <c r="P1301" s="9">
        <v>26.73</v>
      </c>
      <c r="Q1301" s="9">
        <v>75</v>
      </c>
      <c r="R1301" s="9">
        <v>65</v>
      </c>
      <c r="S1301" s="12"/>
      <c r="V1301" s="9">
        <v>30</v>
      </c>
      <c r="W1301" s="12">
        <f t="shared" si="80"/>
        <v>1</v>
      </c>
      <c r="Z1301" s="60">
        <v>2</v>
      </c>
      <c r="AA1301" s="9">
        <f t="shared" si="81"/>
        <v>0</v>
      </c>
      <c r="AB1301" s="9">
        <f t="shared" si="82"/>
        <v>1</v>
      </c>
      <c r="AC1301" s="9">
        <f t="shared" si="83"/>
        <v>0</v>
      </c>
    </row>
    <row r="1302" spans="1:29" ht="15.75" customHeight="1" x14ac:dyDescent="0.2">
      <c r="A1302" s="9">
        <v>0</v>
      </c>
      <c r="B1302" s="9">
        <v>1</v>
      </c>
      <c r="C1302" s="9">
        <v>50</v>
      </c>
      <c r="D1302" s="9">
        <v>1</v>
      </c>
      <c r="E1302" s="9">
        <v>0</v>
      </c>
      <c r="F1302" s="9">
        <v>0</v>
      </c>
      <c r="G1302" s="9">
        <v>0</v>
      </c>
      <c r="H1302" s="9">
        <v>0</v>
      </c>
      <c r="I1302" s="9">
        <v>0</v>
      </c>
      <c r="J1302" s="9">
        <v>0</v>
      </c>
      <c r="K1302" s="9">
        <v>0</v>
      </c>
      <c r="L1302" s="9">
        <v>0</v>
      </c>
      <c r="M1302" s="9">
        <v>253</v>
      </c>
      <c r="N1302" s="9">
        <v>131</v>
      </c>
      <c r="O1302" s="9">
        <v>87</v>
      </c>
      <c r="P1302" s="9">
        <v>26.54</v>
      </c>
      <c r="Q1302" s="9">
        <v>90</v>
      </c>
      <c r="R1302" s="9">
        <v>76</v>
      </c>
      <c r="S1302" s="12"/>
      <c r="V1302" s="9">
        <v>0</v>
      </c>
      <c r="W1302" s="12">
        <f t="shared" si="80"/>
        <v>0</v>
      </c>
      <c r="Z1302" s="60">
        <v>1</v>
      </c>
      <c r="AA1302" s="9">
        <f t="shared" si="81"/>
        <v>1</v>
      </c>
      <c r="AB1302" s="9">
        <f t="shared" si="82"/>
        <v>0</v>
      </c>
      <c r="AC1302" s="9">
        <f t="shared" si="83"/>
        <v>0</v>
      </c>
    </row>
    <row r="1303" spans="1:29" ht="15.75" customHeight="1" x14ac:dyDescent="0.2">
      <c r="A1303" s="9">
        <v>0</v>
      </c>
      <c r="B1303" s="9">
        <v>0</v>
      </c>
      <c r="C1303" s="9">
        <v>43</v>
      </c>
      <c r="D1303" s="9">
        <v>0</v>
      </c>
      <c r="E1303" s="9">
        <v>0</v>
      </c>
      <c r="F1303" s="9">
        <v>1</v>
      </c>
      <c r="G1303" s="9">
        <v>1</v>
      </c>
      <c r="H1303" s="9">
        <v>10</v>
      </c>
      <c r="I1303" s="9">
        <v>0</v>
      </c>
      <c r="J1303" s="9">
        <v>0</v>
      </c>
      <c r="K1303" s="9">
        <v>0</v>
      </c>
      <c r="L1303" s="9">
        <v>0</v>
      </c>
      <c r="M1303" s="9">
        <v>186</v>
      </c>
      <c r="N1303" s="9">
        <v>111</v>
      </c>
      <c r="O1303" s="9">
        <v>82</v>
      </c>
      <c r="P1303" s="9">
        <v>23.22</v>
      </c>
      <c r="Q1303" s="9">
        <v>75</v>
      </c>
      <c r="R1303" s="9">
        <v>82</v>
      </c>
      <c r="S1303" s="12"/>
      <c r="V1303" s="9">
        <v>10</v>
      </c>
      <c r="W1303" s="12">
        <f t="shared" si="80"/>
        <v>1</v>
      </c>
      <c r="Z1303" s="60">
        <v>3</v>
      </c>
      <c r="AA1303" s="9">
        <f t="shared" si="81"/>
        <v>0</v>
      </c>
      <c r="AB1303" s="9">
        <f t="shared" si="82"/>
        <v>0</v>
      </c>
      <c r="AC1303" s="9">
        <f t="shared" si="83"/>
        <v>1</v>
      </c>
    </row>
    <row r="1304" spans="1:29" ht="15.75" customHeight="1" x14ac:dyDescent="0.2">
      <c r="A1304" s="9">
        <v>0</v>
      </c>
      <c r="B1304" s="9">
        <v>0</v>
      </c>
      <c r="C1304" s="9">
        <v>63</v>
      </c>
      <c r="D1304" s="9">
        <v>1</v>
      </c>
      <c r="E1304" s="9">
        <v>0</v>
      </c>
      <c r="F1304" s="9">
        <v>0</v>
      </c>
      <c r="G1304" s="9">
        <v>0</v>
      </c>
      <c r="H1304" s="9">
        <v>0</v>
      </c>
      <c r="I1304" s="9">
        <v>0</v>
      </c>
      <c r="J1304" s="9">
        <v>0</v>
      </c>
      <c r="K1304" s="9">
        <v>1</v>
      </c>
      <c r="L1304" s="9">
        <v>0</v>
      </c>
      <c r="M1304" s="9">
        <v>226</v>
      </c>
      <c r="N1304" s="9">
        <v>172.5</v>
      </c>
      <c r="O1304" s="9">
        <v>98</v>
      </c>
      <c r="P1304" s="9">
        <v>26.47</v>
      </c>
      <c r="Q1304" s="9">
        <v>87</v>
      </c>
      <c r="R1304" s="9">
        <v>81</v>
      </c>
      <c r="S1304" s="12"/>
      <c r="V1304" s="9">
        <v>0</v>
      </c>
      <c r="W1304" s="12">
        <f t="shared" si="80"/>
        <v>0</v>
      </c>
      <c r="Z1304" s="60">
        <v>1</v>
      </c>
      <c r="AA1304" s="9">
        <f t="shared" si="81"/>
        <v>1</v>
      </c>
      <c r="AB1304" s="9">
        <f t="shared" si="82"/>
        <v>0</v>
      </c>
      <c r="AC1304" s="9">
        <f t="shared" si="83"/>
        <v>0</v>
      </c>
    </row>
    <row r="1305" spans="1:29" ht="15.75" customHeight="1" x14ac:dyDescent="0.2">
      <c r="A1305" s="9">
        <v>0</v>
      </c>
      <c r="B1305" s="9">
        <v>1</v>
      </c>
      <c r="C1305" s="9">
        <v>55</v>
      </c>
      <c r="D1305" s="9">
        <v>1</v>
      </c>
      <c r="E1305" s="9">
        <v>0</v>
      </c>
      <c r="F1305" s="9">
        <v>0</v>
      </c>
      <c r="G1305" s="9">
        <v>0</v>
      </c>
      <c r="H1305" s="9">
        <v>0</v>
      </c>
      <c r="I1305" s="9">
        <v>0</v>
      </c>
      <c r="J1305" s="9">
        <v>0</v>
      </c>
      <c r="K1305" s="9">
        <v>1</v>
      </c>
      <c r="L1305" s="9">
        <v>1</v>
      </c>
      <c r="M1305" s="9">
        <v>180</v>
      </c>
      <c r="N1305" s="9">
        <v>174</v>
      </c>
      <c r="O1305" s="9">
        <v>100</v>
      </c>
      <c r="P1305" s="9">
        <v>26.83</v>
      </c>
      <c r="Q1305" s="9">
        <v>71</v>
      </c>
      <c r="R1305" s="9">
        <v>78</v>
      </c>
      <c r="S1305" s="12"/>
      <c r="V1305" s="9">
        <v>0</v>
      </c>
      <c r="W1305" s="12">
        <f t="shared" si="80"/>
        <v>0</v>
      </c>
      <c r="Z1305" s="60">
        <v>1</v>
      </c>
      <c r="AA1305" s="9">
        <f t="shared" si="81"/>
        <v>1</v>
      </c>
      <c r="AB1305" s="9">
        <f t="shared" si="82"/>
        <v>0</v>
      </c>
      <c r="AC1305" s="9">
        <f t="shared" si="83"/>
        <v>0</v>
      </c>
    </row>
    <row r="1306" spans="1:29" ht="15.75" customHeight="1" x14ac:dyDescent="0.2">
      <c r="A1306" s="9">
        <v>0</v>
      </c>
      <c r="B1306" s="9">
        <v>1</v>
      </c>
      <c r="C1306" s="9">
        <v>46</v>
      </c>
      <c r="D1306" s="9">
        <v>0</v>
      </c>
      <c r="E1306" s="9">
        <v>1</v>
      </c>
      <c r="F1306" s="9">
        <v>0</v>
      </c>
      <c r="G1306" s="9">
        <v>1</v>
      </c>
      <c r="H1306" s="9">
        <v>43</v>
      </c>
      <c r="I1306" s="9">
        <v>0</v>
      </c>
      <c r="J1306" s="9">
        <v>0</v>
      </c>
      <c r="K1306" s="9">
        <v>1</v>
      </c>
      <c r="L1306" s="9">
        <v>0</v>
      </c>
      <c r="M1306" s="9">
        <v>259</v>
      </c>
      <c r="N1306" s="9">
        <v>125</v>
      </c>
      <c r="O1306" s="9">
        <v>89</v>
      </c>
      <c r="P1306" s="9">
        <v>24.8</v>
      </c>
      <c r="Q1306" s="9">
        <v>100</v>
      </c>
      <c r="R1306" s="9">
        <v>57</v>
      </c>
      <c r="S1306" s="12"/>
      <c r="V1306" s="9">
        <v>43</v>
      </c>
      <c r="W1306" s="12">
        <f t="shared" si="80"/>
        <v>1</v>
      </c>
      <c r="Z1306" s="60">
        <v>2</v>
      </c>
      <c r="AA1306" s="9">
        <f t="shared" si="81"/>
        <v>0</v>
      </c>
      <c r="AB1306" s="9">
        <f t="shared" si="82"/>
        <v>1</v>
      </c>
      <c r="AC1306" s="9">
        <f t="shared" si="83"/>
        <v>0</v>
      </c>
    </row>
    <row r="1307" spans="1:29" ht="15.75" customHeight="1" x14ac:dyDescent="0.2">
      <c r="A1307" s="9">
        <v>0</v>
      </c>
      <c r="B1307" s="9">
        <v>1</v>
      </c>
      <c r="C1307" s="9">
        <v>62</v>
      </c>
      <c r="D1307" s="9">
        <v>1</v>
      </c>
      <c r="E1307" s="9">
        <v>0</v>
      </c>
      <c r="F1307" s="9">
        <v>0</v>
      </c>
      <c r="G1307" s="9">
        <v>0</v>
      </c>
      <c r="H1307" s="9">
        <v>0</v>
      </c>
      <c r="I1307" s="9">
        <v>0</v>
      </c>
      <c r="J1307" s="9">
        <v>0</v>
      </c>
      <c r="K1307" s="9">
        <v>0</v>
      </c>
      <c r="L1307" s="9">
        <v>0</v>
      </c>
      <c r="M1307" s="9">
        <v>216</v>
      </c>
      <c r="N1307" s="9">
        <v>126</v>
      </c>
      <c r="O1307" s="9">
        <v>82</v>
      </c>
      <c r="P1307" s="9">
        <v>21.18</v>
      </c>
      <c r="Q1307" s="9">
        <v>69</v>
      </c>
      <c r="R1307" s="9">
        <v>69</v>
      </c>
      <c r="S1307" s="12"/>
      <c r="V1307" s="9">
        <v>0</v>
      </c>
      <c r="W1307" s="12">
        <f t="shared" si="80"/>
        <v>0</v>
      </c>
      <c r="Z1307" s="60">
        <v>1</v>
      </c>
      <c r="AA1307" s="9">
        <f t="shared" si="81"/>
        <v>1</v>
      </c>
      <c r="AB1307" s="9">
        <f t="shared" si="82"/>
        <v>0</v>
      </c>
      <c r="AC1307" s="9">
        <f t="shared" si="83"/>
        <v>0</v>
      </c>
    </row>
    <row r="1308" spans="1:29" ht="15.75" customHeight="1" x14ac:dyDescent="0.2">
      <c r="A1308" s="9">
        <v>0</v>
      </c>
      <c r="B1308" s="9">
        <v>1</v>
      </c>
      <c r="C1308" s="9">
        <v>41</v>
      </c>
      <c r="D1308" s="9">
        <v>0</v>
      </c>
      <c r="E1308" s="9">
        <v>1</v>
      </c>
      <c r="F1308" s="9">
        <v>0</v>
      </c>
      <c r="G1308" s="9">
        <v>1</v>
      </c>
      <c r="H1308" s="9">
        <v>20</v>
      </c>
      <c r="I1308" s="9">
        <v>0</v>
      </c>
      <c r="J1308" s="9">
        <v>0</v>
      </c>
      <c r="K1308" s="9">
        <v>0</v>
      </c>
      <c r="L1308" s="9">
        <v>0</v>
      </c>
      <c r="M1308" s="9">
        <v>260</v>
      </c>
      <c r="N1308" s="9">
        <v>120</v>
      </c>
      <c r="O1308" s="9">
        <v>72.5</v>
      </c>
      <c r="P1308" s="9">
        <v>26.36</v>
      </c>
      <c r="Q1308" s="9">
        <v>73</v>
      </c>
      <c r="R1308" s="9">
        <v>88</v>
      </c>
      <c r="S1308" s="12"/>
      <c r="V1308" s="9">
        <v>20</v>
      </c>
      <c r="W1308" s="12">
        <f t="shared" si="80"/>
        <v>1</v>
      </c>
      <c r="Z1308" s="60">
        <v>2</v>
      </c>
      <c r="AA1308" s="9">
        <f t="shared" si="81"/>
        <v>0</v>
      </c>
      <c r="AB1308" s="9">
        <f t="shared" si="82"/>
        <v>1</v>
      </c>
      <c r="AC1308" s="9">
        <f t="shared" si="83"/>
        <v>0</v>
      </c>
    </row>
    <row r="1309" spans="1:29" ht="15.75" customHeight="1" x14ac:dyDescent="0.2">
      <c r="A1309" s="9">
        <v>0</v>
      </c>
      <c r="B1309" s="9">
        <v>1</v>
      </c>
      <c r="C1309" s="9">
        <v>38</v>
      </c>
      <c r="D1309" s="9">
        <v>0</v>
      </c>
      <c r="E1309" s="9">
        <v>1</v>
      </c>
      <c r="F1309" s="9">
        <v>0</v>
      </c>
      <c r="G1309" s="9">
        <v>1</v>
      </c>
      <c r="H1309" s="9">
        <v>15</v>
      </c>
      <c r="I1309" s="9">
        <v>0</v>
      </c>
      <c r="J1309" s="9">
        <v>0</v>
      </c>
      <c r="K1309" s="9">
        <v>0</v>
      </c>
      <c r="L1309" s="9">
        <v>0</v>
      </c>
      <c r="M1309" s="9">
        <v>233</v>
      </c>
      <c r="N1309" s="9">
        <v>137</v>
      </c>
      <c r="O1309" s="9">
        <v>75</v>
      </c>
      <c r="P1309" s="9">
        <v>20.55</v>
      </c>
      <c r="Q1309" s="9">
        <v>100</v>
      </c>
      <c r="R1309" s="9">
        <v>107</v>
      </c>
      <c r="S1309" s="12"/>
      <c r="V1309" s="9">
        <v>15</v>
      </c>
      <c r="W1309" s="12">
        <f t="shared" si="80"/>
        <v>1</v>
      </c>
      <c r="Z1309" s="60">
        <v>2</v>
      </c>
      <c r="AA1309" s="9">
        <f t="shared" si="81"/>
        <v>0</v>
      </c>
      <c r="AB1309" s="9">
        <f t="shared" si="82"/>
        <v>1</v>
      </c>
      <c r="AC1309" s="9">
        <f t="shared" si="83"/>
        <v>0</v>
      </c>
    </row>
    <row r="1310" spans="1:29" ht="15.75" customHeight="1" x14ac:dyDescent="0.2">
      <c r="A1310" s="9">
        <v>0</v>
      </c>
      <c r="B1310" s="9">
        <v>1</v>
      </c>
      <c r="C1310" s="9">
        <v>59</v>
      </c>
      <c r="D1310" s="9">
        <v>1</v>
      </c>
      <c r="E1310" s="9">
        <v>0</v>
      </c>
      <c r="F1310" s="9">
        <v>0</v>
      </c>
      <c r="G1310" s="9">
        <v>1</v>
      </c>
      <c r="H1310" s="9">
        <v>20</v>
      </c>
      <c r="I1310" s="9">
        <v>0</v>
      </c>
      <c r="J1310" s="9">
        <v>0</v>
      </c>
      <c r="K1310" s="9">
        <v>1</v>
      </c>
      <c r="L1310" s="9">
        <v>0</v>
      </c>
      <c r="M1310" s="9">
        <v>280</v>
      </c>
      <c r="N1310" s="9">
        <v>164</v>
      </c>
      <c r="O1310" s="9">
        <v>81</v>
      </c>
      <c r="P1310" s="9">
        <v>29.76</v>
      </c>
      <c r="Q1310" s="9">
        <v>80</v>
      </c>
      <c r="R1310" s="9">
        <v>68</v>
      </c>
      <c r="S1310" s="12"/>
      <c r="V1310" s="9">
        <v>20</v>
      </c>
      <c r="W1310" s="12">
        <f t="shared" si="80"/>
        <v>1</v>
      </c>
      <c r="Z1310" s="60">
        <v>1</v>
      </c>
      <c r="AA1310" s="9">
        <f t="shared" si="81"/>
        <v>1</v>
      </c>
      <c r="AB1310" s="9">
        <f t="shared" si="82"/>
        <v>0</v>
      </c>
      <c r="AC1310" s="9">
        <f t="shared" si="83"/>
        <v>0</v>
      </c>
    </row>
    <row r="1311" spans="1:29" ht="15.75" customHeight="1" x14ac:dyDescent="0.2">
      <c r="A1311" s="9">
        <v>0</v>
      </c>
      <c r="B1311" s="9">
        <v>0</v>
      </c>
      <c r="C1311" s="9">
        <v>34</v>
      </c>
      <c r="D1311" s="9">
        <v>0</v>
      </c>
      <c r="E1311" s="9">
        <v>1</v>
      </c>
      <c r="F1311" s="9">
        <v>0</v>
      </c>
      <c r="G1311" s="9">
        <v>0</v>
      </c>
      <c r="H1311" s="9">
        <v>0</v>
      </c>
      <c r="I1311" s="9">
        <v>0</v>
      </c>
      <c r="J1311" s="9">
        <v>0</v>
      </c>
      <c r="K1311" s="9">
        <v>0</v>
      </c>
      <c r="L1311" s="9">
        <v>0</v>
      </c>
      <c r="M1311" s="9">
        <v>170</v>
      </c>
      <c r="N1311" s="9">
        <v>121</v>
      </c>
      <c r="O1311" s="9">
        <v>74</v>
      </c>
      <c r="P1311" s="9">
        <v>20.82</v>
      </c>
      <c r="Q1311" s="9">
        <v>67</v>
      </c>
      <c r="R1311" s="9">
        <v>83</v>
      </c>
      <c r="S1311" s="12"/>
      <c r="V1311" s="9">
        <v>0</v>
      </c>
      <c r="W1311" s="12">
        <f t="shared" si="80"/>
        <v>0</v>
      </c>
      <c r="Z1311" s="60">
        <v>2</v>
      </c>
      <c r="AA1311" s="9">
        <f t="shared" si="81"/>
        <v>0</v>
      </c>
      <c r="AB1311" s="9">
        <f t="shared" si="82"/>
        <v>1</v>
      </c>
      <c r="AC1311" s="9">
        <f t="shared" si="83"/>
        <v>0</v>
      </c>
    </row>
    <row r="1312" spans="1:29" ht="15.75" customHeight="1" x14ac:dyDescent="0.2">
      <c r="A1312" s="9">
        <v>0</v>
      </c>
      <c r="B1312" s="9">
        <v>1</v>
      </c>
      <c r="C1312" s="9">
        <v>50</v>
      </c>
      <c r="D1312" s="9">
        <v>0</v>
      </c>
      <c r="E1312" s="9">
        <v>0</v>
      </c>
      <c r="F1312" s="9">
        <v>0</v>
      </c>
      <c r="G1312" s="9">
        <v>1</v>
      </c>
      <c r="H1312" s="9">
        <v>15</v>
      </c>
      <c r="I1312" s="9">
        <v>0</v>
      </c>
      <c r="J1312" s="9">
        <v>0</v>
      </c>
      <c r="K1312" s="9">
        <v>0</v>
      </c>
      <c r="L1312" s="9">
        <v>0</v>
      </c>
      <c r="M1312" s="9">
        <v>212</v>
      </c>
      <c r="N1312" s="9">
        <v>132</v>
      </c>
      <c r="O1312" s="9">
        <v>87</v>
      </c>
      <c r="P1312" s="9">
        <v>25.9</v>
      </c>
      <c r="Q1312" s="9">
        <v>75</v>
      </c>
      <c r="R1312" s="9">
        <v>83</v>
      </c>
      <c r="S1312" s="12"/>
      <c r="V1312" s="9">
        <v>15</v>
      </c>
      <c r="W1312" s="12">
        <f t="shared" si="80"/>
        <v>1</v>
      </c>
      <c r="Z1312" s="60">
        <v>4</v>
      </c>
      <c r="AA1312" s="9">
        <f t="shared" si="81"/>
        <v>0</v>
      </c>
      <c r="AB1312" s="9">
        <f t="shared" si="82"/>
        <v>0</v>
      </c>
      <c r="AC1312" s="9">
        <f t="shared" si="83"/>
        <v>0</v>
      </c>
    </row>
    <row r="1313" spans="1:29" ht="15.75" customHeight="1" x14ac:dyDescent="0.2">
      <c r="A1313" s="9">
        <v>0</v>
      </c>
      <c r="B1313" s="9">
        <v>1</v>
      </c>
      <c r="C1313" s="9">
        <v>59</v>
      </c>
      <c r="D1313" s="9">
        <v>1</v>
      </c>
      <c r="E1313" s="9">
        <v>0</v>
      </c>
      <c r="F1313" s="9">
        <v>0</v>
      </c>
      <c r="G1313" s="9">
        <v>1</v>
      </c>
      <c r="H1313" s="9">
        <v>20</v>
      </c>
      <c r="I1313" s="9">
        <v>0</v>
      </c>
      <c r="J1313" s="9">
        <v>0</v>
      </c>
      <c r="K1313" s="9">
        <v>0</v>
      </c>
      <c r="L1313" s="9">
        <v>0</v>
      </c>
      <c r="M1313" s="9">
        <v>206</v>
      </c>
      <c r="N1313" s="9">
        <v>115</v>
      </c>
      <c r="O1313" s="9">
        <v>70</v>
      </c>
      <c r="P1313" s="9">
        <v>24.79</v>
      </c>
      <c r="Q1313" s="9">
        <v>84</v>
      </c>
      <c r="R1313" s="9">
        <v>76</v>
      </c>
      <c r="S1313" s="12"/>
      <c r="V1313" s="9">
        <v>20</v>
      </c>
      <c r="W1313" s="12">
        <f t="shared" si="80"/>
        <v>1</v>
      </c>
      <c r="Z1313" s="60">
        <v>1</v>
      </c>
      <c r="AA1313" s="9">
        <f t="shared" si="81"/>
        <v>1</v>
      </c>
      <c r="AB1313" s="9">
        <f t="shared" si="82"/>
        <v>0</v>
      </c>
      <c r="AC1313" s="9">
        <f t="shared" si="83"/>
        <v>0</v>
      </c>
    </row>
    <row r="1314" spans="1:29" ht="15.75" customHeight="1" x14ac:dyDescent="0.2">
      <c r="A1314" s="9">
        <v>0</v>
      </c>
      <c r="B1314" s="9">
        <v>1</v>
      </c>
      <c r="C1314" s="9">
        <v>44</v>
      </c>
      <c r="D1314" s="9">
        <v>1</v>
      </c>
      <c r="E1314" s="9">
        <v>0</v>
      </c>
      <c r="F1314" s="9">
        <v>0</v>
      </c>
      <c r="G1314" s="9">
        <v>1</v>
      </c>
      <c r="H1314" s="9">
        <v>30</v>
      </c>
      <c r="I1314" s="9">
        <v>0</v>
      </c>
      <c r="J1314" s="9">
        <v>0</v>
      </c>
      <c r="K1314" s="9">
        <v>1</v>
      </c>
      <c r="L1314" s="9">
        <v>0</v>
      </c>
      <c r="M1314" s="9">
        <v>230</v>
      </c>
      <c r="N1314" s="9">
        <v>128</v>
      </c>
      <c r="O1314" s="9">
        <v>87</v>
      </c>
      <c r="P1314" s="9">
        <v>26.02</v>
      </c>
      <c r="Q1314" s="9">
        <v>70</v>
      </c>
      <c r="R1314" s="9">
        <v>73</v>
      </c>
      <c r="S1314" s="12"/>
      <c r="V1314" s="9">
        <v>30</v>
      </c>
      <c r="W1314" s="12">
        <f t="shared" si="80"/>
        <v>1</v>
      </c>
      <c r="Z1314" s="60">
        <v>1</v>
      </c>
      <c r="AA1314" s="9">
        <f t="shared" si="81"/>
        <v>1</v>
      </c>
      <c r="AB1314" s="9">
        <f t="shared" si="82"/>
        <v>0</v>
      </c>
      <c r="AC1314" s="9">
        <f t="shared" si="83"/>
        <v>0</v>
      </c>
    </row>
    <row r="1315" spans="1:29" ht="15.75" customHeight="1" x14ac:dyDescent="0.2">
      <c r="A1315" s="9">
        <v>0</v>
      </c>
      <c r="B1315" s="9">
        <v>0</v>
      </c>
      <c r="C1315" s="9">
        <v>33</v>
      </c>
      <c r="D1315" s="9">
        <v>1</v>
      </c>
      <c r="E1315" s="9">
        <v>0</v>
      </c>
      <c r="F1315" s="9">
        <v>0</v>
      </c>
      <c r="G1315" s="9">
        <v>0</v>
      </c>
      <c r="H1315" s="9">
        <v>0</v>
      </c>
      <c r="I1315" s="9">
        <v>0</v>
      </c>
      <c r="J1315" s="9">
        <v>0</v>
      </c>
      <c r="K1315" s="9">
        <v>0</v>
      </c>
      <c r="L1315" s="9">
        <v>0</v>
      </c>
      <c r="M1315" s="9">
        <v>158</v>
      </c>
      <c r="N1315" s="9">
        <v>108</v>
      </c>
      <c r="O1315" s="9">
        <v>67</v>
      </c>
      <c r="P1315" s="9">
        <v>19.84</v>
      </c>
      <c r="Q1315" s="9">
        <v>86</v>
      </c>
      <c r="R1315" s="9">
        <v>69</v>
      </c>
      <c r="S1315" s="12"/>
      <c r="V1315" s="9">
        <v>0</v>
      </c>
      <c r="W1315" s="12">
        <f t="shared" si="80"/>
        <v>0</v>
      </c>
      <c r="Z1315" s="60">
        <v>1</v>
      </c>
      <c r="AA1315" s="9">
        <f t="shared" si="81"/>
        <v>1</v>
      </c>
      <c r="AB1315" s="9">
        <f t="shared" si="82"/>
        <v>0</v>
      </c>
      <c r="AC1315" s="9">
        <f t="shared" si="83"/>
        <v>0</v>
      </c>
    </row>
    <row r="1316" spans="1:29" ht="15.75" customHeight="1" x14ac:dyDescent="0.2">
      <c r="A1316" s="9">
        <v>0</v>
      </c>
      <c r="B1316" s="9">
        <v>1</v>
      </c>
      <c r="C1316" s="9">
        <v>64</v>
      </c>
      <c r="D1316" s="9">
        <v>1</v>
      </c>
      <c r="E1316" s="9">
        <v>0</v>
      </c>
      <c r="F1316" s="9">
        <v>0</v>
      </c>
      <c r="G1316" s="9">
        <v>0</v>
      </c>
      <c r="H1316" s="9">
        <v>0</v>
      </c>
      <c r="I1316" s="9">
        <v>0</v>
      </c>
      <c r="J1316" s="9">
        <v>0</v>
      </c>
      <c r="K1316" s="9">
        <v>1</v>
      </c>
      <c r="L1316" s="9">
        <v>0</v>
      </c>
      <c r="M1316" s="9">
        <v>186</v>
      </c>
      <c r="N1316" s="9">
        <v>144</v>
      </c>
      <c r="O1316" s="9">
        <v>76</v>
      </c>
      <c r="P1316" s="9">
        <v>31.23</v>
      </c>
      <c r="Q1316" s="9">
        <v>62</v>
      </c>
      <c r="R1316" s="9">
        <v>93</v>
      </c>
      <c r="S1316" s="12"/>
      <c r="V1316" s="9">
        <v>0</v>
      </c>
      <c r="W1316" s="12">
        <f t="shared" si="80"/>
        <v>0</v>
      </c>
      <c r="Z1316" s="60">
        <v>1</v>
      </c>
      <c r="AA1316" s="9">
        <f t="shared" si="81"/>
        <v>1</v>
      </c>
      <c r="AB1316" s="9">
        <f t="shared" si="82"/>
        <v>0</v>
      </c>
      <c r="AC1316" s="9">
        <f t="shared" si="83"/>
        <v>0</v>
      </c>
    </row>
    <row r="1317" spans="1:29" ht="15.75" customHeight="1" x14ac:dyDescent="0.2">
      <c r="A1317" s="9">
        <v>0</v>
      </c>
      <c r="B1317" s="9">
        <v>1</v>
      </c>
      <c r="C1317" s="9">
        <v>60</v>
      </c>
      <c r="D1317" s="9">
        <v>1</v>
      </c>
      <c r="E1317" s="9">
        <v>0</v>
      </c>
      <c r="F1317" s="9">
        <v>0</v>
      </c>
      <c r="G1317" s="9">
        <v>0</v>
      </c>
      <c r="H1317" s="9">
        <v>0</v>
      </c>
      <c r="I1317" s="9">
        <v>0</v>
      </c>
      <c r="J1317" s="9">
        <v>0</v>
      </c>
      <c r="K1317" s="9">
        <v>0</v>
      </c>
      <c r="L1317" s="9">
        <v>0</v>
      </c>
      <c r="M1317" s="9">
        <v>183</v>
      </c>
      <c r="N1317" s="9">
        <v>114</v>
      </c>
      <c r="O1317" s="9">
        <v>70</v>
      </c>
      <c r="P1317" s="9">
        <v>23.56</v>
      </c>
      <c r="Q1317" s="9">
        <v>75</v>
      </c>
      <c r="R1317" s="9">
        <v>59</v>
      </c>
      <c r="S1317" s="12"/>
      <c r="V1317" s="9">
        <v>0</v>
      </c>
      <c r="W1317" s="12">
        <f t="shared" si="80"/>
        <v>0</v>
      </c>
      <c r="Z1317" s="60">
        <v>1</v>
      </c>
      <c r="AA1317" s="9">
        <f t="shared" si="81"/>
        <v>1</v>
      </c>
      <c r="AB1317" s="9">
        <f t="shared" si="82"/>
        <v>0</v>
      </c>
      <c r="AC1317" s="9">
        <f t="shared" si="83"/>
        <v>0</v>
      </c>
    </row>
    <row r="1318" spans="1:29" ht="15.75" customHeight="1" x14ac:dyDescent="0.2">
      <c r="A1318" s="9">
        <v>0</v>
      </c>
      <c r="B1318" s="9">
        <v>0</v>
      </c>
      <c r="C1318" s="9">
        <v>55</v>
      </c>
      <c r="D1318" s="9">
        <v>1</v>
      </c>
      <c r="E1318" s="9">
        <v>0</v>
      </c>
      <c r="F1318" s="9">
        <v>0</v>
      </c>
      <c r="G1318" s="9">
        <v>0</v>
      </c>
      <c r="H1318" s="9">
        <v>0</v>
      </c>
      <c r="I1318" s="9">
        <v>0</v>
      </c>
      <c r="J1318" s="9">
        <v>0</v>
      </c>
      <c r="K1318" s="9">
        <v>0</v>
      </c>
      <c r="L1318" s="9">
        <v>0</v>
      </c>
      <c r="M1318" s="9">
        <v>211</v>
      </c>
      <c r="N1318" s="9">
        <v>136</v>
      </c>
      <c r="O1318" s="9">
        <v>70</v>
      </c>
      <c r="P1318" s="9">
        <v>34.4</v>
      </c>
      <c r="Q1318" s="9">
        <v>75</v>
      </c>
      <c r="R1318" s="9">
        <v>83</v>
      </c>
      <c r="S1318" s="12"/>
      <c r="V1318" s="9">
        <v>0</v>
      </c>
      <c r="W1318" s="12">
        <f t="shared" si="80"/>
        <v>0</v>
      </c>
      <c r="Z1318" s="60">
        <v>1</v>
      </c>
      <c r="AA1318" s="9">
        <f t="shared" si="81"/>
        <v>1</v>
      </c>
      <c r="AB1318" s="9">
        <f t="shared" si="82"/>
        <v>0</v>
      </c>
      <c r="AC1318" s="9">
        <f t="shared" si="83"/>
        <v>0</v>
      </c>
    </row>
    <row r="1319" spans="1:29" ht="15.75" customHeight="1" x14ac:dyDescent="0.2">
      <c r="A1319" s="9">
        <v>1</v>
      </c>
      <c r="B1319" s="9">
        <v>0</v>
      </c>
      <c r="C1319" s="9">
        <v>52</v>
      </c>
      <c r="D1319" s="9">
        <v>1</v>
      </c>
      <c r="E1319" s="9">
        <v>0</v>
      </c>
      <c r="F1319" s="9">
        <v>0</v>
      </c>
      <c r="G1319" s="9">
        <v>0</v>
      </c>
      <c r="H1319" s="9">
        <v>0</v>
      </c>
      <c r="I1319" s="9">
        <v>0</v>
      </c>
      <c r="J1319" s="9">
        <v>0</v>
      </c>
      <c r="K1319" s="9">
        <v>0</v>
      </c>
      <c r="L1319" s="9">
        <v>0</v>
      </c>
      <c r="M1319" s="9">
        <v>234</v>
      </c>
      <c r="N1319" s="9">
        <v>129</v>
      </c>
      <c r="O1319" s="9">
        <v>80</v>
      </c>
      <c r="P1319" s="9">
        <v>28.06</v>
      </c>
      <c r="Q1319" s="9">
        <v>90</v>
      </c>
      <c r="R1319" s="9">
        <v>78</v>
      </c>
      <c r="S1319" s="12"/>
      <c r="V1319" s="9">
        <v>0</v>
      </c>
      <c r="W1319" s="12">
        <f t="shared" si="80"/>
        <v>0</v>
      </c>
      <c r="Z1319" s="60">
        <v>1</v>
      </c>
      <c r="AA1319" s="9">
        <f t="shared" si="81"/>
        <v>1</v>
      </c>
      <c r="AB1319" s="9">
        <f t="shared" si="82"/>
        <v>0</v>
      </c>
      <c r="AC1319" s="9">
        <f t="shared" si="83"/>
        <v>0</v>
      </c>
    </row>
    <row r="1320" spans="1:29" ht="15.75" customHeight="1" x14ac:dyDescent="0.2">
      <c r="A1320" s="9">
        <v>0</v>
      </c>
      <c r="B1320" s="9">
        <v>1</v>
      </c>
      <c r="C1320" s="9">
        <v>50</v>
      </c>
      <c r="D1320" s="9">
        <v>0</v>
      </c>
      <c r="E1320" s="9">
        <v>1</v>
      </c>
      <c r="F1320" s="9">
        <v>0</v>
      </c>
      <c r="G1320" s="9">
        <v>1</v>
      </c>
      <c r="H1320" s="9">
        <v>40</v>
      </c>
      <c r="I1320" s="9">
        <v>0</v>
      </c>
      <c r="J1320" s="9">
        <v>0</v>
      </c>
      <c r="K1320" s="9">
        <v>0</v>
      </c>
      <c r="L1320" s="9">
        <v>0</v>
      </c>
      <c r="M1320" s="9">
        <v>238</v>
      </c>
      <c r="N1320" s="9">
        <v>127.5</v>
      </c>
      <c r="O1320" s="9">
        <v>85</v>
      </c>
      <c r="P1320" s="9">
        <v>27.82</v>
      </c>
      <c r="Q1320" s="9">
        <v>80</v>
      </c>
      <c r="R1320" s="9">
        <v>69</v>
      </c>
      <c r="S1320" s="12"/>
      <c r="V1320" s="9">
        <v>40</v>
      </c>
      <c r="W1320" s="12">
        <f t="shared" si="80"/>
        <v>1</v>
      </c>
      <c r="Z1320" s="60">
        <v>2</v>
      </c>
      <c r="AA1320" s="9">
        <f t="shared" si="81"/>
        <v>0</v>
      </c>
      <c r="AB1320" s="9">
        <f t="shared" si="82"/>
        <v>1</v>
      </c>
      <c r="AC1320" s="9">
        <f t="shared" si="83"/>
        <v>0</v>
      </c>
    </row>
    <row r="1321" spans="1:29" ht="15.75" customHeight="1" x14ac:dyDescent="0.2">
      <c r="A1321" s="9">
        <v>0</v>
      </c>
      <c r="B1321" s="9">
        <v>0</v>
      </c>
      <c r="C1321" s="9">
        <v>35</v>
      </c>
      <c r="D1321" s="9">
        <v>0</v>
      </c>
      <c r="E1321" s="9">
        <v>1</v>
      </c>
      <c r="F1321" s="9">
        <v>0</v>
      </c>
      <c r="G1321" s="9">
        <v>1</v>
      </c>
      <c r="H1321" s="9">
        <v>5</v>
      </c>
      <c r="I1321" s="9">
        <v>0</v>
      </c>
      <c r="J1321" s="9">
        <v>0</v>
      </c>
      <c r="K1321" s="9">
        <v>0</v>
      </c>
      <c r="L1321" s="9">
        <v>0</v>
      </c>
      <c r="M1321" s="9">
        <v>186</v>
      </c>
      <c r="N1321" s="9">
        <v>106</v>
      </c>
      <c r="O1321" s="9">
        <v>78</v>
      </c>
      <c r="P1321" s="9">
        <v>24.73</v>
      </c>
      <c r="Q1321" s="9">
        <v>60</v>
      </c>
      <c r="R1321" s="9">
        <v>70</v>
      </c>
      <c r="S1321" s="12"/>
      <c r="V1321" s="9">
        <v>5</v>
      </c>
      <c r="W1321" s="12">
        <f t="shared" si="80"/>
        <v>1</v>
      </c>
      <c r="Z1321" s="60">
        <v>2</v>
      </c>
      <c r="AA1321" s="9">
        <f t="shared" si="81"/>
        <v>0</v>
      </c>
      <c r="AB1321" s="9">
        <f t="shared" si="82"/>
        <v>1</v>
      </c>
      <c r="AC1321" s="9">
        <f t="shared" si="83"/>
        <v>0</v>
      </c>
    </row>
    <row r="1322" spans="1:29" ht="15.75" customHeight="1" x14ac:dyDescent="0.2">
      <c r="A1322" s="9">
        <v>0</v>
      </c>
      <c r="B1322" s="9">
        <v>0</v>
      </c>
      <c r="C1322" s="9">
        <v>57</v>
      </c>
      <c r="D1322" s="9">
        <v>0</v>
      </c>
      <c r="E1322" s="9">
        <v>1</v>
      </c>
      <c r="F1322" s="9">
        <v>0</v>
      </c>
      <c r="G1322" s="9">
        <v>0</v>
      </c>
      <c r="H1322" s="9">
        <v>0</v>
      </c>
      <c r="I1322" s="9">
        <v>0</v>
      </c>
      <c r="J1322" s="9">
        <v>0</v>
      </c>
      <c r="K1322" s="9">
        <v>0</v>
      </c>
      <c r="L1322" s="9">
        <v>0</v>
      </c>
      <c r="M1322" s="9">
        <v>239</v>
      </c>
      <c r="N1322" s="9">
        <v>127</v>
      </c>
      <c r="O1322" s="9">
        <v>81</v>
      </c>
      <c r="P1322" s="9">
        <v>21.85</v>
      </c>
      <c r="Q1322" s="9">
        <v>75</v>
      </c>
      <c r="R1322" s="9">
        <v>87</v>
      </c>
      <c r="S1322" s="12"/>
      <c r="V1322" s="9">
        <v>0</v>
      </c>
      <c r="W1322" s="12">
        <f t="shared" si="80"/>
        <v>0</v>
      </c>
      <c r="Z1322" s="60">
        <v>2</v>
      </c>
      <c r="AA1322" s="9">
        <f t="shared" si="81"/>
        <v>0</v>
      </c>
      <c r="AB1322" s="9">
        <f t="shared" si="82"/>
        <v>1</v>
      </c>
      <c r="AC1322" s="9">
        <f t="shared" si="83"/>
        <v>0</v>
      </c>
    </row>
    <row r="1323" spans="1:29" ht="15.75" customHeight="1" x14ac:dyDescent="0.2">
      <c r="A1323" s="9">
        <v>0</v>
      </c>
      <c r="B1323" s="9">
        <v>0</v>
      </c>
      <c r="C1323" s="9">
        <v>60</v>
      </c>
      <c r="D1323" s="9">
        <v>1</v>
      </c>
      <c r="E1323" s="9">
        <v>0</v>
      </c>
      <c r="F1323" s="9">
        <v>0</v>
      </c>
      <c r="G1323" s="9">
        <v>0</v>
      </c>
      <c r="H1323" s="9">
        <v>0</v>
      </c>
      <c r="I1323" s="9">
        <v>0</v>
      </c>
      <c r="J1323" s="9">
        <v>0</v>
      </c>
      <c r="K1323" s="9">
        <v>0</v>
      </c>
      <c r="L1323" s="9">
        <v>0</v>
      </c>
      <c r="M1323" s="9">
        <v>277</v>
      </c>
      <c r="N1323" s="9">
        <v>126</v>
      </c>
      <c r="O1323" s="9">
        <v>70</v>
      </c>
      <c r="P1323" s="9">
        <v>25.13</v>
      </c>
      <c r="Q1323" s="9">
        <v>60</v>
      </c>
      <c r="R1323" s="9">
        <v>100</v>
      </c>
      <c r="S1323" s="12"/>
      <c r="V1323" s="9">
        <v>0</v>
      </c>
      <c r="W1323" s="12">
        <f t="shared" si="80"/>
        <v>0</v>
      </c>
      <c r="Z1323" s="60">
        <v>1</v>
      </c>
      <c r="AA1323" s="9">
        <f t="shared" si="81"/>
        <v>1</v>
      </c>
      <c r="AB1323" s="9">
        <f t="shared" si="82"/>
        <v>0</v>
      </c>
      <c r="AC1323" s="9">
        <f t="shared" si="83"/>
        <v>0</v>
      </c>
    </row>
    <row r="1324" spans="1:29" ht="15.75" customHeight="1" x14ac:dyDescent="0.2">
      <c r="A1324" s="9">
        <v>0</v>
      </c>
      <c r="B1324" s="9">
        <v>0</v>
      </c>
      <c r="C1324" s="9">
        <v>53</v>
      </c>
      <c r="D1324" s="9">
        <v>1</v>
      </c>
      <c r="E1324" s="9">
        <v>0</v>
      </c>
      <c r="F1324" s="9">
        <v>0</v>
      </c>
      <c r="G1324" s="9">
        <v>1</v>
      </c>
      <c r="H1324" s="9">
        <v>20</v>
      </c>
      <c r="I1324" s="9">
        <v>0</v>
      </c>
      <c r="J1324" s="9">
        <v>0</v>
      </c>
      <c r="K1324" s="9">
        <v>1</v>
      </c>
      <c r="L1324" s="9">
        <v>0</v>
      </c>
      <c r="M1324" s="9">
        <v>235</v>
      </c>
      <c r="N1324" s="9">
        <v>154</v>
      </c>
      <c r="O1324" s="9">
        <v>98</v>
      </c>
      <c r="P1324" s="9">
        <v>26.91</v>
      </c>
      <c r="Q1324" s="9">
        <v>80</v>
      </c>
      <c r="R1324" s="9">
        <v>65</v>
      </c>
      <c r="S1324" s="12"/>
      <c r="V1324" s="9">
        <v>20</v>
      </c>
      <c r="W1324" s="12">
        <f t="shared" si="80"/>
        <v>1</v>
      </c>
      <c r="Z1324" s="60">
        <v>1</v>
      </c>
      <c r="AA1324" s="9">
        <f t="shared" si="81"/>
        <v>1</v>
      </c>
      <c r="AB1324" s="9">
        <f t="shared" si="82"/>
        <v>0</v>
      </c>
      <c r="AC1324" s="9">
        <f t="shared" si="83"/>
        <v>0</v>
      </c>
    </row>
    <row r="1325" spans="1:29" ht="15.75" customHeight="1" x14ac:dyDescent="0.2">
      <c r="A1325" s="9">
        <v>0</v>
      </c>
      <c r="B1325" s="9">
        <v>1</v>
      </c>
      <c r="C1325" s="9">
        <v>43</v>
      </c>
      <c r="D1325" s="9">
        <v>0</v>
      </c>
      <c r="E1325" s="9">
        <v>1</v>
      </c>
      <c r="F1325" s="9">
        <v>0</v>
      </c>
      <c r="G1325" s="9">
        <v>1</v>
      </c>
      <c r="H1325" s="9">
        <v>38</v>
      </c>
      <c r="I1325" s="9">
        <v>0</v>
      </c>
      <c r="J1325" s="9">
        <v>0</v>
      </c>
      <c r="K1325" s="9">
        <v>0</v>
      </c>
      <c r="L1325" s="9">
        <v>0</v>
      </c>
      <c r="M1325" s="9">
        <v>207</v>
      </c>
      <c r="N1325" s="9">
        <v>130</v>
      </c>
      <c r="O1325" s="9">
        <v>86</v>
      </c>
      <c r="P1325" s="9">
        <v>24.96</v>
      </c>
      <c r="Q1325" s="9">
        <v>75</v>
      </c>
      <c r="R1325" s="9">
        <v>103</v>
      </c>
      <c r="S1325" s="12"/>
      <c r="V1325" s="9">
        <v>38</v>
      </c>
      <c r="W1325" s="12">
        <f t="shared" si="80"/>
        <v>1</v>
      </c>
      <c r="Z1325" s="60">
        <v>2</v>
      </c>
      <c r="AA1325" s="9">
        <f t="shared" si="81"/>
        <v>0</v>
      </c>
      <c r="AB1325" s="9">
        <f t="shared" si="82"/>
        <v>1</v>
      </c>
      <c r="AC1325" s="9">
        <f t="shared" si="83"/>
        <v>0</v>
      </c>
    </row>
    <row r="1326" spans="1:29" ht="15.75" customHeight="1" x14ac:dyDescent="0.2">
      <c r="A1326" s="9">
        <v>0</v>
      </c>
      <c r="B1326" s="9">
        <v>1</v>
      </c>
      <c r="C1326" s="9">
        <v>56</v>
      </c>
      <c r="D1326" s="9">
        <v>1</v>
      </c>
      <c r="E1326" s="9">
        <v>0</v>
      </c>
      <c r="F1326" s="9">
        <v>0</v>
      </c>
      <c r="G1326" s="9">
        <v>1</v>
      </c>
      <c r="H1326" s="9">
        <v>20</v>
      </c>
      <c r="I1326" s="9">
        <v>0</v>
      </c>
      <c r="J1326" s="9">
        <v>0</v>
      </c>
      <c r="K1326" s="9">
        <v>0</v>
      </c>
      <c r="L1326" s="9">
        <v>0</v>
      </c>
      <c r="M1326" s="9">
        <v>256</v>
      </c>
      <c r="N1326" s="9">
        <v>124</v>
      </c>
      <c r="O1326" s="9">
        <v>78</v>
      </c>
      <c r="P1326" s="9">
        <v>26.67</v>
      </c>
      <c r="Q1326" s="9">
        <v>60</v>
      </c>
      <c r="R1326" s="9">
        <v>80</v>
      </c>
      <c r="S1326" s="12"/>
      <c r="V1326" s="9">
        <v>20</v>
      </c>
      <c r="W1326" s="12">
        <f t="shared" si="80"/>
        <v>1</v>
      </c>
      <c r="Z1326" s="60">
        <v>1</v>
      </c>
      <c r="AA1326" s="9">
        <f t="shared" si="81"/>
        <v>1</v>
      </c>
      <c r="AB1326" s="9">
        <f t="shared" si="82"/>
        <v>0</v>
      </c>
      <c r="AC1326" s="9">
        <f t="shared" si="83"/>
        <v>0</v>
      </c>
    </row>
    <row r="1327" spans="1:29" ht="15.75" customHeight="1" x14ac:dyDescent="0.2">
      <c r="A1327" s="9">
        <v>0</v>
      </c>
      <c r="B1327" s="9">
        <v>0</v>
      </c>
      <c r="C1327" s="9">
        <v>36</v>
      </c>
      <c r="D1327" s="9">
        <v>0</v>
      </c>
      <c r="E1327" s="9">
        <v>0</v>
      </c>
      <c r="F1327" s="9">
        <v>1</v>
      </c>
      <c r="G1327" s="9">
        <v>0</v>
      </c>
      <c r="H1327" s="9">
        <v>0</v>
      </c>
      <c r="I1327" s="9">
        <v>0</v>
      </c>
      <c r="J1327" s="9">
        <v>0</v>
      </c>
      <c r="K1327" s="9">
        <v>0</v>
      </c>
      <c r="L1327" s="9">
        <v>0</v>
      </c>
      <c r="M1327" s="9">
        <v>230</v>
      </c>
      <c r="N1327" s="9">
        <v>112.5</v>
      </c>
      <c r="O1327" s="9">
        <v>73.5</v>
      </c>
      <c r="P1327" s="9">
        <v>22.36</v>
      </c>
      <c r="Q1327" s="9">
        <v>63</v>
      </c>
      <c r="R1327" s="9">
        <v>65</v>
      </c>
      <c r="S1327" s="12"/>
      <c r="V1327" s="9">
        <v>0</v>
      </c>
      <c r="W1327" s="12">
        <f t="shared" si="80"/>
        <v>0</v>
      </c>
      <c r="Z1327" s="60">
        <v>3</v>
      </c>
      <c r="AA1327" s="9">
        <f t="shared" si="81"/>
        <v>0</v>
      </c>
      <c r="AB1327" s="9">
        <f t="shared" si="82"/>
        <v>0</v>
      </c>
      <c r="AC1327" s="9">
        <f t="shared" si="83"/>
        <v>1</v>
      </c>
    </row>
    <row r="1328" spans="1:29" ht="15.75" customHeight="1" x14ac:dyDescent="0.2">
      <c r="A1328" s="9">
        <v>0</v>
      </c>
      <c r="B1328" s="9">
        <v>1</v>
      </c>
      <c r="C1328" s="9">
        <v>38</v>
      </c>
      <c r="D1328" s="9">
        <v>0</v>
      </c>
      <c r="E1328" s="9">
        <v>1</v>
      </c>
      <c r="F1328" s="9">
        <v>0</v>
      </c>
      <c r="G1328" s="9">
        <v>0</v>
      </c>
      <c r="H1328" s="9">
        <v>0</v>
      </c>
      <c r="I1328" s="9">
        <v>0</v>
      </c>
      <c r="J1328" s="9">
        <v>0</v>
      </c>
      <c r="K1328" s="9">
        <v>1</v>
      </c>
      <c r="L1328" s="9">
        <v>0</v>
      </c>
      <c r="M1328" s="9">
        <v>199</v>
      </c>
      <c r="N1328" s="9">
        <v>135</v>
      </c>
      <c r="O1328" s="9">
        <v>90</v>
      </c>
      <c r="P1328" s="9">
        <v>32.19</v>
      </c>
      <c r="Q1328" s="9">
        <v>67</v>
      </c>
      <c r="R1328" s="9">
        <v>85</v>
      </c>
      <c r="S1328" s="12"/>
      <c r="V1328" s="9">
        <v>0</v>
      </c>
      <c r="W1328" s="12">
        <f t="shared" si="80"/>
        <v>0</v>
      </c>
      <c r="Z1328" s="60">
        <v>2</v>
      </c>
      <c r="AA1328" s="9">
        <f t="shared" si="81"/>
        <v>0</v>
      </c>
      <c r="AB1328" s="9">
        <f t="shared" si="82"/>
        <v>1</v>
      </c>
      <c r="AC1328" s="9">
        <f t="shared" si="83"/>
        <v>0</v>
      </c>
    </row>
    <row r="1329" spans="1:29" ht="15.75" customHeight="1" x14ac:dyDescent="0.2">
      <c r="A1329" s="9">
        <v>0</v>
      </c>
      <c r="B1329" s="9">
        <v>0</v>
      </c>
      <c r="C1329" s="9">
        <v>59</v>
      </c>
      <c r="D1329" s="9">
        <v>0</v>
      </c>
      <c r="E1329" s="9">
        <v>1</v>
      </c>
      <c r="F1329" s="9">
        <v>0</v>
      </c>
      <c r="G1329" s="9">
        <v>1</v>
      </c>
      <c r="H1329" s="9">
        <v>1</v>
      </c>
      <c r="I1329" s="9">
        <v>0</v>
      </c>
      <c r="J1329" s="9">
        <v>0</v>
      </c>
      <c r="K1329" s="9">
        <v>0</v>
      </c>
      <c r="L1329" s="9">
        <v>0</v>
      </c>
      <c r="M1329" s="9">
        <v>236</v>
      </c>
      <c r="N1329" s="9">
        <v>139</v>
      </c>
      <c r="O1329" s="9">
        <v>84</v>
      </c>
      <c r="P1329" s="9">
        <v>22.7</v>
      </c>
      <c r="Q1329" s="9">
        <v>63</v>
      </c>
      <c r="R1329" s="9">
        <v>78</v>
      </c>
      <c r="S1329" s="12"/>
      <c r="V1329" s="9">
        <v>1</v>
      </c>
      <c r="W1329" s="12">
        <f t="shared" si="80"/>
        <v>1</v>
      </c>
      <c r="Z1329" s="60">
        <v>2</v>
      </c>
      <c r="AA1329" s="9">
        <f t="shared" si="81"/>
        <v>0</v>
      </c>
      <c r="AB1329" s="9">
        <f t="shared" si="82"/>
        <v>1</v>
      </c>
      <c r="AC1329" s="9">
        <f t="shared" si="83"/>
        <v>0</v>
      </c>
    </row>
    <row r="1330" spans="1:29" ht="15.75" customHeight="1" x14ac:dyDescent="0.2">
      <c r="A1330" s="9">
        <v>0</v>
      </c>
      <c r="B1330" s="9">
        <v>1</v>
      </c>
      <c r="C1330" s="9">
        <v>49</v>
      </c>
      <c r="D1330" s="9">
        <v>0</v>
      </c>
      <c r="E1330" s="9">
        <v>1</v>
      </c>
      <c r="F1330" s="9">
        <v>0</v>
      </c>
      <c r="G1330" s="9">
        <v>0</v>
      </c>
      <c r="H1330" s="9">
        <v>0</v>
      </c>
      <c r="I1330" s="9">
        <v>0</v>
      </c>
      <c r="J1330" s="9">
        <v>0</v>
      </c>
      <c r="K1330" s="9">
        <v>1</v>
      </c>
      <c r="L1330" s="9">
        <v>0</v>
      </c>
      <c r="M1330" s="9">
        <v>271</v>
      </c>
      <c r="N1330" s="9">
        <v>140</v>
      </c>
      <c r="O1330" s="9">
        <v>108</v>
      </c>
      <c r="P1330" s="9">
        <v>27.66</v>
      </c>
      <c r="Q1330" s="9">
        <v>82</v>
      </c>
      <c r="R1330" s="9">
        <v>77</v>
      </c>
      <c r="S1330" s="12"/>
      <c r="V1330" s="9">
        <v>0</v>
      </c>
      <c r="W1330" s="12">
        <f t="shared" si="80"/>
        <v>0</v>
      </c>
      <c r="Z1330" s="60">
        <v>2</v>
      </c>
      <c r="AA1330" s="9">
        <f t="shared" si="81"/>
        <v>0</v>
      </c>
      <c r="AB1330" s="9">
        <f t="shared" si="82"/>
        <v>1</v>
      </c>
      <c r="AC1330" s="9">
        <f t="shared" si="83"/>
        <v>0</v>
      </c>
    </row>
    <row r="1331" spans="1:29" ht="15.75" customHeight="1" x14ac:dyDescent="0.2">
      <c r="A1331" s="9">
        <v>0</v>
      </c>
      <c r="B1331" s="9">
        <v>0</v>
      </c>
      <c r="C1331" s="9">
        <v>49</v>
      </c>
      <c r="D1331" s="9">
        <v>1</v>
      </c>
      <c r="E1331" s="9">
        <v>0</v>
      </c>
      <c r="F1331" s="9">
        <v>0</v>
      </c>
      <c r="G1331" s="9">
        <v>0</v>
      </c>
      <c r="H1331" s="9">
        <v>0</v>
      </c>
      <c r="I1331" s="9">
        <v>0</v>
      </c>
      <c r="J1331" s="9">
        <v>0</v>
      </c>
      <c r="K1331" s="9">
        <v>0</v>
      </c>
      <c r="L1331" s="9">
        <v>0</v>
      </c>
      <c r="M1331" s="9">
        <v>250</v>
      </c>
      <c r="N1331" s="9">
        <v>133.5</v>
      </c>
      <c r="O1331" s="9">
        <v>87.5</v>
      </c>
      <c r="P1331" s="9">
        <v>29.45</v>
      </c>
      <c r="Q1331" s="9">
        <v>83</v>
      </c>
      <c r="R1331" s="9">
        <v>84</v>
      </c>
      <c r="S1331" s="12"/>
      <c r="V1331" s="9">
        <v>0</v>
      </c>
      <c r="W1331" s="12">
        <f t="shared" si="80"/>
        <v>0</v>
      </c>
      <c r="Z1331" s="60">
        <v>1</v>
      </c>
      <c r="AA1331" s="9">
        <f t="shared" si="81"/>
        <v>1</v>
      </c>
      <c r="AB1331" s="9">
        <f t="shared" si="82"/>
        <v>0</v>
      </c>
      <c r="AC1331" s="9">
        <f t="shared" si="83"/>
        <v>0</v>
      </c>
    </row>
    <row r="1332" spans="1:29" ht="15.75" customHeight="1" x14ac:dyDescent="0.2">
      <c r="A1332" s="9">
        <v>0</v>
      </c>
      <c r="B1332" s="9">
        <v>0</v>
      </c>
      <c r="C1332" s="9">
        <v>42</v>
      </c>
      <c r="D1332" s="9">
        <v>0</v>
      </c>
      <c r="E1332" s="9">
        <v>0</v>
      </c>
      <c r="F1332" s="9">
        <v>1</v>
      </c>
      <c r="G1332" s="9">
        <v>1</v>
      </c>
      <c r="H1332" s="9">
        <v>5</v>
      </c>
      <c r="I1332" s="9">
        <v>0</v>
      </c>
      <c r="J1332" s="9">
        <v>0</v>
      </c>
      <c r="K1332" s="9">
        <v>0</v>
      </c>
      <c r="L1332" s="9">
        <v>0</v>
      </c>
      <c r="M1332" s="9">
        <v>152</v>
      </c>
      <c r="N1332" s="9">
        <v>122</v>
      </c>
      <c r="O1332" s="9">
        <v>76</v>
      </c>
      <c r="P1332" s="9">
        <v>21.26</v>
      </c>
      <c r="Q1332" s="9">
        <v>85</v>
      </c>
      <c r="R1332" s="9">
        <v>78</v>
      </c>
      <c r="S1332" s="12"/>
      <c r="V1332" s="9">
        <v>5</v>
      </c>
      <c r="W1332" s="12">
        <f t="shared" si="80"/>
        <v>1</v>
      </c>
      <c r="Z1332" s="60">
        <v>3</v>
      </c>
      <c r="AA1332" s="9">
        <f t="shared" si="81"/>
        <v>0</v>
      </c>
      <c r="AB1332" s="9">
        <f t="shared" si="82"/>
        <v>0</v>
      </c>
      <c r="AC1332" s="9">
        <f t="shared" si="83"/>
        <v>1</v>
      </c>
    </row>
    <row r="1333" spans="1:29" ht="15.75" customHeight="1" x14ac:dyDescent="0.2">
      <c r="A1333" s="9">
        <v>0</v>
      </c>
      <c r="B1333" s="9">
        <v>1</v>
      </c>
      <c r="C1333" s="9">
        <v>35</v>
      </c>
      <c r="D1333" s="9">
        <v>0</v>
      </c>
      <c r="E1333" s="9">
        <v>0</v>
      </c>
      <c r="F1333" s="9">
        <v>0</v>
      </c>
      <c r="G1333" s="9">
        <v>1</v>
      </c>
      <c r="H1333" s="9">
        <v>10</v>
      </c>
      <c r="I1333" s="9">
        <v>0</v>
      </c>
      <c r="J1333" s="9">
        <v>0</v>
      </c>
      <c r="K1333" s="9">
        <v>0</v>
      </c>
      <c r="L1333" s="9">
        <v>0</v>
      </c>
      <c r="M1333" s="9">
        <v>300</v>
      </c>
      <c r="N1333" s="9">
        <v>120</v>
      </c>
      <c r="O1333" s="9">
        <v>84</v>
      </c>
      <c r="P1333" s="9">
        <v>24.69</v>
      </c>
      <c r="Q1333" s="9">
        <v>75</v>
      </c>
      <c r="R1333" s="9">
        <v>99</v>
      </c>
      <c r="S1333" s="12"/>
      <c r="V1333" s="9">
        <v>10</v>
      </c>
      <c r="W1333" s="12">
        <f t="shared" si="80"/>
        <v>1</v>
      </c>
      <c r="Z1333" s="60">
        <v>4</v>
      </c>
      <c r="AA1333" s="9">
        <f t="shared" si="81"/>
        <v>0</v>
      </c>
      <c r="AB1333" s="9">
        <f t="shared" si="82"/>
        <v>0</v>
      </c>
      <c r="AC1333" s="9">
        <f t="shared" si="83"/>
        <v>0</v>
      </c>
    </row>
    <row r="1334" spans="1:29" ht="15.75" customHeight="1" x14ac:dyDescent="0.2">
      <c r="A1334" s="9">
        <v>0</v>
      </c>
      <c r="B1334" s="9">
        <v>0</v>
      </c>
      <c r="C1334" s="9">
        <v>38</v>
      </c>
      <c r="D1334" s="9">
        <v>0</v>
      </c>
      <c r="E1334" s="9">
        <v>1</v>
      </c>
      <c r="F1334" s="9">
        <v>0</v>
      </c>
      <c r="G1334" s="9">
        <v>0</v>
      </c>
      <c r="H1334" s="9">
        <v>0</v>
      </c>
      <c r="I1334" s="9">
        <v>0</v>
      </c>
      <c r="J1334" s="9">
        <v>0</v>
      </c>
      <c r="K1334" s="9">
        <v>0</v>
      </c>
      <c r="L1334" s="9">
        <v>0</v>
      </c>
      <c r="M1334" s="9">
        <v>287</v>
      </c>
      <c r="N1334" s="9">
        <v>113</v>
      </c>
      <c r="O1334" s="9">
        <v>80</v>
      </c>
      <c r="P1334" s="9">
        <v>24.56</v>
      </c>
      <c r="Q1334" s="9">
        <v>100</v>
      </c>
      <c r="R1334" s="9">
        <v>75</v>
      </c>
      <c r="S1334" s="12"/>
      <c r="V1334" s="9">
        <v>0</v>
      </c>
      <c r="W1334" s="12">
        <f t="shared" si="80"/>
        <v>0</v>
      </c>
      <c r="Z1334" s="60">
        <v>2</v>
      </c>
      <c r="AA1334" s="9">
        <f t="shared" si="81"/>
        <v>0</v>
      </c>
      <c r="AB1334" s="9">
        <f t="shared" si="82"/>
        <v>1</v>
      </c>
      <c r="AC1334" s="9">
        <f t="shared" si="83"/>
        <v>0</v>
      </c>
    </row>
    <row r="1335" spans="1:29" ht="15.75" customHeight="1" x14ac:dyDescent="0.2">
      <c r="A1335" s="9">
        <v>0</v>
      </c>
      <c r="B1335" s="9">
        <v>1</v>
      </c>
      <c r="C1335" s="9">
        <v>62</v>
      </c>
      <c r="D1335" s="9">
        <v>1</v>
      </c>
      <c r="E1335" s="9">
        <v>0</v>
      </c>
      <c r="F1335" s="9">
        <v>0</v>
      </c>
      <c r="G1335" s="9">
        <v>0</v>
      </c>
      <c r="H1335" s="9">
        <v>0</v>
      </c>
      <c r="I1335" s="9">
        <v>0</v>
      </c>
      <c r="J1335" s="9">
        <v>0</v>
      </c>
      <c r="K1335" s="9">
        <v>0</v>
      </c>
      <c r="L1335" s="9">
        <v>1</v>
      </c>
      <c r="M1335" s="9">
        <v>237</v>
      </c>
      <c r="N1335" s="9">
        <v>114</v>
      </c>
      <c r="O1335" s="9">
        <v>72</v>
      </c>
      <c r="P1335" s="9">
        <v>25.65</v>
      </c>
      <c r="Q1335" s="9">
        <v>62</v>
      </c>
      <c r="R1335" s="9">
        <v>89</v>
      </c>
      <c r="S1335" s="12"/>
      <c r="V1335" s="9">
        <v>0</v>
      </c>
      <c r="W1335" s="12">
        <f t="shared" si="80"/>
        <v>0</v>
      </c>
      <c r="Z1335" s="60">
        <v>1</v>
      </c>
      <c r="AA1335" s="9">
        <f t="shared" si="81"/>
        <v>1</v>
      </c>
      <c r="AB1335" s="9">
        <f t="shared" si="82"/>
        <v>0</v>
      </c>
      <c r="AC1335" s="9">
        <f t="shared" si="83"/>
        <v>0</v>
      </c>
    </row>
    <row r="1336" spans="1:29" ht="15.75" customHeight="1" x14ac:dyDescent="0.2">
      <c r="A1336" s="9">
        <v>0</v>
      </c>
      <c r="B1336" s="9">
        <v>1</v>
      </c>
      <c r="C1336" s="9">
        <v>44</v>
      </c>
      <c r="D1336" s="9">
        <v>1</v>
      </c>
      <c r="E1336" s="9">
        <v>0</v>
      </c>
      <c r="F1336" s="9">
        <v>0</v>
      </c>
      <c r="G1336" s="9">
        <v>1</v>
      </c>
      <c r="H1336" s="9">
        <v>20</v>
      </c>
      <c r="I1336" s="9">
        <v>0</v>
      </c>
      <c r="J1336" s="9">
        <v>0</v>
      </c>
      <c r="K1336" s="9">
        <v>0</v>
      </c>
      <c r="L1336" s="9">
        <v>0</v>
      </c>
      <c r="M1336" s="9">
        <v>214</v>
      </c>
      <c r="N1336" s="9">
        <v>128</v>
      </c>
      <c r="O1336" s="9">
        <v>94</v>
      </c>
      <c r="P1336" s="9">
        <v>23.51</v>
      </c>
      <c r="Q1336" s="9">
        <v>72</v>
      </c>
      <c r="R1336" s="9">
        <v>66</v>
      </c>
      <c r="S1336" s="12"/>
      <c r="V1336" s="9">
        <v>20</v>
      </c>
      <c r="W1336" s="12">
        <f t="shared" si="80"/>
        <v>1</v>
      </c>
      <c r="Z1336" s="60">
        <v>1</v>
      </c>
      <c r="AA1336" s="9">
        <f t="shared" si="81"/>
        <v>1</v>
      </c>
      <c r="AB1336" s="9">
        <f t="shared" si="82"/>
        <v>0</v>
      </c>
      <c r="AC1336" s="9">
        <f t="shared" si="83"/>
        <v>0</v>
      </c>
    </row>
    <row r="1337" spans="1:29" ht="15.75" customHeight="1" x14ac:dyDescent="0.2">
      <c r="A1337" s="9">
        <v>0</v>
      </c>
      <c r="B1337" s="9">
        <v>0</v>
      </c>
      <c r="C1337" s="9">
        <v>43</v>
      </c>
      <c r="D1337" s="9">
        <v>0</v>
      </c>
      <c r="E1337" s="9">
        <v>1</v>
      </c>
      <c r="F1337" s="9">
        <v>0</v>
      </c>
      <c r="G1337" s="9">
        <v>0</v>
      </c>
      <c r="H1337" s="9">
        <v>0</v>
      </c>
      <c r="I1337" s="9">
        <v>0</v>
      </c>
      <c r="J1337" s="9">
        <v>0</v>
      </c>
      <c r="K1337" s="9">
        <v>0</v>
      </c>
      <c r="L1337" s="9">
        <v>0</v>
      </c>
      <c r="M1337" s="9">
        <v>237</v>
      </c>
      <c r="N1337" s="9">
        <v>130</v>
      </c>
      <c r="O1337" s="9">
        <v>80</v>
      </c>
      <c r="P1337" s="9">
        <v>22.71</v>
      </c>
      <c r="Q1337" s="9">
        <v>65</v>
      </c>
      <c r="R1337" s="9">
        <v>78</v>
      </c>
      <c r="S1337" s="12"/>
      <c r="V1337" s="9">
        <v>0</v>
      </c>
      <c r="W1337" s="12">
        <f t="shared" si="80"/>
        <v>0</v>
      </c>
      <c r="Z1337" s="60">
        <v>2</v>
      </c>
      <c r="AA1337" s="9">
        <f t="shared" si="81"/>
        <v>0</v>
      </c>
      <c r="AB1337" s="9">
        <f t="shared" si="82"/>
        <v>1</v>
      </c>
      <c r="AC1337" s="9">
        <f t="shared" si="83"/>
        <v>0</v>
      </c>
    </row>
    <row r="1338" spans="1:29" ht="15.75" customHeight="1" x14ac:dyDescent="0.2">
      <c r="A1338" s="9">
        <v>0</v>
      </c>
      <c r="B1338" s="9">
        <v>0</v>
      </c>
      <c r="C1338" s="9">
        <v>39</v>
      </c>
      <c r="D1338" s="9">
        <v>0</v>
      </c>
      <c r="E1338" s="9">
        <v>1</v>
      </c>
      <c r="F1338" s="9">
        <v>0</v>
      </c>
      <c r="G1338" s="9">
        <v>0</v>
      </c>
      <c r="H1338" s="9">
        <v>0</v>
      </c>
      <c r="I1338" s="9">
        <v>0</v>
      </c>
      <c r="J1338" s="9">
        <v>0</v>
      </c>
      <c r="K1338" s="9">
        <v>0</v>
      </c>
      <c r="L1338" s="9">
        <v>0</v>
      </c>
      <c r="M1338" s="9">
        <v>201</v>
      </c>
      <c r="N1338" s="9">
        <v>151</v>
      </c>
      <c r="O1338" s="9">
        <v>94</v>
      </c>
      <c r="P1338" s="9">
        <v>31.48</v>
      </c>
      <c r="Q1338" s="9">
        <v>80</v>
      </c>
      <c r="R1338" s="9">
        <v>74</v>
      </c>
      <c r="S1338" s="12"/>
      <c r="V1338" s="9">
        <v>0</v>
      </c>
      <c r="W1338" s="12">
        <f t="shared" si="80"/>
        <v>0</v>
      </c>
      <c r="Z1338" s="60">
        <v>2</v>
      </c>
      <c r="AA1338" s="9">
        <f t="shared" si="81"/>
        <v>0</v>
      </c>
      <c r="AB1338" s="9">
        <f t="shared" si="82"/>
        <v>1</v>
      </c>
      <c r="AC1338" s="9">
        <f t="shared" si="83"/>
        <v>0</v>
      </c>
    </row>
    <row r="1339" spans="1:29" ht="15.75" customHeight="1" x14ac:dyDescent="0.2">
      <c r="A1339" s="9">
        <v>0</v>
      </c>
      <c r="B1339" s="9">
        <v>0</v>
      </c>
      <c r="C1339" s="9">
        <v>39</v>
      </c>
      <c r="D1339" s="9">
        <v>0</v>
      </c>
      <c r="E1339" s="9">
        <v>0</v>
      </c>
      <c r="F1339" s="9">
        <v>1</v>
      </c>
      <c r="G1339" s="9">
        <v>0</v>
      </c>
      <c r="H1339" s="9">
        <v>0</v>
      </c>
      <c r="I1339" s="9">
        <v>0</v>
      </c>
      <c r="J1339" s="9">
        <v>0</v>
      </c>
      <c r="K1339" s="9">
        <v>0</v>
      </c>
      <c r="L1339" s="9">
        <v>0</v>
      </c>
      <c r="M1339" s="9">
        <v>180</v>
      </c>
      <c r="N1339" s="9">
        <v>124</v>
      </c>
      <c r="O1339" s="9">
        <v>83</v>
      </c>
      <c r="P1339" s="9">
        <v>22.91</v>
      </c>
      <c r="Q1339" s="9">
        <v>66</v>
      </c>
      <c r="R1339" s="9">
        <v>77</v>
      </c>
      <c r="S1339" s="12"/>
      <c r="V1339" s="9">
        <v>0</v>
      </c>
      <c r="W1339" s="12">
        <f t="shared" si="80"/>
        <v>0</v>
      </c>
      <c r="Z1339" s="60">
        <v>3</v>
      </c>
      <c r="AA1339" s="9">
        <f t="shared" si="81"/>
        <v>0</v>
      </c>
      <c r="AB1339" s="9">
        <f t="shared" si="82"/>
        <v>0</v>
      </c>
      <c r="AC1339" s="9">
        <f t="shared" si="83"/>
        <v>1</v>
      </c>
    </row>
    <row r="1340" spans="1:29" ht="15.75" customHeight="1" x14ac:dyDescent="0.2">
      <c r="A1340" s="9">
        <v>0</v>
      </c>
      <c r="B1340" s="9">
        <v>0</v>
      </c>
      <c r="C1340" s="9">
        <v>46</v>
      </c>
      <c r="D1340" s="9">
        <v>1</v>
      </c>
      <c r="E1340" s="9">
        <v>0</v>
      </c>
      <c r="F1340" s="9">
        <v>0</v>
      </c>
      <c r="G1340" s="9">
        <v>0</v>
      </c>
      <c r="H1340" s="9">
        <v>0</v>
      </c>
      <c r="I1340" s="9">
        <v>0</v>
      </c>
      <c r="J1340" s="9">
        <v>0</v>
      </c>
      <c r="K1340" s="9">
        <v>0</v>
      </c>
      <c r="L1340" s="9">
        <v>0</v>
      </c>
      <c r="M1340" s="9">
        <v>248</v>
      </c>
      <c r="N1340" s="9">
        <v>115</v>
      </c>
      <c r="O1340" s="9">
        <v>82</v>
      </c>
      <c r="P1340" s="9">
        <v>28.92</v>
      </c>
      <c r="Q1340" s="9">
        <v>93</v>
      </c>
      <c r="R1340" s="9">
        <v>100</v>
      </c>
      <c r="S1340" s="12"/>
      <c r="V1340" s="9">
        <v>0</v>
      </c>
      <c r="W1340" s="12">
        <f t="shared" si="80"/>
        <v>0</v>
      </c>
      <c r="Z1340" s="60">
        <v>1</v>
      </c>
      <c r="AA1340" s="9">
        <f t="shared" si="81"/>
        <v>1</v>
      </c>
      <c r="AB1340" s="9">
        <f t="shared" si="82"/>
        <v>0</v>
      </c>
      <c r="AC1340" s="9">
        <f t="shared" si="83"/>
        <v>0</v>
      </c>
    </row>
    <row r="1341" spans="1:29" ht="15.75" customHeight="1" x14ac:dyDescent="0.2">
      <c r="A1341" s="9">
        <v>0</v>
      </c>
      <c r="B1341" s="9">
        <v>1</v>
      </c>
      <c r="C1341" s="9">
        <v>52</v>
      </c>
      <c r="D1341" s="9">
        <v>1</v>
      </c>
      <c r="E1341" s="9">
        <v>0</v>
      </c>
      <c r="F1341" s="9">
        <v>0</v>
      </c>
      <c r="G1341" s="9">
        <v>1</v>
      </c>
      <c r="H1341" s="9">
        <v>15</v>
      </c>
      <c r="I1341" s="9">
        <v>0</v>
      </c>
      <c r="J1341" s="9">
        <v>0</v>
      </c>
      <c r="K1341" s="9">
        <v>0</v>
      </c>
      <c r="L1341" s="9">
        <v>0</v>
      </c>
      <c r="M1341" s="9">
        <v>240</v>
      </c>
      <c r="N1341" s="9">
        <v>120</v>
      </c>
      <c r="O1341" s="9">
        <v>77</v>
      </c>
      <c r="P1341" s="9">
        <v>32.270000000000003</v>
      </c>
      <c r="Q1341" s="9">
        <v>80</v>
      </c>
      <c r="R1341" s="9">
        <v>62</v>
      </c>
      <c r="S1341" s="12"/>
      <c r="V1341" s="9">
        <v>15</v>
      </c>
      <c r="W1341" s="12">
        <f t="shared" si="80"/>
        <v>1</v>
      </c>
      <c r="Z1341" s="60">
        <v>1</v>
      </c>
      <c r="AA1341" s="9">
        <f t="shared" si="81"/>
        <v>1</v>
      </c>
      <c r="AB1341" s="9">
        <f t="shared" si="82"/>
        <v>0</v>
      </c>
      <c r="AC1341" s="9">
        <f t="shared" si="83"/>
        <v>0</v>
      </c>
    </row>
    <row r="1342" spans="1:29" ht="15.75" customHeight="1" x14ac:dyDescent="0.2">
      <c r="A1342" s="9">
        <v>1</v>
      </c>
      <c r="B1342" s="9">
        <v>0</v>
      </c>
      <c r="C1342" s="9">
        <v>48</v>
      </c>
      <c r="D1342" s="9">
        <v>1</v>
      </c>
      <c r="E1342" s="9">
        <v>0</v>
      </c>
      <c r="F1342" s="9">
        <v>0</v>
      </c>
      <c r="G1342" s="9">
        <v>1</v>
      </c>
      <c r="H1342" s="9">
        <v>25</v>
      </c>
      <c r="I1342" s="9">
        <v>0</v>
      </c>
      <c r="J1342" s="9">
        <v>0</v>
      </c>
      <c r="K1342" s="9">
        <v>0</v>
      </c>
      <c r="L1342" s="9">
        <v>1</v>
      </c>
      <c r="M1342" s="9">
        <v>304</v>
      </c>
      <c r="N1342" s="9">
        <v>102</v>
      </c>
      <c r="O1342" s="9">
        <v>66.5</v>
      </c>
      <c r="P1342" s="9">
        <v>28.9</v>
      </c>
      <c r="Q1342" s="9">
        <v>100</v>
      </c>
      <c r="R1342" s="9">
        <v>66</v>
      </c>
      <c r="S1342" s="12"/>
      <c r="V1342" s="9">
        <v>25</v>
      </c>
      <c r="W1342" s="12">
        <f t="shared" si="80"/>
        <v>1</v>
      </c>
      <c r="Z1342" s="60">
        <v>1</v>
      </c>
      <c r="AA1342" s="9">
        <f t="shared" si="81"/>
        <v>1</v>
      </c>
      <c r="AB1342" s="9">
        <f t="shared" si="82"/>
        <v>0</v>
      </c>
      <c r="AC1342" s="9">
        <f t="shared" si="83"/>
        <v>0</v>
      </c>
    </row>
    <row r="1343" spans="1:29" ht="15.75" customHeight="1" x14ac:dyDescent="0.2">
      <c r="A1343" s="9">
        <v>1</v>
      </c>
      <c r="B1343" s="9">
        <v>1</v>
      </c>
      <c r="C1343" s="9">
        <v>52</v>
      </c>
      <c r="D1343" s="9">
        <v>1</v>
      </c>
      <c r="E1343" s="9">
        <v>0</v>
      </c>
      <c r="F1343" s="9">
        <v>0</v>
      </c>
      <c r="G1343" s="9">
        <v>1</v>
      </c>
      <c r="H1343" s="9">
        <v>25</v>
      </c>
      <c r="I1343" s="9">
        <v>0</v>
      </c>
      <c r="J1343" s="9">
        <v>0</v>
      </c>
      <c r="K1343" s="9">
        <v>0</v>
      </c>
      <c r="L1343" s="9">
        <v>0</v>
      </c>
      <c r="M1343" s="9">
        <v>271</v>
      </c>
      <c r="N1343" s="9">
        <v>121</v>
      </c>
      <c r="O1343" s="9">
        <v>73</v>
      </c>
      <c r="P1343" s="9">
        <v>21.85</v>
      </c>
      <c r="Q1343" s="9">
        <v>70</v>
      </c>
      <c r="R1343" s="9">
        <v>86</v>
      </c>
      <c r="S1343" s="12"/>
      <c r="V1343" s="9">
        <v>25</v>
      </c>
      <c r="W1343" s="12">
        <f t="shared" si="80"/>
        <v>1</v>
      </c>
      <c r="Z1343" s="60">
        <v>1</v>
      </c>
      <c r="AA1343" s="9">
        <f t="shared" si="81"/>
        <v>1</v>
      </c>
      <c r="AB1343" s="9">
        <f t="shared" si="82"/>
        <v>0</v>
      </c>
      <c r="AC1343" s="9">
        <f t="shared" si="83"/>
        <v>0</v>
      </c>
    </row>
    <row r="1344" spans="1:29" ht="15.75" customHeight="1" x14ac:dyDescent="0.2">
      <c r="A1344" s="9">
        <v>0</v>
      </c>
      <c r="B1344" s="9">
        <v>1</v>
      </c>
      <c r="C1344" s="9">
        <v>57</v>
      </c>
      <c r="D1344" s="9">
        <v>1</v>
      </c>
      <c r="E1344" s="9">
        <v>0</v>
      </c>
      <c r="F1344" s="9">
        <v>0</v>
      </c>
      <c r="G1344" s="9">
        <v>1</v>
      </c>
      <c r="H1344" s="9">
        <v>20</v>
      </c>
      <c r="I1344" s="9">
        <v>0</v>
      </c>
      <c r="J1344" s="9">
        <v>0</v>
      </c>
      <c r="K1344" s="9">
        <v>0</v>
      </c>
      <c r="L1344" s="9">
        <v>0</v>
      </c>
      <c r="M1344" s="9">
        <v>250</v>
      </c>
      <c r="N1344" s="9">
        <v>127.5</v>
      </c>
      <c r="O1344" s="9">
        <v>80</v>
      </c>
      <c r="P1344" s="9">
        <v>29.38</v>
      </c>
      <c r="Q1344" s="9">
        <v>80</v>
      </c>
      <c r="R1344" s="9">
        <v>80</v>
      </c>
      <c r="S1344" s="12"/>
      <c r="V1344" s="9">
        <v>20</v>
      </c>
      <c r="W1344" s="12">
        <f t="shared" si="80"/>
        <v>1</v>
      </c>
      <c r="Z1344" s="60">
        <v>1</v>
      </c>
      <c r="AA1344" s="9">
        <f t="shared" si="81"/>
        <v>1</v>
      </c>
      <c r="AB1344" s="9">
        <f t="shared" si="82"/>
        <v>0</v>
      </c>
      <c r="AC1344" s="9">
        <f t="shared" si="83"/>
        <v>0</v>
      </c>
    </row>
    <row r="1345" spans="1:29" ht="15.75" customHeight="1" x14ac:dyDescent="0.2">
      <c r="A1345" s="9">
        <v>0</v>
      </c>
      <c r="B1345" s="9">
        <v>0</v>
      </c>
      <c r="C1345" s="9">
        <v>44</v>
      </c>
      <c r="D1345" s="9">
        <v>0</v>
      </c>
      <c r="E1345" s="9">
        <v>0</v>
      </c>
      <c r="F1345" s="9">
        <v>0</v>
      </c>
      <c r="G1345" s="9">
        <v>1</v>
      </c>
      <c r="H1345" s="9">
        <v>25</v>
      </c>
      <c r="I1345" s="9">
        <v>0</v>
      </c>
      <c r="J1345" s="9">
        <v>0</v>
      </c>
      <c r="K1345" s="9">
        <v>0</v>
      </c>
      <c r="L1345" s="9">
        <v>0</v>
      </c>
      <c r="M1345" s="9">
        <v>200</v>
      </c>
      <c r="N1345" s="9">
        <v>111</v>
      </c>
      <c r="O1345" s="9">
        <v>79</v>
      </c>
      <c r="P1345" s="9">
        <v>27.29</v>
      </c>
      <c r="Q1345" s="9">
        <v>95</v>
      </c>
      <c r="R1345" s="9">
        <v>74</v>
      </c>
      <c r="S1345" s="12"/>
      <c r="V1345" s="9">
        <v>25</v>
      </c>
      <c r="W1345" s="12">
        <f t="shared" si="80"/>
        <v>1</v>
      </c>
      <c r="Z1345" s="60">
        <v>4</v>
      </c>
      <c r="AA1345" s="9">
        <f t="shared" si="81"/>
        <v>0</v>
      </c>
      <c r="AB1345" s="9">
        <f t="shared" si="82"/>
        <v>0</v>
      </c>
      <c r="AC1345" s="9">
        <f t="shared" si="83"/>
        <v>0</v>
      </c>
    </row>
    <row r="1346" spans="1:29" ht="15.75" customHeight="1" x14ac:dyDescent="0.2">
      <c r="A1346" s="9">
        <v>0</v>
      </c>
      <c r="B1346" s="9">
        <v>0</v>
      </c>
      <c r="C1346" s="9">
        <v>57</v>
      </c>
      <c r="D1346" s="9">
        <v>0</v>
      </c>
      <c r="E1346" s="9">
        <v>0</v>
      </c>
      <c r="F1346" s="9">
        <v>1</v>
      </c>
      <c r="G1346" s="9">
        <v>1</v>
      </c>
      <c r="H1346" s="9">
        <v>5</v>
      </c>
      <c r="I1346" s="9">
        <v>0</v>
      </c>
      <c r="J1346" s="9">
        <v>0</v>
      </c>
      <c r="K1346" s="9">
        <v>0</v>
      </c>
      <c r="L1346" s="9">
        <v>0</v>
      </c>
      <c r="M1346" s="9">
        <v>272</v>
      </c>
      <c r="N1346" s="9">
        <v>112.5</v>
      </c>
      <c r="O1346" s="9">
        <v>70</v>
      </c>
      <c r="P1346" s="9">
        <v>23.08</v>
      </c>
      <c r="Q1346" s="9">
        <v>73</v>
      </c>
      <c r="R1346" s="9">
        <v>58</v>
      </c>
      <c r="S1346" s="12"/>
      <c r="V1346" s="9">
        <v>5</v>
      </c>
      <c r="W1346" s="12">
        <f t="shared" si="80"/>
        <v>1</v>
      </c>
      <c r="Z1346" s="60">
        <v>3</v>
      </c>
      <c r="AA1346" s="9">
        <f t="shared" si="81"/>
        <v>0</v>
      </c>
      <c r="AB1346" s="9">
        <f t="shared" si="82"/>
        <v>0</v>
      </c>
      <c r="AC1346" s="9">
        <f t="shared" si="83"/>
        <v>1</v>
      </c>
    </row>
    <row r="1347" spans="1:29" ht="15.75" customHeight="1" x14ac:dyDescent="0.2">
      <c r="A1347" s="9">
        <v>1</v>
      </c>
      <c r="B1347" s="9">
        <v>0</v>
      </c>
      <c r="C1347" s="9">
        <v>49</v>
      </c>
      <c r="D1347" s="9">
        <v>1</v>
      </c>
      <c r="E1347" s="9">
        <v>0</v>
      </c>
      <c r="F1347" s="9">
        <v>0</v>
      </c>
      <c r="G1347" s="9">
        <v>0</v>
      </c>
      <c r="H1347" s="9">
        <v>0</v>
      </c>
      <c r="I1347" s="9">
        <v>0</v>
      </c>
      <c r="J1347" s="9">
        <v>0</v>
      </c>
      <c r="K1347" s="9">
        <v>0</v>
      </c>
      <c r="L1347" s="9">
        <v>0</v>
      </c>
      <c r="M1347" s="9">
        <v>211</v>
      </c>
      <c r="N1347" s="9">
        <v>103.5</v>
      </c>
      <c r="O1347" s="9">
        <v>66.5</v>
      </c>
      <c r="P1347" s="9">
        <v>24.17</v>
      </c>
      <c r="Q1347" s="9">
        <v>75</v>
      </c>
      <c r="R1347" s="9">
        <v>87</v>
      </c>
      <c r="S1347" s="12"/>
      <c r="V1347" s="9">
        <v>0</v>
      </c>
      <c r="W1347" s="12">
        <f t="shared" ref="W1347:W1410" si="84">IF(V1347=0,0,1)</f>
        <v>0</v>
      </c>
      <c r="Z1347" s="60">
        <v>1</v>
      </c>
      <c r="AA1347" s="9">
        <f t="shared" ref="AA1347:AA1410" si="85">IF(Z1347=1,1,0)</f>
        <v>1</v>
      </c>
      <c r="AB1347" s="9">
        <f t="shared" ref="AB1347:AB1410" si="86">IF(Z1347=2,1,0)</f>
        <v>0</v>
      </c>
      <c r="AC1347" s="9">
        <f t="shared" ref="AC1347:AC1410" si="87">IF(Z1347=3,1,0)</f>
        <v>0</v>
      </c>
    </row>
    <row r="1348" spans="1:29" ht="15.75" customHeight="1" x14ac:dyDescent="0.2">
      <c r="A1348" s="9">
        <v>0</v>
      </c>
      <c r="B1348" s="9">
        <v>0</v>
      </c>
      <c r="C1348" s="9">
        <v>42</v>
      </c>
      <c r="D1348" s="9">
        <v>0</v>
      </c>
      <c r="E1348" s="9">
        <v>1</v>
      </c>
      <c r="F1348" s="9">
        <v>0</v>
      </c>
      <c r="G1348" s="9">
        <v>0</v>
      </c>
      <c r="H1348" s="9">
        <v>0</v>
      </c>
      <c r="I1348" s="9">
        <v>0</v>
      </c>
      <c r="J1348" s="9">
        <v>0</v>
      </c>
      <c r="K1348" s="9">
        <v>1</v>
      </c>
      <c r="L1348" s="9">
        <v>0</v>
      </c>
      <c r="M1348" s="9">
        <v>230</v>
      </c>
      <c r="N1348" s="9">
        <v>142.5</v>
      </c>
      <c r="O1348" s="9">
        <v>97.5</v>
      </c>
      <c r="P1348" s="9">
        <v>29.94</v>
      </c>
      <c r="Q1348" s="9">
        <v>75</v>
      </c>
      <c r="R1348" s="9">
        <v>75</v>
      </c>
      <c r="S1348" s="12"/>
      <c r="V1348" s="9">
        <v>0</v>
      </c>
      <c r="W1348" s="12">
        <f t="shared" si="84"/>
        <v>0</v>
      </c>
      <c r="Z1348" s="60">
        <v>2</v>
      </c>
      <c r="AA1348" s="9">
        <f t="shared" si="85"/>
        <v>0</v>
      </c>
      <c r="AB1348" s="9">
        <f t="shared" si="86"/>
        <v>1</v>
      </c>
      <c r="AC1348" s="9">
        <f t="shared" si="87"/>
        <v>0</v>
      </c>
    </row>
    <row r="1349" spans="1:29" ht="15.75" customHeight="1" x14ac:dyDescent="0.2">
      <c r="A1349" s="9">
        <v>0</v>
      </c>
      <c r="B1349" s="9">
        <v>0</v>
      </c>
      <c r="C1349" s="9">
        <v>58</v>
      </c>
      <c r="D1349" s="9">
        <v>0</v>
      </c>
      <c r="E1349" s="9">
        <v>0</v>
      </c>
      <c r="F1349" s="9">
        <v>0</v>
      </c>
      <c r="G1349" s="9">
        <v>1</v>
      </c>
      <c r="H1349" s="9">
        <v>18</v>
      </c>
      <c r="I1349" s="9">
        <v>0</v>
      </c>
      <c r="J1349" s="9">
        <v>0</v>
      </c>
      <c r="K1349" s="9">
        <v>1</v>
      </c>
      <c r="L1349" s="9">
        <v>0</v>
      </c>
      <c r="M1349" s="9">
        <v>270</v>
      </c>
      <c r="N1349" s="9">
        <v>195</v>
      </c>
      <c r="O1349" s="9">
        <v>117.5</v>
      </c>
      <c r="P1349" s="9">
        <v>23.35</v>
      </c>
      <c r="Q1349" s="9">
        <v>75</v>
      </c>
      <c r="R1349" s="9">
        <v>78</v>
      </c>
      <c r="S1349" s="12"/>
      <c r="V1349" s="9" t="s">
        <v>92</v>
      </c>
      <c r="W1349" s="12">
        <f t="shared" si="84"/>
        <v>1</v>
      </c>
      <c r="Z1349" s="60">
        <v>4</v>
      </c>
      <c r="AA1349" s="9">
        <f t="shared" si="85"/>
        <v>0</v>
      </c>
      <c r="AB1349" s="9">
        <f t="shared" si="86"/>
        <v>0</v>
      </c>
      <c r="AC1349" s="9">
        <f t="shared" si="87"/>
        <v>0</v>
      </c>
    </row>
    <row r="1350" spans="1:29" ht="15.75" customHeight="1" x14ac:dyDescent="0.2">
      <c r="A1350" s="9">
        <v>0</v>
      </c>
      <c r="B1350" s="9">
        <v>1</v>
      </c>
      <c r="C1350" s="9">
        <v>42</v>
      </c>
      <c r="D1350" s="9">
        <v>0</v>
      </c>
      <c r="E1350" s="9">
        <v>0</v>
      </c>
      <c r="F1350" s="9">
        <v>0</v>
      </c>
      <c r="G1350" s="9">
        <v>0</v>
      </c>
      <c r="H1350" s="9">
        <v>0</v>
      </c>
      <c r="I1350" s="9">
        <v>0</v>
      </c>
      <c r="J1350" s="9">
        <v>0</v>
      </c>
      <c r="K1350" s="9">
        <v>0</v>
      </c>
      <c r="L1350" s="9">
        <v>0</v>
      </c>
      <c r="M1350" s="9">
        <v>225</v>
      </c>
      <c r="N1350" s="9">
        <v>110</v>
      </c>
      <c r="O1350" s="9">
        <v>73</v>
      </c>
      <c r="P1350" s="9">
        <v>27.67</v>
      </c>
      <c r="Q1350" s="9">
        <v>65</v>
      </c>
      <c r="R1350" s="9">
        <v>65</v>
      </c>
      <c r="S1350" s="12"/>
      <c r="V1350" s="9">
        <v>0</v>
      </c>
      <c r="W1350" s="12">
        <f t="shared" si="84"/>
        <v>0</v>
      </c>
      <c r="Z1350" s="60">
        <v>4</v>
      </c>
      <c r="AA1350" s="9">
        <f t="shared" si="85"/>
        <v>0</v>
      </c>
      <c r="AB1350" s="9">
        <f t="shared" si="86"/>
        <v>0</v>
      </c>
      <c r="AC1350" s="9">
        <f t="shared" si="87"/>
        <v>0</v>
      </c>
    </row>
    <row r="1351" spans="1:29" ht="15.75" customHeight="1" x14ac:dyDescent="0.2">
      <c r="A1351" s="9">
        <v>0</v>
      </c>
      <c r="B1351" s="9">
        <v>1</v>
      </c>
      <c r="C1351" s="9">
        <v>64</v>
      </c>
      <c r="D1351" s="9">
        <v>1</v>
      </c>
      <c r="E1351" s="9">
        <v>0</v>
      </c>
      <c r="F1351" s="9">
        <v>0</v>
      </c>
      <c r="G1351" s="9">
        <v>1</v>
      </c>
      <c r="H1351" s="9">
        <v>30</v>
      </c>
      <c r="I1351" s="9">
        <v>0</v>
      </c>
      <c r="J1351" s="9">
        <v>0</v>
      </c>
      <c r="K1351" s="9">
        <v>0</v>
      </c>
      <c r="L1351" s="9">
        <v>0</v>
      </c>
      <c r="M1351" s="9">
        <v>185</v>
      </c>
      <c r="N1351" s="9">
        <v>114</v>
      </c>
      <c r="O1351" s="9">
        <v>73</v>
      </c>
      <c r="P1351" s="9">
        <v>34.53</v>
      </c>
      <c r="Q1351" s="9">
        <v>75</v>
      </c>
      <c r="R1351" s="9">
        <v>97</v>
      </c>
      <c r="S1351" s="12"/>
      <c r="V1351" s="9">
        <v>30</v>
      </c>
      <c r="W1351" s="12">
        <f t="shared" si="84"/>
        <v>1</v>
      </c>
      <c r="Z1351" s="60">
        <v>1</v>
      </c>
      <c r="AA1351" s="9">
        <f t="shared" si="85"/>
        <v>1</v>
      </c>
      <c r="AB1351" s="9">
        <f t="shared" si="86"/>
        <v>0</v>
      </c>
      <c r="AC1351" s="9">
        <f t="shared" si="87"/>
        <v>0</v>
      </c>
    </row>
    <row r="1352" spans="1:29" ht="15.75" customHeight="1" x14ac:dyDescent="0.2">
      <c r="A1352" s="9">
        <v>1</v>
      </c>
      <c r="B1352" s="9">
        <v>0</v>
      </c>
      <c r="C1352" s="9">
        <v>49</v>
      </c>
      <c r="D1352" s="9">
        <v>0</v>
      </c>
      <c r="E1352" s="9">
        <v>0</v>
      </c>
      <c r="F1352" s="9">
        <v>1</v>
      </c>
      <c r="G1352" s="9">
        <v>1</v>
      </c>
      <c r="H1352" s="9">
        <v>10</v>
      </c>
      <c r="I1352" s="9">
        <v>0</v>
      </c>
      <c r="J1352" s="9">
        <v>0</v>
      </c>
      <c r="K1352" s="9">
        <v>0</v>
      </c>
      <c r="L1352" s="9">
        <v>0</v>
      </c>
      <c r="M1352" s="9">
        <v>260</v>
      </c>
      <c r="N1352" s="9">
        <v>123</v>
      </c>
      <c r="O1352" s="9">
        <v>80</v>
      </c>
      <c r="P1352" s="9">
        <v>23.1</v>
      </c>
      <c r="Q1352" s="9">
        <v>63</v>
      </c>
      <c r="R1352" s="9">
        <v>65</v>
      </c>
      <c r="S1352" s="12"/>
      <c r="V1352" s="9">
        <v>10</v>
      </c>
      <c r="W1352" s="12">
        <f t="shared" si="84"/>
        <v>1</v>
      </c>
      <c r="Z1352" s="60">
        <v>3</v>
      </c>
      <c r="AA1352" s="9">
        <f t="shared" si="85"/>
        <v>0</v>
      </c>
      <c r="AB1352" s="9">
        <f t="shared" si="86"/>
        <v>0</v>
      </c>
      <c r="AC1352" s="9">
        <f t="shared" si="87"/>
        <v>1</v>
      </c>
    </row>
    <row r="1353" spans="1:29" ht="15.75" customHeight="1" x14ac:dyDescent="0.2">
      <c r="A1353" s="9">
        <v>0</v>
      </c>
      <c r="B1353" s="9">
        <v>0</v>
      </c>
      <c r="C1353" s="9">
        <v>59</v>
      </c>
      <c r="D1353" s="9">
        <v>0</v>
      </c>
      <c r="E1353" s="9">
        <v>0</v>
      </c>
      <c r="F1353" s="9">
        <v>1</v>
      </c>
      <c r="G1353" s="9">
        <v>0</v>
      </c>
      <c r="H1353" s="9">
        <v>0</v>
      </c>
      <c r="I1353" s="9">
        <v>0</v>
      </c>
      <c r="J1353" s="9">
        <v>0</v>
      </c>
      <c r="K1353" s="9">
        <v>0</v>
      </c>
      <c r="L1353" s="9">
        <v>0</v>
      </c>
      <c r="M1353" s="9">
        <v>292</v>
      </c>
      <c r="N1353" s="9">
        <v>114</v>
      </c>
      <c r="O1353" s="9">
        <v>84</v>
      </c>
      <c r="P1353" s="9">
        <v>27.39</v>
      </c>
      <c r="Q1353" s="9">
        <v>68</v>
      </c>
      <c r="R1353" s="9">
        <v>72</v>
      </c>
      <c r="S1353" s="12"/>
      <c r="V1353" s="9">
        <v>0</v>
      </c>
      <c r="W1353" s="12">
        <f t="shared" si="84"/>
        <v>0</v>
      </c>
      <c r="Z1353" s="60">
        <v>3</v>
      </c>
      <c r="AA1353" s="9">
        <f t="shared" si="85"/>
        <v>0</v>
      </c>
      <c r="AB1353" s="9">
        <f t="shared" si="86"/>
        <v>0</v>
      </c>
      <c r="AC1353" s="9">
        <f t="shared" si="87"/>
        <v>1</v>
      </c>
    </row>
    <row r="1354" spans="1:29" ht="15.75" customHeight="1" x14ac:dyDescent="0.2">
      <c r="A1354" s="9">
        <v>0</v>
      </c>
      <c r="B1354" s="9">
        <v>1</v>
      </c>
      <c r="C1354" s="9">
        <v>37</v>
      </c>
      <c r="D1354" s="9">
        <v>0</v>
      </c>
      <c r="E1354" s="9">
        <v>1</v>
      </c>
      <c r="F1354" s="9">
        <v>0</v>
      </c>
      <c r="G1354" s="9">
        <v>1</v>
      </c>
      <c r="H1354" s="9">
        <v>30</v>
      </c>
      <c r="I1354" s="9">
        <v>0</v>
      </c>
      <c r="J1354" s="9">
        <v>0</v>
      </c>
      <c r="K1354" s="9">
        <v>0</v>
      </c>
      <c r="L1354" s="9">
        <v>0</v>
      </c>
      <c r="M1354" s="9">
        <v>246</v>
      </c>
      <c r="N1354" s="9">
        <v>124</v>
      </c>
      <c r="O1354" s="9">
        <v>83</v>
      </c>
      <c r="P1354" s="9">
        <v>30.93</v>
      </c>
      <c r="Q1354" s="9">
        <v>60</v>
      </c>
      <c r="R1354" s="9">
        <v>85</v>
      </c>
      <c r="S1354" s="12"/>
      <c r="V1354" s="9">
        <v>30</v>
      </c>
      <c r="W1354" s="12">
        <f t="shared" si="84"/>
        <v>1</v>
      </c>
      <c r="Z1354" s="60">
        <v>2</v>
      </c>
      <c r="AA1354" s="9">
        <f t="shared" si="85"/>
        <v>0</v>
      </c>
      <c r="AB1354" s="9">
        <f t="shared" si="86"/>
        <v>1</v>
      </c>
      <c r="AC1354" s="9">
        <f t="shared" si="87"/>
        <v>0</v>
      </c>
    </row>
    <row r="1355" spans="1:29" ht="15.75" customHeight="1" x14ac:dyDescent="0.2">
      <c r="A1355" s="9">
        <v>0</v>
      </c>
      <c r="B1355" s="9">
        <v>1</v>
      </c>
      <c r="C1355" s="9">
        <v>33</v>
      </c>
      <c r="D1355" s="9">
        <v>0</v>
      </c>
      <c r="E1355" s="9">
        <v>1</v>
      </c>
      <c r="F1355" s="9">
        <v>0</v>
      </c>
      <c r="G1355" s="9">
        <v>0</v>
      </c>
      <c r="H1355" s="9">
        <v>0</v>
      </c>
      <c r="I1355" s="9">
        <v>0</v>
      </c>
      <c r="J1355" s="9">
        <v>0</v>
      </c>
      <c r="K1355" s="9">
        <v>1</v>
      </c>
      <c r="L1355" s="9">
        <v>0</v>
      </c>
      <c r="M1355" s="9">
        <v>165</v>
      </c>
      <c r="N1355" s="9">
        <v>141.5</v>
      </c>
      <c r="O1355" s="9">
        <v>95</v>
      </c>
      <c r="P1355" s="9">
        <v>26.74</v>
      </c>
      <c r="Q1355" s="9">
        <v>54</v>
      </c>
      <c r="R1355" s="9">
        <v>77</v>
      </c>
      <c r="S1355" s="12"/>
      <c r="V1355" s="9">
        <v>0</v>
      </c>
      <c r="W1355" s="12">
        <f t="shared" si="84"/>
        <v>0</v>
      </c>
      <c r="Z1355" s="60">
        <v>2</v>
      </c>
      <c r="AA1355" s="9">
        <f t="shared" si="85"/>
        <v>0</v>
      </c>
      <c r="AB1355" s="9">
        <f t="shared" si="86"/>
        <v>1</v>
      </c>
      <c r="AC1355" s="9">
        <f t="shared" si="87"/>
        <v>0</v>
      </c>
    </row>
    <row r="1356" spans="1:29" ht="15.75" customHeight="1" x14ac:dyDescent="0.2">
      <c r="A1356" s="9">
        <v>0</v>
      </c>
      <c r="B1356" s="9">
        <v>0</v>
      </c>
      <c r="C1356" s="9">
        <v>54</v>
      </c>
      <c r="D1356" s="9">
        <v>1</v>
      </c>
      <c r="E1356" s="9">
        <v>0</v>
      </c>
      <c r="F1356" s="9">
        <v>0</v>
      </c>
      <c r="G1356" s="9">
        <v>1</v>
      </c>
      <c r="H1356" s="9">
        <v>20</v>
      </c>
      <c r="I1356" s="9">
        <v>0</v>
      </c>
      <c r="J1356" s="9">
        <v>0</v>
      </c>
      <c r="K1356" s="9">
        <v>0</v>
      </c>
      <c r="L1356" s="9">
        <v>0</v>
      </c>
      <c r="M1356" s="9">
        <v>234</v>
      </c>
      <c r="N1356" s="9">
        <v>111</v>
      </c>
      <c r="O1356" s="9">
        <v>81</v>
      </c>
      <c r="P1356" s="9">
        <v>25.43</v>
      </c>
      <c r="Q1356" s="9">
        <v>70</v>
      </c>
      <c r="R1356" s="9">
        <v>78</v>
      </c>
      <c r="S1356" s="12"/>
      <c r="V1356" s="9">
        <v>20</v>
      </c>
      <c r="W1356" s="12">
        <f t="shared" si="84"/>
        <v>1</v>
      </c>
      <c r="Z1356" s="60">
        <v>1</v>
      </c>
      <c r="AA1356" s="9">
        <f t="shared" si="85"/>
        <v>1</v>
      </c>
      <c r="AB1356" s="9">
        <f t="shared" si="86"/>
        <v>0</v>
      </c>
      <c r="AC1356" s="9">
        <f t="shared" si="87"/>
        <v>0</v>
      </c>
    </row>
    <row r="1357" spans="1:29" ht="15.75" customHeight="1" x14ac:dyDescent="0.2">
      <c r="A1357" s="9">
        <v>0</v>
      </c>
      <c r="B1357" s="9">
        <v>1</v>
      </c>
      <c r="C1357" s="9">
        <v>38</v>
      </c>
      <c r="D1357" s="9">
        <v>1</v>
      </c>
      <c r="E1357" s="9">
        <v>0</v>
      </c>
      <c r="F1357" s="9">
        <v>0</v>
      </c>
      <c r="G1357" s="9">
        <v>0</v>
      </c>
      <c r="H1357" s="9">
        <v>0</v>
      </c>
      <c r="I1357" s="9">
        <v>0</v>
      </c>
      <c r="J1357" s="9">
        <v>0</v>
      </c>
      <c r="K1357" s="9">
        <v>0</v>
      </c>
      <c r="L1357" s="9">
        <v>0</v>
      </c>
      <c r="M1357" s="9">
        <v>198</v>
      </c>
      <c r="N1357" s="9">
        <v>119</v>
      </c>
      <c r="O1357" s="9">
        <v>73</v>
      </c>
      <c r="P1357" s="9">
        <v>30.27</v>
      </c>
      <c r="Q1357" s="9">
        <v>68</v>
      </c>
      <c r="R1357" s="9">
        <v>70</v>
      </c>
      <c r="S1357" s="12"/>
      <c r="V1357" s="9">
        <v>0</v>
      </c>
      <c r="W1357" s="12">
        <f t="shared" si="84"/>
        <v>0</v>
      </c>
      <c r="Z1357" s="60">
        <v>1</v>
      </c>
      <c r="AA1357" s="9">
        <f t="shared" si="85"/>
        <v>1</v>
      </c>
      <c r="AB1357" s="9">
        <f t="shared" si="86"/>
        <v>0</v>
      </c>
      <c r="AC1357" s="9">
        <f t="shared" si="87"/>
        <v>0</v>
      </c>
    </row>
    <row r="1358" spans="1:29" ht="15.75" customHeight="1" x14ac:dyDescent="0.2">
      <c r="A1358" s="9">
        <v>0</v>
      </c>
      <c r="B1358" s="9">
        <v>1</v>
      </c>
      <c r="C1358" s="9">
        <v>40</v>
      </c>
      <c r="D1358" s="9">
        <v>1</v>
      </c>
      <c r="E1358" s="9">
        <v>0</v>
      </c>
      <c r="F1358" s="9">
        <v>0</v>
      </c>
      <c r="G1358" s="9">
        <v>0</v>
      </c>
      <c r="H1358" s="9">
        <v>0</v>
      </c>
      <c r="I1358" s="9">
        <v>0</v>
      </c>
      <c r="J1358" s="9">
        <v>0</v>
      </c>
      <c r="K1358" s="9">
        <v>0</v>
      </c>
      <c r="L1358" s="9">
        <v>0</v>
      </c>
      <c r="M1358" s="9">
        <v>204</v>
      </c>
      <c r="N1358" s="9">
        <v>115</v>
      </c>
      <c r="O1358" s="9">
        <v>83</v>
      </c>
      <c r="P1358" s="9">
        <v>25.05</v>
      </c>
      <c r="Q1358" s="9">
        <v>75</v>
      </c>
      <c r="R1358" s="9">
        <v>76</v>
      </c>
      <c r="S1358" s="12"/>
      <c r="V1358" s="9">
        <v>0</v>
      </c>
      <c r="W1358" s="12">
        <f t="shared" si="84"/>
        <v>0</v>
      </c>
      <c r="Z1358" s="60">
        <v>1</v>
      </c>
      <c r="AA1358" s="9">
        <f t="shared" si="85"/>
        <v>1</v>
      </c>
      <c r="AB1358" s="9">
        <f t="shared" si="86"/>
        <v>0</v>
      </c>
      <c r="AC1358" s="9">
        <f t="shared" si="87"/>
        <v>0</v>
      </c>
    </row>
    <row r="1359" spans="1:29" ht="15.75" customHeight="1" x14ac:dyDescent="0.2">
      <c r="A1359" s="9">
        <v>0</v>
      </c>
      <c r="B1359" s="9">
        <v>1</v>
      </c>
      <c r="C1359" s="9">
        <v>66</v>
      </c>
      <c r="D1359" s="9">
        <v>1</v>
      </c>
      <c r="E1359" s="9">
        <v>0</v>
      </c>
      <c r="F1359" s="9">
        <v>0</v>
      </c>
      <c r="G1359" s="9">
        <v>0</v>
      </c>
      <c r="H1359" s="9">
        <v>0</v>
      </c>
      <c r="I1359" s="9">
        <v>0</v>
      </c>
      <c r="J1359" s="9">
        <v>0</v>
      </c>
      <c r="K1359" s="9">
        <v>1</v>
      </c>
      <c r="L1359" s="9">
        <v>0</v>
      </c>
      <c r="M1359" s="9">
        <v>253</v>
      </c>
      <c r="N1359" s="9">
        <v>163</v>
      </c>
      <c r="O1359" s="9">
        <v>86</v>
      </c>
      <c r="P1359" s="9">
        <v>24.35</v>
      </c>
      <c r="Q1359" s="9">
        <v>70</v>
      </c>
      <c r="R1359" s="9">
        <v>91</v>
      </c>
      <c r="S1359" s="12"/>
      <c r="V1359" s="9">
        <v>0</v>
      </c>
      <c r="W1359" s="12">
        <f t="shared" si="84"/>
        <v>0</v>
      </c>
      <c r="Z1359" s="60">
        <v>1</v>
      </c>
      <c r="AA1359" s="9">
        <f t="shared" si="85"/>
        <v>1</v>
      </c>
      <c r="AB1359" s="9">
        <f t="shared" si="86"/>
        <v>0</v>
      </c>
      <c r="AC1359" s="9">
        <f t="shared" si="87"/>
        <v>0</v>
      </c>
    </row>
    <row r="1360" spans="1:29" ht="15.75" customHeight="1" x14ac:dyDescent="0.2">
      <c r="A1360" s="9">
        <v>1</v>
      </c>
      <c r="B1360" s="9">
        <v>1</v>
      </c>
      <c r="C1360" s="9">
        <v>64</v>
      </c>
      <c r="D1360" s="9">
        <v>0</v>
      </c>
      <c r="E1360" s="9">
        <v>1</v>
      </c>
      <c r="F1360" s="9">
        <v>0</v>
      </c>
      <c r="G1360" s="9">
        <v>0</v>
      </c>
      <c r="H1360" s="9">
        <v>0</v>
      </c>
      <c r="I1360" s="9">
        <v>0</v>
      </c>
      <c r="J1360" s="9">
        <v>0</v>
      </c>
      <c r="K1360" s="9">
        <v>0</v>
      </c>
      <c r="L1360" s="9">
        <v>0</v>
      </c>
      <c r="M1360" s="9">
        <v>210</v>
      </c>
      <c r="N1360" s="9">
        <v>120</v>
      </c>
      <c r="O1360" s="9">
        <v>68</v>
      </c>
      <c r="P1360" s="9">
        <v>24.77</v>
      </c>
      <c r="Q1360" s="9">
        <v>80</v>
      </c>
      <c r="R1360" s="9">
        <v>77</v>
      </c>
      <c r="S1360" s="12"/>
      <c r="V1360" s="9">
        <v>0</v>
      </c>
      <c r="W1360" s="12">
        <f t="shared" si="84"/>
        <v>0</v>
      </c>
      <c r="Z1360" s="60">
        <v>2</v>
      </c>
      <c r="AA1360" s="9">
        <f t="shared" si="85"/>
        <v>0</v>
      </c>
      <c r="AB1360" s="9">
        <f t="shared" si="86"/>
        <v>1</v>
      </c>
      <c r="AC1360" s="9">
        <f t="shared" si="87"/>
        <v>0</v>
      </c>
    </row>
    <row r="1361" spans="1:29" ht="15.75" customHeight="1" x14ac:dyDescent="0.2">
      <c r="A1361" s="9">
        <v>0</v>
      </c>
      <c r="B1361" s="9">
        <v>0</v>
      </c>
      <c r="C1361" s="9">
        <v>39</v>
      </c>
      <c r="D1361" s="9">
        <v>0</v>
      </c>
      <c r="E1361" s="9">
        <v>1</v>
      </c>
      <c r="F1361" s="9">
        <v>0</v>
      </c>
      <c r="G1361" s="9">
        <v>0</v>
      </c>
      <c r="H1361" s="9">
        <v>0</v>
      </c>
      <c r="I1361" s="9">
        <v>0</v>
      </c>
      <c r="J1361" s="9">
        <v>0</v>
      </c>
      <c r="K1361" s="9">
        <v>0</v>
      </c>
      <c r="L1361" s="9">
        <v>0</v>
      </c>
      <c r="M1361" s="9">
        <v>234</v>
      </c>
      <c r="N1361" s="9">
        <v>126</v>
      </c>
      <c r="O1361" s="9">
        <v>71</v>
      </c>
      <c r="P1361" s="9">
        <v>27.73</v>
      </c>
      <c r="Q1361" s="9">
        <v>73</v>
      </c>
      <c r="R1361" s="9">
        <v>78</v>
      </c>
      <c r="S1361" s="12"/>
      <c r="V1361" s="9">
        <v>0</v>
      </c>
      <c r="W1361" s="12">
        <f t="shared" si="84"/>
        <v>0</v>
      </c>
      <c r="Z1361" s="60">
        <v>2</v>
      </c>
      <c r="AA1361" s="9">
        <f t="shared" si="85"/>
        <v>0</v>
      </c>
      <c r="AB1361" s="9">
        <f t="shared" si="86"/>
        <v>1</v>
      </c>
      <c r="AC1361" s="9">
        <f t="shared" si="87"/>
        <v>0</v>
      </c>
    </row>
    <row r="1362" spans="1:29" ht="15.75" customHeight="1" x14ac:dyDescent="0.2">
      <c r="A1362" s="9">
        <v>0</v>
      </c>
      <c r="B1362" s="9">
        <v>1</v>
      </c>
      <c r="C1362" s="9">
        <v>47</v>
      </c>
      <c r="D1362" s="9">
        <v>0</v>
      </c>
      <c r="E1362" s="9">
        <v>1</v>
      </c>
      <c r="F1362" s="9">
        <v>0</v>
      </c>
      <c r="G1362" s="9">
        <v>1</v>
      </c>
      <c r="H1362" s="9">
        <v>50</v>
      </c>
      <c r="I1362" s="9">
        <v>0</v>
      </c>
      <c r="J1362" s="9">
        <v>0</v>
      </c>
      <c r="K1362" s="9">
        <v>0</v>
      </c>
      <c r="L1362" s="9">
        <v>0</v>
      </c>
      <c r="M1362" s="9">
        <v>217</v>
      </c>
      <c r="N1362" s="9">
        <v>145</v>
      </c>
      <c r="O1362" s="9">
        <v>89</v>
      </c>
      <c r="P1362" s="9">
        <v>28.88</v>
      </c>
      <c r="Q1362" s="9">
        <v>82</v>
      </c>
      <c r="R1362" s="9">
        <v>75</v>
      </c>
      <c r="S1362" s="12"/>
      <c r="V1362" s="9">
        <v>50</v>
      </c>
      <c r="W1362" s="12">
        <f t="shared" si="84"/>
        <v>1</v>
      </c>
      <c r="Z1362" s="60">
        <v>2</v>
      </c>
      <c r="AA1362" s="9">
        <f t="shared" si="85"/>
        <v>0</v>
      </c>
      <c r="AB1362" s="9">
        <f t="shared" si="86"/>
        <v>1</v>
      </c>
      <c r="AC1362" s="9">
        <f t="shared" si="87"/>
        <v>0</v>
      </c>
    </row>
    <row r="1363" spans="1:29" ht="15.75" customHeight="1" x14ac:dyDescent="0.2">
      <c r="A1363" s="9">
        <v>1</v>
      </c>
      <c r="B1363" s="9">
        <v>1</v>
      </c>
      <c r="C1363" s="9">
        <v>44</v>
      </c>
      <c r="D1363" s="9">
        <v>1</v>
      </c>
      <c r="E1363" s="9">
        <v>0</v>
      </c>
      <c r="F1363" s="9">
        <v>0</v>
      </c>
      <c r="G1363" s="9">
        <v>1</v>
      </c>
      <c r="H1363" s="9">
        <v>15</v>
      </c>
      <c r="I1363" s="9">
        <v>0</v>
      </c>
      <c r="J1363" s="9">
        <v>0</v>
      </c>
      <c r="K1363" s="9">
        <v>1</v>
      </c>
      <c r="L1363" s="9">
        <v>0</v>
      </c>
      <c r="M1363" s="9">
        <v>232</v>
      </c>
      <c r="N1363" s="9">
        <v>141</v>
      </c>
      <c r="O1363" s="9">
        <v>104</v>
      </c>
      <c r="P1363" s="9">
        <v>27.38</v>
      </c>
      <c r="Q1363" s="9">
        <v>75</v>
      </c>
      <c r="R1363" s="9">
        <v>78</v>
      </c>
      <c r="S1363" s="12"/>
      <c r="V1363" s="9">
        <v>15</v>
      </c>
      <c r="W1363" s="12">
        <f t="shared" si="84"/>
        <v>1</v>
      </c>
      <c r="Z1363" s="60">
        <v>1</v>
      </c>
      <c r="AA1363" s="9">
        <f t="shared" si="85"/>
        <v>1</v>
      </c>
      <c r="AB1363" s="9">
        <f t="shared" si="86"/>
        <v>0</v>
      </c>
      <c r="AC1363" s="9">
        <f t="shared" si="87"/>
        <v>0</v>
      </c>
    </row>
    <row r="1364" spans="1:29" ht="15.75" customHeight="1" x14ac:dyDescent="0.2">
      <c r="A1364" s="9">
        <v>1</v>
      </c>
      <c r="B1364" s="9">
        <v>0</v>
      </c>
      <c r="C1364" s="9">
        <v>39</v>
      </c>
      <c r="D1364" s="9">
        <v>0</v>
      </c>
      <c r="E1364" s="9">
        <v>1</v>
      </c>
      <c r="F1364" s="9">
        <v>0</v>
      </c>
      <c r="G1364" s="9">
        <v>1</v>
      </c>
      <c r="H1364" s="9">
        <v>20</v>
      </c>
      <c r="I1364" s="9">
        <v>0</v>
      </c>
      <c r="J1364" s="9">
        <v>0</v>
      </c>
      <c r="K1364" s="9">
        <v>0</v>
      </c>
      <c r="L1364" s="9">
        <v>0</v>
      </c>
      <c r="M1364" s="9">
        <v>190</v>
      </c>
      <c r="N1364" s="9">
        <v>137</v>
      </c>
      <c r="O1364" s="9">
        <v>81</v>
      </c>
      <c r="P1364" s="9">
        <v>19.57</v>
      </c>
      <c r="Q1364" s="9">
        <v>80</v>
      </c>
      <c r="R1364" s="9">
        <v>85</v>
      </c>
      <c r="S1364" s="12"/>
      <c r="V1364" s="9">
        <v>20</v>
      </c>
      <c r="W1364" s="12">
        <f t="shared" si="84"/>
        <v>1</v>
      </c>
      <c r="Z1364" s="60">
        <v>2</v>
      </c>
      <c r="AA1364" s="9">
        <f t="shared" si="85"/>
        <v>0</v>
      </c>
      <c r="AB1364" s="9">
        <f t="shared" si="86"/>
        <v>1</v>
      </c>
      <c r="AC1364" s="9">
        <f t="shared" si="87"/>
        <v>0</v>
      </c>
    </row>
    <row r="1365" spans="1:29" ht="15.75" customHeight="1" x14ac:dyDescent="0.2">
      <c r="A1365" s="9">
        <v>1</v>
      </c>
      <c r="B1365" s="9">
        <v>1</v>
      </c>
      <c r="C1365" s="9">
        <v>55</v>
      </c>
      <c r="D1365" s="9">
        <v>1</v>
      </c>
      <c r="E1365" s="9">
        <v>0</v>
      </c>
      <c r="F1365" s="9">
        <v>0</v>
      </c>
      <c r="G1365" s="9">
        <v>1</v>
      </c>
      <c r="H1365" s="9">
        <v>40</v>
      </c>
      <c r="I1365" s="9">
        <v>0</v>
      </c>
      <c r="J1365" s="9">
        <v>0</v>
      </c>
      <c r="K1365" s="9">
        <v>0</v>
      </c>
      <c r="L1365" s="9">
        <v>1</v>
      </c>
      <c r="M1365" s="9">
        <v>205</v>
      </c>
      <c r="N1365" s="9">
        <v>127</v>
      </c>
      <c r="O1365" s="9">
        <v>76</v>
      </c>
      <c r="P1365" s="9">
        <v>22.24</v>
      </c>
      <c r="Q1365" s="9">
        <v>90</v>
      </c>
      <c r="R1365" s="9">
        <v>325</v>
      </c>
      <c r="S1365" s="12"/>
      <c r="V1365" s="9">
        <v>40</v>
      </c>
      <c r="W1365" s="12">
        <f t="shared" si="84"/>
        <v>1</v>
      </c>
      <c r="Z1365" s="60">
        <v>1</v>
      </c>
      <c r="AA1365" s="9">
        <f t="shared" si="85"/>
        <v>1</v>
      </c>
      <c r="AB1365" s="9">
        <f t="shared" si="86"/>
        <v>0</v>
      </c>
      <c r="AC1365" s="9">
        <f t="shared" si="87"/>
        <v>0</v>
      </c>
    </row>
    <row r="1366" spans="1:29" ht="15.75" customHeight="1" x14ac:dyDescent="0.2">
      <c r="A1366" s="9">
        <v>0</v>
      </c>
      <c r="B1366" s="9">
        <v>0</v>
      </c>
      <c r="C1366" s="9">
        <v>41</v>
      </c>
      <c r="D1366" s="9">
        <v>0</v>
      </c>
      <c r="E1366" s="9">
        <v>1</v>
      </c>
      <c r="F1366" s="9">
        <v>0</v>
      </c>
      <c r="G1366" s="9">
        <v>1</v>
      </c>
      <c r="H1366" s="9">
        <v>20</v>
      </c>
      <c r="I1366" s="9">
        <v>0</v>
      </c>
      <c r="J1366" s="9">
        <v>0</v>
      </c>
      <c r="K1366" s="9">
        <v>0</v>
      </c>
      <c r="L1366" s="9">
        <v>0</v>
      </c>
      <c r="M1366" s="9">
        <v>235</v>
      </c>
      <c r="N1366" s="9">
        <v>144</v>
      </c>
      <c r="O1366" s="9">
        <v>88</v>
      </c>
      <c r="P1366" s="9">
        <v>24.16</v>
      </c>
      <c r="Q1366" s="9">
        <v>95</v>
      </c>
      <c r="R1366" s="9">
        <v>82</v>
      </c>
      <c r="S1366" s="12"/>
      <c r="V1366" s="9">
        <v>20</v>
      </c>
      <c r="W1366" s="12">
        <f t="shared" si="84"/>
        <v>1</v>
      </c>
      <c r="Z1366" s="60">
        <v>2</v>
      </c>
      <c r="AA1366" s="9">
        <f t="shared" si="85"/>
        <v>0</v>
      </c>
      <c r="AB1366" s="9">
        <f t="shared" si="86"/>
        <v>1</v>
      </c>
      <c r="AC1366" s="9">
        <f t="shared" si="87"/>
        <v>0</v>
      </c>
    </row>
    <row r="1367" spans="1:29" ht="15.75" customHeight="1" x14ac:dyDescent="0.2">
      <c r="A1367" s="9">
        <v>0</v>
      </c>
      <c r="B1367" s="9">
        <v>0</v>
      </c>
      <c r="C1367" s="9">
        <v>56</v>
      </c>
      <c r="D1367" s="9">
        <v>1</v>
      </c>
      <c r="E1367" s="9">
        <v>0</v>
      </c>
      <c r="F1367" s="9">
        <v>0</v>
      </c>
      <c r="G1367" s="9">
        <v>0</v>
      </c>
      <c r="H1367" s="9">
        <v>0</v>
      </c>
      <c r="I1367" s="9">
        <v>0</v>
      </c>
      <c r="J1367" s="9">
        <v>0</v>
      </c>
      <c r="K1367" s="9">
        <v>0</v>
      </c>
      <c r="L1367" s="9">
        <v>0</v>
      </c>
      <c r="M1367" s="9">
        <v>259</v>
      </c>
      <c r="N1367" s="9">
        <v>138</v>
      </c>
      <c r="O1367" s="9">
        <v>87</v>
      </c>
      <c r="P1367" s="9">
        <v>30.73</v>
      </c>
      <c r="Q1367" s="9">
        <v>60</v>
      </c>
      <c r="R1367" s="9">
        <v>75</v>
      </c>
      <c r="S1367" s="12"/>
      <c r="V1367" s="9">
        <v>0</v>
      </c>
      <c r="W1367" s="12">
        <f t="shared" si="84"/>
        <v>0</v>
      </c>
      <c r="Z1367" s="60">
        <v>1</v>
      </c>
      <c r="AA1367" s="9">
        <f t="shared" si="85"/>
        <v>1</v>
      </c>
      <c r="AB1367" s="9">
        <f t="shared" si="86"/>
        <v>0</v>
      </c>
      <c r="AC1367" s="9">
        <f t="shared" si="87"/>
        <v>0</v>
      </c>
    </row>
    <row r="1368" spans="1:29" ht="15.75" customHeight="1" x14ac:dyDescent="0.2">
      <c r="A1368" s="9">
        <v>0</v>
      </c>
      <c r="B1368" s="9">
        <v>0</v>
      </c>
      <c r="C1368" s="9">
        <v>65</v>
      </c>
      <c r="D1368" s="9">
        <v>0</v>
      </c>
      <c r="E1368" s="9">
        <v>0</v>
      </c>
      <c r="F1368" s="9">
        <v>0</v>
      </c>
      <c r="G1368" s="9">
        <v>0</v>
      </c>
      <c r="H1368" s="9">
        <v>0</v>
      </c>
      <c r="I1368" s="9">
        <v>0</v>
      </c>
      <c r="J1368" s="9">
        <v>0</v>
      </c>
      <c r="K1368" s="9">
        <v>0</v>
      </c>
      <c r="L1368" s="9">
        <v>0</v>
      </c>
      <c r="M1368" s="9">
        <v>289</v>
      </c>
      <c r="N1368" s="9">
        <v>149.5</v>
      </c>
      <c r="O1368" s="9">
        <v>78</v>
      </c>
      <c r="P1368" s="9">
        <v>25.37</v>
      </c>
      <c r="Q1368" s="9">
        <v>70</v>
      </c>
      <c r="R1368" s="9">
        <v>86</v>
      </c>
      <c r="S1368" s="12"/>
      <c r="V1368" s="9">
        <v>0</v>
      </c>
      <c r="W1368" s="12">
        <f t="shared" si="84"/>
        <v>0</v>
      </c>
      <c r="Z1368" s="60">
        <v>4</v>
      </c>
      <c r="AA1368" s="9">
        <f t="shared" si="85"/>
        <v>0</v>
      </c>
      <c r="AB1368" s="9">
        <f t="shared" si="86"/>
        <v>0</v>
      </c>
      <c r="AC1368" s="9">
        <f t="shared" si="87"/>
        <v>0</v>
      </c>
    </row>
    <row r="1369" spans="1:29" ht="15.75" customHeight="1" x14ac:dyDescent="0.2">
      <c r="A1369" s="9">
        <v>0</v>
      </c>
      <c r="B1369" s="9">
        <v>0</v>
      </c>
      <c r="C1369" s="9">
        <v>53</v>
      </c>
      <c r="D1369" s="9">
        <v>0</v>
      </c>
      <c r="E1369" s="9">
        <v>1</v>
      </c>
      <c r="F1369" s="9">
        <v>0</v>
      </c>
      <c r="G1369" s="9">
        <v>0</v>
      </c>
      <c r="H1369" s="9">
        <v>0</v>
      </c>
      <c r="I1369" s="9">
        <v>0</v>
      </c>
      <c r="J1369" s="9">
        <v>0</v>
      </c>
      <c r="K1369" s="9">
        <v>1</v>
      </c>
      <c r="L1369" s="9">
        <v>0</v>
      </c>
      <c r="M1369" s="9">
        <v>272</v>
      </c>
      <c r="N1369" s="9">
        <v>146</v>
      </c>
      <c r="O1369" s="9">
        <v>89</v>
      </c>
      <c r="P1369" s="9">
        <v>25.5</v>
      </c>
      <c r="Q1369" s="9">
        <v>73</v>
      </c>
      <c r="R1369" s="9">
        <v>67</v>
      </c>
      <c r="S1369" s="12"/>
      <c r="V1369" s="9">
        <v>0</v>
      </c>
      <c r="W1369" s="12">
        <f t="shared" si="84"/>
        <v>0</v>
      </c>
      <c r="Z1369" s="60">
        <v>2</v>
      </c>
      <c r="AA1369" s="9">
        <f t="shared" si="85"/>
        <v>0</v>
      </c>
      <c r="AB1369" s="9">
        <f t="shared" si="86"/>
        <v>1</v>
      </c>
      <c r="AC1369" s="9">
        <f t="shared" si="87"/>
        <v>0</v>
      </c>
    </row>
    <row r="1370" spans="1:29" ht="15.75" customHeight="1" x14ac:dyDescent="0.2">
      <c r="A1370" s="9">
        <v>0</v>
      </c>
      <c r="B1370" s="9">
        <v>1</v>
      </c>
      <c r="C1370" s="9">
        <v>55</v>
      </c>
      <c r="D1370" s="9">
        <v>0</v>
      </c>
      <c r="E1370" s="9">
        <v>1</v>
      </c>
      <c r="F1370" s="9">
        <v>0</v>
      </c>
      <c r="G1370" s="9">
        <v>0</v>
      </c>
      <c r="H1370" s="9">
        <v>0</v>
      </c>
      <c r="I1370" s="9">
        <v>0</v>
      </c>
      <c r="J1370" s="9">
        <v>0</v>
      </c>
      <c r="K1370" s="9">
        <v>0</v>
      </c>
      <c r="L1370" s="9">
        <v>0</v>
      </c>
      <c r="M1370" s="9">
        <v>309</v>
      </c>
      <c r="N1370" s="9">
        <v>126</v>
      </c>
      <c r="O1370" s="9">
        <v>88</v>
      </c>
      <c r="P1370" s="9">
        <v>26.77</v>
      </c>
      <c r="Q1370" s="9">
        <v>68</v>
      </c>
      <c r="R1370" s="9">
        <v>78</v>
      </c>
      <c r="S1370" s="12"/>
      <c r="V1370" s="9">
        <v>0</v>
      </c>
      <c r="W1370" s="12">
        <f t="shared" si="84"/>
        <v>0</v>
      </c>
      <c r="Z1370" s="60">
        <v>2</v>
      </c>
      <c r="AA1370" s="9">
        <f t="shared" si="85"/>
        <v>0</v>
      </c>
      <c r="AB1370" s="9">
        <f t="shared" si="86"/>
        <v>1</v>
      </c>
      <c r="AC1370" s="9">
        <f t="shared" si="87"/>
        <v>0</v>
      </c>
    </row>
    <row r="1371" spans="1:29" ht="15.75" customHeight="1" x14ac:dyDescent="0.2">
      <c r="A1371" s="9">
        <v>0</v>
      </c>
      <c r="B1371" s="9">
        <v>0</v>
      </c>
      <c r="C1371" s="9">
        <v>42</v>
      </c>
      <c r="D1371" s="9">
        <v>1</v>
      </c>
      <c r="E1371" s="9">
        <v>0</v>
      </c>
      <c r="F1371" s="9">
        <v>0</v>
      </c>
      <c r="G1371" s="9">
        <v>0</v>
      </c>
      <c r="H1371" s="9">
        <v>0</v>
      </c>
      <c r="I1371" s="9">
        <v>0</v>
      </c>
      <c r="J1371" s="9">
        <v>0</v>
      </c>
      <c r="K1371" s="9">
        <v>0</v>
      </c>
      <c r="L1371" s="9">
        <v>0</v>
      </c>
      <c r="M1371" s="9">
        <v>249</v>
      </c>
      <c r="N1371" s="9">
        <v>101</v>
      </c>
      <c r="O1371" s="9">
        <v>70</v>
      </c>
      <c r="P1371" s="9">
        <v>21.74</v>
      </c>
      <c r="Q1371" s="9">
        <v>94</v>
      </c>
      <c r="R1371" s="9">
        <v>60</v>
      </c>
      <c r="S1371" s="12"/>
      <c r="V1371" s="9">
        <v>0</v>
      </c>
      <c r="W1371" s="12">
        <f t="shared" si="84"/>
        <v>0</v>
      </c>
      <c r="Z1371" s="60">
        <v>1</v>
      </c>
      <c r="AA1371" s="9">
        <f t="shared" si="85"/>
        <v>1</v>
      </c>
      <c r="AB1371" s="9">
        <f t="shared" si="86"/>
        <v>0</v>
      </c>
      <c r="AC1371" s="9">
        <f t="shared" si="87"/>
        <v>0</v>
      </c>
    </row>
    <row r="1372" spans="1:29" ht="15.75" customHeight="1" x14ac:dyDescent="0.2">
      <c r="A1372" s="9">
        <v>1</v>
      </c>
      <c r="B1372" s="9">
        <v>1</v>
      </c>
      <c r="C1372" s="9">
        <v>45</v>
      </c>
      <c r="D1372" s="9">
        <v>0</v>
      </c>
      <c r="E1372" s="9">
        <v>1</v>
      </c>
      <c r="F1372" s="9">
        <v>0</v>
      </c>
      <c r="G1372" s="9">
        <v>1</v>
      </c>
      <c r="H1372" s="9">
        <v>20</v>
      </c>
      <c r="I1372" s="9">
        <v>0</v>
      </c>
      <c r="J1372" s="9">
        <v>0</v>
      </c>
      <c r="K1372" s="9">
        <v>0</v>
      </c>
      <c r="L1372" s="9">
        <v>0</v>
      </c>
      <c r="M1372" s="9">
        <v>194</v>
      </c>
      <c r="N1372" s="9">
        <v>133</v>
      </c>
      <c r="O1372" s="9">
        <v>83</v>
      </c>
      <c r="P1372" s="9">
        <v>20.41</v>
      </c>
      <c r="Q1372" s="9">
        <v>55</v>
      </c>
      <c r="R1372" s="9">
        <v>76</v>
      </c>
      <c r="S1372" s="12"/>
      <c r="V1372" s="9">
        <v>20</v>
      </c>
      <c r="W1372" s="12">
        <f t="shared" si="84"/>
        <v>1</v>
      </c>
      <c r="Z1372" s="60">
        <v>2</v>
      </c>
      <c r="AA1372" s="9">
        <f t="shared" si="85"/>
        <v>0</v>
      </c>
      <c r="AB1372" s="9">
        <f t="shared" si="86"/>
        <v>1</v>
      </c>
      <c r="AC1372" s="9">
        <f t="shared" si="87"/>
        <v>0</v>
      </c>
    </row>
    <row r="1373" spans="1:29" ht="15.75" customHeight="1" x14ac:dyDescent="0.2">
      <c r="A1373" s="9">
        <v>0</v>
      </c>
      <c r="B1373" s="9">
        <v>0</v>
      </c>
      <c r="C1373" s="9">
        <v>55</v>
      </c>
      <c r="D1373" s="9">
        <v>0</v>
      </c>
      <c r="E1373" s="9">
        <v>1</v>
      </c>
      <c r="F1373" s="9">
        <v>0</v>
      </c>
      <c r="G1373" s="9">
        <v>0</v>
      </c>
      <c r="H1373" s="9">
        <v>0</v>
      </c>
      <c r="I1373" s="9">
        <v>0</v>
      </c>
      <c r="J1373" s="9">
        <v>0</v>
      </c>
      <c r="K1373" s="9">
        <v>1</v>
      </c>
      <c r="L1373" s="9">
        <v>0</v>
      </c>
      <c r="M1373" s="9">
        <v>340</v>
      </c>
      <c r="N1373" s="9">
        <v>140</v>
      </c>
      <c r="O1373" s="9">
        <v>83</v>
      </c>
      <c r="P1373" s="9">
        <v>26.18</v>
      </c>
      <c r="Q1373" s="9">
        <v>75</v>
      </c>
      <c r="R1373" s="9">
        <v>83</v>
      </c>
      <c r="S1373" s="12"/>
      <c r="V1373" s="9">
        <v>0</v>
      </c>
      <c r="W1373" s="12">
        <f t="shared" si="84"/>
        <v>0</v>
      </c>
      <c r="Z1373" s="60">
        <v>2</v>
      </c>
      <c r="AA1373" s="9">
        <f t="shared" si="85"/>
        <v>0</v>
      </c>
      <c r="AB1373" s="9">
        <f t="shared" si="86"/>
        <v>1</v>
      </c>
      <c r="AC1373" s="9">
        <f t="shared" si="87"/>
        <v>0</v>
      </c>
    </row>
    <row r="1374" spans="1:29" ht="15.75" customHeight="1" x14ac:dyDescent="0.2">
      <c r="A1374" s="9">
        <v>0</v>
      </c>
      <c r="B1374" s="9">
        <v>1</v>
      </c>
      <c r="C1374" s="9">
        <v>53</v>
      </c>
      <c r="D1374" s="9">
        <v>0</v>
      </c>
      <c r="E1374" s="9">
        <v>1</v>
      </c>
      <c r="F1374" s="9">
        <v>0</v>
      </c>
      <c r="G1374" s="9">
        <v>1</v>
      </c>
      <c r="H1374" s="9">
        <v>20</v>
      </c>
      <c r="I1374" s="9">
        <v>0</v>
      </c>
      <c r="J1374" s="9">
        <v>0</v>
      </c>
      <c r="K1374" s="9">
        <v>0</v>
      </c>
      <c r="L1374" s="9">
        <v>0</v>
      </c>
      <c r="M1374" s="9">
        <v>314</v>
      </c>
      <c r="N1374" s="9">
        <v>128</v>
      </c>
      <c r="O1374" s="9">
        <v>77</v>
      </c>
      <c r="P1374" s="9">
        <v>24.74</v>
      </c>
      <c r="Q1374" s="9">
        <v>60</v>
      </c>
      <c r="R1374" s="9">
        <v>78</v>
      </c>
      <c r="S1374" s="12"/>
      <c r="V1374" s="9">
        <v>20</v>
      </c>
      <c r="W1374" s="12">
        <f t="shared" si="84"/>
        <v>1</v>
      </c>
      <c r="Z1374" s="60">
        <v>2</v>
      </c>
      <c r="AA1374" s="9">
        <f t="shared" si="85"/>
        <v>0</v>
      </c>
      <c r="AB1374" s="9">
        <f t="shared" si="86"/>
        <v>1</v>
      </c>
      <c r="AC1374" s="9">
        <f t="shared" si="87"/>
        <v>0</v>
      </c>
    </row>
    <row r="1375" spans="1:29" ht="15.75" customHeight="1" x14ac:dyDescent="0.2">
      <c r="A1375" s="9">
        <v>0</v>
      </c>
      <c r="B1375" s="9">
        <v>1</v>
      </c>
      <c r="C1375" s="9">
        <v>62</v>
      </c>
      <c r="D1375" s="9">
        <v>1</v>
      </c>
      <c r="E1375" s="9">
        <v>0</v>
      </c>
      <c r="F1375" s="9">
        <v>0</v>
      </c>
      <c r="G1375" s="9">
        <v>1</v>
      </c>
      <c r="H1375" s="9">
        <v>30</v>
      </c>
      <c r="I1375" s="9">
        <v>0</v>
      </c>
      <c r="J1375" s="9">
        <v>0</v>
      </c>
      <c r="K1375" s="9">
        <v>0</v>
      </c>
      <c r="L1375" s="9">
        <v>0</v>
      </c>
      <c r="M1375" s="9">
        <v>226</v>
      </c>
      <c r="N1375" s="9">
        <v>106</v>
      </c>
      <c r="O1375" s="9">
        <v>67.5</v>
      </c>
      <c r="P1375" s="9">
        <v>23.88</v>
      </c>
      <c r="Q1375" s="9">
        <v>60</v>
      </c>
      <c r="R1375" s="9">
        <v>87</v>
      </c>
      <c r="S1375" s="12"/>
      <c r="V1375" s="9">
        <v>30</v>
      </c>
      <c r="W1375" s="12">
        <f t="shared" si="84"/>
        <v>1</v>
      </c>
      <c r="Z1375" s="60">
        <v>1</v>
      </c>
      <c r="AA1375" s="9">
        <f t="shared" si="85"/>
        <v>1</v>
      </c>
      <c r="AB1375" s="9">
        <f t="shared" si="86"/>
        <v>0</v>
      </c>
      <c r="AC1375" s="9">
        <f t="shared" si="87"/>
        <v>0</v>
      </c>
    </row>
    <row r="1376" spans="1:29" ht="15.75" customHeight="1" x14ac:dyDescent="0.2">
      <c r="A1376" s="9">
        <v>0</v>
      </c>
      <c r="B1376" s="9">
        <v>1</v>
      </c>
      <c r="C1376" s="9">
        <v>54</v>
      </c>
      <c r="D1376" s="9">
        <v>1</v>
      </c>
      <c r="E1376" s="9">
        <v>0</v>
      </c>
      <c r="F1376" s="9">
        <v>0</v>
      </c>
      <c r="G1376" s="9">
        <v>0</v>
      </c>
      <c r="H1376" s="9">
        <v>0</v>
      </c>
      <c r="I1376" s="9">
        <v>0</v>
      </c>
      <c r="J1376" s="9">
        <v>0</v>
      </c>
      <c r="K1376" s="9">
        <v>0</v>
      </c>
      <c r="L1376" s="9">
        <v>0</v>
      </c>
      <c r="M1376" s="9">
        <v>225</v>
      </c>
      <c r="N1376" s="9">
        <v>113.5</v>
      </c>
      <c r="O1376" s="9">
        <v>74</v>
      </c>
      <c r="P1376" s="9">
        <v>25.63</v>
      </c>
      <c r="Q1376" s="9">
        <v>70</v>
      </c>
      <c r="R1376" s="9">
        <v>80</v>
      </c>
      <c r="S1376" s="12"/>
      <c r="V1376" s="9">
        <v>0</v>
      </c>
      <c r="W1376" s="12">
        <f t="shared" si="84"/>
        <v>0</v>
      </c>
      <c r="Z1376" s="60">
        <v>1</v>
      </c>
      <c r="AA1376" s="9">
        <f t="shared" si="85"/>
        <v>1</v>
      </c>
      <c r="AB1376" s="9">
        <f t="shared" si="86"/>
        <v>0</v>
      </c>
      <c r="AC1376" s="9">
        <f t="shared" si="87"/>
        <v>0</v>
      </c>
    </row>
    <row r="1377" spans="1:29" ht="15.75" customHeight="1" x14ac:dyDescent="0.2">
      <c r="A1377" s="9">
        <v>0</v>
      </c>
      <c r="B1377" s="9">
        <v>0</v>
      </c>
      <c r="C1377" s="9">
        <v>61</v>
      </c>
      <c r="D1377" s="9">
        <v>1</v>
      </c>
      <c r="E1377" s="9">
        <v>0</v>
      </c>
      <c r="F1377" s="9">
        <v>0</v>
      </c>
      <c r="G1377" s="9">
        <v>0</v>
      </c>
      <c r="H1377" s="9">
        <v>0</v>
      </c>
      <c r="I1377" s="9">
        <v>0</v>
      </c>
      <c r="J1377" s="9">
        <v>0</v>
      </c>
      <c r="K1377" s="9">
        <v>0</v>
      </c>
      <c r="L1377" s="9">
        <v>0</v>
      </c>
      <c r="M1377" s="9">
        <v>265</v>
      </c>
      <c r="N1377" s="9">
        <v>123</v>
      </c>
      <c r="O1377" s="9">
        <v>79</v>
      </c>
      <c r="P1377" s="9">
        <v>26.07</v>
      </c>
      <c r="Q1377" s="9">
        <v>81</v>
      </c>
      <c r="R1377" s="9">
        <v>114</v>
      </c>
      <c r="S1377" s="12"/>
      <c r="V1377" s="9">
        <v>0</v>
      </c>
      <c r="W1377" s="12">
        <f t="shared" si="84"/>
        <v>0</v>
      </c>
      <c r="Z1377" s="60">
        <v>1</v>
      </c>
      <c r="AA1377" s="9">
        <f t="shared" si="85"/>
        <v>1</v>
      </c>
      <c r="AB1377" s="9">
        <f t="shared" si="86"/>
        <v>0</v>
      </c>
      <c r="AC1377" s="9">
        <f t="shared" si="87"/>
        <v>0</v>
      </c>
    </row>
    <row r="1378" spans="1:29" ht="15.75" customHeight="1" x14ac:dyDescent="0.2">
      <c r="A1378" s="9">
        <v>0</v>
      </c>
      <c r="B1378" s="9">
        <v>0</v>
      </c>
      <c r="C1378" s="9">
        <v>43</v>
      </c>
      <c r="D1378" s="9">
        <v>0</v>
      </c>
      <c r="E1378" s="9">
        <v>1</v>
      </c>
      <c r="F1378" s="9">
        <v>0</v>
      </c>
      <c r="G1378" s="9">
        <v>0</v>
      </c>
      <c r="H1378" s="9">
        <v>0</v>
      </c>
      <c r="I1378" s="9">
        <v>0</v>
      </c>
      <c r="J1378" s="9">
        <v>0</v>
      </c>
      <c r="K1378" s="9">
        <v>0</v>
      </c>
      <c r="L1378" s="9">
        <v>0</v>
      </c>
      <c r="M1378" s="9">
        <v>232</v>
      </c>
      <c r="N1378" s="9">
        <v>138</v>
      </c>
      <c r="O1378" s="9">
        <v>88</v>
      </c>
      <c r="P1378" s="9">
        <v>22.53</v>
      </c>
      <c r="Q1378" s="9">
        <v>70</v>
      </c>
      <c r="R1378" s="9">
        <v>96</v>
      </c>
      <c r="S1378" s="12"/>
      <c r="V1378" s="9">
        <v>0</v>
      </c>
      <c r="W1378" s="12">
        <f t="shared" si="84"/>
        <v>0</v>
      </c>
      <c r="Z1378" s="60">
        <v>2</v>
      </c>
      <c r="AA1378" s="9">
        <f t="shared" si="85"/>
        <v>0</v>
      </c>
      <c r="AB1378" s="9">
        <f t="shared" si="86"/>
        <v>1</v>
      </c>
      <c r="AC1378" s="9">
        <f t="shared" si="87"/>
        <v>0</v>
      </c>
    </row>
    <row r="1379" spans="1:29" ht="15.75" customHeight="1" x14ac:dyDescent="0.2">
      <c r="A1379" s="9">
        <v>0</v>
      </c>
      <c r="B1379" s="9">
        <v>0</v>
      </c>
      <c r="C1379" s="9">
        <v>43</v>
      </c>
      <c r="D1379" s="9">
        <v>0</v>
      </c>
      <c r="E1379" s="9">
        <v>1</v>
      </c>
      <c r="F1379" s="9">
        <v>0</v>
      </c>
      <c r="G1379" s="9">
        <v>0</v>
      </c>
      <c r="H1379" s="9">
        <v>0</v>
      </c>
      <c r="I1379" s="9">
        <v>1</v>
      </c>
      <c r="J1379" s="9">
        <v>0</v>
      </c>
      <c r="K1379" s="9">
        <v>1</v>
      </c>
      <c r="L1379" s="9">
        <v>0</v>
      </c>
      <c r="M1379" s="9">
        <v>234</v>
      </c>
      <c r="N1379" s="9">
        <v>127</v>
      </c>
      <c r="O1379" s="9">
        <v>88</v>
      </c>
      <c r="P1379" s="9">
        <v>33.17</v>
      </c>
      <c r="Q1379" s="9">
        <v>85</v>
      </c>
      <c r="R1379" s="9">
        <v>78</v>
      </c>
      <c r="S1379" s="12"/>
      <c r="V1379" s="9">
        <v>0</v>
      </c>
      <c r="W1379" s="12">
        <f t="shared" si="84"/>
        <v>0</v>
      </c>
      <c r="Z1379" s="60">
        <v>2</v>
      </c>
      <c r="AA1379" s="9">
        <f t="shared" si="85"/>
        <v>0</v>
      </c>
      <c r="AB1379" s="9">
        <f t="shared" si="86"/>
        <v>1</v>
      </c>
      <c r="AC1379" s="9">
        <f t="shared" si="87"/>
        <v>0</v>
      </c>
    </row>
    <row r="1380" spans="1:29" ht="15.75" customHeight="1" x14ac:dyDescent="0.2">
      <c r="A1380" s="9">
        <v>1</v>
      </c>
      <c r="B1380" s="9">
        <v>1</v>
      </c>
      <c r="C1380" s="9">
        <v>49</v>
      </c>
      <c r="D1380" s="9">
        <v>0</v>
      </c>
      <c r="E1380" s="9">
        <v>1</v>
      </c>
      <c r="F1380" s="9">
        <v>0</v>
      </c>
      <c r="G1380" s="9">
        <v>1</v>
      </c>
      <c r="H1380" s="9">
        <v>20</v>
      </c>
      <c r="I1380" s="9">
        <v>0</v>
      </c>
      <c r="J1380" s="9">
        <v>0</v>
      </c>
      <c r="K1380" s="9">
        <v>0</v>
      </c>
      <c r="L1380" s="9">
        <v>0</v>
      </c>
      <c r="M1380" s="9">
        <v>278</v>
      </c>
      <c r="N1380" s="9">
        <v>135</v>
      </c>
      <c r="O1380" s="9">
        <v>76</v>
      </c>
      <c r="P1380" s="9">
        <v>29.03</v>
      </c>
      <c r="Q1380" s="9">
        <v>82</v>
      </c>
      <c r="R1380" s="9">
        <v>75</v>
      </c>
      <c r="S1380" s="12"/>
      <c r="V1380" s="9">
        <v>20</v>
      </c>
      <c r="W1380" s="12">
        <f t="shared" si="84"/>
        <v>1</v>
      </c>
      <c r="Z1380" s="60">
        <v>2</v>
      </c>
      <c r="AA1380" s="9">
        <f t="shared" si="85"/>
        <v>0</v>
      </c>
      <c r="AB1380" s="9">
        <f t="shared" si="86"/>
        <v>1</v>
      </c>
      <c r="AC1380" s="9">
        <f t="shared" si="87"/>
        <v>0</v>
      </c>
    </row>
    <row r="1381" spans="1:29" ht="15.75" customHeight="1" x14ac:dyDescent="0.2">
      <c r="A1381" s="9">
        <v>1</v>
      </c>
      <c r="B1381" s="9">
        <v>0</v>
      </c>
      <c r="C1381" s="9">
        <v>66</v>
      </c>
      <c r="D1381" s="9">
        <v>0</v>
      </c>
      <c r="E1381" s="9">
        <v>1</v>
      </c>
      <c r="F1381" s="9">
        <v>0</v>
      </c>
      <c r="G1381" s="9">
        <v>0</v>
      </c>
      <c r="H1381" s="9">
        <v>0</v>
      </c>
      <c r="I1381" s="9">
        <v>0</v>
      </c>
      <c r="J1381" s="9">
        <v>0</v>
      </c>
      <c r="K1381" s="9">
        <v>0</v>
      </c>
      <c r="L1381" s="9">
        <v>0</v>
      </c>
      <c r="M1381" s="9">
        <v>305</v>
      </c>
      <c r="N1381" s="9">
        <v>138</v>
      </c>
      <c r="O1381" s="9">
        <v>86</v>
      </c>
      <c r="P1381" s="9">
        <v>20.74</v>
      </c>
      <c r="Q1381" s="9">
        <v>75</v>
      </c>
      <c r="R1381" s="9">
        <v>62</v>
      </c>
      <c r="S1381" s="12"/>
      <c r="V1381" s="9">
        <v>0</v>
      </c>
      <c r="W1381" s="12">
        <f t="shared" si="84"/>
        <v>0</v>
      </c>
      <c r="Z1381" s="60">
        <v>2</v>
      </c>
      <c r="AA1381" s="9">
        <f t="shared" si="85"/>
        <v>0</v>
      </c>
      <c r="AB1381" s="9">
        <f t="shared" si="86"/>
        <v>1</v>
      </c>
      <c r="AC1381" s="9">
        <f t="shared" si="87"/>
        <v>0</v>
      </c>
    </row>
    <row r="1382" spans="1:29" ht="15.75" customHeight="1" x14ac:dyDescent="0.2">
      <c r="A1382" s="9">
        <v>0</v>
      </c>
      <c r="B1382" s="9">
        <v>1</v>
      </c>
      <c r="C1382" s="9">
        <v>42</v>
      </c>
      <c r="D1382" s="9">
        <v>1</v>
      </c>
      <c r="E1382" s="9">
        <v>0</v>
      </c>
      <c r="F1382" s="9">
        <v>0</v>
      </c>
      <c r="G1382" s="9">
        <v>1</v>
      </c>
      <c r="H1382" s="9">
        <v>30</v>
      </c>
      <c r="I1382" s="9">
        <v>0</v>
      </c>
      <c r="J1382" s="9">
        <v>0</v>
      </c>
      <c r="K1382" s="9">
        <v>0</v>
      </c>
      <c r="L1382" s="9">
        <v>0</v>
      </c>
      <c r="M1382" s="9">
        <v>224</v>
      </c>
      <c r="N1382" s="9">
        <v>127.5</v>
      </c>
      <c r="O1382" s="9">
        <v>89</v>
      </c>
      <c r="P1382" s="9">
        <v>29.84</v>
      </c>
      <c r="Q1382" s="9">
        <v>79</v>
      </c>
      <c r="R1382" s="9">
        <v>75</v>
      </c>
      <c r="S1382" s="12"/>
      <c r="V1382" s="9">
        <v>30</v>
      </c>
      <c r="W1382" s="12">
        <f t="shared" si="84"/>
        <v>1</v>
      </c>
      <c r="Z1382" s="60">
        <v>1</v>
      </c>
      <c r="AA1382" s="9">
        <f t="shared" si="85"/>
        <v>1</v>
      </c>
      <c r="AB1382" s="9">
        <f t="shared" si="86"/>
        <v>0</v>
      </c>
      <c r="AC1382" s="9">
        <f t="shared" si="87"/>
        <v>0</v>
      </c>
    </row>
    <row r="1383" spans="1:29" ht="15.75" customHeight="1" x14ac:dyDescent="0.2">
      <c r="A1383" s="9">
        <v>0</v>
      </c>
      <c r="B1383" s="9">
        <v>0</v>
      </c>
      <c r="C1383" s="9">
        <v>64</v>
      </c>
      <c r="D1383" s="9">
        <v>1</v>
      </c>
      <c r="E1383" s="9">
        <v>0</v>
      </c>
      <c r="F1383" s="9">
        <v>0</v>
      </c>
      <c r="G1383" s="9">
        <v>1</v>
      </c>
      <c r="H1383" s="9">
        <v>8</v>
      </c>
      <c r="I1383" s="9">
        <v>0</v>
      </c>
      <c r="J1383" s="9">
        <v>0</v>
      </c>
      <c r="K1383" s="9">
        <v>1</v>
      </c>
      <c r="L1383" s="9">
        <v>0</v>
      </c>
      <c r="M1383" s="9">
        <v>317</v>
      </c>
      <c r="N1383" s="9">
        <v>182.5</v>
      </c>
      <c r="O1383" s="9">
        <v>88</v>
      </c>
      <c r="P1383" s="9">
        <v>20.52</v>
      </c>
      <c r="Q1383" s="9">
        <v>75</v>
      </c>
      <c r="R1383" s="9">
        <v>79</v>
      </c>
      <c r="S1383" s="12"/>
      <c r="V1383" s="9">
        <v>8</v>
      </c>
      <c r="W1383" s="12">
        <f t="shared" si="84"/>
        <v>1</v>
      </c>
      <c r="Z1383" s="60">
        <v>1</v>
      </c>
      <c r="AA1383" s="9">
        <f t="shared" si="85"/>
        <v>1</v>
      </c>
      <c r="AB1383" s="9">
        <f t="shared" si="86"/>
        <v>0</v>
      </c>
      <c r="AC1383" s="9">
        <f t="shared" si="87"/>
        <v>0</v>
      </c>
    </row>
    <row r="1384" spans="1:29" ht="15.75" customHeight="1" x14ac:dyDescent="0.2">
      <c r="A1384" s="9">
        <v>0</v>
      </c>
      <c r="B1384" s="9">
        <v>0</v>
      </c>
      <c r="C1384" s="9">
        <v>43</v>
      </c>
      <c r="D1384" s="9">
        <v>0</v>
      </c>
      <c r="E1384" s="9">
        <v>0</v>
      </c>
      <c r="F1384" s="9">
        <v>1</v>
      </c>
      <c r="G1384" s="9">
        <v>1</v>
      </c>
      <c r="H1384" s="9">
        <v>20</v>
      </c>
      <c r="I1384" s="9">
        <v>0</v>
      </c>
      <c r="J1384" s="9">
        <v>0</v>
      </c>
      <c r="K1384" s="9">
        <v>0</v>
      </c>
      <c r="L1384" s="9">
        <v>0</v>
      </c>
      <c r="M1384" s="9">
        <v>292</v>
      </c>
      <c r="N1384" s="9">
        <v>109</v>
      </c>
      <c r="O1384" s="9">
        <v>73</v>
      </c>
      <c r="P1384" s="9">
        <v>22.87</v>
      </c>
      <c r="Q1384" s="9">
        <v>90</v>
      </c>
      <c r="R1384" s="9">
        <v>93</v>
      </c>
      <c r="S1384" s="12"/>
      <c r="V1384" s="9">
        <v>20</v>
      </c>
      <c r="W1384" s="12">
        <f t="shared" si="84"/>
        <v>1</v>
      </c>
      <c r="Z1384" s="60">
        <v>3</v>
      </c>
      <c r="AA1384" s="9">
        <f t="shared" si="85"/>
        <v>0</v>
      </c>
      <c r="AB1384" s="9">
        <f t="shared" si="86"/>
        <v>0</v>
      </c>
      <c r="AC1384" s="9">
        <f t="shared" si="87"/>
        <v>1</v>
      </c>
    </row>
    <row r="1385" spans="1:29" ht="15.75" customHeight="1" x14ac:dyDescent="0.2">
      <c r="A1385" s="9">
        <v>0</v>
      </c>
      <c r="B1385" s="9">
        <v>0</v>
      </c>
      <c r="C1385" s="9">
        <v>42</v>
      </c>
      <c r="D1385" s="9">
        <v>0</v>
      </c>
      <c r="E1385" s="9">
        <v>0</v>
      </c>
      <c r="F1385" s="9">
        <v>1</v>
      </c>
      <c r="G1385" s="9">
        <v>1</v>
      </c>
      <c r="H1385" s="9">
        <v>20</v>
      </c>
      <c r="I1385" s="9">
        <v>0</v>
      </c>
      <c r="J1385" s="9">
        <v>0</v>
      </c>
      <c r="K1385" s="9">
        <v>0</v>
      </c>
      <c r="L1385" s="9">
        <v>0</v>
      </c>
      <c r="M1385" s="9">
        <v>175</v>
      </c>
      <c r="N1385" s="9">
        <v>132</v>
      </c>
      <c r="O1385" s="9">
        <v>86</v>
      </c>
      <c r="P1385" s="9">
        <v>20.53</v>
      </c>
      <c r="Q1385" s="9">
        <v>80</v>
      </c>
      <c r="R1385" s="9">
        <v>88</v>
      </c>
      <c r="S1385" s="12"/>
      <c r="V1385" s="9">
        <v>20</v>
      </c>
      <c r="W1385" s="12">
        <f t="shared" si="84"/>
        <v>1</v>
      </c>
      <c r="Z1385" s="60">
        <v>3</v>
      </c>
      <c r="AA1385" s="9">
        <f t="shared" si="85"/>
        <v>0</v>
      </c>
      <c r="AB1385" s="9">
        <f t="shared" si="86"/>
        <v>0</v>
      </c>
      <c r="AC1385" s="9">
        <f t="shared" si="87"/>
        <v>1</v>
      </c>
    </row>
    <row r="1386" spans="1:29" ht="15.75" customHeight="1" x14ac:dyDescent="0.2">
      <c r="A1386" s="9">
        <v>0</v>
      </c>
      <c r="B1386" s="9">
        <v>1</v>
      </c>
      <c r="C1386" s="9">
        <v>46</v>
      </c>
      <c r="D1386" s="9">
        <v>0</v>
      </c>
      <c r="E1386" s="9">
        <v>0</v>
      </c>
      <c r="F1386" s="9">
        <v>1</v>
      </c>
      <c r="G1386" s="9">
        <v>0</v>
      </c>
      <c r="H1386" s="9">
        <v>0</v>
      </c>
      <c r="I1386" s="9">
        <v>0</v>
      </c>
      <c r="J1386" s="9">
        <v>0</v>
      </c>
      <c r="K1386" s="9">
        <v>1</v>
      </c>
      <c r="L1386" s="9">
        <v>0</v>
      </c>
      <c r="M1386" s="9">
        <v>295</v>
      </c>
      <c r="N1386" s="9">
        <v>172.5</v>
      </c>
      <c r="O1386" s="9">
        <v>116.5</v>
      </c>
      <c r="P1386" s="9">
        <v>27.18</v>
      </c>
      <c r="Q1386" s="9">
        <v>70</v>
      </c>
      <c r="R1386" s="9">
        <v>77</v>
      </c>
      <c r="S1386" s="12"/>
      <c r="V1386" s="9">
        <v>0</v>
      </c>
      <c r="W1386" s="12">
        <f t="shared" si="84"/>
        <v>0</v>
      </c>
      <c r="Z1386" s="60">
        <v>3</v>
      </c>
      <c r="AA1386" s="9">
        <f t="shared" si="85"/>
        <v>0</v>
      </c>
      <c r="AB1386" s="9">
        <f t="shared" si="86"/>
        <v>0</v>
      </c>
      <c r="AC1386" s="9">
        <f t="shared" si="87"/>
        <v>1</v>
      </c>
    </row>
    <row r="1387" spans="1:29" ht="15.75" customHeight="1" x14ac:dyDescent="0.2">
      <c r="A1387" s="9">
        <v>0</v>
      </c>
      <c r="B1387" s="9">
        <v>1</v>
      </c>
      <c r="C1387" s="9">
        <v>43</v>
      </c>
      <c r="D1387" s="9">
        <v>0</v>
      </c>
      <c r="E1387" s="9">
        <v>0</v>
      </c>
      <c r="F1387" s="9">
        <v>0</v>
      </c>
      <c r="G1387" s="9">
        <v>0</v>
      </c>
      <c r="H1387" s="9">
        <v>0</v>
      </c>
      <c r="I1387" s="9">
        <v>0</v>
      </c>
      <c r="J1387" s="9">
        <v>0</v>
      </c>
      <c r="K1387" s="9">
        <v>0</v>
      </c>
      <c r="L1387" s="9">
        <v>0</v>
      </c>
      <c r="M1387" s="9">
        <v>262</v>
      </c>
      <c r="N1387" s="9">
        <v>121</v>
      </c>
      <c r="O1387" s="9">
        <v>79</v>
      </c>
      <c r="P1387" s="9">
        <v>24.01</v>
      </c>
      <c r="Q1387" s="9">
        <v>85</v>
      </c>
      <c r="R1387" s="9">
        <v>87</v>
      </c>
      <c r="S1387" s="12"/>
      <c r="V1387" s="9">
        <v>0</v>
      </c>
      <c r="W1387" s="12">
        <f t="shared" si="84"/>
        <v>0</v>
      </c>
      <c r="Z1387" s="60">
        <v>4</v>
      </c>
      <c r="AA1387" s="9">
        <f t="shared" si="85"/>
        <v>0</v>
      </c>
      <c r="AB1387" s="9">
        <f t="shared" si="86"/>
        <v>0</v>
      </c>
      <c r="AC1387" s="9">
        <f t="shared" si="87"/>
        <v>0</v>
      </c>
    </row>
    <row r="1388" spans="1:29" ht="15.75" customHeight="1" x14ac:dyDescent="0.2">
      <c r="A1388" s="9">
        <v>0</v>
      </c>
      <c r="B1388" s="9">
        <v>0</v>
      </c>
      <c r="C1388" s="9">
        <v>53</v>
      </c>
      <c r="D1388" s="9">
        <v>1</v>
      </c>
      <c r="E1388" s="9">
        <v>0</v>
      </c>
      <c r="F1388" s="9">
        <v>0</v>
      </c>
      <c r="G1388" s="9">
        <v>0</v>
      </c>
      <c r="H1388" s="9">
        <v>0</v>
      </c>
      <c r="I1388" s="9">
        <v>0</v>
      </c>
      <c r="J1388" s="9">
        <v>0</v>
      </c>
      <c r="K1388" s="9">
        <v>0</v>
      </c>
      <c r="L1388" s="9">
        <v>0</v>
      </c>
      <c r="M1388" s="9">
        <v>234</v>
      </c>
      <c r="N1388" s="9">
        <v>126</v>
      </c>
      <c r="O1388" s="9">
        <v>73</v>
      </c>
      <c r="P1388" s="9">
        <v>27.6</v>
      </c>
      <c r="Q1388" s="9">
        <v>75</v>
      </c>
      <c r="R1388" s="9">
        <v>90</v>
      </c>
      <c r="S1388" s="12"/>
      <c r="V1388" s="9">
        <v>0</v>
      </c>
      <c r="W1388" s="12">
        <f t="shared" si="84"/>
        <v>0</v>
      </c>
      <c r="Z1388" s="60">
        <v>1</v>
      </c>
      <c r="AA1388" s="9">
        <f t="shared" si="85"/>
        <v>1</v>
      </c>
      <c r="AB1388" s="9">
        <f t="shared" si="86"/>
        <v>0</v>
      </c>
      <c r="AC1388" s="9">
        <f t="shared" si="87"/>
        <v>0</v>
      </c>
    </row>
    <row r="1389" spans="1:29" ht="15.75" customHeight="1" x14ac:dyDescent="0.2">
      <c r="A1389" s="9">
        <v>0</v>
      </c>
      <c r="B1389" s="9">
        <v>1</v>
      </c>
      <c r="C1389" s="9">
        <v>50</v>
      </c>
      <c r="D1389" s="9">
        <v>0</v>
      </c>
      <c r="E1389" s="9">
        <v>0</v>
      </c>
      <c r="F1389" s="9">
        <v>1</v>
      </c>
      <c r="G1389" s="9">
        <v>1</v>
      </c>
      <c r="H1389" s="9">
        <v>25</v>
      </c>
      <c r="I1389" s="9">
        <v>0</v>
      </c>
      <c r="J1389" s="9">
        <v>0</v>
      </c>
      <c r="K1389" s="9">
        <v>0</v>
      </c>
      <c r="L1389" s="9">
        <v>0</v>
      </c>
      <c r="M1389" s="9">
        <v>240</v>
      </c>
      <c r="N1389" s="9">
        <v>112</v>
      </c>
      <c r="O1389" s="9">
        <v>82</v>
      </c>
      <c r="P1389" s="9">
        <v>24.39</v>
      </c>
      <c r="Q1389" s="9">
        <v>66</v>
      </c>
      <c r="R1389" s="9">
        <v>62</v>
      </c>
      <c r="S1389" s="12"/>
      <c r="V1389" s="9">
        <v>25</v>
      </c>
      <c r="W1389" s="12">
        <f t="shared" si="84"/>
        <v>1</v>
      </c>
      <c r="Z1389" s="60">
        <v>3</v>
      </c>
      <c r="AA1389" s="9">
        <f t="shared" si="85"/>
        <v>0</v>
      </c>
      <c r="AB1389" s="9">
        <f t="shared" si="86"/>
        <v>0</v>
      </c>
      <c r="AC1389" s="9">
        <f t="shared" si="87"/>
        <v>1</v>
      </c>
    </row>
    <row r="1390" spans="1:29" ht="15.75" customHeight="1" x14ac:dyDescent="0.2">
      <c r="A1390" s="9">
        <v>0</v>
      </c>
      <c r="B1390" s="9">
        <v>0</v>
      </c>
      <c r="C1390" s="9">
        <v>46</v>
      </c>
      <c r="D1390" s="9">
        <v>0</v>
      </c>
      <c r="E1390" s="9">
        <v>0</v>
      </c>
      <c r="F1390" s="9">
        <v>1</v>
      </c>
      <c r="G1390" s="9">
        <v>1</v>
      </c>
      <c r="H1390" s="9">
        <v>10</v>
      </c>
      <c r="I1390" s="9">
        <v>0</v>
      </c>
      <c r="J1390" s="9">
        <v>0</v>
      </c>
      <c r="K1390" s="9">
        <v>0</v>
      </c>
      <c r="L1390" s="9">
        <v>0</v>
      </c>
      <c r="M1390" s="9">
        <v>251</v>
      </c>
      <c r="N1390" s="9">
        <v>121</v>
      </c>
      <c r="O1390" s="9">
        <v>81</v>
      </c>
      <c r="P1390" s="9">
        <v>23.05</v>
      </c>
      <c r="Q1390" s="9">
        <v>75</v>
      </c>
      <c r="R1390" s="9">
        <v>84</v>
      </c>
      <c r="S1390" s="12"/>
      <c r="V1390" s="9">
        <v>10</v>
      </c>
      <c r="W1390" s="12">
        <f t="shared" si="84"/>
        <v>1</v>
      </c>
      <c r="Z1390" s="60">
        <v>3</v>
      </c>
      <c r="AA1390" s="9">
        <f t="shared" si="85"/>
        <v>0</v>
      </c>
      <c r="AB1390" s="9">
        <f t="shared" si="86"/>
        <v>0</v>
      </c>
      <c r="AC1390" s="9">
        <f t="shared" si="87"/>
        <v>1</v>
      </c>
    </row>
    <row r="1391" spans="1:29" ht="15.75" customHeight="1" x14ac:dyDescent="0.2">
      <c r="A1391" s="9">
        <v>1</v>
      </c>
      <c r="B1391" s="9">
        <v>0</v>
      </c>
      <c r="C1391" s="9">
        <v>51</v>
      </c>
      <c r="D1391" s="9">
        <v>0</v>
      </c>
      <c r="E1391" s="9">
        <v>1</v>
      </c>
      <c r="F1391" s="9">
        <v>0</v>
      </c>
      <c r="G1391" s="9">
        <v>0</v>
      </c>
      <c r="H1391" s="9">
        <v>0</v>
      </c>
      <c r="I1391" s="9">
        <v>1</v>
      </c>
      <c r="J1391" s="9">
        <v>0</v>
      </c>
      <c r="K1391" s="9">
        <v>1</v>
      </c>
      <c r="L1391" s="9">
        <v>0</v>
      </c>
      <c r="M1391" s="9">
        <v>358</v>
      </c>
      <c r="N1391" s="9">
        <v>134</v>
      </c>
      <c r="O1391" s="9">
        <v>87</v>
      </c>
      <c r="P1391" s="9">
        <v>29.36</v>
      </c>
      <c r="Q1391" s="9">
        <v>75</v>
      </c>
      <c r="R1391" s="9">
        <v>87</v>
      </c>
      <c r="S1391" s="12"/>
      <c r="V1391" s="9">
        <v>0</v>
      </c>
      <c r="W1391" s="12">
        <f t="shared" si="84"/>
        <v>0</v>
      </c>
      <c r="Z1391" s="60">
        <v>2</v>
      </c>
      <c r="AA1391" s="9">
        <f t="shared" si="85"/>
        <v>0</v>
      </c>
      <c r="AB1391" s="9">
        <f t="shared" si="86"/>
        <v>1</v>
      </c>
      <c r="AC1391" s="9">
        <f t="shared" si="87"/>
        <v>0</v>
      </c>
    </row>
    <row r="1392" spans="1:29" ht="15.75" customHeight="1" x14ac:dyDescent="0.2">
      <c r="A1392" s="9">
        <v>1</v>
      </c>
      <c r="B1392" s="9">
        <v>0</v>
      </c>
      <c r="C1392" s="9">
        <v>67</v>
      </c>
      <c r="D1392" s="9">
        <v>0</v>
      </c>
      <c r="E1392" s="9">
        <v>1</v>
      </c>
      <c r="F1392" s="9">
        <v>0</v>
      </c>
      <c r="G1392" s="9">
        <v>1</v>
      </c>
      <c r="H1392" s="9">
        <v>20</v>
      </c>
      <c r="I1392" s="9">
        <v>0</v>
      </c>
      <c r="J1392" s="9">
        <v>0</v>
      </c>
      <c r="K1392" s="9">
        <v>1</v>
      </c>
      <c r="L1392" s="9">
        <v>0</v>
      </c>
      <c r="M1392" s="9">
        <v>239</v>
      </c>
      <c r="N1392" s="9">
        <v>154</v>
      </c>
      <c r="O1392" s="9">
        <v>90</v>
      </c>
      <c r="P1392" s="9">
        <v>28.56</v>
      </c>
      <c r="Q1392" s="9">
        <v>72</v>
      </c>
      <c r="R1392" s="9">
        <v>90</v>
      </c>
      <c r="S1392" s="12"/>
      <c r="V1392" s="9">
        <v>20</v>
      </c>
      <c r="W1392" s="12">
        <f t="shared" si="84"/>
        <v>1</v>
      </c>
      <c r="Z1392" s="60">
        <v>2</v>
      </c>
      <c r="AA1392" s="9">
        <f t="shared" si="85"/>
        <v>0</v>
      </c>
      <c r="AB1392" s="9">
        <f t="shared" si="86"/>
        <v>1</v>
      </c>
      <c r="AC1392" s="9">
        <f t="shared" si="87"/>
        <v>0</v>
      </c>
    </row>
    <row r="1393" spans="1:29" ht="15.75" customHeight="1" x14ac:dyDescent="0.2">
      <c r="A1393" s="9">
        <v>1</v>
      </c>
      <c r="B1393" s="9">
        <v>1</v>
      </c>
      <c r="C1393" s="9">
        <v>51</v>
      </c>
      <c r="D1393" s="9">
        <v>0</v>
      </c>
      <c r="E1393" s="9">
        <v>0</v>
      </c>
      <c r="F1393" s="9">
        <v>0</v>
      </c>
      <c r="G1393" s="9">
        <v>1</v>
      </c>
      <c r="H1393" s="9">
        <v>10</v>
      </c>
      <c r="I1393" s="9">
        <v>0</v>
      </c>
      <c r="J1393" s="9">
        <v>0</v>
      </c>
      <c r="K1393" s="9">
        <v>0</v>
      </c>
      <c r="L1393" s="9">
        <v>0</v>
      </c>
      <c r="M1393" s="9">
        <v>185</v>
      </c>
      <c r="N1393" s="9">
        <v>125</v>
      </c>
      <c r="O1393" s="9">
        <v>85</v>
      </c>
      <c r="P1393" s="9">
        <v>29.43</v>
      </c>
      <c r="Q1393" s="9">
        <v>56</v>
      </c>
      <c r="R1393" s="9">
        <v>72</v>
      </c>
      <c r="S1393" s="12"/>
      <c r="V1393" s="9">
        <v>10</v>
      </c>
      <c r="W1393" s="12">
        <f t="shared" si="84"/>
        <v>1</v>
      </c>
      <c r="Z1393" s="60">
        <v>4</v>
      </c>
      <c r="AA1393" s="9">
        <f t="shared" si="85"/>
        <v>0</v>
      </c>
      <c r="AB1393" s="9">
        <f t="shared" si="86"/>
        <v>0</v>
      </c>
      <c r="AC1393" s="9">
        <f t="shared" si="87"/>
        <v>0</v>
      </c>
    </row>
    <row r="1394" spans="1:29" ht="15.75" customHeight="1" x14ac:dyDescent="0.2">
      <c r="A1394" s="9">
        <v>0</v>
      </c>
      <c r="B1394" s="9">
        <v>0</v>
      </c>
      <c r="C1394" s="9">
        <v>45</v>
      </c>
      <c r="D1394" s="9">
        <v>0</v>
      </c>
      <c r="E1394" s="9">
        <v>1</v>
      </c>
      <c r="F1394" s="9">
        <v>0</v>
      </c>
      <c r="G1394" s="9">
        <v>1</v>
      </c>
      <c r="H1394" s="9">
        <v>20</v>
      </c>
      <c r="I1394" s="9">
        <v>0</v>
      </c>
      <c r="J1394" s="9">
        <v>0</v>
      </c>
      <c r="K1394" s="9">
        <v>0</v>
      </c>
      <c r="L1394" s="9">
        <v>0</v>
      </c>
      <c r="M1394" s="9">
        <v>217</v>
      </c>
      <c r="N1394" s="9">
        <v>109</v>
      </c>
      <c r="O1394" s="9">
        <v>72</v>
      </c>
      <c r="P1394" s="9">
        <v>33.65</v>
      </c>
      <c r="Q1394" s="9">
        <v>75</v>
      </c>
      <c r="R1394" s="9">
        <v>68</v>
      </c>
      <c r="S1394" s="12"/>
      <c r="V1394" s="9">
        <v>20</v>
      </c>
      <c r="W1394" s="12">
        <f t="shared" si="84"/>
        <v>1</v>
      </c>
      <c r="Z1394" s="60">
        <v>2</v>
      </c>
      <c r="AA1394" s="9">
        <f t="shared" si="85"/>
        <v>0</v>
      </c>
      <c r="AB1394" s="9">
        <f t="shared" si="86"/>
        <v>1</v>
      </c>
      <c r="AC1394" s="9">
        <f t="shared" si="87"/>
        <v>0</v>
      </c>
    </row>
    <row r="1395" spans="1:29" ht="15.75" customHeight="1" x14ac:dyDescent="0.2">
      <c r="A1395" s="9">
        <v>0</v>
      </c>
      <c r="B1395" s="9">
        <v>1</v>
      </c>
      <c r="C1395" s="9">
        <v>44</v>
      </c>
      <c r="D1395" s="9">
        <v>1</v>
      </c>
      <c r="E1395" s="9">
        <v>0</v>
      </c>
      <c r="F1395" s="9">
        <v>0</v>
      </c>
      <c r="G1395" s="9">
        <v>1</v>
      </c>
      <c r="H1395" s="9">
        <v>10</v>
      </c>
      <c r="I1395" s="9">
        <v>0</v>
      </c>
      <c r="J1395" s="9">
        <v>0</v>
      </c>
      <c r="K1395" s="9">
        <v>0</v>
      </c>
      <c r="L1395" s="9">
        <v>0</v>
      </c>
      <c r="M1395" s="9">
        <v>220</v>
      </c>
      <c r="N1395" s="9">
        <v>105</v>
      </c>
      <c r="O1395" s="9">
        <v>70</v>
      </c>
      <c r="P1395" s="9">
        <v>21.01</v>
      </c>
      <c r="Q1395" s="9">
        <v>58</v>
      </c>
      <c r="R1395" s="9">
        <v>68</v>
      </c>
      <c r="S1395" s="12"/>
      <c r="V1395" s="9">
        <v>10</v>
      </c>
      <c r="W1395" s="12">
        <f t="shared" si="84"/>
        <v>1</v>
      </c>
      <c r="Z1395" s="60">
        <v>1</v>
      </c>
      <c r="AA1395" s="9">
        <f t="shared" si="85"/>
        <v>1</v>
      </c>
      <c r="AB1395" s="9">
        <f t="shared" si="86"/>
        <v>0</v>
      </c>
      <c r="AC1395" s="9">
        <f t="shared" si="87"/>
        <v>0</v>
      </c>
    </row>
    <row r="1396" spans="1:29" ht="15.75" customHeight="1" x14ac:dyDescent="0.2">
      <c r="A1396" s="9">
        <v>0</v>
      </c>
      <c r="B1396" s="9">
        <v>1</v>
      </c>
      <c r="C1396" s="9">
        <v>47</v>
      </c>
      <c r="D1396" s="9">
        <v>1</v>
      </c>
      <c r="E1396" s="9">
        <v>0</v>
      </c>
      <c r="F1396" s="9">
        <v>0</v>
      </c>
      <c r="G1396" s="9">
        <v>0</v>
      </c>
      <c r="H1396" s="9">
        <v>0</v>
      </c>
      <c r="I1396" s="9">
        <v>0</v>
      </c>
      <c r="J1396" s="9">
        <v>0</v>
      </c>
      <c r="K1396" s="9">
        <v>0</v>
      </c>
      <c r="L1396" s="9">
        <v>0</v>
      </c>
      <c r="M1396" s="9">
        <v>292</v>
      </c>
      <c r="N1396" s="9">
        <v>123</v>
      </c>
      <c r="O1396" s="9">
        <v>87</v>
      </c>
      <c r="P1396" s="9">
        <v>21.97</v>
      </c>
      <c r="Q1396" s="9">
        <v>80</v>
      </c>
      <c r="R1396" s="9">
        <v>78</v>
      </c>
      <c r="S1396" s="12"/>
      <c r="V1396" s="9">
        <v>0</v>
      </c>
      <c r="W1396" s="12">
        <f t="shared" si="84"/>
        <v>0</v>
      </c>
      <c r="Z1396" s="60">
        <v>1</v>
      </c>
      <c r="AA1396" s="9">
        <f t="shared" si="85"/>
        <v>1</v>
      </c>
      <c r="AB1396" s="9">
        <f t="shared" si="86"/>
        <v>0</v>
      </c>
      <c r="AC1396" s="9">
        <f t="shared" si="87"/>
        <v>0</v>
      </c>
    </row>
    <row r="1397" spans="1:29" ht="15.75" customHeight="1" x14ac:dyDescent="0.2">
      <c r="A1397" s="9">
        <v>0</v>
      </c>
      <c r="B1397" s="9">
        <v>0</v>
      </c>
      <c r="C1397" s="9">
        <v>42</v>
      </c>
      <c r="D1397" s="9">
        <v>1</v>
      </c>
      <c r="E1397" s="9">
        <v>0</v>
      </c>
      <c r="F1397" s="9">
        <v>0</v>
      </c>
      <c r="G1397" s="9">
        <v>1</v>
      </c>
      <c r="H1397" s="9">
        <v>15</v>
      </c>
      <c r="I1397" s="9">
        <v>0</v>
      </c>
      <c r="J1397" s="9">
        <v>0</v>
      </c>
      <c r="K1397" s="9">
        <v>0</v>
      </c>
      <c r="L1397" s="9">
        <v>0</v>
      </c>
      <c r="M1397" s="9">
        <v>228</v>
      </c>
      <c r="N1397" s="9">
        <v>131</v>
      </c>
      <c r="O1397" s="9">
        <v>85</v>
      </c>
      <c r="P1397" s="9">
        <v>25.08</v>
      </c>
      <c r="Q1397" s="9">
        <v>72</v>
      </c>
      <c r="R1397" s="9">
        <v>78</v>
      </c>
      <c r="S1397" s="12"/>
      <c r="V1397" s="9">
        <v>15</v>
      </c>
      <c r="W1397" s="12">
        <f t="shared" si="84"/>
        <v>1</v>
      </c>
      <c r="Z1397" s="60">
        <v>1</v>
      </c>
      <c r="AA1397" s="9">
        <f t="shared" si="85"/>
        <v>1</v>
      </c>
      <c r="AB1397" s="9">
        <f t="shared" si="86"/>
        <v>0</v>
      </c>
      <c r="AC1397" s="9">
        <f t="shared" si="87"/>
        <v>0</v>
      </c>
    </row>
    <row r="1398" spans="1:29" ht="15.75" customHeight="1" x14ac:dyDescent="0.2">
      <c r="A1398" s="9">
        <v>0</v>
      </c>
      <c r="B1398" s="9">
        <v>1</v>
      </c>
      <c r="C1398" s="9">
        <v>44</v>
      </c>
      <c r="D1398" s="9">
        <v>0</v>
      </c>
      <c r="E1398" s="9">
        <v>0</v>
      </c>
      <c r="F1398" s="9">
        <v>1</v>
      </c>
      <c r="G1398" s="9">
        <v>1</v>
      </c>
      <c r="H1398" s="9">
        <v>23</v>
      </c>
      <c r="I1398" s="9">
        <v>0</v>
      </c>
      <c r="J1398" s="9">
        <v>0</v>
      </c>
      <c r="K1398" s="9">
        <v>0</v>
      </c>
      <c r="L1398" s="9">
        <v>0</v>
      </c>
      <c r="M1398" s="9">
        <v>272</v>
      </c>
      <c r="N1398" s="9">
        <v>115</v>
      </c>
      <c r="O1398" s="9">
        <v>76</v>
      </c>
      <c r="P1398" s="9">
        <v>24.16</v>
      </c>
      <c r="Q1398" s="9">
        <v>80</v>
      </c>
      <c r="R1398" s="9">
        <v>77</v>
      </c>
      <c r="S1398" s="12"/>
      <c r="V1398" s="9">
        <v>23</v>
      </c>
      <c r="W1398" s="12">
        <f t="shared" si="84"/>
        <v>1</v>
      </c>
      <c r="Z1398" s="60">
        <v>3</v>
      </c>
      <c r="AA1398" s="9">
        <f t="shared" si="85"/>
        <v>0</v>
      </c>
      <c r="AB1398" s="9">
        <f t="shared" si="86"/>
        <v>0</v>
      </c>
      <c r="AC1398" s="9">
        <f t="shared" si="87"/>
        <v>1</v>
      </c>
    </row>
    <row r="1399" spans="1:29" ht="15.75" customHeight="1" x14ac:dyDescent="0.2">
      <c r="A1399" s="9">
        <v>0</v>
      </c>
      <c r="B1399" s="9">
        <v>0</v>
      </c>
      <c r="C1399" s="9">
        <v>48</v>
      </c>
      <c r="D1399" s="9">
        <v>0</v>
      </c>
      <c r="E1399" s="9">
        <v>1</v>
      </c>
      <c r="F1399" s="9">
        <v>0</v>
      </c>
      <c r="G1399" s="9">
        <v>0</v>
      </c>
      <c r="H1399" s="9">
        <v>0</v>
      </c>
      <c r="I1399" s="9">
        <v>0</v>
      </c>
      <c r="J1399" s="9">
        <v>0</v>
      </c>
      <c r="K1399" s="9">
        <v>1</v>
      </c>
      <c r="L1399" s="9">
        <v>0</v>
      </c>
      <c r="M1399" s="9">
        <v>211</v>
      </c>
      <c r="N1399" s="9">
        <v>149</v>
      </c>
      <c r="O1399" s="9">
        <v>100</v>
      </c>
      <c r="P1399" s="9">
        <v>30.91</v>
      </c>
      <c r="Q1399" s="9">
        <v>78</v>
      </c>
      <c r="R1399" s="9">
        <v>62</v>
      </c>
      <c r="S1399" s="12"/>
      <c r="V1399" s="9">
        <v>0</v>
      </c>
      <c r="W1399" s="12">
        <f t="shared" si="84"/>
        <v>0</v>
      </c>
      <c r="Z1399" s="60">
        <v>2</v>
      </c>
      <c r="AA1399" s="9">
        <f t="shared" si="85"/>
        <v>0</v>
      </c>
      <c r="AB1399" s="9">
        <f t="shared" si="86"/>
        <v>1</v>
      </c>
      <c r="AC1399" s="9">
        <f t="shared" si="87"/>
        <v>0</v>
      </c>
    </row>
    <row r="1400" spans="1:29" ht="15.75" customHeight="1" x14ac:dyDescent="0.2">
      <c r="A1400" s="9">
        <v>0</v>
      </c>
      <c r="B1400" s="9">
        <v>1</v>
      </c>
      <c r="C1400" s="9">
        <v>36</v>
      </c>
      <c r="D1400" s="9">
        <v>0</v>
      </c>
      <c r="E1400" s="9">
        <v>0</v>
      </c>
      <c r="F1400" s="9">
        <v>0</v>
      </c>
      <c r="G1400" s="9">
        <v>1</v>
      </c>
      <c r="H1400" s="9">
        <v>15</v>
      </c>
      <c r="I1400" s="9">
        <v>0</v>
      </c>
      <c r="J1400" s="9">
        <v>0</v>
      </c>
      <c r="K1400" s="9">
        <v>0</v>
      </c>
      <c r="L1400" s="9">
        <v>0</v>
      </c>
      <c r="M1400" s="9">
        <v>155</v>
      </c>
      <c r="N1400" s="9">
        <v>123</v>
      </c>
      <c r="O1400" s="9">
        <v>78</v>
      </c>
      <c r="P1400" s="9">
        <v>22.05</v>
      </c>
      <c r="Q1400" s="9">
        <v>67</v>
      </c>
      <c r="R1400" s="9">
        <v>78</v>
      </c>
      <c r="S1400" s="12"/>
      <c r="V1400" s="9">
        <v>15</v>
      </c>
      <c r="W1400" s="12">
        <f t="shared" si="84"/>
        <v>1</v>
      </c>
      <c r="Z1400" s="60">
        <v>4</v>
      </c>
      <c r="AA1400" s="9">
        <f t="shared" si="85"/>
        <v>0</v>
      </c>
      <c r="AB1400" s="9">
        <f t="shared" si="86"/>
        <v>0</v>
      </c>
      <c r="AC1400" s="9">
        <f t="shared" si="87"/>
        <v>0</v>
      </c>
    </row>
    <row r="1401" spans="1:29" ht="15.75" customHeight="1" x14ac:dyDescent="0.2">
      <c r="A1401" s="9">
        <v>0</v>
      </c>
      <c r="B1401" s="9">
        <v>1</v>
      </c>
      <c r="C1401" s="9">
        <v>63</v>
      </c>
      <c r="D1401" s="9">
        <v>1</v>
      </c>
      <c r="E1401" s="9">
        <v>0</v>
      </c>
      <c r="F1401" s="9">
        <v>0</v>
      </c>
      <c r="G1401" s="9">
        <v>1</v>
      </c>
      <c r="H1401" s="9">
        <v>20</v>
      </c>
      <c r="I1401" s="9">
        <v>0</v>
      </c>
      <c r="J1401" s="9">
        <v>0</v>
      </c>
      <c r="K1401" s="9">
        <v>1</v>
      </c>
      <c r="L1401" s="9">
        <v>0</v>
      </c>
      <c r="M1401" s="9">
        <v>252</v>
      </c>
      <c r="N1401" s="9">
        <v>149</v>
      </c>
      <c r="O1401" s="9">
        <v>90</v>
      </c>
      <c r="P1401" s="9">
        <v>33.49</v>
      </c>
      <c r="Q1401" s="9">
        <v>82</v>
      </c>
      <c r="R1401" s="9">
        <v>83</v>
      </c>
      <c r="S1401" s="12"/>
      <c r="V1401" s="9">
        <v>20</v>
      </c>
      <c r="W1401" s="12">
        <f t="shared" si="84"/>
        <v>1</v>
      </c>
      <c r="Z1401" s="60">
        <v>1</v>
      </c>
      <c r="AA1401" s="9">
        <f t="shared" si="85"/>
        <v>1</v>
      </c>
      <c r="AB1401" s="9">
        <f t="shared" si="86"/>
        <v>0</v>
      </c>
      <c r="AC1401" s="9">
        <f t="shared" si="87"/>
        <v>0</v>
      </c>
    </row>
    <row r="1402" spans="1:29" ht="15.75" customHeight="1" x14ac:dyDescent="0.2">
      <c r="A1402" s="9">
        <v>0</v>
      </c>
      <c r="B1402" s="9">
        <v>0</v>
      </c>
      <c r="C1402" s="9">
        <v>43</v>
      </c>
      <c r="D1402" s="9">
        <v>1</v>
      </c>
      <c r="E1402" s="9">
        <v>0</v>
      </c>
      <c r="F1402" s="9">
        <v>0</v>
      </c>
      <c r="G1402" s="9">
        <v>1</v>
      </c>
      <c r="H1402" s="9">
        <v>10</v>
      </c>
      <c r="I1402" s="9">
        <v>0</v>
      </c>
      <c r="J1402" s="9">
        <v>0</v>
      </c>
      <c r="K1402" s="9">
        <v>0</v>
      </c>
      <c r="L1402" s="9">
        <v>0</v>
      </c>
      <c r="M1402" s="9">
        <v>216</v>
      </c>
      <c r="N1402" s="9">
        <v>116</v>
      </c>
      <c r="O1402" s="9">
        <v>74</v>
      </c>
      <c r="P1402" s="9">
        <v>22.65</v>
      </c>
      <c r="Q1402" s="9">
        <v>90</v>
      </c>
      <c r="R1402" s="9">
        <v>78</v>
      </c>
      <c r="S1402" s="12"/>
      <c r="V1402" s="9">
        <v>10</v>
      </c>
      <c r="W1402" s="12">
        <f t="shared" si="84"/>
        <v>1</v>
      </c>
      <c r="Z1402" s="60">
        <v>1</v>
      </c>
      <c r="AA1402" s="9">
        <f t="shared" si="85"/>
        <v>1</v>
      </c>
      <c r="AB1402" s="9">
        <f t="shared" si="86"/>
        <v>0</v>
      </c>
      <c r="AC1402" s="9">
        <f t="shared" si="87"/>
        <v>0</v>
      </c>
    </row>
    <row r="1403" spans="1:29" ht="15.75" customHeight="1" x14ac:dyDescent="0.2">
      <c r="A1403" s="9">
        <v>0</v>
      </c>
      <c r="B1403" s="9">
        <v>1</v>
      </c>
      <c r="C1403" s="9">
        <v>36</v>
      </c>
      <c r="D1403" s="9">
        <v>0</v>
      </c>
      <c r="E1403" s="9">
        <v>0</v>
      </c>
      <c r="F1403" s="9">
        <v>0</v>
      </c>
      <c r="G1403" s="9">
        <v>0</v>
      </c>
      <c r="H1403" s="9">
        <v>0</v>
      </c>
      <c r="I1403" s="9">
        <v>0</v>
      </c>
      <c r="J1403" s="9">
        <v>0</v>
      </c>
      <c r="K1403" s="9">
        <v>0</v>
      </c>
      <c r="L1403" s="9">
        <v>0</v>
      </c>
      <c r="M1403" s="9">
        <v>172</v>
      </c>
      <c r="N1403" s="9">
        <v>122.5</v>
      </c>
      <c r="O1403" s="9">
        <v>82.5</v>
      </c>
      <c r="P1403" s="9">
        <v>28.53</v>
      </c>
      <c r="Q1403" s="9">
        <v>82</v>
      </c>
      <c r="R1403" s="9">
        <v>75</v>
      </c>
      <c r="S1403" s="12"/>
      <c r="V1403" s="9">
        <v>0</v>
      </c>
      <c r="W1403" s="12">
        <f t="shared" si="84"/>
        <v>0</v>
      </c>
      <c r="Z1403" s="60">
        <v>4</v>
      </c>
      <c r="AA1403" s="9">
        <f t="shared" si="85"/>
        <v>0</v>
      </c>
      <c r="AB1403" s="9">
        <f t="shared" si="86"/>
        <v>0</v>
      </c>
      <c r="AC1403" s="9">
        <f t="shared" si="87"/>
        <v>0</v>
      </c>
    </row>
    <row r="1404" spans="1:29" ht="15.75" customHeight="1" x14ac:dyDescent="0.2">
      <c r="A1404" s="9">
        <v>0</v>
      </c>
      <c r="B1404" s="9">
        <v>0</v>
      </c>
      <c r="C1404" s="9">
        <v>65</v>
      </c>
      <c r="D1404" s="9">
        <v>1</v>
      </c>
      <c r="E1404" s="9">
        <v>0</v>
      </c>
      <c r="F1404" s="9">
        <v>0</v>
      </c>
      <c r="G1404" s="9">
        <v>0</v>
      </c>
      <c r="H1404" s="9">
        <v>0</v>
      </c>
      <c r="I1404" s="9">
        <v>0</v>
      </c>
      <c r="J1404" s="9">
        <v>0</v>
      </c>
      <c r="K1404" s="9">
        <v>1</v>
      </c>
      <c r="L1404" s="9">
        <v>0</v>
      </c>
      <c r="M1404" s="9">
        <v>244</v>
      </c>
      <c r="N1404" s="9">
        <v>162</v>
      </c>
      <c r="O1404" s="9">
        <v>98</v>
      </c>
      <c r="P1404" s="9">
        <v>24.5</v>
      </c>
      <c r="Q1404" s="9">
        <v>70</v>
      </c>
      <c r="R1404" s="9">
        <v>82</v>
      </c>
      <c r="S1404" s="12"/>
      <c r="V1404" s="9">
        <v>0</v>
      </c>
      <c r="W1404" s="12">
        <f t="shared" si="84"/>
        <v>0</v>
      </c>
      <c r="Z1404" s="60">
        <v>1</v>
      </c>
      <c r="AA1404" s="9">
        <f t="shared" si="85"/>
        <v>1</v>
      </c>
      <c r="AB1404" s="9">
        <f t="shared" si="86"/>
        <v>0</v>
      </c>
      <c r="AC1404" s="9">
        <f t="shared" si="87"/>
        <v>0</v>
      </c>
    </row>
    <row r="1405" spans="1:29" ht="15.75" customHeight="1" x14ac:dyDescent="0.2">
      <c r="A1405" s="9">
        <v>0</v>
      </c>
      <c r="B1405" s="9">
        <v>0</v>
      </c>
      <c r="C1405" s="9">
        <v>48</v>
      </c>
      <c r="D1405" s="9">
        <v>0</v>
      </c>
      <c r="E1405" s="9">
        <v>0</v>
      </c>
      <c r="F1405" s="9">
        <v>1</v>
      </c>
      <c r="G1405" s="9">
        <v>1</v>
      </c>
      <c r="H1405" s="9">
        <v>3</v>
      </c>
      <c r="I1405" s="9">
        <v>0</v>
      </c>
      <c r="J1405" s="9">
        <v>0</v>
      </c>
      <c r="K1405" s="9">
        <v>0</v>
      </c>
      <c r="L1405" s="9">
        <v>0</v>
      </c>
      <c r="M1405" s="9">
        <v>246</v>
      </c>
      <c r="N1405" s="9">
        <v>129</v>
      </c>
      <c r="O1405" s="9">
        <v>86</v>
      </c>
      <c r="P1405" s="9">
        <v>25.04</v>
      </c>
      <c r="Q1405" s="9">
        <v>80</v>
      </c>
      <c r="R1405" s="9">
        <v>87</v>
      </c>
      <c r="S1405" s="12"/>
      <c r="V1405" s="9">
        <v>3</v>
      </c>
      <c r="W1405" s="12">
        <f t="shared" si="84"/>
        <v>1</v>
      </c>
      <c r="Z1405" s="60">
        <v>3</v>
      </c>
      <c r="AA1405" s="9">
        <f t="shared" si="85"/>
        <v>0</v>
      </c>
      <c r="AB1405" s="9">
        <f t="shared" si="86"/>
        <v>0</v>
      </c>
      <c r="AC1405" s="9">
        <f t="shared" si="87"/>
        <v>1</v>
      </c>
    </row>
    <row r="1406" spans="1:29" ht="15.75" customHeight="1" x14ac:dyDescent="0.2">
      <c r="A1406" s="9">
        <v>0</v>
      </c>
      <c r="B1406" s="9">
        <v>0</v>
      </c>
      <c r="C1406" s="9">
        <v>63</v>
      </c>
      <c r="D1406" s="9">
        <v>0</v>
      </c>
      <c r="E1406" s="9">
        <v>1</v>
      </c>
      <c r="F1406" s="9">
        <v>0</v>
      </c>
      <c r="G1406" s="9">
        <v>0</v>
      </c>
      <c r="H1406" s="9">
        <v>0</v>
      </c>
      <c r="I1406" s="9">
        <v>0</v>
      </c>
      <c r="J1406" s="9">
        <v>0</v>
      </c>
      <c r="K1406" s="9">
        <v>1</v>
      </c>
      <c r="L1406" s="9">
        <v>0</v>
      </c>
      <c r="M1406" s="9">
        <v>276</v>
      </c>
      <c r="N1406" s="9">
        <v>144</v>
      </c>
      <c r="O1406" s="9">
        <v>90</v>
      </c>
      <c r="P1406" s="9">
        <v>21.35</v>
      </c>
      <c r="Q1406" s="9">
        <v>70</v>
      </c>
      <c r="R1406" s="9">
        <v>78</v>
      </c>
      <c r="S1406" s="12"/>
      <c r="V1406" s="9">
        <v>0</v>
      </c>
      <c r="W1406" s="12">
        <f t="shared" si="84"/>
        <v>0</v>
      </c>
      <c r="Z1406" s="60">
        <v>2</v>
      </c>
      <c r="AA1406" s="9">
        <f t="shared" si="85"/>
        <v>0</v>
      </c>
      <c r="AB1406" s="9">
        <f t="shared" si="86"/>
        <v>1</v>
      </c>
      <c r="AC1406" s="9">
        <f t="shared" si="87"/>
        <v>0</v>
      </c>
    </row>
    <row r="1407" spans="1:29" ht="15.75" customHeight="1" x14ac:dyDescent="0.2">
      <c r="A1407" s="9">
        <v>0</v>
      </c>
      <c r="B1407" s="9">
        <v>1</v>
      </c>
      <c r="C1407" s="9">
        <v>40</v>
      </c>
      <c r="D1407" s="9">
        <v>0</v>
      </c>
      <c r="E1407" s="9">
        <v>0</v>
      </c>
      <c r="F1407" s="9">
        <v>0</v>
      </c>
      <c r="G1407" s="9">
        <v>1</v>
      </c>
      <c r="H1407" s="9">
        <v>20</v>
      </c>
      <c r="I1407" s="9">
        <v>0</v>
      </c>
      <c r="J1407" s="9">
        <v>0</v>
      </c>
      <c r="K1407" s="9">
        <v>0</v>
      </c>
      <c r="L1407" s="9">
        <v>0</v>
      </c>
      <c r="M1407" s="9">
        <v>229</v>
      </c>
      <c r="N1407" s="9">
        <v>137</v>
      </c>
      <c r="O1407" s="9">
        <v>85</v>
      </c>
      <c r="P1407" s="9">
        <v>35.200000000000003</v>
      </c>
      <c r="Q1407" s="9">
        <v>66</v>
      </c>
      <c r="R1407" s="9">
        <v>55</v>
      </c>
      <c r="S1407" s="12"/>
      <c r="V1407" s="9">
        <v>20</v>
      </c>
      <c r="W1407" s="12">
        <f t="shared" si="84"/>
        <v>1</v>
      </c>
      <c r="Z1407" s="60">
        <v>4</v>
      </c>
      <c r="AA1407" s="9">
        <f t="shared" si="85"/>
        <v>0</v>
      </c>
      <c r="AB1407" s="9">
        <f t="shared" si="86"/>
        <v>0</v>
      </c>
      <c r="AC1407" s="9">
        <f t="shared" si="87"/>
        <v>0</v>
      </c>
    </row>
    <row r="1408" spans="1:29" ht="15.75" customHeight="1" x14ac:dyDescent="0.2">
      <c r="A1408" s="9">
        <v>0</v>
      </c>
      <c r="B1408" s="9">
        <v>0</v>
      </c>
      <c r="C1408" s="9">
        <v>40</v>
      </c>
      <c r="D1408" s="9">
        <v>0</v>
      </c>
      <c r="E1408" s="9">
        <v>1</v>
      </c>
      <c r="F1408" s="9">
        <v>0</v>
      </c>
      <c r="G1408" s="9">
        <v>0</v>
      </c>
      <c r="H1408" s="9">
        <v>0</v>
      </c>
      <c r="I1408" s="9">
        <v>0</v>
      </c>
      <c r="J1408" s="9">
        <v>0</v>
      </c>
      <c r="K1408" s="9">
        <v>1</v>
      </c>
      <c r="L1408" s="9">
        <v>0</v>
      </c>
      <c r="M1408" s="9">
        <v>204</v>
      </c>
      <c r="N1408" s="9">
        <v>122</v>
      </c>
      <c r="O1408" s="9">
        <v>94</v>
      </c>
      <c r="P1408" s="9">
        <v>29.86</v>
      </c>
      <c r="Q1408" s="9">
        <v>87</v>
      </c>
      <c r="R1408" s="9">
        <v>82</v>
      </c>
      <c r="S1408" s="12"/>
      <c r="V1408" s="9">
        <v>0</v>
      </c>
      <c r="W1408" s="12">
        <f t="shared" si="84"/>
        <v>0</v>
      </c>
      <c r="Z1408" s="60">
        <v>2</v>
      </c>
      <c r="AA1408" s="9">
        <f t="shared" si="85"/>
        <v>0</v>
      </c>
      <c r="AB1408" s="9">
        <f t="shared" si="86"/>
        <v>1</v>
      </c>
      <c r="AC1408" s="9">
        <f t="shared" si="87"/>
        <v>0</v>
      </c>
    </row>
    <row r="1409" spans="1:29" ht="15.75" customHeight="1" x14ac:dyDescent="0.2">
      <c r="A1409" s="9">
        <v>1</v>
      </c>
      <c r="B1409" s="9">
        <v>0</v>
      </c>
      <c r="C1409" s="9">
        <v>42</v>
      </c>
      <c r="D1409" s="9">
        <v>1</v>
      </c>
      <c r="E1409" s="9">
        <v>0</v>
      </c>
      <c r="F1409" s="9">
        <v>0</v>
      </c>
      <c r="G1409" s="9">
        <v>0</v>
      </c>
      <c r="H1409" s="9">
        <v>0</v>
      </c>
      <c r="I1409" s="9">
        <v>0</v>
      </c>
      <c r="J1409" s="9">
        <v>0</v>
      </c>
      <c r="K1409" s="9">
        <v>0</v>
      </c>
      <c r="L1409" s="9">
        <v>0</v>
      </c>
      <c r="M1409" s="9">
        <v>170</v>
      </c>
      <c r="N1409" s="9">
        <v>113</v>
      </c>
      <c r="O1409" s="9">
        <v>79</v>
      </c>
      <c r="P1409" s="9">
        <v>21.31</v>
      </c>
      <c r="Q1409" s="9">
        <v>70</v>
      </c>
      <c r="R1409" s="9">
        <v>65</v>
      </c>
      <c r="S1409" s="12"/>
      <c r="V1409" s="9">
        <v>0</v>
      </c>
      <c r="W1409" s="12">
        <f t="shared" si="84"/>
        <v>0</v>
      </c>
      <c r="Z1409" s="60">
        <v>1</v>
      </c>
      <c r="AA1409" s="9">
        <f t="shared" si="85"/>
        <v>1</v>
      </c>
      <c r="AB1409" s="9">
        <f t="shared" si="86"/>
        <v>0</v>
      </c>
      <c r="AC1409" s="9">
        <f t="shared" si="87"/>
        <v>0</v>
      </c>
    </row>
    <row r="1410" spans="1:29" ht="15.75" customHeight="1" x14ac:dyDescent="0.2">
      <c r="A1410" s="9">
        <v>0</v>
      </c>
      <c r="B1410" s="9">
        <v>1</v>
      </c>
      <c r="C1410" s="9">
        <v>43</v>
      </c>
      <c r="D1410" s="9">
        <v>0</v>
      </c>
      <c r="E1410" s="9">
        <v>1</v>
      </c>
      <c r="F1410" s="9">
        <v>0</v>
      </c>
      <c r="G1410" s="9">
        <v>1</v>
      </c>
      <c r="H1410" s="9">
        <v>20</v>
      </c>
      <c r="I1410" s="9">
        <v>0</v>
      </c>
      <c r="J1410" s="9">
        <v>0</v>
      </c>
      <c r="K1410" s="9">
        <v>0</v>
      </c>
      <c r="L1410" s="9">
        <v>0</v>
      </c>
      <c r="M1410" s="9">
        <v>153</v>
      </c>
      <c r="N1410" s="9">
        <v>130</v>
      </c>
      <c r="O1410" s="9">
        <v>83.5</v>
      </c>
      <c r="P1410" s="9">
        <v>19.84</v>
      </c>
      <c r="Q1410" s="9">
        <v>63</v>
      </c>
      <c r="R1410" s="9">
        <v>78</v>
      </c>
      <c r="S1410" s="12"/>
      <c r="V1410" s="9">
        <v>20</v>
      </c>
      <c r="W1410" s="12">
        <f t="shared" si="84"/>
        <v>1</v>
      </c>
      <c r="Z1410" s="60">
        <v>2</v>
      </c>
      <c r="AA1410" s="9">
        <f t="shared" si="85"/>
        <v>0</v>
      </c>
      <c r="AB1410" s="9">
        <f t="shared" si="86"/>
        <v>1</v>
      </c>
      <c r="AC1410" s="9">
        <f t="shared" si="87"/>
        <v>0</v>
      </c>
    </row>
    <row r="1411" spans="1:29" ht="15.75" customHeight="1" x14ac:dyDescent="0.2">
      <c r="A1411" s="9">
        <v>0</v>
      </c>
      <c r="B1411" s="9">
        <v>0</v>
      </c>
      <c r="C1411" s="9">
        <v>63</v>
      </c>
      <c r="D1411" s="9">
        <v>0</v>
      </c>
      <c r="E1411" s="9">
        <v>1</v>
      </c>
      <c r="F1411" s="9">
        <v>0</v>
      </c>
      <c r="G1411" s="9">
        <v>0</v>
      </c>
      <c r="H1411" s="9">
        <v>0</v>
      </c>
      <c r="I1411" s="9">
        <v>0</v>
      </c>
      <c r="J1411" s="9">
        <v>0</v>
      </c>
      <c r="K1411" s="9">
        <v>0</v>
      </c>
      <c r="L1411" s="9">
        <v>0</v>
      </c>
      <c r="M1411" s="9">
        <v>192</v>
      </c>
      <c r="N1411" s="9">
        <v>143</v>
      </c>
      <c r="O1411" s="9">
        <v>87</v>
      </c>
      <c r="P1411" s="9">
        <v>23.64</v>
      </c>
      <c r="Q1411" s="9">
        <v>75</v>
      </c>
      <c r="R1411" s="9">
        <v>100</v>
      </c>
      <c r="S1411" s="12"/>
      <c r="V1411" s="9">
        <v>0</v>
      </c>
      <c r="W1411" s="12">
        <f t="shared" ref="W1411:W1474" si="88">IF(V1411=0,0,1)</f>
        <v>0</v>
      </c>
      <c r="Z1411" s="60">
        <v>2</v>
      </c>
      <c r="AA1411" s="9">
        <f t="shared" ref="AA1411:AA1474" si="89">IF(Z1411=1,1,0)</f>
        <v>0</v>
      </c>
      <c r="AB1411" s="9">
        <f t="shared" ref="AB1411:AB1474" si="90">IF(Z1411=2,1,0)</f>
        <v>1</v>
      </c>
      <c r="AC1411" s="9">
        <f t="shared" ref="AC1411:AC1474" si="91">IF(Z1411=3,1,0)</f>
        <v>0</v>
      </c>
    </row>
    <row r="1412" spans="1:29" ht="15.75" customHeight="1" x14ac:dyDescent="0.2">
      <c r="A1412" s="9">
        <v>0</v>
      </c>
      <c r="B1412" s="9">
        <v>1</v>
      </c>
      <c r="C1412" s="9">
        <v>36</v>
      </c>
      <c r="D1412" s="9">
        <v>0</v>
      </c>
      <c r="E1412" s="9">
        <v>0</v>
      </c>
      <c r="F1412" s="9">
        <v>0</v>
      </c>
      <c r="G1412" s="9">
        <v>0</v>
      </c>
      <c r="H1412" s="9">
        <v>0</v>
      </c>
      <c r="I1412" s="9">
        <v>0</v>
      </c>
      <c r="J1412" s="9">
        <v>0</v>
      </c>
      <c r="K1412" s="9">
        <v>0</v>
      </c>
      <c r="L1412" s="9">
        <v>0</v>
      </c>
      <c r="M1412" s="9">
        <v>234</v>
      </c>
      <c r="N1412" s="9">
        <v>133</v>
      </c>
      <c r="O1412" s="9">
        <v>88</v>
      </c>
      <c r="P1412" s="9">
        <v>26.78</v>
      </c>
      <c r="Q1412" s="9">
        <v>58</v>
      </c>
      <c r="R1412" s="9">
        <v>100</v>
      </c>
      <c r="S1412" s="12"/>
      <c r="V1412" s="9">
        <v>0</v>
      </c>
      <c r="W1412" s="12">
        <f t="shared" si="88"/>
        <v>0</v>
      </c>
      <c r="Z1412" s="60">
        <v>4</v>
      </c>
      <c r="AA1412" s="9">
        <f t="shared" si="89"/>
        <v>0</v>
      </c>
      <c r="AB1412" s="9">
        <f t="shared" si="90"/>
        <v>0</v>
      </c>
      <c r="AC1412" s="9">
        <f t="shared" si="91"/>
        <v>0</v>
      </c>
    </row>
    <row r="1413" spans="1:29" ht="15.75" customHeight="1" x14ac:dyDescent="0.2">
      <c r="A1413" s="9">
        <v>0</v>
      </c>
      <c r="B1413" s="9">
        <v>0</v>
      </c>
      <c r="C1413" s="9">
        <v>36</v>
      </c>
      <c r="D1413" s="9">
        <v>0</v>
      </c>
      <c r="E1413" s="9">
        <v>0</v>
      </c>
      <c r="F1413" s="9">
        <v>1</v>
      </c>
      <c r="G1413" s="9">
        <v>0</v>
      </c>
      <c r="H1413" s="9">
        <v>0</v>
      </c>
      <c r="I1413" s="9">
        <v>0</v>
      </c>
      <c r="J1413" s="9">
        <v>0</v>
      </c>
      <c r="K1413" s="9">
        <v>0</v>
      </c>
      <c r="L1413" s="9">
        <v>0</v>
      </c>
      <c r="M1413" s="9">
        <v>295</v>
      </c>
      <c r="N1413" s="9">
        <v>114.5</v>
      </c>
      <c r="O1413" s="9">
        <v>72</v>
      </c>
      <c r="P1413" s="9">
        <v>24.11</v>
      </c>
      <c r="Q1413" s="9">
        <v>85</v>
      </c>
      <c r="R1413" s="9">
        <v>78</v>
      </c>
      <c r="S1413" s="12"/>
      <c r="V1413" s="9">
        <v>0</v>
      </c>
      <c r="W1413" s="12">
        <f t="shared" si="88"/>
        <v>0</v>
      </c>
      <c r="Z1413" s="60">
        <v>3</v>
      </c>
      <c r="AA1413" s="9">
        <f t="shared" si="89"/>
        <v>0</v>
      </c>
      <c r="AB1413" s="9">
        <f t="shared" si="90"/>
        <v>0</v>
      </c>
      <c r="AC1413" s="9">
        <f t="shared" si="91"/>
        <v>1</v>
      </c>
    </row>
    <row r="1414" spans="1:29" ht="15.75" customHeight="1" x14ac:dyDescent="0.2">
      <c r="A1414" s="9">
        <v>0</v>
      </c>
      <c r="B1414" s="9">
        <v>0</v>
      </c>
      <c r="C1414" s="9">
        <v>46</v>
      </c>
      <c r="D1414" s="9">
        <v>0</v>
      </c>
      <c r="E1414" s="9">
        <v>1</v>
      </c>
      <c r="F1414" s="9">
        <v>0</v>
      </c>
      <c r="G1414" s="9">
        <v>1</v>
      </c>
      <c r="H1414" s="9">
        <v>20</v>
      </c>
      <c r="I1414" s="9">
        <v>0</v>
      </c>
      <c r="J1414" s="9">
        <v>0</v>
      </c>
      <c r="K1414" s="9">
        <v>0</v>
      </c>
      <c r="L1414" s="9">
        <v>0</v>
      </c>
      <c r="M1414" s="9">
        <v>161</v>
      </c>
      <c r="N1414" s="9">
        <v>100</v>
      </c>
      <c r="O1414" s="9">
        <v>64</v>
      </c>
      <c r="P1414" s="9">
        <v>20.66</v>
      </c>
      <c r="Q1414" s="9">
        <v>75</v>
      </c>
      <c r="R1414" s="9">
        <v>60</v>
      </c>
      <c r="S1414" s="12"/>
      <c r="V1414" s="9">
        <v>20</v>
      </c>
      <c r="W1414" s="12">
        <f t="shared" si="88"/>
        <v>1</v>
      </c>
      <c r="Z1414" s="60">
        <v>2</v>
      </c>
      <c r="AA1414" s="9">
        <f t="shared" si="89"/>
        <v>0</v>
      </c>
      <c r="AB1414" s="9">
        <f t="shared" si="90"/>
        <v>1</v>
      </c>
      <c r="AC1414" s="9">
        <f t="shared" si="91"/>
        <v>0</v>
      </c>
    </row>
    <row r="1415" spans="1:29" ht="15.75" customHeight="1" x14ac:dyDescent="0.2">
      <c r="A1415" s="9">
        <v>0</v>
      </c>
      <c r="B1415" s="9">
        <v>1</v>
      </c>
      <c r="C1415" s="9">
        <v>39</v>
      </c>
      <c r="D1415" s="9">
        <v>1</v>
      </c>
      <c r="E1415" s="9">
        <v>0</v>
      </c>
      <c r="F1415" s="9">
        <v>0</v>
      </c>
      <c r="G1415" s="9">
        <v>1</v>
      </c>
      <c r="H1415" s="9">
        <v>40</v>
      </c>
      <c r="I1415" s="9">
        <v>0</v>
      </c>
      <c r="J1415" s="9">
        <v>0</v>
      </c>
      <c r="K1415" s="9">
        <v>0</v>
      </c>
      <c r="L1415" s="9">
        <v>0</v>
      </c>
      <c r="M1415" s="9">
        <v>251</v>
      </c>
      <c r="N1415" s="9">
        <v>115</v>
      </c>
      <c r="O1415" s="9">
        <v>77</v>
      </c>
      <c r="P1415" s="9">
        <v>24.01</v>
      </c>
      <c r="Q1415" s="9">
        <v>65</v>
      </c>
      <c r="R1415" s="9">
        <v>98</v>
      </c>
      <c r="S1415" s="12"/>
      <c r="V1415" s="9">
        <v>40</v>
      </c>
      <c r="W1415" s="12">
        <f t="shared" si="88"/>
        <v>1</v>
      </c>
      <c r="Z1415" s="60">
        <v>1</v>
      </c>
      <c r="AA1415" s="9">
        <f t="shared" si="89"/>
        <v>1</v>
      </c>
      <c r="AB1415" s="9">
        <f t="shared" si="90"/>
        <v>0</v>
      </c>
      <c r="AC1415" s="9">
        <f t="shared" si="91"/>
        <v>0</v>
      </c>
    </row>
    <row r="1416" spans="1:29" ht="15.75" customHeight="1" x14ac:dyDescent="0.2">
      <c r="A1416" s="9">
        <v>0</v>
      </c>
      <c r="B1416" s="9">
        <v>0</v>
      </c>
      <c r="C1416" s="9">
        <v>39</v>
      </c>
      <c r="D1416" s="9">
        <v>1</v>
      </c>
      <c r="E1416" s="9">
        <v>0</v>
      </c>
      <c r="F1416" s="9">
        <v>0</v>
      </c>
      <c r="G1416" s="9">
        <v>1</v>
      </c>
      <c r="H1416" s="9">
        <v>15</v>
      </c>
      <c r="I1416" s="9">
        <v>0</v>
      </c>
      <c r="J1416" s="9">
        <v>0</v>
      </c>
      <c r="K1416" s="9">
        <v>0</v>
      </c>
      <c r="L1416" s="9">
        <v>0</v>
      </c>
      <c r="M1416" s="9">
        <v>255</v>
      </c>
      <c r="N1416" s="9">
        <v>142</v>
      </c>
      <c r="O1416" s="9">
        <v>85.5</v>
      </c>
      <c r="P1416" s="9">
        <v>24.89</v>
      </c>
      <c r="Q1416" s="9">
        <v>100</v>
      </c>
      <c r="R1416" s="9">
        <v>108</v>
      </c>
      <c r="S1416" s="12"/>
      <c r="V1416" s="9">
        <v>15</v>
      </c>
      <c r="W1416" s="12">
        <f t="shared" si="88"/>
        <v>1</v>
      </c>
      <c r="Z1416" s="60">
        <v>1</v>
      </c>
      <c r="AA1416" s="9">
        <f t="shared" si="89"/>
        <v>1</v>
      </c>
      <c r="AB1416" s="9">
        <f t="shared" si="90"/>
        <v>0</v>
      </c>
      <c r="AC1416" s="9">
        <f t="shared" si="91"/>
        <v>0</v>
      </c>
    </row>
    <row r="1417" spans="1:29" ht="15.75" customHeight="1" x14ac:dyDescent="0.2">
      <c r="A1417" s="9">
        <v>0</v>
      </c>
      <c r="B1417" s="9">
        <v>0</v>
      </c>
      <c r="C1417" s="9">
        <v>51</v>
      </c>
      <c r="D1417" s="9">
        <v>1</v>
      </c>
      <c r="E1417" s="9">
        <v>0</v>
      </c>
      <c r="F1417" s="9">
        <v>0</v>
      </c>
      <c r="G1417" s="9">
        <v>1</v>
      </c>
      <c r="H1417" s="9">
        <v>15</v>
      </c>
      <c r="I1417" s="9">
        <v>0</v>
      </c>
      <c r="J1417" s="9">
        <v>0</v>
      </c>
      <c r="K1417" s="9">
        <v>0</v>
      </c>
      <c r="L1417" s="9">
        <v>0</v>
      </c>
      <c r="M1417" s="9">
        <v>345</v>
      </c>
      <c r="N1417" s="9">
        <v>142</v>
      </c>
      <c r="O1417" s="9">
        <v>88</v>
      </c>
      <c r="P1417" s="9">
        <v>19.05</v>
      </c>
      <c r="Q1417" s="9">
        <v>80</v>
      </c>
      <c r="R1417" s="9">
        <v>73</v>
      </c>
      <c r="S1417" s="12"/>
      <c r="V1417" s="9">
        <v>15</v>
      </c>
      <c r="W1417" s="12">
        <f t="shared" si="88"/>
        <v>1</v>
      </c>
      <c r="Z1417" s="60">
        <v>1</v>
      </c>
      <c r="AA1417" s="9">
        <f t="shared" si="89"/>
        <v>1</v>
      </c>
      <c r="AB1417" s="9">
        <f t="shared" si="90"/>
        <v>0</v>
      </c>
      <c r="AC1417" s="9">
        <f t="shared" si="91"/>
        <v>0</v>
      </c>
    </row>
    <row r="1418" spans="1:29" ht="15.75" customHeight="1" x14ac:dyDescent="0.2">
      <c r="A1418" s="9">
        <v>1</v>
      </c>
      <c r="B1418" s="9">
        <v>1</v>
      </c>
      <c r="C1418" s="9">
        <v>48</v>
      </c>
      <c r="D1418" s="9">
        <v>1</v>
      </c>
      <c r="E1418" s="9">
        <v>0</v>
      </c>
      <c r="F1418" s="9">
        <v>0</v>
      </c>
      <c r="G1418" s="9">
        <v>1</v>
      </c>
      <c r="H1418" s="9">
        <v>30</v>
      </c>
      <c r="I1418" s="9">
        <v>0</v>
      </c>
      <c r="J1418" s="9">
        <v>0</v>
      </c>
      <c r="K1418" s="9">
        <v>0</v>
      </c>
      <c r="L1418" s="9">
        <v>0</v>
      </c>
      <c r="M1418" s="9">
        <v>212</v>
      </c>
      <c r="N1418" s="9">
        <v>139</v>
      </c>
      <c r="O1418" s="9">
        <v>86</v>
      </c>
      <c r="P1418" s="9">
        <v>20.27</v>
      </c>
      <c r="Q1418" s="9">
        <v>66</v>
      </c>
      <c r="R1418" s="9">
        <v>62</v>
      </c>
      <c r="S1418" s="12"/>
      <c r="V1418" s="9">
        <v>30</v>
      </c>
      <c r="W1418" s="12">
        <f t="shared" si="88"/>
        <v>1</v>
      </c>
      <c r="Z1418" s="60">
        <v>1</v>
      </c>
      <c r="AA1418" s="9">
        <f t="shared" si="89"/>
        <v>1</v>
      </c>
      <c r="AB1418" s="9">
        <f t="shared" si="90"/>
        <v>0</v>
      </c>
      <c r="AC1418" s="9">
        <f t="shared" si="91"/>
        <v>0</v>
      </c>
    </row>
    <row r="1419" spans="1:29" ht="15.75" customHeight="1" x14ac:dyDescent="0.2">
      <c r="A1419" s="9">
        <v>0</v>
      </c>
      <c r="B1419" s="9">
        <v>0</v>
      </c>
      <c r="C1419" s="9">
        <v>57</v>
      </c>
      <c r="D1419" s="9">
        <v>0</v>
      </c>
      <c r="E1419" s="9">
        <v>0</v>
      </c>
      <c r="F1419" s="9">
        <v>1</v>
      </c>
      <c r="G1419" s="9">
        <v>0</v>
      </c>
      <c r="H1419" s="9">
        <v>0</v>
      </c>
      <c r="I1419" s="9">
        <v>0</v>
      </c>
      <c r="J1419" s="9">
        <v>0</v>
      </c>
      <c r="K1419" s="9">
        <v>0</v>
      </c>
      <c r="L1419" s="9">
        <v>0</v>
      </c>
      <c r="M1419" s="9">
        <v>210</v>
      </c>
      <c r="N1419" s="9">
        <v>131</v>
      </c>
      <c r="O1419" s="9">
        <v>85</v>
      </c>
      <c r="P1419" s="9">
        <v>26.59</v>
      </c>
      <c r="Q1419" s="9">
        <v>70</v>
      </c>
      <c r="R1419" s="9">
        <v>77</v>
      </c>
      <c r="S1419" s="12"/>
      <c r="V1419" s="9">
        <v>0</v>
      </c>
      <c r="W1419" s="12">
        <f t="shared" si="88"/>
        <v>0</v>
      </c>
      <c r="Z1419" s="60">
        <v>3</v>
      </c>
      <c r="AA1419" s="9">
        <f t="shared" si="89"/>
        <v>0</v>
      </c>
      <c r="AB1419" s="9">
        <f t="shared" si="90"/>
        <v>0</v>
      </c>
      <c r="AC1419" s="9">
        <f t="shared" si="91"/>
        <v>1</v>
      </c>
    </row>
    <row r="1420" spans="1:29" ht="15.75" customHeight="1" x14ac:dyDescent="0.2">
      <c r="A1420" s="9">
        <v>0</v>
      </c>
      <c r="B1420" s="9">
        <v>1</v>
      </c>
      <c r="C1420" s="9">
        <v>41</v>
      </c>
      <c r="D1420" s="9">
        <v>0</v>
      </c>
      <c r="E1420" s="9">
        <v>1</v>
      </c>
      <c r="F1420" s="9">
        <v>0</v>
      </c>
      <c r="G1420" s="9">
        <v>1</v>
      </c>
      <c r="H1420" s="9">
        <v>20</v>
      </c>
      <c r="I1420" s="9">
        <v>0</v>
      </c>
      <c r="J1420" s="9">
        <v>0</v>
      </c>
      <c r="K1420" s="9">
        <v>1</v>
      </c>
      <c r="L1420" s="9">
        <v>0</v>
      </c>
      <c r="M1420" s="9">
        <v>245</v>
      </c>
      <c r="N1420" s="9">
        <v>146</v>
      </c>
      <c r="O1420" s="9">
        <v>86</v>
      </c>
      <c r="P1420" s="9">
        <v>24.5</v>
      </c>
      <c r="Q1420" s="9">
        <v>80</v>
      </c>
      <c r="R1420" s="9">
        <v>72</v>
      </c>
      <c r="S1420" s="12"/>
      <c r="V1420" s="9">
        <v>20</v>
      </c>
      <c r="W1420" s="12">
        <f t="shared" si="88"/>
        <v>1</v>
      </c>
      <c r="Z1420" s="60">
        <v>2</v>
      </c>
      <c r="AA1420" s="9">
        <f t="shared" si="89"/>
        <v>0</v>
      </c>
      <c r="AB1420" s="9">
        <f t="shared" si="90"/>
        <v>1</v>
      </c>
      <c r="AC1420" s="9">
        <f t="shared" si="91"/>
        <v>0</v>
      </c>
    </row>
    <row r="1421" spans="1:29" ht="15.75" customHeight="1" x14ac:dyDescent="0.2">
      <c r="A1421" s="9">
        <v>0</v>
      </c>
      <c r="B1421" s="9">
        <v>1</v>
      </c>
      <c r="C1421" s="9">
        <v>42</v>
      </c>
      <c r="D1421" s="9">
        <v>0</v>
      </c>
      <c r="E1421" s="9">
        <v>0</v>
      </c>
      <c r="F1421" s="9">
        <v>1</v>
      </c>
      <c r="G1421" s="9">
        <v>1</v>
      </c>
      <c r="H1421" s="9">
        <v>20</v>
      </c>
      <c r="I1421" s="9">
        <v>0</v>
      </c>
      <c r="J1421" s="9">
        <v>0</v>
      </c>
      <c r="K1421" s="9">
        <v>0</v>
      </c>
      <c r="L1421" s="9">
        <v>0</v>
      </c>
      <c r="M1421" s="9">
        <v>231</v>
      </c>
      <c r="N1421" s="9">
        <v>123</v>
      </c>
      <c r="O1421" s="9">
        <v>87</v>
      </c>
      <c r="P1421" s="9">
        <v>21.48</v>
      </c>
      <c r="Q1421" s="9">
        <v>75</v>
      </c>
      <c r="R1421" s="9">
        <v>44</v>
      </c>
      <c r="S1421" s="12"/>
      <c r="V1421" s="9">
        <v>20</v>
      </c>
      <c r="W1421" s="12">
        <f t="shared" si="88"/>
        <v>1</v>
      </c>
      <c r="Z1421" s="60">
        <v>3</v>
      </c>
      <c r="AA1421" s="9">
        <f t="shared" si="89"/>
        <v>0</v>
      </c>
      <c r="AB1421" s="9">
        <f t="shared" si="90"/>
        <v>0</v>
      </c>
      <c r="AC1421" s="9">
        <f t="shared" si="91"/>
        <v>1</v>
      </c>
    </row>
    <row r="1422" spans="1:29" ht="15.75" customHeight="1" x14ac:dyDescent="0.2">
      <c r="A1422" s="9">
        <v>0</v>
      </c>
      <c r="B1422" s="9">
        <v>0</v>
      </c>
      <c r="C1422" s="9">
        <v>38</v>
      </c>
      <c r="D1422" s="9">
        <v>0</v>
      </c>
      <c r="E1422" s="9">
        <v>0</v>
      </c>
      <c r="F1422" s="9">
        <v>1</v>
      </c>
      <c r="G1422" s="9">
        <v>1</v>
      </c>
      <c r="H1422" s="9">
        <v>5</v>
      </c>
      <c r="I1422" s="9">
        <v>0</v>
      </c>
      <c r="J1422" s="9">
        <v>0</v>
      </c>
      <c r="K1422" s="9">
        <v>0</v>
      </c>
      <c r="L1422" s="9">
        <v>0</v>
      </c>
      <c r="M1422" s="9">
        <v>187</v>
      </c>
      <c r="N1422" s="9">
        <v>118</v>
      </c>
      <c r="O1422" s="9">
        <v>78</v>
      </c>
      <c r="P1422" s="9">
        <v>30.06</v>
      </c>
      <c r="Q1422" s="9">
        <v>64</v>
      </c>
      <c r="R1422" s="9">
        <v>63</v>
      </c>
      <c r="S1422" s="12"/>
      <c r="V1422" s="9">
        <v>5</v>
      </c>
      <c r="W1422" s="12">
        <f t="shared" si="88"/>
        <v>1</v>
      </c>
      <c r="Z1422" s="60">
        <v>3</v>
      </c>
      <c r="AA1422" s="9">
        <f t="shared" si="89"/>
        <v>0</v>
      </c>
      <c r="AB1422" s="9">
        <f t="shared" si="90"/>
        <v>0</v>
      </c>
      <c r="AC1422" s="9">
        <f t="shared" si="91"/>
        <v>1</v>
      </c>
    </row>
    <row r="1423" spans="1:29" ht="15.75" customHeight="1" x14ac:dyDescent="0.2">
      <c r="A1423" s="9">
        <v>0</v>
      </c>
      <c r="B1423" s="9">
        <v>0</v>
      </c>
      <c r="C1423" s="9">
        <v>41</v>
      </c>
      <c r="D1423" s="9">
        <v>1</v>
      </c>
      <c r="E1423" s="9">
        <v>0</v>
      </c>
      <c r="F1423" s="9">
        <v>0</v>
      </c>
      <c r="G1423" s="9">
        <v>1</v>
      </c>
      <c r="H1423" s="9">
        <v>15</v>
      </c>
      <c r="I1423" s="9">
        <v>0</v>
      </c>
      <c r="J1423" s="9">
        <v>0</v>
      </c>
      <c r="K1423" s="9">
        <v>0</v>
      </c>
      <c r="L1423" s="9">
        <v>0</v>
      </c>
      <c r="M1423" s="9">
        <v>190</v>
      </c>
      <c r="N1423" s="9">
        <v>95</v>
      </c>
      <c r="O1423" s="9">
        <v>57</v>
      </c>
      <c r="P1423" s="9">
        <v>20</v>
      </c>
      <c r="Q1423" s="9">
        <v>75</v>
      </c>
      <c r="R1423" s="9">
        <v>77</v>
      </c>
      <c r="S1423" s="12"/>
      <c r="V1423" s="9">
        <v>15</v>
      </c>
      <c r="W1423" s="12">
        <f t="shared" si="88"/>
        <v>1</v>
      </c>
      <c r="Z1423" s="60">
        <v>1</v>
      </c>
      <c r="AA1423" s="9">
        <f t="shared" si="89"/>
        <v>1</v>
      </c>
      <c r="AB1423" s="9">
        <f t="shared" si="90"/>
        <v>0</v>
      </c>
      <c r="AC1423" s="9">
        <f t="shared" si="91"/>
        <v>0</v>
      </c>
    </row>
    <row r="1424" spans="1:29" ht="15.75" customHeight="1" x14ac:dyDescent="0.2">
      <c r="A1424" s="9">
        <v>0</v>
      </c>
      <c r="B1424" s="9">
        <v>0</v>
      </c>
      <c r="C1424" s="9">
        <v>43</v>
      </c>
      <c r="D1424" s="9">
        <v>0</v>
      </c>
      <c r="E1424" s="9">
        <v>1</v>
      </c>
      <c r="F1424" s="9">
        <v>0</v>
      </c>
      <c r="G1424" s="9">
        <v>1</v>
      </c>
      <c r="H1424" s="9">
        <v>15</v>
      </c>
      <c r="I1424" s="9">
        <v>0</v>
      </c>
      <c r="J1424" s="9">
        <v>0</v>
      </c>
      <c r="K1424" s="9">
        <v>1</v>
      </c>
      <c r="L1424" s="9">
        <v>0</v>
      </c>
      <c r="M1424" s="9">
        <v>174</v>
      </c>
      <c r="N1424" s="9">
        <v>158.5</v>
      </c>
      <c r="O1424" s="9">
        <v>100.5</v>
      </c>
      <c r="P1424" s="9">
        <v>35.99</v>
      </c>
      <c r="Q1424" s="9">
        <v>82</v>
      </c>
      <c r="R1424" s="9">
        <v>88</v>
      </c>
      <c r="S1424" s="12"/>
      <c r="V1424" s="9">
        <v>15</v>
      </c>
      <c r="W1424" s="12">
        <f t="shared" si="88"/>
        <v>1</v>
      </c>
      <c r="Z1424" s="60">
        <v>2</v>
      </c>
      <c r="AA1424" s="9">
        <f t="shared" si="89"/>
        <v>0</v>
      </c>
      <c r="AB1424" s="9">
        <f t="shared" si="90"/>
        <v>1</v>
      </c>
      <c r="AC1424" s="9">
        <f t="shared" si="91"/>
        <v>0</v>
      </c>
    </row>
    <row r="1425" spans="1:29" ht="15.75" customHeight="1" x14ac:dyDescent="0.2">
      <c r="A1425" s="9">
        <v>0</v>
      </c>
      <c r="B1425" s="9">
        <v>0</v>
      </c>
      <c r="C1425" s="9">
        <v>55</v>
      </c>
      <c r="D1425" s="9">
        <v>1</v>
      </c>
      <c r="E1425" s="9">
        <v>0</v>
      </c>
      <c r="F1425" s="9">
        <v>0</v>
      </c>
      <c r="G1425" s="9">
        <v>0</v>
      </c>
      <c r="H1425" s="9">
        <v>0</v>
      </c>
      <c r="I1425" s="9">
        <v>0</v>
      </c>
      <c r="J1425" s="9">
        <v>0</v>
      </c>
      <c r="K1425" s="9">
        <v>1</v>
      </c>
      <c r="L1425" s="9">
        <v>0</v>
      </c>
      <c r="M1425" s="9">
        <v>243</v>
      </c>
      <c r="N1425" s="9">
        <v>142</v>
      </c>
      <c r="O1425" s="9">
        <v>92</v>
      </c>
      <c r="P1425" s="9">
        <v>30.24</v>
      </c>
      <c r="Q1425" s="9">
        <v>70</v>
      </c>
      <c r="R1425" s="9">
        <v>85</v>
      </c>
      <c r="S1425" s="12"/>
      <c r="V1425" s="9">
        <v>0</v>
      </c>
      <c r="W1425" s="12">
        <f t="shared" si="88"/>
        <v>0</v>
      </c>
      <c r="Z1425" s="60">
        <v>1</v>
      </c>
      <c r="AA1425" s="9">
        <f t="shared" si="89"/>
        <v>1</v>
      </c>
      <c r="AB1425" s="9">
        <f t="shared" si="90"/>
        <v>0</v>
      </c>
      <c r="AC1425" s="9">
        <f t="shared" si="91"/>
        <v>0</v>
      </c>
    </row>
    <row r="1426" spans="1:29" ht="15.75" customHeight="1" x14ac:dyDescent="0.2">
      <c r="A1426" s="9">
        <v>0</v>
      </c>
      <c r="B1426" s="9">
        <v>0</v>
      </c>
      <c r="C1426" s="9">
        <v>38</v>
      </c>
      <c r="D1426" s="9">
        <v>0</v>
      </c>
      <c r="E1426" s="9">
        <v>1</v>
      </c>
      <c r="F1426" s="9">
        <v>0</v>
      </c>
      <c r="G1426" s="9">
        <v>1</v>
      </c>
      <c r="H1426" s="9">
        <v>7</v>
      </c>
      <c r="I1426" s="9">
        <v>0</v>
      </c>
      <c r="J1426" s="9">
        <v>0</v>
      </c>
      <c r="K1426" s="9">
        <v>0</v>
      </c>
      <c r="L1426" s="9">
        <v>0</v>
      </c>
      <c r="M1426" s="9">
        <v>160</v>
      </c>
      <c r="N1426" s="9">
        <v>95</v>
      </c>
      <c r="O1426" s="9">
        <v>65</v>
      </c>
      <c r="P1426" s="9">
        <v>21.99</v>
      </c>
      <c r="Q1426" s="9">
        <v>72</v>
      </c>
      <c r="R1426" s="9">
        <v>77</v>
      </c>
      <c r="S1426" s="12"/>
      <c r="V1426" s="9">
        <v>7</v>
      </c>
      <c r="W1426" s="12">
        <f t="shared" si="88"/>
        <v>1</v>
      </c>
      <c r="Z1426" s="60">
        <v>2</v>
      </c>
      <c r="AA1426" s="9">
        <f t="shared" si="89"/>
        <v>0</v>
      </c>
      <c r="AB1426" s="9">
        <f t="shared" si="90"/>
        <v>1</v>
      </c>
      <c r="AC1426" s="9">
        <f t="shared" si="91"/>
        <v>0</v>
      </c>
    </row>
    <row r="1427" spans="1:29" ht="15.75" customHeight="1" x14ac:dyDescent="0.2">
      <c r="A1427" s="9">
        <v>0</v>
      </c>
      <c r="B1427" s="9">
        <v>0</v>
      </c>
      <c r="C1427" s="9">
        <v>46</v>
      </c>
      <c r="D1427" s="9">
        <v>0</v>
      </c>
      <c r="E1427" s="9">
        <v>1</v>
      </c>
      <c r="F1427" s="9">
        <v>0</v>
      </c>
      <c r="G1427" s="9">
        <v>1</v>
      </c>
      <c r="H1427" s="9">
        <v>20</v>
      </c>
      <c r="I1427" s="9">
        <v>0</v>
      </c>
      <c r="J1427" s="9">
        <v>0</v>
      </c>
      <c r="K1427" s="9">
        <v>0</v>
      </c>
      <c r="L1427" s="9">
        <v>0</v>
      </c>
      <c r="M1427" s="9">
        <v>250</v>
      </c>
      <c r="N1427" s="9">
        <v>115</v>
      </c>
      <c r="O1427" s="9">
        <v>74</v>
      </c>
      <c r="P1427" s="9">
        <v>22.7</v>
      </c>
      <c r="Q1427" s="9">
        <v>100</v>
      </c>
      <c r="R1427" s="9">
        <v>69</v>
      </c>
      <c r="S1427" s="12"/>
      <c r="V1427" s="9">
        <v>20</v>
      </c>
      <c r="W1427" s="12">
        <f t="shared" si="88"/>
        <v>1</v>
      </c>
      <c r="Z1427" s="60">
        <v>2</v>
      </c>
      <c r="AA1427" s="9">
        <f t="shared" si="89"/>
        <v>0</v>
      </c>
      <c r="AB1427" s="9">
        <f t="shared" si="90"/>
        <v>1</v>
      </c>
      <c r="AC1427" s="9">
        <f t="shared" si="91"/>
        <v>0</v>
      </c>
    </row>
    <row r="1428" spans="1:29" ht="15.75" customHeight="1" x14ac:dyDescent="0.2">
      <c r="A1428" s="9">
        <v>0</v>
      </c>
      <c r="B1428" s="9">
        <v>1</v>
      </c>
      <c r="C1428" s="9">
        <v>45</v>
      </c>
      <c r="D1428" s="9">
        <v>0</v>
      </c>
      <c r="E1428" s="9">
        <v>0</v>
      </c>
      <c r="F1428" s="9">
        <v>1</v>
      </c>
      <c r="G1428" s="9">
        <v>1</v>
      </c>
      <c r="H1428" s="9">
        <v>23</v>
      </c>
      <c r="I1428" s="9">
        <v>0</v>
      </c>
      <c r="J1428" s="9">
        <v>0</v>
      </c>
      <c r="K1428" s="9">
        <v>0</v>
      </c>
      <c r="L1428" s="9">
        <v>0</v>
      </c>
      <c r="M1428" s="9">
        <v>263</v>
      </c>
      <c r="N1428" s="9">
        <v>115</v>
      </c>
      <c r="O1428" s="9">
        <v>76</v>
      </c>
      <c r="P1428" s="9">
        <v>24.94</v>
      </c>
      <c r="Q1428" s="9">
        <v>68</v>
      </c>
      <c r="R1428" s="9">
        <v>78</v>
      </c>
      <c r="S1428" s="12"/>
      <c r="V1428" s="9">
        <v>23</v>
      </c>
      <c r="W1428" s="12">
        <f t="shared" si="88"/>
        <v>1</v>
      </c>
      <c r="Z1428" s="60">
        <v>3</v>
      </c>
      <c r="AA1428" s="9">
        <f t="shared" si="89"/>
        <v>0</v>
      </c>
      <c r="AB1428" s="9">
        <f t="shared" si="90"/>
        <v>0</v>
      </c>
      <c r="AC1428" s="9">
        <f t="shared" si="91"/>
        <v>1</v>
      </c>
    </row>
    <row r="1429" spans="1:29" ht="15.75" customHeight="1" x14ac:dyDescent="0.2">
      <c r="A1429" s="9">
        <v>0</v>
      </c>
      <c r="B1429" s="9">
        <v>0</v>
      </c>
      <c r="C1429" s="9">
        <v>53</v>
      </c>
      <c r="D1429" s="9">
        <v>0</v>
      </c>
      <c r="E1429" s="9">
        <v>0</v>
      </c>
      <c r="F1429" s="9">
        <v>1</v>
      </c>
      <c r="G1429" s="9">
        <v>1</v>
      </c>
      <c r="H1429" s="9">
        <v>20</v>
      </c>
      <c r="I1429" s="9">
        <v>0</v>
      </c>
      <c r="J1429" s="9">
        <v>0</v>
      </c>
      <c r="K1429" s="9">
        <v>0</v>
      </c>
      <c r="L1429" s="9">
        <v>0</v>
      </c>
      <c r="M1429" s="9">
        <v>221</v>
      </c>
      <c r="N1429" s="9">
        <v>131</v>
      </c>
      <c r="O1429" s="9">
        <v>89</v>
      </c>
      <c r="P1429" s="9">
        <v>24.09</v>
      </c>
      <c r="Q1429" s="9">
        <v>90</v>
      </c>
      <c r="R1429" s="9">
        <v>95</v>
      </c>
      <c r="S1429" s="12"/>
      <c r="V1429" s="9">
        <v>20</v>
      </c>
      <c r="W1429" s="12">
        <f t="shared" si="88"/>
        <v>1</v>
      </c>
      <c r="Z1429" s="60">
        <v>3</v>
      </c>
      <c r="AA1429" s="9">
        <f t="shared" si="89"/>
        <v>0</v>
      </c>
      <c r="AB1429" s="9">
        <f t="shared" si="90"/>
        <v>0</v>
      </c>
      <c r="AC1429" s="9">
        <f t="shared" si="91"/>
        <v>1</v>
      </c>
    </row>
    <row r="1430" spans="1:29" ht="15.75" customHeight="1" x14ac:dyDescent="0.2">
      <c r="A1430" s="9">
        <v>0</v>
      </c>
      <c r="B1430" s="9">
        <v>1</v>
      </c>
      <c r="C1430" s="9">
        <v>44</v>
      </c>
      <c r="D1430" s="9">
        <v>1</v>
      </c>
      <c r="E1430" s="9">
        <v>0</v>
      </c>
      <c r="F1430" s="9">
        <v>0</v>
      </c>
      <c r="G1430" s="9">
        <v>1</v>
      </c>
      <c r="H1430" s="9">
        <v>20</v>
      </c>
      <c r="I1430" s="9">
        <v>0</v>
      </c>
      <c r="J1430" s="9">
        <v>0</v>
      </c>
      <c r="K1430" s="9">
        <v>0</v>
      </c>
      <c r="L1430" s="9">
        <v>0</v>
      </c>
      <c r="M1430" s="9">
        <v>271</v>
      </c>
      <c r="N1430" s="9">
        <v>136</v>
      </c>
      <c r="O1430" s="9">
        <v>90</v>
      </c>
      <c r="P1430" s="9">
        <v>25.24</v>
      </c>
      <c r="Q1430" s="9">
        <v>80</v>
      </c>
      <c r="R1430" s="9">
        <v>64</v>
      </c>
      <c r="S1430" s="12"/>
      <c r="V1430" s="9">
        <v>20</v>
      </c>
      <c r="W1430" s="12">
        <f t="shared" si="88"/>
        <v>1</v>
      </c>
      <c r="Z1430" s="60">
        <v>1</v>
      </c>
      <c r="AA1430" s="9">
        <f t="shared" si="89"/>
        <v>1</v>
      </c>
      <c r="AB1430" s="9">
        <f t="shared" si="90"/>
        <v>0</v>
      </c>
      <c r="AC1430" s="9">
        <f t="shared" si="91"/>
        <v>0</v>
      </c>
    </row>
    <row r="1431" spans="1:29" ht="15.75" customHeight="1" x14ac:dyDescent="0.2">
      <c r="A1431" s="9">
        <v>0</v>
      </c>
      <c r="B1431" s="9">
        <v>0</v>
      </c>
      <c r="C1431" s="9">
        <v>52</v>
      </c>
      <c r="D1431" s="9">
        <v>0</v>
      </c>
      <c r="E1431" s="9">
        <v>0</v>
      </c>
      <c r="F1431" s="9">
        <v>1</v>
      </c>
      <c r="G1431" s="9">
        <v>0</v>
      </c>
      <c r="H1431" s="9">
        <v>0</v>
      </c>
      <c r="I1431" s="9">
        <v>0</v>
      </c>
      <c r="J1431" s="9">
        <v>0</v>
      </c>
      <c r="K1431" s="9">
        <v>0</v>
      </c>
      <c r="L1431" s="9">
        <v>0</v>
      </c>
      <c r="M1431" s="9">
        <v>275</v>
      </c>
      <c r="N1431" s="9">
        <v>137</v>
      </c>
      <c r="O1431" s="9">
        <v>85</v>
      </c>
      <c r="P1431" s="9">
        <v>25.89</v>
      </c>
      <c r="Q1431" s="9">
        <v>70</v>
      </c>
      <c r="R1431" s="9">
        <v>78</v>
      </c>
      <c r="S1431" s="12"/>
      <c r="V1431" s="9">
        <v>0</v>
      </c>
      <c r="W1431" s="12">
        <f t="shared" si="88"/>
        <v>0</v>
      </c>
      <c r="Z1431" s="60">
        <v>3</v>
      </c>
      <c r="AA1431" s="9">
        <f t="shared" si="89"/>
        <v>0</v>
      </c>
      <c r="AB1431" s="9">
        <f t="shared" si="90"/>
        <v>0</v>
      </c>
      <c r="AC1431" s="9">
        <f t="shared" si="91"/>
        <v>1</v>
      </c>
    </row>
    <row r="1432" spans="1:29" ht="15.75" customHeight="1" x14ac:dyDescent="0.2">
      <c r="A1432" s="9">
        <v>1</v>
      </c>
      <c r="B1432" s="9">
        <v>1</v>
      </c>
      <c r="C1432" s="9">
        <v>51</v>
      </c>
      <c r="D1432" s="9">
        <v>0</v>
      </c>
      <c r="E1432" s="9">
        <v>0</v>
      </c>
      <c r="F1432" s="9">
        <v>1</v>
      </c>
      <c r="G1432" s="9">
        <v>1</v>
      </c>
      <c r="H1432" s="9">
        <v>20</v>
      </c>
      <c r="I1432" s="9">
        <v>0</v>
      </c>
      <c r="J1432" s="9">
        <v>0</v>
      </c>
      <c r="K1432" s="9">
        <v>1</v>
      </c>
      <c r="L1432" s="9">
        <v>0</v>
      </c>
      <c r="M1432" s="9">
        <v>260</v>
      </c>
      <c r="N1432" s="9">
        <v>123</v>
      </c>
      <c r="O1432" s="9">
        <v>72</v>
      </c>
      <c r="P1432" s="9">
        <v>26.83</v>
      </c>
      <c r="Q1432" s="9">
        <v>65</v>
      </c>
      <c r="R1432" s="9">
        <v>65</v>
      </c>
      <c r="S1432" s="12"/>
      <c r="V1432" s="9">
        <v>20</v>
      </c>
      <c r="W1432" s="12">
        <f t="shared" si="88"/>
        <v>1</v>
      </c>
      <c r="Z1432" s="60">
        <v>3</v>
      </c>
      <c r="AA1432" s="9">
        <f t="shared" si="89"/>
        <v>0</v>
      </c>
      <c r="AB1432" s="9">
        <f t="shared" si="90"/>
        <v>0</v>
      </c>
      <c r="AC1432" s="9">
        <f t="shared" si="91"/>
        <v>1</v>
      </c>
    </row>
    <row r="1433" spans="1:29" ht="15.75" customHeight="1" x14ac:dyDescent="0.2">
      <c r="A1433" s="9">
        <v>0</v>
      </c>
      <c r="B1433" s="9">
        <v>1</v>
      </c>
      <c r="C1433" s="9">
        <v>39</v>
      </c>
      <c r="D1433" s="9">
        <v>1</v>
      </c>
      <c r="E1433" s="9">
        <v>0</v>
      </c>
      <c r="F1433" s="9">
        <v>0</v>
      </c>
      <c r="G1433" s="9">
        <v>0</v>
      </c>
      <c r="H1433" s="9">
        <v>0</v>
      </c>
      <c r="I1433" s="9">
        <v>0</v>
      </c>
      <c r="J1433" s="9">
        <v>0</v>
      </c>
      <c r="K1433" s="9">
        <v>0</v>
      </c>
      <c r="L1433" s="9">
        <v>0</v>
      </c>
      <c r="M1433" s="9">
        <v>213</v>
      </c>
      <c r="N1433" s="9">
        <v>130</v>
      </c>
      <c r="O1433" s="9">
        <v>72</v>
      </c>
      <c r="P1433" s="9">
        <v>22.32</v>
      </c>
      <c r="Q1433" s="9">
        <v>80</v>
      </c>
      <c r="R1433" s="9">
        <v>78</v>
      </c>
      <c r="S1433" s="12"/>
      <c r="V1433" s="9">
        <v>0</v>
      </c>
      <c r="W1433" s="12">
        <f t="shared" si="88"/>
        <v>0</v>
      </c>
      <c r="Z1433" s="60">
        <v>1</v>
      </c>
      <c r="AA1433" s="9">
        <f t="shared" si="89"/>
        <v>1</v>
      </c>
      <c r="AB1433" s="9">
        <f t="shared" si="90"/>
        <v>0</v>
      </c>
      <c r="AC1433" s="9">
        <f t="shared" si="91"/>
        <v>0</v>
      </c>
    </row>
    <row r="1434" spans="1:29" ht="15.75" customHeight="1" x14ac:dyDescent="0.2">
      <c r="A1434" s="9">
        <v>0</v>
      </c>
      <c r="B1434" s="9">
        <v>0</v>
      </c>
      <c r="C1434" s="9">
        <v>51</v>
      </c>
      <c r="D1434" s="9">
        <v>0</v>
      </c>
      <c r="E1434" s="9">
        <v>1</v>
      </c>
      <c r="F1434" s="9">
        <v>0</v>
      </c>
      <c r="G1434" s="9">
        <v>0</v>
      </c>
      <c r="H1434" s="9">
        <v>0</v>
      </c>
      <c r="I1434" s="9">
        <v>0</v>
      </c>
      <c r="J1434" s="9">
        <v>0</v>
      </c>
      <c r="K1434" s="9">
        <v>0</v>
      </c>
      <c r="L1434" s="9">
        <v>0</v>
      </c>
      <c r="M1434" s="9">
        <v>239</v>
      </c>
      <c r="N1434" s="9">
        <v>127.5</v>
      </c>
      <c r="O1434" s="9">
        <v>77.5</v>
      </c>
      <c r="P1434" s="9">
        <v>26.65</v>
      </c>
      <c r="Q1434" s="9">
        <v>70</v>
      </c>
      <c r="R1434" s="9">
        <v>79</v>
      </c>
      <c r="S1434" s="12"/>
      <c r="V1434" s="9">
        <v>0</v>
      </c>
      <c r="W1434" s="12">
        <f t="shared" si="88"/>
        <v>0</v>
      </c>
      <c r="Z1434" s="60">
        <v>2</v>
      </c>
      <c r="AA1434" s="9">
        <f t="shared" si="89"/>
        <v>0</v>
      </c>
      <c r="AB1434" s="9">
        <f t="shared" si="90"/>
        <v>1</v>
      </c>
      <c r="AC1434" s="9">
        <f t="shared" si="91"/>
        <v>0</v>
      </c>
    </row>
    <row r="1435" spans="1:29" ht="15.75" customHeight="1" x14ac:dyDescent="0.2">
      <c r="A1435" s="9">
        <v>0</v>
      </c>
      <c r="B1435" s="9">
        <v>0</v>
      </c>
      <c r="C1435" s="9">
        <v>55</v>
      </c>
      <c r="D1435" s="9">
        <v>1</v>
      </c>
      <c r="E1435" s="9">
        <v>0</v>
      </c>
      <c r="F1435" s="9">
        <v>0</v>
      </c>
      <c r="G1435" s="9">
        <v>0</v>
      </c>
      <c r="H1435" s="9">
        <v>0</v>
      </c>
      <c r="I1435" s="9">
        <v>0</v>
      </c>
      <c r="J1435" s="9">
        <v>0</v>
      </c>
      <c r="K1435" s="9">
        <v>0</v>
      </c>
      <c r="L1435" s="9">
        <v>0</v>
      </c>
      <c r="M1435" s="9">
        <v>252</v>
      </c>
      <c r="N1435" s="9">
        <v>130</v>
      </c>
      <c r="O1435" s="9">
        <v>82</v>
      </c>
      <c r="P1435" s="9">
        <v>29.17</v>
      </c>
      <c r="Q1435" s="9">
        <v>78</v>
      </c>
      <c r="R1435" s="9">
        <v>85</v>
      </c>
      <c r="S1435" s="12"/>
      <c r="V1435" s="9">
        <v>0</v>
      </c>
      <c r="W1435" s="12">
        <f t="shared" si="88"/>
        <v>0</v>
      </c>
      <c r="Z1435" s="60">
        <v>1</v>
      </c>
      <c r="AA1435" s="9">
        <f t="shared" si="89"/>
        <v>1</v>
      </c>
      <c r="AB1435" s="9">
        <f t="shared" si="90"/>
        <v>0</v>
      </c>
      <c r="AC1435" s="9">
        <f t="shared" si="91"/>
        <v>0</v>
      </c>
    </row>
    <row r="1436" spans="1:29" ht="15.75" customHeight="1" x14ac:dyDescent="0.2">
      <c r="A1436" s="9">
        <v>0</v>
      </c>
      <c r="B1436" s="9">
        <v>1</v>
      </c>
      <c r="C1436" s="9">
        <v>43</v>
      </c>
      <c r="D1436" s="9">
        <v>1</v>
      </c>
      <c r="E1436" s="9">
        <v>0</v>
      </c>
      <c r="F1436" s="9">
        <v>0</v>
      </c>
      <c r="G1436" s="9">
        <v>1</v>
      </c>
      <c r="H1436" s="9">
        <v>25</v>
      </c>
      <c r="I1436" s="9">
        <v>0</v>
      </c>
      <c r="J1436" s="9">
        <v>0</v>
      </c>
      <c r="K1436" s="9">
        <v>0</v>
      </c>
      <c r="L1436" s="9">
        <v>0</v>
      </c>
      <c r="M1436" s="9">
        <v>201</v>
      </c>
      <c r="N1436" s="9">
        <v>121</v>
      </c>
      <c r="O1436" s="9">
        <v>82</v>
      </c>
      <c r="P1436" s="9">
        <v>23.84</v>
      </c>
      <c r="Q1436" s="9">
        <v>70</v>
      </c>
      <c r="R1436" s="9">
        <v>91</v>
      </c>
      <c r="S1436" s="12"/>
      <c r="V1436" s="9">
        <v>25</v>
      </c>
      <c r="W1436" s="12">
        <f t="shared" si="88"/>
        <v>1</v>
      </c>
      <c r="Z1436" s="60">
        <v>1</v>
      </c>
      <c r="AA1436" s="9">
        <f t="shared" si="89"/>
        <v>1</v>
      </c>
      <c r="AB1436" s="9">
        <f t="shared" si="90"/>
        <v>0</v>
      </c>
      <c r="AC1436" s="9">
        <f t="shared" si="91"/>
        <v>0</v>
      </c>
    </row>
    <row r="1437" spans="1:29" ht="15.75" customHeight="1" x14ac:dyDescent="0.2">
      <c r="A1437" s="9">
        <v>0</v>
      </c>
      <c r="B1437" s="9">
        <v>0</v>
      </c>
      <c r="C1437" s="9">
        <v>67</v>
      </c>
      <c r="D1437" s="9">
        <v>0</v>
      </c>
      <c r="E1437" s="9">
        <v>1</v>
      </c>
      <c r="F1437" s="9">
        <v>0</v>
      </c>
      <c r="G1437" s="9">
        <v>0</v>
      </c>
      <c r="H1437" s="9">
        <v>0</v>
      </c>
      <c r="I1437" s="9">
        <v>0</v>
      </c>
      <c r="J1437" s="9">
        <v>0</v>
      </c>
      <c r="K1437" s="9">
        <v>0</v>
      </c>
      <c r="L1437" s="9">
        <v>0</v>
      </c>
      <c r="M1437" s="9">
        <v>261</v>
      </c>
      <c r="N1437" s="9">
        <v>135</v>
      </c>
      <c r="O1437" s="9">
        <v>80</v>
      </c>
      <c r="P1437" s="9">
        <v>21.8</v>
      </c>
      <c r="Q1437" s="9">
        <v>72</v>
      </c>
      <c r="R1437" s="9">
        <v>93</v>
      </c>
      <c r="S1437" s="12"/>
      <c r="V1437" s="9">
        <v>0</v>
      </c>
      <c r="W1437" s="12">
        <f t="shared" si="88"/>
        <v>0</v>
      </c>
      <c r="Z1437" s="60">
        <v>2</v>
      </c>
      <c r="AA1437" s="9">
        <f t="shared" si="89"/>
        <v>0</v>
      </c>
      <c r="AB1437" s="9">
        <f t="shared" si="90"/>
        <v>1</v>
      </c>
      <c r="AC1437" s="9">
        <f t="shared" si="91"/>
        <v>0</v>
      </c>
    </row>
    <row r="1438" spans="1:29" ht="15.75" customHeight="1" x14ac:dyDescent="0.2">
      <c r="A1438" s="9">
        <v>0</v>
      </c>
      <c r="B1438" s="9">
        <v>0</v>
      </c>
      <c r="C1438" s="9">
        <v>55</v>
      </c>
      <c r="D1438" s="9">
        <v>0</v>
      </c>
      <c r="E1438" s="9">
        <v>0</v>
      </c>
      <c r="F1438" s="9">
        <v>1</v>
      </c>
      <c r="G1438" s="9">
        <v>0</v>
      </c>
      <c r="H1438" s="9">
        <v>0</v>
      </c>
      <c r="I1438" s="9">
        <v>0</v>
      </c>
      <c r="J1438" s="9">
        <v>0</v>
      </c>
      <c r="K1438" s="9">
        <v>1</v>
      </c>
      <c r="L1438" s="9">
        <v>0</v>
      </c>
      <c r="M1438" s="9">
        <v>329</v>
      </c>
      <c r="N1438" s="9">
        <v>145</v>
      </c>
      <c r="O1438" s="9">
        <v>82</v>
      </c>
      <c r="P1438" s="9">
        <v>23.43</v>
      </c>
      <c r="Q1438" s="9">
        <v>70</v>
      </c>
      <c r="R1438" s="9">
        <v>95</v>
      </c>
      <c r="S1438" s="12"/>
      <c r="V1438" s="9">
        <v>0</v>
      </c>
      <c r="W1438" s="12">
        <f t="shared" si="88"/>
        <v>0</v>
      </c>
      <c r="Z1438" s="60">
        <v>3</v>
      </c>
      <c r="AA1438" s="9">
        <f t="shared" si="89"/>
        <v>0</v>
      </c>
      <c r="AB1438" s="9">
        <f t="shared" si="90"/>
        <v>0</v>
      </c>
      <c r="AC1438" s="9">
        <f t="shared" si="91"/>
        <v>1</v>
      </c>
    </row>
    <row r="1439" spans="1:29" ht="15.75" customHeight="1" x14ac:dyDescent="0.2">
      <c r="A1439" s="9">
        <v>0</v>
      </c>
      <c r="B1439" s="9">
        <v>0</v>
      </c>
      <c r="C1439" s="9">
        <v>39</v>
      </c>
      <c r="D1439" s="9">
        <v>1</v>
      </c>
      <c r="E1439" s="9">
        <v>0</v>
      </c>
      <c r="F1439" s="9">
        <v>0</v>
      </c>
      <c r="G1439" s="9">
        <v>0</v>
      </c>
      <c r="H1439" s="9">
        <v>0</v>
      </c>
      <c r="I1439" s="9">
        <v>0</v>
      </c>
      <c r="J1439" s="9">
        <v>0</v>
      </c>
      <c r="K1439" s="9">
        <v>0</v>
      </c>
      <c r="L1439" s="9">
        <v>0</v>
      </c>
      <c r="M1439" s="9">
        <v>229</v>
      </c>
      <c r="N1439" s="9">
        <v>125</v>
      </c>
      <c r="O1439" s="9">
        <v>80</v>
      </c>
      <c r="P1439" s="9">
        <v>24.1</v>
      </c>
      <c r="Q1439" s="9">
        <v>75</v>
      </c>
      <c r="R1439" s="9">
        <v>58</v>
      </c>
      <c r="S1439" s="12"/>
      <c r="V1439" s="9">
        <v>0</v>
      </c>
      <c r="W1439" s="12">
        <f t="shared" si="88"/>
        <v>0</v>
      </c>
      <c r="Z1439" s="60">
        <v>1</v>
      </c>
      <c r="AA1439" s="9">
        <f t="shared" si="89"/>
        <v>1</v>
      </c>
      <c r="AB1439" s="9">
        <f t="shared" si="90"/>
        <v>0</v>
      </c>
      <c r="AC1439" s="9">
        <f t="shared" si="91"/>
        <v>0</v>
      </c>
    </row>
    <row r="1440" spans="1:29" ht="15.75" customHeight="1" x14ac:dyDescent="0.2">
      <c r="A1440" s="9">
        <v>0</v>
      </c>
      <c r="B1440" s="9">
        <v>1</v>
      </c>
      <c r="C1440" s="9">
        <v>54</v>
      </c>
      <c r="D1440" s="9">
        <v>1</v>
      </c>
      <c r="E1440" s="9">
        <v>0</v>
      </c>
      <c r="F1440" s="9">
        <v>0</v>
      </c>
      <c r="G1440" s="9">
        <v>0</v>
      </c>
      <c r="H1440" s="9">
        <v>0</v>
      </c>
      <c r="I1440" s="9">
        <v>0</v>
      </c>
      <c r="J1440" s="9">
        <v>0</v>
      </c>
      <c r="K1440" s="9">
        <v>0</v>
      </c>
      <c r="L1440" s="9">
        <v>0</v>
      </c>
      <c r="M1440" s="9">
        <v>254</v>
      </c>
      <c r="N1440" s="9">
        <v>136.5</v>
      </c>
      <c r="O1440" s="9">
        <v>83</v>
      </c>
      <c r="P1440" s="9">
        <v>20.55</v>
      </c>
      <c r="Q1440" s="9">
        <v>88</v>
      </c>
      <c r="R1440" s="9">
        <v>95</v>
      </c>
      <c r="S1440" s="12"/>
      <c r="V1440" s="9">
        <v>0</v>
      </c>
      <c r="W1440" s="12">
        <f t="shared" si="88"/>
        <v>0</v>
      </c>
      <c r="Z1440" s="60">
        <v>1</v>
      </c>
      <c r="AA1440" s="9">
        <f t="shared" si="89"/>
        <v>1</v>
      </c>
      <c r="AB1440" s="9">
        <f t="shared" si="90"/>
        <v>0</v>
      </c>
      <c r="AC1440" s="9">
        <f t="shared" si="91"/>
        <v>0</v>
      </c>
    </row>
    <row r="1441" spans="1:29" ht="15.75" customHeight="1" x14ac:dyDescent="0.2">
      <c r="A1441" s="9">
        <v>0</v>
      </c>
      <c r="B1441" s="9">
        <v>1</v>
      </c>
      <c r="C1441" s="9">
        <v>41</v>
      </c>
      <c r="D1441" s="9">
        <v>0</v>
      </c>
      <c r="E1441" s="9">
        <v>1</v>
      </c>
      <c r="F1441" s="9">
        <v>0</v>
      </c>
      <c r="G1441" s="9">
        <v>1</v>
      </c>
      <c r="H1441" s="9">
        <v>30</v>
      </c>
      <c r="I1441" s="9">
        <v>0</v>
      </c>
      <c r="J1441" s="9">
        <v>0</v>
      </c>
      <c r="K1441" s="9">
        <v>0</v>
      </c>
      <c r="L1441" s="9">
        <v>0</v>
      </c>
      <c r="M1441" s="9">
        <v>293</v>
      </c>
      <c r="N1441" s="9">
        <v>115</v>
      </c>
      <c r="O1441" s="9">
        <v>77.5</v>
      </c>
      <c r="P1441" s="9">
        <v>26.26</v>
      </c>
      <c r="Q1441" s="9">
        <v>85</v>
      </c>
      <c r="R1441" s="9">
        <v>57</v>
      </c>
      <c r="S1441" s="12"/>
      <c r="V1441" s="9">
        <v>30</v>
      </c>
      <c r="W1441" s="12">
        <f t="shared" si="88"/>
        <v>1</v>
      </c>
      <c r="Z1441" s="60">
        <v>2</v>
      </c>
      <c r="AA1441" s="9">
        <f t="shared" si="89"/>
        <v>0</v>
      </c>
      <c r="AB1441" s="9">
        <f t="shared" si="90"/>
        <v>1</v>
      </c>
      <c r="AC1441" s="9">
        <f t="shared" si="91"/>
        <v>0</v>
      </c>
    </row>
    <row r="1442" spans="1:29" ht="15.75" customHeight="1" x14ac:dyDescent="0.2">
      <c r="A1442" s="9">
        <v>0</v>
      </c>
      <c r="B1442" s="9">
        <v>0</v>
      </c>
      <c r="C1442" s="9">
        <v>48</v>
      </c>
      <c r="D1442" s="9">
        <v>1</v>
      </c>
      <c r="E1442" s="9">
        <v>0</v>
      </c>
      <c r="F1442" s="9">
        <v>0</v>
      </c>
      <c r="G1442" s="9">
        <v>0</v>
      </c>
      <c r="H1442" s="9">
        <v>0</v>
      </c>
      <c r="I1442" s="9">
        <v>0</v>
      </c>
      <c r="J1442" s="9">
        <v>0</v>
      </c>
      <c r="K1442" s="9">
        <v>0</v>
      </c>
      <c r="L1442" s="9">
        <v>0</v>
      </c>
      <c r="M1442" s="9">
        <v>250</v>
      </c>
      <c r="N1442" s="9">
        <v>117</v>
      </c>
      <c r="O1442" s="9">
        <v>81</v>
      </c>
      <c r="P1442" s="9">
        <v>27.04</v>
      </c>
      <c r="Q1442" s="9">
        <v>80</v>
      </c>
      <c r="R1442" s="9">
        <v>65</v>
      </c>
      <c r="S1442" s="12"/>
      <c r="V1442" s="9">
        <v>0</v>
      </c>
      <c r="W1442" s="12">
        <f t="shared" si="88"/>
        <v>0</v>
      </c>
      <c r="Z1442" s="60">
        <v>1</v>
      </c>
      <c r="AA1442" s="9">
        <f t="shared" si="89"/>
        <v>1</v>
      </c>
      <c r="AB1442" s="9">
        <f t="shared" si="90"/>
        <v>0</v>
      </c>
      <c r="AC1442" s="9">
        <f t="shared" si="91"/>
        <v>0</v>
      </c>
    </row>
    <row r="1443" spans="1:29" ht="15.75" customHeight="1" x14ac:dyDescent="0.2">
      <c r="A1443" s="9">
        <v>0</v>
      </c>
      <c r="B1443" s="9">
        <v>0</v>
      </c>
      <c r="C1443" s="9">
        <v>45</v>
      </c>
      <c r="D1443" s="9">
        <v>0</v>
      </c>
      <c r="E1443" s="9">
        <v>1</v>
      </c>
      <c r="F1443" s="9">
        <v>0</v>
      </c>
      <c r="G1443" s="9">
        <v>0</v>
      </c>
      <c r="H1443" s="9">
        <v>0</v>
      </c>
      <c r="I1443" s="9">
        <v>0</v>
      </c>
      <c r="J1443" s="9">
        <v>0</v>
      </c>
      <c r="K1443" s="9">
        <v>0</v>
      </c>
      <c r="L1443" s="9">
        <v>0</v>
      </c>
      <c r="M1443" s="9">
        <v>262</v>
      </c>
      <c r="N1443" s="9">
        <v>116</v>
      </c>
      <c r="O1443" s="9">
        <v>66</v>
      </c>
      <c r="P1443" s="9">
        <v>21.56</v>
      </c>
      <c r="Q1443" s="9">
        <v>66</v>
      </c>
      <c r="R1443" s="9">
        <v>76</v>
      </c>
      <c r="S1443" s="12"/>
      <c r="V1443" s="9">
        <v>0</v>
      </c>
      <c r="W1443" s="12">
        <f t="shared" si="88"/>
        <v>0</v>
      </c>
      <c r="Z1443" s="60">
        <v>2</v>
      </c>
      <c r="AA1443" s="9">
        <f t="shared" si="89"/>
        <v>0</v>
      </c>
      <c r="AB1443" s="9">
        <f t="shared" si="90"/>
        <v>1</v>
      </c>
      <c r="AC1443" s="9">
        <f t="shared" si="91"/>
        <v>0</v>
      </c>
    </row>
    <row r="1444" spans="1:29" ht="15.75" customHeight="1" x14ac:dyDescent="0.2">
      <c r="A1444" s="9">
        <v>0</v>
      </c>
      <c r="B1444" s="9">
        <v>1</v>
      </c>
      <c r="C1444" s="9">
        <v>61</v>
      </c>
      <c r="D1444" s="9">
        <v>1</v>
      </c>
      <c r="E1444" s="9">
        <v>0</v>
      </c>
      <c r="F1444" s="9">
        <v>0</v>
      </c>
      <c r="G1444" s="9">
        <v>1</v>
      </c>
      <c r="H1444" s="9">
        <v>3</v>
      </c>
      <c r="I1444" s="9">
        <v>0</v>
      </c>
      <c r="J1444" s="9">
        <v>0</v>
      </c>
      <c r="K1444" s="9">
        <v>1</v>
      </c>
      <c r="L1444" s="9">
        <v>0</v>
      </c>
      <c r="M1444" s="9">
        <v>256</v>
      </c>
      <c r="N1444" s="9">
        <v>165</v>
      </c>
      <c r="O1444" s="9">
        <v>80</v>
      </c>
      <c r="P1444" s="9">
        <v>24.12</v>
      </c>
      <c r="Q1444" s="9">
        <v>75</v>
      </c>
      <c r="R1444" s="9">
        <v>97</v>
      </c>
      <c r="S1444" s="12"/>
      <c r="V1444" s="9">
        <v>3</v>
      </c>
      <c r="W1444" s="12">
        <f t="shared" si="88"/>
        <v>1</v>
      </c>
      <c r="Z1444" s="60">
        <v>1</v>
      </c>
      <c r="AA1444" s="9">
        <f t="shared" si="89"/>
        <v>1</v>
      </c>
      <c r="AB1444" s="9">
        <f t="shared" si="90"/>
        <v>0</v>
      </c>
      <c r="AC1444" s="9">
        <f t="shared" si="91"/>
        <v>0</v>
      </c>
    </row>
    <row r="1445" spans="1:29" ht="15.75" customHeight="1" x14ac:dyDescent="0.2">
      <c r="A1445" s="9">
        <v>0</v>
      </c>
      <c r="B1445" s="9">
        <v>1</v>
      </c>
      <c r="C1445" s="9">
        <v>38</v>
      </c>
      <c r="D1445" s="9">
        <v>1</v>
      </c>
      <c r="E1445" s="9">
        <v>0</v>
      </c>
      <c r="F1445" s="9">
        <v>0</v>
      </c>
      <c r="G1445" s="9">
        <v>1</v>
      </c>
      <c r="H1445" s="9">
        <v>30</v>
      </c>
      <c r="I1445" s="9">
        <v>0</v>
      </c>
      <c r="J1445" s="9">
        <v>0</v>
      </c>
      <c r="K1445" s="9">
        <v>1</v>
      </c>
      <c r="L1445" s="9">
        <v>0</v>
      </c>
      <c r="M1445" s="9">
        <v>239</v>
      </c>
      <c r="N1445" s="9">
        <v>141</v>
      </c>
      <c r="O1445" s="9">
        <v>98</v>
      </c>
      <c r="P1445" s="9">
        <v>27.8</v>
      </c>
      <c r="Q1445" s="9">
        <v>90</v>
      </c>
      <c r="R1445" s="9">
        <v>85</v>
      </c>
      <c r="S1445" s="12"/>
      <c r="V1445" s="9">
        <v>30</v>
      </c>
      <c r="W1445" s="12">
        <f t="shared" si="88"/>
        <v>1</v>
      </c>
      <c r="Z1445" s="60">
        <v>1</v>
      </c>
      <c r="AA1445" s="9">
        <f t="shared" si="89"/>
        <v>1</v>
      </c>
      <c r="AB1445" s="9">
        <f t="shared" si="90"/>
        <v>0</v>
      </c>
      <c r="AC1445" s="9">
        <f t="shared" si="91"/>
        <v>0</v>
      </c>
    </row>
    <row r="1446" spans="1:29" ht="15.75" customHeight="1" x14ac:dyDescent="0.2">
      <c r="A1446" s="9">
        <v>0</v>
      </c>
      <c r="B1446" s="9">
        <v>0</v>
      </c>
      <c r="C1446" s="9">
        <v>49</v>
      </c>
      <c r="D1446" s="9">
        <v>0</v>
      </c>
      <c r="E1446" s="9">
        <v>0</v>
      </c>
      <c r="F1446" s="9">
        <v>1</v>
      </c>
      <c r="G1446" s="9">
        <v>1</v>
      </c>
      <c r="H1446" s="9">
        <v>1</v>
      </c>
      <c r="I1446" s="9">
        <v>0</v>
      </c>
      <c r="J1446" s="9">
        <v>0</v>
      </c>
      <c r="K1446" s="9">
        <v>0</v>
      </c>
      <c r="L1446" s="9">
        <v>0</v>
      </c>
      <c r="M1446" s="9">
        <v>186</v>
      </c>
      <c r="N1446" s="9">
        <v>120</v>
      </c>
      <c r="O1446" s="9">
        <v>74</v>
      </c>
      <c r="P1446" s="9">
        <v>19.39</v>
      </c>
      <c r="Q1446" s="9">
        <v>80</v>
      </c>
      <c r="R1446" s="9">
        <v>69</v>
      </c>
      <c r="S1446" s="12"/>
      <c r="V1446" s="9">
        <v>1</v>
      </c>
      <c r="W1446" s="12">
        <f t="shared" si="88"/>
        <v>1</v>
      </c>
      <c r="Z1446" s="60">
        <v>3</v>
      </c>
      <c r="AA1446" s="9">
        <f t="shared" si="89"/>
        <v>0</v>
      </c>
      <c r="AB1446" s="9">
        <f t="shared" si="90"/>
        <v>0</v>
      </c>
      <c r="AC1446" s="9">
        <f t="shared" si="91"/>
        <v>1</v>
      </c>
    </row>
    <row r="1447" spans="1:29" ht="15.75" customHeight="1" x14ac:dyDescent="0.2">
      <c r="A1447" s="9">
        <v>0</v>
      </c>
      <c r="B1447" s="9">
        <v>0</v>
      </c>
      <c r="C1447" s="9">
        <v>47</v>
      </c>
      <c r="D1447" s="9">
        <v>0</v>
      </c>
      <c r="E1447" s="9">
        <v>0</v>
      </c>
      <c r="F1447" s="9">
        <v>1</v>
      </c>
      <c r="G1447" s="9">
        <v>1</v>
      </c>
      <c r="H1447" s="9">
        <v>2</v>
      </c>
      <c r="I1447" s="9">
        <v>0</v>
      </c>
      <c r="J1447" s="9">
        <v>0</v>
      </c>
      <c r="K1447" s="9">
        <v>0</v>
      </c>
      <c r="L1447" s="9">
        <v>0</v>
      </c>
      <c r="M1447" s="9">
        <v>232</v>
      </c>
      <c r="N1447" s="9">
        <v>110</v>
      </c>
      <c r="O1447" s="9">
        <v>70</v>
      </c>
      <c r="P1447" s="9">
        <v>25.86</v>
      </c>
      <c r="Q1447" s="9">
        <v>76</v>
      </c>
      <c r="R1447" s="9">
        <v>82</v>
      </c>
      <c r="S1447" s="12"/>
      <c r="V1447" s="9">
        <v>2</v>
      </c>
      <c r="W1447" s="12">
        <f t="shared" si="88"/>
        <v>1</v>
      </c>
      <c r="Z1447" s="60">
        <v>3</v>
      </c>
      <c r="AA1447" s="9">
        <f t="shared" si="89"/>
        <v>0</v>
      </c>
      <c r="AB1447" s="9">
        <f t="shared" si="90"/>
        <v>0</v>
      </c>
      <c r="AC1447" s="9">
        <f t="shared" si="91"/>
        <v>1</v>
      </c>
    </row>
    <row r="1448" spans="1:29" ht="15.75" customHeight="1" x14ac:dyDescent="0.2">
      <c r="A1448" s="9">
        <v>0</v>
      </c>
      <c r="B1448" s="9">
        <v>0</v>
      </c>
      <c r="C1448" s="9">
        <v>59</v>
      </c>
      <c r="D1448" s="9">
        <v>1</v>
      </c>
      <c r="E1448" s="9">
        <v>0</v>
      </c>
      <c r="F1448" s="9">
        <v>0</v>
      </c>
      <c r="G1448" s="9">
        <v>0</v>
      </c>
      <c r="H1448" s="9">
        <v>0</v>
      </c>
      <c r="I1448" s="9">
        <v>0</v>
      </c>
      <c r="J1448" s="9">
        <v>0</v>
      </c>
      <c r="K1448" s="9">
        <v>1</v>
      </c>
      <c r="L1448" s="9">
        <v>0</v>
      </c>
      <c r="M1448" s="9">
        <v>260</v>
      </c>
      <c r="N1448" s="9">
        <v>162.5</v>
      </c>
      <c r="O1448" s="9">
        <v>105</v>
      </c>
      <c r="P1448" s="9">
        <v>24.39</v>
      </c>
      <c r="Q1448" s="9">
        <v>75</v>
      </c>
      <c r="R1448" s="9">
        <v>72</v>
      </c>
      <c r="S1448" s="12"/>
      <c r="V1448" s="9">
        <v>0</v>
      </c>
      <c r="W1448" s="12">
        <f t="shared" si="88"/>
        <v>0</v>
      </c>
      <c r="Z1448" s="60">
        <v>1</v>
      </c>
      <c r="AA1448" s="9">
        <f t="shared" si="89"/>
        <v>1</v>
      </c>
      <c r="AB1448" s="9">
        <f t="shared" si="90"/>
        <v>0</v>
      </c>
      <c r="AC1448" s="9">
        <f t="shared" si="91"/>
        <v>0</v>
      </c>
    </row>
    <row r="1449" spans="1:29" ht="15.75" customHeight="1" x14ac:dyDescent="0.2">
      <c r="A1449" s="9">
        <v>0</v>
      </c>
      <c r="B1449" s="9">
        <v>0</v>
      </c>
      <c r="C1449" s="9">
        <v>60</v>
      </c>
      <c r="D1449" s="9">
        <v>1</v>
      </c>
      <c r="E1449" s="9">
        <v>0</v>
      </c>
      <c r="F1449" s="9">
        <v>0</v>
      </c>
      <c r="G1449" s="9">
        <v>0</v>
      </c>
      <c r="H1449" s="9">
        <v>0</v>
      </c>
      <c r="I1449" s="9">
        <v>0</v>
      </c>
      <c r="J1449" s="9">
        <v>0</v>
      </c>
      <c r="K1449" s="9">
        <v>0</v>
      </c>
      <c r="L1449" s="9">
        <v>0</v>
      </c>
      <c r="M1449" s="9">
        <v>391</v>
      </c>
      <c r="N1449" s="9">
        <v>114</v>
      </c>
      <c r="O1449" s="9">
        <v>64</v>
      </c>
      <c r="P1449" s="9">
        <v>24.57</v>
      </c>
      <c r="Q1449" s="9">
        <v>82</v>
      </c>
      <c r="R1449" s="9">
        <v>83</v>
      </c>
      <c r="S1449" s="12"/>
      <c r="V1449" s="9">
        <v>0</v>
      </c>
      <c r="W1449" s="12">
        <f t="shared" si="88"/>
        <v>0</v>
      </c>
      <c r="Z1449" s="60">
        <v>1</v>
      </c>
      <c r="AA1449" s="9">
        <f t="shared" si="89"/>
        <v>1</v>
      </c>
      <c r="AB1449" s="9">
        <f t="shared" si="90"/>
        <v>0</v>
      </c>
      <c r="AC1449" s="9">
        <f t="shared" si="91"/>
        <v>0</v>
      </c>
    </row>
    <row r="1450" spans="1:29" ht="15.75" customHeight="1" x14ac:dyDescent="0.2">
      <c r="A1450" s="9">
        <v>0</v>
      </c>
      <c r="B1450" s="9">
        <v>0</v>
      </c>
      <c r="C1450" s="9">
        <v>48</v>
      </c>
      <c r="D1450" s="9">
        <v>0</v>
      </c>
      <c r="E1450" s="9">
        <v>1</v>
      </c>
      <c r="F1450" s="9">
        <v>0</v>
      </c>
      <c r="G1450" s="9">
        <v>1</v>
      </c>
      <c r="H1450" s="9">
        <v>20</v>
      </c>
      <c r="I1450" s="9">
        <v>0</v>
      </c>
      <c r="J1450" s="9">
        <v>0</v>
      </c>
      <c r="K1450" s="9">
        <v>1</v>
      </c>
      <c r="L1450" s="9">
        <v>0</v>
      </c>
      <c r="M1450" s="9">
        <v>234</v>
      </c>
      <c r="N1450" s="9">
        <v>153.5</v>
      </c>
      <c r="O1450" s="9">
        <v>95</v>
      </c>
      <c r="P1450" s="9">
        <v>26.35</v>
      </c>
      <c r="Q1450" s="9">
        <v>100</v>
      </c>
      <c r="R1450" s="9">
        <v>78</v>
      </c>
      <c r="S1450" s="12"/>
      <c r="V1450" s="9">
        <v>20</v>
      </c>
      <c r="W1450" s="12">
        <f t="shared" si="88"/>
        <v>1</v>
      </c>
      <c r="Z1450" s="60">
        <v>2</v>
      </c>
      <c r="AA1450" s="9">
        <f t="shared" si="89"/>
        <v>0</v>
      </c>
      <c r="AB1450" s="9">
        <f t="shared" si="90"/>
        <v>1</v>
      </c>
      <c r="AC1450" s="9">
        <f t="shared" si="91"/>
        <v>0</v>
      </c>
    </row>
    <row r="1451" spans="1:29" ht="15.75" customHeight="1" x14ac:dyDescent="0.2">
      <c r="A1451" s="9">
        <v>0</v>
      </c>
      <c r="B1451" s="9">
        <v>1</v>
      </c>
      <c r="C1451" s="9">
        <v>37</v>
      </c>
      <c r="D1451" s="9">
        <v>1</v>
      </c>
      <c r="E1451" s="9">
        <v>0</v>
      </c>
      <c r="F1451" s="9">
        <v>0</v>
      </c>
      <c r="G1451" s="9">
        <v>1</v>
      </c>
      <c r="H1451" s="9">
        <v>30</v>
      </c>
      <c r="I1451" s="9">
        <v>0</v>
      </c>
      <c r="J1451" s="9">
        <v>0</v>
      </c>
      <c r="K1451" s="9">
        <v>0</v>
      </c>
      <c r="L1451" s="9">
        <v>0</v>
      </c>
      <c r="M1451" s="9">
        <v>275</v>
      </c>
      <c r="N1451" s="9">
        <v>127</v>
      </c>
      <c r="O1451" s="9">
        <v>80</v>
      </c>
      <c r="P1451" s="9">
        <v>27.22</v>
      </c>
      <c r="Q1451" s="9">
        <v>85</v>
      </c>
      <c r="R1451" s="9">
        <v>93</v>
      </c>
      <c r="S1451" s="12"/>
      <c r="V1451" s="9">
        <v>30</v>
      </c>
      <c r="W1451" s="12">
        <f t="shared" si="88"/>
        <v>1</v>
      </c>
      <c r="Z1451" s="60">
        <v>1</v>
      </c>
      <c r="AA1451" s="9">
        <f t="shared" si="89"/>
        <v>1</v>
      </c>
      <c r="AB1451" s="9">
        <f t="shared" si="90"/>
        <v>0</v>
      </c>
      <c r="AC1451" s="9">
        <f t="shared" si="91"/>
        <v>0</v>
      </c>
    </row>
    <row r="1452" spans="1:29" ht="15.75" customHeight="1" x14ac:dyDescent="0.2">
      <c r="A1452" s="9">
        <v>0</v>
      </c>
      <c r="B1452" s="9">
        <v>0</v>
      </c>
      <c r="C1452" s="9">
        <v>48</v>
      </c>
      <c r="D1452" s="9">
        <v>0</v>
      </c>
      <c r="E1452" s="9">
        <v>1</v>
      </c>
      <c r="F1452" s="9">
        <v>0</v>
      </c>
      <c r="G1452" s="9">
        <v>0</v>
      </c>
      <c r="H1452" s="9">
        <v>0</v>
      </c>
      <c r="I1452" s="9">
        <v>0</v>
      </c>
      <c r="J1452" s="9">
        <v>0</v>
      </c>
      <c r="K1452" s="9">
        <v>0</v>
      </c>
      <c r="L1452" s="9">
        <v>0</v>
      </c>
      <c r="M1452" s="9">
        <v>231</v>
      </c>
      <c r="N1452" s="9">
        <v>115</v>
      </c>
      <c r="O1452" s="9">
        <v>69</v>
      </c>
      <c r="P1452" s="9">
        <v>25.48</v>
      </c>
      <c r="Q1452" s="9">
        <v>90</v>
      </c>
      <c r="R1452" s="9">
        <v>77</v>
      </c>
      <c r="S1452" s="12"/>
      <c r="V1452" s="9">
        <v>0</v>
      </c>
      <c r="W1452" s="12">
        <f t="shared" si="88"/>
        <v>0</v>
      </c>
      <c r="Z1452" s="60">
        <v>2</v>
      </c>
      <c r="AA1452" s="9">
        <f t="shared" si="89"/>
        <v>0</v>
      </c>
      <c r="AB1452" s="9">
        <f t="shared" si="90"/>
        <v>1</v>
      </c>
      <c r="AC1452" s="9">
        <f t="shared" si="91"/>
        <v>0</v>
      </c>
    </row>
    <row r="1453" spans="1:29" ht="15.75" customHeight="1" x14ac:dyDescent="0.2">
      <c r="A1453" s="9">
        <v>0</v>
      </c>
      <c r="B1453" s="9">
        <v>1</v>
      </c>
      <c r="C1453" s="9">
        <v>54</v>
      </c>
      <c r="D1453" s="9">
        <v>1</v>
      </c>
      <c r="E1453" s="9">
        <v>0</v>
      </c>
      <c r="F1453" s="9">
        <v>0</v>
      </c>
      <c r="G1453" s="9">
        <v>1</v>
      </c>
      <c r="H1453" s="9">
        <v>18</v>
      </c>
      <c r="I1453" s="9">
        <v>0</v>
      </c>
      <c r="J1453" s="9">
        <v>0</v>
      </c>
      <c r="K1453" s="9">
        <v>0</v>
      </c>
      <c r="L1453" s="9">
        <v>0</v>
      </c>
      <c r="M1453" s="9">
        <v>219</v>
      </c>
      <c r="N1453" s="9">
        <v>110</v>
      </c>
      <c r="O1453" s="9">
        <v>72</v>
      </c>
      <c r="P1453" s="9">
        <v>26.05</v>
      </c>
      <c r="Q1453" s="9">
        <v>95</v>
      </c>
      <c r="R1453" s="9">
        <v>86</v>
      </c>
      <c r="S1453" s="12"/>
      <c r="V1453" s="9" t="s">
        <v>92</v>
      </c>
      <c r="W1453" s="12">
        <f t="shared" si="88"/>
        <v>1</v>
      </c>
      <c r="Z1453" s="60">
        <v>1</v>
      </c>
      <c r="AA1453" s="9">
        <f t="shared" si="89"/>
        <v>1</v>
      </c>
      <c r="AB1453" s="9">
        <f t="shared" si="90"/>
        <v>0</v>
      </c>
      <c r="AC1453" s="9">
        <f t="shared" si="91"/>
        <v>0</v>
      </c>
    </row>
    <row r="1454" spans="1:29" ht="15.75" customHeight="1" x14ac:dyDescent="0.2">
      <c r="A1454" s="9">
        <v>0</v>
      </c>
      <c r="B1454" s="9">
        <v>1</v>
      </c>
      <c r="C1454" s="9">
        <v>39</v>
      </c>
      <c r="D1454" s="9">
        <v>1</v>
      </c>
      <c r="E1454" s="9">
        <v>0</v>
      </c>
      <c r="F1454" s="9">
        <v>0</v>
      </c>
      <c r="G1454" s="9">
        <v>1</v>
      </c>
      <c r="H1454" s="9">
        <v>60</v>
      </c>
      <c r="I1454" s="9">
        <v>0</v>
      </c>
      <c r="J1454" s="9">
        <v>0</v>
      </c>
      <c r="K1454" s="9">
        <v>0</v>
      </c>
      <c r="L1454" s="9">
        <v>0</v>
      </c>
      <c r="M1454" s="9">
        <v>215</v>
      </c>
      <c r="N1454" s="9">
        <v>112</v>
      </c>
      <c r="O1454" s="9">
        <v>65</v>
      </c>
      <c r="P1454" s="9">
        <v>23.6</v>
      </c>
      <c r="Q1454" s="9">
        <v>59</v>
      </c>
      <c r="R1454" s="9">
        <v>78</v>
      </c>
      <c r="S1454" s="12"/>
      <c r="V1454" s="9">
        <v>60</v>
      </c>
      <c r="W1454" s="12">
        <f t="shared" si="88"/>
        <v>1</v>
      </c>
      <c r="Z1454" s="60">
        <v>1</v>
      </c>
      <c r="AA1454" s="9">
        <f t="shared" si="89"/>
        <v>1</v>
      </c>
      <c r="AB1454" s="9">
        <f t="shared" si="90"/>
        <v>0</v>
      </c>
      <c r="AC1454" s="9">
        <f t="shared" si="91"/>
        <v>0</v>
      </c>
    </row>
    <row r="1455" spans="1:29" ht="15.75" customHeight="1" x14ac:dyDescent="0.2">
      <c r="A1455" s="9">
        <v>0</v>
      </c>
      <c r="B1455" s="9">
        <v>1</v>
      </c>
      <c r="C1455" s="9">
        <v>46</v>
      </c>
      <c r="D1455" s="9">
        <v>1</v>
      </c>
      <c r="E1455" s="9">
        <v>0</v>
      </c>
      <c r="F1455" s="9">
        <v>0</v>
      </c>
      <c r="G1455" s="9">
        <v>1</v>
      </c>
      <c r="H1455" s="9">
        <v>20</v>
      </c>
      <c r="I1455" s="9">
        <v>0</v>
      </c>
      <c r="J1455" s="9">
        <v>0</v>
      </c>
      <c r="K1455" s="9">
        <v>0</v>
      </c>
      <c r="L1455" s="9">
        <v>0</v>
      </c>
      <c r="M1455" s="9">
        <v>279</v>
      </c>
      <c r="N1455" s="9">
        <v>118</v>
      </c>
      <c r="O1455" s="9">
        <v>82</v>
      </c>
      <c r="P1455" s="9">
        <v>22.78</v>
      </c>
      <c r="Q1455" s="9">
        <v>58</v>
      </c>
      <c r="R1455" s="9">
        <v>74</v>
      </c>
      <c r="S1455" s="12"/>
      <c r="V1455" s="9">
        <v>20</v>
      </c>
      <c r="W1455" s="12">
        <f t="shared" si="88"/>
        <v>1</v>
      </c>
      <c r="Z1455" s="60">
        <v>1</v>
      </c>
      <c r="AA1455" s="9">
        <f t="shared" si="89"/>
        <v>1</v>
      </c>
      <c r="AB1455" s="9">
        <f t="shared" si="90"/>
        <v>0</v>
      </c>
      <c r="AC1455" s="9">
        <f t="shared" si="91"/>
        <v>0</v>
      </c>
    </row>
    <row r="1456" spans="1:29" ht="15.75" customHeight="1" x14ac:dyDescent="0.2">
      <c r="A1456" s="9">
        <v>0</v>
      </c>
      <c r="B1456" s="9">
        <v>0</v>
      </c>
      <c r="C1456" s="9">
        <v>58</v>
      </c>
      <c r="D1456" s="9">
        <v>0</v>
      </c>
      <c r="E1456" s="9">
        <v>1</v>
      </c>
      <c r="F1456" s="9">
        <v>0</v>
      </c>
      <c r="G1456" s="9">
        <v>0</v>
      </c>
      <c r="H1456" s="9">
        <v>0</v>
      </c>
      <c r="I1456" s="9">
        <v>0</v>
      </c>
      <c r="J1456" s="9">
        <v>0</v>
      </c>
      <c r="K1456" s="9">
        <v>1</v>
      </c>
      <c r="L1456" s="9">
        <v>0</v>
      </c>
      <c r="M1456" s="9">
        <v>249</v>
      </c>
      <c r="N1456" s="9">
        <v>151</v>
      </c>
      <c r="O1456" s="9">
        <v>97.5</v>
      </c>
      <c r="P1456" s="9">
        <v>22.88</v>
      </c>
      <c r="Q1456" s="9">
        <v>75</v>
      </c>
      <c r="R1456" s="9">
        <v>84</v>
      </c>
      <c r="S1456" s="12"/>
      <c r="V1456" s="9">
        <v>0</v>
      </c>
      <c r="W1456" s="12">
        <f t="shared" si="88"/>
        <v>0</v>
      </c>
      <c r="Z1456" s="60">
        <v>2</v>
      </c>
      <c r="AA1456" s="9">
        <f t="shared" si="89"/>
        <v>0</v>
      </c>
      <c r="AB1456" s="9">
        <f t="shared" si="90"/>
        <v>1</v>
      </c>
      <c r="AC1456" s="9">
        <f t="shared" si="91"/>
        <v>0</v>
      </c>
    </row>
    <row r="1457" spans="1:29" ht="15.75" customHeight="1" x14ac:dyDescent="0.2">
      <c r="A1457" s="9">
        <v>1</v>
      </c>
      <c r="B1457" s="9">
        <v>1</v>
      </c>
      <c r="C1457" s="9">
        <v>46</v>
      </c>
      <c r="D1457" s="9">
        <v>1</v>
      </c>
      <c r="E1457" s="9">
        <v>0</v>
      </c>
      <c r="F1457" s="9">
        <v>0</v>
      </c>
      <c r="G1457" s="9">
        <v>1</v>
      </c>
      <c r="H1457" s="9">
        <v>5</v>
      </c>
      <c r="I1457" s="9">
        <v>0</v>
      </c>
      <c r="J1457" s="9">
        <v>0</v>
      </c>
      <c r="K1457" s="9">
        <v>0</v>
      </c>
      <c r="L1457" s="9">
        <v>0</v>
      </c>
      <c r="M1457" s="9">
        <v>198</v>
      </c>
      <c r="N1457" s="9">
        <v>109</v>
      </c>
      <c r="O1457" s="9">
        <v>81</v>
      </c>
      <c r="P1457" s="9">
        <v>23.28</v>
      </c>
      <c r="Q1457" s="9">
        <v>62</v>
      </c>
      <c r="R1457" s="9">
        <v>85</v>
      </c>
      <c r="S1457" s="12"/>
      <c r="V1457" s="9">
        <v>5</v>
      </c>
      <c r="W1457" s="12">
        <f t="shared" si="88"/>
        <v>1</v>
      </c>
      <c r="Z1457" s="60">
        <v>1</v>
      </c>
      <c r="AA1457" s="9">
        <f t="shared" si="89"/>
        <v>1</v>
      </c>
      <c r="AB1457" s="9">
        <f t="shared" si="90"/>
        <v>0</v>
      </c>
      <c r="AC1457" s="9">
        <f t="shared" si="91"/>
        <v>0</v>
      </c>
    </row>
    <row r="1458" spans="1:29" ht="15.75" customHeight="1" x14ac:dyDescent="0.2">
      <c r="A1458" s="9">
        <v>0</v>
      </c>
      <c r="B1458" s="9">
        <v>0</v>
      </c>
      <c r="C1458" s="9">
        <v>65</v>
      </c>
      <c r="D1458" s="9">
        <v>1</v>
      </c>
      <c r="E1458" s="9">
        <v>0</v>
      </c>
      <c r="F1458" s="9">
        <v>0</v>
      </c>
      <c r="G1458" s="9">
        <v>0</v>
      </c>
      <c r="H1458" s="9">
        <v>0</v>
      </c>
      <c r="I1458" s="9">
        <v>0</v>
      </c>
      <c r="J1458" s="9">
        <v>0</v>
      </c>
      <c r="K1458" s="9">
        <v>0</v>
      </c>
      <c r="L1458" s="9">
        <v>0</v>
      </c>
      <c r="M1458" s="9">
        <v>246</v>
      </c>
      <c r="N1458" s="9">
        <v>119</v>
      </c>
      <c r="O1458" s="9">
        <v>76</v>
      </c>
      <c r="P1458" s="9">
        <v>19.829999999999998</v>
      </c>
      <c r="Q1458" s="9">
        <v>75</v>
      </c>
      <c r="R1458" s="9">
        <v>156</v>
      </c>
      <c r="S1458" s="12"/>
      <c r="V1458" s="9">
        <v>0</v>
      </c>
      <c r="W1458" s="12">
        <f t="shared" si="88"/>
        <v>0</v>
      </c>
      <c r="Z1458" s="60">
        <v>1</v>
      </c>
      <c r="AA1458" s="9">
        <f t="shared" si="89"/>
        <v>1</v>
      </c>
      <c r="AB1458" s="9">
        <f t="shared" si="90"/>
        <v>0</v>
      </c>
      <c r="AC1458" s="9">
        <f t="shared" si="91"/>
        <v>0</v>
      </c>
    </row>
    <row r="1459" spans="1:29" ht="15.75" customHeight="1" x14ac:dyDescent="0.2">
      <c r="A1459" s="9">
        <v>0</v>
      </c>
      <c r="B1459" s="9">
        <v>0</v>
      </c>
      <c r="C1459" s="9">
        <v>59</v>
      </c>
      <c r="D1459" s="9">
        <v>1</v>
      </c>
      <c r="E1459" s="9">
        <v>0</v>
      </c>
      <c r="F1459" s="9">
        <v>0</v>
      </c>
      <c r="G1459" s="9">
        <v>0</v>
      </c>
      <c r="H1459" s="9">
        <v>0</v>
      </c>
      <c r="I1459" s="9">
        <v>0</v>
      </c>
      <c r="J1459" s="9">
        <v>0</v>
      </c>
      <c r="K1459" s="9">
        <v>0</v>
      </c>
      <c r="L1459" s="9">
        <v>0</v>
      </c>
      <c r="M1459" s="9">
        <v>246</v>
      </c>
      <c r="N1459" s="9">
        <v>135</v>
      </c>
      <c r="O1459" s="9">
        <v>70</v>
      </c>
      <c r="P1459" s="9">
        <v>18.43</v>
      </c>
      <c r="Q1459" s="9">
        <v>80</v>
      </c>
      <c r="R1459" s="9">
        <v>107</v>
      </c>
      <c r="S1459" s="12"/>
      <c r="V1459" s="9">
        <v>0</v>
      </c>
      <c r="W1459" s="12">
        <f t="shared" si="88"/>
        <v>0</v>
      </c>
      <c r="Z1459" s="60">
        <v>1</v>
      </c>
      <c r="AA1459" s="9">
        <f t="shared" si="89"/>
        <v>1</v>
      </c>
      <c r="AB1459" s="9">
        <f t="shared" si="90"/>
        <v>0</v>
      </c>
      <c r="AC1459" s="9">
        <f t="shared" si="91"/>
        <v>0</v>
      </c>
    </row>
    <row r="1460" spans="1:29" ht="15.75" customHeight="1" x14ac:dyDescent="0.2">
      <c r="A1460" s="9">
        <v>1</v>
      </c>
      <c r="B1460" s="9">
        <v>1</v>
      </c>
      <c r="C1460" s="9">
        <v>52</v>
      </c>
      <c r="D1460" s="9">
        <v>0</v>
      </c>
      <c r="E1460" s="9">
        <v>1</v>
      </c>
      <c r="F1460" s="9">
        <v>0</v>
      </c>
      <c r="G1460" s="9">
        <v>0</v>
      </c>
      <c r="H1460" s="9">
        <v>0</v>
      </c>
      <c r="I1460" s="9">
        <v>0</v>
      </c>
      <c r="J1460" s="9">
        <v>0</v>
      </c>
      <c r="K1460" s="9">
        <v>0</v>
      </c>
      <c r="L1460" s="9">
        <v>0</v>
      </c>
      <c r="M1460" s="9">
        <v>310</v>
      </c>
      <c r="N1460" s="9">
        <v>135</v>
      </c>
      <c r="O1460" s="9">
        <v>89</v>
      </c>
      <c r="P1460" s="9">
        <v>29.51</v>
      </c>
      <c r="Q1460" s="9">
        <v>64</v>
      </c>
      <c r="R1460" s="9">
        <v>74</v>
      </c>
      <c r="S1460" s="12"/>
      <c r="V1460" s="9">
        <v>0</v>
      </c>
      <c r="W1460" s="12">
        <f t="shared" si="88"/>
        <v>0</v>
      </c>
      <c r="Z1460" s="60">
        <v>2</v>
      </c>
      <c r="AA1460" s="9">
        <f t="shared" si="89"/>
        <v>0</v>
      </c>
      <c r="AB1460" s="9">
        <f t="shared" si="90"/>
        <v>1</v>
      </c>
      <c r="AC1460" s="9">
        <f t="shared" si="91"/>
        <v>0</v>
      </c>
    </row>
    <row r="1461" spans="1:29" ht="15.75" customHeight="1" x14ac:dyDescent="0.2">
      <c r="A1461" s="9">
        <v>0</v>
      </c>
      <c r="B1461" s="9">
        <v>0</v>
      </c>
      <c r="C1461" s="9">
        <v>40</v>
      </c>
      <c r="D1461" s="9">
        <v>0</v>
      </c>
      <c r="E1461" s="9">
        <v>1</v>
      </c>
      <c r="F1461" s="9">
        <v>0</v>
      </c>
      <c r="G1461" s="9">
        <v>0</v>
      </c>
      <c r="H1461" s="9">
        <v>0</v>
      </c>
      <c r="I1461" s="9">
        <v>0</v>
      </c>
      <c r="J1461" s="9">
        <v>0</v>
      </c>
      <c r="K1461" s="9">
        <v>0</v>
      </c>
      <c r="L1461" s="9">
        <v>0</v>
      </c>
      <c r="M1461" s="9">
        <v>219</v>
      </c>
      <c r="N1461" s="9">
        <v>100</v>
      </c>
      <c r="O1461" s="9">
        <v>60</v>
      </c>
      <c r="P1461" s="9">
        <v>19.78</v>
      </c>
      <c r="Q1461" s="9">
        <v>72</v>
      </c>
      <c r="R1461" s="9">
        <v>60</v>
      </c>
      <c r="S1461" s="12"/>
      <c r="V1461" s="9">
        <v>0</v>
      </c>
      <c r="W1461" s="12">
        <f t="shared" si="88"/>
        <v>0</v>
      </c>
      <c r="Z1461" s="60">
        <v>2</v>
      </c>
      <c r="AA1461" s="9">
        <f t="shared" si="89"/>
        <v>0</v>
      </c>
      <c r="AB1461" s="9">
        <f t="shared" si="90"/>
        <v>1</v>
      </c>
      <c r="AC1461" s="9">
        <f t="shared" si="91"/>
        <v>0</v>
      </c>
    </row>
    <row r="1462" spans="1:29" ht="15.75" customHeight="1" x14ac:dyDescent="0.2">
      <c r="A1462" s="9">
        <v>0</v>
      </c>
      <c r="B1462" s="9">
        <v>1</v>
      </c>
      <c r="C1462" s="9">
        <v>54</v>
      </c>
      <c r="D1462" s="9">
        <v>0</v>
      </c>
      <c r="E1462" s="9">
        <v>1</v>
      </c>
      <c r="F1462" s="9">
        <v>0</v>
      </c>
      <c r="G1462" s="9">
        <v>1</v>
      </c>
      <c r="H1462" s="9">
        <v>30</v>
      </c>
      <c r="I1462" s="9">
        <v>0</v>
      </c>
      <c r="J1462" s="9">
        <v>0</v>
      </c>
      <c r="K1462" s="9">
        <v>0</v>
      </c>
      <c r="L1462" s="9">
        <v>0</v>
      </c>
      <c r="M1462" s="9">
        <v>215</v>
      </c>
      <c r="N1462" s="9">
        <v>117.5</v>
      </c>
      <c r="O1462" s="9">
        <v>70.5</v>
      </c>
      <c r="P1462" s="9">
        <v>26.77</v>
      </c>
      <c r="Q1462" s="9">
        <v>60</v>
      </c>
      <c r="R1462" s="9">
        <v>75</v>
      </c>
      <c r="S1462" s="12"/>
      <c r="V1462" s="9">
        <v>30</v>
      </c>
      <c r="W1462" s="12">
        <f t="shared" si="88"/>
        <v>1</v>
      </c>
      <c r="Z1462" s="60">
        <v>2</v>
      </c>
      <c r="AA1462" s="9">
        <f t="shared" si="89"/>
        <v>0</v>
      </c>
      <c r="AB1462" s="9">
        <f t="shared" si="90"/>
        <v>1</v>
      </c>
      <c r="AC1462" s="9">
        <f t="shared" si="91"/>
        <v>0</v>
      </c>
    </row>
    <row r="1463" spans="1:29" ht="15.75" customHeight="1" x14ac:dyDescent="0.2">
      <c r="A1463" s="9">
        <v>0</v>
      </c>
      <c r="B1463" s="9">
        <v>0</v>
      </c>
      <c r="C1463" s="9">
        <v>51</v>
      </c>
      <c r="D1463" s="9">
        <v>0</v>
      </c>
      <c r="E1463" s="9">
        <v>0</v>
      </c>
      <c r="F1463" s="9">
        <v>1</v>
      </c>
      <c r="G1463" s="9">
        <v>0</v>
      </c>
      <c r="H1463" s="9">
        <v>0</v>
      </c>
      <c r="I1463" s="9">
        <v>0</v>
      </c>
      <c r="J1463" s="9">
        <v>0</v>
      </c>
      <c r="K1463" s="9">
        <v>0</v>
      </c>
      <c r="L1463" s="9">
        <v>0</v>
      </c>
      <c r="M1463" s="9">
        <v>214</v>
      </c>
      <c r="N1463" s="9">
        <v>139</v>
      </c>
      <c r="O1463" s="9">
        <v>93</v>
      </c>
      <c r="P1463" s="9">
        <v>29.8</v>
      </c>
      <c r="Q1463" s="9">
        <v>67</v>
      </c>
      <c r="R1463" s="9">
        <v>82</v>
      </c>
      <c r="S1463" s="12"/>
      <c r="V1463" s="9">
        <v>0</v>
      </c>
      <c r="W1463" s="12">
        <f t="shared" si="88"/>
        <v>0</v>
      </c>
      <c r="Z1463" s="60">
        <v>3</v>
      </c>
      <c r="AA1463" s="9">
        <f t="shared" si="89"/>
        <v>0</v>
      </c>
      <c r="AB1463" s="9">
        <f t="shared" si="90"/>
        <v>0</v>
      </c>
      <c r="AC1463" s="9">
        <f t="shared" si="91"/>
        <v>1</v>
      </c>
    </row>
    <row r="1464" spans="1:29" ht="15.75" customHeight="1" x14ac:dyDescent="0.2">
      <c r="A1464" s="9">
        <v>0</v>
      </c>
      <c r="B1464" s="9">
        <v>0</v>
      </c>
      <c r="C1464" s="9">
        <v>60</v>
      </c>
      <c r="D1464" s="9">
        <v>1</v>
      </c>
      <c r="E1464" s="9">
        <v>0</v>
      </c>
      <c r="F1464" s="9">
        <v>0</v>
      </c>
      <c r="G1464" s="9">
        <v>0</v>
      </c>
      <c r="H1464" s="9">
        <v>0</v>
      </c>
      <c r="I1464" s="9">
        <v>0</v>
      </c>
      <c r="J1464" s="9">
        <v>0</v>
      </c>
      <c r="K1464" s="9">
        <v>0</v>
      </c>
      <c r="L1464" s="9">
        <v>0</v>
      </c>
      <c r="M1464" s="9">
        <v>318</v>
      </c>
      <c r="N1464" s="9">
        <v>132</v>
      </c>
      <c r="O1464" s="9">
        <v>75.5</v>
      </c>
      <c r="P1464" s="9">
        <v>18.87</v>
      </c>
      <c r="Q1464" s="9">
        <v>105</v>
      </c>
      <c r="R1464" s="9">
        <v>82</v>
      </c>
      <c r="S1464" s="12"/>
      <c r="V1464" s="9">
        <v>0</v>
      </c>
      <c r="W1464" s="12">
        <f t="shared" si="88"/>
        <v>0</v>
      </c>
      <c r="Z1464" s="60">
        <v>1</v>
      </c>
      <c r="AA1464" s="9">
        <f t="shared" si="89"/>
        <v>1</v>
      </c>
      <c r="AB1464" s="9">
        <f t="shared" si="90"/>
        <v>0</v>
      </c>
      <c r="AC1464" s="9">
        <f t="shared" si="91"/>
        <v>0</v>
      </c>
    </row>
    <row r="1465" spans="1:29" ht="15.75" customHeight="1" x14ac:dyDescent="0.2">
      <c r="A1465" s="9">
        <v>0</v>
      </c>
      <c r="B1465" s="9">
        <v>1</v>
      </c>
      <c r="C1465" s="9">
        <v>51</v>
      </c>
      <c r="D1465" s="9">
        <v>1</v>
      </c>
      <c r="E1465" s="9">
        <v>0</v>
      </c>
      <c r="F1465" s="9">
        <v>0</v>
      </c>
      <c r="G1465" s="9">
        <v>1</v>
      </c>
      <c r="H1465" s="9">
        <v>50</v>
      </c>
      <c r="I1465" s="9">
        <v>0</v>
      </c>
      <c r="J1465" s="9">
        <v>0</v>
      </c>
      <c r="K1465" s="9">
        <v>0</v>
      </c>
      <c r="L1465" s="9">
        <v>0</v>
      </c>
      <c r="M1465" s="9">
        <v>335</v>
      </c>
      <c r="N1465" s="9">
        <v>125.5</v>
      </c>
      <c r="O1465" s="9">
        <v>94</v>
      </c>
      <c r="P1465" s="9">
        <v>27.77</v>
      </c>
      <c r="Q1465" s="9">
        <v>80</v>
      </c>
      <c r="R1465" s="9">
        <v>67</v>
      </c>
      <c r="S1465" s="12"/>
      <c r="V1465" s="9">
        <v>50</v>
      </c>
      <c r="W1465" s="12">
        <f t="shared" si="88"/>
        <v>1</v>
      </c>
      <c r="Z1465" s="60">
        <v>1</v>
      </c>
      <c r="AA1465" s="9">
        <f t="shared" si="89"/>
        <v>1</v>
      </c>
      <c r="AB1465" s="9">
        <f t="shared" si="90"/>
        <v>0</v>
      </c>
      <c r="AC1465" s="9">
        <f t="shared" si="91"/>
        <v>0</v>
      </c>
    </row>
    <row r="1466" spans="1:29" ht="15.75" customHeight="1" x14ac:dyDescent="0.2">
      <c r="A1466" s="9">
        <v>0</v>
      </c>
      <c r="B1466" s="9">
        <v>0</v>
      </c>
      <c r="C1466" s="9">
        <v>44</v>
      </c>
      <c r="D1466" s="9">
        <v>1</v>
      </c>
      <c r="E1466" s="9">
        <v>0</v>
      </c>
      <c r="F1466" s="9">
        <v>0</v>
      </c>
      <c r="G1466" s="9">
        <v>0</v>
      </c>
      <c r="H1466" s="9">
        <v>0</v>
      </c>
      <c r="I1466" s="9">
        <v>0</v>
      </c>
      <c r="J1466" s="9">
        <v>0</v>
      </c>
      <c r="K1466" s="9">
        <v>0</v>
      </c>
      <c r="L1466" s="9">
        <v>0</v>
      </c>
      <c r="M1466" s="9">
        <v>206</v>
      </c>
      <c r="N1466" s="9">
        <v>121</v>
      </c>
      <c r="O1466" s="9">
        <v>81</v>
      </c>
      <c r="P1466" s="9">
        <v>24.12</v>
      </c>
      <c r="Q1466" s="9">
        <v>64</v>
      </c>
      <c r="R1466" s="9">
        <v>77</v>
      </c>
      <c r="S1466" s="12"/>
      <c r="V1466" s="9">
        <v>0</v>
      </c>
      <c r="W1466" s="12">
        <f t="shared" si="88"/>
        <v>0</v>
      </c>
      <c r="Z1466" s="60">
        <v>1</v>
      </c>
      <c r="AA1466" s="9">
        <f t="shared" si="89"/>
        <v>1</v>
      </c>
      <c r="AB1466" s="9">
        <f t="shared" si="90"/>
        <v>0</v>
      </c>
      <c r="AC1466" s="9">
        <f t="shared" si="91"/>
        <v>0</v>
      </c>
    </row>
    <row r="1467" spans="1:29" ht="15.75" customHeight="1" x14ac:dyDescent="0.2">
      <c r="A1467" s="9">
        <v>0</v>
      </c>
      <c r="B1467" s="9">
        <v>0</v>
      </c>
      <c r="C1467" s="9">
        <v>47</v>
      </c>
      <c r="D1467" s="9">
        <v>1</v>
      </c>
      <c r="E1467" s="9">
        <v>0</v>
      </c>
      <c r="F1467" s="9">
        <v>0</v>
      </c>
      <c r="G1467" s="9">
        <v>1</v>
      </c>
      <c r="H1467" s="9">
        <v>20</v>
      </c>
      <c r="I1467" s="9">
        <v>0</v>
      </c>
      <c r="J1467" s="9">
        <v>0</v>
      </c>
      <c r="K1467" s="9">
        <v>1</v>
      </c>
      <c r="L1467" s="9">
        <v>0</v>
      </c>
      <c r="M1467" s="9">
        <v>325</v>
      </c>
      <c r="N1467" s="9">
        <v>160</v>
      </c>
      <c r="O1467" s="9">
        <v>95</v>
      </c>
      <c r="P1467" s="9">
        <v>32.07</v>
      </c>
      <c r="Q1467" s="9">
        <v>95</v>
      </c>
      <c r="R1467" s="9">
        <v>87</v>
      </c>
      <c r="S1467" s="12"/>
      <c r="V1467" s="9">
        <v>20</v>
      </c>
      <c r="W1467" s="12">
        <f t="shared" si="88"/>
        <v>1</v>
      </c>
      <c r="Z1467" s="60">
        <v>1</v>
      </c>
      <c r="AA1467" s="9">
        <f t="shared" si="89"/>
        <v>1</v>
      </c>
      <c r="AB1467" s="9">
        <f t="shared" si="90"/>
        <v>0</v>
      </c>
      <c r="AC1467" s="9">
        <f t="shared" si="91"/>
        <v>0</v>
      </c>
    </row>
    <row r="1468" spans="1:29" ht="15.75" customHeight="1" x14ac:dyDescent="0.2">
      <c r="A1468" s="9">
        <v>0</v>
      </c>
      <c r="B1468" s="9">
        <v>1</v>
      </c>
      <c r="C1468" s="9">
        <v>59</v>
      </c>
      <c r="D1468" s="9">
        <v>0</v>
      </c>
      <c r="E1468" s="9">
        <v>0</v>
      </c>
      <c r="F1468" s="9">
        <v>0</v>
      </c>
      <c r="G1468" s="9">
        <v>0</v>
      </c>
      <c r="H1468" s="9">
        <v>0</v>
      </c>
      <c r="I1468" s="9">
        <v>0</v>
      </c>
      <c r="J1468" s="9">
        <v>0</v>
      </c>
      <c r="K1468" s="9">
        <v>0</v>
      </c>
      <c r="L1468" s="9">
        <v>0</v>
      </c>
      <c r="M1468" s="9">
        <v>237</v>
      </c>
      <c r="N1468" s="9">
        <v>111</v>
      </c>
      <c r="O1468" s="9">
        <v>80</v>
      </c>
      <c r="P1468" s="9">
        <v>29.77</v>
      </c>
      <c r="Q1468" s="9">
        <v>65</v>
      </c>
      <c r="R1468" s="9">
        <v>72</v>
      </c>
      <c r="S1468" s="12"/>
      <c r="V1468" s="9">
        <v>0</v>
      </c>
      <c r="W1468" s="12">
        <f t="shared" si="88"/>
        <v>0</v>
      </c>
      <c r="Z1468" s="60">
        <v>4</v>
      </c>
      <c r="AA1468" s="9">
        <f t="shared" si="89"/>
        <v>0</v>
      </c>
      <c r="AB1468" s="9">
        <f t="shared" si="90"/>
        <v>0</v>
      </c>
      <c r="AC1468" s="9">
        <f t="shared" si="91"/>
        <v>0</v>
      </c>
    </row>
    <row r="1469" spans="1:29" ht="15.75" customHeight="1" x14ac:dyDescent="0.2">
      <c r="A1469" s="9">
        <v>0</v>
      </c>
      <c r="B1469" s="9">
        <v>1</v>
      </c>
      <c r="C1469" s="9">
        <v>40</v>
      </c>
      <c r="D1469" s="9">
        <v>0</v>
      </c>
      <c r="E1469" s="9">
        <v>1</v>
      </c>
      <c r="F1469" s="9">
        <v>0</v>
      </c>
      <c r="G1469" s="9">
        <v>0</v>
      </c>
      <c r="H1469" s="9">
        <v>0</v>
      </c>
      <c r="I1469" s="9">
        <v>0</v>
      </c>
      <c r="J1469" s="9">
        <v>0</v>
      </c>
      <c r="K1469" s="9">
        <v>0</v>
      </c>
      <c r="L1469" s="9">
        <v>0</v>
      </c>
      <c r="M1469" s="9">
        <v>234</v>
      </c>
      <c r="N1469" s="9">
        <v>127</v>
      </c>
      <c r="O1469" s="9">
        <v>79</v>
      </c>
      <c r="P1469" s="9">
        <v>26.56</v>
      </c>
      <c r="Q1469" s="9">
        <v>60</v>
      </c>
      <c r="R1469" s="9">
        <v>92</v>
      </c>
      <c r="S1469" s="12"/>
      <c r="V1469" s="9">
        <v>0</v>
      </c>
      <c r="W1469" s="12">
        <f t="shared" si="88"/>
        <v>0</v>
      </c>
      <c r="Z1469" s="60">
        <v>2</v>
      </c>
      <c r="AA1469" s="9">
        <f t="shared" si="89"/>
        <v>0</v>
      </c>
      <c r="AB1469" s="9">
        <f t="shared" si="90"/>
        <v>1</v>
      </c>
      <c r="AC1469" s="9">
        <f t="shared" si="91"/>
        <v>0</v>
      </c>
    </row>
    <row r="1470" spans="1:29" ht="15.75" customHeight="1" x14ac:dyDescent="0.2">
      <c r="A1470" s="9">
        <v>0</v>
      </c>
      <c r="B1470" s="9">
        <v>1</v>
      </c>
      <c r="C1470" s="9">
        <v>50</v>
      </c>
      <c r="D1470" s="9">
        <v>1</v>
      </c>
      <c r="E1470" s="9">
        <v>0</v>
      </c>
      <c r="F1470" s="9">
        <v>0</v>
      </c>
      <c r="G1470" s="9">
        <v>1</v>
      </c>
      <c r="H1470" s="9">
        <v>60</v>
      </c>
      <c r="I1470" s="9">
        <v>0</v>
      </c>
      <c r="J1470" s="9">
        <v>0</v>
      </c>
      <c r="K1470" s="9">
        <v>1</v>
      </c>
      <c r="L1470" s="9">
        <v>0</v>
      </c>
      <c r="M1470" s="9">
        <v>340</v>
      </c>
      <c r="N1470" s="9">
        <v>134</v>
      </c>
      <c r="O1470" s="9">
        <v>95</v>
      </c>
      <c r="P1470" s="9">
        <v>30.46</v>
      </c>
      <c r="Q1470" s="9">
        <v>85</v>
      </c>
      <c r="R1470" s="9">
        <v>86</v>
      </c>
      <c r="S1470" s="12"/>
      <c r="V1470" s="9">
        <v>60</v>
      </c>
      <c r="W1470" s="12">
        <f t="shared" si="88"/>
        <v>1</v>
      </c>
      <c r="Z1470" s="60">
        <v>1</v>
      </c>
      <c r="AA1470" s="9">
        <f t="shared" si="89"/>
        <v>1</v>
      </c>
      <c r="AB1470" s="9">
        <f t="shared" si="90"/>
        <v>0</v>
      </c>
      <c r="AC1470" s="9">
        <f t="shared" si="91"/>
        <v>0</v>
      </c>
    </row>
    <row r="1471" spans="1:29" ht="15.75" customHeight="1" x14ac:dyDescent="0.2">
      <c r="A1471" s="9">
        <v>0</v>
      </c>
      <c r="B1471" s="9">
        <v>0</v>
      </c>
      <c r="C1471" s="9">
        <v>54</v>
      </c>
      <c r="D1471" s="9">
        <v>0</v>
      </c>
      <c r="E1471" s="9">
        <v>0</v>
      </c>
      <c r="F1471" s="9">
        <v>1</v>
      </c>
      <c r="G1471" s="9">
        <v>0</v>
      </c>
      <c r="H1471" s="9">
        <v>0</v>
      </c>
      <c r="I1471" s="9">
        <v>0</v>
      </c>
      <c r="J1471" s="9">
        <v>0</v>
      </c>
      <c r="K1471" s="9">
        <v>1</v>
      </c>
      <c r="L1471" s="9">
        <v>0</v>
      </c>
      <c r="M1471" s="9">
        <v>258</v>
      </c>
      <c r="N1471" s="9">
        <v>148</v>
      </c>
      <c r="O1471" s="9">
        <v>93</v>
      </c>
      <c r="P1471" s="9">
        <v>20.51</v>
      </c>
      <c r="Q1471" s="9">
        <v>74</v>
      </c>
      <c r="R1471" s="9">
        <v>95</v>
      </c>
      <c r="S1471" s="12"/>
      <c r="V1471" s="9">
        <v>0</v>
      </c>
      <c r="W1471" s="12">
        <f t="shared" si="88"/>
        <v>0</v>
      </c>
      <c r="Z1471" s="60">
        <v>3</v>
      </c>
      <c r="AA1471" s="9">
        <f t="shared" si="89"/>
        <v>0</v>
      </c>
      <c r="AB1471" s="9">
        <f t="shared" si="90"/>
        <v>0</v>
      </c>
      <c r="AC1471" s="9">
        <f t="shared" si="91"/>
        <v>1</v>
      </c>
    </row>
    <row r="1472" spans="1:29" ht="15.75" customHeight="1" x14ac:dyDescent="0.2">
      <c r="A1472" s="9">
        <v>0</v>
      </c>
      <c r="B1472" s="9">
        <v>0</v>
      </c>
      <c r="C1472" s="9">
        <v>53</v>
      </c>
      <c r="D1472" s="9">
        <v>0</v>
      </c>
      <c r="E1472" s="9">
        <v>0</v>
      </c>
      <c r="F1472" s="9">
        <v>1</v>
      </c>
      <c r="G1472" s="9">
        <v>0</v>
      </c>
      <c r="H1472" s="9">
        <v>0</v>
      </c>
      <c r="I1472" s="9">
        <v>0</v>
      </c>
      <c r="J1472" s="9">
        <v>0</v>
      </c>
      <c r="K1472" s="9">
        <v>1</v>
      </c>
      <c r="L1472" s="9">
        <v>0</v>
      </c>
      <c r="M1472" s="9">
        <v>238</v>
      </c>
      <c r="N1472" s="9">
        <v>172.5</v>
      </c>
      <c r="O1472" s="9">
        <v>91</v>
      </c>
      <c r="P1472" s="9">
        <v>24.16</v>
      </c>
      <c r="Q1472" s="9">
        <v>112</v>
      </c>
      <c r="R1472" s="9">
        <v>78</v>
      </c>
      <c r="S1472" s="12"/>
      <c r="V1472" s="9">
        <v>0</v>
      </c>
      <c r="W1472" s="12">
        <f t="shared" si="88"/>
        <v>0</v>
      </c>
      <c r="Z1472" s="60">
        <v>3</v>
      </c>
      <c r="AA1472" s="9">
        <f t="shared" si="89"/>
        <v>0</v>
      </c>
      <c r="AB1472" s="9">
        <f t="shared" si="90"/>
        <v>0</v>
      </c>
      <c r="AC1472" s="9">
        <f t="shared" si="91"/>
        <v>1</v>
      </c>
    </row>
    <row r="1473" spans="1:29" ht="15.75" customHeight="1" x14ac:dyDescent="0.2">
      <c r="A1473" s="9">
        <v>0</v>
      </c>
      <c r="B1473" s="9">
        <v>0</v>
      </c>
      <c r="C1473" s="9">
        <v>51</v>
      </c>
      <c r="D1473" s="9">
        <v>0</v>
      </c>
      <c r="E1473" s="9">
        <v>0</v>
      </c>
      <c r="F1473" s="9">
        <v>1</v>
      </c>
      <c r="G1473" s="9">
        <v>0</v>
      </c>
      <c r="H1473" s="9">
        <v>0</v>
      </c>
      <c r="I1473" s="9">
        <v>0</v>
      </c>
      <c r="J1473" s="9">
        <v>0</v>
      </c>
      <c r="K1473" s="9">
        <v>0</v>
      </c>
      <c r="L1473" s="9">
        <v>0</v>
      </c>
      <c r="M1473" s="9">
        <v>260</v>
      </c>
      <c r="N1473" s="9">
        <v>107.5</v>
      </c>
      <c r="O1473" s="9">
        <v>70</v>
      </c>
      <c r="P1473" s="9">
        <v>23.53</v>
      </c>
      <c r="Q1473" s="9">
        <v>80</v>
      </c>
      <c r="R1473" s="9">
        <v>67</v>
      </c>
      <c r="S1473" s="12"/>
      <c r="V1473" s="9">
        <v>0</v>
      </c>
      <c r="W1473" s="12">
        <f t="shared" si="88"/>
        <v>0</v>
      </c>
      <c r="Z1473" s="60">
        <v>3</v>
      </c>
      <c r="AA1473" s="9">
        <f t="shared" si="89"/>
        <v>0</v>
      </c>
      <c r="AB1473" s="9">
        <f t="shared" si="90"/>
        <v>0</v>
      </c>
      <c r="AC1473" s="9">
        <f t="shared" si="91"/>
        <v>1</v>
      </c>
    </row>
    <row r="1474" spans="1:29" ht="15.75" customHeight="1" x14ac:dyDescent="0.2">
      <c r="A1474" s="9">
        <v>0</v>
      </c>
      <c r="B1474" s="9">
        <v>1</v>
      </c>
      <c r="C1474" s="9">
        <v>61</v>
      </c>
      <c r="D1474" s="9">
        <v>1</v>
      </c>
      <c r="E1474" s="9">
        <v>0</v>
      </c>
      <c r="F1474" s="9">
        <v>0</v>
      </c>
      <c r="G1474" s="9">
        <v>1</v>
      </c>
      <c r="H1474" s="9">
        <v>7</v>
      </c>
      <c r="I1474" s="9">
        <v>0</v>
      </c>
      <c r="J1474" s="9">
        <v>0</v>
      </c>
      <c r="K1474" s="9">
        <v>1</v>
      </c>
      <c r="L1474" s="9">
        <v>0</v>
      </c>
      <c r="M1474" s="9">
        <v>176</v>
      </c>
      <c r="N1474" s="9">
        <v>125</v>
      </c>
      <c r="O1474" s="9">
        <v>82</v>
      </c>
      <c r="P1474" s="9">
        <v>29.82</v>
      </c>
      <c r="Q1474" s="9">
        <v>70</v>
      </c>
      <c r="R1474" s="9">
        <v>75</v>
      </c>
      <c r="S1474" s="12"/>
      <c r="V1474" s="9">
        <v>7</v>
      </c>
      <c r="W1474" s="12">
        <f t="shared" si="88"/>
        <v>1</v>
      </c>
      <c r="Z1474" s="60">
        <v>1</v>
      </c>
      <c r="AA1474" s="9">
        <f t="shared" si="89"/>
        <v>1</v>
      </c>
      <c r="AB1474" s="9">
        <f t="shared" si="90"/>
        <v>0</v>
      </c>
      <c r="AC1474" s="9">
        <f t="shared" si="91"/>
        <v>0</v>
      </c>
    </row>
    <row r="1475" spans="1:29" ht="15.75" customHeight="1" x14ac:dyDescent="0.2">
      <c r="A1475" s="9">
        <v>0</v>
      </c>
      <c r="B1475" s="9">
        <v>1</v>
      </c>
      <c r="C1475" s="9">
        <v>41</v>
      </c>
      <c r="D1475" s="9">
        <v>0</v>
      </c>
      <c r="E1475" s="9">
        <v>0</v>
      </c>
      <c r="F1475" s="9">
        <v>0</v>
      </c>
      <c r="G1475" s="9">
        <v>0</v>
      </c>
      <c r="H1475" s="9">
        <v>0</v>
      </c>
      <c r="I1475" s="9">
        <v>0</v>
      </c>
      <c r="J1475" s="9">
        <v>0</v>
      </c>
      <c r="K1475" s="9">
        <v>1</v>
      </c>
      <c r="L1475" s="9">
        <v>0</v>
      </c>
      <c r="M1475" s="9">
        <v>206</v>
      </c>
      <c r="N1475" s="9">
        <v>124</v>
      </c>
      <c r="O1475" s="9">
        <v>90</v>
      </c>
      <c r="P1475" s="9">
        <v>30.69</v>
      </c>
      <c r="Q1475" s="9">
        <v>75</v>
      </c>
      <c r="R1475" s="9">
        <v>83</v>
      </c>
      <c r="S1475" s="12"/>
      <c r="V1475" s="9">
        <v>0</v>
      </c>
      <c r="W1475" s="12">
        <f t="shared" ref="W1475:W1538" si="92">IF(V1475=0,0,1)</f>
        <v>0</v>
      </c>
      <c r="Z1475" s="60">
        <v>4</v>
      </c>
      <c r="AA1475" s="9">
        <f t="shared" ref="AA1475:AA1538" si="93">IF(Z1475=1,1,0)</f>
        <v>0</v>
      </c>
      <c r="AB1475" s="9">
        <f t="shared" ref="AB1475:AB1538" si="94">IF(Z1475=2,1,0)</f>
        <v>0</v>
      </c>
      <c r="AC1475" s="9">
        <f t="shared" ref="AC1475:AC1538" si="95">IF(Z1475=3,1,0)</f>
        <v>0</v>
      </c>
    </row>
    <row r="1476" spans="1:29" ht="15.75" customHeight="1" x14ac:dyDescent="0.2">
      <c r="A1476" s="9">
        <v>0</v>
      </c>
      <c r="B1476" s="9">
        <v>0</v>
      </c>
      <c r="C1476" s="9">
        <v>47</v>
      </c>
      <c r="D1476" s="9">
        <v>1</v>
      </c>
      <c r="E1476" s="9">
        <v>0</v>
      </c>
      <c r="F1476" s="9">
        <v>0</v>
      </c>
      <c r="G1476" s="9">
        <v>0</v>
      </c>
      <c r="H1476" s="9">
        <v>0</v>
      </c>
      <c r="I1476" s="9">
        <v>0</v>
      </c>
      <c r="J1476" s="9">
        <v>0</v>
      </c>
      <c r="K1476" s="9">
        <v>0</v>
      </c>
      <c r="L1476" s="9">
        <v>0</v>
      </c>
      <c r="M1476" s="9">
        <v>278</v>
      </c>
      <c r="N1476" s="9">
        <v>156</v>
      </c>
      <c r="O1476" s="9">
        <v>96</v>
      </c>
      <c r="P1476" s="9">
        <v>27.86</v>
      </c>
      <c r="Q1476" s="9">
        <v>80</v>
      </c>
      <c r="R1476" s="9">
        <v>70</v>
      </c>
      <c r="S1476" s="12"/>
      <c r="V1476" s="9">
        <v>0</v>
      </c>
      <c r="W1476" s="12">
        <f t="shared" si="92"/>
        <v>0</v>
      </c>
      <c r="Z1476" s="60">
        <v>1</v>
      </c>
      <c r="AA1476" s="9">
        <f t="shared" si="93"/>
        <v>1</v>
      </c>
      <c r="AB1476" s="9">
        <f t="shared" si="94"/>
        <v>0</v>
      </c>
      <c r="AC1476" s="9">
        <f t="shared" si="95"/>
        <v>0</v>
      </c>
    </row>
    <row r="1477" spans="1:29" ht="15.75" customHeight="1" x14ac:dyDescent="0.2">
      <c r="A1477" s="9">
        <v>0</v>
      </c>
      <c r="B1477" s="9">
        <v>0</v>
      </c>
      <c r="C1477" s="9">
        <v>46</v>
      </c>
      <c r="D1477" s="9">
        <v>0</v>
      </c>
      <c r="E1477" s="9">
        <v>1</v>
      </c>
      <c r="F1477" s="9">
        <v>0</v>
      </c>
      <c r="G1477" s="9">
        <v>1</v>
      </c>
      <c r="H1477" s="9">
        <v>3</v>
      </c>
      <c r="I1477" s="9">
        <v>0</v>
      </c>
      <c r="J1477" s="9">
        <v>0</v>
      </c>
      <c r="K1477" s="9">
        <v>0</v>
      </c>
      <c r="L1477" s="9">
        <v>0</v>
      </c>
      <c r="M1477" s="9">
        <v>214</v>
      </c>
      <c r="N1477" s="9">
        <v>128</v>
      </c>
      <c r="O1477" s="9">
        <v>71</v>
      </c>
      <c r="P1477" s="9">
        <v>21.82</v>
      </c>
      <c r="Q1477" s="9">
        <v>63</v>
      </c>
      <c r="R1477" s="9">
        <v>66</v>
      </c>
      <c r="S1477" s="12"/>
      <c r="V1477" s="9">
        <v>3</v>
      </c>
      <c r="W1477" s="12">
        <f t="shared" si="92"/>
        <v>1</v>
      </c>
      <c r="Z1477" s="60">
        <v>2</v>
      </c>
      <c r="AA1477" s="9">
        <f t="shared" si="93"/>
        <v>0</v>
      </c>
      <c r="AB1477" s="9">
        <f t="shared" si="94"/>
        <v>1</v>
      </c>
      <c r="AC1477" s="9">
        <f t="shared" si="95"/>
        <v>0</v>
      </c>
    </row>
    <row r="1478" spans="1:29" ht="15.75" customHeight="1" x14ac:dyDescent="0.2">
      <c r="A1478" s="9">
        <v>1</v>
      </c>
      <c r="B1478" s="9">
        <v>0</v>
      </c>
      <c r="C1478" s="9">
        <v>60</v>
      </c>
      <c r="D1478" s="9">
        <v>0</v>
      </c>
      <c r="E1478" s="9">
        <v>1</v>
      </c>
      <c r="F1478" s="9">
        <v>0</v>
      </c>
      <c r="G1478" s="9">
        <v>0</v>
      </c>
      <c r="H1478" s="9">
        <v>0</v>
      </c>
      <c r="I1478" s="9">
        <v>0</v>
      </c>
      <c r="J1478" s="9">
        <v>0</v>
      </c>
      <c r="K1478" s="9">
        <v>1</v>
      </c>
      <c r="L1478" s="9">
        <v>0</v>
      </c>
      <c r="M1478" s="9">
        <v>334</v>
      </c>
      <c r="N1478" s="9">
        <v>132</v>
      </c>
      <c r="O1478" s="9">
        <v>94</v>
      </c>
      <c r="P1478" s="9">
        <v>25.38</v>
      </c>
      <c r="Q1478" s="9">
        <v>80</v>
      </c>
      <c r="R1478" s="9">
        <v>98</v>
      </c>
      <c r="S1478" s="12"/>
      <c r="V1478" s="9">
        <v>0</v>
      </c>
      <c r="W1478" s="12">
        <f t="shared" si="92"/>
        <v>0</v>
      </c>
      <c r="Z1478" s="60">
        <v>2</v>
      </c>
      <c r="AA1478" s="9">
        <f t="shared" si="93"/>
        <v>0</v>
      </c>
      <c r="AB1478" s="9">
        <f t="shared" si="94"/>
        <v>1</v>
      </c>
      <c r="AC1478" s="9">
        <f t="shared" si="95"/>
        <v>0</v>
      </c>
    </row>
    <row r="1479" spans="1:29" ht="15.75" customHeight="1" x14ac:dyDescent="0.2">
      <c r="A1479" s="9">
        <v>0</v>
      </c>
      <c r="B1479" s="9">
        <v>0</v>
      </c>
      <c r="C1479" s="9">
        <v>49</v>
      </c>
      <c r="D1479" s="9">
        <v>0</v>
      </c>
      <c r="E1479" s="9">
        <v>1</v>
      </c>
      <c r="F1479" s="9">
        <v>0</v>
      </c>
      <c r="G1479" s="9">
        <v>0</v>
      </c>
      <c r="H1479" s="9">
        <v>0</v>
      </c>
      <c r="I1479" s="9">
        <v>0</v>
      </c>
      <c r="J1479" s="9">
        <v>0</v>
      </c>
      <c r="K1479" s="9">
        <v>0</v>
      </c>
      <c r="L1479" s="9">
        <v>0</v>
      </c>
      <c r="M1479" s="9">
        <v>290</v>
      </c>
      <c r="N1479" s="9">
        <v>137.5</v>
      </c>
      <c r="O1479" s="9">
        <v>92</v>
      </c>
      <c r="P1479" s="9">
        <v>24.46</v>
      </c>
      <c r="Q1479" s="9">
        <v>80</v>
      </c>
      <c r="R1479" s="9">
        <v>74</v>
      </c>
      <c r="S1479" s="12"/>
      <c r="V1479" s="9">
        <v>0</v>
      </c>
      <c r="W1479" s="12">
        <f t="shared" si="92"/>
        <v>0</v>
      </c>
      <c r="Z1479" s="60">
        <v>2</v>
      </c>
      <c r="AA1479" s="9">
        <f t="shared" si="93"/>
        <v>0</v>
      </c>
      <c r="AB1479" s="9">
        <f t="shared" si="94"/>
        <v>1</v>
      </c>
      <c r="AC1479" s="9">
        <f t="shared" si="95"/>
        <v>0</v>
      </c>
    </row>
    <row r="1480" spans="1:29" ht="15.75" customHeight="1" x14ac:dyDescent="0.2">
      <c r="A1480" s="9">
        <v>0</v>
      </c>
      <c r="B1480" s="9">
        <v>0</v>
      </c>
      <c r="C1480" s="9">
        <v>57</v>
      </c>
      <c r="D1480" s="9">
        <v>1</v>
      </c>
      <c r="E1480" s="9">
        <v>0</v>
      </c>
      <c r="F1480" s="9">
        <v>0</v>
      </c>
      <c r="G1480" s="9">
        <v>0</v>
      </c>
      <c r="H1480" s="9">
        <v>0</v>
      </c>
      <c r="I1480" s="9">
        <v>1</v>
      </c>
      <c r="J1480" s="9">
        <v>0</v>
      </c>
      <c r="K1480" s="9">
        <v>1</v>
      </c>
      <c r="L1480" s="9">
        <v>0</v>
      </c>
      <c r="M1480" s="9">
        <v>190</v>
      </c>
      <c r="N1480" s="9">
        <v>155</v>
      </c>
      <c r="O1480" s="9">
        <v>85</v>
      </c>
      <c r="P1480" s="9">
        <v>26.08</v>
      </c>
      <c r="Q1480" s="9">
        <v>55</v>
      </c>
      <c r="R1480" s="9">
        <v>66</v>
      </c>
      <c r="S1480" s="12"/>
      <c r="V1480" s="9">
        <v>0</v>
      </c>
      <c r="W1480" s="12">
        <f t="shared" si="92"/>
        <v>0</v>
      </c>
      <c r="Z1480" s="60">
        <v>1</v>
      </c>
      <c r="AA1480" s="9">
        <f t="shared" si="93"/>
        <v>1</v>
      </c>
      <c r="AB1480" s="9">
        <f t="shared" si="94"/>
        <v>0</v>
      </c>
      <c r="AC1480" s="9">
        <f t="shared" si="95"/>
        <v>0</v>
      </c>
    </row>
    <row r="1481" spans="1:29" ht="15.75" customHeight="1" x14ac:dyDescent="0.2">
      <c r="A1481" s="9">
        <v>1</v>
      </c>
      <c r="B1481" s="9">
        <v>0</v>
      </c>
      <c r="C1481" s="9">
        <v>45</v>
      </c>
      <c r="D1481" s="9">
        <v>1</v>
      </c>
      <c r="E1481" s="9">
        <v>0</v>
      </c>
      <c r="F1481" s="9">
        <v>0</v>
      </c>
      <c r="G1481" s="9">
        <v>0</v>
      </c>
      <c r="H1481" s="9">
        <v>0</v>
      </c>
      <c r="I1481" s="9">
        <v>0</v>
      </c>
      <c r="J1481" s="9">
        <v>0</v>
      </c>
      <c r="K1481" s="9">
        <v>1</v>
      </c>
      <c r="L1481" s="9">
        <v>0</v>
      </c>
      <c r="M1481" s="9">
        <v>172</v>
      </c>
      <c r="N1481" s="9">
        <v>137</v>
      </c>
      <c r="O1481" s="9">
        <v>92.5</v>
      </c>
      <c r="P1481" s="9">
        <v>30.35</v>
      </c>
      <c r="Q1481" s="9">
        <v>90</v>
      </c>
      <c r="R1481" s="9">
        <v>83</v>
      </c>
      <c r="S1481" s="12"/>
      <c r="V1481" s="9">
        <v>0</v>
      </c>
      <c r="W1481" s="12">
        <f t="shared" si="92"/>
        <v>0</v>
      </c>
      <c r="Z1481" s="60">
        <v>1</v>
      </c>
      <c r="AA1481" s="9">
        <f t="shared" si="93"/>
        <v>1</v>
      </c>
      <c r="AB1481" s="9">
        <f t="shared" si="94"/>
        <v>0</v>
      </c>
      <c r="AC1481" s="9">
        <f t="shared" si="95"/>
        <v>0</v>
      </c>
    </row>
    <row r="1482" spans="1:29" ht="15.75" customHeight="1" x14ac:dyDescent="0.2">
      <c r="A1482" s="9">
        <v>0</v>
      </c>
      <c r="B1482" s="9">
        <v>0</v>
      </c>
      <c r="C1482" s="9">
        <v>39</v>
      </c>
      <c r="D1482" s="9">
        <v>0</v>
      </c>
      <c r="E1482" s="9">
        <v>0</v>
      </c>
      <c r="F1482" s="9">
        <v>1</v>
      </c>
      <c r="G1482" s="9">
        <v>0</v>
      </c>
      <c r="H1482" s="9">
        <v>0</v>
      </c>
      <c r="I1482" s="9">
        <v>0</v>
      </c>
      <c r="J1482" s="9">
        <v>0</v>
      </c>
      <c r="K1482" s="9">
        <v>0</v>
      </c>
      <c r="L1482" s="9">
        <v>0</v>
      </c>
      <c r="M1482" s="9">
        <v>194</v>
      </c>
      <c r="N1482" s="9">
        <v>115</v>
      </c>
      <c r="O1482" s="9">
        <v>70</v>
      </c>
      <c r="P1482" s="9">
        <v>25.73</v>
      </c>
      <c r="Q1482" s="9">
        <v>70</v>
      </c>
      <c r="R1482" s="9">
        <v>54</v>
      </c>
      <c r="S1482" s="12"/>
      <c r="V1482" s="9">
        <v>0</v>
      </c>
      <c r="W1482" s="12">
        <f t="shared" si="92"/>
        <v>0</v>
      </c>
      <c r="Z1482" s="60">
        <v>3</v>
      </c>
      <c r="AA1482" s="9">
        <f t="shared" si="93"/>
        <v>0</v>
      </c>
      <c r="AB1482" s="9">
        <f t="shared" si="94"/>
        <v>0</v>
      </c>
      <c r="AC1482" s="9">
        <f t="shared" si="95"/>
        <v>1</v>
      </c>
    </row>
    <row r="1483" spans="1:29" ht="15.75" customHeight="1" x14ac:dyDescent="0.2">
      <c r="A1483" s="9">
        <v>0</v>
      </c>
      <c r="B1483" s="9">
        <v>1</v>
      </c>
      <c r="C1483" s="9">
        <v>61</v>
      </c>
      <c r="D1483" s="9">
        <v>1</v>
      </c>
      <c r="E1483" s="9">
        <v>0</v>
      </c>
      <c r="F1483" s="9">
        <v>0</v>
      </c>
      <c r="G1483" s="9">
        <v>0</v>
      </c>
      <c r="H1483" s="9">
        <v>0</v>
      </c>
      <c r="I1483" s="9">
        <v>0</v>
      </c>
      <c r="J1483" s="9">
        <v>0</v>
      </c>
      <c r="K1483" s="9">
        <v>0</v>
      </c>
      <c r="L1483" s="9">
        <v>0</v>
      </c>
      <c r="M1483" s="9">
        <v>295</v>
      </c>
      <c r="N1483" s="9">
        <v>131.5</v>
      </c>
      <c r="O1483" s="9">
        <v>85</v>
      </c>
      <c r="P1483" s="9">
        <v>27.33</v>
      </c>
      <c r="Q1483" s="9">
        <v>80</v>
      </c>
      <c r="R1483" s="9">
        <v>83</v>
      </c>
      <c r="S1483" s="12"/>
      <c r="V1483" s="9">
        <v>0</v>
      </c>
      <c r="W1483" s="12">
        <f t="shared" si="92"/>
        <v>0</v>
      </c>
      <c r="Z1483" s="60">
        <v>1</v>
      </c>
      <c r="AA1483" s="9">
        <f t="shared" si="93"/>
        <v>1</v>
      </c>
      <c r="AB1483" s="9">
        <f t="shared" si="94"/>
        <v>0</v>
      </c>
      <c r="AC1483" s="9">
        <f t="shared" si="95"/>
        <v>0</v>
      </c>
    </row>
    <row r="1484" spans="1:29" ht="15.75" customHeight="1" x14ac:dyDescent="0.2">
      <c r="A1484" s="9">
        <v>0</v>
      </c>
      <c r="B1484" s="9">
        <v>0</v>
      </c>
      <c r="C1484" s="9">
        <v>40</v>
      </c>
      <c r="D1484" s="9">
        <v>0</v>
      </c>
      <c r="E1484" s="9">
        <v>1</v>
      </c>
      <c r="F1484" s="9">
        <v>0</v>
      </c>
      <c r="G1484" s="9">
        <v>0</v>
      </c>
      <c r="H1484" s="9">
        <v>0</v>
      </c>
      <c r="I1484" s="9">
        <v>0</v>
      </c>
      <c r="J1484" s="9">
        <v>0</v>
      </c>
      <c r="K1484" s="9">
        <v>0</v>
      </c>
      <c r="L1484" s="9">
        <v>0</v>
      </c>
      <c r="M1484" s="9">
        <v>185</v>
      </c>
      <c r="N1484" s="9">
        <v>117.5</v>
      </c>
      <c r="O1484" s="9">
        <v>72</v>
      </c>
      <c r="P1484" s="9">
        <v>21.12</v>
      </c>
      <c r="Q1484" s="9">
        <v>70</v>
      </c>
      <c r="R1484" s="9">
        <v>79</v>
      </c>
      <c r="S1484" s="12"/>
      <c r="V1484" s="9">
        <v>0</v>
      </c>
      <c r="W1484" s="12">
        <f t="shared" si="92"/>
        <v>0</v>
      </c>
      <c r="Z1484" s="60">
        <v>2</v>
      </c>
      <c r="AA1484" s="9">
        <f t="shared" si="93"/>
        <v>0</v>
      </c>
      <c r="AB1484" s="9">
        <f t="shared" si="94"/>
        <v>1</v>
      </c>
      <c r="AC1484" s="9">
        <f t="shared" si="95"/>
        <v>0</v>
      </c>
    </row>
    <row r="1485" spans="1:29" ht="15.75" customHeight="1" x14ac:dyDescent="0.2">
      <c r="A1485" s="9">
        <v>0</v>
      </c>
      <c r="B1485" s="9">
        <v>1</v>
      </c>
      <c r="C1485" s="9">
        <v>55</v>
      </c>
      <c r="D1485" s="9">
        <v>1</v>
      </c>
      <c r="E1485" s="9">
        <v>0</v>
      </c>
      <c r="F1485" s="9">
        <v>0</v>
      </c>
      <c r="G1485" s="9">
        <v>0</v>
      </c>
      <c r="H1485" s="9">
        <v>0</v>
      </c>
      <c r="I1485" s="9">
        <v>0</v>
      </c>
      <c r="J1485" s="9">
        <v>0</v>
      </c>
      <c r="K1485" s="9">
        <v>0</v>
      </c>
      <c r="L1485" s="9">
        <v>0</v>
      </c>
      <c r="M1485" s="9">
        <v>255</v>
      </c>
      <c r="N1485" s="9">
        <v>129</v>
      </c>
      <c r="O1485" s="9">
        <v>78</v>
      </c>
      <c r="P1485" s="9">
        <v>26.36</v>
      </c>
      <c r="Q1485" s="9">
        <v>69</v>
      </c>
      <c r="R1485" s="9">
        <v>79</v>
      </c>
      <c r="S1485" s="12"/>
      <c r="V1485" s="9">
        <v>0</v>
      </c>
      <c r="W1485" s="12">
        <f t="shared" si="92"/>
        <v>0</v>
      </c>
      <c r="Z1485" s="60">
        <v>1</v>
      </c>
      <c r="AA1485" s="9">
        <f t="shared" si="93"/>
        <v>1</v>
      </c>
      <c r="AB1485" s="9">
        <f t="shared" si="94"/>
        <v>0</v>
      </c>
      <c r="AC1485" s="9">
        <f t="shared" si="95"/>
        <v>0</v>
      </c>
    </row>
    <row r="1486" spans="1:29" ht="15.75" customHeight="1" x14ac:dyDescent="0.2">
      <c r="A1486" s="9">
        <v>0</v>
      </c>
      <c r="B1486" s="9">
        <v>1</v>
      </c>
      <c r="C1486" s="9">
        <v>61</v>
      </c>
      <c r="D1486" s="9">
        <v>0</v>
      </c>
      <c r="E1486" s="9">
        <v>0</v>
      </c>
      <c r="F1486" s="9">
        <v>0</v>
      </c>
      <c r="G1486" s="9">
        <v>0</v>
      </c>
      <c r="H1486" s="9">
        <v>0</v>
      </c>
      <c r="I1486" s="9">
        <v>0</v>
      </c>
      <c r="J1486" s="9">
        <v>0</v>
      </c>
      <c r="K1486" s="9">
        <v>0</v>
      </c>
      <c r="L1486" s="9">
        <v>0</v>
      </c>
      <c r="M1486" s="9">
        <v>179</v>
      </c>
      <c r="N1486" s="9">
        <v>112</v>
      </c>
      <c r="O1486" s="9">
        <v>66.5</v>
      </c>
      <c r="P1486" s="9">
        <v>24.38</v>
      </c>
      <c r="Q1486" s="9">
        <v>60</v>
      </c>
      <c r="R1486" s="9">
        <v>100</v>
      </c>
      <c r="S1486" s="12"/>
      <c r="V1486" s="9">
        <v>0</v>
      </c>
      <c r="W1486" s="12">
        <f t="shared" si="92"/>
        <v>0</v>
      </c>
      <c r="Z1486" s="60">
        <v>4</v>
      </c>
      <c r="AA1486" s="9">
        <f t="shared" si="93"/>
        <v>0</v>
      </c>
      <c r="AB1486" s="9">
        <f t="shared" si="94"/>
        <v>0</v>
      </c>
      <c r="AC1486" s="9">
        <f t="shared" si="95"/>
        <v>0</v>
      </c>
    </row>
    <row r="1487" spans="1:29" ht="15.75" customHeight="1" x14ac:dyDescent="0.2">
      <c r="A1487" s="9">
        <v>1</v>
      </c>
      <c r="B1487" s="9">
        <v>1</v>
      </c>
      <c r="C1487" s="9">
        <v>52</v>
      </c>
      <c r="D1487" s="9">
        <v>0</v>
      </c>
      <c r="E1487" s="9">
        <v>1</v>
      </c>
      <c r="F1487" s="9">
        <v>0</v>
      </c>
      <c r="G1487" s="9">
        <v>1</v>
      </c>
      <c r="H1487" s="9">
        <v>20</v>
      </c>
      <c r="I1487" s="9">
        <v>0</v>
      </c>
      <c r="J1487" s="9">
        <v>0</v>
      </c>
      <c r="K1487" s="9">
        <v>0</v>
      </c>
      <c r="L1487" s="9">
        <v>1</v>
      </c>
      <c r="M1487" s="9">
        <v>258</v>
      </c>
      <c r="N1487" s="9">
        <v>132</v>
      </c>
      <c r="O1487" s="9">
        <v>80</v>
      </c>
      <c r="P1487" s="9">
        <v>27.52</v>
      </c>
      <c r="Q1487" s="9">
        <v>90</v>
      </c>
      <c r="R1487" s="9">
        <v>268</v>
      </c>
      <c r="S1487" s="12"/>
      <c r="V1487" s="9">
        <v>20</v>
      </c>
      <c r="W1487" s="12">
        <f t="shared" si="92"/>
        <v>1</v>
      </c>
      <c r="Z1487" s="60">
        <v>2</v>
      </c>
      <c r="AA1487" s="9">
        <f t="shared" si="93"/>
        <v>0</v>
      </c>
      <c r="AB1487" s="9">
        <f t="shared" si="94"/>
        <v>1</v>
      </c>
      <c r="AC1487" s="9">
        <f t="shared" si="95"/>
        <v>0</v>
      </c>
    </row>
    <row r="1488" spans="1:29" ht="15.75" customHeight="1" x14ac:dyDescent="0.2">
      <c r="A1488" s="9">
        <v>0</v>
      </c>
      <c r="B1488" s="9">
        <v>1</v>
      </c>
      <c r="C1488" s="9">
        <v>54</v>
      </c>
      <c r="D1488" s="9">
        <v>1</v>
      </c>
      <c r="E1488" s="9">
        <v>0</v>
      </c>
      <c r="F1488" s="9">
        <v>0</v>
      </c>
      <c r="G1488" s="9">
        <v>0</v>
      </c>
      <c r="H1488" s="9">
        <v>0</v>
      </c>
      <c r="I1488" s="9">
        <v>0</v>
      </c>
      <c r="J1488" s="9">
        <v>0</v>
      </c>
      <c r="K1488" s="9">
        <v>0</v>
      </c>
      <c r="L1488" s="9">
        <v>0</v>
      </c>
      <c r="M1488" s="9">
        <v>206</v>
      </c>
      <c r="N1488" s="9">
        <v>141</v>
      </c>
      <c r="O1488" s="9">
        <v>92</v>
      </c>
      <c r="P1488" s="9">
        <v>35.85</v>
      </c>
      <c r="Q1488" s="9">
        <v>75</v>
      </c>
      <c r="R1488" s="9">
        <v>120</v>
      </c>
      <c r="S1488" s="12"/>
      <c r="V1488" s="9">
        <v>0</v>
      </c>
      <c r="W1488" s="12">
        <f t="shared" si="92"/>
        <v>0</v>
      </c>
      <c r="Z1488" s="60">
        <v>1</v>
      </c>
      <c r="AA1488" s="9">
        <f t="shared" si="93"/>
        <v>1</v>
      </c>
      <c r="AB1488" s="9">
        <f t="shared" si="94"/>
        <v>0</v>
      </c>
      <c r="AC1488" s="9">
        <f t="shared" si="95"/>
        <v>0</v>
      </c>
    </row>
    <row r="1489" spans="1:29" ht="15.75" customHeight="1" x14ac:dyDescent="0.2">
      <c r="A1489" s="9">
        <v>0</v>
      </c>
      <c r="B1489" s="9">
        <v>0</v>
      </c>
      <c r="C1489" s="9">
        <v>50</v>
      </c>
      <c r="D1489" s="9">
        <v>0</v>
      </c>
      <c r="E1489" s="9">
        <v>1</v>
      </c>
      <c r="F1489" s="9">
        <v>0</v>
      </c>
      <c r="G1489" s="9">
        <v>0</v>
      </c>
      <c r="H1489" s="9">
        <v>0</v>
      </c>
      <c r="I1489" s="9">
        <v>0</v>
      </c>
      <c r="J1489" s="9">
        <v>0</v>
      </c>
      <c r="K1489" s="9">
        <v>1</v>
      </c>
      <c r="L1489" s="9">
        <v>0</v>
      </c>
      <c r="M1489" s="9">
        <v>215</v>
      </c>
      <c r="N1489" s="9">
        <v>130.5</v>
      </c>
      <c r="O1489" s="9">
        <v>98</v>
      </c>
      <c r="P1489" s="9">
        <v>24.94</v>
      </c>
      <c r="Q1489" s="9">
        <v>68</v>
      </c>
      <c r="R1489" s="9">
        <v>100</v>
      </c>
      <c r="S1489" s="12"/>
      <c r="V1489" s="9">
        <v>0</v>
      </c>
      <c r="W1489" s="12">
        <f t="shared" si="92"/>
        <v>0</v>
      </c>
      <c r="Z1489" s="60">
        <v>2</v>
      </c>
      <c r="AA1489" s="9">
        <f t="shared" si="93"/>
        <v>0</v>
      </c>
      <c r="AB1489" s="9">
        <f t="shared" si="94"/>
        <v>1</v>
      </c>
      <c r="AC1489" s="9">
        <f t="shared" si="95"/>
        <v>0</v>
      </c>
    </row>
    <row r="1490" spans="1:29" ht="15.75" customHeight="1" x14ac:dyDescent="0.2">
      <c r="A1490" s="9">
        <v>0</v>
      </c>
      <c r="B1490" s="9">
        <v>1</v>
      </c>
      <c r="C1490" s="9">
        <v>37</v>
      </c>
      <c r="D1490" s="9">
        <v>0</v>
      </c>
      <c r="E1490" s="9">
        <v>0</v>
      </c>
      <c r="F1490" s="9">
        <v>0</v>
      </c>
      <c r="G1490" s="9">
        <v>1</v>
      </c>
      <c r="H1490" s="9">
        <v>60</v>
      </c>
      <c r="I1490" s="9">
        <v>0</v>
      </c>
      <c r="J1490" s="9">
        <v>0</v>
      </c>
      <c r="K1490" s="9">
        <v>0</v>
      </c>
      <c r="L1490" s="9">
        <v>0</v>
      </c>
      <c r="M1490" s="9">
        <v>254</v>
      </c>
      <c r="N1490" s="9">
        <v>122.5</v>
      </c>
      <c r="O1490" s="9">
        <v>82.5</v>
      </c>
      <c r="P1490" s="9">
        <v>23.87</v>
      </c>
      <c r="Q1490" s="9">
        <v>88</v>
      </c>
      <c r="R1490" s="9">
        <v>83</v>
      </c>
      <c r="S1490" s="12"/>
      <c r="V1490" s="9">
        <v>60</v>
      </c>
      <c r="W1490" s="12">
        <f t="shared" si="92"/>
        <v>1</v>
      </c>
      <c r="Z1490" s="60">
        <v>4</v>
      </c>
      <c r="AA1490" s="9">
        <f t="shared" si="93"/>
        <v>0</v>
      </c>
      <c r="AB1490" s="9">
        <f t="shared" si="94"/>
        <v>0</v>
      </c>
      <c r="AC1490" s="9">
        <f t="shared" si="95"/>
        <v>0</v>
      </c>
    </row>
    <row r="1491" spans="1:29" ht="15.75" customHeight="1" x14ac:dyDescent="0.2">
      <c r="A1491" s="9">
        <v>0</v>
      </c>
      <c r="B1491" s="9">
        <v>0</v>
      </c>
      <c r="C1491" s="9">
        <v>55</v>
      </c>
      <c r="D1491" s="9">
        <v>1</v>
      </c>
      <c r="E1491" s="9">
        <v>0</v>
      </c>
      <c r="F1491" s="9">
        <v>0</v>
      </c>
      <c r="G1491" s="9">
        <v>0</v>
      </c>
      <c r="H1491" s="9">
        <v>0</v>
      </c>
      <c r="I1491" s="9">
        <v>0</v>
      </c>
      <c r="J1491" s="9">
        <v>0</v>
      </c>
      <c r="K1491" s="9">
        <v>0</v>
      </c>
      <c r="L1491" s="9">
        <v>0</v>
      </c>
      <c r="M1491" s="9">
        <v>230</v>
      </c>
      <c r="N1491" s="9">
        <v>109</v>
      </c>
      <c r="O1491" s="9">
        <v>70</v>
      </c>
      <c r="P1491" s="9">
        <v>28.27</v>
      </c>
      <c r="Q1491" s="9">
        <v>72</v>
      </c>
      <c r="R1491" s="9">
        <v>73</v>
      </c>
      <c r="S1491" s="12"/>
      <c r="V1491" s="9">
        <v>0</v>
      </c>
      <c r="W1491" s="12">
        <f t="shared" si="92"/>
        <v>0</v>
      </c>
      <c r="Z1491" s="60">
        <v>1</v>
      </c>
      <c r="AA1491" s="9">
        <f t="shared" si="93"/>
        <v>1</v>
      </c>
      <c r="AB1491" s="9">
        <f t="shared" si="94"/>
        <v>0</v>
      </c>
      <c r="AC1491" s="9">
        <f t="shared" si="95"/>
        <v>0</v>
      </c>
    </row>
    <row r="1492" spans="1:29" ht="15.75" customHeight="1" x14ac:dyDescent="0.2">
      <c r="A1492" s="9">
        <v>0</v>
      </c>
      <c r="B1492" s="9">
        <v>0</v>
      </c>
      <c r="C1492" s="9">
        <v>61</v>
      </c>
      <c r="D1492" s="9">
        <v>0</v>
      </c>
      <c r="E1492" s="9">
        <v>1</v>
      </c>
      <c r="F1492" s="9">
        <v>0</v>
      </c>
      <c r="G1492" s="9">
        <v>1</v>
      </c>
      <c r="H1492" s="9">
        <v>20</v>
      </c>
      <c r="I1492" s="9">
        <v>0</v>
      </c>
      <c r="J1492" s="9">
        <v>0</v>
      </c>
      <c r="K1492" s="9">
        <v>1</v>
      </c>
      <c r="L1492" s="9">
        <v>0</v>
      </c>
      <c r="M1492" s="9">
        <v>326</v>
      </c>
      <c r="N1492" s="9">
        <v>141</v>
      </c>
      <c r="O1492" s="9">
        <v>75</v>
      </c>
      <c r="P1492" s="9">
        <v>26.11</v>
      </c>
      <c r="Q1492" s="9">
        <v>60</v>
      </c>
      <c r="R1492" s="9">
        <v>72</v>
      </c>
      <c r="S1492" s="12"/>
      <c r="V1492" s="9">
        <v>20</v>
      </c>
      <c r="W1492" s="12">
        <f t="shared" si="92"/>
        <v>1</v>
      </c>
      <c r="Z1492" s="60">
        <v>2</v>
      </c>
      <c r="AA1492" s="9">
        <f t="shared" si="93"/>
        <v>0</v>
      </c>
      <c r="AB1492" s="9">
        <f t="shared" si="94"/>
        <v>1</v>
      </c>
      <c r="AC1492" s="9">
        <f t="shared" si="95"/>
        <v>0</v>
      </c>
    </row>
    <row r="1493" spans="1:29" ht="15.75" customHeight="1" x14ac:dyDescent="0.2">
      <c r="A1493" s="9">
        <v>0</v>
      </c>
      <c r="B1493" s="9">
        <v>0</v>
      </c>
      <c r="C1493" s="9">
        <v>63</v>
      </c>
      <c r="D1493" s="9">
        <v>0</v>
      </c>
      <c r="E1493" s="9">
        <v>0</v>
      </c>
      <c r="F1493" s="9">
        <v>0</v>
      </c>
      <c r="G1493" s="9">
        <v>0</v>
      </c>
      <c r="H1493" s="9">
        <v>0</v>
      </c>
      <c r="I1493" s="9">
        <v>0</v>
      </c>
      <c r="J1493" s="9">
        <v>0</v>
      </c>
      <c r="K1493" s="9">
        <v>0</v>
      </c>
      <c r="L1493" s="9">
        <v>0</v>
      </c>
      <c r="M1493" s="9">
        <v>232</v>
      </c>
      <c r="N1493" s="9">
        <v>126</v>
      </c>
      <c r="O1493" s="9">
        <v>66</v>
      </c>
      <c r="P1493" s="9">
        <v>22.62</v>
      </c>
      <c r="Q1493" s="9">
        <v>55</v>
      </c>
      <c r="R1493" s="9">
        <v>79</v>
      </c>
      <c r="S1493" s="12"/>
      <c r="V1493" s="9">
        <v>0</v>
      </c>
      <c r="W1493" s="12">
        <f t="shared" si="92"/>
        <v>0</v>
      </c>
      <c r="Z1493" s="60">
        <v>4</v>
      </c>
      <c r="AA1493" s="9">
        <f t="shared" si="93"/>
        <v>0</v>
      </c>
      <c r="AB1493" s="9">
        <f t="shared" si="94"/>
        <v>0</v>
      </c>
      <c r="AC1493" s="9">
        <f t="shared" si="95"/>
        <v>0</v>
      </c>
    </row>
    <row r="1494" spans="1:29" ht="15.75" customHeight="1" x14ac:dyDescent="0.2">
      <c r="A1494" s="9">
        <v>0</v>
      </c>
      <c r="B1494" s="9">
        <v>0</v>
      </c>
      <c r="C1494" s="9">
        <v>57</v>
      </c>
      <c r="D1494" s="9">
        <v>1</v>
      </c>
      <c r="E1494" s="9">
        <v>0</v>
      </c>
      <c r="F1494" s="9">
        <v>0</v>
      </c>
      <c r="G1494" s="9">
        <v>0</v>
      </c>
      <c r="H1494" s="9">
        <v>0</v>
      </c>
      <c r="I1494" s="9">
        <v>0</v>
      </c>
      <c r="J1494" s="9">
        <v>0</v>
      </c>
      <c r="K1494" s="9">
        <v>0</v>
      </c>
      <c r="L1494" s="9">
        <v>0</v>
      </c>
      <c r="M1494" s="9">
        <v>306</v>
      </c>
      <c r="N1494" s="9">
        <v>135</v>
      </c>
      <c r="O1494" s="9">
        <v>88</v>
      </c>
      <c r="P1494" s="9">
        <v>28.36</v>
      </c>
      <c r="Q1494" s="9">
        <v>80</v>
      </c>
      <c r="R1494" s="9">
        <v>70</v>
      </c>
      <c r="S1494" s="12"/>
      <c r="V1494" s="9">
        <v>0</v>
      </c>
      <c r="W1494" s="12">
        <f t="shared" si="92"/>
        <v>0</v>
      </c>
      <c r="Z1494" s="60">
        <v>1</v>
      </c>
      <c r="AA1494" s="9">
        <f t="shared" si="93"/>
        <v>1</v>
      </c>
      <c r="AB1494" s="9">
        <f t="shared" si="94"/>
        <v>0</v>
      </c>
      <c r="AC1494" s="9">
        <f t="shared" si="95"/>
        <v>0</v>
      </c>
    </row>
    <row r="1495" spans="1:29" ht="15.75" customHeight="1" x14ac:dyDescent="0.2">
      <c r="A1495" s="9">
        <v>0</v>
      </c>
      <c r="B1495" s="9">
        <v>1</v>
      </c>
      <c r="C1495" s="9">
        <v>46</v>
      </c>
      <c r="D1495" s="9">
        <v>1</v>
      </c>
      <c r="E1495" s="9">
        <v>0</v>
      </c>
      <c r="F1495" s="9">
        <v>0</v>
      </c>
      <c r="G1495" s="9">
        <v>1</v>
      </c>
      <c r="H1495" s="9">
        <v>20</v>
      </c>
      <c r="I1495" s="9">
        <v>0</v>
      </c>
      <c r="J1495" s="9">
        <v>0</v>
      </c>
      <c r="K1495" s="9">
        <v>0</v>
      </c>
      <c r="L1495" s="9">
        <v>0</v>
      </c>
      <c r="M1495" s="9">
        <v>210</v>
      </c>
      <c r="N1495" s="9">
        <v>103</v>
      </c>
      <c r="O1495" s="9">
        <v>73</v>
      </c>
      <c r="P1495" s="9">
        <v>18</v>
      </c>
      <c r="Q1495" s="9">
        <v>78</v>
      </c>
      <c r="R1495" s="9">
        <v>78</v>
      </c>
      <c r="S1495" s="12"/>
      <c r="V1495" s="9">
        <v>20</v>
      </c>
      <c r="W1495" s="12">
        <f t="shared" si="92"/>
        <v>1</v>
      </c>
      <c r="Z1495" s="60">
        <v>1</v>
      </c>
      <c r="AA1495" s="9">
        <f t="shared" si="93"/>
        <v>1</v>
      </c>
      <c r="AB1495" s="9">
        <f t="shared" si="94"/>
        <v>0</v>
      </c>
      <c r="AC1495" s="9">
        <f t="shared" si="95"/>
        <v>0</v>
      </c>
    </row>
    <row r="1496" spans="1:29" ht="15.75" customHeight="1" x14ac:dyDescent="0.2">
      <c r="A1496" s="9">
        <v>0</v>
      </c>
      <c r="B1496" s="9">
        <v>0</v>
      </c>
      <c r="C1496" s="9">
        <v>58</v>
      </c>
      <c r="D1496" s="9">
        <v>0</v>
      </c>
      <c r="E1496" s="9">
        <v>1</v>
      </c>
      <c r="F1496" s="9">
        <v>0</v>
      </c>
      <c r="G1496" s="9">
        <v>1</v>
      </c>
      <c r="H1496" s="9">
        <v>3</v>
      </c>
      <c r="I1496" s="9">
        <v>0</v>
      </c>
      <c r="J1496" s="9">
        <v>0</v>
      </c>
      <c r="K1496" s="9">
        <v>0</v>
      </c>
      <c r="L1496" s="9">
        <v>0</v>
      </c>
      <c r="M1496" s="9">
        <v>242</v>
      </c>
      <c r="N1496" s="9">
        <v>123</v>
      </c>
      <c r="O1496" s="9">
        <v>69</v>
      </c>
      <c r="P1496" s="9">
        <v>23.38</v>
      </c>
      <c r="Q1496" s="9">
        <v>74</v>
      </c>
      <c r="R1496" s="9">
        <v>72</v>
      </c>
      <c r="S1496" s="12"/>
      <c r="V1496" s="9">
        <v>3</v>
      </c>
      <c r="W1496" s="12">
        <f t="shared" si="92"/>
        <v>1</v>
      </c>
      <c r="Z1496" s="60">
        <v>2</v>
      </c>
      <c r="AA1496" s="9">
        <f t="shared" si="93"/>
        <v>0</v>
      </c>
      <c r="AB1496" s="9">
        <f t="shared" si="94"/>
        <v>1</v>
      </c>
      <c r="AC1496" s="9">
        <f t="shared" si="95"/>
        <v>0</v>
      </c>
    </row>
    <row r="1497" spans="1:29" ht="15.75" customHeight="1" x14ac:dyDescent="0.2">
      <c r="A1497" s="9">
        <v>0</v>
      </c>
      <c r="B1497" s="9">
        <v>0</v>
      </c>
      <c r="C1497" s="9">
        <v>57</v>
      </c>
      <c r="D1497" s="9">
        <v>0</v>
      </c>
      <c r="E1497" s="9">
        <v>0</v>
      </c>
      <c r="F1497" s="9">
        <v>0</v>
      </c>
      <c r="G1497" s="9">
        <v>0</v>
      </c>
      <c r="H1497" s="9">
        <v>0</v>
      </c>
      <c r="I1497" s="9">
        <v>0</v>
      </c>
      <c r="J1497" s="9">
        <v>0</v>
      </c>
      <c r="K1497" s="9">
        <v>0</v>
      </c>
      <c r="L1497" s="9">
        <v>0</v>
      </c>
      <c r="M1497" s="9">
        <v>160</v>
      </c>
      <c r="N1497" s="9">
        <v>105</v>
      </c>
      <c r="O1497" s="9">
        <v>70</v>
      </c>
      <c r="P1497" s="9">
        <v>27.01</v>
      </c>
      <c r="Q1497" s="9">
        <v>52</v>
      </c>
      <c r="R1497" s="9">
        <v>61</v>
      </c>
      <c r="S1497" s="12"/>
      <c r="V1497" s="9">
        <v>0</v>
      </c>
      <c r="W1497" s="12">
        <f t="shared" si="92"/>
        <v>0</v>
      </c>
      <c r="Z1497" s="60">
        <v>4</v>
      </c>
      <c r="AA1497" s="9">
        <f t="shared" si="93"/>
        <v>0</v>
      </c>
      <c r="AB1497" s="9">
        <f t="shared" si="94"/>
        <v>0</v>
      </c>
      <c r="AC1497" s="9">
        <f t="shared" si="95"/>
        <v>0</v>
      </c>
    </row>
    <row r="1498" spans="1:29" ht="15.75" customHeight="1" x14ac:dyDescent="0.2">
      <c r="A1498" s="9">
        <v>0</v>
      </c>
      <c r="B1498" s="9">
        <v>0</v>
      </c>
      <c r="C1498" s="9">
        <v>40</v>
      </c>
      <c r="D1498" s="9">
        <v>0</v>
      </c>
      <c r="E1498" s="9">
        <v>0</v>
      </c>
      <c r="F1498" s="9">
        <v>1</v>
      </c>
      <c r="G1498" s="9">
        <v>1</v>
      </c>
      <c r="H1498" s="9">
        <v>15</v>
      </c>
      <c r="I1498" s="9">
        <v>0</v>
      </c>
      <c r="J1498" s="9">
        <v>0</v>
      </c>
      <c r="K1498" s="9">
        <v>0</v>
      </c>
      <c r="L1498" s="9">
        <v>0</v>
      </c>
      <c r="M1498" s="9">
        <v>304</v>
      </c>
      <c r="N1498" s="9">
        <v>121</v>
      </c>
      <c r="O1498" s="9">
        <v>88</v>
      </c>
      <c r="P1498" s="9">
        <v>22.52</v>
      </c>
      <c r="Q1498" s="9">
        <v>60</v>
      </c>
      <c r="R1498" s="9">
        <v>80</v>
      </c>
      <c r="S1498" s="12"/>
      <c r="V1498" s="9">
        <v>15</v>
      </c>
      <c r="W1498" s="12">
        <f t="shared" si="92"/>
        <v>1</v>
      </c>
      <c r="Z1498" s="60">
        <v>3</v>
      </c>
      <c r="AA1498" s="9">
        <f t="shared" si="93"/>
        <v>0</v>
      </c>
      <c r="AB1498" s="9">
        <f t="shared" si="94"/>
        <v>0</v>
      </c>
      <c r="AC1498" s="9">
        <f t="shared" si="95"/>
        <v>1</v>
      </c>
    </row>
    <row r="1499" spans="1:29" ht="15.75" customHeight="1" x14ac:dyDescent="0.2">
      <c r="A1499" s="9">
        <v>0</v>
      </c>
      <c r="B1499" s="9">
        <v>1</v>
      </c>
      <c r="C1499" s="9">
        <v>55</v>
      </c>
      <c r="D1499" s="9">
        <v>1</v>
      </c>
      <c r="E1499" s="9">
        <v>0</v>
      </c>
      <c r="F1499" s="9">
        <v>0</v>
      </c>
      <c r="G1499" s="9">
        <v>1</v>
      </c>
      <c r="H1499" s="9">
        <v>18</v>
      </c>
      <c r="I1499" s="9">
        <v>0</v>
      </c>
      <c r="J1499" s="9">
        <v>0</v>
      </c>
      <c r="K1499" s="9">
        <v>0</v>
      </c>
      <c r="L1499" s="9">
        <v>0</v>
      </c>
      <c r="M1499" s="9">
        <v>214</v>
      </c>
      <c r="N1499" s="9">
        <v>132.5</v>
      </c>
      <c r="O1499" s="9">
        <v>85.5</v>
      </c>
      <c r="P1499" s="9">
        <v>29.25</v>
      </c>
      <c r="Q1499" s="9">
        <v>70</v>
      </c>
      <c r="R1499" s="9">
        <v>103</v>
      </c>
      <c r="S1499" s="12"/>
      <c r="V1499" s="9" t="s">
        <v>92</v>
      </c>
      <c r="W1499" s="12">
        <f t="shared" si="92"/>
        <v>1</v>
      </c>
      <c r="Z1499" s="60">
        <v>1</v>
      </c>
      <c r="AA1499" s="9">
        <f t="shared" si="93"/>
        <v>1</v>
      </c>
      <c r="AB1499" s="9">
        <f t="shared" si="94"/>
        <v>0</v>
      </c>
      <c r="AC1499" s="9">
        <f t="shared" si="95"/>
        <v>0</v>
      </c>
    </row>
    <row r="1500" spans="1:29" ht="15.75" customHeight="1" x14ac:dyDescent="0.2">
      <c r="A1500" s="9">
        <v>0</v>
      </c>
      <c r="B1500" s="9">
        <v>0</v>
      </c>
      <c r="C1500" s="9">
        <v>43</v>
      </c>
      <c r="D1500" s="9">
        <v>0</v>
      </c>
      <c r="E1500" s="9">
        <v>0</v>
      </c>
      <c r="F1500" s="9">
        <v>1</v>
      </c>
      <c r="G1500" s="9">
        <v>1</v>
      </c>
      <c r="H1500" s="9">
        <v>20</v>
      </c>
      <c r="I1500" s="9">
        <v>0</v>
      </c>
      <c r="J1500" s="9">
        <v>0</v>
      </c>
      <c r="K1500" s="9">
        <v>0</v>
      </c>
      <c r="L1500" s="9">
        <v>0</v>
      </c>
      <c r="M1500" s="9">
        <v>232</v>
      </c>
      <c r="N1500" s="9">
        <v>122</v>
      </c>
      <c r="O1500" s="9">
        <v>70</v>
      </c>
      <c r="P1500" s="9">
        <v>23.09</v>
      </c>
      <c r="Q1500" s="9">
        <v>67</v>
      </c>
      <c r="R1500" s="9">
        <v>77</v>
      </c>
      <c r="S1500" s="12"/>
      <c r="V1500" s="9">
        <v>20</v>
      </c>
      <c r="W1500" s="12">
        <f t="shared" si="92"/>
        <v>1</v>
      </c>
      <c r="Z1500" s="60">
        <v>3</v>
      </c>
      <c r="AA1500" s="9">
        <f t="shared" si="93"/>
        <v>0</v>
      </c>
      <c r="AB1500" s="9">
        <f t="shared" si="94"/>
        <v>0</v>
      </c>
      <c r="AC1500" s="9">
        <f t="shared" si="95"/>
        <v>1</v>
      </c>
    </row>
    <row r="1501" spans="1:29" ht="15.75" customHeight="1" x14ac:dyDescent="0.2">
      <c r="A1501" s="9">
        <v>0</v>
      </c>
      <c r="B1501" s="9">
        <v>0</v>
      </c>
      <c r="C1501" s="9">
        <v>46</v>
      </c>
      <c r="D1501" s="9">
        <v>0</v>
      </c>
      <c r="E1501" s="9">
        <v>1</v>
      </c>
      <c r="F1501" s="9">
        <v>0</v>
      </c>
      <c r="G1501" s="9">
        <v>0</v>
      </c>
      <c r="H1501" s="9">
        <v>0</v>
      </c>
      <c r="I1501" s="9">
        <v>0</v>
      </c>
      <c r="J1501" s="9">
        <v>0</v>
      </c>
      <c r="K1501" s="9">
        <v>0</v>
      </c>
      <c r="L1501" s="9">
        <v>0</v>
      </c>
      <c r="M1501" s="9">
        <v>165</v>
      </c>
      <c r="N1501" s="9">
        <v>127.5</v>
      </c>
      <c r="O1501" s="9">
        <v>87</v>
      </c>
      <c r="P1501" s="9">
        <v>23.29</v>
      </c>
      <c r="Q1501" s="9">
        <v>70</v>
      </c>
      <c r="R1501" s="9">
        <v>75</v>
      </c>
      <c r="S1501" s="12"/>
      <c r="V1501" s="9">
        <v>0</v>
      </c>
      <c r="W1501" s="12">
        <f t="shared" si="92"/>
        <v>0</v>
      </c>
      <c r="Z1501" s="60">
        <v>2</v>
      </c>
      <c r="AA1501" s="9">
        <f t="shared" si="93"/>
        <v>0</v>
      </c>
      <c r="AB1501" s="9">
        <f t="shared" si="94"/>
        <v>1</v>
      </c>
      <c r="AC1501" s="9">
        <f t="shared" si="95"/>
        <v>0</v>
      </c>
    </row>
    <row r="1502" spans="1:29" ht="15.75" customHeight="1" x14ac:dyDescent="0.2">
      <c r="A1502" s="9">
        <v>0</v>
      </c>
      <c r="B1502" s="9">
        <v>1</v>
      </c>
      <c r="C1502" s="9">
        <v>52</v>
      </c>
      <c r="D1502" s="9">
        <v>1</v>
      </c>
      <c r="E1502" s="9">
        <v>0</v>
      </c>
      <c r="F1502" s="9">
        <v>0</v>
      </c>
      <c r="G1502" s="9">
        <v>1</v>
      </c>
      <c r="H1502" s="9">
        <v>20</v>
      </c>
      <c r="I1502" s="9">
        <v>0</v>
      </c>
      <c r="J1502" s="9">
        <v>0</v>
      </c>
      <c r="K1502" s="9">
        <v>0</v>
      </c>
      <c r="L1502" s="9">
        <v>0</v>
      </c>
      <c r="M1502" s="9">
        <v>262</v>
      </c>
      <c r="N1502" s="9">
        <v>100</v>
      </c>
      <c r="O1502" s="9">
        <v>68</v>
      </c>
      <c r="P1502" s="9">
        <v>18.649999999999999</v>
      </c>
      <c r="Q1502" s="9">
        <v>70</v>
      </c>
      <c r="R1502" s="9">
        <v>74</v>
      </c>
      <c r="S1502" s="12"/>
      <c r="V1502" s="9">
        <v>20</v>
      </c>
      <c r="W1502" s="12">
        <f t="shared" si="92"/>
        <v>1</v>
      </c>
      <c r="Z1502" s="60">
        <v>1</v>
      </c>
      <c r="AA1502" s="9">
        <f t="shared" si="93"/>
        <v>1</v>
      </c>
      <c r="AB1502" s="9">
        <f t="shared" si="94"/>
        <v>0</v>
      </c>
      <c r="AC1502" s="9">
        <f t="shared" si="95"/>
        <v>0</v>
      </c>
    </row>
    <row r="1503" spans="1:29" ht="15.75" customHeight="1" x14ac:dyDescent="0.2">
      <c r="A1503" s="9">
        <v>0</v>
      </c>
      <c r="B1503" s="9">
        <v>0</v>
      </c>
      <c r="C1503" s="9">
        <v>52</v>
      </c>
      <c r="D1503" s="9">
        <v>0</v>
      </c>
      <c r="E1503" s="9">
        <v>0</v>
      </c>
      <c r="F1503" s="9">
        <v>1</v>
      </c>
      <c r="G1503" s="9">
        <v>0</v>
      </c>
      <c r="H1503" s="9">
        <v>0</v>
      </c>
      <c r="I1503" s="9">
        <v>0</v>
      </c>
      <c r="J1503" s="9">
        <v>0</v>
      </c>
      <c r="K1503" s="9">
        <v>0</v>
      </c>
      <c r="L1503" s="9">
        <v>0</v>
      </c>
      <c r="M1503" s="9">
        <v>234</v>
      </c>
      <c r="N1503" s="9">
        <v>126</v>
      </c>
      <c r="O1503" s="9">
        <v>85</v>
      </c>
      <c r="P1503" s="9">
        <v>26.36</v>
      </c>
      <c r="Q1503" s="9">
        <v>72</v>
      </c>
      <c r="R1503" s="9">
        <v>96</v>
      </c>
      <c r="S1503" s="12"/>
      <c r="V1503" s="9">
        <v>0</v>
      </c>
      <c r="W1503" s="12">
        <f t="shared" si="92"/>
        <v>0</v>
      </c>
      <c r="Z1503" s="60">
        <v>3</v>
      </c>
      <c r="AA1503" s="9">
        <f t="shared" si="93"/>
        <v>0</v>
      </c>
      <c r="AB1503" s="9">
        <f t="shared" si="94"/>
        <v>0</v>
      </c>
      <c r="AC1503" s="9">
        <f t="shared" si="95"/>
        <v>1</v>
      </c>
    </row>
    <row r="1504" spans="1:29" ht="15.75" customHeight="1" x14ac:dyDescent="0.2">
      <c r="A1504" s="9">
        <v>0</v>
      </c>
      <c r="B1504" s="9">
        <v>1</v>
      </c>
      <c r="C1504" s="9">
        <v>64</v>
      </c>
      <c r="D1504" s="9">
        <v>0</v>
      </c>
      <c r="E1504" s="9">
        <v>1</v>
      </c>
      <c r="F1504" s="9">
        <v>0</v>
      </c>
      <c r="G1504" s="9">
        <v>0</v>
      </c>
      <c r="H1504" s="9">
        <v>0</v>
      </c>
      <c r="I1504" s="9">
        <v>0</v>
      </c>
      <c r="J1504" s="9">
        <v>0</v>
      </c>
      <c r="K1504" s="9">
        <v>0</v>
      </c>
      <c r="L1504" s="9">
        <v>0</v>
      </c>
      <c r="M1504" s="9">
        <v>217</v>
      </c>
      <c r="N1504" s="9">
        <v>129</v>
      </c>
      <c r="O1504" s="9">
        <v>61</v>
      </c>
      <c r="P1504" s="9">
        <v>21.85</v>
      </c>
      <c r="Q1504" s="9">
        <v>68</v>
      </c>
      <c r="R1504" s="9">
        <v>81</v>
      </c>
      <c r="S1504" s="12"/>
      <c r="V1504" s="9">
        <v>0</v>
      </c>
      <c r="W1504" s="12">
        <f t="shared" si="92"/>
        <v>0</v>
      </c>
      <c r="Z1504" s="60">
        <v>2</v>
      </c>
      <c r="AA1504" s="9">
        <f t="shared" si="93"/>
        <v>0</v>
      </c>
      <c r="AB1504" s="9">
        <f t="shared" si="94"/>
        <v>1</v>
      </c>
      <c r="AC1504" s="9">
        <f t="shared" si="95"/>
        <v>0</v>
      </c>
    </row>
    <row r="1505" spans="1:29" ht="15.75" customHeight="1" x14ac:dyDescent="0.2">
      <c r="A1505" s="9">
        <v>0</v>
      </c>
      <c r="B1505" s="9">
        <v>1</v>
      </c>
      <c r="C1505" s="9">
        <v>62</v>
      </c>
      <c r="D1505" s="9">
        <v>1</v>
      </c>
      <c r="E1505" s="9">
        <v>0</v>
      </c>
      <c r="F1505" s="9">
        <v>0</v>
      </c>
      <c r="G1505" s="9">
        <v>0</v>
      </c>
      <c r="H1505" s="9">
        <v>0</v>
      </c>
      <c r="I1505" s="9">
        <v>0</v>
      </c>
      <c r="J1505" s="9">
        <v>0</v>
      </c>
      <c r="K1505" s="9">
        <v>0</v>
      </c>
      <c r="L1505" s="9">
        <v>0</v>
      </c>
      <c r="M1505" s="9">
        <v>275</v>
      </c>
      <c r="N1505" s="9">
        <v>111</v>
      </c>
      <c r="O1505" s="9">
        <v>63</v>
      </c>
      <c r="P1505" s="9">
        <v>22.68</v>
      </c>
      <c r="Q1505" s="9">
        <v>75</v>
      </c>
      <c r="R1505" s="9">
        <v>78</v>
      </c>
      <c r="S1505" s="12"/>
      <c r="V1505" s="9">
        <v>0</v>
      </c>
      <c r="W1505" s="12">
        <f t="shared" si="92"/>
        <v>0</v>
      </c>
      <c r="Z1505" s="60">
        <v>1</v>
      </c>
      <c r="AA1505" s="9">
        <f t="shared" si="93"/>
        <v>1</v>
      </c>
      <c r="AB1505" s="9">
        <f t="shared" si="94"/>
        <v>0</v>
      </c>
      <c r="AC1505" s="9">
        <f t="shared" si="95"/>
        <v>0</v>
      </c>
    </row>
    <row r="1506" spans="1:29" ht="15.75" customHeight="1" x14ac:dyDescent="0.2">
      <c r="A1506" s="9">
        <v>0</v>
      </c>
      <c r="B1506" s="9">
        <v>0</v>
      </c>
      <c r="C1506" s="9">
        <v>42</v>
      </c>
      <c r="D1506" s="9">
        <v>0</v>
      </c>
      <c r="E1506" s="9">
        <v>0</v>
      </c>
      <c r="F1506" s="9">
        <v>1</v>
      </c>
      <c r="G1506" s="9">
        <v>0</v>
      </c>
      <c r="H1506" s="9">
        <v>0</v>
      </c>
      <c r="I1506" s="9">
        <v>0</v>
      </c>
      <c r="J1506" s="9">
        <v>0</v>
      </c>
      <c r="K1506" s="9">
        <v>1</v>
      </c>
      <c r="L1506" s="9">
        <v>0</v>
      </c>
      <c r="M1506" s="9">
        <v>230</v>
      </c>
      <c r="N1506" s="9">
        <v>142.5</v>
      </c>
      <c r="O1506" s="9">
        <v>79</v>
      </c>
      <c r="P1506" s="9">
        <v>25.15</v>
      </c>
      <c r="Q1506" s="9">
        <v>82</v>
      </c>
      <c r="R1506" s="9">
        <v>99</v>
      </c>
      <c r="S1506" s="12"/>
      <c r="V1506" s="9">
        <v>0</v>
      </c>
      <c r="W1506" s="12">
        <f t="shared" si="92"/>
        <v>0</v>
      </c>
      <c r="Z1506" s="60">
        <v>3</v>
      </c>
      <c r="AA1506" s="9">
        <f t="shared" si="93"/>
        <v>0</v>
      </c>
      <c r="AB1506" s="9">
        <f t="shared" si="94"/>
        <v>0</v>
      </c>
      <c r="AC1506" s="9">
        <f t="shared" si="95"/>
        <v>1</v>
      </c>
    </row>
    <row r="1507" spans="1:29" ht="15.75" customHeight="1" x14ac:dyDescent="0.2">
      <c r="A1507" s="9">
        <v>0</v>
      </c>
      <c r="B1507" s="9">
        <v>0</v>
      </c>
      <c r="C1507" s="9">
        <v>47</v>
      </c>
      <c r="D1507" s="9">
        <v>0</v>
      </c>
      <c r="E1507" s="9">
        <v>0</v>
      </c>
      <c r="F1507" s="9">
        <v>0</v>
      </c>
      <c r="G1507" s="9">
        <v>1</v>
      </c>
      <c r="H1507" s="9">
        <v>20</v>
      </c>
      <c r="I1507" s="9">
        <v>0</v>
      </c>
      <c r="J1507" s="9">
        <v>0</v>
      </c>
      <c r="K1507" s="9">
        <v>0</v>
      </c>
      <c r="L1507" s="9">
        <v>0</v>
      </c>
      <c r="M1507" s="9">
        <v>241</v>
      </c>
      <c r="N1507" s="9">
        <v>122.5</v>
      </c>
      <c r="O1507" s="9">
        <v>77</v>
      </c>
      <c r="P1507" s="9">
        <v>22.18</v>
      </c>
      <c r="Q1507" s="9">
        <v>90</v>
      </c>
      <c r="R1507" s="9">
        <v>78</v>
      </c>
      <c r="S1507" s="12"/>
      <c r="V1507" s="9">
        <v>20</v>
      </c>
      <c r="W1507" s="12">
        <f t="shared" si="92"/>
        <v>1</v>
      </c>
      <c r="Z1507" s="60">
        <v>4</v>
      </c>
      <c r="AA1507" s="9">
        <f t="shared" si="93"/>
        <v>0</v>
      </c>
      <c r="AB1507" s="9">
        <f t="shared" si="94"/>
        <v>0</v>
      </c>
      <c r="AC1507" s="9">
        <f t="shared" si="95"/>
        <v>0</v>
      </c>
    </row>
    <row r="1508" spans="1:29" ht="15.75" customHeight="1" x14ac:dyDescent="0.2">
      <c r="A1508" s="9">
        <v>0</v>
      </c>
      <c r="B1508" s="9">
        <v>1</v>
      </c>
      <c r="C1508" s="9">
        <v>38</v>
      </c>
      <c r="D1508" s="9">
        <v>0</v>
      </c>
      <c r="E1508" s="9">
        <v>0</v>
      </c>
      <c r="F1508" s="9">
        <v>1</v>
      </c>
      <c r="G1508" s="9">
        <v>1</v>
      </c>
      <c r="H1508" s="9">
        <v>20</v>
      </c>
      <c r="I1508" s="9">
        <v>0</v>
      </c>
      <c r="J1508" s="9">
        <v>0</v>
      </c>
      <c r="K1508" s="9">
        <v>0</v>
      </c>
      <c r="L1508" s="9">
        <v>0</v>
      </c>
      <c r="M1508" s="9">
        <v>250</v>
      </c>
      <c r="N1508" s="9">
        <v>118</v>
      </c>
      <c r="O1508" s="9">
        <v>80</v>
      </c>
      <c r="P1508" s="9">
        <v>31.22</v>
      </c>
      <c r="Q1508" s="9">
        <v>95</v>
      </c>
      <c r="R1508" s="9">
        <v>78</v>
      </c>
      <c r="S1508" s="12"/>
      <c r="V1508" s="9">
        <v>20</v>
      </c>
      <c r="W1508" s="12">
        <f t="shared" si="92"/>
        <v>1</v>
      </c>
      <c r="Z1508" s="60">
        <v>3</v>
      </c>
      <c r="AA1508" s="9">
        <f t="shared" si="93"/>
        <v>0</v>
      </c>
      <c r="AB1508" s="9">
        <f t="shared" si="94"/>
        <v>0</v>
      </c>
      <c r="AC1508" s="9">
        <f t="shared" si="95"/>
        <v>1</v>
      </c>
    </row>
    <row r="1509" spans="1:29" ht="15.75" customHeight="1" x14ac:dyDescent="0.2">
      <c r="A1509" s="9">
        <v>0</v>
      </c>
      <c r="B1509" s="9">
        <v>1</v>
      </c>
      <c r="C1509" s="9">
        <v>52</v>
      </c>
      <c r="D1509" s="9">
        <v>1</v>
      </c>
      <c r="E1509" s="9">
        <v>0</v>
      </c>
      <c r="F1509" s="9">
        <v>0</v>
      </c>
      <c r="G1509" s="9">
        <v>0</v>
      </c>
      <c r="H1509" s="9">
        <v>0</v>
      </c>
      <c r="I1509" s="9">
        <v>0</v>
      </c>
      <c r="J1509" s="9">
        <v>0</v>
      </c>
      <c r="K1509" s="9">
        <v>0</v>
      </c>
      <c r="L1509" s="9">
        <v>0</v>
      </c>
      <c r="M1509" s="9">
        <v>265</v>
      </c>
      <c r="N1509" s="9">
        <v>143</v>
      </c>
      <c r="O1509" s="9">
        <v>94.5</v>
      </c>
      <c r="P1509" s="9">
        <v>26</v>
      </c>
      <c r="Q1509" s="9">
        <v>50</v>
      </c>
      <c r="R1509" s="9">
        <v>75</v>
      </c>
      <c r="S1509" s="12"/>
      <c r="V1509" s="9">
        <v>0</v>
      </c>
      <c r="W1509" s="12">
        <f t="shared" si="92"/>
        <v>0</v>
      </c>
      <c r="Z1509" s="60">
        <v>1</v>
      </c>
      <c r="AA1509" s="9">
        <f t="shared" si="93"/>
        <v>1</v>
      </c>
      <c r="AB1509" s="9">
        <f t="shared" si="94"/>
        <v>0</v>
      </c>
      <c r="AC1509" s="9">
        <f t="shared" si="95"/>
        <v>0</v>
      </c>
    </row>
    <row r="1510" spans="1:29" ht="15.75" customHeight="1" x14ac:dyDescent="0.2">
      <c r="A1510" s="9">
        <v>0</v>
      </c>
      <c r="B1510" s="9">
        <v>1</v>
      </c>
      <c r="C1510" s="9">
        <v>42</v>
      </c>
      <c r="D1510" s="9">
        <v>1</v>
      </c>
      <c r="E1510" s="9">
        <v>0</v>
      </c>
      <c r="F1510" s="9">
        <v>0</v>
      </c>
      <c r="G1510" s="9">
        <v>1</v>
      </c>
      <c r="H1510" s="9">
        <v>20</v>
      </c>
      <c r="I1510" s="9">
        <v>0</v>
      </c>
      <c r="J1510" s="9">
        <v>0</v>
      </c>
      <c r="K1510" s="9">
        <v>0</v>
      </c>
      <c r="L1510" s="9">
        <v>0</v>
      </c>
      <c r="M1510" s="9">
        <v>220</v>
      </c>
      <c r="N1510" s="9">
        <v>112.5</v>
      </c>
      <c r="O1510" s="9">
        <v>80</v>
      </c>
      <c r="P1510" s="9">
        <v>29</v>
      </c>
      <c r="Q1510" s="9">
        <v>60</v>
      </c>
      <c r="R1510" s="9">
        <v>60</v>
      </c>
      <c r="S1510" s="12"/>
      <c r="V1510" s="9">
        <v>20</v>
      </c>
      <c r="W1510" s="12">
        <f t="shared" si="92"/>
        <v>1</v>
      </c>
      <c r="Z1510" s="60">
        <v>1</v>
      </c>
      <c r="AA1510" s="9">
        <f t="shared" si="93"/>
        <v>1</v>
      </c>
      <c r="AB1510" s="9">
        <f t="shared" si="94"/>
        <v>0</v>
      </c>
      <c r="AC1510" s="9">
        <f t="shared" si="95"/>
        <v>0</v>
      </c>
    </row>
    <row r="1511" spans="1:29" ht="15.75" customHeight="1" x14ac:dyDescent="0.2">
      <c r="A1511" s="9">
        <v>0</v>
      </c>
      <c r="B1511" s="9">
        <v>1</v>
      </c>
      <c r="C1511" s="9">
        <v>39</v>
      </c>
      <c r="D1511" s="9">
        <v>0</v>
      </c>
      <c r="E1511" s="9">
        <v>0</v>
      </c>
      <c r="F1511" s="9">
        <v>0</v>
      </c>
      <c r="G1511" s="9">
        <v>1</v>
      </c>
      <c r="H1511" s="9">
        <v>20</v>
      </c>
      <c r="I1511" s="9">
        <v>0</v>
      </c>
      <c r="J1511" s="9">
        <v>0</v>
      </c>
      <c r="K1511" s="9">
        <v>0</v>
      </c>
      <c r="L1511" s="9">
        <v>0</v>
      </c>
      <c r="M1511" s="9">
        <v>217</v>
      </c>
      <c r="N1511" s="9">
        <v>107</v>
      </c>
      <c r="O1511" s="9">
        <v>73</v>
      </c>
      <c r="P1511" s="9">
        <v>23.98</v>
      </c>
      <c r="Q1511" s="9">
        <v>73</v>
      </c>
      <c r="R1511" s="9">
        <v>67</v>
      </c>
      <c r="S1511" s="12"/>
      <c r="V1511" s="9">
        <v>20</v>
      </c>
      <c r="W1511" s="12">
        <f t="shared" si="92"/>
        <v>1</v>
      </c>
      <c r="Z1511" s="60">
        <v>4</v>
      </c>
      <c r="AA1511" s="9">
        <f t="shared" si="93"/>
        <v>0</v>
      </c>
      <c r="AB1511" s="9">
        <f t="shared" si="94"/>
        <v>0</v>
      </c>
      <c r="AC1511" s="9">
        <f t="shared" si="95"/>
        <v>0</v>
      </c>
    </row>
    <row r="1512" spans="1:29" ht="15.75" customHeight="1" x14ac:dyDescent="0.2">
      <c r="A1512" s="9">
        <v>0</v>
      </c>
      <c r="B1512" s="9">
        <v>0</v>
      </c>
      <c r="C1512" s="9">
        <v>51</v>
      </c>
      <c r="D1512" s="9">
        <v>0</v>
      </c>
      <c r="E1512" s="9">
        <v>1</v>
      </c>
      <c r="F1512" s="9">
        <v>0</v>
      </c>
      <c r="G1512" s="9">
        <v>0</v>
      </c>
      <c r="H1512" s="9">
        <v>0</v>
      </c>
      <c r="I1512" s="9">
        <v>0</v>
      </c>
      <c r="J1512" s="9">
        <v>0</v>
      </c>
      <c r="K1512" s="9">
        <v>1</v>
      </c>
      <c r="L1512" s="9">
        <v>0</v>
      </c>
      <c r="M1512" s="9">
        <v>320</v>
      </c>
      <c r="N1512" s="9">
        <v>142.5</v>
      </c>
      <c r="O1512" s="9">
        <v>93.5</v>
      </c>
      <c r="P1512" s="9">
        <v>33.659999999999997</v>
      </c>
      <c r="Q1512" s="9">
        <v>65</v>
      </c>
      <c r="R1512" s="9">
        <v>80</v>
      </c>
      <c r="S1512" s="12"/>
      <c r="V1512" s="9">
        <v>0</v>
      </c>
      <c r="W1512" s="12">
        <f t="shared" si="92"/>
        <v>0</v>
      </c>
      <c r="Z1512" s="60">
        <v>2</v>
      </c>
      <c r="AA1512" s="9">
        <f t="shared" si="93"/>
        <v>0</v>
      </c>
      <c r="AB1512" s="9">
        <f t="shared" si="94"/>
        <v>1</v>
      </c>
      <c r="AC1512" s="9">
        <f t="shared" si="95"/>
        <v>0</v>
      </c>
    </row>
    <row r="1513" spans="1:29" ht="15.75" customHeight="1" x14ac:dyDescent="0.2">
      <c r="A1513" s="9">
        <v>0</v>
      </c>
      <c r="B1513" s="9">
        <v>0</v>
      </c>
      <c r="C1513" s="9">
        <v>38</v>
      </c>
      <c r="D1513" s="9">
        <v>0</v>
      </c>
      <c r="E1513" s="9">
        <v>1</v>
      </c>
      <c r="F1513" s="9">
        <v>0</v>
      </c>
      <c r="G1513" s="9">
        <v>0</v>
      </c>
      <c r="H1513" s="9">
        <v>0</v>
      </c>
      <c r="I1513" s="9">
        <v>0</v>
      </c>
      <c r="J1513" s="9">
        <v>0</v>
      </c>
      <c r="K1513" s="9">
        <v>0</v>
      </c>
      <c r="L1513" s="9">
        <v>0</v>
      </c>
      <c r="M1513" s="9">
        <v>255</v>
      </c>
      <c r="N1513" s="9">
        <v>125</v>
      </c>
      <c r="O1513" s="9">
        <v>85</v>
      </c>
      <c r="P1513" s="9">
        <v>23.05</v>
      </c>
      <c r="Q1513" s="9">
        <v>72</v>
      </c>
      <c r="R1513" s="9">
        <v>73</v>
      </c>
      <c r="S1513" s="12"/>
      <c r="V1513" s="9">
        <v>0</v>
      </c>
      <c r="W1513" s="12">
        <f t="shared" si="92"/>
        <v>0</v>
      </c>
      <c r="Z1513" s="60">
        <v>2</v>
      </c>
      <c r="AA1513" s="9">
        <f t="shared" si="93"/>
        <v>0</v>
      </c>
      <c r="AB1513" s="9">
        <f t="shared" si="94"/>
        <v>1</v>
      </c>
      <c r="AC1513" s="9">
        <f t="shared" si="95"/>
        <v>0</v>
      </c>
    </row>
    <row r="1514" spans="1:29" ht="15.75" customHeight="1" x14ac:dyDescent="0.2">
      <c r="A1514" s="9">
        <v>1</v>
      </c>
      <c r="B1514" s="9">
        <v>0</v>
      </c>
      <c r="C1514" s="9">
        <v>63</v>
      </c>
      <c r="D1514" s="9">
        <v>1</v>
      </c>
      <c r="E1514" s="9">
        <v>0</v>
      </c>
      <c r="F1514" s="9">
        <v>0</v>
      </c>
      <c r="G1514" s="9">
        <v>0</v>
      </c>
      <c r="H1514" s="9">
        <v>0</v>
      </c>
      <c r="I1514" s="9">
        <v>0</v>
      </c>
      <c r="J1514" s="9">
        <v>0</v>
      </c>
      <c r="K1514" s="9">
        <v>0</v>
      </c>
      <c r="L1514" s="9">
        <v>0</v>
      </c>
      <c r="M1514" s="9">
        <v>222</v>
      </c>
      <c r="N1514" s="9">
        <v>146</v>
      </c>
      <c r="O1514" s="9">
        <v>78</v>
      </c>
      <c r="P1514" s="9">
        <v>16.920000000000002</v>
      </c>
      <c r="Q1514" s="9">
        <v>65</v>
      </c>
      <c r="R1514" s="9">
        <v>74</v>
      </c>
      <c r="S1514" s="12"/>
      <c r="V1514" s="9">
        <v>0</v>
      </c>
      <c r="W1514" s="12">
        <f t="shared" si="92"/>
        <v>0</v>
      </c>
      <c r="Z1514" s="60">
        <v>1</v>
      </c>
      <c r="AA1514" s="9">
        <f t="shared" si="93"/>
        <v>1</v>
      </c>
      <c r="AB1514" s="9">
        <f t="shared" si="94"/>
        <v>0</v>
      </c>
      <c r="AC1514" s="9">
        <f t="shared" si="95"/>
        <v>0</v>
      </c>
    </row>
    <row r="1515" spans="1:29" ht="15.75" customHeight="1" x14ac:dyDescent="0.2">
      <c r="A1515" s="9">
        <v>0</v>
      </c>
      <c r="B1515" s="9">
        <v>0</v>
      </c>
      <c r="C1515" s="9">
        <v>41</v>
      </c>
      <c r="D1515" s="9">
        <v>0</v>
      </c>
      <c r="E1515" s="9">
        <v>1</v>
      </c>
      <c r="F1515" s="9">
        <v>0</v>
      </c>
      <c r="G1515" s="9">
        <v>0</v>
      </c>
      <c r="H1515" s="9">
        <v>0</v>
      </c>
      <c r="I1515" s="9">
        <v>0</v>
      </c>
      <c r="J1515" s="9">
        <v>0</v>
      </c>
      <c r="K1515" s="9">
        <v>0</v>
      </c>
      <c r="L1515" s="9">
        <v>0</v>
      </c>
      <c r="M1515" s="9">
        <v>235</v>
      </c>
      <c r="N1515" s="9">
        <v>143.5</v>
      </c>
      <c r="O1515" s="9">
        <v>90</v>
      </c>
      <c r="P1515" s="9">
        <v>26.22</v>
      </c>
      <c r="Q1515" s="9">
        <v>70</v>
      </c>
      <c r="R1515" s="9">
        <v>83</v>
      </c>
      <c r="S1515" s="12"/>
      <c r="V1515" s="9">
        <v>0</v>
      </c>
      <c r="W1515" s="12">
        <f t="shared" si="92"/>
        <v>0</v>
      </c>
      <c r="Z1515" s="60">
        <v>2</v>
      </c>
      <c r="AA1515" s="9">
        <f t="shared" si="93"/>
        <v>0</v>
      </c>
      <c r="AB1515" s="9">
        <f t="shared" si="94"/>
        <v>1</v>
      </c>
      <c r="AC1515" s="9">
        <f t="shared" si="95"/>
        <v>0</v>
      </c>
    </row>
    <row r="1516" spans="1:29" ht="15.75" customHeight="1" x14ac:dyDescent="0.2">
      <c r="A1516" s="9">
        <v>1</v>
      </c>
      <c r="B1516" s="9">
        <v>1</v>
      </c>
      <c r="C1516" s="9">
        <v>58</v>
      </c>
      <c r="D1516" s="9">
        <v>0</v>
      </c>
      <c r="E1516" s="9">
        <v>1</v>
      </c>
      <c r="F1516" s="9">
        <v>0</v>
      </c>
      <c r="G1516" s="9">
        <v>1</v>
      </c>
      <c r="H1516" s="9">
        <v>20</v>
      </c>
      <c r="I1516" s="9">
        <v>0</v>
      </c>
      <c r="J1516" s="9">
        <v>0</v>
      </c>
      <c r="K1516" s="9">
        <v>0</v>
      </c>
      <c r="L1516" s="9">
        <v>0</v>
      </c>
      <c r="M1516" s="9">
        <v>220</v>
      </c>
      <c r="N1516" s="9">
        <v>129</v>
      </c>
      <c r="O1516" s="9">
        <v>82</v>
      </c>
      <c r="P1516" s="9">
        <v>26.33</v>
      </c>
      <c r="Q1516" s="9">
        <v>72</v>
      </c>
      <c r="R1516" s="9">
        <v>80</v>
      </c>
      <c r="S1516" s="12"/>
      <c r="V1516" s="9">
        <v>20</v>
      </c>
      <c r="W1516" s="12">
        <f t="shared" si="92"/>
        <v>1</v>
      </c>
      <c r="Z1516" s="60">
        <v>2</v>
      </c>
      <c r="AA1516" s="9">
        <f t="shared" si="93"/>
        <v>0</v>
      </c>
      <c r="AB1516" s="9">
        <f t="shared" si="94"/>
        <v>1</v>
      </c>
      <c r="AC1516" s="9">
        <f t="shared" si="95"/>
        <v>0</v>
      </c>
    </row>
    <row r="1517" spans="1:29" ht="15.75" customHeight="1" x14ac:dyDescent="0.2">
      <c r="A1517" s="9">
        <v>0</v>
      </c>
      <c r="B1517" s="9">
        <v>0</v>
      </c>
      <c r="C1517" s="9">
        <v>47</v>
      </c>
      <c r="D1517" s="9">
        <v>1</v>
      </c>
      <c r="E1517" s="9">
        <v>0</v>
      </c>
      <c r="F1517" s="9">
        <v>0</v>
      </c>
      <c r="G1517" s="9">
        <v>1</v>
      </c>
      <c r="H1517" s="9">
        <v>43</v>
      </c>
      <c r="I1517" s="9">
        <v>0</v>
      </c>
      <c r="J1517" s="9">
        <v>0</v>
      </c>
      <c r="K1517" s="9">
        <v>0</v>
      </c>
      <c r="L1517" s="9">
        <v>0</v>
      </c>
      <c r="M1517" s="9">
        <v>252</v>
      </c>
      <c r="N1517" s="9">
        <v>132.5</v>
      </c>
      <c r="O1517" s="9">
        <v>85</v>
      </c>
      <c r="P1517" s="9">
        <v>20.05</v>
      </c>
      <c r="Q1517" s="9">
        <v>72</v>
      </c>
      <c r="R1517" s="9">
        <v>80</v>
      </c>
      <c r="S1517" s="12"/>
      <c r="V1517" s="9">
        <v>43</v>
      </c>
      <c r="W1517" s="12">
        <f t="shared" si="92"/>
        <v>1</v>
      </c>
      <c r="Z1517" s="60">
        <v>1</v>
      </c>
      <c r="AA1517" s="9">
        <f t="shared" si="93"/>
        <v>1</v>
      </c>
      <c r="AB1517" s="9">
        <f t="shared" si="94"/>
        <v>0</v>
      </c>
      <c r="AC1517" s="9">
        <f t="shared" si="95"/>
        <v>0</v>
      </c>
    </row>
    <row r="1518" spans="1:29" ht="15.75" customHeight="1" x14ac:dyDescent="0.2">
      <c r="A1518" s="9">
        <v>0</v>
      </c>
      <c r="B1518" s="9">
        <v>1</v>
      </c>
      <c r="C1518" s="9">
        <v>36</v>
      </c>
      <c r="D1518" s="9">
        <v>0</v>
      </c>
      <c r="E1518" s="9">
        <v>0</v>
      </c>
      <c r="F1518" s="9">
        <v>0</v>
      </c>
      <c r="G1518" s="9">
        <v>0</v>
      </c>
      <c r="H1518" s="9">
        <v>0</v>
      </c>
      <c r="I1518" s="9">
        <v>0</v>
      </c>
      <c r="J1518" s="9">
        <v>0</v>
      </c>
      <c r="K1518" s="9">
        <v>0</v>
      </c>
      <c r="L1518" s="9">
        <v>0</v>
      </c>
      <c r="M1518" s="9">
        <v>219</v>
      </c>
      <c r="N1518" s="9">
        <v>121</v>
      </c>
      <c r="O1518" s="9">
        <v>66</v>
      </c>
      <c r="P1518" s="9">
        <v>20.86</v>
      </c>
      <c r="Q1518" s="9">
        <v>74</v>
      </c>
      <c r="R1518" s="9">
        <v>76</v>
      </c>
      <c r="S1518" s="12"/>
      <c r="V1518" s="9">
        <v>0</v>
      </c>
      <c r="W1518" s="12">
        <f t="shared" si="92"/>
        <v>0</v>
      </c>
      <c r="Z1518" s="60">
        <v>4</v>
      </c>
      <c r="AA1518" s="9">
        <f t="shared" si="93"/>
        <v>0</v>
      </c>
      <c r="AB1518" s="9">
        <f t="shared" si="94"/>
        <v>0</v>
      </c>
      <c r="AC1518" s="9">
        <f t="shared" si="95"/>
        <v>0</v>
      </c>
    </row>
    <row r="1519" spans="1:29" ht="15.75" customHeight="1" x14ac:dyDescent="0.2">
      <c r="A1519" s="9">
        <v>0</v>
      </c>
      <c r="B1519" s="9">
        <v>0</v>
      </c>
      <c r="C1519" s="9">
        <v>56</v>
      </c>
      <c r="D1519" s="9">
        <v>0</v>
      </c>
      <c r="E1519" s="9">
        <v>0</v>
      </c>
      <c r="F1519" s="9">
        <v>1</v>
      </c>
      <c r="G1519" s="9">
        <v>0</v>
      </c>
      <c r="H1519" s="9">
        <v>0</v>
      </c>
      <c r="I1519" s="9">
        <v>0</v>
      </c>
      <c r="J1519" s="9">
        <v>0</v>
      </c>
      <c r="K1519" s="9">
        <v>0</v>
      </c>
      <c r="L1519" s="9">
        <v>0</v>
      </c>
      <c r="M1519" s="9">
        <v>248</v>
      </c>
      <c r="N1519" s="9">
        <v>112.5</v>
      </c>
      <c r="O1519" s="9">
        <v>60</v>
      </c>
      <c r="P1519" s="9">
        <v>22.69</v>
      </c>
      <c r="Q1519" s="9">
        <v>75</v>
      </c>
      <c r="R1519" s="9">
        <v>92</v>
      </c>
      <c r="S1519" s="12"/>
      <c r="V1519" s="9">
        <v>0</v>
      </c>
      <c r="W1519" s="12">
        <f t="shared" si="92"/>
        <v>0</v>
      </c>
      <c r="Z1519" s="60">
        <v>3</v>
      </c>
      <c r="AA1519" s="9">
        <f t="shared" si="93"/>
        <v>0</v>
      </c>
      <c r="AB1519" s="9">
        <f t="shared" si="94"/>
        <v>0</v>
      </c>
      <c r="AC1519" s="9">
        <f t="shared" si="95"/>
        <v>1</v>
      </c>
    </row>
    <row r="1520" spans="1:29" ht="15.75" customHeight="1" x14ac:dyDescent="0.2">
      <c r="A1520" s="9">
        <v>1</v>
      </c>
      <c r="B1520" s="9">
        <v>0</v>
      </c>
      <c r="C1520" s="9">
        <v>47</v>
      </c>
      <c r="D1520" s="9">
        <v>0</v>
      </c>
      <c r="E1520" s="9">
        <v>1</v>
      </c>
      <c r="F1520" s="9">
        <v>0</v>
      </c>
      <c r="G1520" s="9">
        <v>1</v>
      </c>
      <c r="H1520" s="9">
        <v>9</v>
      </c>
      <c r="I1520" s="9">
        <v>0</v>
      </c>
      <c r="J1520" s="9">
        <v>0</v>
      </c>
      <c r="K1520" s="9">
        <v>1</v>
      </c>
      <c r="L1520" s="9">
        <v>0</v>
      </c>
      <c r="M1520" s="9">
        <v>253</v>
      </c>
      <c r="N1520" s="9">
        <v>129</v>
      </c>
      <c r="O1520" s="9">
        <v>81</v>
      </c>
      <c r="P1520" s="9">
        <v>22.18</v>
      </c>
      <c r="Q1520" s="9">
        <v>70</v>
      </c>
      <c r="R1520" s="9">
        <v>122</v>
      </c>
      <c r="S1520" s="12"/>
      <c r="V1520" s="9">
        <v>9</v>
      </c>
      <c r="W1520" s="12">
        <f t="shared" si="92"/>
        <v>1</v>
      </c>
      <c r="Z1520" s="60">
        <v>2</v>
      </c>
      <c r="AA1520" s="9">
        <f t="shared" si="93"/>
        <v>0</v>
      </c>
      <c r="AB1520" s="9">
        <f t="shared" si="94"/>
        <v>1</v>
      </c>
      <c r="AC1520" s="9">
        <f t="shared" si="95"/>
        <v>0</v>
      </c>
    </row>
    <row r="1521" spans="1:29" ht="15.75" customHeight="1" x14ac:dyDescent="0.2">
      <c r="A1521" s="9">
        <v>0</v>
      </c>
      <c r="B1521" s="9">
        <v>1</v>
      </c>
      <c r="C1521" s="9">
        <v>49</v>
      </c>
      <c r="D1521" s="9">
        <v>0</v>
      </c>
      <c r="E1521" s="9">
        <v>1</v>
      </c>
      <c r="F1521" s="9">
        <v>0</v>
      </c>
      <c r="G1521" s="9">
        <v>1</v>
      </c>
      <c r="H1521" s="9">
        <v>20</v>
      </c>
      <c r="I1521" s="9">
        <v>0</v>
      </c>
      <c r="J1521" s="9">
        <v>0</v>
      </c>
      <c r="K1521" s="9">
        <v>1</v>
      </c>
      <c r="L1521" s="9">
        <v>0</v>
      </c>
      <c r="M1521" s="9">
        <v>273</v>
      </c>
      <c r="N1521" s="9">
        <v>142</v>
      </c>
      <c r="O1521" s="9">
        <v>108</v>
      </c>
      <c r="P1521" s="9">
        <v>23.19</v>
      </c>
      <c r="Q1521" s="9">
        <v>95</v>
      </c>
      <c r="R1521" s="9">
        <v>72</v>
      </c>
      <c r="S1521" s="12"/>
      <c r="V1521" s="9">
        <v>20</v>
      </c>
      <c r="W1521" s="12">
        <f t="shared" si="92"/>
        <v>1</v>
      </c>
      <c r="Z1521" s="60">
        <v>2</v>
      </c>
      <c r="AA1521" s="9">
        <f t="shared" si="93"/>
        <v>0</v>
      </c>
      <c r="AB1521" s="9">
        <f t="shared" si="94"/>
        <v>1</v>
      </c>
      <c r="AC1521" s="9">
        <f t="shared" si="95"/>
        <v>0</v>
      </c>
    </row>
    <row r="1522" spans="1:29" ht="15.75" customHeight="1" x14ac:dyDescent="0.2">
      <c r="A1522" s="9">
        <v>0</v>
      </c>
      <c r="B1522" s="9">
        <v>0</v>
      </c>
      <c r="C1522" s="9">
        <v>41</v>
      </c>
      <c r="D1522" s="9">
        <v>1</v>
      </c>
      <c r="E1522" s="9">
        <v>0</v>
      </c>
      <c r="F1522" s="9">
        <v>0</v>
      </c>
      <c r="G1522" s="9">
        <v>1</v>
      </c>
      <c r="H1522" s="9">
        <v>43</v>
      </c>
      <c r="I1522" s="9">
        <v>0</v>
      </c>
      <c r="J1522" s="9">
        <v>0</v>
      </c>
      <c r="K1522" s="9">
        <v>1</v>
      </c>
      <c r="L1522" s="9">
        <v>0</v>
      </c>
      <c r="M1522" s="9">
        <v>306</v>
      </c>
      <c r="N1522" s="9">
        <v>199</v>
      </c>
      <c r="O1522" s="9">
        <v>106</v>
      </c>
      <c r="P1522" s="9">
        <v>38.75</v>
      </c>
      <c r="Q1522" s="9">
        <v>100</v>
      </c>
      <c r="R1522" s="9">
        <v>75</v>
      </c>
      <c r="S1522" s="12"/>
      <c r="V1522" s="9">
        <v>43</v>
      </c>
      <c r="W1522" s="12">
        <f t="shared" si="92"/>
        <v>1</v>
      </c>
      <c r="Z1522" s="60">
        <v>1</v>
      </c>
      <c r="AA1522" s="9">
        <f t="shared" si="93"/>
        <v>1</v>
      </c>
      <c r="AB1522" s="9">
        <f t="shared" si="94"/>
        <v>0</v>
      </c>
      <c r="AC1522" s="9">
        <f t="shared" si="95"/>
        <v>0</v>
      </c>
    </row>
    <row r="1523" spans="1:29" ht="15.75" customHeight="1" x14ac:dyDescent="0.2">
      <c r="A1523" s="9">
        <v>1</v>
      </c>
      <c r="B1523" s="9">
        <v>0</v>
      </c>
      <c r="C1523" s="9">
        <v>57</v>
      </c>
      <c r="D1523" s="9">
        <v>0</v>
      </c>
      <c r="E1523" s="9">
        <v>0</v>
      </c>
      <c r="F1523" s="9">
        <v>1</v>
      </c>
      <c r="G1523" s="9">
        <v>1</v>
      </c>
      <c r="H1523" s="9">
        <v>20</v>
      </c>
      <c r="I1523" s="9">
        <v>1</v>
      </c>
      <c r="J1523" s="9">
        <v>0</v>
      </c>
      <c r="K1523" s="9">
        <v>1</v>
      </c>
      <c r="L1523" s="9">
        <v>0</v>
      </c>
      <c r="M1523" s="9">
        <v>262</v>
      </c>
      <c r="N1523" s="9">
        <v>140</v>
      </c>
      <c r="O1523" s="9">
        <v>93</v>
      </c>
      <c r="P1523" s="9">
        <v>22</v>
      </c>
      <c r="Q1523" s="9">
        <v>108</v>
      </c>
      <c r="R1523" s="9">
        <v>78</v>
      </c>
      <c r="S1523" s="12"/>
      <c r="V1523" s="9">
        <v>20</v>
      </c>
      <c r="W1523" s="12">
        <f t="shared" si="92"/>
        <v>1</v>
      </c>
      <c r="Z1523" s="60">
        <v>3</v>
      </c>
      <c r="AA1523" s="9">
        <f t="shared" si="93"/>
        <v>0</v>
      </c>
      <c r="AB1523" s="9">
        <f t="shared" si="94"/>
        <v>0</v>
      </c>
      <c r="AC1523" s="9">
        <f t="shared" si="95"/>
        <v>1</v>
      </c>
    </row>
    <row r="1524" spans="1:29" ht="15.75" customHeight="1" x14ac:dyDescent="0.2">
      <c r="A1524" s="9">
        <v>0</v>
      </c>
      <c r="B1524" s="9">
        <v>1</v>
      </c>
      <c r="C1524" s="9">
        <v>51</v>
      </c>
      <c r="D1524" s="9">
        <v>0</v>
      </c>
      <c r="E1524" s="9">
        <v>0</v>
      </c>
      <c r="F1524" s="9">
        <v>0</v>
      </c>
      <c r="G1524" s="9">
        <v>1</v>
      </c>
      <c r="H1524" s="9">
        <v>10</v>
      </c>
      <c r="I1524" s="9">
        <v>0</v>
      </c>
      <c r="J1524" s="9">
        <v>0</v>
      </c>
      <c r="K1524" s="9">
        <v>1</v>
      </c>
      <c r="L1524" s="9">
        <v>0</v>
      </c>
      <c r="M1524" s="9">
        <v>269</v>
      </c>
      <c r="N1524" s="9">
        <v>134</v>
      </c>
      <c r="O1524" s="9">
        <v>92</v>
      </c>
      <c r="P1524" s="9">
        <v>30.39</v>
      </c>
      <c r="Q1524" s="9">
        <v>85</v>
      </c>
      <c r="R1524" s="9">
        <v>81</v>
      </c>
      <c r="S1524" s="12"/>
      <c r="V1524" s="9">
        <v>10</v>
      </c>
      <c r="W1524" s="12">
        <f t="shared" si="92"/>
        <v>1</v>
      </c>
      <c r="Z1524" s="60">
        <v>4</v>
      </c>
      <c r="AA1524" s="9">
        <f t="shared" si="93"/>
        <v>0</v>
      </c>
      <c r="AB1524" s="9">
        <f t="shared" si="94"/>
        <v>0</v>
      </c>
      <c r="AC1524" s="9">
        <f t="shared" si="95"/>
        <v>0</v>
      </c>
    </row>
    <row r="1525" spans="1:29" ht="15.75" customHeight="1" x14ac:dyDescent="0.2">
      <c r="A1525" s="9">
        <v>0</v>
      </c>
      <c r="B1525" s="9">
        <v>0</v>
      </c>
      <c r="C1525" s="9">
        <v>40</v>
      </c>
      <c r="D1525" s="9">
        <v>0</v>
      </c>
      <c r="E1525" s="9">
        <v>1</v>
      </c>
      <c r="F1525" s="9">
        <v>0</v>
      </c>
      <c r="G1525" s="9">
        <v>0</v>
      </c>
      <c r="H1525" s="9">
        <v>0</v>
      </c>
      <c r="I1525" s="9">
        <v>0</v>
      </c>
      <c r="J1525" s="9">
        <v>0</v>
      </c>
      <c r="K1525" s="9">
        <v>0</v>
      </c>
      <c r="L1525" s="9">
        <v>0</v>
      </c>
      <c r="M1525" s="9">
        <v>190</v>
      </c>
      <c r="N1525" s="9">
        <v>112</v>
      </c>
      <c r="O1525" s="9">
        <v>80</v>
      </c>
      <c r="P1525" s="9">
        <v>26.13</v>
      </c>
      <c r="Q1525" s="9">
        <v>93</v>
      </c>
      <c r="R1525" s="9">
        <v>78</v>
      </c>
      <c r="S1525" s="12"/>
      <c r="V1525" s="9">
        <v>0</v>
      </c>
      <c r="W1525" s="12">
        <f t="shared" si="92"/>
        <v>0</v>
      </c>
      <c r="Z1525" s="60">
        <v>2</v>
      </c>
      <c r="AA1525" s="9">
        <f t="shared" si="93"/>
        <v>0</v>
      </c>
      <c r="AB1525" s="9">
        <f t="shared" si="94"/>
        <v>1</v>
      </c>
      <c r="AC1525" s="9">
        <f t="shared" si="95"/>
        <v>0</v>
      </c>
    </row>
    <row r="1526" spans="1:29" ht="15.75" customHeight="1" x14ac:dyDescent="0.2">
      <c r="A1526" s="9">
        <v>0</v>
      </c>
      <c r="B1526" s="9">
        <v>0</v>
      </c>
      <c r="C1526" s="9">
        <v>37</v>
      </c>
      <c r="D1526" s="9">
        <v>0</v>
      </c>
      <c r="E1526" s="9">
        <v>0</v>
      </c>
      <c r="F1526" s="9">
        <v>0</v>
      </c>
      <c r="G1526" s="9">
        <v>0</v>
      </c>
      <c r="H1526" s="9">
        <v>0</v>
      </c>
      <c r="I1526" s="9">
        <v>0</v>
      </c>
      <c r="J1526" s="9">
        <v>0</v>
      </c>
      <c r="K1526" s="9">
        <v>1</v>
      </c>
      <c r="L1526" s="9">
        <v>0</v>
      </c>
      <c r="M1526" s="9">
        <v>240</v>
      </c>
      <c r="N1526" s="9">
        <v>125</v>
      </c>
      <c r="O1526" s="9">
        <v>96</v>
      </c>
      <c r="P1526" s="9">
        <v>27.17</v>
      </c>
      <c r="Q1526" s="9">
        <v>75</v>
      </c>
      <c r="R1526" s="9">
        <v>78</v>
      </c>
      <c r="S1526" s="12"/>
      <c r="V1526" s="9">
        <v>0</v>
      </c>
      <c r="W1526" s="12">
        <f t="shared" si="92"/>
        <v>0</v>
      </c>
      <c r="Z1526" s="60">
        <v>4</v>
      </c>
      <c r="AA1526" s="9">
        <f t="shared" si="93"/>
        <v>0</v>
      </c>
      <c r="AB1526" s="9">
        <f t="shared" si="94"/>
        <v>0</v>
      </c>
      <c r="AC1526" s="9">
        <f t="shared" si="95"/>
        <v>0</v>
      </c>
    </row>
    <row r="1527" spans="1:29" ht="15.75" customHeight="1" x14ac:dyDescent="0.2">
      <c r="A1527" s="9">
        <v>0</v>
      </c>
      <c r="B1527" s="9">
        <v>0</v>
      </c>
      <c r="C1527" s="9">
        <v>44</v>
      </c>
      <c r="D1527" s="9">
        <v>0</v>
      </c>
      <c r="E1527" s="9">
        <v>1</v>
      </c>
      <c r="F1527" s="9">
        <v>0</v>
      </c>
      <c r="G1527" s="9">
        <v>0</v>
      </c>
      <c r="H1527" s="9">
        <v>0</v>
      </c>
      <c r="I1527" s="9">
        <v>0</v>
      </c>
      <c r="J1527" s="9">
        <v>0</v>
      </c>
      <c r="K1527" s="9">
        <v>1</v>
      </c>
      <c r="L1527" s="9">
        <v>0</v>
      </c>
      <c r="M1527" s="9">
        <v>169</v>
      </c>
      <c r="N1527" s="9">
        <v>179</v>
      </c>
      <c r="O1527" s="9">
        <v>107</v>
      </c>
      <c r="P1527" s="9">
        <v>44.55</v>
      </c>
      <c r="Q1527" s="9">
        <v>70</v>
      </c>
      <c r="R1527" s="9">
        <v>77</v>
      </c>
      <c r="S1527" s="12"/>
      <c r="V1527" s="9">
        <v>0</v>
      </c>
      <c r="W1527" s="12">
        <f t="shared" si="92"/>
        <v>0</v>
      </c>
      <c r="Z1527" s="60">
        <v>2</v>
      </c>
      <c r="AA1527" s="9">
        <f t="shared" si="93"/>
        <v>0</v>
      </c>
      <c r="AB1527" s="9">
        <f t="shared" si="94"/>
        <v>1</v>
      </c>
      <c r="AC1527" s="9">
        <f t="shared" si="95"/>
        <v>0</v>
      </c>
    </row>
    <row r="1528" spans="1:29" ht="15.75" customHeight="1" x14ac:dyDescent="0.2">
      <c r="A1528" s="9">
        <v>0</v>
      </c>
      <c r="B1528" s="9">
        <v>0</v>
      </c>
      <c r="C1528" s="9">
        <v>36</v>
      </c>
      <c r="D1528" s="9">
        <v>0</v>
      </c>
      <c r="E1528" s="9">
        <v>0</v>
      </c>
      <c r="F1528" s="9">
        <v>1</v>
      </c>
      <c r="G1528" s="9">
        <v>1</v>
      </c>
      <c r="H1528" s="9">
        <v>25</v>
      </c>
      <c r="I1528" s="9">
        <v>0</v>
      </c>
      <c r="J1528" s="9">
        <v>0</v>
      </c>
      <c r="K1528" s="9">
        <v>0</v>
      </c>
      <c r="L1528" s="9">
        <v>0</v>
      </c>
      <c r="M1528" s="9">
        <v>220</v>
      </c>
      <c r="N1528" s="9">
        <v>125</v>
      </c>
      <c r="O1528" s="9">
        <v>85</v>
      </c>
      <c r="P1528" s="9">
        <v>21.34</v>
      </c>
      <c r="Q1528" s="9">
        <v>95</v>
      </c>
      <c r="R1528" s="9">
        <v>82</v>
      </c>
      <c r="S1528" s="12"/>
      <c r="V1528" s="9">
        <v>25</v>
      </c>
      <c r="W1528" s="12">
        <f t="shared" si="92"/>
        <v>1</v>
      </c>
      <c r="Z1528" s="60">
        <v>3</v>
      </c>
      <c r="AA1528" s="9">
        <f t="shared" si="93"/>
        <v>0</v>
      </c>
      <c r="AB1528" s="9">
        <f t="shared" si="94"/>
        <v>0</v>
      </c>
      <c r="AC1528" s="9">
        <f t="shared" si="95"/>
        <v>1</v>
      </c>
    </row>
    <row r="1529" spans="1:29" ht="15.75" customHeight="1" x14ac:dyDescent="0.2">
      <c r="A1529" s="9">
        <v>0</v>
      </c>
      <c r="B1529" s="9">
        <v>0</v>
      </c>
      <c r="C1529" s="9">
        <v>61</v>
      </c>
      <c r="D1529" s="9">
        <v>0</v>
      </c>
      <c r="E1529" s="9">
        <v>1</v>
      </c>
      <c r="F1529" s="9">
        <v>0</v>
      </c>
      <c r="G1529" s="9">
        <v>0</v>
      </c>
      <c r="H1529" s="9">
        <v>0</v>
      </c>
      <c r="I1529" s="9">
        <v>0</v>
      </c>
      <c r="J1529" s="9">
        <v>0</v>
      </c>
      <c r="K1529" s="9">
        <v>1</v>
      </c>
      <c r="L1529" s="9">
        <v>0</v>
      </c>
      <c r="M1529" s="9">
        <v>210</v>
      </c>
      <c r="N1529" s="9">
        <v>179</v>
      </c>
      <c r="O1529" s="9">
        <v>100</v>
      </c>
      <c r="P1529" s="9">
        <v>21.64</v>
      </c>
      <c r="Q1529" s="9">
        <v>78</v>
      </c>
      <c r="R1529" s="9">
        <v>95</v>
      </c>
      <c r="S1529" s="12"/>
      <c r="V1529" s="9">
        <v>0</v>
      </c>
      <c r="W1529" s="12">
        <f t="shared" si="92"/>
        <v>0</v>
      </c>
      <c r="Z1529" s="60">
        <v>2</v>
      </c>
      <c r="AA1529" s="9">
        <f t="shared" si="93"/>
        <v>0</v>
      </c>
      <c r="AB1529" s="9">
        <f t="shared" si="94"/>
        <v>1</v>
      </c>
      <c r="AC1529" s="9">
        <f t="shared" si="95"/>
        <v>0</v>
      </c>
    </row>
    <row r="1530" spans="1:29" ht="15.75" customHeight="1" x14ac:dyDescent="0.2">
      <c r="A1530" s="9">
        <v>0</v>
      </c>
      <c r="B1530" s="9">
        <v>0</v>
      </c>
      <c r="C1530" s="9">
        <v>51</v>
      </c>
      <c r="D1530" s="9">
        <v>0</v>
      </c>
      <c r="E1530" s="9">
        <v>0</v>
      </c>
      <c r="F1530" s="9">
        <v>1</v>
      </c>
      <c r="G1530" s="9">
        <v>1</v>
      </c>
      <c r="H1530" s="9">
        <v>15</v>
      </c>
      <c r="I1530" s="9">
        <v>0</v>
      </c>
      <c r="J1530" s="9">
        <v>0</v>
      </c>
      <c r="K1530" s="9">
        <v>0</v>
      </c>
      <c r="L1530" s="9">
        <v>0</v>
      </c>
      <c r="M1530" s="9">
        <v>326</v>
      </c>
      <c r="N1530" s="9">
        <v>101</v>
      </c>
      <c r="O1530" s="9">
        <v>67</v>
      </c>
      <c r="P1530" s="9">
        <v>22.73</v>
      </c>
      <c r="Q1530" s="9">
        <v>69</v>
      </c>
      <c r="R1530" s="9">
        <v>87</v>
      </c>
      <c r="S1530" s="12"/>
      <c r="V1530" s="9">
        <v>15</v>
      </c>
      <c r="W1530" s="12">
        <f t="shared" si="92"/>
        <v>1</v>
      </c>
      <c r="Z1530" s="60">
        <v>3</v>
      </c>
      <c r="AA1530" s="9">
        <f t="shared" si="93"/>
        <v>0</v>
      </c>
      <c r="AB1530" s="9">
        <f t="shared" si="94"/>
        <v>0</v>
      </c>
      <c r="AC1530" s="9">
        <f t="shared" si="95"/>
        <v>1</v>
      </c>
    </row>
    <row r="1531" spans="1:29" ht="15.75" customHeight="1" x14ac:dyDescent="0.2">
      <c r="A1531" s="9">
        <v>0</v>
      </c>
      <c r="B1531" s="9">
        <v>0</v>
      </c>
      <c r="C1531" s="9">
        <v>43</v>
      </c>
      <c r="D1531" s="9">
        <v>0</v>
      </c>
      <c r="E1531" s="9">
        <v>1</v>
      </c>
      <c r="F1531" s="9">
        <v>0</v>
      </c>
      <c r="G1531" s="9">
        <v>1</v>
      </c>
      <c r="H1531" s="9">
        <v>20</v>
      </c>
      <c r="I1531" s="9">
        <v>0</v>
      </c>
      <c r="J1531" s="9">
        <v>0</v>
      </c>
      <c r="K1531" s="9">
        <v>0</v>
      </c>
      <c r="L1531" s="9">
        <v>0</v>
      </c>
      <c r="M1531" s="9">
        <v>195</v>
      </c>
      <c r="N1531" s="9">
        <v>104</v>
      </c>
      <c r="O1531" s="9">
        <v>57</v>
      </c>
      <c r="P1531" s="9">
        <v>20.86</v>
      </c>
      <c r="Q1531" s="9">
        <v>75</v>
      </c>
      <c r="R1531" s="9">
        <v>78</v>
      </c>
      <c r="S1531" s="12"/>
      <c r="V1531" s="9">
        <v>20</v>
      </c>
      <c r="W1531" s="12">
        <f t="shared" si="92"/>
        <v>1</v>
      </c>
      <c r="Z1531" s="60">
        <v>2</v>
      </c>
      <c r="AA1531" s="9">
        <f t="shared" si="93"/>
        <v>0</v>
      </c>
      <c r="AB1531" s="9">
        <f t="shared" si="94"/>
        <v>1</v>
      </c>
      <c r="AC1531" s="9">
        <f t="shared" si="95"/>
        <v>0</v>
      </c>
    </row>
    <row r="1532" spans="1:29" ht="15.75" customHeight="1" x14ac:dyDescent="0.2">
      <c r="A1532" s="9">
        <v>0</v>
      </c>
      <c r="B1532" s="9">
        <v>0</v>
      </c>
      <c r="C1532" s="9">
        <v>48</v>
      </c>
      <c r="D1532" s="9">
        <v>1</v>
      </c>
      <c r="E1532" s="9">
        <v>0</v>
      </c>
      <c r="F1532" s="9">
        <v>0</v>
      </c>
      <c r="G1532" s="9">
        <v>0</v>
      </c>
      <c r="H1532" s="9">
        <v>0</v>
      </c>
      <c r="I1532" s="9">
        <v>0</v>
      </c>
      <c r="J1532" s="9">
        <v>0</v>
      </c>
      <c r="K1532" s="9">
        <v>0</v>
      </c>
      <c r="L1532" s="9">
        <v>0</v>
      </c>
      <c r="M1532" s="9">
        <v>205</v>
      </c>
      <c r="N1532" s="9">
        <v>112</v>
      </c>
      <c r="O1532" s="9">
        <v>71</v>
      </c>
      <c r="P1532" s="9">
        <v>17.11</v>
      </c>
      <c r="Q1532" s="9">
        <v>73</v>
      </c>
      <c r="R1532" s="9">
        <v>75</v>
      </c>
      <c r="S1532" s="12"/>
      <c r="V1532" s="9">
        <v>0</v>
      </c>
      <c r="W1532" s="12">
        <f t="shared" si="92"/>
        <v>0</v>
      </c>
      <c r="Z1532" s="60">
        <v>1</v>
      </c>
      <c r="AA1532" s="9">
        <f t="shared" si="93"/>
        <v>1</v>
      </c>
      <c r="AB1532" s="9">
        <f t="shared" si="94"/>
        <v>0</v>
      </c>
      <c r="AC1532" s="9">
        <f t="shared" si="95"/>
        <v>0</v>
      </c>
    </row>
    <row r="1533" spans="1:29" ht="15.75" customHeight="1" x14ac:dyDescent="0.2">
      <c r="A1533" s="9">
        <v>0</v>
      </c>
      <c r="B1533" s="9">
        <v>0</v>
      </c>
      <c r="C1533" s="9">
        <v>37</v>
      </c>
      <c r="D1533" s="9">
        <v>0</v>
      </c>
      <c r="E1533" s="9">
        <v>0</v>
      </c>
      <c r="F1533" s="9">
        <v>0</v>
      </c>
      <c r="G1533" s="9">
        <v>0</v>
      </c>
      <c r="H1533" s="9">
        <v>0</v>
      </c>
      <c r="I1533" s="9">
        <v>0</v>
      </c>
      <c r="J1533" s="9">
        <v>0</v>
      </c>
      <c r="K1533" s="9">
        <v>0</v>
      </c>
      <c r="L1533" s="9">
        <v>0</v>
      </c>
      <c r="M1533" s="9">
        <v>169</v>
      </c>
      <c r="N1533" s="9">
        <v>104</v>
      </c>
      <c r="O1533" s="9">
        <v>66</v>
      </c>
      <c r="P1533" s="9">
        <v>20.84</v>
      </c>
      <c r="Q1533" s="9">
        <v>70</v>
      </c>
      <c r="R1533" s="9">
        <v>72</v>
      </c>
      <c r="S1533" s="12"/>
      <c r="V1533" s="9">
        <v>0</v>
      </c>
      <c r="W1533" s="12">
        <f t="shared" si="92"/>
        <v>0</v>
      </c>
      <c r="Z1533" s="60">
        <v>4</v>
      </c>
      <c r="AA1533" s="9">
        <f t="shared" si="93"/>
        <v>0</v>
      </c>
      <c r="AB1533" s="9">
        <f t="shared" si="94"/>
        <v>0</v>
      </c>
      <c r="AC1533" s="9">
        <f t="shared" si="95"/>
        <v>0</v>
      </c>
    </row>
    <row r="1534" spans="1:29" ht="15.75" customHeight="1" x14ac:dyDescent="0.2">
      <c r="A1534" s="9">
        <v>0</v>
      </c>
      <c r="B1534" s="9">
        <v>1</v>
      </c>
      <c r="C1534" s="9">
        <v>44</v>
      </c>
      <c r="D1534" s="9">
        <v>0</v>
      </c>
      <c r="E1534" s="9">
        <v>1</v>
      </c>
      <c r="F1534" s="9">
        <v>0</v>
      </c>
      <c r="G1534" s="9">
        <v>1</v>
      </c>
      <c r="H1534" s="9">
        <v>20</v>
      </c>
      <c r="I1534" s="9">
        <v>0</v>
      </c>
      <c r="J1534" s="9">
        <v>0</v>
      </c>
      <c r="K1534" s="9">
        <v>1</v>
      </c>
      <c r="L1534" s="9">
        <v>0</v>
      </c>
      <c r="M1534" s="9">
        <v>264</v>
      </c>
      <c r="N1534" s="9">
        <v>138</v>
      </c>
      <c r="O1534" s="9">
        <v>92</v>
      </c>
      <c r="P1534" s="9">
        <v>28.32</v>
      </c>
      <c r="Q1534" s="9">
        <v>63</v>
      </c>
      <c r="R1534" s="9">
        <v>67</v>
      </c>
      <c r="S1534" s="12"/>
      <c r="V1534" s="9">
        <v>20</v>
      </c>
      <c r="W1534" s="12">
        <f t="shared" si="92"/>
        <v>1</v>
      </c>
      <c r="Z1534" s="60">
        <v>2</v>
      </c>
      <c r="AA1534" s="9">
        <f t="shared" si="93"/>
        <v>0</v>
      </c>
      <c r="AB1534" s="9">
        <f t="shared" si="94"/>
        <v>1</v>
      </c>
      <c r="AC1534" s="9">
        <f t="shared" si="95"/>
        <v>0</v>
      </c>
    </row>
    <row r="1535" spans="1:29" ht="15.75" customHeight="1" x14ac:dyDescent="0.2">
      <c r="A1535" s="9">
        <v>0</v>
      </c>
      <c r="B1535" s="9">
        <v>0</v>
      </c>
      <c r="C1535" s="9">
        <v>54</v>
      </c>
      <c r="D1535" s="9">
        <v>1</v>
      </c>
      <c r="E1535" s="9">
        <v>0</v>
      </c>
      <c r="F1535" s="9">
        <v>0</v>
      </c>
      <c r="G1535" s="9">
        <v>0</v>
      </c>
      <c r="H1535" s="9">
        <v>0</v>
      </c>
      <c r="I1535" s="9">
        <v>0</v>
      </c>
      <c r="J1535" s="9">
        <v>0</v>
      </c>
      <c r="K1535" s="9">
        <v>0</v>
      </c>
      <c r="L1535" s="9">
        <v>0</v>
      </c>
      <c r="M1535" s="9">
        <v>218</v>
      </c>
      <c r="N1535" s="9">
        <v>130</v>
      </c>
      <c r="O1535" s="9">
        <v>85</v>
      </c>
      <c r="P1535" s="9">
        <v>20.55</v>
      </c>
      <c r="Q1535" s="9">
        <v>72</v>
      </c>
      <c r="R1535" s="9">
        <v>85</v>
      </c>
      <c r="S1535" s="12"/>
      <c r="V1535" s="9">
        <v>0</v>
      </c>
      <c r="W1535" s="12">
        <f t="shared" si="92"/>
        <v>0</v>
      </c>
      <c r="Z1535" s="60">
        <v>1</v>
      </c>
      <c r="AA1535" s="9">
        <f t="shared" si="93"/>
        <v>1</v>
      </c>
      <c r="AB1535" s="9">
        <f t="shared" si="94"/>
        <v>0</v>
      </c>
      <c r="AC1535" s="9">
        <f t="shared" si="95"/>
        <v>0</v>
      </c>
    </row>
    <row r="1536" spans="1:29" ht="15.75" customHeight="1" x14ac:dyDescent="0.2">
      <c r="A1536" s="9">
        <v>0</v>
      </c>
      <c r="B1536" s="9">
        <v>1</v>
      </c>
      <c r="C1536" s="9">
        <v>54</v>
      </c>
      <c r="D1536" s="9">
        <v>0</v>
      </c>
      <c r="E1536" s="9">
        <v>0</v>
      </c>
      <c r="F1536" s="9">
        <v>1</v>
      </c>
      <c r="G1536" s="9">
        <v>1</v>
      </c>
      <c r="H1536" s="9">
        <v>29</v>
      </c>
      <c r="I1536" s="9">
        <v>0</v>
      </c>
      <c r="J1536" s="9">
        <v>0</v>
      </c>
      <c r="K1536" s="9">
        <v>0</v>
      </c>
      <c r="L1536" s="9">
        <v>0</v>
      </c>
      <c r="M1536" s="9">
        <v>211</v>
      </c>
      <c r="N1536" s="9">
        <v>120</v>
      </c>
      <c r="O1536" s="9">
        <v>72</v>
      </c>
      <c r="P1536" s="9">
        <v>25.13</v>
      </c>
      <c r="Q1536" s="9">
        <v>77</v>
      </c>
      <c r="R1536" s="9">
        <v>60</v>
      </c>
      <c r="S1536" s="12"/>
      <c r="V1536" s="9">
        <v>29</v>
      </c>
      <c r="W1536" s="12">
        <f t="shared" si="92"/>
        <v>1</v>
      </c>
      <c r="Z1536" s="60">
        <v>3</v>
      </c>
      <c r="AA1536" s="9">
        <f t="shared" si="93"/>
        <v>0</v>
      </c>
      <c r="AB1536" s="9">
        <f t="shared" si="94"/>
        <v>0</v>
      </c>
      <c r="AC1536" s="9">
        <f t="shared" si="95"/>
        <v>1</v>
      </c>
    </row>
    <row r="1537" spans="1:29" ht="15.75" customHeight="1" x14ac:dyDescent="0.2">
      <c r="A1537" s="9">
        <v>0</v>
      </c>
      <c r="B1537" s="9">
        <v>0</v>
      </c>
      <c r="C1537" s="9">
        <v>59</v>
      </c>
      <c r="D1537" s="9">
        <v>0</v>
      </c>
      <c r="E1537" s="9">
        <v>0</v>
      </c>
      <c r="F1537" s="9">
        <v>0</v>
      </c>
      <c r="G1537" s="9">
        <v>0</v>
      </c>
      <c r="H1537" s="9">
        <v>0</v>
      </c>
      <c r="I1537" s="9">
        <v>0</v>
      </c>
      <c r="J1537" s="9">
        <v>0</v>
      </c>
      <c r="K1537" s="9">
        <v>0</v>
      </c>
      <c r="L1537" s="9">
        <v>0</v>
      </c>
      <c r="M1537" s="9">
        <v>239</v>
      </c>
      <c r="N1537" s="9">
        <v>124</v>
      </c>
      <c r="O1537" s="9">
        <v>72</v>
      </c>
      <c r="P1537" s="9">
        <v>19.34</v>
      </c>
      <c r="Q1537" s="9">
        <v>80</v>
      </c>
      <c r="R1537" s="9">
        <v>70</v>
      </c>
      <c r="S1537" s="12"/>
      <c r="V1537" s="9">
        <v>0</v>
      </c>
      <c r="W1537" s="12">
        <f t="shared" si="92"/>
        <v>0</v>
      </c>
      <c r="Z1537" s="60">
        <v>4</v>
      </c>
      <c r="AA1537" s="9">
        <f t="shared" si="93"/>
        <v>0</v>
      </c>
      <c r="AB1537" s="9">
        <f t="shared" si="94"/>
        <v>0</v>
      </c>
      <c r="AC1537" s="9">
        <f t="shared" si="95"/>
        <v>0</v>
      </c>
    </row>
    <row r="1538" spans="1:29" ht="15.75" customHeight="1" x14ac:dyDescent="0.2">
      <c r="A1538" s="9">
        <v>0</v>
      </c>
      <c r="B1538" s="9">
        <v>0</v>
      </c>
      <c r="C1538" s="9">
        <v>44</v>
      </c>
      <c r="D1538" s="9">
        <v>1</v>
      </c>
      <c r="E1538" s="9">
        <v>0</v>
      </c>
      <c r="F1538" s="9">
        <v>0</v>
      </c>
      <c r="G1538" s="9">
        <v>1</v>
      </c>
      <c r="H1538" s="9">
        <v>9</v>
      </c>
      <c r="I1538" s="9">
        <v>0</v>
      </c>
      <c r="J1538" s="9">
        <v>0</v>
      </c>
      <c r="K1538" s="9">
        <v>0</v>
      </c>
      <c r="L1538" s="9">
        <v>0</v>
      </c>
      <c r="M1538" s="9">
        <v>185</v>
      </c>
      <c r="N1538" s="9">
        <v>133</v>
      </c>
      <c r="O1538" s="9">
        <v>69</v>
      </c>
      <c r="P1538" s="9">
        <v>22.34</v>
      </c>
      <c r="Q1538" s="9">
        <v>70</v>
      </c>
      <c r="R1538" s="9">
        <v>76</v>
      </c>
      <c r="S1538" s="12"/>
      <c r="V1538" s="9">
        <v>9</v>
      </c>
      <c r="W1538" s="12">
        <f t="shared" si="92"/>
        <v>1</v>
      </c>
      <c r="Z1538" s="60">
        <v>1</v>
      </c>
      <c r="AA1538" s="9">
        <f t="shared" si="93"/>
        <v>1</v>
      </c>
      <c r="AB1538" s="9">
        <f t="shared" si="94"/>
        <v>0</v>
      </c>
      <c r="AC1538" s="9">
        <f t="shared" si="95"/>
        <v>0</v>
      </c>
    </row>
    <row r="1539" spans="1:29" ht="15.75" customHeight="1" x14ac:dyDescent="0.2">
      <c r="A1539" s="9">
        <v>0</v>
      </c>
      <c r="B1539" s="9">
        <v>0</v>
      </c>
      <c r="C1539" s="9">
        <v>48</v>
      </c>
      <c r="D1539" s="9">
        <v>0</v>
      </c>
      <c r="E1539" s="9">
        <v>0</v>
      </c>
      <c r="F1539" s="9">
        <v>1</v>
      </c>
      <c r="G1539" s="9">
        <v>0</v>
      </c>
      <c r="H1539" s="9">
        <v>0</v>
      </c>
      <c r="I1539" s="9">
        <v>0</v>
      </c>
      <c r="J1539" s="9">
        <v>0</v>
      </c>
      <c r="K1539" s="9">
        <v>0</v>
      </c>
      <c r="L1539" s="9">
        <v>0</v>
      </c>
      <c r="M1539" s="9">
        <v>258</v>
      </c>
      <c r="N1539" s="9">
        <v>109.5</v>
      </c>
      <c r="O1539" s="9">
        <v>74</v>
      </c>
      <c r="P1539" s="9">
        <v>26.73</v>
      </c>
      <c r="Q1539" s="9">
        <v>68</v>
      </c>
      <c r="R1539" s="9">
        <v>78</v>
      </c>
      <c r="S1539" s="12"/>
      <c r="V1539" s="9">
        <v>0</v>
      </c>
      <c r="W1539" s="12">
        <f t="shared" ref="W1539:W1602" si="96">IF(V1539=0,0,1)</f>
        <v>0</v>
      </c>
      <c r="Z1539" s="60">
        <v>3</v>
      </c>
      <c r="AA1539" s="9">
        <f t="shared" ref="AA1539:AA1602" si="97">IF(Z1539=1,1,0)</f>
        <v>0</v>
      </c>
      <c r="AB1539" s="9">
        <f t="shared" ref="AB1539:AB1602" si="98">IF(Z1539=2,1,0)</f>
        <v>0</v>
      </c>
      <c r="AC1539" s="9">
        <f t="shared" ref="AC1539:AC1602" si="99">IF(Z1539=3,1,0)</f>
        <v>1</v>
      </c>
    </row>
    <row r="1540" spans="1:29" ht="15.75" customHeight="1" x14ac:dyDescent="0.2">
      <c r="A1540" s="9">
        <v>0</v>
      </c>
      <c r="B1540" s="9">
        <v>0</v>
      </c>
      <c r="C1540" s="9">
        <v>45</v>
      </c>
      <c r="D1540" s="9">
        <v>0</v>
      </c>
      <c r="E1540" s="9">
        <v>0</v>
      </c>
      <c r="F1540" s="9">
        <v>0</v>
      </c>
      <c r="G1540" s="9">
        <v>0</v>
      </c>
      <c r="H1540" s="9">
        <v>0</v>
      </c>
      <c r="I1540" s="9">
        <v>0</v>
      </c>
      <c r="J1540" s="9">
        <v>0</v>
      </c>
      <c r="K1540" s="9">
        <v>0</v>
      </c>
      <c r="L1540" s="9">
        <v>0</v>
      </c>
      <c r="M1540" s="9">
        <v>220</v>
      </c>
      <c r="N1540" s="9">
        <v>108</v>
      </c>
      <c r="O1540" s="9">
        <v>81</v>
      </c>
      <c r="P1540" s="9">
        <v>25.68</v>
      </c>
      <c r="Q1540" s="9">
        <v>75</v>
      </c>
      <c r="R1540" s="9">
        <v>70</v>
      </c>
      <c r="S1540" s="12"/>
      <c r="V1540" s="9">
        <v>0</v>
      </c>
      <c r="W1540" s="12">
        <f t="shared" si="96"/>
        <v>0</v>
      </c>
      <c r="Z1540" s="60">
        <v>4</v>
      </c>
      <c r="AA1540" s="9">
        <f t="shared" si="97"/>
        <v>0</v>
      </c>
      <c r="AB1540" s="9">
        <f t="shared" si="98"/>
        <v>0</v>
      </c>
      <c r="AC1540" s="9">
        <f t="shared" si="99"/>
        <v>0</v>
      </c>
    </row>
    <row r="1541" spans="1:29" ht="15.75" customHeight="1" x14ac:dyDescent="0.2">
      <c r="A1541" s="9">
        <v>0</v>
      </c>
      <c r="B1541" s="9">
        <v>0</v>
      </c>
      <c r="C1541" s="9">
        <v>53</v>
      </c>
      <c r="D1541" s="9">
        <v>1</v>
      </c>
      <c r="E1541" s="9">
        <v>0</v>
      </c>
      <c r="F1541" s="9">
        <v>0</v>
      </c>
      <c r="G1541" s="9">
        <v>1</v>
      </c>
      <c r="H1541" s="9">
        <v>40</v>
      </c>
      <c r="I1541" s="9">
        <v>0</v>
      </c>
      <c r="J1541" s="9">
        <v>0</v>
      </c>
      <c r="K1541" s="9">
        <v>0</v>
      </c>
      <c r="L1541" s="9">
        <v>0</v>
      </c>
      <c r="M1541" s="9">
        <v>183</v>
      </c>
      <c r="N1541" s="9">
        <v>129</v>
      </c>
      <c r="O1541" s="9">
        <v>80</v>
      </c>
      <c r="P1541" s="9">
        <v>26.51</v>
      </c>
      <c r="Q1541" s="9">
        <v>78</v>
      </c>
      <c r="R1541" s="9">
        <v>80</v>
      </c>
      <c r="S1541" s="12"/>
      <c r="V1541" s="9">
        <v>40</v>
      </c>
      <c r="W1541" s="12">
        <f t="shared" si="96"/>
        <v>1</v>
      </c>
      <c r="Z1541" s="60">
        <v>1</v>
      </c>
      <c r="AA1541" s="9">
        <f t="shared" si="97"/>
        <v>1</v>
      </c>
      <c r="AB1541" s="9">
        <f t="shared" si="98"/>
        <v>0</v>
      </c>
      <c r="AC1541" s="9">
        <f t="shared" si="99"/>
        <v>0</v>
      </c>
    </row>
    <row r="1542" spans="1:29" ht="15.75" customHeight="1" x14ac:dyDescent="0.2">
      <c r="A1542" s="9">
        <v>0</v>
      </c>
      <c r="B1542" s="9">
        <v>1</v>
      </c>
      <c r="C1542" s="9">
        <v>53</v>
      </c>
      <c r="D1542" s="9">
        <v>0</v>
      </c>
      <c r="E1542" s="9">
        <v>1</v>
      </c>
      <c r="F1542" s="9">
        <v>0</v>
      </c>
      <c r="G1542" s="9">
        <v>1</v>
      </c>
      <c r="H1542" s="9">
        <v>20</v>
      </c>
      <c r="I1542" s="9">
        <v>0</v>
      </c>
      <c r="J1542" s="9">
        <v>0</v>
      </c>
      <c r="K1542" s="9">
        <v>0</v>
      </c>
      <c r="L1542" s="9">
        <v>0</v>
      </c>
      <c r="M1542" s="9">
        <v>211</v>
      </c>
      <c r="N1542" s="9">
        <v>112.5</v>
      </c>
      <c r="O1542" s="9">
        <v>70</v>
      </c>
      <c r="P1542" s="9">
        <v>22.74</v>
      </c>
      <c r="Q1542" s="9">
        <v>63</v>
      </c>
      <c r="R1542" s="9">
        <v>78</v>
      </c>
      <c r="S1542" s="12"/>
      <c r="V1542" s="9">
        <v>20</v>
      </c>
      <c r="W1542" s="12">
        <f t="shared" si="96"/>
        <v>1</v>
      </c>
      <c r="Z1542" s="60">
        <v>2</v>
      </c>
      <c r="AA1542" s="9">
        <f t="shared" si="97"/>
        <v>0</v>
      </c>
      <c r="AB1542" s="9">
        <f t="shared" si="98"/>
        <v>1</v>
      </c>
      <c r="AC1542" s="9">
        <f t="shared" si="99"/>
        <v>0</v>
      </c>
    </row>
    <row r="1543" spans="1:29" ht="15.75" customHeight="1" x14ac:dyDescent="0.2">
      <c r="A1543" s="9">
        <v>0</v>
      </c>
      <c r="B1543" s="9">
        <v>1</v>
      </c>
      <c r="C1543" s="9">
        <v>46</v>
      </c>
      <c r="D1543" s="9">
        <v>0</v>
      </c>
      <c r="E1543" s="9">
        <v>0</v>
      </c>
      <c r="F1543" s="9">
        <v>1</v>
      </c>
      <c r="G1543" s="9">
        <v>1</v>
      </c>
      <c r="H1543" s="9">
        <v>10</v>
      </c>
      <c r="I1543" s="9">
        <v>0</v>
      </c>
      <c r="J1543" s="9">
        <v>0</v>
      </c>
      <c r="K1543" s="9">
        <v>0</v>
      </c>
      <c r="L1543" s="9">
        <v>0</v>
      </c>
      <c r="M1543" s="9">
        <v>214</v>
      </c>
      <c r="N1543" s="9">
        <v>118</v>
      </c>
      <c r="O1543" s="9">
        <v>82</v>
      </c>
      <c r="P1543" s="9">
        <v>29.41</v>
      </c>
      <c r="Q1543" s="9">
        <v>66</v>
      </c>
      <c r="R1543" s="9">
        <v>94</v>
      </c>
      <c r="S1543" s="12"/>
      <c r="V1543" s="9">
        <v>10</v>
      </c>
      <c r="W1543" s="12">
        <f t="shared" si="96"/>
        <v>1</v>
      </c>
      <c r="Z1543" s="60">
        <v>3</v>
      </c>
      <c r="AA1543" s="9">
        <f t="shared" si="97"/>
        <v>0</v>
      </c>
      <c r="AB1543" s="9">
        <f t="shared" si="98"/>
        <v>0</v>
      </c>
      <c r="AC1543" s="9">
        <f t="shared" si="99"/>
        <v>1</v>
      </c>
    </row>
    <row r="1544" spans="1:29" ht="15.75" customHeight="1" x14ac:dyDescent="0.2">
      <c r="A1544" s="9">
        <v>0</v>
      </c>
      <c r="B1544" s="9">
        <v>0</v>
      </c>
      <c r="C1544" s="9">
        <v>63</v>
      </c>
      <c r="D1544" s="9">
        <v>0</v>
      </c>
      <c r="E1544" s="9">
        <v>1</v>
      </c>
      <c r="F1544" s="9">
        <v>0</v>
      </c>
      <c r="G1544" s="9">
        <v>0</v>
      </c>
      <c r="H1544" s="9">
        <v>0</v>
      </c>
      <c r="I1544" s="9">
        <v>0</v>
      </c>
      <c r="J1544" s="9">
        <v>0</v>
      </c>
      <c r="K1544" s="9">
        <v>1</v>
      </c>
      <c r="L1544" s="9">
        <v>0</v>
      </c>
      <c r="M1544" s="9">
        <v>293</v>
      </c>
      <c r="N1544" s="9">
        <v>186.5</v>
      </c>
      <c r="O1544" s="9">
        <v>97</v>
      </c>
      <c r="P1544" s="9">
        <v>30.47</v>
      </c>
      <c r="Q1544" s="9">
        <v>60</v>
      </c>
      <c r="R1544" s="9">
        <v>96</v>
      </c>
      <c r="S1544" s="12"/>
      <c r="V1544" s="9">
        <v>0</v>
      </c>
      <c r="W1544" s="12">
        <f t="shared" si="96"/>
        <v>0</v>
      </c>
      <c r="Z1544" s="60">
        <v>2</v>
      </c>
      <c r="AA1544" s="9">
        <f t="shared" si="97"/>
        <v>0</v>
      </c>
      <c r="AB1544" s="9">
        <f t="shared" si="98"/>
        <v>1</v>
      </c>
      <c r="AC1544" s="9">
        <f t="shared" si="99"/>
        <v>0</v>
      </c>
    </row>
    <row r="1545" spans="1:29" ht="15.75" customHeight="1" x14ac:dyDescent="0.2">
      <c r="A1545" s="9">
        <v>0</v>
      </c>
      <c r="B1545" s="9">
        <v>1</v>
      </c>
      <c r="C1545" s="9">
        <v>52</v>
      </c>
      <c r="D1545" s="9">
        <v>0</v>
      </c>
      <c r="E1545" s="9">
        <v>0</v>
      </c>
      <c r="F1545" s="9">
        <v>1</v>
      </c>
      <c r="G1545" s="9">
        <v>0</v>
      </c>
      <c r="H1545" s="9">
        <v>0</v>
      </c>
      <c r="I1545" s="9">
        <v>0</v>
      </c>
      <c r="J1545" s="9">
        <v>0</v>
      </c>
      <c r="K1545" s="9">
        <v>1</v>
      </c>
      <c r="L1545" s="9">
        <v>0</v>
      </c>
      <c r="M1545" s="9">
        <v>238</v>
      </c>
      <c r="N1545" s="9">
        <v>131</v>
      </c>
      <c r="O1545" s="9">
        <v>99</v>
      </c>
      <c r="P1545" s="9">
        <v>31.19</v>
      </c>
      <c r="Q1545" s="9">
        <v>96</v>
      </c>
      <c r="R1545" s="9">
        <v>86</v>
      </c>
      <c r="S1545" s="12"/>
      <c r="V1545" s="9">
        <v>0</v>
      </c>
      <c r="W1545" s="12">
        <f t="shared" si="96"/>
        <v>0</v>
      </c>
      <c r="Z1545" s="60">
        <v>3</v>
      </c>
      <c r="AA1545" s="9">
        <f t="shared" si="97"/>
        <v>0</v>
      </c>
      <c r="AB1545" s="9">
        <f t="shared" si="98"/>
        <v>0</v>
      </c>
      <c r="AC1545" s="9">
        <f t="shared" si="99"/>
        <v>1</v>
      </c>
    </row>
    <row r="1546" spans="1:29" ht="15.75" customHeight="1" x14ac:dyDescent="0.2">
      <c r="A1546" s="9">
        <v>0</v>
      </c>
      <c r="B1546" s="9">
        <v>1</v>
      </c>
      <c r="C1546" s="9">
        <v>42</v>
      </c>
      <c r="D1546" s="9">
        <v>1</v>
      </c>
      <c r="E1546" s="9">
        <v>0</v>
      </c>
      <c r="F1546" s="9">
        <v>0</v>
      </c>
      <c r="G1546" s="9">
        <v>1</v>
      </c>
      <c r="H1546" s="9">
        <v>20</v>
      </c>
      <c r="I1546" s="9">
        <v>0</v>
      </c>
      <c r="J1546" s="9">
        <v>0</v>
      </c>
      <c r="K1546" s="9">
        <v>0</v>
      </c>
      <c r="L1546" s="9">
        <v>0</v>
      </c>
      <c r="M1546" s="9">
        <v>410</v>
      </c>
      <c r="N1546" s="9">
        <v>116</v>
      </c>
      <c r="O1546" s="9">
        <v>83</v>
      </c>
      <c r="P1546" s="9">
        <v>21.68</v>
      </c>
      <c r="Q1546" s="9">
        <v>90</v>
      </c>
      <c r="R1546" s="9">
        <v>83</v>
      </c>
      <c r="S1546" s="12"/>
      <c r="V1546" s="9">
        <v>20</v>
      </c>
      <c r="W1546" s="12">
        <f t="shared" si="96"/>
        <v>1</v>
      </c>
      <c r="Z1546" s="60">
        <v>1</v>
      </c>
      <c r="AA1546" s="9">
        <f t="shared" si="97"/>
        <v>1</v>
      </c>
      <c r="AB1546" s="9">
        <f t="shared" si="98"/>
        <v>0</v>
      </c>
      <c r="AC1546" s="9">
        <f t="shared" si="99"/>
        <v>0</v>
      </c>
    </row>
    <row r="1547" spans="1:29" ht="15.75" customHeight="1" x14ac:dyDescent="0.2">
      <c r="A1547" s="9">
        <v>0</v>
      </c>
      <c r="B1547" s="9">
        <v>0</v>
      </c>
      <c r="C1547" s="9">
        <v>48</v>
      </c>
      <c r="D1547" s="9">
        <v>1</v>
      </c>
      <c r="E1547" s="9">
        <v>0</v>
      </c>
      <c r="F1547" s="9">
        <v>0</v>
      </c>
      <c r="G1547" s="9">
        <v>0</v>
      </c>
      <c r="H1547" s="9">
        <v>0</v>
      </c>
      <c r="I1547" s="9">
        <v>0</v>
      </c>
      <c r="J1547" s="9">
        <v>0</v>
      </c>
      <c r="K1547" s="9">
        <v>0</v>
      </c>
      <c r="L1547" s="9">
        <v>0</v>
      </c>
      <c r="M1547" s="9">
        <v>193</v>
      </c>
      <c r="N1547" s="9">
        <v>138.5</v>
      </c>
      <c r="O1547" s="9">
        <v>87.5</v>
      </c>
      <c r="P1547" s="9">
        <v>25.1</v>
      </c>
      <c r="Q1547" s="9">
        <v>64</v>
      </c>
      <c r="R1547" s="9">
        <v>90</v>
      </c>
      <c r="S1547" s="12"/>
      <c r="V1547" s="9">
        <v>0</v>
      </c>
      <c r="W1547" s="12">
        <f t="shared" si="96"/>
        <v>0</v>
      </c>
      <c r="Z1547" s="60">
        <v>1</v>
      </c>
      <c r="AA1547" s="9">
        <f t="shared" si="97"/>
        <v>1</v>
      </c>
      <c r="AB1547" s="9">
        <f t="shared" si="98"/>
        <v>0</v>
      </c>
      <c r="AC1547" s="9">
        <f t="shared" si="99"/>
        <v>0</v>
      </c>
    </row>
    <row r="1548" spans="1:29" ht="15.75" customHeight="1" x14ac:dyDescent="0.2">
      <c r="A1548" s="9">
        <v>0</v>
      </c>
      <c r="B1548" s="9">
        <v>1</v>
      </c>
      <c r="C1548" s="9">
        <v>48</v>
      </c>
      <c r="D1548" s="9">
        <v>0</v>
      </c>
      <c r="E1548" s="9">
        <v>0</v>
      </c>
      <c r="F1548" s="9">
        <v>0</v>
      </c>
      <c r="G1548" s="9">
        <v>1</v>
      </c>
      <c r="H1548" s="9">
        <v>20</v>
      </c>
      <c r="I1548" s="9">
        <v>0</v>
      </c>
      <c r="J1548" s="9">
        <v>0</v>
      </c>
      <c r="K1548" s="9">
        <v>0</v>
      </c>
      <c r="L1548" s="9">
        <v>0</v>
      </c>
      <c r="M1548" s="9">
        <v>212</v>
      </c>
      <c r="N1548" s="9">
        <v>120</v>
      </c>
      <c r="O1548" s="9">
        <v>72</v>
      </c>
      <c r="P1548" s="9">
        <v>22.01</v>
      </c>
      <c r="Q1548" s="9">
        <v>72</v>
      </c>
      <c r="R1548" s="9">
        <v>77</v>
      </c>
      <c r="S1548" s="12"/>
      <c r="V1548" s="9">
        <v>20</v>
      </c>
      <c r="W1548" s="12">
        <f t="shared" si="96"/>
        <v>1</v>
      </c>
      <c r="Z1548" s="60">
        <v>4</v>
      </c>
      <c r="AA1548" s="9">
        <f t="shared" si="97"/>
        <v>0</v>
      </c>
      <c r="AB1548" s="9">
        <f t="shared" si="98"/>
        <v>0</v>
      </c>
      <c r="AC1548" s="9">
        <f t="shared" si="99"/>
        <v>0</v>
      </c>
    </row>
    <row r="1549" spans="1:29" ht="15.75" customHeight="1" x14ac:dyDescent="0.2">
      <c r="A1549" s="9">
        <v>0</v>
      </c>
      <c r="B1549" s="9">
        <v>0</v>
      </c>
      <c r="C1549" s="9">
        <v>42</v>
      </c>
      <c r="D1549" s="9">
        <v>0</v>
      </c>
      <c r="E1549" s="9">
        <v>0</v>
      </c>
      <c r="F1549" s="9">
        <v>0</v>
      </c>
      <c r="G1549" s="9">
        <v>0</v>
      </c>
      <c r="H1549" s="9">
        <v>0</v>
      </c>
      <c r="I1549" s="9">
        <v>0</v>
      </c>
      <c r="J1549" s="9">
        <v>0</v>
      </c>
      <c r="K1549" s="9">
        <v>0</v>
      </c>
      <c r="L1549" s="9">
        <v>0</v>
      </c>
      <c r="M1549" s="9">
        <v>182</v>
      </c>
      <c r="N1549" s="9">
        <v>138</v>
      </c>
      <c r="O1549" s="9">
        <v>91</v>
      </c>
      <c r="P1549" s="9">
        <v>20.02</v>
      </c>
      <c r="Q1549" s="9">
        <v>90</v>
      </c>
      <c r="R1549" s="9">
        <v>74</v>
      </c>
      <c r="S1549" s="12"/>
      <c r="V1549" s="9">
        <v>0</v>
      </c>
      <c r="W1549" s="12">
        <f t="shared" si="96"/>
        <v>0</v>
      </c>
      <c r="Z1549" s="60">
        <v>4</v>
      </c>
      <c r="AA1549" s="9">
        <f t="shared" si="97"/>
        <v>0</v>
      </c>
      <c r="AB1549" s="9">
        <f t="shared" si="98"/>
        <v>0</v>
      </c>
      <c r="AC1549" s="9">
        <f t="shared" si="99"/>
        <v>0</v>
      </c>
    </row>
    <row r="1550" spans="1:29" ht="15.75" customHeight="1" x14ac:dyDescent="0.2">
      <c r="A1550" s="9">
        <v>0</v>
      </c>
      <c r="B1550" s="9">
        <v>0</v>
      </c>
      <c r="C1550" s="9">
        <v>59</v>
      </c>
      <c r="D1550" s="9">
        <v>1</v>
      </c>
      <c r="E1550" s="9">
        <v>0</v>
      </c>
      <c r="F1550" s="9">
        <v>0</v>
      </c>
      <c r="G1550" s="9">
        <v>0</v>
      </c>
      <c r="H1550" s="9">
        <v>0</v>
      </c>
      <c r="I1550" s="9">
        <v>0</v>
      </c>
      <c r="J1550" s="9">
        <v>0</v>
      </c>
      <c r="K1550" s="9">
        <v>0</v>
      </c>
      <c r="L1550" s="9">
        <v>0</v>
      </c>
      <c r="M1550" s="9">
        <v>276</v>
      </c>
      <c r="N1550" s="9">
        <v>127.5</v>
      </c>
      <c r="O1550" s="9">
        <v>85.5</v>
      </c>
      <c r="P1550" s="9">
        <v>22.91</v>
      </c>
      <c r="Q1550" s="9">
        <v>78</v>
      </c>
      <c r="R1550" s="9">
        <v>60</v>
      </c>
      <c r="S1550" s="12"/>
      <c r="V1550" s="9">
        <v>0</v>
      </c>
      <c r="W1550" s="12">
        <f t="shared" si="96"/>
        <v>0</v>
      </c>
      <c r="Z1550" s="60">
        <v>1</v>
      </c>
      <c r="AA1550" s="9">
        <f t="shared" si="97"/>
        <v>1</v>
      </c>
      <c r="AB1550" s="9">
        <f t="shared" si="98"/>
        <v>0</v>
      </c>
      <c r="AC1550" s="9">
        <f t="shared" si="99"/>
        <v>0</v>
      </c>
    </row>
    <row r="1551" spans="1:29" ht="15.75" customHeight="1" x14ac:dyDescent="0.2">
      <c r="A1551" s="9">
        <v>0</v>
      </c>
      <c r="B1551" s="9">
        <v>1</v>
      </c>
      <c r="C1551" s="9">
        <v>40</v>
      </c>
      <c r="D1551" s="9">
        <v>0</v>
      </c>
      <c r="E1551" s="9">
        <v>0</v>
      </c>
      <c r="F1551" s="9">
        <v>0</v>
      </c>
      <c r="G1551" s="9">
        <v>0</v>
      </c>
      <c r="H1551" s="9">
        <v>0</v>
      </c>
      <c r="I1551" s="9">
        <v>0</v>
      </c>
      <c r="J1551" s="9">
        <v>0</v>
      </c>
      <c r="K1551" s="9">
        <v>1</v>
      </c>
      <c r="L1551" s="9">
        <v>0</v>
      </c>
      <c r="M1551" s="9">
        <v>213</v>
      </c>
      <c r="N1551" s="9">
        <v>145</v>
      </c>
      <c r="O1551" s="9">
        <v>100.5</v>
      </c>
      <c r="P1551" s="9">
        <v>27.34</v>
      </c>
      <c r="Q1551" s="9">
        <v>95</v>
      </c>
      <c r="R1551" s="9">
        <v>117</v>
      </c>
      <c r="S1551" s="12"/>
      <c r="V1551" s="9">
        <v>0</v>
      </c>
      <c r="W1551" s="12">
        <f t="shared" si="96"/>
        <v>0</v>
      </c>
      <c r="Z1551" s="60">
        <v>4</v>
      </c>
      <c r="AA1551" s="9">
        <f t="shared" si="97"/>
        <v>0</v>
      </c>
      <c r="AB1551" s="9">
        <f t="shared" si="98"/>
        <v>0</v>
      </c>
      <c r="AC1551" s="9">
        <f t="shared" si="99"/>
        <v>0</v>
      </c>
    </row>
    <row r="1552" spans="1:29" ht="15.75" customHeight="1" x14ac:dyDescent="0.2">
      <c r="A1552" s="9">
        <v>0</v>
      </c>
      <c r="B1552" s="9">
        <v>0</v>
      </c>
      <c r="C1552" s="9">
        <v>45</v>
      </c>
      <c r="D1552" s="9">
        <v>0</v>
      </c>
      <c r="E1552" s="9">
        <v>1</v>
      </c>
      <c r="F1552" s="9">
        <v>0</v>
      </c>
      <c r="G1552" s="9">
        <v>1</v>
      </c>
      <c r="H1552" s="9">
        <v>20</v>
      </c>
      <c r="I1552" s="9">
        <v>1</v>
      </c>
      <c r="J1552" s="9">
        <v>0</v>
      </c>
      <c r="K1552" s="9">
        <v>1</v>
      </c>
      <c r="L1552" s="9">
        <v>0</v>
      </c>
      <c r="M1552" s="9">
        <v>213</v>
      </c>
      <c r="N1552" s="9">
        <v>150</v>
      </c>
      <c r="O1552" s="9">
        <v>90</v>
      </c>
      <c r="P1552" s="9">
        <v>22.35</v>
      </c>
      <c r="Q1552" s="9">
        <v>65</v>
      </c>
      <c r="R1552" s="9">
        <v>72</v>
      </c>
      <c r="S1552" s="12"/>
      <c r="V1552" s="9">
        <v>20</v>
      </c>
      <c r="W1552" s="12">
        <f t="shared" si="96"/>
        <v>1</v>
      </c>
      <c r="Z1552" s="60">
        <v>2</v>
      </c>
      <c r="AA1552" s="9">
        <f t="shared" si="97"/>
        <v>0</v>
      </c>
      <c r="AB1552" s="9">
        <f t="shared" si="98"/>
        <v>1</v>
      </c>
      <c r="AC1552" s="9">
        <f t="shared" si="99"/>
        <v>0</v>
      </c>
    </row>
    <row r="1553" spans="1:29" ht="15.75" customHeight="1" x14ac:dyDescent="0.2">
      <c r="A1553" s="9">
        <v>0</v>
      </c>
      <c r="B1553" s="9">
        <v>1</v>
      </c>
      <c r="C1553" s="9">
        <v>38</v>
      </c>
      <c r="D1553" s="9">
        <v>1</v>
      </c>
      <c r="E1553" s="9">
        <v>0</v>
      </c>
      <c r="F1553" s="9">
        <v>0</v>
      </c>
      <c r="G1553" s="9">
        <v>1</v>
      </c>
      <c r="H1553" s="9">
        <v>9</v>
      </c>
      <c r="I1553" s="9">
        <v>0</v>
      </c>
      <c r="J1553" s="9">
        <v>0</v>
      </c>
      <c r="K1553" s="9">
        <v>0</v>
      </c>
      <c r="L1553" s="9">
        <v>0</v>
      </c>
      <c r="M1553" s="9">
        <v>274</v>
      </c>
      <c r="N1553" s="9">
        <v>120</v>
      </c>
      <c r="O1553" s="9">
        <v>80</v>
      </c>
      <c r="P1553" s="9">
        <v>25.17</v>
      </c>
      <c r="Q1553" s="9">
        <v>80</v>
      </c>
      <c r="R1553" s="9">
        <v>68</v>
      </c>
      <c r="S1553" s="12"/>
      <c r="V1553" s="9">
        <v>9</v>
      </c>
      <c r="W1553" s="12">
        <f t="shared" si="96"/>
        <v>1</v>
      </c>
      <c r="Z1553" s="60">
        <v>1</v>
      </c>
      <c r="AA1553" s="9">
        <f t="shared" si="97"/>
        <v>1</v>
      </c>
      <c r="AB1553" s="9">
        <f t="shared" si="98"/>
        <v>0</v>
      </c>
      <c r="AC1553" s="9">
        <f t="shared" si="99"/>
        <v>0</v>
      </c>
    </row>
    <row r="1554" spans="1:29" ht="15.75" customHeight="1" x14ac:dyDescent="0.2">
      <c r="A1554" s="9">
        <v>0</v>
      </c>
      <c r="B1554" s="9">
        <v>0</v>
      </c>
      <c r="C1554" s="9">
        <v>46</v>
      </c>
      <c r="D1554" s="9">
        <v>1</v>
      </c>
      <c r="E1554" s="9">
        <v>0</v>
      </c>
      <c r="F1554" s="9">
        <v>0</v>
      </c>
      <c r="G1554" s="9">
        <v>1</v>
      </c>
      <c r="H1554" s="9">
        <v>20</v>
      </c>
      <c r="I1554" s="9">
        <v>0</v>
      </c>
      <c r="J1554" s="9">
        <v>0</v>
      </c>
      <c r="K1554" s="9">
        <v>0</v>
      </c>
      <c r="L1554" s="9">
        <v>0</v>
      </c>
      <c r="M1554" s="9">
        <v>182</v>
      </c>
      <c r="N1554" s="9">
        <v>117</v>
      </c>
      <c r="O1554" s="9">
        <v>78</v>
      </c>
      <c r="P1554" s="9">
        <v>22.15</v>
      </c>
      <c r="Q1554" s="9">
        <v>72</v>
      </c>
      <c r="R1554" s="9">
        <v>59</v>
      </c>
      <c r="S1554" s="12"/>
      <c r="V1554" s="9">
        <v>20</v>
      </c>
      <c r="W1554" s="12">
        <f t="shared" si="96"/>
        <v>1</v>
      </c>
      <c r="Z1554" s="60">
        <v>1</v>
      </c>
      <c r="AA1554" s="9">
        <f t="shared" si="97"/>
        <v>1</v>
      </c>
      <c r="AB1554" s="9">
        <f t="shared" si="98"/>
        <v>0</v>
      </c>
      <c r="AC1554" s="9">
        <f t="shared" si="99"/>
        <v>0</v>
      </c>
    </row>
    <row r="1555" spans="1:29" ht="15.75" customHeight="1" x14ac:dyDescent="0.2">
      <c r="A1555" s="9">
        <v>1</v>
      </c>
      <c r="B1555" s="9">
        <v>1</v>
      </c>
      <c r="C1555" s="9">
        <v>67</v>
      </c>
      <c r="D1555" s="9">
        <v>1</v>
      </c>
      <c r="E1555" s="9">
        <v>0</v>
      </c>
      <c r="F1555" s="9">
        <v>0</v>
      </c>
      <c r="G1555" s="9">
        <v>1</v>
      </c>
      <c r="H1555" s="9">
        <v>15</v>
      </c>
      <c r="I1555" s="9">
        <v>0</v>
      </c>
      <c r="J1555" s="9">
        <v>1</v>
      </c>
      <c r="K1555" s="9">
        <v>1</v>
      </c>
      <c r="L1555" s="9">
        <v>0</v>
      </c>
      <c r="M1555" s="9">
        <v>285</v>
      </c>
      <c r="N1555" s="9">
        <v>155</v>
      </c>
      <c r="O1555" s="9">
        <v>90</v>
      </c>
      <c r="P1555" s="9">
        <v>30.42</v>
      </c>
      <c r="Q1555" s="9">
        <v>70</v>
      </c>
      <c r="R1555" s="9">
        <v>77</v>
      </c>
      <c r="S1555" s="12"/>
      <c r="V1555" s="9">
        <v>15</v>
      </c>
      <c r="W1555" s="12">
        <f t="shared" si="96"/>
        <v>1</v>
      </c>
      <c r="Z1555" s="60">
        <v>1</v>
      </c>
      <c r="AA1555" s="9">
        <f t="shared" si="97"/>
        <v>1</v>
      </c>
      <c r="AB1555" s="9">
        <f t="shared" si="98"/>
        <v>0</v>
      </c>
      <c r="AC1555" s="9">
        <f t="shared" si="99"/>
        <v>0</v>
      </c>
    </row>
    <row r="1556" spans="1:29" ht="15.75" customHeight="1" x14ac:dyDescent="0.2">
      <c r="A1556" s="9">
        <v>0</v>
      </c>
      <c r="B1556" s="9">
        <v>0</v>
      </c>
      <c r="C1556" s="9">
        <v>53</v>
      </c>
      <c r="D1556" s="9">
        <v>0</v>
      </c>
      <c r="E1556" s="9">
        <v>0</v>
      </c>
      <c r="F1556" s="9">
        <v>0</v>
      </c>
      <c r="G1556" s="9">
        <v>1</v>
      </c>
      <c r="H1556" s="9">
        <v>1</v>
      </c>
      <c r="I1556" s="9">
        <v>0</v>
      </c>
      <c r="J1556" s="9">
        <v>0</v>
      </c>
      <c r="K1556" s="9">
        <v>1</v>
      </c>
      <c r="L1556" s="9">
        <v>0</v>
      </c>
      <c r="M1556" s="9">
        <v>297</v>
      </c>
      <c r="N1556" s="9">
        <v>164</v>
      </c>
      <c r="O1556" s="9">
        <v>102</v>
      </c>
      <c r="P1556" s="9">
        <v>24.5</v>
      </c>
      <c r="Q1556" s="9">
        <v>75</v>
      </c>
      <c r="R1556" s="9">
        <v>95</v>
      </c>
      <c r="S1556" s="12"/>
      <c r="V1556" s="9">
        <v>1</v>
      </c>
      <c r="W1556" s="12">
        <f t="shared" si="96"/>
        <v>1</v>
      </c>
      <c r="Z1556" s="60">
        <v>4</v>
      </c>
      <c r="AA1556" s="9">
        <f t="shared" si="97"/>
        <v>0</v>
      </c>
      <c r="AB1556" s="9">
        <f t="shared" si="98"/>
        <v>0</v>
      </c>
      <c r="AC1556" s="9">
        <f t="shared" si="99"/>
        <v>0</v>
      </c>
    </row>
    <row r="1557" spans="1:29" ht="15.75" customHeight="1" x14ac:dyDescent="0.2">
      <c r="A1557" s="9">
        <v>0</v>
      </c>
      <c r="B1557" s="9">
        <v>0</v>
      </c>
      <c r="C1557" s="9">
        <v>38</v>
      </c>
      <c r="D1557" s="9">
        <v>0</v>
      </c>
      <c r="E1557" s="9">
        <v>1</v>
      </c>
      <c r="F1557" s="9">
        <v>0</v>
      </c>
      <c r="G1557" s="9">
        <v>1</v>
      </c>
      <c r="H1557" s="9">
        <v>12</v>
      </c>
      <c r="I1557" s="9">
        <v>0</v>
      </c>
      <c r="J1557" s="9">
        <v>0</v>
      </c>
      <c r="K1557" s="9">
        <v>0</v>
      </c>
      <c r="L1557" s="9">
        <v>0</v>
      </c>
      <c r="M1557" s="9">
        <v>209</v>
      </c>
      <c r="N1557" s="9">
        <v>122.5</v>
      </c>
      <c r="O1557" s="9">
        <v>76.5</v>
      </c>
      <c r="P1557" s="9">
        <v>24.51</v>
      </c>
      <c r="Q1557" s="9">
        <v>90</v>
      </c>
      <c r="R1557" s="9">
        <v>73</v>
      </c>
      <c r="S1557" s="12"/>
      <c r="V1557" s="9">
        <v>12</v>
      </c>
      <c r="W1557" s="12">
        <f t="shared" si="96"/>
        <v>1</v>
      </c>
      <c r="Z1557" s="60">
        <v>2</v>
      </c>
      <c r="AA1557" s="9">
        <f t="shared" si="97"/>
        <v>0</v>
      </c>
      <c r="AB1557" s="9">
        <f t="shared" si="98"/>
        <v>1</v>
      </c>
      <c r="AC1557" s="9">
        <f t="shared" si="99"/>
        <v>0</v>
      </c>
    </row>
    <row r="1558" spans="1:29" ht="15.75" customHeight="1" x14ac:dyDescent="0.2">
      <c r="A1558" s="9">
        <v>0</v>
      </c>
      <c r="B1558" s="9">
        <v>0</v>
      </c>
      <c r="C1558" s="9">
        <v>43</v>
      </c>
      <c r="D1558" s="9">
        <v>0</v>
      </c>
      <c r="E1558" s="9">
        <v>1</v>
      </c>
      <c r="F1558" s="9">
        <v>0</v>
      </c>
      <c r="G1558" s="9">
        <v>0</v>
      </c>
      <c r="H1558" s="9">
        <v>0</v>
      </c>
      <c r="I1558" s="9">
        <v>0</v>
      </c>
      <c r="J1558" s="9">
        <v>0</v>
      </c>
      <c r="K1558" s="9">
        <v>0</v>
      </c>
      <c r="L1558" s="9">
        <v>0</v>
      </c>
      <c r="M1558" s="9">
        <v>213</v>
      </c>
      <c r="N1558" s="9">
        <v>96</v>
      </c>
      <c r="O1558" s="9">
        <v>62</v>
      </c>
      <c r="P1558" s="9">
        <v>19.38</v>
      </c>
      <c r="Q1558" s="9">
        <v>74</v>
      </c>
      <c r="R1558" s="9">
        <v>80</v>
      </c>
      <c r="S1558" s="12"/>
      <c r="V1558" s="9">
        <v>0</v>
      </c>
      <c r="W1558" s="12">
        <f t="shared" si="96"/>
        <v>0</v>
      </c>
      <c r="Z1558" s="60">
        <v>2</v>
      </c>
      <c r="AA1558" s="9">
        <f t="shared" si="97"/>
        <v>0</v>
      </c>
      <c r="AB1558" s="9">
        <f t="shared" si="98"/>
        <v>1</v>
      </c>
      <c r="AC1558" s="9">
        <f t="shared" si="99"/>
        <v>0</v>
      </c>
    </row>
    <row r="1559" spans="1:29" ht="15.75" customHeight="1" x14ac:dyDescent="0.2">
      <c r="A1559" s="9">
        <v>0</v>
      </c>
      <c r="B1559" s="9">
        <v>1</v>
      </c>
      <c r="C1559" s="9">
        <v>59</v>
      </c>
      <c r="D1559" s="9">
        <v>1</v>
      </c>
      <c r="E1559" s="9">
        <v>0</v>
      </c>
      <c r="F1559" s="9">
        <v>0</v>
      </c>
      <c r="G1559" s="9">
        <v>0</v>
      </c>
      <c r="H1559" s="9">
        <v>0</v>
      </c>
      <c r="I1559" s="9">
        <v>1</v>
      </c>
      <c r="J1559" s="9">
        <v>0</v>
      </c>
      <c r="K1559" s="9">
        <v>1</v>
      </c>
      <c r="L1559" s="9">
        <v>0</v>
      </c>
      <c r="M1559" s="9">
        <v>294</v>
      </c>
      <c r="N1559" s="9">
        <v>170</v>
      </c>
      <c r="O1559" s="9">
        <v>103</v>
      </c>
      <c r="P1559" s="9">
        <v>31.6</v>
      </c>
      <c r="Q1559" s="9">
        <v>66</v>
      </c>
      <c r="R1559" s="9">
        <v>70</v>
      </c>
      <c r="S1559" s="12"/>
      <c r="V1559" s="9">
        <v>0</v>
      </c>
      <c r="W1559" s="12">
        <f t="shared" si="96"/>
        <v>0</v>
      </c>
      <c r="Z1559" s="60">
        <v>1</v>
      </c>
      <c r="AA1559" s="9">
        <f t="shared" si="97"/>
        <v>1</v>
      </c>
      <c r="AB1559" s="9">
        <f t="shared" si="98"/>
        <v>0</v>
      </c>
      <c r="AC1559" s="9">
        <f t="shared" si="99"/>
        <v>0</v>
      </c>
    </row>
    <row r="1560" spans="1:29" ht="15.75" customHeight="1" x14ac:dyDescent="0.2">
      <c r="A1560" s="9">
        <v>0</v>
      </c>
      <c r="B1560" s="9">
        <v>0</v>
      </c>
      <c r="C1560" s="9">
        <v>61</v>
      </c>
      <c r="D1560" s="9">
        <v>1</v>
      </c>
      <c r="E1560" s="9">
        <v>0</v>
      </c>
      <c r="F1560" s="9">
        <v>0</v>
      </c>
      <c r="G1560" s="9">
        <v>0</v>
      </c>
      <c r="H1560" s="9">
        <v>0</v>
      </c>
      <c r="I1560" s="9">
        <v>0</v>
      </c>
      <c r="J1560" s="9">
        <v>0</v>
      </c>
      <c r="K1560" s="9">
        <v>1</v>
      </c>
      <c r="L1560" s="9">
        <v>0</v>
      </c>
      <c r="M1560" s="9">
        <v>250</v>
      </c>
      <c r="N1560" s="9">
        <v>173</v>
      </c>
      <c r="O1560" s="9">
        <v>89</v>
      </c>
      <c r="P1560" s="9">
        <v>29.25</v>
      </c>
      <c r="Q1560" s="9">
        <v>90</v>
      </c>
      <c r="R1560" s="9">
        <v>87</v>
      </c>
      <c r="S1560" s="12"/>
      <c r="V1560" s="9">
        <v>0</v>
      </c>
      <c r="W1560" s="12">
        <f t="shared" si="96"/>
        <v>0</v>
      </c>
      <c r="Z1560" s="60">
        <v>1</v>
      </c>
      <c r="AA1560" s="9">
        <f t="shared" si="97"/>
        <v>1</v>
      </c>
      <c r="AB1560" s="9">
        <f t="shared" si="98"/>
        <v>0</v>
      </c>
      <c r="AC1560" s="9">
        <f t="shared" si="99"/>
        <v>0</v>
      </c>
    </row>
    <row r="1561" spans="1:29" ht="15.75" customHeight="1" x14ac:dyDescent="0.2">
      <c r="A1561" s="9">
        <v>0</v>
      </c>
      <c r="B1561" s="9">
        <v>1</v>
      </c>
      <c r="C1561" s="9">
        <v>52</v>
      </c>
      <c r="D1561" s="9">
        <v>0</v>
      </c>
      <c r="E1561" s="9">
        <v>0</v>
      </c>
      <c r="F1561" s="9">
        <v>0</v>
      </c>
      <c r="G1561" s="9">
        <v>1</v>
      </c>
      <c r="H1561" s="9">
        <v>20</v>
      </c>
      <c r="I1561" s="9">
        <v>0</v>
      </c>
      <c r="J1561" s="9">
        <v>0</v>
      </c>
      <c r="K1561" s="9">
        <v>0</v>
      </c>
      <c r="L1561" s="9">
        <v>0</v>
      </c>
      <c r="M1561" s="9">
        <v>167</v>
      </c>
      <c r="N1561" s="9">
        <v>134</v>
      </c>
      <c r="O1561" s="9">
        <v>80</v>
      </c>
      <c r="P1561" s="9">
        <v>29.77</v>
      </c>
      <c r="Q1561" s="9">
        <v>72</v>
      </c>
      <c r="R1561" s="9">
        <v>102</v>
      </c>
      <c r="S1561" s="12"/>
      <c r="V1561" s="9">
        <v>20</v>
      </c>
      <c r="W1561" s="12">
        <f t="shared" si="96"/>
        <v>1</v>
      </c>
      <c r="Z1561" s="60">
        <v>4</v>
      </c>
      <c r="AA1561" s="9">
        <f t="shared" si="97"/>
        <v>0</v>
      </c>
      <c r="AB1561" s="9">
        <f t="shared" si="98"/>
        <v>0</v>
      </c>
      <c r="AC1561" s="9">
        <f t="shared" si="99"/>
        <v>0</v>
      </c>
    </row>
    <row r="1562" spans="1:29" ht="15.75" customHeight="1" x14ac:dyDescent="0.2">
      <c r="A1562" s="9">
        <v>0</v>
      </c>
      <c r="B1562" s="9">
        <v>0</v>
      </c>
      <c r="C1562" s="9">
        <v>53</v>
      </c>
      <c r="D1562" s="9">
        <v>0</v>
      </c>
      <c r="E1562" s="9">
        <v>1</v>
      </c>
      <c r="F1562" s="9">
        <v>0</v>
      </c>
      <c r="G1562" s="9">
        <v>0</v>
      </c>
      <c r="H1562" s="9">
        <v>0</v>
      </c>
      <c r="I1562" s="9">
        <v>0</v>
      </c>
      <c r="J1562" s="9">
        <v>0</v>
      </c>
      <c r="K1562" s="9">
        <v>1</v>
      </c>
      <c r="L1562" s="9">
        <v>0</v>
      </c>
      <c r="M1562" s="9">
        <v>258</v>
      </c>
      <c r="N1562" s="9">
        <v>186</v>
      </c>
      <c r="O1562" s="9">
        <v>101</v>
      </c>
      <c r="P1562" s="9">
        <v>28.9</v>
      </c>
      <c r="Q1562" s="9">
        <v>80</v>
      </c>
      <c r="R1562" s="9">
        <v>70</v>
      </c>
      <c r="S1562" s="12"/>
      <c r="V1562" s="9">
        <v>0</v>
      </c>
      <c r="W1562" s="12">
        <f t="shared" si="96"/>
        <v>0</v>
      </c>
      <c r="Z1562" s="60">
        <v>2</v>
      </c>
      <c r="AA1562" s="9">
        <f t="shared" si="97"/>
        <v>0</v>
      </c>
      <c r="AB1562" s="9">
        <f t="shared" si="98"/>
        <v>1</v>
      </c>
      <c r="AC1562" s="9">
        <f t="shared" si="99"/>
        <v>0</v>
      </c>
    </row>
    <row r="1563" spans="1:29" ht="15.75" customHeight="1" x14ac:dyDescent="0.2">
      <c r="A1563" s="9">
        <v>0</v>
      </c>
      <c r="B1563" s="9">
        <v>1</v>
      </c>
      <c r="C1563" s="9">
        <v>67</v>
      </c>
      <c r="D1563" s="9">
        <v>1</v>
      </c>
      <c r="E1563" s="9">
        <v>0</v>
      </c>
      <c r="F1563" s="9">
        <v>0</v>
      </c>
      <c r="G1563" s="9">
        <v>0</v>
      </c>
      <c r="H1563" s="9">
        <v>0</v>
      </c>
      <c r="I1563" s="9">
        <v>0</v>
      </c>
      <c r="J1563" s="9">
        <v>0</v>
      </c>
      <c r="K1563" s="9">
        <v>1</v>
      </c>
      <c r="L1563" s="9">
        <v>0</v>
      </c>
      <c r="M1563" s="9">
        <v>222</v>
      </c>
      <c r="N1563" s="9">
        <v>154</v>
      </c>
      <c r="O1563" s="9">
        <v>106</v>
      </c>
      <c r="P1563" s="9">
        <v>26.71</v>
      </c>
      <c r="Q1563" s="9">
        <v>85</v>
      </c>
      <c r="R1563" s="9">
        <v>74</v>
      </c>
      <c r="S1563" s="12"/>
      <c r="V1563" s="9">
        <v>0</v>
      </c>
      <c r="W1563" s="12">
        <f t="shared" si="96"/>
        <v>0</v>
      </c>
      <c r="Z1563" s="60">
        <v>1</v>
      </c>
      <c r="AA1563" s="9">
        <f t="shared" si="97"/>
        <v>1</v>
      </c>
      <c r="AB1563" s="9">
        <f t="shared" si="98"/>
        <v>0</v>
      </c>
      <c r="AC1563" s="9">
        <f t="shared" si="99"/>
        <v>0</v>
      </c>
    </row>
    <row r="1564" spans="1:29" ht="15.75" customHeight="1" x14ac:dyDescent="0.2">
      <c r="A1564" s="9">
        <v>0</v>
      </c>
      <c r="B1564" s="9">
        <v>0</v>
      </c>
      <c r="C1564" s="9">
        <v>37</v>
      </c>
      <c r="D1564" s="9">
        <v>0</v>
      </c>
      <c r="E1564" s="9">
        <v>0</v>
      </c>
      <c r="F1564" s="9">
        <v>1</v>
      </c>
      <c r="G1564" s="9">
        <v>0</v>
      </c>
      <c r="H1564" s="9">
        <v>0</v>
      </c>
      <c r="I1564" s="9">
        <v>0</v>
      </c>
      <c r="J1564" s="9">
        <v>0</v>
      </c>
      <c r="K1564" s="9">
        <v>0</v>
      </c>
      <c r="L1564" s="9">
        <v>0</v>
      </c>
      <c r="M1564" s="9">
        <v>190</v>
      </c>
      <c r="N1564" s="9">
        <v>102</v>
      </c>
      <c r="O1564" s="9">
        <v>65</v>
      </c>
      <c r="P1564" s="9">
        <v>20.68</v>
      </c>
      <c r="Q1564" s="9">
        <v>89</v>
      </c>
      <c r="R1564" s="9">
        <v>87</v>
      </c>
      <c r="S1564" s="12"/>
      <c r="V1564" s="9">
        <v>0</v>
      </c>
      <c r="W1564" s="12">
        <f t="shared" si="96"/>
        <v>0</v>
      </c>
      <c r="Z1564" s="60">
        <v>3</v>
      </c>
      <c r="AA1564" s="9">
        <f t="shared" si="97"/>
        <v>0</v>
      </c>
      <c r="AB1564" s="9">
        <f t="shared" si="98"/>
        <v>0</v>
      </c>
      <c r="AC1564" s="9">
        <f t="shared" si="99"/>
        <v>1</v>
      </c>
    </row>
    <row r="1565" spans="1:29" ht="15.75" customHeight="1" x14ac:dyDescent="0.2">
      <c r="A1565" s="9">
        <v>0</v>
      </c>
      <c r="B1565" s="9">
        <v>0</v>
      </c>
      <c r="C1565" s="9">
        <v>54</v>
      </c>
      <c r="D1565" s="9">
        <v>1</v>
      </c>
      <c r="E1565" s="9">
        <v>0</v>
      </c>
      <c r="F1565" s="9">
        <v>0</v>
      </c>
      <c r="G1565" s="9">
        <v>0</v>
      </c>
      <c r="H1565" s="9">
        <v>0</v>
      </c>
      <c r="I1565" s="9">
        <v>0</v>
      </c>
      <c r="J1565" s="9">
        <v>0</v>
      </c>
      <c r="K1565" s="9">
        <v>1</v>
      </c>
      <c r="L1565" s="9">
        <v>0</v>
      </c>
      <c r="M1565" s="9">
        <v>302</v>
      </c>
      <c r="N1565" s="9">
        <v>160</v>
      </c>
      <c r="O1565" s="9">
        <v>94</v>
      </c>
      <c r="P1565" s="9">
        <v>29.4</v>
      </c>
      <c r="Q1565" s="9">
        <v>75</v>
      </c>
      <c r="R1565" s="9">
        <v>75</v>
      </c>
      <c r="S1565" s="12"/>
      <c r="V1565" s="9">
        <v>0</v>
      </c>
      <c r="W1565" s="12">
        <f t="shared" si="96"/>
        <v>0</v>
      </c>
      <c r="Z1565" s="60">
        <v>1</v>
      </c>
      <c r="AA1565" s="9">
        <f t="shared" si="97"/>
        <v>1</v>
      </c>
      <c r="AB1565" s="9">
        <f t="shared" si="98"/>
        <v>0</v>
      </c>
      <c r="AC1565" s="9">
        <f t="shared" si="99"/>
        <v>0</v>
      </c>
    </row>
    <row r="1566" spans="1:29" ht="15.75" customHeight="1" x14ac:dyDescent="0.2">
      <c r="A1566" s="9">
        <v>0</v>
      </c>
      <c r="B1566" s="9">
        <v>1</v>
      </c>
      <c r="C1566" s="9">
        <v>54</v>
      </c>
      <c r="D1566" s="9">
        <v>1</v>
      </c>
      <c r="E1566" s="9">
        <v>0</v>
      </c>
      <c r="F1566" s="9">
        <v>0</v>
      </c>
      <c r="G1566" s="9">
        <v>0</v>
      </c>
      <c r="H1566" s="9">
        <v>0</v>
      </c>
      <c r="I1566" s="9">
        <v>0</v>
      </c>
      <c r="J1566" s="9">
        <v>0</v>
      </c>
      <c r="K1566" s="9">
        <v>0</v>
      </c>
      <c r="L1566" s="9">
        <v>0</v>
      </c>
      <c r="M1566" s="9">
        <v>179</v>
      </c>
      <c r="N1566" s="9">
        <v>103</v>
      </c>
      <c r="O1566" s="9">
        <v>73</v>
      </c>
      <c r="P1566" s="9">
        <v>21.03</v>
      </c>
      <c r="Q1566" s="9">
        <v>60</v>
      </c>
      <c r="R1566" s="9">
        <v>84</v>
      </c>
      <c r="S1566" s="12"/>
      <c r="V1566" s="9">
        <v>0</v>
      </c>
      <c r="W1566" s="12">
        <f t="shared" si="96"/>
        <v>0</v>
      </c>
      <c r="Z1566" s="60">
        <v>1</v>
      </c>
      <c r="AA1566" s="9">
        <f t="shared" si="97"/>
        <v>1</v>
      </c>
      <c r="AB1566" s="9">
        <f t="shared" si="98"/>
        <v>0</v>
      </c>
      <c r="AC1566" s="9">
        <f t="shared" si="99"/>
        <v>0</v>
      </c>
    </row>
    <row r="1567" spans="1:29" ht="15.75" customHeight="1" x14ac:dyDescent="0.2">
      <c r="A1567" s="9">
        <v>0</v>
      </c>
      <c r="B1567" s="9">
        <v>1</v>
      </c>
      <c r="C1567" s="9">
        <v>55</v>
      </c>
      <c r="D1567" s="9">
        <v>0</v>
      </c>
      <c r="E1567" s="9">
        <v>1</v>
      </c>
      <c r="F1567" s="9">
        <v>0</v>
      </c>
      <c r="G1567" s="9">
        <v>0</v>
      </c>
      <c r="H1567" s="9">
        <v>0</v>
      </c>
      <c r="I1567" s="9">
        <v>0</v>
      </c>
      <c r="J1567" s="9">
        <v>0</v>
      </c>
      <c r="K1567" s="9">
        <v>0</v>
      </c>
      <c r="L1567" s="9">
        <v>0</v>
      </c>
      <c r="M1567" s="9">
        <v>219</v>
      </c>
      <c r="N1567" s="9">
        <v>115</v>
      </c>
      <c r="O1567" s="9">
        <v>84</v>
      </c>
      <c r="P1567" s="9">
        <v>26.08</v>
      </c>
      <c r="Q1567" s="9">
        <v>88</v>
      </c>
      <c r="R1567" s="9">
        <v>93</v>
      </c>
      <c r="S1567" s="12"/>
      <c r="V1567" s="9">
        <v>0</v>
      </c>
      <c r="W1567" s="12">
        <f t="shared" si="96"/>
        <v>0</v>
      </c>
      <c r="Z1567" s="60">
        <v>2</v>
      </c>
      <c r="AA1567" s="9">
        <f t="shared" si="97"/>
        <v>0</v>
      </c>
      <c r="AB1567" s="9">
        <f t="shared" si="98"/>
        <v>1</v>
      </c>
      <c r="AC1567" s="9">
        <f t="shared" si="99"/>
        <v>0</v>
      </c>
    </row>
    <row r="1568" spans="1:29" ht="15.75" customHeight="1" x14ac:dyDescent="0.2">
      <c r="A1568" s="9">
        <v>0</v>
      </c>
      <c r="B1568" s="9">
        <v>1</v>
      </c>
      <c r="C1568" s="9">
        <v>58</v>
      </c>
      <c r="D1568" s="9">
        <v>1</v>
      </c>
      <c r="E1568" s="9">
        <v>0</v>
      </c>
      <c r="F1568" s="9">
        <v>0</v>
      </c>
      <c r="G1568" s="9">
        <v>1</v>
      </c>
      <c r="H1568" s="9">
        <v>30</v>
      </c>
      <c r="I1568" s="9">
        <v>0</v>
      </c>
      <c r="J1568" s="9">
        <v>0</v>
      </c>
      <c r="K1568" s="9">
        <v>0</v>
      </c>
      <c r="L1568" s="9">
        <v>0</v>
      </c>
      <c r="M1568" s="9">
        <v>200</v>
      </c>
      <c r="N1568" s="9">
        <v>144</v>
      </c>
      <c r="O1568" s="9">
        <v>90</v>
      </c>
      <c r="P1568" s="9">
        <v>24.9</v>
      </c>
      <c r="Q1568" s="9">
        <v>75</v>
      </c>
      <c r="R1568" s="9">
        <v>76</v>
      </c>
      <c r="S1568" s="12"/>
      <c r="V1568" s="9">
        <v>30</v>
      </c>
      <c r="W1568" s="12">
        <f t="shared" si="96"/>
        <v>1</v>
      </c>
      <c r="Z1568" s="60">
        <v>1</v>
      </c>
      <c r="AA1568" s="9">
        <f t="shared" si="97"/>
        <v>1</v>
      </c>
      <c r="AB1568" s="9">
        <f t="shared" si="98"/>
        <v>0</v>
      </c>
      <c r="AC1568" s="9">
        <f t="shared" si="99"/>
        <v>0</v>
      </c>
    </row>
    <row r="1569" spans="1:29" ht="15.75" customHeight="1" x14ac:dyDescent="0.2">
      <c r="A1569" s="9">
        <v>1</v>
      </c>
      <c r="B1569" s="9">
        <v>0</v>
      </c>
      <c r="C1569" s="9">
        <v>62</v>
      </c>
      <c r="D1569" s="9">
        <v>0</v>
      </c>
      <c r="E1569" s="9">
        <v>0</v>
      </c>
      <c r="F1569" s="9">
        <v>1</v>
      </c>
      <c r="G1569" s="9">
        <v>0</v>
      </c>
      <c r="H1569" s="9">
        <v>0</v>
      </c>
      <c r="I1569" s="9">
        <v>0</v>
      </c>
      <c r="J1569" s="9">
        <v>0</v>
      </c>
      <c r="K1569" s="9">
        <v>1</v>
      </c>
      <c r="L1569" s="9">
        <v>0</v>
      </c>
      <c r="M1569" s="9">
        <v>312</v>
      </c>
      <c r="N1569" s="9">
        <v>204</v>
      </c>
      <c r="O1569" s="9">
        <v>118</v>
      </c>
      <c r="P1569" s="9">
        <v>24.83</v>
      </c>
      <c r="Q1569" s="9">
        <v>67</v>
      </c>
      <c r="R1569" s="9">
        <v>86</v>
      </c>
      <c r="S1569" s="12"/>
      <c r="V1569" s="9">
        <v>0</v>
      </c>
      <c r="W1569" s="12">
        <f t="shared" si="96"/>
        <v>0</v>
      </c>
      <c r="Z1569" s="60">
        <v>3</v>
      </c>
      <c r="AA1569" s="9">
        <f t="shared" si="97"/>
        <v>0</v>
      </c>
      <c r="AB1569" s="9">
        <f t="shared" si="98"/>
        <v>0</v>
      </c>
      <c r="AC1569" s="9">
        <f t="shared" si="99"/>
        <v>1</v>
      </c>
    </row>
    <row r="1570" spans="1:29" ht="15.75" customHeight="1" x14ac:dyDescent="0.2">
      <c r="A1570" s="9">
        <v>0</v>
      </c>
      <c r="B1570" s="9">
        <v>1</v>
      </c>
      <c r="C1570" s="9">
        <v>52</v>
      </c>
      <c r="D1570" s="9">
        <v>1</v>
      </c>
      <c r="E1570" s="9">
        <v>0</v>
      </c>
      <c r="F1570" s="9">
        <v>0</v>
      </c>
      <c r="G1570" s="9">
        <v>1</v>
      </c>
      <c r="H1570" s="9">
        <v>20</v>
      </c>
      <c r="I1570" s="9">
        <v>0</v>
      </c>
      <c r="J1570" s="9">
        <v>0</v>
      </c>
      <c r="K1570" s="9">
        <v>0</v>
      </c>
      <c r="L1570" s="9">
        <v>0</v>
      </c>
      <c r="M1570" s="9">
        <v>233</v>
      </c>
      <c r="N1570" s="9">
        <v>114</v>
      </c>
      <c r="O1570" s="9">
        <v>78</v>
      </c>
      <c r="P1570" s="9">
        <v>22.81</v>
      </c>
      <c r="Q1570" s="9">
        <v>50</v>
      </c>
      <c r="R1570" s="9">
        <v>73</v>
      </c>
      <c r="S1570" s="12"/>
      <c r="V1570" s="9">
        <v>20</v>
      </c>
      <c r="W1570" s="12">
        <f t="shared" si="96"/>
        <v>1</v>
      </c>
      <c r="Z1570" s="60">
        <v>1</v>
      </c>
      <c r="AA1570" s="9">
        <f t="shared" si="97"/>
        <v>1</v>
      </c>
      <c r="AB1570" s="9">
        <f t="shared" si="98"/>
        <v>0</v>
      </c>
      <c r="AC1570" s="9">
        <f t="shared" si="99"/>
        <v>0</v>
      </c>
    </row>
    <row r="1571" spans="1:29" ht="15.75" customHeight="1" x14ac:dyDescent="0.2">
      <c r="A1571" s="9">
        <v>0</v>
      </c>
      <c r="B1571" s="9">
        <v>0</v>
      </c>
      <c r="C1571" s="9">
        <v>41</v>
      </c>
      <c r="D1571" s="9">
        <v>1</v>
      </c>
      <c r="E1571" s="9">
        <v>0</v>
      </c>
      <c r="F1571" s="9">
        <v>0</v>
      </c>
      <c r="G1571" s="9">
        <v>1</v>
      </c>
      <c r="H1571" s="9">
        <v>20</v>
      </c>
      <c r="I1571" s="9">
        <v>0</v>
      </c>
      <c r="J1571" s="9">
        <v>0</v>
      </c>
      <c r="K1571" s="9">
        <v>0</v>
      </c>
      <c r="L1571" s="9">
        <v>0</v>
      </c>
      <c r="M1571" s="9">
        <v>223</v>
      </c>
      <c r="N1571" s="9">
        <v>114</v>
      </c>
      <c r="O1571" s="9">
        <v>72</v>
      </c>
      <c r="P1571" s="9">
        <v>26.42</v>
      </c>
      <c r="Q1571" s="9">
        <v>78</v>
      </c>
      <c r="R1571" s="9">
        <v>78</v>
      </c>
      <c r="S1571" s="12"/>
      <c r="V1571" s="9">
        <v>20</v>
      </c>
      <c r="W1571" s="12">
        <f t="shared" si="96"/>
        <v>1</v>
      </c>
      <c r="Z1571" s="60">
        <v>1</v>
      </c>
      <c r="AA1571" s="9">
        <f t="shared" si="97"/>
        <v>1</v>
      </c>
      <c r="AB1571" s="9">
        <f t="shared" si="98"/>
        <v>0</v>
      </c>
      <c r="AC1571" s="9">
        <f t="shared" si="99"/>
        <v>0</v>
      </c>
    </row>
    <row r="1572" spans="1:29" ht="15.75" customHeight="1" x14ac:dyDescent="0.2">
      <c r="A1572" s="9">
        <v>1</v>
      </c>
      <c r="B1572" s="9">
        <v>0</v>
      </c>
      <c r="C1572" s="9">
        <v>47</v>
      </c>
      <c r="D1572" s="9">
        <v>0</v>
      </c>
      <c r="E1572" s="9">
        <v>1</v>
      </c>
      <c r="F1572" s="9">
        <v>0</v>
      </c>
      <c r="G1572" s="9">
        <v>0</v>
      </c>
      <c r="H1572" s="9">
        <v>0</v>
      </c>
      <c r="I1572" s="9">
        <v>0</v>
      </c>
      <c r="J1572" s="9">
        <v>0</v>
      </c>
      <c r="K1572" s="9">
        <v>0</v>
      </c>
      <c r="L1572" s="9">
        <v>0</v>
      </c>
      <c r="M1572" s="9">
        <v>187</v>
      </c>
      <c r="N1572" s="9">
        <v>127.5</v>
      </c>
      <c r="O1572" s="9">
        <v>90</v>
      </c>
      <c r="P1572" s="9">
        <v>24.63</v>
      </c>
      <c r="Q1572" s="9">
        <v>110</v>
      </c>
      <c r="R1572" s="9">
        <v>72</v>
      </c>
      <c r="S1572" s="12"/>
      <c r="V1572" s="9">
        <v>0</v>
      </c>
      <c r="W1572" s="12">
        <f t="shared" si="96"/>
        <v>0</v>
      </c>
      <c r="Z1572" s="60">
        <v>2</v>
      </c>
      <c r="AA1572" s="9">
        <f t="shared" si="97"/>
        <v>0</v>
      </c>
      <c r="AB1572" s="9">
        <f t="shared" si="98"/>
        <v>1</v>
      </c>
      <c r="AC1572" s="9">
        <f t="shared" si="99"/>
        <v>0</v>
      </c>
    </row>
    <row r="1573" spans="1:29" ht="15.75" customHeight="1" x14ac:dyDescent="0.2">
      <c r="A1573" s="9">
        <v>0</v>
      </c>
      <c r="B1573" s="9">
        <v>1</v>
      </c>
      <c r="C1573" s="9">
        <v>47</v>
      </c>
      <c r="D1573" s="9">
        <v>1</v>
      </c>
      <c r="E1573" s="9">
        <v>0</v>
      </c>
      <c r="F1573" s="9">
        <v>0</v>
      </c>
      <c r="G1573" s="9">
        <v>0</v>
      </c>
      <c r="H1573" s="9">
        <v>0</v>
      </c>
      <c r="I1573" s="9">
        <v>0</v>
      </c>
      <c r="J1573" s="9">
        <v>0</v>
      </c>
      <c r="K1573" s="9">
        <v>0</v>
      </c>
      <c r="L1573" s="9">
        <v>0</v>
      </c>
      <c r="M1573" s="9">
        <v>219</v>
      </c>
      <c r="N1573" s="9">
        <v>116</v>
      </c>
      <c r="O1573" s="9">
        <v>82</v>
      </c>
      <c r="P1573" s="9">
        <v>24.05</v>
      </c>
      <c r="Q1573" s="9">
        <v>58</v>
      </c>
      <c r="R1573" s="9">
        <v>87</v>
      </c>
      <c r="S1573" s="12"/>
      <c r="V1573" s="9">
        <v>0</v>
      </c>
      <c r="W1573" s="12">
        <f t="shared" si="96"/>
        <v>0</v>
      </c>
      <c r="Z1573" s="60">
        <v>1</v>
      </c>
      <c r="AA1573" s="9">
        <f t="shared" si="97"/>
        <v>1</v>
      </c>
      <c r="AB1573" s="9">
        <f t="shared" si="98"/>
        <v>0</v>
      </c>
      <c r="AC1573" s="9">
        <f t="shared" si="99"/>
        <v>0</v>
      </c>
    </row>
    <row r="1574" spans="1:29" ht="15.75" customHeight="1" x14ac:dyDescent="0.2">
      <c r="A1574" s="9">
        <v>0</v>
      </c>
      <c r="B1574" s="9">
        <v>0</v>
      </c>
      <c r="C1574" s="9">
        <v>39</v>
      </c>
      <c r="D1574" s="9">
        <v>0</v>
      </c>
      <c r="E1574" s="9">
        <v>1</v>
      </c>
      <c r="F1574" s="9">
        <v>0</v>
      </c>
      <c r="G1574" s="9">
        <v>1</v>
      </c>
      <c r="H1574" s="9">
        <v>20</v>
      </c>
      <c r="I1574" s="9">
        <v>0</v>
      </c>
      <c r="J1574" s="9">
        <v>0</v>
      </c>
      <c r="K1574" s="9">
        <v>0</v>
      </c>
      <c r="L1574" s="9">
        <v>0</v>
      </c>
      <c r="M1574" s="9">
        <v>323</v>
      </c>
      <c r="N1574" s="9">
        <v>131.5</v>
      </c>
      <c r="O1574" s="9">
        <v>85</v>
      </c>
      <c r="P1574" s="9">
        <v>24.79</v>
      </c>
      <c r="Q1574" s="9">
        <v>68</v>
      </c>
      <c r="R1574" s="9">
        <v>93</v>
      </c>
      <c r="S1574" s="12"/>
      <c r="V1574" s="9">
        <v>20</v>
      </c>
      <c r="W1574" s="12">
        <f t="shared" si="96"/>
        <v>1</v>
      </c>
      <c r="Z1574" s="60">
        <v>2</v>
      </c>
      <c r="AA1574" s="9">
        <f t="shared" si="97"/>
        <v>0</v>
      </c>
      <c r="AB1574" s="9">
        <f t="shared" si="98"/>
        <v>1</v>
      </c>
      <c r="AC1574" s="9">
        <f t="shared" si="99"/>
        <v>0</v>
      </c>
    </row>
    <row r="1575" spans="1:29" ht="15.75" customHeight="1" x14ac:dyDescent="0.2">
      <c r="A1575" s="9">
        <v>0</v>
      </c>
      <c r="B1575" s="9">
        <v>0</v>
      </c>
      <c r="C1575" s="9">
        <v>67</v>
      </c>
      <c r="D1575" s="9">
        <v>0</v>
      </c>
      <c r="E1575" s="9">
        <v>1</v>
      </c>
      <c r="F1575" s="9">
        <v>0</v>
      </c>
      <c r="G1575" s="9">
        <v>0</v>
      </c>
      <c r="H1575" s="9">
        <v>0</v>
      </c>
      <c r="I1575" s="9">
        <v>0</v>
      </c>
      <c r="J1575" s="9">
        <v>0</v>
      </c>
      <c r="K1575" s="9">
        <v>0</v>
      </c>
      <c r="L1575" s="9">
        <v>0</v>
      </c>
      <c r="M1575" s="9">
        <v>261</v>
      </c>
      <c r="N1575" s="9">
        <v>117</v>
      </c>
      <c r="O1575" s="9">
        <v>63</v>
      </c>
      <c r="P1575" s="9">
        <v>22.55</v>
      </c>
      <c r="Q1575" s="9">
        <v>75</v>
      </c>
      <c r="R1575" s="9">
        <v>83</v>
      </c>
      <c r="S1575" s="12"/>
      <c r="V1575" s="9">
        <v>0</v>
      </c>
      <c r="W1575" s="12">
        <f t="shared" si="96"/>
        <v>0</v>
      </c>
      <c r="Z1575" s="60">
        <v>2</v>
      </c>
      <c r="AA1575" s="9">
        <f t="shared" si="97"/>
        <v>0</v>
      </c>
      <c r="AB1575" s="9">
        <f t="shared" si="98"/>
        <v>1</v>
      </c>
      <c r="AC1575" s="9">
        <f t="shared" si="99"/>
        <v>0</v>
      </c>
    </row>
    <row r="1576" spans="1:29" ht="15.75" customHeight="1" x14ac:dyDescent="0.2">
      <c r="A1576" s="9">
        <v>0</v>
      </c>
      <c r="B1576" s="9">
        <v>0</v>
      </c>
      <c r="C1576" s="9">
        <v>64</v>
      </c>
      <c r="D1576" s="9">
        <v>0</v>
      </c>
      <c r="E1576" s="9">
        <v>0</v>
      </c>
      <c r="F1576" s="9">
        <v>0</v>
      </c>
      <c r="G1576" s="9">
        <v>0</v>
      </c>
      <c r="H1576" s="9">
        <v>0</v>
      </c>
      <c r="I1576" s="9">
        <v>0</v>
      </c>
      <c r="J1576" s="9">
        <v>0</v>
      </c>
      <c r="K1576" s="9">
        <v>0</v>
      </c>
      <c r="L1576" s="9">
        <v>0</v>
      </c>
      <c r="M1576" s="9">
        <v>239</v>
      </c>
      <c r="N1576" s="9">
        <v>114.5</v>
      </c>
      <c r="O1576" s="9">
        <v>65.5</v>
      </c>
      <c r="P1576" s="9">
        <v>19.34</v>
      </c>
      <c r="Q1576" s="9">
        <v>64</v>
      </c>
      <c r="R1576" s="9">
        <v>78</v>
      </c>
      <c r="S1576" s="12"/>
      <c r="V1576" s="9">
        <v>0</v>
      </c>
      <c r="W1576" s="12">
        <f t="shared" si="96"/>
        <v>0</v>
      </c>
      <c r="Z1576" s="60">
        <v>4</v>
      </c>
      <c r="AA1576" s="9">
        <f t="shared" si="97"/>
        <v>0</v>
      </c>
      <c r="AB1576" s="9">
        <f t="shared" si="98"/>
        <v>0</v>
      </c>
      <c r="AC1576" s="9">
        <f t="shared" si="99"/>
        <v>0</v>
      </c>
    </row>
    <row r="1577" spans="1:29" ht="15.75" customHeight="1" x14ac:dyDescent="0.2">
      <c r="A1577" s="9">
        <v>0</v>
      </c>
      <c r="B1577" s="9">
        <v>0</v>
      </c>
      <c r="C1577" s="9">
        <v>39</v>
      </c>
      <c r="D1577" s="9">
        <v>0</v>
      </c>
      <c r="E1577" s="9">
        <v>1</v>
      </c>
      <c r="F1577" s="9">
        <v>0</v>
      </c>
      <c r="G1577" s="9">
        <v>1</v>
      </c>
      <c r="H1577" s="9">
        <v>40</v>
      </c>
      <c r="I1577" s="9">
        <v>0</v>
      </c>
      <c r="J1577" s="9">
        <v>0</v>
      </c>
      <c r="K1577" s="9">
        <v>0</v>
      </c>
      <c r="L1577" s="9">
        <v>0</v>
      </c>
      <c r="M1577" s="9">
        <v>234</v>
      </c>
      <c r="N1577" s="9">
        <v>98</v>
      </c>
      <c r="O1577" s="9">
        <v>62</v>
      </c>
      <c r="P1577" s="9">
        <v>23.68</v>
      </c>
      <c r="Q1577" s="9">
        <v>70</v>
      </c>
      <c r="R1577" s="9">
        <v>78</v>
      </c>
      <c r="S1577" s="12"/>
      <c r="V1577" s="9">
        <v>40</v>
      </c>
      <c r="W1577" s="12">
        <f t="shared" si="96"/>
        <v>1</v>
      </c>
      <c r="Z1577" s="60">
        <v>2</v>
      </c>
      <c r="AA1577" s="9">
        <f t="shared" si="97"/>
        <v>0</v>
      </c>
      <c r="AB1577" s="9">
        <f t="shared" si="98"/>
        <v>1</v>
      </c>
      <c r="AC1577" s="9">
        <f t="shared" si="99"/>
        <v>0</v>
      </c>
    </row>
    <row r="1578" spans="1:29" ht="15.75" customHeight="1" x14ac:dyDescent="0.2">
      <c r="A1578" s="9">
        <v>0</v>
      </c>
      <c r="B1578" s="9">
        <v>0</v>
      </c>
      <c r="C1578" s="9">
        <v>46</v>
      </c>
      <c r="D1578" s="9">
        <v>0</v>
      </c>
      <c r="E1578" s="9">
        <v>1</v>
      </c>
      <c r="F1578" s="9">
        <v>0</v>
      </c>
      <c r="G1578" s="9">
        <v>1</v>
      </c>
      <c r="H1578" s="9">
        <v>20</v>
      </c>
      <c r="I1578" s="9">
        <v>0</v>
      </c>
      <c r="J1578" s="9">
        <v>0</v>
      </c>
      <c r="K1578" s="9">
        <v>1</v>
      </c>
      <c r="L1578" s="9">
        <v>0</v>
      </c>
      <c r="M1578" s="9">
        <v>271</v>
      </c>
      <c r="N1578" s="9">
        <v>158</v>
      </c>
      <c r="O1578" s="9">
        <v>94</v>
      </c>
      <c r="P1578" s="9">
        <v>25.17</v>
      </c>
      <c r="Q1578" s="9">
        <v>78</v>
      </c>
      <c r="R1578" s="9">
        <v>71</v>
      </c>
      <c r="S1578" s="12"/>
      <c r="V1578" s="9">
        <v>20</v>
      </c>
      <c r="W1578" s="12">
        <f t="shared" si="96"/>
        <v>1</v>
      </c>
      <c r="Z1578" s="60">
        <v>2</v>
      </c>
      <c r="AA1578" s="9">
        <f t="shared" si="97"/>
        <v>0</v>
      </c>
      <c r="AB1578" s="9">
        <f t="shared" si="98"/>
        <v>1</v>
      </c>
      <c r="AC1578" s="9">
        <f t="shared" si="99"/>
        <v>0</v>
      </c>
    </row>
    <row r="1579" spans="1:29" ht="15.75" customHeight="1" x14ac:dyDescent="0.2">
      <c r="A1579" s="9">
        <v>0</v>
      </c>
      <c r="B1579" s="9">
        <v>0</v>
      </c>
      <c r="C1579" s="9">
        <v>51</v>
      </c>
      <c r="D1579" s="9">
        <v>1</v>
      </c>
      <c r="E1579" s="9">
        <v>0</v>
      </c>
      <c r="F1579" s="9">
        <v>0</v>
      </c>
      <c r="G1579" s="9">
        <v>0</v>
      </c>
      <c r="H1579" s="9">
        <v>0</v>
      </c>
      <c r="I1579" s="9">
        <v>0</v>
      </c>
      <c r="J1579" s="9">
        <v>0</v>
      </c>
      <c r="K1579" s="9">
        <v>0</v>
      </c>
      <c r="L1579" s="9">
        <v>0</v>
      </c>
      <c r="M1579" s="9">
        <v>226</v>
      </c>
      <c r="N1579" s="9">
        <v>130</v>
      </c>
      <c r="O1579" s="9">
        <v>80</v>
      </c>
      <c r="P1579" s="9">
        <v>23.24</v>
      </c>
      <c r="Q1579" s="9">
        <v>60</v>
      </c>
      <c r="R1579" s="9">
        <v>63</v>
      </c>
      <c r="S1579" s="12"/>
      <c r="V1579" s="9">
        <v>0</v>
      </c>
      <c r="W1579" s="12">
        <f t="shared" si="96"/>
        <v>0</v>
      </c>
      <c r="Z1579" s="60">
        <v>1</v>
      </c>
      <c r="AA1579" s="9">
        <f t="shared" si="97"/>
        <v>1</v>
      </c>
      <c r="AB1579" s="9">
        <f t="shared" si="98"/>
        <v>0</v>
      </c>
      <c r="AC1579" s="9">
        <f t="shared" si="99"/>
        <v>0</v>
      </c>
    </row>
    <row r="1580" spans="1:29" ht="15.75" customHeight="1" x14ac:dyDescent="0.2">
      <c r="A1580" s="9">
        <v>0</v>
      </c>
      <c r="B1580" s="9">
        <v>0</v>
      </c>
      <c r="C1580" s="9">
        <v>38</v>
      </c>
      <c r="D1580" s="9">
        <v>0</v>
      </c>
      <c r="E1580" s="9">
        <v>1</v>
      </c>
      <c r="F1580" s="9">
        <v>0</v>
      </c>
      <c r="G1580" s="9">
        <v>1</v>
      </c>
      <c r="H1580" s="9">
        <v>30</v>
      </c>
      <c r="I1580" s="9">
        <v>0</v>
      </c>
      <c r="J1580" s="9">
        <v>0</v>
      </c>
      <c r="K1580" s="9">
        <v>0</v>
      </c>
      <c r="L1580" s="9">
        <v>0</v>
      </c>
      <c r="M1580" s="9">
        <v>255</v>
      </c>
      <c r="N1580" s="9">
        <v>123.5</v>
      </c>
      <c r="O1580" s="9">
        <v>84.5</v>
      </c>
      <c r="P1580" s="9">
        <v>25.33</v>
      </c>
      <c r="Q1580" s="9">
        <v>77</v>
      </c>
      <c r="R1580" s="9">
        <v>88</v>
      </c>
      <c r="S1580" s="12"/>
      <c r="V1580" s="9">
        <v>30</v>
      </c>
      <c r="W1580" s="12">
        <f t="shared" si="96"/>
        <v>1</v>
      </c>
      <c r="Z1580" s="60">
        <v>2</v>
      </c>
      <c r="AA1580" s="9">
        <f t="shared" si="97"/>
        <v>0</v>
      </c>
      <c r="AB1580" s="9">
        <f t="shared" si="98"/>
        <v>1</v>
      </c>
      <c r="AC1580" s="9">
        <f t="shared" si="99"/>
        <v>0</v>
      </c>
    </row>
    <row r="1581" spans="1:29" ht="15.75" customHeight="1" x14ac:dyDescent="0.2">
      <c r="A1581" s="9">
        <v>1</v>
      </c>
      <c r="B1581" s="9">
        <v>1</v>
      </c>
      <c r="C1581" s="9">
        <v>61</v>
      </c>
      <c r="D1581" s="9">
        <v>0</v>
      </c>
      <c r="E1581" s="9">
        <v>1</v>
      </c>
      <c r="F1581" s="9">
        <v>0</v>
      </c>
      <c r="G1581" s="9">
        <v>1</v>
      </c>
      <c r="H1581" s="9">
        <v>15</v>
      </c>
      <c r="I1581" s="9">
        <v>0</v>
      </c>
      <c r="J1581" s="9">
        <v>0</v>
      </c>
      <c r="K1581" s="9">
        <v>0</v>
      </c>
      <c r="L1581" s="9">
        <v>0</v>
      </c>
      <c r="M1581" s="9">
        <v>204</v>
      </c>
      <c r="N1581" s="9">
        <v>120</v>
      </c>
      <c r="O1581" s="9">
        <v>80</v>
      </c>
      <c r="P1581" s="9">
        <v>25.71</v>
      </c>
      <c r="Q1581" s="9">
        <v>80</v>
      </c>
      <c r="R1581" s="9">
        <v>83</v>
      </c>
      <c r="S1581" s="12"/>
      <c r="V1581" s="9">
        <v>15</v>
      </c>
      <c r="W1581" s="12">
        <f t="shared" si="96"/>
        <v>1</v>
      </c>
      <c r="Z1581" s="60">
        <v>2</v>
      </c>
      <c r="AA1581" s="9">
        <f t="shared" si="97"/>
        <v>0</v>
      </c>
      <c r="AB1581" s="9">
        <f t="shared" si="98"/>
        <v>1</v>
      </c>
      <c r="AC1581" s="9">
        <f t="shared" si="99"/>
        <v>0</v>
      </c>
    </row>
    <row r="1582" spans="1:29" ht="15.75" customHeight="1" x14ac:dyDescent="0.2">
      <c r="A1582" s="9">
        <v>0</v>
      </c>
      <c r="B1582" s="9">
        <v>1</v>
      </c>
      <c r="C1582" s="9">
        <v>40</v>
      </c>
      <c r="D1582" s="9">
        <v>0</v>
      </c>
      <c r="E1582" s="9">
        <v>0</v>
      </c>
      <c r="F1582" s="9">
        <v>1</v>
      </c>
      <c r="G1582" s="9">
        <v>0</v>
      </c>
      <c r="H1582" s="9">
        <v>0</v>
      </c>
      <c r="I1582" s="9">
        <v>0</v>
      </c>
      <c r="J1582" s="9">
        <v>0</v>
      </c>
      <c r="K1582" s="9">
        <v>1</v>
      </c>
      <c r="L1582" s="9">
        <v>0</v>
      </c>
      <c r="M1582" s="9">
        <v>286</v>
      </c>
      <c r="N1582" s="9">
        <v>111</v>
      </c>
      <c r="O1582" s="9">
        <v>95.5</v>
      </c>
      <c r="P1582" s="9">
        <v>29.42</v>
      </c>
      <c r="Q1582" s="9">
        <v>70</v>
      </c>
      <c r="R1582" s="9">
        <v>89</v>
      </c>
      <c r="S1582" s="12"/>
      <c r="V1582" s="9">
        <v>0</v>
      </c>
      <c r="W1582" s="12">
        <f t="shared" si="96"/>
        <v>0</v>
      </c>
      <c r="Z1582" s="60">
        <v>3</v>
      </c>
      <c r="AA1582" s="9">
        <f t="shared" si="97"/>
        <v>0</v>
      </c>
      <c r="AB1582" s="9">
        <f t="shared" si="98"/>
        <v>0</v>
      </c>
      <c r="AC1582" s="9">
        <f t="shared" si="99"/>
        <v>1</v>
      </c>
    </row>
    <row r="1583" spans="1:29" ht="15.75" customHeight="1" x14ac:dyDescent="0.2">
      <c r="A1583" s="9">
        <v>0</v>
      </c>
      <c r="B1583" s="9">
        <v>0</v>
      </c>
      <c r="C1583" s="9">
        <v>42</v>
      </c>
      <c r="D1583" s="9">
        <v>1</v>
      </c>
      <c r="E1583" s="9">
        <v>0</v>
      </c>
      <c r="F1583" s="9">
        <v>0</v>
      </c>
      <c r="G1583" s="9">
        <v>1</v>
      </c>
      <c r="H1583" s="9">
        <v>20</v>
      </c>
      <c r="I1583" s="9">
        <v>0</v>
      </c>
      <c r="J1583" s="9">
        <v>0</v>
      </c>
      <c r="K1583" s="9">
        <v>0</v>
      </c>
      <c r="L1583" s="9">
        <v>0</v>
      </c>
      <c r="M1583" s="9">
        <v>248</v>
      </c>
      <c r="N1583" s="9">
        <v>106</v>
      </c>
      <c r="O1583" s="9">
        <v>70</v>
      </c>
      <c r="P1583" s="9">
        <v>20.77</v>
      </c>
      <c r="Q1583" s="9">
        <v>68</v>
      </c>
      <c r="R1583" s="9">
        <v>78</v>
      </c>
      <c r="S1583" s="12"/>
      <c r="V1583" s="9">
        <v>20</v>
      </c>
      <c r="W1583" s="12">
        <f t="shared" si="96"/>
        <v>1</v>
      </c>
      <c r="Z1583" s="60">
        <v>1</v>
      </c>
      <c r="AA1583" s="9">
        <f t="shared" si="97"/>
        <v>1</v>
      </c>
      <c r="AB1583" s="9">
        <f t="shared" si="98"/>
        <v>0</v>
      </c>
      <c r="AC1583" s="9">
        <f t="shared" si="99"/>
        <v>0</v>
      </c>
    </row>
    <row r="1584" spans="1:29" ht="15.75" customHeight="1" x14ac:dyDescent="0.2">
      <c r="A1584" s="9">
        <v>0</v>
      </c>
      <c r="B1584" s="9">
        <v>0</v>
      </c>
      <c r="C1584" s="9">
        <v>52</v>
      </c>
      <c r="D1584" s="9">
        <v>0</v>
      </c>
      <c r="E1584" s="9">
        <v>0</v>
      </c>
      <c r="F1584" s="9">
        <v>1</v>
      </c>
      <c r="G1584" s="9">
        <v>0</v>
      </c>
      <c r="H1584" s="9">
        <v>0</v>
      </c>
      <c r="I1584" s="9">
        <v>0</v>
      </c>
      <c r="J1584" s="9">
        <v>0</v>
      </c>
      <c r="K1584" s="9">
        <v>0</v>
      </c>
      <c r="L1584" s="9">
        <v>0</v>
      </c>
      <c r="M1584" s="9">
        <v>272</v>
      </c>
      <c r="N1584" s="9">
        <v>112.5</v>
      </c>
      <c r="O1584" s="9">
        <v>75.5</v>
      </c>
      <c r="P1584" s="9">
        <v>22.69</v>
      </c>
      <c r="Q1584" s="9">
        <v>90</v>
      </c>
      <c r="R1584" s="9">
        <v>83</v>
      </c>
      <c r="S1584" s="12"/>
      <c r="V1584" s="9">
        <v>0</v>
      </c>
      <c r="W1584" s="12">
        <f t="shared" si="96"/>
        <v>0</v>
      </c>
      <c r="Z1584" s="60">
        <v>3</v>
      </c>
      <c r="AA1584" s="9">
        <f t="shared" si="97"/>
        <v>0</v>
      </c>
      <c r="AB1584" s="9">
        <f t="shared" si="98"/>
        <v>0</v>
      </c>
      <c r="AC1584" s="9">
        <f t="shared" si="99"/>
        <v>1</v>
      </c>
    </row>
    <row r="1585" spans="1:29" ht="15.75" customHeight="1" x14ac:dyDescent="0.2">
      <c r="A1585" s="9">
        <v>1</v>
      </c>
      <c r="B1585" s="9">
        <v>1</v>
      </c>
      <c r="C1585" s="9">
        <v>36</v>
      </c>
      <c r="D1585" s="9">
        <v>0</v>
      </c>
      <c r="E1585" s="9">
        <v>1</v>
      </c>
      <c r="F1585" s="9">
        <v>0</v>
      </c>
      <c r="G1585" s="9">
        <v>1</v>
      </c>
      <c r="H1585" s="9">
        <v>20</v>
      </c>
      <c r="I1585" s="9">
        <v>0</v>
      </c>
      <c r="J1585" s="9">
        <v>0</v>
      </c>
      <c r="K1585" s="9">
        <v>0</v>
      </c>
      <c r="L1585" s="9">
        <v>0</v>
      </c>
      <c r="M1585" s="9">
        <v>242</v>
      </c>
      <c r="N1585" s="9">
        <v>118.5</v>
      </c>
      <c r="O1585" s="9">
        <v>84.5</v>
      </c>
      <c r="P1585" s="9">
        <v>24.04</v>
      </c>
      <c r="Q1585" s="9">
        <v>78</v>
      </c>
      <c r="R1585" s="9">
        <v>103</v>
      </c>
      <c r="S1585" s="12"/>
      <c r="V1585" s="9">
        <v>20</v>
      </c>
      <c r="W1585" s="12">
        <f t="shared" si="96"/>
        <v>1</v>
      </c>
      <c r="Z1585" s="60">
        <v>2</v>
      </c>
      <c r="AA1585" s="9">
        <f t="shared" si="97"/>
        <v>0</v>
      </c>
      <c r="AB1585" s="9">
        <f t="shared" si="98"/>
        <v>1</v>
      </c>
      <c r="AC1585" s="9">
        <f t="shared" si="99"/>
        <v>0</v>
      </c>
    </row>
    <row r="1586" spans="1:29" ht="15.75" customHeight="1" x14ac:dyDescent="0.2">
      <c r="A1586" s="9">
        <v>0</v>
      </c>
      <c r="B1586" s="9">
        <v>1</v>
      </c>
      <c r="C1586" s="9">
        <v>40</v>
      </c>
      <c r="D1586" s="9">
        <v>0</v>
      </c>
      <c r="E1586" s="9">
        <v>1</v>
      </c>
      <c r="F1586" s="9">
        <v>0</v>
      </c>
      <c r="G1586" s="9">
        <v>1</v>
      </c>
      <c r="H1586" s="9">
        <v>20</v>
      </c>
      <c r="I1586" s="9">
        <v>0</v>
      </c>
      <c r="J1586" s="9">
        <v>0</v>
      </c>
      <c r="K1586" s="9">
        <v>0</v>
      </c>
      <c r="L1586" s="9">
        <v>0</v>
      </c>
      <c r="M1586" s="9">
        <v>203</v>
      </c>
      <c r="N1586" s="9">
        <v>112.5</v>
      </c>
      <c r="O1586" s="9">
        <v>70</v>
      </c>
      <c r="P1586" s="9">
        <v>22.71</v>
      </c>
      <c r="Q1586" s="9">
        <v>75</v>
      </c>
      <c r="R1586" s="9">
        <v>72</v>
      </c>
      <c r="S1586" s="12"/>
      <c r="V1586" s="9">
        <v>20</v>
      </c>
      <c r="W1586" s="12">
        <f t="shared" si="96"/>
        <v>1</v>
      </c>
      <c r="Z1586" s="60">
        <v>2</v>
      </c>
      <c r="AA1586" s="9">
        <f t="shared" si="97"/>
        <v>0</v>
      </c>
      <c r="AB1586" s="9">
        <f t="shared" si="98"/>
        <v>1</v>
      </c>
      <c r="AC1586" s="9">
        <f t="shared" si="99"/>
        <v>0</v>
      </c>
    </row>
    <row r="1587" spans="1:29" ht="15.75" customHeight="1" x14ac:dyDescent="0.2">
      <c r="A1587" s="9">
        <v>0</v>
      </c>
      <c r="B1587" s="9">
        <v>0</v>
      </c>
      <c r="C1587" s="9">
        <v>63</v>
      </c>
      <c r="D1587" s="9">
        <v>1</v>
      </c>
      <c r="E1587" s="9">
        <v>0</v>
      </c>
      <c r="F1587" s="9">
        <v>0</v>
      </c>
      <c r="G1587" s="9">
        <v>0</v>
      </c>
      <c r="H1587" s="9">
        <v>0</v>
      </c>
      <c r="I1587" s="9">
        <v>0</v>
      </c>
      <c r="J1587" s="9">
        <v>0</v>
      </c>
      <c r="K1587" s="9">
        <v>0</v>
      </c>
      <c r="L1587" s="9">
        <v>0</v>
      </c>
      <c r="M1587" s="9">
        <v>234</v>
      </c>
      <c r="N1587" s="9">
        <v>140</v>
      </c>
      <c r="O1587" s="9">
        <v>93</v>
      </c>
      <c r="P1587" s="9">
        <v>28.69</v>
      </c>
      <c r="Q1587" s="9">
        <v>60</v>
      </c>
      <c r="R1587" s="9">
        <v>87</v>
      </c>
      <c r="S1587" s="12"/>
      <c r="V1587" s="9">
        <v>0</v>
      </c>
      <c r="W1587" s="12">
        <f t="shared" si="96"/>
        <v>0</v>
      </c>
      <c r="Z1587" s="60">
        <v>1</v>
      </c>
      <c r="AA1587" s="9">
        <f t="shared" si="97"/>
        <v>1</v>
      </c>
      <c r="AB1587" s="9">
        <f t="shared" si="98"/>
        <v>0</v>
      </c>
      <c r="AC1587" s="9">
        <f t="shared" si="99"/>
        <v>0</v>
      </c>
    </row>
    <row r="1588" spans="1:29" ht="15.75" customHeight="1" x14ac:dyDescent="0.2">
      <c r="A1588" s="9">
        <v>0</v>
      </c>
      <c r="B1588" s="9">
        <v>0</v>
      </c>
      <c r="C1588" s="9">
        <v>55</v>
      </c>
      <c r="D1588" s="9">
        <v>0</v>
      </c>
      <c r="E1588" s="9">
        <v>1</v>
      </c>
      <c r="F1588" s="9">
        <v>0</v>
      </c>
      <c r="G1588" s="9">
        <v>1</v>
      </c>
      <c r="H1588" s="9">
        <v>20</v>
      </c>
      <c r="I1588" s="9">
        <v>0</v>
      </c>
      <c r="J1588" s="9">
        <v>0</v>
      </c>
      <c r="K1588" s="9">
        <v>0</v>
      </c>
      <c r="L1588" s="9">
        <v>0</v>
      </c>
      <c r="M1588" s="9">
        <v>246</v>
      </c>
      <c r="N1588" s="9">
        <v>139</v>
      </c>
      <c r="O1588" s="9">
        <v>90</v>
      </c>
      <c r="P1588" s="9">
        <v>29</v>
      </c>
      <c r="Q1588" s="9">
        <v>87</v>
      </c>
      <c r="R1588" s="9">
        <v>100</v>
      </c>
      <c r="S1588" s="12"/>
      <c r="V1588" s="9">
        <v>20</v>
      </c>
      <c r="W1588" s="12">
        <f t="shared" si="96"/>
        <v>1</v>
      </c>
      <c r="Z1588" s="60">
        <v>2</v>
      </c>
      <c r="AA1588" s="9">
        <f t="shared" si="97"/>
        <v>0</v>
      </c>
      <c r="AB1588" s="9">
        <f t="shared" si="98"/>
        <v>1</v>
      </c>
      <c r="AC1588" s="9">
        <f t="shared" si="99"/>
        <v>0</v>
      </c>
    </row>
    <row r="1589" spans="1:29" ht="15.75" customHeight="1" x14ac:dyDescent="0.2">
      <c r="A1589" s="9">
        <v>0</v>
      </c>
      <c r="B1589" s="9">
        <v>0</v>
      </c>
      <c r="C1589" s="9">
        <v>42</v>
      </c>
      <c r="D1589" s="9">
        <v>0</v>
      </c>
      <c r="E1589" s="9">
        <v>0</v>
      </c>
      <c r="F1589" s="9">
        <v>0</v>
      </c>
      <c r="G1589" s="9">
        <v>0</v>
      </c>
      <c r="H1589" s="9">
        <v>0</v>
      </c>
      <c r="I1589" s="9">
        <v>0</v>
      </c>
      <c r="J1589" s="9">
        <v>0</v>
      </c>
      <c r="K1589" s="9">
        <v>0</v>
      </c>
      <c r="L1589" s="9">
        <v>0</v>
      </c>
      <c r="M1589" s="9">
        <v>212</v>
      </c>
      <c r="N1589" s="9">
        <v>110</v>
      </c>
      <c r="O1589" s="9">
        <v>65</v>
      </c>
      <c r="P1589" s="9">
        <v>23.64</v>
      </c>
      <c r="Q1589" s="9">
        <v>53</v>
      </c>
      <c r="R1589" s="9">
        <v>63</v>
      </c>
      <c r="S1589" s="12"/>
      <c r="V1589" s="9">
        <v>0</v>
      </c>
      <c r="W1589" s="12">
        <f t="shared" si="96"/>
        <v>0</v>
      </c>
      <c r="Z1589" s="60">
        <v>4</v>
      </c>
      <c r="AA1589" s="9">
        <f t="shared" si="97"/>
        <v>0</v>
      </c>
      <c r="AB1589" s="9">
        <f t="shared" si="98"/>
        <v>0</v>
      </c>
      <c r="AC1589" s="9">
        <f t="shared" si="99"/>
        <v>0</v>
      </c>
    </row>
    <row r="1590" spans="1:29" ht="15.75" customHeight="1" x14ac:dyDescent="0.2">
      <c r="A1590" s="9">
        <v>1</v>
      </c>
      <c r="B1590" s="9">
        <v>1</v>
      </c>
      <c r="C1590" s="9">
        <v>55</v>
      </c>
      <c r="D1590" s="9">
        <v>1</v>
      </c>
      <c r="E1590" s="9">
        <v>0</v>
      </c>
      <c r="F1590" s="9">
        <v>0</v>
      </c>
      <c r="G1590" s="9">
        <v>1</v>
      </c>
      <c r="H1590" s="9">
        <v>20</v>
      </c>
      <c r="I1590" s="9">
        <v>0</v>
      </c>
      <c r="J1590" s="9">
        <v>0</v>
      </c>
      <c r="K1590" s="9">
        <v>1</v>
      </c>
      <c r="L1590" s="9">
        <v>0</v>
      </c>
      <c r="M1590" s="9">
        <v>259</v>
      </c>
      <c r="N1590" s="9">
        <v>217</v>
      </c>
      <c r="O1590" s="9">
        <v>112</v>
      </c>
      <c r="P1590" s="9">
        <v>29.6</v>
      </c>
      <c r="Q1590" s="9">
        <v>63</v>
      </c>
      <c r="R1590" s="9">
        <v>77</v>
      </c>
      <c r="S1590" s="12"/>
      <c r="V1590" s="9">
        <v>20</v>
      </c>
      <c r="W1590" s="12">
        <f t="shared" si="96"/>
        <v>1</v>
      </c>
      <c r="Z1590" s="60">
        <v>1</v>
      </c>
      <c r="AA1590" s="9">
        <f t="shared" si="97"/>
        <v>1</v>
      </c>
      <c r="AB1590" s="9">
        <f t="shared" si="98"/>
        <v>0</v>
      </c>
      <c r="AC1590" s="9">
        <f t="shared" si="99"/>
        <v>0</v>
      </c>
    </row>
    <row r="1591" spans="1:29" ht="15.75" customHeight="1" x14ac:dyDescent="0.2">
      <c r="A1591" s="9">
        <v>1</v>
      </c>
      <c r="B1591" s="9">
        <v>0</v>
      </c>
      <c r="C1591" s="9">
        <v>39</v>
      </c>
      <c r="D1591" s="9">
        <v>0</v>
      </c>
      <c r="E1591" s="9">
        <v>0</v>
      </c>
      <c r="F1591" s="9">
        <v>1</v>
      </c>
      <c r="G1591" s="9">
        <v>1</v>
      </c>
      <c r="H1591" s="9">
        <v>30</v>
      </c>
      <c r="I1591" s="9">
        <v>0</v>
      </c>
      <c r="J1591" s="9">
        <v>0</v>
      </c>
      <c r="K1591" s="9">
        <v>1</v>
      </c>
      <c r="L1591" s="9">
        <v>0</v>
      </c>
      <c r="M1591" s="9">
        <v>235</v>
      </c>
      <c r="N1591" s="9">
        <v>196</v>
      </c>
      <c r="O1591" s="9">
        <v>116</v>
      </c>
      <c r="P1591" s="9">
        <v>29.7</v>
      </c>
      <c r="Q1591" s="9">
        <v>73</v>
      </c>
      <c r="R1591" s="9">
        <v>87</v>
      </c>
      <c r="S1591" s="12"/>
      <c r="V1591" s="9">
        <v>30</v>
      </c>
      <c r="W1591" s="12">
        <f t="shared" si="96"/>
        <v>1</v>
      </c>
      <c r="Z1591" s="60">
        <v>3</v>
      </c>
      <c r="AA1591" s="9">
        <f t="shared" si="97"/>
        <v>0</v>
      </c>
      <c r="AB1591" s="9">
        <f t="shared" si="98"/>
        <v>0</v>
      </c>
      <c r="AC1591" s="9">
        <f t="shared" si="99"/>
        <v>1</v>
      </c>
    </row>
    <row r="1592" spans="1:29" ht="15.75" customHeight="1" x14ac:dyDescent="0.2">
      <c r="A1592" s="9">
        <v>0</v>
      </c>
      <c r="B1592" s="9">
        <v>0</v>
      </c>
      <c r="C1592" s="9">
        <v>57</v>
      </c>
      <c r="D1592" s="9">
        <v>0</v>
      </c>
      <c r="E1592" s="9">
        <v>1</v>
      </c>
      <c r="F1592" s="9">
        <v>0</v>
      </c>
      <c r="G1592" s="9">
        <v>0</v>
      </c>
      <c r="H1592" s="9">
        <v>0</v>
      </c>
      <c r="I1592" s="9">
        <v>0</v>
      </c>
      <c r="J1592" s="9">
        <v>0</v>
      </c>
      <c r="K1592" s="9">
        <v>0</v>
      </c>
      <c r="L1592" s="9">
        <v>0</v>
      </c>
      <c r="M1592" s="9">
        <v>309</v>
      </c>
      <c r="N1592" s="9">
        <v>130</v>
      </c>
      <c r="O1592" s="9">
        <v>75.5</v>
      </c>
      <c r="P1592" s="9">
        <v>25.99</v>
      </c>
      <c r="Q1592" s="9">
        <v>96</v>
      </c>
      <c r="R1592" s="9">
        <v>75</v>
      </c>
      <c r="S1592" s="12"/>
      <c r="V1592" s="9">
        <v>0</v>
      </c>
      <c r="W1592" s="12">
        <f t="shared" si="96"/>
        <v>0</v>
      </c>
      <c r="Z1592" s="60">
        <v>2</v>
      </c>
      <c r="AA1592" s="9">
        <f t="shared" si="97"/>
        <v>0</v>
      </c>
      <c r="AB1592" s="9">
        <f t="shared" si="98"/>
        <v>1</v>
      </c>
      <c r="AC1592" s="9">
        <f t="shared" si="99"/>
        <v>0</v>
      </c>
    </row>
    <row r="1593" spans="1:29" ht="15.75" customHeight="1" x14ac:dyDescent="0.2">
      <c r="A1593" s="9">
        <v>1</v>
      </c>
      <c r="B1593" s="9">
        <v>0</v>
      </c>
      <c r="C1593" s="9">
        <v>60</v>
      </c>
      <c r="D1593" s="9">
        <v>1</v>
      </c>
      <c r="E1593" s="9">
        <v>0</v>
      </c>
      <c r="F1593" s="9">
        <v>0</v>
      </c>
      <c r="G1593" s="9">
        <v>0</v>
      </c>
      <c r="H1593" s="9">
        <v>0</v>
      </c>
      <c r="I1593" s="9">
        <v>0</v>
      </c>
      <c r="J1593" s="9">
        <v>0</v>
      </c>
      <c r="K1593" s="9">
        <v>1</v>
      </c>
      <c r="L1593" s="9">
        <v>0</v>
      </c>
      <c r="M1593" s="9">
        <v>170</v>
      </c>
      <c r="N1593" s="9">
        <v>146</v>
      </c>
      <c r="O1593" s="9">
        <v>89</v>
      </c>
      <c r="P1593" s="9">
        <v>32.409999999999997</v>
      </c>
      <c r="Q1593" s="9">
        <v>68</v>
      </c>
      <c r="R1593" s="9">
        <v>81</v>
      </c>
      <c r="S1593" s="12"/>
      <c r="V1593" s="9">
        <v>0</v>
      </c>
      <c r="W1593" s="12">
        <f t="shared" si="96"/>
        <v>0</v>
      </c>
      <c r="Z1593" s="60">
        <v>1</v>
      </c>
      <c r="AA1593" s="9">
        <f t="shared" si="97"/>
        <v>1</v>
      </c>
      <c r="AB1593" s="9">
        <f t="shared" si="98"/>
        <v>0</v>
      </c>
      <c r="AC1593" s="9">
        <f t="shared" si="99"/>
        <v>0</v>
      </c>
    </row>
    <row r="1594" spans="1:29" ht="15.75" customHeight="1" x14ac:dyDescent="0.2">
      <c r="A1594" s="9">
        <v>0</v>
      </c>
      <c r="B1594" s="9">
        <v>1</v>
      </c>
      <c r="C1594" s="9">
        <v>53</v>
      </c>
      <c r="D1594" s="9">
        <v>1</v>
      </c>
      <c r="E1594" s="9">
        <v>0</v>
      </c>
      <c r="F1594" s="9">
        <v>0</v>
      </c>
      <c r="G1594" s="9">
        <v>0</v>
      </c>
      <c r="H1594" s="9">
        <v>0</v>
      </c>
      <c r="I1594" s="9">
        <v>0</v>
      </c>
      <c r="J1594" s="9">
        <v>0</v>
      </c>
      <c r="K1594" s="9">
        <v>0</v>
      </c>
      <c r="L1594" s="9">
        <v>0</v>
      </c>
      <c r="M1594" s="9">
        <v>157</v>
      </c>
      <c r="N1594" s="9">
        <v>123</v>
      </c>
      <c r="O1594" s="9">
        <v>83</v>
      </c>
      <c r="P1594" s="9">
        <v>19.940000000000001</v>
      </c>
      <c r="Q1594" s="9">
        <v>75</v>
      </c>
      <c r="R1594" s="9">
        <v>88</v>
      </c>
      <c r="S1594" s="12"/>
      <c r="V1594" s="9">
        <v>0</v>
      </c>
      <c r="W1594" s="12">
        <f t="shared" si="96"/>
        <v>0</v>
      </c>
      <c r="Z1594" s="60">
        <v>1</v>
      </c>
      <c r="AA1594" s="9">
        <f t="shared" si="97"/>
        <v>1</v>
      </c>
      <c r="AB1594" s="9">
        <f t="shared" si="98"/>
        <v>0</v>
      </c>
      <c r="AC1594" s="9">
        <f t="shared" si="99"/>
        <v>0</v>
      </c>
    </row>
    <row r="1595" spans="1:29" ht="15.75" customHeight="1" x14ac:dyDescent="0.2">
      <c r="A1595" s="9">
        <v>0</v>
      </c>
      <c r="B1595" s="9">
        <v>0</v>
      </c>
      <c r="C1595" s="9">
        <v>39</v>
      </c>
      <c r="D1595" s="9">
        <v>0</v>
      </c>
      <c r="E1595" s="9">
        <v>0</v>
      </c>
      <c r="F1595" s="9">
        <v>1</v>
      </c>
      <c r="G1595" s="9">
        <v>1</v>
      </c>
      <c r="H1595" s="9">
        <v>3</v>
      </c>
      <c r="I1595" s="9">
        <v>0</v>
      </c>
      <c r="J1595" s="9">
        <v>0</v>
      </c>
      <c r="K1595" s="9">
        <v>0</v>
      </c>
      <c r="L1595" s="9">
        <v>0</v>
      </c>
      <c r="M1595" s="9">
        <v>186</v>
      </c>
      <c r="N1595" s="9">
        <v>114</v>
      </c>
      <c r="O1595" s="9">
        <v>77</v>
      </c>
      <c r="P1595" s="9">
        <v>21.01</v>
      </c>
      <c r="Q1595" s="9">
        <v>80</v>
      </c>
      <c r="R1595" s="9">
        <v>85</v>
      </c>
      <c r="S1595" s="12"/>
      <c r="V1595" s="9">
        <v>3</v>
      </c>
      <c r="W1595" s="12">
        <f t="shared" si="96"/>
        <v>1</v>
      </c>
      <c r="Z1595" s="60">
        <v>3</v>
      </c>
      <c r="AA1595" s="9">
        <f t="shared" si="97"/>
        <v>0</v>
      </c>
      <c r="AB1595" s="9">
        <f t="shared" si="98"/>
        <v>0</v>
      </c>
      <c r="AC1595" s="9">
        <f t="shared" si="99"/>
        <v>1</v>
      </c>
    </row>
    <row r="1596" spans="1:29" ht="15.75" customHeight="1" x14ac:dyDescent="0.2">
      <c r="A1596" s="9">
        <v>0</v>
      </c>
      <c r="B1596" s="9">
        <v>0</v>
      </c>
      <c r="C1596" s="9">
        <v>40</v>
      </c>
      <c r="D1596" s="9">
        <v>0</v>
      </c>
      <c r="E1596" s="9">
        <v>1</v>
      </c>
      <c r="F1596" s="9">
        <v>0</v>
      </c>
      <c r="G1596" s="9">
        <v>0</v>
      </c>
      <c r="H1596" s="9">
        <v>0</v>
      </c>
      <c r="I1596" s="9">
        <v>0</v>
      </c>
      <c r="J1596" s="9">
        <v>0</v>
      </c>
      <c r="K1596" s="9">
        <v>0</v>
      </c>
      <c r="L1596" s="9">
        <v>0</v>
      </c>
      <c r="M1596" s="9">
        <v>164</v>
      </c>
      <c r="N1596" s="9">
        <v>135</v>
      </c>
      <c r="O1596" s="9">
        <v>75</v>
      </c>
      <c r="P1596" s="9">
        <v>25.4</v>
      </c>
      <c r="Q1596" s="9">
        <v>75</v>
      </c>
      <c r="R1596" s="9">
        <v>85</v>
      </c>
      <c r="S1596" s="12"/>
      <c r="V1596" s="9">
        <v>0</v>
      </c>
      <c r="W1596" s="12">
        <f t="shared" si="96"/>
        <v>0</v>
      </c>
      <c r="Z1596" s="60">
        <v>2</v>
      </c>
      <c r="AA1596" s="9">
        <f t="shared" si="97"/>
        <v>0</v>
      </c>
      <c r="AB1596" s="9">
        <f t="shared" si="98"/>
        <v>1</v>
      </c>
      <c r="AC1596" s="9">
        <f t="shared" si="99"/>
        <v>0</v>
      </c>
    </row>
    <row r="1597" spans="1:29" ht="15.75" customHeight="1" x14ac:dyDescent="0.2">
      <c r="A1597" s="9">
        <v>0</v>
      </c>
      <c r="B1597" s="9">
        <v>0</v>
      </c>
      <c r="C1597" s="9">
        <v>62</v>
      </c>
      <c r="D1597" s="9">
        <v>0</v>
      </c>
      <c r="E1597" s="9">
        <v>0</v>
      </c>
      <c r="F1597" s="9">
        <v>1</v>
      </c>
      <c r="G1597" s="9">
        <v>0</v>
      </c>
      <c r="H1597" s="9">
        <v>0</v>
      </c>
      <c r="I1597" s="9">
        <v>0</v>
      </c>
      <c r="J1597" s="9">
        <v>0</v>
      </c>
      <c r="K1597" s="9">
        <v>1</v>
      </c>
      <c r="L1597" s="9">
        <v>0</v>
      </c>
      <c r="M1597" s="9">
        <v>249</v>
      </c>
      <c r="N1597" s="9">
        <v>176</v>
      </c>
      <c r="O1597" s="9">
        <v>89</v>
      </c>
      <c r="P1597" s="9">
        <v>24.49</v>
      </c>
      <c r="Q1597" s="9">
        <v>75</v>
      </c>
      <c r="R1597" s="9">
        <v>81</v>
      </c>
      <c r="S1597" s="12"/>
      <c r="V1597" s="9">
        <v>0</v>
      </c>
      <c r="W1597" s="12">
        <f t="shared" si="96"/>
        <v>0</v>
      </c>
      <c r="Z1597" s="60">
        <v>3</v>
      </c>
      <c r="AA1597" s="9">
        <f t="shared" si="97"/>
        <v>0</v>
      </c>
      <c r="AB1597" s="9">
        <f t="shared" si="98"/>
        <v>0</v>
      </c>
      <c r="AC1597" s="9">
        <f t="shared" si="99"/>
        <v>1</v>
      </c>
    </row>
    <row r="1598" spans="1:29" ht="15.75" customHeight="1" x14ac:dyDescent="0.2">
      <c r="A1598" s="9">
        <v>0</v>
      </c>
      <c r="B1598" s="9">
        <v>1</v>
      </c>
      <c r="C1598" s="9">
        <v>45</v>
      </c>
      <c r="D1598" s="9">
        <v>0</v>
      </c>
      <c r="E1598" s="9">
        <v>0</v>
      </c>
      <c r="F1598" s="9">
        <v>1</v>
      </c>
      <c r="G1598" s="9">
        <v>1</v>
      </c>
      <c r="H1598" s="9">
        <v>30</v>
      </c>
      <c r="I1598" s="9">
        <v>0</v>
      </c>
      <c r="J1598" s="9">
        <v>0</v>
      </c>
      <c r="K1598" s="9">
        <v>1</v>
      </c>
      <c r="L1598" s="9">
        <v>0</v>
      </c>
      <c r="M1598" s="9">
        <v>270</v>
      </c>
      <c r="N1598" s="9">
        <v>140</v>
      </c>
      <c r="O1598" s="9">
        <v>94</v>
      </c>
      <c r="P1598" s="9">
        <v>30.39</v>
      </c>
      <c r="Q1598" s="9">
        <v>75</v>
      </c>
      <c r="R1598" s="9">
        <v>80</v>
      </c>
      <c r="S1598" s="12"/>
      <c r="V1598" s="9">
        <v>30</v>
      </c>
      <c r="W1598" s="12">
        <f t="shared" si="96"/>
        <v>1</v>
      </c>
      <c r="Z1598" s="60">
        <v>3</v>
      </c>
      <c r="AA1598" s="9">
        <f t="shared" si="97"/>
        <v>0</v>
      </c>
      <c r="AB1598" s="9">
        <f t="shared" si="98"/>
        <v>0</v>
      </c>
      <c r="AC1598" s="9">
        <f t="shared" si="99"/>
        <v>1</v>
      </c>
    </row>
    <row r="1599" spans="1:29" ht="15.75" customHeight="1" x14ac:dyDescent="0.2">
      <c r="A1599" s="9">
        <v>0</v>
      </c>
      <c r="B1599" s="9">
        <v>0</v>
      </c>
      <c r="C1599" s="9">
        <v>40</v>
      </c>
      <c r="D1599" s="9">
        <v>0</v>
      </c>
      <c r="E1599" s="9">
        <v>1</v>
      </c>
      <c r="F1599" s="9">
        <v>0</v>
      </c>
      <c r="G1599" s="9">
        <v>0</v>
      </c>
      <c r="H1599" s="9">
        <v>0</v>
      </c>
      <c r="I1599" s="9">
        <v>0</v>
      </c>
      <c r="J1599" s="9">
        <v>0</v>
      </c>
      <c r="K1599" s="9">
        <v>0</v>
      </c>
      <c r="L1599" s="9">
        <v>0</v>
      </c>
      <c r="M1599" s="9">
        <v>168</v>
      </c>
      <c r="N1599" s="9">
        <v>111</v>
      </c>
      <c r="O1599" s="9">
        <v>78</v>
      </c>
      <c r="P1599" s="9">
        <v>20.82</v>
      </c>
      <c r="Q1599" s="9">
        <v>65</v>
      </c>
      <c r="R1599" s="9">
        <v>74</v>
      </c>
      <c r="S1599" s="12"/>
      <c r="V1599" s="9">
        <v>0</v>
      </c>
      <c r="W1599" s="12">
        <f t="shared" si="96"/>
        <v>0</v>
      </c>
      <c r="Z1599" s="60">
        <v>2</v>
      </c>
      <c r="AA1599" s="9">
        <f t="shared" si="97"/>
        <v>0</v>
      </c>
      <c r="AB1599" s="9">
        <f t="shared" si="98"/>
        <v>1</v>
      </c>
      <c r="AC1599" s="9">
        <f t="shared" si="99"/>
        <v>0</v>
      </c>
    </row>
    <row r="1600" spans="1:29" ht="15.75" customHeight="1" x14ac:dyDescent="0.2">
      <c r="A1600" s="9">
        <v>0</v>
      </c>
      <c r="B1600" s="9">
        <v>0</v>
      </c>
      <c r="C1600" s="9">
        <v>58</v>
      </c>
      <c r="D1600" s="9">
        <v>1</v>
      </c>
      <c r="E1600" s="9">
        <v>0</v>
      </c>
      <c r="F1600" s="9">
        <v>0</v>
      </c>
      <c r="G1600" s="9">
        <v>1</v>
      </c>
      <c r="H1600" s="9">
        <v>1</v>
      </c>
      <c r="I1600" s="9">
        <v>0</v>
      </c>
      <c r="J1600" s="9">
        <v>0</v>
      </c>
      <c r="K1600" s="9">
        <v>1</v>
      </c>
      <c r="L1600" s="9">
        <v>0</v>
      </c>
      <c r="M1600" s="9">
        <v>289</v>
      </c>
      <c r="N1600" s="9">
        <v>156.5</v>
      </c>
      <c r="O1600" s="9">
        <v>85</v>
      </c>
      <c r="P1600" s="9">
        <v>25.46</v>
      </c>
      <c r="Q1600" s="9">
        <v>100</v>
      </c>
      <c r="R1600" s="9">
        <v>86</v>
      </c>
      <c r="S1600" s="12"/>
      <c r="V1600" s="9">
        <v>1</v>
      </c>
      <c r="W1600" s="12">
        <f t="shared" si="96"/>
        <v>1</v>
      </c>
      <c r="Z1600" s="60">
        <v>1</v>
      </c>
      <c r="AA1600" s="9">
        <f t="shared" si="97"/>
        <v>1</v>
      </c>
      <c r="AB1600" s="9">
        <f t="shared" si="98"/>
        <v>0</v>
      </c>
      <c r="AC1600" s="9">
        <f t="shared" si="99"/>
        <v>0</v>
      </c>
    </row>
    <row r="1601" spans="1:29" ht="15.75" customHeight="1" x14ac:dyDescent="0.2">
      <c r="A1601" s="9">
        <v>0</v>
      </c>
      <c r="B1601" s="9">
        <v>0</v>
      </c>
      <c r="C1601" s="9">
        <v>36</v>
      </c>
      <c r="D1601" s="9">
        <v>0</v>
      </c>
      <c r="E1601" s="9">
        <v>1</v>
      </c>
      <c r="F1601" s="9">
        <v>0</v>
      </c>
      <c r="G1601" s="9">
        <v>1</v>
      </c>
      <c r="H1601" s="9">
        <v>20</v>
      </c>
      <c r="I1601" s="9">
        <v>0</v>
      </c>
      <c r="J1601" s="9">
        <v>0</v>
      </c>
      <c r="K1601" s="9">
        <v>0</v>
      </c>
      <c r="L1601" s="9">
        <v>0</v>
      </c>
      <c r="M1601" s="9">
        <v>272</v>
      </c>
      <c r="N1601" s="9">
        <v>113</v>
      </c>
      <c r="O1601" s="9">
        <v>66.5</v>
      </c>
      <c r="P1601" s="9">
        <v>20.69</v>
      </c>
      <c r="Q1601" s="9">
        <v>67</v>
      </c>
      <c r="R1601" s="9">
        <v>59</v>
      </c>
      <c r="S1601" s="12"/>
      <c r="V1601" s="9">
        <v>20</v>
      </c>
      <c r="W1601" s="12">
        <f t="shared" si="96"/>
        <v>1</v>
      </c>
      <c r="Z1601" s="60">
        <v>2</v>
      </c>
      <c r="AA1601" s="9">
        <f t="shared" si="97"/>
        <v>0</v>
      </c>
      <c r="AB1601" s="9">
        <f t="shared" si="98"/>
        <v>1</v>
      </c>
      <c r="AC1601" s="9">
        <f t="shared" si="99"/>
        <v>0</v>
      </c>
    </row>
    <row r="1602" spans="1:29" ht="15.75" customHeight="1" x14ac:dyDescent="0.2">
      <c r="A1602" s="9">
        <v>0</v>
      </c>
      <c r="B1602" s="9">
        <v>1</v>
      </c>
      <c r="C1602" s="9">
        <v>66</v>
      </c>
      <c r="D1602" s="9">
        <v>0</v>
      </c>
      <c r="E1602" s="9">
        <v>0</v>
      </c>
      <c r="F1602" s="9">
        <v>0</v>
      </c>
      <c r="G1602" s="9">
        <v>1</v>
      </c>
      <c r="H1602" s="9">
        <v>18</v>
      </c>
      <c r="I1602" s="9">
        <v>0</v>
      </c>
      <c r="J1602" s="9">
        <v>0</v>
      </c>
      <c r="K1602" s="9">
        <v>0</v>
      </c>
      <c r="L1602" s="9">
        <v>0</v>
      </c>
      <c r="M1602" s="9">
        <v>235</v>
      </c>
      <c r="N1602" s="9">
        <v>142</v>
      </c>
      <c r="O1602" s="9">
        <v>76</v>
      </c>
      <c r="P1602" s="9">
        <v>26.37</v>
      </c>
      <c r="Q1602" s="9">
        <v>57</v>
      </c>
      <c r="R1602" s="9">
        <v>93</v>
      </c>
      <c r="S1602" s="12"/>
      <c r="V1602" s="9">
        <v>18</v>
      </c>
      <c r="W1602" s="12">
        <f t="shared" si="96"/>
        <v>1</v>
      </c>
      <c r="Z1602" s="60">
        <v>4</v>
      </c>
      <c r="AA1602" s="9">
        <f t="shared" si="97"/>
        <v>0</v>
      </c>
      <c r="AB1602" s="9">
        <f t="shared" si="98"/>
        <v>0</v>
      </c>
      <c r="AC1602" s="9">
        <f t="shared" si="99"/>
        <v>0</v>
      </c>
    </row>
    <row r="1603" spans="1:29" ht="15.75" customHeight="1" x14ac:dyDescent="0.2">
      <c r="A1603" s="9">
        <v>1</v>
      </c>
      <c r="B1603" s="9">
        <v>0</v>
      </c>
      <c r="C1603" s="9">
        <v>62</v>
      </c>
      <c r="D1603" s="9">
        <v>0</v>
      </c>
      <c r="E1603" s="9">
        <v>0</v>
      </c>
      <c r="F1603" s="9">
        <v>0</v>
      </c>
      <c r="G1603" s="9">
        <v>0</v>
      </c>
      <c r="H1603" s="9">
        <v>0</v>
      </c>
      <c r="I1603" s="9">
        <v>1</v>
      </c>
      <c r="J1603" s="9">
        <v>0</v>
      </c>
      <c r="K1603" s="9">
        <v>1</v>
      </c>
      <c r="L1603" s="9">
        <v>0</v>
      </c>
      <c r="M1603" s="9">
        <v>274</v>
      </c>
      <c r="N1603" s="9">
        <v>167</v>
      </c>
      <c r="O1603" s="9">
        <v>94</v>
      </c>
      <c r="P1603" s="9">
        <v>28.18</v>
      </c>
      <c r="Q1603" s="9">
        <v>100</v>
      </c>
      <c r="R1603" s="9">
        <v>80</v>
      </c>
      <c r="S1603" s="12"/>
      <c r="V1603" s="9">
        <v>0</v>
      </c>
      <c r="W1603" s="12">
        <f t="shared" ref="W1603:W1666" si="100">IF(V1603=0,0,1)</f>
        <v>0</v>
      </c>
      <c r="Z1603" s="60">
        <v>4</v>
      </c>
      <c r="AA1603" s="9">
        <f t="shared" ref="AA1603:AA1666" si="101">IF(Z1603=1,1,0)</f>
        <v>0</v>
      </c>
      <c r="AB1603" s="9">
        <f t="shared" ref="AB1603:AB1666" si="102">IF(Z1603=2,1,0)</f>
        <v>0</v>
      </c>
      <c r="AC1603" s="9">
        <f t="shared" ref="AC1603:AC1666" si="103">IF(Z1603=3,1,0)</f>
        <v>0</v>
      </c>
    </row>
    <row r="1604" spans="1:29" ht="15.75" customHeight="1" x14ac:dyDescent="0.2">
      <c r="A1604" s="9">
        <v>0</v>
      </c>
      <c r="B1604" s="9">
        <v>1</v>
      </c>
      <c r="C1604" s="9">
        <v>63</v>
      </c>
      <c r="D1604" s="9">
        <v>1</v>
      </c>
      <c r="E1604" s="9">
        <v>0</v>
      </c>
      <c r="F1604" s="9">
        <v>0</v>
      </c>
      <c r="G1604" s="9">
        <v>0</v>
      </c>
      <c r="H1604" s="9">
        <v>0</v>
      </c>
      <c r="I1604" s="9">
        <v>0</v>
      </c>
      <c r="J1604" s="9">
        <v>0</v>
      </c>
      <c r="K1604" s="9">
        <v>1</v>
      </c>
      <c r="L1604" s="9">
        <v>0</v>
      </c>
      <c r="M1604" s="9">
        <v>246</v>
      </c>
      <c r="N1604" s="9">
        <v>193</v>
      </c>
      <c r="O1604" s="9">
        <v>104</v>
      </c>
      <c r="P1604" s="9">
        <v>23.08</v>
      </c>
      <c r="Q1604" s="9">
        <v>80</v>
      </c>
      <c r="R1604" s="9">
        <v>73</v>
      </c>
      <c r="S1604" s="12"/>
      <c r="V1604" s="9">
        <v>0</v>
      </c>
      <c r="W1604" s="12">
        <f t="shared" si="100"/>
        <v>0</v>
      </c>
      <c r="Z1604" s="60">
        <v>1</v>
      </c>
      <c r="AA1604" s="9">
        <f t="shared" si="101"/>
        <v>1</v>
      </c>
      <c r="AB1604" s="9">
        <f t="shared" si="102"/>
        <v>0</v>
      </c>
      <c r="AC1604" s="9">
        <f t="shared" si="103"/>
        <v>0</v>
      </c>
    </row>
    <row r="1605" spans="1:29" ht="15.75" customHeight="1" x14ac:dyDescent="0.2">
      <c r="A1605" s="9">
        <v>0</v>
      </c>
      <c r="B1605" s="9">
        <v>0</v>
      </c>
      <c r="C1605" s="9">
        <v>61</v>
      </c>
      <c r="D1605" s="9">
        <v>1</v>
      </c>
      <c r="E1605" s="9">
        <v>0</v>
      </c>
      <c r="F1605" s="9">
        <v>0</v>
      </c>
      <c r="G1605" s="9">
        <v>1</v>
      </c>
      <c r="H1605" s="9">
        <v>10</v>
      </c>
      <c r="I1605" s="9">
        <v>0</v>
      </c>
      <c r="J1605" s="9">
        <v>0</v>
      </c>
      <c r="K1605" s="9">
        <v>0</v>
      </c>
      <c r="L1605" s="9">
        <v>0</v>
      </c>
      <c r="M1605" s="9">
        <v>200</v>
      </c>
      <c r="N1605" s="9">
        <v>187</v>
      </c>
      <c r="O1605" s="9">
        <v>95.5</v>
      </c>
      <c r="P1605" s="9">
        <v>21.57</v>
      </c>
      <c r="Q1605" s="9">
        <v>58</v>
      </c>
      <c r="R1605" s="9">
        <v>64</v>
      </c>
      <c r="S1605" s="12"/>
      <c r="V1605" s="9">
        <v>10</v>
      </c>
      <c r="W1605" s="12">
        <f t="shared" si="100"/>
        <v>1</v>
      </c>
      <c r="Z1605" s="60">
        <v>1</v>
      </c>
      <c r="AA1605" s="9">
        <f t="shared" si="101"/>
        <v>1</v>
      </c>
      <c r="AB1605" s="9">
        <f t="shared" si="102"/>
        <v>0</v>
      </c>
      <c r="AC1605" s="9">
        <f t="shared" si="103"/>
        <v>0</v>
      </c>
    </row>
    <row r="1606" spans="1:29" ht="15.75" customHeight="1" x14ac:dyDescent="0.2">
      <c r="A1606" s="9">
        <v>0</v>
      </c>
      <c r="B1606" s="9">
        <v>1</v>
      </c>
      <c r="C1606" s="9">
        <v>40</v>
      </c>
      <c r="D1606" s="9">
        <v>1</v>
      </c>
      <c r="E1606" s="9">
        <v>0</v>
      </c>
      <c r="F1606" s="9">
        <v>0</v>
      </c>
      <c r="G1606" s="9">
        <v>1</v>
      </c>
      <c r="H1606" s="9">
        <v>20</v>
      </c>
      <c r="I1606" s="9">
        <v>0</v>
      </c>
      <c r="J1606" s="9">
        <v>0</v>
      </c>
      <c r="K1606" s="9">
        <v>0</v>
      </c>
      <c r="L1606" s="9">
        <v>0</v>
      </c>
      <c r="M1606" s="9">
        <v>266</v>
      </c>
      <c r="N1606" s="9">
        <v>101</v>
      </c>
      <c r="O1606" s="9">
        <v>73</v>
      </c>
      <c r="P1606" s="9">
        <v>25.4</v>
      </c>
      <c r="Q1606" s="9">
        <v>70</v>
      </c>
      <c r="R1606" s="9">
        <v>64</v>
      </c>
      <c r="S1606" s="12"/>
      <c r="V1606" s="9">
        <v>20</v>
      </c>
      <c r="W1606" s="12">
        <f t="shared" si="100"/>
        <v>1</v>
      </c>
      <c r="Z1606" s="60">
        <v>1</v>
      </c>
      <c r="AA1606" s="9">
        <f t="shared" si="101"/>
        <v>1</v>
      </c>
      <c r="AB1606" s="9">
        <f t="shared" si="102"/>
        <v>0</v>
      </c>
      <c r="AC1606" s="9">
        <f t="shared" si="103"/>
        <v>0</v>
      </c>
    </row>
    <row r="1607" spans="1:29" ht="15.75" customHeight="1" x14ac:dyDescent="0.2">
      <c r="A1607" s="9">
        <v>0</v>
      </c>
      <c r="B1607" s="9">
        <v>0</v>
      </c>
      <c r="C1607" s="9">
        <v>41</v>
      </c>
      <c r="D1607" s="9">
        <v>1</v>
      </c>
      <c r="E1607" s="9">
        <v>0</v>
      </c>
      <c r="F1607" s="9">
        <v>0</v>
      </c>
      <c r="G1607" s="9">
        <v>1</v>
      </c>
      <c r="H1607" s="9">
        <v>15</v>
      </c>
      <c r="I1607" s="9">
        <v>0</v>
      </c>
      <c r="J1607" s="9">
        <v>0</v>
      </c>
      <c r="K1607" s="9">
        <v>0</v>
      </c>
      <c r="L1607" s="9">
        <v>0</v>
      </c>
      <c r="M1607" s="9">
        <v>249</v>
      </c>
      <c r="N1607" s="9">
        <v>107.5</v>
      </c>
      <c r="O1607" s="9">
        <v>75</v>
      </c>
      <c r="P1607" s="9">
        <v>23.69</v>
      </c>
      <c r="Q1607" s="9">
        <v>83</v>
      </c>
      <c r="R1607" s="9">
        <v>78</v>
      </c>
      <c r="S1607" s="12"/>
      <c r="V1607" s="9">
        <v>15</v>
      </c>
      <c r="W1607" s="12">
        <f t="shared" si="100"/>
        <v>1</v>
      </c>
      <c r="Z1607" s="60">
        <v>1</v>
      </c>
      <c r="AA1607" s="9">
        <f t="shared" si="101"/>
        <v>1</v>
      </c>
      <c r="AB1607" s="9">
        <f t="shared" si="102"/>
        <v>0</v>
      </c>
      <c r="AC1607" s="9">
        <f t="shared" si="103"/>
        <v>0</v>
      </c>
    </row>
    <row r="1608" spans="1:29" ht="15.75" customHeight="1" x14ac:dyDescent="0.2">
      <c r="A1608" s="9">
        <v>0</v>
      </c>
      <c r="B1608" s="9">
        <v>1</v>
      </c>
      <c r="C1608" s="9">
        <v>47</v>
      </c>
      <c r="D1608" s="9">
        <v>1</v>
      </c>
      <c r="E1608" s="9">
        <v>0</v>
      </c>
      <c r="F1608" s="9">
        <v>0</v>
      </c>
      <c r="G1608" s="9">
        <v>0</v>
      </c>
      <c r="H1608" s="9">
        <v>0</v>
      </c>
      <c r="I1608" s="9">
        <v>0</v>
      </c>
      <c r="J1608" s="9">
        <v>0</v>
      </c>
      <c r="K1608" s="9">
        <v>0</v>
      </c>
      <c r="L1608" s="9">
        <v>0</v>
      </c>
      <c r="M1608" s="9">
        <v>271</v>
      </c>
      <c r="N1608" s="9">
        <v>147</v>
      </c>
      <c r="O1608" s="9">
        <v>97</v>
      </c>
      <c r="P1608" s="9">
        <v>24.99</v>
      </c>
      <c r="Q1608" s="9">
        <v>90</v>
      </c>
      <c r="R1608" s="9">
        <v>78</v>
      </c>
      <c r="S1608" s="12"/>
      <c r="V1608" s="9">
        <v>0</v>
      </c>
      <c r="W1608" s="12">
        <f t="shared" si="100"/>
        <v>0</v>
      </c>
      <c r="Z1608" s="60">
        <v>1</v>
      </c>
      <c r="AA1608" s="9">
        <f t="shared" si="101"/>
        <v>1</v>
      </c>
      <c r="AB1608" s="9">
        <f t="shared" si="102"/>
        <v>0</v>
      </c>
      <c r="AC1608" s="9">
        <f t="shared" si="103"/>
        <v>0</v>
      </c>
    </row>
    <row r="1609" spans="1:29" ht="15.75" customHeight="1" x14ac:dyDescent="0.2">
      <c r="A1609" s="9">
        <v>0</v>
      </c>
      <c r="B1609" s="9">
        <v>1</v>
      </c>
      <c r="C1609" s="9">
        <v>44</v>
      </c>
      <c r="D1609" s="9">
        <v>0</v>
      </c>
      <c r="E1609" s="9">
        <v>1</v>
      </c>
      <c r="F1609" s="9">
        <v>0</v>
      </c>
      <c r="G1609" s="9">
        <v>0</v>
      </c>
      <c r="H1609" s="9">
        <v>0</v>
      </c>
      <c r="I1609" s="9">
        <v>0</v>
      </c>
      <c r="J1609" s="9">
        <v>0</v>
      </c>
      <c r="K1609" s="9">
        <v>0</v>
      </c>
      <c r="L1609" s="9">
        <v>0</v>
      </c>
      <c r="M1609" s="9">
        <v>286</v>
      </c>
      <c r="N1609" s="9">
        <v>112.5</v>
      </c>
      <c r="O1609" s="9">
        <v>72.5</v>
      </c>
      <c r="P1609" s="9">
        <v>24.72</v>
      </c>
      <c r="Q1609" s="9">
        <v>85</v>
      </c>
      <c r="R1609" s="9">
        <v>76</v>
      </c>
      <c r="S1609" s="12"/>
      <c r="V1609" s="9">
        <v>0</v>
      </c>
      <c r="W1609" s="12">
        <f t="shared" si="100"/>
        <v>0</v>
      </c>
      <c r="Z1609" s="60">
        <v>2</v>
      </c>
      <c r="AA1609" s="9">
        <f t="shared" si="101"/>
        <v>0</v>
      </c>
      <c r="AB1609" s="9">
        <f t="shared" si="102"/>
        <v>1</v>
      </c>
      <c r="AC1609" s="9">
        <f t="shared" si="103"/>
        <v>0</v>
      </c>
    </row>
    <row r="1610" spans="1:29" ht="15.75" customHeight="1" x14ac:dyDescent="0.2">
      <c r="A1610" s="9">
        <v>1</v>
      </c>
      <c r="B1610" s="9">
        <v>0</v>
      </c>
      <c r="C1610" s="9">
        <v>46</v>
      </c>
      <c r="D1610" s="9">
        <v>0</v>
      </c>
      <c r="E1610" s="9">
        <v>0</v>
      </c>
      <c r="F1610" s="9">
        <v>1</v>
      </c>
      <c r="G1610" s="9">
        <v>0</v>
      </c>
      <c r="H1610" s="9">
        <v>0</v>
      </c>
      <c r="I1610" s="9">
        <v>0</v>
      </c>
      <c r="J1610" s="9">
        <v>0</v>
      </c>
      <c r="K1610" s="9">
        <v>1</v>
      </c>
      <c r="L1610" s="9">
        <v>0</v>
      </c>
      <c r="M1610" s="9">
        <v>237</v>
      </c>
      <c r="N1610" s="9">
        <v>196</v>
      </c>
      <c r="O1610" s="9">
        <v>120</v>
      </c>
      <c r="P1610" s="9">
        <v>31.64</v>
      </c>
      <c r="Q1610" s="9">
        <v>58</v>
      </c>
      <c r="R1610" s="9">
        <v>60</v>
      </c>
      <c r="S1610" s="12"/>
      <c r="V1610" s="9">
        <v>0</v>
      </c>
      <c r="W1610" s="12">
        <f t="shared" si="100"/>
        <v>0</v>
      </c>
      <c r="Z1610" s="60">
        <v>3</v>
      </c>
      <c r="AA1610" s="9">
        <f t="shared" si="101"/>
        <v>0</v>
      </c>
      <c r="AB1610" s="9">
        <f t="shared" si="102"/>
        <v>0</v>
      </c>
      <c r="AC1610" s="9">
        <f t="shared" si="103"/>
        <v>1</v>
      </c>
    </row>
    <row r="1611" spans="1:29" ht="15.75" customHeight="1" x14ac:dyDescent="0.2">
      <c r="A1611" s="9">
        <v>0</v>
      </c>
      <c r="B1611" s="9">
        <v>0</v>
      </c>
      <c r="C1611" s="9">
        <v>45</v>
      </c>
      <c r="D1611" s="9">
        <v>0</v>
      </c>
      <c r="E1611" s="9">
        <v>1</v>
      </c>
      <c r="F1611" s="9">
        <v>0</v>
      </c>
      <c r="G1611" s="9">
        <v>1</v>
      </c>
      <c r="H1611" s="9">
        <v>20</v>
      </c>
      <c r="I1611" s="9">
        <v>0</v>
      </c>
      <c r="J1611" s="9">
        <v>0</v>
      </c>
      <c r="K1611" s="9">
        <v>1</v>
      </c>
      <c r="L1611" s="9">
        <v>0</v>
      </c>
      <c r="M1611" s="9">
        <v>234</v>
      </c>
      <c r="N1611" s="9">
        <v>189</v>
      </c>
      <c r="O1611" s="9">
        <v>87</v>
      </c>
      <c r="P1611" s="9">
        <v>23.1</v>
      </c>
      <c r="Q1611" s="9">
        <v>96</v>
      </c>
      <c r="R1611" s="9">
        <v>90</v>
      </c>
      <c r="S1611" s="12"/>
      <c r="V1611" s="9">
        <v>20</v>
      </c>
      <c r="W1611" s="12">
        <f t="shared" si="100"/>
        <v>1</v>
      </c>
      <c r="Z1611" s="60">
        <v>2</v>
      </c>
      <c r="AA1611" s="9">
        <f t="shared" si="101"/>
        <v>0</v>
      </c>
      <c r="AB1611" s="9">
        <f t="shared" si="102"/>
        <v>1</v>
      </c>
      <c r="AC1611" s="9">
        <f t="shared" si="103"/>
        <v>0</v>
      </c>
    </row>
    <row r="1612" spans="1:29" ht="15.75" customHeight="1" x14ac:dyDescent="0.2">
      <c r="A1612" s="9">
        <v>0</v>
      </c>
      <c r="B1612" s="9">
        <v>0</v>
      </c>
      <c r="C1612" s="9">
        <v>61</v>
      </c>
      <c r="D1612" s="9">
        <v>1</v>
      </c>
      <c r="E1612" s="9">
        <v>0</v>
      </c>
      <c r="F1612" s="9">
        <v>0</v>
      </c>
      <c r="G1612" s="9">
        <v>1</v>
      </c>
      <c r="H1612" s="9">
        <v>18</v>
      </c>
      <c r="I1612" s="9">
        <v>0</v>
      </c>
      <c r="J1612" s="9">
        <v>0</v>
      </c>
      <c r="K1612" s="9">
        <v>1</v>
      </c>
      <c r="L1612" s="9">
        <v>0</v>
      </c>
      <c r="M1612" s="9">
        <v>356</v>
      </c>
      <c r="N1612" s="9">
        <v>168</v>
      </c>
      <c r="O1612" s="9">
        <v>98</v>
      </c>
      <c r="P1612" s="9">
        <v>27.3</v>
      </c>
      <c r="Q1612" s="9">
        <v>103</v>
      </c>
      <c r="R1612" s="9">
        <v>106</v>
      </c>
      <c r="S1612" s="12"/>
      <c r="V1612" s="9" t="s">
        <v>92</v>
      </c>
      <c r="W1612" s="12">
        <f t="shared" si="100"/>
        <v>1</v>
      </c>
      <c r="Z1612" s="60">
        <v>1</v>
      </c>
      <c r="AA1612" s="9">
        <f t="shared" si="101"/>
        <v>1</v>
      </c>
      <c r="AB1612" s="9">
        <f t="shared" si="102"/>
        <v>0</v>
      </c>
      <c r="AC1612" s="9">
        <f t="shared" si="103"/>
        <v>0</v>
      </c>
    </row>
    <row r="1613" spans="1:29" ht="15.75" customHeight="1" x14ac:dyDescent="0.2">
      <c r="A1613" s="9">
        <v>0</v>
      </c>
      <c r="B1613" s="9">
        <v>0</v>
      </c>
      <c r="C1613" s="9">
        <v>43</v>
      </c>
      <c r="D1613" s="9">
        <v>0</v>
      </c>
      <c r="E1613" s="9">
        <v>1</v>
      </c>
      <c r="F1613" s="9">
        <v>0</v>
      </c>
      <c r="G1613" s="9">
        <v>0</v>
      </c>
      <c r="H1613" s="9">
        <v>0</v>
      </c>
      <c r="I1613" s="9">
        <v>0</v>
      </c>
      <c r="J1613" s="9">
        <v>0</v>
      </c>
      <c r="K1613" s="9">
        <v>0</v>
      </c>
      <c r="L1613" s="9">
        <v>0</v>
      </c>
      <c r="M1613" s="9">
        <v>255</v>
      </c>
      <c r="N1613" s="9">
        <v>130</v>
      </c>
      <c r="O1613" s="9">
        <v>85</v>
      </c>
      <c r="P1613" s="9">
        <v>29.56</v>
      </c>
      <c r="Q1613" s="9">
        <v>80</v>
      </c>
      <c r="R1613" s="9">
        <v>78</v>
      </c>
      <c r="S1613" s="12"/>
      <c r="V1613" s="9">
        <v>0</v>
      </c>
      <c r="W1613" s="12">
        <f t="shared" si="100"/>
        <v>0</v>
      </c>
      <c r="Z1613" s="60">
        <v>2</v>
      </c>
      <c r="AA1613" s="9">
        <f t="shared" si="101"/>
        <v>0</v>
      </c>
      <c r="AB1613" s="9">
        <f t="shared" si="102"/>
        <v>1</v>
      </c>
      <c r="AC1613" s="9">
        <f t="shared" si="103"/>
        <v>0</v>
      </c>
    </row>
    <row r="1614" spans="1:29" ht="15.75" customHeight="1" x14ac:dyDescent="0.2">
      <c r="A1614" s="9">
        <v>0</v>
      </c>
      <c r="B1614" s="9">
        <v>0</v>
      </c>
      <c r="C1614" s="9">
        <v>46</v>
      </c>
      <c r="D1614" s="9">
        <v>0</v>
      </c>
      <c r="E1614" s="9">
        <v>1</v>
      </c>
      <c r="F1614" s="9">
        <v>0</v>
      </c>
      <c r="G1614" s="9">
        <v>0</v>
      </c>
      <c r="H1614" s="9">
        <v>0</v>
      </c>
      <c r="I1614" s="9">
        <v>0</v>
      </c>
      <c r="J1614" s="9">
        <v>0</v>
      </c>
      <c r="K1614" s="9">
        <v>0</v>
      </c>
      <c r="L1614" s="9">
        <v>0</v>
      </c>
      <c r="M1614" s="9">
        <v>190</v>
      </c>
      <c r="N1614" s="9">
        <v>126.5</v>
      </c>
      <c r="O1614" s="9">
        <v>85</v>
      </c>
      <c r="P1614" s="9">
        <v>19.03</v>
      </c>
      <c r="Q1614" s="9">
        <v>80</v>
      </c>
      <c r="R1614" s="9">
        <v>75</v>
      </c>
      <c r="S1614" s="12"/>
      <c r="V1614" s="9">
        <v>0</v>
      </c>
      <c r="W1614" s="12">
        <f t="shared" si="100"/>
        <v>0</v>
      </c>
      <c r="Z1614" s="60">
        <v>2</v>
      </c>
      <c r="AA1614" s="9">
        <f t="shared" si="101"/>
        <v>0</v>
      </c>
      <c r="AB1614" s="9">
        <f t="shared" si="102"/>
        <v>1</v>
      </c>
      <c r="AC1614" s="9">
        <f t="shared" si="103"/>
        <v>0</v>
      </c>
    </row>
    <row r="1615" spans="1:29" ht="15.75" customHeight="1" x14ac:dyDescent="0.2">
      <c r="A1615" s="9">
        <v>1</v>
      </c>
      <c r="B1615" s="9">
        <v>1</v>
      </c>
      <c r="C1615" s="9">
        <v>52</v>
      </c>
      <c r="D1615" s="9">
        <v>0</v>
      </c>
      <c r="E1615" s="9">
        <v>1</v>
      </c>
      <c r="F1615" s="9">
        <v>0</v>
      </c>
      <c r="G1615" s="9">
        <v>0</v>
      </c>
      <c r="H1615" s="9">
        <v>0</v>
      </c>
      <c r="I1615" s="9">
        <v>0</v>
      </c>
      <c r="J1615" s="9">
        <v>0</v>
      </c>
      <c r="K1615" s="9">
        <v>0</v>
      </c>
      <c r="L1615" s="9">
        <v>0</v>
      </c>
      <c r="M1615" s="9">
        <v>219</v>
      </c>
      <c r="N1615" s="9">
        <v>136</v>
      </c>
      <c r="O1615" s="9">
        <v>76</v>
      </c>
      <c r="P1615" s="9">
        <v>24.49</v>
      </c>
      <c r="Q1615" s="9">
        <v>52</v>
      </c>
      <c r="R1615" s="9">
        <v>73</v>
      </c>
      <c r="S1615" s="12"/>
      <c r="V1615" s="9">
        <v>0</v>
      </c>
      <c r="W1615" s="12">
        <f t="shared" si="100"/>
        <v>0</v>
      </c>
      <c r="Z1615" s="60">
        <v>2</v>
      </c>
      <c r="AA1615" s="9">
        <f t="shared" si="101"/>
        <v>0</v>
      </c>
      <c r="AB1615" s="9">
        <f t="shared" si="102"/>
        <v>1</v>
      </c>
      <c r="AC1615" s="9">
        <f t="shared" si="103"/>
        <v>0</v>
      </c>
    </row>
    <row r="1616" spans="1:29" ht="15.75" customHeight="1" x14ac:dyDescent="0.2">
      <c r="A1616" s="9">
        <v>0</v>
      </c>
      <c r="B1616" s="9">
        <v>0</v>
      </c>
      <c r="C1616" s="9">
        <v>64</v>
      </c>
      <c r="D1616" s="9">
        <v>0</v>
      </c>
      <c r="E1616" s="9">
        <v>1</v>
      </c>
      <c r="F1616" s="9">
        <v>0</v>
      </c>
      <c r="G1616" s="9">
        <v>0</v>
      </c>
      <c r="H1616" s="9">
        <v>0</v>
      </c>
      <c r="I1616" s="9">
        <v>0</v>
      </c>
      <c r="J1616" s="9">
        <v>0</v>
      </c>
      <c r="K1616" s="9">
        <v>1</v>
      </c>
      <c r="L1616" s="9">
        <v>0</v>
      </c>
      <c r="M1616" s="9">
        <v>254</v>
      </c>
      <c r="N1616" s="9">
        <v>196</v>
      </c>
      <c r="O1616" s="9">
        <v>119</v>
      </c>
      <c r="P1616" s="9">
        <v>35.22</v>
      </c>
      <c r="Q1616" s="9">
        <v>100</v>
      </c>
      <c r="R1616" s="9">
        <v>79</v>
      </c>
      <c r="S1616" s="12"/>
      <c r="V1616" s="9">
        <v>0</v>
      </c>
      <c r="W1616" s="12">
        <f t="shared" si="100"/>
        <v>0</v>
      </c>
      <c r="Z1616" s="60">
        <v>2</v>
      </c>
      <c r="AA1616" s="9">
        <f t="shared" si="101"/>
        <v>0</v>
      </c>
      <c r="AB1616" s="9">
        <f t="shared" si="102"/>
        <v>1</v>
      </c>
      <c r="AC1616" s="9">
        <f t="shared" si="103"/>
        <v>0</v>
      </c>
    </row>
    <row r="1617" spans="1:29" ht="15.75" customHeight="1" x14ac:dyDescent="0.2">
      <c r="A1617" s="9">
        <v>0</v>
      </c>
      <c r="B1617" s="9">
        <v>0</v>
      </c>
      <c r="C1617" s="9">
        <v>49</v>
      </c>
      <c r="D1617" s="9">
        <v>0</v>
      </c>
      <c r="E1617" s="9">
        <v>1</v>
      </c>
      <c r="F1617" s="9">
        <v>0</v>
      </c>
      <c r="G1617" s="9">
        <v>0</v>
      </c>
      <c r="H1617" s="9">
        <v>0</v>
      </c>
      <c r="I1617" s="9">
        <v>0</v>
      </c>
      <c r="J1617" s="9">
        <v>0</v>
      </c>
      <c r="K1617" s="9">
        <v>0</v>
      </c>
      <c r="L1617" s="9">
        <v>0</v>
      </c>
      <c r="M1617" s="9">
        <v>170</v>
      </c>
      <c r="N1617" s="9">
        <v>112</v>
      </c>
      <c r="O1617" s="9">
        <v>79</v>
      </c>
      <c r="P1617" s="9">
        <v>21</v>
      </c>
      <c r="Q1617" s="9">
        <v>60</v>
      </c>
      <c r="R1617" s="9">
        <v>80</v>
      </c>
      <c r="S1617" s="12"/>
      <c r="V1617" s="9">
        <v>0</v>
      </c>
      <c r="W1617" s="12">
        <f t="shared" si="100"/>
        <v>0</v>
      </c>
      <c r="Z1617" s="60">
        <v>2</v>
      </c>
      <c r="AA1617" s="9">
        <f t="shared" si="101"/>
        <v>0</v>
      </c>
      <c r="AB1617" s="9">
        <f t="shared" si="102"/>
        <v>1</v>
      </c>
      <c r="AC1617" s="9">
        <f t="shared" si="103"/>
        <v>0</v>
      </c>
    </row>
    <row r="1618" spans="1:29" ht="15.75" customHeight="1" x14ac:dyDescent="0.2">
      <c r="A1618" s="9">
        <v>0</v>
      </c>
      <c r="B1618" s="9">
        <v>0</v>
      </c>
      <c r="C1618" s="9">
        <v>41</v>
      </c>
      <c r="D1618" s="9">
        <v>1</v>
      </c>
      <c r="E1618" s="9">
        <v>0</v>
      </c>
      <c r="F1618" s="9">
        <v>0</v>
      </c>
      <c r="G1618" s="9">
        <v>0</v>
      </c>
      <c r="H1618" s="9">
        <v>0</v>
      </c>
      <c r="I1618" s="9">
        <v>0</v>
      </c>
      <c r="J1618" s="9">
        <v>0</v>
      </c>
      <c r="K1618" s="9">
        <v>0</v>
      </c>
      <c r="L1618" s="9">
        <v>0</v>
      </c>
      <c r="M1618" s="9">
        <v>179</v>
      </c>
      <c r="N1618" s="9">
        <v>121</v>
      </c>
      <c r="O1618" s="9">
        <v>83</v>
      </c>
      <c r="P1618" s="9">
        <v>23.04</v>
      </c>
      <c r="Q1618" s="9">
        <v>66</v>
      </c>
      <c r="R1618" s="9">
        <v>90</v>
      </c>
      <c r="S1618" s="12"/>
      <c r="V1618" s="9">
        <v>0</v>
      </c>
      <c r="W1618" s="12">
        <f t="shared" si="100"/>
        <v>0</v>
      </c>
      <c r="Z1618" s="60">
        <v>1</v>
      </c>
      <c r="AA1618" s="9">
        <f t="shared" si="101"/>
        <v>1</v>
      </c>
      <c r="AB1618" s="9">
        <f t="shared" si="102"/>
        <v>0</v>
      </c>
      <c r="AC1618" s="9">
        <f t="shared" si="103"/>
        <v>0</v>
      </c>
    </row>
    <row r="1619" spans="1:29" ht="15.75" customHeight="1" x14ac:dyDescent="0.2">
      <c r="A1619" s="9">
        <v>0</v>
      </c>
      <c r="B1619" s="9">
        <v>0</v>
      </c>
      <c r="C1619" s="9">
        <v>50</v>
      </c>
      <c r="D1619" s="9">
        <v>0</v>
      </c>
      <c r="E1619" s="9">
        <v>0</v>
      </c>
      <c r="F1619" s="9">
        <v>0</v>
      </c>
      <c r="G1619" s="9">
        <v>0</v>
      </c>
      <c r="H1619" s="9">
        <v>0</v>
      </c>
      <c r="I1619" s="9">
        <v>0</v>
      </c>
      <c r="J1619" s="9">
        <v>0</v>
      </c>
      <c r="K1619" s="9">
        <v>0</v>
      </c>
      <c r="L1619" s="9">
        <v>0</v>
      </c>
      <c r="M1619" s="9">
        <v>243</v>
      </c>
      <c r="N1619" s="9">
        <v>131</v>
      </c>
      <c r="O1619" s="9">
        <v>80</v>
      </c>
      <c r="P1619" s="9">
        <v>23.24</v>
      </c>
      <c r="Q1619" s="9">
        <v>110</v>
      </c>
      <c r="R1619" s="9">
        <v>78</v>
      </c>
      <c r="S1619" s="12"/>
      <c r="V1619" s="9">
        <v>0</v>
      </c>
      <c r="W1619" s="12">
        <f t="shared" si="100"/>
        <v>0</v>
      </c>
      <c r="Z1619" s="60">
        <v>4</v>
      </c>
      <c r="AA1619" s="9">
        <f t="shared" si="101"/>
        <v>0</v>
      </c>
      <c r="AB1619" s="9">
        <f t="shared" si="102"/>
        <v>0</v>
      </c>
      <c r="AC1619" s="9">
        <f t="shared" si="103"/>
        <v>0</v>
      </c>
    </row>
    <row r="1620" spans="1:29" ht="15.75" customHeight="1" x14ac:dyDescent="0.2">
      <c r="A1620" s="9">
        <v>0</v>
      </c>
      <c r="B1620" s="9">
        <v>1</v>
      </c>
      <c r="C1620" s="9">
        <v>50</v>
      </c>
      <c r="D1620" s="9">
        <v>0</v>
      </c>
      <c r="E1620" s="9">
        <v>1</v>
      </c>
      <c r="F1620" s="9">
        <v>0</v>
      </c>
      <c r="G1620" s="9">
        <v>1</v>
      </c>
      <c r="H1620" s="9">
        <v>10</v>
      </c>
      <c r="I1620" s="9">
        <v>0</v>
      </c>
      <c r="J1620" s="9">
        <v>0</v>
      </c>
      <c r="K1620" s="9">
        <v>0</v>
      </c>
      <c r="L1620" s="9">
        <v>0</v>
      </c>
      <c r="M1620" s="9">
        <v>180</v>
      </c>
      <c r="N1620" s="9">
        <v>116</v>
      </c>
      <c r="O1620" s="9">
        <v>82</v>
      </c>
      <c r="P1620" s="9">
        <v>30.11</v>
      </c>
      <c r="Q1620" s="9">
        <v>80</v>
      </c>
      <c r="R1620" s="9">
        <v>92</v>
      </c>
      <c r="S1620" s="12"/>
      <c r="V1620" s="9">
        <v>10</v>
      </c>
      <c r="W1620" s="12">
        <f t="shared" si="100"/>
        <v>1</v>
      </c>
      <c r="Z1620" s="60">
        <v>2</v>
      </c>
      <c r="AA1620" s="9">
        <f t="shared" si="101"/>
        <v>0</v>
      </c>
      <c r="AB1620" s="9">
        <f t="shared" si="102"/>
        <v>1</v>
      </c>
      <c r="AC1620" s="9">
        <f t="shared" si="103"/>
        <v>0</v>
      </c>
    </row>
    <row r="1621" spans="1:29" ht="15.75" customHeight="1" x14ac:dyDescent="0.2">
      <c r="A1621" s="9">
        <v>0</v>
      </c>
      <c r="B1621" s="9">
        <v>1</v>
      </c>
      <c r="C1621" s="9">
        <v>59</v>
      </c>
      <c r="D1621" s="9">
        <v>1</v>
      </c>
      <c r="E1621" s="9">
        <v>0</v>
      </c>
      <c r="F1621" s="9">
        <v>0</v>
      </c>
      <c r="G1621" s="9">
        <v>0</v>
      </c>
      <c r="H1621" s="9">
        <v>0</v>
      </c>
      <c r="I1621" s="9">
        <v>0</v>
      </c>
      <c r="J1621" s="9">
        <v>0</v>
      </c>
      <c r="K1621" s="9">
        <v>1</v>
      </c>
      <c r="L1621" s="9">
        <v>0</v>
      </c>
      <c r="M1621" s="9">
        <v>178</v>
      </c>
      <c r="N1621" s="9">
        <v>170</v>
      </c>
      <c r="O1621" s="9">
        <v>118</v>
      </c>
      <c r="P1621" s="9">
        <v>33.450000000000003</v>
      </c>
      <c r="Q1621" s="9">
        <v>79</v>
      </c>
      <c r="R1621" s="9">
        <v>81</v>
      </c>
      <c r="S1621" s="12"/>
      <c r="V1621" s="9">
        <v>0</v>
      </c>
      <c r="W1621" s="12">
        <f t="shared" si="100"/>
        <v>0</v>
      </c>
      <c r="Z1621" s="60">
        <v>1</v>
      </c>
      <c r="AA1621" s="9">
        <f t="shared" si="101"/>
        <v>1</v>
      </c>
      <c r="AB1621" s="9">
        <f t="shared" si="102"/>
        <v>0</v>
      </c>
      <c r="AC1621" s="9">
        <f t="shared" si="103"/>
        <v>0</v>
      </c>
    </row>
    <row r="1622" spans="1:29" ht="15.75" customHeight="1" x14ac:dyDescent="0.2">
      <c r="A1622" s="9">
        <v>0</v>
      </c>
      <c r="B1622" s="9">
        <v>0</v>
      </c>
      <c r="C1622" s="9">
        <v>56</v>
      </c>
      <c r="D1622" s="9">
        <v>0</v>
      </c>
      <c r="E1622" s="9">
        <v>1</v>
      </c>
      <c r="F1622" s="9">
        <v>0</v>
      </c>
      <c r="G1622" s="9">
        <v>0</v>
      </c>
      <c r="H1622" s="9">
        <v>0</v>
      </c>
      <c r="I1622" s="9">
        <v>0</v>
      </c>
      <c r="J1622" s="9">
        <v>0</v>
      </c>
      <c r="K1622" s="9">
        <v>1</v>
      </c>
      <c r="L1622" s="9">
        <v>0</v>
      </c>
      <c r="M1622" s="9">
        <v>338</v>
      </c>
      <c r="N1622" s="9">
        <v>190</v>
      </c>
      <c r="O1622" s="9">
        <v>97</v>
      </c>
      <c r="P1622" s="9">
        <v>26.1</v>
      </c>
      <c r="Q1622" s="9">
        <v>75</v>
      </c>
      <c r="R1622" s="9">
        <v>83</v>
      </c>
      <c r="S1622" s="12"/>
      <c r="V1622" s="9">
        <v>0</v>
      </c>
      <c r="W1622" s="12">
        <f t="shared" si="100"/>
        <v>0</v>
      </c>
      <c r="Z1622" s="60">
        <v>2</v>
      </c>
      <c r="AA1622" s="9">
        <f t="shared" si="101"/>
        <v>0</v>
      </c>
      <c r="AB1622" s="9">
        <f t="shared" si="102"/>
        <v>1</v>
      </c>
      <c r="AC1622" s="9">
        <f t="shared" si="103"/>
        <v>0</v>
      </c>
    </row>
    <row r="1623" spans="1:29" ht="15.75" customHeight="1" x14ac:dyDescent="0.2">
      <c r="A1623" s="9">
        <v>0</v>
      </c>
      <c r="B1623" s="9">
        <v>0</v>
      </c>
      <c r="C1623" s="9">
        <v>49</v>
      </c>
      <c r="D1623" s="9">
        <v>0</v>
      </c>
      <c r="E1623" s="9">
        <v>0</v>
      </c>
      <c r="F1623" s="9">
        <v>1</v>
      </c>
      <c r="G1623" s="9">
        <v>0</v>
      </c>
      <c r="H1623" s="9">
        <v>0</v>
      </c>
      <c r="I1623" s="9">
        <v>0</v>
      </c>
      <c r="J1623" s="9">
        <v>0</v>
      </c>
      <c r="K1623" s="9">
        <v>0</v>
      </c>
      <c r="L1623" s="9">
        <v>0</v>
      </c>
      <c r="M1623" s="9">
        <v>241</v>
      </c>
      <c r="N1623" s="9">
        <v>120</v>
      </c>
      <c r="O1623" s="9">
        <v>70.5</v>
      </c>
      <c r="P1623" s="9">
        <v>23.29</v>
      </c>
      <c r="Q1623" s="9">
        <v>87</v>
      </c>
      <c r="R1623" s="9">
        <v>84</v>
      </c>
      <c r="S1623" s="12"/>
      <c r="V1623" s="9">
        <v>0</v>
      </c>
      <c r="W1623" s="12">
        <f t="shared" si="100"/>
        <v>0</v>
      </c>
      <c r="Z1623" s="60">
        <v>3</v>
      </c>
      <c r="AA1623" s="9">
        <f t="shared" si="101"/>
        <v>0</v>
      </c>
      <c r="AB1623" s="9">
        <f t="shared" si="102"/>
        <v>0</v>
      </c>
      <c r="AC1623" s="9">
        <f t="shared" si="103"/>
        <v>1</v>
      </c>
    </row>
    <row r="1624" spans="1:29" ht="15.75" customHeight="1" x14ac:dyDescent="0.2">
      <c r="A1624" s="9">
        <v>0</v>
      </c>
      <c r="B1624" s="9">
        <v>0</v>
      </c>
      <c r="C1624" s="9">
        <v>50</v>
      </c>
      <c r="D1624" s="9">
        <v>1</v>
      </c>
      <c r="E1624" s="9">
        <v>0</v>
      </c>
      <c r="F1624" s="9">
        <v>0</v>
      </c>
      <c r="G1624" s="9">
        <v>1</v>
      </c>
      <c r="H1624" s="9">
        <v>15</v>
      </c>
      <c r="I1624" s="9">
        <v>0</v>
      </c>
      <c r="J1624" s="9">
        <v>0</v>
      </c>
      <c r="K1624" s="9">
        <v>1</v>
      </c>
      <c r="L1624" s="9">
        <v>0</v>
      </c>
      <c r="M1624" s="9">
        <v>253</v>
      </c>
      <c r="N1624" s="9">
        <v>132</v>
      </c>
      <c r="O1624" s="9">
        <v>84.5</v>
      </c>
      <c r="P1624" s="9">
        <v>27.96</v>
      </c>
      <c r="Q1624" s="9">
        <v>88</v>
      </c>
      <c r="R1624" s="9">
        <v>73</v>
      </c>
      <c r="S1624" s="12"/>
      <c r="V1624" s="9">
        <v>15</v>
      </c>
      <c r="W1624" s="12">
        <f t="shared" si="100"/>
        <v>1</v>
      </c>
      <c r="Z1624" s="60">
        <v>1</v>
      </c>
      <c r="AA1624" s="9">
        <f t="shared" si="101"/>
        <v>1</v>
      </c>
      <c r="AB1624" s="9">
        <f t="shared" si="102"/>
        <v>0</v>
      </c>
      <c r="AC1624" s="9">
        <f t="shared" si="103"/>
        <v>0</v>
      </c>
    </row>
    <row r="1625" spans="1:29" ht="15.75" customHeight="1" x14ac:dyDescent="0.2">
      <c r="A1625" s="9">
        <v>0</v>
      </c>
      <c r="B1625" s="9">
        <v>1</v>
      </c>
      <c r="C1625" s="9">
        <v>46</v>
      </c>
      <c r="D1625" s="9">
        <v>1</v>
      </c>
      <c r="E1625" s="9">
        <v>0</v>
      </c>
      <c r="F1625" s="9">
        <v>0</v>
      </c>
      <c r="G1625" s="9">
        <v>1</v>
      </c>
      <c r="H1625" s="9">
        <v>5</v>
      </c>
      <c r="I1625" s="9">
        <v>0</v>
      </c>
      <c r="J1625" s="9">
        <v>0</v>
      </c>
      <c r="K1625" s="9">
        <v>0</v>
      </c>
      <c r="L1625" s="9">
        <v>0</v>
      </c>
      <c r="M1625" s="9">
        <v>221</v>
      </c>
      <c r="N1625" s="9">
        <v>125</v>
      </c>
      <c r="O1625" s="9">
        <v>88</v>
      </c>
      <c r="P1625" s="9">
        <v>24.81</v>
      </c>
      <c r="Q1625" s="9">
        <v>72</v>
      </c>
      <c r="R1625" s="9">
        <v>87</v>
      </c>
      <c r="S1625" s="12"/>
      <c r="V1625" s="9">
        <v>5</v>
      </c>
      <c r="W1625" s="12">
        <f t="shared" si="100"/>
        <v>1</v>
      </c>
      <c r="Z1625" s="60">
        <v>1</v>
      </c>
      <c r="AA1625" s="9">
        <f t="shared" si="101"/>
        <v>1</v>
      </c>
      <c r="AB1625" s="9">
        <f t="shared" si="102"/>
        <v>0</v>
      </c>
      <c r="AC1625" s="9">
        <f t="shared" si="103"/>
        <v>0</v>
      </c>
    </row>
    <row r="1626" spans="1:29" ht="15.75" customHeight="1" x14ac:dyDescent="0.2">
      <c r="A1626" s="9">
        <v>1</v>
      </c>
      <c r="B1626" s="9">
        <v>0</v>
      </c>
      <c r="C1626" s="9">
        <v>70</v>
      </c>
      <c r="D1626" s="9">
        <v>1</v>
      </c>
      <c r="E1626" s="9">
        <v>0</v>
      </c>
      <c r="F1626" s="9">
        <v>0</v>
      </c>
      <c r="G1626" s="9">
        <v>0</v>
      </c>
      <c r="H1626" s="9">
        <v>0</v>
      </c>
      <c r="I1626" s="9">
        <v>0</v>
      </c>
      <c r="J1626" s="9">
        <v>1</v>
      </c>
      <c r="K1626" s="9">
        <v>1</v>
      </c>
      <c r="L1626" s="9">
        <v>0</v>
      </c>
      <c r="M1626" s="9">
        <v>107</v>
      </c>
      <c r="N1626" s="9">
        <v>143</v>
      </c>
      <c r="O1626" s="9">
        <v>93</v>
      </c>
      <c r="P1626" s="9">
        <v>25.4</v>
      </c>
      <c r="Q1626" s="9">
        <v>68</v>
      </c>
      <c r="R1626" s="9">
        <v>62</v>
      </c>
      <c r="S1626" s="12"/>
      <c r="V1626" s="9">
        <v>0</v>
      </c>
      <c r="W1626" s="12">
        <f t="shared" si="100"/>
        <v>0</v>
      </c>
      <c r="Z1626" s="60">
        <v>1</v>
      </c>
      <c r="AA1626" s="9">
        <f t="shared" si="101"/>
        <v>1</v>
      </c>
      <c r="AB1626" s="9">
        <f t="shared" si="102"/>
        <v>0</v>
      </c>
      <c r="AC1626" s="9">
        <f t="shared" si="103"/>
        <v>0</v>
      </c>
    </row>
    <row r="1627" spans="1:29" ht="15.75" customHeight="1" x14ac:dyDescent="0.2">
      <c r="A1627" s="9">
        <v>0</v>
      </c>
      <c r="B1627" s="9">
        <v>0</v>
      </c>
      <c r="C1627" s="9">
        <v>49</v>
      </c>
      <c r="D1627" s="9">
        <v>0</v>
      </c>
      <c r="E1627" s="9">
        <v>1</v>
      </c>
      <c r="F1627" s="9">
        <v>0</v>
      </c>
      <c r="G1627" s="9">
        <v>1</v>
      </c>
      <c r="H1627" s="9">
        <v>18</v>
      </c>
      <c r="I1627" s="9">
        <v>0</v>
      </c>
      <c r="J1627" s="9">
        <v>0</v>
      </c>
      <c r="K1627" s="9">
        <v>1</v>
      </c>
      <c r="L1627" s="9">
        <v>0</v>
      </c>
      <c r="M1627" s="9">
        <v>233</v>
      </c>
      <c r="N1627" s="9">
        <v>158</v>
      </c>
      <c r="O1627" s="9">
        <v>102</v>
      </c>
      <c r="P1627" s="9">
        <v>25.31</v>
      </c>
      <c r="Q1627" s="9">
        <v>90</v>
      </c>
      <c r="R1627" s="9">
        <v>72</v>
      </c>
      <c r="S1627" s="12"/>
      <c r="V1627" s="9" t="s">
        <v>92</v>
      </c>
      <c r="W1627" s="12">
        <f t="shared" si="100"/>
        <v>1</v>
      </c>
      <c r="Z1627" s="60">
        <v>2</v>
      </c>
      <c r="AA1627" s="9">
        <f t="shared" si="101"/>
        <v>0</v>
      </c>
      <c r="AB1627" s="9">
        <f t="shared" si="102"/>
        <v>1</v>
      </c>
      <c r="AC1627" s="9">
        <f t="shared" si="103"/>
        <v>0</v>
      </c>
    </row>
    <row r="1628" spans="1:29" ht="15.75" customHeight="1" x14ac:dyDescent="0.2">
      <c r="A1628" s="9">
        <v>0</v>
      </c>
      <c r="B1628" s="9">
        <v>1</v>
      </c>
      <c r="C1628" s="9">
        <v>41</v>
      </c>
      <c r="D1628" s="9">
        <v>0</v>
      </c>
      <c r="E1628" s="9">
        <v>1</v>
      </c>
      <c r="F1628" s="9">
        <v>0</v>
      </c>
      <c r="G1628" s="9">
        <v>0</v>
      </c>
      <c r="H1628" s="9">
        <v>0</v>
      </c>
      <c r="I1628" s="9">
        <v>0</v>
      </c>
      <c r="J1628" s="9">
        <v>0</v>
      </c>
      <c r="K1628" s="9">
        <v>0</v>
      </c>
      <c r="L1628" s="9">
        <v>0</v>
      </c>
      <c r="M1628" s="9">
        <v>247</v>
      </c>
      <c r="N1628" s="9">
        <v>104</v>
      </c>
      <c r="O1628" s="9">
        <v>73</v>
      </c>
      <c r="P1628" s="9">
        <v>23.7</v>
      </c>
      <c r="Q1628" s="9">
        <v>68</v>
      </c>
      <c r="R1628" s="9">
        <v>68</v>
      </c>
      <c r="S1628" s="12"/>
      <c r="V1628" s="9">
        <v>0</v>
      </c>
      <c r="W1628" s="12">
        <f t="shared" si="100"/>
        <v>0</v>
      </c>
      <c r="Z1628" s="60">
        <v>2</v>
      </c>
      <c r="AA1628" s="9">
        <f t="shared" si="101"/>
        <v>0</v>
      </c>
      <c r="AB1628" s="9">
        <f t="shared" si="102"/>
        <v>1</v>
      </c>
      <c r="AC1628" s="9">
        <f t="shared" si="103"/>
        <v>0</v>
      </c>
    </row>
    <row r="1629" spans="1:29" ht="15.75" customHeight="1" x14ac:dyDescent="0.2">
      <c r="A1629" s="9">
        <v>0</v>
      </c>
      <c r="B1629" s="9">
        <v>0</v>
      </c>
      <c r="C1629" s="9">
        <v>46</v>
      </c>
      <c r="D1629" s="9">
        <v>0</v>
      </c>
      <c r="E1629" s="9">
        <v>1</v>
      </c>
      <c r="F1629" s="9">
        <v>0</v>
      </c>
      <c r="G1629" s="9">
        <v>0</v>
      </c>
      <c r="H1629" s="9">
        <v>0</v>
      </c>
      <c r="I1629" s="9">
        <v>0</v>
      </c>
      <c r="J1629" s="9">
        <v>0</v>
      </c>
      <c r="K1629" s="9">
        <v>0</v>
      </c>
      <c r="L1629" s="9">
        <v>0</v>
      </c>
      <c r="M1629" s="9">
        <v>244</v>
      </c>
      <c r="N1629" s="9">
        <v>107.5</v>
      </c>
      <c r="O1629" s="9">
        <v>70</v>
      </c>
      <c r="P1629" s="9">
        <v>22.72</v>
      </c>
      <c r="Q1629" s="9">
        <v>47</v>
      </c>
      <c r="R1629" s="9">
        <v>88</v>
      </c>
      <c r="S1629" s="12"/>
      <c r="V1629" s="9">
        <v>0</v>
      </c>
      <c r="W1629" s="12">
        <f t="shared" si="100"/>
        <v>0</v>
      </c>
      <c r="Z1629" s="60">
        <v>2</v>
      </c>
      <c r="AA1629" s="9">
        <f t="shared" si="101"/>
        <v>0</v>
      </c>
      <c r="AB1629" s="9">
        <f t="shared" si="102"/>
        <v>1</v>
      </c>
      <c r="AC1629" s="9">
        <f t="shared" si="103"/>
        <v>0</v>
      </c>
    </row>
    <row r="1630" spans="1:29" ht="15.75" customHeight="1" x14ac:dyDescent="0.2">
      <c r="A1630" s="9">
        <v>0</v>
      </c>
      <c r="B1630" s="9">
        <v>0</v>
      </c>
      <c r="C1630" s="9">
        <v>50</v>
      </c>
      <c r="D1630" s="9">
        <v>1</v>
      </c>
      <c r="E1630" s="9">
        <v>0</v>
      </c>
      <c r="F1630" s="9">
        <v>0</v>
      </c>
      <c r="G1630" s="9">
        <v>1</v>
      </c>
      <c r="H1630" s="9">
        <v>9</v>
      </c>
      <c r="I1630" s="9">
        <v>0</v>
      </c>
      <c r="J1630" s="9">
        <v>0</v>
      </c>
      <c r="K1630" s="9">
        <v>0</v>
      </c>
      <c r="L1630" s="9">
        <v>0</v>
      </c>
      <c r="M1630" s="9">
        <v>229</v>
      </c>
      <c r="N1630" s="9">
        <v>114</v>
      </c>
      <c r="O1630" s="9">
        <v>68</v>
      </c>
      <c r="P1630" s="9">
        <v>23.2</v>
      </c>
      <c r="Q1630" s="9">
        <v>90</v>
      </c>
      <c r="R1630" s="9">
        <v>70</v>
      </c>
      <c r="S1630" s="12"/>
      <c r="V1630" s="9">
        <v>9</v>
      </c>
      <c r="W1630" s="12">
        <f t="shared" si="100"/>
        <v>1</v>
      </c>
      <c r="Z1630" s="60">
        <v>1</v>
      </c>
      <c r="AA1630" s="9">
        <f t="shared" si="101"/>
        <v>1</v>
      </c>
      <c r="AB1630" s="9">
        <f t="shared" si="102"/>
        <v>0</v>
      </c>
      <c r="AC1630" s="9">
        <f t="shared" si="103"/>
        <v>0</v>
      </c>
    </row>
    <row r="1631" spans="1:29" ht="15.75" customHeight="1" x14ac:dyDescent="0.2">
      <c r="A1631" s="9">
        <v>0</v>
      </c>
      <c r="B1631" s="9">
        <v>0</v>
      </c>
      <c r="C1631" s="9">
        <v>44</v>
      </c>
      <c r="D1631" s="9">
        <v>1</v>
      </c>
      <c r="E1631" s="9">
        <v>0</v>
      </c>
      <c r="F1631" s="9">
        <v>0</v>
      </c>
      <c r="G1631" s="9">
        <v>0</v>
      </c>
      <c r="H1631" s="9">
        <v>0</v>
      </c>
      <c r="I1631" s="9">
        <v>0</v>
      </c>
      <c r="J1631" s="9">
        <v>0</v>
      </c>
      <c r="K1631" s="9">
        <v>0</v>
      </c>
      <c r="L1631" s="9">
        <v>0</v>
      </c>
      <c r="M1631" s="9">
        <v>197</v>
      </c>
      <c r="N1631" s="9">
        <v>125.5</v>
      </c>
      <c r="O1631" s="9">
        <v>82.5</v>
      </c>
      <c r="P1631" s="9">
        <v>25.13</v>
      </c>
      <c r="Q1631" s="9">
        <v>79</v>
      </c>
      <c r="R1631" s="9">
        <v>50</v>
      </c>
      <c r="S1631" s="12"/>
      <c r="V1631" s="9">
        <v>0</v>
      </c>
      <c r="W1631" s="12">
        <f t="shared" si="100"/>
        <v>0</v>
      </c>
      <c r="Z1631" s="60">
        <v>1</v>
      </c>
      <c r="AA1631" s="9">
        <f t="shared" si="101"/>
        <v>1</v>
      </c>
      <c r="AB1631" s="9">
        <f t="shared" si="102"/>
        <v>0</v>
      </c>
      <c r="AC1631" s="9">
        <f t="shared" si="103"/>
        <v>0</v>
      </c>
    </row>
    <row r="1632" spans="1:29" ht="15.75" customHeight="1" x14ac:dyDescent="0.2">
      <c r="A1632" s="9">
        <v>0</v>
      </c>
      <c r="B1632" s="9">
        <v>1</v>
      </c>
      <c r="C1632" s="9">
        <v>57</v>
      </c>
      <c r="D1632" s="9">
        <v>1</v>
      </c>
      <c r="E1632" s="9">
        <v>0</v>
      </c>
      <c r="F1632" s="9">
        <v>0</v>
      </c>
      <c r="G1632" s="9">
        <v>0</v>
      </c>
      <c r="H1632" s="9">
        <v>0</v>
      </c>
      <c r="I1632" s="9">
        <v>0</v>
      </c>
      <c r="J1632" s="9">
        <v>0</v>
      </c>
      <c r="K1632" s="9">
        <v>0</v>
      </c>
      <c r="L1632" s="9">
        <v>0</v>
      </c>
      <c r="M1632" s="9">
        <v>200</v>
      </c>
      <c r="N1632" s="9">
        <v>117.5</v>
      </c>
      <c r="O1632" s="9">
        <v>80</v>
      </c>
      <c r="P1632" s="9">
        <v>25.41</v>
      </c>
      <c r="Q1632" s="9">
        <v>65</v>
      </c>
      <c r="R1632" s="9">
        <v>80</v>
      </c>
      <c r="S1632" s="12"/>
      <c r="V1632" s="9">
        <v>0</v>
      </c>
      <c r="W1632" s="12">
        <f t="shared" si="100"/>
        <v>0</v>
      </c>
      <c r="Z1632" s="60">
        <v>1</v>
      </c>
      <c r="AA1632" s="9">
        <f t="shared" si="101"/>
        <v>1</v>
      </c>
      <c r="AB1632" s="9">
        <f t="shared" si="102"/>
        <v>0</v>
      </c>
      <c r="AC1632" s="9">
        <f t="shared" si="103"/>
        <v>0</v>
      </c>
    </row>
    <row r="1633" spans="1:29" ht="15.75" customHeight="1" x14ac:dyDescent="0.2">
      <c r="A1633" s="9">
        <v>1</v>
      </c>
      <c r="B1633" s="9">
        <v>0</v>
      </c>
      <c r="C1633" s="9">
        <v>58</v>
      </c>
      <c r="D1633" s="9">
        <v>0</v>
      </c>
      <c r="E1633" s="9">
        <v>1</v>
      </c>
      <c r="F1633" s="9">
        <v>0</v>
      </c>
      <c r="G1633" s="9">
        <v>0</v>
      </c>
      <c r="H1633" s="9">
        <v>0</v>
      </c>
      <c r="I1633" s="9">
        <v>0</v>
      </c>
      <c r="J1633" s="9">
        <v>0</v>
      </c>
      <c r="K1633" s="9">
        <v>1</v>
      </c>
      <c r="L1633" s="9">
        <v>0</v>
      </c>
      <c r="M1633" s="9">
        <v>312</v>
      </c>
      <c r="N1633" s="9">
        <v>161</v>
      </c>
      <c r="O1633" s="9">
        <v>100.5</v>
      </c>
      <c r="P1633" s="9">
        <v>21.51</v>
      </c>
      <c r="Q1633" s="9">
        <v>75</v>
      </c>
      <c r="R1633" s="9">
        <v>64</v>
      </c>
      <c r="S1633" s="12"/>
      <c r="V1633" s="9">
        <v>0</v>
      </c>
      <c r="W1633" s="12">
        <f t="shared" si="100"/>
        <v>0</v>
      </c>
      <c r="Z1633" s="60">
        <v>2</v>
      </c>
      <c r="AA1633" s="9">
        <f t="shared" si="101"/>
        <v>0</v>
      </c>
      <c r="AB1633" s="9">
        <f t="shared" si="102"/>
        <v>1</v>
      </c>
      <c r="AC1633" s="9">
        <f t="shared" si="103"/>
        <v>0</v>
      </c>
    </row>
    <row r="1634" spans="1:29" ht="15.75" customHeight="1" x14ac:dyDescent="0.2">
      <c r="A1634" s="9">
        <v>0</v>
      </c>
      <c r="B1634" s="9">
        <v>1</v>
      </c>
      <c r="C1634" s="9">
        <v>41</v>
      </c>
      <c r="D1634" s="9">
        <v>0</v>
      </c>
      <c r="E1634" s="9">
        <v>1</v>
      </c>
      <c r="F1634" s="9">
        <v>0</v>
      </c>
      <c r="G1634" s="9">
        <v>1</v>
      </c>
      <c r="H1634" s="9">
        <v>40</v>
      </c>
      <c r="I1634" s="9">
        <v>0</v>
      </c>
      <c r="J1634" s="9">
        <v>0</v>
      </c>
      <c r="K1634" s="9">
        <v>1</v>
      </c>
      <c r="L1634" s="9">
        <v>0</v>
      </c>
      <c r="M1634" s="9">
        <v>313</v>
      </c>
      <c r="N1634" s="9">
        <v>114</v>
      </c>
      <c r="O1634" s="9">
        <v>79</v>
      </c>
      <c r="P1634" s="9">
        <v>25.63</v>
      </c>
      <c r="Q1634" s="9">
        <v>60</v>
      </c>
      <c r="R1634" s="9">
        <v>93</v>
      </c>
      <c r="S1634" s="12"/>
      <c r="V1634" s="9">
        <v>40</v>
      </c>
      <c r="W1634" s="12">
        <f t="shared" si="100"/>
        <v>1</v>
      </c>
      <c r="Z1634" s="60">
        <v>2</v>
      </c>
      <c r="AA1634" s="9">
        <f t="shared" si="101"/>
        <v>0</v>
      </c>
      <c r="AB1634" s="9">
        <f t="shared" si="102"/>
        <v>1</v>
      </c>
      <c r="AC1634" s="9">
        <f t="shared" si="103"/>
        <v>0</v>
      </c>
    </row>
    <row r="1635" spans="1:29" ht="15.75" customHeight="1" x14ac:dyDescent="0.2">
      <c r="A1635" s="9">
        <v>0</v>
      </c>
      <c r="B1635" s="9">
        <v>0</v>
      </c>
      <c r="C1635" s="9">
        <v>43</v>
      </c>
      <c r="D1635" s="9">
        <v>0</v>
      </c>
      <c r="E1635" s="9">
        <v>0</v>
      </c>
      <c r="F1635" s="9">
        <v>0</v>
      </c>
      <c r="G1635" s="9">
        <v>0</v>
      </c>
      <c r="H1635" s="9">
        <v>0</v>
      </c>
      <c r="I1635" s="9">
        <v>0</v>
      </c>
      <c r="J1635" s="9">
        <v>0</v>
      </c>
      <c r="K1635" s="9">
        <v>0</v>
      </c>
      <c r="L1635" s="9">
        <v>0</v>
      </c>
      <c r="M1635" s="9">
        <v>240</v>
      </c>
      <c r="N1635" s="9">
        <v>110.5</v>
      </c>
      <c r="O1635" s="9">
        <v>66</v>
      </c>
      <c r="P1635" s="9">
        <v>24.09</v>
      </c>
      <c r="Q1635" s="9">
        <v>67</v>
      </c>
      <c r="R1635" s="9">
        <v>80</v>
      </c>
      <c r="S1635" s="12"/>
      <c r="V1635" s="9">
        <v>0</v>
      </c>
      <c r="W1635" s="12">
        <f t="shared" si="100"/>
        <v>0</v>
      </c>
      <c r="Z1635" s="60">
        <v>4</v>
      </c>
      <c r="AA1635" s="9">
        <f t="shared" si="101"/>
        <v>0</v>
      </c>
      <c r="AB1635" s="9">
        <f t="shared" si="102"/>
        <v>0</v>
      </c>
      <c r="AC1635" s="9">
        <f t="shared" si="103"/>
        <v>0</v>
      </c>
    </row>
    <row r="1636" spans="1:29" ht="15.75" customHeight="1" x14ac:dyDescent="0.2">
      <c r="A1636" s="9">
        <v>0</v>
      </c>
      <c r="B1636" s="9">
        <v>1</v>
      </c>
      <c r="C1636" s="9">
        <v>36</v>
      </c>
      <c r="D1636" s="9">
        <v>0</v>
      </c>
      <c r="E1636" s="9">
        <v>1</v>
      </c>
      <c r="F1636" s="9">
        <v>0</v>
      </c>
      <c r="G1636" s="9">
        <v>1</v>
      </c>
      <c r="H1636" s="9">
        <v>20</v>
      </c>
      <c r="I1636" s="9">
        <v>0</v>
      </c>
      <c r="J1636" s="9">
        <v>0</v>
      </c>
      <c r="K1636" s="9">
        <v>0</v>
      </c>
      <c r="L1636" s="9">
        <v>0</v>
      </c>
      <c r="M1636" s="9">
        <v>204</v>
      </c>
      <c r="N1636" s="9">
        <v>132.5</v>
      </c>
      <c r="O1636" s="9">
        <v>82.5</v>
      </c>
      <c r="P1636" s="9">
        <v>21.27</v>
      </c>
      <c r="Q1636" s="9">
        <v>70</v>
      </c>
      <c r="R1636" s="9">
        <v>84</v>
      </c>
      <c r="S1636" s="12"/>
      <c r="V1636" s="9">
        <v>20</v>
      </c>
      <c r="W1636" s="12">
        <f t="shared" si="100"/>
        <v>1</v>
      </c>
      <c r="Z1636" s="60">
        <v>2</v>
      </c>
      <c r="AA1636" s="9">
        <f t="shared" si="101"/>
        <v>0</v>
      </c>
      <c r="AB1636" s="9">
        <f t="shared" si="102"/>
        <v>1</v>
      </c>
      <c r="AC1636" s="9">
        <f t="shared" si="103"/>
        <v>0</v>
      </c>
    </row>
    <row r="1637" spans="1:29" ht="15.75" customHeight="1" x14ac:dyDescent="0.2">
      <c r="A1637" s="9">
        <v>0</v>
      </c>
      <c r="B1637" s="9">
        <v>1</v>
      </c>
      <c r="C1637" s="9">
        <v>52</v>
      </c>
      <c r="D1637" s="9">
        <v>1</v>
      </c>
      <c r="E1637" s="9">
        <v>0</v>
      </c>
      <c r="F1637" s="9">
        <v>0</v>
      </c>
      <c r="G1637" s="9">
        <v>1</v>
      </c>
      <c r="H1637" s="9">
        <v>2</v>
      </c>
      <c r="I1637" s="9">
        <v>0</v>
      </c>
      <c r="J1637" s="9">
        <v>0</v>
      </c>
      <c r="K1637" s="9">
        <v>0</v>
      </c>
      <c r="L1637" s="9">
        <v>0</v>
      </c>
      <c r="M1637" s="9">
        <v>246</v>
      </c>
      <c r="N1637" s="9">
        <v>122</v>
      </c>
      <c r="O1637" s="9">
        <v>81</v>
      </c>
      <c r="P1637" s="9">
        <v>27.61</v>
      </c>
      <c r="Q1637" s="9">
        <v>90</v>
      </c>
      <c r="R1637" s="9">
        <v>98</v>
      </c>
      <c r="S1637" s="12"/>
      <c r="V1637" s="9">
        <v>2</v>
      </c>
      <c r="W1637" s="12">
        <f t="shared" si="100"/>
        <v>1</v>
      </c>
      <c r="Z1637" s="60">
        <v>1</v>
      </c>
      <c r="AA1637" s="9">
        <f t="shared" si="101"/>
        <v>1</v>
      </c>
      <c r="AB1637" s="9">
        <f t="shared" si="102"/>
        <v>0</v>
      </c>
      <c r="AC1637" s="9">
        <f t="shared" si="103"/>
        <v>0</v>
      </c>
    </row>
    <row r="1638" spans="1:29" ht="15.75" customHeight="1" x14ac:dyDescent="0.2">
      <c r="A1638" s="9">
        <v>0</v>
      </c>
      <c r="B1638" s="9">
        <v>1</v>
      </c>
      <c r="C1638" s="9">
        <v>44</v>
      </c>
      <c r="D1638" s="9">
        <v>0</v>
      </c>
      <c r="E1638" s="9">
        <v>0</v>
      </c>
      <c r="F1638" s="9">
        <v>0</v>
      </c>
      <c r="G1638" s="9">
        <v>0</v>
      </c>
      <c r="H1638" s="9">
        <v>0</v>
      </c>
      <c r="I1638" s="9">
        <v>0</v>
      </c>
      <c r="J1638" s="9">
        <v>0</v>
      </c>
      <c r="K1638" s="9">
        <v>0</v>
      </c>
      <c r="L1638" s="9">
        <v>0</v>
      </c>
      <c r="M1638" s="9">
        <v>211</v>
      </c>
      <c r="N1638" s="9">
        <v>130</v>
      </c>
      <c r="O1638" s="9">
        <v>85.5</v>
      </c>
      <c r="P1638" s="9">
        <v>26.98</v>
      </c>
      <c r="Q1638" s="9">
        <v>60</v>
      </c>
      <c r="R1638" s="9">
        <v>82</v>
      </c>
      <c r="S1638" s="12"/>
      <c r="V1638" s="9">
        <v>0</v>
      </c>
      <c r="W1638" s="12">
        <f t="shared" si="100"/>
        <v>0</v>
      </c>
      <c r="Z1638" s="60">
        <v>4</v>
      </c>
      <c r="AA1638" s="9">
        <f t="shared" si="101"/>
        <v>0</v>
      </c>
      <c r="AB1638" s="9">
        <f t="shared" si="102"/>
        <v>0</v>
      </c>
      <c r="AC1638" s="9">
        <f t="shared" si="103"/>
        <v>0</v>
      </c>
    </row>
    <row r="1639" spans="1:29" ht="15.75" customHeight="1" x14ac:dyDescent="0.2">
      <c r="A1639" s="9">
        <v>0</v>
      </c>
      <c r="B1639" s="9">
        <v>0</v>
      </c>
      <c r="C1639" s="9">
        <v>36</v>
      </c>
      <c r="D1639" s="9">
        <v>0</v>
      </c>
      <c r="E1639" s="9">
        <v>0</v>
      </c>
      <c r="F1639" s="9">
        <v>1</v>
      </c>
      <c r="G1639" s="9">
        <v>1</v>
      </c>
      <c r="H1639" s="9">
        <v>5</v>
      </c>
      <c r="I1639" s="9">
        <v>0</v>
      </c>
      <c r="J1639" s="9">
        <v>0</v>
      </c>
      <c r="K1639" s="9">
        <v>0</v>
      </c>
      <c r="L1639" s="9">
        <v>0</v>
      </c>
      <c r="M1639" s="9">
        <v>200</v>
      </c>
      <c r="N1639" s="9">
        <v>121.5</v>
      </c>
      <c r="O1639" s="9">
        <v>72.5</v>
      </c>
      <c r="P1639" s="9">
        <v>23.09</v>
      </c>
      <c r="Q1639" s="9">
        <v>75</v>
      </c>
      <c r="R1639" s="9">
        <v>75</v>
      </c>
      <c r="S1639" s="12"/>
      <c r="V1639" s="9">
        <v>5</v>
      </c>
      <c r="W1639" s="12">
        <f t="shared" si="100"/>
        <v>1</v>
      </c>
      <c r="Z1639" s="60">
        <v>3</v>
      </c>
      <c r="AA1639" s="9">
        <f t="shared" si="101"/>
        <v>0</v>
      </c>
      <c r="AB1639" s="9">
        <f t="shared" si="102"/>
        <v>0</v>
      </c>
      <c r="AC1639" s="9">
        <f t="shared" si="103"/>
        <v>1</v>
      </c>
    </row>
    <row r="1640" spans="1:29" ht="15.75" customHeight="1" x14ac:dyDescent="0.2">
      <c r="A1640" s="9">
        <v>0</v>
      </c>
      <c r="B1640" s="9">
        <v>1</v>
      </c>
      <c r="C1640" s="9">
        <v>38</v>
      </c>
      <c r="D1640" s="9">
        <v>0</v>
      </c>
      <c r="E1640" s="9">
        <v>1</v>
      </c>
      <c r="F1640" s="9">
        <v>0</v>
      </c>
      <c r="G1640" s="9">
        <v>1</v>
      </c>
      <c r="H1640" s="9">
        <v>43</v>
      </c>
      <c r="I1640" s="9">
        <v>0</v>
      </c>
      <c r="J1640" s="9">
        <v>0</v>
      </c>
      <c r="K1640" s="9">
        <v>1</v>
      </c>
      <c r="L1640" s="9">
        <v>0</v>
      </c>
      <c r="M1640" s="9">
        <v>265</v>
      </c>
      <c r="N1640" s="9">
        <v>129</v>
      </c>
      <c r="O1640" s="9">
        <v>85</v>
      </c>
      <c r="P1640" s="9">
        <v>31.61</v>
      </c>
      <c r="Q1640" s="9">
        <v>68</v>
      </c>
      <c r="R1640" s="9">
        <v>68</v>
      </c>
      <c r="S1640" s="12"/>
      <c r="V1640" s="9">
        <v>43</v>
      </c>
      <c r="W1640" s="12">
        <f t="shared" si="100"/>
        <v>1</v>
      </c>
      <c r="Z1640" s="60">
        <v>2</v>
      </c>
      <c r="AA1640" s="9">
        <f t="shared" si="101"/>
        <v>0</v>
      </c>
      <c r="AB1640" s="9">
        <f t="shared" si="102"/>
        <v>1</v>
      </c>
      <c r="AC1640" s="9">
        <f t="shared" si="103"/>
        <v>0</v>
      </c>
    </row>
    <row r="1641" spans="1:29" ht="15.75" customHeight="1" x14ac:dyDescent="0.2">
      <c r="A1641" s="9">
        <v>0</v>
      </c>
      <c r="B1641" s="9">
        <v>0</v>
      </c>
      <c r="C1641" s="9">
        <v>54</v>
      </c>
      <c r="D1641" s="9">
        <v>1</v>
      </c>
      <c r="E1641" s="9">
        <v>0</v>
      </c>
      <c r="F1641" s="9">
        <v>0</v>
      </c>
      <c r="G1641" s="9">
        <v>1</v>
      </c>
      <c r="H1641" s="9">
        <v>5</v>
      </c>
      <c r="I1641" s="9">
        <v>0</v>
      </c>
      <c r="J1641" s="9">
        <v>0</v>
      </c>
      <c r="K1641" s="9">
        <v>1</v>
      </c>
      <c r="L1641" s="9">
        <v>0</v>
      </c>
      <c r="M1641" s="9">
        <v>298</v>
      </c>
      <c r="N1641" s="9">
        <v>151.5</v>
      </c>
      <c r="O1641" s="9">
        <v>96.5</v>
      </c>
      <c r="P1641" s="9">
        <v>30.29</v>
      </c>
      <c r="Q1641" s="9">
        <v>64</v>
      </c>
      <c r="R1641" s="9">
        <v>77</v>
      </c>
      <c r="S1641" s="12"/>
      <c r="V1641" s="9">
        <v>5</v>
      </c>
      <c r="W1641" s="12">
        <f t="shared" si="100"/>
        <v>1</v>
      </c>
      <c r="Z1641" s="60">
        <v>1</v>
      </c>
      <c r="AA1641" s="9">
        <f t="shared" si="101"/>
        <v>1</v>
      </c>
      <c r="AB1641" s="9">
        <f t="shared" si="102"/>
        <v>0</v>
      </c>
      <c r="AC1641" s="9">
        <f t="shared" si="103"/>
        <v>0</v>
      </c>
    </row>
    <row r="1642" spans="1:29" ht="15.75" customHeight="1" x14ac:dyDescent="0.2">
      <c r="A1642" s="9">
        <v>0</v>
      </c>
      <c r="B1642" s="9">
        <v>1</v>
      </c>
      <c r="C1642" s="9">
        <v>39</v>
      </c>
      <c r="D1642" s="9">
        <v>1</v>
      </c>
      <c r="E1642" s="9">
        <v>0</v>
      </c>
      <c r="F1642" s="9">
        <v>0</v>
      </c>
      <c r="G1642" s="9">
        <v>1</v>
      </c>
      <c r="H1642" s="9">
        <v>20</v>
      </c>
      <c r="I1642" s="9">
        <v>0</v>
      </c>
      <c r="J1642" s="9">
        <v>0</v>
      </c>
      <c r="K1642" s="9">
        <v>0</v>
      </c>
      <c r="L1642" s="9">
        <v>0</v>
      </c>
      <c r="M1642" s="9">
        <v>325</v>
      </c>
      <c r="N1642" s="9">
        <v>122</v>
      </c>
      <c r="O1642" s="9">
        <v>82</v>
      </c>
      <c r="P1642" s="9">
        <v>26.04</v>
      </c>
      <c r="Q1642" s="9">
        <v>58</v>
      </c>
      <c r="R1642" s="9">
        <v>93</v>
      </c>
      <c r="S1642" s="12"/>
      <c r="V1642" s="9">
        <v>20</v>
      </c>
      <c r="W1642" s="12">
        <f t="shared" si="100"/>
        <v>1</v>
      </c>
      <c r="Z1642" s="60">
        <v>1</v>
      </c>
      <c r="AA1642" s="9">
        <f t="shared" si="101"/>
        <v>1</v>
      </c>
      <c r="AB1642" s="9">
        <f t="shared" si="102"/>
        <v>0</v>
      </c>
      <c r="AC1642" s="9">
        <f t="shared" si="103"/>
        <v>0</v>
      </c>
    </row>
    <row r="1643" spans="1:29" ht="15.75" customHeight="1" x14ac:dyDescent="0.2">
      <c r="A1643" s="9">
        <v>0</v>
      </c>
      <c r="B1643" s="9">
        <v>0</v>
      </c>
      <c r="C1643" s="9">
        <v>40</v>
      </c>
      <c r="D1643" s="9">
        <v>1</v>
      </c>
      <c r="E1643" s="9">
        <v>0</v>
      </c>
      <c r="F1643" s="9">
        <v>0</v>
      </c>
      <c r="G1643" s="9">
        <v>0</v>
      </c>
      <c r="H1643" s="9">
        <v>0</v>
      </c>
      <c r="I1643" s="9">
        <v>0</v>
      </c>
      <c r="J1643" s="9">
        <v>0</v>
      </c>
      <c r="K1643" s="9">
        <v>0</v>
      </c>
      <c r="L1643" s="9">
        <v>0</v>
      </c>
      <c r="M1643" s="9">
        <v>228</v>
      </c>
      <c r="N1643" s="9">
        <v>116</v>
      </c>
      <c r="O1643" s="9">
        <v>78</v>
      </c>
      <c r="P1643" s="9">
        <v>27.72</v>
      </c>
      <c r="Q1643" s="9">
        <v>62</v>
      </c>
      <c r="R1643" s="9">
        <v>75</v>
      </c>
      <c r="S1643" s="12"/>
      <c r="V1643" s="9">
        <v>0</v>
      </c>
      <c r="W1643" s="12">
        <f t="shared" si="100"/>
        <v>0</v>
      </c>
      <c r="Z1643" s="60">
        <v>1</v>
      </c>
      <c r="AA1643" s="9">
        <f t="shared" si="101"/>
        <v>1</v>
      </c>
      <c r="AB1643" s="9">
        <f t="shared" si="102"/>
        <v>0</v>
      </c>
      <c r="AC1643" s="9">
        <f t="shared" si="103"/>
        <v>0</v>
      </c>
    </row>
    <row r="1644" spans="1:29" ht="15.75" customHeight="1" x14ac:dyDescent="0.2">
      <c r="A1644" s="9">
        <v>0</v>
      </c>
      <c r="B1644" s="9">
        <v>0</v>
      </c>
      <c r="C1644" s="9">
        <v>48</v>
      </c>
      <c r="D1644" s="9">
        <v>0</v>
      </c>
      <c r="E1644" s="9">
        <v>1</v>
      </c>
      <c r="F1644" s="9">
        <v>0</v>
      </c>
      <c r="G1644" s="9">
        <v>0</v>
      </c>
      <c r="H1644" s="9">
        <v>0</v>
      </c>
      <c r="I1644" s="9">
        <v>0</v>
      </c>
      <c r="J1644" s="9">
        <v>0</v>
      </c>
      <c r="K1644" s="9">
        <v>0</v>
      </c>
      <c r="L1644" s="9">
        <v>0</v>
      </c>
      <c r="M1644" s="9">
        <v>271</v>
      </c>
      <c r="N1644" s="9">
        <v>110</v>
      </c>
      <c r="O1644" s="9">
        <v>74</v>
      </c>
      <c r="P1644" s="9">
        <v>21.79</v>
      </c>
      <c r="Q1644" s="9">
        <v>56</v>
      </c>
      <c r="R1644" s="9">
        <v>67</v>
      </c>
      <c r="S1644" s="12"/>
      <c r="V1644" s="9">
        <v>0</v>
      </c>
      <c r="W1644" s="12">
        <f t="shared" si="100"/>
        <v>0</v>
      </c>
      <c r="Z1644" s="60">
        <v>2</v>
      </c>
      <c r="AA1644" s="9">
        <f t="shared" si="101"/>
        <v>0</v>
      </c>
      <c r="AB1644" s="9">
        <f t="shared" si="102"/>
        <v>1</v>
      </c>
      <c r="AC1644" s="9">
        <f t="shared" si="103"/>
        <v>0</v>
      </c>
    </row>
    <row r="1645" spans="1:29" ht="15.75" customHeight="1" x14ac:dyDescent="0.2">
      <c r="A1645" s="9">
        <v>0</v>
      </c>
      <c r="B1645" s="9">
        <v>0</v>
      </c>
      <c r="C1645" s="9">
        <v>39</v>
      </c>
      <c r="D1645" s="9">
        <v>0</v>
      </c>
      <c r="E1645" s="9">
        <v>0</v>
      </c>
      <c r="F1645" s="9">
        <v>0</v>
      </c>
      <c r="G1645" s="9">
        <v>1</v>
      </c>
      <c r="H1645" s="9">
        <v>15</v>
      </c>
      <c r="I1645" s="9">
        <v>0</v>
      </c>
      <c r="J1645" s="9">
        <v>0</v>
      </c>
      <c r="K1645" s="9">
        <v>0</v>
      </c>
      <c r="L1645" s="9">
        <v>0</v>
      </c>
      <c r="M1645" s="9">
        <v>229</v>
      </c>
      <c r="N1645" s="9">
        <v>113.5</v>
      </c>
      <c r="O1645" s="9">
        <v>72.5</v>
      </c>
      <c r="P1645" s="9">
        <v>22.33</v>
      </c>
      <c r="Q1645" s="9">
        <v>84</v>
      </c>
      <c r="R1645" s="9">
        <v>82</v>
      </c>
      <c r="S1645" s="12"/>
      <c r="V1645" s="9">
        <v>15</v>
      </c>
      <c r="W1645" s="12">
        <f t="shared" si="100"/>
        <v>1</v>
      </c>
      <c r="Z1645" s="60">
        <v>4</v>
      </c>
      <c r="AA1645" s="9">
        <f t="shared" si="101"/>
        <v>0</v>
      </c>
      <c r="AB1645" s="9">
        <f t="shared" si="102"/>
        <v>0</v>
      </c>
      <c r="AC1645" s="9">
        <f t="shared" si="103"/>
        <v>0</v>
      </c>
    </row>
    <row r="1646" spans="1:29" ht="15.75" customHeight="1" x14ac:dyDescent="0.2">
      <c r="A1646" s="9">
        <v>0</v>
      </c>
      <c r="B1646" s="9">
        <v>0</v>
      </c>
      <c r="C1646" s="9">
        <v>41</v>
      </c>
      <c r="D1646" s="9">
        <v>0</v>
      </c>
      <c r="E1646" s="9">
        <v>0</v>
      </c>
      <c r="F1646" s="9">
        <v>0</v>
      </c>
      <c r="G1646" s="9">
        <v>0</v>
      </c>
      <c r="H1646" s="9">
        <v>0</v>
      </c>
      <c r="I1646" s="9">
        <v>0</v>
      </c>
      <c r="J1646" s="9">
        <v>0</v>
      </c>
      <c r="K1646" s="9">
        <v>0</v>
      </c>
      <c r="L1646" s="9">
        <v>0</v>
      </c>
      <c r="M1646" s="9">
        <v>159</v>
      </c>
      <c r="N1646" s="9">
        <v>119</v>
      </c>
      <c r="O1646" s="9">
        <v>76</v>
      </c>
      <c r="P1646" s="9">
        <v>27.49</v>
      </c>
      <c r="Q1646" s="9">
        <v>55</v>
      </c>
      <c r="R1646" s="9">
        <v>70</v>
      </c>
      <c r="S1646" s="12"/>
      <c r="V1646" s="9">
        <v>0</v>
      </c>
      <c r="W1646" s="12">
        <f t="shared" si="100"/>
        <v>0</v>
      </c>
      <c r="Z1646" s="60">
        <v>4</v>
      </c>
      <c r="AA1646" s="9">
        <f t="shared" si="101"/>
        <v>0</v>
      </c>
      <c r="AB1646" s="9">
        <f t="shared" si="102"/>
        <v>0</v>
      </c>
      <c r="AC1646" s="9">
        <f t="shared" si="103"/>
        <v>0</v>
      </c>
    </row>
    <row r="1647" spans="1:29" ht="15.75" customHeight="1" x14ac:dyDescent="0.2">
      <c r="A1647" s="9">
        <v>0</v>
      </c>
      <c r="B1647" s="9">
        <v>1</v>
      </c>
      <c r="C1647" s="9">
        <v>40</v>
      </c>
      <c r="D1647" s="9">
        <v>0</v>
      </c>
      <c r="E1647" s="9">
        <v>1</v>
      </c>
      <c r="F1647" s="9">
        <v>0</v>
      </c>
      <c r="G1647" s="9">
        <v>1</v>
      </c>
      <c r="H1647" s="9">
        <v>10</v>
      </c>
      <c r="I1647" s="9">
        <v>0</v>
      </c>
      <c r="J1647" s="9">
        <v>0</v>
      </c>
      <c r="K1647" s="9">
        <v>0</v>
      </c>
      <c r="L1647" s="9">
        <v>0</v>
      </c>
      <c r="M1647" s="9">
        <v>195</v>
      </c>
      <c r="N1647" s="9">
        <v>110</v>
      </c>
      <c r="O1647" s="9">
        <v>70</v>
      </c>
      <c r="P1647" s="9">
        <v>24.75</v>
      </c>
      <c r="Q1647" s="9">
        <v>79</v>
      </c>
      <c r="R1647" s="9">
        <v>78</v>
      </c>
      <c r="S1647" s="12"/>
      <c r="V1647" s="9">
        <v>10</v>
      </c>
      <c r="W1647" s="12">
        <f t="shared" si="100"/>
        <v>1</v>
      </c>
      <c r="Z1647" s="60">
        <v>2</v>
      </c>
      <c r="AA1647" s="9">
        <f t="shared" si="101"/>
        <v>0</v>
      </c>
      <c r="AB1647" s="9">
        <f t="shared" si="102"/>
        <v>1</v>
      </c>
      <c r="AC1647" s="9">
        <f t="shared" si="103"/>
        <v>0</v>
      </c>
    </row>
    <row r="1648" spans="1:29" ht="15.75" customHeight="1" x14ac:dyDescent="0.2">
      <c r="A1648" s="9">
        <v>0</v>
      </c>
      <c r="B1648" s="9">
        <v>0</v>
      </c>
      <c r="C1648" s="9">
        <v>51</v>
      </c>
      <c r="D1648" s="9">
        <v>1</v>
      </c>
      <c r="E1648" s="9">
        <v>0</v>
      </c>
      <c r="F1648" s="9">
        <v>0</v>
      </c>
      <c r="G1648" s="9">
        <v>0</v>
      </c>
      <c r="H1648" s="9">
        <v>0</v>
      </c>
      <c r="I1648" s="9">
        <v>0</v>
      </c>
      <c r="J1648" s="9">
        <v>0</v>
      </c>
      <c r="K1648" s="9">
        <v>1</v>
      </c>
      <c r="L1648" s="9">
        <v>0</v>
      </c>
      <c r="M1648" s="9">
        <v>216</v>
      </c>
      <c r="N1648" s="9">
        <v>154</v>
      </c>
      <c r="O1648" s="9">
        <v>98</v>
      </c>
      <c r="P1648" s="9">
        <v>32.35</v>
      </c>
      <c r="Q1648" s="9">
        <v>75</v>
      </c>
      <c r="R1648" s="9">
        <v>103</v>
      </c>
      <c r="S1648" s="12"/>
      <c r="V1648" s="9">
        <v>0</v>
      </c>
      <c r="W1648" s="12">
        <f t="shared" si="100"/>
        <v>0</v>
      </c>
      <c r="Z1648" s="60">
        <v>1</v>
      </c>
      <c r="AA1648" s="9">
        <f t="shared" si="101"/>
        <v>1</v>
      </c>
      <c r="AB1648" s="9">
        <f t="shared" si="102"/>
        <v>0</v>
      </c>
      <c r="AC1648" s="9">
        <f t="shared" si="103"/>
        <v>0</v>
      </c>
    </row>
    <row r="1649" spans="1:29" ht="15.75" customHeight="1" x14ac:dyDescent="0.2">
      <c r="A1649" s="9">
        <v>0</v>
      </c>
      <c r="B1649" s="9">
        <v>1</v>
      </c>
      <c r="C1649" s="9">
        <v>38</v>
      </c>
      <c r="D1649" s="9">
        <v>0</v>
      </c>
      <c r="E1649" s="9">
        <v>1</v>
      </c>
      <c r="F1649" s="9">
        <v>0</v>
      </c>
      <c r="G1649" s="9">
        <v>1</v>
      </c>
      <c r="H1649" s="9">
        <v>20</v>
      </c>
      <c r="I1649" s="9">
        <v>0</v>
      </c>
      <c r="J1649" s="9">
        <v>0</v>
      </c>
      <c r="K1649" s="9">
        <v>0</v>
      </c>
      <c r="L1649" s="9">
        <v>0</v>
      </c>
      <c r="M1649" s="9">
        <v>268</v>
      </c>
      <c r="N1649" s="9">
        <v>134</v>
      </c>
      <c r="O1649" s="9">
        <v>78</v>
      </c>
      <c r="P1649" s="9">
        <v>31.62</v>
      </c>
      <c r="Q1649" s="9">
        <v>80</v>
      </c>
      <c r="R1649" s="9">
        <v>78</v>
      </c>
      <c r="S1649" s="12"/>
      <c r="V1649" s="9">
        <v>20</v>
      </c>
      <c r="W1649" s="12">
        <f t="shared" si="100"/>
        <v>1</v>
      </c>
      <c r="Z1649" s="60">
        <v>2</v>
      </c>
      <c r="AA1649" s="9">
        <f t="shared" si="101"/>
        <v>0</v>
      </c>
      <c r="AB1649" s="9">
        <f t="shared" si="102"/>
        <v>1</v>
      </c>
      <c r="AC1649" s="9">
        <f t="shared" si="103"/>
        <v>0</v>
      </c>
    </row>
    <row r="1650" spans="1:29" ht="15.75" customHeight="1" x14ac:dyDescent="0.2">
      <c r="A1650" s="9">
        <v>0</v>
      </c>
      <c r="B1650" s="9">
        <v>0</v>
      </c>
      <c r="C1650" s="9">
        <v>60</v>
      </c>
      <c r="D1650" s="9">
        <v>0</v>
      </c>
      <c r="E1650" s="9">
        <v>0</v>
      </c>
      <c r="F1650" s="9">
        <v>1</v>
      </c>
      <c r="G1650" s="9">
        <v>0</v>
      </c>
      <c r="H1650" s="9">
        <v>0</v>
      </c>
      <c r="I1650" s="9">
        <v>0</v>
      </c>
      <c r="J1650" s="9">
        <v>0</v>
      </c>
      <c r="K1650" s="9">
        <v>0</v>
      </c>
      <c r="L1650" s="9">
        <v>0</v>
      </c>
      <c r="M1650" s="9">
        <v>268</v>
      </c>
      <c r="N1650" s="9">
        <v>123</v>
      </c>
      <c r="O1650" s="9">
        <v>82</v>
      </c>
      <c r="P1650" s="9">
        <v>29.47</v>
      </c>
      <c r="Q1650" s="9">
        <v>80</v>
      </c>
      <c r="R1650" s="9">
        <v>85</v>
      </c>
      <c r="S1650" s="12"/>
      <c r="V1650" s="9">
        <v>0</v>
      </c>
      <c r="W1650" s="12">
        <f t="shared" si="100"/>
        <v>0</v>
      </c>
      <c r="Z1650" s="60">
        <v>3</v>
      </c>
      <c r="AA1650" s="9">
        <f t="shared" si="101"/>
        <v>0</v>
      </c>
      <c r="AB1650" s="9">
        <f t="shared" si="102"/>
        <v>0</v>
      </c>
      <c r="AC1650" s="9">
        <f t="shared" si="103"/>
        <v>1</v>
      </c>
    </row>
    <row r="1651" spans="1:29" ht="15.75" customHeight="1" x14ac:dyDescent="0.2">
      <c r="A1651" s="9">
        <v>1</v>
      </c>
      <c r="B1651" s="9">
        <v>0</v>
      </c>
      <c r="C1651" s="9">
        <v>43</v>
      </c>
      <c r="D1651" s="9">
        <v>1</v>
      </c>
      <c r="E1651" s="9">
        <v>0</v>
      </c>
      <c r="F1651" s="9">
        <v>0</v>
      </c>
      <c r="G1651" s="9">
        <v>0</v>
      </c>
      <c r="H1651" s="9">
        <v>0</v>
      </c>
      <c r="I1651" s="9">
        <v>0</v>
      </c>
      <c r="J1651" s="9">
        <v>0</v>
      </c>
      <c r="K1651" s="9">
        <v>1</v>
      </c>
      <c r="L1651" s="9">
        <v>1</v>
      </c>
      <c r="M1651" s="9">
        <v>231</v>
      </c>
      <c r="N1651" s="9">
        <v>155.5</v>
      </c>
      <c r="O1651" s="9">
        <v>99.5</v>
      </c>
      <c r="P1651" s="9">
        <v>34.950000000000003</v>
      </c>
      <c r="Q1651" s="9">
        <v>68</v>
      </c>
      <c r="R1651" s="9">
        <v>274</v>
      </c>
      <c r="S1651" s="12"/>
      <c r="V1651" s="9">
        <v>0</v>
      </c>
      <c r="W1651" s="12">
        <f t="shared" si="100"/>
        <v>0</v>
      </c>
      <c r="Z1651" s="60">
        <v>1</v>
      </c>
      <c r="AA1651" s="9">
        <f t="shared" si="101"/>
        <v>1</v>
      </c>
      <c r="AB1651" s="9">
        <f t="shared" si="102"/>
        <v>0</v>
      </c>
      <c r="AC1651" s="9">
        <f t="shared" si="103"/>
        <v>0</v>
      </c>
    </row>
    <row r="1652" spans="1:29" ht="15.75" customHeight="1" x14ac:dyDescent="0.2">
      <c r="A1652" s="9">
        <v>0</v>
      </c>
      <c r="B1652" s="9">
        <v>1</v>
      </c>
      <c r="C1652" s="9">
        <v>42</v>
      </c>
      <c r="D1652" s="9">
        <v>1</v>
      </c>
      <c r="E1652" s="9">
        <v>0</v>
      </c>
      <c r="F1652" s="9">
        <v>0</v>
      </c>
      <c r="G1652" s="9">
        <v>1</v>
      </c>
      <c r="H1652" s="9">
        <v>25</v>
      </c>
      <c r="I1652" s="9">
        <v>0</v>
      </c>
      <c r="J1652" s="9">
        <v>0</v>
      </c>
      <c r="K1652" s="9">
        <v>0</v>
      </c>
      <c r="L1652" s="9">
        <v>0</v>
      </c>
      <c r="M1652" s="9">
        <v>231</v>
      </c>
      <c r="N1652" s="9">
        <v>122</v>
      </c>
      <c r="O1652" s="9">
        <v>84</v>
      </c>
      <c r="P1652" s="9">
        <v>27.63</v>
      </c>
      <c r="Q1652" s="9">
        <v>66</v>
      </c>
      <c r="R1652" s="9">
        <v>72</v>
      </c>
      <c r="S1652" s="12"/>
      <c r="V1652" s="9">
        <v>25</v>
      </c>
      <c r="W1652" s="12">
        <f t="shared" si="100"/>
        <v>1</v>
      </c>
      <c r="Z1652" s="60">
        <v>1</v>
      </c>
      <c r="AA1652" s="9">
        <f t="shared" si="101"/>
        <v>1</v>
      </c>
      <c r="AB1652" s="9">
        <f t="shared" si="102"/>
        <v>0</v>
      </c>
      <c r="AC1652" s="9">
        <f t="shared" si="103"/>
        <v>0</v>
      </c>
    </row>
    <row r="1653" spans="1:29" ht="15.75" customHeight="1" x14ac:dyDescent="0.2">
      <c r="A1653" s="9">
        <v>0</v>
      </c>
      <c r="B1653" s="9">
        <v>0</v>
      </c>
      <c r="C1653" s="9">
        <v>51</v>
      </c>
      <c r="D1653" s="9">
        <v>1</v>
      </c>
      <c r="E1653" s="9">
        <v>0</v>
      </c>
      <c r="F1653" s="9">
        <v>0</v>
      </c>
      <c r="G1653" s="9">
        <v>1</v>
      </c>
      <c r="H1653" s="9">
        <v>3</v>
      </c>
      <c r="I1653" s="9">
        <v>0</v>
      </c>
      <c r="J1653" s="9">
        <v>0</v>
      </c>
      <c r="K1653" s="9">
        <v>0</v>
      </c>
      <c r="L1653" s="9">
        <v>0</v>
      </c>
      <c r="M1653" s="9">
        <v>246</v>
      </c>
      <c r="N1653" s="9">
        <v>111.5</v>
      </c>
      <c r="O1653" s="9">
        <v>74</v>
      </c>
      <c r="P1653" s="9">
        <v>25.09</v>
      </c>
      <c r="Q1653" s="9">
        <v>78</v>
      </c>
      <c r="R1653" s="9">
        <v>78</v>
      </c>
      <c r="S1653" s="12"/>
      <c r="V1653" s="9">
        <v>3</v>
      </c>
      <c r="W1653" s="12">
        <f t="shared" si="100"/>
        <v>1</v>
      </c>
      <c r="Z1653" s="60">
        <v>1</v>
      </c>
      <c r="AA1653" s="9">
        <f t="shared" si="101"/>
        <v>1</v>
      </c>
      <c r="AB1653" s="9">
        <f t="shared" si="102"/>
        <v>0</v>
      </c>
      <c r="AC1653" s="9">
        <f t="shared" si="103"/>
        <v>0</v>
      </c>
    </row>
    <row r="1654" spans="1:29" ht="15.75" customHeight="1" x14ac:dyDescent="0.2">
      <c r="A1654" s="9">
        <v>0</v>
      </c>
      <c r="B1654" s="9">
        <v>0</v>
      </c>
      <c r="C1654" s="9">
        <v>39</v>
      </c>
      <c r="D1654" s="9">
        <v>0</v>
      </c>
      <c r="E1654" s="9">
        <v>0</v>
      </c>
      <c r="F1654" s="9">
        <v>1</v>
      </c>
      <c r="G1654" s="9">
        <v>0</v>
      </c>
      <c r="H1654" s="9">
        <v>0</v>
      </c>
      <c r="I1654" s="9">
        <v>0</v>
      </c>
      <c r="J1654" s="9">
        <v>0</v>
      </c>
      <c r="K1654" s="9">
        <v>0</v>
      </c>
      <c r="L1654" s="9">
        <v>0</v>
      </c>
      <c r="M1654" s="9">
        <v>195</v>
      </c>
      <c r="N1654" s="9">
        <v>119</v>
      </c>
      <c r="O1654" s="9">
        <v>84</v>
      </c>
      <c r="P1654" s="9">
        <v>24.6</v>
      </c>
      <c r="Q1654" s="9">
        <v>65</v>
      </c>
      <c r="R1654" s="9">
        <v>73</v>
      </c>
      <c r="S1654" s="12"/>
      <c r="V1654" s="9">
        <v>0</v>
      </c>
      <c r="W1654" s="12">
        <f t="shared" si="100"/>
        <v>0</v>
      </c>
      <c r="Z1654" s="60">
        <v>3</v>
      </c>
      <c r="AA1654" s="9">
        <f t="shared" si="101"/>
        <v>0</v>
      </c>
      <c r="AB1654" s="9">
        <f t="shared" si="102"/>
        <v>0</v>
      </c>
      <c r="AC1654" s="9">
        <f t="shared" si="103"/>
        <v>1</v>
      </c>
    </row>
    <row r="1655" spans="1:29" ht="15.75" customHeight="1" x14ac:dyDescent="0.2">
      <c r="A1655" s="9">
        <v>0</v>
      </c>
      <c r="B1655" s="9">
        <v>1</v>
      </c>
      <c r="C1655" s="9">
        <v>39</v>
      </c>
      <c r="D1655" s="9">
        <v>0</v>
      </c>
      <c r="E1655" s="9">
        <v>0</v>
      </c>
      <c r="F1655" s="9">
        <v>1</v>
      </c>
      <c r="G1655" s="9">
        <v>1</v>
      </c>
      <c r="H1655" s="9">
        <v>20</v>
      </c>
      <c r="I1655" s="9">
        <v>0</v>
      </c>
      <c r="J1655" s="9">
        <v>0</v>
      </c>
      <c r="K1655" s="9">
        <v>0</v>
      </c>
      <c r="L1655" s="9">
        <v>0</v>
      </c>
      <c r="M1655" s="9">
        <v>148</v>
      </c>
      <c r="N1655" s="9">
        <v>101</v>
      </c>
      <c r="O1655" s="9">
        <v>62</v>
      </c>
      <c r="P1655" s="9">
        <v>24.47</v>
      </c>
      <c r="Q1655" s="9">
        <v>70</v>
      </c>
      <c r="R1655" s="9">
        <v>81</v>
      </c>
      <c r="S1655" s="12"/>
      <c r="V1655" s="9">
        <v>20</v>
      </c>
      <c r="W1655" s="12">
        <f t="shared" si="100"/>
        <v>1</v>
      </c>
      <c r="Z1655" s="60">
        <v>3</v>
      </c>
      <c r="AA1655" s="9">
        <f t="shared" si="101"/>
        <v>0</v>
      </c>
      <c r="AB1655" s="9">
        <f t="shared" si="102"/>
        <v>0</v>
      </c>
      <c r="AC1655" s="9">
        <f t="shared" si="103"/>
        <v>1</v>
      </c>
    </row>
    <row r="1656" spans="1:29" ht="15.75" customHeight="1" x14ac:dyDescent="0.2">
      <c r="A1656" s="9">
        <v>0</v>
      </c>
      <c r="B1656" s="9">
        <v>0</v>
      </c>
      <c r="C1656" s="9">
        <v>51</v>
      </c>
      <c r="D1656" s="9">
        <v>1</v>
      </c>
      <c r="E1656" s="9">
        <v>0</v>
      </c>
      <c r="F1656" s="9">
        <v>0</v>
      </c>
      <c r="G1656" s="9">
        <v>1</v>
      </c>
      <c r="H1656" s="9">
        <v>20</v>
      </c>
      <c r="I1656" s="9">
        <v>0</v>
      </c>
      <c r="J1656" s="9">
        <v>0</v>
      </c>
      <c r="K1656" s="9">
        <v>0</v>
      </c>
      <c r="L1656" s="9">
        <v>0</v>
      </c>
      <c r="M1656" s="9">
        <v>168</v>
      </c>
      <c r="N1656" s="9">
        <v>128</v>
      </c>
      <c r="O1656" s="9">
        <v>80</v>
      </c>
      <c r="P1656" s="9">
        <v>23.08</v>
      </c>
      <c r="Q1656" s="9">
        <v>75</v>
      </c>
      <c r="R1656" s="9">
        <v>93</v>
      </c>
      <c r="S1656" s="12"/>
      <c r="V1656" s="9">
        <v>20</v>
      </c>
      <c r="W1656" s="12">
        <f t="shared" si="100"/>
        <v>1</v>
      </c>
      <c r="Z1656" s="60">
        <v>1</v>
      </c>
      <c r="AA1656" s="9">
        <f t="shared" si="101"/>
        <v>1</v>
      </c>
      <c r="AB1656" s="9">
        <f t="shared" si="102"/>
        <v>0</v>
      </c>
      <c r="AC1656" s="9">
        <f t="shared" si="103"/>
        <v>0</v>
      </c>
    </row>
    <row r="1657" spans="1:29" ht="15.75" customHeight="1" x14ac:dyDescent="0.2">
      <c r="A1657" s="9">
        <v>0</v>
      </c>
      <c r="B1657" s="9">
        <v>0</v>
      </c>
      <c r="C1657" s="9">
        <v>46</v>
      </c>
      <c r="D1657" s="9">
        <v>1</v>
      </c>
      <c r="E1657" s="9">
        <v>0</v>
      </c>
      <c r="F1657" s="9">
        <v>0</v>
      </c>
      <c r="G1657" s="9">
        <v>0</v>
      </c>
      <c r="H1657" s="9">
        <v>0</v>
      </c>
      <c r="I1657" s="9">
        <v>0</v>
      </c>
      <c r="J1657" s="9">
        <v>0</v>
      </c>
      <c r="K1657" s="9">
        <v>0</v>
      </c>
      <c r="L1657" s="9">
        <v>0</v>
      </c>
      <c r="M1657" s="9">
        <v>222</v>
      </c>
      <c r="N1657" s="9">
        <v>131</v>
      </c>
      <c r="O1657" s="9">
        <v>80</v>
      </c>
      <c r="P1657" s="9">
        <v>25.46</v>
      </c>
      <c r="Q1657" s="9">
        <v>72</v>
      </c>
      <c r="R1657" s="9">
        <v>72</v>
      </c>
      <c r="S1657" s="12"/>
      <c r="V1657" s="9">
        <v>0</v>
      </c>
      <c r="W1657" s="12">
        <f t="shared" si="100"/>
        <v>0</v>
      </c>
      <c r="Z1657" s="60">
        <v>1</v>
      </c>
      <c r="AA1657" s="9">
        <f t="shared" si="101"/>
        <v>1</v>
      </c>
      <c r="AB1657" s="9">
        <f t="shared" si="102"/>
        <v>0</v>
      </c>
      <c r="AC1657" s="9">
        <f t="shared" si="103"/>
        <v>0</v>
      </c>
    </row>
    <row r="1658" spans="1:29" ht="15.75" customHeight="1" x14ac:dyDescent="0.2">
      <c r="A1658" s="9">
        <v>0</v>
      </c>
      <c r="B1658" s="9">
        <v>0</v>
      </c>
      <c r="C1658" s="9">
        <v>40</v>
      </c>
      <c r="D1658" s="9">
        <v>0</v>
      </c>
      <c r="E1658" s="9">
        <v>1</v>
      </c>
      <c r="F1658" s="9">
        <v>0</v>
      </c>
      <c r="G1658" s="9">
        <v>1</v>
      </c>
      <c r="H1658" s="9">
        <v>5</v>
      </c>
      <c r="I1658" s="9">
        <v>0</v>
      </c>
      <c r="J1658" s="9">
        <v>0</v>
      </c>
      <c r="K1658" s="9">
        <v>0</v>
      </c>
      <c r="L1658" s="9">
        <v>0</v>
      </c>
      <c r="M1658" s="9">
        <v>174</v>
      </c>
      <c r="N1658" s="9">
        <v>130</v>
      </c>
      <c r="O1658" s="9">
        <v>86</v>
      </c>
      <c r="P1658" s="9">
        <v>25.05</v>
      </c>
      <c r="Q1658" s="9">
        <v>80</v>
      </c>
      <c r="R1658" s="9">
        <v>83</v>
      </c>
      <c r="S1658" s="12"/>
      <c r="V1658" s="9">
        <v>5</v>
      </c>
      <c r="W1658" s="12">
        <f t="shared" si="100"/>
        <v>1</v>
      </c>
      <c r="Z1658" s="60">
        <v>2</v>
      </c>
      <c r="AA1658" s="9">
        <f t="shared" si="101"/>
        <v>0</v>
      </c>
      <c r="AB1658" s="9">
        <f t="shared" si="102"/>
        <v>1</v>
      </c>
      <c r="AC1658" s="9">
        <f t="shared" si="103"/>
        <v>0</v>
      </c>
    </row>
    <row r="1659" spans="1:29" ht="15.75" customHeight="1" x14ac:dyDescent="0.2">
      <c r="A1659" s="9">
        <v>0</v>
      </c>
      <c r="B1659" s="9">
        <v>1</v>
      </c>
      <c r="C1659" s="9">
        <v>41</v>
      </c>
      <c r="D1659" s="9">
        <v>0</v>
      </c>
      <c r="E1659" s="9">
        <v>1</v>
      </c>
      <c r="F1659" s="9">
        <v>0</v>
      </c>
      <c r="G1659" s="9">
        <v>1</v>
      </c>
      <c r="H1659" s="9">
        <v>20</v>
      </c>
      <c r="I1659" s="9">
        <v>0</v>
      </c>
      <c r="J1659" s="9">
        <v>0</v>
      </c>
      <c r="K1659" s="9">
        <v>0</v>
      </c>
      <c r="L1659" s="9">
        <v>0</v>
      </c>
      <c r="M1659" s="9">
        <v>180</v>
      </c>
      <c r="N1659" s="9">
        <v>127</v>
      </c>
      <c r="O1659" s="9">
        <v>86</v>
      </c>
      <c r="P1659" s="9">
        <v>20.72</v>
      </c>
      <c r="Q1659" s="9">
        <v>73</v>
      </c>
      <c r="R1659" s="9">
        <v>63</v>
      </c>
      <c r="S1659" s="12"/>
      <c r="V1659" s="9">
        <v>20</v>
      </c>
      <c r="W1659" s="12">
        <f t="shared" si="100"/>
        <v>1</v>
      </c>
      <c r="Z1659" s="60">
        <v>2</v>
      </c>
      <c r="AA1659" s="9">
        <f t="shared" si="101"/>
        <v>0</v>
      </c>
      <c r="AB1659" s="9">
        <f t="shared" si="102"/>
        <v>1</v>
      </c>
      <c r="AC1659" s="9">
        <f t="shared" si="103"/>
        <v>0</v>
      </c>
    </row>
    <row r="1660" spans="1:29" ht="15.75" customHeight="1" x14ac:dyDescent="0.2">
      <c r="A1660" s="9">
        <v>0</v>
      </c>
      <c r="B1660" s="9">
        <v>1</v>
      </c>
      <c r="C1660" s="9">
        <v>56</v>
      </c>
      <c r="D1660" s="9">
        <v>0</v>
      </c>
      <c r="E1660" s="9">
        <v>0</v>
      </c>
      <c r="F1660" s="9">
        <v>0</v>
      </c>
      <c r="G1660" s="9">
        <v>0</v>
      </c>
      <c r="H1660" s="9">
        <v>0</v>
      </c>
      <c r="I1660" s="9">
        <v>0</v>
      </c>
      <c r="J1660" s="9">
        <v>0</v>
      </c>
      <c r="K1660" s="9">
        <v>0</v>
      </c>
      <c r="L1660" s="9">
        <v>0</v>
      </c>
      <c r="M1660" s="9">
        <v>232</v>
      </c>
      <c r="N1660" s="9">
        <v>126</v>
      </c>
      <c r="O1660" s="9">
        <v>83</v>
      </c>
      <c r="P1660" s="9">
        <v>25.67</v>
      </c>
      <c r="Q1660" s="9">
        <v>75</v>
      </c>
      <c r="R1660" s="9">
        <v>78</v>
      </c>
      <c r="S1660" s="12"/>
      <c r="V1660" s="9">
        <v>0</v>
      </c>
      <c r="W1660" s="12">
        <f t="shared" si="100"/>
        <v>0</v>
      </c>
      <c r="Z1660" s="60">
        <v>4</v>
      </c>
      <c r="AA1660" s="9">
        <f t="shared" si="101"/>
        <v>0</v>
      </c>
      <c r="AB1660" s="9">
        <f t="shared" si="102"/>
        <v>0</v>
      </c>
      <c r="AC1660" s="9">
        <f t="shared" si="103"/>
        <v>0</v>
      </c>
    </row>
    <row r="1661" spans="1:29" ht="15.75" customHeight="1" x14ac:dyDescent="0.2">
      <c r="A1661" s="9">
        <v>0</v>
      </c>
      <c r="B1661" s="9">
        <v>0</v>
      </c>
      <c r="C1661" s="9">
        <v>47</v>
      </c>
      <c r="D1661" s="9">
        <v>0</v>
      </c>
      <c r="E1661" s="9">
        <v>0</v>
      </c>
      <c r="F1661" s="9">
        <v>1</v>
      </c>
      <c r="G1661" s="9">
        <v>0</v>
      </c>
      <c r="H1661" s="9">
        <v>0</v>
      </c>
      <c r="I1661" s="9">
        <v>0</v>
      </c>
      <c r="J1661" s="9">
        <v>0</v>
      </c>
      <c r="K1661" s="9">
        <v>1</v>
      </c>
      <c r="L1661" s="9">
        <v>0</v>
      </c>
      <c r="M1661" s="9">
        <v>248</v>
      </c>
      <c r="N1661" s="9">
        <v>143.5</v>
      </c>
      <c r="O1661" s="9">
        <v>109</v>
      </c>
      <c r="P1661" s="9">
        <v>32.43</v>
      </c>
      <c r="Q1661" s="9">
        <v>76</v>
      </c>
      <c r="R1661" s="9">
        <v>66</v>
      </c>
      <c r="S1661" s="12"/>
      <c r="V1661" s="9">
        <v>0</v>
      </c>
      <c r="W1661" s="12">
        <f t="shared" si="100"/>
        <v>0</v>
      </c>
      <c r="Z1661" s="60">
        <v>3</v>
      </c>
      <c r="AA1661" s="9">
        <f t="shared" si="101"/>
        <v>0</v>
      </c>
      <c r="AB1661" s="9">
        <f t="shared" si="102"/>
        <v>0</v>
      </c>
      <c r="AC1661" s="9">
        <f t="shared" si="103"/>
        <v>1</v>
      </c>
    </row>
    <row r="1662" spans="1:29" ht="15.75" customHeight="1" x14ac:dyDescent="0.2">
      <c r="A1662" s="9">
        <v>1</v>
      </c>
      <c r="B1662" s="9">
        <v>1</v>
      </c>
      <c r="C1662" s="9">
        <v>56</v>
      </c>
      <c r="D1662" s="9">
        <v>1</v>
      </c>
      <c r="E1662" s="9">
        <v>0</v>
      </c>
      <c r="F1662" s="9">
        <v>0</v>
      </c>
      <c r="G1662" s="9">
        <v>1</v>
      </c>
      <c r="H1662" s="9">
        <v>7</v>
      </c>
      <c r="I1662" s="9">
        <v>0</v>
      </c>
      <c r="J1662" s="9">
        <v>0</v>
      </c>
      <c r="K1662" s="9">
        <v>1</v>
      </c>
      <c r="L1662" s="9">
        <v>0</v>
      </c>
      <c r="M1662" s="9">
        <v>222</v>
      </c>
      <c r="N1662" s="9">
        <v>159</v>
      </c>
      <c r="O1662" s="9">
        <v>91.5</v>
      </c>
      <c r="P1662" s="9">
        <v>27.12</v>
      </c>
      <c r="Q1662" s="9">
        <v>70</v>
      </c>
      <c r="R1662" s="9">
        <v>80</v>
      </c>
      <c r="S1662" s="12"/>
      <c r="V1662" s="9">
        <v>7</v>
      </c>
      <c r="W1662" s="12">
        <f t="shared" si="100"/>
        <v>1</v>
      </c>
      <c r="Z1662" s="60">
        <v>1</v>
      </c>
      <c r="AA1662" s="9">
        <f t="shared" si="101"/>
        <v>1</v>
      </c>
      <c r="AB1662" s="9">
        <f t="shared" si="102"/>
        <v>0</v>
      </c>
      <c r="AC1662" s="9">
        <f t="shared" si="103"/>
        <v>0</v>
      </c>
    </row>
    <row r="1663" spans="1:29" ht="15.75" customHeight="1" x14ac:dyDescent="0.2">
      <c r="A1663" s="9">
        <v>0</v>
      </c>
      <c r="B1663" s="9">
        <v>0</v>
      </c>
      <c r="C1663" s="9">
        <v>44</v>
      </c>
      <c r="D1663" s="9">
        <v>1</v>
      </c>
      <c r="E1663" s="9">
        <v>0</v>
      </c>
      <c r="F1663" s="9">
        <v>0</v>
      </c>
      <c r="G1663" s="9">
        <v>1</v>
      </c>
      <c r="H1663" s="9">
        <v>20</v>
      </c>
      <c r="I1663" s="9">
        <v>0</v>
      </c>
      <c r="J1663" s="9">
        <v>0</v>
      </c>
      <c r="K1663" s="9">
        <v>0</v>
      </c>
      <c r="L1663" s="9">
        <v>0</v>
      </c>
      <c r="M1663" s="9">
        <v>173</v>
      </c>
      <c r="N1663" s="9">
        <v>121.5</v>
      </c>
      <c r="O1663" s="9">
        <v>69</v>
      </c>
      <c r="P1663" s="9">
        <v>23.72</v>
      </c>
      <c r="Q1663" s="9">
        <v>75</v>
      </c>
      <c r="R1663" s="9">
        <v>77</v>
      </c>
      <c r="S1663" s="12"/>
      <c r="V1663" s="9">
        <v>20</v>
      </c>
      <c r="W1663" s="12">
        <f t="shared" si="100"/>
        <v>1</v>
      </c>
      <c r="Z1663" s="60">
        <v>1</v>
      </c>
      <c r="AA1663" s="9">
        <f t="shared" si="101"/>
        <v>1</v>
      </c>
      <c r="AB1663" s="9">
        <f t="shared" si="102"/>
        <v>0</v>
      </c>
      <c r="AC1663" s="9">
        <f t="shared" si="103"/>
        <v>0</v>
      </c>
    </row>
    <row r="1664" spans="1:29" ht="15.75" customHeight="1" x14ac:dyDescent="0.2">
      <c r="A1664" s="9">
        <v>0</v>
      </c>
      <c r="B1664" s="9">
        <v>0</v>
      </c>
      <c r="C1664" s="9">
        <v>54</v>
      </c>
      <c r="D1664" s="9">
        <v>1</v>
      </c>
      <c r="E1664" s="9">
        <v>0</v>
      </c>
      <c r="F1664" s="9">
        <v>0</v>
      </c>
      <c r="G1664" s="9">
        <v>1</v>
      </c>
      <c r="H1664" s="9">
        <v>5</v>
      </c>
      <c r="I1664" s="9">
        <v>0</v>
      </c>
      <c r="J1664" s="9">
        <v>0</v>
      </c>
      <c r="K1664" s="9">
        <v>1</v>
      </c>
      <c r="L1664" s="9">
        <v>0</v>
      </c>
      <c r="M1664" s="9">
        <v>209</v>
      </c>
      <c r="N1664" s="9">
        <v>139</v>
      </c>
      <c r="O1664" s="9">
        <v>75</v>
      </c>
      <c r="P1664" s="9">
        <v>25.82</v>
      </c>
      <c r="Q1664" s="9">
        <v>72</v>
      </c>
      <c r="R1664" s="9">
        <v>95</v>
      </c>
      <c r="S1664" s="12"/>
      <c r="V1664" s="9">
        <v>5</v>
      </c>
      <c r="W1664" s="12">
        <f t="shared" si="100"/>
        <v>1</v>
      </c>
      <c r="Z1664" s="60">
        <v>1</v>
      </c>
      <c r="AA1664" s="9">
        <f t="shared" si="101"/>
        <v>1</v>
      </c>
      <c r="AB1664" s="9">
        <f t="shared" si="102"/>
        <v>0</v>
      </c>
      <c r="AC1664" s="9">
        <f t="shared" si="103"/>
        <v>0</v>
      </c>
    </row>
    <row r="1665" spans="1:29" ht="15.75" customHeight="1" x14ac:dyDescent="0.2">
      <c r="A1665" s="9">
        <v>1</v>
      </c>
      <c r="B1665" s="9">
        <v>0</v>
      </c>
      <c r="C1665" s="9">
        <v>63</v>
      </c>
      <c r="D1665" s="9">
        <v>1</v>
      </c>
      <c r="E1665" s="9">
        <v>0</v>
      </c>
      <c r="F1665" s="9">
        <v>0</v>
      </c>
      <c r="G1665" s="9">
        <v>0</v>
      </c>
      <c r="H1665" s="9">
        <v>0</v>
      </c>
      <c r="I1665" s="9">
        <v>0</v>
      </c>
      <c r="J1665" s="9">
        <v>0</v>
      </c>
      <c r="K1665" s="9">
        <v>1</v>
      </c>
      <c r="L1665" s="9">
        <v>0</v>
      </c>
      <c r="M1665" s="9">
        <v>320</v>
      </c>
      <c r="N1665" s="9">
        <v>155</v>
      </c>
      <c r="O1665" s="9">
        <v>81</v>
      </c>
      <c r="P1665" s="9">
        <v>31.71</v>
      </c>
      <c r="Q1665" s="9">
        <v>64</v>
      </c>
      <c r="R1665" s="9">
        <v>80</v>
      </c>
      <c r="S1665" s="12"/>
      <c r="V1665" s="9">
        <v>0</v>
      </c>
      <c r="W1665" s="12">
        <f t="shared" si="100"/>
        <v>0</v>
      </c>
      <c r="Z1665" s="60">
        <v>1</v>
      </c>
      <c r="AA1665" s="9">
        <f t="shared" si="101"/>
        <v>1</v>
      </c>
      <c r="AB1665" s="9">
        <f t="shared" si="102"/>
        <v>0</v>
      </c>
      <c r="AC1665" s="9">
        <f t="shared" si="103"/>
        <v>0</v>
      </c>
    </row>
    <row r="1666" spans="1:29" ht="15.75" customHeight="1" x14ac:dyDescent="0.2">
      <c r="A1666" s="9">
        <v>0</v>
      </c>
      <c r="B1666" s="9">
        <v>0</v>
      </c>
      <c r="C1666" s="9">
        <v>53</v>
      </c>
      <c r="D1666" s="9">
        <v>1</v>
      </c>
      <c r="E1666" s="9">
        <v>0</v>
      </c>
      <c r="F1666" s="9">
        <v>0</v>
      </c>
      <c r="G1666" s="9">
        <v>0</v>
      </c>
      <c r="H1666" s="9">
        <v>0</v>
      </c>
      <c r="I1666" s="9">
        <v>0</v>
      </c>
      <c r="J1666" s="9">
        <v>0</v>
      </c>
      <c r="K1666" s="9">
        <v>0</v>
      </c>
      <c r="L1666" s="9">
        <v>0</v>
      </c>
      <c r="M1666" s="9">
        <v>246</v>
      </c>
      <c r="N1666" s="9">
        <v>115</v>
      </c>
      <c r="O1666" s="9">
        <v>61</v>
      </c>
      <c r="P1666" s="9">
        <v>25.96</v>
      </c>
      <c r="Q1666" s="9">
        <v>80</v>
      </c>
      <c r="R1666" s="9">
        <v>60</v>
      </c>
      <c r="S1666" s="12"/>
      <c r="V1666" s="9">
        <v>0</v>
      </c>
      <c r="W1666" s="12">
        <f t="shared" si="100"/>
        <v>0</v>
      </c>
      <c r="Z1666" s="60">
        <v>1</v>
      </c>
      <c r="AA1666" s="9">
        <f t="shared" si="101"/>
        <v>1</v>
      </c>
      <c r="AB1666" s="9">
        <f t="shared" si="102"/>
        <v>0</v>
      </c>
      <c r="AC1666" s="9">
        <f t="shared" si="103"/>
        <v>0</v>
      </c>
    </row>
    <row r="1667" spans="1:29" ht="15.75" customHeight="1" x14ac:dyDescent="0.2">
      <c r="A1667" s="9">
        <v>0</v>
      </c>
      <c r="B1667" s="9">
        <v>1</v>
      </c>
      <c r="C1667" s="9">
        <v>50</v>
      </c>
      <c r="D1667" s="9">
        <v>0</v>
      </c>
      <c r="E1667" s="9">
        <v>1</v>
      </c>
      <c r="F1667" s="9">
        <v>0</v>
      </c>
      <c r="G1667" s="9">
        <v>1</v>
      </c>
      <c r="H1667" s="9">
        <v>30</v>
      </c>
      <c r="I1667" s="9">
        <v>0</v>
      </c>
      <c r="J1667" s="9">
        <v>0</v>
      </c>
      <c r="K1667" s="9">
        <v>0</v>
      </c>
      <c r="L1667" s="9">
        <v>0</v>
      </c>
      <c r="M1667" s="9">
        <v>258</v>
      </c>
      <c r="N1667" s="9">
        <v>124</v>
      </c>
      <c r="O1667" s="9">
        <v>78</v>
      </c>
      <c r="P1667" s="9">
        <v>24.33</v>
      </c>
      <c r="Q1667" s="9">
        <v>72</v>
      </c>
      <c r="R1667" s="9">
        <v>83</v>
      </c>
      <c r="S1667" s="12"/>
      <c r="V1667" s="9">
        <v>30</v>
      </c>
      <c r="W1667" s="12">
        <f t="shared" ref="W1667:W1730" si="104">IF(V1667=0,0,1)</f>
        <v>1</v>
      </c>
      <c r="Z1667" s="60">
        <v>2</v>
      </c>
      <c r="AA1667" s="9">
        <f t="shared" ref="AA1667:AA1730" si="105">IF(Z1667=1,1,0)</f>
        <v>0</v>
      </c>
      <c r="AB1667" s="9">
        <f t="shared" ref="AB1667:AB1730" si="106">IF(Z1667=2,1,0)</f>
        <v>1</v>
      </c>
      <c r="AC1667" s="9">
        <f t="shared" ref="AC1667:AC1730" si="107">IF(Z1667=3,1,0)</f>
        <v>0</v>
      </c>
    </row>
    <row r="1668" spans="1:29" ht="15.75" customHeight="1" x14ac:dyDescent="0.2">
      <c r="A1668" s="9">
        <v>0</v>
      </c>
      <c r="B1668" s="9">
        <v>0</v>
      </c>
      <c r="C1668" s="9">
        <v>44</v>
      </c>
      <c r="D1668" s="9">
        <v>0</v>
      </c>
      <c r="E1668" s="9">
        <v>0</v>
      </c>
      <c r="F1668" s="9">
        <v>1</v>
      </c>
      <c r="G1668" s="9">
        <v>1</v>
      </c>
      <c r="H1668" s="9">
        <v>20</v>
      </c>
      <c r="I1668" s="9">
        <v>0</v>
      </c>
      <c r="J1668" s="9">
        <v>0</v>
      </c>
      <c r="K1668" s="9">
        <v>0</v>
      </c>
      <c r="L1668" s="9">
        <v>0</v>
      </c>
      <c r="M1668" s="9">
        <v>240</v>
      </c>
      <c r="N1668" s="9">
        <v>109</v>
      </c>
      <c r="O1668" s="9">
        <v>71</v>
      </c>
      <c r="P1668" s="9">
        <v>23.75</v>
      </c>
      <c r="Q1668" s="9">
        <v>70</v>
      </c>
      <c r="R1668" s="9">
        <v>83</v>
      </c>
      <c r="S1668" s="12"/>
      <c r="V1668" s="9">
        <v>20</v>
      </c>
      <c r="W1668" s="12">
        <f t="shared" si="104"/>
        <v>1</v>
      </c>
      <c r="Z1668" s="60">
        <v>3</v>
      </c>
      <c r="AA1668" s="9">
        <f t="shared" si="105"/>
        <v>0</v>
      </c>
      <c r="AB1668" s="9">
        <f t="shared" si="106"/>
        <v>0</v>
      </c>
      <c r="AC1668" s="9">
        <f t="shared" si="107"/>
        <v>1</v>
      </c>
    </row>
    <row r="1669" spans="1:29" ht="15.75" customHeight="1" x14ac:dyDescent="0.2">
      <c r="A1669" s="9">
        <v>0</v>
      </c>
      <c r="B1669" s="9">
        <v>0</v>
      </c>
      <c r="C1669" s="9">
        <v>56</v>
      </c>
      <c r="D1669" s="9">
        <v>1</v>
      </c>
      <c r="E1669" s="9">
        <v>0</v>
      </c>
      <c r="F1669" s="9">
        <v>0</v>
      </c>
      <c r="G1669" s="9">
        <v>1</v>
      </c>
      <c r="H1669" s="9">
        <v>3</v>
      </c>
      <c r="I1669" s="9">
        <v>0</v>
      </c>
      <c r="J1669" s="9">
        <v>0</v>
      </c>
      <c r="K1669" s="9">
        <v>1</v>
      </c>
      <c r="L1669" s="9">
        <v>0</v>
      </c>
      <c r="M1669" s="9">
        <v>285</v>
      </c>
      <c r="N1669" s="9">
        <v>145</v>
      </c>
      <c r="O1669" s="9">
        <v>100</v>
      </c>
      <c r="P1669" s="9">
        <v>30.14</v>
      </c>
      <c r="Q1669" s="9">
        <v>80</v>
      </c>
      <c r="R1669" s="9">
        <v>86</v>
      </c>
      <c r="S1669" s="12"/>
      <c r="V1669" s="9">
        <v>3</v>
      </c>
      <c r="W1669" s="12">
        <f t="shared" si="104"/>
        <v>1</v>
      </c>
      <c r="Z1669" s="60">
        <v>1</v>
      </c>
      <c r="AA1669" s="9">
        <f t="shared" si="105"/>
        <v>1</v>
      </c>
      <c r="AB1669" s="9">
        <f t="shared" si="106"/>
        <v>0</v>
      </c>
      <c r="AC1669" s="9">
        <f t="shared" si="107"/>
        <v>0</v>
      </c>
    </row>
    <row r="1670" spans="1:29" ht="15.75" customHeight="1" x14ac:dyDescent="0.2">
      <c r="A1670" s="9">
        <v>0</v>
      </c>
      <c r="B1670" s="9">
        <v>1</v>
      </c>
      <c r="C1670" s="9">
        <v>43</v>
      </c>
      <c r="D1670" s="9">
        <v>0</v>
      </c>
      <c r="E1670" s="9">
        <v>0</v>
      </c>
      <c r="F1670" s="9">
        <v>0</v>
      </c>
      <c r="G1670" s="9">
        <v>1</v>
      </c>
      <c r="H1670" s="9">
        <v>20</v>
      </c>
      <c r="I1670" s="9">
        <v>0</v>
      </c>
      <c r="J1670" s="9">
        <v>0</v>
      </c>
      <c r="K1670" s="9">
        <v>0</v>
      </c>
      <c r="L1670" s="9">
        <v>0</v>
      </c>
      <c r="M1670" s="9">
        <v>202</v>
      </c>
      <c r="N1670" s="9">
        <v>104</v>
      </c>
      <c r="O1670" s="9">
        <v>69</v>
      </c>
      <c r="P1670" s="9">
        <v>25.82</v>
      </c>
      <c r="Q1670" s="9">
        <v>59</v>
      </c>
      <c r="R1670" s="9">
        <v>63</v>
      </c>
      <c r="S1670" s="12"/>
      <c r="V1670" s="9">
        <v>20</v>
      </c>
      <c r="W1670" s="12">
        <f t="shared" si="104"/>
        <v>1</v>
      </c>
      <c r="Z1670" s="60">
        <v>4</v>
      </c>
      <c r="AA1670" s="9">
        <f t="shared" si="105"/>
        <v>0</v>
      </c>
      <c r="AB1670" s="9">
        <f t="shared" si="106"/>
        <v>0</v>
      </c>
      <c r="AC1670" s="9">
        <f t="shared" si="107"/>
        <v>0</v>
      </c>
    </row>
    <row r="1671" spans="1:29" ht="15.75" customHeight="1" x14ac:dyDescent="0.2">
      <c r="A1671" s="9">
        <v>0</v>
      </c>
      <c r="B1671" s="9">
        <v>0</v>
      </c>
      <c r="C1671" s="9">
        <v>47</v>
      </c>
      <c r="D1671" s="9">
        <v>1</v>
      </c>
      <c r="E1671" s="9">
        <v>0</v>
      </c>
      <c r="F1671" s="9">
        <v>0</v>
      </c>
      <c r="G1671" s="9">
        <v>0</v>
      </c>
      <c r="H1671" s="9">
        <v>0</v>
      </c>
      <c r="I1671" s="9">
        <v>0</v>
      </c>
      <c r="J1671" s="9">
        <v>0</v>
      </c>
      <c r="K1671" s="9">
        <v>1</v>
      </c>
      <c r="L1671" s="9">
        <v>0</v>
      </c>
      <c r="M1671" s="9">
        <v>305</v>
      </c>
      <c r="N1671" s="9">
        <v>128</v>
      </c>
      <c r="O1671" s="9">
        <v>92.5</v>
      </c>
      <c r="P1671" s="9">
        <v>27.64</v>
      </c>
      <c r="Q1671" s="9">
        <v>75</v>
      </c>
      <c r="R1671" s="9">
        <v>62</v>
      </c>
      <c r="S1671" s="12"/>
      <c r="V1671" s="9">
        <v>0</v>
      </c>
      <c r="W1671" s="12">
        <f t="shared" si="104"/>
        <v>0</v>
      </c>
      <c r="Z1671" s="60">
        <v>1</v>
      </c>
      <c r="AA1671" s="9">
        <f t="shared" si="105"/>
        <v>1</v>
      </c>
      <c r="AB1671" s="9">
        <f t="shared" si="106"/>
        <v>0</v>
      </c>
      <c r="AC1671" s="9">
        <f t="shared" si="107"/>
        <v>0</v>
      </c>
    </row>
    <row r="1672" spans="1:29" ht="15.75" customHeight="1" x14ac:dyDescent="0.2">
      <c r="A1672" s="9">
        <v>0</v>
      </c>
      <c r="B1672" s="9">
        <v>1</v>
      </c>
      <c r="C1672" s="9">
        <v>37</v>
      </c>
      <c r="D1672" s="9">
        <v>0</v>
      </c>
      <c r="E1672" s="9">
        <v>1</v>
      </c>
      <c r="F1672" s="9">
        <v>0</v>
      </c>
      <c r="G1672" s="9">
        <v>1</v>
      </c>
      <c r="H1672" s="9">
        <v>20</v>
      </c>
      <c r="I1672" s="9">
        <v>0</v>
      </c>
      <c r="J1672" s="9">
        <v>0</v>
      </c>
      <c r="K1672" s="9">
        <v>0</v>
      </c>
      <c r="L1672" s="9">
        <v>0</v>
      </c>
      <c r="M1672" s="9">
        <v>272</v>
      </c>
      <c r="N1672" s="9">
        <v>114.5</v>
      </c>
      <c r="O1672" s="9">
        <v>80</v>
      </c>
      <c r="P1672" s="9">
        <v>27.6</v>
      </c>
      <c r="Q1672" s="9">
        <v>63</v>
      </c>
      <c r="R1672" s="9">
        <v>57</v>
      </c>
      <c r="S1672" s="12"/>
      <c r="V1672" s="9">
        <v>20</v>
      </c>
      <c r="W1672" s="12">
        <f t="shared" si="104"/>
        <v>1</v>
      </c>
      <c r="Z1672" s="60">
        <v>2</v>
      </c>
      <c r="AA1672" s="9">
        <f t="shared" si="105"/>
        <v>0</v>
      </c>
      <c r="AB1672" s="9">
        <f t="shared" si="106"/>
        <v>1</v>
      </c>
      <c r="AC1672" s="9">
        <f t="shared" si="107"/>
        <v>0</v>
      </c>
    </row>
    <row r="1673" spans="1:29" ht="15.75" customHeight="1" x14ac:dyDescent="0.2">
      <c r="A1673" s="9">
        <v>0</v>
      </c>
      <c r="B1673" s="9">
        <v>1</v>
      </c>
      <c r="C1673" s="9">
        <v>51</v>
      </c>
      <c r="D1673" s="9">
        <v>0</v>
      </c>
      <c r="E1673" s="9">
        <v>1</v>
      </c>
      <c r="F1673" s="9">
        <v>0</v>
      </c>
      <c r="G1673" s="9">
        <v>1</v>
      </c>
      <c r="H1673" s="9">
        <v>20</v>
      </c>
      <c r="I1673" s="9">
        <v>0</v>
      </c>
      <c r="J1673" s="9">
        <v>0</v>
      </c>
      <c r="K1673" s="9">
        <v>1</v>
      </c>
      <c r="L1673" s="9">
        <v>0</v>
      </c>
      <c r="M1673" s="9">
        <v>261</v>
      </c>
      <c r="N1673" s="9">
        <v>161</v>
      </c>
      <c r="O1673" s="9">
        <v>105</v>
      </c>
      <c r="P1673" s="9">
        <v>27.47</v>
      </c>
      <c r="Q1673" s="9">
        <v>70</v>
      </c>
      <c r="R1673" s="9">
        <v>78</v>
      </c>
      <c r="S1673" s="12"/>
      <c r="V1673" s="9">
        <v>20</v>
      </c>
      <c r="W1673" s="12">
        <f t="shared" si="104"/>
        <v>1</v>
      </c>
      <c r="Z1673" s="60">
        <v>2</v>
      </c>
      <c r="AA1673" s="9">
        <f t="shared" si="105"/>
        <v>0</v>
      </c>
      <c r="AB1673" s="9">
        <f t="shared" si="106"/>
        <v>1</v>
      </c>
      <c r="AC1673" s="9">
        <f t="shared" si="107"/>
        <v>0</v>
      </c>
    </row>
    <row r="1674" spans="1:29" ht="15.75" customHeight="1" x14ac:dyDescent="0.2">
      <c r="A1674" s="9">
        <v>0</v>
      </c>
      <c r="B1674" s="9">
        <v>1</v>
      </c>
      <c r="C1674" s="9">
        <v>53</v>
      </c>
      <c r="D1674" s="9">
        <v>0</v>
      </c>
      <c r="E1674" s="9">
        <v>0</v>
      </c>
      <c r="F1674" s="9">
        <v>1</v>
      </c>
      <c r="G1674" s="9">
        <v>1</v>
      </c>
      <c r="H1674" s="9">
        <v>15</v>
      </c>
      <c r="I1674" s="9">
        <v>0</v>
      </c>
      <c r="J1674" s="9">
        <v>0</v>
      </c>
      <c r="K1674" s="9">
        <v>1</v>
      </c>
      <c r="L1674" s="9">
        <v>0</v>
      </c>
      <c r="M1674" s="9">
        <v>233</v>
      </c>
      <c r="N1674" s="9">
        <v>130</v>
      </c>
      <c r="O1674" s="9">
        <v>94</v>
      </c>
      <c r="P1674" s="9">
        <v>30.63</v>
      </c>
      <c r="Q1674" s="9">
        <v>75</v>
      </c>
      <c r="R1674" s="9">
        <v>75</v>
      </c>
      <c r="S1674" s="12"/>
      <c r="V1674" s="9">
        <v>15</v>
      </c>
      <c r="W1674" s="12">
        <f t="shared" si="104"/>
        <v>1</v>
      </c>
      <c r="Z1674" s="60">
        <v>3</v>
      </c>
      <c r="AA1674" s="9">
        <f t="shared" si="105"/>
        <v>0</v>
      </c>
      <c r="AB1674" s="9">
        <f t="shared" si="106"/>
        <v>0</v>
      </c>
      <c r="AC1674" s="9">
        <f t="shared" si="107"/>
        <v>1</v>
      </c>
    </row>
    <row r="1675" spans="1:29" ht="15.75" customHeight="1" x14ac:dyDescent="0.2">
      <c r="A1675" s="9">
        <v>0</v>
      </c>
      <c r="B1675" s="9">
        <v>1</v>
      </c>
      <c r="C1675" s="9">
        <v>41</v>
      </c>
      <c r="D1675" s="9">
        <v>1</v>
      </c>
      <c r="E1675" s="9">
        <v>0</v>
      </c>
      <c r="F1675" s="9">
        <v>0</v>
      </c>
      <c r="G1675" s="9">
        <v>1</v>
      </c>
      <c r="H1675" s="9">
        <v>20</v>
      </c>
      <c r="I1675" s="9">
        <v>0</v>
      </c>
      <c r="J1675" s="9">
        <v>0</v>
      </c>
      <c r="K1675" s="9">
        <v>0</v>
      </c>
      <c r="L1675" s="9">
        <v>0</v>
      </c>
      <c r="M1675" s="9">
        <v>192</v>
      </c>
      <c r="N1675" s="9">
        <v>122</v>
      </c>
      <c r="O1675" s="9">
        <v>82</v>
      </c>
      <c r="P1675" s="9">
        <v>25.03</v>
      </c>
      <c r="Q1675" s="9">
        <v>83</v>
      </c>
      <c r="R1675" s="9">
        <v>66</v>
      </c>
      <c r="S1675" s="12"/>
      <c r="V1675" s="9">
        <v>20</v>
      </c>
      <c r="W1675" s="12">
        <f t="shared" si="104"/>
        <v>1</v>
      </c>
      <c r="Z1675" s="60">
        <v>1</v>
      </c>
      <c r="AA1675" s="9">
        <f t="shared" si="105"/>
        <v>1</v>
      </c>
      <c r="AB1675" s="9">
        <f t="shared" si="106"/>
        <v>0</v>
      </c>
      <c r="AC1675" s="9">
        <f t="shared" si="107"/>
        <v>0</v>
      </c>
    </row>
    <row r="1676" spans="1:29" ht="15.75" customHeight="1" x14ac:dyDescent="0.2">
      <c r="A1676" s="9">
        <v>1</v>
      </c>
      <c r="B1676" s="9">
        <v>1</v>
      </c>
      <c r="C1676" s="9">
        <v>56</v>
      </c>
      <c r="D1676" s="9">
        <v>0</v>
      </c>
      <c r="E1676" s="9">
        <v>0</v>
      </c>
      <c r="F1676" s="9">
        <v>1</v>
      </c>
      <c r="G1676" s="9">
        <v>0</v>
      </c>
      <c r="H1676" s="9">
        <v>0</v>
      </c>
      <c r="I1676" s="9">
        <v>0</v>
      </c>
      <c r="J1676" s="9">
        <v>0</v>
      </c>
      <c r="K1676" s="9">
        <v>0</v>
      </c>
      <c r="L1676" s="9">
        <v>1</v>
      </c>
      <c r="M1676" s="9">
        <v>214</v>
      </c>
      <c r="N1676" s="9">
        <v>115</v>
      </c>
      <c r="O1676" s="9">
        <v>80</v>
      </c>
      <c r="P1676" s="9">
        <v>25.09</v>
      </c>
      <c r="Q1676" s="9">
        <v>70</v>
      </c>
      <c r="R1676" s="9">
        <v>292</v>
      </c>
      <c r="S1676" s="12"/>
      <c r="V1676" s="9">
        <v>0</v>
      </c>
      <c r="W1676" s="12">
        <f t="shared" si="104"/>
        <v>0</v>
      </c>
      <c r="Z1676" s="60">
        <v>3</v>
      </c>
      <c r="AA1676" s="9">
        <f t="shared" si="105"/>
        <v>0</v>
      </c>
      <c r="AB1676" s="9">
        <f t="shared" si="106"/>
        <v>0</v>
      </c>
      <c r="AC1676" s="9">
        <f t="shared" si="107"/>
        <v>1</v>
      </c>
    </row>
    <row r="1677" spans="1:29" ht="15.75" customHeight="1" x14ac:dyDescent="0.2">
      <c r="A1677" s="9">
        <v>1</v>
      </c>
      <c r="B1677" s="9">
        <v>1</v>
      </c>
      <c r="C1677" s="9">
        <v>44</v>
      </c>
      <c r="D1677" s="9">
        <v>1</v>
      </c>
      <c r="E1677" s="9">
        <v>0</v>
      </c>
      <c r="F1677" s="9">
        <v>0</v>
      </c>
      <c r="G1677" s="9">
        <v>1</v>
      </c>
      <c r="H1677" s="9">
        <v>40</v>
      </c>
      <c r="I1677" s="9">
        <v>0</v>
      </c>
      <c r="J1677" s="9">
        <v>0</v>
      </c>
      <c r="K1677" s="9">
        <v>1</v>
      </c>
      <c r="L1677" s="9">
        <v>0</v>
      </c>
      <c r="M1677" s="9">
        <v>312</v>
      </c>
      <c r="N1677" s="9">
        <v>157</v>
      </c>
      <c r="O1677" s="9">
        <v>97</v>
      </c>
      <c r="P1677" s="9">
        <v>29.91</v>
      </c>
      <c r="Q1677" s="9">
        <v>85</v>
      </c>
      <c r="R1677" s="9">
        <v>74</v>
      </c>
      <c r="S1677" s="12"/>
      <c r="V1677" s="9">
        <v>40</v>
      </c>
      <c r="W1677" s="12">
        <f t="shared" si="104"/>
        <v>1</v>
      </c>
      <c r="Z1677" s="60">
        <v>1</v>
      </c>
      <c r="AA1677" s="9">
        <f t="shared" si="105"/>
        <v>1</v>
      </c>
      <c r="AB1677" s="9">
        <f t="shared" si="106"/>
        <v>0</v>
      </c>
      <c r="AC1677" s="9">
        <f t="shared" si="107"/>
        <v>0</v>
      </c>
    </row>
    <row r="1678" spans="1:29" ht="15.75" customHeight="1" x14ac:dyDescent="0.2">
      <c r="A1678" s="9">
        <v>0</v>
      </c>
      <c r="B1678" s="9">
        <v>0</v>
      </c>
      <c r="C1678" s="9">
        <v>57</v>
      </c>
      <c r="D1678" s="9">
        <v>1</v>
      </c>
      <c r="E1678" s="9">
        <v>0</v>
      </c>
      <c r="F1678" s="9">
        <v>0</v>
      </c>
      <c r="G1678" s="9">
        <v>1</v>
      </c>
      <c r="H1678" s="9">
        <v>1</v>
      </c>
      <c r="I1678" s="9">
        <v>0</v>
      </c>
      <c r="J1678" s="9">
        <v>0</v>
      </c>
      <c r="K1678" s="9">
        <v>1</v>
      </c>
      <c r="L1678" s="9">
        <v>0</v>
      </c>
      <c r="M1678" s="9">
        <v>229</v>
      </c>
      <c r="N1678" s="9">
        <v>126.5</v>
      </c>
      <c r="O1678" s="9">
        <v>90</v>
      </c>
      <c r="P1678" s="9">
        <v>26</v>
      </c>
      <c r="Q1678" s="9">
        <v>68</v>
      </c>
      <c r="R1678" s="9">
        <v>58</v>
      </c>
      <c r="S1678" s="12"/>
      <c r="V1678" s="9">
        <v>1</v>
      </c>
      <c r="W1678" s="12">
        <f t="shared" si="104"/>
        <v>1</v>
      </c>
      <c r="Z1678" s="60">
        <v>1</v>
      </c>
      <c r="AA1678" s="9">
        <f t="shared" si="105"/>
        <v>1</v>
      </c>
      <c r="AB1678" s="9">
        <f t="shared" si="106"/>
        <v>0</v>
      </c>
      <c r="AC1678" s="9">
        <f t="shared" si="107"/>
        <v>0</v>
      </c>
    </row>
    <row r="1679" spans="1:29" ht="15.75" customHeight="1" x14ac:dyDescent="0.2">
      <c r="A1679" s="9">
        <v>0</v>
      </c>
      <c r="B1679" s="9">
        <v>0</v>
      </c>
      <c r="C1679" s="9">
        <v>40</v>
      </c>
      <c r="D1679" s="9">
        <v>0</v>
      </c>
      <c r="E1679" s="9">
        <v>0</v>
      </c>
      <c r="F1679" s="9">
        <v>1</v>
      </c>
      <c r="G1679" s="9">
        <v>1</v>
      </c>
      <c r="H1679" s="9">
        <v>10</v>
      </c>
      <c r="I1679" s="9">
        <v>0</v>
      </c>
      <c r="J1679" s="9">
        <v>0</v>
      </c>
      <c r="K1679" s="9">
        <v>1</v>
      </c>
      <c r="L1679" s="9">
        <v>0</v>
      </c>
      <c r="M1679" s="9">
        <v>187</v>
      </c>
      <c r="N1679" s="9">
        <v>144</v>
      </c>
      <c r="O1679" s="9">
        <v>90</v>
      </c>
      <c r="P1679" s="9">
        <v>22.17</v>
      </c>
      <c r="Q1679" s="9">
        <v>90</v>
      </c>
      <c r="R1679" s="9">
        <v>93</v>
      </c>
      <c r="S1679" s="12"/>
      <c r="V1679" s="9">
        <v>10</v>
      </c>
      <c r="W1679" s="12">
        <f t="shared" si="104"/>
        <v>1</v>
      </c>
      <c r="Z1679" s="60">
        <v>3</v>
      </c>
      <c r="AA1679" s="9">
        <f t="shared" si="105"/>
        <v>0</v>
      </c>
      <c r="AB1679" s="9">
        <f t="shared" si="106"/>
        <v>0</v>
      </c>
      <c r="AC1679" s="9">
        <f t="shared" si="107"/>
        <v>1</v>
      </c>
    </row>
    <row r="1680" spans="1:29" ht="15.75" customHeight="1" x14ac:dyDescent="0.2">
      <c r="A1680" s="9">
        <v>1</v>
      </c>
      <c r="B1680" s="9">
        <v>1</v>
      </c>
      <c r="C1680" s="9">
        <v>66</v>
      </c>
      <c r="D1680" s="9">
        <v>1</v>
      </c>
      <c r="E1680" s="9">
        <v>0</v>
      </c>
      <c r="F1680" s="9">
        <v>0</v>
      </c>
      <c r="G1680" s="9">
        <v>0</v>
      </c>
      <c r="H1680" s="9">
        <v>0</v>
      </c>
      <c r="I1680" s="9">
        <v>0</v>
      </c>
      <c r="J1680" s="9">
        <v>0</v>
      </c>
      <c r="K1680" s="9">
        <v>0</v>
      </c>
      <c r="L1680" s="9">
        <v>0</v>
      </c>
      <c r="M1680" s="9">
        <v>270</v>
      </c>
      <c r="N1680" s="9">
        <v>120</v>
      </c>
      <c r="O1680" s="9">
        <v>76</v>
      </c>
      <c r="P1680" s="9">
        <v>19.09</v>
      </c>
      <c r="Q1680" s="9">
        <v>64</v>
      </c>
      <c r="R1680" s="9">
        <v>98</v>
      </c>
      <c r="S1680" s="12"/>
      <c r="V1680" s="9">
        <v>0</v>
      </c>
      <c r="W1680" s="12">
        <f t="shared" si="104"/>
        <v>0</v>
      </c>
      <c r="Z1680" s="60">
        <v>1</v>
      </c>
      <c r="AA1680" s="9">
        <f t="shared" si="105"/>
        <v>1</v>
      </c>
      <c r="AB1680" s="9">
        <f t="shared" si="106"/>
        <v>0</v>
      </c>
      <c r="AC1680" s="9">
        <f t="shared" si="107"/>
        <v>0</v>
      </c>
    </row>
    <row r="1681" spans="1:29" ht="15.75" customHeight="1" x14ac:dyDescent="0.2">
      <c r="A1681" s="9">
        <v>0</v>
      </c>
      <c r="B1681" s="9">
        <v>0</v>
      </c>
      <c r="C1681" s="9">
        <v>34</v>
      </c>
      <c r="D1681" s="9">
        <v>1</v>
      </c>
      <c r="E1681" s="9">
        <v>0</v>
      </c>
      <c r="F1681" s="9">
        <v>0</v>
      </c>
      <c r="G1681" s="9">
        <v>1</v>
      </c>
      <c r="H1681" s="9">
        <v>20</v>
      </c>
      <c r="I1681" s="9">
        <v>0</v>
      </c>
      <c r="J1681" s="9">
        <v>0</v>
      </c>
      <c r="K1681" s="9">
        <v>0</v>
      </c>
      <c r="L1681" s="9">
        <v>0</v>
      </c>
      <c r="M1681" s="9">
        <v>175</v>
      </c>
      <c r="N1681" s="9">
        <v>117.5</v>
      </c>
      <c r="O1681" s="9">
        <v>73.5</v>
      </c>
      <c r="P1681" s="9">
        <v>22.15</v>
      </c>
      <c r="Q1681" s="9">
        <v>65</v>
      </c>
      <c r="R1681" s="9">
        <v>75</v>
      </c>
      <c r="S1681" s="12"/>
      <c r="V1681" s="9">
        <v>20</v>
      </c>
      <c r="W1681" s="12">
        <f t="shared" si="104"/>
        <v>1</v>
      </c>
      <c r="Z1681" s="60">
        <v>1</v>
      </c>
      <c r="AA1681" s="9">
        <f t="shared" si="105"/>
        <v>1</v>
      </c>
      <c r="AB1681" s="9">
        <f t="shared" si="106"/>
        <v>0</v>
      </c>
      <c r="AC1681" s="9">
        <f t="shared" si="107"/>
        <v>0</v>
      </c>
    </row>
    <row r="1682" spans="1:29" ht="15.75" customHeight="1" x14ac:dyDescent="0.2">
      <c r="A1682" s="9">
        <v>0</v>
      </c>
      <c r="B1682" s="9">
        <v>0</v>
      </c>
      <c r="C1682" s="9">
        <v>62</v>
      </c>
      <c r="D1682" s="9">
        <v>1</v>
      </c>
      <c r="E1682" s="9">
        <v>0</v>
      </c>
      <c r="F1682" s="9">
        <v>0</v>
      </c>
      <c r="G1682" s="9">
        <v>0</v>
      </c>
      <c r="H1682" s="9">
        <v>0</v>
      </c>
      <c r="I1682" s="9">
        <v>0</v>
      </c>
      <c r="J1682" s="9">
        <v>0</v>
      </c>
      <c r="K1682" s="9">
        <v>1</v>
      </c>
      <c r="L1682" s="9">
        <v>0</v>
      </c>
      <c r="M1682" s="9">
        <v>268</v>
      </c>
      <c r="N1682" s="9">
        <v>143.5</v>
      </c>
      <c r="O1682" s="9">
        <v>90</v>
      </c>
      <c r="P1682" s="9">
        <v>29.64</v>
      </c>
      <c r="Q1682" s="9">
        <v>88</v>
      </c>
      <c r="R1682" s="9">
        <v>83</v>
      </c>
      <c r="S1682" s="12"/>
      <c r="V1682" s="9">
        <v>0</v>
      </c>
      <c r="W1682" s="12">
        <f t="shared" si="104"/>
        <v>0</v>
      </c>
      <c r="Z1682" s="60">
        <v>1</v>
      </c>
      <c r="AA1682" s="9">
        <f t="shared" si="105"/>
        <v>1</v>
      </c>
      <c r="AB1682" s="9">
        <f t="shared" si="106"/>
        <v>0</v>
      </c>
      <c r="AC1682" s="9">
        <f t="shared" si="107"/>
        <v>0</v>
      </c>
    </row>
    <row r="1683" spans="1:29" ht="15.75" customHeight="1" x14ac:dyDescent="0.2">
      <c r="A1683" s="9">
        <v>0</v>
      </c>
      <c r="B1683" s="9">
        <v>0</v>
      </c>
      <c r="C1683" s="9">
        <v>55</v>
      </c>
      <c r="D1683" s="9">
        <v>1</v>
      </c>
      <c r="E1683" s="9">
        <v>0</v>
      </c>
      <c r="F1683" s="9">
        <v>0</v>
      </c>
      <c r="G1683" s="9">
        <v>0</v>
      </c>
      <c r="H1683" s="9">
        <v>0</v>
      </c>
      <c r="I1683" s="9">
        <v>0</v>
      </c>
      <c r="J1683" s="9">
        <v>0</v>
      </c>
      <c r="K1683" s="9">
        <v>0</v>
      </c>
      <c r="L1683" s="9">
        <v>0</v>
      </c>
      <c r="M1683" s="9">
        <v>265</v>
      </c>
      <c r="N1683" s="9">
        <v>123</v>
      </c>
      <c r="O1683" s="9">
        <v>78</v>
      </c>
      <c r="P1683" s="9">
        <v>24.59</v>
      </c>
      <c r="Q1683" s="9">
        <v>55</v>
      </c>
      <c r="R1683" s="9">
        <v>78</v>
      </c>
      <c r="S1683" s="12"/>
      <c r="V1683" s="9">
        <v>0</v>
      </c>
      <c r="W1683" s="12">
        <f t="shared" si="104"/>
        <v>0</v>
      </c>
      <c r="Z1683" s="60">
        <v>1</v>
      </c>
      <c r="AA1683" s="9">
        <f t="shared" si="105"/>
        <v>1</v>
      </c>
      <c r="AB1683" s="9">
        <f t="shared" si="106"/>
        <v>0</v>
      </c>
      <c r="AC1683" s="9">
        <f t="shared" si="107"/>
        <v>0</v>
      </c>
    </row>
    <row r="1684" spans="1:29" ht="15.75" customHeight="1" x14ac:dyDescent="0.2">
      <c r="A1684" s="9">
        <v>0</v>
      </c>
      <c r="B1684" s="9">
        <v>0</v>
      </c>
      <c r="C1684" s="9">
        <v>36</v>
      </c>
      <c r="D1684" s="9">
        <v>1</v>
      </c>
      <c r="E1684" s="9">
        <v>0</v>
      </c>
      <c r="F1684" s="9">
        <v>0</v>
      </c>
      <c r="G1684" s="9">
        <v>0</v>
      </c>
      <c r="H1684" s="9">
        <v>0</v>
      </c>
      <c r="I1684" s="9">
        <v>0</v>
      </c>
      <c r="J1684" s="9">
        <v>0</v>
      </c>
      <c r="K1684" s="9">
        <v>0</v>
      </c>
      <c r="L1684" s="9">
        <v>0</v>
      </c>
      <c r="M1684" s="9">
        <v>165</v>
      </c>
      <c r="N1684" s="9">
        <v>115</v>
      </c>
      <c r="O1684" s="9">
        <v>71</v>
      </c>
      <c r="P1684" s="9">
        <v>21.27</v>
      </c>
      <c r="Q1684" s="9">
        <v>64</v>
      </c>
      <c r="R1684" s="9">
        <v>86</v>
      </c>
      <c r="S1684" s="12"/>
      <c r="V1684" s="9">
        <v>0</v>
      </c>
      <c r="W1684" s="12">
        <f t="shared" si="104"/>
        <v>0</v>
      </c>
      <c r="Z1684" s="60">
        <v>1</v>
      </c>
      <c r="AA1684" s="9">
        <f t="shared" si="105"/>
        <v>1</v>
      </c>
      <c r="AB1684" s="9">
        <f t="shared" si="106"/>
        <v>0</v>
      </c>
      <c r="AC1684" s="9">
        <f t="shared" si="107"/>
        <v>0</v>
      </c>
    </row>
    <row r="1685" spans="1:29" ht="15.75" customHeight="1" x14ac:dyDescent="0.2">
      <c r="A1685" s="9">
        <v>0</v>
      </c>
      <c r="B1685" s="9">
        <v>0</v>
      </c>
      <c r="C1685" s="9">
        <v>39</v>
      </c>
      <c r="D1685" s="9">
        <v>1</v>
      </c>
      <c r="E1685" s="9">
        <v>0</v>
      </c>
      <c r="F1685" s="9">
        <v>0</v>
      </c>
      <c r="G1685" s="9">
        <v>0</v>
      </c>
      <c r="H1685" s="9">
        <v>0</v>
      </c>
      <c r="I1685" s="9">
        <v>0</v>
      </c>
      <c r="J1685" s="9">
        <v>0</v>
      </c>
      <c r="K1685" s="9">
        <v>0</v>
      </c>
      <c r="L1685" s="9">
        <v>0</v>
      </c>
      <c r="M1685" s="9">
        <v>164</v>
      </c>
      <c r="N1685" s="9">
        <v>112</v>
      </c>
      <c r="O1685" s="9">
        <v>63</v>
      </c>
      <c r="P1685" s="9">
        <v>22.01</v>
      </c>
      <c r="Q1685" s="9">
        <v>60</v>
      </c>
      <c r="R1685" s="9">
        <v>85</v>
      </c>
      <c r="S1685" s="12"/>
      <c r="V1685" s="9">
        <v>0</v>
      </c>
      <c r="W1685" s="12">
        <f t="shared" si="104"/>
        <v>0</v>
      </c>
      <c r="Z1685" s="60">
        <v>1</v>
      </c>
      <c r="AA1685" s="9">
        <f t="shared" si="105"/>
        <v>1</v>
      </c>
      <c r="AB1685" s="9">
        <f t="shared" si="106"/>
        <v>0</v>
      </c>
      <c r="AC1685" s="9">
        <f t="shared" si="107"/>
        <v>0</v>
      </c>
    </row>
    <row r="1686" spans="1:29" ht="15.75" customHeight="1" x14ac:dyDescent="0.2">
      <c r="A1686" s="9">
        <v>0</v>
      </c>
      <c r="B1686" s="9">
        <v>1</v>
      </c>
      <c r="C1686" s="9">
        <v>54</v>
      </c>
      <c r="D1686" s="9">
        <v>1</v>
      </c>
      <c r="E1686" s="9">
        <v>0</v>
      </c>
      <c r="F1686" s="9">
        <v>0</v>
      </c>
      <c r="G1686" s="9">
        <v>1</v>
      </c>
      <c r="H1686" s="9">
        <v>35</v>
      </c>
      <c r="I1686" s="9">
        <v>0</v>
      </c>
      <c r="J1686" s="9">
        <v>0</v>
      </c>
      <c r="K1686" s="9">
        <v>0</v>
      </c>
      <c r="L1686" s="9">
        <v>0</v>
      </c>
      <c r="M1686" s="9">
        <v>240</v>
      </c>
      <c r="N1686" s="9">
        <v>146</v>
      </c>
      <c r="O1686" s="9">
        <v>91</v>
      </c>
      <c r="P1686" s="9">
        <v>24.41</v>
      </c>
      <c r="Q1686" s="9">
        <v>82</v>
      </c>
      <c r="R1686" s="9">
        <v>70</v>
      </c>
      <c r="S1686" s="12"/>
      <c r="V1686" s="9">
        <v>35</v>
      </c>
      <c r="W1686" s="12">
        <f t="shared" si="104"/>
        <v>1</v>
      </c>
      <c r="Z1686" s="60">
        <v>1</v>
      </c>
      <c r="AA1686" s="9">
        <f t="shared" si="105"/>
        <v>1</v>
      </c>
      <c r="AB1686" s="9">
        <f t="shared" si="106"/>
        <v>0</v>
      </c>
      <c r="AC1686" s="9">
        <f t="shared" si="107"/>
        <v>0</v>
      </c>
    </row>
    <row r="1687" spans="1:29" ht="15.75" customHeight="1" x14ac:dyDescent="0.2">
      <c r="A1687" s="9">
        <v>0</v>
      </c>
      <c r="B1687" s="9">
        <v>0</v>
      </c>
      <c r="C1687" s="9">
        <v>53</v>
      </c>
      <c r="D1687" s="9">
        <v>1</v>
      </c>
      <c r="E1687" s="9">
        <v>0</v>
      </c>
      <c r="F1687" s="9">
        <v>0</v>
      </c>
      <c r="G1687" s="9">
        <v>0</v>
      </c>
      <c r="H1687" s="9">
        <v>0</v>
      </c>
      <c r="I1687" s="9">
        <v>0</v>
      </c>
      <c r="J1687" s="9">
        <v>0</v>
      </c>
      <c r="K1687" s="9">
        <v>0</v>
      </c>
      <c r="L1687" s="9">
        <v>0</v>
      </c>
      <c r="M1687" s="9">
        <v>225</v>
      </c>
      <c r="N1687" s="9">
        <v>92</v>
      </c>
      <c r="O1687" s="9">
        <v>69</v>
      </c>
      <c r="P1687" s="9">
        <v>24.17</v>
      </c>
      <c r="Q1687" s="9">
        <v>56</v>
      </c>
      <c r="R1687" s="9">
        <v>68</v>
      </c>
      <c r="S1687" s="12"/>
      <c r="V1687" s="9">
        <v>0</v>
      </c>
      <c r="W1687" s="12">
        <f t="shared" si="104"/>
        <v>0</v>
      </c>
      <c r="Z1687" s="60">
        <v>1</v>
      </c>
      <c r="AA1687" s="9">
        <f t="shared" si="105"/>
        <v>1</v>
      </c>
      <c r="AB1687" s="9">
        <f t="shared" si="106"/>
        <v>0</v>
      </c>
      <c r="AC1687" s="9">
        <f t="shared" si="107"/>
        <v>0</v>
      </c>
    </row>
    <row r="1688" spans="1:29" ht="15.75" customHeight="1" x14ac:dyDescent="0.2">
      <c r="A1688" s="9">
        <v>0</v>
      </c>
      <c r="B1688" s="9">
        <v>1</v>
      </c>
      <c r="C1688" s="9">
        <v>35</v>
      </c>
      <c r="D1688" s="9">
        <v>0</v>
      </c>
      <c r="E1688" s="9">
        <v>0</v>
      </c>
      <c r="F1688" s="9">
        <v>1</v>
      </c>
      <c r="G1688" s="9">
        <v>1</v>
      </c>
      <c r="H1688" s="9">
        <v>15</v>
      </c>
      <c r="I1688" s="9">
        <v>0</v>
      </c>
      <c r="J1688" s="9">
        <v>0</v>
      </c>
      <c r="K1688" s="9">
        <v>0</v>
      </c>
      <c r="L1688" s="9">
        <v>0</v>
      </c>
      <c r="M1688" s="9">
        <v>215</v>
      </c>
      <c r="N1688" s="9">
        <v>133</v>
      </c>
      <c r="O1688" s="9">
        <v>86</v>
      </c>
      <c r="P1688" s="9">
        <v>28.7</v>
      </c>
      <c r="Q1688" s="9">
        <v>86</v>
      </c>
      <c r="R1688" s="9">
        <v>84</v>
      </c>
      <c r="S1688" s="12"/>
      <c r="V1688" s="9">
        <v>15</v>
      </c>
      <c r="W1688" s="12">
        <f t="shared" si="104"/>
        <v>1</v>
      </c>
      <c r="Z1688" s="60">
        <v>3</v>
      </c>
      <c r="AA1688" s="9">
        <f t="shared" si="105"/>
        <v>0</v>
      </c>
      <c r="AB1688" s="9">
        <f t="shared" si="106"/>
        <v>0</v>
      </c>
      <c r="AC1688" s="9">
        <f t="shared" si="107"/>
        <v>1</v>
      </c>
    </row>
    <row r="1689" spans="1:29" ht="15.75" customHeight="1" x14ac:dyDescent="0.2">
      <c r="A1689" s="9">
        <v>0</v>
      </c>
      <c r="B1689" s="9">
        <v>1</v>
      </c>
      <c r="C1689" s="9">
        <v>61</v>
      </c>
      <c r="D1689" s="9">
        <v>1</v>
      </c>
      <c r="E1689" s="9">
        <v>0</v>
      </c>
      <c r="F1689" s="9">
        <v>0</v>
      </c>
      <c r="G1689" s="9">
        <v>0</v>
      </c>
      <c r="H1689" s="9">
        <v>0</v>
      </c>
      <c r="I1689" s="9">
        <v>0</v>
      </c>
      <c r="J1689" s="9">
        <v>0</v>
      </c>
      <c r="K1689" s="9">
        <v>1</v>
      </c>
      <c r="L1689" s="9">
        <v>0</v>
      </c>
      <c r="M1689" s="9">
        <v>285</v>
      </c>
      <c r="N1689" s="9">
        <v>182.5</v>
      </c>
      <c r="O1689" s="9">
        <v>110</v>
      </c>
      <c r="P1689" s="9">
        <v>28.88</v>
      </c>
      <c r="Q1689" s="9">
        <v>75</v>
      </c>
      <c r="R1689" s="9">
        <v>78</v>
      </c>
      <c r="S1689" s="12"/>
      <c r="V1689" s="9">
        <v>0</v>
      </c>
      <c r="W1689" s="12">
        <f t="shared" si="104"/>
        <v>0</v>
      </c>
      <c r="Z1689" s="60">
        <v>1</v>
      </c>
      <c r="AA1689" s="9">
        <f t="shared" si="105"/>
        <v>1</v>
      </c>
      <c r="AB1689" s="9">
        <f t="shared" si="106"/>
        <v>0</v>
      </c>
      <c r="AC1689" s="9">
        <f t="shared" si="107"/>
        <v>0</v>
      </c>
    </row>
    <row r="1690" spans="1:29" ht="15.75" customHeight="1" x14ac:dyDescent="0.2">
      <c r="A1690" s="9">
        <v>0</v>
      </c>
      <c r="B1690" s="9">
        <v>0</v>
      </c>
      <c r="C1690" s="9">
        <v>40</v>
      </c>
      <c r="D1690" s="9">
        <v>0</v>
      </c>
      <c r="E1690" s="9">
        <v>0</v>
      </c>
      <c r="F1690" s="9">
        <v>0</v>
      </c>
      <c r="G1690" s="9">
        <v>1</v>
      </c>
      <c r="H1690" s="9">
        <v>15</v>
      </c>
      <c r="I1690" s="9">
        <v>0</v>
      </c>
      <c r="J1690" s="9">
        <v>0</v>
      </c>
      <c r="K1690" s="9">
        <v>0</v>
      </c>
      <c r="L1690" s="9">
        <v>0</v>
      </c>
      <c r="M1690" s="9">
        <v>155</v>
      </c>
      <c r="N1690" s="9">
        <v>121</v>
      </c>
      <c r="O1690" s="9">
        <v>86</v>
      </c>
      <c r="P1690" s="9">
        <v>23.16</v>
      </c>
      <c r="Q1690" s="9">
        <v>70</v>
      </c>
      <c r="R1690" s="9">
        <v>59</v>
      </c>
      <c r="S1690" s="12"/>
      <c r="V1690" s="9">
        <v>15</v>
      </c>
      <c r="W1690" s="12">
        <f t="shared" si="104"/>
        <v>1</v>
      </c>
      <c r="Z1690" s="60">
        <v>4</v>
      </c>
      <c r="AA1690" s="9">
        <f t="shared" si="105"/>
        <v>0</v>
      </c>
      <c r="AB1690" s="9">
        <f t="shared" si="106"/>
        <v>0</v>
      </c>
      <c r="AC1690" s="9">
        <f t="shared" si="107"/>
        <v>0</v>
      </c>
    </row>
    <row r="1691" spans="1:29" ht="15.75" customHeight="1" x14ac:dyDescent="0.2">
      <c r="A1691" s="9">
        <v>0</v>
      </c>
      <c r="B1691" s="9">
        <v>0</v>
      </c>
      <c r="C1691" s="9">
        <v>41</v>
      </c>
      <c r="D1691" s="9">
        <v>0</v>
      </c>
      <c r="E1691" s="9">
        <v>1</v>
      </c>
      <c r="F1691" s="9">
        <v>0</v>
      </c>
      <c r="G1691" s="9">
        <v>1</v>
      </c>
      <c r="H1691" s="9">
        <v>10</v>
      </c>
      <c r="I1691" s="9">
        <v>0</v>
      </c>
      <c r="J1691" s="9">
        <v>0</v>
      </c>
      <c r="K1691" s="9">
        <v>0</v>
      </c>
      <c r="L1691" s="9">
        <v>0</v>
      </c>
      <c r="M1691" s="9">
        <v>169</v>
      </c>
      <c r="N1691" s="9">
        <v>119</v>
      </c>
      <c r="O1691" s="9">
        <v>72</v>
      </c>
      <c r="P1691" s="9">
        <v>19.78</v>
      </c>
      <c r="Q1691" s="9">
        <v>60</v>
      </c>
      <c r="R1691" s="9">
        <v>74</v>
      </c>
      <c r="S1691" s="12"/>
      <c r="V1691" s="9">
        <v>10</v>
      </c>
      <c r="W1691" s="12">
        <f t="shared" si="104"/>
        <v>1</v>
      </c>
      <c r="Z1691" s="60">
        <v>2</v>
      </c>
      <c r="AA1691" s="9">
        <f t="shared" si="105"/>
        <v>0</v>
      </c>
      <c r="AB1691" s="9">
        <f t="shared" si="106"/>
        <v>1</v>
      </c>
      <c r="AC1691" s="9">
        <f t="shared" si="107"/>
        <v>0</v>
      </c>
    </row>
    <row r="1692" spans="1:29" ht="15.75" customHeight="1" x14ac:dyDescent="0.2">
      <c r="A1692" s="9">
        <v>0</v>
      </c>
      <c r="B1692" s="9">
        <v>0</v>
      </c>
      <c r="C1692" s="9">
        <v>43</v>
      </c>
      <c r="D1692" s="9">
        <v>1</v>
      </c>
      <c r="E1692" s="9">
        <v>0</v>
      </c>
      <c r="F1692" s="9">
        <v>0</v>
      </c>
      <c r="G1692" s="9">
        <v>1</v>
      </c>
      <c r="H1692" s="9">
        <v>20</v>
      </c>
      <c r="I1692" s="9">
        <v>0</v>
      </c>
      <c r="J1692" s="9">
        <v>0</v>
      </c>
      <c r="K1692" s="9">
        <v>0</v>
      </c>
      <c r="L1692" s="9">
        <v>0</v>
      </c>
      <c r="M1692" s="9">
        <v>259</v>
      </c>
      <c r="N1692" s="9">
        <v>120</v>
      </c>
      <c r="O1692" s="9">
        <v>87</v>
      </c>
      <c r="P1692" s="9">
        <v>19.88</v>
      </c>
      <c r="Q1692" s="9">
        <v>86</v>
      </c>
      <c r="R1692" s="9">
        <v>71</v>
      </c>
      <c r="S1692" s="12"/>
      <c r="V1692" s="9">
        <v>20</v>
      </c>
      <c r="W1692" s="12">
        <f t="shared" si="104"/>
        <v>1</v>
      </c>
      <c r="Z1692" s="60">
        <v>1</v>
      </c>
      <c r="AA1692" s="9">
        <f t="shared" si="105"/>
        <v>1</v>
      </c>
      <c r="AB1692" s="9">
        <f t="shared" si="106"/>
        <v>0</v>
      </c>
      <c r="AC1692" s="9">
        <f t="shared" si="107"/>
        <v>0</v>
      </c>
    </row>
    <row r="1693" spans="1:29" ht="15.75" customHeight="1" x14ac:dyDescent="0.2">
      <c r="A1693" s="9">
        <v>1</v>
      </c>
      <c r="B1693" s="9">
        <v>0</v>
      </c>
      <c r="C1693" s="9">
        <v>64</v>
      </c>
      <c r="D1693" s="9">
        <v>1</v>
      </c>
      <c r="E1693" s="9">
        <v>0</v>
      </c>
      <c r="F1693" s="9">
        <v>0</v>
      </c>
      <c r="G1693" s="9">
        <v>0</v>
      </c>
      <c r="H1693" s="9">
        <v>0</v>
      </c>
      <c r="I1693" s="9">
        <v>0</v>
      </c>
      <c r="J1693" s="9">
        <v>0</v>
      </c>
      <c r="K1693" s="9">
        <v>1</v>
      </c>
      <c r="L1693" s="9">
        <v>0</v>
      </c>
      <c r="M1693" s="9">
        <v>372</v>
      </c>
      <c r="N1693" s="9">
        <v>169</v>
      </c>
      <c r="O1693" s="9">
        <v>85</v>
      </c>
      <c r="P1693" s="9">
        <v>26.01</v>
      </c>
      <c r="Q1693" s="9">
        <v>75</v>
      </c>
      <c r="R1693" s="9">
        <v>79</v>
      </c>
      <c r="S1693" s="12"/>
      <c r="V1693" s="9">
        <v>0</v>
      </c>
      <c r="W1693" s="12">
        <f t="shared" si="104"/>
        <v>0</v>
      </c>
      <c r="Z1693" s="60">
        <v>1</v>
      </c>
      <c r="AA1693" s="9">
        <f t="shared" si="105"/>
        <v>1</v>
      </c>
      <c r="AB1693" s="9">
        <f t="shared" si="106"/>
        <v>0</v>
      </c>
      <c r="AC1693" s="9">
        <f t="shared" si="107"/>
        <v>0</v>
      </c>
    </row>
    <row r="1694" spans="1:29" ht="15.75" customHeight="1" x14ac:dyDescent="0.2">
      <c r="A1694" s="9">
        <v>1</v>
      </c>
      <c r="B1694" s="9">
        <v>0</v>
      </c>
      <c r="C1694" s="9">
        <v>49</v>
      </c>
      <c r="D1694" s="9">
        <v>1</v>
      </c>
      <c r="E1694" s="9">
        <v>0</v>
      </c>
      <c r="F1694" s="9">
        <v>0</v>
      </c>
      <c r="G1694" s="9">
        <v>0</v>
      </c>
      <c r="H1694" s="9">
        <v>0</v>
      </c>
      <c r="I1694" s="9">
        <v>0</v>
      </c>
      <c r="J1694" s="9">
        <v>0</v>
      </c>
      <c r="K1694" s="9">
        <v>0</v>
      </c>
      <c r="L1694" s="9">
        <v>0</v>
      </c>
      <c r="M1694" s="9">
        <v>225</v>
      </c>
      <c r="N1694" s="9">
        <v>115.5</v>
      </c>
      <c r="O1694" s="9">
        <v>72.5</v>
      </c>
      <c r="P1694" s="9">
        <v>21.83</v>
      </c>
      <c r="Q1694" s="9">
        <v>69</v>
      </c>
      <c r="R1694" s="9">
        <v>78</v>
      </c>
      <c r="S1694" s="12"/>
      <c r="V1694" s="9">
        <v>0</v>
      </c>
      <c r="W1694" s="12">
        <f t="shared" si="104"/>
        <v>0</v>
      </c>
      <c r="Z1694" s="60">
        <v>1</v>
      </c>
      <c r="AA1694" s="9">
        <f t="shared" si="105"/>
        <v>1</v>
      </c>
      <c r="AB1694" s="9">
        <f t="shared" si="106"/>
        <v>0</v>
      </c>
      <c r="AC1694" s="9">
        <f t="shared" si="107"/>
        <v>0</v>
      </c>
    </row>
    <row r="1695" spans="1:29" ht="15.75" customHeight="1" x14ac:dyDescent="0.2">
      <c r="A1695" s="9">
        <v>0</v>
      </c>
      <c r="B1695" s="9">
        <v>0</v>
      </c>
      <c r="C1695" s="9">
        <v>43</v>
      </c>
      <c r="D1695" s="9">
        <v>0</v>
      </c>
      <c r="E1695" s="9">
        <v>1</v>
      </c>
      <c r="F1695" s="9">
        <v>0</v>
      </c>
      <c r="G1695" s="9">
        <v>0</v>
      </c>
      <c r="H1695" s="9">
        <v>0</v>
      </c>
      <c r="I1695" s="9">
        <v>0</v>
      </c>
      <c r="J1695" s="9">
        <v>0</v>
      </c>
      <c r="K1695" s="9">
        <v>1</v>
      </c>
      <c r="L1695" s="9">
        <v>0</v>
      </c>
      <c r="M1695" s="9">
        <v>170</v>
      </c>
      <c r="N1695" s="9">
        <v>134</v>
      </c>
      <c r="O1695" s="9">
        <v>90</v>
      </c>
      <c r="P1695" s="9">
        <v>32.93</v>
      </c>
      <c r="Q1695" s="9">
        <v>95</v>
      </c>
      <c r="R1695" s="9">
        <v>73</v>
      </c>
      <c r="S1695" s="12"/>
      <c r="V1695" s="9">
        <v>0</v>
      </c>
      <c r="W1695" s="12">
        <f t="shared" si="104"/>
        <v>0</v>
      </c>
      <c r="Z1695" s="60">
        <v>2</v>
      </c>
      <c r="AA1695" s="9">
        <f t="shared" si="105"/>
        <v>0</v>
      </c>
      <c r="AB1695" s="9">
        <f t="shared" si="106"/>
        <v>1</v>
      </c>
      <c r="AC1695" s="9">
        <f t="shared" si="107"/>
        <v>0</v>
      </c>
    </row>
    <row r="1696" spans="1:29" ht="15.75" customHeight="1" x14ac:dyDescent="0.2">
      <c r="A1696" s="9">
        <v>1</v>
      </c>
      <c r="B1696" s="9">
        <v>0</v>
      </c>
      <c r="C1696" s="9">
        <v>40</v>
      </c>
      <c r="D1696" s="9">
        <v>0</v>
      </c>
      <c r="E1696" s="9">
        <v>1</v>
      </c>
      <c r="F1696" s="9">
        <v>0</v>
      </c>
      <c r="G1696" s="9">
        <v>1</v>
      </c>
      <c r="H1696" s="9">
        <v>20</v>
      </c>
      <c r="I1696" s="9">
        <v>0</v>
      </c>
      <c r="J1696" s="9">
        <v>0</v>
      </c>
      <c r="K1696" s="9">
        <v>0</v>
      </c>
      <c r="L1696" s="9">
        <v>0</v>
      </c>
      <c r="M1696" s="9">
        <v>271</v>
      </c>
      <c r="N1696" s="9">
        <v>138.5</v>
      </c>
      <c r="O1696" s="9">
        <v>88</v>
      </c>
      <c r="P1696" s="9">
        <v>27.24</v>
      </c>
      <c r="Q1696" s="9">
        <v>80</v>
      </c>
      <c r="R1696" s="9">
        <v>78</v>
      </c>
      <c r="S1696" s="12"/>
      <c r="V1696" s="9">
        <v>20</v>
      </c>
      <c r="W1696" s="12">
        <f t="shared" si="104"/>
        <v>1</v>
      </c>
      <c r="Z1696" s="60">
        <v>2</v>
      </c>
      <c r="AA1696" s="9">
        <f t="shared" si="105"/>
        <v>0</v>
      </c>
      <c r="AB1696" s="9">
        <f t="shared" si="106"/>
        <v>1</v>
      </c>
      <c r="AC1696" s="9">
        <f t="shared" si="107"/>
        <v>0</v>
      </c>
    </row>
    <row r="1697" spans="1:29" ht="15.75" customHeight="1" x14ac:dyDescent="0.2">
      <c r="A1697" s="9">
        <v>0</v>
      </c>
      <c r="B1697" s="9">
        <v>0</v>
      </c>
      <c r="C1697" s="9">
        <v>66</v>
      </c>
      <c r="D1697" s="9">
        <v>0</v>
      </c>
      <c r="E1697" s="9">
        <v>1</v>
      </c>
      <c r="F1697" s="9">
        <v>0</v>
      </c>
      <c r="G1697" s="9">
        <v>1</v>
      </c>
      <c r="H1697" s="9">
        <v>9</v>
      </c>
      <c r="I1697" s="9">
        <v>0</v>
      </c>
      <c r="J1697" s="9">
        <v>0</v>
      </c>
      <c r="K1697" s="9">
        <v>0</v>
      </c>
      <c r="L1697" s="9">
        <v>0</v>
      </c>
      <c r="M1697" s="9">
        <v>225</v>
      </c>
      <c r="N1697" s="9">
        <v>110</v>
      </c>
      <c r="O1697" s="9">
        <v>76</v>
      </c>
      <c r="P1697" s="9">
        <v>18.23</v>
      </c>
      <c r="Q1697" s="9">
        <v>83</v>
      </c>
      <c r="R1697" s="9">
        <v>85</v>
      </c>
      <c r="S1697" s="12"/>
      <c r="V1697" s="9">
        <v>9</v>
      </c>
      <c r="W1697" s="12">
        <f t="shared" si="104"/>
        <v>1</v>
      </c>
      <c r="Z1697" s="60">
        <v>2</v>
      </c>
      <c r="AA1697" s="9">
        <f t="shared" si="105"/>
        <v>0</v>
      </c>
      <c r="AB1697" s="9">
        <f t="shared" si="106"/>
        <v>1</v>
      </c>
      <c r="AC1697" s="9">
        <f t="shared" si="107"/>
        <v>0</v>
      </c>
    </row>
    <row r="1698" spans="1:29" ht="15.75" customHeight="1" x14ac:dyDescent="0.2">
      <c r="A1698" s="9">
        <v>0</v>
      </c>
      <c r="B1698" s="9">
        <v>0</v>
      </c>
      <c r="C1698" s="9">
        <v>51</v>
      </c>
      <c r="D1698" s="9">
        <v>1</v>
      </c>
      <c r="E1698" s="9">
        <v>0</v>
      </c>
      <c r="F1698" s="9">
        <v>0</v>
      </c>
      <c r="G1698" s="9">
        <v>0</v>
      </c>
      <c r="H1698" s="9">
        <v>0</v>
      </c>
      <c r="I1698" s="9">
        <v>0</v>
      </c>
      <c r="J1698" s="9">
        <v>0</v>
      </c>
      <c r="K1698" s="9">
        <v>0</v>
      </c>
      <c r="L1698" s="9">
        <v>0</v>
      </c>
      <c r="M1698" s="9">
        <v>226</v>
      </c>
      <c r="N1698" s="9">
        <v>131</v>
      </c>
      <c r="O1698" s="9">
        <v>87</v>
      </c>
      <c r="P1698" s="9">
        <v>24.36</v>
      </c>
      <c r="Q1698" s="9">
        <v>75</v>
      </c>
      <c r="R1698" s="9">
        <v>73</v>
      </c>
      <c r="S1698" s="12"/>
      <c r="V1698" s="9">
        <v>0</v>
      </c>
      <c r="W1698" s="12">
        <f t="shared" si="104"/>
        <v>0</v>
      </c>
      <c r="Z1698" s="60">
        <v>1</v>
      </c>
      <c r="AA1698" s="9">
        <f t="shared" si="105"/>
        <v>1</v>
      </c>
      <c r="AB1698" s="9">
        <f t="shared" si="106"/>
        <v>0</v>
      </c>
      <c r="AC1698" s="9">
        <f t="shared" si="107"/>
        <v>0</v>
      </c>
    </row>
    <row r="1699" spans="1:29" ht="15.75" customHeight="1" x14ac:dyDescent="0.2">
      <c r="A1699" s="9">
        <v>0</v>
      </c>
      <c r="B1699" s="9">
        <v>0</v>
      </c>
      <c r="C1699" s="9">
        <v>57</v>
      </c>
      <c r="D1699" s="9">
        <v>0</v>
      </c>
      <c r="E1699" s="9">
        <v>0</v>
      </c>
      <c r="F1699" s="9">
        <v>0</v>
      </c>
      <c r="G1699" s="9">
        <v>1</v>
      </c>
      <c r="H1699" s="9">
        <v>15</v>
      </c>
      <c r="I1699" s="9">
        <v>0</v>
      </c>
      <c r="J1699" s="9">
        <v>0</v>
      </c>
      <c r="K1699" s="9">
        <v>0</v>
      </c>
      <c r="L1699" s="9">
        <v>0</v>
      </c>
      <c r="M1699" s="9">
        <v>250</v>
      </c>
      <c r="N1699" s="9">
        <v>117.5</v>
      </c>
      <c r="O1699" s="9">
        <v>71</v>
      </c>
      <c r="P1699" s="9">
        <v>23.84</v>
      </c>
      <c r="Q1699" s="9">
        <v>50</v>
      </c>
      <c r="R1699" s="9">
        <v>75</v>
      </c>
      <c r="S1699" s="12"/>
      <c r="V1699" s="9">
        <v>15</v>
      </c>
      <c r="W1699" s="12">
        <f t="shared" si="104"/>
        <v>1</v>
      </c>
      <c r="Z1699" s="60">
        <v>4</v>
      </c>
      <c r="AA1699" s="9">
        <f t="shared" si="105"/>
        <v>0</v>
      </c>
      <c r="AB1699" s="9">
        <f t="shared" si="106"/>
        <v>0</v>
      </c>
      <c r="AC1699" s="9">
        <f t="shared" si="107"/>
        <v>0</v>
      </c>
    </row>
    <row r="1700" spans="1:29" ht="15.75" customHeight="1" x14ac:dyDescent="0.2">
      <c r="A1700" s="9">
        <v>0</v>
      </c>
      <c r="B1700" s="9">
        <v>0</v>
      </c>
      <c r="C1700" s="9">
        <v>62</v>
      </c>
      <c r="D1700" s="9">
        <v>0</v>
      </c>
      <c r="E1700" s="9">
        <v>1</v>
      </c>
      <c r="F1700" s="9">
        <v>0</v>
      </c>
      <c r="G1700" s="9">
        <v>0</v>
      </c>
      <c r="H1700" s="9">
        <v>0</v>
      </c>
      <c r="I1700" s="9">
        <v>0</v>
      </c>
      <c r="J1700" s="9">
        <v>0</v>
      </c>
      <c r="K1700" s="9">
        <v>1</v>
      </c>
      <c r="L1700" s="9">
        <v>0</v>
      </c>
      <c r="M1700" s="9">
        <v>229</v>
      </c>
      <c r="N1700" s="9">
        <v>140</v>
      </c>
      <c r="O1700" s="9">
        <v>93</v>
      </c>
      <c r="P1700" s="9">
        <v>33.97</v>
      </c>
      <c r="Q1700" s="9">
        <v>80</v>
      </c>
      <c r="R1700" s="9">
        <v>111</v>
      </c>
      <c r="S1700" s="12"/>
      <c r="V1700" s="9">
        <v>0</v>
      </c>
      <c r="W1700" s="12">
        <f t="shared" si="104"/>
        <v>0</v>
      </c>
      <c r="Z1700" s="60">
        <v>2</v>
      </c>
      <c r="AA1700" s="9">
        <f t="shared" si="105"/>
        <v>0</v>
      </c>
      <c r="AB1700" s="9">
        <f t="shared" si="106"/>
        <v>1</v>
      </c>
      <c r="AC1700" s="9">
        <f t="shared" si="107"/>
        <v>0</v>
      </c>
    </row>
    <row r="1701" spans="1:29" ht="15.75" customHeight="1" x14ac:dyDescent="0.2">
      <c r="A1701" s="9">
        <v>0</v>
      </c>
      <c r="B1701" s="9">
        <v>0</v>
      </c>
      <c r="C1701" s="9">
        <v>51</v>
      </c>
      <c r="D1701" s="9">
        <v>1</v>
      </c>
      <c r="E1701" s="9">
        <v>0</v>
      </c>
      <c r="F1701" s="9">
        <v>0</v>
      </c>
      <c r="G1701" s="9">
        <v>1</v>
      </c>
      <c r="H1701" s="9">
        <v>10</v>
      </c>
      <c r="I1701" s="9">
        <v>0</v>
      </c>
      <c r="J1701" s="9">
        <v>0</v>
      </c>
      <c r="K1701" s="9">
        <v>1</v>
      </c>
      <c r="L1701" s="9">
        <v>0</v>
      </c>
      <c r="M1701" s="9">
        <v>201</v>
      </c>
      <c r="N1701" s="9">
        <v>147.5</v>
      </c>
      <c r="O1701" s="9">
        <v>95</v>
      </c>
      <c r="P1701" s="9">
        <v>22.34</v>
      </c>
      <c r="Q1701" s="9">
        <v>100</v>
      </c>
      <c r="R1701" s="9">
        <v>67</v>
      </c>
      <c r="S1701" s="12"/>
      <c r="V1701" s="9">
        <v>10</v>
      </c>
      <c r="W1701" s="12">
        <f t="shared" si="104"/>
        <v>1</v>
      </c>
      <c r="Z1701" s="60">
        <v>1</v>
      </c>
      <c r="AA1701" s="9">
        <f t="shared" si="105"/>
        <v>1</v>
      </c>
      <c r="AB1701" s="9">
        <f t="shared" si="106"/>
        <v>0</v>
      </c>
      <c r="AC1701" s="9">
        <f t="shared" si="107"/>
        <v>0</v>
      </c>
    </row>
    <row r="1702" spans="1:29" ht="15.75" customHeight="1" x14ac:dyDescent="0.2">
      <c r="A1702" s="9">
        <v>0</v>
      </c>
      <c r="B1702" s="9">
        <v>0</v>
      </c>
      <c r="C1702" s="9">
        <v>35</v>
      </c>
      <c r="D1702" s="9">
        <v>1</v>
      </c>
      <c r="E1702" s="9">
        <v>0</v>
      </c>
      <c r="F1702" s="9">
        <v>0</v>
      </c>
      <c r="G1702" s="9">
        <v>0</v>
      </c>
      <c r="H1702" s="9">
        <v>0</v>
      </c>
      <c r="I1702" s="9">
        <v>0</v>
      </c>
      <c r="J1702" s="9">
        <v>0</v>
      </c>
      <c r="K1702" s="9">
        <v>0</v>
      </c>
      <c r="L1702" s="9">
        <v>0</v>
      </c>
      <c r="M1702" s="9">
        <v>170</v>
      </c>
      <c r="N1702" s="9">
        <v>110</v>
      </c>
      <c r="O1702" s="9">
        <v>69</v>
      </c>
      <c r="P1702" s="9">
        <v>23.48</v>
      </c>
      <c r="Q1702" s="9">
        <v>75</v>
      </c>
      <c r="R1702" s="9">
        <v>83</v>
      </c>
      <c r="S1702" s="12"/>
      <c r="V1702" s="9">
        <v>0</v>
      </c>
      <c r="W1702" s="12">
        <f t="shared" si="104"/>
        <v>0</v>
      </c>
      <c r="Z1702" s="60">
        <v>1</v>
      </c>
      <c r="AA1702" s="9">
        <f t="shared" si="105"/>
        <v>1</v>
      </c>
      <c r="AB1702" s="9">
        <f t="shared" si="106"/>
        <v>0</v>
      </c>
      <c r="AC1702" s="9">
        <f t="shared" si="107"/>
        <v>0</v>
      </c>
    </row>
    <row r="1703" spans="1:29" ht="15.75" customHeight="1" x14ac:dyDescent="0.2">
      <c r="A1703" s="9">
        <v>0</v>
      </c>
      <c r="B1703" s="9">
        <v>0</v>
      </c>
      <c r="C1703" s="9">
        <v>42</v>
      </c>
      <c r="D1703" s="9">
        <v>0</v>
      </c>
      <c r="E1703" s="9">
        <v>1</v>
      </c>
      <c r="F1703" s="9">
        <v>0</v>
      </c>
      <c r="G1703" s="9">
        <v>1</v>
      </c>
      <c r="H1703" s="9">
        <v>20</v>
      </c>
      <c r="I1703" s="9">
        <v>0</v>
      </c>
      <c r="J1703" s="9">
        <v>0</v>
      </c>
      <c r="K1703" s="9">
        <v>0</v>
      </c>
      <c r="L1703" s="9">
        <v>0</v>
      </c>
      <c r="M1703" s="9">
        <v>246</v>
      </c>
      <c r="N1703" s="9">
        <v>120</v>
      </c>
      <c r="O1703" s="9">
        <v>70</v>
      </c>
      <c r="P1703" s="9">
        <v>19.420000000000002</v>
      </c>
      <c r="Q1703" s="9">
        <v>72</v>
      </c>
      <c r="R1703" s="9">
        <v>78</v>
      </c>
      <c r="S1703" s="12"/>
      <c r="V1703" s="9">
        <v>20</v>
      </c>
      <c r="W1703" s="12">
        <f t="shared" si="104"/>
        <v>1</v>
      </c>
      <c r="Z1703" s="60">
        <v>2</v>
      </c>
      <c r="AA1703" s="9">
        <f t="shared" si="105"/>
        <v>0</v>
      </c>
      <c r="AB1703" s="9">
        <f t="shared" si="106"/>
        <v>1</v>
      </c>
      <c r="AC1703" s="9">
        <f t="shared" si="107"/>
        <v>0</v>
      </c>
    </row>
    <row r="1704" spans="1:29" ht="15.75" customHeight="1" x14ac:dyDescent="0.2">
      <c r="A1704" s="9">
        <v>0</v>
      </c>
      <c r="B1704" s="9">
        <v>0</v>
      </c>
      <c r="C1704" s="9">
        <v>47</v>
      </c>
      <c r="D1704" s="9">
        <v>0</v>
      </c>
      <c r="E1704" s="9">
        <v>0</v>
      </c>
      <c r="F1704" s="9">
        <v>1</v>
      </c>
      <c r="G1704" s="9">
        <v>1</v>
      </c>
      <c r="H1704" s="9">
        <v>3</v>
      </c>
      <c r="I1704" s="9">
        <v>0</v>
      </c>
      <c r="J1704" s="9">
        <v>0</v>
      </c>
      <c r="K1704" s="9">
        <v>0</v>
      </c>
      <c r="L1704" s="9">
        <v>0</v>
      </c>
      <c r="M1704" s="9">
        <v>246</v>
      </c>
      <c r="N1704" s="9">
        <v>120</v>
      </c>
      <c r="O1704" s="9">
        <v>78</v>
      </c>
      <c r="P1704" s="9">
        <v>24.71</v>
      </c>
      <c r="Q1704" s="9">
        <v>63</v>
      </c>
      <c r="R1704" s="9">
        <v>75</v>
      </c>
      <c r="S1704" s="12"/>
      <c r="V1704" s="9">
        <v>3</v>
      </c>
      <c r="W1704" s="12">
        <f t="shared" si="104"/>
        <v>1</v>
      </c>
      <c r="Z1704" s="60">
        <v>3</v>
      </c>
      <c r="AA1704" s="9">
        <f t="shared" si="105"/>
        <v>0</v>
      </c>
      <c r="AB1704" s="9">
        <f t="shared" si="106"/>
        <v>0</v>
      </c>
      <c r="AC1704" s="9">
        <f t="shared" si="107"/>
        <v>1</v>
      </c>
    </row>
    <row r="1705" spans="1:29" ht="15.75" customHeight="1" x14ac:dyDescent="0.2">
      <c r="A1705" s="9">
        <v>0</v>
      </c>
      <c r="B1705" s="9">
        <v>1</v>
      </c>
      <c r="C1705" s="9">
        <v>40</v>
      </c>
      <c r="D1705" s="9">
        <v>1</v>
      </c>
      <c r="E1705" s="9">
        <v>0</v>
      </c>
      <c r="F1705" s="9">
        <v>0</v>
      </c>
      <c r="G1705" s="9">
        <v>0</v>
      </c>
      <c r="H1705" s="9">
        <v>0</v>
      </c>
      <c r="I1705" s="9">
        <v>0</v>
      </c>
      <c r="J1705" s="9">
        <v>0</v>
      </c>
      <c r="K1705" s="9">
        <v>1</v>
      </c>
      <c r="L1705" s="9">
        <v>0</v>
      </c>
      <c r="M1705" s="9">
        <v>265</v>
      </c>
      <c r="N1705" s="9">
        <v>133.5</v>
      </c>
      <c r="O1705" s="9">
        <v>81.5</v>
      </c>
      <c r="P1705" s="9">
        <v>23.78</v>
      </c>
      <c r="Q1705" s="9">
        <v>75</v>
      </c>
      <c r="R1705" s="9">
        <v>84</v>
      </c>
      <c r="S1705" s="12"/>
      <c r="V1705" s="9">
        <v>0</v>
      </c>
      <c r="W1705" s="12">
        <f t="shared" si="104"/>
        <v>0</v>
      </c>
      <c r="Z1705" s="60">
        <v>1</v>
      </c>
      <c r="AA1705" s="9">
        <f t="shared" si="105"/>
        <v>1</v>
      </c>
      <c r="AB1705" s="9">
        <f t="shared" si="106"/>
        <v>0</v>
      </c>
      <c r="AC1705" s="9">
        <f t="shared" si="107"/>
        <v>0</v>
      </c>
    </row>
    <row r="1706" spans="1:29" ht="15.75" customHeight="1" x14ac:dyDescent="0.2">
      <c r="A1706" s="9">
        <v>0</v>
      </c>
      <c r="B1706" s="9">
        <v>0</v>
      </c>
      <c r="C1706" s="9">
        <v>58</v>
      </c>
      <c r="D1706" s="9">
        <v>1</v>
      </c>
      <c r="E1706" s="9">
        <v>0</v>
      </c>
      <c r="F1706" s="9">
        <v>0</v>
      </c>
      <c r="G1706" s="9">
        <v>0</v>
      </c>
      <c r="H1706" s="9">
        <v>0</v>
      </c>
      <c r="I1706" s="9">
        <v>0</v>
      </c>
      <c r="J1706" s="9">
        <v>0</v>
      </c>
      <c r="K1706" s="9">
        <v>1</v>
      </c>
      <c r="L1706" s="9">
        <v>0</v>
      </c>
      <c r="M1706" s="9">
        <v>223</v>
      </c>
      <c r="N1706" s="9">
        <v>146.5</v>
      </c>
      <c r="O1706" s="9">
        <v>77.5</v>
      </c>
      <c r="P1706" s="9">
        <v>21.47</v>
      </c>
      <c r="Q1706" s="9">
        <v>75</v>
      </c>
      <c r="R1706" s="9">
        <v>85</v>
      </c>
      <c r="S1706" s="12"/>
      <c r="V1706" s="9">
        <v>0</v>
      </c>
      <c r="W1706" s="12">
        <f t="shared" si="104"/>
        <v>0</v>
      </c>
      <c r="Z1706" s="60">
        <v>1</v>
      </c>
      <c r="AA1706" s="9">
        <f t="shared" si="105"/>
        <v>1</v>
      </c>
      <c r="AB1706" s="9">
        <f t="shared" si="106"/>
        <v>0</v>
      </c>
      <c r="AC1706" s="9">
        <f t="shared" si="107"/>
        <v>0</v>
      </c>
    </row>
    <row r="1707" spans="1:29" ht="15.75" customHeight="1" x14ac:dyDescent="0.2">
      <c r="A1707" s="9">
        <v>0</v>
      </c>
      <c r="B1707" s="9">
        <v>0</v>
      </c>
      <c r="C1707" s="9">
        <v>43</v>
      </c>
      <c r="D1707" s="9">
        <v>0</v>
      </c>
      <c r="E1707" s="9">
        <v>0</v>
      </c>
      <c r="F1707" s="9">
        <v>0</v>
      </c>
      <c r="G1707" s="9">
        <v>1</v>
      </c>
      <c r="H1707" s="9">
        <v>15</v>
      </c>
      <c r="I1707" s="9">
        <v>0</v>
      </c>
      <c r="J1707" s="9">
        <v>0</v>
      </c>
      <c r="K1707" s="9">
        <v>0</v>
      </c>
      <c r="L1707" s="9">
        <v>0</v>
      </c>
      <c r="M1707" s="9">
        <v>203</v>
      </c>
      <c r="N1707" s="9">
        <v>110</v>
      </c>
      <c r="O1707" s="9">
        <v>71.5</v>
      </c>
      <c r="P1707" s="9">
        <v>24.56</v>
      </c>
      <c r="Q1707" s="9">
        <v>96</v>
      </c>
      <c r="R1707" s="9">
        <v>65</v>
      </c>
      <c r="S1707" s="12"/>
      <c r="V1707" s="9">
        <v>15</v>
      </c>
      <c r="W1707" s="12">
        <f t="shared" si="104"/>
        <v>1</v>
      </c>
      <c r="Z1707" s="60">
        <v>4</v>
      </c>
      <c r="AA1707" s="9">
        <f t="shared" si="105"/>
        <v>0</v>
      </c>
      <c r="AB1707" s="9">
        <f t="shared" si="106"/>
        <v>0</v>
      </c>
      <c r="AC1707" s="9">
        <f t="shared" si="107"/>
        <v>0</v>
      </c>
    </row>
    <row r="1708" spans="1:29" ht="15.75" customHeight="1" x14ac:dyDescent="0.2">
      <c r="A1708" s="9">
        <v>0</v>
      </c>
      <c r="B1708" s="9">
        <v>0</v>
      </c>
      <c r="C1708" s="9">
        <v>53</v>
      </c>
      <c r="D1708" s="9">
        <v>0</v>
      </c>
      <c r="E1708" s="9">
        <v>1</v>
      </c>
      <c r="F1708" s="9">
        <v>0</v>
      </c>
      <c r="G1708" s="9">
        <v>1</v>
      </c>
      <c r="H1708" s="9">
        <v>30</v>
      </c>
      <c r="I1708" s="9">
        <v>0</v>
      </c>
      <c r="J1708" s="9">
        <v>0</v>
      </c>
      <c r="K1708" s="9">
        <v>0</v>
      </c>
      <c r="L1708" s="9">
        <v>0</v>
      </c>
      <c r="M1708" s="9">
        <v>250</v>
      </c>
      <c r="N1708" s="9">
        <v>149.5</v>
      </c>
      <c r="O1708" s="9">
        <v>95</v>
      </c>
      <c r="P1708" s="9">
        <v>28.02</v>
      </c>
      <c r="Q1708" s="9">
        <v>68</v>
      </c>
      <c r="R1708" s="9">
        <v>78</v>
      </c>
      <c r="S1708" s="12"/>
      <c r="V1708" s="9">
        <v>30</v>
      </c>
      <c r="W1708" s="12">
        <f t="shared" si="104"/>
        <v>1</v>
      </c>
      <c r="Z1708" s="60">
        <v>2</v>
      </c>
      <c r="AA1708" s="9">
        <f t="shared" si="105"/>
        <v>0</v>
      </c>
      <c r="AB1708" s="9">
        <f t="shared" si="106"/>
        <v>1</v>
      </c>
      <c r="AC1708" s="9">
        <f t="shared" si="107"/>
        <v>0</v>
      </c>
    </row>
    <row r="1709" spans="1:29" ht="15.75" customHeight="1" x14ac:dyDescent="0.2">
      <c r="A1709" s="9">
        <v>0</v>
      </c>
      <c r="B1709" s="9">
        <v>0</v>
      </c>
      <c r="C1709" s="9">
        <v>48</v>
      </c>
      <c r="D1709" s="9">
        <v>0</v>
      </c>
      <c r="E1709" s="9">
        <v>0</v>
      </c>
      <c r="F1709" s="9">
        <v>1</v>
      </c>
      <c r="G1709" s="9">
        <v>1</v>
      </c>
      <c r="H1709" s="9">
        <v>1</v>
      </c>
      <c r="I1709" s="9">
        <v>0</v>
      </c>
      <c r="J1709" s="9">
        <v>0</v>
      </c>
      <c r="K1709" s="9">
        <v>0</v>
      </c>
      <c r="L1709" s="9">
        <v>0</v>
      </c>
      <c r="M1709" s="9">
        <v>234</v>
      </c>
      <c r="N1709" s="9">
        <v>120</v>
      </c>
      <c r="O1709" s="9">
        <v>81</v>
      </c>
      <c r="P1709" s="9">
        <v>23.22</v>
      </c>
      <c r="Q1709" s="9">
        <v>67</v>
      </c>
      <c r="R1709" s="9">
        <v>83</v>
      </c>
      <c r="S1709" s="12"/>
      <c r="V1709" s="9">
        <v>1</v>
      </c>
      <c r="W1709" s="12">
        <f t="shared" si="104"/>
        <v>1</v>
      </c>
      <c r="Z1709" s="60">
        <v>3</v>
      </c>
      <c r="AA1709" s="9">
        <f t="shared" si="105"/>
        <v>0</v>
      </c>
      <c r="AB1709" s="9">
        <f t="shared" si="106"/>
        <v>0</v>
      </c>
      <c r="AC1709" s="9">
        <f t="shared" si="107"/>
        <v>1</v>
      </c>
    </row>
    <row r="1710" spans="1:29" ht="15.75" customHeight="1" x14ac:dyDescent="0.2">
      <c r="A1710" s="9">
        <v>0</v>
      </c>
      <c r="B1710" s="9">
        <v>0</v>
      </c>
      <c r="C1710" s="9">
        <v>49</v>
      </c>
      <c r="D1710" s="9">
        <v>0</v>
      </c>
      <c r="E1710" s="9">
        <v>1</v>
      </c>
      <c r="F1710" s="9">
        <v>0</v>
      </c>
      <c r="G1710" s="9">
        <v>1</v>
      </c>
      <c r="H1710" s="9">
        <v>11</v>
      </c>
      <c r="I1710" s="9">
        <v>0</v>
      </c>
      <c r="J1710" s="9">
        <v>0</v>
      </c>
      <c r="K1710" s="9">
        <v>0</v>
      </c>
      <c r="L1710" s="9">
        <v>0</v>
      </c>
      <c r="M1710" s="9">
        <v>206</v>
      </c>
      <c r="N1710" s="9">
        <v>107</v>
      </c>
      <c r="O1710" s="9">
        <v>74</v>
      </c>
      <c r="P1710" s="9">
        <v>20.23</v>
      </c>
      <c r="Q1710" s="9">
        <v>65</v>
      </c>
      <c r="R1710" s="9">
        <v>83</v>
      </c>
      <c r="S1710" s="12"/>
      <c r="V1710" s="9">
        <v>11</v>
      </c>
      <c r="W1710" s="12">
        <f t="shared" si="104"/>
        <v>1</v>
      </c>
      <c r="Z1710" s="60">
        <v>2</v>
      </c>
      <c r="AA1710" s="9">
        <f t="shared" si="105"/>
        <v>0</v>
      </c>
      <c r="AB1710" s="9">
        <f t="shared" si="106"/>
        <v>1</v>
      </c>
      <c r="AC1710" s="9">
        <f t="shared" si="107"/>
        <v>0</v>
      </c>
    </row>
    <row r="1711" spans="1:29" ht="15.75" customHeight="1" x14ac:dyDescent="0.2">
      <c r="A1711" s="9">
        <v>0</v>
      </c>
      <c r="B1711" s="9">
        <v>0</v>
      </c>
      <c r="C1711" s="9">
        <v>55</v>
      </c>
      <c r="D1711" s="9">
        <v>0</v>
      </c>
      <c r="E1711" s="9">
        <v>0</v>
      </c>
      <c r="F1711" s="9">
        <v>1</v>
      </c>
      <c r="G1711" s="9">
        <v>0</v>
      </c>
      <c r="H1711" s="9">
        <v>0</v>
      </c>
      <c r="I1711" s="9">
        <v>0</v>
      </c>
      <c r="J1711" s="9">
        <v>0</v>
      </c>
      <c r="K1711" s="9">
        <v>0</v>
      </c>
      <c r="L1711" s="9">
        <v>0</v>
      </c>
      <c r="M1711" s="9">
        <v>269</v>
      </c>
      <c r="N1711" s="9">
        <v>130</v>
      </c>
      <c r="O1711" s="9">
        <v>85</v>
      </c>
      <c r="P1711" s="9">
        <v>21.05</v>
      </c>
      <c r="Q1711" s="9">
        <v>72</v>
      </c>
      <c r="R1711" s="9">
        <v>74</v>
      </c>
      <c r="S1711" s="12"/>
      <c r="V1711" s="9">
        <v>0</v>
      </c>
      <c r="W1711" s="12">
        <f t="shared" si="104"/>
        <v>0</v>
      </c>
      <c r="Z1711" s="60">
        <v>3</v>
      </c>
      <c r="AA1711" s="9">
        <f t="shared" si="105"/>
        <v>0</v>
      </c>
      <c r="AB1711" s="9">
        <f t="shared" si="106"/>
        <v>0</v>
      </c>
      <c r="AC1711" s="9">
        <f t="shared" si="107"/>
        <v>1</v>
      </c>
    </row>
    <row r="1712" spans="1:29" ht="15.75" customHeight="1" x14ac:dyDescent="0.2">
      <c r="A1712" s="9">
        <v>0</v>
      </c>
      <c r="B1712" s="9">
        <v>0</v>
      </c>
      <c r="C1712" s="9">
        <v>57</v>
      </c>
      <c r="D1712" s="9">
        <v>0</v>
      </c>
      <c r="E1712" s="9">
        <v>0</v>
      </c>
      <c r="F1712" s="9">
        <v>1</v>
      </c>
      <c r="G1712" s="9">
        <v>0</v>
      </c>
      <c r="H1712" s="9">
        <v>0</v>
      </c>
      <c r="I1712" s="9">
        <v>0</v>
      </c>
      <c r="J1712" s="9">
        <v>0</v>
      </c>
      <c r="K1712" s="9">
        <v>1</v>
      </c>
      <c r="L1712" s="9">
        <v>0</v>
      </c>
      <c r="M1712" s="9">
        <v>366</v>
      </c>
      <c r="N1712" s="9">
        <v>146.5</v>
      </c>
      <c r="O1712" s="9">
        <v>80</v>
      </c>
      <c r="P1712" s="9">
        <v>24.19</v>
      </c>
      <c r="Q1712" s="9">
        <v>85</v>
      </c>
      <c r="R1712" s="9">
        <v>73</v>
      </c>
      <c r="S1712" s="12"/>
      <c r="V1712" s="9">
        <v>0</v>
      </c>
      <c r="W1712" s="12">
        <f t="shared" si="104"/>
        <v>0</v>
      </c>
      <c r="Z1712" s="60">
        <v>3</v>
      </c>
      <c r="AA1712" s="9">
        <f t="shared" si="105"/>
        <v>0</v>
      </c>
      <c r="AB1712" s="9">
        <f t="shared" si="106"/>
        <v>0</v>
      </c>
      <c r="AC1712" s="9">
        <f t="shared" si="107"/>
        <v>1</v>
      </c>
    </row>
    <row r="1713" spans="1:29" ht="15.75" customHeight="1" x14ac:dyDescent="0.2">
      <c r="A1713" s="9">
        <v>0</v>
      </c>
      <c r="B1713" s="9">
        <v>0</v>
      </c>
      <c r="C1713" s="9">
        <v>51</v>
      </c>
      <c r="D1713" s="9">
        <v>1</v>
      </c>
      <c r="E1713" s="9">
        <v>0</v>
      </c>
      <c r="F1713" s="9">
        <v>0</v>
      </c>
      <c r="G1713" s="9">
        <v>1</v>
      </c>
      <c r="H1713" s="9">
        <v>20</v>
      </c>
      <c r="I1713" s="9">
        <v>0</v>
      </c>
      <c r="J1713" s="9">
        <v>0</v>
      </c>
      <c r="K1713" s="9">
        <v>0</v>
      </c>
      <c r="L1713" s="9">
        <v>0</v>
      </c>
      <c r="M1713" s="9">
        <v>262</v>
      </c>
      <c r="N1713" s="9">
        <v>102</v>
      </c>
      <c r="O1713" s="9">
        <v>64</v>
      </c>
      <c r="P1713" s="9">
        <v>28.06</v>
      </c>
      <c r="Q1713" s="9">
        <v>80</v>
      </c>
      <c r="R1713" s="9">
        <v>66</v>
      </c>
      <c r="S1713" s="12"/>
      <c r="V1713" s="9">
        <v>20</v>
      </c>
      <c r="W1713" s="12">
        <f t="shared" si="104"/>
        <v>1</v>
      </c>
      <c r="Z1713" s="60">
        <v>1</v>
      </c>
      <c r="AA1713" s="9">
        <f t="shared" si="105"/>
        <v>1</v>
      </c>
      <c r="AB1713" s="9">
        <f t="shared" si="106"/>
        <v>0</v>
      </c>
      <c r="AC1713" s="9">
        <f t="shared" si="107"/>
        <v>0</v>
      </c>
    </row>
    <row r="1714" spans="1:29" ht="15.75" customHeight="1" x14ac:dyDescent="0.2">
      <c r="A1714" s="9">
        <v>0</v>
      </c>
      <c r="B1714" s="9">
        <v>0</v>
      </c>
      <c r="C1714" s="9">
        <v>50</v>
      </c>
      <c r="D1714" s="9">
        <v>0</v>
      </c>
      <c r="E1714" s="9">
        <v>0</v>
      </c>
      <c r="F1714" s="9">
        <v>1</v>
      </c>
      <c r="G1714" s="9">
        <v>0</v>
      </c>
      <c r="H1714" s="9">
        <v>0</v>
      </c>
      <c r="I1714" s="9">
        <v>0</v>
      </c>
      <c r="J1714" s="9">
        <v>0</v>
      </c>
      <c r="K1714" s="9">
        <v>0</v>
      </c>
      <c r="L1714" s="9">
        <v>0</v>
      </c>
      <c r="M1714" s="9">
        <v>208</v>
      </c>
      <c r="N1714" s="9">
        <v>126.5</v>
      </c>
      <c r="O1714" s="9">
        <v>84</v>
      </c>
      <c r="P1714" s="9">
        <v>22.01</v>
      </c>
      <c r="Q1714" s="9">
        <v>75</v>
      </c>
      <c r="R1714" s="9">
        <v>79</v>
      </c>
      <c r="S1714" s="12"/>
      <c r="V1714" s="9">
        <v>0</v>
      </c>
      <c r="W1714" s="12">
        <f t="shared" si="104"/>
        <v>0</v>
      </c>
      <c r="Z1714" s="60">
        <v>3</v>
      </c>
      <c r="AA1714" s="9">
        <f t="shared" si="105"/>
        <v>0</v>
      </c>
      <c r="AB1714" s="9">
        <f t="shared" si="106"/>
        <v>0</v>
      </c>
      <c r="AC1714" s="9">
        <f t="shared" si="107"/>
        <v>1</v>
      </c>
    </row>
    <row r="1715" spans="1:29" ht="15.75" customHeight="1" x14ac:dyDescent="0.2">
      <c r="A1715" s="9">
        <v>0</v>
      </c>
      <c r="B1715" s="9">
        <v>1</v>
      </c>
      <c r="C1715" s="9">
        <v>44</v>
      </c>
      <c r="D1715" s="9">
        <v>1</v>
      </c>
      <c r="E1715" s="9">
        <v>0</v>
      </c>
      <c r="F1715" s="9">
        <v>0</v>
      </c>
      <c r="G1715" s="9">
        <v>1</v>
      </c>
      <c r="H1715" s="9">
        <v>40</v>
      </c>
      <c r="I1715" s="9">
        <v>0</v>
      </c>
      <c r="J1715" s="9">
        <v>0</v>
      </c>
      <c r="K1715" s="9">
        <v>0</v>
      </c>
      <c r="L1715" s="9">
        <v>0</v>
      </c>
      <c r="M1715" s="9">
        <v>227</v>
      </c>
      <c r="N1715" s="9">
        <v>146.5</v>
      </c>
      <c r="O1715" s="9">
        <v>97</v>
      </c>
      <c r="P1715" s="9">
        <v>26.92</v>
      </c>
      <c r="Q1715" s="9">
        <v>80</v>
      </c>
      <c r="R1715" s="9">
        <v>67</v>
      </c>
      <c r="S1715" s="12"/>
      <c r="V1715" s="9">
        <v>40</v>
      </c>
      <c r="W1715" s="12">
        <f t="shared" si="104"/>
        <v>1</v>
      </c>
      <c r="Z1715" s="60">
        <v>1</v>
      </c>
      <c r="AA1715" s="9">
        <f t="shared" si="105"/>
        <v>1</v>
      </c>
      <c r="AB1715" s="9">
        <f t="shared" si="106"/>
        <v>0</v>
      </c>
      <c r="AC1715" s="9">
        <f t="shared" si="107"/>
        <v>0</v>
      </c>
    </row>
    <row r="1716" spans="1:29" ht="15.75" customHeight="1" x14ac:dyDescent="0.2">
      <c r="A1716" s="9">
        <v>1</v>
      </c>
      <c r="B1716" s="9">
        <v>1</v>
      </c>
      <c r="C1716" s="9">
        <v>39</v>
      </c>
      <c r="D1716" s="9">
        <v>0</v>
      </c>
      <c r="E1716" s="9">
        <v>1</v>
      </c>
      <c r="F1716" s="9">
        <v>0</v>
      </c>
      <c r="G1716" s="9">
        <v>1</v>
      </c>
      <c r="H1716" s="9">
        <v>30</v>
      </c>
      <c r="I1716" s="9">
        <v>0</v>
      </c>
      <c r="J1716" s="9">
        <v>0</v>
      </c>
      <c r="K1716" s="9">
        <v>0</v>
      </c>
      <c r="L1716" s="9">
        <v>0</v>
      </c>
      <c r="M1716" s="9">
        <v>257</v>
      </c>
      <c r="N1716" s="9">
        <v>118</v>
      </c>
      <c r="O1716" s="9">
        <v>76</v>
      </c>
      <c r="P1716" s="9">
        <v>22.92</v>
      </c>
      <c r="Q1716" s="9">
        <v>73</v>
      </c>
      <c r="R1716" s="9">
        <v>76</v>
      </c>
      <c r="S1716" s="12"/>
      <c r="V1716" s="9">
        <v>30</v>
      </c>
      <c r="W1716" s="12">
        <f t="shared" si="104"/>
        <v>1</v>
      </c>
      <c r="Z1716" s="60">
        <v>2</v>
      </c>
      <c r="AA1716" s="9">
        <f t="shared" si="105"/>
        <v>0</v>
      </c>
      <c r="AB1716" s="9">
        <f t="shared" si="106"/>
        <v>1</v>
      </c>
      <c r="AC1716" s="9">
        <f t="shared" si="107"/>
        <v>0</v>
      </c>
    </row>
    <row r="1717" spans="1:29" ht="15.75" customHeight="1" x14ac:dyDescent="0.2">
      <c r="A1717" s="9">
        <v>1</v>
      </c>
      <c r="B1717" s="9">
        <v>0</v>
      </c>
      <c r="C1717" s="9">
        <v>47</v>
      </c>
      <c r="D1717" s="9">
        <v>1</v>
      </c>
      <c r="E1717" s="9">
        <v>0</v>
      </c>
      <c r="F1717" s="9">
        <v>0</v>
      </c>
      <c r="G1717" s="9">
        <v>0</v>
      </c>
      <c r="H1717" s="9">
        <v>0</v>
      </c>
      <c r="I1717" s="9">
        <v>1</v>
      </c>
      <c r="J1717" s="9">
        <v>0</v>
      </c>
      <c r="K1717" s="9">
        <v>1</v>
      </c>
      <c r="L1717" s="9">
        <v>0</v>
      </c>
      <c r="M1717" s="9">
        <v>277</v>
      </c>
      <c r="N1717" s="9">
        <v>138.5</v>
      </c>
      <c r="O1717" s="9">
        <v>99</v>
      </c>
      <c r="P1717" s="9">
        <v>39.64</v>
      </c>
      <c r="Q1717" s="9">
        <v>85</v>
      </c>
      <c r="R1717" s="9">
        <v>81</v>
      </c>
      <c r="S1717" s="12"/>
      <c r="V1717" s="9">
        <v>0</v>
      </c>
      <c r="W1717" s="12">
        <f t="shared" si="104"/>
        <v>0</v>
      </c>
      <c r="Z1717" s="60">
        <v>1</v>
      </c>
      <c r="AA1717" s="9">
        <f t="shared" si="105"/>
        <v>1</v>
      </c>
      <c r="AB1717" s="9">
        <f t="shared" si="106"/>
        <v>0</v>
      </c>
      <c r="AC1717" s="9">
        <f t="shared" si="107"/>
        <v>0</v>
      </c>
    </row>
    <row r="1718" spans="1:29" ht="15.75" customHeight="1" x14ac:dyDescent="0.2">
      <c r="A1718" s="9">
        <v>0</v>
      </c>
      <c r="B1718" s="9">
        <v>0</v>
      </c>
      <c r="C1718" s="9">
        <v>38</v>
      </c>
      <c r="D1718" s="9">
        <v>0</v>
      </c>
      <c r="E1718" s="9">
        <v>1</v>
      </c>
      <c r="F1718" s="9">
        <v>0</v>
      </c>
      <c r="G1718" s="9">
        <v>1</v>
      </c>
      <c r="H1718" s="9">
        <v>9</v>
      </c>
      <c r="I1718" s="9">
        <v>0</v>
      </c>
      <c r="J1718" s="9">
        <v>0</v>
      </c>
      <c r="K1718" s="9">
        <v>0</v>
      </c>
      <c r="L1718" s="9">
        <v>0</v>
      </c>
      <c r="M1718" s="9">
        <v>266</v>
      </c>
      <c r="N1718" s="9">
        <v>118</v>
      </c>
      <c r="O1718" s="9">
        <v>75</v>
      </c>
      <c r="P1718" s="9">
        <v>21.79</v>
      </c>
      <c r="Q1718" s="9">
        <v>85</v>
      </c>
      <c r="R1718" s="9">
        <v>78</v>
      </c>
      <c r="S1718" s="12"/>
      <c r="V1718" s="9">
        <v>9</v>
      </c>
      <c r="W1718" s="12">
        <f t="shared" si="104"/>
        <v>1</v>
      </c>
      <c r="Z1718" s="60">
        <v>2</v>
      </c>
      <c r="AA1718" s="9">
        <f t="shared" si="105"/>
        <v>0</v>
      </c>
      <c r="AB1718" s="9">
        <f t="shared" si="106"/>
        <v>1</v>
      </c>
      <c r="AC1718" s="9">
        <f t="shared" si="107"/>
        <v>0</v>
      </c>
    </row>
    <row r="1719" spans="1:29" ht="15.75" customHeight="1" x14ac:dyDescent="0.2">
      <c r="A1719" s="9">
        <v>0</v>
      </c>
      <c r="B1719" s="9">
        <v>1</v>
      </c>
      <c r="C1719" s="9">
        <v>65</v>
      </c>
      <c r="D1719" s="9">
        <v>1</v>
      </c>
      <c r="E1719" s="9">
        <v>0</v>
      </c>
      <c r="F1719" s="9">
        <v>0</v>
      </c>
      <c r="G1719" s="9">
        <v>0</v>
      </c>
      <c r="H1719" s="9">
        <v>0</v>
      </c>
      <c r="I1719" s="9">
        <v>1</v>
      </c>
      <c r="J1719" s="9">
        <v>0</v>
      </c>
      <c r="K1719" s="9">
        <v>1</v>
      </c>
      <c r="L1719" s="9">
        <v>0</v>
      </c>
      <c r="M1719" s="9">
        <v>201</v>
      </c>
      <c r="N1719" s="9">
        <v>166</v>
      </c>
      <c r="O1719" s="9">
        <v>93</v>
      </c>
      <c r="P1719" s="9">
        <v>28.16</v>
      </c>
      <c r="Q1719" s="9">
        <v>54</v>
      </c>
      <c r="R1719" s="9">
        <v>91</v>
      </c>
      <c r="S1719" s="12"/>
      <c r="V1719" s="9">
        <v>0</v>
      </c>
      <c r="W1719" s="12">
        <f t="shared" si="104"/>
        <v>0</v>
      </c>
      <c r="Z1719" s="60">
        <v>1</v>
      </c>
      <c r="AA1719" s="9">
        <f t="shared" si="105"/>
        <v>1</v>
      </c>
      <c r="AB1719" s="9">
        <f t="shared" si="106"/>
        <v>0</v>
      </c>
      <c r="AC1719" s="9">
        <f t="shared" si="107"/>
        <v>0</v>
      </c>
    </row>
    <row r="1720" spans="1:29" ht="15.75" customHeight="1" x14ac:dyDescent="0.2">
      <c r="A1720" s="9">
        <v>0</v>
      </c>
      <c r="B1720" s="9">
        <v>0</v>
      </c>
      <c r="C1720" s="9">
        <v>43</v>
      </c>
      <c r="D1720" s="9">
        <v>0</v>
      </c>
      <c r="E1720" s="9">
        <v>0</v>
      </c>
      <c r="F1720" s="9">
        <v>1</v>
      </c>
      <c r="G1720" s="9">
        <v>1</v>
      </c>
      <c r="H1720" s="9">
        <v>1</v>
      </c>
      <c r="I1720" s="9">
        <v>0</v>
      </c>
      <c r="J1720" s="9">
        <v>0</v>
      </c>
      <c r="K1720" s="9">
        <v>0</v>
      </c>
      <c r="L1720" s="9">
        <v>0</v>
      </c>
      <c r="M1720" s="9">
        <v>270</v>
      </c>
      <c r="N1720" s="9">
        <v>145.5</v>
      </c>
      <c r="O1720" s="9">
        <v>82</v>
      </c>
      <c r="P1720" s="9">
        <v>21.1</v>
      </c>
      <c r="Q1720" s="9">
        <v>80</v>
      </c>
      <c r="R1720" s="9">
        <v>87</v>
      </c>
      <c r="S1720" s="12"/>
      <c r="V1720" s="9">
        <v>1</v>
      </c>
      <c r="W1720" s="12">
        <f t="shared" si="104"/>
        <v>1</v>
      </c>
      <c r="Z1720" s="60">
        <v>3</v>
      </c>
      <c r="AA1720" s="9">
        <f t="shared" si="105"/>
        <v>0</v>
      </c>
      <c r="AB1720" s="9">
        <f t="shared" si="106"/>
        <v>0</v>
      </c>
      <c r="AC1720" s="9">
        <f t="shared" si="107"/>
        <v>1</v>
      </c>
    </row>
    <row r="1721" spans="1:29" ht="15.75" customHeight="1" x14ac:dyDescent="0.2">
      <c r="A1721" s="9">
        <v>0</v>
      </c>
      <c r="B1721" s="9">
        <v>1</v>
      </c>
      <c r="C1721" s="9">
        <v>48</v>
      </c>
      <c r="D1721" s="9">
        <v>1</v>
      </c>
      <c r="E1721" s="9">
        <v>0</v>
      </c>
      <c r="F1721" s="9">
        <v>0</v>
      </c>
      <c r="G1721" s="9">
        <v>1</v>
      </c>
      <c r="H1721" s="9">
        <v>20</v>
      </c>
      <c r="I1721" s="9">
        <v>0</v>
      </c>
      <c r="J1721" s="9">
        <v>0</v>
      </c>
      <c r="K1721" s="9">
        <v>0</v>
      </c>
      <c r="L1721" s="9">
        <v>0</v>
      </c>
      <c r="M1721" s="9">
        <v>268</v>
      </c>
      <c r="N1721" s="9">
        <v>116.5</v>
      </c>
      <c r="O1721" s="9">
        <v>82</v>
      </c>
      <c r="P1721" s="9">
        <v>21.34</v>
      </c>
      <c r="Q1721" s="9">
        <v>60</v>
      </c>
      <c r="R1721" s="9">
        <v>82</v>
      </c>
      <c r="S1721" s="12"/>
      <c r="V1721" s="9">
        <v>20</v>
      </c>
      <c r="W1721" s="12">
        <f t="shared" si="104"/>
        <v>1</v>
      </c>
      <c r="Z1721" s="60">
        <v>1</v>
      </c>
      <c r="AA1721" s="9">
        <f t="shared" si="105"/>
        <v>1</v>
      </c>
      <c r="AB1721" s="9">
        <f t="shared" si="106"/>
        <v>0</v>
      </c>
      <c r="AC1721" s="9">
        <f t="shared" si="107"/>
        <v>0</v>
      </c>
    </row>
    <row r="1722" spans="1:29" ht="15.75" customHeight="1" x14ac:dyDescent="0.2">
      <c r="A1722" s="9">
        <v>1</v>
      </c>
      <c r="B1722" s="9">
        <v>1</v>
      </c>
      <c r="C1722" s="9">
        <v>65</v>
      </c>
      <c r="D1722" s="9">
        <v>1</v>
      </c>
      <c r="E1722" s="9">
        <v>0</v>
      </c>
      <c r="F1722" s="9">
        <v>0</v>
      </c>
      <c r="G1722" s="9">
        <v>0</v>
      </c>
      <c r="H1722" s="9">
        <v>0</v>
      </c>
      <c r="I1722" s="9">
        <v>0</v>
      </c>
      <c r="J1722" s="9">
        <v>0</v>
      </c>
      <c r="K1722" s="9">
        <v>0</v>
      </c>
      <c r="L1722" s="9">
        <v>0</v>
      </c>
      <c r="M1722" s="9">
        <v>167</v>
      </c>
      <c r="N1722" s="9">
        <v>150</v>
      </c>
      <c r="O1722" s="9">
        <v>77</v>
      </c>
      <c r="P1722" s="9">
        <v>34.69</v>
      </c>
      <c r="Q1722" s="9">
        <v>75</v>
      </c>
      <c r="R1722" s="9">
        <v>78</v>
      </c>
      <c r="S1722" s="12"/>
      <c r="V1722" s="9">
        <v>0</v>
      </c>
      <c r="W1722" s="12">
        <f t="shared" si="104"/>
        <v>0</v>
      </c>
      <c r="Z1722" s="60">
        <v>1</v>
      </c>
      <c r="AA1722" s="9">
        <f t="shared" si="105"/>
        <v>1</v>
      </c>
      <c r="AB1722" s="9">
        <f t="shared" si="106"/>
        <v>0</v>
      </c>
      <c r="AC1722" s="9">
        <f t="shared" si="107"/>
        <v>0</v>
      </c>
    </row>
    <row r="1723" spans="1:29" ht="15.75" customHeight="1" x14ac:dyDescent="0.2">
      <c r="A1723" s="9">
        <v>0</v>
      </c>
      <c r="B1723" s="9">
        <v>0</v>
      </c>
      <c r="C1723" s="9">
        <v>57</v>
      </c>
      <c r="D1723" s="9">
        <v>1</v>
      </c>
      <c r="E1723" s="9">
        <v>0</v>
      </c>
      <c r="F1723" s="9">
        <v>0</v>
      </c>
      <c r="G1723" s="9">
        <v>0</v>
      </c>
      <c r="H1723" s="9">
        <v>0</v>
      </c>
      <c r="I1723" s="9">
        <v>0</v>
      </c>
      <c r="J1723" s="9">
        <v>0</v>
      </c>
      <c r="K1723" s="9">
        <v>0</v>
      </c>
      <c r="L1723" s="9">
        <v>0</v>
      </c>
      <c r="M1723" s="9">
        <v>262</v>
      </c>
      <c r="N1723" s="9">
        <v>129</v>
      </c>
      <c r="O1723" s="9">
        <v>75</v>
      </c>
      <c r="P1723" s="9">
        <v>23.67</v>
      </c>
      <c r="Q1723" s="9">
        <v>70</v>
      </c>
      <c r="R1723" s="9">
        <v>95</v>
      </c>
      <c r="S1723" s="12"/>
      <c r="V1723" s="9">
        <v>0</v>
      </c>
      <c r="W1723" s="12">
        <f t="shared" si="104"/>
        <v>0</v>
      </c>
      <c r="Z1723" s="60">
        <v>1</v>
      </c>
      <c r="AA1723" s="9">
        <f t="shared" si="105"/>
        <v>1</v>
      </c>
      <c r="AB1723" s="9">
        <f t="shared" si="106"/>
        <v>0</v>
      </c>
      <c r="AC1723" s="9">
        <f t="shared" si="107"/>
        <v>0</v>
      </c>
    </row>
    <row r="1724" spans="1:29" ht="15.75" customHeight="1" x14ac:dyDescent="0.2">
      <c r="A1724" s="9">
        <v>1</v>
      </c>
      <c r="B1724" s="9">
        <v>1</v>
      </c>
      <c r="C1724" s="9">
        <v>49</v>
      </c>
      <c r="D1724" s="9">
        <v>0</v>
      </c>
      <c r="E1724" s="9">
        <v>0</v>
      </c>
      <c r="F1724" s="9">
        <v>1</v>
      </c>
      <c r="G1724" s="9">
        <v>1</v>
      </c>
      <c r="H1724" s="9">
        <v>40</v>
      </c>
      <c r="I1724" s="9">
        <v>0</v>
      </c>
      <c r="J1724" s="9">
        <v>0</v>
      </c>
      <c r="K1724" s="9">
        <v>1</v>
      </c>
      <c r="L1724" s="9">
        <v>0</v>
      </c>
      <c r="M1724" s="9">
        <v>260</v>
      </c>
      <c r="N1724" s="9">
        <v>142</v>
      </c>
      <c r="O1724" s="9">
        <v>54</v>
      </c>
      <c r="P1724" s="9">
        <v>25.4</v>
      </c>
      <c r="Q1724" s="9">
        <v>67</v>
      </c>
      <c r="R1724" s="9">
        <v>95</v>
      </c>
      <c r="S1724" s="12"/>
      <c r="V1724" s="9">
        <v>40</v>
      </c>
      <c r="W1724" s="12">
        <f t="shared" si="104"/>
        <v>1</v>
      </c>
      <c r="Z1724" s="60">
        <v>3</v>
      </c>
      <c r="AA1724" s="9">
        <f t="shared" si="105"/>
        <v>0</v>
      </c>
      <c r="AB1724" s="9">
        <f t="shared" si="106"/>
        <v>0</v>
      </c>
      <c r="AC1724" s="9">
        <f t="shared" si="107"/>
        <v>1</v>
      </c>
    </row>
    <row r="1725" spans="1:29" ht="15.75" customHeight="1" x14ac:dyDescent="0.2">
      <c r="A1725" s="9">
        <v>0</v>
      </c>
      <c r="B1725" s="9">
        <v>0</v>
      </c>
      <c r="C1725" s="9">
        <v>56</v>
      </c>
      <c r="D1725" s="9">
        <v>1</v>
      </c>
      <c r="E1725" s="9">
        <v>0</v>
      </c>
      <c r="F1725" s="9">
        <v>0</v>
      </c>
      <c r="G1725" s="9">
        <v>0</v>
      </c>
      <c r="H1725" s="9">
        <v>0</v>
      </c>
      <c r="I1725" s="9">
        <v>0</v>
      </c>
      <c r="J1725" s="9">
        <v>0</v>
      </c>
      <c r="K1725" s="9">
        <v>0</v>
      </c>
      <c r="L1725" s="9">
        <v>0</v>
      </c>
      <c r="M1725" s="9">
        <v>254</v>
      </c>
      <c r="N1725" s="9">
        <v>106</v>
      </c>
      <c r="O1725" s="9">
        <v>65</v>
      </c>
      <c r="P1725" s="9">
        <v>24.08</v>
      </c>
      <c r="Q1725" s="9">
        <v>75</v>
      </c>
      <c r="R1725" s="9">
        <v>78</v>
      </c>
      <c r="S1725" s="12"/>
      <c r="V1725" s="9">
        <v>0</v>
      </c>
      <c r="W1725" s="12">
        <f t="shared" si="104"/>
        <v>0</v>
      </c>
      <c r="Z1725" s="60">
        <v>1</v>
      </c>
      <c r="AA1725" s="9">
        <f t="shared" si="105"/>
        <v>1</v>
      </c>
      <c r="AB1725" s="9">
        <f t="shared" si="106"/>
        <v>0</v>
      </c>
      <c r="AC1725" s="9">
        <f t="shared" si="107"/>
        <v>0</v>
      </c>
    </row>
    <row r="1726" spans="1:29" ht="15.75" customHeight="1" x14ac:dyDescent="0.2">
      <c r="A1726" s="9">
        <v>0</v>
      </c>
      <c r="B1726" s="9">
        <v>0</v>
      </c>
      <c r="C1726" s="9">
        <v>39</v>
      </c>
      <c r="D1726" s="9">
        <v>0</v>
      </c>
      <c r="E1726" s="9">
        <v>1</v>
      </c>
      <c r="F1726" s="9">
        <v>0</v>
      </c>
      <c r="G1726" s="9">
        <v>1</v>
      </c>
      <c r="H1726" s="9">
        <v>20</v>
      </c>
      <c r="I1726" s="9">
        <v>0</v>
      </c>
      <c r="J1726" s="9">
        <v>0</v>
      </c>
      <c r="K1726" s="9">
        <v>0</v>
      </c>
      <c r="L1726" s="9">
        <v>0</v>
      </c>
      <c r="M1726" s="9">
        <v>247</v>
      </c>
      <c r="N1726" s="9">
        <v>122</v>
      </c>
      <c r="O1726" s="9">
        <v>70</v>
      </c>
      <c r="P1726" s="9">
        <v>18.7</v>
      </c>
      <c r="Q1726" s="9">
        <v>70</v>
      </c>
      <c r="R1726" s="9">
        <v>65</v>
      </c>
      <c r="S1726" s="12"/>
      <c r="V1726" s="9">
        <v>20</v>
      </c>
      <c r="W1726" s="12">
        <f t="shared" si="104"/>
        <v>1</v>
      </c>
      <c r="Z1726" s="60">
        <v>2</v>
      </c>
      <c r="AA1726" s="9">
        <f t="shared" si="105"/>
        <v>0</v>
      </c>
      <c r="AB1726" s="9">
        <f t="shared" si="106"/>
        <v>1</v>
      </c>
      <c r="AC1726" s="9">
        <f t="shared" si="107"/>
        <v>0</v>
      </c>
    </row>
    <row r="1727" spans="1:29" ht="15.75" customHeight="1" x14ac:dyDescent="0.2">
      <c r="A1727" s="9">
        <v>0</v>
      </c>
      <c r="B1727" s="9">
        <v>1</v>
      </c>
      <c r="C1727" s="9">
        <v>52</v>
      </c>
      <c r="D1727" s="9">
        <v>1</v>
      </c>
      <c r="E1727" s="9">
        <v>0</v>
      </c>
      <c r="F1727" s="9">
        <v>0</v>
      </c>
      <c r="G1727" s="9">
        <v>0</v>
      </c>
      <c r="H1727" s="9">
        <v>0</v>
      </c>
      <c r="I1727" s="9">
        <v>0</v>
      </c>
      <c r="J1727" s="9">
        <v>0</v>
      </c>
      <c r="K1727" s="9">
        <v>0</v>
      </c>
      <c r="L1727" s="9">
        <v>0</v>
      </c>
      <c r="M1727" s="9">
        <v>222</v>
      </c>
      <c r="N1727" s="9">
        <v>110</v>
      </c>
      <c r="O1727" s="9">
        <v>71</v>
      </c>
      <c r="P1727" s="9">
        <v>29.82</v>
      </c>
      <c r="Q1727" s="9">
        <v>66</v>
      </c>
      <c r="R1727" s="9">
        <v>104</v>
      </c>
      <c r="S1727" s="12"/>
      <c r="V1727" s="9">
        <v>0</v>
      </c>
      <c r="W1727" s="12">
        <f t="shared" si="104"/>
        <v>0</v>
      </c>
      <c r="Z1727" s="60">
        <v>1</v>
      </c>
      <c r="AA1727" s="9">
        <f t="shared" si="105"/>
        <v>1</v>
      </c>
      <c r="AB1727" s="9">
        <f t="shared" si="106"/>
        <v>0</v>
      </c>
      <c r="AC1727" s="9">
        <f t="shared" si="107"/>
        <v>0</v>
      </c>
    </row>
    <row r="1728" spans="1:29" ht="15.75" customHeight="1" x14ac:dyDescent="0.2">
      <c r="A1728" s="9">
        <v>0</v>
      </c>
      <c r="B1728" s="9">
        <v>0</v>
      </c>
      <c r="C1728" s="9">
        <v>49</v>
      </c>
      <c r="D1728" s="9">
        <v>0</v>
      </c>
      <c r="E1728" s="9">
        <v>0</v>
      </c>
      <c r="F1728" s="9">
        <v>1</v>
      </c>
      <c r="G1728" s="9">
        <v>0</v>
      </c>
      <c r="H1728" s="9">
        <v>0</v>
      </c>
      <c r="I1728" s="9">
        <v>0</v>
      </c>
      <c r="J1728" s="9">
        <v>0</v>
      </c>
      <c r="K1728" s="9">
        <v>0</v>
      </c>
      <c r="L1728" s="9">
        <v>0</v>
      </c>
      <c r="M1728" s="9">
        <v>286</v>
      </c>
      <c r="N1728" s="9">
        <v>119</v>
      </c>
      <c r="O1728" s="9">
        <v>85.5</v>
      </c>
      <c r="P1728" s="9">
        <v>22.29</v>
      </c>
      <c r="Q1728" s="9">
        <v>60</v>
      </c>
      <c r="R1728" s="9">
        <v>72</v>
      </c>
      <c r="S1728" s="12"/>
      <c r="V1728" s="9">
        <v>0</v>
      </c>
      <c r="W1728" s="12">
        <f t="shared" si="104"/>
        <v>0</v>
      </c>
      <c r="Z1728" s="60">
        <v>3</v>
      </c>
      <c r="AA1728" s="9">
        <f t="shared" si="105"/>
        <v>0</v>
      </c>
      <c r="AB1728" s="9">
        <f t="shared" si="106"/>
        <v>0</v>
      </c>
      <c r="AC1728" s="9">
        <f t="shared" si="107"/>
        <v>1</v>
      </c>
    </row>
    <row r="1729" spans="1:29" ht="15.75" customHeight="1" x14ac:dyDescent="0.2">
      <c r="A1729" s="9">
        <v>0</v>
      </c>
      <c r="B1729" s="9">
        <v>0</v>
      </c>
      <c r="C1729" s="9">
        <v>55</v>
      </c>
      <c r="D1729" s="9">
        <v>0</v>
      </c>
      <c r="E1729" s="9">
        <v>1</v>
      </c>
      <c r="F1729" s="9">
        <v>0</v>
      </c>
      <c r="G1729" s="9">
        <v>0</v>
      </c>
      <c r="H1729" s="9">
        <v>0</v>
      </c>
      <c r="I1729" s="9">
        <v>0</v>
      </c>
      <c r="J1729" s="9">
        <v>0</v>
      </c>
      <c r="K1729" s="9">
        <v>1</v>
      </c>
      <c r="L1729" s="9">
        <v>0</v>
      </c>
      <c r="M1729" s="9">
        <v>281</v>
      </c>
      <c r="N1729" s="9">
        <v>153</v>
      </c>
      <c r="O1729" s="9">
        <v>75</v>
      </c>
      <c r="P1729" s="9">
        <v>26.59</v>
      </c>
      <c r="Q1729" s="9">
        <v>60</v>
      </c>
      <c r="R1729" s="9">
        <v>78</v>
      </c>
      <c r="S1729" s="12"/>
      <c r="V1729" s="9">
        <v>0</v>
      </c>
      <c r="W1729" s="12">
        <f t="shared" si="104"/>
        <v>0</v>
      </c>
      <c r="Z1729" s="60">
        <v>2</v>
      </c>
      <c r="AA1729" s="9">
        <f t="shared" si="105"/>
        <v>0</v>
      </c>
      <c r="AB1729" s="9">
        <f t="shared" si="106"/>
        <v>1</v>
      </c>
      <c r="AC1729" s="9">
        <f t="shared" si="107"/>
        <v>0</v>
      </c>
    </row>
    <row r="1730" spans="1:29" ht="15.75" customHeight="1" x14ac:dyDescent="0.2">
      <c r="A1730" s="9">
        <v>0</v>
      </c>
      <c r="B1730" s="9">
        <v>0</v>
      </c>
      <c r="C1730" s="9">
        <v>46</v>
      </c>
      <c r="D1730" s="9">
        <v>1</v>
      </c>
      <c r="E1730" s="9">
        <v>0</v>
      </c>
      <c r="F1730" s="9">
        <v>0</v>
      </c>
      <c r="G1730" s="9">
        <v>0</v>
      </c>
      <c r="H1730" s="9">
        <v>0</v>
      </c>
      <c r="I1730" s="9">
        <v>0</v>
      </c>
      <c r="J1730" s="9">
        <v>0</v>
      </c>
      <c r="K1730" s="9">
        <v>1</v>
      </c>
      <c r="L1730" s="9">
        <v>0</v>
      </c>
      <c r="M1730" s="9">
        <v>239</v>
      </c>
      <c r="N1730" s="9">
        <v>166.5</v>
      </c>
      <c r="O1730" s="9">
        <v>107</v>
      </c>
      <c r="P1730" s="9">
        <v>19.27</v>
      </c>
      <c r="Q1730" s="9">
        <v>110</v>
      </c>
      <c r="R1730" s="9">
        <v>70</v>
      </c>
      <c r="S1730" s="12"/>
      <c r="V1730" s="9">
        <v>0</v>
      </c>
      <c r="W1730" s="12">
        <f t="shared" si="104"/>
        <v>0</v>
      </c>
      <c r="Z1730" s="60">
        <v>1</v>
      </c>
      <c r="AA1730" s="9">
        <f t="shared" si="105"/>
        <v>1</v>
      </c>
      <c r="AB1730" s="9">
        <f t="shared" si="106"/>
        <v>0</v>
      </c>
      <c r="AC1730" s="9">
        <f t="shared" si="107"/>
        <v>0</v>
      </c>
    </row>
    <row r="1731" spans="1:29" ht="15.75" customHeight="1" x14ac:dyDescent="0.2">
      <c r="A1731" s="9">
        <v>1</v>
      </c>
      <c r="B1731" s="9">
        <v>1</v>
      </c>
      <c r="C1731" s="9">
        <v>63</v>
      </c>
      <c r="D1731" s="9">
        <v>0</v>
      </c>
      <c r="E1731" s="9">
        <v>0</v>
      </c>
      <c r="F1731" s="9">
        <v>0</v>
      </c>
      <c r="G1731" s="9">
        <v>1</v>
      </c>
      <c r="H1731" s="9">
        <v>20</v>
      </c>
      <c r="I1731" s="9">
        <v>0</v>
      </c>
      <c r="J1731" s="9">
        <v>0</v>
      </c>
      <c r="K1731" s="9">
        <v>1</v>
      </c>
      <c r="L1731" s="9">
        <v>0</v>
      </c>
      <c r="M1731" s="9">
        <v>248</v>
      </c>
      <c r="N1731" s="9">
        <v>135</v>
      </c>
      <c r="O1731" s="9">
        <v>80</v>
      </c>
      <c r="P1731" s="9">
        <v>23.06</v>
      </c>
      <c r="Q1731" s="9">
        <v>78</v>
      </c>
      <c r="R1731" s="9">
        <v>118</v>
      </c>
      <c r="S1731" s="12"/>
      <c r="V1731" s="9">
        <v>20</v>
      </c>
      <c r="W1731" s="12">
        <f t="shared" ref="W1731:W1794" si="108">IF(V1731=0,0,1)</f>
        <v>1</v>
      </c>
      <c r="Z1731" s="60">
        <v>4</v>
      </c>
      <c r="AA1731" s="9">
        <f t="shared" ref="AA1731:AA1794" si="109">IF(Z1731=1,1,0)</f>
        <v>0</v>
      </c>
      <c r="AB1731" s="9">
        <f t="shared" ref="AB1731:AB1794" si="110">IF(Z1731=2,1,0)</f>
        <v>0</v>
      </c>
      <c r="AC1731" s="9">
        <f t="shared" ref="AC1731:AC1794" si="111">IF(Z1731=3,1,0)</f>
        <v>0</v>
      </c>
    </row>
    <row r="1732" spans="1:29" ht="15.75" customHeight="1" x14ac:dyDescent="0.2">
      <c r="A1732" s="9">
        <v>0</v>
      </c>
      <c r="B1732" s="9">
        <v>0</v>
      </c>
      <c r="C1732" s="9">
        <v>64</v>
      </c>
      <c r="D1732" s="9">
        <v>1</v>
      </c>
      <c r="E1732" s="9">
        <v>0</v>
      </c>
      <c r="F1732" s="9">
        <v>0</v>
      </c>
      <c r="G1732" s="9">
        <v>0</v>
      </c>
      <c r="H1732" s="9">
        <v>0</v>
      </c>
      <c r="I1732" s="9">
        <v>0</v>
      </c>
      <c r="J1732" s="9">
        <v>0</v>
      </c>
      <c r="K1732" s="9">
        <v>1</v>
      </c>
      <c r="L1732" s="9">
        <v>0</v>
      </c>
      <c r="M1732" s="9">
        <v>218</v>
      </c>
      <c r="N1732" s="9">
        <v>185</v>
      </c>
      <c r="O1732" s="9">
        <v>97.5</v>
      </c>
      <c r="P1732" s="9">
        <v>21.82</v>
      </c>
      <c r="Q1732" s="9">
        <v>85</v>
      </c>
      <c r="R1732" s="9">
        <v>79</v>
      </c>
      <c r="S1732" s="12"/>
      <c r="V1732" s="9">
        <v>0</v>
      </c>
      <c r="W1732" s="12">
        <f t="shared" si="108"/>
        <v>0</v>
      </c>
      <c r="Z1732" s="60">
        <v>1</v>
      </c>
      <c r="AA1732" s="9">
        <f t="shared" si="109"/>
        <v>1</v>
      </c>
      <c r="AB1732" s="9">
        <f t="shared" si="110"/>
        <v>0</v>
      </c>
      <c r="AC1732" s="9">
        <f t="shared" si="111"/>
        <v>0</v>
      </c>
    </row>
    <row r="1733" spans="1:29" ht="15.75" customHeight="1" x14ac:dyDescent="0.2">
      <c r="A1733" s="9">
        <v>0</v>
      </c>
      <c r="B1733" s="9">
        <v>1</v>
      </c>
      <c r="C1733" s="9">
        <v>58</v>
      </c>
      <c r="D1733" s="9">
        <v>0</v>
      </c>
      <c r="E1733" s="9">
        <v>1</v>
      </c>
      <c r="F1733" s="9">
        <v>0</v>
      </c>
      <c r="G1733" s="9">
        <v>0</v>
      </c>
      <c r="H1733" s="9">
        <v>0</v>
      </c>
      <c r="I1733" s="9">
        <v>0</v>
      </c>
      <c r="J1733" s="9">
        <v>0</v>
      </c>
      <c r="K1733" s="9">
        <v>1</v>
      </c>
      <c r="L1733" s="9">
        <v>0</v>
      </c>
      <c r="M1733" s="9">
        <v>241</v>
      </c>
      <c r="N1733" s="9">
        <v>151</v>
      </c>
      <c r="O1733" s="9">
        <v>102</v>
      </c>
      <c r="P1733" s="9">
        <v>26</v>
      </c>
      <c r="Q1733" s="9">
        <v>65</v>
      </c>
      <c r="R1733" s="9">
        <v>90</v>
      </c>
      <c r="S1733" s="12"/>
      <c r="V1733" s="9">
        <v>0</v>
      </c>
      <c r="W1733" s="12">
        <f t="shared" si="108"/>
        <v>0</v>
      </c>
      <c r="Z1733" s="60">
        <v>2</v>
      </c>
      <c r="AA1733" s="9">
        <f t="shared" si="109"/>
        <v>0</v>
      </c>
      <c r="AB1733" s="9">
        <f t="shared" si="110"/>
        <v>1</v>
      </c>
      <c r="AC1733" s="9">
        <f t="shared" si="111"/>
        <v>0</v>
      </c>
    </row>
    <row r="1734" spans="1:29" ht="15.75" customHeight="1" x14ac:dyDescent="0.2">
      <c r="A1734" s="9">
        <v>0</v>
      </c>
      <c r="B1734" s="9">
        <v>0</v>
      </c>
      <c r="C1734" s="9">
        <v>52</v>
      </c>
      <c r="D1734" s="9">
        <v>0</v>
      </c>
      <c r="E1734" s="9">
        <v>1</v>
      </c>
      <c r="F1734" s="9">
        <v>0</v>
      </c>
      <c r="G1734" s="9">
        <v>0</v>
      </c>
      <c r="H1734" s="9">
        <v>0</v>
      </c>
      <c r="I1734" s="9">
        <v>0</v>
      </c>
      <c r="J1734" s="9">
        <v>0</v>
      </c>
      <c r="K1734" s="9">
        <v>0</v>
      </c>
      <c r="L1734" s="9">
        <v>0</v>
      </c>
      <c r="M1734" s="9">
        <v>221</v>
      </c>
      <c r="N1734" s="9">
        <v>124</v>
      </c>
      <c r="O1734" s="9">
        <v>69</v>
      </c>
      <c r="P1734" s="9">
        <v>23.37</v>
      </c>
      <c r="Q1734" s="9">
        <v>58</v>
      </c>
      <c r="R1734" s="9">
        <v>81</v>
      </c>
      <c r="S1734" s="12"/>
      <c r="V1734" s="9">
        <v>0</v>
      </c>
      <c r="W1734" s="12">
        <f t="shared" si="108"/>
        <v>0</v>
      </c>
      <c r="Z1734" s="60">
        <v>2</v>
      </c>
      <c r="AA1734" s="9">
        <f t="shared" si="109"/>
        <v>0</v>
      </c>
      <c r="AB1734" s="9">
        <f t="shared" si="110"/>
        <v>1</v>
      </c>
      <c r="AC1734" s="9">
        <f t="shared" si="111"/>
        <v>0</v>
      </c>
    </row>
    <row r="1735" spans="1:29" ht="15.75" customHeight="1" x14ac:dyDescent="0.2">
      <c r="A1735" s="9">
        <v>0</v>
      </c>
      <c r="B1735" s="9">
        <v>0</v>
      </c>
      <c r="C1735" s="9">
        <v>39</v>
      </c>
      <c r="D1735" s="9">
        <v>0</v>
      </c>
      <c r="E1735" s="9">
        <v>0</v>
      </c>
      <c r="F1735" s="9">
        <v>0</v>
      </c>
      <c r="G1735" s="9">
        <v>1</v>
      </c>
      <c r="H1735" s="9">
        <v>9</v>
      </c>
      <c r="I1735" s="9">
        <v>0</v>
      </c>
      <c r="J1735" s="9">
        <v>0</v>
      </c>
      <c r="K1735" s="9">
        <v>0</v>
      </c>
      <c r="L1735" s="9">
        <v>0</v>
      </c>
      <c r="M1735" s="9">
        <v>191</v>
      </c>
      <c r="N1735" s="9">
        <v>119</v>
      </c>
      <c r="O1735" s="9">
        <v>78</v>
      </c>
      <c r="P1735" s="9">
        <v>20.93</v>
      </c>
      <c r="Q1735" s="9">
        <v>65</v>
      </c>
      <c r="R1735" s="9">
        <v>73</v>
      </c>
      <c r="S1735" s="12"/>
      <c r="V1735" s="9">
        <v>9</v>
      </c>
      <c r="W1735" s="12">
        <f t="shared" si="108"/>
        <v>1</v>
      </c>
      <c r="Z1735" s="60">
        <v>4</v>
      </c>
      <c r="AA1735" s="9">
        <f t="shared" si="109"/>
        <v>0</v>
      </c>
      <c r="AB1735" s="9">
        <f t="shared" si="110"/>
        <v>0</v>
      </c>
      <c r="AC1735" s="9">
        <f t="shared" si="111"/>
        <v>0</v>
      </c>
    </row>
    <row r="1736" spans="1:29" ht="15.75" customHeight="1" x14ac:dyDescent="0.2">
      <c r="A1736" s="9">
        <v>0</v>
      </c>
      <c r="B1736" s="9">
        <v>0</v>
      </c>
      <c r="C1736" s="9">
        <v>39</v>
      </c>
      <c r="D1736" s="9">
        <v>0</v>
      </c>
      <c r="E1736" s="9">
        <v>0</v>
      </c>
      <c r="F1736" s="9">
        <v>1</v>
      </c>
      <c r="G1736" s="9">
        <v>1</v>
      </c>
      <c r="H1736" s="9">
        <v>20</v>
      </c>
      <c r="I1736" s="9">
        <v>0</v>
      </c>
      <c r="J1736" s="9">
        <v>0</v>
      </c>
      <c r="K1736" s="9">
        <v>0</v>
      </c>
      <c r="L1736" s="9">
        <v>0</v>
      </c>
      <c r="M1736" s="9">
        <v>190</v>
      </c>
      <c r="N1736" s="9">
        <v>106</v>
      </c>
      <c r="O1736" s="9">
        <v>72</v>
      </c>
      <c r="P1736" s="9">
        <v>25.64</v>
      </c>
      <c r="Q1736" s="9">
        <v>75</v>
      </c>
      <c r="R1736" s="9">
        <v>75</v>
      </c>
      <c r="S1736" s="12"/>
      <c r="V1736" s="9">
        <v>20</v>
      </c>
      <c r="W1736" s="12">
        <f t="shared" si="108"/>
        <v>1</v>
      </c>
      <c r="Z1736" s="60">
        <v>3</v>
      </c>
      <c r="AA1736" s="9">
        <f t="shared" si="109"/>
        <v>0</v>
      </c>
      <c r="AB1736" s="9">
        <f t="shared" si="110"/>
        <v>0</v>
      </c>
      <c r="AC1736" s="9">
        <f t="shared" si="111"/>
        <v>1</v>
      </c>
    </row>
    <row r="1737" spans="1:29" ht="15.75" customHeight="1" x14ac:dyDescent="0.2">
      <c r="A1737" s="9">
        <v>0</v>
      </c>
      <c r="B1737" s="9">
        <v>0</v>
      </c>
      <c r="C1737" s="9">
        <v>54</v>
      </c>
      <c r="D1737" s="9">
        <v>1</v>
      </c>
      <c r="E1737" s="9">
        <v>0</v>
      </c>
      <c r="F1737" s="9">
        <v>0</v>
      </c>
      <c r="G1737" s="9">
        <v>0</v>
      </c>
      <c r="H1737" s="9">
        <v>0</v>
      </c>
      <c r="I1737" s="9">
        <v>0</v>
      </c>
      <c r="J1737" s="9">
        <v>0</v>
      </c>
      <c r="K1737" s="9">
        <v>1</v>
      </c>
      <c r="L1737" s="9">
        <v>0</v>
      </c>
      <c r="M1737" s="9">
        <v>226</v>
      </c>
      <c r="N1737" s="9">
        <v>148</v>
      </c>
      <c r="O1737" s="9">
        <v>89</v>
      </c>
      <c r="P1737" s="9">
        <v>34.130000000000003</v>
      </c>
      <c r="Q1737" s="9">
        <v>68</v>
      </c>
      <c r="R1737" s="9">
        <v>92</v>
      </c>
      <c r="S1737" s="12"/>
      <c r="V1737" s="9">
        <v>0</v>
      </c>
      <c r="W1737" s="12">
        <f t="shared" si="108"/>
        <v>0</v>
      </c>
      <c r="Z1737" s="60">
        <v>1</v>
      </c>
      <c r="AA1737" s="9">
        <f t="shared" si="109"/>
        <v>1</v>
      </c>
      <c r="AB1737" s="9">
        <f t="shared" si="110"/>
        <v>0</v>
      </c>
      <c r="AC1737" s="9">
        <f t="shared" si="111"/>
        <v>0</v>
      </c>
    </row>
    <row r="1738" spans="1:29" ht="15.75" customHeight="1" x14ac:dyDescent="0.2">
      <c r="A1738" s="9">
        <v>0</v>
      </c>
      <c r="B1738" s="9">
        <v>1</v>
      </c>
      <c r="C1738" s="9">
        <v>38</v>
      </c>
      <c r="D1738" s="9">
        <v>0</v>
      </c>
      <c r="E1738" s="9">
        <v>1</v>
      </c>
      <c r="F1738" s="9">
        <v>0</v>
      </c>
      <c r="G1738" s="9">
        <v>1</v>
      </c>
      <c r="H1738" s="9">
        <v>20</v>
      </c>
      <c r="I1738" s="9">
        <v>0</v>
      </c>
      <c r="J1738" s="9">
        <v>0</v>
      </c>
      <c r="K1738" s="9">
        <v>0</v>
      </c>
      <c r="L1738" s="9">
        <v>0</v>
      </c>
      <c r="M1738" s="9">
        <v>279</v>
      </c>
      <c r="N1738" s="9">
        <v>124</v>
      </c>
      <c r="O1738" s="9">
        <v>87</v>
      </c>
      <c r="P1738" s="9">
        <v>26.68</v>
      </c>
      <c r="Q1738" s="9">
        <v>76</v>
      </c>
      <c r="R1738" s="9">
        <v>75</v>
      </c>
      <c r="S1738" s="12"/>
      <c r="V1738" s="9">
        <v>20</v>
      </c>
      <c r="W1738" s="12">
        <f t="shared" si="108"/>
        <v>1</v>
      </c>
      <c r="Z1738" s="60">
        <v>2</v>
      </c>
      <c r="AA1738" s="9">
        <f t="shared" si="109"/>
        <v>0</v>
      </c>
      <c r="AB1738" s="9">
        <f t="shared" si="110"/>
        <v>1</v>
      </c>
      <c r="AC1738" s="9">
        <f t="shared" si="111"/>
        <v>0</v>
      </c>
    </row>
    <row r="1739" spans="1:29" ht="15.75" customHeight="1" x14ac:dyDescent="0.2">
      <c r="A1739" s="9">
        <v>0</v>
      </c>
      <c r="B1739" s="9">
        <v>0</v>
      </c>
      <c r="C1739" s="9">
        <v>38</v>
      </c>
      <c r="D1739" s="9">
        <v>1</v>
      </c>
      <c r="E1739" s="9">
        <v>0</v>
      </c>
      <c r="F1739" s="9">
        <v>0</v>
      </c>
      <c r="G1739" s="9">
        <v>0</v>
      </c>
      <c r="H1739" s="9">
        <v>0</v>
      </c>
      <c r="I1739" s="9">
        <v>0</v>
      </c>
      <c r="J1739" s="9">
        <v>0</v>
      </c>
      <c r="K1739" s="9">
        <v>0</v>
      </c>
      <c r="L1739" s="9">
        <v>0</v>
      </c>
      <c r="M1739" s="9">
        <v>293</v>
      </c>
      <c r="N1739" s="9">
        <v>124</v>
      </c>
      <c r="O1739" s="9">
        <v>78</v>
      </c>
      <c r="P1739" s="9">
        <v>23.66</v>
      </c>
      <c r="Q1739" s="9">
        <v>78</v>
      </c>
      <c r="R1739" s="9">
        <v>76</v>
      </c>
      <c r="S1739" s="12"/>
      <c r="V1739" s="9">
        <v>0</v>
      </c>
      <c r="W1739" s="12">
        <f t="shared" si="108"/>
        <v>0</v>
      </c>
      <c r="Z1739" s="60">
        <v>1</v>
      </c>
      <c r="AA1739" s="9">
        <f t="shared" si="109"/>
        <v>1</v>
      </c>
      <c r="AB1739" s="9">
        <f t="shared" si="110"/>
        <v>0</v>
      </c>
      <c r="AC1739" s="9">
        <f t="shared" si="111"/>
        <v>0</v>
      </c>
    </row>
    <row r="1740" spans="1:29" ht="15.75" customHeight="1" x14ac:dyDescent="0.2">
      <c r="A1740" s="9">
        <v>0</v>
      </c>
      <c r="B1740" s="9">
        <v>0</v>
      </c>
      <c r="C1740" s="9">
        <v>55</v>
      </c>
      <c r="D1740" s="9">
        <v>0</v>
      </c>
      <c r="E1740" s="9">
        <v>1</v>
      </c>
      <c r="F1740" s="9">
        <v>0</v>
      </c>
      <c r="G1740" s="9">
        <v>1</v>
      </c>
      <c r="H1740" s="9">
        <v>9</v>
      </c>
      <c r="I1740" s="9">
        <v>0</v>
      </c>
      <c r="J1740" s="9">
        <v>0</v>
      </c>
      <c r="K1740" s="9">
        <v>0</v>
      </c>
      <c r="L1740" s="9">
        <v>0</v>
      </c>
      <c r="M1740" s="9">
        <v>289</v>
      </c>
      <c r="N1740" s="9">
        <v>141</v>
      </c>
      <c r="O1740" s="9">
        <v>83.5</v>
      </c>
      <c r="P1740" s="9">
        <v>24.99</v>
      </c>
      <c r="Q1740" s="9">
        <v>76</v>
      </c>
      <c r="R1740" s="9">
        <v>76</v>
      </c>
      <c r="S1740" s="12"/>
      <c r="V1740" s="9">
        <v>9</v>
      </c>
      <c r="W1740" s="12">
        <f t="shared" si="108"/>
        <v>1</v>
      </c>
      <c r="Z1740" s="60">
        <v>2</v>
      </c>
      <c r="AA1740" s="9">
        <f t="shared" si="109"/>
        <v>0</v>
      </c>
      <c r="AB1740" s="9">
        <f t="shared" si="110"/>
        <v>1</v>
      </c>
      <c r="AC1740" s="9">
        <f t="shared" si="111"/>
        <v>0</v>
      </c>
    </row>
    <row r="1741" spans="1:29" ht="15.75" customHeight="1" x14ac:dyDescent="0.2">
      <c r="A1741" s="9">
        <v>0</v>
      </c>
      <c r="B1741" s="9">
        <v>0</v>
      </c>
      <c r="C1741" s="9">
        <v>59</v>
      </c>
      <c r="D1741" s="9">
        <v>1</v>
      </c>
      <c r="E1741" s="9">
        <v>0</v>
      </c>
      <c r="F1741" s="9">
        <v>0</v>
      </c>
      <c r="G1741" s="9">
        <v>0</v>
      </c>
      <c r="H1741" s="9">
        <v>0</v>
      </c>
      <c r="I1741" s="9">
        <v>0</v>
      </c>
      <c r="J1741" s="9">
        <v>0</v>
      </c>
      <c r="K1741" s="9">
        <v>0</v>
      </c>
      <c r="L1741" s="9">
        <v>0</v>
      </c>
      <c r="M1741" s="9">
        <v>294</v>
      </c>
      <c r="N1741" s="9">
        <v>122</v>
      </c>
      <c r="O1741" s="9">
        <v>70</v>
      </c>
      <c r="P1741" s="9">
        <v>23.76</v>
      </c>
      <c r="Q1741" s="9">
        <v>72</v>
      </c>
      <c r="R1741" s="9">
        <v>100</v>
      </c>
      <c r="S1741" s="12"/>
      <c r="V1741" s="9">
        <v>0</v>
      </c>
      <c r="W1741" s="12">
        <f t="shared" si="108"/>
        <v>0</v>
      </c>
      <c r="Z1741" s="60">
        <v>1</v>
      </c>
      <c r="AA1741" s="9">
        <f t="shared" si="109"/>
        <v>1</v>
      </c>
      <c r="AB1741" s="9">
        <f t="shared" si="110"/>
        <v>0</v>
      </c>
      <c r="AC1741" s="9">
        <f t="shared" si="111"/>
        <v>0</v>
      </c>
    </row>
    <row r="1742" spans="1:29" ht="15.75" customHeight="1" x14ac:dyDescent="0.2">
      <c r="A1742" s="9">
        <v>0</v>
      </c>
      <c r="B1742" s="9">
        <v>1</v>
      </c>
      <c r="C1742" s="9">
        <v>45</v>
      </c>
      <c r="D1742" s="9">
        <v>1</v>
      </c>
      <c r="E1742" s="9">
        <v>0</v>
      </c>
      <c r="F1742" s="9">
        <v>0</v>
      </c>
      <c r="G1742" s="9">
        <v>1</v>
      </c>
      <c r="H1742" s="9">
        <v>10</v>
      </c>
      <c r="I1742" s="9">
        <v>0</v>
      </c>
      <c r="J1742" s="9">
        <v>0</v>
      </c>
      <c r="K1742" s="9">
        <v>0</v>
      </c>
      <c r="L1742" s="9">
        <v>0</v>
      </c>
      <c r="M1742" s="9">
        <v>150</v>
      </c>
      <c r="N1742" s="9">
        <v>105.5</v>
      </c>
      <c r="O1742" s="9">
        <v>57.5</v>
      </c>
      <c r="P1742" s="9">
        <v>23.21</v>
      </c>
      <c r="Q1742" s="9">
        <v>70</v>
      </c>
      <c r="R1742" s="9">
        <v>87</v>
      </c>
      <c r="S1742" s="12"/>
      <c r="V1742" s="9">
        <v>10</v>
      </c>
      <c r="W1742" s="12">
        <f t="shared" si="108"/>
        <v>1</v>
      </c>
      <c r="Z1742" s="60">
        <v>1</v>
      </c>
      <c r="AA1742" s="9">
        <f t="shared" si="109"/>
        <v>1</v>
      </c>
      <c r="AB1742" s="9">
        <f t="shared" si="110"/>
        <v>0</v>
      </c>
      <c r="AC1742" s="9">
        <f t="shared" si="111"/>
        <v>0</v>
      </c>
    </row>
    <row r="1743" spans="1:29" ht="15.75" customHeight="1" x14ac:dyDescent="0.2">
      <c r="A1743" s="9">
        <v>1</v>
      </c>
      <c r="B1743" s="9">
        <v>1</v>
      </c>
      <c r="C1743" s="9">
        <v>54</v>
      </c>
      <c r="D1743" s="9">
        <v>1</v>
      </c>
      <c r="E1743" s="9">
        <v>0</v>
      </c>
      <c r="F1743" s="9">
        <v>0</v>
      </c>
      <c r="G1743" s="9">
        <v>1</v>
      </c>
      <c r="H1743" s="9">
        <v>30</v>
      </c>
      <c r="I1743" s="9">
        <v>0</v>
      </c>
      <c r="J1743" s="9">
        <v>0</v>
      </c>
      <c r="K1743" s="9">
        <v>0</v>
      </c>
      <c r="L1743" s="9">
        <v>0</v>
      </c>
      <c r="M1743" s="9">
        <v>333</v>
      </c>
      <c r="N1743" s="9">
        <v>127</v>
      </c>
      <c r="O1743" s="9">
        <v>74</v>
      </c>
      <c r="P1743" s="9">
        <v>27.97</v>
      </c>
      <c r="Q1743" s="9">
        <v>90</v>
      </c>
      <c r="R1743" s="9">
        <v>62</v>
      </c>
      <c r="S1743" s="12"/>
      <c r="V1743" s="9">
        <v>30</v>
      </c>
      <c r="W1743" s="12">
        <f t="shared" si="108"/>
        <v>1</v>
      </c>
      <c r="Z1743" s="60">
        <v>1</v>
      </c>
      <c r="AA1743" s="9">
        <f t="shared" si="109"/>
        <v>1</v>
      </c>
      <c r="AB1743" s="9">
        <f t="shared" si="110"/>
        <v>0</v>
      </c>
      <c r="AC1743" s="9">
        <f t="shared" si="111"/>
        <v>0</v>
      </c>
    </row>
    <row r="1744" spans="1:29" ht="15.75" customHeight="1" x14ac:dyDescent="0.2">
      <c r="A1744" s="9">
        <v>0</v>
      </c>
      <c r="B1744" s="9">
        <v>0</v>
      </c>
      <c r="C1744" s="9">
        <v>48</v>
      </c>
      <c r="D1744" s="9">
        <v>1</v>
      </c>
      <c r="E1744" s="9">
        <v>0</v>
      </c>
      <c r="F1744" s="9">
        <v>0</v>
      </c>
      <c r="G1744" s="9">
        <v>0</v>
      </c>
      <c r="H1744" s="9">
        <v>0</v>
      </c>
      <c r="I1744" s="9">
        <v>0</v>
      </c>
      <c r="J1744" s="9">
        <v>0</v>
      </c>
      <c r="K1744" s="9">
        <v>0</v>
      </c>
      <c r="L1744" s="9">
        <v>0</v>
      </c>
      <c r="M1744" s="9">
        <v>255</v>
      </c>
      <c r="N1744" s="9">
        <v>120</v>
      </c>
      <c r="O1744" s="9">
        <v>77.5</v>
      </c>
      <c r="P1744" s="9">
        <v>28.6</v>
      </c>
      <c r="Q1744" s="9">
        <v>75</v>
      </c>
      <c r="R1744" s="9">
        <v>75</v>
      </c>
      <c r="S1744" s="12"/>
      <c r="V1744" s="9">
        <v>0</v>
      </c>
      <c r="W1744" s="12">
        <f t="shared" si="108"/>
        <v>0</v>
      </c>
      <c r="Z1744" s="60">
        <v>1</v>
      </c>
      <c r="AA1744" s="9">
        <f t="shared" si="109"/>
        <v>1</v>
      </c>
      <c r="AB1744" s="9">
        <f t="shared" si="110"/>
        <v>0</v>
      </c>
      <c r="AC1744" s="9">
        <f t="shared" si="111"/>
        <v>0</v>
      </c>
    </row>
    <row r="1745" spans="1:29" ht="15.75" customHeight="1" x14ac:dyDescent="0.2">
      <c r="A1745" s="9">
        <v>0</v>
      </c>
      <c r="B1745" s="9">
        <v>0</v>
      </c>
      <c r="C1745" s="9">
        <v>52</v>
      </c>
      <c r="D1745" s="9">
        <v>1</v>
      </c>
      <c r="E1745" s="9">
        <v>0</v>
      </c>
      <c r="F1745" s="9">
        <v>0</v>
      </c>
      <c r="G1745" s="9">
        <v>0</v>
      </c>
      <c r="H1745" s="9">
        <v>0</v>
      </c>
      <c r="I1745" s="9">
        <v>0</v>
      </c>
      <c r="J1745" s="9">
        <v>0</v>
      </c>
      <c r="K1745" s="9">
        <v>1</v>
      </c>
      <c r="L1745" s="9">
        <v>0</v>
      </c>
      <c r="M1745" s="9">
        <v>225</v>
      </c>
      <c r="N1745" s="9">
        <v>159</v>
      </c>
      <c r="O1745" s="9">
        <v>95</v>
      </c>
      <c r="P1745" s="9">
        <v>30.18</v>
      </c>
      <c r="Q1745" s="9">
        <v>71</v>
      </c>
      <c r="R1745" s="9">
        <v>114</v>
      </c>
      <c r="S1745" s="12"/>
      <c r="V1745" s="9">
        <v>0</v>
      </c>
      <c r="W1745" s="12">
        <f t="shared" si="108"/>
        <v>0</v>
      </c>
      <c r="Z1745" s="60">
        <v>1</v>
      </c>
      <c r="AA1745" s="9">
        <f t="shared" si="109"/>
        <v>1</v>
      </c>
      <c r="AB1745" s="9">
        <f t="shared" si="110"/>
        <v>0</v>
      </c>
      <c r="AC1745" s="9">
        <f t="shared" si="111"/>
        <v>0</v>
      </c>
    </row>
    <row r="1746" spans="1:29" ht="15.75" customHeight="1" x14ac:dyDescent="0.2">
      <c r="A1746" s="9">
        <v>1</v>
      </c>
      <c r="B1746" s="9">
        <v>1</v>
      </c>
      <c r="C1746" s="9">
        <v>47</v>
      </c>
      <c r="D1746" s="9">
        <v>0</v>
      </c>
      <c r="E1746" s="9">
        <v>1</v>
      </c>
      <c r="F1746" s="9">
        <v>0</v>
      </c>
      <c r="G1746" s="9">
        <v>0</v>
      </c>
      <c r="H1746" s="9">
        <v>0</v>
      </c>
      <c r="I1746" s="9">
        <v>0</v>
      </c>
      <c r="J1746" s="9">
        <v>0</v>
      </c>
      <c r="K1746" s="9">
        <v>0</v>
      </c>
      <c r="L1746" s="9">
        <v>0</v>
      </c>
      <c r="M1746" s="9">
        <v>234</v>
      </c>
      <c r="N1746" s="9">
        <v>142</v>
      </c>
      <c r="O1746" s="9">
        <v>96</v>
      </c>
      <c r="P1746" s="9">
        <v>28.21</v>
      </c>
      <c r="Q1746" s="9">
        <v>75</v>
      </c>
      <c r="R1746" s="9">
        <v>78</v>
      </c>
      <c r="S1746" s="12"/>
      <c r="V1746" s="9">
        <v>0</v>
      </c>
      <c r="W1746" s="12">
        <f t="shared" si="108"/>
        <v>0</v>
      </c>
      <c r="Z1746" s="60">
        <v>2</v>
      </c>
      <c r="AA1746" s="9">
        <f t="shared" si="109"/>
        <v>0</v>
      </c>
      <c r="AB1746" s="9">
        <f t="shared" si="110"/>
        <v>1</v>
      </c>
      <c r="AC1746" s="9">
        <f t="shared" si="111"/>
        <v>0</v>
      </c>
    </row>
    <row r="1747" spans="1:29" ht="15.75" customHeight="1" x14ac:dyDescent="0.2">
      <c r="A1747" s="9">
        <v>0</v>
      </c>
      <c r="B1747" s="9">
        <v>1</v>
      </c>
      <c r="C1747" s="9">
        <v>56</v>
      </c>
      <c r="D1747" s="9">
        <v>0</v>
      </c>
      <c r="E1747" s="9">
        <v>0</v>
      </c>
      <c r="F1747" s="9">
        <v>0</v>
      </c>
      <c r="G1747" s="9">
        <v>0</v>
      </c>
      <c r="H1747" s="9">
        <v>0</v>
      </c>
      <c r="I1747" s="9">
        <v>0</v>
      </c>
      <c r="J1747" s="9">
        <v>0</v>
      </c>
      <c r="K1747" s="9">
        <v>0</v>
      </c>
      <c r="L1747" s="9">
        <v>0</v>
      </c>
      <c r="M1747" s="9">
        <v>296</v>
      </c>
      <c r="N1747" s="9">
        <v>123</v>
      </c>
      <c r="O1747" s="9">
        <v>86</v>
      </c>
      <c r="P1747" s="9">
        <v>25.59</v>
      </c>
      <c r="Q1747" s="9">
        <v>70</v>
      </c>
      <c r="R1747" s="9">
        <v>63</v>
      </c>
      <c r="S1747" s="12"/>
      <c r="V1747" s="9">
        <v>0</v>
      </c>
      <c r="W1747" s="12">
        <f t="shared" si="108"/>
        <v>0</v>
      </c>
      <c r="Z1747" s="60">
        <v>4</v>
      </c>
      <c r="AA1747" s="9">
        <f t="shared" si="109"/>
        <v>0</v>
      </c>
      <c r="AB1747" s="9">
        <f t="shared" si="110"/>
        <v>0</v>
      </c>
      <c r="AC1747" s="9">
        <f t="shared" si="111"/>
        <v>0</v>
      </c>
    </row>
    <row r="1748" spans="1:29" ht="15.75" customHeight="1" x14ac:dyDescent="0.2">
      <c r="A1748" s="9">
        <v>0</v>
      </c>
      <c r="B1748" s="9">
        <v>0</v>
      </c>
      <c r="C1748" s="9">
        <v>38</v>
      </c>
      <c r="D1748" s="9">
        <v>0</v>
      </c>
      <c r="E1748" s="9">
        <v>0</v>
      </c>
      <c r="F1748" s="9">
        <v>1</v>
      </c>
      <c r="G1748" s="9">
        <v>1</v>
      </c>
      <c r="H1748" s="9">
        <v>5</v>
      </c>
      <c r="I1748" s="9">
        <v>0</v>
      </c>
      <c r="J1748" s="9">
        <v>0</v>
      </c>
      <c r="K1748" s="9">
        <v>0</v>
      </c>
      <c r="L1748" s="9">
        <v>0</v>
      </c>
      <c r="M1748" s="9">
        <v>192</v>
      </c>
      <c r="N1748" s="9">
        <v>130</v>
      </c>
      <c r="O1748" s="9">
        <v>80</v>
      </c>
      <c r="P1748" s="9">
        <v>27.51</v>
      </c>
      <c r="Q1748" s="9">
        <v>75</v>
      </c>
      <c r="R1748" s="9">
        <v>90</v>
      </c>
      <c r="S1748" s="12"/>
      <c r="V1748" s="9">
        <v>5</v>
      </c>
      <c r="W1748" s="12">
        <f t="shared" si="108"/>
        <v>1</v>
      </c>
      <c r="Z1748" s="60">
        <v>3</v>
      </c>
      <c r="AA1748" s="9">
        <f t="shared" si="109"/>
        <v>0</v>
      </c>
      <c r="AB1748" s="9">
        <f t="shared" si="110"/>
        <v>0</v>
      </c>
      <c r="AC1748" s="9">
        <f t="shared" si="111"/>
        <v>1</v>
      </c>
    </row>
    <row r="1749" spans="1:29" ht="15.75" customHeight="1" x14ac:dyDescent="0.2">
      <c r="A1749" s="9">
        <v>0</v>
      </c>
      <c r="B1749" s="9">
        <v>0</v>
      </c>
      <c r="C1749" s="9">
        <v>51</v>
      </c>
      <c r="D1749" s="9">
        <v>1</v>
      </c>
      <c r="E1749" s="9">
        <v>0</v>
      </c>
      <c r="F1749" s="9">
        <v>0</v>
      </c>
      <c r="G1749" s="9">
        <v>0</v>
      </c>
      <c r="H1749" s="9">
        <v>0</v>
      </c>
      <c r="I1749" s="9">
        <v>0</v>
      </c>
      <c r="J1749" s="9">
        <v>0</v>
      </c>
      <c r="K1749" s="9">
        <v>0</v>
      </c>
      <c r="L1749" s="9">
        <v>0</v>
      </c>
      <c r="M1749" s="9">
        <v>234</v>
      </c>
      <c r="N1749" s="9">
        <v>130</v>
      </c>
      <c r="O1749" s="9">
        <v>89.5</v>
      </c>
      <c r="P1749" s="9">
        <v>25.4</v>
      </c>
      <c r="Q1749" s="9">
        <v>80</v>
      </c>
      <c r="R1749" s="9">
        <v>78</v>
      </c>
      <c r="S1749" s="12"/>
      <c r="V1749" s="9">
        <v>0</v>
      </c>
      <c r="W1749" s="12">
        <f t="shared" si="108"/>
        <v>0</v>
      </c>
      <c r="Z1749" s="60">
        <v>1</v>
      </c>
      <c r="AA1749" s="9">
        <f t="shared" si="109"/>
        <v>1</v>
      </c>
      <c r="AB1749" s="9">
        <f t="shared" si="110"/>
        <v>0</v>
      </c>
      <c r="AC1749" s="9">
        <f t="shared" si="111"/>
        <v>0</v>
      </c>
    </row>
    <row r="1750" spans="1:29" ht="15.75" customHeight="1" x14ac:dyDescent="0.2">
      <c r="A1750" s="9">
        <v>1</v>
      </c>
      <c r="B1750" s="9">
        <v>1</v>
      </c>
      <c r="C1750" s="9">
        <v>50</v>
      </c>
      <c r="D1750" s="9">
        <v>1</v>
      </c>
      <c r="E1750" s="9">
        <v>0</v>
      </c>
      <c r="F1750" s="9">
        <v>0</v>
      </c>
      <c r="G1750" s="9">
        <v>0</v>
      </c>
      <c r="H1750" s="9">
        <v>0</v>
      </c>
      <c r="I1750" s="9">
        <v>0</v>
      </c>
      <c r="J1750" s="9">
        <v>0</v>
      </c>
      <c r="K1750" s="9">
        <v>1</v>
      </c>
      <c r="L1750" s="9">
        <v>0</v>
      </c>
      <c r="M1750" s="9">
        <v>208</v>
      </c>
      <c r="N1750" s="9">
        <v>166.5</v>
      </c>
      <c r="O1750" s="9">
        <v>106.5</v>
      </c>
      <c r="P1750" s="9">
        <v>29.13</v>
      </c>
      <c r="Q1750" s="9">
        <v>85</v>
      </c>
      <c r="R1750" s="9">
        <v>84</v>
      </c>
      <c r="S1750" s="12"/>
      <c r="V1750" s="9">
        <v>0</v>
      </c>
      <c r="W1750" s="12">
        <f t="shared" si="108"/>
        <v>0</v>
      </c>
      <c r="Z1750" s="60">
        <v>1</v>
      </c>
      <c r="AA1750" s="9">
        <f t="shared" si="109"/>
        <v>1</v>
      </c>
      <c r="AB1750" s="9">
        <f t="shared" si="110"/>
        <v>0</v>
      </c>
      <c r="AC1750" s="9">
        <f t="shared" si="111"/>
        <v>0</v>
      </c>
    </row>
    <row r="1751" spans="1:29" ht="15.75" customHeight="1" x14ac:dyDescent="0.2">
      <c r="A1751" s="9">
        <v>0</v>
      </c>
      <c r="B1751" s="9">
        <v>1</v>
      </c>
      <c r="C1751" s="9">
        <v>56</v>
      </c>
      <c r="D1751" s="9">
        <v>0</v>
      </c>
      <c r="E1751" s="9">
        <v>0</v>
      </c>
      <c r="F1751" s="9">
        <v>1</v>
      </c>
      <c r="G1751" s="9">
        <v>0</v>
      </c>
      <c r="H1751" s="9">
        <v>0</v>
      </c>
      <c r="I1751" s="9">
        <v>0</v>
      </c>
      <c r="J1751" s="9">
        <v>0</v>
      </c>
      <c r="K1751" s="9">
        <v>0</v>
      </c>
      <c r="L1751" s="9">
        <v>0</v>
      </c>
      <c r="M1751" s="9">
        <v>280</v>
      </c>
      <c r="N1751" s="9">
        <v>123</v>
      </c>
      <c r="O1751" s="9">
        <v>75</v>
      </c>
      <c r="P1751" s="9">
        <v>27.82</v>
      </c>
      <c r="Q1751" s="9">
        <v>68</v>
      </c>
      <c r="R1751" s="9">
        <v>112</v>
      </c>
      <c r="S1751" s="12"/>
      <c r="V1751" s="9">
        <v>0</v>
      </c>
      <c r="W1751" s="12">
        <f t="shared" si="108"/>
        <v>0</v>
      </c>
      <c r="Z1751" s="60">
        <v>3</v>
      </c>
      <c r="AA1751" s="9">
        <f t="shared" si="109"/>
        <v>0</v>
      </c>
      <c r="AB1751" s="9">
        <f t="shared" si="110"/>
        <v>0</v>
      </c>
      <c r="AC1751" s="9">
        <f t="shared" si="111"/>
        <v>1</v>
      </c>
    </row>
    <row r="1752" spans="1:29" ht="15.75" customHeight="1" x14ac:dyDescent="0.2">
      <c r="A1752" s="9">
        <v>0</v>
      </c>
      <c r="B1752" s="9">
        <v>1</v>
      </c>
      <c r="C1752" s="9">
        <v>37</v>
      </c>
      <c r="D1752" s="9">
        <v>0</v>
      </c>
      <c r="E1752" s="9">
        <v>0</v>
      </c>
      <c r="F1752" s="9">
        <v>1</v>
      </c>
      <c r="G1752" s="9">
        <v>0</v>
      </c>
      <c r="H1752" s="9">
        <v>0</v>
      </c>
      <c r="I1752" s="9">
        <v>0</v>
      </c>
      <c r="J1752" s="9">
        <v>0</v>
      </c>
      <c r="K1752" s="9">
        <v>0</v>
      </c>
      <c r="L1752" s="9">
        <v>0</v>
      </c>
      <c r="M1752" s="9">
        <v>197</v>
      </c>
      <c r="N1752" s="9">
        <v>104</v>
      </c>
      <c r="O1752" s="9">
        <v>65</v>
      </c>
      <c r="P1752" s="9">
        <v>22.9</v>
      </c>
      <c r="Q1752" s="9">
        <v>57</v>
      </c>
      <c r="R1752" s="9">
        <v>97</v>
      </c>
      <c r="S1752" s="12"/>
      <c r="V1752" s="9">
        <v>0</v>
      </c>
      <c r="W1752" s="12">
        <f t="shared" si="108"/>
        <v>0</v>
      </c>
      <c r="Z1752" s="60">
        <v>3</v>
      </c>
      <c r="AA1752" s="9">
        <f t="shared" si="109"/>
        <v>0</v>
      </c>
      <c r="AB1752" s="9">
        <f t="shared" si="110"/>
        <v>0</v>
      </c>
      <c r="AC1752" s="9">
        <f t="shared" si="111"/>
        <v>1</v>
      </c>
    </row>
    <row r="1753" spans="1:29" ht="15.75" customHeight="1" x14ac:dyDescent="0.2">
      <c r="A1753" s="9">
        <v>0</v>
      </c>
      <c r="B1753" s="9">
        <v>0</v>
      </c>
      <c r="C1753" s="9">
        <v>47</v>
      </c>
      <c r="D1753" s="9">
        <v>0</v>
      </c>
      <c r="E1753" s="9">
        <v>1</v>
      </c>
      <c r="F1753" s="9">
        <v>0</v>
      </c>
      <c r="G1753" s="9">
        <v>0</v>
      </c>
      <c r="H1753" s="9">
        <v>0</v>
      </c>
      <c r="I1753" s="9">
        <v>0</v>
      </c>
      <c r="J1753" s="9">
        <v>0</v>
      </c>
      <c r="K1753" s="9">
        <v>1</v>
      </c>
      <c r="L1753" s="9">
        <v>0</v>
      </c>
      <c r="M1753" s="9">
        <v>215</v>
      </c>
      <c r="N1753" s="9">
        <v>202</v>
      </c>
      <c r="O1753" s="9">
        <v>132</v>
      </c>
      <c r="P1753" s="9">
        <v>20.49</v>
      </c>
      <c r="Q1753" s="9">
        <v>100</v>
      </c>
      <c r="R1753" s="9">
        <v>77</v>
      </c>
      <c r="S1753" s="12"/>
      <c r="V1753" s="9">
        <v>0</v>
      </c>
      <c r="W1753" s="12">
        <f t="shared" si="108"/>
        <v>0</v>
      </c>
      <c r="Z1753" s="60">
        <v>2</v>
      </c>
      <c r="AA1753" s="9">
        <f t="shared" si="109"/>
        <v>0</v>
      </c>
      <c r="AB1753" s="9">
        <f t="shared" si="110"/>
        <v>1</v>
      </c>
      <c r="AC1753" s="9">
        <f t="shared" si="111"/>
        <v>0</v>
      </c>
    </row>
    <row r="1754" spans="1:29" ht="15.75" customHeight="1" x14ac:dyDescent="0.2">
      <c r="A1754" s="9">
        <v>0</v>
      </c>
      <c r="B1754" s="9">
        <v>1</v>
      </c>
      <c r="C1754" s="9">
        <v>60</v>
      </c>
      <c r="D1754" s="9">
        <v>1</v>
      </c>
      <c r="E1754" s="9">
        <v>0</v>
      </c>
      <c r="F1754" s="9">
        <v>0</v>
      </c>
      <c r="G1754" s="9">
        <v>1</v>
      </c>
      <c r="H1754" s="9">
        <v>20</v>
      </c>
      <c r="I1754" s="9">
        <v>0</v>
      </c>
      <c r="J1754" s="9">
        <v>0</v>
      </c>
      <c r="K1754" s="9">
        <v>0</v>
      </c>
      <c r="L1754" s="9">
        <v>0</v>
      </c>
      <c r="M1754" s="9">
        <v>285</v>
      </c>
      <c r="N1754" s="9">
        <v>131.5</v>
      </c>
      <c r="O1754" s="9">
        <v>82</v>
      </c>
      <c r="P1754" s="9">
        <v>27.87</v>
      </c>
      <c r="Q1754" s="9">
        <v>60</v>
      </c>
      <c r="R1754" s="9">
        <v>103</v>
      </c>
      <c r="S1754" s="12"/>
      <c r="V1754" s="9">
        <v>20</v>
      </c>
      <c r="W1754" s="12">
        <f t="shared" si="108"/>
        <v>1</v>
      </c>
      <c r="Z1754" s="60">
        <v>1</v>
      </c>
      <c r="AA1754" s="9">
        <f t="shared" si="109"/>
        <v>1</v>
      </c>
      <c r="AB1754" s="9">
        <f t="shared" si="110"/>
        <v>0</v>
      </c>
      <c r="AC1754" s="9">
        <f t="shared" si="111"/>
        <v>0</v>
      </c>
    </row>
    <row r="1755" spans="1:29" ht="15.75" customHeight="1" x14ac:dyDescent="0.2">
      <c r="A1755" s="9">
        <v>0</v>
      </c>
      <c r="B1755" s="9">
        <v>0</v>
      </c>
      <c r="C1755" s="9">
        <v>43</v>
      </c>
      <c r="D1755" s="9">
        <v>0</v>
      </c>
      <c r="E1755" s="9">
        <v>0</v>
      </c>
      <c r="F1755" s="9">
        <v>1</v>
      </c>
      <c r="G1755" s="9">
        <v>1</v>
      </c>
      <c r="H1755" s="9">
        <v>5</v>
      </c>
      <c r="I1755" s="9">
        <v>0</v>
      </c>
      <c r="J1755" s="9">
        <v>0</v>
      </c>
      <c r="K1755" s="9">
        <v>0</v>
      </c>
      <c r="L1755" s="9">
        <v>0</v>
      </c>
      <c r="M1755" s="9">
        <v>250</v>
      </c>
      <c r="N1755" s="9">
        <v>110</v>
      </c>
      <c r="O1755" s="9">
        <v>70</v>
      </c>
      <c r="P1755" s="9">
        <v>21.14</v>
      </c>
      <c r="Q1755" s="9">
        <v>64</v>
      </c>
      <c r="R1755" s="9">
        <v>85</v>
      </c>
      <c r="S1755" s="12"/>
      <c r="V1755" s="9">
        <v>5</v>
      </c>
      <c r="W1755" s="12">
        <f t="shared" si="108"/>
        <v>1</v>
      </c>
      <c r="Z1755" s="60">
        <v>3</v>
      </c>
      <c r="AA1755" s="9">
        <f t="shared" si="109"/>
        <v>0</v>
      </c>
      <c r="AB1755" s="9">
        <f t="shared" si="110"/>
        <v>0</v>
      </c>
      <c r="AC1755" s="9">
        <f t="shared" si="111"/>
        <v>1</v>
      </c>
    </row>
    <row r="1756" spans="1:29" ht="15.75" customHeight="1" x14ac:dyDescent="0.2">
      <c r="A1756" s="9">
        <v>0</v>
      </c>
      <c r="B1756" s="9">
        <v>0</v>
      </c>
      <c r="C1756" s="9">
        <v>36</v>
      </c>
      <c r="D1756" s="9">
        <v>1</v>
      </c>
      <c r="E1756" s="9">
        <v>0</v>
      </c>
      <c r="F1756" s="9">
        <v>0</v>
      </c>
      <c r="G1756" s="9">
        <v>1</v>
      </c>
      <c r="H1756" s="9">
        <v>15</v>
      </c>
      <c r="I1756" s="9">
        <v>0</v>
      </c>
      <c r="J1756" s="9">
        <v>0</v>
      </c>
      <c r="K1756" s="9">
        <v>0</v>
      </c>
      <c r="L1756" s="9">
        <v>0</v>
      </c>
      <c r="M1756" s="9">
        <v>164</v>
      </c>
      <c r="N1756" s="9">
        <v>100</v>
      </c>
      <c r="O1756" s="9">
        <v>64</v>
      </c>
      <c r="P1756" s="9">
        <v>19.87</v>
      </c>
      <c r="Q1756" s="9">
        <v>85</v>
      </c>
      <c r="R1756" s="9">
        <v>65</v>
      </c>
      <c r="S1756" s="12"/>
      <c r="V1756" s="9">
        <v>15</v>
      </c>
      <c r="W1756" s="12">
        <f t="shared" si="108"/>
        <v>1</v>
      </c>
      <c r="Z1756" s="60">
        <v>1</v>
      </c>
      <c r="AA1756" s="9">
        <f t="shared" si="109"/>
        <v>1</v>
      </c>
      <c r="AB1756" s="9">
        <f t="shared" si="110"/>
        <v>0</v>
      </c>
      <c r="AC1756" s="9">
        <f t="shared" si="111"/>
        <v>0</v>
      </c>
    </row>
    <row r="1757" spans="1:29" ht="15.75" customHeight="1" x14ac:dyDescent="0.2">
      <c r="A1757" s="9">
        <v>0</v>
      </c>
      <c r="B1757" s="9">
        <v>1</v>
      </c>
      <c r="C1757" s="9">
        <v>40</v>
      </c>
      <c r="D1757" s="9">
        <v>0</v>
      </c>
      <c r="E1757" s="9">
        <v>1</v>
      </c>
      <c r="F1757" s="9">
        <v>0</v>
      </c>
      <c r="G1757" s="9">
        <v>1</v>
      </c>
      <c r="H1757" s="9">
        <v>1</v>
      </c>
      <c r="I1757" s="9">
        <v>0</v>
      </c>
      <c r="J1757" s="9">
        <v>0</v>
      </c>
      <c r="K1757" s="9">
        <v>0</v>
      </c>
      <c r="L1757" s="9">
        <v>0</v>
      </c>
      <c r="M1757" s="9">
        <v>234</v>
      </c>
      <c r="N1757" s="9">
        <v>116</v>
      </c>
      <c r="O1757" s="9">
        <v>79.5</v>
      </c>
      <c r="P1757" s="9">
        <v>24.77</v>
      </c>
      <c r="Q1757" s="9">
        <v>62</v>
      </c>
      <c r="R1757" s="9">
        <v>87</v>
      </c>
      <c r="S1757" s="12"/>
      <c r="V1757" s="9">
        <v>1</v>
      </c>
      <c r="W1757" s="12">
        <f t="shared" si="108"/>
        <v>1</v>
      </c>
      <c r="Z1757" s="60">
        <v>2</v>
      </c>
      <c r="AA1757" s="9">
        <f t="shared" si="109"/>
        <v>0</v>
      </c>
      <c r="AB1757" s="9">
        <f t="shared" si="110"/>
        <v>1</v>
      </c>
      <c r="AC1757" s="9">
        <f t="shared" si="111"/>
        <v>0</v>
      </c>
    </row>
    <row r="1758" spans="1:29" ht="15.75" customHeight="1" x14ac:dyDescent="0.2">
      <c r="A1758" s="9">
        <v>0</v>
      </c>
      <c r="B1758" s="9">
        <v>0</v>
      </c>
      <c r="C1758" s="9">
        <v>44</v>
      </c>
      <c r="D1758" s="9">
        <v>1</v>
      </c>
      <c r="E1758" s="9">
        <v>0</v>
      </c>
      <c r="F1758" s="9">
        <v>0</v>
      </c>
      <c r="G1758" s="9">
        <v>0</v>
      </c>
      <c r="H1758" s="9">
        <v>0</v>
      </c>
      <c r="I1758" s="9">
        <v>0</v>
      </c>
      <c r="J1758" s="9">
        <v>0</v>
      </c>
      <c r="K1758" s="9">
        <v>0</v>
      </c>
      <c r="L1758" s="9">
        <v>0</v>
      </c>
      <c r="M1758" s="9">
        <v>212</v>
      </c>
      <c r="N1758" s="9">
        <v>132</v>
      </c>
      <c r="O1758" s="9">
        <v>82</v>
      </c>
      <c r="P1758" s="9">
        <v>28.72</v>
      </c>
      <c r="Q1758" s="9">
        <v>75</v>
      </c>
      <c r="R1758" s="9">
        <v>73</v>
      </c>
      <c r="S1758" s="12"/>
      <c r="V1758" s="9">
        <v>0</v>
      </c>
      <c r="W1758" s="12">
        <f t="shared" si="108"/>
        <v>0</v>
      </c>
      <c r="Z1758" s="60">
        <v>1</v>
      </c>
      <c r="AA1758" s="9">
        <f t="shared" si="109"/>
        <v>1</v>
      </c>
      <c r="AB1758" s="9">
        <f t="shared" si="110"/>
        <v>0</v>
      </c>
      <c r="AC1758" s="9">
        <f t="shared" si="111"/>
        <v>0</v>
      </c>
    </row>
    <row r="1759" spans="1:29" ht="15.75" customHeight="1" x14ac:dyDescent="0.2">
      <c r="A1759" s="9">
        <v>0</v>
      </c>
      <c r="B1759" s="9">
        <v>0</v>
      </c>
      <c r="C1759" s="9">
        <v>45</v>
      </c>
      <c r="D1759" s="9">
        <v>0</v>
      </c>
      <c r="E1759" s="9">
        <v>0</v>
      </c>
      <c r="F1759" s="9">
        <v>1</v>
      </c>
      <c r="G1759" s="9">
        <v>1</v>
      </c>
      <c r="H1759" s="9">
        <v>8</v>
      </c>
      <c r="I1759" s="9">
        <v>0</v>
      </c>
      <c r="J1759" s="9">
        <v>0</v>
      </c>
      <c r="K1759" s="9">
        <v>0</v>
      </c>
      <c r="L1759" s="9">
        <v>0</v>
      </c>
      <c r="M1759" s="9">
        <v>195</v>
      </c>
      <c r="N1759" s="9">
        <v>111</v>
      </c>
      <c r="O1759" s="9">
        <v>79</v>
      </c>
      <c r="P1759" s="9">
        <v>23.22</v>
      </c>
      <c r="Q1759" s="9">
        <v>86</v>
      </c>
      <c r="R1759" s="9">
        <v>85</v>
      </c>
      <c r="S1759" s="12"/>
      <c r="V1759" s="9">
        <v>8</v>
      </c>
      <c r="W1759" s="12">
        <f t="shared" si="108"/>
        <v>1</v>
      </c>
      <c r="Z1759" s="60">
        <v>3</v>
      </c>
      <c r="AA1759" s="9">
        <f t="shared" si="109"/>
        <v>0</v>
      </c>
      <c r="AB1759" s="9">
        <f t="shared" si="110"/>
        <v>0</v>
      </c>
      <c r="AC1759" s="9">
        <f t="shared" si="111"/>
        <v>1</v>
      </c>
    </row>
    <row r="1760" spans="1:29" ht="15.75" customHeight="1" x14ac:dyDescent="0.2">
      <c r="A1760" s="9">
        <v>0</v>
      </c>
      <c r="B1760" s="9">
        <v>0</v>
      </c>
      <c r="C1760" s="9">
        <v>57</v>
      </c>
      <c r="D1760" s="9">
        <v>0</v>
      </c>
      <c r="E1760" s="9">
        <v>1</v>
      </c>
      <c r="F1760" s="9">
        <v>0</v>
      </c>
      <c r="G1760" s="9">
        <v>0</v>
      </c>
      <c r="H1760" s="9">
        <v>0</v>
      </c>
      <c r="I1760" s="9">
        <v>0</v>
      </c>
      <c r="J1760" s="9">
        <v>0</v>
      </c>
      <c r="K1760" s="9">
        <v>0</v>
      </c>
      <c r="L1760" s="9">
        <v>0</v>
      </c>
      <c r="M1760" s="9">
        <v>333</v>
      </c>
      <c r="N1760" s="9">
        <v>128</v>
      </c>
      <c r="O1760" s="9">
        <v>84</v>
      </c>
      <c r="P1760" s="9">
        <v>25.69</v>
      </c>
      <c r="Q1760" s="9">
        <v>75</v>
      </c>
      <c r="R1760" s="9">
        <v>78</v>
      </c>
      <c r="S1760" s="12"/>
      <c r="V1760" s="9">
        <v>0</v>
      </c>
      <c r="W1760" s="12">
        <f t="shared" si="108"/>
        <v>0</v>
      </c>
      <c r="Z1760" s="60">
        <v>2</v>
      </c>
      <c r="AA1760" s="9">
        <f t="shared" si="109"/>
        <v>0</v>
      </c>
      <c r="AB1760" s="9">
        <f t="shared" si="110"/>
        <v>1</v>
      </c>
      <c r="AC1760" s="9">
        <f t="shared" si="111"/>
        <v>0</v>
      </c>
    </row>
    <row r="1761" spans="1:29" ht="15.75" customHeight="1" x14ac:dyDescent="0.2">
      <c r="A1761" s="9">
        <v>0</v>
      </c>
      <c r="B1761" s="9">
        <v>1</v>
      </c>
      <c r="C1761" s="9">
        <v>57</v>
      </c>
      <c r="D1761" s="9">
        <v>1</v>
      </c>
      <c r="E1761" s="9">
        <v>0</v>
      </c>
      <c r="F1761" s="9">
        <v>0</v>
      </c>
      <c r="G1761" s="9">
        <v>1</v>
      </c>
      <c r="H1761" s="9">
        <v>9</v>
      </c>
      <c r="I1761" s="9">
        <v>0</v>
      </c>
      <c r="J1761" s="9">
        <v>0</v>
      </c>
      <c r="K1761" s="9">
        <v>1</v>
      </c>
      <c r="L1761" s="9">
        <v>0</v>
      </c>
      <c r="M1761" s="9">
        <v>274</v>
      </c>
      <c r="N1761" s="9">
        <v>173</v>
      </c>
      <c r="O1761" s="9">
        <v>102</v>
      </c>
      <c r="P1761" s="9">
        <v>27.26</v>
      </c>
      <c r="Q1761" s="9">
        <v>69</v>
      </c>
      <c r="R1761" s="9">
        <v>75</v>
      </c>
      <c r="S1761" s="12"/>
      <c r="V1761" s="9">
        <v>9</v>
      </c>
      <c r="W1761" s="12">
        <f t="shared" si="108"/>
        <v>1</v>
      </c>
      <c r="Z1761" s="60">
        <v>1</v>
      </c>
      <c r="AA1761" s="9">
        <f t="shared" si="109"/>
        <v>1</v>
      </c>
      <c r="AB1761" s="9">
        <f t="shared" si="110"/>
        <v>0</v>
      </c>
      <c r="AC1761" s="9">
        <f t="shared" si="111"/>
        <v>0</v>
      </c>
    </row>
    <row r="1762" spans="1:29" ht="15.75" customHeight="1" x14ac:dyDescent="0.2">
      <c r="A1762" s="9">
        <v>1</v>
      </c>
      <c r="B1762" s="9">
        <v>1</v>
      </c>
      <c r="C1762" s="9">
        <v>48</v>
      </c>
      <c r="D1762" s="9">
        <v>0</v>
      </c>
      <c r="E1762" s="9">
        <v>1</v>
      </c>
      <c r="F1762" s="9">
        <v>0</v>
      </c>
      <c r="G1762" s="9">
        <v>1</v>
      </c>
      <c r="H1762" s="9">
        <v>17</v>
      </c>
      <c r="I1762" s="9">
        <v>0</v>
      </c>
      <c r="J1762" s="9">
        <v>0</v>
      </c>
      <c r="K1762" s="9">
        <v>1</v>
      </c>
      <c r="L1762" s="9">
        <v>0</v>
      </c>
      <c r="M1762" s="9">
        <v>250</v>
      </c>
      <c r="N1762" s="9">
        <v>177</v>
      </c>
      <c r="O1762" s="9">
        <v>124</v>
      </c>
      <c r="P1762" s="9">
        <v>26.4</v>
      </c>
      <c r="Q1762" s="9">
        <v>75</v>
      </c>
      <c r="R1762" s="9">
        <v>69</v>
      </c>
      <c r="S1762" s="12"/>
      <c r="V1762" s="9">
        <v>17</v>
      </c>
      <c r="W1762" s="12">
        <f t="shared" si="108"/>
        <v>1</v>
      </c>
      <c r="Z1762" s="60">
        <v>2</v>
      </c>
      <c r="AA1762" s="9">
        <f t="shared" si="109"/>
        <v>0</v>
      </c>
      <c r="AB1762" s="9">
        <f t="shared" si="110"/>
        <v>1</v>
      </c>
      <c r="AC1762" s="9">
        <f t="shared" si="111"/>
        <v>0</v>
      </c>
    </row>
    <row r="1763" spans="1:29" ht="15.75" customHeight="1" x14ac:dyDescent="0.2">
      <c r="A1763" s="9">
        <v>0</v>
      </c>
      <c r="B1763" s="9">
        <v>0</v>
      </c>
      <c r="C1763" s="9">
        <v>57</v>
      </c>
      <c r="D1763" s="9">
        <v>1</v>
      </c>
      <c r="E1763" s="9">
        <v>0</v>
      </c>
      <c r="F1763" s="9">
        <v>0</v>
      </c>
      <c r="G1763" s="9">
        <v>0</v>
      </c>
      <c r="H1763" s="9">
        <v>0</v>
      </c>
      <c r="I1763" s="9">
        <v>0</v>
      </c>
      <c r="J1763" s="9">
        <v>0</v>
      </c>
      <c r="K1763" s="9">
        <v>0</v>
      </c>
      <c r="L1763" s="9">
        <v>0</v>
      </c>
      <c r="M1763" s="9">
        <v>207</v>
      </c>
      <c r="N1763" s="9">
        <v>161</v>
      </c>
      <c r="O1763" s="9">
        <v>97</v>
      </c>
      <c r="P1763" s="9">
        <v>36.46</v>
      </c>
      <c r="Q1763" s="9">
        <v>75</v>
      </c>
      <c r="R1763" s="9">
        <v>67</v>
      </c>
      <c r="S1763" s="12"/>
      <c r="V1763" s="9">
        <v>0</v>
      </c>
      <c r="W1763" s="12">
        <f t="shared" si="108"/>
        <v>0</v>
      </c>
      <c r="Z1763" s="60">
        <v>1</v>
      </c>
      <c r="AA1763" s="9">
        <f t="shared" si="109"/>
        <v>1</v>
      </c>
      <c r="AB1763" s="9">
        <f t="shared" si="110"/>
        <v>0</v>
      </c>
      <c r="AC1763" s="9">
        <f t="shared" si="111"/>
        <v>0</v>
      </c>
    </row>
    <row r="1764" spans="1:29" ht="15.75" customHeight="1" x14ac:dyDescent="0.2">
      <c r="A1764" s="9">
        <v>0</v>
      </c>
      <c r="B1764" s="9">
        <v>0</v>
      </c>
      <c r="C1764" s="9">
        <v>39</v>
      </c>
      <c r="D1764" s="9">
        <v>0</v>
      </c>
      <c r="E1764" s="9">
        <v>1</v>
      </c>
      <c r="F1764" s="9">
        <v>0</v>
      </c>
      <c r="G1764" s="9">
        <v>0</v>
      </c>
      <c r="H1764" s="9">
        <v>0</v>
      </c>
      <c r="I1764" s="9">
        <v>1</v>
      </c>
      <c r="J1764" s="9">
        <v>0</v>
      </c>
      <c r="K1764" s="9">
        <v>1</v>
      </c>
      <c r="L1764" s="9">
        <v>0</v>
      </c>
      <c r="M1764" s="9">
        <v>283</v>
      </c>
      <c r="N1764" s="9">
        <v>159</v>
      </c>
      <c r="O1764" s="9">
        <v>105</v>
      </c>
      <c r="P1764" s="9">
        <v>30.06</v>
      </c>
      <c r="Q1764" s="9">
        <v>80</v>
      </c>
      <c r="R1764" s="9">
        <v>76</v>
      </c>
      <c r="S1764" s="12"/>
      <c r="V1764" s="9">
        <v>0</v>
      </c>
      <c r="W1764" s="12">
        <f t="shared" si="108"/>
        <v>0</v>
      </c>
      <c r="Z1764" s="60">
        <v>2</v>
      </c>
      <c r="AA1764" s="9">
        <f t="shared" si="109"/>
        <v>0</v>
      </c>
      <c r="AB1764" s="9">
        <f t="shared" si="110"/>
        <v>1</v>
      </c>
      <c r="AC1764" s="9">
        <f t="shared" si="111"/>
        <v>0</v>
      </c>
    </row>
    <row r="1765" spans="1:29" ht="15.75" customHeight="1" x14ac:dyDescent="0.2">
      <c r="A1765" s="9">
        <v>1</v>
      </c>
      <c r="B1765" s="9">
        <v>0</v>
      </c>
      <c r="C1765" s="9">
        <v>51</v>
      </c>
      <c r="D1765" s="9">
        <v>1</v>
      </c>
      <c r="E1765" s="9">
        <v>0</v>
      </c>
      <c r="F1765" s="9">
        <v>0</v>
      </c>
      <c r="G1765" s="9">
        <v>1</v>
      </c>
      <c r="H1765" s="9">
        <v>25</v>
      </c>
      <c r="I1765" s="9">
        <v>0</v>
      </c>
      <c r="J1765" s="9">
        <v>0</v>
      </c>
      <c r="K1765" s="9">
        <v>0</v>
      </c>
      <c r="L1765" s="9">
        <v>0</v>
      </c>
      <c r="M1765" s="9">
        <v>327</v>
      </c>
      <c r="N1765" s="9">
        <v>117</v>
      </c>
      <c r="O1765" s="9">
        <v>70</v>
      </c>
      <c r="P1765" s="9">
        <v>18.52</v>
      </c>
      <c r="Q1765" s="9">
        <v>90</v>
      </c>
      <c r="R1765" s="9">
        <v>76</v>
      </c>
      <c r="S1765" s="12"/>
      <c r="V1765" s="9">
        <v>25</v>
      </c>
      <c r="W1765" s="12">
        <f t="shared" si="108"/>
        <v>1</v>
      </c>
      <c r="Z1765" s="60">
        <v>1</v>
      </c>
      <c r="AA1765" s="9">
        <f t="shared" si="109"/>
        <v>1</v>
      </c>
      <c r="AB1765" s="9">
        <f t="shared" si="110"/>
        <v>0</v>
      </c>
      <c r="AC1765" s="9">
        <f t="shared" si="111"/>
        <v>0</v>
      </c>
    </row>
    <row r="1766" spans="1:29" ht="15.75" customHeight="1" x14ac:dyDescent="0.2">
      <c r="A1766" s="9">
        <v>0</v>
      </c>
      <c r="B1766" s="9">
        <v>0</v>
      </c>
      <c r="C1766" s="9">
        <v>60</v>
      </c>
      <c r="D1766" s="9">
        <v>0</v>
      </c>
      <c r="E1766" s="9">
        <v>0</v>
      </c>
      <c r="F1766" s="9">
        <v>1</v>
      </c>
      <c r="G1766" s="9">
        <v>0</v>
      </c>
      <c r="H1766" s="9">
        <v>0</v>
      </c>
      <c r="I1766" s="9">
        <v>0</v>
      </c>
      <c r="J1766" s="9">
        <v>0</v>
      </c>
      <c r="K1766" s="9">
        <v>1</v>
      </c>
      <c r="L1766" s="9">
        <v>0</v>
      </c>
      <c r="M1766" s="9">
        <v>270</v>
      </c>
      <c r="N1766" s="9">
        <v>154</v>
      </c>
      <c r="O1766" s="9">
        <v>82</v>
      </c>
      <c r="P1766" s="9">
        <v>27.82</v>
      </c>
      <c r="Q1766" s="9">
        <v>93</v>
      </c>
      <c r="R1766" s="9">
        <v>90</v>
      </c>
      <c r="S1766" s="12"/>
      <c r="V1766" s="9">
        <v>0</v>
      </c>
      <c r="W1766" s="12">
        <f t="shared" si="108"/>
        <v>0</v>
      </c>
      <c r="Z1766" s="60">
        <v>3</v>
      </c>
      <c r="AA1766" s="9">
        <f t="shared" si="109"/>
        <v>0</v>
      </c>
      <c r="AB1766" s="9">
        <f t="shared" si="110"/>
        <v>0</v>
      </c>
      <c r="AC1766" s="9">
        <f t="shared" si="111"/>
        <v>1</v>
      </c>
    </row>
    <row r="1767" spans="1:29" ht="15.75" customHeight="1" x14ac:dyDescent="0.2">
      <c r="A1767" s="9">
        <v>0</v>
      </c>
      <c r="B1767" s="9">
        <v>1</v>
      </c>
      <c r="C1767" s="9">
        <v>61</v>
      </c>
      <c r="D1767" s="9">
        <v>0</v>
      </c>
      <c r="E1767" s="9">
        <v>1</v>
      </c>
      <c r="F1767" s="9">
        <v>0</v>
      </c>
      <c r="G1767" s="9">
        <v>0</v>
      </c>
      <c r="H1767" s="9">
        <v>0</v>
      </c>
      <c r="I1767" s="9">
        <v>0</v>
      </c>
      <c r="J1767" s="9">
        <v>0</v>
      </c>
      <c r="K1767" s="9">
        <v>1</v>
      </c>
      <c r="L1767" s="9">
        <v>0</v>
      </c>
      <c r="M1767" s="9">
        <v>260</v>
      </c>
      <c r="N1767" s="9">
        <v>148</v>
      </c>
      <c r="O1767" s="9">
        <v>74</v>
      </c>
      <c r="P1767" s="9">
        <v>26.84</v>
      </c>
      <c r="Q1767" s="9">
        <v>66</v>
      </c>
      <c r="R1767" s="9">
        <v>91</v>
      </c>
      <c r="S1767" s="12"/>
      <c r="V1767" s="9">
        <v>0</v>
      </c>
      <c r="W1767" s="12">
        <f t="shared" si="108"/>
        <v>0</v>
      </c>
      <c r="Z1767" s="60">
        <v>2</v>
      </c>
      <c r="AA1767" s="9">
        <f t="shared" si="109"/>
        <v>0</v>
      </c>
      <c r="AB1767" s="9">
        <f t="shared" si="110"/>
        <v>1</v>
      </c>
      <c r="AC1767" s="9">
        <f t="shared" si="111"/>
        <v>0</v>
      </c>
    </row>
    <row r="1768" spans="1:29" ht="15.75" customHeight="1" x14ac:dyDescent="0.2">
      <c r="A1768" s="9">
        <v>0</v>
      </c>
      <c r="B1768" s="9">
        <v>1</v>
      </c>
      <c r="C1768" s="9">
        <v>39</v>
      </c>
      <c r="D1768" s="9">
        <v>0</v>
      </c>
      <c r="E1768" s="9">
        <v>0</v>
      </c>
      <c r="F1768" s="9">
        <v>0</v>
      </c>
      <c r="G1768" s="9">
        <v>0</v>
      </c>
      <c r="H1768" s="9">
        <v>0</v>
      </c>
      <c r="I1768" s="9">
        <v>0</v>
      </c>
      <c r="J1768" s="9">
        <v>0</v>
      </c>
      <c r="K1768" s="9">
        <v>1</v>
      </c>
      <c r="L1768" s="9">
        <v>0</v>
      </c>
      <c r="M1768" s="9">
        <v>320</v>
      </c>
      <c r="N1768" s="9">
        <v>123</v>
      </c>
      <c r="O1768" s="9">
        <v>90</v>
      </c>
      <c r="P1768" s="9">
        <v>24.44</v>
      </c>
      <c r="Q1768" s="9">
        <v>85</v>
      </c>
      <c r="R1768" s="9">
        <v>69</v>
      </c>
      <c r="S1768" s="12"/>
      <c r="V1768" s="9">
        <v>0</v>
      </c>
      <c r="W1768" s="12">
        <f t="shared" si="108"/>
        <v>0</v>
      </c>
      <c r="Z1768" s="60">
        <v>4</v>
      </c>
      <c r="AA1768" s="9">
        <f t="shared" si="109"/>
        <v>0</v>
      </c>
      <c r="AB1768" s="9">
        <f t="shared" si="110"/>
        <v>0</v>
      </c>
      <c r="AC1768" s="9">
        <f t="shared" si="111"/>
        <v>0</v>
      </c>
    </row>
    <row r="1769" spans="1:29" ht="15.75" customHeight="1" x14ac:dyDescent="0.2">
      <c r="A1769" s="9">
        <v>0</v>
      </c>
      <c r="B1769" s="9">
        <v>0</v>
      </c>
      <c r="C1769" s="9">
        <v>51</v>
      </c>
      <c r="D1769" s="9">
        <v>0</v>
      </c>
      <c r="E1769" s="9">
        <v>1</v>
      </c>
      <c r="F1769" s="9">
        <v>0</v>
      </c>
      <c r="G1769" s="9">
        <v>0</v>
      </c>
      <c r="H1769" s="9">
        <v>0</v>
      </c>
      <c r="I1769" s="9">
        <v>0</v>
      </c>
      <c r="J1769" s="9">
        <v>0</v>
      </c>
      <c r="K1769" s="9">
        <v>0</v>
      </c>
      <c r="L1769" s="9">
        <v>0</v>
      </c>
      <c r="M1769" s="9">
        <v>285</v>
      </c>
      <c r="N1769" s="9">
        <v>136.5</v>
      </c>
      <c r="O1769" s="9">
        <v>86.5</v>
      </c>
      <c r="P1769" s="9">
        <v>24.81</v>
      </c>
      <c r="Q1769" s="9">
        <v>70</v>
      </c>
      <c r="R1769" s="9">
        <v>83</v>
      </c>
      <c r="S1769" s="12"/>
      <c r="V1769" s="9">
        <v>0</v>
      </c>
      <c r="W1769" s="12">
        <f t="shared" si="108"/>
        <v>0</v>
      </c>
      <c r="Z1769" s="60">
        <v>2</v>
      </c>
      <c r="AA1769" s="9">
        <f t="shared" si="109"/>
        <v>0</v>
      </c>
      <c r="AB1769" s="9">
        <f t="shared" si="110"/>
        <v>1</v>
      </c>
      <c r="AC1769" s="9">
        <f t="shared" si="111"/>
        <v>0</v>
      </c>
    </row>
    <row r="1770" spans="1:29" ht="15.75" customHeight="1" x14ac:dyDescent="0.2">
      <c r="A1770" s="9">
        <v>0</v>
      </c>
      <c r="B1770" s="9">
        <v>0</v>
      </c>
      <c r="C1770" s="9">
        <v>63</v>
      </c>
      <c r="D1770" s="9">
        <v>1</v>
      </c>
      <c r="E1770" s="9">
        <v>0</v>
      </c>
      <c r="F1770" s="9">
        <v>0</v>
      </c>
      <c r="G1770" s="9">
        <v>0</v>
      </c>
      <c r="H1770" s="9">
        <v>0</v>
      </c>
      <c r="I1770" s="9">
        <v>1</v>
      </c>
      <c r="J1770" s="9">
        <v>0</v>
      </c>
      <c r="K1770" s="9">
        <v>1</v>
      </c>
      <c r="L1770" s="9">
        <v>0</v>
      </c>
      <c r="M1770" s="9">
        <v>281</v>
      </c>
      <c r="N1770" s="9">
        <v>135</v>
      </c>
      <c r="O1770" s="9">
        <v>83</v>
      </c>
      <c r="P1770" s="9">
        <v>24.91</v>
      </c>
      <c r="Q1770" s="9">
        <v>63</v>
      </c>
      <c r="R1770" s="9">
        <v>68</v>
      </c>
      <c r="S1770" s="12"/>
      <c r="V1770" s="9">
        <v>0</v>
      </c>
      <c r="W1770" s="12">
        <f t="shared" si="108"/>
        <v>0</v>
      </c>
      <c r="Z1770" s="60">
        <v>1</v>
      </c>
      <c r="AA1770" s="9">
        <f t="shared" si="109"/>
        <v>1</v>
      </c>
      <c r="AB1770" s="9">
        <f t="shared" si="110"/>
        <v>0</v>
      </c>
      <c r="AC1770" s="9">
        <f t="shared" si="111"/>
        <v>0</v>
      </c>
    </row>
    <row r="1771" spans="1:29" ht="15.75" customHeight="1" x14ac:dyDescent="0.2">
      <c r="A1771" s="9">
        <v>0</v>
      </c>
      <c r="B1771" s="9">
        <v>0</v>
      </c>
      <c r="C1771" s="9">
        <v>55</v>
      </c>
      <c r="D1771" s="9">
        <v>0</v>
      </c>
      <c r="E1771" s="9">
        <v>0</v>
      </c>
      <c r="F1771" s="9">
        <v>1</v>
      </c>
      <c r="G1771" s="9">
        <v>1</v>
      </c>
      <c r="H1771" s="9">
        <v>20</v>
      </c>
      <c r="I1771" s="9">
        <v>0</v>
      </c>
      <c r="J1771" s="9">
        <v>0</v>
      </c>
      <c r="K1771" s="9">
        <v>0</v>
      </c>
      <c r="L1771" s="9">
        <v>0</v>
      </c>
      <c r="M1771" s="9">
        <v>249</v>
      </c>
      <c r="N1771" s="9">
        <v>109</v>
      </c>
      <c r="O1771" s="9">
        <v>66.5</v>
      </c>
      <c r="P1771" s="9">
        <v>24.79</v>
      </c>
      <c r="Q1771" s="9">
        <v>94</v>
      </c>
      <c r="R1771" s="9">
        <v>85</v>
      </c>
      <c r="S1771" s="12"/>
      <c r="V1771" s="9">
        <v>20</v>
      </c>
      <c r="W1771" s="12">
        <f t="shared" si="108"/>
        <v>1</v>
      </c>
      <c r="Z1771" s="60">
        <v>3</v>
      </c>
      <c r="AA1771" s="9">
        <f t="shared" si="109"/>
        <v>0</v>
      </c>
      <c r="AB1771" s="9">
        <f t="shared" si="110"/>
        <v>0</v>
      </c>
      <c r="AC1771" s="9">
        <f t="shared" si="111"/>
        <v>1</v>
      </c>
    </row>
    <row r="1772" spans="1:29" ht="15.75" customHeight="1" x14ac:dyDescent="0.2">
      <c r="A1772" s="9">
        <v>0</v>
      </c>
      <c r="B1772" s="9">
        <v>0</v>
      </c>
      <c r="C1772" s="9">
        <v>47</v>
      </c>
      <c r="D1772" s="9">
        <v>0</v>
      </c>
      <c r="E1772" s="9">
        <v>0</v>
      </c>
      <c r="F1772" s="9">
        <v>1</v>
      </c>
      <c r="G1772" s="9">
        <v>0</v>
      </c>
      <c r="H1772" s="9">
        <v>0</v>
      </c>
      <c r="I1772" s="9">
        <v>0</v>
      </c>
      <c r="J1772" s="9">
        <v>0</v>
      </c>
      <c r="K1772" s="9">
        <v>1</v>
      </c>
      <c r="L1772" s="9">
        <v>0</v>
      </c>
      <c r="M1772" s="9">
        <v>250</v>
      </c>
      <c r="N1772" s="9">
        <v>167</v>
      </c>
      <c r="O1772" s="9">
        <v>96.5</v>
      </c>
      <c r="P1772" s="9">
        <v>23.79</v>
      </c>
      <c r="Q1772" s="9">
        <v>65</v>
      </c>
      <c r="R1772" s="9">
        <v>78</v>
      </c>
      <c r="S1772" s="12"/>
      <c r="V1772" s="9">
        <v>0</v>
      </c>
      <c r="W1772" s="12">
        <f t="shared" si="108"/>
        <v>0</v>
      </c>
      <c r="Z1772" s="60">
        <v>3</v>
      </c>
      <c r="AA1772" s="9">
        <f t="shared" si="109"/>
        <v>0</v>
      </c>
      <c r="AB1772" s="9">
        <f t="shared" si="110"/>
        <v>0</v>
      </c>
      <c r="AC1772" s="9">
        <f t="shared" si="111"/>
        <v>1</v>
      </c>
    </row>
    <row r="1773" spans="1:29" ht="15.75" customHeight="1" x14ac:dyDescent="0.2">
      <c r="A1773" s="9">
        <v>1</v>
      </c>
      <c r="B1773" s="9">
        <v>1</v>
      </c>
      <c r="C1773" s="9">
        <v>57</v>
      </c>
      <c r="D1773" s="9">
        <v>1</v>
      </c>
      <c r="E1773" s="9">
        <v>0</v>
      </c>
      <c r="F1773" s="9">
        <v>0</v>
      </c>
      <c r="G1773" s="9">
        <v>1</v>
      </c>
      <c r="H1773" s="9">
        <v>20</v>
      </c>
      <c r="I1773" s="9">
        <v>0</v>
      </c>
      <c r="J1773" s="9">
        <v>0</v>
      </c>
      <c r="K1773" s="9">
        <v>0</v>
      </c>
      <c r="L1773" s="9">
        <v>0</v>
      </c>
      <c r="M1773" s="9">
        <v>193</v>
      </c>
      <c r="N1773" s="9">
        <v>104</v>
      </c>
      <c r="O1773" s="9">
        <v>64</v>
      </c>
      <c r="P1773" s="9">
        <v>26</v>
      </c>
      <c r="Q1773" s="9">
        <v>62</v>
      </c>
      <c r="R1773" s="9">
        <v>87</v>
      </c>
      <c r="S1773" s="12"/>
      <c r="V1773" s="9">
        <v>20</v>
      </c>
      <c r="W1773" s="12">
        <f t="shared" si="108"/>
        <v>1</v>
      </c>
      <c r="Z1773" s="60">
        <v>1</v>
      </c>
      <c r="AA1773" s="9">
        <f t="shared" si="109"/>
        <v>1</v>
      </c>
      <c r="AB1773" s="9">
        <f t="shared" si="110"/>
        <v>0</v>
      </c>
      <c r="AC1773" s="9">
        <f t="shared" si="111"/>
        <v>0</v>
      </c>
    </row>
    <row r="1774" spans="1:29" ht="15.75" customHeight="1" x14ac:dyDescent="0.2">
      <c r="A1774" s="9">
        <v>0</v>
      </c>
      <c r="B1774" s="9">
        <v>1</v>
      </c>
      <c r="C1774" s="9">
        <v>55</v>
      </c>
      <c r="D1774" s="9">
        <v>0</v>
      </c>
      <c r="E1774" s="9">
        <v>0</v>
      </c>
      <c r="F1774" s="9">
        <v>0</v>
      </c>
      <c r="G1774" s="9">
        <v>0</v>
      </c>
      <c r="H1774" s="9">
        <v>0</v>
      </c>
      <c r="I1774" s="9">
        <v>0</v>
      </c>
      <c r="J1774" s="9">
        <v>0</v>
      </c>
      <c r="K1774" s="9">
        <v>1</v>
      </c>
      <c r="L1774" s="9">
        <v>0</v>
      </c>
      <c r="M1774" s="9">
        <v>180</v>
      </c>
      <c r="N1774" s="9">
        <v>170</v>
      </c>
      <c r="O1774" s="9">
        <v>105</v>
      </c>
      <c r="P1774" s="9">
        <v>26.79</v>
      </c>
      <c r="Q1774" s="9">
        <v>50</v>
      </c>
      <c r="R1774" s="9">
        <v>90</v>
      </c>
      <c r="S1774" s="12"/>
      <c r="V1774" s="9">
        <v>0</v>
      </c>
      <c r="W1774" s="12">
        <f t="shared" si="108"/>
        <v>0</v>
      </c>
      <c r="Z1774" s="60">
        <v>4</v>
      </c>
      <c r="AA1774" s="9">
        <f t="shared" si="109"/>
        <v>0</v>
      </c>
      <c r="AB1774" s="9">
        <f t="shared" si="110"/>
        <v>0</v>
      </c>
      <c r="AC1774" s="9">
        <f t="shared" si="111"/>
        <v>0</v>
      </c>
    </row>
    <row r="1775" spans="1:29" ht="15.75" customHeight="1" x14ac:dyDescent="0.2">
      <c r="A1775" s="9">
        <v>0</v>
      </c>
      <c r="B1775" s="9">
        <v>1</v>
      </c>
      <c r="C1775" s="9">
        <v>48</v>
      </c>
      <c r="D1775" s="9">
        <v>0</v>
      </c>
      <c r="E1775" s="9">
        <v>0</v>
      </c>
      <c r="F1775" s="9">
        <v>1</v>
      </c>
      <c r="G1775" s="9">
        <v>0</v>
      </c>
      <c r="H1775" s="9">
        <v>0</v>
      </c>
      <c r="I1775" s="9">
        <v>0</v>
      </c>
      <c r="J1775" s="9">
        <v>0</v>
      </c>
      <c r="K1775" s="9">
        <v>0</v>
      </c>
      <c r="L1775" s="9">
        <v>0</v>
      </c>
      <c r="M1775" s="9">
        <v>235</v>
      </c>
      <c r="N1775" s="9">
        <v>150.5</v>
      </c>
      <c r="O1775" s="9">
        <v>98</v>
      </c>
      <c r="P1775" s="9">
        <v>32.4</v>
      </c>
      <c r="Q1775" s="9">
        <v>75</v>
      </c>
      <c r="R1775" s="9">
        <v>92</v>
      </c>
      <c r="S1775" s="12"/>
      <c r="V1775" s="9">
        <v>0</v>
      </c>
      <c r="W1775" s="12">
        <f t="shared" si="108"/>
        <v>0</v>
      </c>
      <c r="Z1775" s="60">
        <v>3</v>
      </c>
      <c r="AA1775" s="9">
        <f t="shared" si="109"/>
        <v>0</v>
      </c>
      <c r="AB1775" s="9">
        <f t="shared" si="110"/>
        <v>0</v>
      </c>
      <c r="AC1775" s="9">
        <f t="shared" si="111"/>
        <v>1</v>
      </c>
    </row>
    <row r="1776" spans="1:29" ht="15.75" customHeight="1" x14ac:dyDescent="0.2">
      <c r="A1776" s="9">
        <v>0</v>
      </c>
      <c r="B1776" s="9">
        <v>0</v>
      </c>
      <c r="C1776" s="9">
        <v>58</v>
      </c>
      <c r="D1776" s="9">
        <v>1</v>
      </c>
      <c r="E1776" s="9">
        <v>0</v>
      </c>
      <c r="F1776" s="9">
        <v>0</v>
      </c>
      <c r="G1776" s="9">
        <v>0</v>
      </c>
      <c r="H1776" s="9">
        <v>0</v>
      </c>
      <c r="I1776" s="9">
        <v>0</v>
      </c>
      <c r="J1776" s="9">
        <v>0</v>
      </c>
      <c r="K1776" s="9">
        <v>0</v>
      </c>
      <c r="L1776" s="9">
        <v>0</v>
      </c>
      <c r="M1776" s="9">
        <v>295</v>
      </c>
      <c r="N1776" s="9">
        <v>138</v>
      </c>
      <c r="O1776" s="9">
        <v>78</v>
      </c>
      <c r="P1776" s="9">
        <v>23.45</v>
      </c>
      <c r="Q1776" s="9">
        <v>70</v>
      </c>
      <c r="R1776" s="9">
        <v>81</v>
      </c>
      <c r="S1776" s="12"/>
      <c r="V1776" s="9">
        <v>0</v>
      </c>
      <c r="W1776" s="12">
        <f t="shared" si="108"/>
        <v>0</v>
      </c>
      <c r="Z1776" s="60">
        <v>1</v>
      </c>
      <c r="AA1776" s="9">
        <f t="shared" si="109"/>
        <v>1</v>
      </c>
      <c r="AB1776" s="9">
        <f t="shared" si="110"/>
        <v>0</v>
      </c>
      <c r="AC1776" s="9">
        <f t="shared" si="111"/>
        <v>0</v>
      </c>
    </row>
    <row r="1777" spans="1:29" ht="15.75" customHeight="1" x14ac:dyDescent="0.2">
      <c r="A1777" s="9">
        <v>0</v>
      </c>
      <c r="B1777" s="9">
        <v>0</v>
      </c>
      <c r="C1777" s="9">
        <v>41</v>
      </c>
      <c r="D1777" s="9">
        <v>1</v>
      </c>
      <c r="E1777" s="9">
        <v>0</v>
      </c>
      <c r="F1777" s="9">
        <v>0</v>
      </c>
      <c r="G1777" s="9">
        <v>0</v>
      </c>
      <c r="H1777" s="9">
        <v>0</v>
      </c>
      <c r="I1777" s="9">
        <v>0</v>
      </c>
      <c r="J1777" s="9">
        <v>0</v>
      </c>
      <c r="K1777" s="9">
        <v>0</v>
      </c>
      <c r="L1777" s="9">
        <v>0</v>
      </c>
      <c r="M1777" s="9">
        <v>197</v>
      </c>
      <c r="N1777" s="9">
        <v>121</v>
      </c>
      <c r="O1777" s="9">
        <v>84</v>
      </c>
      <c r="P1777" s="9">
        <v>23.07</v>
      </c>
      <c r="Q1777" s="9">
        <v>80</v>
      </c>
      <c r="R1777" s="9">
        <v>78</v>
      </c>
      <c r="S1777" s="12"/>
      <c r="V1777" s="9">
        <v>0</v>
      </c>
      <c r="W1777" s="12">
        <f t="shared" si="108"/>
        <v>0</v>
      </c>
      <c r="Z1777" s="60">
        <v>1</v>
      </c>
      <c r="AA1777" s="9">
        <f t="shared" si="109"/>
        <v>1</v>
      </c>
      <c r="AB1777" s="9">
        <f t="shared" si="110"/>
        <v>0</v>
      </c>
      <c r="AC1777" s="9">
        <f t="shared" si="111"/>
        <v>0</v>
      </c>
    </row>
    <row r="1778" spans="1:29" ht="15.75" customHeight="1" x14ac:dyDescent="0.2">
      <c r="A1778" s="9">
        <v>0</v>
      </c>
      <c r="B1778" s="9">
        <v>1</v>
      </c>
      <c r="C1778" s="9">
        <v>37</v>
      </c>
      <c r="D1778" s="9">
        <v>0</v>
      </c>
      <c r="E1778" s="9">
        <v>1</v>
      </c>
      <c r="F1778" s="9">
        <v>0</v>
      </c>
      <c r="G1778" s="9">
        <v>1</v>
      </c>
      <c r="H1778" s="9">
        <v>15</v>
      </c>
      <c r="I1778" s="9">
        <v>0</v>
      </c>
      <c r="J1778" s="9">
        <v>0</v>
      </c>
      <c r="K1778" s="9">
        <v>0</v>
      </c>
      <c r="L1778" s="9">
        <v>0</v>
      </c>
      <c r="M1778" s="9">
        <v>158</v>
      </c>
      <c r="N1778" s="9">
        <v>129</v>
      </c>
      <c r="O1778" s="9">
        <v>87</v>
      </c>
      <c r="P1778" s="9">
        <v>24.66</v>
      </c>
      <c r="Q1778" s="9">
        <v>62</v>
      </c>
      <c r="R1778" s="9">
        <v>67</v>
      </c>
      <c r="S1778" s="12"/>
      <c r="V1778" s="9">
        <v>15</v>
      </c>
      <c r="W1778" s="12">
        <f t="shared" si="108"/>
        <v>1</v>
      </c>
      <c r="Z1778" s="60">
        <v>2</v>
      </c>
      <c r="AA1778" s="9">
        <f t="shared" si="109"/>
        <v>0</v>
      </c>
      <c r="AB1778" s="9">
        <f t="shared" si="110"/>
        <v>1</v>
      </c>
      <c r="AC1778" s="9">
        <f t="shared" si="111"/>
        <v>0</v>
      </c>
    </row>
    <row r="1779" spans="1:29" ht="15.75" customHeight="1" x14ac:dyDescent="0.2">
      <c r="A1779" s="9">
        <v>0</v>
      </c>
      <c r="B1779" s="9">
        <v>0</v>
      </c>
      <c r="C1779" s="9">
        <v>48</v>
      </c>
      <c r="D1779" s="9">
        <v>0</v>
      </c>
      <c r="E1779" s="9">
        <v>0</v>
      </c>
      <c r="F1779" s="9">
        <v>1</v>
      </c>
      <c r="G1779" s="9">
        <v>0</v>
      </c>
      <c r="H1779" s="9">
        <v>0</v>
      </c>
      <c r="I1779" s="9">
        <v>0</v>
      </c>
      <c r="J1779" s="9">
        <v>0</v>
      </c>
      <c r="K1779" s="9">
        <v>0</v>
      </c>
      <c r="L1779" s="9">
        <v>0</v>
      </c>
      <c r="M1779" s="9">
        <v>253</v>
      </c>
      <c r="N1779" s="9">
        <v>124</v>
      </c>
      <c r="O1779" s="9">
        <v>77</v>
      </c>
      <c r="P1779" s="9">
        <v>20.27</v>
      </c>
      <c r="Q1779" s="9">
        <v>65</v>
      </c>
      <c r="R1779" s="9">
        <v>72</v>
      </c>
      <c r="S1779" s="12"/>
      <c r="V1779" s="9">
        <v>0</v>
      </c>
      <c r="W1779" s="12">
        <f t="shared" si="108"/>
        <v>0</v>
      </c>
      <c r="Z1779" s="60">
        <v>3</v>
      </c>
      <c r="AA1779" s="9">
        <f t="shared" si="109"/>
        <v>0</v>
      </c>
      <c r="AB1779" s="9">
        <f t="shared" si="110"/>
        <v>0</v>
      </c>
      <c r="AC1779" s="9">
        <f t="shared" si="111"/>
        <v>1</v>
      </c>
    </row>
    <row r="1780" spans="1:29" ht="15.75" customHeight="1" x14ac:dyDescent="0.2">
      <c r="A1780" s="9">
        <v>0</v>
      </c>
      <c r="B1780" s="9">
        <v>0</v>
      </c>
      <c r="C1780" s="9">
        <v>43</v>
      </c>
      <c r="D1780" s="9">
        <v>0</v>
      </c>
      <c r="E1780" s="9">
        <v>1</v>
      </c>
      <c r="F1780" s="9">
        <v>0</v>
      </c>
      <c r="G1780" s="9">
        <v>0</v>
      </c>
      <c r="H1780" s="9">
        <v>0</v>
      </c>
      <c r="I1780" s="9">
        <v>0</v>
      </c>
      <c r="J1780" s="9">
        <v>0</v>
      </c>
      <c r="K1780" s="9">
        <v>0</v>
      </c>
      <c r="L1780" s="9">
        <v>0</v>
      </c>
      <c r="M1780" s="9">
        <v>190</v>
      </c>
      <c r="N1780" s="9">
        <v>111</v>
      </c>
      <c r="O1780" s="9">
        <v>74</v>
      </c>
      <c r="P1780" s="9">
        <v>24.47</v>
      </c>
      <c r="Q1780" s="9">
        <v>72</v>
      </c>
      <c r="R1780" s="9">
        <v>78</v>
      </c>
      <c r="S1780" s="12"/>
      <c r="V1780" s="9">
        <v>0</v>
      </c>
      <c r="W1780" s="12">
        <f t="shared" si="108"/>
        <v>0</v>
      </c>
      <c r="Z1780" s="60">
        <v>2</v>
      </c>
      <c r="AA1780" s="9">
        <f t="shared" si="109"/>
        <v>0</v>
      </c>
      <c r="AB1780" s="9">
        <f t="shared" si="110"/>
        <v>1</v>
      </c>
      <c r="AC1780" s="9">
        <f t="shared" si="111"/>
        <v>0</v>
      </c>
    </row>
    <row r="1781" spans="1:29" ht="15.75" customHeight="1" x14ac:dyDescent="0.2">
      <c r="A1781" s="9">
        <v>1</v>
      </c>
      <c r="B1781" s="9">
        <v>1</v>
      </c>
      <c r="C1781" s="9">
        <v>43</v>
      </c>
      <c r="D1781" s="9">
        <v>0</v>
      </c>
      <c r="E1781" s="9">
        <v>0</v>
      </c>
      <c r="F1781" s="9">
        <v>0</v>
      </c>
      <c r="G1781" s="9">
        <v>1</v>
      </c>
      <c r="H1781" s="9">
        <v>40</v>
      </c>
      <c r="I1781" s="9">
        <v>0</v>
      </c>
      <c r="J1781" s="9">
        <v>0</v>
      </c>
      <c r="K1781" s="9">
        <v>0</v>
      </c>
      <c r="L1781" s="9">
        <v>0</v>
      </c>
      <c r="M1781" s="9">
        <v>226</v>
      </c>
      <c r="N1781" s="9">
        <v>103.5</v>
      </c>
      <c r="O1781" s="9">
        <v>60</v>
      </c>
      <c r="P1781" s="9">
        <v>26.11</v>
      </c>
      <c r="Q1781" s="9">
        <v>90</v>
      </c>
      <c r="R1781" s="9">
        <v>67</v>
      </c>
      <c r="S1781" s="12"/>
      <c r="V1781" s="9">
        <v>40</v>
      </c>
      <c r="W1781" s="12">
        <f t="shared" si="108"/>
        <v>1</v>
      </c>
      <c r="Z1781" s="60">
        <v>4</v>
      </c>
      <c r="AA1781" s="9">
        <f t="shared" si="109"/>
        <v>0</v>
      </c>
      <c r="AB1781" s="9">
        <f t="shared" si="110"/>
        <v>0</v>
      </c>
      <c r="AC1781" s="9">
        <f t="shared" si="111"/>
        <v>0</v>
      </c>
    </row>
    <row r="1782" spans="1:29" ht="15.75" customHeight="1" x14ac:dyDescent="0.2">
      <c r="A1782" s="9">
        <v>0</v>
      </c>
      <c r="B1782" s="9">
        <v>0</v>
      </c>
      <c r="C1782" s="9">
        <v>51</v>
      </c>
      <c r="D1782" s="9">
        <v>0</v>
      </c>
      <c r="E1782" s="9">
        <v>0</v>
      </c>
      <c r="F1782" s="9">
        <v>1</v>
      </c>
      <c r="G1782" s="9">
        <v>0</v>
      </c>
      <c r="H1782" s="9">
        <v>0</v>
      </c>
      <c r="I1782" s="9">
        <v>0</v>
      </c>
      <c r="J1782" s="9">
        <v>0</v>
      </c>
      <c r="K1782" s="9">
        <v>0</v>
      </c>
      <c r="L1782" s="9">
        <v>0</v>
      </c>
      <c r="M1782" s="9">
        <v>230</v>
      </c>
      <c r="N1782" s="9">
        <v>134</v>
      </c>
      <c r="O1782" s="9">
        <v>84</v>
      </c>
      <c r="P1782" s="9">
        <v>23.54</v>
      </c>
      <c r="Q1782" s="9">
        <v>80</v>
      </c>
      <c r="R1782" s="9">
        <v>78</v>
      </c>
      <c r="S1782" s="12"/>
      <c r="V1782" s="9">
        <v>0</v>
      </c>
      <c r="W1782" s="12">
        <f t="shared" si="108"/>
        <v>0</v>
      </c>
      <c r="Z1782" s="60">
        <v>3</v>
      </c>
      <c r="AA1782" s="9">
        <f t="shared" si="109"/>
        <v>0</v>
      </c>
      <c r="AB1782" s="9">
        <f t="shared" si="110"/>
        <v>0</v>
      </c>
      <c r="AC1782" s="9">
        <f t="shared" si="111"/>
        <v>1</v>
      </c>
    </row>
    <row r="1783" spans="1:29" ht="15.75" customHeight="1" x14ac:dyDescent="0.2">
      <c r="A1783" s="9">
        <v>0</v>
      </c>
      <c r="B1783" s="9">
        <v>0</v>
      </c>
      <c r="C1783" s="9">
        <v>41</v>
      </c>
      <c r="D1783" s="9">
        <v>1</v>
      </c>
      <c r="E1783" s="9">
        <v>0</v>
      </c>
      <c r="F1783" s="9">
        <v>0</v>
      </c>
      <c r="G1783" s="9">
        <v>0</v>
      </c>
      <c r="H1783" s="9">
        <v>0</v>
      </c>
      <c r="I1783" s="9">
        <v>0</v>
      </c>
      <c r="J1783" s="9">
        <v>0</v>
      </c>
      <c r="K1783" s="9">
        <v>1</v>
      </c>
      <c r="L1783" s="9">
        <v>0</v>
      </c>
      <c r="M1783" s="9">
        <v>235</v>
      </c>
      <c r="N1783" s="9">
        <v>158</v>
      </c>
      <c r="O1783" s="9">
        <v>93</v>
      </c>
      <c r="P1783" s="9">
        <v>22.18</v>
      </c>
      <c r="Q1783" s="9">
        <v>78</v>
      </c>
      <c r="R1783" s="9">
        <v>70</v>
      </c>
      <c r="S1783" s="12"/>
      <c r="V1783" s="9">
        <v>0</v>
      </c>
      <c r="W1783" s="12">
        <f t="shared" si="108"/>
        <v>0</v>
      </c>
      <c r="Z1783" s="60">
        <v>1</v>
      </c>
      <c r="AA1783" s="9">
        <f t="shared" si="109"/>
        <v>1</v>
      </c>
      <c r="AB1783" s="9">
        <f t="shared" si="110"/>
        <v>0</v>
      </c>
      <c r="AC1783" s="9">
        <f t="shared" si="111"/>
        <v>0</v>
      </c>
    </row>
    <row r="1784" spans="1:29" ht="15.75" customHeight="1" x14ac:dyDescent="0.2">
      <c r="A1784" s="9">
        <v>0</v>
      </c>
      <c r="B1784" s="9">
        <v>0</v>
      </c>
      <c r="C1784" s="9">
        <v>65</v>
      </c>
      <c r="D1784" s="9">
        <v>1</v>
      </c>
      <c r="E1784" s="9">
        <v>0</v>
      </c>
      <c r="F1784" s="9">
        <v>0</v>
      </c>
      <c r="G1784" s="9">
        <v>0</v>
      </c>
      <c r="H1784" s="9">
        <v>0</v>
      </c>
      <c r="I1784" s="9">
        <v>0</v>
      </c>
      <c r="J1784" s="9">
        <v>0</v>
      </c>
      <c r="K1784" s="9">
        <v>1</v>
      </c>
      <c r="L1784" s="9">
        <v>0</v>
      </c>
      <c r="M1784" s="9">
        <v>245</v>
      </c>
      <c r="N1784" s="9">
        <v>171</v>
      </c>
      <c r="O1784" s="9">
        <v>89</v>
      </c>
      <c r="P1784" s="9">
        <v>23.07</v>
      </c>
      <c r="Q1784" s="9">
        <v>82</v>
      </c>
      <c r="R1784" s="9">
        <v>93</v>
      </c>
      <c r="S1784" s="12"/>
      <c r="V1784" s="9">
        <v>0</v>
      </c>
      <c r="W1784" s="12">
        <f t="shared" si="108"/>
        <v>0</v>
      </c>
      <c r="Z1784" s="60">
        <v>1</v>
      </c>
      <c r="AA1784" s="9">
        <f t="shared" si="109"/>
        <v>1</v>
      </c>
      <c r="AB1784" s="9">
        <f t="shared" si="110"/>
        <v>0</v>
      </c>
      <c r="AC1784" s="9">
        <f t="shared" si="111"/>
        <v>0</v>
      </c>
    </row>
    <row r="1785" spans="1:29" ht="15.75" customHeight="1" x14ac:dyDescent="0.2">
      <c r="A1785" s="9">
        <v>1</v>
      </c>
      <c r="B1785" s="9">
        <v>1</v>
      </c>
      <c r="C1785" s="9">
        <v>62</v>
      </c>
      <c r="D1785" s="9">
        <v>1</v>
      </c>
      <c r="E1785" s="9">
        <v>0</v>
      </c>
      <c r="F1785" s="9">
        <v>0</v>
      </c>
      <c r="G1785" s="9">
        <v>1</v>
      </c>
      <c r="H1785" s="9">
        <v>10</v>
      </c>
      <c r="I1785" s="9">
        <v>0</v>
      </c>
      <c r="J1785" s="9">
        <v>0</v>
      </c>
      <c r="K1785" s="9">
        <v>0</v>
      </c>
      <c r="L1785" s="9">
        <v>0</v>
      </c>
      <c r="M1785" s="9">
        <v>157</v>
      </c>
      <c r="N1785" s="9">
        <v>134</v>
      </c>
      <c r="O1785" s="9">
        <v>84</v>
      </c>
      <c r="P1785" s="9">
        <v>25.95</v>
      </c>
      <c r="Q1785" s="9">
        <v>105</v>
      </c>
      <c r="R1785" s="9">
        <v>76</v>
      </c>
      <c r="S1785" s="12"/>
      <c r="V1785" s="9">
        <v>10</v>
      </c>
      <c r="W1785" s="12">
        <f t="shared" si="108"/>
        <v>1</v>
      </c>
      <c r="Z1785" s="60">
        <v>1</v>
      </c>
      <c r="AA1785" s="9">
        <f t="shared" si="109"/>
        <v>1</v>
      </c>
      <c r="AB1785" s="9">
        <f t="shared" si="110"/>
        <v>0</v>
      </c>
      <c r="AC1785" s="9">
        <f t="shared" si="111"/>
        <v>0</v>
      </c>
    </row>
    <row r="1786" spans="1:29" ht="15.75" customHeight="1" x14ac:dyDescent="0.2">
      <c r="A1786" s="9">
        <v>0</v>
      </c>
      <c r="B1786" s="9">
        <v>1</v>
      </c>
      <c r="C1786" s="9">
        <v>42</v>
      </c>
      <c r="D1786" s="9">
        <v>0</v>
      </c>
      <c r="E1786" s="9">
        <v>1</v>
      </c>
      <c r="F1786" s="9">
        <v>0</v>
      </c>
      <c r="G1786" s="9">
        <v>1</v>
      </c>
      <c r="H1786" s="9">
        <v>20</v>
      </c>
      <c r="I1786" s="9">
        <v>0</v>
      </c>
      <c r="J1786" s="9">
        <v>0</v>
      </c>
      <c r="K1786" s="9">
        <v>0</v>
      </c>
      <c r="L1786" s="9">
        <v>0</v>
      </c>
      <c r="M1786" s="9">
        <v>204</v>
      </c>
      <c r="N1786" s="9">
        <v>110</v>
      </c>
      <c r="O1786" s="9">
        <v>73</v>
      </c>
      <c r="P1786" s="9">
        <v>23.72</v>
      </c>
      <c r="Q1786" s="9">
        <v>60</v>
      </c>
      <c r="R1786" s="9">
        <v>75</v>
      </c>
      <c r="S1786" s="12"/>
      <c r="V1786" s="9">
        <v>20</v>
      </c>
      <c r="W1786" s="12">
        <f t="shared" si="108"/>
        <v>1</v>
      </c>
      <c r="Z1786" s="60">
        <v>2</v>
      </c>
      <c r="AA1786" s="9">
        <f t="shared" si="109"/>
        <v>0</v>
      </c>
      <c r="AB1786" s="9">
        <f t="shared" si="110"/>
        <v>1</v>
      </c>
      <c r="AC1786" s="9">
        <f t="shared" si="111"/>
        <v>0</v>
      </c>
    </row>
    <row r="1787" spans="1:29" ht="15.75" customHeight="1" x14ac:dyDescent="0.2">
      <c r="A1787" s="9">
        <v>0</v>
      </c>
      <c r="B1787" s="9">
        <v>0</v>
      </c>
      <c r="C1787" s="9">
        <v>52</v>
      </c>
      <c r="D1787" s="9">
        <v>1</v>
      </c>
      <c r="E1787" s="9">
        <v>0</v>
      </c>
      <c r="F1787" s="9">
        <v>0</v>
      </c>
      <c r="G1787" s="9">
        <v>0</v>
      </c>
      <c r="H1787" s="9">
        <v>0</v>
      </c>
      <c r="I1787" s="9">
        <v>0</v>
      </c>
      <c r="J1787" s="9">
        <v>0</v>
      </c>
      <c r="K1787" s="9">
        <v>0</v>
      </c>
      <c r="L1787" s="9">
        <v>0</v>
      </c>
      <c r="M1787" s="9">
        <v>234</v>
      </c>
      <c r="N1787" s="9">
        <v>129</v>
      </c>
      <c r="O1787" s="9">
        <v>83</v>
      </c>
      <c r="P1787" s="9">
        <v>32.57</v>
      </c>
      <c r="Q1787" s="9">
        <v>65</v>
      </c>
      <c r="R1787" s="9">
        <v>78</v>
      </c>
      <c r="S1787" s="12"/>
      <c r="V1787" s="9">
        <v>0</v>
      </c>
      <c r="W1787" s="12">
        <f t="shared" si="108"/>
        <v>0</v>
      </c>
      <c r="Z1787" s="60">
        <v>1</v>
      </c>
      <c r="AA1787" s="9">
        <f t="shared" si="109"/>
        <v>1</v>
      </c>
      <c r="AB1787" s="9">
        <f t="shared" si="110"/>
        <v>0</v>
      </c>
      <c r="AC1787" s="9">
        <f t="shared" si="111"/>
        <v>0</v>
      </c>
    </row>
    <row r="1788" spans="1:29" ht="15.75" customHeight="1" x14ac:dyDescent="0.2">
      <c r="A1788" s="9">
        <v>0</v>
      </c>
      <c r="B1788" s="9">
        <v>0</v>
      </c>
      <c r="C1788" s="9">
        <v>54</v>
      </c>
      <c r="D1788" s="9">
        <v>1</v>
      </c>
      <c r="E1788" s="9">
        <v>0</v>
      </c>
      <c r="F1788" s="9">
        <v>0</v>
      </c>
      <c r="G1788" s="9">
        <v>0</v>
      </c>
      <c r="H1788" s="9">
        <v>0</v>
      </c>
      <c r="I1788" s="9">
        <v>0</v>
      </c>
      <c r="J1788" s="9">
        <v>0</v>
      </c>
      <c r="K1788" s="9">
        <v>1</v>
      </c>
      <c r="L1788" s="9">
        <v>0</v>
      </c>
      <c r="M1788" s="9">
        <v>293</v>
      </c>
      <c r="N1788" s="9">
        <v>132</v>
      </c>
      <c r="O1788" s="9">
        <v>84</v>
      </c>
      <c r="P1788" s="9">
        <v>26.81</v>
      </c>
      <c r="Q1788" s="9">
        <v>80</v>
      </c>
      <c r="R1788" s="9">
        <v>78</v>
      </c>
      <c r="S1788" s="12"/>
      <c r="V1788" s="9">
        <v>0</v>
      </c>
      <c r="W1788" s="12">
        <f t="shared" si="108"/>
        <v>0</v>
      </c>
      <c r="Z1788" s="60">
        <v>1</v>
      </c>
      <c r="AA1788" s="9">
        <f t="shared" si="109"/>
        <v>1</v>
      </c>
      <c r="AB1788" s="9">
        <f t="shared" si="110"/>
        <v>0</v>
      </c>
      <c r="AC1788" s="9">
        <f t="shared" si="111"/>
        <v>0</v>
      </c>
    </row>
    <row r="1789" spans="1:29" ht="15.75" customHeight="1" x14ac:dyDescent="0.2">
      <c r="A1789" s="9">
        <v>0</v>
      </c>
      <c r="B1789" s="9">
        <v>0</v>
      </c>
      <c r="C1789" s="9">
        <v>45</v>
      </c>
      <c r="D1789" s="9">
        <v>0</v>
      </c>
      <c r="E1789" s="9">
        <v>0</v>
      </c>
      <c r="F1789" s="9">
        <v>1</v>
      </c>
      <c r="G1789" s="9">
        <v>1</v>
      </c>
      <c r="H1789" s="9">
        <v>20</v>
      </c>
      <c r="I1789" s="9">
        <v>0</v>
      </c>
      <c r="J1789" s="9">
        <v>0</v>
      </c>
      <c r="K1789" s="9">
        <v>0</v>
      </c>
      <c r="L1789" s="9">
        <v>0</v>
      </c>
      <c r="M1789" s="9">
        <v>184</v>
      </c>
      <c r="N1789" s="9">
        <v>147</v>
      </c>
      <c r="O1789" s="9">
        <v>88</v>
      </c>
      <c r="P1789" s="9">
        <v>23.48</v>
      </c>
      <c r="Q1789" s="9">
        <v>66</v>
      </c>
      <c r="R1789" s="9">
        <v>76</v>
      </c>
      <c r="S1789" s="12"/>
      <c r="V1789" s="9">
        <v>20</v>
      </c>
      <c r="W1789" s="12">
        <f t="shared" si="108"/>
        <v>1</v>
      </c>
      <c r="Z1789" s="60">
        <v>3</v>
      </c>
      <c r="AA1789" s="9">
        <f t="shared" si="109"/>
        <v>0</v>
      </c>
      <c r="AB1789" s="9">
        <f t="shared" si="110"/>
        <v>0</v>
      </c>
      <c r="AC1789" s="9">
        <f t="shared" si="111"/>
        <v>1</v>
      </c>
    </row>
    <row r="1790" spans="1:29" ht="15.75" customHeight="1" x14ac:dyDescent="0.2">
      <c r="A1790" s="9">
        <v>1</v>
      </c>
      <c r="B1790" s="9">
        <v>0</v>
      </c>
      <c r="C1790" s="9">
        <v>58</v>
      </c>
      <c r="D1790" s="9">
        <v>1</v>
      </c>
      <c r="E1790" s="9">
        <v>0</v>
      </c>
      <c r="F1790" s="9">
        <v>0</v>
      </c>
      <c r="G1790" s="9">
        <v>1</v>
      </c>
      <c r="H1790" s="9">
        <v>20</v>
      </c>
      <c r="I1790" s="9">
        <v>0</v>
      </c>
      <c r="J1790" s="9">
        <v>0</v>
      </c>
      <c r="K1790" s="9">
        <v>0</v>
      </c>
      <c r="L1790" s="9">
        <v>0</v>
      </c>
      <c r="M1790" s="9">
        <v>215</v>
      </c>
      <c r="N1790" s="9">
        <v>119.5</v>
      </c>
      <c r="O1790" s="9">
        <v>73</v>
      </c>
      <c r="P1790" s="9">
        <v>29.86</v>
      </c>
      <c r="Q1790" s="9">
        <v>67</v>
      </c>
      <c r="R1790" s="9">
        <v>93</v>
      </c>
      <c r="S1790" s="12"/>
      <c r="V1790" s="9">
        <v>20</v>
      </c>
      <c r="W1790" s="12">
        <f t="shared" si="108"/>
        <v>1</v>
      </c>
      <c r="Z1790" s="60">
        <v>1</v>
      </c>
      <c r="AA1790" s="9">
        <f t="shared" si="109"/>
        <v>1</v>
      </c>
      <c r="AB1790" s="9">
        <f t="shared" si="110"/>
        <v>0</v>
      </c>
      <c r="AC1790" s="9">
        <f t="shared" si="111"/>
        <v>0</v>
      </c>
    </row>
    <row r="1791" spans="1:29" ht="15.75" customHeight="1" x14ac:dyDescent="0.2">
      <c r="A1791" s="9">
        <v>0</v>
      </c>
      <c r="B1791" s="9">
        <v>0</v>
      </c>
      <c r="C1791" s="9">
        <v>46</v>
      </c>
      <c r="D1791" s="9">
        <v>0</v>
      </c>
      <c r="E1791" s="9">
        <v>1</v>
      </c>
      <c r="F1791" s="9">
        <v>0</v>
      </c>
      <c r="G1791" s="9">
        <v>0</v>
      </c>
      <c r="H1791" s="9">
        <v>0</v>
      </c>
      <c r="I1791" s="9">
        <v>0</v>
      </c>
      <c r="J1791" s="9">
        <v>0</v>
      </c>
      <c r="K1791" s="9">
        <v>1</v>
      </c>
      <c r="L1791" s="9">
        <v>0</v>
      </c>
      <c r="M1791" s="9">
        <v>264</v>
      </c>
      <c r="N1791" s="9">
        <v>150</v>
      </c>
      <c r="O1791" s="9">
        <v>99</v>
      </c>
      <c r="P1791" s="9">
        <v>26.67</v>
      </c>
      <c r="Q1791" s="9">
        <v>80</v>
      </c>
      <c r="R1791" s="9">
        <v>102</v>
      </c>
      <c r="S1791" s="12"/>
      <c r="V1791" s="9">
        <v>0</v>
      </c>
      <c r="W1791" s="12">
        <f t="shared" si="108"/>
        <v>0</v>
      </c>
      <c r="Z1791" s="60">
        <v>2</v>
      </c>
      <c r="AA1791" s="9">
        <f t="shared" si="109"/>
        <v>0</v>
      </c>
      <c r="AB1791" s="9">
        <f t="shared" si="110"/>
        <v>1</v>
      </c>
      <c r="AC1791" s="9">
        <f t="shared" si="111"/>
        <v>0</v>
      </c>
    </row>
    <row r="1792" spans="1:29" ht="15.75" customHeight="1" x14ac:dyDescent="0.2">
      <c r="A1792" s="9">
        <v>0</v>
      </c>
      <c r="B1792" s="9">
        <v>1</v>
      </c>
      <c r="C1792" s="9">
        <v>51</v>
      </c>
      <c r="D1792" s="9">
        <v>1</v>
      </c>
      <c r="E1792" s="9">
        <v>0</v>
      </c>
      <c r="F1792" s="9">
        <v>0</v>
      </c>
      <c r="G1792" s="9">
        <v>1</v>
      </c>
      <c r="H1792" s="9">
        <v>43</v>
      </c>
      <c r="I1792" s="9">
        <v>0</v>
      </c>
      <c r="J1792" s="9">
        <v>0</v>
      </c>
      <c r="K1792" s="9">
        <v>1</v>
      </c>
      <c r="L1792" s="9">
        <v>0</v>
      </c>
      <c r="M1792" s="9">
        <v>176</v>
      </c>
      <c r="N1792" s="9">
        <v>140</v>
      </c>
      <c r="O1792" s="9">
        <v>88</v>
      </c>
      <c r="P1792" s="9">
        <v>27.56</v>
      </c>
      <c r="Q1792" s="9">
        <v>110</v>
      </c>
      <c r="R1792" s="9">
        <v>83</v>
      </c>
      <c r="S1792" s="12"/>
      <c r="V1792" s="9">
        <v>43</v>
      </c>
      <c r="W1792" s="12">
        <f t="shared" si="108"/>
        <v>1</v>
      </c>
      <c r="Z1792" s="60">
        <v>1</v>
      </c>
      <c r="AA1792" s="9">
        <f t="shared" si="109"/>
        <v>1</v>
      </c>
      <c r="AB1792" s="9">
        <f t="shared" si="110"/>
        <v>0</v>
      </c>
      <c r="AC1792" s="9">
        <f t="shared" si="111"/>
        <v>0</v>
      </c>
    </row>
    <row r="1793" spans="1:29" ht="15.75" customHeight="1" x14ac:dyDescent="0.2">
      <c r="A1793" s="9">
        <v>0</v>
      </c>
      <c r="B1793" s="9">
        <v>1</v>
      </c>
      <c r="C1793" s="9">
        <v>61</v>
      </c>
      <c r="D1793" s="9">
        <v>1</v>
      </c>
      <c r="E1793" s="9">
        <v>0</v>
      </c>
      <c r="F1793" s="9">
        <v>0</v>
      </c>
      <c r="G1793" s="9">
        <v>1</v>
      </c>
      <c r="H1793" s="9">
        <v>30</v>
      </c>
      <c r="I1793" s="9">
        <v>0</v>
      </c>
      <c r="J1793" s="9">
        <v>0</v>
      </c>
      <c r="K1793" s="9">
        <v>1</v>
      </c>
      <c r="L1793" s="9">
        <v>0</v>
      </c>
      <c r="M1793" s="9">
        <v>170</v>
      </c>
      <c r="N1793" s="9">
        <v>132</v>
      </c>
      <c r="O1793" s="9">
        <v>94</v>
      </c>
      <c r="P1793" s="9">
        <v>22.16</v>
      </c>
      <c r="Q1793" s="9">
        <v>53</v>
      </c>
      <c r="R1793" s="9">
        <v>82</v>
      </c>
      <c r="S1793" s="12"/>
      <c r="V1793" s="9">
        <v>30</v>
      </c>
      <c r="W1793" s="12">
        <f t="shared" si="108"/>
        <v>1</v>
      </c>
      <c r="Z1793" s="60">
        <v>1</v>
      </c>
      <c r="AA1793" s="9">
        <f t="shared" si="109"/>
        <v>1</v>
      </c>
      <c r="AB1793" s="9">
        <f t="shared" si="110"/>
        <v>0</v>
      </c>
      <c r="AC1793" s="9">
        <f t="shared" si="111"/>
        <v>0</v>
      </c>
    </row>
    <row r="1794" spans="1:29" ht="15.75" customHeight="1" x14ac:dyDescent="0.2">
      <c r="A1794" s="9">
        <v>0</v>
      </c>
      <c r="B1794" s="9">
        <v>1</v>
      </c>
      <c r="C1794" s="9">
        <v>40</v>
      </c>
      <c r="D1794" s="9">
        <v>0</v>
      </c>
      <c r="E1794" s="9">
        <v>0</v>
      </c>
      <c r="F1794" s="9">
        <v>0</v>
      </c>
      <c r="G1794" s="9">
        <v>0</v>
      </c>
      <c r="H1794" s="9">
        <v>0</v>
      </c>
      <c r="I1794" s="9">
        <v>0</v>
      </c>
      <c r="J1794" s="9">
        <v>0</v>
      </c>
      <c r="K1794" s="9">
        <v>0</v>
      </c>
      <c r="L1794" s="9">
        <v>0</v>
      </c>
      <c r="M1794" s="9">
        <v>209</v>
      </c>
      <c r="N1794" s="9">
        <v>123.5</v>
      </c>
      <c r="O1794" s="9">
        <v>83</v>
      </c>
      <c r="P1794" s="9">
        <v>28.06</v>
      </c>
      <c r="Q1794" s="9">
        <v>72</v>
      </c>
      <c r="R1794" s="9">
        <v>63</v>
      </c>
      <c r="S1794" s="12"/>
      <c r="V1794" s="9">
        <v>0</v>
      </c>
      <c r="W1794" s="12">
        <f t="shared" si="108"/>
        <v>0</v>
      </c>
      <c r="Z1794" s="60">
        <v>4</v>
      </c>
      <c r="AA1794" s="9">
        <f t="shared" si="109"/>
        <v>0</v>
      </c>
      <c r="AB1794" s="9">
        <f t="shared" si="110"/>
        <v>0</v>
      </c>
      <c r="AC1794" s="9">
        <f t="shared" si="111"/>
        <v>0</v>
      </c>
    </row>
    <row r="1795" spans="1:29" ht="15.75" customHeight="1" x14ac:dyDescent="0.2">
      <c r="A1795" s="9">
        <v>0</v>
      </c>
      <c r="B1795" s="9">
        <v>1</v>
      </c>
      <c r="C1795" s="9">
        <v>56</v>
      </c>
      <c r="D1795" s="9">
        <v>0</v>
      </c>
      <c r="E1795" s="9">
        <v>1</v>
      </c>
      <c r="F1795" s="9">
        <v>0</v>
      </c>
      <c r="G1795" s="9">
        <v>1</v>
      </c>
      <c r="H1795" s="9">
        <v>20</v>
      </c>
      <c r="I1795" s="9">
        <v>0</v>
      </c>
      <c r="J1795" s="9">
        <v>0</v>
      </c>
      <c r="K1795" s="9">
        <v>0</v>
      </c>
      <c r="L1795" s="9">
        <v>0</v>
      </c>
      <c r="M1795" s="9">
        <v>189</v>
      </c>
      <c r="N1795" s="9">
        <v>120</v>
      </c>
      <c r="O1795" s="9">
        <v>70</v>
      </c>
      <c r="P1795" s="9">
        <v>21.41</v>
      </c>
      <c r="Q1795" s="9">
        <v>70</v>
      </c>
      <c r="R1795" s="9">
        <v>70</v>
      </c>
      <c r="S1795" s="12"/>
      <c r="V1795" s="9">
        <v>20</v>
      </c>
      <c r="W1795" s="12">
        <f t="shared" ref="W1795:W1858" si="112">IF(V1795=0,0,1)</f>
        <v>1</v>
      </c>
      <c r="Z1795" s="60">
        <v>2</v>
      </c>
      <c r="AA1795" s="9">
        <f t="shared" ref="AA1795:AA1858" si="113">IF(Z1795=1,1,0)</f>
        <v>0</v>
      </c>
      <c r="AB1795" s="9">
        <f t="shared" ref="AB1795:AB1858" si="114">IF(Z1795=2,1,0)</f>
        <v>1</v>
      </c>
      <c r="AC1795" s="9">
        <f t="shared" ref="AC1795:AC1858" si="115">IF(Z1795=3,1,0)</f>
        <v>0</v>
      </c>
    </row>
    <row r="1796" spans="1:29" ht="15.75" customHeight="1" x14ac:dyDescent="0.2">
      <c r="A1796" s="9">
        <v>0</v>
      </c>
      <c r="B1796" s="9">
        <v>1</v>
      </c>
      <c r="C1796" s="9">
        <v>53</v>
      </c>
      <c r="D1796" s="9">
        <v>0</v>
      </c>
      <c r="E1796" s="9">
        <v>1</v>
      </c>
      <c r="F1796" s="9">
        <v>0</v>
      </c>
      <c r="G1796" s="9">
        <v>0</v>
      </c>
      <c r="H1796" s="9">
        <v>0</v>
      </c>
      <c r="I1796" s="9">
        <v>0</v>
      </c>
      <c r="J1796" s="9">
        <v>0</v>
      </c>
      <c r="K1796" s="9">
        <v>0</v>
      </c>
      <c r="L1796" s="9">
        <v>0</v>
      </c>
      <c r="M1796" s="9">
        <v>202</v>
      </c>
      <c r="N1796" s="9">
        <v>119</v>
      </c>
      <c r="O1796" s="9">
        <v>80</v>
      </c>
      <c r="P1796" s="9">
        <v>23.98</v>
      </c>
      <c r="Q1796" s="9">
        <v>64</v>
      </c>
      <c r="R1796" s="9">
        <v>78</v>
      </c>
      <c r="S1796" s="12"/>
      <c r="V1796" s="9">
        <v>0</v>
      </c>
      <c r="W1796" s="12">
        <f t="shared" si="112"/>
        <v>0</v>
      </c>
      <c r="Z1796" s="60">
        <v>2</v>
      </c>
      <c r="AA1796" s="9">
        <f t="shared" si="113"/>
        <v>0</v>
      </c>
      <c r="AB1796" s="9">
        <f t="shared" si="114"/>
        <v>1</v>
      </c>
      <c r="AC1796" s="9">
        <f t="shared" si="115"/>
        <v>0</v>
      </c>
    </row>
    <row r="1797" spans="1:29" ht="15.75" customHeight="1" x14ac:dyDescent="0.2">
      <c r="A1797" s="9">
        <v>0</v>
      </c>
      <c r="B1797" s="9">
        <v>1</v>
      </c>
      <c r="C1797" s="9">
        <v>42</v>
      </c>
      <c r="D1797" s="9">
        <v>0</v>
      </c>
      <c r="E1797" s="9">
        <v>1</v>
      </c>
      <c r="F1797" s="9">
        <v>0</v>
      </c>
      <c r="G1797" s="9">
        <v>1</v>
      </c>
      <c r="H1797" s="9">
        <v>35</v>
      </c>
      <c r="I1797" s="9">
        <v>0</v>
      </c>
      <c r="J1797" s="9">
        <v>0</v>
      </c>
      <c r="K1797" s="9">
        <v>1</v>
      </c>
      <c r="L1797" s="9">
        <v>0</v>
      </c>
      <c r="M1797" s="9">
        <v>211</v>
      </c>
      <c r="N1797" s="9">
        <v>138</v>
      </c>
      <c r="O1797" s="9">
        <v>90</v>
      </c>
      <c r="P1797" s="9">
        <v>25.49</v>
      </c>
      <c r="Q1797" s="9">
        <v>69</v>
      </c>
      <c r="R1797" s="9">
        <v>73</v>
      </c>
      <c r="S1797" s="12"/>
      <c r="V1797" s="9">
        <v>35</v>
      </c>
      <c r="W1797" s="12">
        <f t="shared" si="112"/>
        <v>1</v>
      </c>
      <c r="Z1797" s="60">
        <v>2</v>
      </c>
      <c r="AA1797" s="9">
        <f t="shared" si="113"/>
        <v>0</v>
      </c>
      <c r="AB1797" s="9">
        <f t="shared" si="114"/>
        <v>1</v>
      </c>
      <c r="AC1797" s="9">
        <f t="shared" si="115"/>
        <v>0</v>
      </c>
    </row>
    <row r="1798" spans="1:29" ht="15.75" customHeight="1" x14ac:dyDescent="0.2">
      <c r="A1798" s="9">
        <v>1</v>
      </c>
      <c r="B1798" s="9">
        <v>0</v>
      </c>
      <c r="C1798" s="9">
        <v>59</v>
      </c>
      <c r="D1798" s="9">
        <v>1</v>
      </c>
      <c r="E1798" s="9">
        <v>0</v>
      </c>
      <c r="F1798" s="9">
        <v>0</v>
      </c>
      <c r="G1798" s="9">
        <v>0</v>
      </c>
      <c r="H1798" s="9">
        <v>0</v>
      </c>
      <c r="I1798" s="9">
        <v>0</v>
      </c>
      <c r="J1798" s="9">
        <v>0</v>
      </c>
      <c r="K1798" s="9">
        <v>1</v>
      </c>
      <c r="L1798" s="9">
        <v>0</v>
      </c>
      <c r="M1798" s="9">
        <v>240</v>
      </c>
      <c r="N1798" s="9">
        <v>155.5</v>
      </c>
      <c r="O1798" s="9">
        <v>100.5</v>
      </c>
      <c r="P1798" s="9">
        <v>33.54</v>
      </c>
      <c r="Q1798" s="9">
        <v>72</v>
      </c>
      <c r="R1798" s="9">
        <v>116</v>
      </c>
      <c r="S1798" s="12"/>
      <c r="V1798" s="9">
        <v>0</v>
      </c>
      <c r="W1798" s="12">
        <f t="shared" si="112"/>
        <v>0</v>
      </c>
      <c r="Z1798" s="60">
        <v>1</v>
      </c>
      <c r="AA1798" s="9">
        <f t="shared" si="113"/>
        <v>1</v>
      </c>
      <c r="AB1798" s="9">
        <f t="shared" si="114"/>
        <v>0</v>
      </c>
      <c r="AC1798" s="9">
        <f t="shared" si="115"/>
        <v>0</v>
      </c>
    </row>
    <row r="1799" spans="1:29" ht="15.75" customHeight="1" x14ac:dyDescent="0.2">
      <c r="A1799" s="9">
        <v>0</v>
      </c>
      <c r="B1799" s="9">
        <v>0</v>
      </c>
      <c r="C1799" s="9">
        <v>40</v>
      </c>
      <c r="D1799" s="9">
        <v>0</v>
      </c>
      <c r="E1799" s="9">
        <v>0</v>
      </c>
      <c r="F1799" s="9">
        <v>0</v>
      </c>
      <c r="G1799" s="9">
        <v>1</v>
      </c>
      <c r="H1799" s="9">
        <v>3</v>
      </c>
      <c r="I1799" s="9">
        <v>0</v>
      </c>
      <c r="J1799" s="9">
        <v>0</v>
      </c>
      <c r="K1799" s="9">
        <v>0</v>
      </c>
      <c r="L1799" s="9">
        <v>0</v>
      </c>
      <c r="M1799" s="9">
        <v>188</v>
      </c>
      <c r="N1799" s="9">
        <v>105</v>
      </c>
      <c r="O1799" s="9">
        <v>65</v>
      </c>
      <c r="P1799" s="9">
        <v>21.15</v>
      </c>
      <c r="Q1799" s="9">
        <v>58</v>
      </c>
      <c r="R1799" s="9">
        <v>70</v>
      </c>
      <c r="S1799" s="12"/>
      <c r="V1799" s="9">
        <v>3</v>
      </c>
      <c r="W1799" s="12">
        <f t="shared" si="112"/>
        <v>1</v>
      </c>
      <c r="Z1799" s="60">
        <v>4</v>
      </c>
      <c r="AA1799" s="9">
        <f t="shared" si="113"/>
        <v>0</v>
      </c>
      <c r="AB1799" s="9">
        <f t="shared" si="114"/>
        <v>0</v>
      </c>
      <c r="AC1799" s="9">
        <f t="shared" si="115"/>
        <v>0</v>
      </c>
    </row>
    <row r="1800" spans="1:29" ht="15.75" customHeight="1" x14ac:dyDescent="0.2">
      <c r="A1800" s="9">
        <v>0</v>
      </c>
      <c r="B1800" s="9">
        <v>1</v>
      </c>
      <c r="C1800" s="9">
        <v>60</v>
      </c>
      <c r="D1800" s="9">
        <v>1</v>
      </c>
      <c r="E1800" s="9">
        <v>0</v>
      </c>
      <c r="F1800" s="9">
        <v>0</v>
      </c>
      <c r="G1800" s="9">
        <v>0</v>
      </c>
      <c r="H1800" s="9">
        <v>0</v>
      </c>
      <c r="I1800" s="9">
        <v>0</v>
      </c>
      <c r="J1800" s="9">
        <v>0</v>
      </c>
      <c r="K1800" s="9">
        <v>0</v>
      </c>
      <c r="L1800" s="9">
        <v>0</v>
      </c>
      <c r="M1800" s="9">
        <v>275</v>
      </c>
      <c r="N1800" s="9">
        <v>132</v>
      </c>
      <c r="O1800" s="9">
        <v>82</v>
      </c>
      <c r="P1800" s="9">
        <v>23.53</v>
      </c>
      <c r="Q1800" s="9">
        <v>75</v>
      </c>
      <c r="R1800" s="9">
        <v>62</v>
      </c>
      <c r="S1800" s="12"/>
      <c r="V1800" s="9">
        <v>0</v>
      </c>
      <c r="W1800" s="12">
        <f t="shared" si="112"/>
        <v>0</v>
      </c>
      <c r="Z1800" s="60">
        <v>1</v>
      </c>
      <c r="AA1800" s="9">
        <f t="shared" si="113"/>
        <v>1</v>
      </c>
      <c r="AB1800" s="9">
        <f t="shared" si="114"/>
        <v>0</v>
      </c>
      <c r="AC1800" s="9">
        <f t="shared" si="115"/>
        <v>0</v>
      </c>
    </row>
    <row r="1801" spans="1:29" ht="15.75" customHeight="1" x14ac:dyDescent="0.2">
      <c r="A1801" s="9">
        <v>0</v>
      </c>
      <c r="B1801" s="9">
        <v>1</v>
      </c>
      <c r="C1801" s="9">
        <v>56</v>
      </c>
      <c r="D1801" s="9">
        <v>0</v>
      </c>
      <c r="E1801" s="9">
        <v>0</v>
      </c>
      <c r="F1801" s="9">
        <v>1</v>
      </c>
      <c r="G1801" s="9">
        <v>0</v>
      </c>
      <c r="H1801" s="9">
        <v>0</v>
      </c>
      <c r="I1801" s="9">
        <v>0</v>
      </c>
      <c r="J1801" s="9">
        <v>0</v>
      </c>
      <c r="K1801" s="9">
        <v>0</v>
      </c>
      <c r="L1801" s="9">
        <v>0</v>
      </c>
      <c r="M1801" s="9">
        <v>205</v>
      </c>
      <c r="N1801" s="9">
        <v>129</v>
      </c>
      <c r="O1801" s="9">
        <v>83.5</v>
      </c>
      <c r="P1801" s="9">
        <v>28.82</v>
      </c>
      <c r="Q1801" s="9">
        <v>56</v>
      </c>
      <c r="R1801" s="9">
        <v>64</v>
      </c>
      <c r="S1801" s="12"/>
      <c r="V1801" s="9">
        <v>0</v>
      </c>
      <c r="W1801" s="12">
        <f t="shared" si="112"/>
        <v>0</v>
      </c>
      <c r="Z1801" s="60">
        <v>3</v>
      </c>
      <c r="AA1801" s="9">
        <f t="shared" si="113"/>
        <v>0</v>
      </c>
      <c r="AB1801" s="9">
        <f t="shared" si="114"/>
        <v>0</v>
      </c>
      <c r="AC1801" s="9">
        <f t="shared" si="115"/>
        <v>1</v>
      </c>
    </row>
    <row r="1802" spans="1:29" ht="15.75" customHeight="1" x14ac:dyDescent="0.2">
      <c r="A1802" s="9">
        <v>0</v>
      </c>
      <c r="B1802" s="9">
        <v>1</v>
      </c>
      <c r="C1802" s="9">
        <v>37</v>
      </c>
      <c r="D1802" s="9">
        <v>0</v>
      </c>
      <c r="E1802" s="9">
        <v>1</v>
      </c>
      <c r="F1802" s="9">
        <v>0</v>
      </c>
      <c r="G1802" s="9">
        <v>0</v>
      </c>
      <c r="H1802" s="9">
        <v>0</v>
      </c>
      <c r="I1802" s="9">
        <v>0</v>
      </c>
      <c r="J1802" s="9">
        <v>0</v>
      </c>
      <c r="K1802" s="9">
        <v>0</v>
      </c>
      <c r="L1802" s="9">
        <v>0</v>
      </c>
      <c r="M1802" s="9">
        <v>178</v>
      </c>
      <c r="N1802" s="9">
        <v>127</v>
      </c>
      <c r="O1802" s="9">
        <v>81</v>
      </c>
      <c r="P1802" s="9">
        <v>33.07</v>
      </c>
      <c r="Q1802" s="9">
        <v>82</v>
      </c>
      <c r="R1802" s="9">
        <v>78</v>
      </c>
      <c r="S1802" s="12"/>
      <c r="V1802" s="9">
        <v>0</v>
      </c>
      <c r="W1802" s="12">
        <f t="shared" si="112"/>
        <v>0</v>
      </c>
      <c r="Z1802" s="60">
        <v>2</v>
      </c>
      <c r="AA1802" s="9">
        <f t="shared" si="113"/>
        <v>0</v>
      </c>
      <c r="AB1802" s="9">
        <f t="shared" si="114"/>
        <v>1</v>
      </c>
      <c r="AC1802" s="9">
        <f t="shared" si="115"/>
        <v>0</v>
      </c>
    </row>
    <row r="1803" spans="1:29" ht="15.75" customHeight="1" x14ac:dyDescent="0.2">
      <c r="A1803" s="9">
        <v>0</v>
      </c>
      <c r="B1803" s="9">
        <v>1</v>
      </c>
      <c r="C1803" s="9">
        <v>40</v>
      </c>
      <c r="D1803" s="9">
        <v>1</v>
      </c>
      <c r="E1803" s="9">
        <v>0</v>
      </c>
      <c r="F1803" s="9">
        <v>0</v>
      </c>
      <c r="G1803" s="9">
        <v>1</v>
      </c>
      <c r="H1803" s="9">
        <v>20</v>
      </c>
      <c r="I1803" s="9">
        <v>0</v>
      </c>
      <c r="J1803" s="9">
        <v>0</v>
      </c>
      <c r="K1803" s="9">
        <v>0</v>
      </c>
      <c r="L1803" s="9">
        <v>0</v>
      </c>
      <c r="M1803" s="9">
        <v>160</v>
      </c>
      <c r="N1803" s="9">
        <v>123</v>
      </c>
      <c r="O1803" s="9">
        <v>79</v>
      </c>
      <c r="P1803" s="9">
        <v>21.19</v>
      </c>
      <c r="Q1803" s="9">
        <v>85</v>
      </c>
      <c r="R1803" s="9">
        <v>93</v>
      </c>
      <c r="S1803" s="12"/>
      <c r="V1803" s="9">
        <v>20</v>
      </c>
      <c r="W1803" s="12">
        <f t="shared" si="112"/>
        <v>1</v>
      </c>
      <c r="Z1803" s="60">
        <v>1</v>
      </c>
      <c r="AA1803" s="9">
        <f t="shared" si="113"/>
        <v>1</v>
      </c>
      <c r="AB1803" s="9">
        <f t="shared" si="114"/>
        <v>0</v>
      </c>
      <c r="AC1803" s="9">
        <f t="shared" si="115"/>
        <v>0</v>
      </c>
    </row>
    <row r="1804" spans="1:29" ht="15.75" customHeight="1" x14ac:dyDescent="0.2">
      <c r="A1804" s="9">
        <v>0</v>
      </c>
      <c r="B1804" s="9">
        <v>1</v>
      </c>
      <c r="C1804" s="9">
        <v>43</v>
      </c>
      <c r="D1804" s="9">
        <v>0</v>
      </c>
      <c r="E1804" s="9">
        <v>0</v>
      </c>
      <c r="F1804" s="9">
        <v>1</v>
      </c>
      <c r="G1804" s="9">
        <v>1</v>
      </c>
      <c r="H1804" s="9">
        <v>15</v>
      </c>
      <c r="I1804" s="9">
        <v>0</v>
      </c>
      <c r="J1804" s="9">
        <v>0</v>
      </c>
      <c r="K1804" s="9">
        <v>0</v>
      </c>
      <c r="L1804" s="9">
        <v>0</v>
      </c>
      <c r="M1804" s="9">
        <v>224</v>
      </c>
      <c r="N1804" s="9">
        <v>97</v>
      </c>
      <c r="O1804" s="9">
        <v>64</v>
      </c>
      <c r="P1804" s="9">
        <v>23.05</v>
      </c>
      <c r="Q1804" s="9">
        <v>75</v>
      </c>
      <c r="R1804" s="9">
        <v>68</v>
      </c>
      <c r="S1804" s="12"/>
      <c r="V1804" s="9">
        <v>15</v>
      </c>
      <c r="W1804" s="12">
        <f t="shared" si="112"/>
        <v>1</v>
      </c>
      <c r="Z1804" s="60">
        <v>3</v>
      </c>
      <c r="AA1804" s="9">
        <f t="shared" si="113"/>
        <v>0</v>
      </c>
      <c r="AB1804" s="9">
        <f t="shared" si="114"/>
        <v>0</v>
      </c>
      <c r="AC1804" s="9">
        <f t="shared" si="115"/>
        <v>1</v>
      </c>
    </row>
    <row r="1805" spans="1:29" ht="15.75" customHeight="1" x14ac:dyDescent="0.2">
      <c r="A1805" s="9">
        <v>0</v>
      </c>
      <c r="B1805" s="9">
        <v>0</v>
      </c>
      <c r="C1805" s="9">
        <v>55</v>
      </c>
      <c r="D1805" s="9">
        <v>0</v>
      </c>
      <c r="E1805" s="9">
        <v>1</v>
      </c>
      <c r="F1805" s="9">
        <v>0</v>
      </c>
      <c r="G1805" s="9">
        <v>0</v>
      </c>
      <c r="H1805" s="9">
        <v>0</v>
      </c>
      <c r="I1805" s="9">
        <v>1</v>
      </c>
      <c r="J1805" s="9">
        <v>0</v>
      </c>
      <c r="K1805" s="9">
        <v>1</v>
      </c>
      <c r="L1805" s="9">
        <v>0</v>
      </c>
      <c r="M1805" s="9">
        <v>285</v>
      </c>
      <c r="N1805" s="9">
        <v>158</v>
      </c>
      <c r="O1805" s="9">
        <v>98</v>
      </c>
      <c r="P1805" s="9">
        <v>30.23</v>
      </c>
      <c r="Q1805" s="9">
        <v>70</v>
      </c>
      <c r="R1805" s="9">
        <v>88</v>
      </c>
      <c r="S1805" s="12"/>
      <c r="V1805" s="9">
        <v>0</v>
      </c>
      <c r="W1805" s="12">
        <f t="shared" si="112"/>
        <v>0</v>
      </c>
      <c r="Z1805" s="60">
        <v>2</v>
      </c>
      <c r="AA1805" s="9">
        <f t="shared" si="113"/>
        <v>0</v>
      </c>
      <c r="AB1805" s="9">
        <f t="shared" si="114"/>
        <v>1</v>
      </c>
      <c r="AC1805" s="9">
        <f t="shared" si="115"/>
        <v>0</v>
      </c>
    </row>
    <row r="1806" spans="1:29" ht="15.75" customHeight="1" x14ac:dyDescent="0.2">
      <c r="A1806" s="9">
        <v>0</v>
      </c>
      <c r="B1806" s="9">
        <v>0</v>
      </c>
      <c r="C1806" s="9">
        <v>49</v>
      </c>
      <c r="D1806" s="9">
        <v>0</v>
      </c>
      <c r="E1806" s="9">
        <v>1</v>
      </c>
      <c r="F1806" s="9">
        <v>0</v>
      </c>
      <c r="G1806" s="9">
        <v>0</v>
      </c>
      <c r="H1806" s="9">
        <v>0</v>
      </c>
      <c r="I1806" s="9">
        <v>0</v>
      </c>
      <c r="J1806" s="9">
        <v>0</v>
      </c>
      <c r="K1806" s="9">
        <v>0</v>
      </c>
      <c r="L1806" s="9">
        <v>0</v>
      </c>
      <c r="M1806" s="9">
        <v>275</v>
      </c>
      <c r="N1806" s="9">
        <v>155</v>
      </c>
      <c r="O1806" s="9">
        <v>89</v>
      </c>
      <c r="P1806" s="9">
        <v>25.01</v>
      </c>
      <c r="Q1806" s="9">
        <v>74</v>
      </c>
      <c r="R1806" s="9">
        <v>85</v>
      </c>
      <c r="S1806" s="12"/>
      <c r="V1806" s="9">
        <v>0</v>
      </c>
      <c r="W1806" s="12">
        <f t="shared" si="112"/>
        <v>0</v>
      </c>
      <c r="Z1806" s="60">
        <v>2</v>
      </c>
      <c r="AA1806" s="9">
        <f t="shared" si="113"/>
        <v>0</v>
      </c>
      <c r="AB1806" s="9">
        <f t="shared" si="114"/>
        <v>1</v>
      </c>
      <c r="AC1806" s="9">
        <f t="shared" si="115"/>
        <v>0</v>
      </c>
    </row>
    <row r="1807" spans="1:29" ht="15.75" customHeight="1" x14ac:dyDescent="0.2">
      <c r="A1807" s="9">
        <v>1</v>
      </c>
      <c r="B1807" s="9">
        <v>1</v>
      </c>
      <c r="C1807" s="9">
        <v>59</v>
      </c>
      <c r="D1807" s="9">
        <v>0</v>
      </c>
      <c r="E1807" s="9">
        <v>0</v>
      </c>
      <c r="F1807" s="9">
        <v>1</v>
      </c>
      <c r="G1807" s="9">
        <v>1</v>
      </c>
      <c r="H1807" s="9">
        <v>20</v>
      </c>
      <c r="I1807" s="9">
        <v>0</v>
      </c>
      <c r="J1807" s="9">
        <v>0</v>
      </c>
      <c r="K1807" s="9">
        <v>0</v>
      </c>
      <c r="L1807" s="9">
        <v>0</v>
      </c>
      <c r="M1807" s="9">
        <v>238</v>
      </c>
      <c r="N1807" s="9">
        <v>112.5</v>
      </c>
      <c r="O1807" s="9">
        <v>75.5</v>
      </c>
      <c r="P1807" s="9">
        <v>26.42</v>
      </c>
      <c r="Q1807" s="9">
        <v>58</v>
      </c>
      <c r="R1807" s="9">
        <v>67</v>
      </c>
      <c r="S1807" s="12"/>
      <c r="V1807" s="9">
        <v>20</v>
      </c>
      <c r="W1807" s="12">
        <f t="shared" si="112"/>
        <v>1</v>
      </c>
      <c r="Z1807" s="60">
        <v>3</v>
      </c>
      <c r="AA1807" s="9">
        <f t="shared" si="113"/>
        <v>0</v>
      </c>
      <c r="AB1807" s="9">
        <f t="shared" si="114"/>
        <v>0</v>
      </c>
      <c r="AC1807" s="9">
        <f t="shared" si="115"/>
        <v>1</v>
      </c>
    </row>
    <row r="1808" spans="1:29" ht="15.75" customHeight="1" x14ac:dyDescent="0.2">
      <c r="A1808" s="9">
        <v>0</v>
      </c>
      <c r="B1808" s="9">
        <v>0</v>
      </c>
      <c r="C1808" s="9">
        <v>40</v>
      </c>
      <c r="D1808" s="9">
        <v>0</v>
      </c>
      <c r="E1808" s="9">
        <v>0</v>
      </c>
      <c r="F1808" s="9">
        <v>1</v>
      </c>
      <c r="G1808" s="9">
        <v>1</v>
      </c>
      <c r="H1808" s="9">
        <v>1</v>
      </c>
      <c r="I1808" s="9">
        <v>0</v>
      </c>
      <c r="J1808" s="9">
        <v>0</v>
      </c>
      <c r="K1808" s="9">
        <v>0</v>
      </c>
      <c r="L1808" s="9">
        <v>0</v>
      </c>
      <c r="M1808" s="9">
        <v>236</v>
      </c>
      <c r="N1808" s="9">
        <v>135</v>
      </c>
      <c r="O1808" s="9">
        <v>83</v>
      </c>
      <c r="P1808" s="9">
        <v>23.48</v>
      </c>
      <c r="Q1808" s="9">
        <v>95</v>
      </c>
      <c r="R1808" s="9">
        <v>90</v>
      </c>
      <c r="S1808" s="12"/>
      <c r="V1808" s="9">
        <v>1</v>
      </c>
      <c r="W1808" s="12">
        <f t="shared" si="112"/>
        <v>1</v>
      </c>
      <c r="Z1808" s="60">
        <v>3</v>
      </c>
      <c r="AA1808" s="9">
        <f t="shared" si="113"/>
        <v>0</v>
      </c>
      <c r="AB1808" s="9">
        <f t="shared" si="114"/>
        <v>0</v>
      </c>
      <c r="AC1808" s="9">
        <f t="shared" si="115"/>
        <v>1</v>
      </c>
    </row>
    <row r="1809" spans="1:29" ht="15.75" customHeight="1" x14ac:dyDescent="0.2">
      <c r="A1809" s="9">
        <v>0</v>
      </c>
      <c r="B1809" s="9">
        <v>0</v>
      </c>
      <c r="C1809" s="9">
        <v>38</v>
      </c>
      <c r="D1809" s="9">
        <v>1</v>
      </c>
      <c r="E1809" s="9">
        <v>0</v>
      </c>
      <c r="F1809" s="9">
        <v>0</v>
      </c>
      <c r="G1809" s="9">
        <v>1</v>
      </c>
      <c r="H1809" s="9">
        <v>10</v>
      </c>
      <c r="I1809" s="9">
        <v>0</v>
      </c>
      <c r="J1809" s="9">
        <v>0</v>
      </c>
      <c r="K1809" s="9">
        <v>0</v>
      </c>
      <c r="L1809" s="9">
        <v>0</v>
      </c>
      <c r="M1809" s="9">
        <v>212</v>
      </c>
      <c r="N1809" s="9">
        <v>107</v>
      </c>
      <c r="O1809" s="9">
        <v>67.5</v>
      </c>
      <c r="P1809" s="9">
        <v>20.399999999999999</v>
      </c>
      <c r="Q1809" s="9">
        <v>110</v>
      </c>
      <c r="R1809" s="9">
        <v>87</v>
      </c>
      <c r="S1809" s="12"/>
      <c r="V1809" s="9">
        <v>10</v>
      </c>
      <c r="W1809" s="12">
        <f t="shared" si="112"/>
        <v>1</v>
      </c>
      <c r="Z1809" s="60">
        <v>1</v>
      </c>
      <c r="AA1809" s="9">
        <f t="shared" si="113"/>
        <v>1</v>
      </c>
      <c r="AB1809" s="9">
        <f t="shared" si="114"/>
        <v>0</v>
      </c>
      <c r="AC1809" s="9">
        <f t="shared" si="115"/>
        <v>0</v>
      </c>
    </row>
    <row r="1810" spans="1:29" ht="15.75" customHeight="1" x14ac:dyDescent="0.2">
      <c r="A1810" s="9">
        <v>0</v>
      </c>
      <c r="B1810" s="9">
        <v>1</v>
      </c>
      <c r="C1810" s="9">
        <v>44</v>
      </c>
      <c r="D1810" s="9">
        <v>0</v>
      </c>
      <c r="E1810" s="9">
        <v>1</v>
      </c>
      <c r="F1810" s="9">
        <v>0</v>
      </c>
      <c r="G1810" s="9">
        <v>0</v>
      </c>
      <c r="H1810" s="9">
        <v>0</v>
      </c>
      <c r="I1810" s="9">
        <v>1</v>
      </c>
      <c r="J1810" s="9">
        <v>0</v>
      </c>
      <c r="K1810" s="9">
        <v>1</v>
      </c>
      <c r="L1810" s="9">
        <v>0</v>
      </c>
      <c r="M1810" s="9">
        <v>228</v>
      </c>
      <c r="N1810" s="9">
        <v>178</v>
      </c>
      <c r="O1810" s="9">
        <v>123</v>
      </c>
      <c r="P1810" s="9">
        <v>31.55</v>
      </c>
      <c r="Q1810" s="9">
        <v>78</v>
      </c>
      <c r="R1810" s="9">
        <v>78</v>
      </c>
      <c r="S1810" s="12"/>
      <c r="V1810" s="9">
        <v>0</v>
      </c>
      <c r="W1810" s="12">
        <f t="shared" si="112"/>
        <v>0</v>
      </c>
      <c r="Z1810" s="60">
        <v>2</v>
      </c>
      <c r="AA1810" s="9">
        <f t="shared" si="113"/>
        <v>0</v>
      </c>
      <c r="AB1810" s="9">
        <f t="shared" si="114"/>
        <v>1</v>
      </c>
      <c r="AC1810" s="9">
        <f t="shared" si="115"/>
        <v>0</v>
      </c>
    </row>
    <row r="1811" spans="1:29" ht="15.75" customHeight="1" x14ac:dyDescent="0.2">
      <c r="A1811" s="9">
        <v>0</v>
      </c>
      <c r="B1811" s="9">
        <v>0</v>
      </c>
      <c r="C1811" s="9">
        <v>55</v>
      </c>
      <c r="D1811" s="9">
        <v>0</v>
      </c>
      <c r="E1811" s="9">
        <v>0</v>
      </c>
      <c r="F1811" s="9">
        <v>1</v>
      </c>
      <c r="G1811" s="9">
        <v>0</v>
      </c>
      <c r="H1811" s="9">
        <v>0</v>
      </c>
      <c r="I1811" s="9">
        <v>0</v>
      </c>
      <c r="J1811" s="9">
        <v>0</v>
      </c>
      <c r="K1811" s="9">
        <v>0</v>
      </c>
      <c r="L1811" s="9">
        <v>0</v>
      </c>
      <c r="M1811" s="9">
        <v>195</v>
      </c>
      <c r="N1811" s="9">
        <v>135</v>
      </c>
      <c r="O1811" s="9">
        <v>80</v>
      </c>
      <c r="P1811" s="9">
        <v>32.909999999999997</v>
      </c>
      <c r="Q1811" s="9">
        <v>100</v>
      </c>
      <c r="R1811" s="9">
        <v>75</v>
      </c>
      <c r="S1811" s="12"/>
      <c r="V1811" s="9">
        <v>0</v>
      </c>
      <c r="W1811" s="12">
        <f t="shared" si="112"/>
        <v>0</v>
      </c>
      <c r="Z1811" s="60">
        <v>3</v>
      </c>
      <c r="AA1811" s="9">
        <f t="shared" si="113"/>
        <v>0</v>
      </c>
      <c r="AB1811" s="9">
        <f t="shared" si="114"/>
        <v>0</v>
      </c>
      <c r="AC1811" s="9">
        <f t="shared" si="115"/>
        <v>1</v>
      </c>
    </row>
    <row r="1812" spans="1:29" ht="15.75" customHeight="1" x14ac:dyDescent="0.2">
      <c r="A1812" s="9">
        <v>0</v>
      </c>
      <c r="B1812" s="9">
        <v>1</v>
      </c>
      <c r="C1812" s="9">
        <v>45</v>
      </c>
      <c r="D1812" s="9">
        <v>0</v>
      </c>
      <c r="E1812" s="9">
        <v>1</v>
      </c>
      <c r="F1812" s="9">
        <v>0</v>
      </c>
      <c r="G1812" s="9">
        <v>1</v>
      </c>
      <c r="H1812" s="9">
        <v>5</v>
      </c>
      <c r="I1812" s="9">
        <v>0</v>
      </c>
      <c r="J1812" s="9">
        <v>0</v>
      </c>
      <c r="K1812" s="9">
        <v>1</v>
      </c>
      <c r="L1812" s="9">
        <v>0</v>
      </c>
      <c r="M1812" s="9">
        <v>238</v>
      </c>
      <c r="N1812" s="9">
        <v>141</v>
      </c>
      <c r="O1812" s="9">
        <v>87</v>
      </c>
      <c r="P1812" s="9">
        <v>26.46</v>
      </c>
      <c r="Q1812" s="9">
        <v>54</v>
      </c>
      <c r="R1812" s="9">
        <v>68</v>
      </c>
      <c r="S1812" s="12"/>
      <c r="V1812" s="9">
        <v>5</v>
      </c>
      <c r="W1812" s="12">
        <f t="shared" si="112"/>
        <v>1</v>
      </c>
      <c r="Z1812" s="60">
        <v>2</v>
      </c>
      <c r="AA1812" s="9">
        <f t="shared" si="113"/>
        <v>0</v>
      </c>
      <c r="AB1812" s="9">
        <f t="shared" si="114"/>
        <v>1</v>
      </c>
      <c r="AC1812" s="9">
        <f t="shared" si="115"/>
        <v>0</v>
      </c>
    </row>
    <row r="1813" spans="1:29" ht="15.75" customHeight="1" x14ac:dyDescent="0.2">
      <c r="A1813" s="9">
        <v>1</v>
      </c>
      <c r="B1813" s="9">
        <v>1</v>
      </c>
      <c r="C1813" s="9">
        <v>43</v>
      </c>
      <c r="D1813" s="9">
        <v>1</v>
      </c>
      <c r="E1813" s="9">
        <v>0</v>
      </c>
      <c r="F1813" s="9">
        <v>0</v>
      </c>
      <c r="G1813" s="9">
        <v>1</v>
      </c>
      <c r="H1813" s="9">
        <v>20</v>
      </c>
      <c r="I1813" s="9">
        <v>0</v>
      </c>
      <c r="J1813" s="9">
        <v>0</v>
      </c>
      <c r="K1813" s="9">
        <v>0</v>
      </c>
      <c r="L1813" s="9">
        <v>0</v>
      </c>
      <c r="M1813" s="9">
        <v>180</v>
      </c>
      <c r="N1813" s="9">
        <v>131</v>
      </c>
      <c r="O1813" s="9">
        <v>92</v>
      </c>
      <c r="P1813" s="9">
        <v>27.18</v>
      </c>
      <c r="Q1813" s="9">
        <v>65</v>
      </c>
      <c r="R1813" s="9">
        <v>85</v>
      </c>
      <c r="S1813" s="12"/>
      <c r="V1813" s="9">
        <v>20</v>
      </c>
      <c r="W1813" s="12">
        <f t="shared" si="112"/>
        <v>1</v>
      </c>
      <c r="Z1813" s="60">
        <v>1</v>
      </c>
      <c r="AA1813" s="9">
        <f t="shared" si="113"/>
        <v>1</v>
      </c>
      <c r="AB1813" s="9">
        <f t="shared" si="114"/>
        <v>0</v>
      </c>
      <c r="AC1813" s="9">
        <f t="shared" si="115"/>
        <v>0</v>
      </c>
    </row>
    <row r="1814" spans="1:29" ht="15.75" customHeight="1" x14ac:dyDescent="0.2">
      <c r="A1814" s="9">
        <v>0</v>
      </c>
      <c r="B1814" s="9">
        <v>1</v>
      </c>
      <c r="C1814" s="9">
        <v>57</v>
      </c>
      <c r="D1814" s="9">
        <v>0</v>
      </c>
      <c r="E1814" s="9">
        <v>0</v>
      </c>
      <c r="F1814" s="9">
        <v>0</v>
      </c>
      <c r="G1814" s="9">
        <v>1</v>
      </c>
      <c r="H1814" s="9">
        <v>30</v>
      </c>
      <c r="I1814" s="9">
        <v>0</v>
      </c>
      <c r="J1814" s="9">
        <v>0</v>
      </c>
      <c r="K1814" s="9">
        <v>1</v>
      </c>
      <c r="L1814" s="9">
        <v>0</v>
      </c>
      <c r="M1814" s="9">
        <v>256</v>
      </c>
      <c r="N1814" s="9">
        <v>135</v>
      </c>
      <c r="O1814" s="9">
        <v>88</v>
      </c>
      <c r="P1814" s="9">
        <v>29.51</v>
      </c>
      <c r="Q1814" s="9">
        <v>60</v>
      </c>
      <c r="R1814" s="9">
        <v>75</v>
      </c>
      <c r="S1814" s="12"/>
      <c r="V1814" s="9">
        <v>30</v>
      </c>
      <c r="W1814" s="12">
        <f t="shared" si="112"/>
        <v>1</v>
      </c>
      <c r="Z1814" s="60">
        <v>4</v>
      </c>
      <c r="AA1814" s="9">
        <f t="shared" si="113"/>
        <v>0</v>
      </c>
      <c r="AB1814" s="9">
        <f t="shared" si="114"/>
        <v>0</v>
      </c>
      <c r="AC1814" s="9">
        <f t="shared" si="115"/>
        <v>0</v>
      </c>
    </row>
    <row r="1815" spans="1:29" ht="15.75" customHeight="1" x14ac:dyDescent="0.2">
      <c r="A1815" s="9">
        <v>0</v>
      </c>
      <c r="B1815" s="9">
        <v>1</v>
      </c>
      <c r="C1815" s="9">
        <v>38</v>
      </c>
      <c r="D1815" s="9">
        <v>0</v>
      </c>
      <c r="E1815" s="9">
        <v>1</v>
      </c>
      <c r="F1815" s="9">
        <v>0</v>
      </c>
      <c r="G1815" s="9">
        <v>1</v>
      </c>
      <c r="H1815" s="9">
        <v>20</v>
      </c>
      <c r="I1815" s="9">
        <v>0</v>
      </c>
      <c r="J1815" s="9">
        <v>0</v>
      </c>
      <c r="K1815" s="9">
        <v>0</v>
      </c>
      <c r="L1815" s="9">
        <v>0</v>
      </c>
      <c r="M1815" s="9">
        <v>225</v>
      </c>
      <c r="N1815" s="9">
        <v>125</v>
      </c>
      <c r="O1815" s="9">
        <v>79</v>
      </c>
      <c r="P1815" s="9">
        <v>26.23</v>
      </c>
      <c r="Q1815" s="9">
        <v>70</v>
      </c>
      <c r="R1815" s="9">
        <v>74</v>
      </c>
      <c r="S1815" s="12"/>
      <c r="V1815" s="9">
        <v>20</v>
      </c>
      <c r="W1815" s="12">
        <f t="shared" si="112"/>
        <v>1</v>
      </c>
      <c r="Z1815" s="60">
        <v>2</v>
      </c>
      <c r="AA1815" s="9">
        <f t="shared" si="113"/>
        <v>0</v>
      </c>
      <c r="AB1815" s="9">
        <f t="shared" si="114"/>
        <v>1</v>
      </c>
      <c r="AC1815" s="9">
        <f t="shared" si="115"/>
        <v>0</v>
      </c>
    </row>
    <row r="1816" spans="1:29" ht="15.75" customHeight="1" x14ac:dyDescent="0.2">
      <c r="A1816" s="9">
        <v>0</v>
      </c>
      <c r="B1816" s="9">
        <v>0</v>
      </c>
      <c r="C1816" s="9">
        <v>40</v>
      </c>
      <c r="D1816" s="9">
        <v>0</v>
      </c>
      <c r="E1816" s="9">
        <v>0</v>
      </c>
      <c r="F1816" s="9">
        <v>1</v>
      </c>
      <c r="G1816" s="9">
        <v>0</v>
      </c>
      <c r="H1816" s="9">
        <v>0</v>
      </c>
      <c r="I1816" s="9">
        <v>0</v>
      </c>
      <c r="J1816" s="9">
        <v>0</v>
      </c>
      <c r="K1816" s="9">
        <v>0</v>
      </c>
      <c r="L1816" s="9">
        <v>0</v>
      </c>
      <c r="M1816" s="9">
        <v>180</v>
      </c>
      <c r="N1816" s="9">
        <v>136.5</v>
      </c>
      <c r="O1816" s="9">
        <v>89</v>
      </c>
      <c r="P1816" s="9">
        <v>17.61</v>
      </c>
      <c r="Q1816" s="9">
        <v>84</v>
      </c>
      <c r="R1816" s="9">
        <v>77</v>
      </c>
      <c r="S1816" s="12"/>
      <c r="V1816" s="9">
        <v>0</v>
      </c>
      <c r="W1816" s="12">
        <f t="shared" si="112"/>
        <v>0</v>
      </c>
      <c r="Z1816" s="60">
        <v>3</v>
      </c>
      <c r="AA1816" s="9">
        <f t="shared" si="113"/>
        <v>0</v>
      </c>
      <c r="AB1816" s="9">
        <f t="shared" si="114"/>
        <v>0</v>
      </c>
      <c r="AC1816" s="9">
        <f t="shared" si="115"/>
        <v>1</v>
      </c>
    </row>
    <row r="1817" spans="1:29" ht="15.75" customHeight="1" x14ac:dyDescent="0.2">
      <c r="A1817" s="9">
        <v>0</v>
      </c>
      <c r="B1817" s="9">
        <v>1</v>
      </c>
      <c r="C1817" s="9">
        <v>50</v>
      </c>
      <c r="D1817" s="9">
        <v>1</v>
      </c>
      <c r="E1817" s="9">
        <v>0</v>
      </c>
      <c r="F1817" s="9">
        <v>0</v>
      </c>
      <c r="G1817" s="9">
        <v>1</v>
      </c>
      <c r="H1817" s="9">
        <v>20</v>
      </c>
      <c r="I1817" s="9">
        <v>0</v>
      </c>
      <c r="J1817" s="9">
        <v>0</v>
      </c>
      <c r="K1817" s="9">
        <v>0</v>
      </c>
      <c r="L1817" s="9">
        <v>0</v>
      </c>
      <c r="M1817" s="9">
        <v>193</v>
      </c>
      <c r="N1817" s="9">
        <v>149</v>
      </c>
      <c r="O1817" s="9">
        <v>96</v>
      </c>
      <c r="P1817" s="9">
        <v>28.55</v>
      </c>
      <c r="Q1817" s="9">
        <v>88</v>
      </c>
      <c r="R1817" s="9">
        <v>78</v>
      </c>
      <c r="S1817" s="12"/>
      <c r="V1817" s="9">
        <v>20</v>
      </c>
      <c r="W1817" s="12">
        <f t="shared" si="112"/>
        <v>1</v>
      </c>
      <c r="Z1817" s="60">
        <v>1</v>
      </c>
      <c r="AA1817" s="9">
        <f t="shared" si="113"/>
        <v>1</v>
      </c>
      <c r="AB1817" s="9">
        <f t="shared" si="114"/>
        <v>0</v>
      </c>
      <c r="AC1817" s="9">
        <f t="shared" si="115"/>
        <v>0</v>
      </c>
    </row>
    <row r="1818" spans="1:29" ht="15.75" customHeight="1" x14ac:dyDescent="0.2">
      <c r="A1818" s="9">
        <v>1</v>
      </c>
      <c r="B1818" s="9">
        <v>0</v>
      </c>
      <c r="C1818" s="9">
        <v>56</v>
      </c>
      <c r="D1818" s="9">
        <v>1</v>
      </c>
      <c r="E1818" s="9">
        <v>0</v>
      </c>
      <c r="F1818" s="9">
        <v>0</v>
      </c>
      <c r="G1818" s="9">
        <v>0</v>
      </c>
      <c r="H1818" s="9">
        <v>0</v>
      </c>
      <c r="I1818" s="9">
        <v>0</v>
      </c>
      <c r="J1818" s="9">
        <v>0</v>
      </c>
      <c r="K1818" s="9">
        <v>1</v>
      </c>
      <c r="L1818" s="9">
        <v>0</v>
      </c>
      <c r="M1818" s="9">
        <v>206</v>
      </c>
      <c r="N1818" s="9">
        <v>158</v>
      </c>
      <c r="O1818" s="9">
        <v>70</v>
      </c>
      <c r="P1818" s="9">
        <v>28.34</v>
      </c>
      <c r="Q1818" s="9">
        <v>60</v>
      </c>
      <c r="R1818" s="9">
        <v>88</v>
      </c>
      <c r="S1818" s="12"/>
      <c r="V1818" s="9">
        <v>0</v>
      </c>
      <c r="W1818" s="12">
        <f t="shared" si="112"/>
        <v>0</v>
      </c>
      <c r="Z1818" s="60">
        <v>1</v>
      </c>
      <c r="AA1818" s="9">
        <f t="shared" si="113"/>
        <v>1</v>
      </c>
      <c r="AB1818" s="9">
        <f t="shared" si="114"/>
        <v>0</v>
      </c>
      <c r="AC1818" s="9">
        <f t="shared" si="115"/>
        <v>0</v>
      </c>
    </row>
    <row r="1819" spans="1:29" ht="15.75" customHeight="1" x14ac:dyDescent="0.2">
      <c r="A1819" s="9">
        <v>0</v>
      </c>
      <c r="B1819" s="9">
        <v>0</v>
      </c>
      <c r="C1819" s="9">
        <v>64</v>
      </c>
      <c r="D1819" s="9">
        <v>0</v>
      </c>
      <c r="E1819" s="9">
        <v>0</v>
      </c>
      <c r="F1819" s="9">
        <v>0</v>
      </c>
      <c r="G1819" s="9">
        <v>1</v>
      </c>
      <c r="H1819" s="9">
        <v>9</v>
      </c>
      <c r="I1819" s="9">
        <v>0</v>
      </c>
      <c r="J1819" s="9">
        <v>0</v>
      </c>
      <c r="K1819" s="9">
        <v>0</v>
      </c>
      <c r="L1819" s="9">
        <v>0</v>
      </c>
      <c r="M1819" s="9">
        <v>342</v>
      </c>
      <c r="N1819" s="9">
        <v>128</v>
      </c>
      <c r="O1819" s="9">
        <v>71</v>
      </c>
      <c r="P1819" s="9">
        <v>20.52</v>
      </c>
      <c r="Q1819" s="9">
        <v>60</v>
      </c>
      <c r="R1819" s="9">
        <v>62</v>
      </c>
      <c r="S1819" s="12"/>
      <c r="V1819" s="9">
        <v>9</v>
      </c>
      <c r="W1819" s="12">
        <f t="shared" si="112"/>
        <v>1</v>
      </c>
      <c r="Z1819" s="60">
        <v>4</v>
      </c>
      <c r="AA1819" s="9">
        <f t="shared" si="113"/>
        <v>0</v>
      </c>
      <c r="AB1819" s="9">
        <f t="shared" si="114"/>
        <v>0</v>
      </c>
      <c r="AC1819" s="9">
        <f t="shared" si="115"/>
        <v>0</v>
      </c>
    </row>
    <row r="1820" spans="1:29" ht="15.75" customHeight="1" x14ac:dyDescent="0.2">
      <c r="A1820" s="9">
        <v>0</v>
      </c>
      <c r="B1820" s="9">
        <v>1</v>
      </c>
      <c r="C1820" s="9">
        <v>67</v>
      </c>
      <c r="D1820" s="9">
        <v>1</v>
      </c>
      <c r="E1820" s="9">
        <v>0</v>
      </c>
      <c r="F1820" s="9">
        <v>0</v>
      </c>
      <c r="G1820" s="9">
        <v>0</v>
      </c>
      <c r="H1820" s="9">
        <v>0</v>
      </c>
      <c r="I1820" s="9">
        <v>0</v>
      </c>
      <c r="J1820" s="9">
        <v>0</v>
      </c>
      <c r="K1820" s="9">
        <v>1</v>
      </c>
      <c r="L1820" s="9">
        <v>0</v>
      </c>
      <c r="M1820" s="9">
        <v>234</v>
      </c>
      <c r="N1820" s="9">
        <v>130</v>
      </c>
      <c r="O1820" s="9">
        <v>83</v>
      </c>
      <c r="P1820" s="9">
        <v>27.78</v>
      </c>
      <c r="Q1820" s="9">
        <v>75</v>
      </c>
      <c r="R1820" s="9">
        <v>74</v>
      </c>
      <c r="S1820" s="12"/>
      <c r="V1820" s="9">
        <v>0</v>
      </c>
      <c r="W1820" s="12">
        <f t="shared" si="112"/>
        <v>0</v>
      </c>
      <c r="Z1820" s="60">
        <v>1</v>
      </c>
      <c r="AA1820" s="9">
        <f t="shared" si="113"/>
        <v>1</v>
      </c>
      <c r="AB1820" s="9">
        <f t="shared" si="114"/>
        <v>0</v>
      </c>
      <c r="AC1820" s="9">
        <f t="shared" si="115"/>
        <v>0</v>
      </c>
    </row>
    <row r="1821" spans="1:29" ht="15.75" customHeight="1" x14ac:dyDescent="0.2">
      <c r="A1821" s="9">
        <v>0</v>
      </c>
      <c r="B1821" s="9">
        <v>0</v>
      </c>
      <c r="C1821" s="9">
        <v>43</v>
      </c>
      <c r="D1821" s="9">
        <v>0</v>
      </c>
      <c r="E1821" s="9">
        <v>0</v>
      </c>
      <c r="F1821" s="9">
        <v>1</v>
      </c>
      <c r="G1821" s="9">
        <v>1</v>
      </c>
      <c r="H1821" s="9">
        <v>15</v>
      </c>
      <c r="I1821" s="9">
        <v>0</v>
      </c>
      <c r="J1821" s="9">
        <v>0</v>
      </c>
      <c r="K1821" s="9">
        <v>0</v>
      </c>
      <c r="L1821" s="9">
        <v>0</v>
      </c>
      <c r="M1821" s="9">
        <v>233</v>
      </c>
      <c r="N1821" s="9">
        <v>100</v>
      </c>
      <c r="O1821" s="9">
        <v>70</v>
      </c>
      <c r="P1821" s="9">
        <v>22.9</v>
      </c>
      <c r="Q1821" s="9">
        <v>75</v>
      </c>
      <c r="R1821" s="9">
        <v>78</v>
      </c>
      <c r="S1821" s="12"/>
      <c r="V1821" s="9">
        <v>15</v>
      </c>
      <c r="W1821" s="12">
        <f t="shared" si="112"/>
        <v>1</v>
      </c>
      <c r="Z1821" s="60">
        <v>3</v>
      </c>
      <c r="AA1821" s="9">
        <f t="shared" si="113"/>
        <v>0</v>
      </c>
      <c r="AB1821" s="9">
        <f t="shared" si="114"/>
        <v>0</v>
      </c>
      <c r="AC1821" s="9">
        <f t="shared" si="115"/>
        <v>1</v>
      </c>
    </row>
    <row r="1822" spans="1:29" ht="15.75" customHeight="1" x14ac:dyDescent="0.2">
      <c r="A1822" s="9">
        <v>1</v>
      </c>
      <c r="B1822" s="9">
        <v>0</v>
      </c>
      <c r="C1822" s="9">
        <v>55</v>
      </c>
      <c r="D1822" s="9">
        <v>1</v>
      </c>
      <c r="E1822" s="9">
        <v>0</v>
      </c>
      <c r="F1822" s="9">
        <v>0</v>
      </c>
      <c r="G1822" s="9">
        <v>1</v>
      </c>
      <c r="H1822" s="9">
        <v>5</v>
      </c>
      <c r="I1822" s="9">
        <v>0</v>
      </c>
      <c r="J1822" s="9">
        <v>0</v>
      </c>
      <c r="K1822" s="9">
        <v>1</v>
      </c>
      <c r="L1822" s="9">
        <v>0</v>
      </c>
      <c r="M1822" s="9">
        <v>280</v>
      </c>
      <c r="N1822" s="9">
        <v>144</v>
      </c>
      <c r="O1822" s="9">
        <v>79</v>
      </c>
      <c r="P1822" s="9">
        <v>19.5</v>
      </c>
      <c r="Q1822" s="9">
        <v>79</v>
      </c>
      <c r="R1822" s="9">
        <v>75</v>
      </c>
      <c r="S1822" s="12"/>
      <c r="V1822" s="9">
        <v>5</v>
      </c>
      <c r="W1822" s="12">
        <f t="shared" si="112"/>
        <v>1</v>
      </c>
      <c r="Z1822" s="60">
        <v>1</v>
      </c>
      <c r="AA1822" s="9">
        <f t="shared" si="113"/>
        <v>1</v>
      </c>
      <c r="AB1822" s="9">
        <f t="shared" si="114"/>
        <v>0</v>
      </c>
      <c r="AC1822" s="9">
        <f t="shared" si="115"/>
        <v>0</v>
      </c>
    </row>
    <row r="1823" spans="1:29" ht="15.75" customHeight="1" x14ac:dyDescent="0.2">
      <c r="A1823" s="9">
        <v>1</v>
      </c>
      <c r="B1823" s="9">
        <v>0</v>
      </c>
      <c r="C1823" s="9">
        <v>66</v>
      </c>
      <c r="D1823" s="9">
        <v>1</v>
      </c>
      <c r="E1823" s="9">
        <v>0</v>
      </c>
      <c r="F1823" s="9">
        <v>0</v>
      </c>
      <c r="G1823" s="9">
        <v>0</v>
      </c>
      <c r="H1823" s="9">
        <v>0</v>
      </c>
      <c r="I1823" s="9">
        <v>0</v>
      </c>
      <c r="J1823" s="9">
        <v>0</v>
      </c>
      <c r="K1823" s="9">
        <v>1</v>
      </c>
      <c r="L1823" s="9">
        <v>0</v>
      </c>
      <c r="M1823" s="9">
        <v>275</v>
      </c>
      <c r="N1823" s="9">
        <v>132.5</v>
      </c>
      <c r="O1823" s="9">
        <v>85</v>
      </c>
      <c r="P1823" s="9">
        <v>34.36</v>
      </c>
      <c r="Q1823" s="9">
        <v>70</v>
      </c>
      <c r="R1823" s="9">
        <v>78</v>
      </c>
      <c r="S1823" s="12"/>
      <c r="V1823" s="9">
        <v>0</v>
      </c>
      <c r="W1823" s="12">
        <f t="shared" si="112"/>
        <v>0</v>
      </c>
      <c r="Z1823" s="60">
        <v>1</v>
      </c>
      <c r="AA1823" s="9">
        <f t="shared" si="113"/>
        <v>1</v>
      </c>
      <c r="AB1823" s="9">
        <f t="shared" si="114"/>
        <v>0</v>
      </c>
      <c r="AC1823" s="9">
        <f t="shared" si="115"/>
        <v>0</v>
      </c>
    </row>
    <row r="1824" spans="1:29" ht="15.75" customHeight="1" x14ac:dyDescent="0.2">
      <c r="A1824" s="9">
        <v>0</v>
      </c>
      <c r="B1824" s="9">
        <v>1</v>
      </c>
      <c r="C1824" s="9">
        <v>48</v>
      </c>
      <c r="D1824" s="9">
        <v>1</v>
      </c>
      <c r="E1824" s="9">
        <v>0</v>
      </c>
      <c r="F1824" s="9">
        <v>0</v>
      </c>
      <c r="G1824" s="9">
        <v>1</v>
      </c>
      <c r="H1824" s="9">
        <v>35</v>
      </c>
      <c r="I1824" s="9">
        <v>0</v>
      </c>
      <c r="J1824" s="9">
        <v>0</v>
      </c>
      <c r="K1824" s="9">
        <v>0</v>
      </c>
      <c r="L1824" s="9">
        <v>0</v>
      </c>
      <c r="M1824" s="9">
        <v>188</v>
      </c>
      <c r="N1824" s="9">
        <v>120</v>
      </c>
      <c r="O1824" s="9">
        <v>82.5</v>
      </c>
      <c r="P1824" s="9">
        <v>31.67</v>
      </c>
      <c r="Q1824" s="9">
        <v>80</v>
      </c>
      <c r="R1824" s="9">
        <v>68</v>
      </c>
      <c r="S1824" s="12"/>
      <c r="V1824" s="9">
        <v>35</v>
      </c>
      <c r="W1824" s="12">
        <f t="shared" si="112"/>
        <v>1</v>
      </c>
      <c r="Z1824" s="60">
        <v>1</v>
      </c>
      <c r="AA1824" s="9">
        <f t="shared" si="113"/>
        <v>1</v>
      </c>
      <c r="AB1824" s="9">
        <f t="shared" si="114"/>
        <v>0</v>
      </c>
      <c r="AC1824" s="9">
        <f t="shared" si="115"/>
        <v>0</v>
      </c>
    </row>
    <row r="1825" spans="1:29" ht="15.75" customHeight="1" x14ac:dyDescent="0.2">
      <c r="A1825" s="9">
        <v>0</v>
      </c>
      <c r="B1825" s="9">
        <v>1</v>
      </c>
      <c r="C1825" s="9">
        <v>51</v>
      </c>
      <c r="D1825" s="9">
        <v>0</v>
      </c>
      <c r="E1825" s="9">
        <v>1</v>
      </c>
      <c r="F1825" s="9">
        <v>0</v>
      </c>
      <c r="G1825" s="9">
        <v>1</v>
      </c>
      <c r="H1825" s="9">
        <v>20</v>
      </c>
      <c r="I1825" s="9">
        <v>0</v>
      </c>
      <c r="J1825" s="9">
        <v>0</v>
      </c>
      <c r="K1825" s="9">
        <v>0</v>
      </c>
      <c r="L1825" s="9">
        <v>0</v>
      </c>
      <c r="M1825" s="9">
        <v>244</v>
      </c>
      <c r="N1825" s="9">
        <v>129</v>
      </c>
      <c r="O1825" s="9">
        <v>72</v>
      </c>
      <c r="P1825" s="9">
        <v>22.67</v>
      </c>
      <c r="Q1825" s="9">
        <v>60</v>
      </c>
      <c r="R1825" s="9">
        <v>80</v>
      </c>
      <c r="S1825" s="12"/>
      <c r="V1825" s="9">
        <v>20</v>
      </c>
      <c r="W1825" s="12">
        <f t="shared" si="112"/>
        <v>1</v>
      </c>
      <c r="Z1825" s="60">
        <v>2</v>
      </c>
      <c r="AA1825" s="9">
        <f t="shared" si="113"/>
        <v>0</v>
      </c>
      <c r="AB1825" s="9">
        <f t="shared" si="114"/>
        <v>1</v>
      </c>
      <c r="AC1825" s="9">
        <f t="shared" si="115"/>
        <v>0</v>
      </c>
    </row>
    <row r="1826" spans="1:29" ht="15.75" customHeight="1" x14ac:dyDescent="0.2">
      <c r="A1826" s="9">
        <v>0</v>
      </c>
      <c r="B1826" s="9">
        <v>1</v>
      </c>
      <c r="C1826" s="9">
        <v>57</v>
      </c>
      <c r="D1826" s="9">
        <v>0</v>
      </c>
      <c r="E1826" s="9">
        <v>1</v>
      </c>
      <c r="F1826" s="9">
        <v>0</v>
      </c>
      <c r="G1826" s="9">
        <v>1</v>
      </c>
      <c r="H1826" s="9">
        <v>1</v>
      </c>
      <c r="I1826" s="9">
        <v>0</v>
      </c>
      <c r="J1826" s="9">
        <v>0</v>
      </c>
      <c r="K1826" s="9">
        <v>0</v>
      </c>
      <c r="L1826" s="9">
        <v>0</v>
      </c>
      <c r="M1826" s="9">
        <v>245</v>
      </c>
      <c r="N1826" s="9">
        <v>122</v>
      </c>
      <c r="O1826" s="9">
        <v>69</v>
      </c>
      <c r="P1826" s="9">
        <v>24.17</v>
      </c>
      <c r="Q1826" s="9">
        <v>65</v>
      </c>
      <c r="R1826" s="9">
        <v>92</v>
      </c>
      <c r="S1826" s="12"/>
      <c r="V1826" s="9">
        <v>1</v>
      </c>
      <c r="W1826" s="12">
        <f t="shared" si="112"/>
        <v>1</v>
      </c>
      <c r="Z1826" s="60">
        <v>2</v>
      </c>
      <c r="AA1826" s="9">
        <f t="shared" si="113"/>
        <v>0</v>
      </c>
      <c r="AB1826" s="9">
        <f t="shared" si="114"/>
        <v>1</v>
      </c>
      <c r="AC1826" s="9">
        <f t="shared" si="115"/>
        <v>0</v>
      </c>
    </row>
    <row r="1827" spans="1:29" ht="15.75" customHeight="1" x14ac:dyDescent="0.2">
      <c r="A1827" s="9">
        <v>0</v>
      </c>
      <c r="B1827" s="9">
        <v>0</v>
      </c>
      <c r="C1827" s="9">
        <v>55</v>
      </c>
      <c r="D1827" s="9">
        <v>1</v>
      </c>
      <c r="E1827" s="9">
        <v>0</v>
      </c>
      <c r="F1827" s="9">
        <v>0</v>
      </c>
      <c r="G1827" s="9">
        <v>0</v>
      </c>
      <c r="H1827" s="9">
        <v>0</v>
      </c>
      <c r="I1827" s="9">
        <v>0</v>
      </c>
      <c r="J1827" s="9">
        <v>0</v>
      </c>
      <c r="K1827" s="9">
        <v>1</v>
      </c>
      <c r="L1827" s="9">
        <v>0</v>
      </c>
      <c r="M1827" s="9">
        <v>200</v>
      </c>
      <c r="N1827" s="9">
        <v>141</v>
      </c>
      <c r="O1827" s="9">
        <v>92</v>
      </c>
      <c r="P1827" s="9">
        <v>23.48</v>
      </c>
      <c r="Q1827" s="9">
        <v>65</v>
      </c>
      <c r="R1827" s="9">
        <v>84</v>
      </c>
      <c r="S1827" s="12"/>
      <c r="V1827" s="9">
        <v>0</v>
      </c>
      <c r="W1827" s="12">
        <f t="shared" si="112"/>
        <v>0</v>
      </c>
      <c r="Z1827" s="60">
        <v>1</v>
      </c>
      <c r="AA1827" s="9">
        <f t="shared" si="113"/>
        <v>1</v>
      </c>
      <c r="AB1827" s="9">
        <f t="shared" si="114"/>
        <v>0</v>
      </c>
      <c r="AC1827" s="9">
        <f t="shared" si="115"/>
        <v>0</v>
      </c>
    </row>
    <row r="1828" spans="1:29" ht="15.75" customHeight="1" x14ac:dyDescent="0.2">
      <c r="A1828" s="9">
        <v>0</v>
      </c>
      <c r="B1828" s="9">
        <v>0</v>
      </c>
      <c r="C1828" s="9">
        <v>38</v>
      </c>
      <c r="D1828" s="9">
        <v>0</v>
      </c>
      <c r="E1828" s="9">
        <v>1</v>
      </c>
      <c r="F1828" s="9">
        <v>0</v>
      </c>
      <c r="G1828" s="9">
        <v>0</v>
      </c>
      <c r="H1828" s="9">
        <v>0</v>
      </c>
      <c r="I1828" s="9">
        <v>0</v>
      </c>
      <c r="J1828" s="9">
        <v>0</v>
      </c>
      <c r="K1828" s="9">
        <v>0</v>
      </c>
      <c r="L1828" s="9">
        <v>0</v>
      </c>
      <c r="M1828" s="9">
        <v>167</v>
      </c>
      <c r="N1828" s="9">
        <v>102.5</v>
      </c>
      <c r="O1828" s="9">
        <v>60</v>
      </c>
      <c r="P1828" s="9">
        <v>22.58</v>
      </c>
      <c r="Q1828" s="9">
        <v>60</v>
      </c>
      <c r="R1828" s="9">
        <v>57</v>
      </c>
      <c r="S1828" s="12"/>
      <c r="V1828" s="9">
        <v>0</v>
      </c>
      <c r="W1828" s="12">
        <f t="shared" si="112"/>
        <v>0</v>
      </c>
      <c r="Z1828" s="60">
        <v>2</v>
      </c>
      <c r="AA1828" s="9">
        <f t="shared" si="113"/>
        <v>0</v>
      </c>
      <c r="AB1828" s="9">
        <f t="shared" si="114"/>
        <v>1</v>
      </c>
      <c r="AC1828" s="9">
        <f t="shared" si="115"/>
        <v>0</v>
      </c>
    </row>
    <row r="1829" spans="1:29" ht="15.75" customHeight="1" x14ac:dyDescent="0.2">
      <c r="A1829" s="9">
        <v>0</v>
      </c>
      <c r="B1829" s="9">
        <v>1</v>
      </c>
      <c r="C1829" s="9">
        <v>39</v>
      </c>
      <c r="D1829" s="9">
        <v>0</v>
      </c>
      <c r="E1829" s="9">
        <v>1</v>
      </c>
      <c r="F1829" s="9">
        <v>0</v>
      </c>
      <c r="G1829" s="9">
        <v>0</v>
      </c>
      <c r="H1829" s="9">
        <v>0</v>
      </c>
      <c r="I1829" s="9">
        <v>0</v>
      </c>
      <c r="J1829" s="9">
        <v>0</v>
      </c>
      <c r="K1829" s="9">
        <v>1</v>
      </c>
      <c r="L1829" s="9">
        <v>0</v>
      </c>
      <c r="M1829" s="9">
        <v>196</v>
      </c>
      <c r="N1829" s="9">
        <v>124.5</v>
      </c>
      <c r="O1829" s="9">
        <v>99</v>
      </c>
      <c r="P1829" s="9">
        <v>28.41</v>
      </c>
      <c r="Q1829" s="9">
        <v>83</v>
      </c>
      <c r="R1829" s="9">
        <v>73</v>
      </c>
      <c r="S1829" s="12"/>
      <c r="V1829" s="9">
        <v>0</v>
      </c>
      <c r="W1829" s="12">
        <f t="shared" si="112"/>
        <v>0</v>
      </c>
      <c r="Z1829" s="60">
        <v>2</v>
      </c>
      <c r="AA1829" s="9">
        <f t="shared" si="113"/>
        <v>0</v>
      </c>
      <c r="AB1829" s="9">
        <f t="shared" si="114"/>
        <v>1</v>
      </c>
      <c r="AC1829" s="9">
        <f t="shared" si="115"/>
        <v>0</v>
      </c>
    </row>
    <row r="1830" spans="1:29" ht="15.75" customHeight="1" x14ac:dyDescent="0.2">
      <c r="A1830" s="9">
        <v>0</v>
      </c>
      <c r="B1830" s="9">
        <v>0</v>
      </c>
      <c r="C1830" s="9">
        <v>63</v>
      </c>
      <c r="D1830" s="9">
        <v>0</v>
      </c>
      <c r="E1830" s="9">
        <v>1</v>
      </c>
      <c r="F1830" s="9">
        <v>0</v>
      </c>
      <c r="G1830" s="9">
        <v>1</v>
      </c>
      <c r="H1830" s="9">
        <v>3</v>
      </c>
      <c r="I1830" s="9">
        <v>0</v>
      </c>
      <c r="J1830" s="9">
        <v>0</v>
      </c>
      <c r="K1830" s="9">
        <v>1</v>
      </c>
      <c r="L1830" s="9">
        <v>0</v>
      </c>
      <c r="M1830" s="9">
        <v>246</v>
      </c>
      <c r="N1830" s="9">
        <v>163</v>
      </c>
      <c r="O1830" s="9">
        <v>82</v>
      </c>
      <c r="P1830" s="9">
        <v>24.38</v>
      </c>
      <c r="Q1830" s="9">
        <v>64</v>
      </c>
      <c r="R1830" s="9">
        <v>108</v>
      </c>
      <c r="S1830" s="12"/>
      <c r="V1830" s="9">
        <v>3</v>
      </c>
      <c r="W1830" s="12">
        <f t="shared" si="112"/>
        <v>1</v>
      </c>
      <c r="Z1830" s="60">
        <v>2</v>
      </c>
      <c r="AA1830" s="9">
        <f t="shared" si="113"/>
        <v>0</v>
      </c>
      <c r="AB1830" s="9">
        <f t="shared" si="114"/>
        <v>1</v>
      </c>
      <c r="AC1830" s="9">
        <f t="shared" si="115"/>
        <v>0</v>
      </c>
    </row>
    <row r="1831" spans="1:29" ht="15.75" customHeight="1" x14ac:dyDescent="0.2">
      <c r="A1831" s="9">
        <v>0</v>
      </c>
      <c r="B1831" s="9">
        <v>0</v>
      </c>
      <c r="C1831" s="9">
        <v>46</v>
      </c>
      <c r="D1831" s="9">
        <v>1</v>
      </c>
      <c r="E1831" s="9">
        <v>0</v>
      </c>
      <c r="F1831" s="9">
        <v>0</v>
      </c>
      <c r="G1831" s="9">
        <v>0</v>
      </c>
      <c r="H1831" s="9">
        <v>0</v>
      </c>
      <c r="I1831" s="9">
        <v>0</v>
      </c>
      <c r="J1831" s="9">
        <v>0</v>
      </c>
      <c r="K1831" s="9">
        <v>0</v>
      </c>
      <c r="L1831" s="9">
        <v>0</v>
      </c>
      <c r="M1831" s="9">
        <v>265</v>
      </c>
      <c r="N1831" s="9">
        <v>115</v>
      </c>
      <c r="O1831" s="9">
        <v>79.5</v>
      </c>
      <c r="P1831" s="9">
        <v>30</v>
      </c>
      <c r="Q1831" s="9">
        <v>50</v>
      </c>
      <c r="R1831" s="9">
        <v>61</v>
      </c>
      <c r="S1831" s="12"/>
      <c r="V1831" s="9">
        <v>0</v>
      </c>
      <c r="W1831" s="12">
        <f t="shared" si="112"/>
        <v>0</v>
      </c>
      <c r="Z1831" s="60">
        <v>1</v>
      </c>
      <c r="AA1831" s="9">
        <f t="shared" si="113"/>
        <v>1</v>
      </c>
      <c r="AB1831" s="9">
        <f t="shared" si="114"/>
        <v>0</v>
      </c>
      <c r="AC1831" s="9">
        <f t="shared" si="115"/>
        <v>0</v>
      </c>
    </row>
    <row r="1832" spans="1:29" ht="15.75" customHeight="1" x14ac:dyDescent="0.2">
      <c r="A1832" s="9">
        <v>0</v>
      </c>
      <c r="B1832" s="9">
        <v>0</v>
      </c>
      <c r="C1832" s="9">
        <v>41</v>
      </c>
      <c r="D1832" s="9">
        <v>0</v>
      </c>
      <c r="E1832" s="9">
        <v>0</v>
      </c>
      <c r="F1832" s="9">
        <v>0</v>
      </c>
      <c r="G1832" s="9">
        <v>1</v>
      </c>
      <c r="H1832" s="9">
        <v>5</v>
      </c>
      <c r="I1832" s="9">
        <v>0</v>
      </c>
      <c r="J1832" s="9">
        <v>0</v>
      </c>
      <c r="K1832" s="9">
        <v>0</v>
      </c>
      <c r="L1832" s="9">
        <v>0</v>
      </c>
      <c r="M1832" s="9">
        <v>209</v>
      </c>
      <c r="N1832" s="9">
        <v>122.5</v>
      </c>
      <c r="O1832" s="9">
        <v>90</v>
      </c>
      <c r="P1832" s="9">
        <v>20.79</v>
      </c>
      <c r="Q1832" s="9">
        <v>90</v>
      </c>
      <c r="R1832" s="9">
        <v>78</v>
      </c>
      <c r="S1832" s="12"/>
      <c r="V1832" s="9">
        <v>5</v>
      </c>
      <c r="W1832" s="12">
        <f t="shared" si="112"/>
        <v>1</v>
      </c>
      <c r="Z1832" s="60">
        <v>4</v>
      </c>
      <c r="AA1832" s="9">
        <f t="shared" si="113"/>
        <v>0</v>
      </c>
      <c r="AB1832" s="9">
        <f t="shared" si="114"/>
        <v>0</v>
      </c>
      <c r="AC1832" s="9">
        <f t="shared" si="115"/>
        <v>0</v>
      </c>
    </row>
    <row r="1833" spans="1:29" ht="15.75" customHeight="1" x14ac:dyDescent="0.2">
      <c r="A1833" s="9">
        <v>0</v>
      </c>
      <c r="B1833" s="9">
        <v>0</v>
      </c>
      <c r="C1833" s="9">
        <v>49</v>
      </c>
      <c r="D1833" s="9">
        <v>0</v>
      </c>
      <c r="E1833" s="9">
        <v>0</v>
      </c>
      <c r="F1833" s="9">
        <v>1</v>
      </c>
      <c r="G1833" s="9">
        <v>0</v>
      </c>
      <c r="H1833" s="9">
        <v>0</v>
      </c>
      <c r="I1833" s="9">
        <v>0</v>
      </c>
      <c r="J1833" s="9">
        <v>0</v>
      </c>
      <c r="K1833" s="9">
        <v>0</v>
      </c>
      <c r="L1833" s="9">
        <v>0</v>
      </c>
      <c r="M1833" s="9">
        <v>203</v>
      </c>
      <c r="N1833" s="9">
        <v>128</v>
      </c>
      <c r="O1833" s="9">
        <v>72</v>
      </c>
      <c r="P1833" s="9">
        <v>24.87</v>
      </c>
      <c r="Q1833" s="9">
        <v>75</v>
      </c>
      <c r="R1833" s="9">
        <v>82</v>
      </c>
      <c r="S1833" s="12"/>
      <c r="V1833" s="9">
        <v>0</v>
      </c>
      <c r="W1833" s="12">
        <f t="shared" si="112"/>
        <v>0</v>
      </c>
      <c r="Z1833" s="60">
        <v>3</v>
      </c>
      <c r="AA1833" s="9">
        <f t="shared" si="113"/>
        <v>0</v>
      </c>
      <c r="AB1833" s="9">
        <f t="shared" si="114"/>
        <v>0</v>
      </c>
      <c r="AC1833" s="9">
        <f t="shared" si="115"/>
        <v>1</v>
      </c>
    </row>
    <row r="1834" spans="1:29" ht="15.75" customHeight="1" x14ac:dyDescent="0.2">
      <c r="A1834" s="9">
        <v>1</v>
      </c>
      <c r="B1834" s="9">
        <v>0</v>
      </c>
      <c r="C1834" s="9">
        <v>61</v>
      </c>
      <c r="D1834" s="9">
        <v>0</v>
      </c>
      <c r="E1834" s="9">
        <v>1</v>
      </c>
      <c r="F1834" s="9">
        <v>0</v>
      </c>
      <c r="G1834" s="9">
        <v>1</v>
      </c>
      <c r="H1834" s="9">
        <v>15</v>
      </c>
      <c r="I1834" s="9">
        <v>0</v>
      </c>
      <c r="J1834" s="9">
        <v>0</v>
      </c>
      <c r="K1834" s="9">
        <v>1</v>
      </c>
      <c r="L1834" s="9">
        <v>0</v>
      </c>
      <c r="M1834" s="9">
        <v>235</v>
      </c>
      <c r="N1834" s="9">
        <v>154</v>
      </c>
      <c r="O1834" s="9">
        <v>94</v>
      </c>
      <c r="P1834" s="9">
        <v>22.91</v>
      </c>
      <c r="Q1834" s="9">
        <v>70</v>
      </c>
      <c r="R1834" s="9">
        <v>66</v>
      </c>
      <c r="S1834" s="12"/>
      <c r="V1834" s="9">
        <v>15</v>
      </c>
      <c r="W1834" s="12">
        <f t="shared" si="112"/>
        <v>1</v>
      </c>
      <c r="Z1834" s="60">
        <v>2</v>
      </c>
      <c r="AA1834" s="9">
        <f t="shared" si="113"/>
        <v>0</v>
      </c>
      <c r="AB1834" s="9">
        <f t="shared" si="114"/>
        <v>1</v>
      </c>
      <c r="AC1834" s="9">
        <f t="shared" si="115"/>
        <v>0</v>
      </c>
    </row>
    <row r="1835" spans="1:29" ht="15.75" customHeight="1" x14ac:dyDescent="0.2">
      <c r="A1835" s="9">
        <v>0</v>
      </c>
      <c r="B1835" s="9">
        <v>0</v>
      </c>
      <c r="C1835" s="9">
        <v>42</v>
      </c>
      <c r="D1835" s="9">
        <v>0</v>
      </c>
      <c r="E1835" s="9">
        <v>0</v>
      </c>
      <c r="F1835" s="9">
        <v>1</v>
      </c>
      <c r="G1835" s="9">
        <v>0</v>
      </c>
      <c r="H1835" s="9">
        <v>0</v>
      </c>
      <c r="I1835" s="9">
        <v>0</v>
      </c>
      <c r="J1835" s="9">
        <v>0</v>
      </c>
      <c r="K1835" s="9">
        <v>0</v>
      </c>
      <c r="L1835" s="9">
        <v>0</v>
      </c>
      <c r="M1835" s="9">
        <v>256</v>
      </c>
      <c r="N1835" s="9">
        <v>129</v>
      </c>
      <c r="O1835" s="9">
        <v>85.5</v>
      </c>
      <c r="P1835" s="9">
        <v>31.84</v>
      </c>
      <c r="Q1835" s="9">
        <v>95</v>
      </c>
      <c r="R1835" s="9">
        <v>74</v>
      </c>
      <c r="S1835" s="12"/>
      <c r="V1835" s="9">
        <v>0</v>
      </c>
      <c r="W1835" s="12">
        <f t="shared" si="112"/>
        <v>0</v>
      </c>
      <c r="Z1835" s="60">
        <v>3</v>
      </c>
      <c r="AA1835" s="9">
        <f t="shared" si="113"/>
        <v>0</v>
      </c>
      <c r="AB1835" s="9">
        <f t="shared" si="114"/>
        <v>0</v>
      </c>
      <c r="AC1835" s="9">
        <f t="shared" si="115"/>
        <v>1</v>
      </c>
    </row>
    <row r="1836" spans="1:29" ht="15.75" customHeight="1" x14ac:dyDescent="0.2">
      <c r="A1836" s="9">
        <v>0</v>
      </c>
      <c r="B1836" s="9">
        <v>0</v>
      </c>
      <c r="C1836" s="9">
        <v>58</v>
      </c>
      <c r="D1836" s="9">
        <v>1</v>
      </c>
      <c r="E1836" s="9">
        <v>0</v>
      </c>
      <c r="F1836" s="9">
        <v>0</v>
      </c>
      <c r="G1836" s="9">
        <v>0</v>
      </c>
      <c r="H1836" s="9">
        <v>0</v>
      </c>
      <c r="I1836" s="9">
        <v>0</v>
      </c>
      <c r="J1836" s="9">
        <v>0</v>
      </c>
      <c r="K1836" s="9">
        <v>0</v>
      </c>
      <c r="L1836" s="9">
        <v>0</v>
      </c>
      <c r="M1836" s="9">
        <v>210</v>
      </c>
      <c r="N1836" s="9">
        <v>102</v>
      </c>
      <c r="O1836" s="9">
        <v>60</v>
      </c>
      <c r="P1836" s="9">
        <v>26.98</v>
      </c>
      <c r="Q1836" s="9">
        <v>71</v>
      </c>
      <c r="R1836" s="9">
        <v>90</v>
      </c>
      <c r="S1836" s="12"/>
      <c r="V1836" s="9">
        <v>0</v>
      </c>
      <c r="W1836" s="12">
        <f t="shared" si="112"/>
        <v>0</v>
      </c>
      <c r="Z1836" s="60">
        <v>1</v>
      </c>
      <c r="AA1836" s="9">
        <f t="shared" si="113"/>
        <v>1</v>
      </c>
      <c r="AB1836" s="9">
        <f t="shared" si="114"/>
        <v>0</v>
      </c>
      <c r="AC1836" s="9">
        <f t="shared" si="115"/>
        <v>0</v>
      </c>
    </row>
    <row r="1837" spans="1:29" ht="15.75" customHeight="1" x14ac:dyDescent="0.2">
      <c r="A1837" s="9">
        <v>0</v>
      </c>
      <c r="B1837" s="9">
        <v>0</v>
      </c>
      <c r="C1837" s="9">
        <v>41</v>
      </c>
      <c r="D1837" s="9">
        <v>0</v>
      </c>
      <c r="E1837" s="9">
        <v>0</v>
      </c>
      <c r="F1837" s="9">
        <v>1</v>
      </c>
      <c r="G1837" s="9">
        <v>0</v>
      </c>
      <c r="H1837" s="9">
        <v>0</v>
      </c>
      <c r="I1837" s="9">
        <v>0</v>
      </c>
      <c r="J1837" s="9">
        <v>0</v>
      </c>
      <c r="K1837" s="9">
        <v>0</v>
      </c>
      <c r="L1837" s="9">
        <v>0</v>
      </c>
      <c r="M1837" s="9">
        <v>233</v>
      </c>
      <c r="N1837" s="9">
        <v>115</v>
      </c>
      <c r="O1837" s="9">
        <v>70</v>
      </c>
      <c r="P1837" s="9">
        <v>25.03</v>
      </c>
      <c r="Q1837" s="9">
        <v>68</v>
      </c>
      <c r="R1837" s="9">
        <v>97</v>
      </c>
      <c r="S1837" s="12"/>
      <c r="V1837" s="9">
        <v>0</v>
      </c>
      <c r="W1837" s="12">
        <f t="shared" si="112"/>
        <v>0</v>
      </c>
      <c r="Z1837" s="60">
        <v>3</v>
      </c>
      <c r="AA1837" s="9">
        <f t="shared" si="113"/>
        <v>0</v>
      </c>
      <c r="AB1837" s="9">
        <f t="shared" si="114"/>
        <v>0</v>
      </c>
      <c r="AC1837" s="9">
        <f t="shared" si="115"/>
        <v>1</v>
      </c>
    </row>
    <row r="1838" spans="1:29" ht="15.75" customHeight="1" x14ac:dyDescent="0.2">
      <c r="A1838" s="9">
        <v>1</v>
      </c>
      <c r="B1838" s="9">
        <v>0</v>
      </c>
      <c r="C1838" s="9">
        <v>61</v>
      </c>
      <c r="D1838" s="9">
        <v>0</v>
      </c>
      <c r="E1838" s="9">
        <v>1</v>
      </c>
      <c r="F1838" s="9">
        <v>0</v>
      </c>
      <c r="G1838" s="9">
        <v>0</v>
      </c>
      <c r="H1838" s="9">
        <v>0</v>
      </c>
      <c r="I1838" s="9">
        <v>0</v>
      </c>
      <c r="J1838" s="9">
        <v>0</v>
      </c>
      <c r="K1838" s="9">
        <v>1</v>
      </c>
      <c r="L1838" s="9">
        <v>0</v>
      </c>
      <c r="M1838" s="9">
        <v>183</v>
      </c>
      <c r="N1838" s="9">
        <v>150</v>
      </c>
      <c r="O1838" s="9">
        <v>86</v>
      </c>
      <c r="P1838" s="9">
        <v>25.05</v>
      </c>
      <c r="Q1838" s="9">
        <v>66</v>
      </c>
      <c r="R1838" s="9">
        <v>70</v>
      </c>
      <c r="S1838" s="12"/>
      <c r="V1838" s="9">
        <v>0</v>
      </c>
      <c r="W1838" s="12">
        <f t="shared" si="112"/>
        <v>0</v>
      </c>
      <c r="Z1838" s="60">
        <v>2</v>
      </c>
      <c r="AA1838" s="9">
        <f t="shared" si="113"/>
        <v>0</v>
      </c>
      <c r="AB1838" s="9">
        <f t="shared" si="114"/>
        <v>1</v>
      </c>
      <c r="AC1838" s="9">
        <f t="shared" si="115"/>
        <v>0</v>
      </c>
    </row>
    <row r="1839" spans="1:29" ht="15.75" customHeight="1" x14ac:dyDescent="0.2">
      <c r="A1839" s="9">
        <v>0</v>
      </c>
      <c r="B1839" s="9">
        <v>0</v>
      </c>
      <c r="C1839" s="9">
        <v>62</v>
      </c>
      <c r="D1839" s="9">
        <v>0</v>
      </c>
      <c r="E1839" s="9">
        <v>1</v>
      </c>
      <c r="F1839" s="9">
        <v>0</v>
      </c>
      <c r="G1839" s="9">
        <v>0</v>
      </c>
      <c r="H1839" s="9">
        <v>0</v>
      </c>
      <c r="I1839" s="9">
        <v>0</v>
      </c>
      <c r="J1839" s="9">
        <v>0</v>
      </c>
      <c r="K1839" s="9">
        <v>1</v>
      </c>
      <c r="L1839" s="9">
        <v>0</v>
      </c>
      <c r="M1839" s="9">
        <v>344</v>
      </c>
      <c r="N1839" s="9">
        <v>154</v>
      </c>
      <c r="O1839" s="9">
        <v>110</v>
      </c>
      <c r="P1839" s="9">
        <v>35.11</v>
      </c>
      <c r="Q1839" s="9">
        <v>85</v>
      </c>
      <c r="R1839" s="9">
        <v>76</v>
      </c>
      <c r="S1839" s="12"/>
      <c r="V1839" s="9">
        <v>0</v>
      </c>
      <c r="W1839" s="12">
        <f t="shared" si="112"/>
        <v>0</v>
      </c>
      <c r="Z1839" s="60">
        <v>2</v>
      </c>
      <c r="AA1839" s="9">
        <f t="shared" si="113"/>
        <v>0</v>
      </c>
      <c r="AB1839" s="9">
        <f t="shared" si="114"/>
        <v>1</v>
      </c>
      <c r="AC1839" s="9">
        <f t="shared" si="115"/>
        <v>0</v>
      </c>
    </row>
    <row r="1840" spans="1:29" ht="15.75" customHeight="1" x14ac:dyDescent="0.2">
      <c r="A1840" s="9">
        <v>0</v>
      </c>
      <c r="B1840" s="9">
        <v>1</v>
      </c>
      <c r="C1840" s="9">
        <v>44</v>
      </c>
      <c r="D1840" s="9">
        <v>1</v>
      </c>
      <c r="E1840" s="9">
        <v>0</v>
      </c>
      <c r="F1840" s="9">
        <v>0</v>
      </c>
      <c r="G1840" s="9">
        <v>1</v>
      </c>
      <c r="H1840" s="9">
        <v>40</v>
      </c>
      <c r="I1840" s="9">
        <v>0</v>
      </c>
      <c r="J1840" s="9">
        <v>0</v>
      </c>
      <c r="K1840" s="9">
        <v>1</v>
      </c>
      <c r="L1840" s="9">
        <v>0</v>
      </c>
      <c r="M1840" s="9">
        <v>201</v>
      </c>
      <c r="N1840" s="9">
        <v>142.5</v>
      </c>
      <c r="O1840" s="9">
        <v>104.5</v>
      </c>
      <c r="P1840" s="9">
        <v>34.590000000000003</v>
      </c>
      <c r="Q1840" s="9">
        <v>67</v>
      </c>
      <c r="R1840" s="9">
        <v>67</v>
      </c>
      <c r="S1840" s="12"/>
      <c r="V1840" s="9">
        <v>40</v>
      </c>
      <c r="W1840" s="12">
        <f t="shared" si="112"/>
        <v>1</v>
      </c>
      <c r="Z1840" s="60">
        <v>1</v>
      </c>
      <c r="AA1840" s="9">
        <f t="shared" si="113"/>
        <v>1</v>
      </c>
      <c r="AB1840" s="9">
        <f t="shared" si="114"/>
        <v>0</v>
      </c>
      <c r="AC1840" s="9">
        <f t="shared" si="115"/>
        <v>0</v>
      </c>
    </row>
    <row r="1841" spans="1:29" ht="15.75" customHeight="1" x14ac:dyDescent="0.2">
      <c r="A1841" s="9">
        <v>0</v>
      </c>
      <c r="B1841" s="9">
        <v>0</v>
      </c>
      <c r="C1841" s="9">
        <v>61</v>
      </c>
      <c r="D1841" s="9">
        <v>0</v>
      </c>
      <c r="E1841" s="9">
        <v>0</v>
      </c>
      <c r="F1841" s="9">
        <v>1</v>
      </c>
      <c r="G1841" s="9">
        <v>0</v>
      </c>
      <c r="H1841" s="9">
        <v>0</v>
      </c>
      <c r="I1841" s="9">
        <v>0</v>
      </c>
      <c r="J1841" s="9">
        <v>0</v>
      </c>
      <c r="K1841" s="9">
        <v>0</v>
      </c>
      <c r="L1841" s="9">
        <v>0</v>
      </c>
      <c r="M1841" s="9">
        <v>340</v>
      </c>
      <c r="N1841" s="9">
        <v>121</v>
      </c>
      <c r="O1841" s="9">
        <v>78</v>
      </c>
      <c r="P1841" s="9">
        <v>23.33</v>
      </c>
      <c r="Q1841" s="9">
        <v>65</v>
      </c>
      <c r="R1841" s="9">
        <v>73</v>
      </c>
      <c r="S1841" s="12"/>
      <c r="V1841" s="9">
        <v>0</v>
      </c>
      <c r="W1841" s="12">
        <f t="shared" si="112"/>
        <v>0</v>
      </c>
      <c r="Z1841" s="60">
        <v>3</v>
      </c>
      <c r="AA1841" s="9">
        <f t="shared" si="113"/>
        <v>0</v>
      </c>
      <c r="AB1841" s="9">
        <f t="shared" si="114"/>
        <v>0</v>
      </c>
      <c r="AC1841" s="9">
        <f t="shared" si="115"/>
        <v>1</v>
      </c>
    </row>
    <row r="1842" spans="1:29" ht="15.75" customHeight="1" x14ac:dyDescent="0.2">
      <c r="A1842" s="9">
        <v>0</v>
      </c>
      <c r="B1842" s="9">
        <v>0</v>
      </c>
      <c r="C1842" s="9">
        <v>56</v>
      </c>
      <c r="D1842" s="9">
        <v>1</v>
      </c>
      <c r="E1842" s="9">
        <v>0</v>
      </c>
      <c r="F1842" s="9">
        <v>0</v>
      </c>
      <c r="G1842" s="9">
        <v>0</v>
      </c>
      <c r="H1842" s="9">
        <v>0</v>
      </c>
      <c r="I1842" s="9">
        <v>0</v>
      </c>
      <c r="J1842" s="9">
        <v>0</v>
      </c>
      <c r="K1842" s="9">
        <v>0</v>
      </c>
      <c r="L1842" s="9">
        <v>0</v>
      </c>
      <c r="M1842" s="9">
        <v>227</v>
      </c>
      <c r="N1842" s="9">
        <v>140</v>
      </c>
      <c r="O1842" s="9">
        <v>88</v>
      </c>
      <c r="P1842" s="9">
        <v>24.59</v>
      </c>
      <c r="Q1842" s="9">
        <v>95</v>
      </c>
      <c r="R1842" s="9">
        <v>78</v>
      </c>
      <c r="S1842" s="12"/>
      <c r="V1842" s="9">
        <v>0</v>
      </c>
      <c r="W1842" s="12">
        <f t="shared" si="112"/>
        <v>0</v>
      </c>
      <c r="Z1842" s="60">
        <v>1</v>
      </c>
      <c r="AA1842" s="9">
        <f t="shared" si="113"/>
        <v>1</v>
      </c>
      <c r="AB1842" s="9">
        <f t="shared" si="114"/>
        <v>0</v>
      </c>
      <c r="AC1842" s="9">
        <f t="shared" si="115"/>
        <v>0</v>
      </c>
    </row>
    <row r="1843" spans="1:29" ht="15.75" customHeight="1" x14ac:dyDescent="0.2">
      <c r="A1843" s="9">
        <v>0</v>
      </c>
      <c r="B1843" s="9">
        <v>1</v>
      </c>
      <c r="C1843" s="9">
        <v>41</v>
      </c>
      <c r="D1843" s="9">
        <v>0</v>
      </c>
      <c r="E1843" s="9">
        <v>0</v>
      </c>
      <c r="F1843" s="9">
        <v>1</v>
      </c>
      <c r="G1843" s="9">
        <v>0</v>
      </c>
      <c r="H1843" s="9">
        <v>0</v>
      </c>
      <c r="I1843" s="9">
        <v>0</v>
      </c>
      <c r="J1843" s="9">
        <v>0</v>
      </c>
      <c r="K1843" s="9">
        <v>0</v>
      </c>
      <c r="L1843" s="9">
        <v>0</v>
      </c>
      <c r="M1843" s="9">
        <v>256</v>
      </c>
      <c r="N1843" s="9">
        <v>107</v>
      </c>
      <c r="O1843" s="9">
        <v>73</v>
      </c>
      <c r="P1843" s="9">
        <v>26.38</v>
      </c>
      <c r="Q1843" s="9">
        <v>60</v>
      </c>
      <c r="R1843" s="9">
        <v>65</v>
      </c>
      <c r="S1843" s="12"/>
      <c r="V1843" s="9">
        <v>0</v>
      </c>
      <c r="W1843" s="12">
        <f t="shared" si="112"/>
        <v>0</v>
      </c>
      <c r="Z1843" s="60">
        <v>3</v>
      </c>
      <c r="AA1843" s="9">
        <f t="shared" si="113"/>
        <v>0</v>
      </c>
      <c r="AB1843" s="9">
        <f t="shared" si="114"/>
        <v>0</v>
      </c>
      <c r="AC1843" s="9">
        <f t="shared" si="115"/>
        <v>1</v>
      </c>
    </row>
    <row r="1844" spans="1:29" ht="15.75" customHeight="1" x14ac:dyDescent="0.2">
      <c r="A1844" s="9">
        <v>1</v>
      </c>
      <c r="B1844" s="9">
        <v>1</v>
      </c>
      <c r="C1844" s="9">
        <v>49</v>
      </c>
      <c r="D1844" s="9">
        <v>0</v>
      </c>
      <c r="E1844" s="9">
        <v>1</v>
      </c>
      <c r="F1844" s="9">
        <v>0</v>
      </c>
      <c r="G1844" s="9">
        <v>1</v>
      </c>
      <c r="H1844" s="9">
        <v>50</v>
      </c>
      <c r="I1844" s="9">
        <v>0</v>
      </c>
      <c r="J1844" s="9">
        <v>0</v>
      </c>
      <c r="K1844" s="9">
        <v>0</v>
      </c>
      <c r="L1844" s="9">
        <v>0</v>
      </c>
      <c r="M1844" s="9">
        <v>252</v>
      </c>
      <c r="N1844" s="9">
        <v>156</v>
      </c>
      <c r="O1844" s="9">
        <v>91</v>
      </c>
      <c r="P1844" s="9">
        <v>25.35</v>
      </c>
      <c r="Q1844" s="9">
        <v>70</v>
      </c>
      <c r="R1844" s="9">
        <v>114</v>
      </c>
      <c r="S1844" s="12"/>
      <c r="V1844" s="9">
        <v>50</v>
      </c>
      <c r="W1844" s="12">
        <f t="shared" si="112"/>
        <v>1</v>
      </c>
      <c r="Z1844" s="60">
        <v>2</v>
      </c>
      <c r="AA1844" s="9">
        <f t="shared" si="113"/>
        <v>0</v>
      </c>
      <c r="AB1844" s="9">
        <f t="shared" si="114"/>
        <v>1</v>
      </c>
      <c r="AC1844" s="9">
        <f t="shared" si="115"/>
        <v>0</v>
      </c>
    </row>
    <row r="1845" spans="1:29" ht="15.75" customHeight="1" x14ac:dyDescent="0.2">
      <c r="A1845" s="9">
        <v>0</v>
      </c>
      <c r="B1845" s="9">
        <v>1</v>
      </c>
      <c r="C1845" s="9">
        <v>56</v>
      </c>
      <c r="D1845" s="9">
        <v>1</v>
      </c>
      <c r="E1845" s="9">
        <v>0</v>
      </c>
      <c r="F1845" s="9">
        <v>0</v>
      </c>
      <c r="G1845" s="9">
        <v>0</v>
      </c>
      <c r="H1845" s="9">
        <v>0</v>
      </c>
      <c r="I1845" s="9">
        <v>0</v>
      </c>
      <c r="J1845" s="9">
        <v>0</v>
      </c>
      <c r="K1845" s="9">
        <v>1</v>
      </c>
      <c r="L1845" s="9">
        <v>0</v>
      </c>
      <c r="M1845" s="9">
        <v>194</v>
      </c>
      <c r="N1845" s="9">
        <v>127</v>
      </c>
      <c r="O1845" s="9">
        <v>83</v>
      </c>
      <c r="P1845" s="9">
        <v>26.05</v>
      </c>
      <c r="Q1845" s="9">
        <v>80</v>
      </c>
      <c r="R1845" s="9">
        <v>73</v>
      </c>
      <c r="S1845" s="12"/>
      <c r="V1845" s="9">
        <v>0</v>
      </c>
      <c r="W1845" s="12">
        <f t="shared" si="112"/>
        <v>0</v>
      </c>
      <c r="Z1845" s="60">
        <v>1</v>
      </c>
      <c r="AA1845" s="9">
        <f t="shared" si="113"/>
        <v>1</v>
      </c>
      <c r="AB1845" s="9">
        <f t="shared" si="114"/>
        <v>0</v>
      </c>
      <c r="AC1845" s="9">
        <f t="shared" si="115"/>
        <v>0</v>
      </c>
    </row>
    <row r="1846" spans="1:29" ht="15.75" customHeight="1" x14ac:dyDescent="0.2">
      <c r="A1846" s="9">
        <v>0</v>
      </c>
      <c r="B1846" s="9">
        <v>1</v>
      </c>
      <c r="C1846" s="9">
        <v>35</v>
      </c>
      <c r="D1846" s="9">
        <v>0</v>
      </c>
      <c r="E1846" s="9">
        <v>0</v>
      </c>
      <c r="F1846" s="9">
        <v>1</v>
      </c>
      <c r="G1846" s="9">
        <v>1</v>
      </c>
      <c r="H1846" s="9">
        <v>15</v>
      </c>
      <c r="I1846" s="9">
        <v>0</v>
      </c>
      <c r="J1846" s="9">
        <v>0</v>
      </c>
      <c r="K1846" s="9">
        <v>0</v>
      </c>
      <c r="L1846" s="9">
        <v>0</v>
      </c>
      <c r="M1846" s="9">
        <v>196</v>
      </c>
      <c r="N1846" s="9">
        <v>107.5</v>
      </c>
      <c r="O1846" s="9">
        <v>66.5</v>
      </c>
      <c r="P1846" s="9">
        <v>22.64</v>
      </c>
      <c r="Q1846" s="9">
        <v>45</v>
      </c>
      <c r="R1846" s="9">
        <v>79</v>
      </c>
      <c r="S1846" s="12"/>
      <c r="V1846" s="9">
        <v>15</v>
      </c>
      <c r="W1846" s="12">
        <f t="shared" si="112"/>
        <v>1</v>
      </c>
      <c r="Z1846" s="60">
        <v>3</v>
      </c>
      <c r="AA1846" s="9">
        <f t="shared" si="113"/>
        <v>0</v>
      </c>
      <c r="AB1846" s="9">
        <f t="shared" si="114"/>
        <v>0</v>
      </c>
      <c r="AC1846" s="9">
        <f t="shared" si="115"/>
        <v>1</v>
      </c>
    </row>
    <row r="1847" spans="1:29" ht="15.75" customHeight="1" x14ac:dyDescent="0.2">
      <c r="A1847" s="9">
        <v>0</v>
      </c>
      <c r="B1847" s="9">
        <v>1</v>
      </c>
      <c r="C1847" s="9">
        <v>57</v>
      </c>
      <c r="D1847" s="9">
        <v>1</v>
      </c>
      <c r="E1847" s="9">
        <v>0</v>
      </c>
      <c r="F1847" s="9">
        <v>0</v>
      </c>
      <c r="G1847" s="9">
        <v>0</v>
      </c>
      <c r="H1847" s="9">
        <v>0</v>
      </c>
      <c r="I1847" s="9">
        <v>0</v>
      </c>
      <c r="J1847" s="9">
        <v>0</v>
      </c>
      <c r="K1847" s="9">
        <v>1</v>
      </c>
      <c r="L1847" s="9">
        <v>0</v>
      </c>
      <c r="M1847" s="9">
        <v>263</v>
      </c>
      <c r="N1847" s="9">
        <v>146</v>
      </c>
      <c r="O1847" s="9">
        <v>94</v>
      </c>
      <c r="P1847" s="9">
        <v>29.08</v>
      </c>
      <c r="Q1847" s="9">
        <v>63</v>
      </c>
      <c r="R1847" s="9">
        <v>78</v>
      </c>
      <c r="S1847" s="12"/>
      <c r="V1847" s="9">
        <v>0</v>
      </c>
      <c r="W1847" s="12">
        <f t="shared" si="112"/>
        <v>0</v>
      </c>
      <c r="Z1847" s="60">
        <v>1</v>
      </c>
      <c r="AA1847" s="9">
        <f t="shared" si="113"/>
        <v>1</v>
      </c>
      <c r="AB1847" s="9">
        <f t="shared" si="114"/>
        <v>0</v>
      </c>
      <c r="AC1847" s="9">
        <f t="shared" si="115"/>
        <v>0</v>
      </c>
    </row>
    <row r="1848" spans="1:29" ht="15.75" customHeight="1" x14ac:dyDescent="0.2">
      <c r="A1848" s="9">
        <v>0</v>
      </c>
      <c r="B1848" s="9">
        <v>1</v>
      </c>
      <c r="C1848" s="9">
        <v>40</v>
      </c>
      <c r="D1848" s="9">
        <v>0</v>
      </c>
      <c r="E1848" s="9">
        <v>1</v>
      </c>
      <c r="F1848" s="9">
        <v>0</v>
      </c>
      <c r="G1848" s="9">
        <v>0</v>
      </c>
      <c r="H1848" s="9">
        <v>0</v>
      </c>
      <c r="I1848" s="9">
        <v>0</v>
      </c>
      <c r="J1848" s="9">
        <v>0</v>
      </c>
      <c r="K1848" s="9">
        <v>0</v>
      </c>
      <c r="L1848" s="9">
        <v>0</v>
      </c>
      <c r="M1848" s="9">
        <v>190</v>
      </c>
      <c r="N1848" s="9">
        <v>121.5</v>
      </c>
      <c r="O1848" s="9">
        <v>74.5</v>
      </c>
      <c r="P1848" s="9">
        <v>29.35</v>
      </c>
      <c r="Q1848" s="9">
        <v>73</v>
      </c>
      <c r="R1848" s="9">
        <v>93</v>
      </c>
      <c r="S1848" s="12"/>
      <c r="V1848" s="9">
        <v>0</v>
      </c>
      <c r="W1848" s="12">
        <f t="shared" si="112"/>
        <v>0</v>
      </c>
      <c r="Z1848" s="60">
        <v>2</v>
      </c>
      <c r="AA1848" s="9">
        <f t="shared" si="113"/>
        <v>0</v>
      </c>
      <c r="AB1848" s="9">
        <f t="shared" si="114"/>
        <v>1</v>
      </c>
      <c r="AC1848" s="9">
        <f t="shared" si="115"/>
        <v>0</v>
      </c>
    </row>
    <row r="1849" spans="1:29" ht="15.75" customHeight="1" x14ac:dyDescent="0.2">
      <c r="A1849" s="9">
        <v>0</v>
      </c>
      <c r="B1849" s="9">
        <v>1</v>
      </c>
      <c r="C1849" s="9">
        <v>62</v>
      </c>
      <c r="D1849" s="9">
        <v>1</v>
      </c>
      <c r="E1849" s="9">
        <v>0</v>
      </c>
      <c r="F1849" s="9">
        <v>0</v>
      </c>
      <c r="G1849" s="9">
        <v>0</v>
      </c>
      <c r="H1849" s="9">
        <v>0</v>
      </c>
      <c r="I1849" s="9">
        <v>0</v>
      </c>
      <c r="J1849" s="9">
        <v>0</v>
      </c>
      <c r="K1849" s="9">
        <v>0</v>
      </c>
      <c r="L1849" s="9">
        <v>0</v>
      </c>
      <c r="M1849" s="9">
        <v>232</v>
      </c>
      <c r="N1849" s="9">
        <v>120</v>
      </c>
      <c r="O1849" s="9">
        <v>67.5</v>
      </c>
      <c r="P1849" s="9">
        <v>23.24</v>
      </c>
      <c r="Q1849" s="9">
        <v>60</v>
      </c>
      <c r="R1849" s="9">
        <v>62</v>
      </c>
      <c r="S1849" s="12"/>
      <c r="V1849" s="9">
        <v>0</v>
      </c>
      <c r="W1849" s="12">
        <f t="shared" si="112"/>
        <v>0</v>
      </c>
      <c r="Z1849" s="60">
        <v>1</v>
      </c>
      <c r="AA1849" s="9">
        <f t="shared" si="113"/>
        <v>1</v>
      </c>
      <c r="AB1849" s="9">
        <f t="shared" si="114"/>
        <v>0</v>
      </c>
      <c r="AC1849" s="9">
        <f t="shared" si="115"/>
        <v>0</v>
      </c>
    </row>
    <row r="1850" spans="1:29" ht="15.75" customHeight="1" x14ac:dyDescent="0.2">
      <c r="A1850" s="9">
        <v>0</v>
      </c>
      <c r="B1850" s="9">
        <v>0</v>
      </c>
      <c r="C1850" s="9">
        <v>47</v>
      </c>
      <c r="D1850" s="9">
        <v>1</v>
      </c>
      <c r="E1850" s="9">
        <v>0</v>
      </c>
      <c r="F1850" s="9">
        <v>0</v>
      </c>
      <c r="G1850" s="9">
        <v>0</v>
      </c>
      <c r="H1850" s="9">
        <v>0</v>
      </c>
      <c r="I1850" s="9">
        <v>0</v>
      </c>
      <c r="J1850" s="9">
        <v>0</v>
      </c>
      <c r="K1850" s="9">
        <v>0</v>
      </c>
      <c r="L1850" s="9">
        <v>0</v>
      </c>
      <c r="M1850" s="9">
        <v>289</v>
      </c>
      <c r="N1850" s="9">
        <v>126.5</v>
      </c>
      <c r="O1850" s="9">
        <v>84</v>
      </c>
      <c r="P1850" s="9">
        <v>21.71</v>
      </c>
      <c r="Q1850" s="9">
        <v>69</v>
      </c>
      <c r="R1850" s="9">
        <v>70</v>
      </c>
      <c r="S1850" s="12"/>
      <c r="V1850" s="9">
        <v>0</v>
      </c>
      <c r="W1850" s="12">
        <f t="shared" si="112"/>
        <v>0</v>
      </c>
      <c r="Z1850" s="60">
        <v>1</v>
      </c>
      <c r="AA1850" s="9">
        <f t="shared" si="113"/>
        <v>1</v>
      </c>
      <c r="AB1850" s="9">
        <f t="shared" si="114"/>
        <v>0</v>
      </c>
      <c r="AC1850" s="9">
        <f t="shared" si="115"/>
        <v>0</v>
      </c>
    </row>
    <row r="1851" spans="1:29" ht="15.75" customHeight="1" x14ac:dyDescent="0.2">
      <c r="A1851" s="9">
        <v>0</v>
      </c>
      <c r="B1851" s="9">
        <v>1</v>
      </c>
      <c r="C1851" s="9">
        <v>48</v>
      </c>
      <c r="D1851" s="9">
        <v>1</v>
      </c>
      <c r="E1851" s="9">
        <v>0</v>
      </c>
      <c r="F1851" s="9">
        <v>0</v>
      </c>
      <c r="G1851" s="9">
        <v>1</v>
      </c>
      <c r="H1851" s="9">
        <v>60</v>
      </c>
      <c r="I1851" s="9">
        <v>0</v>
      </c>
      <c r="J1851" s="9">
        <v>0</v>
      </c>
      <c r="K1851" s="9">
        <v>0</v>
      </c>
      <c r="L1851" s="9">
        <v>0</v>
      </c>
      <c r="M1851" s="9">
        <v>252</v>
      </c>
      <c r="N1851" s="9">
        <v>104</v>
      </c>
      <c r="O1851" s="9">
        <v>73.5</v>
      </c>
      <c r="P1851" s="9">
        <v>23.03</v>
      </c>
      <c r="Q1851" s="9">
        <v>70</v>
      </c>
      <c r="R1851" s="9">
        <v>77</v>
      </c>
      <c r="S1851" s="12"/>
      <c r="V1851" s="9">
        <v>60</v>
      </c>
      <c r="W1851" s="12">
        <f t="shared" si="112"/>
        <v>1</v>
      </c>
      <c r="Z1851" s="60">
        <v>1</v>
      </c>
      <c r="AA1851" s="9">
        <f t="shared" si="113"/>
        <v>1</v>
      </c>
      <c r="AB1851" s="9">
        <f t="shared" si="114"/>
        <v>0</v>
      </c>
      <c r="AC1851" s="9">
        <f t="shared" si="115"/>
        <v>0</v>
      </c>
    </row>
    <row r="1852" spans="1:29" ht="15.75" customHeight="1" x14ac:dyDescent="0.2">
      <c r="A1852" s="9">
        <v>0</v>
      </c>
      <c r="B1852" s="9">
        <v>0</v>
      </c>
      <c r="C1852" s="9">
        <v>42</v>
      </c>
      <c r="D1852" s="9">
        <v>0</v>
      </c>
      <c r="E1852" s="9">
        <v>1</v>
      </c>
      <c r="F1852" s="9">
        <v>0</v>
      </c>
      <c r="G1852" s="9">
        <v>1</v>
      </c>
      <c r="H1852" s="9">
        <v>20</v>
      </c>
      <c r="I1852" s="9">
        <v>0</v>
      </c>
      <c r="J1852" s="9">
        <v>0</v>
      </c>
      <c r="K1852" s="9">
        <v>1</v>
      </c>
      <c r="L1852" s="9">
        <v>0</v>
      </c>
      <c r="M1852" s="9">
        <v>196</v>
      </c>
      <c r="N1852" s="9">
        <v>145</v>
      </c>
      <c r="O1852" s="9">
        <v>87</v>
      </c>
      <c r="P1852" s="9">
        <v>29.65</v>
      </c>
      <c r="Q1852" s="9">
        <v>97</v>
      </c>
      <c r="R1852" s="9">
        <v>60</v>
      </c>
      <c r="S1852" s="12"/>
      <c r="V1852" s="9">
        <v>20</v>
      </c>
      <c r="W1852" s="12">
        <f t="shared" si="112"/>
        <v>1</v>
      </c>
      <c r="Z1852" s="60">
        <v>2</v>
      </c>
      <c r="AA1852" s="9">
        <f t="shared" si="113"/>
        <v>0</v>
      </c>
      <c r="AB1852" s="9">
        <f t="shared" si="114"/>
        <v>1</v>
      </c>
      <c r="AC1852" s="9">
        <f t="shared" si="115"/>
        <v>0</v>
      </c>
    </row>
    <row r="1853" spans="1:29" ht="15.75" customHeight="1" x14ac:dyDescent="0.2">
      <c r="A1853" s="9">
        <v>1</v>
      </c>
      <c r="B1853" s="9">
        <v>0</v>
      </c>
      <c r="C1853" s="9">
        <v>42</v>
      </c>
      <c r="D1853" s="9">
        <v>0</v>
      </c>
      <c r="E1853" s="9">
        <v>1</v>
      </c>
      <c r="F1853" s="9">
        <v>0</v>
      </c>
      <c r="G1853" s="9">
        <v>0</v>
      </c>
      <c r="H1853" s="9">
        <v>0</v>
      </c>
      <c r="I1853" s="9">
        <v>0</v>
      </c>
      <c r="J1853" s="9">
        <v>0</v>
      </c>
      <c r="K1853" s="9">
        <v>0</v>
      </c>
      <c r="L1853" s="9">
        <v>0</v>
      </c>
      <c r="M1853" s="9">
        <v>211</v>
      </c>
      <c r="N1853" s="9">
        <v>134</v>
      </c>
      <c r="O1853" s="9">
        <v>82</v>
      </c>
      <c r="P1853" s="9">
        <v>20.93</v>
      </c>
      <c r="Q1853" s="9">
        <v>75</v>
      </c>
      <c r="R1853" s="9">
        <v>80</v>
      </c>
      <c r="S1853" s="12"/>
      <c r="V1853" s="9">
        <v>0</v>
      </c>
      <c r="W1853" s="12">
        <f t="shared" si="112"/>
        <v>0</v>
      </c>
      <c r="Z1853" s="60">
        <v>2</v>
      </c>
      <c r="AA1853" s="9">
        <f t="shared" si="113"/>
        <v>0</v>
      </c>
      <c r="AB1853" s="9">
        <f t="shared" si="114"/>
        <v>1</v>
      </c>
      <c r="AC1853" s="9">
        <f t="shared" si="115"/>
        <v>0</v>
      </c>
    </row>
    <row r="1854" spans="1:29" ht="15.75" customHeight="1" x14ac:dyDescent="0.2">
      <c r="A1854" s="9">
        <v>0</v>
      </c>
      <c r="B1854" s="9">
        <v>0</v>
      </c>
      <c r="C1854" s="9">
        <v>50</v>
      </c>
      <c r="D1854" s="9">
        <v>0</v>
      </c>
      <c r="E1854" s="9">
        <v>0</v>
      </c>
      <c r="F1854" s="9">
        <v>1</v>
      </c>
      <c r="G1854" s="9">
        <v>0</v>
      </c>
      <c r="H1854" s="9">
        <v>0</v>
      </c>
      <c r="I1854" s="9">
        <v>0</v>
      </c>
      <c r="J1854" s="9">
        <v>0</v>
      </c>
      <c r="K1854" s="9">
        <v>0</v>
      </c>
      <c r="L1854" s="9">
        <v>0</v>
      </c>
      <c r="M1854" s="9">
        <v>229</v>
      </c>
      <c r="N1854" s="9">
        <v>105</v>
      </c>
      <c r="O1854" s="9">
        <v>72.5</v>
      </c>
      <c r="P1854" s="9">
        <v>26.25</v>
      </c>
      <c r="Q1854" s="9">
        <v>90</v>
      </c>
      <c r="R1854" s="9">
        <v>79</v>
      </c>
      <c r="S1854" s="12"/>
      <c r="V1854" s="9">
        <v>0</v>
      </c>
      <c r="W1854" s="12">
        <f t="shared" si="112"/>
        <v>0</v>
      </c>
      <c r="Z1854" s="60">
        <v>3</v>
      </c>
      <c r="AA1854" s="9">
        <f t="shared" si="113"/>
        <v>0</v>
      </c>
      <c r="AB1854" s="9">
        <f t="shared" si="114"/>
        <v>0</v>
      </c>
      <c r="AC1854" s="9">
        <f t="shared" si="115"/>
        <v>1</v>
      </c>
    </row>
    <row r="1855" spans="1:29" ht="15.75" customHeight="1" x14ac:dyDescent="0.2">
      <c r="A1855" s="9">
        <v>0</v>
      </c>
      <c r="B1855" s="9">
        <v>0</v>
      </c>
      <c r="C1855" s="9">
        <v>39</v>
      </c>
      <c r="D1855" s="9">
        <v>1</v>
      </c>
      <c r="E1855" s="9">
        <v>0</v>
      </c>
      <c r="F1855" s="9">
        <v>0</v>
      </c>
      <c r="G1855" s="9">
        <v>0</v>
      </c>
      <c r="H1855" s="9">
        <v>0</v>
      </c>
      <c r="I1855" s="9">
        <v>0</v>
      </c>
      <c r="J1855" s="9">
        <v>0</v>
      </c>
      <c r="K1855" s="9">
        <v>0</v>
      </c>
      <c r="L1855" s="9">
        <v>0</v>
      </c>
      <c r="M1855" s="9">
        <v>214</v>
      </c>
      <c r="N1855" s="9">
        <v>123</v>
      </c>
      <c r="O1855" s="9">
        <v>78</v>
      </c>
      <c r="P1855" s="9">
        <v>38.06</v>
      </c>
      <c r="Q1855" s="9">
        <v>66</v>
      </c>
      <c r="R1855" s="9">
        <v>62</v>
      </c>
      <c r="S1855" s="12"/>
      <c r="V1855" s="9">
        <v>0</v>
      </c>
      <c r="W1855" s="12">
        <f t="shared" si="112"/>
        <v>0</v>
      </c>
      <c r="Z1855" s="60">
        <v>1</v>
      </c>
      <c r="AA1855" s="9">
        <f t="shared" si="113"/>
        <v>1</v>
      </c>
      <c r="AB1855" s="9">
        <f t="shared" si="114"/>
        <v>0</v>
      </c>
      <c r="AC1855" s="9">
        <f t="shared" si="115"/>
        <v>0</v>
      </c>
    </row>
    <row r="1856" spans="1:29" ht="15.75" customHeight="1" x14ac:dyDescent="0.2">
      <c r="A1856" s="9">
        <v>0</v>
      </c>
      <c r="B1856" s="9">
        <v>0</v>
      </c>
      <c r="C1856" s="9">
        <v>58</v>
      </c>
      <c r="D1856" s="9">
        <v>1</v>
      </c>
      <c r="E1856" s="9">
        <v>0</v>
      </c>
      <c r="F1856" s="9">
        <v>0</v>
      </c>
      <c r="G1856" s="9">
        <v>0</v>
      </c>
      <c r="H1856" s="9">
        <v>0</v>
      </c>
      <c r="I1856" s="9">
        <v>1</v>
      </c>
      <c r="J1856" s="9">
        <v>0</v>
      </c>
      <c r="K1856" s="9">
        <v>1</v>
      </c>
      <c r="L1856" s="9">
        <v>1</v>
      </c>
      <c r="M1856" s="9">
        <v>294</v>
      </c>
      <c r="N1856" s="9">
        <v>195</v>
      </c>
      <c r="O1856" s="9">
        <v>90</v>
      </c>
      <c r="P1856" s="9">
        <v>27.73</v>
      </c>
      <c r="Q1856" s="9">
        <v>72</v>
      </c>
      <c r="R1856" s="9">
        <v>127</v>
      </c>
      <c r="S1856" s="12"/>
      <c r="V1856" s="9">
        <v>0</v>
      </c>
      <c r="W1856" s="12">
        <f t="shared" si="112"/>
        <v>0</v>
      </c>
      <c r="Z1856" s="60">
        <v>1</v>
      </c>
      <c r="AA1856" s="9">
        <f t="shared" si="113"/>
        <v>1</v>
      </c>
      <c r="AB1856" s="9">
        <f t="shared" si="114"/>
        <v>0</v>
      </c>
      <c r="AC1856" s="9">
        <f t="shared" si="115"/>
        <v>0</v>
      </c>
    </row>
    <row r="1857" spans="1:29" ht="15.75" customHeight="1" x14ac:dyDescent="0.2">
      <c r="A1857" s="9">
        <v>1</v>
      </c>
      <c r="B1857" s="9">
        <v>1</v>
      </c>
      <c r="C1857" s="9">
        <v>66</v>
      </c>
      <c r="D1857" s="9">
        <v>0</v>
      </c>
      <c r="E1857" s="9">
        <v>0</v>
      </c>
      <c r="F1857" s="9">
        <v>1</v>
      </c>
      <c r="G1857" s="9">
        <v>0</v>
      </c>
      <c r="H1857" s="9">
        <v>0</v>
      </c>
      <c r="I1857" s="9">
        <v>0</v>
      </c>
      <c r="J1857" s="9">
        <v>0</v>
      </c>
      <c r="K1857" s="9">
        <v>1</v>
      </c>
      <c r="L1857" s="9">
        <v>0</v>
      </c>
      <c r="M1857" s="9">
        <v>182</v>
      </c>
      <c r="N1857" s="9">
        <v>151</v>
      </c>
      <c r="O1857" s="9">
        <v>88</v>
      </c>
      <c r="P1857" s="9">
        <v>25.22</v>
      </c>
      <c r="Q1857" s="9">
        <v>85</v>
      </c>
      <c r="R1857" s="9">
        <v>80</v>
      </c>
      <c r="S1857" s="12"/>
      <c r="V1857" s="9">
        <v>0</v>
      </c>
      <c r="W1857" s="12">
        <f t="shared" si="112"/>
        <v>0</v>
      </c>
      <c r="Z1857" s="60">
        <v>3</v>
      </c>
      <c r="AA1857" s="9">
        <f t="shared" si="113"/>
        <v>0</v>
      </c>
      <c r="AB1857" s="9">
        <f t="shared" si="114"/>
        <v>0</v>
      </c>
      <c r="AC1857" s="9">
        <f t="shared" si="115"/>
        <v>1</v>
      </c>
    </row>
    <row r="1858" spans="1:29" ht="15.75" customHeight="1" x14ac:dyDescent="0.2">
      <c r="A1858" s="9">
        <v>0</v>
      </c>
      <c r="B1858" s="9">
        <v>1</v>
      </c>
      <c r="C1858" s="9">
        <v>61</v>
      </c>
      <c r="D1858" s="9">
        <v>0</v>
      </c>
      <c r="E1858" s="9">
        <v>0</v>
      </c>
      <c r="F1858" s="9">
        <v>0</v>
      </c>
      <c r="G1858" s="9">
        <v>0</v>
      </c>
      <c r="H1858" s="9">
        <v>0</v>
      </c>
      <c r="I1858" s="9">
        <v>1</v>
      </c>
      <c r="J1858" s="9">
        <v>0</v>
      </c>
      <c r="K1858" s="9">
        <v>1</v>
      </c>
      <c r="L1858" s="9">
        <v>0</v>
      </c>
      <c r="M1858" s="9">
        <v>204</v>
      </c>
      <c r="N1858" s="9">
        <v>120</v>
      </c>
      <c r="O1858" s="9">
        <v>67</v>
      </c>
      <c r="P1858" s="9">
        <v>24.84</v>
      </c>
      <c r="Q1858" s="9">
        <v>63</v>
      </c>
      <c r="R1858" s="9">
        <v>75</v>
      </c>
      <c r="S1858" s="12"/>
      <c r="V1858" s="9">
        <v>0</v>
      </c>
      <c r="W1858" s="12">
        <f t="shared" si="112"/>
        <v>0</v>
      </c>
      <c r="Z1858" s="60">
        <v>4</v>
      </c>
      <c r="AA1858" s="9">
        <f t="shared" si="113"/>
        <v>0</v>
      </c>
      <c r="AB1858" s="9">
        <f t="shared" si="114"/>
        <v>0</v>
      </c>
      <c r="AC1858" s="9">
        <f t="shared" si="115"/>
        <v>0</v>
      </c>
    </row>
    <row r="1859" spans="1:29" ht="15.75" customHeight="1" x14ac:dyDescent="0.2">
      <c r="A1859" s="9">
        <v>0</v>
      </c>
      <c r="B1859" s="9">
        <v>1</v>
      </c>
      <c r="C1859" s="9">
        <v>56</v>
      </c>
      <c r="D1859" s="9">
        <v>1</v>
      </c>
      <c r="E1859" s="9">
        <v>0</v>
      </c>
      <c r="F1859" s="9">
        <v>0</v>
      </c>
      <c r="G1859" s="9">
        <v>1</v>
      </c>
      <c r="H1859" s="9">
        <v>20</v>
      </c>
      <c r="I1859" s="9">
        <v>0</v>
      </c>
      <c r="J1859" s="9">
        <v>0</v>
      </c>
      <c r="K1859" s="9">
        <v>0</v>
      </c>
      <c r="L1859" s="9">
        <v>0</v>
      </c>
      <c r="M1859" s="9">
        <v>191</v>
      </c>
      <c r="N1859" s="9">
        <v>130</v>
      </c>
      <c r="O1859" s="9">
        <v>70</v>
      </c>
      <c r="P1859" s="9">
        <v>26.09</v>
      </c>
      <c r="Q1859" s="9">
        <v>75</v>
      </c>
      <c r="R1859" s="9">
        <v>97</v>
      </c>
      <c r="S1859" s="12"/>
      <c r="V1859" s="9">
        <v>20</v>
      </c>
      <c r="W1859" s="12">
        <f t="shared" ref="W1859:W1922" si="116">IF(V1859=0,0,1)</f>
        <v>1</v>
      </c>
      <c r="Z1859" s="60">
        <v>1</v>
      </c>
      <c r="AA1859" s="9">
        <f t="shared" ref="AA1859:AA1922" si="117">IF(Z1859=1,1,0)</f>
        <v>1</v>
      </c>
      <c r="AB1859" s="9">
        <f t="shared" ref="AB1859:AB1922" si="118">IF(Z1859=2,1,0)</f>
        <v>0</v>
      </c>
      <c r="AC1859" s="9">
        <f t="shared" ref="AC1859:AC1922" si="119">IF(Z1859=3,1,0)</f>
        <v>0</v>
      </c>
    </row>
    <row r="1860" spans="1:29" ht="15.75" customHeight="1" x14ac:dyDescent="0.2">
      <c r="A1860" s="9">
        <v>0</v>
      </c>
      <c r="B1860" s="9">
        <v>1</v>
      </c>
      <c r="C1860" s="9">
        <v>60</v>
      </c>
      <c r="D1860" s="9">
        <v>1</v>
      </c>
      <c r="E1860" s="9">
        <v>0</v>
      </c>
      <c r="F1860" s="9">
        <v>0</v>
      </c>
      <c r="G1860" s="9">
        <v>0</v>
      </c>
      <c r="H1860" s="9">
        <v>0</v>
      </c>
      <c r="I1860" s="9">
        <v>0</v>
      </c>
      <c r="J1860" s="9">
        <v>0</v>
      </c>
      <c r="K1860" s="9">
        <v>0</v>
      </c>
      <c r="L1860" s="9">
        <v>0</v>
      </c>
      <c r="M1860" s="9">
        <v>241</v>
      </c>
      <c r="N1860" s="9">
        <v>119.5</v>
      </c>
      <c r="O1860" s="9">
        <v>79</v>
      </c>
      <c r="P1860" s="9">
        <v>24.66</v>
      </c>
      <c r="Q1860" s="9">
        <v>60</v>
      </c>
      <c r="R1860" s="9">
        <v>78</v>
      </c>
      <c r="S1860" s="12"/>
      <c r="V1860" s="9">
        <v>0</v>
      </c>
      <c r="W1860" s="12">
        <f t="shared" si="116"/>
        <v>0</v>
      </c>
      <c r="Z1860" s="60">
        <v>1</v>
      </c>
      <c r="AA1860" s="9">
        <f t="shared" si="117"/>
        <v>1</v>
      </c>
      <c r="AB1860" s="9">
        <f t="shared" si="118"/>
        <v>0</v>
      </c>
      <c r="AC1860" s="9">
        <f t="shared" si="119"/>
        <v>0</v>
      </c>
    </row>
    <row r="1861" spans="1:29" ht="15.75" customHeight="1" x14ac:dyDescent="0.2">
      <c r="A1861" s="9">
        <v>0</v>
      </c>
      <c r="B1861" s="9">
        <v>0</v>
      </c>
      <c r="C1861" s="9">
        <v>67</v>
      </c>
      <c r="D1861" s="9">
        <v>0</v>
      </c>
      <c r="E1861" s="9">
        <v>1</v>
      </c>
      <c r="F1861" s="9">
        <v>0</v>
      </c>
      <c r="G1861" s="9">
        <v>1</v>
      </c>
      <c r="H1861" s="9">
        <v>3</v>
      </c>
      <c r="I1861" s="9">
        <v>0</v>
      </c>
      <c r="J1861" s="9">
        <v>0</v>
      </c>
      <c r="K1861" s="9">
        <v>1</v>
      </c>
      <c r="L1861" s="9">
        <v>0</v>
      </c>
      <c r="M1861" s="9">
        <v>326</v>
      </c>
      <c r="N1861" s="9">
        <v>157.5</v>
      </c>
      <c r="O1861" s="9">
        <v>78</v>
      </c>
      <c r="P1861" s="9">
        <v>24.63</v>
      </c>
      <c r="Q1861" s="9">
        <v>85</v>
      </c>
      <c r="R1861" s="9">
        <v>77</v>
      </c>
      <c r="S1861" s="12"/>
      <c r="V1861" s="9">
        <v>3</v>
      </c>
      <c r="W1861" s="12">
        <f t="shared" si="116"/>
        <v>1</v>
      </c>
      <c r="Z1861" s="60">
        <v>2</v>
      </c>
      <c r="AA1861" s="9">
        <f t="shared" si="117"/>
        <v>0</v>
      </c>
      <c r="AB1861" s="9">
        <f t="shared" si="118"/>
        <v>1</v>
      </c>
      <c r="AC1861" s="9">
        <f t="shared" si="119"/>
        <v>0</v>
      </c>
    </row>
    <row r="1862" spans="1:29" ht="15.75" customHeight="1" x14ac:dyDescent="0.2">
      <c r="A1862" s="9">
        <v>0</v>
      </c>
      <c r="B1862" s="9">
        <v>0</v>
      </c>
      <c r="C1862" s="9">
        <v>39</v>
      </c>
      <c r="D1862" s="9">
        <v>0</v>
      </c>
      <c r="E1862" s="9">
        <v>0</v>
      </c>
      <c r="F1862" s="9">
        <v>1</v>
      </c>
      <c r="G1862" s="9">
        <v>1</v>
      </c>
      <c r="H1862" s="9">
        <v>5</v>
      </c>
      <c r="I1862" s="9">
        <v>0</v>
      </c>
      <c r="J1862" s="9">
        <v>0</v>
      </c>
      <c r="K1862" s="9">
        <v>0</v>
      </c>
      <c r="L1862" s="9">
        <v>0</v>
      </c>
      <c r="M1862" s="9">
        <v>184</v>
      </c>
      <c r="N1862" s="9">
        <v>96</v>
      </c>
      <c r="O1862" s="9">
        <v>72</v>
      </c>
      <c r="P1862" s="9">
        <v>18.16</v>
      </c>
      <c r="Q1862" s="9">
        <v>100</v>
      </c>
      <c r="R1862" s="9">
        <v>78</v>
      </c>
      <c r="S1862" s="12"/>
      <c r="V1862" s="9">
        <v>5</v>
      </c>
      <c r="W1862" s="12">
        <f t="shared" si="116"/>
        <v>1</v>
      </c>
      <c r="Z1862" s="60">
        <v>3</v>
      </c>
      <c r="AA1862" s="9">
        <f t="shared" si="117"/>
        <v>0</v>
      </c>
      <c r="AB1862" s="9">
        <f t="shared" si="118"/>
        <v>0</v>
      </c>
      <c r="AC1862" s="9">
        <f t="shared" si="119"/>
        <v>1</v>
      </c>
    </row>
    <row r="1863" spans="1:29" ht="15.75" customHeight="1" x14ac:dyDescent="0.2">
      <c r="A1863" s="9">
        <v>0</v>
      </c>
      <c r="B1863" s="9">
        <v>0</v>
      </c>
      <c r="C1863" s="9">
        <v>60</v>
      </c>
      <c r="D1863" s="9">
        <v>1</v>
      </c>
      <c r="E1863" s="9">
        <v>0</v>
      </c>
      <c r="F1863" s="9">
        <v>0</v>
      </c>
      <c r="G1863" s="9">
        <v>0</v>
      </c>
      <c r="H1863" s="9">
        <v>0</v>
      </c>
      <c r="I1863" s="9">
        <v>0</v>
      </c>
      <c r="J1863" s="9">
        <v>0</v>
      </c>
      <c r="K1863" s="9">
        <v>1</v>
      </c>
      <c r="L1863" s="9">
        <v>0</v>
      </c>
      <c r="M1863" s="9">
        <v>273</v>
      </c>
      <c r="N1863" s="9">
        <v>176</v>
      </c>
      <c r="O1863" s="9">
        <v>84</v>
      </c>
      <c r="P1863" s="9">
        <v>22.17</v>
      </c>
      <c r="Q1863" s="9">
        <v>66</v>
      </c>
      <c r="R1863" s="9">
        <v>79</v>
      </c>
      <c r="S1863" s="12"/>
      <c r="V1863" s="9">
        <v>0</v>
      </c>
      <c r="W1863" s="12">
        <f t="shared" si="116"/>
        <v>0</v>
      </c>
      <c r="Z1863" s="60">
        <v>1</v>
      </c>
      <c r="AA1863" s="9">
        <f t="shared" si="117"/>
        <v>1</v>
      </c>
      <c r="AB1863" s="9">
        <f t="shared" si="118"/>
        <v>0</v>
      </c>
      <c r="AC1863" s="9">
        <f t="shared" si="119"/>
        <v>0</v>
      </c>
    </row>
    <row r="1864" spans="1:29" ht="15.75" customHeight="1" x14ac:dyDescent="0.2">
      <c r="A1864" s="9">
        <v>0</v>
      </c>
      <c r="B1864" s="9">
        <v>1</v>
      </c>
      <c r="C1864" s="9">
        <v>42</v>
      </c>
      <c r="D1864" s="9">
        <v>0</v>
      </c>
      <c r="E1864" s="9">
        <v>0</v>
      </c>
      <c r="F1864" s="9">
        <v>1</v>
      </c>
      <c r="G1864" s="9">
        <v>0</v>
      </c>
      <c r="H1864" s="9">
        <v>0</v>
      </c>
      <c r="I1864" s="9">
        <v>0</v>
      </c>
      <c r="J1864" s="9">
        <v>0</v>
      </c>
      <c r="K1864" s="9">
        <v>0</v>
      </c>
      <c r="L1864" s="9">
        <v>0</v>
      </c>
      <c r="M1864" s="9">
        <v>283</v>
      </c>
      <c r="N1864" s="9">
        <v>137</v>
      </c>
      <c r="O1864" s="9">
        <v>91</v>
      </c>
      <c r="P1864" s="9">
        <v>25.41</v>
      </c>
      <c r="Q1864" s="9">
        <v>75</v>
      </c>
      <c r="R1864" s="9">
        <v>67</v>
      </c>
      <c r="S1864" s="12"/>
      <c r="V1864" s="9">
        <v>0</v>
      </c>
      <c r="W1864" s="12">
        <f t="shared" si="116"/>
        <v>0</v>
      </c>
      <c r="Z1864" s="60">
        <v>3</v>
      </c>
      <c r="AA1864" s="9">
        <f t="shared" si="117"/>
        <v>0</v>
      </c>
      <c r="AB1864" s="9">
        <f t="shared" si="118"/>
        <v>0</v>
      </c>
      <c r="AC1864" s="9">
        <f t="shared" si="119"/>
        <v>1</v>
      </c>
    </row>
    <row r="1865" spans="1:29" ht="15.75" customHeight="1" x14ac:dyDescent="0.2">
      <c r="A1865" s="9">
        <v>0</v>
      </c>
      <c r="B1865" s="9">
        <v>0</v>
      </c>
      <c r="C1865" s="9">
        <v>50</v>
      </c>
      <c r="D1865" s="9">
        <v>0</v>
      </c>
      <c r="E1865" s="9">
        <v>1</v>
      </c>
      <c r="F1865" s="9">
        <v>0</v>
      </c>
      <c r="G1865" s="9">
        <v>1</v>
      </c>
      <c r="H1865" s="9">
        <v>20</v>
      </c>
      <c r="I1865" s="9">
        <v>0</v>
      </c>
      <c r="J1865" s="9">
        <v>0</v>
      </c>
      <c r="K1865" s="9">
        <v>0</v>
      </c>
      <c r="L1865" s="9">
        <v>0</v>
      </c>
      <c r="M1865" s="9">
        <v>235</v>
      </c>
      <c r="N1865" s="9">
        <v>121</v>
      </c>
      <c r="O1865" s="9">
        <v>78</v>
      </c>
      <c r="P1865" s="9">
        <v>23.01</v>
      </c>
      <c r="Q1865" s="9">
        <v>52</v>
      </c>
      <c r="R1865" s="9">
        <v>78</v>
      </c>
      <c r="S1865" s="12"/>
      <c r="V1865" s="9">
        <v>20</v>
      </c>
      <c r="W1865" s="12">
        <f t="shared" si="116"/>
        <v>1</v>
      </c>
      <c r="Z1865" s="60">
        <v>2</v>
      </c>
      <c r="AA1865" s="9">
        <f t="shared" si="117"/>
        <v>0</v>
      </c>
      <c r="AB1865" s="9">
        <f t="shared" si="118"/>
        <v>1</v>
      </c>
      <c r="AC1865" s="9">
        <f t="shared" si="119"/>
        <v>0</v>
      </c>
    </row>
    <row r="1866" spans="1:29" ht="15.75" customHeight="1" x14ac:dyDescent="0.2">
      <c r="A1866" s="9">
        <v>0</v>
      </c>
      <c r="B1866" s="9">
        <v>1</v>
      </c>
      <c r="C1866" s="9">
        <v>50</v>
      </c>
      <c r="D1866" s="9">
        <v>1</v>
      </c>
      <c r="E1866" s="9">
        <v>0</v>
      </c>
      <c r="F1866" s="9">
        <v>0</v>
      </c>
      <c r="G1866" s="9">
        <v>0</v>
      </c>
      <c r="H1866" s="9">
        <v>0</v>
      </c>
      <c r="I1866" s="9">
        <v>0</v>
      </c>
      <c r="J1866" s="9">
        <v>0</v>
      </c>
      <c r="K1866" s="9">
        <v>0</v>
      </c>
      <c r="L1866" s="9">
        <v>0</v>
      </c>
      <c r="M1866" s="9">
        <v>227</v>
      </c>
      <c r="N1866" s="9">
        <v>114</v>
      </c>
      <c r="O1866" s="9">
        <v>87</v>
      </c>
      <c r="P1866" s="9">
        <v>33.1</v>
      </c>
      <c r="Q1866" s="9">
        <v>92</v>
      </c>
      <c r="R1866" s="9">
        <v>120</v>
      </c>
      <c r="S1866" s="12"/>
      <c r="V1866" s="9">
        <v>0</v>
      </c>
      <c r="W1866" s="12">
        <f t="shared" si="116"/>
        <v>0</v>
      </c>
      <c r="Z1866" s="60">
        <v>1</v>
      </c>
      <c r="AA1866" s="9">
        <f t="shared" si="117"/>
        <v>1</v>
      </c>
      <c r="AB1866" s="9">
        <f t="shared" si="118"/>
        <v>0</v>
      </c>
      <c r="AC1866" s="9">
        <f t="shared" si="119"/>
        <v>0</v>
      </c>
    </row>
    <row r="1867" spans="1:29" ht="15.75" customHeight="1" x14ac:dyDescent="0.2">
      <c r="A1867" s="9">
        <v>0</v>
      </c>
      <c r="B1867" s="9">
        <v>0</v>
      </c>
      <c r="C1867" s="9">
        <v>43</v>
      </c>
      <c r="D1867" s="9">
        <v>1</v>
      </c>
      <c r="E1867" s="9">
        <v>0</v>
      </c>
      <c r="F1867" s="9">
        <v>0</v>
      </c>
      <c r="G1867" s="9">
        <v>0</v>
      </c>
      <c r="H1867" s="9">
        <v>0</v>
      </c>
      <c r="I1867" s="9">
        <v>0</v>
      </c>
      <c r="J1867" s="9">
        <v>0</v>
      </c>
      <c r="K1867" s="9">
        <v>0</v>
      </c>
      <c r="L1867" s="9">
        <v>0</v>
      </c>
      <c r="M1867" s="9">
        <v>249</v>
      </c>
      <c r="N1867" s="9">
        <v>155</v>
      </c>
      <c r="O1867" s="9">
        <v>93.5</v>
      </c>
      <c r="P1867" s="9">
        <v>21.99</v>
      </c>
      <c r="Q1867" s="9">
        <v>85</v>
      </c>
      <c r="R1867" s="9">
        <v>115</v>
      </c>
      <c r="S1867" s="12"/>
      <c r="V1867" s="9">
        <v>0</v>
      </c>
      <c r="W1867" s="12">
        <f t="shared" si="116"/>
        <v>0</v>
      </c>
      <c r="Z1867" s="60">
        <v>1</v>
      </c>
      <c r="AA1867" s="9">
        <f t="shared" si="117"/>
        <v>1</v>
      </c>
      <c r="AB1867" s="9">
        <f t="shared" si="118"/>
        <v>0</v>
      </c>
      <c r="AC1867" s="9">
        <f t="shared" si="119"/>
        <v>0</v>
      </c>
    </row>
    <row r="1868" spans="1:29" ht="15.75" customHeight="1" x14ac:dyDescent="0.2">
      <c r="A1868" s="9">
        <v>0</v>
      </c>
      <c r="B1868" s="9">
        <v>0</v>
      </c>
      <c r="C1868" s="9">
        <v>42</v>
      </c>
      <c r="D1868" s="9">
        <v>0</v>
      </c>
      <c r="E1868" s="9">
        <v>0</v>
      </c>
      <c r="F1868" s="9">
        <v>1</v>
      </c>
      <c r="G1868" s="9">
        <v>0</v>
      </c>
      <c r="H1868" s="9">
        <v>0</v>
      </c>
      <c r="I1868" s="9">
        <v>0</v>
      </c>
      <c r="J1868" s="9">
        <v>0</v>
      </c>
      <c r="K1868" s="9">
        <v>0</v>
      </c>
      <c r="L1868" s="9">
        <v>0</v>
      </c>
      <c r="M1868" s="9">
        <v>252</v>
      </c>
      <c r="N1868" s="9">
        <v>102</v>
      </c>
      <c r="O1868" s="9">
        <v>72.5</v>
      </c>
      <c r="P1868" s="9">
        <v>22.85</v>
      </c>
      <c r="Q1868" s="9">
        <v>60</v>
      </c>
      <c r="R1868" s="9">
        <v>78</v>
      </c>
      <c r="S1868" s="12"/>
      <c r="V1868" s="9">
        <v>0</v>
      </c>
      <c r="W1868" s="12">
        <f t="shared" si="116"/>
        <v>0</v>
      </c>
      <c r="Z1868" s="60">
        <v>3</v>
      </c>
      <c r="AA1868" s="9">
        <f t="shared" si="117"/>
        <v>0</v>
      </c>
      <c r="AB1868" s="9">
        <f t="shared" si="118"/>
        <v>0</v>
      </c>
      <c r="AC1868" s="9">
        <f t="shared" si="119"/>
        <v>1</v>
      </c>
    </row>
    <row r="1869" spans="1:29" ht="15.75" customHeight="1" x14ac:dyDescent="0.2">
      <c r="A1869" s="9">
        <v>0</v>
      </c>
      <c r="B1869" s="9">
        <v>1</v>
      </c>
      <c r="C1869" s="9">
        <v>57</v>
      </c>
      <c r="D1869" s="9">
        <v>0</v>
      </c>
      <c r="E1869" s="9">
        <v>0</v>
      </c>
      <c r="F1869" s="9">
        <v>1</v>
      </c>
      <c r="G1869" s="9">
        <v>0</v>
      </c>
      <c r="H1869" s="9">
        <v>0</v>
      </c>
      <c r="I1869" s="9">
        <v>0</v>
      </c>
      <c r="J1869" s="9">
        <v>0</v>
      </c>
      <c r="K1869" s="9">
        <v>0</v>
      </c>
      <c r="L1869" s="9">
        <v>0</v>
      </c>
      <c r="M1869" s="9">
        <v>235</v>
      </c>
      <c r="N1869" s="9">
        <v>124</v>
      </c>
      <c r="O1869" s="9">
        <v>77</v>
      </c>
      <c r="P1869" s="9">
        <v>24.19</v>
      </c>
      <c r="Q1869" s="9">
        <v>100</v>
      </c>
      <c r="R1869" s="9">
        <v>86</v>
      </c>
      <c r="S1869" s="12"/>
      <c r="V1869" s="9">
        <v>0</v>
      </c>
      <c r="W1869" s="12">
        <f t="shared" si="116"/>
        <v>0</v>
      </c>
      <c r="Z1869" s="60">
        <v>3</v>
      </c>
      <c r="AA1869" s="9">
        <f t="shared" si="117"/>
        <v>0</v>
      </c>
      <c r="AB1869" s="9">
        <f t="shared" si="118"/>
        <v>0</v>
      </c>
      <c r="AC1869" s="9">
        <f t="shared" si="119"/>
        <v>1</v>
      </c>
    </row>
    <row r="1870" spans="1:29" ht="15.75" customHeight="1" x14ac:dyDescent="0.2">
      <c r="A1870" s="9">
        <v>0</v>
      </c>
      <c r="B1870" s="9">
        <v>0</v>
      </c>
      <c r="C1870" s="9">
        <v>56</v>
      </c>
      <c r="D1870" s="9">
        <v>0</v>
      </c>
      <c r="E1870" s="9">
        <v>0</v>
      </c>
      <c r="F1870" s="9">
        <v>1</v>
      </c>
      <c r="G1870" s="9">
        <v>0</v>
      </c>
      <c r="H1870" s="9">
        <v>0</v>
      </c>
      <c r="I1870" s="9">
        <v>0</v>
      </c>
      <c r="J1870" s="9">
        <v>0</v>
      </c>
      <c r="K1870" s="9">
        <v>0</v>
      </c>
      <c r="L1870" s="9">
        <v>0</v>
      </c>
      <c r="M1870" s="9">
        <v>344</v>
      </c>
      <c r="N1870" s="9">
        <v>119</v>
      </c>
      <c r="O1870" s="9">
        <v>82</v>
      </c>
      <c r="P1870" s="9">
        <v>26.82</v>
      </c>
      <c r="Q1870" s="9">
        <v>80</v>
      </c>
      <c r="R1870" s="9">
        <v>105</v>
      </c>
      <c r="S1870" s="12"/>
      <c r="V1870" s="9">
        <v>0</v>
      </c>
      <c r="W1870" s="12">
        <f t="shared" si="116"/>
        <v>0</v>
      </c>
      <c r="Z1870" s="60">
        <v>3</v>
      </c>
      <c r="AA1870" s="9">
        <f t="shared" si="117"/>
        <v>0</v>
      </c>
      <c r="AB1870" s="9">
        <f t="shared" si="118"/>
        <v>0</v>
      </c>
      <c r="AC1870" s="9">
        <f t="shared" si="119"/>
        <v>1</v>
      </c>
    </row>
    <row r="1871" spans="1:29" ht="15.75" customHeight="1" x14ac:dyDescent="0.2">
      <c r="A1871" s="9">
        <v>0</v>
      </c>
      <c r="B1871" s="9">
        <v>1</v>
      </c>
      <c r="C1871" s="9">
        <v>43</v>
      </c>
      <c r="D1871" s="9">
        <v>1</v>
      </c>
      <c r="E1871" s="9">
        <v>0</v>
      </c>
      <c r="F1871" s="9">
        <v>0</v>
      </c>
      <c r="G1871" s="9">
        <v>0</v>
      </c>
      <c r="H1871" s="9">
        <v>0</v>
      </c>
      <c r="I1871" s="9">
        <v>0</v>
      </c>
      <c r="J1871" s="9">
        <v>0</v>
      </c>
      <c r="K1871" s="9">
        <v>0</v>
      </c>
      <c r="L1871" s="9">
        <v>0</v>
      </c>
      <c r="M1871" s="9">
        <v>126</v>
      </c>
      <c r="N1871" s="9">
        <v>152</v>
      </c>
      <c r="O1871" s="9">
        <v>96.5</v>
      </c>
      <c r="P1871" s="9">
        <v>25.65</v>
      </c>
      <c r="Q1871" s="9">
        <v>86</v>
      </c>
      <c r="R1871" s="9">
        <v>78</v>
      </c>
      <c r="S1871" s="12"/>
      <c r="V1871" s="9">
        <v>0</v>
      </c>
      <c r="W1871" s="12">
        <f t="shared" si="116"/>
        <v>0</v>
      </c>
      <c r="Z1871" s="60">
        <v>1</v>
      </c>
      <c r="AA1871" s="9">
        <f t="shared" si="117"/>
        <v>1</v>
      </c>
      <c r="AB1871" s="9">
        <f t="shared" si="118"/>
        <v>0</v>
      </c>
      <c r="AC1871" s="9">
        <f t="shared" si="119"/>
        <v>0</v>
      </c>
    </row>
    <row r="1872" spans="1:29" ht="15.75" customHeight="1" x14ac:dyDescent="0.2">
      <c r="A1872" s="9">
        <v>0</v>
      </c>
      <c r="B1872" s="9">
        <v>0</v>
      </c>
      <c r="C1872" s="9">
        <v>47</v>
      </c>
      <c r="D1872" s="9">
        <v>0</v>
      </c>
      <c r="E1872" s="9">
        <v>1</v>
      </c>
      <c r="F1872" s="9">
        <v>0</v>
      </c>
      <c r="G1872" s="9">
        <v>1</v>
      </c>
      <c r="H1872" s="9">
        <v>18</v>
      </c>
      <c r="I1872" s="9">
        <v>0</v>
      </c>
      <c r="J1872" s="9">
        <v>0</v>
      </c>
      <c r="K1872" s="9">
        <v>0</v>
      </c>
      <c r="L1872" s="9">
        <v>0</v>
      </c>
      <c r="M1872" s="9">
        <v>365</v>
      </c>
      <c r="N1872" s="9">
        <v>127</v>
      </c>
      <c r="O1872" s="9">
        <v>76</v>
      </c>
      <c r="P1872" s="9">
        <v>24.44</v>
      </c>
      <c r="Q1872" s="9">
        <v>72</v>
      </c>
      <c r="R1872" s="9">
        <v>80</v>
      </c>
      <c r="S1872" s="12"/>
      <c r="V1872" s="9" t="s">
        <v>92</v>
      </c>
      <c r="W1872" s="12">
        <f t="shared" si="116"/>
        <v>1</v>
      </c>
      <c r="Z1872" s="60">
        <v>2</v>
      </c>
      <c r="AA1872" s="9">
        <f t="shared" si="117"/>
        <v>0</v>
      </c>
      <c r="AB1872" s="9">
        <f t="shared" si="118"/>
        <v>1</v>
      </c>
      <c r="AC1872" s="9">
        <f t="shared" si="119"/>
        <v>0</v>
      </c>
    </row>
    <row r="1873" spans="1:29" ht="15.75" customHeight="1" x14ac:dyDescent="0.2">
      <c r="A1873" s="9">
        <v>0</v>
      </c>
      <c r="B1873" s="9">
        <v>0</v>
      </c>
      <c r="C1873" s="9">
        <v>56</v>
      </c>
      <c r="D1873" s="9">
        <v>0</v>
      </c>
      <c r="E1873" s="9">
        <v>1</v>
      </c>
      <c r="F1873" s="9">
        <v>0</v>
      </c>
      <c r="G1873" s="9">
        <v>1</v>
      </c>
      <c r="H1873" s="9">
        <v>5</v>
      </c>
      <c r="I1873" s="9">
        <v>0</v>
      </c>
      <c r="J1873" s="9">
        <v>0</v>
      </c>
      <c r="K1873" s="9">
        <v>0</v>
      </c>
      <c r="L1873" s="9">
        <v>0</v>
      </c>
      <c r="M1873" s="9">
        <v>310</v>
      </c>
      <c r="N1873" s="9">
        <v>128.5</v>
      </c>
      <c r="O1873" s="9">
        <v>82</v>
      </c>
      <c r="P1873" s="9">
        <v>25.36</v>
      </c>
      <c r="Q1873" s="9">
        <v>70</v>
      </c>
      <c r="R1873" s="9">
        <v>85</v>
      </c>
      <c r="S1873" s="12"/>
      <c r="V1873" s="9">
        <v>5</v>
      </c>
      <c r="W1873" s="12">
        <f t="shared" si="116"/>
        <v>1</v>
      </c>
      <c r="Z1873" s="60">
        <v>2</v>
      </c>
      <c r="AA1873" s="9">
        <f t="shared" si="117"/>
        <v>0</v>
      </c>
      <c r="AB1873" s="9">
        <f t="shared" si="118"/>
        <v>1</v>
      </c>
      <c r="AC1873" s="9">
        <f t="shared" si="119"/>
        <v>0</v>
      </c>
    </row>
    <row r="1874" spans="1:29" ht="15.75" customHeight="1" x14ac:dyDescent="0.2">
      <c r="A1874" s="9">
        <v>0</v>
      </c>
      <c r="B1874" s="9">
        <v>0</v>
      </c>
      <c r="C1874" s="9">
        <v>36</v>
      </c>
      <c r="D1874" s="9">
        <v>0</v>
      </c>
      <c r="E1874" s="9">
        <v>1</v>
      </c>
      <c r="F1874" s="9">
        <v>0</v>
      </c>
      <c r="G1874" s="9">
        <v>0</v>
      </c>
      <c r="H1874" s="9">
        <v>0</v>
      </c>
      <c r="I1874" s="9">
        <v>0</v>
      </c>
      <c r="J1874" s="9">
        <v>0</v>
      </c>
      <c r="K1874" s="9">
        <v>0</v>
      </c>
      <c r="L1874" s="9">
        <v>0</v>
      </c>
      <c r="M1874" s="9">
        <v>213</v>
      </c>
      <c r="N1874" s="9">
        <v>126</v>
      </c>
      <c r="O1874" s="9">
        <v>80</v>
      </c>
      <c r="P1874" s="9">
        <v>19.53</v>
      </c>
      <c r="Q1874" s="9">
        <v>95</v>
      </c>
      <c r="R1874" s="9">
        <v>79</v>
      </c>
      <c r="S1874" s="12"/>
      <c r="V1874" s="9">
        <v>0</v>
      </c>
      <c r="W1874" s="12">
        <f t="shared" si="116"/>
        <v>0</v>
      </c>
      <c r="Z1874" s="60">
        <v>2</v>
      </c>
      <c r="AA1874" s="9">
        <f t="shared" si="117"/>
        <v>0</v>
      </c>
      <c r="AB1874" s="9">
        <f t="shared" si="118"/>
        <v>1</v>
      </c>
      <c r="AC1874" s="9">
        <f t="shared" si="119"/>
        <v>0</v>
      </c>
    </row>
    <row r="1875" spans="1:29" ht="15.75" customHeight="1" x14ac:dyDescent="0.2">
      <c r="A1875" s="9">
        <v>0</v>
      </c>
      <c r="B1875" s="9">
        <v>1</v>
      </c>
      <c r="C1875" s="9">
        <v>63</v>
      </c>
      <c r="D1875" s="9">
        <v>0</v>
      </c>
      <c r="E1875" s="9">
        <v>1</v>
      </c>
      <c r="F1875" s="9">
        <v>0</v>
      </c>
      <c r="G1875" s="9">
        <v>0</v>
      </c>
      <c r="H1875" s="9">
        <v>0</v>
      </c>
      <c r="I1875" s="9">
        <v>0</v>
      </c>
      <c r="J1875" s="9">
        <v>0</v>
      </c>
      <c r="K1875" s="9">
        <v>0</v>
      </c>
      <c r="L1875" s="9">
        <v>0</v>
      </c>
      <c r="M1875" s="9">
        <v>233</v>
      </c>
      <c r="N1875" s="9">
        <v>130</v>
      </c>
      <c r="O1875" s="9">
        <v>81</v>
      </c>
      <c r="P1875" s="9">
        <v>25.82</v>
      </c>
      <c r="Q1875" s="9">
        <v>80</v>
      </c>
      <c r="R1875" s="9">
        <v>81</v>
      </c>
      <c r="S1875" s="12"/>
      <c r="V1875" s="9">
        <v>0</v>
      </c>
      <c r="W1875" s="12">
        <f t="shared" si="116"/>
        <v>0</v>
      </c>
      <c r="Z1875" s="60">
        <v>2</v>
      </c>
      <c r="AA1875" s="9">
        <f t="shared" si="117"/>
        <v>0</v>
      </c>
      <c r="AB1875" s="9">
        <f t="shared" si="118"/>
        <v>1</v>
      </c>
      <c r="AC1875" s="9">
        <f t="shared" si="119"/>
        <v>0</v>
      </c>
    </row>
    <row r="1876" spans="1:29" ht="15.75" customHeight="1" x14ac:dyDescent="0.2">
      <c r="A1876" s="9">
        <v>0</v>
      </c>
      <c r="B1876" s="9">
        <v>0</v>
      </c>
      <c r="C1876" s="9">
        <v>62</v>
      </c>
      <c r="D1876" s="9">
        <v>0</v>
      </c>
      <c r="E1876" s="9">
        <v>0</v>
      </c>
      <c r="F1876" s="9">
        <v>0</v>
      </c>
      <c r="G1876" s="9">
        <v>1</v>
      </c>
      <c r="H1876" s="9">
        <v>3</v>
      </c>
      <c r="I1876" s="9">
        <v>0</v>
      </c>
      <c r="J1876" s="9">
        <v>0</v>
      </c>
      <c r="K1876" s="9">
        <v>1</v>
      </c>
      <c r="L1876" s="9">
        <v>0</v>
      </c>
      <c r="M1876" s="9">
        <v>298</v>
      </c>
      <c r="N1876" s="9">
        <v>137</v>
      </c>
      <c r="O1876" s="9">
        <v>85</v>
      </c>
      <c r="P1876" s="9">
        <v>26.73</v>
      </c>
      <c r="Q1876" s="9">
        <v>76</v>
      </c>
      <c r="R1876" s="9">
        <v>87</v>
      </c>
      <c r="S1876" s="12"/>
      <c r="V1876" s="9">
        <v>3</v>
      </c>
      <c r="W1876" s="12">
        <f t="shared" si="116"/>
        <v>1</v>
      </c>
      <c r="Z1876" s="60">
        <v>4</v>
      </c>
      <c r="AA1876" s="9">
        <f t="shared" si="117"/>
        <v>0</v>
      </c>
      <c r="AB1876" s="9">
        <f t="shared" si="118"/>
        <v>0</v>
      </c>
      <c r="AC1876" s="9">
        <f t="shared" si="119"/>
        <v>0</v>
      </c>
    </row>
    <row r="1877" spans="1:29" ht="15.75" customHeight="1" x14ac:dyDescent="0.2">
      <c r="A1877" s="9">
        <v>1</v>
      </c>
      <c r="B1877" s="9">
        <v>0</v>
      </c>
      <c r="C1877" s="9">
        <v>44</v>
      </c>
      <c r="D1877" s="9">
        <v>1</v>
      </c>
      <c r="E1877" s="9">
        <v>0</v>
      </c>
      <c r="F1877" s="9">
        <v>0</v>
      </c>
      <c r="G1877" s="9">
        <v>0</v>
      </c>
      <c r="H1877" s="9">
        <v>0</v>
      </c>
      <c r="I1877" s="9">
        <v>0</v>
      </c>
      <c r="J1877" s="9">
        <v>0</v>
      </c>
      <c r="K1877" s="9">
        <v>0</v>
      </c>
      <c r="L1877" s="9">
        <v>0</v>
      </c>
      <c r="M1877" s="9">
        <v>229</v>
      </c>
      <c r="N1877" s="9">
        <v>119</v>
      </c>
      <c r="O1877" s="9">
        <v>75.5</v>
      </c>
      <c r="P1877" s="9">
        <v>25.09</v>
      </c>
      <c r="Q1877" s="9">
        <v>70</v>
      </c>
      <c r="R1877" s="9">
        <v>88</v>
      </c>
      <c r="S1877" s="12"/>
      <c r="V1877" s="9">
        <v>0</v>
      </c>
      <c r="W1877" s="12">
        <f t="shared" si="116"/>
        <v>0</v>
      </c>
      <c r="Z1877" s="60">
        <v>1</v>
      </c>
      <c r="AA1877" s="9">
        <f t="shared" si="117"/>
        <v>1</v>
      </c>
      <c r="AB1877" s="9">
        <f t="shared" si="118"/>
        <v>0</v>
      </c>
      <c r="AC1877" s="9">
        <f t="shared" si="119"/>
        <v>0</v>
      </c>
    </row>
    <row r="1878" spans="1:29" ht="15.75" customHeight="1" x14ac:dyDescent="0.2">
      <c r="A1878" s="9">
        <v>0</v>
      </c>
      <c r="B1878" s="9">
        <v>0</v>
      </c>
      <c r="C1878" s="9">
        <v>41</v>
      </c>
      <c r="D1878" s="9">
        <v>0</v>
      </c>
      <c r="E1878" s="9">
        <v>1</v>
      </c>
      <c r="F1878" s="9">
        <v>0</v>
      </c>
      <c r="G1878" s="9">
        <v>1</v>
      </c>
      <c r="H1878" s="9">
        <v>9</v>
      </c>
      <c r="I1878" s="9">
        <v>0</v>
      </c>
      <c r="J1878" s="9">
        <v>0</v>
      </c>
      <c r="K1878" s="9">
        <v>0</v>
      </c>
      <c r="L1878" s="9">
        <v>0</v>
      </c>
      <c r="M1878" s="9">
        <v>200</v>
      </c>
      <c r="N1878" s="9">
        <v>124</v>
      </c>
      <c r="O1878" s="9">
        <v>76</v>
      </c>
      <c r="P1878" s="9">
        <v>24.2</v>
      </c>
      <c r="Q1878" s="9">
        <v>80</v>
      </c>
      <c r="R1878" s="9">
        <v>86</v>
      </c>
      <c r="S1878" s="12"/>
      <c r="V1878" s="9">
        <v>9</v>
      </c>
      <c r="W1878" s="12">
        <f t="shared" si="116"/>
        <v>1</v>
      </c>
      <c r="Z1878" s="60">
        <v>2</v>
      </c>
      <c r="AA1878" s="9">
        <f t="shared" si="117"/>
        <v>0</v>
      </c>
      <c r="AB1878" s="9">
        <f t="shared" si="118"/>
        <v>1</v>
      </c>
      <c r="AC1878" s="9">
        <f t="shared" si="119"/>
        <v>0</v>
      </c>
    </row>
    <row r="1879" spans="1:29" ht="15.75" customHeight="1" x14ac:dyDescent="0.2">
      <c r="A1879" s="9">
        <v>0</v>
      </c>
      <c r="B1879" s="9">
        <v>0</v>
      </c>
      <c r="C1879" s="9">
        <v>56</v>
      </c>
      <c r="D1879" s="9">
        <v>1</v>
      </c>
      <c r="E1879" s="9">
        <v>0</v>
      </c>
      <c r="F1879" s="9">
        <v>0</v>
      </c>
      <c r="G1879" s="9">
        <v>0</v>
      </c>
      <c r="H1879" s="9">
        <v>0</v>
      </c>
      <c r="I1879" s="9">
        <v>0</v>
      </c>
      <c r="J1879" s="9">
        <v>0</v>
      </c>
      <c r="K1879" s="9">
        <v>1</v>
      </c>
      <c r="L1879" s="9">
        <v>0</v>
      </c>
      <c r="M1879" s="9">
        <v>301</v>
      </c>
      <c r="N1879" s="9">
        <v>127.5</v>
      </c>
      <c r="O1879" s="9">
        <v>91.5</v>
      </c>
      <c r="P1879" s="9">
        <v>25.39</v>
      </c>
      <c r="Q1879" s="9">
        <v>80</v>
      </c>
      <c r="R1879" s="9">
        <v>74</v>
      </c>
      <c r="S1879" s="12"/>
      <c r="V1879" s="9">
        <v>0</v>
      </c>
      <c r="W1879" s="12">
        <f t="shared" si="116"/>
        <v>0</v>
      </c>
      <c r="Z1879" s="60">
        <v>1</v>
      </c>
      <c r="AA1879" s="9">
        <f t="shared" si="117"/>
        <v>1</v>
      </c>
      <c r="AB1879" s="9">
        <f t="shared" si="118"/>
        <v>0</v>
      </c>
      <c r="AC1879" s="9">
        <f t="shared" si="119"/>
        <v>0</v>
      </c>
    </row>
    <row r="1880" spans="1:29" ht="15.75" customHeight="1" x14ac:dyDescent="0.2">
      <c r="A1880" s="9">
        <v>1</v>
      </c>
      <c r="B1880" s="9">
        <v>1</v>
      </c>
      <c r="C1880" s="9">
        <v>56</v>
      </c>
      <c r="D1880" s="9">
        <v>1</v>
      </c>
      <c r="E1880" s="9">
        <v>0</v>
      </c>
      <c r="F1880" s="9">
        <v>0</v>
      </c>
      <c r="G1880" s="9">
        <v>1</v>
      </c>
      <c r="H1880" s="9">
        <v>20</v>
      </c>
      <c r="I1880" s="9">
        <v>0</v>
      </c>
      <c r="J1880" s="9">
        <v>0</v>
      </c>
      <c r="K1880" s="9">
        <v>1</v>
      </c>
      <c r="L1880" s="9">
        <v>0</v>
      </c>
      <c r="M1880" s="9">
        <v>217</v>
      </c>
      <c r="N1880" s="9">
        <v>200</v>
      </c>
      <c r="O1880" s="9">
        <v>120</v>
      </c>
      <c r="P1880" s="9">
        <v>33.71</v>
      </c>
      <c r="Q1880" s="9">
        <v>68</v>
      </c>
      <c r="R1880" s="9">
        <v>72</v>
      </c>
      <c r="S1880" s="12"/>
      <c r="V1880" s="9">
        <v>20</v>
      </c>
      <c r="W1880" s="12">
        <f t="shared" si="116"/>
        <v>1</v>
      </c>
      <c r="Z1880" s="60">
        <v>1</v>
      </c>
      <c r="AA1880" s="9">
        <f t="shared" si="117"/>
        <v>1</v>
      </c>
      <c r="AB1880" s="9">
        <f t="shared" si="118"/>
        <v>0</v>
      </c>
      <c r="AC1880" s="9">
        <f t="shared" si="119"/>
        <v>0</v>
      </c>
    </row>
    <row r="1881" spans="1:29" ht="15.75" customHeight="1" x14ac:dyDescent="0.2">
      <c r="A1881" s="9">
        <v>0</v>
      </c>
      <c r="B1881" s="9">
        <v>0</v>
      </c>
      <c r="C1881" s="9">
        <v>61</v>
      </c>
      <c r="D1881" s="9">
        <v>1</v>
      </c>
      <c r="E1881" s="9">
        <v>0</v>
      </c>
      <c r="F1881" s="9">
        <v>0</v>
      </c>
      <c r="G1881" s="9">
        <v>0</v>
      </c>
      <c r="H1881" s="9">
        <v>0</v>
      </c>
      <c r="I1881" s="9">
        <v>0</v>
      </c>
      <c r="J1881" s="9">
        <v>0</v>
      </c>
      <c r="K1881" s="9">
        <v>0</v>
      </c>
      <c r="L1881" s="9">
        <v>0</v>
      </c>
      <c r="M1881" s="9">
        <v>234</v>
      </c>
      <c r="N1881" s="9">
        <v>115</v>
      </c>
      <c r="O1881" s="9">
        <v>60</v>
      </c>
      <c r="P1881" s="9">
        <v>25.5</v>
      </c>
      <c r="Q1881" s="9">
        <v>76</v>
      </c>
      <c r="R1881" s="9">
        <v>99</v>
      </c>
      <c r="S1881" s="12"/>
      <c r="V1881" s="9">
        <v>0</v>
      </c>
      <c r="W1881" s="12">
        <f t="shared" si="116"/>
        <v>0</v>
      </c>
      <c r="Z1881" s="60">
        <v>1</v>
      </c>
      <c r="AA1881" s="9">
        <f t="shared" si="117"/>
        <v>1</v>
      </c>
      <c r="AB1881" s="9">
        <f t="shared" si="118"/>
        <v>0</v>
      </c>
      <c r="AC1881" s="9">
        <f t="shared" si="119"/>
        <v>0</v>
      </c>
    </row>
    <row r="1882" spans="1:29" ht="15.75" customHeight="1" x14ac:dyDescent="0.2">
      <c r="A1882" s="9">
        <v>0</v>
      </c>
      <c r="B1882" s="9">
        <v>0</v>
      </c>
      <c r="C1882" s="9">
        <v>50</v>
      </c>
      <c r="D1882" s="9">
        <v>1</v>
      </c>
      <c r="E1882" s="9">
        <v>0</v>
      </c>
      <c r="F1882" s="9">
        <v>0</v>
      </c>
      <c r="G1882" s="9">
        <v>1</v>
      </c>
      <c r="H1882" s="9">
        <v>30</v>
      </c>
      <c r="I1882" s="9">
        <v>0</v>
      </c>
      <c r="J1882" s="9">
        <v>0</v>
      </c>
      <c r="K1882" s="9">
        <v>1</v>
      </c>
      <c r="L1882" s="9">
        <v>0</v>
      </c>
      <c r="M1882" s="9">
        <v>287</v>
      </c>
      <c r="N1882" s="9">
        <v>147.5</v>
      </c>
      <c r="O1882" s="9">
        <v>87.5</v>
      </c>
      <c r="P1882" s="9">
        <v>30.36</v>
      </c>
      <c r="Q1882" s="9">
        <v>64</v>
      </c>
      <c r="R1882" s="9">
        <v>72</v>
      </c>
      <c r="S1882" s="12"/>
      <c r="V1882" s="9">
        <v>30</v>
      </c>
      <c r="W1882" s="12">
        <f t="shared" si="116"/>
        <v>1</v>
      </c>
      <c r="Z1882" s="60">
        <v>1</v>
      </c>
      <c r="AA1882" s="9">
        <f t="shared" si="117"/>
        <v>1</v>
      </c>
      <c r="AB1882" s="9">
        <f t="shared" si="118"/>
        <v>0</v>
      </c>
      <c r="AC1882" s="9">
        <f t="shared" si="119"/>
        <v>0</v>
      </c>
    </row>
    <row r="1883" spans="1:29" ht="15.75" customHeight="1" x14ac:dyDescent="0.2">
      <c r="A1883" s="9">
        <v>0</v>
      </c>
      <c r="B1883" s="9">
        <v>0</v>
      </c>
      <c r="C1883" s="9">
        <v>55</v>
      </c>
      <c r="D1883" s="9">
        <v>1</v>
      </c>
      <c r="E1883" s="9">
        <v>0</v>
      </c>
      <c r="F1883" s="9">
        <v>0</v>
      </c>
      <c r="G1883" s="9">
        <v>0</v>
      </c>
      <c r="H1883" s="9">
        <v>0</v>
      </c>
      <c r="I1883" s="9">
        <v>0</v>
      </c>
      <c r="J1883" s="9">
        <v>0</v>
      </c>
      <c r="K1883" s="9">
        <v>0</v>
      </c>
      <c r="L1883" s="9">
        <v>0</v>
      </c>
      <c r="M1883" s="9">
        <v>310</v>
      </c>
      <c r="N1883" s="9">
        <v>135</v>
      </c>
      <c r="O1883" s="9">
        <v>76.5</v>
      </c>
      <c r="P1883" s="9">
        <v>26.31</v>
      </c>
      <c r="Q1883" s="9">
        <v>110</v>
      </c>
      <c r="R1883" s="9">
        <v>74</v>
      </c>
      <c r="S1883" s="12"/>
      <c r="V1883" s="9">
        <v>0</v>
      </c>
      <c r="W1883" s="12">
        <f t="shared" si="116"/>
        <v>0</v>
      </c>
      <c r="Z1883" s="60">
        <v>1</v>
      </c>
      <c r="AA1883" s="9">
        <f t="shared" si="117"/>
        <v>1</v>
      </c>
      <c r="AB1883" s="9">
        <f t="shared" si="118"/>
        <v>0</v>
      </c>
      <c r="AC1883" s="9">
        <f t="shared" si="119"/>
        <v>0</v>
      </c>
    </row>
    <row r="1884" spans="1:29" ht="15.75" customHeight="1" x14ac:dyDescent="0.2">
      <c r="A1884" s="9">
        <v>0</v>
      </c>
      <c r="B1884" s="9">
        <v>0</v>
      </c>
      <c r="C1884" s="9">
        <v>38</v>
      </c>
      <c r="D1884" s="9">
        <v>0</v>
      </c>
      <c r="E1884" s="9">
        <v>1</v>
      </c>
      <c r="F1884" s="9">
        <v>0</v>
      </c>
      <c r="G1884" s="9">
        <v>0</v>
      </c>
      <c r="H1884" s="9">
        <v>0</v>
      </c>
      <c r="I1884" s="9">
        <v>0</v>
      </c>
      <c r="J1884" s="9">
        <v>0</v>
      </c>
      <c r="K1884" s="9">
        <v>0</v>
      </c>
      <c r="L1884" s="9">
        <v>0</v>
      </c>
      <c r="M1884" s="9">
        <v>251</v>
      </c>
      <c r="N1884" s="9">
        <v>126</v>
      </c>
      <c r="O1884" s="9">
        <v>76</v>
      </c>
      <c r="P1884" s="9">
        <v>29.19</v>
      </c>
      <c r="Q1884" s="9">
        <v>60</v>
      </c>
      <c r="R1884" s="9">
        <v>66</v>
      </c>
      <c r="S1884" s="12"/>
      <c r="V1884" s="9">
        <v>0</v>
      </c>
      <c r="W1884" s="12">
        <f t="shared" si="116"/>
        <v>0</v>
      </c>
      <c r="Z1884" s="60">
        <v>2</v>
      </c>
      <c r="AA1884" s="9">
        <f t="shared" si="117"/>
        <v>0</v>
      </c>
      <c r="AB1884" s="9">
        <f t="shared" si="118"/>
        <v>1</v>
      </c>
      <c r="AC1884" s="9">
        <f t="shared" si="119"/>
        <v>0</v>
      </c>
    </row>
    <row r="1885" spans="1:29" ht="15.75" customHeight="1" x14ac:dyDescent="0.2">
      <c r="A1885" s="9">
        <v>0</v>
      </c>
      <c r="B1885" s="9">
        <v>0</v>
      </c>
      <c r="C1885" s="9">
        <v>40</v>
      </c>
      <c r="D1885" s="9">
        <v>1</v>
      </c>
      <c r="E1885" s="9">
        <v>0</v>
      </c>
      <c r="F1885" s="9">
        <v>0</v>
      </c>
      <c r="G1885" s="9">
        <v>0</v>
      </c>
      <c r="H1885" s="9">
        <v>0</v>
      </c>
      <c r="I1885" s="9">
        <v>0</v>
      </c>
      <c r="J1885" s="9">
        <v>0</v>
      </c>
      <c r="K1885" s="9">
        <v>0</v>
      </c>
      <c r="L1885" s="9">
        <v>0</v>
      </c>
      <c r="M1885" s="9">
        <v>236</v>
      </c>
      <c r="N1885" s="9">
        <v>98</v>
      </c>
      <c r="O1885" s="9">
        <v>75</v>
      </c>
      <c r="P1885" s="9">
        <v>26.63</v>
      </c>
      <c r="Q1885" s="9">
        <v>70</v>
      </c>
      <c r="R1885" s="9">
        <v>78</v>
      </c>
      <c r="S1885" s="12"/>
      <c r="V1885" s="9">
        <v>0</v>
      </c>
      <c r="W1885" s="12">
        <f t="shared" si="116"/>
        <v>0</v>
      </c>
      <c r="Z1885" s="60">
        <v>1</v>
      </c>
      <c r="AA1885" s="9">
        <f t="shared" si="117"/>
        <v>1</v>
      </c>
      <c r="AB1885" s="9">
        <f t="shared" si="118"/>
        <v>0</v>
      </c>
      <c r="AC1885" s="9">
        <f t="shared" si="119"/>
        <v>0</v>
      </c>
    </row>
    <row r="1886" spans="1:29" ht="15.75" customHeight="1" x14ac:dyDescent="0.2">
      <c r="A1886" s="9">
        <v>0</v>
      </c>
      <c r="B1886" s="9">
        <v>0</v>
      </c>
      <c r="C1886" s="9">
        <v>47</v>
      </c>
      <c r="D1886" s="9">
        <v>1</v>
      </c>
      <c r="E1886" s="9">
        <v>0</v>
      </c>
      <c r="F1886" s="9">
        <v>0</v>
      </c>
      <c r="G1886" s="9">
        <v>1</v>
      </c>
      <c r="H1886" s="9">
        <v>40</v>
      </c>
      <c r="I1886" s="9">
        <v>0</v>
      </c>
      <c r="J1886" s="9">
        <v>0</v>
      </c>
      <c r="K1886" s="9">
        <v>0</v>
      </c>
      <c r="L1886" s="9">
        <v>0</v>
      </c>
      <c r="M1886" s="9">
        <v>221</v>
      </c>
      <c r="N1886" s="9">
        <v>144</v>
      </c>
      <c r="O1886" s="9">
        <v>91</v>
      </c>
      <c r="P1886" s="9">
        <v>35.78</v>
      </c>
      <c r="Q1886" s="9">
        <v>85</v>
      </c>
      <c r="R1886" s="9">
        <v>66</v>
      </c>
      <c r="S1886" s="12"/>
      <c r="V1886" s="9">
        <v>40</v>
      </c>
      <c r="W1886" s="12">
        <f t="shared" si="116"/>
        <v>1</v>
      </c>
      <c r="Z1886" s="60">
        <v>1</v>
      </c>
      <c r="AA1886" s="9">
        <f t="shared" si="117"/>
        <v>1</v>
      </c>
      <c r="AB1886" s="9">
        <f t="shared" si="118"/>
        <v>0</v>
      </c>
      <c r="AC1886" s="9">
        <f t="shared" si="119"/>
        <v>0</v>
      </c>
    </row>
    <row r="1887" spans="1:29" ht="15.75" customHeight="1" x14ac:dyDescent="0.2">
      <c r="A1887" s="9">
        <v>0</v>
      </c>
      <c r="B1887" s="9">
        <v>1</v>
      </c>
      <c r="C1887" s="9">
        <v>49</v>
      </c>
      <c r="D1887" s="9">
        <v>1</v>
      </c>
      <c r="E1887" s="9">
        <v>0</v>
      </c>
      <c r="F1887" s="9">
        <v>0</v>
      </c>
      <c r="G1887" s="9">
        <v>1</v>
      </c>
      <c r="H1887" s="9">
        <v>20</v>
      </c>
      <c r="I1887" s="9">
        <v>0</v>
      </c>
      <c r="J1887" s="9">
        <v>0</v>
      </c>
      <c r="K1887" s="9">
        <v>0</v>
      </c>
      <c r="L1887" s="9">
        <v>0</v>
      </c>
      <c r="M1887" s="9">
        <v>222</v>
      </c>
      <c r="N1887" s="9">
        <v>124</v>
      </c>
      <c r="O1887" s="9">
        <v>86</v>
      </c>
      <c r="P1887" s="9">
        <v>27.25</v>
      </c>
      <c r="Q1887" s="9">
        <v>80</v>
      </c>
      <c r="R1887" s="9">
        <v>78</v>
      </c>
      <c r="S1887" s="12"/>
      <c r="V1887" s="9">
        <v>20</v>
      </c>
      <c r="W1887" s="12">
        <f t="shared" si="116"/>
        <v>1</v>
      </c>
      <c r="Z1887" s="60">
        <v>1</v>
      </c>
      <c r="AA1887" s="9">
        <f t="shared" si="117"/>
        <v>1</v>
      </c>
      <c r="AB1887" s="9">
        <f t="shared" si="118"/>
        <v>0</v>
      </c>
      <c r="AC1887" s="9">
        <f t="shared" si="119"/>
        <v>0</v>
      </c>
    </row>
    <row r="1888" spans="1:29" ht="15.75" customHeight="1" x14ac:dyDescent="0.2">
      <c r="A1888" s="9">
        <v>0</v>
      </c>
      <c r="B1888" s="9">
        <v>1</v>
      </c>
      <c r="C1888" s="9">
        <v>54</v>
      </c>
      <c r="D1888" s="9">
        <v>0</v>
      </c>
      <c r="E1888" s="9">
        <v>1</v>
      </c>
      <c r="F1888" s="9">
        <v>0</v>
      </c>
      <c r="G1888" s="9">
        <v>1</v>
      </c>
      <c r="H1888" s="9">
        <v>30</v>
      </c>
      <c r="I1888" s="9">
        <v>0</v>
      </c>
      <c r="J1888" s="9">
        <v>0</v>
      </c>
      <c r="K1888" s="9">
        <v>0</v>
      </c>
      <c r="L1888" s="9">
        <v>0</v>
      </c>
      <c r="M1888" s="9">
        <v>219</v>
      </c>
      <c r="N1888" s="9">
        <v>113</v>
      </c>
      <c r="O1888" s="9">
        <v>70</v>
      </c>
      <c r="P1888" s="9">
        <v>20.41</v>
      </c>
      <c r="Q1888" s="9">
        <v>80</v>
      </c>
      <c r="R1888" s="9">
        <v>53</v>
      </c>
      <c r="S1888" s="12"/>
      <c r="V1888" s="9">
        <v>30</v>
      </c>
      <c r="W1888" s="12">
        <f t="shared" si="116"/>
        <v>1</v>
      </c>
      <c r="Z1888" s="60">
        <v>2</v>
      </c>
      <c r="AA1888" s="9">
        <f t="shared" si="117"/>
        <v>0</v>
      </c>
      <c r="AB1888" s="9">
        <f t="shared" si="118"/>
        <v>1</v>
      </c>
      <c r="AC1888" s="9">
        <f t="shared" si="119"/>
        <v>0</v>
      </c>
    </row>
    <row r="1889" spans="1:29" ht="15.75" customHeight="1" x14ac:dyDescent="0.2">
      <c r="A1889" s="9">
        <v>0</v>
      </c>
      <c r="B1889" s="9">
        <v>0</v>
      </c>
      <c r="C1889" s="9">
        <v>40</v>
      </c>
      <c r="D1889" s="9">
        <v>1</v>
      </c>
      <c r="E1889" s="9">
        <v>0</v>
      </c>
      <c r="F1889" s="9">
        <v>0</v>
      </c>
      <c r="G1889" s="9">
        <v>0</v>
      </c>
      <c r="H1889" s="9">
        <v>0</v>
      </c>
      <c r="I1889" s="9">
        <v>0</v>
      </c>
      <c r="J1889" s="9">
        <v>0</v>
      </c>
      <c r="K1889" s="9">
        <v>0</v>
      </c>
      <c r="L1889" s="9">
        <v>0</v>
      </c>
      <c r="M1889" s="9">
        <v>290</v>
      </c>
      <c r="N1889" s="9">
        <v>125</v>
      </c>
      <c r="O1889" s="9">
        <v>90</v>
      </c>
      <c r="P1889" s="9">
        <v>32.81</v>
      </c>
      <c r="Q1889" s="9">
        <v>85</v>
      </c>
      <c r="R1889" s="9">
        <v>87</v>
      </c>
      <c r="S1889" s="12"/>
      <c r="V1889" s="9">
        <v>0</v>
      </c>
      <c r="W1889" s="12">
        <f t="shared" si="116"/>
        <v>0</v>
      </c>
      <c r="Z1889" s="60">
        <v>1</v>
      </c>
      <c r="AA1889" s="9">
        <f t="shared" si="117"/>
        <v>1</v>
      </c>
      <c r="AB1889" s="9">
        <f t="shared" si="118"/>
        <v>0</v>
      </c>
      <c r="AC1889" s="9">
        <f t="shared" si="119"/>
        <v>0</v>
      </c>
    </row>
    <row r="1890" spans="1:29" ht="15.75" customHeight="1" x14ac:dyDescent="0.2">
      <c r="A1890" s="9">
        <v>1</v>
      </c>
      <c r="B1890" s="9">
        <v>1</v>
      </c>
      <c r="C1890" s="9">
        <v>63</v>
      </c>
      <c r="D1890" s="9">
        <v>1</v>
      </c>
      <c r="E1890" s="9">
        <v>0</v>
      </c>
      <c r="F1890" s="9">
        <v>0</v>
      </c>
      <c r="G1890" s="9">
        <v>1</v>
      </c>
      <c r="H1890" s="9">
        <v>30</v>
      </c>
      <c r="I1890" s="9">
        <v>0</v>
      </c>
      <c r="J1890" s="9">
        <v>0</v>
      </c>
      <c r="K1890" s="9">
        <v>1</v>
      </c>
      <c r="L1890" s="9">
        <v>0</v>
      </c>
      <c r="M1890" s="9">
        <v>225</v>
      </c>
      <c r="N1890" s="9">
        <v>146</v>
      </c>
      <c r="O1890" s="9">
        <v>82</v>
      </c>
      <c r="P1890" s="9">
        <v>27.17</v>
      </c>
      <c r="Q1890" s="9">
        <v>70</v>
      </c>
      <c r="R1890" s="9">
        <v>85</v>
      </c>
      <c r="S1890" s="12"/>
      <c r="V1890" s="9">
        <v>30</v>
      </c>
      <c r="W1890" s="12">
        <f t="shared" si="116"/>
        <v>1</v>
      </c>
      <c r="Z1890" s="60">
        <v>1</v>
      </c>
      <c r="AA1890" s="9">
        <f t="shared" si="117"/>
        <v>1</v>
      </c>
      <c r="AB1890" s="9">
        <f t="shared" si="118"/>
        <v>0</v>
      </c>
      <c r="AC1890" s="9">
        <f t="shared" si="119"/>
        <v>0</v>
      </c>
    </row>
    <row r="1891" spans="1:29" ht="15.75" customHeight="1" x14ac:dyDescent="0.2">
      <c r="A1891" s="9">
        <v>0</v>
      </c>
      <c r="B1891" s="9">
        <v>0</v>
      </c>
      <c r="C1891" s="9">
        <v>65</v>
      </c>
      <c r="D1891" s="9">
        <v>1</v>
      </c>
      <c r="E1891" s="9">
        <v>0</v>
      </c>
      <c r="F1891" s="9">
        <v>0</v>
      </c>
      <c r="G1891" s="9">
        <v>0</v>
      </c>
      <c r="H1891" s="9">
        <v>0</v>
      </c>
      <c r="I1891" s="9">
        <v>0</v>
      </c>
      <c r="J1891" s="9">
        <v>0</v>
      </c>
      <c r="K1891" s="9">
        <v>0</v>
      </c>
      <c r="L1891" s="9">
        <v>0</v>
      </c>
      <c r="M1891" s="9">
        <v>288</v>
      </c>
      <c r="N1891" s="9">
        <v>146</v>
      </c>
      <c r="O1891" s="9">
        <v>94.5</v>
      </c>
      <c r="P1891" s="9">
        <v>26.54</v>
      </c>
      <c r="Q1891" s="9">
        <v>80</v>
      </c>
      <c r="R1891" s="9">
        <v>74</v>
      </c>
      <c r="S1891" s="12"/>
      <c r="V1891" s="9">
        <v>0</v>
      </c>
      <c r="W1891" s="12">
        <f t="shared" si="116"/>
        <v>0</v>
      </c>
      <c r="Z1891" s="60">
        <v>1</v>
      </c>
      <c r="AA1891" s="9">
        <f t="shared" si="117"/>
        <v>1</v>
      </c>
      <c r="AB1891" s="9">
        <f t="shared" si="118"/>
        <v>0</v>
      </c>
      <c r="AC1891" s="9">
        <f t="shared" si="119"/>
        <v>0</v>
      </c>
    </row>
    <row r="1892" spans="1:29" ht="15.75" customHeight="1" x14ac:dyDescent="0.2">
      <c r="A1892" s="9">
        <v>0</v>
      </c>
      <c r="B1892" s="9">
        <v>0</v>
      </c>
      <c r="C1892" s="9">
        <v>50</v>
      </c>
      <c r="D1892" s="9">
        <v>0</v>
      </c>
      <c r="E1892" s="9">
        <v>1</v>
      </c>
      <c r="F1892" s="9">
        <v>0</v>
      </c>
      <c r="G1892" s="9">
        <v>0</v>
      </c>
      <c r="H1892" s="9">
        <v>0</v>
      </c>
      <c r="I1892" s="9">
        <v>0</v>
      </c>
      <c r="J1892" s="9">
        <v>0</v>
      </c>
      <c r="K1892" s="9">
        <v>0</v>
      </c>
      <c r="L1892" s="9">
        <v>0</v>
      </c>
      <c r="M1892" s="9">
        <v>225</v>
      </c>
      <c r="N1892" s="9">
        <v>132</v>
      </c>
      <c r="O1892" s="9">
        <v>81</v>
      </c>
      <c r="P1892" s="9">
        <v>23.62</v>
      </c>
      <c r="Q1892" s="9">
        <v>74</v>
      </c>
      <c r="R1892" s="9">
        <v>103</v>
      </c>
      <c r="S1892" s="12"/>
      <c r="V1892" s="9">
        <v>0</v>
      </c>
      <c r="W1892" s="12">
        <f t="shared" si="116"/>
        <v>0</v>
      </c>
      <c r="Z1892" s="60">
        <v>2</v>
      </c>
      <c r="AA1892" s="9">
        <f t="shared" si="117"/>
        <v>0</v>
      </c>
      <c r="AB1892" s="9">
        <f t="shared" si="118"/>
        <v>1</v>
      </c>
      <c r="AC1892" s="9">
        <f t="shared" si="119"/>
        <v>0</v>
      </c>
    </row>
    <row r="1893" spans="1:29" ht="15.75" customHeight="1" x14ac:dyDescent="0.2">
      <c r="A1893" s="9">
        <v>0</v>
      </c>
      <c r="B1893" s="9">
        <v>1</v>
      </c>
      <c r="C1893" s="9">
        <v>54</v>
      </c>
      <c r="D1893" s="9">
        <v>0</v>
      </c>
      <c r="E1893" s="9">
        <v>1</v>
      </c>
      <c r="F1893" s="9">
        <v>0</v>
      </c>
      <c r="G1893" s="9">
        <v>1</v>
      </c>
      <c r="H1893" s="9">
        <v>20</v>
      </c>
      <c r="I1893" s="9">
        <v>0</v>
      </c>
      <c r="J1893" s="9">
        <v>0</v>
      </c>
      <c r="K1893" s="9">
        <v>0</v>
      </c>
      <c r="L1893" s="9">
        <v>0</v>
      </c>
      <c r="M1893" s="9">
        <v>215</v>
      </c>
      <c r="N1893" s="9">
        <v>120</v>
      </c>
      <c r="O1893" s="9">
        <v>85</v>
      </c>
      <c r="P1893" s="9">
        <v>29.93</v>
      </c>
      <c r="Q1893" s="9">
        <v>62</v>
      </c>
      <c r="R1893" s="9">
        <v>75</v>
      </c>
      <c r="S1893" s="12"/>
      <c r="V1893" s="9">
        <v>20</v>
      </c>
      <c r="W1893" s="12">
        <f t="shared" si="116"/>
        <v>1</v>
      </c>
      <c r="Z1893" s="60">
        <v>2</v>
      </c>
      <c r="AA1893" s="9">
        <f t="shared" si="117"/>
        <v>0</v>
      </c>
      <c r="AB1893" s="9">
        <f t="shared" si="118"/>
        <v>1</v>
      </c>
      <c r="AC1893" s="9">
        <f t="shared" si="119"/>
        <v>0</v>
      </c>
    </row>
    <row r="1894" spans="1:29" ht="15.75" customHeight="1" x14ac:dyDescent="0.2">
      <c r="A1894" s="9">
        <v>0</v>
      </c>
      <c r="B1894" s="9">
        <v>0</v>
      </c>
      <c r="C1894" s="9">
        <v>39</v>
      </c>
      <c r="D1894" s="9">
        <v>1</v>
      </c>
      <c r="E1894" s="9">
        <v>0</v>
      </c>
      <c r="F1894" s="9">
        <v>0</v>
      </c>
      <c r="G1894" s="9">
        <v>1</v>
      </c>
      <c r="H1894" s="9">
        <v>15</v>
      </c>
      <c r="I1894" s="9">
        <v>0</v>
      </c>
      <c r="J1894" s="9">
        <v>0</v>
      </c>
      <c r="K1894" s="9">
        <v>1</v>
      </c>
      <c r="L1894" s="9">
        <v>0</v>
      </c>
      <c r="M1894" s="9">
        <v>280</v>
      </c>
      <c r="N1894" s="9">
        <v>152</v>
      </c>
      <c r="O1894" s="9">
        <v>104</v>
      </c>
      <c r="P1894" s="9">
        <v>24.22</v>
      </c>
      <c r="Q1894" s="9">
        <v>90</v>
      </c>
      <c r="R1894" s="9">
        <v>82</v>
      </c>
      <c r="S1894" s="12"/>
      <c r="V1894" s="9">
        <v>15</v>
      </c>
      <c r="W1894" s="12">
        <f t="shared" si="116"/>
        <v>1</v>
      </c>
      <c r="Z1894" s="60">
        <v>1</v>
      </c>
      <c r="AA1894" s="9">
        <f t="shared" si="117"/>
        <v>1</v>
      </c>
      <c r="AB1894" s="9">
        <f t="shared" si="118"/>
        <v>0</v>
      </c>
      <c r="AC1894" s="9">
        <f t="shared" si="119"/>
        <v>0</v>
      </c>
    </row>
    <row r="1895" spans="1:29" ht="15.75" customHeight="1" x14ac:dyDescent="0.2">
      <c r="A1895" s="9">
        <v>0</v>
      </c>
      <c r="B1895" s="9">
        <v>1</v>
      </c>
      <c r="C1895" s="9">
        <v>46</v>
      </c>
      <c r="D1895" s="9">
        <v>1</v>
      </c>
      <c r="E1895" s="9">
        <v>0</v>
      </c>
      <c r="F1895" s="9">
        <v>0</v>
      </c>
      <c r="G1895" s="9">
        <v>0</v>
      </c>
      <c r="H1895" s="9">
        <v>0</v>
      </c>
      <c r="I1895" s="9">
        <v>0</v>
      </c>
      <c r="J1895" s="9">
        <v>0</v>
      </c>
      <c r="K1895" s="9">
        <v>1</v>
      </c>
      <c r="L1895" s="9">
        <v>0</v>
      </c>
      <c r="M1895" s="9">
        <v>235</v>
      </c>
      <c r="N1895" s="9">
        <v>136.5</v>
      </c>
      <c r="O1895" s="9">
        <v>92</v>
      </c>
      <c r="P1895" s="9">
        <v>22.92</v>
      </c>
      <c r="Q1895" s="9">
        <v>68</v>
      </c>
      <c r="R1895" s="9">
        <v>89</v>
      </c>
      <c r="S1895" s="12"/>
      <c r="V1895" s="9">
        <v>0</v>
      </c>
      <c r="W1895" s="12">
        <f t="shared" si="116"/>
        <v>0</v>
      </c>
      <c r="Z1895" s="60">
        <v>1</v>
      </c>
      <c r="AA1895" s="9">
        <f t="shared" si="117"/>
        <v>1</v>
      </c>
      <c r="AB1895" s="9">
        <f t="shared" si="118"/>
        <v>0</v>
      </c>
      <c r="AC1895" s="9">
        <f t="shared" si="119"/>
        <v>0</v>
      </c>
    </row>
    <row r="1896" spans="1:29" ht="15.75" customHeight="1" x14ac:dyDescent="0.2">
      <c r="A1896" s="9">
        <v>0</v>
      </c>
      <c r="B1896" s="9">
        <v>0</v>
      </c>
      <c r="C1896" s="9">
        <v>53</v>
      </c>
      <c r="D1896" s="9">
        <v>1</v>
      </c>
      <c r="E1896" s="9">
        <v>0</v>
      </c>
      <c r="F1896" s="9">
        <v>0</v>
      </c>
      <c r="G1896" s="9">
        <v>1</v>
      </c>
      <c r="H1896" s="9">
        <v>3</v>
      </c>
      <c r="I1896" s="9">
        <v>0</v>
      </c>
      <c r="J1896" s="9">
        <v>0</v>
      </c>
      <c r="K1896" s="9">
        <v>0</v>
      </c>
      <c r="L1896" s="9">
        <v>0</v>
      </c>
      <c r="M1896" s="9">
        <v>239</v>
      </c>
      <c r="N1896" s="9">
        <v>112.5</v>
      </c>
      <c r="O1896" s="9">
        <v>67</v>
      </c>
      <c r="P1896" s="9">
        <v>25.63</v>
      </c>
      <c r="Q1896" s="9">
        <v>77</v>
      </c>
      <c r="R1896" s="9">
        <v>74</v>
      </c>
      <c r="S1896" s="12"/>
      <c r="V1896" s="9">
        <v>3</v>
      </c>
      <c r="W1896" s="12">
        <f t="shared" si="116"/>
        <v>1</v>
      </c>
      <c r="Z1896" s="60">
        <v>1</v>
      </c>
      <c r="AA1896" s="9">
        <f t="shared" si="117"/>
        <v>1</v>
      </c>
      <c r="AB1896" s="9">
        <f t="shared" si="118"/>
        <v>0</v>
      </c>
      <c r="AC1896" s="9">
        <f t="shared" si="119"/>
        <v>0</v>
      </c>
    </row>
    <row r="1897" spans="1:29" ht="15.75" customHeight="1" x14ac:dyDescent="0.2">
      <c r="A1897" s="9">
        <v>0</v>
      </c>
      <c r="B1897" s="9">
        <v>1</v>
      </c>
      <c r="C1897" s="9">
        <v>48</v>
      </c>
      <c r="D1897" s="9">
        <v>0</v>
      </c>
      <c r="E1897" s="9">
        <v>0</v>
      </c>
      <c r="F1897" s="9">
        <v>0</v>
      </c>
      <c r="G1897" s="9">
        <v>1</v>
      </c>
      <c r="H1897" s="9">
        <v>20</v>
      </c>
      <c r="I1897" s="9">
        <v>0</v>
      </c>
      <c r="J1897" s="9">
        <v>0</v>
      </c>
      <c r="K1897" s="9">
        <v>1</v>
      </c>
      <c r="L1897" s="9">
        <v>1</v>
      </c>
      <c r="M1897" s="9">
        <v>230</v>
      </c>
      <c r="N1897" s="9">
        <v>135.5</v>
      </c>
      <c r="O1897" s="9">
        <v>90</v>
      </c>
      <c r="P1897" s="9">
        <v>25.34</v>
      </c>
      <c r="Q1897" s="9">
        <v>95</v>
      </c>
      <c r="R1897" s="9">
        <v>91</v>
      </c>
      <c r="S1897" s="12"/>
      <c r="V1897" s="9">
        <v>20</v>
      </c>
      <c r="W1897" s="12">
        <f t="shared" si="116"/>
        <v>1</v>
      </c>
      <c r="Z1897" s="60">
        <v>4</v>
      </c>
      <c r="AA1897" s="9">
        <f t="shared" si="117"/>
        <v>0</v>
      </c>
      <c r="AB1897" s="9">
        <f t="shared" si="118"/>
        <v>0</v>
      </c>
      <c r="AC1897" s="9">
        <f t="shared" si="119"/>
        <v>0</v>
      </c>
    </row>
    <row r="1898" spans="1:29" ht="15.75" customHeight="1" x14ac:dyDescent="0.2">
      <c r="A1898" s="9">
        <v>0</v>
      </c>
      <c r="B1898" s="9">
        <v>0</v>
      </c>
      <c r="C1898" s="9">
        <v>51</v>
      </c>
      <c r="D1898" s="9">
        <v>1</v>
      </c>
      <c r="E1898" s="9">
        <v>0</v>
      </c>
      <c r="F1898" s="9">
        <v>0</v>
      </c>
      <c r="G1898" s="9">
        <v>1</v>
      </c>
      <c r="H1898" s="9">
        <v>20</v>
      </c>
      <c r="I1898" s="9">
        <v>0</v>
      </c>
      <c r="J1898" s="9">
        <v>0</v>
      </c>
      <c r="K1898" s="9">
        <v>0</v>
      </c>
      <c r="L1898" s="9">
        <v>0</v>
      </c>
      <c r="M1898" s="9">
        <v>300</v>
      </c>
      <c r="N1898" s="9">
        <v>128</v>
      </c>
      <c r="O1898" s="9">
        <v>78</v>
      </c>
      <c r="P1898" s="9">
        <v>26.69</v>
      </c>
      <c r="Q1898" s="9">
        <v>65</v>
      </c>
      <c r="R1898" s="9">
        <v>97</v>
      </c>
      <c r="S1898" s="12"/>
      <c r="V1898" s="9">
        <v>20</v>
      </c>
      <c r="W1898" s="12">
        <f t="shared" si="116"/>
        <v>1</v>
      </c>
      <c r="Z1898" s="60">
        <v>1</v>
      </c>
      <c r="AA1898" s="9">
        <f t="shared" si="117"/>
        <v>1</v>
      </c>
      <c r="AB1898" s="9">
        <f t="shared" si="118"/>
        <v>0</v>
      </c>
      <c r="AC1898" s="9">
        <f t="shared" si="119"/>
        <v>0</v>
      </c>
    </row>
    <row r="1899" spans="1:29" ht="15.75" customHeight="1" x14ac:dyDescent="0.2">
      <c r="A1899" s="9">
        <v>0</v>
      </c>
      <c r="B1899" s="9">
        <v>1</v>
      </c>
      <c r="C1899" s="9">
        <v>64</v>
      </c>
      <c r="D1899" s="9">
        <v>0</v>
      </c>
      <c r="E1899" s="9">
        <v>1</v>
      </c>
      <c r="F1899" s="9">
        <v>0</v>
      </c>
      <c r="G1899" s="9">
        <v>0</v>
      </c>
      <c r="H1899" s="9">
        <v>0</v>
      </c>
      <c r="I1899" s="9">
        <v>0</v>
      </c>
      <c r="J1899" s="9">
        <v>0</v>
      </c>
      <c r="K1899" s="9">
        <v>0</v>
      </c>
      <c r="L1899" s="9">
        <v>0</v>
      </c>
      <c r="M1899" s="9">
        <v>283</v>
      </c>
      <c r="N1899" s="9">
        <v>113</v>
      </c>
      <c r="O1899" s="9">
        <v>77</v>
      </c>
      <c r="P1899" s="9">
        <v>22.73</v>
      </c>
      <c r="Q1899" s="9">
        <v>75</v>
      </c>
      <c r="R1899" s="9">
        <v>67</v>
      </c>
      <c r="S1899" s="12"/>
      <c r="V1899" s="9">
        <v>0</v>
      </c>
      <c r="W1899" s="12">
        <f t="shared" si="116"/>
        <v>0</v>
      </c>
      <c r="Z1899" s="60">
        <v>2</v>
      </c>
      <c r="AA1899" s="9">
        <f t="shared" si="117"/>
        <v>0</v>
      </c>
      <c r="AB1899" s="9">
        <f t="shared" si="118"/>
        <v>1</v>
      </c>
      <c r="AC1899" s="9">
        <f t="shared" si="119"/>
        <v>0</v>
      </c>
    </row>
    <row r="1900" spans="1:29" ht="15.75" customHeight="1" x14ac:dyDescent="0.2">
      <c r="A1900" s="9">
        <v>0</v>
      </c>
      <c r="B1900" s="9">
        <v>1</v>
      </c>
      <c r="C1900" s="9">
        <v>63</v>
      </c>
      <c r="D1900" s="9">
        <v>0</v>
      </c>
      <c r="E1900" s="9">
        <v>1</v>
      </c>
      <c r="F1900" s="9">
        <v>0</v>
      </c>
      <c r="G1900" s="9">
        <v>1</v>
      </c>
      <c r="H1900" s="9">
        <v>43</v>
      </c>
      <c r="I1900" s="9">
        <v>0</v>
      </c>
      <c r="J1900" s="9">
        <v>0</v>
      </c>
      <c r="K1900" s="9">
        <v>0</v>
      </c>
      <c r="L1900" s="9">
        <v>0</v>
      </c>
      <c r="M1900" s="9">
        <v>230</v>
      </c>
      <c r="N1900" s="9">
        <v>127</v>
      </c>
      <c r="O1900" s="9">
        <v>82</v>
      </c>
      <c r="P1900" s="9">
        <v>19.97</v>
      </c>
      <c r="Q1900" s="9">
        <v>70</v>
      </c>
      <c r="R1900" s="9">
        <v>67</v>
      </c>
      <c r="S1900" s="12"/>
      <c r="V1900" s="9">
        <v>43</v>
      </c>
      <c r="W1900" s="12">
        <f t="shared" si="116"/>
        <v>1</v>
      </c>
      <c r="Z1900" s="60">
        <v>2</v>
      </c>
      <c r="AA1900" s="9">
        <f t="shared" si="117"/>
        <v>0</v>
      </c>
      <c r="AB1900" s="9">
        <f t="shared" si="118"/>
        <v>1</v>
      </c>
      <c r="AC1900" s="9">
        <f t="shared" si="119"/>
        <v>0</v>
      </c>
    </row>
    <row r="1901" spans="1:29" ht="15.75" customHeight="1" x14ac:dyDescent="0.2">
      <c r="A1901" s="9">
        <v>0</v>
      </c>
      <c r="B1901" s="9">
        <v>0</v>
      </c>
      <c r="C1901" s="9">
        <v>55</v>
      </c>
      <c r="D1901" s="9">
        <v>0</v>
      </c>
      <c r="E1901" s="9">
        <v>0</v>
      </c>
      <c r="F1901" s="9">
        <v>1</v>
      </c>
      <c r="G1901" s="9">
        <v>0</v>
      </c>
      <c r="H1901" s="9">
        <v>0</v>
      </c>
      <c r="I1901" s="9">
        <v>0</v>
      </c>
      <c r="J1901" s="9">
        <v>0</v>
      </c>
      <c r="K1901" s="9">
        <v>0</v>
      </c>
      <c r="L1901" s="9">
        <v>0</v>
      </c>
      <c r="M1901" s="9">
        <v>238</v>
      </c>
      <c r="N1901" s="9">
        <v>137.5</v>
      </c>
      <c r="O1901" s="9">
        <v>87</v>
      </c>
      <c r="P1901" s="9">
        <v>26.89</v>
      </c>
      <c r="Q1901" s="9">
        <v>67</v>
      </c>
      <c r="R1901" s="9">
        <v>107</v>
      </c>
      <c r="S1901" s="12"/>
      <c r="V1901" s="9">
        <v>0</v>
      </c>
      <c r="W1901" s="12">
        <f t="shared" si="116"/>
        <v>0</v>
      </c>
      <c r="Z1901" s="60">
        <v>3</v>
      </c>
      <c r="AA1901" s="9">
        <f t="shared" si="117"/>
        <v>0</v>
      </c>
      <c r="AB1901" s="9">
        <f t="shared" si="118"/>
        <v>0</v>
      </c>
      <c r="AC1901" s="9">
        <f t="shared" si="119"/>
        <v>1</v>
      </c>
    </row>
    <row r="1902" spans="1:29" ht="15.75" customHeight="1" x14ac:dyDescent="0.2">
      <c r="A1902" s="9">
        <v>0</v>
      </c>
      <c r="B1902" s="9">
        <v>0</v>
      </c>
      <c r="C1902" s="9">
        <v>39</v>
      </c>
      <c r="D1902" s="9">
        <v>0</v>
      </c>
      <c r="E1902" s="9">
        <v>1</v>
      </c>
      <c r="F1902" s="9">
        <v>0</v>
      </c>
      <c r="G1902" s="9">
        <v>1</v>
      </c>
      <c r="H1902" s="9">
        <v>1</v>
      </c>
      <c r="I1902" s="9">
        <v>0</v>
      </c>
      <c r="J1902" s="9">
        <v>0</v>
      </c>
      <c r="K1902" s="9">
        <v>0</v>
      </c>
      <c r="L1902" s="9">
        <v>0</v>
      </c>
      <c r="M1902" s="9">
        <v>225</v>
      </c>
      <c r="N1902" s="9">
        <v>112</v>
      </c>
      <c r="O1902" s="9">
        <v>74</v>
      </c>
      <c r="P1902" s="9">
        <v>27.26</v>
      </c>
      <c r="Q1902" s="9">
        <v>85</v>
      </c>
      <c r="R1902" s="9">
        <v>85</v>
      </c>
      <c r="S1902" s="12"/>
      <c r="V1902" s="9">
        <v>1</v>
      </c>
      <c r="W1902" s="12">
        <f t="shared" si="116"/>
        <v>1</v>
      </c>
      <c r="Z1902" s="60">
        <v>2</v>
      </c>
      <c r="AA1902" s="9">
        <f t="shared" si="117"/>
        <v>0</v>
      </c>
      <c r="AB1902" s="9">
        <f t="shared" si="118"/>
        <v>1</v>
      </c>
      <c r="AC1902" s="9">
        <f t="shared" si="119"/>
        <v>0</v>
      </c>
    </row>
    <row r="1903" spans="1:29" ht="15.75" customHeight="1" x14ac:dyDescent="0.2">
      <c r="A1903" s="9">
        <v>0</v>
      </c>
      <c r="B1903" s="9">
        <v>0</v>
      </c>
      <c r="C1903" s="9">
        <v>59</v>
      </c>
      <c r="D1903" s="9">
        <v>1</v>
      </c>
      <c r="E1903" s="9">
        <v>0</v>
      </c>
      <c r="F1903" s="9">
        <v>0</v>
      </c>
      <c r="G1903" s="9">
        <v>0</v>
      </c>
      <c r="H1903" s="9">
        <v>0</v>
      </c>
      <c r="I1903" s="9">
        <v>0</v>
      </c>
      <c r="J1903" s="9">
        <v>0</v>
      </c>
      <c r="K1903" s="9">
        <v>1</v>
      </c>
      <c r="L1903" s="9">
        <v>0</v>
      </c>
      <c r="M1903" s="9">
        <v>261</v>
      </c>
      <c r="N1903" s="9">
        <v>141</v>
      </c>
      <c r="O1903" s="9">
        <v>78</v>
      </c>
      <c r="P1903" s="9">
        <v>25.32</v>
      </c>
      <c r="Q1903" s="9">
        <v>68</v>
      </c>
      <c r="R1903" s="9">
        <v>76</v>
      </c>
      <c r="S1903" s="12"/>
      <c r="V1903" s="9">
        <v>0</v>
      </c>
      <c r="W1903" s="12">
        <f t="shared" si="116"/>
        <v>0</v>
      </c>
      <c r="Z1903" s="60">
        <v>1</v>
      </c>
      <c r="AA1903" s="9">
        <f t="shared" si="117"/>
        <v>1</v>
      </c>
      <c r="AB1903" s="9">
        <f t="shared" si="118"/>
        <v>0</v>
      </c>
      <c r="AC1903" s="9">
        <f t="shared" si="119"/>
        <v>0</v>
      </c>
    </row>
    <row r="1904" spans="1:29" ht="15.75" customHeight="1" x14ac:dyDescent="0.2">
      <c r="A1904" s="9">
        <v>0</v>
      </c>
      <c r="B1904" s="9">
        <v>0</v>
      </c>
      <c r="C1904" s="9">
        <v>52</v>
      </c>
      <c r="D1904" s="9">
        <v>1</v>
      </c>
      <c r="E1904" s="9">
        <v>0</v>
      </c>
      <c r="F1904" s="9">
        <v>0</v>
      </c>
      <c r="G1904" s="9">
        <v>1</v>
      </c>
      <c r="H1904" s="9">
        <v>20</v>
      </c>
      <c r="I1904" s="9">
        <v>1</v>
      </c>
      <c r="J1904" s="9">
        <v>0</v>
      </c>
      <c r="K1904" s="9">
        <v>1</v>
      </c>
      <c r="L1904" s="9">
        <v>0</v>
      </c>
      <c r="M1904" s="9">
        <v>161</v>
      </c>
      <c r="N1904" s="9">
        <v>180</v>
      </c>
      <c r="O1904" s="9">
        <v>114</v>
      </c>
      <c r="P1904" s="9">
        <v>32.520000000000003</v>
      </c>
      <c r="Q1904" s="9">
        <v>105</v>
      </c>
      <c r="R1904" s="9">
        <v>104</v>
      </c>
      <c r="S1904" s="12"/>
      <c r="V1904" s="9">
        <v>20</v>
      </c>
      <c r="W1904" s="12">
        <f t="shared" si="116"/>
        <v>1</v>
      </c>
      <c r="Z1904" s="60">
        <v>1</v>
      </c>
      <c r="AA1904" s="9">
        <f t="shared" si="117"/>
        <v>1</v>
      </c>
      <c r="AB1904" s="9">
        <f t="shared" si="118"/>
        <v>0</v>
      </c>
      <c r="AC1904" s="9">
        <f t="shared" si="119"/>
        <v>0</v>
      </c>
    </row>
    <row r="1905" spans="1:29" ht="15.75" customHeight="1" x14ac:dyDescent="0.2">
      <c r="A1905" s="9">
        <v>0</v>
      </c>
      <c r="B1905" s="9">
        <v>0</v>
      </c>
      <c r="C1905" s="9">
        <v>48</v>
      </c>
      <c r="D1905" s="9">
        <v>1</v>
      </c>
      <c r="E1905" s="9">
        <v>0</v>
      </c>
      <c r="F1905" s="9">
        <v>0</v>
      </c>
      <c r="G1905" s="9">
        <v>0</v>
      </c>
      <c r="H1905" s="9">
        <v>0</v>
      </c>
      <c r="I1905" s="9">
        <v>0</v>
      </c>
      <c r="J1905" s="9">
        <v>0</v>
      </c>
      <c r="K1905" s="9">
        <v>0</v>
      </c>
      <c r="L1905" s="9">
        <v>0</v>
      </c>
      <c r="M1905" s="9">
        <v>186</v>
      </c>
      <c r="N1905" s="9">
        <v>107</v>
      </c>
      <c r="O1905" s="9">
        <v>76</v>
      </c>
      <c r="P1905" s="9">
        <v>26.39</v>
      </c>
      <c r="Q1905" s="9">
        <v>65</v>
      </c>
      <c r="R1905" s="9">
        <v>90</v>
      </c>
      <c r="S1905" s="12"/>
      <c r="V1905" s="9">
        <v>0</v>
      </c>
      <c r="W1905" s="12">
        <f t="shared" si="116"/>
        <v>0</v>
      </c>
      <c r="Z1905" s="60">
        <v>1</v>
      </c>
      <c r="AA1905" s="9">
        <f t="shared" si="117"/>
        <v>1</v>
      </c>
      <c r="AB1905" s="9">
        <f t="shared" si="118"/>
        <v>0</v>
      </c>
      <c r="AC1905" s="9">
        <f t="shared" si="119"/>
        <v>0</v>
      </c>
    </row>
    <row r="1906" spans="1:29" ht="15.75" customHeight="1" x14ac:dyDescent="0.2">
      <c r="A1906" s="9">
        <v>1</v>
      </c>
      <c r="B1906" s="9">
        <v>1</v>
      </c>
      <c r="C1906" s="9">
        <v>64</v>
      </c>
      <c r="D1906" s="9">
        <v>1</v>
      </c>
      <c r="E1906" s="9">
        <v>0</v>
      </c>
      <c r="F1906" s="9">
        <v>0</v>
      </c>
      <c r="G1906" s="9">
        <v>1</v>
      </c>
      <c r="H1906" s="9">
        <v>20</v>
      </c>
      <c r="I1906" s="9">
        <v>0</v>
      </c>
      <c r="J1906" s="9">
        <v>0</v>
      </c>
      <c r="K1906" s="9">
        <v>0</v>
      </c>
      <c r="L1906" s="9">
        <v>0</v>
      </c>
      <c r="M1906" s="9">
        <v>232</v>
      </c>
      <c r="N1906" s="9">
        <v>113.5</v>
      </c>
      <c r="O1906" s="9">
        <v>70</v>
      </c>
      <c r="P1906" s="9">
        <v>21.03</v>
      </c>
      <c r="Q1906" s="9">
        <v>80</v>
      </c>
      <c r="R1906" s="9">
        <v>58</v>
      </c>
      <c r="S1906" s="12"/>
      <c r="V1906" s="9">
        <v>20</v>
      </c>
      <c r="W1906" s="12">
        <f t="shared" si="116"/>
        <v>1</v>
      </c>
      <c r="Z1906" s="60">
        <v>1</v>
      </c>
      <c r="AA1906" s="9">
        <f t="shared" si="117"/>
        <v>1</v>
      </c>
      <c r="AB1906" s="9">
        <f t="shared" si="118"/>
        <v>0</v>
      </c>
      <c r="AC1906" s="9">
        <f t="shared" si="119"/>
        <v>0</v>
      </c>
    </row>
    <row r="1907" spans="1:29" ht="15.75" customHeight="1" x14ac:dyDescent="0.2">
      <c r="A1907" s="9">
        <v>1</v>
      </c>
      <c r="B1907" s="9">
        <v>0</v>
      </c>
      <c r="C1907" s="9">
        <v>64</v>
      </c>
      <c r="D1907" s="9">
        <v>1</v>
      </c>
      <c r="E1907" s="9">
        <v>0</v>
      </c>
      <c r="F1907" s="9">
        <v>0</v>
      </c>
      <c r="G1907" s="9">
        <v>0</v>
      </c>
      <c r="H1907" s="9">
        <v>0</v>
      </c>
      <c r="I1907" s="9">
        <v>0</v>
      </c>
      <c r="J1907" s="9">
        <v>0</v>
      </c>
      <c r="K1907" s="9">
        <v>1</v>
      </c>
      <c r="L1907" s="9">
        <v>0</v>
      </c>
      <c r="M1907" s="9">
        <v>229</v>
      </c>
      <c r="N1907" s="9">
        <v>145</v>
      </c>
      <c r="O1907" s="9">
        <v>85</v>
      </c>
      <c r="P1907" s="9">
        <v>29.67</v>
      </c>
      <c r="Q1907" s="9">
        <v>70</v>
      </c>
      <c r="R1907" s="9">
        <v>74</v>
      </c>
      <c r="S1907" s="12"/>
      <c r="V1907" s="9">
        <v>0</v>
      </c>
      <c r="W1907" s="12">
        <f t="shared" si="116"/>
        <v>0</v>
      </c>
      <c r="Z1907" s="60">
        <v>1</v>
      </c>
      <c r="AA1907" s="9">
        <f t="shared" si="117"/>
        <v>1</v>
      </c>
      <c r="AB1907" s="9">
        <f t="shared" si="118"/>
        <v>0</v>
      </c>
      <c r="AC1907" s="9">
        <f t="shared" si="119"/>
        <v>0</v>
      </c>
    </row>
    <row r="1908" spans="1:29" ht="15.75" customHeight="1" x14ac:dyDescent="0.2">
      <c r="A1908" s="9">
        <v>0</v>
      </c>
      <c r="B1908" s="9">
        <v>0</v>
      </c>
      <c r="C1908" s="9">
        <v>54</v>
      </c>
      <c r="D1908" s="9">
        <v>0</v>
      </c>
      <c r="E1908" s="9">
        <v>0</v>
      </c>
      <c r="F1908" s="9">
        <v>1</v>
      </c>
      <c r="G1908" s="9">
        <v>0</v>
      </c>
      <c r="H1908" s="9">
        <v>0</v>
      </c>
      <c r="I1908" s="9">
        <v>0</v>
      </c>
      <c r="J1908" s="9">
        <v>0</v>
      </c>
      <c r="K1908" s="9">
        <v>0</v>
      </c>
      <c r="L1908" s="9">
        <v>0</v>
      </c>
      <c r="M1908" s="9">
        <v>286</v>
      </c>
      <c r="N1908" s="9">
        <v>110</v>
      </c>
      <c r="O1908" s="9">
        <v>74</v>
      </c>
      <c r="P1908" s="9">
        <v>26.28</v>
      </c>
      <c r="Q1908" s="9">
        <v>65</v>
      </c>
      <c r="R1908" s="9">
        <v>90</v>
      </c>
      <c r="S1908" s="12"/>
      <c r="V1908" s="9">
        <v>0</v>
      </c>
      <c r="W1908" s="12">
        <f t="shared" si="116"/>
        <v>0</v>
      </c>
      <c r="Z1908" s="60">
        <v>3</v>
      </c>
      <c r="AA1908" s="9">
        <f t="shared" si="117"/>
        <v>0</v>
      </c>
      <c r="AB1908" s="9">
        <f t="shared" si="118"/>
        <v>0</v>
      </c>
      <c r="AC1908" s="9">
        <f t="shared" si="119"/>
        <v>1</v>
      </c>
    </row>
    <row r="1909" spans="1:29" ht="15.75" customHeight="1" x14ac:dyDescent="0.2">
      <c r="A1909" s="9">
        <v>0</v>
      </c>
      <c r="B1909" s="9">
        <v>1</v>
      </c>
      <c r="C1909" s="9">
        <v>55</v>
      </c>
      <c r="D1909" s="9">
        <v>0</v>
      </c>
      <c r="E1909" s="9">
        <v>0</v>
      </c>
      <c r="F1909" s="9">
        <v>0</v>
      </c>
      <c r="G1909" s="9">
        <v>0</v>
      </c>
      <c r="H1909" s="9">
        <v>0</v>
      </c>
      <c r="I1909" s="9">
        <v>0</v>
      </c>
      <c r="J1909" s="9">
        <v>0</v>
      </c>
      <c r="K1909" s="9">
        <v>0</v>
      </c>
      <c r="L1909" s="9">
        <v>1</v>
      </c>
      <c r="M1909" s="9">
        <v>245</v>
      </c>
      <c r="N1909" s="9">
        <v>133</v>
      </c>
      <c r="O1909" s="9">
        <v>78</v>
      </c>
      <c r="P1909" s="9">
        <v>29.05</v>
      </c>
      <c r="Q1909" s="9">
        <v>73</v>
      </c>
      <c r="R1909" s="9">
        <v>115</v>
      </c>
      <c r="S1909" s="12"/>
      <c r="V1909" s="9">
        <v>0</v>
      </c>
      <c r="W1909" s="12">
        <f t="shared" si="116"/>
        <v>0</v>
      </c>
      <c r="Z1909" s="60">
        <v>4</v>
      </c>
      <c r="AA1909" s="9">
        <f t="shared" si="117"/>
        <v>0</v>
      </c>
      <c r="AB1909" s="9">
        <f t="shared" si="118"/>
        <v>0</v>
      </c>
      <c r="AC1909" s="9">
        <f t="shared" si="119"/>
        <v>0</v>
      </c>
    </row>
    <row r="1910" spans="1:29" ht="15.75" customHeight="1" x14ac:dyDescent="0.2">
      <c r="A1910" s="9">
        <v>0</v>
      </c>
      <c r="B1910" s="9">
        <v>0</v>
      </c>
      <c r="C1910" s="9">
        <v>47</v>
      </c>
      <c r="D1910" s="9">
        <v>1</v>
      </c>
      <c r="E1910" s="9">
        <v>0</v>
      </c>
      <c r="F1910" s="9">
        <v>0</v>
      </c>
      <c r="G1910" s="9">
        <v>0</v>
      </c>
      <c r="H1910" s="9">
        <v>0</v>
      </c>
      <c r="I1910" s="9">
        <v>0</v>
      </c>
      <c r="J1910" s="9">
        <v>0</v>
      </c>
      <c r="K1910" s="9">
        <v>0</v>
      </c>
      <c r="L1910" s="9">
        <v>0</v>
      </c>
      <c r="M1910" s="9">
        <v>210</v>
      </c>
      <c r="N1910" s="9">
        <v>113</v>
      </c>
      <c r="O1910" s="9">
        <v>65</v>
      </c>
      <c r="P1910" s="9">
        <v>21.33</v>
      </c>
      <c r="Q1910" s="9">
        <v>66</v>
      </c>
      <c r="R1910" s="9">
        <v>62</v>
      </c>
      <c r="S1910" s="12"/>
      <c r="V1910" s="9">
        <v>0</v>
      </c>
      <c r="W1910" s="12">
        <f t="shared" si="116"/>
        <v>0</v>
      </c>
      <c r="Z1910" s="60">
        <v>1</v>
      </c>
      <c r="AA1910" s="9">
        <f t="shared" si="117"/>
        <v>1</v>
      </c>
      <c r="AB1910" s="9">
        <f t="shared" si="118"/>
        <v>0</v>
      </c>
      <c r="AC1910" s="9">
        <f t="shared" si="119"/>
        <v>0</v>
      </c>
    </row>
    <row r="1911" spans="1:29" ht="15.75" customHeight="1" x14ac:dyDescent="0.2">
      <c r="A1911" s="9">
        <v>0</v>
      </c>
      <c r="B1911" s="9">
        <v>1</v>
      </c>
      <c r="C1911" s="9">
        <v>42</v>
      </c>
      <c r="D1911" s="9">
        <v>0</v>
      </c>
      <c r="E1911" s="9">
        <v>0</v>
      </c>
      <c r="F1911" s="9">
        <v>1</v>
      </c>
      <c r="G1911" s="9">
        <v>1</v>
      </c>
      <c r="H1911" s="9">
        <v>20</v>
      </c>
      <c r="I1911" s="9">
        <v>0</v>
      </c>
      <c r="J1911" s="9">
        <v>0</v>
      </c>
      <c r="K1911" s="9">
        <v>0</v>
      </c>
      <c r="L1911" s="9">
        <v>0</v>
      </c>
      <c r="M1911" s="9">
        <v>220</v>
      </c>
      <c r="N1911" s="9">
        <v>119</v>
      </c>
      <c r="O1911" s="9">
        <v>73.5</v>
      </c>
      <c r="P1911" s="9">
        <v>23.31</v>
      </c>
      <c r="Q1911" s="9">
        <v>67</v>
      </c>
      <c r="R1911" s="9">
        <v>63</v>
      </c>
      <c r="S1911" s="12"/>
      <c r="V1911" s="9">
        <v>20</v>
      </c>
      <c r="W1911" s="12">
        <f t="shared" si="116"/>
        <v>1</v>
      </c>
      <c r="Z1911" s="60">
        <v>3</v>
      </c>
      <c r="AA1911" s="9">
        <f t="shared" si="117"/>
        <v>0</v>
      </c>
      <c r="AB1911" s="9">
        <f t="shared" si="118"/>
        <v>0</v>
      </c>
      <c r="AC1911" s="9">
        <f t="shared" si="119"/>
        <v>1</v>
      </c>
    </row>
    <row r="1912" spans="1:29" ht="15.75" customHeight="1" x14ac:dyDescent="0.2">
      <c r="A1912" s="9">
        <v>0</v>
      </c>
      <c r="B1912" s="9">
        <v>0</v>
      </c>
      <c r="C1912" s="9">
        <v>55</v>
      </c>
      <c r="D1912" s="9">
        <v>0</v>
      </c>
      <c r="E1912" s="9">
        <v>1</v>
      </c>
      <c r="F1912" s="9">
        <v>0</v>
      </c>
      <c r="G1912" s="9">
        <v>0</v>
      </c>
      <c r="H1912" s="9">
        <v>0</v>
      </c>
      <c r="I1912" s="9">
        <v>0</v>
      </c>
      <c r="J1912" s="9">
        <v>0</v>
      </c>
      <c r="K1912" s="9">
        <v>0</v>
      </c>
      <c r="L1912" s="9">
        <v>0</v>
      </c>
      <c r="M1912" s="9">
        <v>175</v>
      </c>
      <c r="N1912" s="9">
        <v>107.5</v>
      </c>
      <c r="O1912" s="9">
        <v>65</v>
      </c>
      <c r="P1912" s="9">
        <v>20.170000000000002</v>
      </c>
      <c r="Q1912" s="9">
        <v>68</v>
      </c>
      <c r="R1912" s="9">
        <v>79</v>
      </c>
      <c r="S1912" s="12"/>
      <c r="V1912" s="9">
        <v>0</v>
      </c>
      <c r="W1912" s="12">
        <f t="shared" si="116"/>
        <v>0</v>
      </c>
      <c r="Z1912" s="60">
        <v>2</v>
      </c>
      <c r="AA1912" s="9">
        <f t="shared" si="117"/>
        <v>0</v>
      </c>
      <c r="AB1912" s="9">
        <f t="shared" si="118"/>
        <v>1</v>
      </c>
      <c r="AC1912" s="9">
        <f t="shared" si="119"/>
        <v>0</v>
      </c>
    </row>
    <row r="1913" spans="1:29" ht="15.75" customHeight="1" x14ac:dyDescent="0.2">
      <c r="A1913" s="9">
        <v>1</v>
      </c>
      <c r="B1913" s="9">
        <v>0</v>
      </c>
      <c r="C1913" s="9">
        <v>42</v>
      </c>
      <c r="D1913" s="9">
        <v>0</v>
      </c>
      <c r="E1913" s="9">
        <v>1</v>
      </c>
      <c r="F1913" s="9">
        <v>0</v>
      </c>
      <c r="G1913" s="9">
        <v>1</v>
      </c>
      <c r="H1913" s="9">
        <v>18</v>
      </c>
      <c r="I1913" s="9">
        <v>0</v>
      </c>
      <c r="J1913" s="9">
        <v>0</v>
      </c>
      <c r="K1913" s="9">
        <v>0</v>
      </c>
      <c r="L1913" s="9">
        <v>0</v>
      </c>
      <c r="M1913" s="9">
        <v>219</v>
      </c>
      <c r="N1913" s="9">
        <v>126</v>
      </c>
      <c r="O1913" s="9">
        <v>73</v>
      </c>
      <c r="P1913" s="9">
        <v>22.65</v>
      </c>
      <c r="Q1913" s="9">
        <v>80</v>
      </c>
      <c r="R1913" s="9">
        <v>65</v>
      </c>
      <c r="S1913" s="12"/>
      <c r="V1913" s="9">
        <v>18</v>
      </c>
      <c r="W1913" s="12">
        <f t="shared" si="116"/>
        <v>1</v>
      </c>
      <c r="Z1913" s="60">
        <v>2</v>
      </c>
      <c r="AA1913" s="9">
        <f t="shared" si="117"/>
        <v>0</v>
      </c>
      <c r="AB1913" s="9">
        <f t="shared" si="118"/>
        <v>1</v>
      </c>
      <c r="AC1913" s="9">
        <f t="shared" si="119"/>
        <v>0</v>
      </c>
    </row>
    <row r="1914" spans="1:29" ht="15.75" customHeight="1" x14ac:dyDescent="0.2">
      <c r="A1914" s="9">
        <v>0</v>
      </c>
      <c r="B1914" s="9">
        <v>0</v>
      </c>
      <c r="C1914" s="9">
        <v>47</v>
      </c>
      <c r="D1914" s="9">
        <v>1</v>
      </c>
      <c r="E1914" s="9">
        <v>0</v>
      </c>
      <c r="F1914" s="9">
        <v>0</v>
      </c>
      <c r="G1914" s="9">
        <v>0</v>
      </c>
      <c r="H1914" s="9">
        <v>0</v>
      </c>
      <c r="I1914" s="9">
        <v>0</v>
      </c>
      <c r="J1914" s="9">
        <v>0</v>
      </c>
      <c r="K1914" s="9">
        <v>0</v>
      </c>
      <c r="L1914" s="9">
        <v>0</v>
      </c>
      <c r="M1914" s="9">
        <v>228</v>
      </c>
      <c r="N1914" s="9">
        <v>118</v>
      </c>
      <c r="O1914" s="9">
        <v>84</v>
      </c>
      <c r="P1914" s="9">
        <v>18.670000000000002</v>
      </c>
      <c r="Q1914" s="9">
        <v>75</v>
      </c>
      <c r="R1914" s="9">
        <v>90</v>
      </c>
      <c r="S1914" s="12"/>
      <c r="V1914" s="9">
        <v>0</v>
      </c>
      <c r="W1914" s="12">
        <f t="shared" si="116"/>
        <v>0</v>
      </c>
      <c r="Z1914" s="60">
        <v>1</v>
      </c>
      <c r="AA1914" s="9">
        <f t="shared" si="117"/>
        <v>1</v>
      </c>
      <c r="AB1914" s="9">
        <f t="shared" si="118"/>
        <v>0</v>
      </c>
      <c r="AC1914" s="9">
        <f t="shared" si="119"/>
        <v>0</v>
      </c>
    </row>
    <row r="1915" spans="1:29" ht="15.75" customHeight="1" x14ac:dyDescent="0.2">
      <c r="A1915" s="9">
        <v>0</v>
      </c>
      <c r="B1915" s="9">
        <v>1</v>
      </c>
      <c r="C1915" s="9">
        <v>51</v>
      </c>
      <c r="D1915" s="9">
        <v>1</v>
      </c>
      <c r="E1915" s="9">
        <v>0</v>
      </c>
      <c r="F1915" s="9">
        <v>0</v>
      </c>
      <c r="G1915" s="9">
        <v>0</v>
      </c>
      <c r="H1915" s="9">
        <v>0</v>
      </c>
      <c r="I1915" s="9">
        <v>0</v>
      </c>
      <c r="J1915" s="9">
        <v>0</v>
      </c>
      <c r="K1915" s="9">
        <v>0</v>
      </c>
      <c r="L1915" s="9">
        <v>0</v>
      </c>
      <c r="M1915" s="9">
        <v>166</v>
      </c>
      <c r="N1915" s="9">
        <v>115</v>
      </c>
      <c r="O1915" s="9">
        <v>82.5</v>
      </c>
      <c r="P1915" s="9">
        <v>26.69</v>
      </c>
      <c r="Q1915" s="9">
        <v>64</v>
      </c>
      <c r="R1915" s="9">
        <v>67</v>
      </c>
      <c r="S1915" s="12"/>
      <c r="V1915" s="9">
        <v>0</v>
      </c>
      <c r="W1915" s="12">
        <f t="shared" si="116"/>
        <v>0</v>
      </c>
      <c r="Z1915" s="60">
        <v>1</v>
      </c>
      <c r="AA1915" s="9">
        <f t="shared" si="117"/>
        <v>1</v>
      </c>
      <c r="AB1915" s="9">
        <f t="shared" si="118"/>
        <v>0</v>
      </c>
      <c r="AC1915" s="9">
        <f t="shared" si="119"/>
        <v>0</v>
      </c>
    </row>
    <row r="1916" spans="1:29" ht="15.75" customHeight="1" x14ac:dyDescent="0.2">
      <c r="A1916" s="9">
        <v>0</v>
      </c>
      <c r="B1916" s="9">
        <v>1</v>
      </c>
      <c r="C1916" s="9">
        <v>62</v>
      </c>
      <c r="D1916" s="9">
        <v>0</v>
      </c>
      <c r="E1916" s="9">
        <v>0</v>
      </c>
      <c r="F1916" s="9">
        <v>1</v>
      </c>
      <c r="G1916" s="9">
        <v>1</v>
      </c>
      <c r="H1916" s="9">
        <v>20</v>
      </c>
      <c r="I1916" s="9">
        <v>0</v>
      </c>
      <c r="J1916" s="9">
        <v>0</v>
      </c>
      <c r="K1916" s="9">
        <v>0</v>
      </c>
      <c r="L1916" s="9">
        <v>0</v>
      </c>
      <c r="M1916" s="9">
        <v>300</v>
      </c>
      <c r="N1916" s="9">
        <v>108</v>
      </c>
      <c r="O1916" s="9">
        <v>73</v>
      </c>
      <c r="P1916" s="9">
        <v>20.87</v>
      </c>
      <c r="Q1916" s="9">
        <v>60</v>
      </c>
      <c r="R1916" s="9">
        <v>80</v>
      </c>
      <c r="S1916" s="12"/>
      <c r="V1916" s="9">
        <v>20</v>
      </c>
      <c r="W1916" s="12">
        <f t="shared" si="116"/>
        <v>1</v>
      </c>
      <c r="Z1916" s="60">
        <v>3</v>
      </c>
      <c r="AA1916" s="9">
        <f t="shared" si="117"/>
        <v>0</v>
      </c>
      <c r="AB1916" s="9">
        <f t="shared" si="118"/>
        <v>0</v>
      </c>
      <c r="AC1916" s="9">
        <f t="shared" si="119"/>
        <v>1</v>
      </c>
    </row>
    <row r="1917" spans="1:29" ht="15.75" customHeight="1" x14ac:dyDescent="0.2">
      <c r="A1917" s="9">
        <v>0</v>
      </c>
      <c r="B1917" s="9">
        <v>1</v>
      </c>
      <c r="C1917" s="9">
        <v>40</v>
      </c>
      <c r="D1917" s="9">
        <v>0</v>
      </c>
      <c r="E1917" s="9">
        <v>1</v>
      </c>
      <c r="F1917" s="9">
        <v>0</v>
      </c>
      <c r="G1917" s="9">
        <v>1</v>
      </c>
      <c r="H1917" s="9">
        <v>5</v>
      </c>
      <c r="I1917" s="9">
        <v>0</v>
      </c>
      <c r="J1917" s="9">
        <v>0</v>
      </c>
      <c r="K1917" s="9">
        <v>0</v>
      </c>
      <c r="L1917" s="9">
        <v>0</v>
      </c>
      <c r="M1917" s="9">
        <v>282</v>
      </c>
      <c r="N1917" s="9">
        <v>120</v>
      </c>
      <c r="O1917" s="9">
        <v>87</v>
      </c>
      <c r="P1917" s="9">
        <v>22.98</v>
      </c>
      <c r="Q1917" s="9">
        <v>60</v>
      </c>
      <c r="R1917" s="9">
        <v>78</v>
      </c>
      <c r="S1917" s="12"/>
      <c r="V1917" s="9">
        <v>5</v>
      </c>
      <c r="W1917" s="12">
        <f t="shared" si="116"/>
        <v>1</v>
      </c>
      <c r="Z1917" s="60">
        <v>2</v>
      </c>
      <c r="AA1917" s="9">
        <f t="shared" si="117"/>
        <v>0</v>
      </c>
      <c r="AB1917" s="9">
        <f t="shared" si="118"/>
        <v>1</v>
      </c>
      <c r="AC1917" s="9">
        <f t="shared" si="119"/>
        <v>0</v>
      </c>
    </row>
    <row r="1918" spans="1:29" ht="15.75" customHeight="1" x14ac:dyDescent="0.2">
      <c r="A1918" s="9">
        <v>0</v>
      </c>
      <c r="B1918" s="9">
        <v>1</v>
      </c>
      <c r="C1918" s="9">
        <v>37</v>
      </c>
      <c r="D1918" s="9">
        <v>1</v>
      </c>
      <c r="E1918" s="9">
        <v>0</v>
      </c>
      <c r="F1918" s="9">
        <v>0</v>
      </c>
      <c r="G1918" s="9">
        <v>1</v>
      </c>
      <c r="H1918" s="9">
        <v>20</v>
      </c>
      <c r="I1918" s="9">
        <v>0</v>
      </c>
      <c r="J1918" s="9">
        <v>0</v>
      </c>
      <c r="K1918" s="9">
        <v>0</v>
      </c>
      <c r="L1918" s="9">
        <v>0</v>
      </c>
      <c r="M1918" s="9">
        <v>261</v>
      </c>
      <c r="N1918" s="9">
        <v>111.5</v>
      </c>
      <c r="O1918" s="9">
        <v>72.5</v>
      </c>
      <c r="P1918" s="9">
        <v>26.48</v>
      </c>
      <c r="Q1918" s="9">
        <v>73</v>
      </c>
      <c r="R1918" s="9">
        <v>74</v>
      </c>
      <c r="S1918" s="12"/>
      <c r="V1918" s="9">
        <v>20</v>
      </c>
      <c r="W1918" s="12">
        <f t="shared" si="116"/>
        <v>1</v>
      </c>
      <c r="Z1918" s="60">
        <v>1</v>
      </c>
      <c r="AA1918" s="9">
        <f t="shared" si="117"/>
        <v>1</v>
      </c>
      <c r="AB1918" s="9">
        <f t="shared" si="118"/>
        <v>0</v>
      </c>
      <c r="AC1918" s="9">
        <f t="shared" si="119"/>
        <v>0</v>
      </c>
    </row>
    <row r="1919" spans="1:29" ht="15.75" customHeight="1" x14ac:dyDescent="0.2">
      <c r="A1919" s="9">
        <v>0</v>
      </c>
      <c r="B1919" s="9">
        <v>1</v>
      </c>
      <c r="C1919" s="9">
        <v>58</v>
      </c>
      <c r="D1919" s="9">
        <v>1</v>
      </c>
      <c r="E1919" s="9">
        <v>0</v>
      </c>
      <c r="F1919" s="9">
        <v>0</v>
      </c>
      <c r="G1919" s="9">
        <v>1</v>
      </c>
      <c r="H1919" s="9">
        <v>20</v>
      </c>
      <c r="I1919" s="9">
        <v>0</v>
      </c>
      <c r="J1919" s="9">
        <v>0</v>
      </c>
      <c r="K1919" s="9">
        <v>0</v>
      </c>
      <c r="L1919" s="9">
        <v>0</v>
      </c>
      <c r="M1919" s="9">
        <v>184</v>
      </c>
      <c r="N1919" s="9">
        <v>127.5</v>
      </c>
      <c r="O1919" s="9">
        <v>70</v>
      </c>
      <c r="P1919" s="9">
        <v>25.62</v>
      </c>
      <c r="Q1919" s="9">
        <v>50</v>
      </c>
      <c r="R1919" s="9">
        <v>80</v>
      </c>
      <c r="S1919" s="12"/>
      <c r="V1919" s="9">
        <v>20</v>
      </c>
      <c r="W1919" s="12">
        <f t="shared" si="116"/>
        <v>1</v>
      </c>
      <c r="Z1919" s="60">
        <v>1</v>
      </c>
      <c r="AA1919" s="9">
        <f t="shared" si="117"/>
        <v>1</v>
      </c>
      <c r="AB1919" s="9">
        <f t="shared" si="118"/>
        <v>0</v>
      </c>
      <c r="AC1919" s="9">
        <f t="shared" si="119"/>
        <v>0</v>
      </c>
    </row>
    <row r="1920" spans="1:29" ht="15.75" customHeight="1" x14ac:dyDescent="0.2">
      <c r="A1920" s="9">
        <v>0</v>
      </c>
      <c r="B1920" s="9">
        <v>1</v>
      </c>
      <c r="C1920" s="9">
        <v>51</v>
      </c>
      <c r="D1920" s="9">
        <v>0</v>
      </c>
      <c r="E1920" s="9">
        <v>0</v>
      </c>
      <c r="F1920" s="9">
        <v>1</v>
      </c>
      <c r="G1920" s="9">
        <v>0</v>
      </c>
      <c r="H1920" s="9">
        <v>0</v>
      </c>
      <c r="I1920" s="9">
        <v>0</v>
      </c>
      <c r="J1920" s="9">
        <v>0</v>
      </c>
      <c r="K1920" s="9">
        <v>0</v>
      </c>
      <c r="L1920" s="9">
        <v>0</v>
      </c>
      <c r="M1920" s="9">
        <v>215</v>
      </c>
      <c r="N1920" s="9">
        <v>147</v>
      </c>
      <c r="O1920" s="9">
        <v>96</v>
      </c>
      <c r="P1920" s="9">
        <v>28.59</v>
      </c>
      <c r="Q1920" s="9">
        <v>65</v>
      </c>
      <c r="R1920" s="9">
        <v>100</v>
      </c>
      <c r="S1920" s="12"/>
      <c r="V1920" s="9">
        <v>0</v>
      </c>
      <c r="W1920" s="12">
        <f t="shared" si="116"/>
        <v>0</v>
      </c>
      <c r="Z1920" s="60">
        <v>3</v>
      </c>
      <c r="AA1920" s="9">
        <f t="shared" si="117"/>
        <v>0</v>
      </c>
      <c r="AB1920" s="9">
        <f t="shared" si="118"/>
        <v>0</v>
      </c>
      <c r="AC1920" s="9">
        <f t="shared" si="119"/>
        <v>1</v>
      </c>
    </row>
    <row r="1921" spans="1:29" ht="15.75" customHeight="1" x14ac:dyDescent="0.2">
      <c r="A1921" s="9">
        <v>0</v>
      </c>
      <c r="B1921" s="9">
        <v>0</v>
      </c>
      <c r="C1921" s="9">
        <v>48</v>
      </c>
      <c r="D1921" s="9">
        <v>1</v>
      </c>
      <c r="E1921" s="9">
        <v>0</v>
      </c>
      <c r="F1921" s="9">
        <v>0</v>
      </c>
      <c r="G1921" s="9">
        <v>1</v>
      </c>
      <c r="H1921" s="9">
        <v>10</v>
      </c>
      <c r="I1921" s="9">
        <v>0</v>
      </c>
      <c r="J1921" s="9">
        <v>0</v>
      </c>
      <c r="K1921" s="9">
        <v>1</v>
      </c>
      <c r="L1921" s="9">
        <v>0</v>
      </c>
      <c r="M1921" s="9">
        <v>188</v>
      </c>
      <c r="N1921" s="9">
        <v>170</v>
      </c>
      <c r="O1921" s="9">
        <v>110</v>
      </c>
      <c r="P1921" s="9">
        <v>26.03</v>
      </c>
      <c r="Q1921" s="9">
        <v>90</v>
      </c>
      <c r="R1921" s="9">
        <v>118</v>
      </c>
      <c r="S1921" s="12"/>
      <c r="V1921" s="9">
        <v>10</v>
      </c>
      <c r="W1921" s="12">
        <f t="shared" si="116"/>
        <v>1</v>
      </c>
      <c r="Z1921" s="60">
        <v>1</v>
      </c>
      <c r="AA1921" s="9">
        <f t="shared" si="117"/>
        <v>1</v>
      </c>
      <c r="AB1921" s="9">
        <f t="shared" si="118"/>
        <v>0</v>
      </c>
      <c r="AC1921" s="9">
        <f t="shared" si="119"/>
        <v>0</v>
      </c>
    </row>
    <row r="1922" spans="1:29" ht="15.75" customHeight="1" x14ac:dyDescent="0.2">
      <c r="A1922" s="9">
        <v>0</v>
      </c>
      <c r="B1922" s="9">
        <v>1</v>
      </c>
      <c r="C1922" s="9">
        <v>51</v>
      </c>
      <c r="D1922" s="9">
        <v>1</v>
      </c>
      <c r="E1922" s="9">
        <v>0</v>
      </c>
      <c r="F1922" s="9">
        <v>0</v>
      </c>
      <c r="G1922" s="9">
        <v>1</v>
      </c>
      <c r="H1922" s="9">
        <v>20</v>
      </c>
      <c r="I1922" s="9">
        <v>0</v>
      </c>
      <c r="J1922" s="9">
        <v>0</v>
      </c>
      <c r="K1922" s="9">
        <v>0</v>
      </c>
      <c r="L1922" s="9">
        <v>0</v>
      </c>
      <c r="M1922" s="9">
        <v>256</v>
      </c>
      <c r="N1922" s="9">
        <v>130</v>
      </c>
      <c r="O1922" s="9">
        <v>75</v>
      </c>
      <c r="P1922" s="9">
        <v>28.76</v>
      </c>
      <c r="Q1922" s="9">
        <v>60</v>
      </c>
      <c r="R1922" s="9">
        <v>83</v>
      </c>
      <c r="S1922" s="12"/>
      <c r="V1922" s="9">
        <v>20</v>
      </c>
      <c r="W1922" s="12">
        <f t="shared" si="116"/>
        <v>1</v>
      </c>
      <c r="Z1922" s="60">
        <v>1</v>
      </c>
      <c r="AA1922" s="9">
        <f t="shared" si="117"/>
        <v>1</v>
      </c>
      <c r="AB1922" s="9">
        <f t="shared" si="118"/>
        <v>0</v>
      </c>
      <c r="AC1922" s="9">
        <f t="shared" si="119"/>
        <v>0</v>
      </c>
    </row>
    <row r="1923" spans="1:29" ht="15.75" customHeight="1" x14ac:dyDescent="0.2">
      <c r="A1923" s="9">
        <v>0</v>
      </c>
      <c r="B1923" s="9">
        <v>0</v>
      </c>
      <c r="C1923" s="9">
        <v>52</v>
      </c>
      <c r="D1923" s="9">
        <v>1</v>
      </c>
      <c r="E1923" s="9">
        <v>0</v>
      </c>
      <c r="F1923" s="9">
        <v>0</v>
      </c>
      <c r="G1923" s="9">
        <v>0</v>
      </c>
      <c r="H1923" s="9">
        <v>0</v>
      </c>
      <c r="I1923" s="9">
        <v>0</v>
      </c>
      <c r="J1923" s="9">
        <v>0</v>
      </c>
      <c r="K1923" s="9">
        <v>0</v>
      </c>
      <c r="L1923" s="9">
        <v>0</v>
      </c>
      <c r="M1923" s="9">
        <v>223</v>
      </c>
      <c r="N1923" s="9">
        <v>132</v>
      </c>
      <c r="O1923" s="9">
        <v>82</v>
      </c>
      <c r="P1923" s="9">
        <v>26.06</v>
      </c>
      <c r="Q1923" s="9">
        <v>75</v>
      </c>
      <c r="R1923" s="9">
        <v>63</v>
      </c>
      <c r="S1923" s="12"/>
      <c r="V1923" s="9">
        <v>0</v>
      </c>
      <c r="W1923" s="12">
        <f t="shared" ref="W1923:W1986" si="120">IF(V1923=0,0,1)</f>
        <v>0</v>
      </c>
      <c r="Z1923" s="60">
        <v>1</v>
      </c>
      <c r="AA1923" s="9">
        <f t="shared" ref="AA1923:AA1986" si="121">IF(Z1923=1,1,0)</f>
        <v>1</v>
      </c>
      <c r="AB1923" s="9">
        <f t="shared" ref="AB1923:AB1986" si="122">IF(Z1923=2,1,0)</f>
        <v>0</v>
      </c>
      <c r="AC1923" s="9">
        <f t="shared" ref="AC1923:AC1986" si="123">IF(Z1923=3,1,0)</f>
        <v>0</v>
      </c>
    </row>
    <row r="1924" spans="1:29" ht="15.75" customHeight="1" x14ac:dyDescent="0.2">
      <c r="A1924" s="9">
        <v>1</v>
      </c>
      <c r="B1924" s="9">
        <v>0</v>
      </c>
      <c r="C1924" s="9">
        <v>66</v>
      </c>
      <c r="D1924" s="9">
        <v>0</v>
      </c>
      <c r="E1924" s="9">
        <v>1</v>
      </c>
      <c r="F1924" s="9">
        <v>0</v>
      </c>
      <c r="G1924" s="9">
        <v>0</v>
      </c>
      <c r="H1924" s="9">
        <v>0</v>
      </c>
      <c r="I1924" s="9">
        <v>0</v>
      </c>
      <c r="J1924" s="9">
        <v>0</v>
      </c>
      <c r="K1924" s="9">
        <v>1</v>
      </c>
      <c r="L1924" s="9">
        <v>0</v>
      </c>
      <c r="M1924" s="9">
        <v>292</v>
      </c>
      <c r="N1924" s="9">
        <v>143</v>
      </c>
      <c r="O1924" s="9">
        <v>95</v>
      </c>
      <c r="P1924" s="9">
        <v>31.11</v>
      </c>
      <c r="Q1924" s="9">
        <v>90</v>
      </c>
      <c r="R1924" s="9">
        <v>77</v>
      </c>
      <c r="S1924" s="12"/>
      <c r="V1924" s="9">
        <v>0</v>
      </c>
      <c r="W1924" s="12">
        <f t="shared" si="120"/>
        <v>0</v>
      </c>
      <c r="Z1924" s="60">
        <v>2</v>
      </c>
      <c r="AA1924" s="9">
        <f t="shared" si="121"/>
        <v>0</v>
      </c>
      <c r="AB1924" s="9">
        <f t="shared" si="122"/>
        <v>1</v>
      </c>
      <c r="AC1924" s="9">
        <f t="shared" si="123"/>
        <v>0</v>
      </c>
    </row>
    <row r="1925" spans="1:29" ht="15.75" customHeight="1" x14ac:dyDescent="0.2">
      <c r="A1925" s="9">
        <v>1</v>
      </c>
      <c r="B1925" s="9">
        <v>1</v>
      </c>
      <c r="C1925" s="9">
        <v>37</v>
      </c>
      <c r="D1925" s="9">
        <v>0</v>
      </c>
      <c r="E1925" s="9">
        <v>1</v>
      </c>
      <c r="F1925" s="9">
        <v>0</v>
      </c>
      <c r="G1925" s="9">
        <v>1</v>
      </c>
      <c r="H1925" s="9">
        <v>20</v>
      </c>
      <c r="I1925" s="9">
        <v>0</v>
      </c>
      <c r="J1925" s="9">
        <v>0</v>
      </c>
      <c r="K1925" s="9">
        <v>0</v>
      </c>
      <c r="L1925" s="9">
        <v>0</v>
      </c>
      <c r="M1925" s="9">
        <v>211</v>
      </c>
      <c r="N1925" s="9">
        <v>116.5</v>
      </c>
      <c r="O1925" s="9">
        <v>77.5</v>
      </c>
      <c r="P1925" s="9">
        <v>24.5</v>
      </c>
      <c r="Q1925" s="9">
        <v>68</v>
      </c>
      <c r="R1925" s="9">
        <v>78</v>
      </c>
      <c r="S1925" s="12"/>
      <c r="V1925" s="9">
        <v>20</v>
      </c>
      <c r="W1925" s="12">
        <f t="shared" si="120"/>
        <v>1</v>
      </c>
      <c r="Z1925" s="60">
        <v>2</v>
      </c>
      <c r="AA1925" s="9">
        <f t="shared" si="121"/>
        <v>0</v>
      </c>
      <c r="AB1925" s="9">
        <f t="shared" si="122"/>
        <v>1</v>
      </c>
      <c r="AC1925" s="9">
        <f t="shared" si="123"/>
        <v>0</v>
      </c>
    </row>
    <row r="1926" spans="1:29" ht="15.75" customHeight="1" x14ac:dyDescent="0.2">
      <c r="A1926" s="9">
        <v>0</v>
      </c>
      <c r="B1926" s="9">
        <v>0</v>
      </c>
      <c r="C1926" s="9">
        <v>44</v>
      </c>
      <c r="D1926" s="9">
        <v>0</v>
      </c>
      <c r="E1926" s="9">
        <v>0</v>
      </c>
      <c r="F1926" s="9">
        <v>1</v>
      </c>
      <c r="G1926" s="9">
        <v>1</v>
      </c>
      <c r="H1926" s="9">
        <v>20</v>
      </c>
      <c r="I1926" s="9">
        <v>0</v>
      </c>
      <c r="J1926" s="9">
        <v>0</v>
      </c>
      <c r="K1926" s="9">
        <v>0</v>
      </c>
      <c r="L1926" s="9">
        <v>0</v>
      </c>
      <c r="M1926" s="9">
        <v>245</v>
      </c>
      <c r="N1926" s="9">
        <v>95</v>
      </c>
      <c r="O1926" s="9">
        <v>50</v>
      </c>
      <c r="P1926" s="9">
        <v>21.65</v>
      </c>
      <c r="Q1926" s="9">
        <v>82</v>
      </c>
      <c r="R1926" s="9">
        <v>78</v>
      </c>
      <c r="S1926" s="12"/>
      <c r="V1926" s="9">
        <v>20</v>
      </c>
      <c r="W1926" s="12">
        <f t="shared" si="120"/>
        <v>1</v>
      </c>
      <c r="Z1926" s="60">
        <v>3</v>
      </c>
      <c r="AA1926" s="9">
        <f t="shared" si="121"/>
        <v>0</v>
      </c>
      <c r="AB1926" s="9">
        <f t="shared" si="122"/>
        <v>0</v>
      </c>
      <c r="AC1926" s="9">
        <f t="shared" si="123"/>
        <v>1</v>
      </c>
    </row>
    <row r="1927" spans="1:29" ht="15.75" customHeight="1" x14ac:dyDescent="0.2">
      <c r="A1927" s="9">
        <v>0</v>
      </c>
      <c r="B1927" s="9">
        <v>1</v>
      </c>
      <c r="C1927" s="9">
        <v>61</v>
      </c>
      <c r="D1927" s="9">
        <v>0</v>
      </c>
      <c r="E1927" s="9">
        <v>1</v>
      </c>
      <c r="F1927" s="9">
        <v>0</v>
      </c>
      <c r="G1927" s="9">
        <v>1</v>
      </c>
      <c r="H1927" s="9">
        <v>20</v>
      </c>
      <c r="I1927" s="9">
        <v>0</v>
      </c>
      <c r="J1927" s="9">
        <v>0</v>
      </c>
      <c r="K1927" s="9">
        <v>0</v>
      </c>
      <c r="L1927" s="9">
        <v>0</v>
      </c>
      <c r="M1927" s="9">
        <v>167</v>
      </c>
      <c r="N1927" s="9">
        <v>105</v>
      </c>
      <c r="O1927" s="9">
        <v>67.5</v>
      </c>
      <c r="P1927" s="9">
        <v>27.28</v>
      </c>
      <c r="Q1927" s="9">
        <v>88</v>
      </c>
      <c r="R1927" s="9">
        <v>86</v>
      </c>
      <c r="S1927" s="12"/>
      <c r="V1927" s="9">
        <v>20</v>
      </c>
      <c r="W1927" s="12">
        <f t="shared" si="120"/>
        <v>1</v>
      </c>
      <c r="Z1927" s="60">
        <v>2</v>
      </c>
      <c r="AA1927" s="9">
        <f t="shared" si="121"/>
        <v>0</v>
      </c>
      <c r="AB1927" s="9">
        <f t="shared" si="122"/>
        <v>1</v>
      </c>
      <c r="AC1927" s="9">
        <f t="shared" si="123"/>
        <v>0</v>
      </c>
    </row>
    <row r="1928" spans="1:29" ht="15.75" customHeight="1" x14ac:dyDescent="0.2">
      <c r="A1928" s="9">
        <v>0</v>
      </c>
      <c r="B1928" s="9">
        <v>0</v>
      </c>
      <c r="C1928" s="9">
        <v>58</v>
      </c>
      <c r="D1928" s="9">
        <v>1</v>
      </c>
      <c r="E1928" s="9">
        <v>0</v>
      </c>
      <c r="F1928" s="9">
        <v>0</v>
      </c>
      <c r="G1928" s="9">
        <v>0</v>
      </c>
      <c r="H1928" s="9">
        <v>0</v>
      </c>
      <c r="I1928" s="9">
        <v>0</v>
      </c>
      <c r="J1928" s="9">
        <v>0</v>
      </c>
      <c r="K1928" s="9">
        <v>0</v>
      </c>
      <c r="L1928" s="9">
        <v>0</v>
      </c>
      <c r="M1928" s="9">
        <v>296</v>
      </c>
      <c r="N1928" s="9">
        <v>141.5</v>
      </c>
      <c r="O1928" s="9">
        <v>87</v>
      </c>
      <c r="P1928" s="9">
        <v>28.31</v>
      </c>
      <c r="Q1928" s="9">
        <v>75</v>
      </c>
      <c r="R1928" s="9">
        <v>78</v>
      </c>
      <c r="S1928" s="12"/>
      <c r="V1928" s="9">
        <v>0</v>
      </c>
      <c r="W1928" s="12">
        <f t="shared" si="120"/>
        <v>0</v>
      </c>
      <c r="Z1928" s="60">
        <v>1</v>
      </c>
      <c r="AA1928" s="9">
        <f t="shared" si="121"/>
        <v>1</v>
      </c>
      <c r="AB1928" s="9">
        <f t="shared" si="122"/>
        <v>0</v>
      </c>
      <c r="AC1928" s="9">
        <f t="shared" si="123"/>
        <v>0</v>
      </c>
    </row>
    <row r="1929" spans="1:29" ht="15.75" customHeight="1" x14ac:dyDescent="0.2">
      <c r="A1929" s="9">
        <v>0</v>
      </c>
      <c r="B1929" s="9">
        <v>0</v>
      </c>
      <c r="C1929" s="9">
        <v>42</v>
      </c>
      <c r="D1929" s="9">
        <v>0</v>
      </c>
      <c r="E1929" s="9">
        <v>1</v>
      </c>
      <c r="F1929" s="9">
        <v>0</v>
      </c>
      <c r="G1929" s="9">
        <v>1</v>
      </c>
      <c r="H1929" s="9">
        <v>25</v>
      </c>
      <c r="I1929" s="9">
        <v>0</v>
      </c>
      <c r="J1929" s="9">
        <v>0</v>
      </c>
      <c r="K1929" s="9">
        <v>0</v>
      </c>
      <c r="L1929" s="9">
        <v>0</v>
      </c>
      <c r="M1929" s="9">
        <v>286</v>
      </c>
      <c r="N1929" s="9">
        <v>133.5</v>
      </c>
      <c r="O1929" s="9">
        <v>80</v>
      </c>
      <c r="P1929" s="9">
        <v>26.25</v>
      </c>
      <c r="Q1929" s="9">
        <v>75</v>
      </c>
      <c r="R1929" s="9">
        <v>65</v>
      </c>
      <c r="S1929" s="12"/>
      <c r="V1929" s="9">
        <v>25</v>
      </c>
      <c r="W1929" s="12">
        <f t="shared" si="120"/>
        <v>1</v>
      </c>
      <c r="Z1929" s="60">
        <v>2</v>
      </c>
      <c r="AA1929" s="9">
        <f t="shared" si="121"/>
        <v>0</v>
      </c>
      <c r="AB1929" s="9">
        <f t="shared" si="122"/>
        <v>1</v>
      </c>
      <c r="AC1929" s="9">
        <f t="shared" si="123"/>
        <v>0</v>
      </c>
    </row>
    <row r="1930" spans="1:29" ht="15.75" customHeight="1" x14ac:dyDescent="0.2">
      <c r="A1930" s="9">
        <v>0</v>
      </c>
      <c r="B1930" s="9">
        <v>0</v>
      </c>
      <c r="C1930" s="9">
        <v>42</v>
      </c>
      <c r="D1930" s="9">
        <v>0</v>
      </c>
      <c r="E1930" s="9">
        <v>0</v>
      </c>
      <c r="F1930" s="9">
        <v>1</v>
      </c>
      <c r="G1930" s="9">
        <v>1</v>
      </c>
      <c r="H1930" s="9">
        <v>20</v>
      </c>
      <c r="I1930" s="9">
        <v>0</v>
      </c>
      <c r="J1930" s="9">
        <v>0</v>
      </c>
      <c r="K1930" s="9">
        <v>0</v>
      </c>
      <c r="L1930" s="9">
        <v>0</v>
      </c>
      <c r="M1930" s="9">
        <v>193</v>
      </c>
      <c r="N1930" s="9">
        <v>129</v>
      </c>
      <c r="O1930" s="9">
        <v>91.5</v>
      </c>
      <c r="P1930" s="9">
        <v>27.78</v>
      </c>
      <c r="Q1930" s="9">
        <v>95</v>
      </c>
      <c r="R1930" s="9">
        <v>74</v>
      </c>
      <c r="S1930" s="12"/>
      <c r="V1930" s="9">
        <v>20</v>
      </c>
      <c r="W1930" s="12">
        <f t="shared" si="120"/>
        <v>1</v>
      </c>
      <c r="Z1930" s="60">
        <v>3</v>
      </c>
      <c r="AA1930" s="9">
        <f t="shared" si="121"/>
        <v>0</v>
      </c>
      <c r="AB1930" s="9">
        <f t="shared" si="122"/>
        <v>0</v>
      </c>
      <c r="AC1930" s="9">
        <f t="shared" si="123"/>
        <v>1</v>
      </c>
    </row>
    <row r="1931" spans="1:29" ht="15.75" customHeight="1" x14ac:dyDescent="0.2">
      <c r="A1931" s="9">
        <v>0</v>
      </c>
      <c r="B1931" s="9">
        <v>1</v>
      </c>
      <c r="C1931" s="9">
        <v>40</v>
      </c>
      <c r="D1931" s="9">
        <v>0</v>
      </c>
      <c r="E1931" s="9">
        <v>1</v>
      </c>
      <c r="F1931" s="9">
        <v>0</v>
      </c>
      <c r="G1931" s="9">
        <v>0</v>
      </c>
      <c r="H1931" s="9">
        <v>0</v>
      </c>
      <c r="I1931" s="9">
        <v>0</v>
      </c>
      <c r="J1931" s="9">
        <v>0</v>
      </c>
      <c r="K1931" s="9">
        <v>0</v>
      </c>
      <c r="L1931" s="9">
        <v>0</v>
      </c>
      <c r="M1931" s="9">
        <v>222</v>
      </c>
      <c r="N1931" s="9">
        <v>112</v>
      </c>
      <c r="O1931" s="9">
        <v>82</v>
      </c>
      <c r="P1931" s="9">
        <v>23.71</v>
      </c>
      <c r="Q1931" s="9">
        <v>77</v>
      </c>
      <c r="R1931" s="9">
        <v>85</v>
      </c>
      <c r="S1931" s="12"/>
      <c r="V1931" s="9">
        <v>0</v>
      </c>
      <c r="W1931" s="12">
        <f t="shared" si="120"/>
        <v>0</v>
      </c>
      <c r="Z1931" s="60">
        <v>2</v>
      </c>
      <c r="AA1931" s="9">
        <f t="shared" si="121"/>
        <v>0</v>
      </c>
      <c r="AB1931" s="9">
        <f t="shared" si="122"/>
        <v>1</v>
      </c>
      <c r="AC1931" s="9">
        <f t="shared" si="123"/>
        <v>0</v>
      </c>
    </row>
    <row r="1932" spans="1:29" ht="15.75" customHeight="1" x14ac:dyDescent="0.2">
      <c r="A1932" s="9">
        <v>0</v>
      </c>
      <c r="B1932" s="9">
        <v>0</v>
      </c>
      <c r="C1932" s="9">
        <v>59</v>
      </c>
      <c r="D1932" s="9">
        <v>1</v>
      </c>
      <c r="E1932" s="9">
        <v>0</v>
      </c>
      <c r="F1932" s="9">
        <v>0</v>
      </c>
      <c r="G1932" s="9">
        <v>0</v>
      </c>
      <c r="H1932" s="9">
        <v>0</v>
      </c>
      <c r="I1932" s="9">
        <v>0</v>
      </c>
      <c r="J1932" s="9">
        <v>0</v>
      </c>
      <c r="K1932" s="9">
        <v>1</v>
      </c>
      <c r="L1932" s="9">
        <v>0</v>
      </c>
      <c r="M1932" s="9">
        <v>288</v>
      </c>
      <c r="N1932" s="9">
        <v>158</v>
      </c>
      <c r="O1932" s="9">
        <v>90</v>
      </c>
      <c r="P1932" s="9">
        <v>32.840000000000003</v>
      </c>
      <c r="Q1932" s="9">
        <v>70</v>
      </c>
      <c r="R1932" s="9">
        <v>87</v>
      </c>
      <c r="S1932" s="12"/>
      <c r="V1932" s="9">
        <v>0</v>
      </c>
      <c r="W1932" s="12">
        <f t="shared" si="120"/>
        <v>0</v>
      </c>
      <c r="Z1932" s="60">
        <v>1</v>
      </c>
      <c r="AA1932" s="9">
        <f t="shared" si="121"/>
        <v>1</v>
      </c>
      <c r="AB1932" s="9">
        <f t="shared" si="122"/>
        <v>0</v>
      </c>
      <c r="AC1932" s="9">
        <f t="shared" si="123"/>
        <v>0</v>
      </c>
    </row>
    <row r="1933" spans="1:29" ht="15.75" customHeight="1" x14ac:dyDescent="0.2">
      <c r="A1933" s="9">
        <v>1</v>
      </c>
      <c r="B1933" s="9">
        <v>0</v>
      </c>
      <c r="C1933" s="9">
        <v>58</v>
      </c>
      <c r="D1933" s="9">
        <v>0</v>
      </c>
      <c r="E1933" s="9">
        <v>1</v>
      </c>
      <c r="F1933" s="9">
        <v>0</v>
      </c>
      <c r="G1933" s="9">
        <v>0</v>
      </c>
      <c r="H1933" s="9">
        <v>0</v>
      </c>
      <c r="I1933" s="9">
        <v>0</v>
      </c>
      <c r="J1933" s="9">
        <v>0</v>
      </c>
      <c r="K1933" s="9">
        <v>1</v>
      </c>
      <c r="L1933" s="9">
        <v>1</v>
      </c>
      <c r="M1933" s="9">
        <v>240</v>
      </c>
      <c r="N1933" s="9">
        <v>150</v>
      </c>
      <c r="O1933" s="9">
        <v>80</v>
      </c>
      <c r="P1933" s="9">
        <v>26.45</v>
      </c>
      <c r="Q1933" s="9">
        <v>66</v>
      </c>
      <c r="R1933" s="9">
        <v>255</v>
      </c>
      <c r="S1933" s="12"/>
      <c r="V1933" s="9">
        <v>0</v>
      </c>
      <c r="W1933" s="12">
        <f t="shared" si="120"/>
        <v>0</v>
      </c>
      <c r="Z1933" s="60">
        <v>2</v>
      </c>
      <c r="AA1933" s="9">
        <f t="shared" si="121"/>
        <v>0</v>
      </c>
      <c r="AB1933" s="9">
        <f t="shared" si="122"/>
        <v>1</v>
      </c>
      <c r="AC1933" s="9">
        <f t="shared" si="123"/>
        <v>0</v>
      </c>
    </row>
    <row r="1934" spans="1:29" ht="15.75" customHeight="1" x14ac:dyDescent="0.2">
      <c r="A1934" s="9">
        <v>0</v>
      </c>
      <c r="B1934" s="9">
        <v>0</v>
      </c>
      <c r="C1934" s="9">
        <v>63</v>
      </c>
      <c r="D1934" s="9">
        <v>1</v>
      </c>
      <c r="E1934" s="9">
        <v>0</v>
      </c>
      <c r="F1934" s="9">
        <v>0</v>
      </c>
      <c r="G1934" s="9">
        <v>0</v>
      </c>
      <c r="H1934" s="9">
        <v>0</v>
      </c>
      <c r="I1934" s="9">
        <v>0</v>
      </c>
      <c r="J1934" s="9">
        <v>0</v>
      </c>
      <c r="K1934" s="9">
        <v>0</v>
      </c>
      <c r="L1934" s="9">
        <v>0</v>
      </c>
      <c r="M1934" s="9">
        <v>362</v>
      </c>
      <c r="N1934" s="9">
        <v>151.5</v>
      </c>
      <c r="O1934" s="9">
        <v>82.5</v>
      </c>
      <c r="P1934" s="9">
        <v>25.15</v>
      </c>
      <c r="Q1934" s="9">
        <v>102</v>
      </c>
      <c r="R1934" s="9">
        <v>78</v>
      </c>
      <c r="S1934" s="12"/>
      <c r="V1934" s="9">
        <v>0</v>
      </c>
      <c r="W1934" s="12">
        <f t="shared" si="120"/>
        <v>0</v>
      </c>
      <c r="Z1934" s="60">
        <v>1</v>
      </c>
      <c r="AA1934" s="9">
        <f t="shared" si="121"/>
        <v>1</v>
      </c>
      <c r="AB1934" s="9">
        <f t="shared" si="122"/>
        <v>0</v>
      </c>
      <c r="AC1934" s="9">
        <f t="shared" si="123"/>
        <v>0</v>
      </c>
    </row>
    <row r="1935" spans="1:29" ht="15.75" customHeight="1" x14ac:dyDescent="0.2">
      <c r="A1935" s="9">
        <v>0</v>
      </c>
      <c r="B1935" s="9">
        <v>1</v>
      </c>
      <c r="C1935" s="9">
        <v>41</v>
      </c>
      <c r="D1935" s="9">
        <v>0</v>
      </c>
      <c r="E1935" s="9">
        <v>1</v>
      </c>
      <c r="F1935" s="9">
        <v>0</v>
      </c>
      <c r="G1935" s="9">
        <v>1</v>
      </c>
      <c r="H1935" s="9">
        <v>30</v>
      </c>
      <c r="I1935" s="9">
        <v>0</v>
      </c>
      <c r="J1935" s="9">
        <v>0</v>
      </c>
      <c r="K1935" s="9">
        <v>0</v>
      </c>
      <c r="L1935" s="9">
        <v>0</v>
      </c>
      <c r="M1935" s="9">
        <v>224</v>
      </c>
      <c r="N1935" s="9">
        <v>114</v>
      </c>
      <c r="O1935" s="9">
        <v>68</v>
      </c>
      <c r="P1935" s="9">
        <v>21.42</v>
      </c>
      <c r="Q1935" s="9">
        <v>66</v>
      </c>
      <c r="R1935" s="9">
        <v>107</v>
      </c>
      <c r="S1935" s="12"/>
      <c r="V1935" s="9">
        <v>30</v>
      </c>
      <c r="W1935" s="12">
        <f t="shared" si="120"/>
        <v>1</v>
      </c>
      <c r="Z1935" s="60">
        <v>2</v>
      </c>
      <c r="AA1935" s="9">
        <f t="shared" si="121"/>
        <v>0</v>
      </c>
      <c r="AB1935" s="9">
        <f t="shared" si="122"/>
        <v>1</v>
      </c>
      <c r="AC1935" s="9">
        <f t="shared" si="123"/>
        <v>0</v>
      </c>
    </row>
    <row r="1936" spans="1:29" ht="15.75" customHeight="1" x14ac:dyDescent="0.2">
      <c r="A1936" s="9">
        <v>0</v>
      </c>
      <c r="B1936" s="9">
        <v>0</v>
      </c>
      <c r="C1936" s="9">
        <v>51</v>
      </c>
      <c r="D1936" s="9">
        <v>1</v>
      </c>
      <c r="E1936" s="9">
        <v>0</v>
      </c>
      <c r="F1936" s="9">
        <v>0</v>
      </c>
      <c r="G1936" s="9">
        <v>0</v>
      </c>
      <c r="H1936" s="9">
        <v>0</v>
      </c>
      <c r="I1936" s="9">
        <v>0</v>
      </c>
      <c r="J1936" s="9">
        <v>0</v>
      </c>
      <c r="K1936" s="9">
        <v>0</v>
      </c>
      <c r="L1936" s="9">
        <v>0</v>
      </c>
      <c r="M1936" s="9">
        <v>246</v>
      </c>
      <c r="N1936" s="9">
        <v>135</v>
      </c>
      <c r="O1936" s="9">
        <v>82</v>
      </c>
      <c r="P1936" s="9">
        <v>24.67</v>
      </c>
      <c r="Q1936" s="9">
        <v>70</v>
      </c>
      <c r="R1936" s="9">
        <v>77</v>
      </c>
      <c r="S1936" s="12"/>
      <c r="V1936" s="9">
        <v>0</v>
      </c>
      <c r="W1936" s="12">
        <f t="shared" si="120"/>
        <v>0</v>
      </c>
      <c r="Z1936" s="60">
        <v>1</v>
      </c>
      <c r="AA1936" s="9">
        <f t="shared" si="121"/>
        <v>1</v>
      </c>
      <c r="AB1936" s="9">
        <f t="shared" si="122"/>
        <v>0</v>
      </c>
      <c r="AC1936" s="9">
        <f t="shared" si="123"/>
        <v>0</v>
      </c>
    </row>
    <row r="1937" spans="1:29" ht="15.75" customHeight="1" x14ac:dyDescent="0.2">
      <c r="A1937" s="9">
        <v>0</v>
      </c>
      <c r="B1937" s="9">
        <v>1</v>
      </c>
      <c r="C1937" s="9">
        <v>62</v>
      </c>
      <c r="D1937" s="9">
        <v>0</v>
      </c>
      <c r="E1937" s="9">
        <v>0</v>
      </c>
      <c r="F1937" s="9">
        <v>1</v>
      </c>
      <c r="G1937" s="9">
        <v>0</v>
      </c>
      <c r="H1937" s="9">
        <v>0</v>
      </c>
      <c r="I1937" s="9">
        <v>0</v>
      </c>
      <c r="J1937" s="9">
        <v>0</v>
      </c>
      <c r="K1937" s="9">
        <v>0</v>
      </c>
      <c r="L1937" s="9">
        <v>0</v>
      </c>
      <c r="M1937" s="9">
        <v>202</v>
      </c>
      <c r="N1937" s="9">
        <v>111</v>
      </c>
      <c r="O1937" s="9">
        <v>79.5</v>
      </c>
      <c r="P1937" s="9">
        <v>27.91</v>
      </c>
      <c r="Q1937" s="9">
        <v>80</v>
      </c>
      <c r="R1937" s="9">
        <v>100</v>
      </c>
      <c r="S1937" s="12"/>
      <c r="V1937" s="9">
        <v>0</v>
      </c>
      <c r="W1937" s="12">
        <f t="shared" si="120"/>
        <v>0</v>
      </c>
      <c r="Z1937" s="60">
        <v>3</v>
      </c>
      <c r="AA1937" s="9">
        <f t="shared" si="121"/>
        <v>0</v>
      </c>
      <c r="AB1937" s="9">
        <f t="shared" si="122"/>
        <v>0</v>
      </c>
      <c r="AC1937" s="9">
        <f t="shared" si="123"/>
        <v>1</v>
      </c>
    </row>
    <row r="1938" spans="1:29" ht="15.75" customHeight="1" x14ac:dyDescent="0.2">
      <c r="A1938" s="9">
        <v>0</v>
      </c>
      <c r="B1938" s="9">
        <v>0</v>
      </c>
      <c r="C1938" s="9">
        <v>49</v>
      </c>
      <c r="D1938" s="9">
        <v>1</v>
      </c>
      <c r="E1938" s="9">
        <v>0</v>
      </c>
      <c r="F1938" s="9">
        <v>0</v>
      </c>
      <c r="G1938" s="9">
        <v>0</v>
      </c>
      <c r="H1938" s="9">
        <v>0</v>
      </c>
      <c r="I1938" s="9">
        <v>0</v>
      </c>
      <c r="J1938" s="9">
        <v>0</v>
      </c>
      <c r="K1938" s="9">
        <v>0</v>
      </c>
      <c r="L1938" s="9">
        <v>0</v>
      </c>
      <c r="M1938" s="9">
        <v>307</v>
      </c>
      <c r="N1938" s="9">
        <v>112.5</v>
      </c>
      <c r="O1938" s="9">
        <v>70</v>
      </c>
      <c r="P1938" s="9">
        <v>23.86</v>
      </c>
      <c r="Q1938" s="9">
        <v>60</v>
      </c>
      <c r="R1938" s="9">
        <v>72</v>
      </c>
      <c r="S1938" s="12"/>
      <c r="V1938" s="9">
        <v>0</v>
      </c>
      <c r="W1938" s="12">
        <f t="shared" si="120"/>
        <v>0</v>
      </c>
      <c r="Z1938" s="60">
        <v>1</v>
      </c>
      <c r="AA1938" s="9">
        <f t="shared" si="121"/>
        <v>1</v>
      </c>
      <c r="AB1938" s="9">
        <f t="shared" si="122"/>
        <v>0</v>
      </c>
      <c r="AC1938" s="9">
        <f t="shared" si="123"/>
        <v>0</v>
      </c>
    </row>
    <row r="1939" spans="1:29" ht="15.75" customHeight="1" x14ac:dyDescent="0.2">
      <c r="A1939" s="9">
        <v>0</v>
      </c>
      <c r="B1939" s="9">
        <v>0</v>
      </c>
      <c r="C1939" s="9">
        <v>59</v>
      </c>
      <c r="D1939" s="9">
        <v>1</v>
      </c>
      <c r="E1939" s="9">
        <v>0</v>
      </c>
      <c r="F1939" s="9">
        <v>0</v>
      </c>
      <c r="G1939" s="9">
        <v>0</v>
      </c>
      <c r="H1939" s="9">
        <v>0</v>
      </c>
      <c r="I1939" s="9">
        <v>0</v>
      </c>
      <c r="J1939" s="9">
        <v>0</v>
      </c>
      <c r="K1939" s="9">
        <v>1</v>
      </c>
      <c r="L1939" s="9">
        <v>0</v>
      </c>
      <c r="M1939" s="9">
        <v>410</v>
      </c>
      <c r="N1939" s="9">
        <v>142</v>
      </c>
      <c r="O1939" s="9">
        <v>79</v>
      </c>
      <c r="P1939" s="9">
        <v>25.58</v>
      </c>
      <c r="Q1939" s="9">
        <v>78</v>
      </c>
      <c r="R1939" s="9">
        <v>90</v>
      </c>
      <c r="S1939" s="12"/>
      <c r="V1939" s="9">
        <v>0</v>
      </c>
      <c r="W1939" s="12">
        <f t="shared" si="120"/>
        <v>0</v>
      </c>
      <c r="Z1939" s="60">
        <v>1</v>
      </c>
      <c r="AA1939" s="9">
        <f t="shared" si="121"/>
        <v>1</v>
      </c>
      <c r="AB1939" s="9">
        <f t="shared" si="122"/>
        <v>0</v>
      </c>
      <c r="AC1939" s="9">
        <f t="shared" si="123"/>
        <v>0</v>
      </c>
    </row>
    <row r="1940" spans="1:29" ht="15.75" customHeight="1" x14ac:dyDescent="0.2">
      <c r="A1940" s="9">
        <v>0</v>
      </c>
      <c r="B1940" s="9">
        <v>0</v>
      </c>
      <c r="C1940" s="9">
        <v>44</v>
      </c>
      <c r="D1940" s="9">
        <v>0</v>
      </c>
      <c r="E1940" s="9">
        <v>1</v>
      </c>
      <c r="F1940" s="9">
        <v>0</v>
      </c>
      <c r="G1940" s="9">
        <v>1</v>
      </c>
      <c r="H1940" s="9">
        <v>20</v>
      </c>
      <c r="I1940" s="9">
        <v>0</v>
      </c>
      <c r="J1940" s="9">
        <v>0</v>
      </c>
      <c r="K1940" s="9">
        <v>0</v>
      </c>
      <c r="L1940" s="9">
        <v>0</v>
      </c>
      <c r="M1940" s="9">
        <v>243</v>
      </c>
      <c r="N1940" s="9">
        <v>129</v>
      </c>
      <c r="O1940" s="9">
        <v>88</v>
      </c>
      <c r="P1940" s="9">
        <v>30.85</v>
      </c>
      <c r="Q1940" s="9">
        <v>90</v>
      </c>
      <c r="R1940" s="9">
        <v>83</v>
      </c>
      <c r="S1940" s="12"/>
      <c r="V1940" s="9">
        <v>20</v>
      </c>
      <c r="W1940" s="12">
        <f t="shared" si="120"/>
        <v>1</v>
      </c>
      <c r="Z1940" s="60">
        <v>2</v>
      </c>
      <c r="AA1940" s="9">
        <f t="shared" si="121"/>
        <v>0</v>
      </c>
      <c r="AB1940" s="9">
        <f t="shared" si="122"/>
        <v>1</v>
      </c>
      <c r="AC1940" s="9">
        <f t="shared" si="123"/>
        <v>0</v>
      </c>
    </row>
    <row r="1941" spans="1:29" ht="15.75" customHeight="1" x14ac:dyDescent="0.2">
      <c r="A1941" s="9">
        <v>1</v>
      </c>
      <c r="B1941" s="9">
        <v>1</v>
      </c>
      <c r="C1941" s="9">
        <v>64</v>
      </c>
      <c r="D1941" s="9">
        <v>1</v>
      </c>
      <c r="E1941" s="9">
        <v>0</v>
      </c>
      <c r="F1941" s="9">
        <v>0</v>
      </c>
      <c r="G1941" s="9">
        <v>0</v>
      </c>
      <c r="H1941" s="9">
        <v>0</v>
      </c>
      <c r="I1941" s="9">
        <v>0</v>
      </c>
      <c r="J1941" s="9">
        <v>0</v>
      </c>
      <c r="K1941" s="9">
        <v>0</v>
      </c>
      <c r="L1941" s="9">
        <v>0</v>
      </c>
      <c r="M1941" s="9">
        <v>296</v>
      </c>
      <c r="N1941" s="9">
        <v>142</v>
      </c>
      <c r="O1941" s="9">
        <v>84</v>
      </c>
      <c r="P1941" s="9">
        <v>27.01</v>
      </c>
      <c r="Q1941" s="9">
        <v>52</v>
      </c>
      <c r="R1941" s="9">
        <v>83</v>
      </c>
      <c r="S1941" s="12"/>
      <c r="V1941" s="9">
        <v>0</v>
      </c>
      <c r="W1941" s="12">
        <f t="shared" si="120"/>
        <v>0</v>
      </c>
      <c r="Z1941" s="60">
        <v>1</v>
      </c>
      <c r="AA1941" s="9">
        <f t="shared" si="121"/>
        <v>1</v>
      </c>
      <c r="AB1941" s="9">
        <f t="shared" si="122"/>
        <v>0</v>
      </c>
      <c r="AC1941" s="9">
        <f t="shared" si="123"/>
        <v>0</v>
      </c>
    </row>
    <row r="1942" spans="1:29" ht="15.75" customHeight="1" x14ac:dyDescent="0.2">
      <c r="A1942" s="9">
        <v>0</v>
      </c>
      <c r="B1942" s="9">
        <v>0</v>
      </c>
      <c r="C1942" s="9">
        <v>52</v>
      </c>
      <c r="D1942" s="9">
        <v>0</v>
      </c>
      <c r="E1942" s="9">
        <v>0</v>
      </c>
      <c r="F1942" s="9">
        <v>0</v>
      </c>
      <c r="G1942" s="9">
        <v>1</v>
      </c>
      <c r="H1942" s="9">
        <v>20</v>
      </c>
      <c r="I1942" s="9">
        <v>0</v>
      </c>
      <c r="J1942" s="9">
        <v>0</v>
      </c>
      <c r="K1942" s="9">
        <v>0</v>
      </c>
      <c r="L1942" s="9">
        <v>0</v>
      </c>
      <c r="M1942" s="9">
        <v>234</v>
      </c>
      <c r="N1942" s="9">
        <v>110</v>
      </c>
      <c r="O1942" s="9">
        <v>70</v>
      </c>
      <c r="P1942" s="9">
        <v>22.52</v>
      </c>
      <c r="Q1942" s="9">
        <v>75</v>
      </c>
      <c r="R1942" s="9">
        <v>78</v>
      </c>
      <c r="S1942" s="12"/>
      <c r="V1942" s="9">
        <v>20</v>
      </c>
      <c r="W1942" s="12">
        <f t="shared" si="120"/>
        <v>1</v>
      </c>
      <c r="Z1942" s="60">
        <v>4</v>
      </c>
      <c r="AA1942" s="9">
        <f t="shared" si="121"/>
        <v>0</v>
      </c>
      <c r="AB1942" s="9">
        <f t="shared" si="122"/>
        <v>0</v>
      </c>
      <c r="AC1942" s="9">
        <f t="shared" si="123"/>
        <v>0</v>
      </c>
    </row>
    <row r="1943" spans="1:29" ht="15.75" customHeight="1" x14ac:dyDescent="0.2">
      <c r="A1943" s="9">
        <v>0</v>
      </c>
      <c r="B1943" s="9">
        <v>0</v>
      </c>
      <c r="C1943" s="9">
        <v>45</v>
      </c>
      <c r="D1943" s="9">
        <v>0</v>
      </c>
      <c r="E1943" s="9">
        <v>0</v>
      </c>
      <c r="F1943" s="9">
        <v>1</v>
      </c>
      <c r="G1943" s="9">
        <v>0</v>
      </c>
      <c r="H1943" s="9">
        <v>0</v>
      </c>
      <c r="I1943" s="9">
        <v>0</v>
      </c>
      <c r="J1943" s="9">
        <v>0</v>
      </c>
      <c r="K1943" s="9">
        <v>0</v>
      </c>
      <c r="L1943" s="9">
        <v>0</v>
      </c>
      <c r="M1943" s="9">
        <v>237</v>
      </c>
      <c r="N1943" s="9">
        <v>118</v>
      </c>
      <c r="O1943" s="9">
        <v>84</v>
      </c>
      <c r="P1943" s="9">
        <v>22.53</v>
      </c>
      <c r="Q1943" s="9">
        <v>68</v>
      </c>
      <c r="R1943" s="9">
        <v>78</v>
      </c>
      <c r="S1943" s="12"/>
      <c r="V1943" s="9">
        <v>0</v>
      </c>
      <c r="W1943" s="12">
        <f t="shared" si="120"/>
        <v>0</v>
      </c>
      <c r="Z1943" s="60">
        <v>3</v>
      </c>
      <c r="AA1943" s="9">
        <f t="shared" si="121"/>
        <v>0</v>
      </c>
      <c r="AB1943" s="9">
        <f t="shared" si="122"/>
        <v>0</v>
      </c>
      <c r="AC1943" s="9">
        <f t="shared" si="123"/>
        <v>1</v>
      </c>
    </row>
    <row r="1944" spans="1:29" ht="15.75" customHeight="1" x14ac:dyDescent="0.2">
      <c r="A1944" s="9">
        <v>0</v>
      </c>
      <c r="B1944" s="9">
        <v>0</v>
      </c>
      <c r="C1944" s="9">
        <v>63</v>
      </c>
      <c r="D1944" s="9">
        <v>1</v>
      </c>
      <c r="E1944" s="9">
        <v>0</v>
      </c>
      <c r="F1944" s="9">
        <v>0</v>
      </c>
      <c r="G1944" s="9">
        <v>0</v>
      </c>
      <c r="H1944" s="9">
        <v>0</v>
      </c>
      <c r="I1944" s="9">
        <v>0</v>
      </c>
      <c r="J1944" s="9">
        <v>0</v>
      </c>
      <c r="K1944" s="9">
        <v>1</v>
      </c>
      <c r="L1944" s="9">
        <v>0</v>
      </c>
      <c r="M1944" s="9">
        <v>237</v>
      </c>
      <c r="N1944" s="9">
        <v>155</v>
      </c>
      <c r="O1944" s="9">
        <v>92.5</v>
      </c>
      <c r="P1944" s="9">
        <v>31.5</v>
      </c>
      <c r="Q1944" s="9">
        <v>62</v>
      </c>
      <c r="R1944" s="9">
        <v>83</v>
      </c>
      <c r="S1944" s="12"/>
      <c r="V1944" s="9">
        <v>0</v>
      </c>
      <c r="W1944" s="12">
        <f t="shared" si="120"/>
        <v>0</v>
      </c>
      <c r="Z1944" s="60">
        <v>1</v>
      </c>
      <c r="AA1944" s="9">
        <f t="shared" si="121"/>
        <v>1</v>
      </c>
      <c r="AB1944" s="9">
        <f t="shared" si="122"/>
        <v>0</v>
      </c>
      <c r="AC1944" s="9">
        <f t="shared" si="123"/>
        <v>0</v>
      </c>
    </row>
    <row r="1945" spans="1:29" ht="15.75" customHeight="1" x14ac:dyDescent="0.2">
      <c r="A1945" s="9">
        <v>0</v>
      </c>
      <c r="B1945" s="9">
        <v>1</v>
      </c>
      <c r="C1945" s="9">
        <v>38</v>
      </c>
      <c r="D1945" s="9">
        <v>0</v>
      </c>
      <c r="E1945" s="9">
        <v>1</v>
      </c>
      <c r="F1945" s="9">
        <v>0</v>
      </c>
      <c r="G1945" s="9">
        <v>1</v>
      </c>
      <c r="H1945" s="9">
        <v>20</v>
      </c>
      <c r="I1945" s="9">
        <v>0</v>
      </c>
      <c r="J1945" s="9">
        <v>0</v>
      </c>
      <c r="K1945" s="9">
        <v>0</v>
      </c>
      <c r="L1945" s="9">
        <v>0</v>
      </c>
      <c r="M1945" s="9">
        <v>227</v>
      </c>
      <c r="N1945" s="9">
        <v>108</v>
      </c>
      <c r="O1945" s="9">
        <v>65.5</v>
      </c>
      <c r="P1945" s="9">
        <v>25.45</v>
      </c>
      <c r="Q1945" s="9">
        <v>85</v>
      </c>
      <c r="R1945" s="9">
        <v>110</v>
      </c>
      <c r="S1945" s="12"/>
      <c r="V1945" s="9">
        <v>20</v>
      </c>
      <c r="W1945" s="12">
        <f t="shared" si="120"/>
        <v>1</v>
      </c>
      <c r="Z1945" s="60">
        <v>2</v>
      </c>
      <c r="AA1945" s="9">
        <f t="shared" si="121"/>
        <v>0</v>
      </c>
      <c r="AB1945" s="9">
        <f t="shared" si="122"/>
        <v>1</v>
      </c>
      <c r="AC1945" s="9">
        <f t="shared" si="123"/>
        <v>0</v>
      </c>
    </row>
    <row r="1946" spans="1:29" ht="15.75" customHeight="1" x14ac:dyDescent="0.2">
      <c r="A1946" s="9">
        <v>0</v>
      </c>
      <c r="B1946" s="9">
        <v>0</v>
      </c>
      <c r="C1946" s="9">
        <v>39</v>
      </c>
      <c r="D1946" s="9">
        <v>0</v>
      </c>
      <c r="E1946" s="9">
        <v>0</v>
      </c>
      <c r="F1946" s="9">
        <v>1</v>
      </c>
      <c r="G1946" s="9">
        <v>0</v>
      </c>
      <c r="H1946" s="9">
        <v>0</v>
      </c>
      <c r="I1946" s="9">
        <v>0</v>
      </c>
      <c r="J1946" s="9">
        <v>0</v>
      </c>
      <c r="K1946" s="9">
        <v>1</v>
      </c>
      <c r="L1946" s="9">
        <v>0</v>
      </c>
      <c r="M1946" s="9">
        <v>220</v>
      </c>
      <c r="N1946" s="9">
        <v>137.5</v>
      </c>
      <c r="O1946" s="9">
        <v>101.5</v>
      </c>
      <c r="P1946" s="9">
        <v>22.85</v>
      </c>
      <c r="Q1946" s="9">
        <v>60</v>
      </c>
      <c r="R1946" s="9">
        <v>88</v>
      </c>
      <c r="S1946" s="12"/>
      <c r="V1946" s="9">
        <v>0</v>
      </c>
      <c r="W1946" s="12">
        <f t="shared" si="120"/>
        <v>0</v>
      </c>
      <c r="Z1946" s="60">
        <v>3</v>
      </c>
      <c r="AA1946" s="9">
        <f t="shared" si="121"/>
        <v>0</v>
      </c>
      <c r="AB1946" s="9">
        <f t="shared" si="122"/>
        <v>0</v>
      </c>
      <c r="AC1946" s="9">
        <f t="shared" si="123"/>
        <v>1</v>
      </c>
    </row>
    <row r="1947" spans="1:29" ht="15.75" customHeight="1" x14ac:dyDescent="0.2">
      <c r="A1947" s="9">
        <v>0</v>
      </c>
      <c r="B1947" s="9">
        <v>1</v>
      </c>
      <c r="C1947" s="9">
        <v>45</v>
      </c>
      <c r="D1947" s="9">
        <v>0</v>
      </c>
      <c r="E1947" s="9">
        <v>0</v>
      </c>
      <c r="F1947" s="9">
        <v>1</v>
      </c>
      <c r="G1947" s="9">
        <v>1</v>
      </c>
      <c r="H1947" s="9">
        <v>35</v>
      </c>
      <c r="I1947" s="9">
        <v>0</v>
      </c>
      <c r="J1947" s="9">
        <v>0</v>
      </c>
      <c r="K1947" s="9">
        <v>0</v>
      </c>
      <c r="L1947" s="9">
        <v>0</v>
      </c>
      <c r="M1947" s="9">
        <v>161</v>
      </c>
      <c r="N1947" s="9">
        <v>122</v>
      </c>
      <c r="O1947" s="9">
        <v>82</v>
      </c>
      <c r="P1947" s="9">
        <v>26.09</v>
      </c>
      <c r="Q1947" s="9">
        <v>65</v>
      </c>
      <c r="R1947" s="9">
        <v>91</v>
      </c>
      <c r="S1947" s="12"/>
      <c r="V1947" s="9">
        <v>35</v>
      </c>
      <c r="W1947" s="12">
        <f t="shared" si="120"/>
        <v>1</v>
      </c>
      <c r="Z1947" s="60">
        <v>3</v>
      </c>
      <c r="AA1947" s="9">
        <f t="shared" si="121"/>
        <v>0</v>
      </c>
      <c r="AB1947" s="9">
        <f t="shared" si="122"/>
        <v>0</v>
      </c>
      <c r="AC1947" s="9">
        <f t="shared" si="123"/>
        <v>1</v>
      </c>
    </row>
    <row r="1948" spans="1:29" ht="15.75" customHeight="1" x14ac:dyDescent="0.2">
      <c r="A1948" s="9">
        <v>1</v>
      </c>
      <c r="B1948" s="9">
        <v>0</v>
      </c>
      <c r="C1948" s="9">
        <v>55</v>
      </c>
      <c r="D1948" s="9">
        <v>1</v>
      </c>
      <c r="E1948" s="9">
        <v>0</v>
      </c>
      <c r="F1948" s="9">
        <v>0</v>
      </c>
      <c r="G1948" s="9">
        <v>0</v>
      </c>
      <c r="H1948" s="9">
        <v>0</v>
      </c>
      <c r="I1948" s="9">
        <v>0</v>
      </c>
      <c r="J1948" s="9">
        <v>0</v>
      </c>
      <c r="K1948" s="9">
        <v>0</v>
      </c>
      <c r="L1948" s="9">
        <v>0</v>
      </c>
      <c r="M1948" s="9">
        <v>232</v>
      </c>
      <c r="N1948" s="9">
        <v>119</v>
      </c>
      <c r="O1948" s="9">
        <v>81</v>
      </c>
      <c r="P1948" s="9">
        <v>30</v>
      </c>
      <c r="Q1948" s="9">
        <v>60</v>
      </c>
      <c r="R1948" s="9">
        <v>100</v>
      </c>
      <c r="S1948" s="12"/>
      <c r="V1948" s="9">
        <v>0</v>
      </c>
      <c r="W1948" s="12">
        <f t="shared" si="120"/>
        <v>0</v>
      </c>
      <c r="Z1948" s="60">
        <v>1</v>
      </c>
      <c r="AA1948" s="9">
        <f t="shared" si="121"/>
        <v>1</v>
      </c>
      <c r="AB1948" s="9">
        <f t="shared" si="122"/>
        <v>0</v>
      </c>
      <c r="AC1948" s="9">
        <f t="shared" si="123"/>
        <v>0</v>
      </c>
    </row>
    <row r="1949" spans="1:29" ht="15.75" customHeight="1" x14ac:dyDescent="0.2">
      <c r="A1949" s="9">
        <v>0</v>
      </c>
      <c r="B1949" s="9">
        <v>0</v>
      </c>
      <c r="C1949" s="9">
        <v>63</v>
      </c>
      <c r="D1949" s="9">
        <v>1</v>
      </c>
      <c r="E1949" s="9">
        <v>0</v>
      </c>
      <c r="F1949" s="9">
        <v>0</v>
      </c>
      <c r="G1949" s="9">
        <v>1</v>
      </c>
      <c r="H1949" s="9">
        <v>10</v>
      </c>
      <c r="I1949" s="9">
        <v>1</v>
      </c>
      <c r="J1949" s="9">
        <v>0</v>
      </c>
      <c r="K1949" s="9">
        <v>1</v>
      </c>
      <c r="L1949" s="9">
        <v>0</v>
      </c>
      <c r="M1949" s="9">
        <v>213</v>
      </c>
      <c r="N1949" s="9">
        <v>182</v>
      </c>
      <c r="O1949" s="9">
        <v>92</v>
      </c>
      <c r="P1949" s="9">
        <v>26.87</v>
      </c>
      <c r="Q1949" s="9">
        <v>52</v>
      </c>
      <c r="R1949" s="9">
        <v>63</v>
      </c>
      <c r="S1949" s="12"/>
      <c r="V1949" s="9">
        <v>10</v>
      </c>
      <c r="W1949" s="12">
        <f t="shared" si="120"/>
        <v>1</v>
      </c>
      <c r="Z1949" s="60">
        <v>1</v>
      </c>
      <c r="AA1949" s="9">
        <f t="shared" si="121"/>
        <v>1</v>
      </c>
      <c r="AB1949" s="9">
        <f t="shared" si="122"/>
        <v>0</v>
      </c>
      <c r="AC1949" s="9">
        <f t="shared" si="123"/>
        <v>0</v>
      </c>
    </row>
    <row r="1950" spans="1:29" ht="15.75" customHeight="1" x14ac:dyDescent="0.2">
      <c r="A1950" s="9">
        <v>0</v>
      </c>
      <c r="B1950" s="9">
        <v>1</v>
      </c>
      <c r="C1950" s="9">
        <v>41</v>
      </c>
      <c r="D1950" s="9">
        <v>0</v>
      </c>
      <c r="E1950" s="9">
        <v>0</v>
      </c>
      <c r="F1950" s="9">
        <v>1</v>
      </c>
      <c r="G1950" s="9">
        <v>0</v>
      </c>
      <c r="H1950" s="9">
        <v>0</v>
      </c>
      <c r="I1950" s="9">
        <v>0</v>
      </c>
      <c r="J1950" s="9">
        <v>0</v>
      </c>
      <c r="K1950" s="9">
        <v>1</v>
      </c>
      <c r="L1950" s="9">
        <v>0</v>
      </c>
      <c r="M1950" s="9">
        <v>250</v>
      </c>
      <c r="N1950" s="9">
        <v>150</v>
      </c>
      <c r="O1950" s="9">
        <v>92</v>
      </c>
      <c r="P1950" s="9">
        <v>33.29</v>
      </c>
      <c r="Q1950" s="9">
        <v>85</v>
      </c>
      <c r="R1950" s="9">
        <v>85</v>
      </c>
      <c r="S1950" s="12"/>
      <c r="V1950" s="9">
        <v>0</v>
      </c>
      <c r="W1950" s="12">
        <f t="shared" si="120"/>
        <v>0</v>
      </c>
      <c r="Z1950" s="60">
        <v>3</v>
      </c>
      <c r="AA1950" s="9">
        <f t="shared" si="121"/>
        <v>0</v>
      </c>
      <c r="AB1950" s="9">
        <f t="shared" si="122"/>
        <v>0</v>
      </c>
      <c r="AC1950" s="9">
        <f t="shared" si="123"/>
        <v>1</v>
      </c>
    </row>
    <row r="1951" spans="1:29" ht="15.75" customHeight="1" x14ac:dyDescent="0.2">
      <c r="A1951" s="9">
        <v>0</v>
      </c>
      <c r="B1951" s="9">
        <v>0</v>
      </c>
      <c r="C1951" s="9">
        <v>46</v>
      </c>
      <c r="D1951" s="9">
        <v>1</v>
      </c>
      <c r="E1951" s="9">
        <v>0</v>
      </c>
      <c r="F1951" s="9">
        <v>0</v>
      </c>
      <c r="G1951" s="9">
        <v>0</v>
      </c>
      <c r="H1951" s="9">
        <v>0</v>
      </c>
      <c r="I1951" s="9">
        <v>0</v>
      </c>
      <c r="J1951" s="9">
        <v>0</v>
      </c>
      <c r="K1951" s="9">
        <v>0</v>
      </c>
      <c r="L1951" s="9">
        <v>0</v>
      </c>
      <c r="M1951" s="9">
        <v>295</v>
      </c>
      <c r="N1951" s="9">
        <v>145</v>
      </c>
      <c r="O1951" s="9">
        <v>90</v>
      </c>
      <c r="P1951" s="9">
        <v>25.87</v>
      </c>
      <c r="Q1951" s="9">
        <v>90</v>
      </c>
      <c r="R1951" s="9">
        <v>79</v>
      </c>
      <c r="S1951" s="12"/>
      <c r="V1951" s="9">
        <v>0</v>
      </c>
      <c r="W1951" s="12">
        <f t="shared" si="120"/>
        <v>0</v>
      </c>
      <c r="Z1951" s="60">
        <v>1</v>
      </c>
      <c r="AA1951" s="9">
        <f t="shared" si="121"/>
        <v>1</v>
      </c>
      <c r="AB1951" s="9">
        <f t="shared" si="122"/>
        <v>0</v>
      </c>
      <c r="AC1951" s="9">
        <f t="shared" si="123"/>
        <v>0</v>
      </c>
    </row>
    <row r="1952" spans="1:29" ht="15.75" customHeight="1" x14ac:dyDescent="0.2">
      <c r="A1952" s="9">
        <v>0</v>
      </c>
      <c r="B1952" s="9">
        <v>0</v>
      </c>
      <c r="C1952" s="9">
        <v>58</v>
      </c>
      <c r="D1952" s="9">
        <v>0</v>
      </c>
      <c r="E1952" s="9">
        <v>0</v>
      </c>
      <c r="F1952" s="9">
        <v>1</v>
      </c>
      <c r="G1952" s="9">
        <v>0</v>
      </c>
      <c r="H1952" s="9">
        <v>0</v>
      </c>
      <c r="I1952" s="9">
        <v>0</v>
      </c>
      <c r="J1952" s="9">
        <v>0</v>
      </c>
      <c r="K1952" s="9">
        <v>1</v>
      </c>
      <c r="L1952" s="9">
        <v>0</v>
      </c>
      <c r="M1952" s="9">
        <v>232</v>
      </c>
      <c r="N1952" s="9">
        <v>145</v>
      </c>
      <c r="O1952" s="9">
        <v>94</v>
      </c>
      <c r="P1952" s="9">
        <v>26.38</v>
      </c>
      <c r="Q1952" s="9">
        <v>66</v>
      </c>
      <c r="R1952" s="9">
        <v>80</v>
      </c>
      <c r="S1952" s="12"/>
      <c r="V1952" s="9">
        <v>0</v>
      </c>
      <c r="W1952" s="12">
        <f t="shared" si="120"/>
        <v>0</v>
      </c>
      <c r="Z1952" s="60">
        <v>3</v>
      </c>
      <c r="AA1952" s="9">
        <f t="shared" si="121"/>
        <v>0</v>
      </c>
      <c r="AB1952" s="9">
        <f t="shared" si="122"/>
        <v>0</v>
      </c>
      <c r="AC1952" s="9">
        <f t="shared" si="123"/>
        <v>1</v>
      </c>
    </row>
    <row r="1953" spans="1:29" ht="15.75" customHeight="1" x14ac:dyDescent="0.2">
      <c r="A1953" s="9">
        <v>0</v>
      </c>
      <c r="B1953" s="9">
        <v>0</v>
      </c>
      <c r="C1953" s="9">
        <v>53</v>
      </c>
      <c r="D1953" s="9">
        <v>1</v>
      </c>
      <c r="E1953" s="9">
        <v>0</v>
      </c>
      <c r="F1953" s="9">
        <v>0</v>
      </c>
      <c r="G1953" s="9">
        <v>0</v>
      </c>
      <c r="H1953" s="9">
        <v>0</v>
      </c>
      <c r="I1953" s="9">
        <v>0</v>
      </c>
      <c r="J1953" s="9">
        <v>0</v>
      </c>
      <c r="K1953" s="9">
        <v>0</v>
      </c>
      <c r="L1953" s="9">
        <v>0</v>
      </c>
      <c r="M1953" s="9">
        <v>185</v>
      </c>
      <c r="N1953" s="9">
        <v>96</v>
      </c>
      <c r="O1953" s="9">
        <v>72</v>
      </c>
      <c r="P1953" s="9">
        <v>21.35</v>
      </c>
      <c r="Q1953" s="9">
        <v>60</v>
      </c>
      <c r="R1953" s="9">
        <v>82</v>
      </c>
      <c r="S1953" s="12"/>
      <c r="V1953" s="9">
        <v>0</v>
      </c>
      <c r="W1953" s="12">
        <f t="shared" si="120"/>
        <v>0</v>
      </c>
      <c r="Z1953" s="60">
        <v>1</v>
      </c>
      <c r="AA1953" s="9">
        <f t="shared" si="121"/>
        <v>1</v>
      </c>
      <c r="AB1953" s="9">
        <f t="shared" si="122"/>
        <v>0</v>
      </c>
      <c r="AC1953" s="9">
        <f t="shared" si="123"/>
        <v>0</v>
      </c>
    </row>
    <row r="1954" spans="1:29" ht="15.75" customHeight="1" x14ac:dyDescent="0.2">
      <c r="A1954" s="9">
        <v>1</v>
      </c>
      <c r="B1954" s="9">
        <v>1</v>
      </c>
      <c r="C1954" s="9">
        <v>59</v>
      </c>
      <c r="D1954" s="9">
        <v>0</v>
      </c>
      <c r="E1954" s="9">
        <v>0</v>
      </c>
      <c r="F1954" s="9">
        <v>0</v>
      </c>
      <c r="G1954" s="9">
        <v>0</v>
      </c>
      <c r="H1954" s="9">
        <v>0</v>
      </c>
      <c r="I1954" s="9">
        <v>0</v>
      </c>
      <c r="J1954" s="9">
        <v>0</v>
      </c>
      <c r="K1954" s="9">
        <v>0</v>
      </c>
      <c r="L1954" s="9">
        <v>0</v>
      </c>
      <c r="M1954" s="9">
        <v>210</v>
      </c>
      <c r="N1954" s="9">
        <v>134</v>
      </c>
      <c r="O1954" s="9">
        <v>84</v>
      </c>
      <c r="P1954" s="9">
        <v>25.64</v>
      </c>
      <c r="Q1954" s="9">
        <v>58</v>
      </c>
      <c r="R1954" s="9">
        <v>77</v>
      </c>
      <c r="S1954" s="12"/>
      <c r="V1954" s="9">
        <v>0</v>
      </c>
      <c r="W1954" s="12">
        <f t="shared" si="120"/>
        <v>0</v>
      </c>
      <c r="Z1954" s="60">
        <v>4</v>
      </c>
      <c r="AA1954" s="9">
        <f t="shared" si="121"/>
        <v>0</v>
      </c>
      <c r="AB1954" s="9">
        <f t="shared" si="122"/>
        <v>0</v>
      </c>
      <c r="AC1954" s="9">
        <f t="shared" si="123"/>
        <v>0</v>
      </c>
    </row>
    <row r="1955" spans="1:29" ht="15.75" customHeight="1" x14ac:dyDescent="0.2">
      <c r="A1955" s="9">
        <v>0</v>
      </c>
      <c r="B1955" s="9">
        <v>1</v>
      </c>
      <c r="C1955" s="9">
        <v>46</v>
      </c>
      <c r="D1955" s="9">
        <v>1</v>
      </c>
      <c r="E1955" s="9">
        <v>0</v>
      </c>
      <c r="F1955" s="9">
        <v>0</v>
      </c>
      <c r="G1955" s="9">
        <v>0</v>
      </c>
      <c r="H1955" s="9">
        <v>0</v>
      </c>
      <c r="I1955" s="9">
        <v>0</v>
      </c>
      <c r="J1955" s="9">
        <v>0</v>
      </c>
      <c r="K1955" s="9">
        <v>0</v>
      </c>
      <c r="L1955" s="9">
        <v>0</v>
      </c>
      <c r="M1955" s="9">
        <v>222</v>
      </c>
      <c r="N1955" s="9">
        <v>120.5</v>
      </c>
      <c r="O1955" s="9">
        <v>73.5</v>
      </c>
      <c r="P1955" s="9">
        <v>27.23</v>
      </c>
      <c r="Q1955" s="9">
        <v>77</v>
      </c>
      <c r="R1955" s="9">
        <v>60</v>
      </c>
      <c r="S1955" s="12"/>
      <c r="V1955" s="9">
        <v>0</v>
      </c>
      <c r="W1955" s="12">
        <f t="shared" si="120"/>
        <v>0</v>
      </c>
      <c r="Z1955" s="60">
        <v>1</v>
      </c>
      <c r="AA1955" s="9">
        <f t="shared" si="121"/>
        <v>1</v>
      </c>
      <c r="AB1955" s="9">
        <f t="shared" si="122"/>
        <v>0</v>
      </c>
      <c r="AC1955" s="9">
        <f t="shared" si="123"/>
        <v>0</v>
      </c>
    </row>
    <row r="1956" spans="1:29" ht="15.75" customHeight="1" x14ac:dyDescent="0.2">
      <c r="A1956" s="9">
        <v>0</v>
      </c>
      <c r="B1956" s="9">
        <v>0</v>
      </c>
      <c r="C1956" s="9">
        <v>51</v>
      </c>
      <c r="D1956" s="9">
        <v>0</v>
      </c>
      <c r="E1956" s="9">
        <v>0</v>
      </c>
      <c r="F1956" s="9">
        <v>1</v>
      </c>
      <c r="G1956" s="9">
        <v>0</v>
      </c>
      <c r="H1956" s="9">
        <v>0</v>
      </c>
      <c r="I1956" s="9">
        <v>0</v>
      </c>
      <c r="J1956" s="9">
        <v>0</v>
      </c>
      <c r="K1956" s="9">
        <v>0</v>
      </c>
      <c r="L1956" s="9">
        <v>0</v>
      </c>
      <c r="M1956" s="9">
        <v>216</v>
      </c>
      <c r="N1956" s="9">
        <v>128</v>
      </c>
      <c r="O1956" s="9">
        <v>83.5</v>
      </c>
      <c r="P1956" s="9">
        <v>24.41</v>
      </c>
      <c r="Q1956" s="9">
        <v>72</v>
      </c>
      <c r="R1956" s="9">
        <v>75</v>
      </c>
      <c r="S1956" s="12"/>
      <c r="V1956" s="9">
        <v>0</v>
      </c>
      <c r="W1956" s="12">
        <f t="shared" si="120"/>
        <v>0</v>
      </c>
      <c r="Z1956" s="60">
        <v>3</v>
      </c>
      <c r="AA1956" s="9">
        <f t="shared" si="121"/>
        <v>0</v>
      </c>
      <c r="AB1956" s="9">
        <f t="shared" si="122"/>
        <v>0</v>
      </c>
      <c r="AC1956" s="9">
        <f t="shared" si="123"/>
        <v>1</v>
      </c>
    </row>
    <row r="1957" spans="1:29" ht="15.75" customHeight="1" x14ac:dyDescent="0.2">
      <c r="A1957" s="9">
        <v>0</v>
      </c>
      <c r="B1957" s="9">
        <v>0</v>
      </c>
      <c r="C1957" s="9">
        <v>42</v>
      </c>
      <c r="D1957" s="9">
        <v>0</v>
      </c>
      <c r="E1957" s="9">
        <v>0</v>
      </c>
      <c r="F1957" s="9">
        <v>1</v>
      </c>
      <c r="G1957" s="9">
        <v>0</v>
      </c>
      <c r="H1957" s="9">
        <v>0</v>
      </c>
      <c r="I1957" s="9">
        <v>0</v>
      </c>
      <c r="J1957" s="9">
        <v>0</v>
      </c>
      <c r="K1957" s="9">
        <v>0</v>
      </c>
      <c r="L1957" s="9">
        <v>0</v>
      </c>
      <c r="M1957" s="9">
        <v>190</v>
      </c>
      <c r="N1957" s="9">
        <v>121</v>
      </c>
      <c r="O1957" s="9">
        <v>85.5</v>
      </c>
      <c r="P1957" s="9">
        <v>22.19</v>
      </c>
      <c r="Q1957" s="9">
        <v>87</v>
      </c>
      <c r="R1957" s="9">
        <v>85</v>
      </c>
      <c r="S1957" s="12"/>
      <c r="V1957" s="9">
        <v>0</v>
      </c>
      <c r="W1957" s="12">
        <f t="shared" si="120"/>
        <v>0</v>
      </c>
      <c r="Z1957" s="60">
        <v>3</v>
      </c>
      <c r="AA1957" s="9">
        <f t="shared" si="121"/>
        <v>0</v>
      </c>
      <c r="AB1957" s="9">
        <f t="shared" si="122"/>
        <v>0</v>
      </c>
      <c r="AC1957" s="9">
        <f t="shared" si="123"/>
        <v>1</v>
      </c>
    </row>
    <row r="1958" spans="1:29" ht="15.75" customHeight="1" x14ac:dyDescent="0.2">
      <c r="A1958" s="9">
        <v>0</v>
      </c>
      <c r="B1958" s="9">
        <v>0</v>
      </c>
      <c r="C1958" s="9">
        <v>62</v>
      </c>
      <c r="D1958" s="9">
        <v>1</v>
      </c>
      <c r="E1958" s="9">
        <v>0</v>
      </c>
      <c r="F1958" s="9">
        <v>0</v>
      </c>
      <c r="G1958" s="9">
        <v>0</v>
      </c>
      <c r="H1958" s="9">
        <v>0</v>
      </c>
      <c r="I1958" s="9">
        <v>0</v>
      </c>
      <c r="J1958" s="9">
        <v>0</v>
      </c>
      <c r="K1958" s="9">
        <v>1</v>
      </c>
      <c r="L1958" s="9">
        <v>0</v>
      </c>
      <c r="M1958" s="9">
        <v>262</v>
      </c>
      <c r="N1958" s="9">
        <v>175</v>
      </c>
      <c r="O1958" s="9">
        <v>85</v>
      </c>
      <c r="P1958" s="9">
        <v>30.91</v>
      </c>
      <c r="Q1958" s="9">
        <v>68</v>
      </c>
      <c r="R1958" s="9">
        <v>72</v>
      </c>
      <c r="S1958" s="12"/>
      <c r="V1958" s="9">
        <v>0</v>
      </c>
      <c r="W1958" s="12">
        <f t="shared" si="120"/>
        <v>0</v>
      </c>
      <c r="Z1958" s="60">
        <v>1</v>
      </c>
      <c r="AA1958" s="9">
        <f t="shared" si="121"/>
        <v>1</v>
      </c>
      <c r="AB1958" s="9">
        <f t="shared" si="122"/>
        <v>0</v>
      </c>
      <c r="AC1958" s="9">
        <f t="shared" si="123"/>
        <v>0</v>
      </c>
    </row>
    <row r="1959" spans="1:29" ht="15.75" customHeight="1" x14ac:dyDescent="0.2">
      <c r="A1959" s="9">
        <v>0</v>
      </c>
      <c r="B1959" s="9">
        <v>1</v>
      </c>
      <c r="C1959" s="9">
        <v>47</v>
      </c>
      <c r="D1959" s="9">
        <v>1</v>
      </c>
      <c r="E1959" s="9">
        <v>0</v>
      </c>
      <c r="F1959" s="9">
        <v>0</v>
      </c>
      <c r="G1959" s="9">
        <v>1</v>
      </c>
      <c r="H1959" s="9">
        <v>30</v>
      </c>
      <c r="I1959" s="9">
        <v>0</v>
      </c>
      <c r="J1959" s="9">
        <v>0</v>
      </c>
      <c r="K1959" s="9">
        <v>0</v>
      </c>
      <c r="L1959" s="9">
        <v>0</v>
      </c>
      <c r="M1959" s="9">
        <v>260</v>
      </c>
      <c r="N1959" s="9">
        <v>111</v>
      </c>
      <c r="O1959" s="9">
        <v>70</v>
      </c>
      <c r="P1959" s="9">
        <v>23.46</v>
      </c>
      <c r="Q1959" s="9">
        <v>66</v>
      </c>
      <c r="R1959" s="9">
        <v>71</v>
      </c>
      <c r="S1959" s="12"/>
      <c r="V1959" s="9">
        <v>30</v>
      </c>
      <c r="W1959" s="12">
        <f t="shared" si="120"/>
        <v>1</v>
      </c>
      <c r="Z1959" s="60">
        <v>1</v>
      </c>
      <c r="AA1959" s="9">
        <f t="shared" si="121"/>
        <v>1</v>
      </c>
      <c r="AB1959" s="9">
        <f t="shared" si="122"/>
        <v>0</v>
      </c>
      <c r="AC1959" s="9">
        <f t="shared" si="123"/>
        <v>0</v>
      </c>
    </row>
    <row r="1960" spans="1:29" ht="15.75" customHeight="1" x14ac:dyDescent="0.2">
      <c r="A1960" s="9">
        <v>0</v>
      </c>
      <c r="B1960" s="9">
        <v>0</v>
      </c>
      <c r="C1960" s="9">
        <v>43</v>
      </c>
      <c r="D1960" s="9">
        <v>0</v>
      </c>
      <c r="E1960" s="9">
        <v>0</v>
      </c>
      <c r="F1960" s="9">
        <v>1</v>
      </c>
      <c r="G1960" s="9">
        <v>0</v>
      </c>
      <c r="H1960" s="9">
        <v>0</v>
      </c>
      <c r="I1960" s="9">
        <v>0</v>
      </c>
      <c r="J1960" s="9">
        <v>0</v>
      </c>
      <c r="K1960" s="9">
        <v>0</v>
      </c>
      <c r="L1960" s="9">
        <v>0</v>
      </c>
      <c r="M1960" s="9">
        <v>192</v>
      </c>
      <c r="N1960" s="9">
        <v>107.5</v>
      </c>
      <c r="O1960" s="9">
        <v>67.5</v>
      </c>
      <c r="P1960" s="9">
        <v>21.22</v>
      </c>
      <c r="Q1960" s="9">
        <v>67</v>
      </c>
      <c r="R1960" s="9">
        <v>78</v>
      </c>
      <c r="S1960" s="12"/>
      <c r="V1960" s="9">
        <v>0</v>
      </c>
      <c r="W1960" s="12">
        <f t="shared" si="120"/>
        <v>0</v>
      </c>
      <c r="Z1960" s="60">
        <v>3</v>
      </c>
      <c r="AA1960" s="9">
        <f t="shared" si="121"/>
        <v>0</v>
      </c>
      <c r="AB1960" s="9">
        <f t="shared" si="122"/>
        <v>0</v>
      </c>
      <c r="AC1960" s="9">
        <f t="shared" si="123"/>
        <v>1</v>
      </c>
    </row>
    <row r="1961" spans="1:29" ht="15.75" customHeight="1" x14ac:dyDescent="0.2">
      <c r="A1961" s="9">
        <v>0</v>
      </c>
      <c r="B1961" s="9">
        <v>0</v>
      </c>
      <c r="C1961" s="9">
        <v>48</v>
      </c>
      <c r="D1961" s="9">
        <v>1</v>
      </c>
      <c r="E1961" s="9">
        <v>0</v>
      </c>
      <c r="F1961" s="9">
        <v>0</v>
      </c>
      <c r="G1961" s="9">
        <v>1</v>
      </c>
      <c r="H1961" s="9">
        <v>15</v>
      </c>
      <c r="I1961" s="9">
        <v>0</v>
      </c>
      <c r="J1961" s="9">
        <v>0</v>
      </c>
      <c r="K1961" s="9">
        <v>0</v>
      </c>
      <c r="L1961" s="9">
        <v>0</v>
      </c>
      <c r="M1961" s="9">
        <v>229</v>
      </c>
      <c r="N1961" s="9">
        <v>111</v>
      </c>
      <c r="O1961" s="9">
        <v>85</v>
      </c>
      <c r="P1961" s="9">
        <v>24.1</v>
      </c>
      <c r="Q1961" s="9">
        <v>75</v>
      </c>
      <c r="R1961" s="9">
        <v>74</v>
      </c>
      <c r="S1961" s="12"/>
      <c r="V1961" s="9">
        <v>15</v>
      </c>
      <c r="W1961" s="12">
        <f t="shared" si="120"/>
        <v>1</v>
      </c>
      <c r="Z1961" s="60">
        <v>1</v>
      </c>
      <c r="AA1961" s="9">
        <f t="shared" si="121"/>
        <v>1</v>
      </c>
      <c r="AB1961" s="9">
        <f t="shared" si="122"/>
        <v>0</v>
      </c>
      <c r="AC1961" s="9">
        <f t="shared" si="123"/>
        <v>0</v>
      </c>
    </row>
    <row r="1962" spans="1:29" ht="15.75" customHeight="1" x14ac:dyDescent="0.2">
      <c r="A1962" s="9">
        <v>1</v>
      </c>
      <c r="B1962" s="9">
        <v>0</v>
      </c>
      <c r="C1962" s="9">
        <v>57</v>
      </c>
      <c r="D1962" s="9">
        <v>0</v>
      </c>
      <c r="E1962" s="9">
        <v>0</v>
      </c>
      <c r="F1962" s="9">
        <v>1</v>
      </c>
      <c r="G1962" s="9">
        <v>1</v>
      </c>
      <c r="H1962" s="9">
        <v>1</v>
      </c>
      <c r="I1962" s="9">
        <v>0</v>
      </c>
      <c r="J1962" s="9">
        <v>0</v>
      </c>
      <c r="K1962" s="9">
        <v>0</v>
      </c>
      <c r="L1962" s="9">
        <v>0</v>
      </c>
      <c r="M1962" s="9">
        <v>289</v>
      </c>
      <c r="N1962" s="9">
        <v>142</v>
      </c>
      <c r="O1962" s="9">
        <v>83</v>
      </c>
      <c r="P1962" s="9">
        <v>35.17</v>
      </c>
      <c r="Q1962" s="9">
        <v>68</v>
      </c>
      <c r="R1962" s="9">
        <v>72</v>
      </c>
      <c r="S1962" s="12"/>
      <c r="V1962" s="9">
        <v>1</v>
      </c>
      <c r="W1962" s="12">
        <f t="shared" si="120"/>
        <v>1</v>
      </c>
      <c r="Z1962" s="60">
        <v>3</v>
      </c>
      <c r="AA1962" s="9">
        <f t="shared" si="121"/>
        <v>0</v>
      </c>
      <c r="AB1962" s="9">
        <f t="shared" si="122"/>
        <v>0</v>
      </c>
      <c r="AC1962" s="9">
        <f t="shared" si="123"/>
        <v>1</v>
      </c>
    </row>
    <row r="1963" spans="1:29" ht="15.75" customHeight="1" x14ac:dyDescent="0.2">
      <c r="A1963" s="9">
        <v>0</v>
      </c>
      <c r="B1963" s="9">
        <v>0</v>
      </c>
      <c r="C1963" s="9">
        <v>43</v>
      </c>
      <c r="D1963" s="9">
        <v>0</v>
      </c>
      <c r="E1963" s="9">
        <v>0</v>
      </c>
      <c r="F1963" s="9">
        <v>1</v>
      </c>
      <c r="G1963" s="9">
        <v>1</v>
      </c>
      <c r="H1963" s="9">
        <v>8</v>
      </c>
      <c r="I1963" s="9">
        <v>0</v>
      </c>
      <c r="J1963" s="9">
        <v>0</v>
      </c>
      <c r="K1963" s="9">
        <v>0</v>
      </c>
      <c r="L1963" s="9">
        <v>0</v>
      </c>
      <c r="M1963" s="9">
        <v>192</v>
      </c>
      <c r="N1963" s="9">
        <v>119.5</v>
      </c>
      <c r="O1963" s="9">
        <v>69.5</v>
      </c>
      <c r="P1963" s="9">
        <v>24.67</v>
      </c>
      <c r="Q1963" s="9">
        <v>90</v>
      </c>
      <c r="R1963" s="9">
        <v>83</v>
      </c>
      <c r="S1963" s="12"/>
      <c r="V1963" s="9">
        <v>8</v>
      </c>
      <c r="W1963" s="12">
        <f t="shared" si="120"/>
        <v>1</v>
      </c>
      <c r="Z1963" s="60">
        <v>3</v>
      </c>
      <c r="AA1963" s="9">
        <f t="shared" si="121"/>
        <v>0</v>
      </c>
      <c r="AB1963" s="9">
        <f t="shared" si="122"/>
        <v>0</v>
      </c>
      <c r="AC1963" s="9">
        <f t="shared" si="123"/>
        <v>1</v>
      </c>
    </row>
    <row r="1964" spans="1:29" ht="15.75" customHeight="1" x14ac:dyDescent="0.2">
      <c r="A1964" s="9">
        <v>0</v>
      </c>
      <c r="B1964" s="9">
        <v>1</v>
      </c>
      <c r="C1964" s="9">
        <v>64</v>
      </c>
      <c r="D1964" s="9">
        <v>0</v>
      </c>
      <c r="E1964" s="9">
        <v>0</v>
      </c>
      <c r="F1964" s="9">
        <v>1</v>
      </c>
      <c r="G1964" s="9">
        <v>0</v>
      </c>
      <c r="H1964" s="9">
        <v>0</v>
      </c>
      <c r="I1964" s="9">
        <v>0</v>
      </c>
      <c r="J1964" s="9">
        <v>0</v>
      </c>
      <c r="K1964" s="9">
        <v>0</v>
      </c>
      <c r="L1964" s="9">
        <v>0</v>
      </c>
      <c r="M1964" s="9">
        <v>229</v>
      </c>
      <c r="N1964" s="9">
        <v>105</v>
      </c>
      <c r="O1964" s="9">
        <v>72.5</v>
      </c>
      <c r="P1964" s="9">
        <v>26.76</v>
      </c>
      <c r="Q1964" s="9">
        <v>84</v>
      </c>
      <c r="R1964" s="9">
        <v>77</v>
      </c>
      <c r="S1964" s="12"/>
      <c r="V1964" s="9">
        <v>0</v>
      </c>
      <c r="W1964" s="12">
        <f t="shared" si="120"/>
        <v>0</v>
      </c>
      <c r="Z1964" s="60">
        <v>3</v>
      </c>
      <c r="AA1964" s="9">
        <f t="shared" si="121"/>
        <v>0</v>
      </c>
      <c r="AB1964" s="9">
        <f t="shared" si="122"/>
        <v>0</v>
      </c>
      <c r="AC1964" s="9">
        <f t="shared" si="123"/>
        <v>1</v>
      </c>
    </row>
    <row r="1965" spans="1:29" ht="15.75" customHeight="1" x14ac:dyDescent="0.2">
      <c r="A1965" s="9">
        <v>0</v>
      </c>
      <c r="B1965" s="9">
        <v>1</v>
      </c>
      <c r="C1965" s="9">
        <v>45</v>
      </c>
      <c r="D1965" s="9">
        <v>0</v>
      </c>
      <c r="E1965" s="9">
        <v>0</v>
      </c>
      <c r="F1965" s="9">
        <v>1</v>
      </c>
      <c r="G1965" s="9">
        <v>1</v>
      </c>
      <c r="H1965" s="9">
        <v>18</v>
      </c>
      <c r="I1965" s="9">
        <v>0</v>
      </c>
      <c r="J1965" s="9">
        <v>0</v>
      </c>
      <c r="K1965" s="9">
        <v>1</v>
      </c>
      <c r="L1965" s="9">
        <v>0</v>
      </c>
      <c r="M1965" s="9">
        <v>170</v>
      </c>
      <c r="N1965" s="9">
        <v>145.5</v>
      </c>
      <c r="O1965" s="9">
        <v>99</v>
      </c>
      <c r="P1965" s="9">
        <v>26.74</v>
      </c>
      <c r="Q1965" s="9">
        <v>83</v>
      </c>
      <c r="R1965" s="9">
        <v>85</v>
      </c>
      <c r="S1965" s="12"/>
      <c r="V1965" s="9" t="s">
        <v>92</v>
      </c>
      <c r="W1965" s="12">
        <f t="shared" si="120"/>
        <v>1</v>
      </c>
      <c r="Z1965" s="60">
        <v>3</v>
      </c>
      <c r="AA1965" s="9">
        <f t="shared" si="121"/>
        <v>0</v>
      </c>
      <c r="AB1965" s="9">
        <f t="shared" si="122"/>
        <v>0</v>
      </c>
      <c r="AC1965" s="9">
        <f t="shared" si="123"/>
        <v>1</v>
      </c>
    </row>
    <row r="1966" spans="1:29" ht="15.75" customHeight="1" x14ac:dyDescent="0.2">
      <c r="A1966" s="9">
        <v>0</v>
      </c>
      <c r="B1966" s="9">
        <v>0</v>
      </c>
      <c r="C1966" s="9">
        <v>49</v>
      </c>
      <c r="D1966" s="9">
        <v>0</v>
      </c>
      <c r="E1966" s="9">
        <v>0</v>
      </c>
      <c r="F1966" s="9">
        <v>1</v>
      </c>
      <c r="G1966" s="9">
        <v>0</v>
      </c>
      <c r="H1966" s="9">
        <v>0</v>
      </c>
      <c r="I1966" s="9">
        <v>0</v>
      </c>
      <c r="J1966" s="9">
        <v>0</v>
      </c>
      <c r="K1966" s="9">
        <v>0</v>
      </c>
      <c r="L1966" s="9">
        <v>0</v>
      </c>
      <c r="M1966" s="9">
        <v>238</v>
      </c>
      <c r="N1966" s="9">
        <v>97</v>
      </c>
      <c r="O1966" s="9">
        <v>67</v>
      </c>
      <c r="P1966" s="9">
        <v>23.17</v>
      </c>
      <c r="Q1966" s="9">
        <v>75</v>
      </c>
      <c r="R1966" s="9">
        <v>77</v>
      </c>
      <c r="S1966" s="12"/>
      <c r="V1966" s="9">
        <v>0</v>
      </c>
      <c r="W1966" s="12">
        <f t="shared" si="120"/>
        <v>0</v>
      </c>
      <c r="Z1966" s="60">
        <v>3</v>
      </c>
      <c r="AA1966" s="9">
        <f t="shared" si="121"/>
        <v>0</v>
      </c>
      <c r="AB1966" s="9">
        <f t="shared" si="122"/>
        <v>0</v>
      </c>
      <c r="AC1966" s="9">
        <f t="shared" si="123"/>
        <v>1</v>
      </c>
    </row>
    <row r="1967" spans="1:29" ht="15.75" customHeight="1" x14ac:dyDescent="0.2">
      <c r="A1967" s="9">
        <v>0</v>
      </c>
      <c r="B1967" s="9">
        <v>0</v>
      </c>
      <c r="C1967" s="9">
        <v>45</v>
      </c>
      <c r="D1967" s="9">
        <v>1</v>
      </c>
      <c r="E1967" s="9">
        <v>0</v>
      </c>
      <c r="F1967" s="9">
        <v>0</v>
      </c>
      <c r="G1967" s="9">
        <v>0</v>
      </c>
      <c r="H1967" s="9">
        <v>0</v>
      </c>
      <c r="I1967" s="9">
        <v>0</v>
      </c>
      <c r="J1967" s="9">
        <v>0</v>
      </c>
      <c r="K1967" s="9">
        <v>0</v>
      </c>
      <c r="L1967" s="9">
        <v>0</v>
      </c>
      <c r="M1967" s="9">
        <v>244</v>
      </c>
      <c r="N1967" s="9">
        <v>119</v>
      </c>
      <c r="O1967" s="9">
        <v>73</v>
      </c>
      <c r="P1967" s="9">
        <v>26.51</v>
      </c>
      <c r="Q1967" s="9">
        <v>80</v>
      </c>
      <c r="R1967" s="9">
        <v>80</v>
      </c>
      <c r="S1967" s="12"/>
      <c r="V1967" s="9">
        <v>0</v>
      </c>
      <c r="W1967" s="12">
        <f t="shared" si="120"/>
        <v>0</v>
      </c>
      <c r="Z1967" s="60">
        <v>1</v>
      </c>
      <c r="AA1967" s="9">
        <f t="shared" si="121"/>
        <v>1</v>
      </c>
      <c r="AB1967" s="9">
        <f t="shared" si="122"/>
        <v>0</v>
      </c>
      <c r="AC1967" s="9">
        <f t="shared" si="123"/>
        <v>0</v>
      </c>
    </row>
    <row r="1968" spans="1:29" ht="15.75" customHeight="1" x14ac:dyDescent="0.2">
      <c r="A1968" s="9">
        <v>0</v>
      </c>
      <c r="B1968" s="9">
        <v>1</v>
      </c>
      <c r="C1968" s="9">
        <v>53</v>
      </c>
      <c r="D1968" s="9">
        <v>0</v>
      </c>
      <c r="E1968" s="9">
        <v>0</v>
      </c>
      <c r="F1968" s="9">
        <v>0</v>
      </c>
      <c r="G1968" s="9">
        <v>1</v>
      </c>
      <c r="H1968" s="9">
        <v>30</v>
      </c>
      <c r="I1968" s="9">
        <v>0</v>
      </c>
      <c r="J1968" s="9">
        <v>0</v>
      </c>
      <c r="K1968" s="9">
        <v>1</v>
      </c>
      <c r="L1968" s="9">
        <v>0</v>
      </c>
      <c r="M1968" s="9">
        <v>226</v>
      </c>
      <c r="N1968" s="9">
        <v>139</v>
      </c>
      <c r="O1968" s="9">
        <v>80</v>
      </c>
      <c r="P1968" s="9">
        <v>23.62</v>
      </c>
      <c r="Q1968" s="9">
        <v>72</v>
      </c>
      <c r="R1968" s="9">
        <v>69</v>
      </c>
      <c r="S1968" s="12"/>
      <c r="V1968" s="9">
        <v>30</v>
      </c>
      <c r="W1968" s="12">
        <f t="shared" si="120"/>
        <v>1</v>
      </c>
      <c r="Z1968" s="60">
        <v>4</v>
      </c>
      <c r="AA1968" s="9">
        <f t="shared" si="121"/>
        <v>0</v>
      </c>
      <c r="AB1968" s="9">
        <f t="shared" si="122"/>
        <v>0</v>
      </c>
      <c r="AC1968" s="9">
        <f t="shared" si="123"/>
        <v>0</v>
      </c>
    </row>
    <row r="1969" spans="1:29" ht="15.75" customHeight="1" x14ac:dyDescent="0.2">
      <c r="A1969" s="9">
        <v>0</v>
      </c>
      <c r="B1969" s="9">
        <v>1</v>
      </c>
      <c r="C1969" s="9">
        <v>45</v>
      </c>
      <c r="D1969" s="9">
        <v>0</v>
      </c>
      <c r="E1969" s="9">
        <v>0</v>
      </c>
      <c r="F1969" s="9">
        <v>1</v>
      </c>
      <c r="G1969" s="9">
        <v>1</v>
      </c>
      <c r="H1969" s="9">
        <v>30</v>
      </c>
      <c r="I1969" s="9">
        <v>0</v>
      </c>
      <c r="J1969" s="9">
        <v>0</v>
      </c>
      <c r="K1969" s="9">
        <v>0</v>
      </c>
      <c r="L1969" s="9">
        <v>0</v>
      </c>
      <c r="M1969" s="9">
        <v>250</v>
      </c>
      <c r="N1969" s="9">
        <v>126</v>
      </c>
      <c r="O1969" s="9">
        <v>89.5</v>
      </c>
      <c r="P1969" s="9">
        <v>28.68</v>
      </c>
      <c r="Q1969" s="9">
        <v>75</v>
      </c>
      <c r="R1969" s="9">
        <v>92</v>
      </c>
      <c r="S1969" s="12"/>
      <c r="V1969" s="9">
        <v>30</v>
      </c>
      <c r="W1969" s="12">
        <f t="shared" si="120"/>
        <v>1</v>
      </c>
      <c r="Z1969" s="60">
        <v>3</v>
      </c>
      <c r="AA1969" s="9">
        <f t="shared" si="121"/>
        <v>0</v>
      </c>
      <c r="AB1969" s="9">
        <f t="shared" si="122"/>
        <v>0</v>
      </c>
      <c r="AC1969" s="9">
        <f t="shared" si="123"/>
        <v>1</v>
      </c>
    </row>
    <row r="1970" spans="1:29" ht="15.75" customHeight="1" x14ac:dyDescent="0.2">
      <c r="A1970" s="9">
        <v>1</v>
      </c>
      <c r="B1970" s="9">
        <v>0</v>
      </c>
      <c r="C1970" s="9">
        <v>52</v>
      </c>
      <c r="D1970" s="9">
        <v>0</v>
      </c>
      <c r="E1970" s="9">
        <v>0</v>
      </c>
      <c r="F1970" s="9">
        <v>1</v>
      </c>
      <c r="G1970" s="9">
        <v>1</v>
      </c>
      <c r="H1970" s="9">
        <v>9</v>
      </c>
      <c r="I1970" s="9">
        <v>0</v>
      </c>
      <c r="J1970" s="9">
        <v>0</v>
      </c>
      <c r="K1970" s="9">
        <v>0</v>
      </c>
      <c r="L1970" s="9">
        <v>0</v>
      </c>
      <c r="M1970" s="9">
        <v>249</v>
      </c>
      <c r="N1970" s="9">
        <v>112</v>
      </c>
      <c r="O1970" s="9">
        <v>75</v>
      </c>
      <c r="P1970" s="9">
        <v>22.54</v>
      </c>
      <c r="Q1970" s="9">
        <v>72</v>
      </c>
      <c r="R1970" s="9">
        <v>71</v>
      </c>
      <c r="S1970" s="12"/>
      <c r="V1970" s="9">
        <v>9</v>
      </c>
      <c r="W1970" s="12">
        <f t="shared" si="120"/>
        <v>1</v>
      </c>
      <c r="Z1970" s="60">
        <v>3</v>
      </c>
      <c r="AA1970" s="9">
        <f t="shared" si="121"/>
        <v>0</v>
      </c>
      <c r="AB1970" s="9">
        <f t="shared" si="122"/>
        <v>0</v>
      </c>
      <c r="AC1970" s="9">
        <f t="shared" si="123"/>
        <v>1</v>
      </c>
    </row>
    <row r="1971" spans="1:29" ht="15.75" customHeight="1" x14ac:dyDescent="0.2">
      <c r="A1971" s="9">
        <v>0</v>
      </c>
      <c r="B1971" s="9">
        <v>0</v>
      </c>
      <c r="C1971" s="9">
        <v>61</v>
      </c>
      <c r="D1971" s="9">
        <v>1</v>
      </c>
      <c r="E1971" s="9">
        <v>0</v>
      </c>
      <c r="F1971" s="9">
        <v>0</v>
      </c>
      <c r="G1971" s="9">
        <v>0</v>
      </c>
      <c r="H1971" s="9">
        <v>0</v>
      </c>
      <c r="I1971" s="9">
        <v>0</v>
      </c>
      <c r="J1971" s="9">
        <v>0</v>
      </c>
      <c r="K1971" s="9">
        <v>1</v>
      </c>
      <c r="L1971" s="9">
        <v>0</v>
      </c>
      <c r="M1971" s="9">
        <v>266</v>
      </c>
      <c r="N1971" s="9">
        <v>171</v>
      </c>
      <c r="O1971" s="9">
        <v>87</v>
      </c>
      <c r="P1971" s="9">
        <v>32.770000000000003</v>
      </c>
      <c r="Q1971" s="9">
        <v>80</v>
      </c>
      <c r="R1971" s="9">
        <v>123</v>
      </c>
      <c r="S1971" s="12"/>
      <c r="V1971" s="9">
        <v>0</v>
      </c>
      <c r="W1971" s="12">
        <f t="shared" si="120"/>
        <v>0</v>
      </c>
      <c r="Z1971" s="60">
        <v>1</v>
      </c>
      <c r="AA1971" s="9">
        <f t="shared" si="121"/>
        <v>1</v>
      </c>
      <c r="AB1971" s="9">
        <f t="shared" si="122"/>
        <v>0</v>
      </c>
      <c r="AC1971" s="9">
        <f t="shared" si="123"/>
        <v>0</v>
      </c>
    </row>
    <row r="1972" spans="1:29" ht="15.75" customHeight="1" x14ac:dyDescent="0.2">
      <c r="A1972" s="9">
        <v>0</v>
      </c>
      <c r="B1972" s="9">
        <v>0</v>
      </c>
      <c r="C1972" s="9">
        <v>46</v>
      </c>
      <c r="D1972" s="9">
        <v>0</v>
      </c>
      <c r="E1972" s="9">
        <v>1</v>
      </c>
      <c r="F1972" s="9">
        <v>0</v>
      </c>
      <c r="G1972" s="9">
        <v>0</v>
      </c>
      <c r="H1972" s="9">
        <v>0</v>
      </c>
      <c r="I1972" s="9">
        <v>0</v>
      </c>
      <c r="J1972" s="9">
        <v>0</v>
      </c>
      <c r="K1972" s="9">
        <v>0</v>
      </c>
      <c r="L1972" s="9">
        <v>0</v>
      </c>
      <c r="M1972" s="9">
        <v>212</v>
      </c>
      <c r="N1972" s="9">
        <v>132</v>
      </c>
      <c r="O1972" s="9">
        <v>82</v>
      </c>
      <c r="P1972" s="9">
        <v>34.520000000000003</v>
      </c>
      <c r="Q1972" s="9">
        <v>80</v>
      </c>
      <c r="R1972" s="9">
        <v>72</v>
      </c>
      <c r="S1972" s="12"/>
      <c r="V1972" s="9">
        <v>0</v>
      </c>
      <c r="W1972" s="12">
        <f t="shared" si="120"/>
        <v>0</v>
      </c>
      <c r="Z1972" s="60">
        <v>2</v>
      </c>
      <c r="AA1972" s="9">
        <f t="shared" si="121"/>
        <v>0</v>
      </c>
      <c r="AB1972" s="9">
        <f t="shared" si="122"/>
        <v>1</v>
      </c>
      <c r="AC1972" s="9">
        <f t="shared" si="123"/>
        <v>0</v>
      </c>
    </row>
    <row r="1973" spans="1:29" ht="15.75" customHeight="1" x14ac:dyDescent="0.2">
      <c r="A1973" s="9">
        <v>0</v>
      </c>
      <c r="B1973" s="9">
        <v>0</v>
      </c>
      <c r="C1973" s="9">
        <v>48</v>
      </c>
      <c r="D1973" s="9">
        <v>1</v>
      </c>
      <c r="E1973" s="9">
        <v>0</v>
      </c>
      <c r="F1973" s="9">
        <v>0</v>
      </c>
      <c r="G1973" s="9">
        <v>0</v>
      </c>
      <c r="H1973" s="9">
        <v>0</v>
      </c>
      <c r="I1973" s="9">
        <v>0</v>
      </c>
      <c r="J1973" s="9">
        <v>0</v>
      </c>
      <c r="K1973" s="9">
        <v>1</v>
      </c>
      <c r="L1973" s="9">
        <v>0</v>
      </c>
      <c r="M1973" s="9">
        <v>249</v>
      </c>
      <c r="N1973" s="9">
        <v>174</v>
      </c>
      <c r="O1973" s="9">
        <v>101.5</v>
      </c>
      <c r="P1973" s="9">
        <v>28.69</v>
      </c>
      <c r="Q1973" s="9">
        <v>74</v>
      </c>
      <c r="R1973" s="9">
        <v>76</v>
      </c>
      <c r="S1973" s="12"/>
      <c r="V1973" s="9">
        <v>0</v>
      </c>
      <c r="W1973" s="12">
        <f t="shared" si="120"/>
        <v>0</v>
      </c>
      <c r="Z1973" s="60">
        <v>1</v>
      </c>
      <c r="AA1973" s="9">
        <f t="shared" si="121"/>
        <v>1</v>
      </c>
      <c r="AB1973" s="9">
        <f t="shared" si="122"/>
        <v>0</v>
      </c>
      <c r="AC1973" s="9">
        <f t="shared" si="123"/>
        <v>0</v>
      </c>
    </row>
    <row r="1974" spans="1:29" ht="15.75" customHeight="1" x14ac:dyDescent="0.2">
      <c r="A1974" s="9">
        <v>0</v>
      </c>
      <c r="B1974" s="9">
        <v>1</v>
      </c>
      <c r="C1974" s="9">
        <v>48</v>
      </c>
      <c r="D1974" s="9">
        <v>0</v>
      </c>
      <c r="E1974" s="9">
        <v>1</v>
      </c>
      <c r="F1974" s="9">
        <v>0</v>
      </c>
      <c r="G1974" s="9">
        <v>1</v>
      </c>
      <c r="H1974" s="9">
        <v>43</v>
      </c>
      <c r="I1974" s="9">
        <v>0</v>
      </c>
      <c r="J1974" s="9">
        <v>0</v>
      </c>
      <c r="K1974" s="9">
        <v>0</v>
      </c>
      <c r="L1974" s="9">
        <v>0</v>
      </c>
      <c r="M1974" s="9">
        <v>176</v>
      </c>
      <c r="N1974" s="9">
        <v>116</v>
      </c>
      <c r="O1974" s="9">
        <v>86</v>
      </c>
      <c r="P1974" s="9">
        <v>21.45</v>
      </c>
      <c r="Q1974" s="9">
        <v>62</v>
      </c>
      <c r="R1974" s="9">
        <v>76</v>
      </c>
      <c r="S1974" s="12"/>
      <c r="V1974" s="9">
        <v>43</v>
      </c>
      <c r="W1974" s="12">
        <f t="shared" si="120"/>
        <v>1</v>
      </c>
      <c r="Z1974" s="60">
        <v>2</v>
      </c>
      <c r="AA1974" s="9">
        <f t="shared" si="121"/>
        <v>0</v>
      </c>
      <c r="AB1974" s="9">
        <f t="shared" si="122"/>
        <v>1</v>
      </c>
      <c r="AC1974" s="9">
        <f t="shared" si="123"/>
        <v>0</v>
      </c>
    </row>
    <row r="1975" spans="1:29" ht="15.75" customHeight="1" x14ac:dyDescent="0.2">
      <c r="A1975" s="9">
        <v>0</v>
      </c>
      <c r="B1975" s="9">
        <v>1</v>
      </c>
      <c r="C1975" s="9">
        <v>48</v>
      </c>
      <c r="D1975" s="9">
        <v>0</v>
      </c>
      <c r="E1975" s="9">
        <v>0</v>
      </c>
      <c r="F1975" s="9">
        <v>0</v>
      </c>
      <c r="G1975" s="9">
        <v>1</v>
      </c>
      <c r="H1975" s="9">
        <v>20</v>
      </c>
      <c r="I1975" s="9">
        <v>0</v>
      </c>
      <c r="J1975" s="9">
        <v>0</v>
      </c>
      <c r="K1975" s="9">
        <v>0</v>
      </c>
      <c r="L1975" s="9">
        <v>0</v>
      </c>
      <c r="M1975" s="9">
        <v>236</v>
      </c>
      <c r="N1975" s="9">
        <v>112.5</v>
      </c>
      <c r="O1975" s="9">
        <v>75</v>
      </c>
      <c r="P1975" s="9">
        <v>30.43</v>
      </c>
      <c r="Q1975" s="9">
        <v>72</v>
      </c>
      <c r="R1975" s="9">
        <v>67</v>
      </c>
      <c r="S1975" s="12"/>
      <c r="V1975" s="9">
        <v>20</v>
      </c>
      <c r="W1975" s="12">
        <f t="shared" si="120"/>
        <v>1</v>
      </c>
      <c r="Z1975" s="60">
        <v>4</v>
      </c>
      <c r="AA1975" s="9">
        <f t="shared" si="121"/>
        <v>0</v>
      </c>
      <c r="AB1975" s="9">
        <f t="shared" si="122"/>
        <v>0</v>
      </c>
      <c r="AC1975" s="9">
        <f t="shared" si="123"/>
        <v>0</v>
      </c>
    </row>
    <row r="1976" spans="1:29" ht="15.75" customHeight="1" x14ac:dyDescent="0.2">
      <c r="A1976" s="9">
        <v>1</v>
      </c>
      <c r="B1976" s="9">
        <v>1</v>
      </c>
      <c r="C1976" s="9">
        <v>44</v>
      </c>
      <c r="D1976" s="9">
        <v>0</v>
      </c>
      <c r="E1976" s="9">
        <v>0</v>
      </c>
      <c r="F1976" s="9">
        <v>0</v>
      </c>
      <c r="G1976" s="9">
        <v>1</v>
      </c>
      <c r="H1976" s="9">
        <v>35</v>
      </c>
      <c r="I1976" s="9">
        <v>0</v>
      </c>
      <c r="J1976" s="9">
        <v>0</v>
      </c>
      <c r="K1976" s="9">
        <v>1</v>
      </c>
      <c r="L1976" s="9">
        <v>0</v>
      </c>
      <c r="M1976" s="9">
        <v>198</v>
      </c>
      <c r="N1976" s="9">
        <v>143.5</v>
      </c>
      <c r="O1976" s="9">
        <v>90</v>
      </c>
      <c r="P1976" s="9">
        <v>27.99</v>
      </c>
      <c r="Q1976" s="9">
        <v>50</v>
      </c>
      <c r="R1976" s="9">
        <v>78</v>
      </c>
      <c r="S1976" s="12"/>
      <c r="V1976" s="9">
        <v>35</v>
      </c>
      <c r="W1976" s="12">
        <f t="shared" si="120"/>
        <v>1</v>
      </c>
      <c r="Z1976" s="60">
        <v>4</v>
      </c>
      <c r="AA1976" s="9">
        <f t="shared" si="121"/>
        <v>0</v>
      </c>
      <c r="AB1976" s="9">
        <f t="shared" si="122"/>
        <v>0</v>
      </c>
      <c r="AC1976" s="9">
        <f t="shared" si="123"/>
        <v>0</v>
      </c>
    </row>
    <row r="1977" spans="1:29" ht="15.75" customHeight="1" x14ac:dyDescent="0.2">
      <c r="A1977" s="9">
        <v>1</v>
      </c>
      <c r="B1977" s="9">
        <v>1</v>
      </c>
      <c r="C1977" s="9">
        <v>63</v>
      </c>
      <c r="D1977" s="9">
        <v>1</v>
      </c>
      <c r="E1977" s="9">
        <v>0</v>
      </c>
      <c r="F1977" s="9">
        <v>0</v>
      </c>
      <c r="G1977" s="9">
        <v>1</v>
      </c>
      <c r="H1977" s="9">
        <v>20</v>
      </c>
      <c r="I1977" s="9">
        <v>0</v>
      </c>
      <c r="J1977" s="9">
        <v>1</v>
      </c>
      <c r="K1977" s="9">
        <v>1</v>
      </c>
      <c r="L1977" s="9">
        <v>0</v>
      </c>
      <c r="M1977" s="9">
        <v>213</v>
      </c>
      <c r="N1977" s="9">
        <v>163</v>
      </c>
      <c r="O1977" s="9">
        <v>94</v>
      </c>
      <c r="P1977" s="9">
        <v>25.4</v>
      </c>
      <c r="Q1977" s="9">
        <v>76</v>
      </c>
      <c r="R1977" s="9">
        <v>69</v>
      </c>
      <c r="S1977" s="12"/>
      <c r="V1977" s="9">
        <v>20</v>
      </c>
      <c r="W1977" s="12">
        <f t="shared" si="120"/>
        <v>1</v>
      </c>
      <c r="Z1977" s="60">
        <v>1</v>
      </c>
      <c r="AA1977" s="9">
        <f t="shared" si="121"/>
        <v>1</v>
      </c>
      <c r="AB1977" s="9">
        <f t="shared" si="122"/>
        <v>0</v>
      </c>
      <c r="AC1977" s="9">
        <f t="shared" si="123"/>
        <v>0</v>
      </c>
    </row>
    <row r="1978" spans="1:29" ht="15.75" customHeight="1" x14ac:dyDescent="0.2">
      <c r="A1978" s="9">
        <v>0</v>
      </c>
      <c r="B1978" s="9">
        <v>1</v>
      </c>
      <c r="C1978" s="9">
        <v>41</v>
      </c>
      <c r="D1978" s="9">
        <v>1</v>
      </c>
      <c r="E1978" s="9">
        <v>0</v>
      </c>
      <c r="F1978" s="9">
        <v>0</v>
      </c>
      <c r="G1978" s="9">
        <v>1</v>
      </c>
      <c r="H1978" s="9">
        <v>40</v>
      </c>
      <c r="I1978" s="9">
        <v>0</v>
      </c>
      <c r="J1978" s="9">
        <v>0</v>
      </c>
      <c r="K1978" s="9">
        <v>0</v>
      </c>
      <c r="L1978" s="9">
        <v>0</v>
      </c>
      <c r="M1978" s="9">
        <v>224</v>
      </c>
      <c r="N1978" s="9">
        <v>126</v>
      </c>
      <c r="O1978" s="9">
        <v>79</v>
      </c>
      <c r="P1978" s="9">
        <v>22.94</v>
      </c>
      <c r="Q1978" s="9">
        <v>53</v>
      </c>
      <c r="R1978" s="9">
        <v>68</v>
      </c>
      <c r="S1978" s="12"/>
      <c r="V1978" s="9">
        <v>40</v>
      </c>
      <c r="W1978" s="12">
        <f t="shared" si="120"/>
        <v>1</v>
      </c>
      <c r="Z1978" s="60">
        <v>1</v>
      </c>
      <c r="AA1978" s="9">
        <f t="shared" si="121"/>
        <v>1</v>
      </c>
      <c r="AB1978" s="9">
        <f t="shared" si="122"/>
        <v>0</v>
      </c>
      <c r="AC1978" s="9">
        <f t="shared" si="123"/>
        <v>0</v>
      </c>
    </row>
    <row r="1979" spans="1:29" ht="15.75" customHeight="1" x14ac:dyDescent="0.2">
      <c r="A1979" s="9">
        <v>0</v>
      </c>
      <c r="B1979" s="9">
        <v>0</v>
      </c>
      <c r="C1979" s="9">
        <v>64</v>
      </c>
      <c r="D1979" s="9">
        <v>0</v>
      </c>
      <c r="E1979" s="9">
        <v>0</v>
      </c>
      <c r="F1979" s="9">
        <v>1</v>
      </c>
      <c r="G1979" s="9">
        <v>0</v>
      </c>
      <c r="H1979" s="9">
        <v>0</v>
      </c>
      <c r="I1979" s="9">
        <v>0</v>
      </c>
      <c r="J1979" s="9">
        <v>0</v>
      </c>
      <c r="K1979" s="9">
        <v>0</v>
      </c>
      <c r="L1979" s="9">
        <v>0</v>
      </c>
      <c r="M1979" s="9">
        <v>330</v>
      </c>
      <c r="N1979" s="9">
        <v>108</v>
      </c>
      <c r="O1979" s="9">
        <v>82</v>
      </c>
      <c r="P1979" s="9">
        <v>23.09</v>
      </c>
      <c r="Q1979" s="9">
        <v>85</v>
      </c>
      <c r="R1979" s="9">
        <v>80</v>
      </c>
      <c r="S1979" s="12"/>
      <c r="V1979" s="9">
        <v>0</v>
      </c>
      <c r="W1979" s="12">
        <f t="shared" si="120"/>
        <v>0</v>
      </c>
      <c r="Z1979" s="60">
        <v>3</v>
      </c>
      <c r="AA1979" s="9">
        <f t="shared" si="121"/>
        <v>0</v>
      </c>
      <c r="AB1979" s="9">
        <f t="shared" si="122"/>
        <v>0</v>
      </c>
      <c r="AC1979" s="9">
        <f t="shared" si="123"/>
        <v>1</v>
      </c>
    </row>
    <row r="1980" spans="1:29" ht="15.75" customHeight="1" x14ac:dyDescent="0.2">
      <c r="A1980" s="9">
        <v>0</v>
      </c>
      <c r="B1980" s="9">
        <v>0</v>
      </c>
      <c r="C1980" s="9">
        <v>53</v>
      </c>
      <c r="D1980" s="9">
        <v>0</v>
      </c>
      <c r="E1980" s="9">
        <v>1</v>
      </c>
      <c r="F1980" s="9">
        <v>0</v>
      </c>
      <c r="G1980" s="9">
        <v>1</v>
      </c>
      <c r="H1980" s="9">
        <v>20</v>
      </c>
      <c r="I1980" s="9">
        <v>0</v>
      </c>
      <c r="J1980" s="9">
        <v>0</v>
      </c>
      <c r="K1980" s="9">
        <v>0</v>
      </c>
      <c r="L1980" s="9">
        <v>0</v>
      </c>
      <c r="M1980" s="9">
        <v>317</v>
      </c>
      <c r="N1980" s="9">
        <v>123</v>
      </c>
      <c r="O1980" s="9">
        <v>81</v>
      </c>
      <c r="P1980" s="9">
        <v>20.329999999999998</v>
      </c>
      <c r="Q1980" s="9">
        <v>80</v>
      </c>
      <c r="R1980" s="9">
        <v>78</v>
      </c>
      <c r="S1980" s="12"/>
      <c r="V1980" s="9">
        <v>20</v>
      </c>
      <c r="W1980" s="12">
        <f t="shared" si="120"/>
        <v>1</v>
      </c>
      <c r="Z1980" s="60">
        <v>2</v>
      </c>
      <c r="AA1980" s="9">
        <f t="shared" si="121"/>
        <v>0</v>
      </c>
      <c r="AB1980" s="9">
        <f t="shared" si="122"/>
        <v>1</v>
      </c>
      <c r="AC1980" s="9">
        <f t="shared" si="123"/>
        <v>0</v>
      </c>
    </row>
    <row r="1981" spans="1:29" ht="15.75" customHeight="1" x14ac:dyDescent="0.2">
      <c r="A1981" s="9">
        <v>0</v>
      </c>
      <c r="B1981" s="9">
        <v>1</v>
      </c>
      <c r="C1981" s="9">
        <v>53</v>
      </c>
      <c r="D1981" s="9">
        <v>0</v>
      </c>
      <c r="E1981" s="9">
        <v>0</v>
      </c>
      <c r="F1981" s="9">
        <v>1</v>
      </c>
      <c r="G1981" s="9">
        <v>1</v>
      </c>
      <c r="H1981" s="9">
        <v>43</v>
      </c>
      <c r="I1981" s="9">
        <v>0</v>
      </c>
      <c r="J1981" s="9">
        <v>0</v>
      </c>
      <c r="K1981" s="9">
        <v>0</v>
      </c>
      <c r="L1981" s="9">
        <v>0</v>
      </c>
      <c r="M1981" s="9">
        <v>238</v>
      </c>
      <c r="N1981" s="9">
        <v>126</v>
      </c>
      <c r="O1981" s="9">
        <v>72</v>
      </c>
      <c r="P1981" s="9">
        <v>23.4</v>
      </c>
      <c r="Q1981" s="9">
        <v>62</v>
      </c>
      <c r="R1981" s="9">
        <v>73</v>
      </c>
      <c r="S1981" s="12"/>
      <c r="V1981" s="9">
        <v>43</v>
      </c>
      <c r="W1981" s="12">
        <f t="shared" si="120"/>
        <v>1</v>
      </c>
      <c r="Z1981" s="60">
        <v>3</v>
      </c>
      <c r="AA1981" s="9">
        <f t="shared" si="121"/>
        <v>0</v>
      </c>
      <c r="AB1981" s="9">
        <f t="shared" si="122"/>
        <v>0</v>
      </c>
      <c r="AC1981" s="9">
        <f t="shared" si="123"/>
        <v>1</v>
      </c>
    </row>
    <row r="1982" spans="1:29" ht="15.75" customHeight="1" x14ac:dyDescent="0.2">
      <c r="A1982" s="9">
        <v>0</v>
      </c>
      <c r="B1982" s="9">
        <v>0</v>
      </c>
      <c r="C1982" s="9">
        <v>60</v>
      </c>
      <c r="D1982" s="9">
        <v>0</v>
      </c>
      <c r="E1982" s="9">
        <v>1</v>
      </c>
      <c r="F1982" s="9">
        <v>0</v>
      </c>
      <c r="G1982" s="9">
        <v>1</v>
      </c>
      <c r="H1982" s="9">
        <v>18</v>
      </c>
      <c r="I1982" s="9">
        <v>0</v>
      </c>
      <c r="J1982" s="9">
        <v>0</v>
      </c>
      <c r="K1982" s="9">
        <v>0</v>
      </c>
      <c r="L1982" s="9">
        <v>0</v>
      </c>
      <c r="M1982" s="9">
        <v>228</v>
      </c>
      <c r="N1982" s="9">
        <v>112</v>
      </c>
      <c r="O1982" s="9">
        <v>74</v>
      </c>
      <c r="P1982" s="9">
        <v>24.51</v>
      </c>
      <c r="Q1982" s="9">
        <v>63</v>
      </c>
      <c r="R1982" s="9">
        <v>78</v>
      </c>
      <c r="S1982" s="12"/>
      <c r="V1982" s="9" t="s">
        <v>92</v>
      </c>
      <c r="W1982" s="12">
        <f t="shared" si="120"/>
        <v>1</v>
      </c>
      <c r="Z1982" s="60">
        <v>2</v>
      </c>
      <c r="AA1982" s="9">
        <f t="shared" si="121"/>
        <v>0</v>
      </c>
      <c r="AB1982" s="9">
        <f t="shared" si="122"/>
        <v>1</v>
      </c>
      <c r="AC1982" s="9">
        <f t="shared" si="123"/>
        <v>0</v>
      </c>
    </row>
    <row r="1983" spans="1:29" ht="15.75" customHeight="1" x14ac:dyDescent="0.2">
      <c r="A1983" s="9">
        <v>0</v>
      </c>
      <c r="B1983" s="9">
        <v>1</v>
      </c>
      <c r="C1983" s="9">
        <v>42</v>
      </c>
      <c r="D1983" s="9">
        <v>1</v>
      </c>
      <c r="E1983" s="9">
        <v>0</v>
      </c>
      <c r="F1983" s="9">
        <v>0</v>
      </c>
      <c r="G1983" s="9">
        <v>1</v>
      </c>
      <c r="H1983" s="9">
        <v>20</v>
      </c>
      <c r="I1983" s="9">
        <v>0</v>
      </c>
      <c r="J1983" s="9">
        <v>0</v>
      </c>
      <c r="K1983" s="9">
        <v>0</v>
      </c>
      <c r="L1983" s="9">
        <v>0</v>
      </c>
      <c r="M1983" s="9">
        <v>319</v>
      </c>
      <c r="N1983" s="9">
        <v>116</v>
      </c>
      <c r="O1983" s="9">
        <v>74</v>
      </c>
      <c r="P1983" s="9">
        <v>26.62</v>
      </c>
      <c r="Q1983" s="9">
        <v>83</v>
      </c>
      <c r="R1983" s="9">
        <v>136</v>
      </c>
      <c r="S1983" s="12"/>
      <c r="V1983" s="9">
        <v>20</v>
      </c>
      <c r="W1983" s="12">
        <f t="shared" si="120"/>
        <v>1</v>
      </c>
      <c r="Z1983" s="60">
        <v>1</v>
      </c>
      <c r="AA1983" s="9">
        <f t="shared" si="121"/>
        <v>1</v>
      </c>
      <c r="AB1983" s="9">
        <f t="shared" si="122"/>
        <v>0</v>
      </c>
      <c r="AC1983" s="9">
        <f t="shared" si="123"/>
        <v>0</v>
      </c>
    </row>
    <row r="1984" spans="1:29" ht="15.75" customHeight="1" x14ac:dyDescent="0.2">
      <c r="A1984" s="9">
        <v>0</v>
      </c>
      <c r="B1984" s="9">
        <v>0</v>
      </c>
      <c r="C1984" s="9">
        <v>38</v>
      </c>
      <c r="D1984" s="9">
        <v>0</v>
      </c>
      <c r="E1984" s="9">
        <v>0</v>
      </c>
      <c r="F1984" s="9">
        <v>1</v>
      </c>
      <c r="G1984" s="9">
        <v>0</v>
      </c>
      <c r="H1984" s="9">
        <v>0</v>
      </c>
      <c r="I1984" s="9">
        <v>0</v>
      </c>
      <c r="J1984" s="9">
        <v>0</v>
      </c>
      <c r="K1984" s="9">
        <v>0</v>
      </c>
      <c r="L1984" s="9">
        <v>0</v>
      </c>
      <c r="M1984" s="9">
        <v>162</v>
      </c>
      <c r="N1984" s="9">
        <v>105</v>
      </c>
      <c r="O1984" s="9">
        <v>70</v>
      </c>
      <c r="P1984" s="9">
        <v>21.35</v>
      </c>
      <c r="Q1984" s="9">
        <v>72</v>
      </c>
      <c r="R1984" s="9">
        <v>71</v>
      </c>
      <c r="S1984" s="12"/>
      <c r="V1984" s="9">
        <v>0</v>
      </c>
      <c r="W1984" s="12">
        <f t="shared" si="120"/>
        <v>0</v>
      </c>
      <c r="Z1984" s="60">
        <v>3</v>
      </c>
      <c r="AA1984" s="9">
        <f t="shared" si="121"/>
        <v>0</v>
      </c>
      <c r="AB1984" s="9">
        <f t="shared" si="122"/>
        <v>0</v>
      </c>
      <c r="AC1984" s="9">
        <f t="shared" si="123"/>
        <v>1</v>
      </c>
    </row>
    <row r="1985" spans="1:29" ht="15.75" customHeight="1" x14ac:dyDescent="0.2">
      <c r="A1985" s="9">
        <v>0</v>
      </c>
      <c r="B1985" s="9">
        <v>0</v>
      </c>
      <c r="C1985" s="9">
        <v>63</v>
      </c>
      <c r="D1985" s="9">
        <v>0</v>
      </c>
      <c r="E1985" s="9">
        <v>1</v>
      </c>
      <c r="F1985" s="9">
        <v>0</v>
      </c>
      <c r="G1985" s="9">
        <v>0</v>
      </c>
      <c r="H1985" s="9">
        <v>0</v>
      </c>
      <c r="I1985" s="9">
        <v>0</v>
      </c>
      <c r="J1985" s="9">
        <v>0</v>
      </c>
      <c r="K1985" s="9">
        <v>1</v>
      </c>
      <c r="L1985" s="9">
        <v>0</v>
      </c>
      <c r="M1985" s="9">
        <v>283</v>
      </c>
      <c r="N1985" s="9">
        <v>164</v>
      </c>
      <c r="O1985" s="9">
        <v>86</v>
      </c>
      <c r="P1985" s="9">
        <v>24.64</v>
      </c>
      <c r="Q1985" s="9">
        <v>80</v>
      </c>
      <c r="R1985" s="9">
        <v>82</v>
      </c>
      <c r="S1985" s="12"/>
      <c r="V1985" s="9">
        <v>0</v>
      </c>
      <c r="W1985" s="12">
        <f t="shared" si="120"/>
        <v>0</v>
      </c>
      <c r="Z1985" s="60">
        <v>2</v>
      </c>
      <c r="AA1985" s="9">
        <f t="shared" si="121"/>
        <v>0</v>
      </c>
      <c r="AB1985" s="9">
        <f t="shared" si="122"/>
        <v>1</v>
      </c>
      <c r="AC1985" s="9">
        <f t="shared" si="123"/>
        <v>0</v>
      </c>
    </row>
    <row r="1986" spans="1:29" ht="15.75" customHeight="1" x14ac:dyDescent="0.2">
      <c r="A1986" s="9">
        <v>0</v>
      </c>
      <c r="B1986" s="9">
        <v>1</v>
      </c>
      <c r="C1986" s="9">
        <v>63</v>
      </c>
      <c r="D1986" s="9">
        <v>1</v>
      </c>
      <c r="E1986" s="9">
        <v>0</v>
      </c>
      <c r="F1986" s="9">
        <v>0</v>
      </c>
      <c r="G1986" s="9">
        <v>0</v>
      </c>
      <c r="H1986" s="9">
        <v>0</v>
      </c>
      <c r="I1986" s="9">
        <v>0</v>
      </c>
      <c r="J1986" s="9">
        <v>0</v>
      </c>
      <c r="K1986" s="9">
        <v>1</v>
      </c>
      <c r="L1986" s="9">
        <v>0</v>
      </c>
      <c r="M1986" s="9">
        <v>240</v>
      </c>
      <c r="N1986" s="9">
        <v>136</v>
      </c>
      <c r="O1986" s="9">
        <v>94</v>
      </c>
      <c r="P1986" s="9">
        <v>29.17</v>
      </c>
      <c r="Q1986" s="9">
        <v>64</v>
      </c>
      <c r="R1986" s="9">
        <v>57</v>
      </c>
      <c r="S1986" s="12"/>
      <c r="V1986" s="9">
        <v>0</v>
      </c>
      <c r="W1986" s="12">
        <f t="shared" si="120"/>
        <v>0</v>
      </c>
      <c r="Z1986" s="60">
        <v>1</v>
      </c>
      <c r="AA1986" s="9">
        <f t="shared" si="121"/>
        <v>1</v>
      </c>
      <c r="AB1986" s="9">
        <f t="shared" si="122"/>
        <v>0</v>
      </c>
      <c r="AC1986" s="9">
        <f t="shared" si="123"/>
        <v>0</v>
      </c>
    </row>
    <row r="1987" spans="1:29" ht="15.75" customHeight="1" x14ac:dyDescent="0.2">
      <c r="A1987" s="9">
        <v>0</v>
      </c>
      <c r="B1987" s="9">
        <v>0</v>
      </c>
      <c r="C1987" s="9">
        <v>59</v>
      </c>
      <c r="D1987" s="9">
        <v>1</v>
      </c>
      <c r="E1987" s="9">
        <v>0</v>
      </c>
      <c r="F1987" s="9">
        <v>0</v>
      </c>
      <c r="G1987" s="9">
        <v>1</v>
      </c>
      <c r="H1987" s="9">
        <v>3</v>
      </c>
      <c r="I1987" s="9">
        <v>0</v>
      </c>
      <c r="J1987" s="9">
        <v>0</v>
      </c>
      <c r="K1987" s="9">
        <v>1</v>
      </c>
      <c r="L1987" s="9">
        <v>0</v>
      </c>
      <c r="M1987" s="9">
        <v>201</v>
      </c>
      <c r="N1987" s="9">
        <v>145</v>
      </c>
      <c r="O1987" s="9">
        <v>88</v>
      </c>
      <c r="P1987" s="9">
        <v>39.909999999999997</v>
      </c>
      <c r="Q1987" s="9">
        <v>65</v>
      </c>
      <c r="R1987" s="9">
        <v>89</v>
      </c>
      <c r="S1987" s="12"/>
      <c r="V1987" s="9">
        <v>3</v>
      </c>
      <c r="W1987" s="12">
        <f t="shared" ref="W1987:W2050" si="124">IF(V1987=0,0,1)</f>
        <v>1</v>
      </c>
      <c r="Z1987" s="60">
        <v>1</v>
      </c>
      <c r="AA1987" s="9">
        <f t="shared" ref="AA1987:AA2050" si="125">IF(Z1987=1,1,0)</f>
        <v>1</v>
      </c>
      <c r="AB1987" s="9">
        <f t="shared" ref="AB1987:AB2050" si="126">IF(Z1987=2,1,0)</f>
        <v>0</v>
      </c>
      <c r="AC1987" s="9">
        <f t="shared" ref="AC1987:AC2050" si="127">IF(Z1987=3,1,0)</f>
        <v>0</v>
      </c>
    </row>
    <row r="1988" spans="1:29" ht="15.75" customHeight="1" x14ac:dyDescent="0.2">
      <c r="A1988" s="9">
        <v>1</v>
      </c>
      <c r="B1988" s="9">
        <v>0</v>
      </c>
      <c r="C1988" s="9">
        <v>59</v>
      </c>
      <c r="D1988" s="9">
        <v>1</v>
      </c>
      <c r="E1988" s="9">
        <v>0</v>
      </c>
      <c r="F1988" s="9">
        <v>0</v>
      </c>
      <c r="G1988" s="9">
        <v>1</v>
      </c>
      <c r="H1988" s="9">
        <v>30</v>
      </c>
      <c r="I1988" s="9">
        <v>0</v>
      </c>
      <c r="J1988" s="9">
        <v>0</v>
      </c>
      <c r="K1988" s="9">
        <v>0</v>
      </c>
      <c r="L1988" s="9">
        <v>0</v>
      </c>
      <c r="M1988" s="9">
        <v>316</v>
      </c>
      <c r="N1988" s="9">
        <v>110</v>
      </c>
      <c r="O1988" s="9">
        <v>70</v>
      </c>
      <c r="P1988" s="9">
        <v>19.829999999999998</v>
      </c>
      <c r="Q1988" s="9">
        <v>80</v>
      </c>
      <c r="R1988" s="9">
        <v>74</v>
      </c>
      <c r="S1988" s="12"/>
      <c r="V1988" s="9">
        <v>30</v>
      </c>
      <c r="W1988" s="12">
        <f t="shared" si="124"/>
        <v>1</v>
      </c>
      <c r="Z1988" s="60">
        <v>1</v>
      </c>
      <c r="AA1988" s="9">
        <f t="shared" si="125"/>
        <v>1</v>
      </c>
      <c r="AB1988" s="9">
        <f t="shared" si="126"/>
        <v>0</v>
      </c>
      <c r="AC1988" s="9">
        <f t="shared" si="127"/>
        <v>0</v>
      </c>
    </row>
    <row r="1989" spans="1:29" ht="15.75" customHeight="1" x14ac:dyDescent="0.2">
      <c r="A1989" s="9">
        <v>0</v>
      </c>
      <c r="B1989" s="9">
        <v>1</v>
      </c>
      <c r="C1989" s="9">
        <v>59</v>
      </c>
      <c r="D1989" s="9">
        <v>1</v>
      </c>
      <c r="E1989" s="9">
        <v>0</v>
      </c>
      <c r="F1989" s="9">
        <v>0</v>
      </c>
      <c r="G1989" s="9">
        <v>1</v>
      </c>
      <c r="H1989" s="9">
        <v>9</v>
      </c>
      <c r="I1989" s="9">
        <v>0</v>
      </c>
      <c r="J1989" s="9">
        <v>0</v>
      </c>
      <c r="K1989" s="9">
        <v>0</v>
      </c>
      <c r="L1989" s="9">
        <v>0</v>
      </c>
      <c r="M1989" s="9">
        <v>200</v>
      </c>
      <c r="N1989" s="9">
        <v>124</v>
      </c>
      <c r="O1989" s="9">
        <v>77</v>
      </c>
      <c r="P1989" s="9">
        <v>22.82</v>
      </c>
      <c r="Q1989" s="9">
        <v>57</v>
      </c>
      <c r="R1989" s="9">
        <v>78</v>
      </c>
      <c r="S1989" s="12"/>
      <c r="V1989" s="9">
        <v>9</v>
      </c>
      <c r="W1989" s="12">
        <f t="shared" si="124"/>
        <v>1</v>
      </c>
      <c r="Z1989" s="60">
        <v>1</v>
      </c>
      <c r="AA1989" s="9">
        <f t="shared" si="125"/>
        <v>1</v>
      </c>
      <c r="AB1989" s="9">
        <f t="shared" si="126"/>
        <v>0</v>
      </c>
      <c r="AC1989" s="9">
        <f t="shared" si="127"/>
        <v>0</v>
      </c>
    </row>
    <row r="1990" spans="1:29" ht="15.75" customHeight="1" x14ac:dyDescent="0.2">
      <c r="A1990" s="9">
        <v>0</v>
      </c>
      <c r="B1990" s="9">
        <v>0</v>
      </c>
      <c r="C1990" s="9">
        <v>46</v>
      </c>
      <c r="D1990" s="9">
        <v>0</v>
      </c>
      <c r="E1990" s="9">
        <v>1</v>
      </c>
      <c r="F1990" s="9">
        <v>0</v>
      </c>
      <c r="G1990" s="9">
        <v>1</v>
      </c>
      <c r="H1990" s="9">
        <v>5</v>
      </c>
      <c r="I1990" s="9">
        <v>0</v>
      </c>
      <c r="J1990" s="9">
        <v>0</v>
      </c>
      <c r="K1990" s="9">
        <v>0</v>
      </c>
      <c r="L1990" s="9">
        <v>0</v>
      </c>
      <c r="M1990" s="9">
        <v>174</v>
      </c>
      <c r="N1990" s="9">
        <v>115.5</v>
      </c>
      <c r="O1990" s="9">
        <v>65</v>
      </c>
      <c r="P1990" s="9">
        <v>29.84</v>
      </c>
      <c r="Q1990" s="9">
        <v>73</v>
      </c>
      <c r="R1990" s="9">
        <v>80</v>
      </c>
      <c r="S1990" s="12"/>
      <c r="V1990" s="9">
        <v>5</v>
      </c>
      <c r="W1990" s="12">
        <f t="shared" si="124"/>
        <v>1</v>
      </c>
      <c r="Z1990" s="60">
        <v>2</v>
      </c>
      <c r="AA1990" s="9">
        <f t="shared" si="125"/>
        <v>0</v>
      </c>
      <c r="AB1990" s="9">
        <f t="shared" si="126"/>
        <v>1</v>
      </c>
      <c r="AC1990" s="9">
        <f t="shared" si="127"/>
        <v>0</v>
      </c>
    </row>
    <row r="1991" spans="1:29" ht="15.75" customHeight="1" x14ac:dyDescent="0.2">
      <c r="A1991" s="9">
        <v>0</v>
      </c>
      <c r="B1991" s="9">
        <v>1</v>
      </c>
      <c r="C1991" s="9">
        <v>61</v>
      </c>
      <c r="D1991" s="9">
        <v>1</v>
      </c>
      <c r="E1991" s="9">
        <v>0</v>
      </c>
      <c r="F1991" s="9">
        <v>0</v>
      </c>
      <c r="G1991" s="9">
        <v>0</v>
      </c>
      <c r="H1991" s="9">
        <v>0</v>
      </c>
      <c r="I1991" s="9">
        <v>0</v>
      </c>
      <c r="J1991" s="9">
        <v>0</v>
      </c>
      <c r="K1991" s="9">
        <v>1</v>
      </c>
      <c r="L1991" s="9">
        <v>0</v>
      </c>
      <c r="M1991" s="9">
        <v>238</v>
      </c>
      <c r="N1991" s="9">
        <v>232</v>
      </c>
      <c r="O1991" s="9">
        <v>136</v>
      </c>
      <c r="P1991" s="9">
        <v>24.83</v>
      </c>
      <c r="Q1991" s="9">
        <v>75</v>
      </c>
      <c r="R1991" s="9">
        <v>79</v>
      </c>
      <c r="S1991" s="12"/>
      <c r="V1991" s="9">
        <v>0</v>
      </c>
      <c r="W1991" s="12">
        <f t="shared" si="124"/>
        <v>0</v>
      </c>
      <c r="Z1991" s="60">
        <v>1</v>
      </c>
      <c r="AA1991" s="9">
        <f t="shared" si="125"/>
        <v>1</v>
      </c>
      <c r="AB1991" s="9">
        <f t="shared" si="126"/>
        <v>0</v>
      </c>
      <c r="AC1991" s="9">
        <f t="shared" si="127"/>
        <v>0</v>
      </c>
    </row>
    <row r="1992" spans="1:29" ht="15.75" customHeight="1" x14ac:dyDescent="0.2">
      <c r="A1992" s="9">
        <v>0</v>
      </c>
      <c r="B1992" s="9">
        <v>0</v>
      </c>
      <c r="C1992" s="9">
        <v>48</v>
      </c>
      <c r="D1992" s="9">
        <v>1</v>
      </c>
      <c r="E1992" s="9">
        <v>0</v>
      </c>
      <c r="F1992" s="9">
        <v>0</v>
      </c>
      <c r="G1992" s="9">
        <v>0</v>
      </c>
      <c r="H1992" s="9">
        <v>0</v>
      </c>
      <c r="I1992" s="9">
        <v>0</v>
      </c>
      <c r="J1992" s="9">
        <v>0</v>
      </c>
      <c r="K1992" s="9">
        <v>0</v>
      </c>
      <c r="L1992" s="9">
        <v>0</v>
      </c>
      <c r="M1992" s="9">
        <v>279</v>
      </c>
      <c r="N1992" s="9">
        <v>128.5</v>
      </c>
      <c r="O1992" s="9">
        <v>73.5</v>
      </c>
      <c r="P1992" s="9">
        <v>27.49</v>
      </c>
      <c r="Q1992" s="9">
        <v>72</v>
      </c>
      <c r="R1992" s="9">
        <v>77</v>
      </c>
      <c r="S1992" s="12"/>
      <c r="V1992" s="9">
        <v>0</v>
      </c>
      <c r="W1992" s="12">
        <f t="shared" si="124"/>
        <v>0</v>
      </c>
      <c r="Z1992" s="60">
        <v>1</v>
      </c>
      <c r="AA1992" s="9">
        <f t="shared" si="125"/>
        <v>1</v>
      </c>
      <c r="AB1992" s="9">
        <f t="shared" si="126"/>
        <v>0</v>
      </c>
      <c r="AC1992" s="9">
        <f t="shared" si="127"/>
        <v>0</v>
      </c>
    </row>
    <row r="1993" spans="1:29" ht="15.75" customHeight="1" x14ac:dyDescent="0.2">
      <c r="A1993" s="9">
        <v>0</v>
      </c>
      <c r="B1993" s="9">
        <v>1</v>
      </c>
      <c r="C1993" s="9">
        <v>57</v>
      </c>
      <c r="D1993" s="9">
        <v>0</v>
      </c>
      <c r="E1993" s="9">
        <v>1</v>
      </c>
      <c r="F1993" s="9">
        <v>0</v>
      </c>
      <c r="G1993" s="9">
        <v>0</v>
      </c>
      <c r="H1993" s="9">
        <v>0</v>
      </c>
      <c r="I1993" s="9">
        <v>0</v>
      </c>
      <c r="J1993" s="9">
        <v>0</v>
      </c>
      <c r="K1993" s="9">
        <v>0</v>
      </c>
      <c r="L1993" s="9">
        <v>0</v>
      </c>
      <c r="M1993" s="9">
        <v>198</v>
      </c>
      <c r="N1993" s="9">
        <v>119</v>
      </c>
      <c r="O1993" s="9">
        <v>80</v>
      </c>
      <c r="P1993" s="9">
        <v>30.05</v>
      </c>
      <c r="Q1993" s="9">
        <v>70</v>
      </c>
      <c r="R1993" s="9">
        <v>79</v>
      </c>
      <c r="S1993" s="12"/>
      <c r="V1993" s="9">
        <v>0</v>
      </c>
      <c r="W1993" s="12">
        <f t="shared" si="124"/>
        <v>0</v>
      </c>
      <c r="Z1993" s="60">
        <v>2</v>
      </c>
      <c r="AA1993" s="9">
        <f t="shared" si="125"/>
        <v>0</v>
      </c>
      <c r="AB1993" s="9">
        <f t="shared" si="126"/>
        <v>1</v>
      </c>
      <c r="AC1993" s="9">
        <f t="shared" si="127"/>
        <v>0</v>
      </c>
    </row>
    <row r="1994" spans="1:29" ht="15.75" customHeight="1" x14ac:dyDescent="0.2">
      <c r="A1994" s="9">
        <v>1</v>
      </c>
      <c r="B1994" s="9">
        <v>0</v>
      </c>
      <c r="C1994" s="9">
        <v>40</v>
      </c>
      <c r="D1994" s="9">
        <v>1</v>
      </c>
      <c r="E1994" s="9">
        <v>0</v>
      </c>
      <c r="F1994" s="9">
        <v>0</v>
      </c>
      <c r="G1994" s="9">
        <v>0</v>
      </c>
      <c r="H1994" s="9">
        <v>0</v>
      </c>
      <c r="I1994" s="9">
        <v>0</v>
      </c>
      <c r="J1994" s="9">
        <v>0</v>
      </c>
      <c r="K1994" s="9">
        <v>0</v>
      </c>
      <c r="L1994" s="9">
        <v>0</v>
      </c>
      <c r="M1994" s="9">
        <v>144</v>
      </c>
      <c r="N1994" s="9">
        <v>122.5</v>
      </c>
      <c r="O1994" s="9">
        <v>80</v>
      </c>
      <c r="P1994" s="9">
        <v>27.46</v>
      </c>
      <c r="Q1994" s="9">
        <v>72</v>
      </c>
      <c r="R1994" s="9">
        <v>123</v>
      </c>
      <c r="S1994" s="12"/>
      <c r="V1994" s="9">
        <v>0</v>
      </c>
      <c r="W1994" s="12">
        <f t="shared" si="124"/>
        <v>0</v>
      </c>
      <c r="Z1994" s="60">
        <v>1</v>
      </c>
      <c r="AA1994" s="9">
        <f t="shared" si="125"/>
        <v>1</v>
      </c>
      <c r="AB1994" s="9">
        <f t="shared" si="126"/>
        <v>0</v>
      </c>
      <c r="AC1994" s="9">
        <f t="shared" si="127"/>
        <v>0</v>
      </c>
    </row>
    <row r="1995" spans="1:29" ht="15.75" customHeight="1" x14ac:dyDescent="0.2">
      <c r="A1995" s="9">
        <v>0</v>
      </c>
      <c r="B1995" s="9">
        <v>0</v>
      </c>
      <c r="C1995" s="9">
        <v>49</v>
      </c>
      <c r="D1995" s="9">
        <v>1</v>
      </c>
      <c r="E1995" s="9">
        <v>0</v>
      </c>
      <c r="F1995" s="9">
        <v>0</v>
      </c>
      <c r="G1995" s="9">
        <v>0</v>
      </c>
      <c r="H1995" s="9">
        <v>0</v>
      </c>
      <c r="I1995" s="9">
        <v>0</v>
      </c>
      <c r="J1995" s="9">
        <v>0</v>
      </c>
      <c r="K1995" s="9">
        <v>0</v>
      </c>
      <c r="L1995" s="9">
        <v>0</v>
      </c>
      <c r="M1995" s="9">
        <v>193</v>
      </c>
      <c r="N1995" s="9">
        <v>134</v>
      </c>
      <c r="O1995" s="9">
        <v>88</v>
      </c>
      <c r="P1995" s="9">
        <v>25.77</v>
      </c>
      <c r="Q1995" s="9">
        <v>69</v>
      </c>
      <c r="R1995" s="9">
        <v>76</v>
      </c>
      <c r="S1995" s="12"/>
      <c r="V1995" s="9">
        <v>0</v>
      </c>
      <c r="W1995" s="12">
        <f t="shared" si="124"/>
        <v>0</v>
      </c>
      <c r="Z1995" s="60">
        <v>1</v>
      </c>
      <c r="AA1995" s="9">
        <f t="shared" si="125"/>
        <v>1</v>
      </c>
      <c r="AB1995" s="9">
        <f t="shared" si="126"/>
        <v>0</v>
      </c>
      <c r="AC1995" s="9">
        <f t="shared" si="127"/>
        <v>0</v>
      </c>
    </row>
    <row r="1996" spans="1:29" ht="15.75" customHeight="1" x14ac:dyDescent="0.2">
      <c r="A1996" s="9">
        <v>0</v>
      </c>
      <c r="B1996" s="9">
        <v>1</v>
      </c>
      <c r="C1996" s="9">
        <v>43</v>
      </c>
      <c r="D1996" s="9">
        <v>0</v>
      </c>
      <c r="E1996" s="9">
        <v>1</v>
      </c>
      <c r="F1996" s="9">
        <v>0</v>
      </c>
      <c r="G1996" s="9">
        <v>0</v>
      </c>
      <c r="H1996" s="9">
        <v>0</v>
      </c>
      <c r="I1996" s="9">
        <v>1</v>
      </c>
      <c r="J1996" s="9">
        <v>0</v>
      </c>
      <c r="K1996" s="9">
        <v>1</v>
      </c>
      <c r="L1996" s="9">
        <v>0</v>
      </c>
      <c r="M1996" s="9">
        <v>234</v>
      </c>
      <c r="N1996" s="9">
        <v>173</v>
      </c>
      <c r="O1996" s="9">
        <v>96</v>
      </c>
      <c r="P1996" s="9">
        <v>27.99</v>
      </c>
      <c r="Q1996" s="9">
        <v>100</v>
      </c>
      <c r="R1996" s="9">
        <v>76</v>
      </c>
      <c r="S1996" s="12"/>
      <c r="V1996" s="9">
        <v>0</v>
      </c>
      <c r="W1996" s="12">
        <f t="shared" si="124"/>
        <v>0</v>
      </c>
      <c r="Z1996" s="60">
        <v>2</v>
      </c>
      <c r="AA1996" s="9">
        <f t="shared" si="125"/>
        <v>0</v>
      </c>
      <c r="AB1996" s="9">
        <f t="shared" si="126"/>
        <v>1</v>
      </c>
      <c r="AC1996" s="9">
        <f t="shared" si="127"/>
        <v>0</v>
      </c>
    </row>
    <row r="1997" spans="1:29" ht="15.75" customHeight="1" x14ac:dyDescent="0.2">
      <c r="A1997" s="9">
        <v>0</v>
      </c>
      <c r="B1997" s="9">
        <v>0</v>
      </c>
      <c r="C1997" s="9">
        <v>50</v>
      </c>
      <c r="D1997" s="9">
        <v>0</v>
      </c>
      <c r="E1997" s="9">
        <v>1</v>
      </c>
      <c r="F1997" s="9">
        <v>0</v>
      </c>
      <c r="G1997" s="9">
        <v>0</v>
      </c>
      <c r="H1997" s="9">
        <v>0</v>
      </c>
      <c r="I1997" s="9">
        <v>1</v>
      </c>
      <c r="J1997" s="9">
        <v>0</v>
      </c>
      <c r="K1997" s="9">
        <v>1</v>
      </c>
      <c r="L1997" s="9">
        <v>0</v>
      </c>
      <c r="M1997" s="9">
        <v>241</v>
      </c>
      <c r="N1997" s="9">
        <v>132</v>
      </c>
      <c r="O1997" s="9">
        <v>85</v>
      </c>
      <c r="P1997" s="9">
        <v>23.81</v>
      </c>
      <c r="Q1997" s="9">
        <v>55</v>
      </c>
      <c r="R1997" s="9">
        <v>84</v>
      </c>
      <c r="S1997" s="12"/>
      <c r="V1997" s="9">
        <v>0</v>
      </c>
      <c r="W1997" s="12">
        <f t="shared" si="124"/>
        <v>0</v>
      </c>
      <c r="Z1997" s="60">
        <v>2</v>
      </c>
      <c r="AA1997" s="9">
        <f t="shared" si="125"/>
        <v>0</v>
      </c>
      <c r="AB1997" s="9">
        <f t="shared" si="126"/>
        <v>1</v>
      </c>
      <c r="AC1997" s="9">
        <f t="shared" si="127"/>
        <v>0</v>
      </c>
    </row>
    <row r="1998" spans="1:29" ht="15.75" customHeight="1" x14ac:dyDescent="0.2">
      <c r="A1998" s="9">
        <v>0</v>
      </c>
      <c r="B1998" s="9">
        <v>0</v>
      </c>
      <c r="C1998" s="9">
        <v>51</v>
      </c>
      <c r="D1998" s="9">
        <v>0</v>
      </c>
      <c r="E1998" s="9">
        <v>1</v>
      </c>
      <c r="F1998" s="9">
        <v>0</v>
      </c>
      <c r="G1998" s="9">
        <v>0</v>
      </c>
      <c r="H1998" s="9">
        <v>0</v>
      </c>
      <c r="I1998" s="9">
        <v>0</v>
      </c>
      <c r="J1998" s="9">
        <v>0</v>
      </c>
      <c r="K1998" s="9">
        <v>0</v>
      </c>
      <c r="L1998" s="9">
        <v>0</v>
      </c>
      <c r="M1998" s="9">
        <v>224</v>
      </c>
      <c r="N1998" s="9">
        <v>111.5</v>
      </c>
      <c r="O1998" s="9">
        <v>77</v>
      </c>
      <c r="P1998" s="9">
        <v>24.08</v>
      </c>
      <c r="Q1998" s="9">
        <v>63</v>
      </c>
      <c r="R1998" s="9">
        <v>74</v>
      </c>
      <c r="S1998" s="12"/>
      <c r="V1998" s="9">
        <v>0</v>
      </c>
      <c r="W1998" s="12">
        <f t="shared" si="124"/>
        <v>0</v>
      </c>
      <c r="Z1998" s="60">
        <v>2</v>
      </c>
      <c r="AA1998" s="9">
        <f t="shared" si="125"/>
        <v>0</v>
      </c>
      <c r="AB1998" s="9">
        <f t="shared" si="126"/>
        <v>1</v>
      </c>
      <c r="AC1998" s="9">
        <f t="shared" si="127"/>
        <v>0</v>
      </c>
    </row>
    <row r="1999" spans="1:29" ht="15.75" customHeight="1" x14ac:dyDescent="0.2">
      <c r="A1999" s="9">
        <v>1</v>
      </c>
      <c r="B1999" s="9">
        <v>0</v>
      </c>
      <c r="C1999" s="9">
        <v>58</v>
      </c>
      <c r="D1999" s="9">
        <v>1</v>
      </c>
      <c r="E1999" s="9">
        <v>0</v>
      </c>
      <c r="F1999" s="9">
        <v>0</v>
      </c>
      <c r="G1999" s="9">
        <v>0</v>
      </c>
      <c r="H1999" s="9">
        <v>0</v>
      </c>
      <c r="I1999" s="9">
        <v>0</v>
      </c>
      <c r="J1999" s="9">
        <v>0</v>
      </c>
      <c r="K1999" s="9">
        <v>0</v>
      </c>
      <c r="L1999" s="9">
        <v>1</v>
      </c>
      <c r="M1999" s="9">
        <v>260</v>
      </c>
      <c r="N1999" s="9">
        <v>85.5</v>
      </c>
      <c r="O1999" s="9">
        <v>51</v>
      </c>
      <c r="P1999" s="9">
        <v>20.76</v>
      </c>
      <c r="Q1999" s="9">
        <v>87</v>
      </c>
      <c r="R1999" s="9">
        <v>206</v>
      </c>
      <c r="S1999" s="12"/>
      <c r="V1999" s="9">
        <v>0</v>
      </c>
      <c r="W1999" s="12">
        <f t="shared" si="124"/>
        <v>0</v>
      </c>
      <c r="Z1999" s="60">
        <v>1</v>
      </c>
      <c r="AA1999" s="9">
        <f t="shared" si="125"/>
        <v>1</v>
      </c>
      <c r="AB1999" s="9">
        <f t="shared" si="126"/>
        <v>0</v>
      </c>
      <c r="AC1999" s="9">
        <f t="shared" si="127"/>
        <v>0</v>
      </c>
    </row>
    <row r="2000" spans="1:29" ht="15.75" customHeight="1" x14ac:dyDescent="0.2">
      <c r="A2000" s="9">
        <v>0</v>
      </c>
      <c r="B2000" s="9">
        <v>0</v>
      </c>
      <c r="C2000" s="9">
        <v>51</v>
      </c>
      <c r="D2000" s="9">
        <v>1</v>
      </c>
      <c r="E2000" s="9">
        <v>0</v>
      </c>
      <c r="F2000" s="9">
        <v>0</v>
      </c>
      <c r="G2000" s="9">
        <v>1</v>
      </c>
      <c r="H2000" s="9">
        <v>15</v>
      </c>
      <c r="I2000" s="9">
        <v>0</v>
      </c>
      <c r="J2000" s="9">
        <v>0</v>
      </c>
      <c r="K2000" s="9">
        <v>1</v>
      </c>
      <c r="L2000" s="9">
        <v>0</v>
      </c>
      <c r="M2000" s="9">
        <v>240</v>
      </c>
      <c r="N2000" s="9">
        <v>180</v>
      </c>
      <c r="O2000" s="9">
        <v>107.5</v>
      </c>
      <c r="P2000" s="9">
        <v>25.33</v>
      </c>
      <c r="Q2000" s="9">
        <v>68</v>
      </c>
      <c r="R2000" s="9">
        <v>80</v>
      </c>
      <c r="S2000" s="12"/>
      <c r="V2000" s="9">
        <v>15</v>
      </c>
      <c r="W2000" s="12">
        <f t="shared" si="124"/>
        <v>1</v>
      </c>
      <c r="Z2000" s="60">
        <v>1</v>
      </c>
      <c r="AA2000" s="9">
        <f t="shared" si="125"/>
        <v>1</v>
      </c>
      <c r="AB2000" s="9">
        <f t="shared" si="126"/>
        <v>0</v>
      </c>
      <c r="AC2000" s="9">
        <f t="shared" si="127"/>
        <v>0</v>
      </c>
    </row>
    <row r="2001" spans="1:29" ht="15.75" customHeight="1" x14ac:dyDescent="0.2">
      <c r="A2001" s="9">
        <v>0</v>
      </c>
      <c r="B2001" s="9">
        <v>0</v>
      </c>
      <c r="C2001" s="9">
        <v>40</v>
      </c>
      <c r="D2001" s="9">
        <v>0</v>
      </c>
      <c r="E2001" s="9">
        <v>1</v>
      </c>
      <c r="F2001" s="9">
        <v>0</v>
      </c>
      <c r="G2001" s="9">
        <v>0</v>
      </c>
      <c r="H2001" s="9">
        <v>0</v>
      </c>
      <c r="I2001" s="9">
        <v>0</v>
      </c>
      <c r="J2001" s="9">
        <v>0</v>
      </c>
      <c r="K2001" s="9">
        <v>0</v>
      </c>
      <c r="L2001" s="9">
        <v>0</v>
      </c>
      <c r="M2001" s="9">
        <v>195</v>
      </c>
      <c r="N2001" s="9">
        <v>132</v>
      </c>
      <c r="O2001" s="9">
        <v>81</v>
      </c>
      <c r="P2001" s="9">
        <v>24.26</v>
      </c>
      <c r="Q2001" s="9">
        <v>80</v>
      </c>
      <c r="R2001" s="9">
        <v>86</v>
      </c>
      <c r="S2001" s="12"/>
      <c r="V2001" s="9">
        <v>0</v>
      </c>
      <c r="W2001" s="12">
        <f t="shared" si="124"/>
        <v>0</v>
      </c>
      <c r="Z2001" s="60">
        <v>2</v>
      </c>
      <c r="AA2001" s="9">
        <f t="shared" si="125"/>
        <v>0</v>
      </c>
      <c r="AB2001" s="9">
        <f t="shared" si="126"/>
        <v>1</v>
      </c>
      <c r="AC2001" s="9">
        <f t="shared" si="127"/>
        <v>0</v>
      </c>
    </row>
    <row r="2002" spans="1:29" ht="15.75" customHeight="1" x14ac:dyDescent="0.2">
      <c r="A2002" s="9">
        <v>0</v>
      </c>
      <c r="B2002" s="9">
        <v>0</v>
      </c>
      <c r="C2002" s="9">
        <v>46</v>
      </c>
      <c r="D2002" s="9">
        <v>0</v>
      </c>
      <c r="E2002" s="9">
        <v>0</v>
      </c>
      <c r="F2002" s="9">
        <v>0</v>
      </c>
      <c r="G2002" s="9">
        <v>1</v>
      </c>
      <c r="H2002" s="9">
        <v>5</v>
      </c>
      <c r="I2002" s="9">
        <v>0</v>
      </c>
      <c r="J2002" s="9">
        <v>0</v>
      </c>
      <c r="K2002" s="9">
        <v>0</v>
      </c>
      <c r="L2002" s="9">
        <v>0</v>
      </c>
      <c r="M2002" s="9">
        <v>228</v>
      </c>
      <c r="N2002" s="9">
        <v>110</v>
      </c>
      <c r="O2002" s="9">
        <v>80</v>
      </c>
      <c r="P2002" s="9">
        <v>19.739999999999998</v>
      </c>
      <c r="Q2002" s="9">
        <v>90</v>
      </c>
      <c r="R2002" s="9">
        <v>127</v>
      </c>
      <c r="S2002" s="12"/>
      <c r="V2002" s="9">
        <v>5</v>
      </c>
      <c r="W2002" s="12">
        <f t="shared" si="124"/>
        <v>1</v>
      </c>
      <c r="Z2002" s="60">
        <v>4</v>
      </c>
      <c r="AA2002" s="9">
        <f t="shared" si="125"/>
        <v>0</v>
      </c>
      <c r="AB2002" s="9">
        <f t="shared" si="126"/>
        <v>0</v>
      </c>
      <c r="AC2002" s="9">
        <f t="shared" si="127"/>
        <v>0</v>
      </c>
    </row>
    <row r="2003" spans="1:29" ht="15.75" customHeight="1" x14ac:dyDescent="0.2">
      <c r="A2003" s="9">
        <v>0</v>
      </c>
      <c r="B2003" s="9">
        <v>1</v>
      </c>
      <c r="C2003" s="9">
        <v>44</v>
      </c>
      <c r="D2003" s="9">
        <v>1</v>
      </c>
      <c r="E2003" s="9">
        <v>0</v>
      </c>
      <c r="F2003" s="9">
        <v>0</v>
      </c>
      <c r="G2003" s="9">
        <v>1</v>
      </c>
      <c r="H2003" s="9">
        <v>20</v>
      </c>
      <c r="I2003" s="9">
        <v>0</v>
      </c>
      <c r="J2003" s="9">
        <v>0</v>
      </c>
      <c r="K2003" s="9">
        <v>0</v>
      </c>
      <c r="L2003" s="9">
        <v>0</v>
      </c>
      <c r="M2003" s="9">
        <v>260</v>
      </c>
      <c r="N2003" s="9">
        <v>134</v>
      </c>
      <c r="O2003" s="9">
        <v>80</v>
      </c>
      <c r="P2003" s="9">
        <v>22.25</v>
      </c>
      <c r="Q2003" s="9">
        <v>87</v>
      </c>
      <c r="R2003" s="9">
        <v>81</v>
      </c>
      <c r="S2003" s="12"/>
      <c r="V2003" s="9">
        <v>20</v>
      </c>
      <c r="W2003" s="12">
        <f t="shared" si="124"/>
        <v>1</v>
      </c>
      <c r="Z2003" s="60">
        <v>1</v>
      </c>
      <c r="AA2003" s="9">
        <f t="shared" si="125"/>
        <v>1</v>
      </c>
      <c r="AB2003" s="9">
        <f t="shared" si="126"/>
        <v>0</v>
      </c>
      <c r="AC2003" s="9">
        <f t="shared" si="127"/>
        <v>0</v>
      </c>
    </row>
    <row r="2004" spans="1:29" ht="15.75" customHeight="1" x14ac:dyDescent="0.2">
      <c r="A2004" s="9">
        <v>0</v>
      </c>
      <c r="B2004" s="9">
        <v>0</v>
      </c>
      <c r="C2004" s="9">
        <v>59</v>
      </c>
      <c r="D2004" s="9">
        <v>1</v>
      </c>
      <c r="E2004" s="9">
        <v>0</v>
      </c>
      <c r="F2004" s="9">
        <v>0</v>
      </c>
      <c r="G2004" s="9">
        <v>1</v>
      </c>
      <c r="H2004" s="9">
        <v>20</v>
      </c>
      <c r="I2004" s="9">
        <v>0</v>
      </c>
      <c r="J2004" s="9">
        <v>0</v>
      </c>
      <c r="K2004" s="9">
        <v>0</v>
      </c>
      <c r="L2004" s="9">
        <v>0</v>
      </c>
      <c r="M2004" s="9">
        <v>225</v>
      </c>
      <c r="N2004" s="9">
        <v>110</v>
      </c>
      <c r="O2004" s="9">
        <v>64</v>
      </c>
      <c r="P2004" s="9">
        <v>28.1</v>
      </c>
      <c r="Q2004" s="9">
        <v>66</v>
      </c>
      <c r="R2004" s="9">
        <v>64</v>
      </c>
      <c r="S2004" s="12"/>
      <c r="V2004" s="9">
        <v>20</v>
      </c>
      <c r="W2004" s="12">
        <f t="shared" si="124"/>
        <v>1</v>
      </c>
      <c r="Z2004" s="60">
        <v>1</v>
      </c>
      <c r="AA2004" s="9">
        <f t="shared" si="125"/>
        <v>1</v>
      </c>
      <c r="AB2004" s="9">
        <f t="shared" si="126"/>
        <v>0</v>
      </c>
      <c r="AC2004" s="9">
        <f t="shared" si="127"/>
        <v>0</v>
      </c>
    </row>
    <row r="2005" spans="1:29" ht="15.75" customHeight="1" x14ac:dyDescent="0.2">
      <c r="A2005" s="9">
        <v>0</v>
      </c>
      <c r="B2005" s="9">
        <v>1</v>
      </c>
      <c r="C2005" s="9">
        <v>51</v>
      </c>
      <c r="D2005" s="9">
        <v>1</v>
      </c>
      <c r="E2005" s="9">
        <v>0</v>
      </c>
      <c r="F2005" s="9">
        <v>0</v>
      </c>
      <c r="G2005" s="9">
        <v>1</v>
      </c>
      <c r="H2005" s="9">
        <v>20</v>
      </c>
      <c r="I2005" s="9">
        <v>0</v>
      </c>
      <c r="J2005" s="9">
        <v>0</v>
      </c>
      <c r="K2005" s="9">
        <v>0</v>
      </c>
      <c r="L2005" s="9">
        <v>0</v>
      </c>
      <c r="M2005" s="9">
        <v>234</v>
      </c>
      <c r="N2005" s="9">
        <v>112.5</v>
      </c>
      <c r="O2005" s="9">
        <v>74</v>
      </c>
      <c r="P2005" s="9">
        <v>26.37</v>
      </c>
      <c r="Q2005" s="9">
        <v>70</v>
      </c>
      <c r="R2005" s="9">
        <v>78</v>
      </c>
      <c r="S2005" s="12"/>
      <c r="V2005" s="9">
        <v>20</v>
      </c>
      <c r="W2005" s="12">
        <f t="shared" si="124"/>
        <v>1</v>
      </c>
      <c r="Z2005" s="60">
        <v>1</v>
      </c>
      <c r="AA2005" s="9">
        <f t="shared" si="125"/>
        <v>1</v>
      </c>
      <c r="AB2005" s="9">
        <f t="shared" si="126"/>
        <v>0</v>
      </c>
      <c r="AC2005" s="9">
        <f t="shared" si="127"/>
        <v>0</v>
      </c>
    </row>
    <row r="2006" spans="1:29" ht="15.75" customHeight="1" x14ac:dyDescent="0.2">
      <c r="A2006" s="9">
        <v>0</v>
      </c>
      <c r="B2006" s="9">
        <v>0</v>
      </c>
      <c r="C2006" s="9">
        <v>44</v>
      </c>
      <c r="D2006" s="9">
        <v>1</v>
      </c>
      <c r="E2006" s="9">
        <v>0</v>
      </c>
      <c r="F2006" s="9">
        <v>0</v>
      </c>
      <c r="G2006" s="9">
        <v>0</v>
      </c>
      <c r="H2006" s="9">
        <v>0</v>
      </c>
      <c r="I2006" s="9">
        <v>0</v>
      </c>
      <c r="J2006" s="9">
        <v>0</v>
      </c>
      <c r="K2006" s="9">
        <v>0</v>
      </c>
      <c r="L2006" s="9">
        <v>0</v>
      </c>
      <c r="M2006" s="9">
        <v>192</v>
      </c>
      <c r="N2006" s="9">
        <v>112</v>
      </c>
      <c r="O2006" s="9">
        <v>62</v>
      </c>
      <c r="P2006" s="9">
        <v>30.47</v>
      </c>
      <c r="Q2006" s="9">
        <v>75</v>
      </c>
      <c r="R2006" s="9">
        <v>82</v>
      </c>
      <c r="S2006" s="12"/>
      <c r="V2006" s="9">
        <v>0</v>
      </c>
      <c r="W2006" s="12">
        <f t="shared" si="124"/>
        <v>0</v>
      </c>
      <c r="Z2006" s="60">
        <v>1</v>
      </c>
      <c r="AA2006" s="9">
        <f t="shared" si="125"/>
        <v>1</v>
      </c>
      <c r="AB2006" s="9">
        <f t="shared" si="126"/>
        <v>0</v>
      </c>
      <c r="AC2006" s="9">
        <f t="shared" si="127"/>
        <v>0</v>
      </c>
    </row>
    <row r="2007" spans="1:29" ht="15.75" customHeight="1" x14ac:dyDescent="0.2">
      <c r="A2007" s="9">
        <v>0</v>
      </c>
      <c r="B2007" s="9">
        <v>1</v>
      </c>
      <c r="C2007" s="9">
        <v>36</v>
      </c>
      <c r="D2007" s="9">
        <v>1</v>
      </c>
      <c r="E2007" s="9">
        <v>0</v>
      </c>
      <c r="F2007" s="9">
        <v>0</v>
      </c>
      <c r="G2007" s="9">
        <v>1</v>
      </c>
      <c r="H2007" s="9">
        <v>15</v>
      </c>
      <c r="I2007" s="9">
        <v>0</v>
      </c>
      <c r="J2007" s="9">
        <v>0</v>
      </c>
      <c r="K2007" s="9">
        <v>0</v>
      </c>
      <c r="L2007" s="9">
        <v>0</v>
      </c>
      <c r="M2007" s="9">
        <v>300</v>
      </c>
      <c r="N2007" s="9">
        <v>102</v>
      </c>
      <c r="O2007" s="9">
        <v>66.5</v>
      </c>
      <c r="P2007" s="9">
        <v>25.68</v>
      </c>
      <c r="Q2007" s="9">
        <v>100</v>
      </c>
      <c r="R2007" s="9">
        <v>100</v>
      </c>
      <c r="S2007" s="12"/>
      <c r="V2007" s="9">
        <v>15</v>
      </c>
      <c r="W2007" s="12">
        <f t="shared" si="124"/>
        <v>1</v>
      </c>
      <c r="Z2007" s="60">
        <v>1</v>
      </c>
      <c r="AA2007" s="9">
        <f t="shared" si="125"/>
        <v>1</v>
      </c>
      <c r="AB2007" s="9">
        <f t="shared" si="126"/>
        <v>0</v>
      </c>
      <c r="AC2007" s="9">
        <f t="shared" si="127"/>
        <v>0</v>
      </c>
    </row>
    <row r="2008" spans="1:29" ht="15.75" customHeight="1" x14ac:dyDescent="0.2">
      <c r="A2008" s="9">
        <v>0</v>
      </c>
      <c r="B2008" s="9">
        <v>1</v>
      </c>
      <c r="C2008" s="9">
        <v>36</v>
      </c>
      <c r="D2008" s="9">
        <v>0</v>
      </c>
      <c r="E2008" s="9">
        <v>0</v>
      </c>
      <c r="F2008" s="9">
        <v>0</v>
      </c>
      <c r="G2008" s="9">
        <v>1</v>
      </c>
      <c r="H2008" s="9">
        <v>35</v>
      </c>
      <c r="I2008" s="9">
        <v>0</v>
      </c>
      <c r="J2008" s="9">
        <v>0</v>
      </c>
      <c r="K2008" s="9">
        <v>0</v>
      </c>
      <c r="L2008" s="9">
        <v>0</v>
      </c>
      <c r="M2008" s="9">
        <v>240</v>
      </c>
      <c r="N2008" s="9">
        <v>114</v>
      </c>
      <c r="O2008" s="9">
        <v>76</v>
      </c>
      <c r="P2008" s="9">
        <v>25.82</v>
      </c>
      <c r="Q2008" s="9">
        <v>66</v>
      </c>
      <c r="R2008" s="9">
        <v>78</v>
      </c>
      <c r="S2008" s="12"/>
      <c r="V2008" s="9">
        <v>35</v>
      </c>
      <c r="W2008" s="12">
        <f t="shared" si="124"/>
        <v>1</v>
      </c>
      <c r="Z2008" s="60">
        <v>4</v>
      </c>
      <c r="AA2008" s="9">
        <f t="shared" si="125"/>
        <v>0</v>
      </c>
      <c r="AB2008" s="9">
        <f t="shared" si="126"/>
        <v>0</v>
      </c>
      <c r="AC2008" s="9">
        <f t="shared" si="127"/>
        <v>0</v>
      </c>
    </row>
    <row r="2009" spans="1:29" ht="15.75" customHeight="1" x14ac:dyDescent="0.2">
      <c r="A2009" s="9">
        <v>1</v>
      </c>
      <c r="B2009" s="9">
        <v>1</v>
      </c>
      <c r="C2009" s="9">
        <v>64</v>
      </c>
      <c r="D2009" s="9">
        <v>1</v>
      </c>
      <c r="E2009" s="9">
        <v>0</v>
      </c>
      <c r="F2009" s="9">
        <v>0</v>
      </c>
      <c r="G2009" s="9">
        <v>1</v>
      </c>
      <c r="H2009" s="9">
        <v>15</v>
      </c>
      <c r="I2009" s="9">
        <v>1</v>
      </c>
      <c r="J2009" s="9">
        <v>0</v>
      </c>
      <c r="K2009" s="9">
        <v>1</v>
      </c>
      <c r="L2009" s="9">
        <v>0</v>
      </c>
      <c r="M2009" s="9">
        <v>266</v>
      </c>
      <c r="N2009" s="9">
        <v>191</v>
      </c>
      <c r="O2009" s="9">
        <v>81</v>
      </c>
      <c r="P2009" s="9">
        <v>25.33</v>
      </c>
      <c r="Q2009" s="9">
        <v>95</v>
      </c>
      <c r="R2009" s="9">
        <v>78</v>
      </c>
      <c r="S2009" s="12"/>
      <c r="V2009" s="9">
        <v>15</v>
      </c>
      <c r="W2009" s="12">
        <f t="shared" si="124"/>
        <v>1</v>
      </c>
      <c r="Z2009" s="60">
        <v>1</v>
      </c>
      <c r="AA2009" s="9">
        <f t="shared" si="125"/>
        <v>1</v>
      </c>
      <c r="AB2009" s="9">
        <f t="shared" si="126"/>
        <v>0</v>
      </c>
      <c r="AC2009" s="9">
        <f t="shared" si="127"/>
        <v>0</v>
      </c>
    </row>
    <row r="2010" spans="1:29" ht="15.75" customHeight="1" x14ac:dyDescent="0.2">
      <c r="A2010" s="9">
        <v>0</v>
      </c>
      <c r="B2010" s="9">
        <v>1</v>
      </c>
      <c r="C2010" s="9">
        <v>50</v>
      </c>
      <c r="D2010" s="9">
        <v>0</v>
      </c>
      <c r="E2010" s="9">
        <v>0</v>
      </c>
      <c r="F2010" s="9">
        <v>1</v>
      </c>
      <c r="G2010" s="9">
        <v>1</v>
      </c>
      <c r="H2010" s="9">
        <v>30</v>
      </c>
      <c r="I2010" s="9">
        <v>0</v>
      </c>
      <c r="J2010" s="9">
        <v>0</v>
      </c>
      <c r="K2010" s="9">
        <v>1</v>
      </c>
      <c r="L2010" s="9">
        <v>0</v>
      </c>
      <c r="M2010" s="9">
        <v>234</v>
      </c>
      <c r="N2010" s="9">
        <v>152.5</v>
      </c>
      <c r="O2010" s="9">
        <v>105</v>
      </c>
      <c r="P2010" s="9">
        <v>35.85</v>
      </c>
      <c r="Q2010" s="9">
        <v>72</v>
      </c>
      <c r="R2010" s="9">
        <v>78</v>
      </c>
      <c r="S2010" s="12"/>
      <c r="V2010" s="9">
        <v>30</v>
      </c>
      <c r="W2010" s="12">
        <f t="shared" si="124"/>
        <v>1</v>
      </c>
      <c r="Z2010" s="60">
        <v>3</v>
      </c>
      <c r="AA2010" s="9">
        <f t="shared" si="125"/>
        <v>0</v>
      </c>
      <c r="AB2010" s="9">
        <f t="shared" si="126"/>
        <v>0</v>
      </c>
      <c r="AC2010" s="9">
        <f t="shared" si="127"/>
        <v>1</v>
      </c>
    </row>
    <row r="2011" spans="1:29" ht="15.75" customHeight="1" x14ac:dyDescent="0.2">
      <c r="A2011" s="9">
        <v>0</v>
      </c>
      <c r="B2011" s="9">
        <v>0</v>
      </c>
      <c r="C2011" s="9">
        <v>47</v>
      </c>
      <c r="D2011" s="9">
        <v>1</v>
      </c>
      <c r="E2011" s="9">
        <v>0</v>
      </c>
      <c r="F2011" s="9">
        <v>0</v>
      </c>
      <c r="G2011" s="9">
        <v>1</v>
      </c>
      <c r="H2011" s="9">
        <v>9</v>
      </c>
      <c r="I2011" s="9">
        <v>0</v>
      </c>
      <c r="J2011" s="9">
        <v>0</v>
      </c>
      <c r="K2011" s="9">
        <v>0</v>
      </c>
      <c r="L2011" s="9">
        <v>0</v>
      </c>
      <c r="M2011" s="9">
        <v>261</v>
      </c>
      <c r="N2011" s="9">
        <v>133</v>
      </c>
      <c r="O2011" s="9">
        <v>77</v>
      </c>
      <c r="P2011" s="9">
        <v>27.96</v>
      </c>
      <c r="Q2011" s="9">
        <v>87</v>
      </c>
      <c r="R2011" s="9">
        <v>105</v>
      </c>
      <c r="S2011" s="12"/>
      <c r="V2011" s="9">
        <v>9</v>
      </c>
      <c r="W2011" s="12">
        <f t="shared" si="124"/>
        <v>1</v>
      </c>
      <c r="Z2011" s="60">
        <v>1</v>
      </c>
      <c r="AA2011" s="9">
        <f t="shared" si="125"/>
        <v>1</v>
      </c>
      <c r="AB2011" s="9">
        <f t="shared" si="126"/>
        <v>0</v>
      </c>
      <c r="AC2011" s="9">
        <f t="shared" si="127"/>
        <v>0</v>
      </c>
    </row>
    <row r="2012" spans="1:29" ht="15.75" customHeight="1" x14ac:dyDescent="0.2">
      <c r="A2012" s="9">
        <v>0</v>
      </c>
      <c r="B2012" s="9">
        <v>0</v>
      </c>
      <c r="C2012" s="9">
        <v>42</v>
      </c>
      <c r="D2012" s="9">
        <v>1</v>
      </c>
      <c r="E2012" s="9">
        <v>0</v>
      </c>
      <c r="F2012" s="9">
        <v>0</v>
      </c>
      <c r="G2012" s="9">
        <v>1</v>
      </c>
      <c r="H2012" s="9">
        <v>9</v>
      </c>
      <c r="I2012" s="9">
        <v>0</v>
      </c>
      <c r="J2012" s="9">
        <v>0</v>
      </c>
      <c r="K2012" s="9">
        <v>1</v>
      </c>
      <c r="L2012" s="9">
        <v>0</v>
      </c>
      <c r="M2012" s="9">
        <v>274</v>
      </c>
      <c r="N2012" s="9">
        <v>135</v>
      </c>
      <c r="O2012" s="9">
        <v>90</v>
      </c>
      <c r="P2012" s="9">
        <v>22.19</v>
      </c>
      <c r="Q2012" s="9">
        <v>70</v>
      </c>
      <c r="R2012" s="9">
        <v>78</v>
      </c>
      <c r="S2012" s="12"/>
      <c r="V2012" s="9">
        <v>9</v>
      </c>
      <c r="W2012" s="12">
        <f t="shared" si="124"/>
        <v>1</v>
      </c>
      <c r="Z2012" s="60">
        <v>1</v>
      </c>
      <c r="AA2012" s="9">
        <f t="shared" si="125"/>
        <v>1</v>
      </c>
      <c r="AB2012" s="9">
        <f t="shared" si="126"/>
        <v>0</v>
      </c>
      <c r="AC2012" s="9">
        <f t="shared" si="127"/>
        <v>0</v>
      </c>
    </row>
    <row r="2013" spans="1:29" ht="15.75" customHeight="1" x14ac:dyDescent="0.2">
      <c r="A2013" s="9">
        <v>0</v>
      </c>
      <c r="B2013" s="9">
        <v>0</v>
      </c>
      <c r="C2013" s="9">
        <v>54</v>
      </c>
      <c r="D2013" s="9">
        <v>0</v>
      </c>
      <c r="E2013" s="9">
        <v>0</v>
      </c>
      <c r="F2013" s="9">
        <v>1</v>
      </c>
      <c r="G2013" s="9">
        <v>0</v>
      </c>
      <c r="H2013" s="9">
        <v>0</v>
      </c>
      <c r="I2013" s="9">
        <v>0</v>
      </c>
      <c r="J2013" s="9">
        <v>0</v>
      </c>
      <c r="K2013" s="9">
        <v>1</v>
      </c>
      <c r="L2013" s="9">
        <v>0</v>
      </c>
      <c r="M2013" s="9">
        <v>227</v>
      </c>
      <c r="N2013" s="9">
        <v>168</v>
      </c>
      <c r="O2013" s="9">
        <v>94</v>
      </c>
      <c r="P2013" s="9">
        <v>22.7</v>
      </c>
      <c r="Q2013" s="9">
        <v>75</v>
      </c>
      <c r="R2013" s="9">
        <v>70</v>
      </c>
      <c r="S2013" s="12"/>
      <c r="V2013" s="9">
        <v>0</v>
      </c>
      <c r="W2013" s="12">
        <f t="shared" si="124"/>
        <v>0</v>
      </c>
      <c r="Z2013" s="60">
        <v>3</v>
      </c>
      <c r="AA2013" s="9">
        <f t="shared" si="125"/>
        <v>0</v>
      </c>
      <c r="AB2013" s="9">
        <f t="shared" si="126"/>
        <v>0</v>
      </c>
      <c r="AC2013" s="9">
        <f t="shared" si="127"/>
        <v>1</v>
      </c>
    </row>
    <row r="2014" spans="1:29" ht="15.75" customHeight="1" x14ac:dyDescent="0.2">
      <c r="A2014" s="9">
        <v>0</v>
      </c>
      <c r="B2014" s="9">
        <v>0</v>
      </c>
      <c r="C2014" s="9">
        <v>52</v>
      </c>
      <c r="D2014" s="9">
        <v>0</v>
      </c>
      <c r="E2014" s="9">
        <v>1</v>
      </c>
      <c r="F2014" s="9">
        <v>0</v>
      </c>
      <c r="G2014" s="9">
        <v>0</v>
      </c>
      <c r="H2014" s="9">
        <v>0</v>
      </c>
      <c r="I2014" s="9">
        <v>0</v>
      </c>
      <c r="J2014" s="9">
        <v>0</v>
      </c>
      <c r="K2014" s="9">
        <v>1</v>
      </c>
      <c r="L2014" s="9">
        <v>0</v>
      </c>
      <c r="M2014" s="9">
        <v>279</v>
      </c>
      <c r="N2014" s="9">
        <v>148</v>
      </c>
      <c r="O2014" s="9">
        <v>99</v>
      </c>
      <c r="P2014" s="9">
        <v>26.64</v>
      </c>
      <c r="Q2014" s="9">
        <v>86</v>
      </c>
      <c r="R2014" s="9">
        <v>85</v>
      </c>
      <c r="S2014" s="12"/>
      <c r="V2014" s="9">
        <v>0</v>
      </c>
      <c r="W2014" s="12">
        <f t="shared" si="124"/>
        <v>0</v>
      </c>
      <c r="Z2014" s="60">
        <v>2</v>
      </c>
      <c r="AA2014" s="9">
        <f t="shared" si="125"/>
        <v>0</v>
      </c>
      <c r="AB2014" s="9">
        <f t="shared" si="126"/>
        <v>1</v>
      </c>
      <c r="AC2014" s="9">
        <f t="shared" si="127"/>
        <v>0</v>
      </c>
    </row>
    <row r="2015" spans="1:29" ht="15.75" customHeight="1" x14ac:dyDescent="0.2">
      <c r="A2015" s="9">
        <v>0</v>
      </c>
      <c r="B2015" s="9">
        <v>1</v>
      </c>
      <c r="C2015" s="9">
        <v>52</v>
      </c>
      <c r="D2015" s="9">
        <v>0</v>
      </c>
      <c r="E2015" s="9">
        <v>0</v>
      </c>
      <c r="F2015" s="9">
        <v>0</v>
      </c>
      <c r="G2015" s="9">
        <v>1</v>
      </c>
      <c r="H2015" s="9">
        <v>15</v>
      </c>
      <c r="I2015" s="9">
        <v>0</v>
      </c>
      <c r="J2015" s="9">
        <v>0</v>
      </c>
      <c r="K2015" s="9">
        <v>0</v>
      </c>
      <c r="L2015" s="9">
        <v>0</v>
      </c>
      <c r="M2015" s="9">
        <v>190</v>
      </c>
      <c r="N2015" s="9">
        <v>118</v>
      </c>
      <c r="O2015" s="9">
        <v>80</v>
      </c>
      <c r="P2015" s="9">
        <v>24.47</v>
      </c>
      <c r="Q2015" s="9">
        <v>50</v>
      </c>
      <c r="R2015" s="9">
        <v>88</v>
      </c>
      <c r="S2015" s="12"/>
      <c r="V2015" s="9">
        <v>15</v>
      </c>
      <c r="W2015" s="12">
        <f t="shared" si="124"/>
        <v>1</v>
      </c>
      <c r="Z2015" s="60">
        <v>4</v>
      </c>
      <c r="AA2015" s="9">
        <f t="shared" si="125"/>
        <v>0</v>
      </c>
      <c r="AB2015" s="9">
        <f t="shared" si="126"/>
        <v>0</v>
      </c>
      <c r="AC2015" s="9">
        <f t="shared" si="127"/>
        <v>0</v>
      </c>
    </row>
    <row r="2016" spans="1:29" ht="15.75" customHeight="1" x14ac:dyDescent="0.2">
      <c r="A2016" s="9">
        <v>0</v>
      </c>
      <c r="B2016" s="9">
        <v>0</v>
      </c>
      <c r="C2016" s="9">
        <v>51</v>
      </c>
      <c r="D2016" s="9">
        <v>0</v>
      </c>
      <c r="E2016" s="9">
        <v>1</v>
      </c>
      <c r="F2016" s="9">
        <v>0</v>
      </c>
      <c r="G2016" s="9">
        <v>0</v>
      </c>
      <c r="H2016" s="9">
        <v>0</v>
      </c>
      <c r="I2016" s="9">
        <v>0</v>
      </c>
      <c r="J2016" s="9">
        <v>0</v>
      </c>
      <c r="K2016" s="9">
        <v>1</v>
      </c>
      <c r="L2016" s="9">
        <v>0</v>
      </c>
      <c r="M2016" s="9">
        <v>351</v>
      </c>
      <c r="N2016" s="9">
        <v>134</v>
      </c>
      <c r="O2016" s="9">
        <v>97.5</v>
      </c>
      <c r="P2016" s="9">
        <v>21.66</v>
      </c>
      <c r="Q2016" s="9">
        <v>100</v>
      </c>
      <c r="R2016" s="9">
        <v>78</v>
      </c>
      <c r="S2016" s="12"/>
      <c r="V2016" s="9">
        <v>0</v>
      </c>
      <c r="W2016" s="12">
        <f t="shared" si="124"/>
        <v>0</v>
      </c>
      <c r="Z2016" s="60">
        <v>2</v>
      </c>
      <c r="AA2016" s="9">
        <f t="shared" si="125"/>
        <v>0</v>
      </c>
      <c r="AB2016" s="9">
        <f t="shared" si="126"/>
        <v>1</v>
      </c>
      <c r="AC2016" s="9">
        <f t="shared" si="127"/>
        <v>0</v>
      </c>
    </row>
    <row r="2017" spans="1:29" ht="15.75" customHeight="1" x14ac:dyDescent="0.2">
      <c r="A2017" s="9">
        <v>0</v>
      </c>
      <c r="B2017" s="9">
        <v>0</v>
      </c>
      <c r="C2017" s="9">
        <v>38</v>
      </c>
      <c r="D2017" s="9">
        <v>0</v>
      </c>
      <c r="E2017" s="9">
        <v>0</v>
      </c>
      <c r="F2017" s="9">
        <v>0</v>
      </c>
      <c r="G2017" s="9">
        <v>0</v>
      </c>
      <c r="H2017" s="9">
        <v>0</v>
      </c>
      <c r="I2017" s="9">
        <v>0</v>
      </c>
      <c r="J2017" s="9">
        <v>0</v>
      </c>
      <c r="K2017" s="9">
        <v>0</v>
      </c>
      <c r="L2017" s="9">
        <v>0</v>
      </c>
      <c r="M2017" s="9">
        <v>150</v>
      </c>
      <c r="N2017" s="9">
        <v>108</v>
      </c>
      <c r="O2017" s="9">
        <v>70.5</v>
      </c>
      <c r="P2017" s="9">
        <v>20.420000000000002</v>
      </c>
      <c r="Q2017" s="9">
        <v>72</v>
      </c>
      <c r="R2017" s="9">
        <v>88</v>
      </c>
      <c r="S2017" s="12"/>
      <c r="V2017" s="9">
        <v>0</v>
      </c>
      <c r="W2017" s="12">
        <f t="shared" si="124"/>
        <v>0</v>
      </c>
      <c r="Z2017" s="60">
        <v>4</v>
      </c>
      <c r="AA2017" s="9">
        <f t="shared" si="125"/>
        <v>0</v>
      </c>
      <c r="AB2017" s="9">
        <f t="shared" si="126"/>
        <v>0</v>
      </c>
      <c r="AC2017" s="9">
        <f t="shared" si="127"/>
        <v>0</v>
      </c>
    </row>
    <row r="2018" spans="1:29" ht="15.75" customHeight="1" x14ac:dyDescent="0.2">
      <c r="A2018" s="9">
        <v>0</v>
      </c>
      <c r="B2018" s="9">
        <v>1</v>
      </c>
      <c r="C2018" s="9">
        <v>45</v>
      </c>
      <c r="D2018" s="9">
        <v>1</v>
      </c>
      <c r="E2018" s="9">
        <v>0</v>
      </c>
      <c r="F2018" s="9">
        <v>0</v>
      </c>
      <c r="G2018" s="9">
        <v>1</v>
      </c>
      <c r="H2018" s="9">
        <v>3</v>
      </c>
      <c r="I2018" s="9">
        <v>0</v>
      </c>
      <c r="J2018" s="9">
        <v>0</v>
      </c>
      <c r="K2018" s="9">
        <v>0</v>
      </c>
      <c r="L2018" s="9">
        <v>0</v>
      </c>
      <c r="M2018" s="9">
        <v>280</v>
      </c>
      <c r="N2018" s="9">
        <v>128</v>
      </c>
      <c r="O2018" s="9">
        <v>82</v>
      </c>
      <c r="P2018" s="9">
        <v>29.17</v>
      </c>
      <c r="Q2018" s="9">
        <v>60</v>
      </c>
      <c r="R2018" s="9">
        <v>62</v>
      </c>
      <c r="S2018" s="12"/>
      <c r="V2018" s="9">
        <v>3</v>
      </c>
      <c r="W2018" s="12">
        <f t="shared" si="124"/>
        <v>1</v>
      </c>
      <c r="Z2018" s="60">
        <v>1</v>
      </c>
      <c r="AA2018" s="9">
        <f t="shared" si="125"/>
        <v>1</v>
      </c>
      <c r="AB2018" s="9">
        <f t="shared" si="126"/>
        <v>0</v>
      </c>
      <c r="AC2018" s="9">
        <f t="shared" si="127"/>
        <v>0</v>
      </c>
    </row>
    <row r="2019" spans="1:29" ht="15.75" customHeight="1" x14ac:dyDescent="0.2">
      <c r="A2019" s="9">
        <v>1</v>
      </c>
      <c r="B2019" s="9">
        <v>1</v>
      </c>
      <c r="C2019" s="9">
        <v>42</v>
      </c>
      <c r="D2019" s="9">
        <v>1</v>
      </c>
      <c r="E2019" s="9">
        <v>0</v>
      </c>
      <c r="F2019" s="9">
        <v>0</v>
      </c>
      <c r="G2019" s="9">
        <v>1</v>
      </c>
      <c r="H2019" s="9">
        <v>20</v>
      </c>
      <c r="I2019" s="9">
        <v>0</v>
      </c>
      <c r="J2019" s="9">
        <v>0</v>
      </c>
      <c r="K2019" s="9">
        <v>0</v>
      </c>
      <c r="L2019" s="9">
        <v>0</v>
      </c>
      <c r="M2019" s="9">
        <v>225</v>
      </c>
      <c r="N2019" s="9">
        <v>110</v>
      </c>
      <c r="O2019" s="9">
        <v>80</v>
      </c>
      <c r="P2019" s="9">
        <v>22.51</v>
      </c>
      <c r="Q2019" s="9">
        <v>65</v>
      </c>
      <c r="R2019" s="9">
        <v>77</v>
      </c>
      <c r="S2019" s="12"/>
      <c r="V2019" s="9">
        <v>20</v>
      </c>
      <c r="W2019" s="12">
        <f t="shared" si="124"/>
        <v>1</v>
      </c>
      <c r="Z2019" s="60">
        <v>1</v>
      </c>
      <c r="AA2019" s="9">
        <f t="shared" si="125"/>
        <v>1</v>
      </c>
      <c r="AB2019" s="9">
        <f t="shared" si="126"/>
        <v>0</v>
      </c>
      <c r="AC2019" s="9">
        <f t="shared" si="127"/>
        <v>0</v>
      </c>
    </row>
    <row r="2020" spans="1:29" ht="15.75" customHeight="1" x14ac:dyDescent="0.2">
      <c r="A2020" s="9">
        <v>0</v>
      </c>
      <c r="B2020" s="9">
        <v>1</v>
      </c>
      <c r="C2020" s="9">
        <v>47</v>
      </c>
      <c r="D2020" s="9">
        <v>0</v>
      </c>
      <c r="E2020" s="9">
        <v>1</v>
      </c>
      <c r="F2020" s="9">
        <v>0</v>
      </c>
      <c r="G2020" s="9">
        <v>1</v>
      </c>
      <c r="H2020" s="9">
        <v>30</v>
      </c>
      <c r="I2020" s="9">
        <v>0</v>
      </c>
      <c r="J2020" s="9">
        <v>0</v>
      </c>
      <c r="K2020" s="9">
        <v>0</v>
      </c>
      <c r="L2020" s="9">
        <v>0</v>
      </c>
      <c r="M2020" s="9">
        <v>260</v>
      </c>
      <c r="N2020" s="9">
        <v>126</v>
      </c>
      <c r="O2020" s="9">
        <v>91</v>
      </c>
      <c r="P2020" s="9">
        <v>27.01</v>
      </c>
      <c r="Q2020" s="9">
        <v>75</v>
      </c>
      <c r="R2020" s="9">
        <v>84</v>
      </c>
      <c r="S2020" s="12"/>
      <c r="V2020" s="9">
        <v>30</v>
      </c>
      <c r="W2020" s="12">
        <f t="shared" si="124"/>
        <v>1</v>
      </c>
      <c r="Z2020" s="60">
        <v>2</v>
      </c>
      <c r="AA2020" s="9">
        <f t="shared" si="125"/>
        <v>0</v>
      </c>
      <c r="AB2020" s="9">
        <f t="shared" si="126"/>
        <v>1</v>
      </c>
      <c r="AC2020" s="9">
        <f t="shared" si="127"/>
        <v>0</v>
      </c>
    </row>
    <row r="2021" spans="1:29" ht="15.75" customHeight="1" x14ac:dyDescent="0.2">
      <c r="A2021" s="9">
        <v>0</v>
      </c>
      <c r="B2021" s="9">
        <v>0</v>
      </c>
      <c r="C2021" s="9">
        <v>43</v>
      </c>
      <c r="D2021" s="9">
        <v>0</v>
      </c>
      <c r="E2021" s="9">
        <v>0</v>
      </c>
      <c r="F2021" s="9">
        <v>0</v>
      </c>
      <c r="G2021" s="9">
        <v>0</v>
      </c>
      <c r="H2021" s="9">
        <v>0</v>
      </c>
      <c r="I2021" s="9">
        <v>0</v>
      </c>
      <c r="J2021" s="9">
        <v>0</v>
      </c>
      <c r="K2021" s="9">
        <v>1</v>
      </c>
      <c r="L2021" s="9">
        <v>0</v>
      </c>
      <c r="M2021" s="9">
        <v>240</v>
      </c>
      <c r="N2021" s="9">
        <v>141.5</v>
      </c>
      <c r="O2021" s="9">
        <v>93</v>
      </c>
      <c r="P2021" s="9">
        <v>38.43</v>
      </c>
      <c r="Q2021" s="9">
        <v>72</v>
      </c>
      <c r="R2021" s="9">
        <v>77</v>
      </c>
      <c r="S2021" s="12"/>
      <c r="V2021" s="9">
        <v>0</v>
      </c>
      <c r="W2021" s="12">
        <f t="shared" si="124"/>
        <v>0</v>
      </c>
      <c r="Z2021" s="60">
        <v>4</v>
      </c>
      <c r="AA2021" s="9">
        <f t="shared" si="125"/>
        <v>0</v>
      </c>
      <c r="AB2021" s="9">
        <f t="shared" si="126"/>
        <v>0</v>
      </c>
      <c r="AC2021" s="9">
        <f t="shared" si="127"/>
        <v>0</v>
      </c>
    </row>
    <row r="2022" spans="1:29" ht="15.75" customHeight="1" x14ac:dyDescent="0.2">
      <c r="A2022" s="9">
        <v>0</v>
      </c>
      <c r="B2022" s="9">
        <v>1</v>
      </c>
      <c r="C2022" s="9">
        <v>46</v>
      </c>
      <c r="D2022" s="9">
        <v>0</v>
      </c>
      <c r="E2022" s="9">
        <v>1</v>
      </c>
      <c r="F2022" s="9">
        <v>0</v>
      </c>
      <c r="G2022" s="9">
        <v>0</v>
      </c>
      <c r="H2022" s="9">
        <v>0</v>
      </c>
      <c r="I2022" s="9">
        <v>0</v>
      </c>
      <c r="J2022" s="9">
        <v>0</v>
      </c>
      <c r="K2022" s="9">
        <v>0</v>
      </c>
      <c r="L2022" s="9">
        <v>0</v>
      </c>
      <c r="M2022" s="9">
        <v>280</v>
      </c>
      <c r="N2022" s="9">
        <v>142</v>
      </c>
      <c r="O2022" s="9">
        <v>91</v>
      </c>
      <c r="P2022" s="9">
        <v>28.09</v>
      </c>
      <c r="Q2022" s="9">
        <v>85</v>
      </c>
      <c r="R2022" s="9">
        <v>65</v>
      </c>
      <c r="S2022" s="12"/>
      <c r="V2022" s="9">
        <v>0</v>
      </c>
      <c r="W2022" s="12">
        <f t="shared" si="124"/>
        <v>0</v>
      </c>
      <c r="Z2022" s="60">
        <v>2</v>
      </c>
      <c r="AA2022" s="9">
        <f t="shared" si="125"/>
        <v>0</v>
      </c>
      <c r="AB2022" s="9">
        <f t="shared" si="126"/>
        <v>1</v>
      </c>
      <c r="AC2022" s="9">
        <f t="shared" si="127"/>
        <v>0</v>
      </c>
    </row>
    <row r="2023" spans="1:29" ht="15.75" customHeight="1" x14ac:dyDescent="0.2">
      <c r="A2023" s="9">
        <v>0</v>
      </c>
      <c r="B2023" s="9">
        <v>0</v>
      </c>
      <c r="C2023" s="9">
        <v>42</v>
      </c>
      <c r="D2023" s="9">
        <v>0</v>
      </c>
      <c r="E2023" s="9">
        <v>1</v>
      </c>
      <c r="F2023" s="9">
        <v>0</v>
      </c>
      <c r="G2023" s="9">
        <v>0</v>
      </c>
      <c r="H2023" s="9">
        <v>0</v>
      </c>
      <c r="I2023" s="9">
        <v>0</v>
      </c>
      <c r="J2023" s="9">
        <v>0</v>
      </c>
      <c r="K2023" s="9">
        <v>0</v>
      </c>
      <c r="L2023" s="9">
        <v>0</v>
      </c>
      <c r="M2023" s="9">
        <v>233</v>
      </c>
      <c r="N2023" s="9">
        <v>132</v>
      </c>
      <c r="O2023" s="9">
        <v>82</v>
      </c>
      <c r="P2023" s="9">
        <v>26.81</v>
      </c>
      <c r="Q2023" s="9">
        <v>69</v>
      </c>
      <c r="R2023" s="9">
        <v>71</v>
      </c>
      <c r="S2023" s="12"/>
      <c r="V2023" s="9">
        <v>0</v>
      </c>
      <c r="W2023" s="12">
        <f t="shared" si="124"/>
        <v>0</v>
      </c>
      <c r="Z2023" s="60">
        <v>2</v>
      </c>
      <c r="AA2023" s="9">
        <f t="shared" si="125"/>
        <v>0</v>
      </c>
      <c r="AB2023" s="9">
        <f t="shared" si="126"/>
        <v>1</v>
      </c>
      <c r="AC2023" s="9">
        <f t="shared" si="127"/>
        <v>0</v>
      </c>
    </row>
    <row r="2024" spans="1:29" ht="15.75" customHeight="1" x14ac:dyDescent="0.2">
      <c r="A2024" s="9">
        <v>0</v>
      </c>
      <c r="B2024" s="9">
        <v>0</v>
      </c>
      <c r="C2024" s="9">
        <v>45</v>
      </c>
      <c r="D2024" s="9">
        <v>0</v>
      </c>
      <c r="E2024" s="9">
        <v>1</v>
      </c>
      <c r="F2024" s="9">
        <v>0</v>
      </c>
      <c r="G2024" s="9">
        <v>1</v>
      </c>
      <c r="H2024" s="9">
        <v>9</v>
      </c>
      <c r="I2024" s="9">
        <v>0</v>
      </c>
      <c r="J2024" s="9">
        <v>0</v>
      </c>
      <c r="K2024" s="9">
        <v>0</v>
      </c>
      <c r="L2024" s="9">
        <v>0</v>
      </c>
      <c r="M2024" s="9">
        <v>208</v>
      </c>
      <c r="N2024" s="9">
        <v>137</v>
      </c>
      <c r="O2024" s="9">
        <v>82</v>
      </c>
      <c r="P2024" s="9">
        <v>24.35</v>
      </c>
      <c r="Q2024" s="9">
        <v>85</v>
      </c>
      <c r="R2024" s="9">
        <v>78</v>
      </c>
      <c r="S2024" s="12"/>
      <c r="V2024" s="9">
        <v>9</v>
      </c>
      <c r="W2024" s="12">
        <f t="shared" si="124"/>
        <v>1</v>
      </c>
      <c r="Z2024" s="60">
        <v>2</v>
      </c>
      <c r="AA2024" s="9">
        <f t="shared" si="125"/>
        <v>0</v>
      </c>
      <c r="AB2024" s="9">
        <f t="shared" si="126"/>
        <v>1</v>
      </c>
      <c r="AC2024" s="9">
        <f t="shared" si="127"/>
        <v>0</v>
      </c>
    </row>
    <row r="2025" spans="1:29" ht="15.75" customHeight="1" x14ac:dyDescent="0.2">
      <c r="A2025" s="9">
        <v>0</v>
      </c>
      <c r="B2025" s="9">
        <v>0</v>
      </c>
      <c r="C2025" s="9">
        <v>62</v>
      </c>
      <c r="D2025" s="9">
        <v>1</v>
      </c>
      <c r="E2025" s="9">
        <v>0</v>
      </c>
      <c r="F2025" s="9">
        <v>0</v>
      </c>
      <c r="G2025" s="9">
        <v>0</v>
      </c>
      <c r="H2025" s="9">
        <v>0</v>
      </c>
      <c r="I2025" s="9">
        <v>0</v>
      </c>
      <c r="J2025" s="9">
        <v>0</v>
      </c>
      <c r="K2025" s="9">
        <v>1</v>
      </c>
      <c r="L2025" s="9">
        <v>0</v>
      </c>
      <c r="M2025" s="9">
        <v>273</v>
      </c>
      <c r="N2025" s="9">
        <v>150.5</v>
      </c>
      <c r="O2025" s="9">
        <v>97</v>
      </c>
      <c r="P2025" s="9">
        <v>22.01</v>
      </c>
      <c r="Q2025" s="9">
        <v>76</v>
      </c>
      <c r="R2025" s="9">
        <v>74</v>
      </c>
      <c r="S2025" s="12"/>
      <c r="V2025" s="9">
        <v>0</v>
      </c>
      <c r="W2025" s="12">
        <f t="shared" si="124"/>
        <v>0</v>
      </c>
      <c r="Z2025" s="60">
        <v>1</v>
      </c>
      <c r="AA2025" s="9">
        <f t="shared" si="125"/>
        <v>1</v>
      </c>
      <c r="AB2025" s="9">
        <f t="shared" si="126"/>
        <v>0</v>
      </c>
      <c r="AC2025" s="9">
        <f t="shared" si="127"/>
        <v>0</v>
      </c>
    </row>
    <row r="2026" spans="1:29" ht="15.75" customHeight="1" x14ac:dyDescent="0.2">
      <c r="A2026" s="9">
        <v>0</v>
      </c>
      <c r="B2026" s="9">
        <v>0</v>
      </c>
      <c r="C2026" s="9">
        <v>62</v>
      </c>
      <c r="D2026" s="9">
        <v>1</v>
      </c>
      <c r="E2026" s="9">
        <v>0</v>
      </c>
      <c r="F2026" s="9">
        <v>0</v>
      </c>
      <c r="G2026" s="9">
        <v>0</v>
      </c>
      <c r="H2026" s="9">
        <v>0</v>
      </c>
      <c r="I2026" s="9">
        <v>0</v>
      </c>
      <c r="J2026" s="9">
        <v>0</v>
      </c>
      <c r="K2026" s="9">
        <v>1</v>
      </c>
      <c r="L2026" s="9">
        <v>1</v>
      </c>
      <c r="M2026" s="9">
        <v>390</v>
      </c>
      <c r="N2026" s="9">
        <v>184.5</v>
      </c>
      <c r="O2026" s="9">
        <v>83</v>
      </c>
      <c r="P2026" s="9">
        <v>18.989999999999998</v>
      </c>
      <c r="Q2026" s="9">
        <v>87</v>
      </c>
      <c r="R2026" s="9">
        <v>47</v>
      </c>
      <c r="S2026" s="12"/>
      <c r="V2026" s="9">
        <v>0</v>
      </c>
      <c r="W2026" s="12">
        <f t="shared" si="124"/>
        <v>0</v>
      </c>
      <c r="Z2026" s="60">
        <v>1</v>
      </c>
      <c r="AA2026" s="9">
        <f t="shared" si="125"/>
        <v>1</v>
      </c>
      <c r="AB2026" s="9">
        <f t="shared" si="126"/>
        <v>0</v>
      </c>
      <c r="AC2026" s="9">
        <f t="shared" si="127"/>
        <v>0</v>
      </c>
    </row>
    <row r="2027" spans="1:29" ht="15.75" customHeight="1" x14ac:dyDescent="0.2">
      <c r="A2027" s="9">
        <v>1</v>
      </c>
      <c r="B2027" s="9">
        <v>0</v>
      </c>
      <c r="C2027" s="9">
        <v>57</v>
      </c>
      <c r="D2027" s="9">
        <v>1</v>
      </c>
      <c r="E2027" s="9">
        <v>0</v>
      </c>
      <c r="F2027" s="9">
        <v>0</v>
      </c>
      <c r="G2027" s="9">
        <v>0</v>
      </c>
      <c r="H2027" s="9">
        <v>0</v>
      </c>
      <c r="I2027" s="9">
        <v>0</v>
      </c>
      <c r="J2027" s="9">
        <v>0</v>
      </c>
      <c r="K2027" s="9">
        <v>1</v>
      </c>
      <c r="L2027" s="9">
        <v>0</v>
      </c>
      <c r="M2027" s="9">
        <v>207</v>
      </c>
      <c r="N2027" s="9">
        <v>175</v>
      </c>
      <c r="O2027" s="9">
        <v>80</v>
      </c>
      <c r="P2027" s="9">
        <v>20.86</v>
      </c>
      <c r="Q2027" s="9">
        <v>83</v>
      </c>
      <c r="R2027" s="9">
        <v>75</v>
      </c>
      <c r="S2027" s="12"/>
      <c r="V2027" s="9">
        <v>0</v>
      </c>
      <c r="W2027" s="12">
        <f t="shared" si="124"/>
        <v>0</v>
      </c>
      <c r="Z2027" s="60">
        <v>1</v>
      </c>
      <c r="AA2027" s="9">
        <f t="shared" si="125"/>
        <v>1</v>
      </c>
      <c r="AB2027" s="9">
        <f t="shared" si="126"/>
        <v>0</v>
      </c>
      <c r="AC2027" s="9">
        <f t="shared" si="127"/>
        <v>0</v>
      </c>
    </row>
    <row r="2028" spans="1:29" ht="15.75" customHeight="1" x14ac:dyDescent="0.2">
      <c r="A2028" s="9">
        <v>0</v>
      </c>
      <c r="B2028" s="9">
        <v>1</v>
      </c>
      <c r="C2028" s="9">
        <v>35</v>
      </c>
      <c r="D2028" s="9">
        <v>0</v>
      </c>
      <c r="E2028" s="9">
        <v>1</v>
      </c>
      <c r="F2028" s="9">
        <v>0</v>
      </c>
      <c r="G2028" s="9">
        <v>1</v>
      </c>
      <c r="H2028" s="9">
        <v>3</v>
      </c>
      <c r="I2028" s="9">
        <v>0</v>
      </c>
      <c r="J2028" s="9">
        <v>0</v>
      </c>
      <c r="K2028" s="9">
        <v>1</v>
      </c>
      <c r="L2028" s="9">
        <v>0</v>
      </c>
      <c r="M2028" s="9">
        <v>282</v>
      </c>
      <c r="N2028" s="9">
        <v>111</v>
      </c>
      <c r="O2028" s="9">
        <v>84</v>
      </c>
      <c r="P2028" s="9">
        <v>29.42</v>
      </c>
      <c r="Q2028" s="9">
        <v>80</v>
      </c>
      <c r="R2028" s="9">
        <v>78</v>
      </c>
      <c r="S2028" s="12"/>
      <c r="V2028" s="9">
        <v>3</v>
      </c>
      <c r="W2028" s="12">
        <f t="shared" si="124"/>
        <v>1</v>
      </c>
      <c r="Z2028" s="60">
        <v>2</v>
      </c>
      <c r="AA2028" s="9">
        <f t="shared" si="125"/>
        <v>0</v>
      </c>
      <c r="AB2028" s="9">
        <f t="shared" si="126"/>
        <v>1</v>
      </c>
      <c r="AC2028" s="9">
        <f t="shared" si="127"/>
        <v>0</v>
      </c>
    </row>
    <row r="2029" spans="1:29" ht="15.75" customHeight="1" x14ac:dyDescent="0.2">
      <c r="A2029" s="9">
        <v>0</v>
      </c>
      <c r="B2029" s="9">
        <v>0</v>
      </c>
      <c r="C2029" s="9">
        <v>39</v>
      </c>
      <c r="D2029" s="9">
        <v>1</v>
      </c>
      <c r="E2029" s="9">
        <v>0</v>
      </c>
      <c r="F2029" s="9">
        <v>0</v>
      </c>
      <c r="G2029" s="9">
        <v>1</v>
      </c>
      <c r="H2029" s="9">
        <v>10</v>
      </c>
      <c r="I2029" s="9">
        <v>0</v>
      </c>
      <c r="J2029" s="9">
        <v>0</v>
      </c>
      <c r="K2029" s="9">
        <v>0</v>
      </c>
      <c r="L2029" s="9">
        <v>0</v>
      </c>
      <c r="M2029" s="9">
        <v>226</v>
      </c>
      <c r="N2029" s="9">
        <v>95</v>
      </c>
      <c r="O2029" s="9">
        <v>59</v>
      </c>
      <c r="P2029" s="9">
        <v>22.88</v>
      </c>
      <c r="Q2029" s="9">
        <v>80</v>
      </c>
      <c r="R2029" s="9">
        <v>83</v>
      </c>
      <c r="S2029" s="12"/>
      <c r="V2029" s="9">
        <v>10</v>
      </c>
      <c r="W2029" s="12">
        <f t="shared" si="124"/>
        <v>1</v>
      </c>
      <c r="Z2029" s="60">
        <v>1</v>
      </c>
      <c r="AA2029" s="9">
        <f t="shared" si="125"/>
        <v>1</v>
      </c>
      <c r="AB2029" s="9">
        <f t="shared" si="126"/>
        <v>0</v>
      </c>
      <c r="AC2029" s="9">
        <f t="shared" si="127"/>
        <v>0</v>
      </c>
    </row>
    <row r="2030" spans="1:29" ht="15.75" customHeight="1" x14ac:dyDescent="0.2">
      <c r="A2030" s="9">
        <v>0</v>
      </c>
      <c r="B2030" s="9">
        <v>1</v>
      </c>
      <c r="C2030" s="9">
        <v>36</v>
      </c>
      <c r="D2030" s="9">
        <v>0</v>
      </c>
      <c r="E2030" s="9">
        <v>0</v>
      </c>
      <c r="F2030" s="9">
        <v>1</v>
      </c>
      <c r="G2030" s="9">
        <v>1</v>
      </c>
      <c r="H2030" s="9">
        <v>15</v>
      </c>
      <c r="I2030" s="9">
        <v>0</v>
      </c>
      <c r="J2030" s="9">
        <v>0</v>
      </c>
      <c r="K2030" s="9">
        <v>0</v>
      </c>
      <c r="L2030" s="9">
        <v>0</v>
      </c>
      <c r="M2030" s="9">
        <v>245</v>
      </c>
      <c r="N2030" s="9">
        <v>122</v>
      </c>
      <c r="O2030" s="9">
        <v>74.5</v>
      </c>
      <c r="P2030" s="9">
        <v>24.27</v>
      </c>
      <c r="Q2030" s="9">
        <v>79</v>
      </c>
      <c r="R2030" s="9">
        <v>85</v>
      </c>
      <c r="S2030" s="12"/>
      <c r="V2030" s="9">
        <v>15</v>
      </c>
      <c r="W2030" s="12">
        <f t="shared" si="124"/>
        <v>1</v>
      </c>
      <c r="Z2030" s="60">
        <v>3</v>
      </c>
      <c r="AA2030" s="9">
        <f t="shared" si="125"/>
        <v>0</v>
      </c>
      <c r="AB2030" s="9">
        <f t="shared" si="126"/>
        <v>0</v>
      </c>
      <c r="AC2030" s="9">
        <f t="shared" si="127"/>
        <v>1</v>
      </c>
    </row>
    <row r="2031" spans="1:29" ht="15.75" customHeight="1" x14ac:dyDescent="0.2">
      <c r="A2031" s="9">
        <v>0</v>
      </c>
      <c r="B2031" s="9">
        <v>0</v>
      </c>
      <c r="C2031" s="9">
        <v>38</v>
      </c>
      <c r="D2031" s="9">
        <v>0</v>
      </c>
      <c r="E2031" s="9">
        <v>0</v>
      </c>
      <c r="F2031" s="9">
        <v>0</v>
      </c>
      <c r="G2031" s="9">
        <v>1</v>
      </c>
      <c r="H2031" s="9">
        <v>20</v>
      </c>
      <c r="I2031" s="9">
        <v>0</v>
      </c>
      <c r="J2031" s="9">
        <v>0</v>
      </c>
      <c r="K2031" s="9">
        <v>0</v>
      </c>
      <c r="L2031" s="9">
        <v>0</v>
      </c>
      <c r="M2031" s="9">
        <v>282</v>
      </c>
      <c r="N2031" s="9">
        <v>135</v>
      </c>
      <c r="O2031" s="9">
        <v>80</v>
      </c>
      <c r="P2031" s="9">
        <v>29.14</v>
      </c>
      <c r="Q2031" s="9">
        <v>75</v>
      </c>
      <c r="R2031" s="9">
        <v>89</v>
      </c>
      <c r="S2031" s="12"/>
      <c r="V2031" s="9">
        <v>20</v>
      </c>
      <c r="W2031" s="12">
        <f t="shared" si="124"/>
        <v>1</v>
      </c>
      <c r="Z2031" s="60">
        <v>4</v>
      </c>
      <c r="AA2031" s="9">
        <f t="shared" si="125"/>
        <v>0</v>
      </c>
      <c r="AB2031" s="9">
        <f t="shared" si="126"/>
        <v>0</v>
      </c>
      <c r="AC2031" s="9">
        <f t="shared" si="127"/>
        <v>0</v>
      </c>
    </row>
    <row r="2032" spans="1:29" ht="15.75" customHeight="1" x14ac:dyDescent="0.2">
      <c r="A2032" s="9">
        <v>0</v>
      </c>
      <c r="B2032" s="9">
        <v>1</v>
      </c>
      <c r="C2032" s="9">
        <v>67</v>
      </c>
      <c r="D2032" s="9">
        <v>0</v>
      </c>
      <c r="E2032" s="9">
        <v>1</v>
      </c>
      <c r="F2032" s="9">
        <v>0</v>
      </c>
      <c r="G2032" s="9">
        <v>0</v>
      </c>
      <c r="H2032" s="9">
        <v>0</v>
      </c>
      <c r="I2032" s="9">
        <v>0</v>
      </c>
      <c r="J2032" s="9">
        <v>0</v>
      </c>
      <c r="K2032" s="9">
        <v>1</v>
      </c>
      <c r="L2032" s="9">
        <v>0</v>
      </c>
      <c r="M2032" s="9">
        <v>287</v>
      </c>
      <c r="N2032" s="9">
        <v>145</v>
      </c>
      <c r="O2032" s="9">
        <v>92</v>
      </c>
      <c r="P2032" s="9">
        <v>36.04</v>
      </c>
      <c r="Q2032" s="9">
        <v>80</v>
      </c>
      <c r="R2032" s="9">
        <v>77</v>
      </c>
      <c r="S2032" s="12"/>
      <c r="V2032" s="9">
        <v>0</v>
      </c>
      <c r="W2032" s="12">
        <f t="shared" si="124"/>
        <v>0</v>
      </c>
      <c r="Z2032" s="60">
        <v>2</v>
      </c>
      <c r="AA2032" s="9">
        <f t="shared" si="125"/>
        <v>0</v>
      </c>
      <c r="AB2032" s="9">
        <f t="shared" si="126"/>
        <v>1</v>
      </c>
      <c r="AC2032" s="9">
        <f t="shared" si="127"/>
        <v>0</v>
      </c>
    </row>
    <row r="2033" spans="1:29" ht="15.75" customHeight="1" x14ac:dyDescent="0.2">
      <c r="A2033" s="9">
        <v>1</v>
      </c>
      <c r="B2033" s="9">
        <v>0</v>
      </c>
      <c r="C2033" s="9">
        <v>64</v>
      </c>
      <c r="D2033" s="9">
        <v>1</v>
      </c>
      <c r="E2033" s="9">
        <v>0</v>
      </c>
      <c r="F2033" s="9">
        <v>0</v>
      </c>
      <c r="G2033" s="9">
        <v>0</v>
      </c>
      <c r="H2033" s="9">
        <v>0</v>
      </c>
      <c r="I2033" s="9">
        <v>0</v>
      </c>
      <c r="J2033" s="9">
        <v>0</v>
      </c>
      <c r="K2033" s="9">
        <v>1</v>
      </c>
      <c r="L2033" s="9">
        <v>0</v>
      </c>
      <c r="M2033" s="9">
        <v>173</v>
      </c>
      <c r="N2033" s="9">
        <v>144</v>
      </c>
      <c r="O2033" s="9">
        <v>82</v>
      </c>
      <c r="P2033" s="9">
        <v>22.54</v>
      </c>
      <c r="Q2033" s="9">
        <v>60</v>
      </c>
      <c r="R2033" s="9">
        <v>77</v>
      </c>
      <c r="S2033" s="12"/>
      <c r="V2033" s="9">
        <v>0</v>
      </c>
      <c r="W2033" s="12">
        <f t="shared" si="124"/>
        <v>0</v>
      </c>
      <c r="Z2033" s="60">
        <v>1</v>
      </c>
      <c r="AA2033" s="9">
        <f t="shared" si="125"/>
        <v>1</v>
      </c>
      <c r="AB2033" s="9">
        <f t="shared" si="126"/>
        <v>0</v>
      </c>
      <c r="AC2033" s="9">
        <f t="shared" si="127"/>
        <v>0</v>
      </c>
    </row>
    <row r="2034" spans="1:29" ht="15.75" customHeight="1" x14ac:dyDescent="0.2">
      <c r="A2034" s="9">
        <v>0</v>
      </c>
      <c r="B2034" s="9">
        <v>0</v>
      </c>
      <c r="C2034" s="9">
        <v>38</v>
      </c>
      <c r="D2034" s="9">
        <v>1</v>
      </c>
      <c r="E2034" s="9">
        <v>0</v>
      </c>
      <c r="F2034" s="9">
        <v>0</v>
      </c>
      <c r="G2034" s="9">
        <v>0</v>
      </c>
      <c r="H2034" s="9">
        <v>0</v>
      </c>
      <c r="I2034" s="9">
        <v>0</v>
      </c>
      <c r="J2034" s="9">
        <v>0</v>
      </c>
      <c r="K2034" s="9">
        <v>0</v>
      </c>
      <c r="L2034" s="9">
        <v>0</v>
      </c>
      <c r="M2034" s="9">
        <v>196</v>
      </c>
      <c r="N2034" s="9">
        <v>100</v>
      </c>
      <c r="O2034" s="9">
        <v>80</v>
      </c>
      <c r="P2034" s="9">
        <v>22.9</v>
      </c>
      <c r="Q2034" s="9">
        <v>78</v>
      </c>
      <c r="R2034" s="9">
        <v>74</v>
      </c>
      <c r="S2034" s="12"/>
      <c r="V2034" s="9">
        <v>0</v>
      </c>
      <c r="W2034" s="12">
        <f t="shared" si="124"/>
        <v>0</v>
      </c>
      <c r="Z2034" s="60">
        <v>1</v>
      </c>
      <c r="AA2034" s="9">
        <f t="shared" si="125"/>
        <v>1</v>
      </c>
      <c r="AB2034" s="9">
        <f t="shared" si="126"/>
        <v>0</v>
      </c>
      <c r="AC2034" s="9">
        <f t="shared" si="127"/>
        <v>0</v>
      </c>
    </row>
    <row r="2035" spans="1:29" ht="15.75" customHeight="1" x14ac:dyDescent="0.2">
      <c r="A2035" s="9">
        <v>1</v>
      </c>
      <c r="B2035" s="9">
        <v>1</v>
      </c>
      <c r="C2035" s="9">
        <v>38</v>
      </c>
      <c r="D2035" s="9">
        <v>0</v>
      </c>
      <c r="E2035" s="9">
        <v>0</v>
      </c>
      <c r="F2035" s="9">
        <v>1</v>
      </c>
      <c r="G2035" s="9">
        <v>0</v>
      </c>
      <c r="H2035" s="9">
        <v>0</v>
      </c>
      <c r="I2035" s="9">
        <v>0</v>
      </c>
      <c r="J2035" s="9">
        <v>0</v>
      </c>
      <c r="K2035" s="9">
        <v>0</v>
      </c>
      <c r="L2035" s="9">
        <v>0</v>
      </c>
      <c r="M2035" s="9">
        <v>244</v>
      </c>
      <c r="N2035" s="9">
        <v>118.5</v>
      </c>
      <c r="O2035" s="9">
        <v>88</v>
      </c>
      <c r="P2035" s="9">
        <v>28.68</v>
      </c>
      <c r="Q2035" s="9">
        <v>77</v>
      </c>
      <c r="R2035" s="9">
        <v>65</v>
      </c>
      <c r="S2035" s="12"/>
      <c r="V2035" s="9">
        <v>0</v>
      </c>
      <c r="W2035" s="12">
        <f t="shared" si="124"/>
        <v>0</v>
      </c>
      <c r="Z2035" s="60">
        <v>3</v>
      </c>
      <c r="AA2035" s="9">
        <f t="shared" si="125"/>
        <v>0</v>
      </c>
      <c r="AB2035" s="9">
        <f t="shared" si="126"/>
        <v>0</v>
      </c>
      <c r="AC2035" s="9">
        <f t="shared" si="127"/>
        <v>1</v>
      </c>
    </row>
    <row r="2036" spans="1:29" ht="15.75" customHeight="1" x14ac:dyDescent="0.2">
      <c r="A2036" s="9">
        <v>0</v>
      </c>
      <c r="B2036" s="9">
        <v>0</v>
      </c>
      <c r="C2036" s="9">
        <v>43</v>
      </c>
      <c r="D2036" s="9">
        <v>0</v>
      </c>
      <c r="E2036" s="9">
        <v>1</v>
      </c>
      <c r="F2036" s="9">
        <v>0</v>
      </c>
      <c r="G2036" s="9">
        <v>1</v>
      </c>
      <c r="H2036" s="9">
        <v>15</v>
      </c>
      <c r="I2036" s="9">
        <v>0</v>
      </c>
      <c r="J2036" s="9">
        <v>0</v>
      </c>
      <c r="K2036" s="9">
        <v>0</v>
      </c>
      <c r="L2036" s="9">
        <v>0</v>
      </c>
      <c r="M2036" s="9">
        <v>165</v>
      </c>
      <c r="N2036" s="9">
        <v>113</v>
      </c>
      <c r="O2036" s="9">
        <v>79</v>
      </c>
      <c r="P2036" s="9">
        <v>28.96</v>
      </c>
      <c r="Q2036" s="9">
        <v>75</v>
      </c>
      <c r="R2036" s="9">
        <v>72</v>
      </c>
      <c r="S2036" s="12"/>
      <c r="V2036" s="9">
        <v>15</v>
      </c>
      <c r="W2036" s="12">
        <f t="shared" si="124"/>
        <v>1</v>
      </c>
      <c r="Z2036" s="60">
        <v>2</v>
      </c>
      <c r="AA2036" s="9">
        <f t="shared" si="125"/>
        <v>0</v>
      </c>
      <c r="AB2036" s="9">
        <f t="shared" si="126"/>
        <v>1</v>
      </c>
      <c r="AC2036" s="9">
        <f t="shared" si="127"/>
        <v>0</v>
      </c>
    </row>
    <row r="2037" spans="1:29" ht="15.75" customHeight="1" x14ac:dyDescent="0.2">
      <c r="A2037" s="9">
        <v>0</v>
      </c>
      <c r="B2037" s="9">
        <v>1</v>
      </c>
      <c r="C2037" s="9">
        <v>38</v>
      </c>
      <c r="D2037" s="9">
        <v>1</v>
      </c>
      <c r="E2037" s="9">
        <v>0</v>
      </c>
      <c r="F2037" s="9">
        <v>0</v>
      </c>
      <c r="G2037" s="9">
        <v>0</v>
      </c>
      <c r="H2037" s="9">
        <v>0</v>
      </c>
      <c r="I2037" s="9">
        <v>0</v>
      </c>
      <c r="J2037" s="9">
        <v>0</v>
      </c>
      <c r="K2037" s="9">
        <v>0</v>
      </c>
      <c r="L2037" s="9">
        <v>0</v>
      </c>
      <c r="M2037" s="9">
        <v>221</v>
      </c>
      <c r="N2037" s="9">
        <v>130</v>
      </c>
      <c r="O2037" s="9">
        <v>87</v>
      </c>
      <c r="P2037" s="9">
        <v>26.43</v>
      </c>
      <c r="Q2037" s="9">
        <v>72</v>
      </c>
      <c r="R2037" s="9">
        <v>55</v>
      </c>
      <c r="S2037" s="12"/>
      <c r="V2037" s="9">
        <v>0</v>
      </c>
      <c r="W2037" s="12">
        <f t="shared" si="124"/>
        <v>0</v>
      </c>
      <c r="Z2037" s="60">
        <v>1</v>
      </c>
      <c r="AA2037" s="9">
        <f t="shared" si="125"/>
        <v>1</v>
      </c>
      <c r="AB2037" s="9">
        <f t="shared" si="126"/>
        <v>0</v>
      </c>
      <c r="AC2037" s="9">
        <f t="shared" si="127"/>
        <v>0</v>
      </c>
    </row>
    <row r="2038" spans="1:29" ht="15.75" customHeight="1" x14ac:dyDescent="0.2">
      <c r="A2038" s="9">
        <v>0</v>
      </c>
      <c r="B2038" s="9">
        <v>0</v>
      </c>
      <c r="C2038" s="9">
        <v>54</v>
      </c>
      <c r="D2038" s="9">
        <v>0</v>
      </c>
      <c r="E2038" s="9">
        <v>1</v>
      </c>
      <c r="F2038" s="9">
        <v>0</v>
      </c>
      <c r="G2038" s="9">
        <v>0</v>
      </c>
      <c r="H2038" s="9">
        <v>0</v>
      </c>
      <c r="I2038" s="9">
        <v>0</v>
      </c>
      <c r="J2038" s="9">
        <v>1</v>
      </c>
      <c r="K2038" s="9">
        <v>0</v>
      </c>
      <c r="L2038" s="9">
        <v>0</v>
      </c>
      <c r="M2038" s="9">
        <v>321</v>
      </c>
      <c r="N2038" s="9">
        <v>150</v>
      </c>
      <c r="O2038" s="9">
        <v>93</v>
      </c>
      <c r="P2038" s="9">
        <v>22.5</v>
      </c>
      <c r="Q2038" s="9">
        <v>75</v>
      </c>
      <c r="R2038" s="9">
        <v>131</v>
      </c>
      <c r="S2038" s="12"/>
      <c r="V2038" s="9">
        <v>0</v>
      </c>
      <c r="W2038" s="12">
        <f t="shared" si="124"/>
        <v>0</v>
      </c>
      <c r="Z2038" s="60">
        <v>2</v>
      </c>
      <c r="AA2038" s="9">
        <f t="shared" si="125"/>
        <v>0</v>
      </c>
      <c r="AB2038" s="9">
        <f t="shared" si="126"/>
        <v>1</v>
      </c>
      <c r="AC2038" s="9">
        <f t="shared" si="127"/>
        <v>0</v>
      </c>
    </row>
    <row r="2039" spans="1:29" ht="15.75" customHeight="1" x14ac:dyDescent="0.2">
      <c r="A2039" s="9">
        <v>0</v>
      </c>
      <c r="B2039" s="9">
        <v>0</v>
      </c>
      <c r="C2039" s="9">
        <v>41</v>
      </c>
      <c r="D2039" s="9">
        <v>0</v>
      </c>
      <c r="E2039" s="9">
        <v>0</v>
      </c>
      <c r="F2039" s="9">
        <v>1</v>
      </c>
      <c r="G2039" s="9">
        <v>0</v>
      </c>
      <c r="H2039" s="9">
        <v>0</v>
      </c>
      <c r="I2039" s="9">
        <v>0</v>
      </c>
      <c r="J2039" s="9">
        <v>0</v>
      </c>
      <c r="K2039" s="9">
        <v>0</v>
      </c>
      <c r="L2039" s="9">
        <v>0</v>
      </c>
      <c r="M2039" s="9">
        <v>192</v>
      </c>
      <c r="N2039" s="9">
        <v>103</v>
      </c>
      <c r="O2039" s="9">
        <v>72.5</v>
      </c>
      <c r="P2039" s="9">
        <v>22.72</v>
      </c>
      <c r="Q2039" s="9">
        <v>61</v>
      </c>
      <c r="R2039" s="9">
        <v>70</v>
      </c>
      <c r="S2039" s="12"/>
      <c r="V2039" s="9">
        <v>0</v>
      </c>
      <c r="W2039" s="12">
        <f t="shared" si="124"/>
        <v>0</v>
      </c>
      <c r="Z2039" s="60">
        <v>3</v>
      </c>
      <c r="AA2039" s="9">
        <f t="shared" si="125"/>
        <v>0</v>
      </c>
      <c r="AB2039" s="9">
        <f t="shared" si="126"/>
        <v>0</v>
      </c>
      <c r="AC2039" s="9">
        <f t="shared" si="127"/>
        <v>1</v>
      </c>
    </row>
    <row r="2040" spans="1:29" ht="15.75" customHeight="1" x14ac:dyDescent="0.2">
      <c r="A2040" s="9">
        <v>0</v>
      </c>
      <c r="B2040" s="9">
        <v>1</v>
      </c>
      <c r="C2040" s="9">
        <v>39</v>
      </c>
      <c r="D2040" s="9">
        <v>1</v>
      </c>
      <c r="E2040" s="9">
        <v>0</v>
      </c>
      <c r="F2040" s="9">
        <v>0</v>
      </c>
      <c r="G2040" s="9">
        <v>1</v>
      </c>
      <c r="H2040" s="9">
        <v>30</v>
      </c>
      <c r="I2040" s="9">
        <v>0</v>
      </c>
      <c r="J2040" s="9">
        <v>0</v>
      </c>
      <c r="K2040" s="9">
        <v>0</v>
      </c>
      <c r="L2040" s="9">
        <v>0</v>
      </c>
      <c r="M2040" s="9">
        <v>292</v>
      </c>
      <c r="N2040" s="9">
        <v>120</v>
      </c>
      <c r="O2040" s="9">
        <v>85</v>
      </c>
      <c r="P2040" s="9">
        <v>31.09</v>
      </c>
      <c r="Q2040" s="9">
        <v>85</v>
      </c>
      <c r="R2040" s="9">
        <v>78</v>
      </c>
      <c r="S2040" s="12"/>
      <c r="V2040" s="9">
        <v>30</v>
      </c>
      <c r="W2040" s="12">
        <f t="shared" si="124"/>
        <v>1</v>
      </c>
      <c r="Z2040" s="60">
        <v>1</v>
      </c>
      <c r="AA2040" s="9">
        <f t="shared" si="125"/>
        <v>1</v>
      </c>
      <c r="AB2040" s="9">
        <f t="shared" si="126"/>
        <v>0</v>
      </c>
      <c r="AC2040" s="9">
        <f t="shared" si="127"/>
        <v>0</v>
      </c>
    </row>
    <row r="2041" spans="1:29" ht="15.75" customHeight="1" x14ac:dyDescent="0.2">
      <c r="A2041" s="9">
        <v>0</v>
      </c>
      <c r="B2041" s="9">
        <v>1</v>
      </c>
      <c r="C2041" s="9">
        <v>39</v>
      </c>
      <c r="D2041" s="9">
        <v>0</v>
      </c>
      <c r="E2041" s="9">
        <v>1</v>
      </c>
      <c r="F2041" s="9">
        <v>0</v>
      </c>
      <c r="G2041" s="9">
        <v>0</v>
      </c>
      <c r="H2041" s="9">
        <v>0</v>
      </c>
      <c r="I2041" s="9">
        <v>0</v>
      </c>
      <c r="J2041" s="9">
        <v>0</v>
      </c>
      <c r="K2041" s="9">
        <v>0</v>
      </c>
      <c r="L2041" s="9">
        <v>0</v>
      </c>
      <c r="M2041" s="9">
        <v>262</v>
      </c>
      <c r="N2041" s="9">
        <v>126</v>
      </c>
      <c r="O2041" s="9">
        <v>91</v>
      </c>
      <c r="P2041" s="9">
        <v>31.38</v>
      </c>
      <c r="Q2041" s="9">
        <v>72</v>
      </c>
      <c r="R2041" s="9">
        <v>84</v>
      </c>
      <c r="S2041" s="12"/>
      <c r="V2041" s="9">
        <v>0</v>
      </c>
      <c r="W2041" s="12">
        <f t="shared" si="124"/>
        <v>0</v>
      </c>
      <c r="Z2041" s="60">
        <v>2</v>
      </c>
      <c r="AA2041" s="9">
        <f t="shared" si="125"/>
        <v>0</v>
      </c>
      <c r="AB2041" s="9">
        <f t="shared" si="126"/>
        <v>1</v>
      </c>
      <c r="AC2041" s="9">
        <f t="shared" si="127"/>
        <v>0</v>
      </c>
    </row>
    <row r="2042" spans="1:29" ht="15.75" customHeight="1" x14ac:dyDescent="0.2">
      <c r="A2042" s="9">
        <v>0</v>
      </c>
      <c r="B2042" s="9">
        <v>0</v>
      </c>
      <c r="C2042" s="9">
        <v>50</v>
      </c>
      <c r="D2042" s="9">
        <v>0</v>
      </c>
      <c r="E2042" s="9">
        <v>1</v>
      </c>
      <c r="F2042" s="9">
        <v>0</v>
      </c>
      <c r="G2042" s="9">
        <v>0</v>
      </c>
      <c r="H2042" s="9">
        <v>0</v>
      </c>
      <c r="I2042" s="9">
        <v>0</v>
      </c>
      <c r="J2042" s="9">
        <v>0</v>
      </c>
      <c r="K2042" s="9">
        <v>0</v>
      </c>
      <c r="L2042" s="9">
        <v>0</v>
      </c>
      <c r="M2042" s="9">
        <v>216</v>
      </c>
      <c r="N2042" s="9">
        <v>100</v>
      </c>
      <c r="O2042" s="9">
        <v>70</v>
      </c>
      <c r="P2042" s="9">
        <v>23.88</v>
      </c>
      <c r="Q2042" s="9">
        <v>70</v>
      </c>
      <c r="R2042" s="9">
        <v>73</v>
      </c>
      <c r="S2042" s="12"/>
      <c r="V2042" s="9">
        <v>0</v>
      </c>
      <c r="W2042" s="12">
        <f t="shared" si="124"/>
        <v>0</v>
      </c>
      <c r="Z2042" s="60">
        <v>2</v>
      </c>
      <c r="AA2042" s="9">
        <f t="shared" si="125"/>
        <v>0</v>
      </c>
      <c r="AB2042" s="9">
        <f t="shared" si="126"/>
        <v>1</v>
      </c>
      <c r="AC2042" s="9">
        <f t="shared" si="127"/>
        <v>0</v>
      </c>
    </row>
    <row r="2043" spans="1:29" ht="15.75" customHeight="1" x14ac:dyDescent="0.2">
      <c r="A2043" s="9">
        <v>1</v>
      </c>
      <c r="B2043" s="9">
        <v>1</v>
      </c>
      <c r="C2043" s="9">
        <v>68</v>
      </c>
      <c r="D2043" s="9">
        <v>1</v>
      </c>
      <c r="E2043" s="9">
        <v>0</v>
      </c>
      <c r="F2043" s="9">
        <v>0</v>
      </c>
      <c r="G2043" s="9">
        <v>0</v>
      </c>
      <c r="H2043" s="9">
        <v>0</v>
      </c>
      <c r="I2043" s="9">
        <v>0</v>
      </c>
      <c r="J2043" s="9">
        <v>0</v>
      </c>
      <c r="K2043" s="9">
        <v>1</v>
      </c>
      <c r="L2043" s="9">
        <v>1</v>
      </c>
      <c r="M2043" s="9">
        <v>184</v>
      </c>
      <c r="N2043" s="9">
        <v>157</v>
      </c>
      <c r="O2043" s="9">
        <v>97</v>
      </c>
      <c r="P2043" s="9">
        <v>33.159999999999997</v>
      </c>
      <c r="Q2043" s="9">
        <v>110</v>
      </c>
      <c r="R2043" s="9">
        <v>148</v>
      </c>
      <c r="S2043" s="12"/>
      <c r="V2043" s="9">
        <v>0</v>
      </c>
      <c r="W2043" s="12">
        <f t="shared" si="124"/>
        <v>0</v>
      </c>
      <c r="Z2043" s="60">
        <v>1</v>
      </c>
      <c r="AA2043" s="9">
        <f t="shared" si="125"/>
        <v>1</v>
      </c>
      <c r="AB2043" s="9">
        <f t="shared" si="126"/>
        <v>0</v>
      </c>
      <c r="AC2043" s="9">
        <f t="shared" si="127"/>
        <v>0</v>
      </c>
    </row>
    <row r="2044" spans="1:29" ht="15.75" customHeight="1" x14ac:dyDescent="0.2">
      <c r="A2044" s="9">
        <v>0</v>
      </c>
      <c r="B2044" s="9">
        <v>1</v>
      </c>
      <c r="C2044" s="9">
        <v>54</v>
      </c>
      <c r="D2044" s="9">
        <v>0</v>
      </c>
      <c r="E2044" s="9">
        <v>0</v>
      </c>
      <c r="F2044" s="9">
        <v>0</v>
      </c>
      <c r="G2044" s="9">
        <v>0</v>
      </c>
      <c r="H2044" s="9">
        <v>0</v>
      </c>
      <c r="I2044" s="9">
        <v>0</v>
      </c>
      <c r="J2044" s="9">
        <v>0</v>
      </c>
      <c r="K2044" s="9">
        <v>1</v>
      </c>
      <c r="L2044" s="9">
        <v>0</v>
      </c>
      <c r="M2044" s="9">
        <v>225</v>
      </c>
      <c r="N2044" s="9">
        <v>134.5</v>
      </c>
      <c r="O2044" s="9">
        <v>92.5</v>
      </c>
      <c r="P2044" s="9">
        <v>30.62</v>
      </c>
      <c r="Q2044" s="9">
        <v>78</v>
      </c>
      <c r="R2044" s="9">
        <v>69</v>
      </c>
      <c r="S2044" s="12"/>
      <c r="V2044" s="9">
        <v>0</v>
      </c>
      <c r="W2044" s="12">
        <f t="shared" si="124"/>
        <v>0</v>
      </c>
      <c r="Z2044" s="60">
        <v>4</v>
      </c>
      <c r="AA2044" s="9">
        <f t="shared" si="125"/>
        <v>0</v>
      </c>
      <c r="AB2044" s="9">
        <f t="shared" si="126"/>
        <v>0</v>
      </c>
      <c r="AC2044" s="9">
        <f t="shared" si="127"/>
        <v>0</v>
      </c>
    </row>
    <row r="2045" spans="1:29" ht="15.75" customHeight="1" x14ac:dyDescent="0.2">
      <c r="A2045" s="9">
        <v>0</v>
      </c>
      <c r="B2045" s="9">
        <v>0</v>
      </c>
      <c r="C2045" s="9">
        <v>49</v>
      </c>
      <c r="D2045" s="9">
        <v>0</v>
      </c>
      <c r="E2045" s="9">
        <v>0</v>
      </c>
      <c r="F2045" s="9">
        <v>0</v>
      </c>
      <c r="G2045" s="9">
        <v>0</v>
      </c>
      <c r="H2045" s="9">
        <v>0</v>
      </c>
      <c r="I2045" s="9">
        <v>0</v>
      </c>
      <c r="J2045" s="9">
        <v>0</v>
      </c>
      <c r="K2045" s="9">
        <v>0</v>
      </c>
      <c r="L2045" s="9">
        <v>0</v>
      </c>
      <c r="M2045" s="9">
        <v>224</v>
      </c>
      <c r="N2045" s="9">
        <v>130</v>
      </c>
      <c r="O2045" s="9">
        <v>87</v>
      </c>
      <c r="P2045" s="9">
        <v>29.01</v>
      </c>
      <c r="Q2045" s="9">
        <v>75</v>
      </c>
      <c r="R2045" s="9">
        <v>73</v>
      </c>
      <c r="S2045" s="12"/>
      <c r="V2045" s="9">
        <v>0</v>
      </c>
      <c r="W2045" s="12">
        <f t="shared" si="124"/>
        <v>0</v>
      </c>
      <c r="Z2045" s="60">
        <v>4</v>
      </c>
      <c r="AA2045" s="9">
        <f t="shared" si="125"/>
        <v>0</v>
      </c>
      <c r="AB2045" s="9">
        <f t="shared" si="126"/>
        <v>0</v>
      </c>
      <c r="AC2045" s="9">
        <f t="shared" si="127"/>
        <v>0</v>
      </c>
    </row>
    <row r="2046" spans="1:29" ht="15.75" customHeight="1" x14ac:dyDescent="0.2">
      <c r="A2046" s="9">
        <v>0</v>
      </c>
      <c r="B2046" s="9">
        <v>0</v>
      </c>
      <c r="C2046" s="9">
        <v>40</v>
      </c>
      <c r="D2046" s="9">
        <v>0</v>
      </c>
      <c r="E2046" s="9">
        <v>0</v>
      </c>
      <c r="F2046" s="9">
        <v>1</v>
      </c>
      <c r="G2046" s="9">
        <v>1</v>
      </c>
      <c r="H2046" s="9">
        <v>20</v>
      </c>
      <c r="I2046" s="9">
        <v>0</v>
      </c>
      <c r="J2046" s="9">
        <v>0</v>
      </c>
      <c r="K2046" s="9">
        <v>0</v>
      </c>
      <c r="L2046" s="9">
        <v>0</v>
      </c>
      <c r="M2046" s="9">
        <v>237</v>
      </c>
      <c r="N2046" s="9">
        <v>112.5</v>
      </c>
      <c r="O2046" s="9">
        <v>77.5</v>
      </c>
      <c r="P2046" s="9">
        <v>23.58</v>
      </c>
      <c r="Q2046" s="9">
        <v>75</v>
      </c>
      <c r="R2046" s="9">
        <v>84</v>
      </c>
      <c r="S2046" s="12"/>
      <c r="V2046" s="9">
        <v>20</v>
      </c>
      <c r="W2046" s="12">
        <f t="shared" si="124"/>
        <v>1</v>
      </c>
      <c r="Z2046" s="60">
        <v>3</v>
      </c>
      <c r="AA2046" s="9">
        <f t="shared" si="125"/>
        <v>0</v>
      </c>
      <c r="AB2046" s="9">
        <f t="shared" si="126"/>
        <v>0</v>
      </c>
      <c r="AC2046" s="9">
        <f t="shared" si="127"/>
        <v>1</v>
      </c>
    </row>
    <row r="2047" spans="1:29" ht="15.75" customHeight="1" x14ac:dyDescent="0.2">
      <c r="A2047" s="9">
        <v>0</v>
      </c>
      <c r="B2047" s="9">
        <v>1</v>
      </c>
      <c r="C2047" s="9">
        <v>60</v>
      </c>
      <c r="D2047" s="9">
        <v>1</v>
      </c>
      <c r="E2047" s="9">
        <v>0</v>
      </c>
      <c r="F2047" s="9">
        <v>0</v>
      </c>
      <c r="G2047" s="9">
        <v>0</v>
      </c>
      <c r="H2047" s="9">
        <v>0</v>
      </c>
      <c r="I2047" s="9">
        <v>0</v>
      </c>
      <c r="J2047" s="9">
        <v>0</v>
      </c>
      <c r="K2047" s="9">
        <v>0</v>
      </c>
      <c r="L2047" s="9">
        <v>0</v>
      </c>
      <c r="M2047" s="9">
        <v>261</v>
      </c>
      <c r="N2047" s="9">
        <v>122</v>
      </c>
      <c r="O2047" s="9">
        <v>74</v>
      </c>
      <c r="P2047" s="9">
        <v>23.77</v>
      </c>
      <c r="Q2047" s="9">
        <v>70</v>
      </c>
      <c r="R2047" s="9">
        <v>78</v>
      </c>
      <c r="S2047" s="12"/>
      <c r="V2047" s="9">
        <v>0</v>
      </c>
      <c r="W2047" s="12">
        <f t="shared" si="124"/>
        <v>0</v>
      </c>
      <c r="Z2047" s="60">
        <v>1</v>
      </c>
      <c r="AA2047" s="9">
        <f t="shared" si="125"/>
        <v>1</v>
      </c>
      <c r="AB2047" s="9">
        <f t="shared" si="126"/>
        <v>0</v>
      </c>
      <c r="AC2047" s="9">
        <f t="shared" si="127"/>
        <v>0</v>
      </c>
    </row>
    <row r="2048" spans="1:29" ht="15.75" customHeight="1" x14ac:dyDescent="0.2">
      <c r="A2048" s="9">
        <v>0</v>
      </c>
      <c r="B2048" s="9">
        <v>1</v>
      </c>
      <c r="C2048" s="9">
        <v>38</v>
      </c>
      <c r="D2048" s="9">
        <v>0</v>
      </c>
      <c r="E2048" s="9">
        <v>1</v>
      </c>
      <c r="F2048" s="9">
        <v>0</v>
      </c>
      <c r="G2048" s="9">
        <v>1</v>
      </c>
      <c r="H2048" s="9">
        <v>7</v>
      </c>
      <c r="I2048" s="9">
        <v>0</v>
      </c>
      <c r="J2048" s="9">
        <v>0</v>
      </c>
      <c r="K2048" s="9">
        <v>0</v>
      </c>
      <c r="L2048" s="9">
        <v>0</v>
      </c>
      <c r="M2048" s="9">
        <v>229</v>
      </c>
      <c r="N2048" s="9">
        <v>116</v>
      </c>
      <c r="O2048" s="9">
        <v>70</v>
      </c>
      <c r="P2048" s="9">
        <v>26.65</v>
      </c>
      <c r="Q2048" s="9">
        <v>77</v>
      </c>
      <c r="R2048" s="9">
        <v>71</v>
      </c>
      <c r="S2048" s="12"/>
      <c r="V2048" s="9">
        <v>7</v>
      </c>
      <c r="W2048" s="12">
        <f t="shared" si="124"/>
        <v>1</v>
      </c>
      <c r="Z2048" s="60">
        <v>2</v>
      </c>
      <c r="AA2048" s="9">
        <f t="shared" si="125"/>
        <v>0</v>
      </c>
      <c r="AB2048" s="9">
        <f t="shared" si="126"/>
        <v>1</v>
      </c>
      <c r="AC2048" s="9">
        <f t="shared" si="127"/>
        <v>0</v>
      </c>
    </row>
    <row r="2049" spans="1:29" ht="15.75" customHeight="1" x14ac:dyDescent="0.2">
      <c r="A2049" s="9">
        <v>0</v>
      </c>
      <c r="B2049" s="9">
        <v>0</v>
      </c>
      <c r="C2049" s="9">
        <v>48</v>
      </c>
      <c r="D2049" s="9">
        <v>0</v>
      </c>
      <c r="E2049" s="9">
        <v>0</v>
      </c>
      <c r="F2049" s="9">
        <v>1</v>
      </c>
      <c r="G2049" s="9">
        <v>1</v>
      </c>
      <c r="H2049" s="9">
        <v>20</v>
      </c>
      <c r="I2049" s="9">
        <v>0</v>
      </c>
      <c r="J2049" s="9">
        <v>0</v>
      </c>
      <c r="K2049" s="9">
        <v>0</v>
      </c>
      <c r="L2049" s="9">
        <v>0</v>
      </c>
      <c r="M2049" s="9">
        <v>253</v>
      </c>
      <c r="N2049" s="9">
        <v>105</v>
      </c>
      <c r="O2049" s="9">
        <v>59</v>
      </c>
      <c r="P2049" s="9">
        <v>19.420000000000002</v>
      </c>
      <c r="Q2049" s="9">
        <v>62</v>
      </c>
      <c r="R2049" s="9">
        <v>83</v>
      </c>
      <c r="S2049" s="12"/>
      <c r="V2049" s="9">
        <v>20</v>
      </c>
      <c r="W2049" s="12">
        <f t="shared" si="124"/>
        <v>1</v>
      </c>
      <c r="Z2049" s="60">
        <v>3</v>
      </c>
      <c r="AA2049" s="9">
        <f t="shared" si="125"/>
        <v>0</v>
      </c>
      <c r="AB2049" s="9">
        <f t="shared" si="126"/>
        <v>0</v>
      </c>
      <c r="AC2049" s="9">
        <f t="shared" si="127"/>
        <v>1</v>
      </c>
    </row>
    <row r="2050" spans="1:29" ht="15.75" customHeight="1" x14ac:dyDescent="0.2">
      <c r="A2050" s="9">
        <v>0</v>
      </c>
      <c r="B2050" s="9">
        <v>0</v>
      </c>
      <c r="C2050" s="9">
        <v>35</v>
      </c>
      <c r="D2050" s="9">
        <v>0</v>
      </c>
      <c r="E2050" s="9">
        <v>1</v>
      </c>
      <c r="F2050" s="9">
        <v>0</v>
      </c>
      <c r="G2050" s="9">
        <v>0</v>
      </c>
      <c r="H2050" s="9">
        <v>0</v>
      </c>
      <c r="I2050" s="9">
        <v>0</v>
      </c>
      <c r="J2050" s="9">
        <v>0</v>
      </c>
      <c r="K2050" s="9">
        <v>0</v>
      </c>
      <c r="L2050" s="9">
        <v>0</v>
      </c>
      <c r="M2050" s="9">
        <v>274</v>
      </c>
      <c r="N2050" s="9">
        <v>104</v>
      </c>
      <c r="O2050" s="9">
        <v>61</v>
      </c>
      <c r="P2050" s="9">
        <v>25.4</v>
      </c>
      <c r="Q2050" s="9">
        <v>60</v>
      </c>
      <c r="R2050" s="9">
        <v>68</v>
      </c>
      <c r="S2050" s="12"/>
      <c r="V2050" s="9">
        <v>0</v>
      </c>
      <c r="W2050" s="12">
        <f t="shared" si="124"/>
        <v>0</v>
      </c>
      <c r="Z2050" s="60">
        <v>2</v>
      </c>
      <c r="AA2050" s="9">
        <f t="shared" si="125"/>
        <v>0</v>
      </c>
      <c r="AB2050" s="9">
        <f t="shared" si="126"/>
        <v>1</v>
      </c>
      <c r="AC2050" s="9">
        <f t="shared" si="127"/>
        <v>0</v>
      </c>
    </row>
    <row r="2051" spans="1:29" ht="15.75" customHeight="1" x14ac:dyDescent="0.2">
      <c r="A2051" s="9">
        <v>0</v>
      </c>
      <c r="B2051" s="9">
        <v>0</v>
      </c>
      <c r="C2051" s="9">
        <v>52</v>
      </c>
      <c r="D2051" s="9">
        <v>1</v>
      </c>
      <c r="E2051" s="9">
        <v>0</v>
      </c>
      <c r="F2051" s="9">
        <v>0</v>
      </c>
      <c r="G2051" s="9">
        <v>0</v>
      </c>
      <c r="H2051" s="9">
        <v>0</v>
      </c>
      <c r="I2051" s="9">
        <v>0</v>
      </c>
      <c r="J2051" s="9">
        <v>0</v>
      </c>
      <c r="K2051" s="9">
        <v>0</v>
      </c>
      <c r="L2051" s="9">
        <v>0</v>
      </c>
      <c r="M2051" s="9">
        <v>275</v>
      </c>
      <c r="N2051" s="9">
        <v>112</v>
      </c>
      <c r="O2051" s="9">
        <v>71</v>
      </c>
      <c r="P2051" s="9">
        <v>25.68</v>
      </c>
      <c r="Q2051" s="9">
        <v>80</v>
      </c>
      <c r="R2051" s="9">
        <v>78</v>
      </c>
      <c r="S2051" s="12"/>
      <c r="V2051" s="9">
        <v>0</v>
      </c>
      <c r="W2051" s="12">
        <f t="shared" ref="W2051:W2114" si="128">IF(V2051=0,0,1)</f>
        <v>0</v>
      </c>
      <c r="Z2051" s="60">
        <v>1</v>
      </c>
      <c r="AA2051" s="9">
        <f t="shared" ref="AA2051:AA2114" si="129">IF(Z2051=1,1,0)</f>
        <v>1</v>
      </c>
      <c r="AB2051" s="9">
        <f t="shared" ref="AB2051:AB2114" si="130">IF(Z2051=2,1,0)</f>
        <v>0</v>
      </c>
      <c r="AC2051" s="9">
        <f t="shared" ref="AC2051:AC2114" si="131">IF(Z2051=3,1,0)</f>
        <v>0</v>
      </c>
    </row>
    <row r="2052" spans="1:29" ht="15.75" customHeight="1" x14ac:dyDescent="0.2">
      <c r="A2052" s="9">
        <v>0</v>
      </c>
      <c r="B2052" s="9">
        <v>1</v>
      </c>
      <c r="C2052" s="9">
        <v>50</v>
      </c>
      <c r="D2052" s="9">
        <v>1</v>
      </c>
      <c r="E2052" s="9">
        <v>0</v>
      </c>
      <c r="F2052" s="9">
        <v>0</v>
      </c>
      <c r="G2052" s="9">
        <v>1</v>
      </c>
      <c r="H2052" s="9">
        <v>30</v>
      </c>
      <c r="I2052" s="9">
        <v>0</v>
      </c>
      <c r="J2052" s="9">
        <v>0</v>
      </c>
      <c r="K2052" s="9">
        <v>0</v>
      </c>
      <c r="L2052" s="9">
        <v>0</v>
      </c>
      <c r="M2052" s="9">
        <v>234</v>
      </c>
      <c r="N2052" s="9">
        <v>122</v>
      </c>
      <c r="O2052" s="9">
        <v>81.5</v>
      </c>
      <c r="P2052" s="9">
        <v>29.64</v>
      </c>
      <c r="Q2052" s="9">
        <v>64</v>
      </c>
      <c r="R2052" s="9">
        <v>76</v>
      </c>
      <c r="S2052" s="12"/>
      <c r="V2052" s="9">
        <v>30</v>
      </c>
      <c r="W2052" s="12">
        <f t="shared" si="128"/>
        <v>1</v>
      </c>
      <c r="Z2052" s="60">
        <v>1</v>
      </c>
      <c r="AA2052" s="9">
        <f t="shared" si="129"/>
        <v>1</v>
      </c>
      <c r="AB2052" s="9">
        <f t="shared" si="130"/>
        <v>0</v>
      </c>
      <c r="AC2052" s="9">
        <f t="shared" si="131"/>
        <v>0</v>
      </c>
    </row>
    <row r="2053" spans="1:29" ht="15.75" customHeight="1" x14ac:dyDescent="0.2">
      <c r="A2053" s="9">
        <v>0</v>
      </c>
      <c r="B2053" s="9">
        <v>0</v>
      </c>
      <c r="C2053" s="9">
        <v>50</v>
      </c>
      <c r="D2053" s="9">
        <v>1</v>
      </c>
      <c r="E2053" s="9">
        <v>0</v>
      </c>
      <c r="F2053" s="9">
        <v>0</v>
      </c>
      <c r="G2053" s="9">
        <v>0</v>
      </c>
      <c r="H2053" s="9">
        <v>0</v>
      </c>
      <c r="I2053" s="9">
        <v>0</v>
      </c>
      <c r="J2053" s="9">
        <v>0</v>
      </c>
      <c r="K2053" s="9">
        <v>0</v>
      </c>
      <c r="L2053" s="9">
        <v>0</v>
      </c>
      <c r="M2053" s="9">
        <v>281</v>
      </c>
      <c r="N2053" s="9">
        <v>107.5</v>
      </c>
      <c r="O2053" s="9">
        <v>74</v>
      </c>
      <c r="P2053" s="9">
        <v>23.44</v>
      </c>
      <c r="Q2053" s="9">
        <v>85</v>
      </c>
      <c r="R2053" s="9">
        <v>79</v>
      </c>
      <c r="S2053" s="12"/>
      <c r="V2053" s="9">
        <v>0</v>
      </c>
      <c r="W2053" s="12">
        <f t="shared" si="128"/>
        <v>0</v>
      </c>
      <c r="Z2053" s="60">
        <v>1</v>
      </c>
      <c r="AA2053" s="9">
        <f t="shared" si="129"/>
        <v>1</v>
      </c>
      <c r="AB2053" s="9">
        <f t="shared" si="130"/>
        <v>0</v>
      </c>
      <c r="AC2053" s="9">
        <f t="shared" si="131"/>
        <v>0</v>
      </c>
    </row>
    <row r="2054" spans="1:29" ht="15.75" customHeight="1" x14ac:dyDescent="0.2">
      <c r="A2054" s="9">
        <v>0</v>
      </c>
      <c r="B2054" s="9">
        <v>1</v>
      </c>
      <c r="C2054" s="9">
        <v>44</v>
      </c>
      <c r="D2054" s="9">
        <v>1</v>
      </c>
      <c r="E2054" s="9">
        <v>0</v>
      </c>
      <c r="F2054" s="9">
        <v>0</v>
      </c>
      <c r="G2054" s="9">
        <v>0</v>
      </c>
      <c r="H2054" s="9">
        <v>0</v>
      </c>
      <c r="I2054" s="9">
        <v>0</v>
      </c>
      <c r="J2054" s="9">
        <v>0</v>
      </c>
      <c r="K2054" s="9">
        <v>0</v>
      </c>
      <c r="L2054" s="9">
        <v>0</v>
      </c>
      <c r="M2054" s="9">
        <v>273</v>
      </c>
      <c r="N2054" s="9">
        <v>120</v>
      </c>
      <c r="O2054" s="9">
        <v>80</v>
      </c>
      <c r="P2054" s="9">
        <v>29.89</v>
      </c>
      <c r="Q2054" s="9">
        <v>76</v>
      </c>
      <c r="R2054" s="9">
        <v>87</v>
      </c>
      <c r="S2054" s="12"/>
      <c r="V2054" s="9">
        <v>0</v>
      </c>
      <c r="W2054" s="12">
        <f t="shared" si="128"/>
        <v>0</v>
      </c>
      <c r="Z2054" s="60">
        <v>1</v>
      </c>
      <c r="AA2054" s="9">
        <f t="shared" si="129"/>
        <v>1</v>
      </c>
      <c r="AB2054" s="9">
        <f t="shared" si="130"/>
        <v>0</v>
      </c>
      <c r="AC2054" s="9">
        <f t="shared" si="131"/>
        <v>0</v>
      </c>
    </row>
    <row r="2055" spans="1:29" ht="15.75" customHeight="1" x14ac:dyDescent="0.2">
      <c r="A2055" s="9">
        <v>0</v>
      </c>
      <c r="B2055" s="9">
        <v>1</v>
      </c>
      <c r="C2055" s="9">
        <v>44</v>
      </c>
      <c r="D2055" s="9">
        <v>1</v>
      </c>
      <c r="E2055" s="9">
        <v>0</v>
      </c>
      <c r="F2055" s="9">
        <v>0</v>
      </c>
      <c r="G2055" s="9">
        <v>1</v>
      </c>
      <c r="H2055" s="9">
        <v>20</v>
      </c>
      <c r="I2055" s="9">
        <v>0</v>
      </c>
      <c r="J2055" s="9">
        <v>0</v>
      </c>
      <c r="K2055" s="9">
        <v>0</v>
      </c>
      <c r="L2055" s="9">
        <v>0</v>
      </c>
      <c r="M2055" s="9">
        <v>163</v>
      </c>
      <c r="N2055" s="9">
        <v>105</v>
      </c>
      <c r="O2055" s="9">
        <v>72.5</v>
      </c>
      <c r="P2055" s="9">
        <v>21.02</v>
      </c>
      <c r="Q2055" s="9">
        <v>67</v>
      </c>
      <c r="R2055" s="9">
        <v>62</v>
      </c>
      <c r="S2055" s="12"/>
      <c r="V2055" s="9">
        <v>20</v>
      </c>
      <c r="W2055" s="12">
        <f t="shared" si="128"/>
        <v>1</v>
      </c>
      <c r="Z2055" s="60">
        <v>1</v>
      </c>
      <c r="AA2055" s="9">
        <f t="shared" si="129"/>
        <v>1</v>
      </c>
      <c r="AB2055" s="9">
        <f t="shared" si="130"/>
        <v>0</v>
      </c>
      <c r="AC2055" s="9">
        <f t="shared" si="131"/>
        <v>0</v>
      </c>
    </row>
    <row r="2056" spans="1:29" ht="15.75" customHeight="1" x14ac:dyDescent="0.2">
      <c r="A2056" s="9">
        <v>0</v>
      </c>
      <c r="B2056" s="9">
        <v>0</v>
      </c>
      <c r="C2056" s="9">
        <v>45</v>
      </c>
      <c r="D2056" s="9">
        <v>0</v>
      </c>
      <c r="E2056" s="9">
        <v>1</v>
      </c>
      <c r="F2056" s="9">
        <v>0</v>
      </c>
      <c r="G2056" s="9">
        <v>0</v>
      </c>
      <c r="H2056" s="9">
        <v>0</v>
      </c>
      <c r="I2056" s="9">
        <v>0</v>
      </c>
      <c r="J2056" s="9">
        <v>0</v>
      </c>
      <c r="K2056" s="9">
        <v>0</v>
      </c>
      <c r="L2056" s="9">
        <v>0</v>
      </c>
      <c r="M2056" s="9">
        <v>229</v>
      </c>
      <c r="N2056" s="9">
        <v>130</v>
      </c>
      <c r="O2056" s="9">
        <v>80</v>
      </c>
      <c r="P2056" s="9">
        <v>21.72</v>
      </c>
      <c r="Q2056" s="9">
        <v>75</v>
      </c>
      <c r="R2056" s="9">
        <v>77</v>
      </c>
      <c r="S2056" s="12"/>
      <c r="V2056" s="9">
        <v>0</v>
      </c>
      <c r="W2056" s="12">
        <f t="shared" si="128"/>
        <v>0</v>
      </c>
      <c r="Z2056" s="60">
        <v>2</v>
      </c>
      <c r="AA2056" s="9">
        <f t="shared" si="129"/>
        <v>0</v>
      </c>
      <c r="AB2056" s="9">
        <f t="shared" si="130"/>
        <v>1</v>
      </c>
      <c r="AC2056" s="9">
        <f t="shared" si="131"/>
        <v>0</v>
      </c>
    </row>
    <row r="2057" spans="1:29" ht="15.75" customHeight="1" x14ac:dyDescent="0.2">
      <c r="A2057" s="9">
        <v>0</v>
      </c>
      <c r="B2057" s="9">
        <v>0</v>
      </c>
      <c r="C2057" s="9">
        <v>52</v>
      </c>
      <c r="D2057" s="9">
        <v>1</v>
      </c>
      <c r="E2057" s="9">
        <v>0</v>
      </c>
      <c r="F2057" s="9">
        <v>0</v>
      </c>
      <c r="G2057" s="9">
        <v>0</v>
      </c>
      <c r="H2057" s="9">
        <v>0</v>
      </c>
      <c r="I2057" s="9">
        <v>0</v>
      </c>
      <c r="J2057" s="9">
        <v>0</v>
      </c>
      <c r="K2057" s="9">
        <v>0</v>
      </c>
      <c r="L2057" s="9">
        <v>0</v>
      </c>
      <c r="M2057" s="9">
        <v>210</v>
      </c>
      <c r="N2057" s="9">
        <v>146.5</v>
      </c>
      <c r="O2057" s="9">
        <v>82</v>
      </c>
      <c r="P2057" s="9">
        <v>32.270000000000003</v>
      </c>
      <c r="Q2057" s="9">
        <v>85</v>
      </c>
      <c r="R2057" s="9">
        <v>72</v>
      </c>
      <c r="S2057" s="12"/>
      <c r="V2057" s="9">
        <v>0</v>
      </c>
      <c r="W2057" s="12">
        <f t="shared" si="128"/>
        <v>0</v>
      </c>
      <c r="Z2057" s="60">
        <v>1</v>
      </c>
      <c r="AA2057" s="9">
        <f t="shared" si="129"/>
        <v>1</v>
      </c>
      <c r="AB2057" s="9">
        <f t="shared" si="130"/>
        <v>0</v>
      </c>
      <c r="AC2057" s="9">
        <f t="shared" si="131"/>
        <v>0</v>
      </c>
    </row>
    <row r="2058" spans="1:29" ht="15.75" customHeight="1" x14ac:dyDescent="0.2">
      <c r="A2058" s="9">
        <v>0</v>
      </c>
      <c r="B2058" s="9">
        <v>1</v>
      </c>
      <c r="C2058" s="9">
        <v>51</v>
      </c>
      <c r="D2058" s="9">
        <v>0</v>
      </c>
      <c r="E2058" s="9">
        <v>0</v>
      </c>
      <c r="F2058" s="9">
        <v>1</v>
      </c>
      <c r="G2058" s="9">
        <v>1</v>
      </c>
      <c r="H2058" s="9">
        <v>20</v>
      </c>
      <c r="I2058" s="9">
        <v>0</v>
      </c>
      <c r="J2058" s="9">
        <v>0</v>
      </c>
      <c r="K2058" s="9">
        <v>0</v>
      </c>
      <c r="L2058" s="9">
        <v>0</v>
      </c>
      <c r="M2058" s="9">
        <v>163</v>
      </c>
      <c r="N2058" s="9">
        <v>126</v>
      </c>
      <c r="O2058" s="9">
        <v>78</v>
      </c>
      <c r="P2058" s="9">
        <v>26.56</v>
      </c>
      <c r="Q2058" s="9">
        <v>63</v>
      </c>
      <c r="R2058" s="9">
        <v>78</v>
      </c>
      <c r="S2058" s="12"/>
      <c r="V2058" s="9">
        <v>20</v>
      </c>
      <c r="W2058" s="12">
        <f t="shared" si="128"/>
        <v>1</v>
      </c>
      <c r="Z2058" s="60">
        <v>3</v>
      </c>
      <c r="AA2058" s="9">
        <f t="shared" si="129"/>
        <v>0</v>
      </c>
      <c r="AB2058" s="9">
        <f t="shared" si="130"/>
        <v>0</v>
      </c>
      <c r="AC2058" s="9">
        <f t="shared" si="131"/>
        <v>1</v>
      </c>
    </row>
    <row r="2059" spans="1:29" ht="15.75" customHeight="1" x14ac:dyDescent="0.2">
      <c r="A2059" s="9">
        <v>0</v>
      </c>
      <c r="B2059" s="9">
        <v>1</v>
      </c>
      <c r="C2059" s="9">
        <v>57</v>
      </c>
      <c r="D2059" s="9">
        <v>0</v>
      </c>
      <c r="E2059" s="9">
        <v>0</v>
      </c>
      <c r="F2059" s="9">
        <v>0</v>
      </c>
      <c r="G2059" s="9">
        <v>0</v>
      </c>
      <c r="H2059" s="9">
        <v>0</v>
      </c>
      <c r="I2059" s="9">
        <v>0</v>
      </c>
      <c r="J2059" s="9">
        <v>0</v>
      </c>
      <c r="K2059" s="9">
        <v>0</v>
      </c>
      <c r="L2059" s="9">
        <v>0</v>
      </c>
      <c r="M2059" s="9">
        <v>251</v>
      </c>
      <c r="N2059" s="9">
        <v>114</v>
      </c>
      <c r="O2059" s="9">
        <v>75</v>
      </c>
      <c r="P2059" s="9">
        <v>26.35</v>
      </c>
      <c r="Q2059" s="9">
        <v>80</v>
      </c>
      <c r="R2059" s="9">
        <v>72</v>
      </c>
      <c r="S2059" s="12"/>
      <c r="V2059" s="9">
        <v>0</v>
      </c>
      <c r="W2059" s="12">
        <f t="shared" si="128"/>
        <v>0</v>
      </c>
      <c r="Z2059" s="60">
        <v>4</v>
      </c>
      <c r="AA2059" s="9">
        <f t="shared" si="129"/>
        <v>0</v>
      </c>
      <c r="AB2059" s="9">
        <f t="shared" si="130"/>
        <v>0</v>
      </c>
      <c r="AC2059" s="9">
        <f t="shared" si="131"/>
        <v>0</v>
      </c>
    </row>
    <row r="2060" spans="1:29" ht="15.75" customHeight="1" x14ac:dyDescent="0.2">
      <c r="A2060" s="9">
        <v>1</v>
      </c>
      <c r="B2060" s="9">
        <v>1</v>
      </c>
      <c r="C2060" s="9">
        <v>60</v>
      </c>
      <c r="D2060" s="9">
        <v>0</v>
      </c>
      <c r="E2060" s="9">
        <v>1</v>
      </c>
      <c r="F2060" s="9">
        <v>0</v>
      </c>
      <c r="G2060" s="9">
        <v>1</v>
      </c>
      <c r="H2060" s="9">
        <v>20</v>
      </c>
      <c r="I2060" s="9">
        <v>0</v>
      </c>
      <c r="J2060" s="9">
        <v>0</v>
      </c>
      <c r="K2060" s="9">
        <v>0</v>
      </c>
      <c r="L2060" s="9">
        <v>0</v>
      </c>
      <c r="M2060" s="9">
        <v>305</v>
      </c>
      <c r="N2060" s="9">
        <v>112.5</v>
      </c>
      <c r="O2060" s="9">
        <v>75</v>
      </c>
      <c r="P2060" s="9">
        <v>22.7</v>
      </c>
      <c r="Q2060" s="9">
        <v>75</v>
      </c>
      <c r="R2060" s="9">
        <v>98</v>
      </c>
      <c r="S2060" s="12"/>
      <c r="V2060" s="9">
        <v>20</v>
      </c>
      <c r="W2060" s="12">
        <f t="shared" si="128"/>
        <v>1</v>
      </c>
      <c r="Z2060" s="60">
        <v>2</v>
      </c>
      <c r="AA2060" s="9">
        <f t="shared" si="129"/>
        <v>0</v>
      </c>
      <c r="AB2060" s="9">
        <f t="shared" si="130"/>
        <v>1</v>
      </c>
      <c r="AC2060" s="9">
        <f t="shared" si="131"/>
        <v>0</v>
      </c>
    </row>
    <row r="2061" spans="1:29" ht="15.75" customHeight="1" x14ac:dyDescent="0.2">
      <c r="A2061" s="9">
        <v>0</v>
      </c>
      <c r="B2061" s="9">
        <v>1</v>
      </c>
      <c r="C2061" s="9">
        <v>40</v>
      </c>
      <c r="D2061" s="9">
        <v>1</v>
      </c>
      <c r="E2061" s="9">
        <v>0</v>
      </c>
      <c r="F2061" s="9">
        <v>0</v>
      </c>
      <c r="G2061" s="9">
        <v>1</v>
      </c>
      <c r="H2061" s="9">
        <v>3</v>
      </c>
      <c r="I2061" s="9">
        <v>0</v>
      </c>
      <c r="J2061" s="9">
        <v>0</v>
      </c>
      <c r="K2061" s="9">
        <v>0</v>
      </c>
      <c r="L2061" s="9">
        <v>0</v>
      </c>
      <c r="M2061" s="9">
        <v>165</v>
      </c>
      <c r="N2061" s="9">
        <v>117</v>
      </c>
      <c r="O2061" s="9">
        <v>77</v>
      </c>
      <c r="P2061" s="9">
        <v>21.71</v>
      </c>
      <c r="Q2061" s="9">
        <v>50</v>
      </c>
      <c r="R2061" s="9">
        <v>66</v>
      </c>
      <c r="S2061" s="12"/>
      <c r="V2061" s="9">
        <v>3</v>
      </c>
      <c r="W2061" s="12">
        <f t="shared" si="128"/>
        <v>1</v>
      </c>
      <c r="Z2061" s="60">
        <v>1</v>
      </c>
      <c r="AA2061" s="9">
        <f t="shared" si="129"/>
        <v>1</v>
      </c>
      <c r="AB2061" s="9">
        <f t="shared" si="130"/>
        <v>0</v>
      </c>
      <c r="AC2061" s="9">
        <f t="shared" si="131"/>
        <v>0</v>
      </c>
    </row>
    <row r="2062" spans="1:29" ht="15.75" customHeight="1" x14ac:dyDescent="0.2">
      <c r="A2062" s="9">
        <v>0</v>
      </c>
      <c r="B2062" s="9">
        <v>1</v>
      </c>
      <c r="C2062" s="9">
        <v>38</v>
      </c>
      <c r="D2062" s="9">
        <v>1</v>
      </c>
      <c r="E2062" s="9">
        <v>0</v>
      </c>
      <c r="F2062" s="9">
        <v>0</v>
      </c>
      <c r="G2062" s="9">
        <v>0</v>
      </c>
      <c r="H2062" s="9">
        <v>0</v>
      </c>
      <c r="I2062" s="9">
        <v>0</v>
      </c>
      <c r="J2062" s="9">
        <v>0</v>
      </c>
      <c r="K2062" s="9">
        <v>0</v>
      </c>
      <c r="L2062" s="9">
        <v>0</v>
      </c>
      <c r="M2062" s="9">
        <v>221</v>
      </c>
      <c r="N2062" s="9">
        <v>119</v>
      </c>
      <c r="O2062" s="9">
        <v>84</v>
      </c>
      <c r="P2062" s="9">
        <v>26.89</v>
      </c>
      <c r="Q2062" s="9">
        <v>66</v>
      </c>
      <c r="R2062" s="9">
        <v>82</v>
      </c>
      <c r="S2062" s="12"/>
      <c r="V2062" s="9">
        <v>0</v>
      </c>
      <c r="W2062" s="12">
        <f t="shared" si="128"/>
        <v>0</v>
      </c>
      <c r="Z2062" s="60">
        <v>1</v>
      </c>
      <c r="AA2062" s="9">
        <f t="shared" si="129"/>
        <v>1</v>
      </c>
      <c r="AB2062" s="9">
        <f t="shared" si="130"/>
        <v>0</v>
      </c>
      <c r="AC2062" s="9">
        <f t="shared" si="131"/>
        <v>0</v>
      </c>
    </row>
    <row r="2063" spans="1:29" ht="15.75" customHeight="1" x14ac:dyDescent="0.2">
      <c r="A2063" s="9">
        <v>0</v>
      </c>
      <c r="B2063" s="9">
        <v>1</v>
      </c>
      <c r="C2063" s="9">
        <v>57</v>
      </c>
      <c r="D2063" s="9">
        <v>0</v>
      </c>
      <c r="E2063" s="9">
        <v>0</v>
      </c>
      <c r="F2063" s="9">
        <v>1</v>
      </c>
      <c r="G2063" s="9">
        <v>1</v>
      </c>
      <c r="H2063" s="9">
        <v>20</v>
      </c>
      <c r="I2063" s="9">
        <v>0</v>
      </c>
      <c r="J2063" s="9">
        <v>0</v>
      </c>
      <c r="K2063" s="9">
        <v>0</v>
      </c>
      <c r="L2063" s="9">
        <v>0</v>
      </c>
      <c r="M2063" s="9">
        <v>257</v>
      </c>
      <c r="N2063" s="9">
        <v>138.5</v>
      </c>
      <c r="O2063" s="9">
        <v>90</v>
      </c>
      <c r="P2063" s="9">
        <v>25.14</v>
      </c>
      <c r="Q2063" s="9">
        <v>87</v>
      </c>
      <c r="R2063" s="9">
        <v>101</v>
      </c>
      <c r="S2063" s="12"/>
      <c r="V2063" s="9">
        <v>20</v>
      </c>
      <c r="W2063" s="12">
        <f t="shared" si="128"/>
        <v>1</v>
      </c>
      <c r="Z2063" s="60">
        <v>3</v>
      </c>
      <c r="AA2063" s="9">
        <f t="shared" si="129"/>
        <v>0</v>
      </c>
      <c r="AB2063" s="9">
        <f t="shared" si="130"/>
        <v>0</v>
      </c>
      <c r="AC2063" s="9">
        <f t="shared" si="131"/>
        <v>1</v>
      </c>
    </row>
    <row r="2064" spans="1:29" ht="15.75" customHeight="1" x14ac:dyDescent="0.2">
      <c r="A2064" s="9">
        <v>0</v>
      </c>
      <c r="B2064" s="9">
        <v>1</v>
      </c>
      <c r="C2064" s="9">
        <v>64</v>
      </c>
      <c r="D2064" s="9">
        <v>1</v>
      </c>
      <c r="E2064" s="9">
        <v>0</v>
      </c>
      <c r="F2064" s="9">
        <v>0</v>
      </c>
      <c r="G2064" s="9">
        <v>0</v>
      </c>
      <c r="H2064" s="9">
        <v>0</v>
      </c>
      <c r="I2064" s="9">
        <v>0</v>
      </c>
      <c r="J2064" s="9">
        <v>0</v>
      </c>
      <c r="K2064" s="9">
        <v>0</v>
      </c>
      <c r="L2064" s="9">
        <v>0</v>
      </c>
      <c r="M2064" s="9">
        <v>203</v>
      </c>
      <c r="N2064" s="9">
        <v>120</v>
      </c>
      <c r="O2064" s="9">
        <v>73</v>
      </c>
      <c r="P2064" s="9">
        <v>27.08</v>
      </c>
      <c r="Q2064" s="9">
        <v>92</v>
      </c>
      <c r="R2064" s="9">
        <v>81</v>
      </c>
      <c r="S2064" s="12"/>
      <c r="V2064" s="9">
        <v>0</v>
      </c>
      <c r="W2064" s="12">
        <f t="shared" si="128"/>
        <v>0</v>
      </c>
      <c r="Z2064" s="60">
        <v>1</v>
      </c>
      <c r="AA2064" s="9">
        <f t="shared" si="129"/>
        <v>1</v>
      </c>
      <c r="AB2064" s="9">
        <f t="shared" si="130"/>
        <v>0</v>
      </c>
      <c r="AC2064" s="9">
        <f t="shared" si="131"/>
        <v>0</v>
      </c>
    </row>
    <row r="2065" spans="1:29" ht="15.75" customHeight="1" x14ac:dyDescent="0.2">
      <c r="A2065" s="9">
        <v>1</v>
      </c>
      <c r="B2065" s="9">
        <v>0</v>
      </c>
      <c r="C2065" s="9">
        <v>56</v>
      </c>
      <c r="D2065" s="9">
        <v>0</v>
      </c>
      <c r="E2065" s="9">
        <v>0</v>
      </c>
      <c r="F2065" s="9">
        <v>1</v>
      </c>
      <c r="G2065" s="9">
        <v>0</v>
      </c>
      <c r="H2065" s="9">
        <v>0</v>
      </c>
      <c r="I2065" s="9">
        <v>0</v>
      </c>
      <c r="J2065" s="9">
        <v>0</v>
      </c>
      <c r="K2065" s="9">
        <v>0</v>
      </c>
      <c r="L2065" s="9">
        <v>0</v>
      </c>
      <c r="M2065" s="9">
        <v>220</v>
      </c>
      <c r="N2065" s="9">
        <v>122</v>
      </c>
      <c r="O2065" s="9">
        <v>74</v>
      </c>
      <c r="P2065" s="9">
        <v>25.66</v>
      </c>
      <c r="Q2065" s="9">
        <v>71</v>
      </c>
      <c r="R2065" s="9">
        <v>93</v>
      </c>
      <c r="S2065" s="12"/>
      <c r="V2065" s="9">
        <v>0</v>
      </c>
      <c r="W2065" s="12">
        <f t="shared" si="128"/>
        <v>0</v>
      </c>
      <c r="Z2065" s="60">
        <v>3</v>
      </c>
      <c r="AA2065" s="9">
        <f t="shared" si="129"/>
        <v>0</v>
      </c>
      <c r="AB2065" s="9">
        <f t="shared" si="130"/>
        <v>0</v>
      </c>
      <c r="AC2065" s="9">
        <f t="shared" si="131"/>
        <v>1</v>
      </c>
    </row>
    <row r="2066" spans="1:29" ht="15.75" customHeight="1" x14ac:dyDescent="0.2">
      <c r="A2066" s="9">
        <v>0</v>
      </c>
      <c r="B2066" s="9">
        <v>0</v>
      </c>
      <c r="C2066" s="9">
        <v>42</v>
      </c>
      <c r="D2066" s="9">
        <v>0</v>
      </c>
      <c r="E2066" s="9">
        <v>0</v>
      </c>
      <c r="F2066" s="9">
        <v>0</v>
      </c>
      <c r="G2066" s="9">
        <v>1</v>
      </c>
      <c r="H2066" s="9">
        <v>5</v>
      </c>
      <c r="I2066" s="9">
        <v>0</v>
      </c>
      <c r="J2066" s="9">
        <v>0</v>
      </c>
      <c r="K2066" s="9">
        <v>0</v>
      </c>
      <c r="L2066" s="9">
        <v>0</v>
      </c>
      <c r="M2066" s="9">
        <v>228</v>
      </c>
      <c r="N2066" s="9">
        <v>127.5</v>
      </c>
      <c r="O2066" s="9">
        <v>80</v>
      </c>
      <c r="P2066" s="9">
        <v>27.54</v>
      </c>
      <c r="Q2066" s="9">
        <v>75</v>
      </c>
      <c r="R2066" s="9">
        <v>78</v>
      </c>
      <c r="S2066" s="12"/>
      <c r="V2066" s="9">
        <v>5</v>
      </c>
      <c r="W2066" s="12">
        <f t="shared" si="128"/>
        <v>1</v>
      </c>
      <c r="Z2066" s="60">
        <v>4</v>
      </c>
      <c r="AA2066" s="9">
        <f t="shared" si="129"/>
        <v>0</v>
      </c>
      <c r="AB2066" s="9">
        <f t="shared" si="130"/>
        <v>0</v>
      </c>
      <c r="AC2066" s="9">
        <f t="shared" si="131"/>
        <v>0</v>
      </c>
    </row>
    <row r="2067" spans="1:29" ht="15.75" customHeight="1" x14ac:dyDescent="0.2">
      <c r="A2067" s="9">
        <v>0</v>
      </c>
      <c r="B2067" s="9">
        <v>1</v>
      </c>
      <c r="C2067" s="9">
        <v>54</v>
      </c>
      <c r="D2067" s="9">
        <v>1</v>
      </c>
      <c r="E2067" s="9">
        <v>0</v>
      </c>
      <c r="F2067" s="9">
        <v>0</v>
      </c>
      <c r="G2067" s="9">
        <v>1</v>
      </c>
      <c r="H2067" s="9">
        <v>30</v>
      </c>
      <c r="I2067" s="9">
        <v>0</v>
      </c>
      <c r="J2067" s="9">
        <v>0</v>
      </c>
      <c r="K2067" s="9">
        <v>1</v>
      </c>
      <c r="L2067" s="9">
        <v>0</v>
      </c>
      <c r="M2067" s="9">
        <v>255</v>
      </c>
      <c r="N2067" s="9">
        <v>149</v>
      </c>
      <c r="O2067" s="9">
        <v>86</v>
      </c>
      <c r="P2067" s="9">
        <v>20.12</v>
      </c>
      <c r="Q2067" s="9">
        <v>98</v>
      </c>
      <c r="R2067" s="9">
        <v>65</v>
      </c>
      <c r="S2067" s="12"/>
      <c r="V2067" s="9">
        <v>30</v>
      </c>
      <c r="W2067" s="12">
        <f t="shared" si="128"/>
        <v>1</v>
      </c>
      <c r="Z2067" s="60">
        <v>1</v>
      </c>
      <c r="AA2067" s="9">
        <f t="shared" si="129"/>
        <v>1</v>
      </c>
      <c r="AB2067" s="9">
        <f t="shared" si="130"/>
        <v>0</v>
      </c>
      <c r="AC2067" s="9">
        <f t="shared" si="131"/>
        <v>0</v>
      </c>
    </row>
    <row r="2068" spans="1:29" ht="15.75" customHeight="1" x14ac:dyDescent="0.2">
      <c r="A2068" s="9">
        <v>0</v>
      </c>
      <c r="B2068" s="9">
        <v>1</v>
      </c>
      <c r="C2068" s="9">
        <v>42</v>
      </c>
      <c r="D2068" s="9">
        <v>0</v>
      </c>
      <c r="E2068" s="9">
        <v>0</v>
      </c>
      <c r="F2068" s="9">
        <v>0</v>
      </c>
      <c r="G2068" s="9">
        <v>1</v>
      </c>
      <c r="H2068" s="9">
        <v>20</v>
      </c>
      <c r="I2068" s="9">
        <v>0</v>
      </c>
      <c r="J2068" s="9">
        <v>0</v>
      </c>
      <c r="K2068" s="9">
        <v>0</v>
      </c>
      <c r="L2068" s="9">
        <v>0</v>
      </c>
      <c r="M2068" s="9">
        <v>274</v>
      </c>
      <c r="N2068" s="9">
        <v>120</v>
      </c>
      <c r="O2068" s="9">
        <v>83.5</v>
      </c>
      <c r="P2068" s="9">
        <v>23.95</v>
      </c>
      <c r="Q2068" s="9">
        <v>80</v>
      </c>
      <c r="R2068" s="9">
        <v>79</v>
      </c>
      <c r="S2068" s="12"/>
      <c r="V2068" s="9">
        <v>20</v>
      </c>
      <c r="W2068" s="12">
        <f t="shared" si="128"/>
        <v>1</v>
      </c>
      <c r="Z2068" s="60">
        <v>4</v>
      </c>
      <c r="AA2068" s="9">
        <f t="shared" si="129"/>
        <v>0</v>
      </c>
      <c r="AB2068" s="9">
        <f t="shared" si="130"/>
        <v>0</v>
      </c>
      <c r="AC2068" s="9">
        <f t="shared" si="131"/>
        <v>0</v>
      </c>
    </row>
    <row r="2069" spans="1:29" ht="15.75" customHeight="1" x14ac:dyDescent="0.2">
      <c r="A2069" s="9">
        <v>0</v>
      </c>
      <c r="B2069" s="9">
        <v>0</v>
      </c>
      <c r="C2069" s="9">
        <v>58</v>
      </c>
      <c r="D2069" s="9">
        <v>1</v>
      </c>
      <c r="E2069" s="9">
        <v>0</v>
      </c>
      <c r="F2069" s="9">
        <v>0</v>
      </c>
      <c r="G2069" s="9">
        <v>1</v>
      </c>
      <c r="H2069" s="9">
        <v>1</v>
      </c>
      <c r="I2069" s="9">
        <v>0</v>
      </c>
      <c r="J2069" s="9">
        <v>0</v>
      </c>
      <c r="K2069" s="9">
        <v>1</v>
      </c>
      <c r="L2069" s="9">
        <v>0</v>
      </c>
      <c r="M2069" s="9">
        <v>244</v>
      </c>
      <c r="N2069" s="9">
        <v>160.5</v>
      </c>
      <c r="O2069" s="9">
        <v>98</v>
      </c>
      <c r="P2069" s="9">
        <v>25.4</v>
      </c>
      <c r="Q2069" s="9">
        <v>86</v>
      </c>
      <c r="R2069" s="9">
        <v>69</v>
      </c>
      <c r="S2069" s="12"/>
      <c r="V2069" s="9">
        <v>1</v>
      </c>
      <c r="W2069" s="12">
        <f t="shared" si="128"/>
        <v>1</v>
      </c>
      <c r="Z2069" s="60">
        <v>1</v>
      </c>
      <c r="AA2069" s="9">
        <f t="shared" si="129"/>
        <v>1</v>
      </c>
      <c r="AB2069" s="9">
        <f t="shared" si="130"/>
        <v>0</v>
      </c>
      <c r="AC2069" s="9">
        <f t="shared" si="131"/>
        <v>0</v>
      </c>
    </row>
    <row r="2070" spans="1:29" ht="15.75" customHeight="1" x14ac:dyDescent="0.2">
      <c r="A2070" s="9">
        <v>1</v>
      </c>
      <c r="B2070" s="9">
        <v>0</v>
      </c>
      <c r="C2070" s="9">
        <v>46</v>
      </c>
      <c r="D2070" s="9">
        <v>0</v>
      </c>
      <c r="E2070" s="9">
        <v>1</v>
      </c>
      <c r="F2070" s="9">
        <v>0</v>
      </c>
      <c r="G2070" s="9">
        <v>0</v>
      </c>
      <c r="H2070" s="9">
        <v>0</v>
      </c>
      <c r="I2070" s="9">
        <v>0</v>
      </c>
      <c r="J2070" s="9">
        <v>0</v>
      </c>
      <c r="K2070" s="9">
        <v>0</v>
      </c>
      <c r="L2070" s="9">
        <v>0</v>
      </c>
      <c r="M2070" s="9">
        <v>242</v>
      </c>
      <c r="N2070" s="9">
        <v>129</v>
      </c>
      <c r="O2070" s="9">
        <v>85</v>
      </c>
      <c r="P2070" s="9">
        <v>27.4</v>
      </c>
      <c r="Q2070" s="9">
        <v>80</v>
      </c>
      <c r="R2070" s="9">
        <v>78</v>
      </c>
      <c r="S2070" s="12"/>
      <c r="V2070" s="9">
        <v>0</v>
      </c>
      <c r="W2070" s="12">
        <f t="shared" si="128"/>
        <v>0</v>
      </c>
      <c r="Z2070" s="60">
        <v>2</v>
      </c>
      <c r="AA2070" s="9">
        <f t="shared" si="129"/>
        <v>0</v>
      </c>
      <c r="AB2070" s="9">
        <f t="shared" si="130"/>
        <v>1</v>
      </c>
      <c r="AC2070" s="9">
        <f t="shared" si="131"/>
        <v>0</v>
      </c>
    </row>
    <row r="2071" spans="1:29" ht="15.75" customHeight="1" x14ac:dyDescent="0.2">
      <c r="A2071" s="9">
        <v>0</v>
      </c>
      <c r="B2071" s="9">
        <v>1</v>
      </c>
      <c r="C2071" s="9">
        <v>36</v>
      </c>
      <c r="D2071" s="9">
        <v>0</v>
      </c>
      <c r="E2071" s="9">
        <v>1</v>
      </c>
      <c r="F2071" s="9">
        <v>0</v>
      </c>
      <c r="G2071" s="9">
        <v>1</v>
      </c>
      <c r="H2071" s="9">
        <v>25</v>
      </c>
      <c r="I2071" s="9">
        <v>0</v>
      </c>
      <c r="J2071" s="9">
        <v>0</v>
      </c>
      <c r="K2071" s="9">
        <v>0</v>
      </c>
      <c r="L2071" s="9">
        <v>0</v>
      </c>
      <c r="M2071" s="9">
        <v>210</v>
      </c>
      <c r="N2071" s="9">
        <v>117</v>
      </c>
      <c r="O2071" s="9">
        <v>84</v>
      </c>
      <c r="P2071" s="9">
        <v>28.35</v>
      </c>
      <c r="Q2071" s="9">
        <v>75</v>
      </c>
      <c r="R2071" s="9">
        <v>96</v>
      </c>
      <c r="S2071" s="12"/>
      <c r="V2071" s="9">
        <v>25</v>
      </c>
      <c r="W2071" s="12">
        <f t="shared" si="128"/>
        <v>1</v>
      </c>
      <c r="Z2071" s="60">
        <v>2</v>
      </c>
      <c r="AA2071" s="9">
        <f t="shared" si="129"/>
        <v>0</v>
      </c>
      <c r="AB2071" s="9">
        <f t="shared" si="130"/>
        <v>1</v>
      </c>
      <c r="AC2071" s="9">
        <f t="shared" si="131"/>
        <v>0</v>
      </c>
    </row>
    <row r="2072" spans="1:29" ht="15.75" customHeight="1" x14ac:dyDescent="0.2">
      <c r="A2072" s="9">
        <v>0</v>
      </c>
      <c r="B2072" s="9">
        <v>0</v>
      </c>
      <c r="C2072" s="9">
        <v>35</v>
      </c>
      <c r="D2072" s="9">
        <v>0</v>
      </c>
      <c r="E2072" s="9">
        <v>1</v>
      </c>
      <c r="F2072" s="9">
        <v>0</v>
      </c>
      <c r="G2072" s="9">
        <v>0</v>
      </c>
      <c r="H2072" s="9">
        <v>0</v>
      </c>
      <c r="I2072" s="9">
        <v>0</v>
      </c>
      <c r="J2072" s="9">
        <v>0</v>
      </c>
      <c r="K2072" s="9">
        <v>0</v>
      </c>
      <c r="L2072" s="9">
        <v>0</v>
      </c>
      <c r="M2072" s="9">
        <v>165</v>
      </c>
      <c r="N2072" s="9">
        <v>117.5</v>
      </c>
      <c r="O2072" s="9">
        <v>72.5</v>
      </c>
      <c r="P2072" s="9">
        <v>27.86</v>
      </c>
      <c r="Q2072" s="9">
        <v>63</v>
      </c>
      <c r="R2072" s="9">
        <v>67</v>
      </c>
      <c r="S2072" s="12"/>
      <c r="V2072" s="9">
        <v>0</v>
      </c>
      <c r="W2072" s="12">
        <f t="shared" si="128"/>
        <v>0</v>
      </c>
      <c r="Z2072" s="60">
        <v>2</v>
      </c>
      <c r="AA2072" s="9">
        <f t="shared" si="129"/>
        <v>0</v>
      </c>
      <c r="AB2072" s="9">
        <f t="shared" si="130"/>
        <v>1</v>
      </c>
      <c r="AC2072" s="9">
        <f t="shared" si="131"/>
        <v>0</v>
      </c>
    </row>
    <row r="2073" spans="1:29" ht="15.75" customHeight="1" x14ac:dyDescent="0.2">
      <c r="A2073" s="9">
        <v>0</v>
      </c>
      <c r="B2073" s="9">
        <v>0</v>
      </c>
      <c r="C2073" s="9">
        <v>54</v>
      </c>
      <c r="D2073" s="9">
        <v>0</v>
      </c>
      <c r="E2073" s="9">
        <v>0</v>
      </c>
      <c r="F2073" s="9">
        <v>1</v>
      </c>
      <c r="G2073" s="9">
        <v>0</v>
      </c>
      <c r="H2073" s="9">
        <v>0</v>
      </c>
      <c r="I2073" s="9">
        <v>0</v>
      </c>
      <c r="J2073" s="9">
        <v>0</v>
      </c>
      <c r="K2073" s="9">
        <v>0</v>
      </c>
      <c r="L2073" s="9">
        <v>0</v>
      </c>
      <c r="M2073" s="9">
        <v>288</v>
      </c>
      <c r="N2073" s="9">
        <v>124</v>
      </c>
      <c r="O2073" s="9">
        <v>77</v>
      </c>
      <c r="P2073" s="9">
        <v>29.88</v>
      </c>
      <c r="Q2073" s="9">
        <v>79</v>
      </c>
      <c r="R2073" s="9">
        <v>92</v>
      </c>
      <c r="S2073" s="12"/>
      <c r="V2073" s="9">
        <v>0</v>
      </c>
      <c r="W2073" s="12">
        <f t="shared" si="128"/>
        <v>0</v>
      </c>
      <c r="Z2073" s="60">
        <v>3</v>
      </c>
      <c r="AA2073" s="9">
        <f t="shared" si="129"/>
        <v>0</v>
      </c>
      <c r="AB2073" s="9">
        <f t="shared" si="130"/>
        <v>0</v>
      </c>
      <c r="AC2073" s="9">
        <f t="shared" si="131"/>
        <v>1</v>
      </c>
    </row>
    <row r="2074" spans="1:29" ht="15.75" customHeight="1" x14ac:dyDescent="0.2">
      <c r="A2074" s="9">
        <v>0</v>
      </c>
      <c r="B2074" s="9">
        <v>1</v>
      </c>
      <c r="C2074" s="9">
        <v>62</v>
      </c>
      <c r="D2074" s="9">
        <v>0</v>
      </c>
      <c r="E2074" s="9">
        <v>0</v>
      </c>
      <c r="F2074" s="9">
        <v>1</v>
      </c>
      <c r="G2074" s="9">
        <v>1</v>
      </c>
      <c r="H2074" s="9">
        <v>20</v>
      </c>
      <c r="I2074" s="9">
        <v>0</v>
      </c>
      <c r="J2074" s="9">
        <v>0</v>
      </c>
      <c r="K2074" s="9">
        <v>0</v>
      </c>
      <c r="L2074" s="9">
        <v>0</v>
      </c>
      <c r="M2074" s="9">
        <v>245</v>
      </c>
      <c r="N2074" s="9">
        <v>127</v>
      </c>
      <c r="O2074" s="9">
        <v>79</v>
      </c>
      <c r="P2074" s="9">
        <v>23.5</v>
      </c>
      <c r="Q2074" s="9">
        <v>72</v>
      </c>
      <c r="R2074" s="9">
        <v>73</v>
      </c>
      <c r="S2074" s="12"/>
      <c r="V2074" s="9">
        <v>20</v>
      </c>
      <c r="W2074" s="12">
        <f t="shared" si="128"/>
        <v>1</v>
      </c>
      <c r="Z2074" s="60">
        <v>3</v>
      </c>
      <c r="AA2074" s="9">
        <f t="shared" si="129"/>
        <v>0</v>
      </c>
      <c r="AB2074" s="9">
        <f t="shared" si="130"/>
        <v>0</v>
      </c>
      <c r="AC2074" s="9">
        <f t="shared" si="131"/>
        <v>1</v>
      </c>
    </row>
    <row r="2075" spans="1:29" ht="15.75" customHeight="1" x14ac:dyDescent="0.2">
      <c r="A2075" s="9">
        <v>0</v>
      </c>
      <c r="B2075" s="9">
        <v>0</v>
      </c>
      <c r="C2075" s="9">
        <v>39</v>
      </c>
      <c r="D2075" s="9">
        <v>0</v>
      </c>
      <c r="E2075" s="9">
        <v>1</v>
      </c>
      <c r="F2075" s="9">
        <v>0</v>
      </c>
      <c r="G2075" s="9">
        <v>1</v>
      </c>
      <c r="H2075" s="9">
        <v>15</v>
      </c>
      <c r="I2075" s="9">
        <v>0</v>
      </c>
      <c r="J2075" s="9">
        <v>0</v>
      </c>
      <c r="K2075" s="9">
        <v>0</v>
      </c>
      <c r="L2075" s="9">
        <v>0</v>
      </c>
      <c r="M2075" s="9">
        <v>216</v>
      </c>
      <c r="N2075" s="9">
        <v>116</v>
      </c>
      <c r="O2075" s="9">
        <v>72</v>
      </c>
      <c r="P2075" s="9">
        <v>24.25</v>
      </c>
      <c r="Q2075" s="9">
        <v>76</v>
      </c>
      <c r="R2075" s="9">
        <v>71</v>
      </c>
      <c r="S2075" s="12"/>
      <c r="V2075" s="9">
        <v>15</v>
      </c>
      <c r="W2075" s="12">
        <f t="shared" si="128"/>
        <v>1</v>
      </c>
      <c r="Z2075" s="60">
        <v>2</v>
      </c>
      <c r="AA2075" s="9">
        <f t="shared" si="129"/>
        <v>0</v>
      </c>
      <c r="AB2075" s="9">
        <f t="shared" si="130"/>
        <v>1</v>
      </c>
      <c r="AC2075" s="9">
        <f t="shared" si="131"/>
        <v>0</v>
      </c>
    </row>
    <row r="2076" spans="1:29" ht="15.75" customHeight="1" x14ac:dyDescent="0.2">
      <c r="A2076" s="9">
        <v>0</v>
      </c>
      <c r="B2076" s="9">
        <v>1</v>
      </c>
      <c r="C2076" s="9">
        <v>45</v>
      </c>
      <c r="D2076" s="9">
        <v>0</v>
      </c>
      <c r="E2076" s="9">
        <v>1</v>
      </c>
      <c r="F2076" s="9">
        <v>0</v>
      </c>
      <c r="G2076" s="9">
        <v>1</v>
      </c>
      <c r="H2076" s="9">
        <v>10</v>
      </c>
      <c r="I2076" s="9">
        <v>0</v>
      </c>
      <c r="J2076" s="9">
        <v>0</v>
      </c>
      <c r="K2076" s="9">
        <v>1</v>
      </c>
      <c r="L2076" s="9">
        <v>0</v>
      </c>
      <c r="M2076" s="9">
        <v>232</v>
      </c>
      <c r="N2076" s="9">
        <v>136</v>
      </c>
      <c r="O2076" s="9">
        <v>85</v>
      </c>
      <c r="P2076" s="9">
        <v>30.29</v>
      </c>
      <c r="Q2076" s="9">
        <v>70</v>
      </c>
      <c r="R2076" s="9">
        <v>66</v>
      </c>
      <c r="S2076" s="12"/>
      <c r="V2076" s="9">
        <v>10</v>
      </c>
      <c r="W2076" s="12">
        <f t="shared" si="128"/>
        <v>1</v>
      </c>
      <c r="Z2076" s="60">
        <v>2</v>
      </c>
      <c r="AA2076" s="9">
        <f t="shared" si="129"/>
        <v>0</v>
      </c>
      <c r="AB2076" s="9">
        <f t="shared" si="130"/>
        <v>1</v>
      </c>
      <c r="AC2076" s="9">
        <f t="shared" si="131"/>
        <v>0</v>
      </c>
    </row>
    <row r="2077" spans="1:29" ht="15.75" customHeight="1" x14ac:dyDescent="0.2">
      <c r="A2077" s="9">
        <v>1</v>
      </c>
      <c r="B2077" s="9">
        <v>0</v>
      </c>
      <c r="C2077" s="9">
        <v>37</v>
      </c>
      <c r="D2077" s="9">
        <v>1</v>
      </c>
      <c r="E2077" s="9">
        <v>0</v>
      </c>
      <c r="F2077" s="9">
        <v>0</v>
      </c>
      <c r="G2077" s="9">
        <v>1</v>
      </c>
      <c r="H2077" s="9">
        <v>20</v>
      </c>
      <c r="I2077" s="9">
        <v>0</v>
      </c>
      <c r="J2077" s="9">
        <v>0</v>
      </c>
      <c r="K2077" s="9">
        <v>0</v>
      </c>
      <c r="L2077" s="9">
        <v>0</v>
      </c>
      <c r="M2077" s="9">
        <v>166</v>
      </c>
      <c r="N2077" s="9">
        <v>112</v>
      </c>
      <c r="O2077" s="9">
        <v>73.5</v>
      </c>
      <c r="P2077" s="9">
        <v>21.64</v>
      </c>
      <c r="Q2077" s="9">
        <v>75</v>
      </c>
      <c r="R2077" s="9">
        <v>93</v>
      </c>
      <c r="S2077" s="12"/>
      <c r="V2077" s="9">
        <v>20</v>
      </c>
      <c r="W2077" s="12">
        <f t="shared" si="128"/>
        <v>1</v>
      </c>
      <c r="Z2077" s="60">
        <v>1</v>
      </c>
      <c r="AA2077" s="9">
        <f t="shared" si="129"/>
        <v>1</v>
      </c>
      <c r="AB2077" s="9">
        <f t="shared" si="130"/>
        <v>0</v>
      </c>
      <c r="AC2077" s="9">
        <f t="shared" si="131"/>
        <v>0</v>
      </c>
    </row>
    <row r="2078" spans="1:29" ht="15.75" customHeight="1" x14ac:dyDescent="0.2">
      <c r="A2078" s="9">
        <v>0</v>
      </c>
      <c r="B2078" s="9">
        <v>1</v>
      </c>
      <c r="C2078" s="9">
        <v>64</v>
      </c>
      <c r="D2078" s="9">
        <v>0</v>
      </c>
      <c r="E2078" s="9">
        <v>1</v>
      </c>
      <c r="F2078" s="9">
        <v>0</v>
      </c>
      <c r="G2078" s="9">
        <v>0</v>
      </c>
      <c r="H2078" s="9">
        <v>0</v>
      </c>
      <c r="I2078" s="9">
        <v>0</v>
      </c>
      <c r="J2078" s="9">
        <v>0</v>
      </c>
      <c r="K2078" s="9">
        <v>0</v>
      </c>
      <c r="L2078" s="9">
        <v>0</v>
      </c>
      <c r="M2078" s="9">
        <v>287</v>
      </c>
      <c r="N2078" s="9">
        <v>121</v>
      </c>
      <c r="O2078" s="9">
        <v>70</v>
      </c>
      <c r="P2078" s="9">
        <v>23.64</v>
      </c>
      <c r="Q2078" s="9">
        <v>68</v>
      </c>
      <c r="R2078" s="9">
        <v>75</v>
      </c>
      <c r="S2078" s="12"/>
      <c r="V2078" s="9">
        <v>0</v>
      </c>
      <c r="W2078" s="12">
        <f t="shared" si="128"/>
        <v>0</v>
      </c>
      <c r="Z2078" s="60">
        <v>2</v>
      </c>
      <c r="AA2078" s="9">
        <f t="shared" si="129"/>
        <v>0</v>
      </c>
      <c r="AB2078" s="9">
        <f t="shared" si="130"/>
        <v>1</v>
      </c>
      <c r="AC2078" s="9">
        <f t="shared" si="131"/>
        <v>0</v>
      </c>
    </row>
    <row r="2079" spans="1:29" ht="15.75" customHeight="1" x14ac:dyDescent="0.2">
      <c r="A2079" s="9">
        <v>0</v>
      </c>
      <c r="B2079" s="9">
        <v>0</v>
      </c>
      <c r="C2079" s="9">
        <v>59</v>
      </c>
      <c r="D2079" s="9">
        <v>1</v>
      </c>
      <c r="E2079" s="9">
        <v>0</v>
      </c>
      <c r="F2079" s="9">
        <v>0</v>
      </c>
      <c r="G2079" s="9">
        <v>0</v>
      </c>
      <c r="H2079" s="9">
        <v>0</v>
      </c>
      <c r="I2079" s="9">
        <v>0</v>
      </c>
      <c r="J2079" s="9">
        <v>0</v>
      </c>
      <c r="K2079" s="9">
        <v>1</v>
      </c>
      <c r="L2079" s="9">
        <v>0</v>
      </c>
      <c r="M2079" s="9">
        <v>220</v>
      </c>
      <c r="N2079" s="9">
        <v>145</v>
      </c>
      <c r="O2079" s="9">
        <v>86</v>
      </c>
      <c r="P2079" s="9">
        <v>25.9</v>
      </c>
      <c r="Q2079" s="9">
        <v>90</v>
      </c>
      <c r="R2079" s="9">
        <v>77</v>
      </c>
      <c r="S2079" s="12"/>
      <c r="V2079" s="9">
        <v>0</v>
      </c>
      <c r="W2079" s="12">
        <f t="shared" si="128"/>
        <v>0</v>
      </c>
      <c r="Z2079" s="60">
        <v>1</v>
      </c>
      <c r="AA2079" s="9">
        <f t="shared" si="129"/>
        <v>1</v>
      </c>
      <c r="AB2079" s="9">
        <f t="shared" si="130"/>
        <v>0</v>
      </c>
      <c r="AC2079" s="9">
        <f t="shared" si="131"/>
        <v>0</v>
      </c>
    </row>
    <row r="2080" spans="1:29" ht="15.75" customHeight="1" x14ac:dyDescent="0.2">
      <c r="A2080" s="9">
        <v>0</v>
      </c>
      <c r="B2080" s="9">
        <v>0</v>
      </c>
      <c r="C2080" s="9">
        <v>40</v>
      </c>
      <c r="D2080" s="9">
        <v>0</v>
      </c>
      <c r="E2080" s="9">
        <v>0</v>
      </c>
      <c r="F2080" s="9">
        <v>0</v>
      </c>
      <c r="G2080" s="9">
        <v>1</v>
      </c>
      <c r="H2080" s="9">
        <v>20</v>
      </c>
      <c r="I2080" s="9">
        <v>0</v>
      </c>
      <c r="J2080" s="9">
        <v>0</v>
      </c>
      <c r="K2080" s="9">
        <v>0</v>
      </c>
      <c r="L2080" s="9">
        <v>0</v>
      </c>
      <c r="M2080" s="9">
        <v>182</v>
      </c>
      <c r="N2080" s="9">
        <v>95.5</v>
      </c>
      <c r="O2080" s="9">
        <v>64</v>
      </c>
      <c r="P2080" s="9">
        <v>25.21</v>
      </c>
      <c r="Q2080" s="9">
        <v>60</v>
      </c>
      <c r="R2080" s="9">
        <v>72</v>
      </c>
      <c r="S2080" s="12"/>
      <c r="V2080" s="9">
        <v>20</v>
      </c>
      <c r="W2080" s="12">
        <f t="shared" si="128"/>
        <v>1</v>
      </c>
      <c r="Z2080" s="60">
        <v>4</v>
      </c>
      <c r="AA2080" s="9">
        <f t="shared" si="129"/>
        <v>0</v>
      </c>
      <c r="AB2080" s="9">
        <f t="shared" si="130"/>
        <v>0</v>
      </c>
      <c r="AC2080" s="9">
        <f t="shared" si="131"/>
        <v>0</v>
      </c>
    </row>
    <row r="2081" spans="1:29" ht="15.75" customHeight="1" x14ac:dyDescent="0.2">
      <c r="A2081" s="9">
        <v>1</v>
      </c>
      <c r="B2081" s="9">
        <v>1</v>
      </c>
      <c r="C2081" s="9">
        <v>43</v>
      </c>
      <c r="D2081" s="9">
        <v>0</v>
      </c>
      <c r="E2081" s="9">
        <v>0</v>
      </c>
      <c r="F2081" s="9">
        <v>0</v>
      </c>
      <c r="G2081" s="9">
        <v>1</v>
      </c>
      <c r="H2081" s="9">
        <v>30</v>
      </c>
      <c r="I2081" s="9">
        <v>0</v>
      </c>
      <c r="J2081" s="9">
        <v>0</v>
      </c>
      <c r="K2081" s="9">
        <v>1</v>
      </c>
      <c r="L2081" s="9">
        <v>0</v>
      </c>
      <c r="M2081" s="9">
        <v>234</v>
      </c>
      <c r="N2081" s="9">
        <v>152</v>
      </c>
      <c r="O2081" s="9">
        <v>87</v>
      </c>
      <c r="P2081" s="9">
        <v>26.77</v>
      </c>
      <c r="Q2081" s="9">
        <v>77</v>
      </c>
      <c r="R2081" s="9">
        <v>78</v>
      </c>
      <c r="S2081" s="12"/>
      <c r="V2081" s="9">
        <v>30</v>
      </c>
      <c r="W2081" s="12">
        <f t="shared" si="128"/>
        <v>1</v>
      </c>
      <c r="Z2081" s="60">
        <v>4</v>
      </c>
      <c r="AA2081" s="9">
        <f t="shared" si="129"/>
        <v>0</v>
      </c>
      <c r="AB2081" s="9">
        <f t="shared" si="130"/>
        <v>0</v>
      </c>
      <c r="AC2081" s="9">
        <f t="shared" si="131"/>
        <v>0</v>
      </c>
    </row>
    <row r="2082" spans="1:29" ht="15.75" customHeight="1" x14ac:dyDescent="0.2">
      <c r="A2082" s="9">
        <v>0</v>
      </c>
      <c r="B2082" s="9">
        <v>1</v>
      </c>
      <c r="C2082" s="9">
        <v>52</v>
      </c>
      <c r="D2082" s="9">
        <v>1</v>
      </c>
      <c r="E2082" s="9">
        <v>0</v>
      </c>
      <c r="F2082" s="9">
        <v>0</v>
      </c>
      <c r="G2082" s="9">
        <v>0</v>
      </c>
      <c r="H2082" s="9">
        <v>0</v>
      </c>
      <c r="I2082" s="9">
        <v>0</v>
      </c>
      <c r="J2082" s="9">
        <v>0</v>
      </c>
      <c r="K2082" s="9">
        <v>0</v>
      </c>
      <c r="L2082" s="9">
        <v>0</v>
      </c>
      <c r="M2082" s="9">
        <v>266</v>
      </c>
      <c r="N2082" s="9">
        <v>117</v>
      </c>
      <c r="O2082" s="9">
        <v>78</v>
      </c>
      <c r="P2082" s="9">
        <v>27.39</v>
      </c>
      <c r="Q2082" s="9">
        <v>70</v>
      </c>
      <c r="R2082" s="9">
        <v>88</v>
      </c>
      <c r="S2082" s="12"/>
      <c r="V2082" s="9">
        <v>0</v>
      </c>
      <c r="W2082" s="12">
        <f t="shared" si="128"/>
        <v>0</v>
      </c>
      <c r="Z2082" s="60">
        <v>1</v>
      </c>
      <c r="AA2082" s="9">
        <f t="shared" si="129"/>
        <v>1</v>
      </c>
      <c r="AB2082" s="9">
        <f t="shared" si="130"/>
        <v>0</v>
      </c>
      <c r="AC2082" s="9">
        <f t="shared" si="131"/>
        <v>0</v>
      </c>
    </row>
    <row r="2083" spans="1:29" ht="15.75" customHeight="1" x14ac:dyDescent="0.2">
      <c r="A2083" s="9">
        <v>0</v>
      </c>
      <c r="B2083" s="9">
        <v>1</v>
      </c>
      <c r="C2083" s="9">
        <v>48</v>
      </c>
      <c r="D2083" s="9">
        <v>0</v>
      </c>
      <c r="E2083" s="9">
        <v>0</v>
      </c>
      <c r="F2083" s="9">
        <v>1</v>
      </c>
      <c r="G2083" s="9">
        <v>1</v>
      </c>
      <c r="H2083" s="9">
        <v>25</v>
      </c>
      <c r="I2083" s="9">
        <v>0</v>
      </c>
      <c r="J2083" s="9">
        <v>0</v>
      </c>
      <c r="K2083" s="9">
        <v>0</v>
      </c>
      <c r="L2083" s="9">
        <v>0</v>
      </c>
      <c r="M2083" s="9">
        <v>200</v>
      </c>
      <c r="N2083" s="9">
        <v>126.5</v>
      </c>
      <c r="O2083" s="9">
        <v>91.5</v>
      </c>
      <c r="P2083" s="9">
        <v>30.34</v>
      </c>
      <c r="Q2083" s="9">
        <v>75</v>
      </c>
      <c r="R2083" s="9">
        <v>78</v>
      </c>
      <c r="S2083" s="12"/>
      <c r="V2083" s="9">
        <v>25</v>
      </c>
      <c r="W2083" s="12">
        <f t="shared" si="128"/>
        <v>1</v>
      </c>
      <c r="Z2083" s="60">
        <v>3</v>
      </c>
      <c r="AA2083" s="9">
        <f t="shared" si="129"/>
        <v>0</v>
      </c>
      <c r="AB2083" s="9">
        <f t="shared" si="130"/>
        <v>0</v>
      </c>
      <c r="AC2083" s="9">
        <f t="shared" si="131"/>
        <v>1</v>
      </c>
    </row>
    <row r="2084" spans="1:29" ht="15.75" customHeight="1" x14ac:dyDescent="0.2">
      <c r="A2084" s="9">
        <v>0</v>
      </c>
      <c r="B2084" s="9">
        <v>0</v>
      </c>
      <c r="C2084" s="9">
        <v>40</v>
      </c>
      <c r="D2084" s="9">
        <v>1</v>
      </c>
      <c r="E2084" s="9">
        <v>0</v>
      </c>
      <c r="F2084" s="9">
        <v>0</v>
      </c>
      <c r="G2084" s="9">
        <v>1</v>
      </c>
      <c r="H2084" s="9">
        <v>20</v>
      </c>
      <c r="I2084" s="9">
        <v>0</v>
      </c>
      <c r="J2084" s="9">
        <v>0</v>
      </c>
      <c r="K2084" s="9">
        <v>0</v>
      </c>
      <c r="L2084" s="9">
        <v>0</v>
      </c>
      <c r="M2084" s="9">
        <v>237</v>
      </c>
      <c r="N2084" s="9">
        <v>130</v>
      </c>
      <c r="O2084" s="9">
        <v>72</v>
      </c>
      <c r="P2084" s="9">
        <v>23.54</v>
      </c>
      <c r="Q2084" s="9">
        <v>75</v>
      </c>
      <c r="R2084" s="9">
        <v>80</v>
      </c>
      <c r="S2084" s="12"/>
      <c r="V2084" s="9">
        <v>20</v>
      </c>
      <c r="W2084" s="12">
        <f t="shared" si="128"/>
        <v>1</v>
      </c>
      <c r="Z2084" s="60">
        <v>1</v>
      </c>
      <c r="AA2084" s="9">
        <f t="shared" si="129"/>
        <v>1</v>
      </c>
      <c r="AB2084" s="9">
        <f t="shared" si="130"/>
        <v>0</v>
      </c>
      <c r="AC2084" s="9">
        <f t="shared" si="131"/>
        <v>0</v>
      </c>
    </row>
    <row r="2085" spans="1:29" ht="15.75" customHeight="1" x14ac:dyDescent="0.2">
      <c r="A2085" s="9">
        <v>0</v>
      </c>
      <c r="B2085" s="9">
        <v>0</v>
      </c>
      <c r="C2085" s="9">
        <v>62</v>
      </c>
      <c r="D2085" s="9">
        <v>1</v>
      </c>
      <c r="E2085" s="9">
        <v>0</v>
      </c>
      <c r="F2085" s="9">
        <v>0</v>
      </c>
      <c r="G2085" s="9">
        <v>0</v>
      </c>
      <c r="H2085" s="9">
        <v>0</v>
      </c>
      <c r="I2085" s="9">
        <v>0</v>
      </c>
      <c r="J2085" s="9">
        <v>0</v>
      </c>
      <c r="K2085" s="9">
        <v>1</v>
      </c>
      <c r="L2085" s="9">
        <v>0</v>
      </c>
      <c r="M2085" s="9">
        <v>308</v>
      </c>
      <c r="N2085" s="9">
        <v>152</v>
      </c>
      <c r="O2085" s="9">
        <v>98</v>
      </c>
      <c r="P2085" s="9">
        <v>35.42</v>
      </c>
      <c r="Q2085" s="9">
        <v>75</v>
      </c>
      <c r="R2085" s="9">
        <v>76</v>
      </c>
      <c r="S2085" s="12"/>
      <c r="V2085" s="9">
        <v>0</v>
      </c>
      <c r="W2085" s="12">
        <f t="shared" si="128"/>
        <v>0</v>
      </c>
      <c r="Z2085" s="60">
        <v>1</v>
      </c>
      <c r="AA2085" s="9">
        <f t="shared" si="129"/>
        <v>1</v>
      </c>
      <c r="AB2085" s="9">
        <f t="shared" si="130"/>
        <v>0</v>
      </c>
      <c r="AC2085" s="9">
        <f t="shared" si="131"/>
        <v>0</v>
      </c>
    </row>
    <row r="2086" spans="1:29" ht="15.75" customHeight="1" x14ac:dyDescent="0.2">
      <c r="A2086" s="9">
        <v>0</v>
      </c>
      <c r="B2086" s="9">
        <v>0</v>
      </c>
      <c r="C2086" s="9">
        <v>48</v>
      </c>
      <c r="D2086" s="9">
        <v>1</v>
      </c>
      <c r="E2086" s="9">
        <v>0</v>
      </c>
      <c r="F2086" s="9">
        <v>0</v>
      </c>
      <c r="G2086" s="9">
        <v>0</v>
      </c>
      <c r="H2086" s="9">
        <v>0</v>
      </c>
      <c r="I2086" s="9">
        <v>0</v>
      </c>
      <c r="J2086" s="9">
        <v>0</v>
      </c>
      <c r="K2086" s="9">
        <v>0</v>
      </c>
      <c r="L2086" s="9">
        <v>0</v>
      </c>
      <c r="M2086" s="9">
        <v>270</v>
      </c>
      <c r="N2086" s="9">
        <v>134</v>
      </c>
      <c r="O2086" s="9">
        <v>87</v>
      </c>
      <c r="P2086" s="9">
        <v>24.91</v>
      </c>
      <c r="Q2086" s="9">
        <v>75</v>
      </c>
      <c r="R2086" s="9">
        <v>77</v>
      </c>
      <c r="S2086" s="12"/>
      <c r="V2086" s="9">
        <v>0</v>
      </c>
      <c r="W2086" s="12">
        <f t="shared" si="128"/>
        <v>0</v>
      </c>
      <c r="Z2086" s="60">
        <v>1</v>
      </c>
      <c r="AA2086" s="9">
        <f t="shared" si="129"/>
        <v>1</v>
      </c>
      <c r="AB2086" s="9">
        <f t="shared" si="130"/>
        <v>0</v>
      </c>
      <c r="AC2086" s="9">
        <f t="shared" si="131"/>
        <v>0</v>
      </c>
    </row>
    <row r="2087" spans="1:29" ht="15.75" customHeight="1" x14ac:dyDescent="0.2">
      <c r="A2087" s="9">
        <v>0</v>
      </c>
      <c r="B2087" s="9">
        <v>0</v>
      </c>
      <c r="C2087" s="9">
        <v>46</v>
      </c>
      <c r="D2087" s="9">
        <v>1</v>
      </c>
      <c r="E2087" s="9">
        <v>0</v>
      </c>
      <c r="F2087" s="9">
        <v>0</v>
      </c>
      <c r="G2087" s="9">
        <v>1</v>
      </c>
      <c r="H2087" s="9">
        <v>20</v>
      </c>
      <c r="I2087" s="9">
        <v>0</v>
      </c>
      <c r="J2087" s="9">
        <v>0</v>
      </c>
      <c r="K2087" s="9">
        <v>0</v>
      </c>
      <c r="L2087" s="9">
        <v>0</v>
      </c>
      <c r="M2087" s="9">
        <v>185</v>
      </c>
      <c r="N2087" s="9">
        <v>137</v>
      </c>
      <c r="O2087" s="9">
        <v>90</v>
      </c>
      <c r="P2087" s="9">
        <v>25.2</v>
      </c>
      <c r="Q2087" s="9">
        <v>82</v>
      </c>
      <c r="R2087" s="9">
        <v>78</v>
      </c>
      <c r="S2087" s="12"/>
      <c r="V2087" s="9">
        <v>20</v>
      </c>
      <c r="W2087" s="12">
        <f t="shared" si="128"/>
        <v>1</v>
      </c>
      <c r="Z2087" s="60">
        <v>1</v>
      </c>
      <c r="AA2087" s="9">
        <f t="shared" si="129"/>
        <v>1</v>
      </c>
      <c r="AB2087" s="9">
        <f t="shared" si="130"/>
        <v>0</v>
      </c>
      <c r="AC2087" s="9">
        <f t="shared" si="131"/>
        <v>0</v>
      </c>
    </row>
    <row r="2088" spans="1:29" ht="15.75" customHeight="1" x14ac:dyDescent="0.2">
      <c r="A2088" s="9">
        <v>0</v>
      </c>
      <c r="B2088" s="9">
        <v>0</v>
      </c>
      <c r="C2088" s="9">
        <v>55</v>
      </c>
      <c r="D2088" s="9">
        <v>0</v>
      </c>
      <c r="E2088" s="9">
        <v>0</v>
      </c>
      <c r="F2088" s="9">
        <v>0</v>
      </c>
      <c r="G2088" s="9">
        <v>1</v>
      </c>
      <c r="H2088" s="9">
        <v>9</v>
      </c>
      <c r="I2088" s="9">
        <v>0</v>
      </c>
      <c r="J2088" s="9">
        <v>0</v>
      </c>
      <c r="K2088" s="9">
        <v>1</v>
      </c>
      <c r="L2088" s="9">
        <v>0</v>
      </c>
      <c r="M2088" s="9">
        <v>263</v>
      </c>
      <c r="N2088" s="9">
        <v>155</v>
      </c>
      <c r="O2088" s="9">
        <v>84</v>
      </c>
      <c r="P2088" s="9">
        <v>27.87</v>
      </c>
      <c r="Q2088" s="9">
        <v>68</v>
      </c>
      <c r="R2088" s="9">
        <v>60</v>
      </c>
      <c r="S2088" s="12"/>
      <c r="V2088" s="9">
        <v>9</v>
      </c>
      <c r="W2088" s="12">
        <f t="shared" si="128"/>
        <v>1</v>
      </c>
      <c r="Z2088" s="60">
        <v>4</v>
      </c>
      <c r="AA2088" s="9">
        <f t="shared" si="129"/>
        <v>0</v>
      </c>
      <c r="AB2088" s="9">
        <f t="shared" si="130"/>
        <v>0</v>
      </c>
      <c r="AC2088" s="9">
        <f t="shared" si="131"/>
        <v>0</v>
      </c>
    </row>
    <row r="2089" spans="1:29" ht="15.75" customHeight="1" x14ac:dyDescent="0.2">
      <c r="A2089" s="9">
        <v>1</v>
      </c>
      <c r="B2089" s="9">
        <v>1</v>
      </c>
      <c r="C2089" s="9">
        <v>57</v>
      </c>
      <c r="D2089" s="9">
        <v>0</v>
      </c>
      <c r="E2089" s="9">
        <v>0</v>
      </c>
      <c r="F2089" s="9">
        <v>1</v>
      </c>
      <c r="G2089" s="9">
        <v>0</v>
      </c>
      <c r="H2089" s="9">
        <v>0</v>
      </c>
      <c r="I2089" s="9">
        <v>0</v>
      </c>
      <c r="J2089" s="9">
        <v>0</v>
      </c>
      <c r="K2089" s="9">
        <v>0</v>
      </c>
      <c r="L2089" s="9">
        <v>0</v>
      </c>
      <c r="M2089" s="9">
        <v>213</v>
      </c>
      <c r="N2089" s="9">
        <v>141</v>
      </c>
      <c r="O2089" s="9">
        <v>90</v>
      </c>
      <c r="P2089" s="9">
        <v>30.77</v>
      </c>
      <c r="Q2089" s="9">
        <v>60</v>
      </c>
      <c r="R2089" s="9">
        <v>77</v>
      </c>
      <c r="S2089" s="12"/>
      <c r="V2089" s="9">
        <v>0</v>
      </c>
      <c r="W2089" s="12">
        <f t="shared" si="128"/>
        <v>0</v>
      </c>
      <c r="Z2089" s="60">
        <v>3</v>
      </c>
      <c r="AA2089" s="9">
        <f t="shared" si="129"/>
        <v>0</v>
      </c>
      <c r="AB2089" s="9">
        <f t="shared" si="130"/>
        <v>0</v>
      </c>
      <c r="AC2089" s="9">
        <f t="shared" si="131"/>
        <v>1</v>
      </c>
    </row>
    <row r="2090" spans="1:29" ht="15.75" customHeight="1" x14ac:dyDescent="0.2">
      <c r="A2090" s="9">
        <v>1</v>
      </c>
      <c r="B2090" s="9">
        <v>1</v>
      </c>
      <c r="C2090" s="9">
        <v>50</v>
      </c>
      <c r="D2090" s="9">
        <v>0</v>
      </c>
      <c r="E2090" s="9">
        <v>0</v>
      </c>
      <c r="F2090" s="9">
        <v>0</v>
      </c>
      <c r="G2090" s="9">
        <v>0</v>
      </c>
      <c r="H2090" s="9">
        <v>0</v>
      </c>
      <c r="I2090" s="9">
        <v>0</v>
      </c>
      <c r="J2090" s="9">
        <v>0</v>
      </c>
      <c r="K2090" s="9">
        <v>1</v>
      </c>
      <c r="L2090" s="9">
        <v>0</v>
      </c>
      <c r="M2090" s="9">
        <v>259</v>
      </c>
      <c r="N2090" s="9">
        <v>171</v>
      </c>
      <c r="O2090" s="9">
        <v>120</v>
      </c>
      <c r="P2090" s="9">
        <v>29.38</v>
      </c>
      <c r="Q2090" s="9">
        <v>72</v>
      </c>
      <c r="R2090" s="9">
        <v>85</v>
      </c>
      <c r="S2090" s="12"/>
      <c r="V2090" s="9">
        <v>0</v>
      </c>
      <c r="W2090" s="12">
        <f t="shared" si="128"/>
        <v>0</v>
      </c>
      <c r="Z2090" s="60">
        <v>4</v>
      </c>
      <c r="AA2090" s="9">
        <f t="shared" si="129"/>
        <v>0</v>
      </c>
      <c r="AB2090" s="9">
        <f t="shared" si="130"/>
        <v>0</v>
      </c>
      <c r="AC2090" s="9">
        <f t="shared" si="131"/>
        <v>0</v>
      </c>
    </row>
    <row r="2091" spans="1:29" ht="15.75" customHeight="1" x14ac:dyDescent="0.2">
      <c r="A2091" s="9">
        <v>0</v>
      </c>
      <c r="B2091" s="9">
        <v>1</v>
      </c>
      <c r="C2091" s="9">
        <v>50</v>
      </c>
      <c r="D2091" s="9">
        <v>0</v>
      </c>
      <c r="E2091" s="9">
        <v>0</v>
      </c>
      <c r="F2091" s="9">
        <v>0</v>
      </c>
      <c r="G2091" s="9">
        <v>1</v>
      </c>
      <c r="H2091" s="9">
        <v>35</v>
      </c>
      <c r="I2091" s="9">
        <v>0</v>
      </c>
      <c r="J2091" s="9">
        <v>0</v>
      </c>
      <c r="K2091" s="9">
        <v>0</v>
      </c>
      <c r="L2091" s="9">
        <v>0</v>
      </c>
      <c r="M2091" s="9">
        <v>236</v>
      </c>
      <c r="N2091" s="9">
        <v>102</v>
      </c>
      <c r="O2091" s="9">
        <v>69</v>
      </c>
      <c r="P2091" s="9">
        <v>21.98</v>
      </c>
      <c r="Q2091" s="9">
        <v>70</v>
      </c>
      <c r="R2091" s="9">
        <v>73</v>
      </c>
      <c r="S2091" s="12"/>
      <c r="V2091" s="9">
        <v>35</v>
      </c>
      <c r="W2091" s="12">
        <f t="shared" si="128"/>
        <v>1</v>
      </c>
      <c r="Z2091" s="60">
        <v>4</v>
      </c>
      <c r="AA2091" s="9">
        <f t="shared" si="129"/>
        <v>0</v>
      </c>
      <c r="AB2091" s="9">
        <f t="shared" si="130"/>
        <v>0</v>
      </c>
      <c r="AC2091" s="9">
        <f t="shared" si="131"/>
        <v>0</v>
      </c>
    </row>
    <row r="2092" spans="1:29" ht="15.75" customHeight="1" x14ac:dyDescent="0.2">
      <c r="A2092" s="9">
        <v>0</v>
      </c>
      <c r="B2092" s="9">
        <v>0</v>
      </c>
      <c r="C2092" s="9">
        <v>42</v>
      </c>
      <c r="D2092" s="9">
        <v>0</v>
      </c>
      <c r="E2092" s="9">
        <v>1</v>
      </c>
      <c r="F2092" s="9">
        <v>0</v>
      </c>
      <c r="G2092" s="9">
        <v>0</v>
      </c>
      <c r="H2092" s="9">
        <v>0</v>
      </c>
      <c r="I2092" s="9">
        <v>0</v>
      </c>
      <c r="J2092" s="9">
        <v>0</v>
      </c>
      <c r="K2092" s="9">
        <v>0</v>
      </c>
      <c r="L2092" s="9">
        <v>0</v>
      </c>
      <c r="M2092" s="9">
        <v>232</v>
      </c>
      <c r="N2092" s="9">
        <v>113</v>
      </c>
      <c r="O2092" s="9">
        <v>69</v>
      </c>
      <c r="P2092" s="9">
        <v>21.29</v>
      </c>
      <c r="Q2092" s="9">
        <v>68</v>
      </c>
      <c r="R2092" s="9">
        <v>70</v>
      </c>
      <c r="S2092" s="12"/>
      <c r="V2092" s="9">
        <v>0</v>
      </c>
      <c r="W2092" s="12">
        <f t="shared" si="128"/>
        <v>0</v>
      </c>
      <c r="Z2092" s="60">
        <v>2</v>
      </c>
      <c r="AA2092" s="9">
        <f t="shared" si="129"/>
        <v>0</v>
      </c>
      <c r="AB2092" s="9">
        <f t="shared" si="130"/>
        <v>1</v>
      </c>
      <c r="AC2092" s="9">
        <f t="shared" si="131"/>
        <v>0</v>
      </c>
    </row>
    <row r="2093" spans="1:29" ht="15.75" customHeight="1" x14ac:dyDescent="0.2">
      <c r="A2093" s="9">
        <v>1</v>
      </c>
      <c r="B2093" s="9">
        <v>1</v>
      </c>
      <c r="C2093" s="9">
        <v>65</v>
      </c>
      <c r="D2093" s="9">
        <v>1</v>
      </c>
      <c r="E2093" s="9">
        <v>0</v>
      </c>
      <c r="F2093" s="9">
        <v>0</v>
      </c>
      <c r="G2093" s="9">
        <v>0</v>
      </c>
      <c r="H2093" s="9">
        <v>0</v>
      </c>
      <c r="I2093" s="9">
        <v>0</v>
      </c>
      <c r="J2093" s="9">
        <v>0</v>
      </c>
      <c r="K2093" s="9">
        <v>1</v>
      </c>
      <c r="L2093" s="9">
        <v>1</v>
      </c>
      <c r="M2093" s="9">
        <v>240</v>
      </c>
      <c r="N2093" s="9">
        <v>235</v>
      </c>
      <c r="O2093" s="9">
        <v>100</v>
      </c>
      <c r="P2093" s="9">
        <v>25.4</v>
      </c>
      <c r="Q2093" s="9">
        <v>68</v>
      </c>
      <c r="R2093" s="9">
        <v>297</v>
      </c>
      <c r="S2093" s="12"/>
      <c r="V2093" s="9">
        <v>0</v>
      </c>
      <c r="W2093" s="12">
        <f t="shared" si="128"/>
        <v>0</v>
      </c>
      <c r="Z2093" s="60">
        <v>1</v>
      </c>
      <c r="AA2093" s="9">
        <f t="shared" si="129"/>
        <v>1</v>
      </c>
      <c r="AB2093" s="9">
        <f t="shared" si="130"/>
        <v>0</v>
      </c>
      <c r="AC2093" s="9">
        <f t="shared" si="131"/>
        <v>0</v>
      </c>
    </row>
    <row r="2094" spans="1:29" ht="15.75" customHeight="1" x14ac:dyDescent="0.2">
      <c r="A2094" s="9">
        <v>0</v>
      </c>
      <c r="B2094" s="9">
        <v>0</v>
      </c>
      <c r="C2094" s="9">
        <v>42</v>
      </c>
      <c r="D2094" s="9">
        <v>0</v>
      </c>
      <c r="E2094" s="9">
        <v>1</v>
      </c>
      <c r="F2094" s="9">
        <v>0</v>
      </c>
      <c r="G2094" s="9">
        <v>1</v>
      </c>
      <c r="H2094" s="9">
        <v>9</v>
      </c>
      <c r="I2094" s="9">
        <v>0</v>
      </c>
      <c r="J2094" s="9">
        <v>0</v>
      </c>
      <c r="K2094" s="9">
        <v>0</v>
      </c>
      <c r="L2094" s="9">
        <v>0</v>
      </c>
      <c r="M2094" s="9">
        <v>185</v>
      </c>
      <c r="N2094" s="9">
        <v>123</v>
      </c>
      <c r="O2094" s="9">
        <v>74</v>
      </c>
      <c r="P2094" s="9">
        <v>24.41</v>
      </c>
      <c r="Q2094" s="9">
        <v>83</v>
      </c>
      <c r="R2094" s="9">
        <v>92</v>
      </c>
      <c r="S2094" s="12"/>
      <c r="V2094" s="9">
        <v>9</v>
      </c>
      <c r="W2094" s="12">
        <f t="shared" si="128"/>
        <v>1</v>
      </c>
      <c r="Z2094" s="60">
        <v>2</v>
      </c>
      <c r="AA2094" s="9">
        <f t="shared" si="129"/>
        <v>0</v>
      </c>
      <c r="AB2094" s="9">
        <f t="shared" si="130"/>
        <v>1</v>
      </c>
      <c r="AC2094" s="9">
        <f t="shared" si="131"/>
        <v>0</v>
      </c>
    </row>
    <row r="2095" spans="1:29" ht="15.75" customHeight="1" x14ac:dyDescent="0.2">
      <c r="A2095" s="9">
        <v>0</v>
      </c>
      <c r="B2095" s="9">
        <v>1</v>
      </c>
      <c r="C2095" s="9">
        <v>66</v>
      </c>
      <c r="D2095" s="9">
        <v>1</v>
      </c>
      <c r="E2095" s="9">
        <v>0</v>
      </c>
      <c r="F2095" s="9">
        <v>0</v>
      </c>
      <c r="G2095" s="9">
        <v>1</v>
      </c>
      <c r="H2095" s="9">
        <v>20</v>
      </c>
      <c r="I2095" s="9">
        <v>0</v>
      </c>
      <c r="J2095" s="9">
        <v>0</v>
      </c>
      <c r="K2095" s="9">
        <v>1</v>
      </c>
      <c r="L2095" s="9">
        <v>0</v>
      </c>
      <c r="M2095" s="9">
        <v>228</v>
      </c>
      <c r="N2095" s="9">
        <v>188</v>
      </c>
      <c r="O2095" s="9">
        <v>128</v>
      </c>
      <c r="P2095" s="9">
        <v>29.58</v>
      </c>
      <c r="Q2095" s="9">
        <v>84</v>
      </c>
      <c r="R2095" s="9">
        <v>67</v>
      </c>
      <c r="S2095" s="12"/>
      <c r="V2095" s="9">
        <v>20</v>
      </c>
      <c r="W2095" s="12">
        <f t="shared" si="128"/>
        <v>1</v>
      </c>
      <c r="Z2095" s="60">
        <v>1</v>
      </c>
      <c r="AA2095" s="9">
        <f t="shared" si="129"/>
        <v>1</v>
      </c>
      <c r="AB2095" s="9">
        <f t="shared" si="130"/>
        <v>0</v>
      </c>
      <c r="AC2095" s="9">
        <f t="shared" si="131"/>
        <v>0</v>
      </c>
    </row>
    <row r="2096" spans="1:29" ht="15.75" customHeight="1" x14ac:dyDescent="0.2">
      <c r="A2096" s="9">
        <v>0</v>
      </c>
      <c r="B2096" s="9">
        <v>0</v>
      </c>
      <c r="C2096" s="9">
        <v>41</v>
      </c>
      <c r="D2096" s="9">
        <v>1</v>
      </c>
      <c r="E2096" s="9">
        <v>0</v>
      </c>
      <c r="F2096" s="9">
        <v>0</v>
      </c>
      <c r="G2096" s="9">
        <v>0</v>
      </c>
      <c r="H2096" s="9">
        <v>0</v>
      </c>
      <c r="I2096" s="9">
        <v>0</v>
      </c>
      <c r="J2096" s="9">
        <v>0</v>
      </c>
      <c r="K2096" s="9">
        <v>0</v>
      </c>
      <c r="L2096" s="9">
        <v>0</v>
      </c>
      <c r="M2096" s="9">
        <v>177</v>
      </c>
      <c r="N2096" s="9">
        <v>107</v>
      </c>
      <c r="O2096" s="9">
        <v>76</v>
      </c>
      <c r="P2096" s="9">
        <v>22.37</v>
      </c>
      <c r="Q2096" s="9">
        <v>75</v>
      </c>
      <c r="R2096" s="9">
        <v>65</v>
      </c>
      <c r="S2096" s="12"/>
      <c r="V2096" s="9">
        <v>0</v>
      </c>
      <c r="W2096" s="12">
        <f t="shared" si="128"/>
        <v>0</v>
      </c>
      <c r="Z2096" s="60">
        <v>1</v>
      </c>
      <c r="AA2096" s="9">
        <f t="shared" si="129"/>
        <v>1</v>
      </c>
      <c r="AB2096" s="9">
        <f t="shared" si="130"/>
        <v>0</v>
      </c>
      <c r="AC2096" s="9">
        <f t="shared" si="131"/>
        <v>0</v>
      </c>
    </row>
    <row r="2097" spans="1:29" ht="15.75" customHeight="1" x14ac:dyDescent="0.2">
      <c r="A2097" s="9">
        <v>0</v>
      </c>
      <c r="B2097" s="9">
        <v>1</v>
      </c>
      <c r="C2097" s="9">
        <v>57</v>
      </c>
      <c r="D2097" s="9">
        <v>1</v>
      </c>
      <c r="E2097" s="9">
        <v>0</v>
      </c>
      <c r="F2097" s="9">
        <v>0</v>
      </c>
      <c r="G2097" s="9">
        <v>1</v>
      </c>
      <c r="H2097" s="9">
        <v>20</v>
      </c>
      <c r="I2097" s="9">
        <v>0</v>
      </c>
      <c r="J2097" s="9">
        <v>0</v>
      </c>
      <c r="K2097" s="9">
        <v>0</v>
      </c>
      <c r="L2097" s="9">
        <v>0</v>
      </c>
      <c r="M2097" s="9">
        <v>265</v>
      </c>
      <c r="N2097" s="9">
        <v>124</v>
      </c>
      <c r="O2097" s="9">
        <v>81</v>
      </c>
      <c r="P2097" s="9">
        <v>28.18</v>
      </c>
      <c r="Q2097" s="9">
        <v>73</v>
      </c>
      <c r="R2097" s="9">
        <v>100</v>
      </c>
      <c r="S2097" s="12"/>
      <c r="V2097" s="9">
        <v>20</v>
      </c>
      <c r="W2097" s="12">
        <f t="shared" si="128"/>
        <v>1</v>
      </c>
      <c r="Z2097" s="60">
        <v>1</v>
      </c>
      <c r="AA2097" s="9">
        <f t="shared" si="129"/>
        <v>1</v>
      </c>
      <c r="AB2097" s="9">
        <f t="shared" si="130"/>
        <v>0</v>
      </c>
      <c r="AC2097" s="9">
        <f t="shared" si="131"/>
        <v>0</v>
      </c>
    </row>
    <row r="2098" spans="1:29" ht="15.75" customHeight="1" x14ac:dyDescent="0.2">
      <c r="A2098" s="9">
        <v>0</v>
      </c>
      <c r="B2098" s="9">
        <v>0</v>
      </c>
      <c r="C2098" s="9">
        <v>39</v>
      </c>
      <c r="D2098" s="9">
        <v>0</v>
      </c>
      <c r="E2098" s="9">
        <v>0</v>
      </c>
      <c r="F2098" s="9">
        <v>1</v>
      </c>
      <c r="G2098" s="9">
        <v>0</v>
      </c>
      <c r="H2098" s="9">
        <v>0</v>
      </c>
      <c r="I2098" s="9">
        <v>0</v>
      </c>
      <c r="J2098" s="9">
        <v>0</v>
      </c>
      <c r="K2098" s="9">
        <v>0</v>
      </c>
      <c r="L2098" s="9">
        <v>0</v>
      </c>
      <c r="M2098" s="9">
        <v>179</v>
      </c>
      <c r="N2098" s="9">
        <v>120</v>
      </c>
      <c r="O2098" s="9">
        <v>82</v>
      </c>
      <c r="P2098" s="9">
        <v>21.51</v>
      </c>
      <c r="Q2098" s="9">
        <v>96</v>
      </c>
      <c r="R2098" s="9">
        <v>78</v>
      </c>
      <c r="S2098" s="12"/>
      <c r="V2098" s="9">
        <v>0</v>
      </c>
      <c r="W2098" s="12">
        <f t="shared" si="128"/>
        <v>0</v>
      </c>
      <c r="Z2098" s="60">
        <v>3</v>
      </c>
      <c r="AA2098" s="9">
        <f t="shared" si="129"/>
        <v>0</v>
      </c>
      <c r="AB2098" s="9">
        <f t="shared" si="130"/>
        <v>0</v>
      </c>
      <c r="AC2098" s="9">
        <f t="shared" si="131"/>
        <v>1</v>
      </c>
    </row>
    <row r="2099" spans="1:29" ht="15.75" customHeight="1" x14ac:dyDescent="0.2">
      <c r="A2099" s="9">
        <v>0</v>
      </c>
      <c r="B2099" s="9">
        <v>1</v>
      </c>
      <c r="C2099" s="9">
        <v>43</v>
      </c>
      <c r="D2099" s="9">
        <v>0</v>
      </c>
      <c r="E2099" s="9">
        <v>0</v>
      </c>
      <c r="F2099" s="9">
        <v>1</v>
      </c>
      <c r="G2099" s="9">
        <v>1</v>
      </c>
      <c r="H2099" s="9">
        <v>20</v>
      </c>
      <c r="I2099" s="9">
        <v>0</v>
      </c>
      <c r="J2099" s="9">
        <v>0</v>
      </c>
      <c r="K2099" s="9">
        <v>1</v>
      </c>
      <c r="L2099" s="9">
        <v>0</v>
      </c>
      <c r="M2099" s="9">
        <v>206</v>
      </c>
      <c r="N2099" s="9">
        <v>162.5</v>
      </c>
      <c r="O2099" s="9">
        <v>93.5</v>
      </c>
      <c r="P2099" s="9">
        <v>29.01</v>
      </c>
      <c r="Q2099" s="9">
        <v>90</v>
      </c>
      <c r="R2099" s="9">
        <v>77</v>
      </c>
      <c r="S2099" s="12"/>
      <c r="V2099" s="9">
        <v>20</v>
      </c>
      <c r="W2099" s="12">
        <f t="shared" si="128"/>
        <v>1</v>
      </c>
      <c r="Z2099" s="60">
        <v>3</v>
      </c>
      <c r="AA2099" s="9">
        <f t="shared" si="129"/>
        <v>0</v>
      </c>
      <c r="AB2099" s="9">
        <f t="shared" si="130"/>
        <v>0</v>
      </c>
      <c r="AC2099" s="9">
        <f t="shared" si="131"/>
        <v>1</v>
      </c>
    </row>
    <row r="2100" spans="1:29" ht="15.75" customHeight="1" x14ac:dyDescent="0.2">
      <c r="A2100" s="9">
        <v>0</v>
      </c>
      <c r="B2100" s="9">
        <v>0</v>
      </c>
      <c r="C2100" s="9">
        <v>39</v>
      </c>
      <c r="D2100" s="9">
        <v>0</v>
      </c>
      <c r="E2100" s="9">
        <v>0</v>
      </c>
      <c r="F2100" s="9">
        <v>1</v>
      </c>
      <c r="G2100" s="9">
        <v>0</v>
      </c>
      <c r="H2100" s="9">
        <v>0</v>
      </c>
      <c r="I2100" s="9">
        <v>0</v>
      </c>
      <c r="J2100" s="9">
        <v>0</v>
      </c>
      <c r="K2100" s="9">
        <v>0</v>
      </c>
      <c r="L2100" s="9">
        <v>1</v>
      </c>
      <c r="M2100" s="9">
        <v>209</v>
      </c>
      <c r="N2100" s="9">
        <v>104</v>
      </c>
      <c r="O2100" s="9">
        <v>72</v>
      </c>
      <c r="P2100" s="9">
        <v>23.96</v>
      </c>
      <c r="Q2100" s="9">
        <v>90</v>
      </c>
      <c r="R2100" s="9">
        <v>103</v>
      </c>
      <c r="S2100" s="12"/>
      <c r="V2100" s="9">
        <v>0</v>
      </c>
      <c r="W2100" s="12">
        <f t="shared" si="128"/>
        <v>0</v>
      </c>
      <c r="Z2100" s="60">
        <v>3</v>
      </c>
      <c r="AA2100" s="9">
        <f t="shared" si="129"/>
        <v>0</v>
      </c>
      <c r="AB2100" s="9">
        <f t="shared" si="130"/>
        <v>0</v>
      </c>
      <c r="AC2100" s="9">
        <f t="shared" si="131"/>
        <v>1</v>
      </c>
    </row>
    <row r="2101" spans="1:29" ht="15.75" customHeight="1" x14ac:dyDescent="0.2">
      <c r="A2101" s="9">
        <v>1</v>
      </c>
      <c r="B2101" s="9">
        <v>0</v>
      </c>
      <c r="C2101" s="9">
        <v>50</v>
      </c>
      <c r="D2101" s="9">
        <v>0</v>
      </c>
      <c r="E2101" s="9">
        <v>0</v>
      </c>
      <c r="F2101" s="9">
        <v>1</v>
      </c>
      <c r="G2101" s="9">
        <v>0</v>
      </c>
      <c r="H2101" s="9">
        <v>0</v>
      </c>
      <c r="I2101" s="9">
        <v>0</v>
      </c>
      <c r="J2101" s="9">
        <v>0</v>
      </c>
      <c r="K2101" s="9">
        <v>1</v>
      </c>
      <c r="L2101" s="9">
        <v>0</v>
      </c>
      <c r="M2101" s="9">
        <v>243</v>
      </c>
      <c r="N2101" s="9">
        <v>157</v>
      </c>
      <c r="O2101" s="9">
        <v>98</v>
      </c>
      <c r="P2101" s="9">
        <v>23.82</v>
      </c>
      <c r="Q2101" s="9">
        <v>70</v>
      </c>
      <c r="R2101" s="9">
        <v>78</v>
      </c>
      <c r="S2101" s="12"/>
      <c r="V2101" s="9">
        <v>0</v>
      </c>
      <c r="W2101" s="12">
        <f t="shared" si="128"/>
        <v>0</v>
      </c>
      <c r="Z2101" s="60">
        <v>3</v>
      </c>
      <c r="AA2101" s="9">
        <f t="shared" si="129"/>
        <v>0</v>
      </c>
      <c r="AB2101" s="9">
        <f t="shared" si="130"/>
        <v>0</v>
      </c>
      <c r="AC2101" s="9">
        <f t="shared" si="131"/>
        <v>1</v>
      </c>
    </row>
    <row r="2102" spans="1:29" ht="15.75" customHeight="1" x14ac:dyDescent="0.2">
      <c r="A2102" s="9">
        <v>0</v>
      </c>
      <c r="B2102" s="9">
        <v>0</v>
      </c>
      <c r="C2102" s="9">
        <v>50</v>
      </c>
      <c r="D2102" s="9">
        <v>0</v>
      </c>
      <c r="E2102" s="9">
        <v>0</v>
      </c>
      <c r="F2102" s="9">
        <v>0</v>
      </c>
      <c r="G2102" s="9">
        <v>0</v>
      </c>
      <c r="H2102" s="9">
        <v>0</v>
      </c>
      <c r="I2102" s="9">
        <v>0</v>
      </c>
      <c r="J2102" s="9">
        <v>0</v>
      </c>
      <c r="K2102" s="9">
        <v>0</v>
      </c>
      <c r="L2102" s="9">
        <v>0</v>
      </c>
      <c r="M2102" s="9">
        <v>305</v>
      </c>
      <c r="N2102" s="9">
        <v>114</v>
      </c>
      <c r="O2102" s="9">
        <v>80</v>
      </c>
      <c r="P2102" s="9">
        <v>24.33</v>
      </c>
      <c r="Q2102" s="9">
        <v>55</v>
      </c>
      <c r="R2102" s="9">
        <v>80</v>
      </c>
      <c r="S2102" s="12"/>
      <c r="V2102" s="9">
        <v>0</v>
      </c>
      <c r="W2102" s="12">
        <f t="shared" si="128"/>
        <v>0</v>
      </c>
      <c r="Z2102" s="60">
        <v>4</v>
      </c>
      <c r="AA2102" s="9">
        <f t="shared" si="129"/>
        <v>0</v>
      </c>
      <c r="AB2102" s="9">
        <f t="shared" si="130"/>
        <v>0</v>
      </c>
      <c r="AC2102" s="9">
        <f t="shared" si="131"/>
        <v>0</v>
      </c>
    </row>
    <row r="2103" spans="1:29" ht="15.75" customHeight="1" x14ac:dyDescent="0.2">
      <c r="A2103" s="9">
        <v>0</v>
      </c>
      <c r="B2103" s="9">
        <v>0</v>
      </c>
      <c r="C2103" s="9">
        <v>33</v>
      </c>
      <c r="D2103" s="9">
        <v>0</v>
      </c>
      <c r="E2103" s="9">
        <v>1</v>
      </c>
      <c r="F2103" s="9">
        <v>0</v>
      </c>
      <c r="G2103" s="9">
        <v>1</v>
      </c>
      <c r="H2103" s="9">
        <v>5</v>
      </c>
      <c r="I2103" s="9">
        <v>0</v>
      </c>
      <c r="J2103" s="9">
        <v>0</v>
      </c>
      <c r="K2103" s="9">
        <v>0</v>
      </c>
      <c r="L2103" s="9">
        <v>0</v>
      </c>
      <c r="M2103" s="9">
        <v>200</v>
      </c>
      <c r="N2103" s="9">
        <v>119</v>
      </c>
      <c r="O2103" s="9">
        <v>74</v>
      </c>
      <c r="P2103" s="9">
        <v>23.8</v>
      </c>
      <c r="Q2103" s="9">
        <v>75</v>
      </c>
      <c r="R2103" s="9">
        <v>74</v>
      </c>
      <c r="S2103" s="12"/>
      <c r="V2103" s="9">
        <v>5</v>
      </c>
      <c r="W2103" s="12">
        <f t="shared" si="128"/>
        <v>1</v>
      </c>
      <c r="Z2103" s="60">
        <v>2</v>
      </c>
      <c r="AA2103" s="9">
        <f t="shared" si="129"/>
        <v>0</v>
      </c>
      <c r="AB2103" s="9">
        <f t="shared" si="130"/>
        <v>1</v>
      </c>
      <c r="AC2103" s="9">
        <f t="shared" si="131"/>
        <v>0</v>
      </c>
    </row>
    <row r="2104" spans="1:29" ht="15.75" customHeight="1" x14ac:dyDescent="0.2">
      <c r="A2104" s="9">
        <v>0</v>
      </c>
      <c r="B2104" s="9">
        <v>0</v>
      </c>
      <c r="C2104" s="9">
        <v>36</v>
      </c>
      <c r="D2104" s="9">
        <v>0</v>
      </c>
      <c r="E2104" s="9">
        <v>0</v>
      </c>
      <c r="F2104" s="9">
        <v>1</v>
      </c>
      <c r="G2104" s="9">
        <v>0</v>
      </c>
      <c r="H2104" s="9">
        <v>0</v>
      </c>
      <c r="I2104" s="9">
        <v>0</v>
      </c>
      <c r="J2104" s="9">
        <v>0</v>
      </c>
      <c r="K2104" s="9">
        <v>1</v>
      </c>
      <c r="L2104" s="9">
        <v>0</v>
      </c>
      <c r="M2104" s="9">
        <v>264</v>
      </c>
      <c r="N2104" s="9">
        <v>123</v>
      </c>
      <c r="O2104" s="9">
        <v>94.5</v>
      </c>
      <c r="P2104" s="9">
        <v>28.59</v>
      </c>
      <c r="Q2104" s="9">
        <v>75</v>
      </c>
      <c r="R2104" s="9">
        <v>70</v>
      </c>
      <c r="S2104" s="12"/>
      <c r="V2104" s="9">
        <v>0</v>
      </c>
      <c r="W2104" s="12">
        <f t="shared" si="128"/>
        <v>0</v>
      </c>
      <c r="Z2104" s="60">
        <v>3</v>
      </c>
      <c r="AA2104" s="9">
        <f t="shared" si="129"/>
        <v>0</v>
      </c>
      <c r="AB2104" s="9">
        <f t="shared" si="130"/>
        <v>0</v>
      </c>
      <c r="AC2104" s="9">
        <f t="shared" si="131"/>
        <v>1</v>
      </c>
    </row>
    <row r="2105" spans="1:29" ht="15.75" customHeight="1" x14ac:dyDescent="0.2">
      <c r="A2105" s="9">
        <v>0</v>
      </c>
      <c r="B2105" s="9">
        <v>0</v>
      </c>
      <c r="C2105" s="9">
        <v>44</v>
      </c>
      <c r="D2105" s="9">
        <v>1</v>
      </c>
      <c r="E2105" s="9">
        <v>0</v>
      </c>
      <c r="F2105" s="9">
        <v>0</v>
      </c>
      <c r="G2105" s="9">
        <v>0</v>
      </c>
      <c r="H2105" s="9">
        <v>0</v>
      </c>
      <c r="I2105" s="9">
        <v>0</v>
      </c>
      <c r="J2105" s="9">
        <v>0</v>
      </c>
      <c r="K2105" s="9">
        <v>0</v>
      </c>
      <c r="L2105" s="9">
        <v>0</v>
      </c>
      <c r="M2105" s="9">
        <v>240</v>
      </c>
      <c r="N2105" s="9">
        <v>127.5</v>
      </c>
      <c r="O2105" s="9">
        <v>87</v>
      </c>
      <c r="P2105" s="9">
        <v>22.19</v>
      </c>
      <c r="Q2105" s="9">
        <v>60</v>
      </c>
      <c r="R2105" s="9">
        <v>78</v>
      </c>
      <c r="S2105" s="12"/>
      <c r="V2105" s="9">
        <v>0</v>
      </c>
      <c r="W2105" s="12">
        <f t="shared" si="128"/>
        <v>0</v>
      </c>
      <c r="Z2105" s="60">
        <v>1</v>
      </c>
      <c r="AA2105" s="9">
        <f t="shared" si="129"/>
        <v>1</v>
      </c>
      <c r="AB2105" s="9">
        <f t="shared" si="130"/>
        <v>0</v>
      </c>
      <c r="AC2105" s="9">
        <f t="shared" si="131"/>
        <v>0</v>
      </c>
    </row>
    <row r="2106" spans="1:29" ht="15.75" customHeight="1" x14ac:dyDescent="0.2">
      <c r="A2106" s="9">
        <v>0</v>
      </c>
      <c r="B2106" s="9">
        <v>1</v>
      </c>
      <c r="C2106" s="9">
        <v>55</v>
      </c>
      <c r="D2106" s="9">
        <v>1</v>
      </c>
      <c r="E2106" s="9">
        <v>0</v>
      </c>
      <c r="F2106" s="9">
        <v>0</v>
      </c>
      <c r="G2106" s="9">
        <v>1</v>
      </c>
      <c r="H2106" s="9">
        <v>20</v>
      </c>
      <c r="I2106" s="9">
        <v>0</v>
      </c>
      <c r="J2106" s="9">
        <v>0</v>
      </c>
      <c r="K2106" s="9">
        <v>1</v>
      </c>
      <c r="L2106" s="9">
        <v>0</v>
      </c>
      <c r="M2106" s="9">
        <v>244</v>
      </c>
      <c r="N2106" s="9">
        <v>125</v>
      </c>
      <c r="O2106" s="9">
        <v>93</v>
      </c>
      <c r="P2106" s="9">
        <v>24.5</v>
      </c>
      <c r="Q2106" s="9">
        <v>75</v>
      </c>
      <c r="R2106" s="9">
        <v>78</v>
      </c>
      <c r="S2106" s="12"/>
      <c r="V2106" s="9">
        <v>20</v>
      </c>
      <c r="W2106" s="12">
        <f t="shared" si="128"/>
        <v>1</v>
      </c>
      <c r="Z2106" s="60">
        <v>1</v>
      </c>
      <c r="AA2106" s="9">
        <f t="shared" si="129"/>
        <v>1</v>
      </c>
      <c r="AB2106" s="9">
        <f t="shared" si="130"/>
        <v>0</v>
      </c>
      <c r="AC2106" s="9">
        <f t="shared" si="131"/>
        <v>0</v>
      </c>
    </row>
    <row r="2107" spans="1:29" ht="15.75" customHeight="1" x14ac:dyDescent="0.2">
      <c r="A2107" s="9">
        <v>0</v>
      </c>
      <c r="B2107" s="9">
        <v>0</v>
      </c>
      <c r="C2107" s="9">
        <v>53</v>
      </c>
      <c r="D2107" s="9">
        <v>1</v>
      </c>
      <c r="E2107" s="9">
        <v>0</v>
      </c>
      <c r="F2107" s="9">
        <v>0</v>
      </c>
      <c r="G2107" s="9">
        <v>1</v>
      </c>
      <c r="H2107" s="9">
        <v>9</v>
      </c>
      <c r="I2107" s="9">
        <v>0</v>
      </c>
      <c r="J2107" s="9">
        <v>0</v>
      </c>
      <c r="K2107" s="9">
        <v>0</v>
      </c>
      <c r="L2107" s="9">
        <v>0</v>
      </c>
      <c r="M2107" s="9">
        <v>309</v>
      </c>
      <c r="N2107" s="9">
        <v>130</v>
      </c>
      <c r="O2107" s="9">
        <v>86</v>
      </c>
      <c r="P2107" s="9">
        <v>22.37</v>
      </c>
      <c r="Q2107" s="9">
        <v>82</v>
      </c>
      <c r="R2107" s="9">
        <v>80</v>
      </c>
      <c r="S2107" s="12"/>
      <c r="V2107" s="9">
        <v>9</v>
      </c>
      <c r="W2107" s="12">
        <f t="shared" si="128"/>
        <v>1</v>
      </c>
      <c r="Z2107" s="60">
        <v>1</v>
      </c>
      <c r="AA2107" s="9">
        <f t="shared" si="129"/>
        <v>1</v>
      </c>
      <c r="AB2107" s="9">
        <f t="shared" si="130"/>
        <v>0</v>
      </c>
      <c r="AC2107" s="9">
        <f t="shared" si="131"/>
        <v>0</v>
      </c>
    </row>
    <row r="2108" spans="1:29" ht="15.75" customHeight="1" x14ac:dyDescent="0.2">
      <c r="A2108" s="9">
        <v>1</v>
      </c>
      <c r="B2108" s="9">
        <v>1</v>
      </c>
      <c r="C2108" s="9">
        <v>67</v>
      </c>
      <c r="D2108" s="9">
        <v>0</v>
      </c>
      <c r="E2108" s="9">
        <v>0</v>
      </c>
      <c r="F2108" s="9">
        <v>1</v>
      </c>
      <c r="G2108" s="9">
        <v>0</v>
      </c>
      <c r="H2108" s="9">
        <v>0</v>
      </c>
      <c r="I2108" s="9">
        <v>0</v>
      </c>
      <c r="J2108" s="9">
        <v>0</v>
      </c>
      <c r="K2108" s="9">
        <v>0</v>
      </c>
      <c r="L2108" s="9">
        <v>0</v>
      </c>
      <c r="M2108" s="9">
        <v>250</v>
      </c>
      <c r="N2108" s="9">
        <v>120</v>
      </c>
      <c r="O2108" s="9">
        <v>83</v>
      </c>
      <c r="P2108" s="9">
        <v>22.36</v>
      </c>
      <c r="Q2108" s="9">
        <v>65</v>
      </c>
      <c r="R2108" s="9">
        <v>78</v>
      </c>
      <c r="S2108" s="12"/>
      <c r="V2108" s="9">
        <v>0</v>
      </c>
      <c r="W2108" s="12">
        <f t="shared" si="128"/>
        <v>0</v>
      </c>
      <c r="Z2108" s="60">
        <v>3</v>
      </c>
      <c r="AA2108" s="9">
        <f t="shared" si="129"/>
        <v>0</v>
      </c>
      <c r="AB2108" s="9">
        <f t="shared" si="130"/>
        <v>0</v>
      </c>
      <c r="AC2108" s="9">
        <f t="shared" si="131"/>
        <v>1</v>
      </c>
    </row>
    <row r="2109" spans="1:29" ht="15.75" customHeight="1" x14ac:dyDescent="0.2">
      <c r="A2109" s="9">
        <v>0</v>
      </c>
      <c r="B2109" s="9">
        <v>1</v>
      </c>
      <c r="C2109" s="9">
        <v>50</v>
      </c>
      <c r="D2109" s="9">
        <v>0</v>
      </c>
      <c r="E2109" s="9">
        <v>0</v>
      </c>
      <c r="F2109" s="9">
        <v>0</v>
      </c>
      <c r="G2109" s="9">
        <v>0</v>
      </c>
      <c r="H2109" s="9">
        <v>0</v>
      </c>
      <c r="I2109" s="9">
        <v>0</v>
      </c>
      <c r="J2109" s="9">
        <v>0</v>
      </c>
      <c r="K2109" s="9">
        <v>0</v>
      </c>
      <c r="L2109" s="9">
        <v>0</v>
      </c>
      <c r="M2109" s="9">
        <v>227</v>
      </c>
      <c r="N2109" s="9">
        <v>132</v>
      </c>
      <c r="O2109" s="9">
        <v>59</v>
      </c>
      <c r="P2109" s="9">
        <v>25.12</v>
      </c>
      <c r="Q2109" s="9">
        <v>57</v>
      </c>
      <c r="R2109" s="9">
        <v>78</v>
      </c>
      <c r="S2109" s="12"/>
      <c r="V2109" s="9">
        <v>0</v>
      </c>
      <c r="W2109" s="12">
        <f t="shared" si="128"/>
        <v>0</v>
      </c>
      <c r="Z2109" s="60">
        <v>4</v>
      </c>
      <c r="AA2109" s="9">
        <f t="shared" si="129"/>
        <v>0</v>
      </c>
      <c r="AB2109" s="9">
        <f t="shared" si="130"/>
        <v>0</v>
      </c>
      <c r="AC2109" s="9">
        <f t="shared" si="131"/>
        <v>0</v>
      </c>
    </row>
    <row r="2110" spans="1:29" ht="15.75" customHeight="1" x14ac:dyDescent="0.2">
      <c r="A2110" s="9">
        <v>0</v>
      </c>
      <c r="B2110" s="9">
        <v>0</v>
      </c>
      <c r="C2110" s="9">
        <v>57</v>
      </c>
      <c r="D2110" s="9">
        <v>0</v>
      </c>
      <c r="E2110" s="9">
        <v>0</v>
      </c>
      <c r="F2110" s="9">
        <v>1</v>
      </c>
      <c r="G2110" s="9">
        <v>1</v>
      </c>
      <c r="H2110" s="9">
        <v>20</v>
      </c>
      <c r="I2110" s="9">
        <v>0</v>
      </c>
      <c r="J2110" s="9">
        <v>0</v>
      </c>
      <c r="K2110" s="9">
        <v>0</v>
      </c>
      <c r="L2110" s="9">
        <v>0</v>
      </c>
      <c r="M2110" s="9">
        <v>267</v>
      </c>
      <c r="N2110" s="9">
        <v>102</v>
      </c>
      <c r="O2110" s="9">
        <v>62</v>
      </c>
      <c r="P2110" s="9">
        <v>20.34</v>
      </c>
      <c r="Q2110" s="9">
        <v>60</v>
      </c>
      <c r="R2110" s="9">
        <v>78</v>
      </c>
      <c r="S2110" s="12"/>
      <c r="V2110" s="9">
        <v>20</v>
      </c>
      <c r="W2110" s="12">
        <f t="shared" si="128"/>
        <v>1</v>
      </c>
      <c r="Z2110" s="60">
        <v>3</v>
      </c>
      <c r="AA2110" s="9">
        <f t="shared" si="129"/>
        <v>0</v>
      </c>
      <c r="AB2110" s="9">
        <f t="shared" si="130"/>
        <v>0</v>
      </c>
      <c r="AC2110" s="9">
        <f t="shared" si="131"/>
        <v>1</v>
      </c>
    </row>
    <row r="2111" spans="1:29" ht="15.75" customHeight="1" x14ac:dyDescent="0.2">
      <c r="A2111" s="9">
        <v>0</v>
      </c>
      <c r="B2111" s="9">
        <v>0</v>
      </c>
      <c r="C2111" s="9">
        <v>40</v>
      </c>
      <c r="D2111" s="9">
        <v>0</v>
      </c>
      <c r="E2111" s="9">
        <v>1</v>
      </c>
      <c r="F2111" s="9">
        <v>0</v>
      </c>
      <c r="G2111" s="9">
        <v>1</v>
      </c>
      <c r="H2111" s="9">
        <v>10</v>
      </c>
      <c r="I2111" s="9">
        <v>0</v>
      </c>
      <c r="J2111" s="9">
        <v>0</v>
      </c>
      <c r="K2111" s="9">
        <v>0</v>
      </c>
      <c r="L2111" s="9">
        <v>0</v>
      </c>
      <c r="M2111" s="9">
        <v>169</v>
      </c>
      <c r="N2111" s="9">
        <v>123.5</v>
      </c>
      <c r="O2111" s="9">
        <v>77.5</v>
      </c>
      <c r="P2111" s="9">
        <v>23.09</v>
      </c>
      <c r="Q2111" s="9">
        <v>71</v>
      </c>
      <c r="R2111" s="9">
        <v>78</v>
      </c>
      <c r="S2111" s="12"/>
      <c r="V2111" s="9">
        <v>10</v>
      </c>
      <c r="W2111" s="12">
        <f t="shared" si="128"/>
        <v>1</v>
      </c>
      <c r="Z2111" s="60">
        <v>2</v>
      </c>
      <c r="AA2111" s="9">
        <f t="shared" si="129"/>
        <v>0</v>
      </c>
      <c r="AB2111" s="9">
        <f t="shared" si="130"/>
        <v>1</v>
      </c>
      <c r="AC2111" s="9">
        <f t="shared" si="131"/>
        <v>0</v>
      </c>
    </row>
    <row r="2112" spans="1:29" ht="15.75" customHeight="1" x14ac:dyDescent="0.2">
      <c r="A2112" s="9">
        <v>0</v>
      </c>
      <c r="B2112" s="9">
        <v>1</v>
      </c>
      <c r="C2112" s="9">
        <v>41</v>
      </c>
      <c r="D2112" s="9">
        <v>0</v>
      </c>
      <c r="E2112" s="9">
        <v>1</v>
      </c>
      <c r="F2112" s="9">
        <v>0</v>
      </c>
      <c r="G2112" s="9">
        <v>0</v>
      </c>
      <c r="H2112" s="9">
        <v>0</v>
      </c>
      <c r="I2112" s="9">
        <v>0</v>
      </c>
      <c r="J2112" s="9">
        <v>0</v>
      </c>
      <c r="K2112" s="9">
        <v>1</v>
      </c>
      <c r="L2112" s="9">
        <v>0</v>
      </c>
      <c r="M2112" s="9">
        <v>248</v>
      </c>
      <c r="N2112" s="9">
        <v>140</v>
      </c>
      <c r="O2112" s="9">
        <v>87</v>
      </c>
      <c r="P2112" s="9">
        <v>30.34</v>
      </c>
      <c r="Q2112" s="9">
        <v>96</v>
      </c>
      <c r="R2112" s="9">
        <v>78</v>
      </c>
      <c r="S2112" s="12"/>
      <c r="V2112" s="9">
        <v>0</v>
      </c>
      <c r="W2112" s="12">
        <f t="shared" si="128"/>
        <v>0</v>
      </c>
      <c r="Z2112" s="60">
        <v>2</v>
      </c>
      <c r="AA2112" s="9">
        <f t="shared" si="129"/>
        <v>0</v>
      </c>
      <c r="AB2112" s="9">
        <f t="shared" si="130"/>
        <v>1</v>
      </c>
      <c r="AC2112" s="9">
        <f t="shared" si="131"/>
        <v>0</v>
      </c>
    </row>
    <row r="2113" spans="1:29" ht="15.75" customHeight="1" x14ac:dyDescent="0.2">
      <c r="A2113" s="9">
        <v>1</v>
      </c>
      <c r="B2113" s="9">
        <v>0</v>
      </c>
      <c r="C2113" s="9">
        <v>55</v>
      </c>
      <c r="D2113" s="9">
        <v>0</v>
      </c>
      <c r="E2113" s="9">
        <v>0</v>
      </c>
      <c r="F2113" s="9">
        <v>1</v>
      </c>
      <c r="G2113" s="9">
        <v>1</v>
      </c>
      <c r="H2113" s="9">
        <v>35</v>
      </c>
      <c r="I2113" s="9">
        <v>0</v>
      </c>
      <c r="J2113" s="9">
        <v>0</v>
      </c>
      <c r="K2113" s="9">
        <v>0</v>
      </c>
      <c r="L2113" s="9">
        <v>0</v>
      </c>
      <c r="M2113" s="9">
        <v>275</v>
      </c>
      <c r="N2113" s="9">
        <v>144.5</v>
      </c>
      <c r="O2113" s="9">
        <v>88.5</v>
      </c>
      <c r="P2113" s="9">
        <v>27.05</v>
      </c>
      <c r="Q2113" s="9">
        <v>72</v>
      </c>
      <c r="R2113" s="9">
        <v>79</v>
      </c>
      <c r="S2113" s="12"/>
      <c r="V2113" s="9">
        <v>35</v>
      </c>
      <c r="W2113" s="12">
        <f t="shared" si="128"/>
        <v>1</v>
      </c>
      <c r="Z2113" s="60">
        <v>3</v>
      </c>
      <c r="AA2113" s="9">
        <f t="shared" si="129"/>
        <v>0</v>
      </c>
      <c r="AB2113" s="9">
        <f t="shared" si="130"/>
        <v>0</v>
      </c>
      <c r="AC2113" s="9">
        <f t="shared" si="131"/>
        <v>1</v>
      </c>
    </row>
    <row r="2114" spans="1:29" ht="15.75" customHeight="1" x14ac:dyDescent="0.2">
      <c r="A2114" s="9">
        <v>1</v>
      </c>
      <c r="B2114" s="9">
        <v>1</v>
      </c>
      <c r="C2114" s="9">
        <v>56</v>
      </c>
      <c r="D2114" s="9">
        <v>1</v>
      </c>
      <c r="E2114" s="9">
        <v>0</v>
      </c>
      <c r="F2114" s="9">
        <v>0</v>
      </c>
      <c r="G2114" s="9">
        <v>0</v>
      </c>
      <c r="H2114" s="9">
        <v>0</v>
      </c>
      <c r="I2114" s="9">
        <v>0</v>
      </c>
      <c r="J2114" s="9">
        <v>0</v>
      </c>
      <c r="K2114" s="9">
        <v>0</v>
      </c>
      <c r="L2114" s="9">
        <v>0</v>
      </c>
      <c r="M2114" s="9">
        <v>260</v>
      </c>
      <c r="N2114" s="9">
        <v>126.5</v>
      </c>
      <c r="O2114" s="9">
        <v>76</v>
      </c>
      <c r="P2114" s="9">
        <v>25.14</v>
      </c>
      <c r="Q2114" s="9">
        <v>58</v>
      </c>
      <c r="R2114" s="9">
        <v>70</v>
      </c>
      <c r="S2114" s="12"/>
      <c r="V2114" s="9">
        <v>0</v>
      </c>
      <c r="W2114" s="12">
        <f t="shared" si="128"/>
        <v>0</v>
      </c>
      <c r="Z2114" s="60">
        <v>1</v>
      </c>
      <c r="AA2114" s="9">
        <f t="shared" si="129"/>
        <v>1</v>
      </c>
      <c r="AB2114" s="9">
        <f t="shared" si="130"/>
        <v>0</v>
      </c>
      <c r="AC2114" s="9">
        <f t="shared" si="131"/>
        <v>0</v>
      </c>
    </row>
    <row r="2115" spans="1:29" ht="15.75" customHeight="1" x14ac:dyDescent="0.2">
      <c r="A2115" s="9">
        <v>0</v>
      </c>
      <c r="B2115" s="9">
        <v>1</v>
      </c>
      <c r="C2115" s="9">
        <v>39</v>
      </c>
      <c r="D2115" s="9">
        <v>0</v>
      </c>
      <c r="E2115" s="9">
        <v>1</v>
      </c>
      <c r="F2115" s="9">
        <v>0</v>
      </c>
      <c r="G2115" s="9">
        <v>1</v>
      </c>
      <c r="H2115" s="9">
        <v>25</v>
      </c>
      <c r="I2115" s="9">
        <v>0</v>
      </c>
      <c r="J2115" s="9">
        <v>0</v>
      </c>
      <c r="K2115" s="9">
        <v>0</v>
      </c>
      <c r="L2115" s="9">
        <v>0</v>
      </c>
      <c r="M2115" s="9">
        <v>217</v>
      </c>
      <c r="N2115" s="9">
        <v>119</v>
      </c>
      <c r="O2115" s="9">
        <v>85</v>
      </c>
      <c r="P2115" s="9">
        <v>23.32</v>
      </c>
      <c r="Q2115" s="9">
        <v>66</v>
      </c>
      <c r="R2115" s="9">
        <v>96</v>
      </c>
      <c r="S2115" s="12"/>
      <c r="V2115" s="9">
        <v>25</v>
      </c>
      <c r="W2115" s="12">
        <f t="shared" ref="W2115:W2178" si="132">IF(V2115=0,0,1)</f>
        <v>1</v>
      </c>
      <c r="Z2115" s="60">
        <v>2</v>
      </c>
      <c r="AA2115" s="9">
        <f t="shared" ref="AA2115:AA2178" si="133">IF(Z2115=1,1,0)</f>
        <v>0</v>
      </c>
      <c r="AB2115" s="9">
        <f t="shared" ref="AB2115:AB2178" si="134">IF(Z2115=2,1,0)</f>
        <v>1</v>
      </c>
      <c r="AC2115" s="9">
        <f t="shared" ref="AC2115:AC2178" si="135">IF(Z2115=3,1,0)</f>
        <v>0</v>
      </c>
    </row>
    <row r="2116" spans="1:29" ht="15.75" customHeight="1" x14ac:dyDescent="0.2">
      <c r="A2116" s="9">
        <v>1</v>
      </c>
      <c r="B2116" s="9">
        <v>1</v>
      </c>
      <c r="C2116" s="9">
        <v>62</v>
      </c>
      <c r="D2116" s="9">
        <v>1</v>
      </c>
      <c r="E2116" s="9">
        <v>0</v>
      </c>
      <c r="F2116" s="9">
        <v>0</v>
      </c>
      <c r="G2116" s="9">
        <v>1</v>
      </c>
      <c r="H2116" s="9">
        <v>43</v>
      </c>
      <c r="I2116" s="9">
        <v>0</v>
      </c>
      <c r="J2116" s="9">
        <v>0</v>
      </c>
      <c r="K2116" s="9">
        <v>0</v>
      </c>
      <c r="L2116" s="9">
        <v>0</v>
      </c>
      <c r="M2116" s="9">
        <v>217</v>
      </c>
      <c r="N2116" s="9">
        <v>107.5</v>
      </c>
      <c r="O2116" s="9">
        <v>75</v>
      </c>
      <c r="P2116" s="9">
        <v>26.21</v>
      </c>
      <c r="Q2116" s="9">
        <v>80</v>
      </c>
      <c r="R2116" s="9">
        <v>66</v>
      </c>
      <c r="S2116" s="12"/>
      <c r="V2116" s="9">
        <v>43</v>
      </c>
      <c r="W2116" s="12">
        <f t="shared" si="132"/>
        <v>1</v>
      </c>
      <c r="Z2116" s="60">
        <v>1</v>
      </c>
      <c r="AA2116" s="9">
        <f t="shared" si="133"/>
        <v>1</v>
      </c>
      <c r="AB2116" s="9">
        <f t="shared" si="134"/>
        <v>0</v>
      </c>
      <c r="AC2116" s="9">
        <f t="shared" si="135"/>
        <v>0</v>
      </c>
    </row>
    <row r="2117" spans="1:29" ht="15.75" customHeight="1" x14ac:dyDescent="0.2">
      <c r="A2117" s="9">
        <v>0</v>
      </c>
      <c r="B2117" s="9">
        <v>1</v>
      </c>
      <c r="C2117" s="9">
        <v>57</v>
      </c>
      <c r="D2117" s="9">
        <v>1</v>
      </c>
      <c r="E2117" s="9">
        <v>0</v>
      </c>
      <c r="F2117" s="9">
        <v>0</v>
      </c>
      <c r="G2117" s="9">
        <v>0</v>
      </c>
      <c r="H2117" s="9">
        <v>0</v>
      </c>
      <c r="I2117" s="9">
        <v>0</v>
      </c>
      <c r="J2117" s="9">
        <v>0</v>
      </c>
      <c r="K2117" s="9">
        <v>0</v>
      </c>
      <c r="L2117" s="9">
        <v>0</v>
      </c>
      <c r="M2117" s="9">
        <v>258</v>
      </c>
      <c r="N2117" s="9">
        <v>146</v>
      </c>
      <c r="O2117" s="9">
        <v>76</v>
      </c>
      <c r="P2117" s="9">
        <v>24.94</v>
      </c>
      <c r="Q2117" s="9">
        <v>63</v>
      </c>
      <c r="R2117" s="9">
        <v>87</v>
      </c>
      <c r="S2117" s="12"/>
      <c r="V2117" s="9">
        <v>0</v>
      </c>
      <c r="W2117" s="12">
        <f t="shared" si="132"/>
        <v>0</v>
      </c>
      <c r="Z2117" s="60">
        <v>1</v>
      </c>
      <c r="AA2117" s="9">
        <f t="shared" si="133"/>
        <v>1</v>
      </c>
      <c r="AB2117" s="9">
        <f t="shared" si="134"/>
        <v>0</v>
      </c>
      <c r="AC2117" s="9">
        <f t="shared" si="135"/>
        <v>0</v>
      </c>
    </row>
    <row r="2118" spans="1:29" ht="15.75" customHeight="1" x14ac:dyDescent="0.2">
      <c r="A2118" s="9">
        <v>0</v>
      </c>
      <c r="B2118" s="9">
        <v>0</v>
      </c>
      <c r="C2118" s="9">
        <v>39</v>
      </c>
      <c r="D2118" s="9">
        <v>0</v>
      </c>
      <c r="E2118" s="9">
        <v>0</v>
      </c>
      <c r="F2118" s="9">
        <v>0</v>
      </c>
      <c r="G2118" s="9">
        <v>1</v>
      </c>
      <c r="H2118" s="9">
        <v>9</v>
      </c>
      <c r="I2118" s="9">
        <v>0</v>
      </c>
      <c r="J2118" s="9">
        <v>0</v>
      </c>
      <c r="K2118" s="9">
        <v>0</v>
      </c>
      <c r="L2118" s="9">
        <v>0</v>
      </c>
      <c r="M2118" s="9">
        <v>180</v>
      </c>
      <c r="N2118" s="9">
        <v>113</v>
      </c>
      <c r="O2118" s="9">
        <v>73</v>
      </c>
      <c r="P2118" s="9">
        <v>17.649999999999999</v>
      </c>
      <c r="Q2118" s="9">
        <v>70</v>
      </c>
      <c r="R2118" s="9">
        <v>73</v>
      </c>
      <c r="S2118" s="12"/>
      <c r="V2118" s="9">
        <v>9</v>
      </c>
      <c r="W2118" s="12">
        <f t="shared" si="132"/>
        <v>1</v>
      </c>
      <c r="Z2118" s="60">
        <v>4</v>
      </c>
      <c r="AA2118" s="9">
        <f t="shared" si="133"/>
        <v>0</v>
      </c>
      <c r="AB2118" s="9">
        <f t="shared" si="134"/>
        <v>0</v>
      </c>
      <c r="AC2118" s="9">
        <f t="shared" si="135"/>
        <v>0</v>
      </c>
    </row>
    <row r="2119" spans="1:29" ht="15.75" customHeight="1" x14ac:dyDescent="0.2">
      <c r="A2119" s="9">
        <v>0</v>
      </c>
      <c r="B2119" s="9">
        <v>1</v>
      </c>
      <c r="C2119" s="9">
        <v>56</v>
      </c>
      <c r="D2119" s="9">
        <v>1</v>
      </c>
      <c r="E2119" s="9">
        <v>0</v>
      </c>
      <c r="F2119" s="9">
        <v>0</v>
      </c>
      <c r="G2119" s="9">
        <v>1</v>
      </c>
      <c r="H2119" s="9">
        <v>17</v>
      </c>
      <c r="I2119" s="9">
        <v>0</v>
      </c>
      <c r="J2119" s="9">
        <v>0</v>
      </c>
      <c r="K2119" s="9">
        <v>0</v>
      </c>
      <c r="L2119" s="9">
        <v>0</v>
      </c>
      <c r="M2119" s="9">
        <v>177</v>
      </c>
      <c r="N2119" s="9">
        <v>127</v>
      </c>
      <c r="O2119" s="9">
        <v>79</v>
      </c>
      <c r="P2119" s="9">
        <v>20.12</v>
      </c>
      <c r="Q2119" s="9">
        <v>70</v>
      </c>
      <c r="R2119" s="9">
        <v>88</v>
      </c>
      <c r="S2119" s="12"/>
      <c r="V2119" s="9">
        <v>17</v>
      </c>
      <c r="W2119" s="12">
        <f t="shared" si="132"/>
        <v>1</v>
      </c>
      <c r="Z2119" s="60">
        <v>1</v>
      </c>
      <c r="AA2119" s="9">
        <f t="shared" si="133"/>
        <v>1</v>
      </c>
      <c r="AB2119" s="9">
        <f t="shared" si="134"/>
        <v>0</v>
      </c>
      <c r="AC2119" s="9">
        <f t="shared" si="135"/>
        <v>0</v>
      </c>
    </row>
    <row r="2120" spans="1:29" ht="15.75" customHeight="1" x14ac:dyDescent="0.2">
      <c r="A2120" s="9">
        <v>0</v>
      </c>
      <c r="B2120" s="9">
        <v>0</v>
      </c>
      <c r="C2120" s="9">
        <v>56</v>
      </c>
      <c r="D2120" s="9">
        <v>1</v>
      </c>
      <c r="E2120" s="9">
        <v>0</v>
      </c>
      <c r="F2120" s="9">
        <v>0</v>
      </c>
      <c r="G2120" s="9">
        <v>0</v>
      </c>
      <c r="H2120" s="9">
        <v>0</v>
      </c>
      <c r="I2120" s="9">
        <v>0</v>
      </c>
      <c r="J2120" s="9">
        <v>0</v>
      </c>
      <c r="K2120" s="9">
        <v>0</v>
      </c>
      <c r="L2120" s="9">
        <v>0</v>
      </c>
      <c r="M2120" s="9">
        <v>242</v>
      </c>
      <c r="N2120" s="9">
        <v>115</v>
      </c>
      <c r="O2120" s="9">
        <v>70</v>
      </c>
      <c r="P2120" s="9">
        <v>32.07</v>
      </c>
      <c r="Q2120" s="9">
        <v>83</v>
      </c>
      <c r="R2120" s="9">
        <v>78</v>
      </c>
      <c r="S2120" s="12"/>
      <c r="V2120" s="9">
        <v>0</v>
      </c>
      <c r="W2120" s="12">
        <f t="shared" si="132"/>
        <v>0</v>
      </c>
      <c r="Z2120" s="60">
        <v>1</v>
      </c>
      <c r="AA2120" s="9">
        <f t="shared" si="133"/>
        <v>1</v>
      </c>
      <c r="AB2120" s="9">
        <f t="shared" si="134"/>
        <v>0</v>
      </c>
      <c r="AC2120" s="9">
        <f t="shared" si="135"/>
        <v>0</v>
      </c>
    </row>
    <row r="2121" spans="1:29" ht="15.75" customHeight="1" x14ac:dyDescent="0.2">
      <c r="A2121" s="9">
        <v>0</v>
      </c>
      <c r="B2121" s="9">
        <v>1</v>
      </c>
      <c r="C2121" s="9">
        <v>54</v>
      </c>
      <c r="D2121" s="9">
        <v>0</v>
      </c>
      <c r="E2121" s="9">
        <v>0</v>
      </c>
      <c r="F2121" s="9">
        <v>1</v>
      </c>
      <c r="G2121" s="9">
        <v>0</v>
      </c>
      <c r="H2121" s="9">
        <v>0</v>
      </c>
      <c r="I2121" s="9">
        <v>0</v>
      </c>
      <c r="J2121" s="9">
        <v>0</v>
      </c>
      <c r="K2121" s="9">
        <v>1</v>
      </c>
      <c r="L2121" s="9">
        <v>0</v>
      </c>
      <c r="M2121" s="9">
        <v>258</v>
      </c>
      <c r="N2121" s="9">
        <v>146</v>
      </c>
      <c r="O2121" s="9">
        <v>98.5</v>
      </c>
      <c r="P2121" s="9">
        <v>26.05</v>
      </c>
      <c r="Q2121" s="9">
        <v>60</v>
      </c>
      <c r="R2121" s="9">
        <v>68</v>
      </c>
      <c r="S2121" s="12"/>
      <c r="V2121" s="9">
        <v>0</v>
      </c>
      <c r="W2121" s="12">
        <f t="shared" si="132"/>
        <v>0</v>
      </c>
      <c r="Z2121" s="60">
        <v>3</v>
      </c>
      <c r="AA2121" s="9">
        <f t="shared" si="133"/>
        <v>0</v>
      </c>
      <c r="AB2121" s="9">
        <f t="shared" si="134"/>
        <v>0</v>
      </c>
      <c r="AC2121" s="9">
        <f t="shared" si="135"/>
        <v>1</v>
      </c>
    </row>
    <row r="2122" spans="1:29" ht="15.75" customHeight="1" x14ac:dyDescent="0.2">
      <c r="A2122" s="9">
        <v>0</v>
      </c>
      <c r="B2122" s="9">
        <v>0</v>
      </c>
      <c r="C2122" s="9">
        <v>61</v>
      </c>
      <c r="D2122" s="9">
        <v>1</v>
      </c>
      <c r="E2122" s="9">
        <v>0</v>
      </c>
      <c r="F2122" s="9">
        <v>0</v>
      </c>
      <c r="G2122" s="9">
        <v>0</v>
      </c>
      <c r="H2122" s="9">
        <v>0</v>
      </c>
      <c r="I2122" s="9">
        <v>0</v>
      </c>
      <c r="J2122" s="9">
        <v>0</v>
      </c>
      <c r="K2122" s="9">
        <v>0</v>
      </c>
      <c r="L2122" s="9">
        <v>0</v>
      </c>
      <c r="M2122" s="9">
        <v>218</v>
      </c>
      <c r="N2122" s="9">
        <v>148</v>
      </c>
      <c r="O2122" s="9">
        <v>80</v>
      </c>
      <c r="P2122" s="9">
        <v>37.04</v>
      </c>
      <c r="Q2122" s="9">
        <v>82</v>
      </c>
      <c r="R2122" s="9">
        <v>78</v>
      </c>
      <c r="S2122" s="12"/>
      <c r="V2122" s="9">
        <v>0</v>
      </c>
      <c r="W2122" s="12">
        <f t="shared" si="132"/>
        <v>0</v>
      </c>
      <c r="Z2122" s="60">
        <v>1</v>
      </c>
      <c r="AA2122" s="9">
        <f t="shared" si="133"/>
        <v>1</v>
      </c>
      <c r="AB2122" s="9">
        <f t="shared" si="134"/>
        <v>0</v>
      </c>
      <c r="AC2122" s="9">
        <f t="shared" si="135"/>
        <v>0</v>
      </c>
    </row>
    <row r="2123" spans="1:29" ht="15.75" customHeight="1" x14ac:dyDescent="0.2">
      <c r="A2123" s="9">
        <v>0</v>
      </c>
      <c r="B2123" s="9">
        <v>0</v>
      </c>
      <c r="C2123" s="9">
        <v>39</v>
      </c>
      <c r="D2123" s="9">
        <v>0</v>
      </c>
      <c r="E2123" s="9">
        <v>1</v>
      </c>
      <c r="F2123" s="9">
        <v>0</v>
      </c>
      <c r="G2123" s="9">
        <v>0</v>
      </c>
      <c r="H2123" s="9">
        <v>0</v>
      </c>
      <c r="I2123" s="9">
        <v>0</v>
      </c>
      <c r="J2123" s="9">
        <v>0</v>
      </c>
      <c r="K2123" s="9">
        <v>0</v>
      </c>
      <c r="L2123" s="9">
        <v>0</v>
      </c>
      <c r="M2123" s="9">
        <v>195</v>
      </c>
      <c r="N2123" s="9">
        <v>137</v>
      </c>
      <c r="O2123" s="9">
        <v>93</v>
      </c>
      <c r="P2123" s="9">
        <v>26.39</v>
      </c>
      <c r="Q2123" s="9">
        <v>88</v>
      </c>
      <c r="R2123" s="9">
        <v>75</v>
      </c>
      <c r="S2123" s="12"/>
      <c r="V2123" s="9">
        <v>0</v>
      </c>
      <c r="W2123" s="12">
        <f t="shared" si="132"/>
        <v>0</v>
      </c>
      <c r="Z2123" s="60">
        <v>2</v>
      </c>
      <c r="AA2123" s="9">
        <f t="shared" si="133"/>
        <v>0</v>
      </c>
      <c r="AB2123" s="9">
        <f t="shared" si="134"/>
        <v>1</v>
      </c>
      <c r="AC2123" s="9">
        <f t="shared" si="135"/>
        <v>0</v>
      </c>
    </row>
    <row r="2124" spans="1:29" ht="15.75" customHeight="1" x14ac:dyDescent="0.2">
      <c r="A2124" s="9">
        <v>0</v>
      </c>
      <c r="B2124" s="9">
        <v>0</v>
      </c>
      <c r="C2124" s="9">
        <v>37</v>
      </c>
      <c r="D2124" s="9">
        <v>0</v>
      </c>
      <c r="E2124" s="9">
        <v>0</v>
      </c>
      <c r="F2124" s="9">
        <v>0</v>
      </c>
      <c r="G2124" s="9">
        <v>1</v>
      </c>
      <c r="H2124" s="9">
        <v>3</v>
      </c>
      <c r="I2124" s="9">
        <v>0</v>
      </c>
      <c r="J2124" s="9">
        <v>0</v>
      </c>
      <c r="K2124" s="9">
        <v>0</v>
      </c>
      <c r="L2124" s="9">
        <v>0</v>
      </c>
      <c r="M2124" s="9">
        <v>160</v>
      </c>
      <c r="N2124" s="9">
        <v>104</v>
      </c>
      <c r="O2124" s="9">
        <v>61</v>
      </c>
      <c r="P2124" s="9">
        <v>20.22</v>
      </c>
      <c r="Q2124" s="9">
        <v>85</v>
      </c>
      <c r="R2124" s="9">
        <v>100</v>
      </c>
      <c r="S2124" s="12"/>
      <c r="V2124" s="9">
        <v>3</v>
      </c>
      <c r="W2124" s="12">
        <f t="shared" si="132"/>
        <v>1</v>
      </c>
      <c r="Z2124" s="60">
        <v>4</v>
      </c>
      <c r="AA2124" s="9">
        <f t="shared" si="133"/>
        <v>0</v>
      </c>
      <c r="AB2124" s="9">
        <f t="shared" si="134"/>
        <v>0</v>
      </c>
      <c r="AC2124" s="9">
        <f t="shared" si="135"/>
        <v>0</v>
      </c>
    </row>
    <row r="2125" spans="1:29" ht="15.75" customHeight="1" x14ac:dyDescent="0.2">
      <c r="A2125" s="9">
        <v>0</v>
      </c>
      <c r="B2125" s="9">
        <v>0</v>
      </c>
      <c r="C2125" s="9">
        <v>60</v>
      </c>
      <c r="D2125" s="9">
        <v>1</v>
      </c>
      <c r="E2125" s="9">
        <v>0</v>
      </c>
      <c r="F2125" s="9">
        <v>0</v>
      </c>
      <c r="G2125" s="9">
        <v>0</v>
      </c>
      <c r="H2125" s="9">
        <v>0</v>
      </c>
      <c r="I2125" s="9">
        <v>0</v>
      </c>
      <c r="J2125" s="9">
        <v>0</v>
      </c>
      <c r="K2125" s="9">
        <v>0</v>
      </c>
      <c r="L2125" s="9">
        <v>0</v>
      </c>
      <c r="M2125" s="9">
        <v>266</v>
      </c>
      <c r="N2125" s="9">
        <v>135</v>
      </c>
      <c r="O2125" s="9">
        <v>87</v>
      </c>
      <c r="P2125" s="9">
        <v>26.72</v>
      </c>
      <c r="Q2125" s="9">
        <v>75</v>
      </c>
      <c r="R2125" s="9">
        <v>82</v>
      </c>
      <c r="S2125" s="12"/>
      <c r="V2125" s="9">
        <v>0</v>
      </c>
      <c r="W2125" s="12">
        <f t="shared" si="132"/>
        <v>0</v>
      </c>
      <c r="Z2125" s="60">
        <v>1</v>
      </c>
      <c r="AA2125" s="9">
        <f t="shared" si="133"/>
        <v>1</v>
      </c>
      <c r="AB2125" s="9">
        <f t="shared" si="134"/>
        <v>0</v>
      </c>
      <c r="AC2125" s="9">
        <f t="shared" si="135"/>
        <v>0</v>
      </c>
    </row>
    <row r="2126" spans="1:29" ht="15.75" customHeight="1" x14ac:dyDescent="0.2">
      <c r="A2126" s="9">
        <v>0</v>
      </c>
      <c r="B2126" s="9">
        <v>0</v>
      </c>
      <c r="C2126" s="9">
        <v>62</v>
      </c>
      <c r="D2126" s="9">
        <v>0</v>
      </c>
      <c r="E2126" s="9">
        <v>0</v>
      </c>
      <c r="F2126" s="9">
        <v>0</v>
      </c>
      <c r="G2126" s="9">
        <v>1</v>
      </c>
      <c r="H2126" s="9">
        <v>5</v>
      </c>
      <c r="I2126" s="9">
        <v>0</v>
      </c>
      <c r="J2126" s="9">
        <v>0</v>
      </c>
      <c r="K2126" s="9">
        <v>1</v>
      </c>
      <c r="L2126" s="9">
        <v>0</v>
      </c>
      <c r="M2126" s="9">
        <v>254</v>
      </c>
      <c r="N2126" s="9">
        <v>167.5</v>
      </c>
      <c r="O2126" s="9">
        <v>102.5</v>
      </c>
      <c r="P2126" s="9">
        <v>27.15</v>
      </c>
      <c r="Q2126" s="9">
        <v>75</v>
      </c>
      <c r="R2126" s="9">
        <v>83</v>
      </c>
      <c r="S2126" s="12"/>
      <c r="V2126" s="9">
        <v>5</v>
      </c>
      <c r="W2126" s="12">
        <f t="shared" si="132"/>
        <v>1</v>
      </c>
      <c r="Z2126" s="60">
        <v>4</v>
      </c>
      <c r="AA2126" s="9">
        <f t="shared" si="133"/>
        <v>0</v>
      </c>
      <c r="AB2126" s="9">
        <f t="shared" si="134"/>
        <v>0</v>
      </c>
      <c r="AC2126" s="9">
        <f t="shared" si="135"/>
        <v>0</v>
      </c>
    </row>
    <row r="2127" spans="1:29" ht="15.75" customHeight="1" x14ac:dyDescent="0.2">
      <c r="A2127" s="9">
        <v>1</v>
      </c>
      <c r="B2127" s="9">
        <v>1</v>
      </c>
      <c r="C2127" s="9">
        <v>58</v>
      </c>
      <c r="D2127" s="9">
        <v>1</v>
      </c>
      <c r="E2127" s="9">
        <v>0</v>
      </c>
      <c r="F2127" s="9">
        <v>0</v>
      </c>
      <c r="G2127" s="9">
        <v>1</v>
      </c>
      <c r="H2127" s="9">
        <v>20</v>
      </c>
      <c r="I2127" s="9">
        <v>0</v>
      </c>
      <c r="J2127" s="9">
        <v>0</v>
      </c>
      <c r="K2127" s="9">
        <v>0</v>
      </c>
      <c r="L2127" s="9">
        <v>0</v>
      </c>
      <c r="M2127" s="9">
        <v>200</v>
      </c>
      <c r="N2127" s="9">
        <v>136</v>
      </c>
      <c r="O2127" s="9">
        <v>88</v>
      </c>
      <c r="P2127" s="9">
        <v>26.25</v>
      </c>
      <c r="Q2127" s="9">
        <v>75</v>
      </c>
      <c r="R2127" s="9">
        <v>73</v>
      </c>
      <c r="S2127" s="12"/>
      <c r="V2127" s="9">
        <v>20</v>
      </c>
      <c r="W2127" s="12">
        <f t="shared" si="132"/>
        <v>1</v>
      </c>
      <c r="Z2127" s="60">
        <v>1</v>
      </c>
      <c r="AA2127" s="9">
        <f t="shared" si="133"/>
        <v>1</v>
      </c>
      <c r="AB2127" s="9">
        <f t="shared" si="134"/>
        <v>0</v>
      </c>
      <c r="AC2127" s="9">
        <f t="shared" si="135"/>
        <v>0</v>
      </c>
    </row>
    <row r="2128" spans="1:29" ht="15.75" customHeight="1" x14ac:dyDescent="0.2">
      <c r="A2128" s="9">
        <v>0</v>
      </c>
      <c r="B2128" s="9">
        <v>0</v>
      </c>
      <c r="C2128" s="9">
        <v>51</v>
      </c>
      <c r="D2128" s="9">
        <v>1</v>
      </c>
      <c r="E2128" s="9">
        <v>0</v>
      </c>
      <c r="F2128" s="9">
        <v>0</v>
      </c>
      <c r="G2128" s="9">
        <v>1</v>
      </c>
      <c r="H2128" s="9">
        <v>20</v>
      </c>
      <c r="I2128" s="9">
        <v>0</v>
      </c>
      <c r="J2128" s="9">
        <v>0</v>
      </c>
      <c r="K2128" s="9">
        <v>1</v>
      </c>
      <c r="L2128" s="9">
        <v>0</v>
      </c>
      <c r="M2128" s="9">
        <v>195</v>
      </c>
      <c r="N2128" s="9">
        <v>154</v>
      </c>
      <c r="O2128" s="9">
        <v>96</v>
      </c>
      <c r="P2128" s="9">
        <v>28.38</v>
      </c>
      <c r="Q2128" s="9">
        <v>75</v>
      </c>
      <c r="R2128" s="9">
        <v>75</v>
      </c>
      <c r="S2128" s="12"/>
      <c r="V2128" s="9">
        <v>20</v>
      </c>
      <c r="W2128" s="12">
        <f t="shared" si="132"/>
        <v>1</v>
      </c>
      <c r="Z2128" s="60">
        <v>1</v>
      </c>
      <c r="AA2128" s="9">
        <f t="shared" si="133"/>
        <v>1</v>
      </c>
      <c r="AB2128" s="9">
        <f t="shared" si="134"/>
        <v>0</v>
      </c>
      <c r="AC2128" s="9">
        <f t="shared" si="135"/>
        <v>0</v>
      </c>
    </row>
    <row r="2129" spans="1:29" ht="15.75" customHeight="1" x14ac:dyDescent="0.2">
      <c r="A2129" s="9">
        <v>0</v>
      </c>
      <c r="B2129" s="9">
        <v>1</v>
      </c>
      <c r="C2129" s="9">
        <v>48</v>
      </c>
      <c r="D2129" s="9">
        <v>0</v>
      </c>
      <c r="E2129" s="9">
        <v>0</v>
      </c>
      <c r="F2129" s="9">
        <v>1</v>
      </c>
      <c r="G2129" s="9">
        <v>0</v>
      </c>
      <c r="H2129" s="9">
        <v>0</v>
      </c>
      <c r="I2129" s="9">
        <v>0</v>
      </c>
      <c r="J2129" s="9">
        <v>0</v>
      </c>
      <c r="K2129" s="9">
        <v>1</v>
      </c>
      <c r="L2129" s="9">
        <v>0</v>
      </c>
      <c r="M2129" s="9">
        <v>234</v>
      </c>
      <c r="N2129" s="9">
        <v>141</v>
      </c>
      <c r="O2129" s="9">
        <v>98</v>
      </c>
      <c r="P2129" s="9">
        <v>21.06</v>
      </c>
      <c r="Q2129" s="9">
        <v>53</v>
      </c>
      <c r="R2129" s="9">
        <v>82</v>
      </c>
      <c r="S2129" s="12"/>
      <c r="V2129" s="9">
        <v>0</v>
      </c>
      <c r="W2129" s="12">
        <f t="shared" si="132"/>
        <v>0</v>
      </c>
      <c r="Z2129" s="60">
        <v>3</v>
      </c>
      <c r="AA2129" s="9">
        <f t="shared" si="133"/>
        <v>0</v>
      </c>
      <c r="AB2129" s="9">
        <f t="shared" si="134"/>
        <v>0</v>
      </c>
      <c r="AC2129" s="9">
        <f t="shared" si="135"/>
        <v>1</v>
      </c>
    </row>
    <row r="2130" spans="1:29" ht="15.75" customHeight="1" x14ac:dyDescent="0.2">
      <c r="A2130" s="9">
        <v>0</v>
      </c>
      <c r="B2130" s="9">
        <v>0</v>
      </c>
      <c r="C2130" s="9">
        <v>58</v>
      </c>
      <c r="D2130" s="9">
        <v>1</v>
      </c>
      <c r="E2130" s="9">
        <v>0</v>
      </c>
      <c r="F2130" s="9">
        <v>0</v>
      </c>
      <c r="G2130" s="9">
        <v>1</v>
      </c>
      <c r="H2130" s="9">
        <v>20</v>
      </c>
      <c r="I2130" s="9">
        <v>0</v>
      </c>
      <c r="J2130" s="9">
        <v>0</v>
      </c>
      <c r="K2130" s="9">
        <v>0</v>
      </c>
      <c r="L2130" s="9">
        <v>0</v>
      </c>
      <c r="M2130" s="9">
        <v>225</v>
      </c>
      <c r="N2130" s="9">
        <v>146</v>
      </c>
      <c r="O2130" s="9">
        <v>77</v>
      </c>
      <c r="P2130" s="9">
        <v>24.6</v>
      </c>
      <c r="Q2130" s="9">
        <v>96</v>
      </c>
      <c r="R2130" s="9">
        <v>53</v>
      </c>
      <c r="S2130" s="12"/>
      <c r="V2130" s="9">
        <v>20</v>
      </c>
      <c r="W2130" s="12">
        <f t="shared" si="132"/>
        <v>1</v>
      </c>
      <c r="Z2130" s="60">
        <v>1</v>
      </c>
      <c r="AA2130" s="9">
        <f t="shared" si="133"/>
        <v>1</v>
      </c>
      <c r="AB2130" s="9">
        <f t="shared" si="134"/>
        <v>0</v>
      </c>
      <c r="AC2130" s="9">
        <f t="shared" si="135"/>
        <v>0</v>
      </c>
    </row>
    <row r="2131" spans="1:29" ht="15.75" customHeight="1" x14ac:dyDescent="0.2">
      <c r="A2131" s="9">
        <v>0</v>
      </c>
      <c r="B2131" s="9">
        <v>1</v>
      </c>
      <c r="C2131" s="9">
        <v>54</v>
      </c>
      <c r="D2131" s="9">
        <v>1</v>
      </c>
      <c r="E2131" s="9">
        <v>0</v>
      </c>
      <c r="F2131" s="9">
        <v>0</v>
      </c>
      <c r="G2131" s="9">
        <v>1</v>
      </c>
      <c r="H2131" s="9">
        <v>20</v>
      </c>
      <c r="I2131" s="9">
        <v>0</v>
      </c>
      <c r="J2131" s="9">
        <v>0</v>
      </c>
      <c r="K2131" s="9">
        <v>1</v>
      </c>
      <c r="L2131" s="9">
        <v>0</v>
      </c>
      <c r="M2131" s="9">
        <v>225</v>
      </c>
      <c r="N2131" s="9">
        <v>133</v>
      </c>
      <c r="O2131" s="9">
        <v>83</v>
      </c>
      <c r="P2131" s="9">
        <v>22.18</v>
      </c>
      <c r="Q2131" s="9">
        <v>80</v>
      </c>
      <c r="R2131" s="9">
        <v>65</v>
      </c>
      <c r="S2131" s="12"/>
      <c r="V2131" s="9">
        <v>20</v>
      </c>
      <c r="W2131" s="12">
        <f t="shared" si="132"/>
        <v>1</v>
      </c>
      <c r="Z2131" s="60">
        <v>1</v>
      </c>
      <c r="AA2131" s="9">
        <f t="shared" si="133"/>
        <v>1</v>
      </c>
      <c r="AB2131" s="9">
        <f t="shared" si="134"/>
        <v>0</v>
      </c>
      <c r="AC2131" s="9">
        <f t="shared" si="135"/>
        <v>0</v>
      </c>
    </row>
    <row r="2132" spans="1:29" ht="15.75" customHeight="1" x14ac:dyDescent="0.2">
      <c r="A2132" s="9">
        <v>0</v>
      </c>
      <c r="B2132" s="9">
        <v>0</v>
      </c>
      <c r="C2132" s="9">
        <v>63</v>
      </c>
      <c r="D2132" s="9">
        <v>0</v>
      </c>
      <c r="E2132" s="9">
        <v>1</v>
      </c>
      <c r="F2132" s="9">
        <v>0</v>
      </c>
      <c r="G2132" s="9">
        <v>0</v>
      </c>
      <c r="H2132" s="9">
        <v>0</v>
      </c>
      <c r="I2132" s="9">
        <v>0</v>
      </c>
      <c r="J2132" s="9">
        <v>0</v>
      </c>
      <c r="K2132" s="9">
        <v>0</v>
      </c>
      <c r="L2132" s="9">
        <v>0</v>
      </c>
      <c r="M2132" s="9">
        <v>276</v>
      </c>
      <c r="N2132" s="9">
        <v>134</v>
      </c>
      <c r="O2132" s="9">
        <v>85</v>
      </c>
      <c r="P2132" s="9">
        <v>23.64</v>
      </c>
      <c r="Q2132" s="9">
        <v>70</v>
      </c>
      <c r="R2132" s="9">
        <v>86</v>
      </c>
      <c r="S2132" s="12"/>
      <c r="V2132" s="9">
        <v>0</v>
      </c>
      <c r="W2132" s="12">
        <f t="shared" si="132"/>
        <v>0</v>
      </c>
      <c r="Z2132" s="60">
        <v>2</v>
      </c>
      <c r="AA2132" s="9">
        <f t="shared" si="133"/>
        <v>0</v>
      </c>
      <c r="AB2132" s="9">
        <f t="shared" si="134"/>
        <v>1</v>
      </c>
      <c r="AC2132" s="9">
        <f t="shared" si="135"/>
        <v>0</v>
      </c>
    </row>
    <row r="2133" spans="1:29" ht="15.75" customHeight="1" x14ac:dyDescent="0.2">
      <c r="A2133" s="9">
        <v>1</v>
      </c>
      <c r="B2133" s="9">
        <v>1</v>
      </c>
      <c r="C2133" s="9">
        <v>37</v>
      </c>
      <c r="D2133" s="9">
        <v>1</v>
      </c>
      <c r="E2133" s="9">
        <v>0</v>
      </c>
      <c r="F2133" s="9">
        <v>0</v>
      </c>
      <c r="G2133" s="9">
        <v>1</v>
      </c>
      <c r="H2133" s="9">
        <v>30</v>
      </c>
      <c r="I2133" s="9">
        <v>0</v>
      </c>
      <c r="J2133" s="9">
        <v>0</v>
      </c>
      <c r="K2133" s="9">
        <v>0</v>
      </c>
      <c r="L2133" s="9">
        <v>0</v>
      </c>
      <c r="M2133" s="9">
        <v>179</v>
      </c>
      <c r="N2133" s="9">
        <v>125</v>
      </c>
      <c r="O2133" s="9">
        <v>82</v>
      </c>
      <c r="P2133" s="9">
        <v>19.53</v>
      </c>
      <c r="Q2133" s="9">
        <v>60</v>
      </c>
      <c r="R2133" s="9">
        <v>70</v>
      </c>
      <c r="S2133" s="12"/>
      <c r="V2133" s="9">
        <v>30</v>
      </c>
      <c r="W2133" s="12">
        <f t="shared" si="132"/>
        <v>1</v>
      </c>
      <c r="Z2133" s="60">
        <v>1</v>
      </c>
      <c r="AA2133" s="9">
        <f t="shared" si="133"/>
        <v>1</v>
      </c>
      <c r="AB2133" s="9">
        <f t="shared" si="134"/>
        <v>0</v>
      </c>
      <c r="AC2133" s="9">
        <f t="shared" si="135"/>
        <v>0</v>
      </c>
    </row>
    <row r="2134" spans="1:29" ht="15.75" customHeight="1" x14ac:dyDescent="0.2">
      <c r="A2134" s="9">
        <v>0</v>
      </c>
      <c r="B2134" s="9">
        <v>0</v>
      </c>
      <c r="C2134" s="9">
        <v>59</v>
      </c>
      <c r="D2134" s="9">
        <v>0</v>
      </c>
      <c r="E2134" s="9">
        <v>0</v>
      </c>
      <c r="F2134" s="9">
        <v>1</v>
      </c>
      <c r="G2134" s="9">
        <v>1</v>
      </c>
      <c r="H2134" s="9">
        <v>3</v>
      </c>
      <c r="I2134" s="9">
        <v>0</v>
      </c>
      <c r="J2134" s="9">
        <v>0</v>
      </c>
      <c r="K2134" s="9">
        <v>1</v>
      </c>
      <c r="L2134" s="9">
        <v>0</v>
      </c>
      <c r="M2134" s="9">
        <v>216</v>
      </c>
      <c r="N2134" s="9">
        <v>205</v>
      </c>
      <c r="O2134" s="9">
        <v>92.5</v>
      </c>
      <c r="P2134" s="9">
        <v>25.86</v>
      </c>
      <c r="Q2134" s="9">
        <v>66</v>
      </c>
      <c r="R2134" s="9">
        <v>84</v>
      </c>
      <c r="S2134" s="12"/>
      <c r="V2134" s="9">
        <v>3</v>
      </c>
      <c r="W2134" s="12">
        <f t="shared" si="132"/>
        <v>1</v>
      </c>
      <c r="Z2134" s="60">
        <v>3</v>
      </c>
      <c r="AA2134" s="9">
        <f t="shared" si="133"/>
        <v>0</v>
      </c>
      <c r="AB2134" s="9">
        <f t="shared" si="134"/>
        <v>0</v>
      </c>
      <c r="AC2134" s="9">
        <f t="shared" si="135"/>
        <v>1</v>
      </c>
    </row>
    <row r="2135" spans="1:29" ht="15.75" customHeight="1" x14ac:dyDescent="0.2">
      <c r="A2135" s="9">
        <v>0</v>
      </c>
      <c r="B2135" s="9">
        <v>1</v>
      </c>
      <c r="C2135" s="9">
        <v>55</v>
      </c>
      <c r="D2135" s="9">
        <v>1</v>
      </c>
      <c r="E2135" s="9">
        <v>0</v>
      </c>
      <c r="F2135" s="9">
        <v>0</v>
      </c>
      <c r="G2135" s="9">
        <v>0</v>
      </c>
      <c r="H2135" s="9">
        <v>0</v>
      </c>
      <c r="I2135" s="9">
        <v>0</v>
      </c>
      <c r="J2135" s="9">
        <v>0</v>
      </c>
      <c r="K2135" s="9">
        <v>0</v>
      </c>
      <c r="L2135" s="9">
        <v>0</v>
      </c>
      <c r="M2135" s="9">
        <v>298</v>
      </c>
      <c r="N2135" s="9">
        <v>169.5</v>
      </c>
      <c r="O2135" s="9">
        <v>104.5</v>
      </c>
      <c r="P2135" s="9">
        <v>27.51</v>
      </c>
      <c r="Q2135" s="9">
        <v>76</v>
      </c>
      <c r="R2135" s="9">
        <v>78</v>
      </c>
      <c r="S2135" s="12"/>
      <c r="V2135" s="9">
        <v>0</v>
      </c>
      <c r="W2135" s="12">
        <f t="shared" si="132"/>
        <v>0</v>
      </c>
      <c r="Z2135" s="60">
        <v>1</v>
      </c>
      <c r="AA2135" s="9">
        <f t="shared" si="133"/>
        <v>1</v>
      </c>
      <c r="AB2135" s="9">
        <f t="shared" si="134"/>
        <v>0</v>
      </c>
      <c r="AC2135" s="9">
        <f t="shared" si="135"/>
        <v>0</v>
      </c>
    </row>
    <row r="2136" spans="1:29" ht="15.75" customHeight="1" x14ac:dyDescent="0.2">
      <c r="A2136" s="9">
        <v>0</v>
      </c>
      <c r="B2136" s="9">
        <v>0</v>
      </c>
      <c r="C2136" s="9">
        <v>53</v>
      </c>
      <c r="D2136" s="9">
        <v>0</v>
      </c>
      <c r="E2136" s="9">
        <v>1</v>
      </c>
      <c r="F2136" s="9">
        <v>0</v>
      </c>
      <c r="G2136" s="9">
        <v>0</v>
      </c>
      <c r="H2136" s="9">
        <v>0</v>
      </c>
      <c r="I2136" s="9">
        <v>0</v>
      </c>
      <c r="J2136" s="9">
        <v>0</v>
      </c>
      <c r="K2136" s="9">
        <v>1</v>
      </c>
      <c r="L2136" s="9">
        <v>0</v>
      </c>
      <c r="M2136" s="9">
        <v>315</v>
      </c>
      <c r="N2136" s="9">
        <v>159</v>
      </c>
      <c r="O2136" s="9">
        <v>99</v>
      </c>
      <c r="P2136" s="9">
        <v>27.94</v>
      </c>
      <c r="Q2136" s="9">
        <v>75</v>
      </c>
      <c r="R2136" s="9">
        <v>78</v>
      </c>
      <c r="S2136" s="12"/>
      <c r="V2136" s="9">
        <v>0</v>
      </c>
      <c r="W2136" s="12">
        <f t="shared" si="132"/>
        <v>0</v>
      </c>
      <c r="Z2136" s="60">
        <v>2</v>
      </c>
      <c r="AA2136" s="9">
        <f t="shared" si="133"/>
        <v>0</v>
      </c>
      <c r="AB2136" s="9">
        <f t="shared" si="134"/>
        <v>1</v>
      </c>
      <c r="AC2136" s="9">
        <f t="shared" si="135"/>
        <v>0</v>
      </c>
    </row>
    <row r="2137" spans="1:29" ht="15.75" customHeight="1" x14ac:dyDescent="0.2">
      <c r="A2137" s="9">
        <v>0</v>
      </c>
      <c r="B2137" s="9">
        <v>0</v>
      </c>
      <c r="C2137" s="9">
        <v>40</v>
      </c>
      <c r="D2137" s="9">
        <v>0</v>
      </c>
      <c r="E2137" s="9">
        <v>0</v>
      </c>
      <c r="F2137" s="9">
        <v>1</v>
      </c>
      <c r="G2137" s="9">
        <v>1</v>
      </c>
      <c r="H2137" s="9">
        <v>5</v>
      </c>
      <c r="I2137" s="9">
        <v>0</v>
      </c>
      <c r="J2137" s="9">
        <v>0</v>
      </c>
      <c r="K2137" s="9">
        <v>0</v>
      </c>
      <c r="L2137" s="9">
        <v>0</v>
      </c>
      <c r="M2137" s="9">
        <v>143</v>
      </c>
      <c r="N2137" s="9">
        <v>125.5</v>
      </c>
      <c r="O2137" s="9">
        <v>80</v>
      </c>
      <c r="P2137" s="9">
        <v>21.99</v>
      </c>
      <c r="Q2137" s="9">
        <v>71</v>
      </c>
      <c r="R2137" s="9">
        <v>95</v>
      </c>
      <c r="S2137" s="12"/>
      <c r="V2137" s="9">
        <v>5</v>
      </c>
      <c r="W2137" s="12">
        <f t="shared" si="132"/>
        <v>1</v>
      </c>
      <c r="Z2137" s="60">
        <v>3</v>
      </c>
      <c r="AA2137" s="9">
        <f t="shared" si="133"/>
        <v>0</v>
      </c>
      <c r="AB2137" s="9">
        <f t="shared" si="134"/>
        <v>0</v>
      </c>
      <c r="AC2137" s="9">
        <f t="shared" si="135"/>
        <v>1</v>
      </c>
    </row>
    <row r="2138" spans="1:29" ht="15.75" customHeight="1" x14ac:dyDescent="0.2">
      <c r="A2138" s="9">
        <v>1</v>
      </c>
      <c r="B2138" s="9">
        <v>0</v>
      </c>
      <c r="C2138" s="9">
        <v>56</v>
      </c>
      <c r="D2138" s="9">
        <v>0</v>
      </c>
      <c r="E2138" s="9">
        <v>1</v>
      </c>
      <c r="F2138" s="9">
        <v>0</v>
      </c>
      <c r="G2138" s="9">
        <v>0</v>
      </c>
      <c r="H2138" s="9">
        <v>0</v>
      </c>
      <c r="I2138" s="9">
        <v>0</v>
      </c>
      <c r="J2138" s="9">
        <v>0</v>
      </c>
      <c r="K2138" s="9">
        <v>1</v>
      </c>
      <c r="L2138" s="9">
        <v>0</v>
      </c>
      <c r="M2138" s="9">
        <v>290</v>
      </c>
      <c r="N2138" s="9">
        <v>185</v>
      </c>
      <c r="O2138" s="9">
        <v>107.5</v>
      </c>
      <c r="P2138" s="9">
        <v>26.45</v>
      </c>
      <c r="Q2138" s="9">
        <v>82</v>
      </c>
      <c r="R2138" s="9">
        <v>84</v>
      </c>
      <c r="S2138" s="12"/>
      <c r="V2138" s="9">
        <v>0</v>
      </c>
      <c r="W2138" s="12">
        <f t="shared" si="132"/>
        <v>0</v>
      </c>
      <c r="Z2138" s="60">
        <v>2</v>
      </c>
      <c r="AA2138" s="9">
        <f t="shared" si="133"/>
        <v>0</v>
      </c>
      <c r="AB2138" s="9">
        <f t="shared" si="134"/>
        <v>1</v>
      </c>
      <c r="AC2138" s="9">
        <f t="shared" si="135"/>
        <v>0</v>
      </c>
    </row>
    <row r="2139" spans="1:29" ht="15.75" customHeight="1" x14ac:dyDescent="0.2">
      <c r="A2139" s="9">
        <v>1</v>
      </c>
      <c r="B2139" s="9">
        <v>0</v>
      </c>
      <c r="C2139" s="9">
        <v>41</v>
      </c>
      <c r="D2139" s="9">
        <v>0</v>
      </c>
      <c r="E2139" s="9">
        <v>0</v>
      </c>
      <c r="F2139" s="9">
        <v>1</v>
      </c>
      <c r="G2139" s="9">
        <v>1</v>
      </c>
      <c r="H2139" s="9">
        <v>15</v>
      </c>
      <c r="I2139" s="9">
        <v>0</v>
      </c>
      <c r="J2139" s="9">
        <v>0</v>
      </c>
      <c r="K2139" s="9">
        <v>0</v>
      </c>
      <c r="L2139" s="9">
        <v>0</v>
      </c>
      <c r="M2139" s="9">
        <v>195</v>
      </c>
      <c r="N2139" s="9">
        <v>120.5</v>
      </c>
      <c r="O2139" s="9">
        <v>76</v>
      </c>
      <c r="P2139" s="9">
        <v>22.91</v>
      </c>
      <c r="Q2139" s="9">
        <v>75</v>
      </c>
      <c r="R2139" s="9">
        <v>70</v>
      </c>
      <c r="S2139" s="12"/>
      <c r="V2139" s="9">
        <v>15</v>
      </c>
      <c r="W2139" s="12">
        <f t="shared" si="132"/>
        <v>1</v>
      </c>
      <c r="Z2139" s="60">
        <v>3</v>
      </c>
      <c r="AA2139" s="9">
        <f t="shared" si="133"/>
        <v>0</v>
      </c>
      <c r="AB2139" s="9">
        <f t="shared" si="134"/>
        <v>0</v>
      </c>
      <c r="AC2139" s="9">
        <f t="shared" si="135"/>
        <v>1</v>
      </c>
    </row>
    <row r="2140" spans="1:29" ht="15.75" customHeight="1" x14ac:dyDescent="0.2">
      <c r="A2140" s="9">
        <v>0</v>
      </c>
      <c r="B2140" s="9">
        <v>1</v>
      </c>
      <c r="C2140" s="9">
        <v>45</v>
      </c>
      <c r="D2140" s="9">
        <v>1</v>
      </c>
      <c r="E2140" s="9">
        <v>0</v>
      </c>
      <c r="F2140" s="9">
        <v>0</v>
      </c>
      <c r="G2140" s="9">
        <v>1</v>
      </c>
      <c r="H2140" s="9">
        <v>3</v>
      </c>
      <c r="I2140" s="9">
        <v>0</v>
      </c>
      <c r="J2140" s="9">
        <v>0</v>
      </c>
      <c r="K2140" s="9">
        <v>0</v>
      </c>
      <c r="L2140" s="9">
        <v>0</v>
      </c>
      <c r="M2140" s="9">
        <v>215</v>
      </c>
      <c r="N2140" s="9">
        <v>144</v>
      </c>
      <c r="O2140" s="9">
        <v>110</v>
      </c>
      <c r="P2140" s="9">
        <v>25.71</v>
      </c>
      <c r="Q2140" s="9">
        <v>58</v>
      </c>
      <c r="R2140" s="9">
        <v>85</v>
      </c>
      <c r="S2140" s="12"/>
      <c r="V2140" s="9">
        <v>3</v>
      </c>
      <c r="W2140" s="12">
        <f t="shared" si="132"/>
        <v>1</v>
      </c>
      <c r="Z2140" s="60">
        <v>1</v>
      </c>
      <c r="AA2140" s="9">
        <f t="shared" si="133"/>
        <v>1</v>
      </c>
      <c r="AB2140" s="9">
        <f t="shared" si="134"/>
        <v>0</v>
      </c>
      <c r="AC2140" s="9">
        <f t="shared" si="135"/>
        <v>0</v>
      </c>
    </row>
    <row r="2141" spans="1:29" ht="15.75" customHeight="1" x14ac:dyDescent="0.2">
      <c r="A2141" s="9">
        <v>0</v>
      </c>
      <c r="B2141" s="9">
        <v>0</v>
      </c>
      <c r="C2141" s="9">
        <v>37</v>
      </c>
      <c r="D2141" s="9">
        <v>0</v>
      </c>
      <c r="E2141" s="9">
        <v>1</v>
      </c>
      <c r="F2141" s="9">
        <v>0</v>
      </c>
      <c r="G2141" s="9">
        <v>1</v>
      </c>
      <c r="H2141" s="9">
        <v>20</v>
      </c>
      <c r="I2141" s="9">
        <v>0</v>
      </c>
      <c r="J2141" s="9">
        <v>0</v>
      </c>
      <c r="K2141" s="9">
        <v>0</v>
      </c>
      <c r="L2141" s="9">
        <v>0</v>
      </c>
      <c r="M2141" s="9">
        <v>164</v>
      </c>
      <c r="N2141" s="9">
        <v>96.5</v>
      </c>
      <c r="O2141" s="9">
        <v>67</v>
      </c>
      <c r="P2141" s="9">
        <v>24.99</v>
      </c>
      <c r="Q2141" s="9">
        <v>68</v>
      </c>
      <c r="R2141" s="9">
        <v>67</v>
      </c>
      <c r="S2141" s="12"/>
      <c r="V2141" s="9">
        <v>20</v>
      </c>
      <c r="W2141" s="12">
        <f t="shared" si="132"/>
        <v>1</v>
      </c>
      <c r="Z2141" s="60">
        <v>2</v>
      </c>
      <c r="AA2141" s="9">
        <f t="shared" si="133"/>
        <v>0</v>
      </c>
      <c r="AB2141" s="9">
        <f t="shared" si="134"/>
        <v>1</v>
      </c>
      <c r="AC2141" s="9">
        <f t="shared" si="135"/>
        <v>0</v>
      </c>
    </row>
    <row r="2142" spans="1:29" ht="15.75" customHeight="1" x14ac:dyDescent="0.2">
      <c r="A2142" s="9">
        <v>0</v>
      </c>
      <c r="B2142" s="9">
        <v>0</v>
      </c>
      <c r="C2142" s="9">
        <v>50</v>
      </c>
      <c r="D2142" s="9">
        <v>0</v>
      </c>
      <c r="E2142" s="9">
        <v>1</v>
      </c>
      <c r="F2142" s="9">
        <v>0</v>
      </c>
      <c r="G2142" s="9">
        <v>0</v>
      </c>
      <c r="H2142" s="9">
        <v>0</v>
      </c>
      <c r="I2142" s="9">
        <v>0</v>
      </c>
      <c r="J2142" s="9">
        <v>0</v>
      </c>
      <c r="K2142" s="9">
        <v>1</v>
      </c>
      <c r="L2142" s="9">
        <v>0</v>
      </c>
      <c r="M2142" s="9">
        <v>259</v>
      </c>
      <c r="N2142" s="9">
        <v>152</v>
      </c>
      <c r="O2142" s="9">
        <v>97</v>
      </c>
      <c r="P2142" s="9">
        <v>33.68</v>
      </c>
      <c r="Q2142" s="9">
        <v>75</v>
      </c>
      <c r="R2142" s="9">
        <v>76</v>
      </c>
      <c r="S2142" s="12"/>
      <c r="V2142" s="9">
        <v>0</v>
      </c>
      <c r="W2142" s="12">
        <f t="shared" si="132"/>
        <v>0</v>
      </c>
      <c r="Z2142" s="60">
        <v>2</v>
      </c>
      <c r="AA2142" s="9">
        <f t="shared" si="133"/>
        <v>0</v>
      </c>
      <c r="AB2142" s="9">
        <f t="shared" si="134"/>
        <v>1</v>
      </c>
      <c r="AC2142" s="9">
        <f t="shared" si="135"/>
        <v>0</v>
      </c>
    </row>
    <row r="2143" spans="1:29" ht="15.75" customHeight="1" x14ac:dyDescent="0.2">
      <c r="A2143" s="9">
        <v>0</v>
      </c>
      <c r="B2143" s="9">
        <v>0</v>
      </c>
      <c r="C2143" s="9">
        <v>41</v>
      </c>
      <c r="D2143" s="9">
        <v>0</v>
      </c>
      <c r="E2143" s="9">
        <v>0</v>
      </c>
      <c r="F2143" s="9">
        <v>0</v>
      </c>
      <c r="G2143" s="9">
        <v>0</v>
      </c>
      <c r="H2143" s="9">
        <v>0</v>
      </c>
      <c r="I2143" s="9">
        <v>0</v>
      </c>
      <c r="J2143" s="9">
        <v>0</v>
      </c>
      <c r="K2143" s="9">
        <v>0</v>
      </c>
      <c r="L2143" s="9">
        <v>0</v>
      </c>
      <c r="M2143" s="9">
        <v>206</v>
      </c>
      <c r="N2143" s="9">
        <v>130</v>
      </c>
      <c r="O2143" s="9">
        <v>88</v>
      </c>
      <c r="P2143" s="9">
        <v>22.25</v>
      </c>
      <c r="Q2143" s="9">
        <v>85</v>
      </c>
      <c r="R2143" s="9">
        <v>79</v>
      </c>
      <c r="S2143" s="12"/>
      <c r="V2143" s="9">
        <v>0</v>
      </c>
      <c r="W2143" s="12">
        <f t="shared" si="132"/>
        <v>0</v>
      </c>
      <c r="Z2143" s="60">
        <v>4</v>
      </c>
      <c r="AA2143" s="9">
        <f t="shared" si="133"/>
        <v>0</v>
      </c>
      <c r="AB2143" s="9">
        <f t="shared" si="134"/>
        <v>0</v>
      </c>
      <c r="AC2143" s="9">
        <f t="shared" si="135"/>
        <v>0</v>
      </c>
    </row>
    <row r="2144" spans="1:29" ht="15.75" customHeight="1" x14ac:dyDescent="0.2">
      <c r="A2144" s="9">
        <v>0</v>
      </c>
      <c r="B2144" s="9">
        <v>1</v>
      </c>
      <c r="C2144" s="9">
        <v>41</v>
      </c>
      <c r="D2144" s="9">
        <v>0</v>
      </c>
      <c r="E2144" s="9">
        <v>1</v>
      </c>
      <c r="F2144" s="9">
        <v>0</v>
      </c>
      <c r="G2144" s="9">
        <v>0</v>
      </c>
      <c r="H2144" s="9">
        <v>0</v>
      </c>
      <c r="I2144" s="9">
        <v>0</v>
      </c>
      <c r="J2144" s="9">
        <v>0</v>
      </c>
      <c r="K2144" s="9">
        <v>0</v>
      </c>
      <c r="L2144" s="9">
        <v>0</v>
      </c>
      <c r="M2144" s="9">
        <v>298</v>
      </c>
      <c r="N2144" s="9">
        <v>132</v>
      </c>
      <c r="O2144" s="9">
        <v>85.5</v>
      </c>
      <c r="P2144" s="9">
        <v>31.06</v>
      </c>
      <c r="Q2144" s="9">
        <v>58</v>
      </c>
      <c r="R2144" s="9">
        <v>90</v>
      </c>
      <c r="S2144" s="12"/>
      <c r="V2144" s="9">
        <v>0</v>
      </c>
      <c r="W2144" s="12">
        <f t="shared" si="132"/>
        <v>0</v>
      </c>
      <c r="Z2144" s="60">
        <v>2</v>
      </c>
      <c r="AA2144" s="9">
        <f t="shared" si="133"/>
        <v>0</v>
      </c>
      <c r="AB2144" s="9">
        <f t="shared" si="134"/>
        <v>1</v>
      </c>
      <c r="AC2144" s="9">
        <f t="shared" si="135"/>
        <v>0</v>
      </c>
    </row>
    <row r="2145" spans="1:29" ht="15.75" customHeight="1" x14ac:dyDescent="0.2">
      <c r="A2145" s="9">
        <v>0</v>
      </c>
      <c r="B2145" s="9">
        <v>0</v>
      </c>
      <c r="C2145" s="9">
        <v>49</v>
      </c>
      <c r="D2145" s="9">
        <v>0</v>
      </c>
      <c r="E2145" s="9">
        <v>1</v>
      </c>
      <c r="F2145" s="9">
        <v>0</v>
      </c>
      <c r="G2145" s="9">
        <v>1</v>
      </c>
      <c r="H2145" s="9">
        <v>20</v>
      </c>
      <c r="I2145" s="9">
        <v>0</v>
      </c>
      <c r="J2145" s="9">
        <v>0</v>
      </c>
      <c r="K2145" s="9">
        <v>0</v>
      </c>
      <c r="L2145" s="9">
        <v>0</v>
      </c>
      <c r="M2145" s="9">
        <v>283</v>
      </c>
      <c r="N2145" s="9">
        <v>127</v>
      </c>
      <c r="O2145" s="9">
        <v>86</v>
      </c>
      <c r="P2145" s="9">
        <v>23.68</v>
      </c>
      <c r="Q2145" s="9">
        <v>95</v>
      </c>
      <c r="R2145" s="9">
        <v>78</v>
      </c>
      <c r="S2145" s="12"/>
      <c r="V2145" s="9">
        <v>20</v>
      </c>
      <c r="W2145" s="12">
        <f t="shared" si="132"/>
        <v>1</v>
      </c>
      <c r="Z2145" s="60">
        <v>2</v>
      </c>
      <c r="AA2145" s="9">
        <f t="shared" si="133"/>
        <v>0</v>
      </c>
      <c r="AB2145" s="9">
        <f t="shared" si="134"/>
        <v>1</v>
      </c>
      <c r="AC2145" s="9">
        <f t="shared" si="135"/>
        <v>0</v>
      </c>
    </row>
    <row r="2146" spans="1:29" ht="15.75" customHeight="1" x14ac:dyDescent="0.2">
      <c r="A2146" s="9">
        <v>0</v>
      </c>
      <c r="B2146" s="9">
        <v>1</v>
      </c>
      <c r="C2146" s="9">
        <v>51</v>
      </c>
      <c r="D2146" s="9">
        <v>0</v>
      </c>
      <c r="E2146" s="9">
        <v>1</v>
      </c>
      <c r="F2146" s="9">
        <v>0</v>
      </c>
      <c r="G2146" s="9">
        <v>1</v>
      </c>
      <c r="H2146" s="9">
        <v>6</v>
      </c>
      <c r="I2146" s="9">
        <v>0</v>
      </c>
      <c r="J2146" s="9">
        <v>0</v>
      </c>
      <c r="K2146" s="9">
        <v>0</v>
      </c>
      <c r="L2146" s="9">
        <v>0</v>
      </c>
      <c r="M2146" s="9">
        <v>234</v>
      </c>
      <c r="N2146" s="9">
        <v>129</v>
      </c>
      <c r="O2146" s="9">
        <v>94</v>
      </c>
      <c r="P2146" s="9">
        <v>23.9</v>
      </c>
      <c r="Q2146" s="9">
        <v>65</v>
      </c>
      <c r="R2146" s="9">
        <v>96</v>
      </c>
      <c r="S2146" s="12"/>
      <c r="V2146" s="9">
        <v>6</v>
      </c>
      <c r="W2146" s="12">
        <f t="shared" si="132"/>
        <v>1</v>
      </c>
      <c r="Z2146" s="60">
        <v>2</v>
      </c>
      <c r="AA2146" s="9">
        <f t="shared" si="133"/>
        <v>0</v>
      </c>
      <c r="AB2146" s="9">
        <f t="shared" si="134"/>
        <v>1</v>
      </c>
      <c r="AC2146" s="9">
        <f t="shared" si="135"/>
        <v>0</v>
      </c>
    </row>
    <row r="2147" spans="1:29" ht="15.75" customHeight="1" x14ac:dyDescent="0.2">
      <c r="A2147" s="9">
        <v>0</v>
      </c>
      <c r="B2147" s="9">
        <v>1</v>
      </c>
      <c r="C2147" s="9">
        <v>62</v>
      </c>
      <c r="D2147" s="9">
        <v>0</v>
      </c>
      <c r="E2147" s="9">
        <v>1</v>
      </c>
      <c r="F2147" s="9">
        <v>0</v>
      </c>
      <c r="G2147" s="9">
        <v>0</v>
      </c>
      <c r="H2147" s="9">
        <v>0</v>
      </c>
      <c r="I2147" s="9">
        <v>0</v>
      </c>
      <c r="J2147" s="9">
        <v>0</v>
      </c>
      <c r="K2147" s="9">
        <v>0</v>
      </c>
      <c r="L2147" s="9">
        <v>0</v>
      </c>
      <c r="M2147" s="9">
        <v>202</v>
      </c>
      <c r="N2147" s="9">
        <v>149.5</v>
      </c>
      <c r="O2147" s="9">
        <v>85</v>
      </c>
      <c r="P2147" s="9">
        <v>25.42</v>
      </c>
      <c r="Q2147" s="9">
        <v>65</v>
      </c>
      <c r="R2147" s="9">
        <v>80</v>
      </c>
      <c r="S2147" s="12"/>
      <c r="V2147" s="9">
        <v>0</v>
      </c>
      <c r="W2147" s="12">
        <f t="shared" si="132"/>
        <v>0</v>
      </c>
      <c r="Z2147" s="60">
        <v>2</v>
      </c>
      <c r="AA2147" s="9">
        <f t="shared" si="133"/>
        <v>0</v>
      </c>
      <c r="AB2147" s="9">
        <f t="shared" si="134"/>
        <v>1</v>
      </c>
      <c r="AC2147" s="9">
        <f t="shared" si="135"/>
        <v>0</v>
      </c>
    </row>
    <row r="2148" spans="1:29" ht="15.75" customHeight="1" x14ac:dyDescent="0.2">
      <c r="A2148" s="9">
        <v>0</v>
      </c>
      <c r="B2148" s="9">
        <v>1</v>
      </c>
      <c r="C2148" s="9">
        <v>42</v>
      </c>
      <c r="D2148" s="9">
        <v>1</v>
      </c>
      <c r="E2148" s="9">
        <v>0</v>
      </c>
      <c r="F2148" s="9">
        <v>0</v>
      </c>
      <c r="G2148" s="9">
        <v>0</v>
      </c>
      <c r="H2148" s="9">
        <v>0</v>
      </c>
      <c r="I2148" s="9">
        <v>0</v>
      </c>
      <c r="J2148" s="9">
        <v>0</v>
      </c>
      <c r="K2148" s="9">
        <v>0</v>
      </c>
      <c r="L2148" s="9">
        <v>0</v>
      </c>
      <c r="M2148" s="9">
        <v>258</v>
      </c>
      <c r="N2148" s="9">
        <v>110</v>
      </c>
      <c r="O2148" s="9">
        <v>69</v>
      </c>
      <c r="P2148" s="9">
        <v>26.25</v>
      </c>
      <c r="Q2148" s="9">
        <v>60</v>
      </c>
      <c r="R2148" s="9">
        <v>73</v>
      </c>
      <c r="S2148" s="12"/>
      <c r="V2148" s="9">
        <v>0</v>
      </c>
      <c r="W2148" s="12">
        <f t="shared" si="132"/>
        <v>0</v>
      </c>
      <c r="Z2148" s="60">
        <v>1</v>
      </c>
      <c r="AA2148" s="9">
        <f t="shared" si="133"/>
        <v>1</v>
      </c>
      <c r="AB2148" s="9">
        <f t="shared" si="134"/>
        <v>0</v>
      </c>
      <c r="AC2148" s="9">
        <f t="shared" si="135"/>
        <v>0</v>
      </c>
    </row>
    <row r="2149" spans="1:29" ht="15.75" customHeight="1" x14ac:dyDescent="0.2">
      <c r="A2149" s="9">
        <v>0</v>
      </c>
      <c r="B2149" s="9">
        <v>0</v>
      </c>
      <c r="C2149" s="9">
        <v>59</v>
      </c>
      <c r="D2149" s="9">
        <v>0</v>
      </c>
      <c r="E2149" s="9">
        <v>0</v>
      </c>
      <c r="F2149" s="9">
        <v>1</v>
      </c>
      <c r="G2149" s="9">
        <v>0</v>
      </c>
      <c r="H2149" s="9">
        <v>0</v>
      </c>
      <c r="I2149" s="9">
        <v>0</v>
      </c>
      <c r="J2149" s="9">
        <v>0</v>
      </c>
      <c r="K2149" s="9">
        <v>0</v>
      </c>
      <c r="L2149" s="9">
        <v>0</v>
      </c>
      <c r="M2149" s="9">
        <v>293</v>
      </c>
      <c r="N2149" s="9">
        <v>124</v>
      </c>
      <c r="O2149" s="9">
        <v>74</v>
      </c>
      <c r="P2149" s="9">
        <v>25.56</v>
      </c>
      <c r="Q2149" s="9">
        <v>72</v>
      </c>
      <c r="R2149" s="9">
        <v>77</v>
      </c>
      <c r="S2149" s="12"/>
      <c r="V2149" s="9">
        <v>0</v>
      </c>
      <c r="W2149" s="12">
        <f t="shared" si="132"/>
        <v>0</v>
      </c>
      <c r="Z2149" s="60">
        <v>3</v>
      </c>
      <c r="AA2149" s="9">
        <f t="shared" si="133"/>
        <v>0</v>
      </c>
      <c r="AB2149" s="9">
        <f t="shared" si="134"/>
        <v>0</v>
      </c>
      <c r="AC2149" s="9">
        <f t="shared" si="135"/>
        <v>1</v>
      </c>
    </row>
    <row r="2150" spans="1:29" ht="15.75" customHeight="1" x14ac:dyDescent="0.2">
      <c r="A2150" s="9">
        <v>0</v>
      </c>
      <c r="B2150" s="9">
        <v>0</v>
      </c>
      <c r="C2150" s="9">
        <v>52</v>
      </c>
      <c r="D2150" s="9">
        <v>1</v>
      </c>
      <c r="E2150" s="9">
        <v>0</v>
      </c>
      <c r="F2150" s="9">
        <v>0</v>
      </c>
      <c r="G2150" s="9">
        <v>0</v>
      </c>
      <c r="H2150" s="9">
        <v>0</v>
      </c>
      <c r="I2150" s="9">
        <v>0</v>
      </c>
      <c r="J2150" s="9">
        <v>0</v>
      </c>
      <c r="K2150" s="9">
        <v>1</v>
      </c>
      <c r="L2150" s="9">
        <v>0</v>
      </c>
      <c r="M2150" s="9">
        <v>245</v>
      </c>
      <c r="N2150" s="9">
        <v>148</v>
      </c>
      <c r="O2150" s="9">
        <v>92</v>
      </c>
      <c r="P2150" s="9">
        <v>22.7</v>
      </c>
      <c r="Q2150" s="9">
        <v>70</v>
      </c>
      <c r="R2150" s="9">
        <v>60</v>
      </c>
      <c r="S2150" s="12"/>
      <c r="V2150" s="9">
        <v>0</v>
      </c>
      <c r="W2150" s="12">
        <f t="shared" si="132"/>
        <v>0</v>
      </c>
      <c r="Z2150" s="60">
        <v>1</v>
      </c>
      <c r="AA2150" s="9">
        <f t="shared" si="133"/>
        <v>1</v>
      </c>
      <c r="AB2150" s="9">
        <f t="shared" si="134"/>
        <v>0</v>
      </c>
      <c r="AC2150" s="9">
        <f t="shared" si="135"/>
        <v>0</v>
      </c>
    </row>
    <row r="2151" spans="1:29" ht="15.75" customHeight="1" x14ac:dyDescent="0.2">
      <c r="A2151" s="9">
        <v>0</v>
      </c>
      <c r="B2151" s="9">
        <v>0</v>
      </c>
      <c r="C2151" s="9">
        <v>37</v>
      </c>
      <c r="D2151" s="9">
        <v>0</v>
      </c>
      <c r="E2151" s="9">
        <v>1</v>
      </c>
      <c r="F2151" s="9">
        <v>0</v>
      </c>
      <c r="G2151" s="9">
        <v>1</v>
      </c>
      <c r="H2151" s="9">
        <v>20</v>
      </c>
      <c r="I2151" s="9">
        <v>0</v>
      </c>
      <c r="J2151" s="9">
        <v>0</v>
      </c>
      <c r="K2151" s="9">
        <v>0</v>
      </c>
      <c r="L2151" s="9">
        <v>0</v>
      </c>
      <c r="M2151" s="9">
        <v>154</v>
      </c>
      <c r="N2151" s="9">
        <v>106</v>
      </c>
      <c r="O2151" s="9">
        <v>59.5</v>
      </c>
      <c r="P2151" s="9">
        <v>22.71</v>
      </c>
      <c r="Q2151" s="9">
        <v>72</v>
      </c>
      <c r="R2151" s="9">
        <v>50</v>
      </c>
      <c r="S2151" s="12"/>
      <c r="V2151" s="9">
        <v>20</v>
      </c>
      <c r="W2151" s="12">
        <f t="shared" si="132"/>
        <v>1</v>
      </c>
      <c r="Z2151" s="60">
        <v>2</v>
      </c>
      <c r="AA2151" s="9">
        <f t="shared" si="133"/>
        <v>0</v>
      </c>
      <c r="AB2151" s="9">
        <f t="shared" si="134"/>
        <v>1</v>
      </c>
      <c r="AC2151" s="9">
        <f t="shared" si="135"/>
        <v>0</v>
      </c>
    </row>
    <row r="2152" spans="1:29" ht="15.75" customHeight="1" x14ac:dyDescent="0.2">
      <c r="A2152" s="9">
        <v>0</v>
      </c>
      <c r="B2152" s="9">
        <v>1</v>
      </c>
      <c r="C2152" s="9">
        <v>36</v>
      </c>
      <c r="D2152" s="9">
        <v>0</v>
      </c>
      <c r="E2152" s="9">
        <v>1</v>
      </c>
      <c r="F2152" s="9">
        <v>0</v>
      </c>
      <c r="G2152" s="9">
        <v>1</v>
      </c>
      <c r="H2152" s="9">
        <v>30</v>
      </c>
      <c r="I2152" s="9">
        <v>0</v>
      </c>
      <c r="J2152" s="9">
        <v>0</v>
      </c>
      <c r="K2152" s="9">
        <v>0</v>
      </c>
      <c r="L2152" s="9">
        <v>0</v>
      </c>
      <c r="M2152" s="9">
        <v>310</v>
      </c>
      <c r="N2152" s="9">
        <v>126</v>
      </c>
      <c r="O2152" s="9">
        <v>87</v>
      </c>
      <c r="P2152" s="9">
        <v>28.09</v>
      </c>
      <c r="Q2152" s="9">
        <v>78</v>
      </c>
      <c r="R2152" s="9">
        <v>78</v>
      </c>
      <c r="S2152" s="12"/>
      <c r="V2152" s="9">
        <v>30</v>
      </c>
      <c r="W2152" s="12">
        <f t="shared" si="132"/>
        <v>1</v>
      </c>
      <c r="Z2152" s="60">
        <v>2</v>
      </c>
      <c r="AA2152" s="9">
        <f t="shared" si="133"/>
        <v>0</v>
      </c>
      <c r="AB2152" s="9">
        <f t="shared" si="134"/>
        <v>1</v>
      </c>
      <c r="AC2152" s="9">
        <f t="shared" si="135"/>
        <v>0</v>
      </c>
    </row>
    <row r="2153" spans="1:29" ht="15.75" customHeight="1" x14ac:dyDescent="0.2">
      <c r="A2153" s="9">
        <v>0</v>
      </c>
      <c r="B2153" s="9">
        <v>1</v>
      </c>
      <c r="C2153" s="9">
        <v>36</v>
      </c>
      <c r="D2153" s="9">
        <v>0</v>
      </c>
      <c r="E2153" s="9">
        <v>1</v>
      </c>
      <c r="F2153" s="9">
        <v>0</v>
      </c>
      <c r="G2153" s="9">
        <v>0</v>
      </c>
      <c r="H2153" s="9">
        <v>0</v>
      </c>
      <c r="I2153" s="9">
        <v>0</v>
      </c>
      <c r="J2153" s="9">
        <v>0</v>
      </c>
      <c r="K2153" s="9">
        <v>0</v>
      </c>
      <c r="L2153" s="9">
        <v>0</v>
      </c>
      <c r="M2153" s="9">
        <v>186</v>
      </c>
      <c r="N2153" s="9">
        <v>121</v>
      </c>
      <c r="O2153" s="9">
        <v>79.5</v>
      </c>
      <c r="P2153" s="9">
        <v>27.08</v>
      </c>
      <c r="Q2153" s="9">
        <v>56</v>
      </c>
      <c r="R2153" s="9">
        <v>65</v>
      </c>
      <c r="S2153" s="12"/>
      <c r="V2153" s="9">
        <v>0</v>
      </c>
      <c r="W2153" s="12">
        <f t="shared" si="132"/>
        <v>0</v>
      </c>
      <c r="Z2153" s="60">
        <v>2</v>
      </c>
      <c r="AA2153" s="9">
        <f t="shared" si="133"/>
        <v>0</v>
      </c>
      <c r="AB2153" s="9">
        <f t="shared" si="134"/>
        <v>1</v>
      </c>
      <c r="AC2153" s="9">
        <f t="shared" si="135"/>
        <v>0</v>
      </c>
    </row>
    <row r="2154" spans="1:29" ht="15.75" customHeight="1" x14ac:dyDescent="0.2">
      <c r="A2154" s="9">
        <v>0</v>
      </c>
      <c r="B2154" s="9">
        <v>0</v>
      </c>
      <c r="C2154" s="9">
        <v>39</v>
      </c>
      <c r="D2154" s="9">
        <v>0</v>
      </c>
      <c r="E2154" s="9">
        <v>0</v>
      </c>
      <c r="F2154" s="9">
        <v>0</v>
      </c>
      <c r="G2154" s="9">
        <v>1</v>
      </c>
      <c r="H2154" s="9">
        <v>9</v>
      </c>
      <c r="I2154" s="9">
        <v>0</v>
      </c>
      <c r="J2154" s="9">
        <v>0</v>
      </c>
      <c r="K2154" s="9">
        <v>0</v>
      </c>
      <c r="L2154" s="9">
        <v>0</v>
      </c>
      <c r="M2154" s="9">
        <v>170</v>
      </c>
      <c r="N2154" s="9">
        <v>110.5</v>
      </c>
      <c r="O2154" s="9">
        <v>69</v>
      </c>
      <c r="P2154" s="9">
        <v>22.19</v>
      </c>
      <c r="Q2154" s="9">
        <v>60</v>
      </c>
      <c r="R2154" s="9">
        <v>103</v>
      </c>
      <c r="S2154" s="12"/>
      <c r="V2154" s="9">
        <v>9</v>
      </c>
      <c r="W2154" s="12">
        <f t="shared" si="132"/>
        <v>1</v>
      </c>
      <c r="Z2154" s="60">
        <v>4</v>
      </c>
      <c r="AA2154" s="9">
        <f t="shared" si="133"/>
        <v>0</v>
      </c>
      <c r="AB2154" s="9">
        <f t="shared" si="134"/>
        <v>0</v>
      </c>
      <c r="AC2154" s="9">
        <f t="shared" si="135"/>
        <v>0</v>
      </c>
    </row>
    <row r="2155" spans="1:29" ht="15.75" customHeight="1" x14ac:dyDescent="0.2">
      <c r="A2155" s="9">
        <v>0</v>
      </c>
      <c r="B2155" s="9">
        <v>0</v>
      </c>
      <c r="C2155" s="9">
        <v>55</v>
      </c>
      <c r="D2155" s="9">
        <v>0</v>
      </c>
      <c r="E2155" s="9">
        <v>1</v>
      </c>
      <c r="F2155" s="9">
        <v>0</v>
      </c>
      <c r="G2155" s="9">
        <v>0</v>
      </c>
      <c r="H2155" s="9">
        <v>0</v>
      </c>
      <c r="I2155" s="9">
        <v>0</v>
      </c>
      <c r="J2155" s="9">
        <v>0</v>
      </c>
      <c r="K2155" s="9">
        <v>0</v>
      </c>
      <c r="L2155" s="9">
        <v>0</v>
      </c>
      <c r="M2155" s="9">
        <v>271</v>
      </c>
      <c r="N2155" s="9">
        <v>146.5</v>
      </c>
      <c r="O2155" s="9">
        <v>80</v>
      </c>
      <c r="P2155" s="9">
        <v>20.69</v>
      </c>
      <c r="Q2155" s="9">
        <v>100</v>
      </c>
      <c r="R2155" s="9">
        <v>89</v>
      </c>
      <c r="S2155" s="12"/>
      <c r="V2155" s="9">
        <v>0</v>
      </c>
      <c r="W2155" s="12">
        <f t="shared" si="132"/>
        <v>0</v>
      </c>
      <c r="Z2155" s="60">
        <v>2</v>
      </c>
      <c r="AA2155" s="9">
        <f t="shared" si="133"/>
        <v>0</v>
      </c>
      <c r="AB2155" s="9">
        <f t="shared" si="134"/>
        <v>1</v>
      </c>
      <c r="AC2155" s="9">
        <f t="shared" si="135"/>
        <v>0</v>
      </c>
    </row>
    <row r="2156" spans="1:29" ht="15.75" customHeight="1" x14ac:dyDescent="0.2">
      <c r="A2156" s="9">
        <v>0</v>
      </c>
      <c r="B2156" s="9">
        <v>0</v>
      </c>
      <c r="C2156" s="9">
        <v>40</v>
      </c>
      <c r="D2156" s="9">
        <v>0</v>
      </c>
      <c r="E2156" s="9">
        <v>0</v>
      </c>
      <c r="F2156" s="9">
        <v>0</v>
      </c>
      <c r="G2156" s="9">
        <v>1</v>
      </c>
      <c r="H2156" s="9">
        <v>10</v>
      </c>
      <c r="I2156" s="9">
        <v>0</v>
      </c>
      <c r="J2156" s="9">
        <v>0</v>
      </c>
      <c r="K2156" s="9">
        <v>0</v>
      </c>
      <c r="L2156" s="9">
        <v>0</v>
      </c>
      <c r="M2156" s="9">
        <v>200</v>
      </c>
      <c r="N2156" s="9">
        <v>116</v>
      </c>
      <c r="O2156" s="9">
        <v>69</v>
      </c>
      <c r="P2156" s="9">
        <v>23.9</v>
      </c>
      <c r="Q2156" s="9">
        <v>75</v>
      </c>
      <c r="R2156" s="9">
        <v>78</v>
      </c>
      <c r="S2156" s="12"/>
      <c r="V2156" s="9">
        <v>10</v>
      </c>
      <c r="W2156" s="12">
        <f t="shared" si="132"/>
        <v>1</v>
      </c>
      <c r="Z2156" s="60">
        <v>4</v>
      </c>
      <c r="AA2156" s="9">
        <f t="shared" si="133"/>
        <v>0</v>
      </c>
      <c r="AB2156" s="9">
        <f t="shared" si="134"/>
        <v>0</v>
      </c>
      <c r="AC2156" s="9">
        <f t="shared" si="135"/>
        <v>0</v>
      </c>
    </row>
    <row r="2157" spans="1:29" ht="15.75" customHeight="1" x14ac:dyDescent="0.2">
      <c r="A2157" s="9">
        <v>1</v>
      </c>
      <c r="B2157" s="9">
        <v>1</v>
      </c>
      <c r="C2157" s="9">
        <v>38</v>
      </c>
      <c r="D2157" s="9">
        <v>0</v>
      </c>
      <c r="E2157" s="9">
        <v>0</v>
      </c>
      <c r="F2157" s="9">
        <v>1</v>
      </c>
      <c r="G2157" s="9">
        <v>0</v>
      </c>
      <c r="H2157" s="9">
        <v>0</v>
      </c>
      <c r="I2157" s="9">
        <v>0</v>
      </c>
      <c r="J2157" s="9">
        <v>0</v>
      </c>
      <c r="K2157" s="9">
        <v>0</v>
      </c>
      <c r="L2157" s="9">
        <v>0</v>
      </c>
      <c r="M2157" s="9">
        <v>305</v>
      </c>
      <c r="N2157" s="9">
        <v>130</v>
      </c>
      <c r="O2157" s="9">
        <v>95</v>
      </c>
      <c r="P2157" s="9">
        <v>23.1</v>
      </c>
      <c r="Q2157" s="9">
        <v>65</v>
      </c>
      <c r="R2157" s="9">
        <v>78</v>
      </c>
      <c r="S2157" s="12"/>
      <c r="V2157" s="9">
        <v>0</v>
      </c>
      <c r="W2157" s="12">
        <f t="shared" si="132"/>
        <v>0</v>
      </c>
      <c r="Z2157" s="60">
        <v>3</v>
      </c>
      <c r="AA2157" s="9">
        <f t="shared" si="133"/>
        <v>0</v>
      </c>
      <c r="AB2157" s="9">
        <f t="shared" si="134"/>
        <v>0</v>
      </c>
      <c r="AC2157" s="9">
        <f t="shared" si="135"/>
        <v>1</v>
      </c>
    </row>
    <row r="2158" spans="1:29" ht="15.75" customHeight="1" x14ac:dyDescent="0.2">
      <c r="A2158" s="9">
        <v>0</v>
      </c>
      <c r="B2158" s="9">
        <v>0</v>
      </c>
      <c r="C2158" s="9">
        <v>44</v>
      </c>
      <c r="D2158" s="9">
        <v>0</v>
      </c>
      <c r="E2158" s="9">
        <v>0</v>
      </c>
      <c r="F2158" s="9">
        <v>0</v>
      </c>
      <c r="G2158" s="9">
        <v>1</v>
      </c>
      <c r="H2158" s="9">
        <v>5</v>
      </c>
      <c r="I2158" s="9">
        <v>0</v>
      </c>
      <c r="J2158" s="9">
        <v>0</v>
      </c>
      <c r="K2158" s="9">
        <v>0</v>
      </c>
      <c r="L2158" s="9">
        <v>0</v>
      </c>
      <c r="M2158" s="9">
        <v>265</v>
      </c>
      <c r="N2158" s="9">
        <v>110</v>
      </c>
      <c r="O2158" s="9">
        <v>78</v>
      </c>
      <c r="P2158" s="9">
        <v>20.88</v>
      </c>
      <c r="Q2158" s="9">
        <v>60</v>
      </c>
      <c r="R2158" s="9">
        <v>68</v>
      </c>
      <c r="S2158" s="12"/>
      <c r="V2158" s="9">
        <v>5</v>
      </c>
      <c r="W2158" s="12">
        <f t="shared" si="132"/>
        <v>1</v>
      </c>
      <c r="Z2158" s="60">
        <v>4</v>
      </c>
      <c r="AA2158" s="9">
        <f t="shared" si="133"/>
        <v>0</v>
      </c>
      <c r="AB2158" s="9">
        <f t="shared" si="134"/>
        <v>0</v>
      </c>
      <c r="AC2158" s="9">
        <f t="shared" si="135"/>
        <v>0</v>
      </c>
    </row>
    <row r="2159" spans="1:29" ht="15.75" customHeight="1" x14ac:dyDescent="0.2">
      <c r="A2159" s="9">
        <v>0</v>
      </c>
      <c r="B2159" s="9">
        <v>1</v>
      </c>
      <c r="C2159" s="9">
        <v>54</v>
      </c>
      <c r="D2159" s="9">
        <v>1</v>
      </c>
      <c r="E2159" s="9">
        <v>0</v>
      </c>
      <c r="F2159" s="9">
        <v>0</v>
      </c>
      <c r="G2159" s="9">
        <v>0</v>
      </c>
      <c r="H2159" s="9">
        <v>0</v>
      </c>
      <c r="I2159" s="9">
        <v>0</v>
      </c>
      <c r="J2159" s="9">
        <v>0</v>
      </c>
      <c r="K2159" s="9">
        <v>0</v>
      </c>
      <c r="L2159" s="9">
        <v>0</v>
      </c>
      <c r="M2159" s="9">
        <v>260</v>
      </c>
      <c r="N2159" s="9">
        <v>116</v>
      </c>
      <c r="O2159" s="9">
        <v>77</v>
      </c>
      <c r="P2159" s="9">
        <v>28.56</v>
      </c>
      <c r="Q2159" s="9">
        <v>57</v>
      </c>
      <c r="R2159" s="9">
        <v>61</v>
      </c>
      <c r="S2159" s="12"/>
      <c r="V2159" s="9">
        <v>0</v>
      </c>
      <c r="W2159" s="12">
        <f t="shared" si="132"/>
        <v>0</v>
      </c>
      <c r="Z2159" s="60">
        <v>1</v>
      </c>
      <c r="AA2159" s="9">
        <f t="shared" si="133"/>
        <v>1</v>
      </c>
      <c r="AB2159" s="9">
        <f t="shared" si="134"/>
        <v>0</v>
      </c>
      <c r="AC2159" s="9">
        <f t="shared" si="135"/>
        <v>0</v>
      </c>
    </row>
    <row r="2160" spans="1:29" ht="15.75" customHeight="1" x14ac:dyDescent="0.2">
      <c r="A2160" s="9">
        <v>0</v>
      </c>
      <c r="B2160" s="9">
        <v>1</v>
      </c>
      <c r="C2160" s="9">
        <v>40</v>
      </c>
      <c r="D2160" s="9">
        <v>0</v>
      </c>
      <c r="E2160" s="9">
        <v>1</v>
      </c>
      <c r="F2160" s="9">
        <v>0</v>
      </c>
      <c r="G2160" s="9">
        <v>1</v>
      </c>
      <c r="H2160" s="9">
        <v>30</v>
      </c>
      <c r="I2160" s="9">
        <v>0</v>
      </c>
      <c r="J2160" s="9">
        <v>0</v>
      </c>
      <c r="K2160" s="9">
        <v>0</v>
      </c>
      <c r="L2160" s="9">
        <v>0</v>
      </c>
      <c r="M2160" s="9">
        <v>162</v>
      </c>
      <c r="N2160" s="9">
        <v>129</v>
      </c>
      <c r="O2160" s="9">
        <v>76.5</v>
      </c>
      <c r="P2160" s="9">
        <v>24.12</v>
      </c>
      <c r="Q2160" s="9">
        <v>70</v>
      </c>
      <c r="R2160" s="9">
        <v>73</v>
      </c>
      <c r="S2160" s="12"/>
      <c r="V2160" s="9">
        <v>30</v>
      </c>
      <c r="W2160" s="12">
        <f t="shared" si="132"/>
        <v>1</v>
      </c>
      <c r="Z2160" s="60">
        <v>2</v>
      </c>
      <c r="AA2160" s="9">
        <f t="shared" si="133"/>
        <v>0</v>
      </c>
      <c r="AB2160" s="9">
        <f t="shared" si="134"/>
        <v>1</v>
      </c>
      <c r="AC2160" s="9">
        <f t="shared" si="135"/>
        <v>0</v>
      </c>
    </row>
    <row r="2161" spans="1:29" ht="15.75" customHeight="1" x14ac:dyDescent="0.2">
      <c r="A2161" s="9">
        <v>0</v>
      </c>
      <c r="B2161" s="9">
        <v>0</v>
      </c>
      <c r="C2161" s="9">
        <v>42</v>
      </c>
      <c r="D2161" s="9">
        <v>0</v>
      </c>
      <c r="E2161" s="9">
        <v>0</v>
      </c>
      <c r="F2161" s="9">
        <v>1</v>
      </c>
      <c r="G2161" s="9">
        <v>1</v>
      </c>
      <c r="H2161" s="9">
        <v>15</v>
      </c>
      <c r="I2161" s="9">
        <v>0</v>
      </c>
      <c r="J2161" s="9">
        <v>0</v>
      </c>
      <c r="K2161" s="9">
        <v>0</v>
      </c>
      <c r="L2161" s="9">
        <v>0</v>
      </c>
      <c r="M2161" s="9">
        <v>212</v>
      </c>
      <c r="N2161" s="9">
        <v>115</v>
      </c>
      <c r="O2161" s="9">
        <v>72</v>
      </c>
      <c r="P2161" s="9">
        <v>23.72</v>
      </c>
      <c r="Q2161" s="9">
        <v>73</v>
      </c>
      <c r="R2161" s="9">
        <v>100</v>
      </c>
      <c r="S2161" s="12"/>
      <c r="V2161" s="9">
        <v>15</v>
      </c>
      <c r="W2161" s="12">
        <f t="shared" si="132"/>
        <v>1</v>
      </c>
      <c r="Z2161" s="60">
        <v>3</v>
      </c>
      <c r="AA2161" s="9">
        <f t="shared" si="133"/>
        <v>0</v>
      </c>
      <c r="AB2161" s="9">
        <f t="shared" si="134"/>
        <v>0</v>
      </c>
      <c r="AC2161" s="9">
        <f t="shared" si="135"/>
        <v>1</v>
      </c>
    </row>
    <row r="2162" spans="1:29" ht="15.75" customHeight="1" x14ac:dyDescent="0.2">
      <c r="A2162" s="9">
        <v>0</v>
      </c>
      <c r="B2162" s="9">
        <v>0</v>
      </c>
      <c r="C2162" s="9">
        <v>62</v>
      </c>
      <c r="D2162" s="9">
        <v>1</v>
      </c>
      <c r="E2162" s="9">
        <v>0</v>
      </c>
      <c r="F2162" s="9">
        <v>0</v>
      </c>
      <c r="G2162" s="9">
        <v>0</v>
      </c>
      <c r="H2162" s="9">
        <v>0</v>
      </c>
      <c r="I2162" s="9">
        <v>0</v>
      </c>
      <c r="J2162" s="9">
        <v>0</v>
      </c>
      <c r="K2162" s="9">
        <v>1</v>
      </c>
      <c r="L2162" s="9">
        <v>0</v>
      </c>
      <c r="M2162" s="9">
        <v>242</v>
      </c>
      <c r="N2162" s="9">
        <v>130</v>
      </c>
      <c r="O2162" s="9">
        <v>91</v>
      </c>
      <c r="P2162" s="9">
        <v>31.12</v>
      </c>
      <c r="Q2162" s="9">
        <v>80</v>
      </c>
      <c r="R2162" s="9">
        <v>78</v>
      </c>
      <c r="S2162" s="12"/>
      <c r="V2162" s="9">
        <v>0</v>
      </c>
      <c r="W2162" s="12">
        <f t="shared" si="132"/>
        <v>0</v>
      </c>
      <c r="Z2162" s="60">
        <v>1</v>
      </c>
      <c r="AA2162" s="9">
        <f t="shared" si="133"/>
        <v>1</v>
      </c>
      <c r="AB2162" s="9">
        <f t="shared" si="134"/>
        <v>0</v>
      </c>
      <c r="AC2162" s="9">
        <f t="shared" si="135"/>
        <v>0</v>
      </c>
    </row>
    <row r="2163" spans="1:29" ht="15.75" customHeight="1" x14ac:dyDescent="0.2">
      <c r="A2163" s="9">
        <v>0</v>
      </c>
      <c r="B2163" s="9">
        <v>1</v>
      </c>
      <c r="C2163" s="9">
        <v>48</v>
      </c>
      <c r="D2163" s="9">
        <v>1</v>
      </c>
      <c r="E2163" s="9">
        <v>0</v>
      </c>
      <c r="F2163" s="9">
        <v>0</v>
      </c>
      <c r="G2163" s="9">
        <v>1</v>
      </c>
      <c r="H2163" s="9">
        <v>1</v>
      </c>
      <c r="I2163" s="9">
        <v>0</v>
      </c>
      <c r="J2163" s="9">
        <v>0</v>
      </c>
      <c r="K2163" s="9">
        <v>0</v>
      </c>
      <c r="L2163" s="9">
        <v>0</v>
      </c>
      <c r="M2163" s="9">
        <v>259</v>
      </c>
      <c r="N2163" s="9">
        <v>130</v>
      </c>
      <c r="O2163" s="9">
        <v>95</v>
      </c>
      <c r="P2163" s="9">
        <v>23.68</v>
      </c>
      <c r="Q2163" s="9">
        <v>68</v>
      </c>
      <c r="R2163" s="9">
        <v>78</v>
      </c>
      <c r="S2163" s="12"/>
      <c r="V2163" s="9">
        <v>1</v>
      </c>
      <c r="W2163" s="12">
        <f t="shared" si="132"/>
        <v>1</v>
      </c>
      <c r="Z2163" s="60">
        <v>1</v>
      </c>
      <c r="AA2163" s="9">
        <f t="shared" si="133"/>
        <v>1</v>
      </c>
      <c r="AB2163" s="9">
        <f t="shared" si="134"/>
        <v>0</v>
      </c>
      <c r="AC2163" s="9">
        <f t="shared" si="135"/>
        <v>0</v>
      </c>
    </row>
    <row r="2164" spans="1:29" ht="15.75" customHeight="1" x14ac:dyDescent="0.2">
      <c r="A2164" s="9">
        <v>0</v>
      </c>
      <c r="B2164" s="9">
        <v>0</v>
      </c>
      <c r="C2164" s="9">
        <v>66</v>
      </c>
      <c r="D2164" s="9">
        <v>1</v>
      </c>
      <c r="E2164" s="9">
        <v>0</v>
      </c>
      <c r="F2164" s="9">
        <v>0</v>
      </c>
      <c r="G2164" s="9">
        <v>0</v>
      </c>
      <c r="H2164" s="9">
        <v>0</v>
      </c>
      <c r="I2164" s="9">
        <v>0</v>
      </c>
      <c r="J2164" s="9">
        <v>0</v>
      </c>
      <c r="K2164" s="9">
        <v>1</v>
      </c>
      <c r="L2164" s="9">
        <v>0</v>
      </c>
      <c r="M2164" s="9">
        <v>212</v>
      </c>
      <c r="N2164" s="9">
        <v>220</v>
      </c>
      <c r="O2164" s="9">
        <v>96</v>
      </c>
      <c r="P2164" s="9">
        <v>44.71</v>
      </c>
      <c r="Q2164" s="9">
        <v>110</v>
      </c>
      <c r="R2164" s="9">
        <v>95</v>
      </c>
      <c r="S2164" s="12"/>
      <c r="V2164" s="9">
        <v>0</v>
      </c>
      <c r="W2164" s="12">
        <f t="shared" si="132"/>
        <v>0</v>
      </c>
      <c r="Z2164" s="60">
        <v>1</v>
      </c>
      <c r="AA2164" s="9">
        <f t="shared" si="133"/>
        <v>1</v>
      </c>
      <c r="AB2164" s="9">
        <f t="shared" si="134"/>
        <v>0</v>
      </c>
      <c r="AC2164" s="9">
        <f t="shared" si="135"/>
        <v>0</v>
      </c>
    </row>
    <row r="2165" spans="1:29" ht="15.75" customHeight="1" x14ac:dyDescent="0.2">
      <c r="A2165" s="9">
        <v>0</v>
      </c>
      <c r="B2165" s="9">
        <v>0</v>
      </c>
      <c r="C2165" s="9">
        <v>54</v>
      </c>
      <c r="D2165" s="9">
        <v>1</v>
      </c>
      <c r="E2165" s="9">
        <v>0</v>
      </c>
      <c r="F2165" s="9">
        <v>0</v>
      </c>
      <c r="G2165" s="9">
        <v>1</v>
      </c>
      <c r="H2165" s="9">
        <v>20</v>
      </c>
      <c r="I2165" s="9">
        <v>0</v>
      </c>
      <c r="J2165" s="9">
        <v>0</v>
      </c>
      <c r="K2165" s="9">
        <v>0</v>
      </c>
      <c r="L2165" s="9">
        <v>0</v>
      </c>
      <c r="M2165" s="9">
        <v>274</v>
      </c>
      <c r="N2165" s="9">
        <v>116</v>
      </c>
      <c r="O2165" s="9">
        <v>79</v>
      </c>
      <c r="P2165" s="9">
        <v>24.77</v>
      </c>
      <c r="Q2165" s="9">
        <v>72</v>
      </c>
      <c r="R2165" s="9">
        <v>65</v>
      </c>
      <c r="S2165" s="12"/>
      <c r="V2165" s="9">
        <v>20</v>
      </c>
      <c r="W2165" s="12">
        <f t="shared" si="132"/>
        <v>1</v>
      </c>
      <c r="Z2165" s="60">
        <v>1</v>
      </c>
      <c r="AA2165" s="9">
        <f t="shared" si="133"/>
        <v>1</v>
      </c>
      <c r="AB2165" s="9">
        <f t="shared" si="134"/>
        <v>0</v>
      </c>
      <c r="AC2165" s="9">
        <f t="shared" si="135"/>
        <v>0</v>
      </c>
    </row>
    <row r="2166" spans="1:29" ht="15.75" customHeight="1" x14ac:dyDescent="0.2">
      <c r="A2166" s="9">
        <v>0</v>
      </c>
      <c r="B2166" s="9">
        <v>0</v>
      </c>
      <c r="C2166" s="9">
        <v>57</v>
      </c>
      <c r="D2166" s="9">
        <v>0</v>
      </c>
      <c r="E2166" s="9">
        <v>1</v>
      </c>
      <c r="F2166" s="9">
        <v>0</v>
      </c>
      <c r="G2166" s="9">
        <v>0</v>
      </c>
      <c r="H2166" s="9">
        <v>0</v>
      </c>
      <c r="I2166" s="9">
        <v>0</v>
      </c>
      <c r="J2166" s="9">
        <v>0</v>
      </c>
      <c r="K2166" s="9">
        <v>0</v>
      </c>
      <c r="L2166" s="9">
        <v>0</v>
      </c>
      <c r="M2166" s="9">
        <v>274</v>
      </c>
      <c r="N2166" s="9">
        <v>116</v>
      </c>
      <c r="O2166" s="9">
        <v>83</v>
      </c>
      <c r="P2166" s="9">
        <v>25.77</v>
      </c>
      <c r="Q2166" s="9">
        <v>70</v>
      </c>
      <c r="R2166" s="9">
        <v>83</v>
      </c>
      <c r="S2166" s="12"/>
      <c r="V2166" s="9">
        <v>0</v>
      </c>
      <c r="W2166" s="12">
        <f t="shared" si="132"/>
        <v>0</v>
      </c>
      <c r="Z2166" s="60">
        <v>2</v>
      </c>
      <c r="AA2166" s="9">
        <f t="shared" si="133"/>
        <v>0</v>
      </c>
      <c r="AB2166" s="9">
        <f t="shared" si="134"/>
        <v>1</v>
      </c>
      <c r="AC2166" s="9">
        <f t="shared" si="135"/>
        <v>0</v>
      </c>
    </row>
    <row r="2167" spans="1:29" ht="15.75" customHeight="1" x14ac:dyDescent="0.2">
      <c r="A2167" s="9">
        <v>0</v>
      </c>
      <c r="B2167" s="9">
        <v>1</v>
      </c>
      <c r="C2167" s="9">
        <v>38</v>
      </c>
      <c r="D2167" s="9">
        <v>0</v>
      </c>
      <c r="E2167" s="9">
        <v>0</v>
      </c>
      <c r="F2167" s="9">
        <v>0</v>
      </c>
      <c r="G2167" s="9">
        <v>0</v>
      </c>
      <c r="H2167" s="9">
        <v>0</v>
      </c>
      <c r="I2167" s="9">
        <v>0</v>
      </c>
      <c r="J2167" s="9">
        <v>0</v>
      </c>
      <c r="K2167" s="9">
        <v>0</v>
      </c>
      <c r="L2167" s="9">
        <v>0</v>
      </c>
      <c r="M2167" s="9">
        <v>328</v>
      </c>
      <c r="N2167" s="9">
        <v>124</v>
      </c>
      <c r="O2167" s="9">
        <v>82</v>
      </c>
      <c r="P2167" s="9">
        <v>29.08</v>
      </c>
      <c r="Q2167" s="9">
        <v>82</v>
      </c>
      <c r="R2167" s="9">
        <v>69</v>
      </c>
      <c r="S2167" s="12"/>
      <c r="V2167" s="9">
        <v>0</v>
      </c>
      <c r="W2167" s="12">
        <f t="shared" si="132"/>
        <v>0</v>
      </c>
      <c r="Z2167" s="60">
        <v>4</v>
      </c>
      <c r="AA2167" s="9">
        <f t="shared" si="133"/>
        <v>0</v>
      </c>
      <c r="AB2167" s="9">
        <f t="shared" si="134"/>
        <v>0</v>
      </c>
      <c r="AC2167" s="9">
        <f t="shared" si="135"/>
        <v>0</v>
      </c>
    </row>
    <row r="2168" spans="1:29" ht="15.75" customHeight="1" x14ac:dyDescent="0.2">
      <c r="A2168" s="9">
        <v>0</v>
      </c>
      <c r="B2168" s="9">
        <v>0</v>
      </c>
      <c r="C2168" s="9">
        <v>42</v>
      </c>
      <c r="D2168" s="9">
        <v>0</v>
      </c>
      <c r="E2168" s="9">
        <v>0</v>
      </c>
      <c r="F2168" s="9">
        <v>0</v>
      </c>
      <c r="G2168" s="9">
        <v>0</v>
      </c>
      <c r="H2168" s="9">
        <v>0</v>
      </c>
      <c r="I2168" s="9">
        <v>0</v>
      </c>
      <c r="J2168" s="9">
        <v>0</v>
      </c>
      <c r="K2168" s="9">
        <v>1</v>
      </c>
      <c r="L2168" s="9">
        <v>0</v>
      </c>
      <c r="M2168" s="9">
        <v>165</v>
      </c>
      <c r="N2168" s="9">
        <v>146</v>
      </c>
      <c r="O2168" s="9">
        <v>90</v>
      </c>
      <c r="P2168" s="9">
        <v>28.78</v>
      </c>
      <c r="Q2168" s="9">
        <v>60</v>
      </c>
      <c r="R2168" s="9">
        <v>74</v>
      </c>
      <c r="S2168" s="12"/>
      <c r="V2168" s="9">
        <v>0</v>
      </c>
      <c r="W2168" s="12">
        <f t="shared" si="132"/>
        <v>0</v>
      </c>
      <c r="Z2168" s="60">
        <v>4</v>
      </c>
      <c r="AA2168" s="9">
        <f t="shared" si="133"/>
        <v>0</v>
      </c>
      <c r="AB2168" s="9">
        <f t="shared" si="134"/>
        <v>0</v>
      </c>
      <c r="AC2168" s="9">
        <f t="shared" si="135"/>
        <v>0</v>
      </c>
    </row>
    <row r="2169" spans="1:29" ht="15.75" customHeight="1" x14ac:dyDescent="0.2">
      <c r="A2169" s="9">
        <v>0</v>
      </c>
      <c r="B2169" s="9">
        <v>0</v>
      </c>
      <c r="C2169" s="9">
        <v>42</v>
      </c>
      <c r="D2169" s="9">
        <v>1</v>
      </c>
      <c r="E2169" s="9">
        <v>0</v>
      </c>
      <c r="F2169" s="9">
        <v>0</v>
      </c>
      <c r="G2169" s="9">
        <v>1</v>
      </c>
      <c r="H2169" s="9">
        <v>30</v>
      </c>
      <c r="I2169" s="9">
        <v>0</v>
      </c>
      <c r="J2169" s="9">
        <v>0</v>
      </c>
      <c r="K2169" s="9">
        <v>0</v>
      </c>
      <c r="L2169" s="9">
        <v>0</v>
      </c>
      <c r="M2169" s="9">
        <v>240</v>
      </c>
      <c r="N2169" s="9">
        <v>127</v>
      </c>
      <c r="O2169" s="9">
        <v>90</v>
      </c>
      <c r="P2169" s="9">
        <v>38.54</v>
      </c>
      <c r="Q2169" s="9">
        <v>75</v>
      </c>
      <c r="R2169" s="9">
        <v>69</v>
      </c>
      <c r="S2169" s="12"/>
      <c r="V2169" s="9">
        <v>30</v>
      </c>
      <c r="W2169" s="12">
        <f t="shared" si="132"/>
        <v>1</v>
      </c>
      <c r="Z2169" s="60">
        <v>1</v>
      </c>
      <c r="AA2169" s="9">
        <f t="shared" si="133"/>
        <v>1</v>
      </c>
      <c r="AB2169" s="9">
        <f t="shared" si="134"/>
        <v>0</v>
      </c>
      <c r="AC2169" s="9">
        <f t="shared" si="135"/>
        <v>0</v>
      </c>
    </row>
    <row r="2170" spans="1:29" ht="15.75" customHeight="1" x14ac:dyDescent="0.2">
      <c r="A2170" s="9">
        <v>0</v>
      </c>
      <c r="B2170" s="9">
        <v>0</v>
      </c>
      <c r="C2170" s="9">
        <v>45</v>
      </c>
      <c r="D2170" s="9">
        <v>0</v>
      </c>
      <c r="E2170" s="9">
        <v>1</v>
      </c>
      <c r="F2170" s="9">
        <v>0</v>
      </c>
      <c r="G2170" s="9">
        <v>1</v>
      </c>
      <c r="H2170" s="9">
        <v>20</v>
      </c>
      <c r="I2170" s="9">
        <v>0</v>
      </c>
      <c r="J2170" s="9">
        <v>0</v>
      </c>
      <c r="K2170" s="9">
        <v>0</v>
      </c>
      <c r="L2170" s="9">
        <v>0</v>
      </c>
      <c r="M2170" s="9">
        <v>255</v>
      </c>
      <c r="N2170" s="9">
        <v>111</v>
      </c>
      <c r="O2170" s="9">
        <v>72</v>
      </c>
      <c r="P2170" s="9">
        <v>17.32</v>
      </c>
      <c r="Q2170" s="9">
        <v>88</v>
      </c>
      <c r="R2170" s="9">
        <v>65</v>
      </c>
      <c r="S2170" s="12"/>
      <c r="V2170" s="9">
        <v>20</v>
      </c>
      <c r="W2170" s="12">
        <f t="shared" si="132"/>
        <v>1</v>
      </c>
      <c r="Z2170" s="60">
        <v>2</v>
      </c>
      <c r="AA2170" s="9">
        <f t="shared" si="133"/>
        <v>0</v>
      </c>
      <c r="AB2170" s="9">
        <f t="shared" si="134"/>
        <v>1</v>
      </c>
      <c r="AC2170" s="9">
        <f t="shared" si="135"/>
        <v>0</v>
      </c>
    </row>
    <row r="2171" spans="1:29" ht="15.75" customHeight="1" x14ac:dyDescent="0.2">
      <c r="A2171" s="9">
        <v>0</v>
      </c>
      <c r="B2171" s="9">
        <v>1</v>
      </c>
      <c r="C2171" s="9">
        <v>48</v>
      </c>
      <c r="D2171" s="9">
        <v>1</v>
      </c>
      <c r="E2171" s="9">
        <v>0</v>
      </c>
      <c r="F2171" s="9">
        <v>0</v>
      </c>
      <c r="G2171" s="9">
        <v>0</v>
      </c>
      <c r="H2171" s="9">
        <v>0</v>
      </c>
      <c r="I2171" s="9">
        <v>0</v>
      </c>
      <c r="J2171" s="9">
        <v>0</v>
      </c>
      <c r="K2171" s="9">
        <v>0</v>
      </c>
      <c r="L2171" s="9">
        <v>0</v>
      </c>
      <c r="M2171" s="9">
        <v>210</v>
      </c>
      <c r="N2171" s="9">
        <v>134</v>
      </c>
      <c r="O2171" s="9">
        <v>83</v>
      </c>
      <c r="P2171" s="9">
        <v>25.08</v>
      </c>
      <c r="Q2171" s="9">
        <v>75</v>
      </c>
      <c r="R2171" s="9">
        <v>107</v>
      </c>
      <c r="S2171" s="12"/>
      <c r="V2171" s="9">
        <v>0</v>
      </c>
      <c r="W2171" s="12">
        <f t="shared" si="132"/>
        <v>0</v>
      </c>
      <c r="Z2171" s="60">
        <v>1</v>
      </c>
      <c r="AA2171" s="9">
        <f t="shared" si="133"/>
        <v>1</v>
      </c>
      <c r="AB2171" s="9">
        <f t="shared" si="134"/>
        <v>0</v>
      </c>
      <c r="AC2171" s="9">
        <f t="shared" si="135"/>
        <v>0</v>
      </c>
    </row>
    <row r="2172" spans="1:29" ht="15.75" customHeight="1" x14ac:dyDescent="0.2">
      <c r="A2172" s="9">
        <v>0</v>
      </c>
      <c r="B2172" s="9">
        <v>1</v>
      </c>
      <c r="C2172" s="9">
        <v>44</v>
      </c>
      <c r="D2172" s="9">
        <v>0</v>
      </c>
      <c r="E2172" s="9">
        <v>0</v>
      </c>
      <c r="F2172" s="9">
        <v>0</v>
      </c>
      <c r="G2172" s="9">
        <v>0</v>
      </c>
      <c r="H2172" s="9">
        <v>0</v>
      </c>
      <c r="I2172" s="9">
        <v>0</v>
      </c>
      <c r="J2172" s="9">
        <v>0</v>
      </c>
      <c r="K2172" s="9">
        <v>1</v>
      </c>
      <c r="L2172" s="9">
        <v>0</v>
      </c>
      <c r="M2172" s="9">
        <v>249</v>
      </c>
      <c r="N2172" s="9">
        <v>182</v>
      </c>
      <c r="O2172" s="9">
        <v>111</v>
      </c>
      <c r="P2172" s="9">
        <v>39.04</v>
      </c>
      <c r="Q2172" s="9">
        <v>90</v>
      </c>
      <c r="R2172" s="9">
        <v>67</v>
      </c>
      <c r="S2172" s="12"/>
      <c r="V2172" s="9">
        <v>0</v>
      </c>
      <c r="W2172" s="12">
        <f t="shared" si="132"/>
        <v>0</v>
      </c>
      <c r="Z2172" s="60">
        <v>4</v>
      </c>
      <c r="AA2172" s="9">
        <f t="shared" si="133"/>
        <v>0</v>
      </c>
      <c r="AB2172" s="9">
        <f t="shared" si="134"/>
        <v>0</v>
      </c>
      <c r="AC2172" s="9">
        <f t="shared" si="135"/>
        <v>0</v>
      </c>
    </row>
    <row r="2173" spans="1:29" ht="15.75" customHeight="1" x14ac:dyDescent="0.2">
      <c r="A2173" s="9">
        <v>0</v>
      </c>
      <c r="B2173" s="9">
        <v>0</v>
      </c>
      <c r="C2173" s="9">
        <v>62</v>
      </c>
      <c r="D2173" s="9">
        <v>1</v>
      </c>
      <c r="E2173" s="9">
        <v>0</v>
      </c>
      <c r="F2173" s="9">
        <v>0</v>
      </c>
      <c r="G2173" s="9">
        <v>0</v>
      </c>
      <c r="H2173" s="9">
        <v>0</v>
      </c>
      <c r="I2173" s="9">
        <v>0</v>
      </c>
      <c r="J2173" s="9">
        <v>0</v>
      </c>
      <c r="K2173" s="9">
        <v>0</v>
      </c>
      <c r="L2173" s="9">
        <v>0</v>
      </c>
      <c r="M2173" s="9">
        <v>205</v>
      </c>
      <c r="N2173" s="9">
        <v>118</v>
      </c>
      <c r="O2173" s="9">
        <v>79.5</v>
      </c>
      <c r="P2173" s="9">
        <v>30.21</v>
      </c>
      <c r="Q2173" s="9">
        <v>82</v>
      </c>
      <c r="R2173" s="9">
        <v>75</v>
      </c>
      <c r="S2173" s="12"/>
      <c r="V2173" s="9">
        <v>0</v>
      </c>
      <c r="W2173" s="12">
        <f t="shared" si="132"/>
        <v>0</v>
      </c>
      <c r="Z2173" s="60">
        <v>1</v>
      </c>
      <c r="AA2173" s="9">
        <f t="shared" si="133"/>
        <v>1</v>
      </c>
      <c r="AB2173" s="9">
        <f t="shared" si="134"/>
        <v>0</v>
      </c>
      <c r="AC2173" s="9">
        <f t="shared" si="135"/>
        <v>0</v>
      </c>
    </row>
    <row r="2174" spans="1:29" ht="15.75" customHeight="1" x14ac:dyDescent="0.2">
      <c r="A2174" s="9">
        <v>0</v>
      </c>
      <c r="B2174" s="9">
        <v>0</v>
      </c>
      <c r="C2174" s="9">
        <v>41</v>
      </c>
      <c r="D2174" s="9">
        <v>1</v>
      </c>
      <c r="E2174" s="9">
        <v>0</v>
      </c>
      <c r="F2174" s="9">
        <v>0</v>
      </c>
      <c r="G2174" s="9">
        <v>0</v>
      </c>
      <c r="H2174" s="9">
        <v>0</v>
      </c>
      <c r="I2174" s="9">
        <v>0</v>
      </c>
      <c r="J2174" s="9">
        <v>0</v>
      </c>
      <c r="K2174" s="9">
        <v>0</v>
      </c>
      <c r="L2174" s="9">
        <v>0</v>
      </c>
      <c r="M2174" s="9">
        <v>203</v>
      </c>
      <c r="N2174" s="9">
        <v>124</v>
      </c>
      <c r="O2174" s="9">
        <v>86</v>
      </c>
      <c r="P2174" s="9">
        <v>28.25</v>
      </c>
      <c r="Q2174" s="9">
        <v>83</v>
      </c>
      <c r="R2174" s="9">
        <v>80</v>
      </c>
      <c r="S2174" s="12"/>
      <c r="V2174" s="9">
        <v>0</v>
      </c>
      <c r="W2174" s="12">
        <f t="shared" si="132"/>
        <v>0</v>
      </c>
      <c r="Z2174" s="60">
        <v>1</v>
      </c>
      <c r="AA2174" s="9">
        <f t="shared" si="133"/>
        <v>1</v>
      </c>
      <c r="AB2174" s="9">
        <f t="shared" si="134"/>
        <v>0</v>
      </c>
      <c r="AC2174" s="9">
        <f t="shared" si="135"/>
        <v>0</v>
      </c>
    </row>
    <row r="2175" spans="1:29" ht="15.75" customHeight="1" x14ac:dyDescent="0.2">
      <c r="A2175" s="9">
        <v>0</v>
      </c>
      <c r="B2175" s="9">
        <v>0</v>
      </c>
      <c r="C2175" s="9">
        <v>62</v>
      </c>
      <c r="D2175" s="9">
        <v>0</v>
      </c>
      <c r="E2175" s="9">
        <v>0</v>
      </c>
      <c r="F2175" s="9">
        <v>1</v>
      </c>
      <c r="G2175" s="9">
        <v>0</v>
      </c>
      <c r="H2175" s="9">
        <v>0</v>
      </c>
      <c r="I2175" s="9">
        <v>0</v>
      </c>
      <c r="J2175" s="9">
        <v>0</v>
      </c>
      <c r="K2175" s="9">
        <v>1</v>
      </c>
      <c r="L2175" s="9">
        <v>0</v>
      </c>
      <c r="M2175" s="9">
        <v>294</v>
      </c>
      <c r="N2175" s="9">
        <v>139</v>
      </c>
      <c r="O2175" s="9">
        <v>78</v>
      </c>
      <c r="P2175" s="9">
        <v>21.11</v>
      </c>
      <c r="Q2175" s="9">
        <v>85</v>
      </c>
      <c r="R2175" s="9">
        <v>79</v>
      </c>
      <c r="S2175" s="12"/>
      <c r="V2175" s="9">
        <v>0</v>
      </c>
      <c r="W2175" s="12">
        <f t="shared" si="132"/>
        <v>0</v>
      </c>
      <c r="Z2175" s="60">
        <v>3</v>
      </c>
      <c r="AA2175" s="9">
        <f t="shared" si="133"/>
        <v>0</v>
      </c>
      <c r="AB2175" s="9">
        <f t="shared" si="134"/>
        <v>0</v>
      </c>
      <c r="AC2175" s="9">
        <f t="shared" si="135"/>
        <v>1</v>
      </c>
    </row>
    <row r="2176" spans="1:29" ht="15.75" customHeight="1" x14ac:dyDescent="0.2">
      <c r="A2176" s="9">
        <v>1</v>
      </c>
      <c r="B2176" s="9">
        <v>0</v>
      </c>
      <c r="C2176" s="9">
        <v>58</v>
      </c>
      <c r="D2176" s="9">
        <v>1</v>
      </c>
      <c r="E2176" s="9">
        <v>0</v>
      </c>
      <c r="F2176" s="9">
        <v>0</v>
      </c>
      <c r="G2176" s="9">
        <v>1</v>
      </c>
      <c r="H2176" s="9">
        <v>20</v>
      </c>
      <c r="I2176" s="9">
        <v>1</v>
      </c>
      <c r="J2176" s="9">
        <v>0</v>
      </c>
      <c r="K2176" s="9">
        <v>1</v>
      </c>
      <c r="L2176" s="9">
        <v>0</v>
      </c>
      <c r="M2176" s="9">
        <v>156</v>
      </c>
      <c r="N2176" s="9">
        <v>170</v>
      </c>
      <c r="O2176" s="9">
        <v>98</v>
      </c>
      <c r="P2176" s="9">
        <v>28.88</v>
      </c>
      <c r="Q2176" s="9">
        <v>72</v>
      </c>
      <c r="R2176" s="9">
        <v>78</v>
      </c>
      <c r="S2176" s="12"/>
      <c r="V2176" s="9">
        <v>20</v>
      </c>
      <c r="W2176" s="12">
        <f t="shared" si="132"/>
        <v>1</v>
      </c>
      <c r="Z2176" s="60">
        <v>1</v>
      </c>
      <c r="AA2176" s="9">
        <f t="shared" si="133"/>
        <v>1</v>
      </c>
      <c r="AB2176" s="9">
        <f t="shared" si="134"/>
        <v>0</v>
      </c>
      <c r="AC2176" s="9">
        <f t="shared" si="135"/>
        <v>0</v>
      </c>
    </row>
    <row r="2177" spans="1:29" ht="15.75" customHeight="1" x14ac:dyDescent="0.2">
      <c r="A2177" s="9">
        <v>1</v>
      </c>
      <c r="B2177" s="9">
        <v>1</v>
      </c>
      <c r="C2177" s="9">
        <v>49</v>
      </c>
      <c r="D2177" s="9">
        <v>1</v>
      </c>
      <c r="E2177" s="9">
        <v>0</v>
      </c>
      <c r="F2177" s="9">
        <v>0</v>
      </c>
      <c r="G2177" s="9">
        <v>1</v>
      </c>
      <c r="H2177" s="9">
        <v>20</v>
      </c>
      <c r="I2177" s="9">
        <v>0</v>
      </c>
      <c r="J2177" s="9">
        <v>0</v>
      </c>
      <c r="K2177" s="9">
        <v>0</v>
      </c>
      <c r="L2177" s="9">
        <v>0</v>
      </c>
      <c r="M2177" s="9">
        <v>247</v>
      </c>
      <c r="N2177" s="9">
        <v>150</v>
      </c>
      <c r="O2177" s="9">
        <v>88</v>
      </c>
      <c r="P2177" s="9">
        <v>27.92</v>
      </c>
      <c r="Q2177" s="9">
        <v>75</v>
      </c>
      <c r="R2177" s="9">
        <v>74</v>
      </c>
      <c r="S2177" s="12"/>
      <c r="V2177" s="9">
        <v>20</v>
      </c>
      <c r="W2177" s="12">
        <f t="shared" si="132"/>
        <v>1</v>
      </c>
      <c r="Z2177" s="60">
        <v>1</v>
      </c>
      <c r="AA2177" s="9">
        <f t="shared" si="133"/>
        <v>1</v>
      </c>
      <c r="AB2177" s="9">
        <f t="shared" si="134"/>
        <v>0</v>
      </c>
      <c r="AC2177" s="9">
        <f t="shared" si="135"/>
        <v>0</v>
      </c>
    </row>
    <row r="2178" spans="1:29" ht="15.75" customHeight="1" x14ac:dyDescent="0.2">
      <c r="A2178" s="9">
        <v>0</v>
      </c>
      <c r="B2178" s="9">
        <v>0</v>
      </c>
      <c r="C2178" s="9">
        <v>54</v>
      </c>
      <c r="D2178" s="9">
        <v>1</v>
      </c>
      <c r="E2178" s="9">
        <v>0</v>
      </c>
      <c r="F2178" s="9">
        <v>0</v>
      </c>
      <c r="G2178" s="9">
        <v>0</v>
      </c>
      <c r="H2178" s="9">
        <v>0</v>
      </c>
      <c r="I2178" s="9">
        <v>0</v>
      </c>
      <c r="J2178" s="9">
        <v>0</v>
      </c>
      <c r="K2178" s="9">
        <v>0</v>
      </c>
      <c r="L2178" s="9">
        <v>0</v>
      </c>
      <c r="M2178" s="9">
        <v>205</v>
      </c>
      <c r="N2178" s="9">
        <v>107.5</v>
      </c>
      <c r="O2178" s="9">
        <v>67.5</v>
      </c>
      <c r="P2178" s="9">
        <v>20.260000000000002</v>
      </c>
      <c r="Q2178" s="9">
        <v>75</v>
      </c>
      <c r="R2178" s="9">
        <v>88</v>
      </c>
      <c r="S2178" s="12"/>
      <c r="V2178" s="9">
        <v>0</v>
      </c>
      <c r="W2178" s="12">
        <f t="shared" si="132"/>
        <v>0</v>
      </c>
      <c r="Z2178" s="60">
        <v>1</v>
      </c>
      <c r="AA2178" s="9">
        <f t="shared" si="133"/>
        <v>1</v>
      </c>
      <c r="AB2178" s="9">
        <f t="shared" si="134"/>
        <v>0</v>
      </c>
      <c r="AC2178" s="9">
        <f t="shared" si="135"/>
        <v>0</v>
      </c>
    </row>
    <row r="2179" spans="1:29" ht="15.75" customHeight="1" x14ac:dyDescent="0.2">
      <c r="A2179" s="9">
        <v>1</v>
      </c>
      <c r="B2179" s="9">
        <v>0</v>
      </c>
      <c r="C2179" s="9">
        <v>53</v>
      </c>
      <c r="D2179" s="9">
        <v>0</v>
      </c>
      <c r="E2179" s="9">
        <v>0</v>
      </c>
      <c r="F2179" s="9">
        <v>1</v>
      </c>
      <c r="G2179" s="9">
        <v>0</v>
      </c>
      <c r="H2179" s="9">
        <v>0</v>
      </c>
      <c r="I2179" s="9">
        <v>0</v>
      </c>
      <c r="J2179" s="9">
        <v>0</v>
      </c>
      <c r="K2179" s="9">
        <v>0</v>
      </c>
      <c r="L2179" s="9">
        <v>0</v>
      </c>
      <c r="M2179" s="9">
        <v>240</v>
      </c>
      <c r="N2179" s="9">
        <v>109</v>
      </c>
      <c r="O2179" s="9">
        <v>79</v>
      </c>
      <c r="P2179" s="9">
        <v>25.4</v>
      </c>
      <c r="Q2179" s="9">
        <v>92</v>
      </c>
      <c r="R2179" s="9">
        <v>80</v>
      </c>
      <c r="S2179" s="12"/>
      <c r="V2179" s="9">
        <v>0</v>
      </c>
      <c r="W2179" s="12">
        <f t="shared" ref="W2179:W2242" si="136">IF(V2179=0,0,1)</f>
        <v>0</v>
      </c>
      <c r="Z2179" s="60">
        <v>3</v>
      </c>
      <c r="AA2179" s="9">
        <f t="shared" ref="AA2179:AA2242" si="137">IF(Z2179=1,1,0)</f>
        <v>0</v>
      </c>
      <c r="AB2179" s="9">
        <f t="shared" ref="AB2179:AB2242" si="138">IF(Z2179=2,1,0)</f>
        <v>0</v>
      </c>
      <c r="AC2179" s="9">
        <f t="shared" ref="AC2179:AC2242" si="139">IF(Z2179=3,1,0)</f>
        <v>1</v>
      </c>
    </row>
    <row r="2180" spans="1:29" ht="15.75" customHeight="1" x14ac:dyDescent="0.2">
      <c r="A2180" s="9">
        <v>0</v>
      </c>
      <c r="B2180" s="9">
        <v>0</v>
      </c>
      <c r="C2180" s="9">
        <v>43</v>
      </c>
      <c r="D2180" s="9">
        <v>1</v>
      </c>
      <c r="E2180" s="9">
        <v>0</v>
      </c>
      <c r="F2180" s="9">
        <v>0</v>
      </c>
      <c r="G2180" s="9">
        <v>0</v>
      </c>
      <c r="H2180" s="9">
        <v>0</v>
      </c>
      <c r="I2180" s="9">
        <v>0</v>
      </c>
      <c r="J2180" s="9">
        <v>0</v>
      </c>
      <c r="K2180" s="9">
        <v>0</v>
      </c>
      <c r="L2180" s="9">
        <v>0</v>
      </c>
      <c r="M2180" s="9">
        <v>229</v>
      </c>
      <c r="N2180" s="9">
        <v>124</v>
      </c>
      <c r="O2180" s="9">
        <v>79</v>
      </c>
      <c r="P2180" s="9">
        <v>30.28</v>
      </c>
      <c r="Q2180" s="9">
        <v>72</v>
      </c>
      <c r="R2180" s="9">
        <v>77</v>
      </c>
      <c r="S2180" s="12"/>
      <c r="V2180" s="9">
        <v>0</v>
      </c>
      <c r="W2180" s="12">
        <f t="shared" si="136"/>
        <v>0</v>
      </c>
      <c r="Z2180" s="60">
        <v>1</v>
      </c>
      <c r="AA2180" s="9">
        <f t="shared" si="137"/>
        <v>1</v>
      </c>
      <c r="AB2180" s="9">
        <f t="shared" si="138"/>
        <v>0</v>
      </c>
      <c r="AC2180" s="9">
        <f t="shared" si="139"/>
        <v>0</v>
      </c>
    </row>
    <row r="2181" spans="1:29" ht="15.75" customHeight="1" x14ac:dyDescent="0.2">
      <c r="A2181" s="9">
        <v>1</v>
      </c>
      <c r="B2181" s="9">
        <v>0</v>
      </c>
      <c r="C2181" s="9">
        <v>61</v>
      </c>
      <c r="D2181" s="9">
        <v>0</v>
      </c>
      <c r="E2181" s="9">
        <v>1</v>
      </c>
      <c r="F2181" s="9">
        <v>0</v>
      </c>
      <c r="G2181" s="9">
        <v>0</v>
      </c>
      <c r="H2181" s="9">
        <v>0</v>
      </c>
      <c r="I2181" s="9">
        <v>0</v>
      </c>
      <c r="J2181" s="9">
        <v>0</v>
      </c>
      <c r="K2181" s="9">
        <v>1</v>
      </c>
      <c r="L2181" s="9">
        <v>0</v>
      </c>
      <c r="M2181" s="9">
        <v>273</v>
      </c>
      <c r="N2181" s="9">
        <v>210</v>
      </c>
      <c r="O2181" s="9">
        <v>120</v>
      </c>
      <c r="P2181" s="9">
        <v>25.11</v>
      </c>
      <c r="Q2181" s="9">
        <v>88</v>
      </c>
      <c r="R2181" s="9">
        <v>83</v>
      </c>
      <c r="S2181" s="12"/>
      <c r="V2181" s="9">
        <v>0</v>
      </c>
      <c r="W2181" s="12">
        <f t="shared" si="136"/>
        <v>0</v>
      </c>
      <c r="Z2181" s="60">
        <v>2</v>
      </c>
      <c r="AA2181" s="9">
        <f t="shared" si="137"/>
        <v>0</v>
      </c>
      <c r="AB2181" s="9">
        <f t="shared" si="138"/>
        <v>1</v>
      </c>
      <c r="AC2181" s="9">
        <f t="shared" si="139"/>
        <v>0</v>
      </c>
    </row>
    <row r="2182" spans="1:29" ht="15.75" customHeight="1" x14ac:dyDescent="0.2">
      <c r="A2182" s="9">
        <v>0</v>
      </c>
      <c r="B2182" s="9">
        <v>1</v>
      </c>
      <c r="C2182" s="9">
        <v>63</v>
      </c>
      <c r="D2182" s="9">
        <v>1</v>
      </c>
      <c r="E2182" s="9">
        <v>0</v>
      </c>
      <c r="F2182" s="9">
        <v>0</v>
      </c>
      <c r="G2182" s="9">
        <v>0</v>
      </c>
      <c r="H2182" s="9">
        <v>0</v>
      </c>
      <c r="I2182" s="9">
        <v>0</v>
      </c>
      <c r="J2182" s="9">
        <v>0</v>
      </c>
      <c r="K2182" s="9">
        <v>0</v>
      </c>
      <c r="L2182" s="9">
        <v>1</v>
      </c>
      <c r="M2182" s="9">
        <v>229</v>
      </c>
      <c r="N2182" s="9">
        <v>109</v>
      </c>
      <c r="O2182" s="9">
        <v>75</v>
      </c>
      <c r="P2182" s="9">
        <v>38.42</v>
      </c>
      <c r="Q2182" s="9">
        <v>110</v>
      </c>
      <c r="R2182" s="9">
        <v>120</v>
      </c>
      <c r="S2182" s="12"/>
      <c r="V2182" s="9">
        <v>0</v>
      </c>
      <c r="W2182" s="12">
        <f t="shared" si="136"/>
        <v>0</v>
      </c>
      <c r="Z2182" s="60">
        <v>1</v>
      </c>
      <c r="AA2182" s="9">
        <f t="shared" si="137"/>
        <v>1</v>
      </c>
      <c r="AB2182" s="9">
        <f t="shared" si="138"/>
        <v>0</v>
      </c>
      <c r="AC2182" s="9">
        <f t="shared" si="139"/>
        <v>0</v>
      </c>
    </row>
    <row r="2183" spans="1:29" ht="15.75" customHeight="1" x14ac:dyDescent="0.2">
      <c r="A2183" s="9">
        <v>1</v>
      </c>
      <c r="B2183" s="9">
        <v>0</v>
      </c>
      <c r="C2183" s="9">
        <v>56</v>
      </c>
      <c r="D2183" s="9">
        <v>1</v>
      </c>
      <c r="E2183" s="9">
        <v>0</v>
      </c>
      <c r="F2183" s="9">
        <v>0</v>
      </c>
      <c r="G2183" s="9">
        <v>1</v>
      </c>
      <c r="H2183" s="9">
        <v>9</v>
      </c>
      <c r="I2183" s="9">
        <v>0</v>
      </c>
      <c r="J2183" s="9">
        <v>0</v>
      </c>
      <c r="K2183" s="9">
        <v>1</v>
      </c>
      <c r="L2183" s="9">
        <v>0</v>
      </c>
      <c r="M2183" s="9">
        <v>320</v>
      </c>
      <c r="N2183" s="9">
        <v>142</v>
      </c>
      <c r="O2183" s="9">
        <v>84</v>
      </c>
      <c r="P2183" s="9">
        <v>27.9</v>
      </c>
      <c r="Q2183" s="9">
        <v>74</v>
      </c>
      <c r="R2183" s="9">
        <v>95</v>
      </c>
      <c r="S2183" s="12"/>
      <c r="V2183" s="9">
        <v>9</v>
      </c>
      <c r="W2183" s="12">
        <f t="shared" si="136"/>
        <v>1</v>
      </c>
      <c r="Z2183" s="60">
        <v>1</v>
      </c>
      <c r="AA2183" s="9">
        <f t="shared" si="137"/>
        <v>1</v>
      </c>
      <c r="AB2183" s="9">
        <f t="shared" si="138"/>
        <v>0</v>
      </c>
      <c r="AC2183" s="9">
        <f t="shared" si="139"/>
        <v>0</v>
      </c>
    </row>
    <row r="2184" spans="1:29" ht="15.75" customHeight="1" x14ac:dyDescent="0.2">
      <c r="A2184" s="9">
        <v>0</v>
      </c>
      <c r="B2184" s="9">
        <v>1</v>
      </c>
      <c r="C2184" s="9">
        <v>38</v>
      </c>
      <c r="D2184" s="9">
        <v>0</v>
      </c>
      <c r="E2184" s="9">
        <v>1</v>
      </c>
      <c r="F2184" s="9">
        <v>0</v>
      </c>
      <c r="G2184" s="9">
        <v>1</v>
      </c>
      <c r="H2184" s="9">
        <v>50</v>
      </c>
      <c r="I2184" s="9">
        <v>0</v>
      </c>
      <c r="J2184" s="9">
        <v>0</v>
      </c>
      <c r="K2184" s="9">
        <v>0</v>
      </c>
      <c r="L2184" s="9">
        <v>0</v>
      </c>
      <c r="M2184" s="9">
        <v>300</v>
      </c>
      <c r="N2184" s="9">
        <v>120</v>
      </c>
      <c r="O2184" s="9">
        <v>74</v>
      </c>
      <c r="P2184" s="9">
        <v>28.74</v>
      </c>
      <c r="Q2184" s="9">
        <v>70</v>
      </c>
      <c r="R2184" s="9">
        <v>78</v>
      </c>
      <c r="S2184" s="12"/>
      <c r="V2184" s="9">
        <v>50</v>
      </c>
      <c r="W2184" s="12">
        <f t="shared" si="136"/>
        <v>1</v>
      </c>
      <c r="Z2184" s="60">
        <v>2</v>
      </c>
      <c r="AA2184" s="9">
        <f t="shared" si="137"/>
        <v>0</v>
      </c>
      <c r="AB2184" s="9">
        <f t="shared" si="138"/>
        <v>1</v>
      </c>
      <c r="AC2184" s="9">
        <f t="shared" si="139"/>
        <v>0</v>
      </c>
    </row>
    <row r="2185" spans="1:29" ht="15.75" customHeight="1" x14ac:dyDescent="0.2">
      <c r="A2185" s="9">
        <v>0</v>
      </c>
      <c r="B2185" s="9">
        <v>1</v>
      </c>
      <c r="C2185" s="9">
        <v>58</v>
      </c>
      <c r="D2185" s="9">
        <v>0</v>
      </c>
      <c r="E2185" s="9">
        <v>1</v>
      </c>
      <c r="F2185" s="9">
        <v>0</v>
      </c>
      <c r="G2185" s="9">
        <v>1</v>
      </c>
      <c r="H2185" s="9">
        <v>20</v>
      </c>
      <c r="I2185" s="9">
        <v>0</v>
      </c>
      <c r="J2185" s="9">
        <v>0</v>
      </c>
      <c r="K2185" s="9">
        <v>0</v>
      </c>
      <c r="L2185" s="9">
        <v>0</v>
      </c>
      <c r="M2185" s="9">
        <v>282</v>
      </c>
      <c r="N2185" s="9">
        <v>110</v>
      </c>
      <c r="O2185" s="9">
        <v>70</v>
      </c>
      <c r="P2185" s="9">
        <v>26.4</v>
      </c>
      <c r="Q2185" s="9">
        <v>70</v>
      </c>
      <c r="R2185" s="9">
        <v>78</v>
      </c>
      <c r="S2185" s="12"/>
      <c r="V2185" s="9">
        <v>20</v>
      </c>
      <c r="W2185" s="12">
        <f t="shared" si="136"/>
        <v>1</v>
      </c>
      <c r="Z2185" s="60">
        <v>2</v>
      </c>
      <c r="AA2185" s="9">
        <f t="shared" si="137"/>
        <v>0</v>
      </c>
      <c r="AB2185" s="9">
        <f t="shared" si="138"/>
        <v>1</v>
      </c>
      <c r="AC2185" s="9">
        <f t="shared" si="139"/>
        <v>0</v>
      </c>
    </row>
    <row r="2186" spans="1:29" ht="15.75" customHeight="1" x14ac:dyDescent="0.2">
      <c r="A2186" s="9">
        <v>0</v>
      </c>
      <c r="B2186" s="9">
        <v>0</v>
      </c>
      <c r="C2186" s="9">
        <v>53</v>
      </c>
      <c r="D2186" s="9">
        <v>1</v>
      </c>
      <c r="E2186" s="9">
        <v>0</v>
      </c>
      <c r="F2186" s="9">
        <v>0</v>
      </c>
      <c r="G2186" s="9">
        <v>0</v>
      </c>
      <c r="H2186" s="9">
        <v>0</v>
      </c>
      <c r="I2186" s="9">
        <v>0</v>
      </c>
      <c r="J2186" s="9">
        <v>0</v>
      </c>
      <c r="K2186" s="9">
        <v>0</v>
      </c>
      <c r="L2186" s="9">
        <v>0</v>
      </c>
      <c r="M2186" s="9">
        <v>279</v>
      </c>
      <c r="N2186" s="9">
        <v>132</v>
      </c>
      <c r="O2186" s="9">
        <v>81</v>
      </c>
      <c r="P2186" s="9">
        <v>26.18</v>
      </c>
      <c r="Q2186" s="9">
        <v>67</v>
      </c>
      <c r="R2186" s="9">
        <v>77</v>
      </c>
      <c r="S2186" s="12"/>
      <c r="V2186" s="9">
        <v>0</v>
      </c>
      <c r="W2186" s="12">
        <f t="shared" si="136"/>
        <v>0</v>
      </c>
      <c r="Z2186" s="60">
        <v>1</v>
      </c>
      <c r="AA2186" s="9">
        <f t="shared" si="137"/>
        <v>1</v>
      </c>
      <c r="AB2186" s="9">
        <f t="shared" si="138"/>
        <v>0</v>
      </c>
      <c r="AC2186" s="9">
        <f t="shared" si="139"/>
        <v>0</v>
      </c>
    </row>
    <row r="2187" spans="1:29" ht="15.75" customHeight="1" x14ac:dyDescent="0.2">
      <c r="A2187" s="9">
        <v>0</v>
      </c>
      <c r="B2187" s="9">
        <v>0</v>
      </c>
      <c r="C2187" s="9">
        <v>45</v>
      </c>
      <c r="D2187" s="9">
        <v>0</v>
      </c>
      <c r="E2187" s="9">
        <v>1</v>
      </c>
      <c r="F2187" s="9">
        <v>0</v>
      </c>
      <c r="G2187" s="9">
        <v>1</v>
      </c>
      <c r="H2187" s="9">
        <v>3</v>
      </c>
      <c r="I2187" s="9">
        <v>0</v>
      </c>
      <c r="J2187" s="9">
        <v>0</v>
      </c>
      <c r="K2187" s="9">
        <v>0</v>
      </c>
      <c r="L2187" s="9">
        <v>0</v>
      </c>
      <c r="M2187" s="9">
        <v>250</v>
      </c>
      <c r="N2187" s="9">
        <v>130</v>
      </c>
      <c r="O2187" s="9">
        <v>80</v>
      </c>
      <c r="P2187" s="9">
        <v>20.239999999999998</v>
      </c>
      <c r="Q2187" s="9">
        <v>90</v>
      </c>
      <c r="R2187" s="9">
        <v>86</v>
      </c>
      <c r="S2187" s="12"/>
      <c r="V2187" s="9">
        <v>3</v>
      </c>
      <c r="W2187" s="12">
        <f t="shared" si="136"/>
        <v>1</v>
      </c>
      <c r="Z2187" s="60">
        <v>2</v>
      </c>
      <c r="AA2187" s="9">
        <f t="shared" si="137"/>
        <v>0</v>
      </c>
      <c r="AB2187" s="9">
        <f t="shared" si="138"/>
        <v>1</v>
      </c>
      <c r="AC2187" s="9">
        <f t="shared" si="139"/>
        <v>0</v>
      </c>
    </row>
    <row r="2188" spans="1:29" ht="15.75" customHeight="1" x14ac:dyDescent="0.2">
      <c r="A2188" s="9">
        <v>0</v>
      </c>
      <c r="B2188" s="9">
        <v>0</v>
      </c>
      <c r="C2188" s="9">
        <v>51</v>
      </c>
      <c r="D2188" s="9">
        <v>0</v>
      </c>
      <c r="E2188" s="9">
        <v>1</v>
      </c>
      <c r="F2188" s="9">
        <v>0</v>
      </c>
      <c r="G2188" s="9">
        <v>1</v>
      </c>
      <c r="H2188" s="9">
        <v>20</v>
      </c>
      <c r="I2188" s="9">
        <v>0</v>
      </c>
      <c r="J2188" s="9">
        <v>0</v>
      </c>
      <c r="K2188" s="9">
        <v>1</v>
      </c>
      <c r="L2188" s="9">
        <v>0</v>
      </c>
      <c r="M2188" s="9">
        <v>293</v>
      </c>
      <c r="N2188" s="9">
        <v>151</v>
      </c>
      <c r="O2188" s="9">
        <v>92</v>
      </c>
      <c r="P2188" s="9">
        <v>30.67</v>
      </c>
      <c r="Q2188" s="9">
        <v>80</v>
      </c>
      <c r="R2188" s="9">
        <v>77</v>
      </c>
      <c r="S2188" s="12"/>
      <c r="V2188" s="9">
        <v>20</v>
      </c>
      <c r="W2188" s="12">
        <f t="shared" si="136"/>
        <v>1</v>
      </c>
      <c r="Z2188" s="60">
        <v>2</v>
      </c>
      <c r="AA2188" s="9">
        <f t="shared" si="137"/>
        <v>0</v>
      </c>
      <c r="AB2188" s="9">
        <f t="shared" si="138"/>
        <v>1</v>
      </c>
      <c r="AC2188" s="9">
        <f t="shared" si="139"/>
        <v>0</v>
      </c>
    </row>
    <row r="2189" spans="1:29" ht="15.75" customHeight="1" x14ac:dyDescent="0.2">
      <c r="A2189" s="9">
        <v>1</v>
      </c>
      <c r="B2189" s="9">
        <v>1</v>
      </c>
      <c r="C2189" s="9">
        <v>52</v>
      </c>
      <c r="D2189" s="9">
        <v>1</v>
      </c>
      <c r="E2189" s="9">
        <v>0</v>
      </c>
      <c r="F2189" s="9">
        <v>0</v>
      </c>
      <c r="G2189" s="9">
        <v>1</v>
      </c>
      <c r="H2189" s="9">
        <v>30</v>
      </c>
      <c r="I2189" s="9">
        <v>1</v>
      </c>
      <c r="J2189" s="9">
        <v>0</v>
      </c>
      <c r="K2189" s="9">
        <v>1</v>
      </c>
      <c r="L2189" s="9">
        <v>0</v>
      </c>
      <c r="M2189" s="9">
        <v>238</v>
      </c>
      <c r="N2189" s="9">
        <v>184</v>
      </c>
      <c r="O2189" s="9">
        <v>102</v>
      </c>
      <c r="P2189" s="9">
        <v>28.88</v>
      </c>
      <c r="Q2189" s="9">
        <v>90</v>
      </c>
      <c r="R2189" s="9">
        <v>94</v>
      </c>
      <c r="S2189" s="12"/>
      <c r="V2189" s="9">
        <v>30</v>
      </c>
      <c r="W2189" s="12">
        <f t="shared" si="136"/>
        <v>1</v>
      </c>
      <c r="Z2189" s="60">
        <v>1</v>
      </c>
      <c r="AA2189" s="9">
        <f t="shared" si="137"/>
        <v>1</v>
      </c>
      <c r="AB2189" s="9">
        <f t="shared" si="138"/>
        <v>0</v>
      </c>
      <c r="AC2189" s="9">
        <f t="shared" si="139"/>
        <v>0</v>
      </c>
    </row>
    <row r="2190" spans="1:29" ht="15.75" customHeight="1" x14ac:dyDescent="0.2">
      <c r="A2190" s="9">
        <v>0</v>
      </c>
      <c r="B2190" s="9">
        <v>1</v>
      </c>
      <c r="C2190" s="9">
        <v>40</v>
      </c>
      <c r="D2190" s="9">
        <v>1</v>
      </c>
      <c r="E2190" s="9">
        <v>0</v>
      </c>
      <c r="F2190" s="9">
        <v>0</v>
      </c>
      <c r="G2190" s="9">
        <v>1</v>
      </c>
      <c r="H2190" s="9">
        <v>20</v>
      </c>
      <c r="I2190" s="9">
        <v>0</v>
      </c>
      <c r="J2190" s="9">
        <v>0</v>
      </c>
      <c r="K2190" s="9">
        <v>0</v>
      </c>
      <c r="L2190" s="9">
        <v>0</v>
      </c>
      <c r="M2190" s="9">
        <v>297</v>
      </c>
      <c r="N2190" s="9">
        <v>105</v>
      </c>
      <c r="O2190" s="9">
        <v>73</v>
      </c>
      <c r="P2190" s="9">
        <v>27.15</v>
      </c>
      <c r="Q2190" s="9">
        <v>67</v>
      </c>
      <c r="R2190" s="9">
        <v>88</v>
      </c>
      <c r="S2190" s="12"/>
      <c r="V2190" s="9">
        <v>20</v>
      </c>
      <c r="W2190" s="12">
        <f t="shared" si="136"/>
        <v>1</v>
      </c>
      <c r="Z2190" s="60">
        <v>1</v>
      </c>
      <c r="AA2190" s="9">
        <f t="shared" si="137"/>
        <v>1</v>
      </c>
      <c r="AB2190" s="9">
        <f t="shared" si="138"/>
        <v>0</v>
      </c>
      <c r="AC2190" s="9">
        <f t="shared" si="139"/>
        <v>0</v>
      </c>
    </row>
    <row r="2191" spans="1:29" ht="15.75" customHeight="1" x14ac:dyDescent="0.2">
      <c r="A2191" s="9">
        <v>0</v>
      </c>
      <c r="B2191" s="9">
        <v>1</v>
      </c>
      <c r="C2191" s="9">
        <v>42</v>
      </c>
      <c r="D2191" s="9">
        <v>1</v>
      </c>
      <c r="E2191" s="9">
        <v>0</v>
      </c>
      <c r="F2191" s="9">
        <v>0</v>
      </c>
      <c r="G2191" s="9">
        <v>1</v>
      </c>
      <c r="H2191" s="9">
        <v>30</v>
      </c>
      <c r="I2191" s="9">
        <v>0</v>
      </c>
      <c r="J2191" s="9">
        <v>0</v>
      </c>
      <c r="K2191" s="9">
        <v>0</v>
      </c>
      <c r="L2191" s="9">
        <v>0</v>
      </c>
      <c r="M2191" s="9">
        <v>232</v>
      </c>
      <c r="N2191" s="9">
        <v>130</v>
      </c>
      <c r="O2191" s="9">
        <v>91</v>
      </c>
      <c r="P2191" s="9">
        <v>25.77</v>
      </c>
      <c r="Q2191" s="9">
        <v>72</v>
      </c>
      <c r="R2191" s="9">
        <v>70</v>
      </c>
      <c r="S2191" s="12"/>
      <c r="V2191" s="9">
        <v>30</v>
      </c>
      <c r="W2191" s="12">
        <f t="shared" si="136"/>
        <v>1</v>
      </c>
      <c r="Z2191" s="60">
        <v>1</v>
      </c>
      <c r="AA2191" s="9">
        <f t="shared" si="137"/>
        <v>1</v>
      </c>
      <c r="AB2191" s="9">
        <f t="shared" si="138"/>
        <v>0</v>
      </c>
      <c r="AC2191" s="9">
        <f t="shared" si="139"/>
        <v>0</v>
      </c>
    </row>
    <row r="2192" spans="1:29" ht="15.75" customHeight="1" x14ac:dyDescent="0.2">
      <c r="A2192" s="9">
        <v>0</v>
      </c>
      <c r="B2192" s="9">
        <v>1</v>
      </c>
      <c r="C2192" s="9">
        <v>37</v>
      </c>
      <c r="D2192" s="9">
        <v>0</v>
      </c>
      <c r="E2192" s="9">
        <v>1</v>
      </c>
      <c r="F2192" s="9">
        <v>0</v>
      </c>
      <c r="G2192" s="9">
        <v>1</v>
      </c>
      <c r="H2192" s="9">
        <v>1</v>
      </c>
      <c r="I2192" s="9">
        <v>0</v>
      </c>
      <c r="J2192" s="9">
        <v>0</v>
      </c>
      <c r="K2192" s="9">
        <v>1</v>
      </c>
      <c r="L2192" s="9">
        <v>0</v>
      </c>
      <c r="M2192" s="9">
        <v>165</v>
      </c>
      <c r="N2192" s="9">
        <v>134.5</v>
      </c>
      <c r="O2192" s="9">
        <v>91</v>
      </c>
      <c r="P2192" s="9">
        <v>27.97</v>
      </c>
      <c r="Q2192" s="9">
        <v>86</v>
      </c>
      <c r="R2192" s="9">
        <v>80</v>
      </c>
      <c r="S2192" s="12"/>
      <c r="V2192" s="9">
        <v>1</v>
      </c>
      <c r="W2192" s="12">
        <f t="shared" si="136"/>
        <v>1</v>
      </c>
      <c r="Z2192" s="60">
        <v>2</v>
      </c>
      <c r="AA2192" s="9">
        <f t="shared" si="137"/>
        <v>0</v>
      </c>
      <c r="AB2192" s="9">
        <f t="shared" si="138"/>
        <v>1</v>
      </c>
      <c r="AC2192" s="9">
        <f t="shared" si="139"/>
        <v>0</v>
      </c>
    </row>
    <row r="2193" spans="1:29" ht="15.75" customHeight="1" x14ac:dyDescent="0.2">
      <c r="A2193" s="9">
        <v>0</v>
      </c>
      <c r="B2193" s="9">
        <v>0</v>
      </c>
      <c r="C2193" s="9">
        <v>52</v>
      </c>
      <c r="D2193" s="9">
        <v>1</v>
      </c>
      <c r="E2193" s="9">
        <v>0</v>
      </c>
      <c r="F2193" s="9">
        <v>0</v>
      </c>
      <c r="G2193" s="9">
        <v>1</v>
      </c>
      <c r="H2193" s="9">
        <v>20</v>
      </c>
      <c r="I2193" s="9">
        <v>0</v>
      </c>
      <c r="J2193" s="9">
        <v>0</v>
      </c>
      <c r="K2193" s="9">
        <v>0</v>
      </c>
      <c r="L2193" s="9">
        <v>0</v>
      </c>
      <c r="M2193" s="9">
        <v>232</v>
      </c>
      <c r="N2193" s="9">
        <v>115</v>
      </c>
      <c r="O2193" s="9">
        <v>80</v>
      </c>
      <c r="P2193" s="9">
        <v>28.79</v>
      </c>
      <c r="Q2193" s="9">
        <v>72</v>
      </c>
      <c r="R2193" s="9">
        <v>68</v>
      </c>
      <c r="S2193" s="12"/>
      <c r="V2193" s="9">
        <v>20</v>
      </c>
      <c r="W2193" s="12">
        <f t="shared" si="136"/>
        <v>1</v>
      </c>
      <c r="Z2193" s="60">
        <v>1</v>
      </c>
      <c r="AA2193" s="9">
        <f t="shared" si="137"/>
        <v>1</v>
      </c>
      <c r="AB2193" s="9">
        <f t="shared" si="138"/>
        <v>0</v>
      </c>
      <c r="AC2193" s="9">
        <f t="shared" si="139"/>
        <v>0</v>
      </c>
    </row>
    <row r="2194" spans="1:29" ht="15.75" customHeight="1" x14ac:dyDescent="0.2">
      <c r="A2194" s="9">
        <v>0</v>
      </c>
      <c r="B2194" s="9">
        <v>1</v>
      </c>
      <c r="C2194" s="9">
        <v>44</v>
      </c>
      <c r="D2194" s="9">
        <v>0</v>
      </c>
      <c r="E2194" s="9">
        <v>1</v>
      </c>
      <c r="F2194" s="9">
        <v>0</v>
      </c>
      <c r="G2194" s="9">
        <v>1</v>
      </c>
      <c r="H2194" s="9">
        <v>15</v>
      </c>
      <c r="I2194" s="9">
        <v>0</v>
      </c>
      <c r="J2194" s="9">
        <v>0</v>
      </c>
      <c r="K2194" s="9">
        <v>0</v>
      </c>
      <c r="L2194" s="9">
        <v>0</v>
      </c>
      <c r="M2194" s="9">
        <v>209</v>
      </c>
      <c r="N2194" s="9">
        <v>127</v>
      </c>
      <c r="O2194" s="9">
        <v>86</v>
      </c>
      <c r="P2194" s="9">
        <v>26.41</v>
      </c>
      <c r="Q2194" s="9">
        <v>85</v>
      </c>
      <c r="R2194" s="9">
        <v>88</v>
      </c>
      <c r="S2194" s="12"/>
      <c r="V2194" s="9">
        <v>15</v>
      </c>
      <c r="W2194" s="12">
        <f t="shared" si="136"/>
        <v>1</v>
      </c>
      <c r="Z2194" s="60">
        <v>2</v>
      </c>
      <c r="AA2194" s="9">
        <f t="shared" si="137"/>
        <v>0</v>
      </c>
      <c r="AB2194" s="9">
        <f t="shared" si="138"/>
        <v>1</v>
      </c>
      <c r="AC2194" s="9">
        <f t="shared" si="139"/>
        <v>0</v>
      </c>
    </row>
    <row r="2195" spans="1:29" ht="15.75" customHeight="1" x14ac:dyDescent="0.2">
      <c r="A2195" s="9">
        <v>0</v>
      </c>
      <c r="B2195" s="9">
        <v>1</v>
      </c>
      <c r="C2195" s="9">
        <v>44</v>
      </c>
      <c r="D2195" s="9">
        <v>0</v>
      </c>
      <c r="E2195" s="9">
        <v>1</v>
      </c>
      <c r="F2195" s="9">
        <v>0</v>
      </c>
      <c r="G2195" s="9">
        <v>1</v>
      </c>
      <c r="H2195" s="9">
        <v>30</v>
      </c>
      <c r="I2195" s="9">
        <v>0</v>
      </c>
      <c r="J2195" s="9">
        <v>0</v>
      </c>
      <c r="K2195" s="9">
        <v>0</v>
      </c>
      <c r="L2195" s="9">
        <v>0</v>
      </c>
      <c r="M2195" s="9">
        <v>339</v>
      </c>
      <c r="N2195" s="9">
        <v>97</v>
      </c>
      <c r="O2195" s="9">
        <v>62</v>
      </c>
      <c r="P2195" s="9">
        <v>22.19</v>
      </c>
      <c r="Q2195" s="9">
        <v>90</v>
      </c>
      <c r="R2195" s="9">
        <v>85</v>
      </c>
      <c r="S2195" s="12"/>
      <c r="V2195" s="9">
        <v>30</v>
      </c>
      <c r="W2195" s="12">
        <f t="shared" si="136"/>
        <v>1</v>
      </c>
      <c r="Z2195" s="60">
        <v>2</v>
      </c>
      <c r="AA2195" s="9">
        <f t="shared" si="137"/>
        <v>0</v>
      </c>
      <c r="AB2195" s="9">
        <f t="shared" si="138"/>
        <v>1</v>
      </c>
      <c r="AC2195" s="9">
        <f t="shared" si="139"/>
        <v>0</v>
      </c>
    </row>
    <row r="2196" spans="1:29" ht="15.75" customHeight="1" x14ac:dyDescent="0.2">
      <c r="A2196" s="9">
        <v>1</v>
      </c>
      <c r="B2196" s="9">
        <v>1</v>
      </c>
      <c r="C2196" s="9">
        <v>42</v>
      </c>
      <c r="D2196" s="9">
        <v>0</v>
      </c>
      <c r="E2196" s="9">
        <v>0</v>
      </c>
      <c r="F2196" s="9">
        <v>1</v>
      </c>
      <c r="G2196" s="9">
        <v>1</v>
      </c>
      <c r="H2196" s="9">
        <v>43</v>
      </c>
      <c r="I2196" s="9">
        <v>0</v>
      </c>
      <c r="J2196" s="9">
        <v>0</v>
      </c>
      <c r="K2196" s="9">
        <v>1</v>
      </c>
      <c r="L2196" s="9">
        <v>0</v>
      </c>
      <c r="M2196" s="9">
        <v>272</v>
      </c>
      <c r="N2196" s="9">
        <v>128</v>
      </c>
      <c r="O2196" s="9">
        <v>83</v>
      </c>
      <c r="P2196" s="9">
        <v>33.26</v>
      </c>
      <c r="Q2196" s="9">
        <v>80</v>
      </c>
      <c r="R2196" s="9">
        <v>63</v>
      </c>
      <c r="S2196" s="12"/>
      <c r="V2196" s="9">
        <v>43</v>
      </c>
      <c r="W2196" s="12">
        <f t="shared" si="136"/>
        <v>1</v>
      </c>
      <c r="Z2196" s="60">
        <v>3</v>
      </c>
      <c r="AA2196" s="9">
        <f t="shared" si="137"/>
        <v>0</v>
      </c>
      <c r="AB2196" s="9">
        <f t="shared" si="138"/>
        <v>0</v>
      </c>
      <c r="AC2196" s="9">
        <f t="shared" si="139"/>
        <v>1</v>
      </c>
    </row>
    <row r="2197" spans="1:29" ht="15.75" customHeight="1" x14ac:dyDescent="0.2">
      <c r="A2197" s="9">
        <v>0</v>
      </c>
      <c r="B2197" s="9">
        <v>1</v>
      </c>
      <c r="C2197" s="9">
        <v>45</v>
      </c>
      <c r="D2197" s="9">
        <v>0</v>
      </c>
      <c r="E2197" s="9">
        <v>1</v>
      </c>
      <c r="F2197" s="9">
        <v>0</v>
      </c>
      <c r="G2197" s="9">
        <v>1</v>
      </c>
      <c r="H2197" s="9">
        <v>25</v>
      </c>
      <c r="I2197" s="9">
        <v>0</v>
      </c>
      <c r="J2197" s="9">
        <v>0</v>
      </c>
      <c r="K2197" s="9">
        <v>0</v>
      </c>
      <c r="L2197" s="9">
        <v>0</v>
      </c>
      <c r="M2197" s="9">
        <v>288</v>
      </c>
      <c r="N2197" s="9">
        <v>124</v>
      </c>
      <c r="O2197" s="9">
        <v>81</v>
      </c>
      <c r="P2197" s="9">
        <v>27.94</v>
      </c>
      <c r="Q2197" s="9">
        <v>69</v>
      </c>
      <c r="R2197" s="9">
        <v>118</v>
      </c>
      <c r="S2197" s="12"/>
      <c r="V2197" s="9">
        <v>25</v>
      </c>
      <c r="W2197" s="12">
        <f t="shared" si="136"/>
        <v>1</v>
      </c>
      <c r="Z2197" s="60">
        <v>2</v>
      </c>
      <c r="AA2197" s="9">
        <f t="shared" si="137"/>
        <v>0</v>
      </c>
      <c r="AB2197" s="9">
        <f t="shared" si="138"/>
        <v>1</v>
      </c>
      <c r="AC2197" s="9">
        <f t="shared" si="139"/>
        <v>0</v>
      </c>
    </row>
    <row r="2198" spans="1:29" ht="15.75" customHeight="1" x14ac:dyDescent="0.2">
      <c r="A2198" s="9">
        <v>0</v>
      </c>
      <c r="B2198" s="9">
        <v>1</v>
      </c>
      <c r="C2198" s="9">
        <v>39</v>
      </c>
      <c r="D2198" s="9">
        <v>1</v>
      </c>
      <c r="E2198" s="9">
        <v>0</v>
      </c>
      <c r="F2198" s="9">
        <v>0</v>
      </c>
      <c r="G2198" s="9">
        <v>0</v>
      </c>
      <c r="H2198" s="9">
        <v>0</v>
      </c>
      <c r="I2198" s="9">
        <v>0</v>
      </c>
      <c r="J2198" s="9">
        <v>0</v>
      </c>
      <c r="K2198" s="9">
        <v>0</v>
      </c>
      <c r="L2198" s="9">
        <v>0</v>
      </c>
      <c r="M2198" s="9">
        <v>190</v>
      </c>
      <c r="N2198" s="9">
        <v>114</v>
      </c>
      <c r="O2198" s="9">
        <v>70</v>
      </c>
      <c r="P2198" s="9">
        <v>27.8</v>
      </c>
      <c r="Q2198" s="9">
        <v>60</v>
      </c>
      <c r="R2198" s="9">
        <v>80</v>
      </c>
      <c r="S2198" s="12"/>
      <c r="V2198" s="9">
        <v>0</v>
      </c>
      <c r="W2198" s="12">
        <f t="shared" si="136"/>
        <v>0</v>
      </c>
      <c r="Z2198" s="60">
        <v>1</v>
      </c>
      <c r="AA2198" s="9">
        <f t="shared" si="137"/>
        <v>1</v>
      </c>
      <c r="AB2198" s="9">
        <f t="shared" si="138"/>
        <v>0</v>
      </c>
      <c r="AC2198" s="9">
        <f t="shared" si="139"/>
        <v>0</v>
      </c>
    </row>
    <row r="2199" spans="1:29" ht="15.75" customHeight="1" x14ac:dyDescent="0.2">
      <c r="A2199" s="9">
        <v>1</v>
      </c>
      <c r="B2199" s="9">
        <v>0</v>
      </c>
      <c r="C2199" s="9">
        <v>63</v>
      </c>
      <c r="D2199" s="9">
        <v>1</v>
      </c>
      <c r="E2199" s="9">
        <v>0</v>
      </c>
      <c r="F2199" s="9">
        <v>0</v>
      </c>
      <c r="G2199" s="9">
        <v>0</v>
      </c>
      <c r="H2199" s="9">
        <v>0</v>
      </c>
      <c r="I2199" s="9">
        <v>0</v>
      </c>
      <c r="J2199" s="9">
        <v>0</v>
      </c>
      <c r="K2199" s="9">
        <v>1</v>
      </c>
      <c r="L2199" s="9">
        <v>0</v>
      </c>
      <c r="M2199" s="9">
        <v>293</v>
      </c>
      <c r="N2199" s="9">
        <v>193</v>
      </c>
      <c r="O2199" s="9">
        <v>63</v>
      </c>
      <c r="P2199" s="9">
        <v>30</v>
      </c>
      <c r="Q2199" s="9">
        <v>70</v>
      </c>
      <c r="R2199" s="9">
        <v>76</v>
      </c>
      <c r="S2199" s="12"/>
      <c r="V2199" s="9">
        <v>0</v>
      </c>
      <c r="W2199" s="12">
        <f t="shared" si="136"/>
        <v>0</v>
      </c>
      <c r="Z2199" s="60">
        <v>1</v>
      </c>
      <c r="AA2199" s="9">
        <f t="shared" si="137"/>
        <v>1</v>
      </c>
      <c r="AB2199" s="9">
        <f t="shared" si="138"/>
        <v>0</v>
      </c>
      <c r="AC2199" s="9">
        <f t="shared" si="139"/>
        <v>0</v>
      </c>
    </row>
    <row r="2200" spans="1:29" ht="15.75" customHeight="1" x14ac:dyDescent="0.2">
      <c r="A2200" s="9">
        <v>0</v>
      </c>
      <c r="B2200" s="9">
        <v>1</v>
      </c>
      <c r="C2200" s="9">
        <v>42</v>
      </c>
      <c r="D2200" s="9">
        <v>1</v>
      </c>
      <c r="E2200" s="9">
        <v>0</v>
      </c>
      <c r="F2200" s="9">
        <v>0</v>
      </c>
      <c r="G2200" s="9">
        <v>1</v>
      </c>
      <c r="H2200" s="9">
        <v>20</v>
      </c>
      <c r="I2200" s="9">
        <v>0</v>
      </c>
      <c r="J2200" s="9">
        <v>0</v>
      </c>
      <c r="K2200" s="9">
        <v>0</v>
      </c>
      <c r="L2200" s="9">
        <v>0</v>
      </c>
      <c r="M2200" s="9">
        <v>190</v>
      </c>
      <c r="N2200" s="9">
        <v>121.5</v>
      </c>
      <c r="O2200" s="9">
        <v>79</v>
      </c>
      <c r="P2200" s="9">
        <v>24.2</v>
      </c>
      <c r="Q2200" s="9">
        <v>92</v>
      </c>
      <c r="R2200" s="9">
        <v>77</v>
      </c>
      <c r="S2200" s="12"/>
      <c r="V2200" s="9">
        <v>20</v>
      </c>
      <c r="W2200" s="12">
        <f t="shared" si="136"/>
        <v>1</v>
      </c>
      <c r="Z2200" s="60">
        <v>1</v>
      </c>
      <c r="AA2200" s="9">
        <f t="shared" si="137"/>
        <v>1</v>
      </c>
      <c r="AB2200" s="9">
        <f t="shared" si="138"/>
        <v>0</v>
      </c>
      <c r="AC2200" s="9">
        <f t="shared" si="139"/>
        <v>0</v>
      </c>
    </row>
    <row r="2201" spans="1:29" ht="15.75" customHeight="1" x14ac:dyDescent="0.2">
      <c r="A2201" s="9">
        <v>0</v>
      </c>
      <c r="B2201" s="9">
        <v>1</v>
      </c>
      <c r="C2201" s="9">
        <v>55</v>
      </c>
      <c r="D2201" s="9">
        <v>0</v>
      </c>
      <c r="E2201" s="9">
        <v>0</v>
      </c>
      <c r="F2201" s="9">
        <v>0</v>
      </c>
      <c r="G2201" s="9">
        <v>0</v>
      </c>
      <c r="H2201" s="9">
        <v>0</v>
      </c>
      <c r="I2201" s="9">
        <v>0</v>
      </c>
      <c r="J2201" s="9">
        <v>0</v>
      </c>
      <c r="K2201" s="9">
        <v>0</v>
      </c>
      <c r="L2201" s="9">
        <v>0</v>
      </c>
      <c r="M2201" s="9">
        <v>260</v>
      </c>
      <c r="N2201" s="9">
        <v>120</v>
      </c>
      <c r="O2201" s="9">
        <v>80</v>
      </c>
      <c r="P2201" s="9">
        <v>28.89</v>
      </c>
      <c r="Q2201" s="9">
        <v>60</v>
      </c>
      <c r="R2201" s="9">
        <v>68</v>
      </c>
      <c r="S2201" s="12"/>
      <c r="V2201" s="9">
        <v>0</v>
      </c>
      <c r="W2201" s="12">
        <f t="shared" si="136"/>
        <v>0</v>
      </c>
      <c r="Z2201" s="60">
        <v>4</v>
      </c>
      <c r="AA2201" s="9">
        <f t="shared" si="137"/>
        <v>0</v>
      </c>
      <c r="AB2201" s="9">
        <f t="shared" si="138"/>
        <v>0</v>
      </c>
      <c r="AC2201" s="9">
        <f t="shared" si="139"/>
        <v>0</v>
      </c>
    </row>
    <row r="2202" spans="1:29" ht="15.75" customHeight="1" x14ac:dyDescent="0.2">
      <c r="A2202" s="9">
        <v>0</v>
      </c>
      <c r="B2202" s="9">
        <v>0</v>
      </c>
      <c r="C2202" s="9">
        <v>46</v>
      </c>
      <c r="D2202" s="9">
        <v>0</v>
      </c>
      <c r="E2202" s="9">
        <v>0</v>
      </c>
      <c r="F2202" s="9">
        <v>1</v>
      </c>
      <c r="G2202" s="9">
        <v>0</v>
      </c>
      <c r="H2202" s="9">
        <v>0</v>
      </c>
      <c r="I2202" s="9">
        <v>0</v>
      </c>
      <c r="J2202" s="9">
        <v>0</v>
      </c>
      <c r="K2202" s="9">
        <v>1</v>
      </c>
      <c r="L2202" s="9">
        <v>0</v>
      </c>
      <c r="M2202" s="9">
        <v>230</v>
      </c>
      <c r="N2202" s="9">
        <v>154</v>
      </c>
      <c r="O2202" s="9">
        <v>98</v>
      </c>
      <c r="P2202" s="9">
        <v>28.23</v>
      </c>
      <c r="Q2202" s="9">
        <v>75</v>
      </c>
      <c r="R2202" s="9">
        <v>90</v>
      </c>
      <c r="S2202" s="12"/>
      <c r="V2202" s="9">
        <v>0</v>
      </c>
      <c r="W2202" s="12">
        <f t="shared" si="136"/>
        <v>0</v>
      </c>
      <c r="Z2202" s="60">
        <v>3</v>
      </c>
      <c r="AA2202" s="9">
        <f t="shared" si="137"/>
        <v>0</v>
      </c>
      <c r="AB2202" s="9">
        <f t="shared" si="138"/>
        <v>0</v>
      </c>
      <c r="AC2202" s="9">
        <f t="shared" si="139"/>
        <v>1</v>
      </c>
    </row>
    <row r="2203" spans="1:29" ht="15.75" customHeight="1" x14ac:dyDescent="0.2">
      <c r="A2203" s="9">
        <v>0</v>
      </c>
      <c r="B2203" s="9">
        <v>1</v>
      </c>
      <c r="C2203" s="9">
        <v>45</v>
      </c>
      <c r="D2203" s="9">
        <v>1</v>
      </c>
      <c r="E2203" s="9">
        <v>0</v>
      </c>
      <c r="F2203" s="9">
        <v>0</v>
      </c>
      <c r="G2203" s="9">
        <v>0</v>
      </c>
      <c r="H2203" s="9">
        <v>0</v>
      </c>
      <c r="I2203" s="9">
        <v>0</v>
      </c>
      <c r="J2203" s="9">
        <v>0</v>
      </c>
      <c r="K2203" s="9">
        <v>0</v>
      </c>
      <c r="L2203" s="9">
        <v>0</v>
      </c>
      <c r="M2203" s="9">
        <v>258</v>
      </c>
      <c r="N2203" s="9">
        <v>128</v>
      </c>
      <c r="O2203" s="9">
        <v>79</v>
      </c>
      <c r="P2203" s="9">
        <v>32.03</v>
      </c>
      <c r="Q2203" s="9">
        <v>70</v>
      </c>
      <c r="R2203" s="9">
        <v>75</v>
      </c>
      <c r="S2203" s="12"/>
      <c r="V2203" s="9">
        <v>0</v>
      </c>
      <c r="W2203" s="12">
        <f t="shared" si="136"/>
        <v>0</v>
      </c>
      <c r="Z2203" s="60">
        <v>1</v>
      </c>
      <c r="AA2203" s="9">
        <f t="shared" si="137"/>
        <v>1</v>
      </c>
      <c r="AB2203" s="9">
        <f t="shared" si="138"/>
        <v>0</v>
      </c>
      <c r="AC2203" s="9">
        <f t="shared" si="139"/>
        <v>0</v>
      </c>
    </row>
    <row r="2204" spans="1:29" ht="15.75" customHeight="1" x14ac:dyDescent="0.2">
      <c r="A2204" s="9">
        <v>0</v>
      </c>
      <c r="B2204" s="9">
        <v>0</v>
      </c>
      <c r="C2204" s="9">
        <v>37</v>
      </c>
      <c r="D2204" s="9">
        <v>0</v>
      </c>
      <c r="E2204" s="9">
        <v>1</v>
      </c>
      <c r="F2204" s="9">
        <v>0</v>
      </c>
      <c r="G2204" s="9">
        <v>0</v>
      </c>
      <c r="H2204" s="9">
        <v>0</v>
      </c>
      <c r="I2204" s="9">
        <v>0</v>
      </c>
      <c r="J2204" s="9">
        <v>0</v>
      </c>
      <c r="K2204" s="9">
        <v>0</v>
      </c>
      <c r="L2204" s="9">
        <v>0</v>
      </c>
      <c r="M2204" s="9">
        <v>209</v>
      </c>
      <c r="N2204" s="9">
        <v>115</v>
      </c>
      <c r="O2204" s="9">
        <v>69</v>
      </c>
      <c r="P2204" s="9">
        <v>24.66</v>
      </c>
      <c r="Q2204" s="9">
        <v>72</v>
      </c>
      <c r="R2204" s="9">
        <v>77</v>
      </c>
      <c r="S2204" s="12"/>
      <c r="V2204" s="9">
        <v>0</v>
      </c>
      <c r="W2204" s="12">
        <f t="shared" si="136"/>
        <v>0</v>
      </c>
      <c r="Z2204" s="60">
        <v>2</v>
      </c>
      <c r="AA2204" s="9">
        <f t="shared" si="137"/>
        <v>0</v>
      </c>
      <c r="AB2204" s="9">
        <f t="shared" si="138"/>
        <v>1</v>
      </c>
      <c r="AC2204" s="9">
        <f t="shared" si="139"/>
        <v>0</v>
      </c>
    </row>
    <row r="2205" spans="1:29" ht="15.75" customHeight="1" x14ac:dyDescent="0.2">
      <c r="A2205" s="9">
        <v>0</v>
      </c>
      <c r="B2205" s="9">
        <v>0</v>
      </c>
      <c r="C2205" s="9">
        <v>50</v>
      </c>
      <c r="D2205" s="9">
        <v>0</v>
      </c>
      <c r="E2205" s="9">
        <v>1</v>
      </c>
      <c r="F2205" s="9">
        <v>0</v>
      </c>
      <c r="G2205" s="9">
        <v>0</v>
      </c>
      <c r="H2205" s="9">
        <v>0</v>
      </c>
      <c r="I2205" s="9">
        <v>0</v>
      </c>
      <c r="J2205" s="9">
        <v>0</v>
      </c>
      <c r="K2205" s="9">
        <v>0</v>
      </c>
      <c r="L2205" s="9">
        <v>0</v>
      </c>
      <c r="M2205" s="9">
        <v>232</v>
      </c>
      <c r="N2205" s="9">
        <v>120</v>
      </c>
      <c r="O2205" s="9">
        <v>75</v>
      </c>
      <c r="P2205" s="9">
        <v>23.88</v>
      </c>
      <c r="Q2205" s="9">
        <v>60</v>
      </c>
      <c r="R2205" s="9">
        <v>74</v>
      </c>
      <c r="S2205" s="12"/>
      <c r="V2205" s="9">
        <v>0</v>
      </c>
      <c r="W2205" s="12">
        <f t="shared" si="136"/>
        <v>0</v>
      </c>
      <c r="Z2205" s="60">
        <v>2</v>
      </c>
      <c r="AA2205" s="9">
        <f t="shared" si="137"/>
        <v>0</v>
      </c>
      <c r="AB2205" s="9">
        <f t="shared" si="138"/>
        <v>1</v>
      </c>
      <c r="AC2205" s="9">
        <f t="shared" si="139"/>
        <v>0</v>
      </c>
    </row>
    <row r="2206" spans="1:29" ht="15.75" customHeight="1" x14ac:dyDescent="0.2">
      <c r="A2206" s="9">
        <v>0</v>
      </c>
      <c r="B2206" s="9">
        <v>1</v>
      </c>
      <c r="C2206" s="9">
        <v>52</v>
      </c>
      <c r="D2206" s="9">
        <v>0</v>
      </c>
      <c r="E2206" s="9">
        <v>1</v>
      </c>
      <c r="F2206" s="9">
        <v>0</v>
      </c>
      <c r="G2206" s="9">
        <v>1</v>
      </c>
      <c r="H2206" s="9">
        <v>20</v>
      </c>
      <c r="I2206" s="9">
        <v>0</v>
      </c>
      <c r="J2206" s="9">
        <v>1</v>
      </c>
      <c r="K2206" s="9">
        <v>1</v>
      </c>
      <c r="L2206" s="9">
        <v>0</v>
      </c>
      <c r="M2206" s="9">
        <v>260</v>
      </c>
      <c r="N2206" s="9">
        <v>158</v>
      </c>
      <c r="O2206" s="9">
        <v>96</v>
      </c>
      <c r="P2206" s="9">
        <v>21.17</v>
      </c>
      <c r="Q2206" s="9">
        <v>74</v>
      </c>
      <c r="R2206" s="9">
        <v>82</v>
      </c>
      <c r="S2206" s="12"/>
      <c r="V2206" s="9">
        <v>20</v>
      </c>
      <c r="W2206" s="12">
        <f t="shared" si="136"/>
        <v>1</v>
      </c>
      <c r="Z2206" s="60">
        <v>2</v>
      </c>
      <c r="AA2206" s="9">
        <f t="shared" si="137"/>
        <v>0</v>
      </c>
      <c r="AB2206" s="9">
        <f t="shared" si="138"/>
        <v>1</v>
      </c>
      <c r="AC2206" s="9">
        <f t="shared" si="139"/>
        <v>0</v>
      </c>
    </row>
    <row r="2207" spans="1:29" ht="15.75" customHeight="1" x14ac:dyDescent="0.2">
      <c r="A2207" s="9">
        <v>0</v>
      </c>
      <c r="B2207" s="9">
        <v>1</v>
      </c>
      <c r="C2207" s="9">
        <v>53</v>
      </c>
      <c r="D2207" s="9">
        <v>1</v>
      </c>
      <c r="E2207" s="9">
        <v>0</v>
      </c>
      <c r="F2207" s="9">
        <v>0</v>
      </c>
      <c r="G2207" s="9">
        <v>1</v>
      </c>
      <c r="H2207" s="9">
        <v>20</v>
      </c>
      <c r="I2207" s="9">
        <v>0</v>
      </c>
      <c r="J2207" s="9">
        <v>0</v>
      </c>
      <c r="K2207" s="9">
        <v>0</v>
      </c>
      <c r="L2207" s="9">
        <v>0</v>
      </c>
      <c r="M2207" s="9">
        <v>260</v>
      </c>
      <c r="N2207" s="9">
        <v>120</v>
      </c>
      <c r="O2207" s="9">
        <v>80</v>
      </c>
      <c r="P2207" s="9">
        <v>29.35</v>
      </c>
      <c r="Q2207" s="9">
        <v>64</v>
      </c>
      <c r="R2207" s="9">
        <v>73</v>
      </c>
      <c r="S2207" s="12"/>
      <c r="V2207" s="9">
        <v>20</v>
      </c>
      <c r="W2207" s="12">
        <f t="shared" si="136"/>
        <v>1</v>
      </c>
      <c r="Z2207" s="60">
        <v>1</v>
      </c>
      <c r="AA2207" s="9">
        <f t="shared" si="137"/>
        <v>1</v>
      </c>
      <c r="AB2207" s="9">
        <f t="shared" si="138"/>
        <v>0</v>
      </c>
      <c r="AC2207" s="9">
        <f t="shared" si="139"/>
        <v>0</v>
      </c>
    </row>
    <row r="2208" spans="1:29" ht="15.75" customHeight="1" x14ac:dyDescent="0.2">
      <c r="A2208" s="9">
        <v>1</v>
      </c>
      <c r="B2208" s="9">
        <v>1</v>
      </c>
      <c r="C2208" s="9">
        <v>46</v>
      </c>
      <c r="D2208" s="9">
        <v>1</v>
      </c>
      <c r="E2208" s="9">
        <v>0</v>
      </c>
      <c r="F2208" s="9">
        <v>0</v>
      </c>
      <c r="G2208" s="9">
        <v>1</v>
      </c>
      <c r="H2208" s="9">
        <v>15</v>
      </c>
      <c r="I2208" s="9">
        <v>0</v>
      </c>
      <c r="J2208" s="9">
        <v>0</v>
      </c>
      <c r="K2208" s="9">
        <v>1</v>
      </c>
      <c r="L2208" s="9">
        <v>0</v>
      </c>
      <c r="M2208" s="9">
        <v>405</v>
      </c>
      <c r="N2208" s="9">
        <v>181.5</v>
      </c>
      <c r="O2208" s="9">
        <v>102.5</v>
      </c>
      <c r="P2208" s="9">
        <v>26.33</v>
      </c>
      <c r="Q2208" s="9">
        <v>98</v>
      </c>
      <c r="R2208" s="9">
        <v>97</v>
      </c>
      <c r="S2208" s="12"/>
      <c r="V2208" s="9">
        <v>15</v>
      </c>
      <c r="W2208" s="12">
        <f t="shared" si="136"/>
        <v>1</v>
      </c>
      <c r="Z2208" s="60">
        <v>1</v>
      </c>
      <c r="AA2208" s="9">
        <f t="shared" si="137"/>
        <v>1</v>
      </c>
      <c r="AB2208" s="9">
        <f t="shared" si="138"/>
        <v>0</v>
      </c>
      <c r="AC2208" s="9">
        <f t="shared" si="139"/>
        <v>0</v>
      </c>
    </row>
    <row r="2209" spans="1:29" ht="15.75" customHeight="1" x14ac:dyDescent="0.2">
      <c r="A2209" s="9">
        <v>0</v>
      </c>
      <c r="B2209" s="9">
        <v>0</v>
      </c>
      <c r="C2209" s="9">
        <v>35</v>
      </c>
      <c r="D2209" s="9">
        <v>0</v>
      </c>
      <c r="E2209" s="9">
        <v>1</v>
      </c>
      <c r="F2209" s="9">
        <v>0</v>
      </c>
      <c r="G2209" s="9">
        <v>0</v>
      </c>
      <c r="H2209" s="9">
        <v>0</v>
      </c>
      <c r="I2209" s="9">
        <v>0</v>
      </c>
      <c r="J2209" s="9">
        <v>0</v>
      </c>
      <c r="K2209" s="9">
        <v>0</v>
      </c>
      <c r="L2209" s="9">
        <v>0</v>
      </c>
      <c r="M2209" s="9">
        <v>197</v>
      </c>
      <c r="N2209" s="9">
        <v>109</v>
      </c>
      <c r="O2209" s="9">
        <v>73</v>
      </c>
      <c r="P2209" s="9">
        <v>26.38</v>
      </c>
      <c r="Q2209" s="9">
        <v>71</v>
      </c>
      <c r="R2209" s="9">
        <v>95</v>
      </c>
      <c r="S2209" s="12"/>
      <c r="V2209" s="9">
        <v>0</v>
      </c>
      <c r="W2209" s="12">
        <f t="shared" si="136"/>
        <v>0</v>
      </c>
      <c r="Z2209" s="60">
        <v>2</v>
      </c>
      <c r="AA2209" s="9">
        <f t="shared" si="137"/>
        <v>0</v>
      </c>
      <c r="AB2209" s="9">
        <f t="shared" si="138"/>
        <v>1</v>
      </c>
      <c r="AC2209" s="9">
        <f t="shared" si="139"/>
        <v>0</v>
      </c>
    </row>
    <row r="2210" spans="1:29" ht="15.75" customHeight="1" x14ac:dyDescent="0.2">
      <c r="A2210" s="9">
        <v>0</v>
      </c>
      <c r="B2210" s="9">
        <v>0</v>
      </c>
      <c r="C2210" s="9">
        <v>42</v>
      </c>
      <c r="D2210" s="9">
        <v>0</v>
      </c>
      <c r="E2210" s="9">
        <v>1</v>
      </c>
      <c r="F2210" s="9">
        <v>0</v>
      </c>
      <c r="G2210" s="9">
        <v>1</v>
      </c>
      <c r="H2210" s="9">
        <v>10</v>
      </c>
      <c r="I2210" s="9">
        <v>0</v>
      </c>
      <c r="J2210" s="9">
        <v>0</v>
      </c>
      <c r="K2210" s="9">
        <v>0</v>
      </c>
      <c r="L2210" s="9">
        <v>0</v>
      </c>
      <c r="M2210" s="9">
        <v>359</v>
      </c>
      <c r="N2210" s="9">
        <v>115</v>
      </c>
      <c r="O2210" s="9">
        <v>71</v>
      </c>
      <c r="P2210" s="9">
        <v>24.46</v>
      </c>
      <c r="Q2210" s="9">
        <v>75</v>
      </c>
      <c r="R2210" s="9">
        <v>68</v>
      </c>
      <c r="S2210" s="12"/>
      <c r="V2210" s="9">
        <v>10</v>
      </c>
      <c r="W2210" s="12">
        <f t="shared" si="136"/>
        <v>1</v>
      </c>
      <c r="Z2210" s="60">
        <v>2</v>
      </c>
      <c r="AA2210" s="9">
        <f t="shared" si="137"/>
        <v>0</v>
      </c>
      <c r="AB2210" s="9">
        <f t="shared" si="138"/>
        <v>1</v>
      </c>
      <c r="AC2210" s="9">
        <f t="shared" si="139"/>
        <v>0</v>
      </c>
    </row>
    <row r="2211" spans="1:29" ht="15.75" customHeight="1" x14ac:dyDescent="0.2">
      <c r="A2211" s="9">
        <v>1</v>
      </c>
      <c r="B2211" s="9">
        <v>0</v>
      </c>
      <c r="C2211" s="9">
        <v>48</v>
      </c>
      <c r="D2211" s="9">
        <v>1</v>
      </c>
      <c r="E2211" s="9">
        <v>0</v>
      </c>
      <c r="F2211" s="9">
        <v>0</v>
      </c>
      <c r="G2211" s="9">
        <v>1</v>
      </c>
      <c r="H2211" s="9">
        <v>2</v>
      </c>
      <c r="I2211" s="9">
        <v>0</v>
      </c>
      <c r="J2211" s="9">
        <v>0</v>
      </c>
      <c r="K2211" s="9">
        <v>0</v>
      </c>
      <c r="L2211" s="9">
        <v>0</v>
      </c>
      <c r="M2211" s="9">
        <v>234</v>
      </c>
      <c r="N2211" s="9">
        <v>129</v>
      </c>
      <c r="O2211" s="9">
        <v>90</v>
      </c>
      <c r="P2211" s="9">
        <v>16.61</v>
      </c>
      <c r="Q2211" s="9">
        <v>80</v>
      </c>
      <c r="R2211" s="9">
        <v>78</v>
      </c>
      <c r="S2211" s="12"/>
      <c r="V2211" s="9">
        <v>2</v>
      </c>
      <c r="W2211" s="12">
        <f t="shared" si="136"/>
        <v>1</v>
      </c>
      <c r="Z2211" s="60">
        <v>1</v>
      </c>
      <c r="AA2211" s="9">
        <f t="shared" si="137"/>
        <v>1</v>
      </c>
      <c r="AB2211" s="9">
        <f t="shared" si="138"/>
        <v>0</v>
      </c>
      <c r="AC2211" s="9">
        <f t="shared" si="139"/>
        <v>0</v>
      </c>
    </row>
    <row r="2212" spans="1:29" ht="15.75" customHeight="1" x14ac:dyDescent="0.2">
      <c r="A2212" s="9">
        <v>0</v>
      </c>
      <c r="B2212" s="9">
        <v>0</v>
      </c>
      <c r="C2212" s="9">
        <v>52</v>
      </c>
      <c r="D2212" s="9">
        <v>1</v>
      </c>
      <c r="E2212" s="9">
        <v>0</v>
      </c>
      <c r="F2212" s="9">
        <v>0</v>
      </c>
      <c r="G2212" s="9">
        <v>0</v>
      </c>
      <c r="H2212" s="9">
        <v>0</v>
      </c>
      <c r="I2212" s="9">
        <v>0</v>
      </c>
      <c r="J2212" s="9">
        <v>0</v>
      </c>
      <c r="K2212" s="9">
        <v>0</v>
      </c>
      <c r="L2212" s="9">
        <v>0</v>
      </c>
      <c r="M2212" s="9">
        <v>234</v>
      </c>
      <c r="N2212" s="9">
        <v>130</v>
      </c>
      <c r="O2212" s="9">
        <v>75</v>
      </c>
      <c r="P2212" s="9">
        <v>28.35</v>
      </c>
      <c r="Q2212" s="9">
        <v>82</v>
      </c>
      <c r="R2212" s="9">
        <v>72</v>
      </c>
      <c r="S2212" s="12"/>
      <c r="V2212" s="9">
        <v>0</v>
      </c>
      <c r="W2212" s="12">
        <f t="shared" si="136"/>
        <v>0</v>
      </c>
      <c r="Z2212" s="60">
        <v>1</v>
      </c>
      <c r="AA2212" s="9">
        <f t="shared" si="137"/>
        <v>1</v>
      </c>
      <c r="AB2212" s="9">
        <f t="shared" si="138"/>
        <v>0</v>
      </c>
      <c r="AC2212" s="9">
        <f t="shared" si="139"/>
        <v>0</v>
      </c>
    </row>
    <row r="2213" spans="1:29" ht="15.75" customHeight="1" x14ac:dyDescent="0.2">
      <c r="A2213" s="9">
        <v>0</v>
      </c>
      <c r="B2213" s="9">
        <v>1</v>
      </c>
      <c r="C2213" s="9">
        <v>41</v>
      </c>
      <c r="D2213" s="9">
        <v>0</v>
      </c>
      <c r="E2213" s="9">
        <v>0</v>
      </c>
      <c r="F2213" s="9">
        <v>1</v>
      </c>
      <c r="G2213" s="9">
        <v>0</v>
      </c>
      <c r="H2213" s="9">
        <v>0</v>
      </c>
      <c r="I2213" s="9">
        <v>0</v>
      </c>
      <c r="J2213" s="9">
        <v>0</v>
      </c>
      <c r="K2213" s="9">
        <v>1</v>
      </c>
      <c r="L2213" s="9">
        <v>0</v>
      </c>
      <c r="M2213" s="9">
        <v>230</v>
      </c>
      <c r="N2213" s="9">
        <v>150</v>
      </c>
      <c r="O2213" s="9">
        <v>101</v>
      </c>
      <c r="P2213" s="9">
        <v>28.54</v>
      </c>
      <c r="Q2213" s="9">
        <v>75</v>
      </c>
      <c r="R2213" s="9">
        <v>65</v>
      </c>
      <c r="S2213" s="12"/>
      <c r="V2213" s="9">
        <v>0</v>
      </c>
      <c r="W2213" s="12">
        <f t="shared" si="136"/>
        <v>0</v>
      </c>
      <c r="Z2213" s="60">
        <v>3</v>
      </c>
      <c r="AA2213" s="9">
        <f t="shared" si="137"/>
        <v>0</v>
      </c>
      <c r="AB2213" s="9">
        <f t="shared" si="138"/>
        <v>0</v>
      </c>
      <c r="AC2213" s="9">
        <f t="shared" si="139"/>
        <v>1</v>
      </c>
    </row>
    <row r="2214" spans="1:29" ht="15.75" customHeight="1" x14ac:dyDescent="0.2">
      <c r="A2214" s="9">
        <v>0</v>
      </c>
      <c r="B2214" s="9">
        <v>0</v>
      </c>
      <c r="C2214" s="9">
        <v>48</v>
      </c>
      <c r="D2214" s="9">
        <v>1</v>
      </c>
      <c r="E2214" s="9">
        <v>0</v>
      </c>
      <c r="F2214" s="9">
        <v>0</v>
      </c>
      <c r="G2214" s="9">
        <v>1</v>
      </c>
      <c r="H2214" s="9">
        <v>35</v>
      </c>
      <c r="I2214" s="9">
        <v>0</v>
      </c>
      <c r="J2214" s="9">
        <v>0</v>
      </c>
      <c r="K2214" s="9">
        <v>1</v>
      </c>
      <c r="L2214" s="9">
        <v>0</v>
      </c>
      <c r="M2214" s="9">
        <v>174</v>
      </c>
      <c r="N2214" s="9">
        <v>154</v>
      </c>
      <c r="O2214" s="9">
        <v>84</v>
      </c>
      <c r="P2214" s="9">
        <v>31.76</v>
      </c>
      <c r="Q2214" s="9">
        <v>72</v>
      </c>
      <c r="R2214" s="9">
        <v>90</v>
      </c>
      <c r="S2214" s="12"/>
      <c r="V2214" s="9">
        <v>35</v>
      </c>
      <c r="W2214" s="12">
        <f t="shared" si="136"/>
        <v>1</v>
      </c>
      <c r="Z2214" s="60">
        <v>1</v>
      </c>
      <c r="AA2214" s="9">
        <f t="shared" si="137"/>
        <v>1</v>
      </c>
      <c r="AB2214" s="9">
        <f t="shared" si="138"/>
        <v>0</v>
      </c>
      <c r="AC2214" s="9">
        <f t="shared" si="139"/>
        <v>0</v>
      </c>
    </row>
    <row r="2215" spans="1:29" ht="15.75" customHeight="1" x14ac:dyDescent="0.2">
      <c r="A2215" s="9">
        <v>0</v>
      </c>
      <c r="B2215" s="9">
        <v>1</v>
      </c>
      <c r="C2215" s="9">
        <v>62</v>
      </c>
      <c r="D2215" s="9">
        <v>1</v>
      </c>
      <c r="E2215" s="9">
        <v>0</v>
      </c>
      <c r="F2215" s="9">
        <v>0</v>
      </c>
      <c r="G2215" s="9">
        <v>1</v>
      </c>
      <c r="H2215" s="9">
        <v>20</v>
      </c>
      <c r="I2215" s="9">
        <v>0</v>
      </c>
      <c r="J2215" s="9">
        <v>0</v>
      </c>
      <c r="K2215" s="9">
        <v>0</v>
      </c>
      <c r="L2215" s="9">
        <v>0</v>
      </c>
      <c r="M2215" s="9">
        <v>295</v>
      </c>
      <c r="N2215" s="9">
        <v>139</v>
      </c>
      <c r="O2215" s="9">
        <v>80</v>
      </c>
      <c r="P2215" s="9">
        <v>21.28</v>
      </c>
      <c r="Q2215" s="9">
        <v>63</v>
      </c>
      <c r="R2215" s="9">
        <v>97</v>
      </c>
      <c r="S2215" s="12"/>
      <c r="V2215" s="9">
        <v>20</v>
      </c>
      <c r="W2215" s="12">
        <f t="shared" si="136"/>
        <v>1</v>
      </c>
      <c r="Z2215" s="60">
        <v>1</v>
      </c>
      <c r="AA2215" s="9">
        <f t="shared" si="137"/>
        <v>1</v>
      </c>
      <c r="AB2215" s="9">
        <f t="shared" si="138"/>
        <v>0</v>
      </c>
      <c r="AC2215" s="9">
        <f t="shared" si="139"/>
        <v>0</v>
      </c>
    </row>
    <row r="2216" spans="1:29" ht="15.75" customHeight="1" x14ac:dyDescent="0.2">
      <c r="A2216" s="9">
        <v>0</v>
      </c>
      <c r="B2216" s="9">
        <v>0</v>
      </c>
      <c r="C2216" s="9">
        <v>53</v>
      </c>
      <c r="D2216" s="9">
        <v>0</v>
      </c>
      <c r="E2216" s="9">
        <v>0</v>
      </c>
      <c r="F2216" s="9">
        <v>0</v>
      </c>
      <c r="G2216" s="9">
        <v>0</v>
      </c>
      <c r="H2216" s="9">
        <v>0</v>
      </c>
      <c r="I2216" s="9">
        <v>0</v>
      </c>
      <c r="J2216" s="9">
        <v>0</v>
      </c>
      <c r="K2216" s="9">
        <v>1</v>
      </c>
      <c r="L2216" s="9">
        <v>0</v>
      </c>
      <c r="M2216" s="9">
        <v>243</v>
      </c>
      <c r="N2216" s="9">
        <v>188.5</v>
      </c>
      <c r="O2216" s="9">
        <v>106.5</v>
      </c>
      <c r="P2216" s="9">
        <v>29.82</v>
      </c>
      <c r="Q2216" s="9">
        <v>68</v>
      </c>
      <c r="R2216" s="9">
        <v>70</v>
      </c>
      <c r="S2216" s="12"/>
      <c r="V2216" s="9">
        <v>0</v>
      </c>
      <c r="W2216" s="12">
        <f t="shared" si="136"/>
        <v>0</v>
      </c>
      <c r="Z2216" s="60">
        <v>4</v>
      </c>
      <c r="AA2216" s="9">
        <f t="shared" si="137"/>
        <v>0</v>
      </c>
      <c r="AB2216" s="9">
        <f t="shared" si="138"/>
        <v>0</v>
      </c>
      <c r="AC2216" s="9">
        <f t="shared" si="139"/>
        <v>0</v>
      </c>
    </row>
    <row r="2217" spans="1:29" ht="15.75" customHeight="1" x14ac:dyDescent="0.2">
      <c r="A2217" s="9">
        <v>1</v>
      </c>
      <c r="B2217" s="9">
        <v>1</v>
      </c>
      <c r="C2217" s="9">
        <v>60</v>
      </c>
      <c r="D2217" s="9">
        <v>1</v>
      </c>
      <c r="E2217" s="9">
        <v>0</v>
      </c>
      <c r="F2217" s="9">
        <v>0</v>
      </c>
      <c r="G2217" s="9">
        <v>1</v>
      </c>
      <c r="H2217" s="9">
        <v>20</v>
      </c>
      <c r="I2217" s="9">
        <v>0</v>
      </c>
      <c r="J2217" s="9">
        <v>0</v>
      </c>
      <c r="K2217" s="9">
        <v>0</v>
      </c>
      <c r="L2217" s="9">
        <v>0</v>
      </c>
      <c r="M2217" s="9">
        <v>260</v>
      </c>
      <c r="N2217" s="9">
        <v>127.5</v>
      </c>
      <c r="O2217" s="9">
        <v>72.5</v>
      </c>
      <c r="P2217" s="9">
        <v>25.06</v>
      </c>
      <c r="Q2217" s="9">
        <v>65</v>
      </c>
      <c r="R2217" s="9">
        <v>75</v>
      </c>
      <c r="S2217" s="12"/>
      <c r="V2217" s="9">
        <v>20</v>
      </c>
      <c r="W2217" s="12">
        <f t="shared" si="136"/>
        <v>1</v>
      </c>
      <c r="Z2217" s="60">
        <v>1</v>
      </c>
      <c r="AA2217" s="9">
        <f t="shared" si="137"/>
        <v>1</v>
      </c>
      <c r="AB2217" s="9">
        <f t="shared" si="138"/>
        <v>0</v>
      </c>
      <c r="AC2217" s="9">
        <f t="shared" si="139"/>
        <v>0</v>
      </c>
    </row>
    <row r="2218" spans="1:29" ht="15.75" customHeight="1" x14ac:dyDescent="0.2">
      <c r="A2218" s="9">
        <v>0</v>
      </c>
      <c r="B2218" s="9">
        <v>1</v>
      </c>
      <c r="C2218" s="9">
        <v>45</v>
      </c>
      <c r="D2218" s="9">
        <v>0</v>
      </c>
      <c r="E2218" s="9">
        <v>0</v>
      </c>
      <c r="F2218" s="9">
        <v>0</v>
      </c>
      <c r="G2218" s="9">
        <v>1</v>
      </c>
      <c r="H2218" s="9">
        <v>20</v>
      </c>
      <c r="I2218" s="9">
        <v>0</v>
      </c>
      <c r="J2218" s="9">
        <v>0</v>
      </c>
      <c r="K2218" s="9">
        <v>0</v>
      </c>
      <c r="L2218" s="9">
        <v>0</v>
      </c>
      <c r="M2218" s="9">
        <v>202</v>
      </c>
      <c r="N2218" s="9">
        <v>99</v>
      </c>
      <c r="O2218" s="9">
        <v>76</v>
      </c>
      <c r="P2218" s="9">
        <v>24.61</v>
      </c>
      <c r="Q2218" s="9">
        <v>94</v>
      </c>
      <c r="R2218" s="9">
        <v>78</v>
      </c>
      <c r="S2218" s="12"/>
      <c r="V2218" s="9">
        <v>20</v>
      </c>
      <c r="W2218" s="12">
        <f t="shared" si="136"/>
        <v>1</v>
      </c>
      <c r="Z2218" s="60">
        <v>4</v>
      </c>
      <c r="AA2218" s="9">
        <f t="shared" si="137"/>
        <v>0</v>
      </c>
      <c r="AB2218" s="9">
        <f t="shared" si="138"/>
        <v>0</v>
      </c>
      <c r="AC2218" s="9">
        <f t="shared" si="139"/>
        <v>0</v>
      </c>
    </row>
    <row r="2219" spans="1:29" ht="15.75" customHeight="1" x14ac:dyDescent="0.2">
      <c r="A2219" s="9">
        <v>0</v>
      </c>
      <c r="B2219" s="9">
        <v>1</v>
      </c>
      <c r="C2219" s="9">
        <v>39</v>
      </c>
      <c r="D2219" s="9">
        <v>1</v>
      </c>
      <c r="E2219" s="9">
        <v>0</v>
      </c>
      <c r="F2219" s="9">
        <v>0</v>
      </c>
      <c r="G2219" s="9">
        <v>1</v>
      </c>
      <c r="H2219" s="9">
        <v>20</v>
      </c>
      <c r="I2219" s="9">
        <v>0</v>
      </c>
      <c r="J2219" s="9">
        <v>0</v>
      </c>
      <c r="K2219" s="9">
        <v>0</v>
      </c>
      <c r="L2219" s="9">
        <v>1</v>
      </c>
      <c r="M2219" s="9">
        <v>195</v>
      </c>
      <c r="N2219" s="9">
        <v>106</v>
      </c>
      <c r="O2219" s="9">
        <v>80</v>
      </c>
      <c r="P2219" s="9">
        <v>23.57</v>
      </c>
      <c r="Q2219" s="9">
        <v>85</v>
      </c>
      <c r="R2219" s="9">
        <v>132</v>
      </c>
      <c r="S2219" s="12"/>
      <c r="V2219" s="9">
        <v>20</v>
      </c>
      <c r="W2219" s="12">
        <f t="shared" si="136"/>
        <v>1</v>
      </c>
      <c r="Z2219" s="60">
        <v>1</v>
      </c>
      <c r="AA2219" s="9">
        <f t="shared" si="137"/>
        <v>1</v>
      </c>
      <c r="AB2219" s="9">
        <f t="shared" si="138"/>
        <v>0</v>
      </c>
      <c r="AC2219" s="9">
        <f t="shared" si="139"/>
        <v>0</v>
      </c>
    </row>
    <row r="2220" spans="1:29" ht="15.75" customHeight="1" x14ac:dyDescent="0.2">
      <c r="A2220" s="9">
        <v>0</v>
      </c>
      <c r="B2220" s="9">
        <v>1</v>
      </c>
      <c r="C2220" s="9">
        <v>43</v>
      </c>
      <c r="D2220" s="9">
        <v>0</v>
      </c>
      <c r="E2220" s="9">
        <v>1</v>
      </c>
      <c r="F2220" s="9">
        <v>0</v>
      </c>
      <c r="G2220" s="9">
        <v>1</v>
      </c>
      <c r="H2220" s="9">
        <v>20</v>
      </c>
      <c r="I2220" s="9">
        <v>0</v>
      </c>
      <c r="J2220" s="9">
        <v>0</v>
      </c>
      <c r="K2220" s="9">
        <v>0</v>
      </c>
      <c r="L2220" s="9">
        <v>0</v>
      </c>
      <c r="M2220" s="9">
        <v>226</v>
      </c>
      <c r="N2220" s="9">
        <v>132.5</v>
      </c>
      <c r="O2220" s="9">
        <v>85</v>
      </c>
      <c r="P2220" s="9">
        <v>26.64</v>
      </c>
      <c r="Q2220" s="9">
        <v>72</v>
      </c>
      <c r="R2220" s="9">
        <v>58</v>
      </c>
      <c r="S2220" s="12"/>
      <c r="V2220" s="9">
        <v>20</v>
      </c>
      <c r="W2220" s="12">
        <f t="shared" si="136"/>
        <v>1</v>
      </c>
      <c r="Z2220" s="60">
        <v>2</v>
      </c>
      <c r="AA2220" s="9">
        <f t="shared" si="137"/>
        <v>0</v>
      </c>
      <c r="AB2220" s="9">
        <f t="shared" si="138"/>
        <v>1</v>
      </c>
      <c r="AC2220" s="9">
        <f t="shared" si="139"/>
        <v>0</v>
      </c>
    </row>
    <row r="2221" spans="1:29" ht="15.75" customHeight="1" x14ac:dyDescent="0.2">
      <c r="A2221" s="9">
        <v>0</v>
      </c>
      <c r="B2221" s="9">
        <v>0</v>
      </c>
      <c r="C2221" s="9">
        <v>34</v>
      </c>
      <c r="D2221" s="9">
        <v>0</v>
      </c>
      <c r="E2221" s="9">
        <v>1</v>
      </c>
      <c r="F2221" s="9">
        <v>0</v>
      </c>
      <c r="G2221" s="9">
        <v>1</v>
      </c>
      <c r="H2221" s="9">
        <v>40</v>
      </c>
      <c r="I2221" s="9">
        <v>0</v>
      </c>
      <c r="J2221" s="9">
        <v>0</v>
      </c>
      <c r="K2221" s="9">
        <v>0</v>
      </c>
      <c r="L2221" s="9">
        <v>0</v>
      </c>
      <c r="M2221" s="9">
        <v>184</v>
      </c>
      <c r="N2221" s="9">
        <v>118</v>
      </c>
      <c r="O2221" s="9">
        <v>77</v>
      </c>
      <c r="P2221" s="9">
        <v>25.56</v>
      </c>
      <c r="Q2221" s="9">
        <v>86</v>
      </c>
      <c r="R2221" s="9">
        <v>78</v>
      </c>
      <c r="S2221" s="12"/>
      <c r="V2221" s="9">
        <v>40</v>
      </c>
      <c r="W2221" s="12">
        <f t="shared" si="136"/>
        <v>1</v>
      </c>
      <c r="Z2221" s="60">
        <v>2</v>
      </c>
      <c r="AA2221" s="9">
        <f t="shared" si="137"/>
        <v>0</v>
      </c>
      <c r="AB2221" s="9">
        <f t="shared" si="138"/>
        <v>1</v>
      </c>
      <c r="AC2221" s="9">
        <f t="shared" si="139"/>
        <v>0</v>
      </c>
    </row>
    <row r="2222" spans="1:29" ht="15.75" customHeight="1" x14ac:dyDescent="0.2">
      <c r="A2222" s="9">
        <v>0</v>
      </c>
      <c r="B2222" s="9">
        <v>1</v>
      </c>
      <c r="C2222" s="9">
        <v>42</v>
      </c>
      <c r="D2222" s="9">
        <v>1</v>
      </c>
      <c r="E2222" s="9">
        <v>0</v>
      </c>
      <c r="F2222" s="9">
        <v>0</v>
      </c>
      <c r="G2222" s="9">
        <v>1</v>
      </c>
      <c r="H2222" s="9">
        <v>20</v>
      </c>
      <c r="I2222" s="9">
        <v>0</v>
      </c>
      <c r="J2222" s="9">
        <v>0</v>
      </c>
      <c r="K2222" s="9">
        <v>0</v>
      </c>
      <c r="L2222" s="9">
        <v>0</v>
      </c>
      <c r="M2222" s="9">
        <v>182</v>
      </c>
      <c r="N2222" s="9">
        <v>120</v>
      </c>
      <c r="O2222" s="9">
        <v>83</v>
      </c>
      <c r="P2222" s="9">
        <v>27.26</v>
      </c>
      <c r="Q2222" s="9">
        <v>85</v>
      </c>
      <c r="R2222" s="9">
        <v>87</v>
      </c>
      <c r="S2222" s="12"/>
      <c r="V2222" s="9">
        <v>20</v>
      </c>
      <c r="W2222" s="12">
        <f t="shared" si="136"/>
        <v>1</v>
      </c>
      <c r="Z2222" s="60">
        <v>1</v>
      </c>
      <c r="AA2222" s="9">
        <f t="shared" si="137"/>
        <v>1</v>
      </c>
      <c r="AB2222" s="9">
        <f t="shared" si="138"/>
        <v>0</v>
      </c>
      <c r="AC2222" s="9">
        <f t="shared" si="139"/>
        <v>0</v>
      </c>
    </row>
    <row r="2223" spans="1:29" ht="15.75" customHeight="1" x14ac:dyDescent="0.2">
      <c r="A2223" s="9">
        <v>0</v>
      </c>
      <c r="B2223" s="9">
        <v>1</v>
      </c>
      <c r="C2223" s="9">
        <v>60</v>
      </c>
      <c r="D2223" s="9">
        <v>1</v>
      </c>
      <c r="E2223" s="9">
        <v>0</v>
      </c>
      <c r="F2223" s="9">
        <v>0</v>
      </c>
      <c r="G2223" s="9">
        <v>1</v>
      </c>
      <c r="H2223" s="9">
        <v>30</v>
      </c>
      <c r="I2223" s="9">
        <v>0</v>
      </c>
      <c r="J2223" s="9">
        <v>0</v>
      </c>
      <c r="K2223" s="9">
        <v>0</v>
      </c>
      <c r="L2223" s="9">
        <v>0</v>
      </c>
      <c r="M2223" s="9">
        <v>288</v>
      </c>
      <c r="N2223" s="9">
        <v>122.5</v>
      </c>
      <c r="O2223" s="9">
        <v>68.5</v>
      </c>
      <c r="P2223" s="9">
        <v>22.13</v>
      </c>
      <c r="Q2223" s="9">
        <v>80</v>
      </c>
      <c r="R2223" s="9">
        <v>88</v>
      </c>
      <c r="S2223" s="12"/>
      <c r="V2223" s="9">
        <v>30</v>
      </c>
      <c r="W2223" s="12">
        <f t="shared" si="136"/>
        <v>1</v>
      </c>
      <c r="Z2223" s="60">
        <v>1</v>
      </c>
      <c r="AA2223" s="9">
        <f t="shared" si="137"/>
        <v>1</v>
      </c>
      <c r="AB2223" s="9">
        <f t="shared" si="138"/>
        <v>0</v>
      </c>
      <c r="AC2223" s="9">
        <f t="shared" si="139"/>
        <v>0</v>
      </c>
    </row>
    <row r="2224" spans="1:29" ht="15.75" customHeight="1" x14ac:dyDescent="0.2">
      <c r="A2224" s="9">
        <v>0</v>
      </c>
      <c r="B2224" s="9">
        <v>0</v>
      </c>
      <c r="C2224" s="9">
        <v>65</v>
      </c>
      <c r="D2224" s="9">
        <v>0</v>
      </c>
      <c r="E2224" s="9">
        <v>0</v>
      </c>
      <c r="F2224" s="9">
        <v>0</v>
      </c>
      <c r="G2224" s="9">
        <v>1</v>
      </c>
      <c r="H2224" s="9">
        <v>1</v>
      </c>
      <c r="I2224" s="9">
        <v>0</v>
      </c>
      <c r="J2224" s="9">
        <v>0</v>
      </c>
      <c r="K2224" s="9">
        <v>1</v>
      </c>
      <c r="L2224" s="9">
        <v>0</v>
      </c>
      <c r="M2224" s="9">
        <v>322</v>
      </c>
      <c r="N2224" s="9">
        <v>165</v>
      </c>
      <c r="O2224" s="9">
        <v>95</v>
      </c>
      <c r="P2224" s="9">
        <v>22.84</v>
      </c>
      <c r="Q2224" s="9">
        <v>80</v>
      </c>
      <c r="R2224" s="9">
        <v>81</v>
      </c>
      <c r="S2224" s="12"/>
      <c r="V2224" s="9">
        <v>1</v>
      </c>
      <c r="W2224" s="12">
        <f t="shared" si="136"/>
        <v>1</v>
      </c>
      <c r="Z2224" s="60">
        <v>4</v>
      </c>
      <c r="AA2224" s="9">
        <f t="shared" si="137"/>
        <v>0</v>
      </c>
      <c r="AB2224" s="9">
        <f t="shared" si="138"/>
        <v>0</v>
      </c>
      <c r="AC2224" s="9">
        <f t="shared" si="139"/>
        <v>0</v>
      </c>
    </row>
    <row r="2225" spans="1:29" ht="15.75" customHeight="1" x14ac:dyDescent="0.2">
      <c r="A2225" s="9">
        <v>0</v>
      </c>
      <c r="B2225" s="9">
        <v>0</v>
      </c>
      <c r="C2225" s="9">
        <v>45</v>
      </c>
      <c r="D2225" s="9">
        <v>1</v>
      </c>
      <c r="E2225" s="9">
        <v>0</v>
      </c>
      <c r="F2225" s="9">
        <v>0</v>
      </c>
      <c r="G2225" s="9">
        <v>1</v>
      </c>
      <c r="H2225" s="9">
        <v>10</v>
      </c>
      <c r="I2225" s="9">
        <v>0</v>
      </c>
      <c r="J2225" s="9">
        <v>0</v>
      </c>
      <c r="K2225" s="9">
        <v>0</v>
      </c>
      <c r="L2225" s="9">
        <v>0</v>
      </c>
      <c r="M2225" s="9">
        <v>230</v>
      </c>
      <c r="N2225" s="9">
        <v>116</v>
      </c>
      <c r="O2225" s="9">
        <v>75</v>
      </c>
      <c r="P2225" s="9">
        <v>21.35</v>
      </c>
      <c r="Q2225" s="9">
        <v>92</v>
      </c>
      <c r="R2225" s="9">
        <v>77</v>
      </c>
      <c r="S2225" s="12"/>
      <c r="V2225" s="9">
        <v>10</v>
      </c>
      <c r="W2225" s="12">
        <f t="shared" si="136"/>
        <v>1</v>
      </c>
      <c r="Z2225" s="60">
        <v>1</v>
      </c>
      <c r="AA2225" s="9">
        <f t="shared" si="137"/>
        <v>1</v>
      </c>
      <c r="AB2225" s="9">
        <f t="shared" si="138"/>
        <v>0</v>
      </c>
      <c r="AC2225" s="9">
        <f t="shared" si="139"/>
        <v>0</v>
      </c>
    </row>
    <row r="2226" spans="1:29" ht="15.75" customHeight="1" x14ac:dyDescent="0.2">
      <c r="A2226" s="9">
        <v>1</v>
      </c>
      <c r="B2226" s="9">
        <v>0</v>
      </c>
      <c r="C2226" s="9">
        <v>38</v>
      </c>
      <c r="D2226" s="9">
        <v>0</v>
      </c>
      <c r="E2226" s="9">
        <v>1</v>
      </c>
      <c r="F2226" s="9">
        <v>0</v>
      </c>
      <c r="G2226" s="9">
        <v>1</v>
      </c>
      <c r="H2226" s="9">
        <v>10</v>
      </c>
      <c r="I2226" s="9">
        <v>0</v>
      </c>
      <c r="J2226" s="9">
        <v>0</v>
      </c>
      <c r="K2226" s="9">
        <v>0</v>
      </c>
      <c r="L2226" s="9">
        <v>0</v>
      </c>
      <c r="M2226" s="9">
        <v>309</v>
      </c>
      <c r="N2226" s="9">
        <v>113</v>
      </c>
      <c r="O2226" s="9">
        <v>68</v>
      </c>
      <c r="P2226" s="9">
        <v>21.35</v>
      </c>
      <c r="Q2226" s="9">
        <v>60</v>
      </c>
      <c r="R2226" s="9">
        <v>75</v>
      </c>
      <c r="S2226" s="12"/>
      <c r="V2226" s="9">
        <v>10</v>
      </c>
      <c r="W2226" s="12">
        <f t="shared" si="136"/>
        <v>1</v>
      </c>
      <c r="Z2226" s="60">
        <v>2</v>
      </c>
      <c r="AA2226" s="9">
        <f t="shared" si="137"/>
        <v>0</v>
      </c>
      <c r="AB2226" s="9">
        <f t="shared" si="138"/>
        <v>1</v>
      </c>
      <c r="AC2226" s="9">
        <f t="shared" si="139"/>
        <v>0</v>
      </c>
    </row>
    <row r="2227" spans="1:29" ht="15.75" customHeight="1" x14ac:dyDescent="0.2">
      <c r="A2227" s="9">
        <v>0</v>
      </c>
      <c r="B2227" s="9">
        <v>1</v>
      </c>
      <c r="C2227" s="9">
        <v>38</v>
      </c>
      <c r="D2227" s="9">
        <v>0</v>
      </c>
      <c r="E2227" s="9">
        <v>0</v>
      </c>
      <c r="F2227" s="9">
        <v>0</v>
      </c>
      <c r="G2227" s="9">
        <v>0</v>
      </c>
      <c r="H2227" s="9">
        <v>0</v>
      </c>
      <c r="I2227" s="9">
        <v>0</v>
      </c>
      <c r="J2227" s="9">
        <v>0</v>
      </c>
      <c r="K2227" s="9">
        <v>0</v>
      </c>
      <c r="L2227" s="9">
        <v>0</v>
      </c>
      <c r="M2227" s="9">
        <v>240</v>
      </c>
      <c r="N2227" s="9">
        <v>122.5</v>
      </c>
      <c r="O2227" s="9">
        <v>80</v>
      </c>
      <c r="P2227" s="9">
        <v>23.97</v>
      </c>
      <c r="Q2227" s="9">
        <v>60</v>
      </c>
      <c r="R2227" s="9">
        <v>43</v>
      </c>
      <c r="S2227" s="12"/>
      <c r="V2227" s="9">
        <v>0</v>
      </c>
      <c r="W2227" s="12">
        <f t="shared" si="136"/>
        <v>0</v>
      </c>
      <c r="Z2227" s="60">
        <v>4</v>
      </c>
      <c r="AA2227" s="9">
        <f t="shared" si="137"/>
        <v>0</v>
      </c>
      <c r="AB2227" s="9">
        <f t="shared" si="138"/>
        <v>0</v>
      </c>
      <c r="AC2227" s="9">
        <f t="shared" si="139"/>
        <v>0</v>
      </c>
    </row>
    <row r="2228" spans="1:29" ht="15.75" customHeight="1" x14ac:dyDescent="0.2">
      <c r="A2228" s="9">
        <v>0</v>
      </c>
      <c r="B2228" s="9">
        <v>0</v>
      </c>
      <c r="C2228" s="9">
        <v>59</v>
      </c>
      <c r="D2228" s="9">
        <v>1</v>
      </c>
      <c r="E2228" s="9">
        <v>0</v>
      </c>
      <c r="F2228" s="9">
        <v>0</v>
      </c>
      <c r="G2228" s="9">
        <v>0</v>
      </c>
      <c r="H2228" s="9">
        <v>0</v>
      </c>
      <c r="I2228" s="9">
        <v>0</v>
      </c>
      <c r="J2228" s="9">
        <v>0</v>
      </c>
      <c r="K2228" s="9">
        <v>0</v>
      </c>
      <c r="L2228" s="9">
        <v>0</v>
      </c>
      <c r="M2228" s="9">
        <v>205</v>
      </c>
      <c r="N2228" s="9">
        <v>142.5</v>
      </c>
      <c r="O2228" s="9">
        <v>74.5</v>
      </c>
      <c r="P2228" s="9">
        <v>25.63</v>
      </c>
      <c r="Q2228" s="9">
        <v>85</v>
      </c>
      <c r="R2228" s="9">
        <v>83</v>
      </c>
      <c r="S2228" s="12"/>
      <c r="V2228" s="9">
        <v>0</v>
      </c>
      <c r="W2228" s="12">
        <f t="shared" si="136"/>
        <v>0</v>
      </c>
      <c r="Z2228" s="60">
        <v>1</v>
      </c>
      <c r="AA2228" s="9">
        <f t="shared" si="137"/>
        <v>1</v>
      </c>
      <c r="AB2228" s="9">
        <f t="shared" si="138"/>
        <v>0</v>
      </c>
      <c r="AC2228" s="9">
        <f t="shared" si="139"/>
        <v>0</v>
      </c>
    </row>
    <row r="2229" spans="1:29" ht="15.75" customHeight="1" x14ac:dyDescent="0.2">
      <c r="A2229" s="9">
        <v>1</v>
      </c>
      <c r="B2229" s="9">
        <v>0</v>
      </c>
      <c r="C2229" s="9">
        <v>55</v>
      </c>
      <c r="D2229" s="9">
        <v>1</v>
      </c>
      <c r="E2229" s="9">
        <v>0</v>
      </c>
      <c r="F2229" s="9">
        <v>0</v>
      </c>
      <c r="G2229" s="9">
        <v>0</v>
      </c>
      <c r="H2229" s="9">
        <v>0</v>
      </c>
      <c r="I2229" s="9">
        <v>0</v>
      </c>
      <c r="J2229" s="9">
        <v>0</v>
      </c>
      <c r="K2229" s="9">
        <v>1</v>
      </c>
      <c r="L2229" s="9">
        <v>0</v>
      </c>
      <c r="M2229" s="9">
        <v>232</v>
      </c>
      <c r="N2229" s="9">
        <v>170</v>
      </c>
      <c r="O2229" s="9">
        <v>92</v>
      </c>
      <c r="P2229" s="9">
        <v>26.09</v>
      </c>
      <c r="Q2229" s="9">
        <v>96</v>
      </c>
      <c r="R2229" s="9">
        <v>74</v>
      </c>
      <c r="S2229" s="12"/>
      <c r="V2229" s="9">
        <v>0</v>
      </c>
      <c r="W2229" s="12">
        <f t="shared" si="136"/>
        <v>0</v>
      </c>
      <c r="Z2229" s="60">
        <v>1</v>
      </c>
      <c r="AA2229" s="9">
        <f t="shared" si="137"/>
        <v>1</v>
      </c>
      <c r="AB2229" s="9">
        <f t="shared" si="138"/>
        <v>0</v>
      </c>
      <c r="AC2229" s="9">
        <f t="shared" si="139"/>
        <v>0</v>
      </c>
    </row>
    <row r="2230" spans="1:29" ht="15.75" customHeight="1" x14ac:dyDescent="0.2">
      <c r="A2230" s="9">
        <v>0</v>
      </c>
      <c r="B2230" s="9">
        <v>1</v>
      </c>
      <c r="C2230" s="9">
        <v>62</v>
      </c>
      <c r="D2230" s="9">
        <v>0</v>
      </c>
      <c r="E2230" s="9">
        <v>1</v>
      </c>
      <c r="F2230" s="9">
        <v>0</v>
      </c>
      <c r="G2230" s="9">
        <v>0</v>
      </c>
      <c r="H2230" s="9">
        <v>0</v>
      </c>
      <c r="I2230" s="9">
        <v>0</v>
      </c>
      <c r="J2230" s="9">
        <v>0</v>
      </c>
      <c r="K2230" s="9">
        <v>0</v>
      </c>
      <c r="L2230" s="9">
        <v>0</v>
      </c>
      <c r="M2230" s="9">
        <v>193</v>
      </c>
      <c r="N2230" s="9">
        <v>132.5</v>
      </c>
      <c r="O2230" s="9">
        <v>80</v>
      </c>
      <c r="P2230" s="9">
        <v>27.2</v>
      </c>
      <c r="Q2230" s="9">
        <v>70</v>
      </c>
      <c r="R2230" s="9">
        <v>78</v>
      </c>
      <c r="S2230" s="12"/>
      <c r="V2230" s="9">
        <v>0</v>
      </c>
      <c r="W2230" s="12">
        <f t="shared" si="136"/>
        <v>0</v>
      </c>
      <c r="Z2230" s="60">
        <v>2</v>
      </c>
      <c r="AA2230" s="9">
        <f t="shared" si="137"/>
        <v>0</v>
      </c>
      <c r="AB2230" s="9">
        <f t="shared" si="138"/>
        <v>1</v>
      </c>
      <c r="AC2230" s="9">
        <f t="shared" si="139"/>
        <v>0</v>
      </c>
    </row>
    <row r="2231" spans="1:29" ht="15.75" customHeight="1" x14ac:dyDescent="0.2">
      <c r="A2231" s="9">
        <v>0</v>
      </c>
      <c r="B2231" s="9">
        <v>0</v>
      </c>
      <c r="C2231" s="9">
        <v>37</v>
      </c>
      <c r="D2231" s="9">
        <v>0</v>
      </c>
      <c r="E2231" s="9">
        <v>1</v>
      </c>
      <c r="F2231" s="9">
        <v>0</v>
      </c>
      <c r="G2231" s="9">
        <v>1</v>
      </c>
      <c r="H2231" s="9">
        <v>43</v>
      </c>
      <c r="I2231" s="9">
        <v>0</v>
      </c>
      <c r="J2231" s="9">
        <v>0</v>
      </c>
      <c r="K2231" s="9">
        <v>0</v>
      </c>
      <c r="L2231" s="9">
        <v>0</v>
      </c>
      <c r="M2231" s="9">
        <v>167</v>
      </c>
      <c r="N2231" s="9">
        <v>118</v>
      </c>
      <c r="O2231" s="9">
        <v>76</v>
      </c>
      <c r="P2231" s="9">
        <v>19.61</v>
      </c>
      <c r="Q2231" s="9">
        <v>65</v>
      </c>
      <c r="R2231" s="9">
        <v>67</v>
      </c>
      <c r="S2231" s="12"/>
      <c r="V2231" s="9">
        <v>43</v>
      </c>
      <c r="W2231" s="12">
        <f t="shared" si="136"/>
        <v>1</v>
      </c>
      <c r="Z2231" s="60">
        <v>2</v>
      </c>
      <c r="AA2231" s="9">
        <f t="shared" si="137"/>
        <v>0</v>
      </c>
      <c r="AB2231" s="9">
        <f t="shared" si="138"/>
        <v>1</v>
      </c>
      <c r="AC2231" s="9">
        <f t="shared" si="139"/>
        <v>0</v>
      </c>
    </row>
    <row r="2232" spans="1:29" ht="15.75" customHeight="1" x14ac:dyDescent="0.2">
      <c r="A2232" s="9">
        <v>0</v>
      </c>
      <c r="B2232" s="9">
        <v>1</v>
      </c>
      <c r="C2232" s="9">
        <v>38</v>
      </c>
      <c r="D2232" s="9">
        <v>0</v>
      </c>
      <c r="E2232" s="9">
        <v>0</v>
      </c>
      <c r="F2232" s="9">
        <v>1</v>
      </c>
      <c r="G2232" s="9">
        <v>1</v>
      </c>
      <c r="H2232" s="9">
        <v>20</v>
      </c>
      <c r="I2232" s="9">
        <v>0</v>
      </c>
      <c r="J2232" s="9">
        <v>0</v>
      </c>
      <c r="K2232" s="9">
        <v>0</v>
      </c>
      <c r="L2232" s="9">
        <v>0</v>
      </c>
      <c r="M2232" s="9">
        <v>238</v>
      </c>
      <c r="N2232" s="9">
        <v>119</v>
      </c>
      <c r="O2232" s="9">
        <v>83.5</v>
      </c>
      <c r="P2232" s="9">
        <v>24.18</v>
      </c>
      <c r="Q2232" s="9">
        <v>68</v>
      </c>
      <c r="R2232" s="9">
        <v>71</v>
      </c>
      <c r="S2232" s="12"/>
      <c r="V2232" s="9">
        <v>20</v>
      </c>
      <c r="W2232" s="12">
        <f t="shared" si="136"/>
        <v>1</v>
      </c>
      <c r="Z2232" s="60">
        <v>3</v>
      </c>
      <c r="AA2232" s="9">
        <f t="shared" si="137"/>
        <v>0</v>
      </c>
      <c r="AB2232" s="9">
        <f t="shared" si="138"/>
        <v>0</v>
      </c>
      <c r="AC2232" s="9">
        <f t="shared" si="139"/>
        <v>1</v>
      </c>
    </row>
    <row r="2233" spans="1:29" ht="15.75" customHeight="1" x14ac:dyDescent="0.2">
      <c r="A2233" s="9">
        <v>0</v>
      </c>
      <c r="B2233" s="9">
        <v>1</v>
      </c>
      <c r="C2233" s="9">
        <v>52</v>
      </c>
      <c r="D2233" s="9">
        <v>0</v>
      </c>
      <c r="E2233" s="9">
        <v>0</v>
      </c>
      <c r="F2233" s="9">
        <v>0</v>
      </c>
      <c r="G2233" s="9">
        <v>0</v>
      </c>
      <c r="H2233" s="9">
        <v>0</v>
      </c>
      <c r="I2233" s="9">
        <v>0</v>
      </c>
      <c r="J2233" s="9">
        <v>0</v>
      </c>
      <c r="K2233" s="9">
        <v>0</v>
      </c>
      <c r="L2233" s="9">
        <v>0</v>
      </c>
      <c r="M2233" s="9">
        <v>285</v>
      </c>
      <c r="N2233" s="9">
        <v>110</v>
      </c>
      <c r="O2233" s="9">
        <v>79</v>
      </c>
      <c r="P2233" s="9">
        <v>23.41</v>
      </c>
      <c r="Q2233" s="9">
        <v>67</v>
      </c>
      <c r="R2233" s="9">
        <v>65</v>
      </c>
      <c r="S2233" s="12"/>
      <c r="V2233" s="9">
        <v>0</v>
      </c>
      <c r="W2233" s="12">
        <f t="shared" si="136"/>
        <v>0</v>
      </c>
      <c r="Z2233" s="60">
        <v>4</v>
      </c>
      <c r="AA2233" s="9">
        <f t="shared" si="137"/>
        <v>0</v>
      </c>
      <c r="AB2233" s="9">
        <f t="shared" si="138"/>
        <v>0</v>
      </c>
      <c r="AC2233" s="9">
        <f t="shared" si="139"/>
        <v>0</v>
      </c>
    </row>
    <row r="2234" spans="1:29" ht="15.75" customHeight="1" x14ac:dyDescent="0.2">
      <c r="A2234" s="9">
        <v>0</v>
      </c>
      <c r="B2234" s="9">
        <v>0</v>
      </c>
      <c r="C2234" s="9">
        <v>45</v>
      </c>
      <c r="D2234" s="9">
        <v>0</v>
      </c>
      <c r="E2234" s="9">
        <v>0</v>
      </c>
      <c r="F2234" s="9">
        <v>0</v>
      </c>
      <c r="G2234" s="9">
        <v>1</v>
      </c>
      <c r="H2234" s="9">
        <v>15</v>
      </c>
      <c r="I2234" s="9">
        <v>0</v>
      </c>
      <c r="J2234" s="9">
        <v>0</v>
      </c>
      <c r="K2234" s="9">
        <v>0</v>
      </c>
      <c r="L2234" s="9">
        <v>0</v>
      </c>
      <c r="M2234" s="9">
        <v>239</v>
      </c>
      <c r="N2234" s="9">
        <v>112</v>
      </c>
      <c r="O2234" s="9">
        <v>70</v>
      </c>
      <c r="P2234" s="9">
        <v>23.48</v>
      </c>
      <c r="Q2234" s="9">
        <v>68</v>
      </c>
      <c r="R2234" s="9">
        <v>95</v>
      </c>
      <c r="S2234" s="12"/>
      <c r="V2234" s="9">
        <v>15</v>
      </c>
      <c r="W2234" s="12">
        <f t="shared" si="136"/>
        <v>1</v>
      </c>
      <c r="Z2234" s="60">
        <v>4</v>
      </c>
      <c r="AA2234" s="9">
        <f t="shared" si="137"/>
        <v>0</v>
      </c>
      <c r="AB2234" s="9">
        <f t="shared" si="138"/>
        <v>0</v>
      </c>
      <c r="AC2234" s="9">
        <f t="shared" si="139"/>
        <v>0</v>
      </c>
    </row>
    <row r="2235" spans="1:29" ht="15.75" customHeight="1" x14ac:dyDescent="0.2">
      <c r="A2235" s="9">
        <v>0</v>
      </c>
      <c r="B2235" s="9">
        <v>0</v>
      </c>
      <c r="C2235" s="9">
        <v>41</v>
      </c>
      <c r="D2235" s="9">
        <v>0</v>
      </c>
      <c r="E2235" s="9">
        <v>1</v>
      </c>
      <c r="F2235" s="9">
        <v>0</v>
      </c>
      <c r="G2235" s="9">
        <v>1</v>
      </c>
      <c r="H2235" s="9">
        <v>15</v>
      </c>
      <c r="I2235" s="9">
        <v>0</v>
      </c>
      <c r="J2235" s="9">
        <v>0</v>
      </c>
      <c r="K2235" s="9">
        <v>0</v>
      </c>
      <c r="L2235" s="9">
        <v>0</v>
      </c>
      <c r="M2235" s="9">
        <v>235</v>
      </c>
      <c r="N2235" s="9">
        <v>107.5</v>
      </c>
      <c r="O2235" s="9">
        <v>68</v>
      </c>
      <c r="P2235" s="9">
        <v>21.1</v>
      </c>
      <c r="Q2235" s="9">
        <v>80</v>
      </c>
      <c r="R2235" s="9">
        <v>113</v>
      </c>
      <c r="S2235" s="12"/>
      <c r="V2235" s="9">
        <v>15</v>
      </c>
      <c r="W2235" s="12">
        <f t="shared" si="136"/>
        <v>1</v>
      </c>
      <c r="Z2235" s="60">
        <v>2</v>
      </c>
      <c r="AA2235" s="9">
        <f t="shared" si="137"/>
        <v>0</v>
      </c>
      <c r="AB2235" s="9">
        <f t="shared" si="138"/>
        <v>1</v>
      </c>
      <c r="AC2235" s="9">
        <f t="shared" si="139"/>
        <v>0</v>
      </c>
    </row>
    <row r="2236" spans="1:29" ht="15.75" customHeight="1" x14ac:dyDescent="0.2">
      <c r="A2236" s="9">
        <v>1</v>
      </c>
      <c r="B2236" s="9">
        <v>1</v>
      </c>
      <c r="C2236" s="9">
        <v>52</v>
      </c>
      <c r="D2236" s="9">
        <v>1</v>
      </c>
      <c r="E2236" s="9">
        <v>0</v>
      </c>
      <c r="F2236" s="9">
        <v>0</v>
      </c>
      <c r="G2236" s="9">
        <v>0</v>
      </c>
      <c r="H2236" s="9">
        <v>0</v>
      </c>
      <c r="I2236" s="9">
        <v>0</v>
      </c>
      <c r="J2236" s="9">
        <v>0</v>
      </c>
      <c r="K2236" s="9">
        <v>0</v>
      </c>
      <c r="L2236" s="9">
        <v>1</v>
      </c>
      <c r="M2236" s="9">
        <v>219</v>
      </c>
      <c r="N2236" s="9">
        <v>125</v>
      </c>
      <c r="O2236" s="9">
        <v>82</v>
      </c>
      <c r="P2236" s="9">
        <v>24.06</v>
      </c>
      <c r="Q2236" s="9">
        <v>73</v>
      </c>
      <c r="R2236" s="9">
        <v>173</v>
      </c>
      <c r="S2236" s="12"/>
      <c r="V2236" s="9">
        <v>0</v>
      </c>
      <c r="W2236" s="12">
        <f t="shared" si="136"/>
        <v>0</v>
      </c>
      <c r="Z2236" s="60">
        <v>1</v>
      </c>
      <c r="AA2236" s="9">
        <f t="shared" si="137"/>
        <v>1</v>
      </c>
      <c r="AB2236" s="9">
        <f t="shared" si="138"/>
        <v>0</v>
      </c>
      <c r="AC2236" s="9">
        <f t="shared" si="139"/>
        <v>0</v>
      </c>
    </row>
    <row r="2237" spans="1:29" ht="15.75" customHeight="1" x14ac:dyDescent="0.2">
      <c r="A2237" s="9">
        <v>0</v>
      </c>
      <c r="B2237" s="9">
        <v>1</v>
      </c>
      <c r="C2237" s="9">
        <v>59</v>
      </c>
      <c r="D2237" s="9">
        <v>1</v>
      </c>
      <c r="E2237" s="9">
        <v>0</v>
      </c>
      <c r="F2237" s="9">
        <v>0</v>
      </c>
      <c r="G2237" s="9">
        <v>1</v>
      </c>
      <c r="H2237" s="9">
        <v>20</v>
      </c>
      <c r="I2237" s="9">
        <v>0</v>
      </c>
      <c r="J2237" s="9">
        <v>0</v>
      </c>
      <c r="K2237" s="9">
        <v>0</v>
      </c>
      <c r="L2237" s="9">
        <v>0</v>
      </c>
      <c r="M2237" s="9">
        <v>207</v>
      </c>
      <c r="N2237" s="9">
        <v>111.5</v>
      </c>
      <c r="O2237" s="9">
        <v>67</v>
      </c>
      <c r="P2237" s="9">
        <v>20.12</v>
      </c>
      <c r="Q2237" s="9">
        <v>55</v>
      </c>
      <c r="R2237" s="9">
        <v>84</v>
      </c>
      <c r="S2237" s="12"/>
      <c r="V2237" s="9">
        <v>20</v>
      </c>
      <c r="W2237" s="12">
        <f t="shared" si="136"/>
        <v>1</v>
      </c>
      <c r="Z2237" s="60">
        <v>1</v>
      </c>
      <c r="AA2237" s="9">
        <f t="shared" si="137"/>
        <v>1</v>
      </c>
      <c r="AB2237" s="9">
        <f t="shared" si="138"/>
        <v>0</v>
      </c>
      <c r="AC2237" s="9">
        <f t="shared" si="139"/>
        <v>0</v>
      </c>
    </row>
    <row r="2238" spans="1:29" ht="15.75" customHeight="1" x14ac:dyDescent="0.2">
      <c r="A2238" s="9">
        <v>0</v>
      </c>
      <c r="B2238" s="9">
        <v>0</v>
      </c>
      <c r="C2238" s="9">
        <v>53</v>
      </c>
      <c r="D2238" s="9">
        <v>0</v>
      </c>
      <c r="E2238" s="9">
        <v>0</v>
      </c>
      <c r="F2238" s="9">
        <v>1</v>
      </c>
      <c r="G2238" s="9">
        <v>0</v>
      </c>
      <c r="H2238" s="9">
        <v>0</v>
      </c>
      <c r="I2238" s="9">
        <v>0</v>
      </c>
      <c r="J2238" s="9">
        <v>0</v>
      </c>
      <c r="K2238" s="9">
        <v>0</v>
      </c>
      <c r="L2238" s="9">
        <v>0</v>
      </c>
      <c r="M2238" s="9">
        <v>260</v>
      </c>
      <c r="N2238" s="9">
        <v>139</v>
      </c>
      <c r="O2238" s="9">
        <v>80</v>
      </c>
      <c r="P2238" s="9">
        <v>20.309999999999999</v>
      </c>
      <c r="Q2238" s="9">
        <v>72</v>
      </c>
      <c r="R2238" s="9">
        <v>76</v>
      </c>
      <c r="S2238" s="12"/>
      <c r="V2238" s="9">
        <v>0</v>
      </c>
      <c r="W2238" s="12">
        <f t="shared" si="136"/>
        <v>0</v>
      </c>
      <c r="Z2238" s="60">
        <v>3</v>
      </c>
      <c r="AA2238" s="9">
        <f t="shared" si="137"/>
        <v>0</v>
      </c>
      <c r="AB2238" s="9">
        <f t="shared" si="138"/>
        <v>0</v>
      </c>
      <c r="AC2238" s="9">
        <f t="shared" si="139"/>
        <v>1</v>
      </c>
    </row>
    <row r="2239" spans="1:29" ht="15.75" customHeight="1" x14ac:dyDescent="0.2">
      <c r="A2239" s="9">
        <v>0</v>
      </c>
      <c r="B2239" s="9">
        <v>0</v>
      </c>
      <c r="C2239" s="9">
        <v>48</v>
      </c>
      <c r="D2239" s="9">
        <v>1</v>
      </c>
      <c r="E2239" s="9">
        <v>0</v>
      </c>
      <c r="F2239" s="9">
        <v>0</v>
      </c>
      <c r="G2239" s="9">
        <v>0</v>
      </c>
      <c r="H2239" s="9">
        <v>0</v>
      </c>
      <c r="I2239" s="9">
        <v>0</v>
      </c>
      <c r="J2239" s="9">
        <v>0</v>
      </c>
      <c r="K2239" s="9">
        <v>1</v>
      </c>
      <c r="L2239" s="9">
        <v>0</v>
      </c>
      <c r="M2239" s="9">
        <v>246</v>
      </c>
      <c r="N2239" s="9">
        <v>165</v>
      </c>
      <c r="O2239" s="9">
        <v>84</v>
      </c>
      <c r="P2239" s="9">
        <v>27.6</v>
      </c>
      <c r="Q2239" s="9">
        <v>122</v>
      </c>
      <c r="R2239" s="9">
        <v>73</v>
      </c>
      <c r="S2239" s="12"/>
      <c r="V2239" s="9">
        <v>0</v>
      </c>
      <c r="W2239" s="12">
        <f t="shared" si="136"/>
        <v>0</v>
      </c>
      <c r="Z2239" s="60">
        <v>1</v>
      </c>
      <c r="AA2239" s="9">
        <f t="shared" si="137"/>
        <v>1</v>
      </c>
      <c r="AB2239" s="9">
        <f t="shared" si="138"/>
        <v>0</v>
      </c>
      <c r="AC2239" s="9">
        <f t="shared" si="139"/>
        <v>0</v>
      </c>
    </row>
    <row r="2240" spans="1:29" ht="15.75" customHeight="1" x14ac:dyDescent="0.2">
      <c r="A2240" s="9">
        <v>1</v>
      </c>
      <c r="B2240" s="9">
        <v>1</v>
      </c>
      <c r="C2240" s="9">
        <v>54</v>
      </c>
      <c r="D2240" s="9">
        <v>0</v>
      </c>
      <c r="E2240" s="9">
        <v>0</v>
      </c>
      <c r="F2240" s="9">
        <v>1</v>
      </c>
      <c r="G2240" s="9">
        <v>1</v>
      </c>
      <c r="H2240" s="9">
        <v>43</v>
      </c>
      <c r="I2240" s="9">
        <v>0</v>
      </c>
      <c r="J2240" s="9">
        <v>0</v>
      </c>
      <c r="K2240" s="9">
        <v>0</v>
      </c>
      <c r="L2240" s="9">
        <v>0</v>
      </c>
      <c r="M2240" s="9">
        <v>288</v>
      </c>
      <c r="N2240" s="9">
        <v>145</v>
      </c>
      <c r="O2240" s="9">
        <v>92.5</v>
      </c>
      <c r="P2240" s="9">
        <v>26.2</v>
      </c>
      <c r="Q2240" s="9">
        <v>72</v>
      </c>
      <c r="R2240" s="9">
        <v>98</v>
      </c>
      <c r="S2240" s="12"/>
      <c r="V2240" s="9">
        <v>43</v>
      </c>
      <c r="W2240" s="12">
        <f t="shared" si="136"/>
        <v>1</v>
      </c>
      <c r="Z2240" s="60">
        <v>3</v>
      </c>
      <c r="AA2240" s="9">
        <f t="shared" si="137"/>
        <v>0</v>
      </c>
      <c r="AB2240" s="9">
        <f t="shared" si="138"/>
        <v>0</v>
      </c>
      <c r="AC2240" s="9">
        <f t="shared" si="139"/>
        <v>1</v>
      </c>
    </row>
    <row r="2241" spans="1:29" ht="15.75" customHeight="1" x14ac:dyDescent="0.2">
      <c r="A2241" s="9">
        <v>0</v>
      </c>
      <c r="B2241" s="9">
        <v>1</v>
      </c>
      <c r="C2241" s="9">
        <v>39</v>
      </c>
      <c r="D2241" s="9">
        <v>0</v>
      </c>
      <c r="E2241" s="9">
        <v>0</v>
      </c>
      <c r="F2241" s="9">
        <v>0</v>
      </c>
      <c r="G2241" s="9">
        <v>1</v>
      </c>
      <c r="H2241" s="9">
        <v>30</v>
      </c>
      <c r="I2241" s="9">
        <v>0</v>
      </c>
      <c r="J2241" s="9">
        <v>0</v>
      </c>
      <c r="K2241" s="9">
        <v>0</v>
      </c>
      <c r="L2241" s="9">
        <v>0</v>
      </c>
      <c r="M2241" s="9">
        <v>255</v>
      </c>
      <c r="N2241" s="9">
        <v>108</v>
      </c>
      <c r="O2241" s="9">
        <v>75</v>
      </c>
      <c r="P2241" s="9">
        <v>23.9</v>
      </c>
      <c r="Q2241" s="9">
        <v>67</v>
      </c>
      <c r="R2241" s="9">
        <v>70</v>
      </c>
      <c r="S2241" s="12"/>
      <c r="V2241" s="9">
        <v>30</v>
      </c>
      <c r="W2241" s="12">
        <f t="shared" si="136"/>
        <v>1</v>
      </c>
      <c r="Z2241" s="60">
        <v>4</v>
      </c>
      <c r="AA2241" s="9">
        <f t="shared" si="137"/>
        <v>0</v>
      </c>
      <c r="AB2241" s="9">
        <f t="shared" si="138"/>
        <v>0</v>
      </c>
      <c r="AC2241" s="9">
        <f t="shared" si="139"/>
        <v>0</v>
      </c>
    </row>
    <row r="2242" spans="1:29" ht="15.75" customHeight="1" x14ac:dyDescent="0.2">
      <c r="A2242" s="9">
        <v>0</v>
      </c>
      <c r="B2242" s="9">
        <v>1</v>
      </c>
      <c r="C2242" s="9">
        <v>46</v>
      </c>
      <c r="D2242" s="9">
        <v>0</v>
      </c>
      <c r="E2242" s="9">
        <v>1</v>
      </c>
      <c r="F2242" s="9">
        <v>0</v>
      </c>
      <c r="G2242" s="9">
        <v>0</v>
      </c>
      <c r="H2242" s="9">
        <v>0</v>
      </c>
      <c r="I2242" s="9">
        <v>0</v>
      </c>
      <c r="J2242" s="9">
        <v>0</v>
      </c>
      <c r="K2242" s="9">
        <v>0</v>
      </c>
      <c r="L2242" s="9">
        <v>0</v>
      </c>
      <c r="M2242" s="9">
        <v>270</v>
      </c>
      <c r="N2242" s="9">
        <v>138</v>
      </c>
      <c r="O2242" s="9">
        <v>97</v>
      </c>
      <c r="P2242" s="9">
        <v>33.79</v>
      </c>
      <c r="Q2242" s="9">
        <v>90</v>
      </c>
      <c r="R2242" s="9">
        <v>65</v>
      </c>
      <c r="S2242" s="12"/>
      <c r="V2242" s="9">
        <v>0</v>
      </c>
      <c r="W2242" s="12">
        <f t="shared" si="136"/>
        <v>0</v>
      </c>
      <c r="Z2242" s="60">
        <v>2</v>
      </c>
      <c r="AA2242" s="9">
        <f t="shared" si="137"/>
        <v>0</v>
      </c>
      <c r="AB2242" s="9">
        <f t="shared" si="138"/>
        <v>1</v>
      </c>
      <c r="AC2242" s="9">
        <f t="shared" si="139"/>
        <v>0</v>
      </c>
    </row>
    <row r="2243" spans="1:29" ht="15.75" customHeight="1" x14ac:dyDescent="0.2">
      <c r="A2243" s="9">
        <v>0</v>
      </c>
      <c r="B2243" s="9">
        <v>1</v>
      </c>
      <c r="C2243" s="9">
        <v>45</v>
      </c>
      <c r="D2243" s="9">
        <v>0</v>
      </c>
      <c r="E2243" s="9">
        <v>1</v>
      </c>
      <c r="F2243" s="9">
        <v>0</v>
      </c>
      <c r="G2243" s="9">
        <v>1</v>
      </c>
      <c r="H2243" s="9">
        <v>20</v>
      </c>
      <c r="I2243" s="9">
        <v>0</v>
      </c>
      <c r="J2243" s="9">
        <v>0</v>
      </c>
      <c r="K2243" s="9">
        <v>0</v>
      </c>
      <c r="L2243" s="9">
        <v>0</v>
      </c>
      <c r="M2243" s="9">
        <v>239</v>
      </c>
      <c r="N2243" s="9">
        <v>116</v>
      </c>
      <c r="O2243" s="9">
        <v>68</v>
      </c>
      <c r="P2243" s="9">
        <v>26</v>
      </c>
      <c r="Q2243" s="9">
        <v>78</v>
      </c>
      <c r="R2243" s="9">
        <v>79</v>
      </c>
      <c r="S2243" s="12"/>
      <c r="V2243" s="9">
        <v>20</v>
      </c>
      <c r="W2243" s="12">
        <f t="shared" ref="W2243:W2306" si="140">IF(V2243=0,0,1)</f>
        <v>1</v>
      </c>
      <c r="Z2243" s="60">
        <v>2</v>
      </c>
      <c r="AA2243" s="9">
        <f t="shared" ref="AA2243:AA2306" si="141">IF(Z2243=1,1,0)</f>
        <v>0</v>
      </c>
      <c r="AB2243" s="9">
        <f t="shared" ref="AB2243:AB2306" si="142">IF(Z2243=2,1,0)</f>
        <v>1</v>
      </c>
      <c r="AC2243" s="9">
        <f t="shared" ref="AC2243:AC2306" si="143">IF(Z2243=3,1,0)</f>
        <v>0</v>
      </c>
    </row>
    <row r="2244" spans="1:29" ht="15.75" customHeight="1" x14ac:dyDescent="0.2">
      <c r="A2244" s="9">
        <v>0</v>
      </c>
      <c r="B2244" s="9">
        <v>0</v>
      </c>
      <c r="C2244" s="9">
        <v>50</v>
      </c>
      <c r="D2244" s="9">
        <v>0</v>
      </c>
      <c r="E2244" s="9">
        <v>1</v>
      </c>
      <c r="F2244" s="9">
        <v>0</v>
      </c>
      <c r="G2244" s="9">
        <v>1</v>
      </c>
      <c r="H2244" s="9">
        <v>20</v>
      </c>
      <c r="I2244" s="9">
        <v>0</v>
      </c>
      <c r="J2244" s="9">
        <v>0</v>
      </c>
      <c r="K2244" s="9">
        <v>0</v>
      </c>
      <c r="L2244" s="9">
        <v>0</v>
      </c>
      <c r="M2244" s="9">
        <v>202</v>
      </c>
      <c r="N2244" s="9">
        <v>138</v>
      </c>
      <c r="O2244" s="9">
        <v>72</v>
      </c>
      <c r="P2244" s="9">
        <v>25.03</v>
      </c>
      <c r="Q2244" s="9">
        <v>110</v>
      </c>
      <c r="R2244" s="9">
        <v>98</v>
      </c>
      <c r="S2244" s="12"/>
      <c r="V2244" s="9">
        <v>20</v>
      </c>
      <c r="W2244" s="12">
        <f t="shared" si="140"/>
        <v>1</v>
      </c>
      <c r="Z2244" s="60">
        <v>2</v>
      </c>
      <c r="AA2244" s="9">
        <f t="shared" si="141"/>
        <v>0</v>
      </c>
      <c r="AB2244" s="9">
        <f t="shared" si="142"/>
        <v>1</v>
      </c>
      <c r="AC2244" s="9">
        <f t="shared" si="143"/>
        <v>0</v>
      </c>
    </row>
    <row r="2245" spans="1:29" ht="15.75" customHeight="1" x14ac:dyDescent="0.2">
      <c r="A2245" s="9">
        <v>0</v>
      </c>
      <c r="B2245" s="9">
        <v>1</v>
      </c>
      <c r="C2245" s="9">
        <v>46</v>
      </c>
      <c r="D2245" s="9">
        <v>0</v>
      </c>
      <c r="E2245" s="9">
        <v>0</v>
      </c>
      <c r="F2245" s="9">
        <v>0</v>
      </c>
      <c r="G2245" s="9">
        <v>1</v>
      </c>
      <c r="H2245" s="9">
        <v>20</v>
      </c>
      <c r="I2245" s="9">
        <v>0</v>
      </c>
      <c r="J2245" s="9">
        <v>0</v>
      </c>
      <c r="K2245" s="9">
        <v>0</v>
      </c>
      <c r="L2245" s="9">
        <v>0</v>
      </c>
      <c r="M2245" s="9">
        <v>233</v>
      </c>
      <c r="N2245" s="9">
        <v>108</v>
      </c>
      <c r="O2245" s="9">
        <v>74</v>
      </c>
      <c r="P2245" s="9">
        <v>23.97</v>
      </c>
      <c r="Q2245" s="9">
        <v>85</v>
      </c>
      <c r="R2245" s="9">
        <v>82</v>
      </c>
      <c r="S2245" s="12"/>
      <c r="V2245" s="9">
        <v>20</v>
      </c>
      <c r="W2245" s="12">
        <f t="shared" si="140"/>
        <v>1</v>
      </c>
      <c r="Z2245" s="60">
        <v>4</v>
      </c>
      <c r="AA2245" s="9">
        <f t="shared" si="141"/>
        <v>0</v>
      </c>
      <c r="AB2245" s="9">
        <f t="shared" si="142"/>
        <v>0</v>
      </c>
      <c r="AC2245" s="9">
        <f t="shared" si="143"/>
        <v>0</v>
      </c>
    </row>
    <row r="2246" spans="1:29" ht="15.75" customHeight="1" x14ac:dyDescent="0.2">
      <c r="A2246" s="9">
        <v>0</v>
      </c>
      <c r="B2246" s="9">
        <v>0</v>
      </c>
      <c r="C2246" s="9">
        <v>36</v>
      </c>
      <c r="D2246" s="9">
        <v>1</v>
      </c>
      <c r="E2246" s="9">
        <v>0</v>
      </c>
      <c r="F2246" s="9">
        <v>0</v>
      </c>
      <c r="G2246" s="9">
        <v>0</v>
      </c>
      <c r="H2246" s="9">
        <v>0</v>
      </c>
      <c r="I2246" s="9">
        <v>0</v>
      </c>
      <c r="J2246" s="9">
        <v>0</v>
      </c>
      <c r="K2246" s="9">
        <v>0</v>
      </c>
      <c r="L2246" s="9">
        <v>0</v>
      </c>
      <c r="M2246" s="9">
        <v>200</v>
      </c>
      <c r="N2246" s="9">
        <v>108</v>
      </c>
      <c r="O2246" s="9">
        <v>62</v>
      </c>
      <c r="P2246" s="9">
        <v>20.79</v>
      </c>
      <c r="Q2246" s="9">
        <v>75</v>
      </c>
      <c r="R2246" s="9">
        <v>69</v>
      </c>
      <c r="S2246" s="12"/>
      <c r="V2246" s="9">
        <v>0</v>
      </c>
      <c r="W2246" s="12">
        <f t="shared" si="140"/>
        <v>0</v>
      </c>
      <c r="Z2246" s="60">
        <v>1</v>
      </c>
      <c r="AA2246" s="9">
        <f t="shared" si="141"/>
        <v>1</v>
      </c>
      <c r="AB2246" s="9">
        <f t="shared" si="142"/>
        <v>0</v>
      </c>
      <c r="AC2246" s="9">
        <f t="shared" si="143"/>
        <v>0</v>
      </c>
    </row>
    <row r="2247" spans="1:29" ht="15.75" customHeight="1" x14ac:dyDescent="0.2">
      <c r="A2247" s="9">
        <v>0</v>
      </c>
      <c r="B2247" s="9">
        <v>0</v>
      </c>
      <c r="C2247" s="9">
        <v>53</v>
      </c>
      <c r="D2247" s="9">
        <v>0</v>
      </c>
      <c r="E2247" s="9">
        <v>0</v>
      </c>
      <c r="F2247" s="9">
        <v>0</v>
      </c>
      <c r="G2247" s="9">
        <v>0</v>
      </c>
      <c r="H2247" s="9">
        <v>0</v>
      </c>
      <c r="I2247" s="9">
        <v>0</v>
      </c>
      <c r="J2247" s="9">
        <v>0</v>
      </c>
      <c r="K2247" s="9">
        <v>1</v>
      </c>
      <c r="L2247" s="9">
        <v>0</v>
      </c>
      <c r="M2247" s="9">
        <v>243</v>
      </c>
      <c r="N2247" s="9">
        <v>164</v>
      </c>
      <c r="O2247" s="9">
        <v>111</v>
      </c>
      <c r="P2247" s="9">
        <v>39.53</v>
      </c>
      <c r="Q2247" s="9">
        <v>100</v>
      </c>
      <c r="R2247" s="9">
        <v>70</v>
      </c>
      <c r="S2247" s="12"/>
      <c r="V2247" s="9">
        <v>0</v>
      </c>
      <c r="W2247" s="12">
        <f t="shared" si="140"/>
        <v>0</v>
      </c>
      <c r="Z2247" s="60">
        <v>4</v>
      </c>
      <c r="AA2247" s="9">
        <f t="shared" si="141"/>
        <v>0</v>
      </c>
      <c r="AB2247" s="9">
        <f t="shared" si="142"/>
        <v>0</v>
      </c>
      <c r="AC2247" s="9">
        <f t="shared" si="143"/>
        <v>0</v>
      </c>
    </row>
    <row r="2248" spans="1:29" ht="15.75" customHeight="1" x14ac:dyDescent="0.2">
      <c r="A2248" s="9">
        <v>0</v>
      </c>
      <c r="B2248" s="9">
        <v>1</v>
      </c>
      <c r="C2248" s="9">
        <v>50</v>
      </c>
      <c r="D2248" s="9">
        <v>0</v>
      </c>
      <c r="E2248" s="9">
        <v>0</v>
      </c>
      <c r="F2248" s="9">
        <v>0</v>
      </c>
      <c r="G2248" s="9">
        <v>1</v>
      </c>
      <c r="H2248" s="9">
        <v>20</v>
      </c>
      <c r="I2248" s="9">
        <v>0</v>
      </c>
      <c r="J2248" s="9">
        <v>0</v>
      </c>
      <c r="K2248" s="9">
        <v>1</v>
      </c>
      <c r="L2248" s="9">
        <v>0</v>
      </c>
      <c r="M2248" s="9">
        <v>250</v>
      </c>
      <c r="N2248" s="9">
        <v>148</v>
      </c>
      <c r="O2248" s="9">
        <v>108</v>
      </c>
      <c r="P2248" s="9">
        <v>24</v>
      </c>
      <c r="Q2248" s="9">
        <v>80</v>
      </c>
      <c r="R2248" s="9">
        <v>86</v>
      </c>
      <c r="S2248" s="12"/>
      <c r="V2248" s="9">
        <v>20</v>
      </c>
      <c r="W2248" s="12">
        <f t="shared" si="140"/>
        <v>1</v>
      </c>
      <c r="Z2248" s="60">
        <v>4</v>
      </c>
      <c r="AA2248" s="9">
        <f t="shared" si="141"/>
        <v>0</v>
      </c>
      <c r="AB2248" s="9">
        <f t="shared" si="142"/>
        <v>0</v>
      </c>
      <c r="AC2248" s="9">
        <f t="shared" si="143"/>
        <v>0</v>
      </c>
    </row>
    <row r="2249" spans="1:29" ht="15.75" customHeight="1" x14ac:dyDescent="0.2">
      <c r="A2249" s="9">
        <v>0</v>
      </c>
      <c r="B2249" s="9">
        <v>0</v>
      </c>
      <c r="C2249" s="9">
        <v>63</v>
      </c>
      <c r="D2249" s="9">
        <v>1</v>
      </c>
      <c r="E2249" s="9">
        <v>0</v>
      </c>
      <c r="F2249" s="9">
        <v>0</v>
      </c>
      <c r="G2249" s="9">
        <v>0</v>
      </c>
      <c r="H2249" s="9">
        <v>0</v>
      </c>
      <c r="I2249" s="9">
        <v>0</v>
      </c>
      <c r="J2249" s="9">
        <v>0</v>
      </c>
      <c r="K2249" s="9">
        <v>1</v>
      </c>
      <c r="L2249" s="9">
        <v>0</v>
      </c>
      <c r="M2249" s="9">
        <v>235</v>
      </c>
      <c r="N2249" s="9">
        <v>131.5</v>
      </c>
      <c r="O2249" s="9">
        <v>91</v>
      </c>
      <c r="P2249" s="9">
        <v>24.69</v>
      </c>
      <c r="Q2249" s="9">
        <v>80</v>
      </c>
      <c r="R2249" s="9">
        <v>68</v>
      </c>
      <c r="S2249" s="12"/>
      <c r="V2249" s="9">
        <v>0</v>
      </c>
      <c r="W2249" s="12">
        <f t="shared" si="140"/>
        <v>0</v>
      </c>
      <c r="Z2249" s="60">
        <v>1</v>
      </c>
      <c r="AA2249" s="9">
        <f t="shared" si="141"/>
        <v>1</v>
      </c>
      <c r="AB2249" s="9">
        <f t="shared" si="142"/>
        <v>0</v>
      </c>
      <c r="AC2249" s="9">
        <f t="shared" si="143"/>
        <v>0</v>
      </c>
    </row>
    <row r="2250" spans="1:29" ht="15.75" customHeight="1" x14ac:dyDescent="0.2">
      <c r="A2250" s="9">
        <v>0</v>
      </c>
      <c r="B2250" s="9">
        <v>0</v>
      </c>
      <c r="C2250" s="9">
        <v>38</v>
      </c>
      <c r="D2250" s="9">
        <v>0</v>
      </c>
      <c r="E2250" s="9">
        <v>0</v>
      </c>
      <c r="F2250" s="9">
        <v>0</v>
      </c>
      <c r="G2250" s="9">
        <v>1</v>
      </c>
      <c r="H2250" s="9">
        <v>15</v>
      </c>
      <c r="I2250" s="9">
        <v>0</v>
      </c>
      <c r="J2250" s="9">
        <v>0</v>
      </c>
      <c r="K2250" s="9">
        <v>0</v>
      </c>
      <c r="L2250" s="9">
        <v>0</v>
      </c>
      <c r="M2250" s="9">
        <v>178</v>
      </c>
      <c r="N2250" s="9">
        <v>96</v>
      </c>
      <c r="O2250" s="9">
        <v>67</v>
      </c>
      <c r="P2250" s="9">
        <v>20.399999999999999</v>
      </c>
      <c r="Q2250" s="9">
        <v>65</v>
      </c>
      <c r="R2250" s="9">
        <v>82</v>
      </c>
      <c r="S2250" s="12"/>
      <c r="V2250" s="9">
        <v>15</v>
      </c>
      <c r="W2250" s="12">
        <f t="shared" si="140"/>
        <v>1</v>
      </c>
      <c r="Z2250" s="60">
        <v>4</v>
      </c>
      <c r="AA2250" s="9">
        <f t="shared" si="141"/>
        <v>0</v>
      </c>
      <c r="AB2250" s="9">
        <f t="shared" si="142"/>
        <v>0</v>
      </c>
      <c r="AC2250" s="9">
        <f t="shared" si="143"/>
        <v>0</v>
      </c>
    </row>
    <row r="2251" spans="1:29" ht="15.75" customHeight="1" x14ac:dyDescent="0.2">
      <c r="A2251" s="9">
        <v>0</v>
      </c>
      <c r="B2251" s="9">
        <v>0</v>
      </c>
      <c r="C2251" s="9">
        <v>56</v>
      </c>
      <c r="D2251" s="9">
        <v>0</v>
      </c>
      <c r="E2251" s="9">
        <v>0</v>
      </c>
      <c r="F2251" s="9">
        <v>1</v>
      </c>
      <c r="G2251" s="9">
        <v>0</v>
      </c>
      <c r="H2251" s="9">
        <v>0</v>
      </c>
      <c r="I2251" s="9">
        <v>0</v>
      </c>
      <c r="J2251" s="9">
        <v>0</v>
      </c>
      <c r="K2251" s="9">
        <v>0</v>
      </c>
      <c r="L2251" s="9">
        <v>0</v>
      </c>
      <c r="M2251" s="9">
        <v>207</v>
      </c>
      <c r="N2251" s="9">
        <v>120</v>
      </c>
      <c r="O2251" s="9">
        <v>60</v>
      </c>
      <c r="P2251" s="9">
        <v>22.89</v>
      </c>
      <c r="Q2251" s="9">
        <v>75</v>
      </c>
      <c r="R2251" s="9">
        <v>71</v>
      </c>
      <c r="S2251" s="12"/>
      <c r="V2251" s="9">
        <v>0</v>
      </c>
      <c r="W2251" s="12">
        <f t="shared" si="140"/>
        <v>0</v>
      </c>
      <c r="Z2251" s="60">
        <v>3</v>
      </c>
      <c r="AA2251" s="9">
        <f t="shared" si="141"/>
        <v>0</v>
      </c>
      <c r="AB2251" s="9">
        <f t="shared" si="142"/>
        <v>0</v>
      </c>
      <c r="AC2251" s="9">
        <f t="shared" si="143"/>
        <v>1</v>
      </c>
    </row>
    <row r="2252" spans="1:29" ht="15.75" customHeight="1" x14ac:dyDescent="0.2">
      <c r="A2252" s="9">
        <v>0</v>
      </c>
      <c r="B2252" s="9">
        <v>1</v>
      </c>
      <c r="C2252" s="9">
        <v>41</v>
      </c>
      <c r="D2252" s="9">
        <v>1</v>
      </c>
      <c r="E2252" s="9">
        <v>0</v>
      </c>
      <c r="F2252" s="9">
        <v>0</v>
      </c>
      <c r="G2252" s="9">
        <v>0</v>
      </c>
      <c r="H2252" s="9">
        <v>0</v>
      </c>
      <c r="I2252" s="9">
        <v>0</v>
      </c>
      <c r="J2252" s="9">
        <v>0</v>
      </c>
      <c r="K2252" s="9">
        <v>0</v>
      </c>
      <c r="L2252" s="9">
        <v>0</v>
      </c>
      <c r="M2252" s="9">
        <v>260</v>
      </c>
      <c r="N2252" s="9">
        <v>128</v>
      </c>
      <c r="O2252" s="9">
        <v>84</v>
      </c>
      <c r="P2252" s="9">
        <v>31.61</v>
      </c>
      <c r="Q2252" s="9">
        <v>66</v>
      </c>
      <c r="R2252" s="9">
        <v>48</v>
      </c>
      <c r="S2252" s="12"/>
      <c r="V2252" s="9">
        <v>0</v>
      </c>
      <c r="W2252" s="12">
        <f t="shared" si="140"/>
        <v>0</v>
      </c>
      <c r="Z2252" s="60">
        <v>1</v>
      </c>
      <c r="AA2252" s="9">
        <f t="shared" si="141"/>
        <v>1</v>
      </c>
      <c r="AB2252" s="9">
        <f t="shared" si="142"/>
        <v>0</v>
      </c>
      <c r="AC2252" s="9">
        <f t="shared" si="143"/>
        <v>0</v>
      </c>
    </row>
    <row r="2253" spans="1:29" ht="15.75" customHeight="1" x14ac:dyDescent="0.2">
      <c r="A2253" s="9">
        <v>0</v>
      </c>
      <c r="B2253" s="9">
        <v>0</v>
      </c>
      <c r="C2253" s="9">
        <v>38</v>
      </c>
      <c r="D2253" s="9">
        <v>1</v>
      </c>
      <c r="E2253" s="9">
        <v>0</v>
      </c>
      <c r="F2253" s="9">
        <v>0</v>
      </c>
      <c r="G2253" s="9">
        <v>1</v>
      </c>
      <c r="H2253" s="9">
        <v>10</v>
      </c>
      <c r="I2253" s="9">
        <v>0</v>
      </c>
      <c r="J2253" s="9">
        <v>0</v>
      </c>
      <c r="K2253" s="9">
        <v>0</v>
      </c>
      <c r="L2253" s="9">
        <v>0</v>
      </c>
      <c r="M2253" s="9">
        <v>220</v>
      </c>
      <c r="N2253" s="9">
        <v>114</v>
      </c>
      <c r="O2253" s="9">
        <v>73.5</v>
      </c>
      <c r="P2253" s="9">
        <v>27.06</v>
      </c>
      <c r="Q2253" s="9">
        <v>68</v>
      </c>
      <c r="R2253" s="9">
        <v>67</v>
      </c>
      <c r="S2253" s="12"/>
      <c r="V2253" s="9">
        <v>10</v>
      </c>
      <c r="W2253" s="12">
        <f t="shared" si="140"/>
        <v>1</v>
      </c>
      <c r="Z2253" s="60">
        <v>1</v>
      </c>
      <c r="AA2253" s="9">
        <f t="shared" si="141"/>
        <v>1</v>
      </c>
      <c r="AB2253" s="9">
        <f t="shared" si="142"/>
        <v>0</v>
      </c>
      <c r="AC2253" s="9">
        <f t="shared" si="143"/>
        <v>0</v>
      </c>
    </row>
    <row r="2254" spans="1:29" ht="15.75" customHeight="1" x14ac:dyDescent="0.2">
      <c r="A2254" s="9">
        <v>0</v>
      </c>
      <c r="B2254" s="9">
        <v>1</v>
      </c>
      <c r="C2254" s="9">
        <v>48</v>
      </c>
      <c r="D2254" s="9">
        <v>0</v>
      </c>
      <c r="E2254" s="9">
        <v>0</v>
      </c>
      <c r="F2254" s="9">
        <v>0</v>
      </c>
      <c r="G2254" s="9">
        <v>0</v>
      </c>
      <c r="H2254" s="9">
        <v>0</v>
      </c>
      <c r="I2254" s="9">
        <v>0</v>
      </c>
      <c r="J2254" s="9">
        <v>0</v>
      </c>
      <c r="K2254" s="9">
        <v>1</v>
      </c>
      <c r="L2254" s="9">
        <v>0</v>
      </c>
      <c r="M2254" s="9">
        <v>205</v>
      </c>
      <c r="N2254" s="9">
        <v>148</v>
      </c>
      <c r="O2254" s="9">
        <v>103</v>
      </c>
      <c r="P2254" s="9">
        <v>28.31</v>
      </c>
      <c r="Q2254" s="9">
        <v>75</v>
      </c>
      <c r="R2254" s="9">
        <v>60</v>
      </c>
      <c r="S2254" s="12"/>
      <c r="V2254" s="9">
        <v>0</v>
      </c>
      <c r="W2254" s="12">
        <f t="shared" si="140"/>
        <v>0</v>
      </c>
      <c r="Z2254" s="60">
        <v>4</v>
      </c>
      <c r="AA2254" s="9">
        <f t="shared" si="141"/>
        <v>0</v>
      </c>
      <c r="AB2254" s="9">
        <f t="shared" si="142"/>
        <v>0</v>
      </c>
      <c r="AC2254" s="9">
        <f t="shared" si="143"/>
        <v>0</v>
      </c>
    </row>
    <row r="2255" spans="1:29" ht="15.75" customHeight="1" x14ac:dyDescent="0.2">
      <c r="A2255" s="9">
        <v>0</v>
      </c>
      <c r="B2255" s="9">
        <v>1</v>
      </c>
      <c r="C2255" s="9">
        <v>56</v>
      </c>
      <c r="D2255" s="9">
        <v>1</v>
      </c>
      <c r="E2255" s="9">
        <v>0</v>
      </c>
      <c r="F2255" s="9">
        <v>0</v>
      </c>
      <c r="G2255" s="9">
        <v>1</v>
      </c>
      <c r="H2255" s="9">
        <v>20</v>
      </c>
      <c r="I2255" s="9">
        <v>0</v>
      </c>
      <c r="J2255" s="9">
        <v>0</v>
      </c>
      <c r="K2255" s="9">
        <v>1</v>
      </c>
      <c r="L2255" s="9">
        <v>0</v>
      </c>
      <c r="M2255" s="9">
        <v>197</v>
      </c>
      <c r="N2255" s="9">
        <v>140</v>
      </c>
      <c r="O2255" s="9">
        <v>86</v>
      </c>
      <c r="P2255" s="9">
        <v>25.16</v>
      </c>
      <c r="Q2255" s="9">
        <v>90</v>
      </c>
      <c r="R2255" s="9">
        <v>71</v>
      </c>
      <c r="S2255" s="12"/>
      <c r="V2255" s="9">
        <v>20</v>
      </c>
      <c r="W2255" s="12">
        <f t="shared" si="140"/>
        <v>1</v>
      </c>
      <c r="Z2255" s="60">
        <v>1</v>
      </c>
      <c r="AA2255" s="9">
        <f t="shared" si="141"/>
        <v>1</v>
      </c>
      <c r="AB2255" s="9">
        <f t="shared" si="142"/>
        <v>0</v>
      </c>
      <c r="AC2255" s="9">
        <f t="shared" si="143"/>
        <v>0</v>
      </c>
    </row>
    <row r="2256" spans="1:29" ht="15.75" customHeight="1" x14ac:dyDescent="0.2">
      <c r="A2256" s="9">
        <v>0</v>
      </c>
      <c r="B2256" s="9">
        <v>0</v>
      </c>
      <c r="C2256" s="9">
        <v>55</v>
      </c>
      <c r="D2256" s="9">
        <v>1</v>
      </c>
      <c r="E2256" s="9">
        <v>0</v>
      </c>
      <c r="F2256" s="9">
        <v>0</v>
      </c>
      <c r="G2256" s="9">
        <v>0</v>
      </c>
      <c r="H2256" s="9">
        <v>0</v>
      </c>
      <c r="I2256" s="9">
        <v>0</v>
      </c>
      <c r="J2256" s="9">
        <v>0</v>
      </c>
      <c r="K2256" s="9">
        <v>0</v>
      </c>
      <c r="L2256" s="9">
        <v>0</v>
      </c>
      <c r="M2256" s="9">
        <v>282</v>
      </c>
      <c r="N2256" s="9">
        <v>127.5</v>
      </c>
      <c r="O2256" s="9">
        <v>69</v>
      </c>
      <c r="P2256" s="9">
        <v>26.76</v>
      </c>
      <c r="Q2256" s="9">
        <v>76</v>
      </c>
      <c r="R2256" s="9">
        <v>78</v>
      </c>
      <c r="S2256" s="12"/>
      <c r="V2256" s="9">
        <v>0</v>
      </c>
      <c r="W2256" s="12">
        <f t="shared" si="140"/>
        <v>0</v>
      </c>
      <c r="Z2256" s="60">
        <v>1</v>
      </c>
      <c r="AA2256" s="9">
        <f t="shared" si="141"/>
        <v>1</v>
      </c>
      <c r="AB2256" s="9">
        <f t="shared" si="142"/>
        <v>0</v>
      </c>
      <c r="AC2256" s="9">
        <f t="shared" si="143"/>
        <v>0</v>
      </c>
    </row>
    <row r="2257" spans="1:29" ht="15.75" customHeight="1" x14ac:dyDescent="0.2">
      <c r="A2257" s="9">
        <v>0</v>
      </c>
      <c r="B2257" s="9">
        <v>1</v>
      </c>
      <c r="C2257" s="9">
        <v>41</v>
      </c>
      <c r="D2257" s="9">
        <v>0</v>
      </c>
      <c r="E2257" s="9">
        <v>0</v>
      </c>
      <c r="F2257" s="9">
        <v>0</v>
      </c>
      <c r="G2257" s="9">
        <v>1</v>
      </c>
      <c r="H2257" s="9">
        <v>10</v>
      </c>
      <c r="I2257" s="9">
        <v>0</v>
      </c>
      <c r="J2257" s="9">
        <v>0</v>
      </c>
      <c r="K2257" s="9">
        <v>0</v>
      </c>
      <c r="L2257" s="9">
        <v>0</v>
      </c>
      <c r="M2257" s="9">
        <v>213</v>
      </c>
      <c r="N2257" s="9">
        <v>120</v>
      </c>
      <c r="O2257" s="9">
        <v>78</v>
      </c>
      <c r="P2257" s="9">
        <v>28.78</v>
      </c>
      <c r="Q2257" s="9">
        <v>80</v>
      </c>
      <c r="R2257" s="9">
        <v>70</v>
      </c>
      <c r="S2257" s="12"/>
      <c r="V2257" s="9">
        <v>10</v>
      </c>
      <c r="W2257" s="12">
        <f t="shared" si="140"/>
        <v>1</v>
      </c>
      <c r="Z2257" s="60">
        <v>4</v>
      </c>
      <c r="AA2257" s="9">
        <f t="shared" si="141"/>
        <v>0</v>
      </c>
      <c r="AB2257" s="9">
        <f t="shared" si="142"/>
        <v>0</v>
      </c>
      <c r="AC2257" s="9">
        <f t="shared" si="143"/>
        <v>0</v>
      </c>
    </row>
    <row r="2258" spans="1:29" ht="15.75" customHeight="1" x14ac:dyDescent="0.2">
      <c r="A2258" s="9">
        <v>0</v>
      </c>
      <c r="B2258" s="9">
        <v>1</v>
      </c>
      <c r="C2258" s="9">
        <v>48</v>
      </c>
      <c r="D2258" s="9">
        <v>1</v>
      </c>
      <c r="E2258" s="9">
        <v>0</v>
      </c>
      <c r="F2258" s="9">
        <v>0</v>
      </c>
      <c r="G2258" s="9">
        <v>0</v>
      </c>
      <c r="H2258" s="9">
        <v>0</v>
      </c>
      <c r="I2258" s="9">
        <v>0</v>
      </c>
      <c r="J2258" s="9">
        <v>0</v>
      </c>
      <c r="K2258" s="9">
        <v>1</v>
      </c>
      <c r="L2258" s="9">
        <v>0</v>
      </c>
      <c r="M2258" s="9">
        <v>232</v>
      </c>
      <c r="N2258" s="9">
        <v>130.5</v>
      </c>
      <c r="O2258" s="9">
        <v>90</v>
      </c>
      <c r="P2258" s="9">
        <v>29.07</v>
      </c>
      <c r="Q2258" s="9">
        <v>85</v>
      </c>
      <c r="R2258" s="9">
        <v>118</v>
      </c>
      <c r="S2258" s="12"/>
      <c r="V2258" s="9">
        <v>0</v>
      </c>
      <c r="W2258" s="12">
        <f t="shared" si="140"/>
        <v>0</v>
      </c>
      <c r="Z2258" s="60">
        <v>1</v>
      </c>
      <c r="AA2258" s="9">
        <f t="shared" si="141"/>
        <v>1</v>
      </c>
      <c r="AB2258" s="9">
        <f t="shared" si="142"/>
        <v>0</v>
      </c>
      <c r="AC2258" s="9">
        <f t="shared" si="143"/>
        <v>0</v>
      </c>
    </row>
    <row r="2259" spans="1:29" ht="15.75" customHeight="1" x14ac:dyDescent="0.2">
      <c r="A2259" s="9">
        <v>0</v>
      </c>
      <c r="B2259" s="9">
        <v>1</v>
      </c>
      <c r="C2259" s="9">
        <v>57</v>
      </c>
      <c r="D2259" s="9">
        <v>0</v>
      </c>
      <c r="E2259" s="9">
        <v>0</v>
      </c>
      <c r="F2259" s="9">
        <v>1</v>
      </c>
      <c r="G2259" s="9">
        <v>0</v>
      </c>
      <c r="H2259" s="9">
        <v>0</v>
      </c>
      <c r="I2259" s="9">
        <v>0</v>
      </c>
      <c r="J2259" s="9">
        <v>0</v>
      </c>
      <c r="K2259" s="9">
        <v>0</v>
      </c>
      <c r="L2259" s="9">
        <v>0</v>
      </c>
      <c r="M2259" s="9">
        <v>238</v>
      </c>
      <c r="N2259" s="9">
        <v>128.5</v>
      </c>
      <c r="O2259" s="9">
        <v>87.5</v>
      </c>
      <c r="P2259" s="9">
        <v>25.38</v>
      </c>
      <c r="Q2259" s="9">
        <v>80</v>
      </c>
      <c r="R2259" s="9">
        <v>89</v>
      </c>
      <c r="S2259" s="12"/>
      <c r="V2259" s="9">
        <v>0</v>
      </c>
      <c r="W2259" s="12">
        <f t="shared" si="140"/>
        <v>0</v>
      </c>
      <c r="Z2259" s="60">
        <v>3</v>
      </c>
      <c r="AA2259" s="9">
        <f t="shared" si="141"/>
        <v>0</v>
      </c>
      <c r="AB2259" s="9">
        <f t="shared" si="142"/>
        <v>0</v>
      </c>
      <c r="AC2259" s="9">
        <f t="shared" si="143"/>
        <v>1</v>
      </c>
    </row>
    <row r="2260" spans="1:29" ht="15.75" customHeight="1" x14ac:dyDescent="0.2">
      <c r="A2260" s="9">
        <v>0</v>
      </c>
      <c r="B2260" s="9">
        <v>1</v>
      </c>
      <c r="C2260" s="9">
        <v>44</v>
      </c>
      <c r="D2260" s="9">
        <v>1</v>
      </c>
      <c r="E2260" s="9">
        <v>0</v>
      </c>
      <c r="F2260" s="9">
        <v>0</v>
      </c>
      <c r="G2260" s="9">
        <v>1</v>
      </c>
      <c r="H2260" s="9">
        <v>20</v>
      </c>
      <c r="I2260" s="9">
        <v>0</v>
      </c>
      <c r="J2260" s="9">
        <v>0</v>
      </c>
      <c r="K2260" s="9">
        <v>0</v>
      </c>
      <c r="L2260" s="9">
        <v>0</v>
      </c>
      <c r="M2260" s="9">
        <v>258</v>
      </c>
      <c r="N2260" s="9">
        <v>116</v>
      </c>
      <c r="O2260" s="9">
        <v>67</v>
      </c>
      <c r="P2260" s="9">
        <v>28.3</v>
      </c>
      <c r="Q2260" s="9">
        <v>75</v>
      </c>
      <c r="R2260" s="9">
        <v>79</v>
      </c>
      <c r="S2260" s="12"/>
      <c r="V2260" s="9">
        <v>20</v>
      </c>
      <c r="W2260" s="12">
        <f t="shared" si="140"/>
        <v>1</v>
      </c>
      <c r="Z2260" s="60">
        <v>1</v>
      </c>
      <c r="AA2260" s="9">
        <f t="shared" si="141"/>
        <v>1</v>
      </c>
      <c r="AB2260" s="9">
        <f t="shared" si="142"/>
        <v>0</v>
      </c>
      <c r="AC2260" s="9">
        <f t="shared" si="143"/>
        <v>0</v>
      </c>
    </row>
    <row r="2261" spans="1:29" ht="15.75" customHeight="1" x14ac:dyDescent="0.2">
      <c r="A2261" s="9">
        <v>0</v>
      </c>
      <c r="B2261" s="9">
        <v>1</v>
      </c>
      <c r="C2261" s="9">
        <v>40</v>
      </c>
      <c r="D2261" s="9">
        <v>0</v>
      </c>
      <c r="E2261" s="9">
        <v>0</v>
      </c>
      <c r="F2261" s="9">
        <v>1</v>
      </c>
      <c r="G2261" s="9">
        <v>1</v>
      </c>
      <c r="H2261" s="9">
        <v>40</v>
      </c>
      <c r="I2261" s="9">
        <v>0</v>
      </c>
      <c r="J2261" s="9">
        <v>0</v>
      </c>
      <c r="K2261" s="9">
        <v>0</v>
      </c>
      <c r="L2261" s="9">
        <v>0</v>
      </c>
      <c r="M2261" s="9">
        <v>208</v>
      </c>
      <c r="N2261" s="9">
        <v>120</v>
      </c>
      <c r="O2261" s="9">
        <v>80</v>
      </c>
      <c r="P2261" s="9">
        <v>25.98</v>
      </c>
      <c r="Q2261" s="9">
        <v>75</v>
      </c>
      <c r="R2261" s="9">
        <v>66</v>
      </c>
      <c r="S2261" s="12"/>
      <c r="V2261" s="9">
        <v>40</v>
      </c>
      <c r="W2261" s="12">
        <f t="shared" si="140"/>
        <v>1</v>
      </c>
      <c r="Z2261" s="60">
        <v>3</v>
      </c>
      <c r="AA2261" s="9">
        <f t="shared" si="141"/>
        <v>0</v>
      </c>
      <c r="AB2261" s="9">
        <f t="shared" si="142"/>
        <v>0</v>
      </c>
      <c r="AC2261" s="9">
        <f t="shared" si="143"/>
        <v>1</v>
      </c>
    </row>
    <row r="2262" spans="1:29" ht="15.75" customHeight="1" x14ac:dyDescent="0.2">
      <c r="A2262" s="9">
        <v>0</v>
      </c>
      <c r="B2262" s="9">
        <v>0</v>
      </c>
      <c r="C2262" s="9">
        <v>45</v>
      </c>
      <c r="D2262" s="9">
        <v>0</v>
      </c>
      <c r="E2262" s="9">
        <v>0</v>
      </c>
      <c r="F2262" s="9">
        <v>1</v>
      </c>
      <c r="G2262" s="9">
        <v>1</v>
      </c>
      <c r="H2262" s="9">
        <v>5</v>
      </c>
      <c r="I2262" s="9">
        <v>0</v>
      </c>
      <c r="J2262" s="9">
        <v>0</v>
      </c>
      <c r="K2262" s="9">
        <v>0</v>
      </c>
      <c r="L2262" s="9">
        <v>0</v>
      </c>
      <c r="M2262" s="9">
        <v>268</v>
      </c>
      <c r="N2262" s="9">
        <v>100</v>
      </c>
      <c r="O2262" s="9">
        <v>70</v>
      </c>
      <c r="P2262" s="9">
        <v>23.45</v>
      </c>
      <c r="Q2262" s="9">
        <v>73</v>
      </c>
      <c r="R2262" s="9">
        <v>87</v>
      </c>
      <c r="S2262" s="12"/>
      <c r="V2262" s="9">
        <v>5</v>
      </c>
      <c r="W2262" s="12">
        <f t="shared" si="140"/>
        <v>1</v>
      </c>
      <c r="Z2262" s="60">
        <v>3</v>
      </c>
      <c r="AA2262" s="9">
        <f t="shared" si="141"/>
        <v>0</v>
      </c>
      <c r="AB2262" s="9">
        <f t="shared" si="142"/>
        <v>0</v>
      </c>
      <c r="AC2262" s="9">
        <f t="shared" si="143"/>
        <v>1</v>
      </c>
    </row>
    <row r="2263" spans="1:29" ht="15.75" customHeight="1" x14ac:dyDescent="0.2">
      <c r="A2263" s="9">
        <v>0</v>
      </c>
      <c r="B2263" s="9">
        <v>1</v>
      </c>
      <c r="C2263" s="9">
        <v>57</v>
      </c>
      <c r="D2263" s="9">
        <v>0</v>
      </c>
      <c r="E2263" s="9">
        <v>0</v>
      </c>
      <c r="F2263" s="9">
        <v>1</v>
      </c>
      <c r="G2263" s="9">
        <v>0</v>
      </c>
      <c r="H2263" s="9">
        <v>0</v>
      </c>
      <c r="I2263" s="9">
        <v>0</v>
      </c>
      <c r="J2263" s="9">
        <v>0</v>
      </c>
      <c r="K2263" s="9">
        <v>0</v>
      </c>
      <c r="L2263" s="9">
        <v>0</v>
      </c>
      <c r="M2263" s="9">
        <v>314</v>
      </c>
      <c r="N2263" s="9">
        <v>109.5</v>
      </c>
      <c r="O2263" s="9">
        <v>72</v>
      </c>
      <c r="P2263" s="9">
        <v>25.62</v>
      </c>
      <c r="Q2263" s="9">
        <v>72</v>
      </c>
      <c r="R2263" s="9">
        <v>71</v>
      </c>
      <c r="S2263" s="12"/>
      <c r="V2263" s="9">
        <v>0</v>
      </c>
      <c r="W2263" s="12">
        <f t="shared" si="140"/>
        <v>0</v>
      </c>
      <c r="Z2263" s="60">
        <v>3</v>
      </c>
      <c r="AA2263" s="9">
        <f t="shared" si="141"/>
        <v>0</v>
      </c>
      <c r="AB2263" s="9">
        <f t="shared" si="142"/>
        <v>0</v>
      </c>
      <c r="AC2263" s="9">
        <f t="shared" si="143"/>
        <v>1</v>
      </c>
    </row>
    <row r="2264" spans="1:29" ht="15.75" customHeight="1" x14ac:dyDescent="0.2">
      <c r="A2264" s="9">
        <v>0</v>
      </c>
      <c r="B2264" s="9">
        <v>0</v>
      </c>
      <c r="C2264" s="9">
        <v>65</v>
      </c>
      <c r="D2264" s="9">
        <v>1</v>
      </c>
      <c r="E2264" s="9">
        <v>0</v>
      </c>
      <c r="F2264" s="9">
        <v>0</v>
      </c>
      <c r="G2264" s="9">
        <v>1</v>
      </c>
      <c r="H2264" s="9">
        <v>3</v>
      </c>
      <c r="I2264" s="9">
        <v>0</v>
      </c>
      <c r="J2264" s="9">
        <v>0</v>
      </c>
      <c r="K2264" s="9">
        <v>1</v>
      </c>
      <c r="L2264" s="9">
        <v>0</v>
      </c>
      <c r="M2264" s="9">
        <v>211</v>
      </c>
      <c r="N2264" s="9">
        <v>190</v>
      </c>
      <c r="O2264" s="9">
        <v>90</v>
      </c>
      <c r="P2264" s="9">
        <v>39.54</v>
      </c>
      <c r="Q2264" s="9">
        <v>80</v>
      </c>
      <c r="R2264" s="9">
        <v>78</v>
      </c>
      <c r="S2264" s="12"/>
      <c r="V2264" s="9">
        <v>3</v>
      </c>
      <c r="W2264" s="12">
        <f t="shared" si="140"/>
        <v>1</v>
      </c>
      <c r="Z2264" s="60">
        <v>1</v>
      </c>
      <c r="AA2264" s="9">
        <f t="shared" si="141"/>
        <v>1</v>
      </c>
      <c r="AB2264" s="9">
        <f t="shared" si="142"/>
        <v>0</v>
      </c>
      <c r="AC2264" s="9">
        <f t="shared" si="143"/>
        <v>0</v>
      </c>
    </row>
    <row r="2265" spans="1:29" ht="15.75" customHeight="1" x14ac:dyDescent="0.2">
      <c r="A2265" s="9">
        <v>0</v>
      </c>
      <c r="B2265" s="9">
        <v>0</v>
      </c>
      <c r="C2265" s="9">
        <v>58</v>
      </c>
      <c r="D2265" s="9">
        <v>1</v>
      </c>
      <c r="E2265" s="9">
        <v>0</v>
      </c>
      <c r="F2265" s="9">
        <v>0</v>
      </c>
      <c r="G2265" s="9">
        <v>1</v>
      </c>
      <c r="H2265" s="9">
        <v>8</v>
      </c>
      <c r="I2265" s="9">
        <v>1</v>
      </c>
      <c r="J2265" s="9">
        <v>0</v>
      </c>
      <c r="K2265" s="9">
        <v>1</v>
      </c>
      <c r="L2265" s="9">
        <v>0</v>
      </c>
      <c r="M2265" s="9">
        <v>234</v>
      </c>
      <c r="N2265" s="9">
        <v>185</v>
      </c>
      <c r="O2265" s="9">
        <v>105</v>
      </c>
      <c r="P2265" s="9">
        <v>31.18</v>
      </c>
      <c r="Q2265" s="9">
        <v>75</v>
      </c>
      <c r="R2265" s="9">
        <v>78</v>
      </c>
      <c r="S2265" s="12"/>
      <c r="V2265" s="9">
        <v>8</v>
      </c>
      <c r="W2265" s="12">
        <f t="shared" si="140"/>
        <v>1</v>
      </c>
      <c r="Z2265" s="60">
        <v>1</v>
      </c>
      <c r="AA2265" s="9">
        <f t="shared" si="141"/>
        <v>1</v>
      </c>
      <c r="AB2265" s="9">
        <f t="shared" si="142"/>
        <v>0</v>
      </c>
      <c r="AC2265" s="9">
        <f t="shared" si="143"/>
        <v>0</v>
      </c>
    </row>
    <row r="2266" spans="1:29" ht="15.75" customHeight="1" x14ac:dyDescent="0.2">
      <c r="A2266" s="9">
        <v>0</v>
      </c>
      <c r="B2266" s="9">
        <v>1</v>
      </c>
      <c r="C2266" s="9">
        <v>42</v>
      </c>
      <c r="D2266" s="9">
        <v>0</v>
      </c>
      <c r="E2266" s="9">
        <v>0</v>
      </c>
      <c r="F2266" s="9">
        <v>0</v>
      </c>
      <c r="G2266" s="9">
        <v>1</v>
      </c>
      <c r="H2266" s="9">
        <v>20</v>
      </c>
      <c r="I2266" s="9">
        <v>0</v>
      </c>
      <c r="J2266" s="9">
        <v>0</v>
      </c>
      <c r="K2266" s="9">
        <v>1</v>
      </c>
      <c r="L2266" s="9">
        <v>0</v>
      </c>
      <c r="M2266" s="9">
        <v>260</v>
      </c>
      <c r="N2266" s="9">
        <v>132</v>
      </c>
      <c r="O2266" s="9">
        <v>86</v>
      </c>
      <c r="P2266" s="9">
        <v>29.76</v>
      </c>
      <c r="Q2266" s="9">
        <v>75</v>
      </c>
      <c r="R2266" s="9">
        <v>66</v>
      </c>
      <c r="S2266" s="12"/>
      <c r="V2266" s="9">
        <v>20</v>
      </c>
      <c r="W2266" s="12">
        <f t="shared" si="140"/>
        <v>1</v>
      </c>
      <c r="Z2266" s="60">
        <v>4</v>
      </c>
      <c r="AA2266" s="9">
        <f t="shared" si="141"/>
        <v>0</v>
      </c>
      <c r="AB2266" s="9">
        <f t="shared" si="142"/>
        <v>0</v>
      </c>
      <c r="AC2266" s="9">
        <f t="shared" si="143"/>
        <v>0</v>
      </c>
    </row>
    <row r="2267" spans="1:29" ht="15.75" customHeight="1" x14ac:dyDescent="0.2">
      <c r="A2267" s="9">
        <v>0</v>
      </c>
      <c r="B2267" s="9">
        <v>1</v>
      </c>
      <c r="C2267" s="9">
        <v>38</v>
      </c>
      <c r="D2267" s="9">
        <v>0</v>
      </c>
      <c r="E2267" s="9">
        <v>1</v>
      </c>
      <c r="F2267" s="9">
        <v>0</v>
      </c>
      <c r="G2267" s="9">
        <v>0</v>
      </c>
      <c r="H2267" s="9">
        <v>0</v>
      </c>
      <c r="I2267" s="9">
        <v>0</v>
      </c>
      <c r="J2267" s="9">
        <v>0</v>
      </c>
      <c r="K2267" s="9">
        <v>0</v>
      </c>
      <c r="L2267" s="9">
        <v>0</v>
      </c>
      <c r="M2267" s="9">
        <v>148</v>
      </c>
      <c r="N2267" s="9">
        <v>115</v>
      </c>
      <c r="O2267" s="9">
        <v>75</v>
      </c>
      <c r="P2267" s="9">
        <v>26.49</v>
      </c>
      <c r="Q2267" s="9">
        <v>75</v>
      </c>
      <c r="R2267" s="9">
        <v>74</v>
      </c>
      <c r="S2267" s="12"/>
      <c r="V2267" s="9">
        <v>0</v>
      </c>
      <c r="W2267" s="12">
        <f t="shared" si="140"/>
        <v>0</v>
      </c>
      <c r="Z2267" s="60">
        <v>2</v>
      </c>
      <c r="AA2267" s="9">
        <f t="shared" si="141"/>
        <v>0</v>
      </c>
      <c r="AB2267" s="9">
        <f t="shared" si="142"/>
        <v>1</v>
      </c>
      <c r="AC2267" s="9">
        <f t="shared" si="143"/>
        <v>0</v>
      </c>
    </row>
    <row r="2268" spans="1:29" ht="15.75" customHeight="1" x14ac:dyDescent="0.2">
      <c r="A2268" s="9">
        <v>1</v>
      </c>
      <c r="B2268" s="9">
        <v>1</v>
      </c>
      <c r="C2268" s="9">
        <v>41</v>
      </c>
      <c r="D2268" s="9">
        <v>0</v>
      </c>
      <c r="E2268" s="9">
        <v>1</v>
      </c>
      <c r="F2268" s="9">
        <v>0</v>
      </c>
      <c r="G2268" s="9">
        <v>1</v>
      </c>
      <c r="H2268" s="9">
        <v>20</v>
      </c>
      <c r="I2268" s="9">
        <v>0</v>
      </c>
      <c r="J2268" s="9">
        <v>0</v>
      </c>
      <c r="K2268" s="9">
        <v>0</v>
      </c>
      <c r="L2268" s="9">
        <v>0</v>
      </c>
      <c r="M2268" s="9">
        <v>199</v>
      </c>
      <c r="N2268" s="9">
        <v>139</v>
      </c>
      <c r="O2268" s="9">
        <v>80</v>
      </c>
      <c r="P2268" s="9">
        <v>25.51</v>
      </c>
      <c r="Q2268" s="9">
        <v>62</v>
      </c>
      <c r="R2268" s="9">
        <v>62</v>
      </c>
      <c r="S2268" s="12"/>
      <c r="V2268" s="9">
        <v>20</v>
      </c>
      <c r="W2268" s="12">
        <f t="shared" si="140"/>
        <v>1</v>
      </c>
      <c r="Z2268" s="60">
        <v>2</v>
      </c>
      <c r="AA2268" s="9">
        <f t="shared" si="141"/>
        <v>0</v>
      </c>
      <c r="AB2268" s="9">
        <f t="shared" si="142"/>
        <v>1</v>
      </c>
      <c r="AC2268" s="9">
        <f t="shared" si="143"/>
        <v>0</v>
      </c>
    </row>
    <row r="2269" spans="1:29" ht="15.75" customHeight="1" x14ac:dyDescent="0.2">
      <c r="A2269" s="9">
        <v>0</v>
      </c>
      <c r="B2269" s="9">
        <v>0</v>
      </c>
      <c r="C2269" s="9">
        <v>61</v>
      </c>
      <c r="D2269" s="9">
        <v>1</v>
      </c>
      <c r="E2269" s="9">
        <v>0</v>
      </c>
      <c r="F2269" s="9">
        <v>0</v>
      </c>
      <c r="G2269" s="9">
        <v>0</v>
      </c>
      <c r="H2269" s="9">
        <v>0</v>
      </c>
      <c r="I2269" s="9">
        <v>0</v>
      </c>
      <c r="J2269" s="9">
        <v>0</v>
      </c>
      <c r="K2269" s="9">
        <v>0</v>
      </c>
      <c r="L2269" s="9">
        <v>0</v>
      </c>
      <c r="M2269" s="9">
        <v>270</v>
      </c>
      <c r="N2269" s="9">
        <v>136.5</v>
      </c>
      <c r="O2269" s="9">
        <v>89</v>
      </c>
      <c r="P2269" s="9">
        <v>30.65</v>
      </c>
      <c r="Q2269" s="9">
        <v>63</v>
      </c>
      <c r="R2269" s="9">
        <v>87</v>
      </c>
      <c r="S2269" s="12"/>
      <c r="V2269" s="9">
        <v>0</v>
      </c>
      <c r="W2269" s="12">
        <f t="shared" si="140"/>
        <v>0</v>
      </c>
      <c r="Z2269" s="60">
        <v>1</v>
      </c>
      <c r="AA2269" s="9">
        <f t="shared" si="141"/>
        <v>1</v>
      </c>
      <c r="AB2269" s="9">
        <f t="shared" si="142"/>
        <v>0</v>
      </c>
      <c r="AC2269" s="9">
        <f t="shared" si="143"/>
        <v>0</v>
      </c>
    </row>
    <row r="2270" spans="1:29" ht="15.75" customHeight="1" x14ac:dyDescent="0.2">
      <c r="A2270" s="9">
        <v>1</v>
      </c>
      <c r="B2270" s="9">
        <v>0</v>
      </c>
      <c r="C2270" s="9">
        <v>63</v>
      </c>
      <c r="D2270" s="9">
        <v>1</v>
      </c>
      <c r="E2270" s="9">
        <v>0</v>
      </c>
      <c r="F2270" s="9">
        <v>0</v>
      </c>
      <c r="G2270" s="9">
        <v>0</v>
      </c>
      <c r="H2270" s="9">
        <v>0</v>
      </c>
      <c r="I2270" s="9">
        <v>0</v>
      </c>
      <c r="J2270" s="9">
        <v>0</v>
      </c>
      <c r="K2270" s="9">
        <v>1</v>
      </c>
      <c r="L2270" s="9">
        <v>0</v>
      </c>
      <c r="M2270" s="9">
        <v>275</v>
      </c>
      <c r="N2270" s="9">
        <v>148</v>
      </c>
      <c r="O2270" s="9">
        <v>75</v>
      </c>
      <c r="P2270" s="9">
        <v>28.87</v>
      </c>
      <c r="Q2270" s="9">
        <v>70</v>
      </c>
      <c r="R2270" s="9">
        <v>83</v>
      </c>
      <c r="S2270" s="12"/>
      <c r="V2270" s="9">
        <v>0</v>
      </c>
      <c r="W2270" s="12">
        <f t="shared" si="140"/>
        <v>0</v>
      </c>
      <c r="Z2270" s="60">
        <v>1</v>
      </c>
      <c r="AA2270" s="9">
        <f t="shared" si="141"/>
        <v>1</v>
      </c>
      <c r="AB2270" s="9">
        <f t="shared" si="142"/>
        <v>0</v>
      </c>
      <c r="AC2270" s="9">
        <f t="shared" si="143"/>
        <v>0</v>
      </c>
    </row>
    <row r="2271" spans="1:29" ht="15.75" customHeight="1" x14ac:dyDescent="0.2">
      <c r="A2271" s="9">
        <v>0</v>
      </c>
      <c r="B2271" s="9">
        <v>1</v>
      </c>
      <c r="C2271" s="9">
        <v>43</v>
      </c>
      <c r="D2271" s="9">
        <v>0</v>
      </c>
      <c r="E2271" s="9">
        <v>0</v>
      </c>
      <c r="F2271" s="9">
        <v>0</v>
      </c>
      <c r="G2271" s="9">
        <v>0</v>
      </c>
      <c r="H2271" s="9">
        <v>0</v>
      </c>
      <c r="I2271" s="9">
        <v>0</v>
      </c>
      <c r="J2271" s="9">
        <v>0</v>
      </c>
      <c r="K2271" s="9">
        <v>0</v>
      </c>
      <c r="L2271" s="9">
        <v>0</v>
      </c>
      <c r="M2271" s="9">
        <v>179</v>
      </c>
      <c r="N2271" s="9">
        <v>125</v>
      </c>
      <c r="O2271" s="9">
        <v>80</v>
      </c>
      <c r="P2271" s="9">
        <v>23.05</v>
      </c>
      <c r="Q2271" s="9">
        <v>63</v>
      </c>
      <c r="R2271" s="9">
        <v>78</v>
      </c>
      <c r="S2271" s="12"/>
      <c r="V2271" s="9">
        <v>0</v>
      </c>
      <c r="W2271" s="12">
        <f t="shared" si="140"/>
        <v>0</v>
      </c>
      <c r="Z2271" s="60">
        <v>4</v>
      </c>
      <c r="AA2271" s="9">
        <f t="shared" si="141"/>
        <v>0</v>
      </c>
      <c r="AB2271" s="9">
        <f t="shared" si="142"/>
        <v>0</v>
      </c>
      <c r="AC2271" s="9">
        <f t="shared" si="143"/>
        <v>0</v>
      </c>
    </row>
    <row r="2272" spans="1:29" ht="15.75" customHeight="1" x14ac:dyDescent="0.2">
      <c r="A2272" s="9">
        <v>0</v>
      </c>
      <c r="B2272" s="9">
        <v>1</v>
      </c>
      <c r="C2272" s="9">
        <v>43</v>
      </c>
      <c r="D2272" s="9">
        <v>0</v>
      </c>
      <c r="E2272" s="9">
        <v>1</v>
      </c>
      <c r="F2272" s="9">
        <v>0</v>
      </c>
      <c r="G2272" s="9">
        <v>1</v>
      </c>
      <c r="H2272" s="9">
        <v>15</v>
      </c>
      <c r="I2272" s="9">
        <v>0</v>
      </c>
      <c r="J2272" s="9">
        <v>0</v>
      </c>
      <c r="K2272" s="9">
        <v>0</v>
      </c>
      <c r="L2272" s="9">
        <v>0</v>
      </c>
      <c r="M2272" s="9">
        <v>240</v>
      </c>
      <c r="N2272" s="9">
        <v>137</v>
      </c>
      <c r="O2272" s="9">
        <v>86</v>
      </c>
      <c r="P2272" s="9">
        <v>26.32</v>
      </c>
      <c r="Q2272" s="9">
        <v>100</v>
      </c>
      <c r="R2272" s="9">
        <v>78</v>
      </c>
      <c r="S2272" s="12"/>
      <c r="V2272" s="9">
        <v>15</v>
      </c>
      <c r="W2272" s="12">
        <f t="shared" si="140"/>
        <v>1</v>
      </c>
      <c r="Z2272" s="60">
        <v>2</v>
      </c>
      <c r="AA2272" s="9">
        <f t="shared" si="141"/>
        <v>0</v>
      </c>
      <c r="AB2272" s="9">
        <f t="shared" si="142"/>
        <v>1</v>
      </c>
      <c r="AC2272" s="9">
        <f t="shared" si="143"/>
        <v>0</v>
      </c>
    </row>
    <row r="2273" spans="1:29" ht="15.75" customHeight="1" x14ac:dyDescent="0.2">
      <c r="A2273" s="9">
        <v>1</v>
      </c>
      <c r="B2273" s="9">
        <v>1</v>
      </c>
      <c r="C2273" s="9">
        <v>52</v>
      </c>
      <c r="D2273" s="9">
        <v>0</v>
      </c>
      <c r="E2273" s="9">
        <v>0</v>
      </c>
      <c r="F2273" s="9">
        <v>0</v>
      </c>
      <c r="G2273" s="9">
        <v>1</v>
      </c>
      <c r="H2273" s="9">
        <v>30</v>
      </c>
      <c r="I2273" s="9">
        <v>0</v>
      </c>
      <c r="J2273" s="9">
        <v>0</v>
      </c>
      <c r="K2273" s="9">
        <v>0</v>
      </c>
      <c r="L2273" s="9">
        <v>0</v>
      </c>
      <c r="M2273" s="9">
        <v>346</v>
      </c>
      <c r="N2273" s="9">
        <v>133</v>
      </c>
      <c r="O2273" s="9">
        <v>96</v>
      </c>
      <c r="P2273" s="9">
        <v>25.95</v>
      </c>
      <c r="Q2273" s="9">
        <v>65</v>
      </c>
      <c r="R2273" s="9">
        <v>126</v>
      </c>
      <c r="S2273" s="12"/>
      <c r="V2273" s="9">
        <v>30</v>
      </c>
      <c r="W2273" s="12">
        <f t="shared" si="140"/>
        <v>1</v>
      </c>
      <c r="Z2273" s="60">
        <v>4</v>
      </c>
      <c r="AA2273" s="9">
        <f t="shared" si="141"/>
        <v>0</v>
      </c>
      <c r="AB2273" s="9">
        <f t="shared" si="142"/>
        <v>0</v>
      </c>
      <c r="AC2273" s="9">
        <f t="shared" si="143"/>
        <v>0</v>
      </c>
    </row>
    <row r="2274" spans="1:29" ht="15.75" customHeight="1" x14ac:dyDescent="0.2">
      <c r="A2274" s="9">
        <v>0</v>
      </c>
      <c r="B2274" s="9">
        <v>0</v>
      </c>
      <c r="C2274" s="9">
        <v>48</v>
      </c>
      <c r="D2274" s="9">
        <v>0</v>
      </c>
      <c r="E2274" s="9">
        <v>1</v>
      </c>
      <c r="F2274" s="9">
        <v>0</v>
      </c>
      <c r="G2274" s="9">
        <v>0</v>
      </c>
      <c r="H2274" s="9">
        <v>0</v>
      </c>
      <c r="I2274" s="9">
        <v>0</v>
      </c>
      <c r="J2274" s="9">
        <v>0</v>
      </c>
      <c r="K2274" s="9">
        <v>0</v>
      </c>
      <c r="L2274" s="9">
        <v>0</v>
      </c>
      <c r="M2274" s="9">
        <v>237</v>
      </c>
      <c r="N2274" s="9">
        <v>124.5</v>
      </c>
      <c r="O2274" s="9">
        <v>66.5</v>
      </c>
      <c r="P2274" s="9">
        <v>33.29</v>
      </c>
      <c r="Q2274" s="9">
        <v>80</v>
      </c>
      <c r="R2274" s="9">
        <v>91</v>
      </c>
      <c r="S2274" s="12"/>
      <c r="V2274" s="9">
        <v>0</v>
      </c>
      <c r="W2274" s="12">
        <f t="shared" si="140"/>
        <v>0</v>
      </c>
      <c r="Z2274" s="60">
        <v>2</v>
      </c>
      <c r="AA2274" s="9">
        <f t="shared" si="141"/>
        <v>0</v>
      </c>
      <c r="AB2274" s="9">
        <f t="shared" si="142"/>
        <v>1</v>
      </c>
      <c r="AC2274" s="9">
        <f t="shared" si="143"/>
        <v>0</v>
      </c>
    </row>
    <row r="2275" spans="1:29" ht="15.75" customHeight="1" x14ac:dyDescent="0.2">
      <c r="A2275" s="9">
        <v>0</v>
      </c>
      <c r="B2275" s="9">
        <v>0</v>
      </c>
      <c r="C2275" s="9">
        <v>45</v>
      </c>
      <c r="D2275" s="9">
        <v>1</v>
      </c>
      <c r="E2275" s="9">
        <v>0</v>
      </c>
      <c r="F2275" s="9">
        <v>0</v>
      </c>
      <c r="G2275" s="9">
        <v>0</v>
      </c>
      <c r="H2275" s="9">
        <v>0</v>
      </c>
      <c r="I2275" s="9">
        <v>0</v>
      </c>
      <c r="J2275" s="9">
        <v>0</v>
      </c>
      <c r="K2275" s="9">
        <v>0</v>
      </c>
      <c r="L2275" s="9">
        <v>0</v>
      </c>
      <c r="M2275" s="9">
        <v>285</v>
      </c>
      <c r="N2275" s="9">
        <v>107.5</v>
      </c>
      <c r="O2275" s="9">
        <v>80</v>
      </c>
      <c r="P2275" s="9">
        <v>28.06</v>
      </c>
      <c r="Q2275" s="9">
        <v>74</v>
      </c>
      <c r="R2275" s="9">
        <v>78</v>
      </c>
      <c r="S2275" s="12"/>
      <c r="V2275" s="9">
        <v>0</v>
      </c>
      <c r="W2275" s="12">
        <f t="shared" si="140"/>
        <v>0</v>
      </c>
      <c r="Z2275" s="60">
        <v>1</v>
      </c>
      <c r="AA2275" s="9">
        <f t="shared" si="141"/>
        <v>1</v>
      </c>
      <c r="AB2275" s="9">
        <f t="shared" si="142"/>
        <v>0</v>
      </c>
      <c r="AC2275" s="9">
        <f t="shared" si="143"/>
        <v>0</v>
      </c>
    </row>
    <row r="2276" spans="1:29" ht="15.75" customHeight="1" x14ac:dyDescent="0.2">
      <c r="A2276" s="9">
        <v>0</v>
      </c>
      <c r="B2276" s="9">
        <v>1</v>
      </c>
      <c r="C2276" s="9">
        <v>44</v>
      </c>
      <c r="D2276" s="9">
        <v>1</v>
      </c>
      <c r="E2276" s="9">
        <v>0</v>
      </c>
      <c r="F2276" s="9">
        <v>0</v>
      </c>
      <c r="G2276" s="9">
        <v>1</v>
      </c>
      <c r="H2276" s="9">
        <v>20</v>
      </c>
      <c r="I2276" s="9">
        <v>0</v>
      </c>
      <c r="J2276" s="9">
        <v>0</v>
      </c>
      <c r="K2276" s="9">
        <v>0</v>
      </c>
      <c r="L2276" s="9">
        <v>0</v>
      </c>
      <c r="M2276" s="9">
        <v>193</v>
      </c>
      <c r="N2276" s="9">
        <v>134</v>
      </c>
      <c r="O2276" s="9">
        <v>88</v>
      </c>
      <c r="P2276" s="9">
        <v>23.77</v>
      </c>
      <c r="Q2276" s="9">
        <v>75</v>
      </c>
      <c r="R2276" s="9">
        <v>77</v>
      </c>
      <c r="S2276" s="12"/>
      <c r="V2276" s="9">
        <v>20</v>
      </c>
      <c r="W2276" s="12">
        <f t="shared" si="140"/>
        <v>1</v>
      </c>
      <c r="Z2276" s="60">
        <v>1</v>
      </c>
      <c r="AA2276" s="9">
        <f t="shared" si="141"/>
        <v>1</v>
      </c>
      <c r="AB2276" s="9">
        <f t="shared" si="142"/>
        <v>0</v>
      </c>
      <c r="AC2276" s="9">
        <f t="shared" si="143"/>
        <v>0</v>
      </c>
    </row>
    <row r="2277" spans="1:29" ht="15.75" customHeight="1" x14ac:dyDescent="0.2">
      <c r="A2277" s="9">
        <v>0</v>
      </c>
      <c r="B2277" s="9">
        <v>0</v>
      </c>
      <c r="C2277" s="9">
        <v>49</v>
      </c>
      <c r="D2277" s="9">
        <v>0</v>
      </c>
      <c r="E2277" s="9">
        <v>1</v>
      </c>
      <c r="F2277" s="9">
        <v>0</v>
      </c>
      <c r="G2277" s="9">
        <v>1</v>
      </c>
      <c r="H2277" s="9">
        <v>30</v>
      </c>
      <c r="I2277" s="9">
        <v>1</v>
      </c>
      <c r="J2277" s="9">
        <v>0</v>
      </c>
      <c r="K2277" s="9">
        <v>1</v>
      </c>
      <c r="L2277" s="9">
        <v>0</v>
      </c>
      <c r="M2277" s="9">
        <v>350</v>
      </c>
      <c r="N2277" s="9">
        <v>174</v>
      </c>
      <c r="O2277" s="9">
        <v>90</v>
      </c>
      <c r="P2277" s="9">
        <v>18.440000000000001</v>
      </c>
      <c r="Q2277" s="9">
        <v>110</v>
      </c>
      <c r="R2277" s="9">
        <v>78</v>
      </c>
      <c r="S2277" s="12"/>
      <c r="V2277" s="9">
        <v>30</v>
      </c>
      <c r="W2277" s="12">
        <f t="shared" si="140"/>
        <v>1</v>
      </c>
      <c r="Z2277" s="60">
        <v>2</v>
      </c>
      <c r="AA2277" s="9">
        <f t="shared" si="141"/>
        <v>0</v>
      </c>
      <c r="AB2277" s="9">
        <f t="shared" si="142"/>
        <v>1</v>
      </c>
      <c r="AC2277" s="9">
        <f t="shared" si="143"/>
        <v>0</v>
      </c>
    </row>
    <row r="2278" spans="1:29" ht="15.75" customHeight="1" x14ac:dyDescent="0.2">
      <c r="A2278" s="9">
        <v>0</v>
      </c>
      <c r="B2278" s="9">
        <v>1</v>
      </c>
      <c r="C2278" s="9">
        <v>42</v>
      </c>
      <c r="D2278" s="9">
        <v>0</v>
      </c>
      <c r="E2278" s="9">
        <v>0</v>
      </c>
      <c r="F2278" s="9">
        <v>0</v>
      </c>
      <c r="G2278" s="9">
        <v>1</v>
      </c>
      <c r="H2278" s="9">
        <v>20</v>
      </c>
      <c r="I2278" s="9">
        <v>0</v>
      </c>
      <c r="J2278" s="9">
        <v>0</v>
      </c>
      <c r="K2278" s="9">
        <v>0</v>
      </c>
      <c r="L2278" s="9">
        <v>0</v>
      </c>
      <c r="M2278" s="9">
        <v>166</v>
      </c>
      <c r="N2278" s="9">
        <v>110</v>
      </c>
      <c r="O2278" s="9">
        <v>70</v>
      </c>
      <c r="P2278" s="9">
        <v>19.97</v>
      </c>
      <c r="Q2278" s="9">
        <v>75</v>
      </c>
      <c r="R2278" s="9">
        <v>69</v>
      </c>
      <c r="S2278" s="12"/>
      <c r="V2278" s="9">
        <v>20</v>
      </c>
      <c r="W2278" s="12">
        <f t="shared" si="140"/>
        <v>1</v>
      </c>
      <c r="Z2278" s="60">
        <v>4</v>
      </c>
      <c r="AA2278" s="9">
        <f t="shared" si="141"/>
        <v>0</v>
      </c>
      <c r="AB2278" s="9">
        <f t="shared" si="142"/>
        <v>0</v>
      </c>
      <c r="AC2278" s="9">
        <f t="shared" si="143"/>
        <v>0</v>
      </c>
    </row>
    <row r="2279" spans="1:29" ht="15.75" customHeight="1" x14ac:dyDescent="0.2">
      <c r="A2279" s="9">
        <v>0</v>
      </c>
      <c r="B2279" s="9">
        <v>0</v>
      </c>
      <c r="C2279" s="9">
        <v>42</v>
      </c>
      <c r="D2279" s="9">
        <v>0</v>
      </c>
      <c r="E2279" s="9">
        <v>0</v>
      </c>
      <c r="F2279" s="9">
        <v>0</v>
      </c>
      <c r="G2279" s="9">
        <v>1</v>
      </c>
      <c r="H2279" s="9">
        <v>6</v>
      </c>
      <c r="I2279" s="9">
        <v>0</v>
      </c>
      <c r="J2279" s="9">
        <v>0</v>
      </c>
      <c r="K2279" s="9">
        <v>0</v>
      </c>
      <c r="L2279" s="9">
        <v>0</v>
      </c>
      <c r="M2279" s="9">
        <v>219</v>
      </c>
      <c r="N2279" s="9">
        <v>120</v>
      </c>
      <c r="O2279" s="9">
        <v>70</v>
      </c>
      <c r="P2279" s="9">
        <v>24.1</v>
      </c>
      <c r="Q2279" s="9">
        <v>57</v>
      </c>
      <c r="R2279" s="9">
        <v>73</v>
      </c>
      <c r="S2279" s="12"/>
      <c r="V2279" s="9">
        <v>6</v>
      </c>
      <c r="W2279" s="12">
        <f t="shared" si="140"/>
        <v>1</v>
      </c>
      <c r="Z2279" s="60">
        <v>4</v>
      </c>
      <c r="AA2279" s="9">
        <f t="shared" si="141"/>
        <v>0</v>
      </c>
      <c r="AB2279" s="9">
        <f t="shared" si="142"/>
        <v>0</v>
      </c>
      <c r="AC2279" s="9">
        <f t="shared" si="143"/>
        <v>0</v>
      </c>
    </row>
    <row r="2280" spans="1:29" ht="15.75" customHeight="1" x14ac:dyDescent="0.2">
      <c r="A2280" s="9">
        <v>0</v>
      </c>
      <c r="B2280" s="9">
        <v>0</v>
      </c>
      <c r="C2280" s="9">
        <v>57</v>
      </c>
      <c r="D2280" s="9">
        <v>1</v>
      </c>
      <c r="E2280" s="9">
        <v>0</v>
      </c>
      <c r="F2280" s="9">
        <v>0</v>
      </c>
      <c r="G2280" s="9">
        <v>1</v>
      </c>
      <c r="H2280" s="9">
        <v>20</v>
      </c>
      <c r="I2280" s="9">
        <v>1</v>
      </c>
      <c r="J2280" s="9">
        <v>0</v>
      </c>
      <c r="K2280" s="9">
        <v>1</v>
      </c>
      <c r="L2280" s="9">
        <v>0</v>
      </c>
      <c r="M2280" s="9">
        <v>281</v>
      </c>
      <c r="N2280" s="9">
        <v>192</v>
      </c>
      <c r="O2280" s="9">
        <v>105</v>
      </c>
      <c r="P2280" s="9">
        <v>27.04</v>
      </c>
      <c r="Q2280" s="9">
        <v>64</v>
      </c>
      <c r="R2280" s="9">
        <v>75</v>
      </c>
      <c r="S2280" s="12"/>
      <c r="V2280" s="9">
        <v>20</v>
      </c>
      <c r="W2280" s="12">
        <f t="shared" si="140"/>
        <v>1</v>
      </c>
      <c r="Z2280" s="60">
        <v>1</v>
      </c>
      <c r="AA2280" s="9">
        <f t="shared" si="141"/>
        <v>1</v>
      </c>
      <c r="AB2280" s="9">
        <f t="shared" si="142"/>
        <v>0</v>
      </c>
      <c r="AC2280" s="9">
        <f t="shared" si="143"/>
        <v>0</v>
      </c>
    </row>
    <row r="2281" spans="1:29" ht="15.75" customHeight="1" x14ac:dyDescent="0.2">
      <c r="A2281" s="9">
        <v>0</v>
      </c>
      <c r="B2281" s="9">
        <v>1</v>
      </c>
      <c r="C2281" s="9">
        <v>57</v>
      </c>
      <c r="D2281" s="9">
        <v>0</v>
      </c>
      <c r="E2281" s="9">
        <v>0</v>
      </c>
      <c r="F2281" s="9">
        <v>1</v>
      </c>
      <c r="G2281" s="9">
        <v>0</v>
      </c>
      <c r="H2281" s="9">
        <v>0</v>
      </c>
      <c r="I2281" s="9">
        <v>0</v>
      </c>
      <c r="J2281" s="9">
        <v>0</v>
      </c>
      <c r="K2281" s="9">
        <v>0</v>
      </c>
      <c r="L2281" s="9">
        <v>0</v>
      </c>
      <c r="M2281" s="9">
        <v>272</v>
      </c>
      <c r="N2281" s="9">
        <v>109</v>
      </c>
      <c r="O2281" s="9">
        <v>77</v>
      </c>
      <c r="P2281" s="9">
        <v>25.57</v>
      </c>
      <c r="Q2281" s="9">
        <v>75</v>
      </c>
      <c r="R2281" s="9">
        <v>89</v>
      </c>
      <c r="S2281" s="12"/>
      <c r="V2281" s="9">
        <v>0</v>
      </c>
      <c r="W2281" s="12">
        <f t="shared" si="140"/>
        <v>0</v>
      </c>
      <c r="Z2281" s="60">
        <v>3</v>
      </c>
      <c r="AA2281" s="9">
        <f t="shared" si="141"/>
        <v>0</v>
      </c>
      <c r="AB2281" s="9">
        <f t="shared" si="142"/>
        <v>0</v>
      </c>
      <c r="AC2281" s="9">
        <f t="shared" si="143"/>
        <v>1</v>
      </c>
    </row>
    <row r="2282" spans="1:29" ht="15.75" customHeight="1" x14ac:dyDescent="0.2">
      <c r="A2282" s="9">
        <v>0</v>
      </c>
      <c r="B2282" s="9">
        <v>0</v>
      </c>
      <c r="C2282" s="9">
        <v>54</v>
      </c>
      <c r="D2282" s="9">
        <v>0</v>
      </c>
      <c r="E2282" s="9">
        <v>1</v>
      </c>
      <c r="F2282" s="9">
        <v>0</v>
      </c>
      <c r="G2282" s="9">
        <v>0</v>
      </c>
      <c r="H2282" s="9">
        <v>0</v>
      </c>
      <c r="I2282" s="9">
        <v>0</v>
      </c>
      <c r="J2282" s="9">
        <v>0</v>
      </c>
      <c r="K2282" s="9">
        <v>0</v>
      </c>
      <c r="L2282" s="9">
        <v>0</v>
      </c>
      <c r="M2282" s="9">
        <v>243</v>
      </c>
      <c r="N2282" s="9">
        <v>138</v>
      </c>
      <c r="O2282" s="9">
        <v>79</v>
      </c>
      <c r="P2282" s="9">
        <v>21.93</v>
      </c>
      <c r="Q2282" s="9">
        <v>75</v>
      </c>
      <c r="R2282" s="9">
        <v>95</v>
      </c>
      <c r="S2282" s="12"/>
      <c r="V2282" s="9">
        <v>0</v>
      </c>
      <c r="W2282" s="12">
        <f t="shared" si="140"/>
        <v>0</v>
      </c>
      <c r="Z2282" s="60">
        <v>2</v>
      </c>
      <c r="AA2282" s="9">
        <f t="shared" si="141"/>
        <v>0</v>
      </c>
      <c r="AB2282" s="9">
        <f t="shared" si="142"/>
        <v>1</v>
      </c>
      <c r="AC2282" s="9">
        <f t="shared" si="143"/>
        <v>0</v>
      </c>
    </row>
    <row r="2283" spans="1:29" ht="15.75" customHeight="1" x14ac:dyDescent="0.2">
      <c r="A2283" s="9">
        <v>0</v>
      </c>
      <c r="B2283" s="9">
        <v>1</v>
      </c>
      <c r="C2283" s="9">
        <v>39</v>
      </c>
      <c r="D2283" s="9">
        <v>0</v>
      </c>
      <c r="E2283" s="9">
        <v>0</v>
      </c>
      <c r="F2283" s="9">
        <v>0</v>
      </c>
      <c r="G2283" s="9">
        <v>0</v>
      </c>
      <c r="H2283" s="9">
        <v>0</v>
      </c>
      <c r="I2283" s="9">
        <v>0</v>
      </c>
      <c r="J2283" s="9">
        <v>0</v>
      </c>
      <c r="K2283" s="9">
        <v>1</v>
      </c>
      <c r="L2283" s="9">
        <v>0</v>
      </c>
      <c r="M2283" s="9">
        <v>208</v>
      </c>
      <c r="N2283" s="9">
        <v>146</v>
      </c>
      <c r="O2283" s="9">
        <v>92</v>
      </c>
      <c r="P2283" s="9">
        <v>25.91</v>
      </c>
      <c r="Q2283" s="9">
        <v>69</v>
      </c>
      <c r="R2283" s="9">
        <v>74</v>
      </c>
      <c r="S2283" s="12"/>
      <c r="V2283" s="9">
        <v>0</v>
      </c>
      <c r="W2283" s="12">
        <f t="shared" si="140"/>
        <v>0</v>
      </c>
      <c r="Z2283" s="60">
        <v>4</v>
      </c>
      <c r="AA2283" s="9">
        <f t="shared" si="141"/>
        <v>0</v>
      </c>
      <c r="AB2283" s="9">
        <f t="shared" si="142"/>
        <v>0</v>
      </c>
      <c r="AC2283" s="9">
        <f t="shared" si="143"/>
        <v>0</v>
      </c>
    </row>
    <row r="2284" spans="1:29" ht="15.75" customHeight="1" x14ac:dyDescent="0.2">
      <c r="A2284" s="9">
        <v>0</v>
      </c>
      <c r="B2284" s="9">
        <v>0</v>
      </c>
      <c r="C2284" s="9">
        <v>50</v>
      </c>
      <c r="D2284" s="9">
        <v>0</v>
      </c>
      <c r="E2284" s="9">
        <v>0</v>
      </c>
      <c r="F2284" s="9">
        <v>1</v>
      </c>
      <c r="G2284" s="9">
        <v>1</v>
      </c>
      <c r="H2284" s="9">
        <v>10</v>
      </c>
      <c r="I2284" s="9">
        <v>0</v>
      </c>
      <c r="J2284" s="9">
        <v>0</v>
      </c>
      <c r="K2284" s="9">
        <v>1</v>
      </c>
      <c r="L2284" s="9">
        <v>0</v>
      </c>
      <c r="M2284" s="9">
        <v>240</v>
      </c>
      <c r="N2284" s="9">
        <v>176.5</v>
      </c>
      <c r="O2284" s="9">
        <v>115</v>
      </c>
      <c r="P2284" s="9">
        <v>27.71</v>
      </c>
      <c r="Q2284" s="9">
        <v>70</v>
      </c>
      <c r="R2284" s="9">
        <v>83</v>
      </c>
      <c r="S2284" s="12"/>
      <c r="V2284" s="9">
        <v>10</v>
      </c>
      <c r="W2284" s="12">
        <f t="shared" si="140"/>
        <v>1</v>
      </c>
      <c r="Z2284" s="60">
        <v>3</v>
      </c>
      <c r="AA2284" s="9">
        <f t="shared" si="141"/>
        <v>0</v>
      </c>
      <c r="AB2284" s="9">
        <f t="shared" si="142"/>
        <v>0</v>
      </c>
      <c r="AC2284" s="9">
        <f t="shared" si="143"/>
        <v>1</v>
      </c>
    </row>
    <row r="2285" spans="1:29" ht="15.75" customHeight="1" x14ac:dyDescent="0.2">
      <c r="A2285" s="9">
        <v>0</v>
      </c>
      <c r="B2285" s="9">
        <v>0</v>
      </c>
      <c r="C2285" s="9">
        <v>49</v>
      </c>
      <c r="D2285" s="9">
        <v>0</v>
      </c>
      <c r="E2285" s="9">
        <v>1</v>
      </c>
      <c r="F2285" s="9">
        <v>0</v>
      </c>
      <c r="G2285" s="9">
        <v>1</v>
      </c>
      <c r="H2285" s="9">
        <v>1</v>
      </c>
      <c r="I2285" s="9">
        <v>0</v>
      </c>
      <c r="J2285" s="9">
        <v>0</v>
      </c>
      <c r="K2285" s="9">
        <v>0</v>
      </c>
      <c r="L2285" s="9">
        <v>0</v>
      </c>
      <c r="M2285" s="9">
        <v>240</v>
      </c>
      <c r="N2285" s="9">
        <v>110</v>
      </c>
      <c r="O2285" s="9">
        <v>71</v>
      </c>
      <c r="P2285" s="9">
        <v>22.02</v>
      </c>
      <c r="Q2285" s="9">
        <v>73</v>
      </c>
      <c r="R2285" s="9">
        <v>84</v>
      </c>
      <c r="S2285" s="12"/>
      <c r="V2285" s="9">
        <v>1</v>
      </c>
      <c r="W2285" s="12">
        <f t="shared" si="140"/>
        <v>1</v>
      </c>
      <c r="Z2285" s="60">
        <v>2</v>
      </c>
      <c r="AA2285" s="9">
        <f t="shared" si="141"/>
        <v>0</v>
      </c>
      <c r="AB2285" s="9">
        <f t="shared" si="142"/>
        <v>1</v>
      </c>
      <c r="AC2285" s="9">
        <f t="shared" si="143"/>
        <v>0</v>
      </c>
    </row>
    <row r="2286" spans="1:29" ht="15.75" customHeight="1" x14ac:dyDescent="0.2">
      <c r="A2286" s="9">
        <v>0</v>
      </c>
      <c r="B2286" s="9">
        <v>1</v>
      </c>
      <c r="C2286" s="9">
        <v>49</v>
      </c>
      <c r="D2286" s="9">
        <v>1</v>
      </c>
      <c r="E2286" s="9">
        <v>0</v>
      </c>
      <c r="F2286" s="9">
        <v>0</v>
      </c>
      <c r="G2286" s="9">
        <v>1</v>
      </c>
      <c r="H2286" s="9">
        <v>20</v>
      </c>
      <c r="I2286" s="9">
        <v>0</v>
      </c>
      <c r="J2286" s="9">
        <v>0</v>
      </c>
      <c r="K2286" s="9">
        <v>0</v>
      </c>
      <c r="L2286" s="9">
        <v>0</v>
      </c>
      <c r="M2286" s="9">
        <v>206</v>
      </c>
      <c r="N2286" s="9">
        <v>101</v>
      </c>
      <c r="O2286" s="9">
        <v>69</v>
      </c>
      <c r="P2286" s="9">
        <v>28.4</v>
      </c>
      <c r="Q2286" s="9">
        <v>85</v>
      </c>
      <c r="R2286" s="9">
        <v>82</v>
      </c>
      <c r="S2286" s="12"/>
      <c r="V2286" s="9">
        <v>20</v>
      </c>
      <c r="W2286" s="12">
        <f t="shared" si="140"/>
        <v>1</v>
      </c>
      <c r="Z2286" s="60">
        <v>1</v>
      </c>
      <c r="AA2286" s="9">
        <f t="shared" si="141"/>
        <v>1</v>
      </c>
      <c r="AB2286" s="9">
        <f t="shared" si="142"/>
        <v>0</v>
      </c>
      <c r="AC2286" s="9">
        <f t="shared" si="143"/>
        <v>0</v>
      </c>
    </row>
    <row r="2287" spans="1:29" ht="15.75" customHeight="1" x14ac:dyDescent="0.2">
      <c r="A2287" s="9">
        <v>0</v>
      </c>
      <c r="B2287" s="9">
        <v>1</v>
      </c>
      <c r="C2287" s="9">
        <v>48</v>
      </c>
      <c r="D2287" s="9">
        <v>0</v>
      </c>
      <c r="E2287" s="9">
        <v>1</v>
      </c>
      <c r="F2287" s="9">
        <v>0</v>
      </c>
      <c r="G2287" s="9">
        <v>0</v>
      </c>
      <c r="H2287" s="9">
        <v>0</v>
      </c>
      <c r="I2287" s="9">
        <v>0</v>
      </c>
      <c r="J2287" s="9">
        <v>0</v>
      </c>
      <c r="K2287" s="9">
        <v>1</v>
      </c>
      <c r="L2287" s="9">
        <v>0</v>
      </c>
      <c r="M2287" s="9">
        <v>251</v>
      </c>
      <c r="N2287" s="9">
        <v>148</v>
      </c>
      <c r="O2287" s="9">
        <v>91</v>
      </c>
      <c r="P2287" s="9">
        <v>25.79</v>
      </c>
      <c r="Q2287" s="9">
        <v>75</v>
      </c>
      <c r="R2287" s="9">
        <v>83</v>
      </c>
      <c r="S2287" s="12"/>
      <c r="V2287" s="9">
        <v>0</v>
      </c>
      <c r="W2287" s="12">
        <f t="shared" si="140"/>
        <v>0</v>
      </c>
      <c r="Z2287" s="60">
        <v>2</v>
      </c>
      <c r="AA2287" s="9">
        <f t="shared" si="141"/>
        <v>0</v>
      </c>
      <c r="AB2287" s="9">
        <f t="shared" si="142"/>
        <v>1</v>
      </c>
      <c r="AC2287" s="9">
        <f t="shared" si="143"/>
        <v>0</v>
      </c>
    </row>
    <row r="2288" spans="1:29" ht="15.75" customHeight="1" x14ac:dyDescent="0.2">
      <c r="A2288" s="9">
        <v>0</v>
      </c>
      <c r="B2288" s="9">
        <v>0</v>
      </c>
      <c r="C2288" s="9">
        <v>39</v>
      </c>
      <c r="D2288" s="9">
        <v>0</v>
      </c>
      <c r="E2288" s="9">
        <v>1</v>
      </c>
      <c r="F2288" s="9">
        <v>0</v>
      </c>
      <c r="G2288" s="9">
        <v>1</v>
      </c>
      <c r="H2288" s="9">
        <v>9</v>
      </c>
      <c r="I2288" s="9">
        <v>0</v>
      </c>
      <c r="J2288" s="9">
        <v>0</v>
      </c>
      <c r="K2288" s="9">
        <v>0</v>
      </c>
      <c r="L2288" s="9">
        <v>0</v>
      </c>
      <c r="M2288" s="9">
        <v>270</v>
      </c>
      <c r="N2288" s="9">
        <v>110</v>
      </c>
      <c r="O2288" s="9">
        <v>78</v>
      </c>
      <c r="P2288" s="9">
        <v>22</v>
      </c>
      <c r="Q2288" s="9">
        <v>75</v>
      </c>
      <c r="R2288" s="9">
        <v>68</v>
      </c>
      <c r="S2288" s="12"/>
      <c r="V2288" s="9">
        <v>9</v>
      </c>
      <c r="W2288" s="12">
        <f t="shared" si="140"/>
        <v>1</v>
      </c>
      <c r="Z2288" s="60">
        <v>2</v>
      </c>
      <c r="AA2288" s="9">
        <f t="shared" si="141"/>
        <v>0</v>
      </c>
      <c r="AB2288" s="9">
        <f t="shared" si="142"/>
        <v>1</v>
      </c>
      <c r="AC2288" s="9">
        <f t="shared" si="143"/>
        <v>0</v>
      </c>
    </row>
    <row r="2289" spans="1:29" ht="15.75" customHeight="1" x14ac:dyDescent="0.2">
      <c r="A2289" s="9">
        <v>0</v>
      </c>
      <c r="B2289" s="9">
        <v>0</v>
      </c>
      <c r="C2289" s="9">
        <v>54</v>
      </c>
      <c r="D2289" s="9">
        <v>0</v>
      </c>
      <c r="E2289" s="9">
        <v>0</v>
      </c>
      <c r="F2289" s="9">
        <v>1</v>
      </c>
      <c r="G2289" s="9">
        <v>0</v>
      </c>
      <c r="H2289" s="9">
        <v>0</v>
      </c>
      <c r="I2289" s="9">
        <v>0</v>
      </c>
      <c r="J2289" s="9">
        <v>0</v>
      </c>
      <c r="K2289" s="9">
        <v>0</v>
      </c>
      <c r="L2289" s="9">
        <v>0</v>
      </c>
      <c r="M2289" s="9">
        <v>292</v>
      </c>
      <c r="N2289" s="9">
        <v>137</v>
      </c>
      <c r="O2289" s="9">
        <v>84</v>
      </c>
      <c r="P2289" s="9">
        <v>24.96</v>
      </c>
      <c r="Q2289" s="9">
        <v>60</v>
      </c>
      <c r="R2289" s="9">
        <v>94</v>
      </c>
      <c r="S2289" s="12"/>
      <c r="V2289" s="9">
        <v>0</v>
      </c>
      <c r="W2289" s="12">
        <f t="shared" si="140"/>
        <v>0</v>
      </c>
      <c r="Z2289" s="60">
        <v>3</v>
      </c>
      <c r="AA2289" s="9">
        <f t="shared" si="141"/>
        <v>0</v>
      </c>
      <c r="AB2289" s="9">
        <f t="shared" si="142"/>
        <v>0</v>
      </c>
      <c r="AC2289" s="9">
        <f t="shared" si="143"/>
        <v>1</v>
      </c>
    </row>
    <row r="2290" spans="1:29" ht="15.75" customHeight="1" x14ac:dyDescent="0.2">
      <c r="A2290" s="9">
        <v>0</v>
      </c>
      <c r="B2290" s="9">
        <v>0</v>
      </c>
      <c r="C2290" s="9">
        <v>51</v>
      </c>
      <c r="D2290" s="9">
        <v>0</v>
      </c>
      <c r="E2290" s="9">
        <v>1</v>
      </c>
      <c r="F2290" s="9">
        <v>0</v>
      </c>
      <c r="G2290" s="9">
        <v>0</v>
      </c>
      <c r="H2290" s="9">
        <v>0</v>
      </c>
      <c r="I2290" s="9">
        <v>0</v>
      </c>
      <c r="J2290" s="9">
        <v>0</v>
      </c>
      <c r="K2290" s="9">
        <v>0</v>
      </c>
      <c r="L2290" s="9">
        <v>0</v>
      </c>
      <c r="M2290" s="9">
        <v>235</v>
      </c>
      <c r="N2290" s="9">
        <v>110.5</v>
      </c>
      <c r="O2290" s="9">
        <v>69</v>
      </c>
      <c r="P2290" s="9">
        <v>21.8</v>
      </c>
      <c r="Q2290" s="9">
        <v>70</v>
      </c>
      <c r="R2290" s="9">
        <v>86</v>
      </c>
      <c r="S2290" s="12"/>
      <c r="V2290" s="9">
        <v>0</v>
      </c>
      <c r="W2290" s="12">
        <f t="shared" si="140"/>
        <v>0</v>
      </c>
      <c r="Z2290" s="60">
        <v>2</v>
      </c>
      <c r="AA2290" s="9">
        <f t="shared" si="141"/>
        <v>0</v>
      </c>
      <c r="AB2290" s="9">
        <f t="shared" si="142"/>
        <v>1</v>
      </c>
      <c r="AC2290" s="9">
        <f t="shared" si="143"/>
        <v>0</v>
      </c>
    </row>
    <row r="2291" spans="1:29" ht="15.75" customHeight="1" x14ac:dyDescent="0.2">
      <c r="A2291" s="9">
        <v>0</v>
      </c>
      <c r="B2291" s="9">
        <v>1</v>
      </c>
      <c r="C2291" s="9">
        <v>54</v>
      </c>
      <c r="D2291" s="9">
        <v>0</v>
      </c>
      <c r="E2291" s="9">
        <v>1</v>
      </c>
      <c r="F2291" s="9">
        <v>0</v>
      </c>
      <c r="G2291" s="9">
        <v>1</v>
      </c>
      <c r="H2291" s="9">
        <v>30</v>
      </c>
      <c r="I2291" s="9">
        <v>0</v>
      </c>
      <c r="J2291" s="9">
        <v>0</v>
      </c>
      <c r="K2291" s="9">
        <v>1</v>
      </c>
      <c r="L2291" s="9">
        <v>0</v>
      </c>
      <c r="M2291" s="9">
        <v>212</v>
      </c>
      <c r="N2291" s="9">
        <v>153</v>
      </c>
      <c r="O2291" s="9">
        <v>100</v>
      </c>
      <c r="P2291" s="9">
        <v>27.03</v>
      </c>
      <c r="Q2291" s="9">
        <v>52</v>
      </c>
      <c r="R2291" s="9">
        <v>82</v>
      </c>
      <c r="S2291" s="12"/>
      <c r="V2291" s="9">
        <v>30</v>
      </c>
      <c r="W2291" s="12">
        <f t="shared" si="140"/>
        <v>1</v>
      </c>
      <c r="Z2291" s="60">
        <v>2</v>
      </c>
      <c r="AA2291" s="9">
        <f t="shared" si="141"/>
        <v>0</v>
      </c>
      <c r="AB2291" s="9">
        <f t="shared" si="142"/>
        <v>1</v>
      </c>
      <c r="AC2291" s="9">
        <f t="shared" si="143"/>
        <v>0</v>
      </c>
    </row>
    <row r="2292" spans="1:29" ht="15.75" customHeight="1" x14ac:dyDescent="0.2">
      <c r="A2292" s="9">
        <v>0</v>
      </c>
      <c r="B2292" s="9">
        <v>0</v>
      </c>
      <c r="C2292" s="9">
        <v>58</v>
      </c>
      <c r="D2292" s="9">
        <v>0</v>
      </c>
      <c r="E2292" s="9">
        <v>1</v>
      </c>
      <c r="F2292" s="9">
        <v>0</v>
      </c>
      <c r="G2292" s="9">
        <v>0</v>
      </c>
      <c r="H2292" s="9">
        <v>0</v>
      </c>
      <c r="I2292" s="9">
        <v>0</v>
      </c>
      <c r="J2292" s="9">
        <v>0</v>
      </c>
      <c r="K2292" s="9">
        <v>1</v>
      </c>
      <c r="L2292" s="9">
        <v>0</v>
      </c>
      <c r="M2292" s="9">
        <v>200</v>
      </c>
      <c r="N2292" s="9">
        <v>177</v>
      </c>
      <c r="O2292" s="9">
        <v>97</v>
      </c>
      <c r="P2292" s="9">
        <v>28.4</v>
      </c>
      <c r="Q2292" s="9">
        <v>86</v>
      </c>
      <c r="R2292" s="9">
        <v>73</v>
      </c>
      <c r="S2292" s="12"/>
      <c r="V2292" s="9">
        <v>0</v>
      </c>
      <c r="W2292" s="12">
        <f t="shared" si="140"/>
        <v>0</v>
      </c>
      <c r="Z2292" s="60">
        <v>2</v>
      </c>
      <c r="AA2292" s="9">
        <f t="shared" si="141"/>
        <v>0</v>
      </c>
      <c r="AB2292" s="9">
        <f t="shared" si="142"/>
        <v>1</v>
      </c>
      <c r="AC2292" s="9">
        <f t="shared" si="143"/>
        <v>0</v>
      </c>
    </row>
    <row r="2293" spans="1:29" ht="15.75" customHeight="1" x14ac:dyDescent="0.2">
      <c r="A2293" s="9">
        <v>0</v>
      </c>
      <c r="B2293" s="9">
        <v>0</v>
      </c>
      <c r="C2293" s="9">
        <v>45</v>
      </c>
      <c r="D2293" s="9">
        <v>1</v>
      </c>
      <c r="E2293" s="9">
        <v>0</v>
      </c>
      <c r="F2293" s="9">
        <v>0</v>
      </c>
      <c r="G2293" s="9">
        <v>0</v>
      </c>
      <c r="H2293" s="9">
        <v>0</v>
      </c>
      <c r="I2293" s="9">
        <v>0</v>
      </c>
      <c r="J2293" s="9">
        <v>0</v>
      </c>
      <c r="K2293" s="9">
        <v>0</v>
      </c>
      <c r="L2293" s="9">
        <v>0</v>
      </c>
      <c r="M2293" s="9">
        <v>238</v>
      </c>
      <c r="N2293" s="9">
        <v>127.5</v>
      </c>
      <c r="O2293" s="9">
        <v>83.5</v>
      </c>
      <c r="P2293" s="9">
        <v>27.73</v>
      </c>
      <c r="Q2293" s="9">
        <v>90</v>
      </c>
      <c r="R2293" s="9">
        <v>78</v>
      </c>
      <c r="S2293" s="12"/>
      <c r="V2293" s="9">
        <v>0</v>
      </c>
      <c r="W2293" s="12">
        <f t="shared" si="140"/>
        <v>0</v>
      </c>
      <c r="Z2293" s="60">
        <v>1</v>
      </c>
      <c r="AA2293" s="9">
        <f t="shared" si="141"/>
        <v>1</v>
      </c>
      <c r="AB2293" s="9">
        <f t="shared" si="142"/>
        <v>0</v>
      </c>
      <c r="AC2293" s="9">
        <f t="shared" si="143"/>
        <v>0</v>
      </c>
    </row>
    <row r="2294" spans="1:29" ht="15.75" customHeight="1" x14ac:dyDescent="0.2">
      <c r="A2294" s="9">
        <v>0</v>
      </c>
      <c r="B2294" s="9">
        <v>1</v>
      </c>
      <c r="C2294" s="9">
        <v>60</v>
      </c>
      <c r="D2294" s="9">
        <v>0</v>
      </c>
      <c r="E2294" s="9">
        <v>0</v>
      </c>
      <c r="F2294" s="9">
        <v>0</v>
      </c>
      <c r="G2294" s="9">
        <v>0</v>
      </c>
      <c r="H2294" s="9">
        <v>0</v>
      </c>
      <c r="I2294" s="9">
        <v>0</v>
      </c>
      <c r="J2294" s="9">
        <v>0</v>
      </c>
      <c r="K2294" s="9">
        <v>0</v>
      </c>
      <c r="L2294" s="9">
        <v>0</v>
      </c>
      <c r="M2294" s="9">
        <v>227</v>
      </c>
      <c r="N2294" s="9">
        <v>119</v>
      </c>
      <c r="O2294" s="9">
        <v>76</v>
      </c>
      <c r="P2294" s="9">
        <v>24.8</v>
      </c>
      <c r="Q2294" s="9">
        <v>71</v>
      </c>
      <c r="R2294" s="9">
        <v>92</v>
      </c>
      <c r="S2294" s="12"/>
      <c r="V2294" s="9">
        <v>0</v>
      </c>
      <c r="W2294" s="12">
        <f t="shared" si="140"/>
        <v>0</v>
      </c>
      <c r="Z2294" s="60">
        <v>4</v>
      </c>
      <c r="AA2294" s="9">
        <f t="shared" si="141"/>
        <v>0</v>
      </c>
      <c r="AB2294" s="9">
        <f t="shared" si="142"/>
        <v>0</v>
      </c>
      <c r="AC2294" s="9">
        <f t="shared" si="143"/>
        <v>0</v>
      </c>
    </row>
    <row r="2295" spans="1:29" ht="15.75" customHeight="1" x14ac:dyDescent="0.2">
      <c r="A2295" s="9">
        <v>0</v>
      </c>
      <c r="B2295" s="9">
        <v>1</v>
      </c>
      <c r="C2295" s="9">
        <v>47</v>
      </c>
      <c r="D2295" s="9">
        <v>1</v>
      </c>
      <c r="E2295" s="9">
        <v>0</v>
      </c>
      <c r="F2295" s="9">
        <v>0</v>
      </c>
      <c r="G2295" s="9">
        <v>1</v>
      </c>
      <c r="H2295" s="9">
        <v>1</v>
      </c>
      <c r="I2295" s="9">
        <v>0</v>
      </c>
      <c r="J2295" s="9">
        <v>0</v>
      </c>
      <c r="K2295" s="9">
        <v>0</v>
      </c>
      <c r="L2295" s="9">
        <v>0</v>
      </c>
      <c r="M2295" s="9">
        <v>183</v>
      </c>
      <c r="N2295" s="9">
        <v>112.5</v>
      </c>
      <c r="O2295" s="9">
        <v>73</v>
      </c>
      <c r="P2295" s="9">
        <v>24.27</v>
      </c>
      <c r="Q2295" s="9">
        <v>68</v>
      </c>
      <c r="R2295" s="9">
        <v>80</v>
      </c>
      <c r="S2295" s="12"/>
      <c r="V2295" s="9">
        <v>1</v>
      </c>
      <c r="W2295" s="12">
        <f t="shared" si="140"/>
        <v>1</v>
      </c>
      <c r="Z2295" s="60">
        <v>1</v>
      </c>
      <c r="AA2295" s="9">
        <f t="shared" si="141"/>
        <v>1</v>
      </c>
      <c r="AB2295" s="9">
        <f t="shared" si="142"/>
        <v>0</v>
      </c>
      <c r="AC2295" s="9">
        <f t="shared" si="143"/>
        <v>0</v>
      </c>
    </row>
    <row r="2296" spans="1:29" ht="15.75" customHeight="1" x14ac:dyDescent="0.2">
      <c r="A2296" s="9">
        <v>0</v>
      </c>
      <c r="B2296" s="9">
        <v>0</v>
      </c>
      <c r="C2296" s="9">
        <v>40</v>
      </c>
      <c r="D2296" s="9">
        <v>0</v>
      </c>
      <c r="E2296" s="9">
        <v>1</v>
      </c>
      <c r="F2296" s="9">
        <v>0</v>
      </c>
      <c r="G2296" s="9">
        <v>0</v>
      </c>
      <c r="H2296" s="9">
        <v>0</v>
      </c>
      <c r="I2296" s="9">
        <v>0</v>
      </c>
      <c r="J2296" s="9">
        <v>0</v>
      </c>
      <c r="K2296" s="9">
        <v>1</v>
      </c>
      <c r="L2296" s="9">
        <v>0</v>
      </c>
      <c r="M2296" s="9">
        <v>254</v>
      </c>
      <c r="N2296" s="9">
        <v>132</v>
      </c>
      <c r="O2296" s="9">
        <v>92</v>
      </c>
      <c r="P2296" s="9">
        <v>23.45</v>
      </c>
      <c r="Q2296" s="9">
        <v>75</v>
      </c>
      <c r="R2296" s="9">
        <v>62</v>
      </c>
      <c r="S2296" s="12"/>
      <c r="V2296" s="9">
        <v>0</v>
      </c>
      <c r="W2296" s="12">
        <f t="shared" si="140"/>
        <v>0</v>
      </c>
      <c r="Z2296" s="60">
        <v>2</v>
      </c>
      <c r="AA2296" s="9">
        <f t="shared" si="141"/>
        <v>0</v>
      </c>
      <c r="AB2296" s="9">
        <f t="shared" si="142"/>
        <v>1</v>
      </c>
      <c r="AC2296" s="9">
        <f t="shared" si="143"/>
        <v>0</v>
      </c>
    </row>
    <row r="2297" spans="1:29" ht="15.75" customHeight="1" x14ac:dyDescent="0.2">
      <c r="A2297" s="9">
        <v>0</v>
      </c>
      <c r="B2297" s="9">
        <v>0</v>
      </c>
      <c r="C2297" s="9">
        <v>64</v>
      </c>
      <c r="D2297" s="9">
        <v>1</v>
      </c>
      <c r="E2297" s="9">
        <v>0</v>
      </c>
      <c r="F2297" s="9">
        <v>0</v>
      </c>
      <c r="G2297" s="9">
        <v>0</v>
      </c>
      <c r="H2297" s="9">
        <v>0</v>
      </c>
      <c r="I2297" s="9">
        <v>0</v>
      </c>
      <c r="J2297" s="9">
        <v>0</v>
      </c>
      <c r="K2297" s="9">
        <v>0</v>
      </c>
      <c r="L2297" s="9">
        <v>0</v>
      </c>
      <c r="M2297" s="9">
        <v>213</v>
      </c>
      <c r="N2297" s="9">
        <v>133</v>
      </c>
      <c r="O2297" s="9">
        <v>77.5</v>
      </c>
      <c r="P2297" s="9">
        <v>35.619999999999997</v>
      </c>
      <c r="Q2297" s="9">
        <v>77</v>
      </c>
      <c r="R2297" s="9">
        <v>74</v>
      </c>
      <c r="S2297" s="12"/>
      <c r="V2297" s="9">
        <v>0</v>
      </c>
      <c r="W2297" s="12">
        <f t="shared" si="140"/>
        <v>0</v>
      </c>
      <c r="Z2297" s="60">
        <v>1</v>
      </c>
      <c r="AA2297" s="9">
        <f t="shared" si="141"/>
        <v>1</v>
      </c>
      <c r="AB2297" s="9">
        <f t="shared" si="142"/>
        <v>0</v>
      </c>
      <c r="AC2297" s="9">
        <f t="shared" si="143"/>
        <v>0</v>
      </c>
    </row>
    <row r="2298" spans="1:29" ht="15.75" customHeight="1" x14ac:dyDescent="0.2">
      <c r="A2298" s="9">
        <v>0</v>
      </c>
      <c r="B2298" s="9">
        <v>0</v>
      </c>
      <c r="C2298" s="9">
        <v>47</v>
      </c>
      <c r="D2298" s="9">
        <v>1</v>
      </c>
      <c r="E2298" s="9">
        <v>0</v>
      </c>
      <c r="F2298" s="9">
        <v>0</v>
      </c>
      <c r="G2298" s="9">
        <v>0</v>
      </c>
      <c r="H2298" s="9">
        <v>0</v>
      </c>
      <c r="I2298" s="9">
        <v>0</v>
      </c>
      <c r="J2298" s="9">
        <v>0</v>
      </c>
      <c r="K2298" s="9">
        <v>1</v>
      </c>
      <c r="L2298" s="9">
        <v>0</v>
      </c>
      <c r="M2298" s="9">
        <v>190</v>
      </c>
      <c r="N2298" s="9">
        <v>160</v>
      </c>
      <c r="O2298" s="9">
        <v>96</v>
      </c>
      <c r="P2298" s="9">
        <v>28.02</v>
      </c>
      <c r="Q2298" s="9">
        <v>94</v>
      </c>
      <c r="R2298" s="9">
        <v>64</v>
      </c>
      <c r="S2298" s="12"/>
      <c r="V2298" s="9">
        <v>0</v>
      </c>
      <c r="W2298" s="12">
        <f t="shared" si="140"/>
        <v>0</v>
      </c>
      <c r="Z2298" s="60">
        <v>1</v>
      </c>
      <c r="AA2298" s="9">
        <f t="shared" si="141"/>
        <v>1</v>
      </c>
      <c r="AB2298" s="9">
        <f t="shared" si="142"/>
        <v>0</v>
      </c>
      <c r="AC2298" s="9">
        <f t="shared" si="143"/>
        <v>0</v>
      </c>
    </row>
    <row r="2299" spans="1:29" ht="15.75" customHeight="1" x14ac:dyDescent="0.2">
      <c r="A2299" s="9">
        <v>0</v>
      </c>
      <c r="B2299" s="9">
        <v>1</v>
      </c>
      <c r="C2299" s="9">
        <v>54</v>
      </c>
      <c r="D2299" s="9">
        <v>0</v>
      </c>
      <c r="E2299" s="9">
        <v>0</v>
      </c>
      <c r="F2299" s="9">
        <v>0</v>
      </c>
      <c r="G2299" s="9">
        <v>1</v>
      </c>
      <c r="H2299" s="9">
        <v>30</v>
      </c>
      <c r="I2299" s="9">
        <v>0</v>
      </c>
      <c r="J2299" s="9">
        <v>0</v>
      </c>
      <c r="K2299" s="9">
        <v>0</v>
      </c>
      <c r="L2299" s="9">
        <v>0</v>
      </c>
      <c r="M2299" s="9">
        <v>195</v>
      </c>
      <c r="N2299" s="9">
        <v>113.5</v>
      </c>
      <c r="O2299" s="9">
        <v>72</v>
      </c>
      <c r="P2299" s="9">
        <v>21.78</v>
      </c>
      <c r="Q2299" s="9">
        <v>65</v>
      </c>
      <c r="R2299" s="9">
        <v>67</v>
      </c>
      <c r="S2299" s="12"/>
      <c r="V2299" s="9">
        <v>30</v>
      </c>
      <c r="W2299" s="12">
        <f t="shared" si="140"/>
        <v>1</v>
      </c>
      <c r="Z2299" s="60">
        <v>4</v>
      </c>
      <c r="AA2299" s="9">
        <f t="shared" si="141"/>
        <v>0</v>
      </c>
      <c r="AB2299" s="9">
        <f t="shared" si="142"/>
        <v>0</v>
      </c>
      <c r="AC2299" s="9">
        <f t="shared" si="143"/>
        <v>0</v>
      </c>
    </row>
    <row r="2300" spans="1:29" ht="15.75" customHeight="1" x14ac:dyDescent="0.2">
      <c r="A2300" s="9">
        <v>1</v>
      </c>
      <c r="B2300" s="9">
        <v>1</v>
      </c>
      <c r="C2300" s="9">
        <v>60</v>
      </c>
      <c r="D2300" s="9">
        <v>1</v>
      </c>
      <c r="E2300" s="9">
        <v>0</v>
      </c>
      <c r="F2300" s="9">
        <v>0</v>
      </c>
      <c r="G2300" s="9">
        <v>1</v>
      </c>
      <c r="H2300" s="9">
        <v>40</v>
      </c>
      <c r="I2300" s="9">
        <v>0</v>
      </c>
      <c r="J2300" s="9">
        <v>0</v>
      </c>
      <c r="K2300" s="9">
        <v>1</v>
      </c>
      <c r="L2300" s="9">
        <v>0</v>
      </c>
      <c r="M2300" s="9">
        <v>230</v>
      </c>
      <c r="N2300" s="9">
        <v>149</v>
      </c>
      <c r="O2300" s="9">
        <v>95</v>
      </c>
      <c r="P2300" s="9">
        <v>26.68</v>
      </c>
      <c r="Q2300" s="9">
        <v>67</v>
      </c>
      <c r="R2300" s="9">
        <v>92</v>
      </c>
      <c r="S2300" s="12"/>
      <c r="V2300" s="9">
        <v>40</v>
      </c>
      <c r="W2300" s="12">
        <f t="shared" si="140"/>
        <v>1</v>
      </c>
      <c r="Z2300" s="60">
        <v>1</v>
      </c>
      <c r="AA2300" s="9">
        <f t="shared" si="141"/>
        <v>1</v>
      </c>
      <c r="AB2300" s="9">
        <f t="shared" si="142"/>
        <v>0</v>
      </c>
      <c r="AC2300" s="9">
        <f t="shared" si="143"/>
        <v>0</v>
      </c>
    </row>
    <row r="2301" spans="1:29" ht="15.75" customHeight="1" x14ac:dyDescent="0.2">
      <c r="A2301" s="9">
        <v>0</v>
      </c>
      <c r="B2301" s="9">
        <v>1</v>
      </c>
      <c r="C2301" s="9">
        <v>48</v>
      </c>
      <c r="D2301" s="9">
        <v>0</v>
      </c>
      <c r="E2301" s="9">
        <v>1</v>
      </c>
      <c r="F2301" s="9">
        <v>0</v>
      </c>
      <c r="G2301" s="9">
        <v>0</v>
      </c>
      <c r="H2301" s="9">
        <v>0</v>
      </c>
      <c r="I2301" s="9">
        <v>1</v>
      </c>
      <c r="J2301" s="9">
        <v>0</v>
      </c>
      <c r="K2301" s="9">
        <v>1</v>
      </c>
      <c r="L2301" s="9">
        <v>0</v>
      </c>
      <c r="M2301" s="9">
        <v>336</v>
      </c>
      <c r="N2301" s="9">
        <v>183</v>
      </c>
      <c r="O2301" s="9">
        <v>108</v>
      </c>
      <c r="P2301" s="9">
        <v>28.11</v>
      </c>
      <c r="Q2301" s="9">
        <v>106</v>
      </c>
      <c r="R2301" s="9">
        <v>96</v>
      </c>
      <c r="S2301" s="12"/>
      <c r="V2301" s="9">
        <v>0</v>
      </c>
      <c r="W2301" s="12">
        <f t="shared" si="140"/>
        <v>0</v>
      </c>
      <c r="Z2301" s="60">
        <v>2</v>
      </c>
      <c r="AA2301" s="9">
        <f t="shared" si="141"/>
        <v>0</v>
      </c>
      <c r="AB2301" s="9">
        <f t="shared" si="142"/>
        <v>1</v>
      </c>
      <c r="AC2301" s="9">
        <f t="shared" si="143"/>
        <v>0</v>
      </c>
    </row>
    <row r="2302" spans="1:29" ht="15.75" customHeight="1" x14ac:dyDescent="0.2">
      <c r="A2302" s="9">
        <v>0</v>
      </c>
      <c r="B2302" s="9">
        <v>0</v>
      </c>
      <c r="C2302" s="9">
        <v>41</v>
      </c>
      <c r="D2302" s="9">
        <v>0</v>
      </c>
      <c r="E2302" s="9">
        <v>0</v>
      </c>
      <c r="F2302" s="9">
        <v>0</v>
      </c>
      <c r="G2302" s="9">
        <v>0</v>
      </c>
      <c r="H2302" s="9">
        <v>0</v>
      </c>
      <c r="I2302" s="9">
        <v>0</v>
      </c>
      <c r="J2302" s="9">
        <v>0</v>
      </c>
      <c r="K2302" s="9">
        <v>0</v>
      </c>
      <c r="L2302" s="9">
        <v>0</v>
      </c>
      <c r="M2302" s="9">
        <v>204</v>
      </c>
      <c r="N2302" s="9">
        <v>129</v>
      </c>
      <c r="O2302" s="9">
        <v>86</v>
      </c>
      <c r="P2302" s="9">
        <v>20.72</v>
      </c>
      <c r="Q2302" s="9">
        <v>60</v>
      </c>
      <c r="R2302" s="9">
        <v>70</v>
      </c>
      <c r="S2302" s="12"/>
      <c r="V2302" s="9">
        <v>0</v>
      </c>
      <c r="W2302" s="12">
        <f t="shared" si="140"/>
        <v>0</v>
      </c>
      <c r="Z2302" s="60">
        <v>4</v>
      </c>
      <c r="AA2302" s="9">
        <f t="shared" si="141"/>
        <v>0</v>
      </c>
      <c r="AB2302" s="9">
        <f t="shared" si="142"/>
        <v>0</v>
      </c>
      <c r="AC2302" s="9">
        <f t="shared" si="143"/>
        <v>0</v>
      </c>
    </row>
    <row r="2303" spans="1:29" ht="15.75" customHeight="1" x14ac:dyDescent="0.2">
      <c r="A2303" s="9">
        <v>0</v>
      </c>
      <c r="B2303" s="9">
        <v>0</v>
      </c>
      <c r="C2303" s="9">
        <v>36</v>
      </c>
      <c r="D2303" s="9">
        <v>1</v>
      </c>
      <c r="E2303" s="9">
        <v>0</v>
      </c>
      <c r="F2303" s="9">
        <v>0</v>
      </c>
      <c r="G2303" s="9">
        <v>0</v>
      </c>
      <c r="H2303" s="9">
        <v>0</v>
      </c>
      <c r="I2303" s="9">
        <v>0</v>
      </c>
      <c r="J2303" s="9">
        <v>0</v>
      </c>
      <c r="K2303" s="9">
        <v>0</v>
      </c>
      <c r="L2303" s="9">
        <v>0</v>
      </c>
      <c r="M2303" s="9">
        <v>180</v>
      </c>
      <c r="N2303" s="9">
        <v>116</v>
      </c>
      <c r="O2303" s="9">
        <v>85.5</v>
      </c>
      <c r="P2303" s="9">
        <v>26.32</v>
      </c>
      <c r="Q2303" s="9">
        <v>95</v>
      </c>
      <c r="R2303" s="9">
        <v>81</v>
      </c>
      <c r="S2303" s="12"/>
      <c r="V2303" s="9">
        <v>0</v>
      </c>
      <c r="W2303" s="12">
        <f t="shared" si="140"/>
        <v>0</v>
      </c>
      <c r="Z2303" s="60">
        <v>1</v>
      </c>
      <c r="AA2303" s="9">
        <f t="shared" si="141"/>
        <v>1</v>
      </c>
      <c r="AB2303" s="9">
        <f t="shared" si="142"/>
        <v>0</v>
      </c>
      <c r="AC2303" s="9">
        <f t="shared" si="143"/>
        <v>0</v>
      </c>
    </row>
    <row r="2304" spans="1:29" ht="15.75" customHeight="1" x14ac:dyDescent="0.2">
      <c r="A2304" s="9">
        <v>0</v>
      </c>
      <c r="B2304" s="9">
        <v>1</v>
      </c>
      <c r="C2304" s="9">
        <v>37</v>
      </c>
      <c r="D2304" s="9">
        <v>0</v>
      </c>
      <c r="E2304" s="9">
        <v>0</v>
      </c>
      <c r="F2304" s="9">
        <v>0</v>
      </c>
      <c r="G2304" s="9">
        <v>0</v>
      </c>
      <c r="H2304" s="9">
        <v>0</v>
      </c>
      <c r="I2304" s="9">
        <v>0</v>
      </c>
      <c r="J2304" s="9">
        <v>0</v>
      </c>
      <c r="K2304" s="9">
        <v>1</v>
      </c>
      <c r="L2304" s="9">
        <v>0</v>
      </c>
      <c r="M2304" s="9">
        <v>230</v>
      </c>
      <c r="N2304" s="9">
        <v>123</v>
      </c>
      <c r="O2304" s="9">
        <v>92</v>
      </c>
      <c r="P2304" s="9">
        <v>28.61</v>
      </c>
      <c r="Q2304" s="9">
        <v>71</v>
      </c>
      <c r="R2304" s="9">
        <v>80</v>
      </c>
      <c r="S2304" s="12"/>
      <c r="V2304" s="9">
        <v>0</v>
      </c>
      <c r="W2304" s="12">
        <f t="shared" si="140"/>
        <v>0</v>
      </c>
      <c r="Z2304" s="60">
        <v>4</v>
      </c>
      <c r="AA2304" s="9">
        <f t="shared" si="141"/>
        <v>0</v>
      </c>
      <c r="AB2304" s="9">
        <f t="shared" si="142"/>
        <v>0</v>
      </c>
      <c r="AC2304" s="9">
        <f t="shared" si="143"/>
        <v>0</v>
      </c>
    </row>
    <row r="2305" spans="1:29" ht="15.75" customHeight="1" x14ac:dyDescent="0.2">
      <c r="A2305" s="9">
        <v>0</v>
      </c>
      <c r="B2305" s="9">
        <v>0</v>
      </c>
      <c r="C2305" s="9">
        <v>39</v>
      </c>
      <c r="D2305" s="9">
        <v>0</v>
      </c>
      <c r="E2305" s="9">
        <v>1</v>
      </c>
      <c r="F2305" s="9">
        <v>0</v>
      </c>
      <c r="G2305" s="9">
        <v>0</v>
      </c>
      <c r="H2305" s="9">
        <v>0</v>
      </c>
      <c r="I2305" s="9">
        <v>0</v>
      </c>
      <c r="J2305" s="9">
        <v>0</v>
      </c>
      <c r="K2305" s="9">
        <v>0</v>
      </c>
      <c r="L2305" s="9">
        <v>0</v>
      </c>
      <c r="M2305" s="9">
        <v>175</v>
      </c>
      <c r="N2305" s="9">
        <v>114</v>
      </c>
      <c r="O2305" s="9">
        <v>68</v>
      </c>
      <c r="P2305" s="9">
        <v>24.2</v>
      </c>
      <c r="Q2305" s="9">
        <v>80</v>
      </c>
      <c r="R2305" s="9">
        <v>93</v>
      </c>
      <c r="S2305" s="12"/>
      <c r="V2305" s="9">
        <v>0</v>
      </c>
      <c r="W2305" s="12">
        <f t="shared" si="140"/>
        <v>0</v>
      </c>
      <c r="Z2305" s="60">
        <v>2</v>
      </c>
      <c r="AA2305" s="9">
        <f t="shared" si="141"/>
        <v>0</v>
      </c>
      <c r="AB2305" s="9">
        <f t="shared" si="142"/>
        <v>1</v>
      </c>
      <c r="AC2305" s="9">
        <f t="shared" si="143"/>
        <v>0</v>
      </c>
    </row>
    <row r="2306" spans="1:29" ht="15.75" customHeight="1" x14ac:dyDescent="0.2">
      <c r="A2306" s="9">
        <v>0</v>
      </c>
      <c r="B2306" s="9">
        <v>1</v>
      </c>
      <c r="C2306" s="9">
        <v>63</v>
      </c>
      <c r="D2306" s="9">
        <v>1</v>
      </c>
      <c r="E2306" s="9">
        <v>0</v>
      </c>
      <c r="F2306" s="9">
        <v>0</v>
      </c>
      <c r="G2306" s="9">
        <v>0</v>
      </c>
      <c r="H2306" s="9">
        <v>0</v>
      </c>
      <c r="I2306" s="9">
        <v>0</v>
      </c>
      <c r="J2306" s="9">
        <v>0</v>
      </c>
      <c r="K2306" s="9">
        <v>1</v>
      </c>
      <c r="L2306" s="9">
        <v>0</v>
      </c>
      <c r="M2306" s="9">
        <v>235</v>
      </c>
      <c r="N2306" s="9">
        <v>199</v>
      </c>
      <c r="O2306" s="9">
        <v>114</v>
      </c>
      <c r="P2306" s="9">
        <v>29.76</v>
      </c>
      <c r="Q2306" s="9">
        <v>95</v>
      </c>
      <c r="R2306" s="9">
        <v>84</v>
      </c>
      <c r="S2306" s="12"/>
      <c r="V2306" s="9">
        <v>0</v>
      </c>
      <c r="W2306" s="12">
        <f t="shared" si="140"/>
        <v>0</v>
      </c>
      <c r="Z2306" s="60">
        <v>1</v>
      </c>
      <c r="AA2306" s="9">
        <f t="shared" si="141"/>
        <v>1</v>
      </c>
      <c r="AB2306" s="9">
        <f t="shared" si="142"/>
        <v>0</v>
      </c>
      <c r="AC2306" s="9">
        <f t="shared" si="143"/>
        <v>0</v>
      </c>
    </row>
    <row r="2307" spans="1:29" ht="15.75" customHeight="1" x14ac:dyDescent="0.2">
      <c r="A2307" s="9">
        <v>0</v>
      </c>
      <c r="B2307" s="9">
        <v>1</v>
      </c>
      <c r="C2307" s="9">
        <v>66</v>
      </c>
      <c r="D2307" s="9">
        <v>0</v>
      </c>
      <c r="E2307" s="9">
        <v>1</v>
      </c>
      <c r="F2307" s="9">
        <v>0</v>
      </c>
      <c r="G2307" s="9">
        <v>1</v>
      </c>
      <c r="H2307" s="9">
        <v>3</v>
      </c>
      <c r="I2307" s="9">
        <v>0</v>
      </c>
      <c r="J2307" s="9">
        <v>0</v>
      </c>
      <c r="K2307" s="9">
        <v>1</v>
      </c>
      <c r="L2307" s="9">
        <v>0</v>
      </c>
      <c r="M2307" s="9">
        <v>199</v>
      </c>
      <c r="N2307" s="9">
        <v>159</v>
      </c>
      <c r="O2307" s="9">
        <v>92</v>
      </c>
      <c r="P2307" s="9">
        <v>26.35</v>
      </c>
      <c r="Q2307" s="9">
        <v>66</v>
      </c>
      <c r="R2307" s="9">
        <v>74</v>
      </c>
      <c r="S2307" s="12"/>
      <c r="V2307" s="9">
        <v>3</v>
      </c>
      <c r="W2307" s="12">
        <f t="shared" ref="W2307:W2370" si="144">IF(V2307=0,0,1)</f>
        <v>1</v>
      </c>
      <c r="Z2307" s="60">
        <v>2</v>
      </c>
      <c r="AA2307" s="9">
        <f t="shared" ref="AA2307:AA2370" si="145">IF(Z2307=1,1,0)</f>
        <v>0</v>
      </c>
      <c r="AB2307" s="9">
        <f t="shared" ref="AB2307:AB2370" si="146">IF(Z2307=2,1,0)</f>
        <v>1</v>
      </c>
      <c r="AC2307" s="9">
        <f t="shared" ref="AC2307:AC2370" si="147">IF(Z2307=3,1,0)</f>
        <v>0</v>
      </c>
    </row>
    <row r="2308" spans="1:29" ht="15.75" customHeight="1" x14ac:dyDescent="0.2">
      <c r="A2308" s="9">
        <v>0</v>
      </c>
      <c r="B2308" s="9">
        <v>0</v>
      </c>
      <c r="C2308" s="9">
        <v>48</v>
      </c>
      <c r="D2308" s="9">
        <v>1</v>
      </c>
      <c r="E2308" s="9">
        <v>0</v>
      </c>
      <c r="F2308" s="9">
        <v>0</v>
      </c>
      <c r="G2308" s="9">
        <v>0</v>
      </c>
      <c r="H2308" s="9">
        <v>0</v>
      </c>
      <c r="I2308" s="9">
        <v>0</v>
      </c>
      <c r="J2308" s="9">
        <v>0</v>
      </c>
      <c r="K2308" s="9">
        <v>1</v>
      </c>
      <c r="L2308" s="9">
        <v>0</v>
      </c>
      <c r="M2308" s="9">
        <v>202</v>
      </c>
      <c r="N2308" s="9">
        <v>171</v>
      </c>
      <c r="O2308" s="9">
        <v>97</v>
      </c>
      <c r="P2308" s="9">
        <v>32.67</v>
      </c>
      <c r="Q2308" s="9">
        <v>95</v>
      </c>
      <c r="R2308" s="9">
        <v>78</v>
      </c>
      <c r="S2308" s="12"/>
      <c r="V2308" s="9">
        <v>0</v>
      </c>
      <c r="W2308" s="12">
        <f t="shared" si="144"/>
        <v>0</v>
      </c>
      <c r="Z2308" s="60">
        <v>1</v>
      </c>
      <c r="AA2308" s="9">
        <f t="shared" si="145"/>
        <v>1</v>
      </c>
      <c r="AB2308" s="9">
        <f t="shared" si="146"/>
        <v>0</v>
      </c>
      <c r="AC2308" s="9">
        <f t="shared" si="147"/>
        <v>0</v>
      </c>
    </row>
    <row r="2309" spans="1:29" ht="15.75" customHeight="1" x14ac:dyDescent="0.2">
      <c r="A2309" s="9">
        <v>0</v>
      </c>
      <c r="B2309" s="9">
        <v>0</v>
      </c>
      <c r="C2309" s="9">
        <v>37</v>
      </c>
      <c r="D2309" s="9">
        <v>1</v>
      </c>
      <c r="E2309" s="9">
        <v>0</v>
      </c>
      <c r="F2309" s="9">
        <v>0</v>
      </c>
      <c r="G2309" s="9">
        <v>1</v>
      </c>
      <c r="H2309" s="9">
        <v>1</v>
      </c>
      <c r="I2309" s="9">
        <v>0</v>
      </c>
      <c r="J2309" s="9">
        <v>0</v>
      </c>
      <c r="K2309" s="9">
        <v>1</v>
      </c>
      <c r="L2309" s="9">
        <v>0</v>
      </c>
      <c r="M2309" s="9">
        <v>274</v>
      </c>
      <c r="N2309" s="9">
        <v>197.5</v>
      </c>
      <c r="O2309" s="9">
        <v>125</v>
      </c>
      <c r="P2309" s="9">
        <v>43.48</v>
      </c>
      <c r="Q2309" s="9">
        <v>68</v>
      </c>
      <c r="R2309" s="9">
        <v>94</v>
      </c>
      <c r="S2309" s="12"/>
      <c r="V2309" s="9">
        <v>1</v>
      </c>
      <c r="W2309" s="12">
        <f t="shared" si="144"/>
        <v>1</v>
      </c>
      <c r="Z2309" s="60">
        <v>1</v>
      </c>
      <c r="AA2309" s="9">
        <f t="shared" si="145"/>
        <v>1</v>
      </c>
      <c r="AB2309" s="9">
        <f t="shared" si="146"/>
        <v>0</v>
      </c>
      <c r="AC2309" s="9">
        <f t="shared" si="147"/>
        <v>0</v>
      </c>
    </row>
    <row r="2310" spans="1:29" ht="15.75" customHeight="1" x14ac:dyDescent="0.2">
      <c r="A2310" s="9">
        <v>0</v>
      </c>
      <c r="B2310" s="9">
        <v>0</v>
      </c>
      <c r="C2310" s="9">
        <v>64</v>
      </c>
      <c r="D2310" s="9">
        <v>0</v>
      </c>
      <c r="E2310" s="9">
        <v>1</v>
      </c>
      <c r="F2310" s="9">
        <v>0</v>
      </c>
      <c r="G2310" s="9">
        <v>0</v>
      </c>
      <c r="H2310" s="9">
        <v>0</v>
      </c>
      <c r="I2310" s="9">
        <v>0</v>
      </c>
      <c r="J2310" s="9">
        <v>0</v>
      </c>
      <c r="K2310" s="9">
        <v>1</v>
      </c>
      <c r="L2310" s="9">
        <v>0</v>
      </c>
      <c r="M2310" s="9">
        <v>246</v>
      </c>
      <c r="N2310" s="9">
        <v>190</v>
      </c>
      <c r="O2310" s="9">
        <v>100</v>
      </c>
      <c r="P2310" s="9">
        <v>32.68</v>
      </c>
      <c r="Q2310" s="9">
        <v>92</v>
      </c>
      <c r="R2310" s="9">
        <v>102</v>
      </c>
      <c r="S2310" s="12"/>
      <c r="V2310" s="9">
        <v>0</v>
      </c>
      <c r="W2310" s="12">
        <f t="shared" si="144"/>
        <v>0</v>
      </c>
      <c r="Z2310" s="60">
        <v>2</v>
      </c>
      <c r="AA2310" s="9">
        <f t="shared" si="145"/>
        <v>0</v>
      </c>
      <c r="AB2310" s="9">
        <f t="shared" si="146"/>
        <v>1</v>
      </c>
      <c r="AC2310" s="9">
        <f t="shared" si="147"/>
        <v>0</v>
      </c>
    </row>
    <row r="2311" spans="1:29" ht="15.75" customHeight="1" x14ac:dyDescent="0.2">
      <c r="A2311" s="9">
        <v>0</v>
      </c>
      <c r="B2311" s="9">
        <v>0</v>
      </c>
      <c r="C2311" s="9">
        <v>46</v>
      </c>
      <c r="D2311" s="9">
        <v>0</v>
      </c>
      <c r="E2311" s="9">
        <v>1</v>
      </c>
      <c r="F2311" s="9">
        <v>0</v>
      </c>
      <c r="G2311" s="9">
        <v>0</v>
      </c>
      <c r="H2311" s="9">
        <v>0</v>
      </c>
      <c r="I2311" s="9">
        <v>0</v>
      </c>
      <c r="J2311" s="9">
        <v>0</v>
      </c>
      <c r="K2311" s="9">
        <v>0</v>
      </c>
      <c r="L2311" s="9">
        <v>0</v>
      </c>
      <c r="M2311" s="9">
        <v>275</v>
      </c>
      <c r="N2311" s="9">
        <v>116</v>
      </c>
      <c r="O2311" s="9">
        <v>88.5</v>
      </c>
      <c r="P2311" s="9">
        <v>28.04</v>
      </c>
      <c r="Q2311" s="9">
        <v>70</v>
      </c>
      <c r="R2311" s="9">
        <v>70</v>
      </c>
      <c r="S2311" s="12"/>
      <c r="V2311" s="9">
        <v>0</v>
      </c>
      <c r="W2311" s="12">
        <f t="shared" si="144"/>
        <v>0</v>
      </c>
      <c r="Z2311" s="60">
        <v>2</v>
      </c>
      <c r="AA2311" s="9">
        <f t="shared" si="145"/>
        <v>0</v>
      </c>
      <c r="AB2311" s="9">
        <f t="shared" si="146"/>
        <v>1</v>
      </c>
      <c r="AC2311" s="9">
        <f t="shared" si="147"/>
        <v>0</v>
      </c>
    </row>
    <row r="2312" spans="1:29" ht="15.75" customHeight="1" x14ac:dyDescent="0.2">
      <c r="A2312" s="9">
        <v>1</v>
      </c>
      <c r="B2312" s="9">
        <v>1</v>
      </c>
      <c r="C2312" s="9">
        <v>38</v>
      </c>
      <c r="D2312" s="9">
        <v>1</v>
      </c>
      <c r="E2312" s="9">
        <v>0</v>
      </c>
      <c r="F2312" s="9">
        <v>0</v>
      </c>
      <c r="G2312" s="9">
        <v>0</v>
      </c>
      <c r="H2312" s="9">
        <v>0</v>
      </c>
      <c r="I2312" s="9">
        <v>0</v>
      </c>
      <c r="J2312" s="9">
        <v>0</v>
      </c>
      <c r="K2312" s="9">
        <v>0</v>
      </c>
      <c r="L2312" s="9">
        <v>0</v>
      </c>
      <c r="M2312" s="9">
        <v>203</v>
      </c>
      <c r="N2312" s="9">
        <v>116</v>
      </c>
      <c r="O2312" s="9">
        <v>81</v>
      </c>
      <c r="P2312" s="9">
        <v>30.19</v>
      </c>
      <c r="Q2312" s="9">
        <v>62</v>
      </c>
      <c r="R2312" s="9">
        <v>80</v>
      </c>
      <c r="S2312" s="12"/>
      <c r="V2312" s="9">
        <v>0</v>
      </c>
      <c r="W2312" s="12">
        <f t="shared" si="144"/>
        <v>0</v>
      </c>
      <c r="Z2312" s="60">
        <v>1</v>
      </c>
      <c r="AA2312" s="9">
        <f t="shared" si="145"/>
        <v>1</v>
      </c>
      <c r="AB2312" s="9">
        <f t="shared" si="146"/>
        <v>0</v>
      </c>
      <c r="AC2312" s="9">
        <f t="shared" si="147"/>
        <v>0</v>
      </c>
    </row>
    <row r="2313" spans="1:29" ht="15.75" customHeight="1" x14ac:dyDescent="0.2">
      <c r="A2313" s="9">
        <v>0</v>
      </c>
      <c r="B2313" s="9">
        <v>0</v>
      </c>
      <c r="C2313" s="9">
        <v>43</v>
      </c>
      <c r="D2313" s="9">
        <v>1</v>
      </c>
      <c r="E2313" s="9">
        <v>0</v>
      </c>
      <c r="F2313" s="9">
        <v>0</v>
      </c>
      <c r="G2313" s="9">
        <v>1</v>
      </c>
      <c r="H2313" s="9">
        <v>20</v>
      </c>
      <c r="I2313" s="9">
        <v>0</v>
      </c>
      <c r="J2313" s="9">
        <v>0</v>
      </c>
      <c r="K2313" s="9">
        <v>0</v>
      </c>
      <c r="L2313" s="9">
        <v>0</v>
      </c>
      <c r="M2313" s="9">
        <v>245</v>
      </c>
      <c r="N2313" s="9">
        <v>112.5</v>
      </c>
      <c r="O2313" s="9">
        <v>80</v>
      </c>
      <c r="P2313" s="9">
        <v>23.43</v>
      </c>
      <c r="Q2313" s="9">
        <v>90</v>
      </c>
      <c r="R2313" s="9">
        <v>77</v>
      </c>
      <c r="S2313" s="12"/>
      <c r="V2313" s="9">
        <v>20</v>
      </c>
      <c r="W2313" s="12">
        <f t="shared" si="144"/>
        <v>1</v>
      </c>
      <c r="Z2313" s="60">
        <v>1</v>
      </c>
      <c r="AA2313" s="9">
        <f t="shared" si="145"/>
        <v>1</v>
      </c>
      <c r="AB2313" s="9">
        <f t="shared" si="146"/>
        <v>0</v>
      </c>
      <c r="AC2313" s="9">
        <f t="shared" si="147"/>
        <v>0</v>
      </c>
    </row>
    <row r="2314" spans="1:29" ht="15.75" customHeight="1" x14ac:dyDescent="0.2">
      <c r="A2314" s="9">
        <v>0</v>
      </c>
      <c r="B2314" s="9">
        <v>0</v>
      </c>
      <c r="C2314" s="9">
        <v>44</v>
      </c>
      <c r="D2314" s="9">
        <v>1</v>
      </c>
      <c r="E2314" s="9">
        <v>0</v>
      </c>
      <c r="F2314" s="9">
        <v>0</v>
      </c>
      <c r="G2314" s="9">
        <v>1</v>
      </c>
      <c r="H2314" s="9">
        <v>5</v>
      </c>
      <c r="I2314" s="9">
        <v>0</v>
      </c>
      <c r="J2314" s="9">
        <v>0</v>
      </c>
      <c r="K2314" s="9">
        <v>0</v>
      </c>
      <c r="L2314" s="9">
        <v>0</v>
      </c>
      <c r="M2314" s="9">
        <v>205</v>
      </c>
      <c r="N2314" s="9">
        <v>120</v>
      </c>
      <c r="O2314" s="9">
        <v>83.5</v>
      </c>
      <c r="P2314" s="9">
        <v>24.3</v>
      </c>
      <c r="Q2314" s="9">
        <v>67</v>
      </c>
      <c r="R2314" s="9">
        <v>77</v>
      </c>
      <c r="S2314" s="12"/>
      <c r="V2314" s="9">
        <v>5</v>
      </c>
      <c r="W2314" s="12">
        <f t="shared" si="144"/>
        <v>1</v>
      </c>
      <c r="Z2314" s="60">
        <v>1</v>
      </c>
      <c r="AA2314" s="9">
        <f t="shared" si="145"/>
        <v>1</v>
      </c>
      <c r="AB2314" s="9">
        <f t="shared" si="146"/>
        <v>0</v>
      </c>
      <c r="AC2314" s="9">
        <f t="shared" si="147"/>
        <v>0</v>
      </c>
    </row>
    <row r="2315" spans="1:29" ht="15.75" customHeight="1" x14ac:dyDescent="0.2">
      <c r="A2315" s="9">
        <v>0</v>
      </c>
      <c r="B2315" s="9">
        <v>1</v>
      </c>
      <c r="C2315" s="9">
        <v>44</v>
      </c>
      <c r="D2315" s="9">
        <v>1</v>
      </c>
      <c r="E2315" s="9">
        <v>0</v>
      </c>
      <c r="F2315" s="9">
        <v>0</v>
      </c>
      <c r="G2315" s="9">
        <v>1</v>
      </c>
      <c r="H2315" s="9">
        <v>20</v>
      </c>
      <c r="I2315" s="9">
        <v>0</v>
      </c>
      <c r="J2315" s="9">
        <v>0</v>
      </c>
      <c r="K2315" s="9">
        <v>0</v>
      </c>
      <c r="L2315" s="9">
        <v>0</v>
      </c>
      <c r="M2315" s="9">
        <v>213</v>
      </c>
      <c r="N2315" s="9">
        <v>116</v>
      </c>
      <c r="O2315" s="9">
        <v>77.5</v>
      </c>
      <c r="P2315" s="9">
        <v>26.09</v>
      </c>
      <c r="Q2315" s="9">
        <v>75</v>
      </c>
      <c r="R2315" s="9">
        <v>83</v>
      </c>
      <c r="S2315" s="12"/>
      <c r="V2315" s="9">
        <v>20</v>
      </c>
      <c r="W2315" s="12">
        <f t="shared" si="144"/>
        <v>1</v>
      </c>
      <c r="Z2315" s="60">
        <v>1</v>
      </c>
      <c r="AA2315" s="9">
        <f t="shared" si="145"/>
        <v>1</v>
      </c>
      <c r="AB2315" s="9">
        <f t="shared" si="146"/>
        <v>0</v>
      </c>
      <c r="AC2315" s="9">
        <f t="shared" si="147"/>
        <v>0</v>
      </c>
    </row>
    <row r="2316" spans="1:29" ht="15.75" customHeight="1" x14ac:dyDescent="0.2">
      <c r="A2316" s="9">
        <v>0</v>
      </c>
      <c r="B2316" s="9">
        <v>0</v>
      </c>
      <c r="C2316" s="9">
        <v>63</v>
      </c>
      <c r="D2316" s="9">
        <v>1</v>
      </c>
      <c r="E2316" s="9">
        <v>0</v>
      </c>
      <c r="F2316" s="9">
        <v>0</v>
      </c>
      <c r="G2316" s="9">
        <v>1</v>
      </c>
      <c r="H2316" s="9">
        <v>9</v>
      </c>
      <c r="I2316" s="9">
        <v>0</v>
      </c>
      <c r="J2316" s="9">
        <v>0</v>
      </c>
      <c r="K2316" s="9">
        <v>1</v>
      </c>
      <c r="L2316" s="9">
        <v>0</v>
      </c>
      <c r="M2316" s="9">
        <v>281</v>
      </c>
      <c r="N2316" s="9">
        <v>158.5</v>
      </c>
      <c r="O2316" s="9">
        <v>90</v>
      </c>
      <c r="P2316" s="9">
        <v>20.5</v>
      </c>
      <c r="Q2316" s="9">
        <v>72</v>
      </c>
      <c r="R2316" s="9">
        <v>78</v>
      </c>
      <c r="S2316" s="12"/>
      <c r="V2316" s="9">
        <v>9</v>
      </c>
      <c r="W2316" s="12">
        <f t="shared" si="144"/>
        <v>1</v>
      </c>
      <c r="Z2316" s="60">
        <v>1</v>
      </c>
      <c r="AA2316" s="9">
        <f t="shared" si="145"/>
        <v>1</v>
      </c>
      <c r="AB2316" s="9">
        <f t="shared" si="146"/>
        <v>0</v>
      </c>
      <c r="AC2316" s="9">
        <f t="shared" si="147"/>
        <v>0</v>
      </c>
    </row>
    <row r="2317" spans="1:29" ht="15.75" customHeight="1" x14ac:dyDescent="0.2">
      <c r="A2317" s="9">
        <v>1</v>
      </c>
      <c r="B2317" s="9">
        <v>1</v>
      </c>
      <c r="C2317" s="9">
        <v>63</v>
      </c>
      <c r="D2317" s="9">
        <v>1</v>
      </c>
      <c r="E2317" s="9">
        <v>0</v>
      </c>
      <c r="F2317" s="9">
        <v>0</v>
      </c>
      <c r="G2317" s="9">
        <v>0</v>
      </c>
      <c r="H2317" s="9">
        <v>0</v>
      </c>
      <c r="I2317" s="9">
        <v>0</v>
      </c>
      <c r="J2317" s="9">
        <v>0</v>
      </c>
      <c r="K2317" s="9">
        <v>1</v>
      </c>
      <c r="L2317" s="9">
        <v>0</v>
      </c>
      <c r="M2317" s="9">
        <v>219</v>
      </c>
      <c r="N2317" s="9">
        <v>145.5</v>
      </c>
      <c r="O2317" s="9">
        <v>80</v>
      </c>
      <c r="P2317" s="9">
        <v>26.6</v>
      </c>
      <c r="Q2317" s="9">
        <v>72</v>
      </c>
      <c r="R2317" s="9">
        <v>78</v>
      </c>
      <c r="S2317" s="12"/>
      <c r="V2317" s="9">
        <v>0</v>
      </c>
      <c r="W2317" s="12">
        <f t="shared" si="144"/>
        <v>0</v>
      </c>
      <c r="Z2317" s="60">
        <v>1</v>
      </c>
      <c r="AA2317" s="9">
        <f t="shared" si="145"/>
        <v>1</v>
      </c>
      <c r="AB2317" s="9">
        <f t="shared" si="146"/>
        <v>0</v>
      </c>
      <c r="AC2317" s="9">
        <f t="shared" si="147"/>
        <v>0</v>
      </c>
    </row>
    <row r="2318" spans="1:29" ht="15.75" customHeight="1" x14ac:dyDescent="0.2">
      <c r="A2318" s="9">
        <v>0</v>
      </c>
      <c r="B2318" s="9">
        <v>0</v>
      </c>
      <c r="C2318" s="9">
        <v>46</v>
      </c>
      <c r="D2318" s="9">
        <v>1</v>
      </c>
      <c r="E2318" s="9">
        <v>0</v>
      </c>
      <c r="F2318" s="9">
        <v>0</v>
      </c>
      <c r="G2318" s="9">
        <v>0</v>
      </c>
      <c r="H2318" s="9">
        <v>0</v>
      </c>
      <c r="I2318" s="9">
        <v>0</v>
      </c>
      <c r="J2318" s="9">
        <v>0</v>
      </c>
      <c r="K2318" s="9">
        <v>1</v>
      </c>
      <c r="L2318" s="9">
        <v>0</v>
      </c>
      <c r="M2318" s="9">
        <v>233</v>
      </c>
      <c r="N2318" s="9">
        <v>174</v>
      </c>
      <c r="O2318" s="9">
        <v>100</v>
      </c>
      <c r="P2318" s="9">
        <v>26.72</v>
      </c>
      <c r="Q2318" s="9">
        <v>85</v>
      </c>
      <c r="R2318" s="9">
        <v>73</v>
      </c>
      <c r="S2318" s="12"/>
      <c r="V2318" s="9">
        <v>0</v>
      </c>
      <c r="W2318" s="12">
        <f t="shared" si="144"/>
        <v>0</v>
      </c>
      <c r="Z2318" s="60">
        <v>1</v>
      </c>
      <c r="AA2318" s="9">
        <f t="shared" si="145"/>
        <v>1</v>
      </c>
      <c r="AB2318" s="9">
        <f t="shared" si="146"/>
        <v>0</v>
      </c>
      <c r="AC2318" s="9">
        <f t="shared" si="147"/>
        <v>0</v>
      </c>
    </row>
    <row r="2319" spans="1:29" ht="15.75" customHeight="1" x14ac:dyDescent="0.2">
      <c r="A2319" s="9">
        <v>0</v>
      </c>
      <c r="B2319" s="9">
        <v>0</v>
      </c>
      <c r="C2319" s="9">
        <v>46</v>
      </c>
      <c r="D2319" s="9">
        <v>1</v>
      </c>
      <c r="E2319" s="9">
        <v>0</v>
      </c>
      <c r="F2319" s="9">
        <v>0</v>
      </c>
      <c r="G2319" s="9">
        <v>0</v>
      </c>
      <c r="H2319" s="9">
        <v>0</v>
      </c>
      <c r="I2319" s="9">
        <v>0</v>
      </c>
      <c r="J2319" s="9">
        <v>0</v>
      </c>
      <c r="K2319" s="9">
        <v>0</v>
      </c>
      <c r="L2319" s="9">
        <v>0</v>
      </c>
      <c r="M2319" s="9">
        <v>200</v>
      </c>
      <c r="N2319" s="9">
        <v>133</v>
      </c>
      <c r="O2319" s="9">
        <v>84</v>
      </c>
      <c r="P2319" s="9">
        <v>26.15</v>
      </c>
      <c r="Q2319" s="9">
        <v>70</v>
      </c>
      <c r="R2319" s="9">
        <v>83</v>
      </c>
      <c r="S2319" s="12"/>
      <c r="V2319" s="9">
        <v>0</v>
      </c>
      <c r="W2319" s="12">
        <f t="shared" si="144"/>
        <v>0</v>
      </c>
      <c r="Z2319" s="60">
        <v>1</v>
      </c>
      <c r="AA2319" s="9">
        <f t="shared" si="145"/>
        <v>1</v>
      </c>
      <c r="AB2319" s="9">
        <f t="shared" si="146"/>
        <v>0</v>
      </c>
      <c r="AC2319" s="9">
        <f t="shared" si="147"/>
        <v>0</v>
      </c>
    </row>
    <row r="2320" spans="1:29" ht="15.75" customHeight="1" x14ac:dyDescent="0.2">
      <c r="A2320" s="9">
        <v>0</v>
      </c>
      <c r="B2320" s="9">
        <v>1</v>
      </c>
      <c r="C2320" s="9">
        <v>60</v>
      </c>
      <c r="D2320" s="9">
        <v>1</v>
      </c>
      <c r="E2320" s="9">
        <v>0</v>
      </c>
      <c r="F2320" s="9">
        <v>0</v>
      </c>
      <c r="G2320" s="9">
        <v>1</v>
      </c>
      <c r="H2320" s="9">
        <v>20</v>
      </c>
      <c r="I2320" s="9">
        <v>0</v>
      </c>
      <c r="J2320" s="9">
        <v>0</v>
      </c>
      <c r="K2320" s="9">
        <v>0</v>
      </c>
      <c r="L2320" s="9">
        <v>0</v>
      </c>
      <c r="M2320" s="9">
        <v>195</v>
      </c>
      <c r="N2320" s="9">
        <v>107.5</v>
      </c>
      <c r="O2320" s="9">
        <v>72</v>
      </c>
      <c r="P2320" s="9">
        <v>26.53</v>
      </c>
      <c r="Q2320" s="9">
        <v>70</v>
      </c>
      <c r="R2320" s="9">
        <v>80</v>
      </c>
      <c r="S2320" s="12"/>
      <c r="V2320" s="9">
        <v>20</v>
      </c>
      <c r="W2320" s="12">
        <f t="shared" si="144"/>
        <v>1</v>
      </c>
      <c r="Z2320" s="60">
        <v>1</v>
      </c>
      <c r="AA2320" s="9">
        <f t="shared" si="145"/>
        <v>1</v>
      </c>
      <c r="AB2320" s="9">
        <f t="shared" si="146"/>
        <v>0</v>
      </c>
      <c r="AC2320" s="9">
        <f t="shared" si="147"/>
        <v>0</v>
      </c>
    </row>
    <row r="2321" spans="1:29" ht="15.75" customHeight="1" x14ac:dyDescent="0.2">
      <c r="A2321" s="9">
        <v>0</v>
      </c>
      <c r="B2321" s="9">
        <v>1</v>
      </c>
      <c r="C2321" s="9">
        <v>61</v>
      </c>
      <c r="D2321" s="9">
        <v>1</v>
      </c>
      <c r="E2321" s="9">
        <v>0</v>
      </c>
      <c r="F2321" s="9">
        <v>0</v>
      </c>
      <c r="G2321" s="9">
        <v>1</v>
      </c>
      <c r="H2321" s="9">
        <v>13</v>
      </c>
      <c r="I2321" s="9">
        <v>0</v>
      </c>
      <c r="J2321" s="9">
        <v>0</v>
      </c>
      <c r="K2321" s="9">
        <v>0</v>
      </c>
      <c r="L2321" s="9">
        <v>0</v>
      </c>
      <c r="M2321" s="9">
        <v>312</v>
      </c>
      <c r="N2321" s="9">
        <v>110</v>
      </c>
      <c r="O2321" s="9">
        <v>66</v>
      </c>
      <c r="P2321" s="9">
        <v>26.28</v>
      </c>
      <c r="Q2321" s="9">
        <v>68</v>
      </c>
      <c r="R2321" s="9">
        <v>96</v>
      </c>
      <c r="S2321" s="12"/>
      <c r="V2321" s="9">
        <v>13</v>
      </c>
      <c r="W2321" s="12">
        <f t="shared" si="144"/>
        <v>1</v>
      </c>
      <c r="Z2321" s="60">
        <v>1</v>
      </c>
      <c r="AA2321" s="9">
        <f t="shared" si="145"/>
        <v>1</v>
      </c>
      <c r="AB2321" s="9">
        <f t="shared" si="146"/>
        <v>0</v>
      </c>
      <c r="AC2321" s="9">
        <f t="shared" si="147"/>
        <v>0</v>
      </c>
    </row>
    <row r="2322" spans="1:29" ht="15.75" customHeight="1" x14ac:dyDescent="0.2">
      <c r="A2322" s="9">
        <v>0</v>
      </c>
      <c r="B2322" s="9">
        <v>0</v>
      </c>
      <c r="C2322" s="9">
        <v>51</v>
      </c>
      <c r="D2322" s="9">
        <v>0</v>
      </c>
      <c r="E2322" s="9">
        <v>1</v>
      </c>
      <c r="F2322" s="9">
        <v>0</v>
      </c>
      <c r="G2322" s="9">
        <v>1</v>
      </c>
      <c r="H2322" s="9">
        <v>5</v>
      </c>
      <c r="I2322" s="9">
        <v>0</v>
      </c>
      <c r="J2322" s="9">
        <v>0</v>
      </c>
      <c r="K2322" s="9">
        <v>0</v>
      </c>
      <c r="L2322" s="9">
        <v>0</v>
      </c>
      <c r="M2322" s="9">
        <v>192</v>
      </c>
      <c r="N2322" s="9">
        <v>133</v>
      </c>
      <c r="O2322" s="9">
        <v>87</v>
      </c>
      <c r="P2322" s="9">
        <v>20.72</v>
      </c>
      <c r="Q2322" s="9">
        <v>78</v>
      </c>
      <c r="R2322" s="9">
        <v>77</v>
      </c>
      <c r="S2322" s="12"/>
      <c r="V2322" s="9">
        <v>5</v>
      </c>
      <c r="W2322" s="12">
        <f t="shared" si="144"/>
        <v>1</v>
      </c>
      <c r="Z2322" s="60">
        <v>2</v>
      </c>
      <c r="AA2322" s="9">
        <f t="shared" si="145"/>
        <v>0</v>
      </c>
      <c r="AB2322" s="9">
        <f t="shared" si="146"/>
        <v>1</v>
      </c>
      <c r="AC2322" s="9">
        <f t="shared" si="147"/>
        <v>0</v>
      </c>
    </row>
    <row r="2323" spans="1:29" ht="15.75" customHeight="1" x14ac:dyDescent="0.2">
      <c r="A2323" s="9">
        <v>0</v>
      </c>
      <c r="B2323" s="9">
        <v>1</v>
      </c>
      <c r="C2323" s="9">
        <v>63</v>
      </c>
      <c r="D2323" s="9">
        <v>0</v>
      </c>
      <c r="E2323" s="9">
        <v>0</v>
      </c>
      <c r="F2323" s="9">
        <v>1</v>
      </c>
      <c r="G2323" s="9">
        <v>1</v>
      </c>
      <c r="H2323" s="9">
        <v>9</v>
      </c>
      <c r="I2323" s="9">
        <v>0</v>
      </c>
      <c r="J2323" s="9">
        <v>0</v>
      </c>
      <c r="K2323" s="9">
        <v>0</v>
      </c>
      <c r="L2323" s="9">
        <v>0</v>
      </c>
      <c r="M2323" s="9">
        <v>176</v>
      </c>
      <c r="N2323" s="9">
        <v>116</v>
      </c>
      <c r="O2323" s="9">
        <v>83</v>
      </c>
      <c r="P2323" s="9">
        <v>27.8</v>
      </c>
      <c r="Q2323" s="9">
        <v>65</v>
      </c>
      <c r="R2323" s="9">
        <v>75</v>
      </c>
      <c r="S2323" s="12"/>
      <c r="V2323" s="9">
        <v>9</v>
      </c>
      <c r="W2323" s="12">
        <f t="shared" si="144"/>
        <v>1</v>
      </c>
      <c r="Z2323" s="60">
        <v>3</v>
      </c>
      <c r="AA2323" s="9">
        <f t="shared" si="145"/>
        <v>0</v>
      </c>
      <c r="AB2323" s="9">
        <f t="shared" si="146"/>
        <v>0</v>
      </c>
      <c r="AC2323" s="9">
        <f t="shared" si="147"/>
        <v>1</v>
      </c>
    </row>
    <row r="2324" spans="1:29" ht="15.75" customHeight="1" x14ac:dyDescent="0.2">
      <c r="A2324" s="9">
        <v>0</v>
      </c>
      <c r="B2324" s="9">
        <v>1</v>
      </c>
      <c r="C2324" s="9">
        <v>61</v>
      </c>
      <c r="D2324" s="9">
        <v>1</v>
      </c>
      <c r="E2324" s="9">
        <v>0</v>
      </c>
      <c r="F2324" s="9">
        <v>0</v>
      </c>
      <c r="G2324" s="9">
        <v>1</v>
      </c>
      <c r="H2324" s="9">
        <v>15</v>
      </c>
      <c r="I2324" s="9">
        <v>0</v>
      </c>
      <c r="J2324" s="9">
        <v>0</v>
      </c>
      <c r="K2324" s="9">
        <v>1</v>
      </c>
      <c r="L2324" s="9">
        <v>0</v>
      </c>
      <c r="M2324" s="9">
        <v>157</v>
      </c>
      <c r="N2324" s="9">
        <v>195</v>
      </c>
      <c r="O2324" s="9">
        <v>108</v>
      </c>
      <c r="P2324" s="9">
        <v>25.08</v>
      </c>
      <c r="Q2324" s="9">
        <v>75</v>
      </c>
      <c r="R2324" s="9">
        <v>78</v>
      </c>
      <c r="S2324" s="12"/>
      <c r="V2324" s="9">
        <v>15</v>
      </c>
      <c r="W2324" s="12">
        <f t="shared" si="144"/>
        <v>1</v>
      </c>
      <c r="Z2324" s="60">
        <v>1</v>
      </c>
      <c r="AA2324" s="9">
        <f t="shared" si="145"/>
        <v>1</v>
      </c>
      <c r="AB2324" s="9">
        <f t="shared" si="146"/>
        <v>0</v>
      </c>
      <c r="AC2324" s="9">
        <f t="shared" si="147"/>
        <v>0</v>
      </c>
    </row>
    <row r="2325" spans="1:29" ht="15.75" customHeight="1" x14ac:dyDescent="0.2">
      <c r="A2325" s="9">
        <v>0</v>
      </c>
      <c r="B2325" s="9">
        <v>1</v>
      </c>
      <c r="C2325" s="9">
        <v>36</v>
      </c>
      <c r="D2325" s="9">
        <v>0</v>
      </c>
      <c r="E2325" s="9">
        <v>1</v>
      </c>
      <c r="F2325" s="9">
        <v>0</v>
      </c>
      <c r="G2325" s="9">
        <v>0</v>
      </c>
      <c r="H2325" s="9">
        <v>0</v>
      </c>
      <c r="I2325" s="9">
        <v>0</v>
      </c>
      <c r="J2325" s="9">
        <v>0</v>
      </c>
      <c r="K2325" s="9">
        <v>1</v>
      </c>
      <c r="L2325" s="9">
        <v>0</v>
      </c>
      <c r="M2325" s="9">
        <v>183</v>
      </c>
      <c r="N2325" s="9">
        <v>140</v>
      </c>
      <c r="O2325" s="9">
        <v>85</v>
      </c>
      <c r="P2325" s="9">
        <v>24.39</v>
      </c>
      <c r="Q2325" s="9">
        <v>67</v>
      </c>
      <c r="R2325" s="9">
        <v>84</v>
      </c>
      <c r="S2325" s="12"/>
      <c r="V2325" s="9">
        <v>0</v>
      </c>
      <c r="W2325" s="12">
        <f t="shared" si="144"/>
        <v>0</v>
      </c>
      <c r="Z2325" s="60">
        <v>2</v>
      </c>
      <c r="AA2325" s="9">
        <f t="shared" si="145"/>
        <v>0</v>
      </c>
      <c r="AB2325" s="9">
        <f t="shared" si="146"/>
        <v>1</v>
      </c>
      <c r="AC2325" s="9">
        <f t="shared" si="147"/>
        <v>0</v>
      </c>
    </row>
    <row r="2326" spans="1:29" ht="15.75" customHeight="1" x14ac:dyDescent="0.2">
      <c r="A2326" s="9">
        <v>0</v>
      </c>
      <c r="B2326" s="9">
        <v>1</v>
      </c>
      <c r="C2326" s="9">
        <v>43</v>
      </c>
      <c r="D2326" s="9">
        <v>1</v>
      </c>
      <c r="E2326" s="9">
        <v>0</v>
      </c>
      <c r="F2326" s="9">
        <v>0</v>
      </c>
      <c r="G2326" s="9">
        <v>1</v>
      </c>
      <c r="H2326" s="9">
        <v>15</v>
      </c>
      <c r="I2326" s="9">
        <v>0</v>
      </c>
      <c r="J2326" s="9">
        <v>0</v>
      </c>
      <c r="K2326" s="9">
        <v>0</v>
      </c>
      <c r="L2326" s="9">
        <v>0</v>
      </c>
      <c r="M2326" s="9">
        <v>249</v>
      </c>
      <c r="N2326" s="9">
        <v>145</v>
      </c>
      <c r="O2326" s="9">
        <v>85</v>
      </c>
      <c r="P2326" s="9">
        <v>28.77</v>
      </c>
      <c r="Q2326" s="9">
        <v>75</v>
      </c>
      <c r="R2326" s="9">
        <v>100</v>
      </c>
      <c r="S2326" s="12"/>
      <c r="V2326" s="9">
        <v>15</v>
      </c>
      <c r="W2326" s="12">
        <f t="shared" si="144"/>
        <v>1</v>
      </c>
      <c r="Z2326" s="60">
        <v>1</v>
      </c>
      <c r="AA2326" s="9">
        <f t="shared" si="145"/>
        <v>1</v>
      </c>
      <c r="AB2326" s="9">
        <f t="shared" si="146"/>
        <v>0</v>
      </c>
      <c r="AC2326" s="9">
        <f t="shared" si="147"/>
        <v>0</v>
      </c>
    </row>
    <row r="2327" spans="1:29" ht="15.75" customHeight="1" x14ac:dyDescent="0.2">
      <c r="A2327" s="9">
        <v>1</v>
      </c>
      <c r="B2327" s="9">
        <v>1</v>
      </c>
      <c r="C2327" s="9">
        <v>60</v>
      </c>
      <c r="D2327" s="9">
        <v>0</v>
      </c>
      <c r="E2327" s="9">
        <v>0</v>
      </c>
      <c r="F2327" s="9">
        <v>0</v>
      </c>
      <c r="G2327" s="9">
        <v>1</v>
      </c>
      <c r="H2327" s="9">
        <v>12</v>
      </c>
      <c r="I2327" s="9">
        <v>0</v>
      </c>
      <c r="J2327" s="9">
        <v>0</v>
      </c>
      <c r="K2327" s="9">
        <v>0</v>
      </c>
      <c r="L2327" s="9">
        <v>0</v>
      </c>
      <c r="M2327" s="9">
        <v>233</v>
      </c>
      <c r="N2327" s="9">
        <v>135</v>
      </c>
      <c r="O2327" s="9">
        <v>75</v>
      </c>
      <c r="P2327" s="9">
        <v>22.17</v>
      </c>
      <c r="Q2327" s="9">
        <v>75</v>
      </c>
      <c r="R2327" s="9">
        <v>60</v>
      </c>
      <c r="S2327" s="12"/>
      <c r="V2327" s="9">
        <v>12</v>
      </c>
      <c r="W2327" s="12">
        <f t="shared" si="144"/>
        <v>1</v>
      </c>
      <c r="Z2327" s="60">
        <v>4</v>
      </c>
      <c r="AA2327" s="9">
        <f t="shared" si="145"/>
        <v>0</v>
      </c>
      <c r="AB2327" s="9">
        <f t="shared" si="146"/>
        <v>0</v>
      </c>
      <c r="AC2327" s="9">
        <f t="shared" si="147"/>
        <v>0</v>
      </c>
    </row>
    <row r="2328" spans="1:29" ht="15.75" customHeight="1" x14ac:dyDescent="0.2">
      <c r="A2328" s="9">
        <v>0</v>
      </c>
      <c r="B2328" s="9">
        <v>1</v>
      </c>
      <c r="C2328" s="9">
        <v>46</v>
      </c>
      <c r="D2328" s="9">
        <v>0</v>
      </c>
      <c r="E2328" s="9">
        <v>0</v>
      </c>
      <c r="F2328" s="9">
        <v>0</v>
      </c>
      <c r="G2328" s="9">
        <v>1</v>
      </c>
      <c r="H2328" s="9">
        <v>20</v>
      </c>
      <c r="I2328" s="9">
        <v>0</v>
      </c>
      <c r="J2328" s="9">
        <v>0</v>
      </c>
      <c r="K2328" s="9">
        <v>0</v>
      </c>
      <c r="L2328" s="9">
        <v>0</v>
      </c>
      <c r="M2328" s="9">
        <v>259</v>
      </c>
      <c r="N2328" s="9">
        <v>101</v>
      </c>
      <c r="O2328" s="9">
        <v>71</v>
      </c>
      <c r="P2328" s="9">
        <v>20.100000000000001</v>
      </c>
      <c r="Q2328" s="9">
        <v>80</v>
      </c>
      <c r="R2328" s="9">
        <v>73</v>
      </c>
      <c r="S2328" s="12"/>
      <c r="V2328" s="9">
        <v>20</v>
      </c>
      <c r="W2328" s="12">
        <f t="shared" si="144"/>
        <v>1</v>
      </c>
      <c r="Z2328" s="60">
        <v>4</v>
      </c>
      <c r="AA2328" s="9">
        <f t="shared" si="145"/>
        <v>0</v>
      </c>
      <c r="AB2328" s="9">
        <f t="shared" si="146"/>
        <v>0</v>
      </c>
      <c r="AC2328" s="9">
        <f t="shared" si="147"/>
        <v>0</v>
      </c>
    </row>
    <row r="2329" spans="1:29" ht="15.75" customHeight="1" x14ac:dyDescent="0.2">
      <c r="A2329" s="9">
        <v>0</v>
      </c>
      <c r="B2329" s="9">
        <v>0</v>
      </c>
      <c r="C2329" s="9">
        <v>48</v>
      </c>
      <c r="D2329" s="9">
        <v>1</v>
      </c>
      <c r="E2329" s="9">
        <v>0</v>
      </c>
      <c r="F2329" s="9">
        <v>0</v>
      </c>
      <c r="G2329" s="9">
        <v>1</v>
      </c>
      <c r="H2329" s="9">
        <v>20</v>
      </c>
      <c r="I2329" s="9">
        <v>0</v>
      </c>
      <c r="J2329" s="9">
        <v>0</v>
      </c>
      <c r="K2329" s="9">
        <v>1</v>
      </c>
      <c r="L2329" s="9">
        <v>0</v>
      </c>
      <c r="M2329" s="9">
        <v>252</v>
      </c>
      <c r="N2329" s="9">
        <v>143</v>
      </c>
      <c r="O2329" s="9">
        <v>81</v>
      </c>
      <c r="P2329" s="9">
        <v>24</v>
      </c>
      <c r="Q2329" s="9">
        <v>85</v>
      </c>
      <c r="R2329" s="9">
        <v>101</v>
      </c>
      <c r="S2329" s="12"/>
      <c r="V2329" s="9">
        <v>20</v>
      </c>
      <c r="W2329" s="12">
        <f t="shared" si="144"/>
        <v>1</v>
      </c>
      <c r="Z2329" s="60">
        <v>1</v>
      </c>
      <c r="AA2329" s="9">
        <f t="shared" si="145"/>
        <v>1</v>
      </c>
      <c r="AB2329" s="9">
        <f t="shared" si="146"/>
        <v>0</v>
      </c>
      <c r="AC2329" s="9">
        <f t="shared" si="147"/>
        <v>0</v>
      </c>
    </row>
    <row r="2330" spans="1:29" ht="15.75" customHeight="1" x14ac:dyDescent="0.2">
      <c r="A2330" s="9">
        <v>1</v>
      </c>
      <c r="B2330" s="9">
        <v>1</v>
      </c>
      <c r="C2330" s="9">
        <v>66</v>
      </c>
      <c r="D2330" s="9">
        <v>0</v>
      </c>
      <c r="E2330" s="9">
        <v>0</v>
      </c>
      <c r="F2330" s="9">
        <v>0</v>
      </c>
      <c r="G2330" s="9">
        <v>1</v>
      </c>
      <c r="H2330" s="9">
        <v>20</v>
      </c>
      <c r="I2330" s="9">
        <v>0</v>
      </c>
      <c r="J2330" s="9">
        <v>0</v>
      </c>
      <c r="K2330" s="9">
        <v>1</v>
      </c>
      <c r="L2330" s="9">
        <v>0</v>
      </c>
      <c r="M2330" s="9">
        <v>273</v>
      </c>
      <c r="N2330" s="9">
        <v>145</v>
      </c>
      <c r="O2330" s="9">
        <v>88</v>
      </c>
      <c r="P2330" s="9">
        <v>25.41</v>
      </c>
      <c r="Q2330" s="9">
        <v>69</v>
      </c>
      <c r="R2330" s="9">
        <v>74</v>
      </c>
      <c r="S2330" s="12"/>
      <c r="V2330" s="9">
        <v>20</v>
      </c>
      <c r="W2330" s="12">
        <f t="shared" si="144"/>
        <v>1</v>
      </c>
      <c r="Z2330" s="60">
        <v>4</v>
      </c>
      <c r="AA2330" s="9">
        <f t="shared" si="145"/>
        <v>0</v>
      </c>
      <c r="AB2330" s="9">
        <f t="shared" si="146"/>
        <v>0</v>
      </c>
      <c r="AC2330" s="9">
        <f t="shared" si="147"/>
        <v>0</v>
      </c>
    </row>
    <row r="2331" spans="1:29" ht="15.75" customHeight="1" x14ac:dyDescent="0.2">
      <c r="A2331" s="9">
        <v>0</v>
      </c>
      <c r="B2331" s="9">
        <v>1</v>
      </c>
      <c r="C2331" s="9">
        <v>40</v>
      </c>
      <c r="D2331" s="9">
        <v>0</v>
      </c>
      <c r="E2331" s="9">
        <v>1</v>
      </c>
      <c r="F2331" s="9">
        <v>0</v>
      </c>
      <c r="G2331" s="9">
        <v>1</v>
      </c>
      <c r="H2331" s="9">
        <v>20</v>
      </c>
      <c r="I2331" s="9">
        <v>0</v>
      </c>
      <c r="J2331" s="9">
        <v>0</v>
      </c>
      <c r="K2331" s="9">
        <v>0</v>
      </c>
      <c r="L2331" s="9">
        <v>0</v>
      </c>
      <c r="M2331" s="9">
        <v>193</v>
      </c>
      <c r="N2331" s="9">
        <v>122</v>
      </c>
      <c r="O2331" s="9">
        <v>78</v>
      </c>
      <c r="P2331" s="9">
        <v>28.4</v>
      </c>
      <c r="Q2331" s="9">
        <v>70</v>
      </c>
      <c r="R2331" s="9">
        <v>93</v>
      </c>
      <c r="S2331" s="12"/>
      <c r="V2331" s="9">
        <v>20</v>
      </c>
      <c r="W2331" s="12">
        <f t="shared" si="144"/>
        <v>1</v>
      </c>
      <c r="Z2331" s="60">
        <v>2</v>
      </c>
      <c r="AA2331" s="9">
        <f t="shared" si="145"/>
        <v>0</v>
      </c>
      <c r="AB2331" s="9">
        <f t="shared" si="146"/>
        <v>1</v>
      </c>
      <c r="AC2331" s="9">
        <f t="shared" si="147"/>
        <v>0</v>
      </c>
    </row>
    <row r="2332" spans="1:29" ht="15.75" customHeight="1" x14ac:dyDescent="0.2">
      <c r="A2332" s="9">
        <v>0</v>
      </c>
      <c r="B2332" s="9">
        <v>0</v>
      </c>
      <c r="C2332" s="9">
        <v>42</v>
      </c>
      <c r="D2332" s="9">
        <v>1</v>
      </c>
      <c r="E2332" s="9">
        <v>0</v>
      </c>
      <c r="F2332" s="9">
        <v>0</v>
      </c>
      <c r="G2332" s="9">
        <v>0</v>
      </c>
      <c r="H2332" s="9">
        <v>0</v>
      </c>
      <c r="I2332" s="9">
        <v>0</v>
      </c>
      <c r="J2332" s="9">
        <v>0</v>
      </c>
      <c r="K2332" s="9">
        <v>0</v>
      </c>
      <c r="L2332" s="9">
        <v>0</v>
      </c>
      <c r="M2332" s="9">
        <v>199</v>
      </c>
      <c r="N2332" s="9">
        <v>111</v>
      </c>
      <c r="O2332" s="9">
        <v>71</v>
      </c>
      <c r="P2332" s="9">
        <v>27.23</v>
      </c>
      <c r="Q2332" s="9">
        <v>67</v>
      </c>
      <c r="R2332" s="9">
        <v>107</v>
      </c>
      <c r="S2332" s="12"/>
      <c r="V2332" s="9">
        <v>0</v>
      </c>
      <c r="W2332" s="12">
        <f t="shared" si="144"/>
        <v>0</v>
      </c>
      <c r="Z2332" s="60">
        <v>1</v>
      </c>
      <c r="AA2332" s="9">
        <f t="shared" si="145"/>
        <v>1</v>
      </c>
      <c r="AB2332" s="9">
        <f t="shared" si="146"/>
        <v>0</v>
      </c>
      <c r="AC2332" s="9">
        <f t="shared" si="147"/>
        <v>0</v>
      </c>
    </row>
    <row r="2333" spans="1:29" ht="15.75" customHeight="1" x14ac:dyDescent="0.2">
      <c r="A2333" s="9">
        <v>0</v>
      </c>
      <c r="B2333" s="9">
        <v>0</v>
      </c>
      <c r="C2333" s="9">
        <v>44</v>
      </c>
      <c r="D2333" s="9">
        <v>1</v>
      </c>
      <c r="E2333" s="9">
        <v>0</v>
      </c>
      <c r="F2333" s="9">
        <v>0</v>
      </c>
      <c r="G2333" s="9">
        <v>1</v>
      </c>
      <c r="H2333" s="9">
        <v>10</v>
      </c>
      <c r="I2333" s="9">
        <v>0</v>
      </c>
      <c r="J2333" s="9">
        <v>0</v>
      </c>
      <c r="K2333" s="9">
        <v>1</v>
      </c>
      <c r="L2333" s="9">
        <v>0</v>
      </c>
      <c r="M2333" s="9">
        <v>229</v>
      </c>
      <c r="N2333" s="9">
        <v>146</v>
      </c>
      <c r="O2333" s="9">
        <v>78</v>
      </c>
      <c r="P2333" s="9">
        <v>25.25</v>
      </c>
      <c r="Q2333" s="9">
        <v>69</v>
      </c>
      <c r="R2333" s="9">
        <v>75</v>
      </c>
      <c r="S2333" s="12"/>
      <c r="V2333" s="9">
        <v>10</v>
      </c>
      <c r="W2333" s="12">
        <f t="shared" si="144"/>
        <v>1</v>
      </c>
      <c r="Z2333" s="60">
        <v>1</v>
      </c>
      <c r="AA2333" s="9">
        <f t="shared" si="145"/>
        <v>1</v>
      </c>
      <c r="AB2333" s="9">
        <f t="shared" si="146"/>
        <v>0</v>
      </c>
      <c r="AC2333" s="9">
        <f t="shared" si="147"/>
        <v>0</v>
      </c>
    </row>
    <row r="2334" spans="1:29" ht="15.75" customHeight="1" x14ac:dyDescent="0.2">
      <c r="A2334" s="9">
        <v>0</v>
      </c>
      <c r="B2334" s="9">
        <v>1</v>
      </c>
      <c r="C2334" s="9">
        <v>46</v>
      </c>
      <c r="D2334" s="9">
        <v>0</v>
      </c>
      <c r="E2334" s="9">
        <v>1</v>
      </c>
      <c r="F2334" s="9">
        <v>0</v>
      </c>
      <c r="G2334" s="9">
        <v>1</v>
      </c>
      <c r="H2334" s="9">
        <v>20</v>
      </c>
      <c r="I2334" s="9">
        <v>0</v>
      </c>
      <c r="J2334" s="9">
        <v>0</v>
      </c>
      <c r="K2334" s="9">
        <v>1</v>
      </c>
      <c r="L2334" s="9">
        <v>0</v>
      </c>
      <c r="M2334" s="9">
        <v>181</v>
      </c>
      <c r="N2334" s="9">
        <v>122</v>
      </c>
      <c r="O2334" s="9">
        <v>87.5</v>
      </c>
      <c r="P2334" s="9">
        <v>29.15</v>
      </c>
      <c r="Q2334" s="9">
        <v>80</v>
      </c>
      <c r="R2334" s="9">
        <v>83</v>
      </c>
      <c r="S2334" s="12"/>
      <c r="V2334" s="9">
        <v>20</v>
      </c>
      <c r="W2334" s="12">
        <f t="shared" si="144"/>
        <v>1</v>
      </c>
      <c r="Z2334" s="60">
        <v>2</v>
      </c>
      <c r="AA2334" s="9">
        <f t="shared" si="145"/>
        <v>0</v>
      </c>
      <c r="AB2334" s="9">
        <f t="shared" si="146"/>
        <v>1</v>
      </c>
      <c r="AC2334" s="9">
        <f t="shared" si="147"/>
        <v>0</v>
      </c>
    </row>
    <row r="2335" spans="1:29" ht="15.75" customHeight="1" x14ac:dyDescent="0.2">
      <c r="A2335" s="9">
        <v>1</v>
      </c>
      <c r="B2335" s="9">
        <v>0</v>
      </c>
      <c r="C2335" s="9">
        <v>50</v>
      </c>
      <c r="D2335" s="9">
        <v>1</v>
      </c>
      <c r="E2335" s="9">
        <v>0</v>
      </c>
      <c r="F2335" s="9">
        <v>0</v>
      </c>
      <c r="G2335" s="9">
        <v>1</v>
      </c>
      <c r="H2335" s="9">
        <v>15</v>
      </c>
      <c r="I2335" s="9">
        <v>0</v>
      </c>
      <c r="J2335" s="9">
        <v>0</v>
      </c>
      <c r="K2335" s="9">
        <v>0</v>
      </c>
      <c r="L2335" s="9">
        <v>0</v>
      </c>
      <c r="M2335" s="9">
        <v>168</v>
      </c>
      <c r="N2335" s="9">
        <v>120</v>
      </c>
      <c r="O2335" s="9">
        <v>80</v>
      </c>
      <c r="P2335" s="9">
        <v>25.26</v>
      </c>
      <c r="Q2335" s="9">
        <v>96</v>
      </c>
      <c r="R2335" s="9">
        <v>60</v>
      </c>
      <c r="S2335" s="12"/>
      <c r="V2335" s="9">
        <v>15</v>
      </c>
      <c r="W2335" s="12">
        <f t="shared" si="144"/>
        <v>1</v>
      </c>
      <c r="Z2335" s="60">
        <v>1</v>
      </c>
      <c r="AA2335" s="9">
        <f t="shared" si="145"/>
        <v>1</v>
      </c>
      <c r="AB2335" s="9">
        <f t="shared" si="146"/>
        <v>0</v>
      </c>
      <c r="AC2335" s="9">
        <f t="shared" si="147"/>
        <v>0</v>
      </c>
    </row>
    <row r="2336" spans="1:29" ht="15.75" customHeight="1" x14ac:dyDescent="0.2">
      <c r="A2336" s="9">
        <v>0</v>
      </c>
      <c r="B2336" s="9">
        <v>0</v>
      </c>
      <c r="C2336" s="9">
        <v>40</v>
      </c>
      <c r="D2336" s="9">
        <v>0</v>
      </c>
      <c r="E2336" s="9">
        <v>1</v>
      </c>
      <c r="F2336" s="9">
        <v>0</v>
      </c>
      <c r="G2336" s="9">
        <v>0</v>
      </c>
      <c r="H2336" s="9">
        <v>0</v>
      </c>
      <c r="I2336" s="9">
        <v>0</v>
      </c>
      <c r="J2336" s="9">
        <v>0</v>
      </c>
      <c r="K2336" s="9">
        <v>0</v>
      </c>
      <c r="L2336" s="9">
        <v>0</v>
      </c>
      <c r="M2336" s="9">
        <v>267</v>
      </c>
      <c r="N2336" s="9">
        <v>150</v>
      </c>
      <c r="O2336" s="9">
        <v>93</v>
      </c>
      <c r="P2336" s="9">
        <v>31.77</v>
      </c>
      <c r="Q2336" s="9">
        <v>93</v>
      </c>
      <c r="R2336" s="9">
        <v>74</v>
      </c>
      <c r="S2336" s="12"/>
      <c r="V2336" s="9">
        <v>0</v>
      </c>
      <c r="W2336" s="12">
        <f t="shared" si="144"/>
        <v>0</v>
      </c>
      <c r="Z2336" s="60">
        <v>2</v>
      </c>
      <c r="AA2336" s="9">
        <f t="shared" si="145"/>
        <v>0</v>
      </c>
      <c r="AB2336" s="9">
        <f t="shared" si="146"/>
        <v>1</v>
      </c>
      <c r="AC2336" s="9">
        <f t="shared" si="147"/>
        <v>0</v>
      </c>
    </row>
    <row r="2337" spans="1:29" ht="15.75" customHeight="1" x14ac:dyDescent="0.2">
      <c r="A2337" s="9">
        <v>1</v>
      </c>
      <c r="B2337" s="9">
        <v>1</v>
      </c>
      <c r="C2337" s="9">
        <v>50</v>
      </c>
      <c r="D2337" s="9">
        <v>0</v>
      </c>
      <c r="E2337" s="9">
        <v>0</v>
      </c>
      <c r="F2337" s="9">
        <v>0</v>
      </c>
      <c r="G2337" s="9">
        <v>1</v>
      </c>
      <c r="H2337" s="9">
        <v>20</v>
      </c>
      <c r="I2337" s="9">
        <v>0</v>
      </c>
      <c r="J2337" s="9">
        <v>0</v>
      </c>
      <c r="K2337" s="9">
        <v>1</v>
      </c>
      <c r="L2337" s="9">
        <v>0</v>
      </c>
      <c r="M2337" s="9">
        <v>261</v>
      </c>
      <c r="N2337" s="9">
        <v>180</v>
      </c>
      <c r="O2337" s="9">
        <v>100</v>
      </c>
      <c r="P2337" s="9">
        <v>25.9</v>
      </c>
      <c r="Q2337" s="9">
        <v>92</v>
      </c>
      <c r="R2337" s="9">
        <v>66</v>
      </c>
      <c r="S2337" s="12"/>
      <c r="V2337" s="9">
        <v>20</v>
      </c>
      <c r="W2337" s="12">
        <f t="shared" si="144"/>
        <v>1</v>
      </c>
      <c r="Z2337" s="60">
        <v>4</v>
      </c>
      <c r="AA2337" s="9">
        <f t="shared" si="145"/>
        <v>0</v>
      </c>
      <c r="AB2337" s="9">
        <f t="shared" si="146"/>
        <v>0</v>
      </c>
      <c r="AC2337" s="9">
        <f t="shared" si="147"/>
        <v>0</v>
      </c>
    </row>
    <row r="2338" spans="1:29" ht="15.75" customHeight="1" x14ac:dyDescent="0.2">
      <c r="A2338" s="9">
        <v>1</v>
      </c>
      <c r="B2338" s="9">
        <v>0</v>
      </c>
      <c r="C2338" s="9">
        <v>49</v>
      </c>
      <c r="D2338" s="9">
        <v>1</v>
      </c>
      <c r="E2338" s="9">
        <v>0</v>
      </c>
      <c r="F2338" s="9">
        <v>0</v>
      </c>
      <c r="G2338" s="9">
        <v>1</v>
      </c>
      <c r="H2338" s="9">
        <v>9</v>
      </c>
      <c r="I2338" s="9">
        <v>0</v>
      </c>
      <c r="J2338" s="9">
        <v>0</v>
      </c>
      <c r="K2338" s="9">
        <v>0</v>
      </c>
      <c r="L2338" s="9">
        <v>0</v>
      </c>
      <c r="M2338" s="9">
        <v>235</v>
      </c>
      <c r="N2338" s="9">
        <v>109</v>
      </c>
      <c r="O2338" s="9">
        <v>70</v>
      </c>
      <c r="P2338" s="9">
        <v>28.66</v>
      </c>
      <c r="Q2338" s="9">
        <v>74</v>
      </c>
      <c r="R2338" s="9">
        <v>73</v>
      </c>
      <c r="S2338" s="12"/>
      <c r="V2338" s="9">
        <v>9</v>
      </c>
      <c r="W2338" s="12">
        <f t="shared" si="144"/>
        <v>1</v>
      </c>
      <c r="Z2338" s="60">
        <v>1</v>
      </c>
      <c r="AA2338" s="9">
        <f t="shared" si="145"/>
        <v>1</v>
      </c>
      <c r="AB2338" s="9">
        <f t="shared" si="146"/>
        <v>0</v>
      </c>
      <c r="AC2338" s="9">
        <f t="shared" si="147"/>
        <v>0</v>
      </c>
    </row>
    <row r="2339" spans="1:29" ht="15.75" customHeight="1" x14ac:dyDescent="0.2">
      <c r="A2339" s="9">
        <v>0</v>
      </c>
      <c r="B2339" s="9">
        <v>0</v>
      </c>
      <c r="C2339" s="9">
        <v>42</v>
      </c>
      <c r="D2339" s="9">
        <v>0</v>
      </c>
      <c r="E2339" s="9">
        <v>1</v>
      </c>
      <c r="F2339" s="9">
        <v>0</v>
      </c>
      <c r="G2339" s="9">
        <v>1</v>
      </c>
      <c r="H2339" s="9">
        <v>9</v>
      </c>
      <c r="I2339" s="9">
        <v>0</v>
      </c>
      <c r="J2339" s="9">
        <v>0</v>
      </c>
      <c r="K2339" s="9">
        <v>0</v>
      </c>
      <c r="L2339" s="9">
        <v>0</v>
      </c>
      <c r="M2339" s="9">
        <v>281</v>
      </c>
      <c r="N2339" s="9">
        <v>115.5</v>
      </c>
      <c r="O2339" s="9">
        <v>79</v>
      </c>
      <c r="P2339" s="9">
        <v>22.9</v>
      </c>
      <c r="Q2339" s="9">
        <v>80</v>
      </c>
      <c r="R2339" s="9">
        <v>71</v>
      </c>
      <c r="S2339" s="12"/>
      <c r="V2339" s="9">
        <v>9</v>
      </c>
      <c r="W2339" s="12">
        <f t="shared" si="144"/>
        <v>1</v>
      </c>
      <c r="Z2339" s="60">
        <v>2</v>
      </c>
      <c r="AA2339" s="9">
        <f t="shared" si="145"/>
        <v>0</v>
      </c>
      <c r="AB2339" s="9">
        <f t="shared" si="146"/>
        <v>1</v>
      </c>
      <c r="AC2339" s="9">
        <f t="shared" si="147"/>
        <v>0</v>
      </c>
    </row>
    <row r="2340" spans="1:29" ht="15.75" customHeight="1" x14ac:dyDescent="0.2">
      <c r="A2340" s="9">
        <v>0</v>
      </c>
      <c r="B2340" s="9">
        <v>0</v>
      </c>
      <c r="C2340" s="9">
        <v>39</v>
      </c>
      <c r="D2340" s="9">
        <v>0</v>
      </c>
      <c r="E2340" s="9">
        <v>0</v>
      </c>
      <c r="F2340" s="9">
        <v>1</v>
      </c>
      <c r="G2340" s="9">
        <v>0</v>
      </c>
      <c r="H2340" s="9">
        <v>0</v>
      </c>
      <c r="I2340" s="9">
        <v>0</v>
      </c>
      <c r="J2340" s="9">
        <v>0</v>
      </c>
      <c r="K2340" s="9">
        <v>0</v>
      </c>
      <c r="L2340" s="9">
        <v>0</v>
      </c>
      <c r="M2340" s="9">
        <v>201</v>
      </c>
      <c r="N2340" s="9">
        <v>121</v>
      </c>
      <c r="O2340" s="9">
        <v>78.5</v>
      </c>
      <c r="P2340" s="9">
        <v>24.26</v>
      </c>
      <c r="Q2340" s="9">
        <v>67</v>
      </c>
      <c r="R2340" s="9">
        <v>90</v>
      </c>
      <c r="S2340" s="12"/>
      <c r="V2340" s="9">
        <v>0</v>
      </c>
      <c r="W2340" s="12">
        <f t="shared" si="144"/>
        <v>0</v>
      </c>
      <c r="Z2340" s="60">
        <v>3</v>
      </c>
      <c r="AA2340" s="9">
        <f t="shared" si="145"/>
        <v>0</v>
      </c>
      <c r="AB2340" s="9">
        <f t="shared" si="146"/>
        <v>0</v>
      </c>
      <c r="AC2340" s="9">
        <f t="shared" si="147"/>
        <v>1</v>
      </c>
    </row>
    <row r="2341" spans="1:29" ht="15.75" customHeight="1" x14ac:dyDescent="0.2">
      <c r="A2341" s="9">
        <v>1</v>
      </c>
      <c r="B2341" s="9">
        <v>1</v>
      </c>
      <c r="C2341" s="9">
        <v>49</v>
      </c>
      <c r="D2341" s="9">
        <v>0</v>
      </c>
      <c r="E2341" s="9">
        <v>1</v>
      </c>
      <c r="F2341" s="9">
        <v>0</v>
      </c>
      <c r="G2341" s="9">
        <v>0</v>
      </c>
      <c r="H2341" s="9">
        <v>0</v>
      </c>
      <c r="I2341" s="9">
        <v>0</v>
      </c>
      <c r="J2341" s="9">
        <v>0</v>
      </c>
      <c r="K2341" s="9">
        <v>0</v>
      </c>
      <c r="L2341" s="9">
        <v>0</v>
      </c>
      <c r="M2341" s="9">
        <v>215</v>
      </c>
      <c r="N2341" s="9">
        <v>132</v>
      </c>
      <c r="O2341" s="9">
        <v>85</v>
      </c>
      <c r="P2341" s="9">
        <v>33.14</v>
      </c>
      <c r="Q2341" s="9">
        <v>81</v>
      </c>
      <c r="R2341" s="9">
        <v>75</v>
      </c>
      <c r="S2341" s="12"/>
      <c r="V2341" s="9">
        <v>0</v>
      </c>
      <c r="W2341" s="12">
        <f t="shared" si="144"/>
        <v>0</v>
      </c>
      <c r="Z2341" s="60">
        <v>2</v>
      </c>
      <c r="AA2341" s="9">
        <f t="shared" si="145"/>
        <v>0</v>
      </c>
      <c r="AB2341" s="9">
        <f t="shared" si="146"/>
        <v>1</v>
      </c>
      <c r="AC2341" s="9">
        <f t="shared" si="147"/>
        <v>0</v>
      </c>
    </row>
    <row r="2342" spans="1:29" ht="15.75" customHeight="1" x14ac:dyDescent="0.2">
      <c r="A2342" s="9">
        <v>1</v>
      </c>
      <c r="B2342" s="9">
        <v>0</v>
      </c>
      <c r="C2342" s="9">
        <v>50</v>
      </c>
      <c r="D2342" s="9">
        <v>0</v>
      </c>
      <c r="E2342" s="9">
        <v>0</v>
      </c>
      <c r="F2342" s="9">
        <v>1</v>
      </c>
      <c r="G2342" s="9">
        <v>0</v>
      </c>
      <c r="H2342" s="9">
        <v>0</v>
      </c>
      <c r="I2342" s="9">
        <v>0</v>
      </c>
      <c r="J2342" s="9">
        <v>0</v>
      </c>
      <c r="K2342" s="9">
        <v>1</v>
      </c>
      <c r="L2342" s="9">
        <v>0</v>
      </c>
      <c r="M2342" s="9">
        <v>234</v>
      </c>
      <c r="N2342" s="9">
        <v>165</v>
      </c>
      <c r="O2342" s="9">
        <v>100</v>
      </c>
      <c r="P2342" s="9">
        <v>24.59</v>
      </c>
      <c r="Q2342" s="9">
        <v>75</v>
      </c>
      <c r="R2342" s="9">
        <v>78</v>
      </c>
      <c r="S2342" s="12"/>
      <c r="V2342" s="9">
        <v>0</v>
      </c>
      <c r="W2342" s="12">
        <f t="shared" si="144"/>
        <v>0</v>
      </c>
      <c r="Z2342" s="60">
        <v>3</v>
      </c>
      <c r="AA2342" s="9">
        <f t="shared" si="145"/>
        <v>0</v>
      </c>
      <c r="AB2342" s="9">
        <f t="shared" si="146"/>
        <v>0</v>
      </c>
      <c r="AC2342" s="9">
        <f t="shared" si="147"/>
        <v>1</v>
      </c>
    </row>
    <row r="2343" spans="1:29" ht="15.75" customHeight="1" x14ac:dyDescent="0.2">
      <c r="A2343" s="9">
        <v>0</v>
      </c>
      <c r="B2343" s="9">
        <v>0</v>
      </c>
      <c r="C2343" s="9">
        <v>58</v>
      </c>
      <c r="D2343" s="9">
        <v>0</v>
      </c>
      <c r="E2343" s="9">
        <v>0</v>
      </c>
      <c r="F2343" s="9">
        <v>1</v>
      </c>
      <c r="G2343" s="9">
        <v>0</v>
      </c>
      <c r="H2343" s="9">
        <v>0</v>
      </c>
      <c r="I2343" s="9">
        <v>0</v>
      </c>
      <c r="J2343" s="9">
        <v>0</v>
      </c>
      <c r="K2343" s="9">
        <v>1</v>
      </c>
      <c r="L2343" s="9">
        <v>0</v>
      </c>
      <c r="M2343" s="9">
        <v>234</v>
      </c>
      <c r="N2343" s="9">
        <v>155</v>
      </c>
      <c r="O2343" s="9">
        <v>86</v>
      </c>
      <c r="P2343" s="9">
        <v>22.09</v>
      </c>
      <c r="Q2343" s="9">
        <v>68</v>
      </c>
      <c r="R2343" s="9">
        <v>78</v>
      </c>
      <c r="S2343" s="12"/>
      <c r="V2343" s="9">
        <v>0</v>
      </c>
      <c r="W2343" s="12">
        <f t="shared" si="144"/>
        <v>0</v>
      </c>
      <c r="Z2343" s="60">
        <v>3</v>
      </c>
      <c r="AA2343" s="9">
        <f t="shared" si="145"/>
        <v>0</v>
      </c>
      <c r="AB2343" s="9">
        <f t="shared" si="146"/>
        <v>0</v>
      </c>
      <c r="AC2343" s="9">
        <f t="shared" si="147"/>
        <v>1</v>
      </c>
    </row>
    <row r="2344" spans="1:29" ht="15.75" customHeight="1" x14ac:dyDescent="0.2">
      <c r="A2344" s="9">
        <v>0</v>
      </c>
      <c r="B2344" s="9">
        <v>0</v>
      </c>
      <c r="C2344" s="9">
        <v>41</v>
      </c>
      <c r="D2344" s="9">
        <v>0</v>
      </c>
      <c r="E2344" s="9">
        <v>0</v>
      </c>
      <c r="F2344" s="9">
        <v>0</v>
      </c>
      <c r="G2344" s="9">
        <v>1</v>
      </c>
      <c r="H2344" s="9">
        <v>9</v>
      </c>
      <c r="I2344" s="9">
        <v>0</v>
      </c>
      <c r="J2344" s="9">
        <v>0</v>
      </c>
      <c r="K2344" s="9">
        <v>0</v>
      </c>
      <c r="L2344" s="9">
        <v>0</v>
      </c>
      <c r="M2344" s="9">
        <v>218</v>
      </c>
      <c r="N2344" s="9">
        <v>102</v>
      </c>
      <c r="O2344" s="9">
        <v>67</v>
      </c>
      <c r="P2344" s="9">
        <v>19.23</v>
      </c>
      <c r="Q2344" s="9">
        <v>78</v>
      </c>
      <c r="R2344" s="9">
        <v>78</v>
      </c>
      <c r="S2344" s="12"/>
      <c r="V2344" s="9">
        <v>9</v>
      </c>
      <c r="W2344" s="12">
        <f t="shared" si="144"/>
        <v>1</v>
      </c>
      <c r="Z2344" s="60">
        <v>4</v>
      </c>
      <c r="AA2344" s="9">
        <f t="shared" si="145"/>
        <v>0</v>
      </c>
      <c r="AB2344" s="9">
        <f t="shared" si="146"/>
        <v>0</v>
      </c>
      <c r="AC2344" s="9">
        <f t="shared" si="147"/>
        <v>0</v>
      </c>
    </row>
    <row r="2345" spans="1:29" ht="15.75" customHeight="1" x14ac:dyDescent="0.2">
      <c r="A2345" s="9">
        <v>1</v>
      </c>
      <c r="B2345" s="9">
        <v>1</v>
      </c>
      <c r="C2345" s="9">
        <v>37</v>
      </c>
      <c r="D2345" s="9">
        <v>0</v>
      </c>
      <c r="E2345" s="9">
        <v>0</v>
      </c>
      <c r="F2345" s="9">
        <v>0</v>
      </c>
      <c r="G2345" s="9">
        <v>0</v>
      </c>
      <c r="H2345" s="9">
        <v>0</v>
      </c>
      <c r="I2345" s="9">
        <v>0</v>
      </c>
      <c r="J2345" s="9">
        <v>0</v>
      </c>
      <c r="K2345" s="9">
        <v>0</v>
      </c>
      <c r="L2345" s="9">
        <v>0</v>
      </c>
      <c r="M2345" s="9">
        <v>266</v>
      </c>
      <c r="N2345" s="9">
        <v>110</v>
      </c>
      <c r="O2345" s="9">
        <v>72.5</v>
      </c>
      <c r="P2345" s="9">
        <v>26.09</v>
      </c>
      <c r="Q2345" s="9">
        <v>77</v>
      </c>
      <c r="R2345" s="9">
        <v>73</v>
      </c>
      <c r="S2345" s="12"/>
      <c r="V2345" s="9">
        <v>0</v>
      </c>
      <c r="W2345" s="12">
        <f t="shared" si="144"/>
        <v>0</v>
      </c>
      <c r="Z2345" s="60">
        <v>4</v>
      </c>
      <c r="AA2345" s="9">
        <f t="shared" si="145"/>
        <v>0</v>
      </c>
      <c r="AB2345" s="9">
        <f t="shared" si="146"/>
        <v>0</v>
      </c>
      <c r="AC2345" s="9">
        <f t="shared" si="147"/>
        <v>0</v>
      </c>
    </row>
    <row r="2346" spans="1:29" ht="15.75" customHeight="1" x14ac:dyDescent="0.2">
      <c r="A2346" s="9">
        <v>0</v>
      </c>
      <c r="B2346" s="9">
        <v>1</v>
      </c>
      <c r="C2346" s="9">
        <v>43</v>
      </c>
      <c r="D2346" s="9">
        <v>0</v>
      </c>
      <c r="E2346" s="9">
        <v>0</v>
      </c>
      <c r="F2346" s="9">
        <v>0</v>
      </c>
      <c r="G2346" s="9">
        <v>0</v>
      </c>
      <c r="H2346" s="9">
        <v>0</v>
      </c>
      <c r="I2346" s="9">
        <v>0</v>
      </c>
      <c r="J2346" s="9">
        <v>0</v>
      </c>
      <c r="K2346" s="9">
        <v>0</v>
      </c>
      <c r="L2346" s="9">
        <v>0</v>
      </c>
      <c r="M2346" s="9">
        <v>217</v>
      </c>
      <c r="N2346" s="9">
        <v>115</v>
      </c>
      <c r="O2346" s="9">
        <v>80</v>
      </c>
      <c r="P2346" s="9">
        <v>28.82</v>
      </c>
      <c r="Q2346" s="9">
        <v>52</v>
      </c>
      <c r="R2346" s="9">
        <v>70</v>
      </c>
      <c r="S2346" s="12"/>
      <c r="V2346" s="9">
        <v>0</v>
      </c>
      <c r="W2346" s="12">
        <f t="shared" si="144"/>
        <v>0</v>
      </c>
      <c r="Z2346" s="60">
        <v>4</v>
      </c>
      <c r="AA2346" s="9">
        <f t="shared" si="145"/>
        <v>0</v>
      </c>
      <c r="AB2346" s="9">
        <f t="shared" si="146"/>
        <v>0</v>
      </c>
      <c r="AC2346" s="9">
        <f t="shared" si="147"/>
        <v>0</v>
      </c>
    </row>
    <row r="2347" spans="1:29" ht="15.75" customHeight="1" x14ac:dyDescent="0.2">
      <c r="A2347" s="9">
        <v>0</v>
      </c>
      <c r="B2347" s="9">
        <v>0</v>
      </c>
      <c r="C2347" s="9">
        <v>64</v>
      </c>
      <c r="D2347" s="9">
        <v>1</v>
      </c>
      <c r="E2347" s="9">
        <v>0</v>
      </c>
      <c r="F2347" s="9">
        <v>0</v>
      </c>
      <c r="G2347" s="9">
        <v>1</v>
      </c>
      <c r="H2347" s="9">
        <v>30</v>
      </c>
      <c r="I2347" s="9">
        <v>0</v>
      </c>
      <c r="J2347" s="9">
        <v>0</v>
      </c>
      <c r="K2347" s="9">
        <v>0</v>
      </c>
      <c r="L2347" s="9">
        <v>0</v>
      </c>
      <c r="M2347" s="9">
        <v>241</v>
      </c>
      <c r="N2347" s="9">
        <v>136.5</v>
      </c>
      <c r="O2347" s="9">
        <v>85</v>
      </c>
      <c r="P2347" s="9">
        <v>26.42</v>
      </c>
      <c r="Q2347" s="9">
        <v>70</v>
      </c>
      <c r="R2347" s="9">
        <v>77</v>
      </c>
      <c r="S2347" s="12"/>
      <c r="V2347" s="9">
        <v>30</v>
      </c>
      <c r="W2347" s="12">
        <f t="shared" si="144"/>
        <v>1</v>
      </c>
      <c r="Z2347" s="60">
        <v>1</v>
      </c>
      <c r="AA2347" s="9">
        <f t="shared" si="145"/>
        <v>1</v>
      </c>
      <c r="AB2347" s="9">
        <f t="shared" si="146"/>
        <v>0</v>
      </c>
      <c r="AC2347" s="9">
        <f t="shared" si="147"/>
        <v>0</v>
      </c>
    </row>
    <row r="2348" spans="1:29" ht="15.75" customHeight="1" x14ac:dyDescent="0.2">
      <c r="A2348" s="9">
        <v>0</v>
      </c>
      <c r="B2348" s="9">
        <v>0</v>
      </c>
      <c r="C2348" s="9">
        <v>49</v>
      </c>
      <c r="D2348" s="9">
        <v>1</v>
      </c>
      <c r="E2348" s="9">
        <v>0</v>
      </c>
      <c r="F2348" s="9">
        <v>0</v>
      </c>
      <c r="G2348" s="9">
        <v>0</v>
      </c>
      <c r="H2348" s="9">
        <v>0</v>
      </c>
      <c r="I2348" s="9">
        <v>0</v>
      </c>
      <c r="J2348" s="9">
        <v>0</v>
      </c>
      <c r="K2348" s="9">
        <v>0</v>
      </c>
      <c r="L2348" s="9">
        <v>0</v>
      </c>
      <c r="M2348" s="9">
        <v>246</v>
      </c>
      <c r="N2348" s="9">
        <v>107</v>
      </c>
      <c r="O2348" s="9">
        <v>73</v>
      </c>
      <c r="P2348" s="9">
        <v>29.36</v>
      </c>
      <c r="Q2348" s="9">
        <v>79</v>
      </c>
      <c r="R2348" s="9">
        <v>80</v>
      </c>
      <c r="S2348" s="12"/>
      <c r="V2348" s="9">
        <v>0</v>
      </c>
      <c r="W2348" s="12">
        <f t="shared" si="144"/>
        <v>0</v>
      </c>
      <c r="Z2348" s="60">
        <v>1</v>
      </c>
      <c r="AA2348" s="9">
        <f t="shared" si="145"/>
        <v>1</v>
      </c>
      <c r="AB2348" s="9">
        <f t="shared" si="146"/>
        <v>0</v>
      </c>
      <c r="AC2348" s="9">
        <f t="shared" si="147"/>
        <v>0</v>
      </c>
    </row>
    <row r="2349" spans="1:29" ht="15.75" customHeight="1" x14ac:dyDescent="0.2">
      <c r="A2349" s="9">
        <v>0</v>
      </c>
      <c r="B2349" s="9">
        <v>0</v>
      </c>
      <c r="C2349" s="9">
        <v>40</v>
      </c>
      <c r="D2349" s="9">
        <v>0</v>
      </c>
      <c r="E2349" s="9">
        <v>0</v>
      </c>
      <c r="F2349" s="9">
        <v>1</v>
      </c>
      <c r="G2349" s="9">
        <v>0</v>
      </c>
      <c r="H2349" s="9">
        <v>0</v>
      </c>
      <c r="I2349" s="9">
        <v>0</v>
      </c>
      <c r="J2349" s="9">
        <v>0</v>
      </c>
      <c r="K2349" s="9">
        <v>0</v>
      </c>
      <c r="L2349" s="9">
        <v>0</v>
      </c>
      <c r="M2349" s="9">
        <v>226</v>
      </c>
      <c r="N2349" s="9">
        <v>118</v>
      </c>
      <c r="O2349" s="9">
        <v>72</v>
      </c>
      <c r="P2349" s="9">
        <v>24.75</v>
      </c>
      <c r="Q2349" s="9">
        <v>87</v>
      </c>
      <c r="R2349" s="9">
        <v>79</v>
      </c>
      <c r="S2349" s="12"/>
      <c r="V2349" s="9">
        <v>0</v>
      </c>
      <c r="W2349" s="12">
        <f t="shared" si="144"/>
        <v>0</v>
      </c>
      <c r="Z2349" s="60">
        <v>3</v>
      </c>
      <c r="AA2349" s="9">
        <f t="shared" si="145"/>
        <v>0</v>
      </c>
      <c r="AB2349" s="9">
        <f t="shared" si="146"/>
        <v>0</v>
      </c>
      <c r="AC2349" s="9">
        <f t="shared" si="147"/>
        <v>1</v>
      </c>
    </row>
    <row r="2350" spans="1:29" ht="15.75" customHeight="1" x14ac:dyDescent="0.2">
      <c r="A2350" s="9">
        <v>0</v>
      </c>
      <c r="B2350" s="9">
        <v>1</v>
      </c>
      <c r="C2350" s="9">
        <v>48</v>
      </c>
      <c r="D2350" s="9">
        <v>0</v>
      </c>
      <c r="E2350" s="9">
        <v>0</v>
      </c>
      <c r="F2350" s="9">
        <v>0</v>
      </c>
      <c r="G2350" s="9">
        <v>1</v>
      </c>
      <c r="H2350" s="9">
        <v>25</v>
      </c>
      <c r="I2350" s="9">
        <v>0</v>
      </c>
      <c r="J2350" s="9">
        <v>0</v>
      </c>
      <c r="K2350" s="9">
        <v>1</v>
      </c>
      <c r="L2350" s="9">
        <v>0</v>
      </c>
      <c r="M2350" s="9">
        <v>216</v>
      </c>
      <c r="N2350" s="9">
        <v>144</v>
      </c>
      <c r="O2350" s="9">
        <v>79</v>
      </c>
      <c r="P2350" s="9">
        <v>25.09</v>
      </c>
      <c r="Q2350" s="9">
        <v>67</v>
      </c>
      <c r="R2350" s="9">
        <v>85</v>
      </c>
      <c r="S2350" s="12"/>
      <c r="V2350" s="9">
        <v>25</v>
      </c>
      <c r="W2350" s="12">
        <f t="shared" si="144"/>
        <v>1</v>
      </c>
      <c r="Z2350" s="60">
        <v>4</v>
      </c>
      <c r="AA2350" s="9">
        <f t="shared" si="145"/>
        <v>0</v>
      </c>
      <c r="AB2350" s="9">
        <f t="shared" si="146"/>
        <v>0</v>
      </c>
      <c r="AC2350" s="9">
        <f t="shared" si="147"/>
        <v>0</v>
      </c>
    </row>
    <row r="2351" spans="1:29" ht="15.75" customHeight="1" x14ac:dyDescent="0.2">
      <c r="A2351" s="9">
        <v>1</v>
      </c>
      <c r="B2351" s="9">
        <v>0</v>
      </c>
      <c r="C2351" s="9">
        <v>63</v>
      </c>
      <c r="D2351" s="9">
        <v>0</v>
      </c>
      <c r="E2351" s="9">
        <v>0</v>
      </c>
      <c r="F2351" s="9">
        <v>1</v>
      </c>
      <c r="G2351" s="9">
        <v>0</v>
      </c>
      <c r="H2351" s="9">
        <v>0</v>
      </c>
      <c r="I2351" s="9">
        <v>0</v>
      </c>
      <c r="J2351" s="9">
        <v>0</v>
      </c>
      <c r="K2351" s="9">
        <v>1</v>
      </c>
      <c r="L2351" s="9">
        <v>0</v>
      </c>
      <c r="M2351" s="9">
        <v>380</v>
      </c>
      <c r="N2351" s="9">
        <v>175</v>
      </c>
      <c r="O2351" s="9">
        <v>78</v>
      </c>
      <c r="P2351" s="9">
        <v>20.149999999999999</v>
      </c>
      <c r="Q2351" s="9">
        <v>68</v>
      </c>
      <c r="R2351" s="9">
        <v>95</v>
      </c>
      <c r="S2351" s="12"/>
      <c r="V2351" s="9">
        <v>0</v>
      </c>
      <c r="W2351" s="12">
        <f t="shared" si="144"/>
        <v>0</v>
      </c>
      <c r="Z2351" s="60">
        <v>3</v>
      </c>
      <c r="AA2351" s="9">
        <f t="shared" si="145"/>
        <v>0</v>
      </c>
      <c r="AB2351" s="9">
        <f t="shared" si="146"/>
        <v>0</v>
      </c>
      <c r="AC2351" s="9">
        <f t="shared" si="147"/>
        <v>1</v>
      </c>
    </row>
    <row r="2352" spans="1:29" ht="15.75" customHeight="1" x14ac:dyDescent="0.2">
      <c r="A2352" s="9">
        <v>0</v>
      </c>
      <c r="B2352" s="9">
        <v>0</v>
      </c>
      <c r="C2352" s="9">
        <v>51</v>
      </c>
      <c r="D2352" s="9">
        <v>0</v>
      </c>
      <c r="E2352" s="9">
        <v>1</v>
      </c>
      <c r="F2352" s="9">
        <v>0</v>
      </c>
      <c r="G2352" s="9">
        <v>0</v>
      </c>
      <c r="H2352" s="9">
        <v>0</v>
      </c>
      <c r="I2352" s="9">
        <v>0</v>
      </c>
      <c r="J2352" s="9">
        <v>0</v>
      </c>
      <c r="K2352" s="9">
        <v>0</v>
      </c>
      <c r="L2352" s="9">
        <v>0</v>
      </c>
      <c r="M2352" s="9">
        <v>233</v>
      </c>
      <c r="N2352" s="9">
        <v>120</v>
      </c>
      <c r="O2352" s="9">
        <v>81</v>
      </c>
      <c r="P2352" s="9">
        <v>28.25</v>
      </c>
      <c r="Q2352" s="9">
        <v>80</v>
      </c>
      <c r="R2352" s="9">
        <v>75</v>
      </c>
      <c r="S2352" s="12"/>
      <c r="V2352" s="9">
        <v>0</v>
      </c>
      <c r="W2352" s="12">
        <f t="shared" si="144"/>
        <v>0</v>
      </c>
      <c r="Z2352" s="60">
        <v>2</v>
      </c>
      <c r="AA2352" s="9">
        <f t="shared" si="145"/>
        <v>0</v>
      </c>
      <c r="AB2352" s="9">
        <f t="shared" si="146"/>
        <v>1</v>
      </c>
      <c r="AC2352" s="9">
        <f t="shared" si="147"/>
        <v>0</v>
      </c>
    </row>
    <row r="2353" spans="1:29" ht="15.75" customHeight="1" x14ac:dyDescent="0.2">
      <c r="A2353" s="9">
        <v>0</v>
      </c>
      <c r="B2353" s="9">
        <v>0</v>
      </c>
      <c r="C2353" s="9">
        <v>64</v>
      </c>
      <c r="D2353" s="9">
        <v>0</v>
      </c>
      <c r="E2353" s="9">
        <v>0</v>
      </c>
      <c r="F2353" s="9">
        <v>1</v>
      </c>
      <c r="G2353" s="9">
        <v>0</v>
      </c>
      <c r="H2353" s="9">
        <v>0</v>
      </c>
      <c r="I2353" s="9">
        <v>0</v>
      </c>
      <c r="J2353" s="9">
        <v>0</v>
      </c>
      <c r="K2353" s="9">
        <v>0</v>
      </c>
      <c r="L2353" s="9">
        <v>0</v>
      </c>
      <c r="M2353" s="9">
        <v>270</v>
      </c>
      <c r="N2353" s="9">
        <v>146</v>
      </c>
      <c r="O2353" s="9">
        <v>106</v>
      </c>
      <c r="P2353" s="9">
        <v>27.96</v>
      </c>
      <c r="Q2353" s="9">
        <v>75</v>
      </c>
      <c r="R2353" s="9">
        <v>77</v>
      </c>
      <c r="S2353" s="12"/>
      <c r="V2353" s="9">
        <v>0</v>
      </c>
      <c r="W2353" s="12">
        <f t="shared" si="144"/>
        <v>0</v>
      </c>
      <c r="Z2353" s="60">
        <v>3</v>
      </c>
      <c r="AA2353" s="9">
        <f t="shared" si="145"/>
        <v>0</v>
      </c>
      <c r="AB2353" s="9">
        <f t="shared" si="146"/>
        <v>0</v>
      </c>
      <c r="AC2353" s="9">
        <f t="shared" si="147"/>
        <v>1</v>
      </c>
    </row>
    <row r="2354" spans="1:29" ht="15.75" customHeight="1" x14ac:dyDescent="0.2">
      <c r="A2354" s="9">
        <v>1</v>
      </c>
      <c r="B2354" s="9">
        <v>0</v>
      </c>
      <c r="C2354" s="9">
        <v>58</v>
      </c>
      <c r="D2354" s="9">
        <v>1</v>
      </c>
      <c r="E2354" s="9">
        <v>0</v>
      </c>
      <c r="F2354" s="9">
        <v>0</v>
      </c>
      <c r="G2354" s="9">
        <v>0</v>
      </c>
      <c r="H2354" s="9">
        <v>0</v>
      </c>
      <c r="I2354" s="9">
        <v>0</v>
      </c>
      <c r="J2354" s="9">
        <v>0</v>
      </c>
      <c r="K2354" s="9">
        <v>1</v>
      </c>
      <c r="L2354" s="9">
        <v>0</v>
      </c>
      <c r="M2354" s="9">
        <v>281</v>
      </c>
      <c r="N2354" s="9">
        <v>150</v>
      </c>
      <c r="O2354" s="9">
        <v>101</v>
      </c>
      <c r="P2354" s="9">
        <v>36.909999999999997</v>
      </c>
      <c r="Q2354" s="9">
        <v>72</v>
      </c>
      <c r="R2354" s="9">
        <v>97</v>
      </c>
      <c r="S2354" s="12"/>
      <c r="V2354" s="9">
        <v>0</v>
      </c>
      <c r="W2354" s="12">
        <f t="shared" si="144"/>
        <v>0</v>
      </c>
      <c r="Z2354" s="60">
        <v>1</v>
      </c>
      <c r="AA2354" s="9">
        <f t="shared" si="145"/>
        <v>1</v>
      </c>
      <c r="AB2354" s="9">
        <f t="shared" si="146"/>
        <v>0</v>
      </c>
      <c r="AC2354" s="9">
        <f t="shared" si="147"/>
        <v>0</v>
      </c>
    </row>
    <row r="2355" spans="1:29" ht="15.75" customHeight="1" x14ac:dyDescent="0.2">
      <c r="A2355" s="9">
        <v>0</v>
      </c>
      <c r="B2355" s="9">
        <v>0</v>
      </c>
      <c r="C2355" s="9">
        <v>48</v>
      </c>
      <c r="D2355" s="9">
        <v>0</v>
      </c>
      <c r="E2355" s="9">
        <v>0</v>
      </c>
      <c r="F2355" s="9">
        <v>0</v>
      </c>
      <c r="G2355" s="9">
        <v>1</v>
      </c>
      <c r="H2355" s="9">
        <v>17</v>
      </c>
      <c r="I2355" s="9">
        <v>0</v>
      </c>
      <c r="J2355" s="9">
        <v>0</v>
      </c>
      <c r="K2355" s="9">
        <v>0</v>
      </c>
      <c r="L2355" s="9">
        <v>0</v>
      </c>
      <c r="M2355" s="9">
        <v>299</v>
      </c>
      <c r="N2355" s="9">
        <v>132</v>
      </c>
      <c r="O2355" s="9">
        <v>81</v>
      </c>
      <c r="P2355" s="9">
        <v>24.35</v>
      </c>
      <c r="Q2355" s="9">
        <v>75</v>
      </c>
      <c r="R2355" s="9">
        <v>70</v>
      </c>
      <c r="S2355" s="12"/>
      <c r="V2355" s="9">
        <v>17</v>
      </c>
      <c r="W2355" s="12">
        <f t="shared" si="144"/>
        <v>1</v>
      </c>
      <c r="Z2355" s="60">
        <v>4</v>
      </c>
      <c r="AA2355" s="9">
        <f t="shared" si="145"/>
        <v>0</v>
      </c>
      <c r="AB2355" s="9">
        <f t="shared" si="146"/>
        <v>0</v>
      </c>
      <c r="AC2355" s="9">
        <f t="shared" si="147"/>
        <v>0</v>
      </c>
    </row>
    <row r="2356" spans="1:29" ht="15.75" customHeight="1" x14ac:dyDescent="0.2">
      <c r="A2356" s="9">
        <v>0</v>
      </c>
      <c r="B2356" s="9">
        <v>1</v>
      </c>
      <c r="C2356" s="9">
        <v>37</v>
      </c>
      <c r="D2356" s="9">
        <v>1</v>
      </c>
      <c r="E2356" s="9">
        <v>0</v>
      </c>
      <c r="F2356" s="9">
        <v>0</v>
      </c>
      <c r="G2356" s="9">
        <v>1</v>
      </c>
      <c r="H2356" s="9">
        <v>25</v>
      </c>
      <c r="I2356" s="9">
        <v>0</v>
      </c>
      <c r="J2356" s="9">
        <v>0</v>
      </c>
      <c r="K2356" s="9">
        <v>0</v>
      </c>
      <c r="L2356" s="9">
        <v>0</v>
      </c>
      <c r="M2356" s="9">
        <v>243</v>
      </c>
      <c r="N2356" s="9">
        <v>125</v>
      </c>
      <c r="O2356" s="9">
        <v>75</v>
      </c>
      <c r="P2356" s="9">
        <v>29.19</v>
      </c>
      <c r="Q2356" s="9">
        <v>60</v>
      </c>
      <c r="R2356" s="9">
        <v>78</v>
      </c>
      <c r="S2356" s="12"/>
      <c r="V2356" s="9">
        <v>25</v>
      </c>
      <c r="W2356" s="12">
        <f t="shared" si="144"/>
        <v>1</v>
      </c>
      <c r="Z2356" s="60">
        <v>1</v>
      </c>
      <c r="AA2356" s="9">
        <f t="shared" si="145"/>
        <v>1</v>
      </c>
      <c r="AB2356" s="9">
        <f t="shared" si="146"/>
        <v>0</v>
      </c>
      <c r="AC2356" s="9">
        <f t="shared" si="147"/>
        <v>0</v>
      </c>
    </row>
    <row r="2357" spans="1:29" ht="15.75" customHeight="1" x14ac:dyDescent="0.2">
      <c r="A2357" s="9">
        <v>1</v>
      </c>
      <c r="B2357" s="9">
        <v>0</v>
      </c>
      <c r="C2357" s="9">
        <v>58</v>
      </c>
      <c r="D2357" s="9">
        <v>1</v>
      </c>
      <c r="E2357" s="9">
        <v>0</v>
      </c>
      <c r="F2357" s="9">
        <v>0</v>
      </c>
      <c r="G2357" s="9">
        <v>1</v>
      </c>
      <c r="H2357" s="9">
        <v>20</v>
      </c>
      <c r="I2357" s="9">
        <v>0</v>
      </c>
      <c r="J2357" s="9">
        <v>0</v>
      </c>
      <c r="K2357" s="9">
        <v>1</v>
      </c>
      <c r="L2357" s="9">
        <v>0</v>
      </c>
      <c r="M2357" s="9">
        <v>260</v>
      </c>
      <c r="N2357" s="9">
        <v>180</v>
      </c>
      <c r="O2357" s="9">
        <v>100</v>
      </c>
      <c r="P2357" s="9">
        <v>25.56</v>
      </c>
      <c r="Q2357" s="9">
        <v>100</v>
      </c>
      <c r="R2357" s="9">
        <v>78</v>
      </c>
      <c r="S2357" s="12"/>
      <c r="V2357" s="9">
        <v>20</v>
      </c>
      <c r="W2357" s="12">
        <f t="shared" si="144"/>
        <v>1</v>
      </c>
      <c r="Z2357" s="60">
        <v>1</v>
      </c>
      <c r="AA2357" s="9">
        <f t="shared" si="145"/>
        <v>1</v>
      </c>
      <c r="AB2357" s="9">
        <f t="shared" si="146"/>
        <v>0</v>
      </c>
      <c r="AC2357" s="9">
        <f t="shared" si="147"/>
        <v>0</v>
      </c>
    </row>
    <row r="2358" spans="1:29" ht="15.75" customHeight="1" x14ac:dyDescent="0.2">
      <c r="A2358" s="9">
        <v>0</v>
      </c>
      <c r="B2358" s="9">
        <v>0</v>
      </c>
      <c r="C2358" s="9">
        <v>55</v>
      </c>
      <c r="D2358" s="9">
        <v>0</v>
      </c>
      <c r="E2358" s="9">
        <v>1</v>
      </c>
      <c r="F2358" s="9">
        <v>0</v>
      </c>
      <c r="G2358" s="9">
        <v>0</v>
      </c>
      <c r="H2358" s="9">
        <v>0</v>
      </c>
      <c r="I2358" s="9">
        <v>0</v>
      </c>
      <c r="J2358" s="9">
        <v>0</v>
      </c>
      <c r="K2358" s="9">
        <v>1</v>
      </c>
      <c r="L2358" s="9">
        <v>0</v>
      </c>
      <c r="M2358" s="9">
        <v>293</v>
      </c>
      <c r="N2358" s="9">
        <v>165</v>
      </c>
      <c r="O2358" s="9">
        <v>106</v>
      </c>
      <c r="P2358" s="9">
        <v>24.71</v>
      </c>
      <c r="Q2358" s="9">
        <v>90</v>
      </c>
      <c r="R2358" s="9">
        <v>79</v>
      </c>
      <c r="S2358" s="12"/>
      <c r="V2358" s="9">
        <v>0</v>
      </c>
      <c r="W2358" s="12">
        <f t="shared" si="144"/>
        <v>0</v>
      </c>
      <c r="Z2358" s="60">
        <v>2</v>
      </c>
      <c r="AA2358" s="9">
        <f t="shared" si="145"/>
        <v>0</v>
      </c>
      <c r="AB2358" s="9">
        <f t="shared" si="146"/>
        <v>1</v>
      </c>
      <c r="AC2358" s="9">
        <f t="shared" si="147"/>
        <v>0</v>
      </c>
    </row>
    <row r="2359" spans="1:29" ht="15.75" customHeight="1" x14ac:dyDescent="0.2">
      <c r="A2359" s="9">
        <v>0</v>
      </c>
      <c r="B2359" s="9">
        <v>0</v>
      </c>
      <c r="C2359" s="9">
        <v>42</v>
      </c>
      <c r="D2359" s="9">
        <v>0</v>
      </c>
      <c r="E2359" s="9">
        <v>0</v>
      </c>
      <c r="F2359" s="9">
        <v>1</v>
      </c>
      <c r="G2359" s="9">
        <v>0</v>
      </c>
      <c r="H2359" s="9">
        <v>0</v>
      </c>
      <c r="I2359" s="9">
        <v>0</v>
      </c>
      <c r="J2359" s="9">
        <v>0</v>
      </c>
      <c r="K2359" s="9">
        <v>0</v>
      </c>
      <c r="L2359" s="9">
        <v>0</v>
      </c>
      <c r="M2359" s="9">
        <v>270</v>
      </c>
      <c r="N2359" s="9">
        <v>126</v>
      </c>
      <c r="O2359" s="9">
        <v>86</v>
      </c>
      <c r="P2359" s="9">
        <v>23.98</v>
      </c>
      <c r="Q2359" s="9">
        <v>80</v>
      </c>
      <c r="R2359" s="9">
        <v>77</v>
      </c>
      <c r="S2359" s="12"/>
      <c r="V2359" s="9">
        <v>0</v>
      </c>
      <c r="W2359" s="12">
        <f t="shared" si="144"/>
        <v>0</v>
      </c>
      <c r="Z2359" s="60">
        <v>3</v>
      </c>
      <c r="AA2359" s="9">
        <f t="shared" si="145"/>
        <v>0</v>
      </c>
      <c r="AB2359" s="9">
        <f t="shared" si="146"/>
        <v>0</v>
      </c>
      <c r="AC2359" s="9">
        <f t="shared" si="147"/>
        <v>1</v>
      </c>
    </row>
    <row r="2360" spans="1:29" ht="15.75" customHeight="1" x14ac:dyDescent="0.2">
      <c r="A2360" s="9">
        <v>0</v>
      </c>
      <c r="B2360" s="9">
        <v>1</v>
      </c>
      <c r="C2360" s="9">
        <v>43</v>
      </c>
      <c r="D2360" s="9">
        <v>1</v>
      </c>
      <c r="E2360" s="9">
        <v>0</v>
      </c>
      <c r="F2360" s="9">
        <v>0</v>
      </c>
      <c r="G2360" s="9">
        <v>1</v>
      </c>
      <c r="H2360" s="9">
        <v>30</v>
      </c>
      <c r="I2360" s="9">
        <v>0</v>
      </c>
      <c r="J2360" s="9">
        <v>0</v>
      </c>
      <c r="K2360" s="9">
        <v>0</v>
      </c>
      <c r="L2360" s="9">
        <v>0</v>
      </c>
      <c r="M2360" s="9">
        <v>262</v>
      </c>
      <c r="N2360" s="9">
        <v>105</v>
      </c>
      <c r="O2360" s="9">
        <v>72.5</v>
      </c>
      <c r="P2360" s="9">
        <v>28.36</v>
      </c>
      <c r="Q2360" s="9">
        <v>82</v>
      </c>
      <c r="R2360" s="9">
        <v>70</v>
      </c>
      <c r="S2360" s="12"/>
      <c r="V2360" s="9">
        <v>30</v>
      </c>
      <c r="W2360" s="12">
        <f t="shared" si="144"/>
        <v>1</v>
      </c>
      <c r="Z2360" s="60">
        <v>1</v>
      </c>
      <c r="AA2360" s="9">
        <f t="shared" si="145"/>
        <v>1</v>
      </c>
      <c r="AB2360" s="9">
        <f t="shared" si="146"/>
        <v>0</v>
      </c>
      <c r="AC2360" s="9">
        <f t="shared" si="147"/>
        <v>0</v>
      </c>
    </row>
    <row r="2361" spans="1:29" ht="15.75" customHeight="1" x14ac:dyDescent="0.2">
      <c r="A2361" s="9">
        <v>0</v>
      </c>
      <c r="B2361" s="9">
        <v>0</v>
      </c>
      <c r="C2361" s="9">
        <v>44</v>
      </c>
      <c r="D2361" s="9">
        <v>1</v>
      </c>
      <c r="E2361" s="9">
        <v>0</v>
      </c>
      <c r="F2361" s="9">
        <v>0</v>
      </c>
      <c r="G2361" s="9">
        <v>1</v>
      </c>
      <c r="H2361" s="9">
        <v>9</v>
      </c>
      <c r="I2361" s="9">
        <v>0</v>
      </c>
      <c r="J2361" s="9">
        <v>0</v>
      </c>
      <c r="K2361" s="9">
        <v>0</v>
      </c>
      <c r="L2361" s="9">
        <v>0</v>
      </c>
      <c r="M2361" s="9">
        <v>212</v>
      </c>
      <c r="N2361" s="9">
        <v>128</v>
      </c>
      <c r="O2361" s="9">
        <v>81.5</v>
      </c>
      <c r="P2361" s="9">
        <v>27.51</v>
      </c>
      <c r="Q2361" s="9">
        <v>80</v>
      </c>
      <c r="R2361" s="9">
        <v>87</v>
      </c>
      <c r="S2361" s="12"/>
      <c r="V2361" s="9">
        <v>9</v>
      </c>
      <c r="W2361" s="12">
        <f t="shared" si="144"/>
        <v>1</v>
      </c>
      <c r="Z2361" s="60">
        <v>1</v>
      </c>
      <c r="AA2361" s="9">
        <f t="shared" si="145"/>
        <v>1</v>
      </c>
      <c r="AB2361" s="9">
        <f t="shared" si="146"/>
        <v>0</v>
      </c>
      <c r="AC2361" s="9">
        <f t="shared" si="147"/>
        <v>0</v>
      </c>
    </row>
    <row r="2362" spans="1:29" ht="15.75" customHeight="1" x14ac:dyDescent="0.2">
      <c r="A2362" s="9">
        <v>0</v>
      </c>
      <c r="B2362" s="9">
        <v>1</v>
      </c>
      <c r="C2362" s="9">
        <v>37</v>
      </c>
      <c r="D2362" s="9">
        <v>0</v>
      </c>
      <c r="E2362" s="9">
        <v>1</v>
      </c>
      <c r="F2362" s="9">
        <v>0</v>
      </c>
      <c r="G2362" s="9">
        <v>1</v>
      </c>
      <c r="H2362" s="9">
        <v>20</v>
      </c>
      <c r="I2362" s="9">
        <v>0</v>
      </c>
      <c r="J2362" s="9">
        <v>0</v>
      </c>
      <c r="K2362" s="9">
        <v>0</v>
      </c>
      <c r="L2362" s="9">
        <v>0</v>
      </c>
      <c r="M2362" s="9">
        <v>232</v>
      </c>
      <c r="N2362" s="9">
        <v>129</v>
      </c>
      <c r="O2362" s="9">
        <v>74</v>
      </c>
      <c r="P2362" s="9">
        <v>24.46</v>
      </c>
      <c r="Q2362" s="9">
        <v>86</v>
      </c>
      <c r="R2362" s="9">
        <v>88</v>
      </c>
      <c r="S2362" s="12"/>
      <c r="V2362" s="9">
        <v>20</v>
      </c>
      <c r="W2362" s="12">
        <f t="shared" si="144"/>
        <v>1</v>
      </c>
      <c r="Z2362" s="60">
        <v>2</v>
      </c>
      <c r="AA2362" s="9">
        <f t="shared" si="145"/>
        <v>0</v>
      </c>
      <c r="AB2362" s="9">
        <f t="shared" si="146"/>
        <v>1</v>
      </c>
      <c r="AC2362" s="9">
        <f t="shared" si="147"/>
        <v>0</v>
      </c>
    </row>
    <row r="2363" spans="1:29" ht="15.75" customHeight="1" x14ac:dyDescent="0.2">
      <c r="A2363" s="9">
        <v>0</v>
      </c>
      <c r="B2363" s="9">
        <v>0</v>
      </c>
      <c r="C2363" s="9">
        <v>50</v>
      </c>
      <c r="D2363" s="9">
        <v>0</v>
      </c>
      <c r="E2363" s="9">
        <v>0</v>
      </c>
      <c r="F2363" s="9">
        <v>1</v>
      </c>
      <c r="G2363" s="9">
        <v>0</v>
      </c>
      <c r="H2363" s="9">
        <v>0</v>
      </c>
      <c r="I2363" s="9">
        <v>0</v>
      </c>
      <c r="J2363" s="9">
        <v>0</v>
      </c>
      <c r="K2363" s="9">
        <v>1</v>
      </c>
      <c r="L2363" s="9">
        <v>0</v>
      </c>
      <c r="M2363" s="9">
        <v>254</v>
      </c>
      <c r="N2363" s="9">
        <v>132</v>
      </c>
      <c r="O2363" s="9">
        <v>96</v>
      </c>
      <c r="P2363" s="9">
        <v>29.35</v>
      </c>
      <c r="Q2363" s="9">
        <v>90</v>
      </c>
      <c r="R2363" s="9">
        <v>67</v>
      </c>
      <c r="S2363" s="12"/>
      <c r="V2363" s="9">
        <v>0</v>
      </c>
      <c r="W2363" s="12">
        <f t="shared" si="144"/>
        <v>0</v>
      </c>
      <c r="Z2363" s="60">
        <v>3</v>
      </c>
      <c r="AA2363" s="9">
        <f t="shared" si="145"/>
        <v>0</v>
      </c>
      <c r="AB2363" s="9">
        <f t="shared" si="146"/>
        <v>0</v>
      </c>
      <c r="AC2363" s="9">
        <f t="shared" si="147"/>
        <v>1</v>
      </c>
    </row>
    <row r="2364" spans="1:29" ht="15.75" customHeight="1" x14ac:dyDescent="0.2">
      <c r="A2364" s="9">
        <v>1</v>
      </c>
      <c r="B2364" s="9">
        <v>1</v>
      </c>
      <c r="C2364" s="9">
        <v>58</v>
      </c>
      <c r="D2364" s="9">
        <v>1</v>
      </c>
      <c r="E2364" s="9">
        <v>0</v>
      </c>
      <c r="F2364" s="9">
        <v>0</v>
      </c>
      <c r="G2364" s="9">
        <v>0</v>
      </c>
      <c r="H2364" s="9">
        <v>0</v>
      </c>
      <c r="I2364" s="9">
        <v>0</v>
      </c>
      <c r="J2364" s="9">
        <v>0</v>
      </c>
      <c r="K2364" s="9">
        <v>0</v>
      </c>
      <c r="L2364" s="9">
        <v>0</v>
      </c>
      <c r="M2364" s="9">
        <v>200</v>
      </c>
      <c r="N2364" s="9">
        <v>128</v>
      </c>
      <c r="O2364" s="9">
        <v>83</v>
      </c>
      <c r="P2364" s="9">
        <v>29.63</v>
      </c>
      <c r="Q2364" s="9">
        <v>68</v>
      </c>
      <c r="R2364" s="9">
        <v>80</v>
      </c>
      <c r="S2364" s="12"/>
      <c r="V2364" s="9">
        <v>0</v>
      </c>
      <c r="W2364" s="12">
        <f t="shared" si="144"/>
        <v>0</v>
      </c>
      <c r="Z2364" s="60">
        <v>1</v>
      </c>
      <c r="AA2364" s="9">
        <f t="shared" si="145"/>
        <v>1</v>
      </c>
      <c r="AB2364" s="9">
        <f t="shared" si="146"/>
        <v>0</v>
      </c>
      <c r="AC2364" s="9">
        <f t="shared" si="147"/>
        <v>0</v>
      </c>
    </row>
    <row r="2365" spans="1:29" ht="15.75" customHeight="1" x14ac:dyDescent="0.2">
      <c r="A2365" s="9">
        <v>0</v>
      </c>
      <c r="B2365" s="9">
        <v>1</v>
      </c>
      <c r="C2365" s="9">
        <v>42</v>
      </c>
      <c r="D2365" s="9">
        <v>0</v>
      </c>
      <c r="E2365" s="9">
        <v>1</v>
      </c>
      <c r="F2365" s="9">
        <v>0</v>
      </c>
      <c r="G2365" s="9">
        <v>1</v>
      </c>
      <c r="H2365" s="9">
        <v>5</v>
      </c>
      <c r="I2365" s="9">
        <v>0</v>
      </c>
      <c r="J2365" s="9">
        <v>0</v>
      </c>
      <c r="K2365" s="9">
        <v>0</v>
      </c>
      <c r="L2365" s="9">
        <v>0</v>
      </c>
      <c r="M2365" s="9">
        <v>355</v>
      </c>
      <c r="N2365" s="9">
        <v>113</v>
      </c>
      <c r="O2365" s="9">
        <v>81</v>
      </c>
      <c r="P2365" s="9">
        <v>26.17</v>
      </c>
      <c r="Q2365" s="9">
        <v>90</v>
      </c>
      <c r="R2365" s="9">
        <v>71</v>
      </c>
      <c r="S2365" s="12"/>
      <c r="V2365" s="9">
        <v>5</v>
      </c>
      <c r="W2365" s="12">
        <f t="shared" si="144"/>
        <v>1</v>
      </c>
      <c r="Z2365" s="60">
        <v>2</v>
      </c>
      <c r="AA2365" s="9">
        <f t="shared" si="145"/>
        <v>0</v>
      </c>
      <c r="AB2365" s="9">
        <f t="shared" si="146"/>
        <v>1</v>
      </c>
      <c r="AC2365" s="9">
        <f t="shared" si="147"/>
        <v>0</v>
      </c>
    </row>
    <row r="2366" spans="1:29" ht="15.75" customHeight="1" x14ac:dyDescent="0.2">
      <c r="A2366" s="9">
        <v>0</v>
      </c>
      <c r="B2366" s="9">
        <v>1</v>
      </c>
      <c r="C2366" s="9">
        <v>48</v>
      </c>
      <c r="D2366" s="9">
        <v>0</v>
      </c>
      <c r="E2366" s="9">
        <v>1</v>
      </c>
      <c r="F2366" s="9">
        <v>0</v>
      </c>
      <c r="G2366" s="9">
        <v>1</v>
      </c>
      <c r="H2366" s="9">
        <v>20</v>
      </c>
      <c r="I2366" s="9">
        <v>0</v>
      </c>
      <c r="J2366" s="9">
        <v>0</v>
      </c>
      <c r="K2366" s="9">
        <v>0</v>
      </c>
      <c r="L2366" s="9">
        <v>0</v>
      </c>
      <c r="M2366" s="9">
        <v>210</v>
      </c>
      <c r="N2366" s="9">
        <v>134.5</v>
      </c>
      <c r="O2366" s="9">
        <v>84</v>
      </c>
      <c r="P2366" s="9">
        <v>27.97</v>
      </c>
      <c r="Q2366" s="9">
        <v>65</v>
      </c>
      <c r="R2366" s="9">
        <v>87</v>
      </c>
      <c r="S2366" s="12"/>
      <c r="V2366" s="9">
        <v>20</v>
      </c>
      <c r="W2366" s="12">
        <f t="shared" si="144"/>
        <v>1</v>
      </c>
      <c r="Z2366" s="60">
        <v>2</v>
      </c>
      <c r="AA2366" s="9">
        <f t="shared" si="145"/>
        <v>0</v>
      </c>
      <c r="AB2366" s="9">
        <f t="shared" si="146"/>
        <v>1</v>
      </c>
      <c r="AC2366" s="9">
        <f t="shared" si="147"/>
        <v>0</v>
      </c>
    </row>
    <row r="2367" spans="1:29" ht="15.75" customHeight="1" x14ac:dyDescent="0.2">
      <c r="A2367" s="9">
        <v>0</v>
      </c>
      <c r="B2367" s="9">
        <v>0</v>
      </c>
      <c r="C2367" s="9">
        <v>32</v>
      </c>
      <c r="D2367" s="9">
        <v>0</v>
      </c>
      <c r="E2367" s="9">
        <v>1</v>
      </c>
      <c r="F2367" s="9">
        <v>0</v>
      </c>
      <c r="G2367" s="9">
        <v>1</v>
      </c>
      <c r="H2367" s="9">
        <v>15</v>
      </c>
      <c r="I2367" s="9">
        <v>0</v>
      </c>
      <c r="J2367" s="9">
        <v>0</v>
      </c>
      <c r="K2367" s="9">
        <v>0</v>
      </c>
      <c r="L2367" s="9">
        <v>0</v>
      </c>
      <c r="M2367" s="9">
        <v>242</v>
      </c>
      <c r="N2367" s="9">
        <v>111</v>
      </c>
      <c r="O2367" s="9">
        <v>70</v>
      </c>
      <c r="P2367" s="9">
        <v>29.84</v>
      </c>
      <c r="Q2367" s="9">
        <v>80</v>
      </c>
      <c r="R2367" s="9">
        <v>88</v>
      </c>
      <c r="S2367" s="12"/>
      <c r="V2367" s="9">
        <v>15</v>
      </c>
      <c r="W2367" s="12">
        <f t="shared" si="144"/>
        <v>1</v>
      </c>
      <c r="Z2367" s="60">
        <v>2</v>
      </c>
      <c r="AA2367" s="9">
        <f t="shared" si="145"/>
        <v>0</v>
      </c>
      <c r="AB2367" s="9">
        <f t="shared" si="146"/>
        <v>1</v>
      </c>
      <c r="AC2367" s="9">
        <f t="shared" si="147"/>
        <v>0</v>
      </c>
    </row>
    <row r="2368" spans="1:29" ht="15.75" customHeight="1" x14ac:dyDescent="0.2">
      <c r="A2368" s="9">
        <v>0</v>
      </c>
      <c r="B2368" s="9">
        <v>0</v>
      </c>
      <c r="C2368" s="9">
        <v>39</v>
      </c>
      <c r="D2368" s="9">
        <v>0</v>
      </c>
      <c r="E2368" s="9">
        <v>0</v>
      </c>
      <c r="F2368" s="9">
        <v>1</v>
      </c>
      <c r="G2368" s="9">
        <v>0</v>
      </c>
      <c r="H2368" s="9">
        <v>0</v>
      </c>
      <c r="I2368" s="9">
        <v>0</v>
      </c>
      <c r="J2368" s="9">
        <v>0</v>
      </c>
      <c r="K2368" s="9">
        <v>0</v>
      </c>
      <c r="L2368" s="9">
        <v>0</v>
      </c>
      <c r="M2368" s="9">
        <v>240</v>
      </c>
      <c r="N2368" s="9">
        <v>118</v>
      </c>
      <c r="O2368" s="9">
        <v>84</v>
      </c>
      <c r="P2368" s="9">
        <v>25.57</v>
      </c>
      <c r="Q2368" s="9">
        <v>80</v>
      </c>
      <c r="R2368" s="9">
        <v>75</v>
      </c>
      <c r="S2368" s="12"/>
      <c r="V2368" s="9">
        <v>0</v>
      </c>
      <c r="W2368" s="12">
        <f t="shared" si="144"/>
        <v>0</v>
      </c>
      <c r="Z2368" s="60">
        <v>3</v>
      </c>
      <c r="AA2368" s="9">
        <f t="shared" si="145"/>
        <v>0</v>
      </c>
      <c r="AB2368" s="9">
        <f t="shared" si="146"/>
        <v>0</v>
      </c>
      <c r="AC2368" s="9">
        <f t="shared" si="147"/>
        <v>1</v>
      </c>
    </row>
    <row r="2369" spans="1:29" ht="15.75" customHeight="1" x14ac:dyDescent="0.2">
      <c r="A2369" s="9">
        <v>1</v>
      </c>
      <c r="B2369" s="9">
        <v>0</v>
      </c>
      <c r="C2369" s="9">
        <v>57</v>
      </c>
      <c r="D2369" s="9">
        <v>0</v>
      </c>
      <c r="E2369" s="9">
        <v>0</v>
      </c>
      <c r="F2369" s="9">
        <v>0</v>
      </c>
      <c r="G2369" s="9">
        <v>0</v>
      </c>
      <c r="H2369" s="9">
        <v>0</v>
      </c>
      <c r="I2369" s="9">
        <v>0</v>
      </c>
      <c r="J2369" s="9">
        <v>0</v>
      </c>
      <c r="K2369" s="9">
        <v>1</v>
      </c>
      <c r="L2369" s="9">
        <v>0</v>
      </c>
      <c r="M2369" s="9">
        <v>328</v>
      </c>
      <c r="N2369" s="9">
        <v>181</v>
      </c>
      <c r="O2369" s="9">
        <v>112.5</v>
      </c>
      <c r="P2369" s="9">
        <v>27.05</v>
      </c>
      <c r="Q2369" s="9">
        <v>85</v>
      </c>
      <c r="R2369" s="9">
        <v>94</v>
      </c>
      <c r="S2369" s="12"/>
      <c r="V2369" s="9">
        <v>0</v>
      </c>
      <c r="W2369" s="12">
        <f t="shared" si="144"/>
        <v>0</v>
      </c>
      <c r="Z2369" s="60">
        <v>4</v>
      </c>
      <c r="AA2369" s="9">
        <f t="shared" si="145"/>
        <v>0</v>
      </c>
      <c r="AB2369" s="9">
        <f t="shared" si="146"/>
        <v>0</v>
      </c>
      <c r="AC2369" s="9">
        <f t="shared" si="147"/>
        <v>0</v>
      </c>
    </row>
    <row r="2370" spans="1:29" ht="15.75" customHeight="1" x14ac:dyDescent="0.2">
      <c r="A2370" s="9">
        <v>0</v>
      </c>
      <c r="B2370" s="9">
        <v>0</v>
      </c>
      <c r="C2370" s="9">
        <v>54</v>
      </c>
      <c r="D2370" s="9">
        <v>0</v>
      </c>
      <c r="E2370" s="9">
        <v>1</v>
      </c>
      <c r="F2370" s="9">
        <v>0</v>
      </c>
      <c r="G2370" s="9">
        <v>1</v>
      </c>
      <c r="H2370" s="9">
        <v>5</v>
      </c>
      <c r="I2370" s="9">
        <v>0</v>
      </c>
      <c r="J2370" s="9">
        <v>0</v>
      </c>
      <c r="K2370" s="9">
        <v>1</v>
      </c>
      <c r="L2370" s="9">
        <v>0</v>
      </c>
      <c r="M2370" s="9">
        <v>390</v>
      </c>
      <c r="N2370" s="9">
        <v>150</v>
      </c>
      <c r="O2370" s="9">
        <v>94</v>
      </c>
      <c r="P2370" s="9">
        <v>27.34</v>
      </c>
      <c r="Q2370" s="9">
        <v>75</v>
      </c>
      <c r="R2370" s="9">
        <v>71</v>
      </c>
      <c r="S2370" s="12"/>
      <c r="V2370" s="9">
        <v>5</v>
      </c>
      <c r="W2370" s="12">
        <f t="shared" si="144"/>
        <v>1</v>
      </c>
      <c r="Z2370" s="60">
        <v>2</v>
      </c>
      <c r="AA2370" s="9">
        <f t="shared" si="145"/>
        <v>0</v>
      </c>
      <c r="AB2370" s="9">
        <f t="shared" si="146"/>
        <v>1</v>
      </c>
      <c r="AC2370" s="9">
        <f t="shared" si="147"/>
        <v>0</v>
      </c>
    </row>
    <row r="2371" spans="1:29" ht="15.75" customHeight="1" x14ac:dyDescent="0.2">
      <c r="A2371" s="9">
        <v>0</v>
      </c>
      <c r="B2371" s="9">
        <v>0</v>
      </c>
      <c r="C2371" s="9">
        <v>50</v>
      </c>
      <c r="D2371" s="9">
        <v>0</v>
      </c>
      <c r="E2371" s="9">
        <v>1</v>
      </c>
      <c r="F2371" s="9">
        <v>0</v>
      </c>
      <c r="G2371" s="9">
        <v>0</v>
      </c>
      <c r="H2371" s="9">
        <v>0</v>
      </c>
      <c r="I2371" s="9">
        <v>0</v>
      </c>
      <c r="J2371" s="9">
        <v>0</v>
      </c>
      <c r="K2371" s="9">
        <v>1</v>
      </c>
      <c r="L2371" s="9">
        <v>0</v>
      </c>
      <c r="M2371" s="9">
        <v>190</v>
      </c>
      <c r="N2371" s="9">
        <v>148</v>
      </c>
      <c r="O2371" s="9">
        <v>92.5</v>
      </c>
      <c r="P2371" s="9">
        <v>22.99</v>
      </c>
      <c r="Q2371" s="9">
        <v>80</v>
      </c>
      <c r="R2371" s="9">
        <v>90</v>
      </c>
      <c r="S2371" s="12"/>
      <c r="V2371" s="9">
        <v>0</v>
      </c>
      <c r="W2371" s="12">
        <f t="shared" ref="W2371:W2434" si="148">IF(V2371=0,0,1)</f>
        <v>0</v>
      </c>
      <c r="Z2371" s="60">
        <v>2</v>
      </c>
      <c r="AA2371" s="9">
        <f t="shared" ref="AA2371:AA2434" si="149">IF(Z2371=1,1,0)</f>
        <v>0</v>
      </c>
      <c r="AB2371" s="9">
        <f t="shared" ref="AB2371:AB2434" si="150">IF(Z2371=2,1,0)</f>
        <v>1</v>
      </c>
      <c r="AC2371" s="9">
        <f t="shared" ref="AC2371:AC2434" si="151">IF(Z2371=3,1,0)</f>
        <v>0</v>
      </c>
    </row>
    <row r="2372" spans="1:29" ht="15.75" customHeight="1" x14ac:dyDescent="0.2">
      <c r="A2372" s="9">
        <v>1</v>
      </c>
      <c r="B2372" s="9">
        <v>0</v>
      </c>
      <c r="C2372" s="9">
        <v>60</v>
      </c>
      <c r="D2372" s="9">
        <v>1</v>
      </c>
      <c r="E2372" s="9">
        <v>0</v>
      </c>
      <c r="F2372" s="9">
        <v>0</v>
      </c>
      <c r="G2372" s="9">
        <v>0</v>
      </c>
      <c r="H2372" s="9">
        <v>0</v>
      </c>
      <c r="I2372" s="9">
        <v>0</v>
      </c>
      <c r="J2372" s="9">
        <v>0</v>
      </c>
      <c r="K2372" s="9">
        <v>1</v>
      </c>
      <c r="L2372" s="9">
        <v>0</v>
      </c>
      <c r="M2372" s="9">
        <v>212</v>
      </c>
      <c r="N2372" s="9">
        <v>146</v>
      </c>
      <c r="O2372" s="9">
        <v>80</v>
      </c>
      <c r="P2372" s="9">
        <v>28.53</v>
      </c>
      <c r="Q2372" s="9">
        <v>95</v>
      </c>
      <c r="R2372" s="9">
        <v>72</v>
      </c>
      <c r="S2372" s="12"/>
      <c r="V2372" s="9">
        <v>0</v>
      </c>
      <c r="W2372" s="12">
        <f t="shared" si="148"/>
        <v>0</v>
      </c>
      <c r="Z2372" s="60">
        <v>1</v>
      </c>
      <c r="AA2372" s="9">
        <f t="shared" si="149"/>
        <v>1</v>
      </c>
      <c r="AB2372" s="9">
        <f t="shared" si="150"/>
        <v>0</v>
      </c>
      <c r="AC2372" s="9">
        <f t="shared" si="151"/>
        <v>0</v>
      </c>
    </row>
    <row r="2373" spans="1:29" ht="15.75" customHeight="1" x14ac:dyDescent="0.2">
      <c r="A2373" s="9">
        <v>0</v>
      </c>
      <c r="B2373" s="9">
        <v>0</v>
      </c>
      <c r="C2373" s="9">
        <v>54</v>
      </c>
      <c r="D2373" s="9">
        <v>1</v>
      </c>
      <c r="E2373" s="9">
        <v>0</v>
      </c>
      <c r="F2373" s="9">
        <v>0</v>
      </c>
      <c r="G2373" s="9">
        <v>0</v>
      </c>
      <c r="H2373" s="9">
        <v>0</v>
      </c>
      <c r="I2373" s="9">
        <v>0</v>
      </c>
      <c r="J2373" s="9">
        <v>0</v>
      </c>
      <c r="K2373" s="9">
        <v>1</v>
      </c>
      <c r="L2373" s="9">
        <v>0</v>
      </c>
      <c r="M2373" s="9">
        <v>315</v>
      </c>
      <c r="N2373" s="9">
        <v>176</v>
      </c>
      <c r="O2373" s="9">
        <v>87</v>
      </c>
      <c r="P2373" s="9">
        <v>29.23</v>
      </c>
      <c r="Q2373" s="9">
        <v>82</v>
      </c>
      <c r="R2373" s="9">
        <v>72</v>
      </c>
      <c r="S2373" s="12"/>
      <c r="V2373" s="9">
        <v>0</v>
      </c>
      <c r="W2373" s="12">
        <f t="shared" si="148"/>
        <v>0</v>
      </c>
      <c r="Z2373" s="60">
        <v>1</v>
      </c>
      <c r="AA2373" s="9">
        <f t="shared" si="149"/>
        <v>1</v>
      </c>
      <c r="AB2373" s="9">
        <f t="shared" si="150"/>
        <v>0</v>
      </c>
      <c r="AC2373" s="9">
        <f t="shared" si="151"/>
        <v>0</v>
      </c>
    </row>
    <row r="2374" spans="1:29" ht="15.75" customHeight="1" x14ac:dyDescent="0.2">
      <c r="A2374" s="9">
        <v>0</v>
      </c>
      <c r="B2374" s="9">
        <v>0</v>
      </c>
      <c r="C2374" s="9">
        <v>46</v>
      </c>
      <c r="D2374" s="9">
        <v>0</v>
      </c>
      <c r="E2374" s="9">
        <v>0</v>
      </c>
      <c r="F2374" s="9">
        <v>1</v>
      </c>
      <c r="G2374" s="9">
        <v>0</v>
      </c>
      <c r="H2374" s="9">
        <v>0</v>
      </c>
      <c r="I2374" s="9">
        <v>0</v>
      </c>
      <c r="J2374" s="9">
        <v>0</v>
      </c>
      <c r="K2374" s="9">
        <v>0</v>
      </c>
      <c r="L2374" s="9">
        <v>0</v>
      </c>
      <c r="M2374" s="9">
        <v>230</v>
      </c>
      <c r="N2374" s="9">
        <v>115</v>
      </c>
      <c r="O2374" s="9">
        <v>75</v>
      </c>
      <c r="P2374" s="9">
        <v>22.9</v>
      </c>
      <c r="Q2374" s="9">
        <v>58</v>
      </c>
      <c r="R2374" s="9">
        <v>79</v>
      </c>
      <c r="S2374" s="12"/>
      <c r="V2374" s="9">
        <v>0</v>
      </c>
      <c r="W2374" s="12">
        <f t="shared" si="148"/>
        <v>0</v>
      </c>
      <c r="Z2374" s="60">
        <v>3</v>
      </c>
      <c r="AA2374" s="9">
        <f t="shared" si="149"/>
        <v>0</v>
      </c>
      <c r="AB2374" s="9">
        <f t="shared" si="150"/>
        <v>0</v>
      </c>
      <c r="AC2374" s="9">
        <f t="shared" si="151"/>
        <v>1</v>
      </c>
    </row>
    <row r="2375" spans="1:29" ht="15.75" customHeight="1" x14ac:dyDescent="0.2">
      <c r="A2375" s="9">
        <v>1</v>
      </c>
      <c r="B2375" s="9">
        <v>0</v>
      </c>
      <c r="C2375" s="9">
        <v>50</v>
      </c>
      <c r="D2375" s="9">
        <v>1</v>
      </c>
      <c r="E2375" s="9">
        <v>0</v>
      </c>
      <c r="F2375" s="9">
        <v>0</v>
      </c>
      <c r="G2375" s="9">
        <v>0</v>
      </c>
      <c r="H2375" s="9">
        <v>0</v>
      </c>
      <c r="I2375" s="9">
        <v>0</v>
      </c>
      <c r="J2375" s="9">
        <v>0</v>
      </c>
      <c r="K2375" s="9">
        <v>0</v>
      </c>
      <c r="L2375" s="9">
        <v>0</v>
      </c>
      <c r="M2375" s="9">
        <v>189</v>
      </c>
      <c r="N2375" s="9">
        <v>144</v>
      </c>
      <c r="O2375" s="9">
        <v>88</v>
      </c>
      <c r="P2375" s="9">
        <v>39.08</v>
      </c>
      <c r="Q2375" s="9">
        <v>60</v>
      </c>
      <c r="R2375" s="9">
        <v>87</v>
      </c>
      <c r="S2375" s="12"/>
      <c r="V2375" s="9">
        <v>0</v>
      </c>
      <c r="W2375" s="12">
        <f t="shared" si="148"/>
        <v>0</v>
      </c>
      <c r="Z2375" s="60">
        <v>1</v>
      </c>
      <c r="AA2375" s="9">
        <f t="shared" si="149"/>
        <v>1</v>
      </c>
      <c r="AB2375" s="9">
        <f t="shared" si="150"/>
        <v>0</v>
      </c>
      <c r="AC2375" s="9">
        <f t="shared" si="151"/>
        <v>0</v>
      </c>
    </row>
    <row r="2376" spans="1:29" ht="15.75" customHeight="1" x14ac:dyDescent="0.2">
      <c r="A2376" s="9">
        <v>0</v>
      </c>
      <c r="B2376" s="9">
        <v>1</v>
      </c>
      <c r="C2376" s="9">
        <v>45</v>
      </c>
      <c r="D2376" s="9">
        <v>1</v>
      </c>
      <c r="E2376" s="9">
        <v>0</v>
      </c>
      <c r="F2376" s="9">
        <v>0</v>
      </c>
      <c r="G2376" s="9">
        <v>0</v>
      </c>
      <c r="H2376" s="9">
        <v>0</v>
      </c>
      <c r="I2376" s="9">
        <v>0</v>
      </c>
      <c r="J2376" s="9">
        <v>0</v>
      </c>
      <c r="K2376" s="9">
        <v>1</v>
      </c>
      <c r="L2376" s="9">
        <v>0</v>
      </c>
      <c r="M2376" s="9">
        <v>218</v>
      </c>
      <c r="N2376" s="9">
        <v>133</v>
      </c>
      <c r="O2376" s="9">
        <v>87</v>
      </c>
      <c r="P2376" s="9">
        <v>31.9</v>
      </c>
      <c r="Q2376" s="9">
        <v>88</v>
      </c>
      <c r="R2376" s="9">
        <v>115</v>
      </c>
      <c r="S2376" s="12"/>
      <c r="V2376" s="9">
        <v>0</v>
      </c>
      <c r="W2376" s="12">
        <f t="shared" si="148"/>
        <v>0</v>
      </c>
      <c r="Z2376" s="60">
        <v>1</v>
      </c>
      <c r="AA2376" s="9">
        <f t="shared" si="149"/>
        <v>1</v>
      </c>
      <c r="AB2376" s="9">
        <f t="shared" si="150"/>
        <v>0</v>
      </c>
      <c r="AC2376" s="9">
        <f t="shared" si="151"/>
        <v>0</v>
      </c>
    </row>
    <row r="2377" spans="1:29" ht="15.75" customHeight="1" x14ac:dyDescent="0.2">
      <c r="A2377" s="9">
        <v>0</v>
      </c>
      <c r="B2377" s="9">
        <v>1</v>
      </c>
      <c r="C2377" s="9">
        <v>63</v>
      </c>
      <c r="D2377" s="9">
        <v>0</v>
      </c>
      <c r="E2377" s="9">
        <v>0</v>
      </c>
      <c r="F2377" s="9">
        <v>1</v>
      </c>
      <c r="G2377" s="9">
        <v>0</v>
      </c>
      <c r="H2377" s="9">
        <v>0</v>
      </c>
      <c r="I2377" s="9">
        <v>0</v>
      </c>
      <c r="J2377" s="9">
        <v>0</v>
      </c>
      <c r="K2377" s="9">
        <v>0</v>
      </c>
      <c r="L2377" s="9">
        <v>0</v>
      </c>
      <c r="M2377" s="9">
        <v>210</v>
      </c>
      <c r="N2377" s="9">
        <v>124</v>
      </c>
      <c r="O2377" s="9">
        <v>81</v>
      </c>
      <c r="P2377" s="9">
        <v>24.38</v>
      </c>
      <c r="Q2377" s="9">
        <v>67</v>
      </c>
      <c r="R2377" s="9">
        <v>78</v>
      </c>
      <c r="S2377" s="12"/>
      <c r="V2377" s="9">
        <v>0</v>
      </c>
      <c r="W2377" s="12">
        <f t="shared" si="148"/>
        <v>0</v>
      </c>
      <c r="Z2377" s="60">
        <v>3</v>
      </c>
      <c r="AA2377" s="9">
        <f t="shared" si="149"/>
        <v>0</v>
      </c>
      <c r="AB2377" s="9">
        <f t="shared" si="150"/>
        <v>0</v>
      </c>
      <c r="AC2377" s="9">
        <f t="shared" si="151"/>
        <v>1</v>
      </c>
    </row>
    <row r="2378" spans="1:29" ht="15.75" customHeight="1" x14ac:dyDescent="0.2">
      <c r="A2378" s="9">
        <v>0</v>
      </c>
      <c r="B2378" s="9">
        <v>1</v>
      </c>
      <c r="C2378" s="9">
        <v>60</v>
      </c>
      <c r="D2378" s="9">
        <v>1</v>
      </c>
      <c r="E2378" s="9">
        <v>0</v>
      </c>
      <c r="F2378" s="9">
        <v>0</v>
      </c>
      <c r="G2378" s="9">
        <v>0</v>
      </c>
      <c r="H2378" s="9">
        <v>0</v>
      </c>
      <c r="I2378" s="9">
        <v>0</v>
      </c>
      <c r="J2378" s="9">
        <v>0</v>
      </c>
      <c r="K2378" s="9">
        <v>0</v>
      </c>
      <c r="L2378" s="9">
        <v>0</v>
      </c>
      <c r="M2378" s="9">
        <v>264</v>
      </c>
      <c r="N2378" s="9">
        <v>137</v>
      </c>
      <c r="O2378" s="9">
        <v>80</v>
      </c>
      <c r="P2378" s="9">
        <v>29.99</v>
      </c>
      <c r="Q2378" s="9">
        <v>65</v>
      </c>
      <c r="R2378" s="9">
        <v>58</v>
      </c>
      <c r="S2378" s="12"/>
      <c r="V2378" s="9">
        <v>0</v>
      </c>
      <c r="W2378" s="12">
        <f t="shared" si="148"/>
        <v>0</v>
      </c>
      <c r="Z2378" s="60">
        <v>1</v>
      </c>
      <c r="AA2378" s="9">
        <f t="shared" si="149"/>
        <v>1</v>
      </c>
      <c r="AB2378" s="9">
        <f t="shared" si="150"/>
        <v>0</v>
      </c>
      <c r="AC2378" s="9">
        <f t="shared" si="151"/>
        <v>0</v>
      </c>
    </row>
    <row r="2379" spans="1:29" ht="15.75" customHeight="1" x14ac:dyDescent="0.2">
      <c r="A2379" s="9">
        <v>1</v>
      </c>
      <c r="B2379" s="9">
        <v>0</v>
      </c>
      <c r="C2379" s="9">
        <v>52</v>
      </c>
      <c r="D2379" s="9">
        <v>1</v>
      </c>
      <c r="E2379" s="9">
        <v>0</v>
      </c>
      <c r="F2379" s="9">
        <v>0</v>
      </c>
      <c r="G2379" s="9">
        <v>0</v>
      </c>
      <c r="H2379" s="9">
        <v>0</v>
      </c>
      <c r="I2379" s="9">
        <v>0</v>
      </c>
      <c r="J2379" s="9">
        <v>0</v>
      </c>
      <c r="K2379" s="9">
        <v>0</v>
      </c>
      <c r="L2379" s="9">
        <v>0</v>
      </c>
      <c r="M2379" s="9">
        <v>279</v>
      </c>
      <c r="N2379" s="9">
        <v>135</v>
      </c>
      <c r="O2379" s="9">
        <v>86</v>
      </c>
      <c r="P2379" s="9">
        <v>27.02</v>
      </c>
      <c r="Q2379" s="9">
        <v>100</v>
      </c>
      <c r="R2379" s="9">
        <v>72</v>
      </c>
      <c r="S2379" s="12"/>
      <c r="V2379" s="9">
        <v>0</v>
      </c>
      <c r="W2379" s="12">
        <f t="shared" si="148"/>
        <v>0</v>
      </c>
      <c r="Z2379" s="60">
        <v>1</v>
      </c>
      <c r="AA2379" s="9">
        <f t="shared" si="149"/>
        <v>1</v>
      </c>
      <c r="AB2379" s="9">
        <f t="shared" si="150"/>
        <v>0</v>
      </c>
      <c r="AC2379" s="9">
        <f t="shared" si="151"/>
        <v>0</v>
      </c>
    </row>
    <row r="2380" spans="1:29" ht="15.75" customHeight="1" x14ac:dyDescent="0.2">
      <c r="A2380" s="9">
        <v>1</v>
      </c>
      <c r="B2380" s="9">
        <v>1</v>
      </c>
      <c r="C2380" s="9">
        <v>58</v>
      </c>
      <c r="D2380" s="9">
        <v>1</v>
      </c>
      <c r="E2380" s="9">
        <v>0</v>
      </c>
      <c r="F2380" s="9">
        <v>0</v>
      </c>
      <c r="G2380" s="9">
        <v>0</v>
      </c>
      <c r="H2380" s="9">
        <v>0</v>
      </c>
      <c r="I2380" s="9">
        <v>0</v>
      </c>
      <c r="J2380" s="9">
        <v>0</v>
      </c>
      <c r="K2380" s="9">
        <v>1</v>
      </c>
      <c r="L2380" s="9">
        <v>1</v>
      </c>
      <c r="M2380" s="9">
        <v>287</v>
      </c>
      <c r="N2380" s="9">
        <v>145</v>
      </c>
      <c r="O2380" s="9">
        <v>72.5</v>
      </c>
      <c r="P2380" s="9">
        <v>26.27</v>
      </c>
      <c r="Q2380" s="9">
        <v>88</v>
      </c>
      <c r="R2380" s="9">
        <v>206</v>
      </c>
      <c r="S2380" s="12"/>
      <c r="V2380" s="9">
        <v>0</v>
      </c>
      <c r="W2380" s="12">
        <f t="shared" si="148"/>
        <v>0</v>
      </c>
      <c r="Z2380" s="60">
        <v>1</v>
      </c>
      <c r="AA2380" s="9">
        <f t="shared" si="149"/>
        <v>1</v>
      </c>
      <c r="AB2380" s="9">
        <f t="shared" si="150"/>
        <v>0</v>
      </c>
      <c r="AC2380" s="9">
        <f t="shared" si="151"/>
        <v>0</v>
      </c>
    </row>
    <row r="2381" spans="1:29" ht="15.75" customHeight="1" x14ac:dyDescent="0.2">
      <c r="A2381" s="9">
        <v>0</v>
      </c>
      <c r="B2381" s="9">
        <v>0</v>
      </c>
      <c r="C2381" s="9">
        <v>38</v>
      </c>
      <c r="D2381" s="9">
        <v>0</v>
      </c>
      <c r="E2381" s="9">
        <v>1</v>
      </c>
      <c r="F2381" s="9">
        <v>0</v>
      </c>
      <c r="G2381" s="9">
        <v>1</v>
      </c>
      <c r="H2381" s="9">
        <v>10</v>
      </c>
      <c r="I2381" s="9">
        <v>0</v>
      </c>
      <c r="J2381" s="9">
        <v>0</v>
      </c>
      <c r="K2381" s="9">
        <v>0</v>
      </c>
      <c r="L2381" s="9">
        <v>0</v>
      </c>
      <c r="M2381" s="9">
        <v>186</v>
      </c>
      <c r="N2381" s="9">
        <v>166</v>
      </c>
      <c r="O2381" s="9">
        <v>96</v>
      </c>
      <c r="P2381" s="9">
        <v>33.14</v>
      </c>
      <c r="Q2381" s="9">
        <v>75</v>
      </c>
      <c r="R2381" s="9">
        <v>75</v>
      </c>
      <c r="S2381" s="12"/>
      <c r="V2381" s="9">
        <v>10</v>
      </c>
      <c r="W2381" s="12">
        <f t="shared" si="148"/>
        <v>1</v>
      </c>
      <c r="Z2381" s="60">
        <v>2</v>
      </c>
      <c r="AA2381" s="9">
        <f t="shared" si="149"/>
        <v>0</v>
      </c>
      <c r="AB2381" s="9">
        <f t="shared" si="150"/>
        <v>1</v>
      </c>
      <c r="AC2381" s="9">
        <f t="shared" si="151"/>
        <v>0</v>
      </c>
    </row>
    <row r="2382" spans="1:29" ht="15.75" customHeight="1" x14ac:dyDescent="0.2">
      <c r="A2382" s="9">
        <v>0</v>
      </c>
      <c r="B2382" s="9">
        <v>1</v>
      </c>
      <c r="C2382" s="9">
        <v>59</v>
      </c>
      <c r="D2382" s="9">
        <v>0</v>
      </c>
      <c r="E2382" s="9">
        <v>0</v>
      </c>
      <c r="F2382" s="9">
        <v>0</v>
      </c>
      <c r="G2382" s="9">
        <v>1</v>
      </c>
      <c r="H2382" s="9">
        <v>30</v>
      </c>
      <c r="I2382" s="9">
        <v>0</v>
      </c>
      <c r="J2382" s="9">
        <v>0</v>
      </c>
      <c r="K2382" s="9">
        <v>0</v>
      </c>
      <c r="L2382" s="9">
        <v>0</v>
      </c>
      <c r="M2382" s="9">
        <v>235</v>
      </c>
      <c r="N2382" s="9">
        <v>136</v>
      </c>
      <c r="O2382" s="9">
        <v>96</v>
      </c>
      <c r="P2382" s="9">
        <v>28.61</v>
      </c>
      <c r="Q2382" s="9">
        <v>54</v>
      </c>
      <c r="R2382" s="9">
        <v>85</v>
      </c>
      <c r="S2382" s="12"/>
      <c r="V2382" s="9">
        <v>30</v>
      </c>
      <c r="W2382" s="12">
        <f t="shared" si="148"/>
        <v>1</v>
      </c>
      <c r="Z2382" s="60">
        <v>4</v>
      </c>
      <c r="AA2382" s="9">
        <f t="shared" si="149"/>
        <v>0</v>
      </c>
      <c r="AB2382" s="9">
        <f t="shared" si="150"/>
        <v>0</v>
      </c>
      <c r="AC2382" s="9">
        <f t="shared" si="151"/>
        <v>0</v>
      </c>
    </row>
    <row r="2383" spans="1:29" ht="15.75" customHeight="1" x14ac:dyDescent="0.2">
      <c r="A2383" s="9">
        <v>0</v>
      </c>
      <c r="B2383" s="9">
        <v>0</v>
      </c>
      <c r="C2383" s="9">
        <v>41</v>
      </c>
      <c r="D2383" s="9">
        <v>1</v>
      </c>
      <c r="E2383" s="9">
        <v>0</v>
      </c>
      <c r="F2383" s="9">
        <v>0</v>
      </c>
      <c r="G2383" s="9">
        <v>0</v>
      </c>
      <c r="H2383" s="9">
        <v>0</v>
      </c>
      <c r="I2383" s="9">
        <v>0</v>
      </c>
      <c r="J2383" s="9">
        <v>0</v>
      </c>
      <c r="K2383" s="9">
        <v>0</v>
      </c>
      <c r="L2383" s="9">
        <v>0</v>
      </c>
      <c r="M2383" s="9">
        <v>156</v>
      </c>
      <c r="N2383" s="9">
        <v>121</v>
      </c>
      <c r="O2383" s="9">
        <v>88</v>
      </c>
      <c r="P2383" s="9">
        <v>23.57</v>
      </c>
      <c r="Q2383" s="9">
        <v>70</v>
      </c>
      <c r="R2383" s="9">
        <v>86</v>
      </c>
      <c r="S2383" s="12"/>
      <c r="V2383" s="9">
        <v>0</v>
      </c>
      <c r="W2383" s="12">
        <f t="shared" si="148"/>
        <v>0</v>
      </c>
      <c r="Z2383" s="60">
        <v>1</v>
      </c>
      <c r="AA2383" s="9">
        <f t="shared" si="149"/>
        <v>1</v>
      </c>
      <c r="AB2383" s="9">
        <f t="shared" si="150"/>
        <v>0</v>
      </c>
      <c r="AC2383" s="9">
        <f t="shared" si="151"/>
        <v>0</v>
      </c>
    </row>
    <row r="2384" spans="1:29" ht="15.75" customHeight="1" x14ac:dyDescent="0.2">
      <c r="A2384" s="9">
        <v>0</v>
      </c>
      <c r="B2384" s="9">
        <v>1</v>
      </c>
      <c r="C2384" s="9">
        <v>46</v>
      </c>
      <c r="D2384" s="9">
        <v>0</v>
      </c>
      <c r="E2384" s="9">
        <v>1</v>
      </c>
      <c r="F2384" s="9">
        <v>0</v>
      </c>
      <c r="G2384" s="9">
        <v>1</v>
      </c>
      <c r="H2384" s="9">
        <v>20</v>
      </c>
      <c r="I2384" s="9">
        <v>0</v>
      </c>
      <c r="J2384" s="9">
        <v>0</v>
      </c>
      <c r="K2384" s="9">
        <v>0</v>
      </c>
      <c r="L2384" s="9">
        <v>0</v>
      </c>
      <c r="M2384" s="9">
        <v>275</v>
      </c>
      <c r="N2384" s="9">
        <v>137</v>
      </c>
      <c r="O2384" s="9">
        <v>88</v>
      </c>
      <c r="P2384" s="9">
        <v>29.28</v>
      </c>
      <c r="Q2384" s="9">
        <v>110</v>
      </c>
      <c r="R2384" s="9">
        <v>88</v>
      </c>
      <c r="S2384" s="12"/>
      <c r="V2384" s="9">
        <v>20</v>
      </c>
      <c r="W2384" s="12">
        <f t="shared" si="148"/>
        <v>1</v>
      </c>
      <c r="Z2384" s="60">
        <v>2</v>
      </c>
      <c r="AA2384" s="9">
        <f t="shared" si="149"/>
        <v>0</v>
      </c>
      <c r="AB2384" s="9">
        <f t="shared" si="150"/>
        <v>1</v>
      </c>
      <c r="AC2384" s="9">
        <f t="shared" si="151"/>
        <v>0</v>
      </c>
    </row>
    <row r="2385" spans="1:29" ht="15.75" customHeight="1" x14ac:dyDescent="0.2">
      <c r="A2385" s="9">
        <v>1</v>
      </c>
      <c r="B2385" s="9">
        <v>0</v>
      </c>
      <c r="C2385" s="9">
        <v>53</v>
      </c>
      <c r="D2385" s="9">
        <v>0</v>
      </c>
      <c r="E2385" s="9">
        <v>0</v>
      </c>
      <c r="F2385" s="9">
        <v>0</v>
      </c>
      <c r="G2385" s="9">
        <v>0</v>
      </c>
      <c r="H2385" s="9">
        <v>0</v>
      </c>
      <c r="I2385" s="9">
        <v>0</v>
      </c>
      <c r="J2385" s="9">
        <v>0</v>
      </c>
      <c r="K2385" s="9">
        <v>1</v>
      </c>
      <c r="L2385" s="9">
        <v>0</v>
      </c>
      <c r="M2385" s="9">
        <v>310</v>
      </c>
      <c r="N2385" s="9">
        <v>146</v>
      </c>
      <c r="O2385" s="9">
        <v>91</v>
      </c>
      <c r="P2385" s="9">
        <v>29.3</v>
      </c>
      <c r="Q2385" s="9">
        <v>75</v>
      </c>
      <c r="R2385" s="9">
        <v>72</v>
      </c>
      <c r="S2385" s="12"/>
      <c r="V2385" s="9">
        <v>0</v>
      </c>
      <c r="W2385" s="12">
        <f t="shared" si="148"/>
        <v>0</v>
      </c>
      <c r="Z2385" s="60">
        <v>4</v>
      </c>
      <c r="AA2385" s="9">
        <f t="shared" si="149"/>
        <v>0</v>
      </c>
      <c r="AB2385" s="9">
        <f t="shared" si="150"/>
        <v>0</v>
      </c>
      <c r="AC2385" s="9">
        <f t="shared" si="151"/>
        <v>0</v>
      </c>
    </row>
    <row r="2386" spans="1:29" ht="15.75" customHeight="1" x14ac:dyDescent="0.2">
      <c r="A2386" s="9">
        <v>0</v>
      </c>
      <c r="B2386" s="9">
        <v>1</v>
      </c>
      <c r="C2386" s="9">
        <v>50</v>
      </c>
      <c r="D2386" s="9">
        <v>0</v>
      </c>
      <c r="E2386" s="9">
        <v>0</v>
      </c>
      <c r="F2386" s="9">
        <v>0</v>
      </c>
      <c r="G2386" s="9">
        <v>0</v>
      </c>
      <c r="H2386" s="9">
        <v>0</v>
      </c>
      <c r="I2386" s="9">
        <v>0</v>
      </c>
      <c r="J2386" s="9">
        <v>0</v>
      </c>
      <c r="K2386" s="9">
        <v>0</v>
      </c>
      <c r="L2386" s="9">
        <v>0</v>
      </c>
      <c r="M2386" s="9">
        <v>259</v>
      </c>
      <c r="N2386" s="9">
        <v>132.5</v>
      </c>
      <c r="O2386" s="9">
        <v>92</v>
      </c>
      <c r="P2386" s="9">
        <v>30.41</v>
      </c>
      <c r="Q2386" s="9">
        <v>68</v>
      </c>
      <c r="R2386" s="9">
        <v>75</v>
      </c>
      <c r="S2386" s="12"/>
      <c r="V2386" s="9">
        <v>0</v>
      </c>
      <c r="W2386" s="12">
        <f t="shared" si="148"/>
        <v>0</v>
      </c>
      <c r="Z2386" s="60">
        <v>4</v>
      </c>
      <c r="AA2386" s="9">
        <f t="shared" si="149"/>
        <v>0</v>
      </c>
      <c r="AB2386" s="9">
        <f t="shared" si="150"/>
        <v>0</v>
      </c>
      <c r="AC2386" s="9">
        <f t="shared" si="151"/>
        <v>0</v>
      </c>
    </row>
    <row r="2387" spans="1:29" ht="15.75" customHeight="1" x14ac:dyDescent="0.2">
      <c r="A2387" s="9">
        <v>0</v>
      </c>
      <c r="B2387" s="9">
        <v>0</v>
      </c>
      <c r="C2387" s="9">
        <v>57</v>
      </c>
      <c r="D2387" s="9">
        <v>1</v>
      </c>
      <c r="E2387" s="9">
        <v>0</v>
      </c>
      <c r="F2387" s="9">
        <v>0</v>
      </c>
      <c r="G2387" s="9">
        <v>1</v>
      </c>
      <c r="H2387" s="9">
        <v>1</v>
      </c>
      <c r="I2387" s="9">
        <v>0</v>
      </c>
      <c r="J2387" s="9">
        <v>0</v>
      </c>
      <c r="K2387" s="9">
        <v>0</v>
      </c>
      <c r="L2387" s="9">
        <v>0</v>
      </c>
      <c r="M2387" s="9">
        <v>240</v>
      </c>
      <c r="N2387" s="9">
        <v>142</v>
      </c>
      <c r="O2387" s="9">
        <v>85</v>
      </c>
      <c r="P2387" s="9">
        <v>22.55</v>
      </c>
      <c r="Q2387" s="9">
        <v>80</v>
      </c>
      <c r="R2387" s="9">
        <v>77</v>
      </c>
      <c r="S2387" s="12"/>
      <c r="V2387" s="9">
        <v>1</v>
      </c>
      <c r="W2387" s="12">
        <f t="shared" si="148"/>
        <v>1</v>
      </c>
      <c r="Z2387" s="60">
        <v>1</v>
      </c>
      <c r="AA2387" s="9">
        <f t="shared" si="149"/>
        <v>1</v>
      </c>
      <c r="AB2387" s="9">
        <f t="shared" si="150"/>
        <v>0</v>
      </c>
      <c r="AC2387" s="9">
        <f t="shared" si="151"/>
        <v>0</v>
      </c>
    </row>
    <row r="2388" spans="1:29" ht="15.75" customHeight="1" x14ac:dyDescent="0.2">
      <c r="A2388" s="9">
        <v>0</v>
      </c>
      <c r="B2388" s="9">
        <v>1</v>
      </c>
      <c r="C2388" s="9">
        <v>40</v>
      </c>
      <c r="D2388" s="9">
        <v>1</v>
      </c>
      <c r="E2388" s="9">
        <v>0</v>
      </c>
      <c r="F2388" s="9">
        <v>0</v>
      </c>
      <c r="G2388" s="9">
        <v>1</v>
      </c>
      <c r="H2388" s="9">
        <v>20</v>
      </c>
      <c r="I2388" s="9">
        <v>0</v>
      </c>
      <c r="J2388" s="9">
        <v>0</v>
      </c>
      <c r="K2388" s="9">
        <v>0</v>
      </c>
      <c r="L2388" s="9">
        <v>0</v>
      </c>
      <c r="M2388" s="9">
        <v>332</v>
      </c>
      <c r="N2388" s="9">
        <v>114</v>
      </c>
      <c r="O2388" s="9">
        <v>76</v>
      </c>
      <c r="P2388" s="9">
        <v>26.51</v>
      </c>
      <c r="Q2388" s="9">
        <v>70</v>
      </c>
      <c r="R2388" s="9">
        <v>90</v>
      </c>
      <c r="S2388" s="12"/>
      <c r="V2388" s="9">
        <v>20</v>
      </c>
      <c r="W2388" s="12">
        <f t="shared" si="148"/>
        <v>1</v>
      </c>
      <c r="Z2388" s="60">
        <v>1</v>
      </c>
      <c r="AA2388" s="9">
        <f t="shared" si="149"/>
        <v>1</v>
      </c>
      <c r="AB2388" s="9">
        <f t="shared" si="150"/>
        <v>0</v>
      </c>
      <c r="AC2388" s="9">
        <f t="shared" si="151"/>
        <v>0</v>
      </c>
    </row>
    <row r="2389" spans="1:29" ht="15.75" customHeight="1" x14ac:dyDescent="0.2">
      <c r="A2389" s="9">
        <v>0</v>
      </c>
      <c r="B2389" s="9">
        <v>0</v>
      </c>
      <c r="C2389" s="9">
        <v>41</v>
      </c>
      <c r="D2389" s="9">
        <v>0</v>
      </c>
      <c r="E2389" s="9">
        <v>0</v>
      </c>
      <c r="F2389" s="9">
        <v>1</v>
      </c>
      <c r="G2389" s="9">
        <v>0</v>
      </c>
      <c r="H2389" s="9">
        <v>0</v>
      </c>
      <c r="I2389" s="9">
        <v>0</v>
      </c>
      <c r="J2389" s="9">
        <v>0</v>
      </c>
      <c r="K2389" s="9">
        <v>0</v>
      </c>
      <c r="L2389" s="9">
        <v>0</v>
      </c>
      <c r="M2389" s="9">
        <v>228</v>
      </c>
      <c r="N2389" s="9">
        <v>108</v>
      </c>
      <c r="O2389" s="9">
        <v>62</v>
      </c>
      <c r="P2389" s="9">
        <v>23.92</v>
      </c>
      <c r="Q2389" s="9">
        <v>63</v>
      </c>
      <c r="R2389" s="9">
        <v>99</v>
      </c>
      <c r="S2389" s="12"/>
      <c r="V2389" s="9">
        <v>0</v>
      </c>
      <c r="W2389" s="12">
        <f t="shared" si="148"/>
        <v>0</v>
      </c>
      <c r="Z2389" s="60">
        <v>3</v>
      </c>
      <c r="AA2389" s="9">
        <f t="shared" si="149"/>
        <v>0</v>
      </c>
      <c r="AB2389" s="9">
        <f t="shared" si="150"/>
        <v>0</v>
      </c>
      <c r="AC2389" s="9">
        <f t="shared" si="151"/>
        <v>1</v>
      </c>
    </row>
    <row r="2390" spans="1:29" ht="15.75" customHeight="1" x14ac:dyDescent="0.2">
      <c r="A2390" s="9">
        <v>0</v>
      </c>
      <c r="B2390" s="9">
        <v>0</v>
      </c>
      <c r="C2390" s="9">
        <v>41</v>
      </c>
      <c r="D2390" s="9">
        <v>0</v>
      </c>
      <c r="E2390" s="9">
        <v>1</v>
      </c>
      <c r="F2390" s="9">
        <v>0</v>
      </c>
      <c r="G2390" s="9">
        <v>1</v>
      </c>
      <c r="H2390" s="9">
        <v>9</v>
      </c>
      <c r="I2390" s="9">
        <v>0</v>
      </c>
      <c r="J2390" s="9">
        <v>0</v>
      </c>
      <c r="K2390" s="9">
        <v>0</v>
      </c>
      <c r="L2390" s="9">
        <v>0</v>
      </c>
      <c r="M2390" s="9">
        <v>280</v>
      </c>
      <c r="N2390" s="9">
        <v>129</v>
      </c>
      <c r="O2390" s="9">
        <v>89</v>
      </c>
      <c r="P2390" s="9">
        <v>39.69</v>
      </c>
      <c r="Q2390" s="9">
        <v>110</v>
      </c>
      <c r="R2390" s="9">
        <v>65</v>
      </c>
      <c r="S2390" s="12"/>
      <c r="V2390" s="9">
        <v>9</v>
      </c>
      <c r="W2390" s="12">
        <f t="shared" si="148"/>
        <v>1</v>
      </c>
      <c r="Z2390" s="60">
        <v>2</v>
      </c>
      <c r="AA2390" s="9">
        <f t="shared" si="149"/>
        <v>0</v>
      </c>
      <c r="AB2390" s="9">
        <f t="shared" si="150"/>
        <v>1</v>
      </c>
      <c r="AC2390" s="9">
        <f t="shared" si="151"/>
        <v>0</v>
      </c>
    </row>
    <row r="2391" spans="1:29" ht="15.75" customHeight="1" x14ac:dyDescent="0.2">
      <c r="A2391" s="9">
        <v>0</v>
      </c>
      <c r="B2391" s="9">
        <v>0</v>
      </c>
      <c r="C2391" s="9">
        <v>56</v>
      </c>
      <c r="D2391" s="9">
        <v>0</v>
      </c>
      <c r="E2391" s="9">
        <v>0</v>
      </c>
      <c r="F2391" s="9">
        <v>1</v>
      </c>
      <c r="G2391" s="9">
        <v>0</v>
      </c>
      <c r="H2391" s="9">
        <v>0</v>
      </c>
      <c r="I2391" s="9">
        <v>0</v>
      </c>
      <c r="J2391" s="9">
        <v>0</v>
      </c>
      <c r="K2391" s="9">
        <v>0</v>
      </c>
      <c r="L2391" s="9">
        <v>0</v>
      </c>
      <c r="M2391" s="9">
        <v>254</v>
      </c>
      <c r="N2391" s="9">
        <v>113</v>
      </c>
      <c r="O2391" s="9">
        <v>61</v>
      </c>
      <c r="P2391" s="9">
        <v>25.5</v>
      </c>
      <c r="Q2391" s="9">
        <v>79</v>
      </c>
      <c r="R2391" s="9">
        <v>87</v>
      </c>
      <c r="S2391" s="12"/>
      <c r="V2391" s="9">
        <v>0</v>
      </c>
      <c r="W2391" s="12">
        <f t="shared" si="148"/>
        <v>0</v>
      </c>
      <c r="Z2391" s="60">
        <v>3</v>
      </c>
      <c r="AA2391" s="9">
        <f t="shared" si="149"/>
        <v>0</v>
      </c>
      <c r="AB2391" s="9">
        <f t="shared" si="150"/>
        <v>0</v>
      </c>
      <c r="AC2391" s="9">
        <f t="shared" si="151"/>
        <v>1</v>
      </c>
    </row>
    <row r="2392" spans="1:29" ht="15.75" customHeight="1" x14ac:dyDescent="0.2">
      <c r="A2392" s="9">
        <v>1</v>
      </c>
      <c r="B2392" s="9">
        <v>0</v>
      </c>
      <c r="C2392" s="9">
        <v>49</v>
      </c>
      <c r="D2392" s="9">
        <v>1</v>
      </c>
      <c r="E2392" s="9">
        <v>0</v>
      </c>
      <c r="F2392" s="9">
        <v>0</v>
      </c>
      <c r="G2392" s="9">
        <v>0</v>
      </c>
      <c r="H2392" s="9">
        <v>0</v>
      </c>
      <c r="I2392" s="9">
        <v>0</v>
      </c>
      <c r="J2392" s="9">
        <v>0</v>
      </c>
      <c r="K2392" s="9">
        <v>1</v>
      </c>
      <c r="L2392" s="9">
        <v>0</v>
      </c>
      <c r="M2392" s="9">
        <v>205</v>
      </c>
      <c r="N2392" s="9">
        <v>137</v>
      </c>
      <c r="O2392" s="9">
        <v>95</v>
      </c>
      <c r="P2392" s="9">
        <v>25.29</v>
      </c>
      <c r="Q2392" s="9">
        <v>100</v>
      </c>
      <c r="R2392" s="9">
        <v>74</v>
      </c>
      <c r="S2392" s="12"/>
      <c r="V2392" s="9">
        <v>0</v>
      </c>
      <c r="W2392" s="12">
        <f t="shared" si="148"/>
        <v>0</v>
      </c>
      <c r="Z2392" s="60">
        <v>1</v>
      </c>
      <c r="AA2392" s="9">
        <f t="shared" si="149"/>
        <v>1</v>
      </c>
      <c r="AB2392" s="9">
        <f t="shared" si="150"/>
        <v>0</v>
      </c>
      <c r="AC2392" s="9">
        <f t="shared" si="151"/>
        <v>0</v>
      </c>
    </row>
    <row r="2393" spans="1:29" ht="15.75" customHeight="1" x14ac:dyDescent="0.2">
      <c r="A2393" s="9">
        <v>0</v>
      </c>
      <c r="B2393" s="9">
        <v>1</v>
      </c>
      <c r="C2393" s="9">
        <v>47</v>
      </c>
      <c r="D2393" s="9">
        <v>1</v>
      </c>
      <c r="E2393" s="9">
        <v>0</v>
      </c>
      <c r="F2393" s="9">
        <v>0</v>
      </c>
      <c r="G2393" s="9">
        <v>0</v>
      </c>
      <c r="H2393" s="9">
        <v>0</v>
      </c>
      <c r="I2393" s="9">
        <v>0</v>
      </c>
      <c r="J2393" s="9">
        <v>0</v>
      </c>
      <c r="K2393" s="9">
        <v>0</v>
      </c>
      <c r="L2393" s="9">
        <v>0</v>
      </c>
      <c r="M2393" s="9">
        <v>265</v>
      </c>
      <c r="N2393" s="9">
        <v>137.5</v>
      </c>
      <c r="O2393" s="9">
        <v>88.5</v>
      </c>
      <c r="P2393" s="9">
        <v>23.75</v>
      </c>
      <c r="Q2393" s="9">
        <v>83</v>
      </c>
      <c r="R2393" s="9">
        <v>90</v>
      </c>
      <c r="S2393" s="12"/>
      <c r="V2393" s="9">
        <v>0</v>
      </c>
      <c r="W2393" s="12">
        <f t="shared" si="148"/>
        <v>0</v>
      </c>
      <c r="Z2393" s="60">
        <v>1</v>
      </c>
      <c r="AA2393" s="9">
        <f t="shared" si="149"/>
        <v>1</v>
      </c>
      <c r="AB2393" s="9">
        <f t="shared" si="150"/>
        <v>0</v>
      </c>
      <c r="AC2393" s="9">
        <f t="shared" si="151"/>
        <v>0</v>
      </c>
    </row>
    <row r="2394" spans="1:29" ht="15.75" customHeight="1" x14ac:dyDescent="0.2">
      <c r="A2394" s="9">
        <v>0</v>
      </c>
      <c r="B2394" s="9">
        <v>1</v>
      </c>
      <c r="C2394" s="9">
        <v>64</v>
      </c>
      <c r="D2394" s="9">
        <v>0</v>
      </c>
      <c r="E2394" s="9">
        <v>0</v>
      </c>
      <c r="F2394" s="9">
        <v>1</v>
      </c>
      <c r="G2394" s="9">
        <v>0</v>
      </c>
      <c r="H2394" s="9">
        <v>0</v>
      </c>
      <c r="I2394" s="9">
        <v>0</v>
      </c>
      <c r="J2394" s="9">
        <v>0</v>
      </c>
      <c r="K2394" s="9">
        <v>0</v>
      </c>
      <c r="L2394" s="9">
        <v>0</v>
      </c>
      <c r="M2394" s="9">
        <v>227</v>
      </c>
      <c r="N2394" s="9">
        <v>102</v>
      </c>
      <c r="O2394" s="9">
        <v>61</v>
      </c>
      <c r="P2394" s="9">
        <v>23.29</v>
      </c>
      <c r="Q2394" s="9">
        <v>70</v>
      </c>
      <c r="R2394" s="9">
        <v>81</v>
      </c>
      <c r="S2394" s="12"/>
      <c r="V2394" s="9">
        <v>0</v>
      </c>
      <c r="W2394" s="12">
        <f t="shared" si="148"/>
        <v>0</v>
      </c>
      <c r="Z2394" s="60">
        <v>3</v>
      </c>
      <c r="AA2394" s="9">
        <f t="shared" si="149"/>
        <v>0</v>
      </c>
      <c r="AB2394" s="9">
        <f t="shared" si="150"/>
        <v>0</v>
      </c>
      <c r="AC2394" s="9">
        <f t="shared" si="151"/>
        <v>1</v>
      </c>
    </row>
    <row r="2395" spans="1:29" ht="15.75" customHeight="1" x14ac:dyDescent="0.2">
      <c r="A2395" s="9">
        <v>0</v>
      </c>
      <c r="B2395" s="9">
        <v>0</v>
      </c>
      <c r="C2395" s="9">
        <v>59</v>
      </c>
      <c r="D2395" s="9">
        <v>0</v>
      </c>
      <c r="E2395" s="9">
        <v>0</v>
      </c>
      <c r="F2395" s="9">
        <v>1</v>
      </c>
      <c r="G2395" s="9">
        <v>1</v>
      </c>
      <c r="H2395" s="9">
        <v>15</v>
      </c>
      <c r="I2395" s="9">
        <v>0</v>
      </c>
      <c r="J2395" s="9">
        <v>0</v>
      </c>
      <c r="K2395" s="9">
        <v>0</v>
      </c>
      <c r="L2395" s="9">
        <v>1</v>
      </c>
      <c r="M2395" s="9">
        <v>342</v>
      </c>
      <c r="N2395" s="9">
        <v>137</v>
      </c>
      <c r="O2395" s="9">
        <v>83.5</v>
      </c>
      <c r="P2395" s="9">
        <v>25.18</v>
      </c>
      <c r="Q2395" s="9">
        <v>86</v>
      </c>
      <c r="R2395" s="9">
        <v>140</v>
      </c>
      <c r="S2395" s="12"/>
      <c r="V2395" s="9">
        <v>15</v>
      </c>
      <c r="W2395" s="12">
        <f t="shared" si="148"/>
        <v>1</v>
      </c>
      <c r="Z2395" s="60">
        <v>3</v>
      </c>
      <c r="AA2395" s="9">
        <f t="shared" si="149"/>
        <v>0</v>
      </c>
      <c r="AB2395" s="9">
        <f t="shared" si="150"/>
        <v>0</v>
      </c>
      <c r="AC2395" s="9">
        <f t="shared" si="151"/>
        <v>1</v>
      </c>
    </row>
    <row r="2396" spans="1:29" ht="15.75" customHeight="1" x14ac:dyDescent="0.2">
      <c r="A2396" s="9">
        <v>0</v>
      </c>
      <c r="B2396" s="9">
        <v>1</v>
      </c>
      <c r="C2396" s="9">
        <v>40</v>
      </c>
      <c r="D2396" s="9">
        <v>0</v>
      </c>
      <c r="E2396" s="9">
        <v>0</v>
      </c>
      <c r="F2396" s="9">
        <v>1</v>
      </c>
      <c r="G2396" s="9">
        <v>1</v>
      </c>
      <c r="H2396" s="9">
        <v>8</v>
      </c>
      <c r="I2396" s="9">
        <v>0</v>
      </c>
      <c r="J2396" s="9">
        <v>0</v>
      </c>
      <c r="K2396" s="9">
        <v>1</v>
      </c>
      <c r="L2396" s="9">
        <v>0</v>
      </c>
      <c r="M2396" s="9">
        <v>302</v>
      </c>
      <c r="N2396" s="9">
        <v>122</v>
      </c>
      <c r="O2396" s="9">
        <v>95</v>
      </c>
      <c r="P2396" s="9">
        <v>23.81</v>
      </c>
      <c r="Q2396" s="9">
        <v>80</v>
      </c>
      <c r="R2396" s="9">
        <v>82</v>
      </c>
      <c r="S2396" s="12"/>
      <c r="V2396" s="9">
        <v>8</v>
      </c>
      <c r="W2396" s="12">
        <f t="shared" si="148"/>
        <v>1</v>
      </c>
      <c r="Z2396" s="60">
        <v>3</v>
      </c>
      <c r="AA2396" s="9">
        <f t="shared" si="149"/>
        <v>0</v>
      </c>
      <c r="AB2396" s="9">
        <f t="shared" si="150"/>
        <v>0</v>
      </c>
      <c r="AC2396" s="9">
        <f t="shared" si="151"/>
        <v>1</v>
      </c>
    </row>
    <row r="2397" spans="1:29" ht="15.75" customHeight="1" x14ac:dyDescent="0.2">
      <c r="A2397" s="9">
        <v>0</v>
      </c>
      <c r="B2397" s="9">
        <v>0</v>
      </c>
      <c r="C2397" s="9">
        <v>45</v>
      </c>
      <c r="D2397" s="9">
        <v>0</v>
      </c>
      <c r="E2397" s="9">
        <v>0</v>
      </c>
      <c r="F2397" s="9">
        <v>1</v>
      </c>
      <c r="G2397" s="9">
        <v>1</v>
      </c>
      <c r="H2397" s="9">
        <v>3</v>
      </c>
      <c r="I2397" s="9">
        <v>0</v>
      </c>
      <c r="J2397" s="9">
        <v>0</v>
      </c>
      <c r="K2397" s="9">
        <v>0</v>
      </c>
      <c r="L2397" s="9">
        <v>0</v>
      </c>
      <c r="M2397" s="9">
        <v>152</v>
      </c>
      <c r="N2397" s="9">
        <v>118.5</v>
      </c>
      <c r="O2397" s="9">
        <v>76</v>
      </c>
      <c r="P2397" s="9">
        <v>25.38</v>
      </c>
      <c r="Q2397" s="9">
        <v>74</v>
      </c>
      <c r="R2397" s="9">
        <v>68</v>
      </c>
      <c r="S2397" s="12"/>
      <c r="V2397" s="9">
        <v>3</v>
      </c>
      <c r="W2397" s="12">
        <f t="shared" si="148"/>
        <v>1</v>
      </c>
      <c r="Z2397" s="60">
        <v>3</v>
      </c>
      <c r="AA2397" s="9">
        <f t="shared" si="149"/>
        <v>0</v>
      </c>
      <c r="AB2397" s="9">
        <f t="shared" si="150"/>
        <v>0</v>
      </c>
      <c r="AC2397" s="9">
        <f t="shared" si="151"/>
        <v>1</v>
      </c>
    </row>
    <row r="2398" spans="1:29" ht="15.75" customHeight="1" x14ac:dyDescent="0.2">
      <c r="A2398" s="9">
        <v>0</v>
      </c>
      <c r="B2398" s="9">
        <v>0</v>
      </c>
      <c r="C2398" s="9">
        <v>46</v>
      </c>
      <c r="D2398" s="9">
        <v>0</v>
      </c>
      <c r="E2398" s="9">
        <v>0</v>
      </c>
      <c r="F2398" s="9">
        <v>1</v>
      </c>
      <c r="G2398" s="9">
        <v>0</v>
      </c>
      <c r="H2398" s="9">
        <v>0</v>
      </c>
      <c r="I2398" s="9">
        <v>0</v>
      </c>
      <c r="J2398" s="9">
        <v>0</v>
      </c>
      <c r="K2398" s="9">
        <v>0</v>
      </c>
      <c r="L2398" s="9">
        <v>0</v>
      </c>
      <c r="M2398" s="9">
        <v>193</v>
      </c>
      <c r="N2398" s="9">
        <v>110</v>
      </c>
      <c r="O2398" s="9">
        <v>68</v>
      </c>
      <c r="P2398" s="9">
        <v>22.19</v>
      </c>
      <c r="Q2398" s="9">
        <v>68</v>
      </c>
      <c r="R2398" s="9">
        <v>65</v>
      </c>
      <c r="S2398" s="12"/>
      <c r="V2398" s="9">
        <v>0</v>
      </c>
      <c r="W2398" s="12">
        <f t="shared" si="148"/>
        <v>0</v>
      </c>
      <c r="Z2398" s="60">
        <v>3</v>
      </c>
      <c r="AA2398" s="9">
        <f t="shared" si="149"/>
        <v>0</v>
      </c>
      <c r="AB2398" s="9">
        <f t="shared" si="150"/>
        <v>0</v>
      </c>
      <c r="AC2398" s="9">
        <f t="shared" si="151"/>
        <v>1</v>
      </c>
    </row>
    <row r="2399" spans="1:29" ht="15.75" customHeight="1" x14ac:dyDescent="0.2">
      <c r="A2399" s="9">
        <v>0</v>
      </c>
      <c r="B2399" s="9">
        <v>0</v>
      </c>
      <c r="C2399" s="9">
        <v>42</v>
      </c>
      <c r="D2399" s="9">
        <v>0</v>
      </c>
      <c r="E2399" s="9">
        <v>1</v>
      </c>
      <c r="F2399" s="9">
        <v>0</v>
      </c>
      <c r="G2399" s="9">
        <v>0</v>
      </c>
      <c r="H2399" s="9">
        <v>0</v>
      </c>
      <c r="I2399" s="9">
        <v>0</v>
      </c>
      <c r="J2399" s="9">
        <v>0</v>
      </c>
      <c r="K2399" s="9">
        <v>1</v>
      </c>
      <c r="L2399" s="9">
        <v>0</v>
      </c>
      <c r="M2399" s="9">
        <v>196</v>
      </c>
      <c r="N2399" s="9">
        <v>136</v>
      </c>
      <c r="O2399" s="9">
        <v>88</v>
      </c>
      <c r="P2399" s="9">
        <v>34.549999999999997</v>
      </c>
      <c r="Q2399" s="9">
        <v>75</v>
      </c>
      <c r="R2399" s="9">
        <v>78</v>
      </c>
      <c r="S2399" s="12"/>
      <c r="V2399" s="9">
        <v>0</v>
      </c>
      <c r="W2399" s="12">
        <f t="shared" si="148"/>
        <v>0</v>
      </c>
      <c r="Z2399" s="60">
        <v>2</v>
      </c>
      <c r="AA2399" s="9">
        <f t="shared" si="149"/>
        <v>0</v>
      </c>
      <c r="AB2399" s="9">
        <f t="shared" si="150"/>
        <v>1</v>
      </c>
      <c r="AC2399" s="9">
        <f t="shared" si="151"/>
        <v>0</v>
      </c>
    </row>
    <row r="2400" spans="1:29" ht="15.75" customHeight="1" x14ac:dyDescent="0.2">
      <c r="A2400" s="9">
        <v>0</v>
      </c>
      <c r="B2400" s="9">
        <v>1</v>
      </c>
      <c r="C2400" s="9">
        <v>62</v>
      </c>
      <c r="D2400" s="9">
        <v>1</v>
      </c>
      <c r="E2400" s="9">
        <v>0</v>
      </c>
      <c r="F2400" s="9">
        <v>0</v>
      </c>
      <c r="G2400" s="9">
        <v>1</v>
      </c>
      <c r="H2400" s="9">
        <v>10</v>
      </c>
      <c r="I2400" s="9">
        <v>0</v>
      </c>
      <c r="J2400" s="9">
        <v>0</v>
      </c>
      <c r="K2400" s="9">
        <v>0</v>
      </c>
      <c r="L2400" s="9">
        <v>0</v>
      </c>
      <c r="M2400" s="9">
        <v>271</v>
      </c>
      <c r="N2400" s="9">
        <v>125.5</v>
      </c>
      <c r="O2400" s="9">
        <v>72.5</v>
      </c>
      <c r="P2400" s="9">
        <v>31.11</v>
      </c>
      <c r="Q2400" s="9">
        <v>62</v>
      </c>
      <c r="R2400" s="9">
        <v>78</v>
      </c>
      <c r="S2400" s="12"/>
      <c r="V2400" s="9">
        <v>10</v>
      </c>
      <c r="W2400" s="12">
        <f t="shared" si="148"/>
        <v>1</v>
      </c>
      <c r="Z2400" s="60">
        <v>1</v>
      </c>
      <c r="AA2400" s="9">
        <f t="shared" si="149"/>
        <v>1</v>
      </c>
      <c r="AB2400" s="9">
        <f t="shared" si="150"/>
        <v>0</v>
      </c>
      <c r="AC2400" s="9">
        <f t="shared" si="151"/>
        <v>0</v>
      </c>
    </row>
    <row r="2401" spans="1:29" ht="15.75" customHeight="1" x14ac:dyDescent="0.2">
      <c r="A2401" s="9">
        <v>0</v>
      </c>
      <c r="B2401" s="9">
        <v>0</v>
      </c>
      <c r="C2401" s="9">
        <v>41</v>
      </c>
      <c r="D2401" s="9">
        <v>1</v>
      </c>
      <c r="E2401" s="9">
        <v>0</v>
      </c>
      <c r="F2401" s="9">
        <v>0</v>
      </c>
      <c r="G2401" s="9">
        <v>1</v>
      </c>
      <c r="H2401" s="9">
        <v>20</v>
      </c>
      <c r="I2401" s="9">
        <v>0</v>
      </c>
      <c r="J2401" s="9">
        <v>0</v>
      </c>
      <c r="K2401" s="9">
        <v>0</v>
      </c>
      <c r="L2401" s="9">
        <v>0</v>
      </c>
      <c r="M2401" s="9">
        <v>326</v>
      </c>
      <c r="N2401" s="9">
        <v>124</v>
      </c>
      <c r="O2401" s="9">
        <v>78</v>
      </c>
      <c r="P2401" s="9">
        <v>25.27</v>
      </c>
      <c r="Q2401" s="9">
        <v>88</v>
      </c>
      <c r="R2401" s="9">
        <v>67</v>
      </c>
      <c r="S2401" s="12"/>
      <c r="V2401" s="9">
        <v>20</v>
      </c>
      <c r="W2401" s="12">
        <f t="shared" si="148"/>
        <v>1</v>
      </c>
      <c r="Z2401" s="60">
        <v>1</v>
      </c>
      <c r="AA2401" s="9">
        <f t="shared" si="149"/>
        <v>1</v>
      </c>
      <c r="AB2401" s="9">
        <f t="shared" si="150"/>
        <v>0</v>
      </c>
      <c r="AC2401" s="9">
        <f t="shared" si="151"/>
        <v>0</v>
      </c>
    </row>
    <row r="2402" spans="1:29" ht="15.75" customHeight="1" x14ac:dyDescent="0.2">
      <c r="A2402" s="9">
        <v>0</v>
      </c>
      <c r="B2402" s="9">
        <v>0</v>
      </c>
      <c r="C2402" s="9">
        <v>35</v>
      </c>
      <c r="D2402" s="9">
        <v>0</v>
      </c>
      <c r="E2402" s="9">
        <v>1</v>
      </c>
      <c r="F2402" s="9">
        <v>0</v>
      </c>
      <c r="G2402" s="9">
        <v>0</v>
      </c>
      <c r="H2402" s="9">
        <v>0</v>
      </c>
      <c r="I2402" s="9">
        <v>0</v>
      </c>
      <c r="J2402" s="9">
        <v>0</v>
      </c>
      <c r="K2402" s="9">
        <v>0</v>
      </c>
      <c r="L2402" s="9">
        <v>0</v>
      </c>
      <c r="M2402" s="9">
        <v>135</v>
      </c>
      <c r="N2402" s="9">
        <v>105</v>
      </c>
      <c r="O2402" s="9">
        <v>69</v>
      </c>
      <c r="P2402" s="9">
        <v>22.88</v>
      </c>
      <c r="Q2402" s="9">
        <v>70</v>
      </c>
      <c r="R2402" s="9">
        <v>76</v>
      </c>
      <c r="S2402" s="12"/>
      <c r="V2402" s="9">
        <v>0</v>
      </c>
      <c r="W2402" s="12">
        <f t="shared" si="148"/>
        <v>0</v>
      </c>
      <c r="Z2402" s="60">
        <v>2</v>
      </c>
      <c r="AA2402" s="9">
        <f t="shared" si="149"/>
        <v>0</v>
      </c>
      <c r="AB2402" s="9">
        <f t="shared" si="150"/>
        <v>1</v>
      </c>
      <c r="AC2402" s="9">
        <f t="shared" si="151"/>
        <v>0</v>
      </c>
    </row>
    <row r="2403" spans="1:29" ht="15.75" customHeight="1" x14ac:dyDescent="0.2">
      <c r="A2403" s="9">
        <v>0</v>
      </c>
      <c r="B2403" s="9">
        <v>0</v>
      </c>
      <c r="C2403" s="9">
        <v>37</v>
      </c>
      <c r="D2403" s="9">
        <v>0</v>
      </c>
      <c r="E2403" s="9">
        <v>0</v>
      </c>
      <c r="F2403" s="9">
        <v>0</v>
      </c>
      <c r="G2403" s="9">
        <v>1</v>
      </c>
      <c r="H2403" s="9">
        <v>10</v>
      </c>
      <c r="I2403" s="9">
        <v>0</v>
      </c>
      <c r="J2403" s="9">
        <v>0</v>
      </c>
      <c r="K2403" s="9">
        <v>0</v>
      </c>
      <c r="L2403" s="9">
        <v>0</v>
      </c>
      <c r="M2403" s="9">
        <v>156</v>
      </c>
      <c r="N2403" s="9">
        <v>120</v>
      </c>
      <c r="O2403" s="9">
        <v>87</v>
      </c>
      <c r="P2403" s="9">
        <v>21.8</v>
      </c>
      <c r="Q2403" s="9">
        <v>66</v>
      </c>
      <c r="R2403" s="9">
        <v>89</v>
      </c>
      <c r="S2403" s="12"/>
      <c r="V2403" s="9">
        <v>10</v>
      </c>
      <c r="W2403" s="12">
        <f t="shared" si="148"/>
        <v>1</v>
      </c>
      <c r="Z2403" s="60">
        <v>4</v>
      </c>
      <c r="AA2403" s="9">
        <f t="shared" si="149"/>
        <v>0</v>
      </c>
      <c r="AB2403" s="9">
        <f t="shared" si="150"/>
        <v>0</v>
      </c>
      <c r="AC2403" s="9">
        <f t="shared" si="151"/>
        <v>0</v>
      </c>
    </row>
    <row r="2404" spans="1:29" ht="15.75" customHeight="1" x14ac:dyDescent="0.2">
      <c r="A2404" s="9">
        <v>0</v>
      </c>
      <c r="B2404" s="9">
        <v>1</v>
      </c>
      <c r="C2404" s="9">
        <v>55</v>
      </c>
      <c r="D2404" s="9">
        <v>1</v>
      </c>
      <c r="E2404" s="9">
        <v>0</v>
      </c>
      <c r="F2404" s="9">
        <v>0</v>
      </c>
      <c r="G2404" s="9">
        <v>1</v>
      </c>
      <c r="H2404" s="9">
        <v>30</v>
      </c>
      <c r="I2404" s="9">
        <v>0</v>
      </c>
      <c r="J2404" s="9">
        <v>0</v>
      </c>
      <c r="K2404" s="9">
        <v>0</v>
      </c>
      <c r="L2404" s="9">
        <v>0</v>
      </c>
      <c r="M2404" s="9">
        <v>230</v>
      </c>
      <c r="N2404" s="9">
        <v>130</v>
      </c>
      <c r="O2404" s="9">
        <v>85</v>
      </c>
      <c r="P2404" s="9">
        <v>30.16</v>
      </c>
      <c r="Q2404" s="9">
        <v>72</v>
      </c>
      <c r="R2404" s="9">
        <v>108</v>
      </c>
      <c r="S2404" s="12"/>
      <c r="V2404" s="9">
        <v>30</v>
      </c>
      <c r="W2404" s="12">
        <f t="shared" si="148"/>
        <v>1</v>
      </c>
      <c r="Z2404" s="60">
        <v>1</v>
      </c>
      <c r="AA2404" s="9">
        <f t="shared" si="149"/>
        <v>1</v>
      </c>
      <c r="AB2404" s="9">
        <f t="shared" si="150"/>
        <v>0</v>
      </c>
      <c r="AC2404" s="9">
        <f t="shared" si="151"/>
        <v>0</v>
      </c>
    </row>
    <row r="2405" spans="1:29" ht="15.75" customHeight="1" x14ac:dyDescent="0.2">
      <c r="A2405" s="9">
        <v>0</v>
      </c>
      <c r="B2405" s="9">
        <v>1</v>
      </c>
      <c r="C2405" s="9">
        <v>56</v>
      </c>
      <c r="D2405" s="9">
        <v>0</v>
      </c>
      <c r="E2405" s="9">
        <v>0</v>
      </c>
      <c r="F2405" s="9">
        <v>0</v>
      </c>
      <c r="G2405" s="9">
        <v>1</v>
      </c>
      <c r="H2405" s="9">
        <v>30</v>
      </c>
      <c r="I2405" s="9">
        <v>0</v>
      </c>
      <c r="J2405" s="9">
        <v>0</v>
      </c>
      <c r="K2405" s="9">
        <v>1</v>
      </c>
      <c r="L2405" s="9">
        <v>0</v>
      </c>
      <c r="M2405" s="9">
        <v>303</v>
      </c>
      <c r="N2405" s="9">
        <v>136.5</v>
      </c>
      <c r="O2405" s="9">
        <v>97</v>
      </c>
      <c r="P2405" s="9">
        <v>26.64</v>
      </c>
      <c r="Q2405" s="9">
        <v>93</v>
      </c>
      <c r="R2405" s="9">
        <v>106</v>
      </c>
      <c r="S2405" s="12"/>
      <c r="V2405" s="9">
        <v>30</v>
      </c>
      <c r="W2405" s="12">
        <f t="shared" si="148"/>
        <v>1</v>
      </c>
      <c r="Z2405" s="60">
        <v>4</v>
      </c>
      <c r="AA2405" s="9">
        <f t="shared" si="149"/>
        <v>0</v>
      </c>
      <c r="AB2405" s="9">
        <f t="shared" si="150"/>
        <v>0</v>
      </c>
      <c r="AC2405" s="9">
        <f t="shared" si="151"/>
        <v>0</v>
      </c>
    </row>
    <row r="2406" spans="1:29" ht="15.75" customHeight="1" x14ac:dyDescent="0.2">
      <c r="A2406" s="9">
        <v>1</v>
      </c>
      <c r="B2406" s="9">
        <v>1</v>
      </c>
      <c r="C2406" s="9">
        <v>51</v>
      </c>
      <c r="D2406" s="9">
        <v>1</v>
      </c>
      <c r="E2406" s="9">
        <v>0</v>
      </c>
      <c r="F2406" s="9">
        <v>0</v>
      </c>
      <c r="G2406" s="9">
        <v>1</v>
      </c>
      <c r="H2406" s="9">
        <v>15</v>
      </c>
      <c r="I2406" s="9">
        <v>0</v>
      </c>
      <c r="J2406" s="9">
        <v>0</v>
      </c>
      <c r="K2406" s="9">
        <v>0</v>
      </c>
      <c r="L2406" s="9">
        <v>0</v>
      </c>
      <c r="M2406" s="9">
        <v>220</v>
      </c>
      <c r="N2406" s="9">
        <v>125</v>
      </c>
      <c r="O2406" s="9">
        <v>82</v>
      </c>
      <c r="P2406" s="9">
        <v>24.1</v>
      </c>
      <c r="Q2406" s="9">
        <v>60</v>
      </c>
      <c r="R2406" s="9">
        <v>73</v>
      </c>
      <c r="S2406" s="12"/>
      <c r="V2406" s="9">
        <v>15</v>
      </c>
      <c r="W2406" s="12">
        <f t="shared" si="148"/>
        <v>1</v>
      </c>
      <c r="Z2406" s="60">
        <v>1</v>
      </c>
      <c r="AA2406" s="9">
        <f t="shared" si="149"/>
        <v>1</v>
      </c>
      <c r="AB2406" s="9">
        <f t="shared" si="150"/>
        <v>0</v>
      </c>
      <c r="AC2406" s="9">
        <f t="shared" si="151"/>
        <v>0</v>
      </c>
    </row>
    <row r="2407" spans="1:29" ht="15.75" customHeight="1" x14ac:dyDescent="0.2">
      <c r="A2407" s="9">
        <v>0</v>
      </c>
      <c r="B2407" s="9">
        <v>0</v>
      </c>
      <c r="C2407" s="9">
        <v>49</v>
      </c>
      <c r="D2407" s="9">
        <v>1</v>
      </c>
      <c r="E2407" s="9">
        <v>0</v>
      </c>
      <c r="F2407" s="9">
        <v>0</v>
      </c>
      <c r="G2407" s="9">
        <v>1</v>
      </c>
      <c r="H2407" s="9">
        <v>18</v>
      </c>
      <c r="I2407" s="9">
        <v>0</v>
      </c>
      <c r="J2407" s="9">
        <v>0</v>
      </c>
      <c r="K2407" s="9">
        <v>0</v>
      </c>
      <c r="L2407" s="9">
        <v>0</v>
      </c>
      <c r="M2407" s="9">
        <v>252</v>
      </c>
      <c r="N2407" s="9">
        <v>123</v>
      </c>
      <c r="O2407" s="9">
        <v>69</v>
      </c>
      <c r="P2407" s="9">
        <v>21.45</v>
      </c>
      <c r="Q2407" s="9">
        <v>72</v>
      </c>
      <c r="R2407" s="9">
        <v>89</v>
      </c>
      <c r="S2407" s="12"/>
      <c r="V2407" s="9" t="s">
        <v>92</v>
      </c>
      <c r="W2407" s="12">
        <f t="shared" si="148"/>
        <v>1</v>
      </c>
      <c r="Z2407" s="60">
        <v>1</v>
      </c>
      <c r="AA2407" s="9">
        <f t="shared" si="149"/>
        <v>1</v>
      </c>
      <c r="AB2407" s="9">
        <f t="shared" si="150"/>
        <v>0</v>
      </c>
      <c r="AC2407" s="9">
        <f t="shared" si="151"/>
        <v>0</v>
      </c>
    </row>
    <row r="2408" spans="1:29" ht="15.75" customHeight="1" x14ac:dyDescent="0.2">
      <c r="A2408" s="9">
        <v>0</v>
      </c>
      <c r="B2408" s="9">
        <v>0</v>
      </c>
      <c r="C2408" s="9">
        <v>62</v>
      </c>
      <c r="D2408" s="9">
        <v>1</v>
      </c>
      <c r="E2408" s="9">
        <v>0</v>
      </c>
      <c r="F2408" s="9">
        <v>0</v>
      </c>
      <c r="G2408" s="9">
        <v>0</v>
      </c>
      <c r="H2408" s="9">
        <v>0</v>
      </c>
      <c r="I2408" s="9">
        <v>0</v>
      </c>
      <c r="J2408" s="9">
        <v>0</v>
      </c>
      <c r="K2408" s="9">
        <v>0</v>
      </c>
      <c r="L2408" s="9">
        <v>1</v>
      </c>
      <c r="M2408" s="9">
        <v>233</v>
      </c>
      <c r="N2408" s="9">
        <v>130</v>
      </c>
      <c r="O2408" s="9">
        <v>87</v>
      </c>
      <c r="P2408" s="9">
        <v>21.34</v>
      </c>
      <c r="Q2408" s="9">
        <v>85</v>
      </c>
      <c r="R2408" s="9">
        <v>386</v>
      </c>
      <c r="S2408" s="12"/>
      <c r="V2408" s="9">
        <v>0</v>
      </c>
      <c r="W2408" s="12">
        <f t="shared" si="148"/>
        <v>0</v>
      </c>
      <c r="Z2408" s="60">
        <v>1</v>
      </c>
      <c r="AA2408" s="9">
        <f t="shared" si="149"/>
        <v>1</v>
      </c>
      <c r="AB2408" s="9">
        <f t="shared" si="150"/>
        <v>0</v>
      </c>
      <c r="AC2408" s="9">
        <f t="shared" si="151"/>
        <v>0</v>
      </c>
    </row>
    <row r="2409" spans="1:29" ht="15.75" customHeight="1" x14ac:dyDescent="0.2">
      <c r="A2409" s="9">
        <v>1</v>
      </c>
      <c r="B2409" s="9">
        <v>0</v>
      </c>
      <c r="C2409" s="9">
        <v>49</v>
      </c>
      <c r="D2409" s="9">
        <v>1</v>
      </c>
      <c r="E2409" s="9">
        <v>0</v>
      </c>
      <c r="F2409" s="9">
        <v>0</v>
      </c>
      <c r="G2409" s="9">
        <v>1</v>
      </c>
      <c r="H2409" s="9">
        <v>20</v>
      </c>
      <c r="I2409" s="9">
        <v>0</v>
      </c>
      <c r="J2409" s="9">
        <v>0</v>
      </c>
      <c r="K2409" s="9">
        <v>0</v>
      </c>
      <c r="L2409" s="9">
        <v>0</v>
      </c>
      <c r="M2409" s="9">
        <v>323</v>
      </c>
      <c r="N2409" s="9">
        <v>123.5</v>
      </c>
      <c r="O2409" s="9">
        <v>78</v>
      </c>
      <c r="P2409" s="9">
        <v>22.86</v>
      </c>
      <c r="Q2409" s="9">
        <v>92</v>
      </c>
      <c r="R2409" s="9">
        <v>63</v>
      </c>
      <c r="S2409" s="12"/>
      <c r="V2409" s="9">
        <v>20</v>
      </c>
      <c r="W2409" s="12">
        <f t="shared" si="148"/>
        <v>1</v>
      </c>
      <c r="Z2409" s="60">
        <v>1</v>
      </c>
      <c r="AA2409" s="9">
        <f t="shared" si="149"/>
        <v>1</v>
      </c>
      <c r="AB2409" s="9">
        <f t="shared" si="150"/>
        <v>0</v>
      </c>
      <c r="AC2409" s="9">
        <f t="shared" si="151"/>
        <v>0</v>
      </c>
    </row>
    <row r="2410" spans="1:29" ht="15.75" customHeight="1" x14ac:dyDescent="0.2">
      <c r="A2410" s="9">
        <v>0</v>
      </c>
      <c r="B2410" s="9">
        <v>0</v>
      </c>
      <c r="C2410" s="9">
        <v>44</v>
      </c>
      <c r="D2410" s="9">
        <v>0</v>
      </c>
      <c r="E2410" s="9">
        <v>1</v>
      </c>
      <c r="F2410" s="9">
        <v>0</v>
      </c>
      <c r="G2410" s="9">
        <v>1</v>
      </c>
      <c r="H2410" s="9">
        <v>3</v>
      </c>
      <c r="I2410" s="9">
        <v>0</v>
      </c>
      <c r="J2410" s="9">
        <v>0</v>
      </c>
      <c r="K2410" s="9">
        <v>0</v>
      </c>
      <c r="L2410" s="9">
        <v>0</v>
      </c>
      <c r="M2410" s="9">
        <v>288</v>
      </c>
      <c r="N2410" s="9">
        <v>150</v>
      </c>
      <c r="O2410" s="9">
        <v>89</v>
      </c>
      <c r="P2410" s="9">
        <v>21.11</v>
      </c>
      <c r="Q2410" s="9">
        <v>90</v>
      </c>
      <c r="R2410" s="9">
        <v>97</v>
      </c>
      <c r="S2410" s="12"/>
      <c r="V2410" s="9">
        <v>3</v>
      </c>
      <c r="W2410" s="12">
        <f t="shared" si="148"/>
        <v>1</v>
      </c>
      <c r="Z2410" s="60">
        <v>2</v>
      </c>
      <c r="AA2410" s="9">
        <f t="shared" si="149"/>
        <v>0</v>
      </c>
      <c r="AB2410" s="9">
        <f t="shared" si="150"/>
        <v>1</v>
      </c>
      <c r="AC2410" s="9">
        <f t="shared" si="151"/>
        <v>0</v>
      </c>
    </row>
    <row r="2411" spans="1:29" ht="15.75" customHeight="1" x14ac:dyDescent="0.2">
      <c r="A2411" s="9">
        <v>0</v>
      </c>
      <c r="B2411" s="9">
        <v>1</v>
      </c>
      <c r="C2411" s="9">
        <v>47</v>
      </c>
      <c r="D2411" s="9">
        <v>0</v>
      </c>
      <c r="E2411" s="9">
        <v>1</v>
      </c>
      <c r="F2411" s="9">
        <v>0</v>
      </c>
      <c r="G2411" s="9">
        <v>1</v>
      </c>
      <c r="H2411" s="9">
        <v>15</v>
      </c>
      <c r="I2411" s="9">
        <v>0</v>
      </c>
      <c r="J2411" s="9">
        <v>0</v>
      </c>
      <c r="K2411" s="9">
        <v>1</v>
      </c>
      <c r="L2411" s="9">
        <v>0</v>
      </c>
      <c r="M2411" s="9">
        <v>225</v>
      </c>
      <c r="N2411" s="9">
        <v>137</v>
      </c>
      <c r="O2411" s="9">
        <v>97</v>
      </c>
      <c r="P2411" s="9">
        <v>27.31</v>
      </c>
      <c r="Q2411" s="9">
        <v>66</v>
      </c>
      <c r="R2411" s="9">
        <v>78</v>
      </c>
      <c r="S2411" s="12"/>
      <c r="V2411" s="9">
        <v>15</v>
      </c>
      <c r="W2411" s="12">
        <f t="shared" si="148"/>
        <v>1</v>
      </c>
      <c r="Z2411" s="60">
        <v>2</v>
      </c>
      <c r="AA2411" s="9">
        <f t="shared" si="149"/>
        <v>0</v>
      </c>
      <c r="AB2411" s="9">
        <f t="shared" si="150"/>
        <v>1</v>
      </c>
      <c r="AC2411" s="9">
        <f t="shared" si="151"/>
        <v>0</v>
      </c>
    </row>
    <row r="2412" spans="1:29" ht="15.75" customHeight="1" x14ac:dyDescent="0.2">
      <c r="A2412" s="9">
        <v>0</v>
      </c>
      <c r="B2412" s="9">
        <v>1</v>
      </c>
      <c r="C2412" s="9">
        <v>39</v>
      </c>
      <c r="D2412" s="9">
        <v>0</v>
      </c>
      <c r="E2412" s="9">
        <v>1</v>
      </c>
      <c r="F2412" s="9">
        <v>0</v>
      </c>
      <c r="G2412" s="9">
        <v>1</v>
      </c>
      <c r="H2412" s="9">
        <v>20</v>
      </c>
      <c r="I2412" s="9">
        <v>0</v>
      </c>
      <c r="J2412" s="9">
        <v>0</v>
      </c>
      <c r="K2412" s="9">
        <v>0</v>
      </c>
      <c r="L2412" s="9">
        <v>0</v>
      </c>
      <c r="M2412" s="9">
        <v>190</v>
      </c>
      <c r="N2412" s="9">
        <v>118</v>
      </c>
      <c r="O2412" s="9">
        <v>70</v>
      </c>
      <c r="P2412" s="9">
        <v>23.57</v>
      </c>
      <c r="Q2412" s="9">
        <v>64</v>
      </c>
      <c r="R2412" s="9">
        <v>69</v>
      </c>
      <c r="S2412" s="12"/>
      <c r="V2412" s="9">
        <v>20</v>
      </c>
      <c r="W2412" s="12">
        <f t="shared" si="148"/>
        <v>1</v>
      </c>
      <c r="Z2412" s="60">
        <v>2</v>
      </c>
      <c r="AA2412" s="9">
        <f t="shared" si="149"/>
        <v>0</v>
      </c>
      <c r="AB2412" s="9">
        <f t="shared" si="150"/>
        <v>1</v>
      </c>
      <c r="AC2412" s="9">
        <f t="shared" si="151"/>
        <v>0</v>
      </c>
    </row>
    <row r="2413" spans="1:29" ht="15.75" customHeight="1" x14ac:dyDescent="0.2">
      <c r="A2413" s="9">
        <v>0</v>
      </c>
      <c r="B2413" s="9">
        <v>0</v>
      </c>
      <c r="C2413" s="9">
        <v>51</v>
      </c>
      <c r="D2413" s="9">
        <v>0</v>
      </c>
      <c r="E2413" s="9">
        <v>1</v>
      </c>
      <c r="F2413" s="9">
        <v>0</v>
      </c>
      <c r="G2413" s="9">
        <v>1</v>
      </c>
      <c r="H2413" s="9">
        <v>10</v>
      </c>
      <c r="I2413" s="9">
        <v>0</v>
      </c>
      <c r="J2413" s="9">
        <v>0</v>
      </c>
      <c r="K2413" s="9">
        <v>0</v>
      </c>
      <c r="L2413" s="9">
        <v>0</v>
      </c>
      <c r="M2413" s="9">
        <v>255</v>
      </c>
      <c r="N2413" s="9">
        <v>102.5</v>
      </c>
      <c r="O2413" s="9">
        <v>64.5</v>
      </c>
      <c r="P2413" s="9">
        <v>24.14</v>
      </c>
      <c r="Q2413" s="9">
        <v>65</v>
      </c>
      <c r="R2413" s="9">
        <v>71</v>
      </c>
      <c r="S2413" s="12"/>
      <c r="V2413" s="9">
        <v>10</v>
      </c>
      <c r="W2413" s="12">
        <f t="shared" si="148"/>
        <v>1</v>
      </c>
      <c r="Z2413" s="60">
        <v>2</v>
      </c>
      <c r="AA2413" s="9">
        <f t="shared" si="149"/>
        <v>0</v>
      </c>
      <c r="AB2413" s="9">
        <f t="shared" si="150"/>
        <v>1</v>
      </c>
      <c r="AC2413" s="9">
        <f t="shared" si="151"/>
        <v>0</v>
      </c>
    </row>
    <row r="2414" spans="1:29" ht="15.75" customHeight="1" x14ac:dyDescent="0.2">
      <c r="A2414" s="9">
        <v>0</v>
      </c>
      <c r="B2414" s="9">
        <v>1</v>
      </c>
      <c r="C2414" s="9">
        <v>48</v>
      </c>
      <c r="D2414" s="9">
        <v>0</v>
      </c>
      <c r="E2414" s="9">
        <v>1</v>
      </c>
      <c r="F2414" s="9">
        <v>0</v>
      </c>
      <c r="G2414" s="9">
        <v>1</v>
      </c>
      <c r="H2414" s="9">
        <v>17</v>
      </c>
      <c r="I2414" s="9">
        <v>0</v>
      </c>
      <c r="J2414" s="9">
        <v>0</v>
      </c>
      <c r="K2414" s="9">
        <v>0</v>
      </c>
      <c r="L2414" s="9">
        <v>0</v>
      </c>
      <c r="M2414" s="9">
        <v>218</v>
      </c>
      <c r="N2414" s="9">
        <v>113</v>
      </c>
      <c r="O2414" s="9">
        <v>79</v>
      </c>
      <c r="P2414" s="9">
        <v>27.33</v>
      </c>
      <c r="Q2414" s="9">
        <v>62</v>
      </c>
      <c r="R2414" s="9">
        <v>73</v>
      </c>
      <c r="S2414" s="12"/>
      <c r="V2414" s="9">
        <v>17</v>
      </c>
      <c r="W2414" s="12">
        <f t="shared" si="148"/>
        <v>1</v>
      </c>
      <c r="Z2414" s="60">
        <v>2</v>
      </c>
      <c r="AA2414" s="9">
        <f t="shared" si="149"/>
        <v>0</v>
      </c>
      <c r="AB2414" s="9">
        <f t="shared" si="150"/>
        <v>1</v>
      </c>
      <c r="AC2414" s="9">
        <f t="shared" si="151"/>
        <v>0</v>
      </c>
    </row>
    <row r="2415" spans="1:29" ht="15.75" customHeight="1" x14ac:dyDescent="0.2">
      <c r="A2415" s="9">
        <v>0</v>
      </c>
      <c r="B2415" s="9">
        <v>1</v>
      </c>
      <c r="C2415" s="9">
        <v>43</v>
      </c>
      <c r="D2415" s="9">
        <v>1</v>
      </c>
      <c r="E2415" s="9">
        <v>0</v>
      </c>
      <c r="F2415" s="9">
        <v>0</v>
      </c>
      <c r="G2415" s="9">
        <v>1</v>
      </c>
      <c r="H2415" s="9">
        <v>20</v>
      </c>
      <c r="I2415" s="9">
        <v>0</v>
      </c>
      <c r="J2415" s="9">
        <v>0</v>
      </c>
      <c r="K2415" s="9">
        <v>0</v>
      </c>
      <c r="L2415" s="9">
        <v>0</v>
      </c>
      <c r="M2415" s="9">
        <v>179</v>
      </c>
      <c r="N2415" s="9">
        <v>129</v>
      </c>
      <c r="O2415" s="9">
        <v>81</v>
      </c>
      <c r="P2415" s="9">
        <v>19.05</v>
      </c>
      <c r="Q2415" s="9">
        <v>63</v>
      </c>
      <c r="R2415" s="9">
        <v>77</v>
      </c>
      <c r="S2415" s="12"/>
      <c r="V2415" s="9">
        <v>20</v>
      </c>
      <c r="W2415" s="12">
        <f t="shared" si="148"/>
        <v>1</v>
      </c>
      <c r="Z2415" s="60">
        <v>1</v>
      </c>
      <c r="AA2415" s="9">
        <f t="shared" si="149"/>
        <v>1</v>
      </c>
      <c r="AB2415" s="9">
        <f t="shared" si="150"/>
        <v>0</v>
      </c>
      <c r="AC2415" s="9">
        <f t="shared" si="151"/>
        <v>0</v>
      </c>
    </row>
    <row r="2416" spans="1:29" ht="15.75" customHeight="1" x14ac:dyDescent="0.2">
      <c r="A2416" s="9">
        <v>0</v>
      </c>
      <c r="B2416" s="9">
        <v>0</v>
      </c>
      <c r="C2416" s="9">
        <v>65</v>
      </c>
      <c r="D2416" s="9">
        <v>1</v>
      </c>
      <c r="E2416" s="9">
        <v>0</v>
      </c>
      <c r="F2416" s="9">
        <v>0</v>
      </c>
      <c r="G2416" s="9">
        <v>0</v>
      </c>
      <c r="H2416" s="9">
        <v>0</v>
      </c>
      <c r="I2416" s="9">
        <v>0</v>
      </c>
      <c r="J2416" s="9">
        <v>0</v>
      </c>
      <c r="K2416" s="9">
        <v>0</v>
      </c>
      <c r="L2416" s="9">
        <v>0</v>
      </c>
      <c r="M2416" s="9">
        <v>212</v>
      </c>
      <c r="N2416" s="9">
        <v>94</v>
      </c>
      <c r="O2416" s="9">
        <v>62</v>
      </c>
      <c r="P2416" s="9">
        <v>25.83</v>
      </c>
      <c r="Q2416" s="9">
        <v>80</v>
      </c>
      <c r="R2416" s="9">
        <v>88</v>
      </c>
      <c r="S2416" s="12"/>
      <c r="V2416" s="9">
        <v>0</v>
      </c>
      <c r="W2416" s="12">
        <f t="shared" si="148"/>
        <v>0</v>
      </c>
      <c r="Z2416" s="60">
        <v>1</v>
      </c>
      <c r="AA2416" s="9">
        <f t="shared" si="149"/>
        <v>1</v>
      </c>
      <c r="AB2416" s="9">
        <f t="shared" si="150"/>
        <v>0</v>
      </c>
      <c r="AC2416" s="9">
        <f t="shared" si="151"/>
        <v>0</v>
      </c>
    </row>
    <row r="2417" spans="1:29" ht="15.75" customHeight="1" x14ac:dyDescent="0.2">
      <c r="A2417" s="9">
        <v>0</v>
      </c>
      <c r="B2417" s="9">
        <v>0</v>
      </c>
      <c r="C2417" s="9">
        <v>65</v>
      </c>
      <c r="D2417" s="9">
        <v>0</v>
      </c>
      <c r="E2417" s="9">
        <v>0</v>
      </c>
      <c r="F2417" s="9">
        <v>1</v>
      </c>
      <c r="G2417" s="9">
        <v>0</v>
      </c>
      <c r="H2417" s="9">
        <v>0</v>
      </c>
      <c r="I2417" s="9">
        <v>0</v>
      </c>
      <c r="J2417" s="9">
        <v>0</v>
      </c>
      <c r="K2417" s="9">
        <v>1</v>
      </c>
      <c r="L2417" s="9">
        <v>0</v>
      </c>
      <c r="M2417" s="9">
        <v>216</v>
      </c>
      <c r="N2417" s="9">
        <v>163</v>
      </c>
      <c r="O2417" s="9">
        <v>102</v>
      </c>
      <c r="P2417" s="9">
        <v>30.12</v>
      </c>
      <c r="Q2417" s="9">
        <v>91</v>
      </c>
      <c r="R2417" s="9">
        <v>73</v>
      </c>
      <c r="S2417" s="12"/>
      <c r="V2417" s="9">
        <v>0</v>
      </c>
      <c r="W2417" s="12">
        <f t="shared" si="148"/>
        <v>0</v>
      </c>
      <c r="Z2417" s="60">
        <v>3</v>
      </c>
      <c r="AA2417" s="9">
        <f t="shared" si="149"/>
        <v>0</v>
      </c>
      <c r="AB2417" s="9">
        <f t="shared" si="150"/>
        <v>0</v>
      </c>
      <c r="AC2417" s="9">
        <f t="shared" si="151"/>
        <v>1</v>
      </c>
    </row>
    <row r="2418" spans="1:29" ht="15.75" customHeight="1" x14ac:dyDescent="0.2">
      <c r="A2418" s="9">
        <v>1</v>
      </c>
      <c r="B2418" s="9">
        <v>1</v>
      </c>
      <c r="C2418" s="9">
        <v>56</v>
      </c>
      <c r="D2418" s="9">
        <v>0</v>
      </c>
      <c r="E2418" s="9">
        <v>1</v>
      </c>
      <c r="F2418" s="9">
        <v>0</v>
      </c>
      <c r="G2418" s="9">
        <v>1</v>
      </c>
      <c r="H2418" s="9">
        <v>20</v>
      </c>
      <c r="I2418" s="9">
        <v>0</v>
      </c>
      <c r="J2418" s="9">
        <v>0</v>
      </c>
      <c r="K2418" s="9">
        <v>1</v>
      </c>
      <c r="L2418" s="9">
        <v>0</v>
      </c>
      <c r="M2418" s="9">
        <v>205</v>
      </c>
      <c r="N2418" s="9">
        <v>210</v>
      </c>
      <c r="O2418" s="9">
        <v>130</v>
      </c>
      <c r="P2418" s="9">
        <v>25.49</v>
      </c>
      <c r="Q2418" s="9">
        <v>95</v>
      </c>
      <c r="R2418" s="9">
        <v>127</v>
      </c>
      <c r="S2418" s="12"/>
      <c r="V2418" s="9">
        <v>20</v>
      </c>
      <c r="W2418" s="12">
        <f t="shared" si="148"/>
        <v>1</v>
      </c>
      <c r="Z2418" s="60">
        <v>2</v>
      </c>
      <c r="AA2418" s="9">
        <f t="shared" si="149"/>
        <v>0</v>
      </c>
      <c r="AB2418" s="9">
        <f t="shared" si="150"/>
        <v>1</v>
      </c>
      <c r="AC2418" s="9">
        <f t="shared" si="151"/>
        <v>0</v>
      </c>
    </row>
    <row r="2419" spans="1:29" ht="15.75" customHeight="1" x14ac:dyDescent="0.2">
      <c r="A2419" s="9">
        <v>0</v>
      </c>
      <c r="B2419" s="9">
        <v>0</v>
      </c>
      <c r="C2419" s="9">
        <v>61</v>
      </c>
      <c r="D2419" s="9">
        <v>1</v>
      </c>
      <c r="E2419" s="9">
        <v>0</v>
      </c>
      <c r="F2419" s="9">
        <v>0</v>
      </c>
      <c r="G2419" s="9">
        <v>1</v>
      </c>
      <c r="H2419" s="9">
        <v>25</v>
      </c>
      <c r="I2419" s="9">
        <v>0</v>
      </c>
      <c r="J2419" s="9">
        <v>0</v>
      </c>
      <c r="K2419" s="9">
        <v>0</v>
      </c>
      <c r="L2419" s="9">
        <v>0</v>
      </c>
      <c r="M2419" s="9">
        <v>234</v>
      </c>
      <c r="N2419" s="9">
        <v>147.5</v>
      </c>
      <c r="O2419" s="9">
        <v>72.5</v>
      </c>
      <c r="P2419" s="9">
        <v>26.58</v>
      </c>
      <c r="Q2419" s="9">
        <v>83</v>
      </c>
      <c r="R2419" s="9">
        <v>78</v>
      </c>
      <c r="S2419" s="12"/>
      <c r="V2419" s="9">
        <v>25</v>
      </c>
      <c r="W2419" s="12">
        <f t="shared" si="148"/>
        <v>1</v>
      </c>
      <c r="Z2419" s="60">
        <v>1</v>
      </c>
      <c r="AA2419" s="9">
        <f t="shared" si="149"/>
        <v>1</v>
      </c>
      <c r="AB2419" s="9">
        <f t="shared" si="150"/>
        <v>0</v>
      </c>
      <c r="AC2419" s="9">
        <f t="shared" si="151"/>
        <v>0</v>
      </c>
    </row>
    <row r="2420" spans="1:29" ht="15.75" customHeight="1" x14ac:dyDescent="0.2">
      <c r="A2420" s="9">
        <v>0</v>
      </c>
      <c r="B2420" s="9">
        <v>1</v>
      </c>
      <c r="C2420" s="9">
        <v>45</v>
      </c>
      <c r="D2420" s="9">
        <v>0</v>
      </c>
      <c r="E2420" s="9">
        <v>1</v>
      </c>
      <c r="F2420" s="9">
        <v>0</v>
      </c>
      <c r="G2420" s="9">
        <v>1</v>
      </c>
      <c r="H2420" s="9">
        <v>9</v>
      </c>
      <c r="I2420" s="9">
        <v>0</v>
      </c>
      <c r="J2420" s="9">
        <v>0</v>
      </c>
      <c r="K2420" s="9">
        <v>1</v>
      </c>
      <c r="L2420" s="9">
        <v>0</v>
      </c>
      <c r="M2420" s="9">
        <v>188</v>
      </c>
      <c r="N2420" s="9">
        <v>132</v>
      </c>
      <c r="O2420" s="9">
        <v>91</v>
      </c>
      <c r="P2420" s="9">
        <v>28.04</v>
      </c>
      <c r="Q2420" s="9">
        <v>70</v>
      </c>
      <c r="R2420" s="9">
        <v>77</v>
      </c>
      <c r="S2420" s="12"/>
      <c r="V2420" s="9">
        <v>9</v>
      </c>
      <c r="W2420" s="12">
        <f t="shared" si="148"/>
        <v>1</v>
      </c>
      <c r="Z2420" s="60">
        <v>2</v>
      </c>
      <c r="AA2420" s="9">
        <f t="shared" si="149"/>
        <v>0</v>
      </c>
      <c r="AB2420" s="9">
        <f t="shared" si="150"/>
        <v>1</v>
      </c>
      <c r="AC2420" s="9">
        <f t="shared" si="151"/>
        <v>0</v>
      </c>
    </row>
    <row r="2421" spans="1:29" ht="15.75" customHeight="1" x14ac:dyDescent="0.2">
      <c r="A2421" s="9">
        <v>0</v>
      </c>
      <c r="B2421" s="9">
        <v>0</v>
      </c>
      <c r="C2421" s="9">
        <v>61</v>
      </c>
      <c r="D2421" s="9">
        <v>0</v>
      </c>
      <c r="E2421" s="9">
        <v>0</v>
      </c>
      <c r="F2421" s="9">
        <v>1</v>
      </c>
      <c r="G2421" s="9">
        <v>0</v>
      </c>
      <c r="H2421" s="9">
        <v>0</v>
      </c>
      <c r="I2421" s="9">
        <v>0</v>
      </c>
      <c r="J2421" s="9">
        <v>0</v>
      </c>
      <c r="K2421" s="9">
        <v>0</v>
      </c>
      <c r="L2421" s="9">
        <v>0</v>
      </c>
      <c r="M2421" s="9">
        <v>260</v>
      </c>
      <c r="N2421" s="9">
        <v>112.5</v>
      </c>
      <c r="O2421" s="9">
        <v>75</v>
      </c>
      <c r="P2421" s="9">
        <v>21.97</v>
      </c>
      <c r="Q2421" s="9">
        <v>60</v>
      </c>
      <c r="R2421" s="9">
        <v>74</v>
      </c>
      <c r="S2421" s="12"/>
      <c r="V2421" s="9">
        <v>0</v>
      </c>
      <c r="W2421" s="12">
        <f t="shared" si="148"/>
        <v>0</v>
      </c>
      <c r="Z2421" s="60">
        <v>3</v>
      </c>
      <c r="AA2421" s="9">
        <f t="shared" si="149"/>
        <v>0</v>
      </c>
      <c r="AB2421" s="9">
        <f t="shared" si="150"/>
        <v>0</v>
      </c>
      <c r="AC2421" s="9">
        <f t="shared" si="151"/>
        <v>1</v>
      </c>
    </row>
    <row r="2422" spans="1:29" ht="15.75" customHeight="1" x14ac:dyDescent="0.2">
      <c r="A2422" s="9">
        <v>0</v>
      </c>
      <c r="B2422" s="9">
        <v>0</v>
      </c>
      <c r="C2422" s="9">
        <v>53</v>
      </c>
      <c r="D2422" s="9">
        <v>1</v>
      </c>
      <c r="E2422" s="9">
        <v>0</v>
      </c>
      <c r="F2422" s="9">
        <v>0</v>
      </c>
      <c r="G2422" s="9">
        <v>0</v>
      </c>
      <c r="H2422" s="9">
        <v>0</v>
      </c>
      <c r="I2422" s="9">
        <v>0</v>
      </c>
      <c r="J2422" s="9">
        <v>0</v>
      </c>
      <c r="K2422" s="9">
        <v>1</v>
      </c>
      <c r="L2422" s="9">
        <v>0</v>
      </c>
      <c r="M2422" s="9">
        <v>180</v>
      </c>
      <c r="N2422" s="9">
        <v>184.5</v>
      </c>
      <c r="O2422" s="9">
        <v>110.5</v>
      </c>
      <c r="P2422" s="9">
        <v>27.49</v>
      </c>
      <c r="Q2422" s="9">
        <v>62</v>
      </c>
      <c r="R2422" s="9">
        <v>74</v>
      </c>
      <c r="S2422" s="12"/>
      <c r="V2422" s="9">
        <v>0</v>
      </c>
      <c r="W2422" s="12">
        <f t="shared" si="148"/>
        <v>0</v>
      </c>
      <c r="Z2422" s="60">
        <v>1</v>
      </c>
      <c r="AA2422" s="9">
        <f t="shared" si="149"/>
        <v>1</v>
      </c>
      <c r="AB2422" s="9">
        <f t="shared" si="150"/>
        <v>0</v>
      </c>
      <c r="AC2422" s="9">
        <f t="shared" si="151"/>
        <v>0</v>
      </c>
    </row>
    <row r="2423" spans="1:29" ht="15.75" customHeight="1" x14ac:dyDescent="0.2">
      <c r="A2423" s="9">
        <v>0</v>
      </c>
      <c r="B2423" s="9">
        <v>0</v>
      </c>
      <c r="C2423" s="9">
        <v>65</v>
      </c>
      <c r="D2423" s="9">
        <v>1</v>
      </c>
      <c r="E2423" s="9">
        <v>0</v>
      </c>
      <c r="F2423" s="9">
        <v>0</v>
      </c>
      <c r="G2423" s="9">
        <v>0</v>
      </c>
      <c r="H2423" s="9">
        <v>0</v>
      </c>
      <c r="I2423" s="9">
        <v>0</v>
      </c>
      <c r="J2423" s="9">
        <v>0</v>
      </c>
      <c r="K2423" s="9">
        <v>0</v>
      </c>
      <c r="L2423" s="9">
        <v>0</v>
      </c>
      <c r="M2423" s="9">
        <v>221</v>
      </c>
      <c r="N2423" s="9">
        <v>141</v>
      </c>
      <c r="O2423" s="9">
        <v>82.5</v>
      </c>
      <c r="P2423" s="9">
        <v>29.48</v>
      </c>
      <c r="Q2423" s="9">
        <v>80</v>
      </c>
      <c r="R2423" s="9">
        <v>93</v>
      </c>
      <c r="S2423" s="12"/>
      <c r="V2423" s="9">
        <v>0</v>
      </c>
      <c r="W2423" s="12">
        <f t="shared" si="148"/>
        <v>0</v>
      </c>
      <c r="Z2423" s="60">
        <v>1</v>
      </c>
      <c r="AA2423" s="9">
        <f t="shared" si="149"/>
        <v>1</v>
      </c>
      <c r="AB2423" s="9">
        <f t="shared" si="150"/>
        <v>0</v>
      </c>
      <c r="AC2423" s="9">
        <f t="shared" si="151"/>
        <v>0</v>
      </c>
    </row>
    <row r="2424" spans="1:29" ht="15.75" customHeight="1" x14ac:dyDescent="0.2">
      <c r="A2424" s="9">
        <v>0</v>
      </c>
      <c r="B2424" s="9">
        <v>0</v>
      </c>
      <c r="C2424" s="9">
        <v>34</v>
      </c>
      <c r="D2424" s="9">
        <v>0</v>
      </c>
      <c r="E2424" s="9">
        <v>1</v>
      </c>
      <c r="F2424" s="9">
        <v>0</v>
      </c>
      <c r="G2424" s="9">
        <v>1</v>
      </c>
      <c r="H2424" s="9">
        <v>10</v>
      </c>
      <c r="I2424" s="9">
        <v>0</v>
      </c>
      <c r="J2424" s="9">
        <v>0</v>
      </c>
      <c r="K2424" s="9">
        <v>0</v>
      </c>
      <c r="L2424" s="9">
        <v>0</v>
      </c>
      <c r="M2424" s="9">
        <v>159</v>
      </c>
      <c r="N2424" s="9">
        <v>92.5</v>
      </c>
      <c r="O2424" s="9">
        <v>70</v>
      </c>
      <c r="P2424" s="9">
        <v>22.15</v>
      </c>
      <c r="Q2424" s="9">
        <v>65</v>
      </c>
      <c r="R2424" s="9">
        <v>68</v>
      </c>
      <c r="S2424" s="12"/>
      <c r="V2424" s="9">
        <v>10</v>
      </c>
      <c r="W2424" s="12">
        <f t="shared" si="148"/>
        <v>1</v>
      </c>
      <c r="Z2424" s="60">
        <v>2</v>
      </c>
      <c r="AA2424" s="9">
        <f t="shared" si="149"/>
        <v>0</v>
      </c>
      <c r="AB2424" s="9">
        <f t="shared" si="150"/>
        <v>1</v>
      </c>
      <c r="AC2424" s="9">
        <f t="shared" si="151"/>
        <v>0</v>
      </c>
    </row>
    <row r="2425" spans="1:29" ht="15.75" customHeight="1" x14ac:dyDescent="0.2">
      <c r="A2425" s="9">
        <v>0</v>
      </c>
      <c r="B2425" s="9">
        <v>1</v>
      </c>
      <c r="C2425" s="9">
        <v>46</v>
      </c>
      <c r="D2425" s="9">
        <v>1</v>
      </c>
      <c r="E2425" s="9">
        <v>0</v>
      </c>
      <c r="F2425" s="9">
        <v>0</v>
      </c>
      <c r="G2425" s="9">
        <v>1</v>
      </c>
      <c r="H2425" s="9">
        <v>9</v>
      </c>
      <c r="I2425" s="9">
        <v>0</v>
      </c>
      <c r="J2425" s="9">
        <v>0</v>
      </c>
      <c r="K2425" s="9">
        <v>1</v>
      </c>
      <c r="L2425" s="9">
        <v>0</v>
      </c>
      <c r="M2425" s="9">
        <v>216</v>
      </c>
      <c r="N2425" s="9">
        <v>126</v>
      </c>
      <c r="O2425" s="9">
        <v>85</v>
      </c>
      <c r="P2425" s="9">
        <v>30.1</v>
      </c>
      <c r="Q2425" s="9">
        <v>80</v>
      </c>
      <c r="R2425" s="9">
        <v>70</v>
      </c>
      <c r="S2425" s="12"/>
      <c r="V2425" s="9">
        <v>9</v>
      </c>
      <c r="W2425" s="12">
        <f t="shared" si="148"/>
        <v>1</v>
      </c>
      <c r="Z2425" s="60">
        <v>1</v>
      </c>
      <c r="AA2425" s="9">
        <f t="shared" si="149"/>
        <v>1</v>
      </c>
      <c r="AB2425" s="9">
        <f t="shared" si="150"/>
        <v>0</v>
      </c>
      <c r="AC2425" s="9">
        <f t="shared" si="151"/>
        <v>0</v>
      </c>
    </row>
    <row r="2426" spans="1:29" ht="15.75" customHeight="1" x14ac:dyDescent="0.2">
      <c r="A2426" s="9">
        <v>1</v>
      </c>
      <c r="B2426" s="9">
        <v>1</v>
      </c>
      <c r="C2426" s="9">
        <v>49</v>
      </c>
      <c r="D2426" s="9">
        <v>0</v>
      </c>
      <c r="E2426" s="9">
        <v>0</v>
      </c>
      <c r="F2426" s="9">
        <v>1</v>
      </c>
      <c r="G2426" s="9">
        <v>1</v>
      </c>
      <c r="H2426" s="9">
        <v>20</v>
      </c>
      <c r="I2426" s="9">
        <v>0</v>
      </c>
      <c r="J2426" s="9">
        <v>0</v>
      </c>
      <c r="K2426" s="9">
        <v>1</v>
      </c>
      <c r="L2426" s="9">
        <v>0</v>
      </c>
      <c r="M2426" s="9">
        <v>193</v>
      </c>
      <c r="N2426" s="9">
        <v>172</v>
      </c>
      <c r="O2426" s="9">
        <v>105</v>
      </c>
      <c r="P2426" s="9">
        <v>19.7</v>
      </c>
      <c r="Q2426" s="9">
        <v>90</v>
      </c>
      <c r="R2426" s="9">
        <v>77</v>
      </c>
      <c r="S2426" s="12"/>
      <c r="V2426" s="9">
        <v>20</v>
      </c>
      <c r="W2426" s="12">
        <f t="shared" si="148"/>
        <v>1</v>
      </c>
      <c r="Z2426" s="60">
        <v>3</v>
      </c>
      <c r="AA2426" s="9">
        <f t="shared" si="149"/>
        <v>0</v>
      </c>
      <c r="AB2426" s="9">
        <f t="shared" si="150"/>
        <v>0</v>
      </c>
      <c r="AC2426" s="9">
        <f t="shared" si="151"/>
        <v>1</v>
      </c>
    </row>
    <row r="2427" spans="1:29" ht="15.75" customHeight="1" x14ac:dyDescent="0.2">
      <c r="A2427" s="9">
        <v>0</v>
      </c>
      <c r="B2427" s="9">
        <v>0</v>
      </c>
      <c r="C2427" s="9">
        <v>63</v>
      </c>
      <c r="D2427" s="9">
        <v>1</v>
      </c>
      <c r="E2427" s="9">
        <v>0</v>
      </c>
      <c r="F2427" s="9">
        <v>0</v>
      </c>
      <c r="G2427" s="9">
        <v>0</v>
      </c>
      <c r="H2427" s="9">
        <v>0</v>
      </c>
      <c r="I2427" s="9">
        <v>0</v>
      </c>
      <c r="J2427" s="9">
        <v>0</v>
      </c>
      <c r="K2427" s="9">
        <v>0</v>
      </c>
      <c r="L2427" s="9">
        <v>0</v>
      </c>
      <c r="M2427" s="9">
        <v>229</v>
      </c>
      <c r="N2427" s="9">
        <v>120</v>
      </c>
      <c r="O2427" s="9">
        <v>82</v>
      </c>
      <c r="P2427" s="9">
        <v>25.58</v>
      </c>
      <c r="Q2427" s="9">
        <v>78</v>
      </c>
      <c r="R2427" s="9">
        <v>73</v>
      </c>
      <c r="S2427" s="12"/>
      <c r="V2427" s="9">
        <v>0</v>
      </c>
      <c r="W2427" s="12">
        <f t="shared" si="148"/>
        <v>0</v>
      </c>
      <c r="Z2427" s="60">
        <v>1</v>
      </c>
      <c r="AA2427" s="9">
        <f t="shared" si="149"/>
        <v>1</v>
      </c>
      <c r="AB2427" s="9">
        <f t="shared" si="150"/>
        <v>0</v>
      </c>
      <c r="AC2427" s="9">
        <f t="shared" si="151"/>
        <v>0</v>
      </c>
    </row>
    <row r="2428" spans="1:29" ht="15.75" customHeight="1" x14ac:dyDescent="0.2">
      <c r="A2428" s="9">
        <v>0</v>
      </c>
      <c r="B2428" s="9">
        <v>1</v>
      </c>
      <c r="C2428" s="9">
        <v>55</v>
      </c>
      <c r="D2428" s="9">
        <v>0</v>
      </c>
      <c r="E2428" s="9">
        <v>0</v>
      </c>
      <c r="F2428" s="9">
        <v>0</v>
      </c>
      <c r="G2428" s="9">
        <v>1</v>
      </c>
      <c r="H2428" s="9">
        <v>20</v>
      </c>
      <c r="I2428" s="9">
        <v>0</v>
      </c>
      <c r="J2428" s="9">
        <v>0</v>
      </c>
      <c r="K2428" s="9">
        <v>0</v>
      </c>
      <c r="L2428" s="9">
        <v>0</v>
      </c>
      <c r="M2428" s="9">
        <v>268</v>
      </c>
      <c r="N2428" s="9">
        <v>128</v>
      </c>
      <c r="O2428" s="9">
        <v>87</v>
      </c>
      <c r="P2428" s="9">
        <v>28.57</v>
      </c>
      <c r="Q2428" s="9">
        <v>70</v>
      </c>
      <c r="R2428" s="9">
        <v>87</v>
      </c>
      <c r="S2428" s="12"/>
      <c r="V2428" s="9">
        <v>20</v>
      </c>
      <c r="W2428" s="12">
        <f t="shared" si="148"/>
        <v>1</v>
      </c>
      <c r="Z2428" s="60">
        <v>4</v>
      </c>
      <c r="AA2428" s="9">
        <f t="shared" si="149"/>
        <v>0</v>
      </c>
      <c r="AB2428" s="9">
        <f t="shared" si="150"/>
        <v>0</v>
      </c>
      <c r="AC2428" s="9">
        <f t="shared" si="151"/>
        <v>0</v>
      </c>
    </row>
    <row r="2429" spans="1:29" ht="15.75" customHeight="1" x14ac:dyDescent="0.2">
      <c r="A2429" s="9">
        <v>0</v>
      </c>
      <c r="B2429" s="9">
        <v>1</v>
      </c>
      <c r="C2429" s="9">
        <v>42</v>
      </c>
      <c r="D2429" s="9">
        <v>0</v>
      </c>
      <c r="E2429" s="9">
        <v>1</v>
      </c>
      <c r="F2429" s="9">
        <v>0</v>
      </c>
      <c r="G2429" s="9">
        <v>1</v>
      </c>
      <c r="H2429" s="9">
        <v>9</v>
      </c>
      <c r="I2429" s="9">
        <v>0</v>
      </c>
      <c r="J2429" s="9">
        <v>0</v>
      </c>
      <c r="K2429" s="9">
        <v>0</v>
      </c>
      <c r="L2429" s="9">
        <v>0</v>
      </c>
      <c r="M2429" s="9">
        <v>205</v>
      </c>
      <c r="N2429" s="9">
        <v>110</v>
      </c>
      <c r="O2429" s="9">
        <v>73</v>
      </c>
      <c r="P2429" s="9">
        <v>22.4</v>
      </c>
      <c r="Q2429" s="9">
        <v>61</v>
      </c>
      <c r="R2429" s="9">
        <v>66</v>
      </c>
      <c r="S2429" s="12"/>
      <c r="V2429" s="9">
        <v>9</v>
      </c>
      <c r="W2429" s="12">
        <f t="shared" si="148"/>
        <v>1</v>
      </c>
      <c r="Z2429" s="60">
        <v>2</v>
      </c>
      <c r="AA2429" s="9">
        <f t="shared" si="149"/>
        <v>0</v>
      </c>
      <c r="AB2429" s="9">
        <f t="shared" si="150"/>
        <v>1</v>
      </c>
      <c r="AC2429" s="9">
        <f t="shared" si="151"/>
        <v>0</v>
      </c>
    </row>
    <row r="2430" spans="1:29" ht="15.75" customHeight="1" x14ac:dyDescent="0.2">
      <c r="A2430" s="9">
        <v>0</v>
      </c>
      <c r="B2430" s="9">
        <v>0</v>
      </c>
      <c r="C2430" s="9">
        <v>44</v>
      </c>
      <c r="D2430" s="9">
        <v>1</v>
      </c>
      <c r="E2430" s="9">
        <v>0</v>
      </c>
      <c r="F2430" s="9">
        <v>0</v>
      </c>
      <c r="G2430" s="9">
        <v>1</v>
      </c>
      <c r="H2430" s="9">
        <v>5</v>
      </c>
      <c r="I2430" s="9">
        <v>0</v>
      </c>
      <c r="J2430" s="9">
        <v>0</v>
      </c>
      <c r="K2430" s="9">
        <v>0</v>
      </c>
      <c r="L2430" s="9">
        <v>0</v>
      </c>
      <c r="M2430" s="9">
        <v>214</v>
      </c>
      <c r="N2430" s="9">
        <v>102</v>
      </c>
      <c r="O2430" s="9">
        <v>68</v>
      </c>
      <c r="P2430" s="9">
        <v>32.82</v>
      </c>
      <c r="Q2430" s="9">
        <v>88</v>
      </c>
      <c r="R2430" s="9">
        <v>80</v>
      </c>
      <c r="S2430" s="12"/>
      <c r="V2430" s="9">
        <v>5</v>
      </c>
      <c r="W2430" s="12">
        <f t="shared" si="148"/>
        <v>1</v>
      </c>
      <c r="Z2430" s="60">
        <v>1</v>
      </c>
      <c r="AA2430" s="9">
        <f t="shared" si="149"/>
        <v>1</v>
      </c>
      <c r="AB2430" s="9">
        <f t="shared" si="150"/>
        <v>0</v>
      </c>
      <c r="AC2430" s="9">
        <f t="shared" si="151"/>
        <v>0</v>
      </c>
    </row>
    <row r="2431" spans="1:29" ht="15.75" customHeight="1" x14ac:dyDescent="0.2">
      <c r="A2431" s="9">
        <v>0</v>
      </c>
      <c r="B2431" s="9">
        <v>1</v>
      </c>
      <c r="C2431" s="9">
        <v>49</v>
      </c>
      <c r="D2431" s="9">
        <v>0</v>
      </c>
      <c r="E2431" s="9">
        <v>1</v>
      </c>
      <c r="F2431" s="9">
        <v>0</v>
      </c>
      <c r="G2431" s="9">
        <v>1</v>
      </c>
      <c r="H2431" s="9">
        <v>9</v>
      </c>
      <c r="I2431" s="9">
        <v>0</v>
      </c>
      <c r="J2431" s="9">
        <v>0</v>
      </c>
      <c r="K2431" s="9">
        <v>0</v>
      </c>
      <c r="L2431" s="9">
        <v>0</v>
      </c>
      <c r="M2431" s="9">
        <v>193</v>
      </c>
      <c r="N2431" s="9">
        <v>115</v>
      </c>
      <c r="O2431" s="9">
        <v>79</v>
      </c>
      <c r="P2431" s="9">
        <v>21.86</v>
      </c>
      <c r="Q2431" s="9">
        <v>48</v>
      </c>
      <c r="R2431" s="9">
        <v>88</v>
      </c>
      <c r="S2431" s="12"/>
      <c r="V2431" s="9">
        <v>9</v>
      </c>
      <c r="W2431" s="12">
        <f t="shared" si="148"/>
        <v>1</v>
      </c>
      <c r="Z2431" s="60">
        <v>2</v>
      </c>
      <c r="AA2431" s="9">
        <f t="shared" si="149"/>
        <v>0</v>
      </c>
      <c r="AB2431" s="9">
        <f t="shared" si="150"/>
        <v>1</v>
      </c>
      <c r="AC2431" s="9">
        <f t="shared" si="151"/>
        <v>0</v>
      </c>
    </row>
    <row r="2432" spans="1:29" ht="15.75" customHeight="1" x14ac:dyDescent="0.2">
      <c r="A2432" s="9">
        <v>1</v>
      </c>
      <c r="B2432" s="9">
        <v>1</v>
      </c>
      <c r="C2432" s="9">
        <v>60</v>
      </c>
      <c r="D2432" s="9">
        <v>1</v>
      </c>
      <c r="E2432" s="9">
        <v>0</v>
      </c>
      <c r="F2432" s="9">
        <v>0</v>
      </c>
      <c r="G2432" s="9">
        <v>1</v>
      </c>
      <c r="H2432" s="9">
        <v>20</v>
      </c>
      <c r="I2432" s="9">
        <v>0</v>
      </c>
      <c r="J2432" s="9">
        <v>0</v>
      </c>
      <c r="K2432" s="9">
        <v>0</v>
      </c>
      <c r="L2432" s="9">
        <v>0</v>
      </c>
      <c r="M2432" s="9">
        <v>212</v>
      </c>
      <c r="N2432" s="9">
        <v>138.5</v>
      </c>
      <c r="O2432" s="9">
        <v>87.5</v>
      </c>
      <c r="P2432" s="9">
        <v>19.54</v>
      </c>
      <c r="Q2432" s="9">
        <v>64</v>
      </c>
      <c r="R2432" s="9">
        <v>73</v>
      </c>
      <c r="S2432" s="12"/>
      <c r="V2432" s="9">
        <v>20</v>
      </c>
      <c r="W2432" s="12">
        <f t="shared" si="148"/>
        <v>1</v>
      </c>
      <c r="Z2432" s="60">
        <v>1</v>
      </c>
      <c r="AA2432" s="9">
        <f t="shared" si="149"/>
        <v>1</v>
      </c>
      <c r="AB2432" s="9">
        <f t="shared" si="150"/>
        <v>0</v>
      </c>
      <c r="AC2432" s="9">
        <f t="shared" si="151"/>
        <v>0</v>
      </c>
    </row>
    <row r="2433" spans="1:29" ht="15.75" customHeight="1" x14ac:dyDescent="0.2">
      <c r="A2433" s="9">
        <v>0</v>
      </c>
      <c r="B2433" s="9">
        <v>0</v>
      </c>
      <c r="C2433" s="9">
        <v>47</v>
      </c>
      <c r="D2433" s="9">
        <v>0</v>
      </c>
      <c r="E2433" s="9">
        <v>0</v>
      </c>
      <c r="F2433" s="9">
        <v>0</v>
      </c>
      <c r="G2433" s="9">
        <v>1</v>
      </c>
      <c r="H2433" s="9">
        <v>20</v>
      </c>
      <c r="I2433" s="9">
        <v>0</v>
      </c>
      <c r="J2433" s="9">
        <v>0</v>
      </c>
      <c r="K2433" s="9">
        <v>0</v>
      </c>
      <c r="L2433" s="9">
        <v>0</v>
      </c>
      <c r="M2433" s="9">
        <v>261</v>
      </c>
      <c r="N2433" s="9">
        <v>120</v>
      </c>
      <c r="O2433" s="9">
        <v>77.5</v>
      </c>
      <c r="P2433" s="9">
        <v>23.26</v>
      </c>
      <c r="Q2433" s="9">
        <v>85</v>
      </c>
      <c r="R2433" s="9">
        <v>78</v>
      </c>
      <c r="S2433" s="12"/>
      <c r="V2433" s="9">
        <v>20</v>
      </c>
      <c r="W2433" s="12">
        <f t="shared" si="148"/>
        <v>1</v>
      </c>
      <c r="Z2433" s="60">
        <v>4</v>
      </c>
      <c r="AA2433" s="9">
        <f t="shared" si="149"/>
        <v>0</v>
      </c>
      <c r="AB2433" s="9">
        <f t="shared" si="150"/>
        <v>0</v>
      </c>
      <c r="AC2433" s="9">
        <f t="shared" si="151"/>
        <v>0</v>
      </c>
    </row>
    <row r="2434" spans="1:29" ht="15.75" customHeight="1" x14ac:dyDescent="0.2">
      <c r="A2434" s="9">
        <v>0</v>
      </c>
      <c r="B2434" s="9">
        <v>1</v>
      </c>
      <c r="C2434" s="9">
        <v>49</v>
      </c>
      <c r="D2434" s="9">
        <v>0</v>
      </c>
      <c r="E2434" s="9">
        <v>0</v>
      </c>
      <c r="F2434" s="9">
        <v>1</v>
      </c>
      <c r="G2434" s="9">
        <v>1</v>
      </c>
      <c r="H2434" s="9">
        <v>20</v>
      </c>
      <c r="I2434" s="9">
        <v>0</v>
      </c>
      <c r="J2434" s="9">
        <v>0</v>
      </c>
      <c r="K2434" s="9">
        <v>0</v>
      </c>
      <c r="L2434" s="9">
        <v>0</v>
      </c>
      <c r="M2434" s="9">
        <v>189</v>
      </c>
      <c r="N2434" s="9">
        <v>132</v>
      </c>
      <c r="O2434" s="9">
        <v>76</v>
      </c>
      <c r="P2434" s="9">
        <v>20.260000000000002</v>
      </c>
      <c r="Q2434" s="9">
        <v>75</v>
      </c>
      <c r="R2434" s="9">
        <v>60</v>
      </c>
      <c r="S2434" s="12"/>
      <c r="V2434" s="9">
        <v>20</v>
      </c>
      <c r="W2434" s="12">
        <f t="shared" si="148"/>
        <v>1</v>
      </c>
      <c r="Z2434" s="60">
        <v>3</v>
      </c>
      <c r="AA2434" s="9">
        <f t="shared" si="149"/>
        <v>0</v>
      </c>
      <c r="AB2434" s="9">
        <f t="shared" si="150"/>
        <v>0</v>
      </c>
      <c r="AC2434" s="9">
        <f t="shared" si="151"/>
        <v>1</v>
      </c>
    </row>
    <row r="2435" spans="1:29" ht="15.75" customHeight="1" x14ac:dyDescent="0.2">
      <c r="A2435" s="9">
        <v>0</v>
      </c>
      <c r="B2435" s="9">
        <v>0</v>
      </c>
      <c r="C2435" s="9">
        <v>52</v>
      </c>
      <c r="D2435" s="9">
        <v>0</v>
      </c>
      <c r="E2435" s="9">
        <v>0</v>
      </c>
      <c r="F2435" s="9">
        <v>1</v>
      </c>
      <c r="G2435" s="9">
        <v>1</v>
      </c>
      <c r="H2435" s="9">
        <v>20</v>
      </c>
      <c r="I2435" s="9">
        <v>0</v>
      </c>
      <c r="J2435" s="9">
        <v>0</v>
      </c>
      <c r="K2435" s="9">
        <v>0</v>
      </c>
      <c r="L2435" s="9">
        <v>0</v>
      </c>
      <c r="M2435" s="9">
        <v>248</v>
      </c>
      <c r="N2435" s="9">
        <v>128</v>
      </c>
      <c r="O2435" s="9">
        <v>74</v>
      </c>
      <c r="P2435" s="9">
        <v>21.84</v>
      </c>
      <c r="Q2435" s="9">
        <v>65</v>
      </c>
      <c r="R2435" s="9">
        <v>79</v>
      </c>
      <c r="S2435" s="12"/>
      <c r="V2435" s="9">
        <v>20</v>
      </c>
      <c r="W2435" s="12">
        <f t="shared" ref="W2435:W2498" si="152">IF(V2435=0,0,1)</f>
        <v>1</v>
      </c>
      <c r="Z2435" s="60">
        <v>3</v>
      </c>
      <c r="AA2435" s="9">
        <f t="shared" ref="AA2435:AA2498" si="153">IF(Z2435=1,1,0)</f>
        <v>0</v>
      </c>
      <c r="AB2435" s="9">
        <f t="shared" ref="AB2435:AB2498" si="154">IF(Z2435=2,1,0)</f>
        <v>0</v>
      </c>
      <c r="AC2435" s="9">
        <f t="shared" ref="AC2435:AC2498" si="155">IF(Z2435=3,1,0)</f>
        <v>1</v>
      </c>
    </row>
    <row r="2436" spans="1:29" ht="15.75" customHeight="1" x14ac:dyDescent="0.2">
      <c r="A2436" s="9">
        <v>0</v>
      </c>
      <c r="B2436" s="9">
        <v>0</v>
      </c>
      <c r="C2436" s="9">
        <v>41</v>
      </c>
      <c r="D2436" s="9">
        <v>0</v>
      </c>
      <c r="E2436" s="9">
        <v>1</v>
      </c>
      <c r="F2436" s="9">
        <v>0</v>
      </c>
      <c r="G2436" s="9">
        <v>0</v>
      </c>
      <c r="H2436" s="9">
        <v>0</v>
      </c>
      <c r="I2436" s="9">
        <v>0</v>
      </c>
      <c r="J2436" s="9">
        <v>0</v>
      </c>
      <c r="K2436" s="9">
        <v>0</v>
      </c>
      <c r="L2436" s="9">
        <v>0</v>
      </c>
      <c r="M2436" s="9">
        <v>185</v>
      </c>
      <c r="N2436" s="9">
        <v>125</v>
      </c>
      <c r="O2436" s="9">
        <v>88</v>
      </c>
      <c r="P2436" s="9">
        <v>24.88</v>
      </c>
      <c r="Q2436" s="9">
        <v>107</v>
      </c>
      <c r="R2436" s="9">
        <v>75</v>
      </c>
      <c r="S2436" s="12"/>
      <c r="V2436" s="9">
        <v>0</v>
      </c>
      <c r="W2436" s="12">
        <f t="shared" si="152"/>
        <v>0</v>
      </c>
      <c r="Z2436" s="60">
        <v>2</v>
      </c>
      <c r="AA2436" s="9">
        <f t="shared" si="153"/>
        <v>0</v>
      </c>
      <c r="AB2436" s="9">
        <f t="shared" si="154"/>
        <v>1</v>
      </c>
      <c r="AC2436" s="9">
        <f t="shared" si="155"/>
        <v>0</v>
      </c>
    </row>
    <row r="2437" spans="1:29" ht="15.75" customHeight="1" x14ac:dyDescent="0.2">
      <c r="A2437" s="9">
        <v>0</v>
      </c>
      <c r="B2437" s="9">
        <v>1</v>
      </c>
      <c r="C2437" s="9">
        <v>36</v>
      </c>
      <c r="D2437" s="9">
        <v>0</v>
      </c>
      <c r="E2437" s="9">
        <v>0</v>
      </c>
      <c r="F2437" s="9">
        <v>0</v>
      </c>
      <c r="G2437" s="9">
        <v>1</v>
      </c>
      <c r="H2437" s="9">
        <v>20</v>
      </c>
      <c r="I2437" s="9">
        <v>0</v>
      </c>
      <c r="J2437" s="9">
        <v>0</v>
      </c>
      <c r="K2437" s="9">
        <v>0</v>
      </c>
      <c r="L2437" s="9">
        <v>0</v>
      </c>
      <c r="M2437" s="9">
        <v>155</v>
      </c>
      <c r="N2437" s="9">
        <v>127.5</v>
      </c>
      <c r="O2437" s="9">
        <v>77.5</v>
      </c>
      <c r="P2437" s="9">
        <v>30.2</v>
      </c>
      <c r="Q2437" s="9">
        <v>56</v>
      </c>
      <c r="R2437" s="9">
        <v>61</v>
      </c>
      <c r="S2437" s="12"/>
      <c r="V2437" s="9">
        <v>20</v>
      </c>
      <c r="W2437" s="12">
        <f t="shared" si="152"/>
        <v>1</v>
      </c>
      <c r="Z2437" s="60">
        <v>4</v>
      </c>
      <c r="AA2437" s="9">
        <f t="shared" si="153"/>
        <v>0</v>
      </c>
      <c r="AB2437" s="9">
        <f t="shared" si="154"/>
        <v>0</v>
      </c>
      <c r="AC2437" s="9">
        <f t="shared" si="155"/>
        <v>0</v>
      </c>
    </row>
    <row r="2438" spans="1:29" ht="15.75" customHeight="1" x14ac:dyDescent="0.2">
      <c r="A2438" s="9">
        <v>0</v>
      </c>
      <c r="B2438" s="9">
        <v>0</v>
      </c>
      <c r="C2438" s="9">
        <v>50</v>
      </c>
      <c r="D2438" s="9">
        <v>0</v>
      </c>
      <c r="E2438" s="9">
        <v>1</v>
      </c>
      <c r="F2438" s="9">
        <v>0</v>
      </c>
      <c r="G2438" s="9">
        <v>1</v>
      </c>
      <c r="H2438" s="9">
        <v>9</v>
      </c>
      <c r="I2438" s="9">
        <v>0</v>
      </c>
      <c r="J2438" s="9">
        <v>0</v>
      </c>
      <c r="K2438" s="9">
        <v>1</v>
      </c>
      <c r="L2438" s="9">
        <v>0</v>
      </c>
      <c r="M2438" s="9">
        <v>161</v>
      </c>
      <c r="N2438" s="9">
        <v>145</v>
      </c>
      <c r="O2438" s="9">
        <v>89</v>
      </c>
      <c r="P2438" s="9">
        <v>20.3</v>
      </c>
      <c r="Q2438" s="9">
        <v>66</v>
      </c>
      <c r="R2438" s="9">
        <v>81</v>
      </c>
      <c r="S2438" s="12"/>
      <c r="V2438" s="9">
        <v>9</v>
      </c>
      <c r="W2438" s="12">
        <f t="shared" si="152"/>
        <v>1</v>
      </c>
      <c r="Z2438" s="60">
        <v>2</v>
      </c>
      <c r="AA2438" s="9">
        <f t="shared" si="153"/>
        <v>0</v>
      </c>
      <c r="AB2438" s="9">
        <f t="shared" si="154"/>
        <v>1</v>
      </c>
      <c r="AC2438" s="9">
        <f t="shared" si="155"/>
        <v>0</v>
      </c>
    </row>
    <row r="2439" spans="1:29" ht="15.75" customHeight="1" x14ac:dyDescent="0.2">
      <c r="A2439" s="9">
        <v>1</v>
      </c>
      <c r="B2439" s="9">
        <v>1</v>
      </c>
      <c r="C2439" s="9">
        <v>59</v>
      </c>
      <c r="D2439" s="9">
        <v>0</v>
      </c>
      <c r="E2439" s="9">
        <v>1</v>
      </c>
      <c r="F2439" s="9">
        <v>0</v>
      </c>
      <c r="G2439" s="9">
        <v>1</v>
      </c>
      <c r="H2439" s="9">
        <v>20</v>
      </c>
      <c r="I2439" s="9">
        <v>0</v>
      </c>
      <c r="J2439" s="9">
        <v>0</v>
      </c>
      <c r="K2439" s="9">
        <v>1</v>
      </c>
      <c r="L2439" s="9">
        <v>0</v>
      </c>
      <c r="M2439" s="9">
        <v>266</v>
      </c>
      <c r="N2439" s="9">
        <v>165</v>
      </c>
      <c r="O2439" s="9">
        <v>99</v>
      </c>
      <c r="P2439" s="9">
        <v>29.07</v>
      </c>
      <c r="Q2439" s="9">
        <v>96</v>
      </c>
      <c r="R2439" s="9">
        <v>82</v>
      </c>
      <c r="S2439" s="12"/>
      <c r="V2439" s="9">
        <v>20</v>
      </c>
      <c r="W2439" s="12">
        <f t="shared" si="152"/>
        <v>1</v>
      </c>
      <c r="Z2439" s="60">
        <v>2</v>
      </c>
      <c r="AA2439" s="9">
        <f t="shared" si="153"/>
        <v>0</v>
      </c>
      <c r="AB2439" s="9">
        <f t="shared" si="154"/>
        <v>1</v>
      </c>
      <c r="AC2439" s="9">
        <f t="shared" si="155"/>
        <v>0</v>
      </c>
    </row>
    <row r="2440" spans="1:29" ht="15.75" customHeight="1" x14ac:dyDescent="0.2">
      <c r="A2440" s="9">
        <v>0</v>
      </c>
      <c r="B2440" s="9">
        <v>1</v>
      </c>
      <c r="C2440" s="9">
        <v>44</v>
      </c>
      <c r="D2440" s="9">
        <v>0</v>
      </c>
      <c r="E2440" s="9">
        <v>0</v>
      </c>
      <c r="F2440" s="9">
        <v>0</v>
      </c>
      <c r="G2440" s="9">
        <v>1</v>
      </c>
      <c r="H2440" s="9">
        <v>43</v>
      </c>
      <c r="I2440" s="9">
        <v>0</v>
      </c>
      <c r="J2440" s="9">
        <v>0</v>
      </c>
      <c r="K2440" s="9">
        <v>0</v>
      </c>
      <c r="L2440" s="9">
        <v>0</v>
      </c>
      <c r="M2440" s="9">
        <v>275</v>
      </c>
      <c r="N2440" s="9">
        <v>127</v>
      </c>
      <c r="O2440" s="9">
        <v>82.5</v>
      </c>
      <c r="P2440" s="9">
        <v>27.43</v>
      </c>
      <c r="Q2440" s="9">
        <v>77</v>
      </c>
      <c r="R2440" s="9">
        <v>76</v>
      </c>
      <c r="S2440" s="12"/>
      <c r="V2440" s="9">
        <v>43</v>
      </c>
      <c r="W2440" s="12">
        <f t="shared" si="152"/>
        <v>1</v>
      </c>
      <c r="Z2440" s="60">
        <v>4</v>
      </c>
      <c r="AA2440" s="9">
        <f t="shared" si="153"/>
        <v>0</v>
      </c>
      <c r="AB2440" s="9">
        <f t="shared" si="154"/>
        <v>0</v>
      </c>
      <c r="AC2440" s="9">
        <f t="shared" si="155"/>
        <v>0</v>
      </c>
    </row>
    <row r="2441" spans="1:29" ht="15.75" customHeight="1" x14ac:dyDescent="0.2">
      <c r="A2441" s="9">
        <v>0</v>
      </c>
      <c r="B2441" s="9">
        <v>0</v>
      </c>
      <c r="C2441" s="9">
        <v>49</v>
      </c>
      <c r="D2441" s="9">
        <v>0</v>
      </c>
      <c r="E2441" s="9">
        <v>0</v>
      </c>
      <c r="F2441" s="9">
        <v>1</v>
      </c>
      <c r="G2441" s="9">
        <v>0</v>
      </c>
      <c r="H2441" s="9">
        <v>0</v>
      </c>
      <c r="I2441" s="9">
        <v>0</v>
      </c>
      <c r="J2441" s="9">
        <v>0</v>
      </c>
      <c r="K2441" s="9">
        <v>0</v>
      </c>
      <c r="L2441" s="9">
        <v>0</v>
      </c>
      <c r="M2441" s="9">
        <v>224</v>
      </c>
      <c r="N2441" s="9">
        <v>126</v>
      </c>
      <c r="O2441" s="9">
        <v>82.5</v>
      </c>
      <c r="P2441" s="9">
        <v>27.49</v>
      </c>
      <c r="Q2441" s="9">
        <v>100</v>
      </c>
      <c r="R2441" s="9">
        <v>67</v>
      </c>
      <c r="S2441" s="12"/>
      <c r="V2441" s="9">
        <v>0</v>
      </c>
      <c r="W2441" s="12">
        <f t="shared" si="152"/>
        <v>0</v>
      </c>
      <c r="Z2441" s="60">
        <v>3</v>
      </c>
      <c r="AA2441" s="9">
        <f t="shared" si="153"/>
        <v>0</v>
      </c>
      <c r="AB2441" s="9">
        <f t="shared" si="154"/>
        <v>0</v>
      </c>
      <c r="AC2441" s="9">
        <f t="shared" si="155"/>
        <v>1</v>
      </c>
    </row>
    <row r="2442" spans="1:29" ht="15.75" customHeight="1" x14ac:dyDescent="0.2">
      <c r="A2442" s="9">
        <v>0</v>
      </c>
      <c r="B2442" s="9">
        <v>1</v>
      </c>
      <c r="C2442" s="9">
        <v>51</v>
      </c>
      <c r="D2442" s="9">
        <v>0</v>
      </c>
      <c r="E2442" s="9">
        <v>1</v>
      </c>
      <c r="F2442" s="9">
        <v>0</v>
      </c>
      <c r="G2442" s="9">
        <v>0</v>
      </c>
      <c r="H2442" s="9">
        <v>0</v>
      </c>
      <c r="I2442" s="9">
        <v>0</v>
      </c>
      <c r="J2442" s="9">
        <v>0</v>
      </c>
      <c r="K2442" s="9">
        <v>0</v>
      </c>
      <c r="L2442" s="9">
        <v>0</v>
      </c>
      <c r="M2442" s="9">
        <v>223</v>
      </c>
      <c r="N2442" s="9">
        <v>117.5</v>
      </c>
      <c r="O2442" s="9">
        <v>77.5</v>
      </c>
      <c r="P2442" s="9">
        <v>27.78</v>
      </c>
      <c r="Q2442" s="9">
        <v>68</v>
      </c>
      <c r="R2442" s="9">
        <v>97</v>
      </c>
      <c r="S2442" s="12"/>
      <c r="V2442" s="9">
        <v>0</v>
      </c>
      <c r="W2442" s="12">
        <f t="shared" si="152"/>
        <v>0</v>
      </c>
      <c r="Z2442" s="60">
        <v>2</v>
      </c>
      <c r="AA2442" s="9">
        <f t="shared" si="153"/>
        <v>0</v>
      </c>
      <c r="AB2442" s="9">
        <f t="shared" si="154"/>
        <v>1</v>
      </c>
      <c r="AC2442" s="9">
        <f t="shared" si="155"/>
        <v>0</v>
      </c>
    </row>
    <row r="2443" spans="1:29" ht="15.75" customHeight="1" x14ac:dyDescent="0.2">
      <c r="A2443" s="9">
        <v>1</v>
      </c>
      <c r="B2443" s="9">
        <v>0</v>
      </c>
      <c r="C2443" s="9">
        <v>56</v>
      </c>
      <c r="D2443" s="9">
        <v>0</v>
      </c>
      <c r="E2443" s="9">
        <v>0</v>
      </c>
      <c r="F2443" s="9">
        <v>1</v>
      </c>
      <c r="G2443" s="9">
        <v>1</v>
      </c>
      <c r="H2443" s="9">
        <v>20</v>
      </c>
      <c r="I2443" s="9">
        <v>0</v>
      </c>
      <c r="J2443" s="9">
        <v>0</v>
      </c>
      <c r="K2443" s="9">
        <v>1</v>
      </c>
      <c r="L2443" s="9">
        <v>0</v>
      </c>
      <c r="M2443" s="9">
        <v>325</v>
      </c>
      <c r="N2443" s="9">
        <v>160</v>
      </c>
      <c r="O2443" s="9">
        <v>97.5</v>
      </c>
      <c r="P2443" s="9">
        <v>23.4</v>
      </c>
      <c r="Q2443" s="9">
        <v>85</v>
      </c>
      <c r="R2443" s="9">
        <v>86</v>
      </c>
      <c r="S2443" s="12"/>
      <c r="V2443" s="9">
        <v>20</v>
      </c>
      <c r="W2443" s="12">
        <f t="shared" si="152"/>
        <v>1</v>
      </c>
      <c r="Z2443" s="60">
        <v>3</v>
      </c>
      <c r="AA2443" s="9">
        <f t="shared" si="153"/>
        <v>0</v>
      </c>
      <c r="AB2443" s="9">
        <f t="shared" si="154"/>
        <v>0</v>
      </c>
      <c r="AC2443" s="9">
        <f t="shared" si="155"/>
        <v>1</v>
      </c>
    </row>
    <row r="2444" spans="1:29" ht="15.75" customHeight="1" x14ac:dyDescent="0.2">
      <c r="A2444" s="9">
        <v>0</v>
      </c>
      <c r="B2444" s="9">
        <v>1</v>
      </c>
      <c r="C2444" s="9">
        <v>38</v>
      </c>
      <c r="D2444" s="9">
        <v>0</v>
      </c>
      <c r="E2444" s="9">
        <v>1</v>
      </c>
      <c r="F2444" s="9">
        <v>0</v>
      </c>
      <c r="G2444" s="9">
        <v>0</v>
      </c>
      <c r="H2444" s="9">
        <v>0</v>
      </c>
      <c r="I2444" s="9">
        <v>0</v>
      </c>
      <c r="J2444" s="9">
        <v>0</v>
      </c>
      <c r="K2444" s="9">
        <v>0</v>
      </c>
      <c r="L2444" s="9">
        <v>0</v>
      </c>
      <c r="M2444" s="9">
        <v>278</v>
      </c>
      <c r="N2444" s="9">
        <v>136.5</v>
      </c>
      <c r="O2444" s="9">
        <v>87</v>
      </c>
      <c r="P2444" s="9">
        <v>29.84</v>
      </c>
      <c r="Q2444" s="9">
        <v>91</v>
      </c>
      <c r="R2444" s="9">
        <v>75</v>
      </c>
      <c r="S2444" s="12"/>
      <c r="V2444" s="9">
        <v>0</v>
      </c>
      <c r="W2444" s="12">
        <f t="shared" si="152"/>
        <v>0</v>
      </c>
      <c r="Z2444" s="60">
        <v>2</v>
      </c>
      <c r="AA2444" s="9">
        <f t="shared" si="153"/>
        <v>0</v>
      </c>
      <c r="AB2444" s="9">
        <f t="shared" si="154"/>
        <v>1</v>
      </c>
      <c r="AC2444" s="9">
        <f t="shared" si="155"/>
        <v>0</v>
      </c>
    </row>
    <row r="2445" spans="1:29" ht="15.75" customHeight="1" x14ac:dyDescent="0.2">
      <c r="A2445" s="9">
        <v>1</v>
      </c>
      <c r="B2445" s="9">
        <v>1</v>
      </c>
      <c r="C2445" s="9">
        <v>66</v>
      </c>
      <c r="D2445" s="9">
        <v>0</v>
      </c>
      <c r="E2445" s="9">
        <v>1</v>
      </c>
      <c r="F2445" s="9">
        <v>0</v>
      </c>
      <c r="G2445" s="9">
        <v>0</v>
      </c>
      <c r="H2445" s="9">
        <v>0</v>
      </c>
      <c r="I2445" s="9">
        <v>0</v>
      </c>
      <c r="J2445" s="9">
        <v>0</v>
      </c>
      <c r="K2445" s="9">
        <v>1</v>
      </c>
      <c r="L2445" s="9">
        <v>0</v>
      </c>
      <c r="M2445" s="9">
        <v>124</v>
      </c>
      <c r="N2445" s="9">
        <v>138</v>
      </c>
      <c r="O2445" s="9">
        <v>91</v>
      </c>
      <c r="P2445" s="9">
        <v>32.33</v>
      </c>
      <c r="Q2445" s="9">
        <v>75</v>
      </c>
      <c r="R2445" s="9">
        <v>96</v>
      </c>
      <c r="S2445" s="12"/>
      <c r="V2445" s="9">
        <v>0</v>
      </c>
      <c r="W2445" s="12">
        <f t="shared" si="152"/>
        <v>0</v>
      </c>
      <c r="Z2445" s="60">
        <v>2</v>
      </c>
      <c r="AA2445" s="9">
        <f t="shared" si="153"/>
        <v>0</v>
      </c>
      <c r="AB2445" s="9">
        <f t="shared" si="154"/>
        <v>1</v>
      </c>
      <c r="AC2445" s="9">
        <f t="shared" si="155"/>
        <v>0</v>
      </c>
    </row>
    <row r="2446" spans="1:29" ht="15.75" customHeight="1" x14ac:dyDescent="0.2">
      <c r="A2446" s="9">
        <v>0</v>
      </c>
      <c r="B2446" s="9">
        <v>0</v>
      </c>
      <c r="C2446" s="9">
        <v>54</v>
      </c>
      <c r="D2446" s="9">
        <v>0</v>
      </c>
      <c r="E2446" s="9">
        <v>1</v>
      </c>
      <c r="F2446" s="9">
        <v>0</v>
      </c>
      <c r="G2446" s="9">
        <v>0</v>
      </c>
      <c r="H2446" s="9">
        <v>0</v>
      </c>
      <c r="I2446" s="9">
        <v>0</v>
      </c>
      <c r="J2446" s="9">
        <v>0</v>
      </c>
      <c r="K2446" s="9">
        <v>0</v>
      </c>
      <c r="L2446" s="9">
        <v>0</v>
      </c>
      <c r="M2446" s="9">
        <v>253</v>
      </c>
      <c r="N2446" s="9">
        <v>127</v>
      </c>
      <c r="O2446" s="9">
        <v>68.5</v>
      </c>
      <c r="P2446" s="9">
        <v>22.54</v>
      </c>
      <c r="Q2446" s="9">
        <v>70</v>
      </c>
      <c r="R2446" s="9">
        <v>76</v>
      </c>
      <c r="S2446" s="12"/>
      <c r="V2446" s="9">
        <v>0</v>
      </c>
      <c r="W2446" s="12">
        <f t="shared" si="152"/>
        <v>0</v>
      </c>
      <c r="Z2446" s="60">
        <v>2</v>
      </c>
      <c r="AA2446" s="9">
        <f t="shared" si="153"/>
        <v>0</v>
      </c>
      <c r="AB2446" s="9">
        <f t="shared" si="154"/>
        <v>1</v>
      </c>
      <c r="AC2446" s="9">
        <f t="shared" si="155"/>
        <v>0</v>
      </c>
    </row>
    <row r="2447" spans="1:29" ht="15.75" customHeight="1" x14ac:dyDescent="0.2">
      <c r="A2447" s="9">
        <v>0</v>
      </c>
      <c r="B2447" s="9">
        <v>0</v>
      </c>
      <c r="C2447" s="9">
        <v>48</v>
      </c>
      <c r="D2447" s="9">
        <v>0</v>
      </c>
      <c r="E2447" s="9">
        <v>1</v>
      </c>
      <c r="F2447" s="9">
        <v>0</v>
      </c>
      <c r="G2447" s="9">
        <v>1</v>
      </c>
      <c r="H2447" s="9">
        <v>25</v>
      </c>
      <c r="I2447" s="9">
        <v>0</v>
      </c>
      <c r="J2447" s="9">
        <v>0</v>
      </c>
      <c r="K2447" s="9">
        <v>0</v>
      </c>
      <c r="L2447" s="9">
        <v>0</v>
      </c>
      <c r="M2447" s="9">
        <v>250</v>
      </c>
      <c r="N2447" s="9">
        <v>103</v>
      </c>
      <c r="O2447" s="9">
        <v>76.5</v>
      </c>
      <c r="P2447" s="9">
        <v>23.25</v>
      </c>
      <c r="Q2447" s="9">
        <v>72</v>
      </c>
      <c r="R2447" s="9">
        <v>66</v>
      </c>
      <c r="S2447" s="12"/>
      <c r="V2447" s="9">
        <v>25</v>
      </c>
      <c r="W2447" s="12">
        <f t="shared" si="152"/>
        <v>1</v>
      </c>
      <c r="Z2447" s="60">
        <v>2</v>
      </c>
      <c r="AA2447" s="9">
        <f t="shared" si="153"/>
        <v>0</v>
      </c>
      <c r="AB2447" s="9">
        <f t="shared" si="154"/>
        <v>1</v>
      </c>
      <c r="AC2447" s="9">
        <f t="shared" si="155"/>
        <v>0</v>
      </c>
    </row>
    <row r="2448" spans="1:29" ht="15.75" customHeight="1" x14ac:dyDescent="0.2">
      <c r="A2448" s="9">
        <v>0</v>
      </c>
      <c r="B2448" s="9">
        <v>0</v>
      </c>
      <c r="C2448" s="9">
        <v>63</v>
      </c>
      <c r="D2448" s="9">
        <v>0</v>
      </c>
      <c r="E2448" s="9">
        <v>1</v>
      </c>
      <c r="F2448" s="9">
        <v>0</v>
      </c>
      <c r="G2448" s="9">
        <v>1</v>
      </c>
      <c r="H2448" s="9">
        <v>30</v>
      </c>
      <c r="I2448" s="9">
        <v>1</v>
      </c>
      <c r="J2448" s="9">
        <v>0</v>
      </c>
      <c r="K2448" s="9">
        <v>1</v>
      </c>
      <c r="L2448" s="9">
        <v>0</v>
      </c>
      <c r="M2448" s="9">
        <v>213</v>
      </c>
      <c r="N2448" s="9">
        <v>172</v>
      </c>
      <c r="O2448" s="9">
        <v>95</v>
      </c>
      <c r="P2448" s="9">
        <v>27.68</v>
      </c>
      <c r="Q2448" s="9">
        <v>50</v>
      </c>
      <c r="R2448" s="9">
        <v>67</v>
      </c>
      <c r="S2448" s="12"/>
      <c r="V2448" s="9">
        <v>30</v>
      </c>
      <c r="W2448" s="12">
        <f t="shared" si="152"/>
        <v>1</v>
      </c>
      <c r="Z2448" s="60">
        <v>2</v>
      </c>
      <c r="AA2448" s="9">
        <f t="shared" si="153"/>
        <v>0</v>
      </c>
      <c r="AB2448" s="9">
        <f t="shared" si="154"/>
        <v>1</v>
      </c>
      <c r="AC2448" s="9">
        <f t="shared" si="155"/>
        <v>0</v>
      </c>
    </row>
    <row r="2449" spans="1:29" ht="15.75" customHeight="1" x14ac:dyDescent="0.2">
      <c r="A2449" s="9">
        <v>0</v>
      </c>
      <c r="B2449" s="9">
        <v>1</v>
      </c>
      <c r="C2449" s="9">
        <v>63</v>
      </c>
      <c r="D2449" s="9">
        <v>0</v>
      </c>
      <c r="E2449" s="9">
        <v>1</v>
      </c>
      <c r="F2449" s="9">
        <v>0</v>
      </c>
      <c r="G2449" s="9">
        <v>1</v>
      </c>
      <c r="H2449" s="9">
        <v>20</v>
      </c>
      <c r="I2449" s="9">
        <v>0</v>
      </c>
      <c r="J2449" s="9">
        <v>0</v>
      </c>
      <c r="K2449" s="9">
        <v>1</v>
      </c>
      <c r="L2449" s="9">
        <v>0</v>
      </c>
      <c r="M2449" s="9">
        <v>264</v>
      </c>
      <c r="N2449" s="9">
        <v>129.5</v>
      </c>
      <c r="O2449" s="9">
        <v>82.5</v>
      </c>
      <c r="P2449" s="9">
        <v>24.91</v>
      </c>
      <c r="Q2449" s="9">
        <v>88</v>
      </c>
      <c r="R2449" s="9">
        <v>83</v>
      </c>
      <c r="S2449" s="12"/>
      <c r="V2449" s="9">
        <v>20</v>
      </c>
      <c r="W2449" s="12">
        <f t="shared" si="152"/>
        <v>1</v>
      </c>
      <c r="Z2449" s="60">
        <v>2</v>
      </c>
      <c r="AA2449" s="9">
        <f t="shared" si="153"/>
        <v>0</v>
      </c>
      <c r="AB2449" s="9">
        <f t="shared" si="154"/>
        <v>1</v>
      </c>
      <c r="AC2449" s="9">
        <f t="shared" si="155"/>
        <v>0</v>
      </c>
    </row>
    <row r="2450" spans="1:29" ht="15.75" customHeight="1" x14ac:dyDescent="0.2">
      <c r="A2450" s="9">
        <v>0</v>
      </c>
      <c r="B2450" s="9">
        <v>0</v>
      </c>
      <c r="C2450" s="9">
        <v>50</v>
      </c>
      <c r="D2450" s="9">
        <v>0</v>
      </c>
      <c r="E2450" s="9">
        <v>0</v>
      </c>
      <c r="F2450" s="9">
        <v>0</v>
      </c>
      <c r="G2450" s="9">
        <v>1</v>
      </c>
      <c r="H2450" s="9">
        <v>30</v>
      </c>
      <c r="I2450" s="9">
        <v>0</v>
      </c>
      <c r="J2450" s="9">
        <v>0</v>
      </c>
      <c r="K2450" s="9">
        <v>1</v>
      </c>
      <c r="L2450" s="9">
        <v>0</v>
      </c>
      <c r="M2450" s="9">
        <v>214</v>
      </c>
      <c r="N2450" s="9">
        <v>176</v>
      </c>
      <c r="O2450" s="9">
        <v>113</v>
      </c>
      <c r="P2450" s="9">
        <v>22.17</v>
      </c>
      <c r="Q2450" s="9">
        <v>68</v>
      </c>
      <c r="R2450" s="9">
        <v>71</v>
      </c>
      <c r="S2450" s="12"/>
      <c r="V2450" s="9">
        <v>30</v>
      </c>
      <c r="W2450" s="12">
        <f t="shared" si="152"/>
        <v>1</v>
      </c>
      <c r="Z2450" s="60">
        <v>4</v>
      </c>
      <c r="AA2450" s="9">
        <f t="shared" si="153"/>
        <v>0</v>
      </c>
      <c r="AB2450" s="9">
        <f t="shared" si="154"/>
        <v>0</v>
      </c>
      <c r="AC2450" s="9">
        <f t="shared" si="155"/>
        <v>0</v>
      </c>
    </row>
    <row r="2451" spans="1:29" ht="15.75" customHeight="1" x14ac:dyDescent="0.2">
      <c r="A2451" s="9">
        <v>0</v>
      </c>
      <c r="B2451" s="9">
        <v>1</v>
      </c>
      <c r="C2451" s="9">
        <v>51</v>
      </c>
      <c r="D2451" s="9">
        <v>1</v>
      </c>
      <c r="E2451" s="9">
        <v>0</v>
      </c>
      <c r="F2451" s="9">
        <v>0</v>
      </c>
      <c r="G2451" s="9">
        <v>0</v>
      </c>
      <c r="H2451" s="9">
        <v>0</v>
      </c>
      <c r="I2451" s="9">
        <v>0</v>
      </c>
      <c r="J2451" s="9">
        <v>0</v>
      </c>
      <c r="K2451" s="9">
        <v>1</v>
      </c>
      <c r="L2451" s="9">
        <v>0</v>
      </c>
      <c r="M2451" s="9">
        <v>205</v>
      </c>
      <c r="N2451" s="9">
        <v>125</v>
      </c>
      <c r="O2451" s="9">
        <v>94</v>
      </c>
      <c r="P2451" s="9">
        <v>29.11</v>
      </c>
      <c r="Q2451" s="9">
        <v>72</v>
      </c>
      <c r="R2451" s="9">
        <v>90</v>
      </c>
      <c r="S2451" s="12"/>
      <c r="V2451" s="9">
        <v>0</v>
      </c>
      <c r="W2451" s="12">
        <f t="shared" si="152"/>
        <v>0</v>
      </c>
      <c r="Z2451" s="60">
        <v>1</v>
      </c>
      <c r="AA2451" s="9">
        <f t="shared" si="153"/>
        <v>1</v>
      </c>
      <c r="AB2451" s="9">
        <f t="shared" si="154"/>
        <v>0</v>
      </c>
      <c r="AC2451" s="9">
        <f t="shared" si="155"/>
        <v>0</v>
      </c>
    </row>
    <row r="2452" spans="1:29" ht="15.75" customHeight="1" x14ac:dyDescent="0.2">
      <c r="A2452" s="9">
        <v>0</v>
      </c>
      <c r="B2452" s="9">
        <v>1</v>
      </c>
      <c r="C2452" s="9">
        <v>48</v>
      </c>
      <c r="D2452" s="9">
        <v>0</v>
      </c>
      <c r="E2452" s="9">
        <v>0</v>
      </c>
      <c r="F2452" s="9">
        <v>1</v>
      </c>
      <c r="G2452" s="9">
        <v>0</v>
      </c>
      <c r="H2452" s="9">
        <v>0</v>
      </c>
      <c r="I2452" s="9">
        <v>0</v>
      </c>
      <c r="J2452" s="9">
        <v>0</v>
      </c>
      <c r="K2452" s="9">
        <v>0</v>
      </c>
      <c r="L2452" s="9">
        <v>0</v>
      </c>
      <c r="M2452" s="9">
        <v>243</v>
      </c>
      <c r="N2452" s="9">
        <v>116</v>
      </c>
      <c r="O2452" s="9">
        <v>82</v>
      </c>
      <c r="P2452" s="9">
        <v>26.09</v>
      </c>
      <c r="Q2452" s="9">
        <v>80</v>
      </c>
      <c r="R2452" s="9">
        <v>85</v>
      </c>
      <c r="S2452" s="12"/>
      <c r="V2452" s="9">
        <v>0</v>
      </c>
      <c r="W2452" s="12">
        <f t="shared" si="152"/>
        <v>0</v>
      </c>
      <c r="Z2452" s="60">
        <v>3</v>
      </c>
      <c r="AA2452" s="9">
        <f t="shared" si="153"/>
        <v>0</v>
      </c>
      <c r="AB2452" s="9">
        <f t="shared" si="154"/>
        <v>0</v>
      </c>
      <c r="AC2452" s="9">
        <f t="shared" si="155"/>
        <v>1</v>
      </c>
    </row>
    <row r="2453" spans="1:29" ht="15.75" customHeight="1" x14ac:dyDescent="0.2">
      <c r="A2453" s="9">
        <v>0</v>
      </c>
      <c r="B2453" s="9">
        <v>0</v>
      </c>
      <c r="C2453" s="9">
        <v>60</v>
      </c>
      <c r="D2453" s="9">
        <v>1</v>
      </c>
      <c r="E2453" s="9">
        <v>0</v>
      </c>
      <c r="F2453" s="9">
        <v>0</v>
      </c>
      <c r="G2453" s="9">
        <v>0</v>
      </c>
      <c r="H2453" s="9">
        <v>0</v>
      </c>
      <c r="I2453" s="9">
        <v>0</v>
      </c>
      <c r="J2453" s="9">
        <v>0</v>
      </c>
      <c r="K2453" s="9">
        <v>1</v>
      </c>
      <c r="L2453" s="9">
        <v>0</v>
      </c>
      <c r="M2453" s="9">
        <v>295</v>
      </c>
      <c r="N2453" s="9">
        <v>162</v>
      </c>
      <c r="O2453" s="9">
        <v>85</v>
      </c>
      <c r="P2453" s="9">
        <v>32.76</v>
      </c>
      <c r="Q2453" s="9">
        <v>75</v>
      </c>
      <c r="R2453" s="9">
        <v>71</v>
      </c>
      <c r="S2453" s="12"/>
      <c r="V2453" s="9">
        <v>0</v>
      </c>
      <c r="W2453" s="12">
        <f t="shared" si="152"/>
        <v>0</v>
      </c>
      <c r="Z2453" s="60">
        <v>1</v>
      </c>
      <c r="AA2453" s="9">
        <f t="shared" si="153"/>
        <v>1</v>
      </c>
      <c r="AB2453" s="9">
        <f t="shared" si="154"/>
        <v>0</v>
      </c>
      <c r="AC2453" s="9">
        <f t="shared" si="155"/>
        <v>0</v>
      </c>
    </row>
    <row r="2454" spans="1:29" ht="15.75" customHeight="1" x14ac:dyDescent="0.2">
      <c r="A2454" s="9">
        <v>0</v>
      </c>
      <c r="B2454" s="9">
        <v>1</v>
      </c>
      <c r="C2454" s="9">
        <v>48</v>
      </c>
      <c r="D2454" s="9">
        <v>0</v>
      </c>
      <c r="E2454" s="9">
        <v>0</v>
      </c>
      <c r="F2454" s="9">
        <v>1</v>
      </c>
      <c r="G2454" s="9">
        <v>1</v>
      </c>
      <c r="H2454" s="9">
        <v>20</v>
      </c>
      <c r="I2454" s="9">
        <v>0</v>
      </c>
      <c r="J2454" s="9">
        <v>0</v>
      </c>
      <c r="K2454" s="9">
        <v>0</v>
      </c>
      <c r="L2454" s="9">
        <v>0</v>
      </c>
      <c r="M2454" s="9">
        <v>187</v>
      </c>
      <c r="N2454" s="9">
        <v>102</v>
      </c>
      <c r="O2454" s="9">
        <v>69</v>
      </c>
      <c r="P2454" s="9">
        <v>24.24</v>
      </c>
      <c r="Q2454" s="9">
        <v>68</v>
      </c>
      <c r="R2454" s="9">
        <v>72</v>
      </c>
      <c r="S2454" s="12"/>
      <c r="V2454" s="9">
        <v>20</v>
      </c>
      <c r="W2454" s="12">
        <f t="shared" si="152"/>
        <v>1</v>
      </c>
      <c r="Z2454" s="60">
        <v>3</v>
      </c>
      <c r="AA2454" s="9">
        <f t="shared" si="153"/>
        <v>0</v>
      </c>
      <c r="AB2454" s="9">
        <f t="shared" si="154"/>
        <v>0</v>
      </c>
      <c r="AC2454" s="9">
        <f t="shared" si="155"/>
        <v>1</v>
      </c>
    </row>
    <row r="2455" spans="1:29" ht="15.75" customHeight="1" x14ac:dyDescent="0.2">
      <c r="A2455" s="9">
        <v>0</v>
      </c>
      <c r="B2455" s="9">
        <v>1</v>
      </c>
      <c r="C2455" s="9">
        <v>58</v>
      </c>
      <c r="D2455" s="9">
        <v>0</v>
      </c>
      <c r="E2455" s="9">
        <v>0</v>
      </c>
      <c r="F2455" s="9">
        <v>1</v>
      </c>
      <c r="G2455" s="9">
        <v>0</v>
      </c>
      <c r="H2455" s="9">
        <v>0</v>
      </c>
      <c r="I2455" s="9">
        <v>0</v>
      </c>
      <c r="J2455" s="9">
        <v>0</v>
      </c>
      <c r="K2455" s="9">
        <v>0</v>
      </c>
      <c r="L2455" s="9">
        <v>0</v>
      </c>
      <c r="M2455" s="9">
        <v>189</v>
      </c>
      <c r="N2455" s="9">
        <v>136</v>
      </c>
      <c r="O2455" s="9">
        <v>86</v>
      </c>
      <c r="P2455" s="9">
        <v>23.97</v>
      </c>
      <c r="Q2455" s="9">
        <v>71</v>
      </c>
      <c r="R2455" s="9">
        <v>60</v>
      </c>
      <c r="S2455" s="12"/>
      <c r="V2455" s="9">
        <v>0</v>
      </c>
      <c r="W2455" s="12">
        <f t="shared" si="152"/>
        <v>0</v>
      </c>
      <c r="Z2455" s="60">
        <v>3</v>
      </c>
      <c r="AA2455" s="9">
        <f t="shared" si="153"/>
        <v>0</v>
      </c>
      <c r="AB2455" s="9">
        <f t="shared" si="154"/>
        <v>0</v>
      </c>
      <c r="AC2455" s="9">
        <f t="shared" si="155"/>
        <v>1</v>
      </c>
    </row>
    <row r="2456" spans="1:29" ht="15.75" customHeight="1" x14ac:dyDescent="0.2">
      <c r="A2456" s="9">
        <v>0</v>
      </c>
      <c r="B2456" s="9">
        <v>0</v>
      </c>
      <c r="C2456" s="9">
        <v>44</v>
      </c>
      <c r="D2456" s="9">
        <v>1</v>
      </c>
      <c r="E2456" s="9">
        <v>0</v>
      </c>
      <c r="F2456" s="9">
        <v>0</v>
      </c>
      <c r="G2456" s="9">
        <v>0</v>
      </c>
      <c r="H2456" s="9">
        <v>0</v>
      </c>
      <c r="I2456" s="9">
        <v>0</v>
      </c>
      <c r="J2456" s="9">
        <v>0</v>
      </c>
      <c r="K2456" s="9">
        <v>0</v>
      </c>
      <c r="L2456" s="9">
        <v>0</v>
      </c>
      <c r="M2456" s="9">
        <v>242</v>
      </c>
      <c r="N2456" s="9">
        <v>124</v>
      </c>
      <c r="O2456" s="9">
        <v>72.5</v>
      </c>
      <c r="P2456" s="9">
        <v>23.07</v>
      </c>
      <c r="Q2456" s="9">
        <v>67</v>
      </c>
      <c r="R2456" s="9">
        <v>83</v>
      </c>
      <c r="S2456" s="12"/>
      <c r="V2456" s="9">
        <v>0</v>
      </c>
      <c r="W2456" s="12">
        <f t="shared" si="152"/>
        <v>0</v>
      </c>
      <c r="Z2456" s="60">
        <v>1</v>
      </c>
      <c r="AA2456" s="9">
        <f t="shared" si="153"/>
        <v>1</v>
      </c>
      <c r="AB2456" s="9">
        <f t="shared" si="154"/>
        <v>0</v>
      </c>
      <c r="AC2456" s="9">
        <f t="shared" si="155"/>
        <v>0</v>
      </c>
    </row>
    <row r="2457" spans="1:29" ht="15.75" customHeight="1" x14ac:dyDescent="0.2">
      <c r="A2457" s="9">
        <v>0</v>
      </c>
      <c r="B2457" s="9">
        <v>0</v>
      </c>
      <c r="C2457" s="9">
        <v>39</v>
      </c>
      <c r="D2457" s="9">
        <v>0</v>
      </c>
      <c r="E2457" s="9">
        <v>1</v>
      </c>
      <c r="F2457" s="9">
        <v>0</v>
      </c>
      <c r="G2457" s="9">
        <v>1</v>
      </c>
      <c r="H2457" s="9">
        <v>20</v>
      </c>
      <c r="I2457" s="9">
        <v>0</v>
      </c>
      <c r="J2457" s="9">
        <v>0</v>
      </c>
      <c r="K2457" s="9">
        <v>0</v>
      </c>
      <c r="L2457" s="9">
        <v>0</v>
      </c>
      <c r="M2457" s="9">
        <v>236</v>
      </c>
      <c r="N2457" s="9">
        <v>127</v>
      </c>
      <c r="O2457" s="9">
        <v>78</v>
      </c>
      <c r="P2457" s="9">
        <v>17.510000000000002</v>
      </c>
      <c r="Q2457" s="9">
        <v>75</v>
      </c>
      <c r="R2457" s="9">
        <v>76</v>
      </c>
      <c r="S2457" s="12"/>
      <c r="V2457" s="9">
        <v>20</v>
      </c>
      <c r="W2457" s="12">
        <f t="shared" si="152"/>
        <v>1</v>
      </c>
      <c r="Z2457" s="60">
        <v>2</v>
      </c>
      <c r="AA2457" s="9">
        <f t="shared" si="153"/>
        <v>0</v>
      </c>
      <c r="AB2457" s="9">
        <f t="shared" si="154"/>
        <v>1</v>
      </c>
      <c r="AC2457" s="9">
        <f t="shared" si="155"/>
        <v>0</v>
      </c>
    </row>
    <row r="2458" spans="1:29" ht="15.75" customHeight="1" x14ac:dyDescent="0.2">
      <c r="A2458" s="9">
        <v>0</v>
      </c>
      <c r="B2458" s="9">
        <v>0</v>
      </c>
      <c r="C2458" s="9">
        <v>37</v>
      </c>
      <c r="D2458" s="9">
        <v>0</v>
      </c>
      <c r="E2458" s="9">
        <v>1</v>
      </c>
      <c r="F2458" s="9">
        <v>0</v>
      </c>
      <c r="G2458" s="9">
        <v>1</v>
      </c>
      <c r="H2458" s="9">
        <v>9</v>
      </c>
      <c r="I2458" s="9">
        <v>0</v>
      </c>
      <c r="J2458" s="9">
        <v>0</v>
      </c>
      <c r="K2458" s="9">
        <v>0</v>
      </c>
      <c r="L2458" s="9">
        <v>0</v>
      </c>
      <c r="M2458" s="9">
        <v>185</v>
      </c>
      <c r="N2458" s="9">
        <v>115</v>
      </c>
      <c r="O2458" s="9">
        <v>76</v>
      </c>
      <c r="P2458" s="9">
        <v>23.55</v>
      </c>
      <c r="Q2458" s="9">
        <v>85</v>
      </c>
      <c r="R2458" s="9">
        <v>80</v>
      </c>
      <c r="S2458" s="12"/>
      <c r="V2458" s="9">
        <v>9</v>
      </c>
      <c r="W2458" s="12">
        <f t="shared" si="152"/>
        <v>1</v>
      </c>
      <c r="Z2458" s="60">
        <v>2</v>
      </c>
      <c r="AA2458" s="9">
        <f t="shared" si="153"/>
        <v>0</v>
      </c>
      <c r="AB2458" s="9">
        <f t="shared" si="154"/>
        <v>1</v>
      </c>
      <c r="AC2458" s="9">
        <f t="shared" si="155"/>
        <v>0</v>
      </c>
    </row>
    <row r="2459" spans="1:29" ht="15.75" customHeight="1" x14ac:dyDescent="0.2">
      <c r="A2459" s="9">
        <v>0</v>
      </c>
      <c r="B2459" s="9">
        <v>1</v>
      </c>
      <c r="C2459" s="9">
        <v>56</v>
      </c>
      <c r="D2459" s="9">
        <v>0</v>
      </c>
      <c r="E2459" s="9">
        <v>1</v>
      </c>
      <c r="F2459" s="9">
        <v>0</v>
      </c>
      <c r="G2459" s="9">
        <v>1</v>
      </c>
      <c r="H2459" s="9">
        <v>20</v>
      </c>
      <c r="I2459" s="9">
        <v>0</v>
      </c>
      <c r="J2459" s="9">
        <v>0</v>
      </c>
      <c r="K2459" s="9">
        <v>0</v>
      </c>
      <c r="L2459" s="9">
        <v>0</v>
      </c>
      <c r="M2459" s="9">
        <v>270</v>
      </c>
      <c r="N2459" s="9">
        <v>109</v>
      </c>
      <c r="O2459" s="9">
        <v>75</v>
      </c>
      <c r="P2459" s="9">
        <v>24.58</v>
      </c>
      <c r="Q2459" s="9">
        <v>67</v>
      </c>
      <c r="R2459" s="9">
        <v>64</v>
      </c>
      <c r="S2459" s="12"/>
      <c r="V2459" s="9">
        <v>20</v>
      </c>
      <c r="W2459" s="12">
        <f t="shared" si="152"/>
        <v>1</v>
      </c>
      <c r="Z2459" s="60">
        <v>2</v>
      </c>
      <c r="AA2459" s="9">
        <f t="shared" si="153"/>
        <v>0</v>
      </c>
      <c r="AB2459" s="9">
        <f t="shared" si="154"/>
        <v>1</v>
      </c>
      <c r="AC2459" s="9">
        <f t="shared" si="155"/>
        <v>0</v>
      </c>
    </row>
    <row r="2460" spans="1:29" ht="15.75" customHeight="1" x14ac:dyDescent="0.2">
      <c r="A2460" s="9">
        <v>0</v>
      </c>
      <c r="B2460" s="9">
        <v>1</v>
      </c>
      <c r="C2460" s="9">
        <v>59</v>
      </c>
      <c r="D2460" s="9">
        <v>0</v>
      </c>
      <c r="E2460" s="9">
        <v>0</v>
      </c>
      <c r="F2460" s="9">
        <v>1</v>
      </c>
      <c r="G2460" s="9">
        <v>0</v>
      </c>
      <c r="H2460" s="9">
        <v>0</v>
      </c>
      <c r="I2460" s="9">
        <v>0</v>
      </c>
      <c r="J2460" s="9">
        <v>0</v>
      </c>
      <c r="K2460" s="9">
        <v>1</v>
      </c>
      <c r="L2460" s="9">
        <v>0</v>
      </c>
      <c r="M2460" s="9">
        <v>285</v>
      </c>
      <c r="N2460" s="9">
        <v>128</v>
      </c>
      <c r="O2460" s="9">
        <v>91</v>
      </c>
      <c r="P2460" s="9">
        <v>28.23</v>
      </c>
      <c r="Q2460" s="9">
        <v>70</v>
      </c>
      <c r="R2460" s="9">
        <v>80</v>
      </c>
      <c r="S2460" s="12"/>
      <c r="V2460" s="9">
        <v>0</v>
      </c>
      <c r="W2460" s="12">
        <f t="shared" si="152"/>
        <v>0</v>
      </c>
      <c r="Z2460" s="60">
        <v>3</v>
      </c>
      <c r="AA2460" s="9">
        <f t="shared" si="153"/>
        <v>0</v>
      </c>
      <c r="AB2460" s="9">
        <f t="shared" si="154"/>
        <v>0</v>
      </c>
      <c r="AC2460" s="9">
        <f t="shared" si="155"/>
        <v>1</v>
      </c>
    </row>
    <row r="2461" spans="1:29" ht="15.75" customHeight="1" x14ac:dyDescent="0.2">
      <c r="A2461" s="9">
        <v>0</v>
      </c>
      <c r="B2461" s="9">
        <v>0</v>
      </c>
      <c r="C2461" s="9">
        <v>53</v>
      </c>
      <c r="D2461" s="9">
        <v>0</v>
      </c>
      <c r="E2461" s="9">
        <v>1</v>
      </c>
      <c r="F2461" s="9">
        <v>0</v>
      </c>
      <c r="G2461" s="9">
        <v>0</v>
      </c>
      <c r="H2461" s="9">
        <v>0</v>
      </c>
      <c r="I2461" s="9">
        <v>0</v>
      </c>
      <c r="J2461" s="9">
        <v>0</v>
      </c>
      <c r="K2461" s="9">
        <v>1</v>
      </c>
      <c r="L2461" s="9">
        <v>0</v>
      </c>
      <c r="M2461" s="9">
        <v>185</v>
      </c>
      <c r="N2461" s="9">
        <v>202.5</v>
      </c>
      <c r="O2461" s="9">
        <v>85</v>
      </c>
      <c r="P2461" s="9">
        <v>24.65</v>
      </c>
      <c r="Q2461" s="9">
        <v>107</v>
      </c>
      <c r="R2461" s="9">
        <v>104</v>
      </c>
      <c r="S2461" s="12"/>
      <c r="V2461" s="9">
        <v>0</v>
      </c>
      <c r="W2461" s="12">
        <f t="shared" si="152"/>
        <v>0</v>
      </c>
      <c r="Z2461" s="60">
        <v>2</v>
      </c>
      <c r="AA2461" s="9">
        <f t="shared" si="153"/>
        <v>0</v>
      </c>
      <c r="AB2461" s="9">
        <f t="shared" si="154"/>
        <v>1</v>
      </c>
      <c r="AC2461" s="9">
        <f t="shared" si="155"/>
        <v>0</v>
      </c>
    </row>
    <row r="2462" spans="1:29" ht="15.75" customHeight="1" x14ac:dyDescent="0.2">
      <c r="A2462" s="9">
        <v>1</v>
      </c>
      <c r="B2462" s="9">
        <v>1</v>
      </c>
      <c r="C2462" s="9">
        <v>59</v>
      </c>
      <c r="D2462" s="9">
        <v>0</v>
      </c>
      <c r="E2462" s="9">
        <v>1</v>
      </c>
      <c r="F2462" s="9">
        <v>0</v>
      </c>
      <c r="G2462" s="9">
        <v>0</v>
      </c>
      <c r="H2462" s="9">
        <v>0</v>
      </c>
      <c r="I2462" s="9">
        <v>0</v>
      </c>
      <c r="J2462" s="9">
        <v>0</v>
      </c>
      <c r="K2462" s="9">
        <v>0</v>
      </c>
      <c r="L2462" s="9">
        <v>0</v>
      </c>
      <c r="M2462" s="9">
        <v>299</v>
      </c>
      <c r="N2462" s="9">
        <v>120.5</v>
      </c>
      <c r="O2462" s="9">
        <v>78</v>
      </c>
      <c r="P2462" s="9">
        <v>25.45</v>
      </c>
      <c r="Q2462" s="9">
        <v>60</v>
      </c>
      <c r="R2462" s="9">
        <v>100</v>
      </c>
      <c r="S2462" s="12"/>
      <c r="V2462" s="9">
        <v>0</v>
      </c>
      <c r="W2462" s="12">
        <f t="shared" si="152"/>
        <v>0</v>
      </c>
      <c r="Z2462" s="60">
        <v>2</v>
      </c>
      <c r="AA2462" s="9">
        <f t="shared" si="153"/>
        <v>0</v>
      </c>
      <c r="AB2462" s="9">
        <f t="shared" si="154"/>
        <v>1</v>
      </c>
      <c r="AC2462" s="9">
        <f t="shared" si="155"/>
        <v>0</v>
      </c>
    </row>
    <row r="2463" spans="1:29" ht="15.75" customHeight="1" x14ac:dyDescent="0.2">
      <c r="A2463" s="9">
        <v>1</v>
      </c>
      <c r="B2463" s="9">
        <v>1</v>
      </c>
      <c r="C2463" s="9">
        <v>65</v>
      </c>
      <c r="D2463" s="9">
        <v>1</v>
      </c>
      <c r="E2463" s="9">
        <v>0</v>
      </c>
      <c r="F2463" s="9">
        <v>0</v>
      </c>
      <c r="G2463" s="9">
        <v>0</v>
      </c>
      <c r="H2463" s="9">
        <v>0</v>
      </c>
      <c r="I2463" s="9">
        <v>0</v>
      </c>
      <c r="J2463" s="9">
        <v>1</v>
      </c>
      <c r="K2463" s="9">
        <v>1</v>
      </c>
      <c r="L2463" s="9">
        <v>0</v>
      </c>
      <c r="M2463" s="9">
        <v>266</v>
      </c>
      <c r="N2463" s="9">
        <v>140</v>
      </c>
      <c r="O2463" s="9">
        <v>100</v>
      </c>
      <c r="P2463" s="9">
        <v>29.36</v>
      </c>
      <c r="Q2463" s="9">
        <v>80</v>
      </c>
      <c r="R2463" s="9">
        <v>77</v>
      </c>
      <c r="S2463" s="12"/>
      <c r="V2463" s="9">
        <v>0</v>
      </c>
      <c r="W2463" s="12">
        <f t="shared" si="152"/>
        <v>0</v>
      </c>
      <c r="Z2463" s="60">
        <v>1</v>
      </c>
      <c r="AA2463" s="9">
        <f t="shared" si="153"/>
        <v>1</v>
      </c>
      <c r="AB2463" s="9">
        <f t="shared" si="154"/>
        <v>0</v>
      </c>
      <c r="AC2463" s="9">
        <f t="shared" si="155"/>
        <v>0</v>
      </c>
    </row>
    <row r="2464" spans="1:29" ht="15.75" customHeight="1" x14ac:dyDescent="0.2">
      <c r="A2464" s="9">
        <v>0</v>
      </c>
      <c r="B2464" s="9">
        <v>0</v>
      </c>
      <c r="C2464" s="9">
        <v>39</v>
      </c>
      <c r="D2464" s="9">
        <v>0</v>
      </c>
      <c r="E2464" s="9">
        <v>1</v>
      </c>
      <c r="F2464" s="9">
        <v>0</v>
      </c>
      <c r="G2464" s="9">
        <v>1</v>
      </c>
      <c r="H2464" s="9">
        <v>9</v>
      </c>
      <c r="I2464" s="9">
        <v>0</v>
      </c>
      <c r="J2464" s="9">
        <v>0</v>
      </c>
      <c r="K2464" s="9">
        <v>0</v>
      </c>
      <c r="L2464" s="9">
        <v>0</v>
      </c>
      <c r="M2464" s="9">
        <v>254</v>
      </c>
      <c r="N2464" s="9">
        <v>112.5</v>
      </c>
      <c r="O2464" s="9">
        <v>75</v>
      </c>
      <c r="P2464" s="9">
        <v>22.91</v>
      </c>
      <c r="Q2464" s="9">
        <v>72</v>
      </c>
      <c r="R2464" s="9">
        <v>78</v>
      </c>
      <c r="S2464" s="12"/>
      <c r="V2464" s="9">
        <v>9</v>
      </c>
      <c r="W2464" s="12">
        <f t="shared" si="152"/>
        <v>1</v>
      </c>
      <c r="Z2464" s="60">
        <v>2</v>
      </c>
      <c r="AA2464" s="9">
        <f t="shared" si="153"/>
        <v>0</v>
      </c>
      <c r="AB2464" s="9">
        <f t="shared" si="154"/>
        <v>1</v>
      </c>
      <c r="AC2464" s="9">
        <f t="shared" si="155"/>
        <v>0</v>
      </c>
    </row>
    <row r="2465" spans="1:29" ht="15.75" customHeight="1" x14ac:dyDescent="0.2">
      <c r="A2465" s="9">
        <v>0</v>
      </c>
      <c r="B2465" s="9">
        <v>0</v>
      </c>
      <c r="C2465" s="9">
        <v>58</v>
      </c>
      <c r="D2465" s="9">
        <v>1</v>
      </c>
      <c r="E2465" s="9">
        <v>0</v>
      </c>
      <c r="F2465" s="9">
        <v>0</v>
      </c>
      <c r="G2465" s="9">
        <v>0</v>
      </c>
      <c r="H2465" s="9">
        <v>0</v>
      </c>
      <c r="I2465" s="9">
        <v>1</v>
      </c>
      <c r="J2465" s="9">
        <v>0</v>
      </c>
      <c r="K2465" s="9">
        <v>1</v>
      </c>
      <c r="L2465" s="9">
        <v>0</v>
      </c>
      <c r="M2465" s="9">
        <v>290</v>
      </c>
      <c r="N2465" s="9">
        <v>145</v>
      </c>
      <c r="O2465" s="9">
        <v>88</v>
      </c>
      <c r="P2465" s="9">
        <v>36.65</v>
      </c>
      <c r="Q2465" s="9">
        <v>60</v>
      </c>
      <c r="R2465" s="9">
        <v>86</v>
      </c>
      <c r="S2465" s="12"/>
      <c r="V2465" s="9">
        <v>0</v>
      </c>
      <c r="W2465" s="12">
        <f t="shared" si="152"/>
        <v>0</v>
      </c>
      <c r="Z2465" s="60">
        <v>1</v>
      </c>
      <c r="AA2465" s="9">
        <f t="shared" si="153"/>
        <v>1</v>
      </c>
      <c r="AB2465" s="9">
        <f t="shared" si="154"/>
        <v>0</v>
      </c>
      <c r="AC2465" s="9">
        <f t="shared" si="155"/>
        <v>0</v>
      </c>
    </row>
    <row r="2466" spans="1:29" ht="15.75" customHeight="1" x14ac:dyDescent="0.2">
      <c r="A2466" s="9">
        <v>0</v>
      </c>
      <c r="B2466" s="9">
        <v>0</v>
      </c>
      <c r="C2466" s="9">
        <v>40</v>
      </c>
      <c r="D2466" s="9">
        <v>0</v>
      </c>
      <c r="E2466" s="9">
        <v>1</v>
      </c>
      <c r="F2466" s="9">
        <v>0</v>
      </c>
      <c r="G2466" s="9">
        <v>1</v>
      </c>
      <c r="H2466" s="9">
        <v>20</v>
      </c>
      <c r="I2466" s="9">
        <v>0</v>
      </c>
      <c r="J2466" s="9">
        <v>0</v>
      </c>
      <c r="K2466" s="9">
        <v>0</v>
      </c>
      <c r="L2466" s="9">
        <v>0</v>
      </c>
      <c r="M2466" s="9">
        <v>261</v>
      </c>
      <c r="N2466" s="9">
        <v>112</v>
      </c>
      <c r="O2466" s="9">
        <v>67</v>
      </c>
      <c r="P2466" s="9">
        <v>21.83</v>
      </c>
      <c r="Q2466" s="9">
        <v>75</v>
      </c>
      <c r="R2466" s="9">
        <v>61</v>
      </c>
      <c r="S2466" s="12"/>
      <c r="V2466" s="9">
        <v>20</v>
      </c>
      <c r="W2466" s="12">
        <f t="shared" si="152"/>
        <v>1</v>
      </c>
      <c r="Z2466" s="60">
        <v>2</v>
      </c>
      <c r="AA2466" s="9">
        <f t="shared" si="153"/>
        <v>0</v>
      </c>
      <c r="AB2466" s="9">
        <f t="shared" si="154"/>
        <v>1</v>
      </c>
      <c r="AC2466" s="9">
        <f t="shared" si="155"/>
        <v>0</v>
      </c>
    </row>
    <row r="2467" spans="1:29" ht="15.75" customHeight="1" x14ac:dyDescent="0.2">
      <c r="A2467" s="9">
        <v>0</v>
      </c>
      <c r="B2467" s="9">
        <v>1</v>
      </c>
      <c r="C2467" s="9">
        <v>37</v>
      </c>
      <c r="D2467" s="9">
        <v>0</v>
      </c>
      <c r="E2467" s="9">
        <v>1</v>
      </c>
      <c r="F2467" s="9">
        <v>0</v>
      </c>
      <c r="G2467" s="9">
        <v>1</v>
      </c>
      <c r="H2467" s="9">
        <v>9</v>
      </c>
      <c r="I2467" s="9">
        <v>0</v>
      </c>
      <c r="J2467" s="9">
        <v>0</v>
      </c>
      <c r="K2467" s="9">
        <v>0</v>
      </c>
      <c r="L2467" s="9">
        <v>0</v>
      </c>
      <c r="M2467" s="9">
        <v>237</v>
      </c>
      <c r="N2467" s="9">
        <v>102</v>
      </c>
      <c r="O2467" s="9">
        <v>72</v>
      </c>
      <c r="P2467" s="9">
        <v>19.68</v>
      </c>
      <c r="Q2467" s="9">
        <v>67</v>
      </c>
      <c r="R2467" s="9">
        <v>83</v>
      </c>
      <c r="S2467" s="12"/>
      <c r="V2467" s="9">
        <v>9</v>
      </c>
      <c r="W2467" s="12">
        <f t="shared" si="152"/>
        <v>1</v>
      </c>
      <c r="Z2467" s="60">
        <v>2</v>
      </c>
      <c r="AA2467" s="9">
        <f t="shared" si="153"/>
        <v>0</v>
      </c>
      <c r="AB2467" s="9">
        <f t="shared" si="154"/>
        <v>1</v>
      </c>
      <c r="AC2467" s="9">
        <f t="shared" si="155"/>
        <v>0</v>
      </c>
    </row>
    <row r="2468" spans="1:29" ht="15.75" customHeight="1" x14ac:dyDescent="0.2">
      <c r="A2468" s="9">
        <v>0</v>
      </c>
      <c r="B2468" s="9">
        <v>1</v>
      </c>
      <c r="C2468" s="9">
        <v>64</v>
      </c>
      <c r="D2468" s="9">
        <v>1</v>
      </c>
      <c r="E2468" s="9">
        <v>0</v>
      </c>
      <c r="F2468" s="9">
        <v>0</v>
      </c>
      <c r="G2468" s="9">
        <v>0</v>
      </c>
      <c r="H2468" s="9">
        <v>0</v>
      </c>
      <c r="I2468" s="9">
        <v>0</v>
      </c>
      <c r="J2468" s="9">
        <v>0</v>
      </c>
      <c r="K2468" s="9">
        <v>1</v>
      </c>
      <c r="L2468" s="9">
        <v>0</v>
      </c>
      <c r="M2468" s="9">
        <v>189</v>
      </c>
      <c r="N2468" s="9">
        <v>156</v>
      </c>
      <c r="O2468" s="9">
        <v>69</v>
      </c>
      <c r="P2468" s="9">
        <v>21.68</v>
      </c>
      <c r="Q2468" s="9">
        <v>66</v>
      </c>
      <c r="R2468" s="9">
        <v>100</v>
      </c>
      <c r="S2468" s="12"/>
      <c r="V2468" s="9">
        <v>0</v>
      </c>
      <c r="W2468" s="12">
        <f t="shared" si="152"/>
        <v>0</v>
      </c>
      <c r="Z2468" s="60">
        <v>1</v>
      </c>
      <c r="AA2468" s="9">
        <f t="shared" si="153"/>
        <v>1</v>
      </c>
      <c r="AB2468" s="9">
        <f t="shared" si="154"/>
        <v>0</v>
      </c>
      <c r="AC2468" s="9">
        <f t="shared" si="155"/>
        <v>0</v>
      </c>
    </row>
    <row r="2469" spans="1:29" ht="15.75" customHeight="1" x14ac:dyDescent="0.2">
      <c r="A2469" s="9">
        <v>0</v>
      </c>
      <c r="B2469" s="9">
        <v>1</v>
      </c>
      <c r="C2469" s="9">
        <v>62</v>
      </c>
      <c r="D2469" s="9">
        <v>1</v>
      </c>
      <c r="E2469" s="9">
        <v>0</v>
      </c>
      <c r="F2469" s="9">
        <v>0</v>
      </c>
      <c r="G2469" s="9">
        <v>0</v>
      </c>
      <c r="H2469" s="9">
        <v>0</v>
      </c>
      <c r="I2469" s="9">
        <v>1</v>
      </c>
      <c r="J2469" s="9">
        <v>0</v>
      </c>
      <c r="K2469" s="9">
        <v>1</v>
      </c>
      <c r="L2469" s="9">
        <v>0</v>
      </c>
      <c r="M2469" s="9">
        <v>208</v>
      </c>
      <c r="N2469" s="9">
        <v>140</v>
      </c>
      <c r="O2469" s="9">
        <v>97.5</v>
      </c>
      <c r="P2469" s="9">
        <v>27.27</v>
      </c>
      <c r="Q2469" s="9">
        <v>70</v>
      </c>
      <c r="R2469" s="9">
        <v>121</v>
      </c>
      <c r="S2469" s="12"/>
      <c r="V2469" s="9">
        <v>0</v>
      </c>
      <c r="W2469" s="12">
        <f t="shared" si="152"/>
        <v>0</v>
      </c>
      <c r="Z2469" s="60">
        <v>1</v>
      </c>
      <c r="AA2469" s="9">
        <f t="shared" si="153"/>
        <v>1</v>
      </c>
      <c r="AB2469" s="9">
        <f t="shared" si="154"/>
        <v>0</v>
      </c>
      <c r="AC2469" s="9">
        <f t="shared" si="155"/>
        <v>0</v>
      </c>
    </row>
    <row r="2470" spans="1:29" ht="15.75" customHeight="1" x14ac:dyDescent="0.2">
      <c r="A2470" s="9">
        <v>0</v>
      </c>
      <c r="B2470" s="9">
        <v>1</v>
      </c>
      <c r="C2470" s="9">
        <v>35</v>
      </c>
      <c r="D2470" s="9">
        <v>1</v>
      </c>
      <c r="E2470" s="9">
        <v>0</v>
      </c>
      <c r="F2470" s="9">
        <v>0</v>
      </c>
      <c r="G2470" s="9">
        <v>0</v>
      </c>
      <c r="H2470" s="9">
        <v>0</v>
      </c>
      <c r="I2470" s="9">
        <v>0</v>
      </c>
      <c r="J2470" s="9">
        <v>0</v>
      </c>
      <c r="K2470" s="9">
        <v>0</v>
      </c>
      <c r="L2470" s="9">
        <v>0</v>
      </c>
      <c r="M2470" s="9">
        <v>275</v>
      </c>
      <c r="N2470" s="9">
        <v>132.5</v>
      </c>
      <c r="O2470" s="9">
        <v>79</v>
      </c>
      <c r="P2470" s="9">
        <v>34.04</v>
      </c>
      <c r="Q2470" s="9">
        <v>75</v>
      </c>
      <c r="R2470" s="9">
        <v>80</v>
      </c>
      <c r="S2470" s="12"/>
      <c r="V2470" s="9">
        <v>0</v>
      </c>
      <c r="W2470" s="12">
        <f t="shared" si="152"/>
        <v>0</v>
      </c>
      <c r="Z2470" s="60">
        <v>1</v>
      </c>
      <c r="AA2470" s="9">
        <f t="shared" si="153"/>
        <v>1</v>
      </c>
      <c r="AB2470" s="9">
        <f t="shared" si="154"/>
        <v>0</v>
      </c>
      <c r="AC2470" s="9">
        <f t="shared" si="155"/>
        <v>0</v>
      </c>
    </row>
    <row r="2471" spans="1:29" ht="15.75" customHeight="1" x14ac:dyDescent="0.2">
      <c r="A2471" s="9">
        <v>1</v>
      </c>
      <c r="B2471" s="9">
        <v>1</v>
      </c>
      <c r="C2471" s="9">
        <v>48</v>
      </c>
      <c r="D2471" s="9">
        <v>0</v>
      </c>
      <c r="E2471" s="9">
        <v>0</v>
      </c>
      <c r="F2471" s="9">
        <v>0</v>
      </c>
      <c r="G2471" s="9">
        <v>1</v>
      </c>
      <c r="H2471" s="9">
        <v>20</v>
      </c>
      <c r="I2471" s="9">
        <v>0</v>
      </c>
      <c r="J2471" s="9">
        <v>0</v>
      </c>
      <c r="K2471" s="9">
        <v>1</v>
      </c>
      <c r="L2471" s="9">
        <v>0</v>
      </c>
      <c r="M2471" s="9">
        <v>259</v>
      </c>
      <c r="N2471" s="9">
        <v>135</v>
      </c>
      <c r="O2471" s="9">
        <v>90</v>
      </c>
      <c r="P2471" s="9">
        <v>20.72</v>
      </c>
      <c r="Q2471" s="9">
        <v>102</v>
      </c>
      <c r="R2471" s="9">
        <v>81</v>
      </c>
      <c r="S2471" s="12"/>
      <c r="V2471" s="9">
        <v>20</v>
      </c>
      <c r="W2471" s="12">
        <f t="shared" si="152"/>
        <v>1</v>
      </c>
      <c r="Z2471" s="60">
        <v>4</v>
      </c>
      <c r="AA2471" s="9">
        <f t="shared" si="153"/>
        <v>0</v>
      </c>
      <c r="AB2471" s="9">
        <f t="shared" si="154"/>
        <v>0</v>
      </c>
      <c r="AC2471" s="9">
        <f t="shared" si="155"/>
        <v>0</v>
      </c>
    </row>
    <row r="2472" spans="1:29" ht="15.75" customHeight="1" x14ac:dyDescent="0.2">
      <c r="A2472" s="9">
        <v>0</v>
      </c>
      <c r="B2472" s="9">
        <v>1</v>
      </c>
      <c r="C2472" s="9">
        <v>37</v>
      </c>
      <c r="D2472" s="9">
        <v>0</v>
      </c>
      <c r="E2472" s="9">
        <v>0</v>
      </c>
      <c r="F2472" s="9">
        <v>0</v>
      </c>
      <c r="G2472" s="9">
        <v>1</v>
      </c>
      <c r="H2472" s="9">
        <v>16</v>
      </c>
      <c r="I2472" s="9">
        <v>0</v>
      </c>
      <c r="J2472" s="9">
        <v>0</v>
      </c>
      <c r="K2472" s="9">
        <v>0</v>
      </c>
      <c r="L2472" s="9">
        <v>0</v>
      </c>
      <c r="M2472" s="9">
        <v>212</v>
      </c>
      <c r="N2472" s="9">
        <v>120</v>
      </c>
      <c r="O2472" s="9">
        <v>72</v>
      </c>
      <c r="P2472" s="9">
        <v>23.51</v>
      </c>
      <c r="Q2472" s="9">
        <v>75</v>
      </c>
      <c r="R2472" s="9">
        <v>80</v>
      </c>
      <c r="S2472" s="12"/>
      <c r="V2472" s="9">
        <v>16</v>
      </c>
      <c r="W2472" s="12">
        <f t="shared" si="152"/>
        <v>1</v>
      </c>
      <c r="Z2472" s="60">
        <v>4</v>
      </c>
      <c r="AA2472" s="9">
        <f t="shared" si="153"/>
        <v>0</v>
      </c>
      <c r="AB2472" s="9">
        <f t="shared" si="154"/>
        <v>0</v>
      </c>
      <c r="AC2472" s="9">
        <f t="shared" si="155"/>
        <v>0</v>
      </c>
    </row>
    <row r="2473" spans="1:29" ht="15.75" customHeight="1" x14ac:dyDescent="0.2">
      <c r="A2473" s="9">
        <v>1</v>
      </c>
      <c r="B2473" s="9">
        <v>1</v>
      </c>
      <c r="C2473" s="9">
        <v>52</v>
      </c>
      <c r="D2473" s="9">
        <v>0</v>
      </c>
      <c r="E2473" s="9">
        <v>1</v>
      </c>
      <c r="F2473" s="9">
        <v>0</v>
      </c>
      <c r="G2473" s="9">
        <v>0</v>
      </c>
      <c r="H2473" s="9">
        <v>0</v>
      </c>
      <c r="I2473" s="9">
        <v>0</v>
      </c>
      <c r="J2473" s="9">
        <v>1</v>
      </c>
      <c r="K2473" s="9">
        <v>0</v>
      </c>
      <c r="L2473" s="9">
        <v>0</v>
      </c>
      <c r="M2473" s="9">
        <v>202</v>
      </c>
      <c r="N2473" s="9">
        <v>136</v>
      </c>
      <c r="O2473" s="9">
        <v>94</v>
      </c>
      <c r="P2473" s="9">
        <v>29.93</v>
      </c>
      <c r="Q2473" s="9">
        <v>83</v>
      </c>
      <c r="R2473" s="9">
        <v>67</v>
      </c>
      <c r="S2473" s="12"/>
      <c r="V2473" s="9">
        <v>0</v>
      </c>
      <c r="W2473" s="12">
        <f t="shared" si="152"/>
        <v>0</v>
      </c>
      <c r="Z2473" s="60">
        <v>2</v>
      </c>
      <c r="AA2473" s="9">
        <f t="shared" si="153"/>
        <v>0</v>
      </c>
      <c r="AB2473" s="9">
        <f t="shared" si="154"/>
        <v>1</v>
      </c>
      <c r="AC2473" s="9">
        <f t="shared" si="155"/>
        <v>0</v>
      </c>
    </row>
    <row r="2474" spans="1:29" ht="15.75" customHeight="1" x14ac:dyDescent="0.2">
      <c r="A2474" s="9">
        <v>0</v>
      </c>
      <c r="B2474" s="9">
        <v>1</v>
      </c>
      <c r="C2474" s="9">
        <v>51</v>
      </c>
      <c r="D2474" s="9">
        <v>0</v>
      </c>
      <c r="E2474" s="9">
        <v>1</v>
      </c>
      <c r="F2474" s="9">
        <v>0</v>
      </c>
      <c r="G2474" s="9">
        <v>1</v>
      </c>
      <c r="H2474" s="9">
        <v>20</v>
      </c>
      <c r="I2474" s="9">
        <v>0</v>
      </c>
      <c r="J2474" s="9">
        <v>0</v>
      </c>
      <c r="K2474" s="9">
        <v>0</v>
      </c>
      <c r="L2474" s="9">
        <v>0</v>
      </c>
      <c r="M2474" s="9">
        <v>227</v>
      </c>
      <c r="N2474" s="9">
        <v>139</v>
      </c>
      <c r="O2474" s="9">
        <v>74</v>
      </c>
      <c r="P2474" s="9">
        <v>29.29</v>
      </c>
      <c r="Q2474" s="9">
        <v>80</v>
      </c>
      <c r="R2474" s="9">
        <v>67</v>
      </c>
      <c r="S2474" s="12"/>
      <c r="V2474" s="9">
        <v>20</v>
      </c>
      <c r="W2474" s="12">
        <f t="shared" si="152"/>
        <v>1</v>
      </c>
      <c r="Z2474" s="60">
        <v>2</v>
      </c>
      <c r="AA2474" s="9">
        <f t="shared" si="153"/>
        <v>0</v>
      </c>
      <c r="AB2474" s="9">
        <f t="shared" si="154"/>
        <v>1</v>
      </c>
      <c r="AC2474" s="9">
        <f t="shared" si="155"/>
        <v>0</v>
      </c>
    </row>
    <row r="2475" spans="1:29" ht="15.75" customHeight="1" x14ac:dyDescent="0.2">
      <c r="A2475" s="9">
        <v>0</v>
      </c>
      <c r="B2475" s="9">
        <v>0</v>
      </c>
      <c r="C2475" s="9">
        <v>66</v>
      </c>
      <c r="D2475" s="9">
        <v>1</v>
      </c>
      <c r="E2475" s="9">
        <v>0</v>
      </c>
      <c r="F2475" s="9">
        <v>0</v>
      </c>
      <c r="G2475" s="9">
        <v>1</v>
      </c>
      <c r="H2475" s="9">
        <v>1</v>
      </c>
      <c r="I2475" s="9">
        <v>1</v>
      </c>
      <c r="J2475" s="9">
        <v>0</v>
      </c>
      <c r="K2475" s="9">
        <v>1</v>
      </c>
      <c r="L2475" s="9">
        <v>0</v>
      </c>
      <c r="M2475" s="9">
        <v>261</v>
      </c>
      <c r="N2475" s="9">
        <v>154</v>
      </c>
      <c r="O2475" s="9">
        <v>97</v>
      </c>
      <c r="P2475" s="9">
        <v>32.6</v>
      </c>
      <c r="Q2475" s="9">
        <v>70</v>
      </c>
      <c r="R2475" s="9">
        <v>81</v>
      </c>
      <c r="S2475" s="12"/>
      <c r="V2475" s="9">
        <v>1</v>
      </c>
      <c r="W2475" s="12">
        <f t="shared" si="152"/>
        <v>1</v>
      </c>
      <c r="Z2475" s="60">
        <v>1</v>
      </c>
      <c r="AA2475" s="9">
        <f t="shared" si="153"/>
        <v>1</v>
      </c>
      <c r="AB2475" s="9">
        <f t="shared" si="154"/>
        <v>0</v>
      </c>
      <c r="AC2475" s="9">
        <f t="shared" si="155"/>
        <v>0</v>
      </c>
    </row>
    <row r="2476" spans="1:29" ht="15.75" customHeight="1" x14ac:dyDescent="0.2">
      <c r="A2476" s="9">
        <v>0</v>
      </c>
      <c r="B2476" s="9">
        <v>0</v>
      </c>
      <c r="C2476" s="9">
        <v>54</v>
      </c>
      <c r="D2476" s="9">
        <v>0</v>
      </c>
      <c r="E2476" s="9">
        <v>0</v>
      </c>
      <c r="F2476" s="9">
        <v>1</v>
      </c>
      <c r="G2476" s="9">
        <v>0</v>
      </c>
      <c r="H2476" s="9">
        <v>0</v>
      </c>
      <c r="I2476" s="9">
        <v>0</v>
      </c>
      <c r="J2476" s="9">
        <v>0</v>
      </c>
      <c r="K2476" s="9">
        <v>1</v>
      </c>
      <c r="L2476" s="9">
        <v>0</v>
      </c>
      <c r="M2476" s="9">
        <v>239</v>
      </c>
      <c r="N2476" s="9">
        <v>142.5</v>
      </c>
      <c r="O2476" s="9">
        <v>83.5</v>
      </c>
      <c r="P2476" s="9">
        <v>30.47</v>
      </c>
      <c r="Q2476" s="9">
        <v>83</v>
      </c>
      <c r="R2476" s="9">
        <v>84</v>
      </c>
      <c r="S2476" s="12"/>
      <c r="V2476" s="9">
        <v>0</v>
      </c>
      <c r="W2476" s="12">
        <f t="shared" si="152"/>
        <v>0</v>
      </c>
      <c r="Z2476" s="60">
        <v>3</v>
      </c>
      <c r="AA2476" s="9">
        <f t="shared" si="153"/>
        <v>0</v>
      </c>
      <c r="AB2476" s="9">
        <f t="shared" si="154"/>
        <v>0</v>
      </c>
      <c r="AC2476" s="9">
        <f t="shared" si="155"/>
        <v>1</v>
      </c>
    </row>
    <row r="2477" spans="1:29" ht="15.75" customHeight="1" x14ac:dyDescent="0.2">
      <c r="A2477" s="9">
        <v>1</v>
      </c>
      <c r="B2477" s="9">
        <v>1</v>
      </c>
      <c r="C2477" s="9">
        <v>55</v>
      </c>
      <c r="D2477" s="9">
        <v>1</v>
      </c>
      <c r="E2477" s="9">
        <v>0</v>
      </c>
      <c r="F2477" s="9">
        <v>0</v>
      </c>
      <c r="G2477" s="9">
        <v>0</v>
      </c>
      <c r="H2477" s="9">
        <v>0</v>
      </c>
      <c r="I2477" s="9">
        <v>0</v>
      </c>
      <c r="J2477" s="9">
        <v>0</v>
      </c>
      <c r="K2477" s="9">
        <v>1</v>
      </c>
      <c r="L2477" s="9">
        <v>0</v>
      </c>
      <c r="M2477" s="9">
        <v>165</v>
      </c>
      <c r="N2477" s="9">
        <v>166</v>
      </c>
      <c r="O2477" s="9">
        <v>101</v>
      </c>
      <c r="P2477" s="9">
        <v>24.8</v>
      </c>
      <c r="Q2477" s="9">
        <v>65</v>
      </c>
      <c r="R2477" s="9">
        <v>90</v>
      </c>
      <c r="S2477" s="12"/>
      <c r="V2477" s="9">
        <v>0</v>
      </c>
      <c r="W2477" s="12">
        <f t="shared" si="152"/>
        <v>0</v>
      </c>
      <c r="Z2477" s="60">
        <v>1</v>
      </c>
      <c r="AA2477" s="9">
        <f t="shared" si="153"/>
        <v>1</v>
      </c>
      <c r="AB2477" s="9">
        <f t="shared" si="154"/>
        <v>0</v>
      </c>
      <c r="AC2477" s="9">
        <f t="shared" si="155"/>
        <v>0</v>
      </c>
    </row>
    <row r="2478" spans="1:29" ht="15.75" customHeight="1" x14ac:dyDescent="0.2">
      <c r="A2478" s="9">
        <v>0</v>
      </c>
      <c r="B2478" s="9">
        <v>1</v>
      </c>
      <c r="C2478" s="9">
        <v>57</v>
      </c>
      <c r="D2478" s="9">
        <v>1</v>
      </c>
      <c r="E2478" s="9">
        <v>0</v>
      </c>
      <c r="F2478" s="9">
        <v>0</v>
      </c>
      <c r="G2478" s="9">
        <v>1</v>
      </c>
      <c r="H2478" s="9">
        <v>20</v>
      </c>
      <c r="I2478" s="9">
        <v>0</v>
      </c>
      <c r="J2478" s="9">
        <v>0</v>
      </c>
      <c r="K2478" s="9">
        <v>0</v>
      </c>
      <c r="L2478" s="9">
        <v>0</v>
      </c>
      <c r="M2478" s="9">
        <v>198</v>
      </c>
      <c r="N2478" s="9">
        <v>128</v>
      </c>
      <c r="O2478" s="9">
        <v>85</v>
      </c>
      <c r="P2478" s="9">
        <v>28.18</v>
      </c>
      <c r="Q2478" s="9">
        <v>85</v>
      </c>
      <c r="R2478" s="9">
        <v>99</v>
      </c>
      <c r="S2478" s="12"/>
      <c r="V2478" s="9">
        <v>20</v>
      </c>
      <c r="W2478" s="12">
        <f t="shared" si="152"/>
        <v>1</v>
      </c>
      <c r="Z2478" s="60">
        <v>1</v>
      </c>
      <c r="AA2478" s="9">
        <f t="shared" si="153"/>
        <v>1</v>
      </c>
      <c r="AB2478" s="9">
        <f t="shared" si="154"/>
        <v>0</v>
      </c>
      <c r="AC2478" s="9">
        <f t="shared" si="155"/>
        <v>0</v>
      </c>
    </row>
    <row r="2479" spans="1:29" ht="15.75" customHeight="1" x14ac:dyDescent="0.2">
      <c r="A2479" s="9">
        <v>0</v>
      </c>
      <c r="B2479" s="9">
        <v>1</v>
      </c>
      <c r="C2479" s="9">
        <v>39</v>
      </c>
      <c r="D2479" s="9">
        <v>1</v>
      </c>
      <c r="E2479" s="9">
        <v>0</v>
      </c>
      <c r="F2479" s="9">
        <v>0</v>
      </c>
      <c r="G2479" s="9">
        <v>1</v>
      </c>
      <c r="H2479" s="9">
        <v>20</v>
      </c>
      <c r="I2479" s="9">
        <v>0</v>
      </c>
      <c r="J2479" s="9">
        <v>0</v>
      </c>
      <c r="K2479" s="9">
        <v>0</v>
      </c>
      <c r="L2479" s="9">
        <v>0</v>
      </c>
      <c r="M2479" s="9">
        <v>232</v>
      </c>
      <c r="N2479" s="9">
        <v>122.5</v>
      </c>
      <c r="O2479" s="9">
        <v>78.5</v>
      </c>
      <c r="P2479" s="9">
        <v>26.11</v>
      </c>
      <c r="Q2479" s="9">
        <v>80</v>
      </c>
      <c r="R2479" s="9">
        <v>73</v>
      </c>
      <c r="S2479" s="12"/>
      <c r="V2479" s="9">
        <v>20</v>
      </c>
      <c r="W2479" s="12">
        <f t="shared" si="152"/>
        <v>1</v>
      </c>
      <c r="Z2479" s="60">
        <v>1</v>
      </c>
      <c r="AA2479" s="9">
        <f t="shared" si="153"/>
        <v>1</v>
      </c>
      <c r="AB2479" s="9">
        <f t="shared" si="154"/>
        <v>0</v>
      </c>
      <c r="AC2479" s="9">
        <f t="shared" si="155"/>
        <v>0</v>
      </c>
    </row>
    <row r="2480" spans="1:29" ht="15.75" customHeight="1" x14ac:dyDescent="0.2">
      <c r="A2480" s="9">
        <v>1</v>
      </c>
      <c r="B2480" s="9">
        <v>1</v>
      </c>
      <c r="C2480" s="9">
        <v>59</v>
      </c>
      <c r="D2480" s="9">
        <v>1</v>
      </c>
      <c r="E2480" s="9">
        <v>0</v>
      </c>
      <c r="F2480" s="9">
        <v>0</v>
      </c>
      <c r="G2480" s="9">
        <v>0</v>
      </c>
      <c r="H2480" s="9">
        <v>0</v>
      </c>
      <c r="I2480" s="9">
        <v>0</v>
      </c>
      <c r="J2480" s="9">
        <v>0</v>
      </c>
      <c r="K2480" s="9">
        <v>0</v>
      </c>
      <c r="L2480" s="9">
        <v>0</v>
      </c>
      <c r="M2480" s="9">
        <v>252</v>
      </c>
      <c r="N2480" s="9">
        <v>146</v>
      </c>
      <c r="O2480" s="9">
        <v>92</v>
      </c>
      <c r="P2480" s="9">
        <v>27.88</v>
      </c>
      <c r="Q2480" s="9">
        <v>68</v>
      </c>
      <c r="R2480" s="9">
        <v>80</v>
      </c>
      <c r="S2480" s="12"/>
      <c r="V2480" s="9">
        <v>0</v>
      </c>
      <c r="W2480" s="12">
        <f t="shared" si="152"/>
        <v>0</v>
      </c>
      <c r="Z2480" s="60">
        <v>1</v>
      </c>
      <c r="AA2480" s="9">
        <f t="shared" si="153"/>
        <v>1</v>
      </c>
      <c r="AB2480" s="9">
        <f t="shared" si="154"/>
        <v>0</v>
      </c>
      <c r="AC2480" s="9">
        <f t="shared" si="155"/>
        <v>0</v>
      </c>
    </row>
    <row r="2481" spans="1:29" ht="15.75" customHeight="1" x14ac:dyDescent="0.2">
      <c r="A2481" s="9">
        <v>0</v>
      </c>
      <c r="B2481" s="9">
        <v>0</v>
      </c>
      <c r="C2481" s="9">
        <v>55</v>
      </c>
      <c r="D2481" s="9">
        <v>0</v>
      </c>
      <c r="E2481" s="9">
        <v>0</v>
      </c>
      <c r="F2481" s="9">
        <v>1</v>
      </c>
      <c r="G2481" s="9">
        <v>0</v>
      </c>
      <c r="H2481" s="9">
        <v>0</v>
      </c>
      <c r="I2481" s="9">
        <v>0</v>
      </c>
      <c r="J2481" s="9">
        <v>0</v>
      </c>
      <c r="K2481" s="9">
        <v>0</v>
      </c>
      <c r="L2481" s="9">
        <v>0</v>
      </c>
      <c r="M2481" s="9">
        <v>260</v>
      </c>
      <c r="N2481" s="9">
        <v>136.5</v>
      </c>
      <c r="O2481" s="9">
        <v>87.5</v>
      </c>
      <c r="P2481" s="9">
        <v>25.41</v>
      </c>
      <c r="Q2481" s="9">
        <v>75</v>
      </c>
      <c r="R2481" s="9">
        <v>60</v>
      </c>
      <c r="S2481" s="12"/>
      <c r="V2481" s="9">
        <v>0</v>
      </c>
      <c r="W2481" s="12">
        <f t="shared" si="152"/>
        <v>0</v>
      </c>
      <c r="Z2481" s="60">
        <v>3</v>
      </c>
      <c r="AA2481" s="9">
        <f t="shared" si="153"/>
        <v>0</v>
      </c>
      <c r="AB2481" s="9">
        <f t="shared" si="154"/>
        <v>0</v>
      </c>
      <c r="AC2481" s="9">
        <f t="shared" si="155"/>
        <v>1</v>
      </c>
    </row>
    <row r="2482" spans="1:29" ht="15.75" customHeight="1" x14ac:dyDescent="0.2">
      <c r="A2482" s="9">
        <v>0</v>
      </c>
      <c r="B2482" s="9">
        <v>1</v>
      </c>
      <c r="C2482" s="9">
        <v>42</v>
      </c>
      <c r="D2482" s="9">
        <v>0</v>
      </c>
      <c r="E2482" s="9">
        <v>0</v>
      </c>
      <c r="F2482" s="9">
        <v>1</v>
      </c>
      <c r="G2482" s="9">
        <v>1</v>
      </c>
      <c r="H2482" s="9">
        <v>20</v>
      </c>
      <c r="I2482" s="9">
        <v>0</v>
      </c>
      <c r="J2482" s="9">
        <v>0</v>
      </c>
      <c r="K2482" s="9">
        <v>0</v>
      </c>
      <c r="L2482" s="9">
        <v>0</v>
      </c>
      <c r="M2482" s="9">
        <v>230</v>
      </c>
      <c r="N2482" s="9">
        <v>112</v>
      </c>
      <c r="O2482" s="9">
        <v>66</v>
      </c>
      <c r="P2482" s="9">
        <v>25.31</v>
      </c>
      <c r="Q2482" s="9">
        <v>80</v>
      </c>
      <c r="R2482" s="9">
        <v>69</v>
      </c>
      <c r="S2482" s="12"/>
      <c r="V2482" s="9">
        <v>20</v>
      </c>
      <c r="W2482" s="12">
        <f t="shared" si="152"/>
        <v>1</v>
      </c>
      <c r="Z2482" s="60">
        <v>3</v>
      </c>
      <c r="AA2482" s="9">
        <f t="shared" si="153"/>
        <v>0</v>
      </c>
      <c r="AB2482" s="9">
        <f t="shared" si="154"/>
        <v>0</v>
      </c>
      <c r="AC2482" s="9">
        <f t="shared" si="155"/>
        <v>1</v>
      </c>
    </row>
    <row r="2483" spans="1:29" ht="15.75" customHeight="1" x14ac:dyDescent="0.2">
      <c r="A2483" s="9">
        <v>0</v>
      </c>
      <c r="B2483" s="9">
        <v>0</v>
      </c>
      <c r="C2483" s="9">
        <v>45</v>
      </c>
      <c r="D2483" s="9">
        <v>0</v>
      </c>
      <c r="E2483" s="9">
        <v>1</v>
      </c>
      <c r="F2483" s="9">
        <v>0</v>
      </c>
      <c r="G2483" s="9">
        <v>0</v>
      </c>
      <c r="H2483" s="9">
        <v>0</v>
      </c>
      <c r="I2483" s="9">
        <v>0</v>
      </c>
      <c r="J2483" s="9">
        <v>0</v>
      </c>
      <c r="K2483" s="9">
        <v>0</v>
      </c>
      <c r="L2483" s="9">
        <v>0</v>
      </c>
      <c r="M2483" s="9">
        <v>260</v>
      </c>
      <c r="N2483" s="9">
        <v>98</v>
      </c>
      <c r="O2483" s="9">
        <v>74</v>
      </c>
      <c r="P2483" s="9">
        <v>19.16</v>
      </c>
      <c r="Q2483" s="9">
        <v>73</v>
      </c>
      <c r="R2483" s="9">
        <v>76</v>
      </c>
      <c r="S2483" s="12"/>
      <c r="V2483" s="9">
        <v>0</v>
      </c>
      <c r="W2483" s="12">
        <f t="shared" si="152"/>
        <v>0</v>
      </c>
      <c r="Z2483" s="60">
        <v>2</v>
      </c>
      <c r="AA2483" s="9">
        <f t="shared" si="153"/>
        <v>0</v>
      </c>
      <c r="AB2483" s="9">
        <f t="shared" si="154"/>
        <v>1</v>
      </c>
      <c r="AC2483" s="9">
        <f t="shared" si="155"/>
        <v>0</v>
      </c>
    </row>
    <row r="2484" spans="1:29" ht="15.75" customHeight="1" x14ac:dyDescent="0.2">
      <c r="A2484" s="9">
        <v>0</v>
      </c>
      <c r="B2484" s="9">
        <v>0</v>
      </c>
      <c r="C2484" s="9">
        <v>48</v>
      </c>
      <c r="D2484" s="9">
        <v>0</v>
      </c>
      <c r="E2484" s="9">
        <v>1</v>
      </c>
      <c r="F2484" s="9">
        <v>0</v>
      </c>
      <c r="G2484" s="9">
        <v>1</v>
      </c>
      <c r="H2484" s="9">
        <v>20</v>
      </c>
      <c r="I2484" s="9">
        <v>0</v>
      </c>
      <c r="J2484" s="9">
        <v>0</v>
      </c>
      <c r="K2484" s="9">
        <v>0</v>
      </c>
      <c r="L2484" s="9">
        <v>0</v>
      </c>
      <c r="M2484" s="9">
        <v>271</v>
      </c>
      <c r="N2484" s="9">
        <v>130</v>
      </c>
      <c r="O2484" s="9">
        <v>84</v>
      </c>
      <c r="P2484" s="9">
        <v>21.97</v>
      </c>
      <c r="Q2484" s="9">
        <v>120</v>
      </c>
      <c r="R2484" s="9">
        <v>85</v>
      </c>
      <c r="S2484" s="12"/>
      <c r="V2484" s="9">
        <v>20</v>
      </c>
      <c r="W2484" s="12">
        <f t="shared" si="152"/>
        <v>1</v>
      </c>
      <c r="Z2484" s="60">
        <v>2</v>
      </c>
      <c r="AA2484" s="9">
        <f t="shared" si="153"/>
        <v>0</v>
      </c>
      <c r="AB2484" s="9">
        <f t="shared" si="154"/>
        <v>1</v>
      </c>
      <c r="AC2484" s="9">
        <f t="shared" si="155"/>
        <v>0</v>
      </c>
    </row>
    <row r="2485" spans="1:29" ht="15.75" customHeight="1" x14ac:dyDescent="0.2">
      <c r="A2485" s="9">
        <v>0</v>
      </c>
      <c r="B2485" s="9">
        <v>0</v>
      </c>
      <c r="C2485" s="9">
        <v>50</v>
      </c>
      <c r="D2485" s="9">
        <v>0</v>
      </c>
      <c r="E2485" s="9">
        <v>1</v>
      </c>
      <c r="F2485" s="9">
        <v>0</v>
      </c>
      <c r="G2485" s="9">
        <v>1</v>
      </c>
      <c r="H2485" s="9">
        <v>10</v>
      </c>
      <c r="I2485" s="9">
        <v>0</v>
      </c>
      <c r="J2485" s="9">
        <v>0</v>
      </c>
      <c r="K2485" s="9">
        <v>0</v>
      </c>
      <c r="L2485" s="9">
        <v>0</v>
      </c>
      <c r="M2485" s="9">
        <v>220</v>
      </c>
      <c r="N2485" s="9">
        <v>122</v>
      </c>
      <c r="O2485" s="9">
        <v>80</v>
      </c>
      <c r="P2485" s="9">
        <v>24.22</v>
      </c>
      <c r="Q2485" s="9">
        <v>75</v>
      </c>
      <c r="R2485" s="9">
        <v>72</v>
      </c>
      <c r="S2485" s="12"/>
      <c r="V2485" s="9">
        <v>10</v>
      </c>
      <c r="W2485" s="12">
        <f t="shared" si="152"/>
        <v>1</v>
      </c>
      <c r="Z2485" s="60">
        <v>2</v>
      </c>
      <c r="AA2485" s="9">
        <f t="shared" si="153"/>
        <v>0</v>
      </c>
      <c r="AB2485" s="9">
        <f t="shared" si="154"/>
        <v>1</v>
      </c>
      <c r="AC2485" s="9">
        <f t="shared" si="155"/>
        <v>0</v>
      </c>
    </row>
    <row r="2486" spans="1:29" ht="15.75" customHeight="1" x14ac:dyDescent="0.2">
      <c r="A2486" s="9">
        <v>0</v>
      </c>
      <c r="B2486" s="9">
        <v>0</v>
      </c>
      <c r="C2486" s="9">
        <v>37</v>
      </c>
      <c r="D2486" s="9">
        <v>1</v>
      </c>
      <c r="E2486" s="9">
        <v>0</v>
      </c>
      <c r="F2486" s="9">
        <v>0</v>
      </c>
      <c r="G2486" s="9">
        <v>1</v>
      </c>
      <c r="H2486" s="9">
        <v>20</v>
      </c>
      <c r="I2486" s="9">
        <v>0</v>
      </c>
      <c r="J2486" s="9">
        <v>0</v>
      </c>
      <c r="K2486" s="9">
        <v>0</v>
      </c>
      <c r="L2486" s="9">
        <v>0</v>
      </c>
      <c r="M2486" s="9">
        <v>200</v>
      </c>
      <c r="N2486" s="9">
        <v>112.5</v>
      </c>
      <c r="O2486" s="9">
        <v>68</v>
      </c>
      <c r="P2486" s="9">
        <v>25.87</v>
      </c>
      <c r="Q2486" s="9">
        <v>65</v>
      </c>
      <c r="R2486" s="9">
        <v>67</v>
      </c>
      <c r="S2486" s="12"/>
      <c r="V2486" s="9">
        <v>20</v>
      </c>
      <c r="W2486" s="12">
        <f t="shared" si="152"/>
        <v>1</v>
      </c>
      <c r="Z2486" s="60">
        <v>1</v>
      </c>
      <c r="AA2486" s="9">
        <f t="shared" si="153"/>
        <v>1</v>
      </c>
      <c r="AB2486" s="9">
        <f t="shared" si="154"/>
        <v>0</v>
      </c>
      <c r="AC2486" s="9">
        <f t="shared" si="155"/>
        <v>0</v>
      </c>
    </row>
    <row r="2487" spans="1:29" ht="15.75" customHeight="1" x14ac:dyDescent="0.2">
      <c r="A2487" s="9">
        <v>0</v>
      </c>
      <c r="B2487" s="9">
        <v>0</v>
      </c>
      <c r="C2487" s="9">
        <v>57</v>
      </c>
      <c r="D2487" s="9">
        <v>1</v>
      </c>
      <c r="E2487" s="9">
        <v>0</v>
      </c>
      <c r="F2487" s="9">
        <v>0</v>
      </c>
      <c r="G2487" s="9">
        <v>0</v>
      </c>
      <c r="H2487" s="9">
        <v>0</v>
      </c>
      <c r="I2487" s="9">
        <v>0</v>
      </c>
      <c r="J2487" s="9">
        <v>0</v>
      </c>
      <c r="K2487" s="9">
        <v>0</v>
      </c>
      <c r="L2487" s="9">
        <v>0</v>
      </c>
      <c r="M2487" s="9">
        <v>273</v>
      </c>
      <c r="N2487" s="9">
        <v>131</v>
      </c>
      <c r="O2487" s="9">
        <v>84</v>
      </c>
      <c r="P2487" s="9">
        <v>22.99</v>
      </c>
      <c r="Q2487" s="9">
        <v>90</v>
      </c>
      <c r="R2487" s="9">
        <v>76</v>
      </c>
      <c r="S2487" s="12"/>
      <c r="V2487" s="9">
        <v>0</v>
      </c>
      <c r="W2487" s="12">
        <f t="shared" si="152"/>
        <v>0</v>
      </c>
      <c r="Z2487" s="60">
        <v>1</v>
      </c>
      <c r="AA2487" s="9">
        <f t="shared" si="153"/>
        <v>1</v>
      </c>
      <c r="AB2487" s="9">
        <f t="shared" si="154"/>
        <v>0</v>
      </c>
      <c r="AC2487" s="9">
        <f t="shared" si="155"/>
        <v>0</v>
      </c>
    </row>
    <row r="2488" spans="1:29" ht="15.75" customHeight="1" x14ac:dyDescent="0.2">
      <c r="A2488" s="9">
        <v>0</v>
      </c>
      <c r="B2488" s="9">
        <v>1</v>
      </c>
      <c r="C2488" s="9">
        <v>57</v>
      </c>
      <c r="D2488" s="9">
        <v>1</v>
      </c>
      <c r="E2488" s="9">
        <v>0</v>
      </c>
      <c r="F2488" s="9">
        <v>0</v>
      </c>
      <c r="G2488" s="9">
        <v>1</v>
      </c>
      <c r="H2488" s="9">
        <v>20</v>
      </c>
      <c r="I2488" s="9">
        <v>0</v>
      </c>
      <c r="J2488" s="9">
        <v>0</v>
      </c>
      <c r="K2488" s="9">
        <v>1</v>
      </c>
      <c r="L2488" s="9">
        <v>0</v>
      </c>
      <c r="M2488" s="9">
        <v>235</v>
      </c>
      <c r="N2488" s="9">
        <v>150</v>
      </c>
      <c r="O2488" s="9">
        <v>95.5</v>
      </c>
      <c r="P2488" s="9">
        <v>27.56</v>
      </c>
      <c r="Q2488" s="9">
        <v>78</v>
      </c>
      <c r="R2488" s="9">
        <v>73</v>
      </c>
      <c r="S2488" s="12"/>
      <c r="V2488" s="9">
        <v>20</v>
      </c>
      <c r="W2488" s="12">
        <f t="shared" si="152"/>
        <v>1</v>
      </c>
      <c r="Z2488" s="60">
        <v>1</v>
      </c>
      <c r="AA2488" s="9">
        <f t="shared" si="153"/>
        <v>1</v>
      </c>
      <c r="AB2488" s="9">
        <f t="shared" si="154"/>
        <v>0</v>
      </c>
      <c r="AC2488" s="9">
        <f t="shared" si="155"/>
        <v>0</v>
      </c>
    </row>
    <row r="2489" spans="1:29" ht="15.75" customHeight="1" x14ac:dyDescent="0.2">
      <c r="A2489" s="9">
        <v>0</v>
      </c>
      <c r="B2489" s="9">
        <v>0</v>
      </c>
      <c r="C2489" s="9">
        <v>42</v>
      </c>
      <c r="D2489" s="9">
        <v>0</v>
      </c>
      <c r="E2489" s="9">
        <v>1</v>
      </c>
      <c r="F2489" s="9">
        <v>0</v>
      </c>
      <c r="G2489" s="9">
        <v>1</v>
      </c>
      <c r="H2489" s="9">
        <v>30</v>
      </c>
      <c r="I2489" s="9">
        <v>0</v>
      </c>
      <c r="J2489" s="9">
        <v>0</v>
      </c>
      <c r="K2489" s="9">
        <v>0</v>
      </c>
      <c r="L2489" s="9">
        <v>0</v>
      </c>
      <c r="M2489" s="9">
        <v>201</v>
      </c>
      <c r="N2489" s="9">
        <v>141</v>
      </c>
      <c r="O2489" s="9">
        <v>84.5</v>
      </c>
      <c r="P2489" s="9">
        <v>26.58</v>
      </c>
      <c r="Q2489" s="9">
        <v>90</v>
      </c>
      <c r="R2489" s="9">
        <v>97</v>
      </c>
      <c r="S2489" s="12"/>
      <c r="V2489" s="9">
        <v>30</v>
      </c>
      <c r="W2489" s="12">
        <f t="shared" si="152"/>
        <v>1</v>
      </c>
      <c r="Z2489" s="60">
        <v>2</v>
      </c>
      <c r="AA2489" s="9">
        <f t="shared" si="153"/>
        <v>0</v>
      </c>
      <c r="AB2489" s="9">
        <f t="shared" si="154"/>
        <v>1</v>
      </c>
      <c r="AC2489" s="9">
        <f t="shared" si="155"/>
        <v>0</v>
      </c>
    </row>
    <row r="2490" spans="1:29" ht="15.75" customHeight="1" x14ac:dyDescent="0.2">
      <c r="A2490" s="9">
        <v>0</v>
      </c>
      <c r="B2490" s="9">
        <v>0</v>
      </c>
      <c r="C2490" s="9">
        <v>67</v>
      </c>
      <c r="D2490" s="9">
        <v>0</v>
      </c>
      <c r="E2490" s="9">
        <v>1</v>
      </c>
      <c r="F2490" s="9">
        <v>0</v>
      </c>
      <c r="G2490" s="9">
        <v>1</v>
      </c>
      <c r="H2490" s="9">
        <v>15</v>
      </c>
      <c r="I2490" s="9">
        <v>0</v>
      </c>
      <c r="J2490" s="9">
        <v>0</v>
      </c>
      <c r="K2490" s="9">
        <v>1</v>
      </c>
      <c r="L2490" s="9">
        <v>0</v>
      </c>
      <c r="M2490" s="9">
        <v>371</v>
      </c>
      <c r="N2490" s="9">
        <v>166</v>
      </c>
      <c r="O2490" s="9">
        <v>85</v>
      </c>
      <c r="P2490" s="9">
        <v>25.35</v>
      </c>
      <c r="Q2490" s="9">
        <v>100</v>
      </c>
      <c r="R2490" s="9">
        <v>86</v>
      </c>
      <c r="S2490" s="12"/>
      <c r="V2490" s="9">
        <v>15</v>
      </c>
      <c r="W2490" s="12">
        <f t="shared" si="152"/>
        <v>1</v>
      </c>
      <c r="Z2490" s="60">
        <v>2</v>
      </c>
      <c r="AA2490" s="9">
        <f t="shared" si="153"/>
        <v>0</v>
      </c>
      <c r="AB2490" s="9">
        <f t="shared" si="154"/>
        <v>1</v>
      </c>
      <c r="AC2490" s="9">
        <f t="shared" si="155"/>
        <v>0</v>
      </c>
    </row>
    <row r="2491" spans="1:29" ht="15.75" customHeight="1" x14ac:dyDescent="0.2">
      <c r="A2491" s="9">
        <v>0</v>
      </c>
      <c r="B2491" s="9">
        <v>1</v>
      </c>
      <c r="C2491" s="9">
        <v>44</v>
      </c>
      <c r="D2491" s="9">
        <v>0</v>
      </c>
      <c r="E2491" s="9">
        <v>0</v>
      </c>
      <c r="F2491" s="9">
        <v>0</v>
      </c>
      <c r="G2491" s="9">
        <v>0</v>
      </c>
      <c r="H2491" s="9">
        <v>0</v>
      </c>
      <c r="I2491" s="9">
        <v>0</v>
      </c>
      <c r="J2491" s="9">
        <v>0</v>
      </c>
      <c r="K2491" s="9">
        <v>0</v>
      </c>
      <c r="L2491" s="9">
        <v>0</v>
      </c>
      <c r="M2491" s="9">
        <v>201</v>
      </c>
      <c r="N2491" s="9">
        <v>120</v>
      </c>
      <c r="O2491" s="9">
        <v>81</v>
      </c>
      <c r="P2491" s="9">
        <v>26.49</v>
      </c>
      <c r="Q2491" s="9">
        <v>70</v>
      </c>
      <c r="R2491" s="9">
        <v>78</v>
      </c>
      <c r="S2491" s="12"/>
      <c r="V2491" s="9">
        <v>0</v>
      </c>
      <c r="W2491" s="12">
        <f t="shared" si="152"/>
        <v>0</v>
      </c>
      <c r="Z2491" s="60">
        <v>4</v>
      </c>
      <c r="AA2491" s="9">
        <f t="shared" si="153"/>
        <v>0</v>
      </c>
      <c r="AB2491" s="9">
        <f t="shared" si="154"/>
        <v>0</v>
      </c>
      <c r="AC2491" s="9">
        <f t="shared" si="155"/>
        <v>0</v>
      </c>
    </row>
    <row r="2492" spans="1:29" ht="15.75" customHeight="1" x14ac:dyDescent="0.2">
      <c r="A2492" s="9">
        <v>0</v>
      </c>
      <c r="B2492" s="9">
        <v>0</v>
      </c>
      <c r="C2492" s="9">
        <v>59</v>
      </c>
      <c r="D2492" s="9">
        <v>0</v>
      </c>
      <c r="E2492" s="9">
        <v>1</v>
      </c>
      <c r="F2492" s="9">
        <v>0</v>
      </c>
      <c r="G2492" s="9">
        <v>1</v>
      </c>
      <c r="H2492" s="9">
        <v>15</v>
      </c>
      <c r="I2492" s="9">
        <v>0</v>
      </c>
      <c r="J2492" s="9">
        <v>0</v>
      </c>
      <c r="K2492" s="9">
        <v>0</v>
      </c>
      <c r="L2492" s="9">
        <v>0</v>
      </c>
      <c r="M2492" s="9">
        <v>309</v>
      </c>
      <c r="N2492" s="9">
        <v>141</v>
      </c>
      <c r="O2492" s="9">
        <v>77.5</v>
      </c>
      <c r="P2492" s="9">
        <v>25.97</v>
      </c>
      <c r="Q2492" s="9">
        <v>70</v>
      </c>
      <c r="R2492" s="9">
        <v>79</v>
      </c>
      <c r="S2492" s="12"/>
      <c r="V2492" s="9">
        <v>15</v>
      </c>
      <c r="W2492" s="12">
        <f t="shared" si="152"/>
        <v>1</v>
      </c>
      <c r="Z2492" s="60">
        <v>2</v>
      </c>
      <c r="AA2492" s="9">
        <f t="shared" si="153"/>
        <v>0</v>
      </c>
      <c r="AB2492" s="9">
        <f t="shared" si="154"/>
        <v>1</v>
      </c>
      <c r="AC2492" s="9">
        <f t="shared" si="155"/>
        <v>0</v>
      </c>
    </row>
    <row r="2493" spans="1:29" ht="15.75" customHeight="1" x14ac:dyDescent="0.2">
      <c r="A2493" s="9">
        <v>0</v>
      </c>
      <c r="B2493" s="9">
        <v>1</v>
      </c>
      <c r="C2493" s="9">
        <v>47</v>
      </c>
      <c r="D2493" s="9">
        <v>0</v>
      </c>
      <c r="E2493" s="9">
        <v>0</v>
      </c>
      <c r="F2493" s="9">
        <v>0</v>
      </c>
      <c r="G2493" s="9">
        <v>0</v>
      </c>
      <c r="H2493" s="9">
        <v>0</v>
      </c>
      <c r="I2493" s="9">
        <v>0</v>
      </c>
      <c r="J2493" s="9">
        <v>0</v>
      </c>
      <c r="K2493" s="9">
        <v>0</v>
      </c>
      <c r="L2493" s="9">
        <v>0</v>
      </c>
      <c r="M2493" s="9">
        <v>190</v>
      </c>
      <c r="N2493" s="9">
        <v>120</v>
      </c>
      <c r="O2493" s="9">
        <v>81</v>
      </c>
      <c r="P2493" s="9">
        <v>24.54</v>
      </c>
      <c r="Q2493" s="9">
        <v>60</v>
      </c>
      <c r="R2493" s="9">
        <v>73</v>
      </c>
      <c r="S2493" s="12"/>
      <c r="V2493" s="9">
        <v>0</v>
      </c>
      <c r="W2493" s="12">
        <f t="shared" si="152"/>
        <v>0</v>
      </c>
      <c r="Z2493" s="60">
        <v>4</v>
      </c>
      <c r="AA2493" s="9">
        <f t="shared" si="153"/>
        <v>0</v>
      </c>
      <c r="AB2493" s="9">
        <f t="shared" si="154"/>
        <v>0</v>
      </c>
      <c r="AC2493" s="9">
        <f t="shared" si="155"/>
        <v>0</v>
      </c>
    </row>
    <row r="2494" spans="1:29" ht="15.75" customHeight="1" x14ac:dyDescent="0.2">
      <c r="A2494" s="9">
        <v>1</v>
      </c>
      <c r="B2494" s="9">
        <v>0</v>
      </c>
      <c r="C2494" s="9">
        <v>59</v>
      </c>
      <c r="D2494" s="9">
        <v>1</v>
      </c>
      <c r="E2494" s="9">
        <v>0</v>
      </c>
      <c r="F2494" s="9">
        <v>0</v>
      </c>
      <c r="G2494" s="9">
        <v>1</v>
      </c>
      <c r="H2494" s="9">
        <v>10</v>
      </c>
      <c r="I2494" s="9">
        <v>1</v>
      </c>
      <c r="J2494" s="9">
        <v>0</v>
      </c>
      <c r="K2494" s="9">
        <v>1</v>
      </c>
      <c r="L2494" s="9">
        <v>0</v>
      </c>
      <c r="M2494" s="9">
        <v>312</v>
      </c>
      <c r="N2494" s="9">
        <v>175</v>
      </c>
      <c r="O2494" s="9">
        <v>82</v>
      </c>
      <c r="P2494" s="9">
        <v>39.82</v>
      </c>
      <c r="Q2494" s="9">
        <v>120</v>
      </c>
      <c r="R2494" s="9">
        <v>85</v>
      </c>
      <c r="S2494" s="12"/>
      <c r="V2494" s="9">
        <v>10</v>
      </c>
      <c r="W2494" s="12">
        <f t="shared" si="152"/>
        <v>1</v>
      </c>
      <c r="Z2494" s="60">
        <v>1</v>
      </c>
      <c r="AA2494" s="9">
        <f t="shared" si="153"/>
        <v>1</v>
      </c>
      <c r="AB2494" s="9">
        <f t="shared" si="154"/>
        <v>0</v>
      </c>
      <c r="AC2494" s="9">
        <f t="shared" si="155"/>
        <v>0</v>
      </c>
    </row>
    <row r="2495" spans="1:29" ht="15.75" customHeight="1" x14ac:dyDescent="0.2">
      <c r="A2495" s="9">
        <v>0</v>
      </c>
      <c r="B2495" s="9">
        <v>1</v>
      </c>
      <c r="C2495" s="9">
        <v>46</v>
      </c>
      <c r="D2495" s="9">
        <v>0</v>
      </c>
      <c r="E2495" s="9">
        <v>0</v>
      </c>
      <c r="F2495" s="9">
        <v>1</v>
      </c>
      <c r="G2495" s="9">
        <v>0</v>
      </c>
      <c r="H2495" s="9">
        <v>0</v>
      </c>
      <c r="I2495" s="9">
        <v>0</v>
      </c>
      <c r="J2495" s="9">
        <v>0</v>
      </c>
      <c r="K2495" s="9">
        <v>1</v>
      </c>
      <c r="L2495" s="9">
        <v>0</v>
      </c>
      <c r="M2495" s="9">
        <v>300</v>
      </c>
      <c r="N2495" s="9">
        <v>146</v>
      </c>
      <c r="O2495" s="9">
        <v>98.5</v>
      </c>
      <c r="P2495" s="9">
        <v>30.41</v>
      </c>
      <c r="Q2495" s="9">
        <v>60</v>
      </c>
      <c r="R2495" s="9">
        <v>79</v>
      </c>
      <c r="S2495" s="12"/>
      <c r="V2495" s="9">
        <v>0</v>
      </c>
      <c r="W2495" s="12">
        <f t="shared" si="152"/>
        <v>0</v>
      </c>
      <c r="Z2495" s="60">
        <v>3</v>
      </c>
      <c r="AA2495" s="9">
        <f t="shared" si="153"/>
        <v>0</v>
      </c>
      <c r="AB2495" s="9">
        <f t="shared" si="154"/>
        <v>0</v>
      </c>
      <c r="AC2495" s="9">
        <f t="shared" si="155"/>
        <v>1</v>
      </c>
    </row>
    <row r="2496" spans="1:29" ht="15.75" customHeight="1" x14ac:dyDescent="0.2">
      <c r="A2496" s="9">
        <v>0</v>
      </c>
      <c r="B2496" s="9">
        <v>0</v>
      </c>
      <c r="C2496" s="9">
        <v>39</v>
      </c>
      <c r="D2496" s="9">
        <v>1</v>
      </c>
      <c r="E2496" s="9">
        <v>0</v>
      </c>
      <c r="F2496" s="9">
        <v>0</v>
      </c>
      <c r="G2496" s="9">
        <v>0</v>
      </c>
      <c r="H2496" s="9">
        <v>0</v>
      </c>
      <c r="I2496" s="9">
        <v>0</v>
      </c>
      <c r="J2496" s="9">
        <v>0</v>
      </c>
      <c r="K2496" s="9">
        <v>0</v>
      </c>
      <c r="L2496" s="9">
        <v>0</v>
      </c>
      <c r="M2496" s="9">
        <v>227</v>
      </c>
      <c r="N2496" s="9">
        <v>138</v>
      </c>
      <c r="O2496" s="9">
        <v>89</v>
      </c>
      <c r="P2496" s="9">
        <v>26.74</v>
      </c>
      <c r="Q2496" s="9">
        <v>95</v>
      </c>
      <c r="R2496" s="9">
        <v>60</v>
      </c>
      <c r="S2496" s="12"/>
      <c r="V2496" s="9">
        <v>0</v>
      </c>
      <c r="W2496" s="12">
        <f t="shared" si="152"/>
        <v>0</v>
      </c>
      <c r="Z2496" s="60">
        <v>1</v>
      </c>
      <c r="AA2496" s="9">
        <f t="shared" si="153"/>
        <v>1</v>
      </c>
      <c r="AB2496" s="9">
        <f t="shared" si="154"/>
        <v>0</v>
      </c>
      <c r="AC2496" s="9">
        <f t="shared" si="155"/>
        <v>0</v>
      </c>
    </row>
    <row r="2497" spans="1:29" ht="15.75" customHeight="1" x14ac:dyDescent="0.2">
      <c r="A2497" s="9">
        <v>0</v>
      </c>
      <c r="B2497" s="9">
        <v>1</v>
      </c>
      <c r="C2497" s="9">
        <v>45</v>
      </c>
      <c r="D2497" s="9">
        <v>0</v>
      </c>
      <c r="E2497" s="9">
        <v>1</v>
      </c>
      <c r="F2497" s="9">
        <v>0</v>
      </c>
      <c r="G2497" s="9">
        <v>0</v>
      </c>
      <c r="H2497" s="9">
        <v>0</v>
      </c>
      <c r="I2497" s="9">
        <v>0</v>
      </c>
      <c r="J2497" s="9">
        <v>0</v>
      </c>
      <c r="K2497" s="9">
        <v>0</v>
      </c>
      <c r="L2497" s="9">
        <v>0</v>
      </c>
      <c r="M2497" s="9">
        <v>215</v>
      </c>
      <c r="N2497" s="9">
        <v>104</v>
      </c>
      <c r="O2497" s="9">
        <v>72</v>
      </c>
      <c r="P2497" s="9">
        <v>30.34</v>
      </c>
      <c r="Q2497" s="9">
        <v>70</v>
      </c>
      <c r="R2497" s="9">
        <v>79</v>
      </c>
      <c r="S2497" s="12"/>
      <c r="V2497" s="9">
        <v>0</v>
      </c>
      <c r="W2497" s="12">
        <f t="shared" si="152"/>
        <v>0</v>
      </c>
      <c r="Z2497" s="60">
        <v>2</v>
      </c>
      <c r="AA2497" s="9">
        <f t="shared" si="153"/>
        <v>0</v>
      </c>
      <c r="AB2497" s="9">
        <f t="shared" si="154"/>
        <v>1</v>
      </c>
      <c r="AC2497" s="9">
        <f t="shared" si="155"/>
        <v>0</v>
      </c>
    </row>
    <row r="2498" spans="1:29" ht="15.75" customHeight="1" x14ac:dyDescent="0.2">
      <c r="A2498" s="9">
        <v>1</v>
      </c>
      <c r="B2498" s="9">
        <v>1</v>
      </c>
      <c r="C2498" s="9">
        <v>53</v>
      </c>
      <c r="D2498" s="9">
        <v>1</v>
      </c>
      <c r="E2498" s="9">
        <v>0</v>
      </c>
      <c r="F2498" s="9">
        <v>0</v>
      </c>
      <c r="G2498" s="9">
        <v>0</v>
      </c>
      <c r="H2498" s="9">
        <v>0</v>
      </c>
      <c r="I2498" s="9">
        <v>0</v>
      </c>
      <c r="J2498" s="9">
        <v>0</v>
      </c>
      <c r="K2498" s="9">
        <v>0</v>
      </c>
      <c r="L2498" s="9">
        <v>0</v>
      </c>
      <c r="M2498" s="9">
        <v>235</v>
      </c>
      <c r="N2498" s="9">
        <v>130</v>
      </c>
      <c r="O2498" s="9">
        <v>80</v>
      </c>
      <c r="P2498" s="9">
        <v>28.15</v>
      </c>
      <c r="Q2498" s="9">
        <v>84</v>
      </c>
      <c r="R2498" s="9">
        <v>78</v>
      </c>
      <c r="S2498" s="12"/>
      <c r="V2498" s="9">
        <v>0</v>
      </c>
      <c r="W2498" s="12">
        <f t="shared" si="152"/>
        <v>0</v>
      </c>
      <c r="Z2498" s="60">
        <v>1</v>
      </c>
      <c r="AA2498" s="9">
        <f t="shared" si="153"/>
        <v>1</v>
      </c>
      <c r="AB2498" s="9">
        <f t="shared" si="154"/>
        <v>0</v>
      </c>
      <c r="AC2498" s="9">
        <f t="shared" si="155"/>
        <v>0</v>
      </c>
    </row>
    <row r="2499" spans="1:29" ht="15.75" customHeight="1" x14ac:dyDescent="0.2">
      <c r="A2499" s="9">
        <v>0</v>
      </c>
      <c r="B2499" s="9">
        <v>0</v>
      </c>
      <c r="C2499" s="9">
        <v>67</v>
      </c>
      <c r="D2499" s="9">
        <v>1</v>
      </c>
      <c r="E2499" s="9">
        <v>0</v>
      </c>
      <c r="F2499" s="9">
        <v>0</v>
      </c>
      <c r="G2499" s="9">
        <v>1</v>
      </c>
      <c r="H2499" s="9">
        <v>3</v>
      </c>
      <c r="I2499" s="9">
        <v>0</v>
      </c>
      <c r="J2499" s="9">
        <v>0</v>
      </c>
      <c r="K2499" s="9">
        <v>1</v>
      </c>
      <c r="L2499" s="9">
        <v>0</v>
      </c>
      <c r="M2499" s="9">
        <v>270</v>
      </c>
      <c r="N2499" s="9">
        <v>137.5</v>
      </c>
      <c r="O2499" s="9">
        <v>72.5</v>
      </c>
      <c r="P2499" s="9">
        <v>35.01</v>
      </c>
      <c r="Q2499" s="9">
        <v>85</v>
      </c>
      <c r="R2499" s="9">
        <v>73</v>
      </c>
      <c r="S2499" s="12"/>
      <c r="V2499" s="9">
        <v>3</v>
      </c>
      <c r="W2499" s="12">
        <f t="shared" ref="W2499:W2562" si="156">IF(V2499=0,0,1)</f>
        <v>1</v>
      </c>
      <c r="Z2499" s="60">
        <v>1</v>
      </c>
      <c r="AA2499" s="9">
        <f t="shared" ref="AA2499:AA2562" si="157">IF(Z2499=1,1,0)</f>
        <v>1</v>
      </c>
      <c r="AB2499" s="9">
        <f t="shared" ref="AB2499:AB2562" si="158">IF(Z2499=2,1,0)</f>
        <v>0</v>
      </c>
      <c r="AC2499" s="9">
        <f t="shared" ref="AC2499:AC2562" si="159">IF(Z2499=3,1,0)</f>
        <v>0</v>
      </c>
    </row>
    <row r="2500" spans="1:29" ht="15.75" customHeight="1" x14ac:dyDescent="0.2">
      <c r="A2500" s="9">
        <v>1</v>
      </c>
      <c r="B2500" s="9">
        <v>1</v>
      </c>
      <c r="C2500" s="9">
        <v>57</v>
      </c>
      <c r="D2500" s="9">
        <v>1</v>
      </c>
      <c r="E2500" s="9">
        <v>0</v>
      </c>
      <c r="F2500" s="9">
        <v>0</v>
      </c>
      <c r="G2500" s="9">
        <v>0</v>
      </c>
      <c r="H2500" s="9">
        <v>0</v>
      </c>
      <c r="I2500" s="9">
        <v>0</v>
      </c>
      <c r="J2500" s="9">
        <v>0</v>
      </c>
      <c r="K2500" s="9">
        <v>0</v>
      </c>
      <c r="L2500" s="9">
        <v>1</v>
      </c>
      <c r="M2500" s="9">
        <v>300</v>
      </c>
      <c r="N2500" s="9">
        <v>121</v>
      </c>
      <c r="O2500" s="9">
        <v>74</v>
      </c>
      <c r="P2500" s="9">
        <v>28.09</v>
      </c>
      <c r="Q2500" s="9">
        <v>80</v>
      </c>
      <c r="R2500" s="9">
        <v>155</v>
      </c>
      <c r="S2500" s="12"/>
      <c r="V2500" s="9">
        <v>0</v>
      </c>
      <c r="W2500" s="12">
        <f t="shared" si="156"/>
        <v>0</v>
      </c>
      <c r="Z2500" s="60">
        <v>1</v>
      </c>
      <c r="AA2500" s="9">
        <f t="shared" si="157"/>
        <v>1</v>
      </c>
      <c r="AB2500" s="9">
        <f t="shared" si="158"/>
        <v>0</v>
      </c>
      <c r="AC2500" s="9">
        <f t="shared" si="159"/>
        <v>0</v>
      </c>
    </row>
    <row r="2501" spans="1:29" ht="15.75" customHeight="1" x14ac:dyDescent="0.2">
      <c r="A2501" s="9">
        <v>1</v>
      </c>
      <c r="B2501" s="9">
        <v>0</v>
      </c>
      <c r="C2501" s="9">
        <v>46</v>
      </c>
      <c r="D2501" s="9">
        <v>0</v>
      </c>
      <c r="E2501" s="9">
        <v>1</v>
      </c>
      <c r="F2501" s="9">
        <v>0</v>
      </c>
      <c r="G2501" s="9">
        <v>1</v>
      </c>
      <c r="H2501" s="9">
        <v>15</v>
      </c>
      <c r="I2501" s="9">
        <v>0</v>
      </c>
      <c r="J2501" s="9">
        <v>0</v>
      </c>
      <c r="K2501" s="9">
        <v>0</v>
      </c>
      <c r="L2501" s="9">
        <v>0</v>
      </c>
      <c r="M2501" s="9">
        <v>232</v>
      </c>
      <c r="N2501" s="9">
        <v>115</v>
      </c>
      <c r="O2501" s="9">
        <v>70</v>
      </c>
      <c r="P2501" s="9">
        <v>25.18</v>
      </c>
      <c r="Q2501" s="9">
        <v>75</v>
      </c>
      <c r="R2501" s="9">
        <v>59</v>
      </c>
      <c r="S2501" s="12"/>
      <c r="V2501" s="9">
        <v>15</v>
      </c>
      <c r="W2501" s="12">
        <f t="shared" si="156"/>
        <v>1</v>
      </c>
      <c r="Z2501" s="60">
        <v>2</v>
      </c>
      <c r="AA2501" s="9">
        <f t="shared" si="157"/>
        <v>0</v>
      </c>
      <c r="AB2501" s="9">
        <f t="shared" si="158"/>
        <v>1</v>
      </c>
      <c r="AC2501" s="9">
        <f t="shared" si="159"/>
        <v>0</v>
      </c>
    </row>
    <row r="2502" spans="1:29" ht="15.75" customHeight="1" x14ac:dyDescent="0.2">
      <c r="A2502" s="9">
        <v>0</v>
      </c>
      <c r="B2502" s="9">
        <v>1</v>
      </c>
      <c r="C2502" s="9">
        <v>45</v>
      </c>
      <c r="D2502" s="9">
        <v>1</v>
      </c>
      <c r="E2502" s="9">
        <v>0</v>
      </c>
      <c r="F2502" s="9">
        <v>0</v>
      </c>
      <c r="G2502" s="9">
        <v>1</v>
      </c>
      <c r="H2502" s="9">
        <v>1</v>
      </c>
      <c r="I2502" s="9">
        <v>0</v>
      </c>
      <c r="J2502" s="9">
        <v>0</v>
      </c>
      <c r="K2502" s="9">
        <v>1</v>
      </c>
      <c r="L2502" s="9">
        <v>0</v>
      </c>
      <c r="M2502" s="9">
        <v>277</v>
      </c>
      <c r="N2502" s="9">
        <v>140</v>
      </c>
      <c r="O2502" s="9">
        <v>84</v>
      </c>
      <c r="P2502" s="9">
        <v>28.74</v>
      </c>
      <c r="Q2502" s="9">
        <v>69</v>
      </c>
      <c r="R2502" s="9">
        <v>74</v>
      </c>
      <c r="S2502" s="12"/>
      <c r="V2502" s="9">
        <v>1</v>
      </c>
      <c r="W2502" s="12">
        <f t="shared" si="156"/>
        <v>1</v>
      </c>
      <c r="Z2502" s="60">
        <v>1</v>
      </c>
      <c r="AA2502" s="9">
        <f t="shared" si="157"/>
        <v>1</v>
      </c>
      <c r="AB2502" s="9">
        <f t="shared" si="158"/>
        <v>0</v>
      </c>
      <c r="AC2502" s="9">
        <f t="shared" si="159"/>
        <v>0</v>
      </c>
    </row>
    <row r="2503" spans="1:29" ht="15.75" customHeight="1" x14ac:dyDescent="0.2">
      <c r="A2503" s="9">
        <v>0</v>
      </c>
      <c r="B2503" s="9">
        <v>1</v>
      </c>
      <c r="C2503" s="9">
        <v>60</v>
      </c>
      <c r="D2503" s="9">
        <v>1</v>
      </c>
      <c r="E2503" s="9">
        <v>0</v>
      </c>
      <c r="F2503" s="9">
        <v>0</v>
      </c>
      <c r="G2503" s="9">
        <v>0</v>
      </c>
      <c r="H2503" s="9">
        <v>0</v>
      </c>
      <c r="I2503" s="9">
        <v>0</v>
      </c>
      <c r="J2503" s="9">
        <v>0</v>
      </c>
      <c r="K2503" s="9">
        <v>1</v>
      </c>
      <c r="L2503" s="9">
        <v>0</v>
      </c>
      <c r="M2503" s="9">
        <v>270</v>
      </c>
      <c r="N2503" s="9">
        <v>145</v>
      </c>
      <c r="O2503" s="9">
        <v>81</v>
      </c>
      <c r="P2503" s="9">
        <v>29.37</v>
      </c>
      <c r="Q2503" s="9">
        <v>75</v>
      </c>
      <c r="R2503" s="9">
        <v>73</v>
      </c>
      <c r="S2503" s="12"/>
      <c r="V2503" s="9">
        <v>0</v>
      </c>
      <c r="W2503" s="12">
        <f t="shared" si="156"/>
        <v>0</v>
      </c>
      <c r="Z2503" s="60">
        <v>1</v>
      </c>
      <c r="AA2503" s="9">
        <f t="shared" si="157"/>
        <v>1</v>
      </c>
      <c r="AB2503" s="9">
        <f t="shared" si="158"/>
        <v>0</v>
      </c>
      <c r="AC2503" s="9">
        <f t="shared" si="159"/>
        <v>0</v>
      </c>
    </row>
    <row r="2504" spans="1:29" ht="15.75" customHeight="1" x14ac:dyDescent="0.2">
      <c r="A2504" s="9">
        <v>0</v>
      </c>
      <c r="B2504" s="9">
        <v>1</v>
      </c>
      <c r="C2504" s="9">
        <v>53</v>
      </c>
      <c r="D2504" s="9">
        <v>1</v>
      </c>
      <c r="E2504" s="9">
        <v>0</v>
      </c>
      <c r="F2504" s="9">
        <v>0</v>
      </c>
      <c r="G2504" s="9">
        <v>0</v>
      </c>
      <c r="H2504" s="9">
        <v>0</v>
      </c>
      <c r="I2504" s="9">
        <v>0</v>
      </c>
      <c r="J2504" s="9">
        <v>0</v>
      </c>
      <c r="K2504" s="9">
        <v>1</v>
      </c>
      <c r="L2504" s="9">
        <v>0</v>
      </c>
      <c r="M2504" s="9">
        <v>219</v>
      </c>
      <c r="N2504" s="9">
        <v>141</v>
      </c>
      <c r="O2504" s="9">
        <v>105</v>
      </c>
      <c r="P2504" s="9">
        <v>26.86</v>
      </c>
      <c r="Q2504" s="9">
        <v>62</v>
      </c>
      <c r="R2504" s="9">
        <v>60</v>
      </c>
      <c r="S2504" s="12"/>
      <c r="V2504" s="9">
        <v>0</v>
      </c>
      <c r="W2504" s="12">
        <f t="shared" si="156"/>
        <v>0</v>
      </c>
      <c r="Z2504" s="60">
        <v>1</v>
      </c>
      <c r="AA2504" s="9">
        <f t="shared" si="157"/>
        <v>1</v>
      </c>
      <c r="AB2504" s="9">
        <f t="shared" si="158"/>
        <v>0</v>
      </c>
      <c r="AC2504" s="9">
        <f t="shared" si="159"/>
        <v>0</v>
      </c>
    </row>
    <row r="2505" spans="1:29" ht="15.75" customHeight="1" x14ac:dyDescent="0.2">
      <c r="A2505" s="9">
        <v>0</v>
      </c>
      <c r="B2505" s="9">
        <v>1</v>
      </c>
      <c r="C2505" s="9">
        <v>43</v>
      </c>
      <c r="D2505" s="9">
        <v>1</v>
      </c>
      <c r="E2505" s="9">
        <v>0</v>
      </c>
      <c r="F2505" s="9">
        <v>0</v>
      </c>
      <c r="G2505" s="9">
        <v>1</v>
      </c>
      <c r="H2505" s="9">
        <v>20</v>
      </c>
      <c r="I2505" s="9">
        <v>0</v>
      </c>
      <c r="J2505" s="9">
        <v>0</v>
      </c>
      <c r="K2505" s="9">
        <v>0</v>
      </c>
      <c r="L2505" s="9">
        <v>1</v>
      </c>
      <c r="M2505" s="9">
        <v>309</v>
      </c>
      <c r="N2505" s="9">
        <v>124</v>
      </c>
      <c r="O2505" s="9">
        <v>85</v>
      </c>
      <c r="P2505" s="9">
        <v>26.91</v>
      </c>
      <c r="Q2505" s="9">
        <v>70</v>
      </c>
      <c r="R2505" s="9">
        <v>215</v>
      </c>
      <c r="S2505" s="12"/>
      <c r="V2505" s="9">
        <v>20</v>
      </c>
      <c r="W2505" s="12">
        <f t="shared" si="156"/>
        <v>1</v>
      </c>
      <c r="Z2505" s="60">
        <v>1</v>
      </c>
      <c r="AA2505" s="9">
        <f t="shared" si="157"/>
        <v>1</v>
      </c>
      <c r="AB2505" s="9">
        <f t="shared" si="158"/>
        <v>0</v>
      </c>
      <c r="AC2505" s="9">
        <f t="shared" si="159"/>
        <v>0</v>
      </c>
    </row>
    <row r="2506" spans="1:29" ht="15.75" customHeight="1" x14ac:dyDescent="0.2">
      <c r="A2506" s="9">
        <v>0</v>
      </c>
      <c r="B2506" s="9">
        <v>0</v>
      </c>
      <c r="C2506" s="9">
        <v>45</v>
      </c>
      <c r="D2506" s="9">
        <v>0</v>
      </c>
      <c r="E2506" s="9">
        <v>1</v>
      </c>
      <c r="F2506" s="9">
        <v>0</v>
      </c>
      <c r="G2506" s="9">
        <v>1</v>
      </c>
      <c r="H2506" s="9">
        <v>7</v>
      </c>
      <c r="I2506" s="9">
        <v>0</v>
      </c>
      <c r="J2506" s="9">
        <v>0</v>
      </c>
      <c r="K2506" s="9">
        <v>0</v>
      </c>
      <c r="L2506" s="9">
        <v>0</v>
      </c>
      <c r="M2506" s="9">
        <v>199</v>
      </c>
      <c r="N2506" s="9">
        <v>124</v>
      </c>
      <c r="O2506" s="9">
        <v>78</v>
      </c>
      <c r="P2506" s="9">
        <v>21.94</v>
      </c>
      <c r="Q2506" s="9">
        <v>85</v>
      </c>
      <c r="R2506" s="9">
        <v>78</v>
      </c>
      <c r="S2506" s="12"/>
      <c r="V2506" s="9">
        <v>7</v>
      </c>
      <c r="W2506" s="12">
        <f t="shared" si="156"/>
        <v>1</v>
      </c>
      <c r="Z2506" s="60">
        <v>2</v>
      </c>
      <c r="AA2506" s="9">
        <f t="shared" si="157"/>
        <v>0</v>
      </c>
      <c r="AB2506" s="9">
        <f t="shared" si="158"/>
        <v>1</v>
      </c>
      <c r="AC2506" s="9">
        <f t="shared" si="159"/>
        <v>0</v>
      </c>
    </row>
    <row r="2507" spans="1:29" ht="15.75" customHeight="1" x14ac:dyDescent="0.2">
      <c r="A2507" s="9">
        <v>1</v>
      </c>
      <c r="B2507" s="9">
        <v>0</v>
      </c>
      <c r="C2507" s="9">
        <v>68</v>
      </c>
      <c r="D2507" s="9">
        <v>0</v>
      </c>
      <c r="E2507" s="9">
        <v>0</v>
      </c>
      <c r="F2507" s="9">
        <v>1</v>
      </c>
      <c r="G2507" s="9">
        <v>1</v>
      </c>
      <c r="H2507" s="9">
        <v>20</v>
      </c>
      <c r="I2507" s="9">
        <v>0</v>
      </c>
      <c r="J2507" s="9">
        <v>0</v>
      </c>
      <c r="K2507" s="9">
        <v>1</v>
      </c>
      <c r="L2507" s="9">
        <v>0</v>
      </c>
      <c r="M2507" s="9">
        <v>258</v>
      </c>
      <c r="N2507" s="9">
        <v>158</v>
      </c>
      <c r="O2507" s="9">
        <v>94</v>
      </c>
      <c r="P2507" s="9">
        <v>31.64</v>
      </c>
      <c r="Q2507" s="9">
        <v>80</v>
      </c>
      <c r="R2507" s="9">
        <v>84</v>
      </c>
      <c r="S2507" s="12"/>
      <c r="V2507" s="9">
        <v>20</v>
      </c>
      <c r="W2507" s="12">
        <f t="shared" si="156"/>
        <v>1</v>
      </c>
      <c r="Z2507" s="60">
        <v>3</v>
      </c>
      <c r="AA2507" s="9">
        <f t="shared" si="157"/>
        <v>0</v>
      </c>
      <c r="AB2507" s="9">
        <f t="shared" si="158"/>
        <v>0</v>
      </c>
      <c r="AC2507" s="9">
        <f t="shared" si="159"/>
        <v>1</v>
      </c>
    </row>
    <row r="2508" spans="1:29" ht="15.75" customHeight="1" x14ac:dyDescent="0.2">
      <c r="A2508" s="9">
        <v>0</v>
      </c>
      <c r="B2508" s="9">
        <v>0</v>
      </c>
      <c r="C2508" s="9">
        <v>57</v>
      </c>
      <c r="D2508" s="9">
        <v>0</v>
      </c>
      <c r="E2508" s="9">
        <v>1</v>
      </c>
      <c r="F2508" s="9">
        <v>0</v>
      </c>
      <c r="G2508" s="9">
        <v>0</v>
      </c>
      <c r="H2508" s="9">
        <v>0</v>
      </c>
      <c r="I2508" s="9">
        <v>0</v>
      </c>
      <c r="J2508" s="9">
        <v>0</v>
      </c>
      <c r="K2508" s="9">
        <v>0</v>
      </c>
      <c r="L2508" s="9">
        <v>0</v>
      </c>
      <c r="M2508" s="9">
        <v>199</v>
      </c>
      <c r="N2508" s="9">
        <v>117</v>
      </c>
      <c r="O2508" s="9">
        <v>83</v>
      </c>
      <c r="P2508" s="9">
        <v>24.76</v>
      </c>
      <c r="Q2508" s="9">
        <v>95</v>
      </c>
      <c r="R2508" s="9">
        <v>82</v>
      </c>
      <c r="S2508" s="12"/>
      <c r="V2508" s="9">
        <v>0</v>
      </c>
      <c r="W2508" s="12">
        <f t="shared" si="156"/>
        <v>0</v>
      </c>
      <c r="Z2508" s="60">
        <v>2</v>
      </c>
      <c r="AA2508" s="9">
        <f t="shared" si="157"/>
        <v>0</v>
      </c>
      <c r="AB2508" s="9">
        <f t="shared" si="158"/>
        <v>1</v>
      </c>
      <c r="AC2508" s="9">
        <f t="shared" si="159"/>
        <v>0</v>
      </c>
    </row>
    <row r="2509" spans="1:29" ht="15.75" customHeight="1" x14ac:dyDescent="0.2">
      <c r="A2509" s="9">
        <v>0</v>
      </c>
      <c r="B2509" s="9">
        <v>1</v>
      </c>
      <c r="C2509" s="9">
        <v>59</v>
      </c>
      <c r="D2509" s="9">
        <v>0</v>
      </c>
      <c r="E2509" s="9">
        <v>1</v>
      </c>
      <c r="F2509" s="9">
        <v>0</v>
      </c>
      <c r="G2509" s="9">
        <v>0</v>
      </c>
      <c r="H2509" s="9">
        <v>0</v>
      </c>
      <c r="I2509" s="9">
        <v>0</v>
      </c>
      <c r="J2509" s="9">
        <v>0</v>
      </c>
      <c r="K2509" s="9">
        <v>1</v>
      </c>
      <c r="L2509" s="9">
        <v>0</v>
      </c>
      <c r="M2509" s="9">
        <v>242</v>
      </c>
      <c r="N2509" s="9">
        <v>144</v>
      </c>
      <c r="O2509" s="9">
        <v>87.5</v>
      </c>
      <c r="P2509" s="9">
        <v>28.7</v>
      </c>
      <c r="Q2509" s="9">
        <v>72</v>
      </c>
      <c r="R2509" s="9">
        <v>78</v>
      </c>
      <c r="S2509" s="12"/>
      <c r="V2509" s="9">
        <v>0</v>
      </c>
      <c r="W2509" s="12">
        <f t="shared" si="156"/>
        <v>0</v>
      </c>
      <c r="Z2509" s="60">
        <v>2</v>
      </c>
      <c r="AA2509" s="9">
        <f t="shared" si="157"/>
        <v>0</v>
      </c>
      <c r="AB2509" s="9">
        <f t="shared" si="158"/>
        <v>1</v>
      </c>
      <c r="AC2509" s="9">
        <f t="shared" si="159"/>
        <v>0</v>
      </c>
    </row>
    <row r="2510" spans="1:29" ht="15.75" customHeight="1" x14ac:dyDescent="0.2">
      <c r="A2510" s="9">
        <v>0</v>
      </c>
      <c r="B2510" s="9">
        <v>0</v>
      </c>
      <c r="C2510" s="9">
        <v>54</v>
      </c>
      <c r="D2510" s="9">
        <v>0</v>
      </c>
      <c r="E2510" s="9">
        <v>1</v>
      </c>
      <c r="F2510" s="9">
        <v>0</v>
      </c>
      <c r="G2510" s="9">
        <v>0</v>
      </c>
      <c r="H2510" s="9">
        <v>0</v>
      </c>
      <c r="I2510" s="9">
        <v>1</v>
      </c>
      <c r="J2510" s="9">
        <v>0</v>
      </c>
      <c r="K2510" s="9">
        <v>1</v>
      </c>
      <c r="L2510" s="9">
        <v>0</v>
      </c>
      <c r="M2510" s="9">
        <v>199</v>
      </c>
      <c r="N2510" s="9">
        <v>159</v>
      </c>
      <c r="O2510" s="9">
        <v>102</v>
      </c>
      <c r="P2510" s="9">
        <v>22.91</v>
      </c>
      <c r="Q2510" s="9">
        <v>66</v>
      </c>
      <c r="R2510" s="9">
        <v>93</v>
      </c>
      <c r="S2510" s="12"/>
      <c r="V2510" s="9">
        <v>0</v>
      </c>
      <c r="W2510" s="12">
        <f t="shared" si="156"/>
        <v>0</v>
      </c>
      <c r="Z2510" s="60">
        <v>2</v>
      </c>
      <c r="AA2510" s="9">
        <f t="shared" si="157"/>
        <v>0</v>
      </c>
      <c r="AB2510" s="9">
        <f t="shared" si="158"/>
        <v>1</v>
      </c>
      <c r="AC2510" s="9">
        <f t="shared" si="159"/>
        <v>0</v>
      </c>
    </row>
    <row r="2511" spans="1:29" ht="15.75" customHeight="1" x14ac:dyDescent="0.2">
      <c r="A2511" s="9">
        <v>0</v>
      </c>
      <c r="B2511" s="9">
        <v>0</v>
      </c>
      <c r="C2511" s="9">
        <v>44</v>
      </c>
      <c r="D2511" s="9">
        <v>0</v>
      </c>
      <c r="E2511" s="9">
        <v>1</v>
      </c>
      <c r="F2511" s="9">
        <v>0</v>
      </c>
      <c r="G2511" s="9">
        <v>1</v>
      </c>
      <c r="H2511" s="9">
        <v>10</v>
      </c>
      <c r="I2511" s="9">
        <v>0</v>
      </c>
      <c r="J2511" s="9">
        <v>0</v>
      </c>
      <c r="K2511" s="9">
        <v>0</v>
      </c>
      <c r="L2511" s="9">
        <v>0</v>
      </c>
      <c r="M2511" s="9">
        <v>223</v>
      </c>
      <c r="N2511" s="9">
        <v>96</v>
      </c>
      <c r="O2511" s="9">
        <v>59</v>
      </c>
      <c r="P2511" s="9">
        <v>23.82</v>
      </c>
      <c r="Q2511" s="9">
        <v>67</v>
      </c>
      <c r="R2511" s="9">
        <v>87</v>
      </c>
      <c r="S2511" s="12"/>
      <c r="V2511" s="9">
        <v>10</v>
      </c>
      <c r="W2511" s="12">
        <f t="shared" si="156"/>
        <v>1</v>
      </c>
      <c r="Z2511" s="60">
        <v>2</v>
      </c>
      <c r="AA2511" s="9">
        <f t="shared" si="157"/>
        <v>0</v>
      </c>
      <c r="AB2511" s="9">
        <f t="shared" si="158"/>
        <v>1</v>
      </c>
      <c r="AC2511" s="9">
        <f t="shared" si="159"/>
        <v>0</v>
      </c>
    </row>
    <row r="2512" spans="1:29" ht="15.75" customHeight="1" x14ac:dyDescent="0.2">
      <c r="A2512" s="9">
        <v>0</v>
      </c>
      <c r="B2512" s="9">
        <v>0</v>
      </c>
      <c r="C2512" s="9">
        <v>50</v>
      </c>
      <c r="D2512" s="9">
        <v>1</v>
      </c>
      <c r="E2512" s="9">
        <v>0</v>
      </c>
      <c r="F2512" s="9">
        <v>0</v>
      </c>
      <c r="G2512" s="9">
        <v>0</v>
      </c>
      <c r="H2512" s="9">
        <v>0</v>
      </c>
      <c r="I2512" s="9">
        <v>0</v>
      </c>
      <c r="J2512" s="9">
        <v>0</v>
      </c>
      <c r="K2512" s="9">
        <v>1</v>
      </c>
      <c r="L2512" s="9">
        <v>0</v>
      </c>
      <c r="M2512" s="9">
        <v>212</v>
      </c>
      <c r="N2512" s="9">
        <v>169</v>
      </c>
      <c r="O2512" s="9">
        <v>117</v>
      </c>
      <c r="P2512" s="9">
        <v>27.08</v>
      </c>
      <c r="Q2512" s="9">
        <v>100</v>
      </c>
      <c r="R2512" s="9">
        <v>68</v>
      </c>
      <c r="S2512" s="12"/>
      <c r="V2512" s="9">
        <v>0</v>
      </c>
      <c r="W2512" s="12">
        <f t="shared" si="156"/>
        <v>0</v>
      </c>
      <c r="Z2512" s="60">
        <v>1</v>
      </c>
      <c r="AA2512" s="9">
        <f t="shared" si="157"/>
        <v>1</v>
      </c>
      <c r="AB2512" s="9">
        <f t="shared" si="158"/>
        <v>0</v>
      </c>
      <c r="AC2512" s="9">
        <f t="shared" si="159"/>
        <v>0</v>
      </c>
    </row>
    <row r="2513" spans="1:29" ht="15.75" customHeight="1" x14ac:dyDescent="0.2">
      <c r="A2513" s="9">
        <v>0</v>
      </c>
      <c r="B2513" s="9">
        <v>0</v>
      </c>
      <c r="C2513" s="9">
        <v>39</v>
      </c>
      <c r="D2513" s="9">
        <v>0</v>
      </c>
      <c r="E2513" s="9">
        <v>1</v>
      </c>
      <c r="F2513" s="9">
        <v>0</v>
      </c>
      <c r="G2513" s="9">
        <v>1</v>
      </c>
      <c r="H2513" s="9">
        <v>20</v>
      </c>
      <c r="I2513" s="9">
        <v>0</v>
      </c>
      <c r="J2513" s="9">
        <v>0</v>
      </c>
      <c r="K2513" s="9">
        <v>0</v>
      </c>
      <c r="L2513" s="9">
        <v>0</v>
      </c>
      <c r="M2513" s="9">
        <v>206</v>
      </c>
      <c r="N2513" s="9">
        <v>102.5</v>
      </c>
      <c r="O2513" s="9">
        <v>65</v>
      </c>
      <c r="P2513" s="9">
        <v>19.8</v>
      </c>
      <c r="Q2513" s="9">
        <v>80</v>
      </c>
      <c r="R2513" s="9">
        <v>85</v>
      </c>
      <c r="S2513" s="12"/>
      <c r="V2513" s="9">
        <v>20</v>
      </c>
      <c r="W2513" s="12">
        <f t="shared" si="156"/>
        <v>1</v>
      </c>
      <c r="Z2513" s="60">
        <v>2</v>
      </c>
      <c r="AA2513" s="9">
        <f t="shared" si="157"/>
        <v>0</v>
      </c>
      <c r="AB2513" s="9">
        <f t="shared" si="158"/>
        <v>1</v>
      </c>
      <c r="AC2513" s="9">
        <f t="shared" si="159"/>
        <v>0</v>
      </c>
    </row>
    <row r="2514" spans="1:29" ht="15.75" customHeight="1" x14ac:dyDescent="0.2">
      <c r="A2514" s="9">
        <v>0</v>
      </c>
      <c r="B2514" s="9">
        <v>0</v>
      </c>
      <c r="C2514" s="9">
        <v>43</v>
      </c>
      <c r="D2514" s="9">
        <v>0</v>
      </c>
      <c r="E2514" s="9">
        <v>1</v>
      </c>
      <c r="F2514" s="9">
        <v>0</v>
      </c>
      <c r="G2514" s="9">
        <v>1</v>
      </c>
      <c r="H2514" s="9">
        <v>15</v>
      </c>
      <c r="I2514" s="9">
        <v>1</v>
      </c>
      <c r="J2514" s="9">
        <v>0</v>
      </c>
      <c r="K2514" s="9">
        <v>1</v>
      </c>
      <c r="L2514" s="9">
        <v>0</v>
      </c>
      <c r="M2514" s="9">
        <v>172</v>
      </c>
      <c r="N2514" s="9">
        <v>149</v>
      </c>
      <c r="O2514" s="9">
        <v>82</v>
      </c>
      <c r="P2514" s="9">
        <v>22.35</v>
      </c>
      <c r="Q2514" s="9">
        <v>60</v>
      </c>
      <c r="R2514" s="9">
        <v>64</v>
      </c>
      <c r="S2514" s="12"/>
      <c r="V2514" s="9">
        <v>15</v>
      </c>
      <c r="W2514" s="12">
        <f t="shared" si="156"/>
        <v>1</v>
      </c>
      <c r="Z2514" s="60">
        <v>2</v>
      </c>
      <c r="AA2514" s="9">
        <f t="shared" si="157"/>
        <v>0</v>
      </c>
      <c r="AB2514" s="9">
        <f t="shared" si="158"/>
        <v>1</v>
      </c>
      <c r="AC2514" s="9">
        <f t="shared" si="159"/>
        <v>0</v>
      </c>
    </row>
    <row r="2515" spans="1:29" ht="15.75" customHeight="1" x14ac:dyDescent="0.2">
      <c r="A2515" s="9">
        <v>0</v>
      </c>
      <c r="B2515" s="9">
        <v>1</v>
      </c>
      <c r="C2515" s="9">
        <v>42</v>
      </c>
      <c r="D2515" s="9">
        <v>1</v>
      </c>
      <c r="E2515" s="9">
        <v>0</v>
      </c>
      <c r="F2515" s="9">
        <v>0</v>
      </c>
      <c r="G2515" s="9">
        <v>1</v>
      </c>
      <c r="H2515" s="9">
        <v>18</v>
      </c>
      <c r="I2515" s="9">
        <v>0</v>
      </c>
      <c r="J2515" s="9">
        <v>0</v>
      </c>
      <c r="K2515" s="9">
        <v>0</v>
      </c>
      <c r="L2515" s="9">
        <v>0</v>
      </c>
      <c r="M2515" s="9">
        <v>226</v>
      </c>
      <c r="N2515" s="9">
        <v>119</v>
      </c>
      <c r="O2515" s="9">
        <v>80</v>
      </c>
      <c r="P2515" s="9">
        <v>25.29</v>
      </c>
      <c r="Q2515" s="9">
        <v>62</v>
      </c>
      <c r="R2515" s="9">
        <v>98</v>
      </c>
      <c r="S2515" s="12"/>
      <c r="V2515" s="9" t="s">
        <v>92</v>
      </c>
      <c r="W2515" s="12">
        <f t="shared" si="156"/>
        <v>1</v>
      </c>
      <c r="Z2515" s="60">
        <v>1</v>
      </c>
      <c r="AA2515" s="9">
        <f t="shared" si="157"/>
        <v>1</v>
      </c>
      <c r="AB2515" s="9">
        <f t="shared" si="158"/>
        <v>0</v>
      </c>
      <c r="AC2515" s="9">
        <f t="shared" si="159"/>
        <v>0</v>
      </c>
    </row>
    <row r="2516" spans="1:29" ht="15.75" customHeight="1" x14ac:dyDescent="0.2">
      <c r="A2516" s="9">
        <v>0</v>
      </c>
      <c r="B2516" s="9">
        <v>0</v>
      </c>
      <c r="C2516" s="9">
        <v>36</v>
      </c>
      <c r="D2516" s="9">
        <v>1</v>
      </c>
      <c r="E2516" s="9">
        <v>0</v>
      </c>
      <c r="F2516" s="9">
        <v>0</v>
      </c>
      <c r="G2516" s="9">
        <v>0</v>
      </c>
      <c r="H2516" s="9">
        <v>0</v>
      </c>
      <c r="I2516" s="9">
        <v>0</v>
      </c>
      <c r="J2516" s="9">
        <v>0</v>
      </c>
      <c r="K2516" s="9">
        <v>0</v>
      </c>
      <c r="L2516" s="9">
        <v>0</v>
      </c>
      <c r="M2516" s="9">
        <v>211</v>
      </c>
      <c r="N2516" s="9">
        <v>100</v>
      </c>
      <c r="O2516" s="9">
        <v>61.5</v>
      </c>
      <c r="P2516" s="9">
        <v>22.19</v>
      </c>
      <c r="Q2516" s="9">
        <v>60</v>
      </c>
      <c r="R2516" s="9">
        <v>73</v>
      </c>
      <c r="S2516" s="12"/>
      <c r="V2516" s="9">
        <v>0</v>
      </c>
      <c r="W2516" s="12">
        <f t="shared" si="156"/>
        <v>0</v>
      </c>
      <c r="Z2516" s="60">
        <v>1</v>
      </c>
      <c r="AA2516" s="9">
        <f t="shared" si="157"/>
        <v>1</v>
      </c>
      <c r="AB2516" s="9">
        <f t="shared" si="158"/>
        <v>0</v>
      </c>
      <c r="AC2516" s="9">
        <f t="shared" si="159"/>
        <v>0</v>
      </c>
    </row>
    <row r="2517" spans="1:29" ht="15.75" customHeight="1" x14ac:dyDescent="0.2">
      <c r="A2517" s="9">
        <v>0</v>
      </c>
      <c r="B2517" s="9">
        <v>1</v>
      </c>
      <c r="C2517" s="9">
        <v>54</v>
      </c>
      <c r="D2517" s="9">
        <v>0</v>
      </c>
      <c r="E2517" s="9">
        <v>1</v>
      </c>
      <c r="F2517" s="9">
        <v>0</v>
      </c>
      <c r="G2517" s="9">
        <v>0</v>
      </c>
      <c r="H2517" s="9">
        <v>0</v>
      </c>
      <c r="I2517" s="9">
        <v>0</v>
      </c>
      <c r="J2517" s="9">
        <v>0</v>
      </c>
      <c r="K2517" s="9">
        <v>0</v>
      </c>
      <c r="L2517" s="9">
        <v>0</v>
      </c>
      <c r="M2517" s="9">
        <v>334</v>
      </c>
      <c r="N2517" s="9">
        <v>133.5</v>
      </c>
      <c r="O2517" s="9">
        <v>80</v>
      </c>
      <c r="P2517" s="9">
        <v>23.4</v>
      </c>
      <c r="Q2517" s="9">
        <v>85</v>
      </c>
      <c r="R2517" s="9">
        <v>77</v>
      </c>
      <c r="S2517" s="12"/>
      <c r="V2517" s="9">
        <v>0</v>
      </c>
      <c r="W2517" s="12">
        <f t="shared" si="156"/>
        <v>0</v>
      </c>
      <c r="Z2517" s="60">
        <v>2</v>
      </c>
      <c r="AA2517" s="9">
        <f t="shared" si="157"/>
        <v>0</v>
      </c>
      <c r="AB2517" s="9">
        <f t="shared" si="158"/>
        <v>1</v>
      </c>
      <c r="AC2517" s="9">
        <f t="shared" si="159"/>
        <v>0</v>
      </c>
    </row>
    <row r="2518" spans="1:29" ht="15.75" customHeight="1" x14ac:dyDescent="0.2">
      <c r="A2518" s="9">
        <v>0</v>
      </c>
      <c r="B2518" s="9">
        <v>0</v>
      </c>
      <c r="C2518" s="9">
        <v>41</v>
      </c>
      <c r="D2518" s="9">
        <v>0</v>
      </c>
      <c r="E2518" s="9">
        <v>1</v>
      </c>
      <c r="F2518" s="9">
        <v>0</v>
      </c>
      <c r="G2518" s="9">
        <v>0</v>
      </c>
      <c r="H2518" s="9">
        <v>0</v>
      </c>
      <c r="I2518" s="9">
        <v>0</v>
      </c>
      <c r="J2518" s="9">
        <v>0</v>
      </c>
      <c r="K2518" s="9">
        <v>0</v>
      </c>
      <c r="L2518" s="9">
        <v>0</v>
      </c>
      <c r="M2518" s="9">
        <v>197</v>
      </c>
      <c r="N2518" s="9">
        <v>113</v>
      </c>
      <c r="O2518" s="9">
        <v>70</v>
      </c>
      <c r="P2518" s="9">
        <v>23.78</v>
      </c>
      <c r="Q2518" s="9">
        <v>65</v>
      </c>
      <c r="R2518" s="9">
        <v>90</v>
      </c>
      <c r="S2518" s="12"/>
      <c r="V2518" s="9">
        <v>0</v>
      </c>
      <c r="W2518" s="12">
        <f t="shared" si="156"/>
        <v>0</v>
      </c>
      <c r="Z2518" s="60">
        <v>2</v>
      </c>
      <c r="AA2518" s="9">
        <f t="shared" si="157"/>
        <v>0</v>
      </c>
      <c r="AB2518" s="9">
        <f t="shared" si="158"/>
        <v>1</v>
      </c>
      <c r="AC2518" s="9">
        <f t="shared" si="159"/>
        <v>0</v>
      </c>
    </row>
    <row r="2519" spans="1:29" ht="15.75" customHeight="1" x14ac:dyDescent="0.2">
      <c r="A2519" s="9">
        <v>1</v>
      </c>
      <c r="B2519" s="9">
        <v>1</v>
      </c>
      <c r="C2519" s="9">
        <v>60</v>
      </c>
      <c r="D2519" s="9">
        <v>0</v>
      </c>
      <c r="E2519" s="9">
        <v>0</v>
      </c>
      <c r="F2519" s="9">
        <v>0</v>
      </c>
      <c r="G2519" s="9">
        <v>0</v>
      </c>
      <c r="H2519" s="9">
        <v>0</v>
      </c>
      <c r="I2519" s="9">
        <v>0</v>
      </c>
      <c r="J2519" s="9">
        <v>0</v>
      </c>
      <c r="K2519" s="9">
        <v>0</v>
      </c>
      <c r="L2519" s="9">
        <v>0</v>
      </c>
      <c r="M2519" s="9">
        <v>280</v>
      </c>
      <c r="N2519" s="9">
        <v>114</v>
      </c>
      <c r="O2519" s="9">
        <v>82</v>
      </c>
      <c r="P2519" s="9">
        <v>23.96</v>
      </c>
      <c r="Q2519" s="9">
        <v>70</v>
      </c>
      <c r="R2519" s="9">
        <v>84</v>
      </c>
      <c r="S2519" s="12"/>
      <c r="V2519" s="9">
        <v>0</v>
      </c>
      <c r="W2519" s="12">
        <f t="shared" si="156"/>
        <v>0</v>
      </c>
      <c r="Z2519" s="60">
        <v>4</v>
      </c>
      <c r="AA2519" s="9">
        <f t="shared" si="157"/>
        <v>0</v>
      </c>
      <c r="AB2519" s="9">
        <f t="shared" si="158"/>
        <v>0</v>
      </c>
      <c r="AC2519" s="9">
        <f t="shared" si="159"/>
        <v>0</v>
      </c>
    </row>
    <row r="2520" spans="1:29" ht="15.75" customHeight="1" x14ac:dyDescent="0.2">
      <c r="A2520" s="9">
        <v>0</v>
      </c>
      <c r="B2520" s="9">
        <v>0</v>
      </c>
      <c r="C2520" s="9">
        <v>63</v>
      </c>
      <c r="D2520" s="9">
        <v>1</v>
      </c>
      <c r="E2520" s="9">
        <v>0</v>
      </c>
      <c r="F2520" s="9">
        <v>0</v>
      </c>
      <c r="G2520" s="9">
        <v>0</v>
      </c>
      <c r="H2520" s="9">
        <v>0</v>
      </c>
      <c r="I2520" s="9">
        <v>0</v>
      </c>
      <c r="J2520" s="9">
        <v>0</v>
      </c>
      <c r="K2520" s="9">
        <v>1</v>
      </c>
      <c r="L2520" s="9">
        <v>0</v>
      </c>
      <c r="M2520" s="9">
        <v>246</v>
      </c>
      <c r="N2520" s="9">
        <v>151</v>
      </c>
      <c r="O2520" s="9">
        <v>88</v>
      </c>
      <c r="P2520" s="9">
        <v>25.94</v>
      </c>
      <c r="Q2520" s="9">
        <v>69</v>
      </c>
      <c r="R2520" s="9">
        <v>73</v>
      </c>
      <c r="S2520" s="12"/>
      <c r="V2520" s="9">
        <v>0</v>
      </c>
      <c r="W2520" s="12">
        <f t="shared" si="156"/>
        <v>0</v>
      </c>
      <c r="Z2520" s="60">
        <v>1</v>
      </c>
      <c r="AA2520" s="9">
        <f t="shared" si="157"/>
        <v>1</v>
      </c>
      <c r="AB2520" s="9">
        <f t="shared" si="158"/>
        <v>0</v>
      </c>
      <c r="AC2520" s="9">
        <f t="shared" si="159"/>
        <v>0</v>
      </c>
    </row>
    <row r="2521" spans="1:29" ht="15.75" customHeight="1" x14ac:dyDescent="0.2">
      <c r="A2521" s="9">
        <v>0</v>
      </c>
      <c r="B2521" s="9">
        <v>1</v>
      </c>
      <c r="C2521" s="9">
        <v>41</v>
      </c>
      <c r="D2521" s="9">
        <v>1</v>
      </c>
      <c r="E2521" s="9">
        <v>0</v>
      </c>
      <c r="F2521" s="9">
        <v>0</v>
      </c>
      <c r="G2521" s="9">
        <v>0</v>
      </c>
      <c r="H2521" s="9">
        <v>0</v>
      </c>
      <c r="I2521" s="9">
        <v>0</v>
      </c>
      <c r="J2521" s="9">
        <v>0</v>
      </c>
      <c r="K2521" s="9">
        <v>0</v>
      </c>
      <c r="L2521" s="9">
        <v>0</v>
      </c>
      <c r="M2521" s="9">
        <v>181</v>
      </c>
      <c r="N2521" s="9">
        <v>125</v>
      </c>
      <c r="O2521" s="9">
        <v>79</v>
      </c>
      <c r="P2521" s="9">
        <v>19.09</v>
      </c>
      <c r="Q2521" s="9">
        <v>60</v>
      </c>
      <c r="R2521" s="9">
        <v>70</v>
      </c>
      <c r="S2521" s="12"/>
      <c r="V2521" s="9">
        <v>0</v>
      </c>
      <c r="W2521" s="12">
        <f t="shared" si="156"/>
        <v>0</v>
      </c>
      <c r="Z2521" s="60">
        <v>1</v>
      </c>
      <c r="AA2521" s="9">
        <f t="shared" si="157"/>
        <v>1</v>
      </c>
      <c r="AB2521" s="9">
        <f t="shared" si="158"/>
        <v>0</v>
      </c>
      <c r="AC2521" s="9">
        <f t="shared" si="159"/>
        <v>0</v>
      </c>
    </row>
    <row r="2522" spans="1:29" ht="15.75" customHeight="1" x14ac:dyDescent="0.2">
      <c r="A2522" s="9">
        <v>0</v>
      </c>
      <c r="B2522" s="9">
        <v>1</v>
      </c>
      <c r="C2522" s="9">
        <v>52</v>
      </c>
      <c r="D2522" s="9">
        <v>0</v>
      </c>
      <c r="E2522" s="9">
        <v>0</v>
      </c>
      <c r="F2522" s="9">
        <v>0</v>
      </c>
      <c r="G2522" s="9">
        <v>0</v>
      </c>
      <c r="H2522" s="9">
        <v>0</v>
      </c>
      <c r="I2522" s="9">
        <v>0</v>
      </c>
      <c r="J2522" s="9">
        <v>0</v>
      </c>
      <c r="K2522" s="9">
        <v>0</v>
      </c>
      <c r="L2522" s="9">
        <v>0</v>
      </c>
      <c r="M2522" s="9">
        <v>224</v>
      </c>
      <c r="N2522" s="9">
        <v>128</v>
      </c>
      <c r="O2522" s="9">
        <v>82</v>
      </c>
      <c r="P2522" s="9">
        <v>23.96</v>
      </c>
      <c r="Q2522" s="9">
        <v>70</v>
      </c>
      <c r="R2522" s="9">
        <v>68</v>
      </c>
      <c r="S2522" s="12"/>
      <c r="V2522" s="9">
        <v>0</v>
      </c>
      <c r="W2522" s="12">
        <f t="shared" si="156"/>
        <v>0</v>
      </c>
      <c r="Z2522" s="60">
        <v>4</v>
      </c>
      <c r="AA2522" s="9">
        <f t="shared" si="157"/>
        <v>0</v>
      </c>
      <c r="AB2522" s="9">
        <f t="shared" si="158"/>
        <v>0</v>
      </c>
      <c r="AC2522" s="9">
        <f t="shared" si="159"/>
        <v>0</v>
      </c>
    </row>
    <row r="2523" spans="1:29" ht="15.75" customHeight="1" x14ac:dyDescent="0.2">
      <c r="A2523" s="9">
        <v>0</v>
      </c>
      <c r="B2523" s="9">
        <v>1</v>
      </c>
      <c r="C2523" s="9">
        <v>53</v>
      </c>
      <c r="D2523" s="9">
        <v>1</v>
      </c>
      <c r="E2523" s="9">
        <v>0</v>
      </c>
      <c r="F2523" s="9">
        <v>0</v>
      </c>
      <c r="G2523" s="9">
        <v>1</v>
      </c>
      <c r="H2523" s="9">
        <v>20</v>
      </c>
      <c r="I2523" s="9">
        <v>0</v>
      </c>
      <c r="J2523" s="9">
        <v>0</v>
      </c>
      <c r="K2523" s="9">
        <v>1</v>
      </c>
      <c r="L2523" s="9">
        <v>0</v>
      </c>
      <c r="M2523" s="9">
        <v>216</v>
      </c>
      <c r="N2523" s="9">
        <v>110</v>
      </c>
      <c r="O2523" s="9">
        <v>79</v>
      </c>
      <c r="P2523" s="9">
        <v>24.76</v>
      </c>
      <c r="Q2523" s="9">
        <v>75</v>
      </c>
      <c r="R2523" s="9">
        <v>74</v>
      </c>
      <c r="S2523" s="12"/>
      <c r="V2523" s="9">
        <v>20</v>
      </c>
      <c r="W2523" s="12">
        <f t="shared" si="156"/>
        <v>1</v>
      </c>
      <c r="Z2523" s="60">
        <v>1</v>
      </c>
      <c r="AA2523" s="9">
        <f t="shared" si="157"/>
        <v>1</v>
      </c>
      <c r="AB2523" s="9">
        <f t="shared" si="158"/>
        <v>0</v>
      </c>
      <c r="AC2523" s="9">
        <f t="shared" si="159"/>
        <v>0</v>
      </c>
    </row>
    <row r="2524" spans="1:29" ht="15.75" customHeight="1" x14ac:dyDescent="0.2">
      <c r="A2524" s="9">
        <v>0</v>
      </c>
      <c r="B2524" s="9">
        <v>0</v>
      </c>
      <c r="C2524" s="9">
        <v>37</v>
      </c>
      <c r="D2524" s="9">
        <v>0</v>
      </c>
      <c r="E2524" s="9">
        <v>0</v>
      </c>
      <c r="F2524" s="9">
        <v>1</v>
      </c>
      <c r="G2524" s="9">
        <v>1</v>
      </c>
      <c r="H2524" s="9">
        <v>15</v>
      </c>
      <c r="I2524" s="9">
        <v>0</v>
      </c>
      <c r="J2524" s="9">
        <v>0</v>
      </c>
      <c r="K2524" s="9">
        <v>0</v>
      </c>
      <c r="L2524" s="9">
        <v>0</v>
      </c>
      <c r="M2524" s="9">
        <v>222</v>
      </c>
      <c r="N2524" s="9">
        <v>110</v>
      </c>
      <c r="O2524" s="9">
        <v>71</v>
      </c>
      <c r="P2524" s="9">
        <v>18.3</v>
      </c>
      <c r="Q2524" s="9">
        <v>80</v>
      </c>
      <c r="R2524" s="9">
        <v>67</v>
      </c>
      <c r="S2524" s="12"/>
      <c r="V2524" s="9">
        <v>15</v>
      </c>
      <c r="W2524" s="12">
        <f t="shared" si="156"/>
        <v>1</v>
      </c>
      <c r="Z2524" s="60">
        <v>3</v>
      </c>
      <c r="AA2524" s="9">
        <f t="shared" si="157"/>
        <v>0</v>
      </c>
      <c r="AB2524" s="9">
        <f t="shared" si="158"/>
        <v>0</v>
      </c>
      <c r="AC2524" s="9">
        <f t="shared" si="159"/>
        <v>1</v>
      </c>
    </row>
    <row r="2525" spans="1:29" ht="15.75" customHeight="1" x14ac:dyDescent="0.2">
      <c r="A2525" s="9">
        <v>0</v>
      </c>
      <c r="B2525" s="9">
        <v>0</v>
      </c>
      <c r="C2525" s="9">
        <v>45</v>
      </c>
      <c r="D2525" s="9">
        <v>1</v>
      </c>
      <c r="E2525" s="9">
        <v>0</v>
      </c>
      <c r="F2525" s="9">
        <v>0</v>
      </c>
      <c r="G2525" s="9">
        <v>1</v>
      </c>
      <c r="H2525" s="9">
        <v>5</v>
      </c>
      <c r="I2525" s="9">
        <v>0</v>
      </c>
      <c r="J2525" s="9">
        <v>0</v>
      </c>
      <c r="K2525" s="9">
        <v>1</v>
      </c>
      <c r="L2525" s="9">
        <v>0</v>
      </c>
      <c r="M2525" s="9">
        <v>228</v>
      </c>
      <c r="N2525" s="9">
        <v>191.5</v>
      </c>
      <c r="O2525" s="9">
        <v>95.5</v>
      </c>
      <c r="P2525" s="9">
        <v>27.94</v>
      </c>
      <c r="Q2525" s="9">
        <v>95</v>
      </c>
      <c r="R2525" s="9">
        <v>78</v>
      </c>
      <c r="S2525" s="12"/>
      <c r="V2525" s="9">
        <v>5</v>
      </c>
      <c r="W2525" s="12">
        <f t="shared" si="156"/>
        <v>1</v>
      </c>
      <c r="Z2525" s="60">
        <v>1</v>
      </c>
      <c r="AA2525" s="9">
        <f t="shared" si="157"/>
        <v>1</v>
      </c>
      <c r="AB2525" s="9">
        <f t="shared" si="158"/>
        <v>0</v>
      </c>
      <c r="AC2525" s="9">
        <f t="shared" si="159"/>
        <v>0</v>
      </c>
    </row>
    <row r="2526" spans="1:29" ht="15.75" customHeight="1" x14ac:dyDescent="0.2">
      <c r="A2526" s="9">
        <v>0</v>
      </c>
      <c r="B2526" s="9">
        <v>1</v>
      </c>
      <c r="C2526" s="9">
        <v>47</v>
      </c>
      <c r="D2526" s="9">
        <v>1</v>
      </c>
      <c r="E2526" s="9">
        <v>0</v>
      </c>
      <c r="F2526" s="9">
        <v>0</v>
      </c>
      <c r="G2526" s="9">
        <v>1</v>
      </c>
      <c r="H2526" s="9">
        <v>20</v>
      </c>
      <c r="I2526" s="9">
        <v>0</v>
      </c>
      <c r="J2526" s="9">
        <v>0</v>
      </c>
      <c r="K2526" s="9">
        <v>0</v>
      </c>
      <c r="L2526" s="9">
        <v>0</v>
      </c>
      <c r="M2526" s="9">
        <v>234</v>
      </c>
      <c r="N2526" s="9">
        <v>120</v>
      </c>
      <c r="O2526" s="9">
        <v>73</v>
      </c>
      <c r="P2526" s="9">
        <v>24.45</v>
      </c>
      <c r="Q2526" s="9">
        <v>80</v>
      </c>
      <c r="R2526" s="9">
        <v>78</v>
      </c>
      <c r="S2526" s="12"/>
      <c r="V2526" s="9">
        <v>20</v>
      </c>
      <c r="W2526" s="12">
        <f t="shared" si="156"/>
        <v>1</v>
      </c>
      <c r="Z2526" s="60">
        <v>1</v>
      </c>
      <c r="AA2526" s="9">
        <f t="shared" si="157"/>
        <v>1</v>
      </c>
      <c r="AB2526" s="9">
        <f t="shared" si="158"/>
        <v>0</v>
      </c>
      <c r="AC2526" s="9">
        <f t="shared" si="159"/>
        <v>0</v>
      </c>
    </row>
    <row r="2527" spans="1:29" ht="15.75" customHeight="1" x14ac:dyDescent="0.2">
      <c r="A2527" s="9">
        <v>0</v>
      </c>
      <c r="B2527" s="9">
        <v>1</v>
      </c>
      <c r="C2527" s="9">
        <v>38</v>
      </c>
      <c r="D2527" s="9">
        <v>1</v>
      </c>
      <c r="E2527" s="9">
        <v>0</v>
      </c>
      <c r="F2527" s="9">
        <v>0</v>
      </c>
      <c r="G2527" s="9">
        <v>1</v>
      </c>
      <c r="H2527" s="9">
        <v>20</v>
      </c>
      <c r="I2527" s="9">
        <v>0</v>
      </c>
      <c r="J2527" s="9">
        <v>0</v>
      </c>
      <c r="K2527" s="9">
        <v>0</v>
      </c>
      <c r="L2527" s="9">
        <v>0</v>
      </c>
      <c r="M2527" s="9">
        <v>113</v>
      </c>
      <c r="N2527" s="9">
        <v>120</v>
      </c>
      <c r="O2527" s="9">
        <v>83.5</v>
      </c>
      <c r="P2527" s="9">
        <v>30.34</v>
      </c>
      <c r="Q2527" s="9">
        <v>78</v>
      </c>
      <c r="R2527" s="9">
        <v>85</v>
      </c>
      <c r="S2527" s="12"/>
      <c r="V2527" s="9">
        <v>20</v>
      </c>
      <c r="W2527" s="12">
        <f t="shared" si="156"/>
        <v>1</v>
      </c>
      <c r="Z2527" s="60">
        <v>1</v>
      </c>
      <c r="AA2527" s="9">
        <f t="shared" si="157"/>
        <v>1</v>
      </c>
      <c r="AB2527" s="9">
        <f t="shared" si="158"/>
        <v>0</v>
      </c>
      <c r="AC2527" s="9">
        <f t="shared" si="159"/>
        <v>0</v>
      </c>
    </row>
    <row r="2528" spans="1:29" ht="15.75" customHeight="1" x14ac:dyDescent="0.2">
      <c r="A2528" s="9">
        <v>0</v>
      </c>
      <c r="B2528" s="9">
        <v>0</v>
      </c>
      <c r="C2528" s="9">
        <v>40</v>
      </c>
      <c r="D2528" s="9">
        <v>0</v>
      </c>
      <c r="E2528" s="9">
        <v>1</v>
      </c>
      <c r="F2528" s="9">
        <v>0</v>
      </c>
      <c r="G2528" s="9">
        <v>0</v>
      </c>
      <c r="H2528" s="9">
        <v>0</v>
      </c>
      <c r="I2528" s="9">
        <v>0</v>
      </c>
      <c r="J2528" s="9">
        <v>0</v>
      </c>
      <c r="K2528" s="9">
        <v>0</v>
      </c>
      <c r="L2528" s="9">
        <v>0</v>
      </c>
      <c r="M2528" s="9">
        <v>212</v>
      </c>
      <c r="N2528" s="9">
        <v>110</v>
      </c>
      <c r="O2528" s="9">
        <v>70</v>
      </c>
      <c r="P2528" s="9">
        <v>22.98</v>
      </c>
      <c r="Q2528" s="9">
        <v>85</v>
      </c>
      <c r="R2528" s="9">
        <v>85</v>
      </c>
      <c r="S2528" s="12"/>
      <c r="V2528" s="9">
        <v>0</v>
      </c>
      <c r="W2528" s="12">
        <f t="shared" si="156"/>
        <v>0</v>
      </c>
      <c r="Z2528" s="60">
        <v>2</v>
      </c>
      <c r="AA2528" s="9">
        <f t="shared" si="157"/>
        <v>0</v>
      </c>
      <c r="AB2528" s="9">
        <f t="shared" si="158"/>
        <v>1</v>
      </c>
      <c r="AC2528" s="9">
        <f t="shared" si="159"/>
        <v>0</v>
      </c>
    </row>
    <row r="2529" spans="1:29" ht="15.75" customHeight="1" x14ac:dyDescent="0.2">
      <c r="A2529" s="9">
        <v>0</v>
      </c>
      <c r="B2529" s="9">
        <v>1</v>
      </c>
      <c r="C2529" s="9">
        <v>37</v>
      </c>
      <c r="D2529" s="9">
        <v>0</v>
      </c>
      <c r="E2529" s="9">
        <v>1</v>
      </c>
      <c r="F2529" s="9">
        <v>0</v>
      </c>
      <c r="G2529" s="9">
        <v>1</v>
      </c>
      <c r="H2529" s="9">
        <v>20</v>
      </c>
      <c r="I2529" s="9">
        <v>0</v>
      </c>
      <c r="J2529" s="9">
        <v>0</v>
      </c>
      <c r="K2529" s="9">
        <v>0</v>
      </c>
      <c r="L2529" s="9">
        <v>0</v>
      </c>
      <c r="M2529" s="9">
        <v>309</v>
      </c>
      <c r="N2529" s="9">
        <v>107.5</v>
      </c>
      <c r="O2529" s="9">
        <v>80</v>
      </c>
      <c r="P2529" s="9">
        <v>25.23</v>
      </c>
      <c r="Q2529" s="9">
        <v>65</v>
      </c>
      <c r="R2529" s="9">
        <v>84</v>
      </c>
      <c r="S2529" s="12"/>
      <c r="V2529" s="9">
        <v>20</v>
      </c>
      <c r="W2529" s="12">
        <f t="shared" si="156"/>
        <v>1</v>
      </c>
      <c r="Z2529" s="60">
        <v>2</v>
      </c>
      <c r="AA2529" s="9">
        <f t="shared" si="157"/>
        <v>0</v>
      </c>
      <c r="AB2529" s="9">
        <f t="shared" si="158"/>
        <v>1</v>
      </c>
      <c r="AC2529" s="9">
        <f t="shared" si="159"/>
        <v>0</v>
      </c>
    </row>
    <row r="2530" spans="1:29" ht="15.75" customHeight="1" x14ac:dyDescent="0.2">
      <c r="A2530" s="9">
        <v>1</v>
      </c>
      <c r="B2530" s="9">
        <v>1</v>
      </c>
      <c r="C2530" s="9">
        <v>65</v>
      </c>
      <c r="D2530" s="9">
        <v>0</v>
      </c>
      <c r="E2530" s="9">
        <v>1</v>
      </c>
      <c r="F2530" s="9">
        <v>0</v>
      </c>
      <c r="G2530" s="9">
        <v>0</v>
      </c>
      <c r="H2530" s="9">
        <v>0</v>
      </c>
      <c r="I2530" s="9">
        <v>0</v>
      </c>
      <c r="J2530" s="9">
        <v>0</v>
      </c>
      <c r="K2530" s="9">
        <v>0</v>
      </c>
      <c r="L2530" s="9">
        <v>1</v>
      </c>
      <c r="M2530" s="9">
        <v>238</v>
      </c>
      <c r="N2530" s="9">
        <v>122</v>
      </c>
      <c r="O2530" s="9">
        <v>81</v>
      </c>
      <c r="P2530" s="9">
        <v>23.95</v>
      </c>
      <c r="Q2530" s="9">
        <v>67</v>
      </c>
      <c r="R2530" s="9">
        <v>150</v>
      </c>
      <c r="S2530" s="12"/>
      <c r="V2530" s="9">
        <v>0</v>
      </c>
      <c r="W2530" s="12">
        <f t="shared" si="156"/>
        <v>0</v>
      </c>
      <c r="Z2530" s="60">
        <v>2</v>
      </c>
      <c r="AA2530" s="9">
        <f t="shared" si="157"/>
        <v>0</v>
      </c>
      <c r="AB2530" s="9">
        <f t="shared" si="158"/>
        <v>1</v>
      </c>
      <c r="AC2530" s="9">
        <f t="shared" si="159"/>
        <v>0</v>
      </c>
    </row>
    <row r="2531" spans="1:29" ht="15.75" customHeight="1" x14ac:dyDescent="0.2">
      <c r="A2531" s="9">
        <v>0</v>
      </c>
      <c r="B2531" s="9">
        <v>0</v>
      </c>
      <c r="C2531" s="9">
        <v>39</v>
      </c>
      <c r="D2531" s="9">
        <v>0</v>
      </c>
      <c r="E2531" s="9">
        <v>0</v>
      </c>
      <c r="F2531" s="9">
        <v>0</v>
      </c>
      <c r="G2531" s="9">
        <v>0</v>
      </c>
      <c r="H2531" s="9">
        <v>0</v>
      </c>
      <c r="I2531" s="9">
        <v>0</v>
      </c>
      <c r="J2531" s="9">
        <v>0</v>
      </c>
      <c r="K2531" s="9">
        <v>0</v>
      </c>
      <c r="L2531" s="9">
        <v>0</v>
      </c>
      <c r="M2531" s="9">
        <v>229</v>
      </c>
      <c r="N2531" s="9">
        <v>119</v>
      </c>
      <c r="O2531" s="9">
        <v>63.5</v>
      </c>
      <c r="P2531" s="9">
        <v>25.4</v>
      </c>
      <c r="Q2531" s="9">
        <v>76</v>
      </c>
      <c r="R2531" s="9">
        <v>83</v>
      </c>
      <c r="S2531" s="12"/>
      <c r="V2531" s="9">
        <v>0</v>
      </c>
      <c r="W2531" s="12">
        <f t="shared" si="156"/>
        <v>0</v>
      </c>
      <c r="Z2531" s="60">
        <v>4</v>
      </c>
      <c r="AA2531" s="9">
        <f t="shared" si="157"/>
        <v>0</v>
      </c>
      <c r="AB2531" s="9">
        <f t="shared" si="158"/>
        <v>0</v>
      </c>
      <c r="AC2531" s="9">
        <f t="shared" si="159"/>
        <v>0</v>
      </c>
    </row>
    <row r="2532" spans="1:29" ht="15.75" customHeight="1" x14ac:dyDescent="0.2">
      <c r="A2532" s="9">
        <v>0</v>
      </c>
      <c r="B2532" s="9">
        <v>0</v>
      </c>
      <c r="C2532" s="9">
        <v>49</v>
      </c>
      <c r="D2532" s="9">
        <v>0</v>
      </c>
      <c r="E2532" s="9">
        <v>0</v>
      </c>
      <c r="F2532" s="9">
        <v>0</v>
      </c>
      <c r="G2532" s="9">
        <v>1</v>
      </c>
      <c r="H2532" s="9">
        <v>9</v>
      </c>
      <c r="I2532" s="9">
        <v>0</v>
      </c>
      <c r="J2532" s="9">
        <v>0</v>
      </c>
      <c r="K2532" s="9">
        <v>1</v>
      </c>
      <c r="L2532" s="9">
        <v>0</v>
      </c>
      <c r="M2532" s="9">
        <v>231</v>
      </c>
      <c r="N2532" s="9">
        <v>137</v>
      </c>
      <c r="O2532" s="9">
        <v>96.5</v>
      </c>
      <c r="P2532" s="9">
        <v>29.3</v>
      </c>
      <c r="Q2532" s="9">
        <v>70</v>
      </c>
      <c r="R2532" s="9">
        <v>78</v>
      </c>
      <c r="S2532" s="12"/>
      <c r="V2532" s="9">
        <v>9</v>
      </c>
      <c r="W2532" s="12">
        <f t="shared" si="156"/>
        <v>1</v>
      </c>
      <c r="Z2532" s="60">
        <v>4</v>
      </c>
      <c r="AA2532" s="9">
        <f t="shared" si="157"/>
        <v>0</v>
      </c>
      <c r="AB2532" s="9">
        <f t="shared" si="158"/>
        <v>0</v>
      </c>
      <c r="AC2532" s="9">
        <f t="shared" si="159"/>
        <v>0</v>
      </c>
    </row>
    <row r="2533" spans="1:29" ht="15.75" customHeight="1" x14ac:dyDescent="0.2">
      <c r="A2533" s="9">
        <v>0</v>
      </c>
      <c r="B2533" s="9">
        <v>0</v>
      </c>
      <c r="C2533" s="9">
        <v>39</v>
      </c>
      <c r="D2533" s="9">
        <v>0</v>
      </c>
      <c r="E2533" s="9">
        <v>1</v>
      </c>
      <c r="F2533" s="9">
        <v>0</v>
      </c>
      <c r="G2533" s="9">
        <v>1</v>
      </c>
      <c r="H2533" s="9">
        <v>20</v>
      </c>
      <c r="I2533" s="9">
        <v>0</v>
      </c>
      <c r="J2533" s="9">
        <v>0</v>
      </c>
      <c r="K2533" s="9">
        <v>0</v>
      </c>
      <c r="L2533" s="9">
        <v>0</v>
      </c>
      <c r="M2533" s="9">
        <v>180</v>
      </c>
      <c r="N2533" s="9">
        <v>112.5</v>
      </c>
      <c r="O2533" s="9">
        <v>85</v>
      </c>
      <c r="P2533" s="9">
        <v>25.31</v>
      </c>
      <c r="Q2533" s="9">
        <v>75</v>
      </c>
      <c r="R2533" s="9">
        <v>58</v>
      </c>
      <c r="S2533" s="12"/>
      <c r="V2533" s="9">
        <v>20</v>
      </c>
      <c r="W2533" s="12">
        <f t="shared" si="156"/>
        <v>1</v>
      </c>
      <c r="Z2533" s="60">
        <v>2</v>
      </c>
      <c r="AA2533" s="9">
        <f t="shared" si="157"/>
        <v>0</v>
      </c>
      <c r="AB2533" s="9">
        <f t="shared" si="158"/>
        <v>1</v>
      </c>
      <c r="AC2533" s="9">
        <f t="shared" si="159"/>
        <v>0</v>
      </c>
    </row>
    <row r="2534" spans="1:29" ht="15.75" customHeight="1" x14ac:dyDescent="0.2">
      <c r="A2534" s="9">
        <v>0</v>
      </c>
      <c r="B2534" s="9">
        <v>0</v>
      </c>
      <c r="C2534" s="9">
        <v>41</v>
      </c>
      <c r="D2534" s="9">
        <v>1</v>
      </c>
      <c r="E2534" s="9">
        <v>0</v>
      </c>
      <c r="F2534" s="9">
        <v>0</v>
      </c>
      <c r="G2534" s="9">
        <v>0</v>
      </c>
      <c r="H2534" s="9">
        <v>0</v>
      </c>
      <c r="I2534" s="9">
        <v>0</v>
      </c>
      <c r="J2534" s="9">
        <v>0</v>
      </c>
      <c r="K2534" s="9">
        <v>1</v>
      </c>
      <c r="L2534" s="9">
        <v>0</v>
      </c>
      <c r="M2534" s="9">
        <v>317</v>
      </c>
      <c r="N2534" s="9">
        <v>149.5</v>
      </c>
      <c r="O2534" s="9">
        <v>93</v>
      </c>
      <c r="P2534" s="9">
        <v>35.42</v>
      </c>
      <c r="Q2534" s="9">
        <v>68</v>
      </c>
      <c r="R2534" s="9">
        <v>87</v>
      </c>
      <c r="S2534" s="12"/>
      <c r="V2534" s="9">
        <v>0</v>
      </c>
      <c r="W2534" s="12">
        <f t="shared" si="156"/>
        <v>0</v>
      </c>
      <c r="Z2534" s="60">
        <v>1</v>
      </c>
      <c r="AA2534" s="9">
        <f t="shared" si="157"/>
        <v>1</v>
      </c>
      <c r="AB2534" s="9">
        <f t="shared" si="158"/>
        <v>0</v>
      </c>
      <c r="AC2534" s="9">
        <f t="shared" si="159"/>
        <v>0</v>
      </c>
    </row>
    <row r="2535" spans="1:29" ht="15.75" customHeight="1" x14ac:dyDescent="0.2">
      <c r="A2535" s="9">
        <v>0</v>
      </c>
      <c r="B2535" s="9">
        <v>1</v>
      </c>
      <c r="C2535" s="9">
        <v>48</v>
      </c>
      <c r="D2535" s="9">
        <v>1</v>
      </c>
      <c r="E2535" s="9">
        <v>0</v>
      </c>
      <c r="F2535" s="9">
        <v>0</v>
      </c>
      <c r="G2535" s="9">
        <v>0</v>
      </c>
      <c r="H2535" s="9">
        <v>0</v>
      </c>
      <c r="I2535" s="9">
        <v>0</v>
      </c>
      <c r="J2535" s="9">
        <v>0</v>
      </c>
      <c r="K2535" s="9">
        <v>0</v>
      </c>
      <c r="L2535" s="9">
        <v>0</v>
      </c>
      <c r="M2535" s="9">
        <v>201</v>
      </c>
      <c r="N2535" s="9">
        <v>117.5</v>
      </c>
      <c r="O2535" s="9">
        <v>80</v>
      </c>
      <c r="P2535" s="9">
        <v>23.68</v>
      </c>
      <c r="Q2535" s="9">
        <v>66</v>
      </c>
      <c r="R2535" s="9">
        <v>85</v>
      </c>
      <c r="S2535" s="12"/>
      <c r="V2535" s="9">
        <v>0</v>
      </c>
      <c r="W2535" s="12">
        <f t="shared" si="156"/>
        <v>0</v>
      </c>
      <c r="Z2535" s="60">
        <v>1</v>
      </c>
      <c r="AA2535" s="9">
        <f t="shared" si="157"/>
        <v>1</v>
      </c>
      <c r="AB2535" s="9">
        <f t="shared" si="158"/>
        <v>0</v>
      </c>
      <c r="AC2535" s="9">
        <f t="shared" si="159"/>
        <v>0</v>
      </c>
    </row>
    <row r="2536" spans="1:29" ht="15.75" customHeight="1" x14ac:dyDescent="0.2">
      <c r="A2536" s="9">
        <v>0</v>
      </c>
      <c r="B2536" s="9">
        <v>1</v>
      </c>
      <c r="C2536" s="9">
        <v>50</v>
      </c>
      <c r="D2536" s="9">
        <v>1</v>
      </c>
      <c r="E2536" s="9">
        <v>0</v>
      </c>
      <c r="F2536" s="9">
        <v>0</v>
      </c>
      <c r="G2536" s="9">
        <v>0</v>
      </c>
      <c r="H2536" s="9">
        <v>0</v>
      </c>
      <c r="I2536" s="9">
        <v>0</v>
      </c>
      <c r="J2536" s="9">
        <v>0</v>
      </c>
      <c r="K2536" s="9">
        <v>1</v>
      </c>
      <c r="L2536" s="9">
        <v>0</v>
      </c>
      <c r="M2536" s="9">
        <v>167</v>
      </c>
      <c r="N2536" s="9">
        <v>159</v>
      </c>
      <c r="O2536" s="9">
        <v>95</v>
      </c>
      <c r="P2536" s="9">
        <v>25.2</v>
      </c>
      <c r="Q2536" s="9">
        <v>75</v>
      </c>
      <c r="R2536" s="9">
        <v>87</v>
      </c>
      <c r="S2536" s="12"/>
      <c r="V2536" s="9">
        <v>0</v>
      </c>
      <c r="W2536" s="12">
        <f t="shared" si="156"/>
        <v>0</v>
      </c>
      <c r="Z2536" s="60">
        <v>1</v>
      </c>
      <c r="AA2536" s="9">
        <f t="shared" si="157"/>
        <v>1</v>
      </c>
      <c r="AB2536" s="9">
        <f t="shared" si="158"/>
        <v>0</v>
      </c>
      <c r="AC2536" s="9">
        <f t="shared" si="159"/>
        <v>0</v>
      </c>
    </row>
    <row r="2537" spans="1:29" ht="15.75" customHeight="1" x14ac:dyDescent="0.2">
      <c r="A2537" s="9">
        <v>0</v>
      </c>
      <c r="B2537" s="9">
        <v>0</v>
      </c>
      <c r="C2537" s="9">
        <v>67</v>
      </c>
      <c r="D2537" s="9">
        <v>1</v>
      </c>
      <c r="E2537" s="9">
        <v>0</v>
      </c>
      <c r="F2537" s="9">
        <v>0</v>
      </c>
      <c r="G2537" s="9">
        <v>0</v>
      </c>
      <c r="H2537" s="9">
        <v>0</v>
      </c>
      <c r="I2537" s="9">
        <v>0</v>
      </c>
      <c r="J2537" s="9">
        <v>0</v>
      </c>
      <c r="K2537" s="9">
        <v>0</v>
      </c>
      <c r="L2537" s="9">
        <v>0</v>
      </c>
      <c r="M2537" s="9">
        <v>302</v>
      </c>
      <c r="N2537" s="9">
        <v>121</v>
      </c>
      <c r="O2537" s="9">
        <v>83</v>
      </c>
      <c r="P2537" s="9">
        <v>30.12</v>
      </c>
      <c r="Q2537" s="9">
        <v>75</v>
      </c>
      <c r="R2537" s="9">
        <v>64</v>
      </c>
      <c r="S2537" s="12"/>
      <c r="V2537" s="9">
        <v>0</v>
      </c>
      <c r="W2537" s="12">
        <f t="shared" si="156"/>
        <v>0</v>
      </c>
      <c r="Z2537" s="60">
        <v>1</v>
      </c>
      <c r="AA2537" s="9">
        <f t="shared" si="157"/>
        <v>1</v>
      </c>
      <c r="AB2537" s="9">
        <f t="shared" si="158"/>
        <v>0</v>
      </c>
      <c r="AC2537" s="9">
        <f t="shared" si="159"/>
        <v>0</v>
      </c>
    </row>
    <row r="2538" spans="1:29" ht="15.75" customHeight="1" x14ac:dyDescent="0.2">
      <c r="A2538" s="9">
        <v>0</v>
      </c>
      <c r="B2538" s="9">
        <v>1</v>
      </c>
      <c r="C2538" s="9">
        <v>41</v>
      </c>
      <c r="D2538" s="9">
        <v>0</v>
      </c>
      <c r="E2538" s="9">
        <v>1</v>
      </c>
      <c r="F2538" s="9">
        <v>0</v>
      </c>
      <c r="G2538" s="9">
        <v>1</v>
      </c>
      <c r="H2538" s="9">
        <v>30</v>
      </c>
      <c r="I2538" s="9">
        <v>0</v>
      </c>
      <c r="J2538" s="9">
        <v>0</v>
      </c>
      <c r="K2538" s="9">
        <v>0</v>
      </c>
      <c r="L2538" s="9">
        <v>0</v>
      </c>
      <c r="M2538" s="9">
        <v>228</v>
      </c>
      <c r="N2538" s="9">
        <v>113</v>
      </c>
      <c r="O2538" s="9">
        <v>82.5</v>
      </c>
      <c r="P2538" s="9">
        <v>25.67</v>
      </c>
      <c r="Q2538" s="9">
        <v>67</v>
      </c>
      <c r="R2538" s="9">
        <v>70</v>
      </c>
      <c r="S2538" s="12"/>
      <c r="V2538" s="9">
        <v>30</v>
      </c>
      <c r="W2538" s="12">
        <f t="shared" si="156"/>
        <v>1</v>
      </c>
      <c r="Z2538" s="60">
        <v>2</v>
      </c>
      <c r="AA2538" s="9">
        <f t="shared" si="157"/>
        <v>0</v>
      </c>
      <c r="AB2538" s="9">
        <f t="shared" si="158"/>
        <v>1</v>
      </c>
      <c r="AC2538" s="9">
        <f t="shared" si="159"/>
        <v>0</v>
      </c>
    </row>
    <row r="2539" spans="1:29" ht="15.75" customHeight="1" x14ac:dyDescent="0.2">
      <c r="A2539" s="9">
        <v>0</v>
      </c>
      <c r="B2539" s="9">
        <v>1</v>
      </c>
      <c r="C2539" s="9">
        <v>46</v>
      </c>
      <c r="D2539" s="9">
        <v>0</v>
      </c>
      <c r="E2539" s="9">
        <v>1</v>
      </c>
      <c r="F2539" s="9">
        <v>0</v>
      </c>
      <c r="G2539" s="9">
        <v>0</v>
      </c>
      <c r="H2539" s="9">
        <v>0</v>
      </c>
      <c r="I2539" s="9">
        <v>0</v>
      </c>
      <c r="J2539" s="9">
        <v>0</v>
      </c>
      <c r="K2539" s="9">
        <v>0</v>
      </c>
      <c r="L2539" s="9">
        <v>0</v>
      </c>
      <c r="M2539" s="9">
        <v>226</v>
      </c>
      <c r="N2539" s="9">
        <v>140</v>
      </c>
      <c r="O2539" s="9">
        <v>86</v>
      </c>
      <c r="P2539" s="9">
        <v>31.93</v>
      </c>
      <c r="Q2539" s="9">
        <v>85</v>
      </c>
      <c r="R2539" s="9">
        <v>72</v>
      </c>
      <c r="S2539" s="12"/>
      <c r="V2539" s="9">
        <v>0</v>
      </c>
      <c r="W2539" s="12">
        <f t="shared" si="156"/>
        <v>0</v>
      </c>
      <c r="Z2539" s="60">
        <v>2</v>
      </c>
      <c r="AA2539" s="9">
        <f t="shared" si="157"/>
        <v>0</v>
      </c>
      <c r="AB2539" s="9">
        <f t="shared" si="158"/>
        <v>1</v>
      </c>
      <c r="AC2539" s="9">
        <f t="shared" si="159"/>
        <v>0</v>
      </c>
    </row>
    <row r="2540" spans="1:29" ht="15.75" customHeight="1" x14ac:dyDescent="0.2">
      <c r="A2540" s="9">
        <v>0</v>
      </c>
      <c r="B2540" s="9">
        <v>0</v>
      </c>
      <c r="C2540" s="9">
        <v>43</v>
      </c>
      <c r="D2540" s="9">
        <v>0</v>
      </c>
      <c r="E2540" s="9">
        <v>0</v>
      </c>
      <c r="F2540" s="9">
        <v>1</v>
      </c>
      <c r="G2540" s="9">
        <v>0</v>
      </c>
      <c r="H2540" s="9">
        <v>0</v>
      </c>
      <c r="I2540" s="9">
        <v>0</v>
      </c>
      <c r="J2540" s="9">
        <v>0</v>
      </c>
      <c r="K2540" s="9">
        <v>0</v>
      </c>
      <c r="L2540" s="9">
        <v>0</v>
      </c>
      <c r="M2540" s="9">
        <v>232</v>
      </c>
      <c r="N2540" s="9">
        <v>126</v>
      </c>
      <c r="O2540" s="9">
        <v>73</v>
      </c>
      <c r="P2540" s="9">
        <v>20.43</v>
      </c>
      <c r="Q2540" s="9">
        <v>72</v>
      </c>
      <c r="R2540" s="9">
        <v>75</v>
      </c>
      <c r="S2540" s="12"/>
      <c r="V2540" s="9">
        <v>0</v>
      </c>
      <c r="W2540" s="12">
        <f t="shared" si="156"/>
        <v>0</v>
      </c>
      <c r="Z2540" s="60">
        <v>3</v>
      </c>
      <c r="AA2540" s="9">
        <f t="shared" si="157"/>
        <v>0</v>
      </c>
      <c r="AB2540" s="9">
        <f t="shared" si="158"/>
        <v>0</v>
      </c>
      <c r="AC2540" s="9">
        <f t="shared" si="159"/>
        <v>1</v>
      </c>
    </row>
    <row r="2541" spans="1:29" ht="15.75" customHeight="1" x14ac:dyDescent="0.2">
      <c r="A2541" s="9">
        <v>0</v>
      </c>
      <c r="B2541" s="9">
        <v>0</v>
      </c>
      <c r="C2541" s="9">
        <v>55</v>
      </c>
      <c r="D2541" s="9">
        <v>1</v>
      </c>
      <c r="E2541" s="9">
        <v>0</v>
      </c>
      <c r="F2541" s="9">
        <v>0</v>
      </c>
      <c r="G2541" s="9">
        <v>0</v>
      </c>
      <c r="H2541" s="9">
        <v>0</v>
      </c>
      <c r="I2541" s="9">
        <v>0</v>
      </c>
      <c r="J2541" s="9">
        <v>0</v>
      </c>
      <c r="K2541" s="9">
        <v>0</v>
      </c>
      <c r="L2541" s="9">
        <v>0</v>
      </c>
      <c r="M2541" s="9">
        <v>215</v>
      </c>
      <c r="N2541" s="9">
        <v>122</v>
      </c>
      <c r="O2541" s="9">
        <v>86</v>
      </c>
      <c r="P2541" s="9">
        <v>30.61</v>
      </c>
      <c r="Q2541" s="9">
        <v>79</v>
      </c>
      <c r="R2541" s="9">
        <v>87</v>
      </c>
      <c r="S2541" s="12"/>
      <c r="V2541" s="9">
        <v>0</v>
      </c>
      <c r="W2541" s="12">
        <f t="shared" si="156"/>
        <v>0</v>
      </c>
      <c r="Z2541" s="60">
        <v>1</v>
      </c>
      <c r="AA2541" s="9">
        <f t="shared" si="157"/>
        <v>1</v>
      </c>
      <c r="AB2541" s="9">
        <f t="shared" si="158"/>
        <v>0</v>
      </c>
      <c r="AC2541" s="9">
        <f t="shared" si="159"/>
        <v>0</v>
      </c>
    </row>
    <row r="2542" spans="1:29" ht="15.75" customHeight="1" x14ac:dyDescent="0.2">
      <c r="A2542" s="9">
        <v>0</v>
      </c>
      <c r="B2542" s="9">
        <v>1</v>
      </c>
      <c r="C2542" s="9">
        <v>55</v>
      </c>
      <c r="D2542" s="9">
        <v>0</v>
      </c>
      <c r="E2542" s="9">
        <v>0</v>
      </c>
      <c r="F2542" s="9">
        <v>1</v>
      </c>
      <c r="G2542" s="9">
        <v>1</v>
      </c>
      <c r="H2542" s="9">
        <v>20</v>
      </c>
      <c r="I2542" s="9">
        <v>0</v>
      </c>
      <c r="J2542" s="9">
        <v>0</v>
      </c>
      <c r="K2542" s="9">
        <v>0</v>
      </c>
      <c r="L2542" s="9">
        <v>0</v>
      </c>
      <c r="M2542" s="9">
        <v>214</v>
      </c>
      <c r="N2542" s="9">
        <v>110</v>
      </c>
      <c r="O2542" s="9">
        <v>71</v>
      </c>
      <c r="P2542" s="9">
        <v>24.24</v>
      </c>
      <c r="Q2542" s="9">
        <v>75</v>
      </c>
      <c r="R2542" s="9">
        <v>72</v>
      </c>
      <c r="S2542" s="12"/>
      <c r="V2542" s="9">
        <v>20</v>
      </c>
      <c r="W2542" s="12">
        <f t="shared" si="156"/>
        <v>1</v>
      </c>
      <c r="Z2542" s="60">
        <v>3</v>
      </c>
      <c r="AA2542" s="9">
        <f t="shared" si="157"/>
        <v>0</v>
      </c>
      <c r="AB2542" s="9">
        <f t="shared" si="158"/>
        <v>0</v>
      </c>
      <c r="AC2542" s="9">
        <f t="shared" si="159"/>
        <v>1</v>
      </c>
    </row>
    <row r="2543" spans="1:29" ht="15.75" customHeight="1" x14ac:dyDescent="0.2">
      <c r="A2543" s="9">
        <v>0</v>
      </c>
      <c r="B2543" s="9">
        <v>0</v>
      </c>
      <c r="C2543" s="9">
        <v>48</v>
      </c>
      <c r="D2543" s="9">
        <v>0</v>
      </c>
      <c r="E2543" s="9">
        <v>0</v>
      </c>
      <c r="F2543" s="9">
        <v>1</v>
      </c>
      <c r="G2543" s="9">
        <v>1</v>
      </c>
      <c r="H2543" s="9">
        <v>9</v>
      </c>
      <c r="I2543" s="9">
        <v>0</v>
      </c>
      <c r="J2543" s="9">
        <v>0</v>
      </c>
      <c r="K2543" s="9">
        <v>1</v>
      </c>
      <c r="L2543" s="9">
        <v>0</v>
      </c>
      <c r="M2543" s="9">
        <v>266</v>
      </c>
      <c r="N2543" s="9">
        <v>155</v>
      </c>
      <c r="O2543" s="9">
        <v>100</v>
      </c>
      <c r="P2543" s="9">
        <v>27.86</v>
      </c>
      <c r="Q2543" s="9">
        <v>75</v>
      </c>
      <c r="R2543" s="9">
        <v>84</v>
      </c>
      <c r="S2543" s="12"/>
      <c r="V2543" s="9">
        <v>9</v>
      </c>
      <c r="W2543" s="12">
        <f t="shared" si="156"/>
        <v>1</v>
      </c>
      <c r="Z2543" s="60">
        <v>3</v>
      </c>
      <c r="AA2543" s="9">
        <f t="shared" si="157"/>
        <v>0</v>
      </c>
      <c r="AB2543" s="9">
        <f t="shared" si="158"/>
        <v>0</v>
      </c>
      <c r="AC2543" s="9">
        <f t="shared" si="159"/>
        <v>1</v>
      </c>
    </row>
    <row r="2544" spans="1:29" ht="15.75" customHeight="1" x14ac:dyDescent="0.2">
      <c r="A2544" s="9">
        <v>0</v>
      </c>
      <c r="B2544" s="9">
        <v>1</v>
      </c>
      <c r="C2544" s="9">
        <v>57</v>
      </c>
      <c r="D2544" s="9">
        <v>1</v>
      </c>
      <c r="E2544" s="9">
        <v>0</v>
      </c>
      <c r="F2544" s="9">
        <v>0</v>
      </c>
      <c r="G2544" s="9">
        <v>1</v>
      </c>
      <c r="H2544" s="9">
        <v>18</v>
      </c>
      <c r="I2544" s="9">
        <v>0</v>
      </c>
      <c r="J2544" s="9">
        <v>0</v>
      </c>
      <c r="K2544" s="9">
        <v>0</v>
      </c>
      <c r="L2544" s="9">
        <v>0</v>
      </c>
      <c r="M2544" s="9">
        <v>223</v>
      </c>
      <c r="N2544" s="9">
        <v>107.5</v>
      </c>
      <c r="O2544" s="9">
        <v>72.5</v>
      </c>
      <c r="P2544" s="9">
        <v>24.74</v>
      </c>
      <c r="Q2544" s="9">
        <v>62</v>
      </c>
      <c r="R2544" s="9">
        <v>103</v>
      </c>
      <c r="S2544" s="12"/>
      <c r="V2544" s="9" t="s">
        <v>92</v>
      </c>
      <c r="W2544" s="12">
        <f t="shared" si="156"/>
        <v>1</v>
      </c>
      <c r="Z2544" s="60">
        <v>1</v>
      </c>
      <c r="AA2544" s="9">
        <f t="shared" si="157"/>
        <v>1</v>
      </c>
      <c r="AB2544" s="9">
        <f t="shared" si="158"/>
        <v>0</v>
      </c>
      <c r="AC2544" s="9">
        <f t="shared" si="159"/>
        <v>0</v>
      </c>
    </row>
    <row r="2545" spans="1:29" ht="15.75" customHeight="1" x14ac:dyDescent="0.2">
      <c r="A2545" s="9">
        <v>0</v>
      </c>
      <c r="B2545" s="9">
        <v>0</v>
      </c>
      <c r="C2545" s="9">
        <v>48</v>
      </c>
      <c r="D2545" s="9">
        <v>1</v>
      </c>
      <c r="E2545" s="9">
        <v>0</v>
      </c>
      <c r="F2545" s="9">
        <v>0</v>
      </c>
      <c r="G2545" s="9">
        <v>0</v>
      </c>
      <c r="H2545" s="9">
        <v>0</v>
      </c>
      <c r="I2545" s="9">
        <v>0</v>
      </c>
      <c r="J2545" s="9">
        <v>0</v>
      </c>
      <c r="K2545" s="9">
        <v>1</v>
      </c>
      <c r="L2545" s="9">
        <v>0</v>
      </c>
      <c r="M2545" s="9">
        <v>234</v>
      </c>
      <c r="N2545" s="9">
        <v>144</v>
      </c>
      <c r="O2545" s="9">
        <v>90</v>
      </c>
      <c r="P2545" s="9">
        <v>29.34</v>
      </c>
      <c r="Q2545" s="9">
        <v>72</v>
      </c>
      <c r="R2545" s="9">
        <v>70</v>
      </c>
      <c r="S2545" s="12"/>
      <c r="V2545" s="9">
        <v>0</v>
      </c>
      <c r="W2545" s="12">
        <f t="shared" si="156"/>
        <v>0</v>
      </c>
      <c r="Z2545" s="60">
        <v>1</v>
      </c>
      <c r="AA2545" s="9">
        <f t="shared" si="157"/>
        <v>1</v>
      </c>
      <c r="AB2545" s="9">
        <f t="shared" si="158"/>
        <v>0</v>
      </c>
      <c r="AC2545" s="9">
        <f t="shared" si="159"/>
        <v>0</v>
      </c>
    </row>
    <row r="2546" spans="1:29" ht="15.75" customHeight="1" x14ac:dyDescent="0.2">
      <c r="A2546" s="9">
        <v>0</v>
      </c>
      <c r="B2546" s="9">
        <v>0</v>
      </c>
      <c r="C2546" s="9">
        <v>38</v>
      </c>
      <c r="D2546" s="9">
        <v>0</v>
      </c>
      <c r="E2546" s="9">
        <v>0</v>
      </c>
      <c r="F2546" s="9">
        <v>1</v>
      </c>
      <c r="G2546" s="9">
        <v>0</v>
      </c>
      <c r="H2546" s="9">
        <v>0</v>
      </c>
      <c r="I2546" s="9">
        <v>0</v>
      </c>
      <c r="J2546" s="9">
        <v>0</v>
      </c>
      <c r="K2546" s="9">
        <v>0</v>
      </c>
      <c r="L2546" s="9">
        <v>0</v>
      </c>
      <c r="M2546" s="9">
        <v>155</v>
      </c>
      <c r="N2546" s="9">
        <v>122</v>
      </c>
      <c r="O2546" s="9">
        <v>81</v>
      </c>
      <c r="P2546" s="9">
        <v>27.14</v>
      </c>
      <c r="Q2546" s="9">
        <v>64</v>
      </c>
      <c r="R2546" s="9">
        <v>70</v>
      </c>
      <c r="S2546" s="12"/>
      <c r="V2546" s="9">
        <v>0</v>
      </c>
      <c r="W2546" s="12">
        <f t="shared" si="156"/>
        <v>0</v>
      </c>
      <c r="Z2546" s="60">
        <v>3</v>
      </c>
      <c r="AA2546" s="9">
        <f t="shared" si="157"/>
        <v>0</v>
      </c>
      <c r="AB2546" s="9">
        <f t="shared" si="158"/>
        <v>0</v>
      </c>
      <c r="AC2546" s="9">
        <f t="shared" si="159"/>
        <v>1</v>
      </c>
    </row>
    <row r="2547" spans="1:29" ht="15.75" customHeight="1" x14ac:dyDescent="0.2">
      <c r="A2547" s="9">
        <v>0</v>
      </c>
      <c r="B2547" s="9">
        <v>0</v>
      </c>
      <c r="C2547" s="9">
        <v>48</v>
      </c>
      <c r="D2547" s="9">
        <v>0</v>
      </c>
      <c r="E2547" s="9">
        <v>0</v>
      </c>
      <c r="F2547" s="9">
        <v>0</v>
      </c>
      <c r="G2547" s="9">
        <v>0</v>
      </c>
      <c r="H2547" s="9">
        <v>0</v>
      </c>
      <c r="I2547" s="9">
        <v>0</v>
      </c>
      <c r="J2547" s="9">
        <v>0</v>
      </c>
      <c r="K2547" s="9">
        <v>0</v>
      </c>
      <c r="L2547" s="9">
        <v>0</v>
      </c>
      <c r="M2547" s="9">
        <v>240</v>
      </c>
      <c r="N2547" s="9">
        <v>123</v>
      </c>
      <c r="O2547" s="9">
        <v>80</v>
      </c>
      <c r="P2547" s="9">
        <v>24.57</v>
      </c>
      <c r="Q2547" s="9">
        <v>66</v>
      </c>
      <c r="R2547" s="9">
        <v>74</v>
      </c>
      <c r="S2547" s="12"/>
      <c r="V2547" s="9">
        <v>0</v>
      </c>
      <c r="W2547" s="12">
        <f t="shared" si="156"/>
        <v>0</v>
      </c>
      <c r="Z2547" s="60">
        <v>4</v>
      </c>
      <c r="AA2547" s="9">
        <f t="shared" si="157"/>
        <v>0</v>
      </c>
      <c r="AB2547" s="9">
        <f t="shared" si="158"/>
        <v>0</v>
      </c>
      <c r="AC2547" s="9">
        <f t="shared" si="159"/>
        <v>0</v>
      </c>
    </row>
    <row r="2548" spans="1:29" ht="15.75" customHeight="1" x14ac:dyDescent="0.2">
      <c r="A2548" s="9">
        <v>0</v>
      </c>
      <c r="B2548" s="9">
        <v>0</v>
      </c>
      <c r="C2548" s="9">
        <v>40</v>
      </c>
      <c r="D2548" s="9">
        <v>0</v>
      </c>
      <c r="E2548" s="9">
        <v>1</v>
      </c>
      <c r="F2548" s="9">
        <v>0</v>
      </c>
      <c r="G2548" s="9">
        <v>0</v>
      </c>
      <c r="H2548" s="9">
        <v>0</v>
      </c>
      <c r="I2548" s="9">
        <v>0</v>
      </c>
      <c r="J2548" s="9">
        <v>0</v>
      </c>
      <c r="K2548" s="9">
        <v>0</v>
      </c>
      <c r="L2548" s="9">
        <v>0</v>
      </c>
      <c r="M2548" s="9">
        <v>178</v>
      </c>
      <c r="N2548" s="9">
        <v>119</v>
      </c>
      <c r="O2548" s="9">
        <v>78.5</v>
      </c>
      <c r="P2548" s="9">
        <v>23.28</v>
      </c>
      <c r="Q2548" s="9">
        <v>72</v>
      </c>
      <c r="R2548" s="9">
        <v>75</v>
      </c>
      <c r="S2548" s="12"/>
      <c r="V2548" s="9">
        <v>0</v>
      </c>
      <c r="W2548" s="12">
        <f t="shared" si="156"/>
        <v>0</v>
      </c>
      <c r="Z2548" s="60">
        <v>2</v>
      </c>
      <c r="AA2548" s="9">
        <f t="shared" si="157"/>
        <v>0</v>
      </c>
      <c r="AB2548" s="9">
        <f t="shared" si="158"/>
        <v>1</v>
      </c>
      <c r="AC2548" s="9">
        <f t="shared" si="159"/>
        <v>0</v>
      </c>
    </row>
    <row r="2549" spans="1:29" ht="15.75" customHeight="1" x14ac:dyDescent="0.2">
      <c r="A2549" s="9">
        <v>0</v>
      </c>
      <c r="B2549" s="9">
        <v>0</v>
      </c>
      <c r="C2549" s="9">
        <v>57</v>
      </c>
      <c r="D2549" s="9">
        <v>1</v>
      </c>
      <c r="E2549" s="9">
        <v>0</v>
      </c>
      <c r="F2549" s="9">
        <v>0</v>
      </c>
      <c r="G2549" s="9">
        <v>0</v>
      </c>
      <c r="H2549" s="9">
        <v>0</v>
      </c>
      <c r="I2549" s="9">
        <v>0</v>
      </c>
      <c r="J2549" s="9">
        <v>0</v>
      </c>
      <c r="K2549" s="9">
        <v>1</v>
      </c>
      <c r="L2549" s="9">
        <v>0</v>
      </c>
      <c r="M2549" s="9">
        <v>254</v>
      </c>
      <c r="N2549" s="9">
        <v>182.5</v>
      </c>
      <c r="O2549" s="9">
        <v>97</v>
      </c>
      <c r="P2549" s="9">
        <v>27.38</v>
      </c>
      <c r="Q2549" s="9">
        <v>77</v>
      </c>
      <c r="R2549" s="9">
        <v>72</v>
      </c>
      <c r="S2549" s="12"/>
      <c r="V2549" s="9">
        <v>0</v>
      </c>
      <c r="W2549" s="12">
        <f t="shared" si="156"/>
        <v>0</v>
      </c>
      <c r="Z2549" s="60">
        <v>1</v>
      </c>
      <c r="AA2549" s="9">
        <f t="shared" si="157"/>
        <v>1</v>
      </c>
      <c r="AB2549" s="9">
        <f t="shared" si="158"/>
        <v>0</v>
      </c>
      <c r="AC2549" s="9">
        <f t="shared" si="159"/>
        <v>0</v>
      </c>
    </row>
    <row r="2550" spans="1:29" ht="15.75" customHeight="1" x14ac:dyDescent="0.2">
      <c r="A2550" s="9">
        <v>0</v>
      </c>
      <c r="B2550" s="9">
        <v>0</v>
      </c>
      <c r="C2550" s="9">
        <v>40</v>
      </c>
      <c r="D2550" s="9">
        <v>0</v>
      </c>
      <c r="E2550" s="9">
        <v>0</v>
      </c>
      <c r="F2550" s="9">
        <v>1</v>
      </c>
      <c r="G2550" s="9">
        <v>0</v>
      </c>
      <c r="H2550" s="9">
        <v>0</v>
      </c>
      <c r="I2550" s="9">
        <v>0</v>
      </c>
      <c r="J2550" s="9">
        <v>0</v>
      </c>
      <c r="K2550" s="9">
        <v>0</v>
      </c>
      <c r="L2550" s="9">
        <v>0</v>
      </c>
      <c r="M2550" s="9">
        <v>274</v>
      </c>
      <c r="N2550" s="9">
        <v>132.5</v>
      </c>
      <c r="O2550" s="9">
        <v>85.5</v>
      </c>
      <c r="P2550" s="9">
        <v>24.87</v>
      </c>
      <c r="Q2550" s="9">
        <v>100</v>
      </c>
      <c r="R2550" s="9">
        <v>70</v>
      </c>
      <c r="S2550" s="12"/>
      <c r="V2550" s="9">
        <v>0</v>
      </c>
      <c r="W2550" s="12">
        <f t="shared" si="156"/>
        <v>0</v>
      </c>
      <c r="Z2550" s="60">
        <v>3</v>
      </c>
      <c r="AA2550" s="9">
        <f t="shared" si="157"/>
        <v>0</v>
      </c>
      <c r="AB2550" s="9">
        <f t="shared" si="158"/>
        <v>0</v>
      </c>
      <c r="AC2550" s="9">
        <f t="shared" si="159"/>
        <v>1</v>
      </c>
    </row>
    <row r="2551" spans="1:29" ht="15.75" customHeight="1" x14ac:dyDescent="0.2">
      <c r="A2551" s="9">
        <v>0</v>
      </c>
      <c r="B2551" s="9">
        <v>0</v>
      </c>
      <c r="C2551" s="9">
        <v>64</v>
      </c>
      <c r="D2551" s="9">
        <v>0</v>
      </c>
      <c r="E2551" s="9">
        <v>1</v>
      </c>
      <c r="F2551" s="9">
        <v>0</v>
      </c>
      <c r="G2551" s="9">
        <v>0</v>
      </c>
      <c r="H2551" s="9">
        <v>0</v>
      </c>
      <c r="I2551" s="9">
        <v>0</v>
      </c>
      <c r="J2551" s="9">
        <v>0</v>
      </c>
      <c r="K2551" s="9">
        <v>1</v>
      </c>
      <c r="L2551" s="9">
        <v>0</v>
      </c>
      <c r="M2551" s="9">
        <v>266</v>
      </c>
      <c r="N2551" s="9">
        <v>166</v>
      </c>
      <c r="O2551" s="9">
        <v>90</v>
      </c>
      <c r="P2551" s="9">
        <v>23.33</v>
      </c>
      <c r="Q2551" s="9">
        <v>82</v>
      </c>
      <c r="R2551" s="9">
        <v>87</v>
      </c>
      <c r="S2551" s="12"/>
      <c r="V2551" s="9">
        <v>0</v>
      </c>
      <c r="W2551" s="12">
        <f t="shared" si="156"/>
        <v>0</v>
      </c>
      <c r="Z2551" s="60">
        <v>2</v>
      </c>
      <c r="AA2551" s="9">
        <f t="shared" si="157"/>
        <v>0</v>
      </c>
      <c r="AB2551" s="9">
        <f t="shared" si="158"/>
        <v>1</v>
      </c>
      <c r="AC2551" s="9">
        <f t="shared" si="159"/>
        <v>0</v>
      </c>
    </row>
    <row r="2552" spans="1:29" ht="15.75" customHeight="1" x14ac:dyDescent="0.2">
      <c r="A2552" s="9">
        <v>1</v>
      </c>
      <c r="B2552" s="9">
        <v>0</v>
      </c>
      <c r="C2552" s="9">
        <v>53</v>
      </c>
      <c r="D2552" s="9">
        <v>1</v>
      </c>
      <c r="E2552" s="9">
        <v>0</v>
      </c>
      <c r="F2552" s="9">
        <v>0</v>
      </c>
      <c r="G2552" s="9">
        <v>0</v>
      </c>
      <c r="H2552" s="9">
        <v>0</v>
      </c>
      <c r="I2552" s="9">
        <v>0</v>
      </c>
      <c r="J2552" s="9">
        <v>0</v>
      </c>
      <c r="K2552" s="9">
        <v>0</v>
      </c>
      <c r="L2552" s="9">
        <v>0</v>
      </c>
      <c r="M2552" s="9">
        <v>237</v>
      </c>
      <c r="N2552" s="9">
        <v>126</v>
      </c>
      <c r="O2552" s="9">
        <v>84</v>
      </c>
      <c r="P2552" s="9">
        <v>27.04</v>
      </c>
      <c r="Q2552" s="9">
        <v>66</v>
      </c>
      <c r="R2552" s="9">
        <v>88</v>
      </c>
      <c r="S2552" s="12"/>
      <c r="V2552" s="9">
        <v>0</v>
      </c>
      <c r="W2552" s="12">
        <f t="shared" si="156"/>
        <v>0</v>
      </c>
      <c r="Z2552" s="60">
        <v>1</v>
      </c>
      <c r="AA2552" s="9">
        <f t="shared" si="157"/>
        <v>1</v>
      </c>
      <c r="AB2552" s="9">
        <f t="shared" si="158"/>
        <v>0</v>
      </c>
      <c r="AC2552" s="9">
        <f t="shared" si="159"/>
        <v>0</v>
      </c>
    </row>
    <row r="2553" spans="1:29" ht="15.75" customHeight="1" x14ac:dyDescent="0.2">
      <c r="A2553" s="9">
        <v>0</v>
      </c>
      <c r="B2553" s="9">
        <v>1</v>
      </c>
      <c r="C2553" s="9">
        <v>46</v>
      </c>
      <c r="D2553" s="9">
        <v>0</v>
      </c>
      <c r="E2553" s="9">
        <v>0</v>
      </c>
      <c r="F2553" s="9">
        <v>0</v>
      </c>
      <c r="G2553" s="9">
        <v>1</v>
      </c>
      <c r="H2553" s="9">
        <v>9</v>
      </c>
      <c r="I2553" s="9">
        <v>0</v>
      </c>
      <c r="J2553" s="9">
        <v>0</v>
      </c>
      <c r="K2553" s="9">
        <v>1</v>
      </c>
      <c r="L2553" s="9">
        <v>0</v>
      </c>
      <c r="M2553" s="9">
        <v>260</v>
      </c>
      <c r="N2553" s="9">
        <v>137.5</v>
      </c>
      <c r="O2553" s="9">
        <v>94</v>
      </c>
      <c r="P2553" s="9">
        <v>32.369999999999997</v>
      </c>
      <c r="Q2553" s="9">
        <v>78</v>
      </c>
      <c r="R2553" s="9">
        <v>78</v>
      </c>
      <c r="S2553" s="12"/>
      <c r="V2553" s="9">
        <v>9</v>
      </c>
      <c r="W2553" s="12">
        <f t="shared" si="156"/>
        <v>1</v>
      </c>
      <c r="Z2553" s="60">
        <v>4</v>
      </c>
      <c r="AA2553" s="9">
        <f t="shared" si="157"/>
        <v>0</v>
      </c>
      <c r="AB2553" s="9">
        <f t="shared" si="158"/>
        <v>0</v>
      </c>
      <c r="AC2553" s="9">
        <f t="shared" si="159"/>
        <v>0</v>
      </c>
    </row>
    <row r="2554" spans="1:29" ht="15.75" customHeight="1" x14ac:dyDescent="0.2">
      <c r="A2554" s="9">
        <v>0</v>
      </c>
      <c r="B2554" s="9">
        <v>0</v>
      </c>
      <c r="C2554" s="9">
        <v>51</v>
      </c>
      <c r="D2554" s="9">
        <v>0</v>
      </c>
      <c r="E2554" s="9">
        <v>1</v>
      </c>
      <c r="F2554" s="9">
        <v>0</v>
      </c>
      <c r="G2554" s="9">
        <v>1</v>
      </c>
      <c r="H2554" s="9">
        <v>6</v>
      </c>
      <c r="I2554" s="9">
        <v>0</v>
      </c>
      <c r="J2554" s="9">
        <v>0</v>
      </c>
      <c r="K2554" s="9">
        <v>0</v>
      </c>
      <c r="L2554" s="9">
        <v>0</v>
      </c>
      <c r="M2554" s="9">
        <v>190</v>
      </c>
      <c r="N2554" s="9">
        <v>131.5</v>
      </c>
      <c r="O2554" s="9">
        <v>89</v>
      </c>
      <c r="P2554" s="9">
        <v>23.66</v>
      </c>
      <c r="Q2554" s="9">
        <v>92</v>
      </c>
      <c r="R2554" s="9">
        <v>100</v>
      </c>
      <c r="S2554" s="12"/>
      <c r="V2554" s="9">
        <v>6</v>
      </c>
      <c r="W2554" s="12">
        <f t="shared" si="156"/>
        <v>1</v>
      </c>
      <c r="Z2554" s="60">
        <v>2</v>
      </c>
      <c r="AA2554" s="9">
        <f t="shared" si="157"/>
        <v>0</v>
      </c>
      <c r="AB2554" s="9">
        <f t="shared" si="158"/>
        <v>1</v>
      </c>
      <c r="AC2554" s="9">
        <f t="shared" si="159"/>
        <v>0</v>
      </c>
    </row>
    <row r="2555" spans="1:29" ht="15.75" customHeight="1" x14ac:dyDescent="0.2">
      <c r="A2555" s="9">
        <v>0</v>
      </c>
      <c r="B2555" s="9">
        <v>0</v>
      </c>
      <c r="C2555" s="9">
        <v>40</v>
      </c>
      <c r="D2555" s="9">
        <v>0</v>
      </c>
      <c r="E2555" s="9">
        <v>0</v>
      </c>
      <c r="F2555" s="9">
        <v>1</v>
      </c>
      <c r="G2555" s="9">
        <v>0</v>
      </c>
      <c r="H2555" s="9">
        <v>0</v>
      </c>
      <c r="I2555" s="9">
        <v>0</v>
      </c>
      <c r="J2555" s="9">
        <v>0</v>
      </c>
      <c r="K2555" s="9">
        <v>0</v>
      </c>
      <c r="L2555" s="9">
        <v>0</v>
      </c>
      <c r="M2555" s="9">
        <v>188</v>
      </c>
      <c r="N2555" s="9">
        <v>123</v>
      </c>
      <c r="O2555" s="9">
        <v>76.5</v>
      </c>
      <c r="P2555" s="9">
        <v>28</v>
      </c>
      <c r="Q2555" s="9">
        <v>58</v>
      </c>
      <c r="R2555" s="9">
        <v>76</v>
      </c>
      <c r="S2555" s="12"/>
      <c r="V2555" s="9">
        <v>0</v>
      </c>
      <c r="W2555" s="12">
        <f t="shared" si="156"/>
        <v>0</v>
      </c>
      <c r="Z2555" s="60">
        <v>3</v>
      </c>
      <c r="AA2555" s="9">
        <f t="shared" si="157"/>
        <v>0</v>
      </c>
      <c r="AB2555" s="9">
        <f t="shared" si="158"/>
        <v>0</v>
      </c>
      <c r="AC2555" s="9">
        <f t="shared" si="159"/>
        <v>1</v>
      </c>
    </row>
    <row r="2556" spans="1:29" ht="15.75" customHeight="1" x14ac:dyDescent="0.2">
      <c r="A2556" s="9">
        <v>0</v>
      </c>
      <c r="B2556" s="9">
        <v>1</v>
      </c>
      <c r="C2556" s="9">
        <v>63</v>
      </c>
      <c r="D2556" s="9">
        <v>1</v>
      </c>
      <c r="E2556" s="9">
        <v>0</v>
      </c>
      <c r="F2556" s="9">
        <v>0</v>
      </c>
      <c r="G2556" s="9">
        <v>0</v>
      </c>
      <c r="H2556" s="9">
        <v>0</v>
      </c>
      <c r="I2556" s="9">
        <v>0</v>
      </c>
      <c r="J2556" s="9">
        <v>0</v>
      </c>
      <c r="K2556" s="9">
        <v>0</v>
      </c>
      <c r="L2556" s="9">
        <v>0</v>
      </c>
      <c r="M2556" s="9">
        <v>270</v>
      </c>
      <c r="N2556" s="9">
        <v>118</v>
      </c>
      <c r="O2556" s="9">
        <v>78</v>
      </c>
      <c r="P2556" s="9">
        <v>27.06</v>
      </c>
      <c r="Q2556" s="9">
        <v>72</v>
      </c>
      <c r="R2556" s="9">
        <v>78</v>
      </c>
      <c r="S2556" s="12"/>
      <c r="V2556" s="9">
        <v>0</v>
      </c>
      <c r="W2556" s="12">
        <f t="shared" si="156"/>
        <v>0</v>
      </c>
      <c r="Z2556" s="60">
        <v>1</v>
      </c>
      <c r="AA2556" s="9">
        <f t="shared" si="157"/>
        <v>1</v>
      </c>
      <c r="AB2556" s="9">
        <f t="shared" si="158"/>
        <v>0</v>
      </c>
      <c r="AC2556" s="9">
        <f t="shared" si="159"/>
        <v>0</v>
      </c>
    </row>
    <row r="2557" spans="1:29" ht="15.75" customHeight="1" x14ac:dyDescent="0.2">
      <c r="A2557" s="9">
        <v>0</v>
      </c>
      <c r="B2557" s="9">
        <v>1</v>
      </c>
      <c r="C2557" s="9">
        <v>52</v>
      </c>
      <c r="D2557" s="9">
        <v>1</v>
      </c>
      <c r="E2557" s="9">
        <v>0</v>
      </c>
      <c r="F2557" s="9">
        <v>0</v>
      </c>
      <c r="G2557" s="9">
        <v>1</v>
      </c>
      <c r="H2557" s="9">
        <v>20</v>
      </c>
      <c r="I2557" s="9">
        <v>0</v>
      </c>
      <c r="J2557" s="9">
        <v>0</v>
      </c>
      <c r="K2557" s="9">
        <v>1</v>
      </c>
      <c r="L2557" s="9">
        <v>0</v>
      </c>
      <c r="M2557" s="9">
        <v>200</v>
      </c>
      <c r="N2557" s="9">
        <v>141</v>
      </c>
      <c r="O2557" s="9">
        <v>81.5</v>
      </c>
      <c r="P2557" s="9">
        <v>26.56</v>
      </c>
      <c r="Q2557" s="9">
        <v>70</v>
      </c>
      <c r="R2557" s="9">
        <v>85</v>
      </c>
      <c r="S2557" s="12"/>
      <c r="V2557" s="9">
        <v>20</v>
      </c>
      <c r="W2557" s="12">
        <f t="shared" si="156"/>
        <v>1</v>
      </c>
      <c r="Z2557" s="60">
        <v>1</v>
      </c>
      <c r="AA2557" s="9">
        <f t="shared" si="157"/>
        <v>1</v>
      </c>
      <c r="AB2557" s="9">
        <f t="shared" si="158"/>
        <v>0</v>
      </c>
      <c r="AC2557" s="9">
        <f t="shared" si="159"/>
        <v>0</v>
      </c>
    </row>
    <row r="2558" spans="1:29" ht="15.75" customHeight="1" x14ac:dyDescent="0.2">
      <c r="A2558" s="9">
        <v>0</v>
      </c>
      <c r="B2558" s="9">
        <v>0</v>
      </c>
      <c r="C2558" s="9">
        <v>41</v>
      </c>
      <c r="D2558" s="9">
        <v>1</v>
      </c>
      <c r="E2558" s="9">
        <v>0</v>
      </c>
      <c r="F2558" s="9">
        <v>0</v>
      </c>
      <c r="G2558" s="9">
        <v>1</v>
      </c>
      <c r="H2558" s="9">
        <v>20</v>
      </c>
      <c r="I2558" s="9">
        <v>0</v>
      </c>
      <c r="J2558" s="9">
        <v>0</v>
      </c>
      <c r="K2558" s="9">
        <v>1</v>
      </c>
      <c r="L2558" s="9">
        <v>0</v>
      </c>
      <c r="M2558" s="9">
        <v>167</v>
      </c>
      <c r="N2558" s="9">
        <v>147.5</v>
      </c>
      <c r="O2558" s="9">
        <v>87.5</v>
      </c>
      <c r="P2558" s="9">
        <v>32.520000000000003</v>
      </c>
      <c r="Q2558" s="9">
        <v>75</v>
      </c>
      <c r="R2558" s="9">
        <v>80</v>
      </c>
      <c r="S2558" s="12"/>
      <c r="V2558" s="9">
        <v>20</v>
      </c>
      <c r="W2558" s="12">
        <f t="shared" si="156"/>
        <v>1</v>
      </c>
      <c r="Z2558" s="60">
        <v>1</v>
      </c>
      <c r="AA2558" s="9">
        <f t="shared" si="157"/>
        <v>1</v>
      </c>
      <c r="AB2558" s="9">
        <f t="shared" si="158"/>
        <v>0</v>
      </c>
      <c r="AC2558" s="9">
        <f t="shared" si="159"/>
        <v>0</v>
      </c>
    </row>
    <row r="2559" spans="1:29" ht="15.75" customHeight="1" x14ac:dyDescent="0.2">
      <c r="A2559" s="9">
        <v>0</v>
      </c>
      <c r="B2559" s="9">
        <v>0</v>
      </c>
      <c r="C2559" s="9">
        <v>50</v>
      </c>
      <c r="D2559" s="9">
        <v>1</v>
      </c>
      <c r="E2559" s="9">
        <v>0</v>
      </c>
      <c r="F2559" s="9">
        <v>0</v>
      </c>
      <c r="G2559" s="9">
        <v>1</v>
      </c>
      <c r="H2559" s="9">
        <v>20</v>
      </c>
      <c r="I2559" s="9">
        <v>0</v>
      </c>
      <c r="J2559" s="9">
        <v>0</v>
      </c>
      <c r="K2559" s="9">
        <v>1</v>
      </c>
      <c r="L2559" s="9">
        <v>0</v>
      </c>
      <c r="M2559" s="9">
        <v>248</v>
      </c>
      <c r="N2559" s="9">
        <v>154.5</v>
      </c>
      <c r="O2559" s="9">
        <v>104</v>
      </c>
      <c r="P2559" s="9">
        <v>19.88</v>
      </c>
      <c r="Q2559" s="9">
        <v>75</v>
      </c>
      <c r="R2559" s="9">
        <v>87</v>
      </c>
      <c r="S2559" s="12"/>
      <c r="V2559" s="9">
        <v>20</v>
      </c>
      <c r="W2559" s="12">
        <f t="shared" si="156"/>
        <v>1</v>
      </c>
      <c r="Z2559" s="60">
        <v>1</v>
      </c>
      <c r="AA2559" s="9">
        <f t="shared" si="157"/>
        <v>1</v>
      </c>
      <c r="AB2559" s="9">
        <f t="shared" si="158"/>
        <v>0</v>
      </c>
      <c r="AC2559" s="9">
        <f t="shared" si="159"/>
        <v>0</v>
      </c>
    </row>
    <row r="2560" spans="1:29" ht="15.75" customHeight="1" x14ac:dyDescent="0.2">
      <c r="A2560" s="9">
        <v>0</v>
      </c>
      <c r="B2560" s="9">
        <v>1</v>
      </c>
      <c r="C2560" s="9">
        <v>36</v>
      </c>
      <c r="D2560" s="9">
        <v>0</v>
      </c>
      <c r="E2560" s="9">
        <v>1</v>
      </c>
      <c r="F2560" s="9">
        <v>0</v>
      </c>
      <c r="G2560" s="9">
        <v>0</v>
      </c>
      <c r="H2560" s="9">
        <v>0</v>
      </c>
      <c r="I2560" s="9">
        <v>0</v>
      </c>
      <c r="J2560" s="9">
        <v>0</v>
      </c>
      <c r="K2560" s="9">
        <v>0</v>
      </c>
      <c r="L2560" s="9">
        <v>0</v>
      </c>
      <c r="M2560" s="9">
        <v>176</v>
      </c>
      <c r="N2560" s="9">
        <v>125</v>
      </c>
      <c r="O2560" s="9">
        <v>85</v>
      </c>
      <c r="P2560" s="9">
        <v>25.88</v>
      </c>
      <c r="Q2560" s="9">
        <v>70</v>
      </c>
      <c r="R2560" s="9">
        <v>83</v>
      </c>
      <c r="S2560" s="12"/>
      <c r="V2560" s="9">
        <v>0</v>
      </c>
      <c r="W2560" s="12">
        <f t="shared" si="156"/>
        <v>0</v>
      </c>
      <c r="Z2560" s="60">
        <v>2</v>
      </c>
      <c r="AA2560" s="9">
        <f t="shared" si="157"/>
        <v>0</v>
      </c>
      <c r="AB2560" s="9">
        <f t="shared" si="158"/>
        <v>1</v>
      </c>
      <c r="AC2560" s="9">
        <f t="shared" si="159"/>
        <v>0</v>
      </c>
    </row>
    <row r="2561" spans="1:29" ht="15.75" customHeight="1" x14ac:dyDescent="0.2">
      <c r="A2561" s="9">
        <v>0</v>
      </c>
      <c r="B2561" s="9">
        <v>0</v>
      </c>
      <c r="C2561" s="9">
        <v>51</v>
      </c>
      <c r="D2561" s="9">
        <v>1</v>
      </c>
      <c r="E2561" s="9">
        <v>0</v>
      </c>
      <c r="F2561" s="9">
        <v>0</v>
      </c>
      <c r="G2561" s="9">
        <v>0</v>
      </c>
      <c r="H2561" s="9">
        <v>0</v>
      </c>
      <c r="I2561" s="9">
        <v>0</v>
      </c>
      <c r="J2561" s="9">
        <v>0</v>
      </c>
      <c r="K2561" s="9">
        <v>0</v>
      </c>
      <c r="L2561" s="9">
        <v>0</v>
      </c>
      <c r="M2561" s="9">
        <v>226</v>
      </c>
      <c r="N2561" s="9">
        <v>105</v>
      </c>
      <c r="O2561" s="9">
        <v>71</v>
      </c>
      <c r="P2561" s="9">
        <v>27.73</v>
      </c>
      <c r="Q2561" s="9">
        <v>68</v>
      </c>
      <c r="R2561" s="9">
        <v>79</v>
      </c>
      <c r="S2561" s="12"/>
      <c r="V2561" s="9">
        <v>0</v>
      </c>
      <c r="W2561" s="12">
        <f t="shared" si="156"/>
        <v>0</v>
      </c>
      <c r="Z2561" s="60">
        <v>1</v>
      </c>
      <c r="AA2561" s="9">
        <f t="shared" si="157"/>
        <v>1</v>
      </c>
      <c r="AB2561" s="9">
        <f t="shared" si="158"/>
        <v>0</v>
      </c>
      <c r="AC2561" s="9">
        <f t="shared" si="159"/>
        <v>0</v>
      </c>
    </row>
    <row r="2562" spans="1:29" ht="15.75" customHeight="1" x14ac:dyDescent="0.2">
      <c r="A2562" s="9">
        <v>0</v>
      </c>
      <c r="B2562" s="9">
        <v>1</v>
      </c>
      <c r="C2562" s="9">
        <v>40</v>
      </c>
      <c r="D2562" s="9">
        <v>0</v>
      </c>
      <c r="E2562" s="9">
        <v>0</v>
      </c>
      <c r="F2562" s="9">
        <v>0</v>
      </c>
      <c r="G2562" s="9">
        <v>1</v>
      </c>
      <c r="H2562" s="9">
        <v>19</v>
      </c>
      <c r="I2562" s="9">
        <v>1</v>
      </c>
      <c r="J2562" s="9">
        <v>0</v>
      </c>
      <c r="K2562" s="9">
        <v>1</v>
      </c>
      <c r="L2562" s="9">
        <v>0</v>
      </c>
      <c r="M2562" s="9">
        <v>233</v>
      </c>
      <c r="N2562" s="9">
        <v>122</v>
      </c>
      <c r="O2562" s="9">
        <v>87</v>
      </c>
      <c r="P2562" s="9">
        <v>24.91</v>
      </c>
      <c r="Q2562" s="9">
        <v>65</v>
      </c>
      <c r="R2562" s="9">
        <v>69</v>
      </c>
      <c r="S2562" s="12"/>
      <c r="V2562" s="9">
        <v>19</v>
      </c>
      <c r="W2562" s="12">
        <f t="shared" si="156"/>
        <v>1</v>
      </c>
      <c r="Z2562" s="60">
        <v>4</v>
      </c>
      <c r="AA2562" s="9">
        <f t="shared" si="157"/>
        <v>0</v>
      </c>
      <c r="AB2562" s="9">
        <f t="shared" si="158"/>
        <v>0</v>
      </c>
      <c r="AC2562" s="9">
        <f t="shared" si="159"/>
        <v>0</v>
      </c>
    </row>
    <row r="2563" spans="1:29" ht="15.75" customHeight="1" x14ac:dyDescent="0.2">
      <c r="A2563" s="9">
        <v>0</v>
      </c>
      <c r="B2563" s="9">
        <v>0</v>
      </c>
      <c r="C2563" s="9">
        <v>45</v>
      </c>
      <c r="D2563" s="9">
        <v>0</v>
      </c>
      <c r="E2563" s="9">
        <v>0</v>
      </c>
      <c r="F2563" s="9">
        <v>0</v>
      </c>
      <c r="G2563" s="9">
        <v>0</v>
      </c>
      <c r="H2563" s="9">
        <v>0</v>
      </c>
      <c r="I2563" s="9">
        <v>0</v>
      </c>
      <c r="J2563" s="9">
        <v>0</v>
      </c>
      <c r="K2563" s="9">
        <v>0</v>
      </c>
      <c r="L2563" s="9">
        <v>0</v>
      </c>
      <c r="M2563" s="9">
        <v>253</v>
      </c>
      <c r="N2563" s="9">
        <v>135</v>
      </c>
      <c r="O2563" s="9">
        <v>85</v>
      </c>
      <c r="P2563" s="9">
        <v>24.35</v>
      </c>
      <c r="Q2563" s="9">
        <v>78</v>
      </c>
      <c r="R2563" s="9">
        <v>84</v>
      </c>
      <c r="S2563" s="12"/>
      <c r="V2563" s="9">
        <v>0</v>
      </c>
      <c r="W2563" s="12">
        <f t="shared" ref="W2563:W2626" si="160">IF(V2563=0,0,1)</f>
        <v>0</v>
      </c>
      <c r="Z2563" s="60">
        <v>4</v>
      </c>
      <c r="AA2563" s="9">
        <f t="shared" ref="AA2563:AA2626" si="161">IF(Z2563=1,1,0)</f>
        <v>0</v>
      </c>
      <c r="AB2563" s="9">
        <f t="shared" ref="AB2563:AB2626" si="162">IF(Z2563=2,1,0)</f>
        <v>0</v>
      </c>
      <c r="AC2563" s="9">
        <f t="shared" ref="AC2563:AC2626" si="163">IF(Z2563=3,1,0)</f>
        <v>0</v>
      </c>
    </row>
    <row r="2564" spans="1:29" ht="15.75" customHeight="1" x14ac:dyDescent="0.2">
      <c r="A2564" s="9">
        <v>0</v>
      </c>
      <c r="B2564" s="9">
        <v>0</v>
      </c>
      <c r="C2564" s="9">
        <v>40</v>
      </c>
      <c r="D2564" s="9">
        <v>0</v>
      </c>
      <c r="E2564" s="9">
        <v>1</v>
      </c>
      <c r="F2564" s="9">
        <v>0</v>
      </c>
      <c r="G2564" s="9">
        <v>0</v>
      </c>
      <c r="H2564" s="9">
        <v>0</v>
      </c>
      <c r="I2564" s="9">
        <v>0</v>
      </c>
      <c r="J2564" s="9">
        <v>0</v>
      </c>
      <c r="K2564" s="9">
        <v>1</v>
      </c>
      <c r="L2564" s="9">
        <v>0</v>
      </c>
      <c r="M2564" s="9">
        <v>170</v>
      </c>
      <c r="N2564" s="9">
        <v>142.5</v>
      </c>
      <c r="O2564" s="9">
        <v>95</v>
      </c>
      <c r="P2564" s="9">
        <v>36.79</v>
      </c>
      <c r="Q2564" s="9">
        <v>100</v>
      </c>
      <c r="R2564" s="9">
        <v>62</v>
      </c>
      <c r="S2564" s="12"/>
      <c r="V2564" s="9">
        <v>0</v>
      </c>
      <c r="W2564" s="12">
        <f t="shared" si="160"/>
        <v>0</v>
      </c>
      <c r="Z2564" s="60">
        <v>2</v>
      </c>
      <c r="AA2564" s="9">
        <f t="shared" si="161"/>
        <v>0</v>
      </c>
      <c r="AB2564" s="9">
        <f t="shared" si="162"/>
        <v>1</v>
      </c>
      <c r="AC2564" s="9">
        <f t="shared" si="163"/>
        <v>0</v>
      </c>
    </row>
    <row r="2565" spans="1:29" ht="15.75" customHeight="1" x14ac:dyDescent="0.2">
      <c r="A2565" s="9">
        <v>0</v>
      </c>
      <c r="B2565" s="9">
        <v>0</v>
      </c>
      <c r="C2565" s="9">
        <v>43</v>
      </c>
      <c r="D2565" s="9">
        <v>0</v>
      </c>
      <c r="E2565" s="9">
        <v>1</v>
      </c>
      <c r="F2565" s="9">
        <v>0</v>
      </c>
      <c r="G2565" s="9">
        <v>0</v>
      </c>
      <c r="H2565" s="9">
        <v>0</v>
      </c>
      <c r="I2565" s="9">
        <v>0</v>
      </c>
      <c r="J2565" s="9">
        <v>0</v>
      </c>
      <c r="K2565" s="9">
        <v>0</v>
      </c>
      <c r="L2565" s="9">
        <v>0</v>
      </c>
      <c r="M2565" s="9">
        <v>273</v>
      </c>
      <c r="N2565" s="9">
        <v>119</v>
      </c>
      <c r="O2565" s="9">
        <v>72</v>
      </c>
      <c r="P2565" s="9">
        <v>24.59</v>
      </c>
      <c r="Q2565" s="9">
        <v>90</v>
      </c>
      <c r="R2565" s="9">
        <v>75</v>
      </c>
      <c r="S2565" s="12"/>
      <c r="V2565" s="9">
        <v>0</v>
      </c>
      <c r="W2565" s="12">
        <f t="shared" si="160"/>
        <v>0</v>
      </c>
      <c r="Z2565" s="60">
        <v>2</v>
      </c>
      <c r="AA2565" s="9">
        <f t="shared" si="161"/>
        <v>0</v>
      </c>
      <c r="AB2565" s="9">
        <f t="shared" si="162"/>
        <v>1</v>
      </c>
      <c r="AC2565" s="9">
        <f t="shared" si="163"/>
        <v>0</v>
      </c>
    </row>
    <row r="2566" spans="1:29" ht="15.75" customHeight="1" x14ac:dyDescent="0.2">
      <c r="A2566" s="9">
        <v>1</v>
      </c>
      <c r="B2566" s="9">
        <v>1</v>
      </c>
      <c r="C2566" s="9">
        <v>54</v>
      </c>
      <c r="D2566" s="9">
        <v>0</v>
      </c>
      <c r="E2566" s="9">
        <v>1</v>
      </c>
      <c r="F2566" s="9">
        <v>0</v>
      </c>
      <c r="G2566" s="9">
        <v>0</v>
      </c>
      <c r="H2566" s="9">
        <v>0</v>
      </c>
      <c r="I2566" s="9">
        <v>0</v>
      </c>
      <c r="J2566" s="9">
        <v>0</v>
      </c>
      <c r="K2566" s="9">
        <v>1</v>
      </c>
      <c r="L2566" s="9">
        <v>0</v>
      </c>
      <c r="M2566" s="9">
        <v>207</v>
      </c>
      <c r="N2566" s="9">
        <v>146</v>
      </c>
      <c r="O2566" s="9">
        <v>98</v>
      </c>
      <c r="P2566" s="9">
        <v>23.63</v>
      </c>
      <c r="Q2566" s="9">
        <v>65</v>
      </c>
      <c r="R2566" s="9">
        <v>91</v>
      </c>
      <c r="S2566" s="12"/>
      <c r="V2566" s="9">
        <v>0</v>
      </c>
      <c r="W2566" s="12">
        <f t="shared" si="160"/>
        <v>0</v>
      </c>
      <c r="Z2566" s="60">
        <v>2</v>
      </c>
      <c r="AA2566" s="9">
        <f t="shared" si="161"/>
        <v>0</v>
      </c>
      <c r="AB2566" s="9">
        <f t="shared" si="162"/>
        <v>1</v>
      </c>
      <c r="AC2566" s="9">
        <f t="shared" si="163"/>
        <v>0</v>
      </c>
    </row>
    <row r="2567" spans="1:29" ht="15.75" customHeight="1" x14ac:dyDescent="0.2">
      <c r="A2567" s="9">
        <v>0</v>
      </c>
      <c r="B2567" s="9">
        <v>0</v>
      </c>
      <c r="C2567" s="9">
        <v>51</v>
      </c>
      <c r="D2567" s="9">
        <v>1</v>
      </c>
      <c r="E2567" s="9">
        <v>0</v>
      </c>
      <c r="F2567" s="9">
        <v>0</v>
      </c>
      <c r="G2567" s="9">
        <v>0</v>
      </c>
      <c r="H2567" s="9">
        <v>0</v>
      </c>
      <c r="I2567" s="9">
        <v>1</v>
      </c>
      <c r="J2567" s="9">
        <v>0</v>
      </c>
      <c r="K2567" s="9">
        <v>1</v>
      </c>
      <c r="L2567" s="9">
        <v>0</v>
      </c>
      <c r="M2567" s="9">
        <v>227</v>
      </c>
      <c r="N2567" s="9">
        <v>160</v>
      </c>
      <c r="O2567" s="9">
        <v>90</v>
      </c>
      <c r="P2567" s="9">
        <v>23.48</v>
      </c>
      <c r="Q2567" s="9">
        <v>88</v>
      </c>
      <c r="R2567" s="9">
        <v>57</v>
      </c>
      <c r="S2567" s="12"/>
      <c r="V2567" s="9">
        <v>0</v>
      </c>
      <c r="W2567" s="12">
        <f t="shared" si="160"/>
        <v>0</v>
      </c>
      <c r="Z2567" s="60">
        <v>1</v>
      </c>
      <c r="AA2567" s="9">
        <f t="shared" si="161"/>
        <v>1</v>
      </c>
      <c r="AB2567" s="9">
        <f t="shared" si="162"/>
        <v>0</v>
      </c>
      <c r="AC2567" s="9">
        <f t="shared" si="163"/>
        <v>0</v>
      </c>
    </row>
    <row r="2568" spans="1:29" ht="15.75" customHeight="1" x14ac:dyDescent="0.2">
      <c r="A2568" s="9">
        <v>0</v>
      </c>
      <c r="B2568" s="9">
        <v>1</v>
      </c>
      <c r="C2568" s="9">
        <v>38</v>
      </c>
      <c r="D2568" s="9">
        <v>0</v>
      </c>
      <c r="E2568" s="9">
        <v>1</v>
      </c>
      <c r="F2568" s="9">
        <v>0</v>
      </c>
      <c r="G2568" s="9">
        <v>0</v>
      </c>
      <c r="H2568" s="9">
        <v>0</v>
      </c>
      <c r="I2568" s="9">
        <v>0</v>
      </c>
      <c r="J2568" s="9">
        <v>0</v>
      </c>
      <c r="K2568" s="9">
        <v>0</v>
      </c>
      <c r="L2568" s="9">
        <v>0</v>
      </c>
      <c r="M2568" s="9">
        <v>150</v>
      </c>
      <c r="N2568" s="9">
        <v>109</v>
      </c>
      <c r="O2568" s="9">
        <v>75</v>
      </c>
      <c r="P2568" s="9">
        <v>21.43</v>
      </c>
      <c r="Q2568" s="9">
        <v>64</v>
      </c>
      <c r="R2568" s="9">
        <v>67</v>
      </c>
      <c r="S2568" s="12"/>
      <c r="V2568" s="9">
        <v>0</v>
      </c>
      <c r="W2568" s="12">
        <f t="shared" si="160"/>
        <v>0</v>
      </c>
      <c r="Z2568" s="60">
        <v>2</v>
      </c>
      <c r="AA2568" s="9">
        <f t="shared" si="161"/>
        <v>0</v>
      </c>
      <c r="AB2568" s="9">
        <f t="shared" si="162"/>
        <v>1</v>
      </c>
      <c r="AC2568" s="9">
        <f t="shared" si="163"/>
        <v>0</v>
      </c>
    </row>
    <row r="2569" spans="1:29" ht="15.75" customHeight="1" x14ac:dyDescent="0.2">
      <c r="A2569" s="9">
        <v>0</v>
      </c>
      <c r="B2569" s="9">
        <v>0</v>
      </c>
      <c r="C2569" s="9">
        <v>60</v>
      </c>
      <c r="D2569" s="9">
        <v>0</v>
      </c>
      <c r="E2569" s="9">
        <v>1</v>
      </c>
      <c r="F2569" s="9">
        <v>0</v>
      </c>
      <c r="G2569" s="9">
        <v>1</v>
      </c>
      <c r="H2569" s="9">
        <v>20</v>
      </c>
      <c r="I2569" s="9">
        <v>0</v>
      </c>
      <c r="J2569" s="9">
        <v>0</v>
      </c>
      <c r="K2569" s="9">
        <v>0</v>
      </c>
      <c r="L2569" s="9">
        <v>0</v>
      </c>
      <c r="M2569" s="9">
        <v>282</v>
      </c>
      <c r="N2569" s="9">
        <v>124</v>
      </c>
      <c r="O2569" s="9">
        <v>68</v>
      </c>
      <c r="P2569" s="9">
        <v>21.07</v>
      </c>
      <c r="Q2569" s="9">
        <v>80</v>
      </c>
      <c r="R2569" s="9">
        <v>78</v>
      </c>
      <c r="S2569" s="12"/>
      <c r="V2569" s="9">
        <v>20</v>
      </c>
      <c r="W2569" s="12">
        <f t="shared" si="160"/>
        <v>1</v>
      </c>
      <c r="Z2569" s="60">
        <v>2</v>
      </c>
      <c r="AA2569" s="9">
        <f t="shared" si="161"/>
        <v>0</v>
      </c>
      <c r="AB2569" s="9">
        <f t="shared" si="162"/>
        <v>1</v>
      </c>
      <c r="AC2569" s="9">
        <f t="shared" si="163"/>
        <v>0</v>
      </c>
    </row>
    <row r="2570" spans="1:29" ht="15.75" customHeight="1" x14ac:dyDescent="0.2">
      <c r="A2570" s="9">
        <v>0</v>
      </c>
      <c r="B2570" s="9">
        <v>0</v>
      </c>
      <c r="C2570" s="9">
        <v>36</v>
      </c>
      <c r="D2570" s="9">
        <v>0</v>
      </c>
      <c r="E2570" s="9">
        <v>1</v>
      </c>
      <c r="F2570" s="9">
        <v>0</v>
      </c>
      <c r="G2570" s="9">
        <v>1</v>
      </c>
      <c r="H2570" s="9">
        <v>15</v>
      </c>
      <c r="I2570" s="9">
        <v>0</v>
      </c>
      <c r="J2570" s="9">
        <v>0</v>
      </c>
      <c r="K2570" s="9">
        <v>0</v>
      </c>
      <c r="L2570" s="9">
        <v>0</v>
      </c>
      <c r="M2570" s="9">
        <v>204</v>
      </c>
      <c r="N2570" s="9">
        <v>112</v>
      </c>
      <c r="O2570" s="9">
        <v>78</v>
      </c>
      <c r="P2570" s="9">
        <v>28.74</v>
      </c>
      <c r="Q2570" s="9">
        <v>85</v>
      </c>
      <c r="R2570" s="9">
        <v>82</v>
      </c>
      <c r="S2570" s="12"/>
      <c r="V2570" s="9">
        <v>15</v>
      </c>
      <c r="W2570" s="12">
        <f t="shared" si="160"/>
        <v>1</v>
      </c>
      <c r="Z2570" s="60">
        <v>2</v>
      </c>
      <c r="AA2570" s="9">
        <f t="shared" si="161"/>
        <v>0</v>
      </c>
      <c r="AB2570" s="9">
        <f t="shared" si="162"/>
        <v>1</v>
      </c>
      <c r="AC2570" s="9">
        <f t="shared" si="163"/>
        <v>0</v>
      </c>
    </row>
    <row r="2571" spans="1:29" ht="15.75" customHeight="1" x14ac:dyDescent="0.2">
      <c r="A2571" s="9">
        <v>0</v>
      </c>
      <c r="B2571" s="9">
        <v>0</v>
      </c>
      <c r="C2571" s="9">
        <v>52</v>
      </c>
      <c r="D2571" s="9">
        <v>1</v>
      </c>
      <c r="E2571" s="9">
        <v>0</v>
      </c>
      <c r="F2571" s="9">
        <v>0</v>
      </c>
      <c r="G2571" s="9">
        <v>0</v>
      </c>
      <c r="H2571" s="9">
        <v>0</v>
      </c>
      <c r="I2571" s="9">
        <v>0</v>
      </c>
      <c r="J2571" s="9">
        <v>0</v>
      </c>
      <c r="K2571" s="9">
        <v>1</v>
      </c>
      <c r="L2571" s="9">
        <v>0</v>
      </c>
      <c r="M2571" s="9">
        <v>215</v>
      </c>
      <c r="N2571" s="9">
        <v>180</v>
      </c>
      <c r="O2571" s="9">
        <v>108</v>
      </c>
      <c r="P2571" s="9">
        <v>37.020000000000003</v>
      </c>
      <c r="Q2571" s="9">
        <v>60</v>
      </c>
      <c r="R2571" s="9">
        <v>89</v>
      </c>
      <c r="S2571" s="12"/>
      <c r="V2571" s="9">
        <v>0</v>
      </c>
      <c r="W2571" s="12">
        <f t="shared" si="160"/>
        <v>0</v>
      </c>
      <c r="Z2571" s="60">
        <v>1</v>
      </c>
      <c r="AA2571" s="9">
        <f t="shared" si="161"/>
        <v>1</v>
      </c>
      <c r="AB2571" s="9">
        <f t="shared" si="162"/>
        <v>0</v>
      </c>
      <c r="AC2571" s="9">
        <f t="shared" si="163"/>
        <v>0</v>
      </c>
    </row>
    <row r="2572" spans="1:29" ht="15.75" customHeight="1" x14ac:dyDescent="0.2">
      <c r="A2572" s="9">
        <v>0</v>
      </c>
      <c r="B2572" s="9">
        <v>1</v>
      </c>
      <c r="C2572" s="9">
        <v>47</v>
      </c>
      <c r="D2572" s="9">
        <v>0</v>
      </c>
      <c r="E2572" s="9">
        <v>0</v>
      </c>
      <c r="F2572" s="9">
        <v>1</v>
      </c>
      <c r="G2572" s="9">
        <v>0</v>
      </c>
      <c r="H2572" s="9">
        <v>0</v>
      </c>
      <c r="I2572" s="9">
        <v>0</v>
      </c>
      <c r="J2572" s="9">
        <v>0</v>
      </c>
      <c r="K2572" s="9">
        <v>0</v>
      </c>
      <c r="L2572" s="9">
        <v>1</v>
      </c>
      <c r="M2572" s="9">
        <v>199</v>
      </c>
      <c r="N2572" s="9">
        <v>161</v>
      </c>
      <c r="O2572" s="9">
        <v>102</v>
      </c>
      <c r="P2572" s="9">
        <v>29.17</v>
      </c>
      <c r="Q2572" s="9">
        <v>58</v>
      </c>
      <c r="R2572" s="9">
        <v>78</v>
      </c>
      <c r="S2572" s="12"/>
      <c r="V2572" s="9">
        <v>0</v>
      </c>
      <c r="W2572" s="12">
        <f t="shared" si="160"/>
        <v>0</v>
      </c>
      <c r="Z2572" s="60">
        <v>3</v>
      </c>
      <c r="AA2572" s="9">
        <f t="shared" si="161"/>
        <v>0</v>
      </c>
      <c r="AB2572" s="9">
        <f t="shared" si="162"/>
        <v>0</v>
      </c>
      <c r="AC2572" s="9">
        <f t="shared" si="163"/>
        <v>1</v>
      </c>
    </row>
    <row r="2573" spans="1:29" ht="15.75" customHeight="1" x14ac:dyDescent="0.2">
      <c r="A2573" s="9">
        <v>0</v>
      </c>
      <c r="B2573" s="9">
        <v>0</v>
      </c>
      <c r="C2573" s="9">
        <v>39</v>
      </c>
      <c r="D2573" s="9">
        <v>0</v>
      </c>
      <c r="E2573" s="9">
        <v>0</v>
      </c>
      <c r="F2573" s="9">
        <v>0</v>
      </c>
      <c r="G2573" s="9">
        <v>1</v>
      </c>
      <c r="H2573" s="9">
        <v>15</v>
      </c>
      <c r="I2573" s="9">
        <v>0</v>
      </c>
      <c r="J2573" s="9">
        <v>0</v>
      </c>
      <c r="K2573" s="9">
        <v>0</v>
      </c>
      <c r="L2573" s="9">
        <v>0</v>
      </c>
      <c r="M2573" s="9">
        <v>226</v>
      </c>
      <c r="N2573" s="9">
        <v>115</v>
      </c>
      <c r="O2573" s="9">
        <v>80</v>
      </c>
      <c r="P2573" s="9">
        <v>25.19</v>
      </c>
      <c r="Q2573" s="9">
        <v>72</v>
      </c>
      <c r="R2573" s="9">
        <v>74</v>
      </c>
      <c r="S2573" s="12"/>
      <c r="V2573" s="9">
        <v>15</v>
      </c>
      <c r="W2573" s="12">
        <f t="shared" si="160"/>
        <v>1</v>
      </c>
      <c r="Z2573" s="60">
        <v>4</v>
      </c>
      <c r="AA2573" s="9">
        <f t="shared" si="161"/>
        <v>0</v>
      </c>
      <c r="AB2573" s="9">
        <f t="shared" si="162"/>
        <v>0</v>
      </c>
      <c r="AC2573" s="9">
        <f t="shared" si="163"/>
        <v>0</v>
      </c>
    </row>
    <row r="2574" spans="1:29" ht="15.75" customHeight="1" x14ac:dyDescent="0.2">
      <c r="A2574" s="9">
        <v>0</v>
      </c>
      <c r="B2574" s="9">
        <v>1</v>
      </c>
      <c r="C2574" s="9">
        <v>58</v>
      </c>
      <c r="D2574" s="9">
        <v>1</v>
      </c>
      <c r="E2574" s="9">
        <v>0</v>
      </c>
      <c r="F2574" s="9">
        <v>0</v>
      </c>
      <c r="G2574" s="9">
        <v>0</v>
      </c>
      <c r="H2574" s="9">
        <v>0</v>
      </c>
      <c r="I2574" s="9">
        <v>0</v>
      </c>
      <c r="J2574" s="9">
        <v>0</v>
      </c>
      <c r="K2574" s="9">
        <v>1</v>
      </c>
      <c r="L2574" s="9">
        <v>0</v>
      </c>
      <c r="M2574" s="9">
        <v>333</v>
      </c>
      <c r="N2574" s="9">
        <v>139</v>
      </c>
      <c r="O2574" s="9">
        <v>96</v>
      </c>
      <c r="P2574" s="9">
        <v>28.38</v>
      </c>
      <c r="Q2574" s="9">
        <v>75</v>
      </c>
      <c r="R2574" s="9">
        <v>78</v>
      </c>
      <c r="S2574" s="12"/>
      <c r="V2574" s="9">
        <v>0</v>
      </c>
      <c r="W2574" s="12">
        <f t="shared" si="160"/>
        <v>0</v>
      </c>
      <c r="Z2574" s="60">
        <v>1</v>
      </c>
      <c r="AA2574" s="9">
        <f t="shared" si="161"/>
        <v>1</v>
      </c>
      <c r="AB2574" s="9">
        <f t="shared" si="162"/>
        <v>0</v>
      </c>
      <c r="AC2574" s="9">
        <f t="shared" si="163"/>
        <v>0</v>
      </c>
    </row>
    <row r="2575" spans="1:29" ht="15.75" customHeight="1" x14ac:dyDescent="0.2">
      <c r="A2575" s="9">
        <v>0</v>
      </c>
      <c r="B2575" s="9">
        <v>0</v>
      </c>
      <c r="C2575" s="9">
        <v>40</v>
      </c>
      <c r="D2575" s="9">
        <v>0</v>
      </c>
      <c r="E2575" s="9">
        <v>1</v>
      </c>
      <c r="F2575" s="9">
        <v>0</v>
      </c>
      <c r="G2575" s="9">
        <v>1</v>
      </c>
      <c r="H2575" s="9">
        <v>20</v>
      </c>
      <c r="I2575" s="9">
        <v>0</v>
      </c>
      <c r="J2575" s="9">
        <v>0</v>
      </c>
      <c r="K2575" s="9">
        <v>0</v>
      </c>
      <c r="L2575" s="9">
        <v>0</v>
      </c>
      <c r="M2575" s="9">
        <v>235</v>
      </c>
      <c r="N2575" s="9">
        <v>120</v>
      </c>
      <c r="O2575" s="9">
        <v>80</v>
      </c>
      <c r="P2575" s="9">
        <v>22.37</v>
      </c>
      <c r="Q2575" s="9">
        <v>85</v>
      </c>
      <c r="R2575" s="9">
        <v>78</v>
      </c>
      <c r="S2575" s="12"/>
      <c r="V2575" s="9">
        <v>20</v>
      </c>
      <c r="W2575" s="12">
        <f t="shared" si="160"/>
        <v>1</v>
      </c>
      <c r="Z2575" s="60">
        <v>2</v>
      </c>
      <c r="AA2575" s="9">
        <f t="shared" si="161"/>
        <v>0</v>
      </c>
      <c r="AB2575" s="9">
        <f t="shared" si="162"/>
        <v>1</v>
      </c>
      <c r="AC2575" s="9">
        <f t="shared" si="163"/>
        <v>0</v>
      </c>
    </row>
    <row r="2576" spans="1:29" ht="15.75" customHeight="1" x14ac:dyDescent="0.2">
      <c r="A2576" s="9">
        <v>0</v>
      </c>
      <c r="B2576" s="9">
        <v>1</v>
      </c>
      <c r="C2576" s="9">
        <v>49</v>
      </c>
      <c r="D2576" s="9">
        <v>1</v>
      </c>
      <c r="E2576" s="9">
        <v>0</v>
      </c>
      <c r="F2576" s="9">
        <v>0</v>
      </c>
      <c r="G2576" s="9">
        <v>0</v>
      </c>
      <c r="H2576" s="9">
        <v>0</v>
      </c>
      <c r="I2576" s="9">
        <v>0</v>
      </c>
      <c r="J2576" s="9">
        <v>0</v>
      </c>
      <c r="K2576" s="9">
        <v>1</v>
      </c>
      <c r="L2576" s="9">
        <v>0</v>
      </c>
      <c r="M2576" s="9">
        <v>304</v>
      </c>
      <c r="N2576" s="9">
        <v>147</v>
      </c>
      <c r="O2576" s="9">
        <v>102</v>
      </c>
      <c r="P2576" s="9">
        <v>31.67</v>
      </c>
      <c r="Q2576" s="9">
        <v>70</v>
      </c>
      <c r="R2576" s="9">
        <v>77</v>
      </c>
      <c r="S2576" s="12"/>
      <c r="V2576" s="9">
        <v>0</v>
      </c>
      <c r="W2576" s="12">
        <f t="shared" si="160"/>
        <v>0</v>
      </c>
      <c r="Z2576" s="60">
        <v>1</v>
      </c>
      <c r="AA2576" s="9">
        <f t="shared" si="161"/>
        <v>1</v>
      </c>
      <c r="AB2576" s="9">
        <f t="shared" si="162"/>
        <v>0</v>
      </c>
      <c r="AC2576" s="9">
        <f t="shared" si="163"/>
        <v>0</v>
      </c>
    </row>
    <row r="2577" spans="1:29" ht="15.75" customHeight="1" x14ac:dyDescent="0.2">
      <c r="A2577" s="9">
        <v>0</v>
      </c>
      <c r="B2577" s="9">
        <v>0</v>
      </c>
      <c r="C2577" s="9">
        <v>52</v>
      </c>
      <c r="D2577" s="9">
        <v>0</v>
      </c>
      <c r="E2577" s="9">
        <v>0</v>
      </c>
      <c r="F2577" s="9">
        <v>1</v>
      </c>
      <c r="G2577" s="9">
        <v>0</v>
      </c>
      <c r="H2577" s="9">
        <v>0</v>
      </c>
      <c r="I2577" s="9">
        <v>0</v>
      </c>
      <c r="J2577" s="9">
        <v>0</v>
      </c>
      <c r="K2577" s="9">
        <v>1</v>
      </c>
      <c r="L2577" s="9">
        <v>0</v>
      </c>
      <c r="M2577" s="9">
        <v>350</v>
      </c>
      <c r="N2577" s="9">
        <v>175</v>
      </c>
      <c r="O2577" s="9">
        <v>85</v>
      </c>
      <c r="P2577" s="9">
        <v>30.99</v>
      </c>
      <c r="Q2577" s="9">
        <v>92</v>
      </c>
      <c r="R2577" s="9">
        <v>63</v>
      </c>
      <c r="S2577" s="12"/>
      <c r="V2577" s="9">
        <v>0</v>
      </c>
      <c r="W2577" s="12">
        <f t="shared" si="160"/>
        <v>0</v>
      </c>
      <c r="Z2577" s="60">
        <v>3</v>
      </c>
      <c r="AA2577" s="9">
        <f t="shared" si="161"/>
        <v>0</v>
      </c>
      <c r="AB2577" s="9">
        <f t="shared" si="162"/>
        <v>0</v>
      </c>
      <c r="AC2577" s="9">
        <f t="shared" si="163"/>
        <v>1</v>
      </c>
    </row>
    <row r="2578" spans="1:29" ht="15.75" customHeight="1" x14ac:dyDescent="0.2">
      <c r="A2578" s="9">
        <v>1</v>
      </c>
      <c r="B2578" s="9">
        <v>1</v>
      </c>
      <c r="C2578" s="9">
        <v>40</v>
      </c>
      <c r="D2578" s="9">
        <v>0</v>
      </c>
      <c r="E2578" s="9">
        <v>1</v>
      </c>
      <c r="F2578" s="9">
        <v>0</v>
      </c>
      <c r="G2578" s="9">
        <v>1</v>
      </c>
      <c r="H2578" s="9">
        <v>20</v>
      </c>
      <c r="I2578" s="9">
        <v>0</v>
      </c>
      <c r="J2578" s="9">
        <v>0</v>
      </c>
      <c r="K2578" s="9">
        <v>0</v>
      </c>
      <c r="L2578" s="9">
        <v>0</v>
      </c>
      <c r="M2578" s="9">
        <v>275</v>
      </c>
      <c r="N2578" s="9">
        <v>112.5</v>
      </c>
      <c r="O2578" s="9">
        <v>85</v>
      </c>
      <c r="P2578" s="9">
        <v>28.04</v>
      </c>
      <c r="Q2578" s="9">
        <v>73</v>
      </c>
      <c r="R2578" s="9">
        <v>71</v>
      </c>
      <c r="S2578" s="12"/>
      <c r="V2578" s="9">
        <v>20</v>
      </c>
      <c r="W2578" s="12">
        <f t="shared" si="160"/>
        <v>1</v>
      </c>
      <c r="Z2578" s="60">
        <v>2</v>
      </c>
      <c r="AA2578" s="9">
        <f t="shared" si="161"/>
        <v>0</v>
      </c>
      <c r="AB2578" s="9">
        <f t="shared" si="162"/>
        <v>1</v>
      </c>
      <c r="AC2578" s="9">
        <f t="shared" si="163"/>
        <v>0</v>
      </c>
    </row>
    <row r="2579" spans="1:29" ht="15.75" customHeight="1" x14ac:dyDescent="0.2">
      <c r="A2579" s="9">
        <v>0</v>
      </c>
      <c r="B2579" s="9">
        <v>0</v>
      </c>
      <c r="C2579" s="9">
        <v>55</v>
      </c>
      <c r="D2579" s="9">
        <v>0</v>
      </c>
      <c r="E2579" s="9">
        <v>1</v>
      </c>
      <c r="F2579" s="9">
        <v>0</v>
      </c>
      <c r="G2579" s="9">
        <v>1</v>
      </c>
      <c r="H2579" s="9">
        <v>5</v>
      </c>
      <c r="I2579" s="9">
        <v>0</v>
      </c>
      <c r="J2579" s="9">
        <v>0</v>
      </c>
      <c r="K2579" s="9">
        <v>0</v>
      </c>
      <c r="L2579" s="9">
        <v>0</v>
      </c>
      <c r="M2579" s="9">
        <v>315</v>
      </c>
      <c r="N2579" s="9">
        <v>123</v>
      </c>
      <c r="O2579" s="9">
        <v>77.5</v>
      </c>
      <c r="P2579" s="9">
        <v>26.21</v>
      </c>
      <c r="Q2579" s="9">
        <v>75</v>
      </c>
      <c r="R2579" s="9">
        <v>84</v>
      </c>
      <c r="S2579" s="12"/>
      <c r="V2579" s="9">
        <v>5</v>
      </c>
      <c r="W2579" s="12">
        <f t="shared" si="160"/>
        <v>1</v>
      </c>
      <c r="Z2579" s="60">
        <v>2</v>
      </c>
      <c r="AA2579" s="9">
        <f t="shared" si="161"/>
        <v>0</v>
      </c>
      <c r="AB2579" s="9">
        <f t="shared" si="162"/>
        <v>1</v>
      </c>
      <c r="AC2579" s="9">
        <f t="shared" si="163"/>
        <v>0</v>
      </c>
    </row>
    <row r="2580" spans="1:29" ht="15.75" customHeight="1" x14ac:dyDescent="0.2">
      <c r="A2580" s="9">
        <v>0</v>
      </c>
      <c r="B2580" s="9">
        <v>1</v>
      </c>
      <c r="C2580" s="9">
        <v>58</v>
      </c>
      <c r="D2580" s="9">
        <v>0</v>
      </c>
      <c r="E2580" s="9">
        <v>0</v>
      </c>
      <c r="F2580" s="9">
        <v>0</v>
      </c>
      <c r="G2580" s="9">
        <v>1</v>
      </c>
      <c r="H2580" s="9">
        <v>3</v>
      </c>
      <c r="I2580" s="9">
        <v>0</v>
      </c>
      <c r="J2580" s="9">
        <v>0</v>
      </c>
      <c r="K2580" s="9">
        <v>0</v>
      </c>
      <c r="L2580" s="9">
        <v>0</v>
      </c>
      <c r="M2580" s="9">
        <v>290</v>
      </c>
      <c r="N2580" s="9">
        <v>116.5</v>
      </c>
      <c r="O2580" s="9">
        <v>83</v>
      </c>
      <c r="P2580" s="9">
        <v>23.27</v>
      </c>
      <c r="Q2580" s="9">
        <v>75</v>
      </c>
      <c r="R2580" s="9">
        <v>85</v>
      </c>
      <c r="S2580" s="12"/>
      <c r="V2580" s="9">
        <v>3</v>
      </c>
      <c r="W2580" s="12">
        <f t="shared" si="160"/>
        <v>1</v>
      </c>
      <c r="Z2580" s="60">
        <v>4</v>
      </c>
      <c r="AA2580" s="9">
        <f t="shared" si="161"/>
        <v>0</v>
      </c>
      <c r="AB2580" s="9">
        <f t="shared" si="162"/>
        <v>0</v>
      </c>
      <c r="AC2580" s="9">
        <f t="shared" si="163"/>
        <v>0</v>
      </c>
    </row>
    <row r="2581" spans="1:29" ht="15.75" customHeight="1" x14ac:dyDescent="0.2">
      <c r="A2581" s="9">
        <v>0</v>
      </c>
      <c r="B2581" s="9">
        <v>1</v>
      </c>
      <c r="C2581" s="9">
        <v>48</v>
      </c>
      <c r="D2581" s="9">
        <v>1</v>
      </c>
      <c r="E2581" s="9">
        <v>0</v>
      </c>
      <c r="F2581" s="9">
        <v>0</v>
      </c>
      <c r="G2581" s="9">
        <v>0</v>
      </c>
      <c r="H2581" s="9">
        <v>0</v>
      </c>
      <c r="I2581" s="9">
        <v>0</v>
      </c>
      <c r="J2581" s="9">
        <v>0</v>
      </c>
      <c r="K2581" s="9">
        <v>0</v>
      </c>
      <c r="L2581" s="9">
        <v>0</v>
      </c>
      <c r="M2581" s="9">
        <v>251</v>
      </c>
      <c r="N2581" s="9">
        <v>112</v>
      </c>
      <c r="O2581" s="9">
        <v>77</v>
      </c>
      <c r="P2581" s="9">
        <v>30.28</v>
      </c>
      <c r="Q2581" s="9">
        <v>80</v>
      </c>
      <c r="R2581" s="9">
        <v>88</v>
      </c>
      <c r="S2581" s="12"/>
      <c r="V2581" s="9">
        <v>0</v>
      </c>
      <c r="W2581" s="12">
        <f t="shared" si="160"/>
        <v>0</v>
      </c>
      <c r="Z2581" s="60">
        <v>1</v>
      </c>
      <c r="AA2581" s="9">
        <f t="shared" si="161"/>
        <v>1</v>
      </c>
      <c r="AB2581" s="9">
        <f t="shared" si="162"/>
        <v>0</v>
      </c>
      <c r="AC2581" s="9">
        <f t="shared" si="163"/>
        <v>0</v>
      </c>
    </row>
    <row r="2582" spans="1:29" ht="15.75" customHeight="1" x14ac:dyDescent="0.2">
      <c r="A2582" s="9">
        <v>0</v>
      </c>
      <c r="B2582" s="9">
        <v>0</v>
      </c>
      <c r="C2582" s="9">
        <v>54</v>
      </c>
      <c r="D2582" s="9">
        <v>0</v>
      </c>
      <c r="E2582" s="9">
        <v>0</v>
      </c>
      <c r="F2582" s="9">
        <v>1</v>
      </c>
      <c r="G2582" s="9">
        <v>0</v>
      </c>
      <c r="H2582" s="9">
        <v>0</v>
      </c>
      <c r="I2582" s="9">
        <v>0</v>
      </c>
      <c r="J2582" s="9">
        <v>0</v>
      </c>
      <c r="K2582" s="9">
        <v>0</v>
      </c>
      <c r="L2582" s="9">
        <v>0</v>
      </c>
      <c r="M2582" s="9">
        <v>248</v>
      </c>
      <c r="N2582" s="9">
        <v>131</v>
      </c>
      <c r="O2582" s="9">
        <v>71</v>
      </c>
      <c r="P2582" s="9">
        <v>24.89</v>
      </c>
      <c r="Q2582" s="9">
        <v>80</v>
      </c>
      <c r="R2582" s="9">
        <v>73</v>
      </c>
      <c r="S2582" s="12"/>
      <c r="V2582" s="9">
        <v>0</v>
      </c>
      <c r="W2582" s="12">
        <f t="shared" si="160"/>
        <v>0</v>
      </c>
      <c r="Z2582" s="60">
        <v>3</v>
      </c>
      <c r="AA2582" s="9">
        <f t="shared" si="161"/>
        <v>0</v>
      </c>
      <c r="AB2582" s="9">
        <f t="shared" si="162"/>
        <v>0</v>
      </c>
      <c r="AC2582" s="9">
        <f t="shared" si="163"/>
        <v>1</v>
      </c>
    </row>
    <row r="2583" spans="1:29" ht="15.75" customHeight="1" x14ac:dyDescent="0.2">
      <c r="A2583" s="9">
        <v>0</v>
      </c>
      <c r="B2583" s="9">
        <v>1</v>
      </c>
      <c r="C2583" s="9">
        <v>60</v>
      </c>
      <c r="D2583" s="9">
        <v>0</v>
      </c>
      <c r="E2583" s="9">
        <v>1</v>
      </c>
      <c r="F2583" s="9">
        <v>0</v>
      </c>
      <c r="G2583" s="9">
        <v>1</v>
      </c>
      <c r="H2583" s="9">
        <v>19</v>
      </c>
      <c r="I2583" s="9">
        <v>0</v>
      </c>
      <c r="J2583" s="9">
        <v>0</v>
      </c>
      <c r="K2583" s="9">
        <v>0</v>
      </c>
      <c r="L2583" s="9">
        <v>0</v>
      </c>
      <c r="M2583" s="9">
        <v>231</v>
      </c>
      <c r="N2583" s="9">
        <v>122</v>
      </c>
      <c r="O2583" s="9">
        <v>78</v>
      </c>
      <c r="P2583" s="9">
        <v>28.09</v>
      </c>
      <c r="Q2583" s="9">
        <v>80</v>
      </c>
      <c r="R2583" s="9">
        <v>67</v>
      </c>
      <c r="S2583" s="12"/>
      <c r="V2583" s="9">
        <v>19</v>
      </c>
      <c r="W2583" s="12">
        <f t="shared" si="160"/>
        <v>1</v>
      </c>
      <c r="Z2583" s="60">
        <v>2</v>
      </c>
      <c r="AA2583" s="9">
        <f t="shared" si="161"/>
        <v>0</v>
      </c>
      <c r="AB2583" s="9">
        <f t="shared" si="162"/>
        <v>1</v>
      </c>
      <c r="AC2583" s="9">
        <f t="shared" si="163"/>
        <v>0</v>
      </c>
    </row>
    <row r="2584" spans="1:29" ht="15.75" customHeight="1" x14ac:dyDescent="0.2">
      <c r="A2584" s="9">
        <v>0</v>
      </c>
      <c r="B2584" s="9">
        <v>0</v>
      </c>
      <c r="C2584" s="9">
        <v>41</v>
      </c>
      <c r="D2584" s="9">
        <v>0</v>
      </c>
      <c r="E2584" s="9">
        <v>1</v>
      </c>
      <c r="F2584" s="9">
        <v>0</v>
      </c>
      <c r="G2584" s="9">
        <v>0</v>
      </c>
      <c r="H2584" s="9">
        <v>0</v>
      </c>
      <c r="I2584" s="9">
        <v>0</v>
      </c>
      <c r="J2584" s="9">
        <v>0</v>
      </c>
      <c r="K2584" s="9">
        <v>0</v>
      </c>
      <c r="L2584" s="9">
        <v>0</v>
      </c>
      <c r="M2584" s="9">
        <v>180</v>
      </c>
      <c r="N2584" s="9">
        <v>115</v>
      </c>
      <c r="O2584" s="9">
        <v>84</v>
      </c>
      <c r="P2584" s="9">
        <v>20.11</v>
      </c>
      <c r="Q2584" s="9">
        <v>75</v>
      </c>
      <c r="R2584" s="9">
        <v>64</v>
      </c>
      <c r="S2584" s="12"/>
      <c r="V2584" s="9">
        <v>0</v>
      </c>
      <c r="W2584" s="12">
        <f t="shared" si="160"/>
        <v>0</v>
      </c>
      <c r="Z2584" s="60">
        <v>2</v>
      </c>
      <c r="AA2584" s="9">
        <f t="shared" si="161"/>
        <v>0</v>
      </c>
      <c r="AB2584" s="9">
        <f t="shared" si="162"/>
        <v>1</v>
      </c>
      <c r="AC2584" s="9">
        <f t="shared" si="163"/>
        <v>0</v>
      </c>
    </row>
    <row r="2585" spans="1:29" ht="15.75" customHeight="1" x14ac:dyDescent="0.2">
      <c r="A2585" s="9">
        <v>0</v>
      </c>
      <c r="B2585" s="9">
        <v>0</v>
      </c>
      <c r="C2585" s="9">
        <v>40</v>
      </c>
      <c r="D2585" s="9">
        <v>0</v>
      </c>
      <c r="E2585" s="9">
        <v>1</v>
      </c>
      <c r="F2585" s="9">
        <v>0</v>
      </c>
      <c r="G2585" s="9">
        <v>1</v>
      </c>
      <c r="H2585" s="9">
        <v>3</v>
      </c>
      <c r="I2585" s="9">
        <v>0</v>
      </c>
      <c r="J2585" s="9">
        <v>0</v>
      </c>
      <c r="K2585" s="9">
        <v>0</v>
      </c>
      <c r="L2585" s="9">
        <v>0</v>
      </c>
      <c r="M2585" s="9">
        <v>234</v>
      </c>
      <c r="N2585" s="9">
        <v>130</v>
      </c>
      <c r="O2585" s="9">
        <v>84</v>
      </c>
      <c r="P2585" s="9">
        <v>31.57</v>
      </c>
      <c r="Q2585" s="9">
        <v>72</v>
      </c>
      <c r="R2585" s="9">
        <v>112</v>
      </c>
      <c r="S2585" s="12"/>
      <c r="V2585" s="9">
        <v>3</v>
      </c>
      <c r="W2585" s="12">
        <f t="shared" si="160"/>
        <v>1</v>
      </c>
      <c r="Z2585" s="60">
        <v>2</v>
      </c>
      <c r="AA2585" s="9">
        <f t="shared" si="161"/>
        <v>0</v>
      </c>
      <c r="AB2585" s="9">
        <f t="shared" si="162"/>
        <v>1</v>
      </c>
      <c r="AC2585" s="9">
        <f t="shared" si="163"/>
        <v>0</v>
      </c>
    </row>
    <row r="2586" spans="1:29" ht="15.75" customHeight="1" x14ac:dyDescent="0.2">
      <c r="A2586" s="9">
        <v>0</v>
      </c>
      <c r="B2586" s="9">
        <v>0</v>
      </c>
      <c r="C2586" s="9">
        <v>43</v>
      </c>
      <c r="D2586" s="9">
        <v>1</v>
      </c>
      <c r="E2586" s="9">
        <v>0</v>
      </c>
      <c r="F2586" s="9">
        <v>0</v>
      </c>
      <c r="G2586" s="9">
        <v>1</v>
      </c>
      <c r="H2586" s="9">
        <v>1</v>
      </c>
      <c r="I2586" s="9">
        <v>0</v>
      </c>
      <c r="J2586" s="9">
        <v>0</v>
      </c>
      <c r="K2586" s="9">
        <v>0</v>
      </c>
      <c r="L2586" s="9">
        <v>0</v>
      </c>
      <c r="M2586" s="9">
        <v>256</v>
      </c>
      <c r="N2586" s="9">
        <v>129</v>
      </c>
      <c r="O2586" s="9">
        <v>86</v>
      </c>
      <c r="P2586" s="9">
        <v>25.89</v>
      </c>
      <c r="Q2586" s="9">
        <v>96</v>
      </c>
      <c r="R2586" s="9">
        <v>72</v>
      </c>
      <c r="S2586" s="12"/>
      <c r="V2586" s="9">
        <v>1</v>
      </c>
      <c r="W2586" s="12">
        <f t="shared" si="160"/>
        <v>1</v>
      </c>
      <c r="Z2586" s="60">
        <v>1</v>
      </c>
      <c r="AA2586" s="9">
        <f t="shared" si="161"/>
        <v>1</v>
      </c>
      <c r="AB2586" s="9">
        <f t="shared" si="162"/>
        <v>0</v>
      </c>
      <c r="AC2586" s="9">
        <f t="shared" si="163"/>
        <v>0</v>
      </c>
    </row>
    <row r="2587" spans="1:29" ht="15.75" customHeight="1" x14ac:dyDescent="0.2">
      <c r="A2587" s="9">
        <v>0</v>
      </c>
      <c r="B2587" s="9">
        <v>0</v>
      </c>
      <c r="C2587" s="9">
        <v>54</v>
      </c>
      <c r="D2587" s="9">
        <v>1</v>
      </c>
      <c r="E2587" s="9">
        <v>0</v>
      </c>
      <c r="F2587" s="9">
        <v>0</v>
      </c>
      <c r="G2587" s="9">
        <v>1</v>
      </c>
      <c r="H2587" s="9">
        <v>20</v>
      </c>
      <c r="I2587" s="9">
        <v>0</v>
      </c>
      <c r="J2587" s="9">
        <v>0</v>
      </c>
      <c r="K2587" s="9">
        <v>0</v>
      </c>
      <c r="L2587" s="9">
        <v>0</v>
      </c>
      <c r="M2587" s="9">
        <v>231</v>
      </c>
      <c r="N2587" s="9">
        <v>120</v>
      </c>
      <c r="O2587" s="9">
        <v>79</v>
      </c>
      <c r="P2587" s="9">
        <v>27.49</v>
      </c>
      <c r="Q2587" s="9">
        <v>85</v>
      </c>
      <c r="R2587" s="9">
        <v>78</v>
      </c>
      <c r="S2587" s="12"/>
      <c r="V2587" s="9">
        <v>20</v>
      </c>
      <c r="W2587" s="12">
        <f t="shared" si="160"/>
        <v>1</v>
      </c>
      <c r="Z2587" s="60">
        <v>1</v>
      </c>
      <c r="AA2587" s="9">
        <f t="shared" si="161"/>
        <v>1</v>
      </c>
      <c r="AB2587" s="9">
        <f t="shared" si="162"/>
        <v>0</v>
      </c>
      <c r="AC2587" s="9">
        <f t="shared" si="163"/>
        <v>0</v>
      </c>
    </row>
    <row r="2588" spans="1:29" ht="15.75" customHeight="1" x14ac:dyDescent="0.2">
      <c r="A2588" s="9">
        <v>0</v>
      </c>
      <c r="B2588" s="9">
        <v>0</v>
      </c>
      <c r="C2588" s="9">
        <v>49</v>
      </c>
      <c r="D2588" s="9">
        <v>0</v>
      </c>
      <c r="E2588" s="9">
        <v>0</v>
      </c>
      <c r="F2588" s="9">
        <v>0</v>
      </c>
      <c r="G2588" s="9">
        <v>0</v>
      </c>
      <c r="H2588" s="9">
        <v>0</v>
      </c>
      <c r="I2588" s="9">
        <v>0</v>
      </c>
      <c r="J2588" s="9">
        <v>0</v>
      </c>
      <c r="K2588" s="9">
        <v>1</v>
      </c>
      <c r="L2588" s="9">
        <v>0</v>
      </c>
      <c r="M2588" s="9">
        <v>168</v>
      </c>
      <c r="N2588" s="9">
        <v>165</v>
      </c>
      <c r="O2588" s="9">
        <v>99</v>
      </c>
      <c r="P2588" s="9">
        <v>27.1</v>
      </c>
      <c r="Q2588" s="9">
        <v>73</v>
      </c>
      <c r="R2588" s="9">
        <v>86</v>
      </c>
      <c r="S2588" s="12"/>
      <c r="V2588" s="9">
        <v>0</v>
      </c>
      <c r="W2588" s="12">
        <f t="shared" si="160"/>
        <v>0</v>
      </c>
      <c r="Z2588" s="60">
        <v>4</v>
      </c>
      <c r="AA2588" s="9">
        <f t="shared" si="161"/>
        <v>0</v>
      </c>
      <c r="AB2588" s="9">
        <f t="shared" si="162"/>
        <v>0</v>
      </c>
      <c r="AC2588" s="9">
        <f t="shared" si="163"/>
        <v>0</v>
      </c>
    </row>
    <row r="2589" spans="1:29" ht="15.75" customHeight="1" x14ac:dyDescent="0.2">
      <c r="A2589" s="9">
        <v>0</v>
      </c>
      <c r="B2589" s="9">
        <v>1</v>
      </c>
      <c r="C2589" s="9">
        <v>53</v>
      </c>
      <c r="D2589" s="9">
        <v>0</v>
      </c>
      <c r="E2589" s="9">
        <v>0</v>
      </c>
      <c r="F2589" s="9">
        <v>0</v>
      </c>
      <c r="G2589" s="9">
        <v>0</v>
      </c>
      <c r="H2589" s="9">
        <v>0</v>
      </c>
      <c r="I2589" s="9">
        <v>0</v>
      </c>
      <c r="J2589" s="9">
        <v>0</v>
      </c>
      <c r="K2589" s="9">
        <v>0</v>
      </c>
      <c r="L2589" s="9">
        <v>0</v>
      </c>
      <c r="M2589" s="9">
        <v>207</v>
      </c>
      <c r="N2589" s="9">
        <v>102.5</v>
      </c>
      <c r="O2589" s="9">
        <v>72.5</v>
      </c>
      <c r="P2589" s="9">
        <v>26.5</v>
      </c>
      <c r="Q2589" s="9">
        <v>72</v>
      </c>
      <c r="R2589" s="9">
        <v>95</v>
      </c>
      <c r="S2589" s="12"/>
      <c r="V2589" s="9">
        <v>0</v>
      </c>
      <c r="W2589" s="12">
        <f t="shared" si="160"/>
        <v>0</v>
      </c>
      <c r="Z2589" s="60">
        <v>4</v>
      </c>
      <c r="AA2589" s="9">
        <f t="shared" si="161"/>
        <v>0</v>
      </c>
      <c r="AB2589" s="9">
        <f t="shared" si="162"/>
        <v>0</v>
      </c>
      <c r="AC2589" s="9">
        <f t="shared" si="163"/>
        <v>0</v>
      </c>
    </row>
    <row r="2590" spans="1:29" ht="15.75" customHeight="1" x14ac:dyDescent="0.2">
      <c r="A2590" s="9">
        <v>1</v>
      </c>
      <c r="B2590" s="9">
        <v>1</v>
      </c>
      <c r="C2590" s="9">
        <v>44</v>
      </c>
      <c r="D2590" s="9">
        <v>0</v>
      </c>
      <c r="E2590" s="9">
        <v>1</v>
      </c>
      <c r="F2590" s="9">
        <v>0</v>
      </c>
      <c r="G2590" s="9">
        <v>1</v>
      </c>
      <c r="H2590" s="9">
        <v>20</v>
      </c>
      <c r="I2590" s="9">
        <v>0</v>
      </c>
      <c r="J2590" s="9">
        <v>0</v>
      </c>
      <c r="K2590" s="9">
        <v>0</v>
      </c>
      <c r="L2590" s="9">
        <v>0</v>
      </c>
      <c r="M2590" s="9">
        <v>246</v>
      </c>
      <c r="N2590" s="9">
        <v>142</v>
      </c>
      <c r="O2590" s="9">
        <v>92</v>
      </c>
      <c r="P2590" s="9">
        <v>23.85</v>
      </c>
      <c r="Q2590" s="9">
        <v>76</v>
      </c>
      <c r="R2590" s="9">
        <v>65</v>
      </c>
      <c r="S2590" s="12"/>
      <c r="V2590" s="9">
        <v>20</v>
      </c>
      <c r="W2590" s="12">
        <f t="shared" si="160"/>
        <v>1</v>
      </c>
      <c r="Z2590" s="60">
        <v>2</v>
      </c>
      <c r="AA2590" s="9">
        <f t="shared" si="161"/>
        <v>0</v>
      </c>
      <c r="AB2590" s="9">
        <f t="shared" si="162"/>
        <v>1</v>
      </c>
      <c r="AC2590" s="9">
        <f t="shared" si="163"/>
        <v>0</v>
      </c>
    </row>
    <row r="2591" spans="1:29" ht="15.75" customHeight="1" x14ac:dyDescent="0.2">
      <c r="A2591" s="9">
        <v>0</v>
      </c>
      <c r="B2591" s="9">
        <v>0</v>
      </c>
      <c r="C2591" s="9">
        <v>67</v>
      </c>
      <c r="D2591" s="9">
        <v>1</v>
      </c>
      <c r="E2591" s="9">
        <v>0</v>
      </c>
      <c r="F2591" s="9">
        <v>0</v>
      </c>
      <c r="G2591" s="9">
        <v>0</v>
      </c>
      <c r="H2591" s="9">
        <v>0</v>
      </c>
      <c r="I2591" s="9">
        <v>0</v>
      </c>
      <c r="J2591" s="9">
        <v>0</v>
      </c>
      <c r="K2591" s="9">
        <v>1</v>
      </c>
      <c r="L2591" s="9">
        <v>0</v>
      </c>
      <c r="M2591" s="9">
        <v>234</v>
      </c>
      <c r="N2591" s="9">
        <v>173</v>
      </c>
      <c r="O2591" s="9">
        <v>100</v>
      </c>
      <c r="P2591" s="9">
        <v>33.6</v>
      </c>
      <c r="Q2591" s="9">
        <v>60</v>
      </c>
      <c r="R2591" s="9">
        <v>78</v>
      </c>
      <c r="S2591" s="12"/>
      <c r="V2591" s="9">
        <v>0</v>
      </c>
      <c r="W2591" s="12">
        <f t="shared" si="160"/>
        <v>0</v>
      </c>
      <c r="Z2591" s="60">
        <v>1</v>
      </c>
      <c r="AA2591" s="9">
        <f t="shared" si="161"/>
        <v>1</v>
      </c>
      <c r="AB2591" s="9">
        <f t="shared" si="162"/>
        <v>0</v>
      </c>
      <c r="AC2591" s="9">
        <f t="shared" si="163"/>
        <v>0</v>
      </c>
    </row>
    <row r="2592" spans="1:29" ht="15.75" customHeight="1" x14ac:dyDescent="0.2">
      <c r="A2592" s="9">
        <v>0</v>
      </c>
      <c r="B2592" s="9">
        <v>0</v>
      </c>
      <c r="C2592" s="9">
        <v>44</v>
      </c>
      <c r="D2592" s="9">
        <v>0</v>
      </c>
      <c r="E2592" s="9">
        <v>1</v>
      </c>
      <c r="F2592" s="9">
        <v>0</v>
      </c>
      <c r="G2592" s="9">
        <v>1</v>
      </c>
      <c r="H2592" s="9">
        <v>20</v>
      </c>
      <c r="I2592" s="9">
        <v>0</v>
      </c>
      <c r="J2592" s="9">
        <v>0</v>
      </c>
      <c r="K2592" s="9">
        <v>0</v>
      </c>
      <c r="L2592" s="9">
        <v>0</v>
      </c>
      <c r="M2592" s="9">
        <v>295</v>
      </c>
      <c r="N2592" s="9">
        <v>114</v>
      </c>
      <c r="O2592" s="9">
        <v>85</v>
      </c>
      <c r="P2592" s="9">
        <v>23.1</v>
      </c>
      <c r="Q2592" s="9">
        <v>85</v>
      </c>
      <c r="R2592" s="9">
        <v>84</v>
      </c>
      <c r="S2592" s="12"/>
      <c r="V2592" s="9">
        <v>20</v>
      </c>
      <c r="W2592" s="12">
        <f t="shared" si="160"/>
        <v>1</v>
      </c>
      <c r="Z2592" s="60">
        <v>2</v>
      </c>
      <c r="AA2592" s="9">
        <f t="shared" si="161"/>
        <v>0</v>
      </c>
      <c r="AB2592" s="9">
        <f t="shared" si="162"/>
        <v>1</v>
      </c>
      <c r="AC2592" s="9">
        <f t="shared" si="163"/>
        <v>0</v>
      </c>
    </row>
    <row r="2593" spans="1:29" ht="15.75" customHeight="1" x14ac:dyDescent="0.2">
      <c r="A2593" s="9">
        <v>0</v>
      </c>
      <c r="B2593" s="9">
        <v>0</v>
      </c>
      <c r="C2593" s="9">
        <v>42</v>
      </c>
      <c r="D2593" s="9">
        <v>0</v>
      </c>
      <c r="E2593" s="9">
        <v>1</v>
      </c>
      <c r="F2593" s="9">
        <v>0</v>
      </c>
      <c r="G2593" s="9">
        <v>1</v>
      </c>
      <c r="H2593" s="9">
        <v>15</v>
      </c>
      <c r="I2593" s="9">
        <v>0</v>
      </c>
      <c r="J2593" s="9">
        <v>0</v>
      </c>
      <c r="K2593" s="9">
        <v>0</v>
      </c>
      <c r="L2593" s="9">
        <v>0</v>
      </c>
      <c r="M2593" s="9">
        <v>216</v>
      </c>
      <c r="N2593" s="9">
        <v>119</v>
      </c>
      <c r="O2593" s="9">
        <v>75</v>
      </c>
      <c r="P2593" s="9">
        <v>27.01</v>
      </c>
      <c r="Q2593" s="9">
        <v>70</v>
      </c>
      <c r="R2593" s="9">
        <v>73</v>
      </c>
      <c r="S2593" s="12"/>
      <c r="V2593" s="9">
        <v>15</v>
      </c>
      <c r="W2593" s="12">
        <f t="shared" si="160"/>
        <v>1</v>
      </c>
      <c r="Z2593" s="60">
        <v>2</v>
      </c>
      <c r="AA2593" s="9">
        <f t="shared" si="161"/>
        <v>0</v>
      </c>
      <c r="AB2593" s="9">
        <f t="shared" si="162"/>
        <v>1</v>
      </c>
      <c r="AC2593" s="9">
        <f t="shared" si="163"/>
        <v>0</v>
      </c>
    </row>
    <row r="2594" spans="1:29" ht="15.75" customHeight="1" x14ac:dyDescent="0.2">
      <c r="A2594" s="9">
        <v>0</v>
      </c>
      <c r="B2594" s="9">
        <v>0</v>
      </c>
      <c r="C2594" s="9">
        <v>37</v>
      </c>
      <c r="D2594" s="9">
        <v>0</v>
      </c>
      <c r="E2594" s="9">
        <v>1</v>
      </c>
      <c r="F2594" s="9">
        <v>0</v>
      </c>
      <c r="G2594" s="9">
        <v>0</v>
      </c>
      <c r="H2594" s="9">
        <v>0</v>
      </c>
      <c r="I2594" s="9">
        <v>0</v>
      </c>
      <c r="J2594" s="9">
        <v>0</v>
      </c>
      <c r="K2594" s="9">
        <v>0</v>
      </c>
      <c r="L2594" s="9">
        <v>0</v>
      </c>
      <c r="M2594" s="9">
        <v>249</v>
      </c>
      <c r="N2594" s="9">
        <v>108</v>
      </c>
      <c r="O2594" s="9">
        <v>74</v>
      </c>
      <c r="P2594" s="9">
        <v>23.28</v>
      </c>
      <c r="Q2594" s="9">
        <v>82</v>
      </c>
      <c r="R2594" s="9">
        <v>66</v>
      </c>
      <c r="S2594" s="12"/>
      <c r="V2594" s="9">
        <v>0</v>
      </c>
      <c r="W2594" s="12">
        <f t="shared" si="160"/>
        <v>0</v>
      </c>
      <c r="Z2594" s="60">
        <v>2</v>
      </c>
      <c r="AA2594" s="9">
        <f t="shared" si="161"/>
        <v>0</v>
      </c>
      <c r="AB2594" s="9">
        <f t="shared" si="162"/>
        <v>1</v>
      </c>
      <c r="AC2594" s="9">
        <f t="shared" si="163"/>
        <v>0</v>
      </c>
    </row>
    <row r="2595" spans="1:29" ht="15.75" customHeight="1" x14ac:dyDescent="0.2">
      <c r="A2595" s="9">
        <v>0</v>
      </c>
      <c r="B2595" s="9">
        <v>0</v>
      </c>
      <c r="C2595" s="9">
        <v>53</v>
      </c>
      <c r="D2595" s="9">
        <v>0</v>
      </c>
      <c r="E2595" s="9">
        <v>0</v>
      </c>
      <c r="F2595" s="9">
        <v>1</v>
      </c>
      <c r="G2595" s="9">
        <v>1</v>
      </c>
      <c r="H2595" s="9">
        <v>9</v>
      </c>
      <c r="I2595" s="9">
        <v>0</v>
      </c>
      <c r="J2595" s="9">
        <v>0</v>
      </c>
      <c r="K2595" s="9">
        <v>0</v>
      </c>
      <c r="L2595" s="9">
        <v>0</v>
      </c>
      <c r="M2595" s="9">
        <v>304</v>
      </c>
      <c r="N2595" s="9">
        <v>119</v>
      </c>
      <c r="O2595" s="9">
        <v>72.5</v>
      </c>
      <c r="P2595" s="9">
        <v>22.91</v>
      </c>
      <c r="Q2595" s="9">
        <v>53</v>
      </c>
      <c r="R2595" s="9">
        <v>78</v>
      </c>
      <c r="S2595" s="12"/>
      <c r="V2595" s="9">
        <v>9</v>
      </c>
      <c r="W2595" s="12">
        <f t="shared" si="160"/>
        <v>1</v>
      </c>
      <c r="Z2595" s="60">
        <v>3</v>
      </c>
      <c r="AA2595" s="9">
        <f t="shared" si="161"/>
        <v>0</v>
      </c>
      <c r="AB2595" s="9">
        <f t="shared" si="162"/>
        <v>0</v>
      </c>
      <c r="AC2595" s="9">
        <f t="shared" si="163"/>
        <v>1</v>
      </c>
    </row>
    <row r="2596" spans="1:29" ht="15.75" customHeight="1" x14ac:dyDescent="0.2">
      <c r="A2596" s="9">
        <v>0</v>
      </c>
      <c r="B2596" s="9">
        <v>1</v>
      </c>
      <c r="C2596" s="9">
        <v>45</v>
      </c>
      <c r="D2596" s="9">
        <v>0</v>
      </c>
      <c r="E2596" s="9">
        <v>0</v>
      </c>
      <c r="F2596" s="9">
        <v>0</v>
      </c>
      <c r="G2596" s="9">
        <v>0</v>
      </c>
      <c r="H2596" s="9">
        <v>0</v>
      </c>
      <c r="I2596" s="9">
        <v>0</v>
      </c>
      <c r="J2596" s="9">
        <v>0</v>
      </c>
      <c r="K2596" s="9">
        <v>0</v>
      </c>
      <c r="L2596" s="9">
        <v>0</v>
      </c>
      <c r="M2596" s="9">
        <v>221</v>
      </c>
      <c r="N2596" s="9">
        <v>105</v>
      </c>
      <c r="O2596" s="9">
        <v>70</v>
      </c>
      <c r="P2596" s="9">
        <v>23.95</v>
      </c>
      <c r="Q2596" s="9">
        <v>52</v>
      </c>
      <c r="R2596" s="9">
        <v>83</v>
      </c>
      <c r="S2596" s="12"/>
      <c r="V2596" s="9">
        <v>0</v>
      </c>
      <c r="W2596" s="12">
        <f t="shared" si="160"/>
        <v>0</v>
      </c>
      <c r="Z2596" s="60">
        <v>4</v>
      </c>
      <c r="AA2596" s="9">
        <f t="shared" si="161"/>
        <v>0</v>
      </c>
      <c r="AB2596" s="9">
        <f t="shared" si="162"/>
        <v>0</v>
      </c>
      <c r="AC2596" s="9">
        <f t="shared" si="163"/>
        <v>0</v>
      </c>
    </row>
    <row r="2597" spans="1:29" ht="15.75" customHeight="1" x14ac:dyDescent="0.2">
      <c r="A2597" s="9">
        <v>0</v>
      </c>
      <c r="B2597" s="9">
        <v>0</v>
      </c>
      <c r="C2597" s="9">
        <v>64</v>
      </c>
      <c r="D2597" s="9">
        <v>1</v>
      </c>
      <c r="E2597" s="9">
        <v>0</v>
      </c>
      <c r="F2597" s="9">
        <v>0</v>
      </c>
      <c r="G2597" s="9">
        <v>0</v>
      </c>
      <c r="H2597" s="9">
        <v>0</v>
      </c>
      <c r="I2597" s="9">
        <v>0</v>
      </c>
      <c r="J2597" s="9">
        <v>0</v>
      </c>
      <c r="K2597" s="9">
        <v>1</v>
      </c>
      <c r="L2597" s="9">
        <v>0</v>
      </c>
      <c r="M2597" s="9">
        <v>270</v>
      </c>
      <c r="N2597" s="9">
        <v>155</v>
      </c>
      <c r="O2597" s="9">
        <v>93</v>
      </c>
      <c r="P2597" s="9">
        <v>35.35</v>
      </c>
      <c r="Q2597" s="9">
        <v>83</v>
      </c>
      <c r="R2597" s="9">
        <v>112</v>
      </c>
      <c r="S2597" s="12"/>
      <c r="V2597" s="9">
        <v>0</v>
      </c>
      <c r="W2597" s="12">
        <f t="shared" si="160"/>
        <v>0</v>
      </c>
      <c r="Z2597" s="60">
        <v>1</v>
      </c>
      <c r="AA2597" s="9">
        <f t="shared" si="161"/>
        <v>1</v>
      </c>
      <c r="AB2597" s="9">
        <f t="shared" si="162"/>
        <v>0</v>
      </c>
      <c r="AC2597" s="9">
        <f t="shared" si="163"/>
        <v>0</v>
      </c>
    </row>
    <row r="2598" spans="1:29" ht="15.75" customHeight="1" x14ac:dyDescent="0.2">
      <c r="A2598" s="9">
        <v>0</v>
      </c>
      <c r="B2598" s="9">
        <v>0</v>
      </c>
      <c r="C2598" s="9">
        <v>36</v>
      </c>
      <c r="D2598" s="9">
        <v>0</v>
      </c>
      <c r="E2598" s="9">
        <v>0</v>
      </c>
      <c r="F2598" s="9">
        <v>1</v>
      </c>
      <c r="G2598" s="9">
        <v>1</v>
      </c>
      <c r="H2598" s="9">
        <v>20</v>
      </c>
      <c r="I2598" s="9">
        <v>0</v>
      </c>
      <c r="J2598" s="9">
        <v>0</v>
      </c>
      <c r="K2598" s="9">
        <v>0</v>
      </c>
      <c r="L2598" s="9">
        <v>0</v>
      </c>
      <c r="M2598" s="9">
        <v>214</v>
      </c>
      <c r="N2598" s="9">
        <v>107.5</v>
      </c>
      <c r="O2598" s="9">
        <v>66</v>
      </c>
      <c r="P2598" s="9">
        <v>22.02</v>
      </c>
      <c r="Q2598" s="9">
        <v>80</v>
      </c>
      <c r="R2598" s="9">
        <v>103</v>
      </c>
      <c r="S2598" s="12"/>
      <c r="V2598" s="9">
        <v>20</v>
      </c>
      <c r="W2598" s="12">
        <f t="shared" si="160"/>
        <v>1</v>
      </c>
      <c r="Z2598" s="60">
        <v>3</v>
      </c>
      <c r="AA2598" s="9">
        <f t="shared" si="161"/>
        <v>0</v>
      </c>
      <c r="AB2598" s="9">
        <f t="shared" si="162"/>
        <v>0</v>
      </c>
      <c r="AC2598" s="9">
        <f t="shared" si="163"/>
        <v>1</v>
      </c>
    </row>
    <row r="2599" spans="1:29" ht="15.75" customHeight="1" x14ac:dyDescent="0.2">
      <c r="A2599" s="9">
        <v>0</v>
      </c>
      <c r="B2599" s="9">
        <v>1</v>
      </c>
      <c r="C2599" s="9">
        <v>64</v>
      </c>
      <c r="D2599" s="9">
        <v>1</v>
      </c>
      <c r="E2599" s="9">
        <v>0</v>
      </c>
      <c r="F2599" s="9">
        <v>0</v>
      </c>
      <c r="G2599" s="9">
        <v>1</v>
      </c>
      <c r="H2599" s="9">
        <v>20</v>
      </c>
      <c r="I2599" s="9">
        <v>0</v>
      </c>
      <c r="J2599" s="9">
        <v>0</v>
      </c>
      <c r="K2599" s="9">
        <v>1</v>
      </c>
      <c r="L2599" s="9">
        <v>0</v>
      </c>
      <c r="M2599" s="9">
        <v>214</v>
      </c>
      <c r="N2599" s="9">
        <v>155</v>
      </c>
      <c r="O2599" s="9">
        <v>99</v>
      </c>
      <c r="P2599" s="9">
        <v>22.46</v>
      </c>
      <c r="Q2599" s="9">
        <v>75</v>
      </c>
      <c r="R2599" s="9">
        <v>82</v>
      </c>
      <c r="S2599" s="12"/>
      <c r="V2599" s="9">
        <v>20</v>
      </c>
      <c r="W2599" s="12">
        <f t="shared" si="160"/>
        <v>1</v>
      </c>
      <c r="Z2599" s="60">
        <v>1</v>
      </c>
      <c r="AA2599" s="9">
        <f t="shared" si="161"/>
        <v>1</v>
      </c>
      <c r="AB2599" s="9">
        <f t="shared" si="162"/>
        <v>0</v>
      </c>
      <c r="AC2599" s="9">
        <f t="shared" si="163"/>
        <v>0</v>
      </c>
    </row>
    <row r="2600" spans="1:29" ht="15.75" customHeight="1" x14ac:dyDescent="0.2">
      <c r="A2600" s="9">
        <v>0</v>
      </c>
      <c r="B2600" s="9">
        <v>0</v>
      </c>
      <c r="C2600" s="9">
        <v>54</v>
      </c>
      <c r="D2600" s="9">
        <v>0</v>
      </c>
      <c r="E2600" s="9">
        <v>0</v>
      </c>
      <c r="F2600" s="9">
        <v>1</v>
      </c>
      <c r="G2600" s="9">
        <v>1</v>
      </c>
      <c r="H2600" s="9">
        <v>2</v>
      </c>
      <c r="I2600" s="9">
        <v>0</v>
      </c>
      <c r="J2600" s="9">
        <v>0</v>
      </c>
      <c r="K2600" s="9">
        <v>0</v>
      </c>
      <c r="L2600" s="9">
        <v>0</v>
      </c>
      <c r="M2600" s="9">
        <v>213</v>
      </c>
      <c r="N2600" s="9">
        <v>144</v>
      </c>
      <c r="O2600" s="9">
        <v>82</v>
      </c>
      <c r="P2600" s="9">
        <v>29.45</v>
      </c>
      <c r="Q2600" s="9">
        <v>63</v>
      </c>
      <c r="R2600" s="9">
        <v>72</v>
      </c>
      <c r="S2600" s="12"/>
      <c r="V2600" s="9">
        <v>2</v>
      </c>
      <c r="W2600" s="12">
        <f t="shared" si="160"/>
        <v>1</v>
      </c>
      <c r="Z2600" s="60">
        <v>3</v>
      </c>
      <c r="AA2600" s="9">
        <f t="shared" si="161"/>
        <v>0</v>
      </c>
      <c r="AB2600" s="9">
        <f t="shared" si="162"/>
        <v>0</v>
      </c>
      <c r="AC2600" s="9">
        <f t="shared" si="163"/>
        <v>1</v>
      </c>
    </row>
    <row r="2601" spans="1:29" ht="15.75" customHeight="1" x14ac:dyDescent="0.2">
      <c r="A2601" s="9">
        <v>0</v>
      </c>
      <c r="B2601" s="9">
        <v>1</v>
      </c>
      <c r="C2601" s="9">
        <v>55</v>
      </c>
      <c r="D2601" s="9">
        <v>1</v>
      </c>
      <c r="E2601" s="9">
        <v>0</v>
      </c>
      <c r="F2601" s="9">
        <v>0</v>
      </c>
      <c r="G2601" s="9">
        <v>1</v>
      </c>
      <c r="H2601" s="9">
        <v>5</v>
      </c>
      <c r="I2601" s="9">
        <v>0</v>
      </c>
      <c r="J2601" s="9">
        <v>0</v>
      </c>
      <c r="K2601" s="9">
        <v>1</v>
      </c>
      <c r="L2601" s="9">
        <v>0</v>
      </c>
      <c r="M2601" s="9">
        <v>240</v>
      </c>
      <c r="N2601" s="9">
        <v>135</v>
      </c>
      <c r="O2601" s="9">
        <v>95</v>
      </c>
      <c r="P2601" s="9">
        <v>28.69</v>
      </c>
      <c r="Q2601" s="9">
        <v>75</v>
      </c>
      <c r="R2601" s="9">
        <v>108</v>
      </c>
      <c r="S2601" s="12"/>
      <c r="V2601" s="9">
        <v>5</v>
      </c>
      <c r="W2601" s="12">
        <f t="shared" si="160"/>
        <v>1</v>
      </c>
      <c r="Z2601" s="60">
        <v>1</v>
      </c>
      <c r="AA2601" s="9">
        <f t="shared" si="161"/>
        <v>1</v>
      </c>
      <c r="AB2601" s="9">
        <f t="shared" si="162"/>
        <v>0</v>
      </c>
      <c r="AC2601" s="9">
        <f t="shared" si="163"/>
        <v>0</v>
      </c>
    </row>
    <row r="2602" spans="1:29" ht="15.75" customHeight="1" x14ac:dyDescent="0.2">
      <c r="A2602" s="9">
        <v>1</v>
      </c>
      <c r="B2602" s="9">
        <v>1</v>
      </c>
      <c r="C2602" s="9">
        <v>59</v>
      </c>
      <c r="D2602" s="9">
        <v>1</v>
      </c>
      <c r="E2602" s="9">
        <v>0</v>
      </c>
      <c r="F2602" s="9">
        <v>0</v>
      </c>
      <c r="G2602" s="9">
        <v>1</v>
      </c>
      <c r="H2602" s="9">
        <v>3</v>
      </c>
      <c r="I2602" s="9">
        <v>0</v>
      </c>
      <c r="J2602" s="9">
        <v>0</v>
      </c>
      <c r="K2602" s="9">
        <v>1</v>
      </c>
      <c r="L2602" s="9">
        <v>1</v>
      </c>
      <c r="M2602" s="9">
        <v>230</v>
      </c>
      <c r="N2602" s="9">
        <v>182</v>
      </c>
      <c r="O2602" s="9">
        <v>102</v>
      </c>
      <c r="P2602" s="9">
        <v>25.91</v>
      </c>
      <c r="Q2602" s="9">
        <v>66</v>
      </c>
      <c r="R2602" s="9">
        <v>147</v>
      </c>
      <c r="S2602" s="12"/>
      <c r="V2602" s="9">
        <v>3</v>
      </c>
      <c r="W2602" s="12">
        <f t="shared" si="160"/>
        <v>1</v>
      </c>
      <c r="Z2602" s="60">
        <v>1</v>
      </c>
      <c r="AA2602" s="9">
        <f t="shared" si="161"/>
        <v>1</v>
      </c>
      <c r="AB2602" s="9">
        <f t="shared" si="162"/>
        <v>0</v>
      </c>
      <c r="AC2602" s="9">
        <f t="shared" si="163"/>
        <v>0</v>
      </c>
    </row>
    <row r="2603" spans="1:29" ht="15.75" customHeight="1" x14ac:dyDescent="0.2">
      <c r="A2603" s="9">
        <v>0</v>
      </c>
      <c r="B2603" s="9">
        <v>1</v>
      </c>
      <c r="C2603" s="9">
        <v>55</v>
      </c>
      <c r="D2603" s="9">
        <v>0</v>
      </c>
      <c r="E2603" s="9">
        <v>0</v>
      </c>
      <c r="F2603" s="9">
        <v>1</v>
      </c>
      <c r="G2603" s="9">
        <v>1</v>
      </c>
      <c r="H2603" s="9">
        <v>20</v>
      </c>
      <c r="I2603" s="9">
        <v>0</v>
      </c>
      <c r="J2603" s="9">
        <v>0</v>
      </c>
      <c r="K2603" s="9">
        <v>1</v>
      </c>
      <c r="L2603" s="9">
        <v>0</v>
      </c>
      <c r="M2603" s="9">
        <v>252</v>
      </c>
      <c r="N2603" s="9">
        <v>129</v>
      </c>
      <c r="O2603" s="9">
        <v>84</v>
      </c>
      <c r="P2603" s="9">
        <v>23.55</v>
      </c>
      <c r="Q2603" s="9">
        <v>80</v>
      </c>
      <c r="R2603" s="9">
        <v>72</v>
      </c>
      <c r="S2603" s="12"/>
      <c r="V2603" s="9">
        <v>20</v>
      </c>
      <c r="W2603" s="12">
        <f t="shared" si="160"/>
        <v>1</v>
      </c>
      <c r="Z2603" s="60">
        <v>3</v>
      </c>
      <c r="AA2603" s="9">
        <f t="shared" si="161"/>
        <v>0</v>
      </c>
      <c r="AB2603" s="9">
        <f t="shared" si="162"/>
        <v>0</v>
      </c>
      <c r="AC2603" s="9">
        <f t="shared" si="163"/>
        <v>1</v>
      </c>
    </row>
    <row r="2604" spans="1:29" ht="15.75" customHeight="1" x14ac:dyDescent="0.2">
      <c r="A2604" s="9">
        <v>0</v>
      </c>
      <c r="B2604" s="9">
        <v>0</v>
      </c>
      <c r="C2604" s="9">
        <v>60</v>
      </c>
      <c r="D2604" s="9">
        <v>0</v>
      </c>
      <c r="E2604" s="9">
        <v>1</v>
      </c>
      <c r="F2604" s="9">
        <v>0</v>
      </c>
      <c r="G2604" s="9">
        <v>0</v>
      </c>
      <c r="H2604" s="9">
        <v>0</v>
      </c>
      <c r="I2604" s="9">
        <v>0</v>
      </c>
      <c r="J2604" s="9">
        <v>0</v>
      </c>
      <c r="K2604" s="9">
        <v>0</v>
      </c>
      <c r="L2604" s="9">
        <v>0</v>
      </c>
      <c r="M2604" s="9">
        <v>354</v>
      </c>
      <c r="N2604" s="9">
        <v>130</v>
      </c>
      <c r="O2604" s="9">
        <v>82.5</v>
      </c>
      <c r="P2604" s="9">
        <v>26.76</v>
      </c>
      <c r="Q2604" s="9">
        <v>65</v>
      </c>
      <c r="R2604" s="9">
        <v>79</v>
      </c>
      <c r="S2604" s="12"/>
      <c r="V2604" s="9">
        <v>0</v>
      </c>
      <c r="W2604" s="12">
        <f t="shared" si="160"/>
        <v>0</v>
      </c>
      <c r="Z2604" s="60">
        <v>2</v>
      </c>
      <c r="AA2604" s="9">
        <f t="shared" si="161"/>
        <v>0</v>
      </c>
      <c r="AB2604" s="9">
        <f t="shared" si="162"/>
        <v>1</v>
      </c>
      <c r="AC2604" s="9">
        <f t="shared" si="163"/>
        <v>0</v>
      </c>
    </row>
    <row r="2605" spans="1:29" ht="15.75" customHeight="1" x14ac:dyDescent="0.2">
      <c r="A2605" s="9">
        <v>0</v>
      </c>
      <c r="B2605" s="9">
        <v>0</v>
      </c>
      <c r="C2605" s="9">
        <v>57</v>
      </c>
      <c r="D2605" s="9">
        <v>1</v>
      </c>
      <c r="E2605" s="9">
        <v>0</v>
      </c>
      <c r="F2605" s="9">
        <v>0</v>
      </c>
      <c r="G2605" s="9">
        <v>0</v>
      </c>
      <c r="H2605" s="9">
        <v>0</v>
      </c>
      <c r="I2605" s="9">
        <v>0</v>
      </c>
      <c r="J2605" s="9">
        <v>0</v>
      </c>
      <c r="K2605" s="9">
        <v>1</v>
      </c>
      <c r="L2605" s="9">
        <v>0</v>
      </c>
      <c r="M2605" s="9">
        <v>320</v>
      </c>
      <c r="N2605" s="9">
        <v>125</v>
      </c>
      <c r="O2605" s="9">
        <v>72.5</v>
      </c>
      <c r="P2605" s="9">
        <v>25.27</v>
      </c>
      <c r="Q2605" s="9">
        <v>83</v>
      </c>
      <c r="R2605" s="9">
        <v>82</v>
      </c>
      <c r="S2605" s="12"/>
      <c r="V2605" s="9">
        <v>0</v>
      </c>
      <c r="W2605" s="12">
        <f t="shared" si="160"/>
        <v>0</v>
      </c>
      <c r="Z2605" s="60">
        <v>1</v>
      </c>
      <c r="AA2605" s="9">
        <f t="shared" si="161"/>
        <v>1</v>
      </c>
      <c r="AB2605" s="9">
        <f t="shared" si="162"/>
        <v>0</v>
      </c>
      <c r="AC2605" s="9">
        <f t="shared" si="163"/>
        <v>0</v>
      </c>
    </row>
    <row r="2606" spans="1:29" ht="15.75" customHeight="1" x14ac:dyDescent="0.2">
      <c r="A2606" s="9">
        <v>0</v>
      </c>
      <c r="B2606" s="9">
        <v>0</v>
      </c>
      <c r="C2606" s="9">
        <v>42</v>
      </c>
      <c r="D2606" s="9">
        <v>1</v>
      </c>
      <c r="E2606" s="9">
        <v>0</v>
      </c>
      <c r="F2606" s="9">
        <v>0</v>
      </c>
      <c r="G2606" s="9">
        <v>0</v>
      </c>
      <c r="H2606" s="9">
        <v>0</v>
      </c>
      <c r="I2606" s="9">
        <v>0</v>
      </c>
      <c r="J2606" s="9">
        <v>0</v>
      </c>
      <c r="K2606" s="9">
        <v>0</v>
      </c>
      <c r="L2606" s="9">
        <v>0</v>
      </c>
      <c r="M2606" s="9">
        <v>193</v>
      </c>
      <c r="N2606" s="9">
        <v>137.5</v>
      </c>
      <c r="O2606" s="9">
        <v>82.5</v>
      </c>
      <c r="P2606" s="9">
        <v>30.55</v>
      </c>
      <c r="Q2606" s="9">
        <v>63</v>
      </c>
      <c r="R2606" s="9">
        <v>69</v>
      </c>
      <c r="S2606" s="12"/>
      <c r="V2606" s="9">
        <v>0</v>
      </c>
      <c r="W2606" s="12">
        <f t="shared" si="160"/>
        <v>0</v>
      </c>
      <c r="Z2606" s="60">
        <v>1</v>
      </c>
      <c r="AA2606" s="9">
        <f t="shared" si="161"/>
        <v>1</v>
      </c>
      <c r="AB2606" s="9">
        <f t="shared" si="162"/>
        <v>0</v>
      </c>
      <c r="AC2606" s="9">
        <f t="shared" si="163"/>
        <v>0</v>
      </c>
    </row>
    <row r="2607" spans="1:29" ht="15.75" customHeight="1" x14ac:dyDescent="0.2">
      <c r="A2607" s="9">
        <v>1</v>
      </c>
      <c r="B2607" s="9">
        <v>1</v>
      </c>
      <c r="C2607" s="9">
        <v>59</v>
      </c>
      <c r="D2607" s="9">
        <v>0</v>
      </c>
      <c r="E2607" s="9">
        <v>0</v>
      </c>
      <c r="F2607" s="9">
        <v>1</v>
      </c>
      <c r="G2607" s="9">
        <v>1</v>
      </c>
      <c r="H2607" s="9">
        <v>40</v>
      </c>
      <c r="I2607" s="9">
        <v>0</v>
      </c>
      <c r="J2607" s="9">
        <v>0</v>
      </c>
      <c r="K2607" s="9">
        <v>1</v>
      </c>
      <c r="L2607" s="9">
        <v>0</v>
      </c>
      <c r="M2607" s="9">
        <v>243</v>
      </c>
      <c r="N2607" s="9">
        <v>162</v>
      </c>
      <c r="O2607" s="9">
        <v>91</v>
      </c>
      <c r="P2607" s="9">
        <v>33</v>
      </c>
      <c r="Q2607" s="9">
        <v>85</v>
      </c>
      <c r="R2607" s="9">
        <v>81</v>
      </c>
      <c r="S2607" s="12"/>
      <c r="V2607" s="9">
        <v>40</v>
      </c>
      <c r="W2607" s="12">
        <f t="shared" si="160"/>
        <v>1</v>
      </c>
      <c r="Z2607" s="60">
        <v>3</v>
      </c>
      <c r="AA2607" s="9">
        <f t="shared" si="161"/>
        <v>0</v>
      </c>
      <c r="AB2607" s="9">
        <f t="shared" si="162"/>
        <v>0</v>
      </c>
      <c r="AC2607" s="9">
        <f t="shared" si="163"/>
        <v>1</v>
      </c>
    </row>
    <row r="2608" spans="1:29" ht="15.75" customHeight="1" x14ac:dyDescent="0.2">
      <c r="A2608" s="9">
        <v>0</v>
      </c>
      <c r="B2608" s="9">
        <v>0</v>
      </c>
      <c r="C2608" s="9">
        <v>58</v>
      </c>
      <c r="D2608" s="9">
        <v>1</v>
      </c>
      <c r="E2608" s="9">
        <v>0</v>
      </c>
      <c r="F2608" s="9">
        <v>0</v>
      </c>
      <c r="G2608" s="9">
        <v>0</v>
      </c>
      <c r="H2608" s="9">
        <v>0</v>
      </c>
      <c r="I2608" s="9">
        <v>0</v>
      </c>
      <c r="J2608" s="9">
        <v>0</v>
      </c>
      <c r="K2608" s="9">
        <v>1</v>
      </c>
      <c r="L2608" s="9">
        <v>0</v>
      </c>
      <c r="M2608" s="9">
        <v>268</v>
      </c>
      <c r="N2608" s="9">
        <v>170</v>
      </c>
      <c r="O2608" s="9">
        <v>104</v>
      </c>
      <c r="P2608" s="9">
        <v>24.51</v>
      </c>
      <c r="Q2608" s="9">
        <v>70</v>
      </c>
      <c r="R2608" s="9">
        <v>75</v>
      </c>
      <c r="S2608" s="12"/>
      <c r="V2608" s="9">
        <v>0</v>
      </c>
      <c r="W2608" s="12">
        <f t="shared" si="160"/>
        <v>0</v>
      </c>
      <c r="Z2608" s="60">
        <v>1</v>
      </c>
      <c r="AA2608" s="9">
        <f t="shared" si="161"/>
        <v>1</v>
      </c>
      <c r="AB2608" s="9">
        <f t="shared" si="162"/>
        <v>0</v>
      </c>
      <c r="AC2608" s="9">
        <f t="shared" si="163"/>
        <v>0</v>
      </c>
    </row>
    <row r="2609" spans="1:29" ht="15.75" customHeight="1" x14ac:dyDescent="0.2">
      <c r="A2609" s="9">
        <v>0</v>
      </c>
      <c r="B2609" s="9">
        <v>0</v>
      </c>
      <c r="C2609" s="9">
        <v>57</v>
      </c>
      <c r="D2609" s="9">
        <v>1</v>
      </c>
      <c r="E2609" s="9">
        <v>0</v>
      </c>
      <c r="F2609" s="9">
        <v>0</v>
      </c>
      <c r="G2609" s="9">
        <v>0</v>
      </c>
      <c r="H2609" s="9">
        <v>0</v>
      </c>
      <c r="I2609" s="9">
        <v>0</v>
      </c>
      <c r="J2609" s="9">
        <v>0</v>
      </c>
      <c r="K2609" s="9">
        <v>1</v>
      </c>
      <c r="L2609" s="9">
        <v>0</v>
      </c>
      <c r="M2609" s="9">
        <v>382</v>
      </c>
      <c r="N2609" s="9">
        <v>133</v>
      </c>
      <c r="O2609" s="9">
        <v>77</v>
      </c>
      <c r="P2609" s="9">
        <v>24.27</v>
      </c>
      <c r="Q2609" s="9">
        <v>75</v>
      </c>
      <c r="R2609" s="9">
        <v>81</v>
      </c>
      <c r="S2609" s="12"/>
      <c r="V2609" s="9">
        <v>0</v>
      </c>
      <c r="W2609" s="12">
        <f t="shared" si="160"/>
        <v>0</v>
      </c>
      <c r="Z2609" s="60">
        <v>1</v>
      </c>
      <c r="AA2609" s="9">
        <f t="shared" si="161"/>
        <v>1</v>
      </c>
      <c r="AB2609" s="9">
        <f t="shared" si="162"/>
        <v>0</v>
      </c>
      <c r="AC2609" s="9">
        <f t="shared" si="163"/>
        <v>0</v>
      </c>
    </row>
    <row r="2610" spans="1:29" ht="15.75" customHeight="1" x14ac:dyDescent="0.2">
      <c r="A2610" s="9">
        <v>0</v>
      </c>
      <c r="B2610" s="9">
        <v>0</v>
      </c>
      <c r="C2610" s="9">
        <v>52</v>
      </c>
      <c r="D2610" s="9">
        <v>1</v>
      </c>
      <c r="E2610" s="9">
        <v>0</v>
      </c>
      <c r="F2610" s="9">
        <v>0</v>
      </c>
      <c r="G2610" s="9">
        <v>0</v>
      </c>
      <c r="H2610" s="9">
        <v>0</v>
      </c>
      <c r="I2610" s="9">
        <v>0</v>
      </c>
      <c r="J2610" s="9">
        <v>0</v>
      </c>
      <c r="K2610" s="9">
        <v>1</v>
      </c>
      <c r="L2610" s="9">
        <v>0</v>
      </c>
      <c r="M2610" s="9">
        <v>252</v>
      </c>
      <c r="N2610" s="9">
        <v>208</v>
      </c>
      <c r="O2610" s="9">
        <v>136</v>
      </c>
      <c r="P2610" s="9">
        <v>25.79</v>
      </c>
      <c r="Q2610" s="9">
        <v>92</v>
      </c>
      <c r="R2610" s="9">
        <v>82</v>
      </c>
      <c r="S2610" s="12"/>
      <c r="V2610" s="9">
        <v>0</v>
      </c>
      <c r="W2610" s="12">
        <f t="shared" si="160"/>
        <v>0</v>
      </c>
      <c r="Z2610" s="60">
        <v>1</v>
      </c>
      <c r="AA2610" s="9">
        <f t="shared" si="161"/>
        <v>1</v>
      </c>
      <c r="AB2610" s="9">
        <f t="shared" si="162"/>
        <v>0</v>
      </c>
      <c r="AC2610" s="9">
        <f t="shared" si="163"/>
        <v>0</v>
      </c>
    </row>
    <row r="2611" spans="1:29" ht="15.75" customHeight="1" x14ac:dyDescent="0.2">
      <c r="A2611" s="9">
        <v>1</v>
      </c>
      <c r="B2611" s="9">
        <v>0</v>
      </c>
      <c r="C2611" s="9">
        <v>58</v>
      </c>
      <c r="D2611" s="9">
        <v>0</v>
      </c>
      <c r="E2611" s="9">
        <v>0</v>
      </c>
      <c r="F2611" s="9">
        <v>1</v>
      </c>
      <c r="G2611" s="9">
        <v>0</v>
      </c>
      <c r="H2611" s="9">
        <v>0</v>
      </c>
      <c r="I2611" s="9">
        <v>0</v>
      </c>
      <c r="J2611" s="9">
        <v>0</v>
      </c>
      <c r="K2611" s="9">
        <v>1</v>
      </c>
      <c r="L2611" s="9">
        <v>0</v>
      </c>
      <c r="M2611" s="9">
        <v>241</v>
      </c>
      <c r="N2611" s="9">
        <v>143.5</v>
      </c>
      <c r="O2611" s="9">
        <v>85.5</v>
      </c>
      <c r="P2611" s="9">
        <v>23.96</v>
      </c>
      <c r="Q2611" s="9">
        <v>96</v>
      </c>
      <c r="R2611" s="9">
        <v>78</v>
      </c>
      <c r="S2611" s="12"/>
      <c r="V2611" s="9">
        <v>0</v>
      </c>
      <c r="W2611" s="12">
        <f t="shared" si="160"/>
        <v>0</v>
      </c>
      <c r="Z2611" s="60">
        <v>3</v>
      </c>
      <c r="AA2611" s="9">
        <f t="shared" si="161"/>
        <v>0</v>
      </c>
      <c r="AB2611" s="9">
        <f t="shared" si="162"/>
        <v>0</v>
      </c>
      <c r="AC2611" s="9">
        <f t="shared" si="163"/>
        <v>1</v>
      </c>
    </row>
    <row r="2612" spans="1:29" ht="15.75" customHeight="1" x14ac:dyDescent="0.2">
      <c r="A2612" s="9">
        <v>0</v>
      </c>
      <c r="B2612" s="9">
        <v>1</v>
      </c>
      <c r="C2612" s="9">
        <v>51</v>
      </c>
      <c r="D2612" s="9">
        <v>0</v>
      </c>
      <c r="E2612" s="9">
        <v>0</v>
      </c>
      <c r="F2612" s="9">
        <v>0</v>
      </c>
      <c r="G2612" s="9">
        <v>1</v>
      </c>
      <c r="H2612" s="9">
        <v>10</v>
      </c>
      <c r="I2612" s="9">
        <v>0</v>
      </c>
      <c r="J2612" s="9">
        <v>0</v>
      </c>
      <c r="K2612" s="9">
        <v>0</v>
      </c>
      <c r="L2612" s="9">
        <v>0</v>
      </c>
      <c r="M2612" s="9">
        <v>231</v>
      </c>
      <c r="N2612" s="9">
        <v>110</v>
      </c>
      <c r="O2612" s="9">
        <v>72</v>
      </c>
      <c r="P2612" s="9">
        <v>21.19</v>
      </c>
      <c r="Q2612" s="9">
        <v>75</v>
      </c>
      <c r="R2612" s="9">
        <v>81</v>
      </c>
      <c r="S2612" s="12"/>
      <c r="V2612" s="9">
        <v>10</v>
      </c>
      <c r="W2612" s="12">
        <f t="shared" si="160"/>
        <v>1</v>
      </c>
      <c r="Z2612" s="60">
        <v>4</v>
      </c>
      <c r="AA2612" s="9">
        <f t="shared" si="161"/>
        <v>0</v>
      </c>
      <c r="AB2612" s="9">
        <f t="shared" si="162"/>
        <v>0</v>
      </c>
      <c r="AC2612" s="9">
        <f t="shared" si="163"/>
        <v>0</v>
      </c>
    </row>
    <row r="2613" spans="1:29" ht="15.75" customHeight="1" x14ac:dyDescent="0.2">
      <c r="A2613" s="9">
        <v>0</v>
      </c>
      <c r="B2613" s="9">
        <v>1</v>
      </c>
      <c r="C2613" s="9">
        <v>49</v>
      </c>
      <c r="D2613" s="9">
        <v>1</v>
      </c>
      <c r="E2613" s="9">
        <v>0</v>
      </c>
      <c r="F2613" s="9">
        <v>0</v>
      </c>
      <c r="G2613" s="9">
        <v>1</v>
      </c>
      <c r="H2613" s="9">
        <v>20</v>
      </c>
      <c r="I2613" s="9">
        <v>0</v>
      </c>
      <c r="J2613" s="9">
        <v>0</v>
      </c>
      <c r="K2613" s="9">
        <v>0</v>
      </c>
      <c r="L2613" s="9">
        <v>0</v>
      </c>
      <c r="M2613" s="9">
        <v>288</v>
      </c>
      <c r="N2613" s="9">
        <v>128</v>
      </c>
      <c r="O2613" s="9">
        <v>89</v>
      </c>
      <c r="P2613" s="9">
        <v>35.96</v>
      </c>
      <c r="Q2613" s="9">
        <v>73</v>
      </c>
      <c r="R2613" s="9">
        <v>75</v>
      </c>
      <c r="S2613" s="12"/>
      <c r="V2613" s="9">
        <v>20</v>
      </c>
      <c r="W2613" s="12">
        <f t="shared" si="160"/>
        <v>1</v>
      </c>
      <c r="Z2613" s="60">
        <v>1</v>
      </c>
      <c r="AA2613" s="9">
        <f t="shared" si="161"/>
        <v>1</v>
      </c>
      <c r="AB2613" s="9">
        <f t="shared" si="162"/>
        <v>0</v>
      </c>
      <c r="AC2613" s="9">
        <f t="shared" si="163"/>
        <v>0</v>
      </c>
    </row>
    <row r="2614" spans="1:29" ht="15.75" customHeight="1" x14ac:dyDescent="0.2">
      <c r="A2614" s="9">
        <v>0</v>
      </c>
      <c r="B2614" s="9">
        <v>0</v>
      </c>
      <c r="C2614" s="9">
        <v>64</v>
      </c>
      <c r="D2614" s="9">
        <v>1</v>
      </c>
      <c r="E2614" s="9">
        <v>0</v>
      </c>
      <c r="F2614" s="9">
        <v>0</v>
      </c>
      <c r="G2614" s="9">
        <v>1</v>
      </c>
      <c r="H2614" s="9">
        <v>10</v>
      </c>
      <c r="I2614" s="9">
        <v>0</v>
      </c>
      <c r="J2614" s="9">
        <v>0</v>
      </c>
      <c r="K2614" s="9">
        <v>1</v>
      </c>
      <c r="L2614" s="9">
        <v>0</v>
      </c>
      <c r="M2614" s="9">
        <v>234</v>
      </c>
      <c r="N2614" s="9">
        <v>160</v>
      </c>
      <c r="O2614" s="9">
        <v>98</v>
      </c>
      <c r="P2614" s="9">
        <v>26.24</v>
      </c>
      <c r="Q2614" s="9">
        <v>85</v>
      </c>
      <c r="R2614" s="9">
        <v>78</v>
      </c>
      <c r="S2614" s="12"/>
      <c r="V2614" s="9">
        <v>10</v>
      </c>
      <c r="W2614" s="12">
        <f t="shared" si="160"/>
        <v>1</v>
      </c>
      <c r="Z2614" s="60">
        <v>1</v>
      </c>
      <c r="AA2614" s="9">
        <f t="shared" si="161"/>
        <v>1</v>
      </c>
      <c r="AB2614" s="9">
        <f t="shared" si="162"/>
        <v>0</v>
      </c>
      <c r="AC2614" s="9">
        <f t="shared" si="163"/>
        <v>0</v>
      </c>
    </row>
    <row r="2615" spans="1:29" ht="15.75" customHeight="1" x14ac:dyDescent="0.2">
      <c r="A2615" s="9">
        <v>0</v>
      </c>
      <c r="B2615" s="9">
        <v>0</v>
      </c>
      <c r="C2615" s="9">
        <v>52</v>
      </c>
      <c r="D2615" s="9">
        <v>1</v>
      </c>
      <c r="E2615" s="9">
        <v>0</v>
      </c>
      <c r="F2615" s="9">
        <v>0</v>
      </c>
      <c r="G2615" s="9">
        <v>0</v>
      </c>
      <c r="H2615" s="9">
        <v>0</v>
      </c>
      <c r="I2615" s="9">
        <v>0</v>
      </c>
      <c r="J2615" s="9">
        <v>0</v>
      </c>
      <c r="K2615" s="9">
        <v>0</v>
      </c>
      <c r="L2615" s="9">
        <v>0</v>
      </c>
      <c r="M2615" s="9">
        <v>211</v>
      </c>
      <c r="N2615" s="9">
        <v>129</v>
      </c>
      <c r="O2615" s="9">
        <v>73</v>
      </c>
      <c r="P2615" s="9">
        <v>29.09</v>
      </c>
      <c r="Q2615" s="9">
        <v>62</v>
      </c>
      <c r="R2615" s="9">
        <v>117</v>
      </c>
      <c r="S2615" s="12"/>
      <c r="V2615" s="9">
        <v>0</v>
      </c>
      <c r="W2615" s="12">
        <f t="shared" si="160"/>
        <v>0</v>
      </c>
      <c r="Z2615" s="60">
        <v>1</v>
      </c>
      <c r="AA2615" s="9">
        <f t="shared" si="161"/>
        <v>1</v>
      </c>
      <c r="AB2615" s="9">
        <f t="shared" si="162"/>
        <v>0</v>
      </c>
      <c r="AC2615" s="9">
        <f t="shared" si="163"/>
        <v>0</v>
      </c>
    </row>
    <row r="2616" spans="1:29" ht="15.75" customHeight="1" x14ac:dyDescent="0.2">
      <c r="A2616" s="9">
        <v>0</v>
      </c>
      <c r="B2616" s="9">
        <v>1</v>
      </c>
      <c r="C2616" s="9">
        <v>41</v>
      </c>
      <c r="D2616" s="9">
        <v>0</v>
      </c>
      <c r="E2616" s="9">
        <v>0</v>
      </c>
      <c r="F2616" s="9">
        <v>1</v>
      </c>
      <c r="G2616" s="9">
        <v>1</v>
      </c>
      <c r="H2616" s="9">
        <v>20</v>
      </c>
      <c r="I2616" s="9">
        <v>0</v>
      </c>
      <c r="J2616" s="9">
        <v>0</v>
      </c>
      <c r="K2616" s="9">
        <v>1</v>
      </c>
      <c r="L2616" s="9">
        <v>0</v>
      </c>
      <c r="M2616" s="9">
        <v>240</v>
      </c>
      <c r="N2616" s="9">
        <v>166</v>
      </c>
      <c r="O2616" s="9">
        <v>71</v>
      </c>
      <c r="P2616" s="9">
        <v>35.53</v>
      </c>
      <c r="Q2616" s="9">
        <v>90</v>
      </c>
      <c r="R2616" s="9">
        <v>57</v>
      </c>
      <c r="S2616" s="12"/>
      <c r="V2616" s="9">
        <v>20</v>
      </c>
      <c r="W2616" s="12">
        <f t="shared" si="160"/>
        <v>1</v>
      </c>
      <c r="Z2616" s="60">
        <v>3</v>
      </c>
      <c r="AA2616" s="9">
        <f t="shared" si="161"/>
        <v>0</v>
      </c>
      <c r="AB2616" s="9">
        <f t="shared" si="162"/>
        <v>0</v>
      </c>
      <c r="AC2616" s="9">
        <f t="shared" si="163"/>
        <v>1</v>
      </c>
    </row>
    <row r="2617" spans="1:29" ht="15.75" customHeight="1" x14ac:dyDescent="0.2">
      <c r="A2617" s="9">
        <v>0</v>
      </c>
      <c r="B2617" s="9">
        <v>0</v>
      </c>
      <c r="C2617" s="9">
        <v>47</v>
      </c>
      <c r="D2617" s="9">
        <v>1</v>
      </c>
      <c r="E2617" s="9">
        <v>0</v>
      </c>
      <c r="F2617" s="9">
        <v>0</v>
      </c>
      <c r="G2617" s="9">
        <v>1</v>
      </c>
      <c r="H2617" s="9">
        <v>9</v>
      </c>
      <c r="I2617" s="9">
        <v>0</v>
      </c>
      <c r="J2617" s="9">
        <v>0</v>
      </c>
      <c r="K2617" s="9">
        <v>0</v>
      </c>
      <c r="L2617" s="9">
        <v>0</v>
      </c>
      <c r="M2617" s="9">
        <v>214</v>
      </c>
      <c r="N2617" s="9">
        <v>118</v>
      </c>
      <c r="O2617" s="9">
        <v>72</v>
      </c>
      <c r="P2617" s="9">
        <v>24.08</v>
      </c>
      <c r="Q2617" s="9">
        <v>60</v>
      </c>
      <c r="R2617" s="9">
        <v>78</v>
      </c>
      <c r="S2617" s="12"/>
      <c r="V2617" s="9">
        <v>9</v>
      </c>
      <c r="W2617" s="12">
        <f t="shared" si="160"/>
        <v>1</v>
      </c>
      <c r="Z2617" s="60">
        <v>1</v>
      </c>
      <c r="AA2617" s="9">
        <f t="shared" si="161"/>
        <v>1</v>
      </c>
      <c r="AB2617" s="9">
        <f t="shared" si="162"/>
        <v>0</v>
      </c>
      <c r="AC2617" s="9">
        <f t="shared" si="163"/>
        <v>0</v>
      </c>
    </row>
    <row r="2618" spans="1:29" ht="15.75" customHeight="1" x14ac:dyDescent="0.2">
      <c r="A2618" s="9">
        <v>0</v>
      </c>
      <c r="B2618" s="9">
        <v>1</v>
      </c>
      <c r="C2618" s="9">
        <v>44</v>
      </c>
      <c r="D2618" s="9">
        <v>0</v>
      </c>
      <c r="E2618" s="9">
        <v>0</v>
      </c>
      <c r="F2618" s="9">
        <v>0</v>
      </c>
      <c r="G2618" s="9">
        <v>1</v>
      </c>
      <c r="H2618" s="9">
        <v>25</v>
      </c>
      <c r="I2618" s="9">
        <v>0</v>
      </c>
      <c r="J2618" s="9">
        <v>0</v>
      </c>
      <c r="K2618" s="9">
        <v>0</v>
      </c>
      <c r="L2618" s="9">
        <v>0</v>
      </c>
      <c r="M2618" s="9">
        <v>210</v>
      </c>
      <c r="N2618" s="9">
        <v>103</v>
      </c>
      <c r="O2618" s="9">
        <v>78</v>
      </c>
      <c r="P2618" s="9">
        <v>34.89</v>
      </c>
      <c r="Q2618" s="9">
        <v>62</v>
      </c>
      <c r="R2618" s="9">
        <v>77</v>
      </c>
      <c r="S2618" s="12"/>
      <c r="V2618" s="9">
        <v>25</v>
      </c>
      <c r="W2618" s="12">
        <f t="shared" si="160"/>
        <v>1</v>
      </c>
      <c r="Z2618" s="60">
        <v>4</v>
      </c>
      <c r="AA2618" s="9">
        <f t="shared" si="161"/>
        <v>0</v>
      </c>
      <c r="AB2618" s="9">
        <f t="shared" si="162"/>
        <v>0</v>
      </c>
      <c r="AC2618" s="9">
        <f t="shared" si="163"/>
        <v>0</v>
      </c>
    </row>
    <row r="2619" spans="1:29" ht="15.75" customHeight="1" x14ac:dyDescent="0.2">
      <c r="A2619" s="9">
        <v>0</v>
      </c>
      <c r="B2619" s="9">
        <v>1</v>
      </c>
      <c r="C2619" s="9">
        <v>40</v>
      </c>
      <c r="D2619" s="9">
        <v>0</v>
      </c>
      <c r="E2619" s="9">
        <v>1</v>
      </c>
      <c r="F2619" s="9">
        <v>0</v>
      </c>
      <c r="G2619" s="9">
        <v>1</v>
      </c>
      <c r="H2619" s="9">
        <v>30</v>
      </c>
      <c r="I2619" s="9">
        <v>1</v>
      </c>
      <c r="J2619" s="9">
        <v>0</v>
      </c>
      <c r="K2619" s="9">
        <v>1</v>
      </c>
      <c r="L2619" s="9">
        <v>0</v>
      </c>
      <c r="M2619" s="9">
        <v>287</v>
      </c>
      <c r="N2619" s="9">
        <v>141</v>
      </c>
      <c r="O2619" s="9">
        <v>86</v>
      </c>
      <c r="P2619" s="9">
        <v>27.42</v>
      </c>
      <c r="Q2619" s="9">
        <v>80</v>
      </c>
      <c r="R2619" s="9">
        <v>94</v>
      </c>
      <c r="S2619" s="12"/>
      <c r="V2619" s="9">
        <v>30</v>
      </c>
      <c r="W2619" s="12">
        <f t="shared" si="160"/>
        <v>1</v>
      </c>
      <c r="Z2619" s="60">
        <v>2</v>
      </c>
      <c r="AA2619" s="9">
        <f t="shared" si="161"/>
        <v>0</v>
      </c>
      <c r="AB2619" s="9">
        <f t="shared" si="162"/>
        <v>1</v>
      </c>
      <c r="AC2619" s="9">
        <f t="shared" si="163"/>
        <v>0</v>
      </c>
    </row>
    <row r="2620" spans="1:29" ht="15.75" customHeight="1" x14ac:dyDescent="0.2">
      <c r="A2620" s="9">
        <v>0</v>
      </c>
      <c r="B2620" s="9">
        <v>0</v>
      </c>
      <c r="C2620" s="9">
        <v>39</v>
      </c>
      <c r="D2620" s="9">
        <v>1</v>
      </c>
      <c r="E2620" s="9">
        <v>0</v>
      </c>
      <c r="F2620" s="9">
        <v>0</v>
      </c>
      <c r="G2620" s="9">
        <v>0</v>
      </c>
      <c r="H2620" s="9">
        <v>0</v>
      </c>
      <c r="I2620" s="9">
        <v>0</v>
      </c>
      <c r="J2620" s="9">
        <v>0</v>
      </c>
      <c r="K2620" s="9">
        <v>0</v>
      </c>
      <c r="L2620" s="9">
        <v>0</v>
      </c>
      <c r="M2620" s="9">
        <v>205</v>
      </c>
      <c r="N2620" s="9">
        <v>139.5</v>
      </c>
      <c r="O2620" s="9">
        <v>87</v>
      </c>
      <c r="P2620" s="9">
        <v>20.7</v>
      </c>
      <c r="Q2620" s="9">
        <v>67</v>
      </c>
      <c r="R2620" s="9">
        <v>85</v>
      </c>
      <c r="S2620" s="12"/>
      <c r="V2620" s="9">
        <v>0</v>
      </c>
      <c r="W2620" s="12">
        <f t="shared" si="160"/>
        <v>0</v>
      </c>
      <c r="Z2620" s="60">
        <v>1</v>
      </c>
      <c r="AA2620" s="9">
        <f t="shared" si="161"/>
        <v>1</v>
      </c>
      <c r="AB2620" s="9">
        <f t="shared" si="162"/>
        <v>0</v>
      </c>
      <c r="AC2620" s="9">
        <f t="shared" si="163"/>
        <v>0</v>
      </c>
    </row>
    <row r="2621" spans="1:29" ht="15.75" customHeight="1" x14ac:dyDescent="0.2">
      <c r="A2621" s="9">
        <v>0</v>
      </c>
      <c r="B2621" s="9">
        <v>0</v>
      </c>
      <c r="C2621" s="9">
        <v>38</v>
      </c>
      <c r="D2621" s="9">
        <v>0</v>
      </c>
      <c r="E2621" s="9">
        <v>1</v>
      </c>
      <c r="F2621" s="9">
        <v>0</v>
      </c>
      <c r="G2621" s="9">
        <v>1</v>
      </c>
      <c r="H2621" s="9">
        <v>20</v>
      </c>
      <c r="I2621" s="9">
        <v>0</v>
      </c>
      <c r="J2621" s="9">
        <v>0</v>
      </c>
      <c r="K2621" s="9">
        <v>0</v>
      </c>
      <c r="L2621" s="9">
        <v>0</v>
      </c>
      <c r="M2621" s="9">
        <v>195</v>
      </c>
      <c r="N2621" s="9">
        <v>116</v>
      </c>
      <c r="O2621" s="9">
        <v>72</v>
      </c>
      <c r="P2621" s="9">
        <v>24.45</v>
      </c>
      <c r="Q2621" s="9">
        <v>75</v>
      </c>
      <c r="R2621" s="9">
        <v>90</v>
      </c>
      <c r="S2621" s="12"/>
      <c r="V2621" s="9">
        <v>20</v>
      </c>
      <c r="W2621" s="12">
        <f t="shared" si="160"/>
        <v>1</v>
      </c>
      <c r="Z2621" s="60">
        <v>2</v>
      </c>
      <c r="AA2621" s="9">
        <f t="shared" si="161"/>
        <v>0</v>
      </c>
      <c r="AB2621" s="9">
        <f t="shared" si="162"/>
        <v>1</v>
      </c>
      <c r="AC2621" s="9">
        <f t="shared" si="163"/>
        <v>0</v>
      </c>
    </row>
    <row r="2622" spans="1:29" ht="15.75" customHeight="1" x14ac:dyDescent="0.2">
      <c r="A2622" s="9">
        <v>0</v>
      </c>
      <c r="B2622" s="9">
        <v>1</v>
      </c>
      <c r="C2622" s="9">
        <v>64</v>
      </c>
      <c r="D2622" s="9">
        <v>1</v>
      </c>
      <c r="E2622" s="9">
        <v>0</v>
      </c>
      <c r="F2622" s="9">
        <v>0</v>
      </c>
      <c r="G2622" s="9">
        <v>0</v>
      </c>
      <c r="H2622" s="9">
        <v>0</v>
      </c>
      <c r="I2622" s="9">
        <v>0</v>
      </c>
      <c r="J2622" s="9">
        <v>0</v>
      </c>
      <c r="K2622" s="9">
        <v>1</v>
      </c>
      <c r="L2622" s="9">
        <v>0</v>
      </c>
      <c r="M2622" s="9">
        <v>188</v>
      </c>
      <c r="N2622" s="9">
        <v>191</v>
      </c>
      <c r="O2622" s="9">
        <v>106</v>
      </c>
      <c r="P2622" s="9">
        <v>37.380000000000003</v>
      </c>
      <c r="Q2622" s="9">
        <v>82</v>
      </c>
      <c r="R2622" s="9">
        <v>84</v>
      </c>
      <c r="S2622" s="12"/>
      <c r="V2622" s="9">
        <v>0</v>
      </c>
      <c r="W2622" s="12">
        <f t="shared" si="160"/>
        <v>0</v>
      </c>
      <c r="Z2622" s="60">
        <v>1</v>
      </c>
      <c r="AA2622" s="9">
        <f t="shared" si="161"/>
        <v>1</v>
      </c>
      <c r="AB2622" s="9">
        <f t="shared" si="162"/>
        <v>0</v>
      </c>
      <c r="AC2622" s="9">
        <f t="shared" si="163"/>
        <v>0</v>
      </c>
    </row>
    <row r="2623" spans="1:29" ht="15.75" customHeight="1" x14ac:dyDescent="0.2">
      <c r="A2623" s="9">
        <v>0</v>
      </c>
      <c r="B2623" s="9">
        <v>1</v>
      </c>
      <c r="C2623" s="9">
        <v>44</v>
      </c>
      <c r="D2623" s="9">
        <v>0</v>
      </c>
      <c r="E2623" s="9">
        <v>1</v>
      </c>
      <c r="F2623" s="9">
        <v>0</v>
      </c>
      <c r="G2623" s="9">
        <v>1</v>
      </c>
      <c r="H2623" s="9">
        <v>30</v>
      </c>
      <c r="I2623" s="9">
        <v>0</v>
      </c>
      <c r="J2623" s="9">
        <v>0</v>
      </c>
      <c r="K2623" s="9">
        <v>0</v>
      </c>
      <c r="L2623" s="9">
        <v>0</v>
      </c>
      <c r="M2623" s="9">
        <v>240</v>
      </c>
      <c r="N2623" s="9">
        <v>134</v>
      </c>
      <c r="O2623" s="9">
        <v>88</v>
      </c>
      <c r="P2623" s="9">
        <v>31.62</v>
      </c>
      <c r="Q2623" s="9">
        <v>70</v>
      </c>
      <c r="R2623" s="9">
        <v>61</v>
      </c>
      <c r="S2623" s="12"/>
      <c r="V2623" s="9">
        <v>30</v>
      </c>
      <c r="W2623" s="12">
        <f t="shared" si="160"/>
        <v>1</v>
      </c>
      <c r="Z2623" s="60">
        <v>2</v>
      </c>
      <c r="AA2623" s="9">
        <f t="shared" si="161"/>
        <v>0</v>
      </c>
      <c r="AB2623" s="9">
        <f t="shared" si="162"/>
        <v>1</v>
      </c>
      <c r="AC2623" s="9">
        <f t="shared" si="163"/>
        <v>0</v>
      </c>
    </row>
    <row r="2624" spans="1:29" ht="15.75" customHeight="1" x14ac:dyDescent="0.2">
      <c r="A2624" s="9">
        <v>0</v>
      </c>
      <c r="B2624" s="9">
        <v>1</v>
      </c>
      <c r="C2624" s="9">
        <v>53</v>
      </c>
      <c r="D2624" s="9">
        <v>0</v>
      </c>
      <c r="E2624" s="9">
        <v>0</v>
      </c>
      <c r="F2624" s="9">
        <v>0</v>
      </c>
      <c r="G2624" s="9">
        <v>0</v>
      </c>
      <c r="H2624" s="9">
        <v>0</v>
      </c>
      <c r="I2624" s="9">
        <v>0</v>
      </c>
      <c r="J2624" s="9">
        <v>0</v>
      </c>
      <c r="K2624" s="9">
        <v>0</v>
      </c>
      <c r="L2624" s="9">
        <v>0</v>
      </c>
      <c r="M2624" s="9">
        <v>241</v>
      </c>
      <c r="N2624" s="9">
        <v>113</v>
      </c>
      <c r="O2624" s="9">
        <v>84</v>
      </c>
      <c r="P2624" s="9">
        <v>28.27</v>
      </c>
      <c r="Q2624" s="9">
        <v>62</v>
      </c>
      <c r="R2624" s="9">
        <v>73</v>
      </c>
      <c r="S2624" s="12"/>
      <c r="V2624" s="9">
        <v>0</v>
      </c>
      <c r="W2624" s="12">
        <f t="shared" si="160"/>
        <v>0</v>
      </c>
      <c r="Z2624" s="60">
        <v>4</v>
      </c>
      <c r="AA2624" s="9">
        <f t="shared" si="161"/>
        <v>0</v>
      </c>
      <c r="AB2624" s="9">
        <f t="shared" si="162"/>
        <v>0</v>
      </c>
      <c r="AC2624" s="9">
        <f t="shared" si="163"/>
        <v>0</v>
      </c>
    </row>
    <row r="2625" spans="1:29" ht="15.75" customHeight="1" x14ac:dyDescent="0.2">
      <c r="A2625" s="9">
        <v>0</v>
      </c>
      <c r="B2625" s="9">
        <v>0</v>
      </c>
      <c r="C2625" s="9">
        <v>43</v>
      </c>
      <c r="D2625" s="9">
        <v>0</v>
      </c>
      <c r="E2625" s="9">
        <v>1</v>
      </c>
      <c r="F2625" s="9">
        <v>0</v>
      </c>
      <c r="G2625" s="9">
        <v>0</v>
      </c>
      <c r="H2625" s="9">
        <v>0</v>
      </c>
      <c r="I2625" s="9">
        <v>0</v>
      </c>
      <c r="J2625" s="9">
        <v>0</v>
      </c>
      <c r="K2625" s="9">
        <v>0</v>
      </c>
      <c r="L2625" s="9">
        <v>0</v>
      </c>
      <c r="M2625" s="9">
        <v>308</v>
      </c>
      <c r="N2625" s="9">
        <v>110</v>
      </c>
      <c r="O2625" s="9">
        <v>70</v>
      </c>
      <c r="P2625" s="9">
        <v>24.83</v>
      </c>
      <c r="Q2625" s="9">
        <v>55</v>
      </c>
      <c r="R2625" s="9">
        <v>83</v>
      </c>
      <c r="S2625" s="12"/>
      <c r="V2625" s="9">
        <v>0</v>
      </c>
      <c r="W2625" s="12">
        <f t="shared" si="160"/>
        <v>0</v>
      </c>
      <c r="Z2625" s="60">
        <v>2</v>
      </c>
      <c r="AA2625" s="9">
        <f t="shared" si="161"/>
        <v>0</v>
      </c>
      <c r="AB2625" s="9">
        <f t="shared" si="162"/>
        <v>1</v>
      </c>
      <c r="AC2625" s="9">
        <f t="shared" si="163"/>
        <v>0</v>
      </c>
    </row>
    <row r="2626" spans="1:29" ht="15.75" customHeight="1" x14ac:dyDescent="0.2">
      <c r="A2626" s="9">
        <v>0</v>
      </c>
      <c r="B2626" s="9">
        <v>0</v>
      </c>
      <c r="C2626" s="9">
        <v>53</v>
      </c>
      <c r="D2626" s="9">
        <v>0</v>
      </c>
      <c r="E2626" s="9">
        <v>1</v>
      </c>
      <c r="F2626" s="9">
        <v>0</v>
      </c>
      <c r="G2626" s="9">
        <v>0</v>
      </c>
      <c r="H2626" s="9">
        <v>0</v>
      </c>
      <c r="I2626" s="9">
        <v>0</v>
      </c>
      <c r="J2626" s="9">
        <v>0</v>
      </c>
      <c r="K2626" s="9">
        <v>0</v>
      </c>
      <c r="L2626" s="9">
        <v>0</v>
      </c>
      <c r="M2626" s="9">
        <v>213</v>
      </c>
      <c r="N2626" s="9">
        <v>133</v>
      </c>
      <c r="O2626" s="9">
        <v>89</v>
      </c>
      <c r="P2626" s="9">
        <v>17.89</v>
      </c>
      <c r="Q2626" s="9">
        <v>75</v>
      </c>
      <c r="R2626" s="9">
        <v>73</v>
      </c>
      <c r="S2626" s="12"/>
      <c r="V2626" s="9">
        <v>0</v>
      </c>
      <c r="W2626" s="12">
        <f t="shared" si="160"/>
        <v>0</v>
      </c>
      <c r="Z2626" s="60">
        <v>2</v>
      </c>
      <c r="AA2626" s="9">
        <f t="shared" si="161"/>
        <v>0</v>
      </c>
      <c r="AB2626" s="9">
        <f t="shared" si="162"/>
        <v>1</v>
      </c>
      <c r="AC2626" s="9">
        <f t="shared" si="163"/>
        <v>0</v>
      </c>
    </row>
    <row r="2627" spans="1:29" ht="15.75" customHeight="1" x14ac:dyDescent="0.2">
      <c r="A2627" s="9">
        <v>1</v>
      </c>
      <c r="B2627" s="9">
        <v>0</v>
      </c>
      <c r="C2627" s="9">
        <v>60</v>
      </c>
      <c r="D2627" s="9">
        <v>0</v>
      </c>
      <c r="E2627" s="9">
        <v>0</v>
      </c>
      <c r="F2627" s="9">
        <v>1</v>
      </c>
      <c r="G2627" s="9">
        <v>0</v>
      </c>
      <c r="H2627" s="9">
        <v>0</v>
      </c>
      <c r="I2627" s="9">
        <v>0</v>
      </c>
      <c r="J2627" s="9">
        <v>0</v>
      </c>
      <c r="K2627" s="9">
        <v>1</v>
      </c>
      <c r="L2627" s="9">
        <v>0</v>
      </c>
      <c r="M2627" s="9">
        <v>232</v>
      </c>
      <c r="N2627" s="9">
        <v>152.5</v>
      </c>
      <c r="O2627" s="9">
        <v>85</v>
      </c>
      <c r="P2627" s="9">
        <v>23.03</v>
      </c>
      <c r="Q2627" s="9">
        <v>85</v>
      </c>
      <c r="R2627" s="9">
        <v>123</v>
      </c>
      <c r="S2627" s="12"/>
      <c r="V2627" s="9">
        <v>0</v>
      </c>
      <c r="W2627" s="12">
        <f t="shared" ref="W2627:W2690" si="164">IF(V2627=0,0,1)</f>
        <v>0</v>
      </c>
      <c r="Z2627" s="60">
        <v>3</v>
      </c>
      <c r="AA2627" s="9">
        <f t="shared" ref="AA2627:AA2690" si="165">IF(Z2627=1,1,0)</f>
        <v>0</v>
      </c>
      <c r="AB2627" s="9">
        <f t="shared" ref="AB2627:AB2690" si="166">IF(Z2627=2,1,0)</f>
        <v>0</v>
      </c>
      <c r="AC2627" s="9">
        <f t="shared" ref="AC2627:AC2690" si="167">IF(Z2627=3,1,0)</f>
        <v>1</v>
      </c>
    </row>
    <row r="2628" spans="1:29" ht="15.75" customHeight="1" x14ac:dyDescent="0.2">
      <c r="A2628" s="9">
        <v>1</v>
      </c>
      <c r="B2628" s="9">
        <v>0</v>
      </c>
      <c r="C2628" s="9">
        <v>48</v>
      </c>
      <c r="D2628" s="9">
        <v>0</v>
      </c>
      <c r="E2628" s="9">
        <v>1</v>
      </c>
      <c r="F2628" s="9">
        <v>0</v>
      </c>
      <c r="G2628" s="9">
        <v>1</v>
      </c>
      <c r="H2628" s="9">
        <v>20</v>
      </c>
      <c r="I2628" s="9">
        <v>0</v>
      </c>
      <c r="J2628" s="9">
        <v>0</v>
      </c>
      <c r="K2628" s="9">
        <v>0</v>
      </c>
      <c r="L2628" s="9">
        <v>0</v>
      </c>
      <c r="M2628" s="9">
        <v>211</v>
      </c>
      <c r="N2628" s="9">
        <v>130</v>
      </c>
      <c r="O2628" s="9">
        <v>73</v>
      </c>
      <c r="P2628" s="9">
        <v>19.72</v>
      </c>
      <c r="Q2628" s="9">
        <v>82</v>
      </c>
      <c r="R2628" s="9">
        <v>78</v>
      </c>
      <c r="S2628" s="12"/>
      <c r="V2628" s="9">
        <v>20</v>
      </c>
      <c r="W2628" s="12">
        <f t="shared" si="164"/>
        <v>1</v>
      </c>
      <c r="Z2628" s="60">
        <v>2</v>
      </c>
      <c r="AA2628" s="9">
        <f t="shared" si="165"/>
        <v>0</v>
      </c>
      <c r="AB2628" s="9">
        <f t="shared" si="166"/>
        <v>1</v>
      </c>
      <c r="AC2628" s="9">
        <f t="shared" si="167"/>
        <v>0</v>
      </c>
    </row>
    <row r="2629" spans="1:29" ht="15.75" customHeight="1" x14ac:dyDescent="0.2">
      <c r="A2629" s="9">
        <v>0</v>
      </c>
      <c r="B2629" s="9">
        <v>0</v>
      </c>
      <c r="C2629" s="9">
        <v>48</v>
      </c>
      <c r="D2629" s="9">
        <v>1</v>
      </c>
      <c r="E2629" s="9">
        <v>0</v>
      </c>
      <c r="F2629" s="9">
        <v>0</v>
      </c>
      <c r="G2629" s="9">
        <v>0</v>
      </c>
      <c r="H2629" s="9">
        <v>0</v>
      </c>
      <c r="I2629" s="9">
        <v>0</v>
      </c>
      <c r="J2629" s="9">
        <v>0</v>
      </c>
      <c r="K2629" s="9">
        <v>0</v>
      </c>
      <c r="L2629" s="9">
        <v>0</v>
      </c>
      <c r="M2629" s="9">
        <v>225</v>
      </c>
      <c r="N2629" s="9">
        <v>132</v>
      </c>
      <c r="O2629" s="9">
        <v>80</v>
      </c>
      <c r="P2629" s="9">
        <v>21.35</v>
      </c>
      <c r="Q2629" s="9">
        <v>60</v>
      </c>
      <c r="R2629" s="9">
        <v>74</v>
      </c>
      <c r="S2629" s="12"/>
      <c r="V2629" s="9">
        <v>0</v>
      </c>
      <c r="W2629" s="12">
        <f t="shared" si="164"/>
        <v>0</v>
      </c>
      <c r="Z2629" s="60">
        <v>1</v>
      </c>
      <c r="AA2629" s="9">
        <f t="shared" si="165"/>
        <v>1</v>
      </c>
      <c r="AB2629" s="9">
        <f t="shared" si="166"/>
        <v>0</v>
      </c>
      <c r="AC2629" s="9">
        <f t="shared" si="167"/>
        <v>0</v>
      </c>
    </row>
    <row r="2630" spans="1:29" ht="15.75" customHeight="1" x14ac:dyDescent="0.2">
      <c r="A2630" s="9">
        <v>0</v>
      </c>
      <c r="B2630" s="9">
        <v>0</v>
      </c>
      <c r="C2630" s="9">
        <v>50</v>
      </c>
      <c r="D2630" s="9">
        <v>1</v>
      </c>
      <c r="E2630" s="9">
        <v>0</v>
      </c>
      <c r="F2630" s="9">
        <v>0</v>
      </c>
      <c r="G2630" s="9">
        <v>0</v>
      </c>
      <c r="H2630" s="9">
        <v>0</v>
      </c>
      <c r="I2630" s="9">
        <v>0</v>
      </c>
      <c r="J2630" s="9">
        <v>0</v>
      </c>
      <c r="K2630" s="9">
        <v>1</v>
      </c>
      <c r="L2630" s="9">
        <v>0</v>
      </c>
      <c r="M2630" s="9">
        <v>312</v>
      </c>
      <c r="N2630" s="9">
        <v>165</v>
      </c>
      <c r="O2630" s="9">
        <v>90</v>
      </c>
      <c r="P2630" s="9">
        <v>30.47</v>
      </c>
      <c r="Q2630" s="9">
        <v>72</v>
      </c>
      <c r="R2630" s="9">
        <v>83</v>
      </c>
      <c r="S2630" s="12"/>
      <c r="V2630" s="9">
        <v>0</v>
      </c>
      <c r="W2630" s="12">
        <f t="shared" si="164"/>
        <v>0</v>
      </c>
      <c r="Z2630" s="60">
        <v>1</v>
      </c>
      <c r="AA2630" s="9">
        <f t="shared" si="165"/>
        <v>1</v>
      </c>
      <c r="AB2630" s="9">
        <f t="shared" si="166"/>
        <v>0</v>
      </c>
      <c r="AC2630" s="9">
        <f t="shared" si="167"/>
        <v>0</v>
      </c>
    </row>
    <row r="2631" spans="1:29" ht="15.75" customHeight="1" x14ac:dyDescent="0.2">
      <c r="A2631" s="9">
        <v>0</v>
      </c>
      <c r="B2631" s="9">
        <v>0</v>
      </c>
      <c r="C2631" s="9">
        <v>45</v>
      </c>
      <c r="D2631" s="9">
        <v>0</v>
      </c>
      <c r="E2631" s="9">
        <v>1</v>
      </c>
      <c r="F2631" s="9">
        <v>0</v>
      </c>
      <c r="G2631" s="9">
        <v>1</v>
      </c>
      <c r="H2631" s="9">
        <v>20</v>
      </c>
      <c r="I2631" s="9">
        <v>0</v>
      </c>
      <c r="J2631" s="9">
        <v>0</v>
      </c>
      <c r="K2631" s="9">
        <v>0</v>
      </c>
      <c r="L2631" s="9">
        <v>0</v>
      </c>
      <c r="M2631" s="9">
        <v>280</v>
      </c>
      <c r="N2631" s="9">
        <v>116</v>
      </c>
      <c r="O2631" s="9">
        <v>69</v>
      </c>
      <c r="P2631" s="9">
        <v>26.45</v>
      </c>
      <c r="Q2631" s="9">
        <v>99</v>
      </c>
      <c r="R2631" s="9">
        <v>92</v>
      </c>
      <c r="S2631" s="12"/>
      <c r="V2631" s="9">
        <v>20</v>
      </c>
      <c r="W2631" s="12">
        <f t="shared" si="164"/>
        <v>1</v>
      </c>
      <c r="Z2631" s="60">
        <v>2</v>
      </c>
      <c r="AA2631" s="9">
        <f t="shared" si="165"/>
        <v>0</v>
      </c>
      <c r="AB2631" s="9">
        <f t="shared" si="166"/>
        <v>1</v>
      </c>
      <c r="AC2631" s="9">
        <f t="shared" si="167"/>
        <v>0</v>
      </c>
    </row>
    <row r="2632" spans="1:29" ht="15.75" customHeight="1" x14ac:dyDescent="0.2">
      <c r="A2632" s="9">
        <v>0</v>
      </c>
      <c r="B2632" s="9">
        <v>0</v>
      </c>
      <c r="C2632" s="9">
        <v>56</v>
      </c>
      <c r="D2632" s="9">
        <v>0</v>
      </c>
      <c r="E2632" s="9">
        <v>1</v>
      </c>
      <c r="F2632" s="9">
        <v>0</v>
      </c>
      <c r="G2632" s="9">
        <v>1</v>
      </c>
      <c r="H2632" s="9">
        <v>30</v>
      </c>
      <c r="I2632" s="9">
        <v>0</v>
      </c>
      <c r="J2632" s="9">
        <v>0</v>
      </c>
      <c r="K2632" s="9">
        <v>0</v>
      </c>
      <c r="L2632" s="9">
        <v>0</v>
      </c>
      <c r="M2632" s="9">
        <v>288</v>
      </c>
      <c r="N2632" s="9">
        <v>123</v>
      </c>
      <c r="O2632" s="9">
        <v>70</v>
      </c>
      <c r="P2632" s="9">
        <v>18.62</v>
      </c>
      <c r="Q2632" s="9">
        <v>72</v>
      </c>
      <c r="R2632" s="9">
        <v>96</v>
      </c>
      <c r="S2632" s="12"/>
      <c r="V2632" s="9">
        <v>30</v>
      </c>
      <c r="W2632" s="12">
        <f t="shared" si="164"/>
        <v>1</v>
      </c>
      <c r="Z2632" s="60">
        <v>2</v>
      </c>
      <c r="AA2632" s="9">
        <f t="shared" si="165"/>
        <v>0</v>
      </c>
      <c r="AB2632" s="9">
        <f t="shared" si="166"/>
        <v>1</v>
      </c>
      <c r="AC2632" s="9">
        <f t="shared" si="167"/>
        <v>0</v>
      </c>
    </row>
    <row r="2633" spans="1:29" ht="15.75" customHeight="1" x14ac:dyDescent="0.2">
      <c r="A2633" s="9">
        <v>0</v>
      </c>
      <c r="B2633" s="9">
        <v>1</v>
      </c>
      <c r="C2633" s="9">
        <v>61</v>
      </c>
      <c r="D2633" s="9">
        <v>1</v>
      </c>
      <c r="E2633" s="9">
        <v>0</v>
      </c>
      <c r="F2633" s="9">
        <v>0</v>
      </c>
      <c r="G2633" s="9">
        <v>1</v>
      </c>
      <c r="H2633" s="9">
        <v>5</v>
      </c>
      <c r="I2633" s="9">
        <v>0</v>
      </c>
      <c r="J2633" s="9">
        <v>0</v>
      </c>
      <c r="K2633" s="9">
        <v>0</v>
      </c>
      <c r="L2633" s="9">
        <v>0</v>
      </c>
      <c r="M2633" s="9">
        <v>222</v>
      </c>
      <c r="N2633" s="9">
        <v>139</v>
      </c>
      <c r="O2633" s="9">
        <v>67</v>
      </c>
      <c r="P2633" s="9">
        <v>22.01</v>
      </c>
      <c r="Q2633" s="9">
        <v>92</v>
      </c>
      <c r="R2633" s="9">
        <v>72</v>
      </c>
      <c r="S2633" s="12"/>
      <c r="V2633" s="9">
        <v>5</v>
      </c>
      <c r="W2633" s="12">
        <f t="shared" si="164"/>
        <v>1</v>
      </c>
      <c r="Z2633" s="60">
        <v>1</v>
      </c>
      <c r="AA2633" s="9">
        <f t="shared" si="165"/>
        <v>1</v>
      </c>
      <c r="AB2633" s="9">
        <f t="shared" si="166"/>
        <v>0</v>
      </c>
      <c r="AC2633" s="9">
        <f t="shared" si="167"/>
        <v>0</v>
      </c>
    </row>
    <row r="2634" spans="1:29" ht="15.75" customHeight="1" x14ac:dyDescent="0.2">
      <c r="A2634" s="9">
        <v>0</v>
      </c>
      <c r="B2634" s="9">
        <v>1</v>
      </c>
      <c r="C2634" s="9">
        <v>44</v>
      </c>
      <c r="D2634" s="9">
        <v>0</v>
      </c>
      <c r="E2634" s="9">
        <v>1</v>
      </c>
      <c r="F2634" s="9">
        <v>0</v>
      </c>
      <c r="G2634" s="9">
        <v>0</v>
      </c>
      <c r="H2634" s="9">
        <v>0</v>
      </c>
      <c r="I2634" s="9">
        <v>0</v>
      </c>
      <c r="J2634" s="9">
        <v>0</v>
      </c>
      <c r="K2634" s="9">
        <v>0</v>
      </c>
      <c r="L2634" s="9">
        <v>0</v>
      </c>
      <c r="M2634" s="9">
        <v>267</v>
      </c>
      <c r="N2634" s="9">
        <v>131</v>
      </c>
      <c r="O2634" s="9">
        <v>79</v>
      </c>
      <c r="P2634" s="9">
        <v>30.32</v>
      </c>
      <c r="Q2634" s="9">
        <v>70</v>
      </c>
      <c r="R2634" s="9">
        <v>79</v>
      </c>
      <c r="S2634" s="12"/>
      <c r="V2634" s="9">
        <v>0</v>
      </c>
      <c r="W2634" s="12">
        <f t="shared" si="164"/>
        <v>0</v>
      </c>
      <c r="Z2634" s="60">
        <v>2</v>
      </c>
      <c r="AA2634" s="9">
        <f t="shared" si="165"/>
        <v>0</v>
      </c>
      <c r="AB2634" s="9">
        <f t="shared" si="166"/>
        <v>1</v>
      </c>
      <c r="AC2634" s="9">
        <f t="shared" si="167"/>
        <v>0</v>
      </c>
    </row>
    <row r="2635" spans="1:29" ht="15.75" customHeight="1" x14ac:dyDescent="0.2">
      <c r="A2635" s="9">
        <v>1</v>
      </c>
      <c r="B2635" s="9">
        <v>0</v>
      </c>
      <c r="C2635" s="9">
        <v>43</v>
      </c>
      <c r="D2635" s="9">
        <v>0</v>
      </c>
      <c r="E2635" s="9">
        <v>1</v>
      </c>
      <c r="F2635" s="9">
        <v>0</v>
      </c>
      <c r="G2635" s="9">
        <v>0</v>
      </c>
      <c r="H2635" s="9">
        <v>0</v>
      </c>
      <c r="I2635" s="9">
        <v>0</v>
      </c>
      <c r="J2635" s="9">
        <v>0</v>
      </c>
      <c r="K2635" s="9">
        <v>0</v>
      </c>
      <c r="L2635" s="9">
        <v>0</v>
      </c>
      <c r="M2635" s="9">
        <v>202</v>
      </c>
      <c r="N2635" s="9">
        <v>121.5</v>
      </c>
      <c r="O2635" s="9">
        <v>86.5</v>
      </c>
      <c r="P2635" s="9">
        <v>20.82</v>
      </c>
      <c r="Q2635" s="9">
        <v>92</v>
      </c>
      <c r="R2635" s="9">
        <v>77</v>
      </c>
      <c r="S2635" s="12"/>
      <c r="V2635" s="9">
        <v>0</v>
      </c>
      <c r="W2635" s="12">
        <f t="shared" si="164"/>
        <v>0</v>
      </c>
      <c r="Z2635" s="60">
        <v>2</v>
      </c>
      <c r="AA2635" s="9">
        <f t="shared" si="165"/>
        <v>0</v>
      </c>
      <c r="AB2635" s="9">
        <f t="shared" si="166"/>
        <v>1</v>
      </c>
      <c r="AC2635" s="9">
        <f t="shared" si="167"/>
        <v>0</v>
      </c>
    </row>
    <row r="2636" spans="1:29" ht="15.75" customHeight="1" x14ac:dyDescent="0.2">
      <c r="A2636" s="9">
        <v>1</v>
      </c>
      <c r="B2636" s="9">
        <v>0</v>
      </c>
      <c r="C2636" s="9">
        <v>59</v>
      </c>
      <c r="D2636" s="9">
        <v>0</v>
      </c>
      <c r="E2636" s="9">
        <v>1</v>
      </c>
      <c r="F2636" s="9">
        <v>0</v>
      </c>
      <c r="G2636" s="9">
        <v>1</v>
      </c>
      <c r="H2636" s="9">
        <v>35</v>
      </c>
      <c r="I2636" s="9">
        <v>0</v>
      </c>
      <c r="J2636" s="9">
        <v>0</v>
      </c>
      <c r="K2636" s="9">
        <v>1</v>
      </c>
      <c r="L2636" s="9">
        <v>0</v>
      </c>
      <c r="M2636" s="9">
        <v>345</v>
      </c>
      <c r="N2636" s="9">
        <v>182.5</v>
      </c>
      <c r="O2636" s="9">
        <v>103</v>
      </c>
      <c r="P2636" s="9">
        <v>31.52</v>
      </c>
      <c r="Q2636" s="9">
        <v>83</v>
      </c>
      <c r="R2636" s="9">
        <v>76</v>
      </c>
      <c r="S2636" s="12"/>
      <c r="V2636" s="9">
        <v>35</v>
      </c>
      <c r="W2636" s="12">
        <f t="shared" si="164"/>
        <v>1</v>
      </c>
      <c r="Z2636" s="60">
        <v>2</v>
      </c>
      <c r="AA2636" s="9">
        <f t="shared" si="165"/>
        <v>0</v>
      </c>
      <c r="AB2636" s="9">
        <f t="shared" si="166"/>
        <v>1</v>
      </c>
      <c r="AC2636" s="9">
        <f t="shared" si="167"/>
        <v>0</v>
      </c>
    </row>
    <row r="2637" spans="1:29" ht="15.75" customHeight="1" x14ac:dyDescent="0.2">
      <c r="A2637" s="9">
        <v>0</v>
      </c>
      <c r="B2637" s="9">
        <v>0</v>
      </c>
      <c r="C2637" s="9">
        <v>41</v>
      </c>
      <c r="D2637" s="9">
        <v>1</v>
      </c>
      <c r="E2637" s="9">
        <v>0</v>
      </c>
      <c r="F2637" s="9">
        <v>0</v>
      </c>
      <c r="G2637" s="9">
        <v>0</v>
      </c>
      <c r="H2637" s="9">
        <v>0</v>
      </c>
      <c r="I2637" s="9">
        <v>0</v>
      </c>
      <c r="J2637" s="9">
        <v>0</v>
      </c>
      <c r="K2637" s="9">
        <v>0</v>
      </c>
      <c r="L2637" s="9">
        <v>0</v>
      </c>
      <c r="M2637" s="9">
        <v>295</v>
      </c>
      <c r="N2637" s="9">
        <v>118</v>
      </c>
      <c r="O2637" s="9">
        <v>83</v>
      </c>
      <c r="P2637" s="9">
        <v>29.01</v>
      </c>
      <c r="Q2637" s="9">
        <v>75</v>
      </c>
      <c r="R2637" s="9">
        <v>75</v>
      </c>
      <c r="S2637" s="12"/>
      <c r="V2637" s="9">
        <v>0</v>
      </c>
      <c r="W2637" s="12">
        <f t="shared" si="164"/>
        <v>0</v>
      </c>
      <c r="Z2637" s="60">
        <v>1</v>
      </c>
      <c r="AA2637" s="9">
        <f t="shared" si="165"/>
        <v>1</v>
      </c>
      <c r="AB2637" s="9">
        <f t="shared" si="166"/>
        <v>0</v>
      </c>
      <c r="AC2637" s="9">
        <f t="shared" si="167"/>
        <v>0</v>
      </c>
    </row>
    <row r="2638" spans="1:29" ht="15.75" customHeight="1" x14ac:dyDescent="0.2">
      <c r="A2638" s="9">
        <v>0</v>
      </c>
      <c r="B2638" s="9">
        <v>0</v>
      </c>
      <c r="C2638" s="9">
        <v>42</v>
      </c>
      <c r="D2638" s="9">
        <v>0</v>
      </c>
      <c r="E2638" s="9">
        <v>1</v>
      </c>
      <c r="F2638" s="9">
        <v>0</v>
      </c>
      <c r="G2638" s="9">
        <v>1</v>
      </c>
      <c r="H2638" s="9">
        <v>10</v>
      </c>
      <c r="I2638" s="9">
        <v>0</v>
      </c>
      <c r="J2638" s="9">
        <v>0</v>
      </c>
      <c r="K2638" s="9">
        <v>0</v>
      </c>
      <c r="L2638" s="9">
        <v>0</v>
      </c>
      <c r="M2638" s="9">
        <v>173</v>
      </c>
      <c r="N2638" s="9">
        <v>105</v>
      </c>
      <c r="O2638" s="9">
        <v>70</v>
      </c>
      <c r="P2638" s="9">
        <v>21.98</v>
      </c>
      <c r="Q2638" s="9">
        <v>60</v>
      </c>
      <c r="R2638" s="9">
        <v>79</v>
      </c>
      <c r="S2638" s="12"/>
      <c r="V2638" s="9">
        <v>10</v>
      </c>
      <c r="W2638" s="12">
        <f t="shared" si="164"/>
        <v>1</v>
      </c>
      <c r="Z2638" s="60">
        <v>2</v>
      </c>
      <c r="AA2638" s="9">
        <f t="shared" si="165"/>
        <v>0</v>
      </c>
      <c r="AB2638" s="9">
        <f t="shared" si="166"/>
        <v>1</v>
      </c>
      <c r="AC2638" s="9">
        <f t="shared" si="167"/>
        <v>0</v>
      </c>
    </row>
    <row r="2639" spans="1:29" ht="15.75" customHeight="1" x14ac:dyDescent="0.2">
      <c r="A2639" s="9">
        <v>1</v>
      </c>
      <c r="B2639" s="9">
        <v>1</v>
      </c>
      <c r="C2639" s="9">
        <v>61</v>
      </c>
      <c r="D2639" s="9">
        <v>1</v>
      </c>
      <c r="E2639" s="9">
        <v>0</v>
      </c>
      <c r="F2639" s="9">
        <v>0</v>
      </c>
      <c r="G2639" s="9">
        <v>1</v>
      </c>
      <c r="H2639" s="9">
        <v>20</v>
      </c>
      <c r="I2639" s="9">
        <v>0</v>
      </c>
      <c r="J2639" s="9">
        <v>0</v>
      </c>
      <c r="K2639" s="9">
        <v>0</v>
      </c>
      <c r="L2639" s="9">
        <v>0</v>
      </c>
      <c r="M2639" s="9">
        <v>215</v>
      </c>
      <c r="N2639" s="9">
        <v>114</v>
      </c>
      <c r="O2639" s="9">
        <v>72.5</v>
      </c>
      <c r="P2639" s="9">
        <v>25.86</v>
      </c>
      <c r="Q2639" s="9">
        <v>65</v>
      </c>
      <c r="R2639" s="9">
        <v>61</v>
      </c>
      <c r="S2639" s="12"/>
      <c r="V2639" s="9">
        <v>20</v>
      </c>
      <c r="W2639" s="12">
        <f t="shared" si="164"/>
        <v>1</v>
      </c>
      <c r="Z2639" s="60">
        <v>1</v>
      </c>
      <c r="AA2639" s="9">
        <f t="shared" si="165"/>
        <v>1</v>
      </c>
      <c r="AB2639" s="9">
        <f t="shared" si="166"/>
        <v>0</v>
      </c>
      <c r="AC2639" s="9">
        <f t="shared" si="167"/>
        <v>0</v>
      </c>
    </row>
    <row r="2640" spans="1:29" ht="15.75" customHeight="1" x14ac:dyDescent="0.2">
      <c r="A2640" s="9">
        <v>0</v>
      </c>
      <c r="B2640" s="9">
        <v>1</v>
      </c>
      <c r="C2640" s="9">
        <v>61</v>
      </c>
      <c r="D2640" s="9">
        <v>1</v>
      </c>
      <c r="E2640" s="9">
        <v>0</v>
      </c>
      <c r="F2640" s="9">
        <v>0</v>
      </c>
      <c r="G2640" s="9">
        <v>0</v>
      </c>
      <c r="H2640" s="9">
        <v>0</v>
      </c>
      <c r="I2640" s="9">
        <v>0</v>
      </c>
      <c r="J2640" s="9">
        <v>0</v>
      </c>
      <c r="K2640" s="9">
        <v>0</v>
      </c>
      <c r="L2640" s="9">
        <v>0</v>
      </c>
      <c r="M2640" s="9">
        <v>193</v>
      </c>
      <c r="N2640" s="9">
        <v>108.5</v>
      </c>
      <c r="O2640" s="9">
        <v>71</v>
      </c>
      <c r="P2640" s="9">
        <v>31.31</v>
      </c>
      <c r="Q2640" s="9">
        <v>60</v>
      </c>
      <c r="R2640" s="9">
        <v>78</v>
      </c>
      <c r="S2640" s="12"/>
      <c r="V2640" s="9">
        <v>0</v>
      </c>
      <c r="W2640" s="12">
        <f t="shared" si="164"/>
        <v>0</v>
      </c>
      <c r="Z2640" s="60">
        <v>1</v>
      </c>
      <c r="AA2640" s="9">
        <f t="shared" si="165"/>
        <v>1</v>
      </c>
      <c r="AB2640" s="9">
        <f t="shared" si="166"/>
        <v>0</v>
      </c>
      <c r="AC2640" s="9">
        <f t="shared" si="167"/>
        <v>0</v>
      </c>
    </row>
    <row r="2641" spans="1:29" ht="15.75" customHeight="1" x14ac:dyDescent="0.2">
      <c r="A2641" s="9">
        <v>0</v>
      </c>
      <c r="B2641" s="9">
        <v>0</v>
      </c>
      <c r="C2641" s="9">
        <v>43</v>
      </c>
      <c r="D2641" s="9">
        <v>1</v>
      </c>
      <c r="E2641" s="9">
        <v>0</v>
      </c>
      <c r="F2641" s="9">
        <v>0</v>
      </c>
      <c r="G2641" s="9">
        <v>0</v>
      </c>
      <c r="H2641" s="9">
        <v>0</v>
      </c>
      <c r="I2641" s="9">
        <v>0</v>
      </c>
      <c r="J2641" s="9">
        <v>0</v>
      </c>
      <c r="K2641" s="9">
        <v>0</v>
      </c>
      <c r="L2641" s="9">
        <v>0</v>
      </c>
      <c r="M2641" s="9">
        <v>260</v>
      </c>
      <c r="N2641" s="9">
        <v>127</v>
      </c>
      <c r="O2641" s="9">
        <v>79.5</v>
      </c>
      <c r="P2641" s="9">
        <v>26.01</v>
      </c>
      <c r="Q2641" s="9">
        <v>63</v>
      </c>
      <c r="R2641" s="9">
        <v>77</v>
      </c>
      <c r="S2641" s="12"/>
      <c r="V2641" s="9">
        <v>0</v>
      </c>
      <c r="W2641" s="12">
        <f t="shared" si="164"/>
        <v>0</v>
      </c>
      <c r="Z2641" s="60">
        <v>1</v>
      </c>
      <c r="AA2641" s="9">
        <f t="shared" si="165"/>
        <v>1</v>
      </c>
      <c r="AB2641" s="9">
        <f t="shared" si="166"/>
        <v>0</v>
      </c>
      <c r="AC2641" s="9">
        <f t="shared" si="167"/>
        <v>0</v>
      </c>
    </row>
    <row r="2642" spans="1:29" ht="15.75" customHeight="1" x14ac:dyDescent="0.2">
      <c r="A2642" s="9">
        <v>0</v>
      </c>
      <c r="B2642" s="9">
        <v>0</v>
      </c>
      <c r="C2642" s="9">
        <v>53</v>
      </c>
      <c r="D2642" s="9">
        <v>1</v>
      </c>
      <c r="E2642" s="9">
        <v>0</v>
      </c>
      <c r="F2642" s="9">
        <v>0</v>
      </c>
      <c r="G2642" s="9">
        <v>0</v>
      </c>
      <c r="H2642" s="9">
        <v>0</v>
      </c>
      <c r="I2642" s="9">
        <v>0</v>
      </c>
      <c r="J2642" s="9">
        <v>0</v>
      </c>
      <c r="K2642" s="9">
        <v>1</v>
      </c>
      <c r="L2642" s="9">
        <v>0</v>
      </c>
      <c r="M2642" s="9">
        <v>342</v>
      </c>
      <c r="N2642" s="9">
        <v>144</v>
      </c>
      <c r="O2642" s="9">
        <v>96</v>
      </c>
      <c r="P2642" s="9">
        <v>32.6</v>
      </c>
      <c r="Q2642" s="9">
        <v>75</v>
      </c>
      <c r="R2642" s="9">
        <v>78</v>
      </c>
      <c r="S2642" s="12"/>
      <c r="V2642" s="9">
        <v>0</v>
      </c>
      <c r="W2642" s="12">
        <f t="shared" si="164"/>
        <v>0</v>
      </c>
      <c r="Z2642" s="60">
        <v>1</v>
      </c>
      <c r="AA2642" s="9">
        <f t="shared" si="165"/>
        <v>1</v>
      </c>
      <c r="AB2642" s="9">
        <f t="shared" si="166"/>
        <v>0</v>
      </c>
      <c r="AC2642" s="9">
        <f t="shared" si="167"/>
        <v>0</v>
      </c>
    </row>
    <row r="2643" spans="1:29" ht="15.75" customHeight="1" x14ac:dyDescent="0.2">
      <c r="A2643" s="9">
        <v>0</v>
      </c>
      <c r="B2643" s="9">
        <v>0</v>
      </c>
      <c r="C2643" s="9">
        <v>47</v>
      </c>
      <c r="D2643" s="9">
        <v>0</v>
      </c>
      <c r="E2643" s="9">
        <v>0</v>
      </c>
      <c r="F2643" s="9">
        <v>0</v>
      </c>
      <c r="G2643" s="9">
        <v>1</v>
      </c>
      <c r="H2643" s="9">
        <v>4</v>
      </c>
      <c r="I2643" s="9">
        <v>0</v>
      </c>
      <c r="J2643" s="9">
        <v>0</v>
      </c>
      <c r="K2643" s="9">
        <v>0</v>
      </c>
      <c r="L2643" s="9">
        <v>0</v>
      </c>
      <c r="M2643" s="9">
        <v>243</v>
      </c>
      <c r="N2643" s="9">
        <v>121</v>
      </c>
      <c r="O2643" s="9">
        <v>61</v>
      </c>
      <c r="P2643" s="9">
        <v>20.32</v>
      </c>
      <c r="Q2643" s="9">
        <v>84</v>
      </c>
      <c r="R2643" s="9">
        <v>110</v>
      </c>
      <c r="S2643" s="12"/>
      <c r="V2643" s="9">
        <v>4</v>
      </c>
      <c r="W2643" s="12">
        <f t="shared" si="164"/>
        <v>1</v>
      </c>
      <c r="Z2643" s="60">
        <v>4</v>
      </c>
      <c r="AA2643" s="9">
        <f t="shared" si="165"/>
        <v>0</v>
      </c>
      <c r="AB2643" s="9">
        <f t="shared" si="166"/>
        <v>0</v>
      </c>
      <c r="AC2643" s="9">
        <f t="shared" si="167"/>
        <v>0</v>
      </c>
    </row>
    <row r="2644" spans="1:29" ht="15.75" customHeight="1" x14ac:dyDescent="0.2">
      <c r="A2644" s="9">
        <v>0</v>
      </c>
      <c r="B2644" s="9">
        <v>1</v>
      </c>
      <c r="C2644" s="9">
        <v>55</v>
      </c>
      <c r="D2644" s="9">
        <v>1</v>
      </c>
      <c r="E2644" s="9">
        <v>0</v>
      </c>
      <c r="F2644" s="9">
        <v>0</v>
      </c>
      <c r="G2644" s="9">
        <v>0</v>
      </c>
      <c r="H2644" s="9">
        <v>0</v>
      </c>
      <c r="I2644" s="9">
        <v>0</v>
      </c>
      <c r="J2644" s="9">
        <v>0</v>
      </c>
      <c r="K2644" s="9">
        <v>1</v>
      </c>
      <c r="L2644" s="9">
        <v>0</v>
      </c>
      <c r="M2644" s="9">
        <v>246</v>
      </c>
      <c r="N2644" s="9">
        <v>147</v>
      </c>
      <c r="O2644" s="9">
        <v>86.5</v>
      </c>
      <c r="P2644" s="9">
        <v>24.8</v>
      </c>
      <c r="Q2644" s="9">
        <v>75</v>
      </c>
      <c r="R2644" s="9">
        <v>76</v>
      </c>
      <c r="S2644" s="12"/>
      <c r="V2644" s="9">
        <v>0</v>
      </c>
      <c r="W2644" s="12">
        <f t="shared" si="164"/>
        <v>0</v>
      </c>
      <c r="Z2644" s="60">
        <v>1</v>
      </c>
      <c r="AA2644" s="9">
        <f t="shared" si="165"/>
        <v>1</v>
      </c>
      <c r="AB2644" s="9">
        <f t="shared" si="166"/>
        <v>0</v>
      </c>
      <c r="AC2644" s="9">
        <f t="shared" si="167"/>
        <v>0</v>
      </c>
    </row>
    <row r="2645" spans="1:29" ht="15.75" customHeight="1" x14ac:dyDescent="0.2">
      <c r="A2645" s="9">
        <v>0</v>
      </c>
      <c r="B2645" s="9">
        <v>1</v>
      </c>
      <c r="C2645" s="9">
        <v>38</v>
      </c>
      <c r="D2645" s="9">
        <v>1</v>
      </c>
      <c r="E2645" s="9">
        <v>0</v>
      </c>
      <c r="F2645" s="9">
        <v>0</v>
      </c>
      <c r="G2645" s="9">
        <v>0</v>
      </c>
      <c r="H2645" s="9">
        <v>0</v>
      </c>
      <c r="I2645" s="9">
        <v>0</v>
      </c>
      <c r="J2645" s="9">
        <v>0</v>
      </c>
      <c r="K2645" s="9">
        <v>0</v>
      </c>
      <c r="L2645" s="9">
        <v>0</v>
      </c>
      <c r="M2645" s="9">
        <v>205</v>
      </c>
      <c r="N2645" s="9">
        <v>125</v>
      </c>
      <c r="O2645" s="9">
        <v>85</v>
      </c>
      <c r="P2645" s="9">
        <v>28.03</v>
      </c>
      <c r="Q2645" s="9">
        <v>60</v>
      </c>
      <c r="R2645" s="9">
        <v>84</v>
      </c>
      <c r="S2645" s="12"/>
      <c r="V2645" s="9">
        <v>0</v>
      </c>
      <c r="W2645" s="12">
        <f t="shared" si="164"/>
        <v>0</v>
      </c>
      <c r="Z2645" s="60">
        <v>1</v>
      </c>
      <c r="AA2645" s="9">
        <f t="shared" si="165"/>
        <v>1</v>
      </c>
      <c r="AB2645" s="9">
        <f t="shared" si="166"/>
        <v>0</v>
      </c>
      <c r="AC2645" s="9">
        <f t="shared" si="167"/>
        <v>0</v>
      </c>
    </row>
    <row r="2646" spans="1:29" ht="15.75" customHeight="1" x14ac:dyDescent="0.2">
      <c r="A2646" s="9">
        <v>0</v>
      </c>
      <c r="B2646" s="9">
        <v>1</v>
      </c>
      <c r="C2646" s="9">
        <v>46</v>
      </c>
      <c r="D2646" s="9">
        <v>1</v>
      </c>
      <c r="E2646" s="9">
        <v>0</v>
      </c>
      <c r="F2646" s="9">
        <v>0</v>
      </c>
      <c r="G2646" s="9">
        <v>1</v>
      </c>
      <c r="H2646" s="9">
        <v>20</v>
      </c>
      <c r="I2646" s="9">
        <v>0</v>
      </c>
      <c r="J2646" s="9">
        <v>0</v>
      </c>
      <c r="K2646" s="9">
        <v>0</v>
      </c>
      <c r="L2646" s="9">
        <v>0</v>
      </c>
      <c r="M2646" s="9">
        <v>219</v>
      </c>
      <c r="N2646" s="9">
        <v>118</v>
      </c>
      <c r="O2646" s="9">
        <v>79</v>
      </c>
      <c r="P2646" s="9">
        <v>24.17</v>
      </c>
      <c r="Q2646" s="9">
        <v>70</v>
      </c>
      <c r="R2646" s="9">
        <v>90</v>
      </c>
      <c r="S2646" s="12"/>
      <c r="V2646" s="9">
        <v>20</v>
      </c>
      <c r="W2646" s="12">
        <f t="shared" si="164"/>
        <v>1</v>
      </c>
      <c r="Z2646" s="60">
        <v>1</v>
      </c>
      <c r="AA2646" s="9">
        <f t="shared" si="165"/>
        <v>1</v>
      </c>
      <c r="AB2646" s="9">
        <f t="shared" si="166"/>
        <v>0</v>
      </c>
      <c r="AC2646" s="9">
        <f t="shared" si="167"/>
        <v>0</v>
      </c>
    </row>
    <row r="2647" spans="1:29" ht="15.75" customHeight="1" x14ac:dyDescent="0.2">
      <c r="A2647" s="9">
        <v>1</v>
      </c>
      <c r="B2647" s="9">
        <v>0</v>
      </c>
      <c r="C2647" s="9">
        <v>66</v>
      </c>
      <c r="D2647" s="9">
        <v>1</v>
      </c>
      <c r="E2647" s="9">
        <v>0</v>
      </c>
      <c r="F2647" s="9">
        <v>0</v>
      </c>
      <c r="G2647" s="9">
        <v>0</v>
      </c>
      <c r="H2647" s="9">
        <v>0</v>
      </c>
      <c r="I2647" s="9">
        <v>0</v>
      </c>
      <c r="J2647" s="9">
        <v>0</v>
      </c>
      <c r="K2647" s="9">
        <v>1</v>
      </c>
      <c r="L2647" s="9">
        <v>1</v>
      </c>
      <c r="M2647" s="9">
        <v>203</v>
      </c>
      <c r="N2647" s="9">
        <v>205</v>
      </c>
      <c r="O2647" s="9">
        <v>83</v>
      </c>
      <c r="P2647" s="9">
        <v>28.27</v>
      </c>
      <c r="Q2647" s="9">
        <v>75</v>
      </c>
      <c r="R2647" s="9">
        <v>118</v>
      </c>
      <c r="S2647" s="12"/>
      <c r="V2647" s="9">
        <v>0</v>
      </c>
      <c r="W2647" s="12">
        <f t="shared" si="164"/>
        <v>0</v>
      </c>
      <c r="Z2647" s="60">
        <v>1</v>
      </c>
      <c r="AA2647" s="9">
        <f t="shared" si="165"/>
        <v>1</v>
      </c>
      <c r="AB2647" s="9">
        <f t="shared" si="166"/>
        <v>0</v>
      </c>
      <c r="AC2647" s="9">
        <f t="shared" si="167"/>
        <v>0</v>
      </c>
    </row>
    <row r="2648" spans="1:29" ht="15.75" customHeight="1" x14ac:dyDescent="0.2">
      <c r="A2648" s="9">
        <v>0</v>
      </c>
      <c r="B2648" s="9">
        <v>0</v>
      </c>
      <c r="C2648" s="9">
        <v>64</v>
      </c>
      <c r="D2648" s="9">
        <v>1</v>
      </c>
      <c r="E2648" s="9">
        <v>0</v>
      </c>
      <c r="F2648" s="9">
        <v>0</v>
      </c>
      <c r="G2648" s="9">
        <v>0</v>
      </c>
      <c r="H2648" s="9">
        <v>0</v>
      </c>
      <c r="I2648" s="9">
        <v>0</v>
      </c>
      <c r="J2648" s="9">
        <v>0</v>
      </c>
      <c r="K2648" s="9">
        <v>1</v>
      </c>
      <c r="L2648" s="9">
        <v>0</v>
      </c>
      <c r="M2648" s="9">
        <v>262</v>
      </c>
      <c r="N2648" s="9">
        <v>160</v>
      </c>
      <c r="O2648" s="9">
        <v>82</v>
      </c>
      <c r="P2648" s="9">
        <v>21.11</v>
      </c>
      <c r="Q2648" s="9">
        <v>108</v>
      </c>
      <c r="R2648" s="9">
        <v>90</v>
      </c>
      <c r="S2648" s="12"/>
      <c r="V2648" s="9">
        <v>0</v>
      </c>
      <c r="W2648" s="12">
        <f t="shared" si="164"/>
        <v>0</v>
      </c>
      <c r="Z2648" s="60">
        <v>1</v>
      </c>
      <c r="AA2648" s="9">
        <f t="shared" si="165"/>
        <v>1</v>
      </c>
      <c r="AB2648" s="9">
        <f t="shared" si="166"/>
        <v>0</v>
      </c>
      <c r="AC2648" s="9">
        <f t="shared" si="167"/>
        <v>0</v>
      </c>
    </row>
    <row r="2649" spans="1:29" ht="15.75" customHeight="1" x14ac:dyDescent="0.2">
      <c r="A2649" s="9">
        <v>0</v>
      </c>
      <c r="B2649" s="9">
        <v>0</v>
      </c>
      <c r="C2649" s="9">
        <v>40</v>
      </c>
      <c r="D2649" s="9">
        <v>1</v>
      </c>
      <c r="E2649" s="9">
        <v>0</v>
      </c>
      <c r="F2649" s="9">
        <v>0</v>
      </c>
      <c r="G2649" s="9">
        <v>1</v>
      </c>
      <c r="H2649" s="9">
        <v>5</v>
      </c>
      <c r="I2649" s="9">
        <v>0</v>
      </c>
      <c r="J2649" s="9">
        <v>0</v>
      </c>
      <c r="K2649" s="9">
        <v>0</v>
      </c>
      <c r="L2649" s="9">
        <v>0</v>
      </c>
      <c r="M2649" s="9">
        <v>155</v>
      </c>
      <c r="N2649" s="9">
        <v>120</v>
      </c>
      <c r="O2649" s="9">
        <v>73.5</v>
      </c>
      <c r="P2649" s="9">
        <v>21.32</v>
      </c>
      <c r="Q2649" s="9">
        <v>65</v>
      </c>
      <c r="R2649" s="9">
        <v>78</v>
      </c>
      <c r="S2649" s="12"/>
      <c r="V2649" s="9">
        <v>5</v>
      </c>
      <c r="W2649" s="12">
        <f t="shared" si="164"/>
        <v>1</v>
      </c>
      <c r="Z2649" s="60">
        <v>1</v>
      </c>
      <c r="AA2649" s="9">
        <f t="shared" si="165"/>
        <v>1</v>
      </c>
      <c r="AB2649" s="9">
        <f t="shared" si="166"/>
        <v>0</v>
      </c>
      <c r="AC2649" s="9">
        <f t="shared" si="167"/>
        <v>0</v>
      </c>
    </row>
    <row r="2650" spans="1:29" ht="15.75" customHeight="1" x14ac:dyDescent="0.2">
      <c r="A2650" s="9">
        <v>0</v>
      </c>
      <c r="B2650" s="9">
        <v>0</v>
      </c>
      <c r="C2650" s="9">
        <v>60</v>
      </c>
      <c r="D2650" s="9">
        <v>0</v>
      </c>
      <c r="E2650" s="9">
        <v>1</v>
      </c>
      <c r="F2650" s="9">
        <v>0</v>
      </c>
      <c r="G2650" s="9">
        <v>0</v>
      </c>
      <c r="H2650" s="9">
        <v>0</v>
      </c>
      <c r="I2650" s="9">
        <v>0</v>
      </c>
      <c r="J2650" s="9">
        <v>0</v>
      </c>
      <c r="K2650" s="9">
        <v>0</v>
      </c>
      <c r="L2650" s="9">
        <v>0</v>
      </c>
      <c r="M2650" s="9">
        <v>254</v>
      </c>
      <c r="N2650" s="9">
        <v>114</v>
      </c>
      <c r="O2650" s="9">
        <v>78</v>
      </c>
      <c r="P2650" s="9">
        <v>33.880000000000003</v>
      </c>
      <c r="Q2650" s="9">
        <v>94</v>
      </c>
      <c r="R2650" s="9">
        <v>84</v>
      </c>
      <c r="S2650" s="12"/>
      <c r="V2650" s="9">
        <v>0</v>
      </c>
      <c r="W2650" s="12">
        <f t="shared" si="164"/>
        <v>0</v>
      </c>
      <c r="Z2650" s="60">
        <v>2</v>
      </c>
      <c r="AA2650" s="9">
        <f t="shared" si="165"/>
        <v>0</v>
      </c>
      <c r="AB2650" s="9">
        <f t="shared" si="166"/>
        <v>1</v>
      </c>
      <c r="AC2650" s="9">
        <f t="shared" si="167"/>
        <v>0</v>
      </c>
    </row>
    <row r="2651" spans="1:29" ht="15.75" customHeight="1" x14ac:dyDescent="0.2">
      <c r="A2651" s="9">
        <v>0</v>
      </c>
      <c r="B2651" s="9">
        <v>0</v>
      </c>
      <c r="C2651" s="9">
        <v>63</v>
      </c>
      <c r="D2651" s="9">
        <v>1</v>
      </c>
      <c r="E2651" s="9">
        <v>0</v>
      </c>
      <c r="F2651" s="9">
        <v>0</v>
      </c>
      <c r="G2651" s="9">
        <v>0</v>
      </c>
      <c r="H2651" s="9">
        <v>0</v>
      </c>
      <c r="I2651" s="9">
        <v>0</v>
      </c>
      <c r="J2651" s="9">
        <v>0</v>
      </c>
      <c r="K2651" s="9">
        <v>1</v>
      </c>
      <c r="L2651" s="9">
        <v>1</v>
      </c>
      <c r="M2651" s="9">
        <v>150</v>
      </c>
      <c r="N2651" s="9">
        <v>152</v>
      </c>
      <c r="O2651" s="9">
        <v>88</v>
      </c>
      <c r="P2651" s="9">
        <v>36.54</v>
      </c>
      <c r="Q2651" s="9">
        <v>72</v>
      </c>
      <c r="R2651" s="9">
        <v>170</v>
      </c>
      <c r="S2651" s="12"/>
      <c r="V2651" s="9">
        <v>0</v>
      </c>
      <c r="W2651" s="12">
        <f t="shared" si="164"/>
        <v>0</v>
      </c>
      <c r="Z2651" s="60">
        <v>1</v>
      </c>
      <c r="AA2651" s="9">
        <f t="shared" si="165"/>
        <v>1</v>
      </c>
      <c r="AB2651" s="9">
        <f t="shared" si="166"/>
        <v>0</v>
      </c>
      <c r="AC2651" s="9">
        <f t="shared" si="167"/>
        <v>0</v>
      </c>
    </row>
    <row r="2652" spans="1:29" ht="15.75" customHeight="1" x14ac:dyDescent="0.2">
      <c r="A2652" s="9">
        <v>0</v>
      </c>
      <c r="B2652" s="9">
        <v>0</v>
      </c>
      <c r="C2652" s="9">
        <v>64</v>
      </c>
      <c r="D2652" s="9">
        <v>1</v>
      </c>
      <c r="E2652" s="9">
        <v>0</v>
      </c>
      <c r="F2652" s="9">
        <v>0</v>
      </c>
      <c r="G2652" s="9">
        <v>0</v>
      </c>
      <c r="H2652" s="9">
        <v>0</v>
      </c>
      <c r="I2652" s="9">
        <v>0</v>
      </c>
      <c r="J2652" s="9">
        <v>0</v>
      </c>
      <c r="K2652" s="9">
        <v>1</v>
      </c>
      <c r="L2652" s="9">
        <v>0</v>
      </c>
      <c r="M2652" s="9">
        <v>255</v>
      </c>
      <c r="N2652" s="9">
        <v>147.5</v>
      </c>
      <c r="O2652" s="9">
        <v>93</v>
      </c>
      <c r="P2652" s="9">
        <v>25.16</v>
      </c>
      <c r="Q2652" s="9">
        <v>95</v>
      </c>
      <c r="R2652" s="9">
        <v>84</v>
      </c>
      <c r="S2652" s="12"/>
      <c r="V2652" s="9">
        <v>0</v>
      </c>
      <c r="W2652" s="12">
        <f t="shared" si="164"/>
        <v>0</v>
      </c>
      <c r="Z2652" s="60">
        <v>1</v>
      </c>
      <c r="AA2652" s="9">
        <f t="shared" si="165"/>
        <v>1</v>
      </c>
      <c r="AB2652" s="9">
        <f t="shared" si="166"/>
        <v>0</v>
      </c>
      <c r="AC2652" s="9">
        <f t="shared" si="167"/>
        <v>0</v>
      </c>
    </row>
    <row r="2653" spans="1:29" ht="15.75" customHeight="1" x14ac:dyDescent="0.2">
      <c r="A2653" s="9">
        <v>0</v>
      </c>
      <c r="B2653" s="9">
        <v>1</v>
      </c>
      <c r="C2653" s="9">
        <v>45</v>
      </c>
      <c r="D2653" s="9">
        <v>0</v>
      </c>
      <c r="E2653" s="9">
        <v>1</v>
      </c>
      <c r="F2653" s="9">
        <v>0</v>
      </c>
      <c r="G2653" s="9">
        <v>0</v>
      </c>
      <c r="H2653" s="9">
        <v>0</v>
      </c>
      <c r="I2653" s="9">
        <v>0</v>
      </c>
      <c r="J2653" s="9">
        <v>0</v>
      </c>
      <c r="K2653" s="9">
        <v>0</v>
      </c>
      <c r="L2653" s="9">
        <v>0</v>
      </c>
      <c r="M2653" s="9">
        <v>279</v>
      </c>
      <c r="N2653" s="9">
        <v>143.5</v>
      </c>
      <c r="O2653" s="9">
        <v>90</v>
      </c>
      <c r="P2653" s="9">
        <v>21.07</v>
      </c>
      <c r="Q2653" s="9">
        <v>90</v>
      </c>
      <c r="R2653" s="9">
        <v>87</v>
      </c>
      <c r="S2653" s="12"/>
      <c r="V2653" s="9">
        <v>0</v>
      </c>
      <c r="W2653" s="12">
        <f t="shared" si="164"/>
        <v>0</v>
      </c>
      <c r="Z2653" s="60">
        <v>2</v>
      </c>
      <c r="AA2653" s="9">
        <f t="shared" si="165"/>
        <v>0</v>
      </c>
      <c r="AB2653" s="9">
        <f t="shared" si="166"/>
        <v>1</v>
      </c>
      <c r="AC2653" s="9">
        <f t="shared" si="167"/>
        <v>0</v>
      </c>
    </row>
    <row r="2654" spans="1:29" ht="15.75" customHeight="1" x14ac:dyDescent="0.2">
      <c r="A2654" s="9">
        <v>0</v>
      </c>
      <c r="B2654" s="9">
        <v>1</v>
      </c>
      <c r="C2654" s="9">
        <v>47</v>
      </c>
      <c r="D2654" s="9">
        <v>0</v>
      </c>
      <c r="E2654" s="9">
        <v>1</v>
      </c>
      <c r="F2654" s="9">
        <v>0</v>
      </c>
      <c r="G2654" s="9">
        <v>1</v>
      </c>
      <c r="H2654" s="9">
        <v>20</v>
      </c>
      <c r="I2654" s="9">
        <v>0</v>
      </c>
      <c r="J2654" s="9">
        <v>0</v>
      </c>
      <c r="K2654" s="9">
        <v>0</v>
      </c>
      <c r="L2654" s="9">
        <v>0</v>
      </c>
      <c r="M2654" s="9">
        <v>210</v>
      </c>
      <c r="N2654" s="9">
        <v>131</v>
      </c>
      <c r="O2654" s="9">
        <v>74</v>
      </c>
      <c r="P2654" s="9">
        <v>18.88</v>
      </c>
      <c r="Q2654" s="9">
        <v>60</v>
      </c>
      <c r="R2654" s="9">
        <v>86</v>
      </c>
      <c r="S2654" s="12"/>
      <c r="V2654" s="9">
        <v>20</v>
      </c>
      <c r="W2654" s="12">
        <f t="shared" si="164"/>
        <v>1</v>
      </c>
      <c r="Z2654" s="60">
        <v>2</v>
      </c>
      <c r="AA2654" s="9">
        <f t="shared" si="165"/>
        <v>0</v>
      </c>
      <c r="AB2654" s="9">
        <f t="shared" si="166"/>
        <v>1</v>
      </c>
      <c r="AC2654" s="9">
        <f t="shared" si="167"/>
        <v>0</v>
      </c>
    </row>
    <row r="2655" spans="1:29" ht="15.75" customHeight="1" x14ac:dyDescent="0.2">
      <c r="A2655" s="9">
        <v>0</v>
      </c>
      <c r="B2655" s="9">
        <v>1</v>
      </c>
      <c r="C2655" s="9">
        <v>54</v>
      </c>
      <c r="D2655" s="9">
        <v>0</v>
      </c>
      <c r="E2655" s="9">
        <v>0</v>
      </c>
      <c r="F2655" s="9">
        <v>0</v>
      </c>
      <c r="G2655" s="9">
        <v>0</v>
      </c>
      <c r="H2655" s="9">
        <v>0</v>
      </c>
      <c r="I2655" s="9">
        <v>0</v>
      </c>
      <c r="J2655" s="9">
        <v>0</v>
      </c>
      <c r="K2655" s="9">
        <v>0</v>
      </c>
      <c r="L2655" s="9">
        <v>0</v>
      </c>
      <c r="M2655" s="9">
        <v>226</v>
      </c>
      <c r="N2655" s="9">
        <v>122.5</v>
      </c>
      <c r="O2655" s="9">
        <v>77.5</v>
      </c>
      <c r="P2655" s="9">
        <v>27.93</v>
      </c>
      <c r="Q2655" s="9">
        <v>92</v>
      </c>
      <c r="R2655" s="9">
        <v>71</v>
      </c>
      <c r="S2655" s="12"/>
      <c r="V2655" s="9">
        <v>0</v>
      </c>
      <c r="W2655" s="12">
        <f t="shared" si="164"/>
        <v>0</v>
      </c>
      <c r="Z2655" s="60">
        <v>4</v>
      </c>
      <c r="AA2655" s="9">
        <f t="shared" si="165"/>
        <v>0</v>
      </c>
      <c r="AB2655" s="9">
        <f t="shared" si="166"/>
        <v>0</v>
      </c>
      <c r="AC2655" s="9">
        <f t="shared" si="167"/>
        <v>0</v>
      </c>
    </row>
    <row r="2656" spans="1:29" ht="15.75" customHeight="1" x14ac:dyDescent="0.2">
      <c r="A2656" s="9">
        <v>0</v>
      </c>
      <c r="B2656" s="9">
        <v>0</v>
      </c>
      <c r="C2656" s="9">
        <v>42</v>
      </c>
      <c r="D2656" s="9">
        <v>1</v>
      </c>
      <c r="E2656" s="9">
        <v>0</v>
      </c>
      <c r="F2656" s="9">
        <v>0</v>
      </c>
      <c r="G2656" s="9">
        <v>1</v>
      </c>
      <c r="H2656" s="9">
        <v>20</v>
      </c>
      <c r="I2656" s="9">
        <v>0</v>
      </c>
      <c r="J2656" s="9">
        <v>0</v>
      </c>
      <c r="K2656" s="9">
        <v>0</v>
      </c>
      <c r="L2656" s="9">
        <v>0</v>
      </c>
      <c r="M2656" s="9">
        <v>171</v>
      </c>
      <c r="N2656" s="9">
        <v>111</v>
      </c>
      <c r="O2656" s="9">
        <v>81</v>
      </c>
      <c r="P2656" s="9">
        <v>29.47</v>
      </c>
      <c r="Q2656" s="9">
        <v>75</v>
      </c>
      <c r="R2656" s="9">
        <v>77</v>
      </c>
      <c r="S2656" s="12"/>
      <c r="V2656" s="9">
        <v>20</v>
      </c>
      <c r="W2656" s="12">
        <f t="shared" si="164"/>
        <v>1</v>
      </c>
      <c r="Z2656" s="60">
        <v>1</v>
      </c>
      <c r="AA2656" s="9">
        <f t="shared" si="165"/>
        <v>1</v>
      </c>
      <c r="AB2656" s="9">
        <f t="shared" si="166"/>
        <v>0</v>
      </c>
      <c r="AC2656" s="9">
        <f t="shared" si="167"/>
        <v>0</v>
      </c>
    </row>
    <row r="2657" spans="1:29" ht="15.75" customHeight="1" x14ac:dyDescent="0.2">
      <c r="A2657" s="9">
        <v>0</v>
      </c>
      <c r="B2657" s="9">
        <v>0</v>
      </c>
      <c r="C2657" s="9">
        <v>52</v>
      </c>
      <c r="D2657" s="9">
        <v>0</v>
      </c>
      <c r="E2657" s="9">
        <v>0</v>
      </c>
      <c r="F2657" s="9">
        <v>0</v>
      </c>
      <c r="G2657" s="9">
        <v>0</v>
      </c>
      <c r="H2657" s="9">
        <v>0</v>
      </c>
      <c r="I2657" s="9">
        <v>0</v>
      </c>
      <c r="J2657" s="9">
        <v>0</v>
      </c>
      <c r="K2657" s="9">
        <v>1</v>
      </c>
      <c r="L2657" s="9">
        <v>0</v>
      </c>
      <c r="M2657" s="9">
        <v>240</v>
      </c>
      <c r="N2657" s="9">
        <v>139</v>
      </c>
      <c r="O2657" s="9">
        <v>80</v>
      </c>
      <c r="P2657" s="9">
        <v>22</v>
      </c>
      <c r="Q2657" s="9">
        <v>68</v>
      </c>
      <c r="R2657" s="9">
        <v>78</v>
      </c>
      <c r="S2657" s="12"/>
      <c r="V2657" s="9">
        <v>0</v>
      </c>
      <c r="W2657" s="12">
        <f t="shared" si="164"/>
        <v>0</v>
      </c>
      <c r="Z2657" s="60">
        <v>4</v>
      </c>
      <c r="AA2657" s="9">
        <f t="shared" si="165"/>
        <v>0</v>
      </c>
      <c r="AB2657" s="9">
        <f t="shared" si="166"/>
        <v>0</v>
      </c>
      <c r="AC2657" s="9">
        <f t="shared" si="167"/>
        <v>0</v>
      </c>
    </row>
    <row r="2658" spans="1:29" ht="15.75" customHeight="1" x14ac:dyDescent="0.2">
      <c r="A2658" s="9">
        <v>0</v>
      </c>
      <c r="B2658" s="9">
        <v>1</v>
      </c>
      <c r="C2658" s="9">
        <v>46</v>
      </c>
      <c r="D2658" s="9">
        <v>1</v>
      </c>
      <c r="E2658" s="9">
        <v>0</v>
      </c>
      <c r="F2658" s="9">
        <v>0</v>
      </c>
      <c r="G2658" s="9">
        <v>0</v>
      </c>
      <c r="H2658" s="9">
        <v>0</v>
      </c>
      <c r="I2658" s="9">
        <v>0</v>
      </c>
      <c r="J2658" s="9">
        <v>0</v>
      </c>
      <c r="K2658" s="9">
        <v>0</v>
      </c>
      <c r="L2658" s="9">
        <v>0</v>
      </c>
      <c r="M2658" s="9">
        <v>220</v>
      </c>
      <c r="N2658" s="9">
        <v>119</v>
      </c>
      <c r="O2658" s="9">
        <v>80</v>
      </c>
      <c r="P2658" s="9">
        <v>25.86</v>
      </c>
      <c r="Q2658" s="9">
        <v>75</v>
      </c>
      <c r="R2658" s="9">
        <v>95</v>
      </c>
      <c r="S2658" s="12"/>
      <c r="V2658" s="9">
        <v>0</v>
      </c>
      <c r="W2658" s="12">
        <f t="shared" si="164"/>
        <v>0</v>
      </c>
      <c r="Z2658" s="60">
        <v>1</v>
      </c>
      <c r="AA2658" s="9">
        <f t="shared" si="165"/>
        <v>1</v>
      </c>
      <c r="AB2658" s="9">
        <f t="shared" si="166"/>
        <v>0</v>
      </c>
      <c r="AC2658" s="9">
        <f t="shared" si="167"/>
        <v>0</v>
      </c>
    </row>
    <row r="2659" spans="1:29" ht="15.75" customHeight="1" x14ac:dyDescent="0.2">
      <c r="A2659" s="9">
        <v>1</v>
      </c>
      <c r="B2659" s="9">
        <v>0</v>
      </c>
      <c r="C2659" s="9">
        <v>55</v>
      </c>
      <c r="D2659" s="9">
        <v>1</v>
      </c>
      <c r="E2659" s="9">
        <v>0</v>
      </c>
      <c r="F2659" s="9">
        <v>0</v>
      </c>
      <c r="G2659" s="9">
        <v>0</v>
      </c>
      <c r="H2659" s="9">
        <v>0</v>
      </c>
      <c r="I2659" s="9">
        <v>0</v>
      </c>
      <c r="J2659" s="9">
        <v>0</v>
      </c>
      <c r="K2659" s="9">
        <v>1</v>
      </c>
      <c r="L2659" s="9">
        <v>0</v>
      </c>
      <c r="M2659" s="9">
        <v>208</v>
      </c>
      <c r="N2659" s="9">
        <v>190</v>
      </c>
      <c r="O2659" s="9">
        <v>130</v>
      </c>
      <c r="P2659" s="9">
        <v>56.8</v>
      </c>
      <c r="Q2659" s="9">
        <v>90</v>
      </c>
      <c r="R2659" s="9">
        <v>86</v>
      </c>
      <c r="S2659" s="12"/>
      <c r="V2659" s="9">
        <v>0</v>
      </c>
      <c r="W2659" s="12">
        <f t="shared" si="164"/>
        <v>0</v>
      </c>
      <c r="Z2659" s="60">
        <v>1</v>
      </c>
      <c r="AA2659" s="9">
        <f t="shared" si="165"/>
        <v>1</v>
      </c>
      <c r="AB2659" s="9">
        <f t="shared" si="166"/>
        <v>0</v>
      </c>
      <c r="AC2659" s="9">
        <f t="shared" si="167"/>
        <v>0</v>
      </c>
    </row>
    <row r="2660" spans="1:29" ht="15.75" customHeight="1" x14ac:dyDescent="0.2">
      <c r="A2660" s="9">
        <v>0</v>
      </c>
      <c r="B2660" s="9">
        <v>0</v>
      </c>
      <c r="C2660" s="9">
        <v>40</v>
      </c>
      <c r="D2660" s="9">
        <v>0</v>
      </c>
      <c r="E2660" s="9">
        <v>1</v>
      </c>
      <c r="F2660" s="9">
        <v>0</v>
      </c>
      <c r="G2660" s="9">
        <v>1</v>
      </c>
      <c r="H2660" s="9">
        <v>20</v>
      </c>
      <c r="I2660" s="9">
        <v>0</v>
      </c>
      <c r="J2660" s="9">
        <v>0</v>
      </c>
      <c r="K2660" s="9">
        <v>0</v>
      </c>
      <c r="L2660" s="9">
        <v>0</v>
      </c>
      <c r="M2660" s="9">
        <v>250</v>
      </c>
      <c r="N2660" s="9">
        <v>104</v>
      </c>
      <c r="O2660" s="9">
        <v>74</v>
      </c>
      <c r="P2660" s="9">
        <v>18.75</v>
      </c>
      <c r="Q2660" s="9">
        <v>90</v>
      </c>
      <c r="R2660" s="9">
        <v>78</v>
      </c>
      <c r="S2660" s="12"/>
      <c r="V2660" s="9">
        <v>20</v>
      </c>
      <c r="W2660" s="12">
        <f t="shared" si="164"/>
        <v>1</v>
      </c>
      <c r="Z2660" s="60">
        <v>2</v>
      </c>
      <c r="AA2660" s="9">
        <f t="shared" si="165"/>
        <v>0</v>
      </c>
      <c r="AB2660" s="9">
        <f t="shared" si="166"/>
        <v>1</v>
      </c>
      <c r="AC2660" s="9">
        <f t="shared" si="167"/>
        <v>0</v>
      </c>
    </row>
    <row r="2661" spans="1:29" ht="15.75" customHeight="1" x14ac:dyDescent="0.2">
      <c r="A2661" s="9">
        <v>0</v>
      </c>
      <c r="B2661" s="9">
        <v>1</v>
      </c>
      <c r="C2661" s="9">
        <v>44</v>
      </c>
      <c r="D2661" s="9">
        <v>0</v>
      </c>
      <c r="E2661" s="9">
        <v>1</v>
      </c>
      <c r="F2661" s="9">
        <v>0</v>
      </c>
      <c r="G2661" s="9">
        <v>1</v>
      </c>
      <c r="H2661" s="9">
        <v>20</v>
      </c>
      <c r="I2661" s="9">
        <v>0</v>
      </c>
      <c r="J2661" s="9">
        <v>0</v>
      </c>
      <c r="K2661" s="9">
        <v>0</v>
      </c>
      <c r="L2661" s="9">
        <v>0</v>
      </c>
      <c r="M2661" s="9">
        <v>211</v>
      </c>
      <c r="N2661" s="9">
        <v>145</v>
      </c>
      <c r="O2661" s="9">
        <v>88</v>
      </c>
      <c r="P2661" s="9">
        <v>23.39</v>
      </c>
      <c r="Q2661" s="9">
        <v>60</v>
      </c>
      <c r="R2661" s="9">
        <v>79</v>
      </c>
      <c r="S2661" s="12"/>
      <c r="V2661" s="9">
        <v>20</v>
      </c>
      <c r="W2661" s="12">
        <f t="shared" si="164"/>
        <v>1</v>
      </c>
      <c r="Z2661" s="60">
        <v>2</v>
      </c>
      <c r="AA2661" s="9">
        <f t="shared" si="165"/>
        <v>0</v>
      </c>
      <c r="AB2661" s="9">
        <f t="shared" si="166"/>
        <v>1</v>
      </c>
      <c r="AC2661" s="9">
        <f t="shared" si="167"/>
        <v>0</v>
      </c>
    </row>
    <row r="2662" spans="1:29" ht="15.75" customHeight="1" x14ac:dyDescent="0.2">
      <c r="A2662" s="9">
        <v>0</v>
      </c>
      <c r="B2662" s="9">
        <v>1</v>
      </c>
      <c r="C2662" s="9">
        <v>52</v>
      </c>
      <c r="D2662" s="9">
        <v>0</v>
      </c>
      <c r="E2662" s="9">
        <v>0</v>
      </c>
      <c r="F2662" s="9">
        <v>1</v>
      </c>
      <c r="G2662" s="9">
        <v>1</v>
      </c>
      <c r="H2662" s="9">
        <v>30</v>
      </c>
      <c r="I2662" s="9">
        <v>0</v>
      </c>
      <c r="J2662" s="9">
        <v>0</v>
      </c>
      <c r="K2662" s="9">
        <v>0</v>
      </c>
      <c r="L2662" s="9">
        <v>0</v>
      </c>
      <c r="M2662" s="9">
        <v>248</v>
      </c>
      <c r="N2662" s="9">
        <v>119</v>
      </c>
      <c r="O2662" s="9">
        <v>82</v>
      </c>
      <c r="P2662" s="9">
        <v>26.55</v>
      </c>
      <c r="Q2662" s="9">
        <v>65</v>
      </c>
      <c r="R2662" s="9">
        <v>100</v>
      </c>
      <c r="S2662" s="12"/>
      <c r="V2662" s="9">
        <v>30</v>
      </c>
      <c r="W2662" s="12">
        <f t="shared" si="164"/>
        <v>1</v>
      </c>
      <c r="Z2662" s="60">
        <v>3</v>
      </c>
      <c r="AA2662" s="9">
        <f t="shared" si="165"/>
        <v>0</v>
      </c>
      <c r="AB2662" s="9">
        <f t="shared" si="166"/>
        <v>0</v>
      </c>
      <c r="AC2662" s="9">
        <f t="shared" si="167"/>
        <v>1</v>
      </c>
    </row>
    <row r="2663" spans="1:29" ht="15.75" customHeight="1" x14ac:dyDescent="0.2">
      <c r="A2663" s="9">
        <v>0</v>
      </c>
      <c r="B2663" s="9">
        <v>0</v>
      </c>
      <c r="C2663" s="9">
        <v>65</v>
      </c>
      <c r="D2663" s="9">
        <v>0</v>
      </c>
      <c r="E2663" s="9">
        <v>0</v>
      </c>
      <c r="F2663" s="9">
        <v>1</v>
      </c>
      <c r="G2663" s="9">
        <v>0</v>
      </c>
      <c r="H2663" s="9">
        <v>0</v>
      </c>
      <c r="I2663" s="9">
        <v>0</v>
      </c>
      <c r="J2663" s="9">
        <v>0</v>
      </c>
      <c r="K2663" s="9">
        <v>0</v>
      </c>
      <c r="L2663" s="9">
        <v>0</v>
      </c>
      <c r="M2663" s="9">
        <v>344</v>
      </c>
      <c r="N2663" s="9">
        <v>120</v>
      </c>
      <c r="O2663" s="9">
        <v>75</v>
      </c>
      <c r="P2663" s="9">
        <v>25.41</v>
      </c>
      <c r="Q2663" s="9">
        <v>87</v>
      </c>
      <c r="R2663" s="9">
        <v>98</v>
      </c>
      <c r="S2663" s="12"/>
      <c r="V2663" s="9">
        <v>0</v>
      </c>
      <c r="W2663" s="12">
        <f t="shared" si="164"/>
        <v>0</v>
      </c>
      <c r="Z2663" s="60">
        <v>3</v>
      </c>
      <c r="AA2663" s="9">
        <f t="shared" si="165"/>
        <v>0</v>
      </c>
      <c r="AB2663" s="9">
        <f t="shared" si="166"/>
        <v>0</v>
      </c>
      <c r="AC2663" s="9">
        <f t="shared" si="167"/>
        <v>1</v>
      </c>
    </row>
    <row r="2664" spans="1:29" ht="15.75" customHeight="1" x14ac:dyDescent="0.2">
      <c r="A2664" s="9">
        <v>0</v>
      </c>
      <c r="B2664" s="9">
        <v>0</v>
      </c>
      <c r="C2664" s="9">
        <v>51</v>
      </c>
      <c r="D2664" s="9">
        <v>1</v>
      </c>
      <c r="E2664" s="9">
        <v>0</v>
      </c>
      <c r="F2664" s="9">
        <v>0</v>
      </c>
      <c r="G2664" s="9">
        <v>0</v>
      </c>
      <c r="H2664" s="9">
        <v>0</v>
      </c>
      <c r="I2664" s="9">
        <v>0</v>
      </c>
      <c r="J2664" s="9">
        <v>0</v>
      </c>
      <c r="K2664" s="9">
        <v>1</v>
      </c>
      <c r="L2664" s="9">
        <v>0</v>
      </c>
      <c r="M2664" s="9">
        <v>285</v>
      </c>
      <c r="N2664" s="9">
        <v>151.5</v>
      </c>
      <c r="O2664" s="9">
        <v>79</v>
      </c>
      <c r="P2664" s="9">
        <v>26.91</v>
      </c>
      <c r="Q2664" s="9">
        <v>84</v>
      </c>
      <c r="R2664" s="9">
        <v>76</v>
      </c>
      <c r="S2664" s="12"/>
      <c r="V2664" s="9">
        <v>0</v>
      </c>
      <c r="W2664" s="12">
        <f t="shared" si="164"/>
        <v>0</v>
      </c>
      <c r="Z2664" s="60">
        <v>1</v>
      </c>
      <c r="AA2664" s="9">
        <f t="shared" si="165"/>
        <v>1</v>
      </c>
      <c r="AB2664" s="9">
        <f t="shared" si="166"/>
        <v>0</v>
      </c>
      <c r="AC2664" s="9">
        <f t="shared" si="167"/>
        <v>0</v>
      </c>
    </row>
    <row r="2665" spans="1:29" ht="15.75" customHeight="1" x14ac:dyDescent="0.2">
      <c r="A2665" s="9">
        <v>0</v>
      </c>
      <c r="B2665" s="9">
        <v>0</v>
      </c>
      <c r="C2665" s="9">
        <v>42</v>
      </c>
      <c r="D2665" s="9">
        <v>1</v>
      </c>
      <c r="E2665" s="9">
        <v>0</v>
      </c>
      <c r="F2665" s="9">
        <v>0</v>
      </c>
      <c r="G2665" s="9">
        <v>0</v>
      </c>
      <c r="H2665" s="9">
        <v>0</v>
      </c>
      <c r="I2665" s="9">
        <v>0</v>
      </c>
      <c r="J2665" s="9">
        <v>0</v>
      </c>
      <c r="K2665" s="9">
        <v>0</v>
      </c>
      <c r="L2665" s="9">
        <v>0</v>
      </c>
      <c r="M2665" s="9">
        <v>158</v>
      </c>
      <c r="N2665" s="9">
        <v>127.5</v>
      </c>
      <c r="O2665" s="9">
        <v>90</v>
      </c>
      <c r="P2665" s="9">
        <v>31.75</v>
      </c>
      <c r="Q2665" s="9">
        <v>120</v>
      </c>
      <c r="R2665" s="9">
        <v>92</v>
      </c>
      <c r="S2665" s="12"/>
      <c r="V2665" s="9">
        <v>0</v>
      </c>
      <c r="W2665" s="12">
        <f t="shared" si="164"/>
        <v>0</v>
      </c>
      <c r="Z2665" s="60">
        <v>1</v>
      </c>
      <c r="AA2665" s="9">
        <f t="shared" si="165"/>
        <v>1</v>
      </c>
      <c r="AB2665" s="9">
        <f t="shared" si="166"/>
        <v>0</v>
      </c>
      <c r="AC2665" s="9">
        <f t="shared" si="167"/>
        <v>0</v>
      </c>
    </row>
    <row r="2666" spans="1:29" ht="15.75" customHeight="1" x14ac:dyDescent="0.2">
      <c r="A2666" s="9">
        <v>0</v>
      </c>
      <c r="B2666" s="9">
        <v>1</v>
      </c>
      <c r="C2666" s="9">
        <v>42</v>
      </c>
      <c r="D2666" s="9">
        <v>0</v>
      </c>
      <c r="E2666" s="9">
        <v>1</v>
      </c>
      <c r="F2666" s="9">
        <v>0</v>
      </c>
      <c r="G2666" s="9">
        <v>1</v>
      </c>
      <c r="H2666" s="9">
        <v>20</v>
      </c>
      <c r="I2666" s="9">
        <v>0</v>
      </c>
      <c r="J2666" s="9">
        <v>0</v>
      </c>
      <c r="K2666" s="9">
        <v>0</v>
      </c>
      <c r="L2666" s="9">
        <v>0</v>
      </c>
      <c r="M2666" s="9">
        <v>272</v>
      </c>
      <c r="N2666" s="9">
        <v>125.5</v>
      </c>
      <c r="O2666" s="9">
        <v>80.5</v>
      </c>
      <c r="P2666" s="9">
        <v>25.35</v>
      </c>
      <c r="Q2666" s="9">
        <v>66</v>
      </c>
      <c r="R2666" s="9">
        <v>71</v>
      </c>
      <c r="S2666" s="12"/>
      <c r="V2666" s="9">
        <v>20</v>
      </c>
      <c r="W2666" s="12">
        <f t="shared" si="164"/>
        <v>1</v>
      </c>
      <c r="Z2666" s="60">
        <v>2</v>
      </c>
      <c r="AA2666" s="9">
        <f t="shared" si="165"/>
        <v>0</v>
      </c>
      <c r="AB2666" s="9">
        <f t="shared" si="166"/>
        <v>1</v>
      </c>
      <c r="AC2666" s="9">
        <f t="shared" si="167"/>
        <v>0</v>
      </c>
    </row>
    <row r="2667" spans="1:29" ht="15.75" customHeight="1" x14ac:dyDescent="0.2">
      <c r="A2667" s="9">
        <v>0</v>
      </c>
      <c r="B2667" s="9">
        <v>1</v>
      </c>
      <c r="C2667" s="9">
        <v>58</v>
      </c>
      <c r="D2667" s="9">
        <v>1</v>
      </c>
      <c r="E2667" s="9">
        <v>0</v>
      </c>
      <c r="F2667" s="9">
        <v>0</v>
      </c>
      <c r="G2667" s="9">
        <v>1</v>
      </c>
      <c r="H2667" s="9">
        <v>15</v>
      </c>
      <c r="I2667" s="9">
        <v>0</v>
      </c>
      <c r="J2667" s="9">
        <v>0</v>
      </c>
      <c r="K2667" s="9">
        <v>0</v>
      </c>
      <c r="L2667" s="9">
        <v>0</v>
      </c>
      <c r="M2667" s="9">
        <v>175</v>
      </c>
      <c r="N2667" s="9">
        <v>83.5</v>
      </c>
      <c r="O2667" s="9">
        <v>58</v>
      </c>
      <c r="P2667" s="9">
        <v>29.66</v>
      </c>
      <c r="Q2667" s="9">
        <v>95</v>
      </c>
      <c r="R2667" s="9">
        <v>115</v>
      </c>
      <c r="S2667" s="12"/>
      <c r="V2667" s="9">
        <v>15</v>
      </c>
      <c r="W2667" s="12">
        <f t="shared" si="164"/>
        <v>1</v>
      </c>
      <c r="Z2667" s="60">
        <v>1</v>
      </c>
      <c r="AA2667" s="9">
        <f t="shared" si="165"/>
        <v>1</v>
      </c>
      <c r="AB2667" s="9">
        <f t="shared" si="166"/>
        <v>0</v>
      </c>
      <c r="AC2667" s="9">
        <f t="shared" si="167"/>
        <v>0</v>
      </c>
    </row>
    <row r="2668" spans="1:29" ht="15.75" customHeight="1" x14ac:dyDescent="0.2">
      <c r="A2668" s="9">
        <v>0</v>
      </c>
      <c r="B2668" s="9">
        <v>0</v>
      </c>
      <c r="C2668" s="9">
        <v>40</v>
      </c>
      <c r="D2668" s="9">
        <v>1</v>
      </c>
      <c r="E2668" s="9">
        <v>0</v>
      </c>
      <c r="F2668" s="9">
        <v>0</v>
      </c>
      <c r="G2668" s="9">
        <v>1</v>
      </c>
      <c r="H2668" s="9">
        <v>10</v>
      </c>
      <c r="I2668" s="9">
        <v>0</v>
      </c>
      <c r="J2668" s="9">
        <v>0</v>
      </c>
      <c r="K2668" s="9">
        <v>0</v>
      </c>
      <c r="L2668" s="9">
        <v>0</v>
      </c>
      <c r="M2668" s="9">
        <v>209</v>
      </c>
      <c r="N2668" s="9">
        <v>96</v>
      </c>
      <c r="O2668" s="9">
        <v>67</v>
      </c>
      <c r="P2668" s="9">
        <v>23.46</v>
      </c>
      <c r="Q2668" s="9">
        <v>52</v>
      </c>
      <c r="R2668" s="9">
        <v>70</v>
      </c>
      <c r="S2668" s="12"/>
      <c r="V2668" s="9">
        <v>10</v>
      </c>
      <c r="W2668" s="12">
        <f t="shared" si="164"/>
        <v>1</v>
      </c>
      <c r="Z2668" s="60">
        <v>1</v>
      </c>
      <c r="AA2668" s="9">
        <f t="shared" si="165"/>
        <v>1</v>
      </c>
      <c r="AB2668" s="9">
        <f t="shared" si="166"/>
        <v>0</v>
      </c>
      <c r="AC2668" s="9">
        <f t="shared" si="167"/>
        <v>0</v>
      </c>
    </row>
    <row r="2669" spans="1:29" ht="15.75" customHeight="1" x14ac:dyDescent="0.2">
      <c r="A2669" s="9">
        <v>0</v>
      </c>
      <c r="B2669" s="9">
        <v>1</v>
      </c>
      <c r="C2669" s="9">
        <v>41</v>
      </c>
      <c r="D2669" s="9">
        <v>0</v>
      </c>
      <c r="E2669" s="9">
        <v>0</v>
      </c>
      <c r="F2669" s="9">
        <v>1</v>
      </c>
      <c r="G2669" s="9">
        <v>1</v>
      </c>
      <c r="H2669" s="9">
        <v>30</v>
      </c>
      <c r="I2669" s="9">
        <v>0</v>
      </c>
      <c r="J2669" s="9">
        <v>0</v>
      </c>
      <c r="K2669" s="9">
        <v>1</v>
      </c>
      <c r="L2669" s="9">
        <v>0</v>
      </c>
      <c r="M2669" s="9">
        <v>292</v>
      </c>
      <c r="N2669" s="9">
        <v>152</v>
      </c>
      <c r="O2669" s="9">
        <v>73</v>
      </c>
      <c r="P2669" s="9">
        <v>25.21</v>
      </c>
      <c r="Q2669" s="9">
        <v>75</v>
      </c>
      <c r="R2669" s="9">
        <v>112</v>
      </c>
      <c r="S2669" s="12"/>
      <c r="V2669" s="9">
        <v>30</v>
      </c>
      <c r="W2669" s="12">
        <f t="shared" si="164"/>
        <v>1</v>
      </c>
      <c r="Z2669" s="60">
        <v>3</v>
      </c>
      <c r="AA2669" s="9">
        <f t="shared" si="165"/>
        <v>0</v>
      </c>
      <c r="AB2669" s="9">
        <f t="shared" si="166"/>
        <v>0</v>
      </c>
      <c r="AC2669" s="9">
        <f t="shared" si="167"/>
        <v>1</v>
      </c>
    </row>
    <row r="2670" spans="1:29" ht="15.75" customHeight="1" x14ac:dyDescent="0.2">
      <c r="A2670" s="9">
        <v>0</v>
      </c>
      <c r="B2670" s="9">
        <v>0</v>
      </c>
      <c r="C2670" s="9">
        <v>57</v>
      </c>
      <c r="D2670" s="9">
        <v>0</v>
      </c>
      <c r="E2670" s="9">
        <v>1</v>
      </c>
      <c r="F2670" s="9">
        <v>0</v>
      </c>
      <c r="G2670" s="9">
        <v>0</v>
      </c>
      <c r="H2670" s="9">
        <v>0</v>
      </c>
      <c r="I2670" s="9">
        <v>1</v>
      </c>
      <c r="J2670" s="9">
        <v>0</v>
      </c>
      <c r="K2670" s="9">
        <v>1</v>
      </c>
      <c r="L2670" s="9">
        <v>1</v>
      </c>
      <c r="M2670" s="9">
        <v>318</v>
      </c>
      <c r="N2670" s="9">
        <v>161</v>
      </c>
      <c r="O2670" s="9">
        <v>90</v>
      </c>
      <c r="P2670" s="9">
        <v>38.11</v>
      </c>
      <c r="Q2670" s="9">
        <v>68</v>
      </c>
      <c r="R2670" s="9">
        <v>112</v>
      </c>
      <c r="S2670" s="12"/>
      <c r="V2670" s="9">
        <v>0</v>
      </c>
      <c r="W2670" s="12">
        <f t="shared" si="164"/>
        <v>0</v>
      </c>
      <c r="Z2670" s="60">
        <v>2</v>
      </c>
      <c r="AA2670" s="9">
        <f t="shared" si="165"/>
        <v>0</v>
      </c>
      <c r="AB2670" s="9">
        <f t="shared" si="166"/>
        <v>1</v>
      </c>
      <c r="AC2670" s="9">
        <f t="shared" si="167"/>
        <v>0</v>
      </c>
    </row>
    <row r="2671" spans="1:29" ht="15.75" customHeight="1" x14ac:dyDescent="0.2">
      <c r="A2671" s="9">
        <v>1</v>
      </c>
      <c r="B2671" s="9">
        <v>1</v>
      </c>
      <c r="C2671" s="9">
        <v>55</v>
      </c>
      <c r="D2671" s="9">
        <v>1</v>
      </c>
      <c r="E2671" s="9">
        <v>0</v>
      </c>
      <c r="F2671" s="9">
        <v>0</v>
      </c>
      <c r="G2671" s="9">
        <v>0</v>
      </c>
      <c r="H2671" s="9">
        <v>0</v>
      </c>
      <c r="I2671" s="9">
        <v>0</v>
      </c>
      <c r="J2671" s="9">
        <v>0</v>
      </c>
      <c r="K2671" s="9">
        <v>0</v>
      </c>
      <c r="L2671" s="9">
        <v>0</v>
      </c>
      <c r="M2671" s="9">
        <v>222</v>
      </c>
      <c r="N2671" s="9">
        <v>129</v>
      </c>
      <c r="O2671" s="9">
        <v>86.5</v>
      </c>
      <c r="P2671" s="9">
        <v>33.76</v>
      </c>
      <c r="Q2671" s="9">
        <v>95</v>
      </c>
      <c r="R2671" s="9">
        <v>92</v>
      </c>
      <c r="S2671" s="12"/>
      <c r="V2671" s="9">
        <v>0</v>
      </c>
      <c r="W2671" s="12">
        <f t="shared" si="164"/>
        <v>0</v>
      </c>
      <c r="Z2671" s="60">
        <v>1</v>
      </c>
      <c r="AA2671" s="9">
        <f t="shared" si="165"/>
        <v>1</v>
      </c>
      <c r="AB2671" s="9">
        <f t="shared" si="166"/>
        <v>0</v>
      </c>
      <c r="AC2671" s="9">
        <f t="shared" si="167"/>
        <v>0</v>
      </c>
    </row>
    <row r="2672" spans="1:29" ht="15.75" customHeight="1" x14ac:dyDescent="0.2">
      <c r="A2672" s="9">
        <v>1</v>
      </c>
      <c r="B2672" s="9">
        <v>0</v>
      </c>
      <c r="C2672" s="9">
        <v>65</v>
      </c>
      <c r="D2672" s="9">
        <v>1</v>
      </c>
      <c r="E2672" s="9">
        <v>0</v>
      </c>
      <c r="F2672" s="9">
        <v>0</v>
      </c>
      <c r="G2672" s="9">
        <v>0</v>
      </c>
      <c r="H2672" s="9">
        <v>0</v>
      </c>
      <c r="I2672" s="9">
        <v>1</v>
      </c>
      <c r="J2672" s="9">
        <v>0</v>
      </c>
      <c r="K2672" s="9">
        <v>1</v>
      </c>
      <c r="L2672" s="9">
        <v>0</v>
      </c>
      <c r="M2672" s="9">
        <v>230</v>
      </c>
      <c r="N2672" s="9">
        <v>159</v>
      </c>
      <c r="O2672" s="9">
        <v>87</v>
      </c>
      <c r="P2672" s="9">
        <v>22.91</v>
      </c>
      <c r="Q2672" s="9">
        <v>70</v>
      </c>
      <c r="R2672" s="9">
        <v>65</v>
      </c>
      <c r="S2672" s="12"/>
      <c r="V2672" s="9">
        <v>0</v>
      </c>
      <c r="W2672" s="12">
        <f t="shared" si="164"/>
        <v>0</v>
      </c>
      <c r="Z2672" s="60">
        <v>1</v>
      </c>
      <c r="AA2672" s="9">
        <f t="shared" si="165"/>
        <v>1</v>
      </c>
      <c r="AB2672" s="9">
        <f t="shared" si="166"/>
        <v>0</v>
      </c>
      <c r="AC2672" s="9">
        <f t="shared" si="167"/>
        <v>0</v>
      </c>
    </row>
    <row r="2673" spans="1:29" ht="15.75" customHeight="1" x14ac:dyDescent="0.2">
      <c r="A2673" s="9">
        <v>0</v>
      </c>
      <c r="B2673" s="9">
        <v>0</v>
      </c>
      <c r="C2673" s="9">
        <v>59</v>
      </c>
      <c r="D2673" s="9">
        <v>0</v>
      </c>
      <c r="E2673" s="9">
        <v>1</v>
      </c>
      <c r="F2673" s="9">
        <v>0</v>
      </c>
      <c r="G2673" s="9">
        <v>0</v>
      </c>
      <c r="H2673" s="9">
        <v>0</v>
      </c>
      <c r="I2673" s="9">
        <v>0</v>
      </c>
      <c r="J2673" s="9">
        <v>0</v>
      </c>
      <c r="K2673" s="9">
        <v>0</v>
      </c>
      <c r="L2673" s="9">
        <v>0</v>
      </c>
      <c r="M2673" s="9">
        <v>364</v>
      </c>
      <c r="N2673" s="9">
        <v>142</v>
      </c>
      <c r="O2673" s="9">
        <v>84</v>
      </c>
      <c r="P2673" s="9">
        <v>26.24</v>
      </c>
      <c r="Q2673" s="9">
        <v>67</v>
      </c>
      <c r="R2673" s="9">
        <v>70</v>
      </c>
      <c r="S2673" s="12"/>
      <c r="V2673" s="9">
        <v>0</v>
      </c>
      <c r="W2673" s="12">
        <f t="shared" si="164"/>
        <v>0</v>
      </c>
      <c r="Z2673" s="60">
        <v>2</v>
      </c>
      <c r="AA2673" s="9">
        <f t="shared" si="165"/>
        <v>0</v>
      </c>
      <c r="AB2673" s="9">
        <f t="shared" si="166"/>
        <v>1</v>
      </c>
      <c r="AC2673" s="9">
        <f t="shared" si="167"/>
        <v>0</v>
      </c>
    </row>
    <row r="2674" spans="1:29" ht="15.75" customHeight="1" x14ac:dyDescent="0.2">
      <c r="A2674" s="9">
        <v>1</v>
      </c>
      <c r="B2674" s="9">
        <v>1</v>
      </c>
      <c r="C2674" s="9">
        <v>51</v>
      </c>
      <c r="D2674" s="9">
        <v>1</v>
      </c>
      <c r="E2674" s="9">
        <v>0</v>
      </c>
      <c r="F2674" s="9">
        <v>0</v>
      </c>
      <c r="G2674" s="9">
        <v>1</v>
      </c>
      <c r="H2674" s="9">
        <v>15</v>
      </c>
      <c r="I2674" s="9">
        <v>0</v>
      </c>
      <c r="J2674" s="9">
        <v>0</v>
      </c>
      <c r="K2674" s="9">
        <v>0</v>
      </c>
      <c r="L2674" s="9">
        <v>0</v>
      </c>
      <c r="M2674" s="9">
        <v>339</v>
      </c>
      <c r="N2674" s="9">
        <v>137.5</v>
      </c>
      <c r="O2674" s="9">
        <v>81</v>
      </c>
      <c r="P2674" s="9">
        <v>24.22</v>
      </c>
      <c r="Q2674" s="9">
        <v>80</v>
      </c>
      <c r="R2674" s="9">
        <v>85</v>
      </c>
      <c r="S2674" s="12"/>
      <c r="V2674" s="9">
        <v>15</v>
      </c>
      <c r="W2674" s="12">
        <f t="shared" si="164"/>
        <v>1</v>
      </c>
      <c r="Z2674" s="60">
        <v>1</v>
      </c>
      <c r="AA2674" s="9">
        <f t="shared" si="165"/>
        <v>1</v>
      </c>
      <c r="AB2674" s="9">
        <f t="shared" si="166"/>
        <v>0</v>
      </c>
      <c r="AC2674" s="9">
        <f t="shared" si="167"/>
        <v>0</v>
      </c>
    </row>
    <row r="2675" spans="1:29" ht="15.75" customHeight="1" x14ac:dyDescent="0.2">
      <c r="A2675" s="9">
        <v>0</v>
      </c>
      <c r="B2675" s="9">
        <v>1</v>
      </c>
      <c r="C2675" s="9">
        <v>36</v>
      </c>
      <c r="D2675" s="9">
        <v>1</v>
      </c>
      <c r="E2675" s="9">
        <v>0</v>
      </c>
      <c r="F2675" s="9">
        <v>0</v>
      </c>
      <c r="G2675" s="9">
        <v>1</v>
      </c>
      <c r="H2675" s="9">
        <v>20</v>
      </c>
      <c r="I2675" s="9">
        <v>0</v>
      </c>
      <c r="J2675" s="9">
        <v>0</v>
      </c>
      <c r="K2675" s="9">
        <v>0</v>
      </c>
      <c r="L2675" s="9">
        <v>0</v>
      </c>
      <c r="M2675" s="9">
        <v>242</v>
      </c>
      <c r="N2675" s="9">
        <v>115</v>
      </c>
      <c r="O2675" s="9">
        <v>75</v>
      </c>
      <c r="P2675" s="9">
        <v>25.64</v>
      </c>
      <c r="Q2675" s="9">
        <v>83</v>
      </c>
      <c r="R2675" s="9">
        <v>83</v>
      </c>
      <c r="S2675" s="12"/>
      <c r="V2675" s="9">
        <v>20</v>
      </c>
      <c r="W2675" s="12">
        <f t="shared" si="164"/>
        <v>1</v>
      </c>
      <c r="Z2675" s="60">
        <v>1</v>
      </c>
      <c r="AA2675" s="9">
        <f t="shared" si="165"/>
        <v>1</v>
      </c>
      <c r="AB2675" s="9">
        <f t="shared" si="166"/>
        <v>0</v>
      </c>
      <c r="AC2675" s="9">
        <f t="shared" si="167"/>
        <v>0</v>
      </c>
    </row>
    <row r="2676" spans="1:29" ht="15.75" customHeight="1" x14ac:dyDescent="0.2">
      <c r="A2676" s="9">
        <v>0</v>
      </c>
      <c r="B2676" s="9">
        <v>1</v>
      </c>
      <c r="C2676" s="9">
        <v>63</v>
      </c>
      <c r="D2676" s="9">
        <v>1</v>
      </c>
      <c r="E2676" s="9">
        <v>0</v>
      </c>
      <c r="F2676" s="9">
        <v>0</v>
      </c>
      <c r="G2676" s="9">
        <v>1</v>
      </c>
      <c r="H2676" s="9">
        <v>10</v>
      </c>
      <c r="I2676" s="9">
        <v>0</v>
      </c>
      <c r="J2676" s="9">
        <v>0</v>
      </c>
      <c r="K2676" s="9">
        <v>1</v>
      </c>
      <c r="L2676" s="9">
        <v>0</v>
      </c>
      <c r="M2676" s="9">
        <v>230</v>
      </c>
      <c r="N2676" s="9">
        <v>152.5</v>
      </c>
      <c r="O2676" s="9">
        <v>88</v>
      </c>
      <c r="P2676" s="9">
        <v>24.1</v>
      </c>
      <c r="Q2676" s="9">
        <v>72</v>
      </c>
      <c r="R2676" s="9">
        <v>74</v>
      </c>
      <c r="S2676" s="12"/>
      <c r="V2676" s="9">
        <v>10</v>
      </c>
      <c r="W2676" s="12">
        <f t="shared" si="164"/>
        <v>1</v>
      </c>
      <c r="Z2676" s="60">
        <v>1</v>
      </c>
      <c r="AA2676" s="9">
        <f t="shared" si="165"/>
        <v>1</v>
      </c>
      <c r="AB2676" s="9">
        <f t="shared" si="166"/>
        <v>0</v>
      </c>
      <c r="AC2676" s="9">
        <f t="shared" si="167"/>
        <v>0</v>
      </c>
    </row>
    <row r="2677" spans="1:29" ht="15.75" customHeight="1" x14ac:dyDescent="0.2">
      <c r="A2677" s="9">
        <v>0</v>
      </c>
      <c r="B2677" s="9">
        <v>1</v>
      </c>
      <c r="C2677" s="9">
        <v>37</v>
      </c>
      <c r="D2677" s="9">
        <v>0</v>
      </c>
      <c r="E2677" s="9">
        <v>1</v>
      </c>
      <c r="F2677" s="9">
        <v>0</v>
      </c>
      <c r="G2677" s="9">
        <v>1</v>
      </c>
      <c r="H2677" s="9">
        <v>30</v>
      </c>
      <c r="I2677" s="9">
        <v>0</v>
      </c>
      <c r="J2677" s="9">
        <v>0</v>
      </c>
      <c r="K2677" s="9">
        <v>0</v>
      </c>
      <c r="L2677" s="9">
        <v>0</v>
      </c>
      <c r="M2677" s="9">
        <v>179</v>
      </c>
      <c r="N2677" s="9">
        <v>131.5</v>
      </c>
      <c r="O2677" s="9">
        <v>81</v>
      </c>
      <c r="P2677" s="9">
        <v>24.99</v>
      </c>
      <c r="Q2677" s="9">
        <v>64</v>
      </c>
      <c r="R2677" s="9">
        <v>68</v>
      </c>
      <c r="S2677" s="12"/>
      <c r="V2677" s="9">
        <v>30</v>
      </c>
      <c r="W2677" s="12">
        <f t="shared" si="164"/>
        <v>1</v>
      </c>
      <c r="Z2677" s="60">
        <v>2</v>
      </c>
      <c r="AA2677" s="9">
        <f t="shared" si="165"/>
        <v>0</v>
      </c>
      <c r="AB2677" s="9">
        <f t="shared" si="166"/>
        <v>1</v>
      </c>
      <c r="AC2677" s="9">
        <f t="shared" si="167"/>
        <v>0</v>
      </c>
    </row>
    <row r="2678" spans="1:29" ht="15.75" customHeight="1" x14ac:dyDescent="0.2">
      <c r="A2678" s="9">
        <v>0</v>
      </c>
      <c r="B2678" s="9">
        <v>1</v>
      </c>
      <c r="C2678" s="9">
        <v>51</v>
      </c>
      <c r="D2678" s="9">
        <v>0</v>
      </c>
      <c r="E2678" s="9">
        <v>0</v>
      </c>
      <c r="F2678" s="9">
        <v>0</v>
      </c>
      <c r="G2678" s="9">
        <v>1</v>
      </c>
      <c r="H2678" s="9">
        <v>20</v>
      </c>
      <c r="I2678" s="9">
        <v>0</v>
      </c>
      <c r="J2678" s="9">
        <v>0</v>
      </c>
      <c r="K2678" s="9">
        <v>0</v>
      </c>
      <c r="L2678" s="9">
        <v>0</v>
      </c>
      <c r="M2678" s="9">
        <v>215</v>
      </c>
      <c r="N2678" s="9">
        <v>115</v>
      </c>
      <c r="O2678" s="9">
        <v>69</v>
      </c>
      <c r="P2678" s="9">
        <v>25.7</v>
      </c>
      <c r="Q2678" s="9">
        <v>68</v>
      </c>
      <c r="R2678" s="9">
        <v>77</v>
      </c>
      <c r="S2678" s="12"/>
      <c r="V2678" s="9">
        <v>20</v>
      </c>
      <c r="W2678" s="12">
        <f t="shared" si="164"/>
        <v>1</v>
      </c>
      <c r="Z2678" s="60">
        <v>4</v>
      </c>
      <c r="AA2678" s="9">
        <f t="shared" si="165"/>
        <v>0</v>
      </c>
      <c r="AB2678" s="9">
        <f t="shared" si="166"/>
        <v>0</v>
      </c>
      <c r="AC2678" s="9">
        <f t="shared" si="167"/>
        <v>0</v>
      </c>
    </row>
    <row r="2679" spans="1:29" ht="15.75" customHeight="1" x14ac:dyDescent="0.2">
      <c r="A2679" s="9">
        <v>0</v>
      </c>
      <c r="B2679" s="9">
        <v>1</v>
      </c>
      <c r="C2679" s="9">
        <v>52</v>
      </c>
      <c r="D2679" s="9">
        <v>0</v>
      </c>
      <c r="E2679" s="9">
        <v>1</v>
      </c>
      <c r="F2679" s="9">
        <v>0</v>
      </c>
      <c r="G2679" s="9">
        <v>0</v>
      </c>
      <c r="H2679" s="9">
        <v>0</v>
      </c>
      <c r="I2679" s="9">
        <v>0</v>
      </c>
      <c r="J2679" s="9">
        <v>0</v>
      </c>
      <c r="K2679" s="9">
        <v>0</v>
      </c>
      <c r="L2679" s="9">
        <v>0</v>
      </c>
      <c r="M2679" s="9">
        <v>210</v>
      </c>
      <c r="N2679" s="9">
        <v>128</v>
      </c>
      <c r="O2679" s="9">
        <v>87</v>
      </c>
      <c r="P2679" s="9">
        <v>26.25</v>
      </c>
      <c r="Q2679" s="9">
        <v>67</v>
      </c>
      <c r="R2679" s="9">
        <v>61</v>
      </c>
      <c r="S2679" s="12"/>
      <c r="V2679" s="9">
        <v>0</v>
      </c>
      <c r="W2679" s="12">
        <f t="shared" si="164"/>
        <v>0</v>
      </c>
      <c r="Z2679" s="60">
        <v>2</v>
      </c>
      <c r="AA2679" s="9">
        <f t="shared" si="165"/>
        <v>0</v>
      </c>
      <c r="AB2679" s="9">
        <f t="shared" si="166"/>
        <v>1</v>
      </c>
      <c r="AC2679" s="9">
        <f t="shared" si="167"/>
        <v>0</v>
      </c>
    </row>
    <row r="2680" spans="1:29" ht="15.75" customHeight="1" x14ac:dyDescent="0.2">
      <c r="A2680" s="9">
        <v>0</v>
      </c>
      <c r="B2680" s="9">
        <v>0</v>
      </c>
      <c r="C2680" s="9">
        <v>47</v>
      </c>
      <c r="D2680" s="9">
        <v>0</v>
      </c>
      <c r="E2680" s="9">
        <v>0</v>
      </c>
      <c r="F2680" s="9">
        <v>1</v>
      </c>
      <c r="G2680" s="9">
        <v>1</v>
      </c>
      <c r="H2680" s="9">
        <v>9</v>
      </c>
      <c r="I2680" s="9">
        <v>0</v>
      </c>
      <c r="J2680" s="9">
        <v>0</v>
      </c>
      <c r="K2680" s="9">
        <v>0</v>
      </c>
      <c r="L2680" s="9">
        <v>0</v>
      </c>
      <c r="M2680" s="9">
        <v>250</v>
      </c>
      <c r="N2680" s="9">
        <v>98</v>
      </c>
      <c r="O2680" s="9">
        <v>73</v>
      </c>
      <c r="P2680" s="9">
        <v>24.39</v>
      </c>
      <c r="Q2680" s="9">
        <v>60</v>
      </c>
      <c r="R2680" s="9">
        <v>88</v>
      </c>
      <c r="S2680" s="12"/>
      <c r="V2680" s="9">
        <v>9</v>
      </c>
      <c r="W2680" s="12">
        <f t="shared" si="164"/>
        <v>1</v>
      </c>
      <c r="Z2680" s="60">
        <v>3</v>
      </c>
      <c r="AA2680" s="9">
        <f t="shared" si="165"/>
        <v>0</v>
      </c>
      <c r="AB2680" s="9">
        <f t="shared" si="166"/>
        <v>0</v>
      </c>
      <c r="AC2680" s="9">
        <f t="shared" si="167"/>
        <v>1</v>
      </c>
    </row>
    <row r="2681" spans="1:29" ht="15.75" customHeight="1" x14ac:dyDescent="0.2">
      <c r="A2681" s="9">
        <v>0</v>
      </c>
      <c r="B2681" s="9">
        <v>0</v>
      </c>
      <c r="C2681" s="9">
        <v>56</v>
      </c>
      <c r="D2681" s="9">
        <v>1</v>
      </c>
      <c r="E2681" s="9">
        <v>0</v>
      </c>
      <c r="F2681" s="9">
        <v>0</v>
      </c>
      <c r="G2681" s="9">
        <v>0</v>
      </c>
      <c r="H2681" s="9">
        <v>0</v>
      </c>
      <c r="I2681" s="9">
        <v>0</v>
      </c>
      <c r="J2681" s="9">
        <v>0</v>
      </c>
      <c r="K2681" s="9">
        <v>0</v>
      </c>
      <c r="L2681" s="9">
        <v>0</v>
      </c>
      <c r="M2681" s="9">
        <v>307</v>
      </c>
      <c r="N2681" s="9">
        <v>118</v>
      </c>
      <c r="O2681" s="9">
        <v>80</v>
      </c>
      <c r="P2681" s="9">
        <v>29.67</v>
      </c>
      <c r="Q2681" s="9">
        <v>60</v>
      </c>
      <c r="R2681" s="9">
        <v>70</v>
      </c>
      <c r="S2681" s="12"/>
      <c r="V2681" s="9">
        <v>0</v>
      </c>
      <c r="W2681" s="12">
        <f t="shared" si="164"/>
        <v>0</v>
      </c>
      <c r="Z2681" s="60">
        <v>1</v>
      </c>
      <c r="AA2681" s="9">
        <f t="shared" si="165"/>
        <v>1</v>
      </c>
      <c r="AB2681" s="9">
        <f t="shared" si="166"/>
        <v>0</v>
      </c>
      <c r="AC2681" s="9">
        <f t="shared" si="167"/>
        <v>0</v>
      </c>
    </row>
    <row r="2682" spans="1:29" ht="15.75" customHeight="1" x14ac:dyDescent="0.2">
      <c r="A2682" s="9">
        <v>0</v>
      </c>
      <c r="B2682" s="9">
        <v>0</v>
      </c>
      <c r="C2682" s="9">
        <v>39</v>
      </c>
      <c r="D2682" s="9">
        <v>0</v>
      </c>
      <c r="E2682" s="9">
        <v>1</v>
      </c>
      <c r="F2682" s="9">
        <v>0</v>
      </c>
      <c r="G2682" s="9">
        <v>0</v>
      </c>
      <c r="H2682" s="9">
        <v>0</v>
      </c>
      <c r="I2682" s="9">
        <v>0</v>
      </c>
      <c r="J2682" s="9">
        <v>0</v>
      </c>
      <c r="K2682" s="9">
        <v>0</v>
      </c>
      <c r="L2682" s="9">
        <v>0</v>
      </c>
      <c r="M2682" s="9">
        <v>253</v>
      </c>
      <c r="N2682" s="9">
        <v>127</v>
      </c>
      <c r="O2682" s="9">
        <v>68</v>
      </c>
      <c r="P2682" s="9">
        <v>23.29</v>
      </c>
      <c r="Q2682" s="9">
        <v>85</v>
      </c>
      <c r="R2682" s="9">
        <v>75</v>
      </c>
      <c r="S2682" s="12"/>
      <c r="V2682" s="9">
        <v>0</v>
      </c>
      <c r="W2682" s="12">
        <f t="shared" si="164"/>
        <v>0</v>
      </c>
      <c r="Z2682" s="60">
        <v>2</v>
      </c>
      <c r="AA2682" s="9">
        <f t="shared" si="165"/>
        <v>0</v>
      </c>
      <c r="AB2682" s="9">
        <f t="shared" si="166"/>
        <v>1</v>
      </c>
      <c r="AC2682" s="9">
        <f t="shared" si="167"/>
        <v>0</v>
      </c>
    </row>
    <row r="2683" spans="1:29" ht="15.75" customHeight="1" x14ac:dyDescent="0.2">
      <c r="A2683" s="9">
        <v>0</v>
      </c>
      <c r="B2683" s="9">
        <v>0</v>
      </c>
      <c r="C2683" s="9">
        <v>68</v>
      </c>
      <c r="D2683" s="9">
        <v>0</v>
      </c>
      <c r="E2683" s="9">
        <v>1</v>
      </c>
      <c r="F2683" s="9">
        <v>0</v>
      </c>
      <c r="G2683" s="9">
        <v>0</v>
      </c>
      <c r="H2683" s="9">
        <v>0</v>
      </c>
      <c r="I2683" s="9">
        <v>0</v>
      </c>
      <c r="J2683" s="9">
        <v>0</v>
      </c>
      <c r="K2683" s="9">
        <v>0</v>
      </c>
      <c r="L2683" s="9">
        <v>0</v>
      </c>
      <c r="M2683" s="9">
        <v>242</v>
      </c>
      <c r="N2683" s="9">
        <v>146.5</v>
      </c>
      <c r="O2683" s="9">
        <v>71</v>
      </c>
      <c r="P2683" s="9">
        <v>25.21</v>
      </c>
      <c r="Q2683" s="9">
        <v>100</v>
      </c>
      <c r="R2683" s="9">
        <v>96</v>
      </c>
      <c r="S2683" s="12"/>
      <c r="V2683" s="9">
        <v>0</v>
      </c>
      <c r="W2683" s="12">
        <f t="shared" si="164"/>
        <v>0</v>
      </c>
      <c r="Z2683" s="60">
        <v>2</v>
      </c>
      <c r="AA2683" s="9">
        <f t="shared" si="165"/>
        <v>0</v>
      </c>
      <c r="AB2683" s="9">
        <f t="shared" si="166"/>
        <v>1</v>
      </c>
      <c r="AC2683" s="9">
        <f t="shared" si="167"/>
        <v>0</v>
      </c>
    </row>
    <row r="2684" spans="1:29" ht="15.75" customHeight="1" x14ac:dyDescent="0.2">
      <c r="A2684" s="9">
        <v>0</v>
      </c>
      <c r="B2684" s="9">
        <v>0</v>
      </c>
      <c r="C2684" s="9">
        <v>52</v>
      </c>
      <c r="D2684" s="9">
        <v>1</v>
      </c>
      <c r="E2684" s="9">
        <v>0</v>
      </c>
      <c r="F2684" s="9">
        <v>0</v>
      </c>
      <c r="G2684" s="9">
        <v>0</v>
      </c>
      <c r="H2684" s="9">
        <v>0</v>
      </c>
      <c r="I2684" s="9">
        <v>0</v>
      </c>
      <c r="J2684" s="9">
        <v>1</v>
      </c>
      <c r="K2684" s="9">
        <v>1</v>
      </c>
      <c r="L2684" s="9">
        <v>0</v>
      </c>
      <c r="M2684" s="9">
        <v>291</v>
      </c>
      <c r="N2684" s="9">
        <v>150</v>
      </c>
      <c r="O2684" s="9">
        <v>94</v>
      </c>
      <c r="P2684" s="9">
        <v>28.68</v>
      </c>
      <c r="Q2684" s="9">
        <v>67</v>
      </c>
      <c r="R2684" s="9">
        <v>74</v>
      </c>
      <c r="S2684" s="12"/>
      <c r="V2684" s="9">
        <v>0</v>
      </c>
      <c r="W2684" s="12">
        <f t="shared" si="164"/>
        <v>0</v>
      </c>
      <c r="Z2684" s="60">
        <v>1</v>
      </c>
      <c r="AA2684" s="9">
        <f t="shared" si="165"/>
        <v>1</v>
      </c>
      <c r="AB2684" s="9">
        <f t="shared" si="166"/>
        <v>0</v>
      </c>
      <c r="AC2684" s="9">
        <f t="shared" si="167"/>
        <v>0</v>
      </c>
    </row>
    <row r="2685" spans="1:29" ht="15.75" customHeight="1" x14ac:dyDescent="0.2">
      <c r="A2685" s="9">
        <v>1</v>
      </c>
      <c r="B2685" s="9">
        <v>0</v>
      </c>
      <c r="C2685" s="9">
        <v>65</v>
      </c>
      <c r="D2685" s="9">
        <v>1</v>
      </c>
      <c r="E2685" s="9">
        <v>0</v>
      </c>
      <c r="F2685" s="9">
        <v>0</v>
      </c>
      <c r="G2685" s="9">
        <v>0</v>
      </c>
      <c r="H2685" s="9">
        <v>0</v>
      </c>
      <c r="I2685" s="9">
        <v>0</v>
      </c>
      <c r="J2685" s="9">
        <v>0</v>
      </c>
      <c r="K2685" s="9">
        <v>1</v>
      </c>
      <c r="L2685" s="9">
        <v>0</v>
      </c>
      <c r="M2685" s="9">
        <v>295</v>
      </c>
      <c r="N2685" s="9">
        <v>210</v>
      </c>
      <c r="O2685" s="9">
        <v>135</v>
      </c>
      <c r="P2685" s="9">
        <v>24.73</v>
      </c>
      <c r="Q2685" s="9">
        <v>72</v>
      </c>
      <c r="R2685" s="9">
        <v>93</v>
      </c>
      <c r="S2685" s="12"/>
      <c r="V2685" s="9">
        <v>0</v>
      </c>
      <c r="W2685" s="12">
        <f t="shared" si="164"/>
        <v>0</v>
      </c>
      <c r="Z2685" s="60">
        <v>1</v>
      </c>
      <c r="AA2685" s="9">
        <f t="shared" si="165"/>
        <v>1</v>
      </c>
      <c r="AB2685" s="9">
        <f t="shared" si="166"/>
        <v>0</v>
      </c>
      <c r="AC2685" s="9">
        <f t="shared" si="167"/>
        <v>0</v>
      </c>
    </row>
    <row r="2686" spans="1:29" ht="15.75" customHeight="1" x14ac:dyDescent="0.2">
      <c r="A2686" s="9">
        <v>0</v>
      </c>
      <c r="B2686" s="9">
        <v>1</v>
      </c>
      <c r="C2686" s="9">
        <v>47</v>
      </c>
      <c r="D2686" s="9">
        <v>0</v>
      </c>
      <c r="E2686" s="9">
        <v>0</v>
      </c>
      <c r="F2686" s="9">
        <v>1</v>
      </c>
      <c r="G2686" s="9">
        <v>1</v>
      </c>
      <c r="H2686" s="9">
        <v>25</v>
      </c>
      <c r="I2686" s="9">
        <v>0</v>
      </c>
      <c r="J2686" s="9">
        <v>0</v>
      </c>
      <c r="K2686" s="9">
        <v>0</v>
      </c>
      <c r="L2686" s="9">
        <v>0</v>
      </c>
      <c r="M2686" s="9">
        <v>173</v>
      </c>
      <c r="N2686" s="9">
        <v>117.5</v>
      </c>
      <c r="O2686" s="9">
        <v>77.5</v>
      </c>
      <c r="P2686" s="9">
        <v>20.23</v>
      </c>
      <c r="Q2686" s="9">
        <v>68</v>
      </c>
      <c r="R2686" s="9">
        <v>75</v>
      </c>
      <c r="S2686" s="12"/>
      <c r="V2686" s="9">
        <v>25</v>
      </c>
      <c r="W2686" s="12">
        <f t="shared" si="164"/>
        <v>1</v>
      </c>
      <c r="Z2686" s="60">
        <v>3</v>
      </c>
      <c r="AA2686" s="9">
        <f t="shared" si="165"/>
        <v>0</v>
      </c>
      <c r="AB2686" s="9">
        <f t="shared" si="166"/>
        <v>0</v>
      </c>
      <c r="AC2686" s="9">
        <f t="shared" si="167"/>
        <v>1</v>
      </c>
    </row>
    <row r="2687" spans="1:29" ht="15.75" customHeight="1" x14ac:dyDescent="0.2">
      <c r="A2687" s="9">
        <v>0</v>
      </c>
      <c r="B2687" s="9">
        <v>0</v>
      </c>
      <c r="C2687" s="9">
        <v>54</v>
      </c>
      <c r="D2687" s="9">
        <v>1</v>
      </c>
      <c r="E2687" s="9">
        <v>0</v>
      </c>
      <c r="F2687" s="9">
        <v>0</v>
      </c>
      <c r="G2687" s="9">
        <v>0</v>
      </c>
      <c r="H2687" s="9">
        <v>0</v>
      </c>
      <c r="I2687" s="9">
        <v>0</v>
      </c>
      <c r="J2687" s="9">
        <v>0</v>
      </c>
      <c r="K2687" s="9">
        <v>0</v>
      </c>
      <c r="L2687" s="9">
        <v>0</v>
      </c>
      <c r="M2687" s="9">
        <v>248</v>
      </c>
      <c r="N2687" s="9">
        <v>131.5</v>
      </c>
      <c r="O2687" s="9">
        <v>83</v>
      </c>
      <c r="P2687" s="9">
        <v>26.84</v>
      </c>
      <c r="Q2687" s="9">
        <v>67</v>
      </c>
      <c r="R2687" s="9">
        <v>63</v>
      </c>
      <c r="S2687" s="12"/>
      <c r="V2687" s="9">
        <v>0</v>
      </c>
      <c r="W2687" s="12">
        <f t="shared" si="164"/>
        <v>0</v>
      </c>
      <c r="Z2687" s="60">
        <v>1</v>
      </c>
      <c r="AA2687" s="9">
        <f t="shared" si="165"/>
        <v>1</v>
      </c>
      <c r="AB2687" s="9">
        <f t="shared" si="166"/>
        <v>0</v>
      </c>
      <c r="AC2687" s="9">
        <f t="shared" si="167"/>
        <v>0</v>
      </c>
    </row>
    <row r="2688" spans="1:29" ht="15.75" customHeight="1" x14ac:dyDescent="0.2">
      <c r="A2688" s="9">
        <v>0</v>
      </c>
      <c r="B2688" s="9">
        <v>1</v>
      </c>
      <c r="C2688" s="9">
        <v>67</v>
      </c>
      <c r="D2688" s="9">
        <v>1</v>
      </c>
      <c r="E2688" s="9">
        <v>0</v>
      </c>
      <c r="F2688" s="9">
        <v>0</v>
      </c>
      <c r="G2688" s="9">
        <v>1</v>
      </c>
      <c r="H2688" s="9">
        <v>10</v>
      </c>
      <c r="I2688" s="9">
        <v>0</v>
      </c>
      <c r="J2688" s="9">
        <v>0</v>
      </c>
      <c r="K2688" s="9">
        <v>1</v>
      </c>
      <c r="L2688" s="9">
        <v>0</v>
      </c>
      <c r="M2688" s="9">
        <v>194</v>
      </c>
      <c r="N2688" s="9">
        <v>171</v>
      </c>
      <c r="O2688" s="9">
        <v>84</v>
      </c>
      <c r="P2688" s="9">
        <v>21.64</v>
      </c>
      <c r="Q2688" s="9">
        <v>75</v>
      </c>
      <c r="R2688" s="9">
        <v>88</v>
      </c>
      <c r="S2688" s="12"/>
      <c r="V2688" s="9">
        <v>10</v>
      </c>
      <c r="W2688" s="12">
        <f t="shared" si="164"/>
        <v>1</v>
      </c>
      <c r="Z2688" s="60">
        <v>1</v>
      </c>
      <c r="AA2688" s="9">
        <f t="shared" si="165"/>
        <v>1</v>
      </c>
      <c r="AB2688" s="9">
        <f t="shared" si="166"/>
        <v>0</v>
      </c>
      <c r="AC2688" s="9">
        <f t="shared" si="167"/>
        <v>0</v>
      </c>
    </row>
    <row r="2689" spans="1:29" ht="15.75" customHeight="1" x14ac:dyDescent="0.2">
      <c r="A2689" s="9">
        <v>0</v>
      </c>
      <c r="B2689" s="9">
        <v>1</v>
      </c>
      <c r="C2689" s="9">
        <v>63</v>
      </c>
      <c r="D2689" s="9">
        <v>0</v>
      </c>
      <c r="E2689" s="9">
        <v>0</v>
      </c>
      <c r="F2689" s="9">
        <v>1</v>
      </c>
      <c r="G2689" s="9">
        <v>0</v>
      </c>
      <c r="H2689" s="9">
        <v>0</v>
      </c>
      <c r="I2689" s="9">
        <v>0</v>
      </c>
      <c r="J2689" s="9">
        <v>0</v>
      </c>
      <c r="K2689" s="9">
        <v>1</v>
      </c>
      <c r="L2689" s="9">
        <v>0</v>
      </c>
      <c r="M2689" s="9">
        <v>204</v>
      </c>
      <c r="N2689" s="9">
        <v>158</v>
      </c>
      <c r="O2689" s="9">
        <v>109</v>
      </c>
      <c r="P2689" s="9">
        <v>28.4</v>
      </c>
      <c r="Q2689" s="9">
        <v>75</v>
      </c>
      <c r="R2689" s="9">
        <v>71</v>
      </c>
      <c r="S2689" s="12"/>
      <c r="V2689" s="9">
        <v>0</v>
      </c>
      <c r="W2689" s="12">
        <f t="shared" si="164"/>
        <v>0</v>
      </c>
      <c r="Z2689" s="60">
        <v>3</v>
      </c>
      <c r="AA2689" s="9">
        <f t="shared" si="165"/>
        <v>0</v>
      </c>
      <c r="AB2689" s="9">
        <f t="shared" si="166"/>
        <v>0</v>
      </c>
      <c r="AC2689" s="9">
        <f t="shared" si="167"/>
        <v>1</v>
      </c>
    </row>
    <row r="2690" spans="1:29" ht="15.75" customHeight="1" x14ac:dyDescent="0.2">
      <c r="A2690" s="9">
        <v>0</v>
      </c>
      <c r="B2690" s="9">
        <v>0</v>
      </c>
      <c r="C2690" s="9">
        <v>58</v>
      </c>
      <c r="D2690" s="9">
        <v>0</v>
      </c>
      <c r="E2690" s="9">
        <v>1</v>
      </c>
      <c r="F2690" s="9">
        <v>0</v>
      </c>
      <c r="G2690" s="9">
        <v>0</v>
      </c>
      <c r="H2690" s="9">
        <v>0</v>
      </c>
      <c r="I2690" s="9">
        <v>0</v>
      </c>
      <c r="J2690" s="9">
        <v>0</v>
      </c>
      <c r="K2690" s="9">
        <v>0</v>
      </c>
      <c r="L2690" s="9">
        <v>0</v>
      </c>
      <c r="M2690" s="9">
        <v>220</v>
      </c>
      <c r="N2690" s="9">
        <v>121</v>
      </c>
      <c r="O2690" s="9">
        <v>75</v>
      </c>
      <c r="P2690" s="9">
        <v>25.33</v>
      </c>
      <c r="Q2690" s="9">
        <v>73</v>
      </c>
      <c r="R2690" s="9">
        <v>76</v>
      </c>
      <c r="S2690" s="12"/>
      <c r="V2690" s="9">
        <v>0</v>
      </c>
      <c r="W2690" s="12">
        <f t="shared" si="164"/>
        <v>0</v>
      </c>
      <c r="Z2690" s="60">
        <v>2</v>
      </c>
      <c r="AA2690" s="9">
        <f t="shared" si="165"/>
        <v>0</v>
      </c>
      <c r="AB2690" s="9">
        <f t="shared" si="166"/>
        <v>1</v>
      </c>
      <c r="AC2690" s="9">
        <f t="shared" si="167"/>
        <v>0</v>
      </c>
    </row>
    <row r="2691" spans="1:29" ht="15.75" customHeight="1" x14ac:dyDescent="0.2">
      <c r="A2691" s="9">
        <v>0</v>
      </c>
      <c r="B2691" s="9">
        <v>0</v>
      </c>
      <c r="C2691" s="9">
        <v>40</v>
      </c>
      <c r="D2691" s="9">
        <v>0</v>
      </c>
      <c r="E2691" s="9">
        <v>1</v>
      </c>
      <c r="F2691" s="9">
        <v>0</v>
      </c>
      <c r="G2691" s="9">
        <v>0</v>
      </c>
      <c r="H2691" s="9">
        <v>0</v>
      </c>
      <c r="I2691" s="9">
        <v>0</v>
      </c>
      <c r="J2691" s="9">
        <v>0</v>
      </c>
      <c r="K2691" s="9">
        <v>0</v>
      </c>
      <c r="L2691" s="9">
        <v>0</v>
      </c>
      <c r="M2691" s="9">
        <v>159</v>
      </c>
      <c r="N2691" s="9">
        <v>142</v>
      </c>
      <c r="O2691" s="9">
        <v>90.5</v>
      </c>
      <c r="P2691" s="9">
        <v>22.31</v>
      </c>
      <c r="Q2691" s="9">
        <v>100</v>
      </c>
      <c r="R2691" s="9">
        <v>78</v>
      </c>
      <c r="S2691" s="12"/>
      <c r="V2691" s="9">
        <v>0</v>
      </c>
      <c r="W2691" s="12">
        <f t="shared" ref="W2691:W2754" si="168">IF(V2691=0,0,1)</f>
        <v>0</v>
      </c>
      <c r="Z2691" s="60">
        <v>2</v>
      </c>
      <c r="AA2691" s="9">
        <f t="shared" ref="AA2691:AA2754" si="169">IF(Z2691=1,1,0)</f>
        <v>0</v>
      </c>
      <c r="AB2691" s="9">
        <f t="shared" ref="AB2691:AB2754" si="170">IF(Z2691=2,1,0)</f>
        <v>1</v>
      </c>
      <c r="AC2691" s="9">
        <f t="shared" ref="AC2691:AC2754" si="171">IF(Z2691=3,1,0)</f>
        <v>0</v>
      </c>
    </row>
    <row r="2692" spans="1:29" ht="15.75" customHeight="1" x14ac:dyDescent="0.2">
      <c r="A2692" s="9">
        <v>1</v>
      </c>
      <c r="B2692" s="9">
        <v>0</v>
      </c>
      <c r="C2692" s="9">
        <v>63</v>
      </c>
      <c r="D2692" s="9">
        <v>1</v>
      </c>
      <c r="E2692" s="9">
        <v>0</v>
      </c>
      <c r="F2692" s="9">
        <v>0</v>
      </c>
      <c r="G2692" s="9">
        <v>0</v>
      </c>
      <c r="H2692" s="9">
        <v>0</v>
      </c>
      <c r="I2692" s="9">
        <v>0</v>
      </c>
      <c r="J2692" s="9">
        <v>0</v>
      </c>
      <c r="K2692" s="9">
        <v>0</v>
      </c>
      <c r="L2692" s="9">
        <v>0</v>
      </c>
      <c r="M2692" s="9">
        <v>246</v>
      </c>
      <c r="N2692" s="9">
        <v>116</v>
      </c>
      <c r="O2692" s="9">
        <v>69</v>
      </c>
      <c r="P2692" s="9">
        <v>23.44</v>
      </c>
      <c r="Q2692" s="9">
        <v>65</v>
      </c>
      <c r="R2692" s="9">
        <v>78</v>
      </c>
      <c r="S2692" s="12"/>
      <c r="V2692" s="9">
        <v>0</v>
      </c>
      <c r="W2692" s="12">
        <f t="shared" si="168"/>
        <v>0</v>
      </c>
      <c r="Z2692" s="60">
        <v>1</v>
      </c>
      <c r="AA2692" s="9">
        <f t="shared" si="169"/>
        <v>1</v>
      </c>
      <c r="AB2692" s="9">
        <f t="shared" si="170"/>
        <v>0</v>
      </c>
      <c r="AC2692" s="9">
        <f t="shared" si="171"/>
        <v>0</v>
      </c>
    </row>
    <row r="2693" spans="1:29" ht="15.75" customHeight="1" x14ac:dyDescent="0.2">
      <c r="A2693" s="9">
        <v>0</v>
      </c>
      <c r="B2693" s="9">
        <v>1</v>
      </c>
      <c r="C2693" s="9">
        <v>58</v>
      </c>
      <c r="D2693" s="9">
        <v>0</v>
      </c>
      <c r="E2693" s="9">
        <v>1</v>
      </c>
      <c r="F2693" s="9">
        <v>0</v>
      </c>
      <c r="G2693" s="9">
        <v>1</v>
      </c>
      <c r="H2693" s="9">
        <v>20</v>
      </c>
      <c r="I2693" s="9">
        <v>0</v>
      </c>
      <c r="J2693" s="9">
        <v>0</v>
      </c>
      <c r="K2693" s="9">
        <v>0</v>
      </c>
      <c r="L2693" s="9">
        <v>0</v>
      </c>
      <c r="M2693" s="9">
        <v>207</v>
      </c>
      <c r="N2693" s="9">
        <v>110</v>
      </c>
      <c r="O2693" s="9">
        <v>80</v>
      </c>
      <c r="P2693" s="9">
        <v>23.55</v>
      </c>
      <c r="Q2693" s="9">
        <v>78</v>
      </c>
      <c r="R2693" s="9">
        <v>78</v>
      </c>
      <c r="S2693" s="12"/>
      <c r="V2693" s="9">
        <v>20</v>
      </c>
      <c r="W2693" s="12">
        <f t="shared" si="168"/>
        <v>1</v>
      </c>
      <c r="Z2693" s="60">
        <v>2</v>
      </c>
      <c r="AA2693" s="9">
        <f t="shared" si="169"/>
        <v>0</v>
      </c>
      <c r="AB2693" s="9">
        <f t="shared" si="170"/>
        <v>1</v>
      </c>
      <c r="AC2693" s="9">
        <f t="shared" si="171"/>
        <v>0</v>
      </c>
    </row>
    <row r="2694" spans="1:29" ht="15.75" customHeight="1" x14ac:dyDescent="0.2">
      <c r="A2694" s="9">
        <v>0</v>
      </c>
      <c r="B2694" s="9">
        <v>0</v>
      </c>
      <c r="C2694" s="9">
        <v>36</v>
      </c>
      <c r="D2694" s="9">
        <v>0</v>
      </c>
      <c r="E2694" s="9">
        <v>1</v>
      </c>
      <c r="F2694" s="9">
        <v>0</v>
      </c>
      <c r="G2694" s="9">
        <v>1</v>
      </c>
      <c r="H2694" s="9">
        <v>20</v>
      </c>
      <c r="I2694" s="9">
        <v>0</v>
      </c>
      <c r="J2694" s="9">
        <v>0</v>
      </c>
      <c r="K2694" s="9">
        <v>0</v>
      </c>
      <c r="L2694" s="9">
        <v>0</v>
      </c>
      <c r="M2694" s="9">
        <v>177</v>
      </c>
      <c r="N2694" s="9">
        <v>115</v>
      </c>
      <c r="O2694" s="9">
        <v>63.5</v>
      </c>
      <c r="P2694" s="9">
        <v>22.54</v>
      </c>
      <c r="Q2694" s="9">
        <v>71</v>
      </c>
      <c r="R2694" s="9">
        <v>73</v>
      </c>
      <c r="S2694" s="12"/>
      <c r="V2694" s="9">
        <v>20</v>
      </c>
      <c r="W2694" s="12">
        <f t="shared" si="168"/>
        <v>1</v>
      </c>
      <c r="Z2694" s="60">
        <v>2</v>
      </c>
      <c r="AA2694" s="9">
        <f t="shared" si="169"/>
        <v>0</v>
      </c>
      <c r="AB2694" s="9">
        <f t="shared" si="170"/>
        <v>1</v>
      </c>
      <c r="AC2694" s="9">
        <f t="shared" si="171"/>
        <v>0</v>
      </c>
    </row>
    <row r="2695" spans="1:29" ht="15.75" customHeight="1" x14ac:dyDescent="0.2">
      <c r="A2695" s="9">
        <v>0</v>
      </c>
      <c r="B2695" s="9">
        <v>0</v>
      </c>
      <c r="C2695" s="9">
        <v>46</v>
      </c>
      <c r="D2695" s="9">
        <v>1</v>
      </c>
      <c r="E2695" s="9">
        <v>0</v>
      </c>
      <c r="F2695" s="9">
        <v>0</v>
      </c>
      <c r="G2695" s="9">
        <v>0</v>
      </c>
      <c r="H2695" s="9">
        <v>0</v>
      </c>
      <c r="I2695" s="9">
        <v>0</v>
      </c>
      <c r="J2695" s="9">
        <v>0</v>
      </c>
      <c r="K2695" s="9">
        <v>0</v>
      </c>
      <c r="L2695" s="9">
        <v>0</v>
      </c>
      <c r="M2695" s="9">
        <v>208</v>
      </c>
      <c r="N2695" s="9">
        <v>122</v>
      </c>
      <c r="O2695" s="9">
        <v>76</v>
      </c>
      <c r="P2695" s="9">
        <v>18.399999999999999</v>
      </c>
      <c r="Q2695" s="9">
        <v>75</v>
      </c>
      <c r="R2695" s="9">
        <v>70</v>
      </c>
      <c r="S2695" s="12"/>
      <c r="V2695" s="9">
        <v>0</v>
      </c>
      <c r="W2695" s="12">
        <f t="shared" si="168"/>
        <v>0</v>
      </c>
      <c r="Z2695" s="60">
        <v>1</v>
      </c>
      <c r="AA2695" s="9">
        <f t="shared" si="169"/>
        <v>1</v>
      </c>
      <c r="AB2695" s="9">
        <f t="shared" si="170"/>
        <v>0</v>
      </c>
      <c r="AC2695" s="9">
        <f t="shared" si="171"/>
        <v>0</v>
      </c>
    </row>
    <row r="2696" spans="1:29" ht="15.75" customHeight="1" x14ac:dyDescent="0.2">
      <c r="A2696" s="9">
        <v>0</v>
      </c>
      <c r="B2696" s="9">
        <v>1</v>
      </c>
      <c r="C2696" s="9">
        <v>64</v>
      </c>
      <c r="D2696" s="9">
        <v>1</v>
      </c>
      <c r="E2696" s="9">
        <v>0</v>
      </c>
      <c r="F2696" s="9">
        <v>0</v>
      </c>
      <c r="G2696" s="9">
        <v>1</v>
      </c>
      <c r="H2696" s="9">
        <v>20</v>
      </c>
      <c r="I2696" s="9">
        <v>0</v>
      </c>
      <c r="J2696" s="9">
        <v>0</v>
      </c>
      <c r="K2696" s="9">
        <v>0</v>
      </c>
      <c r="L2696" s="9">
        <v>0</v>
      </c>
      <c r="M2696" s="9">
        <v>259</v>
      </c>
      <c r="N2696" s="9">
        <v>115</v>
      </c>
      <c r="O2696" s="9">
        <v>81</v>
      </c>
      <c r="P2696" s="9">
        <v>20.09</v>
      </c>
      <c r="Q2696" s="9">
        <v>72</v>
      </c>
      <c r="R2696" s="9">
        <v>78</v>
      </c>
      <c r="S2696" s="12"/>
      <c r="V2696" s="9">
        <v>20</v>
      </c>
      <c r="W2696" s="12">
        <f t="shared" si="168"/>
        <v>1</v>
      </c>
      <c r="Z2696" s="60">
        <v>1</v>
      </c>
      <c r="AA2696" s="9">
        <f t="shared" si="169"/>
        <v>1</v>
      </c>
      <c r="AB2696" s="9">
        <f t="shared" si="170"/>
        <v>0</v>
      </c>
      <c r="AC2696" s="9">
        <f t="shared" si="171"/>
        <v>0</v>
      </c>
    </row>
    <row r="2697" spans="1:29" ht="15.75" customHeight="1" x14ac:dyDescent="0.2">
      <c r="A2697" s="9">
        <v>0</v>
      </c>
      <c r="B2697" s="9">
        <v>0</v>
      </c>
      <c r="C2697" s="9">
        <v>41</v>
      </c>
      <c r="D2697" s="9">
        <v>0</v>
      </c>
      <c r="E2697" s="9">
        <v>0</v>
      </c>
      <c r="F2697" s="9">
        <v>1</v>
      </c>
      <c r="G2697" s="9">
        <v>0</v>
      </c>
      <c r="H2697" s="9">
        <v>0</v>
      </c>
      <c r="I2697" s="9">
        <v>0</v>
      </c>
      <c r="J2697" s="9">
        <v>0</v>
      </c>
      <c r="K2697" s="9">
        <v>0</v>
      </c>
      <c r="L2697" s="9">
        <v>0</v>
      </c>
      <c r="M2697" s="9">
        <v>180</v>
      </c>
      <c r="N2697" s="9">
        <v>124</v>
      </c>
      <c r="O2697" s="9">
        <v>75.5</v>
      </c>
      <c r="P2697" s="9">
        <v>24.2</v>
      </c>
      <c r="Q2697" s="9">
        <v>68</v>
      </c>
      <c r="R2697" s="9">
        <v>78</v>
      </c>
      <c r="S2697" s="12"/>
      <c r="V2697" s="9">
        <v>0</v>
      </c>
      <c r="W2697" s="12">
        <f t="shared" si="168"/>
        <v>0</v>
      </c>
      <c r="Z2697" s="60">
        <v>3</v>
      </c>
      <c r="AA2697" s="9">
        <f t="shared" si="169"/>
        <v>0</v>
      </c>
      <c r="AB2697" s="9">
        <f t="shared" si="170"/>
        <v>0</v>
      </c>
      <c r="AC2697" s="9">
        <f t="shared" si="171"/>
        <v>1</v>
      </c>
    </row>
    <row r="2698" spans="1:29" ht="15.75" customHeight="1" x14ac:dyDescent="0.2">
      <c r="A2698" s="9">
        <v>0</v>
      </c>
      <c r="B2698" s="9">
        <v>0</v>
      </c>
      <c r="C2698" s="9">
        <v>43</v>
      </c>
      <c r="D2698" s="9">
        <v>1</v>
      </c>
      <c r="E2698" s="9">
        <v>0</v>
      </c>
      <c r="F2698" s="9">
        <v>0</v>
      </c>
      <c r="G2698" s="9">
        <v>1</v>
      </c>
      <c r="H2698" s="9">
        <v>15</v>
      </c>
      <c r="I2698" s="9">
        <v>0</v>
      </c>
      <c r="J2698" s="9">
        <v>0</v>
      </c>
      <c r="K2698" s="9">
        <v>0</v>
      </c>
      <c r="L2698" s="9">
        <v>0</v>
      </c>
      <c r="M2698" s="9">
        <v>315</v>
      </c>
      <c r="N2698" s="9">
        <v>132.5</v>
      </c>
      <c r="O2698" s="9">
        <v>76.5</v>
      </c>
      <c r="P2698" s="9">
        <v>31.54</v>
      </c>
      <c r="Q2698" s="9">
        <v>95</v>
      </c>
      <c r="R2698" s="9">
        <v>78</v>
      </c>
      <c r="S2698" s="12"/>
      <c r="V2698" s="9">
        <v>15</v>
      </c>
      <c r="W2698" s="12">
        <f t="shared" si="168"/>
        <v>1</v>
      </c>
      <c r="Z2698" s="60">
        <v>1</v>
      </c>
      <c r="AA2698" s="9">
        <f t="shared" si="169"/>
        <v>1</v>
      </c>
      <c r="AB2698" s="9">
        <f t="shared" si="170"/>
        <v>0</v>
      </c>
      <c r="AC2698" s="9">
        <f t="shared" si="171"/>
        <v>0</v>
      </c>
    </row>
    <row r="2699" spans="1:29" ht="15.75" customHeight="1" x14ac:dyDescent="0.2">
      <c r="A2699" s="9">
        <v>0</v>
      </c>
      <c r="B2699" s="9">
        <v>0</v>
      </c>
      <c r="C2699" s="9">
        <v>56</v>
      </c>
      <c r="D2699" s="9">
        <v>1</v>
      </c>
      <c r="E2699" s="9">
        <v>0</v>
      </c>
      <c r="F2699" s="9">
        <v>0</v>
      </c>
      <c r="G2699" s="9">
        <v>0</v>
      </c>
      <c r="H2699" s="9">
        <v>0</v>
      </c>
      <c r="I2699" s="9">
        <v>0</v>
      </c>
      <c r="J2699" s="9">
        <v>0</v>
      </c>
      <c r="K2699" s="9">
        <v>1</v>
      </c>
      <c r="L2699" s="9">
        <v>0</v>
      </c>
      <c r="M2699" s="9">
        <v>262</v>
      </c>
      <c r="N2699" s="9">
        <v>150</v>
      </c>
      <c r="O2699" s="9">
        <v>89</v>
      </c>
      <c r="P2699" s="9">
        <v>40.21</v>
      </c>
      <c r="Q2699" s="9">
        <v>75</v>
      </c>
      <c r="R2699" s="9">
        <v>86</v>
      </c>
      <c r="S2699" s="12"/>
      <c r="V2699" s="9">
        <v>0</v>
      </c>
      <c r="W2699" s="12">
        <f t="shared" si="168"/>
        <v>0</v>
      </c>
      <c r="Z2699" s="60">
        <v>1</v>
      </c>
      <c r="AA2699" s="9">
        <f t="shared" si="169"/>
        <v>1</v>
      </c>
      <c r="AB2699" s="9">
        <f t="shared" si="170"/>
        <v>0</v>
      </c>
      <c r="AC2699" s="9">
        <f t="shared" si="171"/>
        <v>0</v>
      </c>
    </row>
    <row r="2700" spans="1:29" ht="15.75" customHeight="1" x14ac:dyDescent="0.2">
      <c r="A2700" s="9">
        <v>0</v>
      </c>
      <c r="B2700" s="9">
        <v>0</v>
      </c>
      <c r="C2700" s="9">
        <v>68</v>
      </c>
      <c r="D2700" s="9">
        <v>0</v>
      </c>
      <c r="E2700" s="9">
        <v>1</v>
      </c>
      <c r="F2700" s="9">
        <v>0</v>
      </c>
      <c r="G2700" s="9">
        <v>1</v>
      </c>
      <c r="H2700" s="9">
        <v>20</v>
      </c>
      <c r="I2700" s="9">
        <v>0</v>
      </c>
      <c r="J2700" s="9">
        <v>0</v>
      </c>
      <c r="K2700" s="9">
        <v>0</v>
      </c>
      <c r="L2700" s="9">
        <v>0</v>
      </c>
      <c r="M2700" s="9">
        <v>322</v>
      </c>
      <c r="N2700" s="9">
        <v>148</v>
      </c>
      <c r="O2700" s="9">
        <v>95</v>
      </c>
      <c r="P2700" s="9">
        <v>20.98</v>
      </c>
      <c r="Q2700" s="9">
        <v>95</v>
      </c>
      <c r="R2700" s="9">
        <v>72</v>
      </c>
      <c r="S2700" s="12"/>
      <c r="V2700" s="9">
        <v>20</v>
      </c>
      <c r="W2700" s="12">
        <f t="shared" si="168"/>
        <v>1</v>
      </c>
      <c r="Z2700" s="60">
        <v>2</v>
      </c>
      <c r="AA2700" s="9">
        <f t="shared" si="169"/>
        <v>0</v>
      </c>
      <c r="AB2700" s="9">
        <f t="shared" si="170"/>
        <v>1</v>
      </c>
      <c r="AC2700" s="9">
        <f t="shared" si="171"/>
        <v>0</v>
      </c>
    </row>
    <row r="2701" spans="1:29" ht="15.75" customHeight="1" x14ac:dyDescent="0.2">
      <c r="A2701" s="9">
        <v>0</v>
      </c>
      <c r="B2701" s="9">
        <v>0</v>
      </c>
      <c r="C2701" s="9">
        <v>48</v>
      </c>
      <c r="D2701" s="9">
        <v>0</v>
      </c>
      <c r="E2701" s="9">
        <v>0</v>
      </c>
      <c r="F2701" s="9">
        <v>1</v>
      </c>
      <c r="G2701" s="9">
        <v>1</v>
      </c>
      <c r="H2701" s="9">
        <v>5</v>
      </c>
      <c r="I2701" s="9">
        <v>0</v>
      </c>
      <c r="J2701" s="9">
        <v>0</v>
      </c>
      <c r="K2701" s="9">
        <v>0</v>
      </c>
      <c r="L2701" s="9">
        <v>0</v>
      </c>
      <c r="M2701" s="9">
        <v>172</v>
      </c>
      <c r="N2701" s="9">
        <v>114</v>
      </c>
      <c r="O2701" s="9">
        <v>80</v>
      </c>
      <c r="P2701" s="9">
        <v>21.33</v>
      </c>
      <c r="Q2701" s="9">
        <v>60</v>
      </c>
      <c r="R2701" s="9">
        <v>78</v>
      </c>
      <c r="S2701" s="12"/>
      <c r="V2701" s="9">
        <v>5</v>
      </c>
      <c r="W2701" s="12">
        <f t="shared" si="168"/>
        <v>1</v>
      </c>
      <c r="Z2701" s="60">
        <v>3</v>
      </c>
      <c r="AA2701" s="9">
        <f t="shared" si="169"/>
        <v>0</v>
      </c>
      <c r="AB2701" s="9">
        <f t="shared" si="170"/>
        <v>0</v>
      </c>
      <c r="AC2701" s="9">
        <f t="shared" si="171"/>
        <v>1</v>
      </c>
    </row>
    <row r="2702" spans="1:29" ht="15.75" customHeight="1" x14ac:dyDescent="0.2">
      <c r="A2702" s="9">
        <v>0</v>
      </c>
      <c r="B2702" s="9">
        <v>0</v>
      </c>
      <c r="C2702" s="9">
        <v>63</v>
      </c>
      <c r="D2702" s="9">
        <v>1</v>
      </c>
      <c r="E2702" s="9">
        <v>0</v>
      </c>
      <c r="F2702" s="9">
        <v>0</v>
      </c>
      <c r="G2702" s="9">
        <v>0</v>
      </c>
      <c r="H2702" s="9">
        <v>0</v>
      </c>
      <c r="I2702" s="9">
        <v>0</v>
      </c>
      <c r="J2702" s="9">
        <v>0</v>
      </c>
      <c r="K2702" s="9">
        <v>0</v>
      </c>
      <c r="L2702" s="9">
        <v>0</v>
      </c>
      <c r="M2702" s="9">
        <v>219</v>
      </c>
      <c r="N2702" s="9">
        <v>124</v>
      </c>
      <c r="O2702" s="9">
        <v>75</v>
      </c>
      <c r="P2702" s="9">
        <v>28.57</v>
      </c>
      <c r="Q2702" s="9">
        <v>66</v>
      </c>
      <c r="R2702" s="9">
        <v>76</v>
      </c>
      <c r="S2702" s="12"/>
      <c r="V2702" s="9">
        <v>0</v>
      </c>
      <c r="W2702" s="12">
        <f t="shared" si="168"/>
        <v>0</v>
      </c>
      <c r="Z2702" s="60">
        <v>1</v>
      </c>
      <c r="AA2702" s="9">
        <f t="shared" si="169"/>
        <v>1</v>
      </c>
      <c r="AB2702" s="9">
        <f t="shared" si="170"/>
        <v>0</v>
      </c>
      <c r="AC2702" s="9">
        <f t="shared" si="171"/>
        <v>0</v>
      </c>
    </row>
    <row r="2703" spans="1:29" ht="15.75" customHeight="1" x14ac:dyDescent="0.2">
      <c r="A2703" s="9">
        <v>0</v>
      </c>
      <c r="B2703" s="9">
        <v>0</v>
      </c>
      <c r="C2703" s="9">
        <v>49</v>
      </c>
      <c r="D2703" s="9">
        <v>1</v>
      </c>
      <c r="E2703" s="9">
        <v>0</v>
      </c>
      <c r="F2703" s="9">
        <v>0</v>
      </c>
      <c r="G2703" s="9">
        <v>1</v>
      </c>
      <c r="H2703" s="9">
        <v>10</v>
      </c>
      <c r="I2703" s="9">
        <v>0</v>
      </c>
      <c r="J2703" s="9">
        <v>0</v>
      </c>
      <c r="K2703" s="9">
        <v>0</v>
      </c>
      <c r="L2703" s="9">
        <v>0</v>
      </c>
      <c r="M2703" s="9">
        <v>288</v>
      </c>
      <c r="N2703" s="9">
        <v>99</v>
      </c>
      <c r="O2703" s="9">
        <v>60</v>
      </c>
      <c r="P2703" s="9">
        <v>22.19</v>
      </c>
      <c r="Q2703" s="9">
        <v>77</v>
      </c>
      <c r="R2703" s="9">
        <v>76</v>
      </c>
      <c r="S2703" s="12"/>
      <c r="V2703" s="9">
        <v>10</v>
      </c>
      <c r="W2703" s="12">
        <f t="shared" si="168"/>
        <v>1</v>
      </c>
      <c r="Z2703" s="60">
        <v>1</v>
      </c>
      <c r="AA2703" s="9">
        <f t="shared" si="169"/>
        <v>1</v>
      </c>
      <c r="AB2703" s="9">
        <f t="shared" si="170"/>
        <v>0</v>
      </c>
      <c r="AC2703" s="9">
        <f t="shared" si="171"/>
        <v>0</v>
      </c>
    </row>
    <row r="2704" spans="1:29" ht="15.75" customHeight="1" x14ac:dyDescent="0.2">
      <c r="A2704" s="9">
        <v>0</v>
      </c>
      <c r="B2704" s="9">
        <v>1</v>
      </c>
      <c r="C2704" s="9">
        <v>40</v>
      </c>
      <c r="D2704" s="9">
        <v>0</v>
      </c>
      <c r="E2704" s="9">
        <v>1</v>
      </c>
      <c r="F2704" s="9">
        <v>0</v>
      </c>
      <c r="G2704" s="9">
        <v>1</v>
      </c>
      <c r="H2704" s="9">
        <v>25</v>
      </c>
      <c r="I2704" s="9">
        <v>0</v>
      </c>
      <c r="J2704" s="9">
        <v>0</v>
      </c>
      <c r="K2704" s="9">
        <v>0</v>
      </c>
      <c r="L2704" s="9">
        <v>0</v>
      </c>
      <c r="M2704" s="9">
        <v>335</v>
      </c>
      <c r="N2704" s="9">
        <v>136.5</v>
      </c>
      <c r="O2704" s="9">
        <v>84</v>
      </c>
      <c r="P2704" s="9">
        <v>23.6</v>
      </c>
      <c r="Q2704" s="9">
        <v>85</v>
      </c>
      <c r="R2704" s="9">
        <v>76</v>
      </c>
      <c r="S2704" s="12"/>
      <c r="V2704" s="9">
        <v>25</v>
      </c>
      <c r="W2704" s="12">
        <f t="shared" si="168"/>
        <v>1</v>
      </c>
      <c r="Z2704" s="60">
        <v>2</v>
      </c>
      <c r="AA2704" s="9">
        <f t="shared" si="169"/>
        <v>0</v>
      </c>
      <c r="AB2704" s="9">
        <f t="shared" si="170"/>
        <v>1</v>
      </c>
      <c r="AC2704" s="9">
        <f t="shared" si="171"/>
        <v>0</v>
      </c>
    </row>
    <row r="2705" spans="1:29" ht="15.75" customHeight="1" x14ac:dyDescent="0.2">
      <c r="A2705" s="9">
        <v>0</v>
      </c>
      <c r="B2705" s="9">
        <v>0</v>
      </c>
      <c r="C2705" s="9">
        <v>46</v>
      </c>
      <c r="D2705" s="9">
        <v>0</v>
      </c>
      <c r="E2705" s="9">
        <v>0</v>
      </c>
      <c r="F2705" s="9">
        <v>0</v>
      </c>
      <c r="G2705" s="9">
        <v>0</v>
      </c>
      <c r="H2705" s="9">
        <v>0</v>
      </c>
      <c r="I2705" s="9">
        <v>0</v>
      </c>
      <c r="J2705" s="9">
        <v>0</v>
      </c>
      <c r="K2705" s="9">
        <v>0</v>
      </c>
      <c r="L2705" s="9">
        <v>0</v>
      </c>
      <c r="M2705" s="9">
        <v>192</v>
      </c>
      <c r="N2705" s="9">
        <v>122</v>
      </c>
      <c r="O2705" s="9">
        <v>83</v>
      </c>
      <c r="P2705" s="9">
        <v>23.99</v>
      </c>
      <c r="Q2705" s="9">
        <v>78</v>
      </c>
      <c r="R2705" s="9">
        <v>106</v>
      </c>
      <c r="S2705" s="12"/>
      <c r="V2705" s="9">
        <v>0</v>
      </c>
      <c r="W2705" s="12">
        <f t="shared" si="168"/>
        <v>0</v>
      </c>
      <c r="Z2705" s="60">
        <v>4</v>
      </c>
      <c r="AA2705" s="9">
        <f t="shared" si="169"/>
        <v>0</v>
      </c>
      <c r="AB2705" s="9">
        <f t="shared" si="170"/>
        <v>0</v>
      </c>
      <c r="AC2705" s="9">
        <f t="shared" si="171"/>
        <v>0</v>
      </c>
    </row>
    <row r="2706" spans="1:29" ht="15.75" customHeight="1" x14ac:dyDescent="0.2">
      <c r="A2706" s="9">
        <v>0</v>
      </c>
      <c r="B2706" s="9">
        <v>0</v>
      </c>
      <c r="C2706" s="9">
        <v>51</v>
      </c>
      <c r="D2706" s="9">
        <v>1</v>
      </c>
      <c r="E2706" s="9">
        <v>0</v>
      </c>
      <c r="F2706" s="9">
        <v>0</v>
      </c>
      <c r="G2706" s="9">
        <v>0</v>
      </c>
      <c r="H2706" s="9">
        <v>0</v>
      </c>
      <c r="I2706" s="9">
        <v>0</v>
      </c>
      <c r="J2706" s="9">
        <v>0</v>
      </c>
      <c r="K2706" s="9">
        <v>0</v>
      </c>
      <c r="L2706" s="9">
        <v>0</v>
      </c>
      <c r="M2706" s="9">
        <v>198</v>
      </c>
      <c r="N2706" s="9">
        <v>128</v>
      </c>
      <c r="O2706" s="9">
        <v>90</v>
      </c>
      <c r="P2706" s="9">
        <v>26.32</v>
      </c>
      <c r="Q2706" s="9">
        <v>70</v>
      </c>
      <c r="R2706" s="9">
        <v>75</v>
      </c>
      <c r="S2706" s="12"/>
      <c r="V2706" s="9">
        <v>0</v>
      </c>
      <c r="W2706" s="12">
        <f t="shared" si="168"/>
        <v>0</v>
      </c>
      <c r="Z2706" s="60">
        <v>1</v>
      </c>
      <c r="AA2706" s="9">
        <f t="shared" si="169"/>
        <v>1</v>
      </c>
      <c r="AB2706" s="9">
        <f t="shared" si="170"/>
        <v>0</v>
      </c>
      <c r="AC2706" s="9">
        <f t="shared" si="171"/>
        <v>0</v>
      </c>
    </row>
    <row r="2707" spans="1:29" ht="15.75" customHeight="1" x14ac:dyDescent="0.2">
      <c r="A2707" s="9">
        <v>0</v>
      </c>
      <c r="B2707" s="9">
        <v>1</v>
      </c>
      <c r="C2707" s="9">
        <v>44</v>
      </c>
      <c r="D2707" s="9">
        <v>1</v>
      </c>
      <c r="E2707" s="9">
        <v>0</v>
      </c>
      <c r="F2707" s="9">
        <v>0</v>
      </c>
      <c r="G2707" s="9">
        <v>1</v>
      </c>
      <c r="H2707" s="9">
        <v>15</v>
      </c>
      <c r="I2707" s="9">
        <v>0</v>
      </c>
      <c r="J2707" s="9">
        <v>0</v>
      </c>
      <c r="K2707" s="9">
        <v>1</v>
      </c>
      <c r="L2707" s="9">
        <v>0</v>
      </c>
      <c r="M2707" s="9">
        <v>274</v>
      </c>
      <c r="N2707" s="9">
        <v>150</v>
      </c>
      <c r="O2707" s="9">
        <v>95</v>
      </c>
      <c r="P2707" s="9">
        <v>25.46</v>
      </c>
      <c r="Q2707" s="9">
        <v>75</v>
      </c>
      <c r="R2707" s="9">
        <v>70</v>
      </c>
      <c r="S2707" s="12"/>
      <c r="V2707" s="9">
        <v>15</v>
      </c>
      <c r="W2707" s="12">
        <f t="shared" si="168"/>
        <v>1</v>
      </c>
      <c r="Z2707" s="60">
        <v>1</v>
      </c>
      <c r="AA2707" s="9">
        <f t="shared" si="169"/>
        <v>1</v>
      </c>
      <c r="AB2707" s="9">
        <f t="shared" si="170"/>
        <v>0</v>
      </c>
      <c r="AC2707" s="9">
        <f t="shared" si="171"/>
        <v>0</v>
      </c>
    </row>
    <row r="2708" spans="1:29" ht="15.75" customHeight="1" x14ac:dyDescent="0.2">
      <c r="A2708" s="9">
        <v>1</v>
      </c>
      <c r="B2708" s="9">
        <v>0</v>
      </c>
      <c r="C2708" s="9">
        <v>67</v>
      </c>
      <c r="D2708" s="9">
        <v>1</v>
      </c>
      <c r="E2708" s="9">
        <v>0</v>
      </c>
      <c r="F2708" s="9">
        <v>0</v>
      </c>
      <c r="G2708" s="9">
        <v>0</v>
      </c>
      <c r="H2708" s="9">
        <v>0</v>
      </c>
      <c r="I2708" s="9">
        <v>1</v>
      </c>
      <c r="J2708" s="9">
        <v>0</v>
      </c>
      <c r="K2708" s="9">
        <v>1</v>
      </c>
      <c r="L2708" s="9">
        <v>0</v>
      </c>
      <c r="M2708" s="9">
        <v>228</v>
      </c>
      <c r="N2708" s="9">
        <v>144</v>
      </c>
      <c r="O2708" s="9">
        <v>85</v>
      </c>
      <c r="P2708" s="9">
        <v>27.59</v>
      </c>
      <c r="Q2708" s="9">
        <v>65</v>
      </c>
      <c r="R2708" s="9">
        <v>75</v>
      </c>
      <c r="S2708" s="12"/>
      <c r="V2708" s="9">
        <v>0</v>
      </c>
      <c r="W2708" s="12">
        <f t="shared" si="168"/>
        <v>0</v>
      </c>
      <c r="Z2708" s="60">
        <v>1</v>
      </c>
      <c r="AA2708" s="9">
        <f t="shared" si="169"/>
        <v>1</v>
      </c>
      <c r="AB2708" s="9">
        <f t="shared" si="170"/>
        <v>0</v>
      </c>
      <c r="AC2708" s="9">
        <f t="shared" si="171"/>
        <v>0</v>
      </c>
    </row>
    <row r="2709" spans="1:29" ht="15.75" customHeight="1" x14ac:dyDescent="0.2">
      <c r="A2709" s="9">
        <v>0</v>
      </c>
      <c r="B2709" s="9">
        <v>0</v>
      </c>
      <c r="C2709" s="9">
        <v>38</v>
      </c>
      <c r="D2709" s="9">
        <v>0</v>
      </c>
      <c r="E2709" s="9">
        <v>1</v>
      </c>
      <c r="F2709" s="9">
        <v>0</v>
      </c>
      <c r="G2709" s="9">
        <v>0</v>
      </c>
      <c r="H2709" s="9">
        <v>0</v>
      </c>
      <c r="I2709" s="9">
        <v>0</v>
      </c>
      <c r="J2709" s="9">
        <v>0</v>
      </c>
      <c r="K2709" s="9">
        <v>0</v>
      </c>
      <c r="L2709" s="9">
        <v>0</v>
      </c>
      <c r="M2709" s="9">
        <v>215</v>
      </c>
      <c r="N2709" s="9">
        <v>106.5</v>
      </c>
      <c r="O2709" s="9">
        <v>75</v>
      </c>
      <c r="P2709" s="9">
        <v>23.82</v>
      </c>
      <c r="Q2709" s="9">
        <v>60</v>
      </c>
      <c r="R2709" s="9">
        <v>67</v>
      </c>
      <c r="S2709" s="12"/>
      <c r="V2709" s="9">
        <v>0</v>
      </c>
      <c r="W2709" s="12">
        <f t="shared" si="168"/>
        <v>0</v>
      </c>
      <c r="Z2709" s="60">
        <v>2</v>
      </c>
      <c r="AA2709" s="9">
        <f t="shared" si="169"/>
        <v>0</v>
      </c>
      <c r="AB2709" s="9">
        <f t="shared" si="170"/>
        <v>1</v>
      </c>
      <c r="AC2709" s="9">
        <f t="shared" si="171"/>
        <v>0</v>
      </c>
    </row>
    <row r="2710" spans="1:29" ht="15.75" customHeight="1" x14ac:dyDescent="0.2">
      <c r="A2710" s="9">
        <v>0</v>
      </c>
      <c r="B2710" s="9">
        <v>1</v>
      </c>
      <c r="C2710" s="9">
        <v>43</v>
      </c>
      <c r="D2710" s="9">
        <v>1</v>
      </c>
      <c r="E2710" s="9">
        <v>0</v>
      </c>
      <c r="F2710" s="9">
        <v>0</v>
      </c>
      <c r="G2710" s="9">
        <v>1</v>
      </c>
      <c r="H2710" s="9">
        <v>20</v>
      </c>
      <c r="I2710" s="9">
        <v>0</v>
      </c>
      <c r="J2710" s="9">
        <v>0</v>
      </c>
      <c r="K2710" s="9">
        <v>0</v>
      </c>
      <c r="L2710" s="9">
        <v>0</v>
      </c>
      <c r="M2710" s="9">
        <v>263</v>
      </c>
      <c r="N2710" s="9">
        <v>132</v>
      </c>
      <c r="O2710" s="9">
        <v>90</v>
      </c>
      <c r="P2710" s="9">
        <v>28.85</v>
      </c>
      <c r="Q2710" s="9">
        <v>72</v>
      </c>
      <c r="R2710" s="9">
        <v>71</v>
      </c>
      <c r="S2710" s="12"/>
      <c r="V2710" s="9">
        <v>20</v>
      </c>
      <c r="W2710" s="12">
        <f t="shared" si="168"/>
        <v>1</v>
      </c>
      <c r="Z2710" s="60">
        <v>1</v>
      </c>
      <c r="AA2710" s="9">
        <f t="shared" si="169"/>
        <v>1</v>
      </c>
      <c r="AB2710" s="9">
        <f t="shared" si="170"/>
        <v>0</v>
      </c>
      <c r="AC2710" s="9">
        <f t="shared" si="171"/>
        <v>0</v>
      </c>
    </row>
    <row r="2711" spans="1:29" ht="15.75" customHeight="1" x14ac:dyDescent="0.2">
      <c r="A2711" s="9">
        <v>0</v>
      </c>
      <c r="B2711" s="9">
        <v>1</v>
      </c>
      <c r="C2711" s="9">
        <v>46</v>
      </c>
      <c r="D2711" s="9">
        <v>1</v>
      </c>
      <c r="E2711" s="9">
        <v>0</v>
      </c>
      <c r="F2711" s="9">
        <v>0</v>
      </c>
      <c r="G2711" s="9">
        <v>1</v>
      </c>
      <c r="H2711" s="9">
        <v>60</v>
      </c>
      <c r="I2711" s="9">
        <v>0</v>
      </c>
      <c r="J2711" s="9">
        <v>0</v>
      </c>
      <c r="K2711" s="9">
        <v>0</v>
      </c>
      <c r="L2711" s="9">
        <v>0</v>
      </c>
      <c r="M2711" s="9">
        <v>285</v>
      </c>
      <c r="N2711" s="9">
        <v>121</v>
      </c>
      <c r="O2711" s="9">
        <v>82</v>
      </c>
      <c r="P2711" s="9">
        <v>27.62</v>
      </c>
      <c r="Q2711" s="9">
        <v>70</v>
      </c>
      <c r="R2711" s="9">
        <v>79</v>
      </c>
      <c r="S2711" s="12"/>
      <c r="V2711" s="9">
        <v>60</v>
      </c>
      <c r="W2711" s="12">
        <f t="shared" si="168"/>
        <v>1</v>
      </c>
      <c r="Z2711" s="60">
        <v>1</v>
      </c>
      <c r="AA2711" s="9">
        <f t="shared" si="169"/>
        <v>1</v>
      </c>
      <c r="AB2711" s="9">
        <f t="shared" si="170"/>
        <v>0</v>
      </c>
      <c r="AC2711" s="9">
        <f t="shared" si="171"/>
        <v>0</v>
      </c>
    </row>
    <row r="2712" spans="1:29" ht="15.75" customHeight="1" x14ac:dyDescent="0.2">
      <c r="A2712" s="9">
        <v>1</v>
      </c>
      <c r="B2712" s="9">
        <v>1</v>
      </c>
      <c r="C2712" s="9">
        <v>49</v>
      </c>
      <c r="D2712" s="9">
        <v>0</v>
      </c>
      <c r="E2712" s="9">
        <v>1</v>
      </c>
      <c r="F2712" s="9">
        <v>0</v>
      </c>
      <c r="G2712" s="9">
        <v>1</v>
      </c>
      <c r="H2712" s="9">
        <v>60</v>
      </c>
      <c r="I2712" s="9">
        <v>0</v>
      </c>
      <c r="J2712" s="9">
        <v>0</v>
      </c>
      <c r="K2712" s="9">
        <v>0</v>
      </c>
      <c r="L2712" s="9">
        <v>0</v>
      </c>
      <c r="M2712" s="9">
        <v>213</v>
      </c>
      <c r="N2712" s="9">
        <v>123</v>
      </c>
      <c r="O2712" s="9">
        <v>75</v>
      </c>
      <c r="P2712" s="9">
        <v>24.84</v>
      </c>
      <c r="Q2712" s="9">
        <v>70</v>
      </c>
      <c r="R2712" s="9">
        <v>78</v>
      </c>
      <c r="S2712" s="12"/>
      <c r="V2712" s="9">
        <v>60</v>
      </c>
      <c r="W2712" s="12">
        <f t="shared" si="168"/>
        <v>1</v>
      </c>
      <c r="Z2712" s="60">
        <v>2</v>
      </c>
      <c r="AA2712" s="9">
        <f t="shared" si="169"/>
        <v>0</v>
      </c>
      <c r="AB2712" s="9">
        <f t="shared" si="170"/>
        <v>1</v>
      </c>
      <c r="AC2712" s="9">
        <f t="shared" si="171"/>
        <v>0</v>
      </c>
    </row>
    <row r="2713" spans="1:29" ht="15.75" customHeight="1" x14ac:dyDescent="0.2">
      <c r="A2713" s="9">
        <v>0</v>
      </c>
      <c r="B2713" s="9">
        <v>1</v>
      </c>
      <c r="C2713" s="9">
        <v>41</v>
      </c>
      <c r="D2713" s="9">
        <v>0</v>
      </c>
      <c r="E2713" s="9">
        <v>0</v>
      </c>
      <c r="F2713" s="9">
        <v>0</v>
      </c>
      <c r="G2713" s="9">
        <v>0</v>
      </c>
      <c r="H2713" s="9">
        <v>0</v>
      </c>
      <c r="I2713" s="9">
        <v>0</v>
      </c>
      <c r="J2713" s="9">
        <v>0</v>
      </c>
      <c r="K2713" s="9">
        <v>0</v>
      </c>
      <c r="L2713" s="9">
        <v>0</v>
      </c>
      <c r="M2713" s="9">
        <v>178</v>
      </c>
      <c r="N2713" s="9">
        <v>135</v>
      </c>
      <c r="O2713" s="9">
        <v>80</v>
      </c>
      <c r="P2713" s="9">
        <v>26.91</v>
      </c>
      <c r="Q2713" s="9">
        <v>75</v>
      </c>
      <c r="R2713" s="9">
        <v>78</v>
      </c>
      <c r="S2713" s="12"/>
      <c r="V2713" s="9">
        <v>0</v>
      </c>
      <c r="W2713" s="12">
        <f t="shared" si="168"/>
        <v>0</v>
      </c>
      <c r="Z2713" s="60">
        <v>4</v>
      </c>
      <c r="AA2713" s="9">
        <f t="shared" si="169"/>
        <v>0</v>
      </c>
      <c r="AB2713" s="9">
        <f t="shared" si="170"/>
        <v>0</v>
      </c>
      <c r="AC2713" s="9">
        <f t="shared" si="171"/>
        <v>0</v>
      </c>
    </row>
    <row r="2714" spans="1:29" ht="15.75" customHeight="1" x14ac:dyDescent="0.2">
      <c r="A2714" s="9">
        <v>0</v>
      </c>
      <c r="B2714" s="9">
        <v>1</v>
      </c>
      <c r="C2714" s="9">
        <v>41</v>
      </c>
      <c r="D2714" s="9">
        <v>1</v>
      </c>
      <c r="E2714" s="9">
        <v>0</v>
      </c>
      <c r="F2714" s="9">
        <v>0</v>
      </c>
      <c r="G2714" s="9">
        <v>1</v>
      </c>
      <c r="H2714" s="9">
        <v>3</v>
      </c>
      <c r="I2714" s="9">
        <v>0</v>
      </c>
      <c r="J2714" s="9">
        <v>0</v>
      </c>
      <c r="K2714" s="9">
        <v>0</v>
      </c>
      <c r="L2714" s="9">
        <v>0</v>
      </c>
      <c r="M2714" s="9">
        <v>309</v>
      </c>
      <c r="N2714" s="9">
        <v>113</v>
      </c>
      <c r="O2714" s="9">
        <v>74</v>
      </c>
      <c r="P2714" s="9">
        <v>25.4</v>
      </c>
      <c r="Q2714" s="9">
        <v>75</v>
      </c>
      <c r="R2714" s="9">
        <v>64</v>
      </c>
      <c r="S2714" s="12"/>
      <c r="V2714" s="9">
        <v>3</v>
      </c>
      <c r="W2714" s="12">
        <f t="shared" si="168"/>
        <v>1</v>
      </c>
      <c r="Z2714" s="60">
        <v>1</v>
      </c>
      <c r="AA2714" s="9">
        <f t="shared" si="169"/>
        <v>1</v>
      </c>
      <c r="AB2714" s="9">
        <f t="shared" si="170"/>
        <v>0</v>
      </c>
      <c r="AC2714" s="9">
        <f t="shared" si="171"/>
        <v>0</v>
      </c>
    </row>
    <row r="2715" spans="1:29" ht="15.75" customHeight="1" x14ac:dyDescent="0.2">
      <c r="A2715" s="9">
        <v>0</v>
      </c>
      <c r="B2715" s="9">
        <v>0</v>
      </c>
      <c r="C2715" s="9">
        <v>54</v>
      </c>
      <c r="D2715" s="9">
        <v>0</v>
      </c>
      <c r="E2715" s="9">
        <v>0</v>
      </c>
      <c r="F2715" s="9">
        <v>1</v>
      </c>
      <c r="G2715" s="9">
        <v>0</v>
      </c>
      <c r="H2715" s="9">
        <v>0</v>
      </c>
      <c r="I2715" s="9">
        <v>0</v>
      </c>
      <c r="J2715" s="9">
        <v>0</v>
      </c>
      <c r="K2715" s="9">
        <v>1</v>
      </c>
      <c r="L2715" s="9">
        <v>0</v>
      </c>
      <c r="M2715" s="9">
        <v>341</v>
      </c>
      <c r="N2715" s="9">
        <v>155</v>
      </c>
      <c r="O2715" s="9">
        <v>105</v>
      </c>
      <c r="P2715" s="9">
        <v>27.01</v>
      </c>
      <c r="Q2715" s="9">
        <v>63</v>
      </c>
      <c r="R2715" s="9">
        <v>62</v>
      </c>
      <c r="S2715" s="12"/>
      <c r="V2715" s="9">
        <v>0</v>
      </c>
      <c r="W2715" s="12">
        <f t="shared" si="168"/>
        <v>0</v>
      </c>
      <c r="Z2715" s="60">
        <v>3</v>
      </c>
      <c r="AA2715" s="9">
        <f t="shared" si="169"/>
        <v>0</v>
      </c>
      <c r="AB2715" s="9">
        <f t="shared" si="170"/>
        <v>0</v>
      </c>
      <c r="AC2715" s="9">
        <f t="shared" si="171"/>
        <v>1</v>
      </c>
    </row>
    <row r="2716" spans="1:29" ht="15.75" customHeight="1" x14ac:dyDescent="0.2">
      <c r="A2716" s="9">
        <v>0</v>
      </c>
      <c r="B2716" s="9">
        <v>1</v>
      </c>
      <c r="C2716" s="9">
        <v>41</v>
      </c>
      <c r="D2716" s="9">
        <v>1</v>
      </c>
      <c r="E2716" s="9">
        <v>0</v>
      </c>
      <c r="F2716" s="9">
        <v>0</v>
      </c>
      <c r="G2716" s="9">
        <v>1</v>
      </c>
      <c r="H2716" s="9">
        <v>15</v>
      </c>
      <c r="I2716" s="9">
        <v>0</v>
      </c>
      <c r="J2716" s="9">
        <v>0</v>
      </c>
      <c r="K2716" s="9">
        <v>0</v>
      </c>
      <c r="L2716" s="9">
        <v>0</v>
      </c>
      <c r="M2716" s="9">
        <v>265</v>
      </c>
      <c r="N2716" s="9">
        <v>130</v>
      </c>
      <c r="O2716" s="9">
        <v>80</v>
      </c>
      <c r="P2716" s="9">
        <v>26.58</v>
      </c>
      <c r="Q2716" s="9">
        <v>84</v>
      </c>
      <c r="R2716" s="9">
        <v>63</v>
      </c>
      <c r="S2716" s="12"/>
      <c r="V2716" s="9">
        <v>15</v>
      </c>
      <c r="W2716" s="12">
        <f t="shared" si="168"/>
        <v>1</v>
      </c>
      <c r="Z2716" s="60">
        <v>1</v>
      </c>
      <c r="AA2716" s="9">
        <f t="shared" si="169"/>
        <v>1</v>
      </c>
      <c r="AB2716" s="9">
        <f t="shared" si="170"/>
        <v>0</v>
      </c>
      <c r="AC2716" s="9">
        <f t="shared" si="171"/>
        <v>0</v>
      </c>
    </row>
    <row r="2717" spans="1:29" ht="15.75" customHeight="1" x14ac:dyDescent="0.2">
      <c r="A2717" s="9">
        <v>0</v>
      </c>
      <c r="B2717" s="9">
        <v>0</v>
      </c>
      <c r="C2717" s="9">
        <v>48</v>
      </c>
      <c r="D2717" s="9">
        <v>1</v>
      </c>
      <c r="E2717" s="9">
        <v>0</v>
      </c>
      <c r="F2717" s="9">
        <v>0</v>
      </c>
      <c r="G2717" s="9">
        <v>1</v>
      </c>
      <c r="H2717" s="9">
        <v>10</v>
      </c>
      <c r="I2717" s="9">
        <v>0</v>
      </c>
      <c r="J2717" s="9">
        <v>0</v>
      </c>
      <c r="K2717" s="9">
        <v>0</v>
      </c>
      <c r="L2717" s="9">
        <v>0</v>
      </c>
      <c r="M2717" s="9">
        <v>195</v>
      </c>
      <c r="N2717" s="9">
        <v>121</v>
      </c>
      <c r="O2717" s="9">
        <v>78</v>
      </c>
      <c r="P2717" s="9">
        <v>26.27</v>
      </c>
      <c r="Q2717" s="9">
        <v>75</v>
      </c>
      <c r="R2717" s="9">
        <v>80</v>
      </c>
      <c r="S2717" s="12"/>
      <c r="V2717" s="9">
        <v>10</v>
      </c>
      <c r="W2717" s="12">
        <f t="shared" si="168"/>
        <v>1</v>
      </c>
      <c r="Z2717" s="60">
        <v>1</v>
      </c>
      <c r="AA2717" s="9">
        <f t="shared" si="169"/>
        <v>1</v>
      </c>
      <c r="AB2717" s="9">
        <f t="shared" si="170"/>
        <v>0</v>
      </c>
      <c r="AC2717" s="9">
        <f t="shared" si="171"/>
        <v>0</v>
      </c>
    </row>
    <row r="2718" spans="1:29" ht="15.75" customHeight="1" x14ac:dyDescent="0.2">
      <c r="A2718" s="9">
        <v>1</v>
      </c>
      <c r="B2718" s="9">
        <v>1</v>
      </c>
      <c r="C2718" s="9">
        <v>62</v>
      </c>
      <c r="D2718" s="9">
        <v>0</v>
      </c>
      <c r="E2718" s="9">
        <v>0</v>
      </c>
      <c r="F2718" s="9">
        <v>0</v>
      </c>
      <c r="G2718" s="9">
        <v>0</v>
      </c>
      <c r="H2718" s="9">
        <v>0</v>
      </c>
      <c r="I2718" s="9">
        <v>0</v>
      </c>
      <c r="J2718" s="9">
        <v>0</v>
      </c>
      <c r="K2718" s="9">
        <v>1</v>
      </c>
      <c r="L2718" s="9">
        <v>0</v>
      </c>
      <c r="M2718" s="9">
        <v>240</v>
      </c>
      <c r="N2718" s="9">
        <v>152</v>
      </c>
      <c r="O2718" s="9">
        <v>95</v>
      </c>
      <c r="P2718" s="9">
        <v>25.37</v>
      </c>
      <c r="Q2718" s="9">
        <v>63</v>
      </c>
      <c r="R2718" s="9">
        <v>70</v>
      </c>
      <c r="S2718" s="12"/>
      <c r="V2718" s="9">
        <v>0</v>
      </c>
      <c r="W2718" s="12">
        <f t="shared" si="168"/>
        <v>0</v>
      </c>
      <c r="Z2718" s="60">
        <v>4</v>
      </c>
      <c r="AA2718" s="9">
        <f t="shared" si="169"/>
        <v>0</v>
      </c>
      <c r="AB2718" s="9">
        <f t="shared" si="170"/>
        <v>0</v>
      </c>
      <c r="AC2718" s="9">
        <f t="shared" si="171"/>
        <v>0</v>
      </c>
    </row>
    <row r="2719" spans="1:29" ht="15.75" customHeight="1" x14ac:dyDescent="0.2">
      <c r="A2719" s="9">
        <v>0</v>
      </c>
      <c r="B2719" s="9">
        <v>0</v>
      </c>
      <c r="C2719" s="9">
        <v>58</v>
      </c>
      <c r="D2719" s="9">
        <v>1</v>
      </c>
      <c r="E2719" s="9">
        <v>0</v>
      </c>
      <c r="F2719" s="9">
        <v>0</v>
      </c>
      <c r="G2719" s="9">
        <v>0</v>
      </c>
      <c r="H2719" s="9">
        <v>0</v>
      </c>
      <c r="I2719" s="9">
        <v>0</v>
      </c>
      <c r="J2719" s="9">
        <v>0</v>
      </c>
      <c r="K2719" s="9">
        <v>0</v>
      </c>
      <c r="L2719" s="9">
        <v>0</v>
      </c>
      <c r="M2719" s="9">
        <v>282</v>
      </c>
      <c r="N2719" s="9">
        <v>143</v>
      </c>
      <c r="O2719" s="9">
        <v>76</v>
      </c>
      <c r="P2719" s="9">
        <v>27.87</v>
      </c>
      <c r="Q2719" s="9">
        <v>79</v>
      </c>
      <c r="R2719" s="9">
        <v>92</v>
      </c>
      <c r="S2719" s="12"/>
      <c r="V2719" s="9">
        <v>0</v>
      </c>
      <c r="W2719" s="12">
        <f t="shared" si="168"/>
        <v>0</v>
      </c>
      <c r="Z2719" s="60">
        <v>1</v>
      </c>
      <c r="AA2719" s="9">
        <f t="shared" si="169"/>
        <v>1</v>
      </c>
      <c r="AB2719" s="9">
        <f t="shared" si="170"/>
        <v>0</v>
      </c>
      <c r="AC2719" s="9">
        <f t="shared" si="171"/>
        <v>0</v>
      </c>
    </row>
    <row r="2720" spans="1:29" ht="15.75" customHeight="1" x14ac:dyDescent="0.2">
      <c r="A2720" s="9">
        <v>1</v>
      </c>
      <c r="B2720" s="9">
        <v>1</v>
      </c>
      <c r="C2720" s="9">
        <v>67</v>
      </c>
      <c r="D2720" s="9">
        <v>1</v>
      </c>
      <c r="E2720" s="9">
        <v>0</v>
      </c>
      <c r="F2720" s="9">
        <v>0</v>
      </c>
      <c r="G2720" s="9">
        <v>1</v>
      </c>
      <c r="H2720" s="9">
        <v>40</v>
      </c>
      <c r="I2720" s="9">
        <v>0</v>
      </c>
      <c r="J2720" s="9">
        <v>0</v>
      </c>
      <c r="K2720" s="9">
        <v>1</v>
      </c>
      <c r="L2720" s="9">
        <v>0</v>
      </c>
      <c r="M2720" s="9">
        <v>216</v>
      </c>
      <c r="N2720" s="9">
        <v>148</v>
      </c>
      <c r="O2720" s="9">
        <v>70</v>
      </c>
      <c r="P2720" s="9">
        <v>32.630000000000003</v>
      </c>
      <c r="Q2720" s="9">
        <v>90</v>
      </c>
      <c r="R2720" s="9">
        <v>103</v>
      </c>
      <c r="S2720" s="12"/>
      <c r="V2720" s="9">
        <v>40</v>
      </c>
      <c r="W2720" s="12">
        <f t="shared" si="168"/>
        <v>1</v>
      </c>
      <c r="Z2720" s="60">
        <v>1</v>
      </c>
      <c r="AA2720" s="9">
        <f t="shared" si="169"/>
        <v>1</v>
      </c>
      <c r="AB2720" s="9">
        <f t="shared" si="170"/>
        <v>0</v>
      </c>
      <c r="AC2720" s="9">
        <f t="shared" si="171"/>
        <v>0</v>
      </c>
    </row>
    <row r="2721" spans="1:29" ht="15.75" customHeight="1" x14ac:dyDescent="0.2">
      <c r="A2721" s="9">
        <v>0</v>
      </c>
      <c r="B2721" s="9">
        <v>1</v>
      </c>
      <c r="C2721" s="9">
        <v>38</v>
      </c>
      <c r="D2721" s="9">
        <v>0</v>
      </c>
      <c r="E2721" s="9">
        <v>0</v>
      </c>
      <c r="F2721" s="9">
        <v>0</v>
      </c>
      <c r="G2721" s="9">
        <v>1</v>
      </c>
      <c r="H2721" s="9">
        <v>20</v>
      </c>
      <c r="I2721" s="9">
        <v>0</v>
      </c>
      <c r="J2721" s="9">
        <v>0</v>
      </c>
      <c r="K2721" s="9">
        <v>0</v>
      </c>
      <c r="L2721" s="9">
        <v>0</v>
      </c>
      <c r="M2721" s="9">
        <v>215</v>
      </c>
      <c r="N2721" s="9">
        <v>110</v>
      </c>
      <c r="O2721" s="9">
        <v>80</v>
      </c>
      <c r="P2721" s="9">
        <v>25.4</v>
      </c>
      <c r="Q2721" s="9">
        <v>100</v>
      </c>
      <c r="R2721" s="9">
        <v>73</v>
      </c>
      <c r="S2721" s="12"/>
      <c r="V2721" s="9">
        <v>20</v>
      </c>
      <c r="W2721" s="12">
        <f t="shared" si="168"/>
        <v>1</v>
      </c>
      <c r="Z2721" s="60">
        <v>4</v>
      </c>
      <c r="AA2721" s="9">
        <f t="shared" si="169"/>
        <v>0</v>
      </c>
      <c r="AB2721" s="9">
        <f t="shared" si="170"/>
        <v>0</v>
      </c>
      <c r="AC2721" s="9">
        <f t="shared" si="171"/>
        <v>0</v>
      </c>
    </row>
    <row r="2722" spans="1:29" ht="15.75" customHeight="1" x14ac:dyDescent="0.2">
      <c r="A2722" s="9">
        <v>0</v>
      </c>
      <c r="B2722" s="9">
        <v>0</v>
      </c>
      <c r="C2722" s="9">
        <v>41</v>
      </c>
      <c r="D2722" s="9">
        <v>0</v>
      </c>
      <c r="E2722" s="9">
        <v>1</v>
      </c>
      <c r="F2722" s="9">
        <v>0</v>
      </c>
      <c r="G2722" s="9">
        <v>1</v>
      </c>
      <c r="H2722" s="9">
        <v>7</v>
      </c>
      <c r="I2722" s="9">
        <v>0</v>
      </c>
      <c r="J2722" s="9">
        <v>0</v>
      </c>
      <c r="K2722" s="9">
        <v>0</v>
      </c>
      <c r="L2722" s="9">
        <v>0</v>
      </c>
      <c r="M2722" s="9">
        <v>260</v>
      </c>
      <c r="N2722" s="9">
        <v>101</v>
      </c>
      <c r="O2722" s="9">
        <v>68</v>
      </c>
      <c r="P2722" s="9">
        <v>22.49</v>
      </c>
      <c r="Q2722" s="9">
        <v>80</v>
      </c>
      <c r="R2722" s="9">
        <v>77</v>
      </c>
      <c r="S2722" s="12"/>
      <c r="V2722" s="9">
        <v>7</v>
      </c>
      <c r="W2722" s="12">
        <f t="shared" si="168"/>
        <v>1</v>
      </c>
      <c r="Z2722" s="60">
        <v>2</v>
      </c>
      <c r="AA2722" s="9">
        <f t="shared" si="169"/>
        <v>0</v>
      </c>
      <c r="AB2722" s="9">
        <f t="shared" si="170"/>
        <v>1</v>
      </c>
      <c r="AC2722" s="9">
        <f t="shared" si="171"/>
        <v>0</v>
      </c>
    </row>
    <row r="2723" spans="1:29" ht="15.75" customHeight="1" x14ac:dyDescent="0.2">
      <c r="A2723" s="9">
        <v>0</v>
      </c>
      <c r="B2723" s="9">
        <v>1</v>
      </c>
      <c r="C2723" s="9">
        <v>37</v>
      </c>
      <c r="D2723" s="9">
        <v>0</v>
      </c>
      <c r="E2723" s="9">
        <v>0</v>
      </c>
      <c r="F2723" s="9">
        <v>1</v>
      </c>
      <c r="G2723" s="9">
        <v>1</v>
      </c>
      <c r="H2723" s="9">
        <v>20</v>
      </c>
      <c r="I2723" s="9">
        <v>0</v>
      </c>
      <c r="J2723" s="9">
        <v>0</v>
      </c>
      <c r="K2723" s="9">
        <v>0</v>
      </c>
      <c r="L2723" s="9">
        <v>0</v>
      </c>
      <c r="M2723" s="9">
        <v>205</v>
      </c>
      <c r="N2723" s="9">
        <v>142</v>
      </c>
      <c r="O2723" s="9">
        <v>80</v>
      </c>
      <c r="P2723" s="9">
        <v>27.93</v>
      </c>
      <c r="Q2723" s="9">
        <v>100</v>
      </c>
      <c r="R2723" s="9">
        <v>103</v>
      </c>
      <c r="S2723" s="12"/>
      <c r="V2723" s="9">
        <v>20</v>
      </c>
      <c r="W2723" s="12">
        <f t="shared" si="168"/>
        <v>1</v>
      </c>
      <c r="Z2723" s="60">
        <v>3</v>
      </c>
      <c r="AA2723" s="9">
        <f t="shared" si="169"/>
        <v>0</v>
      </c>
      <c r="AB2723" s="9">
        <f t="shared" si="170"/>
        <v>0</v>
      </c>
      <c r="AC2723" s="9">
        <f t="shared" si="171"/>
        <v>1</v>
      </c>
    </row>
    <row r="2724" spans="1:29" ht="15.75" customHeight="1" x14ac:dyDescent="0.2">
      <c r="A2724" s="9">
        <v>0</v>
      </c>
      <c r="B2724" s="9">
        <v>0</v>
      </c>
      <c r="C2724" s="9">
        <v>62</v>
      </c>
      <c r="D2724" s="9">
        <v>0</v>
      </c>
      <c r="E2724" s="9">
        <v>1</v>
      </c>
      <c r="F2724" s="9">
        <v>0</v>
      </c>
      <c r="G2724" s="9">
        <v>1</v>
      </c>
      <c r="H2724" s="9">
        <v>3</v>
      </c>
      <c r="I2724" s="9">
        <v>0</v>
      </c>
      <c r="J2724" s="9">
        <v>0</v>
      </c>
      <c r="K2724" s="9">
        <v>0</v>
      </c>
      <c r="L2724" s="9">
        <v>0</v>
      </c>
      <c r="M2724" s="9">
        <v>286</v>
      </c>
      <c r="N2724" s="9">
        <v>123</v>
      </c>
      <c r="O2724" s="9">
        <v>77</v>
      </c>
      <c r="P2724" s="9">
        <v>20.56</v>
      </c>
      <c r="Q2724" s="9">
        <v>59</v>
      </c>
      <c r="R2724" s="9">
        <v>86</v>
      </c>
      <c r="S2724" s="12"/>
      <c r="V2724" s="9">
        <v>3</v>
      </c>
      <c r="W2724" s="12">
        <f t="shared" si="168"/>
        <v>1</v>
      </c>
      <c r="Z2724" s="60">
        <v>2</v>
      </c>
      <c r="AA2724" s="9">
        <f t="shared" si="169"/>
        <v>0</v>
      </c>
      <c r="AB2724" s="9">
        <f t="shared" si="170"/>
        <v>1</v>
      </c>
      <c r="AC2724" s="9">
        <f t="shared" si="171"/>
        <v>0</v>
      </c>
    </row>
    <row r="2725" spans="1:29" ht="15.75" customHeight="1" x14ac:dyDescent="0.2">
      <c r="A2725" s="9">
        <v>0</v>
      </c>
      <c r="B2725" s="9">
        <v>1</v>
      </c>
      <c r="C2725" s="9">
        <v>44</v>
      </c>
      <c r="D2725" s="9">
        <v>0</v>
      </c>
      <c r="E2725" s="9">
        <v>0</v>
      </c>
      <c r="F2725" s="9">
        <v>0</v>
      </c>
      <c r="G2725" s="9">
        <v>1</v>
      </c>
      <c r="H2725" s="9">
        <v>20</v>
      </c>
      <c r="I2725" s="9">
        <v>0</v>
      </c>
      <c r="J2725" s="9">
        <v>0</v>
      </c>
      <c r="K2725" s="9">
        <v>0</v>
      </c>
      <c r="L2725" s="9">
        <v>0</v>
      </c>
      <c r="M2725" s="9">
        <v>225</v>
      </c>
      <c r="N2725" s="9">
        <v>130</v>
      </c>
      <c r="O2725" s="9">
        <v>77.5</v>
      </c>
      <c r="P2725" s="9">
        <v>21.19</v>
      </c>
      <c r="Q2725" s="9">
        <v>92</v>
      </c>
      <c r="R2725" s="9">
        <v>82</v>
      </c>
      <c r="S2725" s="12"/>
      <c r="V2725" s="9">
        <v>20</v>
      </c>
      <c r="W2725" s="12">
        <f t="shared" si="168"/>
        <v>1</v>
      </c>
      <c r="Z2725" s="60">
        <v>4</v>
      </c>
      <c r="AA2725" s="9">
        <f t="shared" si="169"/>
        <v>0</v>
      </c>
      <c r="AB2725" s="9">
        <f t="shared" si="170"/>
        <v>0</v>
      </c>
      <c r="AC2725" s="9">
        <f t="shared" si="171"/>
        <v>0</v>
      </c>
    </row>
    <row r="2726" spans="1:29" ht="15.75" customHeight="1" x14ac:dyDescent="0.2">
      <c r="A2726" s="9">
        <v>1</v>
      </c>
      <c r="B2726" s="9">
        <v>0</v>
      </c>
      <c r="C2726" s="9">
        <v>48</v>
      </c>
      <c r="D2726" s="9">
        <v>1</v>
      </c>
      <c r="E2726" s="9">
        <v>0</v>
      </c>
      <c r="F2726" s="9">
        <v>0</v>
      </c>
      <c r="G2726" s="9">
        <v>0</v>
      </c>
      <c r="H2726" s="9">
        <v>0</v>
      </c>
      <c r="I2726" s="9">
        <v>0</v>
      </c>
      <c r="J2726" s="9">
        <v>0</v>
      </c>
      <c r="K2726" s="9">
        <v>1</v>
      </c>
      <c r="L2726" s="9">
        <v>0</v>
      </c>
      <c r="M2726" s="9">
        <v>275</v>
      </c>
      <c r="N2726" s="9">
        <v>177</v>
      </c>
      <c r="O2726" s="9">
        <v>101</v>
      </c>
      <c r="P2726" s="9">
        <v>25.22</v>
      </c>
      <c r="Q2726" s="9">
        <v>75</v>
      </c>
      <c r="R2726" s="9">
        <v>82</v>
      </c>
      <c r="S2726" s="12"/>
      <c r="V2726" s="9">
        <v>0</v>
      </c>
      <c r="W2726" s="12">
        <f t="shared" si="168"/>
        <v>0</v>
      </c>
      <c r="Z2726" s="60">
        <v>1</v>
      </c>
      <c r="AA2726" s="9">
        <f t="shared" si="169"/>
        <v>1</v>
      </c>
      <c r="AB2726" s="9">
        <f t="shared" si="170"/>
        <v>0</v>
      </c>
      <c r="AC2726" s="9">
        <f t="shared" si="171"/>
        <v>0</v>
      </c>
    </row>
    <row r="2727" spans="1:29" ht="15.75" customHeight="1" x14ac:dyDescent="0.2">
      <c r="A2727" s="9">
        <v>0</v>
      </c>
      <c r="B2727" s="9">
        <v>0</v>
      </c>
      <c r="C2727" s="9">
        <v>44</v>
      </c>
      <c r="D2727" s="9">
        <v>1</v>
      </c>
      <c r="E2727" s="9">
        <v>0</v>
      </c>
      <c r="F2727" s="9">
        <v>0</v>
      </c>
      <c r="G2727" s="9">
        <v>1</v>
      </c>
      <c r="H2727" s="9">
        <v>9</v>
      </c>
      <c r="I2727" s="9">
        <v>0</v>
      </c>
      <c r="J2727" s="9">
        <v>0</v>
      </c>
      <c r="K2727" s="9">
        <v>0</v>
      </c>
      <c r="L2727" s="9">
        <v>0</v>
      </c>
      <c r="M2727" s="9">
        <v>231</v>
      </c>
      <c r="N2727" s="9">
        <v>103</v>
      </c>
      <c r="O2727" s="9">
        <v>73</v>
      </c>
      <c r="P2727" s="9">
        <v>22.02</v>
      </c>
      <c r="Q2727" s="9">
        <v>72</v>
      </c>
      <c r="R2727" s="9">
        <v>83</v>
      </c>
      <c r="S2727" s="12"/>
      <c r="V2727" s="9">
        <v>9</v>
      </c>
      <c r="W2727" s="12">
        <f t="shared" si="168"/>
        <v>1</v>
      </c>
      <c r="Z2727" s="60">
        <v>1</v>
      </c>
      <c r="AA2727" s="9">
        <f t="shared" si="169"/>
        <v>1</v>
      </c>
      <c r="AB2727" s="9">
        <f t="shared" si="170"/>
        <v>0</v>
      </c>
      <c r="AC2727" s="9">
        <f t="shared" si="171"/>
        <v>0</v>
      </c>
    </row>
    <row r="2728" spans="1:29" ht="15.75" customHeight="1" x14ac:dyDescent="0.2">
      <c r="A2728" s="9">
        <v>0</v>
      </c>
      <c r="B2728" s="9">
        <v>0</v>
      </c>
      <c r="C2728" s="9">
        <v>42</v>
      </c>
      <c r="D2728" s="9">
        <v>0</v>
      </c>
      <c r="E2728" s="9">
        <v>0</v>
      </c>
      <c r="F2728" s="9">
        <v>1</v>
      </c>
      <c r="G2728" s="9">
        <v>0</v>
      </c>
      <c r="H2728" s="9">
        <v>0</v>
      </c>
      <c r="I2728" s="9">
        <v>0</v>
      </c>
      <c r="J2728" s="9">
        <v>0</v>
      </c>
      <c r="K2728" s="9">
        <v>0</v>
      </c>
      <c r="L2728" s="9">
        <v>0</v>
      </c>
      <c r="M2728" s="9">
        <v>212</v>
      </c>
      <c r="N2728" s="9">
        <v>116</v>
      </c>
      <c r="O2728" s="9">
        <v>68</v>
      </c>
      <c r="P2728" s="9">
        <v>21.49</v>
      </c>
      <c r="Q2728" s="9">
        <v>72</v>
      </c>
      <c r="R2728" s="9">
        <v>79</v>
      </c>
      <c r="S2728" s="12"/>
      <c r="V2728" s="9">
        <v>0</v>
      </c>
      <c r="W2728" s="12">
        <f t="shared" si="168"/>
        <v>0</v>
      </c>
      <c r="Z2728" s="60">
        <v>3</v>
      </c>
      <c r="AA2728" s="9">
        <f t="shared" si="169"/>
        <v>0</v>
      </c>
      <c r="AB2728" s="9">
        <f t="shared" si="170"/>
        <v>0</v>
      </c>
      <c r="AC2728" s="9">
        <f t="shared" si="171"/>
        <v>1</v>
      </c>
    </row>
    <row r="2729" spans="1:29" ht="15.75" customHeight="1" x14ac:dyDescent="0.2">
      <c r="A2729" s="9">
        <v>0</v>
      </c>
      <c r="B2729" s="9">
        <v>0</v>
      </c>
      <c r="C2729" s="9">
        <v>48</v>
      </c>
      <c r="D2729" s="9">
        <v>0</v>
      </c>
      <c r="E2729" s="9">
        <v>1</v>
      </c>
      <c r="F2729" s="9">
        <v>0</v>
      </c>
      <c r="G2729" s="9">
        <v>1</v>
      </c>
      <c r="H2729" s="9">
        <v>20</v>
      </c>
      <c r="I2729" s="9">
        <v>0</v>
      </c>
      <c r="J2729" s="9">
        <v>0</v>
      </c>
      <c r="K2729" s="9">
        <v>0</v>
      </c>
      <c r="L2729" s="9">
        <v>0</v>
      </c>
      <c r="M2729" s="9">
        <v>182</v>
      </c>
      <c r="N2729" s="9">
        <v>121</v>
      </c>
      <c r="O2729" s="9">
        <v>72</v>
      </c>
      <c r="P2729" s="9">
        <v>26.39</v>
      </c>
      <c r="Q2729" s="9">
        <v>76</v>
      </c>
      <c r="R2729" s="9">
        <v>78</v>
      </c>
      <c r="S2729" s="12"/>
      <c r="V2729" s="9">
        <v>20</v>
      </c>
      <c r="W2729" s="12">
        <f t="shared" si="168"/>
        <v>1</v>
      </c>
      <c r="Z2729" s="60">
        <v>2</v>
      </c>
      <c r="AA2729" s="9">
        <f t="shared" si="169"/>
        <v>0</v>
      </c>
      <c r="AB2729" s="9">
        <f t="shared" si="170"/>
        <v>1</v>
      </c>
      <c r="AC2729" s="9">
        <f t="shared" si="171"/>
        <v>0</v>
      </c>
    </row>
    <row r="2730" spans="1:29" ht="15.75" customHeight="1" x14ac:dyDescent="0.2">
      <c r="A2730" s="9">
        <v>0</v>
      </c>
      <c r="B2730" s="9">
        <v>0</v>
      </c>
      <c r="C2730" s="9">
        <v>40</v>
      </c>
      <c r="D2730" s="9">
        <v>1</v>
      </c>
      <c r="E2730" s="9">
        <v>0</v>
      </c>
      <c r="F2730" s="9">
        <v>0</v>
      </c>
      <c r="G2730" s="9">
        <v>1</v>
      </c>
      <c r="H2730" s="9">
        <v>5</v>
      </c>
      <c r="I2730" s="9">
        <v>0</v>
      </c>
      <c r="J2730" s="9">
        <v>0</v>
      </c>
      <c r="K2730" s="9">
        <v>0</v>
      </c>
      <c r="L2730" s="9">
        <v>0</v>
      </c>
      <c r="M2730" s="9">
        <v>220</v>
      </c>
      <c r="N2730" s="9">
        <v>113</v>
      </c>
      <c r="O2730" s="9">
        <v>78</v>
      </c>
      <c r="P2730" s="9">
        <v>24.29</v>
      </c>
      <c r="Q2730" s="9">
        <v>68</v>
      </c>
      <c r="R2730" s="9">
        <v>78</v>
      </c>
      <c r="S2730" s="12"/>
      <c r="V2730" s="9">
        <v>5</v>
      </c>
      <c r="W2730" s="12">
        <f t="shared" si="168"/>
        <v>1</v>
      </c>
      <c r="Z2730" s="60">
        <v>1</v>
      </c>
      <c r="AA2730" s="9">
        <f t="shared" si="169"/>
        <v>1</v>
      </c>
      <c r="AB2730" s="9">
        <f t="shared" si="170"/>
        <v>0</v>
      </c>
      <c r="AC2730" s="9">
        <f t="shared" si="171"/>
        <v>0</v>
      </c>
    </row>
    <row r="2731" spans="1:29" ht="15.75" customHeight="1" x14ac:dyDescent="0.2">
      <c r="A2731" s="9">
        <v>0</v>
      </c>
      <c r="B2731" s="9">
        <v>1</v>
      </c>
      <c r="C2731" s="9">
        <v>46</v>
      </c>
      <c r="D2731" s="9">
        <v>0</v>
      </c>
      <c r="E2731" s="9">
        <v>1</v>
      </c>
      <c r="F2731" s="9">
        <v>0</v>
      </c>
      <c r="G2731" s="9">
        <v>1</v>
      </c>
      <c r="H2731" s="9">
        <v>20</v>
      </c>
      <c r="I2731" s="9">
        <v>0</v>
      </c>
      <c r="J2731" s="9">
        <v>0</v>
      </c>
      <c r="K2731" s="9">
        <v>1</v>
      </c>
      <c r="L2731" s="9">
        <v>0</v>
      </c>
      <c r="M2731" s="9">
        <v>238</v>
      </c>
      <c r="N2731" s="9">
        <v>140.5</v>
      </c>
      <c r="O2731" s="9">
        <v>92.5</v>
      </c>
      <c r="P2731" s="9">
        <v>26.97</v>
      </c>
      <c r="Q2731" s="9">
        <v>75</v>
      </c>
      <c r="R2731" s="9">
        <v>83</v>
      </c>
      <c r="S2731" s="12"/>
      <c r="V2731" s="9">
        <v>20</v>
      </c>
      <c r="W2731" s="12">
        <f t="shared" si="168"/>
        <v>1</v>
      </c>
      <c r="Z2731" s="60">
        <v>2</v>
      </c>
      <c r="AA2731" s="9">
        <f t="shared" si="169"/>
        <v>0</v>
      </c>
      <c r="AB2731" s="9">
        <f t="shared" si="170"/>
        <v>1</v>
      </c>
      <c r="AC2731" s="9">
        <f t="shared" si="171"/>
        <v>0</v>
      </c>
    </row>
    <row r="2732" spans="1:29" ht="15.75" customHeight="1" x14ac:dyDescent="0.2">
      <c r="A2732" s="9">
        <v>0</v>
      </c>
      <c r="B2732" s="9">
        <v>0</v>
      </c>
      <c r="C2732" s="9">
        <v>46</v>
      </c>
      <c r="D2732" s="9">
        <v>0</v>
      </c>
      <c r="E2732" s="9">
        <v>1</v>
      </c>
      <c r="F2732" s="9">
        <v>0</v>
      </c>
      <c r="G2732" s="9">
        <v>1</v>
      </c>
      <c r="H2732" s="9">
        <v>20</v>
      </c>
      <c r="I2732" s="9">
        <v>0</v>
      </c>
      <c r="J2732" s="9">
        <v>0</v>
      </c>
      <c r="K2732" s="9">
        <v>0</v>
      </c>
      <c r="L2732" s="9">
        <v>0</v>
      </c>
      <c r="M2732" s="9">
        <v>211</v>
      </c>
      <c r="N2732" s="9">
        <v>120</v>
      </c>
      <c r="O2732" s="9">
        <v>84</v>
      </c>
      <c r="P2732" s="9">
        <v>22.53</v>
      </c>
      <c r="Q2732" s="9">
        <v>94</v>
      </c>
      <c r="R2732" s="9">
        <v>87</v>
      </c>
      <c r="S2732" s="12"/>
      <c r="V2732" s="9">
        <v>20</v>
      </c>
      <c r="W2732" s="12">
        <f t="shared" si="168"/>
        <v>1</v>
      </c>
      <c r="Z2732" s="60">
        <v>2</v>
      </c>
      <c r="AA2732" s="9">
        <f t="shared" si="169"/>
        <v>0</v>
      </c>
      <c r="AB2732" s="9">
        <f t="shared" si="170"/>
        <v>1</v>
      </c>
      <c r="AC2732" s="9">
        <f t="shared" si="171"/>
        <v>0</v>
      </c>
    </row>
    <row r="2733" spans="1:29" ht="15.75" customHeight="1" x14ac:dyDescent="0.2">
      <c r="A2733" s="9">
        <v>1</v>
      </c>
      <c r="B2733" s="9">
        <v>1</v>
      </c>
      <c r="C2733" s="9">
        <v>56</v>
      </c>
      <c r="D2733" s="9">
        <v>1</v>
      </c>
      <c r="E2733" s="9">
        <v>0</v>
      </c>
      <c r="F2733" s="9">
        <v>0</v>
      </c>
      <c r="G2733" s="9">
        <v>1</v>
      </c>
      <c r="H2733" s="9">
        <v>20</v>
      </c>
      <c r="I2733" s="9">
        <v>0</v>
      </c>
      <c r="J2733" s="9">
        <v>0</v>
      </c>
      <c r="K2733" s="9">
        <v>0</v>
      </c>
      <c r="L2733" s="9">
        <v>0</v>
      </c>
      <c r="M2733" s="9">
        <v>300</v>
      </c>
      <c r="N2733" s="9">
        <v>165</v>
      </c>
      <c r="O2733" s="9">
        <v>112</v>
      </c>
      <c r="P2733" s="9">
        <v>23.68</v>
      </c>
      <c r="Q2733" s="9">
        <v>86</v>
      </c>
      <c r="R2733" s="9">
        <v>78</v>
      </c>
      <c r="S2733" s="12"/>
      <c r="V2733" s="9">
        <v>20</v>
      </c>
      <c r="W2733" s="12">
        <f t="shared" si="168"/>
        <v>1</v>
      </c>
      <c r="Z2733" s="60">
        <v>1</v>
      </c>
      <c r="AA2733" s="9">
        <f t="shared" si="169"/>
        <v>1</v>
      </c>
      <c r="AB2733" s="9">
        <f t="shared" si="170"/>
        <v>0</v>
      </c>
      <c r="AC2733" s="9">
        <f t="shared" si="171"/>
        <v>0</v>
      </c>
    </row>
    <row r="2734" spans="1:29" ht="15.75" customHeight="1" x14ac:dyDescent="0.2">
      <c r="A2734" s="9">
        <v>0</v>
      </c>
      <c r="B2734" s="9">
        <v>0</v>
      </c>
      <c r="C2734" s="9">
        <v>40</v>
      </c>
      <c r="D2734" s="9">
        <v>0</v>
      </c>
      <c r="E2734" s="9">
        <v>1</v>
      </c>
      <c r="F2734" s="9">
        <v>0</v>
      </c>
      <c r="G2734" s="9">
        <v>1</v>
      </c>
      <c r="H2734" s="9">
        <v>15</v>
      </c>
      <c r="I2734" s="9">
        <v>0</v>
      </c>
      <c r="J2734" s="9">
        <v>0</v>
      </c>
      <c r="K2734" s="9">
        <v>1</v>
      </c>
      <c r="L2734" s="9">
        <v>0</v>
      </c>
      <c r="M2734" s="9">
        <v>232</v>
      </c>
      <c r="N2734" s="9">
        <v>140</v>
      </c>
      <c r="O2734" s="9">
        <v>92</v>
      </c>
      <c r="P2734" s="9">
        <v>26.56</v>
      </c>
      <c r="Q2734" s="9">
        <v>75</v>
      </c>
      <c r="R2734" s="9">
        <v>73</v>
      </c>
      <c r="S2734" s="12"/>
      <c r="V2734" s="9">
        <v>15</v>
      </c>
      <c r="W2734" s="12">
        <f t="shared" si="168"/>
        <v>1</v>
      </c>
      <c r="Z2734" s="60">
        <v>2</v>
      </c>
      <c r="AA2734" s="9">
        <f t="shared" si="169"/>
        <v>0</v>
      </c>
      <c r="AB2734" s="9">
        <f t="shared" si="170"/>
        <v>1</v>
      </c>
      <c r="AC2734" s="9">
        <f t="shared" si="171"/>
        <v>0</v>
      </c>
    </row>
    <row r="2735" spans="1:29" ht="15.75" customHeight="1" x14ac:dyDescent="0.2">
      <c r="A2735" s="9">
        <v>1</v>
      </c>
      <c r="B2735" s="9">
        <v>1</v>
      </c>
      <c r="C2735" s="9">
        <v>53</v>
      </c>
      <c r="D2735" s="9">
        <v>0</v>
      </c>
      <c r="E2735" s="9">
        <v>0</v>
      </c>
      <c r="F2735" s="9">
        <v>1</v>
      </c>
      <c r="G2735" s="9">
        <v>1</v>
      </c>
      <c r="H2735" s="9">
        <v>30</v>
      </c>
      <c r="I2735" s="9">
        <v>1</v>
      </c>
      <c r="J2735" s="9">
        <v>0</v>
      </c>
      <c r="K2735" s="9">
        <v>1</v>
      </c>
      <c r="L2735" s="9">
        <v>0</v>
      </c>
      <c r="M2735" s="9">
        <v>190</v>
      </c>
      <c r="N2735" s="9">
        <v>141</v>
      </c>
      <c r="O2735" s="9">
        <v>115</v>
      </c>
      <c r="P2735" s="9">
        <v>21.01</v>
      </c>
      <c r="Q2735" s="9">
        <v>115</v>
      </c>
      <c r="R2735" s="9">
        <v>86</v>
      </c>
      <c r="S2735" s="12"/>
      <c r="V2735" s="9">
        <v>30</v>
      </c>
      <c r="W2735" s="12">
        <f t="shared" si="168"/>
        <v>1</v>
      </c>
      <c r="Z2735" s="60">
        <v>3</v>
      </c>
      <c r="AA2735" s="9">
        <f t="shared" si="169"/>
        <v>0</v>
      </c>
      <c r="AB2735" s="9">
        <f t="shared" si="170"/>
        <v>0</v>
      </c>
      <c r="AC2735" s="9">
        <f t="shared" si="171"/>
        <v>1</v>
      </c>
    </row>
    <row r="2736" spans="1:29" ht="15.75" customHeight="1" x14ac:dyDescent="0.2">
      <c r="A2736" s="9">
        <v>0</v>
      </c>
      <c r="B2736" s="9">
        <v>0</v>
      </c>
      <c r="C2736" s="9">
        <v>63</v>
      </c>
      <c r="D2736" s="9">
        <v>1</v>
      </c>
      <c r="E2736" s="9">
        <v>0</v>
      </c>
      <c r="F2736" s="9">
        <v>0</v>
      </c>
      <c r="G2736" s="9">
        <v>0</v>
      </c>
      <c r="H2736" s="9">
        <v>0</v>
      </c>
      <c r="I2736" s="9">
        <v>0</v>
      </c>
      <c r="J2736" s="9">
        <v>0</v>
      </c>
      <c r="K2736" s="9">
        <v>1</v>
      </c>
      <c r="L2736" s="9">
        <v>0</v>
      </c>
      <c r="M2736" s="9">
        <v>180</v>
      </c>
      <c r="N2736" s="9">
        <v>170.5</v>
      </c>
      <c r="O2736" s="9">
        <v>100.5</v>
      </c>
      <c r="P2736" s="9">
        <v>27.69</v>
      </c>
      <c r="Q2736" s="9">
        <v>86</v>
      </c>
      <c r="R2736" s="9">
        <v>63</v>
      </c>
      <c r="S2736" s="12"/>
      <c r="V2736" s="9">
        <v>0</v>
      </c>
      <c r="W2736" s="12">
        <f t="shared" si="168"/>
        <v>0</v>
      </c>
      <c r="Z2736" s="60">
        <v>1</v>
      </c>
      <c r="AA2736" s="9">
        <f t="shared" si="169"/>
        <v>1</v>
      </c>
      <c r="AB2736" s="9">
        <f t="shared" si="170"/>
        <v>0</v>
      </c>
      <c r="AC2736" s="9">
        <f t="shared" si="171"/>
        <v>0</v>
      </c>
    </row>
    <row r="2737" spans="1:29" ht="15.75" customHeight="1" x14ac:dyDescent="0.2">
      <c r="A2737" s="9">
        <v>1</v>
      </c>
      <c r="B2737" s="9">
        <v>1</v>
      </c>
      <c r="C2737" s="9">
        <v>41</v>
      </c>
      <c r="D2737" s="9">
        <v>0</v>
      </c>
      <c r="E2737" s="9">
        <v>1</v>
      </c>
      <c r="F2737" s="9">
        <v>0</v>
      </c>
      <c r="G2737" s="9">
        <v>1</v>
      </c>
      <c r="H2737" s="9">
        <v>20</v>
      </c>
      <c r="I2737" s="9">
        <v>0</v>
      </c>
      <c r="J2737" s="9">
        <v>0</v>
      </c>
      <c r="K2737" s="9">
        <v>1</v>
      </c>
      <c r="L2737" s="9">
        <v>0</v>
      </c>
      <c r="M2737" s="9">
        <v>236</v>
      </c>
      <c r="N2737" s="9">
        <v>127</v>
      </c>
      <c r="O2737" s="9">
        <v>84</v>
      </c>
      <c r="P2737" s="9">
        <v>31.12</v>
      </c>
      <c r="Q2737" s="9">
        <v>80</v>
      </c>
      <c r="R2737" s="9">
        <v>83</v>
      </c>
      <c r="S2737" s="12"/>
      <c r="V2737" s="9">
        <v>20</v>
      </c>
      <c r="W2737" s="12">
        <f t="shared" si="168"/>
        <v>1</v>
      </c>
      <c r="Z2737" s="60">
        <v>2</v>
      </c>
      <c r="AA2737" s="9">
        <f t="shared" si="169"/>
        <v>0</v>
      </c>
      <c r="AB2737" s="9">
        <f t="shared" si="170"/>
        <v>1</v>
      </c>
      <c r="AC2737" s="9">
        <f t="shared" si="171"/>
        <v>0</v>
      </c>
    </row>
    <row r="2738" spans="1:29" ht="15.75" customHeight="1" x14ac:dyDescent="0.2">
      <c r="A2738" s="9">
        <v>0</v>
      </c>
      <c r="B2738" s="9">
        <v>1</v>
      </c>
      <c r="C2738" s="9">
        <v>55</v>
      </c>
      <c r="D2738" s="9">
        <v>1</v>
      </c>
      <c r="E2738" s="9">
        <v>0</v>
      </c>
      <c r="F2738" s="9">
        <v>0</v>
      </c>
      <c r="G2738" s="9">
        <v>1</v>
      </c>
      <c r="H2738" s="9">
        <v>3</v>
      </c>
      <c r="I2738" s="9">
        <v>0</v>
      </c>
      <c r="J2738" s="9">
        <v>0</v>
      </c>
      <c r="K2738" s="9">
        <v>1</v>
      </c>
      <c r="L2738" s="9">
        <v>0</v>
      </c>
      <c r="M2738" s="9">
        <v>211</v>
      </c>
      <c r="N2738" s="9">
        <v>142</v>
      </c>
      <c r="O2738" s="9">
        <v>82.5</v>
      </c>
      <c r="P2738" s="9">
        <v>19.809999999999999</v>
      </c>
      <c r="Q2738" s="9">
        <v>90</v>
      </c>
      <c r="R2738" s="9">
        <v>70</v>
      </c>
      <c r="S2738" s="12"/>
      <c r="V2738" s="9">
        <v>3</v>
      </c>
      <c r="W2738" s="12">
        <f t="shared" si="168"/>
        <v>1</v>
      </c>
      <c r="Z2738" s="60">
        <v>1</v>
      </c>
      <c r="AA2738" s="9">
        <f t="shared" si="169"/>
        <v>1</v>
      </c>
      <c r="AB2738" s="9">
        <f t="shared" si="170"/>
        <v>0</v>
      </c>
      <c r="AC2738" s="9">
        <f t="shared" si="171"/>
        <v>0</v>
      </c>
    </row>
    <row r="2739" spans="1:29" ht="15.75" customHeight="1" x14ac:dyDescent="0.2">
      <c r="A2739" s="9">
        <v>0</v>
      </c>
      <c r="B2739" s="9">
        <v>1</v>
      </c>
      <c r="C2739" s="9">
        <v>45</v>
      </c>
      <c r="D2739" s="9">
        <v>0</v>
      </c>
      <c r="E2739" s="9">
        <v>1</v>
      </c>
      <c r="F2739" s="9">
        <v>0</v>
      </c>
      <c r="G2739" s="9">
        <v>1</v>
      </c>
      <c r="H2739" s="9">
        <v>20</v>
      </c>
      <c r="I2739" s="9">
        <v>0</v>
      </c>
      <c r="J2739" s="9">
        <v>0</v>
      </c>
      <c r="K2739" s="9">
        <v>0</v>
      </c>
      <c r="L2739" s="9">
        <v>0</v>
      </c>
      <c r="M2739" s="9">
        <v>212</v>
      </c>
      <c r="N2739" s="9">
        <v>119</v>
      </c>
      <c r="O2739" s="9">
        <v>72</v>
      </c>
      <c r="P2739" s="9">
        <v>22.33</v>
      </c>
      <c r="Q2739" s="9">
        <v>60</v>
      </c>
      <c r="R2739" s="9">
        <v>91</v>
      </c>
      <c r="S2739" s="12"/>
      <c r="V2739" s="9">
        <v>20</v>
      </c>
      <c r="W2739" s="12">
        <f t="shared" si="168"/>
        <v>1</v>
      </c>
      <c r="Z2739" s="60">
        <v>2</v>
      </c>
      <c r="AA2739" s="9">
        <f t="shared" si="169"/>
        <v>0</v>
      </c>
      <c r="AB2739" s="9">
        <f t="shared" si="170"/>
        <v>1</v>
      </c>
      <c r="AC2739" s="9">
        <f t="shared" si="171"/>
        <v>0</v>
      </c>
    </row>
    <row r="2740" spans="1:29" ht="15.75" customHeight="1" x14ac:dyDescent="0.2">
      <c r="A2740" s="9">
        <v>1</v>
      </c>
      <c r="B2740" s="9">
        <v>0</v>
      </c>
      <c r="C2740" s="9">
        <v>68</v>
      </c>
      <c r="D2740" s="9">
        <v>1</v>
      </c>
      <c r="E2740" s="9">
        <v>0</v>
      </c>
      <c r="F2740" s="9">
        <v>0</v>
      </c>
      <c r="G2740" s="9">
        <v>0</v>
      </c>
      <c r="H2740" s="9">
        <v>0</v>
      </c>
      <c r="I2740" s="9">
        <v>0</v>
      </c>
      <c r="J2740" s="9">
        <v>0</v>
      </c>
      <c r="K2740" s="9">
        <v>1</v>
      </c>
      <c r="L2740" s="9">
        <v>0</v>
      </c>
      <c r="M2740" s="9">
        <v>258</v>
      </c>
      <c r="N2740" s="9">
        <v>139</v>
      </c>
      <c r="O2740" s="9">
        <v>74</v>
      </c>
      <c r="P2740" s="9">
        <v>26.58</v>
      </c>
      <c r="Q2740" s="9">
        <v>85</v>
      </c>
      <c r="R2740" s="9">
        <v>75</v>
      </c>
      <c r="S2740" s="12"/>
      <c r="V2740" s="9">
        <v>0</v>
      </c>
      <c r="W2740" s="12">
        <f t="shared" si="168"/>
        <v>0</v>
      </c>
      <c r="Z2740" s="60">
        <v>1</v>
      </c>
      <c r="AA2740" s="9">
        <f t="shared" si="169"/>
        <v>1</v>
      </c>
      <c r="AB2740" s="9">
        <f t="shared" si="170"/>
        <v>0</v>
      </c>
      <c r="AC2740" s="9">
        <f t="shared" si="171"/>
        <v>0</v>
      </c>
    </row>
    <row r="2741" spans="1:29" ht="15.75" customHeight="1" x14ac:dyDescent="0.2">
      <c r="A2741" s="9">
        <v>0</v>
      </c>
      <c r="B2741" s="9">
        <v>0</v>
      </c>
      <c r="C2741" s="9">
        <v>43</v>
      </c>
      <c r="D2741" s="9">
        <v>1</v>
      </c>
      <c r="E2741" s="9">
        <v>0</v>
      </c>
      <c r="F2741" s="9">
        <v>0</v>
      </c>
      <c r="G2741" s="9">
        <v>1</v>
      </c>
      <c r="H2741" s="9">
        <v>10</v>
      </c>
      <c r="I2741" s="9">
        <v>0</v>
      </c>
      <c r="J2741" s="9">
        <v>0</v>
      </c>
      <c r="K2741" s="9">
        <v>0</v>
      </c>
      <c r="L2741" s="9">
        <v>0</v>
      </c>
      <c r="M2741" s="9">
        <v>249</v>
      </c>
      <c r="N2741" s="9">
        <v>108</v>
      </c>
      <c r="O2741" s="9">
        <v>76</v>
      </c>
      <c r="P2741" s="9">
        <v>27.49</v>
      </c>
      <c r="Q2741" s="9">
        <v>80</v>
      </c>
      <c r="R2741" s="9">
        <v>76</v>
      </c>
      <c r="S2741" s="12"/>
      <c r="V2741" s="9">
        <v>10</v>
      </c>
      <c r="W2741" s="12">
        <f t="shared" si="168"/>
        <v>1</v>
      </c>
      <c r="Z2741" s="60">
        <v>1</v>
      </c>
      <c r="AA2741" s="9">
        <f t="shared" si="169"/>
        <v>1</v>
      </c>
      <c r="AB2741" s="9">
        <f t="shared" si="170"/>
        <v>0</v>
      </c>
      <c r="AC2741" s="9">
        <f t="shared" si="171"/>
        <v>0</v>
      </c>
    </row>
    <row r="2742" spans="1:29" ht="15.75" customHeight="1" x14ac:dyDescent="0.2">
      <c r="A2742" s="9">
        <v>0</v>
      </c>
      <c r="B2742" s="9">
        <v>0</v>
      </c>
      <c r="C2742" s="9">
        <v>45</v>
      </c>
      <c r="D2742" s="9">
        <v>0</v>
      </c>
      <c r="E2742" s="9">
        <v>1</v>
      </c>
      <c r="F2742" s="9">
        <v>0</v>
      </c>
      <c r="G2742" s="9">
        <v>1</v>
      </c>
      <c r="H2742" s="9">
        <v>15</v>
      </c>
      <c r="I2742" s="9">
        <v>0</v>
      </c>
      <c r="J2742" s="9">
        <v>0</v>
      </c>
      <c r="K2742" s="9">
        <v>0</v>
      </c>
      <c r="L2742" s="9">
        <v>0</v>
      </c>
      <c r="M2742" s="9">
        <v>200</v>
      </c>
      <c r="N2742" s="9">
        <v>117.5</v>
      </c>
      <c r="O2742" s="9">
        <v>83.5</v>
      </c>
      <c r="P2742" s="9">
        <v>23.68</v>
      </c>
      <c r="Q2742" s="9">
        <v>77</v>
      </c>
      <c r="R2742" s="9">
        <v>73</v>
      </c>
      <c r="S2742" s="12"/>
      <c r="V2742" s="9">
        <v>15</v>
      </c>
      <c r="W2742" s="12">
        <f t="shared" si="168"/>
        <v>1</v>
      </c>
      <c r="Z2742" s="60">
        <v>2</v>
      </c>
      <c r="AA2742" s="9">
        <f t="shared" si="169"/>
        <v>0</v>
      </c>
      <c r="AB2742" s="9">
        <f t="shared" si="170"/>
        <v>1</v>
      </c>
      <c r="AC2742" s="9">
        <f t="shared" si="171"/>
        <v>0</v>
      </c>
    </row>
    <row r="2743" spans="1:29" ht="15.75" customHeight="1" x14ac:dyDescent="0.2">
      <c r="A2743" s="9">
        <v>0</v>
      </c>
      <c r="B2743" s="9">
        <v>0</v>
      </c>
      <c r="C2743" s="9">
        <v>38</v>
      </c>
      <c r="D2743" s="9">
        <v>0</v>
      </c>
      <c r="E2743" s="9">
        <v>1</v>
      </c>
      <c r="F2743" s="9">
        <v>0</v>
      </c>
      <c r="G2743" s="9">
        <v>0</v>
      </c>
      <c r="H2743" s="9">
        <v>0</v>
      </c>
      <c r="I2743" s="9">
        <v>0</v>
      </c>
      <c r="J2743" s="9">
        <v>0</v>
      </c>
      <c r="K2743" s="9">
        <v>0</v>
      </c>
      <c r="L2743" s="9">
        <v>0</v>
      </c>
      <c r="M2743" s="9">
        <v>159</v>
      </c>
      <c r="N2743" s="9">
        <v>132</v>
      </c>
      <c r="O2743" s="9">
        <v>85</v>
      </c>
      <c r="P2743" s="9">
        <v>28.21</v>
      </c>
      <c r="Q2743" s="9">
        <v>69</v>
      </c>
      <c r="R2743" s="9">
        <v>76</v>
      </c>
      <c r="S2743" s="12"/>
      <c r="V2743" s="9">
        <v>0</v>
      </c>
      <c r="W2743" s="12">
        <f t="shared" si="168"/>
        <v>0</v>
      </c>
      <c r="Z2743" s="60">
        <v>2</v>
      </c>
      <c r="AA2743" s="9">
        <f t="shared" si="169"/>
        <v>0</v>
      </c>
      <c r="AB2743" s="9">
        <f t="shared" si="170"/>
        <v>1</v>
      </c>
      <c r="AC2743" s="9">
        <f t="shared" si="171"/>
        <v>0</v>
      </c>
    </row>
    <row r="2744" spans="1:29" ht="15.75" customHeight="1" x14ac:dyDescent="0.2">
      <c r="A2744" s="9">
        <v>0</v>
      </c>
      <c r="B2744" s="9">
        <v>1</v>
      </c>
      <c r="C2744" s="9">
        <v>40</v>
      </c>
      <c r="D2744" s="9">
        <v>1</v>
      </c>
      <c r="E2744" s="9">
        <v>0</v>
      </c>
      <c r="F2744" s="9">
        <v>0</v>
      </c>
      <c r="G2744" s="9">
        <v>1</v>
      </c>
      <c r="H2744" s="9">
        <v>20</v>
      </c>
      <c r="I2744" s="9">
        <v>0</v>
      </c>
      <c r="J2744" s="9">
        <v>0</v>
      </c>
      <c r="K2744" s="9">
        <v>0</v>
      </c>
      <c r="L2744" s="9">
        <v>0</v>
      </c>
      <c r="M2744" s="9">
        <v>228</v>
      </c>
      <c r="N2744" s="9">
        <v>131</v>
      </c>
      <c r="O2744" s="9">
        <v>80</v>
      </c>
      <c r="P2744" s="9">
        <v>26.77</v>
      </c>
      <c r="Q2744" s="9">
        <v>64</v>
      </c>
      <c r="R2744" s="9">
        <v>74</v>
      </c>
      <c r="S2744" s="12"/>
      <c r="V2744" s="9">
        <v>20</v>
      </c>
      <c r="W2744" s="12">
        <f t="shared" si="168"/>
        <v>1</v>
      </c>
      <c r="Z2744" s="60">
        <v>1</v>
      </c>
      <c r="AA2744" s="9">
        <f t="shared" si="169"/>
        <v>1</v>
      </c>
      <c r="AB2744" s="9">
        <f t="shared" si="170"/>
        <v>0</v>
      </c>
      <c r="AC2744" s="9">
        <f t="shared" si="171"/>
        <v>0</v>
      </c>
    </row>
    <row r="2745" spans="1:29" ht="15.75" customHeight="1" x14ac:dyDescent="0.2">
      <c r="A2745" s="9">
        <v>0</v>
      </c>
      <c r="B2745" s="9">
        <v>0</v>
      </c>
      <c r="C2745" s="9">
        <v>40</v>
      </c>
      <c r="D2745" s="9">
        <v>1</v>
      </c>
      <c r="E2745" s="9">
        <v>0</v>
      </c>
      <c r="F2745" s="9">
        <v>0</v>
      </c>
      <c r="G2745" s="9">
        <v>1</v>
      </c>
      <c r="H2745" s="9">
        <v>20</v>
      </c>
      <c r="I2745" s="9">
        <v>0</v>
      </c>
      <c r="J2745" s="9">
        <v>0</v>
      </c>
      <c r="K2745" s="9">
        <v>0</v>
      </c>
      <c r="L2745" s="9">
        <v>0</v>
      </c>
      <c r="M2745" s="9">
        <v>187</v>
      </c>
      <c r="N2745" s="9">
        <v>107</v>
      </c>
      <c r="O2745" s="9">
        <v>74</v>
      </c>
      <c r="P2745" s="9">
        <v>22.37</v>
      </c>
      <c r="Q2745" s="9">
        <v>60</v>
      </c>
      <c r="R2745" s="9">
        <v>67</v>
      </c>
      <c r="S2745" s="12"/>
      <c r="V2745" s="9">
        <v>20</v>
      </c>
      <c r="W2745" s="12">
        <f t="shared" si="168"/>
        <v>1</v>
      </c>
      <c r="Z2745" s="60">
        <v>1</v>
      </c>
      <c r="AA2745" s="9">
        <f t="shared" si="169"/>
        <v>1</v>
      </c>
      <c r="AB2745" s="9">
        <f t="shared" si="170"/>
        <v>0</v>
      </c>
      <c r="AC2745" s="9">
        <f t="shared" si="171"/>
        <v>0</v>
      </c>
    </row>
    <row r="2746" spans="1:29" ht="15.75" customHeight="1" x14ac:dyDescent="0.2">
      <c r="A2746" s="9">
        <v>0</v>
      </c>
      <c r="B2746" s="9">
        <v>1</v>
      </c>
      <c r="C2746" s="9">
        <v>43</v>
      </c>
      <c r="D2746" s="9">
        <v>0</v>
      </c>
      <c r="E2746" s="9">
        <v>1</v>
      </c>
      <c r="F2746" s="9">
        <v>0</v>
      </c>
      <c r="G2746" s="9">
        <v>1</v>
      </c>
      <c r="H2746" s="9">
        <v>20</v>
      </c>
      <c r="I2746" s="9">
        <v>0</v>
      </c>
      <c r="J2746" s="9">
        <v>0</v>
      </c>
      <c r="K2746" s="9">
        <v>0</v>
      </c>
      <c r="L2746" s="9">
        <v>0</v>
      </c>
      <c r="M2746" s="9">
        <v>275</v>
      </c>
      <c r="N2746" s="9">
        <v>111</v>
      </c>
      <c r="O2746" s="9">
        <v>76</v>
      </c>
      <c r="P2746" s="9">
        <v>23.95</v>
      </c>
      <c r="Q2746" s="9">
        <v>68</v>
      </c>
      <c r="R2746" s="9">
        <v>65</v>
      </c>
      <c r="S2746" s="12"/>
      <c r="V2746" s="9">
        <v>20</v>
      </c>
      <c r="W2746" s="12">
        <f t="shared" si="168"/>
        <v>1</v>
      </c>
      <c r="Z2746" s="60">
        <v>2</v>
      </c>
      <c r="AA2746" s="9">
        <f t="shared" si="169"/>
        <v>0</v>
      </c>
      <c r="AB2746" s="9">
        <f t="shared" si="170"/>
        <v>1</v>
      </c>
      <c r="AC2746" s="9">
        <f t="shared" si="171"/>
        <v>0</v>
      </c>
    </row>
    <row r="2747" spans="1:29" ht="15.75" customHeight="1" x14ac:dyDescent="0.2">
      <c r="A2747" s="9">
        <v>1</v>
      </c>
      <c r="B2747" s="9">
        <v>1</v>
      </c>
      <c r="C2747" s="9">
        <v>58</v>
      </c>
      <c r="D2747" s="9">
        <v>1</v>
      </c>
      <c r="E2747" s="9">
        <v>0</v>
      </c>
      <c r="F2747" s="9">
        <v>0</v>
      </c>
      <c r="G2747" s="9">
        <v>1</v>
      </c>
      <c r="H2747" s="9">
        <v>15</v>
      </c>
      <c r="I2747" s="9">
        <v>0</v>
      </c>
      <c r="J2747" s="9">
        <v>0</v>
      </c>
      <c r="K2747" s="9">
        <v>0</v>
      </c>
      <c r="L2747" s="9">
        <v>0</v>
      </c>
      <c r="M2747" s="9">
        <v>264</v>
      </c>
      <c r="N2747" s="9">
        <v>156</v>
      </c>
      <c r="O2747" s="9">
        <v>86</v>
      </c>
      <c r="P2747" s="9">
        <v>26.05</v>
      </c>
      <c r="Q2747" s="9">
        <v>92</v>
      </c>
      <c r="R2747" s="9">
        <v>103</v>
      </c>
      <c r="S2747" s="12"/>
      <c r="V2747" s="9">
        <v>15</v>
      </c>
      <c r="W2747" s="12">
        <f t="shared" si="168"/>
        <v>1</v>
      </c>
      <c r="Z2747" s="60">
        <v>1</v>
      </c>
      <c r="AA2747" s="9">
        <f t="shared" si="169"/>
        <v>1</v>
      </c>
      <c r="AB2747" s="9">
        <f t="shared" si="170"/>
        <v>0</v>
      </c>
      <c r="AC2747" s="9">
        <f t="shared" si="171"/>
        <v>0</v>
      </c>
    </row>
    <row r="2748" spans="1:29" ht="15.75" customHeight="1" x14ac:dyDescent="0.2">
      <c r="A2748" s="9">
        <v>1</v>
      </c>
      <c r="B2748" s="9">
        <v>0</v>
      </c>
      <c r="C2748" s="9">
        <v>45</v>
      </c>
      <c r="D2748" s="9">
        <v>0</v>
      </c>
      <c r="E2748" s="9">
        <v>0</v>
      </c>
      <c r="F2748" s="9">
        <v>1</v>
      </c>
      <c r="G2748" s="9">
        <v>1</v>
      </c>
      <c r="H2748" s="9">
        <v>10</v>
      </c>
      <c r="I2748" s="9">
        <v>0</v>
      </c>
      <c r="J2748" s="9">
        <v>0</v>
      </c>
      <c r="K2748" s="9">
        <v>0</v>
      </c>
      <c r="L2748" s="9">
        <v>0</v>
      </c>
      <c r="M2748" s="9">
        <v>210</v>
      </c>
      <c r="N2748" s="9">
        <v>121</v>
      </c>
      <c r="O2748" s="9">
        <v>82</v>
      </c>
      <c r="P2748" s="9">
        <v>23.08</v>
      </c>
      <c r="Q2748" s="9">
        <v>85</v>
      </c>
      <c r="R2748" s="9">
        <v>71</v>
      </c>
      <c r="S2748" s="12"/>
      <c r="V2748" s="9">
        <v>10</v>
      </c>
      <c r="W2748" s="12">
        <f t="shared" si="168"/>
        <v>1</v>
      </c>
      <c r="Z2748" s="60">
        <v>3</v>
      </c>
      <c r="AA2748" s="9">
        <f t="shared" si="169"/>
        <v>0</v>
      </c>
      <c r="AB2748" s="9">
        <f t="shared" si="170"/>
        <v>0</v>
      </c>
      <c r="AC2748" s="9">
        <f t="shared" si="171"/>
        <v>1</v>
      </c>
    </row>
    <row r="2749" spans="1:29" ht="15.75" customHeight="1" x14ac:dyDescent="0.2">
      <c r="A2749" s="9">
        <v>0</v>
      </c>
      <c r="B2749" s="9">
        <v>1</v>
      </c>
      <c r="C2749" s="9">
        <v>59</v>
      </c>
      <c r="D2749" s="9">
        <v>0</v>
      </c>
      <c r="E2749" s="9">
        <v>1</v>
      </c>
      <c r="F2749" s="9">
        <v>0</v>
      </c>
      <c r="G2749" s="9">
        <v>1</v>
      </c>
      <c r="H2749" s="9">
        <v>1</v>
      </c>
      <c r="I2749" s="9">
        <v>0</v>
      </c>
      <c r="J2749" s="9">
        <v>0</v>
      </c>
      <c r="K2749" s="9">
        <v>0</v>
      </c>
      <c r="L2749" s="9">
        <v>0</v>
      </c>
      <c r="M2749" s="9">
        <v>232</v>
      </c>
      <c r="N2749" s="9">
        <v>108</v>
      </c>
      <c r="O2749" s="9">
        <v>73</v>
      </c>
      <c r="P2749" s="9">
        <v>24.92</v>
      </c>
      <c r="Q2749" s="9">
        <v>65</v>
      </c>
      <c r="R2749" s="9">
        <v>81</v>
      </c>
      <c r="S2749" s="12"/>
      <c r="V2749" s="9">
        <v>1</v>
      </c>
      <c r="W2749" s="12">
        <f t="shared" si="168"/>
        <v>1</v>
      </c>
      <c r="Z2749" s="60">
        <v>2</v>
      </c>
      <c r="AA2749" s="9">
        <f t="shared" si="169"/>
        <v>0</v>
      </c>
      <c r="AB2749" s="9">
        <f t="shared" si="170"/>
        <v>1</v>
      </c>
      <c r="AC2749" s="9">
        <f t="shared" si="171"/>
        <v>0</v>
      </c>
    </row>
    <row r="2750" spans="1:29" ht="15.75" customHeight="1" x14ac:dyDescent="0.2">
      <c r="A2750" s="9">
        <v>0</v>
      </c>
      <c r="B2750" s="9">
        <v>0</v>
      </c>
      <c r="C2750" s="9">
        <v>39</v>
      </c>
      <c r="D2750" s="9">
        <v>1</v>
      </c>
      <c r="E2750" s="9">
        <v>0</v>
      </c>
      <c r="F2750" s="9">
        <v>0</v>
      </c>
      <c r="G2750" s="9">
        <v>0</v>
      </c>
      <c r="H2750" s="9">
        <v>0</v>
      </c>
      <c r="I2750" s="9">
        <v>0</v>
      </c>
      <c r="J2750" s="9">
        <v>0</v>
      </c>
      <c r="K2750" s="9">
        <v>0</v>
      </c>
      <c r="L2750" s="9">
        <v>0</v>
      </c>
      <c r="M2750" s="9">
        <v>185</v>
      </c>
      <c r="N2750" s="9">
        <v>109</v>
      </c>
      <c r="O2750" s="9">
        <v>78</v>
      </c>
      <c r="P2750" s="9">
        <v>29.68</v>
      </c>
      <c r="Q2750" s="9">
        <v>63</v>
      </c>
      <c r="R2750" s="9">
        <v>93</v>
      </c>
      <c r="S2750" s="12"/>
      <c r="V2750" s="9">
        <v>0</v>
      </c>
      <c r="W2750" s="12">
        <f t="shared" si="168"/>
        <v>0</v>
      </c>
      <c r="Z2750" s="60">
        <v>1</v>
      </c>
      <c r="AA2750" s="9">
        <f t="shared" si="169"/>
        <v>1</v>
      </c>
      <c r="AB2750" s="9">
        <f t="shared" si="170"/>
        <v>0</v>
      </c>
      <c r="AC2750" s="9">
        <f t="shared" si="171"/>
        <v>0</v>
      </c>
    </row>
    <row r="2751" spans="1:29" ht="15.75" customHeight="1" x14ac:dyDescent="0.2">
      <c r="A2751" s="9">
        <v>1</v>
      </c>
      <c r="B2751" s="9">
        <v>0</v>
      </c>
      <c r="C2751" s="9">
        <v>64</v>
      </c>
      <c r="D2751" s="9">
        <v>1</v>
      </c>
      <c r="E2751" s="9">
        <v>0</v>
      </c>
      <c r="F2751" s="9">
        <v>0</v>
      </c>
      <c r="G2751" s="9">
        <v>0</v>
      </c>
      <c r="H2751" s="9">
        <v>0</v>
      </c>
      <c r="I2751" s="9">
        <v>0</v>
      </c>
      <c r="J2751" s="9">
        <v>0</v>
      </c>
      <c r="K2751" s="9">
        <v>0</v>
      </c>
      <c r="L2751" s="9">
        <v>0</v>
      </c>
      <c r="M2751" s="9">
        <v>305</v>
      </c>
      <c r="N2751" s="9">
        <v>126.5</v>
      </c>
      <c r="O2751" s="9">
        <v>67</v>
      </c>
      <c r="P2751" s="9">
        <v>25.77</v>
      </c>
      <c r="Q2751" s="9">
        <v>67</v>
      </c>
      <c r="R2751" s="9">
        <v>66</v>
      </c>
      <c r="S2751" s="12"/>
      <c r="V2751" s="9">
        <v>0</v>
      </c>
      <c r="W2751" s="12">
        <f t="shared" si="168"/>
        <v>0</v>
      </c>
      <c r="Z2751" s="60">
        <v>1</v>
      </c>
      <c r="AA2751" s="9">
        <f t="shared" si="169"/>
        <v>1</v>
      </c>
      <c r="AB2751" s="9">
        <f t="shared" si="170"/>
        <v>0</v>
      </c>
      <c r="AC2751" s="9">
        <f t="shared" si="171"/>
        <v>0</v>
      </c>
    </row>
    <row r="2752" spans="1:29" ht="15.75" customHeight="1" x14ac:dyDescent="0.2">
      <c r="A2752" s="9">
        <v>1</v>
      </c>
      <c r="B2752" s="9">
        <v>1</v>
      </c>
      <c r="C2752" s="9">
        <v>44</v>
      </c>
      <c r="D2752" s="9">
        <v>1</v>
      </c>
      <c r="E2752" s="9">
        <v>0</v>
      </c>
      <c r="F2752" s="9">
        <v>0</v>
      </c>
      <c r="G2752" s="9">
        <v>0</v>
      </c>
      <c r="H2752" s="9">
        <v>0</v>
      </c>
      <c r="I2752" s="9">
        <v>0</v>
      </c>
      <c r="J2752" s="9">
        <v>0</v>
      </c>
      <c r="K2752" s="9">
        <v>0</v>
      </c>
      <c r="L2752" s="9">
        <v>0</v>
      </c>
      <c r="M2752" s="9">
        <v>229</v>
      </c>
      <c r="N2752" s="9">
        <v>132</v>
      </c>
      <c r="O2752" s="9">
        <v>94</v>
      </c>
      <c r="P2752" s="9">
        <v>34.39</v>
      </c>
      <c r="Q2752" s="9">
        <v>110</v>
      </c>
      <c r="R2752" s="9">
        <v>80</v>
      </c>
      <c r="S2752" s="12"/>
      <c r="V2752" s="9">
        <v>0</v>
      </c>
      <c r="W2752" s="12">
        <f t="shared" si="168"/>
        <v>0</v>
      </c>
      <c r="Z2752" s="60">
        <v>1</v>
      </c>
      <c r="AA2752" s="9">
        <f t="shared" si="169"/>
        <v>1</v>
      </c>
      <c r="AB2752" s="9">
        <f t="shared" si="170"/>
        <v>0</v>
      </c>
      <c r="AC2752" s="9">
        <f t="shared" si="171"/>
        <v>0</v>
      </c>
    </row>
    <row r="2753" spans="1:29" ht="15.75" customHeight="1" x14ac:dyDescent="0.2">
      <c r="A2753" s="9">
        <v>0</v>
      </c>
      <c r="B2753" s="9">
        <v>1</v>
      </c>
      <c r="C2753" s="9">
        <v>39</v>
      </c>
      <c r="D2753" s="9">
        <v>0</v>
      </c>
      <c r="E2753" s="9">
        <v>1</v>
      </c>
      <c r="F2753" s="9">
        <v>0</v>
      </c>
      <c r="G2753" s="9">
        <v>1</v>
      </c>
      <c r="H2753" s="9">
        <v>20</v>
      </c>
      <c r="I2753" s="9">
        <v>0</v>
      </c>
      <c r="J2753" s="9">
        <v>0</v>
      </c>
      <c r="K2753" s="9">
        <v>0</v>
      </c>
      <c r="L2753" s="9">
        <v>0</v>
      </c>
      <c r="M2753" s="9">
        <v>285</v>
      </c>
      <c r="N2753" s="9">
        <v>120</v>
      </c>
      <c r="O2753" s="9">
        <v>77.5</v>
      </c>
      <c r="P2753" s="9">
        <v>28.33</v>
      </c>
      <c r="Q2753" s="9">
        <v>95</v>
      </c>
      <c r="R2753" s="9">
        <v>79</v>
      </c>
      <c r="S2753" s="12"/>
      <c r="V2753" s="9">
        <v>20</v>
      </c>
      <c r="W2753" s="12">
        <f t="shared" si="168"/>
        <v>1</v>
      </c>
      <c r="Z2753" s="60">
        <v>2</v>
      </c>
      <c r="AA2753" s="9">
        <f t="shared" si="169"/>
        <v>0</v>
      </c>
      <c r="AB2753" s="9">
        <f t="shared" si="170"/>
        <v>1</v>
      </c>
      <c r="AC2753" s="9">
        <f t="shared" si="171"/>
        <v>0</v>
      </c>
    </row>
    <row r="2754" spans="1:29" ht="15.75" customHeight="1" x14ac:dyDescent="0.2">
      <c r="A2754" s="9">
        <v>1</v>
      </c>
      <c r="B2754" s="9">
        <v>0</v>
      </c>
      <c r="C2754" s="9">
        <v>52</v>
      </c>
      <c r="D2754" s="9">
        <v>0</v>
      </c>
      <c r="E2754" s="9">
        <v>0</v>
      </c>
      <c r="F2754" s="9">
        <v>1</v>
      </c>
      <c r="G2754" s="9">
        <v>0</v>
      </c>
      <c r="H2754" s="9">
        <v>0</v>
      </c>
      <c r="I2754" s="9">
        <v>0</v>
      </c>
      <c r="J2754" s="9">
        <v>0</v>
      </c>
      <c r="K2754" s="9">
        <v>0</v>
      </c>
      <c r="L2754" s="9">
        <v>0</v>
      </c>
      <c r="M2754" s="9">
        <v>325</v>
      </c>
      <c r="N2754" s="9">
        <v>119.5</v>
      </c>
      <c r="O2754" s="9">
        <v>86</v>
      </c>
      <c r="P2754" s="9">
        <v>24.56</v>
      </c>
      <c r="Q2754" s="9">
        <v>64</v>
      </c>
      <c r="R2754" s="9">
        <v>78</v>
      </c>
      <c r="S2754" s="12"/>
      <c r="V2754" s="9">
        <v>0</v>
      </c>
      <c r="W2754" s="12">
        <f t="shared" si="168"/>
        <v>0</v>
      </c>
      <c r="Z2754" s="60">
        <v>3</v>
      </c>
      <c r="AA2754" s="9">
        <f t="shared" si="169"/>
        <v>0</v>
      </c>
      <c r="AB2754" s="9">
        <f t="shared" si="170"/>
        <v>0</v>
      </c>
      <c r="AC2754" s="9">
        <f t="shared" si="171"/>
        <v>1</v>
      </c>
    </row>
    <row r="2755" spans="1:29" ht="15.75" customHeight="1" x14ac:dyDescent="0.2">
      <c r="A2755" s="9">
        <v>0</v>
      </c>
      <c r="B2755" s="9">
        <v>0</v>
      </c>
      <c r="C2755" s="9">
        <v>47</v>
      </c>
      <c r="D2755" s="9">
        <v>0</v>
      </c>
      <c r="E2755" s="9">
        <v>0</v>
      </c>
      <c r="F2755" s="9">
        <v>0</v>
      </c>
      <c r="G2755" s="9">
        <v>1</v>
      </c>
      <c r="H2755" s="9">
        <v>10</v>
      </c>
      <c r="I2755" s="9">
        <v>0</v>
      </c>
      <c r="J2755" s="9">
        <v>0</v>
      </c>
      <c r="K2755" s="9">
        <v>0</v>
      </c>
      <c r="L2755" s="9">
        <v>0</v>
      </c>
      <c r="M2755" s="9">
        <v>205</v>
      </c>
      <c r="N2755" s="9">
        <v>107</v>
      </c>
      <c r="O2755" s="9">
        <v>68</v>
      </c>
      <c r="P2755" s="9">
        <v>23.29</v>
      </c>
      <c r="Q2755" s="9">
        <v>90</v>
      </c>
      <c r="R2755" s="9">
        <v>108</v>
      </c>
      <c r="S2755" s="12"/>
      <c r="V2755" s="9">
        <v>10</v>
      </c>
      <c r="W2755" s="12">
        <f t="shared" ref="W2755:W2818" si="172">IF(V2755=0,0,1)</f>
        <v>1</v>
      </c>
      <c r="Z2755" s="60">
        <v>4</v>
      </c>
      <c r="AA2755" s="9">
        <f t="shared" ref="AA2755:AA2818" si="173">IF(Z2755=1,1,0)</f>
        <v>0</v>
      </c>
      <c r="AB2755" s="9">
        <f t="shared" ref="AB2755:AB2818" si="174">IF(Z2755=2,1,0)</f>
        <v>0</v>
      </c>
      <c r="AC2755" s="9">
        <f t="shared" ref="AC2755:AC2818" si="175">IF(Z2755=3,1,0)</f>
        <v>0</v>
      </c>
    </row>
    <row r="2756" spans="1:29" ht="15.75" customHeight="1" x14ac:dyDescent="0.2">
      <c r="A2756" s="9">
        <v>0</v>
      </c>
      <c r="B2756" s="9">
        <v>0</v>
      </c>
      <c r="C2756" s="9">
        <v>45</v>
      </c>
      <c r="D2756" s="9">
        <v>1</v>
      </c>
      <c r="E2756" s="9">
        <v>0</v>
      </c>
      <c r="F2756" s="9">
        <v>0</v>
      </c>
      <c r="G2756" s="9">
        <v>0</v>
      </c>
      <c r="H2756" s="9">
        <v>0</v>
      </c>
      <c r="I2756" s="9">
        <v>0</v>
      </c>
      <c r="J2756" s="9">
        <v>0</v>
      </c>
      <c r="K2756" s="9">
        <v>0</v>
      </c>
      <c r="L2756" s="9">
        <v>0</v>
      </c>
      <c r="M2756" s="9">
        <v>175</v>
      </c>
      <c r="N2756" s="9">
        <v>114</v>
      </c>
      <c r="O2756" s="9">
        <v>74</v>
      </c>
      <c r="P2756" s="9">
        <v>30.53</v>
      </c>
      <c r="Q2756" s="9">
        <v>72</v>
      </c>
      <c r="R2756" s="9">
        <v>105</v>
      </c>
      <c r="S2756" s="12"/>
      <c r="V2756" s="9">
        <v>0</v>
      </c>
      <c r="W2756" s="12">
        <f t="shared" si="172"/>
        <v>0</v>
      </c>
      <c r="Z2756" s="60">
        <v>1</v>
      </c>
      <c r="AA2756" s="9">
        <f t="shared" si="173"/>
        <v>1</v>
      </c>
      <c r="AB2756" s="9">
        <f t="shared" si="174"/>
        <v>0</v>
      </c>
      <c r="AC2756" s="9">
        <f t="shared" si="175"/>
        <v>0</v>
      </c>
    </row>
    <row r="2757" spans="1:29" ht="15.75" customHeight="1" x14ac:dyDescent="0.2">
      <c r="A2757" s="9">
        <v>0</v>
      </c>
      <c r="B2757" s="9">
        <v>1</v>
      </c>
      <c r="C2757" s="9">
        <v>45</v>
      </c>
      <c r="D2757" s="9">
        <v>0</v>
      </c>
      <c r="E2757" s="9">
        <v>0</v>
      </c>
      <c r="F2757" s="9">
        <v>1</v>
      </c>
      <c r="G2757" s="9">
        <v>1</v>
      </c>
      <c r="H2757" s="9">
        <v>20</v>
      </c>
      <c r="I2757" s="9">
        <v>1</v>
      </c>
      <c r="J2757" s="9">
        <v>0</v>
      </c>
      <c r="K2757" s="9">
        <v>1</v>
      </c>
      <c r="L2757" s="9">
        <v>0</v>
      </c>
      <c r="M2757" s="9">
        <v>238</v>
      </c>
      <c r="N2757" s="9">
        <v>175</v>
      </c>
      <c r="O2757" s="9">
        <v>114</v>
      </c>
      <c r="P2757" s="9">
        <v>31.14</v>
      </c>
      <c r="Q2757" s="9">
        <v>78</v>
      </c>
      <c r="R2757" s="9">
        <v>70</v>
      </c>
      <c r="S2757" s="12"/>
      <c r="V2757" s="9">
        <v>20</v>
      </c>
      <c r="W2757" s="12">
        <f t="shared" si="172"/>
        <v>1</v>
      </c>
      <c r="Z2757" s="60">
        <v>3</v>
      </c>
      <c r="AA2757" s="9">
        <f t="shared" si="173"/>
        <v>0</v>
      </c>
      <c r="AB2757" s="9">
        <f t="shared" si="174"/>
        <v>0</v>
      </c>
      <c r="AC2757" s="9">
        <f t="shared" si="175"/>
        <v>1</v>
      </c>
    </row>
    <row r="2758" spans="1:29" ht="15.75" customHeight="1" x14ac:dyDescent="0.2">
      <c r="A2758" s="9">
        <v>0</v>
      </c>
      <c r="B2758" s="9">
        <v>0</v>
      </c>
      <c r="C2758" s="9">
        <v>41</v>
      </c>
      <c r="D2758" s="9">
        <v>0</v>
      </c>
      <c r="E2758" s="9">
        <v>1</v>
      </c>
      <c r="F2758" s="9">
        <v>0</v>
      </c>
      <c r="G2758" s="9">
        <v>1</v>
      </c>
      <c r="H2758" s="9">
        <v>9</v>
      </c>
      <c r="I2758" s="9">
        <v>1</v>
      </c>
      <c r="J2758" s="9">
        <v>1</v>
      </c>
      <c r="K2758" s="9">
        <v>1</v>
      </c>
      <c r="L2758" s="9">
        <v>0</v>
      </c>
      <c r="M2758" s="9">
        <v>180</v>
      </c>
      <c r="N2758" s="9">
        <v>114</v>
      </c>
      <c r="O2758" s="9">
        <v>70</v>
      </c>
      <c r="P2758" s="9">
        <v>22.41</v>
      </c>
      <c r="Q2758" s="9">
        <v>92</v>
      </c>
      <c r="R2758" s="9">
        <v>78</v>
      </c>
      <c r="S2758" s="12"/>
      <c r="V2758" s="9">
        <v>9</v>
      </c>
      <c r="W2758" s="12">
        <f t="shared" si="172"/>
        <v>1</v>
      </c>
      <c r="Z2758" s="60">
        <v>2</v>
      </c>
      <c r="AA2758" s="9">
        <f t="shared" si="173"/>
        <v>0</v>
      </c>
      <c r="AB2758" s="9">
        <f t="shared" si="174"/>
        <v>1</v>
      </c>
      <c r="AC2758" s="9">
        <f t="shared" si="175"/>
        <v>0</v>
      </c>
    </row>
    <row r="2759" spans="1:29" ht="15.75" customHeight="1" x14ac:dyDescent="0.2">
      <c r="A2759" s="9">
        <v>1</v>
      </c>
      <c r="B2759" s="9">
        <v>1</v>
      </c>
      <c r="C2759" s="9">
        <v>50</v>
      </c>
      <c r="D2759" s="9">
        <v>1</v>
      </c>
      <c r="E2759" s="9">
        <v>0</v>
      </c>
      <c r="F2759" s="9">
        <v>0</v>
      </c>
      <c r="G2759" s="9">
        <v>1</v>
      </c>
      <c r="H2759" s="9">
        <v>35</v>
      </c>
      <c r="I2759" s="9">
        <v>0</v>
      </c>
      <c r="J2759" s="9">
        <v>0</v>
      </c>
      <c r="K2759" s="9">
        <v>0</v>
      </c>
      <c r="L2759" s="9">
        <v>0</v>
      </c>
      <c r="M2759" s="9">
        <v>293</v>
      </c>
      <c r="N2759" s="9">
        <v>150</v>
      </c>
      <c r="O2759" s="9">
        <v>85</v>
      </c>
      <c r="P2759" s="9">
        <v>26.09</v>
      </c>
      <c r="Q2759" s="9">
        <v>67</v>
      </c>
      <c r="R2759" s="9">
        <v>68</v>
      </c>
      <c r="S2759" s="12"/>
      <c r="V2759" s="9">
        <v>35</v>
      </c>
      <c r="W2759" s="12">
        <f t="shared" si="172"/>
        <v>1</v>
      </c>
      <c r="Z2759" s="60">
        <v>1</v>
      </c>
      <c r="AA2759" s="9">
        <f t="shared" si="173"/>
        <v>1</v>
      </c>
      <c r="AB2759" s="9">
        <f t="shared" si="174"/>
        <v>0</v>
      </c>
      <c r="AC2759" s="9">
        <f t="shared" si="175"/>
        <v>0</v>
      </c>
    </row>
    <row r="2760" spans="1:29" ht="15.75" customHeight="1" x14ac:dyDescent="0.2">
      <c r="A2760" s="9">
        <v>0</v>
      </c>
      <c r="B2760" s="9">
        <v>0</v>
      </c>
      <c r="C2760" s="9">
        <v>54</v>
      </c>
      <c r="D2760" s="9">
        <v>1</v>
      </c>
      <c r="E2760" s="9">
        <v>0</v>
      </c>
      <c r="F2760" s="9">
        <v>0</v>
      </c>
      <c r="G2760" s="9">
        <v>0</v>
      </c>
      <c r="H2760" s="9">
        <v>0</v>
      </c>
      <c r="I2760" s="9">
        <v>0</v>
      </c>
      <c r="J2760" s="9">
        <v>0</v>
      </c>
      <c r="K2760" s="9">
        <v>0</v>
      </c>
      <c r="L2760" s="9">
        <v>0</v>
      </c>
      <c r="M2760" s="9">
        <v>208</v>
      </c>
      <c r="N2760" s="9">
        <v>138</v>
      </c>
      <c r="O2760" s="9">
        <v>78</v>
      </c>
      <c r="P2760" s="9">
        <v>30.47</v>
      </c>
      <c r="Q2760" s="9">
        <v>67</v>
      </c>
      <c r="R2760" s="9">
        <v>73</v>
      </c>
      <c r="S2760" s="12"/>
      <c r="V2760" s="9">
        <v>0</v>
      </c>
      <c r="W2760" s="12">
        <f t="shared" si="172"/>
        <v>0</v>
      </c>
      <c r="Z2760" s="60">
        <v>1</v>
      </c>
      <c r="AA2760" s="9">
        <f t="shared" si="173"/>
        <v>1</v>
      </c>
      <c r="AB2760" s="9">
        <f t="shared" si="174"/>
        <v>0</v>
      </c>
      <c r="AC2760" s="9">
        <f t="shared" si="175"/>
        <v>0</v>
      </c>
    </row>
    <row r="2761" spans="1:29" ht="15.75" customHeight="1" x14ac:dyDescent="0.2">
      <c r="A2761" s="9">
        <v>0</v>
      </c>
      <c r="B2761" s="9">
        <v>0</v>
      </c>
      <c r="C2761" s="9">
        <v>41</v>
      </c>
      <c r="D2761" s="9">
        <v>1</v>
      </c>
      <c r="E2761" s="9">
        <v>0</v>
      </c>
      <c r="F2761" s="9">
        <v>0</v>
      </c>
      <c r="G2761" s="9">
        <v>0</v>
      </c>
      <c r="H2761" s="9">
        <v>0</v>
      </c>
      <c r="I2761" s="9">
        <v>0</v>
      </c>
      <c r="J2761" s="9">
        <v>0</v>
      </c>
      <c r="K2761" s="9">
        <v>0</v>
      </c>
      <c r="L2761" s="9">
        <v>0</v>
      </c>
      <c r="M2761" s="9">
        <v>170</v>
      </c>
      <c r="N2761" s="9">
        <v>113.5</v>
      </c>
      <c r="O2761" s="9">
        <v>65.5</v>
      </c>
      <c r="P2761" s="9">
        <v>31.71</v>
      </c>
      <c r="Q2761" s="9">
        <v>73</v>
      </c>
      <c r="R2761" s="9">
        <v>93</v>
      </c>
      <c r="S2761" s="12"/>
      <c r="V2761" s="9">
        <v>0</v>
      </c>
      <c r="W2761" s="12">
        <f t="shared" si="172"/>
        <v>0</v>
      </c>
      <c r="Z2761" s="60">
        <v>1</v>
      </c>
      <c r="AA2761" s="9">
        <f t="shared" si="173"/>
        <v>1</v>
      </c>
      <c r="AB2761" s="9">
        <f t="shared" si="174"/>
        <v>0</v>
      </c>
      <c r="AC2761" s="9">
        <f t="shared" si="175"/>
        <v>0</v>
      </c>
    </row>
    <row r="2762" spans="1:29" ht="15.75" customHeight="1" x14ac:dyDescent="0.2">
      <c r="A2762" s="9">
        <v>0</v>
      </c>
      <c r="B2762" s="9">
        <v>0</v>
      </c>
      <c r="C2762" s="9">
        <v>44</v>
      </c>
      <c r="D2762" s="9">
        <v>0</v>
      </c>
      <c r="E2762" s="9">
        <v>0</v>
      </c>
      <c r="F2762" s="9">
        <v>1</v>
      </c>
      <c r="G2762" s="9">
        <v>0</v>
      </c>
      <c r="H2762" s="9">
        <v>0</v>
      </c>
      <c r="I2762" s="9">
        <v>0</v>
      </c>
      <c r="J2762" s="9">
        <v>0</v>
      </c>
      <c r="K2762" s="9">
        <v>0</v>
      </c>
      <c r="L2762" s="9">
        <v>0</v>
      </c>
      <c r="M2762" s="9">
        <v>244</v>
      </c>
      <c r="N2762" s="9">
        <v>132.5</v>
      </c>
      <c r="O2762" s="9">
        <v>87</v>
      </c>
      <c r="P2762" s="9">
        <v>24.17</v>
      </c>
      <c r="Q2762" s="9">
        <v>58</v>
      </c>
      <c r="R2762" s="9">
        <v>86</v>
      </c>
      <c r="S2762" s="12"/>
      <c r="V2762" s="9">
        <v>0</v>
      </c>
      <c r="W2762" s="12">
        <f t="shared" si="172"/>
        <v>0</v>
      </c>
      <c r="Z2762" s="60">
        <v>3</v>
      </c>
      <c r="AA2762" s="9">
        <f t="shared" si="173"/>
        <v>0</v>
      </c>
      <c r="AB2762" s="9">
        <f t="shared" si="174"/>
        <v>0</v>
      </c>
      <c r="AC2762" s="9">
        <f t="shared" si="175"/>
        <v>1</v>
      </c>
    </row>
    <row r="2763" spans="1:29" ht="15.75" customHeight="1" x14ac:dyDescent="0.2">
      <c r="A2763" s="9">
        <v>0</v>
      </c>
      <c r="B2763" s="9">
        <v>0</v>
      </c>
      <c r="C2763" s="9">
        <v>44</v>
      </c>
      <c r="D2763" s="9">
        <v>0</v>
      </c>
      <c r="E2763" s="9">
        <v>0</v>
      </c>
      <c r="F2763" s="9">
        <v>0</v>
      </c>
      <c r="G2763" s="9">
        <v>0</v>
      </c>
      <c r="H2763" s="9">
        <v>0</v>
      </c>
      <c r="I2763" s="9">
        <v>0</v>
      </c>
      <c r="J2763" s="9">
        <v>0</v>
      </c>
      <c r="K2763" s="9">
        <v>0</v>
      </c>
      <c r="L2763" s="9">
        <v>0</v>
      </c>
      <c r="M2763" s="9">
        <v>205</v>
      </c>
      <c r="N2763" s="9">
        <v>109</v>
      </c>
      <c r="O2763" s="9">
        <v>73</v>
      </c>
      <c r="P2763" s="9">
        <v>17.48</v>
      </c>
      <c r="Q2763" s="9">
        <v>75</v>
      </c>
      <c r="R2763" s="9">
        <v>57</v>
      </c>
      <c r="S2763" s="12"/>
      <c r="V2763" s="9">
        <v>0</v>
      </c>
      <c r="W2763" s="12">
        <f t="shared" si="172"/>
        <v>0</v>
      </c>
      <c r="Z2763" s="60">
        <v>4</v>
      </c>
      <c r="AA2763" s="9">
        <f t="shared" si="173"/>
        <v>0</v>
      </c>
      <c r="AB2763" s="9">
        <f t="shared" si="174"/>
        <v>0</v>
      </c>
      <c r="AC2763" s="9">
        <f t="shared" si="175"/>
        <v>0</v>
      </c>
    </row>
    <row r="2764" spans="1:29" ht="15.75" customHeight="1" x14ac:dyDescent="0.2">
      <c r="A2764" s="9">
        <v>0</v>
      </c>
      <c r="B2764" s="9">
        <v>1</v>
      </c>
      <c r="C2764" s="9">
        <v>45</v>
      </c>
      <c r="D2764" s="9">
        <v>1</v>
      </c>
      <c r="E2764" s="9">
        <v>0</v>
      </c>
      <c r="F2764" s="9">
        <v>0</v>
      </c>
      <c r="G2764" s="9">
        <v>1</v>
      </c>
      <c r="H2764" s="9">
        <v>20</v>
      </c>
      <c r="I2764" s="9">
        <v>0</v>
      </c>
      <c r="J2764" s="9">
        <v>0</v>
      </c>
      <c r="K2764" s="9">
        <v>0</v>
      </c>
      <c r="L2764" s="9">
        <v>0</v>
      </c>
      <c r="M2764" s="9">
        <v>234</v>
      </c>
      <c r="N2764" s="9">
        <v>126</v>
      </c>
      <c r="O2764" s="9">
        <v>80</v>
      </c>
      <c r="P2764" s="9">
        <v>23.14</v>
      </c>
      <c r="Q2764" s="9">
        <v>72</v>
      </c>
      <c r="R2764" s="9">
        <v>88</v>
      </c>
      <c r="S2764" s="12"/>
      <c r="V2764" s="9">
        <v>20</v>
      </c>
      <c r="W2764" s="12">
        <f t="shared" si="172"/>
        <v>1</v>
      </c>
      <c r="Z2764" s="60">
        <v>1</v>
      </c>
      <c r="AA2764" s="9">
        <f t="shared" si="173"/>
        <v>1</v>
      </c>
      <c r="AB2764" s="9">
        <f t="shared" si="174"/>
        <v>0</v>
      </c>
      <c r="AC2764" s="9">
        <f t="shared" si="175"/>
        <v>0</v>
      </c>
    </row>
    <row r="2765" spans="1:29" ht="15.75" customHeight="1" x14ac:dyDescent="0.2">
      <c r="A2765" s="9">
        <v>0</v>
      </c>
      <c r="B2765" s="9">
        <v>1</v>
      </c>
      <c r="C2765" s="9">
        <v>46</v>
      </c>
      <c r="D2765" s="9">
        <v>1</v>
      </c>
      <c r="E2765" s="9">
        <v>0</v>
      </c>
      <c r="F2765" s="9">
        <v>0</v>
      </c>
      <c r="G2765" s="9">
        <v>1</v>
      </c>
      <c r="H2765" s="9">
        <v>9</v>
      </c>
      <c r="I2765" s="9">
        <v>0</v>
      </c>
      <c r="J2765" s="9">
        <v>0</v>
      </c>
      <c r="K2765" s="9">
        <v>0</v>
      </c>
      <c r="L2765" s="9">
        <v>0</v>
      </c>
      <c r="M2765" s="9">
        <v>255</v>
      </c>
      <c r="N2765" s="9">
        <v>113.5</v>
      </c>
      <c r="O2765" s="9">
        <v>72.5</v>
      </c>
      <c r="P2765" s="9">
        <v>23.22</v>
      </c>
      <c r="Q2765" s="9">
        <v>60</v>
      </c>
      <c r="R2765" s="9">
        <v>78</v>
      </c>
      <c r="S2765" s="12"/>
      <c r="V2765" s="9">
        <v>9</v>
      </c>
      <c r="W2765" s="12">
        <f t="shared" si="172"/>
        <v>1</v>
      </c>
      <c r="Z2765" s="60">
        <v>1</v>
      </c>
      <c r="AA2765" s="9">
        <f t="shared" si="173"/>
        <v>1</v>
      </c>
      <c r="AB2765" s="9">
        <f t="shared" si="174"/>
        <v>0</v>
      </c>
      <c r="AC2765" s="9">
        <f t="shared" si="175"/>
        <v>0</v>
      </c>
    </row>
    <row r="2766" spans="1:29" ht="15.75" customHeight="1" x14ac:dyDescent="0.2">
      <c r="A2766" s="9">
        <v>0</v>
      </c>
      <c r="B2766" s="9">
        <v>1</v>
      </c>
      <c r="C2766" s="9">
        <v>41</v>
      </c>
      <c r="D2766" s="9">
        <v>0</v>
      </c>
      <c r="E2766" s="9">
        <v>0</v>
      </c>
      <c r="F2766" s="9">
        <v>0</v>
      </c>
      <c r="G2766" s="9">
        <v>0</v>
      </c>
      <c r="H2766" s="9">
        <v>0</v>
      </c>
      <c r="I2766" s="9">
        <v>0</v>
      </c>
      <c r="J2766" s="9">
        <v>0</v>
      </c>
      <c r="K2766" s="9">
        <v>0</v>
      </c>
      <c r="L2766" s="9">
        <v>0</v>
      </c>
      <c r="M2766" s="9">
        <v>197</v>
      </c>
      <c r="N2766" s="9">
        <v>134</v>
      </c>
      <c r="O2766" s="9">
        <v>87</v>
      </c>
      <c r="P2766" s="9">
        <v>25.48</v>
      </c>
      <c r="Q2766" s="9">
        <v>75</v>
      </c>
      <c r="R2766" s="9">
        <v>75</v>
      </c>
      <c r="S2766" s="12"/>
      <c r="V2766" s="9">
        <v>0</v>
      </c>
      <c r="W2766" s="12">
        <f t="shared" si="172"/>
        <v>0</v>
      </c>
      <c r="Z2766" s="60">
        <v>4</v>
      </c>
      <c r="AA2766" s="9">
        <f t="shared" si="173"/>
        <v>0</v>
      </c>
      <c r="AB2766" s="9">
        <f t="shared" si="174"/>
        <v>0</v>
      </c>
      <c r="AC2766" s="9">
        <f t="shared" si="175"/>
        <v>0</v>
      </c>
    </row>
    <row r="2767" spans="1:29" ht="15.75" customHeight="1" x14ac:dyDescent="0.2">
      <c r="A2767" s="9">
        <v>0</v>
      </c>
      <c r="B2767" s="9">
        <v>0</v>
      </c>
      <c r="C2767" s="9">
        <v>41</v>
      </c>
      <c r="D2767" s="9">
        <v>1</v>
      </c>
      <c r="E2767" s="9">
        <v>0</v>
      </c>
      <c r="F2767" s="9">
        <v>0</v>
      </c>
      <c r="G2767" s="9">
        <v>1</v>
      </c>
      <c r="H2767" s="9">
        <v>5</v>
      </c>
      <c r="I2767" s="9">
        <v>0</v>
      </c>
      <c r="J2767" s="9">
        <v>0</v>
      </c>
      <c r="K2767" s="9">
        <v>0</v>
      </c>
      <c r="L2767" s="9">
        <v>0</v>
      </c>
      <c r="M2767" s="9">
        <v>209</v>
      </c>
      <c r="N2767" s="9">
        <v>107</v>
      </c>
      <c r="O2767" s="9">
        <v>65</v>
      </c>
      <c r="P2767" s="9">
        <v>27.27</v>
      </c>
      <c r="Q2767" s="9">
        <v>84</v>
      </c>
      <c r="R2767" s="9">
        <v>87</v>
      </c>
      <c r="S2767" s="12"/>
      <c r="V2767" s="9">
        <v>5</v>
      </c>
      <c r="W2767" s="12">
        <f t="shared" si="172"/>
        <v>1</v>
      </c>
      <c r="Z2767" s="60">
        <v>1</v>
      </c>
      <c r="AA2767" s="9">
        <f t="shared" si="173"/>
        <v>1</v>
      </c>
      <c r="AB2767" s="9">
        <f t="shared" si="174"/>
        <v>0</v>
      </c>
      <c r="AC2767" s="9">
        <f t="shared" si="175"/>
        <v>0</v>
      </c>
    </row>
    <row r="2768" spans="1:29" ht="15.75" customHeight="1" x14ac:dyDescent="0.2">
      <c r="A2768" s="9">
        <v>0</v>
      </c>
      <c r="B2768" s="9">
        <v>0</v>
      </c>
      <c r="C2768" s="9">
        <v>58</v>
      </c>
      <c r="D2768" s="9">
        <v>0</v>
      </c>
      <c r="E2768" s="9">
        <v>1</v>
      </c>
      <c r="F2768" s="9">
        <v>0</v>
      </c>
      <c r="G2768" s="9">
        <v>1</v>
      </c>
      <c r="H2768" s="9">
        <v>20</v>
      </c>
      <c r="I2768" s="9">
        <v>0</v>
      </c>
      <c r="J2768" s="9">
        <v>0</v>
      </c>
      <c r="K2768" s="9">
        <v>1</v>
      </c>
      <c r="L2768" s="9">
        <v>0</v>
      </c>
      <c r="M2768" s="9">
        <v>231</v>
      </c>
      <c r="N2768" s="9">
        <v>165</v>
      </c>
      <c r="O2768" s="9">
        <v>94.5</v>
      </c>
      <c r="P2768" s="9">
        <v>27.02</v>
      </c>
      <c r="Q2768" s="9">
        <v>100</v>
      </c>
      <c r="R2768" s="9">
        <v>80</v>
      </c>
      <c r="S2768" s="12"/>
      <c r="V2768" s="9">
        <v>20</v>
      </c>
      <c r="W2768" s="12">
        <f t="shared" si="172"/>
        <v>1</v>
      </c>
      <c r="Z2768" s="60">
        <v>2</v>
      </c>
      <c r="AA2768" s="9">
        <f t="shared" si="173"/>
        <v>0</v>
      </c>
      <c r="AB2768" s="9">
        <f t="shared" si="174"/>
        <v>1</v>
      </c>
      <c r="AC2768" s="9">
        <f t="shared" si="175"/>
        <v>0</v>
      </c>
    </row>
    <row r="2769" spans="1:29" ht="15.75" customHeight="1" x14ac:dyDescent="0.2">
      <c r="A2769" s="9">
        <v>0</v>
      </c>
      <c r="B2769" s="9">
        <v>1</v>
      </c>
      <c r="C2769" s="9">
        <v>65</v>
      </c>
      <c r="D2769" s="9">
        <v>0</v>
      </c>
      <c r="E2769" s="9">
        <v>0</v>
      </c>
      <c r="F2769" s="9">
        <v>0</v>
      </c>
      <c r="G2769" s="9">
        <v>0</v>
      </c>
      <c r="H2769" s="9">
        <v>0</v>
      </c>
      <c r="I2769" s="9">
        <v>0</v>
      </c>
      <c r="J2769" s="9">
        <v>0</v>
      </c>
      <c r="K2769" s="9">
        <v>0</v>
      </c>
      <c r="L2769" s="9">
        <v>0</v>
      </c>
      <c r="M2769" s="9">
        <v>253</v>
      </c>
      <c r="N2769" s="9">
        <v>111</v>
      </c>
      <c r="O2769" s="9">
        <v>60</v>
      </c>
      <c r="P2769" s="9">
        <v>24.12</v>
      </c>
      <c r="Q2769" s="9">
        <v>60</v>
      </c>
      <c r="R2769" s="9">
        <v>69</v>
      </c>
      <c r="S2769" s="12"/>
      <c r="V2769" s="9">
        <v>0</v>
      </c>
      <c r="W2769" s="12">
        <f t="shared" si="172"/>
        <v>0</v>
      </c>
      <c r="Z2769" s="60">
        <v>4</v>
      </c>
      <c r="AA2769" s="9">
        <f t="shared" si="173"/>
        <v>0</v>
      </c>
      <c r="AB2769" s="9">
        <f t="shared" si="174"/>
        <v>0</v>
      </c>
      <c r="AC2769" s="9">
        <f t="shared" si="175"/>
        <v>0</v>
      </c>
    </row>
    <row r="2770" spans="1:29" ht="15.75" customHeight="1" x14ac:dyDescent="0.2">
      <c r="A2770" s="9">
        <v>0</v>
      </c>
      <c r="B2770" s="9">
        <v>0</v>
      </c>
      <c r="C2770" s="9">
        <v>44</v>
      </c>
      <c r="D2770" s="9">
        <v>0</v>
      </c>
      <c r="E2770" s="9">
        <v>1</v>
      </c>
      <c r="F2770" s="9">
        <v>0</v>
      </c>
      <c r="G2770" s="9">
        <v>0</v>
      </c>
      <c r="H2770" s="9">
        <v>0</v>
      </c>
      <c r="I2770" s="9">
        <v>0</v>
      </c>
      <c r="J2770" s="9">
        <v>0</v>
      </c>
      <c r="K2770" s="9">
        <v>0</v>
      </c>
      <c r="L2770" s="9">
        <v>0</v>
      </c>
      <c r="M2770" s="9">
        <v>226</v>
      </c>
      <c r="N2770" s="9">
        <v>123</v>
      </c>
      <c r="O2770" s="9">
        <v>82</v>
      </c>
      <c r="P2770" s="9">
        <v>24.67</v>
      </c>
      <c r="Q2770" s="9">
        <v>72</v>
      </c>
      <c r="R2770" s="9">
        <v>70</v>
      </c>
      <c r="S2770" s="12"/>
      <c r="V2770" s="9">
        <v>0</v>
      </c>
      <c r="W2770" s="12">
        <f t="shared" si="172"/>
        <v>0</v>
      </c>
      <c r="Z2770" s="60">
        <v>2</v>
      </c>
      <c r="AA2770" s="9">
        <f t="shared" si="173"/>
        <v>0</v>
      </c>
      <c r="AB2770" s="9">
        <f t="shared" si="174"/>
        <v>1</v>
      </c>
      <c r="AC2770" s="9">
        <f t="shared" si="175"/>
        <v>0</v>
      </c>
    </row>
    <row r="2771" spans="1:29" ht="15.75" customHeight="1" x14ac:dyDescent="0.2">
      <c r="A2771" s="9">
        <v>0</v>
      </c>
      <c r="B2771" s="9">
        <v>0</v>
      </c>
      <c r="C2771" s="9">
        <v>41</v>
      </c>
      <c r="D2771" s="9">
        <v>1</v>
      </c>
      <c r="E2771" s="9">
        <v>0</v>
      </c>
      <c r="F2771" s="9">
        <v>0</v>
      </c>
      <c r="G2771" s="9">
        <v>0</v>
      </c>
      <c r="H2771" s="9">
        <v>0</v>
      </c>
      <c r="I2771" s="9">
        <v>0</v>
      </c>
      <c r="J2771" s="9">
        <v>0</v>
      </c>
      <c r="K2771" s="9">
        <v>0</v>
      </c>
      <c r="L2771" s="9">
        <v>0</v>
      </c>
      <c r="M2771" s="9">
        <v>228</v>
      </c>
      <c r="N2771" s="9">
        <v>93</v>
      </c>
      <c r="O2771" s="9">
        <v>71</v>
      </c>
      <c r="P2771" s="9">
        <v>31.57</v>
      </c>
      <c r="Q2771" s="9">
        <v>50</v>
      </c>
      <c r="R2771" s="9">
        <v>85</v>
      </c>
      <c r="S2771" s="12"/>
      <c r="V2771" s="9">
        <v>0</v>
      </c>
      <c r="W2771" s="12">
        <f t="shared" si="172"/>
        <v>0</v>
      </c>
      <c r="Z2771" s="60">
        <v>1</v>
      </c>
      <c r="AA2771" s="9">
        <f t="shared" si="173"/>
        <v>1</v>
      </c>
      <c r="AB2771" s="9">
        <f t="shared" si="174"/>
        <v>0</v>
      </c>
      <c r="AC2771" s="9">
        <f t="shared" si="175"/>
        <v>0</v>
      </c>
    </row>
    <row r="2772" spans="1:29" ht="15.75" customHeight="1" x14ac:dyDescent="0.2">
      <c r="A2772" s="9">
        <v>0</v>
      </c>
      <c r="B2772" s="9">
        <v>0</v>
      </c>
      <c r="C2772" s="9">
        <v>60</v>
      </c>
      <c r="D2772" s="9">
        <v>1</v>
      </c>
      <c r="E2772" s="9">
        <v>0</v>
      </c>
      <c r="F2772" s="9">
        <v>0</v>
      </c>
      <c r="G2772" s="9">
        <v>0</v>
      </c>
      <c r="H2772" s="9">
        <v>0</v>
      </c>
      <c r="I2772" s="9">
        <v>0</v>
      </c>
      <c r="J2772" s="9">
        <v>0</v>
      </c>
      <c r="K2772" s="9">
        <v>0</v>
      </c>
      <c r="L2772" s="9">
        <v>0</v>
      </c>
      <c r="M2772" s="9">
        <v>261</v>
      </c>
      <c r="N2772" s="9">
        <v>123.5</v>
      </c>
      <c r="O2772" s="9">
        <v>79</v>
      </c>
      <c r="P2772" s="9">
        <v>29.28</v>
      </c>
      <c r="Q2772" s="9">
        <v>70</v>
      </c>
      <c r="R2772" s="9">
        <v>103</v>
      </c>
      <c r="S2772" s="12"/>
      <c r="V2772" s="9">
        <v>0</v>
      </c>
      <c r="W2772" s="12">
        <f t="shared" si="172"/>
        <v>0</v>
      </c>
      <c r="Z2772" s="60">
        <v>1</v>
      </c>
      <c r="AA2772" s="9">
        <f t="shared" si="173"/>
        <v>1</v>
      </c>
      <c r="AB2772" s="9">
        <f t="shared" si="174"/>
        <v>0</v>
      </c>
      <c r="AC2772" s="9">
        <f t="shared" si="175"/>
        <v>0</v>
      </c>
    </row>
    <row r="2773" spans="1:29" ht="15.75" customHeight="1" x14ac:dyDescent="0.2">
      <c r="A2773" s="9">
        <v>0</v>
      </c>
      <c r="B2773" s="9">
        <v>0</v>
      </c>
      <c r="C2773" s="9">
        <v>59</v>
      </c>
      <c r="D2773" s="9">
        <v>1</v>
      </c>
      <c r="E2773" s="9">
        <v>0</v>
      </c>
      <c r="F2773" s="9">
        <v>0</v>
      </c>
      <c r="G2773" s="9">
        <v>0</v>
      </c>
      <c r="H2773" s="9">
        <v>0</v>
      </c>
      <c r="I2773" s="9">
        <v>0</v>
      </c>
      <c r="J2773" s="9">
        <v>0</v>
      </c>
      <c r="K2773" s="9">
        <v>1</v>
      </c>
      <c r="L2773" s="9">
        <v>0</v>
      </c>
      <c r="M2773" s="9">
        <v>267</v>
      </c>
      <c r="N2773" s="9">
        <v>190</v>
      </c>
      <c r="O2773" s="9">
        <v>90</v>
      </c>
      <c r="P2773" s="9">
        <v>26.23</v>
      </c>
      <c r="Q2773" s="9">
        <v>75</v>
      </c>
      <c r="R2773" s="9">
        <v>78</v>
      </c>
      <c r="S2773" s="12"/>
      <c r="V2773" s="9">
        <v>0</v>
      </c>
      <c r="W2773" s="12">
        <f t="shared" si="172"/>
        <v>0</v>
      </c>
      <c r="Z2773" s="60">
        <v>1</v>
      </c>
      <c r="AA2773" s="9">
        <f t="shared" si="173"/>
        <v>1</v>
      </c>
      <c r="AB2773" s="9">
        <f t="shared" si="174"/>
        <v>0</v>
      </c>
      <c r="AC2773" s="9">
        <f t="shared" si="175"/>
        <v>0</v>
      </c>
    </row>
    <row r="2774" spans="1:29" ht="15.75" customHeight="1" x14ac:dyDescent="0.2">
      <c r="A2774" s="9">
        <v>0</v>
      </c>
      <c r="B2774" s="9">
        <v>0</v>
      </c>
      <c r="C2774" s="9">
        <v>40</v>
      </c>
      <c r="D2774" s="9">
        <v>0</v>
      </c>
      <c r="E2774" s="9">
        <v>1</v>
      </c>
      <c r="F2774" s="9">
        <v>0</v>
      </c>
      <c r="G2774" s="9">
        <v>1</v>
      </c>
      <c r="H2774" s="9">
        <v>9</v>
      </c>
      <c r="I2774" s="9">
        <v>0</v>
      </c>
      <c r="J2774" s="9">
        <v>0</v>
      </c>
      <c r="K2774" s="9">
        <v>0</v>
      </c>
      <c r="L2774" s="9">
        <v>0</v>
      </c>
      <c r="M2774" s="9">
        <v>240</v>
      </c>
      <c r="N2774" s="9">
        <v>115</v>
      </c>
      <c r="O2774" s="9">
        <v>72</v>
      </c>
      <c r="P2774" s="9">
        <v>18.82</v>
      </c>
      <c r="Q2774" s="9">
        <v>80</v>
      </c>
      <c r="R2774" s="9">
        <v>68</v>
      </c>
      <c r="S2774" s="12"/>
      <c r="V2774" s="9">
        <v>9</v>
      </c>
      <c r="W2774" s="12">
        <f t="shared" si="172"/>
        <v>1</v>
      </c>
      <c r="Z2774" s="60">
        <v>2</v>
      </c>
      <c r="AA2774" s="9">
        <f t="shared" si="173"/>
        <v>0</v>
      </c>
      <c r="AB2774" s="9">
        <f t="shared" si="174"/>
        <v>1</v>
      </c>
      <c r="AC2774" s="9">
        <f t="shared" si="175"/>
        <v>0</v>
      </c>
    </row>
    <row r="2775" spans="1:29" ht="15.75" customHeight="1" x14ac:dyDescent="0.2">
      <c r="A2775" s="9">
        <v>0</v>
      </c>
      <c r="B2775" s="9">
        <v>0</v>
      </c>
      <c r="C2775" s="9">
        <v>42</v>
      </c>
      <c r="D2775" s="9">
        <v>0</v>
      </c>
      <c r="E2775" s="9">
        <v>1</v>
      </c>
      <c r="F2775" s="9">
        <v>0</v>
      </c>
      <c r="G2775" s="9">
        <v>0</v>
      </c>
      <c r="H2775" s="9">
        <v>0</v>
      </c>
      <c r="I2775" s="9">
        <v>0</v>
      </c>
      <c r="J2775" s="9">
        <v>0</v>
      </c>
      <c r="K2775" s="9">
        <v>0</v>
      </c>
      <c r="L2775" s="9">
        <v>0</v>
      </c>
      <c r="M2775" s="9">
        <v>233</v>
      </c>
      <c r="N2775" s="9">
        <v>127</v>
      </c>
      <c r="O2775" s="9">
        <v>82</v>
      </c>
      <c r="P2775" s="9">
        <v>30.22</v>
      </c>
      <c r="Q2775" s="9">
        <v>70</v>
      </c>
      <c r="R2775" s="9">
        <v>78</v>
      </c>
      <c r="S2775" s="12"/>
      <c r="V2775" s="9">
        <v>0</v>
      </c>
      <c r="W2775" s="12">
        <f t="shared" si="172"/>
        <v>0</v>
      </c>
      <c r="Z2775" s="60">
        <v>2</v>
      </c>
      <c r="AA2775" s="9">
        <f t="shared" si="173"/>
        <v>0</v>
      </c>
      <c r="AB2775" s="9">
        <f t="shared" si="174"/>
        <v>1</v>
      </c>
      <c r="AC2775" s="9">
        <f t="shared" si="175"/>
        <v>0</v>
      </c>
    </row>
    <row r="2776" spans="1:29" ht="15.75" customHeight="1" x14ac:dyDescent="0.2">
      <c r="A2776" s="9">
        <v>0</v>
      </c>
      <c r="B2776" s="9">
        <v>0</v>
      </c>
      <c r="C2776" s="9">
        <v>56</v>
      </c>
      <c r="D2776" s="9">
        <v>0</v>
      </c>
      <c r="E2776" s="9">
        <v>1</v>
      </c>
      <c r="F2776" s="9">
        <v>0</v>
      </c>
      <c r="G2776" s="9">
        <v>0</v>
      </c>
      <c r="H2776" s="9">
        <v>0</v>
      </c>
      <c r="I2776" s="9">
        <v>0</v>
      </c>
      <c r="J2776" s="9">
        <v>0</v>
      </c>
      <c r="K2776" s="9">
        <v>0</v>
      </c>
      <c r="L2776" s="9">
        <v>0</v>
      </c>
      <c r="M2776" s="9">
        <v>280</v>
      </c>
      <c r="N2776" s="9">
        <v>101</v>
      </c>
      <c r="O2776" s="9">
        <v>71</v>
      </c>
      <c r="P2776" s="9">
        <v>28.22</v>
      </c>
      <c r="Q2776" s="9">
        <v>79</v>
      </c>
      <c r="R2776" s="9">
        <v>67</v>
      </c>
      <c r="S2776" s="12"/>
      <c r="V2776" s="9">
        <v>0</v>
      </c>
      <c r="W2776" s="12">
        <f t="shared" si="172"/>
        <v>0</v>
      </c>
      <c r="Z2776" s="60">
        <v>2</v>
      </c>
      <c r="AA2776" s="9">
        <f t="shared" si="173"/>
        <v>0</v>
      </c>
      <c r="AB2776" s="9">
        <f t="shared" si="174"/>
        <v>1</v>
      </c>
      <c r="AC2776" s="9">
        <f t="shared" si="175"/>
        <v>0</v>
      </c>
    </row>
    <row r="2777" spans="1:29" ht="15.75" customHeight="1" x14ac:dyDescent="0.2">
      <c r="A2777" s="9">
        <v>1</v>
      </c>
      <c r="B2777" s="9">
        <v>0</v>
      </c>
      <c r="C2777" s="9">
        <v>52</v>
      </c>
      <c r="D2777" s="9">
        <v>0</v>
      </c>
      <c r="E2777" s="9">
        <v>1</v>
      </c>
      <c r="F2777" s="9">
        <v>0</v>
      </c>
      <c r="G2777" s="9">
        <v>0</v>
      </c>
      <c r="H2777" s="9">
        <v>0</v>
      </c>
      <c r="I2777" s="9">
        <v>0</v>
      </c>
      <c r="J2777" s="9">
        <v>0</v>
      </c>
      <c r="K2777" s="9">
        <v>1</v>
      </c>
      <c r="L2777" s="9">
        <v>0</v>
      </c>
      <c r="M2777" s="9">
        <v>260</v>
      </c>
      <c r="N2777" s="9">
        <v>171</v>
      </c>
      <c r="O2777" s="9">
        <v>118</v>
      </c>
      <c r="P2777" s="9">
        <v>28.33</v>
      </c>
      <c r="Q2777" s="9">
        <v>69</v>
      </c>
      <c r="R2777" s="9">
        <v>80</v>
      </c>
      <c r="S2777" s="12"/>
      <c r="V2777" s="9">
        <v>0</v>
      </c>
      <c r="W2777" s="12">
        <f t="shared" si="172"/>
        <v>0</v>
      </c>
      <c r="Z2777" s="60">
        <v>2</v>
      </c>
      <c r="AA2777" s="9">
        <f t="shared" si="173"/>
        <v>0</v>
      </c>
      <c r="AB2777" s="9">
        <f t="shared" si="174"/>
        <v>1</v>
      </c>
      <c r="AC2777" s="9">
        <f t="shared" si="175"/>
        <v>0</v>
      </c>
    </row>
    <row r="2778" spans="1:29" ht="15.75" customHeight="1" x14ac:dyDescent="0.2">
      <c r="A2778" s="9">
        <v>0</v>
      </c>
      <c r="B2778" s="9">
        <v>1</v>
      </c>
      <c r="C2778" s="9">
        <v>54</v>
      </c>
      <c r="D2778" s="9">
        <v>1</v>
      </c>
      <c r="E2778" s="9">
        <v>0</v>
      </c>
      <c r="F2778" s="9">
        <v>0</v>
      </c>
      <c r="G2778" s="9">
        <v>0</v>
      </c>
      <c r="H2778" s="9">
        <v>0</v>
      </c>
      <c r="I2778" s="9">
        <v>0</v>
      </c>
      <c r="J2778" s="9">
        <v>0</v>
      </c>
      <c r="K2778" s="9">
        <v>0</v>
      </c>
      <c r="L2778" s="9">
        <v>0</v>
      </c>
      <c r="M2778" s="9">
        <v>235</v>
      </c>
      <c r="N2778" s="9">
        <v>132</v>
      </c>
      <c r="O2778" s="9">
        <v>87</v>
      </c>
      <c r="P2778" s="9">
        <v>26.13</v>
      </c>
      <c r="Q2778" s="9">
        <v>65</v>
      </c>
      <c r="R2778" s="9">
        <v>75</v>
      </c>
      <c r="S2778" s="12"/>
      <c r="V2778" s="9">
        <v>0</v>
      </c>
      <c r="W2778" s="12">
        <f t="shared" si="172"/>
        <v>0</v>
      </c>
      <c r="Z2778" s="60">
        <v>1</v>
      </c>
      <c r="AA2778" s="9">
        <f t="shared" si="173"/>
        <v>1</v>
      </c>
      <c r="AB2778" s="9">
        <f t="shared" si="174"/>
        <v>0</v>
      </c>
      <c r="AC2778" s="9">
        <f t="shared" si="175"/>
        <v>0</v>
      </c>
    </row>
    <row r="2779" spans="1:29" ht="15.75" customHeight="1" x14ac:dyDescent="0.2">
      <c r="A2779" s="9">
        <v>0</v>
      </c>
      <c r="B2779" s="9">
        <v>0</v>
      </c>
      <c r="C2779" s="9">
        <v>42</v>
      </c>
      <c r="D2779" s="9">
        <v>0</v>
      </c>
      <c r="E2779" s="9">
        <v>0</v>
      </c>
      <c r="F2779" s="9">
        <v>0</v>
      </c>
      <c r="G2779" s="9">
        <v>0</v>
      </c>
      <c r="H2779" s="9">
        <v>0</v>
      </c>
      <c r="I2779" s="9">
        <v>0</v>
      </c>
      <c r="J2779" s="9">
        <v>0</v>
      </c>
      <c r="K2779" s="9">
        <v>0</v>
      </c>
      <c r="L2779" s="9">
        <v>0</v>
      </c>
      <c r="M2779" s="9">
        <v>278</v>
      </c>
      <c r="N2779" s="9">
        <v>118.5</v>
      </c>
      <c r="O2779" s="9">
        <v>72</v>
      </c>
      <c r="P2779" s="9">
        <v>21.99</v>
      </c>
      <c r="Q2779" s="9">
        <v>72</v>
      </c>
      <c r="R2779" s="9">
        <v>78</v>
      </c>
      <c r="S2779" s="12"/>
      <c r="V2779" s="9">
        <v>0</v>
      </c>
      <c r="W2779" s="12">
        <f t="shared" si="172"/>
        <v>0</v>
      </c>
      <c r="Z2779" s="60">
        <v>4</v>
      </c>
      <c r="AA2779" s="9">
        <f t="shared" si="173"/>
        <v>0</v>
      </c>
      <c r="AB2779" s="9">
        <f t="shared" si="174"/>
        <v>0</v>
      </c>
      <c r="AC2779" s="9">
        <f t="shared" si="175"/>
        <v>0</v>
      </c>
    </row>
    <row r="2780" spans="1:29" ht="15.75" customHeight="1" x14ac:dyDescent="0.2">
      <c r="A2780" s="9">
        <v>0</v>
      </c>
      <c r="B2780" s="9">
        <v>1</v>
      </c>
      <c r="C2780" s="9">
        <v>42</v>
      </c>
      <c r="D2780" s="9">
        <v>0</v>
      </c>
      <c r="E2780" s="9">
        <v>1</v>
      </c>
      <c r="F2780" s="9">
        <v>0</v>
      </c>
      <c r="G2780" s="9">
        <v>1</v>
      </c>
      <c r="H2780" s="9">
        <v>20</v>
      </c>
      <c r="I2780" s="9">
        <v>0</v>
      </c>
      <c r="J2780" s="9">
        <v>0</v>
      </c>
      <c r="K2780" s="9">
        <v>0</v>
      </c>
      <c r="L2780" s="9">
        <v>0</v>
      </c>
      <c r="M2780" s="9">
        <v>238</v>
      </c>
      <c r="N2780" s="9">
        <v>133</v>
      </c>
      <c r="O2780" s="9">
        <v>88</v>
      </c>
      <c r="P2780" s="9">
        <v>28.84</v>
      </c>
      <c r="Q2780" s="9">
        <v>80</v>
      </c>
      <c r="R2780" s="9">
        <v>58</v>
      </c>
      <c r="S2780" s="12"/>
      <c r="V2780" s="9">
        <v>20</v>
      </c>
      <c r="W2780" s="12">
        <f t="shared" si="172"/>
        <v>1</v>
      </c>
      <c r="Z2780" s="60">
        <v>2</v>
      </c>
      <c r="AA2780" s="9">
        <f t="shared" si="173"/>
        <v>0</v>
      </c>
      <c r="AB2780" s="9">
        <f t="shared" si="174"/>
        <v>1</v>
      </c>
      <c r="AC2780" s="9">
        <f t="shared" si="175"/>
        <v>0</v>
      </c>
    </row>
    <row r="2781" spans="1:29" ht="15.75" customHeight="1" x14ac:dyDescent="0.2">
      <c r="A2781" s="9">
        <v>0</v>
      </c>
      <c r="B2781" s="9">
        <v>1</v>
      </c>
      <c r="C2781" s="9">
        <v>43</v>
      </c>
      <c r="D2781" s="9">
        <v>1</v>
      </c>
      <c r="E2781" s="9">
        <v>0</v>
      </c>
      <c r="F2781" s="9">
        <v>0</v>
      </c>
      <c r="G2781" s="9">
        <v>0</v>
      </c>
      <c r="H2781" s="9">
        <v>0</v>
      </c>
      <c r="I2781" s="9">
        <v>1</v>
      </c>
      <c r="J2781" s="9">
        <v>0</v>
      </c>
      <c r="K2781" s="9">
        <v>1</v>
      </c>
      <c r="L2781" s="9">
        <v>0</v>
      </c>
      <c r="M2781" s="9">
        <v>210</v>
      </c>
      <c r="N2781" s="9">
        <v>181</v>
      </c>
      <c r="O2781" s="9">
        <v>97.5</v>
      </c>
      <c r="P2781" s="9">
        <v>21.83</v>
      </c>
      <c r="Q2781" s="9">
        <v>75</v>
      </c>
      <c r="R2781" s="9">
        <v>55</v>
      </c>
      <c r="S2781" s="12"/>
      <c r="V2781" s="9">
        <v>0</v>
      </c>
      <c r="W2781" s="12">
        <f t="shared" si="172"/>
        <v>0</v>
      </c>
      <c r="Z2781" s="60">
        <v>1</v>
      </c>
      <c r="AA2781" s="9">
        <f t="shared" si="173"/>
        <v>1</v>
      </c>
      <c r="AB2781" s="9">
        <f t="shared" si="174"/>
        <v>0</v>
      </c>
      <c r="AC2781" s="9">
        <f t="shared" si="175"/>
        <v>0</v>
      </c>
    </row>
    <row r="2782" spans="1:29" ht="15.75" customHeight="1" x14ac:dyDescent="0.2">
      <c r="A2782" s="9">
        <v>0</v>
      </c>
      <c r="B2782" s="9">
        <v>0</v>
      </c>
      <c r="C2782" s="9">
        <v>49</v>
      </c>
      <c r="D2782" s="9">
        <v>0</v>
      </c>
      <c r="E2782" s="9">
        <v>1</v>
      </c>
      <c r="F2782" s="9">
        <v>0</v>
      </c>
      <c r="G2782" s="9">
        <v>0</v>
      </c>
      <c r="H2782" s="9">
        <v>0</v>
      </c>
      <c r="I2782" s="9">
        <v>0</v>
      </c>
      <c r="J2782" s="9">
        <v>0</v>
      </c>
      <c r="K2782" s="9">
        <v>1</v>
      </c>
      <c r="L2782" s="9">
        <v>0</v>
      </c>
      <c r="M2782" s="9">
        <v>239</v>
      </c>
      <c r="N2782" s="9">
        <v>143</v>
      </c>
      <c r="O2782" s="9">
        <v>93</v>
      </c>
      <c r="P2782" s="9">
        <v>28.38</v>
      </c>
      <c r="Q2782" s="9">
        <v>75</v>
      </c>
      <c r="R2782" s="9">
        <v>87</v>
      </c>
      <c r="S2782" s="12"/>
      <c r="V2782" s="9">
        <v>0</v>
      </c>
      <c r="W2782" s="12">
        <f t="shared" si="172"/>
        <v>0</v>
      </c>
      <c r="Z2782" s="60">
        <v>2</v>
      </c>
      <c r="AA2782" s="9">
        <f t="shared" si="173"/>
        <v>0</v>
      </c>
      <c r="AB2782" s="9">
        <f t="shared" si="174"/>
        <v>1</v>
      </c>
      <c r="AC2782" s="9">
        <f t="shared" si="175"/>
        <v>0</v>
      </c>
    </row>
    <row r="2783" spans="1:29" ht="15.75" customHeight="1" x14ac:dyDescent="0.2">
      <c r="A2783" s="9">
        <v>0</v>
      </c>
      <c r="B2783" s="9">
        <v>1</v>
      </c>
      <c r="C2783" s="9">
        <v>47</v>
      </c>
      <c r="D2783" s="9">
        <v>0</v>
      </c>
      <c r="E2783" s="9">
        <v>1</v>
      </c>
      <c r="F2783" s="9">
        <v>0</v>
      </c>
      <c r="G2783" s="9">
        <v>1</v>
      </c>
      <c r="H2783" s="9">
        <v>20</v>
      </c>
      <c r="I2783" s="9">
        <v>0</v>
      </c>
      <c r="J2783" s="9">
        <v>0</v>
      </c>
      <c r="K2783" s="9">
        <v>0</v>
      </c>
      <c r="L2783" s="9">
        <v>0</v>
      </c>
      <c r="M2783" s="9">
        <v>344</v>
      </c>
      <c r="N2783" s="9">
        <v>102.5</v>
      </c>
      <c r="O2783" s="9">
        <v>71</v>
      </c>
      <c r="P2783" s="9">
        <v>27.73</v>
      </c>
      <c r="Q2783" s="9">
        <v>65</v>
      </c>
      <c r="R2783" s="9">
        <v>80</v>
      </c>
      <c r="S2783" s="12"/>
      <c r="V2783" s="9">
        <v>20</v>
      </c>
      <c r="W2783" s="12">
        <f t="shared" si="172"/>
        <v>1</v>
      </c>
      <c r="Z2783" s="60">
        <v>2</v>
      </c>
      <c r="AA2783" s="9">
        <f t="shared" si="173"/>
        <v>0</v>
      </c>
      <c r="AB2783" s="9">
        <f t="shared" si="174"/>
        <v>1</v>
      </c>
      <c r="AC2783" s="9">
        <f t="shared" si="175"/>
        <v>0</v>
      </c>
    </row>
    <row r="2784" spans="1:29" ht="15.75" customHeight="1" x14ac:dyDescent="0.2">
      <c r="A2784" s="9">
        <v>0</v>
      </c>
      <c r="B2784" s="9">
        <v>1</v>
      </c>
      <c r="C2784" s="9">
        <v>53</v>
      </c>
      <c r="D2784" s="9">
        <v>0</v>
      </c>
      <c r="E2784" s="9">
        <v>0</v>
      </c>
      <c r="F2784" s="9">
        <v>1</v>
      </c>
      <c r="G2784" s="9">
        <v>1</v>
      </c>
      <c r="H2784" s="9">
        <v>43</v>
      </c>
      <c r="I2784" s="9">
        <v>0</v>
      </c>
      <c r="J2784" s="9">
        <v>0</v>
      </c>
      <c r="K2784" s="9">
        <v>1</v>
      </c>
      <c r="L2784" s="9">
        <v>0</v>
      </c>
      <c r="M2784" s="9">
        <v>193</v>
      </c>
      <c r="N2784" s="9">
        <v>142.5</v>
      </c>
      <c r="O2784" s="9">
        <v>100</v>
      </c>
      <c r="P2784" s="9">
        <v>24.15</v>
      </c>
      <c r="Q2784" s="9">
        <v>82</v>
      </c>
      <c r="R2784" s="9">
        <v>69</v>
      </c>
      <c r="S2784" s="12"/>
      <c r="V2784" s="9">
        <v>43</v>
      </c>
      <c r="W2784" s="12">
        <f t="shared" si="172"/>
        <v>1</v>
      </c>
      <c r="Z2784" s="60">
        <v>3</v>
      </c>
      <c r="AA2784" s="9">
        <f t="shared" si="173"/>
        <v>0</v>
      </c>
      <c r="AB2784" s="9">
        <f t="shared" si="174"/>
        <v>0</v>
      </c>
      <c r="AC2784" s="9">
        <f t="shared" si="175"/>
        <v>1</v>
      </c>
    </row>
    <row r="2785" spans="1:29" ht="15.75" customHeight="1" x14ac:dyDescent="0.2">
      <c r="A2785" s="9">
        <v>0</v>
      </c>
      <c r="B2785" s="9">
        <v>0</v>
      </c>
      <c r="C2785" s="9">
        <v>62</v>
      </c>
      <c r="D2785" s="9">
        <v>0</v>
      </c>
      <c r="E2785" s="9">
        <v>0</v>
      </c>
      <c r="F2785" s="9">
        <v>0</v>
      </c>
      <c r="G2785" s="9">
        <v>0</v>
      </c>
      <c r="H2785" s="9">
        <v>0</v>
      </c>
      <c r="I2785" s="9">
        <v>0</v>
      </c>
      <c r="J2785" s="9">
        <v>0</v>
      </c>
      <c r="K2785" s="9">
        <v>0</v>
      </c>
      <c r="L2785" s="9">
        <v>0</v>
      </c>
      <c r="M2785" s="9">
        <v>281</v>
      </c>
      <c r="N2785" s="9">
        <v>126</v>
      </c>
      <c r="O2785" s="9">
        <v>85.5</v>
      </c>
      <c r="P2785" s="9">
        <v>23.29</v>
      </c>
      <c r="Q2785" s="9">
        <v>65</v>
      </c>
      <c r="R2785" s="9">
        <v>63</v>
      </c>
      <c r="S2785" s="12"/>
      <c r="V2785" s="9">
        <v>0</v>
      </c>
      <c r="W2785" s="12">
        <f t="shared" si="172"/>
        <v>0</v>
      </c>
      <c r="Z2785" s="60">
        <v>4</v>
      </c>
      <c r="AA2785" s="9">
        <f t="shared" si="173"/>
        <v>0</v>
      </c>
      <c r="AB2785" s="9">
        <f t="shared" si="174"/>
        <v>0</v>
      </c>
      <c r="AC2785" s="9">
        <f t="shared" si="175"/>
        <v>0</v>
      </c>
    </row>
    <row r="2786" spans="1:29" ht="15.75" customHeight="1" x14ac:dyDescent="0.2">
      <c r="A2786" s="9">
        <v>0</v>
      </c>
      <c r="B2786" s="9">
        <v>0</v>
      </c>
      <c r="C2786" s="9">
        <v>55</v>
      </c>
      <c r="D2786" s="9">
        <v>1</v>
      </c>
      <c r="E2786" s="9">
        <v>0</v>
      </c>
      <c r="F2786" s="9">
        <v>0</v>
      </c>
      <c r="G2786" s="9">
        <v>0</v>
      </c>
      <c r="H2786" s="9">
        <v>0</v>
      </c>
      <c r="I2786" s="9">
        <v>1</v>
      </c>
      <c r="J2786" s="9">
        <v>0</v>
      </c>
      <c r="K2786" s="9">
        <v>1</v>
      </c>
      <c r="L2786" s="9">
        <v>1</v>
      </c>
      <c r="M2786" s="9">
        <v>279</v>
      </c>
      <c r="N2786" s="9">
        <v>165</v>
      </c>
      <c r="O2786" s="9">
        <v>105.5</v>
      </c>
      <c r="P2786" s="9">
        <v>32.51</v>
      </c>
      <c r="Q2786" s="9">
        <v>73</v>
      </c>
      <c r="R2786" s="9">
        <v>87</v>
      </c>
      <c r="S2786" s="12"/>
      <c r="V2786" s="9">
        <v>0</v>
      </c>
      <c r="W2786" s="12">
        <f t="shared" si="172"/>
        <v>0</v>
      </c>
      <c r="Z2786" s="60">
        <v>1</v>
      </c>
      <c r="AA2786" s="9">
        <f t="shared" si="173"/>
        <v>1</v>
      </c>
      <c r="AB2786" s="9">
        <f t="shared" si="174"/>
        <v>0</v>
      </c>
      <c r="AC2786" s="9">
        <f t="shared" si="175"/>
        <v>0</v>
      </c>
    </row>
    <row r="2787" spans="1:29" ht="15.75" customHeight="1" x14ac:dyDescent="0.2">
      <c r="A2787" s="9">
        <v>0</v>
      </c>
      <c r="B2787" s="9">
        <v>0</v>
      </c>
      <c r="C2787" s="9">
        <v>41</v>
      </c>
      <c r="D2787" s="9">
        <v>0</v>
      </c>
      <c r="E2787" s="9">
        <v>1</v>
      </c>
      <c r="F2787" s="9">
        <v>0</v>
      </c>
      <c r="G2787" s="9">
        <v>1</v>
      </c>
      <c r="H2787" s="9">
        <v>1</v>
      </c>
      <c r="I2787" s="9">
        <v>0</v>
      </c>
      <c r="J2787" s="9">
        <v>0</v>
      </c>
      <c r="K2787" s="9">
        <v>0</v>
      </c>
      <c r="L2787" s="9">
        <v>0</v>
      </c>
      <c r="M2787" s="9">
        <v>189</v>
      </c>
      <c r="N2787" s="9">
        <v>113.5</v>
      </c>
      <c r="O2787" s="9">
        <v>61</v>
      </c>
      <c r="P2787" s="9">
        <v>23.08</v>
      </c>
      <c r="Q2787" s="9">
        <v>55</v>
      </c>
      <c r="R2787" s="9">
        <v>73</v>
      </c>
      <c r="S2787" s="12"/>
      <c r="V2787" s="9">
        <v>1</v>
      </c>
      <c r="W2787" s="12">
        <f t="shared" si="172"/>
        <v>1</v>
      </c>
      <c r="Z2787" s="60">
        <v>2</v>
      </c>
      <c r="AA2787" s="9">
        <f t="shared" si="173"/>
        <v>0</v>
      </c>
      <c r="AB2787" s="9">
        <f t="shared" si="174"/>
        <v>1</v>
      </c>
      <c r="AC2787" s="9">
        <f t="shared" si="175"/>
        <v>0</v>
      </c>
    </row>
    <row r="2788" spans="1:29" ht="15.75" customHeight="1" x14ac:dyDescent="0.2">
      <c r="A2788" s="9">
        <v>0</v>
      </c>
      <c r="B2788" s="9">
        <v>0</v>
      </c>
      <c r="C2788" s="9">
        <v>38</v>
      </c>
      <c r="D2788" s="9">
        <v>0</v>
      </c>
      <c r="E2788" s="9">
        <v>1</v>
      </c>
      <c r="F2788" s="9">
        <v>0</v>
      </c>
      <c r="G2788" s="9">
        <v>1</v>
      </c>
      <c r="H2788" s="9">
        <v>5</v>
      </c>
      <c r="I2788" s="9">
        <v>0</v>
      </c>
      <c r="J2788" s="9">
        <v>0</v>
      </c>
      <c r="K2788" s="9">
        <v>0</v>
      </c>
      <c r="L2788" s="9">
        <v>0</v>
      </c>
      <c r="M2788" s="9">
        <v>179</v>
      </c>
      <c r="N2788" s="9">
        <v>116.5</v>
      </c>
      <c r="O2788" s="9">
        <v>72.5</v>
      </c>
      <c r="P2788" s="9">
        <v>21.49</v>
      </c>
      <c r="Q2788" s="9">
        <v>70</v>
      </c>
      <c r="R2788" s="9">
        <v>76</v>
      </c>
      <c r="S2788" s="12"/>
      <c r="V2788" s="9">
        <v>5</v>
      </c>
      <c r="W2788" s="12">
        <f t="shared" si="172"/>
        <v>1</v>
      </c>
      <c r="Z2788" s="60">
        <v>2</v>
      </c>
      <c r="AA2788" s="9">
        <f t="shared" si="173"/>
        <v>0</v>
      </c>
      <c r="AB2788" s="9">
        <f t="shared" si="174"/>
        <v>1</v>
      </c>
      <c r="AC2788" s="9">
        <f t="shared" si="175"/>
        <v>0</v>
      </c>
    </row>
    <row r="2789" spans="1:29" ht="15.75" customHeight="1" x14ac:dyDescent="0.2">
      <c r="A2789" s="9">
        <v>0</v>
      </c>
      <c r="B2789" s="9">
        <v>0</v>
      </c>
      <c r="C2789" s="9">
        <v>50</v>
      </c>
      <c r="D2789" s="9">
        <v>0</v>
      </c>
      <c r="E2789" s="9">
        <v>0</v>
      </c>
      <c r="F2789" s="9">
        <v>0</v>
      </c>
      <c r="G2789" s="9">
        <v>1</v>
      </c>
      <c r="H2789" s="9">
        <v>30</v>
      </c>
      <c r="I2789" s="9">
        <v>0</v>
      </c>
      <c r="J2789" s="9">
        <v>0</v>
      </c>
      <c r="K2789" s="9">
        <v>0</v>
      </c>
      <c r="L2789" s="9">
        <v>0</v>
      </c>
      <c r="M2789" s="9">
        <v>243</v>
      </c>
      <c r="N2789" s="9">
        <v>128</v>
      </c>
      <c r="O2789" s="9">
        <v>76</v>
      </c>
      <c r="P2789" s="9">
        <v>25.65</v>
      </c>
      <c r="Q2789" s="9">
        <v>69</v>
      </c>
      <c r="R2789" s="9">
        <v>80</v>
      </c>
      <c r="S2789" s="12"/>
      <c r="V2789" s="9">
        <v>30</v>
      </c>
      <c r="W2789" s="12">
        <f t="shared" si="172"/>
        <v>1</v>
      </c>
      <c r="Z2789" s="60">
        <v>4</v>
      </c>
      <c r="AA2789" s="9">
        <f t="shared" si="173"/>
        <v>0</v>
      </c>
      <c r="AB2789" s="9">
        <f t="shared" si="174"/>
        <v>0</v>
      </c>
      <c r="AC2789" s="9">
        <f t="shared" si="175"/>
        <v>0</v>
      </c>
    </row>
    <row r="2790" spans="1:29" ht="15.75" customHeight="1" x14ac:dyDescent="0.2">
      <c r="A2790" s="9">
        <v>0</v>
      </c>
      <c r="B2790" s="9">
        <v>1</v>
      </c>
      <c r="C2790" s="9">
        <v>44</v>
      </c>
      <c r="D2790" s="9">
        <v>0</v>
      </c>
      <c r="E2790" s="9">
        <v>0</v>
      </c>
      <c r="F2790" s="9">
        <v>0</v>
      </c>
      <c r="G2790" s="9">
        <v>1</v>
      </c>
      <c r="H2790" s="9">
        <v>20</v>
      </c>
      <c r="I2790" s="9">
        <v>0</v>
      </c>
      <c r="J2790" s="9">
        <v>0</v>
      </c>
      <c r="K2790" s="9">
        <v>1</v>
      </c>
      <c r="L2790" s="9">
        <v>0</v>
      </c>
      <c r="M2790" s="9">
        <v>230</v>
      </c>
      <c r="N2790" s="9">
        <v>138</v>
      </c>
      <c r="O2790" s="9">
        <v>98</v>
      </c>
      <c r="P2790" s="9">
        <v>25.12</v>
      </c>
      <c r="Q2790" s="9">
        <v>75</v>
      </c>
      <c r="R2790" s="9">
        <v>93</v>
      </c>
      <c r="S2790" s="12"/>
      <c r="V2790" s="9">
        <v>20</v>
      </c>
      <c r="W2790" s="12">
        <f t="shared" si="172"/>
        <v>1</v>
      </c>
      <c r="Z2790" s="60">
        <v>4</v>
      </c>
      <c r="AA2790" s="9">
        <f t="shared" si="173"/>
        <v>0</v>
      </c>
      <c r="AB2790" s="9">
        <f t="shared" si="174"/>
        <v>0</v>
      </c>
      <c r="AC2790" s="9">
        <f t="shared" si="175"/>
        <v>0</v>
      </c>
    </row>
    <row r="2791" spans="1:29" ht="15.75" customHeight="1" x14ac:dyDescent="0.2">
      <c r="A2791" s="9">
        <v>0</v>
      </c>
      <c r="B2791" s="9">
        <v>1</v>
      </c>
      <c r="C2791" s="9">
        <v>55</v>
      </c>
      <c r="D2791" s="9">
        <v>1</v>
      </c>
      <c r="E2791" s="9">
        <v>0</v>
      </c>
      <c r="F2791" s="9">
        <v>0</v>
      </c>
      <c r="G2791" s="9">
        <v>1</v>
      </c>
      <c r="H2791" s="9">
        <v>6</v>
      </c>
      <c r="I2791" s="9">
        <v>0</v>
      </c>
      <c r="J2791" s="9">
        <v>0</v>
      </c>
      <c r="K2791" s="9">
        <v>1</v>
      </c>
      <c r="L2791" s="9">
        <v>0</v>
      </c>
      <c r="M2791" s="9">
        <v>274</v>
      </c>
      <c r="N2791" s="9">
        <v>148</v>
      </c>
      <c r="O2791" s="9">
        <v>94</v>
      </c>
      <c r="P2791" s="9">
        <v>28.55</v>
      </c>
      <c r="Q2791" s="9">
        <v>62</v>
      </c>
      <c r="R2791" s="9">
        <v>65</v>
      </c>
      <c r="S2791" s="12"/>
      <c r="V2791" s="9">
        <v>6</v>
      </c>
      <c r="W2791" s="12">
        <f t="shared" si="172"/>
        <v>1</v>
      </c>
      <c r="Z2791" s="60">
        <v>1</v>
      </c>
      <c r="AA2791" s="9">
        <f t="shared" si="173"/>
        <v>1</v>
      </c>
      <c r="AB2791" s="9">
        <f t="shared" si="174"/>
        <v>0</v>
      </c>
      <c r="AC2791" s="9">
        <f t="shared" si="175"/>
        <v>0</v>
      </c>
    </row>
    <row r="2792" spans="1:29" ht="15.75" customHeight="1" x14ac:dyDescent="0.2">
      <c r="A2792" s="9">
        <v>0</v>
      </c>
      <c r="B2792" s="9">
        <v>0</v>
      </c>
      <c r="C2792" s="9">
        <v>53</v>
      </c>
      <c r="D2792" s="9">
        <v>1</v>
      </c>
      <c r="E2792" s="9">
        <v>0</v>
      </c>
      <c r="F2792" s="9">
        <v>0</v>
      </c>
      <c r="G2792" s="9">
        <v>0</v>
      </c>
      <c r="H2792" s="9">
        <v>0</v>
      </c>
      <c r="I2792" s="9">
        <v>0</v>
      </c>
      <c r="J2792" s="9">
        <v>0</v>
      </c>
      <c r="K2792" s="9">
        <v>1</v>
      </c>
      <c r="L2792" s="9">
        <v>0</v>
      </c>
      <c r="M2792" s="9">
        <v>268</v>
      </c>
      <c r="N2792" s="9">
        <v>156</v>
      </c>
      <c r="O2792" s="9">
        <v>100</v>
      </c>
      <c r="P2792" s="9">
        <v>26.73</v>
      </c>
      <c r="Q2792" s="9">
        <v>85</v>
      </c>
      <c r="R2792" s="9">
        <v>69</v>
      </c>
      <c r="S2792" s="12"/>
      <c r="V2792" s="9">
        <v>0</v>
      </c>
      <c r="W2792" s="12">
        <f t="shared" si="172"/>
        <v>0</v>
      </c>
      <c r="Z2792" s="60">
        <v>1</v>
      </c>
      <c r="AA2792" s="9">
        <f t="shared" si="173"/>
        <v>1</v>
      </c>
      <c r="AB2792" s="9">
        <f t="shared" si="174"/>
        <v>0</v>
      </c>
      <c r="AC2792" s="9">
        <f t="shared" si="175"/>
        <v>0</v>
      </c>
    </row>
    <row r="2793" spans="1:29" ht="15.75" customHeight="1" x14ac:dyDescent="0.2">
      <c r="A2793" s="9">
        <v>0</v>
      </c>
      <c r="B2793" s="9">
        <v>0</v>
      </c>
      <c r="C2793" s="9">
        <v>54</v>
      </c>
      <c r="D2793" s="9">
        <v>0</v>
      </c>
      <c r="E2793" s="9">
        <v>1</v>
      </c>
      <c r="F2793" s="9">
        <v>0</v>
      </c>
      <c r="G2793" s="9">
        <v>0</v>
      </c>
      <c r="H2793" s="9">
        <v>0</v>
      </c>
      <c r="I2793" s="9">
        <v>0</v>
      </c>
      <c r="J2793" s="9">
        <v>0</v>
      </c>
      <c r="K2793" s="9">
        <v>1</v>
      </c>
      <c r="L2793" s="9">
        <v>0</v>
      </c>
      <c r="M2793" s="9">
        <v>220</v>
      </c>
      <c r="N2793" s="9">
        <v>142.5</v>
      </c>
      <c r="O2793" s="9">
        <v>83.5</v>
      </c>
      <c r="P2793" s="9">
        <v>25.09</v>
      </c>
      <c r="Q2793" s="9">
        <v>72</v>
      </c>
      <c r="R2793" s="9">
        <v>84</v>
      </c>
      <c r="S2793" s="12"/>
      <c r="V2793" s="9">
        <v>0</v>
      </c>
      <c r="W2793" s="12">
        <f t="shared" si="172"/>
        <v>0</v>
      </c>
      <c r="Z2793" s="60">
        <v>2</v>
      </c>
      <c r="AA2793" s="9">
        <f t="shared" si="173"/>
        <v>0</v>
      </c>
      <c r="AB2793" s="9">
        <f t="shared" si="174"/>
        <v>1</v>
      </c>
      <c r="AC2793" s="9">
        <f t="shared" si="175"/>
        <v>0</v>
      </c>
    </row>
    <row r="2794" spans="1:29" ht="15.75" customHeight="1" x14ac:dyDescent="0.2">
      <c r="A2794" s="9">
        <v>0</v>
      </c>
      <c r="B2794" s="9">
        <v>0</v>
      </c>
      <c r="C2794" s="9">
        <v>36</v>
      </c>
      <c r="D2794" s="9">
        <v>0</v>
      </c>
      <c r="E2794" s="9">
        <v>0</v>
      </c>
      <c r="F2794" s="9">
        <v>1</v>
      </c>
      <c r="G2794" s="9">
        <v>1</v>
      </c>
      <c r="H2794" s="9">
        <v>15</v>
      </c>
      <c r="I2794" s="9">
        <v>0</v>
      </c>
      <c r="J2794" s="9">
        <v>0</v>
      </c>
      <c r="K2794" s="9">
        <v>0</v>
      </c>
      <c r="L2794" s="9">
        <v>0</v>
      </c>
      <c r="M2794" s="9">
        <v>180</v>
      </c>
      <c r="N2794" s="9">
        <v>105</v>
      </c>
      <c r="O2794" s="9">
        <v>60</v>
      </c>
      <c r="P2794" s="9">
        <v>25.97</v>
      </c>
      <c r="Q2794" s="9">
        <v>102</v>
      </c>
      <c r="R2794" s="9">
        <v>78</v>
      </c>
      <c r="S2794" s="12"/>
      <c r="V2794" s="9">
        <v>15</v>
      </c>
      <c r="W2794" s="12">
        <f t="shared" si="172"/>
        <v>1</v>
      </c>
      <c r="Z2794" s="60">
        <v>3</v>
      </c>
      <c r="AA2794" s="9">
        <f t="shared" si="173"/>
        <v>0</v>
      </c>
      <c r="AB2794" s="9">
        <f t="shared" si="174"/>
        <v>0</v>
      </c>
      <c r="AC2794" s="9">
        <f t="shared" si="175"/>
        <v>1</v>
      </c>
    </row>
    <row r="2795" spans="1:29" ht="15.75" customHeight="1" x14ac:dyDescent="0.2">
      <c r="A2795" s="9">
        <v>1</v>
      </c>
      <c r="B2795" s="9">
        <v>1</v>
      </c>
      <c r="C2795" s="9">
        <v>47</v>
      </c>
      <c r="D2795" s="9">
        <v>1</v>
      </c>
      <c r="E2795" s="9">
        <v>0</v>
      </c>
      <c r="F2795" s="9">
        <v>0</v>
      </c>
      <c r="G2795" s="9">
        <v>1</v>
      </c>
      <c r="H2795" s="9">
        <v>20</v>
      </c>
      <c r="I2795" s="9">
        <v>0</v>
      </c>
      <c r="J2795" s="9">
        <v>0</v>
      </c>
      <c r="K2795" s="9">
        <v>1</v>
      </c>
      <c r="L2795" s="9">
        <v>0</v>
      </c>
      <c r="M2795" s="9">
        <v>286</v>
      </c>
      <c r="N2795" s="9">
        <v>148</v>
      </c>
      <c r="O2795" s="9">
        <v>98</v>
      </c>
      <c r="P2795" s="9">
        <v>29.98</v>
      </c>
      <c r="Q2795" s="9">
        <v>80</v>
      </c>
      <c r="R2795" s="9">
        <v>93</v>
      </c>
      <c r="S2795" s="12"/>
      <c r="V2795" s="9">
        <v>20</v>
      </c>
      <c r="W2795" s="12">
        <f t="shared" si="172"/>
        <v>1</v>
      </c>
      <c r="Z2795" s="60">
        <v>1</v>
      </c>
      <c r="AA2795" s="9">
        <f t="shared" si="173"/>
        <v>1</v>
      </c>
      <c r="AB2795" s="9">
        <f t="shared" si="174"/>
        <v>0</v>
      </c>
      <c r="AC2795" s="9">
        <f t="shared" si="175"/>
        <v>0</v>
      </c>
    </row>
    <row r="2796" spans="1:29" ht="15.75" customHeight="1" x14ac:dyDescent="0.2">
      <c r="A2796" s="9">
        <v>1</v>
      </c>
      <c r="B2796" s="9">
        <v>1</v>
      </c>
      <c r="C2796" s="9">
        <v>51</v>
      </c>
      <c r="D2796" s="9">
        <v>1</v>
      </c>
      <c r="E2796" s="9">
        <v>0</v>
      </c>
      <c r="F2796" s="9">
        <v>0</v>
      </c>
      <c r="G2796" s="9">
        <v>1</v>
      </c>
      <c r="H2796" s="9">
        <v>7</v>
      </c>
      <c r="I2796" s="9">
        <v>0</v>
      </c>
      <c r="J2796" s="9">
        <v>0</v>
      </c>
      <c r="K2796" s="9">
        <v>1</v>
      </c>
      <c r="L2796" s="9">
        <v>0</v>
      </c>
      <c r="M2796" s="9">
        <v>133</v>
      </c>
      <c r="N2796" s="9">
        <v>138</v>
      </c>
      <c r="O2796" s="9">
        <v>78</v>
      </c>
      <c r="P2796" s="9">
        <v>16.98</v>
      </c>
      <c r="Q2796" s="9">
        <v>80</v>
      </c>
      <c r="R2796" s="9">
        <v>65</v>
      </c>
      <c r="S2796" s="12"/>
      <c r="V2796" s="9">
        <v>7</v>
      </c>
      <c r="W2796" s="12">
        <f t="shared" si="172"/>
        <v>1</v>
      </c>
      <c r="Z2796" s="60">
        <v>1</v>
      </c>
      <c r="AA2796" s="9">
        <f t="shared" si="173"/>
        <v>1</v>
      </c>
      <c r="AB2796" s="9">
        <f t="shared" si="174"/>
        <v>0</v>
      </c>
      <c r="AC2796" s="9">
        <f t="shared" si="175"/>
        <v>0</v>
      </c>
    </row>
    <row r="2797" spans="1:29" ht="15.75" customHeight="1" x14ac:dyDescent="0.2">
      <c r="A2797" s="9">
        <v>0</v>
      </c>
      <c r="B2797" s="9">
        <v>0</v>
      </c>
      <c r="C2797" s="9">
        <v>60</v>
      </c>
      <c r="D2797" s="9">
        <v>1</v>
      </c>
      <c r="E2797" s="9">
        <v>0</v>
      </c>
      <c r="F2797" s="9">
        <v>0</v>
      </c>
      <c r="G2797" s="9">
        <v>0</v>
      </c>
      <c r="H2797" s="9">
        <v>0</v>
      </c>
      <c r="I2797" s="9">
        <v>0</v>
      </c>
      <c r="J2797" s="9">
        <v>0</v>
      </c>
      <c r="K2797" s="9">
        <v>1</v>
      </c>
      <c r="L2797" s="9">
        <v>0</v>
      </c>
      <c r="M2797" s="9">
        <v>295</v>
      </c>
      <c r="N2797" s="9">
        <v>149</v>
      </c>
      <c r="O2797" s="9">
        <v>103.5</v>
      </c>
      <c r="P2797" s="9">
        <v>22.69</v>
      </c>
      <c r="Q2797" s="9">
        <v>80</v>
      </c>
      <c r="R2797" s="9">
        <v>52</v>
      </c>
      <c r="S2797" s="12"/>
      <c r="V2797" s="9">
        <v>0</v>
      </c>
      <c r="W2797" s="12">
        <f t="shared" si="172"/>
        <v>0</v>
      </c>
      <c r="Z2797" s="60">
        <v>1</v>
      </c>
      <c r="AA2797" s="9">
        <f t="shared" si="173"/>
        <v>1</v>
      </c>
      <c r="AB2797" s="9">
        <f t="shared" si="174"/>
        <v>0</v>
      </c>
      <c r="AC2797" s="9">
        <f t="shared" si="175"/>
        <v>0</v>
      </c>
    </row>
    <row r="2798" spans="1:29" ht="15.75" customHeight="1" x14ac:dyDescent="0.2">
      <c r="A2798" s="9">
        <v>1</v>
      </c>
      <c r="B2798" s="9">
        <v>1</v>
      </c>
      <c r="C2798" s="9">
        <v>49</v>
      </c>
      <c r="D2798" s="9">
        <v>0</v>
      </c>
      <c r="E2798" s="9">
        <v>0</v>
      </c>
      <c r="F2798" s="9">
        <v>0</v>
      </c>
      <c r="G2798" s="9">
        <v>0</v>
      </c>
      <c r="H2798" s="9">
        <v>0</v>
      </c>
      <c r="I2798" s="9">
        <v>1</v>
      </c>
      <c r="J2798" s="9">
        <v>0</v>
      </c>
      <c r="K2798" s="9">
        <v>1</v>
      </c>
      <c r="L2798" s="9">
        <v>0</v>
      </c>
      <c r="M2798" s="9">
        <v>280</v>
      </c>
      <c r="N2798" s="9">
        <v>166</v>
      </c>
      <c r="O2798" s="9">
        <v>98</v>
      </c>
      <c r="P2798" s="9">
        <v>23.03</v>
      </c>
      <c r="Q2798" s="9">
        <v>70</v>
      </c>
      <c r="R2798" s="9">
        <v>72</v>
      </c>
      <c r="S2798" s="12"/>
      <c r="V2798" s="9">
        <v>0</v>
      </c>
      <c r="W2798" s="12">
        <f t="shared" si="172"/>
        <v>0</v>
      </c>
      <c r="Z2798" s="60">
        <v>4</v>
      </c>
      <c r="AA2798" s="9">
        <f t="shared" si="173"/>
        <v>0</v>
      </c>
      <c r="AB2798" s="9">
        <f t="shared" si="174"/>
        <v>0</v>
      </c>
      <c r="AC2798" s="9">
        <f t="shared" si="175"/>
        <v>0</v>
      </c>
    </row>
    <row r="2799" spans="1:29" ht="15.75" customHeight="1" x14ac:dyDescent="0.2">
      <c r="A2799" s="9">
        <v>0</v>
      </c>
      <c r="B2799" s="9">
        <v>1</v>
      </c>
      <c r="C2799" s="9">
        <v>43</v>
      </c>
      <c r="D2799" s="9">
        <v>0</v>
      </c>
      <c r="E2799" s="9">
        <v>0</v>
      </c>
      <c r="F2799" s="9">
        <v>0</v>
      </c>
      <c r="G2799" s="9">
        <v>0</v>
      </c>
      <c r="H2799" s="9">
        <v>0</v>
      </c>
      <c r="I2799" s="9">
        <v>0</v>
      </c>
      <c r="J2799" s="9">
        <v>0</v>
      </c>
      <c r="K2799" s="9">
        <v>1</v>
      </c>
      <c r="L2799" s="9">
        <v>0</v>
      </c>
      <c r="M2799" s="9">
        <v>367</v>
      </c>
      <c r="N2799" s="9">
        <v>141</v>
      </c>
      <c r="O2799" s="9">
        <v>82.5</v>
      </c>
      <c r="P2799" s="9">
        <v>25.62</v>
      </c>
      <c r="Q2799" s="9">
        <v>92</v>
      </c>
      <c r="R2799" s="9">
        <v>90</v>
      </c>
      <c r="S2799" s="12"/>
      <c r="V2799" s="9">
        <v>0</v>
      </c>
      <c r="W2799" s="12">
        <f t="shared" si="172"/>
        <v>0</v>
      </c>
      <c r="Z2799" s="60">
        <v>4</v>
      </c>
      <c r="AA2799" s="9">
        <f t="shared" si="173"/>
        <v>0</v>
      </c>
      <c r="AB2799" s="9">
        <f t="shared" si="174"/>
        <v>0</v>
      </c>
      <c r="AC2799" s="9">
        <f t="shared" si="175"/>
        <v>0</v>
      </c>
    </row>
    <row r="2800" spans="1:29" ht="15.75" customHeight="1" x14ac:dyDescent="0.2">
      <c r="A2800" s="9">
        <v>0</v>
      </c>
      <c r="B2800" s="9">
        <v>1</v>
      </c>
      <c r="C2800" s="9">
        <v>57</v>
      </c>
      <c r="D2800" s="9">
        <v>1</v>
      </c>
      <c r="E2800" s="9">
        <v>0</v>
      </c>
      <c r="F2800" s="9">
        <v>0</v>
      </c>
      <c r="G2800" s="9">
        <v>0</v>
      </c>
      <c r="H2800" s="9">
        <v>0</v>
      </c>
      <c r="I2800" s="9">
        <v>0</v>
      </c>
      <c r="J2800" s="9">
        <v>0</v>
      </c>
      <c r="K2800" s="9">
        <v>0</v>
      </c>
      <c r="L2800" s="9">
        <v>0</v>
      </c>
      <c r="M2800" s="9">
        <v>207</v>
      </c>
      <c r="N2800" s="9">
        <v>111</v>
      </c>
      <c r="O2800" s="9">
        <v>80</v>
      </c>
      <c r="P2800" s="9">
        <v>37.15</v>
      </c>
      <c r="Q2800" s="9">
        <v>63</v>
      </c>
      <c r="R2800" s="9">
        <v>70</v>
      </c>
      <c r="S2800" s="12"/>
      <c r="V2800" s="9">
        <v>0</v>
      </c>
      <c r="W2800" s="12">
        <f t="shared" si="172"/>
        <v>0</v>
      </c>
      <c r="Z2800" s="60">
        <v>1</v>
      </c>
      <c r="AA2800" s="9">
        <f t="shared" si="173"/>
        <v>1</v>
      </c>
      <c r="AB2800" s="9">
        <f t="shared" si="174"/>
        <v>0</v>
      </c>
      <c r="AC2800" s="9">
        <f t="shared" si="175"/>
        <v>0</v>
      </c>
    </row>
    <row r="2801" spans="1:29" ht="15.75" customHeight="1" x14ac:dyDescent="0.2">
      <c r="A2801" s="9">
        <v>0</v>
      </c>
      <c r="B2801" s="9">
        <v>0</v>
      </c>
      <c r="C2801" s="9">
        <v>61</v>
      </c>
      <c r="D2801" s="9">
        <v>0</v>
      </c>
      <c r="E2801" s="9">
        <v>1</v>
      </c>
      <c r="F2801" s="9">
        <v>0</v>
      </c>
      <c r="G2801" s="9">
        <v>0</v>
      </c>
      <c r="H2801" s="9">
        <v>0</v>
      </c>
      <c r="I2801" s="9">
        <v>0</v>
      </c>
      <c r="J2801" s="9">
        <v>0</v>
      </c>
      <c r="K2801" s="9">
        <v>1</v>
      </c>
      <c r="L2801" s="9">
        <v>0</v>
      </c>
      <c r="M2801" s="9">
        <v>224</v>
      </c>
      <c r="N2801" s="9">
        <v>155</v>
      </c>
      <c r="O2801" s="9">
        <v>71</v>
      </c>
      <c r="P2801" s="9">
        <v>25.98</v>
      </c>
      <c r="Q2801" s="9">
        <v>75</v>
      </c>
      <c r="R2801" s="9">
        <v>86</v>
      </c>
      <c r="S2801" s="12"/>
      <c r="V2801" s="9">
        <v>0</v>
      </c>
      <c r="W2801" s="12">
        <f t="shared" si="172"/>
        <v>0</v>
      </c>
      <c r="Z2801" s="60">
        <v>2</v>
      </c>
      <c r="AA2801" s="9">
        <f t="shared" si="173"/>
        <v>0</v>
      </c>
      <c r="AB2801" s="9">
        <f t="shared" si="174"/>
        <v>1</v>
      </c>
      <c r="AC2801" s="9">
        <f t="shared" si="175"/>
        <v>0</v>
      </c>
    </row>
    <row r="2802" spans="1:29" ht="15.75" customHeight="1" x14ac:dyDescent="0.2">
      <c r="A2802" s="9">
        <v>0</v>
      </c>
      <c r="B2802" s="9">
        <v>0</v>
      </c>
      <c r="C2802" s="9">
        <v>46</v>
      </c>
      <c r="D2802" s="9">
        <v>1</v>
      </c>
      <c r="E2802" s="9">
        <v>0</v>
      </c>
      <c r="F2802" s="9">
        <v>0</v>
      </c>
      <c r="G2802" s="9">
        <v>0</v>
      </c>
      <c r="H2802" s="9">
        <v>0</v>
      </c>
      <c r="I2802" s="9">
        <v>0</v>
      </c>
      <c r="J2802" s="9">
        <v>0</v>
      </c>
      <c r="K2802" s="9">
        <v>0</v>
      </c>
      <c r="L2802" s="9">
        <v>0</v>
      </c>
      <c r="M2802" s="9">
        <v>284</v>
      </c>
      <c r="N2802" s="9">
        <v>147</v>
      </c>
      <c r="O2802" s="9">
        <v>82</v>
      </c>
      <c r="P2802" s="9">
        <v>25.6</v>
      </c>
      <c r="Q2802" s="9">
        <v>80</v>
      </c>
      <c r="R2802" s="9">
        <v>78</v>
      </c>
      <c r="S2802" s="12"/>
      <c r="V2802" s="9">
        <v>0</v>
      </c>
      <c r="W2802" s="12">
        <f t="shared" si="172"/>
        <v>0</v>
      </c>
      <c r="Z2802" s="60">
        <v>1</v>
      </c>
      <c r="AA2802" s="9">
        <f t="shared" si="173"/>
        <v>1</v>
      </c>
      <c r="AB2802" s="9">
        <f t="shared" si="174"/>
        <v>0</v>
      </c>
      <c r="AC2802" s="9">
        <f t="shared" si="175"/>
        <v>0</v>
      </c>
    </row>
    <row r="2803" spans="1:29" ht="15.75" customHeight="1" x14ac:dyDescent="0.2">
      <c r="A2803" s="9">
        <v>1</v>
      </c>
      <c r="B2803" s="9">
        <v>0</v>
      </c>
      <c r="C2803" s="9">
        <v>47</v>
      </c>
      <c r="D2803" s="9">
        <v>1</v>
      </c>
      <c r="E2803" s="9">
        <v>0</v>
      </c>
      <c r="F2803" s="9">
        <v>0</v>
      </c>
      <c r="G2803" s="9">
        <v>1</v>
      </c>
      <c r="H2803" s="9">
        <v>1</v>
      </c>
      <c r="I2803" s="9">
        <v>0</v>
      </c>
      <c r="J2803" s="9">
        <v>0</v>
      </c>
      <c r="K2803" s="9">
        <v>1</v>
      </c>
      <c r="L2803" s="9">
        <v>1</v>
      </c>
      <c r="M2803" s="9">
        <v>160</v>
      </c>
      <c r="N2803" s="9">
        <v>197</v>
      </c>
      <c r="O2803" s="9">
        <v>109</v>
      </c>
      <c r="P2803" s="9">
        <v>34.909999999999997</v>
      </c>
      <c r="Q2803" s="9">
        <v>82</v>
      </c>
      <c r="R2803" s="9">
        <v>320</v>
      </c>
      <c r="S2803" s="12"/>
      <c r="V2803" s="9">
        <v>1</v>
      </c>
      <c r="W2803" s="12">
        <f t="shared" si="172"/>
        <v>1</v>
      </c>
      <c r="Z2803" s="60">
        <v>1</v>
      </c>
      <c r="AA2803" s="9">
        <f t="shared" si="173"/>
        <v>1</v>
      </c>
      <c r="AB2803" s="9">
        <f t="shared" si="174"/>
        <v>0</v>
      </c>
      <c r="AC2803" s="9">
        <f t="shared" si="175"/>
        <v>0</v>
      </c>
    </row>
    <row r="2804" spans="1:29" ht="15.75" customHeight="1" x14ac:dyDescent="0.2">
      <c r="A2804" s="9">
        <v>0</v>
      </c>
      <c r="B2804" s="9">
        <v>0</v>
      </c>
      <c r="C2804" s="9">
        <v>62</v>
      </c>
      <c r="D2804" s="9">
        <v>0</v>
      </c>
      <c r="E2804" s="9">
        <v>1</v>
      </c>
      <c r="F2804" s="9">
        <v>0</v>
      </c>
      <c r="G2804" s="9">
        <v>0</v>
      </c>
      <c r="H2804" s="9">
        <v>0</v>
      </c>
      <c r="I2804" s="9">
        <v>0</v>
      </c>
      <c r="J2804" s="9">
        <v>0</v>
      </c>
      <c r="K2804" s="9">
        <v>1</v>
      </c>
      <c r="L2804" s="9">
        <v>1</v>
      </c>
      <c r="M2804" s="9">
        <v>313</v>
      </c>
      <c r="N2804" s="9">
        <v>164</v>
      </c>
      <c r="O2804" s="9">
        <v>94</v>
      </c>
      <c r="P2804" s="9">
        <v>27.4</v>
      </c>
      <c r="Q2804" s="9">
        <v>70</v>
      </c>
      <c r="R2804" s="9">
        <v>81</v>
      </c>
      <c r="S2804" s="12"/>
      <c r="V2804" s="9">
        <v>0</v>
      </c>
      <c r="W2804" s="12">
        <f t="shared" si="172"/>
        <v>0</v>
      </c>
      <c r="Z2804" s="60">
        <v>2</v>
      </c>
      <c r="AA2804" s="9">
        <f t="shared" si="173"/>
        <v>0</v>
      </c>
      <c r="AB2804" s="9">
        <f t="shared" si="174"/>
        <v>1</v>
      </c>
      <c r="AC2804" s="9">
        <f t="shared" si="175"/>
        <v>0</v>
      </c>
    </row>
    <row r="2805" spans="1:29" ht="15.75" customHeight="1" x14ac:dyDescent="0.2">
      <c r="A2805" s="9">
        <v>1</v>
      </c>
      <c r="B2805" s="9">
        <v>1</v>
      </c>
      <c r="C2805" s="9">
        <v>62</v>
      </c>
      <c r="D2805" s="9">
        <v>1</v>
      </c>
      <c r="E2805" s="9">
        <v>0</v>
      </c>
      <c r="F2805" s="9">
        <v>0</v>
      </c>
      <c r="G2805" s="9">
        <v>0</v>
      </c>
      <c r="H2805" s="9">
        <v>0</v>
      </c>
      <c r="I2805" s="9">
        <v>0</v>
      </c>
      <c r="J2805" s="9">
        <v>0</v>
      </c>
      <c r="K2805" s="9">
        <v>1</v>
      </c>
      <c r="L2805" s="9">
        <v>0</v>
      </c>
      <c r="M2805" s="9">
        <v>191</v>
      </c>
      <c r="N2805" s="9">
        <v>156</v>
      </c>
      <c r="O2805" s="9">
        <v>91</v>
      </c>
      <c r="P2805" s="9">
        <v>31.2</v>
      </c>
      <c r="Q2805" s="9">
        <v>68</v>
      </c>
      <c r="R2805" s="9">
        <v>75</v>
      </c>
      <c r="S2805" s="12"/>
      <c r="V2805" s="9">
        <v>0</v>
      </c>
      <c r="W2805" s="12">
        <f t="shared" si="172"/>
        <v>0</v>
      </c>
      <c r="Z2805" s="60">
        <v>1</v>
      </c>
      <c r="AA2805" s="9">
        <f t="shared" si="173"/>
        <v>1</v>
      </c>
      <c r="AB2805" s="9">
        <f t="shared" si="174"/>
        <v>0</v>
      </c>
      <c r="AC2805" s="9">
        <f t="shared" si="175"/>
        <v>0</v>
      </c>
    </row>
    <row r="2806" spans="1:29" ht="15.75" customHeight="1" x14ac:dyDescent="0.2">
      <c r="A2806" s="9">
        <v>0</v>
      </c>
      <c r="B2806" s="9">
        <v>0</v>
      </c>
      <c r="C2806" s="9">
        <v>35</v>
      </c>
      <c r="D2806" s="9">
        <v>0</v>
      </c>
      <c r="E2806" s="9">
        <v>0</v>
      </c>
      <c r="F2806" s="9">
        <v>1</v>
      </c>
      <c r="G2806" s="9">
        <v>0</v>
      </c>
      <c r="H2806" s="9">
        <v>0</v>
      </c>
      <c r="I2806" s="9">
        <v>0</v>
      </c>
      <c r="J2806" s="9">
        <v>0</v>
      </c>
      <c r="K2806" s="9">
        <v>0</v>
      </c>
      <c r="L2806" s="9">
        <v>0</v>
      </c>
      <c r="M2806" s="9">
        <v>219</v>
      </c>
      <c r="N2806" s="9">
        <v>116</v>
      </c>
      <c r="O2806" s="9">
        <v>74</v>
      </c>
      <c r="P2806" s="9">
        <v>21.63</v>
      </c>
      <c r="Q2806" s="9">
        <v>75</v>
      </c>
      <c r="R2806" s="9">
        <v>68</v>
      </c>
      <c r="S2806" s="12"/>
      <c r="V2806" s="9">
        <v>0</v>
      </c>
      <c r="W2806" s="12">
        <f t="shared" si="172"/>
        <v>0</v>
      </c>
      <c r="Z2806" s="60">
        <v>3</v>
      </c>
      <c r="AA2806" s="9">
        <f t="shared" si="173"/>
        <v>0</v>
      </c>
      <c r="AB2806" s="9">
        <f t="shared" si="174"/>
        <v>0</v>
      </c>
      <c r="AC2806" s="9">
        <f t="shared" si="175"/>
        <v>1</v>
      </c>
    </row>
    <row r="2807" spans="1:29" ht="15.75" customHeight="1" x14ac:dyDescent="0.2">
      <c r="A2807" s="9">
        <v>1</v>
      </c>
      <c r="B2807" s="9">
        <v>0</v>
      </c>
      <c r="C2807" s="9">
        <v>48</v>
      </c>
      <c r="D2807" s="9">
        <v>1</v>
      </c>
      <c r="E2807" s="9">
        <v>0</v>
      </c>
      <c r="F2807" s="9">
        <v>0</v>
      </c>
      <c r="G2807" s="9">
        <v>1</v>
      </c>
      <c r="H2807" s="9">
        <v>20</v>
      </c>
      <c r="I2807" s="9">
        <v>0</v>
      </c>
      <c r="J2807" s="9">
        <v>0</v>
      </c>
      <c r="K2807" s="9">
        <v>0</v>
      </c>
      <c r="L2807" s="9">
        <v>0</v>
      </c>
      <c r="M2807" s="9">
        <v>234</v>
      </c>
      <c r="N2807" s="9">
        <v>117.5</v>
      </c>
      <c r="O2807" s="9">
        <v>67.5</v>
      </c>
      <c r="P2807" s="9">
        <v>28.62</v>
      </c>
      <c r="Q2807" s="9">
        <v>75</v>
      </c>
      <c r="R2807" s="9">
        <v>68</v>
      </c>
      <c r="S2807" s="12"/>
      <c r="V2807" s="9">
        <v>20</v>
      </c>
      <c r="W2807" s="12">
        <f t="shared" si="172"/>
        <v>1</v>
      </c>
      <c r="Z2807" s="60">
        <v>1</v>
      </c>
      <c r="AA2807" s="9">
        <f t="shared" si="173"/>
        <v>1</v>
      </c>
      <c r="AB2807" s="9">
        <f t="shared" si="174"/>
        <v>0</v>
      </c>
      <c r="AC2807" s="9">
        <f t="shared" si="175"/>
        <v>0</v>
      </c>
    </row>
    <row r="2808" spans="1:29" ht="15.75" customHeight="1" x14ac:dyDescent="0.2">
      <c r="A2808" s="9">
        <v>1</v>
      </c>
      <c r="B2808" s="9">
        <v>1</v>
      </c>
      <c r="C2808" s="9">
        <v>51</v>
      </c>
      <c r="D2808" s="9">
        <v>1</v>
      </c>
      <c r="E2808" s="9">
        <v>0</v>
      </c>
      <c r="F2808" s="9">
        <v>0</v>
      </c>
      <c r="G2808" s="9">
        <v>1</v>
      </c>
      <c r="H2808" s="9">
        <v>15</v>
      </c>
      <c r="I2808" s="9">
        <v>0</v>
      </c>
      <c r="J2808" s="9">
        <v>0</v>
      </c>
      <c r="K2808" s="9">
        <v>0</v>
      </c>
      <c r="L2808" s="9">
        <v>0</v>
      </c>
      <c r="M2808" s="9">
        <v>212</v>
      </c>
      <c r="N2808" s="9">
        <v>146</v>
      </c>
      <c r="O2808" s="9">
        <v>89</v>
      </c>
      <c r="P2808" s="9">
        <v>24.49</v>
      </c>
      <c r="Q2808" s="9">
        <v>100</v>
      </c>
      <c r="R2808" s="9">
        <v>132</v>
      </c>
      <c r="S2808" s="12"/>
      <c r="V2808" s="9">
        <v>15</v>
      </c>
      <c r="W2808" s="12">
        <f t="shared" si="172"/>
        <v>1</v>
      </c>
      <c r="Z2808" s="60">
        <v>1</v>
      </c>
      <c r="AA2808" s="9">
        <f t="shared" si="173"/>
        <v>1</v>
      </c>
      <c r="AB2808" s="9">
        <f t="shared" si="174"/>
        <v>0</v>
      </c>
      <c r="AC2808" s="9">
        <f t="shared" si="175"/>
        <v>0</v>
      </c>
    </row>
    <row r="2809" spans="1:29" ht="15.75" customHeight="1" x14ac:dyDescent="0.2">
      <c r="A2809" s="9">
        <v>1</v>
      </c>
      <c r="B2809" s="9">
        <v>1</v>
      </c>
      <c r="C2809" s="9">
        <v>42</v>
      </c>
      <c r="D2809" s="9">
        <v>1</v>
      </c>
      <c r="E2809" s="9">
        <v>0</v>
      </c>
      <c r="F2809" s="9">
        <v>0</v>
      </c>
      <c r="G2809" s="9">
        <v>1</v>
      </c>
      <c r="H2809" s="9">
        <v>20</v>
      </c>
      <c r="I2809" s="9">
        <v>0</v>
      </c>
      <c r="J2809" s="9">
        <v>0</v>
      </c>
      <c r="K2809" s="9">
        <v>0</v>
      </c>
      <c r="L2809" s="9">
        <v>0</v>
      </c>
      <c r="M2809" s="9">
        <v>241</v>
      </c>
      <c r="N2809" s="9">
        <v>118</v>
      </c>
      <c r="O2809" s="9">
        <v>85</v>
      </c>
      <c r="P2809" s="9">
        <v>30.03</v>
      </c>
      <c r="Q2809" s="9">
        <v>68</v>
      </c>
      <c r="R2809" s="9">
        <v>74</v>
      </c>
      <c r="S2809" s="12"/>
      <c r="V2809" s="9">
        <v>20</v>
      </c>
      <c r="W2809" s="12">
        <f t="shared" si="172"/>
        <v>1</v>
      </c>
      <c r="Z2809" s="60">
        <v>1</v>
      </c>
      <c r="AA2809" s="9">
        <f t="shared" si="173"/>
        <v>1</v>
      </c>
      <c r="AB2809" s="9">
        <f t="shared" si="174"/>
        <v>0</v>
      </c>
      <c r="AC2809" s="9">
        <f t="shared" si="175"/>
        <v>0</v>
      </c>
    </row>
    <row r="2810" spans="1:29" ht="15.75" customHeight="1" x14ac:dyDescent="0.2">
      <c r="A2810" s="9">
        <v>0</v>
      </c>
      <c r="B2810" s="9">
        <v>0</v>
      </c>
      <c r="C2810" s="9">
        <v>40</v>
      </c>
      <c r="D2810" s="9">
        <v>0</v>
      </c>
      <c r="E2810" s="9">
        <v>1</v>
      </c>
      <c r="F2810" s="9">
        <v>0</v>
      </c>
      <c r="G2810" s="9">
        <v>0</v>
      </c>
      <c r="H2810" s="9">
        <v>0</v>
      </c>
      <c r="I2810" s="9">
        <v>0</v>
      </c>
      <c r="J2810" s="9">
        <v>0</v>
      </c>
      <c r="K2810" s="9">
        <v>0</v>
      </c>
      <c r="L2810" s="9">
        <v>0</v>
      </c>
      <c r="M2810" s="9">
        <v>215</v>
      </c>
      <c r="N2810" s="9">
        <v>110</v>
      </c>
      <c r="O2810" s="9">
        <v>70</v>
      </c>
      <c r="P2810" s="9">
        <v>19.64</v>
      </c>
      <c r="Q2810" s="9">
        <v>70</v>
      </c>
      <c r="R2810" s="9">
        <v>87</v>
      </c>
      <c r="S2810" s="12"/>
      <c r="V2810" s="9">
        <v>0</v>
      </c>
      <c r="W2810" s="12">
        <f t="shared" si="172"/>
        <v>0</v>
      </c>
      <c r="Z2810" s="60">
        <v>2</v>
      </c>
      <c r="AA2810" s="9">
        <f t="shared" si="173"/>
        <v>0</v>
      </c>
      <c r="AB2810" s="9">
        <f t="shared" si="174"/>
        <v>1</v>
      </c>
      <c r="AC2810" s="9">
        <f t="shared" si="175"/>
        <v>0</v>
      </c>
    </row>
    <row r="2811" spans="1:29" ht="15.75" customHeight="1" x14ac:dyDescent="0.2">
      <c r="A2811" s="9">
        <v>0</v>
      </c>
      <c r="B2811" s="9">
        <v>0</v>
      </c>
      <c r="C2811" s="9">
        <v>44</v>
      </c>
      <c r="D2811" s="9">
        <v>0</v>
      </c>
      <c r="E2811" s="9">
        <v>0</v>
      </c>
      <c r="F2811" s="9">
        <v>1</v>
      </c>
      <c r="G2811" s="9">
        <v>1</v>
      </c>
      <c r="H2811" s="9">
        <v>30</v>
      </c>
      <c r="I2811" s="9">
        <v>0</v>
      </c>
      <c r="J2811" s="9">
        <v>0</v>
      </c>
      <c r="K2811" s="9">
        <v>0</v>
      </c>
      <c r="L2811" s="9">
        <v>0</v>
      </c>
      <c r="M2811" s="9">
        <v>188</v>
      </c>
      <c r="N2811" s="9">
        <v>122.5</v>
      </c>
      <c r="O2811" s="9">
        <v>67.5</v>
      </c>
      <c r="P2811" s="9">
        <v>23.13</v>
      </c>
      <c r="Q2811" s="9">
        <v>94</v>
      </c>
      <c r="R2811" s="9">
        <v>85</v>
      </c>
      <c r="S2811" s="12"/>
      <c r="V2811" s="9">
        <v>30</v>
      </c>
      <c r="W2811" s="12">
        <f t="shared" si="172"/>
        <v>1</v>
      </c>
      <c r="Z2811" s="60">
        <v>3</v>
      </c>
      <c r="AA2811" s="9">
        <f t="shared" si="173"/>
        <v>0</v>
      </c>
      <c r="AB2811" s="9">
        <f t="shared" si="174"/>
        <v>0</v>
      </c>
      <c r="AC2811" s="9">
        <f t="shared" si="175"/>
        <v>1</v>
      </c>
    </row>
    <row r="2812" spans="1:29" ht="15.75" customHeight="1" x14ac:dyDescent="0.2">
      <c r="A2812" s="9">
        <v>0</v>
      </c>
      <c r="B2812" s="9">
        <v>0</v>
      </c>
      <c r="C2812" s="9">
        <v>46</v>
      </c>
      <c r="D2812" s="9">
        <v>0</v>
      </c>
      <c r="E2812" s="9">
        <v>1</v>
      </c>
      <c r="F2812" s="9">
        <v>0</v>
      </c>
      <c r="G2812" s="9">
        <v>0</v>
      </c>
      <c r="H2812" s="9">
        <v>0</v>
      </c>
      <c r="I2812" s="9">
        <v>0</v>
      </c>
      <c r="J2812" s="9">
        <v>0</v>
      </c>
      <c r="K2812" s="9">
        <v>1</v>
      </c>
      <c r="L2812" s="9">
        <v>0</v>
      </c>
      <c r="M2812" s="9">
        <v>214</v>
      </c>
      <c r="N2812" s="9">
        <v>144</v>
      </c>
      <c r="O2812" s="9">
        <v>79</v>
      </c>
      <c r="P2812" s="9">
        <v>23.62</v>
      </c>
      <c r="Q2812" s="9">
        <v>96</v>
      </c>
      <c r="R2812" s="9">
        <v>80</v>
      </c>
      <c r="S2812" s="12"/>
      <c r="V2812" s="9">
        <v>0</v>
      </c>
      <c r="W2812" s="12">
        <f t="shared" si="172"/>
        <v>0</v>
      </c>
      <c r="Z2812" s="60">
        <v>2</v>
      </c>
      <c r="AA2812" s="9">
        <f t="shared" si="173"/>
        <v>0</v>
      </c>
      <c r="AB2812" s="9">
        <f t="shared" si="174"/>
        <v>1</v>
      </c>
      <c r="AC2812" s="9">
        <f t="shared" si="175"/>
        <v>0</v>
      </c>
    </row>
    <row r="2813" spans="1:29" ht="15.75" customHeight="1" x14ac:dyDescent="0.2">
      <c r="A2813" s="9">
        <v>0</v>
      </c>
      <c r="B2813" s="9">
        <v>0</v>
      </c>
      <c r="C2813" s="9">
        <v>40</v>
      </c>
      <c r="D2813" s="9">
        <v>0</v>
      </c>
      <c r="E2813" s="9">
        <v>1</v>
      </c>
      <c r="F2813" s="9">
        <v>0</v>
      </c>
      <c r="G2813" s="9">
        <v>1</v>
      </c>
      <c r="H2813" s="9">
        <v>9</v>
      </c>
      <c r="I2813" s="9">
        <v>0</v>
      </c>
      <c r="J2813" s="9">
        <v>0</v>
      </c>
      <c r="K2813" s="9">
        <v>0</v>
      </c>
      <c r="L2813" s="9">
        <v>0</v>
      </c>
      <c r="M2813" s="9">
        <v>193</v>
      </c>
      <c r="N2813" s="9">
        <v>105</v>
      </c>
      <c r="O2813" s="9">
        <v>60</v>
      </c>
      <c r="P2813" s="9">
        <v>22.54</v>
      </c>
      <c r="Q2813" s="9">
        <v>75</v>
      </c>
      <c r="R2813" s="9">
        <v>85</v>
      </c>
      <c r="S2813" s="12"/>
      <c r="V2813" s="9">
        <v>9</v>
      </c>
      <c r="W2813" s="12">
        <f t="shared" si="172"/>
        <v>1</v>
      </c>
      <c r="Z2813" s="60">
        <v>2</v>
      </c>
      <c r="AA2813" s="9">
        <f t="shared" si="173"/>
        <v>0</v>
      </c>
      <c r="AB2813" s="9">
        <f t="shared" si="174"/>
        <v>1</v>
      </c>
      <c r="AC2813" s="9">
        <f t="shared" si="175"/>
        <v>0</v>
      </c>
    </row>
    <row r="2814" spans="1:29" ht="15.75" customHeight="1" x14ac:dyDescent="0.2">
      <c r="A2814" s="9">
        <v>0</v>
      </c>
      <c r="B2814" s="9">
        <v>1</v>
      </c>
      <c r="C2814" s="9">
        <v>40</v>
      </c>
      <c r="D2814" s="9">
        <v>1</v>
      </c>
      <c r="E2814" s="9">
        <v>0</v>
      </c>
      <c r="F2814" s="9">
        <v>0</v>
      </c>
      <c r="G2814" s="9">
        <v>1</v>
      </c>
      <c r="H2814" s="9">
        <v>20</v>
      </c>
      <c r="I2814" s="9">
        <v>0</v>
      </c>
      <c r="J2814" s="9">
        <v>0</v>
      </c>
      <c r="K2814" s="9">
        <v>0</v>
      </c>
      <c r="L2814" s="9">
        <v>0</v>
      </c>
      <c r="M2814" s="9">
        <v>201</v>
      </c>
      <c r="N2814" s="9">
        <v>121.5</v>
      </c>
      <c r="O2814" s="9">
        <v>76.5</v>
      </c>
      <c r="P2814" s="9">
        <v>29.38</v>
      </c>
      <c r="Q2814" s="9">
        <v>74</v>
      </c>
      <c r="R2814" s="9">
        <v>94</v>
      </c>
      <c r="S2814" s="12"/>
      <c r="V2814" s="9">
        <v>20</v>
      </c>
      <c r="W2814" s="12">
        <f t="shared" si="172"/>
        <v>1</v>
      </c>
      <c r="Z2814" s="60">
        <v>1</v>
      </c>
      <c r="AA2814" s="9">
        <f t="shared" si="173"/>
        <v>1</v>
      </c>
      <c r="AB2814" s="9">
        <f t="shared" si="174"/>
        <v>0</v>
      </c>
      <c r="AC2814" s="9">
        <f t="shared" si="175"/>
        <v>0</v>
      </c>
    </row>
    <row r="2815" spans="1:29" ht="15.75" customHeight="1" x14ac:dyDescent="0.2">
      <c r="A2815" s="9">
        <v>0</v>
      </c>
      <c r="B2815" s="9">
        <v>1</v>
      </c>
      <c r="C2815" s="9">
        <v>48</v>
      </c>
      <c r="D2815" s="9">
        <v>0</v>
      </c>
      <c r="E2815" s="9">
        <v>1</v>
      </c>
      <c r="F2815" s="9">
        <v>0</v>
      </c>
      <c r="G2815" s="9">
        <v>1</v>
      </c>
      <c r="H2815" s="9">
        <v>15</v>
      </c>
      <c r="I2815" s="9">
        <v>0</v>
      </c>
      <c r="J2815" s="9">
        <v>0</v>
      </c>
      <c r="K2815" s="9">
        <v>0</v>
      </c>
      <c r="L2815" s="9">
        <v>0</v>
      </c>
      <c r="M2815" s="9">
        <v>214</v>
      </c>
      <c r="N2815" s="9">
        <v>114</v>
      </c>
      <c r="O2815" s="9">
        <v>80</v>
      </c>
      <c r="P2815" s="9">
        <v>26.27</v>
      </c>
      <c r="Q2815" s="9">
        <v>95</v>
      </c>
      <c r="R2815" s="9">
        <v>99</v>
      </c>
      <c r="S2815" s="12"/>
      <c r="V2815" s="9">
        <v>15</v>
      </c>
      <c r="W2815" s="12">
        <f t="shared" si="172"/>
        <v>1</v>
      </c>
      <c r="Z2815" s="60">
        <v>2</v>
      </c>
      <c r="AA2815" s="9">
        <f t="shared" si="173"/>
        <v>0</v>
      </c>
      <c r="AB2815" s="9">
        <f t="shared" si="174"/>
        <v>1</v>
      </c>
      <c r="AC2815" s="9">
        <f t="shared" si="175"/>
        <v>0</v>
      </c>
    </row>
    <row r="2816" spans="1:29" ht="15.75" customHeight="1" x14ac:dyDescent="0.2">
      <c r="A2816" s="9">
        <v>0</v>
      </c>
      <c r="B2816" s="9">
        <v>0</v>
      </c>
      <c r="C2816" s="9">
        <v>43</v>
      </c>
      <c r="D2816" s="9">
        <v>0</v>
      </c>
      <c r="E2816" s="9">
        <v>1</v>
      </c>
      <c r="F2816" s="9">
        <v>0</v>
      </c>
      <c r="G2816" s="9">
        <v>1</v>
      </c>
      <c r="H2816" s="9">
        <v>20</v>
      </c>
      <c r="I2816" s="9">
        <v>0</v>
      </c>
      <c r="J2816" s="9">
        <v>0</v>
      </c>
      <c r="K2816" s="9">
        <v>0</v>
      </c>
      <c r="L2816" s="9">
        <v>0</v>
      </c>
      <c r="M2816" s="9">
        <v>208</v>
      </c>
      <c r="N2816" s="9">
        <v>119</v>
      </c>
      <c r="O2816" s="9">
        <v>69</v>
      </c>
      <c r="P2816" s="9">
        <v>19.48</v>
      </c>
      <c r="Q2816" s="9">
        <v>67</v>
      </c>
      <c r="R2816" s="9">
        <v>73</v>
      </c>
      <c r="S2816" s="12"/>
      <c r="V2816" s="9">
        <v>20</v>
      </c>
      <c r="W2816" s="12">
        <f t="shared" si="172"/>
        <v>1</v>
      </c>
      <c r="Z2816" s="60">
        <v>2</v>
      </c>
      <c r="AA2816" s="9">
        <f t="shared" si="173"/>
        <v>0</v>
      </c>
      <c r="AB2816" s="9">
        <f t="shared" si="174"/>
        <v>1</v>
      </c>
      <c r="AC2816" s="9">
        <f t="shared" si="175"/>
        <v>0</v>
      </c>
    </row>
    <row r="2817" spans="1:29" ht="15.75" customHeight="1" x14ac:dyDescent="0.2">
      <c r="A2817" s="9">
        <v>0</v>
      </c>
      <c r="B2817" s="9">
        <v>1</v>
      </c>
      <c r="C2817" s="9">
        <v>48</v>
      </c>
      <c r="D2817" s="9">
        <v>0</v>
      </c>
      <c r="E2817" s="9">
        <v>1</v>
      </c>
      <c r="F2817" s="9">
        <v>0</v>
      </c>
      <c r="G2817" s="9">
        <v>1</v>
      </c>
      <c r="H2817" s="9">
        <v>20</v>
      </c>
      <c r="I2817" s="9">
        <v>0</v>
      </c>
      <c r="J2817" s="9">
        <v>0</v>
      </c>
      <c r="K2817" s="9">
        <v>0</v>
      </c>
      <c r="L2817" s="9">
        <v>0</v>
      </c>
      <c r="M2817" s="9">
        <v>194</v>
      </c>
      <c r="N2817" s="9">
        <v>102.5</v>
      </c>
      <c r="O2817" s="9">
        <v>69</v>
      </c>
      <c r="P2817" s="9">
        <v>18.55</v>
      </c>
      <c r="Q2817" s="9">
        <v>79</v>
      </c>
      <c r="R2817" s="9">
        <v>83</v>
      </c>
      <c r="S2817" s="12"/>
      <c r="V2817" s="9">
        <v>20</v>
      </c>
      <c r="W2817" s="12">
        <f t="shared" si="172"/>
        <v>1</v>
      </c>
      <c r="Z2817" s="60">
        <v>2</v>
      </c>
      <c r="AA2817" s="9">
        <f t="shared" si="173"/>
        <v>0</v>
      </c>
      <c r="AB2817" s="9">
        <f t="shared" si="174"/>
        <v>1</v>
      </c>
      <c r="AC2817" s="9">
        <f t="shared" si="175"/>
        <v>0</v>
      </c>
    </row>
    <row r="2818" spans="1:29" ht="15.75" customHeight="1" x14ac:dyDescent="0.2">
      <c r="A2818" s="9">
        <v>0</v>
      </c>
      <c r="B2818" s="9">
        <v>0</v>
      </c>
      <c r="C2818" s="9">
        <v>43</v>
      </c>
      <c r="D2818" s="9">
        <v>1</v>
      </c>
      <c r="E2818" s="9">
        <v>0</v>
      </c>
      <c r="F2818" s="9">
        <v>0</v>
      </c>
      <c r="G2818" s="9">
        <v>0</v>
      </c>
      <c r="H2818" s="9">
        <v>0</v>
      </c>
      <c r="I2818" s="9">
        <v>0</v>
      </c>
      <c r="J2818" s="9">
        <v>0</v>
      </c>
      <c r="K2818" s="9">
        <v>0</v>
      </c>
      <c r="L2818" s="9">
        <v>0</v>
      </c>
      <c r="M2818" s="9">
        <v>230</v>
      </c>
      <c r="N2818" s="9">
        <v>116</v>
      </c>
      <c r="O2818" s="9">
        <v>86</v>
      </c>
      <c r="P2818" s="9">
        <v>27.78</v>
      </c>
      <c r="Q2818" s="9">
        <v>62</v>
      </c>
      <c r="R2818" s="9">
        <v>78</v>
      </c>
      <c r="S2818" s="12"/>
      <c r="V2818" s="9">
        <v>0</v>
      </c>
      <c r="W2818" s="12">
        <f t="shared" si="172"/>
        <v>0</v>
      </c>
      <c r="Z2818" s="60">
        <v>1</v>
      </c>
      <c r="AA2818" s="9">
        <f t="shared" si="173"/>
        <v>1</v>
      </c>
      <c r="AB2818" s="9">
        <f t="shared" si="174"/>
        <v>0</v>
      </c>
      <c r="AC2818" s="9">
        <f t="shared" si="175"/>
        <v>0</v>
      </c>
    </row>
    <row r="2819" spans="1:29" ht="15.75" customHeight="1" x14ac:dyDescent="0.2">
      <c r="A2819" s="9">
        <v>0</v>
      </c>
      <c r="B2819" s="9">
        <v>1</v>
      </c>
      <c r="C2819" s="9">
        <v>38</v>
      </c>
      <c r="D2819" s="9">
        <v>1</v>
      </c>
      <c r="E2819" s="9">
        <v>0</v>
      </c>
      <c r="F2819" s="9">
        <v>0</v>
      </c>
      <c r="G2819" s="9">
        <v>1</v>
      </c>
      <c r="H2819" s="9">
        <v>20</v>
      </c>
      <c r="I2819" s="9">
        <v>0</v>
      </c>
      <c r="J2819" s="9">
        <v>0</v>
      </c>
      <c r="K2819" s="9">
        <v>0</v>
      </c>
      <c r="L2819" s="9">
        <v>0</v>
      </c>
      <c r="M2819" s="9">
        <v>265</v>
      </c>
      <c r="N2819" s="9">
        <v>123</v>
      </c>
      <c r="O2819" s="9">
        <v>86</v>
      </c>
      <c r="P2819" s="9">
        <v>28.88</v>
      </c>
      <c r="Q2819" s="9">
        <v>85</v>
      </c>
      <c r="R2819" s="9">
        <v>80</v>
      </c>
      <c r="S2819" s="12"/>
      <c r="V2819" s="9">
        <v>20</v>
      </c>
      <c r="W2819" s="12">
        <f t="shared" ref="W2819:W2882" si="176">IF(V2819=0,0,1)</f>
        <v>1</v>
      </c>
      <c r="Z2819" s="60">
        <v>1</v>
      </c>
      <c r="AA2819" s="9">
        <f t="shared" ref="AA2819:AA2882" si="177">IF(Z2819=1,1,0)</f>
        <v>1</v>
      </c>
      <c r="AB2819" s="9">
        <f t="shared" ref="AB2819:AB2882" si="178">IF(Z2819=2,1,0)</f>
        <v>0</v>
      </c>
      <c r="AC2819" s="9">
        <f t="shared" ref="AC2819:AC2882" si="179">IF(Z2819=3,1,0)</f>
        <v>0</v>
      </c>
    </row>
    <row r="2820" spans="1:29" ht="15.75" customHeight="1" x14ac:dyDescent="0.2">
      <c r="A2820" s="9">
        <v>0</v>
      </c>
      <c r="B2820" s="9">
        <v>1</v>
      </c>
      <c r="C2820" s="9">
        <v>48</v>
      </c>
      <c r="D2820" s="9">
        <v>0</v>
      </c>
      <c r="E2820" s="9">
        <v>1</v>
      </c>
      <c r="F2820" s="9">
        <v>0</v>
      </c>
      <c r="G2820" s="9">
        <v>0</v>
      </c>
      <c r="H2820" s="9">
        <v>0</v>
      </c>
      <c r="I2820" s="9">
        <v>0</v>
      </c>
      <c r="J2820" s="9">
        <v>0</v>
      </c>
      <c r="K2820" s="9">
        <v>0</v>
      </c>
      <c r="L2820" s="9">
        <v>0</v>
      </c>
      <c r="M2820" s="9">
        <v>263</v>
      </c>
      <c r="N2820" s="9">
        <v>114</v>
      </c>
      <c r="O2820" s="9">
        <v>80</v>
      </c>
      <c r="P2820" s="9">
        <v>25.14</v>
      </c>
      <c r="Q2820" s="9">
        <v>80</v>
      </c>
      <c r="R2820" s="9">
        <v>77</v>
      </c>
      <c r="S2820" s="12"/>
      <c r="V2820" s="9">
        <v>0</v>
      </c>
      <c r="W2820" s="12">
        <f t="shared" si="176"/>
        <v>0</v>
      </c>
      <c r="Z2820" s="60">
        <v>2</v>
      </c>
      <c r="AA2820" s="9">
        <f t="shared" si="177"/>
        <v>0</v>
      </c>
      <c r="AB2820" s="9">
        <f t="shared" si="178"/>
        <v>1</v>
      </c>
      <c r="AC2820" s="9">
        <f t="shared" si="179"/>
        <v>0</v>
      </c>
    </row>
    <row r="2821" spans="1:29" ht="15.75" customHeight="1" x14ac:dyDescent="0.2">
      <c r="A2821" s="9">
        <v>0</v>
      </c>
      <c r="B2821" s="9">
        <v>1</v>
      </c>
      <c r="C2821" s="9">
        <v>58</v>
      </c>
      <c r="D2821" s="9">
        <v>1</v>
      </c>
      <c r="E2821" s="9">
        <v>0</v>
      </c>
      <c r="F2821" s="9">
        <v>0</v>
      </c>
      <c r="G2821" s="9">
        <v>0</v>
      </c>
      <c r="H2821" s="9">
        <v>0</v>
      </c>
      <c r="I2821" s="9">
        <v>0</v>
      </c>
      <c r="J2821" s="9">
        <v>0</v>
      </c>
      <c r="K2821" s="9">
        <v>1</v>
      </c>
      <c r="L2821" s="9">
        <v>0</v>
      </c>
      <c r="M2821" s="9">
        <v>279</v>
      </c>
      <c r="N2821" s="9">
        <v>181</v>
      </c>
      <c r="O2821" s="9">
        <v>74</v>
      </c>
      <c r="P2821" s="9">
        <v>22.49</v>
      </c>
      <c r="Q2821" s="9">
        <v>66</v>
      </c>
      <c r="R2821" s="9">
        <v>65</v>
      </c>
      <c r="S2821" s="12"/>
      <c r="V2821" s="9">
        <v>0</v>
      </c>
      <c r="W2821" s="12">
        <f t="shared" si="176"/>
        <v>0</v>
      </c>
      <c r="Z2821" s="60">
        <v>1</v>
      </c>
      <c r="AA2821" s="9">
        <f t="shared" si="177"/>
        <v>1</v>
      </c>
      <c r="AB2821" s="9">
        <f t="shared" si="178"/>
        <v>0</v>
      </c>
      <c r="AC2821" s="9">
        <f t="shared" si="179"/>
        <v>0</v>
      </c>
    </row>
    <row r="2822" spans="1:29" ht="15.75" customHeight="1" x14ac:dyDescent="0.2">
      <c r="A2822" s="9">
        <v>0</v>
      </c>
      <c r="B2822" s="9">
        <v>0</v>
      </c>
      <c r="C2822" s="9">
        <v>51</v>
      </c>
      <c r="D2822" s="9">
        <v>0</v>
      </c>
      <c r="E2822" s="9">
        <v>0</v>
      </c>
      <c r="F2822" s="9">
        <v>1</v>
      </c>
      <c r="G2822" s="9">
        <v>0</v>
      </c>
      <c r="H2822" s="9">
        <v>0</v>
      </c>
      <c r="I2822" s="9">
        <v>0</v>
      </c>
      <c r="J2822" s="9">
        <v>0</v>
      </c>
      <c r="K2822" s="9">
        <v>1</v>
      </c>
      <c r="L2822" s="9">
        <v>0</v>
      </c>
      <c r="M2822" s="9">
        <v>304</v>
      </c>
      <c r="N2822" s="9">
        <v>132</v>
      </c>
      <c r="O2822" s="9">
        <v>80</v>
      </c>
      <c r="P2822" s="9">
        <v>25.15</v>
      </c>
      <c r="Q2822" s="9">
        <v>85</v>
      </c>
      <c r="R2822" s="9">
        <v>106</v>
      </c>
      <c r="S2822" s="12"/>
      <c r="V2822" s="9">
        <v>0</v>
      </c>
      <c r="W2822" s="12">
        <f t="shared" si="176"/>
        <v>0</v>
      </c>
      <c r="Z2822" s="60">
        <v>3</v>
      </c>
      <c r="AA2822" s="9">
        <f t="shared" si="177"/>
        <v>0</v>
      </c>
      <c r="AB2822" s="9">
        <f t="shared" si="178"/>
        <v>0</v>
      </c>
      <c r="AC2822" s="9">
        <f t="shared" si="179"/>
        <v>1</v>
      </c>
    </row>
    <row r="2823" spans="1:29" ht="15.75" customHeight="1" x14ac:dyDescent="0.2">
      <c r="A2823" s="9">
        <v>0</v>
      </c>
      <c r="B2823" s="9">
        <v>1</v>
      </c>
      <c r="C2823" s="9">
        <v>42</v>
      </c>
      <c r="D2823" s="9">
        <v>0</v>
      </c>
      <c r="E2823" s="9">
        <v>0</v>
      </c>
      <c r="F2823" s="9">
        <v>0</v>
      </c>
      <c r="G2823" s="9">
        <v>1</v>
      </c>
      <c r="H2823" s="9">
        <v>40</v>
      </c>
      <c r="I2823" s="9">
        <v>0</v>
      </c>
      <c r="J2823" s="9">
        <v>0</v>
      </c>
      <c r="K2823" s="9">
        <v>1</v>
      </c>
      <c r="L2823" s="9">
        <v>0</v>
      </c>
      <c r="M2823" s="9">
        <v>218</v>
      </c>
      <c r="N2823" s="9">
        <v>129</v>
      </c>
      <c r="O2823" s="9">
        <v>90</v>
      </c>
      <c r="P2823" s="9">
        <v>23.22</v>
      </c>
      <c r="Q2823" s="9">
        <v>70</v>
      </c>
      <c r="R2823" s="9">
        <v>73</v>
      </c>
      <c r="S2823" s="12"/>
      <c r="V2823" s="9">
        <v>40</v>
      </c>
      <c r="W2823" s="12">
        <f t="shared" si="176"/>
        <v>1</v>
      </c>
      <c r="Z2823" s="60">
        <v>4</v>
      </c>
      <c r="AA2823" s="9">
        <f t="shared" si="177"/>
        <v>0</v>
      </c>
      <c r="AB2823" s="9">
        <f t="shared" si="178"/>
        <v>0</v>
      </c>
      <c r="AC2823" s="9">
        <f t="shared" si="179"/>
        <v>0</v>
      </c>
    </row>
    <row r="2824" spans="1:29" ht="15.75" customHeight="1" x14ac:dyDescent="0.2">
      <c r="A2824" s="9">
        <v>0</v>
      </c>
      <c r="B2824" s="9">
        <v>1</v>
      </c>
      <c r="C2824" s="9">
        <v>46</v>
      </c>
      <c r="D2824" s="9">
        <v>0</v>
      </c>
      <c r="E2824" s="9">
        <v>1</v>
      </c>
      <c r="F2824" s="9">
        <v>0</v>
      </c>
      <c r="G2824" s="9">
        <v>1</v>
      </c>
      <c r="H2824" s="9">
        <v>43</v>
      </c>
      <c r="I2824" s="9">
        <v>0</v>
      </c>
      <c r="J2824" s="9">
        <v>0</v>
      </c>
      <c r="K2824" s="9">
        <v>1</v>
      </c>
      <c r="L2824" s="9">
        <v>0</v>
      </c>
      <c r="M2824" s="9">
        <v>272</v>
      </c>
      <c r="N2824" s="9">
        <v>145</v>
      </c>
      <c r="O2824" s="9">
        <v>88</v>
      </c>
      <c r="P2824" s="9">
        <v>28.12</v>
      </c>
      <c r="Q2824" s="9">
        <v>103</v>
      </c>
      <c r="R2824" s="9">
        <v>65</v>
      </c>
      <c r="S2824" s="12"/>
      <c r="V2824" s="9">
        <v>43</v>
      </c>
      <c r="W2824" s="12">
        <f t="shared" si="176"/>
        <v>1</v>
      </c>
      <c r="Z2824" s="60">
        <v>2</v>
      </c>
      <c r="AA2824" s="9">
        <f t="shared" si="177"/>
        <v>0</v>
      </c>
      <c r="AB2824" s="9">
        <f t="shared" si="178"/>
        <v>1</v>
      </c>
      <c r="AC2824" s="9">
        <f t="shared" si="179"/>
        <v>0</v>
      </c>
    </row>
    <row r="2825" spans="1:29" ht="15.75" customHeight="1" x14ac:dyDescent="0.2">
      <c r="A2825" s="9">
        <v>0</v>
      </c>
      <c r="B2825" s="9">
        <v>1</v>
      </c>
      <c r="C2825" s="9">
        <v>48</v>
      </c>
      <c r="D2825" s="9">
        <v>1</v>
      </c>
      <c r="E2825" s="9">
        <v>0</v>
      </c>
      <c r="F2825" s="9">
        <v>0</v>
      </c>
      <c r="G2825" s="9">
        <v>1</v>
      </c>
      <c r="H2825" s="9">
        <v>20</v>
      </c>
      <c r="I2825" s="9">
        <v>0</v>
      </c>
      <c r="J2825" s="9">
        <v>0</v>
      </c>
      <c r="K2825" s="9">
        <v>0</v>
      </c>
      <c r="L2825" s="9">
        <v>0</v>
      </c>
      <c r="M2825" s="9">
        <v>285</v>
      </c>
      <c r="N2825" s="9">
        <v>116</v>
      </c>
      <c r="O2825" s="9">
        <v>81</v>
      </c>
      <c r="P2825" s="9">
        <v>23.1</v>
      </c>
      <c r="Q2825" s="9">
        <v>100</v>
      </c>
      <c r="R2825" s="9">
        <v>58</v>
      </c>
      <c r="S2825" s="12"/>
      <c r="V2825" s="9">
        <v>20</v>
      </c>
      <c r="W2825" s="12">
        <f t="shared" si="176"/>
        <v>1</v>
      </c>
      <c r="Z2825" s="60">
        <v>1</v>
      </c>
      <c r="AA2825" s="9">
        <f t="shared" si="177"/>
        <v>1</v>
      </c>
      <c r="AB2825" s="9">
        <f t="shared" si="178"/>
        <v>0</v>
      </c>
      <c r="AC2825" s="9">
        <f t="shared" si="179"/>
        <v>0</v>
      </c>
    </row>
    <row r="2826" spans="1:29" ht="15.75" customHeight="1" x14ac:dyDescent="0.2">
      <c r="A2826" s="9">
        <v>0</v>
      </c>
      <c r="B2826" s="9">
        <v>0</v>
      </c>
      <c r="C2826" s="9">
        <v>55</v>
      </c>
      <c r="D2826" s="9">
        <v>1</v>
      </c>
      <c r="E2826" s="9">
        <v>0</v>
      </c>
      <c r="F2826" s="9">
        <v>0</v>
      </c>
      <c r="G2826" s="9">
        <v>1</v>
      </c>
      <c r="H2826" s="9">
        <v>1</v>
      </c>
      <c r="I2826" s="9">
        <v>0</v>
      </c>
      <c r="J2826" s="9">
        <v>0</v>
      </c>
      <c r="K2826" s="9">
        <v>0</v>
      </c>
      <c r="L2826" s="9">
        <v>0</v>
      </c>
      <c r="M2826" s="9">
        <v>240</v>
      </c>
      <c r="N2826" s="9">
        <v>107.5</v>
      </c>
      <c r="O2826" s="9">
        <v>70</v>
      </c>
      <c r="P2826" s="9">
        <v>18.059999999999999</v>
      </c>
      <c r="Q2826" s="9">
        <v>71</v>
      </c>
      <c r="R2826" s="9">
        <v>140</v>
      </c>
      <c r="S2826" s="12"/>
      <c r="V2826" s="9">
        <v>1</v>
      </c>
      <c r="W2826" s="12">
        <f t="shared" si="176"/>
        <v>1</v>
      </c>
      <c r="Z2826" s="60">
        <v>1</v>
      </c>
      <c r="AA2826" s="9">
        <f t="shared" si="177"/>
        <v>1</v>
      </c>
      <c r="AB2826" s="9">
        <f t="shared" si="178"/>
        <v>0</v>
      </c>
      <c r="AC2826" s="9">
        <f t="shared" si="179"/>
        <v>0</v>
      </c>
    </row>
    <row r="2827" spans="1:29" ht="15.75" customHeight="1" x14ac:dyDescent="0.2">
      <c r="A2827" s="9">
        <v>0</v>
      </c>
      <c r="B2827" s="9">
        <v>0</v>
      </c>
      <c r="C2827" s="9">
        <v>59</v>
      </c>
      <c r="D2827" s="9">
        <v>0</v>
      </c>
      <c r="E2827" s="9">
        <v>0</v>
      </c>
      <c r="F2827" s="9">
        <v>0</v>
      </c>
      <c r="G2827" s="9">
        <v>0</v>
      </c>
      <c r="H2827" s="9">
        <v>0</v>
      </c>
      <c r="I2827" s="9">
        <v>1</v>
      </c>
      <c r="J2827" s="9">
        <v>0</v>
      </c>
      <c r="K2827" s="9">
        <v>1</v>
      </c>
      <c r="L2827" s="9">
        <v>0</v>
      </c>
      <c r="M2827" s="9">
        <v>282</v>
      </c>
      <c r="N2827" s="9">
        <v>135</v>
      </c>
      <c r="O2827" s="9">
        <v>87</v>
      </c>
      <c r="P2827" s="9">
        <v>28.96</v>
      </c>
      <c r="Q2827" s="9">
        <v>72</v>
      </c>
      <c r="R2827" s="9">
        <v>78</v>
      </c>
      <c r="S2827" s="12"/>
      <c r="V2827" s="9">
        <v>0</v>
      </c>
      <c r="W2827" s="12">
        <f t="shared" si="176"/>
        <v>0</v>
      </c>
      <c r="Z2827" s="60">
        <v>4</v>
      </c>
      <c r="AA2827" s="9">
        <f t="shared" si="177"/>
        <v>0</v>
      </c>
      <c r="AB2827" s="9">
        <f t="shared" si="178"/>
        <v>0</v>
      </c>
      <c r="AC2827" s="9">
        <f t="shared" si="179"/>
        <v>0</v>
      </c>
    </row>
    <row r="2828" spans="1:29" ht="15.75" customHeight="1" x14ac:dyDescent="0.2">
      <c r="A2828" s="9">
        <v>0</v>
      </c>
      <c r="B2828" s="9">
        <v>0</v>
      </c>
      <c r="C2828" s="9">
        <v>41</v>
      </c>
      <c r="D2828" s="9">
        <v>0</v>
      </c>
      <c r="E2828" s="9">
        <v>1</v>
      </c>
      <c r="F2828" s="9">
        <v>0</v>
      </c>
      <c r="G2828" s="9">
        <v>0</v>
      </c>
      <c r="H2828" s="9">
        <v>0</v>
      </c>
      <c r="I2828" s="9">
        <v>0</v>
      </c>
      <c r="J2828" s="9">
        <v>0</v>
      </c>
      <c r="K2828" s="9">
        <v>0</v>
      </c>
      <c r="L2828" s="9">
        <v>0</v>
      </c>
      <c r="M2828" s="9">
        <v>232</v>
      </c>
      <c r="N2828" s="9">
        <v>117.5</v>
      </c>
      <c r="O2828" s="9">
        <v>77.5</v>
      </c>
      <c r="P2828" s="9">
        <v>20.62</v>
      </c>
      <c r="Q2828" s="9">
        <v>53</v>
      </c>
      <c r="R2828" s="9">
        <v>75</v>
      </c>
      <c r="S2828" s="12"/>
      <c r="V2828" s="9">
        <v>0</v>
      </c>
      <c r="W2828" s="12">
        <f t="shared" si="176"/>
        <v>0</v>
      </c>
      <c r="Z2828" s="60">
        <v>2</v>
      </c>
      <c r="AA2828" s="9">
        <f t="shared" si="177"/>
        <v>0</v>
      </c>
      <c r="AB2828" s="9">
        <f t="shared" si="178"/>
        <v>1</v>
      </c>
      <c r="AC2828" s="9">
        <f t="shared" si="179"/>
        <v>0</v>
      </c>
    </row>
    <row r="2829" spans="1:29" ht="15.75" customHeight="1" x14ac:dyDescent="0.2">
      <c r="A2829" s="9">
        <v>1</v>
      </c>
      <c r="B2829" s="9">
        <v>0</v>
      </c>
      <c r="C2829" s="9">
        <v>57</v>
      </c>
      <c r="D2829" s="9">
        <v>1</v>
      </c>
      <c r="E2829" s="9">
        <v>0</v>
      </c>
      <c r="F2829" s="9">
        <v>0</v>
      </c>
      <c r="G2829" s="9">
        <v>1</v>
      </c>
      <c r="H2829" s="9">
        <v>20</v>
      </c>
      <c r="I2829" s="9">
        <v>0</v>
      </c>
      <c r="J2829" s="9">
        <v>0</v>
      </c>
      <c r="K2829" s="9">
        <v>0</v>
      </c>
      <c r="L2829" s="9">
        <v>0</v>
      </c>
      <c r="M2829" s="9">
        <v>252</v>
      </c>
      <c r="N2829" s="9">
        <v>139</v>
      </c>
      <c r="O2829" s="9">
        <v>82</v>
      </c>
      <c r="P2829" s="9">
        <v>26.36</v>
      </c>
      <c r="Q2829" s="9">
        <v>84</v>
      </c>
      <c r="R2829" s="9">
        <v>70</v>
      </c>
      <c r="S2829" s="12"/>
      <c r="V2829" s="9">
        <v>20</v>
      </c>
      <c r="W2829" s="12">
        <f t="shared" si="176"/>
        <v>1</v>
      </c>
      <c r="Z2829" s="60">
        <v>1</v>
      </c>
      <c r="AA2829" s="9">
        <f t="shared" si="177"/>
        <v>1</v>
      </c>
      <c r="AB2829" s="9">
        <f t="shared" si="178"/>
        <v>0</v>
      </c>
      <c r="AC2829" s="9">
        <f t="shared" si="179"/>
        <v>0</v>
      </c>
    </row>
    <row r="2830" spans="1:29" ht="15.75" customHeight="1" x14ac:dyDescent="0.2">
      <c r="A2830" s="9">
        <v>0</v>
      </c>
      <c r="B2830" s="9">
        <v>1</v>
      </c>
      <c r="C2830" s="9">
        <v>51</v>
      </c>
      <c r="D2830" s="9">
        <v>1</v>
      </c>
      <c r="E2830" s="9">
        <v>0</v>
      </c>
      <c r="F2830" s="9">
        <v>0</v>
      </c>
      <c r="G2830" s="9">
        <v>0</v>
      </c>
      <c r="H2830" s="9">
        <v>0</v>
      </c>
      <c r="I2830" s="9">
        <v>0</v>
      </c>
      <c r="J2830" s="9">
        <v>0</v>
      </c>
      <c r="K2830" s="9">
        <v>0</v>
      </c>
      <c r="L2830" s="9">
        <v>0</v>
      </c>
      <c r="M2830" s="9">
        <v>237</v>
      </c>
      <c r="N2830" s="9">
        <v>135</v>
      </c>
      <c r="O2830" s="9">
        <v>87.5</v>
      </c>
      <c r="P2830" s="9">
        <v>24.87</v>
      </c>
      <c r="Q2830" s="9">
        <v>65</v>
      </c>
      <c r="R2830" s="9">
        <v>63</v>
      </c>
      <c r="S2830" s="12"/>
      <c r="V2830" s="9">
        <v>0</v>
      </c>
      <c r="W2830" s="12">
        <f t="shared" si="176"/>
        <v>0</v>
      </c>
      <c r="Z2830" s="60">
        <v>1</v>
      </c>
      <c r="AA2830" s="9">
        <f t="shared" si="177"/>
        <v>1</v>
      </c>
      <c r="AB2830" s="9">
        <f t="shared" si="178"/>
        <v>0</v>
      </c>
      <c r="AC2830" s="9">
        <f t="shared" si="179"/>
        <v>0</v>
      </c>
    </row>
    <row r="2831" spans="1:29" ht="15.75" customHeight="1" x14ac:dyDescent="0.2">
      <c r="A2831" s="9">
        <v>0</v>
      </c>
      <c r="B2831" s="9">
        <v>1</v>
      </c>
      <c r="C2831" s="9">
        <v>42</v>
      </c>
      <c r="D2831" s="9">
        <v>0</v>
      </c>
      <c r="E2831" s="9">
        <v>1</v>
      </c>
      <c r="F2831" s="9">
        <v>0</v>
      </c>
      <c r="G2831" s="9">
        <v>1</v>
      </c>
      <c r="H2831" s="9">
        <v>20</v>
      </c>
      <c r="I2831" s="9">
        <v>0</v>
      </c>
      <c r="J2831" s="9">
        <v>0</v>
      </c>
      <c r="K2831" s="9">
        <v>1</v>
      </c>
      <c r="L2831" s="9">
        <v>0</v>
      </c>
      <c r="M2831" s="9">
        <v>220</v>
      </c>
      <c r="N2831" s="9">
        <v>131</v>
      </c>
      <c r="O2831" s="9">
        <v>90</v>
      </c>
      <c r="P2831" s="9">
        <v>24.21</v>
      </c>
      <c r="Q2831" s="9">
        <v>62</v>
      </c>
      <c r="R2831" s="9">
        <v>79</v>
      </c>
      <c r="S2831" s="12"/>
      <c r="V2831" s="9">
        <v>20</v>
      </c>
      <c r="W2831" s="12">
        <f t="shared" si="176"/>
        <v>1</v>
      </c>
      <c r="Z2831" s="60">
        <v>2</v>
      </c>
      <c r="AA2831" s="9">
        <f t="shared" si="177"/>
        <v>0</v>
      </c>
      <c r="AB2831" s="9">
        <f t="shared" si="178"/>
        <v>1</v>
      </c>
      <c r="AC2831" s="9">
        <f t="shared" si="179"/>
        <v>0</v>
      </c>
    </row>
    <row r="2832" spans="1:29" ht="15.75" customHeight="1" x14ac:dyDescent="0.2">
      <c r="A2832" s="9">
        <v>0</v>
      </c>
      <c r="B2832" s="9">
        <v>0</v>
      </c>
      <c r="C2832" s="9">
        <v>41</v>
      </c>
      <c r="D2832" s="9">
        <v>0</v>
      </c>
      <c r="E2832" s="9">
        <v>1</v>
      </c>
      <c r="F2832" s="9">
        <v>0</v>
      </c>
      <c r="G2832" s="9">
        <v>0</v>
      </c>
      <c r="H2832" s="9">
        <v>0</v>
      </c>
      <c r="I2832" s="9">
        <v>0</v>
      </c>
      <c r="J2832" s="9">
        <v>0</v>
      </c>
      <c r="K2832" s="9">
        <v>0</v>
      </c>
      <c r="L2832" s="9">
        <v>0</v>
      </c>
      <c r="M2832" s="9">
        <v>177</v>
      </c>
      <c r="N2832" s="9">
        <v>108</v>
      </c>
      <c r="O2832" s="9">
        <v>73</v>
      </c>
      <c r="P2832" s="9">
        <v>24.73</v>
      </c>
      <c r="Q2832" s="9">
        <v>80</v>
      </c>
      <c r="R2832" s="9">
        <v>72</v>
      </c>
      <c r="S2832" s="12"/>
      <c r="V2832" s="9">
        <v>0</v>
      </c>
      <c r="W2832" s="12">
        <f t="shared" si="176"/>
        <v>0</v>
      </c>
      <c r="Z2832" s="60">
        <v>2</v>
      </c>
      <c r="AA2832" s="9">
        <f t="shared" si="177"/>
        <v>0</v>
      </c>
      <c r="AB2832" s="9">
        <f t="shared" si="178"/>
        <v>1</v>
      </c>
      <c r="AC2832" s="9">
        <f t="shared" si="179"/>
        <v>0</v>
      </c>
    </row>
    <row r="2833" spans="1:29" ht="15.75" customHeight="1" x14ac:dyDescent="0.2">
      <c r="A2833" s="9">
        <v>0</v>
      </c>
      <c r="B2833" s="9">
        <v>0</v>
      </c>
      <c r="C2833" s="9">
        <v>45</v>
      </c>
      <c r="D2833" s="9">
        <v>0</v>
      </c>
      <c r="E2833" s="9">
        <v>0</v>
      </c>
      <c r="F2833" s="9">
        <v>1</v>
      </c>
      <c r="G2833" s="9">
        <v>1</v>
      </c>
      <c r="H2833" s="9">
        <v>20</v>
      </c>
      <c r="I2833" s="9">
        <v>0</v>
      </c>
      <c r="J2833" s="9">
        <v>0</v>
      </c>
      <c r="K2833" s="9">
        <v>0</v>
      </c>
      <c r="L2833" s="9">
        <v>0</v>
      </c>
      <c r="M2833" s="9">
        <v>230</v>
      </c>
      <c r="N2833" s="9">
        <v>138</v>
      </c>
      <c r="O2833" s="9">
        <v>85</v>
      </c>
      <c r="P2833" s="9">
        <v>22.54</v>
      </c>
      <c r="Q2833" s="9">
        <v>66</v>
      </c>
      <c r="R2833" s="9">
        <v>67</v>
      </c>
      <c r="S2833" s="12"/>
      <c r="V2833" s="9">
        <v>20</v>
      </c>
      <c r="W2833" s="12">
        <f t="shared" si="176"/>
        <v>1</v>
      </c>
      <c r="Z2833" s="60">
        <v>3</v>
      </c>
      <c r="AA2833" s="9">
        <f t="shared" si="177"/>
        <v>0</v>
      </c>
      <c r="AB2833" s="9">
        <f t="shared" si="178"/>
        <v>0</v>
      </c>
      <c r="AC2833" s="9">
        <f t="shared" si="179"/>
        <v>1</v>
      </c>
    </row>
    <row r="2834" spans="1:29" ht="15.75" customHeight="1" x14ac:dyDescent="0.2">
      <c r="A2834" s="9">
        <v>0</v>
      </c>
      <c r="B2834" s="9">
        <v>0</v>
      </c>
      <c r="C2834" s="9">
        <v>61</v>
      </c>
      <c r="D2834" s="9">
        <v>0</v>
      </c>
      <c r="E2834" s="9">
        <v>1</v>
      </c>
      <c r="F2834" s="9">
        <v>0</v>
      </c>
      <c r="G2834" s="9">
        <v>0</v>
      </c>
      <c r="H2834" s="9">
        <v>0</v>
      </c>
      <c r="I2834" s="9">
        <v>0</v>
      </c>
      <c r="J2834" s="9">
        <v>0</v>
      </c>
      <c r="K2834" s="9">
        <v>0</v>
      </c>
      <c r="L2834" s="9">
        <v>0</v>
      </c>
      <c r="M2834" s="9">
        <v>219</v>
      </c>
      <c r="N2834" s="9">
        <v>102</v>
      </c>
      <c r="O2834" s="9">
        <v>59</v>
      </c>
      <c r="P2834" s="9">
        <v>18.14</v>
      </c>
      <c r="Q2834" s="9">
        <v>72</v>
      </c>
      <c r="R2834" s="9">
        <v>62</v>
      </c>
      <c r="S2834" s="12"/>
      <c r="V2834" s="9">
        <v>0</v>
      </c>
      <c r="W2834" s="12">
        <f t="shared" si="176"/>
        <v>0</v>
      </c>
      <c r="Z2834" s="60">
        <v>2</v>
      </c>
      <c r="AA2834" s="9">
        <f t="shared" si="177"/>
        <v>0</v>
      </c>
      <c r="AB2834" s="9">
        <f t="shared" si="178"/>
        <v>1</v>
      </c>
      <c r="AC2834" s="9">
        <f t="shared" si="179"/>
        <v>0</v>
      </c>
    </row>
    <row r="2835" spans="1:29" ht="15.75" customHeight="1" x14ac:dyDescent="0.2">
      <c r="A2835" s="9">
        <v>0</v>
      </c>
      <c r="B2835" s="9">
        <v>0</v>
      </c>
      <c r="C2835" s="9">
        <v>43</v>
      </c>
      <c r="D2835" s="9">
        <v>0</v>
      </c>
      <c r="E2835" s="9">
        <v>0</v>
      </c>
      <c r="F2835" s="9">
        <v>1</v>
      </c>
      <c r="G2835" s="9">
        <v>1</v>
      </c>
      <c r="H2835" s="9">
        <v>1</v>
      </c>
      <c r="I2835" s="9">
        <v>0</v>
      </c>
      <c r="J2835" s="9">
        <v>0</v>
      </c>
      <c r="K2835" s="9">
        <v>0</v>
      </c>
      <c r="L2835" s="9">
        <v>0</v>
      </c>
      <c r="M2835" s="9">
        <v>185</v>
      </c>
      <c r="N2835" s="9">
        <v>125</v>
      </c>
      <c r="O2835" s="9">
        <v>84</v>
      </c>
      <c r="P2835" s="9">
        <v>23.18</v>
      </c>
      <c r="Q2835" s="9">
        <v>75</v>
      </c>
      <c r="R2835" s="9">
        <v>55</v>
      </c>
      <c r="S2835" s="12"/>
      <c r="V2835" s="9">
        <v>1</v>
      </c>
      <c r="W2835" s="12">
        <f t="shared" si="176"/>
        <v>1</v>
      </c>
      <c r="Z2835" s="60">
        <v>3</v>
      </c>
      <c r="AA2835" s="9">
        <f t="shared" si="177"/>
        <v>0</v>
      </c>
      <c r="AB2835" s="9">
        <f t="shared" si="178"/>
        <v>0</v>
      </c>
      <c r="AC2835" s="9">
        <f t="shared" si="179"/>
        <v>1</v>
      </c>
    </row>
    <row r="2836" spans="1:29" ht="15.75" customHeight="1" x14ac:dyDescent="0.2">
      <c r="A2836" s="9">
        <v>1</v>
      </c>
      <c r="B2836" s="9">
        <v>1</v>
      </c>
      <c r="C2836" s="9">
        <v>54</v>
      </c>
      <c r="D2836" s="9">
        <v>1</v>
      </c>
      <c r="E2836" s="9">
        <v>0</v>
      </c>
      <c r="F2836" s="9">
        <v>0</v>
      </c>
      <c r="G2836" s="9">
        <v>0</v>
      </c>
      <c r="H2836" s="9">
        <v>0</v>
      </c>
      <c r="I2836" s="9">
        <v>0</v>
      </c>
      <c r="J2836" s="9">
        <v>0</v>
      </c>
      <c r="K2836" s="9">
        <v>1</v>
      </c>
      <c r="L2836" s="9">
        <v>0</v>
      </c>
      <c r="M2836" s="9">
        <v>230</v>
      </c>
      <c r="N2836" s="9">
        <v>126</v>
      </c>
      <c r="O2836" s="9">
        <v>93</v>
      </c>
      <c r="P2836" s="9">
        <v>25.36</v>
      </c>
      <c r="Q2836" s="9">
        <v>80</v>
      </c>
      <c r="R2836" s="9">
        <v>84</v>
      </c>
      <c r="S2836" s="12"/>
      <c r="V2836" s="9">
        <v>0</v>
      </c>
      <c r="W2836" s="12">
        <f t="shared" si="176"/>
        <v>0</v>
      </c>
      <c r="Z2836" s="60">
        <v>1</v>
      </c>
      <c r="AA2836" s="9">
        <f t="shared" si="177"/>
        <v>1</v>
      </c>
      <c r="AB2836" s="9">
        <f t="shared" si="178"/>
        <v>0</v>
      </c>
      <c r="AC2836" s="9">
        <f t="shared" si="179"/>
        <v>0</v>
      </c>
    </row>
    <row r="2837" spans="1:29" ht="15.75" customHeight="1" x14ac:dyDescent="0.2">
      <c r="A2837" s="9">
        <v>0</v>
      </c>
      <c r="B2837" s="9">
        <v>0</v>
      </c>
      <c r="C2837" s="9">
        <v>40</v>
      </c>
      <c r="D2837" s="9">
        <v>1</v>
      </c>
      <c r="E2837" s="9">
        <v>0</v>
      </c>
      <c r="F2837" s="9">
        <v>0</v>
      </c>
      <c r="G2837" s="9">
        <v>1</v>
      </c>
      <c r="H2837" s="9">
        <v>50</v>
      </c>
      <c r="I2837" s="9">
        <v>0</v>
      </c>
      <c r="J2837" s="9">
        <v>0</v>
      </c>
      <c r="K2837" s="9">
        <v>0</v>
      </c>
      <c r="L2837" s="9">
        <v>0</v>
      </c>
      <c r="M2837" s="9">
        <v>220</v>
      </c>
      <c r="N2837" s="9">
        <v>124</v>
      </c>
      <c r="O2837" s="9">
        <v>79</v>
      </c>
      <c r="P2837" s="9">
        <v>20.7</v>
      </c>
      <c r="Q2837" s="9">
        <v>90</v>
      </c>
      <c r="R2837" s="9">
        <v>57</v>
      </c>
      <c r="S2837" s="12"/>
      <c r="V2837" s="9">
        <v>50</v>
      </c>
      <c r="W2837" s="12">
        <f t="shared" si="176"/>
        <v>1</v>
      </c>
      <c r="Z2837" s="60">
        <v>1</v>
      </c>
      <c r="AA2837" s="9">
        <f t="shared" si="177"/>
        <v>1</v>
      </c>
      <c r="AB2837" s="9">
        <f t="shared" si="178"/>
        <v>0</v>
      </c>
      <c r="AC2837" s="9">
        <f t="shared" si="179"/>
        <v>0</v>
      </c>
    </row>
    <row r="2838" spans="1:29" ht="15.75" customHeight="1" x14ac:dyDescent="0.2">
      <c r="A2838" s="9">
        <v>0</v>
      </c>
      <c r="B2838" s="9">
        <v>0</v>
      </c>
      <c r="C2838" s="9">
        <v>59</v>
      </c>
      <c r="D2838" s="9">
        <v>1</v>
      </c>
      <c r="E2838" s="9">
        <v>0</v>
      </c>
      <c r="F2838" s="9">
        <v>0</v>
      </c>
      <c r="G2838" s="9">
        <v>0</v>
      </c>
      <c r="H2838" s="9">
        <v>0</v>
      </c>
      <c r="I2838" s="9">
        <v>1</v>
      </c>
      <c r="J2838" s="9">
        <v>0</v>
      </c>
      <c r="K2838" s="9">
        <v>1</v>
      </c>
      <c r="L2838" s="9">
        <v>0</v>
      </c>
      <c r="M2838" s="9">
        <v>297</v>
      </c>
      <c r="N2838" s="9">
        <v>198</v>
      </c>
      <c r="O2838" s="9">
        <v>108</v>
      </c>
      <c r="P2838" s="9">
        <v>28.06</v>
      </c>
      <c r="Q2838" s="9">
        <v>85</v>
      </c>
      <c r="R2838" s="9">
        <v>109</v>
      </c>
      <c r="S2838" s="12"/>
      <c r="V2838" s="9">
        <v>0</v>
      </c>
      <c r="W2838" s="12">
        <f t="shared" si="176"/>
        <v>0</v>
      </c>
      <c r="Z2838" s="60">
        <v>1</v>
      </c>
      <c r="AA2838" s="9">
        <f t="shared" si="177"/>
        <v>1</v>
      </c>
      <c r="AB2838" s="9">
        <f t="shared" si="178"/>
        <v>0</v>
      </c>
      <c r="AC2838" s="9">
        <f t="shared" si="179"/>
        <v>0</v>
      </c>
    </row>
    <row r="2839" spans="1:29" ht="15.75" customHeight="1" x14ac:dyDescent="0.2">
      <c r="A2839" s="9">
        <v>0</v>
      </c>
      <c r="B2839" s="9">
        <v>1</v>
      </c>
      <c r="C2839" s="9">
        <v>40</v>
      </c>
      <c r="D2839" s="9">
        <v>0</v>
      </c>
      <c r="E2839" s="9">
        <v>0</v>
      </c>
      <c r="F2839" s="9">
        <v>1</v>
      </c>
      <c r="G2839" s="9">
        <v>1</v>
      </c>
      <c r="H2839" s="9">
        <v>15</v>
      </c>
      <c r="I2839" s="9">
        <v>0</v>
      </c>
      <c r="J2839" s="9">
        <v>0</v>
      </c>
      <c r="K2839" s="9">
        <v>0</v>
      </c>
      <c r="L2839" s="9">
        <v>0</v>
      </c>
      <c r="M2839" s="9">
        <v>203</v>
      </c>
      <c r="N2839" s="9">
        <v>123</v>
      </c>
      <c r="O2839" s="9">
        <v>82</v>
      </c>
      <c r="P2839" s="9">
        <v>24.74</v>
      </c>
      <c r="Q2839" s="9">
        <v>75</v>
      </c>
      <c r="R2839" s="9">
        <v>78</v>
      </c>
      <c r="S2839" s="12"/>
      <c r="V2839" s="9">
        <v>15</v>
      </c>
      <c r="W2839" s="12">
        <f t="shared" si="176"/>
        <v>1</v>
      </c>
      <c r="Z2839" s="60">
        <v>3</v>
      </c>
      <c r="AA2839" s="9">
        <f t="shared" si="177"/>
        <v>0</v>
      </c>
      <c r="AB2839" s="9">
        <f t="shared" si="178"/>
        <v>0</v>
      </c>
      <c r="AC2839" s="9">
        <f t="shared" si="179"/>
        <v>1</v>
      </c>
    </row>
    <row r="2840" spans="1:29" ht="15.75" customHeight="1" x14ac:dyDescent="0.2">
      <c r="A2840" s="9">
        <v>0</v>
      </c>
      <c r="B2840" s="9">
        <v>1</v>
      </c>
      <c r="C2840" s="9">
        <v>60</v>
      </c>
      <c r="D2840" s="9">
        <v>1</v>
      </c>
      <c r="E2840" s="9">
        <v>0</v>
      </c>
      <c r="F2840" s="9">
        <v>0</v>
      </c>
      <c r="G2840" s="9">
        <v>0</v>
      </c>
      <c r="H2840" s="9">
        <v>0</v>
      </c>
      <c r="I2840" s="9">
        <v>1</v>
      </c>
      <c r="J2840" s="9">
        <v>0</v>
      </c>
      <c r="K2840" s="9">
        <v>1</v>
      </c>
      <c r="L2840" s="9">
        <v>0</v>
      </c>
      <c r="M2840" s="9">
        <v>173</v>
      </c>
      <c r="N2840" s="9">
        <v>135</v>
      </c>
      <c r="O2840" s="9">
        <v>97.5</v>
      </c>
      <c r="P2840" s="9">
        <v>30.71</v>
      </c>
      <c r="Q2840" s="9">
        <v>63</v>
      </c>
      <c r="R2840" s="9">
        <v>86</v>
      </c>
      <c r="S2840" s="12"/>
      <c r="V2840" s="9">
        <v>0</v>
      </c>
      <c r="W2840" s="12">
        <f t="shared" si="176"/>
        <v>0</v>
      </c>
      <c r="Z2840" s="60">
        <v>1</v>
      </c>
      <c r="AA2840" s="9">
        <f t="shared" si="177"/>
        <v>1</v>
      </c>
      <c r="AB2840" s="9">
        <f t="shared" si="178"/>
        <v>0</v>
      </c>
      <c r="AC2840" s="9">
        <f t="shared" si="179"/>
        <v>0</v>
      </c>
    </row>
    <row r="2841" spans="1:29" ht="15.75" customHeight="1" x14ac:dyDescent="0.2">
      <c r="A2841" s="9">
        <v>0</v>
      </c>
      <c r="B2841" s="9">
        <v>1</v>
      </c>
      <c r="C2841" s="9">
        <v>49</v>
      </c>
      <c r="D2841" s="9">
        <v>0</v>
      </c>
      <c r="E2841" s="9">
        <v>0</v>
      </c>
      <c r="F2841" s="9">
        <v>1</v>
      </c>
      <c r="G2841" s="9">
        <v>1</v>
      </c>
      <c r="H2841" s="9">
        <v>25</v>
      </c>
      <c r="I2841" s="9">
        <v>0</v>
      </c>
      <c r="J2841" s="9">
        <v>0</v>
      </c>
      <c r="K2841" s="9">
        <v>0</v>
      </c>
      <c r="L2841" s="9">
        <v>0</v>
      </c>
      <c r="M2841" s="9">
        <v>282</v>
      </c>
      <c r="N2841" s="9">
        <v>134</v>
      </c>
      <c r="O2841" s="9">
        <v>79</v>
      </c>
      <c r="P2841" s="9">
        <v>26.87</v>
      </c>
      <c r="Q2841" s="9">
        <v>67</v>
      </c>
      <c r="R2841" s="9">
        <v>78</v>
      </c>
      <c r="S2841" s="12"/>
      <c r="V2841" s="9">
        <v>25</v>
      </c>
      <c r="W2841" s="12">
        <f t="shared" si="176"/>
        <v>1</v>
      </c>
      <c r="Z2841" s="60">
        <v>3</v>
      </c>
      <c r="AA2841" s="9">
        <f t="shared" si="177"/>
        <v>0</v>
      </c>
      <c r="AB2841" s="9">
        <f t="shared" si="178"/>
        <v>0</v>
      </c>
      <c r="AC2841" s="9">
        <f t="shared" si="179"/>
        <v>1</v>
      </c>
    </row>
    <row r="2842" spans="1:29" ht="15.75" customHeight="1" x14ac:dyDescent="0.2">
      <c r="A2842" s="9">
        <v>0</v>
      </c>
      <c r="B2842" s="9">
        <v>0</v>
      </c>
      <c r="C2842" s="9">
        <v>52</v>
      </c>
      <c r="D2842" s="9">
        <v>1</v>
      </c>
      <c r="E2842" s="9">
        <v>0</v>
      </c>
      <c r="F2842" s="9">
        <v>0</v>
      </c>
      <c r="G2842" s="9">
        <v>0</v>
      </c>
      <c r="H2842" s="9">
        <v>0</v>
      </c>
      <c r="I2842" s="9">
        <v>0</v>
      </c>
      <c r="J2842" s="9">
        <v>0</v>
      </c>
      <c r="K2842" s="9">
        <v>1</v>
      </c>
      <c r="L2842" s="9">
        <v>0</v>
      </c>
      <c r="M2842" s="9">
        <v>220</v>
      </c>
      <c r="N2842" s="9">
        <v>163</v>
      </c>
      <c r="O2842" s="9">
        <v>87</v>
      </c>
      <c r="P2842" s="9">
        <v>25.12</v>
      </c>
      <c r="Q2842" s="9">
        <v>100</v>
      </c>
      <c r="R2842" s="9">
        <v>94</v>
      </c>
      <c r="S2842" s="12"/>
      <c r="V2842" s="9">
        <v>0</v>
      </c>
      <c r="W2842" s="12">
        <f t="shared" si="176"/>
        <v>0</v>
      </c>
      <c r="Z2842" s="60">
        <v>1</v>
      </c>
      <c r="AA2842" s="9">
        <f t="shared" si="177"/>
        <v>1</v>
      </c>
      <c r="AB2842" s="9">
        <f t="shared" si="178"/>
        <v>0</v>
      </c>
      <c r="AC2842" s="9">
        <f t="shared" si="179"/>
        <v>0</v>
      </c>
    </row>
    <row r="2843" spans="1:29" ht="15.75" customHeight="1" x14ac:dyDescent="0.2">
      <c r="A2843" s="9">
        <v>0</v>
      </c>
      <c r="B2843" s="9">
        <v>1</v>
      </c>
      <c r="C2843" s="9">
        <v>51</v>
      </c>
      <c r="D2843" s="9">
        <v>1</v>
      </c>
      <c r="E2843" s="9">
        <v>0</v>
      </c>
      <c r="F2843" s="9">
        <v>0</v>
      </c>
      <c r="G2843" s="9">
        <v>1</v>
      </c>
      <c r="H2843" s="9">
        <v>40</v>
      </c>
      <c r="I2843" s="9">
        <v>0</v>
      </c>
      <c r="J2843" s="9">
        <v>0</v>
      </c>
      <c r="K2843" s="9">
        <v>0</v>
      </c>
      <c r="L2843" s="9">
        <v>0</v>
      </c>
      <c r="M2843" s="9">
        <v>264</v>
      </c>
      <c r="N2843" s="9">
        <v>119</v>
      </c>
      <c r="O2843" s="9">
        <v>82</v>
      </c>
      <c r="P2843" s="9">
        <v>28.55</v>
      </c>
      <c r="Q2843" s="9">
        <v>85</v>
      </c>
      <c r="R2843" s="9">
        <v>63</v>
      </c>
      <c r="S2843" s="12"/>
      <c r="V2843" s="9">
        <v>40</v>
      </c>
      <c r="W2843" s="12">
        <f t="shared" si="176"/>
        <v>1</v>
      </c>
      <c r="Z2843" s="60">
        <v>1</v>
      </c>
      <c r="AA2843" s="9">
        <f t="shared" si="177"/>
        <v>1</v>
      </c>
      <c r="AB2843" s="9">
        <f t="shared" si="178"/>
        <v>0</v>
      </c>
      <c r="AC2843" s="9">
        <f t="shared" si="179"/>
        <v>0</v>
      </c>
    </row>
    <row r="2844" spans="1:29" ht="15.75" customHeight="1" x14ac:dyDescent="0.2">
      <c r="A2844" s="9">
        <v>0</v>
      </c>
      <c r="B2844" s="9">
        <v>0</v>
      </c>
      <c r="C2844" s="9">
        <v>49</v>
      </c>
      <c r="D2844" s="9">
        <v>1</v>
      </c>
      <c r="E2844" s="9">
        <v>0</v>
      </c>
      <c r="F2844" s="9">
        <v>0</v>
      </c>
      <c r="G2844" s="9">
        <v>0</v>
      </c>
      <c r="H2844" s="9">
        <v>0</v>
      </c>
      <c r="I2844" s="9">
        <v>0</v>
      </c>
      <c r="J2844" s="9">
        <v>0</v>
      </c>
      <c r="K2844" s="9">
        <v>0</v>
      </c>
      <c r="L2844" s="9">
        <v>0</v>
      </c>
      <c r="M2844" s="9">
        <v>257</v>
      </c>
      <c r="N2844" s="9">
        <v>115</v>
      </c>
      <c r="O2844" s="9">
        <v>75</v>
      </c>
      <c r="P2844" s="9">
        <v>25.61</v>
      </c>
      <c r="Q2844" s="9">
        <v>72</v>
      </c>
      <c r="R2844" s="9">
        <v>74</v>
      </c>
      <c r="S2844" s="12"/>
      <c r="V2844" s="9">
        <v>0</v>
      </c>
      <c r="W2844" s="12">
        <f t="shared" si="176"/>
        <v>0</v>
      </c>
      <c r="Z2844" s="60">
        <v>1</v>
      </c>
      <c r="AA2844" s="9">
        <f t="shared" si="177"/>
        <v>1</v>
      </c>
      <c r="AB2844" s="9">
        <f t="shared" si="178"/>
        <v>0</v>
      </c>
      <c r="AC2844" s="9">
        <f t="shared" si="179"/>
        <v>0</v>
      </c>
    </row>
    <row r="2845" spans="1:29" ht="15.75" customHeight="1" x14ac:dyDescent="0.2">
      <c r="A2845" s="9">
        <v>0</v>
      </c>
      <c r="B2845" s="9">
        <v>0</v>
      </c>
      <c r="C2845" s="9">
        <v>52</v>
      </c>
      <c r="D2845" s="9">
        <v>1</v>
      </c>
      <c r="E2845" s="9">
        <v>0</v>
      </c>
      <c r="F2845" s="9">
        <v>0</v>
      </c>
      <c r="G2845" s="9">
        <v>0</v>
      </c>
      <c r="H2845" s="9">
        <v>0</v>
      </c>
      <c r="I2845" s="9">
        <v>0</v>
      </c>
      <c r="J2845" s="9">
        <v>0</v>
      </c>
      <c r="K2845" s="9">
        <v>0</v>
      </c>
      <c r="L2845" s="9">
        <v>0</v>
      </c>
      <c r="M2845" s="9">
        <v>208</v>
      </c>
      <c r="N2845" s="9">
        <v>141</v>
      </c>
      <c r="O2845" s="9">
        <v>85</v>
      </c>
      <c r="P2845" s="9">
        <v>24.85</v>
      </c>
      <c r="Q2845" s="9">
        <v>75</v>
      </c>
      <c r="R2845" s="9">
        <v>68</v>
      </c>
      <c r="S2845" s="12"/>
      <c r="V2845" s="9">
        <v>0</v>
      </c>
      <c r="W2845" s="12">
        <f t="shared" si="176"/>
        <v>0</v>
      </c>
      <c r="Z2845" s="60">
        <v>1</v>
      </c>
      <c r="AA2845" s="9">
        <f t="shared" si="177"/>
        <v>1</v>
      </c>
      <c r="AB2845" s="9">
        <f t="shared" si="178"/>
        <v>0</v>
      </c>
      <c r="AC2845" s="9">
        <f t="shared" si="179"/>
        <v>0</v>
      </c>
    </row>
    <row r="2846" spans="1:29" ht="15.75" customHeight="1" x14ac:dyDescent="0.2">
      <c r="A2846" s="9">
        <v>0</v>
      </c>
      <c r="B2846" s="9">
        <v>1</v>
      </c>
      <c r="C2846" s="9">
        <v>42</v>
      </c>
      <c r="D2846" s="9">
        <v>0</v>
      </c>
      <c r="E2846" s="9">
        <v>1</v>
      </c>
      <c r="F2846" s="9">
        <v>0</v>
      </c>
      <c r="G2846" s="9">
        <v>1</v>
      </c>
      <c r="H2846" s="9">
        <v>20</v>
      </c>
      <c r="I2846" s="9">
        <v>0</v>
      </c>
      <c r="J2846" s="9">
        <v>0</v>
      </c>
      <c r="K2846" s="9">
        <v>0</v>
      </c>
      <c r="L2846" s="9">
        <v>0</v>
      </c>
      <c r="M2846" s="9">
        <v>184</v>
      </c>
      <c r="N2846" s="9">
        <v>114.5</v>
      </c>
      <c r="O2846" s="9">
        <v>76</v>
      </c>
      <c r="P2846" s="9">
        <v>29.89</v>
      </c>
      <c r="Q2846" s="9">
        <v>66</v>
      </c>
      <c r="R2846" s="9">
        <v>59</v>
      </c>
      <c r="S2846" s="12"/>
      <c r="V2846" s="9">
        <v>20</v>
      </c>
      <c r="W2846" s="12">
        <f t="shared" si="176"/>
        <v>1</v>
      </c>
      <c r="Z2846" s="60">
        <v>2</v>
      </c>
      <c r="AA2846" s="9">
        <f t="shared" si="177"/>
        <v>0</v>
      </c>
      <c r="AB2846" s="9">
        <f t="shared" si="178"/>
        <v>1</v>
      </c>
      <c r="AC2846" s="9">
        <f t="shared" si="179"/>
        <v>0</v>
      </c>
    </row>
    <row r="2847" spans="1:29" ht="15.75" customHeight="1" x14ac:dyDescent="0.2">
      <c r="A2847" s="9">
        <v>0</v>
      </c>
      <c r="B2847" s="9">
        <v>1</v>
      </c>
      <c r="C2847" s="9">
        <v>44</v>
      </c>
      <c r="D2847" s="9">
        <v>0</v>
      </c>
      <c r="E2847" s="9">
        <v>0</v>
      </c>
      <c r="F2847" s="9">
        <v>1</v>
      </c>
      <c r="G2847" s="9">
        <v>1</v>
      </c>
      <c r="H2847" s="9">
        <v>15</v>
      </c>
      <c r="I2847" s="9">
        <v>0</v>
      </c>
      <c r="J2847" s="9">
        <v>0</v>
      </c>
      <c r="K2847" s="9">
        <v>0</v>
      </c>
      <c r="L2847" s="9">
        <v>0</v>
      </c>
      <c r="M2847" s="9">
        <v>237</v>
      </c>
      <c r="N2847" s="9">
        <v>124</v>
      </c>
      <c r="O2847" s="9">
        <v>83</v>
      </c>
      <c r="P2847" s="9">
        <v>27.17</v>
      </c>
      <c r="Q2847" s="9">
        <v>70</v>
      </c>
      <c r="R2847" s="9">
        <v>88</v>
      </c>
      <c r="S2847" s="12"/>
      <c r="V2847" s="9">
        <v>15</v>
      </c>
      <c r="W2847" s="12">
        <f t="shared" si="176"/>
        <v>1</v>
      </c>
      <c r="Z2847" s="60">
        <v>3</v>
      </c>
      <c r="AA2847" s="9">
        <f t="shared" si="177"/>
        <v>0</v>
      </c>
      <c r="AB2847" s="9">
        <f t="shared" si="178"/>
        <v>0</v>
      </c>
      <c r="AC2847" s="9">
        <f t="shared" si="179"/>
        <v>1</v>
      </c>
    </row>
    <row r="2848" spans="1:29" ht="15.75" customHeight="1" x14ac:dyDescent="0.2">
      <c r="A2848" s="9">
        <v>1</v>
      </c>
      <c r="B2848" s="9">
        <v>1</v>
      </c>
      <c r="C2848" s="9">
        <v>50</v>
      </c>
      <c r="D2848" s="9">
        <v>1</v>
      </c>
      <c r="E2848" s="9">
        <v>0</v>
      </c>
      <c r="F2848" s="9">
        <v>0</v>
      </c>
      <c r="G2848" s="9">
        <v>1</v>
      </c>
      <c r="H2848" s="9">
        <v>9</v>
      </c>
      <c r="I2848" s="9">
        <v>0</v>
      </c>
      <c r="J2848" s="9">
        <v>0</v>
      </c>
      <c r="K2848" s="9">
        <v>0</v>
      </c>
      <c r="L2848" s="9">
        <v>0</v>
      </c>
      <c r="M2848" s="9">
        <v>206</v>
      </c>
      <c r="N2848" s="9">
        <v>140</v>
      </c>
      <c r="O2848" s="9">
        <v>92</v>
      </c>
      <c r="P2848" s="9">
        <v>28.21</v>
      </c>
      <c r="Q2848" s="9">
        <v>85</v>
      </c>
      <c r="R2848" s="9">
        <v>78</v>
      </c>
      <c r="S2848" s="12"/>
      <c r="V2848" s="9">
        <v>9</v>
      </c>
      <c r="W2848" s="12">
        <f t="shared" si="176"/>
        <v>1</v>
      </c>
      <c r="Z2848" s="60">
        <v>1</v>
      </c>
      <c r="AA2848" s="9">
        <f t="shared" si="177"/>
        <v>1</v>
      </c>
      <c r="AB2848" s="9">
        <f t="shared" si="178"/>
        <v>0</v>
      </c>
      <c r="AC2848" s="9">
        <f t="shared" si="179"/>
        <v>0</v>
      </c>
    </row>
    <row r="2849" spans="1:29" ht="15.75" customHeight="1" x14ac:dyDescent="0.2">
      <c r="A2849" s="9">
        <v>0</v>
      </c>
      <c r="B2849" s="9">
        <v>0</v>
      </c>
      <c r="C2849" s="9">
        <v>50</v>
      </c>
      <c r="D2849" s="9">
        <v>0</v>
      </c>
      <c r="E2849" s="9">
        <v>1</v>
      </c>
      <c r="F2849" s="9">
        <v>0</v>
      </c>
      <c r="G2849" s="9">
        <v>1</v>
      </c>
      <c r="H2849" s="9">
        <v>30</v>
      </c>
      <c r="I2849" s="9">
        <v>0</v>
      </c>
      <c r="J2849" s="9">
        <v>0</v>
      </c>
      <c r="K2849" s="9">
        <v>1</v>
      </c>
      <c r="L2849" s="9">
        <v>0</v>
      </c>
      <c r="M2849" s="9">
        <v>308</v>
      </c>
      <c r="N2849" s="9">
        <v>145.5</v>
      </c>
      <c r="O2849" s="9">
        <v>96</v>
      </c>
      <c r="P2849" s="9">
        <v>25.61</v>
      </c>
      <c r="Q2849" s="9">
        <v>72</v>
      </c>
      <c r="R2849" s="9">
        <v>78</v>
      </c>
      <c r="S2849" s="12"/>
      <c r="V2849" s="9">
        <v>30</v>
      </c>
      <c r="W2849" s="12">
        <f t="shared" si="176"/>
        <v>1</v>
      </c>
      <c r="Z2849" s="60">
        <v>2</v>
      </c>
      <c r="AA2849" s="9">
        <f t="shared" si="177"/>
        <v>0</v>
      </c>
      <c r="AB2849" s="9">
        <f t="shared" si="178"/>
        <v>1</v>
      </c>
      <c r="AC2849" s="9">
        <f t="shared" si="179"/>
        <v>0</v>
      </c>
    </row>
    <row r="2850" spans="1:29" ht="15.75" customHeight="1" x14ac:dyDescent="0.2">
      <c r="A2850" s="9">
        <v>0</v>
      </c>
      <c r="B2850" s="9">
        <v>0</v>
      </c>
      <c r="C2850" s="9">
        <v>54</v>
      </c>
      <c r="D2850" s="9">
        <v>1</v>
      </c>
      <c r="E2850" s="9">
        <v>0</v>
      </c>
      <c r="F2850" s="9">
        <v>0</v>
      </c>
      <c r="G2850" s="9">
        <v>0</v>
      </c>
      <c r="H2850" s="9">
        <v>0</v>
      </c>
      <c r="I2850" s="9">
        <v>0</v>
      </c>
      <c r="J2850" s="9">
        <v>0</v>
      </c>
      <c r="K2850" s="9">
        <v>0</v>
      </c>
      <c r="L2850" s="9">
        <v>0</v>
      </c>
      <c r="M2850" s="9">
        <v>262</v>
      </c>
      <c r="N2850" s="9">
        <v>113.5</v>
      </c>
      <c r="O2850" s="9">
        <v>80</v>
      </c>
      <c r="P2850" s="9">
        <v>26.42</v>
      </c>
      <c r="Q2850" s="9">
        <v>75</v>
      </c>
      <c r="R2850" s="9">
        <v>67</v>
      </c>
      <c r="S2850" s="12"/>
      <c r="V2850" s="9">
        <v>0</v>
      </c>
      <c r="W2850" s="12">
        <f t="shared" si="176"/>
        <v>0</v>
      </c>
      <c r="Z2850" s="60">
        <v>1</v>
      </c>
      <c r="AA2850" s="9">
        <f t="shared" si="177"/>
        <v>1</v>
      </c>
      <c r="AB2850" s="9">
        <f t="shared" si="178"/>
        <v>0</v>
      </c>
      <c r="AC2850" s="9">
        <f t="shared" si="179"/>
        <v>0</v>
      </c>
    </row>
    <row r="2851" spans="1:29" ht="15.75" customHeight="1" x14ac:dyDescent="0.2">
      <c r="A2851" s="9">
        <v>0</v>
      </c>
      <c r="B2851" s="9">
        <v>1</v>
      </c>
      <c r="C2851" s="9">
        <v>48</v>
      </c>
      <c r="D2851" s="9">
        <v>0</v>
      </c>
      <c r="E2851" s="9">
        <v>1</v>
      </c>
      <c r="F2851" s="9">
        <v>0</v>
      </c>
      <c r="G2851" s="9">
        <v>1</v>
      </c>
      <c r="H2851" s="9">
        <v>20</v>
      </c>
      <c r="I2851" s="9">
        <v>0</v>
      </c>
      <c r="J2851" s="9">
        <v>0</v>
      </c>
      <c r="K2851" s="9">
        <v>0</v>
      </c>
      <c r="L2851" s="9">
        <v>1</v>
      </c>
      <c r="M2851" s="9">
        <v>172</v>
      </c>
      <c r="N2851" s="9">
        <v>131</v>
      </c>
      <c r="O2851" s="9">
        <v>79</v>
      </c>
      <c r="P2851" s="9">
        <v>35.119999999999997</v>
      </c>
      <c r="Q2851" s="9">
        <v>75</v>
      </c>
      <c r="R2851" s="9">
        <v>108</v>
      </c>
      <c r="S2851" s="12"/>
      <c r="V2851" s="9">
        <v>20</v>
      </c>
      <c r="W2851" s="12">
        <f t="shared" si="176"/>
        <v>1</v>
      </c>
      <c r="Z2851" s="60">
        <v>2</v>
      </c>
      <c r="AA2851" s="9">
        <f t="shared" si="177"/>
        <v>0</v>
      </c>
      <c r="AB2851" s="9">
        <f t="shared" si="178"/>
        <v>1</v>
      </c>
      <c r="AC2851" s="9">
        <f t="shared" si="179"/>
        <v>0</v>
      </c>
    </row>
    <row r="2852" spans="1:29" ht="15.75" customHeight="1" x14ac:dyDescent="0.2">
      <c r="A2852" s="9">
        <v>0</v>
      </c>
      <c r="B2852" s="9">
        <v>1</v>
      </c>
      <c r="C2852" s="9">
        <v>52</v>
      </c>
      <c r="D2852" s="9">
        <v>0</v>
      </c>
      <c r="E2852" s="9">
        <v>1</v>
      </c>
      <c r="F2852" s="9">
        <v>0</v>
      </c>
      <c r="G2852" s="9">
        <v>1</v>
      </c>
      <c r="H2852" s="9">
        <v>20</v>
      </c>
      <c r="I2852" s="9">
        <v>0</v>
      </c>
      <c r="J2852" s="9">
        <v>0</v>
      </c>
      <c r="K2852" s="9">
        <v>0</v>
      </c>
      <c r="L2852" s="9">
        <v>0</v>
      </c>
      <c r="M2852" s="9">
        <v>240</v>
      </c>
      <c r="N2852" s="9">
        <v>135</v>
      </c>
      <c r="O2852" s="9">
        <v>82</v>
      </c>
      <c r="P2852" s="9">
        <v>27.73</v>
      </c>
      <c r="Q2852" s="9">
        <v>100</v>
      </c>
      <c r="R2852" s="9">
        <v>87</v>
      </c>
      <c r="S2852" s="12"/>
      <c r="V2852" s="9">
        <v>20</v>
      </c>
      <c r="W2852" s="12">
        <f t="shared" si="176"/>
        <v>1</v>
      </c>
      <c r="Z2852" s="60">
        <v>2</v>
      </c>
      <c r="AA2852" s="9">
        <f t="shared" si="177"/>
        <v>0</v>
      </c>
      <c r="AB2852" s="9">
        <f t="shared" si="178"/>
        <v>1</v>
      </c>
      <c r="AC2852" s="9">
        <f t="shared" si="179"/>
        <v>0</v>
      </c>
    </row>
    <row r="2853" spans="1:29" ht="15.75" customHeight="1" x14ac:dyDescent="0.2">
      <c r="A2853" s="9">
        <v>0</v>
      </c>
      <c r="B2853" s="9">
        <v>0</v>
      </c>
      <c r="C2853" s="9">
        <v>42</v>
      </c>
      <c r="D2853" s="9">
        <v>0</v>
      </c>
      <c r="E2853" s="9">
        <v>1</v>
      </c>
      <c r="F2853" s="9">
        <v>0</v>
      </c>
      <c r="G2853" s="9">
        <v>0</v>
      </c>
      <c r="H2853" s="9">
        <v>0</v>
      </c>
      <c r="I2853" s="9">
        <v>0</v>
      </c>
      <c r="J2853" s="9">
        <v>0</v>
      </c>
      <c r="K2853" s="9">
        <v>1</v>
      </c>
      <c r="L2853" s="9">
        <v>0</v>
      </c>
      <c r="M2853" s="9">
        <v>263</v>
      </c>
      <c r="N2853" s="9">
        <v>150</v>
      </c>
      <c r="O2853" s="9">
        <v>88</v>
      </c>
      <c r="P2853" s="9">
        <v>23.68</v>
      </c>
      <c r="Q2853" s="9">
        <v>96</v>
      </c>
      <c r="R2853" s="9">
        <v>78</v>
      </c>
      <c r="S2853" s="12"/>
      <c r="V2853" s="9">
        <v>0</v>
      </c>
      <c r="W2853" s="12">
        <f t="shared" si="176"/>
        <v>0</v>
      </c>
      <c r="Z2853" s="60">
        <v>2</v>
      </c>
      <c r="AA2853" s="9">
        <f t="shared" si="177"/>
        <v>0</v>
      </c>
      <c r="AB2853" s="9">
        <f t="shared" si="178"/>
        <v>1</v>
      </c>
      <c r="AC2853" s="9">
        <f t="shared" si="179"/>
        <v>0</v>
      </c>
    </row>
    <row r="2854" spans="1:29" ht="15.75" customHeight="1" x14ac:dyDescent="0.2">
      <c r="A2854" s="9">
        <v>0</v>
      </c>
      <c r="B2854" s="9">
        <v>0</v>
      </c>
      <c r="C2854" s="9">
        <v>50</v>
      </c>
      <c r="D2854" s="9">
        <v>1</v>
      </c>
      <c r="E2854" s="9">
        <v>0</v>
      </c>
      <c r="F2854" s="9">
        <v>0</v>
      </c>
      <c r="G2854" s="9">
        <v>0</v>
      </c>
      <c r="H2854" s="9">
        <v>0</v>
      </c>
      <c r="I2854" s="9">
        <v>0</v>
      </c>
      <c r="J2854" s="9">
        <v>0</v>
      </c>
      <c r="K2854" s="9">
        <v>0</v>
      </c>
      <c r="L2854" s="9">
        <v>0</v>
      </c>
      <c r="M2854" s="9">
        <v>280</v>
      </c>
      <c r="N2854" s="9">
        <v>126</v>
      </c>
      <c r="O2854" s="9">
        <v>76</v>
      </c>
      <c r="P2854" s="9">
        <v>21.82</v>
      </c>
      <c r="Q2854" s="9">
        <v>65</v>
      </c>
      <c r="R2854" s="9">
        <v>74</v>
      </c>
      <c r="S2854" s="12"/>
      <c r="V2854" s="9">
        <v>0</v>
      </c>
      <c r="W2854" s="12">
        <f t="shared" si="176"/>
        <v>0</v>
      </c>
      <c r="Z2854" s="60">
        <v>1</v>
      </c>
      <c r="AA2854" s="9">
        <f t="shared" si="177"/>
        <v>1</v>
      </c>
      <c r="AB2854" s="9">
        <f t="shared" si="178"/>
        <v>0</v>
      </c>
      <c r="AC2854" s="9">
        <f t="shared" si="179"/>
        <v>0</v>
      </c>
    </row>
    <row r="2855" spans="1:29" ht="15.75" customHeight="1" x14ac:dyDescent="0.2">
      <c r="A2855" s="9">
        <v>0</v>
      </c>
      <c r="B2855" s="9">
        <v>1</v>
      </c>
      <c r="C2855" s="9">
        <v>46</v>
      </c>
      <c r="D2855" s="9">
        <v>0</v>
      </c>
      <c r="E2855" s="9">
        <v>0</v>
      </c>
      <c r="F2855" s="9">
        <v>0</v>
      </c>
      <c r="G2855" s="9">
        <v>1</v>
      </c>
      <c r="H2855" s="9">
        <v>40</v>
      </c>
      <c r="I2855" s="9">
        <v>0</v>
      </c>
      <c r="J2855" s="9">
        <v>0</v>
      </c>
      <c r="K2855" s="9">
        <v>0</v>
      </c>
      <c r="L2855" s="9">
        <v>0</v>
      </c>
      <c r="M2855" s="9">
        <v>165</v>
      </c>
      <c r="N2855" s="9">
        <v>107</v>
      </c>
      <c r="O2855" s="9">
        <v>82</v>
      </c>
      <c r="P2855" s="9">
        <v>24.67</v>
      </c>
      <c r="Q2855" s="9">
        <v>60</v>
      </c>
      <c r="R2855" s="9">
        <v>77</v>
      </c>
      <c r="S2855" s="12"/>
      <c r="V2855" s="9">
        <v>40</v>
      </c>
      <c r="W2855" s="12">
        <f t="shared" si="176"/>
        <v>1</v>
      </c>
      <c r="Z2855" s="60">
        <v>4</v>
      </c>
      <c r="AA2855" s="9">
        <f t="shared" si="177"/>
        <v>0</v>
      </c>
      <c r="AB2855" s="9">
        <f t="shared" si="178"/>
        <v>0</v>
      </c>
      <c r="AC2855" s="9">
        <f t="shared" si="179"/>
        <v>0</v>
      </c>
    </row>
    <row r="2856" spans="1:29" ht="15.75" customHeight="1" x14ac:dyDescent="0.2">
      <c r="A2856" s="9">
        <v>0</v>
      </c>
      <c r="B2856" s="9">
        <v>1</v>
      </c>
      <c r="C2856" s="9">
        <v>59</v>
      </c>
      <c r="D2856" s="9">
        <v>1</v>
      </c>
      <c r="E2856" s="9">
        <v>0</v>
      </c>
      <c r="F2856" s="9">
        <v>0</v>
      </c>
      <c r="G2856" s="9">
        <v>1</v>
      </c>
      <c r="H2856" s="9">
        <v>40</v>
      </c>
      <c r="I2856" s="9">
        <v>0</v>
      </c>
      <c r="J2856" s="9">
        <v>0</v>
      </c>
      <c r="K2856" s="9">
        <v>1</v>
      </c>
      <c r="L2856" s="9">
        <v>0</v>
      </c>
      <c r="M2856" s="9">
        <v>188</v>
      </c>
      <c r="N2856" s="9">
        <v>111</v>
      </c>
      <c r="O2856" s="9">
        <v>72</v>
      </c>
      <c r="P2856" s="9">
        <v>21.48</v>
      </c>
      <c r="Q2856" s="9">
        <v>75</v>
      </c>
      <c r="R2856" s="9">
        <v>44</v>
      </c>
      <c r="S2856" s="12"/>
      <c r="V2856" s="9">
        <v>40</v>
      </c>
      <c r="W2856" s="12">
        <f t="shared" si="176"/>
        <v>1</v>
      </c>
      <c r="Z2856" s="60">
        <v>1</v>
      </c>
      <c r="AA2856" s="9">
        <f t="shared" si="177"/>
        <v>1</v>
      </c>
      <c r="AB2856" s="9">
        <f t="shared" si="178"/>
        <v>0</v>
      </c>
      <c r="AC2856" s="9">
        <f t="shared" si="179"/>
        <v>0</v>
      </c>
    </row>
    <row r="2857" spans="1:29" ht="15.75" customHeight="1" x14ac:dyDescent="0.2">
      <c r="A2857" s="9">
        <v>0</v>
      </c>
      <c r="B2857" s="9">
        <v>1</v>
      </c>
      <c r="C2857" s="9">
        <v>59</v>
      </c>
      <c r="D2857" s="9">
        <v>0</v>
      </c>
      <c r="E2857" s="9">
        <v>0</v>
      </c>
      <c r="F2857" s="9">
        <v>0</v>
      </c>
      <c r="G2857" s="9">
        <v>0</v>
      </c>
      <c r="H2857" s="9">
        <v>0</v>
      </c>
      <c r="I2857" s="9">
        <v>0</v>
      </c>
      <c r="J2857" s="9">
        <v>0</v>
      </c>
      <c r="K2857" s="9">
        <v>0</v>
      </c>
      <c r="L2857" s="9">
        <v>1</v>
      </c>
      <c r="M2857" s="9">
        <v>314</v>
      </c>
      <c r="N2857" s="9">
        <v>135</v>
      </c>
      <c r="O2857" s="9">
        <v>77.5</v>
      </c>
      <c r="P2857" s="9">
        <v>22.17</v>
      </c>
      <c r="Q2857" s="9">
        <v>75</v>
      </c>
      <c r="R2857" s="9">
        <v>170</v>
      </c>
      <c r="S2857" s="12"/>
      <c r="V2857" s="9">
        <v>0</v>
      </c>
      <c r="W2857" s="12">
        <f t="shared" si="176"/>
        <v>0</v>
      </c>
      <c r="Z2857" s="60">
        <v>4</v>
      </c>
      <c r="AA2857" s="9">
        <f t="shared" si="177"/>
        <v>0</v>
      </c>
      <c r="AB2857" s="9">
        <f t="shared" si="178"/>
        <v>0</v>
      </c>
      <c r="AC2857" s="9">
        <f t="shared" si="179"/>
        <v>0</v>
      </c>
    </row>
    <row r="2858" spans="1:29" ht="15.75" customHeight="1" x14ac:dyDescent="0.2">
      <c r="A2858" s="9">
        <v>0</v>
      </c>
      <c r="B2858" s="9">
        <v>1</v>
      </c>
      <c r="C2858" s="9">
        <v>50</v>
      </c>
      <c r="D2858" s="9">
        <v>0</v>
      </c>
      <c r="E2858" s="9">
        <v>0</v>
      </c>
      <c r="F2858" s="9">
        <v>1</v>
      </c>
      <c r="G2858" s="9">
        <v>1</v>
      </c>
      <c r="H2858" s="9">
        <v>30</v>
      </c>
      <c r="I2858" s="9">
        <v>0</v>
      </c>
      <c r="J2858" s="9">
        <v>0</v>
      </c>
      <c r="K2858" s="9">
        <v>1</v>
      </c>
      <c r="L2858" s="9">
        <v>0</v>
      </c>
      <c r="M2858" s="9">
        <v>320</v>
      </c>
      <c r="N2858" s="9">
        <v>190</v>
      </c>
      <c r="O2858" s="9">
        <v>110</v>
      </c>
      <c r="P2858" s="9">
        <v>25.45</v>
      </c>
      <c r="Q2858" s="9">
        <v>90</v>
      </c>
      <c r="R2858" s="9">
        <v>71</v>
      </c>
      <c r="S2858" s="12"/>
      <c r="V2858" s="9">
        <v>30</v>
      </c>
      <c r="W2858" s="12">
        <f t="shared" si="176"/>
        <v>1</v>
      </c>
      <c r="Z2858" s="60">
        <v>3</v>
      </c>
      <c r="AA2858" s="9">
        <f t="shared" si="177"/>
        <v>0</v>
      </c>
      <c r="AB2858" s="9">
        <f t="shared" si="178"/>
        <v>0</v>
      </c>
      <c r="AC2858" s="9">
        <f t="shared" si="179"/>
        <v>1</v>
      </c>
    </row>
    <row r="2859" spans="1:29" ht="15.75" customHeight="1" x14ac:dyDescent="0.2">
      <c r="A2859" s="9">
        <v>0</v>
      </c>
      <c r="B2859" s="9">
        <v>0</v>
      </c>
      <c r="C2859" s="9">
        <v>39</v>
      </c>
      <c r="D2859" s="9">
        <v>1</v>
      </c>
      <c r="E2859" s="9">
        <v>0</v>
      </c>
      <c r="F2859" s="9">
        <v>0</v>
      </c>
      <c r="G2859" s="9">
        <v>0</v>
      </c>
      <c r="H2859" s="9">
        <v>0</v>
      </c>
      <c r="I2859" s="9">
        <v>0</v>
      </c>
      <c r="J2859" s="9">
        <v>0</v>
      </c>
      <c r="K2859" s="9">
        <v>0</v>
      </c>
      <c r="L2859" s="9">
        <v>0</v>
      </c>
      <c r="M2859" s="9">
        <v>153</v>
      </c>
      <c r="N2859" s="9">
        <v>107</v>
      </c>
      <c r="O2859" s="9">
        <v>82</v>
      </c>
      <c r="P2859" s="9">
        <v>20.99</v>
      </c>
      <c r="Q2859" s="9">
        <v>75</v>
      </c>
      <c r="R2859" s="9">
        <v>82</v>
      </c>
      <c r="S2859" s="12"/>
      <c r="V2859" s="9">
        <v>0</v>
      </c>
      <c r="W2859" s="12">
        <f t="shared" si="176"/>
        <v>0</v>
      </c>
      <c r="Z2859" s="60">
        <v>1</v>
      </c>
      <c r="AA2859" s="9">
        <f t="shared" si="177"/>
        <v>1</v>
      </c>
      <c r="AB2859" s="9">
        <f t="shared" si="178"/>
        <v>0</v>
      </c>
      <c r="AC2859" s="9">
        <f t="shared" si="179"/>
        <v>0</v>
      </c>
    </row>
    <row r="2860" spans="1:29" ht="15.75" customHeight="1" x14ac:dyDescent="0.2">
      <c r="A2860" s="9">
        <v>0</v>
      </c>
      <c r="B2860" s="9">
        <v>0</v>
      </c>
      <c r="C2860" s="9">
        <v>48</v>
      </c>
      <c r="D2860" s="9">
        <v>1</v>
      </c>
      <c r="E2860" s="9">
        <v>0</v>
      </c>
      <c r="F2860" s="9">
        <v>0</v>
      </c>
      <c r="G2860" s="9">
        <v>0</v>
      </c>
      <c r="H2860" s="9">
        <v>0</v>
      </c>
      <c r="I2860" s="9">
        <v>0</v>
      </c>
      <c r="J2860" s="9">
        <v>0</v>
      </c>
      <c r="K2860" s="9">
        <v>0</v>
      </c>
      <c r="L2860" s="9">
        <v>0</v>
      </c>
      <c r="M2860" s="9">
        <v>186</v>
      </c>
      <c r="N2860" s="9">
        <v>113</v>
      </c>
      <c r="O2860" s="9">
        <v>78</v>
      </c>
      <c r="P2860" s="9">
        <v>22.98</v>
      </c>
      <c r="Q2860" s="9">
        <v>64</v>
      </c>
      <c r="R2860" s="9">
        <v>78</v>
      </c>
      <c r="S2860" s="12"/>
      <c r="V2860" s="9">
        <v>0</v>
      </c>
      <c r="W2860" s="12">
        <f t="shared" si="176"/>
        <v>0</v>
      </c>
      <c r="Z2860" s="60">
        <v>1</v>
      </c>
      <c r="AA2860" s="9">
        <f t="shared" si="177"/>
        <v>1</v>
      </c>
      <c r="AB2860" s="9">
        <f t="shared" si="178"/>
        <v>0</v>
      </c>
      <c r="AC2860" s="9">
        <f t="shared" si="179"/>
        <v>0</v>
      </c>
    </row>
    <row r="2861" spans="1:29" ht="15.75" customHeight="1" x14ac:dyDescent="0.2">
      <c r="A2861" s="9">
        <v>0</v>
      </c>
      <c r="B2861" s="9">
        <v>1</v>
      </c>
      <c r="C2861" s="9">
        <v>58</v>
      </c>
      <c r="D2861" s="9">
        <v>0</v>
      </c>
      <c r="E2861" s="9">
        <v>1</v>
      </c>
      <c r="F2861" s="9">
        <v>0</v>
      </c>
      <c r="G2861" s="9">
        <v>1</v>
      </c>
      <c r="H2861" s="9">
        <v>20</v>
      </c>
      <c r="I2861" s="9">
        <v>0</v>
      </c>
      <c r="J2861" s="9">
        <v>0</v>
      </c>
      <c r="K2861" s="9">
        <v>0</v>
      </c>
      <c r="L2861" s="9">
        <v>0</v>
      </c>
      <c r="M2861" s="9">
        <v>255</v>
      </c>
      <c r="N2861" s="9">
        <v>136</v>
      </c>
      <c r="O2861" s="9">
        <v>85.5</v>
      </c>
      <c r="P2861" s="9">
        <v>25.33</v>
      </c>
      <c r="Q2861" s="9">
        <v>82</v>
      </c>
      <c r="R2861" s="9">
        <v>62</v>
      </c>
      <c r="S2861" s="12"/>
      <c r="V2861" s="9">
        <v>20</v>
      </c>
      <c r="W2861" s="12">
        <f t="shared" si="176"/>
        <v>1</v>
      </c>
      <c r="Z2861" s="60">
        <v>2</v>
      </c>
      <c r="AA2861" s="9">
        <f t="shared" si="177"/>
        <v>0</v>
      </c>
      <c r="AB2861" s="9">
        <f t="shared" si="178"/>
        <v>1</v>
      </c>
      <c r="AC2861" s="9">
        <f t="shared" si="179"/>
        <v>0</v>
      </c>
    </row>
    <row r="2862" spans="1:29" ht="15.75" customHeight="1" x14ac:dyDescent="0.2">
      <c r="A2862" s="9">
        <v>0</v>
      </c>
      <c r="B2862" s="9">
        <v>0</v>
      </c>
      <c r="C2862" s="9">
        <v>47</v>
      </c>
      <c r="D2862" s="9">
        <v>0</v>
      </c>
      <c r="E2862" s="9">
        <v>0</v>
      </c>
      <c r="F2862" s="9">
        <v>1</v>
      </c>
      <c r="G2862" s="9">
        <v>0</v>
      </c>
      <c r="H2862" s="9">
        <v>0</v>
      </c>
      <c r="I2862" s="9">
        <v>0</v>
      </c>
      <c r="J2862" s="9">
        <v>0</v>
      </c>
      <c r="K2862" s="9">
        <v>0</v>
      </c>
      <c r="L2862" s="9">
        <v>0</v>
      </c>
      <c r="M2862" s="9">
        <v>205</v>
      </c>
      <c r="N2862" s="9">
        <v>106</v>
      </c>
      <c r="O2862" s="9">
        <v>75</v>
      </c>
      <c r="P2862" s="9">
        <v>23.44</v>
      </c>
      <c r="Q2862" s="9">
        <v>75</v>
      </c>
      <c r="R2862" s="9">
        <v>97</v>
      </c>
      <c r="S2862" s="12"/>
      <c r="V2862" s="9">
        <v>0</v>
      </c>
      <c r="W2862" s="12">
        <f t="shared" si="176"/>
        <v>0</v>
      </c>
      <c r="Z2862" s="60">
        <v>3</v>
      </c>
      <c r="AA2862" s="9">
        <f t="shared" si="177"/>
        <v>0</v>
      </c>
      <c r="AB2862" s="9">
        <f t="shared" si="178"/>
        <v>0</v>
      </c>
      <c r="AC2862" s="9">
        <f t="shared" si="179"/>
        <v>1</v>
      </c>
    </row>
    <row r="2863" spans="1:29" ht="15.75" customHeight="1" x14ac:dyDescent="0.2">
      <c r="A2863" s="9">
        <v>0</v>
      </c>
      <c r="B2863" s="9">
        <v>0</v>
      </c>
      <c r="C2863" s="9">
        <v>57</v>
      </c>
      <c r="D2863" s="9">
        <v>0</v>
      </c>
      <c r="E2863" s="9">
        <v>1</v>
      </c>
      <c r="F2863" s="9">
        <v>0</v>
      </c>
      <c r="G2863" s="9">
        <v>0</v>
      </c>
      <c r="H2863" s="9">
        <v>0</v>
      </c>
      <c r="I2863" s="9">
        <v>0</v>
      </c>
      <c r="J2863" s="9">
        <v>0</v>
      </c>
      <c r="K2863" s="9">
        <v>0</v>
      </c>
      <c r="L2863" s="9">
        <v>0</v>
      </c>
      <c r="M2863" s="9">
        <v>163</v>
      </c>
      <c r="N2863" s="9">
        <v>112</v>
      </c>
      <c r="O2863" s="9">
        <v>71</v>
      </c>
      <c r="P2863" s="9">
        <v>22.66</v>
      </c>
      <c r="Q2863" s="9">
        <v>70</v>
      </c>
      <c r="R2863" s="9">
        <v>78</v>
      </c>
      <c r="S2863" s="12"/>
      <c r="V2863" s="9">
        <v>0</v>
      </c>
      <c r="W2863" s="12">
        <f t="shared" si="176"/>
        <v>0</v>
      </c>
      <c r="Z2863" s="60">
        <v>2</v>
      </c>
      <c r="AA2863" s="9">
        <f t="shared" si="177"/>
        <v>0</v>
      </c>
      <c r="AB2863" s="9">
        <f t="shared" si="178"/>
        <v>1</v>
      </c>
      <c r="AC2863" s="9">
        <f t="shared" si="179"/>
        <v>0</v>
      </c>
    </row>
    <row r="2864" spans="1:29" ht="15.75" customHeight="1" x14ac:dyDescent="0.2">
      <c r="A2864" s="9">
        <v>0</v>
      </c>
      <c r="B2864" s="9">
        <v>0</v>
      </c>
      <c r="C2864" s="9">
        <v>63</v>
      </c>
      <c r="D2864" s="9">
        <v>0</v>
      </c>
      <c r="E2864" s="9">
        <v>0</v>
      </c>
      <c r="F2864" s="9">
        <v>1</v>
      </c>
      <c r="G2864" s="9">
        <v>0</v>
      </c>
      <c r="H2864" s="9">
        <v>0</v>
      </c>
      <c r="I2864" s="9">
        <v>0</v>
      </c>
      <c r="J2864" s="9">
        <v>0</v>
      </c>
      <c r="K2864" s="9">
        <v>0</v>
      </c>
      <c r="L2864" s="9">
        <v>0</v>
      </c>
      <c r="M2864" s="9">
        <v>281</v>
      </c>
      <c r="N2864" s="9">
        <v>125</v>
      </c>
      <c r="O2864" s="9">
        <v>80</v>
      </c>
      <c r="P2864" s="9">
        <v>21.35</v>
      </c>
      <c r="Q2864" s="9">
        <v>75</v>
      </c>
      <c r="R2864" s="9">
        <v>99</v>
      </c>
      <c r="S2864" s="12"/>
      <c r="V2864" s="9">
        <v>0</v>
      </c>
      <c r="W2864" s="12">
        <f t="shared" si="176"/>
        <v>0</v>
      </c>
      <c r="Z2864" s="60">
        <v>3</v>
      </c>
      <c r="AA2864" s="9">
        <f t="shared" si="177"/>
        <v>0</v>
      </c>
      <c r="AB2864" s="9">
        <f t="shared" si="178"/>
        <v>0</v>
      </c>
      <c r="AC2864" s="9">
        <f t="shared" si="179"/>
        <v>1</v>
      </c>
    </row>
    <row r="2865" spans="1:29" ht="15.75" customHeight="1" x14ac:dyDescent="0.2">
      <c r="A2865" s="9">
        <v>0</v>
      </c>
      <c r="B2865" s="9">
        <v>0</v>
      </c>
      <c r="C2865" s="9">
        <v>43</v>
      </c>
      <c r="D2865" s="9">
        <v>0</v>
      </c>
      <c r="E2865" s="9">
        <v>1</v>
      </c>
      <c r="F2865" s="9">
        <v>0</v>
      </c>
      <c r="G2865" s="9">
        <v>0</v>
      </c>
      <c r="H2865" s="9">
        <v>0</v>
      </c>
      <c r="I2865" s="9">
        <v>0</v>
      </c>
      <c r="J2865" s="9">
        <v>0</v>
      </c>
      <c r="K2865" s="9">
        <v>0</v>
      </c>
      <c r="L2865" s="9">
        <v>0</v>
      </c>
      <c r="M2865" s="9">
        <v>194</v>
      </c>
      <c r="N2865" s="9">
        <v>122.5</v>
      </c>
      <c r="O2865" s="9">
        <v>82</v>
      </c>
      <c r="P2865" s="9">
        <v>35.159999999999997</v>
      </c>
      <c r="Q2865" s="9">
        <v>75</v>
      </c>
      <c r="R2865" s="9">
        <v>80</v>
      </c>
      <c r="S2865" s="12"/>
      <c r="V2865" s="9">
        <v>0</v>
      </c>
      <c r="W2865" s="12">
        <f t="shared" si="176"/>
        <v>0</v>
      </c>
      <c r="Z2865" s="60">
        <v>2</v>
      </c>
      <c r="AA2865" s="9">
        <f t="shared" si="177"/>
        <v>0</v>
      </c>
      <c r="AB2865" s="9">
        <f t="shared" si="178"/>
        <v>1</v>
      </c>
      <c r="AC2865" s="9">
        <f t="shared" si="179"/>
        <v>0</v>
      </c>
    </row>
    <row r="2866" spans="1:29" ht="15.75" customHeight="1" x14ac:dyDescent="0.2">
      <c r="A2866" s="9">
        <v>0</v>
      </c>
      <c r="B2866" s="9">
        <v>1</v>
      </c>
      <c r="C2866" s="9">
        <v>56</v>
      </c>
      <c r="D2866" s="9">
        <v>1</v>
      </c>
      <c r="E2866" s="9">
        <v>0</v>
      </c>
      <c r="F2866" s="9">
        <v>0</v>
      </c>
      <c r="G2866" s="9">
        <v>0</v>
      </c>
      <c r="H2866" s="9">
        <v>0</v>
      </c>
      <c r="I2866" s="9">
        <v>1</v>
      </c>
      <c r="J2866" s="9">
        <v>0</v>
      </c>
      <c r="K2866" s="9">
        <v>1</v>
      </c>
      <c r="L2866" s="9">
        <v>0</v>
      </c>
      <c r="M2866" s="9">
        <v>226</v>
      </c>
      <c r="N2866" s="9">
        <v>175.5</v>
      </c>
      <c r="O2866" s="9">
        <v>113</v>
      </c>
      <c r="P2866" s="9">
        <v>30.77</v>
      </c>
      <c r="Q2866" s="9">
        <v>60</v>
      </c>
      <c r="R2866" s="9">
        <v>70</v>
      </c>
      <c r="S2866" s="12"/>
      <c r="V2866" s="9">
        <v>0</v>
      </c>
      <c r="W2866" s="12">
        <f t="shared" si="176"/>
        <v>0</v>
      </c>
      <c r="Z2866" s="60">
        <v>1</v>
      </c>
      <c r="AA2866" s="9">
        <f t="shared" si="177"/>
        <v>1</v>
      </c>
      <c r="AB2866" s="9">
        <f t="shared" si="178"/>
        <v>0</v>
      </c>
      <c r="AC2866" s="9">
        <f t="shared" si="179"/>
        <v>0</v>
      </c>
    </row>
    <row r="2867" spans="1:29" ht="15.75" customHeight="1" x14ac:dyDescent="0.2">
      <c r="A2867" s="9">
        <v>0</v>
      </c>
      <c r="B2867" s="9">
        <v>1</v>
      </c>
      <c r="C2867" s="9">
        <v>50</v>
      </c>
      <c r="D2867" s="9">
        <v>0</v>
      </c>
      <c r="E2867" s="9">
        <v>1</v>
      </c>
      <c r="F2867" s="9">
        <v>0</v>
      </c>
      <c r="G2867" s="9">
        <v>1</v>
      </c>
      <c r="H2867" s="9">
        <v>20</v>
      </c>
      <c r="I2867" s="9">
        <v>0</v>
      </c>
      <c r="J2867" s="9">
        <v>0</v>
      </c>
      <c r="K2867" s="9">
        <v>0</v>
      </c>
      <c r="L2867" s="9">
        <v>0</v>
      </c>
      <c r="M2867" s="9">
        <v>163</v>
      </c>
      <c r="N2867" s="9">
        <v>96.5</v>
      </c>
      <c r="O2867" s="9">
        <v>72.5</v>
      </c>
      <c r="P2867" s="9">
        <v>20.72</v>
      </c>
      <c r="Q2867" s="9">
        <v>75</v>
      </c>
      <c r="R2867" s="9">
        <v>77</v>
      </c>
      <c r="S2867" s="12"/>
      <c r="V2867" s="9">
        <v>20</v>
      </c>
      <c r="W2867" s="12">
        <f t="shared" si="176"/>
        <v>1</v>
      </c>
      <c r="Z2867" s="60">
        <v>2</v>
      </c>
      <c r="AA2867" s="9">
        <f t="shared" si="177"/>
        <v>0</v>
      </c>
      <c r="AB2867" s="9">
        <f t="shared" si="178"/>
        <v>1</v>
      </c>
      <c r="AC2867" s="9">
        <f t="shared" si="179"/>
        <v>0</v>
      </c>
    </row>
    <row r="2868" spans="1:29" ht="15.75" customHeight="1" x14ac:dyDescent="0.2">
      <c r="A2868" s="9">
        <v>0</v>
      </c>
      <c r="B2868" s="9">
        <v>1</v>
      </c>
      <c r="C2868" s="9">
        <v>47</v>
      </c>
      <c r="D2868" s="9">
        <v>0</v>
      </c>
      <c r="E2868" s="9">
        <v>0</v>
      </c>
      <c r="F2868" s="9">
        <v>0</v>
      </c>
      <c r="G2868" s="9">
        <v>1</v>
      </c>
      <c r="H2868" s="9">
        <v>10</v>
      </c>
      <c r="I2868" s="9">
        <v>0</v>
      </c>
      <c r="J2868" s="9">
        <v>0</v>
      </c>
      <c r="K2868" s="9">
        <v>1</v>
      </c>
      <c r="L2868" s="9">
        <v>0</v>
      </c>
      <c r="M2868" s="9">
        <v>214</v>
      </c>
      <c r="N2868" s="9">
        <v>132</v>
      </c>
      <c r="O2868" s="9">
        <v>95</v>
      </c>
      <c r="P2868" s="9">
        <v>24.23</v>
      </c>
      <c r="Q2868" s="9">
        <v>70</v>
      </c>
      <c r="R2868" s="9">
        <v>77</v>
      </c>
      <c r="S2868" s="12"/>
      <c r="V2868" s="9">
        <v>10</v>
      </c>
      <c r="W2868" s="12">
        <f t="shared" si="176"/>
        <v>1</v>
      </c>
      <c r="Z2868" s="60">
        <v>4</v>
      </c>
      <c r="AA2868" s="9">
        <f t="shared" si="177"/>
        <v>0</v>
      </c>
      <c r="AB2868" s="9">
        <f t="shared" si="178"/>
        <v>0</v>
      </c>
      <c r="AC2868" s="9">
        <f t="shared" si="179"/>
        <v>0</v>
      </c>
    </row>
    <row r="2869" spans="1:29" ht="15.75" customHeight="1" x14ac:dyDescent="0.2">
      <c r="A2869" s="9">
        <v>0</v>
      </c>
      <c r="B2869" s="9">
        <v>0</v>
      </c>
      <c r="C2869" s="9">
        <v>48</v>
      </c>
      <c r="D2869" s="9">
        <v>0</v>
      </c>
      <c r="E2869" s="9">
        <v>0</v>
      </c>
      <c r="F2869" s="9">
        <v>1</v>
      </c>
      <c r="G2869" s="9">
        <v>1</v>
      </c>
      <c r="H2869" s="9">
        <v>20</v>
      </c>
      <c r="I2869" s="9">
        <v>0</v>
      </c>
      <c r="J2869" s="9">
        <v>0</v>
      </c>
      <c r="K2869" s="9">
        <v>0</v>
      </c>
      <c r="L2869" s="9">
        <v>0</v>
      </c>
      <c r="M2869" s="9">
        <v>215</v>
      </c>
      <c r="N2869" s="9">
        <v>114</v>
      </c>
      <c r="O2869" s="9">
        <v>64</v>
      </c>
      <c r="P2869" s="9">
        <v>21.51</v>
      </c>
      <c r="Q2869" s="9">
        <v>74</v>
      </c>
      <c r="R2869" s="9">
        <v>64</v>
      </c>
      <c r="S2869" s="12"/>
      <c r="V2869" s="9">
        <v>20</v>
      </c>
      <c r="W2869" s="12">
        <f t="shared" si="176"/>
        <v>1</v>
      </c>
      <c r="Z2869" s="60">
        <v>3</v>
      </c>
      <c r="AA2869" s="9">
        <f t="shared" si="177"/>
        <v>0</v>
      </c>
      <c r="AB2869" s="9">
        <f t="shared" si="178"/>
        <v>0</v>
      </c>
      <c r="AC2869" s="9">
        <f t="shared" si="179"/>
        <v>1</v>
      </c>
    </row>
    <row r="2870" spans="1:29" ht="15.75" customHeight="1" x14ac:dyDescent="0.2">
      <c r="A2870" s="9">
        <v>0</v>
      </c>
      <c r="B2870" s="9">
        <v>1</v>
      </c>
      <c r="C2870" s="9">
        <v>56</v>
      </c>
      <c r="D2870" s="9">
        <v>0</v>
      </c>
      <c r="E2870" s="9">
        <v>1</v>
      </c>
      <c r="F2870" s="9">
        <v>0</v>
      </c>
      <c r="G2870" s="9">
        <v>0</v>
      </c>
      <c r="H2870" s="9">
        <v>0</v>
      </c>
      <c r="I2870" s="9">
        <v>0</v>
      </c>
      <c r="J2870" s="9">
        <v>0</v>
      </c>
      <c r="K2870" s="9">
        <v>0</v>
      </c>
      <c r="L2870" s="9">
        <v>0</v>
      </c>
      <c r="M2870" s="9">
        <v>212</v>
      </c>
      <c r="N2870" s="9">
        <v>130</v>
      </c>
      <c r="O2870" s="9">
        <v>79</v>
      </c>
      <c r="P2870" s="9">
        <v>27.73</v>
      </c>
      <c r="Q2870" s="9">
        <v>64</v>
      </c>
      <c r="R2870" s="9">
        <v>100</v>
      </c>
      <c r="S2870" s="12"/>
      <c r="V2870" s="9">
        <v>0</v>
      </c>
      <c r="W2870" s="12">
        <f t="shared" si="176"/>
        <v>0</v>
      </c>
      <c r="Z2870" s="60">
        <v>2</v>
      </c>
      <c r="AA2870" s="9">
        <f t="shared" si="177"/>
        <v>0</v>
      </c>
      <c r="AB2870" s="9">
        <f t="shared" si="178"/>
        <v>1</v>
      </c>
      <c r="AC2870" s="9">
        <f t="shared" si="179"/>
        <v>0</v>
      </c>
    </row>
    <row r="2871" spans="1:29" ht="15.75" customHeight="1" x14ac:dyDescent="0.2">
      <c r="A2871" s="9">
        <v>0</v>
      </c>
      <c r="B2871" s="9">
        <v>1</v>
      </c>
      <c r="C2871" s="9">
        <v>40</v>
      </c>
      <c r="D2871" s="9">
        <v>0</v>
      </c>
      <c r="E2871" s="9">
        <v>1</v>
      </c>
      <c r="F2871" s="9">
        <v>0</v>
      </c>
      <c r="G2871" s="9">
        <v>1</v>
      </c>
      <c r="H2871" s="9">
        <v>20</v>
      </c>
      <c r="I2871" s="9">
        <v>0</v>
      </c>
      <c r="J2871" s="9">
        <v>0</v>
      </c>
      <c r="K2871" s="9">
        <v>0</v>
      </c>
      <c r="L2871" s="9">
        <v>0</v>
      </c>
      <c r="M2871" s="9">
        <v>152</v>
      </c>
      <c r="N2871" s="9">
        <v>119</v>
      </c>
      <c r="O2871" s="9">
        <v>86</v>
      </c>
      <c r="P2871" s="9">
        <v>23.35</v>
      </c>
      <c r="Q2871" s="9">
        <v>75</v>
      </c>
      <c r="R2871" s="9">
        <v>66</v>
      </c>
      <c r="S2871" s="12"/>
      <c r="V2871" s="9">
        <v>20</v>
      </c>
      <c r="W2871" s="12">
        <f t="shared" si="176"/>
        <v>1</v>
      </c>
      <c r="Z2871" s="60">
        <v>2</v>
      </c>
      <c r="AA2871" s="9">
        <f t="shared" si="177"/>
        <v>0</v>
      </c>
      <c r="AB2871" s="9">
        <f t="shared" si="178"/>
        <v>1</v>
      </c>
      <c r="AC2871" s="9">
        <f t="shared" si="179"/>
        <v>0</v>
      </c>
    </row>
    <row r="2872" spans="1:29" ht="15.75" customHeight="1" x14ac:dyDescent="0.2">
      <c r="A2872" s="9">
        <v>1</v>
      </c>
      <c r="B2872" s="9">
        <v>1</v>
      </c>
      <c r="C2872" s="9">
        <v>63</v>
      </c>
      <c r="D2872" s="9">
        <v>1</v>
      </c>
      <c r="E2872" s="9">
        <v>0</v>
      </c>
      <c r="F2872" s="9">
        <v>0</v>
      </c>
      <c r="G2872" s="9">
        <v>1</v>
      </c>
      <c r="H2872" s="9">
        <v>43</v>
      </c>
      <c r="I2872" s="9">
        <v>0</v>
      </c>
      <c r="J2872" s="9">
        <v>0</v>
      </c>
      <c r="K2872" s="9">
        <v>1</v>
      </c>
      <c r="L2872" s="9">
        <v>0</v>
      </c>
      <c r="M2872" s="9">
        <v>253</v>
      </c>
      <c r="N2872" s="9">
        <v>172</v>
      </c>
      <c r="O2872" s="9">
        <v>82</v>
      </c>
      <c r="P2872" s="9">
        <v>24.19</v>
      </c>
      <c r="Q2872" s="9">
        <v>66</v>
      </c>
      <c r="R2872" s="9">
        <v>137</v>
      </c>
      <c r="S2872" s="12"/>
      <c r="V2872" s="9">
        <v>43</v>
      </c>
      <c r="W2872" s="12">
        <f t="shared" si="176"/>
        <v>1</v>
      </c>
      <c r="Z2872" s="60">
        <v>1</v>
      </c>
      <c r="AA2872" s="9">
        <f t="shared" si="177"/>
        <v>1</v>
      </c>
      <c r="AB2872" s="9">
        <f t="shared" si="178"/>
        <v>0</v>
      </c>
      <c r="AC2872" s="9">
        <f t="shared" si="179"/>
        <v>0</v>
      </c>
    </row>
    <row r="2873" spans="1:29" ht="15.75" customHeight="1" x14ac:dyDescent="0.2">
      <c r="A2873" s="9">
        <v>0</v>
      </c>
      <c r="B2873" s="9">
        <v>0</v>
      </c>
      <c r="C2873" s="9">
        <v>52</v>
      </c>
      <c r="D2873" s="9">
        <v>1</v>
      </c>
      <c r="E2873" s="9">
        <v>0</v>
      </c>
      <c r="F2873" s="9">
        <v>0</v>
      </c>
      <c r="G2873" s="9">
        <v>0</v>
      </c>
      <c r="H2873" s="9">
        <v>0</v>
      </c>
      <c r="I2873" s="9">
        <v>0</v>
      </c>
      <c r="J2873" s="9">
        <v>0</v>
      </c>
      <c r="K2873" s="9">
        <v>0</v>
      </c>
      <c r="L2873" s="9">
        <v>0</v>
      </c>
      <c r="M2873" s="9">
        <v>280</v>
      </c>
      <c r="N2873" s="9">
        <v>118</v>
      </c>
      <c r="O2873" s="9">
        <v>71</v>
      </c>
      <c r="P2873" s="9">
        <v>21.84</v>
      </c>
      <c r="Q2873" s="9">
        <v>96</v>
      </c>
      <c r="R2873" s="9">
        <v>62</v>
      </c>
      <c r="S2873" s="12"/>
      <c r="V2873" s="9">
        <v>0</v>
      </c>
      <c r="W2873" s="12">
        <f t="shared" si="176"/>
        <v>0</v>
      </c>
      <c r="Z2873" s="60">
        <v>1</v>
      </c>
      <c r="AA2873" s="9">
        <f t="shared" si="177"/>
        <v>1</v>
      </c>
      <c r="AB2873" s="9">
        <f t="shared" si="178"/>
        <v>0</v>
      </c>
      <c r="AC2873" s="9">
        <f t="shared" si="179"/>
        <v>0</v>
      </c>
    </row>
    <row r="2874" spans="1:29" ht="15.75" customHeight="1" x14ac:dyDescent="0.2">
      <c r="A2874" s="9">
        <v>0</v>
      </c>
      <c r="B2874" s="9">
        <v>0</v>
      </c>
      <c r="C2874" s="9">
        <v>61</v>
      </c>
      <c r="D2874" s="9">
        <v>1</v>
      </c>
      <c r="E2874" s="9">
        <v>0</v>
      </c>
      <c r="F2874" s="9">
        <v>0</v>
      </c>
      <c r="G2874" s="9">
        <v>0</v>
      </c>
      <c r="H2874" s="9">
        <v>0</v>
      </c>
      <c r="I2874" s="9">
        <v>0</v>
      </c>
      <c r="J2874" s="9">
        <v>0</v>
      </c>
      <c r="K2874" s="9">
        <v>1</v>
      </c>
      <c r="L2874" s="9">
        <v>0</v>
      </c>
      <c r="M2874" s="9">
        <v>234</v>
      </c>
      <c r="N2874" s="9">
        <v>185</v>
      </c>
      <c r="O2874" s="9">
        <v>121</v>
      </c>
      <c r="P2874" s="9">
        <v>35.22</v>
      </c>
      <c r="Q2874" s="9">
        <v>80</v>
      </c>
      <c r="R2874" s="9">
        <v>78</v>
      </c>
      <c r="S2874" s="12"/>
      <c r="V2874" s="9">
        <v>0</v>
      </c>
      <c r="W2874" s="12">
        <f t="shared" si="176"/>
        <v>0</v>
      </c>
      <c r="Z2874" s="60">
        <v>1</v>
      </c>
      <c r="AA2874" s="9">
        <f t="shared" si="177"/>
        <v>1</v>
      </c>
      <c r="AB2874" s="9">
        <f t="shared" si="178"/>
        <v>0</v>
      </c>
      <c r="AC2874" s="9">
        <f t="shared" si="179"/>
        <v>0</v>
      </c>
    </row>
    <row r="2875" spans="1:29" ht="15.75" customHeight="1" x14ac:dyDescent="0.2">
      <c r="A2875" s="9">
        <v>0</v>
      </c>
      <c r="B2875" s="9">
        <v>0</v>
      </c>
      <c r="C2875" s="9">
        <v>59</v>
      </c>
      <c r="D2875" s="9">
        <v>0</v>
      </c>
      <c r="E2875" s="9">
        <v>0</v>
      </c>
      <c r="F2875" s="9">
        <v>1</v>
      </c>
      <c r="G2875" s="9">
        <v>0</v>
      </c>
      <c r="H2875" s="9">
        <v>0</v>
      </c>
      <c r="I2875" s="9">
        <v>0</v>
      </c>
      <c r="J2875" s="9">
        <v>0</v>
      </c>
      <c r="K2875" s="9">
        <v>1</v>
      </c>
      <c r="L2875" s="9">
        <v>0</v>
      </c>
      <c r="M2875" s="9">
        <v>240</v>
      </c>
      <c r="N2875" s="9">
        <v>149</v>
      </c>
      <c r="O2875" s="9">
        <v>88</v>
      </c>
      <c r="P2875" s="9">
        <v>27.48</v>
      </c>
      <c r="Q2875" s="9">
        <v>80</v>
      </c>
      <c r="R2875" s="9">
        <v>82</v>
      </c>
      <c r="S2875" s="12"/>
      <c r="V2875" s="9">
        <v>0</v>
      </c>
      <c r="W2875" s="12">
        <f t="shared" si="176"/>
        <v>0</v>
      </c>
      <c r="Z2875" s="60">
        <v>3</v>
      </c>
      <c r="AA2875" s="9">
        <f t="shared" si="177"/>
        <v>0</v>
      </c>
      <c r="AB2875" s="9">
        <f t="shared" si="178"/>
        <v>0</v>
      </c>
      <c r="AC2875" s="9">
        <f t="shared" si="179"/>
        <v>1</v>
      </c>
    </row>
    <row r="2876" spans="1:29" ht="15.75" customHeight="1" x14ac:dyDescent="0.2">
      <c r="A2876" s="9">
        <v>0</v>
      </c>
      <c r="B2876" s="9">
        <v>0</v>
      </c>
      <c r="C2876" s="9">
        <v>42</v>
      </c>
      <c r="D2876" s="9">
        <v>1</v>
      </c>
      <c r="E2876" s="9">
        <v>0</v>
      </c>
      <c r="F2876" s="9">
        <v>0</v>
      </c>
      <c r="G2876" s="9">
        <v>1</v>
      </c>
      <c r="H2876" s="9">
        <v>20</v>
      </c>
      <c r="I2876" s="9">
        <v>0</v>
      </c>
      <c r="J2876" s="9">
        <v>0</v>
      </c>
      <c r="K2876" s="9">
        <v>0</v>
      </c>
      <c r="L2876" s="9">
        <v>0</v>
      </c>
      <c r="M2876" s="9">
        <v>228</v>
      </c>
      <c r="N2876" s="9">
        <v>122</v>
      </c>
      <c r="O2876" s="9">
        <v>85</v>
      </c>
      <c r="P2876" s="9">
        <v>23.99</v>
      </c>
      <c r="Q2876" s="9">
        <v>69</v>
      </c>
      <c r="R2876" s="9">
        <v>68</v>
      </c>
      <c r="S2876" s="12"/>
      <c r="V2876" s="9">
        <v>20</v>
      </c>
      <c r="W2876" s="12">
        <f t="shared" si="176"/>
        <v>1</v>
      </c>
      <c r="Z2876" s="60">
        <v>1</v>
      </c>
      <c r="AA2876" s="9">
        <f t="shared" si="177"/>
        <v>1</v>
      </c>
      <c r="AB2876" s="9">
        <f t="shared" si="178"/>
        <v>0</v>
      </c>
      <c r="AC2876" s="9">
        <f t="shared" si="179"/>
        <v>0</v>
      </c>
    </row>
    <row r="2877" spans="1:29" ht="15.75" customHeight="1" x14ac:dyDescent="0.2">
      <c r="A2877" s="9">
        <v>1</v>
      </c>
      <c r="B2877" s="9">
        <v>1</v>
      </c>
      <c r="C2877" s="9">
        <v>41</v>
      </c>
      <c r="D2877" s="9">
        <v>0</v>
      </c>
      <c r="E2877" s="9">
        <v>1</v>
      </c>
      <c r="F2877" s="9">
        <v>0</v>
      </c>
      <c r="G2877" s="9">
        <v>1</v>
      </c>
      <c r="H2877" s="9">
        <v>20</v>
      </c>
      <c r="I2877" s="9">
        <v>0</v>
      </c>
      <c r="J2877" s="9">
        <v>0</v>
      </c>
      <c r="K2877" s="9">
        <v>0</v>
      </c>
      <c r="L2877" s="9">
        <v>0</v>
      </c>
      <c r="M2877" s="9">
        <v>264</v>
      </c>
      <c r="N2877" s="9">
        <v>126.5</v>
      </c>
      <c r="O2877" s="9">
        <v>82</v>
      </c>
      <c r="P2877" s="9">
        <v>23.96</v>
      </c>
      <c r="Q2877" s="9">
        <v>75</v>
      </c>
      <c r="R2877" s="9">
        <v>78</v>
      </c>
      <c r="S2877" s="12"/>
      <c r="V2877" s="9">
        <v>20</v>
      </c>
      <c r="W2877" s="12">
        <f t="shared" si="176"/>
        <v>1</v>
      </c>
      <c r="Z2877" s="60">
        <v>2</v>
      </c>
      <c r="AA2877" s="9">
        <f t="shared" si="177"/>
        <v>0</v>
      </c>
      <c r="AB2877" s="9">
        <f t="shared" si="178"/>
        <v>1</v>
      </c>
      <c r="AC2877" s="9">
        <f t="shared" si="179"/>
        <v>0</v>
      </c>
    </row>
    <row r="2878" spans="1:29" ht="15.75" customHeight="1" x14ac:dyDescent="0.2">
      <c r="A2878" s="9">
        <v>0</v>
      </c>
      <c r="B2878" s="9">
        <v>0</v>
      </c>
      <c r="C2878" s="9">
        <v>48</v>
      </c>
      <c r="D2878" s="9">
        <v>0</v>
      </c>
      <c r="E2878" s="9">
        <v>0</v>
      </c>
      <c r="F2878" s="9">
        <v>0</v>
      </c>
      <c r="G2878" s="9">
        <v>1</v>
      </c>
      <c r="H2878" s="9">
        <v>3</v>
      </c>
      <c r="I2878" s="9">
        <v>0</v>
      </c>
      <c r="J2878" s="9">
        <v>0</v>
      </c>
      <c r="K2878" s="9">
        <v>1</v>
      </c>
      <c r="L2878" s="9">
        <v>0</v>
      </c>
      <c r="M2878" s="9">
        <v>247</v>
      </c>
      <c r="N2878" s="9">
        <v>142.5</v>
      </c>
      <c r="O2878" s="9">
        <v>86.5</v>
      </c>
      <c r="P2878" s="9">
        <v>24.87</v>
      </c>
      <c r="Q2878" s="9">
        <v>53</v>
      </c>
      <c r="R2878" s="9">
        <v>68</v>
      </c>
      <c r="S2878" s="12"/>
      <c r="V2878" s="9">
        <v>3</v>
      </c>
      <c r="W2878" s="12">
        <f t="shared" si="176"/>
        <v>1</v>
      </c>
      <c r="Z2878" s="60">
        <v>4</v>
      </c>
      <c r="AA2878" s="9">
        <f t="shared" si="177"/>
        <v>0</v>
      </c>
      <c r="AB2878" s="9">
        <f t="shared" si="178"/>
        <v>0</v>
      </c>
      <c r="AC2878" s="9">
        <f t="shared" si="179"/>
        <v>0</v>
      </c>
    </row>
    <row r="2879" spans="1:29" ht="15.75" customHeight="1" x14ac:dyDescent="0.2">
      <c r="A2879" s="9">
        <v>0</v>
      </c>
      <c r="B2879" s="9">
        <v>1</v>
      </c>
      <c r="C2879" s="9">
        <v>49</v>
      </c>
      <c r="D2879" s="9">
        <v>0</v>
      </c>
      <c r="E2879" s="9">
        <v>1</v>
      </c>
      <c r="F2879" s="9">
        <v>0</v>
      </c>
      <c r="G2879" s="9">
        <v>1</v>
      </c>
      <c r="H2879" s="9">
        <v>20</v>
      </c>
      <c r="I2879" s="9">
        <v>0</v>
      </c>
      <c r="J2879" s="9">
        <v>0</v>
      </c>
      <c r="K2879" s="9">
        <v>1</v>
      </c>
      <c r="L2879" s="9">
        <v>0</v>
      </c>
      <c r="M2879" s="9">
        <v>291</v>
      </c>
      <c r="N2879" s="9">
        <v>160</v>
      </c>
      <c r="O2879" s="9">
        <v>99</v>
      </c>
      <c r="P2879" s="9">
        <v>29.91</v>
      </c>
      <c r="Q2879" s="9">
        <v>85</v>
      </c>
      <c r="R2879" s="9">
        <v>88</v>
      </c>
      <c r="S2879" s="12"/>
      <c r="V2879" s="9">
        <v>20</v>
      </c>
      <c r="W2879" s="12">
        <f t="shared" si="176"/>
        <v>1</v>
      </c>
      <c r="Z2879" s="60">
        <v>2</v>
      </c>
      <c r="AA2879" s="9">
        <f t="shared" si="177"/>
        <v>0</v>
      </c>
      <c r="AB2879" s="9">
        <f t="shared" si="178"/>
        <v>1</v>
      </c>
      <c r="AC2879" s="9">
        <f t="shared" si="179"/>
        <v>0</v>
      </c>
    </row>
    <row r="2880" spans="1:29" ht="15.75" customHeight="1" x14ac:dyDescent="0.2">
      <c r="A2880" s="9">
        <v>0</v>
      </c>
      <c r="B2880" s="9">
        <v>1</v>
      </c>
      <c r="C2880" s="9">
        <v>43</v>
      </c>
      <c r="D2880" s="9">
        <v>1</v>
      </c>
      <c r="E2880" s="9">
        <v>0</v>
      </c>
      <c r="F2880" s="9">
        <v>0</v>
      </c>
      <c r="G2880" s="9">
        <v>1</v>
      </c>
      <c r="H2880" s="9">
        <v>20</v>
      </c>
      <c r="I2880" s="9">
        <v>0</v>
      </c>
      <c r="J2880" s="9">
        <v>0</v>
      </c>
      <c r="K2880" s="9">
        <v>0</v>
      </c>
      <c r="L2880" s="9">
        <v>0</v>
      </c>
      <c r="M2880" s="9">
        <v>175</v>
      </c>
      <c r="N2880" s="9">
        <v>103</v>
      </c>
      <c r="O2880" s="9">
        <v>64.5</v>
      </c>
      <c r="P2880" s="9">
        <v>17.809999999999999</v>
      </c>
      <c r="Q2880" s="9">
        <v>86</v>
      </c>
      <c r="R2880" s="9">
        <v>78</v>
      </c>
      <c r="S2880" s="12"/>
      <c r="V2880" s="9">
        <v>20</v>
      </c>
      <c r="W2880" s="12">
        <f t="shared" si="176"/>
        <v>1</v>
      </c>
      <c r="Z2880" s="60">
        <v>1</v>
      </c>
      <c r="AA2880" s="9">
        <f t="shared" si="177"/>
        <v>1</v>
      </c>
      <c r="AB2880" s="9">
        <f t="shared" si="178"/>
        <v>0</v>
      </c>
      <c r="AC2880" s="9">
        <f t="shared" si="179"/>
        <v>0</v>
      </c>
    </row>
    <row r="2881" spans="1:29" ht="15.75" customHeight="1" x14ac:dyDescent="0.2">
      <c r="A2881" s="9">
        <v>0</v>
      </c>
      <c r="B2881" s="9">
        <v>0</v>
      </c>
      <c r="C2881" s="9">
        <v>53</v>
      </c>
      <c r="D2881" s="9">
        <v>0</v>
      </c>
      <c r="E2881" s="9">
        <v>0</v>
      </c>
      <c r="F2881" s="9">
        <v>1</v>
      </c>
      <c r="G2881" s="9">
        <v>0</v>
      </c>
      <c r="H2881" s="9">
        <v>0</v>
      </c>
      <c r="I2881" s="9">
        <v>0</v>
      </c>
      <c r="J2881" s="9">
        <v>0</v>
      </c>
      <c r="K2881" s="9">
        <v>0</v>
      </c>
      <c r="L2881" s="9">
        <v>0</v>
      </c>
      <c r="M2881" s="9">
        <v>280</v>
      </c>
      <c r="N2881" s="9">
        <v>135</v>
      </c>
      <c r="O2881" s="9">
        <v>87</v>
      </c>
      <c r="P2881" s="9">
        <v>27.17</v>
      </c>
      <c r="Q2881" s="9">
        <v>80</v>
      </c>
      <c r="R2881" s="9">
        <v>80</v>
      </c>
      <c r="S2881" s="12"/>
      <c r="V2881" s="9">
        <v>0</v>
      </c>
      <c r="W2881" s="12">
        <f t="shared" si="176"/>
        <v>0</v>
      </c>
      <c r="Z2881" s="60">
        <v>3</v>
      </c>
      <c r="AA2881" s="9">
        <f t="shared" si="177"/>
        <v>0</v>
      </c>
      <c r="AB2881" s="9">
        <f t="shared" si="178"/>
        <v>0</v>
      </c>
      <c r="AC2881" s="9">
        <f t="shared" si="179"/>
        <v>1</v>
      </c>
    </row>
    <row r="2882" spans="1:29" ht="15.75" customHeight="1" x14ac:dyDescent="0.2">
      <c r="A2882" s="9">
        <v>1</v>
      </c>
      <c r="B2882" s="9">
        <v>1</v>
      </c>
      <c r="C2882" s="9">
        <v>49</v>
      </c>
      <c r="D2882" s="9">
        <v>0</v>
      </c>
      <c r="E2882" s="9">
        <v>1</v>
      </c>
      <c r="F2882" s="9">
        <v>0</v>
      </c>
      <c r="G2882" s="9">
        <v>1</v>
      </c>
      <c r="H2882" s="9">
        <v>17</v>
      </c>
      <c r="I2882" s="9">
        <v>0</v>
      </c>
      <c r="J2882" s="9">
        <v>0</v>
      </c>
      <c r="K2882" s="9">
        <v>0</v>
      </c>
      <c r="L2882" s="9">
        <v>0</v>
      </c>
      <c r="M2882" s="9">
        <v>211</v>
      </c>
      <c r="N2882" s="9">
        <v>128</v>
      </c>
      <c r="O2882" s="9">
        <v>89</v>
      </c>
      <c r="P2882" s="9">
        <v>31.07</v>
      </c>
      <c r="Q2882" s="9">
        <v>75</v>
      </c>
      <c r="R2882" s="9">
        <v>76</v>
      </c>
      <c r="S2882" s="12"/>
      <c r="V2882" s="9">
        <v>17</v>
      </c>
      <c r="W2882" s="12">
        <f t="shared" si="176"/>
        <v>1</v>
      </c>
      <c r="Z2882" s="60">
        <v>2</v>
      </c>
      <c r="AA2882" s="9">
        <f t="shared" si="177"/>
        <v>0</v>
      </c>
      <c r="AB2882" s="9">
        <f t="shared" si="178"/>
        <v>1</v>
      </c>
      <c r="AC2882" s="9">
        <f t="shared" si="179"/>
        <v>0</v>
      </c>
    </row>
    <row r="2883" spans="1:29" ht="15.75" customHeight="1" x14ac:dyDescent="0.2">
      <c r="A2883" s="9">
        <v>0</v>
      </c>
      <c r="B2883" s="9">
        <v>0</v>
      </c>
      <c r="C2883" s="9">
        <v>67</v>
      </c>
      <c r="D2883" s="9">
        <v>0</v>
      </c>
      <c r="E2883" s="9">
        <v>0</v>
      </c>
      <c r="F2883" s="9">
        <v>1</v>
      </c>
      <c r="G2883" s="9">
        <v>0</v>
      </c>
      <c r="H2883" s="9">
        <v>0</v>
      </c>
      <c r="I2883" s="9">
        <v>0</v>
      </c>
      <c r="J2883" s="9">
        <v>0</v>
      </c>
      <c r="K2883" s="9">
        <v>1</v>
      </c>
      <c r="L2883" s="9">
        <v>0</v>
      </c>
      <c r="M2883" s="9">
        <v>260</v>
      </c>
      <c r="N2883" s="9">
        <v>140</v>
      </c>
      <c r="O2883" s="9">
        <v>88</v>
      </c>
      <c r="P2883" s="9">
        <v>24.67</v>
      </c>
      <c r="Q2883" s="9">
        <v>55</v>
      </c>
      <c r="R2883" s="9">
        <v>65</v>
      </c>
      <c r="S2883" s="12"/>
      <c r="V2883" s="9">
        <v>0</v>
      </c>
      <c r="W2883" s="12">
        <f t="shared" ref="W2883:W2946" si="180">IF(V2883=0,0,1)</f>
        <v>0</v>
      </c>
      <c r="Z2883" s="60">
        <v>3</v>
      </c>
      <c r="AA2883" s="9">
        <f t="shared" ref="AA2883:AA2946" si="181">IF(Z2883=1,1,0)</f>
        <v>0</v>
      </c>
      <c r="AB2883" s="9">
        <f t="shared" ref="AB2883:AB2946" si="182">IF(Z2883=2,1,0)</f>
        <v>0</v>
      </c>
      <c r="AC2883" s="9">
        <f t="shared" ref="AC2883:AC2946" si="183">IF(Z2883=3,1,0)</f>
        <v>1</v>
      </c>
    </row>
    <row r="2884" spans="1:29" ht="15.75" customHeight="1" x14ac:dyDescent="0.2">
      <c r="A2884" s="9">
        <v>0</v>
      </c>
      <c r="B2884" s="9">
        <v>1</v>
      </c>
      <c r="C2884" s="9">
        <v>42</v>
      </c>
      <c r="D2884" s="9">
        <v>1</v>
      </c>
      <c r="E2884" s="9">
        <v>0</v>
      </c>
      <c r="F2884" s="9">
        <v>0</v>
      </c>
      <c r="G2884" s="9">
        <v>1</v>
      </c>
      <c r="H2884" s="9">
        <v>15</v>
      </c>
      <c r="I2884" s="9">
        <v>1</v>
      </c>
      <c r="J2884" s="9">
        <v>0</v>
      </c>
      <c r="K2884" s="9">
        <v>1</v>
      </c>
      <c r="L2884" s="9">
        <v>0</v>
      </c>
      <c r="M2884" s="9">
        <v>222</v>
      </c>
      <c r="N2884" s="9">
        <v>143</v>
      </c>
      <c r="O2884" s="9">
        <v>92</v>
      </c>
      <c r="P2884" s="9">
        <v>27.38</v>
      </c>
      <c r="Q2884" s="9">
        <v>78</v>
      </c>
      <c r="R2884" s="9">
        <v>89</v>
      </c>
      <c r="S2884" s="12"/>
      <c r="V2884" s="9">
        <v>15</v>
      </c>
      <c r="W2884" s="12">
        <f t="shared" si="180"/>
        <v>1</v>
      </c>
      <c r="Z2884" s="60">
        <v>1</v>
      </c>
      <c r="AA2884" s="9">
        <f t="shared" si="181"/>
        <v>1</v>
      </c>
      <c r="AB2884" s="9">
        <f t="shared" si="182"/>
        <v>0</v>
      </c>
      <c r="AC2884" s="9">
        <f t="shared" si="183"/>
        <v>0</v>
      </c>
    </row>
    <row r="2885" spans="1:29" ht="15.75" customHeight="1" x14ac:dyDescent="0.2">
      <c r="A2885" s="9">
        <v>1</v>
      </c>
      <c r="B2885" s="9">
        <v>0</v>
      </c>
      <c r="C2885" s="9">
        <v>59</v>
      </c>
      <c r="D2885" s="9">
        <v>1</v>
      </c>
      <c r="E2885" s="9">
        <v>0</v>
      </c>
      <c r="F2885" s="9">
        <v>0</v>
      </c>
      <c r="G2885" s="9">
        <v>0</v>
      </c>
      <c r="H2885" s="9">
        <v>0</v>
      </c>
      <c r="I2885" s="9">
        <v>1</v>
      </c>
      <c r="J2885" s="9">
        <v>0</v>
      </c>
      <c r="K2885" s="9">
        <v>1</v>
      </c>
      <c r="L2885" s="9">
        <v>0</v>
      </c>
      <c r="M2885" s="9">
        <v>234</v>
      </c>
      <c r="N2885" s="9">
        <v>181</v>
      </c>
      <c r="O2885" s="9">
        <v>107</v>
      </c>
      <c r="P2885" s="9">
        <v>39.4</v>
      </c>
      <c r="Q2885" s="9">
        <v>80</v>
      </c>
      <c r="R2885" s="9">
        <v>90</v>
      </c>
      <c r="S2885" s="12"/>
      <c r="V2885" s="9">
        <v>0</v>
      </c>
      <c r="W2885" s="12">
        <f t="shared" si="180"/>
        <v>0</v>
      </c>
      <c r="Z2885" s="60">
        <v>1</v>
      </c>
      <c r="AA2885" s="9">
        <f t="shared" si="181"/>
        <v>1</v>
      </c>
      <c r="AB2885" s="9">
        <f t="shared" si="182"/>
        <v>0</v>
      </c>
      <c r="AC2885" s="9">
        <f t="shared" si="183"/>
        <v>0</v>
      </c>
    </row>
    <row r="2886" spans="1:29" ht="15.75" customHeight="1" x14ac:dyDescent="0.2">
      <c r="A2886" s="9">
        <v>0</v>
      </c>
      <c r="B2886" s="9">
        <v>1</v>
      </c>
      <c r="C2886" s="9">
        <v>46</v>
      </c>
      <c r="D2886" s="9">
        <v>0</v>
      </c>
      <c r="E2886" s="9">
        <v>0</v>
      </c>
      <c r="F2886" s="9">
        <v>0</v>
      </c>
      <c r="G2886" s="9">
        <v>1</v>
      </c>
      <c r="H2886" s="9">
        <v>20</v>
      </c>
      <c r="I2886" s="9">
        <v>0</v>
      </c>
      <c r="J2886" s="9">
        <v>0</v>
      </c>
      <c r="K2886" s="9">
        <v>1</v>
      </c>
      <c r="L2886" s="9">
        <v>0</v>
      </c>
      <c r="M2886" s="9">
        <v>238</v>
      </c>
      <c r="N2886" s="9">
        <v>163.5</v>
      </c>
      <c r="O2886" s="9">
        <v>102</v>
      </c>
      <c r="P2886" s="9">
        <v>28.65</v>
      </c>
      <c r="Q2886" s="9">
        <v>73</v>
      </c>
      <c r="R2886" s="9">
        <v>100</v>
      </c>
      <c r="S2886" s="12"/>
      <c r="V2886" s="9">
        <v>20</v>
      </c>
      <c r="W2886" s="12">
        <f t="shared" si="180"/>
        <v>1</v>
      </c>
      <c r="Z2886" s="60">
        <v>4</v>
      </c>
      <c r="AA2886" s="9">
        <f t="shared" si="181"/>
        <v>0</v>
      </c>
      <c r="AB2886" s="9">
        <f t="shared" si="182"/>
        <v>0</v>
      </c>
      <c r="AC2886" s="9">
        <f t="shared" si="183"/>
        <v>0</v>
      </c>
    </row>
    <row r="2887" spans="1:29" ht="15.75" customHeight="1" x14ac:dyDescent="0.2">
      <c r="A2887" s="9">
        <v>0</v>
      </c>
      <c r="B2887" s="9">
        <v>1</v>
      </c>
      <c r="C2887" s="9">
        <v>44</v>
      </c>
      <c r="D2887" s="9">
        <v>1</v>
      </c>
      <c r="E2887" s="9">
        <v>0</v>
      </c>
      <c r="F2887" s="9">
        <v>0</v>
      </c>
      <c r="G2887" s="9">
        <v>0</v>
      </c>
      <c r="H2887" s="9">
        <v>0</v>
      </c>
      <c r="I2887" s="9">
        <v>0</v>
      </c>
      <c r="J2887" s="9">
        <v>0</v>
      </c>
      <c r="K2887" s="9">
        <v>0</v>
      </c>
      <c r="L2887" s="9">
        <v>0</v>
      </c>
      <c r="M2887" s="9">
        <v>253</v>
      </c>
      <c r="N2887" s="9">
        <v>152.5</v>
      </c>
      <c r="O2887" s="9">
        <v>87.5</v>
      </c>
      <c r="P2887" s="9">
        <v>26.84</v>
      </c>
      <c r="Q2887" s="9">
        <v>56</v>
      </c>
      <c r="R2887" s="9">
        <v>78</v>
      </c>
      <c r="S2887" s="12"/>
      <c r="V2887" s="9">
        <v>0</v>
      </c>
      <c r="W2887" s="12">
        <f t="shared" si="180"/>
        <v>0</v>
      </c>
      <c r="Z2887" s="60">
        <v>1</v>
      </c>
      <c r="AA2887" s="9">
        <f t="shared" si="181"/>
        <v>1</v>
      </c>
      <c r="AB2887" s="9">
        <f t="shared" si="182"/>
        <v>0</v>
      </c>
      <c r="AC2887" s="9">
        <f t="shared" si="183"/>
        <v>0</v>
      </c>
    </row>
    <row r="2888" spans="1:29" ht="15.75" customHeight="1" x14ac:dyDescent="0.2">
      <c r="A2888" s="9">
        <v>0</v>
      </c>
      <c r="B2888" s="9">
        <v>0</v>
      </c>
      <c r="C2888" s="9">
        <v>47</v>
      </c>
      <c r="D2888" s="9">
        <v>1</v>
      </c>
      <c r="E2888" s="9">
        <v>0</v>
      </c>
      <c r="F2888" s="9">
        <v>0</v>
      </c>
      <c r="G2888" s="9">
        <v>0</v>
      </c>
      <c r="H2888" s="9">
        <v>0</v>
      </c>
      <c r="I2888" s="9">
        <v>0</v>
      </c>
      <c r="J2888" s="9">
        <v>0</v>
      </c>
      <c r="K2888" s="9">
        <v>0</v>
      </c>
      <c r="L2888" s="9">
        <v>0</v>
      </c>
      <c r="M2888" s="9">
        <v>205</v>
      </c>
      <c r="N2888" s="9">
        <v>122</v>
      </c>
      <c r="O2888" s="9">
        <v>78</v>
      </c>
      <c r="P2888" s="9">
        <v>23.78</v>
      </c>
      <c r="Q2888" s="9">
        <v>67</v>
      </c>
      <c r="R2888" s="9">
        <v>83</v>
      </c>
      <c r="S2888" s="12"/>
      <c r="V2888" s="9">
        <v>0</v>
      </c>
      <c r="W2888" s="12">
        <f t="shared" si="180"/>
        <v>0</v>
      </c>
      <c r="Z2888" s="60">
        <v>1</v>
      </c>
      <c r="AA2888" s="9">
        <f t="shared" si="181"/>
        <v>1</v>
      </c>
      <c r="AB2888" s="9">
        <f t="shared" si="182"/>
        <v>0</v>
      </c>
      <c r="AC2888" s="9">
        <f t="shared" si="183"/>
        <v>0</v>
      </c>
    </row>
    <row r="2889" spans="1:29" ht="15.75" customHeight="1" x14ac:dyDescent="0.2">
      <c r="A2889" s="9">
        <v>0</v>
      </c>
      <c r="B2889" s="9">
        <v>0</v>
      </c>
      <c r="C2889" s="9">
        <v>36</v>
      </c>
      <c r="D2889" s="9">
        <v>0</v>
      </c>
      <c r="E2889" s="9">
        <v>1</v>
      </c>
      <c r="F2889" s="9">
        <v>0</v>
      </c>
      <c r="G2889" s="9">
        <v>1</v>
      </c>
      <c r="H2889" s="9">
        <v>43</v>
      </c>
      <c r="I2889" s="9">
        <v>0</v>
      </c>
      <c r="J2889" s="9">
        <v>0</v>
      </c>
      <c r="K2889" s="9">
        <v>0</v>
      </c>
      <c r="L2889" s="9">
        <v>0</v>
      </c>
      <c r="M2889" s="9">
        <v>201</v>
      </c>
      <c r="N2889" s="9">
        <v>124</v>
      </c>
      <c r="O2889" s="9">
        <v>73</v>
      </c>
      <c r="P2889" s="9">
        <v>25.25</v>
      </c>
      <c r="Q2889" s="9">
        <v>95</v>
      </c>
      <c r="R2889" s="9">
        <v>100</v>
      </c>
      <c r="S2889" s="12"/>
      <c r="V2889" s="9">
        <v>43</v>
      </c>
      <c r="W2889" s="12">
        <f t="shared" si="180"/>
        <v>1</v>
      </c>
      <c r="Z2889" s="60">
        <v>2</v>
      </c>
      <c r="AA2889" s="9">
        <f t="shared" si="181"/>
        <v>0</v>
      </c>
      <c r="AB2889" s="9">
        <f t="shared" si="182"/>
        <v>1</v>
      </c>
      <c r="AC2889" s="9">
        <f t="shared" si="183"/>
        <v>0</v>
      </c>
    </row>
    <row r="2890" spans="1:29" ht="15.75" customHeight="1" x14ac:dyDescent="0.2">
      <c r="A2890" s="9">
        <v>0</v>
      </c>
      <c r="B2890" s="9">
        <v>0</v>
      </c>
      <c r="C2890" s="9">
        <v>51</v>
      </c>
      <c r="D2890" s="9">
        <v>1</v>
      </c>
      <c r="E2890" s="9">
        <v>0</v>
      </c>
      <c r="F2890" s="9">
        <v>0</v>
      </c>
      <c r="G2890" s="9">
        <v>0</v>
      </c>
      <c r="H2890" s="9">
        <v>0</v>
      </c>
      <c r="I2890" s="9">
        <v>0</v>
      </c>
      <c r="J2890" s="9">
        <v>0</v>
      </c>
      <c r="K2890" s="9">
        <v>1</v>
      </c>
      <c r="L2890" s="9">
        <v>0</v>
      </c>
      <c r="M2890" s="9">
        <v>292</v>
      </c>
      <c r="N2890" s="9">
        <v>166</v>
      </c>
      <c r="O2890" s="9">
        <v>89</v>
      </c>
      <c r="P2890" s="9">
        <v>27.51</v>
      </c>
      <c r="Q2890" s="9">
        <v>68</v>
      </c>
      <c r="R2890" s="9">
        <v>88</v>
      </c>
      <c r="S2890" s="12"/>
      <c r="V2890" s="9">
        <v>0</v>
      </c>
      <c r="W2890" s="12">
        <f t="shared" si="180"/>
        <v>0</v>
      </c>
      <c r="Z2890" s="60">
        <v>1</v>
      </c>
      <c r="AA2890" s="9">
        <f t="shared" si="181"/>
        <v>1</v>
      </c>
      <c r="AB2890" s="9">
        <f t="shared" si="182"/>
        <v>0</v>
      </c>
      <c r="AC2890" s="9">
        <f t="shared" si="183"/>
        <v>0</v>
      </c>
    </row>
    <row r="2891" spans="1:29" ht="15.75" customHeight="1" x14ac:dyDescent="0.2">
      <c r="A2891" s="9">
        <v>0</v>
      </c>
      <c r="B2891" s="9">
        <v>0</v>
      </c>
      <c r="C2891" s="9">
        <v>49</v>
      </c>
      <c r="D2891" s="9">
        <v>0</v>
      </c>
      <c r="E2891" s="9">
        <v>0</v>
      </c>
      <c r="F2891" s="9">
        <v>0</v>
      </c>
      <c r="G2891" s="9">
        <v>0</v>
      </c>
      <c r="H2891" s="9">
        <v>0</v>
      </c>
      <c r="I2891" s="9">
        <v>0</v>
      </c>
      <c r="J2891" s="9">
        <v>0</v>
      </c>
      <c r="K2891" s="9">
        <v>0</v>
      </c>
      <c r="L2891" s="9">
        <v>0</v>
      </c>
      <c r="M2891" s="9">
        <v>189</v>
      </c>
      <c r="N2891" s="9">
        <v>102</v>
      </c>
      <c r="O2891" s="9">
        <v>66.5</v>
      </c>
      <c r="P2891" s="9">
        <v>23.88</v>
      </c>
      <c r="Q2891" s="9">
        <v>70</v>
      </c>
      <c r="R2891" s="9">
        <v>70</v>
      </c>
      <c r="S2891" s="12"/>
      <c r="V2891" s="9">
        <v>0</v>
      </c>
      <c r="W2891" s="12">
        <f t="shared" si="180"/>
        <v>0</v>
      </c>
      <c r="Z2891" s="60">
        <v>4</v>
      </c>
      <c r="AA2891" s="9">
        <f t="shared" si="181"/>
        <v>0</v>
      </c>
      <c r="AB2891" s="9">
        <f t="shared" si="182"/>
        <v>0</v>
      </c>
      <c r="AC2891" s="9">
        <f t="shared" si="183"/>
        <v>0</v>
      </c>
    </row>
    <row r="2892" spans="1:29" ht="15.75" customHeight="1" x14ac:dyDescent="0.2">
      <c r="A2892" s="9">
        <v>0</v>
      </c>
      <c r="B2892" s="9">
        <v>0</v>
      </c>
      <c r="C2892" s="9">
        <v>54</v>
      </c>
      <c r="D2892" s="9">
        <v>0</v>
      </c>
      <c r="E2892" s="9">
        <v>0</v>
      </c>
      <c r="F2892" s="9">
        <v>1</v>
      </c>
      <c r="G2892" s="9">
        <v>0</v>
      </c>
      <c r="H2892" s="9">
        <v>0</v>
      </c>
      <c r="I2892" s="9">
        <v>0</v>
      </c>
      <c r="J2892" s="9">
        <v>0</v>
      </c>
      <c r="K2892" s="9">
        <v>0</v>
      </c>
      <c r="L2892" s="9">
        <v>0</v>
      </c>
      <c r="M2892" s="9">
        <v>241</v>
      </c>
      <c r="N2892" s="9">
        <v>103</v>
      </c>
      <c r="O2892" s="9">
        <v>66</v>
      </c>
      <c r="P2892" s="9">
        <v>22.73</v>
      </c>
      <c r="Q2892" s="9">
        <v>85</v>
      </c>
      <c r="R2892" s="9">
        <v>66</v>
      </c>
      <c r="S2892" s="12"/>
      <c r="V2892" s="9">
        <v>0</v>
      </c>
      <c r="W2892" s="12">
        <f t="shared" si="180"/>
        <v>0</v>
      </c>
      <c r="Z2892" s="60">
        <v>3</v>
      </c>
      <c r="AA2892" s="9">
        <f t="shared" si="181"/>
        <v>0</v>
      </c>
      <c r="AB2892" s="9">
        <f t="shared" si="182"/>
        <v>0</v>
      </c>
      <c r="AC2892" s="9">
        <f t="shared" si="183"/>
        <v>1</v>
      </c>
    </row>
    <row r="2893" spans="1:29" ht="15.75" customHeight="1" x14ac:dyDescent="0.2">
      <c r="A2893" s="9">
        <v>0</v>
      </c>
      <c r="B2893" s="9">
        <v>1</v>
      </c>
      <c r="C2893" s="9">
        <v>49</v>
      </c>
      <c r="D2893" s="9">
        <v>1</v>
      </c>
      <c r="E2893" s="9">
        <v>0</v>
      </c>
      <c r="F2893" s="9">
        <v>0</v>
      </c>
      <c r="G2893" s="9">
        <v>0</v>
      </c>
      <c r="H2893" s="9">
        <v>0</v>
      </c>
      <c r="I2893" s="9">
        <v>0</v>
      </c>
      <c r="J2893" s="9">
        <v>0</v>
      </c>
      <c r="K2893" s="9">
        <v>0</v>
      </c>
      <c r="L2893" s="9">
        <v>1</v>
      </c>
      <c r="M2893" s="9">
        <v>248</v>
      </c>
      <c r="N2893" s="9">
        <v>130.5</v>
      </c>
      <c r="O2893" s="9">
        <v>82</v>
      </c>
      <c r="P2893" s="9">
        <v>27.29</v>
      </c>
      <c r="Q2893" s="9">
        <v>52</v>
      </c>
      <c r="R2893" s="9">
        <v>254</v>
      </c>
      <c r="S2893" s="12"/>
      <c r="V2893" s="9">
        <v>0</v>
      </c>
      <c r="W2893" s="12">
        <f t="shared" si="180"/>
        <v>0</v>
      </c>
      <c r="Z2893" s="60">
        <v>1</v>
      </c>
      <c r="AA2893" s="9">
        <f t="shared" si="181"/>
        <v>1</v>
      </c>
      <c r="AB2893" s="9">
        <f t="shared" si="182"/>
        <v>0</v>
      </c>
      <c r="AC2893" s="9">
        <f t="shared" si="183"/>
        <v>0</v>
      </c>
    </row>
    <row r="2894" spans="1:29" ht="15.75" customHeight="1" x14ac:dyDescent="0.2">
      <c r="A2894" s="9">
        <v>0</v>
      </c>
      <c r="B2894" s="9">
        <v>1</v>
      </c>
      <c r="C2894" s="9">
        <v>67</v>
      </c>
      <c r="D2894" s="9">
        <v>1</v>
      </c>
      <c r="E2894" s="9">
        <v>0</v>
      </c>
      <c r="F2894" s="9">
        <v>0</v>
      </c>
      <c r="G2894" s="9">
        <v>1</v>
      </c>
      <c r="H2894" s="9">
        <v>2</v>
      </c>
      <c r="I2894" s="9">
        <v>0</v>
      </c>
      <c r="J2894" s="9">
        <v>0</v>
      </c>
      <c r="K2894" s="9">
        <v>0</v>
      </c>
      <c r="L2894" s="9">
        <v>0</v>
      </c>
      <c r="M2894" s="9">
        <v>144</v>
      </c>
      <c r="N2894" s="9">
        <v>113</v>
      </c>
      <c r="O2894" s="9">
        <v>62</v>
      </c>
      <c r="P2894" s="9">
        <v>22.9</v>
      </c>
      <c r="Q2894" s="9">
        <v>58</v>
      </c>
      <c r="R2894" s="9">
        <v>69</v>
      </c>
      <c r="S2894" s="12"/>
      <c r="V2894" s="9">
        <v>2</v>
      </c>
      <c r="W2894" s="12">
        <f t="shared" si="180"/>
        <v>1</v>
      </c>
      <c r="Z2894" s="60">
        <v>1</v>
      </c>
      <c r="AA2894" s="9">
        <f t="shared" si="181"/>
        <v>1</v>
      </c>
      <c r="AB2894" s="9">
        <f t="shared" si="182"/>
        <v>0</v>
      </c>
      <c r="AC2894" s="9">
        <f t="shared" si="183"/>
        <v>0</v>
      </c>
    </row>
    <row r="2895" spans="1:29" ht="15.75" customHeight="1" x14ac:dyDescent="0.2">
      <c r="A2895" s="9">
        <v>1</v>
      </c>
      <c r="B2895" s="9">
        <v>1</v>
      </c>
      <c r="C2895" s="9">
        <v>62</v>
      </c>
      <c r="D2895" s="9">
        <v>0</v>
      </c>
      <c r="E2895" s="9">
        <v>0</v>
      </c>
      <c r="F2895" s="9">
        <v>1</v>
      </c>
      <c r="G2895" s="9">
        <v>0</v>
      </c>
      <c r="H2895" s="9">
        <v>0</v>
      </c>
      <c r="I2895" s="9">
        <v>0</v>
      </c>
      <c r="J2895" s="9">
        <v>0</v>
      </c>
      <c r="K2895" s="9">
        <v>0</v>
      </c>
      <c r="L2895" s="9">
        <v>1</v>
      </c>
      <c r="M2895" s="9">
        <v>346</v>
      </c>
      <c r="N2895" s="9">
        <v>102.5</v>
      </c>
      <c r="O2895" s="9">
        <v>66.5</v>
      </c>
      <c r="P2895" s="9">
        <v>17.170000000000002</v>
      </c>
      <c r="Q2895" s="9">
        <v>80</v>
      </c>
      <c r="R2895" s="9">
        <v>394</v>
      </c>
      <c r="S2895" s="12"/>
      <c r="V2895" s="9">
        <v>0</v>
      </c>
      <c r="W2895" s="12">
        <f t="shared" si="180"/>
        <v>0</v>
      </c>
      <c r="Z2895" s="60">
        <v>3</v>
      </c>
      <c r="AA2895" s="9">
        <f t="shared" si="181"/>
        <v>0</v>
      </c>
      <c r="AB2895" s="9">
        <f t="shared" si="182"/>
        <v>0</v>
      </c>
      <c r="AC2895" s="9">
        <f t="shared" si="183"/>
        <v>1</v>
      </c>
    </row>
    <row r="2896" spans="1:29" ht="15.75" customHeight="1" x14ac:dyDescent="0.2">
      <c r="A2896" s="9">
        <v>0</v>
      </c>
      <c r="B2896" s="9">
        <v>0</v>
      </c>
      <c r="C2896" s="9">
        <v>38</v>
      </c>
      <c r="D2896" s="9">
        <v>1</v>
      </c>
      <c r="E2896" s="9">
        <v>0</v>
      </c>
      <c r="F2896" s="9">
        <v>0</v>
      </c>
      <c r="G2896" s="9">
        <v>1</v>
      </c>
      <c r="H2896" s="9">
        <v>9</v>
      </c>
      <c r="I2896" s="9">
        <v>0</v>
      </c>
      <c r="J2896" s="9">
        <v>0</v>
      </c>
      <c r="K2896" s="9">
        <v>0</v>
      </c>
      <c r="L2896" s="9">
        <v>0</v>
      </c>
      <c r="M2896" s="9">
        <v>224</v>
      </c>
      <c r="N2896" s="9">
        <v>90</v>
      </c>
      <c r="O2896" s="9">
        <v>70</v>
      </c>
      <c r="P2896" s="9">
        <v>18.18</v>
      </c>
      <c r="Q2896" s="9">
        <v>75</v>
      </c>
      <c r="R2896" s="9">
        <v>57</v>
      </c>
      <c r="S2896" s="12"/>
      <c r="V2896" s="9">
        <v>9</v>
      </c>
      <c r="W2896" s="12">
        <f t="shared" si="180"/>
        <v>1</v>
      </c>
      <c r="Z2896" s="60">
        <v>1</v>
      </c>
      <c r="AA2896" s="9">
        <f t="shared" si="181"/>
        <v>1</v>
      </c>
      <c r="AB2896" s="9">
        <f t="shared" si="182"/>
        <v>0</v>
      </c>
      <c r="AC2896" s="9">
        <f t="shared" si="183"/>
        <v>0</v>
      </c>
    </row>
    <row r="2897" spans="1:29" ht="15.75" customHeight="1" x14ac:dyDescent="0.2">
      <c r="A2897" s="9">
        <v>0</v>
      </c>
      <c r="B2897" s="9">
        <v>0</v>
      </c>
      <c r="C2897" s="9">
        <v>45</v>
      </c>
      <c r="D2897" s="9">
        <v>0</v>
      </c>
      <c r="E2897" s="9">
        <v>1</v>
      </c>
      <c r="F2897" s="9">
        <v>0</v>
      </c>
      <c r="G2897" s="9">
        <v>1</v>
      </c>
      <c r="H2897" s="9">
        <v>30</v>
      </c>
      <c r="I2897" s="9">
        <v>0</v>
      </c>
      <c r="J2897" s="9">
        <v>0</v>
      </c>
      <c r="K2897" s="9">
        <v>1</v>
      </c>
      <c r="L2897" s="9">
        <v>0</v>
      </c>
      <c r="M2897" s="9">
        <v>181</v>
      </c>
      <c r="N2897" s="9">
        <v>138.5</v>
      </c>
      <c r="O2897" s="9">
        <v>90</v>
      </c>
      <c r="P2897" s="9">
        <v>26.32</v>
      </c>
      <c r="Q2897" s="9">
        <v>90</v>
      </c>
      <c r="R2897" s="9">
        <v>78</v>
      </c>
      <c r="S2897" s="12"/>
      <c r="V2897" s="9">
        <v>30</v>
      </c>
      <c r="W2897" s="12">
        <f t="shared" si="180"/>
        <v>1</v>
      </c>
      <c r="Z2897" s="60">
        <v>2</v>
      </c>
      <c r="AA2897" s="9">
        <f t="shared" si="181"/>
        <v>0</v>
      </c>
      <c r="AB2897" s="9">
        <f t="shared" si="182"/>
        <v>1</v>
      </c>
      <c r="AC2897" s="9">
        <f t="shared" si="183"/>
        <v>0</v>
      </c>
    </row>
    <row r="2898" spans="1:29" ht="15.75" customHeight="1" x14ac:dyDescent="0.2">
      <c r="A2898" s="9">
        <v>0</v>
      </c>
      <c r="B2898" s="9">
        <v>0</v>
      </c>
      <c r="C2898" s="9">
        <v>50</v>
      </c>
      <c r="D2898" s="9">
        <v>0</v>
      </c>
      <c r="E2898" s="9">
        <v>0</v>
      </c>
      <c r="F2898" s="9">
        <v>1</v>
      </c>
      <c r="G2898" s="9">
        <v>0</v>
      </c>
      <c r="H2898" s="9">
        <v>0</v>
      </c>
      <c r="I2898" s="9">
        <v>0</v>
      </c>
      <c r="J2898" s="9">
        <v>0</v>
      </c>
      <c r="K2898" s="9">
        <v>0</v>
      </c>
      <c r="L2898" s="9">
        <v>0</v>
      </c>
      <c r="M2898" s="9">
        <v>250</v>
      </c>
      <c r="N2898" s="9">
        <v>109</v>
      </c>
      <c r="O2898" s="9">
        <v>70</v>
      </c>
      <c r="P2898" s="9">
        <v>20.74</v>
      </c>
      <c r="Q2898" s="9">
        <v>75</v>
      </c>
      <c r="R2898" s="9">
        <v>77</v>
      </c>
      <c r="S2898" s="12"/>
      <c r="V2898" s="9">
        <v>0</v>
      </c>
      <c r="W2898" s="12">
        <f t="shared" si="180"/>
        <v>0</v>
      </c>
      <c r="Z2898" s="60">
        <v>3</v>
      </c>
      <c r="AA2898" s="9">
        <f t="shared" si="181"/>
        <v>0</v>
      </c>
      <c r="AB2898" s="9">
        <f t="shared" si="182"/>
        <v>0</v>
      </c>
      <c r="AC2898" s="9">
        <f t="shared" si="183"/>
        <v>1</v>
      </c>
    </row>
    <row r="2899" spans="1:29" ht="15.75" customHeight="1" x14ac:dyDescent="0.2">
      <c r="A2899" s="9">
        <v>0</v>
      </c>
      <c r="B2899" s="9">
        <v>0</v>
      </c>
      <c r="C2899" s="9">
        <v>45</v>
      </c>
      <c r="D2899" s="9">
        <v>1</v>
      </c>
      <c r="E2899" s="9">
        <v>0</v>
      </c>
      <c r="F2899" s="9">
        <v>0</v>
      </c>
      <c r="G2899" s="9">
        <v>0</v>
      </c>
      <c r="H2899" s="9">
        <v>0</v>
      </c>
      <c r="I2899" s="9">
        <v>0</v>
      </c>
      <c r="J2899" s="9">
        <v>0</v>
      </c>
      <c r="K2899" s="9">
        <v>0</v>
      </c>
      <c r="L2899" s="9">
        <v>0</v>
      </c>
      <c r="M2899" s="9">
        <v>290</v>
      </c>
      <c r="N2899" s="9">
        <v>124</v>
      </c>
      <c r="O2899" s="9">
        <v>72.5</v>
      </c>
      <c r="P2899" s="9">
        <v>24.24</v>
      </c>
      <c r="Q2899" s="9">
        <v>92</v>
      </c>
      <c r="R2899" s="9">
        <v>87</v>
      </c>
      <c r="S2899" s="12"/>
      <c r="V2899" s="9">
        <v>0</v>
      </c>
      <c r="W2899" s="12">
        <f t="shared" si="180"/>
        <v>0</v>
      </c>
      <c r="Z2899" s="60">
        <v>1</v>
      </c>
      <c r="AA2899" s="9">
        <f t="shared" si="181"/>
        <v>1</v>
      </c>
      <c r="AB2899" s="9">
        <f t="shared" si="182"/>
        <v>0</v>
      </c>
      <c r="AC2899" s="9">
        <f t="shared" si="183"/>
        <v>0</v>
      </c>
    </row>
    <row r="2900" spans="1:29" ht="15.75" customHeight="1" x14ac:dyDescent="0.2">
      <c r="A2900" s="9">
        <v>0</v>
      </c>
      <c r="B2900" s="9">
        <v>1</v>
      </c>
      <c r="C2900" s="9">
        <v>48</v>
      </c>
      <c r="D2900" s="9">
        <v>0</v>
      </c>
      <c r="E2900" s="9">
        <v>0</v>
      </c>
      <c r="F2900" s="9">
        <v>0</v>
      </c>
      <c r="G2900" s="9">
        <v>1</v>
      </c>
      <c r="H2900" s="9">
        <v>30</v>
      </c>
      <c r="I2900" s="9">
        <v>0</v>
      </c>
      <c r="J2900" s="9">
        <v>0</v>
      </c>
      <c r="K2900" s="9">
        <v>0</v>
      </c>
      <c r="L2900" s="9">
        <v>0</v>
      </c>
      <c r="M2900" s="9">
        <v>178</v>
      </c>
      <c r="N2900" s="9">
        <v>132.5</v>
      </c>
      <c r="O2900" s="9">
        <v>73</v>
      </c>
      <c r="P2900" s="9">
        <v>24.67</v>
      </c>
      <c r="Q2900" s="9">
        <v>80</v>
      </c>
      <c r="R2900" s="9">
        <v>70</v>
      </c>
      <c r="S2900" s="12"/>
      <c r="V2900" s="9">
        <v>30</v>
      </c>
      <c r="W2900" s="12">
        <f t="shared" si="180"/>
        <v>1</v>
      </c>
      <c r="Z2900" s="60">
        <v>4</v>
      </c>
      <c r="AA2900" s="9">
        <f t="shared" si="181"/>
        <v>0</v>
      </c>
      <c r="AB2900" s="9">
        <f t="shared" si="182"/>
        <v>0</v>
      </c>
      <c r="AC2900" s="9">
        <f t="shared" si="183"/>
        <v>0</v>
      </c>
    </row>
    <row r="2901" spans="1:29" ht="15.75" customHeight="1" x14ac:dyDescent="0.2">
      <c r="A2901" s="9">
        <v>1</v>
      </c>
      <c r="B2901" s="9">
        <v>1</v>
      </c>
      <c r="C2901" s="9">
        <v>58</v>
      </c>
      <c r="D2901" s="9">
        <v>1</v>
      </c>
      <c r="E2901" s="9">
        <v>0</v>
      </c>
      <c r="F2901" s="9">
        <v>0</v>
      </c>
      <c r="G2901" s="9">
        <v>1</v>
      </c>
      <c r="H2901" s="9">
        <v>40</v>
      </c>
      <c r="I2901" s="9">
        <v>0</v>
      </c>
      <c r="J2901" s="9">
        <v>0</v>
      </c>
      <c r="K2901" s="9">
        <v>1</v>
      </c>
      <c r="L2901" s="9">
        <v>0</v>
      </c>
      <c r="M2901" s="9">
        <v>231</v>
      </c>
      <c r="N2901" s="9">
        <v>171</v>
      </c>
      <c r="O2901" s="9">
        <v>95</v>
      </c>
      <c r="P2901" s="9">
        <v>26.11</v>
      </c>
      <c r="Q2901" s="9">
        <v>85</v>
      </c>
      <c r="R2901" s="9">
        <v>77</v>
      </c>
      <c r="S2901" s="12"/>
      <c r="V2901" s="9">
        <v>40</v>
      </c>
      <c r="W2901" s="12">
        <f t="shared" si="180"/>
        <v>1</v>
      </c>
      <c r="Z2901" s="60">
        <v>1</v>
      </c>
      <c r="AA2901" s="9">
        <f t="shared" si="181"/>
        <v>1</v>
      </c>
      <c r="AB2901" s="9">
        <f t="shared" si="182"/>
        <v>0</v>
      </c>
      <c r="AC2901" s="9">
        <f t="shared" si="183"/>
        <v>0</v>
      </c>
    </row>
    <row r="2902" spans="1:29" ht="15.75" customHeight="1" x14ac:dyDescent="0.2">
      <c r="A2902" s="9">
        <v>0</v>
      </c>
      <c r="B2902" s="9">
        <v>0</v>
      </c>
      <c r="C2902" s="9">
        <v>36</v>
      </c>
      <c r="D2902" s="9">
        <v>0</v>
      </c>
      <c r="E2902" s="9">
        <v>1</v>
      </c>
      <c r="F2902" s="9">
        <v>0</v>
      </c>
      <c r="G2902" s="9">
        <v>0</v>
      </c>
      <c r="H2902" s="9">
        <v>0</v>
      </c>
      <c r="I2902" s="9">
        <v>0</v>
      </c>
      <c r="J2902" s="9">
        <v>0</v>
      </c>
      <c r="K2902" s="9">
        <v>0</v>
      </c>
      <c r="L2902" s="9">
        <v>0</v>
      </c>
      <c r="M2902" s="9">
        <v>203</v>
      </c>
      <c r="N2902" s="9">
        <v>112.5</v>
      </c>
      <c r="O2902" s="9">
        <v>73.5</v>
      </c>
      <c r="P2902" s="9">
        <v>24.47</v>
      </c>
      <c r="Q2902" s="9">
        <v>70</v>
      </c>
      <c r="R2902" s="9">
        <v>73</v>
      </c>
      <c r="S2902" s="12"/>
      <c r="V2902" s="9">
        <v>0</v>
      </c>
      <c r="W2902" s="12">
        <f t="shared" si="180"/>
        <v>0</v>
      </c>
      <c r="Z2902" s="60">
        <v>2</v>
      </c>
      <c r="AA2902" s="9">
        <f t="shared" si="181"/>
        <v>0</v>
      </c>
      <c r="AB2902" s="9">
        <f t="shared" si="182"/>
        <v>1</v>
      </c>
      <c r="AC2902" s="9">
        <f t="shared" si="183"/>
        <v>0</v>
      </c>
    </row>
    <row r="2903" spans="1:29" ht="15.75" customHeight="1" x14ac:dyDescent="0.2">
      <c r="A2903" s="9">
        <v>0</v>
      </c>
      <c r="B2903" s="9">
        <v>0</v>
      </c>
      <c r="C2903" s="9">
        <v>55</v>
      </c>
      <c r="D2903" s="9">
        <v>1</v>
      </c>
      <c r="E2903" s="9">
        <v>0</v>
      </c>
      <c r="F2903" s="9">
        <v>0</v>
      </c>
      <c r="G2903" s="9">
        <v>0</v>
      </c>
      <c r="H2903" s="9">
        <v>0</v>
      </c>
      <c r="I2903" s="9">
        <v>0</v>
      </c>
      <c r="J2903" s="9">
        <v>0</v>
      </c>
      <c r="K2903" s="9">
        <v>0</v>
      </c>
      <c r="L2903" s="9">
        <v>0</v>
      </c>
      <c r="M2903" s="9">
        <v>270</v>
      </c>
      <c r="N2903" s="9">
        <v>117</v>
      </c>
      <c r="O2903" s="9">
        <v>71</v>
      </c>
      <c r="P2903" s="9">
        <v>23.79</v>
      </c>
      <c r="Q2903" s="9">
        <v>71</v>
      </c>
      <c r="R2903" s="9">
        <v>72</v>
      </c>
      <c r="S2903" s="12"/>
      <c r="V2903" s="9">
        <v>0</v>
      </c>
      <c r="W2903" s="12">
        <f t="shared" si="180"/>
        <v>0</v>
      </c>
      <c r="Z2903" s="60">
        <v>1</v>
      </c>
      <c r="AA2903" s="9">
        <f t="shared" si="181"/>
        <v>1</v>
      </c>
      <c r="AB2903" s="9">
        <f t="shared" si="182"/>
        <v>0</v>
      </c>
      <c r="AC2903" s="9">
        <f t="shared" si="183"/>
        <v>0</v>
      </c>
    </row>
    <row r="2904" spans="1:29" ht="15.75" customHeight="1" x14ac:dyDescent="0.2">
      <c r="A2904" s="9">
        <v>0</v>
      </c>
      <c r="B2904" s="9">
        <v>0</v>
      </c>
      <c r="C2904" s="9">
        <v>40</v>
      </c>
      <c r="D2904" s="9">
        <v>0</v>
      </c>
      <c r="E2904" s="9">
        <v>1</v>
      </c>
      <c r="F2904" s="9">
        <v>0</v>
      </c>
      <c r="G2904" s="9">
        <v>0</v>
      </c>
      <c r="H2904" s="9">
        <v>0</v>
      </c>
      <c r="I2904" s="9">
        <v>0</v>
      </c>
      <c r="J2904" s="9">
        <v>0</v>
      </c>
      <c r="K2904" s="9">
        <v>0</v>
      </c>
      <c r="L2904" s="9">
        <v>0</v>
      </c>
      <c r="M2904" s="9">
        <v>234</v>
      </c>
      <c r="N2904" s="9">
        <v>119</v>
      </c>
      <c r="O2904" s="9">
        <v>81</v>
      </c>
      <c r="P2904" s="9">
        <v>24.6</v>
      </c>
      <c r="Q2904" s="9">
        <v>75</v>
      </c>
      <c r="R2904" s="9">
        <v>78</v>
      </c>
      <c r="S2904" s="12"/>
      <c r="V2904" s="9">
        <v>0</v>
      </c>
      <c r="W2904" s="12">
        <f t="shared" si="180"/>
        <v>0</v>
      </c>
      <c r="Z2904" s="60">
        <v>2</v>
      </c>
      <c r="AA2904" s="9">
        <f t="shared" si="181"/>
        <v>0</v>
      </c>
      <c r="AB2904" s="9">
        <f t="shared" si="182"/>
        <v>1</v>
      </c>
      <c r="AC2904" s="9">
        <f t="shared" si="183"/>
        <v>0</v>
      </c>
    </row>
    <row r="2905" spans="1:29" ht="15.75" customHeight="1" x14ac:dyDescent="0.2">
      <c r="A2905" s="9">
        <v>1</v>
      </c>
      <c r="B2905" s="9">
        <v>0</v>
      </c>
      <c r="C2905" s="9">
        <v>57</v>
      </c>
      <c r="D2905" s="9">
        <v>1</v>
      </c>
      <c r="E2905" s="9">
        <v>0</v>
      </c>
      <c r="F2905" s="9">
        <v>0</v>
      </c>
      <c r="G2905" s="9">
        <v>1</v>
      </c>
      <c r="H2905" s="9">
        <v>20</v>
      </c>
      <c r="I2905" s="9">
        <v>0</v>
      </c>
      <c r="J2905" s="9">
        <v>0</v>
      </c>
      <c r="K2905" s="9">
        <v>0</v>
      </c>
      <c r="L2905" s="9">
        <v>0</v>
      </c>
      <c r="M2905" s="9">
        <v>174</v>
      </c>
      <c r="N2905" s="9">
        <v>120</v>
      </c>
      <c r="O2905" s="9">
        <v>62</v>
      </c>
      <c r="P2905" s="9">
        <v>25.13</v>
      </c>
      <c r="Q2905" s="9">
        <v>95</v>
      </c>
      <c r="R2905" s="9">
        <v>77</v>
      </c>
      <c r="S2905" s="12"/>
      <c r="V2905" s="9">
        <v>20</v>
      </c>
      <c r="W2905" s="12">
        <f t="shared" si="180"/>
        <v>1</v>
      </c>
      <c r="Z2905" s="60">
        <v>1</v>
      </c>
      <c r="AA2905" s="9">
        <f t="shared" si="181"/>
        <v>1</v>
      </c>
      <c r="AB2905" s="9">
        <f t="shared" si="182"/>
        <v>0</v>
      </c>
      <c r="AC2905" s="9">
        <f t="shared" si="183"/>
        <v>0</v>
      </c>
    </row>
    <row r="2906" spans="1:29" ht="15.75" customHeight="1" x14ac:dyDescent="0.2">
      <c r="A2906" s="9">
        <v>0</v>
      </c>
      <c r="B2906" s="9">
        <v>1</v>
      </c>
      <c r="C2906" s="9">
        <v>40</v>
      </c>
      <c r="D2906" s="9">
        <v>0</v>
      </c>
      <c r="E2906" s="9">
        <v>1</v>
      </c>
      <c r="F2906" s="9">
        <v>0</v>
      </c>
      <c r="G2906" s="9">
        <v>1</v>
      </c>
      <c r="H2906" s="9">
        <v>10</v>
      </c>
      <c r="I2906" s="9">
        <v>0</v>
      </c>
      <c r="J2906" s="9">
        <v>0</v>
      </c>
      <c r="K2906" s="9">
        <v>0</v>
      </c>
      <c r="L2906" s="9">
        <v>0</v>
      </c>
      <c r="M2906" s="9">
        <v>250</v>
      </c>
      <c r="N2906" s="9">
        <v>109</v>
      </c>
      <c r="O2906" s="9">
        <v>78</v>
      </c>
      <c r="P2906" s="9">
        <v>25.75</v>
      </c>
      <c r="Q2906" s="9">
        <v>65</v>
      </c>
      <c r="R2906" s="9">
        <v>78</v>
      </c>
      <c r="S2906" s="12"/>
      <c r="V2906" s="9">
        <v>10</v>
      </c>
      <c r="W2906" s="12">
        <f t="shared" si="180"/>
        <v>1</v>
      </c>
      <c r="Z2906" s="60">
        <v>2</v>
      </c>
      <c r="AA2906" s="9">
        <f t="shared" si="181"/>
        <v>0</v>
      </c>
      <c r="AB2906" s="9">
        <f t="shared" si="182"/>
        <v>1</v>
      </c>
      <c r="AC2906" s="9">
        <f t="shared" si="183"/>
        <v>0</v>
      </c>
    </row>
    <row r="2907" spans="1:29" ht="15.75" customHeight="1" x14ac:dyDescent="0.2">
      <c r="A2907" s="9">
        <v>0</v>
      </c>
      <c r="B2907" s="9">
        <v>0</v>
      </c>
      <c r="C2907" s="9">
        <v>41</v>
      </c>
      <c r="D2907" s="9">
        <v>1</v>
      </c>
      <c r="E2907" s="9">
        <v>0</v>
      </c>
      <c r="F2907" s="9">
        <v>0</v>
      </c>
      <c r="G2907" s="9">
        <v>1</v>
      </c>
      <c r="H2907" s="9">
        <v>20</v>
      </c>
      <c r="I2907" s="9">
        <v>0</v>
      </c>
      <c r="J2907" s="9">
        <v>0</v>
      </c>
      <c r="K2907" s="9">
        <v>0</v>
      </c>
      <c r="L2907" s="9">
        <v>0</v>
      </c>
      <c r="M2907" s="9">
        <v>190</v>
      </c>
      <c r="N2907" s="9">
        <v>135</v>
      </c>
      <c r="O2907" s="9">
        <v>81</v>
      </c>
      <c r="P2907" s="9">
        <v>24.38</v>
      </c>
      <c r="Q2907" s="9">
        <v>65</v>
      </c>
      <c r="R2907" s="9">
        <v>78</v>
      </c>
      <c r="S2907" s="12"/>
      <c r="V2907" s="9">
        <v>20</v>
      </c>
      <c r="W2907" s="12">
        <f t="shared" si="180"/>
        <v>1</v>
      </c>
      <c r="Z2907" s="60">
        <v>1</v>
      </c>
      <c r="AA2907" s="9">
        <f t="shared" si="181"/>
        <v>1</v>
      </c>
      <c r="AB2907" s="9">
        <f t="shared" si="182"/>
        <v>0</v>
      </c>
      <c r="AC2907" s="9">
        <f t="shared" si="183"/>
        <v>0</v>
      </c>
    </row>
    <row r="2908" spans="1:29" ht="15.75" customHeight="1" x14ac:dyDescent="0.2">
      <c r="A2908" s="9">
        <v>0</v>
      </c>
      <c r="B2908" s="9">
        <v>1</v>
      </c>
      <c r="C2908" s="9">
        <v>43</v>
      </c>
      <c r="D2908" s="9">
        <v>1</v>
      </c>
      <c r="E2908" s="9">
        <v>0</v>
      </c>
      <c r="F2908" s="9">
        <v>0</v>
      </c>
      <c r="G2908" s="9">
        <v>1</v>
      </c>
      <c r="H2908" s="9">
        <v>20</v>
      </c>
      <c r="I2908" s="9">
        <v>0</v>
      </c>
      <c r="J2908" s="9">
        <v>0</v>
      </c>
      <c r="K2908" s="9">
        <v>0</v>
      </c>
      <c r="L2908" s="9">
        <v>0</v>
      </c>
      <c r="M2908" s="9">
        <v>206</v>
      </c>
      <c r="N2908" s="9">
        <v>133.5</v>
      </c>
      <c r="O2908" s="9">
        <v>89.5</v>
      </c>
      <c r="P2908" s="9">
        <v>21.73</v>
      </c>
      <c r="Q2908" s="9">
        <v>86</v>
      </c>
      <c r="R2908" s="9">
        <v>89</v>
      </c>
      <c r="S2908" s="12"/>
      <c r="V2908" s="9">
        <v>20</v>
      </c>
      <c r="W2908" s="12">
        <f t="shared" si="180"/>
        <v>1</v>
      </c>
      <c r="Z2908" s="60">
        <v>1</v>
      </c>
      <c r="AA2908" s="9">
        <f t="shared" si="181"/>
        <v>1</v>
      </c>
      <c r="AB2908" s="9">
        <f t="shared" si="182"/>
        <v>0</v>
      </c>
      <c r="AC2908" s="9">
        <f t="shared" si="183"/>
        <v>0</v>
      </c>
    </row>
    <row r="2909" spans="1:29" ht="15.75" customHeight="1" x14ac:dyDescent="0.2">
      <c r="A2909" s="9">
        <v>0</v>
      </c>
      <c r="B2909" s="9">
        <v>0</v>
      </c>
      <c r="C2909" s="9">
        <v>63</v>
      </c>
      <c r="D2909" s="9">
        <v>1</v>
      </c>
      <c r="E2909" s="9">
        <v>0</v>
      </c>
      <c r="F2909" s="9">
        <v>0</v>
      </c>
      <c r="G2909" s="9">
        <v>0</v>
      </c>
      <c r="H2909" s="9">
        <v>0</v>
      </c>
      <c r="I2909" s="9">
        <v>0</v>
      </c>
      <c r="J2909" s="9">
        <v>0</v>
      </c>
      <c r="K2909" s="9">
        <v>1</v>
      </c>
      <c r="L2909" s="9">
        <v>0</v>
      </c>
      <c r="M2909" s="9">
        <v>179</v>
      </c>
      <c r="N2909" s="9">
        <v>149</v>
      </c>
      <c r="O2909" s="9">
        <v>89</v>
      </c>
      <c r="P2909" s="9">
        <v>40.81</v>
      </c>
      <c r="Q2909" s="9">
        <v>92</v>
      </c>
      <c r="R2909" s="9">
        <v>77</v>
      </c>
      <c r="S2909" s="12"/>
      <c r="V2909" s="9">
        <v>0</v>
      </c>
      <c r="W2909" s="12">
        <f t="shared" si="180"/>
        <v>0</v>
      </c>
      <c r="Z2909" s="60">
        <v>1</v>
      </c>
      <c r="AA2909" s="9">
        <f t="shared" si="181"/>
        <v>1</v>
      </c>
      <c r="AB2909" s="9">
        <f t="shared" si="182"/>
        <v>0</v>
      </c>
      <c r="AC2909" s="9">
        <f t="shared" si="183"/>
        <v>0</v>
      </c>
    </row>
    <row r="2910" spans="1:29" ht="15.75" customHeight="1" x14ac:dyDescent="0.2">
      <c r="A2910" s="9">
        <v>0</v>
      </c>
      <c r="B2910" s="9">
        <v>0</v>
      </c>
      <c r="C2910" s="9">
        <v>59</v>
      </c>
      <c r="D2910" s="9">
        <v>0</v>
      </c>
      <c r="E2910" s="9">
        <v>1</v>
      </c>
      <c r="F2910" s="9">
        <v>0</v>
      </c>
      <c r="G2910" s="9">
        <v>1</v>
      </c>
      <c r="H2910" s="9">
        <v>9</v>
      </c>
      <c r="I2910" s="9">
        <v>0</v>
      </c>
      <c r="J2910" s="9">
        <v>0</v>
      </c>
      <c r="K2910" s="9">
        <v>0</v>
      </c>
      <c r="L2910" s="9">
        <v>0</v>
      </c>
      <c r="M2910" s="9">
        <v>229</v>
      </c>
      <c r="N2910" s="9">
        <v>127.5</v>
      </c>
      <c r="O2910" s="9">
        <v>76</v>
      </c>
      <c r="P2910" s="9">
        <v>23.65</v>
      </c>
      <c r="Q2910" s="9">
        <v>74</v>
      </c>
      <c r="R2910" s="9">
        <v>70</v>
      </c>
      <c r="S2910" s="12"/>
      <c r="V2910" s="9">
        <v>9</v>
      </c>
      <c r="W2910" s="12">
        <f t="shared" si="180"/>
        <v>1</v>
      </c>
      <c r="Z2910" s="60">
        <v>2</v>
      </c>
      <c r="AA2910" s="9">
        <f t="shared" si="181"/>
        <v>0</v>
      </c>
      <c r="AB2910" s="9">
        <f t="shared" si="182"/>
        <v>1</v>
      </c>
      <c r="AC2910" s="9">
        <f t="shared" si="183"/>
        <v>0</v>
      </c>
    </row>
    <row r="2911" spans="1:29" ht="15.75" customHeight="1" x14ac:dyDescent="0.2">
      <c r="A2911" s="9">
        <v>1</v>
      </c>
      <c r="B2911" s="9">
        <v>0</v>
      </c>
      <c r="C2911" s="9">
        <v>67</v>
      </c>
      <c r="D2911" s="9">
        <v>0</v>
      </c>
      <c r="E2911" s="9">
        <v>1</v>
      </c>
      <c r="F2911" s="9">
        <v>0</v>
      </c>
      <c r="G2911" s="9">
        <v>0</v>
      </c>
      <c r="H2911" s="9">
        <v>0</v>
      </c>
      <c r="I2911" s="9">
        <v>1</v>
      </c>
      <c r="J2911" s="9">
        <v>0</v>
      </c>
      <c r="K2911" s="9">
        <v>1</v>
      </c>
      <c r="L2911" s="9">
        <v>1</v>
      </c>
      <c r="M2911" s="9">
        <v>303</v>
      </c>
      <c r="N2911" s="9">
        <v>204</v>
      </c>
      <c r="O2911" s="9">
        <v>96</v>
      </c>
      <c r="P2911" s="9">
        <v>27.86</v>
      </c>
      <c r="Q2911" s="9">
        <v>75</v>
      </c>
      <c r="R2911" s="9">
        <v>394</v>
      </c>
      <c r="S2911" s="12"/>
      <c r="V2911" s="9">
        <v>0</v>
      </c>
      <c r="W2911" s="12">
        <f t="shared" si="180"/>
        <v>0</v>
      </c>
      <c r="Z2911" s="60">
        <v>2</v>
      </c>
      <c r="AA2911" s="9">
        <f t="shared" si="181"/>
        <v>0</v>
      </c>
      <c r="AB2911" s="9">
        <f t="shared" si="182"/>
        <v>1</v>
      </c>
      <c r="AC2911" s="9">
        <f t="shared" si="183"/>
        <v>0</v>
      </c>
    </row>
    <row r="2912" spans="1:29" ht="15.75" customHeight="1" x14ac:dyDescent="0.2">
      <c r="A2912" s="9">
        <v>0</v>
      </c>
      <c r="B2912" s="9">
        <v>0</v>
      </c>
      <c r="C2912" s="9">
        <v>42</v>
      </c>
      <c r="D2912" s="9">
        <v>0</v>
      </c>
      <c r="E2912" s="9">
        <v>1</v>
      </c>
      <c r="F2912" s="9">
        <v>0</v>
      </c>
      <c r="G2912" s="9">
        <v>1</v>
      </c>
      <c r="H2912" s="9">
        <v>20</v>
      </c>
      <c r="I2912" s="9">
        <v>0</v>
      </c>
      <c r="J2912" s="9">
        <v>0</v>
      </c>
      <c r="K2912" s="9">
        <v>0</v>
      </c>
      <c r="L2912" s="9">
        <v>0</v>
      </c>
      <c r="M2912" s="9">
        <v>223</v>
      </c>
      <c r="N2912" s="9">
        <v>129</v>
      </c>
      <c r="O2912" s="9">
        <v>79</v>
      </c>
      <c r="P2912" s="9">
        <v>28.04</v>
      </c>
      <c r="Q2912" s="9">
        <v>98</v>
      </c>
      <c r="R2912" s="9">
        <v>100</v>
      </c>
      <c r="S2912" s="12"/>
      <c r="V2912" s="9">
        <v>20</v>
      </c>
      <c r="W2912" s="12">
        <f t="shared" si="180"/>
        <v>1</v>
      </c>
      <c r="Z2912" s="60">
        <v>2</v>
      </c>
      <c r="AA2912" s="9">
        <f t="shared" si="181"/>
        <v>0</v>
      </c>
      <c r="AB2912" s="9">
        <f t="shared" si="182"/>
        <v>1</v>
      </c>
      <c r="AC2912" s="9">
        <f t="shared" si="183"/>
        <v>0</v>
      </c>
    </row>
    <row r="2913" spans="1:29" ht="15.75" customHeight="1" x14ac:dyDescent="0.2">
      <c r="A2913" s="9">
        <v>0</v>
      </c>
      <c r="B2913" s="9">
        <v>1</v>
      </c>
      <c r="C2913" s="9">
        <v>52</v>
      </c>
      <c r="D2913" s="9">
        <v>1</v>
      </c>
      <c r="E2913" s="9">
        <v>0</v>
      </c>
      <c r="F2913" s="9">
        <v>0</v>
      </c>
      <c r="G2913" s="9">
        <v>0</v>
      </c>
      <c r="H2913" s="9">
        <v>0</v>
      </c>
      <c r="I2913" s="9">
        <v>0</v>
      </c>
      <c r="J2913" s="9">
        <v>0</v>
      </c>
      <c r="K2913" s="9">
        <v>0</v>
      </c>
      <c r="L2913" s="9">
        <v>0</v>
      </c>
      <c r="M2913" s="9">
        <v>340</v>
      </c>
      <c r="N2913" s="9">
        <v>114</v>
      </c>
      <c r="O2913" s="9">
        <v>83</v>
      </c>
      <c r="P2913" s="9">
        <v>31.02</v>
      </c>
      <c r="Q2913" s="9">
        <v>78</v>
      </c>
      <c r="R2913" s="9">
        <v>80</v>
      </c>
      <c r="S2913" s="12"/>
      <c r="V2913" s="9">
        <v>0</v>
      </c>
      <c r="W2913" s="12">
        <f t="shared" si="180"/>
        <v>0</v>
      </c>
      <c r="Z2913" s="60">
        <v>1</v>
      </c>
      <c r="AA2913" s="9">
        <f t="shared" si="181"/>
        <v>1</v>
      </c>
      <c r="AB2913" s="9">
        <f t="shared" si="182"/>
        <v>0</v>
      </c>
      <c r="AC2913" s="9">
        <f t="shared" si="183"/>
        <v>0</v>
      </c>
    </row>
    <row r="2914" spans="1:29" ht="15.75" customHeight="1" x14ac:dyDescent="0.2">
      <c r="A2914" s="9">
        <v>0</v>
      </c>
      <c r="B2914" s="9">
        <v>0</v>
      </c>
      <c r="C2914" s="9">
        <v>39</v>
      </c>
      <c r="D2914" s="9">
        <v>0</v>
      </c>
      <c r="E2914" s="9">
        <v>1</v>
      </c>
      <c r="F2914" s="9">
        <v>0</v>
      </c>
      <c r="G2914" s="9">
        <v>0</v>
      </c>
      <c r="H2914" s="9">
        <v>0</v>
      </c>
      <c r="I2914" s="9">
        <v>0</v>
      </c>
      <c r="J2914" s="9">
        <v>0</v>
      </c>
      <c r="K2914" s="9">
        <v>0</v>
      </c>
      <c r="L2914" s="9">
        <v>0</v>
      </c>
      <c r="M2914" s="9">
        <v>252</v>
      </c>
      <c r="N2914" s="9">
        <v>125</v>
      </c>
      <c r="O2914" s="9">
        <v>86</v>
      </c>
      <c r="P2914" s="9">
        <v>20.74</v>
      </c>
      <c r="Q2914" s="9">
        <v>75</v>
      </c>
      <c r="R2914" s="9">
        <v>93</v>
      </c>
      <c r="S2914" s="12"/>
      <c r="V2914" s="9">
        <v>0</v>
      </c>
      <c r="W2914" s="12">
        <f t="shared" si="180"/>
        <v>0</v>
      </c>
      <c r="Z2914" s="60">
        <v>2</v>
      </c>
      <c r="AA2914" s="9">
        <f t="shared" si="181"/>
        <v>0</v>
      </c>
      <c r="AB2914" s="9">
        <f t="shared" si="182"/>
        <v>1</v>
      </c>
      <c r="AC2914" s="9">
        <f t="shared" si="183"/>
        <v>0</v>
      </c>
    </row>
    <row r="2915" spans="1:29" ht="15.75" customHeight="1" x14ac:dyDescent="0.2">
      <c r="A2915" s="9">
        <v>0</v>
      </c>
      <c r="B2915" s="9">
        <v>0</v>
      </c>
      <c r="C2915" s="9">
        <v>42</v>
      </c>
      <c r="D2915" s="9">
        <v>0</v>
      </c>
      <c r="E2915" s="9">
        <v>1</v>
      </c>
      <c r="F2915" s="9">
        <v>0</v>
      </c>
      <c r="G2915" s="9">
        <v>0</v>
      </c>
      <c r="H2915" s="9">
        <v>0</v>
      </c>
      <c r="I2915" s="9">
        <v>0</v>
      </c>
      <c r="J2915" s="9">
        <v>0</v>
      </c>
      <c r="K2915" s="9">
        <v>0</v>
      </c>
      <c r="L2915" s="9">
        <v>0</v>
      </c>
      <c r="M2915" s="9">
        <v>183</v>
      </c>
      <c r="N2915" s="9">
        <v>120</v>
      </c>
      <c r="O2915" s="9">
        <v>76</v>
      </c>
      <c r="P2915" s="9">
        <v>21.12</v>
      </c>
      <c r="Q2915" s="9">
        <v>100</v>
      </c>
      <c r="R2915" s="9">
        <v>72</v>
      </c>
      <c r="S2915" s="12"/>
      <c r="V2915" s="9">
        <v>0</v>
      </c>
      <c r="W2915" s="12">
        <f t="shared" si="180"/>
        <v>0</v>
      </c>
      <c r="Z2915" s="60">
        <v>2</v>
      </c>
      <c r="AA2915" s="9">
        <f t="shared" si="181"/>
        <v>0</v>
      </c>
      <c r="AB2915" s="9">
        <f t="shared" si="182"/>
        <v>1</v>
      </c>
      <c r="AC2915" s="9">
        <f t="shared" si="183"/>
        <v>0</v>
      </c>
    </row>
    <row r="2916" spans="1:29" ht="15.75" customHeight="1" x14ac:dyDescent="0.2">
      <c r="A2916" s="9">
        <v>0</v>
      </c>
      <c r="B2916" s="9">
        <v>0</v>
      </c>
      <c r="C2916" s="9">
        <v>43</v>
      </c>
      <c r="D2916" s="9">
        <v>0</v>
      </c>
      <c r="E2916" s="9">
        <v>1</v>
      </c>
      <c r="F2916" s="9">
        <v>0</v>
      </c>
      <c r="G2916" s="9">
        <v>1</v>
      </c>
      <c r="H2916" s="9">
        <v>15</v>
      </c>
      <c r="I2916" s="9">
        <v>0</v>
      </c>
      <c r="J2916" s="9">
        <v>0</v>
      </c>
      <c r="K2916" s="9">
        <v>0</v>
      </c>
      <c r="L2916" s="9">
        <v>0</v>
      </c>
      <c r="M2916" s="9">
        <v>230</v>
      </c>
      <c r="N2916" s="9">
        <v>118</v>
      </c>
      <c r="O2916" s="9">
        <v>70.5</v>
      </c>
      <c r="P2916" s="9">
        <v>26.24</v>
      </c>
      <c r="Q2916" s="9">
        <v>100</v>
      </c>
      <c r="R2916" s="9">
        <v>67</v>
      </c>
      <c r="S2916" s="12"/>
      <c r="V2916" s="9">
        <v>15</v>
      </c>
      <c r="W2916" s="12">
        <f t="shared" si="180"/>
        <v>1</v>
      </c>
      <c r="Z2916" s="60">
        <v>2</v>
      </c>
      <c r="AA2916" s="9">
        <f t="shared" si="181"/>
        <v>0</v>
      </c>
      <c r="AB2916" s="9">
        <f t="shared" si="182"/>
        <v>1</v>
      </c>
      <c r="AC2916" s="9">
        <f t="shared" si="183"/>
        <v>0</v>
      </c>
    </row>
    <row r="2917" spans="1:29" ht="15.75" customHeight="1" x14ac:dyDescent="0.2">
      <c r="A2917" s="9">
        <v>0</v>
      </c>
      <c r="B2917" s="9">
        <v>0</v>
      </c>
      <c r="C2917" s="9">
        <v>52</v>
      </c>
      <c r="D2917" s="9">
        <v>1</v>
      </c>
      <c r="E2917" s="9">
        <v>0</v>
      </c>
      <c r="F2917" s="9">
        <v>0</v>
      </c>
      <c r="G2917" s="9">
        <v>0</v>
      </c>
      <c r="H2917" s="9">
        <v>0</v>
      </c>
      <c r="I2917" s="9">
        <v>0</v>
      </c>
      <c r="J2917" s="9">
        <v>0</v>
      </c>
      <c r="K2917" s="9">
        <v>0</v>
      </c>
      <c r="L2917" s="9">
        <v>0</v>
      </c>
      <c r="M2917" s="9">
        <v>263</v>
      </c>
      <c r="N2917" s="9">
        <v>132.5</v>
      </c>
      <c r="O2917" s="9">
        <v>87</v>
      </c>
      <c r="P2917" s="9">
        <v>30.42</v>
      </c>
      <c r="Q2917" s="9">
        <v>75</v>
      </c>
      <c r="R2917" s="9">
        <v>64</v>
      </c>
      <c r="S2917" s="12"/>
      <c r="V2917" s="9">
        <v>0</v>
      </c>
      <c r="W2917" s="12">
        <f t="shared" si="180"/>
        <v>0</v>
      </c>
      <c r="Z2917" s="60">
        <v>1</v>
      </c>
      <c r="AA2917" s="9">
        <f t="shared" si="181"/>
        <v>1</v>
      </c>
      <c r="AB2917" s="9">
        <f t="shared" si="182"/>
        <v>0</v>
      </c>
      <c r="AC2917" s="9">
        <f t="shared" si="183"/>
        <v>0</v>
      </c>
    </row>
    <row r="2918" spans="1:29" ht="15.75" customHeight="1" x14ac:dyDescent="0.2">
      <c r="A2918" s="9">
        <v>0</v>
      </c>
      <c r="B2918" s="9">
        <v>0</v>
      </c>
      <c r="C2918" s="9">
        <v>45</v>
      </c>
      <c r="D2918" s="9">
        <v>1</v>
      </c>
      <c r="E2918" s="9">
        <v>0</v>
      </c>
      <c r="F2918" s="9">
        <v>0</v>
      </c>
      <c r="G2918" s="9">
        <v>0</v>
      </c>
      <c r="H2918" s="9">
        <v>0</v>
      </c>
      <c r="I2918" s="9">
        <v>0</v>
      </c>
      <c r="J2918" s="9">
        <v>0</v>
      </c>
      <c r="K2918" s="9">
        <v>0</v>
      </c>
      <c r="L2918" s="9">
        <v>0</v>
      </c>
      <c r="M2918" s="9">
        <v>210</v>
      </c>
      <c r="N2918" s="9">
        <v>120</v>
      </c>
      <c r="O2918" s="9">
        <v>72</v>
      </c>
      <c r="P2918" s="9">
        <v>22.01</v>
      </c>
      <c r="Q2918" s="9">
        <v>75</v>
      </c>
      <c r="R2918" s="9">
        <v>93</v>
      </c>
      <c r="S2918" s="12"/>
      <c r="V2918" s="9">
        <v>0</v>
      </c>
      <c r="W2918" s="12">
        <f t="shared" si="180"/>
        <v>0</v>
      </c>
      <c r="Z2918" s="60">
        <v>1</v>
      </c>
      <c r="AA2918" s="9">
        <f t="shared" si="181"/>
        <v>1</v>
      </c>
      <c r="AB2918" s="9">
        <f t="shared" si="182"/>
        <v>0</v>
      </c>
      <c r="AC2918" s="9">
        <f t="shared" si="183"/>
        <v>0</v>
      </c>
    </row>
    <row r="2919" spans="1:29" ht="15.75" customHeight="1" x14ac:dyDescent="0.2">
      <c r="A2919" s="9">
        <v>1</v>
      </c>
      <c r="B2919" s="9">
        <v>1</v>
      </c>
      <c r="C2919" s="9">
        <v>61</v>
      </c>
      <c r="D2919" s="9">
        <v>1</v>
      </c>
      <c r="E2919" s="9">
        <v>0</v>
      </c>
      <c r="F2919" s="9">
        <v>0</v>
      </c>
      <c r="G2919" s="9">
        <v>0</v>
      </c>
      <c r="H2919" s="9">
        <v>0</v>
      </c>
      <c r="I2919" s="9">
        <v>0</v>
      </c>
      <c r="J2919" s="9">
        <v>0</v>
      </c>
      <c r="K2919" s="9">
        <v>1</v>
      </c>
      <c r="L2919" s="9">
        <v>0</v>
      </c>
      <c r="M2919" s="9">
        <v>243</v>
      </c>
      <c r="N2919" s="9">
        <v>142</v>
      </c>
      <c r="O2919" s="9">
        <v>89</v>
      </c>
      <c r="P2919" s="9">
        <v>27.3</v>
      </c>
      <c r="Q2919" s="9">
        <v>65</v>
      </c>
      <c r="R2919" s="9">
        <v>67</v>
      </c>
      <c r="S2919" s="12"/>
      <c r="V2919" s="9">
        <v>0</v>
      </c>
      <c r="W2919" s="12">
        <f t="shared" si="180"/>
        <v>0</v>
      </c>
      <c r="Z2919" s="60">
        <v>1</v>
      </c>
      <c r="AA2919" s="9">
        <f t="shared" si="181"/>
        <v>1</v>
      </c>
      <c r="AB2919" s="9">
        <f t="shared" si="182"/>
        <v>0</v>
      </c>
      <c r="AC2919" s="9">
        <f t="shared" si="183"/>
        <v>0</v>
      </c>
    </row>
    <row r="2920" spans="1:29" ht="15.75" customHeight="1" x14ac:dyDescent="0.2">
      <c r="A2920" s="9">
        <v>0</v>
      </c>
      <c r="B2920" s="9">
        <v>0</v>
      </c>
      <c r="C2920" s="9">
        <v>56</v>
      </c>
      <c r="D2920" s="9">
        <v>0</v>
      </c>
      <c r="E2920" s="9">
        <v>0</v>
      </c>
      <c r="F2920" s="9">
        <v>1</v>
      </c>
      <c r="G2920" s="9">
        <v>0</v>
      </c>
      <c r="H2920" s="9">
        <v>0</v>
      </c>
      <c r="I2920" s="9">
        <v>0</v>
      </c>
      <c r="J2920" s="9">
        <v>0</v>
      </c>
      <c r="K2920" s="9">
        <v>0</v>
      </c>
      <c r="L2920" s="9">
        <v>0</v>
      </c>
      <c r="M2920" s="9">
        <v>192</v>
      </c>
      <c r="N2920" s="9">
        <v>122</v>
      </c>
      <c r="O2920" s="9">
        <v>82.5</v>
      </c>
      <c r="P2920" s="9">
        <v>28.61</v>
      </c>
      <c r="Q2920" s="9">
        <v>68</v>
      </c>
      <c r="R2920" s="9">
        <v>58</v>
      </c>
      <c r="S2920" s="12"/>
      <c r="V2920" s="9">
        <v>0</v>
      </c>
      <c r="W2920" s="12">
        <f t="shared" si="180"/>
        <v>0</v>
      </c>
      <c r="Z2920" s="60">
        <v>3</v>
      </c>
      <c r="AA2920" s="9">
        <f t="shared" si="181"/>
        <v>0</v>
      </c>
      <c r="AB2920" s="9">
        <f t="shared" si="182"/>
        <v>0</v>
      </c>
      <c r="AC2920" s="9">
        <f t="shared" si="183"/>
        <v>1</v>
      </c>
    </row>
    <row r="2921" spans="1:29" ht="15.75" customHeight="1" x14ac:dyDescent="0.2">
      <c r="A2921" s="9">
        <v>0</v>
      </c>
      <c r="B2921" s="9">
        <v>1</v>
      </c>
      <c r="C2921" s="9">
        <v>43</v>
      </c>
      <c r="D2921" s="9">
        <v>0</v>
      </c>
      <c r="E2921" s="9">
        <v>0</v>
      </c>
      <c r="F2921" s="9">
        <v>0</v>
      </c>
      <c r="G2921" s="9">
        <v>1</v>
      </c>
      <c r="H2921" s="9">
        <v>25</v>
      </c>
      <c r="I2921" s="9">
        <v>0</v>
      </c>
      <c r="J2921" s="9">
        <v>0</v>
      </c>
      <c r="K2921" s="9">
        <v>0</v>
      </c>
      <c r="L2921" s="9">
        <v>0</v>
      </c>
      <c r="M2921" s="9">
        <v>296</v>
      </c>
      <c r="N2921" s="9">
        <v>137</v>
      </c>
      <c r="O2921" s="9">
        <v>90</v>
      </c>
      <c r="P2921" s="9">
        <v>23.97</v>
      </c>
      <c r="Q2921" s="9">
        <v>72</v>
      </c>
      <c r="R2921" s="9">
        <v>97</v>
      </c>
      <c r="S2921" s="12"/>
      <c r="V2921" s="9">
        <v>25</v>
      </c>
      <c r="W2921" s="12">
        <f t="shared" si="180"/>
        <v>1</v>
      </c>
      <c r="Z2921" s="60">
        <v>4</v>
      </c>
      <c r="AA2921" s="9">
        <f t="shared" si="181"/>
        <v>0</v>
      </c>
      <c r="AB2921" s="9">
        <f t="shared" si="182"/>
        <v>0</v>
      </c>
      <c r="AC2921" s="9">
        <f t="shared" si="183"/>
        <v>0</v>
      </c>
    </row>
    <row r="2922" spans="1:29" ht="15.75" customHeight="1" x14ac:dyDescent="0.2">
      <c r="A2922" s="9">
        <v>0</v>
      </c>
      <c r="B2922" s="9">
        <v>1</v>
      </c>
      <c r="C2922" s="9">
        <v>56</v>
      </c>
      <c r="D2922" s="9">
        <v>0</v>
      </c>
      <c r="E2922" s="9">
        <v>0</v>
      </c>
      <c r="F2922" s="9">
        <v>0</v>
      </c>
      <c r="G2922" s="9">
        <v>1</v>
      </c>
      <c r="H2922" s="9">
        <v>20</v>
      </c>
      <c r="I2922" s="9">
        <v>0</v>
      </c>
      <c r="J2922" s="9">
        <v>0</v>
      </c>
      <c r="K2922" s="9">
        <v>1</v>
      </c>
      <c r="L2922" s="9">
        <v>0</v>
      </c>
      <c r="M2922" s="9">
        <v>228</v>
      </c>
      <c r="N2922" s="9">
        <v>151.5</v>
      </c>
      <c r="O2922" s="9">
        <v>103</v>
      </c>
      <c r="P2922" s="9">
        <v>23.58</v>
      </c>
      <c r="Q2922" s="9">
        <v>65</v>
      </c>
      <c r="R2922" s="9">
        <v>66</v>
      </c>
      <c r="S2922" s="12"/>
      <c r="V2922" s="9">
        <v>20</v>
      </c>
      <c r="W2922" s="12">
        <f t="shared" si="180"/>
        <v>1</v>
      </c>
      <c r="Z2922" s="60">
        <v>4</v>
      </c>
      <c r="AA2922" s="9">
        <f t="shared" si="181"/>
        <v>0</v>
      </c>
      <c r="AB2922" s="9">
        <f t="shared" si="182"/>
        <v>0</v>
      </c>
      <c r="AC2922" s="9">
        <f t="shared" si="183"/>
        <v>0</v>
      </c>
    </row>
    <row r="2923" spans="1:29" ht="15.75" customHeight="1" x14ac:dyDescent="0.2">
      <c r="A2923" s="9">
        <v>0</v>
      </c>
      <c r="B2923" s="9">
        <v>1</v>
      </c>
      <c r="C2923" s="9">
        <v>55</v>
      </c>
      <c r="D2923" s="9">
        <v>1</v>
      </c>
      <c r="E2923" s="9">
        <v>0</v>
      </c>
      <c r="F2923" s="9">
        <v>0</v>
      </c>
      <c r="G2923" s="9">
        <v>1</v>
      </c>
      <c r="H2923" s="9">
        <v>45</v>
      </c>
      <c r="I2923" s="9">
        <v>0</v>
      </c>
      <c r="J2923" s="9">
        <v>0</v>
      </c>
      <c r="K2923" s="9">
        <v>0</v>
      </c>
      <c r="L2923" s="9">
        <v>0</v>
      </c>
      <c r="M2923" s="9">
        <v>345</v>
      </c>
      <c r="N2923" s="9">
        <v>134</v>
      </c>
      <c r="O2923" s="9">
        <v>89</v>
      </c>
      <c r="P2923" s="9">
        <v>27.38</v>
      </c>
      <c r="Q2923" s="9">
        <v>72</v>
      </c>
      <c r="R2923" s="9">
        <v>60</v>
      </c>
      <c r="S2923" s="12"/>
      <c r="V2923" s="9">
        <v>45</v>
      </c>
      <c r="W2923" s="12">
        <f t="shared" si="180"/>
        <v>1</v>
      </c>
      <c r="Z2923" s="60">
        <v>1</v>
      </c>
      <c r="AA2923" s="9">
        <f t="shared" si="181"/>
        <v>1</v>
      </c>
      <c r="AB2923" s="9">
        <f t="shared" si="182"/>
        <v>0</v>
      </c>
      <c r="AC2923" s="9">
        <f t="shared" si="183"/>
        <v>0</v>
      </c>
    </row>
    <row r="2924" spans="1:29" ht="15.75" customHeight="1" x14ac:dyDescent="0.2">
      <c r="A2924" s="9">
        <v>0</v>
      </c>
      <c r="B2924" s="9">
        <v>1</v>
      </c>
      <c r="C2924" s="9">
        <v>46</v>
      </c>
      <c r="D2924" s="9">
        <v>1</v>
      </c>
      <c r="E2924" s="9">
        <v>0</v>
      </c>
      <c r="F2924" s="9">
        <v>0</v>
      </c>
      <c r="G2924" s="9">
        <v>1</v>
      </c>
      <c r="H2924" s="9">
        <v>20</v>
      </c>
      <c r="I2924" s="9">
        <v>0</v>
      </c>
      <c r="J2924" s="9">
        <v>0</v>
      </c>
      <c r="K2924" s="9">
        <v>0</v>
      </c>
      <c r="L2924" s="9">
        <v>0</v>
      </c>
      <c r="M2924" s="9">
        <v>273</v>
      </c>
      <c r="N2924" s="9">
        <v>132.5</v>
      </c>
      <c r="O2924" s="9">
        <v>69</v>
      </c>
      <c r="P2924" s="9">
        <v>26.83</v>
      </c>
      <c r="Q2924" s="9">
        <v>120</v>
      </c>
      <c r="R2924" s="9">
        <v>88</v>
      </c>
      <c r="S2924" s="12"/>
      <c r="V2924" s="9">
        <v>20</v>
      </c>
      <c r="W2924" s="12">
        <f t="shared" si="180"/>
        <v>1</v>
      </c>
      <c r="Z2924" s="60">
        <v>1</v>
      </c>
      <c r="AA2924" s="9">
        <f t="shared" si="181"/>
        <v>1</v>
      </c>
      <c r="AB2924" s="9">
        <f t="shared" si="182"/>
        <v>0</v>
      </c>
      <c r="AC2924" s="9">
        <f t="shared" si="183"/>
        <v>0</v>
      </c>
    </row>
    <row r="2925" spans="1:29" ht="15.75" customHeight="1" x14ac:dyDescent="0.2">
      <c r="A2925" s="9">
        <v>1</v>
      </c>
      <c r="B2925" s="9">
        <v>1</v>
      </c>
      <c r="C2925" s="9">
        <v>43</v>
      </c>
      <c r="D2925" s="9">
        <v>1</v>
      </c>
      <c r="E2925" s="9">
        <v>0</v>
      </c>
      <c r="F2925" s="9">
        <v>0</v>
      </c>
      <c r="G2925" s="9">
        <v>1</v>
      </c>
      <c r="H2925" s="9">
        <v>30</v>
      </c>
      <c r="I2925" s="9">
        <v>0</v>
      </c>
      <c r="J2925" s="9">
        <v>0</v>
      </c>
      <c r="K2925" s="9">
        <v>0</v>
      </c>
      <c r="L2925" s="9">
        <v>0</v>
      </c>
      <c r="M2925" s="9">
        <v>252</v>
      </c>
      <c r="N2925" s="9">
        <v>112</v>
      </c>
      <c r="O2925" s="9">
        <v>78</v>
      </c>
      <c r="P2925" s="9">
        <v>24.25</v>
      </c>
      <c r="Q2925" s="9">
        <v>90</v>
      </c>
      <c r="R2925" s="9">
        <v>65</v>
      </c>
      <c r="S2925" s="12"/>
      <c r="V2925" s="9">
        <v>30</v>
      </c>
      <c r="W2925" s="12">
        <f t="shared" si="180"/>
        <v>1</v>
      </c>
      <c r="Z2925" s="60">
        <v>1</v>
      </c>
      <c r="AA2925" s="9">
        <f t="shared" si="181"/>
        <v>1</v>
      </c>
      <c r="AB2925" s="9">
        <f t="shared" si="182"/>
        <v>0</v>
      </c>
      <c r="AC2925" s="9">
        <f t="shared" si="183"/>
        <v>0</v>
      </c>
    </row>
    <row r="2926" spans="1:29" ht="15.75" customHeight="1" x14ac:dyDescent="0.2">
      <c r="A2926" s="9">
        <v>1</v>
      </c>
      <c r="B2926" s="9">
        <v>1</v>
      </c>
      <c r="C2926" s="9">
        <v>43</v>
      </c>
      <c r="D2926" s="9">
        <v>0</v>
      </c>
      <c r="E2926" s="9">
        <v>1</v>
      </c>
      <c r="F2926" s="9">
        <v>0</v>
      </c>
      <c r="G2926" s="9">
        <v>0</v>
      </c>
      <c r="H2926" s="9">
        <v>0</v>
      </c>
      <c r="I2926" s="9">
        <v>0</v>
      </c>
      <c r="J2926" s="9">
        <v>0</v>
      </c>
      <c r="K2926" s="9">
        <v>0</v>
      </c>
      <c r="L2926" s="9">
        <v>0</v>
      </c>
      <c r="M2926" s="9">
        <v>206</v>
      </c>
      <c r="N2926" s="9">
        <v>107.5</v>
      </c>
      <c r="O2926" s="9">
        <v>73.5</v>
      </c>
      <c r="P2926" s="9">
        <v>24.17</v>
      </c>
      <c r="Q2926" s="9">
        <v>60</v>
      </c>
      <c r="R2926" s="9">
        <v>71</v>
      </c>
      <c r="S2926" s="12"/>
      <c r="V2926" s="9">
        <v>0</v>
      </c>
      <c r="W2926" s="12">
        <f t="shared" si="180"/>
        <v>0</v>
      </c>
      <c r="Z2926" s="60">
        <v>2</v>
      </c>
      <c r="AA2926" s="9">
        <f t="shared" si="181"/>
        <v>0</v>
      </c>
      <c r="AB2926" s="9">
        <f t="shared" si="182"/>
        <v>1</v>
      </c>
      <c r="AC2926" s="9">
        <f t="shared" si="183"/>
        <v>0</v>
      </c>
    </row>
    <row r="2927" spans="1:29" ht="15.75" customHeight="1" x14ac:dyDescent="0.2">
      <c r="A2927" s="9">
        <v>0</v>
      </c>
      <c r="B2927" s="9">
        <v>1</v>
      </c>
      <c r="C2927" s="9">
        <v>64</v>
      </c>
      <c r="D2927" s="9">
        <v>0</v>
      </c>
      <c r="E2927" s="9">
        <v>1</v>
      </c>
      <c r="F2927" s="9">
        <v>0</v>
      </c>
      <c r="G2927" s="9">
        <v>1</v>
      </c>
      <c r="H2927" s="9">
        <v>20</v>
      </c>
      <c r="I2927" s="9">
        <v>0</v>
      </c>
      <c r="J2927" s="9">
        <v>0</v>
      </c>
      <c r="K2927" s="9">
        <v>0</v>
      </c>
      <c r="L2927" s="9">
        <v>0</v>
      </c>
      <c r="M2927" s="9">
        <v>225</v>
      </c>
      <c r="N2927" s="9">
        <v>120</v>
      </c>
      <c r="O2927" s="9">
        <v>75</v>
      </c>
      <c r="P2927" s="9">
        <v>25.4</v>
      </c>
      <c r="Q2927" s="9">
        <v>70</v>
      </c>
      <c r="R2927" s="9">
        <v>94</v>
      </c>
      <c r="S2927" s="12"/>
      <c r="V2927" s="9">
        <v>20</v>
      </c>
      <c r="W2927" s="12">
        <f t="shared" si="180"/>
        <v>1</v>
      </c>
      <c r="Z2927" s="60">
        <v>2</v>
      </c>
      <c r="AA2927" s="9">
        <f t="shared" si="181"/>
        <v>0</v>
      </c>
      <c r="AB2927" s="9">
        <f t="shared" si="182"/>
        <v>1</v>
      </c>
      <c r="AC2927" s="9">
        <f t="shared" si="183"/>
        <v>0</v>
      </c>
    </row>
    <row r="2928" spans="1:29" ht="15.75" customHeight="1" x14ac:dyDescent="0.2">
      <c r="A2928" s="9">
        <v>0</v>
      </c>
      <c r="B2928" s="9">
        <v>0</v>
      </c>
      <c r="C2928" s="9">
        <v>50</v>
      </c>
      <c r="D2928" s="9">
        <v>1</v>
      </c>
      <c r="E2928" s="9">
        <v>0</v>
      </c>
      <c r="F2928" s="9">
        <v>0</v>
      </c>
      <c r="G2928" s="9">
        <v>0</v>
      </c>
      <c r="H2928" s="9">
        <v>0</v>
      </c>
      <c r="I2928" s="9">
        <v>0</v>
      </c>
      <c r="J2928" s="9">
        <v>0</v>
      </c>
      <c r="K2928" s="9">
        <v>0</v>
      </c>
      <c r="L2928" s="9">
        <v>1</v>
      </c>
      <c r="M2928" s="9">
        <v>258</v>
      </c>
      <c r="N2928" s="9">
        <v>127</v>
      </c>
      <c r="O2928" s="9">
        <v>80</v>
      </c>
      <c r="P2928" s="9">
        <v>24.1</v>
      </c>
      <c r="Q2928" s="9">
        <v>75</v>
      </c>
      <c r="R2928" s="9">
        <v>124</v>
      </c>
      <c r="S2928" s="12"/>
      <c r="V2928" s="9">
        <v>0</v>
      </c>
      <c r="W2928" s="12">
        <f t="shared" si="180"/>
        <v>0</v>
      </c>
      <c r="Z2928" s="60">
        <v>1</v>
      </c>
      <c r="AA2928" s="9">
        <f t="shared" si="181"/>
        <v>1</v>
      </c>
      <c r="AB2928" s="9">
        <f t="shared" si="182"/>
        <v>0</v>
      </c>
      <c r="AC2928" s="9">
        <f t="shared" si="183"/>
        <v>0</v>
      </c>
    </row>
    <row r="2929" spans="1:29" ht="15.75" customHeight="1" x14ac:dyDescent="0.2">
      <c r="A2929" s="9">
        <v>1</v>
      </c>
      <c r="B2929" s="9">
        <v>1</v>
      </c>
      <c r="C2929" s="9">
        <v>48</v>
      </c>
      <c r="D2929" s="9">
        <v>0</v>
      </c>
      <c r="E2929" s="9">
        <v>1</v>
      </c>
      <c r="F2929" s="9">
        <v>0</v>
      </c>
      <c r="G2929" s="9">
        <v>1</v>
      </c>
      <c r="H2929" s="9">
        <v>20</v>
      </c>
      <c r="I2929" s="9">
        <v>0</v>
      </c>
      <c r="J2929" s="9">
        <v>0</v>
      </c>
      <c r="K2929" s="9">
        <v>1</v>
      </c>
      <c r="L2929" s="9">
        <v>0</v>
      </c>
      <c r="M2929" s="9">
        <v>230</v>
      </c>
      <c r="N2929" s="9">
        <v>140.5</v>
      </c>
      <c r="O2929" s="9">
        <v>89</v>
      </c>
      <c r="P2929" s="9">
        <v>23.34</v>
      </c>
      <c r="Q2929" s="9">
        <v>66</v>
      </c>
      <c r="R2929" s="9">
        <v>80</v>
      </c>
      <c r="S2929" s="12"/>
      <c r="V2929" s="9">
        <v>20</v>
      </c>
      <c r="W2929" s="12">
        <f t="shared" si="180"/>
        <v>1</v>
      </c>
      <c r="Z2929" s="60">
        <v>2</v>
      </c>
      <c r="AA2929" s="9">
        <f t="shared" si="181"/>
        <v>0</v>
      </c>
      <c r="AB2929" s="9">
        <f t="shared" si="182"/>
        <v>1</v>
      </c>
      <c r="AC2929" s="9">
        <f t="shared" si="183"/>
        <v>0</v>
      </c>
    </row>
    <row r="2930" spans="1:29" ht="15.75" customHeight="1" x14ac:dyDescent="0.2">
      <c r="A2930" s="9">
        <v>0</v>
      </c>
      <c r="B2930" s="9">
        <v>0</v>
      </c>
      <c r="C2930" s="9">
        <v>49</v>
      </c>
      <c r="D2930" s="9">
        <v>1</v>
      </c>
      <c r="E2930" s="9">
        <v>0</v>
      </c>
      <c r="F2930" s="9">
        <v>0</v>
      </c>
      <c r="G2930" s="9">
        <v>0</v>
      </c>
      <c r="H2930" s="9">
        <v>0</v>
      </c>
      <c r="I2930" s="9">
        <v>0</v>
      </c>
      <c r="J2930" s="9">
        <v>0</v>
      </c>
      <c r="K2930" s="9">
        <v>1</v>
      </c>
      <c r="L2930" s="9">
        <v>0</v>
      </c>
      <c r="M2930" s="9">
        <v>254</v>
      </c>
      <c r="N2930" s="9">
        <v>142</v>
      </c>
      <c r="O2930" s="9">
        <v>87</v>
      </c>
      <c r="P2930" s="9">
        <v>27.94</v>
      </c>
      <c r="Q2930" s="9">
        <v>60</v>
      </c>
      <c r="R2930" s="9">
        <v>63</v>
      </c>
      <c r="S2930" s="12"/>
      <c r="V2930" s="9">
        <v>0</v>
      </c>
      <c r="W2930" s="12">
        <f t="shared" si="180"/>
        <v>0</v>
      </c>
      <c r="Z2930" s="60">
        <v>1</v>
      </c>
      <c r="AA2930" s="9">
        <f t="shared" si="181"/>
        <v>1</v>
      </c>
      <c r="AB2930" s="9">
        <f t="shared" si="182"/>
        <v>0</v>
      </c>
      <c r="AC2930" s="9">
        <f t="shared" si="183"/>
        <v>0</v>
      </c>
    </row>
    <row r="2931" spans="1:29" ht="15.75" customHeight="1" x14ac:dyDescent="0.2">
      <c r="A2931" s="9">
        <v>0</v>
      </c>
      <c r="B2931" s="9">
        <v>1</v>
      </c>
      <c r="C2931" s="9">
        <v>46</v>
      </c>
      <c r="D2931" s="9">
        <v>1</v>
      </c>
      <c r="E2931" s="9">
        <v>0</v>
      </c>
      <c r="F2931" s="9">
        <v>0</v>
      </c>
      <c r="G2931" s="9">
        <v>1</v>
      </c>
      <c r="H2931" s="9">
        <v>15</v>
      </c>
      <c r="I2931" s="9">
        <v>0</v>
      </c>
      <c r="J2931" s="9">
        <v>0</v>
      </c>
      <c r="K2931" s="9">
        <v>1</v>
      </c>
      <c r="L2931" s="9">
        <v>0</v>
      </c>
      <c r="M2931" s="9">
        <v>212</v>
      </c>
      <c r="N2931" s="9">
        <v>132</v>
      </c>
      <c r="O2931" s="9">
        <v>92</v>
      </c>
      <c r="P2931" s="9">
        <v>22.08</v>
      </c>
      <c r="Q2931" s="9">
        <v>63</v>
      </c>
      <c r="R2931" s="9">
        <v>78</v>
      </c>
      <c r="S2931" s="12"/>
      <c r="V2931" s="9">
        <v>15</v>
      </c>
      <c r="W2931" s="12">
        <f t="shared" si="180"/>
        <v>1</v>
      </c>
      <c r="Z2931" s="60">
        <v>1</v>
      </c>
      <c r="AA2931" s="9">
        <f t="shared" si="181"/>
        <v>1</v>
      </c>
      <c r="AB2931" s="9">
        <f t="shared" si="182"/>
        <v>0</v>
      </c>
      <c r="AC2931" s="9">
        <f t="shared" si="183"/>
        <v>0</v>
      </c>
    </row>
    <row r="2932" spans="1:29" ht="15.75" customHeight="1" x14ac:dyDescent="0.2">
      <c r="A2932" s="9">
        <v>1</v>
      </c>
      <c r="B2932" s="9">
        <v>0</v>
      </c>
      <c r="C2932" s="9">
        <v>57</v>
      </c>
      <c r="D2932" s="9">
        <v>1</v>
      </c>
      <c r="E2932" s="9">
        <v>0</v>
      </c>
      <c r="F2932" s="9">
        <v>0</v>
      </c>
      <c r="G2932" s="9">
        <v>1</v>
      </c>
      <c r="H2932" s="9">
        <v>43</v>
      </c>
      <c r="I2932" s="9">
        <v>0</v>
      </c>
      <c r="J2932" s="9">
        <v>0</v>
      </c>
      <c r="K2932" s="9">
        <v>1</v>
      </c>
      <c r="L2932" s="9">
        <v>0</v>
      </c>
      <c r="M2932" s="9">
        <v>283</v>
      </c>
      <c r="N2932" s="9">
        <v>207.5</v>
      </c>
      <c r="O2932" s="9">
        <v>118</v>
      </c>
      <c r="P2932" s="9">
        <v>38.61</v>
      </c>
      <c r="Q2932" s="9">
        <v>100</v>
      </c>
      <c r="R2932" s="9">
        <v>83</v>
      </c>
      <c r="S2932" s="12"/>
      <c r="V2932" s="9">
        <v>43</v>
      </c>
      <c r="W2932" s="12">
        <f t="shared" si="180"/>
        <v>1</v>
      </c>
      <c r="Z2932" s="60">
        <v>1</v>
      </c>
      <c r="AA2932" s="9">
        <f t="shared" si="181"/>
        <v>1</v>
      </c>
      <c r="AB2932" s="9">
        <f t="shared" si="182"/>
        <v>0</v>
      </c>
      <c r="AC2932" s="9">
        <f t="shared" si="183"/>
        <v>0</v>
      </c>
    </row>
    <row r="2933" spans="1:29" ht="15.75" customHeight="1" x14ac:dyDescent="0.2">
      <c r="A2933" s="9">
        <v>0</v>
      </c>
      <c r="B2933" s="9">
        <v>1</v>
      </c>
      <c r="C2933" s="9">
        <v>51</v>
      </c>
      <c r="D2933" s="9">
        <v>0</v>
      </c>
      <c r="E2933" s="9">
        <v>0</v>
      </c>
      <c r="F2933" s="9">
        <v>1</v>
      </c>
      <c r="G2933" s="9">
        <v>0</v>
      </c>
      <c r="H2933" s="9">
        <v>0</v>
      </c>
      <c r="I2933" s="9">
        <v>0</v>
      </c>
      <c r="J2933" s="9">
        <v>0</v>
      </c>
      <c r="K2933" s="9">
        <v>0</v>
      </c>
      <c r="L2933" s="9">
        <v>0</v>
      </c>
      <c r="M2933" s="9">
        <v>218</v>
      </c>
      <c r="N2933" s="9">
        <v>115</v>
      </c>
      <c r="O2933" s="9">
        <v>75</v>
      </c>
      <c r="P2933" s="9">
        <v>25.62</v>
      </c>
      <c r="Q2933" s="9">
        <v>82</v>
      </c>
      <c r="R2933" s="9">
        <v>62</v>
      </c>
      <c r="S2933" s="12"/>
      <c r="V2933" s="9">
        <v>0</v>
      </c>
      <c r="W2933" s="12">
        <f t="shared" si="180"/>
        <v>0</v>
      </c>
      <c r="Z2933" s="60">
        <v>3</v>
      </c>
      <c r="AA2933" s="9">
        <f t="shared" si="181"/>
        <v>0</v>
      </c>
      <c r="AB2933" s="9">
        <f t="shared" si="182"/>
        <v>0</v>
      </c>
      <c r="AC2933" s="9">
        <f t="shared" si="183"/>
        <v>1</v>
      </c>
    </row>
    <row r="2934" spans="1:29" ht="15.75" customHeight="1" x14ac:dyDescent="0.2">
      <c r="A2934" s="9">
        <v>0</v>
      </c>
      <c r="B2934" s="9">
        <v>0</v>
      </c>
      <c r="C2934" s="9">
        <v>40</v>
      </c>
      <c r="D2934" s="9">
        <v>0</v>
      </c>
      <c r="E2934" s="9">
        <v>0</v>
      </c>
      <c r="F2934" s="9">
        <v>1</v>
      </c>
      <c r="G2934" s="9">
        <v>1</v>
      </c>
      <c r="H2934" s="9">
        <v>30</v>
      </c>
      <c r="I2934" s="9">
        <v>0</v>
      </c>
      <c r="J2934" s="9">
        <v>0</v>
      </c>
      <c r="K2934" s="9">
        <v>0</v>
      </c>
      <c r="L2934" s="9">
        <v>0</v>
      </c>
      <c r="M2934" s="9">
        <v>280</v>
      </c>
      <c r="N2934" s="9">
        <v>115</v>
      </c>
      <c r="O2934" s="9">
        <v>81</v>
      </c>
      <c r="P2934" s="9">
        <v>21.32</v>
      </c>
      <c r="Q2934" s="9">
        <v>62</v>
      </c>
      <c r="R2934" s="9">
        <v>84</v>
      </c>
      <c r="S2934" s="12"/>
      <c r="V2934" s="9">
        <v>30</v>
      </c>
      <c r="W2934" s="12">
        <f t="shared" si="180"/>
        <v>1</v>
      </c>
      <c r="Z2934" s="60">
        <v>3</v>
      </c>
      <c r="AA2934" s="9">
        <f t="shared" si="181"/>
        <v>0</v>
      </c>
      <c r="AB2934" s="9">
        <f t="shared" si="182"/>
        <v>0</v>
      </c>
      <c r="AC2934" s="9">
        <f t="shared" si="183"/>
        <v>1</v>
      </c>
    </row>
    <row r="2935" spans="1:29" ht="15.75" customHeight="1" x14ac:dyDescent="0.2">
      <c r="A2935" s="9">
        <v>1</v>
      </c>
      <c r="B2935" s="9">
        <v>1</v>
      </c>
      <c r="C2935" s="9">
        <v>51</v>
      </c>
      <c r="D2935" s="9">
        <v>1</v>
      </c>
      <c r="E2935" s="9">
        <v>0</v>
      </c>
      <c r="F2935" s="9">
        <v>0</v>
      </c>
      <c r="G2935" s="9">
        <v>1</v>
      </c>
      <c r="H2935" s="9">
        <v>30</v>
      </c>
      <c r="I2935" s="9">
        <v>0</v>
      </c>
      <c r="J2935" s="9">
        <v>0</v>
      </c>
      <c r="K2935" s="9">
        <v>0</v>
      </c>
      <c r="L2935" s="9">
        <v>0</v>
      </c>
      <c r="M2935" s="9">
        <v>240</v>
      </c>
      <c r="N2935" s="9">
        <v>127</v>
      </c>
      <c r="O2935" s="9">
        <v>80</v>
      </c>
      <c r="P2935" s="9">
        <v>28.85</v>
      </c>
      <c r="Q2935" s="9">
        <v>70</v>
      </c>
      <c r="R2935" s="9">
        <v>67</v>
      </c>
      <c r="S2935" s="12"/>
      <c r="V2935" s="9">
        <v>30</v>
      </c>
      <c r="W2935" s="12">
        <f t="shared" si="180"/>
        <v>1</v>
      </c>
      <c r="Z2935" s="60">
        <v>1</v>
      </c>
      <c r="AA2935" s="9">
        <f t="shared" si="181"/>
        <v>1</v>
      </c>
      <c r="AB2935" s="9">
        <f t="shared" si="182"/>
        <v>0</v>
      </c>
      <c r="AC2935" s="9">
        <f t="shared" si="183"/>
        <v>0</v>
      </c>
    </row>
    <row r="2936" spans="1:29" ht="15.75" customHeight="1" x14ac:dyDescent="0.2">
      <c r="A2936" s="9">
        <v>0</v>
      </c>
      <c r="B2936" s="9">
        <v>1</v>
      </c>
      <c r="C2936" s="9">
        <v>41</v>
      </c>
      <c r="D2936" s="9">
        <v>1</v>
      </c>
      <c r="E2936" s="9">
        <v>0</v>
      </c>
      <c r="F2936" s="9">
        <v>0</v>
      </c>
      <c r="G2936" s="9">
        <v>1</v>
      </c>
      <c r="H2936" s="9">
        <v>20</v>
      </c>
      <c r="I2936" s="9">
        <v>0</v>
      </c>
      <c r="J2936" s="9">
        <v>0</v>
      </c>
      <c r="K2936" s="9">
        <v>0</v>
      </c>
      <c r="L2936" s="9">
        <v>0</v>
      </c>
      <c r="M2936" s="9">
        <v>163</v>
      </c>
      <c r="N2936" s="9">
        <v>102</v>
      </c>
      <c r="O2936" s="9">
        <v>59.5</v>
      </c>
      <c r="P2936" s="9">
        <v>22.27</v>
      </c>
      <c r="Q2936" s="9">
        <v>67</v>
      </c>
      <c r="R2936" s="9">
        <v>82</v>
      </c>
      <c r="S2936" s="12"/>
      <c r="V2936" s="9">
        <v>20</v>
      </c>
      <c r="W2936" s="12">
        <f t="shared" si="180"/>
        <v>1</v>
      </c>
      <c r="Z2936" s="60">
        <v>1</v>
      </c>
      <c r="AA2936" s="9">
        <f t="shared" si="181"/>
        <v>1</v>
      </c>
      <c r="AB2936" s="9">
        <f t="shared" si="182"/>
        <v>0</v>
      </c>
      <c r="AC2936" s="9">
        <f t="shared" si="183"/>
        <v>0</v>
      </c>
    </row>
    <row r="2937" spans="1:29" ht="15.75" customHeight="1" x14ac:dyDescent="0.2">
      <c r="A2937" s="9">
        <v>0</v>
      </c>
      <c r="B2937" s="9">
        <v>0</v>
      </c>
      <c r="C2937" s="9">
        <v>59</v>
      </c>
      <c r="D2937" s="9">
        <v>1</v>
      </c>
      <c r="E2937" s="9">
        <v>0</v>
      </c>
      <c r="F2937" s="9">
        <v>0</v>
      </c>
      <c r="G2937" s="9">
        <v>0</v>
      </c>
      <c r="H2937" s="9">
        <v>0</v>
      </c>
      <c r="I2937" s="9">
        <v>0</v>
      </c>
      <c r="J2937" s="9">
        <v>0</v>
      </c>
      <c r="K2937" s="9">
        <v>1</v>
      </c>
      <c r="L2937" s="9">
        <v>0</v>
      </c>
      <c r="M2937" s="9">
        <v>254</v>
      </c>
      <c r="N2937" s="9">
        <v>181</v>
      </c>
      <c r="O2937" s="9">
        <v>101</v>
      </c>
      <c r="P2937" s="9">
        <v>24.67</v>
      </c>
      <c r="Q2937" s="9">
        <v>76</v>
      </c>
      <c r="R2937" s="9">
        <v>68</v>
      </c>
      <c r="S2937" s="12"/>
      <c r="V2937" s="9">
        <v>0</v>
      </c>
      <c r="W2937" s="12">
        <f t="shared" si="180"/>
        <v>0</v>
      </c>
      <c r="Z2937" s="60">
        <v>1</v>
      </c>
      <c r="AA2937" s="9">
        <f t="shared" si="181"/>
        <v>1</v>
      </c>
      <c r="AB2937" s="9">
        <f t="shared" si="182"/>
        <v>0</v>
      </c>
      <c r="AC2937" s="9">
        <f t="shared" si="183"/>
        <v>0</v>
      </c>
    </row>
    <row r="2938" spans="1:29" ht="15.75" customHeight="1" x14ac:dyDescent="0.2">
      <c r="A2938" s="9">
        <v>0</v>
      </c>
      <c r="B2938" s="9">
        <v>0</v>
      </c>
      <c r="C2938" s="9">
        <v>61</v>
      </c>
      <c r="D2938" s="9">
        <v>1</v>
      </c>
      <c r="E2938" s="9">
        <v>0</v>
      </c>
      <c r="F2938" s="9">
        <v>0</v>
      </c>
      <c r="G2938" s="9">
        <v>0</v>
      </c>
      <c r="H2938" s="9">
        <v>0</v>
      </c>
      <c r="I2938" s="9">
        <v>0</v>
      </c>
      <c r="J2938" s="9">
        <v>0</v>
      </c>
      <c r="K2938" s="9">
        <v>0</v>
      </c>
      <c r="L2938" s="9">
        <v>0</v>
      </c>
      <c r="M2938" s="9">
        <v>295</v>
      </c>
      <c r="N2938" s="9">
        <v>191</v>
      </c>
      <c r="O2938" s="9">
        <v>97</v>
      </c>
      <c r="P2938" s="9">
        <v>31.27</v>
      </c>
      <c r="Q2938" s="9">
        <v>62</v>
      </c>
      <c r="R2938" s="9">
        <v>90</v>
      </c>
      <c r="S2938" s="12"/>
      <c r="V2938" s="9">
        <v>0</v>
      </c>
      <c r="W2938" s="12">
        <f t="shared" si="180"/>
        <v>0</v>
      </c>
      <c r="Z2938" s="60">
        <v>1</v>
      </c>
      <c r="AA2938" s="9">
        <f t="shared" si="181"/>
        <v>1</v>
      </c>
      <c r="AB2938" s="9">
        <f t="shared" si="182"/>
        <v>0</v>
      </c>
      <c r="AC2938" s="9">
        <f t="shared" si="183"/>
        <v>0</v>
      </c>
    </row>
    <row r="2939" spans="1:29" ht="15.75" customHeight="1" x14ac:dyDescent="0.2">
      <c r="A2939" s="9">
        <v>0</v>
      </c>
      <c r="B2939" s="9">
        <v>0</v>
      </c>
      <c r="C2939" s="9">
        <v>43</v>
      </c>
      <c r="D2939" s="9">
        <v>0</v>
      </c>
      <c r="E2939" s="9">
        <v>0</v>
      </c>
      <c r="F2939" s="9">
        <v>1</v>
      </c>
      <c r="G2939" s="9">
        <v>1</v>
      </c>
      <c r="H2939" s="9">
        <v>20</v>
      </c>
      <c r="I2939" s="9">
        <v>0</v>
      </c>
      <c r="J2939" s="9">
        <v>0</v>
      </c>
      <c r="K2939" s="9">
        <v>0</v>
      </c>
      <c r="L2939" s="9">
        <v>0</v>
      </c>
      <c r="M2939" s="9">
        <v>276</v>
      </c>
      <c r="N2939" s="9">
        <v>138</v>
      </c>
      <c r="O2939" s="9">
        <v>88</v>
      </c>
      <c r="P2939" s="9">
        <v>20.399999999999999</v>
      </c>
      <c r="Q2939" s="9">
        <v>82</v>
      </c>
      <c r="R2939" s="9">
        <v>70</v>
      </c>
      <c r="S2939" s="12"/>
      <c r="V2939" s="9">
        <v>20</v>
      </c>
      <c r="W2939" s="12">
        <f t="shared" si="180"/>
        <v>1</v>
      </c>
      <c r="Z2939" s="60">
        <v>3</v>
      </c>
      <c r="AA2939" s="9">
        <f t="shared" si="181"/>
        <v>0</v>
      </c>
      <c r="AB2939" s="9">
        <f t="shared" si="182"/>
        <v>0</v>
      </c>
      <c r="AC2939" s="9">
        <f t="shared" si="183"/>
        <v>1</v>
      </c>
    </row>
    <row r="2940" spans="1:29" ht="15.75" customHeight="1" x14ac:dyDescent="0.2">
      <c r="A2940" s="9">
        <v>1</v>
      </c>
      <c r="B2940" s="9">
        <v>0</v>
      </c>
      <c r="C2940" s="9">
        <v>65</v>
      </c>
      <c r="D2940" s="9">
        <v>1</v>
      </c>
      <c r="E2940" s="9">
        <v>0</v>
      </c>
      <c r="F2940" s="9">
        <v>0</v>
      </c>
      <c r="G2940" s="9">
        <v>0</v>
      </c>
      <c r="H2940" s="9">
        <v>0</v>
      </c>
      <c r="I2940" s="9">
        <v>0</v>
      </c>
      <c r="J2940" s="9">
        <v>0</v>
      </c>
      <c r="K2940" s="9">
        <v>1</v>
      </c>
      <c r="L2940" s="9">
        <v>0</v>
      </c>
      <c r="M2940" s="9">
        <v>225</v>
      </c>
      <c r="N2940" s="9">
        <v>145</v>
      </c>
      <c r="O2940" s="9">
        <v>91</v>
      </c>
      <c r="P2940" s="9">
        <v>29.8</v>
      </c>
      <c r="Q2940" s="9">
        <v>80</v>
      </c>
      <c r="R2940" s="9">
        <v>83</v>
      </c>
      <c r="S2940" s="12"/>
      <c r="V2940" s="9">
        <v>0</v>
      </c>
      <c r="W2940" s="12">
        <f t="shared" si="180"/>
        <v>0</v>
      </c>
      <c r="Z2940" s="60">
        <v>1</v>
      </c>
      <c r="AA2940" s="9">
        <f t="shared" si="181"/>
        <v>1</v>
      </c>
      <c r="AB2940" s="9">
        <f t="shared" si="182"/>
        <v>0</v>
      </c>
      <c r="AC2940" s="9">
        <f t="shared" si="183"/>
        <v>0</v>
      </c>
    </row>
    <row r="2941" spans="1:29" ht="15.75" customHeight="1" x14ac:dyDescent="0.2">
      <c r="A2941" s="9">
        <v>0</v>
      </c>
      <c r="B2941" s="9">
        <v>0</v>
      </c>
      <c r="C2941" s="9">
        <v>42</v>
      </c>
      <c r="D2941" s="9">
        <v>0</v>
      </c>
      <c r="E2941" s="9">
        <v>1</v>
      </c>
      <c r="F2941" s="9">
        <v>0</v>
      </c>
      <c r="G2941" s="9">
        <v>0</v>
      </c>
      <c r="H2941" s="9">
        <v>0</v>
      </c>
      <c r="I2941" s="9">
        <v>0</v>
      </c>
      <c r="J2941" s="9">
        <v>0</v>
      </c>
      <c r="K2941" s="9">
        <v>0</v>
      </c>
      <c r="L2941" s="9">
        <v>0</v>
      </c>
      <c r="M2941" s="9">
        <v>176</v>
      </c>
      <c r="N2941" s="9">
        <v>136</v>
      </c>
      <c r="O2941" s="9">
        <v>87</v>
      </c>
      <c r="P2941" s="9">
        <v>30.91</v>
      </c>
      <c r="Q2941" s="9">
        <v>80</v>
      </c>
      <c r="R2941" s="9">
        <v>73</v>
      </c>
      <c r="S2941" s="12"/>
      <c r="V2941" s="9">
        <v>0</v>
      </c>
      <c r="W2941" s="12">
        <f t="shared" si="180"/>
        <v>0</v>
      </c>
      <c r="Z2941" s="60">
        <v>2</v>
      </c>
      <c r="AA2941" s="9">
        <f t="shared" si="181"/>
        <v>0</v>
      </c>
      <c r="AB2941" s="9">
        <f t="shared" si="182"/>
        <v>1</v>
      </c>
      <c r="AC2941" s="9">
        <f t="shared" si="183"/>
        <v>0</v>
      </c>
    </row>
    <row r="2942" spans="1:29" ht="15.75" customHeight="1" x14ac:dyDescent="0.2">
      <c r="A2942" s="9">
        <v>0</v>
      </c>
      <c r="B2942" s="9">
        <v>1</v>
      </c>
      <c r="C2942" s="9">
        <v>41</v>
      </c>
      <c r="D2942" s="9">
        <v>0</v>
      </c>
      <c r="E2942" s="9">
        <v>0</v>
      </c>
      <c r="F2942" s="9">
        <v>1</v>
      </c>
      <c r="G2942" s="9">
        <v>1</v>
      </c>
      <c r="H2942" s="9">
        <v>20</v>
      </c>
      <c r="I2942" s="9">
        <v>0</v>
      </c>
      <c r="J2942" s="9">
        <v>0</v>
      </c>
      <c r="K2942" s="9">
        <v>0</v>
      </c>
      <c r="L2942" s="9">
        <v>0</v>
      </c>
      <c r="M2942" s="9">
        <v>217</v>
      </c>
      <c r="N2942" s="9">
        <v>110</v>
      </c>
      <c r="O2942" s="9">
        <v>79</v>
      </c>
      <c r="P2942" s="9">
        <v>21.27</v>
      </c>
      <c r="Q2942" s="9">
        <v>100</v>
      </c>
      <c r="R2942" s="9">
        <v>95</v>
      </c>
      <c r="S2942" s="12"/>
      <c r="V2942" s="9">
        <v>20</v>
      </c>
      <c r="W2942" s="12">
        <f t="shared" si="180"/>
        <v>1</v>
      </c>
      <c r="Z2942" s="60">
        <v>3</v>
      </c>
      <c r="AA2942" s="9">
        <f t="shared" si="181"/>
        <v>0</v>
      </c>
      <c r="AB2942" s="9">
        <f t="shared" si="182"/>
        <v>0</v>
      </c>
      <c r="AC2942" s="9">
        <f t="shared" si="183"/>
        <v>1</v>
      </c>
    </row>
    <row r="2943" spans="1:29" ht="15.75" customHeight="1" x14ac:dyDescent="0.2">
      <c r="A2943" s="9">
        <v>0</v>
      </c>
      <c r="B2943" s="9">
        <v>0</v>
      </c>
      <c r="C2943" s="9">
        <v>55</v>
      </c>
      <c r="D2943" s="9">
        <v>1</v>
      </c>
      <c r="E2943" s="9">
        <v>0</v>
      </c>
      <c r="F2943" s="9">
        <v>0</v>
      </c>
      <c r="G2943" s="9">
        <v>0</v>
      </c>
      <c r="H2943" s="9">
        <v>0</v>
      </c>
      <c r="I2943" s="9">
        <v>0</v>
      </c>
      <c r="J2943" s="9">
        <v>0</v>
      </c>
      <c r="K2943" s="9">
        <v>0</v>
      </c>
      <c r="L2943" s="9">
        <v>0</v>
      </c>
      <c r="M2943" s="9">
        <v>328</v>
      </c>
      <c r="N2943" s="9">
        <v>106</v>
      </c>
      <c r="O2943" s="9">
        <v>77</v>
      </c>
      <c r="P2943" s="9">
        <v>29.65</v>
      </c>
      <c r="Q2943" s="9">
        <v>75</v>
      </c>
      <c r="R2943" s="9">
        <v>78</v>
      </c>
      <c r="S2943" s="12"/>
      <c r="V2943" s="9">
        <v>0</v>
      </c>
      <c r="W2943" s="12">
        <f t="shared" si="180"/>
        <v>0</v>
      </c>
      <c r="Z2943" s="60">
        <v>1</v>
      </c>
      <c r="AA2943" s="9">
        <f t="shared" si="181"/>
        <v>1</v>
      </c>
      <c r="AB2943" s="9">
        <f t="shared" si="182"/>
        <v>0</v>
      </c>
      <c r="AC2943" s="9">
        <f t="shared" si="183"/>
        <v>0</v>
      </c>
    </row>
    <row r="2944" spans="1:29" ht="15.75" customHeight="1" x14ac:dyDescent="0.2">
      <c r="A2944" s="9">
        <v>0</v>
      </c>
      <c r="B2944" s="9">
        <v>1</v>
      </c>
      <c r="C2944" s="9">
        <v>56</v>
      </c>
      <c r="D2944" s="9">
        <v>1</v>
      </c>
      <c r="E2944" s="9">
        <v>0</v>
      </c>
      <c r="F2944" s="9">
        <v>0</v>
      </c>
      <c r="G2944" s="9">
        <v>0</v>
      </c>
      <c r="H2944" s="9">
        <v>0</v>
      </c>
      <c r="I2944" s="9">
        <v>0</v>
      </c>
      <c r="J2944" s="9">
        <v>0</v>
      </c>
      <c r="K2944" s="9">
        <v>0</v>
      </c>
      <c r="L2944" s="9">
        <v>0</v>
      </c>
      <c r="M2944" s="9">
        <v>220</v>
      </c>
      <c r="N2944" s="9">
        <v>113</v>
      </c>
      <c r="O2944" s="9">
        <v>83</v>
      </c>
      <c r="P2944" s="9">
        <v>25.12</v>
      </c>
      <c r="Q2944" s="9">
        <v>58</v>
      </c>
      <c r="R2944" s="9">
        <v>86</v>
      </c>
      <c r="S2944" s="12"/>
      <c r="V2944" s="9">
        <v>0</v>
      </c>
      <c r="W2944" s="12">
        <f t="shared" si="180"/>
        <v>0</v>
      </c>
      <c r="Z2944" s="60">
        <v>1</v>
      </c>
      <c r="AA2944" s="9">
        <f t="shared" si="181"/>
        <v>1</v>
      </c>
      <c r="AB2944" s="9">
        <f t="shared" si="182"/>
        <v>0</v>
      </c>
      <c r="AC2944" s="9">
        <f t="shared" si="183"/>
        <v>0</v>
      </c>
    </row>
    <row r="2945" spans="1:29" ht="15.75" customHeight="1" x14ac:dyDescent="0.2">
      <c r="A2945" s="9">
        <v>1</v>
      </c>
      <c r="B2945" s="9">
        <v>0</v>
      </c>
      <c r="C2945" s="9">
        <v>56</v>
      </c>
      <c r="D2945" s="9">
        <v>0</v>
      </c>
      <c r="E2945" s="9">
        <v>1</v>
      </c>
      <c r="F2945" s="9">
        <v>0</v>
      </c>
      <c r="G2945" s="9">
        <v>0</v>
      </c>
      <c r="H2945" s="9">
        <v>0</v>
      </c>
      <c r="I2945" s="9">
        <v>0</v>
      </c>
      <c r="J2945" s="9">
        <v>0</v>
      </c>
      <c r="K2945" s="9">
        <v>0</v>
      </c>
      <c r="L2945" s="9">
        <v>0</v>
      </c>
      <c r="M2945" s="9">
        <v>220</v>
      </c>
      <c r="N2945" s="9">
        <v>126.5</v>
      </c>
      <c r="O2945" s="9">
        <v>74.5</v>
      </c>
      <c r="P2945" s="9">
        <v>28.3</v>
      </c>
      <c r="Q2945" s="9">
        <v>82</v>
      </c>
      <c r="R2945" s="9">
        <v>80</v>
      </c>
      <c r="S2945" s="12"/>
      <c r="V2945" s="9">
        <v>0</v>
      </c>
      <c r="W2945" s="12">
        <f t="shared" si="180"/>
        <v>0</v>
      </c>
      <c r="Z2945" s="60">
        <v>2</v>
      </c>
      <c r="AA2945" s="9">
        <f t="shared" si="181"/>
        <v>0</v>
      </c>
      <c r="AB2945" s="9">
        <f t="shared" si="182"/>
        <v>1</v>
      </c>
      <c r="AC2945" s="9">
        <f t="shared" si="183"/>
        <v>0</v>
      </c>
    </row>
    <row r="2946" spans="1:29" ht="15.75" customHeight="1" x14ac:dyDescent="0.2">
      <c r="A2946" s="9">
        <v>0</v>
      </c>
      <c r="B2946" s="9">
        <v>1</v>
      </c>
      <c r="C2946" s="9">
        <v>48</v>
      </c>
      <c r="D2946" s="9">
        <v>0</v>
      </c>
      <c r="E2946" s="9">
        <v>1</v>
      </c>
      <c r="F2946" s="9">
        <v>0</v>
      </c>
      <c r="G2946" s="9">
        <v>1</v>
      </c>
      <c r="H2946" s="9">
        <v>43</v>
      </c>
      <c r="I2946" s="9">
        <v>0</v>
      </c>
      <c r="J2946" s="9">
        <v>0</v>
      </c>
      <c r="K2946" s="9">
        <v>1</v>
      </c>
      <c r="L2946" s="9">
        <v>0</v>
      </c>
      <c r="M2946" s="9">
        <v>210</v>
      </c>
      <c r="N2946" s="9">
        <v>162.5</v>
      </c>
      <c r="O2946" s="9">
        <v>87.5</v>
      </c>
      <c r="P2946" s="9">
        <v>24.32</v>
      </c>
      <c r="Q2946" s="9">
        <v>95</v>
      </c>
      <c r="R2946" s="9">
        <v>78</v>
      </c>
      <c r="S2946" s="12"/>
      <c r="V2946" s="9">
        <v>43</v>
      </c>
      <c r="W2946" s="12">
        <f t="shared" si="180"/>
        <v>1</v>
      </c>
      <c r="Z2946" s="60">
        <v>2</v>
      </c>
      <c r="AA2946" s="9">
        <f t="shared" si="181"/>
        <v>0</v>
      </c>
      <c r="AB2946" s="9">
        <f t="shared" si="182"/>
        <v>1</v>
      </c>
      <c r="AC2946" s="9">
        <f t="shared" si="183"/>
        <v>0</v>
      </c>
    </row>
    <row r="2947" spans="1:29" ht="15.75" customHeight="1" x14ac:dyDescent="0.2">
      <c r="A2947" s="9">
        <v>0</v>
      </c>
      <c r="B2947" s="9">
        <v>0</v>
      </c>
      <c r="C2947" s="9">
        <v>56</v>
      </c>
      <c r="D2947" s="9">
        <v>0</v>
      </c>
      <c r="E2947" s="9">
        <v>0</v>
      </c>
      <c r="F2947" s="9">
        <v>1</v>
      </c>
      <c r="G2947" s="9">
        <v>0</v>
      </c>
      <c r="H2947" s="9">
        <v>0</v>
      </c>
      <c r="I2947" s="9">
        <v>0</v>
      </c>
      <c r="J2947" s="9">
        <v>0</v>
      </c>
      <c r="K2947" s="9">
        <v>1</v>
      </c>
      <c r="L2947" s="9">
        <v>0</v>
      </c>
      <c r="M2947" s="9">
        <v>287</v>
      </c>
      <c r="N2947" s="9">
        <v>150.5</v>
      </c>
      <c r="O2947" s="9">
        <v>94</v>
      </c>
      <c r="P2947" s="9">
        <v>26.01</v>
      </c>
      <c r="Q2947" s="9">
        <v>75</v>
      </c>
      <c r="R2947" s="9">
        <v>99</v>
      </c>
      <c r="S2947" s="12"/>
      <c r="V2947" s="9">
        <v>0</v>
      </c>
      <c r="W2947" s="12">
        <f t="shared" ref="W2947:W3010" si="184">IF(V2947=0,0,1)</f>
        <v>0</v>
      </c>
      <c r="Z2947" s="60">
        <v>3</v>
      </c>
      <c r="AA2947" s="9">
        <f t="shared" ref="AA2947:AA3010" si="185">IF(Z2947=1,1,0)</f>
        <v>0</v>
      </c>
      <c r="AB2947" s="9">
        <f t="shared" ref="AB2947:AB3010" si="186">IF(Z2947=2,1,0)</f>
        <v>0</v>
      </c>
      <c r="AC2947" s="9">
        <f t="shared" ref="AC2947:AC3010" si="187">IF(Z2947=3,1,0)</f>
        <v>1</v>
      </c>
    </row>
    <row r="2948" spans="1:29" ht="15.75" customHeight="1" x14ac:dyDescent="0.2">
      <c r="A2948" s="9">
        <v>0</v>
      </c>
      <c r="B2948" s="9">
        <v>0</v>
      </c>
      <c r="C2948" s="9">
        <v>51</v>
      </c>
      <c r="D2948" s="9">
        <v>0</v>
      </c>
      <c r="E2948" s="9">
        <v>0</v>
      </c>
      <c r="F2948" s="9">
        <v>1</v>
      </c>
      <c r="G2948" s="9">
        <v>0</v>
      </c>
      <c r="H2948" s="9">
        <v>0</v>
      </c>
      <c r="I2948" s="9">
        <v>0</v>
      </c>
      <c r="J2948" s="9">
        <v>0</v>
      </c>
      <c r="K2948" s="9">
        <v>0</v>
      </c>
      <c r="L2948" s="9">
        <v>0</v>
      </c>
      <c r="M2948" s="9">
        <v>250</v>
      </c>
      <c r="N2948" s="9">
        <v>148.5</v>
      </c>
      <c r="O2948" s="9">
        <v>90</v>
      </c>
      <c r="P2948" s="9">
        <v>24.58</v>
      </c>
      <c r="Q2948" s="9">
        <v>80</v>
      </c>
      <c r="R2948" s="9">
        <v>78</v>
      </c>
      <c r="S2948" s="12"/>
      <c r="V2948" s="9">
        <v>0</v>
      </c>
      <c r="W2948" s="12">
        <f t="shared" si="184"/>
        <v>0</v>
      </c>
      <c r="Z2948" s="60">
        <v>3</v>
      </c>
      <c r="AA2948" s="9">
        <f t="shared" si="185"/>
        <v>0</v>
      </c>
      <c r="AB2948" s="9">
        <f t="shared" si="186"/>
        <v>0</v>
      </c>
      <c r="AC2948" s="9">
        <f t="shared" si="187"/>
        <v>1</v>
      </c>
    </row>
    <row r="2949" spans="1:29" ht="15.75" customHeight="1" x14ac:dyDescent="0.2">
      <c r="A2949" s="9">
        <v>0</v>
      </c>
      <c r="B2949" s="9">
        <v>0</v>
      </c>
      <c r="C2949" s="9">
        <v>59</v>
      </c>
      <c r="D2949" s="9">
        <v>0</v>
      </c>
      <c r="E2949" s="9">
        <v>1</v>
      </c>
      <c r="F2949" s="9">
        <v>0</v>
      </c>
      <c r="G2949" s="9">
        <v>0</v>
      </c>
      <c r="H2949" s="9">
        <v>0</v>
      </c>
      <c r="I2949" s="9">
        <v>0</v>
      </c>
      <c r="J2949" s="9">
        <v>0</v>
      </c>
      <c r="K2949" s="9">
        <v>0</v>
      </c>
      <c r="L2949" s="9">
        <v>0</v>
      </c>
      <c r="M2949" s="9">
        <v>279</v>
      </c>
      <c r="N2949" s="9">
        <v>132</v>
      </c>
      <c r="O2949" s="9">
        <v>88</v>
      </c>
      <c r="P2949" s="9">
        <v>26.48</v>
      </c>
      <c r="Q2949" s="9">
        <v>78</v>
      </c>
      <c r="R2949" s="9">
        <v>88</v>
      </c>
      <c r="S2949" s="12"/>
      <c r="V2949" s="9">
        <v>0</v>
      </c>
      <c r="W2949" s="12">
        <f t="shared" si="184"/>
        <v>0</v>
      </c>
      <c r="Z2949" s="60">
        <v>2</v>
      </c>
      <c r="AA2949" s="9">
        <f t="shared" si="185"/>
        <v>0</v>
      </c>
      <c r="AB2949" s="9">
        <f t="shared" si="186"/>
        <v>1</v>
      </c>
      <c r="AC2949" s="9">
        <f t="shared" si="187"/>
        <v>0</v>
      </c>
    </row>
    <row r="2950" spans="1:29" ht="15.75" customHeight="1" x14ac:dyDescent="0.2">
      <c r="A2950" s="9">
        <v>0</v>
      </c>
      <c r="B2950" s="9">
        <v>1</v>
      </c>
      <c r="C2950" s="9">
        <v>54</v>
      </c>
      <c r="D2950" s="9">
        <v>1</v>
      </c>
      <c r="E2950" s="9">
        <v>0</v>
      </c>
      <c r="F2950" s="9">
        <v>0</v>
      </c>
      <c r="G2950" s="9">
        <v>0</v>
      </c>
      <c r="H2950" s="9">
        <v>0</v>
      </c>
      <c r="I2950" s="9">
        <v>0</v>
      </c>
      <c r="J2950" s="9">
        <v>0</v>
      </c>
      <c r="K2950" s="9">
        <v>0</v>
      </c>
      <c r="L2950" s="9">
        <v>0</v>
      </c>
      <c r="M2950" s="9">
        <v>217</v>
      </c>
      <c r="N2950" s="9">
        <v>116</v>
      </c>
      <c r="O2950" s="9">
        <v>72</v>
      </c>
      <c r="P2950" s="9">
        <v>22.49</v>
      </c>
      <c r="Q2950" s="9">
        <v>80</v>
      </c>
      <c r="R2950" s="9">
        <v>77</v>
      </c>
      <c r="S2950" s="12"/>
      <c r="V2950" s="9">
        <v>0</v>
      </c>
      <c r="W2950" s="12">
        <f t="shared" si="184"/>
        <v>0</v>
      </c>
      <c r="Z2950" s="60">
        <v>1</v>
      </c>
      <c r="AA2950" s="9">
        <f t="shared" si="185"/>
        <v>1</v>
      </c>
      <c r="AB2950" s="9">
        <f t="shared" si="186"/>
        <v>0</v>
      </c>
      <c r="AC2950" s="9">
        <f t="shared" si="187"/>
        <v>0</v>
      </c>
    </row>
    <row r="2951" spans="1:29" ht="15.75" customHeight="1" x14ac:dyDescent="0.2">
      <c r="A2951" s="9">
        <v>0</v>
      </c>
      <c r="B2951" s="9">
        <v>0</v>
      </c>
      <c r="C2951" s="9">
        <v>47</v>
      </c>
      <c r="D2951" s="9">
        <v>0</v>
      </c>
      <c r="E2951" s="9">
        <v>1</v>
      </c>
      <c r="F2951" s="9">
        <v>0</v>
      </c>
      <c r="G2951" s="9">
        <v>1</v>
      </c>
      <c r="H2951" s="9">
        <v>43</v>
      </c>
      <c r="I2951" s="9">
        <v>0</v>
      </c>
      <c r="J2951" s="9">
        <v>0</v>
      </c>
      <c r="K2951" s="9">
        <v>1</v>
      </c>
      <c r="L2951" s="9">
        <v>0</v>
      </c>
      <c r="M2951" s="9">
        <v>218</v>
      </c>
      <c r="N2951" s="9">
        <v>147</v>
      </c>
      <c r="O2951" s="9">
        <v>81</v>
      </c>
      <c r="P2951" s="9">
        <v>20.39</v>
      </c>
      <c r="Q2951" s="9">
        <v>75</v>
      </c>
      <c r="R2951" s="9">
        <v>78</v>
      </c>
      <c r="S2951" s="12"/>
      <c r="V2951" s="9">
        <v>43</v>
      </c>
      <c r="W2951" s="12">
        <f t="shared" si="184"/>
        <v>1</v>
      </c>
      <c r="Z2951" s="60">
        <v>2</v>
      </c>
      <c r="AA2951" s="9">
        <f t="shared" si="185"/>
        <v>0</v>
      </c>
      <c r="AB2951" s="9">
        <f t="shared" si="186"/>
        <v>1</v>
      </c>
      <c r="AC2951" s="9">
        <f t="shared" si="187"/>
        <v>0</v>
      </c>
    </row>
    <row r="2952" spans="1:29" ht="15.75" customHeight="1" x14ac:dyDescent="0.2">
      <c r="A2952" s="9">
        <v>0</v>
      </c>
      <c r="B2952" s="9">
        <v>0</v>
      </c>
      <c r="C2952" s="9">
        <v>45</v>
      </c>
      <c r="D2952" s="9">
        <v>0</v>
      </c>
      <c r="E2952" s="9">
        <v>0</v>
      </c>
      <c r="F2952" s="9">
        <v>1</v>
      </c>
      <c r="G2952" s="9">
        <v>0</v>
      </c>
      <c r="H2952" s="9">
        <v>0</v>
      </c>
      <c r="I2952" s="9">
        <v>0</v>
      </c>
      <c r="J2952" s="9">
        <v>0</v>
      </c>
      <c r="K2952" s="9">
        <v>0</v>
      </c>
      <c r="L2952" s="9">
        <v>0</v>
      </c>
      <c r="M2952" s="9">
        <v>254</v>
      </c>
      <c r="N2952" s="9">
        <v>104</v>
      </c>
      <c r="O2952" s="9">
        <v>73</v>
      </c>
      <c r="P2952" s="9">
        <v>19.46</v>
      </c>
      <c r="Q2952" s="9">
        <v>60</v>
      </c>
      <c r="R2952" s="9">
        <v>77</v>
      </c>
      <c r="S2952" s="12"/>
      <c r="V2952" s="9">
        <v>0</v>
      </c>
      <c r="W2952" s="12">
        <f t="shared" si="184"/>
        <v>0</v>
      </c>
      <c r="Z2952" s="60">
        <v>3</v>
      </c>
      <c r="AA2952" s="9">
        <f t="shared" si="185"/>
        <v>0</v>
      </c>
      <c r="AB2952" s="9">
        <f t="shared" si="186"/>
        <v>0</v>
      </c>
      <c r="AC2952" s="9">
        <f t="shared" si="187"/>
        <v>1</v>
      </c>
    </row>
    <row r="2953" spans="1:29" ht="15.75" customHeight="1" x14ac:dyDescent="0.2">
      <c r="A2953" s="9">
        <v>0</v>
      </c>
      <c r="B2953" s="9">
        <v>0</v>
      </c>
      <c r="C2953" s="9">
        <v>53</v>
      </c>
      <c r="D2953" s="9">
        <v>1</v>
      </c>
      <c r="E2953" s="9">
        <v>0</v>
      </c>
      <c r="F2953" s="9">
        <v>0</v>
      </c>
      <c r="G2953" s="9">
        <v>0</v>
      </c>
      <c r="H2953" s="9">
        <v>0</v>
      </c>
      <c r="I2953" s="9">
        <v>0</v>
      </c>
      <c r="J2953" s="9">
        <v>0</v>
      </c>
      <c r="K2953" s="9">
        <v>0</v>
      </c>
      <c r="L2953" s="9">
        <v>0</v>
      </c>
      <c r="M2953" s="9">
        <v>328</v>
      </c>
      <c r="N2953" s="9">
        <v>121</v>
      </c>
      <c r="O2953" s="9">
        <v>70</v>
      </c>
      <c r="P2953" s="9">
        <v>30.75</v>
      </c>
      <c r="Q2953" s="9">
        <v>90</v>
      </c>
      <c r="R2953" s="9">
        <v>77</v>
      </c>
      <c r="S2953" s="12"/>
      <c r="V2953" s="9">
        <v>0</v>
      </c>
      <c r="W2953" s="12">
        <f t="shared" si="184"/>
        <v>0</v>
      </c>
      <c r="Z2953" s="60">
        <v>1</v>
      </c>
      <c r="AA2953" s="9">
        <f t="shared" si="185"/>
        <v>1</v>
      </c>
      <c r="AB2953" s="9">
        <f t="shared" si="186"/>
        <v>0</v>
      </c>
      <c r="AC2953" s="9">
        <f t="shared" si="187"/>
        <v>0</v>
      </c>
    </row>
    <row r="2954" spans="1:29" ht="15.75" customHeight="1" x14ac:dyDescent="0.2">
      <c r="A2954" s="9">
        <v>0</v>
      </c>
      <c r="B2954" s="9">
        <v>0</v>
      </c>
      <c r="C2954" s="9">
        <v>54</v>
      </c>
      <c r="D2954" s="9">
        <v>1</v>
      </c>
      <c r="E2954" s="9">
        <v>0</v>
      </c>
      <c r="F2954" s="9">
        <v>0</v>
      </c>
      <c r="G2954" s="9">
        <v>0</v>
      </c>
      <c r="H2954" s="9">
        <v>0</v>
      </c>
      <c r="I2954" s="9">
        <v>0</v>
      </c>
      <c r="J2954" s="9">
        <v>0</v>
      </c>
      <c r="K2954" s="9">
        <v>1</v>
      </c>
      <c r="L2954" s="9">
        <v>0</v>
      </c>
      <c r="M2954" s="9">
        <v>306</v>
      </c>
      <c r="N2954" s="9">
        <v>195</v>
      </c>
      <c r="O2954" s="9">
        <v>110</v>
      </c>
      <c r="P2954" s="9">
        <v>32.1</v>
      </c>
      <c r="Q2954" s="9">
        <v>72</v>
      </c>
      <c r="R2954" s="9">
        <v>68</v>
      </c>
      <c r="S2954" s="12"/>
      <c r="V2954" s="9">
        <v>0</v>
      </c>
      <c r="W2954" s="12">
        <f t="shared" si="184"/>
        <v>0</v>
      </c>
      <c r="Z2954" s="60">
        <v>1</v>
      </c>
      <c r="AA2954" s="9">
        <f t="shared" si="185"/>
        <v>1</v>
      </c>
      <c r="AB2954" s="9">
        <f t="shared" si="186"/>
        <v>0</v>
      </c>
      <c r="AC2954" s="9">
        <f t="shared" si="187"/>
        <v>0</v>
      </c>
    </row>
    <row r="2955" spans="1:29" ht="15.75" customHeight="1" x14ac:dyDescent="0.2">
      <c r="A2955" s="9">
        <v>0</v>
      </c>
      <c r="B2955" s="9">
        <v>0</v>
      </c>
      <c r="C2955" s="9">
        <v>59</v>
      </c>
      <c r="D2955" s="9">
        <v>1</v>
      </c>
      <c r="E2955" s="9">
        <v>0</v>
      </c>
      <c r="F2955" s="9">
        <v>0</v>
      </c>
      <c r="G2955" s="9">
        <v>0</v>
      </c>
      <c r="H2955" s="9">
        <v>0</v>
      </c>
      <c r="I2955" s="9">
        <v>0</v>
      </c>
      <c r="J2955" s="9">
        <v>0</v>
      </c>
      <c r="K2955" s="9">
        <v>0</v>
      </c>
      <c r="L2955" s="9">
        <v>0</v>
      </c>
      <c r="M2955" s="9">
        <v>281</v>
      </c>
      <c r="N2955" s="9">
        <v>130.5</v>
      </c>
      <c r="O2955" s="9">
        <v>86</v>
      </c>
      <c r="P2955" s="9">
        <v>25.11</v>
      </c>
      <c r="Q2955" s="9">
        <v>80</v>
      </c>
      <c r="R2955" s="9">
        <v>83</v>
      </c>
      <c r="S2955" s="12"/>
      <c r="V2955" s="9">
        <v>0</v>
      </c>
      <c r="W2955" s="12">
        <f t="shared" si="184"/>
        <v>0</v>
      </c>
      <c r="Z2955" s="60">
        <v>1</v>
      </c>
      <c r="AA2955" s="9">
        <f t="shared" si="185"/>
        <v>1</v>
      </c>
      <c r="AB2955" s="9">
        <f t="shared" si="186"/>
        <v>0</v>
      </c>
      <c r="AC2955" s="9">
        <f t="shared" si="187"/>
        <v>0</v>
      </c>
    </row>
    <row r="2956" spans="1:29" ht="15.75" customHeight="1" x14ac:dyDescent="0.2">
      <c r="A2956" s="9">
        <v>1</v>
      </c>
      <c r="B2956" s="9">
        <v>1</v>
      </c>
      <c r="C2956" s="9">
        <v>41</v>
      </c>
      <c r="D2956" s="9">
        <v>1</v>
      </c>
      <c r="E2956" s="9">
        <v>0</v>
      </c>
      <c r="F2956" s="9">
        <v>0</v>
      </c>
      <c r="G2956" s="9">
        <v>1</v>
      </c>
      <c r="H2956" s="9">
        <v>40</v>
      </c>
      <c r="I2956" s="9">
        <v>0</v>
      </c>
      <c r="J2956" s="9">
        <v>0</v>
      </c>
      <c r="K2956" s="9">
        <v>0</v>
      </c>
      <c r="L2956" s="9">
        <v>0</v>
      </c>
      <c r="M2956" s="9">
        <v>260</v>
      </c>
      <c r="N2956" s="9">
        <v>137.5</v>
      </c>
      <c r="O2956" s="9">
        <v>80</v>
      </c>
      <c r="P2956" s="9">
        <v>26.89</v>
      </c>
      <c r="Q2956" s="9">
        <v>75</v>
      </c>
      <c r="R2956" s="9">
        <v>55</v>
      </c>
      <c r="S2956" s="12"/>
      <c r="V2956" s="9">
        <v>40</v>
      </c>
      <c r="W2956" s="12">
        <f t="shared" si="184"/>
        <v>1</v>
      </c>
      <c r="Z2956" s="60">
        <v>1</v>
      </c>
      <c r="AA2956" s="9">
        <f t="shared" si="185"/>
        <v>1</v>
      </c>
      <c r="AB2956" s="9">
        <f t="shared" si="186"/>
        <v>0</v>
      </c>
      <c r="AC2956" s="9">
        <f t="shared" si="187"/>
        <v>0</v>
      </c>
    </row>
    <row r="2957" spans="1:29" ht="15.75" customHeight="1" x14ac:dyDescent="0.2">
      <c r="A2957" s="9">
        <v>0</v>
      </c>
      <c r="B2957" s="9">
        <v>0</v>
      </c>
      <c r="C2957" s="9">
        <v>47</v>
      </c>
      <c r="D2957" s="9">
        <v>0</v>
      </c>
      <c r="E2957" s="9">
        <v>0</v>
      </c>
      <c r="F2957" s="9">
        <v>1</v>
      </c>
      <c r="G2957" s="9">
        <v>1</v>
      </c>
      <c r="H2957" s="9">
        <v>5</v>
      </c>
      <c r="I2957" s="9">
        <v>0</v>
      </c>
      <c r="J2957" s="9">
        <v>0</v>
      </c>
      <c r="K2957" s="9">
        <v>0</v>
      </c>
      <c r="L2957" s="9">
        <v>0</v>
      </c>
      <c r="M2957" s="9">
        <v>237</v>
      </c>
      <c r="N2957" s="9">
        <v>110</v>
      </c>
      <c r="O2957" s="9">
        <v>77</v>
      </c>
      <c r="P2957" s="9">
        <v>25.62</v>
      </c>
      <c r="Q2957" s="9">
        <v>100</v>
      </c>
      <c r="R2957" s="9">
        <v>83</v>
      </c>
      <c r="S2957" s="12"/>
      <c r="V2957" s="9">
        <v>5</v>
      </c>
      <c r="W2957" s="12">
        <f t="shared" si="184"/>
        <v>1</v>
      </c>
      <c r="Z2957" s="60">
        <v>3</v>
      </c>
      <c r="AA2957" s="9">
        <f t="shared" si="185"/>
        <v>0</v>
      </c>
      <c r="AB2957" s="9">
        <f t="shared" si="186"/>
        <v>0</v>
      </c>
      <c r="AC2957" s="9">
        <f t="shared" si="187"/>
        <v>1</v>
      </c>
    </row>
    <row r="2958" spans="1:29" ht="15.75" customHeight="1" x14ac:dyDescent="0.2">
      <c r="A2958" s="9">
        <v>0</v>
      </c>
      <c r="B2958" s="9">
        <v>0</v>
      </c>
      <c r="C2958" s="9">
        <v>65</v>
      </c>
      <c r="D2958" s="9">
        <v>1</v>
      </c>
      <c r="E2958" s="9">
        <v>0</v>
      </c>
      <c r="F2958" s="9">
        <v>0</v>
      </c>
      <c r="G2958" s="9">
        <v>0</v>
      </c>
      <c r="H2958" s="9">
        <v>0</v>
      </c>
      <c r="I2958" s="9">
        <v>0</v>
      </c>
      <c r="J2958" s="9">
        <v>0</v>
      </c>
      <c r="K2958" s="9">
        <v>1</v>
      </c>
      <c r="L2958" s="9">
        <v>0</v>
      </c>
      <c r="M2958" s="9">
        <v>205</v>
      </c>
      <c r="N2958" s="9">
        <v>167.5</v>
      </c>
      <c r="O2958" s="9">
        <v>92.5</v>
      </c>
      <c r="P2958" s="9">
        <v>24.72</v>
      </c>
      <c r="Q2958" s="9">
        <v>87</v>
      </c>
      <c r="R2958" s="9">
        <v>78</v>
      </c>
      <c r="S2958" s="12"/>
      <c r="V2958" s="9">
        <v>0</v>
      </c>
      <c r="W2958" s="12">
        <f t="shared" si="184"/>
        <v>0</v>
      </c>
      <c r="Z2958" s="60">
        <v>1</v>
      </c>
      <c r="AA2958" s="9">
        <f t="shared" si="185"/>
        <v>1</v>
      </c>
      <c r="AB2958" s="9">
        <f t="shared" si="186"/>
        <v>0</v>
      </c>
      <c r="AC2958" s="9">
        <f t="shared" si="187"/>
        <v>0</v>
      </c>
    </row>
    <row r="2959" spans="1:29" ht="15.75" customHeight="1" x14ac:dyDescent="0.2">
      <c r="A2959" s="9">
        <v>0</v>
      </c>
      <c r="B2959" s="9">
        <v>0</v>
      </c>
      <c r="C2959" s="9">
        <v>44</v>
      </c>
      <c r="D2959" s="9">
        <v>1</v>
      </c>
      <c r="E2959" s="9">
        <v>0</v>
      </c>
      <c r="F2959" s="9">
        <v>0</v>
      </c>
      <c r="G2959" s="9">
        <v>1</v>
      </c>
      <c r="H2959" s="9">
        <v>20</v>
      </c>
      <c r="I2959" s="9">
        <v>0</v>
      </c>
      <c r="J2959" s="9">
        <v>0</v>
      </c>
      <c r="K2959" s="9">
        <v>0</v>
      </c>
      <c r="L2959" s="9">
        <v>0</v>
      </c>
      <c r="M2959" s="9">
        <v>160</v>
      </c>
      <c r="N2959" s="9">
        <v>131</v>
      </c>
      <c r="O2959" s="9">
        <v>81.5</v>
      </c>
      <c r="P2959" s="9">
        <v>25.71</v>
      </c>
      <c r="Q2959" s="9">
        <v>75</v>
      </c>
      <c r="R2959" s="9">
        <v>70</v>
      </c>
      <c r="S2959" s="12"/>
      <c r="V2959" s="9">
        <v>20</v>
      </c>
      <c r="W2959" s="12">
        <f t="shared" si="184"/>
        <v>1</v>
      </c>
      <c r="Z2959" s="60">
        <v>1</v>
      </c>
      <c r="AA2959" s="9">
        <f t="shared" si="185"/>
        <v>1</v>
      </c>
      <c r="AB2959" s="9">
        <f t="shared" si="186"/>
        <v>0</v>
      </c>
      <c r="AC2959" s="9">
        <f t="shared" si="187"/>
        <v>0</v>
      </c>
    </row>
    <row r="2960" spans="1:29" ht="15.75" customHeight="1" x14ac:dyDescent="0.2">
      <c r="A2960" s="9">
        <v>1</v>
      </c>
      <c r="B2960" s="9">
        <v>1</v>
      </c>
      <c r="C2960" s="9">
        <v>54</v>
      </c>
      <c r="D2960" s="9">
        <v>0</v>
      </c>
      <c r="E2960" s="9">
        <v>0</v>
      </c>
      <c r="F2960" s="9">
        <v>0</v>
      </c>
      <c r="G2960" s="9">
        <v>0</v>
      </c>
      <c r="H2960" s="9">
        <v>0</v>
      </c>
      <c r="I2960" s="9">
        <v>0</v>
      </c>
      <c r="J2960" s="9">
        <v>0</v>
      </c>
      <c r="K2960" s="9">
        <v>1</v>
      </c>
      <c r="L2960" s="9">
        <v>0</v>
      </c>
      <c r="M2960" s="9">
        <v>180</v>
      </c>
      <c r="N2960" s="9">
        <v>147.5</v>
      </c>
      <c r="O2960" s="9">
        <v>100</v>
      </c>
      <c r="P2960" s="9">
        <v>25.11</v>
      </c>
      <c r="Q2960" s="9">
        <v>70</v>
      </c>
      <c r="R2960" s="9">
        <v>70</v>
      </c>
      <c r="S2960" s="12"/>
      <c r="V2960" s="9">
        <v>0</v>
      </c>
      <c r="W2960" s="12">
        <f t="shared" si="184"/>
        <v>0</v>
      </c>
      <c r="Z2960" s="60">
        <v>4</v>
      </c>
      <c r="AA2960" s="9">
        <f t="shared" si="185"/>
        <v>0</v>
      </c>
      <c r="AB2960" s="9">
        <f t="shared" si="186"/>
        <v>0</v>
      </c>
      <c r="AC2960" s="9">
        <f t="shared" si="187"/>
        <v>0</v>
      </c>
    </row>
    <row r="2961" spans="1:29" ht="15.75" customHeight="1" x14ac:dyDescent="0.2">
      <c r="A2961" s="9">
        <v>1</v>
      </c>
      <c r="B2961" s="9">
        <v>0</v>
      </c>
      <c r="C2961" s="9">
        <v>55</v>
      </c>
      <c r="D2961" s="9">
        <v>1</v>
      </c>
      <c r="E2961" s="9">
        <v>0</v>
      </c>
      <c r="F2961" s="9">
        <v>0</v>
      </c>
      <c r="G2961" s="9">
        <v>0</v>
      </c>
      <c r="H2961" s="9">
        <v>0</v>
      </c>
      <c r="I2961" s="9">
        <v>0</v>
      </c>
      <c r="J2961" s="9">
        <v>0</v>
      </c>
      <c r="K2961" s="9">
        <v>1</v>
      </c>
      <c r="L2961" s="9">
        <v>0</v>
      </c>
      <c r="M2961" s="9">
        <v>180</v>
      </c>
      <c r="N2961" s="9">
        <v>165</v>
      </c>
      <c r="O2961" s="9">
        <v>88</v>
      </c>
      <c r="P2961" s="9">
        <v>22.57</v>
      </c>
      <c r="Q2961" s="9">
        <v>68</v>
      </c>
      <c r="R2961" s="9">
        <v>77</v>
      </c>
      <c r="S2961" s="12"/>
      <c r="V2961" s="9">
        <v>0</v>
      </c>
      <c r="W2961" s="12">
        <f t="shared" si="184"/>
        <v>0</v>
      </c>
      <c r="Z2961" s="60">
        <v>1</v>
      </c>
      <c r="AA2961" s="9">
        <f t="shared" si="185"/>
        <v>1</v>
      </c>
      <c r="AB2961" s="9">
        <f t="shared" si="186"/>
        <v>0</v>
      </c>
      <c r="AC2961" s="9">
        <f t="shared" si="187"/>
        <v>0</v>
      </c>
    </row>
    <row r="2962" spans="1:29" ht="15.75" customHeight="1" x14ac:dyDescent="0.2">
      <c r="A2962" s="9">
        <v>0</v>
      </c>
      <c r="B2962" s="9">
        <v>1</v>
      </c>
      <c r="C2962" s="9">
        <v>53</v>
      </c>
      <c r="D2962" s="9">
        <v>1</v>
      </c>
      <c r="E2962" s="9">
        <v>0</v>
      </c>
      <c r="F2962" s="9">
        <v>0</v>
      </c>
      <c r="G2962" s="9">
        <v>1</v>
      </c>
      <c r="H2962" s="9">
        <v>15</v>
      </c>
      <c r="I2962" s="9">
        <v>0</v>
      </c>
      <c r="J2962" s="9">
        <v>0</v>
      </c>
      <c r="K2962" s="9">
        <v>1</v>
      </c>
      <c r="L2962" s="9">
        <v>0</v>
      </c>
      <c r="M2962" s="9">
        <v>260</v>
      </c>
      <c r="N2962" s="9">
        <v>142</v>
      </c>
      <c r="O2962" s="9">
        <v>88</v>
      </c>
      <c r="P2962" s="9">
        <v>23.65</v>
      </c>
      <c r="Q2962" s="9">
        <v>96</v>
      </c>
      <c r="R2962" s="9">
        <v>77</v>
      </c>
      <c r="S2962" s="12"/>
      <c r="V2962" s="9">
        <v>15</v>
      </c>
      <c r="W2962" s="12">
        <f t="shared" si="184"/>
        <v>1</v>
      </c>
      <c r="Z2962" s="60">
        <v>1</v>
      </c>
      <c r="AA2962" s="9">
        <f t="shared" si="185"/>
        <v>1</v>
      </c>
      <c r="AB2962" s="9">
        <f t="shared" si="186"/>
        <v>0</v>
      </c>
      <c r="AC2962" s="9">
        <f t="shared" si="187"/>
        <v>0</v>
      </c>
    </row>
    <row r="2963" spans="1:29" ht="15.75" customHeight="1" x14ac:dyDescent="0.2">
      <c r="A2963" s="9">
        <v>1</v>
      </c>
      <c r="B2963" s="9">
        <v>1</v>
      </c>
      <c r="C2963" s="9">
        <v>52</v>
      </c>
      <c r="D2963" s="9">
        <v>1</v>
      </c>
      <c r="E2963" s="9">
        <v>0</v>
      </c>
      <c r="F2963" s="9">
        <v>0</v>
      </c>
      <c r="G2963" s="9">
        <v>0</v>
      </c>
      <c r="H2963" s="9">
        <v>0</v>
      </c>
      <c r="I2963" s="9">
        <v>0</v>
      </c>
      <c r="J2963" s="9">
        <v>0</v>
      </c>
      <c r="K2963" s="9">
        <v>1</v>
      </c>
      <c r="L2963" s="9">
        <v>1</v>
      </c>
      <c r="M2963" s="9">
        <v>258</v>
      </c>
      <c r="N2963" s="9">
        <v>177</v>
      </c>
      <c r="O2963" s="9">
        <v>111</v>
      </c>
      <c r="P2963" s="9">
        <v>30.38</v>
      </c>
      <c r="Q2963" s="9">
        <v>80</v>
      </c>
      <c r="R2963" s="9">
        <v>270</v>
      </c>
      <c r="S2963" s="12"/>
      <c r="V2963" s="9">
        <v>0</v>
      </c>
      <c r="W2963" s="12">
        <f t="shared" si="184"/>
        <v>0</v>
      </c>
      <c r="Z2963" s="60">
        <v>1</v>
      </c>
      <c r="AA2963" s="9">
        <f t="shared" si="185"/>
        <v>1</v>
      </c>
      <c r="AB2963" s="9">
        <f t="shared" si="186"/>
        <v>0</v>
      </c>
      <c r="AC2963" s="9">
        <f t="shared" si="187"/>
        <v>0</v>
      </c>
    </row>
    <row r="2964" spans="1:29" ht="15.75" customHeight="1" x14ac:dyDescent="0.2">
      <c r="A2964" s="9">
        <v>0</v>
      </c>
      <c r="B2964" s="9">
        <v>1</v>
      </c>
      <c r="C2964" s="9">
        <v>51</v>
      </c>
      <c r="D2964" s="9">
        <v>0</v>
      </c>
      <c r="E2964" s="9">
        <v>1</v>
      </c>
      <c r="F2964" s="9">
        <v>0</v>
      </c>
      <c r="G2964" s="9">
        <v>1</v>
      </c>
      <c r="H2964" s="9">
        <v>20</v>
      </c>
      <c r="I2964" s="9">
        <v>0</v>
      </c>
      <c r="J2964" s="9">
        <v>0</v>
      </c>
      <c r="K2964" s="9">
        <v>0</v>
      </c>
      <c r="L2964" s="9">
        <v>0</v>
      </c>
      <c r="M2964" s="9">
        <v>274</v>
      </c>
      <c r="N2964" s="9">
        <v>108</v>
      </c>
      <c r="O2964" s="9">
        <v>75</v>
      </c>
      <c r="P2964" s="9">
        <v>23.6</v>
      </c>
      <c r="Q2964" s="9">
        <v>70</v>
      </c>
      <c r="R2964" s="9">
        <v>68</v>
      </c>
      <c r="S2964" s="12"/>
      <c r="V2964" s="9">
        <v>20</v>
      </c>
      <c r="W2964" s="12">
        <f t="shared" si="184"/>
        <v>1</v>
      </c>
      <c r="Z2964" s="60">
        <v>2</v>
      </c>
      <c r="AA2964" s="9">
        <f t="shared" si="185"/>
        <v>0</v>
      </c>
      <c r="AB2964" s="9">
        <f t="shared" si="186"/>
        <v>1</v>
      </c>
      <c r="AC2964" s="9">
        <f t="shared" si="187"/>
        <v>0</v>
      </c>
    </row>
    <row r="2965" spans="1:29" ht="15.75" customHeight="1" x14ac:dyDescent="0.2">
      <c r="A2965" s="9">
        <v>0</v>
      </c>
      <c r="B2965" s="9">
        <v>0</v>
      </c>
      <c r="C2965" s="9">
        <v>49</v>
      </c>
      <c r="D2965" s="9">
        <v>0</v>
      </c>
      <c r="E2965" s="9">
        <v>0</v>
      </c>
      <c r="F2965" s="9">
        <v>1</v>
      </c>
      <c r="G2965" s="9">
        <v>0</v>
      </c>
      <c r="H2965" s="9">
        <v>0</v>
      </c>
      <c r="I2965" s="9">
        <v>0</v>
      </c>
      <c r="J2965" s="9">
        <v>0</v>
      </c>
      <c r="K2965" s="9">
        <v>0</v>
      </c>
      <c r="L2965" s="9">
        <v>0</v>
      </c>
      <c r="M2965" s="9">
        <v>228</v>
      </c>
      <c r="N2965" s="9">
        <v>124</v>
      </c>
      <c r="O2965" s="9">
        <v>72</v>
      </c>
      <c r="P2965" s="9">
        <v>21.18</v>
      </c>
      <c r="Q2965" s="9">
        <v>74</v>
      </c>
      <c r="R2965" s="9">
        <v>88</v>
      </c>
      <c r="S2965" s="12"/>
      <c r="V2965" s="9">
        <v>0</v>
      </c>
      <c r="W2965" s="12">
        <f t="shared" si="184"/>
        <v>0</v>
      </c>
      <c r="Z2965" s="60">
        <v>3</v>
      </c>
      <c r="AA2965" s="9">
        <f t="shared" si="185"/>
        <v>0</v>
      </c>
      <c r="AB2965" s="9">
        <f t="shared" si="186"/>
        <v>0</v>
      </c>
      <c r="AC2965" s="9">
        <f t="shared" si="187"/>
        <v>1</v>
      </c>
    </row>
    <row r="2966" spans="1:29" ht="15.75" customHeight="1" x14ac:dyDescent="0.2">
      <c r="A2966" s="9">
        <v>1</v>
      </c>
      <c r="B2966" s="9">
        <v>1</v>
      </c>
      <c r="C2966" s="9">
        <v>68</v>
      </c>
      <c r="D2966" s="9">
        <v>1</v>
      </c>
      <c r="E2966" s="9">
        <v>0</v>
      </c>
      <c r="F2966" s="9">
        <v>0</v>
      </c>
      <c r="G2966" s="9">
        <v>1</v>
      </c>
      <c r="H2966" s="9">
        <v>15</v>
      </c>
      <c r="I2966" s="9">
        <v>0</v>
      </c>
      <c r="J2966" s="9">
        <v>0</v>
      </c>
      <c r="K2966" s="9">
        <v>0</v>
      </c>
      <c r="L2966" s="9">
        <v>0</v>
      </c>
      <c r="M2966" s="9">
        <v>193</v>
      </c>
      <c r="N2966" s="9">
        <v>145</v>
      </c>
      <c r="O2966" s="9">
        <v>67</v>
      </c>
      <c r="P2966" s="9">
        <v>23.13</v>
      </c>
      <c r="Q2966" s="9">
        <v>75</v>
      </c>
      <c r="R2966" s="9">
        <v>72</v>
      </c>
      <c r="S2966" s="12"/>
      <c r="V2966" s="9">
        <v>15</v>
      </c>
      <c r="W2966" s="12">
        <f t="shared" si="184"/>
        <v>1</v>
      </c>
      <c r="Z2966" s="60">
        <v>1</v>
      </c>
      <c r="AA2966" s="9">
        <f t="shared" si="185"/>
        <v>1</v>
      </c>
      <c r="AB2966" s="9">
        <f t="shared" si="186"/>
        <v>0</v>
      </c>
      <c r="AC2966" s="9">
        <f t="shared" si="187"/>
        <v>0</v>
      </c>
    </row>
    <row r="2967" spans="1:29" ht="15.75" customHeight="1" x14ac:dyDescent="0.2">
      <c r="A2967" s="9">
        <v>0</v>
      </c>
      <c r="B2967" s="9">
        <v>1</v>
      </c>
      <c r="C2967" s="9">
        <v>39</v>
      </c>
      <c r="D2967" s="9">
        <v>1</v>
      </c>
      <c r="E2967" s="9">
        <v>0</v>
      </c>
      <c r="F2967" s="9">
        <v>0</v>
      </c>
      <c r="G2967" s="9">
        <v>1</v>
      </c>
      <c r="H2967" s="9">
        <v>20</v>
      </c>
      <c r="I2967" s="9">
        <v>0</v>
      </c>
      <c r="J2967" s="9">
        <v>0</v>
      </c>
      <c r="K2967" s="9">
        <v>0</v>
      </c>
      <c r="L2967" s="9">
        <v>0</v>
      </c>
      <c r="M2967" s="9">
        <v>202</v>
      </c>
      <c r="N2967" s="9">
        <v>108</v>
      </c>
      <c r="O2967" s="9">
        <v>74</v>
      </c>
      <c r="P2967" s="9">
        <v>25.51</v>
      </c>
      <c r="Q2967" s="9">
        <v>64</v>
      </c>
      <c r="R2967" s="9">
        <v>104</v>
      </c>
      <c r="S2967" s="12"/>
      <c r="V2967" s="9">
        <v>20</v>
      </c>
      <c r="W2967" s="12">
        <f t="shared" si="184"/>
        <v>1</v>
      </c>
      <c r="Z2967" s="60">
        <v>1</v>
      </c>
      <c r="AA2967" s="9">
        <f t="shared" si="185"/>
        <v>1</v>
      </c>
      <c r="AB2967" s="9">
        <f t="shared" si="186"/>
        <v>0</v>
      </c>
      <c r="AC2967" s="9">
        <f t="shared" si="187"/>
        <v>0</v>
      </c>
    </row>
    <row r="2968" spans="1:29" ht="15.75" customHeight="1" x14ac:dyDescent="0.2">
      <c r="A2968" s="9">
        <v>0</v>
      </c>
      <c r="B2968" s="9">
        <v>1</v>
      </c>
      <c r="C2968" s="9">
        <v>54</v>
      </c>
      <c r="D2968" s="9">
        <v>0</v>
      </c>
      <c r="E2968" s="9">
        <v>0</v>
      </c>
      <c r="F2968" s="9">
        <v>1</v>
      </c>
      <c r="G2968" s="9">
        <v>0</v>
      </c>
      <c r="H2968" s="9">
        <v>0</v>
      </c>
      <c r="I2968" s="9">
        <v>0</v>
      </c>
      <c r="J2968" s="9">
        <v>0</v>
      </c>
      <c r="K2968" s="9">
        <v>1</v>
      </c>
      <c r="L2968" s="9">
        <v>0</v>
      </c>
      <c r="M2968" s="9">
        <v>248</v>
      </c>
      <c r="N2968" s="9">
        <v>155</v>
      </c>
      <c r="O2968" s="9">
        <v>92.5</v>
      </c>
      <c r="P2968" s="9">
        <v>29.86</v>
      </c>
      <c r="Q2968" s="9">
        <v>85</v>
      </c>
      <c r="R2968" s="9">
        <v>66</v>
      </c>
      <c r="S2968" s="12"/>
      <c r="V2968" s="9">
        <v>0</v>
      </c>
      <c r="W2968" s="12">
        <f t="shared" si="184"/>
        <v>0</v>
      </c>
      <c r="Z2968" s="60">
        <v>3</v>
      </c>
      <c r="AA2968" s="9">
        <f t="shared" si="185"/>
        <v>0</v>
      </c>
      <c r="AB2968" s="9">
        <f t="shared" si="186"/>
        <v>0</v>
      </c>
      <c r="AC2968" s="9">
        <f t="shared" si="187"/>
        <v>1</v>
      </c>
    </row>
    <row r="2969" spans="1:29" ht="15.75" customHeight="1" x14ac:dyDescent="0.2">
      <c r="A2969" s="9">
        <v>0</v>
      </c>
      <c r="B2969" s="9">
        <v>0</v>
      </c>
      <c r="C2969" s="9">
        <v>44</v>
      </c>
      <c r="D2969" s="9">
        <v>0</v>
      </c>
      <c r="E2969" s="9">
        <v>1</v>
      </c>
      <c r="F2969" s="9">
        <v>0</v>
      </c>
      <c r="G2969" s="9">
        <v>1</v>
      </c>
      <c r="H2969" s="9">
        <v>3</v>
      </c>
      <c r="I2969" s="9">
        <v>0</v>
      </c>
      <c r="J2969" s="9">
        <v>0</v>
      </c>
      <c r="K2969" s="9">
        <v>0</v>
      </c>
      <c r="L2969" s="9">
        <v>0</v>
      </c>
      <c r="M2969" s="9">
        <v>244</v>
      </c>
      <c r="N2969" s="9">
        <v>105</v>
      </c>
      <c r="O2969" s="9">
        <v>60</v>
      </c>
      <c r="P2969" s="9">
        <v>23.24</v>
      </c>
      <c r="Q2969" s="9">
        <v>76</v>
      </c>
      <c r="R2969" s="9">
        <v>78</v>
      </c>
      <c r="S2969" s="12"/>
      <c r="V2969" s="9">
        <v>3</v>
      </c>
      <c r="W2969" s="12">
        <f t="shared" si="184"/>
        <v>1</v>
      </c>
      <c r="Z2969" s="60">
        <v>2</v>
      </c>
      <c r="AA2969" s="9">
        <f t="shared" si="185"/>
        <v>0</v>
      </c>
      <c r="AB2969" s="9">
        <f t="shared" si="186"/>
        <v>1</v>
      </c>
      <c r="AC2969" s="9">
        <f t="shared" si="187"/>
        <v>0</v>
      </c>
    </row>
    <row r="2970" spans="1:29" ht="15.75" customHeight="1" x14ac:dyDescent="0.2">
      <c r="A2970" s="9">
        <v>0</v>
      </c>
      <c r="B2970" s="9">
        <v>1</v>
      </c>
      <c r="C2970" s="9">
        <v>46</v>
      </c>
      <c r="D2970" s="9">
        <v>1</v>
      </c>
      <c r="E2970" s="9">
        <v>0</v>
      </c>
      <c r="F2970" s="9">
        <v>0</v>
      </c>
      <c r="G2970" s="9">
        <v>1</v>
      </c>
      <c r="H2970" s="9">
        <v>43</v>
      </c>
      <c r="I2970" s="9">
        <v>0</v>
      </c>
      <c r="J2970" s="9">
        <v>0</v>
      </c>
      <c r="K2970" s="9">
        <v>0</v>
      </c>
      <c r="L2970" s="9">
        <v>0</v>
      </c>
      <c r="M2970" s="9">
        <v>237</v>
      </c>
      <c r="N2970" s="9">
        <v>105</v>
      </c>
      <c r="O2970" s="9">
        <v>72.5</v>
      </c>
      <c r="P2970" s="9">
        <v>33.49</v>
      </c>
      <c r="Q2970" s="9">
        <v>67</v>
      </c>
      <c r="R2970" s="9">
        <v>79</v>
      </c>
      <c r="S2970" s="12"/>
      <c r="V2970" s="9">
        <v>43</v>
      </c>
      <c r="W2970" s="12">
        <f t="shared" si="184"/>
        <v>1</v>
      </c>
      <c r="Z2970" s="60">
        <v>1</v>
      </c>
      <c r="AA2970" s="9">
        <f t="shared" si="185"/>
        <v>1</v>
      </c>
      <c r="AB2970" s="9">
        <f t="shared" si="186"/>
        <v>0</v>
      </c>
      <c r="AC2970" s="9">
        <f t="shared" si="187"/>
        <v>0</v>
      </c>
    </row>
    <row r="2971" spans="1:29" ht="15.75" customHeight="1" x14ac:dyDescent="0.2">
      <c r="A2971" s="9">
        <v>0</v>
      </c>
      <c r="B2971" s="9">
        <v>0</v>
      </c>
      <c r="C2971" s="9">
        <v>49</v>
      </c>
      <c r="D2971" s="9">
        <v>0</v>
      </c>
      <c r="E2971" s="9">
        <v>0</v>
      </c>
      <c r="F2971" s="9">
        <v>0</v>
      </c>
      <c r="G2971" s="9">
        <v>1</v>
      </c>
      <c r="H2971" s="9">
        <v>20</v>
      </c>
      <c r="I2971" s="9">
        <v>1</v>
      </c>
      <c r="J2971" s="9">
        <v>0</v>
      </c>
      <c r="K2971" s="9">
        <v>1</v>
      </c>
      <c r="L2971" s="9">
        <v>0</v>
      </c>
      <c r="M2971" s="9">
        <v>262</v>
      </c>
      <c r="N2971" s="9">
        <v>147.5</v>
      </c>
      <c r="O2971" s="9">
        <v>97.5</v>
      </c>
      <c r="P2971" s="9">
        <v>24.96</v>
      </c>
      <c r="Q2971" s="9">
        <v>60</v>
      </c>
      <c r="R2971" s="9">
        <v>67</v>
      </c>
      <c r="S2971" s="12"/>
      <c r="V2971" s="9">
        <v>20</v>
      </c>
      <c r="W2971" s="12">
        <f t="shared" si="184"/>
        <v>1</v>
      </c>
      <c r="Z2971" s="60">
        <v>4</v>
      </c>
      <c r="AA2971" s="9">
        <f t="shared" si="185"/>
        <v>0</v>
      </c>
      <c r="AB2971" s="9">
        <f t="shared" si="186"/>
        <v>0</v>
      </c>
      <c r="AC2971" s="9">
        <f t="shared" si="187"/>
        <v>0</v>
      </c>
    </row>
    <row r="2972" spans="1:29" ht="15.75" customHeight="1" x14ac:dyDescent="0.2">
      <c r="A2972" s="9">
        <v>0</v>
      </c>
      <c r="B2972" s="9">
        <v>0</v>
      </c>
      <c r="C2972" s="9">
        <v>46</v>
      </c>
      <c r="D2972" s="9">
        <v>1</v>
      </c>
      <c r="E2972" s="9">
        <v>0</v>
      </c>
      <c r="F2972" s="9">
        <v>0</v>
      </c>
      <c r="G2972" s="9">
        <v>0</v>
      </c>
      <c r="H2972" s="9">
        <v>0</v>
      </c>
      <c r="I2972" s="9">
        <v>0</v>
      </c>
      <c r="J2972" s="9">
        <v>0</v>
      </c>
      <c r="K2972" s="9">
        <v>0</v>
      </c>
      <c r="L2972" s="9">
        <v>0</v>
      </c>
      <c r="M2972" s="9">
        <v>229</v>
      </c>
      <c r="N2972" s="9">
        <v>127.5</v>
      </c>
      <c r="O2972" s="9">
        <v>80</v>
      </c>
      <c r="P2972" s="9">
        <v>22.34</v>
      </c>
      <c r="Q2972" s="9">
        <v>84</v>
      </c>
      <c r="R2972" s="9">
        <v>77</v>
      </c>
      <c r="S2972" s="12"/>
      <c r="V2972" s="9">
        <v>0</v>
      </c>
      <c r="W2972" s="12">
        <f t="shared" si="184"/>
        <v>0</v>
      </c>
      <c r="Z2972" s="60">
        <v>1</v>
      </c>
      <c r="AA2972" s="9">
        <f t="shared" si="185"/>
        <v>1</v>
      </c>
      <c r="AB2972" s="9">
        <f t="shared" si="186"/>
        <v>0</v>
      </c>
      <c r="AC2972" s="9">
        <f t="shared" si="187"/>
        <v>0</v>
      </c>
    </row>
    <row r="2973" spans="1:29" ht="15.75" customHeight="1" x14ac:dyDescent="0.2">
      <c r="A2973" s="9">
        <v>0</v>
      </c>
      <c r="B2973" s="9">
        <v>0</v>
      </c>
      <c r="C2973" s="9">
        <v>63</v>
      </c>
      <c r="D2973" s="9">
        <v>0</v>
      </c>
      <c r="E2973" s="9">
        <v>1</v>
      </c>
      <c r="F2973" s="9">
        <v>0</v>
      </c>
      <c r="G2973" s="9">
        <v>1</v>
      </c>
      <c r="H2973" s="9">
        <v>9</v>
      </c>
      <c r="I2973" s="9">
        <v>0</v>
      </c>
      <c r="J2973" s="9">
        <v>0</v>
      </c>
      <c r="K2973" s="9">
        <v>1</v>
      </c>
      <c r="L2973" s="9">
        <v>0</v>
      </c>
      <c r="M2973" s="9">
        <v>219</v>
      </c>
      <c r="N2973" s="9">
        <v>162</v>
      </c>
      <c r="O2973" s="9">
        <v>91</v>
      </c>
      <c r="P2973" s="9">
        <v>33.659999999999997</v>
      </c>
      <c r="Q2973" s="9">
        <v>70</v>
      </c>
      <c r="R2973" s="9">
        <v>78</v>
      </c>
      <c r="S2973" s="12"/>
      <c r="V2973" s="9">
        <v>9</v>
      </c>
      <c r="W2973" s="12">
        <f t="shared" si="184"/>
        <v>1</v>
      </c>
      <c r="Z2973" s="60">
        <v>2</v>
      </c>
      <c r="AA2973" s="9">
        <f t="shared" si="185"/>
        <v>0</v>
      </c>
      <c r="AB2973" s="9">
        <f t="shared" si="186"/>
        <v>1</v>
      </c>
      <c r="AC2973" s="9">
        <f t="shared" si="187"/>
        <v>0</v>
      </c>
    </row>
    <row r="2974" spans="1:29" ht="15.75" customHeight="1" x14ac:dyDescent="0.2">
      <c r="A2974" s="9">
        <v>0</v>
      </c>
      <c r="B2974" s="9">
        <v>0</v>
      </c>
      <c r="C2974" s="9">
        <v>51</v>
      </c>
      <c r="D2974" s="9">
        <v>1</v>
      </c>
      <c r="E2974" s="9">
        <v>0</v>
      </c>
      <c r="F2974" s="9">
        <v>0</v>
      </c>
      <c r="G2974" s="9">
        <v>1</v>
      </c>
      <c r="H2974" s="9">
        <v>15</v>
      </c>
      <c r="I2974" s="9">
        <v>0</v>
      </c>
      <c r="J2974" s="9">
        <v>0</v>
      </c>
      <c r="K2974" s="9">
        <v>0</v>
      </c>
      <c r="L2974" s="9">
        <v>0</v>
      </c>
      <c r="M2974" s="9">
        <v>352</v>
      </c>
      <c r="N2974" s="9">
        <v>136.5</v>
      </c>
      <c r="O2974" s="9">
        <v>87</v>
      </c>
      <c r="P2974" s="9">
        <v>25.79</v>
      </c>
      <c r="Q2974" s="9">
        <v>73</v>
      </c>
      <c r="R2974" s="9">
        <v>67</v>
      </c>
      <c r="S2974" s="12"/>
      <c r="V2974" s="9">
        <v>15</v>
      </c>
      <c r="W2974" s="12">
        <f t="shared" si="184"/>
        <v>1</v>
      </c>
      <c r="Z2974" s="60">
        <v>1</v>
      </c>
      <c r="AA2974" s="9">
        <f t="shared" si="185"/>
        <v>1</v>
      </c>
      <c r="AB2974" s="9">
        <f t="shared" si="186"/>
        <v>0</v>
      </c>
      <c r="AC2974" s="9">
        <f t="shared" si="187"/>
        <v>0</v>
      </c>
    </row>
    <row r="2975" spans="1:29" ht="15.75" customHeight="1" x14ac:dyDescent="0.2">
      <c r="A2975" s="9">
        <v>0</v>
      </c>
      <c r="B2975" s="9">
        <v>1</v>
      </c>
      <c r="C2975" s="9">
        <v>55</v>
      </c>
      <c r="D2975" s="9">
        <v>0</v>
      </c>
      <c r="E2975" s="9">
        <v>1</v>
      </c>
      <c r="F2975" s="9">
        <v>0</v>
      </c>
      <c r="G2975" s="9">
        <v>1</v>
      </c>
      <c r="H2975" s="9">
        <v>20</v>
      </c>
      <c r="I2975" s="9">
        <v>0</v>
      </c>
      <c r="J2975" s="9">
        <v>0</v>
      </c>
      <c r="K2975" s="9">
        <v>0</v>
      </c>
      <c r="L2975" s="9">
        <v>0</v>
      </c>
      <c r="M2975" s="9">
        <v>280</v>
      </c>
      <c r="N2975" s="9">
        <v>134</v>
      </c>
      <c r="O2975" s="9">
        <v>85.5</v>
      </c>
      <c r="P2975" s="9">
        <v>29.86</v>
      </c>
      <c r="Q2975" s="9">
        <v>80</v>
      </c>
      <c r="R2975" s="9">
        <v>75</v>
      </c>
      <c r="S2975" s="12"/>
      <c r="V2975" s="9">
        <v>20</v>
      </c>
      <c r="W2975" s="12">
        <f t="shared" si="184"/>
        <v>1</v>
      </c>
      <c r="Z2975" s="60">
        <v>2</v>
      </c>
      <c r="AA2975" s="9">
        <f t="shared" si="185"/>
        <v>0</v>
      </c>
      <c r="AB2975" s="9">
        <f t="shared" si="186"/>
        <v>1</v>
      </c>
      <c r="AC2975" s="9">
        <f t="shared" si="187"/>
        <v>0</v>
      </c>
    </row>
    <row r="2976" spans="1:29" ht="15.75" customHeight="1" x14ac:dyDescent="0.2">
      <c r="A2976" s="9">
        <v>0</v>
      </c>
      <c r="B2976" s="9">
        <v>0</v>
      </c>
      <c r="C2976" s="9">
        <v>61</v>
      </c>
      <c r="D2976" s="9">
        <v>0</v>
      </c>
      <c r="E2976" s="9">
        <v>1</v>
      </c>
      <c r="F2976" s="9">
        <v>0</v>
      </c>
      <c r="G2976" s="9">
        <v>0</v>
      </c>
      <c r="H2976" s="9">
        <v>0</v>
      </c>
      <c r="I2976" s="9">
        <v>0</v>
      </c>
      <c r="J2976" s="9">
        <v>0</v>
      </c>
      <c r="K2976" s="9">
        <v>1</v>
      </c>
      <c r="L2976" s="9">
        <v>0</v>
      </c>
      <c r="M2976" s="9">
        <v>270</v>
      </c>
      <c r="N2976" s="9">
        <v>174.5</v>
      </c>
      <c r="O2976" s="9">
        <v>101.5</v>
      </c>
      <c r="P2976" s="9">
        <v>29.87</v>
      </c>
      <c r="Q2976" s="9">
        <v>80</v>
      </c>
      <c r="R2976" s="9">
        <v>76</v>
      </c>
      <c r="S2976" s="12"/>
      <c r="V2976" s="9">
        <v>0</v>
      </c>
      <c r="W2976" s="12">
        <f t="shared" si="184"/>
        <v>0</v>
      </c>
      <c r="Z2976" s="60">
        <v>2</v>
      </c>
      <c r="AA2976" s="9">
        <f t="shared" si="185"/>
        <v>0</v>
      </c>
      <c r="AB2976" s="9">
        <f t="shared" si="186"/>
        <v>1</v>
      </c>
      <c r="AC2976" s="9">
        <f t="shared" si="187"/>
        <v>0</v>
      </c>
    </row>
    <row r="2977" spans="1:29" ht="15.75" customHeight="1" x14ac:dyDescent="0.2">
      <c r="A2977" s="9">
        <v>0</v>
      </c>
      <c r="B2977" s="9">
        <v>1</v>
      </c>
      <c r="C2977" s="9">
        <v>38</v>
      </c>
      <c r="D2977" s="9">
        <v>0</v>
      </c>
      <c r="E2977" s="9">
        <v>1</v>
      </c>
      <c r="F2977" s="9">
        <v>0</v>
      </c>
      <c r="G2977" s="9">
        <v>1</v>
      </c>
      <c r="H2977" s="9">
        <v>20</v>
      </c>
      <c r="I2977" s="9">
        <v>0</v>
      </c>
      <c r="J2977" s="9">
        <v>0</v>
      </c>
      <c r="K2977" s="9">
        <v>0</v>
      </c>
      <c r="L2977" s="9">
        <v>0</v>
      </c>
      <c r="M2977" s="9">
        <v>220</v>
      </c>
      <c r="N2977" s="9">
        <v>126</v>
      </c>
      <c r="O2977" s="9">
        <v>88</v>
      </c>
      <c r="P2977" s="9">
        <v>24.46</v>
      </c>
      <c r="Q2977" s="9">
        <v>77</v>
      </c>
      <c r="R2977" s="9">
        <v>74</v>
      </c>
      <c r="S2977" s="12"/>
      <c r="V2977" s="9">
        <v>20</v>
      </c>
      <c r="W2977" s="12">
        <f t="shared" si="184"/>
        <v>1</v>
      </c>
      <c r="Z2977" s="60">
        <v>2</v>
      </c>
      <c r="AA2977" s="9">
        <f t="shared" si="185"/>
        <v>0</v>
      </c>
      <c r="AB2977" s="9">
        <f t="shared" si="186"/>
        <v>1</v>
      </c>
      <c r="AC2977" s="9">
        <f t="shared" si="187"/>
        <v>0</v>
      </c>
    </row>
    <row r="2978" spans="1:29" ht="15.75" customHeight="1" x14ac:dyDescent="0.2">
      <c r="A2978" s="9">
        <v>0</v>
      </c>
      <c r="B2978" s="9">
        <v>1</v>
      </c>
      <c r="C2978" s="9">
        <v>36</v>
      </c>
      <c r="D2978" s="9">
        <v>1</v>
      </c>
      <c r="E2978" s="9">
        <v>0</v>
      </c>
      <c r="F2978" s="9">
        <v>0</v>
      </c>
      <c r="G2978" s="9">
        <v>1</v>
      </c>
      <c r="H2978" s="9">
        <v>20</v>
      </c>
      <c r="I2978" s="9">
        <v>0</v>
      </c>
      <c r="J2978" s="9">
        <v>0</v>
      </c>
      <c r="K2978" s="9">
        <v>0</v>
      </c>
      <c r="L2978" s="9">
        <v>0</v>
      </c>
      <c r="M2978" s="9">
        <v>252</v>
      </c>
      <c r="N2978" s="9">
        <v>126</v>
      </c>
      <c r="O2978" s="9">
        <v>77</v>
      </c>
      <c r="P2978" s="9">
        <v>25.23</v>
      </c>
      <c r="Q2978" s="9">
        <v>75</v>
      </c>
      <c r="R2978" s="9">
        <v>63</v>
      </c>
      <c r="S2978" s="12"/>
      <c r="V2978" s="9">
        <v>20</v>
      </c>
      <c r="W2978" s="12">
        <f t="shared" si="184"/>
        <v>1</v>
      </c>
      <c r="Z2978" s="60">
        <v>1</v>
      </c>
      <c r="AA2978" s="9">
        <f t="shared" si="185"/>
        <v>1</v>
      </c>
      <c r="AB2978" s="9">
        <f t="shared" si="186"/>
        <v>0</v>
      </c>
      <c r="AC2978" s="9">
        <f t="shared" si="187"/>
        <v>0</v>
      </c>
    </row>
    <row r="2979" spans="1:29" ht="15.75" customHeight="1" x14ac:dyDescent="0.2">
      <c r="A2979" s="9">
        <v>1</v>
      </c>
      <c r="B2979" s="9">
        <v>1</v>
      </c>
      <c r="C2979" s="9">
        <v>50</v>
      </c>
      <c r="D2979" s="9">
        <v>1</v>
      </c>
      <c r="E2979" s="9">
        <v>0</v>
      </c>
      <c r="F2979" s="9">
        <v>0</v>
      </c>
      <c r="G2979" s="9">
        <v>1</v>
      </c>
      <c r="H2979" s="9">
        <v>30</v>
      </c>
      <c r="I2979" s="9">
        <v>0</v>
      </c>
      <c r="J2979" s="9">
        <v>0</v>
      </c>
      <c r="K2979" s="9">
        <v>0</v>
      </c>
      <c r="L2979" s="9">
        <v>0</v>
      </c>
      <c r="M2979" s="9">
        <v>225</v>
      </c>
      <c r="N2979" s="9">
        <v>133.5</v>
      </c>
      <c r="O2979" s="9">
        <v>86</v>
      </c>
      <c r="P2979" s="9">
        <v>29.38</v>
      </c>
      <c r="Q2979" s="9">
        <v>79</v>
      </c>
      <c r="R2979" s="9">
        <v>106</v>
      </c>
      <c r="S2979" s="12"/>
      <c r="V2979" s="9">
        <v>30</v>
      </c>
      <c r="W2979" s="12">
        <f t="shared" si="184"/>
        <v>1</v>
      </c>
      <c r="Z2979" s="60">
        <v>1</v>
      </c>
      <c r="AA2979" s="9">
        <f t="shared" si="185"/>
        <v>1</v>
      </c>
      <c r="AB2979" s="9">
        <f t="shared" si="186"/>
        <v>0</v>
      </c>
      <c r="AC2979" s="9">
        <f t="shared" si="187"/>
        <v>0</v>
      </c>
    </row>
    <row r="2980" spans="1:29" ht="15.75" customHeight="1" x14ac:dyDescent="0.2">
      <c r="A2980" s="9">
        <v>0</v>
      </c>
      <c r="B2980" s="9">
        <v>1</v>
      </c>
      <c r="C2980" s="9">
        <v>42</v>
      </c>
      <c r="D2980" s="9">
        <v>1</v>
      </c>
      <c r="E2980" s="9">
        <v>0</v>
      </c>
      <c r="F2980" s="9">
        <v>0</v>
      </c>
      <c r="G2980" s="9">
        <v>1</v>
      </c>
      <c r="H2980" s="9">
        <v>20</v>
      </c>
      <c r="I2980" s="9">
        <v>0</v>
      </c>
      <c r="J2980" s="9">
        <v>0</v>
      </c>
      <c r="K2980" s="9">
        <v>0</v>
      </c>
      <c r="L2980" s="9">
        <v>0</v>
      </c>
      <c r="M2980" s="9">
        <v>234</v>
      </c>
      <c r="N2980" s="9">
        <v>125</v>
      </c>
      <c r="O2980" s="9">
        <v>86</v>
      </c>
      <c r="P2980" s="9">
        <v>28.09</v>
      </c>
      <c r="Q2980" s="9">
        <v>70</v>
      </c>
      <c r="R2980" s="9">
        <v>70</v>
      </c>
      <c r="S2980" s="12"/>
      <c r="V2980" s="9">
        <v>20</v>
      </c>
      <c r="W2980" s="12">
        <f t="shared" si="184"/>
        <v>1</v>
      </c>
      <c r="Z2980" s="60">
        <v>1</v>
      </c>
      <c r="AA2980" s="9">
        <f t="shared" si="185"/>
        <v>1</v>
      </c>
      <c r="AB2980" s="9">
        <f t="shared" si="186"/>
        <v>0</v>
      </c>
      <c r="AC2980" s="9">
        <f t="shared" si="187"/>
        <v>0</v>
      </c>
    </row>
    <row r="2981" spans="1:29" ht="15.75" customHeight="1" x14ac:dyDescent="0.2">
      <c r="A2981" s="9">
        <v>0</v>
      </c>
      <c r="B2981" s="9">
        <v>0</v>
      </c>
      <c r="C2981" s="9">
        <v>45</v>
      </c>
      <c r="D2981" s="9">
        <v>0</v>
      </c>
      <c r="E2981" s="9">
        <v>1</v>
      </c>
      <c r="F2981" s="9">
        <v>0</v>
      </c>
      <c r="G2981" s="9">
        <v>0</v>
      </c>
      <c r="H2981" s="9">
        <v>0</v>
      </c>
      <c r="I2981" s="9">
        <v>0</v>
      </c>
      <c r="J2981" s="9">
        <v>0</v>
      </c>
      <c r="K2981" s="9">
        <v>1</v>
      </c>
      <c r="L2981" s="9">
        <v>0</v>
      </c>
      <c r="M2981" s="9">
        <v>258</v>
      </c>
      <c r="N2981" s="9">
        <v>148.5</v>
      </c>
      <c r="O2981" s="9">
        <v>88</v>
      </c>
      <c r="P2981" s="9">
        <v>23.46</v>
      </c>
      <c r="Q2981" s="9">
        <v>85</v>
      </c>
      <c r="R2981" s="9">
        <v>90</v>
      </c>
      <c r="S2981" s="12"/>
      <c r="V2981" s="9">
        <v>0</v>
      </c>
      <c r="W2981" s="12">
        <f t="shared" si="184"/>
        <v>0</v>
      </c>
      <c r="Z2981" s="60">
        <v>2</v>
      </c>
      <c r="AA2981" s="9">
        <f t="shared" si="185"/>
        <v>0</v>
      </c>
      <c r="AB2981" s="9">
        <f t="shared" si="186"/>
        <v>1</v>
      </c>
      <c r="AC2981" s="9">
        <f t="shared" si="187"/>
        <v>0</v>
      </c>
    </row>
    <row r="2982" spans="1:29" ht="15.75" customHeight="1" x14ac:dyDescent="0.2">
      <c r="A2982" s="9">
        <v>0</v>
      </c>
      <c r="B2982" s="9">
        <v>0</v>
      </c>
      <c r="C2982" s="9">
        <v>48</v>
      </c>
      <c r="D2982" s="9">
        <v>0</v>
      </c>
      <c r="E2982" s="9">
        <v>0</v>
      </c>
      <c r="F2982" s="9">
        <v>0</v>
      </c>
      <c r="G2982" s="9">
        <v>1</v>
      </c>
      <c r="H2982" s="9">
        <v>9</v>
      </c>
      <c r="I2982" s="9">
        <v>0</v>
      </c>
      <c r="J2982" s="9">
        <v>0</v>
      </c>
      <c r="K2982" s="9">
        <v>0</v>
      </c>
      <c r="L2982" s="9">
        <v>0</v>
      </c>
      <c r="M2982" s="9">
        <v>280</v>
      </c>
      <c r="N2982" s="9">
        <v>105</v>
      </c>
      <c r="O2982" s="9">
        <v>85</v>
      </c>
      <c r="P2982" s="9">
        <v>25.5</v>
      </c>
      <c r="Q2982" s="9">
        <v>85</v>
      </c>
      <c r="R2982" s="9">
        <v>79</v>
      </c>
      <c r="S2982" s="12"/>
      <c r="V2982" s="9">
        <v>9</v>
      </c>
      <c r="W2982" s="12">
        <f t="shared" si="184"/>
        <v>1</v>
      </c>
      <c r="Z2982" s="60">
        <v>4</v>
      </c>
      <c r="AA2982" s="9">
        <f t="shared" si="185"/>
        <v>0</v>
      </c>
      <c r="AB2982" s="9">
        <f t="shared" si="186"/>
        <v>0</v>
      </c>
      <c r="AC2982" s="9">
        <f t="shared" si="187"/>
        <v>0</v>
      </c>
    </row>
    <row r="2983" spans="1:29" ht="15.75" customHeight="1" x14ac:dyDescent="0.2">
      <c r="A2983" s="9">
        <v>1</v>
      </c>
      <c r="B2983" s="9">
        <v>1</v>
      </c>
      <c r="C2983" s="9">
        <v>50</v>
      </c>
      <c r="D2983" s="9">
        <v>1</v>
      </c>
      <c r="E2983" s="9">
        <v>0</v>
      </c>
      <c r="F2983" s="9">
        <v>0</v>
      </c>
      <c r="G2983" s="9">
        <v>1</v>
      </c>
      <c r="H2983" s="9">
        <v>20</v>
      </c>
      <c r="I2983" s="9">
        <v>0</v>
      </c>
      <c r="J2983" s="9">
        <v>0</v>
      </c>
      <c r="K2983" s="9">
        <v>1</v>
      </c>
      <c r="L2983" s="9">
        <v>0</v>
      </c>
      <c r="M2983" s="9">
        <v>233</v>
      </c>
      <c r="N2983" s="9">
        <v>158</v>
      </c>
      <c r="O2983" s="9">
        <v>88</v>
      </c>
      <c r="P2983" s="9">
        <v>28.26</v>
      </c>
      <c r="Q2983" s="9">
        <v>68</v>
      </c>
      <c r="R2983" s="9">
        <v>94</v>
      </c>
      <c r="S2983" s="12"/>
      <c r="V2983" s="9">
        <v>20</v>
      </c>
      <c r="W2983" s="12">
        <f t="shared" si="184"/>
        <v>1</v>
      </c>
      <c r="Z2983" s="60">
        <v>1</v>
      </c>
      <c r="AA2983" s="9">
        <f t="shared" si="185"/>
        <v>1</v>
      </c>
      <c r="AB2983" s="9">
        <f t="shared" si="186"/>
        <v>0</v>
      </c>
      <c r="AC2983" s="9">
        <f t="shared" si="187"/>
        <v>0</v>
      </c>
    </row>
    <row r="2984" spans="1:29" ht="15.75" customHeight="1" x14ac:dyDescent="0.2">
      <c r="A2984" s="9">
        <v>0</v>
      </c>
      <c r="B2984" s="9">
        <v>0</v>
      </c>
      <c r="C2984" s="9">
        <v>52</v>
      </c>
      <c r="D2984" s="9">
        <v>0</v>
      </c>
      <c r="E2984" s="9">
        <v>0</v>
      </c>
      <c r="F2984" s="9">
        <v>1</v>
      </c>
      <c r="G2984" s="9">
        <v>0</v>
      </c>
      <c r="H2984" s="9">
        <v>0</v>
      </c>
      <c r="I2984" s="9">
        <v>0</v>
      </c>
      <c r="J2984" s="9">
        <v>0</v>
      </c>
      <c r="K2984" s="9">
        <v>0</v>
      </c>
      <c r="L2984" s="9">
        <v>0</v>
      </c>
      <c r="M2984" s="9">
        <v>265</v>
      </c>
      <c r="N2984" s="9">
        <v>130</v>
      </c>
      <c r="O2984" s="9">
        <v>84</v>
      </c>
      <c r="P2984" s="9">
        <v>27.09</v>
      </c>
      <c r="Q2984" s="9">
        <v>63</v>
      </c>
      <c r="R2984" s="9">
        <v>69</v>
      </c>
      <c r="S2984" s="12"/>
      <c r="V2984" s="9">
        <v>0</v>
      </c>
      <c r="W2984" s="12">
        <f t="shared" si="184"/>
        <v>0</v>
      </c>
      <c r="Z2984" s="60">
        <v>3</v>
      </c>
      <c r="AA2984" s="9">
        <f t="shared" si="185"/>
        <v>0</v>
      </c>
      <c r="AB2984" s="9">
        <f t="shared" si="186"/>
        <v>0</v>
      </c>
      <c r="AC2984" s="9">
        <f t="shared" si="187"/>
        <v>1</v>
      </c>
    </row>
    <row r="2985" spans="1:29" ht="15.75" customHeight="1" x14ac:dyDescent="0.2">
      <c r="A2985" s="9">
        <v>0</v>
      </c>
      <c r="B2985" s="9">
        <v>1</v>
      </c>
      <c r="C2985" s="9">
        <v>50</v>
      </c>
      <c r="D2985" s="9">
        <v>1</v>
      </c>
      <c r="E2985" s="9">
        <v>0</v>
      </c>
      <c r="F2985" s="9">
        <v>0</v>
      </c>
      <c r="G2985" s="9">
        <v>1</v>
      </c>
      <c r="H2985" s="9">
        <v>15</v>
      </c>
      <c r="I2985" s="9">
        <v>1</v>
      </c>
      <c r="J2985" s="9">
        <v>0</v>
      </c>
      <c r="K2985" s="9">
        <v>1</v>
      </c>
      <c r="L2985" s="9">
        <v>0</v>
      </c>
      <c r="M2985" s="9">
        <v>258</v>
      </c>
      <c r="N2985" s="9">
        <v>198</v>
      </c>
      <c r="O2985" s="9">
        <v>106</v>
      </c>
      <c r="P2985" s="9">
        <v>26.73</v>
      </c>
      <c r="Q2985" s="9">
        <v>102</v>
      </c>
      <c r="R2985" s="9">
        <v>73</v>
      </c>
      <c r="S2985" s="12"/>
      <c r="V2985" s="9">
        <v>15</v>
      </c>
      <c r="W2985" s="12">
        <f t="shared" si="184"/>
        <v>1</v>
      </c>
      <c r="Z2985" s="60">
        <v>1</v>
      </c>
      <c r="AA2985" s="9">
        <f t="shared" si="185"/>
        <v>1</v>
      </c>
      <c r="AB2985" s="9">
        <f t="shared" si="186"/>
        <v>0</v>
      </c>
      <c r="AC2985" s="9">
        <f t="shared" si="187"/>
        <v>0</v>
      </c>
    </row>
    <row r="2986" spans="1:29" ht="15.75" customHeight="1" x14ac:dyDescent="0.2">
      <c r="A2986" s="9">
        <v>0</v>
      </c>
      <c r="B2986" s="9">
        <v>1</v>
      </c>
      <c r="C2986" s="9">
        <v>58</v>
      </c>
      <c r="D2986" s="9">
        <v>1</v>
      </c>
      <c r="E2986" s="9">
        <v>0</v>
      </c>
      <c r="F2986" s="9">
        <v>0</v>
      </c>
      <c r="G2986" s="9">
        <v>1</v>
      </c>
      <c r="H2986" s="9">
        <v>20</v>
      </c>
      <c r="I2986" s="9">
        <v>0</v>
      </c>
      <c r="J2986" s="9">
        <v>0</v>
      </c>
      <c r="K2986" s="9">
        <v>1</v>
      </c>
      <c r="L2986" s="9">
        <v>0</v>
      </c>
      <c r="M2986" s="9">
        <v>241</v>
      </c>
      <c r="N2986" s="9">
        <v>152.5</v>
      </c>
      <c r="O2986" s="9">
        <v>105</v>
      </c>
      <c r="P2986" s="9">
        <v>25.18</v>
      </c>
      <c r="Q2986" s="9">
        <v>92</v>
      </c>
      <c r="R2986" s="9">
        <v>85</v>
      </c>
      <c r="S2986" s="12"/>
      <c r="V2986" s="9">
        <v>20</v>
      </c>
      <c r="W2986" s="12">
        <f t="shared" si="184"/>
        <v>1</v>
      </c>
      <c r="Z2986" s="60">
        <v>1</v>
      </c>
      <c r="AA2986" s="9">
        <f t="shared" si="185"/>
        <v>1</v>
      </c>
      <c r="AB2986" s="9">
        <f t="shared" si="186"/>
        <v>0</v>
      </c>
      <c r="AC2986" s="9">
        <f t="shared" si="187"/>
        <v>0</v>
      </c>
    </row>
    <row r="2987" spans="1:29" ht="15.75" customHeight="1" x14ac:dyDescent="0.2">
      <c r="A2987" s="9">
        <v>1</v>
      </c>
      <c r="B2987" s="9">
        <v>0</v>
      </c>
      <c r="C2987" s="9">
        <v>57</v>
      </c>
      <c r="D2987" s="9">
        <v>1</v>
      </c>
      <c r="E2987" s="9">
        <v>0</v>
      </c>
      <c r="F2987" s="9">
        <v>0</v>
      </c>
      <c r="G2987" s="9">
        <v>0</v>
      </c>
      <c r="H2987" s="9">
        <v>0</v>
      </c>
      <c r="I2987" s="9">
        <v>1</v>
      </c>
      <c r="J2987" s="9">
        <v>0</v>
      </c>
      <c r="K2987" s="9">
        <v>1</v>
      </c>
      <c r="L2987" s="9">
        <v>0</v>
      </c>
      <c r="M2987" s="9">
        <v>432</v>
      </c>
      <c r="N2987" s="9">
        <v>153</v>
      </c>
      <c r="O2987" s="9">
        <v>85</v>
      </c>
      <c r="P2987" s="9">
        <v>26.13</v>
      </c>
      <c r="Q2987" s="9">
        <v>98</v>
      </c>
      <c r="R2987" s="9">
        <v>75</v>
      </c>
      <c r="S2987" s="12"/>
      <c r="V2987" s="9">
        <v>0</v>
      </c>
      <c r="W2987" s="12">
        <f t="shared" si="184"/>
        <v>0</v>
      </c>
      <c r="Z2987" s="60">
        <v>1</v>
      </c>
      <c r="AA2987" s="9">
        <f t="shared" si="185"/>
        <v>1</v>
      </c>
      <c r="AB2987" s="9">
        <f t="shared" si="186"/>
        <v>0</v>
      </c>
      <c r="AC2987" s="9">
        <f t="shared" si="187"/>
        <v>0</v>
      </c>
    </row>
    <row r="2988" spans="1:29" ht="15.75" customHeight="1" x14ac:dyDescent="0.2">
      <c r="A2988" s="9">
        <v>0</v>
      </c>
      <c r="B2988" s="9">
        <v>0</v>
      </c>
      <c r="C2988" s="9">
        <v>41</v>
      </c>
      <c r="D2988" s="9">
        <v>0</v>
      </c>
      <c r="E2988" s="9">
        <v>1</v>
      </c>
      <c r="F2988" s="9">
        <v>0</v>
      </c>
      <c r="G2988" s="9">
        <v>0</v>
      </c>
      <c r="H2988" s="9">
        <v>0</v>
      </c>
      <c r="I2988" s="9">
        <v>0</v>
      </c>
      <c r="J2988" s="9">
        <v>0</v>
      </c>
      <c r="K2988" s="9">
        <v>1</v>
      </c>
      <c r="L2988" s="9">
        <v>0</v>
      </c>
      <c r="M2988" s="9">
        <v>188</v>
      </c>
      <c r="N2988" s="9">
        <v>142.5</v>
      </c>
      <c r="O2988" s="9">
        <v>87.5</v>
      </c>
      <c r="P2988" s="9">
        <v>39.21</v>
      </c>
      <c r="Q2988" s="9">
        <v>70</v>
      </c>
      <c r="R2988" s="9">
        <v>78</v>
      </c>
      <c r="S2988" s="12"/>
      <c r="V2988" s="9">
        <v>0</v>
      </c>
      <c r="W2988" s="12">
        <f t="shared" si="184"/>
        <v>0</v>
      </c>
      <c r="Z2988" s="60">
        <v>2</v>
      </c>
      <c r="AA2988" s="9">
        <f t="shared" si="185"/>
        <v>0</v>
      </c>
      <c r="AB2988" s="9">
        <f t="shared" si="186"/>
        <v>1</v>
      </c>
      <c r="AC2988" s="9">
        <f t="shared" si="187"/>
        <v>0</v>
      </c>
    </row>
    <row r="2989" spans="1:29" ht="15.75" customHeight="1" x14ac:dyDescent="0.2">
      <c r="A2989" s="9">
        <v>0</v>
      </c>
      <c r="B2989" s="9">
        <v>0</v>
      </c>
      <c r="C2989" s="9">
        <v>55</v>
      </c>
      <c r="D2989" s="9">
        <v>0</v>
      </c>
      <c r="E2989" s="9">
        <v>1</v>
      </c>
      <c r="F2989" s="9">
        <v>0</v>
      </c>
      <c r="G2989" s="9">
        <v>0</v>
      </c>
      <c r="H2989" s="9">
        <v>0</v>
      </c>
      <c r="I2989" s="9">
        <v>0</v>
      </c>
      <c r="J2989" s="9">
        <v>0</v>
      </c>
      <c r="K2989" s="9">
        <v>1</v>
      </c>
      <c r="L2989" s="9">
        <v>0</v>
      </c>
      <c r="M2989" s="9">
        <v>326</v>
      </c>
      <c r="N2989" s="9">
        <v>144</v>
      </c>
      <c r="O2989" s="9">
        <v>81</v>
      </c>
      <c r="P2989" s="9">
        <v>25.71</v>
      </c>
      <c r="Q2989" s="9">
        <v>85</v>
      </c>
      <c r="R2989" s="9">
        <v>78</v>
      </c>
      <c r="S2989" s="12"/>
      <c r="V2989" s="9">
        <v>0</v>
      </c>
      <c r="W2989" s="12">
        <f t="shared" si="184"/>
        <v>0</v>
      </c>
      <c r="Z2989" s="60">
        <v>2</v>
      </c>
      <c r="AA2989" s="9">
        <f t="shared" si="185"/>
        <v>0</v>
      </c>
      <c r="AB2989" s="9">
        <f t="shared" si="186"/>
        <v>1</v>
      </c>
      <c r="AC2989" s="9">
        <f t="shared" si="187"/>
        <v>0</v>
      </c>
    </row>
    <row r="2990" spans="1:29" ht="15.75" customHeight="1" x14ac:dyDescent="0.2">
      <c r="A2990" s="9">
        <v>0</v>
      </c>
      <c r="B2990" s="9">
        <v>1</v>
      </c>
      <c r="C2990" s="9">
        <v>44</v>
      </c>
      <c r="D2990" s="9">
        <v>0</v>
      </c>
      <c r="E2990" s="9">
        <v>1</v>
      </c>
      <c r="F2990" s="9">
        <v>0</v>
      </c>
      <c r="G2990" s="9">
        <v>1</v>
      </c>
      <c r="H2990" s="9">
        <v>40</v>
      </c>
      <c r="I2990" s="9">
        <v>0</v>
      </c>
      <c r="J2990" s="9">
        <v>0</v>
      </c>
      <c r="K2990" s="9">
        <v>0</v>
      </c>
      <c r="L2990" s="9">
        <v>0</v>
      </c>
      <c r="M2990" s="9">
        <v>189</v>
      </c>
      <c r="N2990" s="9">
        <v>130</v>
      </c>
      <c r="O2990" s="9">
        <v>90</v>
      </c>
      <c r="P2990" s="9">
        <v>22.33</v>
      </c>
      <c r="Q2990" s="9">
        <v>90</v>
      </c>
      <c r="R2990" s="9">
        <v>64</v>
      </c>
      <c r="S2990" s="12"/>
      <c r="V2990" s="9">
        <v>40</v>
      </c>
      <c r="W2990" s="12">
        <f t="shared" si="184"/>
        <v>1</v>
      </c>
      <c r="Z2990" s="60">
        <v>2</v>
      </c>
      <c r="AA2990" s="9">
        <f t="shared" si="185"/>
        <v>0</v>
      </c>
      <c r="AB2990" s="9">
        <f t="shared" si="186"/>
        <v>1</v>
      </c>
      <c r="AC2990" s="9">
        <f t="shared" si="187"/>
        <v>0</v>
      </c>
    </row>
    <row r="2991" spans="1:29" ht="15.75" customHeight="1" x14ac:dyDescent="0.2">
      <c r="A2991" s="9">
        <v>0</v>
      </c>
      <c r="B2991" s="9">
        <v>0</v>
      </c>
      <c r="C2991" s="9">
        <v>40</v>
      </c>
      <c r="D2991" s="9">
        <v>0</v>
      </c>
      <c r="E2991" s="9">
        <v>0</v>
      </c>
      <c r="F2991" s="9">
        <v>0</v>
      </c>
      <c r="G2991" s="9">
        <v>1</v>
      </c>
      <c r="H2991" s="9">
        <v>3</v>
      </c>
      <c r="I2991" s="9">
        <v>0</v>
      </c>
      <c r="J2991" s="9">
        <v>0</v>
      </c>
      <c r="K2991" s="9">
        <v>0</v>
      </c>
      <c r="L2991" s="9">
        <v>0</v>
      </c>
      <c r="M2991" s="9">
        <v>230</v>
      </c>
      <c r="N2991" s="9">
        <v>107.5</v>
      </c>
      <c r="O2991" s="9">
        <v>75</v>
      </c>
      <c r="P2991" s="9">
        <v>26.38</v>
      </c>
      <c r="Q2991" s="9">
        <v>75</v>
      </c>
      <c r="R2991" s="9">
        <v>76</v>
      </c>
      <c r="S2991" s="12"/>
      <c r="V2991" s="9">
        <v>3</v>
      </c>
      <c r="W2991" s="12">
        <f t="shared" si="184"/>
        <v>1</v>
      </c>
      <c r="Z2991" s="60">
        <v>4</v>
      </c>
      <c r="AA2991" s="9">
        <f t="shared" si="185"/>
        <v>0</v>
      </c>
      <c r="AB2991" s="9">
        <f t="shared" si="186"/>
        <v>0</v>
      </c>
      <c r="AC2991" s="9">
        <f t="shared" si="187"/>
        <v>0</v>
      </c>
    </row>
    <row r="2992" spans="1:29" ht="15.75" customHeight="1" x14ac:dyDescent="0.2">
      <c r="A2992" s="9">
        <v>1</v>
      </c>
      <c r="B2992" s="9">
        <v>0</v>
      </c>
      <c r="C2992" s="9">
        <v>58</v>
      </c>
      <c r="D2992" s="9">
        <v>1</v>
      </c>
      <c r="E2992" s="9">
        <v>0</v>
      </c>
      <c r="F2992" s="9">
        <v>0</v>
      </c>
      <c r="G2992" s="9">
        <v>1</v>
      </c>
      <c r="H2992" s="9">
        <v>5</v>
      </c>
      <c r="I2992" s="9">
        <v>0</v>
      </c>
      <c r="J2992" s="9">
        <v>0</v>
      </c>
      <c r="K2992" s="9">
        <v>1</v>
      </c>
      <c r="L2992" s="9">
        <v>0</v>
      </c>
      <c r="M2992" s="9">
        <v>240</v>
      </c>
      <c r="N2992" s="9">
        <v>150</v>
      </c>
      <c r="O2992" s="9">
        <v>84</v>
      </c>
      <c r="P2992" s="9">
        <v>26.85</v>
      </c>
      <c r="Q2992" s="9">
        <v>75</v>
      </c>
      <c r="R2992" s="9">
        <v>94</v>
      </c>
      <c r="S2992" s="12"/>
      <c r="V2992" s="9">
        <v>5</v>
      </c>
      <c r="W2992" s="12">
        <f t="shared" si="184"/>
        <v>1</v>
      </c>
      <c r="Z2992" s="60">
        <v>1</v>
      </c>
      <c r="AA2992" s="9">
        <f t="shared" si="185"/>
        <v>1</v>
      </c>
      <c r="AB2992" s="9">
        <f t="shared" si="186"/>
        <v>0</v>
      </c>
      <c r="AC2992" s="9">
        <f t="shared" si="187"/>
        <v>0</v>
      </c>
    </row>
    <row r="2993" spans="1:29" ht="15.75" customHeight="1" x14ac:dyDescent="0.2">
      <c r="A2993" s="9">
        <v>0</v>
      </c>
      <c r="B2993" s="9">
        <v>0</v>
      </c>
      <c r="C2993" s="9">
        <v>45</v>
      </c>
      <c r="D2993" s="9">
        <v>0</v>
      </c>
      <c r="E2993" s="9">
        <v>0</v>
      </c>
      <c r="F2993" s="9">
        <v>0</v>
      </c>
      <c r="G2993" s="9">
        <v>0</v>
      </c>
      <c r="H2993" s="9">
        <v>0</v>
      </c>
      <c r="I2993" s="9">
        <v>0</v>
      </c>
      <c r="J2993" s="9">
        <v>0</v>
      </c>
      <c r="K2993" s="9">
        <v>1</v>
      </c>
      <c r="L2993" s="9">
        <v>0</v>
      </c>
      <c r="M2993" s="9">
        <v>252</v>
      </c>
      <c r="N2993" s="9">
        <v>160</v>
      </c>
      <c r="O2993" s="9">
        <v>105</v>
      </c>
      <c r="P2993" s="9">
        <v>31.72</v>
      </c>
      <c r="Q2993" s="9">
        <v>65</v>
      </c>
      <c r="R2993" s="9">
        <v>83</v>
      </c>
      <c r="S2993" s="12"/>
      <c r="V2993" s="9">
        <v>0</v>
      </c>
      <c r="W2993" s="12">
        <f t="shared" si="184"/>
        <v>0</v>
      </c>
      <c r="Z2993" s="60">
        <v>4</v>
      </c>
      <c r="AA2993" s="9">
        <f t="shared" si="185"/>
        <v>0</v>
      </c>
      <c r="AB2993" s="9">
        <f t="shared" si="186"/>
        <v>0</v>
      </c>
      <c r="AC2993" s="9">
        <f t="shared" si="187"/>
        <v>0</v>
      </c>
    </row>
    <row r="2994" spans="1:29" ht="15.75" customHeight="1" x14ac:dyDescent="0.2">
      <c r="A2994" s="9">
        <v>0</v>
      </c>
      <c r="B2994" s="9">
        <v>0</v>
      </c>
      <c r="C2994" s="9">
        <v>38</v>
      </c>
      <c r="D2994" s="9">
        <v>0</v>
      </c>
      <c r="E2994" s="9">
        <v>1</v>
      </c>
      <c r="F2994" s="9">
        <v>0</v>
      </c>
      <c r="G2994" s="9">
        <v>1</v>
      </c>
      <c r="H2994" s="9">
        <v>2</v>
      </c>
      <c r="I2994" s="9">
        <v>0</v>
      </c>
      <c r="J2994" s="9">
        <v>0</v>
      </c>
      <c r="K2994" s="9">
        <v>0</v>
      </c>
      <c r="L2994" s="9">
        <v>0</v>
      </c>
      <c r="M2994" s="9">
        <v>172</v>
      </c>
      <c r="N2994" s="9">
        <v>98</v>
      </c>
      <c r="O2994" s="9">
        <v>53</v>
      </c>
      <c r="P2994" s="9">
        <v>22.18</v>
      </c>
      <c r="Q2994" s="9">
        <v>68</v>
      </c>
      <c r="R2994" s="9">
        <v>82</v>
      </c>
      <c r="S2994" s="12"/>
      <c r="V2994" s="9">
        <v>2</v>
      </c>
      <c r="W2994" s="12">
        <f t="shared" si="184"/>
        <v>1</v>
      </c>
      <c r="Z2994" s="60">
        <v>2</v>
      </c>
      <c r="AA2994" s="9">
        <f t="shared" si="185"/>
        <v>0</v>
      </c>
      <c r="AB2994" s="9">
        <f t="shared" si="186"/>
        <v>1</v>
      </c>
      <c r="AC2994" s="9">
        <f t="shared" si="187"/>
        <v>0</v>
      </c>
    </row>
    <row r="2995" spans="1:29" ht="15.75" customHeight="1" x14ac:dyDescent="0.2">
      <c r="A2995" s="9">
        <v>0</v>
      </c>
      <c r="B2995" s="9">
        <v>1</v>
      </c>
      <c r="C2995" s="9">
        <v>61</v>
      </c>
      <c r="D2995" s="9">
        <v>1</v>
      </c>
      <c r="E2995" s="9">
        <v>0</v>
      </c>
      <c r="F2995" s="9">
        <v>0</v>
      </c>
      <c r="G2995" s="9">
        <v>0</v>
      </c>
      <c r="H2995" s="9">
        <v>0</v>
      </c>
      <c r="I2995" s="9">
        <v>0</v>
      </c>
      <c r="J2995" s="9">
        <v>0</v>
      </c>
      <c r="K2995" s="9">
        <v>1</v>
      </c>
      <c r="L2995" s="9">
        <v>0</v>
      </c>
      <c r="M2995" s="9">
        <v>239</v>
      </c>
      <c r="N2995" s="9">
        <v>122</v>
      </c>
      <c r="O2995" s="9">
        <v>83</v>
      </c>
      <c r="P2995" s="9">
        <v>28.85</v>
      </c>
      <c r="Q2995" s="9">
        <v>62</v>
      </c>
      <c r="R2995" s="9">
        <v>94</v>
      </c>
      <c r="S2995" s="12"/>
      <c r="V2995" s="9">
        <v>0</v>
      </c>
      <c r="W2995" s="12">
        <f t="shared" si="184"/>
        <v>0</v>
      </c>
      <c r="Z2995" s="60">
        <v>1</v>
      </c>
      <c r="AA2995" s="9">
        <f t="shared" si="185"/>
        <v>1</v>
      </c>
      <c r="AB2995" s="9">
        <f t="shared" si="186"/>
        <v>0</v>
      </c>
      <c r="AC2995" s="9">
        <f t="shared" si="187"/>
        <v>0</v>
      </c>
    </row>
    <row r="2996" spans="1:29" ht="15.75" customHeight="1" x14ac:dyDescent="0.2">
      <c r="A2996" s="9">
        <v>0</v>
      </c>
      <c r="B2996" s="9">
        <v>0</v>
      </c>
      <c r="C2996" s="9">
        <v>57</v>
      </c>
      <c r="D2996" s="9">
        <v>0</v>
      </c>
      <c r="E2996" s="9">
        <v>1</v>
      </c>
      <c r="F2996" s="9">
        <v>0</v>
      </c>
      <c r="G2996" s="9">
        <v>0</v>
      </c>
      <c r="H2996" s="9">
        <v>0</v>
      </c>
      <c r="I2996" s="9">
        <v>0</v>
      </c>
      <c r="J2996" s="9">
        <v>0</v>
      </c>
      <c r="K2996" s="9">
        <v>0</v>
      </c>
      <c r="L2996" s="9">
        <v>0</v>
      </c>
      <c r="M2996" s="9">
        <v>245</v>
      </c>
      <c r="N2996" s="9">
        <v>134</v>
      </c>
      <c r="O2996" s="9">
        <v>84</v>
      </c>
      <c r="P2996" s="9">
        <v>29.28</v>
      </c>
      <c r="Q2996" s="9">
        <v>100</v>
      </c>
      <c r="R2996" s="9">
        <v>78</v>
      </c>
      <c r="S2996" s="12"/>
      <c r="V2996" s="9">
        <v>0</v>
      </c>
      <c r="W2996" s="12">
        <f t="shared" si="184"/>
        <v>0</v>
      </c>
      <c r="Z2996" s="60">
        <v>2</v>
      </c>
      <c r="AA2996" s="9">
        <f t="shared" si="185"/>
        <v>0</v>
      </c>
      <c r="AB2996" s="9">
        <f t="shared" si="186"/>
        <v>1</v>
      </c>
      <c r="AC2996" s="9">
        <f t="shared" si="187"/>
        <v>0</v>
      </c>
    </row>
    <row r="2997" spans="1:29" ht="15.75" customHeight="1" x14ac:dyDescent="0.2">
      <c r="A2997" s="9">
        <v>0</v>
      </c>
      <c r="B2997" s="9">
        <v>0</v>
      </c>
      <c r="C2997" s="9">
        <v>62</v>
      </c>
      <c r="D2997" s="9">
        <v>0</v>
      </c>
      <c r="E2997" s="9">
        <v>1</v>
      </c>
      <c r="F2997" s="9">
        <v>0</v>
      </c>
      <c r="G2997" s="9">
        <v>0</v>
      </c>
      <c r="H2997" s="9">
        <v>0</v>
      </c>
      <c r="I2997" s="9">
        <v>0</v>
      </c>
      <c r="J2997" s="9">
        <v>0</v>
      </c>
      <c r="K2997" s="9">
        <v>0</v>
      </c>
      <c r="L2997" s="9">
        <v>0</v>
      </c>
      <c r="M2997" s="9">
        <v>317</v>
      </c>
      <c r="N2997" s="9">
        <v>126</v>
      </c>
      <c r="O2997" s="9">
        <v>75</v>
      </c>
      <c r="P2997" s="9">
        <v>23.29</v>
      </c>
      <c r="Q2997" s="9">
        <v>71</v>
      </c>
      <c r="R2997" s="9">
        <v>86</v>
      </c>
      <c r="S2997" s="12"/>
      <c r="V2997" s="9">
        <v>0</v>
      </c>
      <c r="W2997" s="12">
        <f t="shared" si="184"/>
        <v>0</v>
      </c>
      <c r="Z2997" s="60">
        <v>2</v>
      </c>
      <c r="AA2997" s="9">
        <f t="shared" si="185"/>
        <v>0</v>
      </c>
      <c r="AB2997" s="9">
        <f t="shared" si="186"/>
        <v>1</v>
      </c>
      <c r="AC2997" s="9">
        <f t="shared" si="187"/>
        <v>0</v>
      </c>
    </row>
    <row r="2998" spans="1:29" ht="15.75" customHeight="1" x14ac:dyDescent="0.2">
      <c r="A2998" s="9">
        <v>0</v>
      </c>
      <c r="B2998" s="9">
        <v>0</v>
      </c>
      <c r="C2998" s="9">
        <v>50</v>
      </c>
      <c r="D2998" s="9">
        <v>1</v>
      </c>
      <c r="E2998" s="9">
        <v>0</v>
      </c>
      <c r="F2998" s="9">
        <v>0</v>
      </c>
      <c r="G2998" s="9">
        <v>0</v>
      </c>
      <c r="H2998" s="9">
        <v>0</v>
      </c>
      <c r="I2998" s="9">
        <v>0</v>
      </c>
      <c r="J2998" s="9">
        <v>0</v>
      </c>
      <c r="K2998" s="9">
        <v>0</v>
      </c>
      <c r="L2998" s="9">
        <v>0</v>
      </c>
      <c r="M2998" s="9">
        <v>229</v>
      </c>
      <c r="N2998" s="9">
        <v>121</v>
      </c>
      <c r="O2998" s="9">
        <v>85.5</v>
      </c>
      <c r="P2998" s="9">
        <v>23.09</v>
      </c>
      <c r="Q2998" s="9">
        <v>63</v>
      </c>
      <c r="R2998" s="9">
        <v>75</v>
      </c>
      <c r="S2998" s="12"/>
      <c r="V2998" s="9">
        <v>0</v>
      </c>
      <c r="W2998" s="12">
        <f t="shared" si="184"/>
        <v>0</v>
      </c>
      <c r="Z2998" s="60">
        <v>1</v>
      </c>
      <c r="AA2998" s="9">
        <f t="shared" si="185"/>
        <v>1</v>
      </c>
      <c r="AB2998" s="9">
        <f t="shared" si="186"/>
        <v>0</v>
      </c>
      <c r="AC2998" s="9">
        <f t="shared" si="187"/>
        <v>0</v>
      </c>
    </row>
    <row r="2999" spans="1:29" ht="15.75" customHeight="1" x14ac:dyDescent="0.2">
      <c r="A2999" s="9">
        <v>0</v>
      </c>
      <c r="B2999" s="9">
        <v>1</v>
      </c>
      <c r="C2999" s="9">
        <v>36</v>
      </c>
      <c r="D2999" s="9">
        <v>0</v>
      </c>
      <c r="E2999" s="9">
        <v>0</v>
      </c>
      <c r="F2999" s="9">
        <v>0</v>
      </c>
      <c r="G2999" s="9">
        <v>1</v>
      </c>
      <c r="H2999" s="9">
        <v>40</v>
      </c>
      <c r="I2999" s="9">
        <v>0</v>
      </c>
      <c r="J2999" s="9">
        <v>0</v>
      </c>
      <c r="K2999" s="9">
        <v>0</v>
      </c>
      <c r="L2999" s="9">
        <v>0</v>
      </c>
      <c r="M2999" s="9">
        <v>200</v>
      </c>
      <c r="N2999" s="9">
        <v>103</v>
      </c>
      <c r="O2999" s="9">
        <v>67.5</v>
      </c>
      <c r="P2999" s="9">
        <v>30.82</v>
      </c>
      <c r="Q2999" s="9">
        <v>67</v>
      </c>
      <c r="R2999" s="9">
        <v>72</v>
      </c>
      <c r="S2999" s="12"/>
      <c r="V2999" s="9">
        <v>40</v>
      </c>
      <c r="W2999" s="12">
        <f t="shared" si="184"/>
        <v>1</v>
      </c>
      <c r="Z2999" s="60">
        <v>4</v>
      </c>
      <c r="AA2999" s="9">
        <f t="shared" si="185"/>
        <v>0</v>
      </c>
      <c r="AB2999" s="9">
        <f t="shared" si="186"/>
        <v>0</v>
      </c>
      <c r="AC2999" s="9">
        <f t="shared" si="187"/>
        <v>0</v>
      </c>
    </row>
    <row r="3000" spans="1:29" ht="15.75" customHeight="1" x14ac:dyDescent="0.2">
      <c r="A3000" s="9">
        <v>0</v>
      </c>
      <c r="B3000" s="9">
        <v>1</v>
      </c>
      <c r="C3000" s="9">
        <v>44</v>
      </c>
      <c r="D3000" s="9">
        <v>1</v>
      </c>
      <c r="E3000" s="9">
        <v>0</v>
      </c>
      <c r="F3000" s="9">
        <v>0</v>
      </c>
      <c r="G3000" s="9">
        <v>0</v>
      </c>
      <c r="H3000" s="9">
        <v>0</v>
      </c>
      <c r="I3000" s="9">
        <v>0</v>
      </c>
      <c r="J3000" s="9">
        <v>0</v>
      </c>
      <c r="K3000" s="9">
        <v>0</v>
      </c>
      <c r="L3000" s="9">
        <v>0</v>
      </c>
      <c r="M3000" s="9">
        <v>234</v>
      </c>
      <c r="N3000" s="9">
        <v>135</v>
      </c>
      <c r="O3000" s="9">
        <v>88</v>
      </c>
      <c r="P3000" s="9">
        <v>25.65</v>
      </c>
      <c r="Q3000" s="9">
        <v>52</v>
      </c>
      <c r="R3000" s="9">
        <v>83</v>
      </c>
      <c r="S3000" s="12"/>
      <c r="V3000" s="9">
        <v>0</v>
      </c>
      <c r="W3000" s="12">
        <f t="shared" si="184"/>
        <v>0</v>
      </c>
      <c r="Z3000" s="60">
        <v>1</v>
      </c>
      <c r="AA3000" s="9">
        <f t="shared" si="185"/>
        <v>1</v>
      </c>
      <c r="AB3000" s="9">
        <f t="shared" si="186"/>
        <v>0</v>
      </c>
      <c r="AC3000" s="9">
        <f t="shared" si="187"/>
        <v>0</v>
      </c>
    </row>
    <row r="3001" spans="1:29" ht="15.75" customHeight="1" x14ac:dyDescent="0.2">
      <c r="A3001" s="9">
        <v>0</v>
      </c>
      <c r="B3001" s="9">
        <v>1</v>
      </c>
      <c r="C3001" s="9">
        <v>44</v>
      </c>
      <c r="D3001" s="9">
        <v>1</v>
      </c>
      <c r="E3001" s="9">
        <v>0</v>
      </c>
      <c r="F3001" s="9">
        <v>0</v>
      </c>
      <c r="G3001" s="9">
        <v>0</v>
      </c>
      <c r="H3001" s="9">
        <v>0</v>
      </c>
      <c r="I3001" s="9">
        <v>0</v>
      </c>
      <c r="J3001" s="9">
        <v>0</v>
      </c>
      <c r="K3001" s="9">
        <v>1</v>
      </c>
      <c r="L3001" s="9">
        <v>0</v>
      </c>
      <c r="M3001" s="9">
        <v>260</v>
      </c>
      <c r="N3001" s="9">
        <v>127</v>
      </c>
      <c r="O3001" s="9">
        <v>80</v>
      </c>
      <c r="P3001" s="9">
        <v>31.69</v>
      </c>
      <c r="Q3001" s="9">
        <v>69</v>
      </c>
      <c r="R3001" s="9">
        <v>73</v>
      </c>
      <c r="S3001" s="12"/>
      <c r="V3001" s="9">
        <v>0</v>
      </c>
      <c r="W3001" s="12">
        <f t="shared" si="184"/>
        <v>0</v>
      </c>
      <c r="Z3001" s="60">
        <v>1</v>
      </c>
      <c r="AA3001" s="9">
        <f t="shared" si="185"/>
        <v>1</v>
      </c>
      <c r="AB3001" s="9">
        <f t="shared" si="186"/>
        <v>0</v>
      </c>
      <c r="AC3001" s="9">
        <f t="shared" si="187"/>
        <v>0</v>
      </c>
    </row>
    <row r="3002" spans="1:29" ht="15.75" customHeight="1" x14ac:dyDescent="0.2">
      <c r="A3002" s="9">
        <v>0</v>
      </c>
      <c r="B3002" s="9">
        <v>1</v>
      </c>
      <c r="C3002" s="9">
        <v>44</v>
      </c>
      <c r="D3002" s="9">
        <v>0</v>
      </c>
      <c r="E3002" s="9">
        <v>1</v>
      </c>
      <c r="F3002" s="9">
        <v>0</v>
      </c>
      <c r="G3002" s="9">
        <v>1</v>
      </c>
      <c r="H3002" s="9">
        <v>40</v>
      </c>
      <c r="I3002" s="9">
        <v>0</v>
      </c>
      <c r="J3002" s="9">
        <v>0</v>
      </c>
      <c r="K3002" s="9">
        <v>0</v>
      </c>
      <c r="L3002" s="9">
        <v>0</v>
      </c>
      <c r="M3002" s="9">
        <v>232</v>
      </c>
      <c r="N3002" s="9">
        <v>125</v>
      </c>
      <c r="O3002" s="9">
        <v>86</v>
      </c>
      <c r="P3002" s="9">
        <v>23.23</v>
      </c>
      <c r="Q3002" s="9">
        <v>72</v>
      </c>
      <c r="R3002" s="9">
        <v>80</v>
      </c>
      <c r="S3002" s="12"/>
      <c r="V3002" s="9">
        <v>40</v>
      </c>
      <c r="W3002" s="12">
        <f t="shared" si="184"/>
        <v>1</v>
      </c>
      <c r="Z3002" s="60">
        <v>2</v>
      </c>
      <c r="AA3002" s="9">
        <f t="shared" si="185"/>
        <v>0</v>
      </c>
      <c r="AB3002" s="9">
        <f t="shared" si="186"/>
        <v>1</v>
      </c>
      <c r="AC3002" s="9">
        <f t="shared" si="187"/>
        <v>0</v>
      </c>
    </row>
    <row r="3003" spans="1:29" ht="15.75" customHeight="1" x14ac:dyDescent="0.2">
      <c r="A3003" s="9">
        <v>1</v>
      </c>
      <c r="B3003" s="9">
        <v>1</v>
      </c>
      <c r="C3003" s="9">
        <v>51</v>
      </c>
      <c r="D3003" s="9">
        <v>0</v>
      </c>
      <c r="E3003" s="9">
        <v>0</v>
      </c>
      <c r="F3003" s="9">
        <v>0</v>
      </c>
      <c r="G3003" s="9">
        <v>0</v>
      </c>
      <c r="H3003" s="9">
        <v>0</v>
      </c>
      <c r="I3003" s="9">
        <v>0</v>
      </c>
      <c r="J3003" s="9">
        <v>0</v>
      </c>
      <c r="K3003" s="9">
        <v>1</v>
      </c>
      <c r="L3003" s="9">
        <v>0</v>
      </c>
      <c r="M3003" s="9">
        <v>200</v>
      </c>
      <c r="N3003" s="9">
        <v>115</v>
      </c>
      <c r="O3003" s="9">
        <v>76</v>
      </c>
      <c r="P3003" s="9">
        <v>31.04</v>
      </c>
      <c r="Q3003" s="9">
        <v>78</v>
      </c>
      <c r="R3003" s="9">
        <v>78</v>
      </c>
      <c r="S3003" s="12"/>
      <c r="V3003" s="9">
        <v>0</v>
      </c>
      <c r="W3003" s="12">
        <f t="shared" si="184"/>
        <v>0</v>
      </c>
      <c r="Z3003" s="60">
        <v>4</v>
      </c>
      <c r="AA3003" s="9">
        <f t="shared" si="185"/>
        <v>0</v>
      </c>
      <c r="AB3003" s="9">
        <f t="shared" si="186"/>
        <v>0</v>
      </c>
      <c r="AC3003" s="9">
        <f t="shared" si="187"/>
        <v>0</v>
      </c>
    </row>
    <row r="3004" spans="1:29" ht="15.75" customHeight="1" x14ac:dyDescent="0.2">
      <c r="A3004" s="9">
        <v>0</v>
      </c>
      <c r="B3004" s="9">
        <v>0</v>
      </c>
      <c r="C3004" s="9">
        <v>55</v>
      </c>
      <c r="D3004" s="9">
        <v>0</v>
      </c>
      <c r="E3004" s="9">
        <v>0</v>
      </c>
      <c r="F3004" s="9">
        <v>1</v>
      </c>
      <c r="G3004" s="9">
        <v>1</v>
      </c>
      <c r="H3004" s="9">
        <v>20</v>
      </c>
      <c r="I3004" s="9">
        <v>0</v>
      </c>
      <c r="J3004" s="9">
        <v>0</v>
      </c>
      <c r="K3004" s="9">
        <v>0</v>
      </c>
      <c r="L3004" s="9">
        <v>1</v>
      </c>
      <c r="M3004" s="9">
        <v>216</v>
      </c>
      <c r="N3004" s="9">
        <v>125</v>
      </c>
      <c r="O3004" s="9">
        <v>80</v>
      </c>
      <c r="P3004" s="9">
        <v>27.18</v>
      </c>
      <c r="Q3004" s="9">
        <v>86</v>
      </c>
      <c r="R3004" s="9">
        <v>244</v>
      </c>
      <c r="S3004" s="12"/>
      <c r="V3004" s="9">
        <v>20</v>
      </c>
      <c r="W3004" s="12">
        <f t="shared" si="184"/>
        <v>1</v>
      </c>
      <c r="Z3004" s="60">
        <v>3</v>
      </c>
      <c r="AA3004" s="9">
        <f t="shared" si="185"/>
        <v>0</v>
      </c>
      <c r="AB3004" s="9">
        <f t="shared" si="186"/>
        <v>0</v>
      </c>
      <c r="AC3004" s="9">
        <f t="shared" si="187"/>
        <v>1</v>
      </c>
    </row>
    <row r="3005" spans="1:29" ht="15.75" customHeight="1" x14ac:dyDescent="0.2">
      <c r="A3005" s="9">
        <v>0</v>
      </c>
      <c r="B3005" s="9">
        <v>1</v>
      </c>
      <c r="C3005" s="9">
        <v>48</v>
      </c>
      <c r="D3005" s="9">
        <v>0</v>
      </c>
      <c r="E3005" s="9">
        <v>1</v>
      </c>
      <c r="F3005" s="9">
        <v>0</v>
      </c>
      <c r="G3005" s="9">
        <v>1</v>
      </c>
      <c r="H3005" s="9">
        <v>20</v>
      </c>
      <c r="I3005" s="9">
        <v>0</v>
      </c>
      <c r="J3005" s="9">
        <v>0</v>
      </c>
      <c r="K3005" s="9">
        <v>1</v>
      </c>
      <c r="L3005" s="9">
        <v>0</v>
      </c>
      <c r="M3005" s="9">
        <v>258</v>
      </c>
      <c r="N3005" s="9">
        <v>150</v>
      </c>
      <c r="O3005" s="9">
        <v>105</v>
      </c>
      <c r="P3005" s="9">
        <v>25.94</v>
      </c>
      <c r="Q3005" s="9">
        <v>83</v>
      </c>
      <c r="R3005" s="9">
        <v>60</v>
      </c>
      <c r="S3005" s="12"/>
      <c r="V3005" s="9">
        <v>20</v>
      </c>
      <c r="W3005" s="12">
        <f t="shared" si="184"/>
        <v>1</v>
      </c>
      <c r="Z3005" s="60">
        <v>2</v>
      </c>
      <c r="AA3005" s="9">
        <f t="shared" si="185"/>
        <v>0</v>
      </c>
      <c r="AB3005" s="9">
        <f t="shared" si="186"/>
        <v>1</v>
      </c>
      <c r="AC3005" s="9">
        <f t="shared" si="187"/>
        <v>0</v>
      </c>
    </row>
    <row r="3006" spans="1:29" ht="15.75" customHeight="1" x14ac:dyDescent="0.2">
      <c r="A3006" s="9">
        <v>0</v>
      </c>
      <c r="B3006" s="9">
        <v>1</v>
      </c>
      <c r="C3006" s="9">
        <v>64</v>
      </c>
      <c r="D3006" s="9">
        <v>1</v>
      </c>
      <c r="E3006" s="9">
        <v>0</v>
      </c>
      <c r="F3006" s="9">
        <v>0</v>
      </c>
      <c r="G3006" s="9">
        <v>0</v>
      </c>
      <c r="H3006" s="9">
        <v>0</v>
      </c>
      <c r="I3006" s="9">
        <v>0</v>
      </c>
      <c r="J3006" s="9">
        <v>0</v>
      </c>
      <c r="K3006" s="9">
        <v>0</v>
      </c>
      <c r="L3006" s="9">
        <v>0</v>
      </c>
      <c r="M3006" s="9">
        <v>185</v>
      </c>
      <c r="N3006" s="9">
        <v>94</v>
      </c>
      <c r="O3006" s="9">
        <v>62</v>
      </c>
      <c r="P3006" s="9">
        <v>26.11</v>
      </c>
      <c r="Q3006" s="9">
        <v>70</v>
      </c>
      <c r="R3006" s="9">
        <v>68</v>
      </c>
      <c r="S3006" s="12"/>
      <c r="V3006" s="9">
        <v>0</v>
      </c>
      <c r="W3006" s="12">
        <f t="shared" si="184"/>
        <v>0</v>
      </c>
      <c r="Z3006" s="60">
        <v>1</v>
      </c>
      <c r="AA3006" s="9">
        <f t="shared" si="185"/>
        <v>1</v>
      </c>
      <c r="AB3006" s="9">
        <f t="shared" si="186"/>
        <v>0</v>
      </c>
      <c r="AC3006" s="9">
        <f t="shared" si="187"/>
        <v>0</v>
      </c>
    </row>
    <row r="3007" spans="1:29" ht="15.75" customHeight="1" x14ac:dyDescent="0.2">
      <c r="A3007" s="9">
        <v>0</v>
      </c>
      <c r="B3007" s="9">
        <v>0</v>
      </c>
      <c r="C3007" s="9">
        <v>53</v>
      </c>
      <c r="D3007" s="9">
        <v>1</v>
      </c>
      <c r="E3007" s="9">
        <v>0</v>
      </c>
      <c r="F3007" s="9">
        <v>0</v>
      </c>
      <c r="G3007" s="9">
        <v>1</v>
      </c>
      <c r="H3007" s="9">
        <v>20</v>
      </c>
      <c r="I3007" s="9">
        <v>0</v>
      </c>
      <c r="J3007" s="9">
        <v>0</v>
      </c>
      <c r="K3007" s="9">
        <v>1</v>
      </c>
      <c r="L3007" s="9">
        <v>0</v>
      </c>
      <c r="M3007" s="9">
        <v>181</v>
      </c>
      <c r="N3007" s="9">
        <v>163.5</v>
      </c>
      <c r="O3007" s="9">
        <v>87</v>
      </c>
      <c r="P3007" s="9">
        <v>34.69</v>
      </c>
      <c r="Q3007" s="9">
        <v>80</v>
      </c>
      <c r="R3007" s="9">
        <v>71</v>
      </c>
      <c r="S3007" s="12"/>
      <c r="V3007" s="9">
        <v>20</v>
      </c>
      <c r="W3007" s="12">
        <f t="shared" si="184"/>
        <v>1</v>
      </c>
      <c r="Z3007" s="60">
        <v>1</v>
      </c>
      <c r="AA3007" s="9">
        <f t="shared" si="185"/>
        <v>1</v>
      </c>
      <c r="AB3007" s="9">
        <f t="shared" si="186"/>
        <v>0</v>
      </c>
      <c r="AC3007" s="9">
        <f t="shared" si="187"/>
        <v>0</v>
      </c>
    </row>
    <row r="3008" spans="1:29" ht="15.75" customHeight="1" x14ac:dyDescent="0.2">
      <c r="A3008" s="9">
        <v>0</v>
      </c>
      <c r="B3008" s="9">
        <v>0</v>
      </c>
      <c r="C3008" s="9">
        <v>37</v>
      </c>
      <c r="D3008" s="9">
        <v>0</v>
      </c>
      <c r="E3008" s="9">
        <v>1</v>
      </c>
      <c r="F3008" s="9">
        <v>0</v>
      </c>
      <c r="G3008" s="9">
        <v>0</v>
      </c>
      <c r="H3008" s="9">
        <v>0</v>
      </c>
      <c r="I3008" s="9">
        <v>0</v>
      </c>
      <c r="J3008" s="9">
        <v>0</v>
      </c>
      <c r="K3008" s="9">
        <v>0</v>
      </c>
      <c r="L3008" s="9">
        <v>0</v>
      </c>
      <c r="M3008" s="9">
        <v>217</v>
      </c>
      <c r="N3008" s="9">
        <v>126</v>
      </c>
      <c r="O3008" s="9">
        <v>80</v>
      </c>
      <c r="P3008" s="9">
        <v>25.91</v>
      </c>
      <c r="Q3008" s="9">
        <v>75</v>
      </c>
      <c r="R3008" s="9">
        <v>62</v>
      </c>
      <c r="S3008" s="12"/>
      <c r="V3008" s="9">
        <v>0</v>
      </c>
      <c r="W3008" s="12">
        <f t="shared" si="184"/>
        <v>0</v>
      </c>
      <c r="Z3008" s="60">
        <v>2</v>
      </c>
      <c r="AA3008" s="9">
        <f t="shared" si="185"/>
        <v>0</v>
      </c>
      <c r="AB3008" s="9">
        <f t="shared" si="186"/>
        <v>1</v>
      </c>
      <c r="AC3008" s="9">
        <f t="shared" si="187"/>
        <v>0</v>
      </c>
    </row>
    <row r="3009" spans="1:29" ht="15.75" customHeight="1" x14ac:dyDescent="0.2">
      <c r="A3009" s="9">
        <v>0</v>
      </c>
      <c r="B3009" s="9">
        <v>0</v>
      </c>
      <c r="C3009" s="9">
        <v>49</v>
      </c>
      <c r="D3009" s="9">
        <v>0</v>
      </c>
      <c r="E3009" s="9">
        <v>1</v>
      </c>
      <c r="F3009" s="9">
        <v>0</v>
      </c>
      <c r="G3009" s="9">
        <v>1</v>
      </c>
      <c r="H3009" s="9">
        <v>20</v>
      </c>
      <c r="I3009" s="9">
        <v>0</v>
      </c>
      <c r="J3009" s="9">
        <v>0</v>
      </c>
      <c r="K3009" s="9">
        <v>0</v>
      </c>
      <c r="L3009" s="9">
        <v>0</v>
      </c>
      <c r="M3009" s="9">
        <v>239</v>
      </c>
      <c r="N3009" s="9">
        <v>123</v>
      </c>
      <c r="O3009" s="9">
        <v>72</v>
      </c>
      <c r="P3009" s="9">
        <v>23.35</v>
      </c>
      <c r="Q3009" s="9">
        <v>62</v>
      </c>
      <c r="R3009" s="9">
        <v>78</v>
      </c>
      <c r="S3009" s="12"/>
      <c r="V3009" s="9">
        <v>20</v>
      </c>
      <c r="W3009" s="12">
        <f t="shared" si="184"/>
        <v>1</v>
      </c>
      <c r="Z3009" s="60">
        <v>2</v>
      </c>
      <c r="AA3009" s="9">
        <f t="shared" si="185"/>
        <v>0</v>
      </c>
      <c r="AB3009" s="9">
        <f t="shared" si="186"/>
        <v>1</v>
      </c>
      <c r="AC3009" s="9">
        <f t="shared" si="187"/>
        <v>0</v>
      </c>
    </row>
    <row r="3010" spans="1:29" ht="15.75" customHeight="1" x14ac:dyDescent="0.2">
      <c r="A3010" s="9">
        <v>0</v>
      </c>
      <c r="B3010" s="9">
        <v>1</v>
      </c>
      <c r="C3010" s="9">
        <v>40</v>
      </c>
      <c r="D3010" s="9">
        <v>0</v>
      </c>
      <c r="E3010" s="9">
        <v>0</v>
      </c>
      <c r="F3010" s="9">
        <v>1</v>
      </c>
      <c r="G3010" s="9">
        <v>1</v>
      </c>
      <c r="H3010" s="9">
        <v>70</v>
      </c>
      <c r="I3010" s="9">
        <v>0</v>
      </c>
      <c r="J3010" s="9">
        <v>0</v>
      </c>
      <c r="K3010" s="9">
        <v>1</v>
      </c>
      <c r="L3010" s="9">
        <v>0</v>
      </c>
      <c r="M3010" s="9">
        <v>210</v>
      </c>
      <c r="N3010" s="9">
        <v>132</v>
      </c>
      <c r="O3010" s="9">
        <v>86</v>
      </c>
      <c r="P3010" s="9">
        <v>31.57</v>
      </c>
      <c r="Q3010" s="9">
        <v>98</v>
      </c>
      <c r="R3010" s="9">
        <v>80</v>
      </c>
      <c r="S3010" s="12"/>
      <c r="V3010" s="9">
        <v>70</v>
      </c>
      <c r="W3010" s="12">
        <f t="shared" si="184"/>
        <v>1</v>
      </c>
      <c r="Z3010" s="60">
        <v>3</v>
      </c>
      <c r="AA3010" s="9">
        <f t="shared" si="185"/>
        <v>0</v>
      </c>
      <c r="AB3010" s="9">
        <f t="shared" si="186"/>
        <v>0</v>
      </c>
      <c r="AC3010" s="9">
        <f t="shared" si="187"/>
        <v>1</v>
      </c>
    </row>
    <row r="3011" spans="1:29" ht="15.75" customHeight="1" x14ac:dyDescent="0.2">
      <c r="A3011" s="9">
        <v>1</v>
      </c>
      <c r="B3011" s="9">
        <v>1</v>
      </c>
      <c r="C3011" s="9">
        <v>45</v>
      </c>
      <c r="D3011" s="9">
        <v>1</v>
      </c>
      <c r="E3011" s="9">
        <v>0</v>
      </c>
      <c r="F3011" s="9">
        <v>0</v>
      </c>
      <c r="G3011" s="9">
        <v>1</v>
      </c>
      <c r="H3011" s="9">
        <v>20</v>
      </c>
      <c r="I3011" s="9">
        <v>0</v>
      </c>
      <c r="J3011" s="9">
        <v>0</v>
      </c>
      <c r="K3011" s="9">
        <v>0</v>
      </c>
      <c r="L3011" s="9">
        <v>0</v>
      </c>
      <c r="M3011" s="9">
        <v>264</v>
      </c>
      <c r="N3011" s="9">
        <v>118.5</v>
      </c>
      <c r="O3011" s="9">
        <v>81</v>
      </c>
      <c r="P3011" s="9">
        <v>26.35</v>
      </c>
      <c r="Q3011" s="9">
        <v>75</v>
      </c>
      <c r="R3011" s="9">
        <v>90</v>
      </c>
      <c r="S3011" s="12"/>
      <c r="V3011" s="9">
        <v>20</v>
      </c>
      <c r="W3011" s="12">
        <f t="shared" ref="W3011:W3074" si="188">IF(V3011=0,0,1)</f>
        <v>1</v>
      </c>
      <c r="Z3011" s="60">
        <v>1</v>
      </c>
      <c r="AA3011" s="9">
        <f t="shared" ref="AA3011:AA3074" si="189">IF(Z3011=1,1,0)</f>
        <v>1</v>
      </c>
      <c r="AB3011" s="9">
        <f t="shared" ref="AB3011:AB3074" si="190">IF(Z3011=2,1,0)</f>
        <v>0</v>
      </c>
      <c r="AC3011" s="9">
        <f t="shared" ref="AC3011:AC3074" si="191">IF(Z3011=3,1,0)</f>
        <v>0</v>
      </c>
    </row>
    <row r="3012" spans="1:29" ht="15.75" customHeight="1" x14ac:dyDescent="0.2">
      <c r="A3012" s="9">
        <v>0</v>
      </c>
      <c r="B3012" s="9">
        <v>1</v>
      </c>
      <c r="C3012" s="9">
        <v>39</v>
      </c>
      <c r="D3012" s="9">
        <v>1</v>
      </c>
      <c r="E3012" s="9">
        <v>0</v>
      </c>
      <c r="F3012" s="9">
        <v>0</v>
      </c>
      <c r="G3012" s="9">
        <v>0</v>
      </c>
      <c r="H3012" s="9">
        <v>0</v>
      </c>
      <c r="I3012" s="9">
        <v>0</v>
      </c>
      <c r="J3012" s="9">
        <v>0</v>
      </c>
      <c r="K3012" s="9">
        <v>0</v>
      </c>
      <c r="L3012" s="9">
        <v>0</v>
      </c>
      <c r="M3012" s="9">
        <v>188</v>
      </c>
      <c r="N3012" s="9">
        <v>105</v>
      </c>
      <c r="O3012" s="9">
        <v>65</v>
      </c>
      <c r="P3012" s="9">
        <v>22.85</v>
      </c>
      <c r="Q3012" s="9">
        <v>63</v>
      </c>
      <c r="R3012" s="9">
        <v>76</v>
      </c>
      <c r="S3012" s="12"/>
      <c r="V3012" s="9">
        <v>0</v>
      </c>
      <c r="W3012" s="12">
        <f t="shared" si="188"/>
        <v>0</v>
      </c>
      <c r="Z3012" s="60">
        <v>1</v>
      </c>
      <c r="AA3012" s="9">
        <f t="shared" si="189"/>
        <v>1</v>
      </c>
      <c r="AB3012" s="9">
        <f t="shared" si="190"/>
        <v>0</v>
      </c>
      <c r="AC3012" s="9">
        <f t="shared" si="191"/>
        <v>0</v>
      </c>
    </row>
    <row r="3013" spans="1:29" ht="15.75" customHeight="1" x14ac:dyDescent="0.2">
      <c r="A3013" s="9">
        <v>0</v>
      </c>
      <c r="B3013" s="9">
        <v>0</v>
      </c>
      <c r="C3013" s="9">
        <v>55</v>
      </c>
      <c r="D3013" s="9">
        <v>1</v>
      </c>
      <c r="E3013" s="9">
        <v>0</v>
      </c>
      <c r="F3013" s="9">
        <v>0</v>
      </c>
      <c r="G3013" s="9">
        <v>0</v>
      </c>
      <c r="H3013" s="9">
        <v>0</v>
      </c>
      <c r="I3013" s="9">
        <v>0</v>
      </c>
      <c r="J3013" s="9">
        <v>0</v>
      </c>
      <c r="K3013" s="9">
        <v>0</v>
      </c>
      <c r="L3013" s="9">
        <v>0</v>
      </c>
      <c r="M3013" s="9">
        <v>204</v>
      </c>
      <c r="N3013" s="9">
        <v>131</v>
      </c>
      <c r="O3013" s="9">
        <v>87</v>
      </c>
      <c r="P3013" s="9">
        <v>24.68</v>
      </c>
      <c r="Q3013" s="9">
        <v>63</v>
      </c>
      <c r="R3013" s="9">
        <v>70</v>
      </c>
      <c r="S3013" s="12"/>
      <c r="V3013" s="9">
        <v>0</v>
      </c>
      <c r="W3013" s="12">
        <f t="shared" si="188"/>
        <v>0</v>
      </c>
      <c r="Z3013" s="60">
        <v>1</v>
      </c>
      <c r="AA3013" s="9">
        <f t="shared" si="189"/>
        <v>1</v>
      </c>
      <c r="AB3013" s="9">
        <f t="shared" si="190"/>
        <v>0</v>
      </c>
      <c r="AC3013" s="9">
        <f t="shared" si="191"/>
        <v>0</v>
      </c>
    </row>
    <row r="3014" spans="1:29" ht="15.75" customHeight="1" x14ac:dyDescent="0.2">
      <c r="A3014" s="9">
        <v>0</v>
      </c>
      <c r="B3014" s="9">
        <v>0</v>
      </c>
      <c r="C3014" s="9">
        <v>57</v>
      </c>
      <c r="D3014" s="9">
        <v>1</v>
      </c>
      <c r="E3014" s="9">
        <v>0</v>
      </c>
      <c r="F3014" s="9">
        <v>0</v>
      </c>
      <c r="G3014" s="9">
        <v>1</v>
      </c>
      <c r="H3014" s="9">
        <v>20</v>
      </c>
      <c r="I3014" s="9">
        <v>0</v>
      </c>
      <c r="J3014" s="9">
        <v>0</v>
      </c>
      <c r="K3014" s="9">
        <v>1</v>
      </c>
      <c r="L3014" s="9">
        <v>0</v>
      </c>
      <c r="M3014" s="9">
        <v>246</v>
      </c>
      <c r="N3014" s="9">
        <v>160</v>
      </c>
      <c r="O3014" s="9">
        <v>92.5</v>
      </c>
      <c r="P3014" s="9">
        <v>30.74</v>
      </c>
      <c r="Q3014" s="9">
        <v>84</v>
      </c>
      <c r="R3014" s="9">
        <v>76</v>
      </c>
      <c r="S3014" s="12"/>
      <c r="V3014" s="9">
        <v>20</v>
      </c>
      <c r="W3014" s="12">
        <f t="shared" si="188"/>
        <v>1</v>
      </c>
      <c r="Z3014" s="60">
        <v>1</v>
      </c>
      <c r="AA3014" s="9">
        <f t="shared" si="189"/>
        <v>1</v>
      </c>
      <c r="AB3014" s="9">
        <f t="shared" si="190"/>
        <v>0</v>
      </c>
      <c r="AC3014" s="9">
        <f t="shared" si="191"/>
        <v>0</v>
      </c>
    </row>
    <row r="3015" spans="1:29" ht="15.75" customHeight="1" x14ac:dyDescent="0.2">
      <c r="A3015" s="9">
        <v>0</v>
      </c>
      <c r="B3015" s="9">
        <v>1</v>
      </c>
      <c r="C3015" s="9">
        <v>42</v>
      </c>
      <c r="D3015" s="9">
        <v>0</v>
      </c>
      <c r="E3015" s="9">
        <v>0</v>
      </c>
      <c r="F3015" s="9">
        <v>0</v>
      </c>
      <c r="G3015" s="9">
        <v>0</v>
      </c>
      <c r="H3015" s="9">
        <v>0</v>
      </c>
      <c r="I3015" s="9">
        <v>0</v>
      </c>
      <c r="J3015" s="9">
        <v>0</v>
      </c>
      <c r="K3015" s="9">
        <v>0</v>
      </c>
      <c r="L3015" s="9">
        <v>0</v>
      </c>
      <c r="M3015" s="9">
        <v>191</v>
      </c>
      <c r="N3015" s="9">
        <v>118</v>
      </c>
      <c r="O3015" s="9">
        <v>80</v>
      </c>
      <c r="P3015" s="9">
        <v>24.98</v>
      </c>
      <c r="Q3015" s="9">
        <v>62</v>
      </c>
      <c r="R3015" s="9">
        <v>63</v>
      </c>
      <c r="S3015" s="12"/>
      <c r="V3015" s="9">
        <v>0</v>
      </c>
      <c r="W3015" s="12">
        <f t="shared" si="188"/>
        <v>0</v>
      </c>
      <c r="Z3015" s="60">
        <v>4</v>
      </c>
      <c r="AA3015" s="9">
        <f t="shared" si="189"/>
        <v>0</v>
      </c>
      <c r="AB3015" s="9">
        <f t="shared" si="190"/>
        <v>0</v>
      </c>
      <c r="AC3015" s="9">
        <f t="shared" si="191"/>
        <v>0</v>
      </c>
    </row>
    <row r="3016" spans="1:29" ht="15.75" customHeight="1" x14ac:dyDescent="0.2">
      <c r="A3016" s="9">
        <v>0</v>
      </c>
      <c r="B3016" s="9">
        <v>1</v>
      </c>
      <c r="C3016" s="9">
        <v>52</v>
      </c>
      <c r="D3016" s="9">
        <v>0</v>
      </c>
      <c r="E3016" s="9">
        <v>0</v>
      </c>
      <c r="F3016" s="9">
        <v>0</v>
      </c>
      <c r="G3016" s="9">
        <v>1</v>
      </c>
      <c r="H3016" s="9">
        <v>20</v>
      </c>
      <c r="I3016" s="9">
        <v>0</v>
      </c>
      <c r="J3016" s="9">
        <v>0</v>
      </c>
      <c r="K3016" s="9">
        <v>1</v>
      </c>
      <c r="L3016" s="9">
        <v>0</v>
      </c>
      <c r="M3016" s="9">
        <v>200</v>
      </c>
      <c r="N3016" s="9">
        <v>131</v>
      </c>
      <c r="O3016" s="9">
        <v>94</v>
      </c>
      <c r="P3016" s="9">
        <v>26.77</v>
      </c>
      <c r="Q3016" s="9">
        <v>70</v>
      </c>
      <c r="R3016" s="9">
        <v>82</v>
      </c>
      <c r="S3016" s="12"/>
      <c r="V3016" s="9">
        <v>20</v>
      </c>
      <c r="W3016" s="12">
        <f t="shared" si="188"/>
        <v>1</v>
      </c>
      <c r="Z3016" s="60">
        <v>4</v>
      </c>
      <c r="AA3016" s="9">
        <f t="shared" si="189"/>
        <v>0</v>
      </c>
      <c r="AB3016" s="9">
        <f t="shared" si="190"/>
        <v>0</v>
      </c>
      <c r="AC3016" s="9">
        <f t="shared" si="191"/>
        <v>0</v>
      </c>
    </row>
    <row r="3017" spans="1:29" ht="15.75" customHeight="1" x14ac:dyDescent="0.2">
      <c r="A3017" s="9">
        <v>0</v>
      </c>
      <c r="B3017" s="9">
        <v>0</v>
      </c>
      <c r="C3017" s="9">
        <v>35</v>
      </c>
      <c r="D3017" s="9">
        <v>0</v>
      </c>
      <c r="E3017" s="9">
        <v>1</v>
      </c>
      <c r="F3017" s="9">
        <v>0</v>
      </c>
      <c r="G3017" s="9">
        <v>1</v>
      </c>
      <c r="H3017" s="9">
        <v>5</v>
      </c>
      <c r="I3017" s="9">
        <v>0</v>
      </c>
      <c r="J3017" s="9">
        <v>0</v>
      </c>
      <c r="K3017" s="9">
        <v>0</v>
      </c>
      <c r="L3017" s="9">
        <v>0</v>
      </c>
      <c r="M3017" s="9">
        <v>165</v>
      </c>
      <c r="N3017" s="9">
        <v>106</v>
      </c>
      <c r="O3017" s="9">
        <v>64</v>
      </c>
      <c r="P3017" s="9">
        <v>19.14</v>
      </c>
      <c r="Q3017" s="9">
        <v>68</v>
      </c>
      <c r="R3017" s="9">
        <v>70</v>
      </c>
      <c r="S3017" s="12"/>
      <c r="V3017" s="9">
        <v>5</v>
      </c>
      <c r="W3017" s="12">
        <f t="shared" si="188"/>
        <v>1</v>
      </c>
      <c r="Z3017" s="60">
        <v>2</v>
      </c>
      <c r="AA3017" s="9">
        <f t="shared" si="189"/>
        <v>0</v>
      </c>
      <c r="AB3017" s="9">
        <f t="shared" si="190"/>
        <v>1</v>
      </c>
      <c r="AC3017" s="9">
        <f t="shared" si="191"/>
        <v>0</v>
      </c>
    </row>
    <row r="3018" spans="1:29" ht="15.75" customHeight="1" x14ac:dyDescent="0.2">
      <c r="A3018" s="9">
        <v>0</v>
      </c>
      <c r="B3018" s="9">
        <v>0</v>
      </c>
      <c r="C3018" s="9">
        <v>39</v>
      </c>
      <c r="D3018" s="9">
        <v>0</v>
      </c>
      <c r="E3018" s="9">
        <v>0</v>
      </c>
      <c r="F3018" s="9">
        <v>0</v>
      </c>
      <c r="G3018" s="9">
        <v>0</v>
      </c>
      <c r="H3018" s="9">
        <v>0</v>
      </c>
      <c r="I3018" s="9">
        <v>0</v>
      </c>
      <c r="J3018" s="9">
        <v>0</v>
      </c>
      <c r="K3018" s="9">
        <v>0</v>
      </c>
      <c r="L3018" s="9">
        <v>0</v>
      </c>
      <c r="M3018" s="9">
        <v>216</v>
      </c>
      <c r="N3018" s="9">
        <v>126</v>
      </c>
      <c r="O3018" s="9">
        <v>86</v>
      </c>
      <c r="P3018" s="9">
        <v>22.72</v>
      </c>
      <c r="Q3018" s="9">
        <v>90</v>
      </c>
      <c r="R3018" s="9">
        <v>70</v>
      </c>
      <c r="S3018" s="12"/>
      <c r="V3018" s="9">
        <v>0</v>
      </c>
      <c r="W3018" s="12">
        <f t="shared" si="188"/>
        <v>0</v>
      </c>
      <c r="Z3018" s="60">
        <v>4</v>
      </c>
      <c r="AA3018" s="9">
        <f t="shared" si="189"/>
        <v>0</v>
      </c>
      <c r="AB3018" s="9">
        <f t="shared" si="190"/>
        <v>0</v>
      </c>
      <c r="AC3018" s="9">
        <f t="shared" si="191"/>
        <v>0</v>
      </c>
    </row>
    <row r="3019" spans="1:29" ht="15.75" customHeight="1" x14ac:dyDescent="0.2">
      <c r="A3019" s="9">
        <v>0</v>
      </c>
      <c r="B3019" s="9">
        <v>0</v>
      </c>
      <c r="C3019" s="9">
        <v>54</v>
      </c>
      <c r="D3019" s="9">
        <v>1</v>
      </c>
      <c r="E3019" s="9">
        <v>0</v>
      </c>
      <c r="F3019" s="9">
        <v>0</v>
      </c>
      <c r="G3019" s="9">
        <v>0</v>
      </c>
      <c r="H3019" s="9">
        <v>0</v>
      </c>
      <c r="I3019" s="9">
        <v>0</v>
      </c>
      <c r="J3019" s="9">
        <v>0</v>
      </c>
      <c r="K3019" s="9">
        <v>0</v>
      </c>
      <c r="L3019" s="9">
        <v>0</v>
      </c>
      <c r="M3019" s="9">
        <v>195</v>
      </c>
      <c r="N3019" s="9">
        <v>122</v>
      </c>
      <c r="O3019" s="9">
        <v>88.5</v>
      </c>
      <c r="P3019" s="9">
        <v>24.11</v>
      </c>
      <c r="Q3019" s="9">
        <v>76</v>
      </c>
      <c r="R3019" s="9">
        <v>67</v>
      </c>
      <c r="S3019" s="12"/>
      <c r="V3019" s="9">
        <v>0</v>
      </c>
      <c r="W3019" s="12">
        <f t="shared" si="188"/>
        <v>0</v>
      </c>
      <c r="Z3019" s="60">
        <v>1</v>
      </c>
      <c r="AA3019" s="9">
        <f t="shared" si="189"/>
        <v>1</v>
      </c>
      <c r="AB3019" s="9">
        <f t="shared" si="190"/>
        <v>0</v>
      </c>
      <c r="AC3019" s="9">
        <f t="shared" si="191"/>
        <v>0</v>
      </c>
    </row>
    <row r="3020" spans="1:29" ht="15.75" customHeight="1" x14ac:dyDescent="0.2">
      <c r="A3020" s="9">
        <v>0</v>
      </c>
      <c r="B3020" s="9">
        <v>0</v>
      </c>
      <c r="C3020" s="9">
        <v>56</v>
      </c>
      <c r="D3020" s="9">
        <v>1</v>
      </c>
      <c r="E3020" s="9">
        <v>0</v>
      </c>
      <c r="F3020" s="9">
        <v>0</v>
      </c>
      <c r="G3020" s="9">
        <v>1</v>
      </c>
      <c r="H3020" s="9">
        <v>20</v>
      </c>
      <c r="I3020" s="9">
        <v>0</v>
      </c>
      <c r="J3020" s="9">
        <v>0</v>
      </c>
      <c r="K3020" s="9">
        <v>0</v>
      </c>
      <c r="L3020" s="9">
        <v>0</v>
      </c>
      <c r="M3020" s="9">
        <v>240</v>
      </c>
      <c r="N3020" s="9">
        <v>125</v>
      </c>
      <c r="O3020" s="9">
        <v>79</v>
      </c>
      <c r="P3020" s="9">
        <v>27.38</v>
      </c>
      <c r="Q3020" s="9">
        <v>80</v>
      </c>
      <c r="R3020" s="9">
        <v>82</v>
      </c>
      <c r="S3020" s="12"/>
      <c r="V3020" s="9">
        <v>20</v>
      </c>
      <c r="W3020" s="12">
        <f t="shared" si="188"/>
        <v>1</v>
      </c>
      <c r="Z3020" s="60">
        <v>1</v>
      </c>
      <c r="AA3020" s="9">
        <f t="shared" si="189"/>
        <v>1</v>
      </c>
      <c r="AB3020" s="9">
        <f t="shared" si="190"/>
        <v>0</v>
      </c>
      <c r="AC3020" s="9">
        <f t="shared" si="191"/>
        <v>0</v>
      </c>
    </row>
    <row r="3021" spans="1:29" ht="15.75" customHeight="1" x14ac:dyDescent="0.2">
      <c r="A3021" s="9">
        <v>0</v>
      </c>
      <c r="B3021" s="9">
        <v>0</v>
      </c>
      <c r="C3021" s="9">
        <v>49</v>
      </c>
      <c r="D3021" s="9">
        <v>0</v>
      </c>
      <c r="E3021" s="9">
        <v>1</v>
      </c>
      <c r="F3021" s="9">
        <v>0</v>
      </c>
      <c r="G3021" s="9">
        <v>1</v>
      </c>
      <c r="H3021" s="9">
        <v>20</v>
      </c>
      <c r="I3021" s="9">
        <v>0</v>
      </c>
      <c r="J3021" s="9">
        <v>0</v>
      </c>
      <c r="K3021" s="9">
        <v>0</v>
      </c>
      <c r="L3021" s="9">
        <v>0</v>
      </c>
      <c r="M3021" s="9">
        <v>273</v>
      </c>
      <c r="N3021" s="9">
        <v>147</v>
      </c>
      <c r="O3021" s="9">
        <v>89</v>
      </c>
      <c r="P3021" s="9">
        <v>24.26</v>
      </c>
      <c r="Q3021" s="9">
        <v>85</v>
      </c>
      <c r="R3021" s="9">
        <v>62</v>
      </c>
      <c r="S3021" s="12"/>
      <c r="V3021" s="9">
        <v>20</v>
      </c>
      <c r="W3021" s="12">
        <f t="shared" si="188"/>
        <v>1</v>
      </c>
      <c r="Z3021" s="60">
        <v>2</v>
      </c>
      <c r="AA3021" s="9">
        <f t="shared" si="189"/>
        <v>0</v>
      </c>
      <c r="AB3021" s="9">
        <f t="shared" si="190"/>
        <v>1</v>
      </c>
      <c r="AC3021" s="9">
        <f t="shared" si="191"/>
        <v>0</v>
      </c>
    </row>
    <row r="3022" spans="1:29" ht="15.75" customHeight="1" x14ac:dyDescent="0.2">
      <c r="A3022" s="9">
        <v>0</v>
      </c>
      <c r="B3022" s="9">
        <v>1</v>
      </c>
      <c r="C3022" s="9">
        <v>39</v>
      </c>
      <c r="D3022" s="9">
        <v>0</v>
      </c>
      <c r="E3022" s="9">
        <v>1</v>
      </c>
      <c r="F3022" s="9">
        <v>0</v>
      </c>
      <c r="G3022" s="9">
        <v>1</v>
      </c>
      <c r="H3022" s="9">
        <v>9</v>
      </c>
      <c r="I3022" s="9">
        <v>0</v>
      </c>
      <c r="J3022" s="9">
        <v>0</v>
      </c>
      <c r="K3022" s="9">
        <v>0</v>
      </c>
      <c r="L3022" s="9">
        <v>0</v>
      </c>
      <c r="M3022" s="9">
        <v>273</v>
      </c>
      <c r="N3022" s="9">
        <v>148</v>
      </c>
      <c r="O3022" s="9">
        <v>103</v>
      </c>
      <c r="P3022" s="9">
        <v>28.62</v>
      </c>
      <c r="Q3022" s="9">
        <v>75</v>
      </c>
      <c r="R3022" s="9">
        <v>74</v>
      </c>
      <c r="S3022" s="12"/>
      <c r="V3022" s="9">
        <v>9</v>
      </c>
      <c r="W3022" s="12">
        <f t="shared" si="188"/>
        <v>1</v>
      </c>
      <c r="Z3022" s="60">
        <v>2</v>
      </c>
      <c r="AA3022" s="9">
        <f t="shared" si="189"/>
        <v>0</v>
      </c>
      <c r="AB3022" s="9">
        <f t="shared" si="190"/>
        <v>1</v>
      </c>
      <c r="AC3022" s="9">
        <f t="shared" si="191"/>
        <v>0</v>
      </c>
    </row>
    <row r="3023" spans="1:29" ht="15.75" customHeight="1" x14ac:dyDescent="0.2">
      <c r="A3023" s="9">
        <v>0</v>
      </c>
      <c r="B3023" s="9">
        <v>1</v>
      </c>
      <c r="C3023" s="9">
        <v>53</v>
      </c>
      <c r="D3023" s="9">
        <v>0</v>
      </c>
      <c r="E3023" s="9">
        <v>1</v>
      </c>
      <c r="F3023" s="9">
        <v>0</v>
      </c>
      <c r="G3023" s="9">
        <v>1</v>
      </c>
      <c r="H3023" s="9">
        <v>18</v>
      </c>
      <c r="I3023" s="9">
        <v>0</v>
      </c>
      <c r="J3023" s="9">
        <v>0</v>
      </c>
      <c r="K3023" s="9">
        <v>0</v>
      </c>
      <c r="L3023" s="9">
        <v>0</v>
      </c>
      <c r="M3023" s="9">
        <v>276</v>
      </c>
      <c r="N3023" s="9">
        <v>130</v>
      </c>
      <c r="O3023" s="9">
        <v>86</v>
      </c>
      <c r="P3023" s="9">
        <v>24.21</v>
      </c>
      <c r="Q3023" s="9">
        <v>58</v>
      </c>
      <c r="R3023" s="9">
        <v>82</v>
      </c>
      <c r="S3023" s="12"/>
      <c r="V3023" s="9" t="s">
        <v>92</v>
      </c>
      <c r="W3023" s="12">
        <f t="shared" si="188"/>
        <v>1</v>
      </c>
      <c r="Z3023" s="60">
        <v>2</v>
      </c>
      <c r="AA3023" s="9">
        <f t="shared" si="189"/>
        <v>0</v>
      </c>
      <c r="AB3023" s="9">
        <f t="shared" si="190"/>
        <v>1</v>
      </c>
      <c r="AC3023" s="9">
        <f t="shared" si="191"/>
        <v>0</v>
      </c>
    </row>
    <row r="3024" spans="1:29" ht="15.75" customHeight="1" x14ac:dyDescent="0.2">
      <c r="A3024" s="9">
        <v>1</v>
      </c>
      <c r="B3024" s="9">
        <v>0</v>
      </c>
      <c r="C3024" s="9">
        <v>59</v>
      </c>
      <c r="D3024" s="9">
        <v>0</v>
      </c>
      <c r="E3024" s="9">
        <v>1</v>
      </c>
      <c r="F3024" s="9">
        <v>0</v>
      </c>
      <c r="G3024" s="9">
        <v>0</v>
      </c>
      <c r="H3024" s="9">
        <v>0</v>
      </c>
      <c r="I3024" s="9">
        <v>0</v>
      </c>
      <c r="J3024" s="9">
        <v>0</v>
      </c>
      <c r="K3024" s="9">
        <v>1</v>
      </c>
      <c r="L3024" s="9">
        <v>0</v>
      </c>
      <c r="M3024" s="9">
        <v>250</v>
      </c>
      <c r="N3024" s="9">
        <v>120.5</v>
      </c>
      <c r="O3024" s="9">
        <v>80.5</v>
      </c>
      <c r="P3024" s="9">
        <v>27.59</v>
      </c>
      <c r="Q3024" s="9">
        <v>80</v>
      </c>
      <c r="R3024" s="9">
        <v>75</v>
      </c>
      <c r="S3024" s="12"/>
      <c r="V3024" s="9">
        <v>0</v>
      </c>
      <c r="W3024" s="12">
        <f t="shared" si="188"/>
        <v>0</v>
      </c>
      <c r="Z3024" s="60">
        <v>2</v>
      </c>
      <c r="AA3024" s="9">
        <f t="shared" si="189"/>
        <v>0</v>
      </c>
      <c r="AB3024" s="9">
        <f t="shared" si="190"/>
        <v>1</v>
      </c>
      <c r="AC3024" s="9">
        <f t="shared" si="191"/>
        <v>0</v>
      </c>
    </row>
    <row r="3025" spans="1:29" ht="15.75" customHeight="1" x14ac:dyDescent="0.2">
      <c r="A3025" s="9">
        <v>0</v>
      </c>
      <c r="B3025" s="9">
        <v>0</v>
      </c>
      <c r="C3025" s="9">
        <v>52</v>
      </c>
      <c r="D3025" s="9">
        <v>0</v>
      </c>
      <c r="E3025" s="9">
        <v>1</v>
      </c>
      <c r="F3025" s="9">
        <v>0</v>
      </c>
      <c r="G3025" s="9">
        <v>0</v>
      </c>
      <c r="H3025" s="9">
        <v>0</v>
      </c>
      <c r="I3025" s="9">
        <v>0</v>
      </c>
      <c r="J3025" s="9">
        <v>0</v>
      </c>
      <c r="K3025" s="9">
        <v>0</v>
      </c>
      <c r="L3025" s="9">
        <v>0</v>
      </c>
      <c r="M3025" s="9">
        <v>300</v>
      </c>
      <c r="N3025" s="9">
        <v>137</v>
      </c>
      <c r="O3025" s="9">
        <v>79</v>
      </c>
      <c r="P3025" s="9">
        <v>25.4</v>
      </c>
      <c r="Q3025" s="9">
        <v>86</v>
      </c>
      <c r="R3025" s="9">
        <v>73</v>
      </c>
      <c r="S3025" s="12"/>
      <c r="V3025" s="9">
        <v>0</v>
      </c>
      <c r="W3025" s="12">
        <f t="shared" si="188"/>
        <v>0</v>
      </c>
      <c r="Z3025" s="60">
        <v>2</v>
      </c>
      <c r="AA3025" s="9">
        <f t="shared" si="189"/>
        <v>0</v>
      </c>
      <c r="AB3025" s="9">
        <f t="shared" si="190"/>
        <v>1</v>
      </c>
      <c r="AC3025" s="9">
        <f t="shared" si="191"/>
        <v>0</v>
      </c>
    </row>
    <row r="3026" spans="1:29" ht="15.75" customHeight="1" x14ac:dyDescent="0.2">
      <c r="A3026" s="9">
        <v>0</v>
      </c>
      <c r="B3026" s="9">
        <v>1</v>
      </c>
      <c r="C3026" s="9">
        <v>45</v>
      </c>
      <c r="D3026" s="9">
        <v>0</v>
      </c>
      <c r="E3026" s="9">
        <v>0</v>
      </c>
      <c r="F3026" s="9">
        <v>1</v>
      </c>
      <c r="G3026" s="9">
        <v>1</v>
      </c>
      <c r="H3026" s="9">
        <v>15</v>
      </c>
      <c r="I3026" s="9">
        <v>0</v>
      </c>
      <c r="J3026" s="9">
        <v>0</v>
      </c>
      <c r="K3026" s="9">
        <v>0</v>
      </c>
      <c r="L3026" s="9">
        <v>0</v>
      </c>
      <c r="M3026" s="9">
        <v>266</v>
      </c>
      <c r="N3026" s="9">
        <v>109</v>
      </c>
      <c r="O3026" s="9">
        <v>70</v>
      </c>
      <c r="P3026" s="9">
        <v>23.72</v>
      </c>
      <c r="Q3026" s="9">
        <v>75</v>
      </c>
      <c r="R3026" s="9">
        <v>71</v>
      </c>
      <c r="S3026" s="12"/>
      <c r="V3026" s="9">
        <v>15</v>
      </c>
      <c r="W3026" s="12">
        <f t="shared" si="188"/>
        <v>1</v>
      </c>
      <c r="Z3026" s="60">
        <v>3</v>
      </c>
      <c r="AA3026" s="9">
        <f t="shared" si="189"/>
        <v>0</v>
      </c>
      <c r="AB3026" s="9">
        <f t="shared" si="190"/>
        <v>0</v>
      </c>
      <c r="AC3026" s="9">
        <f t="shared" si="191"/>
        <v>1</v>
      </c>
    </row>
    <row r="3027" spans="1:29" ht="15.75" customHeight="1" x14ac:dyDescent="0.2">
      <c r="A3027" s="9">
        <v>0</v>
      </c>
      <c r="B3027" s="9">
        <v>1</v>
      </c>
      <c r="C3027" s="9">
        <v>53</v>
      </c>
      <c r="D3027" s="9">
        <v>0</v>
      </c>
      <c r="E3027" s="9">
        <v>1</v>
      </c>
      <c r="F3027" s="9">
        <v>0</v>
      </c>
      <c r="G3027" s="9">
        <v>1</v>
      </c>
      <c r="H3027" s="9">
        <v>20</v>
      </c>
      <c r="I3027" s="9">
        <v>0</v>
      </c>
      <c r="J3027" s="9">
        <v>0</v>
      </c>
      <c r="K3027" s="9">
        <v>0</v>
      </c>
      <c r="L3027" s="9">
        <v>0</v>
      </c>
      <c r="M3027" s="9">
        <v>239</v>
      </c>
      <c r="N3027" s="9">
        <v>122</v>
      </c>
      <c r="O3027" s="9">
        <v>82</v>
      </c>
      <c r="P3027" s="9">
        <v>29.4</v>
      </c>
      <c r="Q3027" s="9">
        <v>70</v>
      </c>
      <c r="R3027" s="9">
        <v>84</v>
      </c>
      <c r="S3027" s="12"/>
      <c r="V3027" s="9">
        <v>20</v>
      </c>
      <c r="W3027" s="12">
        <f t="shared" si="188"/>
        <v>1</v>
      </c>
      <c r="Z3027" s="60">
        <v>2</v>
      </c>
      <c r="AA3027" s="9">
        <f t="shared" si="189"/>
        <v>0</v>
      </c>
      <c r="AB3027" s="9">
        <f t="shared" si="190"/>
        <v>1</v>
      </c>
      <c r="AC3027" s="9">
        <f t="shared" si="191"/>
        <v>0</v>
      </c>
    </row>
    <row r="3028" spans="1:29" ht="15.75" customHeight="1" x14ac:dyDescent="0.2">
      <c r="A3028" s="9">
        <v>0</v>
      </c>
      <c r="B3028" s="9">
        <v>0</v>
      </c>
      <c r="C3028" s="9">
        <v>66</v>
      </c>
      <c r="D3028" s="9">
        <v>1</v>
      </c>
      <c r="E3028" s="9">
        <v>0</v>
      </c>
      <c r="F3028" s="9">
        <v>0</v>
      </c>
      <c r="G3028" s="9">
        <v>0</v>
      </c>
      <c r="H3028" s="9">
        <v>0</v>
      </c>
      <c r="I3028" s="9">
        <v>0</v>
      </c>
      <c r="J3028" s="9">
        <v>0</v>
      </c>
      <c r="K3028" s="9">
        <v>1</v>
      </c>
      <c r="L3028" s="9">
        <v>0</v>
      </c>
      <c r="M3028" s="9">
        <v>273</v>
      </c>
      <c r="N3028" s="9">
        <v>197</v>
      </c>
      <c r="O3028" s="9">
        <v>91</v>
      </c>
      <c r="P3028" s="9">
        <v>23.22</v>
      </c>
      <c r="Q3028" s="9">
        <v>95</v>
      </c>
      <c r="R3028" s="9">
        <v>80</v>
      </c>
      <c r="S3028" s="12"/>
      <c r="V3028" s="9">
        <v>0</v>
      </c>
      <c r="W3028" s="12">
        <f t="shared" si="188"/>
        <v>0</v>
      </c>
      <c r="Z3028" s="60">
        <v>1</v>
      </c>
      <c r="AA3028" s="9">
        <f t="shared" si="189"/>
        <v>1</v>
      </c>
      <c r="AB3028" s="9">
        <f t="shared" si="190"/>
        <v>0</v>
      </c>
      <c r="AC3028" s="9">
        <f t="shared" si="191"/>
        <v>0</v>
      </c>
    </row>
    <row r="3029" spans="1:29" ht="15.75" customHeight="1" x14ac:dyDescent="0.2">
      <c r="A3029" s="9">
        <v>0</v>
      </c>
      <c r="B3029" s="9">
        <v>0</v>
      </c>
      <c r="C3029" s="9">
        <v>41</v>
      </c>
      <c r="D3029" s="9">
        <v>0</v>
      </c>
      <c r="E3029" s="9">
        <v>0</v>
      </c>
      <c r="F3029" s="9">
        <v>0</v>
      </c>
      <c r="G3029" s="9">
        <v>1</v>
      </c>
      <c r="H3029" s="9">
        <v>17</v>
      </c>
      <c r="I3029" s="9">
        <v>0</v>
      </c>
      <c r="J3029" s="9">
        <v>0</v>
      </c>
      <c r="K3029" s="9">
        <v>1</v>
      </c>
      <c r="L3029" s="9">
        <v>0</v>
      </c>
      <c r="M3029" s="9">
        <v>261</v>
      </c>
      <c r="N3029" s="9">
        <v>147.5</v>
      </c>
      <c r="O3029" s="9">
        <v>97</v>
      </c>
      <c r="P3029" s="9">
        <v>31.65</v>
      </c>
      <c r="Q3029" s="9">
        <v>75</v>
      </c>
      <c r="R3029" s="9">
        <v>73</v>
      </c>
      <c r="S3029" s="12"/>
      <c r="V3029" s="9">
        <v>17</v>
      </c>
      <c r="W3029" s="12">
        <f t="shared" si="188"/>
        <v>1</v>
      </c>
      <c r="Z3029" s="60">
        <v>4</v>
      </c>
      <c r="AA3029" s="9">
        <f t="shared" si="189"/>
        <v>0</v>
      </c>
      <c r="AB3029" s="9">
        <f t="shared" si="190"/>
        <v>0</v>
      </c>
      <c r="AC3029" s="9">
        <f t="shared" si="191"/>
        <v>0</v>
      </c>
    </row>
    <row r="3030" spans="1:29" ht="15.75" customHeight="1" x14ac:dyDescent="0.2">
      <c r="A3030" s="9">
        <v>0</v>
      </c>
      <c r="B3030" s="9">
        <v>0</v>
      </c>
      <c r="C3030" s="9">
        <v>45</v>
      </c>
      <c r="D3030" s="9">
        <v>1</v>
      </c>
      <c r="E3030" s="9">
        <v>0</v>
      </c>
      <c r="F3030" s="9">
        <v>0</v>
      </c>
      <c r="G3030" s="9">
        <v>0</v>
      </c>
      <c r="H3030" s="9">
        <v>0</v>
      </c>
      <c r="I3030" s="9">
        <v>0</v>
      </c>
      <c r="J3030" s="9">
        <v>0</v>
      </c>
      <c r="K3030" s="9">
        <v>0</v>
      </c>
      <c r="L3030" s="9">
        <v>0</v>
      </c>
      <c r="M3030" s="9">
        <v>282</v>
      </c>
      <c r="N3030" s="9">
        <v>115</v>
      </c>
      <c r="O3030" s="9">
        <v>71</v>
      </c>
      <c r="P3030" s="9">
        <v>22.54</v>
      </c>
      <c r="Q3030" s="9">
        <v>60</v>
      </c>
      <c r="R3030" s="9">
        <v>96</v>
      </c>
      <c r="S3030" s="12"/>
      <c r="V3030" s="9">
        <v>0</v>
      </c>
      <c r="W3030" s="12">
        <f t="shared" si="188"/>
        <v>0</v>
      </c>
      <c r="Z3030" s="60">
        <v>1</v>
      </c>
      <c r="AA3030" s="9">
        <f t="shared" si="189"/>
        <v>1</v>
      </c>
      <c r="AB3030" s="9">
        <f t="shared" si="190"/>
        <v>0</v>
      </c>
      <c r="AC3030" s="9">
        <f t="shared" si="191"/>
        <v>0</v>
      </c>
    </row>
    <row r="3031" spans="1:29" ht="15.75" customHeight="1" x14ac:dyDescent="0.2">
      <c r="A3031" s="9">
        <v>0</v>
      </c>
      <c r="B3031" s="9">
        <v>0</v>
      </c>
      <c r="C3031" s="9">
        <v>46</v>
      </c>
      <c r="D3031" s="9">
        <v>0</v>
      </c>
      <c r="E3031" s="9">
        <v>1</v>
      </c>
      <c r="F3031" s="9">
        <v>0</v>
      </c>
      <c r="G3031" s="9">
        <v>1</v>
      </c>
      <c r="H3031" s="9">
        <v>18</v>
      </c>
      <c r="I3031" s="9">
        <v>0</v>
      </c>
      <c r="J3031" s="9">
        <v>0</v>
      </c>
      <c r="K3031" s="9">
        <v>0</v>
      </c>
      <c r="L3031" s="9">
        <v>0</v>
      </c>
      <c r="M3031" s="9">
        <v>290</v>
      </c>
      <c r="N3031" s="9">
        <v>131</v>
      </c>
      <c r="O3031" s="9">
        <v>84</v>
      </c>
      <c r="P3031" s="9">
        <v>18.28</v>
      </c>
      <c r="Q3031" s="9">
        <v>75</v>
      </c>
      <c r="R3031" s="9">
        <v>68</v>
      </c>
      <c r="S3031" s="12"/>
      <c r="V3031" s="9">
        <v>18</v>
      </c>
      <c r="W3031" s="12">
        <f t="shared" si="188"/>
        <v>1</v>
      </c>
      <c r="Z3031" s="60">
        <v>2</v>
      </c>
      <c r="AA3031" s="9">
        <f t="shared" si="189"/>
        <v>0</v>
      </c>
      <c r="AB3031" s="9">
        <f t="shared" si="190"/>
        <v>1</v>
      </c>
      <c r="AC3031" s="9">
        <f t="shared" si="191"/>
        <v>0</v>
      </c>
    </row>
    <row r="3032" spans="1:29" ht="15.75" customHeight="1" x14ac:dyDescent="0.2">
      <c r="A3032" s="9">
        <v>0</v>
      </c>
      <c r="B3032" s="9">
        <v>0</v>
      </c>
      <c r="C3032" s="9">
        <v>41</v>
      </c>
      <c r="D3032" s="9">
        <v>0</v>
      </c>
      <c r="E3032" s="9">
        <v>0</v>
      </c>
      <c r="F3032" s="9">
        <v>1</v>
      </c>
      <c r="G3032" s="9">
        <v>1</v>
      </c>
      <c r="H3032" s="9">
        <v>3</v>
      </c>
      <c r="I3032" s="9">
        <v>0</v>
      </c>
      <c r="J3032" s="9">
        <v>0</v>
      </c>
      <c r="K3032" s="9">
        <v>0</v>
      </c>
      <c r="L3032" s="9">
        <v>0</v>
      </c>
      <c r="M3032" s="9">
        <v>232</v>
      </c>
      <c r="N3032" s="9">
        <v>125</v>
      </c>
      <c r="O3032" s="9">
        <v>80</v>
      </c>
      <c r="P3032" s="9">
        <v>25.38</v>
      </c>
      <c r="Q3032" s="9">
        <v>72</v>
      </c>
      <c r="R3032" s="9">
        <v>79</v>
      </c>
      <c r="S3032" s="12"/>
      <c r="V3032" s="9">
        <v>3</v>
      </c>
      <c r="W3032" s="12">
        <f t="shared" si="188"/>
        <v>1</v>
      </c>
      <c r="Z3032" s="60">
        <v>3</v>
      </c>
      <c r="AA3032" s="9">
        <f t="shared" si="189"/>
        <v>0</v>
      </c>
      <c r="AB3032" s="9">
        <f t="shared" si="190"/>
        <v>0</v>
      </c>
      <c r="AC3032" s="9">
        <f t="shared" si="191"/>
        <v>1</v>
      </c>
    </row>
    <row r="3033" spans="1:29" ht="15.75" customHeight="1" x14ac:dyDescent="0.2">
      <c r="A3033" s="9">
        <v>0</v>
      </c>
      <c r="B3033" s="9">
        <v>0</v>
      </c>
      <c r="C3033" s="9">
        <v>59</v>
      </c>
      <c r="D3033" s="9">
        <v>0</v>
      </c>
      <c r="E3033" s="9">
        <v>0</v>
      </c>
      <c r="F3033" s="9">
        <v>0</v>
      </c>
      <c r="G3033" s="9">
        <v>0</v>
      </c>
      <c r="H3033" s="9">
        <v>0</v>
      </c>
      <c r="I3033" s="9">
        <v>0</v>
      </c>
      <c r="J3033" s="9">
        <v>0</v>
      </c>
      <c r="K3033" s="9">
        <v>1</v>
      </c>
      <c r="L3033" s="9">
        <v>0</v>
      </c>
      <c r="M3033" s="9">
        <v>313</v>
      </c>
      <c r="N3033" s="9">
        <v>186.5</v>
      </c>
      <c r="O3033" s="9">
        <v>99</v>
      </c>
      <c r="P3033" s="9">
        <v>25.65</v>
      </c>
      <c r="Q3033" s="9">
        <v>72</v>
      </c>
      <c r="R3033" s="9">
        <v>84</v>
      </c>
      <c r="S3033" s="12"/>
      <c r="V3033" s="9">
        <v>0</v>
      </c>
      <c r="W3033" s="12">
        <f t="shared" si="188"/>
        <v>0</v>
      </c>
      <c r="Z3033" s="60">
        <v>4</v>
      </c>
      <c r="AA3033" s="9">
        <f t="shared" si="189"/>
        <v>0</v>
      </c>
      <c r="AB3033" s="9">
        <f t="shared" si="190"/>
        <v>0</v>
      </c>
      <c r="AC3033" s="9">
        <f t="shared" si="191"/>
        <v>0</v>
      </c>
    </row>
    <row r="3034" spans="1:29" ht="15.75" customHeight="1" x14ac:dyDescent="0.2">
      <c r="A3034" s="9">
        <v>0</v>
      </c>
      <c r="B3034" s="9">
        <v>0</v>
      </c>
      <c r="C3034" s="9">
        <v>44</v>
      </c>
      <c r="D3034" s="9">
        <v>1</v>
      </c>
      <c r="E3034" s="9">
        <v>0</v>
      </c>
      <c r="F3034" s="9">
        <v>0</v>
      </c>
      <c r="G3034" s="9">
        <v>1</v>
      </c>
      <c r="H3034" s="9">
        <v>10</v>
      </c>
      <c r="I3034" s="9">
        <v>0</v>
      </c>
      <c r="J3034" s="9">
        <v>0</v>
      </c>
      <c r="K3034" s="9">
        <v>0</v>
      </c>
      <c r="L3034" s="9">
        <v>0</v>
      </c>
      <c r="M3034" s="9">
        <v>310</v>
      </c>
      <c r="N3034" s="9">
        <v>141</v>
      </c>
      <c r="O3034" s="9">
        <v>76</v>
      </c>
      <c r="P3034" s="9">
        <v>20.52</v>
      </c>
      <c r="Q3034" s="9">
        <v>52</v>
      </c>
      <c r="R3034" s="9">
        <v>90</v>
      </c>
      <c r="S3034" s="12"/>
      <c r="V3034" s="9">
        <v>10</v>
      </c>
      <c r="W3034" s="12">
        <f t="shared" si="188"/>
        <v>1</v>
      </c>
      <c r="Z3034" s="60">
        <v>1</v>
      </c>
      <c r="AA3034" s="9">
        <f t="shared" si="189"/>
        <v>1</v>
      </c>
      <c r="AB3034" s="9">
        <f t="shared" si="190"/>
        <v>0</v>
      </c>
      <c r="AC3034" s="9">
        <f t="shared" si="191"/>
        <v>0</v>
      </c>
    </row>
    <row r="3035" spans="1:29" ht="15.75" customHeight="1" x14ac:dyDescent="0.2">
      <c r="A3035" s="9">
        <v>0</v>
      </c>
      <c r="B3035" s="9">
        <v>0</v>
      </c>
      <c r="C3035" s="9">
        <v>56</v>
      </c>
      <c r="D3035" s="9">
        <v>1</v>
      </c>
      <c r="E3035" s="9">
        <v>0</v>
      </c>
      <c r="F3035" s="9">
        <v>0</v>
      </c>
      <c r="G3035" s="9">
        <v>1</v>
      </c>
      <c r="H3035" s="9">
        <v>5</v>
      </c>
      <c r="I3035" s="9">
        <v>0</v>
      </c>
      <c r="J3035" s="9">
        <v>0</v>
      </c>
      <c r="K3035" s="9">
        <v>0</v>
      </c>
      <c r="L3035" s="9">
        <v>0</v>
      </c>
      <c r="M3035" s="9">
        <v>285</v>
      </c>
      <c r="N3035" s="9">
        <v>124</v>
      </c>
      <c r="O3035" s="9">
        <v>80</v>
      </c>
      <c r="P3035" s="9">
        <v>24.54</v>
      </c>
      <c r="Q3035" s="9">
        <v>52</v>
      </c>
      <c r="R3035" s="9">
        <v>106</v>
      </c>
      <c r="S3035" s="12"/>
      <c r="V3035" s="9">
        <v>5</v>
      </c>
      <c r="W3035" s="12">
        <f t="shared" si="188"/>
        <v>1</v>
      </c>
      <c r="Z3035" s="60">
        <v>1</v>
      </c>
      <c r="AA3035" s="9">
        <f t="shared" si="189"/>
        <v>1</v>
      </c>
      <c r="AB3035" s="9">
        <f t="shared" si="190"/>
        <v>0</v>
      </c>
      <c r="AC3035" s="9">
        <f t="shared" si="191"/>
        <v>0</v>
      </c>
    </row>
    <row r="3036" spans="1:29" ht="15.75" customHeight="1" x14ac:dyDescent="0.2">
      <c r="A3036" s="9">
        <v>0</v>
      </c>
      <c r="B3036" s="9">
        <v>0</v>
      </c>
      <c r="C3036" s="9">
        <v>57</v>
      </c>
      <c r="D3036" s="9">
        <v>1</v>
      </c>
      <c r="E3036" s="9">
        <v>0</v>
      </c>
      <c r="F3036" s="9">
        <v>0</v>
      </c>
      <c r="G3036" s="9">
        <v>1</v>
      </c>
      <c r="H3036" s="9">
        <v>18</v>
      </c>
      <c r="I3036" s="9">
        <v>0</v>
      </c>
      <c r="J3036" s="9">
        <v>0</v>
      </c>
      <c r="K3036" s="9">
        <v>0</v>
      </c>
      <c r="L3036" s="9">
        <v>0</v>
      </c>
      <c r="M3036" s="9">
        <v>229</v>
      </c>
      <c r="N3036" s="9">
        <v>115</v>
      </c>
      <c r="O3036" s="9">
        <v>69</v>
      </c>
      <c r="P3036" s="9">
        <v>24.43</v>
      </c>
      <c r="Q3036" s="9">
        <v>80</v>
      </c>
      <c r="R3036" s="9">
        <v>93</v>
      </c>
      <c r="S3036" s="12"/>
      <c r="V3036" s="9" t="s">
        <v>92</v>
      </c>
      <c r="W3036" s="12">
        <f t="shared" si="188"/>
        <v>1</v>
      </c>
      <c r="Z3036" s="60">
        <v>1</v>
      </c>
      <c r="AA3036" s="9">
        <f t="shared" si="189"/>
        <v>1</v>
      </c>
      <c r="AB3036" s="9">
        <f t="shared" si="190"/>
        <v>0</v>
      </c>
      <c r="AC3036" s="9">
        <f t="shared" si="191"/>
        <v>0</v>
      </c>
    </row>
    <row r="3037" spans="1:29" ht="15.75" customHeight="1" x14ac:dyDescent="0.2">
      <c r="A3037" s="9">
        <v>0</v>
      </c>
      <c r="B3037" s="9">
        <v>1</v>
      </c>
      <c r="C3037" s="9">
        <v>53</v>
      </c>
      <c r="D3037" s="9">
        <v>0</v>
      </c>
      <c r="E3037" s="9">
        <v>0</v>
      </c>
      <c r="F3037" s="9">
        <v>0</v>
      </c>
      <c r="G3037" s="9">
        <v>0</v>
      </c>
      <c r="H3037" s="9">
        <v>0</v>
      </c>
      <c r="I3037" s="9">
        <v>0</v>
      </c>
      <c r="J3037" s="9">
        <v>0</v>
      </c>
      <c r="K3037" s="9">
        <v>0</v>
      </c>
      <c r="L3037" s="9">
        <v>0</v>
      </c>
      <c r="M3037" s="9">
        <v>225</v>
      </c>
      <c r="N3037" s="9">
        <v>108.5</v>
      </c>
      <c r="O3037" s="9">
        <v>73</v>
      </c>
      <c r="P3037" s="9">
        <v>26.55</v>
      </c>
      <c r="Q3037" s="9">
        <v>54</v>
      </c>
      <c r="R3037" s="9">
        <v>73</v>
      </c>
      <c r="S3037" s="12"/>
      <c r="V3037" s="9">
        <v>0</v>
      </c>
      <c r="W3037" s="12">
        <f t="shared" si="188"/>
        <v>0</v>
      </c>
      <c r="Z3037" s="60">
        <v>4</v>
      </c>
      <c r="AA3037" s="9">
        <f t="shared" si="189"/>
        <v>0</v>
      </c>
      <c r="AB3037" s="9">
        <f t="shared" si="190"/>
        <v>0</v>
      </c>
      <c r="AC3037" s="9">
        <f t="shared" si="191"/>
        <v>0</v>
      </c>
    </row>
    <row r="3038" spans="1:29" ht="15.75" customHeight="1" x14ac:dyDescent="0.2">
      <c r="A3038" s="9">
        <v>0</v>
      </c>
      <c r="B3038" s="9">
        <v>0</v>
      </c>
      <c r="C3038" s="9">
        <v>34</v>
      </c>
      <c r="D3038" s="9">
        <v>0</v>
      </c>
      <c r="E3038" s="9">
        <v>1</v>
      </c>
      <c r="F3038" s="9">
        <v>0</v>
      </c>
      <c r="G3038" s="9">
        <v>0</v>
      </c>
      <c r="H3038" s="9">
        <v>0</v>
      </c>
      <c r="I3038" s="9">
        <v>0</v>
      </c>
      <c r="J3038" s="9">
        <v>0</v>
      </c>
      <c r="K3038" s="9">
        <v>0</v>
      </c>
      <c r="L3038" s="9">
        <v>0</v>
      </c>
      <c r="M3038" s="9">
        <v>226</v>
      </c>
      <c r="N3038" s="9">
        <v>112.5</v>
      </c>
      <c r="O3038" s="9">
        <v>77.5</v>
      </c>
      <c r="P3038" s="9">
        <v>24.99</v>
      </c>
      <c r="Q3038" s="9">
        <v>100</v>
      </c>
      <c r="R3038" s="9">
        <v>72</v>
      </c>
      <c r="S3038" s="12"/>
      <c r="V3038" s="9">
        <v>0</v>
      </c>
      <c r="W3038" s="12">
        <f t="shared" si="188"/>
        <v>0</v>
      </c>
      <c r="Z3038" s="60">
        <v>2</v>
      </c>
      <c r="AA3038" s="9">
        <f t="shared" si="189"/>
        <v>0</v>
      </c>
      <c r="AB3038" s="9">
        <f t="shared" si="190"/>
        <v>1</v>
      </c>
      <c r="AC3038" s="9">
        <f t="shared" si="191"/>
        <v>0</v>
      </c>
    </row>
    <row r="3039" spans="1:29" ht="15.75" customHeight="1" x14ac:dyDescent="0.2">
      <c r="A3039" s="9">
        <v>0</v>
      </c>
      <c r="B3039" s="9">
        <v>1</v>
      </c>
      <c r="C3039" s="9">
        <v>38</v>
      </c>
      <c r="D3039" s="9">
        <v>0</v>
      </c>
      <c r="E3039" s="9">
        <v>0</v>
      </c>
      <c r="F3039" s="9">
        <v>0</v>
      </c>
      <c r="G3039" s="9">
        <v>1</v>
      </c>
      <c r="H3039" s="9">
        <v>10</v>
      </c>
      <c r="I3039" s="9">
        <v>0</v>
      </c>
      <c r="J3039" s="9">
        <v>0</v>
      </c>
      <c r="K3039" s="9">
        <v>0</v>
      </c>
      <c r="L3039" s="9">
        <v>0</v>
      </c>
      <c r="M3039" s="9">
        <v>226</v>
      </c>
      <c r="N3039" s="9">
        <v>142</v>
      </c>
      <c r="O3039" s="9">
        <v>93</v>
      </c>
      <c r="P3039" s="9">
        <v>29.76</v>
      </c>
      <c r="Q3039" s="9">
        <v>105</v>
      </c>
      <c r="R3039" s="9">
        <v>63</v>
      </c>
      <c r="S3039" s="12"/>
      <c r="V3039" s="9">
        <v>10</v>
      </c>
      <c r="W3039" s="12">
        <f t="shared" si="188"/>
        <v>1</v>
      </c>
      <c r="Z3039" s="60">
        <v>4</v>
      </c>
      <c r="AA3039" s="9">
        <f t="shared" si="189"/>
        <v>0</v>
      </c>
      <c r="AB3039" s="9">
        <f t="shared" si="190"/>
        <v>0</v>
      </c>
      <c r="AC3039" s="9">
        <f t="shared" si="191"/>
        <v>0</v>
      </c>
    </row>
    <row r="3040" spans="1:29" ht="15.75" customHeight="1" x14ac:dyDescent="0.2">
      <c r="A3040" s="9">
        <v>0</v>
      </c>
      <c r="B3040" s="9">
        <v>1</v>
      </c>
      <c r="C3040" s="9">
        <v>44</v>
      </c>
      <c r="D3040" s="9">
        <v>1</v>
      </c>
      <c r="E3040" s="9">
        <v>0</v>
      </c>
      <c r="F3040" s="9">
        <v>0</v>
      </c>
      <c r="G3040" s="9">
        <v>0</v>
      </c>
      <c r="H3040" s="9">
        <v>0</v>
      </c>
      <c r="I3040" s="9">
        <v>0</v>
      </c>
      <c r="J3040" s="9">
        <v>0</v>
      </c>
      <c r="K3040" s="9">
        <v>0</v>
      </c>
      <c r="L3040" s="9">
        <v>0</v>
      </c>
      <c r="M3040" s="9">
        <v>195</v>
      </c>
      <c r="N3040" s="9">
        <v>114</v>
      </c>
      <c r="O3040" s="9">
        <v>79</v>
      </c>
      <c r="P3040" s="9">
        <v>25.01</v>
      </c>
      <c r="Q3040" s="9">
        <v>60</v>
      </c>
      <c r="R3040" s="9">
        <v>76</v>
      </c>
      <c r="S3040" s="12"/>
      <c r="V3040" s="9">
        <v>0</v>
      </c>
      <c r="W3040" s="12">
        <f t="shared" si="188"/>
        <v>0</v>
      </c>
      <c r="Z3040" s="60">
        <v>1</v>
      </c>
      <c r="AA3040" s="9">
        <f t="shared" si="189"/>
        <v>1</v>
      </c>
      <c r="AB3040" s="9">
        <f t="shared" si="190"/>
        <v>0</v>
      </c>
      <c r="AC3040" s="9">
        <f t="shared" si="191"/>
        <v>0</v>
      </c>
    </row>
    <row r="3041" spans="1:29" ht="15.75" customHeight="1" x14ac:dyDescent="0.2">
      <c r="A3041" s="9">
        <v>0</v>
      </c>
      <c r="B3041" s="9">
        <v>0</v>
      </c>
      <c r="C3041" s="9">
        <v>45</v>
      </c>
      <c r="D3041" s="9">
        <v>0</v>
      </c>
      <c r="E3041" s="9">
        <v>0</v>
      </c>
      <c r="F3041" s="9">
        <v>1</v>
      </c>
      <c r="G3041" s="9">
        <v>0</v>
      </c>
      <c r="H3041" s="9">
        <v>0</v>
      </c>
      <c r="I3041" s="9">
        <v>0</v>
      </c>
      <c r="J3041" s="9">
        <v>0</v>
      </c>
      <c r="K3041" s="9">
        <v>0</v>
      </c>
      <c r="L3041" s="9">
        <v>0</v>
      </c>
      <c r="M3041" s="9">
        <v>271</v>
      </c>
      <c r="N3041" s="9">
        <v>121</v>
      </c>
      <c r="O3041" s="9">
        <v>77</v>
      </c>
      <c r="P3041" s="9">
        <v>23.96</v>
      </c>
      <c r="Q3041" s="9">
        <v>68</v>
      </c>
      <c r="R3041" s="9">
        <v>82</v>
      </c>
      <c r="S3041" s="12"/>
      <c r="V3041" s="9">
        <v>0</v>
      </c>
      <c r="W3041" s="12">
        <f t="shared" si="188"/>
        <v>0</v>
      </c>
      <c r="Z3041" s="60">
        <v>3</v>
      </c>
      <c r="AA3041" s="9">
        <f t="shared" si="189"/>
        <v>0</v>
      </c>
      <c r="AB3041" s="9">
        <f t="shared" si="190"/>
        <v>0</v>
      </c>
      <c r="AC3041" s="9">
        <f t="shared" si="191"/>
        <v>1</v>
      </c>
    </row>
    <row r="3042" spans="1:29" ht="15.75" customHeight="1" x14ac:dyDescent="0.2">
      <c r="A3042" s="9">
        <v>0</v>
      </c>
      <c r="B3042" s="9">
        <v>1</v>
      </c>
      <c r="C3042" s="9">
        <v>57</v>
      </c>
      <c r="D3042" s="9">
        <v>1</v>
      </c>
      <c r="E3042" s="9">
        <v>0</v>
      </c>
      <c r="F3042" s="9">
        <v>0</v>
      </c>
      <c r="G3042" s="9">
        <v>0</v>
      </c>
      <c r="H3042" s="9">
        <v>0</v>
      </c>
      <c r="I3042" s="9">
        <v>0</v>
      </c>
      <c r="J3042" s="9">
        <v>0</v>
      </c>
      <c r="K3042" s="9">
        <v>1</v>
      </c>
      <c r="L3042" s="9">
        <v>0</v>
      </c>
      <c r="M3042" s="9">
        <v>287</v>
      </c>
      <c r="N3042" s="9">
        <v>149</v>
      </c>
      <c r="O3042" s="9">
        <v>86</v>
      </c>
      <c r="P3042" s="9">
        <v>26.33</v>
      </c>
      <c r="Q3042" s="9">
        <v>62</v>
      </c>
      <c r="R3042" s="9">
        <v>65</v>
      </c>
      <c r="S3042" s="12"/>
      <c r="V3042" s="9">
        <v>0</v>
      </c>
      <c r="W3042" s="12">
        <f t="shared" si="188"/>
        <v>0</v>
      </c>
      <c r="Z3042" s="60">
        <v>1</v>
      </c>
      <c r="AA3042" s="9">
        <f t="shared" si="189"/>
        <v>1</v>
      </c>
      <c r="AB3042" s="9">
        <f t="shared" si="190"/>
        <v>0</v>
      </c>
      <c r="AC3042" s="9">
        <f t="shared" si="191"/>
        <v>0</v>
      </c>
    </row>
    <row r="3043" spans="1:29" ht="15.75" customHeight="1" x14ac:dyDescent="0.2">
      <c r="A3043" s="9">
        <v>1</v>
      </c>
      <c r="B3043" s="9">
        <v>1</v>
      </c>
      <c r="C3043" s="9">
        <v>61</v>
      </c>
      <c r="D3043" s="9">
        <v>1</v>
      </c>
      <c r="E3043" s="9">
        <v>0</v>
      </c>
      <c r="F3043" s="9">
        <v>0</v>
      </c>
      <c r="G3043" s="9">
        <v>0</v>
      </c>
      <c r="H3043" s="9">
        <v>0</v>
      </c>
      <c r="I3043" s="9">
        <v>0</v>
      </c>
      <c r="J3043" s="9">
        <v>0</v>
      </c>
      <c r="K3043" s="9">
        <v>0</v>
      </c>
      <c r="L3043" s="9">
        <v>0</v>
      </c>
      <c r="M3043" s="9">
        <v>257</v>
      </c>
      <c r="N3043" s="9">
        <v>124.5</v>
      </c>
      <c r="O3043" s="9">
        <v>80</v>
      </c>
      <c r="P3043" s="9">
        <v>23.84</v>
      </c>
      <c r="Q3043" s="9">
        <v>64</v>
      </c>
      <c r="R3043" s="9">
        <v>76</v>
      </c>
      <c r="S3043" s="12"/>
      <c r="V3043" s="9">
        <v>0</v>
      </c>
      <c r="W3043" s="12">
        <f t="shared" si="188"/>
        <v>0</v>
      </c>
      <c r="Z3043" s="60">
        <v>1</v>
      </c>
      <c r="AA3043" s="9">
        <f t="shared" si="189"/>
        <v>1</v>
      </c>
      <c r="AB3043" s="9">
        <f t="shared" si="190"/>
        <v>0</v>
      </c>
      <c r="AC3043" s="9">
        <f t="shared" si="191"/>
        <v>0</v>
      </c>
    </row>
    <row r="3044" spans="1:29" ht="15.75" customHeight="1" x14ac:dyDescent="0.2">
      <c r="A3044" s="9">
        <v>0</v>
      </c>
      <c r="B3044" s="9">
        <v>0</v>
      </c>
      <c r="C3044" s="9">
        <v>38</v>
      </c>
      <c r="D3044" s="9">
        <v>0</v>
      </c>
      <c r="E3044" s="9">
        <v>0</v>
      </c>
      <c r="F3044" s="9">
        <v>0</v>
      </c>
      <c r="G3044" s="9">
        <v>1</v>
      </c>
      <c r="H3044" s="9">
        <v>3</v>
      </c>
      <c r="I3044" s="9">
        <v>0</v>
      </c>
      <c r="J3044" s="9">
        <v>0</v>
      </c>
      <c r="K3044" s="9">
        <v>0</v>
      </c>
      <c r="L3044" s="9">
        <v>0</v>
      </c>
      <c r="M3044" s="9">
        <v>177</v>
      </c>
      <c r="N3044" s="9">
        <v>126</v>
      </c>
      <c r="O3044" s="9">
        <v>80</v>
      </c>
      <c r="P3044" s="9">
        <v>23.84</v>
      </c>
      <c r="Q3044" s="9">
        <v>90</v>
      </c>
      <c r="R3044" s="9">
        <v>79</v>
      </c>
      <c r="S3044" s="12"/>
      <c r="V3044" s="9">
        <v>3</v>
      </c>
      <c r="W3044" s="12">
        <f t="shared" si="188"/>
        <v>1</v>
      </c>
      <c r="Z3044" s="60">
        <v>4</v>
      </c>
      <c r="AA3044" s="9">
        <f t="shared" si="189"/>
        <v>0</v>
      </c>
      <c r="AB3044" s="9">
        <f t="shared" si="190"/>
        <v>0</v>
      </c>
      <c r="AC3044" s="9">
        <f t="shared" si="191"/>
        <v>0</v>
      </c>
    </row>
    <row r="3045" spans="1:29" ht="15.75" customHeight="1" x14ac:dyDescent="0.2">
      <c r="A3045" s="9">
        <v>0</v>
      </c>
      <c r="B3045" s="9">
        <v>1</v>
      </c>
      <c r="C3045" s="9">
        <v>57</v>
      </c>
      <c r="D3045" s="9">
        <v>0</v>
      </c>
      <c r="E3045" s="9">
        <v>0</v>
      </c>
      <c r="F3045" s="9">
        <v>0</v>
      </c>
      <c r="G3045" s="9">
        <v>0</v>
      </c>
      <c r="H3045" s="9">
        <v>0</v>
      </c>
      <c r="I3045" s="9">
        <v>0</v>
      </c>
      <c r="J3045" s="9">
        <v>0</v>
      </c>
      <c r="K3045" s="9">
        <v>0</v>
      </c>
      <c r="L3045" s="9">
        <v>0</v>
      </c>
      <c r="M3045" s="9">
        <v>235</v>
      </c>
      <c r="N3045" s="9">
        <v>123</v>
      </c>
      <c r="O3045" s="9">
        <v>78</v>
      </c>
      <c r="P3045" s="9">
        <v>28.53</v>
      </c>
      <c r="Q3045" s="9">
        <v>60</v>
      </c>
      <c r="R3045" s="9">
        <v>74</v>
      </c>
      <c r="S3045" s="12"/>
      <c r="V3045" s="9">
        <v>0</v>
      </c>
      <c r="W3045" s="12">
        <f t="shared" si="188"/>
        <v>0</v>
      </c>
      <c r="Z3045" s="60">
        <v>4</v>
      </c>
      <c r="AA3045" s="9">
        <f t="shared" si="189"/>
        <v>0</v>
      </c>
      <c r="AB3045" s="9">
        <f t="shared" si="190"/>
        <v>0</v>
      </c>
      <c r="AC3045" s="9">
        <f t="shared" si="191"/>
        <v>0</v>
      </c>
    </row>
    <row r="3046" spans="1:29" ht="15.75" customHeight="1" x14ac:dyDescent="0.2">
      <c r="A3046" s="9">
        <v>0</v>
      </c>
      <c r="B3046" s="9">
        <v>0</v>
      </c>
      <c r="C3046" s="9">
        <v>47</v>
      </c>
      <c r="D3046" s="9">
        <v>1</v>
      </c>
      <c r="E3046" s="9">
        <v>0</v>
      </c>
      <c r="F3046" s="9">
        <v>0</v>
      </c>
      <c r="G3046" s="9">
        <v>0</v>
      </c>
      <c r="H3046" s="9">
        <v>0</v>
      </c>
      <c r="I3046" s="9">
        <v>0</v>
      </c>
      <c r="J3046" s="9">
        <v>0</v>
      </c>
      <c r="K3046" s="9">
        <v>0</v>
      </c>
      <c r="L3046" s="9">
        <v>0</v>
      </c>
      <c r="M3046" s="9">
        <v>266</v>
      </c>
      <c r="N3046" s="9">
        <v>107</v>
      </c>
      <c r="O3046" s="9">
        <v>77</v>
      </c>
      <c r="P3046" s="9">
        <v>30.61</v>
      </c>
      <c r="Q3046" s="9">
        <v>75</v>
      </c>
      <c r="R3046" s="9">
        <v>64</v>
      </c>
      <c r="S3046" s="12"/>
      <c r="V3046" s="9">
        <v>0</v>
      </c>
      <c r="W3046" s="12">
        <f t="shared" si="188"/>
        <v>0</v>
      </c>
      <c r="Z3046" s="60">
        <v>1</v>
      </c>
      <c r="AA3046" s="9">
        <f t="shared" si="189"/>
        <v>1</v>
      </c>
      <c r="AB3046" s="9">
        <f t="shared" si="190"/>
        <v>0</v>
      </c>
      <c r="AC3046" s="9">
        <f t="shared" si="191"/>
        <v>0</v>
      </c>
    </row>
    <row r="3047" spans="1:29" ht="15.75" customHeight="1" x14ac:dyDescent="0.2">
      <c r="A3047" s="9">
        <v>0</v>
      </c>
      <c r="B3047" s="9">
        <v>1</v>
      </c>
      <c r="C3047" s="9">
        <v>39</v>
      </c>
      <c r="D3047" s="9">
        <v>0</v>
      </c>
      <c r="E3047" s="9">
        <v>0</v>
      </c>
      <c r="F3047" s="9">
        <v>0</v>
      </c>
      <c r="G3047" s="9">
        <v>1</v>
      </c>
      <c r="H3047" s="9">
        <v>15</v>
      </c>
      <c r="I3047" s="9">
        <v>0</v>
      </c>
      <c r="J3047" s="9">
        <v>0</v>
      </c>
      <c r="K3047" s="9">
        <v>0</v>
      </c>
      <c r="L3047" s="9">
        <v>0</v>
      </c>
      <c r="M3047" s="9">
        <v>208</v>
      </c>
      <c r="N3047" s="9">
        <v>135</v>
      </c>
      <c r="O3047" s="9">
        <v>80</v>
      </c>
      <c r="P3047" s="9">
        <v>20.71</v>
      </c>
      <c r="Q3047" s="9">
        <v>70</v>
      </c>
      <c r="R3047" s="9">
        <v>78</v>
      </c>
      <c r="S3047" s="12"/>
      <c r="V3047" s="9">
        <v>15</v>
      </c>
      <c r="W3047" s="12">
        <f t="shared" si="188"/>
        <v>1</v>
      </c>
      <c r="Z3047" s="60">
        <v>4</v>
      </c>
      <c r="AA3047" s="9">
        <f t="shared" si="189"/>
        <v>0</v>
      </c>
      <c r="AB3047" s="9">
        <f t="shared" si="190"/>
        <v>0</v>
      </c>
      <c r="AC3047" s="9">
        <f t="shared" si="191"/>
        <v>0</v>
      </c>
    </row>
    <row r="3048" spans="1:29" ht="15.75" customHeight="1" x14ac:dyDescent="0.2">
      <c r="A3048" s="9">
        <v>0</v>
      </c>
      <c r="B3048" s="9">
        <v>0</v>
      </c>
      <c r="C3048" s="9">
        <v>54</v>
      </c>
      <c r="D3048" s="9">
        <v>1</v>
      </c>
      <c r="E3048" s="9">
        <v>0</v>
      </c>
      <c r="F3048" s="9">
        <v>0</v>
      </c>
      <c r="G3048" s="9">
        <v>0</v>
      </c>
      <c r="H3048" s="9">
        <v>0</v>
      </c>
      <c r="I3048" s="9">
        <v>0</v>
      </c>
      <c r="J3048" s="9">
        <v>0</v>
      </c>
      <c r="K3048" s="9">
        <v>0</v>
      </c>
      <c r="L3048" s="9">
        <v>0</v>
      </c>
      <c r="M3048" s="9">
        <v>192</v>
      </c>
      <c r="N3048" s="9">
        <v>130</v>
      </c>
      <c r="O3048" s="9">
        <v>87</v>
      </c>
      <c r="P3048" s="9">
        <v>27.76</v>
      </c>
      <c r="Q3048" s="9">
        <v>69</v>
      </c>
      <c r="R3048" s="9">
        <v>78</v>
      </c>
      <c r="S3048" s="12"/>
      <c r="V3048" s="9">
        <v>0</v>
      </c>
      <c r="W3048" s="12">
        <f t="shared" si="188"/>
        <v>0</v>
      </c>
      <c r="Z3048" s="60">
        <v>1</v>
      </c>
      <c r="AA3048" s="9">
        <f t="shared" si="189"/>
        <v>1</v>
      </c>
      <c r="AB3048" s="9">
        <f t="shared" si="190"/>
        <v>0</v>
      </c>
      <c r="AC3048" s="9">
        <f t="shared" si="191"/>
        <v>0</v>
      </c>
    </row>
    <row r="3049" spans="1:29" ht="15.75" customHeight="1" x14ac:dyDescent="0.2">
      <c r="A3049" s="9">
        <v>0</v>
      </c>
      <c r="B3049" s="9">
        <v>1</v>
      </c>
      <c r="C3049" s="9">
        <v>58</v>
      </c>
      <c r="D3049" s="9">
        <v>1</v>
      </c>
      <c r="E3049" s="9">
        <v>0</v>
      </c>
      <c r="F3049" s="9">
        <v>0</v>
      </c>
      <c r="G3049" s="9">
        <v>0</v>
      </c>
      <c r="H3049" s="9">
        <v>0</v>
      </c>
      <c r="I3049" s="9">
        <v>0</v>
      </c>
      <c r="J3049" s="9">
        <v>0</v>
      </c>
      <c r="K3049" s="9">
        <v>1</v>
      </c>
      <c r="L3049" s="9">
        <v>0</v>
      </c>
      <c r="M3049" s="9">
        <v>239</v>
      </c>
      <c r="N3049" s="9">
        <v>147</v>
      </c>
      <c r="O3049" s="9">
        <v>98</v>
      </c>
      <c r="P3049" s="9">
        <v>26.51</v>
      </c>
      <c r="Q3049" s="9">
        <v>65</v>
      </c>
      <c r="R3049" s="9">
        <v>68</v>
      </c>
      <c r="S3049" s="12"/>
      <c r="V3049" s="9">
        <v>0</v>
      </c>
      <c r="W3049" s="12">
        <f t="shared" si="188"/>
        <v>0</v>
      </c>
      <c r="Z3049" s="60">
        <v>1</v>
      </c>
      <c r="AA3049" s="9">
        <f t="shared" si="189"/>
        <v>1</v>
      </c>
      <c r="AB3049" s="9">
        <f t="shared" si="190"/>
        <v>0</v>
      </c>
      <c r="AC3049" s="9">
        <f t="shared" si="191"/>
        <v>0</v>
      </c>
    </row>
    <row r="3050" spans="1:29" ht="15.75" customHeight="1" x14ac:dyDescent="0.2">
      <c r="A3050" s="9">
        <v>0</v>
      </c>
      <c r="B3050" s="9">
        <v>0</v>
      </c>
      <c r="C3050" s="9">
        <v>69</v>
      </c>
      <c r="D3050" s="9">
        <v>0</v>
      </c>
      <c r="E3050" s="9">
        <v>1</v>
      </c>
      <c r="F3050" s="9">
        <v>0</v>
      </c>
      <c r="G3050" s="9">
        <v>0</v>
      </c>
      <c r="H3050" s="9">
        <v>0</v>
      </c>
      <c r="I3050" s="9">
        <v>0</v>
      </c>
      <c r="J3050" s="9">
        <v>0</v>
      </c>
      <c r="K3050" s="9">
        <v>1</v>
      </c>
      <c r="L3050" s="9">
        <v>0</v>
      </c>
      <c r="M3050" s="9">
        <v>215</v>
      </c>
      <c r="N3050" s="9">
        <v>164</v>
      </c>
      <c r="O3050" s="9">
        <v>80</v>
      </c>
      <c r="P3050" s="9">
        <v>17.23</v>
      </c>
      <c r="Q3050" s="9">
        <v>100</v>
      </c>
      <c r="R3050" s="9">
        <v>78</v>
      </c>
      <c r="S3050" s="12"/>
      <c r="V3050" s="9">
        <v>0</v>
      </c>
      <c r="W3050" s="12">
        <f t="shared" si="188"/>
        <v>0</v>
      </c>
      <c r="Z3050" s="60">
        <v>2</v>
      </c>
      <c r="AA3050" s="9">
        <f t="shared" si="189"/>
        <v>0</v>
      </c>
      <c r="AB3050" s="9">
        <f t="shared" si="190"/>
        <v>1</v>
      </c>
      <c r="AC3050" s="9">
        <f t="shared" si="191"/>
        <v>0</v>
      </c>
    </row>
    <row r="3051" spans="1:29" ht="15.75" customHeight="1" x14ac:dyDescent="0.2">
      <c r="A3051" s="9">
        <v>0</v>
      </c>
      <c r="B3051" s="9">
        <v>0</v>
      </c>
      <c r="C3051" s="9">
        <v>60</v>
      </c>
      <c r="D3051" s="9">
        <v>0</v>
      </c>
      <c r="E3051" s="9">
        <v>0</v>
      </c>
      <c r="F3051" s="9">
        <v>1</v>
      </c>
      <c r="G3051" s="9">
        <v>1</v>
      </c>
      <c r="H3051" s="9">
        <v>3</v>
      </c>
      <c r="I3051" s="9">
        <v>0</v>
      </c>
      <c r="J3051" s="9">
        <v>0</v>
      </c>
      <c r="K3051" s="9">
        <v>0</v>
      </c>
      <c r="L3051" s="9">
        <v>0</v>
      </c>
      <c r="M3051" s="9">
        <v>270</v>
      </c>
      <c r="N3051" s="9">
        <v>130</v>
      </c>
      <c r="O3051" s="9">
        <v>72.5</v>
      </c>
      <c r="P3051" s="9">
        <v>20.84</v>
      </c>
      <c r="Q3051" s="9">
        <v>75</v>
      </c>
      <c r="R3051" s="9">
        <v>102</v>
      </c>
      <c r="S3051" s="12"/>
      <c r="V3051" s="9">
        <v>3</v>
      </c>
      <c r="W3051" s="12">
        <f t="shared" si="188"/>
        <v>1</v>
      </c>
      <c r="Z3051" s="60">
        <v>3</v>
      </c>
      <c r="AA3051" s="9">
        <f t="shared" si="189"/>
        <v>0</v>
      </c>
      <c r="AB3051" s="9">
        <f t="shared" si="190"/>
        <v>0</v>
      </c>
      <c r="AC3051" s="9">
        <f t="shared" si="191"/>
        <v>1</v>
      </c>
    </row>
    <row r="3052" spans="1:29" ht="15.75" customHeight="1" x14ac:dyDescent="0.2">
      <c r="A3052" s="9">
        <v>1</v>
      </c>
      <c r="B3052" s="9">
        <v>0</v>
      </c>
      <c r="C3052" s="9">
        <v>63</v>
      </c>
      <c r="D3052" s="9">
        <v>0</v>
      </c>
      <c r="E3052" s="9">
        <v>0</v>
      </c>
      <c r="F3052" s="9">
        <v>1</v>
      </c>
      <c r="G3052" s="9">
        <v>0</v>
      </c>
      <c r="H3052" s="9">
        <v>0</v>
      </c>
      <c r="I3052" s="9">
        <v>0</v>
      </c>
      <c r="J3052" s="9">
        <v>0</v>
      </c>
      <c r="K3052" s="9">
        <v>1</v>
      </c>
      <c r="L3052" s="9">
        <v>0</v>
      </c>
      <c r="M3052" s="9">
        <v>241</v>
      </c>
      <c r="N3052" s="9">
        <v>153</v>
      </c>
      <c r="O3052" s="9">
        <v>89</v>
      </c>
      <c r="P3052" s="9">
        <v>32.57</v>
      </c>
      <c r="Q3052" s="9">
        <v>65</v>
      </c>
      <c r="R3052" s="9">
        <v>75</v>
      </c>
      <c r="S3052" s="12"/>
      <c r="V3052" s="9">
        <v>0</v>
      </c>
      <c r="W3052" s="12">
        <f t="shared" si="188"/>
        <v>0</v>
      </c>
      <c r="Z3052" s="60">
        <v>3</v>
      </c>
      <c r="AA3052" s="9">
        <f t="shared" si="189"/>
        <v>0</v>
      </c>
      <c r="AB3052" s="9">
        <f t="shared" si="190"/>
        <v>0</v>
      </c>
      <c r="AC3052" s="9">
        <f t="shared" si="191"/>
        <v>1</v>
      </c>
    </row>
    <row r="3053" spans="1:29" ht="15.75" customHeight="1" x14ac:dyDescent="0.2">
      <c r="A3053" s="9">
        <v>0</v>
      </c>
      <c r="B3053" s="9">
        <v>0</v>
      </c>
      <c r="C3053" s="9">
        <v>50</v>
      </c>
      <c r="D3053" s="9">
        <v>0</v>
      </c>
      <c r="E3053" s="9">
        <v>0</v>
      </c>
      <c r="F3053" s="9">
        <v>1</v>
      </c>
      <c r="G3053" s="9">
        <v>1</v>
      </c>
      <c r="H3053" s="9">
        <v>9</v>
      </c>
      <c r="I3053" s="9">
        <v>0</v>
      </c>
      <c r="J3053" s="9">
        <v>0</v>
      </c>
      <c r="K3053" s="9">
        <v>0</v>
      </c>
      <c r="L3053" s="9">
        <v>1</v>
      </c>
      <c r="M3053" s="9">
        <v>210</v>
      </c>
      <c r="N3053" s="9">
        <v>134</v>
      </c>
      <c r="O3053" s="9">
        <v>80</v>
      </c>
      <c r="P3053" s="9">
        <v>18.260000000000002</v>
      </c>
      <c r="Q3053" s="9">
        <v>64</v>
      </c>
      <c r="R3053" s="9">
        <v>78</v>
      </c>
      <c r="S3053" s="12"/>
      <c r="V3053" s="9">
        <v>9</v>
      </c>
      <c r="W3053" s="12">
        <f t="shared" si="188"/>
        <v>1</v>
      </c>
      <c r="Z3053" s="60">
        <v>3</v>
      </c>
      <c r="AA3053" s="9">
        <f t="shared" si="189"/>
        <v>0</v>
      </c>
      <c r="AB3053" s="9">
        <f t="shared" si="190"/>
        <v>0</v>
      </c>
      <c r="AC3053" s="9">
        <f t="shared" si="191"/>
        <v>1</v>
      </c>
    </row>
    <row r="3054" spans="1:29" ht="15.75" customHeight="1" x14ac:dyDescent="0.2">
      <c r="A3054" s="9">
        <v>0</v>
      </c>
      <c r="B3054" s="9">
        <v>1</v>
      </c>
      <c r="C3054" s="9">
        <v>56</v>
      </c>
      <c r="D3054" s="9">
        <v>1</v>
      </c>
      <c r="E3054" s="9">
        <v>0</v>
      </c>
      <c r="F3054" s="9">
        <v>0</v>
      </c>
      <c r="G3054" s="9">
        <v>0</v>
      </c>
      <c r="H3054" s="9">
        <v>0</v>
      </c>
      <c r="I3054" s="9">
        <v>0</v>
      </c>
      <c r="J3054" s="9">
        <v>0</v>
      </c>
      <c r="K3054" s="9">
        <v>0</v>
      </c>
      <c r="L3054" s="9">
        <v>0</v>
      </c>
      <c r="M3054" s="9">
        <v>243</v>
      </c>
      <c r="N3054" s="9">
        <v>128.5</v>
      </c>
      <c r="O3054" s="9">
        <v>75</v>
      </c>
      <c r="P3054" s="9">
        <v>27.68</v>
      </c>
      <c r="Q3054" s="9">
        <v>80</v>
      </c>
      <c r="R3054" s="9">
        <v>89</v>
      </c>
      <c r="S3054" s="12"/>
      <c r="V3054" s="9">
        <v>0</v>
      </c>
      <c r="W3054" s="12">
        <f t="shared" si="188"/>
        <v>0</v>
      </c>
      <c r="Z3054" s="60">
        <v>1</v>
      </c>
      <c r="AA3054" s="9">
        <f t="shared" si="189"/>
        <v>1</v>
      </c>
      <c r="AB3054" s="9">
        <f t="shared" si="190"/>
        <v>0</v>
      </c>
      <c r="AC3054" s="9">
        <f t="shared" si="191"/>
        <v>0</v>
      </c>
    </row>
    <row r="3055" spans="1:29" ht="15.75" customHeight="1" x14ac:dyDescent="0.2">
      <c r="A3055" s="9">
        <v>0</v>
      </c>
      <c r="B3055" s="9">
        <v>0</v>
      </c>
      <c r="C3055" s="9">
        <v>54</v>
      </c>
      <c r="D3055" s="9">
        <v>0</v>
      </c>
      <c r="E3055" s="9">
        <v>0</v>
      </c>
      <c r="F3055" s="9">
        <v>1</v>
      </c>
      <c r="G3055" s="9">
        <v>0</v>
      </c>
      <c r="H3055" s="9">
        <v>0</v>
      </c>
      <c r="I3055" s="9">
        <v>0</v>
      </c>
      <c r="J3055" s="9">
        <v>0</v>
      </c>
      <c r="K3055" s="9">
        <v>0</v>
      </c>
      <c r="L3055" s="9">
        <v>0</v>
      </c>
      <c r="M3055" s="9">
        <v>278</v>
      </c>
      <c r="N3055" s="9">
        <v>127.5</v>
      </c>
      <c r="O3055" s="9">
        <v>83</v>
      </c>
      <c r="P3055" s="9">
        <v>23.08</v>
      </c>
      <c r="Q3055" s="9">
        <v>63</v>
      </c>
      <c r="R3055" s="9">
        <v>78</v>
      </c>
      <c r="S3055" s="12"/>
      <c r="V3055" s="9">
        <v>0</v>
      </c>
      <c r="W3055" s="12">
        <f t="shared" si="188"/>
        <v>0</v>
      </c>
      <c r="Z3055" s="60">
        <v>3</v>
      </c>
      <c r="AA3055" s="9">
        <f t="shared" si="189"/>
        <v>0</v>
      </c>
      <c r="AB3055" s="9">
        <f t="shared" si="190"/>
        <v>0</v>
      </c>
      <c r="AC3055" s="9">
        <f t="shared" si="191"/>
        <v>1</v>
      </c>
    </row>
    <row r="3056" spans="1:29" ht="15.75" customHeight="1" x14ac:dyDescent="0.2">
      <c r="A3056" s="9">
        <v>0</v>
      </c>
      <c r="B3056" s="9">
        <v>0</v>
      </c>
      <c r="C3056" s="9">
        <v>57</v>
      </c>
      <c r="D3056" s="9">
        <v>0</v>
      </c>
      <c r="E3056" s="9">
        <v>1</v>
      </c>
      <c r="F3056" s="9">
        <v>0</v>
      </c>
      <c r="G3056" s="9">
        <v>1</v>
      </c>
      <c r="H3056" s="9">
        <v>20</v>
      </c>
      <c r="I3056" s="9">
        <v>1</v>
      </c>
      <c r="J3056" s="9">
        <v>0</v>
      </c>
      <c r="K3056" s="9">
        <v>1</v>
      </c>
      <c r="L3056" s="9">
        <v>0</v>
      </c>
      <c r="M3056" s="9">
        <v>315</v>
      </c>
      <c r="N3056" s="9">
        <v>193</v>
      </c>
      <c r="O3056" s="9">
        <v>109</v>
      </c>
      <c r="P3056" s="9">
        <v>27.99</v>
      </c>
      <c r="Q3056" s="9">
        <v>70</v>
      </c>
      <c r="R3056" s="9">
        <v>74</v>
      </c>
      <c r="S3056" s="12"/>
      <c r="V3056" s="9">
        <v>20</v>
      </c>
      <c r="W3056" s="12">
        <f t="shared" si="188"/>
        <v>1</v>
      </c>
      <c r="Z3056" s="60">
        <v>2</v>
      </c>
      <c r="AA3056" s="9">
        <f t="shared" si="189"/>
        <v>0</v>
      </c>
      <c r="AB3056" s="9">
        <f t="shared" si="190"/>
        <v>1</v>
      </c>
      <c r="AC3056" s="9">
        <f t="shared" si="191"/>
        <v>0</v>
      </c>
    </row>
    <row r="3057" spans="1:29" ht="15.75" customHeight="1" x14ac:dyDescent="0.2">
      <c r="A3057" s="9">
        <v>0</v>
      </c>
      <c r="B3057" s="9">
        <v>0</v>
      </c>
      <c r="C3057" s="9">
        <v>48</v>
      </c>
      <c r="D3057" s="9">
        <v>0</v>
      </c>
      <c r="E3057" s="9">
        <v>1</v>
      </c>
      <c r="F3057" s="9">
        <v>0</v>
      </c>
      <c r="G3057" s="9">
        <v>1</v>
      </c>
      <c r="H3057" s="9">
        <v>5</v>
      </c>
      <c r="I3057" s="9">
        <v>0</v>
      </c>
      <c r="J3057" s="9">
        <v>0</v>
      </c>
      <c r="K3057" s="9">
        <v>1</v>
      </c>
      <c r="L3057" s="9">
        <v>0</v>
      </c>
      <c r="M3057" s="9">
        <v>150</v>
      </c>
      <c r="N3057" s="9">
        <v>175</v>
      </c>
      <c r="O3057" s="9">
        <v>110</v>
      </c>
      <c r="P3057" s="9">
        <v>26.4</v>
      </c>
      <c r="Q3057" s="9">
        <v>100</v>
      </c>
      <c r="R3057" s="9">
        <v>78</v>
      </c>
      <c r="S3057" s="12"/>
      <c r="V3057" s="9">
        <v>5</v>
      </c>
      <c r="W3057" s="12">
        <f t="shared" si="188"/>
        <v>1</v>
      </c>
      <c r="Z3057" s="60">
        <v>2</v>
      </c>
      <c r="AA3057" s="9">
        <f t="shared" si="189"/>
        <v>0</v>
      </c>
      <c r="AB3057" s="9">
        <f t="shared" si="190"/>
        <v>1</v>
      </c>
      <c r="AC3057" s="9">
        <f t="shared" si="191"/>
        <v>0</v>
      </c>
    </row>
    <row r="3058" spans="1:29" ht="15.75" customHeight="1" x14ac:dyDescent="0.2">
      <c r="A3058" s="9">
        <v>0</v>
      </c>
      <c r="B3058" s="9">
        <v>0</v>
      </c>
      <c r="C3058" s="9">
        <v>44</v>
      </c>
      <c r="D3058" s="9">
        <v>1</v>
      </c>
      <c r="E3058" s="9">
        <v>0</v>
      </c>
      <c r="F3058" s="9">
        <v>0</v>
      </c>
      <c r="G3058" s="9">
        <v>1</v>
      </c>
      <c r="H3058" s="9">
        <v>8</v>
      </c>
      <c r="I3058" s="9">
        <v>0</v>
      </c>
      <c r="J3058" s="9">
        <v>0</v>
      </c>
      <c r="K3058" s="9">
        <v>0</v>
      </c>
      <c r="L3058" s="9">
        <v>0</v>
      </c>
      <c r="M3058" s="9">
        <v>351</v>
      </c>
      <c r="N3058" s="9">
        <v>106</v>
      </c>
      <c r="O3058" s="9">
        <v>65</v>
      </c>
      <c r="P3058" s="9">
        <v>25.34</v>
      </c>
      <c r="Q3058" s="9">
        <v>95</v>
      </c>
      <c r="R3058" s="9">
        <v>69</v>
      </c>
      <c r="S3058" s="12"/>
      <c r="V3058" s="9">
        <v>8</v>
      </c>
      <c r="W3058" s="12">
        <f t="shared" si="188"/>
        <v>1</v>
      </c>
      <c r="Z3058" s="60">
        <v>1</v>
      </c>
      <c r="AA3058" s="9">
        <f t="shared" si="189"/>
        <v>1</v>
      </c>
      <c r="AB3058" s="9">
        <f t="shared" si="190"/>
        <v>0</v>
      </c>
      <c r="AC3058" s="9">
        <f t="shared" si="191"/>
        <v>0</v>
      </c>
    </row>
    <row r="3059" spans="1:29" ht="15.75" customHeight="1" x14ac:dyDescent="0.2">
      <c r="A3059" s="9">
        <v>1</v>
      </c>
      <c r="B3059" s="9">
        <v>1</v>
      </c>
      <c r="C3059" s="9">
        <v>60</v>
      </c>
      <c r="D3059" s="9">
        <v>1</v>
      </c>
      <c r="E3059" s="9">
        <v>0</v>
      </c>
      <c r="F3059" s="9">
        <v>0</v>
      </c>
      <c r="G3059" s="9">
        <v>1</v>
      </c>
      <c r="H3059" s="9">
        <v>20</v>
      </c>
      <c r="I3059" s="9">
        <v>0</v>
      </c>
      <c r="J3059" s="9">
        <v>0</v>
      </c>
      <c r="K3059" s="9">
        <v>1</v>
      </c>
      <c r="L3059" s="9">
        <v>0</v>
      </c>
      <c r="M3059" s="9">
        <v>174</v>
      </c>
      <c r="N3059" s="9">
        <v>164</v>
      </c>
      <c r="O3059" s="9">
        <v>113</v>
      </c>
      <c r="P3059" s="9">
        <v>18.64</v>
      </c>
      <c r="Q3059" s="9">
        <v>65</v>
      </c>
      <c r="R3059" s="9">
        <v>93</v>
      </c>
      <c r="S3059" s="12"/>
      <c r="V3059" s="9">
        <v>20</v>
      </c>
      <c r="W3059" s="12">
        <f t="shared" si="188"/>
        <v>1</v>
      </c>
      <c r="Z3059" s="60">
        <v>1</v>
      </c>
      <c r="AA3059" s="9">
        <f t="shared" si="189"/>
        <v>1</v>
      </c>
      <c r="AB3059" s="9">
        <f t="shared" si="190"/>
        <v>0</v>
      </c>
      <c r="AC3059" s="9">
        <f t="shared" si="191"/>
        <v>0</v>
      </c>
    </row>
    <row r="3060" spans="1:29" ht="15.75" customHeight="1" x14ac:dyDescent="0.2">
      <c r="A3060" s="9">
        <v>0</v>
      </c>
      <c r="B3060" s="9">
        <v>1</v>
      </c>
      <c r="C3060" s="9">
        <v>41</v>
      </c>
      <c r="D3060" s="9">
        <v>0</v>
      </c>
      <c r="E3060" s="9">
        <v>1</v>
      </c>
      <c r="F3060" s="9">
        <v>0</v>
      </c>
      <c r="G3060" s="9">
        <v>1</v>
      </c>
      <c r="H3060" s="9">
        <v>20</v>
      </c>
      <c r="I3060" s="9">
        <v>0</v>
      </c>
      <c r="J3060" s="9">
        <v>0</v>
      </c>
      <c r="K3060" s="9">
        <v>1</v>
      </c>
      <c r="L3060" s="9">
        <v>0</v>
      </c>
      <c r="M3060" s="9">
        <v>196</v>
      </c>
      <c r="N3060" s="9">
        <v>154</v>
      </c>
      <c r="O3060" s="9">
        <v>99</v>
      </c>
      <c r="P3060" s="9">
        <v>23.46</v>
      </c>
      <c r="Q3060" s="9">
        <v>82</v>
      </c>
      <c r="R3060" s="9">
        <v>56</v>
      </c>
      <c r="S3060" s="12"/>
      <c r="V3060" s="9">
        <v>20</v>
      </c>
      <c r="W3060" s="12">
        <f t="shared" si="188"/>
        <v>1</v>
      </c>
      <c r="Z3060" s="60">
        <v>2</v>
      </c>
      <c r="AA3060" s="9">
        <f t="shared" si="189"/>
        <v>0</v>
      </c>
      <c r="AB3060" s="9">
        <f t="shared" si="190"/>
        <v>1</v>
      </c>
      <c r="AC3060" s="9">
        <f t="shared" si="191"/>
        <v>0</v>
      </c>
    </row>
    <row r="3061" spans="1:29" ht="15.75" customHeight="1" x14ac:dyDescent="0.2">
      <c r="A3061" s="9">
        <v>0</v>
      </c>
      <c r="B3061" s="9">
        <v>0</v>
      </c>
      <c r="C3061" s="9">
        <v>50</v>
      </c>
      <c r="D3061" s="9">
        <v>0</v>
      </c>
      <c r="E3061" s="9">
        <v>1</v>
      </c>
      <c r="F3061" s="9">
        <v>0</v>
      </c>
      <c r="G3061" s="9">
        <v>1</v>
      </c>
      <c r="H3061" s="9">
        <v>20</v>
      </c>
      <c r="I3061" s="9">
        <v>0</v>
      </c>
      <c r="J3061" s="9">
        <v>0</v>
      </c>
      <c r="K3061" s="9">
        <v>0</v>
      </c>
      <c r="L3061" s="9">
        <v>0</v>
      </c>
      <c r="M3061" s="9">
        <v>275</v>
      </c>
      <c r="N3061" s="9">
        <v>123</v>
      </c>
      <c r="O3061" s="9">
        <v>83</v>
      </c>
      <c r="P3061" s="9">
        <v>24.29</v>
      </c>
      <c r="Q3061" s="9">
        <v>90</v>
      </c>
      <c r="R3061" s="9">
        <v>64</v>
      </c>
      <c r="S3061" s="12"/>
      <c r="V3061" s="9">
        <v>20</v>
      </c>
      <c r="W3061" s="12">
        <f t="shared" si="188"/>
        <v>1</v>
      </c>
      <c r="Z3061" s="60">
        <v>2</v>
      </c>
      <c r="AA3061" s="9">
        <f t="shared" si="189"/>
        <v>0</v>
      </c>
      <c r="AB3061" s="9">
        <f t="shared" si="190"/>
        <v>1</v>
      </c>
      <c r="AC3061" s="9">
        <f t="shared" si="191"/>
        <v>0</v>
      </c>
    </row>
    <row r="3062" spans="1:29" ht="15.75" customHeight="1" x14ac:dyDescent="0.2">
      <c r="A3062" s="9">
        <v>0</v>
      </c>
      <c r="B3062" s="9">
        <v>0</v>
      </c>
      <c r="C3062" s="9">
        <v>49</v>
      </c>
      <c r="D3062" s="9">
        <v>1</v>
      </c>
      <c r="E3062" s="9">
        <v>0</v>
      </c>
      <c r="F3062" s="9">
        <v>0</v>
      </c>
      <c r="G3062" s="9">
        <v>0</v>
      </c>
      <c r="H3062" s="9">
        <v>0</v>
      </c>
      <c r="I3062" s="9">
        <v>0</v>
      </c>
      <c r="J3062" s="9">
        <v>0</v>
      </c>
      <c r="K3062" s="9">
        <v>1</v>
      </c>
      <c r="L3062" s="9">
        <v>0</v>
      </c>
      <c r="M3062" s="9">
        <v>254</v>
      </c>
      <c r="N3062" s="9">
        <v>131</v>
      </c>
      <c r="O3062" s="9">
        <v>92</v>
      </c>
      <c r="P3062" s="9">
        <v>29.22</v>
      </c>
      <c r="Q3062" s="9">
        <v>75</v>
      </c>
      <c r="R3062" s="9">
        <v>65</v>
      </c>
      <c r="S3062" s="12"/>
      <c r="V3062" s="9">
        <v>0</v>
      </c>
      <c r="W3062" s="12">
        <f t="shared" si="188"/>
        <v>0</v>
      </c>
      <c r="Z3062" s="60">
        <v>1</v>
      </c>
      <c r="AA3062" s="9">
        <f t="shared" si="189"/>
        <v>1</v>
      </c>
      <c r="AB3062" s="9">
        <f t="shared" si="190"/>
        <v>0</v>
      </c>
      <c r="AC3062" s="9">
        <f t="shared" si="191"/>
        <v>0</v>
      </c>
    </row>
    <row r="3063" spans="1:29" ht="15.75" customHeight="1" x14ac:dyDescent="0.2">
      <c r="A3063" s="9">
        <v>0</v>
      </c>
      <c r="B3063" s="9">
        <v>1</v>
      </c>
      <c r="C3063" s="9">
        <v>50</v>
      </c>
      <c r="D3063" s="9">
        <v>0</v>
      </c>
      <c r="E3063" s="9">
        <v>1</v>
      </c>
      <c r="F3063" s="9">
        <v>0</v>
      </c>
      <c r="G3063" s="9">
        <v>0</v>
      </c>
      <c r="H3063" s="9">
        <v>0</v>
      </c>
      <c r="I3063" s="9">
        <v>0</v>
      </c>
      <c r="J3063" s="9">
        <v>0</v>
      </c>
      <c r="K3063" s="9">
        <v>1</v>
      </c>
      <c r="L3063" s="9">
        <v>0</v>
      </c>
      <c r="M3063" s="9">
        <v>239</v>
      </c>
      <c r="N3063" s="9">
        <v>148.5</v>
      </c>
      <c r="O3063" s="9">
        <v>100</v>
      </c>
      <c r="P3063" s="9">
        <v>27.83</v>
      </c>
      <c r="Q3063" s="9">
        <v>80</v>
      </c>
      <c r="R3063" s="9">
        <v>90</v>
      </c>
      <c r="S3063" s="12"/>
      <c r="V3063" s="9">
        <v>0</v>
      </c>
      <c r="W3063" s="12">
        <f t="shared" si="188"/>
        <v>0</v>
      </c>
      <c r="Z3063" s="60">
        <v>2</v>
      </c>
      <c r="AA3063" s="9">
        <f t="shared" si="189"/>
        <v>0</v>
      </c>
      <c r="AB3063" s="9">
        <f t="shared" si="190"/>
        <v>1</v>
      </c>
      <c r="AC3063" s="9">
        <f t="shared" si="191"/>
        <v>0</v>
      </c>
    </row>
    <row r="3064" spans="1:29" ht="15.75" customHeight="1" x14ac:dyDescent="0.2">
      <c r="A3064" s="9">
        <v>1</v>
      </c>
      <c r="B3064" s="9">
        <v>1</v>
      </c>
      <c r="C3064" s="9">
        <v>61</v>
      </c>
      <c r="D3064" s="9">
        <v>1</v>
      </c>
      <c r="E3064" s="9">
        <v>0</v>
      </c>
      <c r="F3064" s="9">
        <v>0</v>
      </c>
      <c r="G3064" s="9">
        <v>1</v>
      </c>
      <c r="H3064" s="9">
        <v>20</v>
      </c>
      <c r="I3064" s="9">
        <v>0</v>
      </c>
      <c r="J3064" s="9">
        <v>0</v>
      </c>
      <c r="K3064" s="9">
        <v>1</v>
      </c>
      <c r="L3064" s="9">
        <v>0</v>
      </c>
      <c r="M3064" s="9">
        <v>220</v>
      </c>
      <c r="N3064" s="9">
        <v>215</v>
      </c>
      <c r="O3064" s="9">
        <v>129</v>
      </c>
      <c r="P3064" s="9">
        <v>24.69</v>
      </c>
      <c r="Q3064" s="9">
        <v>92</v>
      </c>
      <c r="R3064" s="9">
        <v>78</v>
      </c>
      <c r="S3064" s="12"/>
      <c r="V3064" s="9">
        <v>20</v>
      </c>
      <c r="W3064" s="12">
        <f t="shared" si="188"/>
        <v>1</v>
      </c>
      <c r="Z3064" s="60">
        <v>1</v>
      </c>
      <c r="AA3064" s="9">
        <f t="shared" si="189"/>
        <v>1</v>
      </c>
      <c r="AB3064" s="9">
        <f t="shared" si="190"/>
        <v>0</v>
      </c>
      <c r="AC3064" s="9">
        <f t="shared" si="191"/>
        <v>0</v>
      </c>
    </row>
    <row r="3065" spans="1:29" ht="15.75" customHeight="1" x14ac:dyDescent="0.2">
      <c r="A3065" s="9">
        <v>0</v>
      </c>
      <c r="B3065" s="9">
        <v>0</v>
      </c>
      <c r="C3065" s="9">
        <v>52</v>
      </c>
      <c r="D3065" s="9">
        <v>1</v>
      </c>
      <c r="E3065" s="9">
        <v>0</v>
      </c>
      <c r="F3065" s="9">
        <v>0</v>
      </c>
      <c r="G3065" s="9">
        <v>0</v>
      </c>
      <c r="H3065" s="9">
        <v>0</v>
      </c>
      <c r="I3065" s="9">
        <v>0</v>
      </c>
      <c r="J3065" s="9">
        <v>0</v>
      </c>
      <c r="K3065" s="9">
        <v>0</v>
      </c>
      <c r="L3065" s="9">
        <v>0</v>
      </c>
      <c r="M3065" s="9">
        <v>280</v>
      </c>
      <c r="N3065" s="9">
        <v>127.5</v>
      </c>
      <c r="O3065" s="9">
        <v>81.5</v>
      </c>
      <c r="P3065" s="9">
        <v>33.9</v>
      </c>
      <c r="Q3065" s="9">
        <v>82</v>
      </c>
      <c r="R3065" s="9">
        <v>70</v>
      </c>
      <c r="S3065" s="12"/>
      <c r="V3065" s="9">
        <v>0</v>
      </c>
      <c r="W3065" s="12">
        <f t="shared" si="188"/>
        <v>0</v>
      </c>
      <c r="Z3065" s="60">
        <v>1</v>
      </c>
      <c r="AA3065" s="9">
        <f t="shared" si="189"/>
        <v>1</v>
      </c>
      <c r="AB3065" s="9">
        <f t="shared" si="190"/>
        <v>0</v>
      </c>
      <c r="AC3065" s="9">
        <f t="shared" si="191"/>
        <v>0</v>
      </c>
    </row>
    <row r="3066" spans="1:29" ht="15.75" customHeight="1" x14ac:dyDescent="0.2">
      <c r="A3066" s="9">
        <v>0</v>
      </c>
      <c r="B3066" s="9">
        <v>1</v>
      </c>
      <c r="C3066" s="9">
        <v>33</v>
      </c>
      <c r="D3066" s="9">
        <v>0</v>
      </c>
      <c r="E3066" s="9">
        <v>0</v>
      </c>
      <c r="F3066" s="9">
        <v>0</v>
      </c>
      <c r="G3066" s="9">
        <v>0</v>
      </c>
      <c r="H3066" s="9">
        <v>0</v>
      </c>
      <c r="I3066" s="9">
        <v>0</v>
      </c>
      <c r="J3066" s="9">
        <v>0</v>
      </c>
      <c r="K3066" s="9">
        <v>0</v>
      </c>
      <c r="L3066" s="9">
        <v>0</v>
      </c>
      <c r="M3066" s="9">
        <v>165</v>
      </c>
      <c r="N3066" s="9">
        <v>136</v>
      </c>
      <c r="O3066" s="9">
        <v>75</v>
      </c>
      <c r="P3066" s="9">
        <v>24.95</v>
      </c>
      <c r="Q3066" s="9">
        <v>88</v>
      </c>
      <c r="R3066" s="9">
        <v>90</v>
      </c>
      <c r="S3066" s="12"/>
      <c r="V3066" s="9">
        <v>0</v>
      </c>
      <c r="W3066" s="12">
        <f t="shared" si="188"/>
        <v>0</v>
      </c>
      <c r="Z3066" s="60">
        <v>4</v>
      </c>
      <c r="AA3066" s="9">
        <f t="shared" si="189"/>
        <v>0</v>
      </c>
      <c r="AB3066" s="9">
        <f t="shared" si="190"/>
        <v>0</v>
      </c>
      <c r="AC3066" s="9">
        <f t="shared" si="191"/>
        <v>0</v>
      </c>
    </row>
    <row r="3067" spans="1:29" ht="15.75" customHeight="1" x14ac:dyDescent="0.2">
      <c r="A3067" s="9">
        <v>0</v>
      </c>
      <c r="B3067" s="9">
        <v>1</v>
      </c>
      <c r="C3067" s="9">
        <v>46</v>
      </c>
      <c r="D3067" s="9">
        <v>1</v>
      </c>
      <c r="E3067" s="9">
        <v>0</v>
      </c>
      <c r="F3067" s="9">
        <v>0</v>
      </c>
      <c r="G3067" s="9">
        <v>0</v>
      </c>
      <c r="H3067" s="9">
        <v>0</v>
      </c>
      <c r="I3067" s="9">
        <v>0</v>
      </c>
      <c r="J3067" s="9">
        <v>0</v>
      </c>
      <c r="K3067" s="9">
        <v>1</v>
      </c>
      <c r="L3067" s="9">
        <v>0</v>
      </c>
      <c r="M3067" s="9">
        <v>328</v>
      </c>
      <c r="N3067" s="9">
        <v>130</v>
      </c>
      <c r="O3067" s="9">
        <v>86.5</v>
      </c>
      <c r="P3067" s="9">
        <v>27.17</v>
      </c>
      <c r="Q3067" s="9">
        <v>65</v>
      </c>
      <c r="R3067" s="9">
        <v>82</v>
      </c>
      <c r="S3067" s="12"/>
      <c r="V3067" s="9">
        <v>0</v>
      </c>
      <c r="W3067" s="12">
        <f t="shared" si="188"/>
        <v>0</v>
      </c>
      <c r="Z3067" s="60">
        <v>1</v>
      </c>
      <c r="AA3067" s="9">
        <f t="shared" si="189"/>
        <v>1</v>
      </c>
      <c r="AB3067" s="9">
        <f t="shared" si="190"/>
        <v>0</v>
      </c>
      <c r="AC3067" s="9">
        <f t="shared" si="191"/>
        <v>0</v>
      </c>
    </row>
    <row r="3068" spans="1:29" ht="15.75" customHeight="1" x14ac:dyDescent="0.2">
      <c r="A3068" s="9">
        <v>0</v>
      </c>
      <c r="B3068" s="9">
        <v>1</v>
      </c>
      <c r="C3068" s="9">
        <v>52</v>
      </c>
      <c r="D3068" s="9">
        <v>0</v>
      </c>
      <c r="E3068" s="9">
        <v>1</v>
      </c>
      <c r="F3068" s="9">
        <v>0</v>
      </c>
      <c r="G3068" s="9">
        <v>1</v>
      </c>
      <c r="H3068" s="9">
        <v>20</v>
      </c>
      <c r="I3068" s="9">
        <v>0</v>
      </c>
      <c r="J3068" s="9">
        <v>0</v>
      </c>
      <c r="K3068" s="9">
        <v>0</v>
      </c>
      <c r="L3068" s="9">
        <v>0</v>
      </c>
      <c r="M3068" s="9">
        <v>243</v>
      </c>
      <c r="N3068" s="9">
        <v>116</v>
      </c>
      <c r="O3068" s="9">
        <v>64</v>
      </c>
      <c r="P3068" s="9">
        <v>23.78</v>
      </c>
      <c r="Q3068" s="9">
        <v>69</v>
      </c>
      <c r="R3068" s="9">
        <v>70</v>
      </c>
      <c r="S3068" s="12"/>
      <c r="V3068" s="9">
        <v>20</v>
      </c>
      <c r="W3068" s="12">
        <f t="shared" si="188"/>
        <v>1</v>
      </c>
      <c r="Z3068" s="60">
        <v>2</v>
      </c>
      <c r="AA3068" s="9">
        <f t="shared" si="189"/>
        <v>0</v>
      </c>
      <c r="AB3068" s="9">
        <f t="shared" si="190"/>
        <v>1</v>
      </c>
      <c r="AC3068" s="9">
        <f t="shared" si="191"/>
        <v>0</v>
      </c>
    </row>
    <row r="3069" spans="1:29" ht="15.75" customHeight="1" x14ac:dyDescent="0.2">
      <c r="A3069" s="9">
        <v>0</v>
      </c>
      <c r="B3069" s="9">
        <v>1</v>
      </c>
      <c r="C3069" s="9">
        <v>45</v>
      </c>
      <c r="D3069" s="9">
        <v>0</v>
      </c>
      <c r="E3069" s="9">
        <v>1</v>
      </c>
      <c r="F3069" s="9">
        <v>0</v>
      </c>
      <c r="G3069" s="9">
        <v>1</v>
      </c>
      <c r="H3069" s="9">
        <v>5</v>
      </c>
      <c r="I3069" s="9">
        <v>0</v>
      </c>
      <c r="J3069" s="9">
        <v>0</v>
      </c>
      <c r="K3069" s="9">
        <v>0</v>
      </c>
      <c r="L3069" s="9">
        <v>0</v>
      </c>
      <c r="M3069" s="9">
        <v>217</v>
      </c>
      <c r="N3069" s="9">
        <v>130</v>
      </c>
      <c r="O3069" s="9">
        <v>82</v>
      </c>
      <c r="P3069" s="9">
        <v>26.95</v>
      </c>
      <c r="Q3069" s="9">
        <v>50</v>
      </c>
      <c r="R3069" s="9">
        <v>85</v>
      </c>
      <c r="S3069" s="12"/>
      <c r="V3069" s="9">
        <v>5</v>
      </c>
      <c r="W3069" s="12">
        <f t="shared" si="188"/>
        <v>1</v>
      </c>
      <c r="Z3069" s="60">
        <v>2</v>
      </c>
      <c r="AA3069" s="9">
        <f t="shared" si="189"/>
        <v>0</v>
      </c>
      <c r="AB3069" s="9">
        <f t="shared" si="190"/>
        <v>1</v>
      </c>
      <c r="AC3069" s="9">
        <f t="shared" si="191"/>
        <v>0</v>
      </c>
    </row>
    <row r="3070" spans="1:29" ht="15.75" customHeight="1" x14ac:dyDescent="0.2">
      <c r="A3070" s="9">
        <v>0</v>
      </c>
      <c r="B3070" s="9">
        <v>0</v>
      </c>
      <c r="C3070" s="9">
        <v>46</v>
      </c>
      <c r="D3070" s="9">
        <v>0</v>
      </c>
      <c r="E3070" s="9">
        <v>0</v>
      </c>
      <c r="F3070" s="9">
        <v>1</v>
      </c>
      <c r="G3070" s="9">
        <v>1</v>
      </c>
      <c r="H3070" s="9">
        <v>30</v>
      </c>
      <c r="I3070" s="9">
        <v>0</v>
      </c>
      <c r="J3070" s="9">
        <v>0</v>
      </c>
      <c r="K3070" s="9">
        <v>0</v>
      </c>
      <c r="L3070" s="9">
        <v>0</v>
      </c>
      <c r="M3070" s="9">
        <v>196</v>
      </c>
      <c r="N3070" s="9">
        <v>114</v>
      </c>
      <c r="O3070" s="9">
        <v>75</v>
      </c>
      <c r="P3070" s="9">
        <v>21.01</v>
      </c>
      <c r="Q3070" s="9">
        <v>60</v>
      </c>
      <c r="R3070" s="9">
        <v>69</v>
      </c>
      <c r="S3070" s="12"/>
      <c r="V3070" s="9">
        <v>30</v>
      </c>
      <c r="W3070" s="12">
        <f t="shared" si="188"/>
        <v>1</v>
      </c>
      <c r="Z3070" s="60">
        <v>3</v>
      </c>
      <c r="AA3070" s="9">
        <f t="shared" si="189"/>
        <v>0</v>
      </c>
      <c r="AB3070" s="9">
        <f t="shared" si="190"/>
        <v>0</v>
      </c>
      <c r="AC3070" s="9">
        <f t="shared" si="191"/>
        <v>1</v>
      </c>
    </row>
    <row r="3071" spans="1:29" ht="15.75" customHeight="1" x14ac:dyDescent="0.2">
      <c r="A3071" s="9">
        <v>0</v>
      </c>
      <c r="B3071" s="9">
        <v>1</v>
      </c>
      <c r="C3071" s="9">
        <v>63</v>
      </c>
      <c r="D3071" s="9">
        <v>1</v>
      </c>
      <c r="E3071" s="9">
        <v>0</v>
      </c>
      <c r="F3071" s="9">
        <v>0</v>
      </c>
      <c r="G3071" s="9">
        <v>1</v>
      </c>
      <c r="H3071" s="9">
        <v>6</v>
      </c>
      <c r="I3071" s="9">
        <v>0</v>
      </c>
      <c r="J3071" s="9">
        <v>0</v>
      </c>
      <c r="K3071" s="9">
        <v>1</v>
      </c>
      <c r="L3071" s="9">
        <v>0</v>
      </c>
      <c r="M3071" s="9">
        <v>256</v>
      </c>
      <c r="N3071" s="9">
        <v>138.5</v>
      </c>
      <c r="O3071" s="9">
        <v>77.5</v>
      </c>
      <c r="P3071" s="9">
        <v>28.85</v>
      </c>
      <c r="Q3071" s="9">
        <v>80</v>
      </c>
      <c r="R3071" s="9">
        <v>84</v>
      </c>
      <c r="S3071" s="12"/>
      <c r="V3071" s="9">
        <v>6</v>
      </c>
      <c r="W3071" s="12">
        <f t="shared" si="188"/>
        <v>1</v>
      </c>
      <c r="Z3071" s="60">
        <v>1</v>
      </c>
      <c r="AA3071" s="9">
        <f t="shared" si="189"/>
        <v>1</v>
      </c>
      <c r="AB3071" s="9">
        <f t="shared" si="190"/>
        <v>0</v>
      </c>
      <c r="AC3071" s="9">
        <f t="shared" si="191"/>
        <v>0</v>
      </c>
    </row>
    <row r="3072" spans="1:29" ht="15.75" customHeight="1" x14ac:dyDescent="0.2">
      <c r="A3072" s="9">
        <v>1</v>
      </c>
      <c r="B3072" s="9">
        <v>0</v>
      </c>
      <c r="C3072" s="9">
        <v>41</v>
      </c>
      <c r="D3072" s="9">
        <v>1</v>
      </c>
      <c r="E3072" s="9">
        <v>0</v>
      </c>
      <c r="F3072" s="9">
        <v>0</v>
      </c>
      <c r="G3072" s="9">
        <v>1</v>
      </c>
      <c r="H3072" s="9">
        <v>5</v>
      </c>
      <c r="I3072" s="9">
        <v>0</v>
      </c>
      <c r="J3072" s="9">
        <v>0</v>
      </c>
      <c r="K3072" s="9">
        <v>0</v>
      </c>
      <c r="L3072" s="9">
        <v>0</v>
      </c>
      <c r="M3072" s="9">
        <v>192</v>
      </c>
      <c r="N3072" s="9">
        <v>123</v>
      </c>
      <c r="O3072" s="9">
        <v>72</v>
      </c>
      <c r="P3072" s="9">
        <v>19.16</v>
      </c>
      <c r="Q3072" s="9">
        <v>62</v>
      </c>
      <c r="R3072" s="9">
        <v>90</v>
      </c>
      <c r="S3072" s="12"/>
      <c r="V3072" s="9">
        <v>5</v>
      </c>
      <c r="W3072" s="12">
        <f t="shared" si="188"/>
        <v>1</v>
      </c>
      <c r="Z3072" s="60">
        <v>1</v>
      </c>
      <c r="AA3072" s="9">
        <f t="shared" si="189"/>
        <v>1</v>
      </c>
      <c r="AB3072" s="9">
        <f t="shared" si="190"/>
        <v>0</v>
      </c>
      <c r="AC3072" s="9">
        <f t="shared" si="191"/>
        <v>0</v>
      </c>
    </row>
    <row r="3073" spans="1:29" ht="15.75" customHeight="1" x14ac:dyDescent="0.2">
      <c r="A3073" s="9">
        <v>0</v>
      </c>
      <c r="B3073" s="9">
        <v>0</v>
      </c>
      <c r="C3073" s="9">
        <v>41</v>
      </c>
      <c r="D3073" s="9">
        <v>1</v>
      </c>
      <c r="E3073" s="9">
        <v>0</v>
      </c>
      <c r="F3073" s="9">
        <v>0</v>
      </c>
      <c r="G3073" s="9">
        <v>0</v>
      </c>
      <c r="H3073" s="9">
        <v>0</v>
      </c>
      <c r="I3073" s="9">
        <v>0</v>
      </c>
      <c r="J3073" s="9">
        <v>0</v>
      </c>
      <c r="K3073" s="9">
        <v>0</v>
      </c>
      <c r="L3073" s="9">
        <v>0</v>
      </c>
      <c r="M3073" s="9">
        <v>193</v>
      </c>
      <c r="N3073" s="9">
        <v>127</v>
      </c>
      <c r="O3073" s="9">
        <v>83</v>
      </c>
      <c r="P3073" s="9">
        <v>21.49</v>
      </c>
      <c r="Q3073" s="9">
        <v>60</v>
      </c>
      <c r="R3073" s="9">
        <v>80</v>
      </c>
      <c r="S3073" s="12"/>
      <c r="V3073" s="9">
        <v>0</v>
      </c>
      <c r="W3073" s="12">
        <f t="shared" si="188"/>
        <v>0</v>
      </c>
      <c r="Z3073" s="60">
        <v>1</v>
      </c>
      <c r="AA3073" s="9">
        <f t="shared" si="189"/>
        <v>1</v>
      </c>
      <c r="AB3073" s="9">
        <f t="shared" si="190"/>
        <v>0</v>
      </c>
      <c r="AC3073" s="9">
        <f t="shared" si="191"/>
        <v>0</v>
      </c>
    </row>
    <row r="3074" spans="1:29" ht="15.75" customHeight="1" x14ac:dyDescent="0.2">
      <c r="A3074" s="9">
        <v>0</v>
      </c>
      <c r="B3074" s="9">
        <v>1</v>
      </c>
      <c r="C3074" s="9">
        <v>52</v>
      </c>
      <c r="D3074" s="9">
        <v>0</v>
      </c>
      <c r="E3074" s="9">
        <v>1</v>
      </c>
      <c r="F3074" s="9">
        <v>0</v>
      </c>
      <c r="G3074" s="9">
        <v>0</v>
      </c>
      <c r="H3074" s="9">
        <v>0</v>
      </c>
      <c r="I3074" s="9">
        <v>0</v>
      </c>
      <c r="J3074" s="9">
        <v>0</v>
      </c>
      <c r="K3074" s="9">
        <v>0</v>
      </c>
      <c r="L3074" s="9">
        <v>0</v>
      </c>
      <c r="M3074" s="9">
        <v>214</v>
      </c>
      <c r="N3074" s="9">
        <v>98</v>
      </c>
      <c r="O3074" s="9">
        <v>67</v>
      </c>
      <c r="P3074" s="9">
        <v>23.43</v>
      </c>
      <c r="Q3074" s="9">
        <v>68</v>
      </c>
      <c r="R3074" s="9">
        <v>90</v>
      </c>
      <c r="S3074" s="12"/>
      <c r="V3074" s="9">
        <v>0</v>
      </c>
      <c r="W3074" s="12">
        <f t="shared" si="188"/>
        <v>0</v>
      </c>
      <c r="Z3074" s="60">
        <v>2</v>
      </c>
      <c r="AA3074" s="9">
        <f t="shared" si="189"/>
        <v>0</v>
      </c>
      <c r="AB3074" s="9">
        <f t="shared" si="190"/>
        <v>1</v>
      </c>
      <c r="AC3074" s="9">
        <f t="shared" si="191"/>
        <v>0</v>
      </c>
    </row>
    <row r="3075" spans="1:29" ht="15.75" customHeight="1" x14ac:dyDescent="0.2">
      <c r="A3075" s="9">
        <v>0</v>
      </c>
      <c r="B3075" s="9">
        <v>1</v>
      </c>
      <c r="C3075" s="9">
        <v>46</v>
      </c>
      <c r="D3075" s="9">
        <v>0</v>
      </c>
      <c r="E3075" s="9">
        <v>0</v>
      </c>
      <c r="F3075" s="9">
        <v>1</v>
      </c>
      <c r="G3075" s="9">
        <v>0</v>
      </c>
      <c r="H3075" s="9">
        <v>0</v>
      </c>
      <c r="I3075" s="9">
        <v>0</v>
      </c>
      <c r="J3075" s="9">
        <v>0</v>
      </c>
      <c r="K3075" s="9">
        <v>0</v>
      </c>
      <c r="L3075" s="9">
        <v>0</v>
      </c>
      <c r="M3075" s="9">
        <v>297</v>
      </c>
      <c r="N3075" s="9">
        <v>133</v>
      </c>
      <c r="O3075" s="9">
        <v>92</v>
      </c>
      <c r="P3075" s="9">
        <v>25.98</v>
      </c>
      <c r="Q3075" s="9">
        <v>69</v>
      </c>
      <c r="R3075" s="9">
        <v>64</v>
      </c>
      <c r="S3075" s="12"/>
      <c r="V3075" s="9">
        <v>0</v>
      </c>
      <c r="W3075" s="12">
        <f t="shared" ref="W3075:W3138" si="192">IF(V3075=0,0,1)</f>
        <v>0</v>
      </c>
      <c r="Z3075" s="60">
        <v>3</v>
      </c>
      <c r="AA3075" s="9">
        <f t="shared" ref="AA3075:AA3138" si="193">IF(Z3075=1,1,0)</f>
        <v>0</v>
      </c>
      <c r="AB3075" s="9">
        <f t="shared" ref="AB3075:AB3138" si="194">IF(Z3075=2,1,0)</f>
        <v>0</v>
      </c>
      <c r="AC3075" s="9">
        <f t="shared" ref="AC3075:AC3138" si="195">IF(Z3075=3,1,0)</f>
        <v>1</v>
      </c>
    </row>
    <row r="3076" spans="1:29" ht="15.75" customHeight="1" x14ac:dyDescent="0.2">
      <c r="A3076" s="9">
        <v>1</v>
      </c>
      <c r="B3076" s="9">
        <v>0</v>
      </c>
      <c r="C3076" s="9">
        <v>63</v>
      </c>
      <c r="D3076" s="9">
        <v>0</v>
      </c>
      <c r="E3076" s="9">
        <v>1</v>
      </c>
      <c r="F3076" s="9">
        <v>0</v>
      </c>
      <c r="G3076" s="9">
        <v>0</v>
      </c>
      <c r="H3076" s="9">
        <v>0</v>
      </c>
      <c r="I3076" s="9">
        <v>0</v>
      </c>
      <c r="J3076" s="9">
        <v>0</v>
      </c>
      <c r="K3076" s="9">
        <v>1</v>
      </c>
      <c r="L3076" s="9">
        <v>0</v>
      </c>
      <c r="M3076" s="9">
        <v>184</v>
      </c>
      <c r="N3076" s="9">
        <v>196</v>
      </c>
      <c r="O3076" s="9">
        <v>101</v>
      </c>
      <c r="P3076" s="9">
        <v>28.27</v>
      </c>
      <c r="Q3076" s="9">
        <v>86</v>
      </c>
      <c r="R3076" s="9">
        <v>82</v>
      </c>
      <c r="S3076" s="12"/>
      <c r="V3076" s="9">
        <v>0</v>
      </c>
      <c r="W3076" s="12">
        <f t="shared" si="192"/>
        <v>0</v>
      </c>
      <c r="Z3076" s="60">
        <v>2</v>
      </c>
      <c r="AA3076" s="9">
        <f t="shared" si="193"/>
        <v>0</v>
      </c>
      <c r="AB3076" s="9">
        <f t="shared" si="194"/>
        <v>1</v>
      </c>
      <c r="AC3076" s="9">
        <f t="shared" si="195"/>
        <v>0</v>
      </c>
    </row>
    <row r="3077" spans="1:29" ht="15.75" customHeight="1" x14ac:dyDescent="0.2">
      <c r="A3077" s="9">
        <v>0</v>
      </c>
      <c r="B3077" s="9">
        <v>1</v>
      </c>
      <c r="C3077" s="9">
        <v>37</v>
      </c>
      <c r="D3077" s="9">
        <v>0</v>
      </c>
      <c r="E3077" s="9">
        <v>0</v>
      </c>
      <c r="F3077" s="9">
        <v>1</v>
      </c>
      <c r="G3077" s="9">
        <v>0</v>
      </c>
      <c r="H3077" s="9">
        <v>0</v>
      </c>
      <c r="I3077" s="9">
        <v>0</v>
      </c>
      <c r="J3077" s="9">
        <v>0</v>
      </c>
      <c r="K3077" s="9">
        <v>0</v>
      </c>
      <c r="L3077" s="9">
        <v>0</v>
      </c>
      <c r="M3077" s="9">
        <v>257</v>
      </c>
      <c r="N3077" s="9">
        <v>105</v>
      </c>
      <c r="O3077" s="9">
        <v>70</v>
      </c>
      <c r="P3077" s="9">
        <v>31.47</v>
      </c>
      <c r="Q3077" s="9">
        <v>75</v>
      </c>
      <c r="R3077" s="9">
        <v>80</v>
      </c>
      <c r="S3077" s="12"/>
      <c r="V3077" s="9">
        <v>0</v>
      </c>
      <c r="W3077" s="12">
        <f t="shared" si="192"/>
        <v>0</v>
      </c>
      <c r="Z3077" s="60">
        <v>3</v>
      </c>
      <c r="AA3077" s="9">
        <f t="shared" si="193"/>
        <v>0</v>
      </c>
      <c r="AB3077" s="9">
        <f t="shared" si="194"/>
        <v>0</v>
      </c>
      <c r="AC3077" s="9">
        <f t="shared" si="195"/>
        <v>1</v>
      </c>
    </row>
    <row r="3078" spans="1:29" ht="15.75" customHeight="1" x14ac:dyDescent="0.2">
      <c r="A3078" s="9">
        <v>0</v>
      </c>
      <c r="B3078" s="9">
        <v>0</v>
      </c>
      <c r="C3078" s="9">
        <v>43</v>
      </c>
      <c r="D3078" s="9">
        <v>1</v>
      </c>
      <c r="E3078" s="9">
        <v>0</v>
      </c>
      <c r="F3078" s="9">
        <v>0</v>
      </c>
      <c r="G3078" s="9">
        <v>1</v>
      </c>
      <c r="H3078" s="9">
        <v>10</v>
      </c>
      <c r="I3078" s="9">
        <v>0</v>
      </c>
      <c r="J3078" s="9">
        <v>0</v>
      </c>
      <c r="K3078" s="9">
        <v>0</v>
      </c>
      <c r="L3078" s="9">
        <v>0</v>
      </c>
      <c r="M3078" s="9">
        <v>269</v>
      </c>
      <c r="N3078" s="9">
        <v>139</v>
      </c>
      <c r="O3078" s="9">
        <v>96</v>
      </c>
      <c r="P3078" s="9">
        <v>24.38</v>
      </c>
      <c r="Q3078" s="9">
        <v>77</v>
      </c>
      <c r="R3078" s="9">
        <v>71</v>
      </c>
      <c r="S3078" s="12"/>
      <c r="V3078" s="9">
        <v>10</v>
      </c>
      <c r="W3078" s="12">
        <f t="shared" si="192"/>
        <v>1</v>
      </c>
      <c r="Z3078" s="60">
        <v>1</v>
      </c>
      <c r="AA3078" s="9">
        <f t="shared" si="193"/>
        <v>1</v>
      </c>
      <c r="AB3078" s="9">
        <f t="shared" si="194"/>
        <v>0</v>
      </c>
      <c r="AC3078" s="9">
        <f t="shared" si="195"/>
        <v>0</v>
      </c>
    </row>
    <row r="3079" spans="1:29" ht="15.75" customHeight="1" x14ac:dyDescent="0.2">
      <c r="A3079" s="9">
        <v>1</v>
      </c>
      <c r="B3079" s="9">
        <v>0</v>
      </c>
      <c r="C3079" s="9">
        <v>67</v>
      </c>
      <c r="D3079" s="9">
        <v>1</v>
      </c>
      <c r="E3079" s="9">
        <v>0</v>
      </c>
      <c r="F3079" s="9">
        <v>0</v>
      </c>
      <c r="G3079" s="9">
        <v>0</v>
      </c>
      <c r="H3079" s="9">
        <v>0</v>
      </c>
      <c r="I3079" s="9">
        <v>0</v>
      </c>
      <c r="J3079" s="9">
        <v>0</v>
      </c>
      <c r="K3079" s="9">
        <v>0</v>
      </c>
      <c r="L3079" s="9">
        <v>0</v>
      </c>
      <c r="M3079" s="9">
        <v>223</v>
      </c>
      <c r="N3079" s="9">
        <v>111</v>
      </c>
      <c r="O3079" s="9">
        <v>73</v>
      </c>
      <c r="P3079" s="9">
        <v>27.89</v>
      </c>
      <c r="Q3079" s="9">
        <v>90</v>
      </c>
      <c r="R3079" s="9">
        <v>63</v>
      </c>
      <c r="S3079" s="12"/>
      <c r="V3079" s="9">
        <v>0</v>
      </c>
      <c r="W3079" s="12">
        <f t="shared" si="192"/>
        <v>0</v>
      </c>
      <c r="Z3079" s="60">
        <v>1</v>
      </c>
      <c r="AA3079" s="9">
        <f t="shared" si="193"/>
        <v>1</v>
      </c>
      <c r="AB3079" s="9">
        <f t="shared" si="194"/>
        <v>0</v>
      </c>
      <c r="AC3079" s="9">
        <f t="shared" si="195"/>
        <v>0</v>
      </c>
    </row>
    <row r="3080" spans="1:29" ht="15.75" customHeight="1" x14ac:dyDescent="0.2">
      <c r="A3080" s="9">
        <v>0</v>
      </c>
      <c r="B3080" s="9">
        <v>0</v>
      </c>
      <c r="C3080" s="9">
        <v>42</v>
      </c>
      <c r="D3080" s="9">
        <v>1</v>
      </c>
      <c r="E3080" s="9">
        <v>0</v>
      </c>
      <c r="F3080" s="9">
        <v>0</v>
      </c>
      <c r="G3080" s="9">
        <v>0</v>
      </c>
      <c r="H3080" s="9">
        <v>0</v>
      </c>
      <c r="I3080" s="9">
        <v>0</v>
      </c>
      <c r="J3080" s="9">
        <v>0</v>
      </c>
      <c r="K3080" s="9">
        <v>0</v>
      </c>
      <c r="L3080" s="9">
        <v>0</v>
      </c>
      <c r="M3080" s="9">
        <v>245</v>
      </c>
      <c r="N3080" s="9">
        <v>117.5</v>
      </c>
      <c r="O3080" s="9">
        <v>90</v>
      </c>
      <c r="P3080" s="9">
        <v>22.65</v>
      </c>
      <c r="Q3080" s="9">
        <v>85</v>
      </c>
      <c r="R3080" s="9">
        <v>96</v>
      </c>
      <c r="S3080" s="12"/>
      <c r="V3080" s="9">
        <v>0</v>
      </c>
      <c r="W3080" s="12">
        <f t="shared" si="192"/>
        <v>0</v>
      </c>
      <c r="Z3080" s="60">
        <v>1</v>
      </c>
      <c r="AA3080" s="9">
        <f t="shared" si="193"/>
        <v>1</v>
      </c>
      <c r="AB3080" s="9">
        <f t="shared" si="194"/>
        <v>0</v>
      </c>
      <c r="AC3080" s="9">
        <f t="shared" si="195"/>
        <v>0</v>
      </c>
    </row>
    <row r="3081" spans="1:29" ht="15.75" customHeight="1" x14ac:dyDescent="0.2">
      <c r="A3081" s="9">
        <v>1</v>
      </c>
      <c r="B3081" s="9">
        <v>0</v>
      </c>
      <c r="C3081" s="9">
        <v>51</v>
      </c>
      <c r="D3081" s="9">
        <v>1</v>
      </c>
      <c r="E3081" s="9">
        <v>0</v>
      </c>
      <c r="F3081" s="9">
        <v>0</v>
      </c>
      <c r="G3081" s="9">
        <v>0</v>
      </c>
      <c r="H3081" s="9">
        <v>0</v>
      </c>
      <c r="I3081" s="9">
        <v>0</v>
      </c>
      <c r="J3081" s="9">
        <v>0</v>
      </c>
      <c r="K3081" s="9">
        <v>1</v>
      </c>
      <c r="L3081" s="9">
        <v>0</v>
      </c>
      <c r="M3081" s="9">
        <v>177</v>
      </c>
      <c r="N3081" s="9">
        <v>141</v>
      </c>
      <c r="O3081" s="9">
        <v>92</v>
      </c>
      <c r="P3081" s="9">
        <v>29.64</v>
      </c>
      <c r="Q3081" s="9">
        <v>72</v>
      </c>
      <c r="R3081" s="9">
        <v>130</v>
      </c>
      <c r="S3081" s="12"/>
      <c r="V3081" s="9">
        <v>0</v>
      </c>
      <c r="W3081" s="12">
        <f t="shared" si="192"/>
        <v>0</v>
      </c>
      <c r="Z3081" s="60">
        <v>1</v>
      </c>
      <c r="AA3081" s="9">
        <f t="shared" si="193"/>
        <v>1</v>
      </c>
      <c r="AB3081" s="9">
        <f t="shared" si="194"/>
        <v>0</v>
      </c>
      <c r="AC3081" s="9">
        <f t="shared" si="195"/>
        <v>0</v>
      </c>
    </row>
    <row r="3082" spans="1:29" ht="15.75" customHeight="1" x14ac:dyDescent="0.2">
      <c r="A3082" s="9">
        <v>0</v>
      </c>
      <c r="B3082" s="9">
        <v>0</v>
      </c>
      <c r="C3082" s="9">
        <v>63</v>
      </c>
      <c r="D3082" s="9">
        <v>1</v>
      </c>
      <c r="E3082" s="9">
        <v>0</v>
      </c>
      <c r="F3082" s="9">
        <v>0</v>
      </c>
      <c r="G3082" s="9">
        <v>0</v>
      </c>
      <c r="H3082" s="9">
        <v>0</v>
      </c>
      <c r="I3082" s="9">
        <v>0</v>
      </c>
      <c r="J3082" s="9">
        <v>0</v>
      </c>
      <c r="K3082" s="9">
        <v>1</v>
      </c>
      <c r="L3082" s="9">
        <v>0</v>
      </c>
      <c r="M3082" s="9">
        <v>289</v>
      </c>
      <c r="N3082" s="9">
        <v>158</v>
      </c>
      <c r="O3082" s="9">
        <v>80</v>
      </c>
      <c r="P3082" s="9">
        <v>32.659999999999997</v>
      </c>
      <c r="Q3082" s="9">
        <v>75</v>
      </c>
      <c r="R3082" s="9">
        <v>84</v>
      </c>
      <c r="S3082" s="12"/>
      <c r="V3082" s="9">
        <v>0</v>
      </c>
      <c r="W3082" s="12">
        <f t="shared" si="192"/>
        <v>0</v>
      </c>
      <c r="Z3082" s="60">
        <v>1</v>
      </c>
      <c r="AA3082" s="9">
        <f t="shared" si="193"/>
        <v>1</v>
      </c>
      <c r="AB3082" s="9">
        <f t="shared" si="194"/>
        <v>0</v>
      </c>
      <c r="AC3082" s="9">
        <f t="shared" si="195"/>
        <v>0</v>
      </c>
    </row>
    <row r="3083" spans="1:29" ht="15.75" customHeight="1" x14ac:dyDescent="0.2">
      <c r="A3083" s="9">
        <v>0</v>
      </c>
      <c r="B3083" s="9">
        <v>1</v>
      </c>
      <c r="C3083" s="9">
        <v>36</v>
      </c>
      <c r="D3083" s="9">
        <v>0</v>
      </c>
      <c r="E3083" s="9">
        <v>1</v>
      </c>
      <c r="F3083" s="9">
        <v>0</v>
      </c>
      <c r="G3083" s="9">
        <v>0</v>
      </c>
      <c r="H3083" s="9">
        <v>0</v>
      </c>
      <c r="I3083" s="9">
        <v>0</v>
      </c>
      <c r="J3083" s="9">
        <v>0</v>
      </c>
      <c r="K3083" s="9">
        <v>0</v>
      </c>
      <c r="L3083" s="9">
        <v>0</v>
      </c>
      <c r="M3083" s="9">
        <v>163</v>
      </c>
      <c r="N3083" s="9">
        <v>111</v>
      </c>
      <c r="O3083" s="9">
        <v>73</v>
      </c>
      <c r="P3083" s="9">
        <v>30.18</v>
      </c>
      <c r="Q3083" s="9">
        <v>70</v>
      </c>
      <c r="R3083" s="9">
        <v>90</v>
      </c>
      <c r="S3083" s="12"/>
      <c r="V3083" s="9">
        <v>0</v>
      </c>
      <c r="W3083" s="12">
        <f t="shared" si="192"/>
        <v>0</v>
      </c>
      <c r="Z3083" s="60">
        <v>2</v>
      </c>
      <c r="AA3083" s="9">
        <f t="shared" si="193"/>
        <v>0</v>
      </c>
      <c r="AB3083" s="9">
        <f t="shared" si="194"/>
        <v>1</v>
      </c>
      <c r="AC3083" s="9">
        <f t="shared" si="195"/>
        <v>0</v>
      </c>
    </row>
    <row r="3084" spans="1:29" ht="15.75" customHeight="1" x14ac:dyDescent="0.2">
      <c r="A3084" s="9">
        <v>0</v>
      </c>
      <c r="B3084" s="9">
        <v>1</v>
      </c>
      <c r="C3084" s="9">
        <v>51</v>
      </c>
      <c r="D3084" s="9">
        <v>0</v>
      </c>
      <c r="E3084" s="9">
        <v>0</v>
      </c>
      <c r="F3084" s="9">
        <v>0</v>
      </c>
      <c r="G3084" s="9">
        <v>0</v>
      </c>
      <c r="H3084" s="9">
        <v>0</v>
      </c>
      <c r="I3084" s="9">
        <v>0</v>
      </c>
      <c r="J3084" s="9">
        <v>0</v>
      </c>
      <c r="K3084" s="9">
        <v>0</v>
      </c>
      <c r="L3084" s="9">
        <v>0</v>
      </c>
      <c r="M3084" s="9">
        <v>260</v>
      </c>
      <c r="N3084" s="9">
        <v>127.5</v>
      </c>
      <c r="O3084" s="9">
        <v>92</v>
      </c>
      <c r="P3084" s="9">
        <v>32.979999999999997</v>
      </c>
      <c r="Q3084" s="9">
        <v>56</v>
      </c>
      <c r="R3084" s="9">
        <v>93</v>
      </c>
      <c r="S3084" s="12"/>
      <c r="V3084" s="9">
        <v>0</v>
      </c>
      <c r="W3084" s="12">
        <f t="shared" si="192"/>
        <v>0</v>
      </c>
      <c r="Z3084" s="60">
        <v>4</v>
      </c>
      <c r="AA3084" s="9">
        <f t="shared" si="193"/>
        <v>0</v>
      </c>
      <c r="AB3084" s="9">
        <f t="shared" si="194"/>
        <v>0</v>
      </c>
      <c r="AC3084" s="9">
        <f t="shared" si="195"/>
        <v>0</v>
      </c>
    </row>
    <row r="3085" spans="1:29" ht="15.75" customHeight="1" x14ac:dyDescent="0.2">
      <c r="A3085" s="9">
        <v>0</v>
      </c>
      <c r="B3085" s="9">
        <v>1</v>
      </c>
      <c r="C3085" s="9">
        <v>43</v>
      </c>
      <c r="D3085" s="9">
        <v>0</v>
      </c>
      <c r="E3085" s="9">
        <v>1</v>
      </c>
      <c r="F3085" s="9">
        <v>0</v>
      </c>
      <c r="G3085" s="9">
        <v>0</v>
      </c>
      <c r="H3085" s="9">
        <v>0</v>
      </c>
      <c r="I3085" s="9">
        <v>0</v>
      </c>
      <c r="J3085" s="9">
        <v>0</v>
      </c>
      <c r="K3085" s="9">
        <v>1</v>
      </c>
      <c r="L3085" s="9">
        <v>0</v>
      </c>
      <c r="M3085" s="9">
        <v>177</v>
      </c>
      <c r="N3085" s="9">
        <v>147.5</v>
      </c>
      <c r="O3085" s="9">
        <v>92</v>
      </c>
      <c r="P3085" s="9">
        <v>24.81</v>
      </c>
      <c r="Q3085" s="9">
        <v>64</v>
      </c>
      <c r="R3085" s="9">
        <v>90</v>
      </c>
      <c r="S3085" s="12"/>
      <c r="V3085" s="9">
        <v>0</v>
      </c>
      <c r="W3085" s="12">
        <f t="shared" si="192"/>
        <v>0</v>
      </c>
      <c r="Z3085" s="60">
        <v>2</v>
      </c>
      <c r="AA3085" s="9">
        <f t="shared" si="193"/>
        <v>0</v>
      </c>
      <c r="AB3085" s="9">
        <f t="shared" si="194"/>
        <v>1</v>
      </c>
      <c r="AC3085" s="9">
        <f t="shared" si="195"/>
        <v>0</v>
      </c>
    </row>
    <row r="3086" spans="1:29" ht="15.75" customHeight="1" x14ac:dyDescent="0.2">
      <c r="A3086" s="9">
        <v>0</v>
      </c>
      <c r="B3086" s="9">
        <v>0</v>
      </c>
      <c r="C3086" s="9">
        <v>40</v>
      </c>
      <c r="D3086" s="9">
        <v>1</v>
      </c>
      <c r="E3086" s="9">
        <v>0</v>
      </c>
      <c r="F3086" s="9">
        <v>0</v>
      </c>
      <c r="G3086" s="9">
        <v>1</v>
      </c>
      <c r="H3086" s="9">
        <v>15</v>
      </c>
      <c r="I3086" s="9">
        <v>0</v>
      </c>
      <c r="J3086" s="9">
        <v>0</v>
      </c>
      <c r="K3086" s="9">
        <v>0</v>
      </c>
      <c r="L3086" s="9">
        <v>0</v>
      </c>
      <c r="M3086" s="9">
        <v>220</v>
      </c>
      <c r="N3086" s="9">
        <v>131.5</v>
      </c>
      <c r="O3086" s="9">
        <v>82.5</v>
      </c>
      <c r="P3086" s="9">
        <v>24.35</v>
      </c>
      <c r="Q3086" s="9">
        <v>80</v>
      </c>
      <c r="R3086" s="9">
        <v>78</v>
      </c>
      <c r="S3086" s="12"/>
      <c r="V3086" s="9">
        <v>15</v>
      </c>
      <c r="W3086" s="12">
        <f t="shared" si="192"/>
        <v>1</v>
      </c>
      <c r="Z3086" s="60">
        <v>1</v>
      </c>
      <c r="AA3086" s="9">
        <f t="shared" si="193"/>
        <v>1</v>
      </c>
      <c r="AB3086" s="9">
        <f t="shared" si="194"/>
        <v>0</v>
      </c>
      <c r="AC3086" s="9">
        <f t="shared" si="195"/>
        <v>0</v>
      </c>
    </row>
    <row r="3087" spans="1:29" ht="15.75" customHeight="1" x14ac:dyDescent="0.2">
      <c r="A3087" s="9">
        <v>1</v>
      </c>
      <c r="B3087" s="9">
        <v>1</v>
      </c>
      <c r="C3087" s="9">
        <v>49</v>
      </c>
      <c r="D3087" s="9">
        <v>0</v>
      </c>
      <c r="E3087" s="9">
        <v>1</v>
      </c>
      <c r="F3087" s="9">
        <v>0</v>
      </c>
      <c r="G3087" s="9">
        <v>1</v>
      </c>
      <c r="H3087" s="9">
        <v>9</v>
      </c>
      <c r="I3087" s="9">
        <v>0</v>
      </c>
      <c r="J3087" s="9">
        <v>0</v>
      </c>
      <c r="K3087" s="9">
        <v>1</v>
      </c>
      <c r="L3087" s="9">
        <v>0</v>
      </c>
      <c r="M3087" s="9">
        <v>278</v>
      </c>
      <c r="N3087" s="9">
        <v>152</v>
      </c>
      <c r="O3087" s="9">
        <v>93</v>
      </c>
      <c r="P3087" s="9">
        <v>29.76</v>
      </c>
      <c r="Q3087" s="9">
        <v>64</v>
      </c>
      <c r="R3087" s="9">
        <v>63</v>
      </c>
      <c r="S3087" s="12"/>
      <c r="V3087" s="9">
        <v>9</v>
      </c>
      <c r="W3087" s="12">
        <f t="shared" si="192"/>
        <v>1</v>
      </c>
      <c r="Z3087" s="60">
        <v>2</v>
      </c>
      <c r="AA3087" s="9">
        <f t="shared" si="193"/>
        <v>0</v>
      </c>
      <c r="AB3087" s="9">
        <f t="shared" si="194"/>
        <v>1</v>
      </c>
      <c r="AC3087" s="9">
        <f t="shared" si="195"/>
        <v>0</v>
      </c>
    </row>
    <row r="3088" spans="1:29" ht="15.75" customHeight="1" x14ac:dyDescent="0.2">
      <c r="A3088" s="9">
        <v>0</v>
      </c>
      <c r="B3088" s="9">
        <v>1</v>
      </c>
      <c r="C3088" s="9">
        <v>57</v>
      </c>
      <c r="D3088" s="9">
        <v>1</v>
      </c>
      <c r="E3088" s="9">
        <v>0</v>
      </c>
      <c r="F3088" s="9">
        <v>0</v>
      </c>
      <c r="G3088" s="9">
        <v>1</v>
      </c>
      <c r="H3088" s="9">
        <v>30</v>
      </c>
      <c r="I3088" s="9">
        <v>0</v>
      </c>
      <c r="J3088" s="9">
        <v>0</v>
      </c>
      <c r="K3088" s="9">
        <v>0</v>
      </c>
      <c r="L3088" s="9">
        <v>0</v>
      </c>
      <c r="M3088" s="9">
        <v>167</v>
      </c>
      <c r="N3088" s="9">
        <v>127</v>
      </c>
      <c r="O3088" s="9">
        <v>69</v>
      </c>
      <c r="P3088" s="9">
        <v>28.13</v>
      </c>
      <c r="Q3088" s="9">
        <v>83</v>
      </c>
      <c r="R3088" s="9">
        <v>107</v>
      </c>
      <c r="S3088" s="12"/>
      <c r="V3088" s="9">
        <v>30</v>
      </c>
      <c r="W3088" s="12">
        <f t="shared" si="192"/>
        <v>1</v>
      </c>
      <c r="Z3088" s="60">
        <v>1</v>
      </c>
      <c r="AA3088" s="9">
        <f t="shared" si="193"/>
        <v>1</v>
      </c>
      <c r="AB3088" s="9">
        <f t="shared" si="194"/>
        <v>0</v>
      </c>
      <c r="AC3088" s="9">
        <f t="shared" si="195"/>
        <v>0</v>
      </c>
    </row>
    <row r="3089" spans="1:29" ht="15.75" customHeight="1" x14ac:dyDescent="0.2">
      <c r="A3089" s="9">
        <v>0</v>
      </c>
      <c r="B3089" s="9">
        <v>1</v>
      </c>
      <c r="C3089" s="9">
        <v>39</v>
      </c>
      <c r="D3089" s="9">
        <v>0</v>
      </c>
      <c r="E3089" s="9">
        <v>1</v>
      </c>
      <c r="F3089" s="9">
        <v>0</v>
      </c>
      <c r="G3089" s="9">
        <v>0</v>
      </c>
      <c r="H3089" s="9">
        <v>0</v>
      </c>
      <c r="I3089" s="9">
        <v>0</v>
      </c>
      <c r="J3089" s="9">
        <v>0</v>
      </c>
      <c r="K3089" s="9">
        <v>0</v>
      </c>
      <c r="L3089" s="9">
        <v>0</v>
      </c>
      <c r="M3089" s="9">
        <v>216</v>
      </c>
      <c r="N3089" s="9">
        <v>122.5</v>
      </c>
      <c r="O3089" s="9">
        <v>77</v>
      </c>
      <c r="P3089" s="9">
        <v>24.06</v>
      </c>
      <c r="Q3089" s="9">
        <v>60</v>
      </c>
      <c r="R3089" s="9">
        <v>67</v>
      </c>
      <c r="S3089" s="12"/>
      <c r="V3089" s="9">
        <v>0</v>
      </c>
      <c r="W3089" s="12">
        <f t="shared" si="192"/>
        <v>0</v>
      </c>
      <c r="Z3089" s="60">
        <v>2</v>
      </c>
      <c r="AA3089" s="9">
        <f t="shared" si="193"/>
        <v>0</v>
      </c>
      <c r="AB3089" s="9">
        <f t="shared" si="194"/>
        <v>1</v>
      </c>
      <c r="AC3089" s="9">
        <f t="shared" si="195"/>
        <v>0</v>
      </c>
    </row>
    <row r="3090" spans="1:29" ht="15.75" customHeight="1" x14ac:dyDescent="0.2">
      <c r="A3090" s="9">
        <v>0</v>
      </c>
      <c r="B3090" s="9">
        <v>0</v>
      </c>
      <c r="C3090" s="9">
        <v>58</v>
      </c>
      <c r="D3090" s="9">
        <v>1</v>
      </c>
      <c r="E3090" s="9">
        <v>0</v>
      </c>
      <c r="F3090" s="9">
        <v>0</v>
      </c>
      <c r="G3090" s="9">
        <v>0</v>
      </c>
      <c r="H3090" s="9">
        <v>0</v>
      </c>
      <c r="I3090" s="9">
        <v>1</v>
      </c>
      <c r="J3090" s="9">
        <v>1</v>
      </c>
      <c r="K3090" s="9">
        <v>1</v>
      </c>
      <c r="L3090" s="9">
        <v>0</v>
      </c>
      <c r="M3090" s="9">
        <v>274</v>
      </c>
      <c r="N3090" s="9">
        <v>159</v>
      </c>
      <c r="O3090" s="9">
        <v>90</v>
      </c>
      <c r="P3090" s="9">
        <v>28.4</v>
      </c>
      <c r="Q3090" s="9">
        <v>72</v>
      </c>
      <c r="R3090" s="9">
        <v>81</v>
      </c>
      <c r="S3090" s="12"/>
      <c r="V3090" s="9">
        <v>0</v>
      </c>
      <c r="W3090" s="12">
        <f t="shared" si="192"/>
        <v>0</v>
      </c>
      <c r="Z3090" s="60">
        <v>1</v>
      </c>
      <c r="AA3090" s="9">
        <f t="shared" si="193"/>
        <v>1</v>
      </c>
      <c r="AB3090" s="9">
        <f t="shared" si="194"/>
        <v>0</v>
      </c>
      <c r="AC3090" s="9">
        <f t="shared" si="195"/>
        <v>0</v>
      </c>
    </row>
    <row r="3091" spans="1:29" ht="15.75" customHeight="1" x14ac:dyDescent="0.2">
      <c r="A3091" s="9">
        <v>0</v>
      </c>
      <c r="B3091" s="9">
        <v>1</v>
      </c>
      <c r="C3091" s="9">
        <v>54</v>
      </c>
      <c r="D3091" s="9">
        <v>0</v>
      </c>
      <c r="E3091" s="9">
        <v>1</v>
      </c>
      <c r="F3091" s="9">
        <v>0</v>
      </c>
      <c r="G3091" s="9">
        <v>0</v>
      </c>
      <c r="H3091" s="9">
        <v>0</v>
      </c>
      <c r="I3091" s="9">
        <v>0</v>
      </c>
      <c r="J3091" s="9">
        <v>0</v>
      </c>
      <c r="K3091" s="9">
        <v>1</v>
      </c>
      <c r="L3091" s="9">
        <v>0</v>
      </c>
      <c r="M3091" s="9">
        <v>165</v>
      </c>
      <c r="N3091" s="9">
        <v>151</v>
      </c>
      <c r="O3091" s="9">
        <v>100</v>
      </c>
      <c r="P3091" s="9">
        <v>23.74</v>
      </c>
      <c r="Q3091" s="9">
        <v>92</v>
      </c>
      <c r="R3091" s="9">
        <v>78</v>
      </c>
      <c r="S3091" s="12"/>
      <c r="V3091" s="9">
        <v>0</v>
      </c>
      <c r="W3091" s="12">
        <f t="shared" si="192"/>
        <v>0</v>
      </c>
      <c r="Z3091" s="60">
        <v>2</v>
      </c>
      <c r="AA3091" s="9">
        <f t="shared" si="193"/>
        <v>0</v>
      </c>
      <c r="AB3091" s="9">
        <f t="shared" si="194"/>
        <v>1</v>
      </c>
      <c r="AC3091" s="9">
        <f t="shared" si="195"/>
        <v>0</v>
      </c>
    </row>
    <row r="3092" spans="1:29" ht="15.75" customHeight="1" x14ac:dyDescent="0.2">
      <c r="A3092" s="9">
        <v>1</v>
      </c>
      <c r="B3092" s="9">
        <v>0</v>
      </c>
      <c r="C3092" s="9">
        <v>61</v>
      </c>
      <c r="D3092" s="9">
        <v>1</v>
      </c>
      <c r="E3092" s="9">
        <v>0</v>
      </c>
      <c r="F3092" s="9">
        <v>0</v>
      </c>
      <c r="G3092" s="9">
        <v>0</v>
      </c>
      <c r="H3092" s="9">
        <v>0</v>
      </c>
      <c r="I3092" s="9">
        <v>0</v>
      </c>
      <c r="J3092" s="9">
        <v>0</v>
      </c>
      <c r="K3092" s="9">
        <v>1</v>
      </c>
      <c r="L3092" s="9">
        <v>0</v>
      </c>
      <c r="M3092" s="9">
        <v>300</v>
      </c>
      <c r="N3092" s="9">
        <v>150.5</v>
      </c>
      <c r="O3092" s="9">
        <v>89</v>
      </c>
      <c r="P3092" s="9">
        <v>25.4</v>
      </c>
      <c r="Q3092" s="9">
        <v>68</v>
      </c>
      <c r="R3092" s="9">
        <v>72</v>
      </c>
      <c r="S3092" s="12"/>
      <c r="V3092" s="9">
        <v>0</v>
      </c>
      <c r="W3092" s="12">
        <f t="shared" si="192"/>
        <v>0</v>
      </c>
      <c r="Z3092" s="60">
        <v>1</v>
      </c>
      <c r="AA3092" s="9">
        <f t="shared" si="193"/>
        <v>1</v>
      </c>
      <c r="AB3092" s="9">
        <f t="shared" si="194"/>
        <v>0</v>
      </c>
      <c r="AC3092" s="9">
        <f t="shared" si="195"/>
        <v>0</v>
      </c>
    </row>
    <row r="3093" spans="1:29" ht="15.75" customHeight="1" x14ac:dyDescent="0.2">
      <c r="A3093" s="9">
        <v>0</v>
      </c>
      <c r="B3093" s="9">
        <v>1</v>
      </c>
      <c r="C3093" s="9">
        <v>53</v>
      </c>
      <c r="D3093" s="9">
        <v>0</v>
      </c>
      <c r="E3093" s="9">
        <v>0</v>
      </c>
      <c r="F3093" s="9">
        <v>1</v>
      </c>
      <c r="G3093" s="9">
        <v>1</v>
      </c>
      <c r="H3093" s="9">
        <v>20</v>
      </c>
      <c r="I3093" s="9">
        <v>0</v>
      </c>
      <c r="J3093" s="9">
        <v>0</v>
      </c>
      <c r="K3093" s="9">
        <v>1</v>
      </c>
      <c r="L3093" s="9">
        <v>0</v>
      </c>
      <c r="M3093" s="9">
        <v>204</v>
      </c>
      <c r="N3093" s="9">
        <v>152</v>
      </c>
      <c r="O3093" s="9">
        <v>74</v>
      </c>
      <c r="P3093" s="9">
        <v>24.8</v>
      </c>
      <c r="Q3093" s="9">
        <v>78</v>
      </c>
      <c r="R3093" s="9">
        <v>89</v>
      </c>
      <c r="S3093" s="12"/>
      <c r="V3093" s="9">
        <v>20</v>
      </c>
      <c r="W3093" s="12">
        <f t="shared" si="192"/>
        <v>1</v>
      </c>
      <c r="Z3093" s="60">
        <v>3</v>
      </c>
      <c r="AA3093" s="9">
        <f t="shared" si="193"/>
        <v>0</v>
      </c>
      <c r="AB3093" s="9">
        <f t="shared" si="194"/>
        <v>0</v>
      </c>
      <c r="AC3093" s="9">
        <f t="shared" si="195"/>
        <v>1</v>
      </c>
    </row>
    <row r="3094" spans="1:29" ht="15.75" customHeight="1" x14ac:dyDescent="0.2">
      <c r="A3094" s="9">
        <v>0</v>
      </c>
      <c r="B3094" s="9">
        <v>0</v>
      </c>
      <c r="C3094" s="9">
        <v>60</v>
      </c>
      <c r="D3094" s="9">
        <v>0</v>
      </c>
      <c r="E3094" s="9">
        <v>1</v>
      </c>
      <c r="F3094" s="9">
        <v>0</v>
      </c>
      <c r="G3094" s="9">
        <v>0</v>
      </c>
      <c r="H3094" s="9">
        <v>0</v>
      </c>
      <c r="I3094" s="9">
        <v>0</v>
      </c>
      <c r="J3094" s="9">
        <v>0</v>
      </c>
      <c r="K3094" s="9">
        <v>1</v>
      </c>
      <c r="L3094" s="9">
        <v>0</v>
      </c>
      <c r="M3094" s="9">
        <v>298</v>
      </c>
      <c r="N3094" s="9">
        <v>133</v>
      </c>
      <c r="O3094" s="9">
        <v>89</v>
      </c>
      <c r="P3094" s="9">
        <v>25.09</v>
      </c>
      <c r="Q3094" s="9">
        <v>83</v>
      </c>
      <c r="R3094" s="9">
        <v>81</v>
      </c>
      <c r="S3094" s="12"/>
      <c r="V3094" s="9">
        <v>0</v>
      </c>
      <c r="W3094" s="12">
        <f t="shared" si="192"/>
        <v>0</v>
      </c>
      <c r="Z3094" s="60">
        <v>2</v>
      </c>
      <c r="AA3094" s="9">
        <f t="shared" si="193"/>
        <v>0</v>
      </c>
      <c r="AB3094" s="9">
        <f t="shared" si="194"/>
        <v>1</v>
      </c>
      <c r="AC3094" s="9">
        <f t="shared" si="195"/>
        <v>0</v>
      </c>
    </row>
    <row r="3095" spans="1:29" ht="15.75" customHeight="1" x14ac:dyDescent="0.2">
      <c r="A3095" s="9">
        <v>0</v>
      </c>
      <c r="B3095" s="9">
        <v>1</v>
      </c>
      <c r="C3095" s="9">
        <v>40</v>
      </c>
      <c r="D3095" s="9">
        <v>0</v>
      </c>
      <c r="E3095" s="9">
        <v>0</v>
      </c>
      <c r="F3095" s="9">
        <v>0</v>
      </c>
      <c r="G3095" s="9">
        <v>0</v>
      </c>
      <c r="H3095" s="9">
        <v>0</v>
      </c>
      <c r="I3095" s="9">
        <v>0</v>
      </c>
      <c r="J3095" s="9">
        <v>0</v>
      </c>
      <c r="K3095" s="9">
        <v>1</v>
      </c>
      <c r="L3095" s="9">
        <v>0</v>
      </c>
      <c r="M3095" s="9">
        <v>192</v>
      </c>
      <c r="N3095" s="9">
        <v>141.5</v>
      </c>
      <c r="O3095" s="9">
        <v>108.5</v>
      </c>
      <c r="P3095" s="9">
        <v>36.01</v>
      </c>
      <c r="Q3095" s="9">
        <v>76</v>
      </c>
      <c r="R3095" s="9">
        <v>78</v>
      </c>
      <c r="S3095" s="12"/>
      <c r="V3095" s="9">
        <v>0</v>
      </c>
      <c r="W3095" s="12">
        <f t="shared" si="192"/>
        <v>0</v>
      </c>
      <c r="Z3095" s="60">
        <v>4</v>
      </c>
      <c r="AA3095" s="9">
        <f t="shared" si="193"/>
        <v>0</v>
      </c>
      <c r="AB3095" s="9">
        <f t="shared" si="194"/>
        <v>0</v>
      </c>
      <c r="AC3095" s="9">
        <f t="shared" si="195"/>
        <v>0</v>
      </c>
    </row>
    <row r="3096" spans="1:29" ht="15.75" customHeight="1" x14ac:dyDescent="0.2">
      <c r="A3096" s="9">
        <v>1</v>
      </c>
      <c r="B3096" s="9">
        <v>0</v>
      </c>
      <c r="C3096" s="9">
        <v>49</v>
      </c>
      <c r="D3096" s="9">
        <v>1</v>
      </c>
      <c r="E3096" s="9">
        <v>0</v>
      </c>
      <c r="F3096" s="9">
        <v>0</v>
      </c>
      <c r="G3096" s="9">
        <v>1</v>
      </c>
      <c r="H3096" s="9">
        <v>18</v>
      </c>
      <c r="I3096" s="9">
        <v>0</v>
      </c>
      <c r="J3096" s="9">
        <v>0</v>
      </c>
      <c r="K3096" s="9">
        <v>1</v>
      </c>
      <c r="L3096" s="9">
        <v>0</v>
      </c>
      <c r="M3096" s="9">
        <v>214</v>
      </c>
      <c r="N3096" s="9">
        <v>172</v>
      </c>
      <c r="O3096" s="9">
        <v>111</v>
      </c>
      <c r="P3096" s="9">
        <v>40.51</v>
      </c>
      <c r="Q3096" s="9">
        <v>80</v>
      </c>
      <c r="R3096" s="9">
        <v>70</v>
      </c>
      <c r="S3096" s="12"/>
      <c r="V3096" s="9" t="s">
        <v>92</v>
      </c>
      <c r="W3096" s="12">
        <f t="shared" si="192"/>
        <v>1</v>
      </c>
      <c r="Z3096" s="60">
        <v>1</v>
      </c>
      <c r="AA3096" s="9">
        <f t="shared" si="193"/>
        <v>1</v>
      </c>
      <c r="AB3096" s="9">
        <f t="shared" si="194"/>
        <v>0</v>
      </c>
      <c r="AC3096" s="9">
        <f t="shared" si="195"/>
        <v>0</v>
      </c>
    </row>
    <row r="3097" spans="1:29" ht="15.75" customHeight="1" x14ac:dyDescent="0.2">
      <c r="A3097" s="9">
        <v>0</v>
      </c>
      <c r="B3097" s="9">
        <v>0</v>
      </c>
      <c r="C3097" s="9">
        <v>52</v>
      </c>
      <c r="D3097" s="9">
        <v>0</v>
      </c>
      <c r="E3097" s="9">
        <v>0</v>
      </c>
      <c r="F3097" s="9">
        <v>0</v>
      </c>
      <c r="G3097" s="9">
        <v>1</v>
      </c>
      <c r="H3097" s="9">
        <v>20</v>
      </c>
      <c r="I3097" s="9">
        <v>0</v>
      </c>
      <c r="J3097" s="9">
        <v>0</v>
      </c>
      <c r="K3097" s="9">
        <v>0</v>
      </c>
      <c r="L3097" s="9">
        <v>0</v>
      </c>
      <c r="M3097" s="9">
        <v>254</v>
      </c>
      <c r="N3097" s="9">
        <v>114</v>
      </c>
      <c r="O3097" s="9">
        <v>80</v>
      </c>
      <c r="P3097" s="9">
        <v>16.59</v>
      </c>
      <c r="Q3097" s="9">
        <v>75</v>
      </c>
      <c r="R3097" s="9">
        <v>74</v>
      </c>
      <c r="S3097" s="12"/>
      <c r="V3097" s="9">
        <v>20</v>
      </c>
      <c r="W3097" s="12">
        <f t="shared" si="192"/>
        <v>1</v>
      </c>
      <c r="Z3097" s="60">
        <v>4</v>
      </c>
      <c r="AA3097" s="9">
        <f t="shared" si="193"/>
        <v>0</v>
      </c>
      <c r="AB3097" s="9">
        <f t="shared" si="194"/>
        <v>0</v>
      </c>
      <c r="AC3097" s="9">
        <f t="shared" si="195"/>
        <v>0</v>
      </c>
    </row>
    <row r="3098" spans="1:29" ht="15.75" customHeight="1" x14ac:dyDescent="0.2">
      <c r="A3098" s="9">
        <v>0</v>
      </c>
      <c r="B3098" s="9">
        <v>1</v>
      </c>
      <c r="C3098" s="9">
        <v>57</v>
      </c>
      <c r="D3098" s="9">
        <v>1</v>
      </c>
      <c r="E3098" s="9">
        <v>0</v>
      </c>
      <c r="F3098" s="9">
        <v>0</v>
      </c>
      <c r="G3098" s="9">
        <v>1</v>
      </c>
      <c r="H3098" s="9">
        <v>30</v>
      </c>
      <c r="I3098" s="9">
        <v>0</v>
      </c>
      <c r="J3098" s="9">
        <v>0</v>
      </c>
      <c r="K3098" s="9">
        <v>1</v>
      </c>
      <c r="L3098" s="9">
        <v>0</v>
      </c>
      <c r="M3098" s="9">
        <v>249</v>
      </c>
      <c r="N3098" s="9">
        <v>139</v>
      </c>
      <c r="O3098" s="9">
        <v>83</v>
      </c>
      <c r="P3098" s="9">
        <v>23.81</v>
      </c>
      <c r="Q3098" s="9">
        <v>85</v>
      </c>
      <c r="R3098" s="9">
        <v>76</v>
      </c>
      <c r="S3098" s="12"/>
      <c r="V3098" s="9">
        <v>30</v>
      </c>
      <c r="W3098" s="12">
        <f t="shared" si="192"/>
        <v>1</v>
      </c>
      <c r="Z3098" s="60">
        <v>1</v>
      </c>
      <c r="AA3098" s="9">
        <f t="shared" si="193"/>
        <v>1</v>
      </c>
      <c r="AB3098" s="9">
        <f t="shared" si="194"/>
        <v>0</v>
      </c>
      <c r="AC3098" s="9">
        <f t="shared" si="195"/>
        <v>0</v>
      </c>
    </row>
    <row r="3099" spans="1:29" ht="15.75" customHeight="1" x14ac:dyDescent="0.2">
      <c r="A3099" s="9">
        <v>0</v>
      </c>
      <c r="B3099" s="9">
        <v>0</v>
      </c>
      <c r="C3099" s="9">
        <v>46</v>
      </c>
      <c r="D3099" s="9">
        <v>1</v>
      </c>
      <c r="E3099" s="9">
        <v>0</v>
      </c>
      <c r="F3099" s="9">
        <v>0</v>
      </c>
      <c r="G3099" s="9">
        <v>1</v>
      </c>
      <c r="H3099" s="9">
        <v>30</v>
      </c>
      <c r="I3099" s="9">
        <v>0</v>
      </c>
      <c r="J3099" s="9">
        <v>0</v>
      </c>
      <c r="K3099" s="9">
        <v>0</v>
      </c>
      <c r="L3099" s="9">
        <v>0</v>
      </c>
      <c r="M3099" s="9">
        <v>303</v>
      </c>
      <c r="N3099" s="9">
        <v>115</v>
      </c>
      <c r="O3099" s="9">
        <v>78</v>
      </c>
      <c r="P3099" s="9">
        <v>22.5</v>
      </c>
      <c r="Q3099" s="9">
        <v>70</v>
      </c>
      <c r="R3099" s="9">
        <v>67</v>
      </c>
      <c r="S3099" s="12"/>
      <c r="V3099" s="9">
        <v>30</v>
      </c>
      <c r="W3099" s="12">
        <f t="shared" si="192"/>
        <v>1</v>
      </c>
      <c r="Z3099" s="60">
        <v>1</v>
      </c>
      <c r="AA3099" s="9">
        <f t="shared" si="193"/>
        <v>1</v>
      </c>
      <c r="AB3099" s="9">
        <f t="shared" si="194"/>
        <v>0</v>
      </c>
      <c r="AC3099" s="9">
        <f t="shared" si="195"/>
        <v>0</v>
      </c>
    </row>
    <row r="3100" spans="1:29" ht="15.75" customHeight="1" x14ac:dyDescent="0.2">
      <c r="A3100" s="9">
        <v>0</v>
      </c>
      <c r="B3100" s="9">
        <v>0</v>
      </c>
      <c r="C3100" s="9">
        <v>42</v>
      </c>
      <c r="D3100" s="9">
        <v>1</v>
      </c>
      <c r="E3100" s="9">
        <v>0</v>
      </c>
      <c r="F3100" s="9">
        <v>0</v>
      </c>
      <c r="G3100" s="9">
        <v>1</v>
      </c>
      <c r="H3100" s="9">
        <v>43</v>
      </c>
      <c r="I3100" s="9">
        <v>0</v>
      </c>
      <c r="J3100" s="9">
        <v>0</v>
      </c>
      <c r="K3100" s="9">
        <v>0</v>
      </c>
      <c r="L3100" s="9">
        <v>0</v>
      </c>
      <c r="M3100" s="9">
        <v>290</v>
      </c>
      <c r="N3100" s="9">
        <v>136</v>
      </c>
      <c r="O3100" s="9">
        <v>88</v>
      </c>
      <c r="P3100" s="9">
        <v>34.71</v>
      </c>
      <c r="Q3100" s="9">
        <v>110</v>
      </c>
      <c r="R3100" s="9">
        <v>78</v>
      </c>
      <c r="S3100" s="12"/>
      <c r="V3100" s="9">
        <v>43</v>
      </c>
      <c r="W3100" s="12">
        <f t="shared" si="192"/>
        <v>1</v>
      </c>
      <c r="Z3100" s="60">
        <v>1</v>
      </c>
      <c r="AA3100" s="9">
        <f t="shared" si="193"/>
        <v>1</v>
      </c>
      <c r="AB3100" s="9">
        <f t="shared" si="194"/>
        <v>0</v>
      </c>
      <c r="AC3100" s="9">
        <f t="shared" si="195"/>
        <v>0</v>
      </c>
    </row>
    <row r="3101" spans="1:29" ht="15.75" customHeight="1" x14ac:dyDescent="0.2">
      <c r="A3101" s="9">
        <v>0</v>
      </c>
      <c r="B3101" s="9">
        <v>0</v>
      </c>
      <c r="C3101" s="9">
        <v>40</v>
      </c>
      <c r="D3101" s="9">
        <v>0</v>
      </c>
      <c r="E3101" s="9">
        <v>1</v>
      </c>
      <c r="F3101" s="9">
        <v>0</v>
      </c>
      <c r="G3101" s="9">
        <v>0</v>
      </c>
      <c r="H3101" s="9">
        <v>0</v>
      </c>
      <c r="I3101" s="9">
        <v>0</v>
      </c>
      <c r="J3101" s="9">
        <v>0</v>
      </c>
      <c r="K3101" s="9">
        <v>0</v>
      </c>
      <c r="L3101" s="9">
        <v>0</v>
      </c>
      <c r="M3101" s="9">
        <v>230</v>
      </c>
      <c r="N3101" s="9">
        <v>127</v>
      </c>
      <c r="O3101" s="9">
        <v>72</v>
      </c>
      <c r="P3101" s="9">
        <v>29.62</v>
      </c>
      <c r="Q3101" s="9">
        <v>85</v>
      </c>
      <c r="R3101" s="9">
        <v>70</v>
      </c>
      <c r="S3101" s="12"/>
      <c r="V3101" s="9">
        <v>0</v>
      </c>
      <c r="W3101" s="12">
        <f t="shared" si="192"/>
        <v>0</v>
      </c>
      <c r="Z3101" s="60">
        <v>2</v>
      </c>
      <c r="AA3101" s="9">
        <f t="shared" si="193"/>
        <v>0</v>
      </c>
      <c r="AB3101" s="9">
        <f t="shared" si="194"/>
        <v>1</v>
      </c>
      <c r="AC3101" s="9">
        <f t="shared" si="195"/>
        <v>0</v>
      </c>
    </row>
    <row r="3102" spans="1:29" ht="15.75" customHeight="1" x14ac:dyDescent="0.2">
      <c r="A3102" s="9">
        <v>0</v>
      </c>
      <c r="B3102" s="9">
        <v>0</v>
      </c>
      <c r="C3102" s="9">
        <v>54</v>
      </c>
      <c r="D3102" s="9">
        <v>0</v>
      </c>
      <c r="E3102" s="9">
        <v>1</v>
      </c>
      <c r="F3102" s="9">
        <v>0</v>
      </c>
      <c r="G3102" s="9">
        <v>0</v>
      </c>
      <c r="H3102" s="9">
        <v>0</v>
      </c>
      <c r="I3102" s="9">
        <v>0</v>
      </c>
      <c r="J3102" s="9">
        <v>0</v>
      </c>
      <c r="K3102" s="9">
        <v>1</v>
      </c>
      <c r="L3102" s="9">
        <v>0</v>
      </c>
      <c r="M3102" s="9">
        <v>252</v>
      </c>
      <c r="N3102" s="9">
        <v>146</v>
      </c>
      <c r="O3102" s="9">
        <v>87</v>
      </c>
      <c r="P3102" s="9">
        <v>33.11</v>
      </c>
      <c r="Q3102" s="9">
        <v>90</v>
      </c>
      <c r="R3102" s="9">
        <v>100</v>
      </c>
      <c r="S3102" s="12"/>
      <c r="V3102" s="9">
        <v>0</v>
      </c>
      <c r="W3102" s="12">
        <f t="shared" si="192"/>
        <v>0</v>
      </c>
      <c r="Z3102" s="60">
        <v>2</v>
      </c>
      <c r="AA3102" s="9">
        <f t="shared" si="193"/>
        <v>0</v>
      </c>
      <c r="AB3102" s="9">
        <f t="shared" si="194"/>
        <v>1</v>
      </c>
      <c r="AC3102" s="9">
        <f t="shared" si="195"/>
        <v>0</v>
      </c>
    </row>
    <row r="3103" spans="1:29" ht="15.75" customHeight="1" x14ac:dyDescent="0.2">
      <c r="A3103" s="9">
        <v>0</v>
      </c>
      <c r="B3103" s="9">
        <v>0</v>
      </c>
      <c r="C3103" s="9">
        <v>51</v>
      </c>
      <c r="D3103" s="9">
        <v>0</v>
      </c>
      <c r="E3103" s="9">
        <v>1</v>
      </c>
      <c r="F3103" s="9">
        <v>0</v>
      </c>
      <c r="G3103" s="9">
        <v>0</v>
      </c>
      <c r="H3103" s="9">
        <v>0</v>
      </c>
      <c r="I3103" s="9">
        <v>0</v>
      </c>
      <c r="J3103" s="9">
        <v>0</v>
      </c>
      <c r="K3103" s="9">
        <v>1</v>
      </c>
      <c r="L3103" s="9">
        <v>0</v>
      </c>
      <c r="M3103" s="9">
        <v>262</v>
      </c>
      <c r="N3103" s="9">
        <v>150.5</v>
      </c>
      <c r="O3103" s="9">
        <v>95</v>
      </c>
      <c r="P3103" s="9">
        <v>30.79</v>
      </c>
      <c r="Q3103" s="9">
        <v>75</v>
      </c>
      <c r="R3103" s="9">
        <v>77</v>
      </c>
      <c r="S3103" s="12"/>
      <c r="V3103" s="9">
        <v>0</v>
      </c>
      <c r="W3103" s="12">
        <f t="shared" si="192"/>
        <v>0</v>
      </c>
      <c r="Z3103" s="60">
        <v>2</v>
      </c>
      <c r="AA3103" s="9">
        <f t="shared" si="193"/>
        <v>0</v>
      </c>
      <c r="AB3103" s="9">
        <f t="shared" si="194"/>
        <v>1</v>
      </c>
      <c r="AC3103" s="9">
        <f t="shared" si="195"/>
        <v>0</v>
      </c>
    </row>
    <row r="3104" spans="1:29" ht="15.75" customHeight="1" x14ac:dyDescent="0.2">
      <c r="A3104" s="9">
        <v>1</v>
      </c>
      <c r="B3104" s="9">
        <v>1</v>
      </c>
      <c r="C3104" s="9">
        <v>54</v>
      </c>
      <c r="D3104" s="9">
        <v>1</v>
      </c>
      <c r="E3104" s="9">
        <v>0</v>
      </c>
      <c r="F3104" s="9">
        <v>0</v>
      </c>
      <c r="G3104" s="9">
        <v>1</v>
      </c>
      <c r="H3104" s="9">
        <v>30</v>
      </c>
      <c r="I3104" s="9">
        <v>0</v>
      </c>
      <c r="J3104" s="9">
        <v>0</v>
      </c>
      <c r="K3104" s="9">
        <v>1</v>
      </c>
      <c r="L3104" s="9">
        <v>0</v>
      </c>
      <c r="M3104" s="9">
        <v>177</v>
      </c>
      <c r="N3104" s="9">
        <v>162.5</v>
      </c>
      <c r="O3104" s="9">
        <v>99.5</v>
      </c>
      <c r="P3104" s="9">
        <v>22.97</v>
      </c>
      <c r="Q3104" s="9">
        <v>65</v>
      </c>
      <c r="R3104" s="9">
        <v>93</v>
      </c>
      <c r="S3104" s="12"/>
      <c r="V3104" s="9">
        <v>30</v>
      </c>
      <c r="W3104" s="12">
        <f t="shared" si="192"/>
        <v>1</v>
      </c>
      <c r="Z3104" s="60">
        <v>1</v>
      </c>
      <c r="AA3104" s="9">
        <f t="shared" si="193"/>
        <v>1</v>
      </c>
      <c r="AB3104" s="9">
        <f t="shared" si="194"/>
        <v>0</v>
      </c>
      <c r="AC3104" s="9">
        <f t="shared" si="195"/>
        <v>0</v>
      </c>
    </row>
    <row r="3105" spans="1:29" ht="15.75" customHeight="1" x14ac:dyDescent="0.2">
      <c r="A3105" s="9">
        <v>0</v>
      </c>
      <c r="B3105" s="9">
        <v>0</v>
      </c>
      <c r="C3105" s="9">
        <v>51</v>
      </c>
      <c r="D3105" s="9">
        <v>1</v>
      </c>
      <c r="E3105" s="9">
        <v>0</v>
      </c>
      <c r="F3105" s="9">
        <v>0</v>
      </c>
      <c r="G3105" s="9">
        <v>0</v>
      </c>
      <c r="H3105" s="9">
        <v>0</v>
      </c>
      <c r="I3105" s="9">
        <v>0</v>
      </c>
      <c r="J3105" s="9">
        <v>0</v>
      </c>
      <c r="K3105" s="9">
        <v>0</v>
      </c>
      <c r="L3105" s="9">
        <v>0</v>
      </c>
      <c r="M3105" s="9">
        <v>236</v>
      </c>
      <c r="N3105" s="9">
        <v>115</v>
      </c>
      <c r="O3105" s="9">
        <v>71</v>
      </c>
      <c r="P3105" s="9">
        <v>23.48</v>
      </c>
      <c r="Q3105" s="9">
        <v>80</v>
      </c>
      <c r="R3105" s="9">
        <v>84</v>
      </c>
      <c r="S3105" s="12"/>
      <c r="V3105" s="9">
        <v>0</v>
      </c>
      <c r="W3105" s="12">
        <f t="shared" si="192"/>
        <v>0</v>
      </c>
      <c r="Z3105" s="60">
        <v>1</v>
      </c>
      <c r="AA3105" s="9">
        <f t="shared" si="193"/>
        <v>1</v>
      </c>
      <c r="AB3105" s="9">
        <f t="shared" si="194"/>
        <v>0</v>
      </c>
      <c r="AC3105" s="9">
        <f t="shared" si="195"/>
        <v>0</v>
      </c>
    </row>
    <row r="3106" spans="1:29" ht="15.75" customHeight="1" x14ac:dyDescent="0.2">
      <c r="A3106" s="9">
        <v>0</v>
      </c>
      <c r="B3106" s="9">
        <v>0</v>
      </c>
      <c r="C3106" s="9">
        <v>39</v>
      </c>
      <c r="D3106" s="9">
        <v>0</v>
      </c>
      <c r="E3106" s="9">
        <v>1</v>
      </c>
      <c r="F3106" s="9">
        <v>0</v>
      </c>
      <c r="G3106" s="9">
        <v>0</v>
      </c>
      <c r="H3106" s="9">
        <v>0</v>
      </c>
      <c r="I3106" s="9">
        <v>0</v>
      </c>
      <c r="J3106" s="9">
        <v>0</v>
      </c>
      <c r="K3106" s="9">
        <v>0</v>
      </c>
      <c r="L3106" s="9">
        <v>0</v>
      </c>
      <c r="M3106" s="9">
        <v>337</v>
      </c>
      <c r="N3106" s="9">
        <v>120</v>
      </c>
      <c r="O3106" s="9">
        <v>79.5</v>
      </c>
      <c r="P3106" s="9">
        <v>23.07</v>
      </c>
      <c r="Q3106" s="9">
        <v>68</v>
      </c>
      <c r="R3106" s="9">
        <v>77</v>
      </c>
      <c r="S3106" s="12"/>
      <c r="V3106" s="9">
        <v>0</v>
      </c>
      <c r="W3106" s="12">
        <f t="shared" si="192"/>
        <v>0</v>
      </c>
      <c r="Z3106" s="60">
        <v>2</v>
      </c>
      <c r="AA3106" s="9">
        <f t="shared" si="193"/>
        <v>0</v>
      </c>
      <c r="AB3106" s="9">
        <f t="shared" si="194"/>
        <v>1</v>
      </c>
      <c r="AC3106" s="9">
        <f t="shared" si="195"/>
        <v>0</v>
      </c>
    </row>
    <row r="3107" spans="1:29" ht="15.75" customHeight="1" x14ac:dyDescent="0.2">
      <c r="A3107" s="9">
        <v>0</v>
      </c>
      <c r="B3107" s="9">
        <v>0</v>
      </c>
      <c r="C3107" s="9">
        <v>54</v>
      </c>
      <c r="D3107" s="9">
        <v>0</v>
      </c>
      <c r="E3107" s="9">
        <v>1</v>
      </c>
      <c r="F3107" s="9">
        <v>0</v>
      </c>
      <c r="G3107" s="9">
        <v>0</v>
      </c>
      <c r="H3107" s="9">
        <v>0</v>
      </c>
      <c r="I3107" s="9">
        <v>0</v>
      </c>
      <c r="J3107" s="9">
        <v>0</v>
      </c>
      <c r="K3107" s="9">
        <v>0</v>
      </c>
      <c r="L3107" s="9">
        <v>0</v>
      </c>
      <c r="M3107" s="9">
        <v>243</v>
      </c>
      <c r="N3107" s="9">
        <v>147.5</v>
      </c>
      <c r="O3107" s="9">
        <v>86.5</v>
      </c>
      <c r="P3107" s="9">
        <v>26.42</v>
      </c>
      <c r="Q3107" s="9">
        <v>64</v>
      </c>
      <c r="R3107" s="9">
        <v>78</v>
      </c>
      <c r="S3107" s="12"/>
      <c r="V3107" s="9">
        <v>0</v>
      </c>
      <c r="W3107" s="12">
        <f t="shared" si="192"/>
        <v>0</v>
      </c>
      <c r="Z3107" s="60">
        <v>2</v>
      </c>
      <c r="AA3107" s="9">
        <f t="shared" si="193"/>
        <v>0</v>
      </c>
      <c r="AB3107" s="9">
        <f t="shared" si="194"/>
        <v>1</v>
      </c>
      <c r="AC3107" s="9">
        <f t="shared" si="195"/>
        <v>0</v>
      </c>
    </row>
    <row r="3108" spans="1:29" ht="15.75" customHeight="1" x14ac:dyDescent="0.2">
      <c r="A3108" s="9">
        <v>0</v>
      </c>
      <c r="B3108" s="9">
        <v>0</v>
      </c>
      <c r="C3108" s="9">
        <v>47</v>
      </c>
      <c r="D3108" s="9">
        <v>0</v>
      </c>
      <c r="E3108" s="9">
        <v>0</v>
      </c>
      <c r="F3108" s="9">
        <v>1</v>
      </c>
      <c r="G3108" s="9">
        <v>1</v>
      </c>
      <c r="H3108" s="9">
        <v>18</v>
      </c>
      <c r="I3108" s="9">
        <v>0</v>
      </c>
      <c r="J3108" s="9">
        <v>0</v>
      </c>
      <c r="K3108" s="9">
        <v>0</v>
      </c>
      <c r="L3108" s="9">
        <v>0</v>
      </c>
      <c r="M3108" s="9">
        <v>321</v>
      </c>
      <c r="N3108" s="9">
        <v>132</v>
      </c>
      <c r="O3108" s="9">
        <v>88</v>
      </c>
      <c r="P3108" s="9">
        <v>28.14</v>
      </c>
      <c r="Q3108" s="9">
        <v>90</v>
      </c>
      <c r="R3108" s="9">
        <v>74</v>
      </c>
      <c r="S3108" s="12"/>
      <c r="V3108" s="9" t="s">
        <v>92</v>
      </c>
      <c r="W3108" s="12">
        <f t="shared" si="192"/>
        <v>1</v>
      </c>
      <c r="Z3108" s="60">
        <v>3</v>
      </c>
      <c r="AA3108" s="9">
        <f t="shared" si="193"/>
        <v>0</v>
      </c>
      <c r="AB3108" s="9">
        <f t="shared" si="194"/>
        <v>0</v>
      </c>
      <c r="AC3108" s="9">
        <f t="shared" si="195"/>
        <v>1</v>
      </c>
    </row>
    <row r="3109" spans="1:29" ht="15.75" customHeight="1" x14ac:dyDescent="0.2">
      <c r="A3109" s="9">
        <v>0</v>
      </c>
      <c r="B3109" s="9">
        <v>1</v>
      </c>
      <c r="C3109" s="9">
        <v>63</v>
      </c>
      <c r="D3109" s="9">
        <v>1</v>
      </c>
      <c r="E3109" s="9">
        <v>0</v>
      </c>
      <c r="F3109" s="9">
        <v>0</v>
      </c>
      <c r="G3109" s="9">
        <v>0</v>
      </c>
      <c r="H3109" s="9">
        <v>0</v>
      </c>
      <c r="I3109" s="9">
        <v>0</v>
      </c>
      <c r="J3109" s="9">
        <v>0</v>
      </c>
      <c r="K3109" s="9">
        <v>1</v>
      </c>
      <c r="L3109" s="9">
        <v>0</v>
      </c>
      <c r="M3109" s="9">
        <v>248</v>
      </c>
      <c r="N3109" s="9">
        <v>130</v>
      </c>
      <c r="O3109" s="9">
        <v>73.5</v>
      </c>
      <c r="P3109" s="9">
        <v>23.5</v>
      </c>
      <c r="Q3109" s="9">
        <v>98</v>
      </c>
      <c r="R3109" s="9">
        <v>83</v>
      </c>
      <c r="S3109" s="12"/>
      <c r="V3109" s="9">
        <v>0</v>
      </c>
      <c r="W3109" s="12">
        <f t="shared" si="192"/>
        <v>0</v>
      </c>
      <c r="Z3109" s="60">
        <v>1</v>
      </c>
      <c r="AA3109" s="9">
        <f t="shared" si="193"/>
        <v>1</v>
      </c>
      <c r="AB3109" s="9">
        <f t="shared" si="194"/>
        <v>0</v>
      </c>
      <c r="AC3109" s="9">
        <f t="shared" si="195"/>
        <v>0</v>
      </c>
    </row>
    <row r="3110" spans="1:29" ht="15.75" customHeight="1" x14ac:dyDescent="0.2">
      <c r="A3110" s="9">
        <v>0</v>
      </c>
      <c r="B3110" s="9">
        <v>1</v>
      </c>
      <c r="C3110" s="9">
        <v>39</v>
      </c>
      <c r="D3110" s="9">
        <v>0</v>
      </c>
      <c r="E3110" s="9">
        <v>1</v>
      </c>
      <c r="F3110" s="9">
        <v>0</v>
      </c>
      <c r="G3110" s="9">
        <v>1</v>
      </c>
      <c r="H3110" s="9">
        <v>18</v>
      </c>
      <c r="I3110" s="9">
        <v>0</v>
      </c>
      <c r="J3110" s="9">
        <v>0</v>
      </c>
      <c r="K3110" s="9">
        <v>0</v>
      </c>
      <c r="L3110" s="9">
        <v>0</v>
      </c>
      <c r="M3110" s="9">
        <v>285</v>
      </c>
      <c r="N3110" s="9">
        <v>121</v>
      </c>
      <c r="O3110" s="9">
        <v>82</v>
      </c>
      <c r="P3110" s="9">
        <v>27.62</v>
      </c>
      <c r="Q3110" s="9">
        <v>85</v>
      </c>
      <c r="R3110" s="9">
        <v>65</v>
      </c>
      <c r="S3110" s="12"/>
      <c r="V3110" s="9" t="s">
        <v>92</v>
      </c>
      <c r="W3110" s="12">
        <f t="shared" si="192"/>
        <v>1</v>
      </c>
      <c r="Z3110" s="60">
        <v>2</v>
      </c>
      <c r="AA3110" s="9">
        <f t="shared" si="193"/>
        <v>0</v>
      </c>
      <c r="AB3110" s="9">
        <f t="shared" si="194"/>
        <v>1</v>
      </c>
      <c r="AC3110" s="9">
        <f t="shared" si="195"/>
        <v>0</v>
      </c>
    </row>
    <row r="3111" spans="1:29" ht="15.75" customHeight="1" x14ac:dyDescent="0.2">
      <c r="A3111" s="9">
        <v>0</v>
      </c>
      <c r="B3111" s="9">
        <v>0</v>
      </c>
      <c r="C3111" s="9">
        <v>40</v>
      </c>
      <c r="D3111" s="9">
        <v>0</v>
      </c>
      <c r="E3111" s="9">
        <v>1</v>
      </c>
      <c r="F3111" s="9">
        <v>0</v>
      </c>
      <c r="G3111" s="9">
        <v>1</v>
      </c>
      <c r="H3111" s="9">
        <v>3</v>
      </c>
      <c r="I3111" s="9">
        <v>0</v>
      </c>
      <c r="J3111" s="9">
        <v>0</v>
      </c>
      <c r="K3111" s="9">
        <v>0</v>
      </c>
      <c r="L3111" s="9">
        <v>0</v>
      </c>
      <c r="M3111" s="9">
        <v>256</v>
      </c>
      <c r="N3111" s="9">
        <v>124</v>
      </c>
      <c r="O3111" s="9">
        <v>79</v>
      </c>
      <c r="P3111" s="9">
        <v>24.23</v>
      </c>
      <c r="Q3111" s="9">
        <v>80</v>
      </c>
      <c r="R3111" s="9">
        <v>81</v>
      </c>
      <c r="S3111" s="12"/>
      <c r="V3111" s="9">
        <v>3</v>
      </c>
      <c r="W3111" s="12">
        <f t="shared" si="192"/>
        <v>1</v>
      </c>
      <c r="Z3111" s="60">
        <v>2</v>
      </c>
      <c r="AA3111" s="9">
        <f t="shared" si="193"/>
        <v>0</v>
      </c>
      <c r="AB3111" s="9">
        <f t="shared" si="194"/>
        <v>1</v>
      </c>
      <c r="AC3111" s="9">
        <f t="shared" si="195"/>
        <v>0</v>
      </c>
    </row>
    <row r="3112" spans="1:29" ht="15.75" customHeight="1" x14ac:dyDescent="0.2">
      <c r="A3112" s="9">
        <v>0</v>
      </c>
      <c r="B3112" s="9">
        <v>1</v>
      </c>
      <c r="C3112" s="9">
        <v>45</v>
      </c>
      <c r="D3112" s="9">
        <v>1</v>
      </c>
      <c r="E3112" s="9">
        <v>0</v>
      </c>
      <c r="F3112" s="9">
        <v>0</v>
      </c>
      <c r="G3112" s="9">
        <v>1</v>
      </c>
      <c r="H3112" s="9">
        <v>3</v>
      </c>
      <c r="I3112" s="9">
        <v>0</v>
      </c>
      <c r="J3112" s="9">
        <v>0</v>
      </c>
      <c r="K3112" s="9">
        <v>0</v>
      </c>
      <c r="L3112" s="9">
        <v>0</v>
      </c>
      <c r="M3112" s="9">
        <v>234</v>
      </c>
      <c r="N3112" s="9">
        <v>126</v>
      </c>
      <c r="O3112" s="9">
        <v>85</v>
      </c>
      <c r="P3112" s="9">
        <v>28.24</v>
      </c>
      <c r="Q3112" s="9">
        <v>72</v>
      </c>
      <c r="R3112" s="9">
        <v>78</v>
      </c>
      <c r="S3112" s="12"/>
      <c r="V3112" s="9">
        <v>3</v>
      </c>
      <c r="W3112" s="12">
        <f t="shared" si="192"/>
        <v>1</v>
      </c>
      <c r="Z3112" s="60">
        <v>1</v>
      </c>
      <c r="AA3112" s="9">
        <f t="shared" si="193"/>
        <v>1</v>
      </c>
      <c r="AB3112" s="9">
        <f t="shared" si="194"/>
        <v>0</v>
      </c>
      <c r="AC3112" s="9">
        <f t="shared" si="195"/>
        <v>0</v>
      </c>
    </row>
    <row r="3113" spans="1:29" ht="15.75" customHeight="1" x14ac:dyDescent="0.2">
      <c r="A3113" s="9">
        <v>0</v>
      </c>
      <c r="B3113" s="9">
        <v>0</v>
      </c>
      <c r="C3113" s="9">
        <v>63</v>
      </c>
      <c r="D3113" s="9">
        <v>0</v>
      </c>
      <c r="E3113" s="9">
        <v>1</v>
      </c>
      <c r="F3113" s="9">
        <v>0</v>
      </c>
      <c r="G3113" s="9">
        <v>0</v>
      </c>
      <c r="H3113" s="9">
        <v>0</v>
      </c>
      <c r="I3113" s="9">
        <v>0</v>
      </c>
      <c r="J3113" s="9">
        <v>0</v>
      </c>
      <c r="K3113" s="9">
        <v>0</v>
      </c>
      <c r="L3113" s="9">
        <v>0</v>
      </c>
      <c r="M3113" s="9">
        <v>234</v>
      </c>
      <c r="N3113" s="9">
        <v>127.5</v>
      </c>
      <c r="O3113" s="9">
        <v>80</v>
      </c>
      <c r="P3113" s="9">
        <v>32.78</v>
      </c>
      <c r="Q3113" s="9">
        <v>73</v>
      </c>
      <c r="R3113" s="9">
        <v>78</v>
      </c>
      <c r="S3113" s="12"/>
      <c r="V3113" s="9">
        <v>0</v>
      </c>
      <c r="W3113" s="12">
        <f t="shared" si="192"/>
        <v>0</v>
      </c>
      <c r="Z3113" s="60">
        <v>2</v>
      </c>
      <c r="AA3113" s="9">
        <f t="shared" si="193"/>
        <v>0</v>
      </c>
      <c r="AB3113" s="9">
        <f t="shared" si="194"/>
        <v>1</v>
      </c>
      <c r="AC3113" s="9">
        <f t="shared" si="195"/>
        <v>0</v>
      </c>
    </row>
    <row r="3114" spans="1:29" ht="15.75" customHeight="1" x14ac:dyDescent="0.2">
      <c r="A3114" s="9">
        <v>0</v>
      </c>
      <c r="B3114" s="9">
        <v>1</v>
      </c>
      <c r="C3114" s="9">
        <v>47</v>
      </c>
      <c r="D3114" s="9">
        <v>0</v>
      </c>
      <c r="E3114" s="9">
        <v>0</v>
      </c>
      <c r="F3114" s="9">
        <v>0</v>
      </c>
      <c r="G3114" s="9">
        <v>1</v>
      </c>
      <c r="H3114" s="9">
        <v>15</v>
      </c>
      <c r="I3114" s="9">
        <v>0</v>
      </c>
      <c r="J3114" s="9">
        <v>0</v>
      </c>
      <c r="K3114" s="9">
        <v>1</v>
      </c>
      <c r="L3114" s="9">
        <v>1</v>
      </c>
      <c r="M3114" s="9">
        <v>210</v>
      </c>
      <c r="N3114" s="9">
        <v>163.5</v>
      </c>
      <c r="O3114" s="9">
        <v>97</v>
      </c>
      <c r="P3114" s="9">
        <v>28.24</v>
      </c>
      <c r="Q3114" s="9">
        <v>105</v>
      </c>
      <c r="R3114" s="9">
        <v>183</v>
      </c>
      <c r="S3114" s="12"/>
      <c r="V3114" s="9">
        <v>15</v>
      </c>
      <c r="W3114" s="12">
        <f t="shared" si="192"/>
        <v>1</v>
      </c>
      <c r="Z3114" s="60">
        <v>4</v>
      </c>
      <c r="AA3114" s="9">
        <f t="shared" si="193"/>
        <v>0</v>
      </c>
      <c r="AB3114" s="9">
        <f t="shared" si="194"/>
        <v>0</v>
      </c>
      <c r="AC3114" s="9">
        <f t="shared" si="195"/>
        <v>0</v>
      </c>
    </row>
    <row r="3115" spans="1:29" ht="15.75" customHeight="1" x14ac:dyDescent="0.2">
      <c r="A3115" s="9">
        <v>0</v>
      </c>
      <c r="B3115" s="9">
        <v>1</v>
      </c>
      <c r="C3115" s="9">
        <v>42</v>
      </c>
      <c r="D3115" s="9">
        <v>1</v>
      </c>
      <c r="E3115" s="9">
        <v>0</v>
      </c>
      <c r="F3115" s="9">
        <v>0</v>
      </c>
      <c r="G3115" s="9">
        <v>1</v>
      </c>
      <c r="H3115" s="9">
        <v>5</v>
      </c>
      <c r="I3115" s="9">
        <v>0</v>
      </c>
      <c r="J3115" s="9">
        <v>0</v>
      </c>
      <c r="K3115" s="9">
        <v>1</v>
      </c>
      <c r="L3115" s="9">
        <v>0</v>
      </c>
      <c r="M3115" s="9">
        <v>184</v>
      </c>
      <c r="N3115" s="9">
        <v>149</v>
      </c>
      <c r="O3115" s="9">
        <v>95</v>
      </c>
      <c r="P3115" s="9">
        <v>28.77</v>
      </c>
      <c r="Q3115" s="9">
        <v>80</v>
      </c>
      <c r="R3115" s="9">
        <v>94</v>
      </c>
      <c r="S3115" s="12"/>
      <c r="V3115" s="9">
        <v>5</v>
      </c>
      <c r="W3115" s="12">
        <f t="shared" si="192"/>
        <v>1</v>
      </c>
      <c r="Z3115" s="60">
        <v>1</v>
      </c>
      <c r="AA3115" s="9">
        <f t="shared" si="193"/>
        <v>1</v>
      </c>
      <c r="AB3115" s="9">
        <f t="shared" si="194"/>
        <v>0</v>
      </c>
      <c r="AC3115" s="9">
        <f t="shared" si="195"/>
        <v>0</v>
      </c>
    </row>
    <row r="3116" spans="1:29" ht="15.75" customHeight="1" x14ac:dyDescent="0.2">
      <c r="A3116" s="9">
        <v>0</v>
      </c>
      <c r="B3116" s="9">
        <v>1</v>
      </c>
      <c r="C3116" s="9">
        <v>38</v>
      </c>
      <c r="D3116" s="9">
        <v>0</v>
      </c>
      <c r="E3116" s="9">
        <v>0</v>
      </c>
      <c r="F3116" s="9">
        <v>0</v>
      </c>
      <c r="G3116" s="9">
        <v>1</v>
      </c>
      <c r="H3116" s="9">
        <v>30</v>
      </c>
      <c r="I3116" s="9">
        <v>0</v>
      </c>
      <c r="J3116" s="9">
        <v>0</v>
      </c>
      <c r="K3116" s="9">
        <v>0</v>
      </c>
      <c r="L3116" s="9">
        <v>0</v>
      </c>
      <c r="M3116" s="9">
        <v>275</v>
      </c>
      <c r="N3116" s="9">
        <v>117.5</v>
      </c>
      <c r="O3116" s="9">
        <v>85</v>
      </c>
      <c r="P3116" s="9">
        <v>28.94</v>
      </c>
      <c r="Q3116" s="9">
        <v>72</v>
      </c>
      <c r="R3116" s="9">
        <v>74</v>
      </c>
      <c r="S3116" s="12"/>
      <c r="V3116" s="9">
        <v>30</v>
      </c>
      <c r="W3116" s="12">
        <f t="shared" si="192"/>
        <v>1</v>
      </c>
      <c r="Z3116" s="60">
        <v>4</v>
      </c>
      <c r="AA3116" s="9">
        <f t="shared" si="193"/>
        <v>0</v>
      </c>
      <c r="AB3116" s="9">
        <f t="shared" si="194"/>
        <v>0</v>
      </c>
      <c r="AC3116" s="9">
        <f t="shared" si="195"/>
        <v>0</v>
      </c>
    </row>
    <row r="3117" spans="1:29" ht="15.75" customHeight="1" x14ac:dyDescent="0.2">
      <c r="A3117" s="9">
        <v>0</v>
      </c>
      <c r="B3117" s="9">
        <v>1</v>
      </c>
      <c r="C3117" s="9">
        <v>44</v>
      </c>
      <c r="D3117" s="9">
        <v>1</v>
      </c>
      <c r="E3117" s="9">
        <v>0</v>
      </c>
      <c r="F3117" s="9">
        <v>0</v>
      </c>
      <c r="G3117" s="9">
        <v>0</v>
      </c>
      <c r="H3117" s="9">
        <v>0</v>
      </c>
      <c r="I3117" s="9">
        <v>0</v>
      </c>
      <c r="J3117" s="9">
        <v>0</v>
      </c>
      <c r="K3117" s="9">
        <v>0</v>
      </c>
      <c r="L3117" s="9">
        <v>0</v>
      </c>
      <c r="M3117" s="9">
        <v>238</v>
      </c>
      <c r="N3117" s="9">
        <v>132</v>
      </c>
      <c r="O3117" s="9">
        <v>86</v>
      </c>
      <c r="P3117" s="9">
        <v>27.22</v>
      </c>
      <c r="Q3117" s="9">
        <v>75</v>
      </c>
      <c r="R3117" s="9">
        <v>85</v>
      </c>
      <c r="S3117" s="12"/>
      <c r="V3117" s="9">
        <v>0</v>
      </c>
      <c r="W3117" s="12">
        <f t="shared" si="192"/>
        <v>0</v>
      </c>
      <c r="Z3117" s="60">
        <v>1</v>
      </c>
      <c r="AA3117" s="9">
        <f t="shared" si="193"/>
        <v>1</v>
      </c>
      <c r="AB3117" s="9">
        <f t="shared" si="194"/>
        <v>0</v>
      </c>
      <c r="AC3117" s="9">
        <f t="shared" si="195"/>
        <v>0</v>
      </c>
    </row>
    <row r="3118" spans="1:29" ht="15.75" customHeight="1" x14ac:dyDescent="0.2">
      <c r="A3118" s="9">
        <v>0</v>
      </c>
      <c r="B3118" s="9">
        <v>0</v>
      </c>
      <c r="C3118" s="9">
        <v>45</v>
      </c>
      <c r="D3118" s="9">
        <v>1</v>
      </c>
      <c r="E3118" s="9">
        <v>0</v>
      </c>
      <c r="F3118" s="9">
        <v>0</v>
      </c>
      <c r="G3118" s="9">
        <v>0</v>
      </c>
      <c r="H3118" s="9">
        <v>0</v>
      </c>
      <c r="I3118" s="9">
        <v>0</v>
      </c>
      <c r="J3118" s="9">
        <v>0</v>
      </c>
      <c r="K3118" s="9">
        <v>0</v>
      </c>
      <c r="L3118" s="9">
        <v>0</v>
      </c>
      <c r="M3118" s="9">
        <v>195</v>
      </c>
      <c r="N3118" s="9">
        <v>129.5</v>
      </c>
      <c r="O3118" s="9">
        <v>83</v>
      </c>
      <c r="P3118" s="9">
        <v>25.74</v>
      </c>
      <c r="Q3118" s="9">
        <v>77</v>
      </c>
      <c r="R3118" s="9">
        <v>74</v>
      </c>
      <c r="S3118" s="12"/>
      <c r="V3118" s="9">
        <v>0</v>
      </c>
      <c r="W3118" s="12">
        <f t="shared" si="192"/>
        <v>0</v>
      </c>
      <c r="Z3118" s="60">
        <v>1</v>
      </c>
      <c r="AA3118" s="9">
        <f t="shared" si="193"/>
        <v>1</v>
      </c>
      <c r="AB3118" s="9">
        <f t="shared" si="194"/>
        <v>0</v>
      </c>
      <c r="AC3118" s="9">
        <f t="shared" si="195"/>
        <v>0</v>
      </c>
    </row>
    <row r="3119" spans="1:29" ht="15.75" customHeight="1" x14ac:dyDescent="0.2">
      <c r="A3119" s="9">
        <v>0</v>
      </c>
      <c r="B3119" s="9">
        <v>0</v>
      </c>
      <c r="C3119" s="9">
        <v>53</v>
      </c>
      <c r="D3119" s="9">
        <v>0</v>
      </c>
      <c r="E3119" s="9">
        <v>0</v>
      </c>
      <c r="F3119" s="9">
        <v>1</v>
      </c>
      <c r="G3119" s="9">
        <v>1</v>
      </c>
      <c r="H3119" s="9">
        <v>30</v>
      </c>
      <c r="I3119" s="9">
        <v>0</v>
      </c>
      <c r="J3119" s="9">
        <v>0</v>
      </c>
      <c r="K3119" s="9">
        <v>1</v>
      </c>
      <c r="L3119" s="9">
        <v>0</v>
      </c>
      <c r="M3119" s="9">
        <v>268</v>
      </c>
      <c r="N3119" s="9">
        <v>163</v>
      </c>
      <c r="O3119" s="9">
        <v>97</v>
      </c>
      <c r="P3119" s="9">
        <v>27.88</v>
      </c>
      <c r="Q3119" s="9">
        <v>80</v>
      </c>
      <c r="R3119" s="9">
        <v>65</v>
      </c>
      <c r="S3119" s="12"/>
      <c r="V3119" s="9">
        <v>30</v>
      </c>
      <c r="W3119" s="12">
        <f t="shared" si="192"/>
        <v>1</v>
      </c>
      <c r="Z3119" s="60">
        <v>3</v>
      </c>
      <c r="AA3119" s="9">
        <f t="shared" si="193"/>
        <v>0</v>
      </c>
      <c r="AB3119" s="9">
        <f t="shared" si="194"/>
        <v>0</v>
      </c>
      <c r="AC3119" s="9">
        <f t="shared" si="195"/>
        <v>1</v>
      </c>
    </row>
    <row r="3120" spans="1:29" ht="15.75" customHeight="1" x14ac:dyDescent="0.2">
      <c r="A3120" s="9">
        <v>0</v>
      </c>
      <c r="B3120" s="9">
        <v>0</v>
      </c>
      <c r="C3120" s="9">
        <v>43</v>
      </c>
      <c r="D3120" s="9">
        <v>0</v>
      </c>
      <c r="E3120" s="9">
        <v>0</v>
      </c>
      <c r="F3120" s="9">
        <v>0</v>
      </c>
      <c r="G3120" s="9">
        <v>1</v>
      </c>
      <c r="H3120" s="9">
        <v>15</v>
      </c>
      <c r="I3120" s="9">
        <v>0</v>
      </c>
      <c r="J3120" s="9">
        <v>0</v>
      </c>
      <c r="K3120" s="9">
        <v>0</v>
      </c>
      <c r="L3120" s="9">
        <v>0</v>
      </c>
      <c r="M3120" s="9">
        <v>205</v>
      </c>
      <c r="N3120" s="9">
        <v>128.5</v>
      </c>
      <c r="O3120" s="9">
        <v>96</v>
      </c>
      <c r="P3120" s="9">
        <v>22.34</v>
      </c>
      <c r="Q3120" s="9">
        <v>100</v>
      </c>
      <c r="R3120" s="9">
        <v>78</v>
      </c>
      <c r="S3120" s="12"/>
      <c r="V3120" s="9">
        <v>15</v>
      </c>
      <c r="W3120" s="12">
        <f t="shared" si="192"/>
        <v>1</v>
      </c>
      <c r="Z3120" s="60">
        <v>4</v>
      </c>
      <c r="AA3120" s="9">
        <f t="shared" si="193"/>
        <v>0</v>
      </c>
      <c r="AB3120" s="9">
        <f t="shared" si="194"/>
        <v>0</v>
      </c>
      <c r="AC3120" s="9">
        <f t="shared" si="195"/>
        <v>0</v>
      </c>
    </row>
    <row r="3121" spans="1:29" ht="15.75" customHeight="1" x14ac:dyDescent="0.2">
      <c r="A3121" s="9">
        <v>0</v>
      </c>
      <c r="B3121" s="9">
        <v>1</v>
      </c>
      <c r="C3121" s="9">
        <v>54</v>
      </c>
      <c r="D3121" s="9">
        <v>0</v>
      </c>
      <c r="E3121" s="9">
        <v>0</v>
      </c>
      <c r="F3121" s="9">
        <v>1</v>
      </c>
      <c r="G3121" s="9">
        <v>1</v>
      </c>
      <c r="H3121" s="9">
        <v>6</v>
      </c>
      <c r="I3121" s="9">
        <v>0</v>
      </c>
      <c r="J3121" s="9">
        <v>0</v>
      </c>
      <c r="K3121" s="9">
        <v>0</v>
      </c>
      <c r="L3121" s="9">
        <v>0</v>
      </c>
      <c r="M3121" s="9">
        <v>260</v>
      </c>
      <c r="N3121" s="9">
        <v>116</v>
      </c>
      <c r="O3121" s="9">
        <v>86</v>
      </c>
      <c r="P3121" s="9">
        <v>24.05</v>
      </c>
      <c r="Q3121" s="9">
        <v>85</v>
      </c>
      <c r="R3121" s="9">
        <v>85</v>
      </c>
      <c r="S3121" s="12"/>
      <c r="V3121" s="9">
        <v>6</v>
      </c>
      <c r="W3121" s="12">
        <f t="shared" si="192"/>
        <v>1</v>
      </c>
      <c r="Z3121" s="60">
        <v>3</v>
      </c>
      <c r="AA3121" s="9">
        <f t="shared" si="193"/>
        <v>0</v>
      </c>
      <c r="AB3121" s="9">
        <f t="shared" si="194"/>
        <v>0</v>
      </c>
      <c r="AC3121" s="9">
        <f t="shared" si="195"/>
        <v>1</v>
      </c>
    </row>
    <row r="3122" spans="1:29" ht="15.75" customHeight="1" x14ac:dyDescent="0.2">
      <c r="A3122" s="9">
        <v>0</v>
      </c>
      <c r="B3122" s="9">
        <v>0</v>
      </c>
      <c r="C3122" s="9">
        <v>48</v>
      </c>
      <c r="D3122" s="9">
        <v>0</v>
      </c>
      <c r="E3122" s="9">
        <v>0</v>
      </c>
      <c r="F3122" s="9">
        <v>1</v>
      </c>
      <c r="G3122" s="9">
        <v>1</v>
      </c>
      <c r="H3122" s="9">
        <v>9</v>
      </c>
      <c r="I3122" s="9">
        <v>0</v>
      </c>
      <c r="J3122" s="9">
        <v>0</v>
      </c>
      <c r="K3122" s="9">
        <v>0</v>
      </c>
      <c r="L3122" s="9">
        <v>0</v>
      </c>
      <c r="M3122" s="9">
        <v>248</v>
      </c>
      <c r="N3122" s="9">
        <v>114.5</v>
      </c>
      <c r="O3122" s="9">
        <v>70</v>
      </c>
      <c r="P3122" s="9">
        <v>27.69</v>
      </c>
      <c r="Q3122" s="9">
        <v>95</v>
      </c>
      <c r="R3122" s="9">
        <v>75</v>
      </c>
      <c r="S3122" s="12"/>
      <c r="V3122" s="9">
        <v>9</v>
      </c>
      <c r="W3122" s="12">
        <f t="shared" si="192"/>
        <v>1</v>
      </c>
      <c r="Z3122" s="60">
        <v>3</v>
      </c>
      <c r="AA3122" s="9">
        <f t="shared" si="193"/>
        <v>0</v>
      </c>
      <c r="AB3122" s="9">
        <f t="shared" si="194"/>
        <v>0</v>
      </c>
      <c r="AC3122" s="9">
        <f t="shared" si="195"/>
        <v>1</v>
      </c>
    </row>
    <row r="3123" spans="1:29" ht="15.75" customHeight="1" x14ac:dyDescent="0.2">
      <c r="A3123" s="9">
        <v>0</v>
      </c>
      <c r="B3123" s="9">
        <v>0</v>
      </c>
      <c r="C3123" s="9">
        <v>38</v>
      </c>
      <c r="D3123" s="9">
        <v>0</v>
      </c>
      <c r="E3123" s="9">
        <v>0</v>
      </c>
      <c r="F3123" s="9">
        <v>0</v>
      </c>
      <c r="G3123" s="9">
        <v>1</v>
      </c>
      <c r="H3123" s="9">
        <v>15</v>
      </c>
      <c r="I3123" s="9">
        <v>0</v>
      </c>
      <c r="J3123" s="9">
        <v>0</v>
      </c>
      <c r="K3123" s="9">
        <v>1</v>
      </c>
      <c r="L3123" s="9">
        <v>0</v>
      </c>
      <c r="M3123" s="9">
        <v>267</v>
      </c>
      <c r="N3123" s="9">
        <v>179.5</v>
      </c>
      <c r="O3123" s="9">
        <v>97</v>
      </c>
      <c r="P3123" s="9">
        <v>20.440000000000001</v>
      </c>
      <c r="Q3123" s="9">
        <v>76</v>
      </c>
      <c r="R3123" s="9">
        <v>67</v>
      </c>
      <c r="S3123" s="12"/>
      <c r="V3123" s="9">
        <v>15</v>
      </c>
      <c r="W3123" s="12">
        <f t="shared" si="192"/>
        <v>1</v>
      </c>
      <c r="Z3123" s="60">
        <v>4</v>
      </c>
      <c r="AA3123" s="9">
        <f t="shared" si="193"/>
        <v>0</v>
      </c>
      <c r="AB3123" s="9">
        <f t="shared" si="194"/>
        <v>0</v>
      </c>
      <c r="AC3123" s="9">
        <f t="shared" si="195"/>
        <v>0</v>
      </c>
    </row>
    <row r="3124" spans="1:29" ht="15.75" customHeight="1" x14ac:dyDescent="0.2">
      <c r="A3124" s="9">
        <v>1</v>
      </c>
      <c r="B3124" s="9">
        <v>0</v>
      </c>
      <c r="C3124" s="9">
        <v>54</v>
      </c>
      <c r="D3124" s="9">
        <v>0</v>
      </c>
      <c r="E3124" s="9">
        <v>1</v>
      </c>
      <c r="F3124" s="9">
        <v>0</v>
      </c>
      <c r="G3124" s="9">
        <v>0</v>
      </c>
      <c r="H3124" s="9">
        <v>0</v>
      </c>
      <c r="I3124" s="9">
        <v>0</v>
      </c>
      <c r="J3124" s="9">
        <v>0</v>
      </c>
      <c r="K3124" s="9">
        <v>0</v>
      </c>
      <c r="L3124" s="9">
        <v>0</v>
      </c>
      <c r="M3124" s="9">
        <v>240</v>
      </c>
      <c r="N3124" s="9">
        <v>125</v>
      </c>
      <c r="O3124" s="9">
        <v>87</v>
      </c>
      <c r="P3124" s="9">
        <v>28.76</v>
      </c>
      <c r="Q3124" s="9">
        <v>76</v>
      </c>
      <c r="R3124" s="9">
        <v>76</v>
      </c>
      <c r="S3124" s="12"/>
      <c r="V3124" s="9">
        <v>0</v>
      </c>
      <c r="W3124" s="12">
        <f t="shared" si="192"/>
        <v>0</v>
      </c>
      <c r="Z3124" s="60">
        <v>2</v>
      </c>
      <c r="AA3124" s="9">
        <f t="shared" si="193"/>
        <v>0</v>
      </c>
      <c r="AB3124" s="9">
        <f t="shared" si="194"/>
        <v>1</v>
      </c>
      <c r="AC3124" s="9">
        <f t="shared" si="195"/>
        <v>0</v>
      </c>
    </row>
    <row r="3125" spans="1:29" ht="15.75" customHeight="1" x14ac:dyDescent="0.2">
      <c r="A3125" s="9">
        <v>0</v>
      </c>
      <c r="B3125" s="9">
        <v>0</v>
      </c>
      <c r="C3125" s="9">
        <v>62</v>
      </c>
      <c r="D3125" s="9">
        <v>1</v>
      </c>
      <c r="E3125" s="9">
        <v>0</v>
      </c>
      <c r="F3125" s="9">
        <v>0</v>
      </c>
      <c r="G3125" s="9">
        <v>0</v>
      </c>
      <c r="H3125" s="9">
        <v>0</v>
      </c>
      <c r="I3125" s="9">
        <v>0</v>
      </c>
      <c r="J3125" s="9">
        <v>0</v>
      </c>
      <c r="K3125" s="9">
        <v>0</v>
      </c>
      <c r="L3125" s="9">
        <v>0</v>
      </c>
      <c r="M3125" s="9">
        <v>224</v>
      </c>
      <c r="N3125" s="9">
        <v>121.5</v>
      </c>
      <c r="O3125" s="9">
        <v>77.5</v>
      </c>
      <c r="P3125" s="9">
        <v>28.66</v>
      </c>
      <c r="Q3125" s="9">
        <v>75</v>
      </c>
      <c r="R3125" s="9">
        <v>78</v>
      </c>
      <c r="S3125" s="12"/>
      <c r="V3125" s="9">
        <v>0</v>
      </c>
      <c r="W3125" s="12">
        <f t="shared" si="192"/>
        <v>0</v>
      </c>
      <c r="Z3125" s="60">
        <v>1</v>
      </c>
      <c r="AA3125" s="9">
        <f t="shared" si="193"/>
        <v>1</v>
      </c>
      <c r="AB3125" s="9">
        <f t="shared" si="194"/>
        <v>0</v>
      </c>
      <c r="AC3125" s="9">
        <f t="shared" si="195"/>
        <v>0</v>
      </c>
    </row>
    <row r="3126" spans="1:29" ht="15.75" customHeight="1" x14ac:dyDescent="0.2">
      <c r="A3126" s="9">
        <v>0</v>
      </c>
      <c r="B3126" s="9">
        <v>0</v>
      </c>
      <c r="C3126" s="9">
        <v>51</v>
      </c>
      <c r="D3126" s="9">
        <v>0</v>
      </c>
      <c r="E3126" s="9">
        <v>0</v>
      </c>
      <c r="F3126" s="9">
        <v>1</v>
      </c>
      <c r="G3126" s="9">
        <v>0</v>
      </c>
      <c r="H3126" s="9">
        <v>0</v>
      </c>
      <c r="I3126" s="9">
        <v>0</v>
      </c>
      <c r="J3126" s="9">
        <v>0</v>
      </c>
      <c r="K3126" s="9">
        <v>1</v>
      </c>
      <c r="L3126" s="9">
        <v>0</v>
      </c>
      <c r="M3126" s="9">
        <v>198</v>
      </c>
      <c r="N3126" s="9">
        <v>142.5</v>
      </c>
      <c r="O3126" s="9">
        <v>80</v>
      </c>
      <c r="P3126" s="9">
        <v>23.86</v>
      </c>
      <c r="Q3126" s="9">
        <v>76</v>
      </c>
      <c r="R3126" s="9">
        <v>100</v>
      </c>
      <c r="S3126" s="12"/>
      <c r="V3126" s="9">
        <v>0</v>
      </c>
      <c r="W3126" s="12">
        <f t="shared" si="192"/>
        <v>0</v>
      </c>
      <c r="Z3126" s="60">
        <v>3</v>
      </c>
      <c r="AA3126" s="9">
        <f t="shared" si="193"/>
        <v>0</v>
      </c>
      <c r="AB3126" s="9">
        <f t="shared" si="194"/>
        <v>0</v>
      </c>
      <c r="AC3126" s="9">
        <f t="shared" si="195"/>
        <v>1</v>
      </c>
    </row>
    <row r="3127" spans="1:29" ht="15.75" customHeight="1" x14ac:dyDescent="0.2">
      <c r="A3127" s="9">
        <v>0</v>
      </c>
      <c r="B3127" s="9">
        <v>1</v>
      </c>
      <c r="C3127" s="9">
        <v>39</v>
      </c>
      <c r="D3127" s="9">
        <v>0</v>
      </c>
      <c r="E3127" s="9">
        <v>0</v>
      </c>
      <c r="F3127" s="9">
        <v>1</v>
      </c>
      <c r="G3127" s="9">
        <v>0</v>
      </c>
      <c r="H3127" s="9">
        <v>0</v>
      </c>
      <c r="I3127" s="9">
        <v>0</v>
      </c>
      <c r="J3127" s="9">
        <v>0</v>
      </c>
      <c r="K3127" s="9">
        <v>0</v>
      </c>
      <c r="L3127" s="9">
        <v>0</v>
      </c>
      <c r="M3127" s="9">
        <v>221</v>
      </c>
      <c r="N3127" s="9">
        <v>126</v>
      </c>
      <c r="O3127" s="9">
        <v>80</v>
      </c>
      <c r="P3127" s="9">
        <v>23.9</v>
      </c>
      <c r="Q3127" s="9">
        <v>64</v>
      </c>
      <c r="R3127" s="9">
        <v>80</v>
      </c>
      <c r="S3127" s="12"/>
      <c r="V3127" s="9">
        <v>0</v>
      </c>
      <c r="W3127" s="12">
        <f t="shared" si="192"/>
        <v>0</v>
      </c>
      <c r="Z3127" s="60">
        <v>3</v>
      </c>
      <c r="AA3127" s="9">
        <f t="shared" si="193"/>
        <v>0</v>
      </c>
      <c r="AB3127" s="9">
        <f t="shared" si="194"/>
        <v>0</v>
      </c>
      <c r="AC3127" s="9">
        <f t="shared" si="195"/>
        <v>1</v>
      </c>
    </row>
    <row r="3128" spans="1:29" ht="15.75" customHeight="1" x14ac:dyDescent="0.2">
      <c r="A3128" s="9">
        <v>0</v>
      </c>
      <c r="B3128" s="9">
        <v>1</v>
      </c>
      <c r="C3128" s="9">
        <v>46</v>
      </c>
      <c r="D3128" s="9">
        <v>1</v>
      </c>
      <c r="E3128" s="9">
        <v>0</v>
      </c>
      <c r="F3128" s="9">
        <v>0</v>
      </c>
      <c r="G3128" s="9">
        <v>1</v>
      </c>
      <c r="H3128" s="9">
        <v>20</v>
      </c>
      <c r="I3128" s="9">
        <v>0</v>
      </c>
      <c r="J3128" s="9">
        <v>0</v>
      </c>
      <c r="K3128" s="9">
        <v>0</v>
      </c>
      <c r="L3128" s="9">
        <v>0</v>
      </c>
      <c r="M3128" s="9">
        <v>182</v>
      </c>
      <c r="N3128" s="9">
        <v>120</v>
      </c>
      <c r="O3128" s="9">
        <v>78</v>
      </c>
      <c r="P3128" s="9">
        <v>20.23</v>
      </c>
      <c r="Q3128" s="9">
        <v>75</v>
      </c>
      <c r="R3128" s="9">
        <v>85</v>
      </c>
      <c r="S3128" s="12"/>
      <c r="V3128" s="9">
        <v>20</v>
      </c>
      <c r="W3128" s="12">
        <f t="shared" si="192"/>
        <v>1</v>
      </c>
      <c r="Z3128" s="60">
        <v>1</v>
      </c>
      <c r="AA3128" s="9">
        <f t="shared" si="193"/>
        <v>1</v>
      </c>
      <c r="AB3128" s="9">
        <f t="shared" si="194"/>
        <v>0</v>
      </c>
      <c r="AC3128" s="9">
        <f t="shared" si="195"/>
        <v>0</v>
      </c>
    </row>
    <row r="3129" spans="1:29" ht="15.75" customHeight="1" x14ac:dyDescent="0.2">
      <c r="A3129" s="9">
        <v>0</v>
      </c>
      <c r="B3129" s="9">
        <v>0</v>
      </c>
      <c r="C3129" s="9">
        <v>44</v>
      </c>
      <c r="D3129" s="9">
        <v>0</v>
      </c>
      <c r="E3129" s="9">
        <v>0</v>
      </c>
      <c r="F3129" s="9">
        <v>1</v>
      </c>
      <c r="G3129" s="9">
        <v>0</v>
      </c>
      <c r="H3129" s="9">
        <v>0</v>
      </c>
      <c r="I3129" s="9">
        <v>0</v>
      </c>
      <c r="J3129" s="9">
        <v>0</v>
      </c>
      <c r="K3129" s="9">
        <v>0</v>
      </c>
      <c r="L3129" s="9">
        <v>0</v>
      </c>
      <c r="M3129" s="9">
        <v>213</v>
      </c>
      <c r="N3129" s="9">
        <v>126</v>
      </c>
      <c r="O3129" s="9">
        <v>76</v>
      </c>
      <c r="P3129" s="9">
        <v>19.05</v>
      </c>
      <c r="Q3129" s="9">
        <v>85</v>
      </c>
      <c r="R3129" s="9">
        <v>84</v>
      </c>
      <c r="S3129" s="12"/>
      <c r="V3129" s="9">
        <v>0</v>
      </c>
      <c r="W3129" s="12">
        <f t="shared" si="192"/>
        <v>0</v>
      </c>
      <c r="Z3129" s="60">
        <v>3</v>
      </c>
      <c r="AA3129" s="9">
        <f t="shared" si="193"/>
        <v>0</v>
      </c>
      <c r="AB3129" s="9">
        <f t="shared" si="194"/>
        <v>0</v>
      </c>
      <c r="AC3129" s="9">
        <f t="shared" si="195"/>
        <v>1</v>
      </c>
    </row>
    <row r="3130" spans="1:29" ht="15.75" customHeight="1" x14ac:dyDescent="0.2">
      <c r="A3130" s="9">
        <v>0</v>
      </c>
      <c r="B3130" s="9">
        <v>1</v>
      </c>
      <c r="C3130" s="9">
        <v>48</v>
      </c>
      <c r="D3130" s="9">
        <v>0</v>
      </c>
      <c r="E3130" s="9">
        <v>1</v>
      </c>
      <c r="F3130" s="9">
        <v>0</v>
      </c>
      <c r="G3130" s="9">
        <v>0</v>
      </c>
      <c r="H3130" s="9">
        <v>0</v>
      </c>
      <c r="I3130" s="9">
        <v>0</v>
      </c>
      <c r="J3130" s="9">
        <v>0</v>
      </c>
      <c r="K3130" s="9">
        <v>0</v>
      </c>
      <c r="L3130" s="9">
        <v>0</v>
      </c>
      <c r="M3130" s="9">
        <v>274</v>
      </c>
      <c r="N3130" s="9">
        <v>134</v>
      </c>
      <c r="O3130" s="9">
        <v>84</v>
      </c>
      <c r="P3130" s="9">
        <v>31.78</v>
      </c>
      <c r="Q3130" s="9">
        <v>85</v>
      </c>
      <c r="R3130" s="9">
        <v>80</v>
      </c>
      <c r="S3130" s="12"/>
      <c r="V3130" s="9">
        <v>0</v>
      </c>
      <c r="W3130" s="12">
        <f t="shared" si="192"/>
        <v>0</v>
      </c>
      <c r="Z3130" s="60">
        <v>2</v>
      </c>
      <c r="AA3130" s="9">
        <f t="shared" si="193"/>
        <v>0</v>
      </c>
      <c r="AB3130" s="9">
        <f t="shared" si="194"/>
        <v>1</v>
      </c>
      <c r="AC3130" s="9">
        <f t="shared" si="195"/>
        <v>0</v>
      </c>
    </row>
    <row r="3131" spans="1:29" ht="15.75" customHeight="1" x14ac:dyDescent="0.2">
      <c r="A3131" s="9">
        <v>0</v>
      </c>
      <c r="B3131" s="9">
        <v>0</v>
      </c>
      <c r="C3131" s="9">
        <v>42</v>
      </c>
      <c r="D3131" s="9">
        <v>0</v>
      </c>
      <c r="E3131" s="9">
        <v>0</v>
      </c>
      <c r="F3131" s="9">
        <v>1</v>
      </c>
      <c r="G3131" s="9">
        <v>0</v>
      </c>
      <c r="H3131" s="9">
        <v>0</v>
      </c>
      <c r="I3131" s="9">
        <v>0</v>
      </c>
      <c r="J3131" s="9">
        <v>0</v>
      </c>
      <c r="K3131" s="9">
        <v>0</v>
      </c>
      <c r="L3131" s="9">
        <v>0</v>
      </c>
      <c r="M3131" s="9">
        <v>260</v>
      </c>
      <c r="N3131" s="9">
        <v>118.5</v>
      </c>
      <c r="O3131" s="9">
        <v>74.5</v>
      </c>
      <c r="P3131" s="9">
        <v>22.19</v>
      </c>
      <c r="Q3131" s="9">
        <v>60</v>
      </c>
      <c r="R3131" s="9">
        <v>75</v>
      </c>
      <c r="S3131" s="12"/>
      <c r="V3131" s="9">
        <v>0</v>
      </c>
      <c r="W3131" s="12">
        <f t="shared" si="192"/>
        <v>0</v>
      </c>
      <c r="Z3131" s="60">
        <v>3</v>
      </c>
      <c r="AA3131" s="9">
        <f t="shared" si="193"/>
        <v>0</v>
      </c>
      <c r="AB3131" s="9">
        <f t="shared" si="194"/>
        <v>0</v>
      </c>
      <c r="AC3131" s="9">
        <f t="shared" si="195"/>
        <v>1</v>
      </c>
    </row>
    <row r="3132" spans="1:29" ht="15.75" customHeight="1" x14ac:dyDescent="0.2">
      <c r="A3132" s="9">
        <v>0</v>
      </c>
      <c r="B3132" s="9">
        <v>1</v>
      </c>
      <c r="C3132" s="9">
        <v>52</v>
      </c>
      <c r="D3132" s="9">
        <v>1</v>
      </c>
      <c r="E3132" s="9">
        <v>0</v>
      </c>
      <c r="F3132" s="9">
        <v>0</v>
      </c>
      <c r="G3132" s="9">
        <v>0</v>
      </c>
      <c r="H3132" s="9">
        <v>0</v>
      </c>
      <c r="I3132" s="9">
        <v>0</v>
      </c>
      <c r="J3132" s="9">
        <v>0</v>
      </c>
      <c r="K3132" s="9">
        <v>0</v>
      </c>
      <c r="L3132" s="9">
        <v>0</v>
      </c>
      <c r="M3132" s="9">
        <v>222</v>
      </c>
      <c r="N3132" s="9">
        <v>125</v>
      </c>
      <c r="O3132" s="9">
        <v>76</v>
      </c>
      <c r="P3132" s="9">
        <v>25.23</v>
      </c>
      <c r="Q3132" s="9">
        <v>60</v>
      </c>
      <c r="R3132" s="9">
        <v>77</v>
      </c>
      <c r="S3132" s="12"/>
      <c r="V3132" s="9">
        <v>0</v>
      </c>
      <c r="W3132" s="12">
        <f t="shared" si="192"/>
        <v>0</v>
      </c>
      <c r="Z3132" s="60">
        <v>1</v>
      </c>
      <c r="AA3132" s="9">
        <f t="shared" si="193"/>
        <v>1</v>
      </c>
      <c r="AB3132" s="9">
        <f t="shared" si="194"/>
        <v>0</v>
      </c>
      <c r="AC3132" s="9">
        <f t="shared" si="195"/>
        <v>0</v>
      </c>
    </row>
    <row r="3133" spans="1:29" ht="15.75" customHeight="1" x14ac:dyDescent="0.2">
      <c r="A3133" s="9">
        <v>0</v>
      </c>
      <c r="B3133" s="9">
        <v>0</v>
      </c>
      <c r="C3133" s="9">
        <v>62</v>
      </c>
      <c r="D3133" s="9">
        <v>0</v>
      </c>
      <c r="E3133" s="9">
        <v>1</v>
      </c>
      <c r="F3133" s="9">
        <v>0</v>
      </c>
      <c r="G3133" s="9">
        <v>0</v>
      </c>
      <c r="H3133" s="9">
        <v>0</v>
      </c>
      <c r="I3133" s="9">
        <v>0</v>
      </c>
      <c r="J3133" s="9">
        <v>0</v>
      </c>
      <c r="K3133" s="9">
        <v>1</v>
      </c>
      <c r="L3133" s="9">
        <v>0</v>
      </c>
      <c r="M3133" s="9">
        <v>326</v>
      </c>
      <c r="N3133" s="9">
        <v>160</v>
      </c>
      <c r="O3133" s="9">
        <v>90</v>
      </c>
      <c r="P3133" s="9">
        <v>33.700000000000003</v>
      </c>
      <c r="Q3133" s="9">
        <v>72</v>
      </c>
      <c r="R3133" s="9">
        <v>84</v>
      </c>
      <c r="S3133" s="12"/>
      <c r="V3133" s="9">
        <v>0</v>
      </c>
      <c r="W3133" s="12">
        <f t="shared" si="192"/>
        <v>0</v>
      </c>
      <c r="Z3133" s="60">
        <v>2</v>
      </c>
      <c r="AA3133" s="9">
        <f t="shared" si="193"/>
        <v>0</v>
      </c>
      <c r="AB3133" s="9">
        <f t="shared" si="194"/>
        <v>1</v>
      </c>
      <c r="AC3133" s="9">
        <f t="shared" si="195"/>
        <v>0</v>
      </c>
    </row>
    <row r="3134" spans="1:29" ht="15.75" customHeight="1" x14ac:dyDescent="0.2">
      <c r="A3134" s="9">
        <v>0</v>
      </c>
      <c r="B3134" s="9">
        <v>1</v>
      </c>
      <c r="C3134" s="9">
        <v>54</v>
      </c>
      <c r="D3134" s="9">
        <v>0</v>
      </c>
      <c r="E3134" s="9">
        <v>1</v>
      </c>
      <c r="F3134" s="9">
        <v>0</v>
      </c>
      <c r="G3134" s="9">
        <v>1</v>
      </c>
      <c r="H3134" s="9">
        <v>3</v>
      </c>
      <c r="I3134" s="9">
        <v>0</v>
      </c>
      <c r="J3134" s="9">
        <v>0</v>
      </c>
      <c r="K3134" s="9">
        <v>1</v>
      </c>
      <c r="L3134" s="9">
        <v>0</v>
      </c>
      <c r="M3134" s="9">
        <v>279</v>
      </c>
      <c r="N3134" s="9">
        <v>155</v>
      </c>
      <c r="O3134" s="9">
        <v>105</v>
      </c>
      <c r="P3134" s="9">
        <v>26.47</v>
      </c>
      <c r="Q3134" s="9">
        <v>78</v>
      </c>
      <c r="R3134" s="9">
        <v>66</v>
      </c>
      <c r="S3134" s="12"/>
      <c r="V3134" s="9">
        <v>3</v>
      </c>
      <c r="W3134" s="12">
        <f t="shared" si="192"/>
        <v>1</v>
      </c>
      <c r="Z3134" s="60">
        <v>2</v>
      </c>
      <c r="AA3134" s="9">
        <f t="shared" si="193"/>
        <v>0</v>
      </c>
      <c r="AB3134" s="9">
        <f t="shared" si="194"/>
        <v>1</v>
      </c>
      <c r="AC3134" s="9">
        <f t="shared" si="195"/>
        <v>0</v>
      </c>
    </row>
    <row r="3135" spans="1:29" ht="15.75" customHeight="1" x14ac:dyDescent="0.2">
      <c r="A3135" s="9">
        <v>0</v>
      </c>
      <c r="B3135" s="9">
        <v>0</v>
      </c>
      <c r="C3135" s="9">
        <v>64</v>
      </c>
      <c r="D3135" s="9">
        <v>0</v>
      </c>
      <c r="E3135" s="9">
        <v>1</v>
      </c>
      <c r="F3135" s="9">
        <v>0</v>
      </c>
      <c r="G3135" s="9">
        <v>0</v>
      </c>
      <c r="H3135" s="9">
        <v>0</v>
      </c>
      <c r="I3135" s="9">
        <v>0</v>
      </c>
      <c r="J3135" s="9">
        <v>0</v>
      </c>
      <c r="K3135" s="9">
        <v>0</v>
      </c>
      <c r="L3135" s="9">
        <v>0</v>
      </c>
      <c r="M3135" s="9">
        <v>280</v>
      </c>
      <c r="N3135" s="9">
        <v>133</v>
      </c>
      <c r="O3135" s="9">
        <v>82</v>
      </c>
      <c r="P3135" s="9">
        <v>28.92</v>
      </c>
      <c r="Q3135" s="9">
        <v>54</v>
      </c>
      <c r="R3135" s="9">
        <v>65</v>
      </c>
      <c r="S3135" s="12"/>
      <c r="V3135" s="9">
        <v>0</v>
      </c>
      <c r="W3135" s="12">
        <f t="shared" si="192"/>
        <v>0</v>
      </c>
      <c r="Z3135" s="60">
        <v>2</v>
      </c>
      <c r="AA3135" s="9">
        <f t="shared" si="193"/>
        <v>0</v>
      </c>
      <c r="AB3135" s="9">
        <f t="shared" si="194"/>
        <v>1</v>
      </c>
      <c r="AC3135" s="9">
        <f t="shared" si="195"/>
        <v>0</v>
      </c>
    </row>
    <row r="3136" spans="1:29" ht="15.75" customHeight="1" x14ac:dyDescent="0.2">
      <c r="A3136" s="9">
        <v>0</v>
      </c>
      <c r="B3136" s="9">
        <v>1</v>
      </c>
      <c r="C3136" s="9">
        <v>65</v>
      </c>
      <c r="D3136" s="9">
        <v>0</v>
      </c>
      <c r="E3136" s="9">
        <v>0</v>
      </c>
      <c r="F3136" s="9">
        <v>0</v>
      </c>
      <c r="G3136" s="9">
        <v>0</v>
      </c>
      <c r="H3136" s="9">
        <v>0</v>
      </c>
      <c r="I3136" s="9">
        <v>0</v>
      </c>
      <c r="J3136" s="9">
        <v>0</v>
      </c>
      <c r="K3136" s="9">
        <v>0</v>
      </c>
      <c r="L3136" s="9">
        <v>0</v>
      </c>
      <c r="M3136" s="9">
        <v>272</v>
      </c>
      <c r="N3136" s="9">
        <v>137</v>
      </c>
      <c r="O3136" s="9">
        <v>81</v>
      </c>
      <c r="P3136" s="9">
        <v>25.74</v>
      </c>
      <c r="Q3136" s="9">
        <v>90</v>
      </c>
      <c r="R3136" s="9">
        <v>97</v>
      </c>
      <c r="S3136" s="12"/>
      <c r="V3136" s="9">
        <v>0</v>
      </c>
      <c r="W3136" s="12">
        <f t="shared" si="192"/>
        <v>0</v>
      </c>
      <c r="Z3136" s="60">
        <v>4</v>
      </c>
      <c r="AA3136" s="9">
        <f t="shared" si="193"/>
        <v>0</v>
      </c>
      <c r="AB3136" s="9">
        <f t="shared" si="194"/>
        <v>0</v>
      </c>
      <c r="AC3136" s="9">
        <f t="shared" si="195"/>
        <v>0</v>
      </c>
    </row>
    <row r="3137" spans="1:29" ht="15.75" customHeight="1" x14ac:dyDescent="0.2">
      <c r="A3137" s="9">
        <v>0</v>
      </c>
      <c r="B3137" s="9">
        <v>0</v>
      </c>
      <c r="C3137" s="9">
        <v>49</v>
      </c>
      <c r="D3137" s="9">
        <v>1</v>
      </c>
      <c r="E3137" s="9">
        <v>0</v>
      </c>
      <c r="F3137" s="9">
        <v>0</v>
      </c>
      <c r="G3137" s="9">
        <v>0</v>
      </c>
      <c r="H3137" s="9">
        <v>0</v>
      </c>
      <c r="I3137" s="9">
        <v>0</v>
      </c>
      <c r="J3137" s="9">
        <v>0</v>
      </c>
      <c r="K3137" s="9">
        <v>0</v>
      </c>
      <c r="L3137" s="9">
        <v>0</v>
      </c>
      <c r="M3137" s="9">
        <v>286</v>
      </c>
      <c r="N3137" s="9">
        <v>144</v>
      </c>
      <c r="O3137" s="9">
        <v>91</v>
      </c>
      <c r="P3137" s="9">
        <v>29.35</v>
      </c>
      <c r="Q3137" s="9">
        <v>65</v>
      </c>
      <c r="R3137" s="9">
        <v>67</v>
      </c>
      <c r="S3137" s="12"/>
      <c r="V3137" s="9">
        <v>0</v>
      </c>
      <c r="W3137" s="12">
        <f t="shared" si="192"/>
        <v>0</v>
      </c>
      <c r="Z3137" s="60">
        <v>1</v>
      </c>
      <c r="AA3137" s="9">
        <f t="shared" si="193"/>
        <v>1</v>
      </c>
      <c r="AB3137" s="9">
        <f t="shared" si="194"/>
        <v>0</v>
      </c>
      <c r="AC3137" s="9">
        <f t="shared" si="195"/>
        <v>0</v>
      </c>
    </row>
    <row r="3138" spans="1:29" ht="15.75" customHeight="1" x14ac:dyDescent="0.2">
      <c r="A3138" s="9">
        <v>1</v>
      </c>
      <c r="B3138" s="9">
        <v>0</v>
      </c>
      <c r="C3138" s="9">
        <v>60</v>
      </c>
      <c r="D3138" s="9">
        <v>1</v>
      </c>
      <c r="E3138" s="9">
        <v>0</v>
      </c>
      <c r="F3138" s="9">
        <v>0</v>
      </c>
      <c r="G3138" s="9">
        <v>1</v>
      </c>
      <c r="H3138" s="9">
        <v>15</v>
      </c>
      <c r="I3138" s="9">
        <v>0</v>
      </c>
      <c r="J3138" s="9">
        <v>1</v>
      </c>
      <c r="K3138" s="9">
        <v>1</v>
      </c>
      <c r="L3138" s="9">
        <v>0</v>
      </c>
      <c r="M3138" s="9">
        <v>254</v>
      </c>
      <c r="N3138" s="9">
        <v>177</v>
      </c>
      <c r="O3138" s="9">
        <v>101</v>
      </c>
      <c r="P3138" s="9">
        <v>23.27</v>
      </c>
      <c r="Q3138" s="9">
        <v>92</v>
      </c>
      <c r="R3138" s="9">
        <v>79</v>
      </c>
      <c r="S3138" s="12"/>
      <c r="V3138" s="9">
        <v>15</v>
      </c>
      <c r="W3138" s="12">
        <f t="shared" si="192"/>
        <v>1</v>
      </c>
      <c r="Z3138" s="60">
        <v>1</v>
      </c>
      <c r="AA3138" s="9">
        <f t="shared" si="193"/>
        <v>1</v>
      </c>
      <c r="AB3138" s="9">
        <f t="shared" si="194"/>
        <v>0</v>
      </c>
      <c r="AC3138" s="9">
        <f t="shared" si="195"/>
        <v>0</v>
      </c>
    </row>
    <row r="3139" spans="1:29" ht="15.75" customHeight="1" x14ac:dyDescent="0.2">
      <c r="A3139" s="9">
        <v>0</v>
      </c>
      <c r="B3139" s="9">
        <v>0</v>
      </c>
      <c r="C3139" s="9">
        <v>70</v>
      </c>
      <c r="D3139" s="9">
        <v>0</v>
      </c>
      <c r="E3139" s="9">
        <v>1</v>
      </c>
      <c r="F3139" s="9">
        <v>0</v>
      </c>
      <c r="G3139" s="9">
        <v>0</v>
      </c>
      <c r="H3139" s="9">
        <v>0</v>
      </c>
      <c r="I3139" s="9">
        <v>1</v>
      </c>
      <c r="J3139" s="9">
        <v>0</v>
      </c>
      <c r="K3139" s="9">
        <v>1</v>
      </c>
      <c r="L3139" s="9">
        <v>0</v>
      </c>
      <c r="M3139" s="9">
        <v>231</v>
      </c>
      <c r="N3139" s="9">
        <v>136</v>
      </c>
      <c r="O3139" s="9">
        <v>84</v>
      </c>
      <c r="P3139" s="9">
        <v>31.78</v>
      </c>
      <c r="Q3139" s="9">
        <v>60</v>
      </c>
      <c r="R3139" s="9">
        <v>95</v>
      </c>
      <c r="S3139" s="12"/>
      <c r="V3139" s="9">
        <v>0</v>
      </c>
      <c r="W3139" s="12">
        <f t="shared" ref="W3139:W3202" si="196">IF(V3139=0,0,1)</f>
        <v>0</v>
      </c>
      <c r="Z3139" s="60">
        <v>2</v>
      </c>
      <c r="AA3139" s="9">
        <f t="shared" ref="AA3139:AA3202" si="197">IF(Z3139=1,1,0)</f>
        <v>0</v>
      </c>
      <c r="AB3139" s="9">
        <f t="shared" ref="AB3139:AB3202" si="198">IF(Z3139=2,1,0)</f>
        <v>1</v>
      </c>
      <c r="AC3139" s="9">
        <f t="shared" ref="AC3139:AC3202" si="199">IF(Z3139=3,1,0)</f>
        <v>0</v>
      </c>
    </row>
    <row r="3140" spans="1:29" ht="15.75" customHeight="1" x14ac:dyDescent="0.2">
      <c r="A3140" s="9">
        <v>0</v>
      </c>
      <c r="B3140" s="9">
        <v>1</v>
      </c>
      <c r="C3140" s="9">
        <v>44</v>
      </c>
      <c r="D3140" s="9">
        <v>1</v>
      </c>
      <c r="E3140" s="9">
        <v>0</v>
      </c>
      <c r="F3140" s="9">
        <v>0</v>
      </c>
      <c r="G3140" s="9">
        <v>1</v>
      </c>
      <c r="H3140" s="9">
        <v>9</v>
      </c>
      <c r="I3140" s="9">
        <v>0</v>
      </c>
      <c r="J3140" s="9">
        <v>0</v>
      </c>
      <c r="K3140" s="9">
        <v>0</v>
      </c>
      <c r="L3140" s="9">
        <v>0</v>
      </c>
      <c r="M3140" s="9">
        <v>273</v>
      </c>
      <c r="N3140" s="9">
        <v>114</v>
      </c>
      <c r="O3140" s="9">
        <v>83</v>
      </c>
      <c r="P3140" s="9">
        <v>27.33</v>
      </c>
      <c r="Q3140" s="9">
        <v>70</v>
      </c>
      <c r="R3140" s="9">
        <v>65</v>
      </c>
      <c r="S3140" s="12"/>
      <c r="V3140" s="9">
        <v>9</v>
      </c>
      <c r="W3140" s="12">
        <f t="shared" si="196"/>
        <v>1</v>
      </c>
      <c r="Z3140" s="60">
        <v>1</v>
      </c>
      <c r="AA3140" s="9">
        <f t="shared" si="197"/>
        <v>1</v>
      </c>
      <c r="AB3140" s="9">
        <f t="shared" si="198"/>
        <v>0</v>
      </c>
      <c r="AC3140" s="9">
        <f t="shared" si="199"/>
        <v>0</v>
      </c>
    </row>
    <row r="3141" spans="1:29" ht="15.75" customHeight="1" x14ac:dyDescent="0.2">
      <c r="A3141" s="9">
        <v>0</v>
      </c>
      <c r="B3141" s="9">
        <v>0</v>
      </c>
      <c r="C3141" s="9">
        <v>40</v>
      </c>
      <c r="D3141" s="9">
        <v>1</v>
      </c>
      <c r="E3141" s="9">
        <v>0</v>
      </c>
      <c r="F3141" s="9">
        <v>0</v>
      </c>
      <c r="G3141" s="9">
        <v>1</v>
      </c>
      <c r="H3141" s="9">
        <v>43</v>
      </c>
      <c r="I3141" s="9">
        <v>0</v>
      </c>
      <c r="J3141" s="9">
        <v>0</v>
      </c>
      <c r="K3141" s="9">
        <v>1</v>
      </c>
      <c r="L3141" s="9">
        <v>0</v>
      </c>
      <c r="M3141" s="9">
        <v>226</v>
      </c>
      <c r="N3141" s="9">
        <v>138</v>
      </c>
      <c r="O3141" s="9">
        <v>99</v>
      </c>
      <c r="P3141" s="9">
        <v>35.020000000000003</v>
      </c>
      <c r="Q3141" s="9">
        <v>95</v>
      </c>
      <c r="R3141" s="9">
        <v>73</v>
      </c>
      <c r="S3141" s="12"/>
      <c r="V3141" s="9">
        <v>43</v>
      </c>
      <c r="W3141" s="12">
        <f t="shared" si="196"/>
        <v>1</v>
      </c>
      <c r="Z3141" s="60">
        <v>1</v>
      </c>
      <c r="AA3141" s="9">
        <f t="shared" si="197"/>
        <v>1</v>
      </c>
      <c r="AB3141" s="9">
        <f t="shared" si="198"/>
        <v>0</v>
      </c>
      <c r="AC3141" s="9">
        <f t="shared" si="199"/>
        <v>0</v>
      </c>
    </row>
    <row r="3142" spans="1:29" ht="15.75" customHeight="1" x14ac:dyDescent="0.2">
      <c r="A3142" s="9">
        <v>0</v>
      </c>
      <c r="B3142" s="9">
        <v>0</v>
      </c>
      <c r="C3142" s="9">
        <v>47</v>
      </c>
      <c r="D3142" s="9">
        <v>0</v>
      </c>
      <c r="E3142" s="9">
        <v>1</v>
      </c>
      <c r="F3142" s="9">
        <v>0</v>
      </c>
      <c r="G3142" s="9">
        <v>0</v>
      </c>
      <c r="H3142" s="9">
        <v>0</v>
      </c>
      <c r="I3142" s="9">
        <v>0</v>
      </c>
      <c r="J3142" s="9">
        <v>0</v>
      </c>
      <c r="K3142" s="9">
        <v>0</v>
      </c>
      <c r="L3142" s="9">
        <v>1</v>
      </c>
      <c r="M3142" s="9">
        <v>221</v>
      </c>
      <c r="N3142" s="9">
        <v>140</v>
      </c>
      <c r="O3142" s="9">
        <v>94</v>
      </c>
      <c r="P3142" s="9">
        <v>28.84</v>
      </c>
      <c r="Q3142" s="9">
        <v>80</v>
      </c>
      <c r="R3142" s="9">
        <v>85</v>
      </c>
      <c r="S3142" s="12"/>
      <c r="V3142" s="9">
        <v>0</v>
      </c>
      <c r="W3142" s="12">
        <f t="shared" si="196"/>
        <v>0</v>
      </c>
      <c r="Z3142" s="60">
        <v>2</v>
      </c>
      <c r="AA3142" s="9">
        <f t="shared" si="197"/>
        <v>0</v>
      </c>
      <c r="AB3142" s="9">
        <f t="shared" si="198"/>
        <v>1</v>
      </c>
      <c r="AC3142" s="9">
        <f t="shared" si="199"/>
        <v>0</v>
      </c>
    </row>
    <row r="3143" spans="1:29" ht="15.75" customHeight="1" x14ac:dyDescent="0.2">
      <c r="A3143" s="9">
        <v>0</v>
      </c>
      <c r="B3143" s="9">
        <v>0</v>
      </c>
      <c r="C3143" s="9">
        <v>39</v>
      </c>
      <c r="D3143" s="9">
        <v>1</v>
      </c>
      <c r="E3143" s="9">
        <v>0</v>
      </c>
      <c r="F3143" s="9">
        <v>0</v>
      </c>
      <c r="G3143" s="9">
        <v>0</v>
      </c>
      <c r="H3143" s="9">
        <v>0</v>
      </c>
      <c r="I3143" s="9">
        <v>0</v>
      </c>
      <c r="J3143" s="9">
        <v>0</v>
      </c>
      <c r="K3143" s="9">
        <v>0</v>
      </c>
      <c r="L3143" s="9">
        <v>0</v>
      </c>
      <c r="M3143" s="9">
        <v>243</v>
      </c>
      <c r="N3143" s="9">
        <v>116</v>
      </c>
      <c r="O3143" s="9">
        <v>79</v>
      </c>
      <c r="P3143" s="9">
        <v>22.44</v>
      </c>
      <c r="Q3143" s="9">
        <v>85</v>
      </c>
      <c r="R3143" s="9">
        <v>82</v>
      </c>
      <c r="S3143" s="12"/>
      <c r="V3143" s="9">
        <v>0</v>
      </c>
      <c r="W3143" s="12">
        <f t="shared" si="196"/>
        <v>0</v>
      </c>
      <c r="Z3143" s="60">
        <v>1</v>
      </c>
      <c r="AA3143" s="9">
        <f t="shared" si="197"/>
        <v>1</v>
      </c>
      <c r="AB3143" s="9">
        <f t="shared" si="198"/>
        <v>0</v>
      </c>
      <c r="AC3143" s="9">
        <f t="shared" si="199"/>
        <v>0</v>
      </c>
    </row>
    <row r="3144" spans="1:29" ht="15.75" customHeight="1" x14ac:dyDescent="0.2">
      <c r="A3144" s="9">
        <v>0</v>
      </c>
      <c r="B3144" s="9">
        <v>0</v>
      </c>
      <c r="C3144" s="9">
        <v>57</v>
      </c>
      <c r="D3144" s="9">
        <v>1</v>
      </c>
      <c r="E3144" s="9">
        <v>0</v>
      </c>
      <c r="F3144" s="9">
        <v>0</v>
      </c>
      <c r="G3144" s="9">
        <v>0</v>
      </c>
      <c r="H3144" s="9">
        <v>0</v>
      </c>
      <c r="I3144" s="9">
        <v>0</v>
      </c>
      <c r="J3144" s="9">
        <v>0</v>
      </c>
      <c r="K3144" s="9">
        <v>0</v>
      </c>
      <c r="L3144" s="9">
        <v>0</v>
      </c>
      <c r="M3144" s="9">
        <v>257</v>
      </c>
      <c r="N3144" s="9">
        <v>133</v>
      </c>
      <c r="O3144" s="9">
        <v>94</v>
      </c>
      <c r="P3144" s="9">
        <v>17.71</v>
      </c>
      <c r="Q3144" s="9">
        <v>143</v>
      </c>
      <c r="R3144" s="9">
        <v>75</v>
      </c>
      <c r="S3144" s="12"/>
      <c r="V3144" s="9">
        <v>0</v>
      </c>
      <c r="W3144" s="12">
        <f t="shared" si="196"/>
        <v>0</v>
      </c>
      <c r="Z3144" s="60">
        <v>1</v>
      </c>
      <c r="AA3144" s="9">
        <f t="shared" si="197"/>
        <v>1</v>
      </c>
      <c r="AB3144" s="9">
        <f t="shared" si="198"/>
        <v>0</v>
      </c>
      <c r="AC3144" s="9">
        <f t="shared" si="199"/>
        <v>0</v>
      </c>
    </row>
    <row r="3145" spans="1:29" ht="15.75" customHeight="1" x14ac:dyDescent="0.2">
      <c r="A3145" s="9">
        <v>1</v>
      </c>
      <c r="B3145" s="9">
        <v>0</v>
      </c>
      <c r="C3145" s="9">
        <v>58</v>
      </c>
      <c r="D3145" s="9">
        <v>1</v>
      </c>
      <c r="E3145" s="9">
        <v>0</v>
      </c>
      <c r="F3145" s="9">
        <v>0</v>
      </c>
      <c r="G3145" s="9">
        <v>1</v>
      </c>
      <c r="H3145" s="9">
        <v>15</v>
      </c>
      <c r="I3145" s="9">
        <v>0</v>
      </c>
      <c r="J3145" s="9">
        <v>0</v>
      </c>
      <c r="K3145" s="9">
        <v>1</v>
      </c>
      <c r="L3145" s="9">
        <v>0</v>
      </c>
      <c r="M3145" s="9">
        <v>275</v>
      </c>
      <c r="N3145" s="9">
        <v>140</v>
      </c>
      <c r="O3145" s="9">
        <v>78</v>
      </c>
      <c r="P3145" s="9">
        <v>19.18</v>
      </c>
      <c r="Q3145" s="9">
        <v>78</v>
      </c>
      <c r="R3145" s="9">
        <v>74</v>
      </c>
      <c r="S3145" s="12"/>
      <c r="V3145" s="9">
        <v>15</v>
      </c>
      <c r="W3145" s="12">
        <f t="shared" si="196"/>
        <v>1</v>
      </c>
      <c r="Z3145" s="60">
        <v>1</v>
      </c>
      <c r="AA3145" s="9">
        <f t="shared" si="197"/>
        <v>1</v>
      </c>
      <c r="AB3145" s="9">
        <f t="shared" si="198"/>
        <v>0</v>
      </c>
      <c r="AC3145" s="9">
        <f t="shared" si="199"/>
        <v>0</v>
      </c>
    </row>
    <row r="3146" spans="1:29" ht="15.75" customHeight="1" x14ac:dyDescent="0.2">
      <c r="A3146" s="9">
        <v>0</v>
      </c>
      <c r="B3146" s="9">
        <v>0</v>
      </c>
      <c r="C3146" s="9">
        <v>67</v>
      </c>
      <c r="D3146" s="9">
        <v>0</v>
      </c>
      <c r="E3146" s="9">
        <v>1</v>
      </c>
      <c r="F3146" s="9">
        <v>0</v>
      </c>
      <c r="G3146" s="9">
        <v>0</v>
      </c>
      <c r="H3146" s="9">
        <v>0</v>
      </c>
      <c r="I3146" s="9">
        <v>1</v>
      </c>
      <c r="J3146" s="9">
        <v>0</v>
      </c>
      <c r="K3146" s="9">
        <v>1</v>
      </c>
      <c r="L3146" s="9">
        <v>0</v>
      </c>
      <c r="M3146" s="9">
        <v>295</v>
      </c>
      <c r="N3146" s="9">
        <v>170</v>
      </c>
      <c r="O3146" s="9">
        <v>89</v>
      </c>
      <c r="P3146" s="9">
        <v>35.35</v>
      </c>
      <c r="Q3146" s="9">
        <v>66</v>
      </c>
      <c r="R3146" s="9">
        <v>63</v>
      </c>
      <c r="S3146" s="12"/>
      <c r="V3146" s="9">
        <v>0</v>
      </c>
      <c r="W3146" s="12">
        <f t="shared" si="196"/>
        <v>0</v>
      </c>
      <c r="Z3146" s="60">
        <v>2</v>
      </c>
      <c r="AA3146" s="9">
        <f t="shared" si="197"/>
        <v>0</v>
      </c>
      <c r="AB3146" s="9">
        <f t="shared" si="198"/>
        <v>1</v>
      </c>
      <c r="AC3146" s="9">
        <f t="shared" si="199"/>
        <v>0</v>
      </c>
    </row>
    <row r="3147" spans="1:29" ht="15.75" customHeight="1" x14ac:dyDescent="0.2">
      <c r="A3147" s="9">
        <v>0</v>
      </c>
      <c r="B3147" s="9">
        <v>0</v>
      </c>
      <c r="C3147" s="9">
        <v>42</v>
      </c>
      <c r="D3147" s="9">
        <v>0</v>
      </c>
      <c r="E3147" s="9">
        <v>1</v>
      </c>
      <c r="F3147" s="9">
        <v>0</v>
      </c>
      <c r="G3147" s="9">
        <v>1</v>
      </c>
      <c r="H3147" s="9">
        <v>20</v>
      </c>
      <c r="I3147" s="9">
        <v>0</v>
      </c>
      <c r="J3147" s="9">
        <v>0</v>
      </c>
      <c r="K3147" s="9">
        <v>0</v>
      </c>
      <c r="L3147" s="9">
        <v>0</v>
      </c>
      <c r="M3147" s="9">
        <v>310</v>
      </c>
      <c r="N3147" s="9">
        <v>124</v>
      </c>
      <c r="O3147" s="9">
        <v>72.5</v>
      </c>
      <c r="P3147" s="9">
        <v>22.32</v>
      </c>
      <c r="Q3147" s="9">
        <v>96</v>
      </c>
      <c r="R3147" s="9">
        <v>74</v>
      </c>
      <c r="S3147" s="12"/>
      <c r="V3147" s="9">
        <v>20</v>
      </c>
      <c r="W3147" s="12">
        <f t="shared" si="196"/>
        <v>1</v>
      </c>
      <c r="Z3147" s="60">
        <v>2</v>
      </c>
      <c r="AA3147" s="9">
        <f t="shared" si="197"/>
        <v>0</v>
      </c>
      <c r="AB3147" s="9">
        <f t="shared" si="198"/>
        <v>1</v>
      </c>
      <c r="AC3147" s="9">
        <f t="shared" si="199"/>
        <v>0</v>
      </c>
    </row>
    <row r="3148" spans="1:29" ht="15.75" customHeight="1" x14ac:dyDescent="0.2">
      <c r="A3148" s="9">
        <v>0</v>
      </c>
      <c r="B3148" s="9">
        <v>0</v>
      </c>
      <c r="C3148" s="9">
        <v>60</v>
      </c>
      <c r="D3148" s="9">
        <v>0</v>
      </c>
      <c r="E3148" s="9">
        <v>1</v>
      </c>
      <c r="F3148" s="9">
        <v>0</v>
      </c>
      <c r="G3148" s="9">
        <v>1</v>
      </c>
      <c r="H3148" s="9">
        <v>9</v>
      </c>
      <c r="I3148" s="9">
        <v>0</v>
      </c>
      <c r="J3148" s="9">
        <v>0</v>
      </c>
      <c r="K3148" s="9">
        <v>1</v>
      </c>
      <c r="L3148" s="9">
        <v>0</v>
      </c>
      <c r="M3148" s="9">
        <v>280</v>
      </c>
      <c r="N3148" s="9">
        <v>150.5</v>
      </c>
      <c r="O3148" s="9">
        <v>90</v>
      </c>
      <c r="P3148" s="9">
        <v>33.450000000000003</v>
      </c>
      <c r="Q3148" s="9">
        <v>90</v>
      </c>
      <c r="R3148" s="9">
        <v>78</v>
      </c>
      <c r="S3148" s="12"/>
      <c r="V3148" s="9">
        <v>9</v>
      </c>
      <c r="W3148" s="12">
        <f t="shared" si="196"/>
        <v>1</v>
      </c>
      <c r="Z3148" s="60">
        <v>2</v>
      </c>
      <c r="AA3148" s="9">
        <f t="shared" si="197"/>
        <v>0</v>
      </c>
      <c r="AB3148" s="9">
        <f t="shared" si="198"/>
        <v>1</v>
      </c>
      <c r="AC3148" s="9">
        <f t="shared" si="199"/>
        <v>0</v>
      </c>
    </row>
    <row r="3149" spans="1:29" ht="15.75" customHeight="1" x14ac:dyDescent="0.2">
      <c r="A3149" s="9">
        <v>0</v>
      </c>
      <c r="B3149" s="9">
        <v>0</v>
      </c>
      <c r="C3149" s="9">
        <v>52</v>
      </c>
      <c r="D3149" s="9">
        <v>0</v>
      </c>
      <c r="E3149" s="9">
        <v>1</v>
      </c>
      <c r="F3149" s="9">
        <v>0</v>
      </c>
      <c r="G3149" s="9">
        <v>0</v>
      </c>
      <c r="H3149" s="9">
        <v>0</v>
      </c>
      <c r="I3149" s="9">
        <v>0</v>
      </c>
      <c r="J3149" s="9">
        <v>0</v>
      </c>
      <c r="K3149" s="9">
        <v>0</v>
      </c>
      <c r="L3149" s="9">
        <v>0</v>
      </c>
      <c r="M3149" s="9">
        <v>246</v>
      </c>
      <c r="N3149" s="9">
        <v>136</v>
      </c>
      <c r="O3149" s="9">
        <v>84</v>
      </c>
      <c r="P3149" s="9">
        <v>20.149999999999999</v>
      </c>
      <c r="Q3149" s="9">
        <v>101</v>
      </c>
      <c r="R3149" s="9">
        <v>86</v>
      </c>
      <c r="S3149" s="12"/>
      <c r="V3149" s="9">
        <v>0</v>
      </c>
      <c r="W3149" s="12">
        <f t="shared" si="196"/>
        <v>0</v>
      </c>
      <c r="Z3149" s="60">
        <v>2</v>
      </c>
      <c r="AA3149" s="9">
        <f t="shared" si="197"/>
        <v>0</v>
      </c>
      <c r="AB3149" s="9">
        <f t="shared" si="198"/>
        <v>1</v>
      </c>
      <c r="AC3149" s="9">
        <f t="shared" si="199"/>
        <v>0</v>
      </c>
    </row>
    <row r="3150" spans="1:29" ht="15.75" customHeight="1" x14ac:dyDescent="0.2">
      <c r="A3150" s="9">
        <v>1</v>
      </c>
      <c r="B3150" s="9">
        <v>1</v>
      </c>
      <c r="C3150" s="9">
        <v>51</v>
      </c>
      <c r="D3150" s="9">
        <v>1</v>
      </c>
      <c r="E3150" s="9">
        <v>0</v>
      </c>
      <c r="F3150" s="9">
        <v>0</v>
      </c>
      <c r="G3150" s="9">
        <v>0</v>
      </c>
      <c r="H3150" s="9">
        <v>0</v>
      </c>
      <c r="I3150" s="9">
        <v>0</v>
      </c>
      <c r="J3150" s="9">
        <v>0</v>
      </c>
      <c r="K3150" s="9">
        <v>1</v>
      </c>
      <c r="L3150" s="9">
        <v>0</v>
      </c>
      <c r="M3150" s="9">
        <v>275</v>
      </c>
      <c r="N3150" s="9">
        <v>159</v>
      </c>
      <c r="O3150" s="9">
        <v>99</v>
      </c>
      <c r="P3150" s="9">
        <v>28.57</v>
      </c>
      <c r="Q3150" s="9">
        <v>60</v>
      </c>
      <c r="R3150" s="9">
        <v>88</v>
      </c>
      <c r="S3150" s="12"/>
      <c r="V3150" s="9">
        <v>0</v>
      </c>
      <c r="W3150" s="12">
        <f t="shared" si="196"/>
        <v>0</v>
      </c>
      <c r="Z3150" s="60">
        <v>1</v>
      </c>
      <c r="AA3150" s="9">
        <f t="shared" si="197"/>
        <v>1</v>
      </c>
      <c r="AB3150" s="9">
        <f t="shared" si="198"/>
        <v>0</v>
      </c>
      <c r="AC3150" s="9">
        <f t="shared" si="199"/>
        <v>0</v>
      </c>
    </row>
    <row r="3151" spans="1:29" ht="15.75" customHeight="1" x14ac:dyDescent="0.2">
      <c r="A3151" s="9">
        <v>1</v>
      </c>
      <c r="B3151" s="9">
        <v>0</v>
      </c>
      <c r="C3151" s="9">
        <v>44</v>
      </c>
      <c r="D3151" s="9">
        <v>0</v>
      </c>
      <c r="E3151" s="9">
        <v>1</v>
      </c>
      <c r="F3151" s="9">
        <v>0</v>
      </c>
      <c r="G3151" s="9">
        <v>1</v>
      </c>
      <c r="H3151" s="9">
        <v>9</v>
      </c>
      <c r="I3151" s="9">
        <v>0</v>
      </c>
      <c r="J3151" s="9">
        <v>0</v>
      </c>
      <c r="K3151" s="9">
        <v>1</v>
      </c>
      <c r="L3151" s="9">
        <v>0</v>
      </c>
      <c r="M3151" s="9">
        <v>234</v>
      </c>
      <c r="N3151" s="9">
        <v>147.5</v>
      </c>
      <c r="O3151" s="9">
        <v>96</v>
      </c>
      <c r="P3151" s="9">
        <v>30.57</v>
      </c>
      <c r="Q3151" s="9">
        <v>78</v>
      </c>
      <c r="R3151" s="9">
        <v>78</v>
      </c>
      <c r="S3151" s="12"/>
      <c r="V3151" s="9">
        <v>9</v>
      </c>
      <c r="W3151" s="12">
        <f t="shared" si="196"/>
        <v>1</v>
      </c>
      <c r="Z3151" s="60">
        <v>2</v>
      </c>
      <c r="AA3151" s="9">
        <f t="shared" si="197"/>
        <v>0</v>
      </c>
      <c r="AB3151" s="9">
        <f t="shared" si="198"/>
        <v>1</v>
      </c>
      <c r="AC3151" s="9">
        <f t="shared" si="199"/>
        <v>0</v>
      </c>
    </row>
    <row r="3152" spans="1:29" ht="15.75" customHeight="1" x14ac:dyDescent="0.2">
      <c r="A3152" s="9">
        <v>0</v>
      </c>
      <c r="B3152" s="9">
        <v>0</v>
      </c>
      <c r="C3152" s="9">
        <v>50</v>
      </c>
      <c r="D3152" s="9">
        <v>0</v>
      </c>
      <c r="E3152" s="9">
        <v>0</v>
      </c>
      <c r="F3152" s="9">
        <v>1</v>
      </c>
      <c r="G3152" s="9">
        <v>0</v>
      </c>
      <c r="H3152" s="9">
        <v>0</v>
      </c>
      <c r="I3152" s="9">
        <v>0</v>
      </c>
      <c r="J3152" s="9">
        <v>0</v>
      </c>
      <c r="K3152" s="9">
        <v>1</v>
      </c>
      <c r="L3152" s="9">
        <v>0</v>
      </c>
      <c r="M3152" s="9">
        <v>305</v>
      </c>
      <c r="N3152" s="9">
        <v>151</v>
      </c>
      <c r="O3152" s="9">
        <v>106.5</v>
      </c>
      <c r="P3152" s="9">
        <v>25.38</v>
      </c>
      <c r="Q3152" s="9">
        <v>100</v>
      </c>
      <c r="R3152" s="9">
        <v>75</v>
      </c>
      <c r="S3152" s="12"/>
      <c r="V3152" s="9">
        <v>0</v>
      </c>
      <c r="W3152" s="12">
        <f t="shared" si="196"/>
        <v>0</v>
      </c>
      <c r="Z3152" s="60">
        <v>3</v>
      </c>
      <c r="AA3152" s="9">
        <f t="shared" si="197"/>
        <v>0</v>
      </c>
      <c r="AB3152" s="9">
        <f t="shared" si="198"/>
        <v>0</v>
      </c>
      <c r="AC3152" s="9">
        <f t="shared" si="199"/>
        <v>1</v>
      </c>
    </row>
    <row r="3153" spans="1:29" ht="15.75" customHeight="1" x14ac:dyDescent="0.2">
      <c r="A3153" s="9">
        <v>0</v>
      </c>
      <c r="B3153" s="9">
        <v>1</v>
      </c>
      <c r="C3153" s="9">
        <v>41</v>
      </c>
      <c r="D3153" s="9">
        <v>0</v>
      </c>
      <c r="E3153" s="9">
        <v>1</v>
      </c>
      <c r="F3153" s="9">
        <v>0</v>
      </c>
      <c r="G3153" s="9">
        <v>1</v>
      </c>
      <c r="H3153" s="9">
        <v>20</v>
      </c>
      <c r="I3153" s="9">
        <v>0</v>
      </c>
      <c r="J3153" s="9">
        <v>0</v>
      </c>
      <c r="K3153" s="9">
        <v>1</v>
      </c>
      <c r="L3153" s="9">
        <v>0</v>
      </c>
      <c r="M3153" s="9">
        <v>293</v>
      </c>
      <c r="N3153" s="9">
        <v>132</v>
      </c>
      <c r="O3153" s="9">
        <v>86</v>
      </c>
      <c r="P3153" s="9">
        <v>24.62</v>
      </c>
      <c r="Q3153" s="9">
        <v>65</v>
      </c>
      <c r="R3153" s="9">
        <v>75</v>
      </c>
      <c r="S3153" s="12"/>
      <c r="V3153" s="9">
        <v>20</v>
      </c>
      <c r="W3153" s="12">
        <f t="shared" si="196"/>
        <v>1</v>
      </c>
      <c r="Z3153" s="60">
        <v>2</v>
      </c>
      <c r="AA3153" s="9">
        <f t="shared" si="197"/>
        <v>0</v>
      </c>
      <c r="AB3153" s="9">
        <f t="shared" si="198"/>
        <v>1</v>
      </c>
      <c r="AC3153" s="9">
        <f t="shared" si="199"/>
        <v>0</v>
      </c>
    </row>
    <row r="3154" spans="1:29" ht="15.75" customHeight="1" x14ac:dyDescent="0.2">
      <c r="A3154" s="9">
        <v>0</v>
      </c>
      <c r="B3154" s="9">
        <v>0</v>
      </c>
      <c r="C3154" s="9">
        <v>38</v>
      </c>
      <c r="D3154" s="9">
        <v>0</v>
      </c>
      <c r="E3154" s="9">
        <v>1</v>
      </c>
      <c r="F3154" s="9">
        <v>0</v>
      </c>
      <c r="G3154" s="9">
        <v>1</v>
      </c>
      <c r="H3154" s="9">
        <v>5</v>
      </c>
      <c r="I3154" s="9">
        <v>0</v>
      </c>
      <c r="J3154" s="9">
        <v>0</v>
      </c>
      <c r="K3154" s="9">
        <v>0</v>
      </c>
      <c r="L3154" s="9">
        <v>0</v>
      </c>
      <c r="M3154" s="9">
        <v>193</v>
      </c>
      <c r="N3154" s="9">
        <v>107</v>
      </c>
      <c r="O3154" s="9">
        <v>73</v>
      </c>
      <c r="P3154" s="9">
        <v>20.73</v>
      </c>
      <c r="Q3154" s="9">
        <v>85</v>
      </c>
      <c r="R3154" s="9">
        <v>72</v>
      </c>
      <c r="S3154" s="12"/>
      <c r="V3154" s="9">
        <v>5</v>
      </c>
      <c r="W3154" s="12">
        <f t="shared" si="196"/>
        <v>1</v>
      </c>
      <c r="Z3154" s="60">
        <v>2</v>
      </c>
      <c r="AA3154" s="9">
        <f t="shared" si="197"/>
        <v>0</v>
      </c>
      <c r="AB3154" s="9">
        <f t="shared" si="198"/>
        <v>1</v>
      </c>
      <c r="AC3154" s="9">
        <f t="shared" si="199"/>
        <v>0</v>
      </c>
    </row>
    <row r="3155" spans="1:29" ht="15.75" customHeight="1" x14ac:dyDescent="0.2">
      <c r="A3155" s="9">
        <v>0</v>
      </c>
      <c r="B3155" s="9">
        <v>0</v>
      </c>
      <c r="C3155" s="9">
        <v>57</v>
      </c>
      <c r="D3155" s="9">
        <v>1</v>
      </c>
      <c r="E3155" s="9">
        <v>0</v>
      </c>
      <c r="F3155" s="9">
        <v>0</v>
      </c>
      <c r="G3155" s="9">
        <v>0</v>
      </c>
      <c r="H3155" s="9">
        <v>0</v>
      </c>
      <c r="I3155" s="9">
        <v>0</v>
      </c>
      <c r="J3155" s="9">
        <v>0</v>
      </c>
      <c r="K3155" s="9">
        <v>0</v>
      </c>
      <c r="L3155" s="9">
        <v>0</v>
      </c>
      <c r="M3155" s="9">
        <v>219</v>
      </c>
      <c r="N3155" s="9">
        <v>125</v>
      </c>
      <c r="O3155" s="9">
        <v>83</v>
      </c>
      <c r="P3155" s="9">
        <v>23.22</v>
      </c>
      <c r="Q3155" s="9">
        <v>65</v>
      </c>
      <c r="R3155" s="9">
        <v>115</v>
      </c>
      <c r="S3155" s="12"/>
      <c r="V3155" s="9">
        <v>0</v>
      </c>
      <c r="W3155" s="12">
        <f t="shared" si="196"/>
        <v>0</v>
      </c>
      <c r="Z3155" s="60">
        <v>1</v>
      </c>
      <c r="AA3155" s="9">
        <f t="shared" si="197"/>
        <v>1</v>
      </c>
      <c r="AB3155" s="9">
        <f t="shared" si="198"/>
        <v>0</v>
      </c>
      <c r="AC3155" s="9">
        <f t="shared" si="199"/>
        <v>0</v>
      </c>
    </row>
    <row r="3156" spans="1:29" ht="15.75" customHeight="1" x14ac:dyDescent="0.2">
      <c r="A3156" s="9">
        <v>0</v>
      </c>
      <c r="B3156" s="9">
        <v>1</v>
      </c>
      <c r="C3156" s="9">
        <v>35</v>
      </c>
      <c r="D3156" s="9">
        <v>0</v>
      </c>
      <c r="E3156" s="9">
        <v>1</v>
      </c>
      <c r="F3156" s="9">
        <v>0</v>
      </c>
      <c r="G3156" s="9">
        <v>1</v>
      </c>
      <c r="H3156" s="9">
        <v>20</v>
      </c>
      <c r="I3156" s="9">
        <v>0</v>
      </c>
      <c r="J3156" s="9">
        <v>0</v>
      </c>
      <c r="K3156" s="9">
        <v>0</v>
      </c>
      <c r="L3156" s="9">
        <v>0</v>
      </c>
      <c r="M3156" s="9">
        <v>200</v>
      </c>
      <c r="N3156" s="9">
        <v>131</v>
      </c>
      <c r="O3156" s="9">
        <v>87</v>
      </c>
      <c r="P3156" s="9">
        <v>23.93</v>
      </c>
      <c r="Q3156" s="9">
        <v>71</v>
      </c>
      <c r="R3156" s="9">
        <v>70</v>
      </c>
      <c r="S3156" s="12"/>
      <c r="V3156" s="9">
        <v>20</v>
      </c>
      <c r="W3156" s="12">
        <f t="shared" si="196"/>
        <v>1</v>
      </c>
      <c r="Z3156" s="60">
        <v>2</v>
      </c>
      <c r="AA3156" s="9">
        <f t="shared" si="197"/>
        <v>0</v>
      </c>
      <c r="AB3156" s="9">
        <f t="shared" si="198"/>
        <v>1</v>
      </c>
      <c r="AC3156" s="9">
        <f t="shared" si="199"/>
        <v>0</v>
      </c>
    </row>
    <row r="3157" spans="1:29" ht="15.75" customHeight="1" x14ac:dyDescent="0.2">
      <c r="A3157" s="9">
        <v>0</v>
      </c>
      <c r="B3157" s="9">
        <v>1</v>
      </c>
      <c r="C3157" s="9">
        <v>42</v>
      </c>
      <c r="D3157" s="9">
        <v>1</v>
      </c>
      <c r="E3157" s="9">
        <v>0</v>
      </c>
      <c r="F3157" s="9">
        <v>0</v>
      </c>
      <c r="G3157" s="9">
        <v>1</v>
      </c>
      <c r="H3157" s="9">
        <v>30</v>
      </c>
      <c r="I3157" s="9">
        <v>0</v>
      </c>
      <c r="J3157" s="9">
        <v>0</v>
      </c>
      <c r="K3157" s="9">
        <v>0</v>
      </c>
      <c r="L3157" s="9">
        <v>0</v>
      </c>
      <c r="M3157" s="9">
        <v>270</v>
      </c>
      <c r="N3157" s="9">
        <v>122</v>
      </c>
      <c r="O3157" s="9">
        <v>82</v>
      </c>
      <c r="P3157" s="9">
        <v>30.31</v>
      </c>
      <c r="Q3157" s="9">
        <v>72</v>
      </c>
      <c r="R3157" s="9">
        <v>142</v>
      </c>
      <c r="S3157" s="12"/>
      <c r="V3157" s="9">
        <v>30</v>
      </c>
      <c r="W3157" s="12">
        <f t="shared" si="196"/>
        <v>1</v>
      </c>
      <c r="Z3157" s="60">
        <v>1</v>
      </c>
      <c r="AA3157" s="9">
        <f t="shared" si="197"/>
        <v>1</v>
      </c>
      <c r="AB3157" s="9">
        <f t="shared" si="198"/>
        <v>0</v>
      </c>
      <c r="AC3157" s="9">
        <f t="shared" si="199"/>
        <v>0</v>
      </c>
    </row>
    <row r="3158" spans="1:29" ht="15.75" customHeight="1" x14ac:dyDescent="0.2">
      <c r="A3158" s="9">
        <v>0</v>
      </c>
      <c r="B3158" s="9">
        <v>1</v>
      </c>
      <c r="C3158" s="9">
        <v>37</v>
      </c>
      <c r="D3158" s="9">
        <v>0</v>
      </c>
      <c r="E3158" s="9">
        <v>0</v>
      </c>
      <c r="F3158" s="9">
        <v>1</v>
      </c>
      <c r="G3158" s="9">
        <v>1</v>
      </c>
      <c r="H3158" s="9">
        <v>18</v>
      </c>
      <c r="I3158" s="9">
        <v>0</v>
      </c>
      <c r="J3158" s="9">
        <v>0</v>
      </c>
      <c r="K3158" s="9">
        <v>0</v>
      </c>
      <c r="L3158" s="9">
        <v>0</v>
      </c>
      <c r="M3158" s="9">
        <v>188</v>
      </c>
      <c r="N3158" s="9">
        <v>123.5</v>
      </c>
      <c r="O3158" s="9">
        <v>77</v>
      </c>
      <c r="P3158" s="9">
        <v>26.62</v>
      </c>
      <c r="Q3158" s="9">
        <v>65</v>
      </c>
      <c r="R3158" s="9">
        <v>80</v>
      </c>
      <c r="S3158" s="12"/>
      <c r="V3158" s="9" t="s">
        <v>92</v>
      </c>
      <c r="W3158" s="12">
        <f t="shared" si="196"/>
        <v>1</v>
      </c>
      <c r="Z3158" s="60">
        <v>3</v>
      </c>
      <c r="AA3158" s="9">
        <f t="shared" si="197"/>
        <v>0</v>
      </c>
      <c r="AB3158" s="9">
        <f t="shared" si="198"/>
        <v>0</v>
      </c>
      <c r="AC3158" s="9">
        <f t="shared" si="199"/>
        <v>1</v>
      </c>
    </row>
    <row r="3159" spans="1:29" ht="15.75" customHeight="1" x14ac:dyDescent="0.2">
      <c r="A3159" s="9">
        <v>0</v>
      </c>
      <c r="B3159" s="9">
        <v>1</v>
      </c>
      <c r="C3159" s="9">
        <v>45</v>
      </c>
      <c r="D3159" s="9">
        <v>0</v>
      </c>
      <c r="E3159" s="9">
        <v>1</v>
      </c>
      <c r="F3159" s="9">
        <v>0</v>
      </c>
      <c r="G3159" s="9">
        <v>0</v>
      </c>
      <c r="H3159" s="9">
        <v>0</v>
      </c>
      <c r="I3159" s="9">
        <v>0</v>
      </c>
      <c r="J3159" s="9">
        <v>0</v>
      </c>
      <c r="K3159" s="9">
        <v>0</v>
      </c>
      <c r="L3159" s="9">
        <v>0</v>
      </c>
      <c r="M3159" s="9">
        <v>201</v>
      </c>
      <c r="N3159" s="9">
        <v>107.5</v>
      </c>
      <c r="O3159" s="9">
        <v>64.5</v>
      </c>
      <c r="P3159" s="9">
        <v>23.85</v>
      </c>
      <c r="Q3159" s="9">
        <v>88</v>
      </c>
      <c r="R3159" s="9">
        <v>78</v>
      </c>
      <c r="S3159" s="12"/>
      <c r="V3159" s="9">
        <v>0</v>
      </c>
      <c r="W3159" s="12">
        <f t="shared" si="196"/>
        <v>0</v>
      </c>
      <c r="Z3159" s="60">
        <v>2</v>
      </c>
      <c r="AA3159" s="9">
        <f t="shared" si="197"/>
        <v>0</v>
      </c>
      <c r="AB3159" s="9">
        <f t="shared" si="198"/>
        <v>1</v>
      </c>
      <c r="AC3159" s="9">
        <f t="shared" si="199"/>
        <v>0</v>
      </c>
    </row>
    <row r="3160" spans="1:29" ht="15.75" customHeight="1" x14ac:dyDescent="0.2">
      <c r="A3160" s="9">
        <v>0</v>
      </c>
      <c r="B3160" s="9">
        <v>0</v>
      </c>
      <c r="C3160" s="9">
        <v>58</v>
      </c>
      <c r="D3160" s="9">
        <v>0</v>
      </c>
      <c r="E3160" s="9">
        <v>1</v>
      </c>
      <c r="F3160" s="9">
        <v>0</v>
      </c>
      <c r="G3160" s="9">
        <v>0</v>
      </c>
      <c r="H3160" s="9">
        <v>0</v>
      </c>
      <c r="I3160" s="9">
        <v>0</v>
      </c>
      <c r="J3160" s="9">
        <v>0</v>
      </c>
      <c r="K3160" s="9">
        <v>1</v>
      </c>
      <c r="L3160" s="9">
        <v>0</v>
      </c>
      <c r="M3160" s="9">
        <v>200</v>
      </c>
      <c r="N3160" s="9">
        <v>161</v>
      </c>
      <c r="O3160" s="9">
        <v>96</v>
      </c>
      <c r="P3160" s="9">
        <v>25.02</v>
      </c>
      <c r="Q3160" s="9">
        <v>80</v>
      </c>
      <c r="R3160" s="9">
        <v>78</v>
      </c>
      <c r="S3160" s="12"/>
      <c r="V3160" s="9">
        <v>0</v>
      </c>
      <c r="W3160" s="12">
        <f t="shared" si="196"/>
        <v>0</v>
      </c>
      <c r="Z3160" s="60">
        <v>2</v>
      </c>
      <c r="AA3160" s="9">
        <f t="shared" si="197"/>
        <v>0</v>
      </c>
      <c r="AB3160" s="9">
        <f t="shared" si="198"/>
        <v>1</v>
      </c>
      <c r="AC3160" s="9">
        <f t="shared" si="199"/>
        <v>0</v>
      </c>
    </row>
    <row r="3161" spans="1:29" ht="15.75" customHeight="1" x14ac:dyDescent="0.2">
      <c r="A3161" s="9">
        <v>0</v>
      </c>
      <c r="B3161" s="9">
        <v>1</v>
      </c>
      <c r="C3161" s="9">
        <v>35</v>
      </c>
      <c r="D3161" s="9">
        <v>0</v>
      </c>
      <c r="E3161" s="9">
        <v>1</v>
      </c>
      <c r="F3161" s="9">
        <v>0</v>
      </c>
      <c r="G3161" s="9">
        <v>1</v>
      </c>
      <c r="H3161" s="9">
        <v>20</v>
      </c>
      <c r="I3161" s="9">
        <v>0</v>
      </c>
      <c r="J3161" s="9">
        <v>0</v>
      </c>
      <c r="K3161" s="9">
        <v>0</v>
      </c>
      <c r="L3161" s="9">
        <v>0</v>
      </c>
      <c r="M3161" s="9">
        <v>234</v>
      </c>
      <c r="N3161" s="9">
        <v>122.5</v>
      </c>
      <c r="O3161" s="9">
        <v>76.5</v>
      </c>
      <c r="P3161" s="9">
        <v>25.16</v>
      </c>
      <c r="Q3161" s="9">
        <v>75</v>
      </c>
      <c r="R3161" s="9">
        <v>85</v>
      </c>
      <c r="S3161" s="12"/>
      <c r="V3161" s="9">
        <v>20</v>
      </c>
      <c r="W3161" s="12">
        <f t="shared" si="196"/>
        <v>1</v>
      </c>
      <c r="Z3161" s="60">
        <v>2</v>
      </c>
      <c r="AA3161" s="9">
        <f t="shared" si="197"/>
        <v>0</v>
      </c>
      <c r="AB3161" s="9">
        <f t="shared" si="198"/>
        <v>1</v>
      </c>
      <c r="AC3161" s="9">
        <f t="shared" si="199"/>
        <v>0</v>
      </c>
    </row>
    <row r="3162" spans="1:29" ht="15.75" customHeight="1" x14ac:dyDescent="0.2">
      <c r="A3162" s="9">
        <v>0</v>
      </c>
      <c r="B3162" s="9">
        <v>1</v>
      </c>
      <c r="C3162" s="9">
        <v>51</v>
      </c>
      <c r="D3162" s="9">
        <v>1</v>
      </c>
      <c r="E3162" s="9">
        <v>0</v>
      </c>
      <c r="F3162" s="9">
        <v>0</v>
      </c>
      <c r="G3162" s="9">
        <v>1</v>
      </c>
      <c r="H3162" s="9">
        <v>9</v>
      </c>
      <c r="I3162" s="9">
        <v>0</v>
      </c>
      <c r="J3162" s="9">
        <v>0</v>
      </c>
      <c r="K3162" s="9">
        <v>1</v>
      </c>
      <c r="L3162" s="9">
        <v>0</v>
      </c>
      <c r="M3162" s="9">
        <v>696</v>
      </c>
      <c r="N3162" s="9">
        <v>157</v>
      </c>
      <c r="O3162" s="9">
        <v>87</v>
      </c>
      <c r="P3162" s="9">
        <v>24.44</v>
      </c>
      <c r="Q3162" s="9">
        <v>95</v>
      </c>
      <c r="R3162" s="9">
        <v>84</v>
      </c>
      <c r="S3162" s="12"/>
      <c r="V3162" s="9">
        <v>9</v>
      </c>
      <c r="W3162" s="12">
        <f t="shared" si="196"/>
        <v>1</v>
      </c>
      <c r="Z3162" s="60">
        <v>1</v>
      </c>
      <c r="AA3162" s="9">
        <f t="shared" si="197"/>
        <v>1</v>
      </c>
      <c r="AB3162" s="9">
        <f t="shared" si="198"/>
        <v>0</v>
      </c>
      <c r="AC3162" s="9">
        <f t="shared" si="199"/>
        <v>0</v>
      </c>
    </row>
    <row r="3163" spans="1:29" ht="15.75" customHeight="1" x14ac:dyDescent="0.2">
      <c r="A3163" s="9">
        <v>0</v>
      </c>
      <c r="B3163" s="9">
        <v>0</v>
      </c>
      <c r="C3163" s="9">
        <v>62</v>
      </c>
      <c r="D3163" s="9">
        <v>1</v>
      </c>
      <c r="E3163" s="9">
        <v>0</v>
      </c>
      <c r="F3163" s="9">
        <v>0</v>
      </c>
      <c r="G3163" s="9">
        <v>0</v>
      </c>
      <c r="H3163" s="9">
        <v>0</v>
      </c>
      <c r="I3163" s="9">
        <v>0</v>
      </c>
      <c r="J3163" s="9">
        <v>0</v>
      </c>
      <c r="K3163" s="9">
        <v>1</v>
      </c>
      <c r="L3163" s="9">
        <v>0</v>
      </c>
      <c r="M3163" s="9">
        <v>240</v>
      </c>
      <c r="N3163" s="9">
        <v>154</v>
      </c>
      <c r="O3163" s="9">
        <v>92</v>
      </c>
      <c r="P3163" s="9">
        <v>29.49</v>
      </c>
      <c r="Q3163" s="9">
        <v>55</v>
      </c>
      <c r="R3163" s="9">
        <v>67</v>
      </c>
      <c r="S3163" s="12"/>
      <c r="V3163" s="9">
        <v>0</v>
      </c>
      <c r="W3163" s="12">
        <f t="shared" si="196"/>
        <v>0</v>
      </c>
      <c r="Z3163" s="60">
        <v>1</v>
      </c>
      <c r="AA3163" s="9">
        <f t="shared" si="197"/>
        <v>1</v>
      </c>
      <c r="AB3163" s="9">
        <f t="shared" si="198"/>
        <v>0</v>
      </c>
      <c r="AC3163" s="9">
        <f t="shared" si="199"/>
        <v>0</v>
      </c>
    </row>
    <row r="3164" spans="1:29" ht="15.75" customHeight="1" x14ac:dyDescent="0.2">
      <c r="A3164" s="9">
        <v>1</v>
      </c>
      <c r="B3164" s="9">
        <v>1</v>
      </c>
      <c r="C3164" s="9">
        <v>42</v>
      </c>
      <c r="D3164" s="9">
        <v>1</v>
      </c>
      <c r="E3164" s="9">
        <v>0</v>
      </c>
      <c r="F3164" s="9">
        <v>0</v>
      </c>
      <c r="G3164" s="9">
        <v>1</v>
      </c>
      <c r="H3164" s="9">
        <v>20</v>
      </c>
      <c r="I3164" s="9">
        <v>0</v>
      </c>
      <c r="J3164" s="9">
        <v>0</v>
      </c>
      <c r="K3164" s="9">
        <v>0</v>
      </c>
      <c r="L3164" s="9">
        <v>0</v>
      </c>
      <c r="M3164" s="9">
        <v>234</v>
      </c>
      <c r="N3164" s="9">
        <v>103</v>
      </c>
      <c r="O3164" s="9">
        <v>71</v>
      </c>
      <c r="P3164" s="9">
        <v>21.88</v>
      </c>
      <c r="Q3164" s="9">
        <v>68</v>
      </c>
      <c r="R3164" s="9">
        <v>82</v>
      </c>
      <c r="S3164" s="12"/>
      <c r="V3164" s="9">
        <v>20</v>
      </c>
      <c r="W3164" s="12">
        <f t="shared" si="196"/>
        <v>1</v>
      </c>
      <c r="Z3164" s="60">
        <v>1</v>
      </c>
      <c r="AA3164" s="9">
        <f t="shared" si="197"/>
        <v>1</v>
      </c>
      <c r="AB3164" s="9">
        <f t="shared" si="198"/>
        <v>0</v>
      </c>
      <c r="AC3164" s="9">
        <f t="shared" si="199"/>
        <v>0</v>
      </c>
    </row>
    <row r="3165" spans="1:29" ht="15.75" customHeight="1" x14ac:dyDescent="0.2">
      <c r="A3165" s="9">
        <v>0</v>
      </c>
      <c r="B3165" s="9">
        <v>0</v>
      </c>
      <c r="C3165" s="9">
        <v>44</v>
      </c>
      <c r="D3165" s="9">
        <v>0</v>
      </c>
      <c r="E3165" s="9">
        <v>1</v>
      </c>
      <c r="F3165" s="9">
        <v>0</v>
      </c>
      <c r="G3165" s="9">
        <v>1</v>
      </c>
      <c r="H3165" s="9">
        <v>8</v>
      </c>
      <c r="I3165" s="9">
        <v>0</v>
      </c>
      <c r="J3165" s="9">
        <v>0</v>
      </c>
      <c r="K3165" s="9">
        <v>0</v>
      </c>
      <c r="L3165" s="9">
        <v>0</v>
      </c>
      <c r="M3165" s="9">
        <v>179</v>
      </c>
      <c r="N3165" s="9">
        <v>122</v>
      </c>
      <c r="O3165" s="9">
        <v>70</v>
      </c>
      <c r="P3165" s="9">
        <v>24.37</v>
      </c>
      <c r="Q3165" s="9">
        <v>72</v>
      </c>
      <c r="R3165" s="9">
        <v>78</v>
      </c>
      <c r="S3165" s="12"/>
      <c r="V3165" s="9">
        <v>8</v>
      </c>
      <c r="W3165" s="12">
        <f t="shared" si="196"/>
        <v>1</v>
      </c>
      <c r="Z3165" s="60">
        <v>2</v>
      </c>
      <c r="AA3165" s="9">
        <f t="shared" si="197"/>
        <v>0</v>
      </c>
      <c r="AB3165" s="9">
        <f t="shared" si="198"/>
        <v>1</v>
      </c>
      <c r="AC3165" s="9">
        <f t="shared" si="199"/>
        <v>0</v>
      </c>
    </row>
    <row r="3166" spans="1:29" ht="15.75" customHeight="1" x14ac:dyDescent="0.2">
      <c r="A3166" s="9">
        <v>1</v>
      </c>
      <c r="B3166" s="9">
        <v>1</v>
      </c>
      <c r="C3166" s="9">
        <v>39</v>
      </c>
      <c r="D3166" s="9">
        <v>0</v>
      </c>
      <c r="E3166" s="9">
        <v>1</v>
      </c>
      <c r="F3166" s="9">
        <v>0</v>
      </c>
      <c r="G3166" s="9">
        <v>1</v>
      </c>
      <c r="H3166" s="9">
        <v>30</v>
      </c>
      <c r="I3166" s="9">
        <v>0</v>
      </c>
      <c r="J3166" s="9">
        <v>0</v>
      </c>
      <c r="K3166" s="9">
        <v>1</v>
      </c>
      <c r="L3166" s="9">
        <v>0</v>
      </c>
      <c r="M3166" s="9">
        <v>292</v>
      </c>
      <c r="N3166" s="9">
        <v>153</v>
      </c>
      <c r="O3166" s="9">
        <v>100</v>
      </c>
      <c r="P3166" s="9">
        <v>28.09</v>
      </c>
      <c r="Q3166" s="9">
        <v>110</v>
      </c>
      <c r="R3166" s="9">
        <v>69</v>
      </c>
      <c r="S3166" s="12"/>
      <c r="V3166" s="9">
        <v>30</v>
      </c>
      <c r="W3166" s="12">
        <f t="shared" si="196"/>
        <v>1</v>
      </c>
      <c r="Z3166" s="60">
        <v>2</v>
      </c>
      <c r="AA3166" s="9">
        <f t="shared" si="197"/>
        <v>0</v>
      </c>
      <c r="AB3166" s="9">
        <f t="shared" si="198"/>
        <v>1</v>
      </c>
      <c r="AC3166" s="9">
        <f t="shared" si="199"/>
        <v>0</v>
      </c>
    </row>
    <row r="3167" spans="1:29" ht="15.75" customHeight="1" x14ac:dyDescent="0.2">
      <c r="A3167" s="9">
        <v>0</v>
      </c>
      <c r="B3167" s="9">
        <v>1</v>
      </c>
      <c r="C3167" s="9">
        <v>44</v>
      </c>
      <c r="D3167" s="9">
        <v>0</v>
      </c>
      <c r="E3167" s="9">
        <v>0</v>
      </c>
      <c r="F3167" s="9">
        <v>1</v>
      </c>
      <c r="G3167" s="9">
        <v>1</v>
      </c>
      <c r="H3167" s="9">
        <v>30</v>
      </c>
      <c r="I3167" s="9">
        <v>0</v>
      </c>
      <c r="J3167" s="9">
        <v>0</v>
      </c>
      <c r="K3167" s="9">
        <v>0</v>
      </c>
      <c r="L3167" s="9">
        <v>0</v>
      </c>
      <c r="M3167" s="9">
        <v>363</v>
      </c>
      <c r="N3167" s="9">
        <v>140</v>
      </c>
      <c r="O3167" s="9">
        <v>87</v>
      </c>
      <c r="P3167" s="9">
        <v>26.44</v>
      </c>
      <c r="Q3167" s="9">
        <v>95</v>
      </c>
      <c r="R3167" s="9">
        <v>79</v>
      </c>
      <c r="S3167" s="12"/>
      <c r="V3167" s="9">
        <v>30</v>
      </c>
      <c r="W3167" s="12">
        <f t="shared" si="196"/>
        <v>1</v>
      </c>
      <c r="Z3167" s="60">
        <v>3</v>
      </c>
      <c r="AA3167" s="9">
        <f t="shared" si="197"/>
        <v>0</v>
      </c>
      <c r="AB3167" s="9">
        <f t="shared" si="198"/>
        <v>0</v>
      </c>
      <c r="AC3167" s="9">
        <f t="shared" si="199"/>
        <v>1</v>
      </c>
    </row>
    <row r="3168" spans="1:29" ht="15.75" customHeight="1" x14ac:dyDescent="0.2">
      <c r="A3168" s="9">
        <v>0</v>
      </c>
      <c r="B3168" s="9">
        <v>0</v>
      </c>
      <c r="C3168" s="9">
        <v>59</v>
      </c>
      <c r="D3168" s="9">
        <v>0</v>
      </c>
      <c r="E3168" s="9">
        <v>0</v>
      </c>
      <c r="F3168" s="9">
        <v>1</v>
      </c>
      <c r="G3168" s="9">
        <v>0</v>
      </c>
      <c r="H3168" s="9">
        <v>0</v>
      </c>
      <c r="I3168" s="9">
        <v>0</v>
      </c>
      <c r="J3168" s="9">
        <v>0</v>
      </c>
      <c r="K3168" s="9">
        <v>0</v>
      </c>
      <c r="L3168" s="9">
        <v>0</v>
      </c>
      <c r="M3168" s="9">
        <v>226</v>
      </c>
      <c r="N3168" s="9">
        <v>108</v>
      </c>
      <c r="O3168" s="9">
        <v>72</v>
      </c>
      <c r="P3168" s="9">
        <v>24.87</v>
      </c>
      <c r="Q3168" s="9">
        <v>55</v>
      </c>
      <c r="R3168" s="9">
        <v>86</v>
      </c>
      <c r="S3168" s="12"/>
      <c r="V3168" s="9">
        <v>0</v>
      </c>
      <c r="W3168" s="12">
        <f t="shared" si="196"/>
        <v>0</v>
      </c>
      <c r="Z3168" s="60">
        <v>3</v>
      </c>
      <c r="AA3168" s="9">
        <f t="shared" si="197"/>
        <v>0</v>
      </c>
      <c r="AB3168" s="9">
        <f t="shared" si="198"/>
        <v>0</v>
      </c>
      <c r="AC3168" s="9">
        <f t="shared" si="199"/>
        <v>1</v>
      </c>
    </row>
    <row r="3169" spans="1:29" ht="15.75" customHeight="1" x14ac:dyDescent="0.2">
      <c r="A3169" s="9">
        <v>1</v>
      </c>
      <c r="B3169" s="9">
        <v>1</v>
      </c>
      <c r="C3169" s="9">
        <v>60</v>
      </c>
      <c r="D3169" s="9">
        <v>1</v>
      </c>
      <c r="E3169" s="9">
        <v>0</v>
      </c>
      <c r="F3169" s="9">
        <v>0</v>
      </c>
      <c r="G3169" s="9">
        <v>1</v>
      </c>
      <c r="H3169" s="9">
        <v>10</v>
      </c>
      <c r="I3169" s="9">
        <v>0</v>
      </c>
      <c r="J3169" s="9">
        <v>0</v>
      </c>
      <c r="K3169" s="9">
        <v>1</v>
      </c>
      <c r="L3169" s="9">
        <v>0</v>
      </c>
      <c r="M3169" s="9">
        <v>217</v>
      </c>
      <c r="N3169" s="9">
        <v>167</v>
      </c>
      <c r="O3169" s="9">
        <v>109</v>
      </c>
      <c r="P3169" s="9">
        <v>24.86</v>
      </c>
      <c r="Q3169" s="9">
        <v>95</v>
      </c>
      <c r="R3169" s="9">
        <v>72</v>
      </c>
      <c r="S3169" s="12"/>
      <c r="V3169" s="9">
        <v>10</v>
      </c>
      <c r="W3169" s="12">
        <f t="shared" si="196"/>
        <v>1</v>
      </c>
      <c r="Z3169" s="60">
        <v>1</v>
      </c>
      <c r="AA3169" s="9">
        <f t="shared" si="197"/>
        <v>1</v>
      </c>
      <c r="AB3169" s="9">
        <f t="shared" si="198"/>
        <v>0</v>
      </c>
      <c r="AC3169" s="9">
        <f t="shared" si="199"/>
        <v>0</v>
      </c>
    </row>
    <row r="3170" spans="1:29" ht="15.75" customHeight="1" x14ac:dyDescent="0.2">
      <c r="A3170" s="9">
        <v>1</v>
      </c>
      <c r="B3170" s="9">
        <v>0</v>
      </c>
      <c r="C3170" s="9">
        <v>53</v>
      </c>
      <c r="D3170" s="9">
        <v>1</v>
      </c>
      <c r="E3170" s="9">
        <v>0</v>
      </c>
      <c r="F3170" s="9">
        <v>0</v>
      </c>
      <c r="G3170" s="9">
        <v>0</v>
      </c>
      <c r="H3170" s="9">
        <v>0</v>
      </c>
      <c r="I3170" s="9">
        <v>0</v>
      </c>
      <c r="J3170" s="9">
        <v>0</v>
      </c>
      <c r="K3170" s="9">
        <v>0</v>
      </c>
      <c r="L3170" s="9">
        <v>0</v>
      </c>
      <c r="M3170" s="9">
        <v>265</v>
      </c>
      <c r="N3170" s="9">
        <v>132</v>
      </c>
      <c r="O3170" s="9">
        <v>80</v>
      </c>
      <c r="P3170" s="9">
        <v>26.25</v>
      </c>
      <c r="Q3170" s="9">
        <v>67</v>
      </c>
      <c r="R3170" s="9">
        <v>76</v>
      </c>
      <c r="S3170" s="12"/>
      <c r="V3170" s="9">
        <v>0</v>
      </c>
      <c r="W3170" s="12">
        <f t="shared" si="196"/>
        <v>0</v>
      </c>
      <c r="Z3170" s="60">
        <v>1</v>
      </c>
      <c r="AA3170" s="9">
        <f t="shared" si="197"/>
        <v>1</v>
      </c>
      <c r="AB3170" s="9">
        <f t="shared" si="198"/>
        <v>0</v>
      </c>
      <c r="AC3170" s="9">
        <f t="shared" si="199"/>
        <v>0</v>
      </c>
    </row>
    <row r="3171" spans="1:29" ht="15.75" customHeight="1" x14ac:dyDescent="0.2">
      <c r="A3171" s="9">
        <v>0</v>
      </c>
      <c r="B3171" s="9">
        <v>0</v>
      </c>
      <c r="C3171" s="9">
        <v>40</v>
      </c>
      <c r="D3171" s="9">
        <v>0</v>
      </c>
      <c r="E3171" s="9">
        <v>0</v>
      </c>
      <c r="F3171" s="9">
        <v>1</v>
      </c>
      <c r="G3171" s="9">
        <v>1</v>
      </c>
      <c r="H3171" s="9">
        <v>9</v>
      </c>
      <c r="I3171" s="9">
        <v>0</v>
      </c>
      <c r="J3171" s="9">
        <v>0</v>
      </c>
      <c r="K3171" s="9">
        <v>0</v>
      </c>
      <c r="L3171" s="9">
        <v>0</v>
      </c>
      <c r="M3171" s="9">
        <v>189</v>
      </c>
      <c r="N3171" s="9">
        <v>115</v>
      </c>
      <c r="O3171" s="9">
        <v>81</v>
      </c>
      <c r="P3171" s="9">
        <v>22.73</v>
      </c>
      <c r="Q3171" s="9">
        <v>80</v>
      </c>
      <c r="R3171" s="9">
        <v>103</v>
      </c>
      <c r="S3171" s="12"/>
      <c r="V3171" s="9">
        <v>9</v>
      </c>
      <c r="W3171" s="12">
        <f t="shared" si="196"/>
        <v>1</v>
      </c>
      <c r="Z3171" s="60">
        <v>3</v>
      </c>
      <c r="AA3171" s="9">
        <f t="shared" si="197"/>
        <v>0</v>
      </c>
      <c r="AB3171" s="9">
        <f t="shared" si="198"/>
        <v>0</v>
      </c>
      <c r="AC3171" s="9">
        <f t="shared" si="199"/>
        <v>1</v>
      </c>
    </row>
    <row r="3172" spans="1:29" ht="15.75" customHeight="1" x14ac:dyDescent="0.2">
      <c r="A3172" s="9">
        <v>0</v>
      </c>
      <c r="B3172" s="9">
        <v>1</v>
      </c>
      <c r="C3172" s="9">
        <v>53</v>
      </c>
      <c r="D3172" s="9">
        <v>0</v>
      </c>
      <c r="E3172" s="9">
        <v>0</v>
      </c>
      <c r="F3172" s="9">
        <v>1</v>
      </c>
      <c r="G3172" s="9">
        <v>0</v>
      </c>
      <c r="H3172" s="9">
        <v>0</v>
      </c>
      <c r="I3172" s="9">
        <v>0</v>
      </c>
      <c r="J3172" s="9">
        <v>0</v>
      </c>
      <c r="K3172" s="9">
        <v>0</v>
      </c>
      <c r="L3172" s="9">
        <v>0</v>
      </c>
      <c r="M3172" s="9">
        <v>253</v>
      </c>
      <c r="N3172" s="9">
        <v>115</v>
      </c>
      <c r="O3172" s="9">
        <v>81</v>
      </c>
      <c r="P3172" s="9">
        <v>28.09</v>
      </c>
      <c r="Q3172" s="9">
        <v>70</v>
      </c>
      <c r="R3172" s="9">
        <v>84</v>
      </c>
      <c r="S3172" s="12"/>
      <c r="V3172" s="9">
        <v>0</v>
      </c>
      <c r="W3172" s="12">
        <f t="shared" si="196"/>
        <v>0</v>
      </c>
      <c r="Z3172" s="60">
        <v>3</v>
      </c>
      <c r="AA3172" s="9">
        <f t="shared" si="197"/>
        <v>0</v>
      </c>
      <c r="AB3172" s="9">
        <f t="shared" si="198"/>
        <v>0</v>
      </c>
      <c r="AC3172" s="9">
        <f t="shared" si="199"/>
        <v>1</v>
      </c>
    </row>
    <row r="3173" spans="1:29" ht="15.75" customHeight="1" x14ac:dyDescent="0.2">
      <c r="A3173" s="9">
        <v>0</v>
      </c>
      <c r="B3173" s="9">
        <v>1</v>
      </c>
      <c r="C3173" s="9">
        <v>41</v>
      </c>
      <c r="D3173" s="9">
        <v>0</v>
      </c>
      <c r="E3173" s="9">
        <v>1</v>
      </c>
      <c r="F3173" s="9">
        <v>0</v>
      </c>
      <c r="G3173" s="9">
        <v>1</v>
      </c>
      <c r="H3173" s="9">
        <v>20</v>
      </c>
      <c r="I3173" s="9">
        <v>0</v>
      </c>
      <c r="J3173" s="9">
        <v>0</v>
      </c>
      <c r="K3173" s="9">
        <v>0</v>
      </c>
      <c r="L3173" s="9">
        <v>0</v>
      </c>
      <c r="M3173" s="9">
        <v>201</v>
      </c>
      <c r="N3173" s="9">
        <v>122</v>
      </c>
      <c r="O3173" s="9">
        <v>76.5</v>
      </c>
      <c r="P3173" s="9">
        <v>23.81</v>
      </c>
      <c r="Q3173" s="9">
        <v>70</v>
      </c>
      <c r="R3173" s="9">
        <v>73</v>
      </c>
      <c r="S3173" s="12"/>
      <c r="V3173" s="9">
        <v>20</v>
      </c>
      <c r="W3173" s="12">
        <f t="shared" si="196"/>
        <v>1</v>
      </c>
      <c r="Z3173" s="60">
        <v>2</v>
      </c>
      <c r="AA3173" s="9">
        <f t="shared" si="197"/>
        <v>0</v>
      </c>
      <c r="AB3173" s="9">
        <f t="shared" si="198"/>
        <v>1</v>
      </c>
      <c r="AC3173" s="9">
        <f t="shared" si="199"/>
        <v>0</v>
      </c>
    </row>
    <row r="3174" spans="1:29" ht="15.75" customHeight="1" x14ac:dyDescent="0.2">
      <c r="A3174" s="9">
        <v>0</v>
      </c>
      <c r="B3174" s="9">
        <v>0</v>
      </c>
      <c r="C3174" s="9">
        <v>60</v>
      </c>
      <c r="D3174" s="9">
        <v>1</v>
      </c>
      <c r="E3174" s="9">
        <v>0</v>
      </c>
      <c r="F3174" s="9">
        <v>0</v>
      </c>
      <c r="G3174" s="9">
        <v>0</v>
      </c>
      <c r="H3174" s="9">
        <v>0</v>
      </c>
      <c r="I3174" s="9">
        <v>0</v>
      </c>
      <c r="J3174" s="9">
        <v>0</v>
      </c>
      <c r="K3174" s="9">
        <v>1</v>
      </c>
      <c r="L3174" s="9">
        <v>0</v>
      </c>
      <c r="M3174" s="9">
        <v>279</v>
      </c>
      <c r="N3174" s="9">
        <v>140.5</v>
      </c>
      <c r="O3174" s="9">
        <v>89</v>
      </c>
      <c r="P3174" s="9">
        <v>22.43</v>
      </c>
      <c r="Q3174" s="9">
        <v>80</v>
      </c>
      <c r="R3174" s="9">
        <v>69</v>
      </c>
      <c r="S3174" s="12"/>
      <c r="V3174" s="9">
        <v>0</v>
      </c>
      <c r="W3174" s="12">
        <f t="shared" si="196"/>
        <v>0</v>
      </c>
      <c r="Z3174" s="60">
        <v>1</v>
      </c>
      <c r="AA3174" s="9">
        <f t="shared" si="197"/>
        <v>1</v>
      </c>
      <c r="AB3174" s="9">
        <f t="shared" si="198"/>
        <v>0</v>
      </c>
      <c r="AC3174" s="9">
        <f t="shared" si="199"/>
        <v>0</v>
      </c>
    </row>
    <row r="3175" spans="1:29" ht="15.75" customHeight="1" x14ac:dyDescent="0.2">
      <c r="A3175" s="9">
        <v>0</v>
      </c>
      <c r="B3175" s="9">
        <v>0</v>
      </c>
      <c r="C3175" s="9">
        <v>36</v>
      </c>
      <c r="D3175" s="9">
        <v>0</v>
      </c>
      <c r="E3175" s="9">
        <v>1</v>
      </c>
      <c r="F3175" s="9">
        <v>0</v>
      </c>
      <c r="G3175" s="9">
        <v>0</v>
      </c>
      <c r="H3175" s="9">
        <v>0</v>
      </c>
      <c r="I3175" s="9">
        <v>0</v>
      </c>
      <c r="J3175" s="9">
        <v>0</v>
      </c>
      <c r="K3175" s="9">
        <v>0</v>
      </c>
      <c r="L3175" s="9">
        <v>0</v>
      </c>
      <c r="M3175" s="9">
        <v>209</v>
      </c>
      <c r="N3175" s="9">
        <v>107</v>
      </c>
      <c r="O3175" s="9">
        <v>73.5</v>
      </c>
      <c r="P3175" s="9">
        <v>21.59</v>
      </c>
      <c r="Q3175" s="9">
        <v>75</v>
      </c>
      <c r="R3175" s="9">
        <v>73</v>
      </c>
      <c r="S3175" s="12"/>
      <c r="V3175" s="9">
        <v>0</v>
      </c>
      <c r="W3175" s="12">
        <f t="shared" si="196"/>
        <v>0</v>
      </c>
      <c r="Z3175" s="60">
        <v>2</v>
      </c>
      <c r="AA3175" s="9">
        <f t="shared" si="197"/>
        <v>0</v>
      </c>
      <c r="AB3175" s="9">
        <f t="shared" si="198"/>
        <v>1</v>
      </c>
      <c r="AC3175" s="9">
        <f t="shared" si="199"/>
        <v>0</v>
      </c>
    </row>
    <row r="3176" spans="1:29" ht="15.75" customHeight="1" x14ac:dyDescent="0.2">
      <c r="A3176" s="9">
        <v>1</v>
      </c>
      <c r="B3176" s="9">
        <v>0</v>
      </c>
      <c r="C3176" s="9">
        <v>45</v>
      </c>
      <c r="D3176" s="9">
        <v>0</v>
      </c>
      <c r="E3176" s="9">
        <v>1</v>
      </c>
      <c r="F3176" s="9">
        <v>0</v>
      </c>
      <c r="G3176" s="9">
        <v>1</v>
      </c>
      <c r="H3176" s="9">
        <v>20</v>
      </c>
      <c r="I3176" s="9">
        <v>0</v>
      </c>
      <c r="J3176" s="9">
        <v>0</v>
      </c>
      <c r="K3176" s="9">
        <v>0</v>
      </c>
      <c r="L3176" s="9">
        <v>0</v>
      </c>
      <c r="M3176" s="9">
        <v>311</v>
      </c>
      <c r="N3176" s="9">
        <v>117.5</v>
      </c>
      <c r="O3176" s="9">
        <v>76</v>
      </c>
      <c r="P3176" s="9">
        <v>26.27</v>
      </c>
      <c r="Q3176" s="9">
        <v>68</v>
      </c>
      <c r="R3176" s="9">
        <v>67</v>
      </c>
      <c r="S3176" s="12"/>
      <c r="V3176" s="9">
        <v>20</v>
      </c>
      <c r="W3176" s="12">
        <f t="shared" si="196"/>
        <v>1</v>
      </c>
      <c r="Z3176" s="60">
        <v>2</v>
      </c>
      <c r="AA3176" s="9">
        <f t="shared" si="197"/>
        <v>0</v>
      </c>
      <c r="AB3176" s="9">
        <f t="shared" si="198"/>
        <v>1</v>
      </c>
      <c r="AC3176" s="9">
        <f t="shared" si="199"/>
        <v>0</v>
      </c>
    </row>
    <row r="3177" spans="1:29" ht="15.75" customHeight="1" x14ac:dyDescent="0.2">
      <c r="A3177" s="9">
        <v>0</v>
      </c>
      <c r="B3177" s="9">
        <v>0</v>
      </c>
      <c r="C3177" s="9">
        <v>50</v>
      </c>
      <c r="D3177" s="9">
        <v>0</v>
      </c>
      <c r="E3177" s="9">
        <v>0</v>
      </c>
      <c r="F3177" s="9">
        <v>0</v>
      </c>
      <c r="G3177" s="9">
        <v>1</v>
      </c>
      <c r="H3177" s="9">
        <v>9</v>
      </c>
      <c r="I3177" s="9">
        <v>0</v>
      </c>
      <c r="J3177" s="9">
        <v>0</v>
      </c>
      <c r="K3177" s="9">
        <v>0</v>
      </c>
      <c r="L3177" s="9">
        <v>0</v>
      </c>
      <c r="M3177" s="9">
        <v>256</v>
      </c>
      <c r="N3177" s="9">
        <v>136.5</v>
      </c>
      <c r="O3177" s="9">
        <v>81</v>
      </c>
      <c r="P3177" s="9">
        <v>23.07</v>
      </c>
      <c r="Q3177" s="9">
        <v>75</v>
      </c>
      <c r="R3177" s="9">
        <v>78</v>
      </c>
      <c r="S3177" s="12"/>
      <c r="V3177" s="9">
        <v>9</v>
      </c>
      <c r="W3177" s="12">
        <f t="shared" si="196"/>
        <v>1</v>
      </c>
      <c r="Z3177" s="60">
        <v>4</v>
      </c>
      <c r="AA3177" s="9">
        <f t="shared" si="197"/>
        <v>0</v>
      </c>
      <c r="AB3177" s="9">
        <f t="shared" si="198"/>
        <v>0</v>
      </c>
      <c r="AC3177" s="9">
        <f t="shared" si="199"/>
        <v>0</v>
      </c>
    </row>
    <row r="3178" spans="1:29" ht="15.75" customHeight="1" x14ac:dyDescent="0.2">
      <c r="A3178" s="9">
        <v>0</v>
      </c>
      <c r="B3178" s="9">
        <v>1</v>
      </c>
      <c r="C3178" s="9">
        <v>43</v>
      </c>
      <c r="D3178" s="9">
        <v>0</v>
      </c>
      <c r="E3178" s="9">
        <v>1</v>
      </c>
      <c r="F3178" s="9">
        <v>0</v>
      </c>
      <c r="G3178" s="9">
        <v>1</v>
      </c>
      <c r="H3178" s="9">
        <v>20</v>
      </c>
      <c r="I3178" s="9">
        <v>0</v>
      </c>
      <c r="J3178" s="9">
        <v>0</v>
      </c>
      <c r="K3178" s="9">
        <v>0</v>
      </c>
      <c r="L3178" s="9">
        <v>0</v>
      </c>
      <c r="M3178" s="9">
        <v>195</v>
      </c>
      <c r="N3178" s="9">
        <v>113</v>
      </c>
      <c r="O3178" s="9">
        <v>81</v>
      </c>
      <c r="P3178" s="9">
        <v>34.32</v>
      </c>
      <c r="Q3178" s="9">
        <v>70</v>
      </c>
      <c r="R3178" s="9">
        <v>87</v>
      </c>
      <c r="S3178" s="12"/>
      <c r="V3178" s="9">
        <v>20</v>
      </c>
      <c r="W3178" s="12">
        <f t="shared" si="196"/>
        <v>1</v>
      </c>
      <c r="Z3178" s="60">
        <v>2</v>
      </c>
      <c r="AA3178" s="9">
        <f t="shared" si="197"/>
        <v>0</v>
      </c>
      <c r="AB3178" s="9">
        <f t="shared" si="198"/>
        <v>1</v>
      </c>
      <c r="AC3178" s="9">
        <f t="shared" si="199"/>
        <v>0</v>
      </c>
    </row>
    <row r="3179" spans="1:29" ht="15.75" customHeight="1" x14ac:dyDescent="0.2">
      <c r="A3179" s="9">
        <v>0</v>
      </c>
      <c r="B3179" s="9">
        <v>1</v>
      </c>
      <c r="C3179" s="9">
        <v>45</v>
      </c>
      <c r="D3179" s="9">
        <v>0</v>
      </c>
      <c r="E3179" s="9">
        <v>1</v>
      </c>
      <c r="F3179" s="9">
        <v>0</v>
      </c>
      <c r="G3179" s="9">
        <v>1</v>
      </c>
      <c r="H3179" s="9">
        <v>18</v>
      </c>
      <c r="I3179" s="9">
        <v>0</v>
      </c>
      <c r="J3179" s="9">
        <v>0</v>
      </c>
      <c r="K3179" s="9">
        <v>0</v>
      </c>
      <c r="L3179" s="9">
        <v>0</v>
      </c>
      <c r="M3179" s="9">
        <v>248</v>
      </c>
      <c r="N3179" s="9">
        <v>121</v>
      </c>
      <c r="O3179" s="9">
        <v>72</v>
      </c>
      <c r="P3179" s="9">
        <v>27.88</v>
      </c>
      <c r="Q3179" s="9">
        <v>64</v>
      </c>
      <c r="R3179" s="9">
        <v>88</v>
      </c>
      <c r="S3179" s="12"/>
      <c r="V3179" s="9" t="s">
        <v>92</v>
      </c>
      <c r="W3179" s="12">
        <f t="shared" si="196"/>
        <v>1</v>
      </c>
      <c r="Z3179" s="60">
        <v>2</v>
      </c>
      <c r="AA3179" s="9">
        <f t="shared" si="197"/>
        <v>0</v>
      </c>
      <c r="AB3179" s="9">
        <f t="shared" si="198"/>
        <v>1</v>
      </c>
      <c r="AC3179" s="9">
        <f t="shared" si="199"/>
        <v>0</v>
      </c>
    </row>
    <row r="3180" spans="1:29" ht="15.75" customHeight="1" x14ac:dyDescent="0.2">
      <c r="A3180" s="9">
        <v>0</v>
      </c>
      <c r="B3180" s="9">
        <v>0</v>
      </c>
      <c r="C3180" s="9">
        <v>49</v>
      </c>
      <c r="D3180" s="9">
        <v>0</v>
      </c>
      <c r="E3180" s="9">
        <v>0</v>
      </c>
      <c r="F3180" s="9">
        <v>1</v>
      </c>
      <c r="G3180" s="9">
        <v>0</v>
      </c>
      <c r="H3180" s="9">
        <v>0</v>
      </c>
      <c r="I3180" s="9">
        <v>0</v>
      </c>
      <c r="J3180" s="9">
        <v>0</v>
      </c>
      <c r="K3180" s="9">
        <v>0</v>
      </c>
      <c r="L3180" s="9">
        <v>0</v>
      </c>
      <c r="M3180" s="9">
        <v>278</v>
      </c>
      <c r="N3180" s="9">
        <v>131</v>
      </c>
      <c r="O3180" s="9">
        <v>93</v>
      </c>
      <c r="P3180" s="9">
        <v>31.4</v>
      </c>
      <c r="Q3180" s="9">
        <v>80</v>
      </c>
      <c r="R3180" s="9">
        <v>66</v>
      </c>
      <c r="S3180" s="12"/>
      <c r="V3180" s="9">
        <v>0</v>
      </c>
      <c r="W3180" s="12">
        <f t="shared" si="196"/>
        <v>0</v>
      </c>
      <c r="Z3180" s="60">
        <v>3</v>
      </c>
      <c r="AA3180" s="9">
        <f t="shared" si="197"/>
        <v>0</v>
      </c>
      <c r="AB3180" s="9">
        <f t="shared" si="198"/>
        <v>0</v>
      </c>
      <c r="AC3180" s="9">
        <f t="shared" si="199"/>
        <v>1</v>
      </c>
    </row>
    <row r="3181" spans="1:29" ht="15.75" customHeight="1" x14ac:dyDescent="0.2">
      <c r="A3181" s="9">
        <v>0</v>
      </c>
      <c r="B3181" s="9">
        <v>1</v>
      </c>
      <c r="C3181" s="9">
        <v>42</v>
      </c>
      <c r="D3181" s="9">
        <v>0</v>
      </c>
      <c r="E3181" s="9">
        <v>1</v>
      </c>
      <c r="F3181" s="9">
        <v>0</v>
      </c>
      <c r="G3181" s="9">
        <v>1</v>
      </c>
      <c r="H3181" s="9">
        <v>20</v>
      </c>
      <c r="I3181" s="9">
        <v>0</v>
      </c>
      <c r="J3181" s="9">
        <v>0</v>
      </c>
      <c r="K3181" s="9">
        <v>0</v>
      </c>
      <c r="L3181" s="9">
        <v>0</v>
      </c>
      <c r="M3181" s="9">
        <v>223</v>
      </c>
      <c r="N3181" s="9">
        <v>119.5</v>
      </c>
      <c r="O3181" s="9">
        <v>87</v>
      </c>
      <c r="P3181" s="9">
        <v>23.56</v>
      </c>
      <c r="Q3181" s="9">
        <v>70</v>
      </c>
      <c r="R3181" s="9">
        <v>73</v>
      </c>
      <c r="S3181" s="12"/>
      <c r="V3181" s="9">
        <v>20</v>
      </c>
      <c r="W3181" s="12">
        <f t="shared" si="196"/>
        <v>1</v>
      </c>
      <c r="Z3181" s="60">
        <v>2</v>
      </c>
      <c r="AA3181" s="9">
        <f t="shared" si="197"/>
        <v>0</v>
      </c>
      <c r="AB3181" s="9">
        <f t="shared" si="198"/>
        <v>1</v>
      </c>
      <c r="AC3181" s="9">
        <f t="shared" si="199"/>
        <v>0</v>
      </c>
    </row>
    <row r="3182" spans="1:29" ht="15.75" customHeight="1" x14ac:dyDescent="0.2">
      <c r="A3182" s="9">
        <v>0</v>
      </c>
      <c r="B3182" s="9">
        <v>0</v>
      </c>
      <c r="C3182" s="9">
        <v>55</v>
      </c>
      <c r="D3182" s="9">
        <v>1</v>
      </c>
      <c r="E3182" s="9">
        <v>0</v>
      </c>
      <c r="F3182" s="9">
        <v>0</v>
      </c>
      <c r="G3182" s="9">
        <v>0</v>
      </c>
      <c r="H3182" s="9">
        <v>0</v>
      </c>
      <c r="I3182" s="9">
        <v>0</v>
      </c>
      <c r="J3182" s="9">
        <v>0</v>
      </c>
      <c r="K3182" s="9">
        <v>0</v>
      </c>
      <c r="L3182" s="9">
        <v>0</v>
      </c>
      <c r="M3182" s="9">
        <v>331</v>
      </c>
      <c r="N3182" s="9">
        <v>128</v>
      </c>
      <c r="O3182" s="9">
        <v>84</v>
      </c>
      <c r="P3182" s="9">
        <v>21.18</v>
      </c>
      <c r="Q3182" s="9">
        <v>70</v>
      </c>
      <c r="R3182" s="9">
        <v>76</v>
      </c>
      <c r="S3182" s="12"/>
      <c r="V3182" s="9">
        <v>0</v>
      </c>
      <c r="W3182" s="12">
        <f t="shared" si="196"/>
        <v>0</v>
      </c>
      <c r="Z3182" s="60">
        <v>1</v>
      </c>
      <c r="AA3182" s="9">
        <f t="shared" si="197"/>
        <v>1</v>
      </c>
      <c r="AB3182" s="9">
        <f t="shared" si="198"/>
        <v>0</v>
      </c>
      <c r="AC3182" s="9">
        <f t="shared" si="199"/>
        <v>0</v>
      </c>
    </row>
    <row r="3183" spans="1:29" ht="15.75" customHeight="1" x14ac:dyDescent="0.2">
      <c r="A3183" s="9">
        <v>1</v>
      </c>
      <c r="B3183" s="9">
        <v>1</v>
      </c>
      <c r="C3183" s="9">
        <v>45</v>
      </c>
      <c r="D3183" s="9">
        <v>0</v>
      </c>
      <c r="E3183" s="9">
        <v>0</v>
      </c>
      <c r="F3183" s="9">
        <v>0</v>
      </c>
      <c r="G3183" s="9">
        <v>1</v>
      </c>
      <c r="H3183" s="9">
        <v>20</v>
      </c>
      <c r="I3183" s="9">
        <v>0</v>
      </c>
      <c r="J3183" s="9">
        <v>0</v>
      </c>
      <c r="K3183" s="9">
        <v>1</v>
      </c>
      <c r="L3183" s="9">
        <v>0</v>
      </c>
      <c r="M3183" s="9">
        <v>271</v>
      </c>
      <c r="N3183" s="9">
        <v>164</v>
      </c>
      <c r="O3183" s="9">
        <v>98</v>
      </c>
      <c r="P3183" s="9">
        <v>26.05</v>
      </c>
      <c r="Q3183" s="9">
        <v>94</v>
      </c>
      <c r="R3183" s="9">
        <v>81</v>
      </c>
      <c r="S3183" s="12"/>
      <c r="V3183" s="9">
        <v>20</v>
      </c>
      <c r="W3183" s="12">
        <f t="shared" si="196"/>
        <v>1</v>
      </c>
      <c r="Z3183" s="60">
        <v>4</v>
      </c>
      <c r="AA3183" s="9">
        <f t="shared" si="197"/>
        <v>0</v>
      </c>
      <c r="AB3183" s="9">
        <f t="shared" si="198"/>
        <v>0</v>
      </c>
      <c r="AC3183" s="9">
        <f t="shared" si="199"/>
        <v>0</v>
      </c>
    </row>
    <row r="3184" spans="1:29" ht="15.75" customHeight="1" x14ac:dyDescent="0.2">
      <c r="A3184" s="9">
        <v>0</v>
      </c>
      <c r="B3184" s="9">
        <v>0</v>
      </c>
      <c r="C3184" s="9">
        <v>53</v>
      </c>
      <c r="D3184" s="9">
        <v>1</v>
      </c>
      <c r="E3184" s="9">
        <v>0</v>
      </c>
      <c r="F3184" s="9">
        <v>0</v>
      </c>
      <c r="G3184" s="9">
        <v>0</v>
      </c>
      <c r="H3184" s="9">
        <v>0</v>
      </c>
      <c r="I3184" s="9">
        <v>0</v>
      </c>
      <c r="J3184" s="9">
        <v>0</v>
      </c>
      <c r="K3184" s="9">
        <v>1</v>
      </c>
      <c r="L3184" s="9">
        <v>0</v>
      </c>
      <c r="M3184" s="9">
        <v>267</v>
      </c>
      <c r="N3184" s="9">
        <v>152</v>
      </c>
      <c r="O3184" s="9">
        <v>89</v>
      </c>
      <c r="P3184" s="9">
        <v>28.49</v>
      </c>
      <c r="Q3184" s="9">
        <v>94</v>
      </c>
      <c r="R3184" s="9">
        <v>103</v>
      </c>
      <c r="S3184" s="12"/>
      <c r="V3184" s="9">
        <v>0</v>
      </c>
      <c r="W3184" s="12">
        <f t="shared" si="196"/>
        <v>0</v>
      </c>
      <c r="Z3184" s="60">
        <v>1</v>
      </c>
      <c r="AA3184" s="9">
        <f t="shared" si="197"/>
        <v>1</v>
      </c>
      <c r="AB3184" s="9">
        <f t="shared" si="198"/>
        <v>0</v>
      </c>
      <c r="AC3184" s="9">
        <f t="shared" si="199"/>
        <v>0</v>
      </c>
    </row>
    <row r="3185" spans="1:29" ht="15.75" customHeight="1" x14ac:dyDescent="0.2">
      <c r="A3185" s="9">
        <v>0</v>
      </c>
      <c r="B3185" s="9">
        <v>0</v>
      </c>
      <c r="C3185" s="9">
        <v>39</v>
      </c>
      <c r="D3185" s="9">
        <v>0</v>
      </c>
      <c r="E3185" s="9">
        <v>1</v>
      </c>
      <c r="F3185" s="9">
        <v>0</v>
      </c>
      <c r="G3185" s="9">
        <v>1</v>
      </c>
      <c r="H3185" s="9">
        <v>5</v>
      </c>
      <c r="I3185" s="9">
        <v>0</v>
      </c>
      <c r="J3185" s="9">
        <v>0</v>
      </c>
      <c r="K3185" s="9">
        <v>0</v>
      </c>
      <c r="L3185" s="9">
        <v>0</v>
      </c>
      <c r="M3185" s="9">
        <v>188</v>
      </c>
      <c r="N3185" s="9">
        <v>113</v>
      </c>
      <c r="O3185" s="9">
        <v>81</v>
      </c>
      <c r="P3185" s="9">
        <v>26.44</v>
      </c>
      <c r="Q3185" s="9">
        <v>85</v>
      </c>
      <c r="R3185" s="9">
        <v>87</v>
      </c>
      <c r="S3185" s="12"/>
      <c r="V3185" s="9">
        <v>5</v>
      </c>
      <c r="W3185" s="12">
        <f t="shared" si="196"/>
        <v>1</v>
      </c>
      <c r="Z3185" s="60">
        <v>2</v>
      </c>
      <c r="AA3185" s="9">
        <f t="shared" si="197"/>
        <v>0</v>
      </c>
      <c r="AB3185" s="9">
        <f t="shared" si="198"/>
        <v>1</v>
      </c>
      <c r="AC3185" s="9">
        <f t="shared" si="199"/>
        <v>0</v>
      </c>
    </row>
    <row r="3186" spans="1:29" ht="15.75" customHeight="1" x14ac:dyDescent="0.2">
      <c r="A3186" s="9">
        <v>0</v>
      </c>
      <c r="B3186" s="9">
        <v>0</v>
      </c>
      <c r="C3186" s="9">
        <v>38</v>
      </c>
      <c r="D3186" s="9">
        <v>0</v>
      </c>
      <c r="E3186" s="9">
        <v>1</v>
      </c>
      <c r="F3186" s="9">
        <v>0</v>
      </c>
      <c r="G3186" s="9">
        <v>1</v>
      </c>
      <c r="H3186" s="9">
        <v>10</v>
      </c>
      <c r="I3186" s="9">
        <v>0</v>
      </c>
      <c r="J3186" s="9">
        <v>0</v>
      </c>
      <c r="K3186" s="9">
        <v>0</v>
      </c>
      <c r="L3186" s="9">
        <v>0</v>
      </c>
      <c r="M3186" s="9">
        <v>226</v>
      </c>
      <c r="N3186" s="9">
        <v>117.5</v>
      </c>
      <c r="O3186" s="9">
        <v>72</v>
      </c>
      <c r="P3186" s="9">
        <v>20.71</v>
      </c>
      <c r="Q3186" s="9">
        <v>72</v>
      </c>
      <c r="R3186" s="9">
        <v>73</v>
      </c>
      <c r="S3186" s="12"/>
      <c r="V3186" s="9">
        <v>10</v>
      </c>
      <c r="W3186" s="12">
        <f t="shared" si="196"/>
        <v>1</v>
      </c>
      <c r="Z3186" s="60">
        <v>2</v>
      </c>
      <c r="AA3186" s="9">
        <f t="shared" si="197"/>
        <v>0</v>
      </c>
      <c r="AB3186" s="9">
        <f t="shared" si="198"/>
        <v>1</v>
      </c>
      <c r="AC3186" s="9">
        <f t="shared" si="199"/>
        <v>0</v>
      </c>
    </row>
    <row r="3187" spans="1:29" ht="15.75" customHeight="1" x14ac:dyDescent="0.2">
      <c r="A3187" s="9">
        <v>0</v>
      </c>
      <c r="B3187" s="9">
        <v>1</v>
      </c>
      <c r="C3187" s="9">
        <v>42</v>
      </c>
      <c r="D3187" s="9">
        <v>0</v>
      </c>
      <c r="E3187" s="9">
        <v>0</v>
      </c>
      <c r="F3187" s="9">
        <v>1</v>
      </c>
      <c r="G3187" s="9">
        <v>0</v>
      </c>
      <c r="H3187" s="9">
        <v>0</v>
      </c>
      <c r="I3187" s="9">
        <v>0</v>
      </c>
      <c r="J3187" s="9">
        <v>0</v>
      </c>
      <c r="K3187" s="9">
        <v>1</v>
      </c>
      <c r="L3187" s="9">
        <v>0</v>
      </c>
      <c r="M3187" s="9">
        <v>252</v>
      </c>
      <c r="N3187" s="9">
        <v>151.5</v>
      </c>
      <c r="O3187" s="9">
        <v>95</v>
      </c>
      <c r="P3187" s="9">
        <v>25.74</v>
      </c>
      <c r="Q3187" s="9">
        <v>78</v>
      </c>
      <c r="R3187" s="9">
        <v>73</v>
      </c>
      <c r="S3187" s="12"/>
      <c r="V3187" s="9">
        <v>0</v>
      </c>
      <c r="W3187" s="12">
        <f t="shared" si="196"/>
        <v>0</v>
      </c>
      <c r="Z3187" s="60">
        <v>3</v>
      </c>
      <c r="AA3187" s="9">
        <f t="shared" si="197"/>
        <v>0</v>
      </c>
      <c r="AB3187" s="9">
        <f t="shared" si="198"/>
        <v>0</v>
      </c>
      <c r="AC3187" s="9">
        <f t="shared" si="199"/>
        <v>1</v>
      </c>
    </row>
    <row r="3188" spans="1:29" ht="15.75" customHeight="1" x14ac:dyDescent="0.2">
      <c r="A3188" s="9">
        <v>0</v>
      </c>
      <c r="B3188" s="9">
        <v>0</v>
      </c>
      <c r="C3188" s="9">
        <v>48</v>
      </c>
      <c r="D3188" s="9">
        <v>1</v>
      </c>
      <c r="E3188" s="9">
        <v>0</v>
      </c>
      <c r="F3188" s="9">
        <v>0</v>
      </c>
      <c r="G3188" s="9">
        <v>1</v>
      </c>
      <c r="H3188" s="9">
        <v>5</v>
      </c>
      <c r="I3188" s="9">
        <v>0</v>
      </c>
      <c r="J3188" s="9">
        <v>0</v>
      </c>
      <c r="K3188" s="9">
        <v>0</v>
      </c>
      <c r="L3188" s="9">
        <v>0</v>
      </c>
      <c r="M3188" s="9">
        <v>235</v>
      </c>
      <c r="N3188" s="9">
        <v>120</v>
      </c>
      <c r="O3188" s="9">
        <v>81</v>
      </c>
      <c r="P3188" s="9">
        <v>23.36</v>
      </c>
      <c r="Q3188" s="9">
        <v>86</v>
      </c>
      <c r="R3188" s="9">
        <v>80</v>
      </c>
      <c r="S3188" s="12"/>
      <c r="V3188" s="9">
        <v>5</v>
      </c>
      <c r="W3188" s="12">
        <f t="shared" si="196"/>
        <v>1</v>
      </c>
      <c r="Z3188" s="60">
        <v>1</v>
      </c>
      <c r="AA3188" s="9">
        <f t="shared" si="197"/>
        <v>1</v>
      </c>
      <c r="AB3188" s="9">
        <f t="shared" si="198"/>
        <v>0</v>
      </c>
      <c r="AC3188" s="9">
        <f t="shared" si="199"/>
        <v>0</v>
      </c>
    </row>
    <row r="3189" spans="1:29" ht="15.75" customHeight="1" x14ac:dyDescent="0.2">
      <c r="A3189" s="9">
        <v>0</v>
      </c>
      <c r="B3189" s="9">
        <v>1</v>
      </c>
      <c r="C3189" s="9">
        <v>62</v>
      </c>
      <c r="D3189" s="9">
        <v>1</v>
      </c>
      <c r="E3189" s="9">
        <v>0</v>
      </c>
      <c r="F3189" s="9">
        <v>0</v>
      </c>
      <c r="G3189" s="9">
        <v>0</v>
      </c>
      <c r="H3189" s="9">
        <v>0</v>
      </c>
      <c r="I3189" s="9">
        <v>0</v>
      </c>
      <c r="J3189" s="9">
        <v>0</v>
      </c>
      <c r="K3189" s="9">
        <v>0</v>
      </c>
      <c r="L3189" s="9">
        <v>0</v>
      </c>
      <c r="M3189" s="9">
        <v>164</v>
      </c>
      <c r="N3189" s="9">
        <v>126</v>
      </c>
      <c r="O3189" s="9">
        <v>79</v>
      </c>
      <c r="P3189" s="9">
        <v>27.89</v>
      </c>
      <c r="Q3189" s="9">
        <v>66</v>
      </c>
      <c r="R3189" s="9">
        <v>69</v>
      </c>
      <c r="S3189" s="12"/>
      <c r="V3189" s="9">
        <v>0</v>
      </c>
      <c r="W3189" s="12">
        <f t="shared" si="196"/>
        <v>0</v>
      </c>
      <c r="Z3189" s="60">
        <v>1</v>
      </c>
      <c r="AA3189" s="9">
        <f t="shared" si="197"/>
        <v>1</v>
      </c>
      <c r="AB3189" s="9">
        <f t="shared" si="198"/>
        <v>0</v>
      </c>
      <c r="AC3189" s="9">
        <f t="shared" si="199"/>
        <v>0</v>
      </c>
    </row>
    <row r="3190" spans="1:29" ht="15.75" customHeight="1" x14ac:dyDescent="0.2">
      <c r="A3190" s="9">
        <v>0</v>
      </c>
      <c r="B3190" s="9">
        <v>1</v>
      </c>
      <c r="C3190" s="9">
        <v>63</v>
      </c>
      <c r="D3190" s="9">
        <v>1</v>
      </c>
      <c r="E3190" s="9">
        <v>0</v>
      </c>
      <c r="F3190" s="9">
        <v>0</v>
      </c>
      <c r="G3190" s="9">
        <v>0</v>
      </c>
      <c r="H3190" s="9">
        <v>0</v>
      </c>
      <c r="I3190" s="9">
        <v>0</v>
      </c>
      <c r="J3190" s="9">
        <v>0</v>
      </c>
      <c r="K3190" s="9">
        <v>1</v>
      </c>
      <c r="L3190" s="9">
        <v>0</v>
      </c>
      <c r="M3190" s="9">
        <v>190</v>
      </c>
      <c r="N3190" s="9">
        <v>148</v>
      </c>
      <c r="O3190" s="9">
        <v>90</v>
      </c>
      <c r="P3190" s="9">
        <v>27.13</v>
      </c>
      <c r="Q3190" s="9">
        <v>72</v>
      </c>
      <c r="R3190" s="9">
        <v>86</v>
      </c>
      <c r="S3190" s="12"/>
      <c r="V3190" s="9">
        <v>0</v>
      </c>
      <c r="W3190" s="12">
        <f t="shared" si="196"/>
        <v>0</v>
      </c>
      <c r="Z3190" s="60">
        <v>1</v>
      </c>
      <c r="AA3190" s="9">
        <f t="shared" si="197"/>
        <v>1</v>
      </c>
      <c r="AB3190" s="9">
        <f t="shared" si="198"/>
        <v>0</v>
      </c>
      <c r="AC3190" s="9">
        <f t="shared" si="199"/>
        <v>0</v>
      </c>
    </row>
    <row r="3191" spans="1:29" ht="15.75" customHeight="1" x14ac:dyDescent="0.2">
      <c r="A3191" s="9">
        <v>0</v>
      </c>
      <c r="B3191" s="9">
        <v>0</v>
      </c>
      <c r="C3191" s="9">
        <v>49</v>
      </c>
      <c r="D3191" s="9">
        <v>0</v>
      </c>
      <c r="E3191" s="9">
        <v>1</v>
      </c>
      <c r="F3191" s="9">
        <v>0</v>
      </c>
      <c r="G3191" s="9">
        <v>0</v>
      </c>
      <c r="H3191" s="9">
        <v>0</v>
      </c>
      <c r="I3191" s="9">
        <v>0</v>
      </c>
      <c r="J3191" s="9">
        <v>0</v>
      </c>
      <c r="K3191" s="9">
        <v>0</v>
      </c>
      <c r="L3191" s="9">
        <v>0</v>
      </c>
      <c r="M3191" s="9">
        <v>165</v>
      </c>
      <c r="N3191" s="9">
        <v>120</v>
      </c>
      <c r="O3191" s="9">
        <v>66.5</v>
      </c>
      <c r="P3191" s="9">
        <v>21.45</v>
      </c>
      <c r="Q3191" s="9">
        <v>71</v>
      </c>
      <c r="R3191" s="9">
        <v>74</v>
      </c>
      <c r="S3191" s="12"/>
      <c r="V3191" s="9">
        <v>0</v>
      </c>
      <c r="W3191" s="12">
        <f t="shared" si="196"/>
        <v>0</v>
      </c>
      <c r="Z3191" s="60">
        <v>2</v>
      </c>
      <c r="AA3191" s="9">
        <f t="shared" si="197"/>
        <v>0</v>
      </c>
      <c r="AB3191" s="9">
        <f t="shared" si="198"/>
        <v>1</v>
      </c>
      <c r="AC3191" s="9">
        <f t="shared" si="199"/>
        <v>0</v>
      </c>
    </row>
    <row r="3192" spans="1:29" ht="15.75" customHeight="1" x14ac:dyDescent="0.2">
      <c r="A3192" s="9">
        <v>1</v>
      </c>
      <c r="B3192" s="9">
        <v>0</v>
      </c>
      <c r="C3192" s="9">
        <v>46</v>
      </c>
      <c r="D3192" s="9">
        <v>0</v>
      </c>
      <c r="E3192" s="9">
        <v>0</v>
      </c>
      <c r="F3192" s="9">
        <v>0</v>
      </c>
      <c r="G3192" s="9">
        <v>1</v>
      </c>
      <c r="H3192" s="9">
        <v>10</v>
      </c>
      <c r="I3192" s="9">
        <v>0</v>
      </c>
      <c r="J3192" s="9">
        <v>0</v>
      </c>
      <c r="K3192" s="9">
        <v>0</v>
      </c>
      <c r="L3192" s="9">
        <v>0</v>
      </c>
      <c r="M3192" s="9">
        <v>229</v>
      </c>
      <c r="N3192" s="9">
        <v>97.5</v>
      </c>
      <c r="O3192" s="9">
        <v>72</v>
      </c>
      <c r="P3192" s="9">
        <v>18.989999999999998</v>
      </c>
      <c r="Q3192" s="9">
        <v>80</v>
      </c>
      <c r="R3192" s="9">
        <v>78</v>
      </c>
      <c r="S3192" s="12"/>
      <c r="V3192" s="9">
        <v>10</v>
      </c>
      <c r="W3192" s="12">
        <f t="shared" si="196"/>
        <v>1</v>
      </c>
      <c r="Z3192" s="60">
        <v>4</v>
      </c>
      <c r="AA3192" s="9">
        <f t="shared" si="197"/>
        <v>0</v>
      </c>
      <c r="AB3192" s="9">
        <f t="shared" si="198"/>
        <v>0</v>
      </c>
      <c r="AC3192" s="9">
        <f t="shared" si="199"/>
        <v>0</v>
      </c>
    </row>
    <row r="3193" spans="1:29" ht="15.75" customHeight="1" x14ac:dyDescent="0.2">
      <c r="A3193" s="9">
        <v>1</v>
      </c>
      <c r="B3193" s="9">
        <v>1</v>
      </c>
      <c r="C3193" s="9">
        <v>55</v>
      </c>
      <c r="D3193" s="9">
        <v>1</v>
      </c>
      <c r="E3193" s="9">
        <v>0</v>
      </c>
      <c r="F3193" s="9">
        <v>0</v>
      </c>
      <c r="G3193" s="9">
        <v>1</v>
      </c>
      <c r="H3193" s="9">
        <v>30</v>
      </c>
      <c r="I3193" s="9">
        <v>0</v>
      </c>
      <c r="J3193" s="9">
        <v>0</v>
      </c>
      <c r="K3193" s="9">
        <v>0</v>
      </c>
      <c r="L3193" s="9">
        <v>0</v>
      </c>
      <c r="M3193" s="9">
        <v>175</v>
      </c>
      <c r="N3193" s="9">
        <v>150</v>
      </c>
      <c r="O3193" s="9">
        <v>88</v>
      </c>
      <c r="P3193" s="9">
        <v>22.72</v>
      </c>
      <c r="Q3193" s="9">
        <v>56</v>
      </c>
      <c r="R3193" s="9">
        <v>78</v>
      </c>
      <c r="S3193" s="12"/>
      <c r="V3193" s="9">
        <v>30</v>
      </c>
      <c r="W3193" s="12">
        <f t="shared" si="196"/>
        <v>1</v>
      </c>
      <c r="Z3193" s="60">
        <v>1</v>
      </c>
      <c r="AA3193" s="9">
        <f t="shared" si="197"/>
        <v>1</v>
      </c>
      <c r="AB3193" s="9">
        <f t="shared" si="198"/>
        <v>0</v>
      </c>
      <c r="AC3193" s="9">
        <f t="shared" si="199"/>
        <v>0</v>
      </c>
    </row>
    <row r="3194" spans="1:29" ht="15.75" customHeight="1" x14ac:dyDescent="0.2">
      <c r="A3194" s="9">
        <v>0</v>
      </c>
      <c r="B3194" s="9">
        <v>0</v>
      </c>
      <c r="C3194" s="9">
        <v>43</v>
      </c>
      <c r="D3194" s="9">
        <v>0</v>
      </c>
      <c r="E3194" s="9">
        <v>0</v>
      </c>
      <c r="F3194" s="9">
        <v>0</v>
      </c>
      <c r="G3194" s="9">
        <v>1</v>
      </c>
      <c r="H3194" s="9">
        <v>9</v>
      </c>
      <c r="I3194" s="9">
        <v>0</v>
      </c>
      <c r="J3194" s="9">
        <v>0</v>
      </c>
      <c r="K3194" s="9">
        <v>0</v>
      </c>
      <c r="L3194" s="9">
        <v>0</v>
      </c>
      <c r="M3194" s="9">
        <v>207</v>
      </c>
      <c r="N3194" s="9">
        <v>95.5</v>
      </c>
      <c r="O3194" s="9">
        <v>70</v>
      </c>
      <c r="P3194" s="9">
        <v>19.78</v>
      </c>
      <c r="Q3194" s="9">
        <v>93</v>
      </c>
      <c r="R3194" s="9">
        <v>79</v>
      </c>
      <c r="S3194" s="12"/>
      <c r="V3194" s="9">
        <v>9</v>
      </c>
      <c r="W3194" s="12">
        <f t="shared" si="196"/>
        <v>1</v>
      </c>
      <c r="Z3194" s="60">
        <v>4</v>
      </c>
      <c r="AA3194" s="9">
        <f t="shared" si="197"/>
        <v>0</v>
      </c>
      <c r="AB3194" s="9">
        <f t="shared" si="198"/>
        <v>0</v>
      </c>
      <c r="AC3194" s="9">
        <f t="shared" si="199"/>
        <v>0</v>
      </c>
    </row>
    <row r="3195" spans="1:29" ht="15.75" customHeight="1" x14ac:dyDescent="0.2">
      <c r="A3195" s="9">
        <v>0</v>
      </c>
      <c r="B3195" s="9">
        <v>0</v>
      </c>
      <c r="C3195" s="9">
        <v>45</v>
      </c>
      <c r="D3195" s="9">
        <v>0</v>
      </c>
      <c r="E3195" s="9">
        <v>1</v>
      </c>
      <c r="F3195" s="9">
        <v>0</v>
      </c>
      <c r="G3195" s="9">
        <v>0</v>
      </c>
      <c r="H3195" s="9">
        <v>0</v>
      </c>
      <c r="I3195" s="9">
        <v>0</v>
      </c>
      <c r="J3195" s="9">
        <v>0</v>
      </c>
      <c r="K3195" s="9">
        <v>0</v>
      </c>
      <c r="L3195" s="9">
        <v>0</v>
      </c>
      <c r="M3195" s="9">
        <v>155</v>
      </c>
      <c r="N3195" s="9">
        <v>116</v>
      </c>
      <c r="O3195" s="9">
        <v>81.5</v>
      </c>
      <c r="P3195" s="9">
        <v>25.56</v>
      </c>
      <c r="Q3195" s="9">
        <v>72</v>
      </c>
      <c r="R3195" s="9">
        <v>82</v>
      </c>
      <c r="S3195" s="12"/>
      <c r="V3195" s="9">
        <v>0</v>
      </c>
      <c r="W3195" s="12">
        <f t="shared" si="196"/>
        <v>0</v>
      </c>
      <c r="Z3195" s="60">
        <v>2</v>
      </c>
      <c r="AA3195" s="9">
        <f t="shared" si="197"/>
        <v>0</v>
      </c>
      <c r="AB3195" s="9">
        <f t="shared" si="198"/>
        <v>1</v>
      </c>
      <c r="AC3195" s="9">
        <f t="shared" si="199"/>
        <v>0</v>
      </c>
    </row>
    <row r="3196" spans="1:29" ht="15.75" customHeight="1" x14ac:dyDescent="0.2">
      <c r="A3196" s="9">
        <v>0</v>
      </c>
      <c r="B3196" s="9">
        <v>0</v>
      </c>
      <c r="C3196" s="9">
        <v>38</v>
      </c>
      <c r="D3196" s="9">
        <v>1</v>
      </c>
      <c r="E3196" s="9">
        <v>0</v>
      </c>
      <c r="F3196" s="9">
        <v>0</v>
      </c>
      <c r="G3196" s="9">
        <v>1</v>
      </c>
      <c r="H3196" s="9">
        <v>9</v>
      </c>
      <c r="I3196" s="9">
        <v>0</v>
      </c>
      <c r="J3196" s="9">
        <v>0</v>
      </c>
      <c r="K3196" s="9">
        <v>0</v>
      </c>
      <c r="L3196" s="9">
        <v>0</v>
      </c>
      <c r="M3196" s="9">
        <v>220</v>
      </c>
      <c r="N3196" s="9">
        <v>105</v>
      </c>
      <c r="O3196" s="9">
        <v>69</v>
      </c>
      <c r="P3196" s="9">
        <v>24.69</v>
      </c>
      <c r="Q3196" s="9">
        <v>110</v>
      </c>
      <c r="R3196" s="9">
        <v>87</v>
      </c>
      <c r="S3196" s="12"/>
      <c r="V3196" s="9">
        <v>9</v>
      </c>
      <c r="W3196" s="12">
        <f t="shared" si="196"/>
        <v>1</v>
      </c>
      <c r="Z3196" s="60">
        <v>1</v>
      </c>
      <c r="AA3196" s="9">
        <f t="shared" si="197"/>
        <v>1</v>
      </c>
      <c r="AB3196" s="9">
        <f t="shared" si="198"/>
        <v>0</v>
      </c>
      <c r="AC3196" s="9">
        <f t="shared" si="199"/>
        <v>0</v>
      </c>
    </row>
    <row r="3197" spans="1:29" ht="15.75" customHeight="1" x14ac:dyDescent="0.2">
      <c r="A3197" s="9">
        <v>1</v>
      </c>
      <c r="B3197" s="9">
        <v>1</v>
      </c>
      <c r="C3197" s="9">
        <v>46</v>
      </c>
      <c r="D3197" s="9">
        <v>1</v>
      </c>
      <c r="E3197" s="9">
        <v>0</v>
      </c>
      <c r="F3197" s="9">
        <v>0</v>
      </c>
      <c r="G3197" s="9">
        <v>1</v>
      </c>
      <c r="H3197" s="9">
        <v>30</v>
      </c>
      <c r="I3197" s="9">
        <v>0</v>
      </c>
      <c r="J3197" s="9">
        <v>0</v>
      </c>
      <c r="K3197" s="9">
        <v>1</v>
      </c>
      <c r="L3197" s="9">
        <v>0</v>
      </c>
      <c r="M3197" s="9">
        <v>187</v>
      </c>
      <c r="N3197" s="9">
        <v>140</v>
      </c>
      <c r="O3197" s="9">
        <v>94</v>
      </c>
      <c r="P3197" s="9">
        <v>24.3</v>
      </c>
      <c r="Q3197" s="9">
        <v>100</v>
      </c>
      <c r="R3197" s="9">
        <v>67</v>
      </c>
      <c r="S3197" s="12"/>
      <c r="V3197" s="9">
        <v>30</v>
      </c>
      <c r="W3197" s="12">
        <f t="shared" si="196"/>
        <v>1</v>
      </c>
      <c r="Z3197" s="60">
        <v>1</v>
      </c>
      <c r="AA3197" s="9">
        <f t="shared" si="197"/>
        <v>1</v>
      </c>
      <c r="AB3197" s="9">
        <f t="shared" si="198"/>
        <v>0</v>
      </c>
      <c r="AC3197" s="9">
        <f t="shared" si="199"/>
        <v>0</v>
      </c>
    </row>
    <row r="3198" spans="1:29" ht="15.75" customHeight="1" x14ac:dyDescent="0.2">
      <c r="A3198" s="9">
        <v>0</v>
      </c>
      <c r="B3198" s="9">
        <v>1</v>
      </c>
      <c r="C3198" s="9">
        <v>48</v>
      </c>
      <c r="D3198" s="9">
        <v>0</v>
      </c>
      <c r="E3198" s="9">
        <v>0</v>
      </c>
      <c r="F3198" s="9">
        <v>0</v>
      </c>
      <c r="G3198" s="9">
        <v>0</v>
      </c>
      <c r="H3198" s="9">
        <v>0</v>
      </c>
      <c r="I3198" s="9">
        <v>0</v>
      </c>
      <c r="J3198" s="9">
        <v>0</v>
      </c>
      <c r="K3198" s="9">
        <v>0</v>
      </c>
      <c r="L3198" s="9">
        <v>0</v>
      </c>
      <c r="M3198" s="9">
        <v>195</v>
      </c>
      <c r="N3198" s="9">
        <v>124</v>
      </c>
      <c r="O3198" s="9">
        <v>80</v>
      </c>
      <c r="P3198" s="9">
        <v>23.96</v>
      </c>
      <c r="Q3198" s="9">
        <v>52</v>
      </c>
      <c r="R3198" s="9">
        <v>73</v>
      </c>
      <c r="S3198" s="12"/>
      <c r="V3198" s="9">
        <v>0</v>
      </c>
      <c r="W3198" s="12">
        <f t="shared" si="196"/>
        <v>0</v>
      </c>
      <c r="Z3198" s="60">
        <v>4</v>
      </c>
      <c r="AA3198" s="9">
        <f t="shared" si="197"/>
        <v>0</v>
      </c>
      <c r="AB3198" s="9">
        <f t="shared" si="198"/>
        <v>0</v>
      </c>
      <c r="AC3198" s="9">
        <f t="shared" si="199"/>
        <v>0</v>
      </c>
    </row>
    <row r="3199" spans="1:29" ht="15.75" customHeight="1" x14ac:dyDescent="0.2">
      <c r="A3199" s="9">
        <v>0</v>
      </c>
      <c r="B3199" s="9">
        <v>1</v>
      </c>
      <c r="C3199" s="9">
        <v>45</v>
      </c>
      <c r="D3199" s="9">
        <v>1</v>
      </c>
      <c r="E3199" s="9">
        <v>0</v>
      </c>
      <c r="F3199" s="9">
        <v>0</v>
      </c>
      <c r="G3199" s="9">
        <v>1</v>
      </c>
      <c r="H3199" s="9">
        <v>20</v>
      </c>
      <c r="I3199" s="9">
        <v>0</v>
      </c>
      <c r="J3199" s="9">
        <v>0</v>
      </c>
      <c r="K3199" s="9">
        <v>0</v>
      </c>
      <c r="L3199" s="9">
        <v>0</v>
      </c>
      <c r="M3199" s="9">
        <v>218</v>
      </c>
      <c r="N3199" s="9">
        <v>130</v>
      </c>
      <c r="O3199" s="9">
        <v>87</v>
      </c>
      <c r="P3199" s="9">
        <v>24.1</v>
      </c>
      <c r="Q3199" s="9">
        <v>72</v>
      </c>
      <c r="R3199" s="9">
        <v>64</v>
      </c>
      <c r="S3199" s="12"/>
      <c r="V3199" s="9">
        <v>20</v>
      </c>
      <c r="W3199" s="12">
        <f t="shared" si="196"/>
        <v>1</v>
      </c>
      <c r="Z3199" s="60">
        <v>1</v>
      </c>
      <c r="AA3199" s="9">
        <f t="shared" si="197"/>
        <v>1</v>
      </c>
      <c r="AB3199" s="9">
        <f t="shared" si="198"/>
        <v>0</v>
      </c>
      <c r="AC3199" s="9">
        <f t="shared" si="199"/>
        <v>0</v>
      </c>
    </row>
    <row r="3200" spans="1:29" ht="15.75" customHeight="1" x14ac:dyDescent="0.2">
      <c r="A3200" s="9">
        <v>0</v>
      </c>
      <c r="B3200" s="9">
        <v>0</v>
      </c>
      <c r="C3200" s="9">
        <v>59</v>
      </c>
      <c r="D3200" s="9">
        <v>1</v>
      </c>
      <c r="E3200" s="9">
        <v>0</v>
      </c>
      <c r="F3200" s="9">
        <v>0</v>
      </c>
      <c r="G3200" s="9">
        <v>0</v>
      </c>
      <c r="H3200" s="9">
        <v>0</v>
      </c>
      <c r="I3200" s="9">
        <v>0</v>
      </c>
      <c r="J3200" s="9">
        <v>0</v>
      </c>
      <c r="K3200" s="9">
        <v>0</v>
      </c>
      <c r="L3200" s="9">
        <v>0</v>
      </c>
      <c r="M3200" s="9">
        <v>225</v>
      </c>
      <c r="N3200" s="9">
        <v>132</v>
      </c>
      <c r="O3200" s="9">
        <v>80</v>
      </c>
      <c r="P3200" s="9">
        <v>28.41</v>
      </c>
      <c r="Q3200" s="9">
        <v>58</v>
      </c>
      <c r="R3200" s="9">
        <v>88</v>
      </c>
      <c r="S3200" s="12"/>
      <c r="V3200" s="9">
        <v>0</v>
      </c>
      <c r="W3200" s="12">
        <f t="shared" si="196"/>
        <v>0</v>
      </c>
      <c r="Z3200" s="60">
        <v>1</v>
      </c>
      <c r="AA3200" s="9">
        <f t="shared" si="197"/>
        <v>1</v>
      </c>
      <c r="AB3200" s="9">
        <f t="shared" si="198"/>
        <v>0</v>
      </c>
      <c r="AC3200" s="9">
        <f t="shared" si="199"/>
        <v>0</v>
      </c>
    </row>
    <row r="3201" spans="1:29" ht="15.75" customHeight="1" x14ac:dyDescent="0.2">
      <c r="A3201" s="9">
        <v>0</v>
      </c>
      <c r="B3201" s="9">
        <v>1</v>
      </c>
      <c r="C3201" s="9">
        <v>43</v>
      </c>
      <c r="D3201" s="9">
        <v>0</v>
      </c>
      <c r="E3201" s="9">
        <v>0</v>
      </c>
      <c r="F3201" s="9">
        <v>1</v>
      </c>
      <c r="G3201" s="9">
        <v>0</v>
      </c>
      <c r="H3201" s="9">
        <v>0</v>
      </c>
      <c r="I3201" s="9">
        <v>0</v>
      </c>
      <c r="J3201" s="9">
        <v>0</v>
      </c>
      <c r="K3201" s="9">
        <v>0</v>
      </c>
      <c r="L3201" s="9">
        <v>0</v>
      </c>
      <c r="M3201" s="9">
        <v>237</v>
      </c>
      <c r="N3201" s="9">
        <v>104</v>
      </c>
      <c r="O3201" s="9">
        <v>74</v>
      </c>
      <c r="P3201" s="9">
        <v>23.02</v>
      </c>
      <c r="Q3201" s="9">
        <v>60</v>
      </c>
      <c r="R3201" s="9">
        <v>77</v>
      </c>
      <c r="S3201" s="12"/>
      <c r="V3201" s="9">
        <v>0</v>
      </c>
      <c r="W3201" s="12">
        <f t="shared" si="196"/>
        <v>0</v>
      </c>
      <c r="Z3201" s="60">
        <v>3</v>
      </c>
      <c r="AA3201" s="9">
        <f t="shared" si="197"/>
        <v>0</v>
      </c>
      <c r="AB3201" s="9">
        <f t="shared" si="198"/>
        <v>0</v>
      </c>
      <c r="AC3201" s="9">
        <f t="shared" si="199"/>
        <v>1</v>
      </c>
    </row>
    <row r="3202" spans="1:29" ht="15.75" customHeight="1" x14ac:dyDescent="0.2">
      <c r="A3202" s="9">
        <v>0</v>
      </c>
      <c r="B3202" s="9">
        <v>0</v>
      </c>
      <c r="C3202" s="9">
        <v>45</v>
      </c>
      <c r="D3202" s="9">
        <v>0</v>
      </c>
      <c r="E3202" s="9">
        <v>1</v>
      </c>
      <c r="F3202" s="9">
        <v>0</v>
      </c>
      <c r="G3202" s="9">
        <v>1</v>
      </c>
      <c r="H3202" s="9">
        <v>20</v>
      </c>
      <c r="I3202" s="9">
        <v>0</v>
      </c>
      <c r="J3202" s="9">
        <v>0</v>
      </c>
      <c r="K3202" s="9">
        <v>1</v>
      </c>
      <c r="L3202" s="9">
        <v>0</v>
      </c>
      <c r="M3202" s="9">
        <v>297</v>
      </c>
      <c r="N3202" s="9">
        <v>142</v>
      </c>
      <c r="O3202" s="9">
        <v>91</v>
      </c>
      <c r="P3202" s="9">
        <v>35.020000000000003</v>
      </c>
      <c r="Q3202" s="9">
        <v>87</v>
      </c>
      <c r="R3202" s="9">
        <v>86</v>
      </c>
      <c r="S3202" s="12"/>
      <c r="V3202" s="9">
        <v>20</v>
      </c>
      <c r="W3202" s="12">
        <f t="shared" si="196"/>
        <v>1</v>
      </c>
      <c r="Z3202" s="60">
        <v>2</v>
      </c>
      <c r="AA3202" s="9">
        <f t="shared" si="197"/>
        <v>0</v>
      </c>
      <c r="AB3202" s="9">
        <f t="shared" si="198"/>
        <v>1</v>
      </c>
      <c r="AC3202" s="9">
        <f t="shared" si="199"/>
        <v>0</v>
      </c>
    </row>
    <row r="3203" spans="1:29" ht="15.75" customHeight="1" x14ac:dyDescent="0.2">
      <c r="A3203" s="9">
        <v>0</v>
      </c>
      <c r="B3203" s="9">
        <v>0</v>
      </c>
      <c r="C3203" s="9">
        <v>49</v>
      </c>
      <c r="D3203" s="9">
        <v>1</v>
      </c>
      <c r="E3203" s="9">
        <v>0</v>
      </c>
      <c r="F3203" s="9">
        <v>0</v>
      </c>
      <c r="G3203" s="9">
        <v>1</v>
      </c>
      <c r="H3203" s="9">
        <v>20</v>
      </c>
      <c r="I3203" s="9">
        <v>0</v>
      </c>
      <c r="J3203" s="9">
        <v>0</v>
      </c>
      <c r="K3203" s="9">
        <v>0</v>
      </c>
      <c r="L3203" s="9">
        <v>0</v>
      </c>
      <c r="M3203" s="9">
        <v>277</v>
      </c>
      <c r="N3203" s="9">
        <v>120</v>
      </c>
      <c r="O3203" s="9">
        <v>80</v>
      </c>
      <c r="P3203" s="9">
        <v>19.72</v>
      </c>
      <c r="Q3203" s="9">
        <v>60</v>
      </c>
      <c r="R3203" s="9">
        <v>75</v>
      </c>
      <c r="S3203" s="12"/>
      <c r="V3203" s="9">
        <v>20</v>
      </c>
      <c r="W3203" s="12">
        <f t="shared" ref="W3203:W3266" si="200">IF(V3203=0,0,1)</f>
        <v>1</v>
      </c>
      <c r="Z3203" s="60">
        <v>1</v>
      </c>
      <c r="AA3203" s="9">
        <f t="shared" ref="AA3203:AA3266" si="201">IF(Z3203=1,1,0)</f>
        <v>1</v>
      </c>
      <c r="AB3203" s="9">
        <f t="shared" ref="AB3203:AB3266" si="202">IF(Z3203=2,1,0)</f>
        <v>0</v>
      </c>
      <c r="AC3203" s="9">
        <f t="shared" ref="AC3203:AC3266" si="203">IF(Z3203=3,1,0)</f>
        <v>0</v>
      </c>
    </row>
    <row r="3204" spans="1:29" ht="15.75" customHeight="1" x14ac:dyDescent="0.2">
      <c r="A3204" s="9">
        <v>0</v>
      </c>
      <c r="B3204" s="9">
        <v>1</v>
      </c>
      <c r="C3204" s="9">
        <v>38</v>
      </c>
      <c r="D3204" s="9">
        <v>0</v>
      </c>
      <c r="E3204" s="9">
        <v>0</v>
      </c>
      <c r="F3204" s="9">
        <v>1</v>
      </c>
      <c r="G3204" s="9">
        <v>1</v>
      </c>
      <c r="H3204" s="9">
        <v>23</v>
      </c>
      <c r="I3204" s="9">
        <v>0</v>
      </c>
      <c r="J3204" s="9">
        <v>0</v>
      </c>
      <c r="K3204" s="9">
        <v>1</v>
      </c>
      <c r="L3204" s="9">
        <v>0</v>
      </c>
      <c r="M3204" s="9">
        <v>165</v>
      </c>
      <c r="N3204" s="9">
        <v>128</v>
      </c>
      <c r="O3204" s="9">
        <v>80</v>
      </c>
      <c r="P3204" s="9">
        <v>25.62</v>
      </c>
      <c r="Q3204" s="9">
        <v>90</v>
      </c>
      <c r="R3204" s="9">
        <v>85</v>
      </c>
      <c r="S3204" s="12"/>
      <c r="V3204" s="9">
        <v>23</v>
      </c>
      <c r="W3204" s="12">
        <f t="shared" si="200"/>
        <v>1</v>
      </c>
      <c r="Z3204" s="60">
        <v>3</v>
      </c>
      <c r="AA3204" s="9">
        <f t="shared" si="201"/>
        <v>0</v>
      </c>
      <c r="AB3204" s="9">
        <f t="shared" si="202"/>
        <v>0</v>
      </c>
      <c r="AC3204" s="9">
        <f t="shared" si="203"/>
        <v>1</v>
      </c>
    </row>
    <row r="3205" spans="1:29" ht="15.75" customHeight="1" x14ac:dyDescent="0.2">
      <c r="A3205" s="9">
        <v>0</v>
      </c>
      <c r="B3205" s="9">
        <v>0</v>
      </c>
      <c r="C3205" s="9">
        <v>47</v>
      </c>
      <c r="D3205" s="9">
        <v>1</v>
      </c>
      <c r="E3205" s="9">
        <v>0</v>
      </c>
      <c r="F3205" s="9">
        <v>0</v>
      </c>
      <c r="G3205" s="9">
        <v>1</v>
      </c>
      <c r="H3205" s="9">
        <v>9</v>
      </c>
      <c r="I3205" s="9">
        <v>0</v>
      </c>
      <c r="J3205" s="9">
        <v>0</v>
      </c>
      <c r="K3205" s="9">
        <v>1</v>
      </c>
      <c r="L3205" s="9">
        <v>1</v>
      </c>
      <c r="M3205" s="9">
        <v>214</v>
      </c>
      <c r="N3205" s="9">
        <v>144</v>
      </c>
      <c r="O3205" s="9">
        <v>92</v>
      </c>
      <c r="P3205" s="9">
        <v>22.73</v>
      </c>
      <c r="Q3205" s="9">
        <v>72</v>
      </c>
      <c r="R3205" s="9">
        <v>57</v>
      </c>
      <c r="S3205" s="12"/>
      <c r="V3205" s="9">
        <v>9</v>
      </c>
      <c r="W3205" s="12">
        <f t="shared" si="200"/>
        <v>1</v>
      </c>
      <c r="Z3205" s="60">
        <v>1</v>
      </c>
      <c r="AA3205" s="9">
        <f t="shared" si="201"/>
        <v>1</v>
      </c>
      <c r="AB3205" s="9">
        <f t="shared" si="202"/>
        <v>0</v>
      </c>
      <c r="AC3205" s="9">
        <f t="shared" si="203"/>
        <v>0</v>
      </c>
    </row>
    <row r="3206" spans="1:29" ht="15.75" customHeight="1" x14ac:dyDescent="0.2">
      <c r="A3206" s="9">
        <v>0</v>
      </c>
      <c r="B3206" s="9">
        <v>1</v>
      </c>
      <c r="C3206" s="9">
        <v>45</v>
      </c>
      <c r="D3206" s="9">
        <v>1</v>
      </c>
      <c r="E3206" s="9">
        <v>0</v>
      </c>
      <c r="F3206" s="9">
        <v>0</v>
      </c>
      <c r="G3206" s="9">
        <v>0</v>
      </c>
      <c r="H3206" s="9">
        <v>0</v>
      </c>
      <c r="I3206" s="9">
        <v>0</v>
      </c>
      <c r="J3206" s="9">
        <v>0</v>
      </c>
      <c r="K3206" s="9">
        <v>0</v>
      </c>
      <c r="L3206" s="9">
        <v>0</v>
      </c>
      <c r="M3206" s="9">
        <v>275</v>
      </c>
      <c r="N3206" s="9">
        <v>105</v>
      </c>
      <c r="O3206" s="9">
        <v>86</v>
      </c>
      <c r="P3206" s="9">
        <v>32.92</v>
      </c>
      <c r="Q3206" s="9">
        <v>75</v>
      </c>
      <c r="R3206" s="9">
        <v>92</v>
      </c>
      <c r="S3206" s="12"/>
      <c r="V3206" s="9">
        <v>0</v>
      </c>
      <c r="W3206" s="12">
        <f t="shared" si="200"/>
        <v>0</v>
      </c>
      <c r="Z3206" s="60">
        <v>1</v>
      </c>
      <c r="AA3206" s="9">
        <f t="shared" si="201"/>
        <v>1</v>
      </c>
      <c r="AB3206" s="9">
        <f t="shared" si="202"/>
        <v>0</v>
      </c>
      <c r="AC3206" s="9">
        <f t="shared" si="203"/>
        <v>0</v>
      </c>
    </row>
    <row r="3207" spans="1:29" ht="15.75" customHeight="1" x14ac:dyDescent="0.2">
      <c r="A3207" s="9">
        <v>0</v>
      </c>
      <c r="B3207" s="9">
        <v>0</v>
      </c>
      <c r="C3207" s="9">
        <v>49</v>
      </c>
      <c r="D3207" s="9">
        <v>1</v>
      </c>
      <c r="E3207" s="9">
        <v>0</v>
      </c>
      <c r="F3207" s="9">
        <v>0</v>
      </c>
      <c r="G3207" s="9">
        <v>0</v>
      </c>
      <c r="H3207" s="9">
        <v>0</v>
      </c>
      <c r="I3207" s="9">
        <v>0</v>
      </c>
      <c r="J3207" s="9">
        <v>0</v>
      </c>
      <c r="K3207" s="9">
        <v>0</v>
      </c>
      <c r="L3207" s="9">
        <v>0</v>
      </c>
      <c r="M3207" s="9">
        <v>224</v>
      </c>
      <c r="N3207" s="9">
        <v>140</v>
      </c>
      <c r="O3207" s="9">
        <v>88</v>
      </c>
      <c r="P3207" s="9">
        <v>23.79</v>
      </c>
      <c r="Q3207" s="9">
        <v>80</v>
      </c>
      <c r="R3207" s="9">
        <v>86</v>
      </c>
      <c r="S3207" s="12"/>
      <c r="V3207" s="9">
        <v>0</v>
      </c>
      <c r="W3207" s="12">
        <f t="shared" si="200"/>
        <v>0</v>
      </c>
      <c r="Z3207" s="60">
        <v>1</v>
      </c>
      <c r="AA3207" s="9">
        <f t="shared" si="201"/>
        <v>1</v>
      </c>
      <c r="AB3207" s="9">
        <f t="shared" si="202"/>
        <v>0</v>
      </c>
      <c r="AC3207" s="9">
        <f t="shared" si="203"/>
        <v>0</v>
      </c>
    </row>
    <row r="3208" spans="1:29" ht="15.75" customHeight="1" x14ac:dyDescent="0.2">
      <c r="A3208" s="9">
        <v>0</v>
      </c>
      <c r="B3208" s="9">
        <v>1</v>
      </c>
      <c r="C3208" s="9">
        <v>37</v>
      </c>
      <c r="D3208" s="9">
        <v>0</v>
      </c>
      <c r="E3208" s="9">
        <v>0</v>
      </c>
      <c r="F3208" s="9">
        <v>0</v>
      </c>
      <c r="G3208" s="9">
        <v>0</v>
      </c>
      <c r="H3208" s="9">
        <v>0</v>
      </c>
      <c r="I3208" s="9">
        <v>0</v>
      </c>
      <c r="J3208" s="9">
        <v>0</v>
      </c>
      <c r="K3208" s="9">
        <v>0</v>
      </c>
      <c r="L3208" s="9">
        <v>0</v>
      </c>
      <c r="M3208" s="9">
        <v>253</v>
      </c>
      <c r="N3208" s="9">
        <v>122</v>
      </c>
      <c r="O3208" s="9">
        <v>81</v>
      </c>
      <c r="P3208" s="9">
        <v>27.98</v>
      </c>
      <c r="Q3208" s="9">
        <v>75</v>
      </c>
      <c r="R3208" s="9">
        <v>93</v>
      </c>
      <c r="S3208" s="12"/>
      <c r="V3208" s="9">
        <v>0</v>
      </c>
      <c r="W3208" s="12">
        <f t="shared" si="200"/>
        <v>0</v>
      </c>
      <c r="Z3208" s="60">
        <v>4</v>
      </c>
      <c r="AA3208" s="9">
        <f t="shared" si="201"/>
        <v>0</v>
      </c>
      <c r="AB3208" s="9">
        <f t="shared" si="202"/>
        <v>0</v>
      </c>
      <c r="AC3208" s="9">
        <f t="shared" si="203"/>
        <v>0</v>
      </c>
    </row>
    <row r="3209" spans="1:29" ht="15.75" customHeight="1" x14ac:dyDescent="0.2">
      <c r="A3209" s="9">
        <v>1</v>
      </c>
      <c r="B3209" s="9">
        <v>1</v>
      </c>
      <c r="C3209" s="9">
        <v>52</v>
      </c>
      <c r="D3209" s="9">
        <v>0</v>
      </c>
      <c r="E3209" s="9">
        <v>0</v>
      </c>
      <c r="F3209" s="9">
        <v>1</v>
      </c>
      <c r="G3209" s="9">
        <v>1</v>
      </c>
      <c r="H3209" s="9">
        <v>20</v>
      </c>
      <c r="I3209" s="9">
        <v>0</v>
      </c>
      <c r="J3209" s="9">
        <v>0</v>
      </c>
      <c r="K3209" s="9">
        <v>0</v>
      </c>
      <c r="L3209" s="9">
        <v>0</v>
      </c>
      <c r="M3209" s="9">
        <v>205</v>
      </c>
      <c r="N3209" s="9">
        <v>136.5</v>
      </c>
      <c r="O3209" s="9">
        <v>92.5</v>
      </c>
      <c r="P3209" s="9">
        <v>31.05</v>
      </c>
      <c r="Q3209" s="9">
        <v>70</v>
      </c>
      <c r="R3209" s="9">
        <v>78</v>
      </c>
      <c r="S3209" s="12"/>
      <c r="V3209" s="9">
        <v>20</v>
      </c>
      <c r="W3209" s="12">
        <f t="shared" si="200"/>
        <v>1</v>
      </c>
      <c r="Z3209" s="60">
        <v>3</v>
      </c>
      <c r="AA3209" s="9">
        <f t="shared" si="201"/>
        <v>0</v>
      </c>
      <c r="AB3209" s="9">
        <f t="shared" si="202"/>
        <v>0</v>
      </c>
      <c r="AC3209" s="9">
        <f t="shared" si="203"/>
        <v>1</v>
      </c>
    </row>
    <row r="3210" spans="1:29" ht="15.75" customHeight="1" x14ac:dyDescent="0.2">
      <c r="A3210" s="9">
        <v>0</v>
      </c>
      <c r="B3210" s="9">
        <v>0</v>
      </c>
      <c r="C3210" s="9">
        <v>37</v>
      </c>
      <c r="D3210" s="9">
        <v>1</v>
      </c>
      <c r="E3210" s="9">
        <v>0</v>
      </c>
      <c r="F3210" s="9">
        <v>0</v>
      </c>
      <c r="G3210" s="9">
        <v>0</v>
      </c>
      <c r="H3210" s="9">
        <v>0</v>
      </c>
      <c r="I3210" s="9">
        <v>0</v>
      </c>
      <c r="J3210" s="9">
        <v>0</v>
      </c>
      <c r="K3210" s="9">
        <v>0</v>
      </c>
      <c r="L3210" s="9">
        <v>0</v>
      </c>
      <c r="M3210" s="9">
        <v>184</v>
      </c>
      <c r="N3210" s="9">
        <v>137.5</v>
      </c>
      <c r="O3210" s="9">
        <v>88.5</v>
      </c>
      <c r="P3210" s="9">
        <v>16.48</v>
      </c>
      <c r="Q3210" s="9">
        <v>100</v>
      </c>
      <c r="R3210" s="9">
        <v>68</v>
      </c>
      <c r="S3210" s="12"/>
      <c r="V3210" s="9">
        <v>0</v>
      </c>
      <c r="W3210" s="12">
        <f t="shared" si="200"/>
        <v>0</v>
      </c>
      <c r="Z3210" s="60">
        <v>1</v>
      </c>
      <c r="AA3210" s="9">
        <f t="shared" si="201"/>
        <v>1</v>
      </c>
      <c r="AB3210" s="9">
        <f t="shared" si="202"/>
        <v>0</v>
      </c>
      <c r="AC3210" s="9">
        <f t="shared" si="203"/>
        <v>0</v>
      </c>
    </row>
    <row r="3211" spans="1:29" ht="15.75" customHeight="1" x14ac:dyDescent="0.2">
      <c r="A3211" s="9">
        <v>0</v>
      </c>
      <c r="B3211" s="9">
        <v>1</v>
      </c>
      <c r="C3211" s="9">
        <v>45</v>
      </c>
      <c r="D3211" s="9">
        <v>1</v>
      </c>
      <c r="E3211" s="9">
        <v>0</v>
      </c>
      <c r="F3211" s="9">
        <v>0</v>
      </c>
      <c r="G3211" s="9">
        <v>1</v>
      </c>
      <c r="H3211" s="9">
        <v>6</v>
      </c>
      <c r="I3211" s="9">
        <v>0</v>
      </c>
      <c r="J3211" s="9">
        <v>0</v>
      </c>
      <c r="K3211" s="9">
        <v>0</v>
      </c>
      <c r="L3211" s="9">
        <v>0</v>
      </c>
      <c r="M3211" s="9">
        <v>216</v>
      </c>
      <c r="N3211" s="9">
        <v>127.5</v>
      </c>
      <c r="O3211" s="9">
        <v>82.5</v>
      </c>
      <c r="P3211" s="9">
        <v>27.15</v>
      </c>
      <c r="Q3211" s="9">
        <v>70</v>
      </c>
      <c r="R3211" s="9">
        <v>67</v>
      </c>
      <c r="S3211" s="12"/>
      <c r="V3211" s="9">
        <v>6</v>
      </c>
      <c r="W3211" s="12">
        <f t="shared" si="200"/>
        <v>1</v>
      </c>
      <c r="Z3211" s="60">
        <v>1</v>
      </c>
      <c r="AA3211" s="9">
        <f t="shared" si="201"/>
        <v>1</v>
      </c>
      <c r="AB3211" s="9">
        <f t="shared" si="202"/>
        <v>0</v>
      </c>
      <c r="AC3211" s="9">
        <f t="shared" si="203"/>
        <v>0</v>
      </c>
    </row>
    <row r="3212" spans="1:29" ht="15.75" customHeight="1" x14ac:dyDescent="0.2">
      <c r="A3212" s="9">
        <v>0</v>
      </c>
      <c r="B3212" s="9">
        <v>1</v>
      </c>
      <c r="C3212" s="9">
        <v>57</v>
      </c>
      <c r="D3212" s="9">
        <v>1</v>
      </c>
      <c r="E3212" s="9">
        <v>0</v>
      </c>
      <c r="F3212" s="9">
        <v>0</v>
      </c>
      <c r="G3212" s="9">
        <v>0</v>
      </c>
      <c r="H3212" s="9">
        <v>0</v>
      </c>
      <c r="I3212" s="9">
        <v>0</v>
      </c>
      <c r="J3212" s="9">
        <v>0</v>
      </c>
      <c r="K3212" s="9">
        <v>0</v>
      </c>
      <c r="L3212" s="9">
        <v>0</v>
      </c>
      <c r="M3212" s="9">
        <v>206</v>
      </c>
      <c r="N3212" s="9">
        <v>124</v>
      </c>
      <c r="O3212" s="9">
        <v>80</v>
      </c>
      <c r="P3212" s="9">
        <v>23.04</v>
      </c>
      <c r="Q3212" s="9">
        <v>66</v>
      </c>
      <c r="R3212" s="9">
        <v>60</v>
      </c>
      <c r="S3212" s="12"/>
      <c r="V3212" s="9">
        <v>0</v>
      </c>
      <c r="W3212" s="12">
        <f t="shared" si="200"/>
        <v>0</v>
      </c>
      <c r="Z3212" s="60">
        <v>1</v>
      </c>
      <c r="AA3212" s="9">
        <f t="shared" si="201"/>
        <v>1</v>
      </c>
      <c r="AB3212" s="9">
        <f t="shared" si="202"/>
        <v>0</v>
      </c>
      <c r="AC3212" s="9">
        <f t="shared" si="203"/>
        <v>0</v>
      </c>
    </row>
    <row r="3213" spans="1:29" ht="15.75" customHeight="1" x14ac:dyDescent="0.2">
      <c r="A3213" s="9">
        <v>0</v>
      </c>
      <c r="B3213" s="9">
        <v>0</v>
      </c>
      <c r="C3213" s="9">
        <v>46</v>
      </c>
      <c r="D3213" s="9">
        <v>1</v>
      </c>
      <c r="E3213" s="9">
        <v>0</v>
      </c>
      <c r="F3213" s="9">
        <v>0</v>
      </c>
      <c r="G3213" s="9">
        <v>0</v>
      </c>
      <c r="H3213" s="9">
        <v>0</v>
      </c>
      <c r="I3213" s="9">
        <v>0</v>
      </c>
      <c r="J3213" s="9">
        <v>0</v>
      </c>
      <c r="K3213" s="9">
        <v>1</v>
      </c>
      <c r="L3213" s="9">
        <v>0</v>
      </c>
      <c r="M3213" s="9">
        <v>313</v>
      </c>
      <c r="N3213" s="9">
        <v>170</v>
      </c>
      <c r="O3213" s="9">
        <v>107</v>
      </c>
      <c r="P3213" s="9">
        <v>27.78</v>
      </c>
      <c r="Q3213" s="9">
        <v>95</v>
      </c>
      <c r="R3213" s="9">
        <v>62</v>
      </c>
      <c r="S3213" s="12"/>
      <c r="V3213" s="9">
        <v>0</v>
      </c>
      <c r="W3213" s="12">
        <f t="shared" si="200"/>
        <v>0</v>
      </c>
      <c r="Z3213" s="60">
        <v>1</v>
      </c>
      <c r="AA3213" s="9">
        <f t="shared" si="201"/>
        <v>1</v>
      </c>
      <c r="AB3213" s="9">
        <f t="shared" si="202"/>
        <v>0</v>
      </c>
      <c r="AC3213" s="9">
        <f t="shared" si="203"/>
        <v>0</v>
      </c>
    </row>
    <row r="3214" spans="1:29" ht="15.75" customHeight="1" x14ac:dyDescent="0.2">
      <c r="A3214" s="9">
        <v>0</v>
      </c>
      <c r="B3214" s="9">
        <v>1</v>
      </c>
      <c r="C3214" s="9">
        <v>48</v>
      </c>
      <c r="D3214" s="9">
        <v>0</v>
      </c>
      <c r="E3214" s="9">
        <v>1</v>
      </c>
      <c r="F3214" s="9">
        <v>0</v>
      </c>
      <c r="G3214" s="9">
        <v>1</v>
      </c>
      <c r="H3214" s="9">
        <v>30</v>
      </c>
      <c r="I3214" s="9">
        <v>0</v>
      </c>
      <c r="J3214" s="9">
        <v>0</v>
      </c>
      <c r="K3214" s="9">
        <v>0</v>
      </c>
      <c r="L3214" s="9">
        <v>0</v>
      </c>
      <c r="M3214" s="9">
        <v>208</v>
      </c>
      <c r="N3214" s="9">
        <v>138.5</v>
      </c>
      <c r="O3214" s="9">
        <v>85.5</v>
      </c>
      <c r="P3214" s="9">
        <v>23.85</v>
      </c>
      <c r="Q3214" s="9">
        <v>82</v>
      </c>
      <c r="R3214" s="9">
        <v>64</v>
      </c>
      <c r="S3214" s="12"/>
      <c r="V3214" s="9">
        <v>30</v>
      </c>
      <c r="W3214" s="12">
        <f t="shared" si="200"/>
        <v>1</v>
      </c>
      <c r="Z3214" s="60">
        <v>2</v>
      </c>
      <c r="AA3214" s="9">
        <f t="shared" si="201"/>
        <v>0</v>
      </c>
      <c r="AB3214" s="9">
        <f t="shared" si="202"/>
        <v>1</v>
      </c>
      <c r="AC3214" s="9">
        <f t="shared" si="203"/>
        <v>0</v>
      </c>
    </row>
    <row r="3215" spans="1:29" ht="15.75" customHeight="1" x14ac:dyDescent="0.2">
      <c r="A3215" s="9">
        <v>0</v>
      </c>
      <c r="B3215" s="9">
        <v>1</v>
      </c>
      <c r="C3215" s="9">
        <v>46</v>
      </c>
      <c r="D3215" s="9">
        <v>1</v>
      </c>
      <c r="E3215" s="9">
        <v>0</v>
      </c>
      <c r="F3215" s="9">
        <v>0</v>
      </c>
      <c r="G3215" s="9">
        <v>1</v>
      </c>
      <c r="H3215" s="9">
        <v>40</v>
      </c>
      <c r="I3215" s="9">
        <v>0</v>
      </c>
      <c r="J3215" s="9">
        <v>0</v>
      </c>
      <c r="K3215" s="9">
        <v>0</v>
      </c>
      <c r="L3215" s="9">
        <v>0</v>
      </c>
      <c r="M3215" s="9">
        <v>210</v>
      </c>
      <c r="N3215" s="9">
        <v>154</v>
      </c>
      <c r="O3215" s="9">
        <v>91</v>
      </c>
      <c r="P3215" s="9">
        <v>26.25</v>
      </c>
      <c r="Q3215" s="9">
        <v>88</v>
      </c>
      <c r="R3215" s="9">
        <v>82</v>
      </c>
      <c r="S3215" s="12"/>
      <c r="V3215" s="9">
        <v>40</v>
      </c>
      <c r="W3215" s="12">
        <f t="shared" si="200"/>
        <v>1</v>
      </c>
      <c r="Z3215" s="60">
        <v>1</v>
      </c>
      <c r="AA3215" s="9">
        <f t="shared" si="201"/>
        <v>1</v>
      </c>
      <c r="AB3215" s="9">
        <f t="shared" si="202"/>
        <v>0</v>
      </c>
      <c r="AC3215" s="9">
        <f t="shared" si="203"/>
        <v>0</v>
      </c>
    </row>
    <row r="3216" spans="1:29" ht="15.75" customHeight="1" x14ac:dyDescent="0.2">
      <c r="A3216" s="9">
        <v>1</v>
      </c>
      <c r="B3216" s="9">
        <v>0</v>
      </c>
      <c r="C3216" s="9">
        <v>57</v>
      </c>
      <c r="D3216" s="9">
        <v>1</v>
      </c>
      <c r="E3216" s="9">
        <v>0</v>
      </c>
      <c r="F3216" s="9">
        <v>0</v>
      </c>
      <c r="G3216" s="9">
        <v>0</v>
      </c>
      <c r="H3216" s="9">
        <v>0</v>
      </c>
      <c r="I3216" s="9">
        <v>0</v>
      </c>
      <c r="J3216" s="9">
        <v>0</v>
      </c>
      <c r="K3216" s="9">
        <v>0</v>
      </c>
      <c r="L3216" s="9">
        <v>0</v>
      </c>
      <c r="M3216" s="9">
        <v>194</v>
      </c>
      <c r="N3216" s="9">
        <v>199.5</v>
      </c>
      <c r="O3216" s="9">
        <v>107</v>
      </c>
      <c r="P3216" s="9">
        <v>26.84</v>
      </c>
      <c r="Q3216" s="9">
        <v>60</v>
      </c>
      <c r="R3216" s="9">
        <v>69</v>
      </c>
      <c r="S3216" s="12"/>
      <c r="V3216" s="9">
        <v>0</v>
      </c>
      <c r="W3216" s="12">
        <f t="shared" si="200"/>
        <v>0</v>
      </c>
      <c r="Z3216" s="60">
        <v>1</v>
      </c>
      <c r="AA3216" s="9">
        <f t="shared" si="201"/>
        <v>1</v>
      </c>
      <c r="AB3216" s="9">
        <f t="shared" si="202"/>
        <v>0</v>
      </c>
      <c r="AC3216" s="9">
        <f t="shared" si="203"/>
        <v>0</v>
      </c>
    </row>
    <row r="3217" spans="1:29" ht="15.75" customHeight="1" x14ac:dyDescent="0.2">
      <c r="A3217" s="9">
        <v>0</v>
      </c>
      <c r="B3217" s="9">
        <v>0</v>
      </c>
      <c r="C3217" s="9">
        <v>55</v>
      </c>
      <c r="D3217" s="9">
        <v>1</v>
      </c>
      <c r="E3217" s="9">
        <v>0</v>
      </c>
      <c r="F3217" s="9">
        <v>0</v>
      </c>
      <c r="G3217" s="9">
        <v>0</v>
      </c>
      <c r="H3217" s="9">
        <v>0</v>
      </c>
      <c r="I3217" s="9">
        <v>0</v>
      </c>
      <c r="J3217" s="9">
        <v>0</v>
      </c>
      <c r="K3217" s="9">
        <v>1</v>
      </c>
      <c r="L3217" s="9">
        <v>0</v>
      </c>
      <c r="M3217" s="9">
        <v>226</v>
      </c>
      <c r="N3217" s="9">
        <v>141</v>
      </c>
      <c r="O3217" s="9">
        <v>84</v>
      </c>
      <c r="P3217" s="9">
        <v>27.6</v>
      </c>
      <c r="Q3217" s="9">
        <v>69</v>
      </c>
      <c r="R3217" s="9">
        <v>73</v>
      </c>
      <c r="S3217" s="12"/>
      <c r="V3217" s="9">
        <v>0</v>
      </c>
      <c r="W3217" s="12">
        <f t="shared" si="200"/>
        <v>0</v>
      </c>
      <c r="Z3217" s="60">
        <v>1</v>
      </c>
      <c r="AA3217" s="9">
        <f t="shared" si="201"/>
        <v>1</v>
      </c>
      <c r="AB3217" s="9">
        <f t="shared" si="202"/>
        <v>0</v>
      </c>
      <c r="AC3217" s="9">
        <f t="shared" si="203"/>
        <v>0</v>
      </c>
    </row>
    <row r="3218" spans="1:29" ht="15.75" customHeight="1" x14ac:dyDescent="0.2">
      <c r="A3218" s="9">
        <v>0</v>
      </c>
      <c r="B3218" s="9">
        <v>0</v>
      </c>
      <c r="C3218" s="9">
        <v>39</v>
      </c>
      <c r="D3218" s="9">
        <v>1</v>
      </c>
      <c r="E3218" s="9">
        <v>0</v>
      </c>
      <c r="F3218" s="9">
        <v>0</v>
      </c>
      <c r="G3218" s="9">
        <v>0</v>
      </c>
      <c r="H3218" s="9">
        <v>0</v>
      </c>
      <c r="I3218" s="9">
        <v>0</v>
      </c>
      <c r="J3218" s="9">
        <v>0</v>
      </c>
      <c r="K3218" s="9">
        <v>1</v>
      </c>
      <c r="L3218" s="9">
        <v>0</v>
      </c>
      <c r="M3218" s="9">
        <v>219</v>
      </c>
      <c r="N3218" s="9">
        <v>161</v>
      </c>
      <c r="O3218" s="9">
        <v>103</v>
      </c>
      <c r="P3218" s="9">
        <v>29.06</v>
      </c>
      <c r="Q3218" s="9">
        <v>94</v>
      </c>
      <c r="R3218" s="9">
        <v>106</v>
      </c>
      <c r="S3218" s="12"/>
      <c r="V3218" s="9">
        <v>0</v>
      </c>
      <c r="W3218" s="12">
        <f t="shared" si="200"/>
        <v>0</v>
      </c>
      <c r="Z3218" s="60">
        <v>1</v>
      </c>
      <c r="AA3218" s="9">
        <f t="shared" si="201"/>
        <v>1</v>
      </c>
      <c r="AB3218" s="9">
        <f t="shared" si="202"/>
        <v>0</v>
      </c>
      <c r="AC3218" s="9">
        <f t="shared" si="203"/>
        <v>0</v>
      </c>
    </row>
    <row r="3219" spans="1:29" ht="15.75" customHeight="1" x14ac:dyDescent="0.2">
      <c r="A3219" s="9">
        <v>0</v>
      </c>
      <c r="B3219" s="9">
        <v>0</v>
      </c>
      <c r="C3219" s="9">
        <v>40</v>
      </c>
      <c r="D3219" s="9">
        <v>0</v>
      </c>
      <c r="E3219" s="9">
        <v>1</v>
      </c>
      <c r="F3219" s="9">
        <v>0</v>
      </c>
      <c r="G3219" s="9">
        <v>0</v>
      </c>
      <c r="H3219" s="9">
        <v>0</v>
      </c>
      <c r="I3219" s="9">
        <v>0</v>
      </c>
      <c r="J3219" s="9">
        <v>0</v>
      </c>
      <c r="K3219" s="9">
        <v>0</v>
      </c>
      <c r="L3219" s="9">
        <v>0</v>
      </c>
      <c r="M3219" s="9">
        <v>196</v>
      </c>
      <c r="N3219" s="9">
        <v>126</v>
      </c>
      <c r="O3219" s="9">
        <v>85</v>
      </c>
      <c r="P3219" s="9">
        <v>22.81</v>
      </c>
      <c r="Q3219" s="9">
        <v>73</v>
      </c>
      <c r="R3219" s="9">
        <v>96</v>
      </c>
      <c r="S3219" s="12"/>
      <c r="V3219" s="9">
        <v>0</v>
      </c>
      <c r="W3219" s="12">
        <f t="shared" si="200"/>
        <v>0</v>
      </c>
      <c r="Z3219" s="60">
        <v>2</v>
      </c>
      <c r="AA3219" s="9">
        <f t="shared" si="201"/>
        <v>0</v>
      </c>
      <c r="AB3219" s="9">
        <f t="shared" si="202"/>
        <v>1</v>
      </c>
      <c r="AC3219" s="9">
        <f t="shared" si="203"/>
        <v>0</v>
      </c>
    </row>
    <row r="3220" spans="1:29" ht="15.75" customHeight="1" x14ac:dyDescent="0.2">
      <c r="A3220" s="9">
        <v>0</v>
      </c>
      <c r="B3220" s="9">
        <v>0</v>
      </c>
      <c r="C3220" s="9">
        <v>42</v>
      </c>
      <c r="D3220" s="9">
        <v>1</v>
      </c>
      <c r="E3220" s="9">
        <v>0</v>
      </c>
      <c r="F3220" s="9">
        <v>0</v>
      </c>
      <c r="G3220" s="9">
        <v>1</v>
      </c>
      <c r="H3220" s="9">
        <v>20</v>
      </c>
      <c r="I3220" s="9">
        <v>0</v>
      </c>
      <c r="J3220" s="9">
        <v>0</v>
      </c>
      <c r="K3220" s="9">
        <v>0</v>
      </c>
      <c r="L3220" s="9">
        <v>0</v>
      </c>
      <c r="M3220" s="9">
        <v>225</v>
      </c>
      <c r="N3220" s="9">
        <v>111</v>
      </c>
      <c r="O3220" s="9">
        <v>71</v>
      </c>
      <c r="P3220" s="9">
        <v>23.43</v>
      </c>
      <c r="Q3220" s="9">
        <v>95</v>
      </c>
      <c r="R3220" s="9">
        <v>85</v>
      </c>
      <c r="S3220" s="12"/>
      <c r="V3220" s="9">
        <v>20</v>
      </c>
      <c r="W3220" s="12">
        <f t="shared" si="200"/>
        <v>1</v>
      </c>
      <c r="Z3220" s="60">
        <v>1</v>
      </c>
      <c r="AA3220" s="9">
        <f t="shared" si="201"/>
        <v>1</v>
      </c>
      <c r="AB3220" s="9">
        <f t="shared" si="202"/>
        <v>0</v>
      </c>
      <c r="AC3220" s="9">
        <f t="shared" si="203"/>
        <v>0</v>
      </c>
    </row>
    <row r="3221" spans="1:29" ht="15.75" customHeight="1" x14ac:dyDescent="0.2">
      <c r="A3221" s="9">
        <v>0</v>
      </c>
      <c r="B3221" s="9">
        <v>0</v>
      </c>
      <c r="C3221" s="9">
        <v>61</v>
      </c>
      <c r="D3221" s="9">
        <v>1</v>
      </c>
      <c r="E3221" s="9">
        <v>0</v>
      </c>
      <c r="F3221" s="9">
        <v>0</v>
      </c>
      <c r="G3221" s="9">
        <v>0</v>
      </c>
      <c r="H3221" s="9">
        <v>0</v>
      </c>
      <c r="I3221" s="9">
        <v>0</v>
      </c>
      <c r="J3221" s="9">
        <v>0</v>
      </c>
      <c r="K3221" s="9">
        <v>0</v>
      </c>
      <c r="L3221" s="9">
        <v>0</v>
      </c>
      <c r="M3221" s="9">
        <v>260</v>
      </c>
      <c r="N3221" s="9">
        <v>137</v>
      </c>
      <c r="O3221" s="9">
        <v>70</v>
      </c>
      <c r="P3221" s="9">
        <v>24.83</v>
      </c>
      <c r="Q3221" s="9">
        <v>92</v>
      </c>
      <c r="R3221" s="9">
        <v>78</v>
      </c>
      <c r="S3221" s="12"/>
      <c r="V3221" s="9">
        <v>0</v>
      </c>
      <c r="W3221" s="12">
        <f t="shared" si="200"/>
        <v>0</v>
      </c>
      <c r="Z3221" s="60">
        <v>1</v>
      </c>
      <c r="AA3221" s="9">
        <f t="shared" si="201"/>
        <v>1</v>
      </c>
      <c r="AB3221" s="9">
        <f t="shared" si="202"/>
        <v>0</v>
      </c>
      <c r="AC3221" s="9">
        <f t="shared" si="203"/>
        <v>0</v>
      </c>
    </row>
    <row r="3222" spans="1:29" ht="15.75" customHeight="1" x14ac:dyDescent="0.2">
      <c r="A3222" s="9">
        <v>1</v>
      </c>
      <c r="B3222" s="9">
        <v>0</v>
      </c>
      <c r="C3222" s="9">
        <v>65</v>
      </c>
      <c r="D3222" s="9">
        <v>0</v>
      </c>
      <c r="E3222" s="9">
        <v>1</v>
      </c>
      <c r="F3222" s="9">
        <v>0</v>
      </c>
      <c r="G3222" s="9">
        <v>0</v>
      </c>
      <c r="H3222" s="9">
        <v>0</v>
      </c>
      <c r="I3222" s="9">
        <v>1</v>
      </c>
      <c r="J3222" s="9">
        <v>0</v>
      </c>
      <c r="K3222" s="9">
        <v>1</v>
      </c>
      <c r="L3222" s="9">
        <v>0</v>
      </c>
      <c r="M3222" s="9">
        <v>279</v>
      </c>
      <c r="N3222" s="9">
        <v>152</v>
      </c>
      <c r="O3222" s="9">
        <v>102</v>
      </c>
      <c r="P3222" s="9">
        <v>30.43</v>
      </c>
      <c r="Q3222" s="9">
        <v>95</v>
      </c>
      <c r="R3222" s="9">
        <v>78</v>
      </c>
      <c r="S3222" s="12"/>
      <c r="V3222" s="9">
        <v>0</v>
      </c>
      <c r="W3222" s="12">
        <f t="shared" si="200"/>
        <v>0</v>
      </c>
      <c r="Z3222" s="60">
        <v>2</v>
      </c>
      <c r="AA3222" s="9">
        <f t="shared" si="201"/>
        <v>0</v>
      </c>
      <c r="AB3222" s="9">
        <f t="shared" si="202"/>
        <v>1</v>
      </c>
      <c r="AC3222" s="9">
        <f t="shared" si="203"/>
        <v>0</v>
      </c>
    </row>
    <row r="3223" spans="1:29" ht="15.75" customHeight="1" x14ac:dyDescent="0.2">
      <c r="A3223" s="9">
        <v>0</v>
      </c>
      <c r="B3223" s="9">
        <v>0</v>
      </c>
      <c r="C3223" s="9">
        <v>36</v>
      </c>
      <c r="D3223" s="9">
        <v>1</v>
      </c>
      <c r="E3223" s="9">
        <v>0</v>
      </c>
      <c r="F3223" s="9">
        <v>0</v>
      </c>
      <c r="G3223" s="9">
        <v>1</v>
      </c>
      <c r="H3223" s="9">
        <v>5</v>
      </c>
      <c r="I3223" s="9">
        <v>0</v>
      </c>
      <c r="J3223" s="9">
        <v>0</v>
      </c>
      <c r="K3223" s="9">
        <v>0</v>
      </c>
      <c r="L3223" s="9">
        <v>0</v>
      </c>
      <c r="M3223" s="9">
        <v>195</v>
      </c>
      <c r="N3223" s="9">
        <v>109</v>
      </c>
      <c r="O3223" s="9">
        <v>69</v>
      </c>
      <c r="P3223" s="9">
        <v>23.24</v>
      </c>
      <c r="Q3223" s="9">
        <v>70</v>
      </c>
      <c r="R3223" s="9">
        <v>70</v>
      </c>
      <c r="S3223" s="12"/>
      <c r="V3223" s="9">
        <v>5</v>
      </c>
      <c r="W3223" s="12">
        <f t="shared" si="200"/>
        <v>1</v>
      </c>
      <c r="Z3223" s="60">
        <v>1</v>
      </c>
      <c r="AA3223" s="9">
        <f t="shared" si="201"/>
        <v>1</v>
      </c>
      <c r="AB3223" s="9">
        <f t="shared" si="202"/>
        <v>0</v>
      </c>
      <c r="AC3223" s="9">
        <f t="shared" si="203"/>
        <v>0</v>
      </c>
    </row>
    <row r="3224" spans="1:29" ht="15.75" customHeight="1" x14ac:dyDescent="0.2">
      <c r="A3224" s="9">
        <v>0</v>
      </c>
      <c r="B3224" s="9">
        <v>0</v>
      </c>
      <c r="C3224" s="9">
        <v>44</v>
      </c>
      <c r="D3224" s="9">
        <v>1</v>
      </c>
      <c r="E3224" s="9">
        <v>0</v>
      </c>
      <c r="F3224" s="9">
        <v>0</v>
      </c>
      <c r="G3224" s="9">
        <v>0</v>
      </c>
      <c r="H3224" s="9">
        <v>0</v>
      </c>
      <c r="I3224" s="9">
        <v>0</v>
      </c>
      <c r="J3224" s="9">
        <v>0</v>
      </c>
      <c r="K3224" s="9">
        <v>0</v>
      </c>
      <c r="L3224" s="9">
        <v>0</v>
      </c>
      <c r="M3224" s="9">
        <v>200</v>
      </c>
      <c r="N3224" s="9">
        <v>128</v>
      </c>
      <c r="O3224" s="9">
        <v>82</v>
      </c>
      <c r="P3224" s="9">
        <v>23.24</v>
      </c>
      <c r="Q3224" s="9">
        <v>80</v>
      </c>
      <c r="R3224" s="9">
        <v>73</v>
      </c>
      <c r="S3224" s="12"/>
      <c r="V3224" s="9">
        <v>0</v>
      </c>
      <c r="W3224" s="12">
        <f t="shared" si="200"/>
        <v>0</v>
      </c>
      <c r="Z3224" s="60">
        <v>1</v>
      </c>
      <c r="AA3224" s="9">
        <f t="shared" si="201"/>
        <v>1</v>
      </c>
      <c r="AB3224" s="9">
        <f t="shared" si="202"/>
        <v>0</v>
      </c>
      <c r="AC3224" s="9">
        <f t="shared" si="203"/>
        <v>0</v>
      </c>
    </row>
    <row r="3225" spans="1:29" ht="15.75" customHeight="1" x14ac:dyDescent="0.2">
      <c r="A3225" s="9">
        <v>0</v>
      </c>
      <c r="B3225" s="9">
        <v>0</v>
      </c>
      <c r="C3225" s="9">
        <v>50</v>
      </c>
      <c r="D3225" s="9">
        <v>0</v>
      </c>
      <c r="E3225" s="9">
        <v>1</v>
      </c>
      <c r="F3225" s="9">
        <v>0</v>
      </c>
      <c r="G3225" s="9">
        <v>1</v>
      </c>
      <c r="H3225" s="9">
        <v>20</v>
      </c>
      <c r="I3225" s="9">
        <v>0</v>
      </c>
      <c r="J3225" s="9">
        <v>0</v>
      </c>
      <c r="K3225" s="9">
        <v>0</v>
      </c>
      <c r="L3225" s="9">
        <v>0</v>
      </c>
      <c r="M3225" s="9">
        <v>258</v>
      </c>
      <c r="N3225" s="9">
        <v>123</v>
      </c>
      <c r="O3225" s="9">
        <v>70</v>
      </c>
      <c r="P3225" s="9">
        <v>19.72</v>
      </c>
      <c r="Q3225" s="9">
        <v>80</v>
      </c>
      <c r="R3225" s="9">
        <v>71</v>
      </c>
      <c r="S3225" s="12"/>
      <c r="V3225" s="9">
        <v>20</v>
      </c>
      <c r="W3225" s="12">
        <f t="shared" si="200"/>
        <v>1</v>
      </c>
      <c r="Z3225" s="60">
        <v>2</v>
      </c>
      <c r="AA3225" s="9">
        <f t="shared" si="201"/>
        <v>0</v>
      </c>
      <c r="AB3225" s="9">
        <f t="shared" si="202"/>
        <v>1</v>
      </c>
      <c r="AC3225" s="9">
        <f t="shared" si="203"/>
        <v>0</v>
      </c>
    </row>
    <row r="3226" spans="1:29" ht="15.75" customHeight="1" x14ac:dyDescent="0.2">
      <c r="A3226" s="9">
        <v>0</v>
      </c>
      <c r="B3226" s="9">
        <v>0</v>
      </c>
      <c r="C3226" s="9">
        <v>43</v>
      </c>
      <c r="D3226" s="9">
        <v>1</v>
      </c>
      <c r="E3226" s="9">
        <v>0</v>
      </c>
      <c r="F3226" s="9">
        <v>0</v>
      </c>
      <c r="G3226" s="9">
        <v>0</v>
      </c>
      <c r="H3226" s="9">
        <v>0</v>
      </c>
      <c r="I3226" s="9">
        <v>0</v>
      </c>
      <c r="J3226" s="9">
        <v>0</v>
      </c>
      <c r="K3226" s="9">
        <v>0</v>
      </c>
      <c r="L3226" s="9">
        <v>0</v>
      </c>
      <c r="M3226" s="9">
        <v>202</v>
      </c>
      <c r="N3226" s="9">
        <v>124</v>
      </c>
      <c r="O3226" s="9">
        <v>92</v>
      </c>
      <c r="P3226" s="9">
        <v>21.26</v>
      </c>
      <c r="Q3226" s="9">
        <v>75</v>
      </c>
      <c r="R3226" s="9">
        <v>74</v>
      </c>
      <c r="S3226" s="12"/>
      <c r="V3226" s="9">
        <v>0</v>
      </c>
      <c r="W3226" s="12">
        <f t="shared" si="200"/>
        <v>0</v>
      </c>
      <c r="Z3226" s="60">
        <v>1</v>
      </c>
      <c r="AA3226" s="9">
        <f t="shared" si="201"/>
        <v>1</v>
      </c>
      <c r="AB3226" s="9">
        <f t="shared" si="202"/>
        <v>0</v>
      </c>
      <c r="AC3226" s="9">
        <f t="shared" si="203"/>
        <v>0</v>
      </c>
    </row>
    <row r="3227" spans="1:29" ht="15.75" customHeight="1" x14ac:dyDescent="0.2">
      <c r="A3227" s="9">
        <v>1</v>
      </c>
      <c r="B3227" s="9">
        <v>0</v>
      </c>
      <c r="C3227" s="9">
        <v>50</v>
      </c>
      <c r="D3227" s="9">
        <v>1</v>
      </c>
      <c r="E3227" s="9">
        <v>0</v>
      </c>
      <c r="F3227" s="9">
        <v>0</v>
      </c>
      <c r="G3227" s="9">
        <v>0</v>
      </c>
      <c r="H3227" s="9">
        <v>0</v>
      </c>
      <c r="I3227" s="9">
        <v>0</v>
      </c>
      <c r="J3227" s="9">
        <v>0</v>
      </c>
      <c r="K3227" s="9">
        <v>1</v>
      </c>
      <c r="L3227" s="9">
        <v>0</v>
      </c>
      <c r="M3227" s="9">
        <v>236</v>
      </c>
      <c r="N3227" s="9">
        <v>152</v>
      </c>
      <c r="O3227" s="9">
        <v>92</v>
      </c>
      <c r="P3227" s="9">
        <v>24.47</v>
      </c>
      <c r="Q3227" s="9">
        <v>120</v>
      </c>
      <c r="R3227" s="9">
        <v>67</v>
      </c>
      <c r="S3227" s="12"/>
      <c r="V3227" s="9">
        <v>0</v>
      </c>
      <c r="W3227" s="12">
        <f t="shared" si="200"/>
        <v>0</v>
      </c>
      <c r="Z3227" s="60">
        <v>1</v>
      </c>
      <c r="AA3227" s="9">
        <f t="shared" si="201"/>
        <v>1</v>
      </c>
      <c r="AB3227" s="9">
        <f t="shared" si="202"/>
        <v>0</v>
      </c>
      <c r="AC3227" s="9">
        <f t="shared" si="203"/>
        <v>0</v>
      </c>
    </row>
    <row r="3228" spans="1:29" ht="15.75" customHeight="1" x14ac:dyDescent="0.2">
      <c r="A3228" s="9">
        <v>0</v>
      </c>
      <c r="B3228" s="9">
        <v>0</v>
      </c>
      <c r="C3228" s="9">
        <v>41</v>
      </c>
      <c r="D3228" s="9">
        <v>1</v>
      </c>
      <c r="E3228" s="9">
        <v>0</v>
      </c>
      <c r="F3228" s="9">
        <v>0</v>
      </c>
      <c r="G3228" s="9">
        <v>1</v>
      </c>
      <c r="H3228" s="9">
        <v>20</v>
      </c>
      <c r="I3228" s="9">
        <v>0</v>
      </c>
      <c r="J3228" s="9">
        <v>0</v>
      </c>
      <c r="K3228" s="9">
        <v>0</v>
      </c>
      <c r="L3228" s="9">
        <v>0</v>
      </c>
      <c r="M3228" s="9">
        <v>203</v>
      </c>
      <c r="N3228" s="9">
        <v>120</v>
      </c>
      <c r="O3228" s="9">
        <v>70</v>
      </c>
      <c r="P3228" s="9">
        <v>21.26</v>
      </c>
      <c r="Q3228" s="9">
        <v>80</v>
      </c>
      <c r="R3228" s="9">
        <v>63</v>
      </c>
      <c r="S3228" s="12"/>
      <c r="V3228" s="9">
        <v>20</v>
      </c>
      <c r="W3228" s="12">
        <f t="shared" si="200"/>
        <v>1</v>
      </c>
      <c r="Z3228" s="60">
        <v>1</v>
      </c>
      <c r="AA3228" s="9">
        <f t="shared" si="201"/>
        <v>1</v>
      </c>
      <c r="AB3228" s="9">
        <f t="shared" si="202"/>
        <v>0</v>
      </c>
      <c r="AC3228" s="9">
        <f t="shared" si="203"/>
        <v>0</v>
      </c>
    </row>
    <row r="3229" spans="1:29" ht="15.75" customHeight="1" x14ac:dyDescent="0.2">
      <c r="A3229" s="9">
        <v>1</v>
      </c>
      <c r="B3229" s="9">
        <v>0</v>
      </c>
      <c r="C3229" s="9">
        <v>43</v>
      </c>
      <c r="D3229" s="9">
        <v>0</v>
      </c>
      <c r="E3229" s="9">
        <v>1</v>
      </c>
      <c r="F3229" s="9">
        <v>0</v>
      </c>
      <c r="G3229" s="9">
        <v>1</v>
      </c>
      <c r="H3229" s="9">
        <v>15</v>
      </c>
      <c r="I3229" s="9">
        <v>0</v>
      </c>
      <c r="J3229" s="9">
        <v>0</v>
      </c>
      <c r="K3229" s="9">
        <v>0</v>
      </c>
      <c r="L3229" s="9">
        <v>0</v>
      </c>
      <c r="M3229" s="9">
        <v>300</v>
      </c>
      <c r="N3229" s="9">
        <v>120</v>
      </c>
      <c r="O3229" s="9">
        <v>78</v>
      </c>
      <c r="P3229" s="9">
        <v>28.18</v>
      </c>
      <c r="Q3229" s="9">
        <v>75</v>
      </c>
      <c r="R3229" s="9">
        <v>106</v>
      </c>
      <c r="S3229" s="12"/>
      <c r="V3229" s="9">
        <v>15</v>
      </c>
      <c r="W3229" s="12">
        <f t="shared" si="200"/>
        <v>1</v>
      </c>
      <c r="Z3229" s="60">
        <v>2</v>
      </c>
      <c r="AA3229" s="9">
        <f t="shared" si="201"/>
        <v>0</v>
      </c>
      <c r="AB3229" s="9">
        <f t="shared" si="202"/>
        <v>1</v>
      </c>
      <c r="AC3229" s="9">
        <f t="shared" si="203"/>
        <v>0</v>
      </c>
    </row>
    <row r="3230" spans="1:29" ht="15.75" customHeight="1" x14ac:dyDescent="0.2">
      <c r="A3230" s="9">
        <v>0</v>
      </c>
      <c r="B3230" s="9">
        <v>0</v>
      </c>
      <c r="C3230" s="9">
        <v>41</v>
      </c>
      <c r="D3230" s="9">
        <v>1</v>
      </c>
      <c r="E3230" s="9">
        <v>0</v>
      </c>
      <c r="F3230" s="9">
        <v>0</v>
      </c>
      <c r="G3230" s="9">
        <v>1</v>
      </c>
      <c r="H3230" s="9">
        <v>25</v>
      </c>
      <c r="I3230" s="9">
        <v>0</v>
      </c>
      <c r="J3230" s="9">
        <v>0</v>
      </c>
      <c r="K3230" s="9">
        <v>0</v>
      </c>
      <c r="L3230" s="9">
        <v>0</v>
      </c>
      <c r="M3230" s="9">
        <v>172</v>
      </c>
      <c r="N3230" s="9">
        <v>108</v>
      </c>
      <c r="O3230" s="9">
        <v>73</v>
      </c>
      <c r="P3230" s="9">
        <v>22.5</v>
      </c>
      <c r="Q3230" s="9">
        <v>85</v>
      </c>
      <c r="R3230" s="9">
        <v>73</v>
      </c>
      <c r="S3230" s="12"/>
      <c r="V3230" s="9">
        <v>25</v>
      </c>
      <c r="W3230" s="12">
        <f t="shared" si="200"/>
        <v>1</v>
      </c>
      <c r="Z3230" s="60">
        <v>1</v>
      </c>
      <c r="AA3230" s="9">
        <f t="shared" si="201"/>
        <v>1</v>
      </c>
      <c r="AB3230" s="9">
        <f t="shared" si="202"/>
        <v>0</v>
      </c>
      <c r="AC3230" s="9">
        <f t="shared" si="203"/>
        <v>0</v>
      </c>
    </row>
    <row r="3231" spans="1:29" ht="15.75" customHeight="1" x14ac:dyDescent="0.2">
      <c r="A3231" s="9">
        <v>0</v>
      </c>
      <c r="B3231" s="9">
        <v>0</v>
      </c>
      <c r="C3231" s="9">
        <v>55</v>
      </c>
      <c r="D3231" s="9">
        <v>1</v>
      </c>
      <c r="E3231" s="9">
        <v>0</v>
      </c>
      <c r="F3231" s="9">
        <v>0</v>
      </c>
      <c r="G3231" s="9">
        <v>0</v>
      </c>
      <c r="H3231" s="9">
        <v>0</v>
      </c>
      <c r="I3231" s="9">
        <v>0</v>
      </c>
      <c r="J3231" s="9">
        <v>0</v>
      </c>
      <c r="K3231" s="9">
        <v>0</v>
      </c>
      <c r="L3231" s="9">
        <v>0</v>
      </c>
      <c r="M3231" s="9">
        <v>290</v>
      </c>
      <c r="N3231" s="9">
        <v>132</v>
      </c>
      <c r="O3231" s="9">
        <v>81</v>
      </c>
      <c r="P3231" s="9">
        <v>27.86</v>
      </c>
      <c r="Q3231" s="9">
        <v>85</v>
      </c>
      <c r="R3231" s="9">
        <v>92</v>
      </c>
      <c r="S3231" s="12"/>
      <c r="V3231" s="9">
        <v>0</v>
      </c>
      <c r="W3231" s="12">
        <f t="shared" si="200"/>
        <v>0</v>
      </c>
      <c r="Z3231" s="60">
        <v>1</v>
      </c>
      <c r="AA3231" s="9">
        <f t="shared" si="201"/>
        <v>1</v>
      </c>
      <c r="AB3231" s="9">
        <f t="shared" si="202"/>
        <v>0</v>
      </c>
      <c r="AC3231" s="9">
        <f t="shared" si="203"/>
        <v>0</v>
      </c>
    </row>
    <row r="3232" spans="1:29" ht="15.75" customHeight="1" x14ac:dyDescent="0.2">
      <c r="A3232" s="9">
        <v>0</v>
      </c>
      <c r="B3232" s="9">
        <v>1</v>
      </c>
      <c r="C3232" s="9">
        <v>58</v>
      </c>
      <c r="D3232" s="9">
        <v>0</v>
      </c>
      <c r="E3232" s="9">
        <v>1</v>
      </c>
      <c r="F3232" s="9">
        <v>0</v>
      </c>
      <c r="G3232" s="9">
        <v>1</v>
      </c>
      <c r="H3232" s="9">
        <v>3</v>
      </c>
      <c r="I3232" s="9">
        <v>0</v>
      </c>
      <c r="J3232" s="9">
        <v>0</v>
      </c>
      <c r="K3232" s="9">
        <v>0</v>
      </c>
      <c r="L3232" s="9">
        <v>0</v>
      </c>
      <c r="M3232" s="9">
        <v>187</v>
      </c>
      <c r="N3232" s="9">
        <v>136.5</v>
      </c>
      <c r="O3232" s="9">
        <v>84</v>
      </c>
      <c r="P3232" s="9">
        <v>25.08</v>
      </c>
      <c r="Q3232" s="9">
        <v>63</v>
      </c>
      <c r="R3232" s="9">
        <v>68</v>
      </c>
      <c r="S3232" s="12"/>
      <c r="V3232" s="9">
        <v>3</v>
      </c>
      <c r="W3232" s="12">
        <f t="shared" si="200"/>
        <v>1</v>
      </c>
      <c r="Z3232" s="60">
        <v>2</v>
      </c>
      <c r="AA3232" s="9">
        <f t="shared" si="201"/>
        <v>0</v>
      </c>
      <c r="AB3232" s="9">
        <f t="shared" si="202"/>
        <v>1</v>
      </c>
      <c r="AC3232" s="9">
        <f t="shared" si="203"/>
        <v>0</v>
      </c>
    </row>
    <row r="3233" spans="1:29" ht="15.75" customHeight="1" x14ac:dyDescent="0.2">
      <c r="A3233" s="9">
        <v>0</v>
      </c>
      <c r="B3233" s="9">
        <v>0</v>
      </c>
      <c r="C3233" s="9">
        <v>46</v>
      </c>
      <c r="D3233" s="9">
        <v>0</v>
      </c>
      <c r="E3233" s="9">
        <v>0</v>
      </c>
      <c r="F3233" s="9">
        <v>1</v>
      </c>
      <c r="G3233" s="9">
        <v>1</v>
      </c>
      <c r="H3233" s="9">
        <v>6</v>
      </c>
      <c r="I3233" s="9">
        <v>0</v>
      </c>
      <c r="J3233" s="9">
        <v>0</v>
      </c>
      <c r="K3233" s="9">
        <v>1</v>
      </c>
      <c r="L3233" s="9">
        <v>0</v>
      </c>
      <c r="M3233" s="9">
        <v>315</v>
      </c>
      <c r="N3233" s="9">
        <v>165</v>
      </c>
      <c r="O3233" s="9">
        <v>85</v>
      </c>
      <c r="P3233" s="9">
        <v>32.89</v>
      </c>
      <c r="Q3233" s="9">
        <v>110</v>
      </c>
      <c r="R3233" s="9">
        <v>91</v>
      </c>
      <c r="S3233" s="12"/>
      <c r="V3233" s="9">
        <v>6</v>
      </c>
      <c r="W3233" s="12">
        <f t="shared" si="200"/>
        <v>1</v>
      </c>
      <c r="Z3233" s="60">
        <v>3</v>
      </c>
      <c r="AA3233" s="9">
        <f t="shared" si="201"/>
        <v>0</v>
      </c>
      <c r="AB3233" s="9">
        <f t="shared" si="202"/>
        <v>0</v>
      </c>
      <c r="AC3233" s="9">
        <f t="shared" si="203"/>
        <v>1</v>
      </c>
    </row>
    <row r="3234" spans="1:29" ht="15.75" customHeight="1" x14ac:dyDescent="0.2">
      <c r="A3234" s="9">
        <v>0</v>
      </c>
      <c r="B3234" s="9">
        <v>0</v>
      </c>
      <c r="C3234" s="9">
        <v>45</v>
      </c>
      <c r="D3234" s="9">
        <v>0</v>
      </c>
      <c r="E3234" s="9">
        <v>0</v>
      </c>
      <c r="F3234" s="9">
        <v>0</v>
      </c>
      <c r="G3234" s="9">
        <v>0</v>
      </c>
      <c r="H3234" s="9">
        <v>0</v>
      </c>
      <c r="I3234" s="9">
        <v>0</v>
      </c>
      <c r="J3234" s="9">
        <v>0</v>
      </c>
      <c r="K3234" s="9">
        <v>0</v>
      </c>
      <c r="L3234" s="9">
        <v>0</v>
      </c>
      <c r="M3234" s="9">
        <v>201</v>
      </c>
      <c r="N3234" s="9">
        <v>128.5</v>
      </c>
      <c r="O3234" s="9">
        <v>73</v>
      </c>
      <c r="P3234" s="9">
        <v>24.56</v>
      </c>
      <c r="Q3234" s="9">
        <v>85</v>
      </c>
      <c r="R3234" s="9">
        <v>82</v>
      </c>
      <c r="S3234" s="12"/>
      <c r="V3234" s="9">
        <v>0</v>
      </c>
      <c r="W3234" s="12">
        <f t="shared" si="200"/>
        <v>0</v>
      </c>
      <c r="Z3234" s="60">
        <v>4</v>
      </c>
      <c r="AA3234" s="9">
        <f t="shared" si="201"/>
        <v>0</v>
      </c>
      <c r="AB3234" s="9">
        <f t="shared" si="202"/>
        <v>0</v>
      </c>
      <c r="AC3234" s="9">
        <f t="shared" si="203"/>
        <v>0</v>
      </c>
    </row>
    <row r="3235" spans="1:29" ht="15.75" customHeight="1" x14ac:dyDescent="0.2">
      <c r="A3235" s="9">
        <v>1</v>
      </c>
      <c r="B3235" s="9">
        <v>0</v>
      </c>
      <c r="C3235" s="9">
        <v>66</v>
      </c>
      <c r="D3235" s="9">
        <v>1</v>
      </c>
      <c r="E3235" s="9">
        <v>0</v>
      </c>
      <c r="F3235" s="9">
        <v>0</v>
      </c>
      <c r="G3235" s="9">
        <v>0</v>
      </c>
      <c r="H3235" s="9">
        <v>0</v>
      </c>
      <c r="I3235" s="9">
        <v>0</v>
      </c>
      <c r="J3235" s="9">
        <v>0</v>
      </c>
      <c r="K3235" s="9">
        <v>1</v>
      </c>
      <c r="L3235" s="9">
        <v>0</v>
      </c>
      <c r="M3235" s="9">
        <v>263</v>
      </c>
      <c r="N3235" s="9">
        <v>193</v>
      </c>
      <c r="O3235" s="9">
        <v>95</v>
      </c>
      <c r="P3235" s="9">
        <v>27.07</v>
      </c>
      <c r="Q3235" s="9">
        <v>115</v>
      </c>
      <c r="R3235" s="9">
        <v>94</v>
      </c>
      <c r="S3235" s="12"/>
      <c r="V3235" s="9">
        <v>0</v>
      </c>
      <c r="W3235" s="12">
        <f t="shared" si="200"/>
        <v>0</v>
      </c>
      <c r="Z3235" s="60">
        <v>1</v>
      </c>
      <c r="AA3235" s="9">
        <f t="shared" si="201"/>
        <v>1</v>
      </c>
      <c r="AB3235" s="9">
        <f t="shared" si="202"/>
        <v>0</v>
      </c>
      <c r="AC3235" s="9">
        <f t="shared" si="203"/>
        <v>0</v>
      </c>
    </row>
    <row r="3236" spans="1:29" ht="15.75" customHeight="1" x14ac:dyDescent="0.2">
      <c r="A3236" s="9">
        <v>1</v>
      </c>
      <c r="B3236" s="9">
        <v>0</v>
      </c>
      <c r="C3236" s="9">
        <v>47</v>
      </c>
      <c r="D3236" s="9">
        <v>1</v>
      </c>
      <c r="E3236" s="9">
        <v>0</v>
      </c>
      <c r="F3236" s="9">
        <v>0</v>
      </c>
      <c r="G3236" s="9">
        <v>1</v>
      </c>
      <c r="H3236" s="9">
        <v>20</v>
      </c>
      <c r="I3236" s="9">
        <v>0</v>
      </c>
      <c r="J3236" s="9">
        <v>0</v>
      </c>
      <c r="K3236" s="9">
        <v>0</v>
      </c>
      <c r="L3236" s="9">
        <v>0</v>
      </c>
      <c r="M3236" s="9">
        <v>304</v>
      </c>
      <c r="N3236" s="9">
        <v>110</v>
      </c>
      <c r="O3236" s="9">
        <v>72</v>
      </c>
      <c r="P3236" s="9">
        <v>20.88</v>
      </c>
      <c r="Q3236" s="9">
        <v>85</v>
      </c>
      <c r="R3236" s="9">
        <v>75</v>
      </c>
      <c r="S3236" s="12"/>
      <c r="V3236" s="9">
        <v>20</v>
      </c>
      <c r="W3236" s="12">
        <f t="shared" si="200"/>
        <v>1</v>
      </c>
      <c r="Z3236" s="60">
        <v>1</v>
      </c>
      <c r="AA3236" s="9">
        <f t="shared" si="201"/>
        <v>1</v>
      </c>
      <c r="AB3236" s="9">
        <f t="shared" si="202"/>
        <v>0</v>
      </c>
      <c r="AC3236" s="9">
        <f t="shared" si="203"/>
        <v>0</v>
      </c>
    </row>
    <row r="3237" spans="1:29" ht="15.75" customHeight="1" x14ac:dyDescent="0.2">
      <c r="A3237" s="9">
        <v>0</v>
      </c>
      <c r="B3237" s="9">
        <v>0</v>
      </c>
      <c r="C3237" s="9">
        <v>51</v>
      </c>
      <c r="D3237" s="9">
        <v>0</v>
      </c>
      <c r="E3237" s="9">
        <v>0</v>
      </c>
      <c r="F3237" s="9">
        <v>1</v>
      </c>
      <c r="G3237" s="9">
        <v>0</v>
      </c>
      <c r="H3237" s="9">
        <v>0</v>
      </c>
      <c r="I3237" s="9">
        <v>0</v>
      </c>
      <c r="J3237" s="9">
        <v>0</v>
      </c>
      <c r="K3237" s="9">
        <v>0</v>
      </c>
      <c r="L3237" s="9">
        <v>0</v>
      </c>
      <c r="M3237" s="9">
        <v>204</v>
      </c>
      <c r="N3237" s="9">
        <v>119</v>
      </c>
      <c r="O3237" s="9">
        <v>80</v>
      </c>
      <c r="P3237" s="9">
        <v>24.03</v>
      </c>
      <c r="Q3237" s="9">
        <v>85</v>
      </c>
      <c r="R3237" s="9">
        <v>87</v>
      </c>
      <c r="S3237" s="12"/>
      <c r="V3237" s="9">
        <v>0</v>
      </c>
      <c r="W3237" s="12">
        <f t="shared" si="200"/>
        <v>0</v>
      </c>
      <c r="Z3237" s="60">
        <v>3</v>
      </c>
      <c r="AA3237" s="9">
        <f t="shared" si="201"/>
        <v>0</v>
      </c>
      <c r="AB3237" s="9">
        <f t="shared" si="202"/>
        <v>0</v>
      </c>
      <c r="AC3237" s="9">
        <f t="shared" si="203"/>
        <v>1</v>
      </c>
    </row>
    <row r="3238" spans="1:29" ht="15.75" customHeight="1" x14ac:dyDescent="0.2">
      <c r="A3238" s="9">
        <v>0</v>
      </c>
      <c r="B3238" s="9">
        <v>0</v>
      </c>
      <c r="C3238" s="9">
        <v>46</v>
      </c>
      <c r="D3238" s="9">
        <v>0</v>
      </c>
      <c r="E3238" s="9">
        <v>0</v>
      </c>
      <c r="F3238" s="9">
        <v>0</v>
      </c>
      <c r="G3238" s="9">
        <v>0</v>
      </c>
      <c r="H3238" s="9">
        <v>0</v>
      </c>
      <c r="I3238" s="9">
        <v>0</v>
      </c>
      <c r="J3238" s="9">
        <v>0</v>
      </c>
      <c r="K3238" s="9">
        <v>0</v>
      </c>
      <c r="L3238" s="9">
        <v>0</v>
      </c>
      <c r="M3238" s="9">
        <v>255</v>
      </c>
      <c r="N3238" s="9">
        <v>117</v>
      </c>
      <c r="O3238" s="9">
        <v>77</v>
      </c>
      <c r="P3238" s="9">
        <v>26.35</v>
      </c>
      <c r="Q3238" s="9">
        <v>90</v>
      </c>
      <c r="R3238" s="9">
        <v>76</v>
      </c>
      <c r="S3238" s="12"/>
      <c r="V3238" s="9">
        <v>0</v>
      </c>
      <c r="W3238" s="12">
        <f t="shared" si="200"/>
        <v>0</v>
      </c>
      <c r="Z3238" s="60">
        <v>4</v>
      </c>
      <c r="AA3238" s="9">
        <f t="shared" si="201"/>
        <v>0</v>
      </c>
      <c r="AB3238" s="9">
        <f t="shared" si="202"/>
        <v>0</v>
      </c>
      <c r="AC3238" s="9">
        <f t="shared" si="203"/>
        <v>0</v>
      </c>
    </row>
    <row r="3239" spans="1:29" ht="15.75" customHeight="1" x14ac:dyDescent="0.2">
      <c r="A3239" s="9">
        <v>0</v>
      </c>
      <c r="B3239" s="9">
        <v>0</v>
      </c>
      <c r="C3239" s="9">
        <v>43</v>
      </c>
      <c r="D3239" s="9">
        <v>1</v>
      </c>
      <c r="E3239" s="9">
        <v>0</v>
      </c>
      <c r="F3239" s="9">
        <v>0</v>
      </c>
      <c r="G3239" s="9">
        <v>1</v>
      </c>
      <c r="H3239" s="9">
        <v>20</v>
      </c>
      <c r="I3239" s="9">
        <v>0</v>
      </c>
      <c r="J3239" s="9">
        <v>0</v>
      </c>
      <c r="K3239" s="9">
        <v>0</v>
      </c>
      <c r="L3239" s="9">
        <v>0</v>
      </c>
      <c r="M3239" s="9">
        <v>200</v>
      </c>
      <c r="N3239" s="9">
        <v>115</v>
      </c>
      <c r="O3239" s="9">
        <v>80</v>
      </c>
      <c r="P3239" s="9">
        <v>26.66</v>
      </c>
      <c r="Q3239" s="9">
        <v>60</v>
      </c>
      <c r="R3239" s="9">
        <v>81</v>
      </c>
      <c r="S3239" s="12"/>
      <c r="V3239" s="9">
        <v>20</v>
      </c>
      <c r="W3239" s="12">
        <f t="shared" si="200"/>
        <v>1</v>
      </c>
      <c r="Z3239" s="60">
        <v>1</v>
      </c>
      <c r="AA3239" s="9">
        <f t="shared" si="201"/>
        <v>1</v>
      </c>
      <c r="AB3239" s="9">
        <f t="shared" si="202"/>
        <v>0</v>
      </c>
      <c r="AC3239" s="9">
        <f t="shared" si="203"/>
        <v>0</v>
      </c>
    </row>
    <row r="3240" spans="1:29" ht="15.75" customHeight="1" x14ac:dyDescent="0.2">
      <c r="A3240" s="9">
        <v>1</v>
      </c>
      <c r="B3240" s="9">
        <v>1</v>
      </c>
      <c r="C3240" s="9">
        <v>42</v>
      </c>
      <c r="D3240" s="9">
        <v>1</v>
      </c>
      <c r="E3240" s="9">
        <v>0</v>
      </c>
      <c r="F3240" s="9">
        <v>0</v>
      </c>
      <c r="G3240" s="9">
        <v>0</v>
      </c>
      <c r="H3240" s="9">
        <v>0</v>
      </c>
      <c r="I3240" s="9">
        <v>0</v>
      </c>
      <c r="J3240" s="9">
        <v>0</v>
      </c>
      <c r="K3240" s="9">
        <v>1</v>
      </c>
      <c r="L3240" s="9">
        <v>0</v>
      </c>
      <c r="M3240" s="9">
        <v>327</v>
      </c>
      <c r="N3240" s="9">
        <v>134</v>
      </c>
      <c r="O3240" s="9">
        <v>93</v>
      </c>
      <c r="P3240" s="9">
        <v>25.14</v>
      </c>
      <c r="Q3240" s="9">
        <v>70</v>
      </c>
      <c r="R3240" s="9">
        <v>72</v>
      </c>
      <c r="S3240" s="12"/>
      <c r="V3240" s="9">
        <v>0</v>
      </c>
      <c r="W3240" s="12">
        <f t="shared" si="200"/>
        <v>0</v>
      </c>
      <c r="Z3240" s="60">
        <v>1</v>
      </c>
      <c r="AA3240" s="9">
        <f t="shared" si="201"/>
        <v>1</v>
      </c>
      <c r="AB3240" s="9">
        <f t="shared" si="202"/>
        <v>0</v>
      </c>
      <c r="AC3240" s="9">
        <f t="shared" si="203"/>
        <v>0</v>
      </c>
    </row>
    <row r="3241" spans="1:29" ht="15.75" customHeight="1" x14ac:dyDescent="0.2">
      <c r="A3241" s="9">
        <v>0</v>
      </c>
      <c r="B3241" s="9">
        <v>0</v>
      </c>
      <c r="C3241" s="9">
        <v>64</v>
      </c>
      <c r="D3241" s="9">
        <v>1</v>
      </c>
      <c r="E3241" s="9">
        <v>0</v>
      </c>
      <c r="F3241" s="9">
        <v>0</v>
      </c>
      <c r="G3241" s="9">
        <v>1</v>
      </c>
      <c r="H3241" s="9">
        <v>20</v>
      </c>
      <c r="I3241" s="9">
        <v>0</v>
      </c>
      <c r="J3241" s="9">
        <v>0</v>
      </c>
      <c r="K3241" s="9">
        <v>0</v>
      </c>
      <c r="L3241" s="9">
        <v>0</v>
      </c>
      <c r="M3241" s="9">
        <v>272</v>
      </c>
      <c r="N3241" s="9">
        <v>131</v>
      </c>
      <c r="O3241" s="9">
        <v>85</v>
      </c>
      <c r="P3241" s="9">
        <v>21.82</v>
      </c>
      <c r="Q3241" s="9">
        <v>70</v>
      </c>
      <c r="R3241" s="9">
        <v>80</v>
      </c>
      <c r="S3241" s="12"/>
      <c r="V3241" s="9">
        <v>20</v>
      </c>
      <c r="W3241" s="12">
        <f t="shared" si="200"/>
        <v>1</v>
      </c>
      <c r="Z3241" s="60">
        <v>1</v>
      </c>
      <c r="AA3241" s="9">
        <f t="shared" si="201"/>
        <v>1</v>
      </c>
      <c r="AB3241" s="9">
        <f t="shared" si="202"/>
        <v>0</v>
      </c>
      <c r="AC3241" s="9">
        <f t="shared" si="203"/>
        <v>0</v>
      </c>
    </row>
    <row r="3242" spans="1:29" ht="15.75" customHeight="1" x14ac:dyDescent="0.2">
      <c r="A3242" s="9">
        <v>0</v>
      </c>
      <c r="B3242" s="9">
        <v>1</v>
      </c>
      <c r="C3242" s="9">
        <v>39</v>
      </c>
      <c r="D3242" s="9">
        <v>0</v>
      </c>
      <c r="E3242" s="9">
        <v>1</v>
      </c>
      <c r="F3242" s="9">
        <v>0</v>
      </c>
      <c r="G3242" s="9">
        <v>1</v>
      </c>
      <c r="H3242" s="9">
        <v>20</v>
      </c>
      <c r="I3242" s="9">
        <v>0</v>
      </c>
      <c r="J3242" s="9">
        <v>0</v>
      </c>
      <c r="K3242" s="9">
        <v>0</v>
      </c>
      <c r="L3242" s="9">
        <v>0</v>
      </c>
      <c r="M3242" s="9">
        <v>230</v>
      </c>
      <c r="N3242" s="9">
        <v>134</v>
      </c>
      <c r="O3242" s="9">
        <v>92</v>
      </c>
      <c r="P3242" s="9">
        <v>28.44</v>
      </c>
      <c r="Q3242" s="9">
        <v>75</v>
      </c>
      <c r="R3242" s="9">
        <v>56</v>
      </c>
      <c r="S3242" s="12"/>
      <c r="V3242" s="9">
        <v>20</v>
      </c>
      <c r="W3242" s="12">
        <f t="shared" si="200"/>
        <v>1</v>
      </c>
      <c r="Z3242" s="60">
        <v>2</v>
      </c>
      <c r="AA3242" s="9">
        <f t="shared" si="201"/>
        <v>0</v>
      </c>
      <c r="AB3242" s="9">
        <f t="shared" si="202"/>
        <v>1</v>
      </c>
      <c r="AC3242" s="9">
        <f t="shared" si="203"/>
        <v>0</v>
      </c>
    </row>
    <row r="3243" spans="1:29" ht="15.75" customHeight="1" x14ac:dyDescent="0.2">
      <c r="A3243" s="9">
        <v>0</v>
      </c>
      <c r="B3243" s="9">
        <v>0</v>
      </c>
      <c r="C3243" s="9">
        <v>45</v>
      </c>
      <c r="D3243" s="9">
        <v>0</v>
      </c>
      <c r="E3243" s="9">
        <v>1</v>
      </c>
      <c r="F3243" s="9">
        <v>0</v>
      </c>
      <c r="G3243" s="9">
        <v>1</v>
      </c>
      <c r="H3243" s="9">
        <v>1</v>
      </c>
      <c r="I3243" s="9">
        <v>0</v>
      </c>
      <c r="J3243" s="9">
        <v>0</v>
      </c>
      <c r="K3243" s="9">
        <v>1</v>
      </c>
      <c r="L3243" s="9">
        <v>0</v>
      </c>
      <c r="M3243" s="9">
        <v>285</v>
      </c>
      <c r="N3243" s="9">
        <v>132.5</v>
      </c>
      <c r="O3243" s="9">
        <v>97.5</v>
      </c>
      <c r="P3243" s="9">
        <v>24.74</v>
      </c>
      <c r="Q3243" s="9">
        <v>98</v>
      </c>
      <c r="R3243" s="9">
        <v>77</v>
      </c>
      <c r="S3243" s="12"/>
      <c r="V3243" s="9">
        <v>1</v>
      </c>
      <c r="W3243" s="12">
        <f t="shared" si="200"/>
        <v>1</v>
      </c>
      <c r="Z3243" s="60">
        <v>2</v>
      </c>
      <c r="AA3243" s="9">
        <f t="shared" si="201"/>
        <v>0</v>
      </c>
      <c r="AB3243" s="9">
        <f t="shared" si="202"/>
        <v>1</v>
      </c>
      <c r="AC3243" s="9">
        <f t="shared" si="203"/>
        <v>0</v>
      </c>
    </row>
    <row r="3244" spans="1:29" ht="15.75" customHeight="1" x14ac:dyDescent="0.2">
      <c r="A3244" s="9">
        <v>0</v>
      </c>
      <c r="B3244" s="9">
        <v>1</v>
      </c>
      <c r="C3244" s="9">
        <v>52</v>
      </c>
      <c r="D3244" s="9">
        <v>0</v>
      </c>
      <c r="E3244" s="9">
        <v>0</v>
      </c>
      <c r="F3244" s="9">
        <v>1</v>
      </c>
      <c r="G3244" s="9">
        <v>1</v>
      </c>
      <c r="H3244" s="9">
        <v>35</v>
      </c>
      <c r="I3244" s="9">
        <v>0</v>
      </c>
      <c r="J3244" s="9">
        <v>0</v>
      </c>
      <c r="K3244" s="9">
        <v>1</v>
      </c>
      <c r="L3244" s="9">
        <v>1</v>
      </c>
      <c r="M3244" s="9">
        <v>281</v>
      </c>
      <c r="N3244" s="9">
        <v>133</v>
      </c>
      <c r="O3244" s="9">
        <v>93</v>
      </c>
      <c r="P3244" s="9">
        <v>32.270000000000003</v>
      </c>
      <c r="Q3244" s="9">
        <v>115</v>
      </c>
      <c r="R3244" s="9">
        <v>80</v>
      </c>
      <c r="S3244" s="12"/>
      <c r="V3244" s="9">
        <v>35</v>
      </c>
      <c r="W3244" s="12">
        <f t="shared" si="200"/>
        <v>1</v>
      </c>
      <c r="Z3244" s="60">
        <v>3</v>
      </c>
      <c r="AA3244" s="9">
        <f t="shared" si="201"/>
        <v>0</v>
      </c>
      <c r="AB3244" s="9">
        <f t="shared" si="202"/>
        <v>0</v>
      </c>
      <c r="AC3244" s="9">
        <f t="shared" si="203"/>
        <v>1</v>
      </c>
    </row>
    <row r="3245" spans="1:29" ht="15.75" customHeight="1" x14ac:dyDescent="0.2">
      <c r="A3245" s="9">
        <v>0</v>
      </c>
      <c r="B3245" s="9">
        <v>1</v>
      </c>
      <c r="C3245" s="9">
        <v>50</v>
      </c>
      <c r="D3245" s="9">
        <v>0</v>
      </c>
      <c r="E3245" s="9">
        <v>1</v>
      </c>
      <c r="F3245" s="9">
        <v>0</v>
      </c>
      <c r="G3245" s="9">
        <v>0</v>
      </c>
      <c r="H3245" s="9">
        <v>0</v>
      </c>
      <c r="I3245" s="9">
        <v>0</v>
      </c>
      <c r="J3245" s="9">
        <v>0</v>
      </c>
      <c r="K3245" s="9">
        <v>0</v>
      </c>
      <c r="L3245" s="9">
        <v>0</v>
      </c>
      <c r="M3245" s="9">
        <v>258</v>
      </c>
      <c r="N3245" s="9">
        <v>129</v>
      </c>
      <c r="O3245" s="9">
        <v>84</v>
      </c>
      <c r="P3245" s="9">
        <v>24.56</v>
      </c>
      <c r="Q3245" s="9">
        <v>80</v>
      </c>
      <c r="R3245" s="9">
        <v>75</v>
      </c>
      <c r="S3245" s="12"/>
      <c r="V3245" s="9">
        <v>0</v>
      </c>
      <c r="W3245" s="12">
        <f t="shared" si="200"/>
        <v>0</v>
      </c>
      <c r="Z3245" s="60">
        <v>2</v>
      </c>
      <c r="AA3245" s="9">
        <f t="shared" si="201"/>
        <v>0</v>
      </c>
      <c r="AB3245" s="9">
        <f t="shared" si="202"/>
        <v>1</v>
      </c>
      <c r="AC3245" s="9">
        <f t="shared" si="203"/>
        <v>0</v>
      </c>
    </row>
    <row r="3246" spans="1:29" ht="15.75" customHeight="1" x14ac:dyDescent="0.2">
      <c r="A3246" s="9">
        <v>0</v>
      </c>
      <c r="B3246" s="9">
        <v>1</v>
      </c>
      <c r="C3246" s="9">
        <v>60</v>
      </c>
      <c r="D3246" s="9">
        <v>1</v>
      </c>
      <c r="E3246" s="9">
        <v>0</v>
      </c>
      <c r="F3246" s="9">
        <v>0</v>
      </c>
      <c r="G3246" s="9">
        <v>0</v>
      </c>
      <c r="H3246" s="9">
        <v>0</v>
      </c>
      <c r="I3246" s="9">
        <v>0</v>
      </c>
      <c r="J3246" s="9">
        <v>0</v>
      </c>
      <c r="K3246" s="9">
        <v>0</v>
      </c>
      <c r="L3246" s="9">
        <v>0</v>
      </c>
      <c r="M3246" s="9">
        <v>235</v>
      </c>
      <c r="N3246" s="9">
        <v>146</v>
      </c>
      <c r="O3246" s="9">
        <v>92</v>
      </c>
      <c r="P3246" s="9">
        <v>26.85</v>
      </c>
      <c r="Q3246" s="9">
        <v>80</v>
      </c>
      <c r="R3246" s="9">
        <v>108</v>
      </c>
      <c r="S3246" s="12"/>
      <c r="V3246" s="9">
        <v>0</v>
      </c>
      <c r="W3246" s="12">
        <f t="shared" si="200"/>
        <v>0</v>
      </c>
      <c r="Z3246" s="60">
        <v>1</v>
      </c>
      <c r="AA3246" s="9">
        <f t="shared" si="201"/>
        <v>1</v>
      </c>
      <c r="AB3246" s="9">
        <f t="shared" si="202"/>
        <v>0</v>
      </c>
      <c r="AC3246" s="9">
        <f t="shared" si="203"/>
        <v>0</v>
      </c>
    </row>
    <row r="3247" spans="1:29" ht="15.75" customHeight="1" x14ac:dyDescent="0.2">
      <c r="A3247" s="9">
        <v>0</v>
      </c>
      <c r="B3247" s="9">
        <v>1</v>
      </c>
      <c r="C3247" s="9">
        <v>62</v>
      </c>
      <c r="D3247" s="9">
        <v>1</v>
      </c>
      <c r="E3247" s="9">
        <v>0</v>
      </c>
      <c r="F3247" s="9">
        <v>0</v>
      </c>
      <c r="G3247" s="9">
        <v>0</v>
      </c>
      <c r="H3247" s="9">
        <v>0</v>
      </c>
      <c r="I3247" s="9">
        <v>0</v>
      </c>
      <c r="J3247" s="9">
        <v>0</v>
      </c>
      <c r="K3247" s="9">
        <v>0</v>
      </c>
      <c r="L3247" s="9">
        <v>0</v>
      </c>
      <c r="M3247" s="9">
        <v>265</v>
      </c>
      <c r="N3247" s="9">
        <v>135</v>
      </c>
      <c r="O3247" s="9">
        <v>80</v>
      </c>
      <c r="P3247" s="9">
        <v>27.94</v>
      </c>
      <c r="Q3247" s="9">
        <v>50</v>
      </c>
      <c r="R3247" s="9">
        <v>80</v>
      </c>
      <c r="S3247" s="12"/>
      <c r="V3247" s="9">
        <v>0</v>
      </c>
      <c r="W3247" s="12">
        <f t="shared" si="200"/>
        <v>0</v>
      </c>
      <c r="Z3247" s="60">
        <v>1</v>
      </c>
      <c r="AA3247" s="9">
        <f t="shared" si="201"/>
        <v>1</v>
      </c>
      <c r="AB3247" s="9">
        <f t="shared" si="202"/>
        <v>0</v>
      </c>
      <c r="AC3247" s="9">
        <f t="shared" si="203"/>
        <v>0</v>
      </c>
    </row>
    <row r="3248" spans="1:29" ht="15.75" customHeight="1" x14ac:dyDescent="0.2">
      <c r="A3248" s="9">
        <v>0</v>
      </c>
      <c r="B3248" s="9">
        <v>1</v>
      </c>
      <c r="C3248" s="9">
        <v>51</v>
      </c>
      <c r="D3248" s="9">
        <v>0</v>
      </c>
      <c r="E3248" s="9">
        <v>0</v>
      </c>
      <c r="F3248" s="9">
        <v>0</v>
      </c>
      <c r="G3248" s="9">
        <v>0</v>
      </c>
      <c r="H3248" s="9">
        <v>0</v>
      </c>
      <c r="I3248" s="9">
        <v>0</v>
      </c>
      <c r="J3248" s="9">
        <v>0</v>
      </c>
      <c r="K3248" s="9">
        <v>0</v>
      </c>
      <c r="L3248" s="9">
        <v>0</v>
      </c>
      <c r="M3248" s="9">
        <v>230</v>
      </c>
      <c r="N3248" s="9">
        <v>115.5</v>
      </c>
      <c r="O3248" s="9">
        <v>85</v>
      </c>
      <c r="P3248" s="9">
        <v>30.75</v>
      </c>
      <c r="Q3248" s="9">
        <v>48</v>
      </c>
      <c r="R3248" s="9">
        <v>85</v>
      </c>
      <c r="S3248" s="12"/>
      <c r="V3248" s="9">
        <v>0</v>
      </c>
      <c r="W3248" s="12">
        <f t="shared" si="200"/>
        <v>0</v>
      </c>
      <c r="Z3248" s="60">
        <v>4</v>
      </c>
      <c r="AA3248" s="9">
        <f t="shared" si="201"/>
        <v>0</v>
      </c>
      <c r="AB3248" s="9">
        <f t="shared" si="202"/>
        <v>0</v>
      </c>
      <c r="AC3248" s="9">
        <f t="shared" si="203"/>
        <v>0</v>
      </c>
    </row>
    <row r="3249" spans="1:29" ht="15.75" customHeight="1" x14ac:dyDescent="0.2">
      <c r="A3249" s="9">
        <v>0</v>
      </c>
      <c r="B3249" s="9">
        <v>1</v>
      </c>
      <c r="C3249" s="9">
        <v>51</v>
      </c>
      <c r="D3249" s="9">
        <v>1</v>
      </c>
      <c r="E3249" s="9">
        <v>0</v>
      </c>
      <c r="F3249" s="9">
        <v>0</v>
      </c>
      <c r="G3249" s="9">
        <v>1</v>
      </c>
      <c r="H3249" s="9">
        <v>40</v>
      </c>
      <c r="I3249" s="9">
        <v>0</v>
      </c>
      <c r="J3249" s="9">
        <v>0</v>
      </c>
      <c r="K3249" s="9">
        <v>0</v>
      </c>
      <c r="L3249" s="9">
        <v>0</v>
      </c>
      <c r="M3249" s="9">
        <v>212</v>
      </c>
      <c r="N3249" s="9">
        <v>122.5</v>
      </c>
      <c r="O3249" s="9">
        <v>73</v>
      </c>
      <c r="P3249" s="9">
        <v>22.34</v>
      </c>
      <c r="Q3249" s="9">
        <v>75</v>
      </c>
      <c r="R3249" s="9">
        <v>74</v>
      </c>
      <c r="S3249" s="12"/>
      <c r="V3249" s="9">
        <v>40</v>
      </c>
      <c r="W3249" s="12">
        <f t="shared" si="200"/>
        <v>1</v>
      </c>
      <c r="Z3249" s="60">
        <v>1</v>
      </c>
      <c r="AA3249" s="9">
        <f t="shared" si="201"/>
        <v>1</v>
      </c>
      <c r="AB3249" s="9">
        <f t="shared" si="202"/>
        <v>0</v>
      </c>
      <c r="AC3249" s="9">
        <f t="shared" si="203"/>
        <v>0</v>
      </c>
    </row>
    <row r="3250" spans="1:29" ht="15.75" customHeight="1" x14ac:dyDescent="0.2">
      <c r="A3250" s="9">
        <v>0</v>
      </c>
      <c r="B3250" s="9">
        <v>0</v>
      </c>
      <c r="C3250" s="9">
        <v>40</v>
      </c>
      <c r="D3250" s="9">
        <v>1</v>
      </c>
      <c r="E3250" s="9">
        <v>0</v>
      </c>
      <c r="F3250" s="9">
        <v>0</v>
      </c>
      <c r="G3250" s="9">
        <v>1</v>
      </c>
      <c r="H3250" s="9">
        <v>20</v>
      </c>
      <c r="I3250" s="9">
        <v>0</v>
      </c>
      <c r="J3250" s="9">
        <v>0</v>
      </c>
      <c r="K3250" s="9">
        <v>0</v>
      </c>
      <c r="L3250" s="9">
        <v>0</v>
      </c>
      <c r="M3250" s="9">
        <v>272</v>
      </c>
      <c r="N3250" s="9">
        <v>123</v>
      </c>
      <c r="O3250" s="9">
        <v>75</v>
      </c>
      <c r="P3250" s="9">
        <v>23.08</v>
      </c>
      <c r="Q3250" s="9">
        <v>80</v>
      </c>
      <c r="R3250" s="9">
        <v>63</v>
      </c>
      <c r="S3250" s="12"/>
      <c r="V3250" s="9">
        <v>20</v>
      </c>
      <c r="W3250" s="12">
        <f t="shared" si="200"/>
        <v>1</v>
      </c>
      <c r="Z3250" s="60">
        <v>1</v>
      </c>
      <c r="AA3250" s="9">
        <f t="shared" si="201"/>
        <v>1</v>
      </c>
      <c r="AB3250" s="9">
        <f t="shared" si="202"/>
        <v>0</v>
      </c>
      <c r="AC3250" s="9">
        <f t="shared" si="203"/>
        <v>0</v>
      </c>
    </row>
    <row r="3251" spans="1:29" ht="15.75" customHeight="1" x14ac:dyDescent="0.2">
      <c r="A3251" s="9">
        <v>0</v>
      </c>
      <c r="B3251" s="9">
        <v>0</v>
      </c>
      <c r="C3251" s="9">
        <v>39</v>
      </c>
      <c r="D3251" s="9">
        <v>1</v>
      </c>
      <c r="E3251" s="9">
        <v>0</v>
      </c>
      <c r="F3251" s="9">
        <v>0</v>
      </c>
      <c r="G3251" s="9">
        <v>0</v>
      </c>
      <c r="H3251" s="9">
        <v>0</v>
      </c>
      <c r="I3251" s="9">
        <v>0</v>
      </c>
      <c r="J3251" s="9">
        <v>0</v>
      </c>
      <c r="K3251" s="9">
        <v>0</v>
      </c>
      <c r="L3251" s="9">
        <v>0</v>
      </c>
      <c r="M3251" s="9">
        <v>275</v>
      </c>
      <c r="N3251" s="9">
        <v>131</v>
      </c>
      <c r="O3251" s="9">
        <v>80</v>
      </c>
      <c r="P3251" s="9">
        <v>25.79</v>
      </c>
      <c r="Q3251" s="9">
        <v>94</v>
      </c>
      <c r="R3251" s="9">
        <v>84</v>
      </c>
      <c r="S3251" s="12"/>
      <c r="V3251" s="9">
        <v>0</v>
      </c>
      <c r="W3251" s="12">
        <f t="shared" si="200"/>
        <v>0</v>
      </c>
      <c r="Z3251" s="60">
        <v>1</v>
      </c>
      <c r="AA3251" s="9">
        <f t="shared" si="201"/>
        <v>1</v>
      </c>
      <c r="AB3251" s="9">
        <f t="shared" si="202"/>
        <v>0</v>
      </c>
      <c r="AC3251" s="9">
        <f t="shared" si="203"/>
        <v>0</v>
      </c>
    </row>
    <row r="3252" spans="1:29" ht="15.75" customHeight="1" x14ac:dyDescent="0.2">
      <c r="A3252" s="9">
        <v>0</v>
      </c>
      <c r="B3252" s="9">
        <v>1</v>
      </c>
      <c r="C3252" s="9">
        <v>47</v>
      </c>
      <c r="D3252" s="9">
        <v>0</v>
      </c>
      <c r="E3252" s="9">
        <v>0</v>
      </c>
      <c r="F3252" s="9">
        <v>1</v>
      </c>
      <c r="G3252" s="9">
        <v>1</v>
      </c>
      <c r="H3252" s="9">
        <v>20</v>
      </c>
      <c r="I3252" s="9">
        <v>0</v>
      </c>
      <c r="J3252" s="9">
        <v>0</v>
      </c>
      <c r="K3252" s="9">
        <v>0</v>
      </c>
      <c r="L3252" s="9">
        <v>0</v>
      </c>
      <c r="M3252" s="9">
        <v>281</v>
      </c>
      <c r="N3252" s="9">
        <v>119</v>
      </c>
      <c r="O3252" s="9">
        <v>81</v>
      </c>
      <c r="P3252" s="9">
        <v>23.72</v>
      </c>
      <c r="Q3252" s="9">
        <v>80</v>
      </c>
      <c r="R3252" s="9">
        <v>65</v>
      </c>
      <c r="S3252" s="12"/>
      <c r="V3252" s="9">
        <v>20</v>
      </c>
      <c r="W3252" s="12">
        <f t="shared" si="200"/>
        <v>1</v>
      </c>
      <c r="Z3252" s="60">
        <v>3</v>
      </c>
      <c r="AA3252" s="9">
        <f t="shared" si="201"/>
        <v>0</v>
      </c>
      <c r="AB3252" s="9">
        <f t="shared" si="202"/>
        <v>0</v>
      </c>
      <c r="AC3252" s="9">
        <f t="shared" si="203"/>
        <v>1</v>
      </c>
    </row>
    <row r="3253" spans="1:29" ht="15.75" customHeight="1" x14ac:dyDescent="0.2">
      <c r="A3253" s="9">
        <v>0</v>
      </c>
      <c r="B3253" s="9">
        <v>0</v>
      </c>
      <c r="C3253" s="9">
        <v>48</v>
      </c>
      <c r="D3253" s="9">
        <v>0</v>
      </c>
      <c r="E3253" s="9">
        <v>0</v>
      </c>
      <c r="F3253" s="9">
        <v>1</v>
      </c>
      <c r="G3253" s="9">
        <v>1</v>
      </c>
      <c r="H3253" s="9">
        <v>20</v>
      </c>
      <c r="I3253" s="9">
        <v>0</v>
      </c>
      <c r="J3253" s="9">
        <v>0</v>
      </c>
      <c r="K3253" s="9">
        <v>0</v>
      </c>
      <c r="L3253" s="9">
        <v>0</v>
      </c>
      <c r="M3253" s="9">
        <v>259</v>
      </c>
      <c r="N3253" s="9">
        <v>129</v>
      </c>
      <c r="O3253" s="9">
        <v>81</v>
      </c>
      <c r="P3253" s="9">
        <v>21.08</v>
      </c>
      <c r="Q3253" s="9">
        <v>75</v>
      </c>
      <c r="R3253" s="9">
        <v>65</v>
      </c>
      <c r="S3253" s="12"/>
      <c r="V3253" s="9">
        <v>20</v>
      </c>
      <c r="W3253" s="12">
        <f t="shared" si="200"/>
        <v>1</v>
      </c>
      <c r="Z3253" s="60">
        <v>3</v>
      </c>
      <c r="AA3253" s="9">
        <f t="shared" si="201"/>
        <v>0</v>
      </c>
      <c r="AB3253" s="9">
        <f t="shared" si="202"/>
        <v>0</v>
      </c>
      <c r="AC3253" s="9">
        <f t="shared" si="203"/>
        <v>1</v>
      </c>
    </row>
    <row r="3254" spans="1:29" ht="15.75" customHeight="1" x14ac:dyDescent="0.2">
      <c r="A3254" s="9">
        <v>0</v>
      </c>
      <c r="B3254" s="9">
        <v>1</v>
      </c>
      <c r="C3254" s="9">
        <v>40</v>
      </c>
      <c r="D3254" s="9">
        <v>0</v>
      </c>
      <c r="E3254" s="9">
        <v>0</v>
      </c>
      <c r="F3254" s="9">
        <v>0</v>
      </c>
      <c r="G3254" s="9">
        <v>1</v>
      </c>
      <c r="H3254" s="9">
        <v>30</v>
      </c>
      <c r="I3254" s="9">
        <v>0</v>
      </c>
      <c r="J3254" s="9">
        <v>0</v>
      </c>
      <c r="K3254" s="9">
        <v>0</v>
      </c>
      <c r="L3254" s="9">
        <v>0</v>
      </c>
      <c r="M3254" s="9">
        <v>205</v>
      </c>
      <c r="N3254" s="9">
        <v>131</v>
      </c>
      <c r="O3254" s="9">
        <v>81</v>
      </c>
      <c r="P3254" s="9">
        <v>23.74</v>
      </c>
      <c r="Q3254" s="9">
        <v>66</v>
      </c>
      <c r="R3254" s="9">
        <v>87</v>
      </c>
      <c r="S3254" s="12"/>
      <c r="V3254" s="9">
        <v>30</v>
      </c>
      <c r="W3254" s="12">
        <f t="shared" si="200"/>
        <v>1</v>
      </c>
      <c r="Z3254" s="60">
        <v>4</v>
      </c>
      <c r="AA3254" s="9">
        <f t="shared" si="201"/>
        <v>0</v>
      </c>
      <c r="AB3254" s="9">
        <f t="shared" si="202"/>
        <v>0</v>
      </c>
      <c r="AC3254" s="9">
        <f t="shared" si="203"/>
        <v>0</v>
      </c>
    </row>
    <row r="3255" spans="1:29" ht="15.75" customHeight="1" x14ac:dyDescent="0.2">
      <c r="A3255" s="9">
        <v>0</v>
      </c>
      <c r="B3255" s="9">
        <v>0</v>
      </c>
      <c r="C3255" s="9">
        <v>43</v>
      </c>
      <c r="D3255" s="9">
        <v>0</v>
      </c>
      <c r="E3255" s="9">
        <v>0</v>
      </c>
      <c r="F3255" s="9">
        <v>1</v>
      </c>
      <c r="G3255" s="9">
        <v>1</v>
      </c>
      <c r="H3255" s="9">
        <v>20</v>
      </c>
      <c r="I3255" s="9">
        <v>0</v>
      </c>
      <c r="J3255" s="9">
        <v>0</v>
      </c>
      <c r="K3255" s="9">
        <v>0</v>
      </c>
      <c r="L3255" s="9">
        <v>0</v>
      </c>
      <c r="M3255" s="9">
        <v>202</v>
      </c>
      <c r="N3255" s="9">
        <v>114</v>
      </c>
      <c r="O3255" s="9">
        <v>78</v>
      </c>
      <c r="P3255" s="9">
        <v>26.61</v>
      </c>
      <c r="Q3255" s="9">
        <v>82</v>
      </c>
      <c r="R3255" s="9">
        <v>87</v>
      </c>
      <c r="S3255" s="12"/>
      <c r="V3255" s="9">
        <v>20</v>
      </c>
      <c r="W3255" s="12">
        <f t="shared" si="200"/>
        <v>1</v>
      </c>
      <c r="Z3255" s="60">
        <v>3</v>
      </c>
      <c r="AA3255" s="9">
        <f t="shared" si="201"/>
        <v>0</v>
      </c>
      <c r="AB3255" s="9">
        <f t="shared" si="202"/>
        <v>0</v>
      </c>
      <c r="AC3255" s="9">
        <f t="shared" si="203"/>
        <v>1</v>
      </c>
    </row>
    <row r="3256" spans="1:29" ht="15.75" customHeight="1" x14ac:dyDescent="0.2">
      <c r="A3256" s="9">
        <v>1</v>
      </c>
      <c r="B3256" s="9">
        <v>1</v>
      </c>
      <c r="C3256" s="9">
        <v>51</v>
      </c>
      <c r="D3256" s="9">
        <v>0</v>
      </c>
      <c r="E3256" s="9">
        <v>0</v>
      </c>
      <c r="F3256" s="9">
        <v>0</v>
      </c>
      <c r="G3256" s="9">
        <v>1</v>
      </c>
      <c r="H3256" s="9">
        <v>30</v>
      </c>
      <c r="I3256" s="9">
        <v>0</v>
      </c>
      <c r="J3256" s="9">
        <v>0</v>
      </c>
      <c r="K3256" s="9">
        <v>0</v>
      </c>
      <c r="L3256" s="9">
        <v>0</v>
      </c>
      <c r="M3256" s="9">
        <v>342</v>
      </c>
      <c r="N3256" s="9">
        <v>110</v>
      </c>
      <c r="O3256" s="9">
        <v>70</v>
      </c>
      <c r="P3256" s="9">
        <v>28.86</v>
      </c>
      <c r="Q3256" s="9">
        <v>72</v>
      </c>
      <c r="R3256" s="9">
        <v>87</v>
      </c>
      <c r="S3256" s="12"/>
      <c r="V3256" s="9">
        <v>30</v>
      </c>
      <c r="W3256" s="12">
        <f t="shared" si="200"/>
        <v>1</v>
      </c>
      <c r="Z3256" s="60">
        <v>4</v>
      </c>
      <c r="AA3256" s="9">
        <f t="shared" si="201"/>
        <v>0</v>
      </c>
      <c r="AB3256" s="9">
        <f t="shared" si="202"/>
        <v>0</v>
      </c>
      <c r="AC3256" s="9">
        <f t="shared" si="203"/>
        <v>0</v>
      </c>
    </row>
    <row r="3257" spans="1:29" ht="15.75" customHeight="1" x14ac:dyDescent="0.2">
      <c r="A3257" s="9">
        <v>1</v>
      </c>
      <c r="B3257" s="9">
        <v>1</v>
      </c>
      <c r="C3257" s="9">
        <v>59</v>
      </c>
      <c r="D3257" s="9">
        <v>0</v>
      </c>
      <c r="E3257" s="9">
        <v>0</v>
      </c>
      <c r="F3257" s="9">
        <v>1</v>
      </c>
      <c r="G3257" s="9">
        <v>1</v>
      </c>
      <c r="H3257" s="9">
        <v>30</v>
      </c>
      <c r="I3257" s="9">
        <v>0</v>
      </c>
      <c r="J3257" s="9">
        <v>0</v>
      </c>
      <c r="K3257" s="9">
        <v>1</v>
      </c>
      <c r="L3257" s="9">
        <v>0</v>
      </c>
      <c r="M3257" s="9">
        <v>239</v>
      </c>
      <c r="N3257" s="9">
        <v>168</v>
      </c>
      <c r="O3257" s="9">
        <v>100</v>
      </c>
      <c r="P3257" s="9">
        <v>27.87</v>
      </c>
      <c r="Q3257" s="9">
        <v>65</v>
      </c>
      <c r="R3257" s="9">
        <v>96</v>
      </c>
      <c r="S3257" s="12"/>
      <c r="V3257" s="9">
        <v>30</v>
      </c>
      <c r="W3257" s="12">
        <f t="shared" si="200"/>
        <v>1</v>
      </c>
      <c r="Z3257" s="60">
        <v>3</v>
      </c>
      <c r="AA3257" s="9">
        <f t="shared" si="201"/>
        <v>0</v>
      </c>
      <c r="AB3257" s="9">
        <f t="shared" si="202"/>
        <v>0</v>
      </c>
      <c r="AC3257" s="9">
        <f t="shared" si="203"/>
        <v>1</v>
      </c>
    </row>
    <row r="3258" spans="1:29" ht="15.75" customHeight="1" x14ac:dyDescent="0.2">
      <c r="A3258" s="9">
        <v>0</v>
      </c>
      <c r="B3258" s="9">
        <v>0</v>
      </c>
      <c r="C3258" s="9">
        <v>44</v>
      </c>
      <c r="D3258" s="9">
        <v>0</v>
      </c>
      <c r="E3258" s="9">
        <v>0</v>
      </c>
      <c r="F3258" s="9">
        <v>0</v>
      </c>
      <c r="G3258" s="9">
        <v>0</v>
      </c>
      <c r="H3258" s="9">
        <v>0</v>
      </c>
      <c r="I3258" s="9">
        <v>0</v>
      </c>
      <c r="J3258" s="9">
        <v>0</v>
      </c>
      <c r="K3258" s="9">
        <v>1</v>
      </c>
      <c r="L3258" s="9">
        <v>1</v>
      </c>
      <c r="M3258" s="9">
        <v>254</v>
      </c>
      <c r="N3258" s="9">
        <v>145</v>
      </c>
      <c r="O3258" s="9">
        <v>85</v>
      </c>
      <c r="P3258" s="9">
        <v>21.27</v>
      </c>
      <c r="Q3258" s="9">
        <v>75</v>
      </c>
      <c r="R3258" s="9">
        <v>137</v>
      </c>
      <c r="S3258" s="12"/>
      <c r="V3258" s="9">
        <v>0</v>
      </c>
      <c r="W3258" s="12">
        <f t="shared" si="200"/>
        <v>0</v>
      </c>
      <c r="Z3258" s="60">
        <v>4</v>
      </c>
      <c r="AA3258" s="9">
        <f t="shared" si="201"/>
        <v>0</v>
      </c>
      <c r="AB3258" s="9">
        <f t="shared" si="202"/>
        <v>0</v>
      </c>
      <c r="AC3258" s="9">
        <f t="shared" si="203"/>
        <v>0</v>
      </c>
    </row>
    <row r="3259" spans="1:29" ht="15.75" customHeight="1" x14ac:dyDescent="0.2">
      <c r="A3259" s="9">
        <v>0</v>
      </c>
      <c r="B3259" s="9">
        <v>0</v>
      </c>
      <c r="C3259" s="9">
        <v>64</v>
      </c>
      <c r="D3259" s="9">
        <v>0</v>
      </c>
      <c r="E3259" s="9">
        <v>0</v>
      </c>
      <c r="F3259" s="9">
        <v>0</v>
      </c>
      <c r="G3259" s="9">
        <v>1</v>
      </c>
      <c r="H3259" s="9">
        <v>6</v>
      </c>
      <c r="I3259" s="9">
        <v>0</v>
      </c>
      <c r="J3259" s="9">
        <v>0</v>
      </c>
      <c r="K3259" s="9">
        <v>1</v>
      </c>
      <c r="L3259" s="9">
        <v>0</v>
      </c>
      <c r="M3259" s="9">
        <v>239</v>
      </c>
      <c r="N3259" s="9">
        <v>143</v>
      </c>
      <c r="O3259" s="9">
        <v>84</v>
      </c>
      <c r="P3259" s="9">
        <v>20.059999999999999</v>
      </c>
      <c r="Q3259" s="9">
        <v>55</v>
      </c>
      <c r="R3259" s="9">
        <v>73</v>
      </c>
      <c r="S3259" s="12"/>
      <c r="V3259" s="9">
        <v>6</v>
      </c>
      <c r="W3259" s="12">
        <f t="shared" si="200"/>
        <v>1</v>
      </c>
      <c r="Z3259" s="60">
        <v>4</v>
      </c>
      <c r="AA3259" s="9">
        <f t="shared" si="201"/>
        <v>0</v>
      </c>
      <c r="AB3259" s="9">
        <f t="shared" si="202"/>
        <v>0</v>
      </c>
      <c r="AC3259" s="9">
        <f t="shared" si="203"/>
        <v>0</v>
      </c>
    </row>
    <row r="3260" spans="1:29" ht="15.75" customHeight="1" x14ac:dyDescent="0.2">
      <c r="A3260" s="9">
        <v>0</v>
      </c>
      <c r="B3260" s="9">
        <v>1</v>
      </c>
      <c r="C3260" s="9">
        <v>50</v>
      </c>
      <c r="D3260" s="9">
        <v>1</v>
      </c>
      <c r="E3260" s="9">
        <v>0</v>
      </c>
      <c r="F3260" s="9">
        <v>0</v>
      </c>
      <c r="G3260" s="9">
        <v>0</v>
      </c>
      <c r="H3260" s="9">
        <v>0</v>
      </c>
      <c r="I3260" s="9">
        <v>0</v>
      </c>
      <c r="J3260" s="9">
        <v>0</v>
      </c>
      <c r="K3260" s="9">
        <v>0</v>
      </c>
      <c r="L3260" s="9">
        <v>0</v>
      </c>
      <c r="M3260" s="9">
        <v>268</v>
      </c>
      <c r="N3260" s="9">
        <v>108</v>
      </c>
      <c r="O3260" s="9">
        <v>69</v>
      </c>
      <c r="P3260" s="9">
        <v>25.14</v>
      </c>
      <c r="Q3260" s="9">
        <v>65</v>
      </c>
      <c r="R3260" s="9">
        <v>67</v>
      </c>
      <c r="S3260" s="12"/>
      <c r="V3260" s="9">
        <v>0</v>
      </c>
      <c r="W3260" s="12">
        <f t="shared" si="200"/>
        <v>0</v>
      </c>
      <c r="Z3260" s="60">
        <v>1</v>
      </c>
      <c r="AA3260" s="9">
        <f t="shared" si="201"/>
        <v>1</v>
      </c>
      <c r="AB3260" s="9">
        <f t="shared" si="202"/>
        <v>0</v>
      </c>
      <c r="AC3260" s="9">
        <f t="shared" si="203"/>
        <v>0</v>
      </c>
    </row>
    <row r="3261" spans="1:29" ht="15.75" customHeight="1" x14ac:dyDescent="0.2">
      <c r="A3261" s="9">
        <v>0</v>
      </c>
      <c r="B3261" s="9">
        <v>0</v>
      </c>
      <c r="C3261" s="9">
        <v>37</v>
      </c>
      <c r="D3261" s="9">
        <v>0</v>
      </c>
      <c r="E3261" s="9">
        <v>0</v>
      </c>
      <c r="F3261" s="9">
        <v>0</v>
      </c>
      <c r="G3261" s="9">
        <v>0</v>
      </c>
      <c r="H3261" s="9">
        <v>0</v>
      </c>
      <c r="I3261" s="9">
        <v>0</v>
      </c>
      <c r="J3261" s="9">
        <v>0</v>
      </c>
      <c r="K3261" s="9">
        <v>0</v>
      </c>
      <c r="L3261" s="9">
        <v>0</v>
      </c>
      <c r="M3261" s="9">
        <v>165</v>
      </c>
      <c r="N3261" s="9">
        <v>108</v>
      </c>
      <c r="O3261" s="9">
        <v>75</v>
      </c>
      <c r="P3261" s="9">
        <v>21.84</v>
      </c>
      <c r="Q3261" s="9">
        <v>75</v>
      </c>
      <c r="R3261" s="9">
        <v>83</v>
      </c>
      <c r="S3261" s="12"/>
      <c r="V3261" s="9">
        <v>0</v>
      </c>
      <c r="W3261" s="12">
        <f t="shared" si="200"/>
        <v>0</v>
      </c>
      <c r="Z3261" s="60">
        <v>4</v>
      </c>
      <c r="AA3261" s="9">
        <f t="shared" si="201"/>
        <v>0</v>
      </c>
      <c r="AB3261" s="9">
        <f t="shared" si="202"/>
        <v>0</v>
      </c>
      <c r="AC3261" s="9">
        <f t="shared" si="203"/>
        <v>0</v>
      </c>
    </row>
    <row r="3262" spans="1:29" ht="15.75" customHeight="1" x14ac:dyDescent="0.2">
      <c r="A3262" s="9">
        <v>0</v>
      </c>
      <c r="B3262" s="9">
        <v>1</v>
      </c>
      <c r="C3262" s="9">
        <v>54</v>
      </c>
      <c r="D3262" s="9">
        <v>0</v>
      </c>
      <c r="E3262" s="9">
        <v>0</v>
      </c>
      <c r="F3262" s="9">
        <v>0</v>
      </c>
      <c r="G3262" s="9">
        <v>0</v>
      </c>
      <c r="H3262" s="9">
        <v>0</v>
      </c>
      <c r="I3262" s="9">
        <v>0</v>
      </c>
      <c r="J3262" s="9">
        <v>0</v>
      </c>
      <c r="K3262" s="9">
        <v>0</v>
      </c>
      <c r="L3262" s="9">
        <v>0</v>
      </c>
      <c r="M3262" s="9">
        <v>265</v>
      </c>
      <c r="N3262" s="9">
        <v>121</v>
      </c>
      <c r="O3262" s="9">
        <v>82</v>
      </c>
      <c r="P3262" s="9">
        <v>23.52</v>
      </c>
      <c r="Q3262" s="9">
        <v>60</v>
      </c>
      <c r="R3262" s="9">
        <v>67</v>
      </c>
      <c r="S3262" s="12"/>
      <c r="V3262" s="9">
        <v>0</v>
      </c>
      <c r="W3262" s="12">
        <f t="shared" si="200"/>
        <v>0</v>
      </c>
      <c r="Z3262" s="60">
        <v>4</v>
      </c>
      <c r="AA3262" s="9">
        <f t="shared" si="201"/>
        <v>0</v>
      </c>
      <c r="AB3262" s="9">
        <f t="shared" si="202"/>
        <v>0</v>
      </c>
      <c r="AC3262" s="9">
        <f t="shared" si="203"/>
        <v>0</v>
      </c>
    </row>
    <row r="3263" spans="1:29" ht="15.75" customHeight="1" x14ac:dyDescent="0.2">
      <c r="A3263" s="9">
        <v>0</v>
      </c>
      <c r="B3263" s="9">
        <v>1</v>
      </c>
      <c r="C3263" s="9">
        <v>60</v>
      </c>
      <c r="D3263" s="9">
        <v>0</v>
      </c>
      <c r="E3263" s="9">
        <v>0</v>
      </c>
      <c r="F3263" s="9">
        <v>1</v>
      </c>
      <c r="G3263" s="9">
        <v>1</v>
      </c>
      <c r="H3263" s="9">
        <v>10</v>
      </c>
      <c r="I3263" s="9">
        <v>0</v>
      </c>
      <c r="J3263" s="9">
        <v>0</v>
      </c>
      <c r="K3263" s="9">
        <v>0</v>
      </c>
      <c r="L3263" s="9">
        <v>0</v>
      </c>
      <c r="M3263" s="9">
        <v>227</v>
      </c>
      <c r="N3263" s="9">
        <v>122</v>
      </c>
      <c r="O3263" s="9">
        <v>80</v>
      </c>
      <c r="P3263" s="9">
        <v>25.64</v>
      </c>
      <c r="Q3263" s="9">
        <v>58</v>
      </c>
      <c r="R3263" s="9">
        <v>80</v>
      </c>
      <c r="S3263" s="12"/>
      <c r="V3263" s="9">
        <v>10</v>
      </c>
      <c r="W3263" s="12">
        <f t="shared" si="200"/>
        <v>1</v>
      </c>
      <c r="Z3263" s="60">
        <v>3</v>
      </c>
      <c r="AA3263" s="9">
        <f t="shared" si="201"/>
        <v>0</v>
      </c>
      <c r="AB3263" s="9">
        <f t="shared" si="202"/>
        <v>0</v>
      </c>
      <c r="AC3263" s="9">
        <f t="shared" si="203"/>
        <v>1</v>
      </c>
    </row>
    <row r="3264" spans="1:29" ht="15.75" customHeight="1" x14ac:dyDescent="0.2">
      <c r="A3264" s="9">
        <v>0</v>
      </c>
      <c r="B3264" s="9">
        <v>0</v>
      </c>
      <c r="C3264" s="9">
        <v>69</v>
      </c>
      <c r="D3264" s="9">
        <v>0</v>
      </c>
      <c r="E3264" s="9">
        <v>0</v>
      </c>
      <c r="F3264" s="9">
        <v>1</v>
      </c>
      <c r="G3264" s="9">
        <v>0</v>
      </c>
      <c r="H3264" s="9">
        <v>0</v>
      </c>
      <c r="I3264" s="9">
        <v>0</v>
      </c>
      <c r="J3264" s="9">
        <v>0</v>
      </c>
      <c r="K3264" s="9">
        <v>0</v>
      </c>
      <c r="L3264" s="9">
        <v>0</v>
      </c>
      <c r="M3264" s="9">
        <v>286</v>
      </c>
      <c r="N3264" s="9">
        <v>117</v>
      </c>
      <c r="O3264" s="9">
        <v>73</v>
      </c>
      <c r="P3264" s="9">
        <v>20.92</v>
      </c>
      <c r="Q3264" s="9">
        <v>85</v>
      </c>
      <c r="R3264" s="9">
        <v>103</v>
      </c>
      <c r="S3264" s="12"/>
      <c r="V3264" s="9">
        <v>0</v>
      </c>
      <c r="W3264" s="12">
        <f t="shared" si="200"/>
        <v>0</v>
      </c>
      <c r="Z3264" s="60">
        <v>3</v>
      </c>
      <c r="AA3264" s="9">
        <f t="shared" si="201"/>
        <v>0</v>
      </c>
      <c r="AB3264" s="9">
        <f t="shared" si="202"/>
        <v>0</v>
      </c>
      <c r="AC3264" s="9">
        <f t="shared" si="203"/>
        <v>1</v>
      </c>
    </row>
    <row r="3265" spans="1:29" ht="15.75" customHeight="1" x14ac:dyDescent="0.2">
      <c r="A3265" s="9">
        <v>0</v>
      </c>
      <c r="B3265" s="9">
        <v>1</v>
      </c>
      <c r="C3265" s="9">
        <v>36</v>
      </c>
      <c r="D3265" s="9">
        <v>0</v>
      </c>
      <c r="E3265" s="9">
        <v>1</v>
      </c>
      <c r="F3265" s="9">
        <v>0</v>
      </c>
      <c r="G3265" s="9">
        <v>1</v>
      </c>
      <c r="H3265" s="9">
        <v>20</v>
      </c>
      <c r="I3265" s="9">
        <v>0</v>
      </c>
      <c r="J3265" s="9">
        <v>0</v>
      </c>
      <c r="K3265" s="9">
        <v>0</v>
      </c>
      <c r="L3265" s="9">
        <v>0</v>
      </c>
      <c r="M3265" s="9">
        <v>226</v>
      </c>
      <c r="N3265" s="9">
        <v>124.5</v>
      </c>
      <c r="O3265" s="9">
        <v>84.5</v>
      </c>
      <c r="P3265" s="9">
        <v>21.63</v>
      </c>
      <c r="Q3265" s="9">
        <v>68</v>
      </c>
      <c r="R3265" s="9">
        <v>74</v>
      </c>
      <c r="S3265" s="12"/>
      <c r="V3265" s="9">
        <v>20</v>
      </c>
      <c r="W3265" s="12">
        <f t="shared" si="200"/>
        <v>1</v>
      </c>
      <c r="Z3265" s="60">
        <v>2</v>
      </c>
      <c r="AA3265" s="9">
        <f t="shared" si="201"/>
        <v>0</v>
      </c>
      <c r="AB3265" s="9">
        <f t="shared" si="202"/>
        <v>1</v>
      </c>
      <c r="AC3265" s="9">
        <f t="shared" si="203"/>
        <v>0</v>
      </c>
    </row>
    <row r="3266" spans="1:29" ht="15.75" customHeight="1" x14ac:dyDescent="0.2">
      <c r="A3266" s="9">
        <v>0</v>
      </c>
      <c r="B3266" s="9">
        <v>0</v>
      </c>
      <c r="C3266" s="9">
        <v>51</v>
      </c>
      <c r="D3266" s="9">
        <v>1</v>
      </c>
      <c r="E3266" s="9">
        <v>0</v>
      </c>
      <c r="F3266" s="9">
        <v>0</v>
      </c>
      <c r="G3266" s="9">
        <v>1</v>
      </c>
      <c r="H3266" s="9">
        <v>2</v>
      </c>
      <c r="I3266" s="9">
        <v>0</v>
      </c>
      <c r="J3266" s="9">
        <v>0</v>
      </c>
      <c r="K3266" s="9">
        <v>0</v>
      </c>
      <c r="L3266" s="9">
        <v>0</v>
      </c>
      <c r="M3266" s="9">
        <v>261</v>
      </c>
      <c r="N3266" s="9">
        <v>127</v>
      </c>
      <c r="O3266" s="9">
        <v>81</v>
      </c>
      <c r="P3266" s="9">
        <v>20.239999999999998</v>
      </c>
      <c r="Q3266" s="9">
        <v>75</v>
      </c>
      <c r="R3266" s="9">
        <v>96</v>
      </c>
      <c r="S3266" s="12"/>
      <c r="V3266" s="9">
        <v>2</v>
      </c>
      <c r="W3266" s="12">
        <f t="shared" si="200"/>
        <v>1</v>
      </c>
      <c r="Z3266" s="60">
        <v>1</v>
      </c>
      <c r="AA3266" s="9">
        <f t="shared" si="201"/>
        <v>1</v>
      </c>
      <c r="AB3266" s="9">
        <f t="shared" si="202"/>
        <v>0</v>
      </c>
      <c r="AC3266" s="9">
        <f t="shared" si="203"/>
        <v>0</v>
      </c>
    </row>
    <row r="3267" spans="1:29" ht="15.75" customHeight="1" x14ac:dyDescent="0.2">
      <c r="A3267" s="9">
        <v>0</v>
      </c>
      <c r="B3267" s="9">
        <v>0</v>
      </c>
      <c r="C3267" s="9">
        <v>40</v>
      </c>
      <c r="D3267" s="9">
        <v>0</v>
      </c>
      <c r="E3267" s="9">
        <v>1</v>
      </c>
      <c r="F3267" s="9">
        <v>0</v>
      </c>
      <c r="G3267" s="9">
        <v>1</v>
      </c>
      <c r="H3267" s="9">
        <v>43</v>
      </c>
      <c r="I3267" s="9">
        <v>0</v>
      </c>
      <c r="J3267" s="9">
        <v>0</v>
      </c>
      <c r="K3267" s="9">
        <v>0</v>
      </c>
      <c r="L3267" s="9">
        <v>0</v>
      </c>
      <c r="M3267" s="9">
        <v>224</v>
      </c>
      <c r="N3267" s="9">
        <v>106</v>
      </c>
      <c r="O3267" s="9">
        <v>72</v>
      </c>
      <c r="P3267" s="9">
        <v>23.59</v>
      </c>
      <c r="Q3267" s="9">
        <v>82</v>
      </c>
      <c r="R3267" s="9">
        <v>71</v>
      </c>
      <c r="S3267" s="12"/>
      <c r="V3267" s="9">
        <v>43</v>
      </c>
      <c r="W3267" s="12">
        <f t="shared" ref="W3267:W3330" si="204">IF(V3267=0,0,1)</f>
        <v>1</v>
      </c>
      <c r="Z3267" s="60">
        <v>2</v>
      </c>
      <c r="AA3267" s="9">
        <f t="shared" ref="AA3267:AA3330" si="205">IF(Z3267=1,1,0)</f>
        <v>0</v>
      </c>
      <c r="AB3267" s="9">
        <f t="shared" ref="AB3267:AB3330" si="206">IF(Z3267=2,1,0)</f>
        <v>1</v>
      </c>
      <c r="AC3267" s="9">
        <f t="shared" ref="AC3267:AC3330" si="207">IF(Z3267=3,1,0)</f>
        <v>0</v>
      </c>
    </row>
    <row r="3268" spans="1:29" ht="15.75" customHeight="1" x14ac:dyDescent="0.2">
      <c r="A3268" s="9">
        <v>0</v>
      </c>
      <c r="B3268" s="9">
        <v>1</v>
      </c>
      <c r="C3268" s="9">
        <v>58</v>
      </c>
      <c r="D3268" s="9">
        <v>0</v>
      </c>
      <c r="E3268" s="9">
        <v>1</v>
      </c>
      <c r="F3268" s="9">
        <v>0</v>
      </c>
      <c r="G3268" s="9">
        <v>0</v>
      </c>
      <c r="H3268" s="9">
        <v>0</v>
      </c>
      <c r="I3268" s="9">
        <v>0</v>
      </c>
      <c r="J3268" s="9">
        <v>0</v>
      </c>
      <c r="K3268" s="9">
        <v>0</v>
      </c>
      <c r="L3268" s="9">
        <v>0</v>
      </c>
      <c r="M3268" s="9">
        <v>225</v>
      </c>
      <c r="N3268" s="9">
        <v>105.5</v>
      </c>
      <c r="O3268" s="9">
        <v>74</v>
      </c>
      <c r="P3268" s="9">
        <v>25.68</v>
      </c>
      <c r="Q3268" s="9">
        <v>50</v>
      </c>
      <c r="R3268" s="9">
        <v>93</v>
      </c>
      <c r="S3268" s="12"/>
      <c r="V3268" s="9">
        <v>0</v>
      </c>
      <c r="W3268" s="12">
        <f t="shared" si="204"/>
        <v>0</v>
      </c>
      <c r="Z3268" s="60">
        <v>2</v>
      </c>
      <c r="AA3268" s="9">
        <f t="shared" si="205"/>
        <v>0</v>
      </c>
      <c r="AB3268" s="9">
        <f t="shared" si="206"/>
        <v>1</v>
      </c>
      <c r="AC3268" s="9">
        <f t="shared" si="207"/>
        <v>0</v>
      </c>
    </row>
    <row r="3269" spans="1:29" ht="15.75" customHeight="1" x14ac:dyDescent="0.2">
      <c r="A3269" s="9">
        <v>0</v>
      </c>
      <c r="B3269" s="9">
        <v>1</v>
      </c>
      <c r="C3269" s="9">
        <v>44</v>
      </c>
      <c r="D3269" s="9">
        <v>1</v>
      </c>
      <c r="E3269" s="9">
        <v>0</v>
      </c>
      <c r="F3269" s="9">
        <v>0</v>
      </c>
      <c r="G3269" s="9">
        <v>1</v>
      </c>
      <c r="H3269" s="9">
        <v>20</v>
      </c>
      <c r="I3269" s="9">
        <v>0</v>
      </c>
      <c r="J3269" s="9">
        <v>0</v>
      </c>
      <c r="K3269" s="9">
        <v>1</v>
      </c>
      <c r="L3269" s="9">
        <v>0</v>
      </c>
      <c r="M3269" s="9">
        <v>316</v>
      </c>
      <c r="N3269" s="9">
        <v>135</v>
      </c>
      <c r="O3269" s="9">
        <v>95</v>
      </c>
      <c r="P3269" s="9">
        <v>25.48</v>
      </c>
      <c r="Q3269" s="9">
        <v>75</v>
      </c>
      <c r="R3269" s="9">
        <v>68</v>
      </c>
      <c r="S3269" s="12"/>
      <c r="V3269" s="9">
        <v>20</v>
      </c>
      <c r="W3269" s="12">
        <f t="shared" si="204"/>
        <v>1</v>
      </c>
      <c r="Z3269" s="60">
        <v>1</v>
      </c>
      <c r="AA3269" s="9">
        <f t="shared" si="205"/>
        <v>1</v>
      </c>
      <c r="AB3269" s="9">
        <f t="shared" si="206"/>
        <v>0</v>
      </c>
      <c r="AC3269" s="9">
        <f t="shared" si="207"/>
        <v>0</v>
      </c>
    </row>
    <row r="3270" spans="1:29" ht="15.75" customHeight="1" x14ac:dyDescent="0.2">
      <c r="A3270" s="9">
        <v>0</v>
      </c>
      <c r="B3270" s="9">
        <v>1</v>
      </c>
      <c r="C3270" s="9">
        <v>44</v>
      </c>
      <c r="D3270" s="9">
        <v>0</v>
      </c>
      <c r="E3270" s="9">
        <v>0</v>
      </c>
      <c r="F3270" s="9">
        <v>1</v>
      </c>
      <c r="G3270" s="9">
        <v>0</v>
      </c>
      <c r="H3270" s="9">
        <v>0</v>
      </c>
      <c r="I3270" s="9">
        <v>0</v>
      </c>
      <c r="J3270" s="9">
        <v>0</v>
      </c>
      <c r="K3270" s="9">
        <v>0</v>
      </c>
      <c r="L3270" s="9">
        <v>0</v>
      </c>
      <c r="M3270" s="9">
        <v>216</v>
      </c>
      <c r="N3270" s="9">
        <v>113.5</v>
      </c>
      <c r="O3270" s="9">
        <v>77</v>
      </c>
      <c r="P3270" s="9">
        <v>28.23</v>
      </c>
      <c r="Q3270" s="9">
        <v>64</v>
      </c>
      <c r="R3270" s="9">
        <v>77</v>
      </c>
      <c r="S3270" s="12"/>
      <c r="V3270" s="9">
        <v>0</v>
      </c>
      <c r="W3270" s="12">
        <f t="shared" si="204"/>
        <v>0</v>
      </c>
      <c r="Z3270" s="60">
        <v>3</v>
      </c>
      <c r="AA3270" s="9">
        <f t="shared" si="205"/>
        <v>0</v>
      </c>
      <c r="AB3270" s="9">
        <f t="shared" si="206"/>
        <v>0</v>
      </c>
      <c r="AC3270" s="9">
        <f t="shared" si="207"/>
        <v>1</v>
      </c>
    </row>
    <row r="3271" spans="1:29" ht="15.75" customHeight="1" x14ac:dyDescent="0.2">
      <c r="A3271" s="9">
        <v>0</v>
      </c>
      <c r="B3271" s="9">
        <v>1</v>
      </c>
      <c r="C3271" s="9">
        <v>42</v>
      </c>
      <c r="D3271" s="9">
        <v>1</v>
      </c>
      <c r="E3271" s="9">
        <v>0</v>
      </c>
      <c r="F3271" s="9">
        <v>0</v>
      </c>
      <c r="G3271" s="9">
        <v>1</v>
      </c>
      <c r="H3271" s="9">
        <v>5</v>
      </c>
      <c r="I3271" s="9">
        <v>0</v>
      </c>
      <c r="J3271" s="9">
        <v>0</v>
      </c>
      <c r="K3271" s="9">
        <v>0</v>
      </c>
      <c r="L3271" s="9">
        <v>0</v>
      </c>
      <c r="M3271" s="9">
        <v>197</v>
      </c>
      <c r="N3271" s="9">
        <v>102</v>
      </c>
      <c r="O3271" s="9">
        <v>70.5</v>
      </c>
      <c r="P3271" s="9">
        <v>24.68</v>
      </c>
      <c r="Q3271" s="9">
        <v>83</v>
      </c>
      <c r="R3271" s="9">
        <v>45</v>
      </c>
      <c r="S3271" s="12"/>
      <c r="V3271" s="9">
        <v>5</v>
      </c>
      <c r="W3271" s="12">
        <f t="shared" si="204"/>
        <v>1</v>
      </c>
      <c r="Z3271" s="60">
        <v>1</v>
      </c>
      <c r="AA3271" s="9">
        <f t="shared" si="205"/>
        <v>1</v>
      </c>
      <c r="AB3271" s="9">
        <f t="shared" si="206"/>
        <v>0</v>
      </c>
      <c r="AC3271" s="9">
        <f t="shared" si="207"/>
        <v>0</v>
      </c>
    </row>
    <row r="3272" spans="1:29" ht="15.75" customHeight="1" x14ac:dyDescent="0.2">
      <c r="A3272" s="9">
        <v>0</v>
      </c>
      <c r="B3272" s="9">
        <v>0</v>
      </c>
      <c r="C3272" s="9">
        <v>48</v>
      </c>
      <c r="D3272" s="9">
        <v>1</v>
      </c>
      <c r="E3272" s="9">
        <v>0</v>
      </c>
      <c r="F3272" s="9">
        <v>0</v>
      </c>
      <c r="G3272" s="9">
        <v>1</v>
      </c>
      <c r="H3272" s="9">
        <v>30</v>
      </c>
      <c r="I3272" s="9">
        <v>0</v>
      </c>
      <c r="J3272" s="9">
        <v>0</v>
      </c>
      <c r="K3272" s="9">
        <v>0</v>
      </c>
      <c r="L3272" s="9">
        <v>0</v>
      </c>
      <c r="M3272" s="9">
        <v>305</v>
      </c>
      <c r="N3272" s="9">
        <v>118.5</v>
      </c>
      <c r="O3272" s="9">
        <v>73</v>
      </c>
      <c r="P3272" s="9">
        <v>20.99</v>
      </c>
      <c r="Q3272" s="9">
        <v>70</v>
      </c>
      <c r="R3272" s="9">
        <v>84</v>
      </c>
      <c r="S3272" s="12"/>
      <c r="V3272" s="9">
        <v>30</v>
      </c>
      <c r="W3272" s="12">
        <f t="shared" si="204"/>
        <v>1</v>
      </c>
      <c r="Z3272" s="60">
        <v>1</v>
      </c>
      <c r="AA3272" s="9">
        <f t="shared" si="205"/>
        <v>1</v>
      </c>
      <c r="AB3272" s="9">
        <f t="shared" si="206"/>
        <v>0</v>
      </c>
      <c r="AC3272" s="9">
        <f t="shared" si="207"/>
        <v>0</v>
      </c>
    </row>
    <row r="3273" spans="1:29" ht="15.75" customHeight="1" x14ac:dyDescent="0.2">
      <c r="A3273" s="9">
        <v>0</v>
      </c>
      <c r="B3273" s="9">
        <v>1</v>
      </c>
      <c r="C3273" s="9">
        <v>46</v>
      </c>
      <c r="D3273" s="9">
        <v>1</v>
      </c>
      <c r="E3273" s="9">
        <v>0</v>
      </c>
      <c r="F3273" s="9">
        <v>0</v>
      </c>
      <c r="G3273" s="9">
        <v>0</v>
      </c>
      <c r="H3273" s="9">
        <v>0</v>
      </c>
      <c r="I3273" s="9">
        <v>0</v>
      </c>
      <c r="J3273" s="9">
        <v>0</v>
      </c>
      <c r="K3273" s="9">
        <v>1</v>
      </c>
      <c r="L3273" s="9">
        <v>0</v>
      </c>
      <c r="M3273" s="9">
        <v>185</v>
      </c>
      <c r="N3273" s="9">
        <v>121</v>
      </c>
      <c r="O3273" s="9">
        <v>85</v>
      </c>
      <c r="P3273" s="9">
        <v>31.31</v>
      </c>
      <c r="Q3273" s="9">
        <v>80</v>
      </c>
      <c r="R3273" s="9">
        <v>97</v>
      </c>
      <c r="S3273" s="12"/>
      <c r="V3273" s="9">
        <v>0</v>
      </c>
      <c r="W3273" s="12">
        <f t="shared" si="204"/>
        <v>0</v>
      </c>
      <c r="Z3273" s="60">
        <v>1</v>
      </c>
      <c r="AA3273" s="9">
        <f t="shared" si="205"/>
        <v>1</v>
      </c>
      <c r="AB3273" s="9">
        <f t="shared" si="206"/>
        <v>0</v>
      </c>
      <c r="AC3273" s="9">
        <f t="shared" si="207"/>
        <v>0</v>
      </c>
    </row>
    <row r="3274" spans="1:29" ht="15.75" customHeight="1" x14ac:dyDescent="0.2">
      <c r="A3274" s="9">
        <v>0</v>
      </c>
      <c r="B3274" s="9">
        <v>0</v>
      </c>
      <c r="C3274" s="9">
        <v>44</v>
      </c>
      <c r="D3274" s="9">
        <v>0</v>
      </c>
      <c r="E3274" s="9">
        <v>1</v>
      </c>
      <c r="F3274" s="9">
        <v>0</v>
      </c>
      <c r="G3274" s="9">
        <v>0</v>
      </c>
      <c r="H3274" s="9">
        <v>0</v>
      </c>
      <c r="I3274" s="9">
        <v>0</v>
      </c>
      <c r="J3274" s="9">
        <v>0</v>
      </c>
      <c r="K3274" s="9">
        <v>0</v>
      </c>
      <c r="L3274" s="9">
        <v>0</v>
      </c>
      <c r="M3274" s="9">
        <v>194</v>
      </c>
      <c r="N3274" s="9">
        <v>117</v>
      </c>
      <c r="O3274" s="9">
        <v>78</v>
      </c>
      <c r="P3274" s="9">
        <v>24.94</v>
      </c>
      <c r="Q3274" s="9">
        <v>65</v>
      </c>
      <c r="R3274" s="9">
        <v>79</v>
      </c>
      <c r="S3274" s="12"/>
      <c r="V3274" s="9">
        <v>0</v>
      </c>
      <c r="W3274" s="12">
        <f t="shared" si="204"/>
        <v>0</v>
      </c>
      <c r="Z3274" s="60">
        <v>2</v>
      </c>
      <c r="AA3274" s="9">
        <f t="shared" si="205"/>
        <v>0</v>
      </c>
      <c r="AB3274" s="9">
        <f t="shared" si="206"/>
        <v>1</v>
      </c>
      <c r="AC3274" s="9">
        <f t="shared" si="207"/>
        <v>0</v>
      </c>
    </row>
    <row r="3275" spans="1:29" ht="15.75" customHeight="1" x14ac:dyDescent="0.2">
      <c r="A3275" s="9">
        <v>0</v>
      </c>
      <c r="B3275" s="9">
        <v>0</v>
      </c>
      <c r="C3275" s="9">
        <v>47</v>
      </c>
      <c r="D3275" s="9">
        <v>0</v>
      </c>
      <c r="E3275" s="9">
        <v>0</v>
      </c>
      <c r="F3275" s="9">
        <v>1</v>
      </c>
      <c r="G3275" s="9">
        <v>1</v>
      </c>
      <c r="H3275" s="9">
        <v>20</v>
      </c>
      <c r="I3275" s="9">
        <v>0</v>
      </c>
      <c r="J3275" s="9">
        <v>0</v>
      </c>
      <c r="K3275" s="9">
        <v>0</v>
      </c>
      <c r="L3275" s="9">
        <v>0</v>
      </c>
      <c r="M3275" s="9">
        <v>167</v>
      </c>
      <c r="N3275" s="9">
        <v>115</v>
      </c>
      <c r="O3275" s="9">
        <v>70</v>
      </c>
      <c r="P3275" s="9">
        <v>22.71</v>
      </c>
      <c r="Q3275" s="9">
        <v>75</v>
      </c>
      <c r="R3275" s="9">
        <v>100</v>
      </c>
      <c r="S3275" s="12"/>
      <c r="V3275" s="9">
        <v>20</v>
      </c>
      <c r="W3275" s="12">
        <f t="shared" si="204"/>
        <v>1</v>
      </c>
      <c r="Z3275" s="60">
        <v>3</v>
      </c>
      <c r="AA3275" s="9">
        <f t="shared" si="205"/>
        <v>0</v>
      </c>
      <c r="AB3275" s="9">
        <f t="shared" si="206"/>
        <v>0</v>
      </c>
      <c r="AC3275" s="9">
        <f t="shared" si="207"/>
        <v>1</v>
      </c>
    </row>
    <row r="3276" spans="1:29" ht="15.75" customHeight="1" x14ac:dyDescent="0.2">
      <c r="A3276" s="9">
        <v>0</v>
      </c>
      <c r="B3276" s="9">
        <v>1</v>
      </c>
      <c r="C3276" s="9">
        <v>46</v>
      </c>
      <c r="D3276" s="9">
        <v>1</v>
      </c>
      <c r="E3276" s="9">
        <v>0</v>
      </c>
      <c r="F3276" s="9">
        <v>0</v>
      </c>
      <c r="G3276" s="9">
        <v>1</v>
      </c>
      <c r="H3276" s="9">
        <v>43</v>
      </c>
      <c r="I3276" s="9">
        <v>0</v>
      </c>
      <c r="J3276" s="9">
        <v>0</v>
      </c>
      <c r="K3276" s="9">
        <v>0</v>
      </c>
      <c r="L3276" s="9">
        <v>0</v>
      </c>
      <c r="M3276" s="9">
        <v>270</v>
      </c>
      <c r="N3276" s="9">
        <v>116.5</v>
      </c>
      <c r="O3276" s="9">
        <v>87</v>
      </c>
      <c r="P3276" s="9">
        <v>28.53</v>
      </c>
      <c r="Q3276" s="9">
        <v>75</v>
      </c>
      <c r="R3276" s="9">
        <v>71</v>
      </c>
      <c r="S3276" s="12"/>
      <c r="V3276" s="9">
        <v>43</v>
      </c>
      <c r="W3276" s="12">
        <f t="shared" si="204"/>
        <v>1</v>
      </c>
      <c r="Z3276" s="60">
        <v>1</v>
      </c>
      <c r="AA3276" s="9">
        <f t="shared" si="205"/>
        <v>1</v>
      </c>
      <c r="AB3276" s="9">
        <f t="shared" si="206"/>
        <v>0</v>
      </c>
      <c r="AC3276" s="9">
        <f t="shared" si="207"/>
        <v>0</v>
      </c>
    </row>
    <row r="3277" spans="1:29" ht="15.75" customHeight="1" x14ac:dyDescent="0.2">
      <c r="A3277" s="9">
        <v>0</v>
      </c>
      <c r="B3277" s="9">
        <v>0</v>
      </c>
      <c r="C3277" s="9">
        <v>41</v>
      </c>
      <c r="D3277" s="9">
        <v>0</v>
      </c>
      <c r="E3277" s="9">
        <v>1</v>
      </c>
      <c r="F3277" s="9">
        <v>0</v>
      </c>
      <c r="G3277" s="9">
        <v>1</v>
      </c>
      <c r="H3277" s="9">
        <v>2</v>
      </c>
      <c r="I3277" s="9">
        <v>0</v>
      </c>
      <c r="J3277" s="9">
        <v>0</v>
      </c>
      <c r="K3277" s="9">
        <v>0</v>
      </c>
      <c r="L3277" s="9">
        <v>0</v>
      </c>
      <c r="M3277" s="9">
        <v>159</v>
      </c>
      <c r="N3277" s="9">
        <v>99</v>
      </c>
      <c r="O3277" s="9">
        <v>62</v>
      </c>
      <c r="P3277" s="9">
        <v>19.09</v>
      </c>
      <c r="Q3277" s="9">
        <v>80</v>
      </c>
      <c r="R3277" s="9">
        <v>67</v>
      </c>
      <c r="S3277" s="12"/>
      <c r="V3277" s="9">
        <v>2</v>
      </c>
      <c r="W3277" s="12">
        <f t="shared" si="204"/>
        <v>1</v>
      </c>
      <c r="Z3277" s="60">
        <v>2</v>
      </c>
      <c r="AA3277" s="9">
        <f t="shared" si="205"/>
        <v>0</v>
      </c>
      <c r="AB3277" s="9">
        <f t="shared" si="206"/>
        <v>1</v>
      </c>
      <c r="AC3277" s="9">
        <f t="shared" si="207"/>
        <v>0</v>
      </c>
    </row>
    <row r="3278" spans="1:29" ht="15.75" customHeight="1" x14ac:dyDescent="0.2">
      <c r="A3278" s="9">
        <v>0</v>
      </c>
      <c r="B3278" s="9">
        <v>1</v>
      </c>
      <c r="C3278" s="9">
        <v>61</v>
      </c>
      <c r="D3278" s="9">
        <v>1</v>
      </c>
      <c r="E3278" s="9">
        <v>0</v>
      </c>
      <c r="F3278" s="9">
        <v>0</v>
      </c>
      <c r="G3278" s="9">
        <v>1</v>
      </c>
      <c r="H3278" s="9">
        <v>20</v>
      </c>
      <c r="I3278" s="9">
        <v>0</v>
      </c>
      <c r="J3278" s="9">
        <v>0</v>
      </c>
      <c r="K3278" s="9">
        <v>0</v>
      </c>
      <c r="L3278" s="9">
        <v>0</v>
      </c>
      <c r="M3278" s="9">
        <v>260</v>
      </c>
      <c r="N3278" s="9">
        <v>115</v>
      </c>
      <c r="O3278" s="9">
        <v>79</v>
      </c>
      <c r="P3278" s="9">
        <v>23.65</v>
      </c>
      <c r="Q3278" s="9">
        <v>56</v>
      </c>
      <c r="R3278" s="9">
        <v>78</v>
      </c>
      <c r="S3278" s="12"/>
      <c r="V3278" s="9">
        <v>20</v>
      </c>
      <c r="W3278" s="12">
        <f t="shared" si="204"/>
        <v>1</v>
      </c>
      <c r="Z3278" s="60">
        <v>1</v>
      </c>
      <c r="AA3278" s="9">
        <f t="shared" si="205"/>
        <v>1</v>
      </c>
      <c r="AB3278" s="9">
        <f t="shared" si="206"/>
        <v>0</v>
      </c>
      <c r="AC3278" s="9">
        <f t="shared" si="207"/>
        <v>0</v>
      </c>
    </row>
    <row r="3279" spans="1:29" ht="15.75" customHeight="1" x14ac:dyDescent="0.2">
      <c r="A3279" s="9">
        <v>0</v>
      </c>
      <c r="B3279" s="9">
        <v>0</v>
      </c>
      <c r="C3279" s="9">
        <v>42</v>
      </c>
      <c r="D3279" s="9">
        <v>0</v>
      </c>
      <c r="E3279" s="9">
        <v>1</v>
      </c>
      <c r="F3279" s="9">
        <v>0</v>
      </c>
      <c r="G3279" s="9">
        <v>0</v>
      </c>
      <c r="H3279" s="9">
        <v>0</v>
      </c>
      <c r="I3279" s="9">
        <v>0</v>
      </c>
      <c r="J3279" s="9">
        <v>0</v>
      </c>
      <c r="K3279" s="9">
        <v>0</v>
      </c>
      <c r="L3279" s="9">
        <v>0</v>
      </c>
      <c r="M3279" s="9">
        <v>218</v>
      </c>
      <c r="N3279" s="9">
        <v>122</v>
      </c>
      <c r="O3279" s="9">
        <v>75</v>
      </c>
      <c r="P3279" s="9">
        <v>18.11</v>
      </c>
      <c r="Q3279" s="9">
        <v>100</v>
      </c>
      <c r="R3279" s="9">
        <v>85</v>
      </c>
      <c r="S3279" s="12"/>
      <c r="V3279" s="9">
        <v>0</v>
      </c>
      <c r="W3279" s="12">
        <f t="shared" si="204"/>
        <v>0</v>
      </c>
      <c r="Z3279" s="60">
        <v>2</v>
      </c>
      <c r="AA3279" s="9">
        <f t="shared" si="205"/>
        <v>0</v>
      </c>
      <c r="AB3279" s="9">
        <f t="shared" si="206"/>
        <v>1</v>
      </c>
      <c r="AC3279" s="9">
        <f t="shared" si="207"/>
        <v>0</v>
      </c>
    </row>
    <row r="3280" spans="1:29" ht="15.75" customHeight="1" x14ac:dyDescent="0.2">
      <c r="A3280" s="9">
        <v>0</v>
      </c>
      <c r="B3280" s="9">
        <v>1</v>
      </c>
      <c r="C3280" s="9">
        <v>69</v>
      </c>
      <c r="D3280" s="9">
        <v>1</v>
      </c>
      <c r="E3280" s="9">
        <v>0</v>
      </c>
      <c r="F3280" s="9">
        <v>0</v>
      </c>
      <c r="G3280" s="9">
        <v>1</v>
      </c>
      <c r="H3280" s="9">
        <v>4</v>
      </c>
      <c r="I3280" s="9">
        <v>0</v>
      </c>
      <c r="J3280" s="9">
        <v>0</v>
      </c>
      <c r="K3280" s="9">
        <v>1</v>
      </c>
      <c r="L3280" s="9">
        <v>0</v>
      </c>
      <c r="M3280" s="9">
        <v>232</v>
      </c>
      <c r="N3280" s="9">
        <v>151</v>
      </c>
      <c r="O3280" s="9">
        <v>74</v>
      </c>
      <c r="P3280" s="9">
        <v>24.14</v>
      </c>
      <c r="Q3280" s="9">
        <v>75</v>
      </c>
      <c r="R3280" s="9">
        <v>62</v>
      </c>
      <c r="S3280" s="12"/>
      <c r="V3280" s="9">
        <v>4</v>
      </c>
      <c r="W3280" s="12">
        <f t="shared" si="204"/>
        <v>1</v>
      </c>
      <c r="Z3280" s="60">
        <v>1</v>
      </c>
      <c r="AA3280" s="9">
        <f t="shared" si="205"/>
        <v>1</v>
      </c>
      <c r="AB3280" s="9">
        <f t="shared" si="206"/>
        <v>0</v>
      </c>
      <c r="AC3280" s="9">
        <f t="shared" si="207"/>
        <v>0</v>
      </c>
    </row>
    <row r="3281" spans="1:29" ht="15.75" customHeight="1" x14ac:dyDescent="0.2">
      <c r="A3281" s="9">
        <v>0</v>
      </c>
      <c r="B3281" s="9">
        <v>0</v>
      </c>
      <c r="C3281" s="9">
        <v>53</v>
      </c>
      <c r="D3281" s="9">
        <v>1</v>
      </c>
      <c r="E3281" s="9">
        <v>0</v>
      </c>
      <c r="F3281" s="9">
        <v>0</v>
      </c>
      <c r="G3281" s="9">
        <v>0</v>
      </c>
      <c r="H3281" s="9">
        <v>0</v>
      </c>
      <c r="I3281" s="9">
        <v>0</v>
      </c>
      <c r="J3281" s="9">
        <v>0</v>
      </c>
      <c r="K3281" s="9">
        <v>0</v>
      </c>
      <c r="L3281" s="9">
        <v>0</v>
      </c>
      <c r="M3281" s="9">
        <v>307</v>
      </c>
      <c r="N3281" s="9">
        <v>142</v>
      </c>
      <c r="O3281" s="9">
        <v>94</v>
      </c>
      <c r="P3281" s="9">
        <v>25.7</v>
      </c>
      <c r="Q3281" s="9">
        <v>85</v>
      </c>
      <c r="R3281" s="9">
        <v>60</v>
      </c>
      <c r="S3281" s="12"/>
      <c r="V3281" s="9">
        <v>0</v>
      </c>
      <c r="W3281" s="12">
        <f t="shared" si="204"/>
        <v>0</v>
      </c>
      <c r="Z3281" s="60">
        <v>1</v>
      </c>
      <c r="AA3281" s="9">
        <f t="shared" si="205"/>
        <v>1</v>
      </c>
      <c r="AB3281" s="9">
        <f t="shared" si="206"/>
        <v>0</v>
      </c>
      <c r="AC3281" s="9">
        <f t="shared" si="207"/>
        <v>0</v>
      </c>
    </row>
    <row r="3282" spans="1:29" ht="15.75" customHeight="1" x14ac:dyDescent="0.2">
      <c r="A3282" s="9">
        <v>0</v>
      </c>
      <c r="B3282" s="9">
        <v>0</v>
      </c>
      <c r="C3282" s="9">
        <v>66</v>
      </c>
      <c r="D3282" s="9">
        <v>0</v>
      </c>
      <c r="E3282" s="9">
        <v>0</v>
      </c>
      <c r="F3282" s="9">
        <v>1</v>
      </c>
      <c r="G3282" s="9">
        <v>1</v>
      </c>
      <c r="H3282" s="9">
        <v>20</v>
      </c>
      <c r="I3282" s="9">
        <v>0</v>
      </c>
      <c r="J3282" s="9">
        <v>0</v>
      </c>
      <c r="K3282" s="9">
        <v>0</v>
      </c>
      <c r="L3282" s="9">
        <v>0</v>
      </c>
      <c r="M3282" s="9">
        <v>241</v>
      </c>
      <c r="N3282" s="9">
        <v>112</v>
      </c>
      <c r="O3282" s="9">
        <v>66</v>
      </c>
      <c r="P3282" s="9">
        <v>23.36</v>
      </c>
      <c r="Q3282" s="9">
        <v>75</v>
      </c>
      <c r="R3282" s="9">
        <v>74</v>
      </c>
      <c r="S3282" s="12"/>
      <c r="V3282" s="9">
        <v>20</v>
      </c>
      <c r="W3282" s="12">
        <f t="shared" si="204"/>
        <v>1</v>
      </c>
      <c r="Z3282" s="60">
        <v>3</v>
      </c>
      <c r="AA3282" s="9">
        <f t="shared" si="205"/>
        <v>0</v>
      </c>
      <c r="AB3282" s="9">
        <f t="shared" si="206"/>
        <v>0</v>
      </c>
      <c r="AC3282" s="9">
        <f t="shared" si="207"/>
        <v>1</v>
      </c>
    </row>
    <row r="3283" spans="1:29" ht="15.75" customHeight="1" x14ac:dyDescent="0.2">
      <c r="A3283" s="9">
        <v>0</v>
      </c>
      <c r="B3283" s="9">
        <v>1</v>
      </c>
      <c r="C3283" s="9">
        <v>45</v>
      </c>
      <c r="D3283" s="9">
        <v>0</v>
      </c>
      <c r="E3283" s="9">
        <v>1</v>
      </c>
      <c r="F3283" s="9">
        <v>0</v>
      </c>
      <c r="G3283" s="9">
        <v>1</v>
      </c>
      <c r="H3283" s="9">
        <v>20</v>
      </c>
      <c r="I3283" s="9">
        <v>0</v>
      </c>
      <c r="J3283" s="9">
        <v>0</v>
      </c>
      <c r="K3283" s="9">
        <v>0</v>
      </c>
      <c r="L3283" s="9">
        <v>0</v>
      </c>
      <c r="M3283" s="9">
        <v>229</v>
      </c>
      <c r="N3283" s="9">
        <v>117</v>
      </c>
      <c r="O3283" s="9">
        <v>78</v>
      </c>
      <c r="P3283" s="9">
        <v>22.79</v>
      </c>
      <c r="Q3283" s="9">
        <v>85</v>
      </c>
      <c r="R3283" s="9">
        <v>86</v>
      </c>
      <c r="S3283" s="12"/>
      <c r="V3283" s="9">
        <v>20</v>
      </c>
      <c r="W3283" s="12">
        <f t="shared" si="204"/>
        <v>1</v>
      </c>
      <c r="Z3283" s="60">
        <v>2</v>
      </c>
      <c r="AA3283" s="9">
        <f t="shared" si="205"/>
        <v>0</v>
      </c>
      <c r="AB3283" s="9">
        <f t="shared" si="206"/>
        <v>1</v>
      </c>
      <c r="AC3283" s="9">
        <f t="shared" si="207"/>
        <v>0</v>
      </c>
    </row>
    <row r="3284" spans="1:29" ht="15.75" customHeight="1" x14ac:dyDescent="0.2">
      <c r="A3284" s="9">
        <v>0</v>
      </c>
      <c r="B3284" s="9">
        <v>1</v>
      </c>
      <c r="C3284" s="9">
        <v>38</v>
      </c>
      <c r="D3284" s="9">
        <v>0</v>
      </c>
      <c r="E3284" s="9">
        <v>1</v>
      </c>
      <c r="F3284" s="9">
        <v>0</v>
      </c>
      <c r="G3284" s="9">
        <v>1</v>
      </c>
      <c r="H3284" s="9">
        <v>20</v>
      </c>
      <c r="I3284" s="9">
        <v>0</v>
      </c>
      <c r="J3284" s="9">
        <v>0</v>
      </c>
      <c r="K3284" s="9">
        <v>0</v>
      </c>
      <c r="L3284" s="9">
        <v>0</v>
      </c>
      <c r="M3284" s="9">
        <v>200</v>
      </c>
      <c r="N3284" s="9">
        <v>123</v>
      </c>
      <c r="O3284" s="9">
        <v>85</v>
      </c>
      <c r="P3284" s="9">
        <v>25.63</v>
      </c>
      <c r="Q3284" s="9">
        <v>90</v>
      </c>
      <c r="R3284" s="9">
        <v>84</v>
      </c>
      <c r="S3284" s="12"/>
      <c r="V3284" s="9">
        <v>20</v>
      </c>
      <c r="W3284" s="12">
        <f t="shared" si="204"/>
        <v>1</v>
      </c>
      <c r="Z3284" s="60">
        <v>2</v>
      </c>
      <c r="AA3284" s="9">
        <f t="shared" si="205"/>
        <v>0</v>
      </c>
      <c r="AB3284" s="9">
        <f t="shared" si="206"/>
        <v>1</v>
      </c>
      <c r="AC3284" s="9">
        <f t="shared" si="207"/>
        <v>0</v>
      </c>
    </row>
    <row r="3285" spans="1:29" ht="15.75" customHeight="1" x14ac:dyDescent="0.2">
      <c r="A3285" s="9">
        <v>0</v>
      </c>
      <c r="B3285" s="9">
        <v>1</v>
      </c>
      <c r="C3285" s="9">
        <v>58</v>
      </c>
      <c r="D3285" s="9">
        <v>0</v>
      </c>
      <c r="E3285" s="9">
        <v>0</v>
      </c>
      <c r="F3285" s="9">
        <v>1</v>
      </c>
      <c r="G3285" s="9">
        <v>1</v>
      </c>
      <c r="H3285" s="9">
        <v>30</v>
      </c>
      <c r="I3285" s="9">
        <v>0</v>
      </c>
      <c r="J3285" s="9">
        <v>0</v>
      </c>
      <c r="K3285" s="9">
        <v>0</v>
      </c>
      <c r="L3285" s="9">
        <v>0</v>
      </c>
      <c r="M3285" s="9">
        <v>200</v>
      </c>
      <c r="N3285" s="9">
        <v>112</v>
      </c>
      <c r="O3285" s="9">
        <v>74.5</v>
      </c>
      <c r="P3285" s="9">
        <v>23.37</v>
      </c>
      <c r="Q3285" s="9">
        <v>75</v>
      </c>
      <c r="R3285" s="9">
        <v>62</v>
      </c>
      <c r="S3285" s="12"/>
      <c r="V3285" s="9">
        <v>30</v>
      </c>
      <c r="W3285" s="12">
        <f t="shared" si="204"/>
        <v>1</v>
      </c>
      <c r="Z3285" s="60">
        <v>3</v>
      </c>
      <c r="AA3285" s="9">
        <f t="shared" si="205"/>
        <v>0</v>
      </c>
      <c r="AB3285" s="9">
        <f t="shared" si="206"/>
        <v>0</v>
      </c>
      <c r="AC3285" s="9">
        <f t="shared" si="207"/>
        <v>1</v>
      </c>
    </row>
    <row r="3286" spans="1:29" ht="15.75" customHeight="1" x14ac:dyDescent="0.2">
      <c r="A3286" s="9">
        <v>0</v>
      </c>
      <c r="B3286" s="9">
        <v>0</v>
      </c>
      <c r="C3286" s="9">
        <v>39</v>
      </c>
      <c r="D3286" s="9">
        <v>0</v>
      </c>
      <c r="E3286" s="9">
        <v>1</v>
      </c>
      <c r="F3286" s="9">
        <v>0</v>
      </c>
      <c r="G3286" s="9">
        <v>1</v>
      </c>
      <c r="H3286" s="9">
        <v>10</v>
      </c>
      <c r="I3286" s="9">
        <v>0</v>
      </c>
      <c r="J3286" s="9">
        <v>0</v>
      </c>
      <c r="K3286" s="9">
        <v>0</v>
      </c>
      <c r="L3286" s="9">
        <v>0</v>
      </c>
      <c r="M3286" s="9">
        <v>194</v>
      </c>
      <c r="N3286" s="9">
        <v>112.5</v>
      </c>
      <c r="O3286" s="9">
        <v>77.5</v>
      </c>
      <c r="P3286" s="9">
        <v>21.51</v>
      </c>
      <c r="Q3286" s="9">
        <v>67</v>
      </c>
      <c r="R3286" s="9">
        <v>84</v>
      </c>
      <c r="S3286" s="12"/>
      <c r="V3286" s="9">
        <v>10</v>
      </c>
      <c r="W3286" s="12">
        <f t="shared" si="204"/>
        <v>1</v>
      </c>
      <c r="Z3286" s="60">
        <v>2</v>
      </c>
      <c r="AA3286" s="9">
        <f t="shared" si="205"/>
        <v>0</v>
      </c>
      <c r="AB3286" s="9">
        <f t="shared" si="206"/>
        <v>1</v>
      </c>
      <c r="AC3286" s="9">
        <f t="shared" si="207"/>
        <v>0</v>
      </c>
    </row>
    <row r="3287" spans="1:29" ht="15.75" customHeight="1" x14ac:dyDescent="0.2">
      <c r="A3287" s="9">
        <v>0</v>
      </c>
      <c r="B3287" s="9">
        <v>0</v>
      </c>
      <c r="C3287" s="9">
        <v>47</v>
      </c>
      <c r="D3287" s="9">
        <v>0</v>
      </c>
      <c r="E3287" s="9">
        <v>1</v>
      </c>
      <c r="F3287" s="9">
        <v>0</v>
      </c>
      <c r="G3287" s="9">
        <v>1</v>
      </c>
      <c r="H3287" s="9">
        <v>20</v>
      </c>
      <c r="I3287" s="9">
        <v>0</v>
      </c>
      <c r="J3287" s="9">
        <v>0</v>
      </c>
      <c r="K3287" s="9">
        <v>0</v>
      </c>
      <c r="L3287" s="9">
        <v>0</v>
      </c>
      <c r="M3287" s="9">
        <v>234</v>
      </c>
      <c r="N3287" s="9">
        <v>121</v>
      </c>
      <c r="O3287" s="9">
        <v>70</v>
      </c>
      <c r="P3287" s="9">
        <v>23.09</v>
      </c>
      <c r="Q3287" s="9">
        <v>80</v>
      </c>
      <c r="R3287" s="9">
        <v>83</v>
      </c>
      <c r="S3287" s="12"/>
      <c r="V3287" s="9">
        <v>20</v>
      </c>
      <c r="W3287" s="12">
        <f t="shared" si="204"/>
        <v>1</v>
      </c>
      <c r="Z3287" s="60">
        <v>2</v>
      </c>
      <c r="AA3287" s="9">
        <f t="shared" si="205"/>
        <v>0</v>
      </c>
      <c r="AB3287" s="9">
        <f t="shared" si="206"/>
        <v>1</v>
      </c>
      <c r="AC3287" s="9">
        <f t="shared" si="207"/>
        <v>0</v>
      </c>
    </row>
    <row r="3288" spans="1:29" ht="15.75" customHeight="1" x14ac:dyDescent="0.2">
      <c r="A3288" s="9">
        <v>0</v>
      </c>
      <c r="B3288" s="9">
        <v>0</v>
      </c>
      <c r="C3288" s="9">
        <v>56</v>
      </c>
      <c r="D3288" s="9">
        <v>1</v>
      </c>
      <c r="E3288" s="9">
        <v>0</v>
      </c>
      <c r="F3288" s="9">
        <v>0</v>
      </c>
      <c r="G3288" s="9">
        <v>0</v>
      </c>
      <c r="H3288" s="9">
        <v>0</v>
      </c>
      <c r="I3288" s="9">
        <v>0</v>
      </c>
      <c r="J3288" s="9">
        <v>0</v>
      </c>
      <c r="K3288" s="9">
        <v>1</v>
      </c>
      <c r="L3288" s="9">
        <v>0</v>
      </c>
      <c r="M3288" s="9">
        <v>290</v>
      </c>
      <c r="N3288" s="9">
        <v>164.5</v>
      </c>
      <c r="O3288" s="9">
        <v>102</v>
      </c>
      <c r="P3288" s="9">
        <v>30.33</v>
      </c>
      <c r="Q3288" s="9">
        <v>70</v>
      </c>
      <c r="R3288" s="9">
        <v>105</v>
      </c>
      <c r="S3288" s="12"/>
      <c r="V3288" s="9">
        <v>0</v>
      </c>
      <c r="W3288" s="12">
        <f t="shared" si="204"/>
        <v>0</v>
      </c>
      <c r="Z3288" s="60">
        <v>1</v>
      </c>
      <c r="AA3288" s="9">
        <f t="shared" si="205"/>
        <v>1</v>
      </c>
      <c r="AB3288" s="9">
        <f t="shared" si="206"/>
        <v>0</v>
      </c>
      <c r="AC3288" s="9">
        <f t="shared" si="207"/>
        <v>0</v>
      </c>
    </row>
    <row r="3289" spans="1:29" ht="15.75" customHeight="1" x14ac:dyDescent="0.2">
      <c r="A3289" s="9">
        <v>0</v>
      </c>
      <c r="B3289" s="9">
        <v>0</v>
      </c>
      <c r="C3289" s="9">
        <v>44</v>
      </c>
      <c r="D3289" s="9">
        <v>0</v>
      </c>
      <c r="E3289" s="9">
        <v>1</v>
      </c>
      <c r="F3289" s="9">
        <v>0</v>
      </c>
      <c r="G3289" s="9">
        <v>1</v>
      </c>
      <c r="H3289" s="9">
        <v>5</v>
      </c>
      <c r="I3289" s="9">
        <v>0</v>
      </c>
      <c r="J3289" s="9">
        <v>0</v>
      </c>
      <c r="K3289" s="9">
        <v>0</v>
      </c>
      <c r="L3289" s="9">
        <v>0</v>
      </c>
      <c r="M3289" s="9">
        <v>175</v>
      </c>
      <c r="N3289" s="9">
        <v>130</v>
      </c>
      <c r="O3289" s="9">
        <v>80</v>
      </c>
      <c r="P3289" s="9">
        <v>19.18</v>
      </c>
      <c r="Q3289" s="9">
        <v>75</v>
      </c>
      <c r="R3289" s="9">
        <v>117</v>
      </c>
      <c r="S3289" s="12"/>
      <c r="V3289" s="9">
        <v>5</v>
      </c>
      <c r="W3289" s="12">
        <f t="shared" si="204"/>
        <v>1</v>
      </c>
      <c r="Z3289" s="60">
        <v>2</v>
      </c>
      <c r="AA3289" s="9">
        <f t="shared" si="205"/>
        <v>0</v>
      </c>
      <c r="AB3289" s="9">
        <f t="shared" si="206"/>
        <v>1</v>
      </c>
      <c r="AC3289" s="9">
        <f t="shared" si="207"/>
        <v>0</v>
      </c>
    </row>
    <row r="3290" spans="1:29" ht="15.75" customHeight="1" x14ac:dyDescent="0.2">
      <c r="A3290" s="9">
        <v>0</v>
      </c>
      <c r="B3290" s="9">
        <v>0</v>
      </c>
      <c r="C3290" s="9">
        <v>59</v>
      </c>
      <c r="D3290" s="9">
        <v>0</v>
      </c>
      <c r="E3290" s="9">
        <v>1</v>
      </c>
      <c r="F3290" s="9">
        <v>0</v>
      </c>
      <c r="G3290" s="9">
        <v>0</v>
      </c>
      <c r="H3290" s="9">
        <v>0</v>
      </c>
      <c r="I3290" s="9">
        <v>0</v>
      </c>
      <c r="J3290" s="9">
        <v>0</v>
      </c>
      <c r="K3290" s="9">
        <v>0</v>
      </c>
      <c r="L3290" s="9">
        <v>0</v>
      </c>
      <c r="M3290" s="9">
        <v>239</v>
      </c>
      <c r="N3290" s="9">
        <v>127</v>
      </c>
      <c r="O3290" s="9">
        <v>88.5</v>
      </c>
      <c r="P3290" s="9">
        <v>27.2</v>
      </c>
      <c r="Q3290" s="9">
        <v>90</v>
      </c>
      <c r="R3290" s="9">
        <v>78</v>
      </c>
      <c r="S3290" s="12"/>
      <c r="V3290" s="9">
        <v>0</v>
      </c>
      <c r="W3290" s="12">
        <f t="shared" si="204"/>
        <v>0</v>
      </c>
      <c r="Z3290" s="60">
        <v>2</v>
      </c>
      <c r="AA3290" s="9">
        <f t="shared" si="205"/>
        <v>0</v>
      </c>
      <c r="AB3290" s="9">
        <f t="shared" si="206"/>
        <v>1</v>
      </c>
      <c r="AC3290" s="9">
        <f t="shared" si="207"/>
        <v>0</v>
      </c>
    </row>
    <row r="3291" spans="1:29" ht="15.75" customHeight="1" x14ac:dyDescent="0.2">
      <c r="A3291" s="9">
        <v>0</v>
      </c>
      <c r="B3291" s="9">
        <v>0</v>
      </c>
      <c r="C3291" s="9">
        <v>63</v>
      </c>
      <c r="D3291" s="9">
        <v>1</v>
      </c>
      <c r="E3291" s="9">
        <v>0</v>
      </c>
      <c r="F3291" s="9">
        <v>0</v>
      </c>
      <c r="G3291" s="9">
        <v>0</v>
      </c>
      <c r="H3291" s="9">
        <v>0</v>
      </c>
      <c r="I3291" s="9">
        <v>0</v>
      </c>
      <c r="J3291" s="9">
        <v>0</v>
      </c>
      <c r="K3291" s="9">
        <v>1</v>
      </c>
      <c r="L3291" s="9">
        <v>0</v>
      </c>
      <c r="M3291" s="9">
        <v>242</v>
      </c>
      <c r="N3291" s="9">
        <v>142.5</v>
      </c>
      <c r="O3291" s="9">
        <v>85</v>
      </c>
      <c r="P3291" s="9">
        <v>28.25</v>
      </c>
      <c r="Q3291" s="9">
        <v>75</v>
      </c>
      <c r="R3291" s="9">
        <v>73</v>
      </c>
      <c r="S3291" s="12"/>
      <c r="V3291" s="9">
        <v>0</v>
      </c>
      <c r="W3291" s="12">
        <f t="shared" si="204"/>
        <v>0</v>
      </c>
      <c r="Z3291" s="60">
        <v>1</v>
      </c>
      <c r="AA3291" s="9">
        <f t="shared" si="205"/>
        <v>1</v>
      </c>
      <c r="AB3291" s="9">
        <f t="shared" si="206"/>
        <v>0</v>
      </c>
      <c r="AC3291" s="9">
        <f t="shared" si="207"/>
        <v>0</v>
      </c>
    </row>
    <row r="3292" spans="1:29" ht="15.75" customHeight="1" x14ac:dyDescent="0.2">
      <c r="A3292" s="9">
        <v>0</v>
      </c>
      <c r="B3292" s="9">
        <v>0</v>
      </c>
      <c r="C3292" s="9">
        <v>65</v>
      </c>
      <c r="D3292" s="9">
        <v>1</v>
      </c>
      <c r="E3292" s="9">
        <v>0</v>
      </c>
      <c r="F3292" s="9">
        <v>0</v>
      </c>
      <c r="G3292" s="9">
        <v>0</v>
      </c>
      <c r="H3292" s="9">
        <v>0</v>
      </c>
      <c r="I3292" s="9">
        <v>0</v>
      </c>
      <c r="J3292" s="9">
        <v>0</v>
      </c>
      <c r="K3292" s="9">
        <v>0</v>
      </c>
      <c r="L3292" s="9">
        <v>0</v>
      </c>
      <c r="M3292" s="9">
        <v>221</v>
      </c>
      <c r="N3292" s="9">
        <v>155</v>
      </c>
      <c r="O3292" s="9">
        <v>92</v>
      </c>
      <c r="P3292" s="9">
        <v>31.34</v>
      </c>
      <c r="Q3292" s="9">
        <v>58</v>
      </c>
      <c r="R3292" s="9">
        <v>78</v>
      </c>
      <c r="S3292" s="12"/>
      <c r="V3292" s="9">
        <v>0</v>
      </c>
      <c r="W3292" s="12">
        <f t="shared" si="204"/>
        <v>0</v>
      </c>
      <c r="Z3292" s="60">
        <v>1</v>
      </c>
      <c r="AA3292" s="9">
        <f t="shared" si="205"/>
        <v>1</v>
      </c>
      <c r="AB3292" s="9">
        <f t="shared" si="206"/>
        <v>0</v>
      </c>
      <c r="AC3292" s="9">
        <f t="shared" si="207"/>
        <v>0</v>
      </c>
    </row>
    <row r="3293" spans="1:29" ht="15.75" customHeight="1" x14ac:dyDescent="0.2">
      <c r="A3293" s="9">
        <v>0</v>
      </c>
      <c r="B3293" s="9">
        <v>1</v>
      </c>
      <c r="C3293" s="9">
        <v>43</v>
      </c>
      <c r="D3293" s="9">
        <v>0</v>
      </c>
      <c r="E3293" s="9">
        <v>0</v>
      </c>
      <c r="F3293" s="9">
        <v>1</v>
      </c>
      <c r="G3293" s="9">
        <v>0</v>
      </c>
      <c r="H3293" s="9">
        <v>0</v>
      </c>
      <c r="I3293" s="9">
        <v>0</v>
      </c>
      <c r="J3293" s="9">
        <v>0</v>
      </c>
      <c r="K3293" s="9">
        <v>0</v>
      </c>
      <c r="L3293" s="9">
        <v>0</v>
      </c>
      <c r="M3293" s="9">
        <v>199</v>
      </c>
      <c r="N3293" s="9">
        <v>124.5</v>
      </c>
      <c r="O3293" s="9">
        <v>84.5</v>
      </c>
      <c r="P3293" s="9">
        <v>24.45</v>
      </c>
      <c r="Q3293" s="9">
        <v>74</v>
      </c>
      <c r="R3293" s="9">
        <v>78</v>
      </c>
      <c r="S3293" s="12"/>
      <c r="V3293" s="9">
        <v>0</v>
      </c>
      <c r="W3293" s="12">
        <f t="shared" si="204"/>
        <v>0</v>
      </c>
      <c r="Z3293" s="60">
        <v>3</v>
      </c>
      <c r="AA3293" s="9">
        <f t="shared" si="205"/>
        <v>0</v>
      </c>
      <c r="AB3293" s="9">
        <f t="shared" si="206"/>
        <v>0</v>
      </c>
      <c r="AC3293" s="9">
        <f t="shared" si="207"/>
        <v>1</v>
      </c>
    </row>
    <row r="3294" spans="1:29" ht="15.75" customHeight="1" x14ac:dyDescent="0.2">
      <c r="A3294" s="9">
        <v>0</v>
      </c>
      <c r="B3294" s="9">
        <v>0</v>
      </c>
      <c r="C3294" s="9">
        <v>41</v>
      </c>
      <c r="D3294" s="9">
        <v>0</v>
      </c>
      <c r="E3294" s="9">
        <v>0</v>
      </c>
      <c r="F3294" s="9">
        <v>1</v>
      </c>
      <c r="G3294" s="9">
        <v>1</v>
      </c>
      <c r="H3294" s="9">
        <v>15</v>
      </c>
      <c r="I3294" s="9">
        <v>0</v>
      </c>
      <c r="J3294" s="9">
        <v>0</v>
      </c>
      <c r="K3294" s="9">
        <v>0</v>
      </c>
      <c r="L3294" s="9">
        <v>0</v>
      </c>
      <c r="M3294" s="9">
        <v>205</v>
      </c>
      <c r="N3294" s="9">
        <v>120</v>
      </c>
      <c r="O3294" s="9">
        <v>80</v>
      </c>
      <c r="P3294" s="9">
        <v>20.67</v>
      </c>
      <c r="Q3294" s="9">
        <v>86</v>
      </c>
      <c r="R3294" s="9">
        <v>64</v>
      </c>
      <c r="S3294" s="12"/>
      <c r="V3294" s="9">
        <v>15</v>
      </c>
      <c r="W3294" s="12">
        <f t="shared" si="204"/>
        <v>1</v>
      </c>
      <c r="Z3294" s="60">
        <v>3</v>
      </c>
      <c r="AA3294" s="9">
        <f t="shared" si="205"/>
        <v>0</v>
      </c>
      <c r="AB3294" s="9">
        <f t="shared" si="206"/>
        <v>0</v>
      </c>
      <c r="AC3294" s="9">
        <f t="shared" si="207"/>
        <v>1</v>
      </c>
    </row>
    <row r="3295" spans="1:29" ht="15.75" customHeight="1" x14ac:dyDescent="0.2">
      <c r="A3295" s="9">
        <v>0</v>
      </c>
      <c r="B3295" s="9">
        <v>1</v>
      </c>
      <c r="C3295" s="9">
        <v>55</v>
      </c>
      <c r="D3295" s="9">
        <v>0</v>
      </c>
      <c r="E3295" s="9">
        <v>1</v>
      </c>
      <c r="F3295" s="9">
        <v>0</v>
      </c>
      <c r="G3295" s="9">
        <v>1</v>
      </c>
      <c r="H3295" s="9">
        <v>20</v>
      </c>
      <c r="I3295" s="9">
        <v>0</v>
      </c>
      <c r="J3295" s="9">
        <v>0</v>
      </c>
      <c r="K3295" s="9">
        <v>0</v>
      </c>
      <c r="L3295" s="9">
        <v>0</v>
      </c>
      <c r="M3295" s="9">
        <v>283</v>
      </c>
      <c r="N3295" s="9">
        <v>137</v>
      </c>
      <c r="O3295" s="9">
        <v>82</v>
      </c>
      <c r="P3295" s="9">
        <v>28.49</v>
      </c>
      <c r="Q3295" s="9">
        <v>75</v>
      </c>
      <c r="R3295" s="9">
        <v>85</v>
      </c>
      <c r="S3295" s="12"/>
      <c r="V3295" s="9">
        <v>20</v>
      </c>
      <c r="W3295" s="12">
        <f t="shared" si="204"/>
        <v>1</v>
      </c>
      <c r="Z3295" s="60">
        <v>2</v>
      </c>
      <c r="AA3295" s="9">
        <f t="shared" si="205"/>
        <v>0</v>
      </c>
      <c r="AB3295" s="9">
        <f t="shared" si="206"/>
        <v>1</v>
      </c>
      <c r="AC3295" s="9">
        <f t="shared" si="207"/>
        <v>0</v>
      </c>
    </row>
    <row r="3296" spans="1:29" ht="15.75" customHeight="1" x14ac:dyDescent="0.2">
      <c r="A3296" s="9">
        <v>0</v>
      </c>
      <c r="B3296" s="9">
        <v>0</v>
      </c>
      <c r="C3296" s="9">
        <v>46</v>
      </c>
      <c r="D3296" s="9">
        <v>1</v>
      </c>
      <c r="E3296" s="9">
        <v>0</v>
      </c>
      <c r="F3296" s="9">
        <v>0</v>
      </c>
      <c r="G3296" s="9">
        <v>0</v>
      </c>
      <c r="H3296" s="9">
        <v>0</v>
      </c>
      <c r="I3296" s="9">
        <v>0</v>
      </c>
      <c r="J3296" s="9">
        <v>0</v>
      </c>
      <c r="K3296" s="9">
        <v>0</v>
      </c>
      <c r="L3296" s="9">
        <v>0</v>
      </c>
      <c r="M3296" s="9">
        <v>193</v>
      </c>
      <c r="N3296" s="9">
        <v>124.5</v>
      </c>
      <c r="O3296" s="9">
        <v>72</v>
      </c>
      <c r="P3296" s="9">
        <v>26.84</v>
      </c>
      <c r="Q3296" s="9">
        <v>75</v>
      </c>
      <c r="R3296" s="9">
        <v>80</v>
      </c>
      <c r="S3296" s="12"/>
      <c r="V3296" s="9">
        <v>0</v>
      </c>
      <c r="W3296" s="12">
        <f t="shared" si="204"/>
        <v>0</v>
      </c>
      <c r="Z3296" s="60">
        <v>1</v>
      </c>
      <c r="AA3296" s="9">
        <f t="shared" si="205"/>
        <v>1</v>
      </c>
      <c r="AB3296" s="9">
        <f t="shared" si="206"/>
        <v>0</v>
      </c>
      <c r="AC3296" s="9">
        <f t="shared" si="207"/>
        <v>0</v>
      </c>
    </row>
    <row r="3297" spans="1:29" ht="15.75" customHeight="1" x14ac:dyDescent="0.2">
      <c r="A3297" s="9">
        <v>0</v>
      </c>
      <c r="B3297" s="9">
        <v>0</v>
      </c>
      <c r="C3297" s="9">
        <v>46</v>
      </c>
      <c r="D3297" s="9">
        <v>1</v>
      </c>
      <c r="E3297" s="9">
        <v>0</v>
      </c>
      <c r="F3297" s="9">
        <v>0</v>
      </c>
      <c r="G3297" s="9">
        <v>1</v>
      </c>
      <c r="H3297" s="9">
        <v>20</v>
      </c>
      <c r="I3297" s="9">
        <v>0</v>
      </c>
      <c r="J3297" s="9">
        <v>0</v>
      </c>
      <c r="K3297" s="9">
        <v>0</v>
      </c>
      <c r="L3297" s="9">
        <v>0</v>
      </c>
      <c r="M3297" s="9">
        <v>250</v>
      </c>
      <c r="N3297" s="9">
        <v>112.5</v>
      </c>
      <c r="O3297" s="9">
        <v>60</v>
      </c>
      <c r="P3297" s="9">
        <v>22.72</v>
      </c>
      <c r="Q3297" s="9">
        <v>82</v>
      </c>
      <c r="R3297" s="9">
        <v>74</v>
      </c>
      <c r="S3297" s="12"/>
      <c r="V3297" s="9">
        <v>20</v>
      </c>
      <c r="W3297" s="12">
        <f t="shared" si="204"/>
        <v>1</v>
      </c>
      <c r="Z3297" s="60">
        <v>1</v>
      </c>
      <c r="AA3297" s="9">
        <f t="shared" si="205"/>
        <v>1</v>
      </c>
      <c r="AB3297" s="9">
        <f t="shared" si="206"/>
        <v>0</v>
      </c>
      <c r="AC3297" s="9">
        <f t="shared" si="207"/>
        <v>0</v>
      </c>
    </row>
    <row r="3298" spans="1:29" ht="15.75" customHeight="1" x14ac:dyDescent="0.2">
      <c r="A3298" s="9">
        <v>0</v>
      </c>
      <c r="B3298" s="9">
        <v>1</v>
      </c>
      <c r="C3298" s="9">
        <v>39</v>
      </c>
      <c r="D3298" s="9">
        <v>0</v>
      </c>
      <c r="E3298" s="9">
        <v>1</v>
      </c>
      <c r="F3298" s="9">
        <v>0</v>
      </c>
      <c r="G3298" s="9">
        <v>1</v>
      </c>
      <c r="H3298" s="9">
        <v>1</v>
      </c>
      <c r="I3298" s="9">
        <v>0</v>
      </c>
      <c r="J3298" s="9">
        <v>0</v>
      </c>
      <c r="K3298" s="9">
        <v>1</v>
      </c>
      <c r="L3298" s="9">
        <v>0</v>
      </c>
      <c r="M3298" s="9">
        <v>250</v>
      </c>
      <c r="N3298" s="9">
        <v>148</v>
      </c>
      <c r="O3298" s="9">
        <v>94</v>
      </c>
      <c r="P3298" s="9">
        <v>30.08</v>
      </c>
      <c r="Q3298" s="9">
        <v>85</v>
      </c>
      <c r="R3298" s="9">
        <v>78</v>
      </c>
      <c r="S3298" s="12"/>
      <c r="V3298" s="9">
        <v>1</v>
      </c>
      <c r="W3298" s="12">
        <f t="shared" si="204"/>
        <v>1</v>
      </c>
      <c r="Z3298" s="60">
        <v>2</v>
      </c>
      <c r="AA3298" s="9">
        <f t="shared" si="205"/>
        <v>0</v>
      </c>
      <c r="AB3298" s="9">
        <f t="shared" si="206"/>
        <v>1</v>
      </c>
      <c r="AC3298" s="9">
        <f t="shared" si="207"/>
        <v>0</v>
      </c>
    </row>
    <row r="3299" spans="1:29" ht="15.75" customHeight="1" x14ac:dyDescent="0.2">
      <c r="A3299" s="9">
        <v>0</v>
      </c>
      <c r="B3299" s="9">
        <v>0</v>
      </c>
      <c r="C3299" s="9">
        <v>48</v>
      </c>
      <c r="D3299" s="9">
        <v>1</v>
      </c>
      <c r="E3299" s="9">
        <v>0</v>
      </c>
      <c r="F3299" s="9">
        <v>0</v>
      </c>
      <c r="G3299" s="9">
        <v>0</v>
      </c>
      <c r="H3299" s="9">
        <v>0</v>
      </c>
      <c r="I3299" s="9">
        <v>0</v>
      </c>
      <c r="J3299" s="9">
        <v>0</v>
      </c>
      <c r="K3299" s="9">
        <v>0</v>
      </c>
      <c r="L3299" s="9">
        <v>0</v>
      </c>
      <c r="M3299" s="9">
        <v>215</v>
      </c>
      <c r="N3299" s="9">
        <v>128</v>
      </c>
      <c r="O3299" s="9">
        <v>86.5</v>
      </c>
      <c r="P3299" s="9">
        <v>22.72</v>
      </c>
      <c r="Q3299" s="9">
        <v>89</v>
      </c>
      <c r="R3299" s="9">
        <v>85</v>
      </c>
      <c r="S3299" s="12"/>
      <c r="V3299" s="9">
        <v>0</v>
      </c>
      <c r="W3299" s="12">
        <f t="shared" si="204"/>
        <v>0</v>
      </c>
      <c r="Z3299" s="60">
        <v>1</v>
      </c>
      <c r="AA3299" s="9">
        <f t="shared" si="205"/>
        <v>1</v>
      </c>
      <c r="AB3299" s="9">
        <f t="shared" si="206"/>
        <v>0</v>
      </c>
      <c r="AC3299" s="9">
        <f t="shared" si="207"/>
        <v>0</v>
      </c>
    </row>
    <row r="3300" spans="1:29" ht="15.75" customHeight="1" x14ac:dyDescent="0.2">
      <c r="A3300" s="9">
        <v>1</v>
      </c>
      <c r="B3300" s="9">
        <v>0</v>
      </c>
      <c r="C3300" s="9">
        <v>46</v>
      </c>
      <c r="D3300" s="9">
        <v>0</v>
      </c>
      <c r="E3300" s="9">
        <v>0</v>
      </c>
      <c r="F3300" s="9">
        <v>1</v>
      </c>
      <c r="G3300" s="9">
        <v>1</v>
      </c>
      <c r="H3300" s="9">
        <v>20</v>
      </c>
      <c r="I3300" s="9">
        <v>0</v>
      </c>
      <c r="J3300" s="9">
        <v>0</v>
      </c>
      <c r="K3300" s="9">
        <v>0</v>
      </c>
      <c r="L3300" s="9">
        <v>0</v>
      </c>
      <c r="M3300" s="9">
        <v>267</v>
      </c>
      <c r="N3300" s="9">
        <v>119</v>
      </c>
      <c r="O3300" s="9">
        <v>65</v>
      </c>
      <c r="P3300" s="9">
        <v>29.15</v>
      </c>
      <c r="Q3300" s="9">
        <v>83</v>
      </c>
      <c r="R3300" s="9">
        <v>75</v>
      </c>
      <c r="S3300" s="12"/>
      <c r="V3300" s="9">
        <v>20</v>
      </c>
      <c r="W3300" s="12">
        <f t="shared" si="204"/>
        <v>1</v>
      </c>
      <c r="Z3300" s="60">
        <v>3</v>
      </c>
      <c r="AA3300" s="9">
        <f t="shared" si="205"/>
        <v>0</v>
      </c>
      <c r="AB3300" s="9">
        <f t="shared" si="206"/>
        <v>0</v>
      </c>
      <c r="AC3300" s="9">
        <f t="shared" si="207"/>
        <v>1</v>
      </c>
    </row>
    <row r="3301" spans="1:29" ht="15.75" customHeight="1" x14ac:dyDescent="0.2">
      <c r="A3301" s="9">
        <v>0</v>
      </c>
      <c r="B3301" s="9">
        <v>0</v>
      </c>
      <c r="C3301" s="9">
        <v>48</v>
      </c>
      <c r="D3301" s="9">
        <v>1</v>
      </c>
      <c r="E3301" s="9">
        <v>0</v>
      </c>
      <c r="F3301" s="9">
        <v>0</v>
      </c>
      <c r="G3301" s="9">
        <v>1</v>
      </c>
      <c r="H3301" s="9">
        <v>4</v>
      </c>
      <c r="I3301" s="9">
        <v>0</v>
      </c>
      <c r="J3301" s="9">
        <v>0</v>
      </c>
      <c r="K3301" s="9">
        <v>0</v>
      </c>
      <c r="L3301" s="9">
        <v>0</v>
      </c>
      <c r="M3301" s="9">
        <v>253</v>
      </c>
      <c r="N3301" s="9">
        <v>120</v>
      </c>
      <c r="O3301" s="9">
        <v>77.5</v>
      </c>
      <c r="P3301" s="9">
        <v>24.53</v>
      </c>
      <c r="Q3301" s="9">
        <v>70</v>
      </c>
      <c r="R3301" s="9">
        <v>98</v>
      </c>
      <c r="S3301" s="12"/>
      <c r="V3301" s="9">
        <v>4</v>
      </c>
      <c r="W3301" s="12">
        <f t="shared" si="204"/>
        <v>1</v>
      </c>
      <c r="Z3301" s="60">
        <v>1</v>
      </c>
      <c r="AA3301" s="9">
        <f t="shared" si="205"/>
        <v>1</v>
      </c>
      <c r="AB3301" s="9">
        <f t="shared" si="206"/>
        <v>0</v>
      </c>
      <c r="AC3301" s="9">
        <f t="shared" si="207"/>
        <v>0</v>
      </c>
    </row>
    <row r="3302" spans="1:29" ht="15.75" customHeight="1" x14ac:dyDescent="0.2">
      <c r="A3302" s="9">
        <v>0</v>
      </c>
      <c r="B3302" s="9">
        <v>1</v>
      </c>
      <c r="C3302" s="9">
        <v>57</v>
      </c>
      <c r="D3302" s="9">
        <v>1</v>
      </c>
      <c r="E3302" s="9">
        <v>0</v>
      </c>
      <c r="F3302" s="9">
        <v>0</v>
      </c>
      <c r="G3302" s="9">
        <v>0</v>
      </c>
      <c r="H3302" s="9">
        <v>0</v>
      </c>
      <c r="I3302" s="9">
        <v>0</v>
      </c>
      <c r="J3302" s="9">
        <v>0</v>
      </c>
      <c r="K3302" s="9">
        <v>0</v>
      </c>
      <c r="L3302" s="9">
        <v>1</v>
      </c>
      <c r="M3302" s="9">
        <v>213</v>
      </c>
      <c r="N3302" s="9">
        <v>136.5</v>
      </c>
      <c r="O3302" s="9">
        <v>87</v>
      </c>
      <c r="P3302" s="9">
        <v>25.51</v>
      </c>
      <c r="Q3302" s="9">
        <v>58</v>
      </c>
      <c r="R3302" s="9">
        <v>119</v>
      </c>
      <c r="S3302" s="12"/>
      <c r="V3302" s="9">
        <v>0</v>
      </c>
      <c r="W3302" s="12">
        <f t="shared" si="204"/>
        <v>0</v>
      </c>
      <c r="Z3302" s="60">
        <v>1</v>
      </c>
      <c r="AA3302" s="9">
        <f t="shared" si="205"/>
        <v>1</v>
      </c>
      <c r="AB3302" s="9">
        <f t="shared" si="206"/>
        <v>0</v>
      </c>
      <c r="AC3302" s="9">
        <f t="shared" si="207"/>
        <v>0</v>
      </c>
    </row>
    <row r="3303" spans="1:29" ht="15.75" customHeight="1" x14ac:dyDescent="0.2">
      <c r="A3303" s="9">
        <v>0</v>
      </c>
      <c r="B3303" s="9">
        <v>0</v>
      </c>
      <c r="C3303" s="9">
        <v>40</v>
      </c>
      <c r="D3303" s="9">
        <v>0</v>
      </c>
      <c r="E3303" s="9">
        <v>1</v>
      </c>
      <c r="F3303" s="9">
        <v>0</v>
      </c>
      <c r="G3303" s="9">
        <v>1</v>
      </c>
      <c r="H3303" s="9">
        <v>20</v>
      </c>
      <c r="I3303" s="9">
        <v>0</v>
      </c>
      <c r="J3303" s="9">
        <v>0</v>
      </c>
      <c r="K3303" s="9">
        <v>0</v>
      </c>
      <c r="L3303" s="9">
        <v>0</v>
      </c>
      <c r="M3303" s="9">
        <v>165</v>
      </c>
      <c r="N3303" s="9">
        <v>101</v>
      </c>
      <c r="O3303" s="9">
        <v>59</v>
      </c>
      <c r="P3303" s="9">
        <v>23.06</v>
      </c>
      <c r="Q3303" s="9">
        <v>60</v>
      </c>
      <c r="R3303" s="9">
        <v>76</v>
      </c>
      <c r="S3303" s="12"/>
      <c r="V3303" s="9">
        <v>20</v>
      </c>
      <c r="W3303" s="12">
        <f t="shared" si="204"/>
        <v>1</v>
      </c>
      <c r="Z3303" s="60">
        <v>2</v>
      </c>
      <c r="AA3303" s="9">
        <f t="shared" si="205"/>
        <v>0</v>
      </c>
      <c r="AB3303" s="9">
        <f t="shared" si="206"/>
        <v>1</v>
      </c>
      <c r="AC3303" s="9">
        <f t="shared" si="207"/>
        <v>0</v>
      </c>
    </row>
    <row r="3304" spans="1:29" ht="15.75" customHeight="1" x14ac:dyDescent="0.2">
      <c r="A3304" s="9">
        <v>0</v>
      </c>
      <c r="B3304" s="9">
        <v>1</v>
      </c>
      <c r="C3304" s="9">
        <v>61</v>
      </c>
      <c r="D3304" s="9">
        <v>1</v>
      </c>
      <c r="E3304" s="9">
        <v>0</v>
      </c>
      <c r="F3304" s="9">
        <v>0</v>
      </c>
      <c r="G3304" s="9">
        <v>1</v>
      </c>
      <c r="H3304" s="9">
        <v>20</v>
      </c>
      <c r="I3304" s="9">
        <v>0</v>
      </c>
      <c r="J3304" s="9">
        <v>0</v>
      </c>
      <c r="K3304" s="9">
        <v>0</v>
      </c>
      <c r="L3304" s="9">
        <v>0</v>
      </c>
      <c r="M3304" s="9">
        <v>262</v>
      </c>
      <c r="N3304" s="9">
        <v>129</v>
      </c>
      <c r="O3304" s="9">
        <v>85</v>
      </c>
      <c r="P3304" s="9">
        <v>21.77</v>
      </c>
      <c r="Q3304" s="9">
        <v>80</v>
      </c>
      <c r="R3304" s="9">
        <v>74</v>
      </c>
      <c r="S3304" s="12"/>
      <c r="V3304" s="9">
        <v>20</v>
      </c>
      <c r="W3304" s="12">
        <f t="shared" si="204"/>
        <v>1</v>
      </c>
      <c r="Z3304" s="60">
        <v>1</v>
      </c>
      <c r="AA3304" s="9">
        <f t="shared" si="205"/>
        <v>1</v>
      </c>
      <c r="AB3304" s="9">
        <f t="shared" si="206"/>
        <v>0</v>
      </c>
      <c r="AC3304" s="9">
        <f t="shared" si="207"/>
        <v>0</v>
      </c>
    </row>
    <row r="3305" spans="1:29" ht="15.75" customHeight="1" x14ac:dyDescent="0.2">
      <c r="A3305" s="9">
        <v>1</v>
      </c>
      <c r="B3305" s="9">
        <v>1</v>
      </c>
      <c r="C3305" s="9">
        <v>47</v>
      </c>
      <c r="D3305" s="9">
        <v>1</v>
      </c>
      <c r="E3305" s="9">
        <v>0</v>
      </c>
      <c r="F3305" s="9">
        <v>0</v>
      </c>
      <c r="G3305" s="9">
        <v>0</v>
      </c>
      <c r="H3305" s="9">
        <v>0</v>
      </c>
      <c r="I3305" s="9">
        <v>0</v>
      </c>
      <c r="J3305" s="9">
        <v>0</v>
      </c>
      <c r="K3305" s="9">
        <v>0</v>
      </c>
      <c r="L3305" s="9">
        <v>0</v>
      </c>
      <c r="M3305" s="9">
        <v>259</v>
      </c>
      <c r="N3305" s="9">
        <v>139</v>
      </c>
      <c r="O3305" s="9">
        <v>79</v>
      </c>
      <c r="P3305" s="9">
        <v>29.34</v>
      </c>
      <c r="Q3305" s="9">
        <v>70</v>
      </c>
      <c r="R3305" s="9">
        <v>71</v>
      </c>
      <c r="S3305" s="12"/>
      <c r="V3305" s="9">
        <v>0</v>
      </c>
      <c r="W3305" s="12">
        <f t="shared" si="204"/>
        <v>0</v>
      </c>
      <c r="Z3305" s="60">
        <v>1</v>
      </c>
      <c r="AA3305" s="9">
        <f t="shared" si="205"/>
        <v>1</v>
      </c>
      <c r="AB3305" s="9">
        <f t="shared" si="206"/>
        <v>0</v>
      </c>
      <c r="AC3305" s="9">
        <f t="shared" si="207"/>
        <v>0</v>
      </c>
    </row>
    <row r="3306" spans="1:29" ht="15.75" customHeight="1" x14ac:dyDescent="0.2">
      <c r="A3306" s="9">
        <v>0</v>
      </c>
      <c r="B3306" s="9">
        <v>0</v>
      </c>
      <c r="C3306" s="9">
        <v>47</v>
      </c>
      <c r="D3306" s="9">
        <v>0</v>
      </c>
      <c r="E3306" s="9">
        <v>1</v>
      </c>
      <c r="F3306" s="9">
        <v>0</v>
      </c>
      <c r="G3306" s="9">
        <v>1</v>
      </c>
      <c r="H3306" s="9">
        <v>11</v>
      </c>
      <c r="I3306" s="9">
        <v>0</v>
      </c>
      <c r="J3306" s="9">
        <v>0</v>
      </c>
      <c r="K3306" s="9">
        <v>0</v>
      </c>
      <c r="L3306" s="9">
        <v>0</v>
      </c>
      <c r="M3306" s="9">
        <v>229</v>
      </c>
      <c r="N3306" s="9">
        <v>127</v>
      </c>
      <c r="O3306" s="9">
        <v>76.5</v>
      </c>
      <c r="P3306" s="9">
        <v>23.48</v>
      </c>
      <c r="Q3306" s="9">
        <v>65</v>
      </c>
      <c r="R3306" s="9">
        <v>64</v>
      </c>
      <c r="S3306" s="12"/>
      <c r="V3306" s="9">
        <v>11</v>
      </c>
      <c r="W3306" s="12">
        <f t="shared" si="204"/>
        <v>1</v>
      </c>
      <c r="Z3306" s="60">
        <v>2</v>
      </c>
      <c r="AA3306" s="9">
        <f t="shared" si="205"/>
        <v>0</v>
      </c>
      <c r="AB3306" s="9">
        <f t="shared" si="206"/>
        <v>1</v>
      </c>
      <c r="AC3306" s="9">
        <f t="shared" si="207"/>
        <v>0</v>
      </c>
    </row>
    <row r="3307" spans="1:29" ht="15.75" customHeight="1" x14ac:dyDescent="0.2">
      <c r="A3307" s="9">
        <v>0</v>
      </c>
      <c r="B3307" s="9">
        <v>0</v>
      </c>
      <c r="C3307" s="9">
        <v>42</v>
      </c>
      <c r="D3307" s="9">
        <v>1</v>
      </c>
      <c r="E3307" s="9">
        <v>0</v>
      </c>
      <c r="F3307" s="9">
        <v>0</v>
      </c>
      <c r="G3307" s="9">
        <v>1</v>
      </c>
      <c r="H3307" s="9">
        <v>9</v>
      </c>
      <c r="I3307" s="9">
        <v>0</v>
      </c>
      <c r="J3307" s="9">
        <v>0</v>
      </c>
      <c r="K3307" s="9">
        <v>0</v>
      </c>
      <c r="L3307" s="9">
        <v>0</v>
      </c>
      <c r="M3307" s="9">
        <v>200</v>
      </c>
      <c r="N3307" s="9">
        <v>119</v>
      </c>
      <c r="O3307" s="9">
        <v>75</v>
      </c>
      <c r="P3307" s="9">
        <v>22.91</v>
      </c>
      <c r="Q3307" s="9">
        <v>57</v>
      </c>
      <c r="R3307" s="9">
        <v>69</v>
      </c>
      <c r="S3307" s="12"/>
      <c r="V3307" s="9">
        <v>9</v>
      </c>
      <c r="W3307" s="12">
        <f t="shared" si="204"/>
        <v>1</v>
      </c>
      <c r="Z3307" s="60">
        <v>1</v>
      </c>
      <c r="AA3307" s="9">
        <f t="shared" si="205"/>
        <v>1</v>
      </c>
      <c r="AB3307" s="9">
        <f t="shared" si="206"/>
        <v>0</v>
      </c>
      <c r="AC3307" s="9">
        <f t="shared" si="207"/>
        <v>0</v>
      </c>
    </row>
    <row r="3308" spans="1:29" ht="15.75" customHeight="1" x14ac:dyDescent="0.2">
      <c r="A3308" s="9">
        <v>0</v>
      </c>
      <c r="B3308" s="9">
        <v>1</v>
      </c>
      <c r="C3308" s="9">
        <v>56</v>
      </c>
      <c r="D3308" s="9">
        <v>0</v>
      </c>
      <c r="E3308" s="9">
        <v>0</v>
      </c>
      <c r="F3308" s="9">
        <v>1</v>
      </c>
      <c r="G3308" s="9">
        <v>0</v>
      </c>
      <c r="H3308" s="9">
        <v>0</v>
      </c>
      <c r="I3308" s="9">
        <v>0</v>
      </c>
      <c r="J3308" s="9">
        <v>0</v>
      </c>
      <c r="K3308" s="9">
        <v>0</v>
      </c>
      <c r="L3308" s="9">
        <v>0</v>
      </c>
      <c r="M3308" s="9">
        <v>193</v>
      </c>
      <c r="N3308" s="9">
        <v>114</v>
      </c>
      <c r="O3308" s="9">
        <v>80</v>
      </c>
      <c r="P3308" s="9">
        <v>28.41</v>
      </c>
      <c r="Q3308" s="9">
        <v>60</v>
      </c>
      <c r="R3308" s="9">
        <v>88</v>
      </c>
      <c r="S3308" s="12"/>
      <c r="V3308" s="9">
        <v>0</v>
      </c>
      <c r="W3308" s="12">
        <f t="shared" si="204"/>
        <v>0</v>
      </c>
      <c r="Z3308" s="60">
        <v>3</v>
      </c>
      <c r="AA3308" s="9">
        <f t="shared" si="205"/>
        <v>0</v>
      </c>
      <c r="AB3308" s="9">
        <f t="shared" si="206"/>
        <v>0</v>
      </c>
      <c r="AC3308" s="9">
        <f t="shared" si="207"/>
        <v>1</v>
      </c>
    </row>
    <row r="3309" spans="1:29" ht="15.75" customHeight="1" x14ac:dyDescent="0.2">
      <c r="A3309" s="9">
        <v>0</v>
      </c>
      <c r="B3309" s="9">
        <v>0</v>
      </c>
      <c r="C3309" s="9">
        <v>41</v>
      </c>
      <c r="D3309" s="9">
        <v>1</v>
      </c>
      <c r="E3309" s="9">
        <v>0</v>
      </c>
      <c r="F3309" s="9">
        <v>0</v>
      </c>
      <c r="G3309" s="9">
        <v>0</v>
      </c>
      <c r="H3309" s="9">
        <v>0</v>
      </c>
      <c r="I3309" s="9">
        <v>0</v>
      </c>
      <c r="J3309" s="9">
        <v>0</v>
      </c>
      <c r="K3309" s="9">
        <v>0</v>
      </c>
      <c r="L3309" s="9">
        <v>0</v>
      </c>
      <c r="M3309" s="9">
        <v>225</v>
      </c>
      <c r="N3309" s="9">
        <v>110</v>
      </c>
      <c r="O3309" s="9">
        <v>60</v>
      </c>
      <c r="P3309" s="9">
        <v>25.54</v>
      </c>
      <c r="Q3309" s="9">
        <v>75</v>
      </c>
      <c r="R3309" s="9">
        <v>58</v>
      </c>
      <c r="S3309" s="12"/>
      <c r="V3309" s="9">
        <v>0</v>
      </c>
      <c r="W3309" s="12">
        <f t="shared" si="204"/>
        <v>0</v>
      </c>
      <c r="Z3309" s="60">
        <v>1</v>
      </c>
      <c r="AA3309" s="9">
        <f t="shared" si="205"/>
        <v>1</v>
      </c>
      <c r="AB3309" s="9">
        <f t="shared" si="206"/>
        <v>0</v>
      </c>
      <c r="AC3309" s="9">
        <f t="shared" si="207"/>
        <v>0</v>
      </c>
    </row>
    <row r="3310" spans="1:29" ht="15.75" customHeight="1" x14ac:dyDescent="0.2">
      <c r="A3310" s="9">
        <v>1</v>
      </c>
      <c r="B3310" s="9">
        <v>1</v>
      </c>
      <c r="C3310" s="9">
        <v>40</v>
      </c>
      <c r="D3310" s="9">
        <v>1</v>
      </c>
      <c r="E3310" s="9">
        <v>0</v>
      </c>
      <c r="F3310" s="9">
        <v>0</v>
      </c>
      <c r="G3310" s="9">
        <v>1</v>
      </c>
      <c r="H3310" s="9">
        <v>43</v>
      </c>
      <c r="I3310" s="9">
        <v>0</v>
      </c>
      <c r="J3310" s="9">
        <v>0</v>
      </c>
      <c r="K3310" s="9">
        <v>0</v>
      </c>
      <c r="L3310" s="9">
        <v>0</v>
      </c>
      <c r="M3310" s="9">
        <v>216</v>
      </c>
      <c r="N3310" s="9">
        <v>138</v>
      </c>
      <c r="O3310" s="9">
        <v>91</v>
      </c>
      <c r="P3310" s="9">
        <v>22.67</v>
      </c>
      <c r="Q3310" s="9">
        <v>72</v>
      </c>
      <c r="R3310" s="9">
        <v>78</v>
      </c>
      <c r="S3310" s="12"/>
      <c r="V3310" s="9">
        <v>43</v>
      </c>
      <c r="W3310" s="12">
        <f t="shared" si="204"/>
        <v>1</v>
      </c>
      <c r="Z3310" s="60">
        <v>1</v>
      </c>
      <c r="AA3310" s="9">
        <f t="shared" si="205"/>
        <v>1</v>
      </c>
      <c r="AB3310" s="9">
        <f t="shared" si="206"/>
        <v>0</v>
      </c>
      <c r="AC3310" s="9">
        <f t="shared" si="207"/>
        <v>0</v>
      </c>
    </row>
    <row r="3311" spans="1:29" ht="15.75" customHeight="1" x14ac:dyDescent="0.2">
      <c r="A3311" s="9">
        <v>0</v>
      </c>
      <c r="B3311" s="9">
        <v>1</v>
      </c>
      <c r="C3311" s="9">
        <v>58</v>
      </c>
      <c r="D3311" s="9">
        <v>0</v>
      </c>
      <c r="E3311" s="9">
        <v>1</v>
      </c>
      <c r="F3311" s="9">
        <v>0</v>
      </c>
      <c r="G3311" s="9">
        <v>1</v>
      </c>
      <c r="H3311" s="9">
        <v>18</v>
      </c>
      <c r="I3311" s="9">
        <v>0</v>
      </c>
      <c r="J3311" s="9">
        <v>0</v>
      </c>
      <c r="K3311" s="9">
        <v>0</v>
      </c>
      <c r="L3311" s="9">
        <v>0</v>
      </c>
      <c r="M3311" s="9">
        <v>235</v>
      </c>
      <c r="N3311" s="9">
        <v>127.5</v>
      </c>
      <c r="O3311" s="9">
        <v>76</v>
      </c>
      <c r="P3311" s="9">
        <v>21.02</v>
      </c>
      <c r="Q3311" s="9">
        <v>81</v>
      </c>
      <c r="R3311" s="9">
        <v>135</v>
      </c>
      <c r="S3311" s="12"/>
      <c r="V3311" s="9" t="s">
        <v>92</v>
      </c>
      <c r="W3311" s="12">
        <f t="shared" si="204"/>
        <v>1</v>
      </c>
      <c r="Z3311" s="60">
        <v>2</v>
      </c>
      <c r="AA3311" s="9">
        <f t="shared" si="205"/>
        <v>0</v>
      </c>
      <c r="AB3311" s="9">
        <f t="shared" si="206"/>
        <v>1</v>
      </c>
      <c r="AC3311" s="9">
        <f t="shared" si="207"/>
        <v>0</v>
      </c>
    </row>
    <row r="3312" spans="1:29" ht="15.75" customHeight="1" x14ac:dyDescent="0.2">
      <c r="A3312" s="9">
        <v>1</v>
      </c>
      <c r="B3312" s="9">
        <v>1</v>
      </c>
      <c r="C3312" s="9">
        <v>48</v>
      </c>
      <c r="D3312" s="9">
        <v>1</v>
      </c>
      <c r="E3312" s="9">
        <v>0</v>
      </c>
      <c r="F3312" s="9">
        <v>0</v>
      </c>
      <c r="G3312" s="9">
        <v>1</v>
      </c>
      <c r="H3312" s="9">
        <v>40</v>
      </c>
      <c r="I3312" s="9">
        <v>0</v>
      </c>
      <c r="J3312" s="9">
        <v>0</v>
      </c>
      <c r="K3312" s="9">
        <v>0</v>
      </c>
      <c r="L3312" s="9">
        <v>0</v>
      </c>
      <c r="M3312" s="9">
        <v>247</v>
      </c>
      <c r="N3312" s="9">
        <v>133</v>
      </c>
      <c r="O3312" s="9">
        <v>77.5</v>
      </c>
      <c r="P3312" s="9">
        <v>33.99</v>
      </c>
      <c r="Q3312" s="9">
        <v>81</v>
      </c>
      <c r="R3312" s="9">
        <v>95</v>
      </c>
      <c r="S3312" s="12"/>
      <c r="V3312" s="9">
        <v>40</v>
      </c>
      <c r="W3312" s="12">
        <f t="shared" si="204"/>
        <v>1</v>
      </c>
      <c r="Z3312" s="60">
        <v>1</v>
      </c>
      <c r="AA3312" s="9">
        <f t="shared" si="205"/>
        <v>1</v>
      </c>
      <c r="AB3312" s="9">
        <f t="shared" si="206"/>
        <v>0</v>
      </c>
      <c r="AC3312" s="9">
        <f t="shared" si="207"/>
        <v>0</v>
      </c>
    </row>
    <row r="3313" spans="1:29" ht="15.75" customHeight="1" x14ac:dyDescent="0.2">
      <c r="A3313" s="9">
        <v>0</v>
      </c>
      <c r="B3313" s="9">
        <v>1</v>
      </c>
      <c r="C3313" s="9">
        <v>65</v>
      </c>
      <c r="D3313" s="9">
        <v>1</v>
      </c>
      <c r="E3313" s="9">
        <v>0</v>
      </c>
      <c r="F3313" s="9">
        <v>0</v>
      </c>
      <c r="G3313" s="9">
        <v>1</v>
      </c>
      <c r="H3313" s="9">
        <v>20</v>
      </c>
      <c r="I3313" s="9">
        <v>0</v>
      </c>
      <c r="J3313" s="9">
        <v>0</v>
      </c>
      <c r="K3313" s="9">
        <v>0</v>
      </c>
      <c r="L3313" s="9">
        <v>0</v>
      </c>
      <c r="M3313" s="9">
        <v>177</v>
      </c>
      <c r="N3313" s="9">
        <v>119</v>
      </c>
      <c r="O3313" s="9">
        <v>82.5</v>
      </c>
      <c r="P3313" s="9">
        <v>21.18</v>
      </c>
      <c r="Q3313" s="9">
        <v>60</v>
      </c>
      <c r="R3313" s="9">
        <v>88</v>
      </c>
      <c r="S3313" s="12"/>
      <c r="V3313" s="9">
        <v>20</v>
      </c>
      <c r="W3313" s="12">
        <f t="shared" si="204"/>
        <v>1</v>
      </c>
      <c r="Z3313" s="60">
        <v>1</v>
      </c>
      <c r="AA3313" s="9">
        <f t="shared" si="205"/>
        <v>1</v>
      </c>
      <c r="AB3313" s="9">
        <f t="shared" si="206"/>
        <v>0</v>
      </c>
      <c r="AC3313" s="9">
        <f t="shared" si="207"/>
        <v>0</v>
      </c>
    </row>
    <row r="3314" spans="1:29" ht="15.75" customHeight="1" x14ac:dyDescent="0.2">
      <c r="A3314" s="9">
        <v>0</v>
      </c>
      <c r="B3314" s="9">
        <v>0</v>
      </c>
      <c r="C3314" s="9">
        <v>61</v>
      </c>
      <c r="D3314" s="9">
        <v>1</v>
      </c>
      <c r="E3314" s="9">
        <v>0</v>
      </c>
      <c r="F3314" s="9">
        <v>0</v>
      </c>
      <c r="G3314" s="9">
        <v>1</v>
      </c>
      <c r="H3314" s="9">
        <v>9</v>
      </c>
      <c r="I3314" s="9">
        <v>0</v>
      </c>
      <c r="J3314" s="9">
        <v>0</v>
      </c>
      <c r="K3314" s="9">
        <v>0</v>
      </c>
      <c r="L3314" s="9">
        <v>0</v>
      </c>
      <c r="M3314" s="9">
        <v>259</v>
      </c>
      <c r="N3314" s="9">
        <v>134.5</v>
      </c>
      <c r="O3314" s="9">
        <v>87</v>
      </c>
      <c r="P3314" s="9">
        <v>22.91</v>
      </c>
      <c r="Q3314" s="9">
        <v>70</v>
      </c>
      <c r="R3314" s="9">
        <v>91</v>
      </c>
      <c r="S3314" s="12"/>
      <c r="V3314" s="9">
        <v>9</v>
      </c>
      <c r="W3314" s="12">
        <f t="shared" si="204"/>
        <v>1</v>
      </c>
      <c r="Z3314" s="60">
        <v>1</v>
      </c>
      <c r="AA3314" s="9">
        <f t="shared" si="205"/>
        <v>1</v>
      </c>
      <c r="AB3314" s="9">
        <f t="shared" si="206"/>
        <v>0</v>
      </c>
      <c r="AC3314" s="9">
        <f t="shared" si="207"/>
        <v>0</v>
      </c>
    </row>
    <row r="3315" spans="1:29" ht="15.75" customHeight="1" x14ac:dyDescent="0.2">
      <c r="A3315" s="9">
        <v>0</v>
      </c>
      <c r="B3315" s="9">
        <v>0</v>
      </c>
      <c r="C3315" s="9">
        <v>52</v>
      </c>
      <c r="D3315" s="9">
        <v>0</v>
      </c>
      <c r="E3315" s="9">
        <v>0</v>
      </c>
      <c r="F3315" s="9">
        <v>1</v>
      </c>
      <c r="G3315" s="9">
        <v>1</v>
      </c>
      <c r="H3315" s="9">
        <v>9</v>
      </c>
      <c r="I3315" s="9">
        <v>0</v>
      </c>
      <c r="J3315" s="9">
        <v>0</v>
      </c>
      <c r="K3315" s="9">
        <v>0</v>
      </c>
      <c r="L3315" s="9">
        <v>0</v>
      </c>
      <c r="M3315" s="9">
        <v>275</v>
      </c>
      <c r="N3315" s="9">
        <v>102</v>
      </c>
      <c r="O3315" s="9">
        <v>70.5</v>
      </c>
      <c r="P3315" s="9">
        <v>20.399999999999999</v>
      </c>
      <c r="Q3315" s="9">
        <v>65</v>
      </c>
      <c r="R3315" s="9">
        <v>78</v>
      </c>
      <c r="S3315" s="12"/>
      <c r="V3315" s="9">
        <v>9</v>
      </c>
      <c r="W3315" s="12">
        <f t="shared" si="204"/>
        <v>1</v>
      </c>
      <c r="Z3315" s="60">
        <v>3</v>
      </c>
      <c r="AA3315" s="9">
        <f t="shared" si="205"/>
        <v>0</v>
      </c>
      <c r="AB3315" s="9">
        <f t="shared" si="206"/>
        <v>0</v>
      </c>
      <c r="AC3315" s="9">
        <f t="shared" si="207"/>
        <v>1</v>
      </c>
    </row>
    <row r="3316" spans="1:29" ht="15.75" customHeight="1" x14ac:dyDescent="0.2">
      <c r="A3316" s="9">
        <v>0</v>
      </c>
      <c r="B3316" s="9">
        <v>0</v>
      </c>
      <c r="C3316" s="9">
        <v>47</v>
      </c>
      <c r="D3316" s="9">
        <v>1</v>
      </c>
      <c r="E3316" s="9">
        <v>0</v>
      </c>
      <c r="F3316" s="9">
        <v>0</v>
      </c>
      <c r="G3316" s="9">
        <v>0</v>
      </c>
      <c r="H3316" s="9">
        <v>0</v>
      </c>
      <c r="I3316" s="9">
        <v>0</v>
      </c>
      <c r="J3316" s="9">
        <v>1</v>
      </c>
      <c r="K3316" s="9">
        <v>0</v>
      </c>
      <c r="L3316" s="9">
        <v>0</v>
      </c>
      <c r="M3316" s="9">
        <v>220</v>
      </c>
      <c r="N3316" s="9">
        <v>124</v>
      </c>
      <c r="O3316" s="9">
        <v>75.5</v>
      </c>
      <c r="P3316" s="9">
        <v>24.71</v>
      </c>
      <c r="Q3316" s="9">
        <v>65</v>
      </c>
      <c r="R3316" s="9">
        <v>68</v>
      </c>
      <c r="S3316" s="12"/>
      <c r="V3316" s="9">
        <v>0</v>
      </c>
      <c r="W3316" s="12">
        <f t="shared" si="204"/>
        <v>0</v>
      </c>
      <c r="Z3316" s="60">
        <v>1</v>
      </c>
      <c r="AA3316" s="9">
        <f t="shared" si="205"/>
        <v>1</v>
      </c>
      <c r="AB3316" s="9">
        <f t="shared" si="206"/>
        <v>0</v>
      </c>
      <c r="AC3316" s="9">
        <f t="shared" si="207"/>
        <v>0</v>
      </c>
    </row>
    <row r="3317" spans="1:29" ht="15.75" customHeight="1" x14ac:dyDescent="0.2">
      <c r="A3317" s="9">
        <v>0</v>
      </c>
      <c r="B3317" s="9">
        <v>0</v>
      </c>
      <c r="C3317" s="9">
        <v>41</v>
      </c>
      <c r="D3317" s="9">
        <v>0</v>
      </c>
      <c r="E3317" s="9">
        <v>1</v>
      </c>
      <c r="F3317" s="9">
        <v>0</v>
      </c>
      <c r="G3317" s="9">
        <v>1</v>
      </c>
      <c r="H3317" s="9">
        <v>16</v>
      </c>
      <c r="I3317" s="9">
        <v>0</v>
      </c>
      <c r="J3317" s="9">
        <v>0</v>
      </c>
      <c r="K3317" s="9">
        <v>1</v>
      </c>
      <c r="L3317" s="9">
        <v>0</v>
      </c>
      <c r="M3317" s="9">
        <v>243</v>
      </c>
      <c r="N3317" s="9">
        <v>159</v>
      </c>
      <c r="O3317" s="9">
        <v>100</v>
      </c>
      <c r="P3317" s="9">
        <v>27.78</v>
      </c>
      <c r="Q3317" s="9">
        <v>78</v>
      </c>
      <c r="R3317" s="9">
        <v>71</v>
      </c>
      <c r="S3317" s="12"/>
      <c r="V3317" s="9">
        <v>16</v>
      </c>
      <c r="W3317" s="12">
        <f t="shared" si="204"/>
        <v>1</v>
      </c>
      <c r="Z3317" s="60">
        <v>2</v>
      </c>
      <c r="AA3317" s="9">
        <f t="shared" si="205"/>
        <v>0</v>
      </c>
      <c r="AB3317" s="9">
        <f t="shared" si="206"/>
        <v>1</v>
      </c>
      <c r="AC3317" s="9">
        <f t="shared" si="207"/>
        <v>0</v>
      </c>
    </row>
    <row r="3318" spans="1:29" ht="15.75" customHeight="1" x14ac:dyDescent="0.2">
      <c r="A3318" s="9">
        <v>0</v>
      </c>
      <c r="B3318" s="9">
        <v>0</v>
      </c>
      <c r="C3318" s="9">
        <v>47</v>
      </c>
      <c r="D3318" s="9">
        <v>1</v>
      </c>
      <c r="E3318" s="9">
        <v>0</v>
      </c>
      <c r="F3318" s="9">
        <v>0</v>
      </c>
      <c r="G3318" s="9">
        <v>0</v>
      </c>
      <c r="H3318" s="9">
        <v>0</v>
      </c>
      <c r="I3318" s="9">
        <v>0</v>
      </c>
      <c r="J3318" s="9">
        <v>0</v>
      </c>
      <c r="K3318" s="9">
        <v>0</v>
      </c>
      <c r="L3318" s="9">
        <v>0</v>
      </c>
      <c r="M3318" s="9">
        <v>346</v>
      </c>
      <c r="N3318" s="9">
        <v>118.5</v>
      </c>
      <c r="O3318" s="9">
        <v>81</v>
      </c>
      <c r="P3318" s="9">
        <v>34.56</v>
      </c>
      <c r="Q3318" s="9">
        <v>70</v>
      </c>
      <c r="R3318" s="9">
        <v>78</v>
      </c>
      <c r="S3318" s="12"/>
      <c r="V3318" s="9">
        <v>0</v>
      </c>
      <c r="W3318" s="12">
        <f t="shared" si="204"/>
        <v>0</v>
      </c>
      <c r="Z3318" s="60">
        <v>1</v>
      </c>
      <c r="AA3318" s="9">
        <f t="shared" si="205"/>
        <v>1</v>
      </c>
      <c r="AB3318" s="9">
        <f t="shared" si="206"/>
        <v>0</v>
      </c>
      <c r="AC3318" s="9">
        <f t="shared" si="207"/>
        <v>0</v>
      </c>
    </row>
    <row r="3319" spans="1:29" ht="15.75" customHeight="1" x14ac:dyDescent="0.2">
      <c r="A3319" s="9">
        <v>0</v>
      </c>
      <c r="B3319" s="9">
        <v>1</v>
      </c>
      <c r="C3319" s="9">
        <v>60</v>
      </c>
      <c r="D3319" s="9">
        <v>1</v>
      </c>
      <c r="E3319" s="9">
        <v>0</v>
      </c>
      <c r="F3319" s="9">
        <v>0</v>
      </c>
      <c r="G3319" s="9">
        <v>1</v>
      </c>
      <c r="H3319" s="9">
        <v>9</v>
      </c>
      <c r="I3319" s="9">
        <v>0</v>
      </c>
      <c r="J3319" s="9">
        <v>0</v>
      </c>
      <c r="K3319" s="9">
        <v>0</v>
      </c>
      <c r="L3319" s="9">
        <v>0</v>
      </c>
      <c r="M3319" s="9">
        <v>235</v>
      </c>
      <c r="N3319" s="9">
        <v>108.5</v>
      </c>
      <c r="O3319" s="9">
        <v>73.5</v>
      </c>
      <c r="P3319" s="9">
        <v>21.76</v>
      </c>
      <c r="Q3319" s="9">
        <v>65</v>
      </c>
      <c r="R3319" s="9">
        <v>102</v>
      </c>
      <c r="S3319" s="12"/>
      <c r="V3319" s="9">
        <v>9</v>
      </c>
      <c r="W3319" s="12">
        <f t="shared" si="204"/>
        <v>1</v>
      </c>
      <c r="Z3319" s="60">
        <v>1</v>
      </c>
      <c r="AA3319" s="9">
        <f t="shared" si="205"/>
        <v>1</v>
      </c>
      <c r="AB3319" s="9">
        <f t="shared" si="206"/>
        <v>0</v>
      </c>
      <c r="AC3319" s="9">
        <f t="shared" si="207"/>
        <v>0</v>
      </c>
    </row>
    <row r="3320" spans="1:29" ht="15.75" customHeight="1" x14ac:dyDescent="0.2">
      <c r="A3320" s="9">
        <v>0</v>
      </c>
      <c r="B3320" s="9">
        <v>0</v>
      </c>
      <c r="C3320" s="9">
        <v>37</v>
      </c>
      <c r="D3320" s="9">
        <v>0</v>
      </c>
      <c r="E3320" s="9">
        <v>0</v>
      </c>
      <c r="F3320" s="9">
        <v>1</v>
      </c>
      <c r="G3320" s="9">
        <v>1</v>
      </c>
      <c r="H3320" s="9">
        <v>20</v>
      </c>
      <c r="I3320" s="9">
        <v>0</v>
      </c>
      <c r="J3320" s="9">
        <v>0</v>
      </c>
      <c r="K3320" s="9">
        <v>0</v>
      </c>
      <c r="L3320" s="9">
        <v>0</v>
      </c>
      <c r="M3320" s="9">
        <v>254</v>
      </c>
      <c r="N3320" s="9">
        <v>119</v>
      </c>
      <c r="O3320" s="9">
        <v>62.5</v>
      </c>
      <c r="P3320" s="9">
        <v>28.78</v>
      </c>
      <c r="Q3320" s="9">
        <v>70</v>
      </c>
      <c r="R3320" s="9">
        <v>69</v>
      </c>
      <c r="S3320" s="12"/>
      <c r="V3320" s="9">
        <v>20</v>
      </c>
      <c r="W3320" s="12">
        <f t="shared" si="204"/>
        <v>1</v>
      </c>
      <c r="Z3320" s="60">
        <v>3</v>
      </c>
      <c r="AA3320" s="9">
        <f t="shared" si="205"/>
        <v>0</v>
      </c>
      <c r="AB3320" s="9">
        <f t="shared" si="206"/>
        <v>0</v>
      </c>
      <c r="AC3320" s="9">
        <f t="shared" si="207"/>
        <v>1</v>
      </c>
    </row>
    <row r="3321" spans="1:29" ht="15.75" customHeight="1" x14ac:dyDescent="0.2">
      <c r="A3321" s="9">
        <v>0</v>
      </c>
      <c r="B3321" s="9">
        <v>1</v>
      </c>
      <c r="C3321" s="9">
        <v>36</v>
      </c>
      <c r="D3321" s="9">
        <v>0</v>
      </c>
      <c r="E3321" s="9">
        <v>1</v>
      </c>
      <c r="F3321" s="9">
        <v>0</v>
      </c>
      <c r="G3321" s="9">
        <v>1</v>
      </c>
      <c r="H3321" s="9">
        <v>25</v>
      </c>
      <c r="I3321" s="9">
        <v>0</v>
      </c>
      <c r="J3321" s="9">
        <v>0</v>
      </c>
      <c r="K3321" s="9">
        <v>0</v>
      </c>
      <c r="L3321" s="9">
        <v>0</v>
      </c>
      <c r="M3321" s="9">
        <v>215</v>
      </c>
      <c r="N3321" s="9">
        <v>110</v>
      </c>
      <c r="O3321" s="9">
        <v>67</v>
      </c>
      <c r="P3321" s="9">
        <v>23.1</v>
      </c>
      <c r="Q3321" s="9">
        <v>63</v>
      </c>
      <c r="R3321" s="9">
        <v>84</v>
      </c>
      <c r="S3321" s="12"/>
      <c r="V3321" s="9">
        <v>25</v>
      </c>
      <c r="W3321" s="12">
        <f t="shared" si="204"/>
        <v>1</v>
      </c>
      <c r="Z3321" s="60">
        <v>2</v>
      </c>
      <c r="AA3321" s="9">
        <f t="shared" si="205"/>
        <v>0</v>
      </c>
      <c r="AB3321" s="9">
        <f t="shared" si="206"/>
        <v>1</v>
      </c>
      <c r="AC3321" s="9">
        <f t="shared" si="207"/>
        <v>0</v>
      </c>
    </row>
    <row r="3322" spans="1:29" ht="15.75" customHeight="1" x14ac:dyDescent="0.2">
      <c r="A3322" s="9">
        <v>1</v>
      </c>
      <c r="B3322" s="9">
        <v>0</v>
      </c>
      <c r="C3322" s="9">
        <v>52</v>
      </c>
      <c r="D3322" s="9">
        <v>0</v>
      </c>
      <c r="E3322" s="9">
        <v>0</v>
      </c>
      <c r="F3322" s="9">
        <v>0</v>
      </c>
      <c r="G3322" s="9">
        <v>0</v>
      </c>
      <c r="H3322" s="9">
        <v>0</v>
      </c>
      <c r="I3322" s="9">
        <v>1</v>
      </c>
      <c r="J3322" s="9">
        <v>0</v>
      </c>
      <c r="K3322" s="9">
        <v>1</v>
      </c>
      <c r="L3322" s="9">
        <v>0</v>
      </c>
      <c r="M3322" s="9">
        <v>264</v>
      </c>
      <c r="N3322" s="9">
        <v>181</v>
      </c>
      <c r="O3322" s="9">
        <v>112.5</v>
      </c>
      <c r="P3322" s="9">
        <v>24.8</v>
      </c>
      <c r="Q3322" s="9">
        <v>74</v>
      </c>
      <c r="R3322" s="9">
        <v>77</v>
      </c>
      <c r="S3322" s="12"/>
      <c r="V3322" s="9">
        <v>0</v>
      </c>
      <c r="W3322" s="12">
        <f t="shared" si="204"/>
        <v>0</v>
      </c>
      <c r="Z3322" s="60">
        <v>4</v>
      </c>
      <c r="AA3322" s="9">
        <f t="shared" si="205"/>
        <v>0</v>
      </c>
      <c r="AB3322" s="9">
        <f t="shared" si="206"/>
        <v>0</v>
      </c>
      <c r="AC3322" s="9">
        <f t="shared" si="207"/>
        <v>0</v>
      </c>
    </row>
    <row r="3323" spans="1:29" ht="15.75" customHeight="1" x14ac:dyDescent="0.2">
      <c r="A3323" s="9">
        <v>0</v>
      </c>
      <c r="B3323" s="9">
        <v>0</v>
      </c>
      <c r="C3323" s="9">
        <v>58</v>
      </c>
      <c r="D3323" s="9">
        <v>0</v>
      </c>
      <c r="E3323" s="9">
        <v>1</v>
      </c>
      <c r="F3323" s="9">
        <v>0</v>
      </c>
      <c r="G3323" s="9">
        <v>0</v>
      </c>
      <c r="H3323" s="9">
        <v>0</v>
      </c>
      <c r="I3323" s="9">
        <v>0</v>
      </c>
      <c r="J3323" s="9">
        <v>0</v>
      </c>
      <c r="K3323" s="9">
        <v>1</v>
      </c>
      <c r="L3323" s="9">
        <v>1</v>
      </c>
      <c r="M3323" s="9">
        <v>265</v>
      </c>
      <c r="N3323" s="9">
        <v>143.5</v>
      </c>
      <c r="O3323" s="9">
        <v>85</v>
      </c>
      <c r="P3323" s="9">
        <v>21.68</v>
      </c>
      <c r="Q3323" s="9">
        <v>91</v>
      </c>
      <c r="R3323" s="9">
        <v>107</v>
      </c>
      <c r="S3323" s="12"/>
      <c r="V3323" s="9">
        <v>0</v>
      </c>
      <c r="W3323" s="12">
        <f t="shared" si="204"/>
        <v>0</v>
      </c>
      <c r="Z3323" s="60">
        <v>2</v>
      </c>
      <c r="AA3323" s="9">
        <f t="shared" si="205"/>
        <v>0</v>
      </c>
      <c r="AB3323" s="9">
        <f t="shared" si="206"/>
        <v>1</v>
      </c>
      <c r="AC3323" s="9">
        <f t="shared" si="207"/>
        <v>0</v>
      </c>
    </row>
    <row r="3324" spans="1:29" ht="15.75" customHeight="1" x14ac:dyDescent="0.2">
      <c r="A3324" s="9">
        <v>1</v>
      </c>
      <c r="B3324" s="9">
        <v>1</v>
      </c>
      <c r="C3324" s="9">
        <v>57</v>
      </c>
      <c r="D3324" s="9">
        <v>1</v>
      </c>
      <c r="E3324" s="9">
        <v>0</v>
      </c>
      <c r="F3324" s="9">
        <v>0</v>
      </c>
      <c r="G3324" s="9">
        <v>1</v>
      </c>
      <c r="H3324" s="9">
        <v>3</v>
      </c>
      <c r="I3324" s="9">
        <v>0</v>
      </c>
      <c r="J3324" s="9">
        <v>0</v>
      </c>
      <c r="K3324" s="9">
        <v>1</v>
      </c>
      <c r="L3324" s="9">
        <v>0</v>
      </c>
      <c r="M3324" s="9">
        <v>225</v>
      </c>
      <c r="N3324" s="9">
        <v>177.5</v>
      </c>
      <c r="O3324" s="9">
        <v>120</v>
      </c>
      <c r="P3324" s="9">
        <v>25.48</v>
      </c>
      <c r="Q3324" s="9">
        <v>72</v>
      </c>
      <c r="R3324" s="9">
        <v>96</v>
      </c>
      <c r="S3324" s="12"/>
      <c r="V3324" s="9">
        <v>3</v>
      </c>
      <c r="W3324" s="12">
        <f t="shared" si="204"/>
        <v>1</v>
      </c>
      <c r="Z3324" s="60">
        <v>1</v>
      </c>
      <c r="AA3324" s="9">
        <f t="shared" si="205"/>
        <v>1</v>
      </c>
      <c r="AB3324" s="9">
        <f t="shared" si="206"/>
        <v>0</v>
      </c>
      <c r="AC3324" s="9">
        <f t="shared" si="207"/>
        <v>0</v>
      </c>
    </row>
    <row r="3325" spans="1:29" ht="15.75" customHeight="1" x14ac:dyDescent="0.2">
      <c r="A3325" s="9">
        <v>0</v>
      </c>
      <c r="B3325" s="9">
        <v>0</v>
      </c>
      <c r="C3325" s="9">
        <v>45</v>
      </c>
      <c r="D3325" s="9">
        <v>0</v>
      </c>
      <c r="E3325" s="9">
        <v>0</v>
      </c>
      <c r="F3325" s="9">
        <v>1</v>
      </c>
      <c r="G3325" s="9">
        <v>1</v>
      </c>
      <c r="H3325" s="9">
        <v>20</v>
      </c>
      <c r="I3325" s="9">
        <v>0</v>
      </c>
      <c r="J3325" s="9">
        <v>0</v>
      </c>
      <c r="K3325" s="9">
        <v>0</v>
      </c>
      <c r="L3325" s="9">
        <v>0</v>
      </c>
      <c r="M3325" s="9">
        <v>198</v>
      </c>
      <c r="N3325" s="9">
        <v>119</v>
      </c>
      <c r="O3325" s="9">
        <v>80</v>
      </c>
      <c r="P3325" s="9">
        <v>22.18</v>
      </c>
      <c r="Q3325" s="9">
        <v>78</v>
      </c>
      <c r="R3325" s="9">
        <v>79</v>
      </c>
      <c r="S3325" s="12"/>
      <c r="V3325" s="9">
        <v>20</v>
      </c>
      <c r="W3325" s="12">
        <f t="shared" si="204"/>
        <v>1</v>
      </c>
      <c r="Z3325" s="60">
        <v>3</v>
      </c>
      <c r="AA3325" s="9">
        <f t="shared" si="205"/>
        <v>0</v>
      </c>
      <c r="AB3325" s="9">
        <f t="shared" si="206"/>
        <v>0</v>
      </c>
      <c r="AC3325" s="9">
        <f t="shared" si="207"/>
        <v>1</v>
      </c>
    </row>
    <row r="3326" spans="1:29" ht="15.75" customHeight="1" x14ac:dyDescent="0.2">
      <c r="A3326" s="9">
        <v>0</v>
      </c>
      <c r="B3326" s="9">
        <v>0</v>
      </c>
      <c r="C3326" s="9">
        <v>58</v>
      </c>
      <c r="D3326" s="9">
        <v>0</v>
      </c>
      <c r="E3326" s="9">
        <v>1</v>
      </c>
      <c r="F3326" s="9">
        <v>0</v>
      </c>
      <c r="G3326" s="9">
        <v>1</v>
      </c>
      <c r="H3326" s="9">
        <v>10</v>
      </c>
      <c r="I3326" s="9">
        <v>0</v>
      </c>
      <c r="J3326" s="9">
        <v>0</v>
      </c>
      <c r="K3326" s="9">
        <v>0</v>
      </c>
      <c r="L3326" s="9">
        <v>0</v>
      </c>
      <c r="M3326" s="9">
        <v>226</v>
      </c>
      <c r="N3326" s="9">
        <v>125</v>
      </c>
      <c r="O3326" s="9">
        <v>75</v>
      </c>
      <c r="P3326" s="9">
        <v>24</v>
      </c>
      <c r="Q3326" s="9">
        <v>75</v>
      </c>
      <c r="R3326" s="9">
        <v>73</v>
      </c>
      <c r="S3326" s="12"/>
      <c r="V3326" s="9">
        <v>10</v>
      </c>
      <c r="W3326" s="12">
        <f t="shared" si="204"/>
        <v>1</v>
      </c>
      <c r="Z3326" s="60">
        <v>2</v>
      </c>
      <c r="AA3326" s="9">
        <f t="shared" si="205"/>
        <v>0</v>
      </c>
      <c r="AB3326" s="9">
        <f t="shared" si="206"/>
        <v>1</v>
      </c>
      <c r="AC3326" s="9">
        <f t="shared" si="207"/>
        <v>0</v>
      </c>
    </row>
    <row r="3327" spans="1:29" ht="15.75" customHeight="1" x14ac:dyDescent="0.2">
      <c r="A3327" s="9">
        <v>0</v>
      </c>
      <c r="B3327" s="9">
        <v>1</v>
      </c>
      <c r="C3327" s="9">
        <v>62</v>
      </c>
      <c r="D3327" s="9">
        <v>1</v>
      </c>
      <c r="E3327" s="9">
        <v>0</v>
      </c>
      <c r="F3327" s="9">
        <v>0</v>
      </c>
      <c r="G3327" s="9">
        <v>1</v>
      </c>
      <c r="H3327" s="9">
        <v>5</v>
      </c>
      <c r="I3327" s="9">
        <v>0</v>
      </c>
      <c r="J3327" s="9">
        <v>0</v>
      </c>
      <c r="K3327" s="9">
        <v>1</v>
      </c>
      <c r="L3327" s="9">
        <v>0</v>
      </c>
      <c r="M3327" s="9">
        <v>243</v>
      </c>
      <c r="N3327" s="9">
        <v>157</v>
      </c>
      <c r="O3327" s="9">
        <v>96</v>
      </c>
      <c r="P3327" s="9">
        <v>28.83</v>
      </c>
      <c r="Q3327" s="9">
        <v>75</v>
      </c>
      <c r="R3327" s="9">
        <v>71</v>
      </c>
      <c r="S3327" s="12"/>
      <c r="V3327" s="9">
        <v>5</v>
      </c>
      <c r="W3327" s="12">
        <f t="shared" si="204"/>
        <v>1</v>
      </c>
      <c r="Z3327" s="60">
        <v>1</v>
      </c>
      <c r="AA3327" s="9">
        <f t="shared" si="205"/>
        <v>1</v>
      </c>
      <c r="AB3327" s="9">
        <f t="shared" si="206"/>
        <v>0</v>
      </c>
      <c r="AC3327" s="9">
        <f t="shared" si="207"/>
        <v>0</v>
      </c>
    </row>
    <row r="3328" spans="1:29" ht="15.75" customHeight="1" x14ac:dyDescent="0.2">
      <c r="A3328" s="9">
        <v>0</v>
      </c>
      <c r="B3328" s="9">
        <v>0</v>
      </c>
      <c r="C3328" s="9">
        <v>61</v>
      </c>
      <c r="D3328" s="9">
        <v>0</v>
      </c>
      <c r="E3328" s="9">
        <v>0</v>
      </c>
      <c r="F3328" s="9">
        <v>1</v>
      </c>
      <c r="G3328" s="9">
        <v>0</v>
      </c>
      <c r="H3328" s="9">
        <v>0</v>
      </c>
      <c r="I3328" s="9">
        <v>0</v>
      </c>
      <c r="J3328" s="9">
        <v>0</v>
      </c>
      <c r="K3328" s="9">
        <v>0</v>
      </c>
      <c r="L3328" s="9">
        <v>0</v>
      </c>
      <c r="M3328" s="9">
        <v>235</v>
      </c>
      <c r="N3328" s="9">
        <v>102</v>
      </c>
      <c r="O3328" s="9">
        <v>74.5</v>
      </c>
      <c r="P3328" s="9">
        <v>19.22</v>
      </c>
      <c r="Q3328" s="9">
        <v>67</v>
      </c>
      <c r="R3328" s="9">
        <v>83</v>
      </c>
      <c r="S3328" s="12"/>
      <c r="V3328" s="9">
        <v>0</v>
      </c>
      <c r="W3328" s="12">
        <f t="shared" si="204"/>
        <v>0</v>
      </c>
      <c r="Z3328" s="60">
        <v>3</v>
      </c>
      <c r="AA3328" s="9">
        <f t="shared" si="205"/>
        <v>0</v>
      </c>
      <c r="AB3328" s="9">
        <f t="shared" si="206"/>
        <v>0</v>
      </c>
      <c r="AC3328" s="9">
        <f t="shared" si="207"/>
        <v>1</v>
      </c>
    </row>
    <row r="3329" spans="1:29" ht="15.75" customHeight="1" x14ac:dyDescent="0.2">
      <c r="A3329" s="9">
        <v>1</v>
      </c>
      <c r="B3329" s="9">
        <v>1</v>
      </c>
      <c r="C3329" s="9">
        <v>44</v>
      </c>
      <c r="D3329" s="9">
        <v>0</v>
      </c>
      <c r="E3329" s="9">
        <v>0</v>
      </c>
      <c r="F3329" s="9">
        <v>0</v>
      </c>
      <c r="G3329" s="9">
        <v>1</v>
      </c>
      <c r="H3329" s="9">
        <v>25</v>
      </c>
      <c r="I3329" s="9">
        <v>0</v>
      </c>
      <c r="J3329" s="9">
        <v>0</v>
      </c>
      <c r="K3329" s="9">
        <v>0</v>
      </c>
      <c r="L3329" s="9">
        <v>1</v>
      </c>
      <c r="M3329" s="9">
        <v>241</v>
      </c>
      <c r="N3329" s="9">
        <v>111</v>
      </c>
      <c r="O3329" s="9">
        <v>78</v>
      </c>
      <c r="P3329" s="9">
        <v>27.78</v>
      </c>
      <c r="Q3329" s="9">
        <v>85</v>
      </c>
      <c r="R3329" s="9">
        <v>167</v>
      </c>
      <c r="S3329" s="12"/>
      <c r="V3329" s="9">
        <v>25</v>
      </c>
      <c r="W3329" s="12">
        <f t="shared" si="204"/>
        <v>1</v>
      </c>
      <c r="Z3329" s="60">
        <v>4</v>
      </c>
      <c r="AA3329" s="9">
        <f t="shared" si="205"/>
        <v>0</v>
      </c>
      <c r="AB3329" s="9">
        <f t="shared" si="206"/>
        <v>0</v>
      </c>
      <c r="AC3329" s="9">
        <f t="shared" si="207"/>
        <v>0</v>
      </c>
    </row>
    <row r="3330" spans="1:29" ht="15.75" customHeight="1" x14ac:dyDescent="0.2">
      <c r="A3330" s="9">
        <v>0</v>
      </c>
      <c r="B3330" s="9">
        <v>1</v>
      </c>
      <c r="C3330" s="9">
        <v>48</v>
      </c>
      <c r="D3330" s="9">
        <v>0</v>
      </c>
      <c r="E3330" s="9">
        <v>0</v>
      </c>
      <c r="F3330" s="9">
        <v>1</v>
      </c>
      <c r="G3330" s="9">
        <v>0</v>
      </c>
      <c r="H3330" s="9">
        <v>0</v>
      </c>
      <c r="I3330" s="9">
        <v>0</v>
      </c>
      <c r="J3330" s="9">
        <v>0</v>
      </c>
      <c r="K3330" s="9">
        <v>0</v>
      </c>
      <c r="L3330" s="9">
        <v>0</v>
      </c>
      <c r="M3330" s="9">
        <v>175</v>
      </c>
      <c r="N3330" s="9">
        <v>131</v>
      </c>
      <c r="O3330" s="9">
        <v>52</v>
      </c>
      <c r="P3330" s="9">
        <v>24.95</v>
      </c>
      <c r="Q3330" s="9">
        <v>75</v>
      </c>
      <c r="R3330" s="9">
        <v>77</v>
      </c>
      <c r="S3330" s="12"/>
      <c r="V3330" s="9">
        <v>0</v>
      </c>
      <c r="W3330" s="12">
        <f t="shared" si="204"/>
        <v>0</v>
      </c>
      <c r="Z3330" s="60">
        <v>3</v>
      </c>
      <c r="AA3330" s="9">
        <f t="shared" si="205"/>
        <v>0</v>
      </c>
      <c r="AB3330" s="9">
        <f t="shared" si="206"/>
        <v>0</v>
      </c>
      <c r="AC3330" s="9">
        <f t="shared" si="207"/>
        <v>1</v>
      </c>
    </row>
    <row r="3331" spans="1:29" ht="15.75" customHeight="1" x14ac:dyDescent="0.2">
      <c r="A3331" s="9">
        <v>0</v>
      </c>
      <c r="B3331" s="9">
        <v>1</v>
      </c>
      <c r="C3331" s="9">
        <v>65</v>
      </c>
      <c r="D3331" s="9">
        <v>1</v>
      </c>
      <c r="E3331" s="9">
        <v>0</v>
      </c>
      <c r="F3331" s="9">
        <v>0</v>
      </c>
      <c r="G3331" s="9">
        <v>1</v>
      </c>
      <c r="H3331" s="9">
        <v>3</v>
      </c>
      <c r="I3331" s="9">
        <v>0</v>
      </c>
      <c r="J3331" s="9">
        <v>0</v>
      </c>
      <c r="K3331" s="9">
        <v>0</v>
      </c>
      <c r="L3331" s="9">
        <v>0</v>
      </c>
      <c r="M3331" s="9">
        <v>194</v>
      </c>
      <c r="N3331" s="9">
        <v>122</v>
      </c>
      <c r="O3331" s="9">
        <v>68</v>
      </c>
      <c r="P3331" s="9">
        <v>26.08</v>
      </c>
      <c r="Q3331" s="9">
        <v>60</v>
      </c>
      <c r="R3331" s="9">
        <v>73</v>
      </c>
      <c r="S3331" s="12"/>
      <c r="V3331" s="9">
        <v>3</v>
      </c>
      <c r="W3331" s="12">
        <f t="shared" ref="W3331:W3394" si="208">IF(V3331=0,0,1)</f>
        <v>1</v>
      </c>
      <c r="Z3331" s="60">
        <v>1</v>
      </c>
      <c r="AA3331" s="9">
        <f t="shared" ref="AA3331:AA3394" si="209">IF(Z3331=1,1,0)</f>
        <v>1</v>
      </c>
      <c r="AB3331" s="9">
        <f t="shared" ref="AB3331:AB3394" si="210">IF(Z3331=2,1,0)</f>
        <v>0</v>
      </c>
      <c r="AC3331" s="9">
        <f t="shared" ref="AC3331:AC3394" si="211">IF(Z3331=3,1,0)</f>
        <v>0</v>
      </c>
    </row>
    <row r="3332" spans="1:29" ht="15.75" customHeight="1" x14ac:dyDescent="0.2">
      <c r="A3332" s="9">
        <v>0</v>
      </c>
      <c r="B3332" s="9">
        <v>1</v>
      </c>
      <c r="C3332" s="9">
        <v>52</v>
      </c>
      <c r="D3332" s="9">
        <v>1</v>
      </c>
      <c r="E3332" s="9">
        <v>0</v>
      </c>
      <c r="F3332" s="9">
        <v>0</v>
      </c>
      <c r="G3332" s="9">
        <v>1</v>
      </c>
      <c r="H3332" s="9">
        <v>15</v>
      </c>
      <c r="I3332" s="9">
        <v>0</v>
      </c>
      <c r="J3332" s="9">
        <v>0</v>
      </c>
      <c r="K3332" s="9">
        <v>0</v>
      </c>
      <c r="L3332" s="9">
        <v>0</v>
      </c>
      <c r="M3332" s="9">
        <v>212</v>
      </c>
      <c r="N3332" s="9">
        <v>138</v>
      </c>
      <c r="O3332" s="9">
        <v>86.5</v>
      </c>
      <c r="P3332" s="9">
        <v>24.88</v>
      </c>
      <c r="Q3332" s="9">
        <v>60</v>
      </c>
      <c r="R3332" s="9">
        <v>78</v>
      </c>
      <c r="S3332" s="12"/>
      <c r="V3332" s="9">
        <v>15</v>
      </c>
      <c r="W3332" s="12">
        <f t="shared" si="208"/>
        <v>1</v>
      </c>
      <c r="Z3332" s="60">
        <v>1</v>
      </c>
      <c r="AA3332" s="9">
        <f t="shared" si="209"/>
        <v>1</v>
      </c>
      <c r="AB3332" s="9">
        <f t="shared" si="210"/>
        <v>0</v>
      </c>
      <c r="AC3332" s="9">
        <f t="shared" si="211"/>
        <v>0</v>
      </c>
    </row>
    <row r="3333" spans="1:29" ht="15.75" customHeight="1" x14ac:dyDescent="0.2">
      <c r="A3333" s="9">
        <v>0</v>
      </c>
      <c r="B3333" s="9">
        <v>0</v>
      </c>
      <c r="C3333" s="9">
        <v>39</v>
      </c>
      <c r="D3333" s="9">
        <v>1</v>
      </c>
      <c r="E3333" s="9">
        <v>0</v>
      </c>
      <c r="F3333" s="9">
        <v>0</v>
      </c>
      <c r="G3333" s="9">
        <v>0</v>
      </c>
      <c r="H3333" s="9">
        <v>0</v>
      </c>
      <c r="I3333" s="9">
        <v>0</v>
      </c>
      <c r="J3333" s="9">
        <v>0</v>
      </c>
      <c r="K3333" s="9">
        <v>0</v>
      </c>
      <c r="L3333" s="9">
        <v>0</v>
      </c>
      <c r="M3333" s="9">
        <v>186</v>
      </c>
      <c r="N3333" s="9">
        <v>124</v>
      </c>
      <c r="O3333" s="9">
        <v>80</v>
      </c>
      <c r="P3333" s="9">
        <v>29.7</v>
      </c>
      <c r="Q3333" s="9">
        <v>75</v>
      </c>
      <c r="R3333" s="9">
        <v>102</v>
      </c>
      <c r="S3333" s="12"/>
      <c r="V3333" s="9">
        <v>0</v>
      </c>
      <c r="W3333" s="12">
        <f t="shared" si="208"/>
        <v>0</v>
      </c>
      <c r="Z3333" s="60">
        <v>1</v>
      </c>
      <c r="AA3333" s="9">
        <f t="shared" si="209"/>
        <v>1</v>
      </c>
      <c r="AB3333" s="9">
        <f t="shared" si="210"/>
        <v>0</v>
      </c>
      <c r="AC3333" s="9">
        <f t="shared" si="211"/>
        <v>0</v>
      </c>
    </row>
    <row r="3334" spans="1:29" ht="15.75" customHeight="1" x14ac:dyDescent="0.2">
      <c r="A3334" s="9">
        <v>0</v>
      </c>
      <c r="B3334" s="9">
        <v>0</v>
      </c>
      <c r="C3334" s="9">
        <v>46</v>
      </c>
      <c r="D3334" s="9">
        <v>0</v>
      </c>
      <c r="E3334" s="9">
        <v>0</v>
      </c>
      <c r="F3334" s="9">
        <v>1</v>
      </c>
      <c r="G3334" s="9">
        <v>0</v>
      </c>
      <c r="H3334" s="9">
        <v>0</v>
      </c>
      <c r="I3334" s="9">
        <v>0</v>
      </c>
      <c r="J3334" s="9">
        <v>0</v>
      </c>
      <c r="K3334" s="9">
        <v>0</v>
      </c>
      <c r="L3334" s="9">
        <v>0</v>
      </c>
      <c r="M3334" s="9">
        <v>193</v>
      </c>
      <c r="N3334" s="9">
        <v>106.5</v>
      </c>
      <c r="O3334" s="9">
        <v>70.5</v>
      </c>
      <c r="P3334" s="9">
        <v>26.18</v>
      </c>
      <c r="Q3334" s="9">
        <v>75</v>
      </c>
      <c r="R3334" s="9">
        <v>78</v>
      </c>
      <c r="S3334" s="12"/>
      <c r="V3334" s="9">
        <v>0</v>
      </c>
      <c r="W3334" s="12">
        <f t="shared" si="208"/>
        <v>0</v>
      </c>
      <c r="Z3334" s="60">
        <v>3</v>
      </c>
      <c r="AA3334" s="9">
        <f t="shared" si="209"/>
        <v>0</v>
      </c>
      <c r="AB3334" s="9">
        <f t="shared" si="210"/>
        <v>0</v>
      </c>
      <c r="AC3334" s="9">
        <f t="shared" si="211"/>
        <v>1</v>
      </c>
    </row>
    <row r="3335" spans="1:29" ht="15.75" customHeight="1" x14ac:dyDescent="0.2">
      <c r="A3335" s="9">
        <v>0</v>
      </c>
      <c r="B3335" s="9">
        <v>0</v>
      </c>
      <c r="C3335" s="9">
        <v>40</v>
      </c>
      <c r="D3335" s="9">
        <v>1</v>
      </c>
      <c r="E3335" s="9">
        <v>0</v>
      </c>
      <c r="F3335" s="9">
        <v>0</v>
      </c>
      <c r="G3335" s="9">
        <v>1</v>
      </c>
      <c r="H3335" s="9">
        <v>3</v>
      </c>
      <c r="I3335" s="9">
        <v>0</v>
      </c>
      <c r="J3335" s="9">
        <v>0</v>
      </c>
      <c r="K3335" s="9">
        <v>0</v>
      </c>
      <c r="L3335" s="9">
        <v>0</v>
      </c>
      <c r="M3335" s="9">
        <v>173</v>
      </c>
      <c r="N3335" s="9">
        <v>125</v>
      </c>
      <c r="O3335" s="9">
        <v>75</v>
      </c>
      <c r="P3335" s="9">
        <v>25.67</v>
      </c>
      <c r="Q3335" s="9">
        <v>65</v>
      </c>
      <c r="R3335" s="9">
        <v>102</v>
      </c>
      <c r="S3335" s="12"/>
      <c r="V3335" s="9">
        <v>3</v>
      </c>
      <c r="W3335" s="12">
        <f t="shared" si="208"/>
        <v>1</v>
      </c>
      <c r="Z3335" s="60">
        <v>1</v>
      </c>
      <c r="AA3335" s="9">
        <f t="shared" si="209"/>
        <v>1</v>
      </c>
      <c r="AB3335" s="9">
        <f t="shared" si="210"/>
        <v>0</v>
      </c>
      <c r="AC3335" s="9">
        <f t="shared" si="211"/>
        <v>0</v>
      </c>
    </row>
    <row r="3336" spans="1:29" ht="15.75" customHeight="1" x14ac:dyDescent="0.2">
      <c r="A3336" s="9">
        <v>1</v>
      </c>
      <c r="B3336" s="9">
        <v>1</v>
      </c>
      <c r="C3336" s="9">
        <v>63</v>
      </c>
      <c r="D3336" s="9">
        <v>1</v>
      </c>
      <c r="E3336" s="9">
        <v>0</v>
      </c>
      <c r="F3336" s="9">
        <v>0</v>
      </c>
      <c r="G3336" s="9">
        <v>1</v>
      </c>
      <c r="H3336" s="9">
        <v>20</v>
      </c>
      <c r="I3336" s="9">
        <v>0</v>
      </c>
      <c r="J3336" s="9">
        <v>0</v>
      </c>
      <c r="K3336" s="9">
        <v>1</v>
      </c>
      <c r="L3336" s="9">
        <v>0</v>
      </c>
      <c r="M3336" s="9">
        <v>228</v>
      </c>
      <c r="N3336" s="9">
        <v>141</v>
      </c>
      <c r="O3336" s="9">
        <v>82</v>
      </c>
      <c r="P3336" s="9">
        <v>25.84</v>
      </c>
      <c r="Q3336" s="9">
        <v>82</v>
      </c>
      <c r="R3336" s="9">
        <v>81</v>
      </c>
      <c r="S3336" s="12"/>
      <c r="V3336" s="9">
        <v>20</v>
      </c>
      <c r="W3336" s="12">
        <f t="shared" si="208"/>
        <v>1</v>
      </c>
      <c r="Z3336" s="60">
        <v>1</v>
      </c>
      <c r="AA3336" s="9">
        <f t="shared" si="209"/>
        <v>1</v>
      </c>
      <c r="AB3336" s="9">
        <f t="shared" si="210"/>
        <v>0</v>
      </c>
      <c r="AC3336" s="9">
        <f t="shared" si="211"/>
        <v>0</v>
      </c>
    </row>
    <row r="3337" spans="1:29" ht="15.75" customHeight="1" x14ac:dyDescent="0.2">
      <c r="A3337" s="9">
        <v>0</v>
      </c>
      <c r="B3337" s="9">
        <v>0</v>
      </c>
      <c r="C3337" s="9">
        <v>39</v>
      </c>
      <c r="D3337" s="9">
        <v>0</v>
      </c>
      <c r="E3337" s="9">
        <v>1</v>
      </c>
      <c r="F3337" s="9">
        <v>0</v>
      </c>
      <c r="G3337" s="9">
        <v>0</v>
      </c>
      <c r="H3337" s="9">
        <v>0</v>
      </c>
      <c r="I3337" s="9">
        <v>0</v>
      </c>
      <c r="J3337" s="9">
        <v>0</v>
      </c>
      <c r="K3337" s="9">
        <v>1</v>
      </c>
      <c r="L3337" s="9">
        <v>0</v>
      </c>
      <c r="M3337" s="9">
        <v>200</v>
      </c>
      <c r="N3337" s="9">
        <v>141</v>
      </c>
      <c r="O3337" s="9">
        <v>87</v>
      </c>
      <c r="P3337" s="9">
        <v>24.04</v>
      </c>
      <c r="Q3337" s="9">
        <v>75</v>
      </c>
      <c r="R3337" s="9">
        <v>70</v>
      </c>
      <c r="S3337" s="12"/>
      <c r="V3337" s="9">
        <v>0</v>
      </c>
      <c r="W3337" s="12">
        <f t="shared" si="208"/>
        <v>0</v>
      </c>
      <c r="Z3337" s="60">
        <v>2</v>
      </c>
      <c r="AA3337" s="9">
        <f t="shared" si="209"/>
        <v>0</v>
      </c>
      <c r="AB3337" s="9">
        <f t="shared" si="210"/>
        <v>1</v>
      </c>
      <c r="AC3337" s="9">
        <f t="shared" si="211"/>
        <v>0</v>
      </c>
    </row>
    <row r="3338" spans="1:29" ht="15.75" customHeight="1" x14ac:dyDescent="0.2">
      <c r="A3338" s="9">
        <v>0</v>
      </c>
      <c r="B3338" s="9">
        <v>0</v>
      </c>
      <c r="C3338" s="9">
        <v>50</v>
      </c>
      <c r="D3338" s="9">
        <v>0</v>
      </c>
      <c r="E3338" s="9">
        <v>1</v>
      </c>
      <c r="F3338" s="9">
        <v>0</v>
      </c>
      <c r="G3338" s="9">
        <v>0</v>
      </c>
      <c r="H3338" s="9">
        <v>0</v>
      </c>
      <c r="I3338" s="9">
        <v>0</v>
      </c>
      <c r="J3338" s="9">
        <v>0</v>
      </c>
      <c r="K3338" s="9">
        <v>0</v>
      </c>
      <c r="L3338" s="9">
        <v>0</v>
      </c>
      <c r="M3338" s="9">
        <v>240</v>
      </c>
      <c r="N3338" s="9">
        <v>107.5</v>
      </c>
      <c r="O3338" s="9">
        <v>70</v>
      </c>
      <c r="P3338" s="9">
        <v>26.76</v>
      </c>
      <c r="Q3338" s="9">
        <v>67</v>
      </c>
      <c r="R3338" s="9">
        <v>102</v>
      </c>
      <c r="S3338" s="12"/>
      <c r="V3338" s="9">
        <v>0</v>
      </c>
      <c r="W3338" s="12">
        <f t="shared" si="208"/>
        <v>0</v>
      </c>
      <c r="Z3338" s="60">
        <v>2</v>
      </c>
      <c r="AA3338" s="9">
        <f t="shared" si="209"/>
        <v>0</v>
      </c>
      <c r="AB3338" s="9">
        <f t="shared" si="210"/>
        <v>1</v>
      </c>
      <c r="AC3338" s="9">
        <f t="shared" si="211"/>
        <v>0</v>
      </c>
    </row>
    <row r="3339" spans="1:29" ht="15.75" customHeight="1" x14ac:dyDescent="0.2">
      <c r="A3339" s="9">
        <v>0</v>
      </c>
      <c r="B3339" s="9">
        <v>1</v>
      </c>
      <c r="C3339" s="9">
        <v>46</v>
      </c>
      <c r="D3339" s="9">
        <v>1</v>
      </c>
      <c r="E3339" s="9">
        <v>0</v>
      </c>
      <c r="F3339" s="9">
        <v>0</v>
      </c>
      <c r="G3339" s="9">
        <v>1</v>
      </c>
      <c r="H3339" s="9">
        <v>20</v>
      </c>
      <c r="I3339" s="9">
        <v>0</v>
      </c>
      <c r="J3339" s="9">
        <v>0</v>
      </c>
      <c r="K3339" s="9">
        <v>1</v>
      </c>
      <c r="L3339" s="9">
        <v>0</v>
      </c>
      <c r="M3339" s="9">
        <v>253</v>
      </c>
      <c r="N3339" s="9">
        <v>159</v>
      </c>
      <c r="O3339" s="9">
        <v>100</v>
      </c>
      <c r="P3339" s="9">
        <v>27.31</v>
      </c>
      <c r="Q3339" s="9">
        <v>64</v>
      </c>
      <c r="R3339" s="9">
        <v>70</v>
      </c>
      <c r="S3339" s="12"/>
      <c r="V3339" s="9">
        <v>20</v>
      </c>
      <c r="W3339" s="12">
        <f t="shared" si="208"/>
        <v>1</v>
      </c>
      <c r="Z3339" s="60">
        <v>1</v>
      </c>
      <c r="AA3339" s="9">
        <f t="shared" si="209"/>
        <v>1</v>
      </c>
      <c r="AB3339" s="9">
        <f t="shared" si="210"/>
        <v>0</v>
      </c>
      <c r="AC3339" s="9">
        <f t="shared" si="211"/>
        <v>0</v>
      </c>
    </row>
    <row r="3340" spans="1:29" ht="15.75" customHeight="1" x14ac:dyDescent="0.2">
      <c r="A3340" s="9">
        <v>1</v>
      </c>
      <c r="B3340" s="9">
        <v>0</v>
      </c>
      <c r="C3340" s="9">
        <v>47</v>
      </c>
      <c r="D3340" s="9">
        <v>0</v>
      </c>
      <c r="E3340" s="9">
        <v>1</v>
      </c>
      <c r="F3340" s="9">
        <v>0</v>
      </c>
      <c r="G3340" s="9">
        <v>1</v>
      </c>
      <c r="H3340" s="9">
        <v>30</v>
      </c>
      <c r="I3340" s="9">
        <v>0</v>
      </c>
      <c r="J3340" s="9">
        <v>0</v>
      </c>
      <c r="K3340" s="9">
        <v>0</v>
      </c>
      <c r="L3340" s="9">
        <v>0</v>
      </c>
      <c r="M3340" s="9">
        <v>198</v>
      </c>
      <c r="N3340" s="9">
        <v>143</v>
      </c>
      <c r="O3340" s="9">
        <v>87</v>
      </c>
      <c r="P3340" s="9">
        <v>20.86</v>
      </c>
      <c r="Q3340" s="9">
        <v>85</v>
      </c>
      <c r="R3340" s="9">
        <v>79</v>
      </c>
      <c r="S3340" s="12"/>
      <c r="V3340" s="9">
        <v>30</v>
      </c>
      <c r="W3340" s="12">
        <f t="shared" si="208"/>
        <v>1</v>
      </c>
      <c r="Z3340" s="60">
        <v>2</v>
      </c>
      <c r="AA3340" s="9">
        <f t="shared" si="209"/>
        <v>0</v>
      </c>
      <c r="AB3340" s="9">
        <f t="shared" si="210"/>
        <v>1</v>
      </c>
      <c r="AC3340" s="9">
        <f t="shared" si="211"/>
        <v>0</v>
      </c>
    </row>
    <row r="3341" spans="1:29" ht="15.75" customHeight="1" x14ac:dyDescent="0.2">
      <c r="A3341" s="9">
        <v>1</v>
      </c>
      <c r="B3341" s="9">
        <v>0</v>
      </c>
      <c r="C3341" s="9">
        <v>61</v>
      </c>
      <c r="D3341" s="9">
        <v>0</v>
      </c>
      <c r="E3341" s="9">
        <v>1</v>
      </c>
      <c r="F3341" s="9">
        <v>0</v>
      </c>
      <c r="G3341" s="9">
        <v>0</v>
      </c>
      <c r="H3341" s="9">
        <v>0</v>
      </c>
      <c r="I3341" s="9">
        <v>1</v>
      </c>
      <c r="J3341" s="9">
        <v>0</v>
      </c>
      <c r="K3341" s="9">
        <v>1</v>
      </c>
      <c r="L3341" s="9">
        <v>0</v>
      </c>
      <c r="M3341" s="9">
        <v>209</v>
      </c>
      <c r="N3341" s="9">
        <v>133</v>
      </c>
      <c r="O3341" s="9">
        <v>93</v>
      </c>
      <c r="P3341" s="9">
        <v>25.4</v>
      </c>
      <c r="Q3341" s="9">
        <v>80</v>
      </c>
      <c r="R3341" s="9">
        <v>78</v>
      </c>
      <c r="S3341" s="12"/>
      <c r="V3341" s="9">
        <v>0</v>
      </c>
      <c r="W3341" s="12">
        <f t="shared" si="208"/>
        <v>0</v>
      </c>
      <c r="Z3341" s="60">
        <v>2</v>
      </c>
      <c r="AA3341" s="9">
        <f t="shared" si="209"/>
        <v>0</v>
      </c>
      <c r="AB3341" s="9">
        <f t="shared" si="210"/>
        <v>1</v>
      </c>
      <c r="AC3341" s="9">
        <f t="shared" si="211"/>
        <v>0</v>
      </c>
    </row>
    <row r="3342" spans="1:29" ht="15.75" customHeight="1" x14ac:dyDescent="0.2">
      <c r="A3342" s="9">
        <v>0</v>
      </c>
      <c r="B3342" s="9">
        <v>0</v>
      </c>
      <c r="C3342" s="9">
        <v>64</v>
      </c>
      <c r="D3342" s="9">
        <v>1</v>
      </c>
      <c r="E3342" s="9">
        <v>0</v>
      </c>
      <c r="F3342" s="9">
        <v>0</v>
      </c>
      <c r="G3342" s="9">
        <v>0</v>
      </c>
      <c r="H3342" s="9">
        <v>0</v>
      </c>
      <c r="I3342" s="9">
        <v>1</v>
      </c>
      <c r="J3342" s="9">
        <v>0</v>
      </c>
      <c r="K3342" s="9">
        <v>1</v>
      </c>
      <c r="L3342" s="9">
        <v>0</v>
      </c>
      <c r="M3342" s="9">
        <v>285</v>
      </c>
      <c r="N3342" s="9">
        <v>160</v>
      </c>
      <c r="O3342" s="9">
        <v>87</v>
      </c>
      <c r="P3342" s="9">
        <v>29.97</v>
      </c>
      <c r="Q3342" s="9">
        <v>65</v>
      </c>
      <c r="R3342" s="9">
        <v>87</v>
      </c>
      <c r="S3342" s="12"/>
      <c r="V3342" s="9">
        <v>0</v>
      </c>
      <c r="W3342" s="12">
        <f t="shared" si="208"/>
        <v>0</v>
      </c>
      <c r="Z3342" s="60">
        <v>1</v>
      </c>
      <c r="AA3342" s="9">
        <f t="shared" si="209"/>
        <v>1</v>
      </c>
      <c r="AB3342" s="9">
        <f t="shared" si="210"/>
        <v>0</v>
      </c>
      <c r="AC3342" s="9">
        <f t="shared" si="211"/>
        <v>0</v>
      </c>
    </row>
    <row r="3343" spans="1:29" ht="15.75" customHeight="1" x14ac:dyDescent="0.2">
      <c r="A3343" s="9">
        <v>0</v>
      </c>
      <c r="B3343" s="9">
        <v>0</v>
      </c>
      <c r="C3343" s="9">
        <v>59</v>
      </c>
      <c r="D3343" s="9">
        <v>0</v>
      </c>
      <c r="E3343" s="9">
        <v>1</v>
      </c>
      <c r="F3343" s="9">
        <v>0</v>
      </c>
      <c r="G3343" s="9">
        <v>1</v>
      </c>
      <c r="H3343" s="9">
        <v>20</v>
      </c>
      <c r="I3343" s="9">
        <v>0</v>
      </c>
      <c r="J3343" s="9">
        <v>0</v>
      </c>
      <c r="K3343" s="9">
        <v>1</v>
      </c>
      <c r="L3343" s="9">
        <v>0</v>
      </c>
      <c r="M3343" s="9">
        <v>254</v>
      </c>
      <c r="N3343" s="9">
        <v>154.5</v>
      </c>
      <c r="O3343" s="9">
        <v>93</v>
      </c>
      <c r="P3343" s="9">
        <v>21.82</v>
      </c>
      <c r="Q3343" s="9">
        <v>85</v>
      </c>
      <c r="R3343" s="9">
        <v>89</v>
      </c>
      <c r="S3343" s="12"/>
      <c r="V3343" s="9">
        <v>20</v>
      </c>
      <c r="W3343" s="12">
        <f t="shared" si="208"/>
        <v>1</v>
      </c>
      <c r="Z3343" s="60">
        <v>2</v>
      </c>
      <c r="AA3343" s="9">
        <f t="shared" si="209"/>
        <v>0</v>
      </c>
      <c r="AB3343" s="9">
        <f t="shared" si="210"/>
        <v>1</v>
      </c>
      <c r="AC3343" s="9">
        <f t="shared" si="211"/>
        <v>0</v>
      </c>
    </row>
    <row r="3344" spans="1:29" ht="15.75" customHeight="1" x14ac:dyDescent="0.2">
      <c r="A3344" s="9">
        <v>0</v>
      </c>
      <c r="B3344" s="9">
        <v>0</v>
      </c>
      <c r="C3344" s="9">
        <v>63</v>
      </c>
      <c r="D3344" s="9">
        <v>0</v>
      </c>
      <c r="E3344" s="9">
        <v>0</v>
      </c>
      <c r="F3344" s="9">
        <v>1</v>
      </c>
      <c r="G3344" s="9">
        <v>0</v>
      </c>
      <c r="H3344" s="9">
        <v>0</v>
      </c>
      <c r="I3344" s="9">
        <v>0</v>
      </c>
      <c r="J3344" s="9">
        <v>0</v>
      </c>
      <c r="K3344" s="9">
        <v>0</v>
      </c>
      <c r="L3344" s="9">
        <v>0</v>
      </c>
      <c r="M3344" s="9">
        <v>297</v>
      </c>
      <c r="N3344" s="9">
        <v>133.5</v>
      </c>
      <c r="O3344" s="9">
        <v>92</v>
      </c>
      <c r="P3344" s="9">
        <v>25.09</v>
      </c>
      <c r="Q3344" s="9">
        <v>80</v>
      </c>
      <c r="R3344" s="9">
        <v>74</v>
      </c>
      <c r="S3344" s="12"/>
      <c r="V3344" s="9">
        <v>0</v>
      </c>
      <c r="W3344" s="12">
        <f t="shared" si="208"/>
        <v>0</v>
      </c>
      <c r="Z3344" s="60">
        <v>3</v>
      </c>
      <c r="AA3344" s="9">
        <f t="shared" si="209"/>
        <v>0</v>
      </c>
      <c r="AB3344" s="9">
        <f t="shared" si="210"/>
        <v>0</v>
      </c>
      <c r="AC3344" s="9">
        <f t="shared" si="211"/>
        <v>1</v>
      </c>
    </row>
    <row r="3345" spans="1:29" ht="15.75" customHeight="1" x14ac:dyDescent="0.2">
      <c r="A3345" s="9">
        <v>1</v>
      </c>
      <c r="B3345" s="9">
        <v>0</v>
      </c>
      <c r="C3345" s="9">
        <v>51</v>
      </c>
      <c r="D3345" s="9">
        <v>0</v>
      </c>
      <c r="E3345" s="9">
        <v>1</v>
      </c>
      <c r="F3345" s="9">
        <v>0</v>
      </c>
      <c r="G3345" s="9">
        <v>1</v>
      </c>
      <c r="H3345" s="9">
        <v>20</v>
      </c>
      <c r="I3345" s="9">
        <v>0</v>
      </c>
      <c r="J3345" s="9">
        <v>0</v>
      </c>
      <c r="K3345" s="9">
        <v>0</v>
      </c>
      <c r="L3345" s="9">
        <v>0</v>
      </c>
      <c r="M3345" s="9">
        <v>326</v>
      </c>
      <c r="N3345" s="9">
        <v>112</v>
      </c>
      <c r="O3345" s="9">
        <v>83</v>
      </c>
      <c r="P3345" s="9">
        <v>20.82</v>
      </c>
      <c r="Q3345" s="9">
        <v>104</v>
      </c>
      <c r="R3345" s="9">
        <v>70</v>
      </c>
      <c r="S3345" s="12"/>
      <c r="V3345" s="9">
        <v>20</v>
      </c>
      <c r="W3345" s="12">
        <f t="shared" si="208"/>
        <v>1</v>
      </c>
      <c r="Z3345" s="60">
        <v>2</v>
      </c>
      <c r="AA3345" s="9">
        <f t="shared" si="209"/>
        <v>0</v>
      </c>
      <c r="AB3345" s="9">
        <f t="shared" si="210"/>
        <v>1</v>
      </c>
      <c r="AC3345" s="9">
        <f t="shared" si="211"/>
        <v>0</v>
      </c>
    </row>
    <row r="3346" spans="1:29" ht="15.75" customHeight="1" x14ac:dyDescent="0.2">
      <c r="A3346" s="9">
        <v>0</v>
      </c>
      <c r="B3346" s="9">
        <v>1</v>
      </c>
      <c r="C3346" s="9">
        <v>47</v>
      </c>
      <c r="D3346" s="9">
        <v>1</v>
      </c>
      <c r="E3346" s="9">
        <v>0</v>
      </c>
      <c r="F3346" s="9">
        <v>0</v>
      </c>
      <c r="G3346" s="9">
        <v>1</v>
      </c>
      <c r="H3346" s="9">
        <v>30</v>
      </c>
      <c r="I3346" s="9">
        <v>0</v>
      </c>
      <c r="J3346" s="9">
        <v>0</v>
      </c>
      <c r="K3346" s="9">
        <v>1</v>
      </c>
      <c r="L3346" s="9">
        <v>0</v>
      </c>
      <c r="M3346" s="9">
        <v>190</v>
      </c>
      <c r="N3346" s="9">
        <v>147.5</v>
      </c>
      <c r="O3346" s="9">
        <v>92.5</v>
      </c>
      <c r="P3346" s="9">
        <v>31.31</v>
      </c>
      <c r="Q3346" s="9">
        <v>77</v>
      </c>
      <c r="R3346" s="9">
        <v>82</v>
      </c>
      <c r="S3346" s="12"/>
      <c r="V3346" s="9">
        <v>30</v>
      </c>
      <c r="W3346" s="12">
        <f t="shared" si="208"/>
        <v>1</v>
      </c>
      <c r="Z3346" s="60">
        <v>1</v>
      </c>
      <c r="AA3346" s="9">
        <f t="shared" si="209"/>
        <v>1</v>
      </c>
      <c r="AB3346" s="9">
        <f t="shared" si="210"/>
        <v>0</v>
      </c>
      <c r="AC3346" s="9">
        <f t="shared" si="211"/>
        <v>0</v>
      </c>
    </row>
    <row r="3347" spans="1:29" ht="15.75" customHeight="1" x14ac:dyDescent="0.2">
      <c r="A3347" s="9">
        <v>0</v>
      </c>
      <c r="B3347" s="9">
        <v>1</v>
      </c>
      <c r="C3347" s="9">
        <v>38</v>
      </c>
      <c r="D3347" s="9">
        <v>0</v>
      </c>
      <c r="E3347" s="9">
        <v>1</v>
      </c>
      <c r="F3347" s="9">
        <v>0</v>
      </c>
      <c r="G3347" s="9">
        <v>1</v>
      </c>
      <c r="H3347" s="9">
        <v>15</v>
      </c>
      <c r="I3347" s="9">
        <v>0</v>
      </c>
      <c r="J3347" s="9">
        <v>0</v>
      </c>
      <c r="K3347" s="9">
        <v>0</v>
      </c>
      <c r="L3347" s="9">
        <v>0</v>
      </c>
      <c r="M3347" s="9">
        <v>150</v>
      </c>
      <c r="N3347" s="9">
        <v>123</v>
      </c>
      <c r="O3347" s="9">
        <v>76</v>
      </c>
      <c r="P3347" s="9">
        <v>20.39</v>
      </c>
      <c r="Q3347" s="9">
        <v>60</v>
      </c>
      <c r="R3347" s="9">
        <v>82</v>
      </c>
      <c r="S3347" s="12"/>
      <c r="V3347" s="9">
        <v>15</v>
      </c>
      <c r="W3347" s="12">
        <f t="shared" si="208"/>
        <v>1</v>
      </c>
      <c r="Z3347" s="60">
        <v>2</v>
      </c>
      <c r="AA3347" s="9">
        <f t="shared" si="209"/>
        <v>0</v>
      </c>
      <c r="AB3347" s="9">
        <f t="shared" si="210"/>
        <v>1</v>
      </c>
      <c r="AC3347" s="9">
        <f t="shared" si="211"/>
        <v>0</v>
      </c>
    </row>
    <row r="3348" spans="1:29" ht="15.75" customHeight="1" x14ac:dyDescent="0.2">
      <c r="A3348" s="9">
        <v>0</v>
      </c>
      <c r="B3348" s="9">
        <v>0</v>
      </c>
      <c r="C3348" s="9">
        <v>45</v>
      </c>
      <c r="D3348" s="9">
        <v>1</v>
      </c>
      <c r="E3348" s="9">
        <v>0</v>
      </c>
      <c r="F3348" s="9">
        <v>0</v>
      </c>
      <c r="G3348" s="9">
        <v>0</v>
      </c>
      <c r="H3348" s="9">
        <v>0</v>
      </c>
      <c r="I3348" s="9">
        <v>0</v>
      </c>
      <c r="J3348" s="9">
        <v>0</v>
      </c>
      <c r="K3348" s="9">
        <v>0</v>
      </c>
      <c r="L3348" s="9">
        <v>0</v>
      </c>
      <c r="M3348" s="9">
        <v>288</v>
      </c>
      <c r="N3348" s="9">
        <v>135</v>
      </c>
      <c r="O3348" s="9">
        <v>88</v>
      </c>
      <c r="P3348" s="9">
        <v>25.23</v>
      </c>
      <c r="Q3348" s="9">
        <v>85</v>
      </c>
      <c r="R3348" s="9">
        <v>79</v>
      </c>
      <c r="S3348" s="12"/>
      <c r="V3348" s="9">
        <v>0</v>
      </c>
      <c r="W3348" s="12">
        <f t="shared" si="208"/>
        <v>0</v>
      </c>
      <c r="Z3348" s="60">
        <v>1</v>
      </c>
      <c r="AA3348" s="9">
        <f t="shared" si="209"/>
        <v>1</v>
      </c>
      <c r="AB3348" s="9">
        <f t="shared" si="210"/>
        <v>0</v>
      </c>
      <c r="AC3348" s="9">
        <f t="shared" si="211"/>
        <v>0</v>
      </c>
    </row>
    <row r="3349" spans="1:29" ht="15.75" customHeight="1" x14ac:dyDescent="0.2">
      <c r="A3349" s="9">
        <v>0</v>
      </c>
      <c r="B3349" s="9">
        <v>1</v>
      </c>
      <c r="C3349" s="9">
        <v>61</v>
      </c>
      <c r="D3349" s="9">
        <v>1</v>
      </c>
      <c r="E3349" s="9">
        <v>0</v>
      </c>
      <c r="F3349" s="9">
        <v>0</v>
      </c>
      <c r="G3349" s="9">
        <v>0</v>
      </c>
      <c r="H3349" s="9">
        <v>0</v>
      </c>
      <c r="I3349" s="9">
        <v>0</v>
      </c>
      <c r="J3349" s="9">
        <v>0</v>
      </c>
      <c r="K3349" s="9">
        <v>0</v>
      </c>
      <c r="L3349" s="9">
        <v>0</v>
      </c>
      <c r="M3349" s="9">
        <v>195</v>
      </c>
      <c r="N3349" s="9">
        <v>113</v>
      </c>
      <c r="O3349" s="9">
        <v>77</v>
      </c>
      <c r="P3349" s="9">
        <v>25.51</v>
      </c>
      <c r="Q3349" s="9">
        <v>80</v>
      </c>
      <c r="R3349" s="9">
        <v>96</v>
      </c>
      <c r="S3349" s="12"/>
      <c r="V3349" s="9">
        <v>0</v>
      </c>
      <c r="W3349" s="12">
        <f t="shared" si="208"/>
        <v>0</v>
      </c>
      <c r="Z3349" s="60">
        <v>1</v>
      </c>
      <c r="AA3349" s="9">
        <f t="shared" si="209"/>
        <v>1</v>
      </c>
      <c r="AB3349" s="9">
        <f t="shared" si="210"/>
        <v>0</v>
      </c>
      <c r="AC3349" s="9">
        <f t="shared" si="211"/>
        <v>0</v>
      </c>
    </row>
    <row r="3350" spans="1:29" ht="15.75" customHeight="1" x14ac:dyDescent="0.2">
      <c r="A3350" s="9">
        <v>1</v>
      </c>
      <c r="B3350" s="9">
        <v>1</v>
      </c>
      <c r="C3350" s="9">
        <v>51</v>
      </c>
      <c r="D3350" s="9">
        <v>0</v>
      </c>
      <c r="E3350" s="9">
        <v>1</v>
      </c>
      <c r="F3350" s="9">
        <v>0</v>
      </c>
      <c r="G3350" s="9">
        <v>1</v>
      </c>
      <c r="H3350" s="9">
        <v>5</v>
      </c>
      <c r="I3350" s="9">
        <v>0</v>
      </c>
      <c r="J3350" s="9">
        <v>0</v>
      </c>
      <c r="K3350" s="9">
        <v>1</v>
      </c>
      <c r="L3350" s="9">
        <v>0</v>
      </c>
      <c r="M3350" s="9">
        <v>290</v>
      </c>
      <c r="N3350" s="9">
        <v>168</v>
      </c>
      <c r="O3350" s="9">
        <v>103</v>
      </c>
      <c r="P3350" s="9">
        <v>29.11</v>
      </c>
      <c r="Q3350" s="9">
        <v>80</v>
      </c>
      <c r="R3350" s="9">
        <v>64</v>
      </c>
      <c r="S3350" s="12"/>
      <c r="V3350" s="9">
        <v>5</v>
      </c>
      <c r="W3350" s="12">
        <f t="shared" si="208"/>
        <v>1</v>
      </c>
      <c r="Z3350" s="60">
        <v>2</v>
      </c>
      <c r="AA3350" s="9">
        <f t="shared" si="209"/>
        <v>0</v>
      </c>
      <c r="AB3350" s="9">
        <f t="shared" si="210"/>
        <v>1</v>
      </c>
      <c r="AC3350" s="9">
        <f t="shared" si="211"/>
        <v>0</v>
      </c>
    </row>
    <row r="3351" spans="1:29" ht="15.75" customHeight="1" x14ac:dyDescent="0.2">
      <c r="A3351" s="9">
        <v>0</v>
      </c>
      <c r="B3351" s="9">
        <v>1</v>
      </c>
      <c r="C3351" s="9">
        <v>45</v>
      </c>
      <c r="D3351" s="9">
        <v>0</v>
      </c>
      <c r="E3351" s="9">
        <v>0</v>
      </c>
      <c r="F3351" s="9">
        <v>0</v>
      </c>
      <c r="G3351" s="9">
        <v>1</v>
      </c>
      <c r="H3351" s="9">
        <v>20</v>
      </c>
      <c r="I3351" s="9">
        <v>0</v>
      </c>
      <c r="J3351" s="9">
        <v>0</v>
      </c>
      <c r="K3351" s="9">
        <v>0</v>
      </c>
      <c r="L3351" s="9">
        <v>0</v>
      </c>
      <c r="M3351" s="9">
        <v>257</v>
      </c>
      <c r="N3351" s="9">
        <v>117.5</v>
      </c>
      <c r="O3351" s="9">
        <v>82.5</v>
      </c>
      <c r="P3351" s="9">
        <v>24.62</v>
      </c>
      <c r="Q3351" s="9">
        <v>58</v>
      </c>
      <c r="R3351" s="9">
        <v>86</v>
      </c>
      <c r="S3351" s="12"/>
      <c r="V3351" s="9">
        <v>20</v>
      </c>
      <c r="W3351" s="12">
        <f t="shared" si="208"/>
        <v>1</v>
      </c>
      <c r="Z3351" s="60">
        <v>4</v>
      </c>
      <c r="AA3351" s="9">
        <f t="shared" si="209"/>
        <v>0</v>
      </c>
      <c r="AB3351" s="9">
        <f t="shared" si="210"/>
        <v>0</v>
      </c>
      <c r="AC3351" s="9">
        <f t="shared" si="211"/>
        <v>0</v>
      </c>
    </row>
    <row r="3352" spans="1:29" ht="15.75" customHeight="1" x14ac:dyDescent="0.2">
      <c r="A3352" s="9">
        <v>0</v>
      </c>
      <c r="B3352" s="9">
        <v>0</v>
      </c>
      <c r="C3352" s="9">
        <v>54</v>
      </c>
      <c r="D3352" s="9">
        <v>1</v>
      </c>
      <c r="E3352" s="9">
        <v>0</v>
      </c>
      <c r="F3352" s="9">
        <v>0</v>
      </c>
      <c r="G3352" s="9">
        <v>0</v>
      </c>
      <c r="H3352" s="9">
        <v>0</v>
      </c>
      <c r="I3352" s="9">
        <v>0</v>
      </c>
      <c r="J3352" s="9">
        <v>0</v>
      </c>
      <c r="K3352" s="9">
        <v>0</v>
      </c>
      <c r="L3352" s="9">
        <v>0</v>
      </c>
      <c r="M3352" s="9">
        <v>197</v>
      </c>
      <c r="N3352" s="9">
        <v>138</v>
      </c>
      <c r="O3352" s="9">
        <v>80</v>
      </c>
      <c r="P3352" s="9">
        <v>31.82</v>
      </c>
      <c r="Q3352" s="9">
        <v>72</v>
      </c>
      <c r="R3352" s="9">
        <v>73</v>
      </c>
      <c r="S3352" s="12"/>
      <c r="V3352" s="9">
        <v>0</v>
      </c>
      <c r="W3352" s="12">
        <f t="shared" si="208"/>
        <v>0</v>
      </c>
      <c r="Z3352" s="60">
        <v>1</v>
      </c>
      <c r="AA3352" s="9">
        <f t="shared" si="209"/>
        <v>1</v>
      </c>
      <c r="AB3352" s="9">
        <f t="shared" si="210"/>
        <v>0</v>
      </c>
      <c r="AC3352" s="9">
        <f t="shared" si="211"/>
        <v>0</v>
      </c>
    </row>
    <row r="3353" spans="1:29" ht="15.75" customHeight="1" x14ac:dyDescent="0.2">
      <c r="A3353" s="9">
        <v>1</v>
      </c>
      <c r="B3353" s="9">
        <v>0</v>
      </c>
      <c r="C3353" s="9">
        <v>64</v>
      </c>
      <c r="D3353" s="9">
        <v>0</v>
      </c>
      <c r="E3353" s="9">
        <v>1</v>
      </c>
      <c r="F3353" s="9">
        <v>0</v>
      </c>
      <c r="G3353" s="9">
        <v>1</v>
      </c>
      <c r="H3353" s="9">
        <v>15</v>
      </c>
      <c r="I3353" s="9">
        <v>0</v>
      </c>
      <c r="J3353" s="9">
        <v>0</v>
      </c>
      <c r="K3353" s="9">
        <v>1</v>
      </c>
      <c r="L3353" s="9">
        <v>0</v>
      </c>
      <c r="M3353" s="9">
        <v>259</v>
      </c>
      <c r="N3353" s="9">
        <v>195</v>
      </c>
      <c r="O3353" s="9">
        <v>110</v>
      </c>
      <c r="P3353" s="9">
        <v>20.09</v>
      </c>
      <c r="Q3353" s="9">
        <v>75</v>
      </c>
      <c r="R3353" s="9">
        <v>63</v>
      </c>
      <c r="S3353" s="12"/>
      <c r="V3353" s="9">
        <v>15</v>
      </c>
      <c r="W3353" s="12">
        <f t="shared" si="208"/>
        <v>1</v>
      </c>
      <c r="Z3353" s="60">
        <v>2</v>
      </c>
      <c r="AA3353" s="9">
        <f t="shared" si="209"/>
        <v>0</v>
      </c>
      <c r="AB3353" s="9">
        <f t="shared" si="210"/>
        <v>1</v>
      </c>
      <c r="AC3353" s="9">
        <f t="shared" si="211"/>
        <v>0</v>
      </c>
    </row>
    <row r="3354" spans="1:29" ht="15.75" customHeight="1" x14ac:dyDescent="0.2">
      <c r="A3354" s="9">
        <v>0</v>
      </c>
      <c r="B3354" s="9">
        <v>0</v>
      </c>
      <c r="C3354" s="9">
        <v>49</v>
      </c>
      <c r="D3354" s="9">
        <v>0</v>
      </c>
      <c r="E3354" s="9">
        <v>0</v>
      </c>
      <c r="F3354" s="9">
        <v>0</v>
      </c>
      <c r="G3354" s="9">
        <v>0</v>
      </c>
      <c r="H3354" s="9">
        <v>0</v>
      </c>
      <c r="I3354" s="9">
        <v>0</v>
      </c>
      <c r="J3354" s="9">
        <v>0</v>
      </c>
      <c r="K3354" s="9">
        <v>0</v>
      </c>
      <c r="L3354" s="9">
        <v>0</v>
      </c>
      <c r="M3354" s="9">
        <v>232</v>
      </c>
      <c r="N3354" s="9">
        <v>125</v>
      </c>
      <c r="O3354" s="9">
        <v>83</v>
      </c>
      <c r="P3354" s="9">
        <v>22.17</v>
      </c>
      <c r="Q3354" s="9">
        <v>70</v>
      </c>
      <c r="R3354" s="9">
        <v>77</v>
      </c>
      <c r="S3354" s="12"/>
      <c r="V3354" s="9">
        <v>0</v>
      </c>
      <c r="W3354" s="12">
        <f t="shared" si="208"/>
        <v>0</v>
      </c>
      <c r="Z3354" s="60">
        <v>4</v>
      </c>
      <c r="AA3354" s="9">
        <f t="shared" si="209"/>
        <v>0</v>
      </c>
      <c r="AB3354" s="9">
        <f t="shared" si="210"/>
        <v>0</v>
      </c>
      <c r="AC3354" s="9">
        <f t="shared" si="211"/>
        <v>0</v>
      </c>
    </row>
    <row r="3355" spans="1:29" ht="15.75" customHeight="1" x14ac:dyDescent="0.2">
      <c r="A3355" s="9">
        <v>0</v>
      </c>
      <c r="B3355" s="9">
        <v>0</v>
      </c>
      <c r="C3355" s="9">
        <v>59</v>
      </c>
      <c r="D3355" s="9">
        <v>0</v>
      </c>
      <c r="E3355" s="9">
        <v>0</v>
      </c>
      <c r="F3355" s="9">
        <v>1</v>
      </c>
      <c r="G3355" s="9">
        <v>0</v>
      </c>
      <c r="H3355" s="9">
        <v>0</v>
      </c>
      <c r="I3355" s="9">
        <v>1</v>
      </c>
      <c r="J3355" s="9">
        <v>0</v>
      </c>
      <c r="K3355" s="9">
        <v>1</v>
      </c>
      <c r="L3355" s="9">
        <v>0</v>
      </c>
      <c r="M3355" s="9">
        <v>223</v>
      </c>
      <c r="N3355" s="9">
        <v>159</v>
      </c>
      <c r="O3355" s="9">
        <v>102</v>
      </c>
      <c r="P3355" s="9">
        <v>28.3</v>
      </c>
      <c r="Q3355" s="9">
        <v>62</v>
      </c>
      <c r="R3355" s="9">
        <v>83</v>
      </c>
      <c r="S3355" s="12"/>
      <c r="V3355" s="9">
        <v>0</v>
      </c>
      <c r="W3355" s="12">
        <f t="shared" si="208"/>
        <v>0</v>
      </c>
      <c r="Z3355" s="60">
        <v>3</v>
      </c>
      <c r="AA3355" s="9">
        <f t="shared" si="209"/>
        <v>0</v>
      </c>
      <c r="AB3355" s="9">
        <f t="shared" si="210"/>
        <v>0</v>
      </c>
      <c r="AC3355" s="9">
        <f t="shared" si="211"/>
        <v>1</v>
      </c>
    </row>
    <row r="3356" spans="1:29" ht="15.75" customHeight="1" x14ac:dyDescent="0.2">
      <c r="A3356" s="9">
        <v>0</v>
      </c>
      <c r="B3356" s="9">
        <v>1</v>
      </c>
      <c r="C3356" s="9">
        <v>48</v>
      </c>
      <c r="D3356" s="9">
        <v>1</v>
      </c>
      <c r="E3356" s="9">
        <v>0</v>
      </c>
      <c r="F3356" s="9">
        <v>0</v>
      </c>
      <c r="G3356" s="9">
        <v>1</v>
      </c>
      <c r="H3356" s="9">
        <v>15</v>
      </c>
      <c r="I3356" s="9">
        <v>0</v>
      </c>
      <c r="J3356" s="9">
        <v>0</v>
      </c>
      <c r="K3356" s="9">
        <v>0</v>
      </c>
      <c r="L3356" s="9">
        <v>0</v>
      </c>
      <c r="M3356" s="9">
        <v>240</v>
      </c>
      <c r="N3356" s="9">
        <v>126</v>
      </c>
      <c r="O3356" s="9">
        <v>84</v>
      </c>
      <c r="P3356" s="9">
        <v>25.82</v>
      </c>
      <c r="Q3356" s="9">
        <v>73</v>
      </c>
      <c r="R3356" s="9">
        <v>60</v>
      </c>
      <c r="S3356" s="12"/>
      <c r="V3356" s="9">
        <v>15</v>
      </c>
      <c r="W3356" s="12">
        <f t="shared" si="208"/>
        <v>1</v>
      </c>
      <c r="Z3356" s="60">
        <v>1</v>
      </c>
      <c r="AA3356" s="9">
        <f t="shared" si="209"/>
        <v>1</v>
      </c>
      <c r="AB3356" s="9">
        <f t="shared" si="210"/>
        <v>0</v>
      </c>
      <c r="AC3356" s="9">
        <f t="shared" si="211"/>
        <v>0</v>
      </c>
    </row>
    <row r="3357" spans="1:29" ht="15.75" customHeight="1" x14ac:dyDescent="0.2">
      <c r="A3357" s="9">
        <v>0</v>
      </c>
      <c r="B3357" s="9">
        <v>1</v>
      </c>
      <c r="C3357" s="9">
        <v>48</v>
      </c>
      <c r="D3357" s="9">
        <v>1</v>
      </c>
      <c r="E3357" s="9">
        <v>0</v>
      </c>
      <c r="F3357" s="9">
        <v>0</v>
      </c>
      <c r="G3357" s="9">
        <v>0</v>
      </c>
      <c r="H3357" s="9">
        <v>0</v>
      </c>
      <c r="I3357" s="9">
        <v>0</v>
      </c>
      <c r="J3357" s="9">
        <v>0</v>
      </c>
      <c r="K3357" s="9">
        <v>1</v>
      </c>
      <c r="L3357" s="9">
        <v>0</v>
      </c>
      <c r="M3357" s="9">
        <v>306</v>
      </c>
      <c r="N3357" s="9">
        <v>140</v>
      </c>
      <c r="O3357" s="9">
        <v>94</v>
      </c>
      <c r="P3357" s="9">
        <v>23.95</v>
      </c>
      <c r="Q3357" s="9">
        <v>65</v>
      </c>
      <c r="R3357" s="9">
        <v>70</v>
      </c>
      <c r="S3357" s="12"/>
      <c r="V3357" s="9">
        <v>0</v>
      </c>
      <c r="W3357" s="12">
        <f t="shared" si="208"/>
        <v>0</v>
      </c>
      <c r="Z3357" s="60">
        <v>1</v>
      </c>
      <c r="AA3357" s="9">
        <f t="shared" si="209"/>
        <v>1</v>
      </c>
      <c r="AB3357" s="9">
        <f t="shared" si="210"/>
        <v>0</v>
      </c>
      <c r="AC3357" s="9">
        <f t="shared" si="211"/>
        <v>0</v>
      </c>
    </row>
    <row r="3358" spans="1:29" ht="15.75" customHeight="1" x14ac:dyDescent="0.2">
      <c r="A3358" s="9">
        <v>0</v>
      </c>
      <c r="B3358" s="9">
        <v>1</v>
      </c>
      <c r="C3358" s="9">
        <v>63</v>
      </c>
      <c r="D3358" s="9">
        <v>0</v>
      </c>
      <c r="E3358" s="9">
        <v>0</v>
      </c>
      <c r="F3358" s="9">
        <v>1</v>
      </c>
      <c r="G3358" s="9">
        <v>1</v>
      </c>
      <c r="H3358" s="9">
        <v>20</v>
      </c>
      <c r="I3358" s="9">
        <v>0</v>
      </c>
      <c r="J3358" s="9">
        <v>0</v>
      </c>
      <c r="K3358" s="9">
        <v>0</v>
      </c>
      <c r="L3358" s="9">
        <v>0</v>
      </c>
      <c r="M3358" s="9">
        <v>291</v>
      </c>
      <c r="N3358" s="9">
        <v>134.5</v>
      </c>
      <c r="O3358" s="9">
        <v>80</v>
      </c>
      <c r="P3358" s="9">
        <v>22.49</v>
      </c>
      <c r="Q3358" s="9">
        <v>77</v>
      </c>
      <c r="R3358" s="9">
        <v>70</v>
      </c>
      <c r="S3358" s="12"/>
      <c r="V3358" s="9">
        <v>20</v>
      </c>
      <c r="W3358" s="12">
        <f t="shared" si="208"/>
        <v>1</v>
      </c>
      <c r="Z3358" s="60">
        <v>3</v>
      </c>
      <c r="AA3358" s="9">
        <f t="shared" si="209"/>
        <v>0</v>
      </c>
      <c r="AB3358" s="9">
        <f t="shared" si="210"/>
        <v>0</v>
      </c>
      <c r="AC3358" s="9">
        <f t="shared" si="211"/>
        <v>1</v>
      </c>
    </row>
    <row r="3359" spans="1:29" ht="15.75" customHeight="1" x14ac:dyDescent="0.2">
      <c r="A3359" s="9">
        <v>1</v>
      </c>
      <c r="B3359" s="9">
        <v>1</v>
      </c>
      <c r="C3359" s="9">
        <v>55</v>
      </c>
      <c r="D3359" s="9">
        <v>0</v>
      </c>
      <c r="E3359" s="9">
        <v>0</v>
      </c>
      <c r="F3359" s="9">
        <v>0</v>
      </c>
      <c r="G3359" s="9">
        <v>0</v>
      </c>
      <c r="H3359" s="9">
        <v>0</v>
      </c>
      <c r="I3359" s="9">
        <v>0</v>
      </c>
      <c r="J3359" s="9">
        <v>0</v>
      </c>
      <c r="K3359" s="9">
        <v>0</v>
      </c>
      <c r="L3359" s="9">
        <v>0</v>
      </c>
      <c r="M3359" s="9">
        <v>275</v>
      </c>
      <c r="N3359" s="9">
        <v>115</v>
      </c>
      <c r="O3359" s="9">
        <v>78</v>
      </c>
      <c r="P3359" s="9">
        <v>28.52</v>
      </c>
      <c r="Q3359" s="9">
        <v>73</v>
      </c>
      <c r="R3359" s="9">
        <v>79</v>
      </c>
      <c r="S3359" s="12"/>
      <c r="V3359" s="9">
        <v>0</v>
      </c>
      <c r="W3359" s="12">
        <f t="shared" si="208"/>
        <v>0</v>
      </c>
      <c r="Z3359" s="60">
        <v>4</v>
      </c>
      <c r="AA3359" s="9">
        <f t="shared" si="209"/>
        <v>0</v>
      </c>
      <c r="AB3359" s="9">
        <f t="shared" si="210"/>
        <v>0</v>
      </c>
      <c r="AC3359" s="9">
        <f t="shared" si="211"/>
        <v>0</v>
      </c>
    </row>
    <row r="3360" spans="1:29" ht="15.75" customHeight="1" x14ac:dyDescent="0.2">
      <c r="A3360" s="9">
        <v>0</v>
      </c>
      <c r="B3360" s="9">
        <v>0</v>
      </c>
      <c r="C3360" s="9">
        <v>42</v>
      </c>
      <c r="D3360" s="9">
        <v>1</v>
      </c>
      <c r="E3360" s="9">
        <v>0</v>
      </c>
      <c r="F3360" s="9">
        <v>0</v>
      </c>
      <c r="G3360" s="9">
        <v>1</v>
      </c>
      <c r="H3360" s="9">
        <v>9</v>
      </c>
      <c r="I3360" s="9">
        <v>0</v>
      </c>
      <c r="J3360" s="9">
        <v>0</v>
      </c>
      <c r="K3360" s="9">
        <v>0</v>
      </c>
      <c r="L3360" s="9">
        <v>0</v>
      </c>
      <c r="M3360" s="9">
        <v>231</v>
      </c>
      <c r="N3360" s="9">
        <v>110</v>
      </c>
      <c r="O3360" s="9">
        <v>80</v>
      </c>
      <c r="P3360" s="9">
        <v>19.12</v>
      </c>
      <c r="Q3360" s="9">
        <v>78</v>
      </c>
      <c r="R3360" s="9">
        <v>70</v>
      </c>
      <c r="S3360" s="12"/>
      <c r="V3360" s="9">
        <v>9</v>
      </c>
      <c r="W3360" s="12">
        <f t="shared" si="208"/>
        <v>1</v>
      </c>
      <c r="Z3360" s="60">
        <v>1</v>
      </c>
      <c r="AA3360" s="9">
        <f t="shared" si="209"/>
        <v>1</v>
      </c>
      <c r="AB3360" s="9">
        <f t="shared" si="210"/>
        <v>0</v>
      </c>
      <c r="AC3360" s="9">
        <f t="shared" si="211"/>
        <v>0</v>
      </c>
    </row>
    <row r="3361" spans="1:29" ht="15.75" customHeight="1" x14ac:dyDescent="0.2">
      <c r="A3361" s="9">
        <v>0</v>
      </c>
      <c r="B3361" s="9">
        <v>1</v>
      </c>
      <c r="C3361" s="9">
        <v>59</v>
      </c>
      <c r="D3361" s="9">
        <v>1</v>
      </c>
      <c r="E3361" s="9">
        <v>0</v>
      </c>
      <c r="F3361" s="9">
        <v>0</v>
      </c>
      <c r="G3361" s="9">
        <v>0</v>
      </c>
      <c r="H3361" s="9">
        <v>0</v>
      </c>
      <c r="I3361" s="9">
        <v>0</v>
      </c>
      <c r="J3361" s="9">
        <v>0</v>
      </c>
      <c r="K3361" s="9">
        <v>0</v>
      </c>
      <c r="L3361" s="9">
        <v>0</v>
      </c>
      <c r="M3361" s="9">
        <v>274</v>
      </c>
      <c r="N3361" s="9">
        <v>144.5</v>
      </c>
      <c r="O3361" s="9">
        <v>91.5</v>
      </c>
      <c r="P3361" s="9">
        <v>26.08</v>
      </c>
      <c r="Q3361" s="9">
        <v>67</v>
      </c>
      <c r="R3361" s="9">
        <v>63</v>
      </c>
      <c r="S3361" s="12"/>
      <c r="V3361" s="9">
        <v>0</v>
      </c>
      <c r="W3361" s="12">
        <f t="shared" si="208"/>
        <v>0</v>
      </c>
      <c r="Z3361" s="60">
        <v>1</v>
      </c>
      <c r="AA3361" s="9">
        <f t="shared" si="209"/>
        <v>1</v>
      </c>
      <c r="AB3361" s="9">
        <f t="shared" si="210"/>
        <v>0</v>
      </c>
      <c r="AC3361" s="9">
        <f t="shared" si="211"/>
        <v>0</v>
      </c>
    </row>
    <row r="3362" spans="1:29" ht="15.75" customHeight="1" x14ac:dyDescent="0.2">
      <c r="A3362" s="9">
        <v>0</v>
      </c>
      <c r="B3362" s="9">
        <v>0</v>
      </c>
      <c r="C3362" s="9">
        <v>64</v>
      </c>
      <c r="D3362" s="9">
        <v>0</v>
      </c>
      <c r="E3362" s="9">
        <v>1</v>
      </c>
      <c r="F3362" s="9">
        <v>0</v>
      </c>
      <c r="G3362" s="9">
        <v>0</v>
      </c>
      <c r="H3362" s="9">
        <v>0</v>
      </c>
      <c r="I3362" s="9">
        <v>0</v>
      </c>
      <c r="J3362" s="9">
        <v>0</v>
      </c>
      <c r="K3362" s="9">
        <v>1</v>
      </c>
      <c r="L3362" s="9">
        <v>0</v>
      </c>
      <c r="M3362" s="9">
        <v>272</v>
      </c>
      <c r="N3362" s="9">
        <v>149.5</v>
      </c>
      <c r="O3362" s="9">
        <v>86</v>
      </c>
      <c r="P3362" s="9">
        <v>26.91</v>
      </c>
      <c r="Q3362" s="9">
        <v>85</v>
      </c>
      <c r="R3362" s="9">
        <v>62</v>
      </c>
      <c r="S3362" s="12"/>
      <c r="V3362" s="9">
        <v>0</v>
      </c>
      <c r="W3362" s="12">
        <f t="shared" si="208"/>
        <v>0</v>
      </c>
      <c r="Z3362" s="60">
        <v>2</v>
      </c>
      <c r="AA3362" s="9">
        <f t="shared" si="209"/>
        <v>0</v>
      </c>
      <c r="AB3362" s="9">
        <f t="shared" si="210"/>
        <v>1</v>
      </c>
      <c r="AC3362" s="9">
        <f t="shared" si="211"/>
        <v>0</v>
      </c>
    </row>
    <row r="3363" spans="1:29" ht="15.75" customHeight="1" x14ac:dyDescent="0.2">
      <c r="A3363" s="9">
        <v>0</v>
      </c>
      <c r="B3363" s="9">
        <v>0</v>
      </c>
      <c r="C3363" s="9">
        <v>51</v>
      </c>
      <c r="D3363" s="9">
        <v>0</v>
      </c>
      <c r="E3363" s="9">
        <v>1</v>
      </c>
      <c r="F3363" s="9">
        <v>0</v>
      </c>
      <c r="G3363" s="9">
        <v>0</v>
      </c>
      <c r="H3363" s="9">
        <v>0</v>
      </c>
      <c r="I3363" s="9">
        <v>0</v>
      </c>
      <c r="J3363" s="9">
        <v>0</v>
      </c>
      <c r="K3363" s="9">
        <v>1</v>
      </c>
      <c r="L3363" s="9">
        <v>0</v>
      </c>
      <c r="M3363" s="9">
        <v>261</v>
      </c>
      <c r="N3363" s="9">
        <v>142</v>
      </c>
      <c r="O3363" s="9">
        <v>90</v>
      </c>
      <c r="P3363" s="9">
        <v>28.58</v>
      </c>
      <c r="Q3363" s="9">
        <v>95</v>
      </c>
      <c r="R3363" s="9">
        <v>84</v>
      </c>
      <c r="S3363" s="12"/>
      <c r="V3363" s="9">
        <v>0</v>
      </c>
      <c r="W3363" s="12">
        <f t="shared" si="208"/>
        <v>0</v>
      </c>
      <c r="Z3363" s="60">
        <v>2</v>
      </c>
      <c r="AA3363" s="9">
        <f t="shared" si="209"/>
        <v>0</v>
      </c>
      <c r="AB3363" s="9">
        <f t="shared" si="210"/>
        <v>1</v>
      </c>
      <c r="AC3363" s="9">
        <f t="shared" si="211"/>
        <v>0</v>
      </c>
    </row>
    <row r="3364" spans="1:29" ht="15.75" customHeight="1" x14ac:dyDescent="0.2">
      <c r="A3364" s="9">
        <v>0</v>
      </c>
      <c r="B3364" s="9">
        <v>1</v>
      </c>
      <c r="C3364" s="9">
        <v>54</v>
      </c>
      <c r="D3364" s="9">
        <v>0</v>
      </c>
      <c r="E3364" s="9">
        <v>0</v>
      </c>
      <c r="F3364" s="9">
        <v>1</v>
      </c>
      <c r="G3364" s="9">
        <v>1</v>
      </c>
      <c r="H3364" s="9">
        <v>40</v>
      </c>
      <c r="I3364" s="9">
        <v>0</v>
      </c>
      <c r="J3364" s="9">
        <v>0</v>
      </c>
      <c r="K3364" s="9">
        <v>0</v>
      </c>
      <c r="L3364" s="9">
        <v>0</v>
      </c>
      <c r="M3364" s="9">
        <v>250</v>
      </c>
      <c r="N3364" s="9">
        <v>114</v>
      </c>
      <c r="O3364" s="9">
        <v>82</v>
      </c>
      <c r="P3364" s="9">
        <v>24.39</v>
      </c>
      <c r="Q3364" s="9">
        <v>65</v>
      </c>
      <c r="R3364" s="9">
        <v>62</v>
      </c>
      <c r="S3364" s="12"/>
      <c r="V3364" s="9">
        <v>40</v>
      </c>
      <c r="W3364" s="12">
        <f t="shared" si="208"/>
        <v>1</v>
      </c>
      <c r="Z3364" s="60">
        <v>3</v>
      </c>
      <c r="AA3364" s="9">
        <f t="shared" si="209"/>
        <v>0</v>
      </c>
      <c r="AB3364" s="9">
        <f t="shared" si="210"/>
        <v>0</v>
      </c>
      <c r="AC3364" s="9">
        <f t="shared" si="211"/>
        <v>1</v>
      </c>
    </row>
    <row r="3365" spans="1:29" ht="15.75" customHeight="1" x14ac:dyDescent="0.2">
      <c r="A3365" s="9">
        <v>1</v>
      </c>
      <c r="B3365" s="9">
        <v>0</v>
      </c>
      <c r="C3365" s="9">
        <v>66</v>
      </c>
      <c r="D3365" s="9">
        <v>1</v>
      </c>
      <c r="E3365" s="9">
        <v>0</v>
      </c>
      <c r="F3365" s="9">
        <v>0</v>
      </c>
      <c r="G3365" s="9">
        <v>0</v>
      </c>
      <c r="H3365" s="9">
        <v>0</v>
      </c>
      <c r="I3365" s="9">
        <v>0</v>
      </c>
      <c r="J3365" s="9">
        <v>0</v>
      </c>
      <c r="K3365" s="9">
        <v>1</v>
      </c>
      <c r="L3365" s="9">
        <v>0</v>
      </c>
      <c r="M3365" s="9">
        <v>312</v>
      </c>
      <c r="N3365" s="9">
        <v>150</v>
      </c>
      <c r="O3365" s="9">
        <v>74</v>
      </c>
      <c r="P3365" s="9">
        <v>25.59</v>
      </c>
      <c r="Q3365" s="9">
        <v>72</v>
      </c>
      <c r="R3365" s="9">
        <v>90</v>
      </c>
      <c r="S3365" s="12"/>
      <c r="V3365" s="9">
        <v>0</v>
      </c>
      <c r="W3365" s="12">
        <f t="shared" si="208"/>
        <v>0</v>
      </c>
      <c r="Z3365" s="60">
        <v>1</v>
      </c>
      <c r="AA3365" s="9">
        <f t="shared" si="209"/>
        <v>1</v>
      </c>
      <c r="AB3365" s="9">
        <f t="shared" si="210"/>
        <v>0</v>
      </c>
      <c r="AC3365" s="9">
        <f t="shared" si="211"/>
        <v>0</v>
      </c>
    </row>
    <row r="3366" spans="1:29" ht="15.75" customHeight="1" x14ac:dyDescent="0.2">
      <c r="A3366" s="9">
        <v>1</v>
      </c>
      <c r="B3366" s="9">
        <v>1</v>
      </c>
      <c r="C3366" s="9">
        <v>52</v>
      </c>
      <c r="D3366" s="9">
        <v>1</v>
      </c>
      <c r="E3366" s="9">
        <v>0</v>
      </c>
      <c r="F3366" s="9">
        <v>0</v>
      </c>
      <c r="G3366" s="9">
        <v>1</v>
      </c>
      <c r="H3366" s="9">
        <v>15</v>
      </c>
      <c r="I3366" s="9">
        <v>0</v>
      </c>
      <c r="J3366" s="9">
        <v>0</v>
      </c>
      <c r="K3366" s="9">
        <v>1</v>
      </c>
      <c r="L3366" s="9">
        <v>0</v>
      </c>
      <c r="M3366" s="9">
        <v>253</v>
      </c>
      <c r="N3366" s="9">
        <v>159</v>
      </c>
      <c r="O3366" s="9">
        <v>89</v>
      </c>
      <c r="P3366" s="9">
        <v>23.68</v>
      </c>
      <c r="Q3366" s="9">
        <v>100</v>
      </c>
      <c r="R3366" s="9">
        <v>78</v>
      </c>
      <c r="S3366" s="12"/>
      <c r="V3366" s="9">
        <v>15</v>
      </c>
      <c r="W3366" s="12">
        <f t="shared" si="208"/>
        <v>1</v>
      </c>
      <c r="Z3366" s="60">
        <v>1</v>
      </c>
      <c r="AA3366" s="9">
        <f t="shared" si="209"/>
        <v>1</v>
      </c>
      <c r="AB3366" s="9">
        <f t="shared" si="210"/>
        <v>0</v>
      </c>
      <c r="AC3366" s="9">
        <f t="shared" si="211"/>
        <v>0</v>
      </c>
    </row>
    <row r="3367" spans="1:29" ht="15.75" customHeight="1" x14ac:dyDescent="0.2">
      <c r="A3367" s="9">
        <v>0</v>
      </c>
      <c r="B3367" s="9">
        <v>1</v>
      </c>
      <c r="C3367" s="9">
        <v>36</v>
      </c>
      <c r="D3367" s="9">
        <v>1</v>
      </c>
      <c r="E3367" s="9">
        <v>0</v>
      </c>
      <c r="F3367" s="9">
        <v>0</v>
      </c>
      <c r="G3367" s="9">
        <v>0</v>
      </c>
      <c r="H3367" s="9">
        <v>0</v>
      </c>
      <c r="I3367" s="9">
        <v>0</v>
      </c>
      <c r="J3367" s="9">
        <v>0</v>
      </c>
      <c r="K3367" s="9">
        <v>0</v>
      </c>
      <c r="L3367" s="9">
        <v>0</v>
      </c>
      <c r="M3367" s="9">
        <v>233</v>
      </c>
      <c r="N3367" s="9">
        <v>128</v>
      </c>
      <c r="O3367" s="9">
        <v>86.5</v>
      </c>
      <c r="P3367" s="9">
        <v>35.31</v>
      </c>
      <c r="Q3367" s="9">
        <v>83</v>
      </c>
      <c r="R3367" s="9">
        <v>76</v>
      </c>
      <c r="S3367" s="12"/>
      <c r="V3367" s="9">
        <v>0</v>
      </c>
      <c r="W3367" s="12">
        <f t="shared" si="208"/>
        <v>0</v>
      </c>
      <c r="Z3367" s="60">
        <v>1</v>
      </c>
      <c r="AA3367" s="9">
        <f t="shared" si="209"/>
        <v>1</v>
      </c>
      <c r="AB3367" s="9">
        <f t="shared" si="210"/>
        <v>0</v>
      </c>
      <c r="AC3367" s="9">
        <f t="shared" si="211"/>
        <v>0</v>
      </c>
    </row>
    <row r="3368" spans="1:29" ht="15.75" customHeight="1" x14ac:dyDescent="0.2">
      <c r="A3368" s="9">
        <v>0</v>
      </c>
      <c r="B3368" s="9">
        <v>0</v>
      </c>
      <c r="C3368" s="9">
        <v>54</v>
      </c>
      <c r="D3368" s="9">
        <v>0</v>
      </c>
      <c r="E3368" s="9">
        <v>1</v>
      </c>
      <c r="F3368" s="9">
        <v>0</v>
      </c>
      <c r="G3368" s="9">
        <v>0</v>
      </c>
      <c r="H3368" s="9">
        <v>0</v>
      </c>
      <c r="I3368" s="9">
        <v>0</v>
      </c>
      <c r="J3368" s="9">
        <v>0</v>
      </c>
      <c r="K3368" s="9">
        <v>1</v>
      </c>
      <c r="L3368" s="9">
        <v>0</v>
      </c>
      <c r="M3368" s="9">
        <v>320</v>
      </c>
      <c r="N3368" s="9">
        <v>165</v>
      </c>
      <c r="O3368" s="9">
        <v>84</v>
      </c>
      <c r="P3368" s="9">
        <v>38.31</v>
      </c>
      <c r="Q3368" s="9">
        <v>80</v>
      </c>
      <c r="R3368" s="9">
        <v>99</v>
      </c>
      <c r="S3368" s="12"/>
      <c r="V3368" s="9">
        <v>0</v>
      </c>
      <c r="W3368" s="12">
        <f t="shared" si="208"/>
        <v>0</v>
      </c>
      <c r="Z3368" s="60">
        <v>2</v>
      </c>
      <c r="AA3368" s="9">
        <f t="shared" si="209"/>
        <v>0</v>
      </c>
      <c r="AB3368" s="9">
        <f t="shared" si="210"/>
        <v>1</v>
      </c>
      <c r="AC3368" s="9">
        <f t="shared" si="211"/>
        <v>0</v>
      </c>
    </row>
    <row r="3369" spans="1:29" ht="15.75" customHeight="1" x14ac:dyDescent="0.2">
      <c r="A3369" s="9">
        <v>0</v>
      </c>
      <c r="B3369" s="9">
        <v>0</v>
      </c>
      <c r="C3369" s="9">
        <v>47</v>
      </c>
      <c r="D3369" s="9">
        <v>0</v>
      </c>
      <c r="E3369" s="9">
        <v>0</v>
      </c>
      <c r="F3369" s="9">
        <v>1</v>
      </c>
      <c r="G3369" s="9">
        <v>0</v>
      </c>
      <c r="H3369" s="9">
        <v>0</v>
      </c>
      <c r="I3369" s="9">
        <v>0</v>
      </c>
      <c r="J3369" s="9">
        <v>0</v>
      </c>
      <c r="K3369" s="9">
        <v>0</v>
      </c>
      <c r="L3369" s="9">
        <v>0</v>
      </c>
      <c r="M3369" s="9">
        <v>231</v>
      </c>
      <c r="N3369" s="9">
        <v>102.5</v>
      </c>
      <c r="O3369" s="9">
        <v>66</v>
      </c>
      <c r="P3369" s="9">
        <v>23.4</v>
      </c>
      <c r="Q3369" s="9">
        <v>70</v>
      </c>
      <c r="R3369" s="9">
        <v>78</v>
      </c>
      <c r="S3369" s="12"/>
      <c r="V3369" s="9">
        <v>0</v>
      </c>
      <c r="W3369" s="12">
        <f t="shared" si="208"/>
        <v>0</v>
      </c>
      <c r="Z3369" s="60">
        <v>3</v>
      </c>
      <c r="AA3369" s="9">
        <f t="shared" si="209"/>
        <v>0</v>
      </c>
      <c r="AB3369" s="9">
        <f t="shared" si="210"/>
        <v>0</v>
      </c>
      <c r="AC3369" s="9">
        <f t="shared" si="211"/>
        <v>1</v>
      </c>
    </row>
    <row r="3370" spans="1:29" ht="15.75" customHeight="1" x14ac:dyDescent="0.2">
      <c r="A3370" s="9">
        <v>0</v>
      </c>
      <c r="B3370" s="9">
        <v>0</v>
      </c>
      <c r="C3370" s="9">
        <v>41</v>
      </c>
      <c r="D3370" s="9">
        <v>1</v>
      </c>
      <c r="E3370" s="9">
        <v>0</v>
      </c>
      <c r="F3370" s="9">
        <v>0</v>
      </c>
      <c r="G3370" s="9">
        <v>0</v>
      </c>
      <c r="H3370" s="9">
        <v>0</v>
      </c>
      <c r="I3370" s="9">
        <v>0</v>
      </c>
      <c r="J3370" s="9">
        <v>0</v>
      </c>
      <c r="K3370" s="9">
        <v>0</v>
      </c>
      <c r="L3370" s="9">
        <v>0</v>
      </c>
      <c r="M3370" s="9">
        <v>181</v>
      </c>
      <c r="N3370" s="9">
        <v>112</v>
      </c>
      <c r="O3370" s="9">
        <v>75.5</v>
      </c>
      <c r="P3370" s="9">
        <v>25.14</v>
      </c>
      <c r="Q3370" s="9">
        <v>72</v>
      </c>
      <c r="R3370" s="9">
        <v>95</v>
      </c>
      <c r="S3370" s="12"/>
      <c r="V3370" s="9">
        <v>0</v>
      </c>
      <c r="W3370" s="12">
        <f t="shared" si="208"/>
        <v>0</v>
      </c>
      <c r="Z3370" s="60">
        <v>1</v>
      </c>
      <c r="AA3370" s="9">
        <f t="shared" si="209"/>
        <v>1</v>
      </c>
      <c r="AB3370" s="9">
        <f t="shared" si="210"/>
        <v>0</v>
      </c>
      <c r="AC3370" s="9">
        <f t="shared" si="211"/>
        <v>0</v>
      </c>
    </row>
    <row r="3371" spans="1:29" ht="15.75" customHeight="1" x14ac:dyDescent="0.2">
      <c r="A3371" s="9">
        <v>1</v>
      </c>
      <c r="B3371" s="9">
        <v>1</v>
      </c>
      <c r="C3371" s="9">
        <v>62</v>
      </c>
      <c r="D3371" s="9">
        <v>0</v>
      </c>
      <c r="E3371" s="9">
        <v>0</v>
      </c>
      <c r="F3371" s="9">
        <v>0</v>
      </c>
      <c r="G3371" s="9">
        <v>1</v>
      </c>
      <c r="H3371" s="9">
        <v>40</v>
      </c>
      <c r="I3371" s="9">
        <v>0</v>
      </c>
      <c r="J3371" s="9">
        <v>0</v>
      </c>
      <c r="K3371" s="9">
        <v>0</v>
      </c>
      <c r="L3371" s="9">
        <v>0</v>
      </c>
      <c r="M3371" s="9">
        <v>260</v>
      </c>
      <c r="N3371" s="9">
        <v>127.5</v>
      </c>
      <c r="O3371" s="9">
        <v>75</v>
      </c>
      <c r="P3371" s="9">
        <v>25.35</v>
      </c>
      <c r="Q3371" s="9">
        <v>65</v>
      </c>
      <c r="R3371" s="9">
        <v>103</v>
      </c>
      <c r="S3371" s="12"/>
      <c r="V3371" s="9">
        <v>40</v>
      </c>
      <c r="W3371" s="12">
        <f t="shared" si="208"/>
        <v>1</v>
      </c>
      <c r="Z3371" s="60">
        <v>4</v>
      </c>
      <c r="AA3371" s="9">
        <f t="shared" si="209"/>
        <v>0</v>
      </c>
      <c r="AB3371" s="9">
        <f t="shared" si="210"/>
        <v>0</v>
      </c>
      <c r="AC3371" s="9">
        <f t="shared" si="211"/>
        <v>0</v>
      </c>
    </row>
    <row r="3372" spans="1:29" ht="15.75" customHeight="1" x14ac:dyDescent="0.2">
      <c r="A3372" s="9">
        <v>0</v>
      </c>
      <c r="B3372" s="9">
        <v>0</v>
      </c>
      <c r="C3372" s="9">
        <v>65</v>
      </c>
      <c r="D3372" s="9">
        <v>1</v>
      </c>
      <c r="E3372" s="9">
        <v>0</v>
      </c>
      <c r="F3372" s="9">
        <v>0</v>
      </c>
      <c r="G3372" s="9">
        <v>0</v>
      </c>
      <c r="H3372" s="9">
        <v>0</v>
      </c>
      <c r="I3372" s="9">
        <v>0</v>
      </c>
      <c r="J3372" s="9">
        <v>0</v>
      </c>
      <c r="K3372" s="9">
        <v>0</v>
      </c>
      <c r="L3372" s="9">
        <v>0</v>
      </c>
      <c r="M3372" s="9">
        <v>274</v>
      </c>
      <c r="N3372" s="9">
        <v>143.5</v>
      </c>
      <c r="O3372" s="9">
        <v>93</v>
      </c>
      <c r="P3372" s="9">
        <v>26.82</v>
      </c>
      <c r="Q3372" s="9">
        <v>79</v>
      </c>
      <c r="R3372" s="9">
        <v>63</v>
      </c>
      <c r="S3372" s="12"/>
      <c r="V3372" s="9">
        <v>0</v>
      </c>
      <c r="W3372" s="12">
        <f t="shared" si="208"/>
        <v>0</v>
      </c>
      <c r="Z3372" s="60">
        <v>1</v>
      </c>
      <c r="AA3372" s="9">
        <f t="shared" si="209"/>
        <v>1</v>
      </c>
      <c r="AB3372" s="9">
        <f t="shared" si="210"/>
        <v>0</v>
      </c>
      <c r="AC3372" s="9">
        <f t="shared" si="211"/>
        <v>0</v>
      </c>
    </row>
    <row r="3373" spans="1:29" ht="15.75" customHeight="1" x14ac:dyDescent="0.2">
      <c r="A3373" s="9">
        <v>1</v>
      </c>
      <c r="B3373" s="9">
        <v>0</v>
      </c>
      <c r="C3373" s="9">
        <v>50</v>
      </c>
      <c r="D3373" s="9">
        <v>1</v>
      </c>
      <c r="E3373" s="9">
        <v>0</v>
      </c>
      <c r="F3373" s="9">
        <v>0</v>
      </c>
      <c r="G3373" s="9">
        <v>0</v>
      </c>
      <c r="H3373" s="9">
        <v>0</v>
      </c>
      <c r="I3373" s="9">
        <v>0</v>
      </c>
      <c r="J3373" s="9">
        <v>0</v>
      </c>
      <c r="K3373" s="9">
        <v>1</v>
      </c>
      <c r="L3373" s="9">
        <v>0</v>
      </c>
      <c r="M3373" s="9">
        <v>234</v>
      </c>
      <c r="N3373" s="9">
        <v>143</v>
      </c>
      <c r="O3373" s="9">
        <v>90</v>
      </c>
      <c r="P3373" s="9">
        <v>29.36</v>
      </c>
      <c r="Q3373" s="9">
        <v>70</v>
      </c>
      <c r="R3373" s="9">
        <v>86</v>
      </c>
      <c r="S3373" s="12"/>
      <c r="V3373" s="9">
        <v>0</v>
      </c>
      <c r="W3373" s="12">
        <f t="shared" si="208"/>
        <v>0</v>
      </c>
      <c r="Z3373" s="60">
        <v>1</v>
      </c>
      <c r="AA3373" s="9">
        <f t="shared" si="209"/>
        <v>1</v>
      </c>
      <c r="AB3373" s="9">
        <f t="shared" si="210"/>
        <v>0</v>
      </c>
      <c r="AC3373" s="9">
        <f t="shared" si="211"/>
        <v>0</v>
      </c>
    </row>
    <row r="3374" spans="1:29" ht="15.75" customHeight="1" x14ac:dyDescent="0.2">
      <c r="A3374" s="9">
        <v>0</v>
      </c>
      <c r="B3374" s="9">
        <v>1</v>
      </c>
      <c r="C3374" s="9">
        <v>55</v>
      </c>
      <c r="D3374" s="9">
        <v>0</v>
      </c>
      <c r="E3374" s="9">
        <v>0</v>
      </c>
      <c r="F3374" s="9">
        <v>1</v>
      </c>
      <c r="G3374" s="9">
        <v>1</v>
      </c>
      <c r="H3374" s="9">
        <v>15</v>
      </c>
      <c r="I3374" s="9">
        <v>0</v>
      </c>
      <c r="J3374" s="9">
        <v>0</v>
      </c>
      <c r="K3374" s="9">
        <v>0</v>
      </c>
      <c r="L3374" s="9">
        <v>0</v>
      </c>
      <c r="M3374" s="9">
        <v>215</v>
      </c>
      <c r="N3374" s="9">
        <v>121.5</v>
      </c>
      <c r="O3374" s="9">
        <v>81.5</v>
      </c>
      <c r="P3374" s="9">
        <v>28.45</v>
      </c>
      <c r="Q3374" s="9">
        <v>71</v>
      </c>
      <c r="R3374" s="9">
        <v>98</v>
      </c>
      <c r="S3374" s="12"/>
      <c r="V3374" s="9">
        <v>15</v>
      </c>
      <c r="W3374" s="12">
        <f t="shared" si="208"/>
        <v>1</v>
      </c>
      <c r="Z3374" s="60">
        <v>3</v>
      </c>
      <c r="AA3374" s="9">
        <f t="shared" si="209"/>
        <v>0</v>
      </c>
      <c r="AB3374" s="9">
        <f t="shared" si="210"/>
        <v>0</v>
      </c>
      <c r="AC3374" s="9">
        <f t="shared" si="211"/>
        <v>1</v>
      </c>
    </row>
    <row r="3375" spans="1:29" ht="15.75" customHeight="1" x14ac:dyDescent="0.2">
      <c r="A3375" s="9">
        <v>0</v>
      </c>
      <c r="B3375" s="9">
        <v>1</v>
      </c>
      <c r="C3375" s="9">
        <v>51</v>
      </c>
      <c r="D3375" s="9">
        <v>0</v>
      </c>
      <c r="E3375" s="9">
        <v>0</v>
      </c>
      <c r="F3375" s="9">
        <v>0</v>
      </c>
      <c r="G3375" s="9">
        <v>0</v>
      </c>
      <c r="H3375" s="9">
        <v>0</v>
      </c>
      <c r="I3375" s="9">
        <v>0</v>
      </c>
      <c r="J3375" s="9">
        <v>0</v>
      </c>
      <c r="K3375" s="9">
        <v>0</v>
      </c>
      <c r="L3375" s="9">
        <v>0</v>
      </c>
      <c r="M3375" s="9">
        <v>154</v>
      </c>
      <c r="N3375" s="9">
        <v>98</v>
      </c>
      <c r="O3375" s="9">
        <v>66</v>
      </c>
      <c r="P3375" s="9">
        <v>22.86</v>
      </c>
      <c r="Q3375" s="9">
        <v>63</v>
      </c>
      <c r="R3375" s="9">
        <v>82</v>
      </c>
      <c r="S3375" s="12"/>
      <c r="V3375" s="9">
        <v>0</v>
      </c>
      <c r="W3375" s="12">
        <f t="shared" si="208"/>
        <v>0</v>
      </c>
      <c r="Z3375" s="60">
        <v>4</v>
      </c>
      <c r="AA3375" s="9">
        <f t="shared" si="209"/>
        <v>0</v>
      </c>
      <c r="AB3375" s="9">
        <f t="shared" si="210"/>
        <v>0</v>
      </c>
      <c r="AC3375" s="9">
        <f t="shared" si="211"/>
        <v>0</v>
      </c>
    </row>
    <row r="3376" spans="1:29" ht="15.75" customHeight="1" x14ac:dyDescent="0.2">
      <c r="A3376" s="9">
        <v>0</v>
      </c>
      <c r="B3376" s="9">
        <v>1</v>
      </c>
      <c r="C3376" s="9">
        <v>37</v>
      </c>
      <c r="D3376" s="9">
        <v>0</v>
      </c>
      <c r="E3376" s="9">
        <v>0</v>
      </c>
      <c r="F3376" s="9">
        <v>0</v>
      </c>
      <c r="G3376" s="9">
        <v>1</v>
      </c>
      <c r="H3376" s="9">
        <v>30</v>
      </c>
      <c r="I3376" s="9">
        <v>0</v>
      </c>
      <c r="J3376" s="9">
        <v>0</v>
      </c>
      <c r="K3376" s="9">
        <v>0</v>
      </c>
      <c r="L3376" s="9">
        <v>0</v>
      </c>
      <c r="M3376" s="9">
        <v>210</v>
      </c>
      <c r="N3376" s="9">
        <v>120</v>
      </c>
      <c r="O3376" s="9">
        <v>72</v>
      </c>
      <c r="P3376" s="9">
        <v>23.8</v>
      </c>
      <c r="Q3376" s="9">
        <v>75</v>
      </c>
      <c r="R3376" s="9">
        <v>97</v>
      </c>
      <c r="S3376" s="12"/>
      <c r="V3376" s="9">
        <v>30</v>
      </c>
      <c r="W3376" s="12">
        <f t="shared" si="208"/>
        <v>1</v>
      </c>
      <c r="Z3376" s="60">
        <v>4</v>
      </c>
      <c r="AA3376" s="9">
        <f t="shared" si="209"/>
        <v>0</v>
      </c>
      <c r="AB3376" s="9">
        <f t="shared" si="210"/>
        <v>0</v>
      </c>
      <c r="AC3376" s="9">
        <f t="shared" si="211"/>
        <v>0</v>
      </c>
    </row>
    <row r="3377" spans="1:29" ht="15.75" customHeight="1" x14ac:dyDescent="0.2">
      <c r="A3377" s="9">
        <v>0</v>
      </c>
      <c r="B3377" s="9">
        <v>0</v>
      </c>
      <c r="C3377" s="9">
        <v>68</v>
      </c>
      <c r="D3377" s="9">
        <v>0</v>
      </c>
      <c r="E3377" s="9">
        <v>1</v>
      </c>
      <c r="F3377" s="9">
        <v>0</v>
      </c>
      <c r="G3377" s="9">
        <v>0</v>
      </c>
      <c r="H3377" s="9">
        <v>0</v>
      </c>
      <c r="I3377" s="9">
        <v>0</v>
      </c>
      <c r="J3377" s="9">
        <v>0</v>
      </c>
      <c r="K3377" s="9">
        <v>0</v>
      </c>
      <c r="L3377" s="9">
        <v>0</v>
      </c>
      <c r="M3377" s="9">
        <v>257</v>
      </c>
      <c r="N3377" s="9">
        <v>144</v>
      </c>
      <c r="O3377" s="9">
        <v>95</v>
      </c>
      <c r="P3377" s="9">
        <v>29.25</v>
      </c>
      <c r="Q3377" s="9">
        <v>80</v>
      </c>
      <c r="R3377" s="9">
        <v>77</v>
      </c>
      <c r="S3377" s="12"/>
      <c r="V3377" s="9">
        <v>0</v>
      </c>
      <c r="W3377" s="12">
        <f t="shared" si="208"/>
        <v>0</v>
      </c>
      <c r="Z3377" s="60">
        <v>2</v>
      </c>
      <c r="AA3377" s="9">
        <f t="shared" si="209"/>
        <v>0</v>
      </c>
      <c r="AB3377" s="9">
        <f t="shared" si="210"/>
        <v>1</v>
      </c>
      <c r="AC3377" s="9">
        <f t="shared" si="211"/>
        <v>0</v>
      </c>
    </row>
    <row r="3378" spans="1:29" ht="15.75" customHeight="1" x14ac:dyDescent="0.2">
      <c r="A3378" s="9">
        <v>0</v>
      </c>
      <c r="B3378" s="9">
        <v>1</v>
      </c>
      <c r="C3378" s="9">
        <v>60</v>
      </c>
      <c r="D3378" s="9">
        <v>1</v>
      </c>
      <c r="E3378" s="9">
        <v>0</v>
      </c>
      <c r="F3378" s="9">
        <v>0</v>
      </c>
      <c r="G3378" s="9">
        <v>1</v>
      </c>
      <c r="H3378" s="9">
        <v>20</v>
      </c>
      <c r="I3378" s="9">
        <v>0</v>
      </c>
      <c r="J3378" s="9">
        <v>0</v>
      </c>
      <c r="K3378" s="9">
        <v>1</v>
      </c>
      <c r="L3378" s="9">
        <v>0</v>
      </c>
      <c r="M3378" s="9">
        <v>253</v>
      </c>
      <c r="N3378" s="9">
        <v>141</v>
      </c>
      <c r="O3378" s="9">
        <v>92</v>
      </c>
      <c r="P3378" s="9">
        <v>24.1</v>
      </c>
      <c r="Q3378" s="9">
        <v>75</v>
      </c>
      <c r="R3378" s="9">
        <v>76</v>
      </c>
      <c r="S3378" s="12"/>
      <c r="V3378" s="9">
        <v>20</v>
      </c>
      <c r="W3378" s="12">
        <f t="shared" si="208"/>
        <v>1</v>
      </c>
      <c r="Z3378" s="60">
        <v>1</v>
      </c>
      <c r="AA3378" s="9">
        <f t="shared" si="209"/>
        <v>1</v>
      </c>
      <c r="AB3378" s="9">
        <f t="shared" si="210"/>
        <v>0</v>
      </c>
      <c r="AC3378" s="9">
        <f t="shared" si="211"/>
        <v>0</v>
      </c>
    </row>
    <row r="3379" spans="1:29" ht="15.75" customHeight="1" x14ac:dyDescent="0.2">
      <c r="A3379" s="9">
        <v>0</v>
      </c>
      <c r="B3379" s="9">
        <v>0</v>
      </c>
      <c r="C3379" s="9">
        <v>47</v>
      </c>
      <c r="D3379" s="9">
        <v>1</v>
      </c>
      <c r="E3379" s="9">
        <v>0</v>
      </c>
      <c r="F3379" s="9">
        <v>0</v>
      </c>
      <c r="G3379" s="9">
        <v>0</v>
      </c>
      <c r="H3379" s="9">
        <v>0</v>
      </c>
      <c r="I3379" s="9">
        <v>0</v>
      </c>
      <c r="J3379" s="9">
        <v>0</v>
      </c>
      <c r="K3379" s="9">
        <v>0</v>
      </c>
      <c r="L3379" s="9">
        <v>0</v>
      </c>
      <c r="M3379" s="9">
        <v>205</v>
      </c>
      <c r="N3379" s="9">
        <v>133</v>
      </c>
      <c r="O3379" s="9">
        <v>93</v>
      </c>
      <c r="P3379" s="9">
        <v>27.82</v>
      </c>
      <c r="Q3379" s="9">
        <v>68</v>
      </c>
      <c r="R3379" s="9">
        <v>60</v>
      </c>
      <c r="S3379" s="12"/>
      <c r="V3379" s="9">
        <v>0</v>
      </c>
      <c r="W3379" s="12">
        <f t="shared" si="208"/>
        <v>0</v>
      </c>
      <c r="Z3379" s="60">
        <v>1</v>
      </c>
      <c r="AA3379" s="9">
        <f t="shared" si="209"/>
        <v>1</v>
      </c>
      <c r="AB3379" s="9">
        <f t="shared" si="210"/>
        <v>0</v>
      </c>
      <c r="AC3379" s="9">
        <f t="shared" si="211"/>
        <v>0</v>
      </c>
    </row>
    <row r="3380" spans="1:29" ht="15.75" customHeight="1" x14ac:dyDescent="0.2">
      <c r="A3380" s="9">
        <v>0</v>
      </c>
      <c r="B3380" s="9">
        <v>1</v>
      </c>
      <c r="C3380" s="9">
        <v>38</v>
      </c>
      <c r="D3380" s="9">
        <v>1</v>
      </c>
      <c r="E3380" s="9">
        <v>0</v>
      </c>
      <c r="F3380" s="9">
        <v>0</v>
      </c>
      <c r="G3380" s="9">
        <v>0</v>
      </c>
      <c r="H3380" s="9">
        <v>0</v>
      </c>
      <c r="I3380" s="9">
        <v>0</v>
      </c>
      <c r="J3380" s="9">
        <v>0</v>
      </c>
      <c r="K3380" s="9">
        <v>0</v>
      </c>
      <c r="L3380" s="9">
        <v>0</v>
      </c>
      <c r="M3380" s="9">
        <v>184</v>
      </c>
      <c r="N3380" s="9">
        <v>102</v>
      </c>
      <c r="O3380" s="9">
        <v>73</v>
      </c>
      <c r="P3380" s="9">
        <v>25.69</v>
      </c>
      <c r="Q3380" s="9">
        <v>86</v>
      </c>
      <c r="R3380" s="9">
        <v>78</v>
      </c>
      <c r="S3380" s="12"/>
      <c r="V3380" s="9">
        <v>0</v>
      </c>
      <c r="W3380" s="12">
        <f t="shared" si="208"/>
        <v>0</v>
      </c>
      <c r="Z3380" s="60">
        <v>1</v>
      </c>
      <c r="AA3380" s="9">
        <f t="shared" si="209"/>
        <v>1</v>
      </c>
      <c r="AB3380" s="9">
        <f t="shared" si="210"/>
        <v>0</v>
      </c>
      <c r="AC3380" s="9">
        <f t="shared" si="211"/>
        <v>0</v>
      </c>
    </row>
    <row r="3381" spans="1:29" ht="15.75" customHeight="1" x14ac:dyDescent="0.2">
      <c r="A3381" s="9">
        <v>0</v>
      </c>
      <c r="B3381" s="9">
        <v>0</v>
      </c>
      <c r="C3381" s="9">
        <v>47</v>
      </c>
      <c r="D3381" s="9">
        <v>0</v>
      </c>
      <c r="E3381" s="9">
        <v>0</v>
      </c>
      <c r="F3381" s="9">
        <v>1</v>
      </c>
      <c r="G3381" s="9">
        <v>1</v>
      </c>
      <c r="H3381" s="9">
        <v>20</v>
      </c>
      <c r="I3381" s="9">
        <v>0</v>
      </c>
      <c r="J3381" s="9">
        <v>0</v>
      </c>
      <c r="K3381" s="9">
        <v>0</v>
      </c>
      <c r="L3381" s="9">
        <v>0</v>
      </c>
      <c r="M3381" s="9">
        <v>221</v>
      </c>
      <c r="N3381" s="9">
        <v>116.5</v>
      </c>
      <c r="O3381" s="9">
        <v>81</v>
      </c>
      <c r="P3381" s="9">
        <v>25.85</v>
      </c>
      <c r="Q3381" s="9">
        <v>65</v>
      </c>
      <c r="R3381" s="9">
        <v>75</v>
      </c>
      <c r="S3381" s="12"/>
      <c r="V3381" s="9">
        <v>20</v>
      </c>
      <c r="W3381" s="12">
        <f t="shared" si="208"/>
        <v>1</v>
      </c>
      <c r="Z3381" s="60">
        <v>3</v>
      </c>
      <c r="AA3381" s="9">
        <f t="shared" si="209"/>
        <v>0</v>
      </c>
      <c r="AB3381" s="9">
        <f t="shared" si="210"/>
        <v>0</v>
      </c>
      <c r="AC3381" s="9">
        <f t="shared" si="211"/>
        <v>1</v>
      </c>
    </row>
    <row r="3382" spans="1:29" ht="15.75" customHeight="1" x14ac:dyDescent="0.2">
      <c r="A3382" s="9">
        <v>0</v>
      </c>
      <c r="B3382" s="9">
        <v>0</v>
      </c>
      <c r="C3382" s="9">
        <v>48</v>
      </c>
      <c r="D3382" s="9">
        <v>1</v>
      </c>
      <c r="E3382" s="9">
        <v>0</v>
      </c>
      <c r="F3382" s="9">
        <v>0</v>
      </c>
      <c r="G3382" s="9">
        <v>1</v>
      </c>
      <c r="H3382" s="9">
        <v>5</v>
      </c>
      <c r="I3382" s="9">
        <v>0</v>
      </c>
      <c r="J3382" s="9">
        <v>0</v>
      </c>
      <c r="K3382" s="9">
        <v>0</v>
      </c>
      <c r="L3382" s="9">
        <v>0</v>
      </c>
      <c r="M3382" s="9">
        <v>262</v>
      </c>
      <c r="N3382" s="9">
        <v>141</v>
      </c>
      <c r="O3382" s="9">
        <v>88</v>
      </c>
      <c r="P3382" s="9">
        <v>25.21</v>
      </c>
      <c r="Q3382" s="9">
        <v>80</v>
      </c>
      <c r="R3382" s="9">
        <v>78</v>
      </c>
      <c r="S3382" s="12"/>
      <c r="V3382" s="9">
        <v>5</v>
      </c>
      <c r="W3382" s="12">
        <f t="shared" si="208"/>
        <v>1</v>
      </c>
      <c r="Z3382" s="60">
        <v>1</v>
      </c>
      <c r="AA3382" s="9">
        <f t="shared" si="209"/>
        <v>1</v>
      </c>
      <c r="AB3382" s="9">
        <f t="shared" si="210"/>
        <v>0</v>
      </c>
      <c r="AC3382" s="9">
        <f t="shared" si="211"/>
        <v>0</v>
      </c>
    </row>
    <row r="3383" spans="1:29" ht="15.75" customHeight="1" x14ac:dyDescent="0.2">
      <c r="A3383" s="9">
        <v>1</v>
      </c>
      <c r="B3383" s="9">
        <v>1</v>
      </c>
      <c r="C3383" s="9">
        <v>51</v>
      </c>
      <c r="D3383" s="9">
        <v>0</v>
      </c>
      <c r="E3383" s="9">
        <v>1</v>
      </c>
      <c r="F3383" s="9">
        <v>0</v>
      </c>
      <c r="G3383" s="9">
        <v>0</v>
      </c>
      <c r="H3383" s="9">
        <v>0</v>
      </c>
      <c r="I3383" s="9">
        <v>0</v>
      </c>
      <c r="J3383" s="9">
        <v>0</v>
      </c>
      <c r="K3383" s="9">
        <v>1</v>
      </c>
      <c r="L3383" s="9">
        <v>0</v>
      </c>
      <c r="M3383" s="9">
        <v>227</v>
      </c>
      <c r="N3383" s="9">
        <v>158</v>
      </c>
      <c r="O3383" s="9">
        <v>105</v>
      </c>
      <c r="P3383" s="9">
        <v>27.22</v>
      </c>
      <c r="Q3383" s="9">
        <v>60</v>
      </c>
      <c r="R3383" s="9">
        <v>96</v>
      </c>
      <c r="S3383" s="12"/>
      <c r="V3383" s="9">
        <v>0</v>
      </c>
      <c r="W3383" s="12">
        <f t="shared" si="208"/>
        <v>0</v>
      </c>
      <c r="Z3383" s="60">
        <v>2</v>
      </c>
      <c r="AA3383" s="9">
        <f t="shared" si="209"/>
        <v>0</v>
      </c>
      <c r="AB3383" s="9">
        <f t="shared" si="210"/>
        <v>1</v>
      </c>
      <c r="AC3383" s="9">
        <f t="shared" si="211"/>
        <v>0</v>
      </c>
    </row>
    <row r="3384" spans="1:29" ht="15.75" customHeight="1" x14ac:dyDescent="0.2">
      <c r="A3384" s="9">
        <v>0</v>
      </c>
      <c r="B3384" s="9">
        <v>0</v>
      </c>
      <c r="C3384" s="9">
        <v>61</v>
      </c>
      <c r="D3384" s="9">
        <v>1</v>
      </c>
      <c r="E3384" s="9">
        <v>0</v>
      </c>
      <c r="F3384" s="9">
        <v>0</v>
      </c>
      <c r="G3384" s="9">
        <v>0</v>
      </c>
      <c r="H3384" s="9">
        <v>0</v>
      </c>
      <c r="I3384" s="9">
        <v>0</v>
      </c>
      <c r="J3384" s="9">
        <v>0</v>
      </c>
      <c r="K3384" s="9">
        <v>1</v>
      </c>
      <c r="L3384" s="9">
        <v>0</v>
      </c>
      <c r="M3384" s="9">
        <v>254</v>
      </c>
      <c r="N3384" s="9">
        <v>168</v>
      </c>
      <c r="O3384" s="9">
        <v>92</v>
      </c>
      <c r="P3384" s="9">
        <v>31.63</v>
      </c>
      <c r="Q3384" s="9">
        <v>80</v>
      </c>
      <c r="R3384" s="9">
        <v>90</v>
      </c>
      <c r="S3384" s="12"/>
      <c r="V3384" s="9">
        <v>0</v>
      </c>
      <c r="W3384" s="12">
        <f t="shared" si="208"/>
        <v>0</v>
      </c>
      <c r="Z3384" s="60">
        <v>1</v>
      </c>
      <c r="AA3384" s="9">
        <f t="shared" si="209"/>
        <v>1</v>
      </c>
      <c r="AB3384" s="9">
        <f t="shared" si="210"/>
        <v>0</v>
      </c>
      <c r="AC3384" s="9">
        <f t="shared" si="211"/>
        <v>0</v>
      </c>
    </row>
    <row r="3385" spans="1:29" ht="15.75" customHeight="1" x14ac:dyDescent="0.2">
      <c r="A3385" s="9">
        <v>0</v>
      </c>
      <c r="B3385" s="9">
        <v>1</v>
      </c>
      <c r="C3385" s="9">
        <v>56</v>
      </c>
      <c r="D3385" s="9">
        <v>1</v>
      </c>
      <c r="E3385" s="9">
        <v>0</v>
      </c>
      <c r="F3385" s="9">
        <v>0</v>
      </c>
      <c r="G3385" s="9">
        <v>1</v>
      </c>
      <c r="H3385" s="9">
        <v>43</v>
      </c>
      <c r="I3385" s="9">
        <v>0</v>
      </c>
      <c r="J3385" s="9">
        <v>0</v>
      </c>
      <c r="K3385" s="9">
        <v>1</v>
      </c>
      <c r="L3385" s="9">
        <v>0</v>
      </c>
      <c r="M3385" s="9">
        <v>240</v>
      </c>
      <c r="N3385" s="9">
        <v>128.5</v>
      </c>
      <c r="O3385" s="9">
        <v>87.5</v>
      </c>
      <c r="P3385" s="9">
        <v>31.5</v>
      </c>
      <c r="Q3385" s="9">
        <v>80</v>
      </c>
      <c r="R3385" s="9">
        <v>78</v>
      </c>
      <c r="S3385" s="12"/>
      <c r="V3385" s="9">
        <v>43</v>
      </c>
      <c r="W3385" s="12">
        <f t="shared" si="208"/>
        <v>1</v>
      </c>
      <c r="Z3385" s="60">
        <v>1</v>
      </c>
      <c r="AA3385" s="9">
        <f t="shared" si="209"/>
        <v>1</v>
      </c>
      <c r="AB3385" s="9">
        <f t="shared" si="210"/>
        <v>0</v>
      </c>
      <c r="AC3385" s="9">
        <f t="shared" si="211"/>
        <v>0</v>
      </c>
    </row>
    <row r="3386" spans="1:29" ht="15.75" customHeight="1" x14ac:dyDescent="0.2">
      <c r="A3386" s="9">
        <v>0</v>
      </c>
      <c r="B3386" s="9">
        <v>1</v>
      </c>
      <c r="C3386" s="9">
        <v>41</v>
      </c>
      <c r="D3386" s="9">
        <v>0</v>
      </c>
      <c r="E3386" s="9">
        <v>1</v>
      </c>
      <c r="F3386" s="9">
        <v>0</v>
      </c>
      <c r="G3386" s="9">
        <v>0</v>
      </c>
      <c r="H3386" s="9">
        <v>0</v>
      </c>
      <c r="I3386" s="9">
        <v>0</v>
      </c>
      <c r="J3386" s="9">
        <v>0</v>
      </c>
      <c r="K3386" s="9">
        <v>0</v>
      </c>
      <c r="L3386" s="9">
        <v>0</v>
      </c>
      <c r="M3386" s="9">
        <v>245</v>
      </c>
      <c r="N3386" s="9">
        <v>139</v>
      </c>
      <c r="O3386" s="9">
        <v>84</v>
      </c>
      <c r="P3386" s="9">
        <v>28.76</v>
      </c>
      <c r="Q3386" s="9">
        <v>95</v>
      </c>
      <c r="R3386" s="9">
        <v>68</v>
      </c>
      <c r="S3386" s="12"/>
      <c r="V3386" s="9">
        <v>0</v>
      </c>
      <c r="W3386" s="12">
        <f t="shared" si="208"/>
        <v>0</v>
      </c>
      <c r="Z3386" s="60">
        <v>2</v>
      </c>
      <c r="AA3386" s="9">
        <f t="shared" si="209"/>
        <v>0</v>
      </c>
      <c r="AB3386" s="9">
        <f t="shared" si="210"/>
        <v>1</v>
      </c>
      <c r="AC3386" s="9">
        <f t="shared" si="211"/>
        <v>0</v>
      </c>
    </row>
    <row r="3387" spans="1:29" ht="15.75" customHeight="1" x14ac:dyDescent="0.2">
      <c r="A3387" s="9">
        <v>0</v>
      </c>
      <c r="B3387" s="9">
        <v>1</v>
      </c>
      <c r="C3387" s="9">
        <v>47</v>
      </c>
      <c r="D3387" s="9">
        <v>1</v>
      </c>
      <c r="E3387" s="9">
        <v>0</v>
      </c>
      <c r="F3387" s="9">
        <v>0</v>
      </c>
      <c r="G3387" s="9">
        <v>1</v>
      </c>
      <c r="H3387" s="9">
        <v>15</v>
      </c>
      <c r="I3387" s="9">
        <v>0</v>
      </c>
      <c r="J3387" s="9">
        <v>0</v>
      </c>
      <c r="K3387" s="9">
        <v>0</v>
      </c>
      <c r="L3387" s="9">
        <v>0</v>
      </c>
      <c r="M3387" s="9">
        <v>206</v>
      </c>
      <c r="N3387" s="9">
        <v>125</v>
      </c>
      <c r="O3387" s="9">
        <v>72</v>
      </c>
      <c r="P3387" s="9">
        <v>21.14</v>
      </c>
      <c r="Q3387" s="9">
        <v>80</v>
      </c>
      <c r="R3387" s="9">
        <v>74</v>
      </c>
      <c r="S3387" s="12"/>
      <c r="V3387" s="9">
        <v>15</v>
      </c>
      <c r="W3387" s="12">
        <f t="shared" si="208"/>
        <v>1</v>
      </c>
      <c r="Z3387" s="60">
        <v>1</v>
      </c>
      <c r="AA3387" s="9">
        <f t="shared" si="209"/>
        <v>1</v>
      </c>
      <c r="AB3387" s="9">
        <f t="shared" si="210"/>
        <v>0</v>
      </c>
      <c r="AC3387" s="9">
        <f t="shared" si="211"/>
        <v>0</v>
      </c>
    </row>
    <row r="3388" spans="1:29" ht="15.75" customHeight="1" x14ac:dyDescent="0.2">
      <c r="A3388" s="9">
        <v>0</v>
      </c>
      <c r="B3388" s="9">
        <v>0</v>
      </c>
      <c r="C3388" s="9">
        <v>50</v>
      </c>
      <c r="D3388" s="9">
        <v>0</v>
      </c>
      <c r="E3388" s="9">
        <v>1</v>
      </c>
      <c r="F3388" s="9">
        <v>0</v>
      </c>
      <c r="G3388" s="9">
        <v>1</v>
      </c>
      <c r="H3388" s="9">
        <v>25</v>
      </c>
      <c r="I3388" s="9">
        <v>0</v>
      </c>
      <c r="J3388" s="9">
        <v>0</v>
      </c>
      <c r="K3388" s="9">
        <v>0</v>
      </c>
      <c r="L3388" s="9">
        <v>0</v>
      </c>
      <c r="M3388" s="9">
        <v>330</v>
      </c>
      <c r="N3388" s="9">
        <v>119</v>
      </c>
      <c r="O3388" s="9">
        <v>86</v>
      </c>
      <c r="P3388" s="9">
        <v>26.3</v>
      </c>
      <c r="Q3388" s="9">
        <v>86</v>
      </c>
      <c r="R3388" s="9">
        <v>78</v>
      </c>
      <c r="S3388" s="12"/>
      <c r="V3388" s="9">
        <v>25</v>
      </c>
      <c r="W3388" s="12">
        <f t="shared" si="208"/>
        <v>1</v>
      </c>
      <c r="Z3388" s="60">
        <v>2</v>
      </c>
      <c r="AA3388" s="9">
        <f t="shared" si="209"/>
        <v>0</v>
      </c>
      <c r="AB3388" s="9">
        <f t="shared" si="210"/>
        <v>1</v>
      </c>
      <c r="AC3388" s="9">
        <f t="shared" si="211"/>
        <v>0</v>
      </c>
    </row>
    <row r="3389" spans="1:29" ht="15.75" customHeight="1" x14ac:dyDescent="0.2">
      <c r="A3389" s="9">
        <v>0</v>
      </c>
      <c r="B3389" s="9">
        <v>1</v>
      </c>
      <c r="C3389" s="9">
        <v>37</v>
      </c>
      <c r="D3389" s="9">
        <v>0</v>
      </c>
      <c r="E3389" s="9">
        <v>1</v>
      </c>
      <c r="F3389" s="9">
        <v>0</v>
      </c>
      <c r="G3389" s="9">
        <v>1</v>
      </c>
      <c r="H3389" s="9">
        <v>30</v>
      </c>
      <c r="I3389" s="9">
        <v>0</v>
      </c>
      <c r="J3389" s="9">
        <v>0</v>
      </c>
      <c r="K3389" s="9">
        <v>0</v>
      </c>
      <c r="L3389" s="9">
        <v>0</v>
      </c>
      <c r="M3389" s="9">
        <v>249</v>
      </c>
      <c r="N3389" s="9">
        <v>112</v>
      </c>
      <c r="O3389" s="9">
        <v>70</v>
      </c>
      <c r="P3389" s="9">
        <v>22.79</v>
      </c>
      <c r="Q3389" s="9">
        <v>56</v>
      </c>
      <c r="R3389" s="9">
        <v>76</v>
      </c>
      <c r="S3389" s="12"/>
      <c r="V3389" s="9">
        <v>30</v>
      </c>
      <c r="W3389" s="12">
        <f t="shared" si="208"/>
        <v>1</v>
      </c>
      <c r="Z3389" s="60">
        <v>2</v>
      </c>
      <c r="AA3389" s="9">
        <f t="shared" si="209"/>
        <v>0</v>
      </c>
      <c r="AB3389" s="9">
        <f t="shared" si="210"/>
        <v>1</v>
      </c>
      <c r="AC3389" s="9">
        <f t="shared" si="211"/>
        <v>0</v>
      </c>
    </row>
    <row r="3390" spans="1:29" ht="15.75" customHeight="1" x14ac:dyDescent="0.2">
      <c r="A3390" s="9">
        <v>0</v>
      </c>
      <c r="B3390" s="9">
        <v>1</v>
      </c>
      <c r="C3390" s="9">
        <v>59</v>
      </c>
      <c r="D3390" s="9">
        <v>1</v>
      </c>
      <c r="E3390" s="9">
        <v>0</v>
      </c>
      <c r="F3390" s="9">
        <v>0</v>
      </c>
      <c r="G3390" s="9">
        <v>1</v>
      </c>
      <c r="H3390" s="9">
        <v>20</v>
      </c>
      <c r="I3390" s="9">
        <v>0</v>
      </c>
      <c r="J3390" s="9">
        <v>0</v>
      </c>
      <c r="K3390" s="9">
        <v>0</v>
      </c>
      <c r="L3390" s="9">
        <v>0</v>
      </c>
      <c r="M3390" s="9">
        <v>163</v>
      </c>
      <c r="N3390" s="9">
        <v>138</v>
      </c>
      <c r="O3390" s="9">
        <v>80</v>
      </c>
      <c r="P3390" s="9">
        <v>31.08</v>
      </c>
      <c r="Q3390" s="9">
        <v>70</v>
      </c>
      <c r="R3390" s="9">
        <v>70</v>
      </c>
      <c r="S3390" s="12"/>
      <c r="V3390" s="9">
        <v>20</v>
      </c>
      <c r="W3390" s="12">
        <f t="shared" si="208"/>
        <v>1</v>
      </c>
      <c r="Z3390" s="60">
        <v>1</v>
      </c>
      <c r="AA3390" s="9">
        <f t="shared" si="209"/>
        <v>1</v>
      </c>
      <c r="AB3390" s="9">
        <f t="shared" si="210"/>
        <v>0</v>
      </c>
      <c r="AC3390" s="9">
        <f t="shared" si="211"/>
        <v>0</v>
      </c>
    </row>
    <row r="3391" spans="1:29" ht="15.75" customHeight="1" x14ac:dyDescent="0.2">
      <c r="A3391" s="9">
        <v>0</v>
      </c>
      <c r="B3391" s="9">
        <v>1</v>
      </c>
      <c r="C3391" s="9">
        <v>50</v>
      </c>
      <c r="D3391" s="9">
        <v>1</v>
      </c>
      <c r="E3391" s="9">
        <v>0</v>
      </c>
      <c r="F3391" s="9">
        <v>0</v>
      </c>
      <c r="G3391" s="9">
        <v>1</v>
      </c>
      <c r="H3391" s="9">
        <v>20</v>
      </c>
      <c r="I3391" s="9">
        <v>0</v>
      </c>
      <c r="J3391" s="9">
        <v>0</v>
      </c>
      <c r="K3391" s="9">
        <v>0</v>
      </c>
      <c r="L3391" s="9">
        <v>0</v>
      </c>
      <c r="M3391" s="9">
        <v>265</v>
      </c>
      <c r="N3391" s="9">
        <v>110</v>
      </c>
      <c r="O3391" s="9">
        <v>65</v>
      </c>
      <c r="P3391" s="9">
        <v>24.45</v>
      </c>
      <c r="Q3391" s="9">
        <v>69</v>
      </c>
      <c r="R3391" s="9">
        <v>70</v>
      </c>
      <c r="S3391" s="12"/>
      <c r="V3391" s="9">
        <v>20</v>
      </c>
      <c r="W3391" s="12">
        <f t="shared" si="208"/>
        <v>1</v>
      </c>
      <c r="Z3391" s="60">
        <v>1</v>
      </c>
      <c r="AA3391" s="9">
        <f t="shared" si="209"/>
        <v>1</v>
      </c>
      <c r="AB3391" s="9">
        <f t="shared" si="210"/>
        <v>0</v>
      </c>
      <c r="AC3391" s="9">
        <f t="shared" si="211"/>
        <v>0</v>
      </c>
    </row>
    <row r="3392" spans="1:29" ht="15.75" customHeight="1" x14ac:dyDescent="0.2">
      <c r="A3392" s="9">
        <v>0</v>
      </c>
      <c r="B3392" s="9">
        <v>0</v>
      </c>
      <c r="C3392" s="9">
        <v>44</v>
      </c>
      <c r="D3392" s="9">
        <v>1</v>
      </c>
      <c r="E3392" s="9">
        <v>0</v>
      </c>
      <c r="F3392" s="9">
        <v>0</v>
      </c>
      <c r="G3392" s="9">
        <v>0</v>
      </c>
      <c r="H3392" s="9">
        <v>0</v>
      </c>
      <c r="I3392" s="9">
        <v>0</v>
      </c>
      <c r="J3392" s="9">
        <v>0</v>
      </c>
      <c r="K3392" s="9">
        <v>0</v>
      </c>
      <c r="L3392" s="9">
        <v>0</v>
      </c>
      <c r="M3392" s="9">
        <v>178</v>
      </c>
      <c r="N3392" s="9">
        <v>113</v>
      </c>
      <c r="O3392" s="9">
        <v>78</v>
      </c>
      <c r="P3392" s="9">
        <v>31.93</v>
      </c>
      <c r="Q3392" s="9">
        <v>64</v>
      </c>
      <c r="R3392" s="9">
        <v>74</v>
      </c>
      <c r="S3392" s="12"/>
      <c r="V3392" s="9">
        <v>0</v>
      </c>
      <c r="W3392" s="12">
        <f t="shared" si="208"/>
        <v>0</v>
      </c>
      <c r="Z3392" s="60">
        <v>1</v>
      </c>
      <c r="AA3392" s="9">
        <f t="shared" si="209"/>
        <v>1</v>
      </c>
      <c r="AB3392" s="9">
        <f t="shared" si="210"/>
        <v>0</v>
      </c>
      <c r="AC3392" s="9">
        <f t="shared" si="211"/>
        <v>0</v>
      </c>
    </row>
    <row r="3393" spans="1:29" ht="15.75" customHeight="1" x14ac:dyDescent="0.2">
      <c r="A3393" s="9">
        <v>0</v>
      </c>
      <c r="B3393" s="9">
        <v>0</v>
      </c>
      <c r="C3393" s="9">
        <v>61</v>
      </c>
      <c r="D3393" s="9">
        <v>1</v>
      </c>
      <c r="E3393" s="9">
        <v>0</v>
      </c>
      <c r="F3393" s="9">
        <v>0</v>
      </c>
      <c r="G3393" s="9">
        <v>0</v>
      </c>
      <c r="H3393" s="9">
        <v>0</v>
      </c>
      <c r="I3393" s="9">
        <v>0</v>
      </c>
      <c r="J3393" s="9">
        <v>0</v>
      </c>
      <c r="K3393" s="9">
        <v>1</v>
      </c>
      <c r="L3393" s="9">
        <v>0</v>
      </c>
      <c r="M3393" s="9">
        <v>217</v>
      </c>
      <c r="N3393" s="9">
        <v>182</v>
      </c>
      <c r="O3393" s="9">
        <v>86</v>
      </c>
      <c r="P3393" s="9">
        <v>26.98</v>
      </c>
      <c r="Q3393" s="9">
        <v>105</v>
      </c>
      <c r="R3393" s="9">
        <v>113</v>
      </c>
      <c r="S3393" s="12"/>
      <c r="V3393" s="9">
        <v>0</v>
      </c>
      <c r="W3393" s="12">
        <f t="shared" si="208"/>
        <v>0</v>
      </c>
      <c r="Z3393" s="60">
        <v>1</v>
      </c>
      <c r="AA3393" s="9">
        <f t="shared" si="209"/>
        <v>1</v>
      </c>
      <c r="AB3393" s="9">
        <f t="shared" si="210"/>
        <v>0</v>
      </c>
      <c r="AC3393" s="9">
        <f t="shared" si="211"/>
        <v>0</v>
      </c>
    </row>
    <row r="3394" spans="1:29" ht="15.75" customHeight="1" x14ac:dyDescent="0.2">
      <c r="A3394" s="9">
        <v>0</v>
      </c>
      <c r="B3394" s="9">
        <v>0</v>
      </c>
      <c r="C3394" s="9">
        <v>43</v>
      </c>
      <c r="D3394" s="9">
        <v>0</v>
      </c>
      <c r="E3394" s="9">
        <v>0</v>
      </c>
      <c r="F3394" s="9">
        <v>1</v>
      </c>
      <c r="G3394" s="9">
        <v>1</v>
      </c>
      <c r="H3394" s="9">
        <v>5</v>
      </c>
      <c r="I3394" s="9">
        <v>0</v>
      </c>
      <c r="J3394" s="9">
        <v>0</v>
      </c>
      <c r="K3394" s="9">
        <v>0</v>
      </c>
      <c r="L3394" s="9">
        <v>0</v>
      </c>
      <c r="M3394" s="9">
        <v>214</v>
      </c>
      <c r="N3394" s="9">
        <v>121</v>
      </c>
      <c r="O3394" s="9">
        <v>84</v>
      </c>
      <c r="P3394" s="9">
        <v>24.68</v>
      </c>
      <c r="Q3394" s="9">
        <v>80</v>
      </c>
      <c r="R3394" s="9">
        <v>74</v>
      </c>
      <c r="S3394" s="12"/>
      <c r="V3394" s="9">
        <v>5</v>
      </c>
      <c r="W3394" s="12">
        <f t="shared" si="208"/>
        <v>1</v>
      </c>
      <c r="Z3394" s="60">
        <v>3</v>
      </c>
      <c r="AA3394" s="9">
        <f t="shared" si="209"/>
        <v>0</v>
      </c>
      <c r="AB3394" s="9">
        <f t="shared" si="210"/>
        <v>0</v>
      </c>
      <c r="AC3394" s="9">
        <f t="shared" si="211"/>
        <v>1</v>
      </c>
    </row>
    <row r="3395" spans="1:29" ht="15.75" customHeight="1" x14ac:dyDescent="0.2">
      <c r="A3395" s="9">
        <v>0</v>
      </c>
      <c r="B3395" s="9">
        <v>1</v>
      </c>
      <c r="C3395" s="9">
        <v>62</v>
      </c>
      <c r="D3395" s="9">
        <v>1</v>
      </c>
      <c r="E3395" s="9">
        <v>0</v>
      </c>
      <c r="F3395" s="9">
        <v>0</v>
      </c>
      <c r="G3395" s="9">
        <v>0</v>
      </c>
      <c r="H3395" s="9">
        <v>0</v>
      </c>
      <c r="I3395" s="9">
        <v>0</v>
      </c>
      <c r="J3395" s="9">
        <v>0</v>
      </c>
      <c r="K3395" s="9">
        <v>0</v>
      </c>
      <c r="L3395" s="9">
        <v>0</v>
      </c>
      <c r="M3395" s="9">
        <v>157</v>
      </c>
      <c r="N3395" s="9">
        <v>130</v>
      </c>
      <c r="O3395" s="9">
        <v>87</v>
      </c>
      <c r="P3395" s="9">
        <v>28.73</v>
      </c>
      <c r="Q3395" s="9">
        <v>72</v>
      </c>
      <c r="R3395" s="9">
        <v>47</v>
      </c>
      <c r="S3395" s="12"/>
      <c r="V3395" s="9">
        <v>0</v>
      </c>
      <c r="W3395" s="12">
        <f t="shared" ref="W3395:W3458" si="212">IF(V3395=0,0,1)</f>
        <v>0</v>
      </c>
      <c r="Z3395" s="60">
        <v>1</v>
      </c>
      <c r="AA3395" s="9">
        <f t="shared" ref="AA3395:AA3458" si="213">IF(Z3395=1,1,0)</f>
        <v>1</v>
      </c>
      <c r="AB3395" s="9">
        <f t="shared" ref="AB3395:AB3458" si="214">IF(Z3395=2,1,0)</f>
        <v>0</v>
      </c>
      <c r="AC3395" s="9">
        <f t="shared" ref="AC3395:AC3458" si="215">IF(Z3395=3,1,0)</f>
        <v>0</v>
      </c>
    </row>
    <row r="3396" spans="1:29" ht="15.75" customHeight="1" x14ac:dyDescent="0.2">
      <c r="A3396" s="9">
        <v>0</v>
      </c>
      <c r="B3396" s="9">
        <v>0</v>
      </c>
      <c r="C3396" s="9">
        <v>57</v>
      </c>
      <c r="D3396" s="9">
        <v>0</v>
      </c>
      <c r="E3396" s="9">
        <v>0</v>
      </c>
      <c r="F3396" s="9">
        <v>0</v>
      </c>
      <c r="G3396" s="9">
        <v>1</v>
      </c>
      <c r="H3396" s="9">
        <v>9</v>
      </c>
      <c r="I3396" s="9">
        <v>0</v>
      </c>
      <c r="J3396" s="9">
        <v>0</v>
      </c>
      <c r="K3396" s="9">
        <v>0</v>
      </c>
      <c r="L3396" s="9">
        <v>0</v>
      </c>
      <c r="M3396" s="9">
        <v>382</v>
      </c>
      <c r="N3396" s="9">
        <v>140</v>
      </c>
      <c r="O3396" s="9">
        <v>94</v>
      </c>
      <c r="P3396" s="9">
        <v>21.2</v>
      </c>
      <c r="Q3396" s="9">
        <v>98</v>
      </c>
      <c r="R3396" s="9">
        <v>70</v>
      </c>
      <c r="S3396" s="12"/>
      <c r="V3396" s="9">
        <v>9</v>
      </c>
      <c r="W3396" s="12">
        <f t="shared" si="212"/>
        <v>1</v>
      </c>
      <c r="Z3396" s="60">
        <v>4</v>
      </c>
      <c r="AA3396" s="9">
        <f t="shared" si="213"/>
        <v>0</v>
      </c>
      <c r="AB3396" s="9">
        <f t="shared" si="214"/>
        <v>0</v>
      </c>
      <c r="AC3396" s="9">
        <f t="shared" si="215"/>
        <v>0</v>
      </c>
    </row>
    <row r="3397" spans="1:29" ht="15.75" customHeight="1" x14ac:dyDescent="0.2">
      <c r="A3397" s="9">
        <v>0</v>
      </c>
      <c r="B3397" s="9">
        <v>1</v>
      </c>
      <c r="C3397" s="9">
        <v>39</v>
      </c>
      <c r="D3397" s="9">
        <v>1</v>
      </c>
      <c r="E3397" s="9">
        <v>0</v>
      </c>
      <c r="F3397" s="9">
        <v>0</v>
      </c>
      <c r="G3397" s="9">
        <v>1</v>
      </c>
      <c r="H3397" s="9">
        <v>20</v>
      </c>
      <c r="I3397" s="9">
        <v>0</v>
      </c>
      <c r="J3397" s="9">
        <v>0</v>
      </c>
      <c r="K3397" s="9">
        <v>0</v>
      </c>
      <c r="L3397" s="9">
        <v>0</v>
      </c>
      <c r="M3397" s="9">
        <v>228</v>
      </c>
      <c r="N3397" s="9">
        <v>122.5</v>
      </c>
      <c r="O3397" s="9">
        <v>87</v>
      </c>
      <c r="P3397" s="9">
        <v>31.6</v>
      </c>
      <c r="Q3397" s="9">
        <v>100</v>
      </c>
      <c r="R3397" s="9">
        <v>73</v>
      </c>
      <c r="S3397" s="12"/>
      <c r="V3397" s="9">
        <v>20</v>
      </c>
      <c r="W3397" s="12">
        <f t="shared" si="212"/>
        <v>1</v>
      </c>
      <c r="Z3397" s="60">
        <v>1</v>
      </c>
      <c r="AA3397" s="9">
        <f t="shared" si="213"/>
        <v>1</v>
      </c>
      <c r="AB3397" s="9">
        <f t="shared" si="214"/>
        <v>0</v>
      </c>
      <c r="AC3397" s="9">
        <f t="shared" si="215"/>
        <v>0</v>
      </c>
    </row>
    <row r="3398" spans="1:29" ht="15.75" customHeight="1" x14ac:dyDescent="0.2">
      <c r="A3398" s="9">
        <v>0</v>
      </c>
      <c r="B3398" s="9">
        <v>1</v>
      </c>
      <c r="C3398" s="9">
        <v>46</v>
      </c>
      <c r="D3398" s="9">
        <v>0</v>
      </c>
      <c r="E3398" s="9">
        <v>1</v>
      </c>
      <c r="F3398" s="9">
        <v>0</v>
      </c>
      <c r="G3398" s="9">
        <v>1</v>
      </c>
      <c r="H3398" s="9">
        <v>20</v>
      </c>
      <c r="I3398" s="9">
        <v>0</v>
      </c>
      <c r="J3398" s="9">
        <v>0</v>
      </c>
      <c r="K3398" s="9">
        <v>0</v>
      </c>
      <c r="L3398" s="9">
        <v>0</v>
      </c>
      <c r="M3398" s="9">
        <v>179</v>
      </c>
      <c r="N3398" s="9">
        <v>111</v>
      </c>
      <c r="O3398" s="9">
        <v>80</v>
      </c>
      <c r="P3398" s="9">
        <v>20.87</v>
      </c>
      <c r="Q3398" s="9">
        <v>72</v>
      </c>
      <c r="R3398" s="9">
        <v>76</v>
      </c>
      <c r="S3398" s="12"/>
      <c r="V3398" s="9">
        <v>20</v>
      </c>
      <c r="W3398" s="12">
        <f t="shared" si="212"/>
        <v>1</v>
      </c>
      <c r="Z3398" s="60">
        <v>2</v>
      </c>
      <c r="AA3398" s="9">
        <f t="shared" si="213"/>
        <v>0</v>
      </c>
      <c r="AB3398" s="9">
        <f t="shared" si="214"/>
        <v>1</v>
      </c>
      <c r="AC3398" s="9">
        <f t="shared" si="215"/>
        <v>0</v>
      </c>
    </row>
    <row r="3399" spans="1:29" ht="15.75" customHeight="1" x14ac:dyDescent="0.2">
      <c r="A3399" s="9">
        <v>0</v>
      </c>
      <c r="B3399" s="9">
        <v>1</v>
      </c>
      <c r="C3399" s="9">
        <v>49</v>
      </c>
      <c r="D3399" s="9">
        <v>1</v>
      </c>
      <c r="E3399" s="9">
        <v>0</v>
      </c>
      <c r="F3399" s="9">
        <v>0</v>
      </c>
      <c r="G3399" s="9">
        <v>1</v>
      </c>
      <c r="H3399" s="9">
        <v>20</v>
      </c>
      <c r="I3399" s="9">
        <v>0</v>
      </c>
      <c r="J3399" s="9">
        <v>0</v>
      </c>
      <c r="K3399" s="9">
        <v>1</v>
      </c>
      <c r="L3399" s="9">
        <v>0</v>
      </c>
      <c r="M3399" s="9">
        <v>270</v>
      </c>
      <c r="N3399" s="9">
        <v>160.5</v>
      </c>
      <c r="O3399" s="9">
        <v>106.5</v>
      </c>
      <c r="P3399" s="9">
        <v>30.33</v>
      </c>
      <c r="Q3399" s="9">
        <v>75</v>
      </c>
      <c r="R3399" s="9">
        <v>65</v>
      </c>
      <c r="S3399" s="12"/>
      <c r="V3399" s="9">
        <v>20</v>
      </c>
      <c r="W3399" s="12">
        <f t="shared" si="212"/>
        <v>1</v>
      </c>
      <c r="Z3399" s="60">
        <v>1</v>
      </c>
      <c r="AA3399" s="9">
        <f t="shared" si="213"/>
        <v>1</v>
      </c>
      <c r="AB3399" s="9">
        <f t="shared" si="214"/>
        <v>0</v>
      </c>
      <c r="AC3399" s="9">
        <f t="shared" si="215"/>
        <v>0</v>
      </c>
    </row>
    <row r="3400" spans="1:29" ht="15.75" customHeight="1" x14ac:dyDescent="0.2">
      <c r="A3400" s="9">
        <v>0</v>
      </c>
      <c r="B3400" s="9">
        <v>0</v>
      </c>
      <c r="C3400" s="9">
        <v>44</v>
      </c>
      <c r="D3400" s="9">
        <v>0</v>
      </c>
      <c r="E3400" s="9">
        <v>1</v>
      </c>
      <c r="F3400" s="9">
        <v>0</v>
      </c>
      <c r="G3400" s="9">
        <v>1</v>
      </c>
      <c r="H3400" s="9">
        <v>3</v>
      </c>
      <c r="I3400" s="9">
        <v>0</v>
      </c>
      <c r="J3400" s="9">
        <v>0</v>
      </c>
      <c r="K3400" s="9">
        <v>0</v>
      </c>
      <c r="L3400" s="9">
        <v>0</v>
      </c>
      <c r="M3400" s="9">
        <v>239</v>
      </c>
      <c r="N3400" s="9">
        <v>103</v>
      </c>
      <c r="O3400" s="9">
        <v>67</v>
      </c>
      <c r="P3400" s="9">
        <v>26.58</v>
      </c>
      <c r="Q3400" s="9">
        <v>66</v>
      </c>
      <c r="R3400" s="9">
        <v>73</v>
      </c>
      <c r="S3400" s="12"/>
      <c r="V3400" s="9">
        <v>3</v>
      </c>
      <c r="W3400" s="12">
        <f t="shared" si="212"/>
        <v>1</v>
      </c>
      <c r="Z3400" s="60">
        <v>2</v>
      </c>
      <c r="AA3400" s="9">
        <f t="shared" si="213"/>
        <v>0</v>
      </c>
      <c r="AB3400" s="9">
        <f t="shared" si="214"/>
        <v>1</v>
      </c>
      <c r="AC3400" s="9">
        <f t="shared" si="215"/>
        <v>0</v>
      </c>
    </row>
    <row r="3401" spans="1:29" ht="15.75" customHeight="1" x14ac:dyDescent="0.2">
      <c r="A3401" s="9">
        <v>0</v>
      </c>
      <c r="B3401" s="9">
        <v>0</v>
      </c>
      <c r="C3401" s="9">
        <v>62</v>
      </c>
      <c r="D3401" s="9">
        <v>0</v>
      </c>
      <c r="E3401" s="9">
        <v>0</v>
      </c>
      <c r="F3401" s="9">
        <v>0</v>
      </c>
      <c r="G3401" s="9">
        <v>0</v>
      </c>
      <c r="H3401" s="9">
        <v>0</v>
      </c>
      <c r="I3401" s="9">
        <v>0</v>
      </c>
      <c r="J3401" s="9">
        <v>0</v>
      </c>
      <c r="K3401" s="9">
        <v>0</v>
      </c>
      <c r="L3401" s="9">
        <v>0</v>
      </c>
      <c r="M3401" s="9">
        <v>288</v>
      </c>
      <c r="N3401" s="9">
        <v>118.5</v>
      </c>
      <c r="O3401" s="9">
        <v>71</v>
      </c>
      <c r="P3401" s="9">
        <v>26.18</v>
      </c>
      <c r="Q3401" s="9">
        <v>68</v>
      </c>
      <c r="R3401" s="9">
        <v>87</v>
      </c>
      <c r="S3401" s="12"/>
      <c r="V3401" s="9">
        <v>0</v>
      </c>
      <c r="W3401" s="12">
        <f t="shared" si="212"/>
        <v>0</v>
      </c>
      <c r="Z3401" s="60">
        <v>4</v>
      </c>
      <c r="AA3401" s="9">
        <f t="shared" si="213"/>
        <v>0</v>
      </c>
      <c r="AB3401" s="9">
        <f t="shared" si="214"/>
        <v>0</v>
      </c>
      <c r="AC3401" s="9">
        <f t="shared" si="215"/>
        <v>0</v>
      </c>
    </row>
    <row r="3402" spans="1:29" ht="15.75" customHeight="1" x14ac:dyDescent="0.2">
      <c r="A3402" s="9">
        <v>0</v>
      </c>
      <c r="B3402" s="9">
        <v>1</v>
      </c>
      <c r="C3402" s="9">
        <v>55</v>
      </c>
      <c r="D3402" s="9">
        <v>1</v>
      </c>
      <c r="E3402" s="9">
        <v>0</v>
      </c>
      <c r="F3402" s="9">
        <v>0</v>
      </c>
      <c r="G3402" s="9">
        <v>1</v>
      </c>
      <c r="H3402" s="9">
        <v>20</v>
      </c>
      <c r="I3402" s="9">
        <v>0</v>
      </c>
      <c r="J3402" s="9">
        <v>0</v>
      </c>
      <c r="K3402" s="9">
        <v>1</v>
      </c>
      <c r="L3402" s="9">
        <v>0</v>
      </c>
      <c r="M3402" s="9">
        <v>281</v>
      </c>
      <c r="N3402" s="9">
        <v>165</v>
      </c>
      <c r="O3402" s="9">
        <v>108</v>
      </c>
      <c r="P3402" s="9">
        <v>24.14</v>
      </c>
      <c r="Q3402" s="9">
        <v>75</v>
      </c>
      <c r="R3402" s="9">
        <v>66</v>
      </c>
      <c r="S3402" s="12"/>
      <c r="V3402" s="9">
        <v>20</v>
      </c>
      <c r="W3402" s="12">
        <f t="shared" si="212"/>
        <v>1</v>
      </c>
      <c r="Z3402" s="60">
        <v>1</v>
      </c>
      <c r="AA3402" s="9">
        <f t="shared" si="213"/>
        <v>1</v>
      </c>
      <c r="AB3402" s="9">
        <f t="shared" si="214"/>
        <v>0</v>
      </c>
      <c r="AC3402" s="9">
        <f t="shared" si="215"/>
        <v>0</v>
      </c>
    </row>
    <row r="3403" spans="1:29" ht="15.75" customHeight="1" x14ac:dyDescent="0.2">
      <c r="A3403" s="9">
        <v>0</v>
      </c>
      <c r="B3403" s="9">
        <v>1</v>
      </c>
      <c r="C3403" s="9">
        <v>58</v>
      </c>
      <c r="D3403" s="9">
        <v>0</v>
      </c>
      <c r="E3403" s="9">
        <v>0</v>
      </c>
      <c r="F3403" s="9">
        <v>0</v>
      </c>
      <c r="G3403" s="9">
        <v>1</v>
      </c>
      <c r="H3403" s="9">
        <v>9</v>
      </c>
      <c r="I3403" s="9">
        <v>0</v>
      </c>
      <c r="J3403" s="9">
        <v>0</v>
      </c>
      <c r="K3403" s="9">
        <v>0</v>
      </c>
      <c r="L3403" s="9">
        <v>0</v>
      </c>
      <c r="M3403" s="9">
        <v>229</v>
      </c>
      <c r="N3403" s="9">
        <v>140</v>
      </c>
      <c r="O3403" s="9">
        <v>89.5</v>
      </c>
      <c r="P3403" s="9">
        <v>25.96</v>
      </c>
      <c r="Q3403" s="9">
        <v>80</v>
      </c>
      <c r="R3403" s="9">
        <v>83</v>
      </c>
      <c r="S3403" s="12"/>
      <c r="V3403" s="9">
        <v>9</v>
      </c>
      <c r="W3403" s="12">
        <f t="shared" si="212"/>
        <v>1</v>
      </c>
      <c r="Z3403" s="60">
        <v>4</v>
      </c>
      <c r="AA3403" s="9">
        <f t="shared" si="213"/>
        <v>0</v>
      </c>
      <c r="AB3403" s="9">
        <f t="shared" si="214"/>
        <v>0</v>
      </c>
      <c r="AC3403" s="9">
        <f t="shared" si="215"/>
        <v>0</v>
      </c>
    </row>
    <row r="3404" spans="1:29" ht="15.75" customHeight="1" x14ac:dyDescent="0.2">
      <c r="A3404" s="9">
        <v>1</v>
      </c>
      <c r="B3404" s="9">
        <v>1</v>
      </c>
      <c r="C3404" s="9">
        <v>53</v>
      </c>
      <c r="D3404" s="9">
        <v>1</v>
      </c>
      <c r="E3404" s="9">
        <v>0</v>
      </c>
      <c r="F3404" s="9">
        <v>0</v>
      </c>
      <c r="G3404" s="9">
        <v>1</v>
      </c>
      <c r="H3404" s="9">
        <v>11</v>
      </c>
      <c r="I3404" s="9">
        <v>1</v>
      </c>
      <c r="J3404" s="9">
        <v>0</v>
      </c>
      <c r="K3404" s="9">
        <v>1</v>
      </c>
      <c r="L3404" s="9">
        <v>0</v>
      </c>
      <c r="M3404" s="9">
        <v>228</v>
      </c>
      <c r="N3404" s="9">
        <v>132.5</v>
      </c>
      <c r="O3404" s="9">
        <v>55</v>
      </c>
      <c r="P3404" s="9">
        <v>19.97</v>
      </c>
      <c r="Q3404" s="9">
        <v>90</v>
      </c>
      <c r="R3404" s="9">
        <v>83</v>
      </c>
      <c r="S3404" s="12"/>
      <c r="V3404" s="9">
        <v>11</v>
      </c>
      <c r="W3404" s="12">
        <f t="shared" si="212"/>
        <v>1</v>
      </c>
      <c r="Z3404" s="60">
        <v>1</v>
      </c>
      <c r="AA3404" s="9">
        <f t="shared" si="213"/>
        <v>1</v>
      </c>
      <c r="AB3404" s="9">
        <f t="shared" si="214"/>
        <v>0</v>
      </c>
      <c r="AC3404" s="9">
        <f t="shared" si="215"/>
        <v>0</v>
      </c>
    </row>
    <row r="3405" spans="1:29" ht="15.75" customHeight="1" x14ac:dyDescent="0.2">
      <c r="A3405" s="9">
        <v>0</v>
      </c>
      <c r="B3405" s="9">
        <v>1</v>
      </c>
      <c r="C3405" s="9">
        <v>46</v>
      </c>
      <c r="D3405" s="9">
        <v>0</v>
      </c>
      <c r="E3405" s="9">
        <v>1</v>
      </c>
      <c r="F3405" s="9">
        <v>0</v>
      </c>
      <c r="G3405" s="9">
        <v>1</v>
      </c>
      <c r="H3405" s="9">
        <v>30</v>
      </c>
      <c r="I3405" s="9">
        <v>0</v>
      </c>
      <c r="J3405" s="9">
        <v>0</v>
      </c>
      <c r="K3405" s="9">
        <v>0</v>
      </c>
      <c r="L3405" s="9">
        <v>0</v>
      </c>
      <c r="M3405" s="9">
        <v>250</v>
      </c>
      <c r="N3405" s="9">
        <v>123</v>
      </c>
      <c r="O3405" s="9">
        <v>76</v>
      </c>
      <c r="P3405" s="9">
        <v>21.66</v>
      </c>
      <c r="Q3405" s="9">
        <v>55</v>
      </c>
      <c r="R3405" s="9">
        <v>78</v>
      </c>
      <c r="S3405" s="12"/>
      <c r="V3405" s="9">
        <v>30</v>
      </c>
      <c r="W3405" s="12">
        <f t="shared" si="212"/>
        <v>1</v>
      </c>
      <c r="Z3405" s="60">
        <v>2</v>
      </c>
      <c r="AA3405" s="9">
        <f t="shared" si="213"/>
        <v>0</v>
      </c>
      <c r="AB3405" s="9">
        <f t="shared" si="214"/>
        <v>1</v>
      </c>
      <c r="AC3405" s="9">
        <f t="shared" si="215"/>
        <v>0</v>
      </c>
    </row>
    <row r="3406" spans="1:29" ht="15.75" customHeight="1" x14ac:dyDescent="0.2">
      <c r="A3406" s="9">
        <v>0</v>
      </c>
      <c r="B3406" s="9">
        <v>0</v>
      </c>
      <c r="C3406" s="9">
        <v>62</v>
      </c>
      <c r="D3406" s="9">
        <v>1</v>
      </c>
      <c r="E3406" s="9">
        <v>0</v>
      </c>
      <c r="F3406" s="9">
        <v>0</v>
      </c>
      <c r="G3406" s="9">
        <v>0</v>
      </c>
      <c r="H3406" s="9">
        <v>0</v>
      </c>
      <c r="I3406" s="9">
        <v>0</v>
      </c>
      <c r="J3406" s="9">
        <v>0</v>
      </c>
      <c r="K3406" s="9">
        <v>1</v>
      </c>
      <c r="L3406" s="9">
        <v>0</v>
      </c>
      <c r="M3406" s="9">
        <v>258</v>
      </c>
      <c r="N3406" s="9">
        <v>162</v>
      </c>
      <c r="O3406" s="9">
        <v>97.5</v>
      </c>
      <c r="P3406" s="9">
        <v>30.53</v>
      </c>
      <c r="Q3406" s="9">
        <v>76</v>
      </c>
      <c r="R3406" s="9">
        <v>87</v>
      </c>
      <c r="S3406" s="12"/>
      <c r="V3406" s="9">
        <v>0</v>
      </c>
      <c r="W3406" s="12">
        <f t="shared" si="212"/>
        <v>0</v>
      </c>
      <c r="Z3406" s="60">
        <v>1</v>
      </c>
      <c r="AA3406" s="9">
        <f t="shared" si="213"/>
        <v>1</v>
      </c>
      <c r="AB3406" s="9">
        <f t="shared" si="214"/>
        <v>0</v>
      </c>
      <c r="AC3406" s="9">
        <f t="shared" si="215"/>
        <v>0</v>
      </c>
    </row>
    <row r="3407" spans="1:29" ht="15.75" customHeight="1" x14ac:dyDescent="0.2">
      <c r="A3407" s="9">
        <v>0</v>
      </c>
      <c r="B3407" s="9">
        <v>1</v>
      </c>
      <c r="C3407" s="9">
        <v>52</v>
      </c>
      <c r="D3407" s="9">
        <v>0</v>
      </c>
      <c r="E3407" s="9">
        <v>0</v>
      </c>
      <c r="F3407" s="9">
        <v>0</v>
      </c>
      <c r="G3407" s="9">
        <v>0</v>
      </c>
      <c r="H3407" s="9">
        <v>0</v>
      </c>
      <c r="I3407" s="9">
        <v>0</v>
      </c>
      <c r="J3407" s="9">
        <v>0</v>
      </c>
      <c r="K3407" s="9">
        <v>0</v>
      </c>
      <c r="L3407" s="9">
        <v>0</v>
      </c>
      <c r="M3407" s="9">
        <v>225</v>
      </c>
      <c r="N3407" s="9">
        <v>132</v>
      </c>
      <c r="O3407" s="9">
        <v>88</v>
      </c>
      <c r="P3407" s="9">
        <v>23.35</v>
      </c>
      <c r="Q3407" s="9">
        <v>72</v>
      </c>
      <c r="R3407" s="9">
        <v>69</v>
      </c>
      <c r="S3407" s="12"/>
      <c r="V3407" s="9">
        <v>0</v>
      </c>
      <c r="W3407" s="12">
        <f t="shared" si="212"/>
        <v>0</v>
      </c>
      <c r="Z3407" s="60">
        <v>4</v>
      </c>
      <c r="AA3407" s="9">
        <f t="shared" si="213"/>
        <v>0</v>
      </c>
      <c r="AB3407" s="9">
        <f t="shared" si="214"/>
        <v>0</v>
      </c>
      <c r="AC3407" s="9">
        <f t="shared" si="215"/>
        <v>0</v>
      </c>
    </row>
    <row r="3408" spans="1:29" ht="15.75" customHeight="1" x14ac:dyDescent="0.2">
      <c r="A3408" s="9">
        <v>1</v>
      </c>
      <c r="B3408" s="9">
        <v>1</v>
      </c>
      <c r="C3408" s="9">
        <v>41</v>
      </c>
      <c r="D3408" s="9">
        <v>0</v>
      </c>
      <c r="E3408" s="9">
        <v>1</v>
      </c>
      <c r="F3408" s="9">
        <v>0</v>
      </c>
      <c r="G3408" s="9">
        <v>1</v>
      </c>
      <c r="H3408" s="9">
        <v>20</v>
      </c>
      <c r="I3408" s="9">
        <v>0</v>
      </c>
      <c r="J3408" s="9">
        <v>0</v>
      </c>
      <c r="K3408" s="9">
        <v>0</v>
      </c>
      <c r="L3408" s="9">
        <v>0</v>
      </c>
      <c r="M3408" s="9">
        <v>212</v>
      </c>
      <c r="N3408" s="9">
        <v>112</v>
      </c>
      <c r="O3408" s="9">
        <v>63.5</v>
      </c>
      <c r="P3408" s="9">
        <v>25.2</v>
      </c>
      <c r="Q3408" s="9">
        <v>80</v>
      </c>
      <c r="R3408" s="9">
        <v>76</v>
      </c>
      <c r="S3408" s="12"/>
      <c r="V3408" s="9">
        <v>20</v>
      </c>
      <c r="W3408" s="12">
        <f t="shared" si="212"/>
        <v>1</v>
      </c>
      <c r="Z3408" s="60">
        <v>2</v>
      </c>
      <c r="AA3408" s="9">
        <f t="shared" si="213"/>
        <v>0</v>
      </c>
      <c r="AB3408" s="9">
        <f t="shared" si="214"/>
        <v>1</v>
      </c>
      <c r="AC3408" s="9">
        <f t="shared" si="215"/>
        <v>0</v>
      </c>
    </row>
    <row r="3409" spans="1:29" ht="15.75" customHeight="1" x14ac:dyDescent="0.2">
      <c r="A3409" s="9">
        <v>1</v>
      </c>
      <c r="B3409" s="9">
        <v>1</v>
      </c>
      <c r="C3409" s="9">
        <v>44</v>
      </c>
      <c r="D3409" s="9">
        <v>1</v>
      </c>
      <c r="E3409" s="9">
        <v>0</v>
      </c>
      <c r="F3409" s="9">
        <v>0</v>
      </c>
      <c r="G3409" s="9">
        <v>1</v>
      </c>
      <c r="H3409" s="9">
        <v>40</v>
      </c>
      <c r="I3409" s="9">
        <v>0</v>
      </c>
      <c r="J3409" s="9">
        <v>0</v>
      </c>
      <c r="K3409" s="9">
        <v>0</v>
      </c>
      <c r="L3409" s="9">
        <v>0</v>
      </c>
      <c r="M3409" s="9">
        <v>158</v>
      </c>
      <c r="N3409" s="9">
        <v>150.5</v>
      </c>
      <c r="O3409" s="9">
        <v>87</v>
      </c>
      <c r="P3409" s="9">
        <v>21.44</v>
      </c>
      <c r="Q3409" s="9">
        <v>75</v>
      </c>
      <c r="R3409" s="9">
        <v>98</v>
      </c>
      <c r="S3409" s="12"/>
      <c r="V3409" s="9">
        <v>40</v>
      </c>
      <c r="W3409" s="12">
        <f t="shared" si="212"/>
        <v>1</v>
      </c>
      <c r="Z3409" s="60">
        <v>1</v>
      </c>
      <c r="AA3409" s="9">
        <f t="shared" si="213"/>
        <v>1</v>
      </c>
      <c r="AB3409" s="9">
        <f t="shared" si="214"/>
        <v>0</v>
      </c>
      <c r="AC3409" s="9">
        <f t="shared" si="215"/>
        <v>0</v>
      </c>
    </row>
    <row r="3410" spans="1:29" ht="15.75" customHeight="1" x14ac:dyDescent="0.2">
      <c r="A3410" s="9">
        <v>0</v>
      </c>
      <c r="B3410" s="9">
        <v>0</v>
      </c>
      <c r="C3410" s="9">
        <v>59</v>
      </c>
      <c r="D3410" s="9">
        <v>1</v>
      </c>
      <c r="E3410" s="9">
        <v>0</v>
      </c>
      <c r="F3410" s="9">
        <v>0</v>
      </c>
      <c r="G3410" s="9">
        <v>0</v>
      </c>
      <c r="H3410" s="9">
        <v>0</v>
      </c>
      <c r="I3410" s="9">
        <v>0</v>
      </c>
      <c r="J3410" s="9">
        <v>0</v>
      </c>
      <c r="K3410" s="9">
        <v>0</v>
      </c>
      <c r="L3410" s="9">
        <v>0</v>
      </c>
      <c r="M3410" s="9">
        <v>280</v>
      </c>
      <c r="N3410" s="9">
        <v>135.5</v>
      </c>
      <c r="O3410" s="9">
        <v>72.5</v>
      </c>
      <c r="P3410" s="9">
        <v>22.38</v>
      </c>
      <c r="Q3410" s="9">
        <v>96</v>
      </c>
      <c r="R3410" s="9">
        <v>78</v>
      </c>
      <c r="S3410" s="12"/>
      <c r="V3410" s="9">
        <v>0</v>
      </c>
      <c r="W3410" s="12">
        <f t="shared" si="212"/>
        <v>0</v>
      </c>
      <c r="Z3410" s="60">
        <v>1</v>
      </c>
      <c r="AA3410" s="9">
        <f t="shared" si="213"/>
        <v>1</v>
      </c>
      <c r="AB3410" s="9">
        <f t="shared" si="214"/>
        <v>0</v>
      </c>
      <c r="AC3410" s="9">
        <f t="shared" si="215"/>
        <v>0</v>
      </c>
    </row>
    <row r="3411" spans="1:29" ht="15.75" customHeight="1" x14ac:dyDescent="0.2">
      <c r="A3411" s="9">
        <v>0</v>
      </c>
      <c r="B3411" s="9">
        <v>0</v>
      </c>
      <c r="C3411" s="9">
        <v>58</v>
      </c>
      <c r="D3411" s="9">
        <v>1</v>
      </c>
      <c r="E3411" s="9">
        <v>0</v>
      </c>
      <c r="F3411" s="9">
        <v>0</v>
      </c>
      <c r="G3411" s="9">
        <v>0</v>
      </c>
      <c r="H3411" s="9">
        <v>0</v>
      </c>
      <c r="I3411" s="9">
        <v>0</v>
      </c>
      <c r="J3411" s="9">
        <v>0</v>
      </c>
      <c r="K3411" s="9">
        <v>1</v>
      </c>
      <c r="L3411" s="9">
        <v>0</v>
      </c>
      <c r="M3411" s="9">
        <v>241</v>
      </c>
      <c r="N3411" s="9">
        <v>153</v>
      </c>
      <c r="O3411" s="9">
        <v>106</v>
      </c>
      <c r="P3411" s="9">
        <v>26.94</v>
      </c>
      <c r="Q3411" s="9">
        <v>98</v>
      </c>
      <c r="R3411" s="9">
        <v>84</v>
      </c>
      <c r="S3411" s="12"/>
      <c r="V3411" s="9">
        <v>0</v>
      </c>
      <c r="W3411" s="12">
        <f t="shared" si="212"/>
        <v>0</v>
      </c>
      <c r="Z3411" s="60">
        <v>1</v>
      </c>
      <c r="AA3411" s="9">
        <f t="shared" si="213"/>
        <v>1</v>
      </c>
      <c r="AB3411" s="9">
        <f t="shared" si="214"/>
        <v>0</v>
      </c>
      <c r="AC3411" s="9">
        <f t="shared" si="215"/>
        <v>0</v>
      </c>
    </row>
    <row r="3412" spans="1:29" ht="15.75" customHeight="1" x14ac:dyDescent="0.2">
      <c r="A3412" s="9">
        <v>0</v>
      </c>
      <c r="B3412" s="9">
        <v>0</v>
      </c>
      <c r="C3412" s="9">
        <v>51</v>
      </c>
      <c r="D3412" s="9">
        <v>0</v>
      </c>
      <c r="E3412" s="9">
        <v>0</v>
      </c>
      <c r="F3412" s="9">
        <v>0</v>
      </c>
      <c r="G3412" s="9">
        <v>1</v>
      </c>
      <c r="H3412" s="9">
        <v>10</v>
      </c>
      <c r="I3412" s="9">
        <v>0</v>
      </c>
      <c r="J3412" s="9">
        <v>0</v>
      </c>
      <c r="K3412" s="9">
        <v>0</v>
      </c>
      <c r="L3412" s="9">
        <v>0</v>
      </c>
      <c r="M3412" s="9">
        <v>240</v>
      </c>
      <c r="N3412" s="9">
        <v>112</v>
      </c>
      <c r="O3412" s="9">
        <v>83</v>
      </c>
      <c r="P3412" s="9">
        <v>24.1</v>
      </c>
      <c r="Q3412" s="9">
        <v>75</v>
      </c>
      <c r="R3412" s="9">
        <v>77</v>
      </c>
      <c r="S3412" s="12"/>
      <c r="V3412" s="9">
        <v>10</v>
      </c>
      <c r="W3412" s="12">
        <f t="shared" si="212"/>
        <v>1</v>
      </c>
      <c r="Z3412" s="60">
        <v>4</v>
      </c>
      <c r="AA3412" s="9">
        <f t="shared" si="213"/>
        <v>0</v>
      </c>
      <c r="AB3412" s="9">
        <f t="shared" si="214"/>
        <v>0</v>
      </c>
      <c r="AC3412" s="9">
        <f t="shared" si="215"/>
        <v>0</v>
      </c>
    </row>
    <row r="3413" spans="1:29" ht="15.75" customHeight="1" x14ac:dyDescent="0.2">
      <c r="A3413" s="9">
        <v>0</v>
      </c>
      <c r="B3413" s="9">
        <v>1</v>
      </c>
      <c r="C3413" s="9">
        <v>63</v>
      </c>
      <c r="D3413" s="9">
        <v>1</v>
      </c>
      <c r="E3413" s="9">
        <v>0</v>
      </c>
      <c r="F3413" s="9">
        <v>0</v>
      </c>
      <c r="G3413" s="9">
        <v>1</v>
      </c>
      <c r="H3413" s="9">
        <v>9</v>
      </c>
      <c r="I3413" s="9">
        <v>0</v>
      </c>
      <c r="J3413" s="9">
        <v>0</v>
      </c>
      <c r="K3413" s="9">
        <v>0</v>
      </c>
      <c r="L3413" s="9">
        <v>0</v>
      </c>
      <c r="M3413" s="9">
        <v>188</v>
      </c>
      <c r="N3413" s="9">
        <v>113</v>
      </c>
      <c r="O3413" s="9">
        <v>82</v>
      </c>
      <c r="P3413" s="9">
        <v>29.01</v>
      </c>
      <c r="Q3413" s="9">
        <v>74</v>
      </c>
      <c r="R3413" s="9">
        <v>93</v>
      </c>
      <c r="S3413" s="12"/>
      <c r="V3413" s="9">
        <v>9</v>
      </c>
      <c r="W3413" s="12">
        <f t="shared" si="212"/>
        <v>1</v>
      </c>
      <c r="Z3413" s="60">
        <v>1</v>
      </c>
      <c r="AA3413" s="9">
        <f t="shared" si="213"/>
        <v>1</v>
      </c>
      <c r="AB3413" s="9">
        <f t="shared" si="214"/>
        <v>0</v>
      </c>
      <c r="AC3413" s="9">
        <f t="shared" si="215"/>
        <v>0</v>
      </c>
    </row>
    <row r="3414" spans="1:29" ht="15.75" customHeight="1" x14ac:dyDescent="0.2">
      <c r="A3414" s="9">
        <v>0</v>
      </c>
      <c r="B3414" s="9">
        <v>0</v>
      </c>
      <c r="C3414" s="9">
        <v>42</v>
      </c>
      <c r="D3414" s="9">
        <v>0</v>
      </c>
      <c r="E3414" s="9">
        <v>0</v>
      </c>
      <c r="F3414" s="9">
        <v>1</v>
      </c>
      <c r="G3414" s="9">
        <v>0</v>
      </c>
      <c r="H3414" s="9">
        <v>0</v>
      </c>
      <c r="I3414" s="9">
        <v>0</v>
      </c>
      <c r="J3414" s="9">
        <v>0</v>
      </c>
      <c r="K3414" s="9">
        <v>0</v>
      </c>
      <c r="L3414" s="9">
        <v>0</v>
      </c>
      <c r="M3414" s="9">
        <v>204</v>
      </c>
      <c r="N3414" s="9">
        <v>108</v>
      </c>
      <c r="O3414" s="9">
        <v>70.5</v>
      </c>
      <c r="P3414" s="9">
        <v>27.71</v>
      </c>
      <c r="Q3414" s="9">
        <v>75</v>
      </c>
      <c r="R3414" s="9">
        <v>65</v>
      </c>
      <c r="S3414" s="12"/>
      <c r="V3414" s="9">
        <v>0</v>
      </c>
      <c r="W3414" s="12">
        <f t="shared" si="212"/>
        <v>0</v>
      </c>
      <c r="Z3414" s="60">
        <v>3</v>
      </c>
      <c r="AA3414" s="9">
        <f t="shared" si="213"/>
        <v>0</v>
      </c>
      <c r="AB3414" s="9">
        <f t="shared" si="214"/>
        <v>0</v>
      </c>
      <c r="AC3414" s="9">
        <f t="shared" si="215"/>
        <v>1</v>
      </c>
    </row>
    <row r="3415" spans="1:29" ht="15.75" customHeight="1" x14ac:dyDescent="0.2">
      <c r="A3415" s="9">
        <v>0</v>
      </c>
      <c r="B3415" s="9">
        <v>1</v>
      </c>
      <c r="C3415" s="9">
        <v>44</v>
      </c>
      <c r="D3415" s="9">
        <v>1</v>
      </c>
      <c r="E3415" s="9">
        <v>0</v>
      </c>
      <c r="F3415" s="9">
        <v>0</v>
      </c>
      <c r="G3415" s="9">
        <v>0</v>
      </c>
      <c r="H3415" s="9">
        <v>0</v>
      </c>
      <c r="I3415" s="9">
        <v>0</v>
      </c>
      <c r="J3415" s="9">
        <v>0</v>
      </c>
      <c r="K3415" s="9">
        <v>1</v>
      </c>
      <c r="L3415" s="9">
        <v>0</v>
      </c>
      <c r="M3415" s="9">
        <v>229</v>
      </c>
      <c r="N3415" s="9">
        <v>142</v>
      </c>
      <c r="O3415" s="9">
        <v>92</v>
      </c>
      <c r="P3415" s="9">
        <v>25.21</v>
      </c>
      <c r="Q3415" s="9">
        <v>72</v>
      </c>
      <c r="R3415" s="9">
        <v>76</v>
      </c>
      <c r="S3415" s="12"/>
      <c r="V3415" s="9">
        <v>0</v>
      </c>
      <c r="W3415" s="12">
        <f t="shared" si="212"/>
        <v>0</v>
      </c>
      <c r="Z3415" s="60">
        <v>1</v>
      </c>
      <c r="AA3415" s="9">
        <f t="shared" si="213"/>
        <v>1</v>
      </c>
      <c r="AB3415" s="9">
        <f t="shared" si="214"/>
        <v>0</v>
      </c>
      <c r="AC3415" s="9">
        <f t="shared" si="215"/>
        <v>0</v>
      </c>
    </row>
    <row r="3416" spans="1:29" ht="15.75" customHeight="1" x14ac:dyDescent="0.2">
      <c r="A3416" s="9">
        <v>0</v>
      </c>
      <c r="B3416" s="9">
        <v>0</v>
      </c>
      <c r="C3416" s="9">
        <v>57</v>
      </c>
      <c r="D3416" s="9">
        <v>0</v>
      </c>
      <c r="E3416" s="9">
        <v>1</v>
      </c>
      <c r="F3416" s="9">
        <v>0</v>
      </c>
      <c r="G3416" s="9">
        <v>0</v>
      </c>
      <c r="H3416" s="9">
        <v>0</v>
      </c>
      <c r="I3416" s="9">
        <v>0</v>
      </c>
      <c r="J3416" s="9">
        <v>0</v>
      </c>
      <c r="K3416" s="9">
        <v>0</v>
      </c>
      <c r="L3416" s="9">
        <v>0</v>
      </c>
      <c r="M3416" s="9">
        <v>286</v>
      </c>
      <c r="N3416" s="9">
        <v>153</v>
      </c>
      <c r="O3416" s="9">
        <v>87</v>
      </c>
      <c r="P3416" s="9">
        <v>27.64</v>
      </c>
      <c r="Q3416" s="9">
        <v>75</v>
      </c>
      <c r="R3416" s="9">
        <v>83</v>
      </c>
      <c r="S3416" s="12"/>
      <c r="V3416" s="9">
        <v>0</v>
      </c>
      <c r="W3416" s="12">
        <f t="shared" si="212"/>
        <v>0</v>
      </c>
      <c r="Z3416" s="60">
        <v>2</v>
      </c>
      <c r="AA3416" s="9">
        <f t="shared" si="213"/>
        <v>0</v>
      </c>
      <c r="AB3416" s="9">
        <f t="shared" si="214"/>
        <v>1</v>
      </c>
      <c r="AC3416" s="9">
        <f t="shared" si="215"/>
        <v>0</v>
      </c>
    </row>
    <row r="3417" spans="1:29" ht="15.75" customHeight="1" x14ac:dyDescent="0.2">
      <c r="A3417" s="9">
        <v>0</v>
      </c>
      <c r="B3417" s="9">
        <v>0</v>
      </c>
      <c r="C3417" s="9">
        <v>49</v>
      </c>
      <c r="D3417" s="9">
        <v>0</v>
      </c>
      <c r="E3417" s="9">
        <v>1</v>
      </c>
      <c r="F3417" s="9">
        <v>0</v>
      </c>
      <c r="G3417" s="9">
        <v>1</v>
      </c>
      <c r="H3417" s="9">
        <v>20</v>
      </c>
      <c r="I3417" s="9">
        <v>0</v>
      </c>
      <c r="J3417" s="9">
        <v>0</v>
      </c>
      <c r="K3417" s="9">
        <v>0</v>
      </c>
      <c r="L3417" s="9">
        <v>0</v>
      </c>
      <c r="M3417" s="9">
        <v>346</v>
      </c>
      <c r="N3417" s="9">
        <v>130</v>
      </c>
      <c r="O3417" s="9">
        <v>80</v>
      </c>
      <c r="P3417" s="9">
        <v>22.54</v>
      </c>
      <c r="Q3417" s="9">
        <v>83</v>
      </c>
      <c r="R3417" s="9">
        <v>77</v>
      </c>
      <c r="S3417" s="12"/>
      <c r="V3417" s="9">
        <v>20</v>
      </c>
      <c r="W3417" s="12">
        <f t="shared" si="212"/>
        <v>1</v>
      </c>
      <c r="Z3417" s="60">
        <v>2</v>
      </c>
      <c r="AA3417" s="9">
        <f t="shared" si="213"/>
        <v>0</v>
      </c>
      <c r="AB3417" s="9">
        <f t="shared" si="214"/>
        <v>1</v>
      </c>
      <c r="AC3417" s="9">
        <f t="shared" si="215"/>
        <v>0</v>
      </c>
    </row>
    <row r="3418" spans="1:29" ht="15.75" customHeight="1" x14ac:dyDescent="0.2">
      <c r="A3418" s="9">
        <v>0</v>
      </c>
      <c r="B3418" s="9">
        <v>0</v>
      </c>
      <c r="C3418" s="9">
        <v>53</v>
      </c>
      <c r="D3418" s="9">
        <v>0</v>
      </c>
      <c r="E3418" s="9">
        <v>0</v>
      </c>
      <c r="F3418" s="9">
        <v>0</v>
      </c>
      <c r="G3418" s="9">
        <v>0</v>
      </c>
      <c r="H3418" s="9">
        <v>0</v>
      </c>
      <c r="I3418" s="9">
        <v>0</v>
      </c>
      <c r="J3418" s="9">
        <v>0</v>
      </c>
      <c r="K3418" s="9">
        <v>0</v>
      </c>
      <c r="L3418" s="9">
        <v>0</v>
      </c>
      <c r="M3418" s="9">
        <v>219</v>
      </c>
      <c r="N3418" s="9">
        <v>108</v>
      </c>
      <c r="O3418" s="9">
        <v>65</v>
      </c>
      <c r="P3418" s="9">
        <v>22.19</v>
      </c>
      <c r="Q3418" s="9">
        <v>70</v>
      </c>
      <c r="R3418" s="9">
        <v>76</v>
      </c>
      <c r="S3418" s="12"/>
      <c r="V3418" s="9">
        <v>0</v>
      </c>
      <c r="W3418" s="12">
        <f t="shared" si="212"/>
        <v>0</v>
      </c>
      <c r="Z3418" s="60">
        <v>4</v>
      </c>
      <c r="AA3418" s="9">
        <f t="shared" si="213"/>
        <v>0</v>
      </c>
      <c r="AB3418" s="9">
        <f t="shared" si="214"/>
        <v>0</v>
      </c>
      <c r="AC3418" s="9">
        <f t="shared" si="215"/>
        <v>0</v>
      </c>
    </row>
    <row r="3419" spans="1:29" ht="15.75" customHeight="1" x14ac:dyDescent="0.2">
      <c r="A3419" s="9">
        <v>0</v>
      </c>
      <c r="B3419" s="9">
        <v>1</v>
      </c>
      <c r="C3419" s="9">
        <v>54</v>
      </c>
      <c r="D3419" s="9">
        <v>1</v>
      </c>
      <c r="E3419" s="9">
        <v>0</v>
      </c>
      <c r="F3419" s="9">
        <v>0</v>
      </c>
      <c r="G3419" s="9">
        <v>0</v>
      </c>
      <c r="H3419" s="9">
        <v>0</v>
      </c>
      <c r="I3419" s="9">
        <v>0</v>
      </c>
      <c r="J3419" s="9">
        <v>0</v>
      </c>
      <c r="K3419" s="9">
        <v>0</v>
      </c>
      <c r="L3419" s="9">
        <v>0</v>
      </c>
      <c r="M3419" s="9">
        <v>250</v>
      </c>
      <c r="N3419" s="9">
        <v>123</v>
      </c>
      <c r="O3419" s="9">
        <v>75</v>
      </c>
      <c r="P3419" s="9">
        <v>25.91</v>
      </c>
      <c r="Q3419" s="9">
        <v>65</v>
      </c>
      <c r="R3419" s="9">
        <v>71</v>
      </c>
      <c r="S3419" s="12"/>
      <c r="V3419" s="9">
        <v>0</v>
      </c>
      <c r="W3419" s="12">
        <f t="shared" si="212"/>
        <v>0</v>
      </c>
      <c r="Z3419" s="60">
        <v>1</v>
      </c>
      <c r="AA3419" s="9">
        <f t="shared" si="213"/>
        <v>1</v>
      </c>
      <c r="AB3419" s="9">
        <f t="shared" si="214"/>
        <v>0</v>
      </c>
      <c r="AC3419" s="9">
        <f t="shared" si="215"/>
        <v>0</v>
      </c>
    </row>
    <row r="3420" spans="1:29" ht="15.75" customHeight="1" x14ac:dyDescent="0.2">
      <c r="A3420" s="9">
        <v>1</v>
      </c>
      <c r="B3420" s="9">
        <v>0</v>
      </c>
      <c r="C3420" s="9">
        <v>63</v>
      </c>
      <c r="D3420" s="9">
        <v>1</v>
      </c>
      <c r="E3420" s="9">
        <v>0</v>
      </c>
      <c r="F3420" s="9">
        <v>0</v>
      </c>
      <c r="G3420" s="9">
        <v>0</v>
      </c>
      <c r="H3420" s="9">
        <v>0</v>
      </c>
      <c r="I3420" s="9">
        <v>0</v>
      </c>
      <c r="J3420" s="9">
        <v>0</v>
      </c>
      <c r="K3420" s="9">
        <v>1</v>
      </c>
      <c r="L3420" s="9">
        <v>0</v>
      </c>
      <c r="M3420" s="9">
        <v>361</v>
      </c>
      <c r="N3420" s="9">
        <v>167</v>
      </c>
      <c r="O3420" s="9">
        <v>100</v>
      </c>
      <c r="P3420" s="9">
        <v>27.31</v>
      </c>
      <c r="Q3420" s="9">
        <v>85</v>
      </c>
      <c r="R3420" s="9">
        <v>103</v>
      </c>
      <c r="S3420" s="12"/>
      <c r="V3420" s="9">
        <v>0</v>
      </c>
      <c r="W3420" s="12">
        <f t="shared" si="212"/>
        <v>0</v>
      </c>
      <c r="Z3420" s="60">
        <v>1</v>
      </c>
      <c r="AA3420" s="9">
        <f t="shared" si="213"/>
        <v>1</v>
      </c>
      <c r="AB3420" s="9">
        <f t="shared" si="214"/>
        <v>0</v>
      </c>
      <c r="AC3420" s="9">
        <f t="shared" si="215"/>
        <v>0</v>
      </c>
    </row>
    <row r="3421" spans="1:29" ht="15.75" customHeight="1" x14ac:dyDescent="0.2">
      <c r="A3421" s="9">
        <v>0</v>
      </c>
      <c r="B3421" s="9">
        <v>1</v>
      </c>
      <c r="C3421" s="9">
        <v>63</v>
      </c>
      <c r="D3421" s="9">
        <v>1</v>
      </c>
      <c r="E3421" s="9">
        <v>0</v>
      </c>
      <c r="F3421" s="9">
        <v>0</v>
      </c>
      <c r="G3421" s="9">
        <v>1</v>
      </c>
      <c r="H3421" s="9">
        <v>20</v>
      </c>
      <c r="I3421" s="9">
        <v>0</v>
      </c>
      <c r="J3421" s="9">
        <v>0</v>
      </c>
      <c r="K3421" s="9">
        <v>0</v>
      </c>
      <c r="L3421" s="9">
        <v>0</v>
      </c>
      <c r="M3421" s="9">
        <v>197</v>
      </c>
      <c r="N3421" s="9">
        <v>113</v>
      </c>
      <c r="O3421" s="9">
        <v>70</v>
      </c>
      <c r="P3421" s="9">
        <v>23.72</v>
      </c>
      <c r="Q3421" s="9">
        <v>67</v>
      </c>
      <c r="R3421" s="9">
        <v>67</v>
      </c>
      <c r="S3421" s="12"/>
      <c r="V3421" s="9">
        <v>20</v>
      </c>
      <c r="W3421" s="12">
        <f t="shared" si="212"/>
        <v>1</v>
      </c>
      <c r="Z3421" s="60">
        <v>1</v>
      </c>
      <c r="AA3421" s="9">
        <f t="shared" si="213"/>
        <v>1</v>
      </c>
      <c r="AB3421" s="9">
        <f t="shared" si="214"/>
        <v>0</v>
      </c>
      <c r="AC3421" s="9">
        <f t="shared" si="215"/>
        <v>0</v>
      </c>
    </row>
    <row r="3422" spans="1:29" ht="15.75" customHeight="1" x14ac:dyDescent="0.2">
      <c r="A3422" s="9">
        <v>0</v>
      </c>
      <c r="B3422" s="9">
        <v>0</v>
      </c>
      <c r="C3422" s="9">
        <v>42</v>
      </c>
      <c r="D3422" s="9">
        <v>0</v>
      </c>
      <c r="E3422" s="9">
        <v>0</v>
      </c>
      <c r="F3422" s="9">
        <v>0</v>
      </c>
      <c r="G3422" s="9">
        <v>0</v>
      </c>
      <c r="H3422" s="9">
        <v>0</v>
      </c>
      <c r="I3422" s="9">
        <v>0</v>
      </c>
      <c r="J3422" s="9">
        <v>0</v>
      </c>
      <c r="K3422" s="9">
        <v>0</v>
      </c>
      <c r="L3422" s="9">
        <v>0</v>
      </c>
      <c r="M3422" s="9">
        <v>238</v>
      </c>
      <c r="N3422" s="9">
        <v>125</v>
      </c>
      <c r="O3422" s="9">
        <v>77.5</v>
      </c>
      <c r="P3422" s="9">
        <v>22.9</v>
      </c>
      <c r="Q3422" s="9">
        <v>95</v>
      </c>
      <c r="R3422" s="9">
        <v>77</v>
      </c>
      <c r="S3422" s="12"/>
      <c r="V3422" s="9">
        <v>0</v>
      </c>
      <c r="W3422" s="12">
        <f t="shared" si="212"/>
        <v>0</v>
      </c>
      <c r="Z3422" s="60">
        <v>4</v>
      </c>
      <c r="AA3422" s="9">
        <f t="shared" si="213"/>
        <v>0</v>
      </c>
      <c r="AB3422" s="9">
        <f t="shared" si="214"/>
        <v>0</v>
      </c>
      <c r="AC3422" s="9">
        <f t="shared" si="215"/>
        <v>0</v>
      </c>
    </row>
    <row r="3423" spans="1:29" ht="15.75" customHeight="1" x14ac:dyDescent="0.2">
      <c r="A3423" s="9">
        <v>0</v>
      </c>
      <c r="B3423" s="9">
        <v>1</v>
      </c>
      <c r="C3423" s="9">
        <v>41</v>
      </c>
      <c r="D3423" s="9">
        <v>0</v>
      </c>
      <c r="E3423" s="9">
        <v>1</v>
      </c>
      <c r="F3423" s="9">
        <v>0</v>
      </c>
      <c r="G3423" s="9">
        <v>1</v>
      </c>
      <c r="H3423" s="9">
        <v>25</v>
      </c>
      <c r="I3423" s="9">
        <v>0</v>
      </c>
      <c r="J3423" s="9">
        <v>0</v>
      </c>
      <c r="K3423" s="9">
        <v>0</v>
      </c>
      <c r="L3423" s="9">
        <v>0</v>
      </c>
      <c r="M3423" s="9">
        <v>232</v>
      </c>
      <c r="N3423" s="9">
        <v>129</v>
      </c>
      <c r="O3423" s="9">
        <v>83</v>
      </c>
      <c r="P3423" s="9">
        <v>28.08</v>
      </c>
      <c r="Q3423" s="9">
        <v>75</v>
      </c>
      <c r="R3423" s="9">
        <v>68</v>
      </c>
      <c r="S3423" s="12"/>
      <c r="V3423" s="9">
        <v>25</v>
      </c>
      <c r="W3423" s="12">
        <f t="shared" si="212"/>
        <v>1</v>
      </c>
      <c r="Z3423" s="60">
        <v>2</v>
      </c>
      <c r="AA3423" s="9">
        <f t="shared" si="213"/>
        <v>0</v>
      </c>
      <c r="AB3423" s="9">
        <f t="shared" si="214"/>
        <v>1</v>
      </c>
      <c r="AC3423" s="9">
        <f t="shared" si="215"/>
        <v>0</v>
      </c>
    </row>
    <row r="3424" spans="1:29" ht="15.75" customHeight="1" x14ac:dyDescent="0.2">
      <c r="A3424" s="9">
        <v>0</v>
      </c>
      <c r="B3424" s="9">
        <v>0</v>
      </c>
      <c r="C3424" s="9">
        <v>66</v>
      </c>
      <c r="D3424" s="9">
        <v>1</v>
      </c>
      <c r="E3424" s="9">
        <v>0</v>
      </c>
      <c r="F3424" s="9">
        <v>0</v>
      </c>
      <c r="G3424" s="9">
        <v>0</v>
      </c>
      <c r="H3424" s="9">
        <v>0</v>
      </c>
      <c r="I3424" s="9">
        <v>0</v>
      </c>
      <c r="J3424" s="9">
        <v>0</v>
      </c>
      <c r="K3424" s="9">
        <v>1</v>
      </c>
      <c r="L3424" s="9">
        <v>0</v>
      </c>
      <c r="M3424" s="9">
        <v>260</v>
      </c>
      <c r="N3424" s="9">
        <v>167</v>
      </c>
      <c r="O3424" s="9">
        <v>96</v>
      </c>
      <c r="P3424" s="9">
        <v>29.04</v>
      </c>
      <c r="Q3424" s="9">
        <v>65</v>
      </c>
      <c r="R3424" s="9">
        <v>82</v>
      </c>
      <c r="S3424" s="12"/>
      <c r="V3424" s="9">
        <v>0</v>
      </c>
      <c r="W3424" s="12">
        <f t="shared" si="212"/>
        <v>0</v>
      </c>
      <c r="Z3424" s="60">
        <v>1</v>
      </c>
      <c r="AA3424" s="9">
        <f t="shared" si="213"/>
        <v>1</v>
      </c>
      <c r="AB3424" s="9">
        <f t="shared" si="214"/>
        <v>0</v>
      </c>
      <c r="AC3424" s="9">
        <f t="shared" si="215"/>
        <v>0</v>
      </c>
    </row>
    <row r="3425" spans="1:29" ht="15.75" customHeight="1" x14ac:dyDescent="0.2">
      <c r="A3425" s="9">
        <v>0</v>
      </c>
      <c r="B3425" s="9">
        <v>1</v>
      </c>
      <c r="C3425" s="9">
        <v>52</v>
      </c>
      <c r="D3425" s="9">
        <v>1</v>
      </c>
      <c r="E3425" s="9">
        <v>0</v>
      </c>
      <c r="F3425" s="9">
        <v>0</v>
      </c>
      <c r="G3425" s="9">
        <v>0</v>
      </c>
      <c r="H3425" s="9">
        <v>0</v>
      </c>
      <c r="I3425" s="9">
        <v>0</v>
      </c>
      <c r="J3425" s="9">
        <v>0</v>
      </c>
      <c r="K3425" s="9">
        <v>1</v>
      </c>
      <c r="L3425" s="9">
        <v>0</v>
      </c>
      <c r="M3425" s="9">
        <v>220</v>
      </c>
      <c r="N3425" s="9">
        <v>151</v>
      </c>
      <c r="O3425" s="9">
        <v>102</v>
      </c>
      <c r="P3425" s="9">
        <v>25.82</v>
      </c>
      <c r="Q3425" s="9">
        <v>95</v>
      </c>
      <c r="R3425" s="9">
        <v>85</v>
      </c>
      <c r="S3425" s="12"/>
      <c r="V3425" s="9">
        <v>0</v>
      </c>
      <c r="W3425" s="12">
        <f t="shared" si="212"/>
        <v>0</v>
      </c>
      <c r="Z3425" s="60">
        <v>1</v>
      </c>
      <c r="AA3425" s="9">
        <f t="shared" si="213"/>
        <v>1</v>
      </c>
      <c r="AB3425" s="9">
        <f t="shared" si="214"/>
        <v>0</v>
      </c>
      <c r="AC3425" s="9">
        <f t="shared" si="215"/>
        <v>0</v>
      </c>
    </row>
    <row r="3426" spans="1:29" ht="15.75" customHeight="1" x14ac:dyDescent="0.2">
      <c r="A3426" s="9">
        <v>0</v>
      </c>
      <c r="B3426" s="9">
        <v>0</v>
      </c>
      <c r="C3426" s="9">
        <v>48</v>
      </c>
      <c r="D3426" s="9">
        <v>0</v>
      </c>
      <c r="E3426" s="9">
        <v>0</v>
      </c>
      <c r="F3426" s="9">
        <v>1</v>
      </c>
      <c r="G3426" s="9">
        <v>0</v>
      </c>
      <c r="H3426" s="9">
        <v>0</v>
      </c>
      <c r="I3426" s="9">
        <v>0</v>
      </c>
      <c r="J3426" s="9">
        <v>0</v>
      </c>
      <c r="K3426" s="9">
        <v>0</v>
      </c>
      <c r="L3426" s="9">
        <v>0</v>
      </c>
      <c r="M3426" s="9">
        <v>281</v>
      </c>
      <c r="N3426" s="9">
        <v>127</v>
      </c>
      <c r="O3426" s="9">
        <v>79.5</v>
      </c>
      <c r="P3426" s="9">
        <v>22.83</v>
      </c>
      <c r="Q3426" s="9">
        <v>84</v>
      </c>
      <c r="R3426" s="9">
        <v>80</v>
      </c>
      <c r="S3426" s="12"/>
      <c r="V3426" s="9">
        <v>0</v>
      </c>
      <c r="W3426" s="12">
        <f t="shared" si="212"/>
        <v>0</v>
      </c>
      <c r="Z3426" s="60">
        <v>3</v>
      </c>
      <c r="AA3426" s="9">
        <f t="shared" si="213"/>
        <v>0</v>
      </c>
      <c r="AB3426" s="9">
        <f t="shared" si="214"/>
        <v>0</v>
      </c>
      <c r="AC3426" s="9">
        <f t="shared" si="215"/>
        <v>1</v>
      </c>
    </row>
    <row r="3427" spans="1:29" ht="15.75" customHeight="1" x14ac:dyDescent="0.2">
      <c r="A3427" s="9">
        <v>0</v>
      </c>
      <c r="B3427" s="9">
        <v>0</v>
      </c>
      <c r="C3427" s="9">
        <v>53</v>
      </c>
      <c r="D3427" s="9">
        <v>0</v>
      </c>
      <c r="E3427" s="9">
        <v>1</v>
      </c>
      <c r="F3427" s="9">
        <v>0</v>
      </c>
      <c r="G3427" s="9">
        <v>1</v>
      </c>
      <c r="H3427" s="9">
        <v>20</v>
      </c>
      <c r="I3427" s="9">
        <v>0</v>
      </c>
      <c r="J3427" s="9">
        <v>0</v>
      </c>
      <c r="K3427" s="9">
        <v>1</v>
      </c>
      <c r="L3427" s="9">
        <v>0</v>
      </c>
      <c r="M3427" s="9">
        <v>256</v>
      </c>
      <c r="N3427" s="9">
        <v>128</v>
      </c>
      <c r="O3427" s="9">
        <v>90</v>
      </c>
      <c r="P3427" s="9">
        <v>23.65</v>
      </c>
      <c r="Q3427" s="9">
        <v>105</v>
      </c>
      <c r="R3427" s="9">
        <v>102</v>
      </c>
      <c r="S3427" s="12"/>
      <c r="V3427" s="9">
        <v>20</v>
      </c>
      <c r="W3427" s="12">
        <f t="shared" si="212"/>
        <v>1</v>
      </c>
      <c r="Z3427" s="60">
        <v>2</v>
      </c>
      <c r="AA3427" s="9">
        <f t="shared" si="213"/>
        <v>0</v>
      </c>
      <c r="AB3427" s="9">
        <f t="shared" si="214"/>
        <v>1</v>
      </c>
      <c r="AC3427" s="9">
        <f t="shared" si="215"/>
        <v>0</v>
      </c>
    </row>
    <row r="3428" spans="1:29" ht="15.75" customHeight="1" x14ac:dyDescent="0.2">
      <c r="A3428" s="9">
        <v>0</v>
      </c>
      <c r="B3428" s="9">
        <v>0</v>
      </c>
      <c r="C3428" s="9">
        <v>45</v>
      </c>
      <c r="D3428" s="9">
        <v>0</v>
      </c>
      <c r="E3428" s="9">
        <v>0</v>
      </c>
      <c r="F3428" s="9">
        <v>0</v>
      </c>
      <c r="G3428" s="9">
        <v>0</v>
      </c>
      <c r="H3428" s="9">
        <v>0</v>
      </c>
      <c r="I3428" s="9">
        <v>0</v>
      </c>
      <c r="J3428" s="9">
        <v>0</v>
      </c>
      <c r="K3428" s="9">
        <v>0</v>
      </c>
      <c r="L3428" s="9">
        <v>0</v>
      </c>
      <c r="M3428" s="9">
        <v>333</v>
      </c>
      <c r="N3428" s="9">
        <v>122</v>
      </c>
      <c r="O3428" s="9">
        <v>80</v>
      </c>
      <c r="P3428" s="9">
        <v>24.39</v>
      </c>
      <c r="Q3428" s="9">
        <v>75</v>
      </c>
      <c r="R3428" s="9">
        <v>80</v>
      </c>
      <c r="S3428" s="12"/>
      <c r="V3428" s="9">
        <v>0</v>
      </c>
      <c r="W3428" s="12">
        <f t="shared" si="212"/>
        <v>0</v>
      </c>
      <c r="Z3428" s="60">
        <v>4</v>
      </c>
      <c r="AA3428" s="9">
        <f t="shared" si="213"/>
        <v>0</v>
      </c>
      <c r="AB3428" s="9">
        <f t="shared" si="214"/>
        <v>0</v>
      </c>
      <c r="AC3428" s="9">
        <f t="shared" si="215"/>
        <v>0</v>
      </c>
    </row>
    <row r="3429" spans="1:29" ht="15.75" customHeight="1" x14ac:dyDescent="0.2">
      <c r="A3429" s="9">
        <v>0</v>
      </c>
      <c r="B3429" s="9">
        <v>1</v>
      </c>
      <c r="C3429" s="9">
        <v>40</v>
      </c>
      <c r="D3429" s="9">
        <v>1</v>
      </c>
      <c r="E3429" s="9">
        <v>0</v>
      </c>
      <c r="F3429" s="9">
        <v>0</v>
      </c>
      <c r="G3429" s="9">
        <v>1</v>
      </c>
      <c r="H3429" s="9">
        <v>20</v>
      </c>
      <c r="I3429" s="9">
        <v>0</v>
      </c>
      <c r="J3429" s="9">
        <v>0</v>
      </c>
      <c r="K3429" s="9">
        <v>1</v>
      </c>
      <c r="L3429" s="9">
        <v>0</v>
      </c>
      <c r="M3429" s="9">
        <v>208</v>
      </c>
      <c r="N3429" s="9">
        <v>119</v>
      </c>
      <c r="O3429" s="9">
        <v>66</v>
      </c>
      <c r="P3429" s="9">
        <v>28.09</v>
      </c>
      <c r="Q3429" s="9">
        <v>75</v>
      </c>
      <c r="R3429" s="9">
        <v>66</v>
      </c>
      <c r="S3429" s="12"/>
      <c r="V3429" s="9">
        <v>20</v>
      </c>
      <c r="W3429" s="12">
        <f t="shared" si="212"/>
        <v>1</v>
      </c>
      <c r="Z3429" s="60">
        <v>1</v>
      </c>
      <c r="AA3429" s="9">
        <f t="shared" si="213"/>
        <v>1</v>
      </c>
      <c r="AB3429" s="9">
        <f t="shared" si="214"/>
        <v>0</v>
      </c>
      <c r="AC3429" s="9">
        <f t="shared" si="215"/>
        <v>0</v>
      </c>
    </row>
    <row r="3430" spans="1:29" ht="15.75" customHeight="1" x14ac:dyDescent="0.2">
      <c r="A3430" s="9">
        <v>0</v>
      </c>
      <c r="B3430" s="9">
        <v>1</v>
      </c>
      <c r="C3430" s="9">
        <v>39</v>
      </c>
      <c r="D3430" s="9">
        <v>1</v>
      </c>
      <c r="E3430" s="9">
        <v>0</v>
      </c>
      <c r="F3430" s="9">
        <v>0</v>
      </c>
      <c r="G3430" s="9">
        <v>1</v>
      </c>
      <c r="H3430" s="9">
        <v>40</v>
      </c>
      <c r="I3430" s="9">
        <v>0</v>
      </c>
      <c r="J3430" s="9">
        <v>0</v>
      </c>
      <c r="K3430" s="9">
        <v>1</v>
      </c>
      <c r="L3430" s="9">
        <v>0</v>
      </c>
      <c r="M3430" s="9">
        <v>215</v>
      </c>
      <c r="N3430" s="9">
        <v>145.5</v>
      </c>
      <c r="O3430" s="9">
        <v>92.5</v>
      </c>
      <c r="P3430" s="9">
        <v>28.35</v>
      </c>
      <c r="Q3430" s="9">
        <v>75</v>
      </c>
      <c r="R3430" s="9">
        <v>94</v>
      </c>
      <c r="S3430" s="12"/>
      <c r="V3430" s="9">
        <v>40</v>
      </c>
      <c r="W3430" s="12">
        <f t="shared" si="212"/>
        <v>1</v>
      </c>
      <c r="Z3430" s="60">
        <v>1</v>
      </c>
      <c r="AA3430" s="9">
        <f t="shared" si="213"/>
        <v>1</v>
      </c>
      <c r="AB3430" s="9">
        <f t="shared" si="214"/>
        <v>0</v>
      </c>
      <c r="AC3430" s="9">
        <f t="shared" si="215"/>
        <v>0</v>
      </c>
    </row>
    <row r="3431" spans="1:29" ht="15.75" customHeight="1" x14ac:dyDescent="0.2">
      <c r="A3431" s="9">
        <v>0</v>
      </c>
      <c r="B3431" s="9">
        <v>0</v>
      </c>
      <c r="C3431" s="9">
        <v>51</v>
      </c>
      <c r="D3431" s="9">
        <v>1</v>
      </c>
      <c r="E3431" s="9">
        <v>0</v>
      </c>
      <c r="F3431" s="9">
        <v>0</v>
      </c>
      <c r="G3431" s="9">
        <v>0</v>
      </c>
      <c r="H3431" s="9">
        <v>0</v>
      </c>
      <c r="I3431" s="9">
        <v>0</v>
      </c>
      <c r="J3431" s="9">
        <v>0</v>
      </c>
      <c r="K3431" s="9">
        <v>1</v>
      </c>
      <c r="L3431" s="9">
        <v>0</v>
      </c>
      <c r="M3431" s="9">
        <v>230</v>
      </c>
      <c r="N3431" s="9">
        <v>168.5</v>
      </c>
      <c r="O3431" s="9">
        <v>97</v>
      </c>
      <c r="P3431" s="9">
        <v>26.36</v>
      </c>
      <c r="Q3431" s="9">
        <v>57</v>
      </c>
      <c r="R3431" s="9">
        <v>77</v>
      </c>
      <c r="S3431" s="12"/>
      <c r="V3431" s="9">
        <v>0</v>
      </c>
      <c r="W3431" s="12">
        <f t="shared" si="212"/>
        <v>0</v>
      </c>
      <c r="Z3431" s="60">
        <v>1</v>
      </c>
      <c r="AA3431" s="9">
        <f t="shared" si="213"/>
        <v>1</v>
      </c>
      <c r="AB3431" s="9">
        <f t="shared" si="214"/>
        <v>0</v>
      </c>
      <c r="AC3431" s="9">
        <f t="shared" si="215"/>
        <v>0</v>
      </c>
    </row>
    <row r="3432" spans="1:29" ht="15.75" customHeight="1" x14ac:dyDescent="0.2">
      <c r="A3432" s="9">
        <v>0</v>
      </c>
      <c r="B3432" s="9">
        <v>1</v>
      </c>
      <c r="C3432" s="9">
        <v>45</v>
      </c>
      <c r="D3432" s="9">
        <v>1</v>
      </c>
      <c r="E3432" s="9">
        <v>0</v>
      </c>
      <c r="F3432" s="9">
        <v>0</v>
      </c>
      <c r="G3432" s="9">
        <v>1</v>
      </c>
      <c r="H3432" s="9">
        <v>25</v>
      </c>
      <c r="I3432" s="9">
        <v>0</v>
      </c>
      <c r="J3432" s="9">
        <v>0</v>
      </c>
      <c r="K3432" s="9">
        <v>1</v>
      </c>
      <c r="L3432" s="9">
        <v>0</v>
      </c>
      <c r="M3432" s="9">
        <v>232</v>
      </c>
      <c r="N3432" s="9">
        <v>165</v>
      </c>
      <c r="O3432" s="9">
        <v>86</v>
      </c>
      <c r="P3432" s="9">
        <v>23.86</v>
      </c>
      <c r="Q3432" s="9">
        <v>78</v>
      </c>
      <c r="R3432" s="9">
        <v>68</v>
      </c>
      <c r="S3432" s="12"/>
      <c r="V3432" s="9">
        <v>25</v>
      </c>
      <c r="W3432" s="12">
        <f t="shared" si="212"/>
        <v>1</v>
      </c>
      <c r="Z3432" s="60">
        <v>1</v>
      </c>
      <c r="AA3432" s="9">
        <f t="shared" si="213"/>
        <v>1</v>
      </c>
      <c r="AB3432" s="9">
        <f t="shared" si="214"/>
        <v>0</v>
      </c>
      <c r="AC3432" s="9">
        <f t="shared" si="215"/>
        <v>0</v>
      </c>
    </row>
    <row r="3433" spans="1:29" ht="15.75" customHeight="1" x14ac:dyDescent="0.2">
      <c r="A3433" s="9">
        <v>0</v>
      </c>
      <c r="B3433" s="9">
        <v>1</v>
      </c>
      <c r="C3433" s="9">
        <v>44</v>
      </c>
      <c r="D3433" s="9">
        <v>0</v>
      </c>
      <c r="E3433" s="9">
        <v>1</v>
      </c>
      <c r="F3433" s="9">
        <v>0</v>
      </c>
      <c r="G3433" s="9">
        <v>0</v>
      </c>
      <c r="H3433" s="9">
        <v>0</v>
      </c>
      <c r="I3433" s="9">
        <v>0</v>
      </c>
      <c r="J3433" s="9">
        <v>0</v>
      </c>
      <c r="K3433" s="9">
        <v>0</v>
      </c>
      <c r="L3433" s="9">
        <v>0</v>
      </c>
      <c r="M3433" s="9">
        <v>210</v>
      </c>
      <c r="N3433" s="9">
        <v>133</v>
      </c>
      <c r="O3433" s="9">
        <v>85.5</v>
      </c>
      <c r="P3433" s="9">
        <v>25.14</v>
      </c>
      <c r="Q3433" s="9">
        <v>75</v>
      </c>
      <c r="R3433" s="9">
        <v>90</v>
      </c>
      <c r="S3433" s="12"/>
      <c r="V3433" s="9">
        <v>0</v>
      </c>
      <c r="W3433" s="12">
        <f t="shared" si="212"/>
        <v>0</v>
      </c>
      <c r="Z3433" s="60">
        <v>2</v>
      </c>
      <c r="AA3433" s="9">
        <f t="shared" si="213"/>
        <v>0</v>
      </c>
      <c r="AB3433" s="9">
        <f t="shared" si="214"/>
        <v>1</v>
      </c>
      <c r="AC3433" s="9">
        <f t="shared" si="215"/>
        <v>0</v>
      </c>
    </row>
    <row r="3434" spans="1:29" ht="15.75" customHeight="1" x14ac:dyDescent="0.2">
      <c r="A3434" s="9">
        <v>0</v>
      </c>
      <c r="B3434" s="9">
        <v>0</v>
      </c>
      <c r="C3434" s="9">
        <v>55</v>
      </c>
      <c r="D3434" s="9">
        <v>1</v>
      </c>
      <c r="E3434" s="9">
        <v>0</v>
      </c>
      <c r="F3434" s="9">
        <v>0</v>
      </c>
      <c r="G3434" s="9">
        <v>1</v>
      </c>
      <c r="H3434" s="9">
        <v>18</v>
      </c>
      <c r="I3434" s="9">
        <v>0</v>
      </c>
      <c r="J3434" s="9">
        <v>0</v>
      </c>
      <c r="K3434" s="9">
        <v>1</v>
      </c>
      <c r="L3434" s="9">
        <v>0</v>
      </c>
      <c r="M3434" s="9">
        <v>213</v>
      </c>
      <c r="N3434" s="9">
        <v>163</v>
      </c>
      <c r="O3434" s="9">
        <v>91</v>
      </c>
      <c r="P3434" s="9">
        <v>28.66</v>
      </c>
      <c r="Q3434" s="9">
        <v>69</v>
      </c>
      <c r="R3434" s="9">
        <v>66</v>
      </c>
      <c r="S3434" s="12"/>
      <c r="V3434" s="9" t="s">
        <v>92</v>
      </c>
      <c r="W3434" s="12">
        <f t="shared" si="212"/>
        <v>1</v>
      </c>
      <c r="Z3434" s="60">
        <v>1</v>
      </c>
      <c r="AA3434" s="9">
        <f t="shared" si="213"/>
        <v>1</v>
      </c>
      <c r="AB3434" s="9">
        <f t="shared" si="214"/>
        <v>0</v>
      </c>
      <c r="AC3434" s="9">
        <f t="shared" si="215"/>
        <v>0</v>
      </c>
    </row>
    <row r="3435" spans="1:29" ht="15.75" customHeight="1" x14ac:dyDescent="0.2">
      <c r="A3435" s="9">
        <v>0</v>
      </c>
      <c r="B3435" s="9">
        <v>0</v>
      </c>
      <c r="C3435" s="9">
        <v>56</v>
      </c>
      <c r="D3435" s="9">
        <v>0</v>
      </c>
      <c r="E3435" s="9">
        <v>0</v>
      </c>
      <c r="F3435" s="9">
        <v>0</v>
      </c>
      <c r="G3435" s="9">
        <v>1</v>
      </c>
      <c r="H3435" s="9">
        <v>3</v>
      </c>
      <c r="I3435" s="9">
        <v>0</v>
      </c>
      <c r="J3435" s="9">
        <v>0</v>
      </c>
      <c r="K3435" s="9">
        <v>0</v>
      </c>
      <c r="L3435" s="9">
        <v>0</v>
      </c>
      <c r="M3435" s="9">
        <v>266</v>
      </c>
      <c r="N3435" s="9">
        <v>114</v>
      </c>
      <c r="O3435" s="9">
        <v>72</v>
      </c>
      <c r="P3435" s="9">
        <v>22.64</v>
      </c>
      <c r="Q3435" s="9">
        <v>65</v>
      </c>
      <c r="R3435" s="9">
        <v>83</v>
      </c>
      <c r="S3435" s="12"/>
      <c r="V3435" s="9">
        <v>3</v>
      </c>
      <c r="W3435" s="12">
        <f t="shared" si="212"/>
        <v>1</v>
      </c>
      <c r="Z3435" s="60">
        <v>4</v>
      </c>
      <c r="AA3435" s="9">
        <f t="shared" si="213"/>
        <v>0</v>
      </c>
      <c r="AB3435" s="9">
        <f t="shared" si="214"/>
        <v>0</v>
      </c>
      <c r="AC3435" s="9">
        <f t="shared" si="215"/>
        <v>0</v>
      </c>
    </row>
    <row r="3436" spans="1:29" ht="15.75" customHeight="1" x14ac:dyDescent="0.2">
      <c r="A3436" s="9">
        <v>0</v>
      </c>
      <c r="B3436" s="9">
        <v>1</v>
      </c>
      <c r="C3436" s="9">
        <v>51</v>
      </c>
      <c r="D3436" s="9">
        <v>1</v>
      </c>
      <c r="E3436" s="9">
        <v>0</v>
      </c>
      <c r="F3436" s="9">
        <v>0</v>
      </c>
      <c r="G3436" s="9">
        <v>1</v>
      </c>
      <c r="H3436" s="9">
        <v>9</v>
      </c>
      <c r="I3436" s="9">
        <v>0</v>
      </c>
      <c r="J3436" s="9">
        <v>0</v>
      </c>
      <c r="K3436" s="9">
        <v>0</v>
      </c>
      <c r="L3436" s="9">
        <v>0</v>
      </c>
      <c r="M3436" s="9">
        <v>255</v>
      </c>
      <c r="N3436" s="9">
        <v>115</v>
      </c>
      <c r="O3436" s="9">
        <v>67</v>
      </c>
      <c r="P3436" s="9">
        <v>26.97</v>
      </c>
      <c r="Q3436" s="9">
        <v>83</v>
      </c>
      <c r="R3436" s="9">
        <v>58</v>
      </c>
      <c r="S3436" s="12"/>
      <c r="V3436" s="9">
        <v>9</v>
      </c>
      <c r="W3436" s="12">
        <f t="shared" si="212"/>
        <v>1</v>
      </c>
      <c r="Z3436" s="60">
        <v>1</v>
      </c>
      <c r="AA3436" s="9">
        <f t="shared" si="213"/>
        <v>1</v>
      </c>
      <c r="AB3436" s="9">
        <f t="shared" si="214"/>
        <v>0</v>
      </c>
      <c r="AC3436" s="9">
        <f t="shared" si="215"/>
        <v>0</v>
      </c>
    </row>
    <row r="3437" spans="1:29" ht="15.75" customHeight="1" x14ac:dyDescent="0.2">
      <c r="A3437" s="9">
        <v>0</v>
      </c>
      <c r="B3437" s="9">
        <v>1</v>
      </c>
      <c r="C3437" s="9">
        <v>42</v>
      </c>
      <c r="D3437" s="9">
        <v>0</v>
      </c>
      <c r="E3437" s="9">
        <v>1</v>
      </c>
      <c r="F3437" s="9">
        <v>0</v>
      </c>
      <c r="G3437" s="9">
        <v>0</v>
      </c>
      <c r="H3437" s="9">
        <v>0</v>
      </c>
      <c r="I3437" s="9">
        <v>0</v>
      </c>
      <c r="J3437" s="9">
        <v>0</v>
      </c>
      <c r="K3437" s="9">
        <v>0</v>
      </c>
      <c r="L3437" s="9">
        <v>0</v>
      </c>
      <c r="M3437" s="9">
        <v>240</v>
      </c>
      <c r="N3437" s="9">
        <v>132</v>
      </c>
      <c r="O3437" s="9">
        <v>89.5</v>
      </c>
      <c r="P3437" s="9">
        <v>29.35</v>
      </c>
      <c r="Q3437" s="9">
        <v>75</v>
      </c>
      <c r="R3437" s="9">
        <v>103</v>
      </c>
      <c r="S3437" s="12"/>
      <c r="V3437" s="9">
        <v>0</v>
      </c>
      <c r="W3437" s="12">
        <f t="shared" si="212"/>
        <v>0</v>
      </c>
      <c r="Z3437" s="60">
        <v>2</v>
      </c>
      <c r="AA3437" s="9">
        <f t="shared" si="213"/>
        <v>0</v>
      </c>
      <c r="AB3437" s="9">
        <f t="shared" si="214"/>
        <v>1</v>
      </c>
      <c r="AC3437" s="9">
        <f t="shared" si="215"/>
        <v>0</v>
      </c>
    </row>
    <row r="3438" spans="1:29" ht="15.75" customHeight="1" x14ac:dyDescent="0.2">
      <c r="A3438" s="9">
        <v>0</v>
      </c>
      <c r="B3438" s="9">
        <v>1</v>
      </c>
      <c r="C3438" s="9">
        <v>52</v>
      </c>
      <c r="D3438" s="9">
        <v>1</v>
      </c>
      <c r="E3438" s="9">
        <v>0</v>
      </c>
      <c r="F3438" s="9">
        <v>0</v>
      </c>
      <c r="G3438" s="9">
        <v>0</v>
      </c>
      <c r="H3438" s="9">
        <v>0</v>
      </c>
      <c r="I3438" s="9">
        <v>0</v>
      </c>
      <c r="J3438" s="9">
        <v>0</v>
      </c>
      <c r="K3438" s="9">
        <v>0</v>
      </c>
      <c r="L3438" s="9">
        <v>0</v>
      </c>
      <c r="M3438" s="9">
        <v>285</v>
      </c>
      <c r="N3438" s="9">
        <v>135</v>
      </c>
      <c r="O3438" s="9">
        <v>86</v>
      </c>
      <c r="P3438" s="9">
        <v>27.78</v>
      </c>
      <c r="Q3438" s="9">
        <v>88</v>
      </c>
      <c r="R3438" s="9">
        <v>93</v>
      </c>
      <c r="S3438" s="12"/>
      <c r="V3438" s="9">
        <v>0</v>
      </c>
      <c r="W3438" s="12">
        <f t="shared" si="212"/>
        <v>0</v>
      </c>
      <c r="Z3438" s="60">
        <v>1</v>
      </c>
      <c r="AA3438" s="9">
        <f t="shared" si="213"/>
        <v>1</v>
      </c>
      <c r="AB3438" s="9">
        <f t="shared" si="214"/>
        <v>0</v>
      </c>
      <c r="AC3438" s="9">
        <f t="shared" si="215"/>
        <v>0</v>
      </c>
    </row>
    <row r="3439" spans="1:29" ht="15.75" customHeight="1" x14ac:dyDescent="0.2">
      <c r="A3439" s="9">
        <v>0</v>
      </c>
      <c r="B3439" s="9">
        <v>1</v>
      </c>
      <c r="C3439" s="9">
        <v>36</v>
      </c>
      <c r="D3439" s="9">
        <v>1</v>
      </c>
      <c r="E3439" s="9">
        <v>0</v>
      </c>
      <c r="F3439" s="9">
        <v>0</v>
      </c>
      <c r="G3439" s="9">
        <v>1</v>
      </c>
      <c r="H3439" s="9">
        <v>20</v>
      </c>
      <c r="I3439" s="9">
        <v>0</v>
      </c>
      <c r="J3439" s="9">
        <v>0</v>
      </c>
      <c r="K3439" s="9">
        <v>0</v>
      </c>
      <c r="L3439" s="9">
        <v>0</v>
      </c>
      <c r="M3439" s="9">
        <v>203</v>
      </c>
      <c r="N3439" s="9">
        <v>101.5</v>
      </c>
      <c r="O3439" s="9">
        <v>67</v>
      </c>
      <c r="P3439" s="9">
        <v>24.43</v>
      </c>
      <c r="Q3439" s="9">
        <v>65</v>
      </c>
      <c r="R3439" s="9">
        <v>74</v>
      </c>
      <c r="S3439" s="12"/>
      <c r="V3439" s="9">
        <v>20</v>
      </c>
      <c r="W3439" s="12">
        <f t="shared" si="212"/>
        <v>1</v>
      </c>
      <c r="Z3439" s="60">
        <v>1</v>
      </c>
      <c r="AA3439" s="9">
        <f t="shared" si="213"/>
        <v>1</v>
      </c>
      <c r="AB3439" s="9">
        <f t="shared" si="214"/>
        <v>0</v>
      </c>
      <c r="AC3439" s="9">
        <f t="shared" si="215"/>
        <v>0</v>
      </c>
    </row>
    <row r="3440" spans="1:29" ht="15.75" customHeight="1" x14ac:dyDescent="0.2">
      <c r="A3440" s="9">
        <v>0</v>
      </c>
      <c r="B3440" s="9">
        <v>1</v>
      </c>
      <c r="C3440" s="9">
        <v>42</v>
      </c>
      <c r="D3440" s="9">
        <v>0</v>
      </c>
      <c r="E3440" s="9">
        <v>0</v>
      </c>
      <c r="F3440" s="9">
        <v>0</v>
      </c>
      <c r="G3440" s="9">
        <v>0</v>
      </c>
      <c r="H3440" s="9">
        <v>0</v>
      </c>
      <c r="I3440" s="9">
        <v>0</v>
      </c>
      <c r="J3440" s="9">
        <v>0</v>
      </c>
      <c r="K3440" s="9">
        <v>0</v>
      </c>
      <c r="L3440" s="9">
        <v>0</v>
      </c>
      <c r="M3440" s="9">
        <v>236</v>
      </c>
      <c r="N3440" s="9">
        <v>124</v>
      </c>
      <c r="O3440" s="9">
        <v>80</v>
      </c>
      <c r="P3440" s="9">
        <v>21.5</v>
      </c>
      <c r="Q3440" s="9">
        <v>65</v>
      </c>
      <c r="R3440" s="9">
        <v>60</v>
      </c>
      <c r="S3440" s="12"/>
      <c r="V3440" s="9">
        <v>0</v>
      </c>
      <c r="W3440" s="12">
        <f t="shared" si="212"/>
        <v>0</v>
      </c>
      <c r="Z3440" s="60">
        <v>4</v>
      </c>
      <c r="AA3440" s="9">
        <f t="shared" si="213"/>
        <v>0</v>
      </c>
      <c r="AB3440" s="9">
        <f t="shared" si="214"/>
        <v>0</v>
      </c>
      <c r="AC3440" s="9">
        <f t="shared" si="215"/>
        <v>0</v>
      </c>
    </row>
    <row r="3441" spans="1:29" ht="15.75" customHeight="1" x14ac:dyDescent="0.2">
      <c r="A3441" s="9">
        <v>1</v>
      </c>
      <c r="B3441" s="9">
        <v>1</v>
      </c>
      <c r="C3441" s="9">
        <v>48</v>
      </c>
      <c r="D3441" s="9">
        <v>1</v>
      </c>
      <c r="E3441" s="9">
        <v>0</v>
      </c>
      <c r="F3441" s="9">
        <v>0</v>
      </c>
      <c r="G3441" s="9">
        <v>1</v>
      </c>
      <c r="H3441" s="9">
        <v>20</v>
      </c>
      <c r="I3441" s="9">
        <v>0</v>
      </c>
      <c r="J3441" s="9">
        <v>0</v>
      </c>
      <c r="K3441" s="9">
        <v>0</v>
      </c>
      <c r="L3441" s="9">
        <v>0</v>
      </c>
      <c r="M3441" s="9">
        <v>170</v>
      </c>
      <c r="N3441" s="9">
        <v>122</v>
      </c>
      <c r="O3441" s="9">
        <v>70</v>
      </c>
      <c r="P3441" s="9">
        <v>23.62</v>
      </c>
      <c r="Q3441" s="9">
        <v>90</v>
      </c>
      <c r="R3441" s="9">
        <v>73</v>
      </c>
      <c r="S3441" s="12"/>
      <c r="V3441" s="9">
        <v>20</v>
      </c>
      <c r="W3441" s="12">
        <f t="shared" si="212"/>
        <v>1</v>
      </c>
      <c r="Z3441" s="60">
        <v>1</v>
      </c>
      <c r="AA3441" s="9">
        <f t="shared" si="213"/>
        <v>1</v>
      </c>
      <c r="AB3441" s="9">
        <f t="shared" si="214"/>
        <v>0</v>
      </c>
      <c r="AC3441" s="9">
        <f t="shared" si="215"/>
        <v>0</v>
      </c>
    </row>
    <row r="3442" spans="1:29" ht="15.75" customHeight="1" x14ac:dyDescent="0.2">
      <c r="A3442" s="9">
        <v>0</v>
      </c>
      <c r="B3442" s="9">
        <v>0</v>
      </c>
      <c r="C3442" s="9">
        <v>50</v>
      </c>
      <c r="D3442" s="9">
        <v>0</v>
      </c>
      <c r="E3442" s="9">
        <v>0</v>
      </c>
      <c r="F3442" s="9">
        <v>1</v>
      </c>
      <c r="G3442" s="9">
        <v>1</v>
      </c>
      <c r="H3442" s="9">
        <v>3</v>
      </c>
      <c r="I3442" s="9">
        <v>0</v>
      </c>
      <c r="J3442" s="9">
        <v>0</v>
      </c>
      <c r="K3442" s="9">
        <v>0</v>
      </c>
      <c r="L3442" s="9">
        <v>0</v>
      </c>
      <c r="M3442" s="9">
        <v>271</v>
      </c>
      <c r="N3442" s="9">
        <v>112.5</v>
      </c>
      <c r="O3442" s="9">
        <v>60</v>
      </c>
      <c r="P3442" s="9">
        <v>23.29</v>
      </c>
      <c r="Q3442" s="9">
        <v>60</v>
      </c>
      <c r="R3442" s="9">
        <v>61</v>
      </c>
      <c r="S3442" s="12"/>
      <c r="V3442" s="9">
        <v>3</v>
      </c>
      <c r="W3442" s="12">
        <f t="shared" si="212"/>
        <v>1</v>
      </c>
      <c r="Z3442" s="60">
        <v>3</v>
      </c>
      <c r="AA3442" s="9">
        <f t="shared" si="213"/>
        <v>0</v>
      </c>
      <c r="AB3442" s="9">
        <f t="shared" si="214"/>
        <v>0</v>
      </c>
      <c r="AC3442" s="9">
        <f t="shared" si="215"/>
        <v>1</v>
      </c>
    </row>
    <row r="3443" spans="1:29" ht="15.75" customHeight="1" x14ac:dyDescent="0.2">
      <c r="A3443" s="9">
        <v>0</v>
      </c>
      <c r="B3443" s="9">
        <v>0</v>
      </c>
      <c r="C3443" s="9">
        <v>36</v>
      </c>
      <c r="D3443" s="9">
        <v>1</v>
      </c>
      <c r="E3443" s="9">
        <v>0</v>
      </c>
      <c r="F3443" s="9">
        <v>0</v>
      </c>
      <c r="G3443" s="9">
        <v>1</v>
      </c>
      <c r="H3443" s="9">
        <v>5</v>
      </c>
      <c r="I3443" s="9">
        <v>0</v>
      </c>
      <c r="J3443" s="9">
        <v>0</v>
      </c>
      <c r="K3443" s="9">
        <v>0</v>
      </c>
      <c r="L3443" s="9">
        <v>0</v>
      </c>
      <c r="M3443" s="9">
        <v>180</v>
      </c>
      <c r="N3443" s="9">
        <v>118</v>
      </c>
      <c r="O3443" s="9">
        <v>80</v>
      </c>
      <c r="P3443" s="9">
        <v>29.59</v>
      </c>
      <c r="Q3443" s="9">
        <v>75</v>
      </c>
      <c r="R3443" s="9">
        <v>84</v>
      </c>
      <c r="S3443" s="12"/>
      <c r="V3443" s="9">
        <v>5</v>
      </c>
      <c r="W3443" s="12">
        <f t="shared" si="212"/>
        <v>1</v>
      </c>
      <c r="Z3443" s="60">
        <v>1</v>
      </c>
      <c r="AA3443" s="9">
        <f t="shared" si="213"/>
        <v>1</v>
      </c>
      <c r="AB3443" s="9">
        <f t="shared" si="214"/>
        <v>0</v>
      </c>
      <c r="AC3443" s="9">
        <f t="shared" si="215"/>
        <v>0</v>
      </c>
    </row>
    <row r="3444" spans="1:29" ht="15.75" customHeight="1" x14ac:dyDescent="0.2">
      <c r="A3444" s="9">
        <v>0</v>
      </c>
      <c r="B3444" s="9">
        <v>1</v>
      </c>
      <c r="C3444" s="9">
        <v>62</v>
      </c>
      <c r="D3444" s="9">
        <v>1</v>
      </c>
      <c r="E3444" s="9">
        <v>0</v>
      </c>
      <c r="F3444" s="9">
        <v>0</v>
      </c>
      <c r="G3444" s="9">
        <v>1</v>
      </c>
      <c r="H3444" s="9">
        <v>20</v>
      </c>
      <c r="I3444" s="9">
        <v>0</v>
      </c>
      <c r="J3444" s="9">
        <v>0</v>
      </c>
      <c r="K3444" s="9">
        <v>0</v>
      </c>
      <c r="L3444" s="9">
        <v>0</v>
      </c>
      <c r="M3444" s="9">
        <v>263</v>
      </c>
      <c r="N3444" s="9">
        <v>112</v>
      </c>
      <c r="O3444" s="9">
        <v>61</v>
      </c>
      <c r="P3444" s="9">
        <v>24.46</v>
      </c>
      <c r="Q3444" s="9">
        <v>68</v>
      </c>
      <c r="R3444" s="9">
        <v>95</v>
      </c>
      <c r="S3444" s="12"/>
      <c r="V3444" s="9">
        <v>20</v>
      </c>
      <c r="W3444" s="12">
        <f t="shared" si="212"/>
        <v>1</v>
      </c>
      <c r="Z3444" s="60">
        <v>1</v>
      </c>
      <c r="AA3444" s="9">
        <f t="shared" si="213"/>
        <v>1</v>
      </c>
      <c r="AB3444" s="9">
        <f t="shared" si="214"/>
        <v>0</v>
      </c>
      <c r="AC3444" s="9">
        <f t="shared" si="215"/>
        <v>0</v>
      </c>
    </row>
    <row r="3445" spans="1:29" ht="15.75" customHeight="1" x14ac:dyDescent="0.2">
      <c r="A3445" s="9">
        <v>0</v>
      </c>
      <c r="B3445" s="9">
        <v>0</v>
      </c>
      <c r="C3445" s="9">
        <v>61</v>
      </c>
      <c r="D3445" s="9">
        <v>0</v>
      </c>
      <c r="E3445" s="9">
        <v>1</v>
      </c>
      <c r="F3445" s="9">
        <v>0</v>
      </c>
      <c r="G3445" s="9">
        <v>0</v>
      </c>
      <c r="H3445" s="9">
        <v>0</v>
      </c>
      <c r="I3445" s="9">
        <v>0</v>
      </c>
      <c r="J3445" s="9">
        <v>0</v>
      </c>
      <c r="K3445" s="9">
        <v>1</v>
      </c>
      <c r="L3445" s="9">
        <v>0</v>
      </c>
      <c r="M3445" s="9">
        <v>194</v>
      </c>
      <c r="N3445" s="9">
        <v>148</v>
      </c>
      <c r="O3445" s="9">
        <v>89</v>
      </c>
      <c r="P3445" s="9">
        <v>23.48</v>
      </c>
      <c r="Q3445" s="9">
        <v>100</v>
      </c>
      <c r="R3445" s="9">
        <v>101</v>
      </c>
      <c r="S3445" s="12"/>
      <c r="V3445" s="9">
        <v>0</v>
      </c>
      <c r="W3445" s="12">
        <f t="shared" si="212"/>
        <v>0</v>
      </c>
      <c r="Z3445" s="60">
        <v>2</v>
      </c>
      <c r="AA3445" s="9">
        <f t="shared" si="213"/>
        <v>0</v>
      </c>
      <c r="AB3445" s="9">
        <f t="shared" si="214"/>
        <v>1</v>
      </c>
      <c r="AC3445" s="9">
        <f t="shared" si="215"/>
        <v>0</v>
      </c>
    </row>
    <row r="3446" spans="1:29" ht="15.75" customHeight="1" x14ac:dyDescent="0.2">
      <c r="A3446" s="9">
        <v>0</v>
      </c>
      <c r="B3446" s="9">
        <v>0</v>
      </c>
      <c r="C3446" s="9">
        <v>36</v>
      </c>
      <c r="D3446" s="9">
        <v>1</v>
      </c>
      <c r="E3446" s="9">
        <v>0</v>
      </c>
      <c r="F3446" s="9">
        <v>0</v>
      </c>
      <c r="G3446" s="9">
        <v>1</v>
      </c>
      <c r="H3446" s="9">
        <v>5</v>
      </c>
      <c r="I3446" s="9">
        <v>0</v>
      </c>
      <c r="J3446" s="9">
        <v>0</v>
      </c>
      <c r="K3446" s="9">
        <v>1</v>
      </c>
      <c r="L3446" s="9">
        <v>0</v>
      </c>
      <c r="M3446" s="9">
        <v>222</v>
      </c>
      <c r="N3446" s="9">
        <v>147</v>
      </c>
      <c r="O3446" s="9">
        <v>94</v>
      </c>
      <c r="P3446" s="9">
        <v>26.79</v>
      </c>
      <c r="Q3446" s="9">
        <v>76</v>
      </c>
      <c r="R3446" s="9">
        <v>71</v>
      </c>
      <c r="S3446" s="12"/>
      <c r="V3446" s="9">
        <v>5</v>
      </c>
      <c r="W3446" s="12">
        <f t="shared" si="212"/>
        <v>1</v>
      </c>
      <c r="Z3446" s="60">
        <v>1</v>
      </c>
      <c r="AA3446" s="9">
        <f t="shared" si="213"/>
        <v>1</v>
      </c>
      <c r="AB3446" s="9">
        <f t="shared" si="214"/>
        <v>0</v>
      </c>
      <c r="AC3446" s="9">
        <f t="shared" si="215"/>
        <v>0</v>
      </c>
    </row>
    <row r="3447" spans="1:29" ht="15.75" customHeight="1" x14ac:dyDescent="0.2">
      <c r="A3447" s="9">
        <v>1</v>
      </c>
      <c r="B3447" s="9">
        <v>0</v>
      </c>
      <c r="C3447" s="9">
        <v>58</v>
      </c>
      <c r="D3447" s="9">
        <v>1</v>
      </c>
      <c r="E3447" s="9">
        <v>0</v>
      </c>
      <c r="F3447" s="9">
        <v>0</v>
      </c>
      <c r="G3447" s="9">
        <v>1</v>
      </c>
      <c r="H3447" s="9">
        <v>2</v>
      </c>
      <c r="I3447" s="9">
        <v>0</v>
      </c>
      <c r="J3447" s="9">
        <v>0</v>
      </c>
      <c r="K3447" s="9">
        <v>0</v>
      </c>
      <c r="L3447" s="9">
        <v>0</v>
      </c>
      <c r="M3447" s="9">
        <v>271</v>
      </c>
      <c r="N3447" s="9">
        <v>146</v>
      </c>
      <c r="O3447" s="9">
        <v>92</v>
      </c>
      <c r="P3447" s="9">
        <v>23.07</v>
      </c>
      <c r="Q3447" s="9">
        <v>75</v>
      </c>
      <c r="R3447" s="9">
        <v>83</v>
      </c>
      <c r="S3447" s="12"/>
      <c r="V3447" s="9">
        <v>2</v>
      </c>
      <c r="W3447" s="12">
        <f t="shared" si="212"/>
        <v>1</v>
      </c>
      <c r="Z3447" s="60">
        <v>1</v>
      </c>
      <c r="AA3447" s="9">
        <f t="shared" si="213"/>
        <v>1</v>
      </c>
      <c r="AB3447" s="9">
        <f t="shared" si="214"/>
        <v>0</v>
      </c>
      <c r="AC3447" s="9">
        <f t="shared" si="215"/>
        <v>0</v>
      </c>
    </row>
    <row r="3448" spans="1:29" ht="15.75" customHeight="1" x14ac:dyDescent="0.2">
      <c r="A3448" s="9">
        <v>1</v>
      </c>
      <c r="B3448" s="9">
        <v>1</v>
      </c>
      <c r="C3448" s="9">
        <v>57</v>
      </c>
      <c r="D3448" s="9">
        <v>0</v>
      </c>
      <c r="E3448" s="9">
        <v>0</v>
      </c>
      <c r="F3448" s="9">
        <v>0</v>
      </c>
      <c r="G3448" s="9">
        <v>0</v>
      </c>
      <c r="H3448" s="9">
        <v>0</v>
      </c>
      <c r="I3448" s="9">
        <v>0</v>
      </c>
      <c r="J3448" s="9">
        <v>0</v>
      </c>
      <c r="K3448" s="9">
        <v>1</v>
      </c>
      <c r="L3448" s="9">
        <v>0</v>
      </c>
      <c r="M3448" s="9">
        <v>310</v>
      </c>
      <c r="N3448" s="9">
        <v>147.5</v>
      </c>
      <c r="O3448" s="9">
        <v>90</v>
      </c>
      <c r="P3448" s="9">
        <v>32.090000000000003</v>
      </c>
      <c r="Q3448" s="9">
        <v>67</v>
      </c>
      <c r="R3448" s="9">
        <v>73</v>
      </c>
      <c r="S3448" s="12"/>
      <c r="V3448" s="9">
        <v>0</v>
      </c>
      <c r="W3448" s="12">
        <f t="shared" si="212"/>
        <v>0</v>
      </c>
      <c r="Z3448" s="60">
        <v>4</v>
      </c>
      <c r="AA3448" s="9">
        <f t="shared" si="213"/>
        <v>0</v>
      </c>
      <c r="AB3448" s="9">
        <f t="shared" si="214"/>
        <v>0</v>
      </c>
      <c r="AC3448" s="9">
        <f t="shared" si="215"/>
        <v>0</v>
      </c>
    </row>
    <row r="3449" spans="1:29" ht="15.75" customHeight="1" x14ac:dyDescent="0.2">
      <c r="A3449" s="9">
        <v>0</v>
      </c>
      <c r="B3449" s="9">
        <v>0</v>
      </c>
      <c r="C3449" s="9">
        <v>49</v>
      </c>
      <c r="D3449" s="9">
        <v>0</v>
      </c>
      <c r="E3449" s="9">
        <v>1</v>
      </c>
      <c r="F3449" s="9">
        <v>0</v>
      </c>
      <c r="G3449" s="9">
        <v>0</v>
      </c>
      <c r="H3449" s="9">
        <v>0</v>
      </c>
      <c r="I3449" s="9">
        <v>0</v>
      </c>
      <c r="J3449" s="9">
        <v>0</v>
      </c>
      <c r="K3449" s="9">
        <v>1</v>
      </c>
      <c r="L3449" s="9">
        <v>0</v>
      </c>
      <c r="M3449" s="9">
        <v>221</v>
      </c>
      <c r="N3449" s="9">
        <v>136</v>
      </c>
      <c r="O3449" s="9">
        <v>90</v>
      </c>
      <c r="P3449" s="9">
        <v>28.3</v>
      </c>
      <c r="Q3449" s="9">
        <v>100</v>
      </c>
      <c r="R3449" s="9">
        <v>80</v>
      </c>
      <c r="S3449" s="12"/>
      <c r="V3449" s="9">
        <v>0</v>
      </c>
      <c r="W3449" s="12">
        <f t="shared" si="212"/>
        <v>0</v>
      </c>
      <c r="Z3449" s="60">
        <v>2</v>
      </c>
      <c r="AA3449" s="9">
        <f t="shared" si="213"/>
        <v>0</v>
      </c>
      <c r="AB3449" s="9">
        <f t="shared" si="214"/>
        <v>1</v>
      </c>
      <c r="AC3449" s="9">
        <f t="shared" si="215"/>
        <v>0</v>
      </c>
    </row>
    <row r="3450" spans="1:29" ht="15.75" customHeight="1" x14ac:dyDescent="0.2">
      <c r="A3450" s="9">
        <v>0</v>
      </c>
      <c r="B3450" s="9">
        <v>0</v>
      </c>
      <c r="C3450" s="9">
        <v>48</v>
      </c>
      <c r="D3450" s="9">
        <v>0</v>
      </c>
      <c r="E3450" s="9">
        <v>0</v>
      </c>
      <c r="F3450" s="9">
        <v>0</v>
      </c>
      <c r="G3450" s="9">
        <v>0</v>
      </c>
      <c r="H3450" s="9">
        <v>0</v>
      </c>
      <c r="I3450" s="9">
        <v>0</v>
      </c>
      <c r="J3450" s="9">
        <v>0</v>
      </c>
      <c r="K3450" s="9">
        <v>0</v>
      </c>
      <c r="L3450" s="9">
        <v>0</v>
      </c>
      <c r="M3450" s="9">
        <v>241</v>
      </c>
      <c r="N3450" s="9">
        <v>129</v>
      </c>
      <c r="O3450" s="9">
        <v>86</v>
      </c>
      <c r="P3450" s="9">
        <v>20.41</v>
      </c>
      <c r="Q3450" s="9">
        <v>65</v>
      </c>
      <c r="R3450" s="9">
        <v>67</v>
      </c>
      <c r="S3450" s="12"/>
      <c r="V3450" s="9">
        <v>0</v>
      </c>
      <c r="W3450" s="12">
        <f t="shared" si="212"/>
        <v>0</v>
      </c>
      <c r="Z3450" s="60">
        <v>4</v>
      </c>
      <c r="AA3450" s="9">
        <f t="shared" si="213"/>
        <v>0</v>
      </c>
      <c r="AB3450" s="9">
        <f t="shared" si="214"/>
        <v>0</v>
      </c>
      <c r="AC3450" s="9">
        <f t="shared" si="215"/>
        <v>0</v>
      </c>
    </row>
    <row r="3451" spans="1:29" ht="15.75" customHeight="1" x14ac:dyDescent="0.2">
      <c r="A3451" s="9">
        <v>1</v>
      </c>
      <c r="B3451" s="9">
        <v>0</v>
      </c>
      <c r="C3451" s="9">
        <v>56</v>
      </c>
      <c r="D3451" s="9">
        <v>1</v>
      </c>
      <c r="E3451" s="9">
        <v>0</v>
      </c>
      <c r="F3451" s="9">
        <v>0</v>
      </c>
      <c r="G3451" s="9">
        <v>1</v>
      </c>
      <c r="H3451" s="9">
        <v>10</v>
      </c>
      <c r="I3451" s="9">
        <v>1</v>
      </c>
      <c r="J3451" s="9">
        <v>0</v>
      </c>
      <c r="K3451" s="9">
        <v>1</v>
      </c>
      <c r="L3451" s="9">
        <v>1</v>
      </c>
      <c r="M3451" s="9">
        <v>241</v>
      </c>
      <c r="N3451" s="9">
        <v>174</v>
      </c>
      <c r="O3451" s="9">
        <v>97</v>
      </c>
      <c r="P3451" s="9">
        <v>29.22</v>
      </c>
      <c r="Q3451" s="9">
        <v>90</v>
      </c>
      <c r="R3451" s="9">
        <v>135</v>
      </c>
      <c r="S3451" s="12"/>
      <c r="V3451" s="9">
        <v>10</v>
      </c>
      <c r="W3451" s="12">
        <f t="shared" si="212"/>
        <v>1</v>
      </c>
      <c r="Z3451" s="60">
        <v>1</v>
      </c>
      <c r="AA3451" s="9">
        <f t="shared" si="213"/>
        <v>1</v>
      </c>
      <c r="AB3451" s="9">
        <f t="shared" si="214"/>
        <v>0</v>
      </c>
      <c r="AC3451" s="9">
        <f t="shared" si="215"/>
        <v>0</v>
      </c>
    </row>
    <row r="3452" spans="1:29" ht="15.75" customHeight="1" x14ac:dyDescent="0.2">
      <c r="A3452" s="9">
        <v>0</v>
      </c>
      <c r="B3452" s="9">
        <v>0</v>
      </c>
      <c r="C3452" s="9">
        <v>61</v>
      </c>
      <c r="D3452" s="9">
        <v>0</v>
      </c>
      <c r="E3452" s="9">
        <v>1</v>
      </c>
      <c r="F3452" s="9">
        <v>0</v>
      </c>
      <c r="G3452" s="9">
        <v>1</v>
      </c>
      <c r="H3452" s="9">
        <v>20</v>
      </c>
      <c r="I3452" s="9">
        <v>0</v>
      </c>
      <c r="J3452" s="9">
        <v>0</v>
      </c>
      <c r="K3452" s="9">
        <v>1</v>
      </c>
      <c r="L3452" s="9">
        <v>0</v>
      </c>
      <c r="M3452" s="9">
        <v>231</v>
      </c>
      <c r="N3452" s="9">
        <v>128</v>
      </c>
      <c r="O3452" s="9">
        <v>87</v>
      </c>
      <c r="P3452" s="9">
        <v>26.3</v>
      </c>
      <c r="Q3452" s="9">
        <v>82</v>
      </c>
      <c r="R3452" s="9">
        <v>93</v>
      </c>
      <c r="S3452" s="12"/>
      <c r="V3452" s="9">
        <v>20</v>
      </c>
      <c r="W3452" s="12">
        <f t="shared" si="212"/>
        <v>1</v>
      </c>
      <c r="Z3452" s="60">
        <v>2</v>
      </c>
      <c r="AA3452" s="9">
        <f t="shared" si="213"/>
        <v>0</v>
      </c>
      <c r="AB3452" s="9">
        <f t="shared" si="214"/>
        <v>1</v>
      </c>
      <c r="AC3452" s="9">
        <f t="shared" si="215"/>
        <v>0</v>
      </c>
    </row>
    <row r="3453" spans="1:29" ht="15.75" customHeight="1" x14ac:dyDescent="0.2">
      <c r="A3453" s="9">
        <v>0</v>
      </c>
      <c r="B3453" s="9">
        <v>0</v>
      </c>
      <c r="C3453" s="9">
        <v>51</v>
      </c>
      <c r="D3453" s="9">
        <v>0</v>
      </c>
      <c r="E3453" s="9">
        <v>0</v>
      </c>
      <c r="F3453" s="9">
        <v>1</v>
      </c>
      <c r="G3453" s="9">
        <v>0</v>
      </c>
      <c r="H3453" s="9">
        <v>0</v>
      </c>
      <c r="I3453" s="9">
        <v>0</v>
      </c>
      <c r="J3453" s="9">
        <v>0</v>
      </c>
      <c r="K3453" s="9">
        <v>0</v>
      </c>
      <c r="L3453" s="9">
        <v>0</v>
      </c>
      <c r="M3453" s="9">
        <v>242</v>
      </c>
      <c r="N3453" s="9">
        <v>108</v>
      </c>
      <c r="O3453" s="9">
        <v>77</v>
      </c>
      <c r="P3453" s="9">
        <v>22.91</v>
      </c>
      <c r="Q3453" s="9">
        <v>68</v>
      </c>
      <c r="R3453" s="9">
        <v>80</v>
      </c>
      <c r="S3453" s="12"/>
      <c r="V3453" s="9">
        <v>0</v>
      </c>
      <c r="W3453" s="12">
        <f t="shared" si="212"/>
        <v>0</v>
      </c>
      <c r="Z3453" s="60">
        <v>3</v>
      </c>
      <c r="AA3453" s="9">
        <f t="shared" si="213"/>
        <v>0</v>
      </c>
      <c r="AB3453" s="9">
        <f t="shared" si="214"/>
        <v>0</v>
      </c>
      <c r="AC3453" s="9">
        <f t="shared" si="215"/>
        <v>1</v>
      </c>
    </row>
    <row r="3454" spans="1:29" ht="15.75" customHeight="1" x14ac:dyDescent="0.2">
      <c r="A3454" s="9">
        <v>0</v>
      </c>
      <c r="B3454" s="9">
        <v>0</v>
      </c>
      <c r="C3454" s="9">
        <v>42</v>
      </c>
      <c r="D3454" s="9">
        <v>0</v>
      </c>
      <c r="E3454" s="9">
        <v>1</v>
      </c>
      <c r="F3454" s="9">
        <v>0</v>
      </c>
      <c r="G3454" s="9">
        <v>1</v>
      </c>
      <c r="H3454" s="9">
        <v>9</v>
      </c>
      <c r="I3454" s="9">
        <v>0</v>
      </c>
      <c r="J3454" s="9">
        <v>0</v>
      </c>
      <c r="K3454" s="9">
        <v>0</v>
      </c>
      <c r="L3454" s="9">
        <v>0</v>
      </c>
      <c r="M3454" s="9">
        <v>195</v>
      </c>
      <c r="N3454" s="9">
        <v>126</v>
      </c>
      <c r="O3454" s="9">
        <v>81</v>
      </c>
      <c r="P3454" s="9">
        <v>22.26</v>
      </c>
      <c r="Q3454" s="9">
        <v>84</v>
      </c>
      <c r="R3454" s="9">
        <v>77</v>
      </c>
      <c r="S3454" s="12"/>
      <c r="V3454" s="9">
        <v>9</v>
      </c>
      <c r="W3454" s="12">
        <f t="shared" si="212"/>
        <v>1</v>
      </c>
      <c r="Z3454" s="60">
        <v>2</v>
      </c>
      <c r="AA3454" s="9">
        <f t="shared" si="213"/>
        <v>0</v>
      </c>
      <c r="AB3454" s="9">
        <f t="shared" si="214"/>
        <v>1</v>
      </c>
      <c r="AC3454" s="9">
        <f t="shared" si="215"/>
        <v>0</v>
      </c>
    </row>
    <row r="3455" spans="1:29" ht="15.75" customHeight="1" x14ac:dyDescent="0.2">
      <c r="A3455" s="9">
        <v>0</v>
      </c>
      <c r="B3455" s="9">
        <v>0</v>
      </c>
      <c r="C3455" s="9">
        <v>58</v>
      </c>
      <c r="D3455" s="9">
        <v>0</v>
      </c>
      <c r="E3455" s="9">
        <v>1</v>
      </c>
      <c r="F3455" s="9">
        <v>0</v>
      </c>
      <c r="G3455" s="9">
        <v>1</v>
      </c>
      <c r="H3455" s="9">
        <v>20</v>
      </c>
      <c r="I3455" s="9">
        <v>0</v>
      </c>
      <c r="J3455" s="9">
        <v>0</v>
      </c>
      <c r="K3455" s="9">
        <v>1</v>
      </c>
      <c r="L3455" s="9">
        <v>0</v>
      </c>
      <c r="M3455" s="9">
        <v>206</v>
      </c>
      <c r="N3455" s="9">
        <v>159.5</v>
      </c>
      <c r="O3455" s="9">
        <v>93.5</v>
      </c>
      <c r="P3455" s="9">
        <v>18.53</v>
      </c>
      <c r="Q3455" s="9">
        <v>75</v>
      </c>
      <c r="R3455" s="9">
        <v>58</v>
      </c>
      <c r="S3455" s="12"/>
      <c r="V3455" s="9">
        <v>20</v>
      </c>
      <c r="W3455" s="12">
        <f t="shared" si="212"/>
        <v>1</v>
      </c>
      <c r="Z3455" s="60">
        <v>2</v>
      </c>
      <c r="AA3455" s="9">
        <f t="shared" si="213"/>
        <v>0</v>
      </c>
      <c r="AB3455" s="9">
        <f t="shared" si="214"/>
        <v>1</v>
      </c>
      <c r="AC3455" s="9">
        <f t="shared" si="215"/>
        <v>0</v>
      </c>
    </row>
    <row r="3456" spans="1:29" ht="15.75" customHeight="1" x14ac:dyDescent="0.2">
      <c r="A3456" s="9">
        <v>0</v>
      </c>
      <c r="B3456" s="9">
        <v>1</v>
      </c>
      <c r="C3456" s="9">
        <v>47</v>
      </c>
      <c r="D3456" s="9">
        <v>0</v>
      </c>
      <c r="E3456" s="9">
        <v>0</v>
      </c>
      <c r="F3456" s="9">
        <v>0</v>
      </c>
      <c r="G3456" s="9">
        <v>0</v>
      </c>
      <c r="H3456" s="9">
        <v>0</v>
      </c>
      <c r="I3456" s="9">
        <v>0</v>
      </c>
      <c r="J3456" s="9">
        <v>0</v>
      </c>
      <c r="K3456" s="9">
        <v>1</v>
      </c>
      <c r="L3456" s="9">
        <v>0</v>
      </c>
      <c r="M3456" s="9">
        <v>254</v>
      </c>
      <c r="N3456" s="9">
        <v>138</v>
      </c>
      <c r="O3456" s="9">
        <v>96</v>
      </c>
      <c r="P3456" s="9">
        <v>29.73</v>
      </c>
      <c r="Q3456" s="9">
        <v>63</v>
      </c>
      <c r="R3456" s="9">
        <v>69</v>
      </c>
      <c r="S3456" s="12"/>
      <c r="V3456" s="9">
        <v>0</v>
      </c>
      <c r="W3456" s="12">
        <f t="shared" si="212"/>
        <v>0</v>
      </c>
      <c r="Z3456" s="60">
        <v>4</v>
      </c>
      <c r="AA3456" s="9">
        <f t="shared" si="213"/>
        <v>0</v>
      </c>
      <c r="AB3456" s="9">
        <f t="shared" si="214"/>
        <v>0</v>
      </c>
      <c r="AC3456" s="9">
        <f t="shared" si="215"/>
        <v>0</v>
      </c>
    </row>
    <row r="3457" spans="1:29" ht="15.75" customHeight="1" x14ac:dyDescent="0.2">
      <c r="A3457" s="9">
        <v>0</v>
      </c>
      <c r="B3457" s="9">
        <v>1</v>
      </c>
      <c r="C3457" s="9">
        <v>50</v>
      </c>
      <c r="D3457" s="9">
        <v>1</v>
      </c>
      <c r="E3457" s="9">
        <v>0</v>
      </c>
      <c r="F3457" s="9">
        <v>0</v>
      </c>
      <c r="G3457" s="9">
        <v>1</v>
      </c>
      <c r="H3457" s="9">
        <v>20</v>
      </c>
      <c r="I3457" s="9">
        <v>0</v>
      </c>
      <c r="J3457" s="9">
        <v>0</v>
      </c>
      <c r="K3457" s="9">
        <v>0</v>
      </c>
      <c r="L3457" s="9">
        <v>0</v>
      </c>
      <c r="M3457" s="9">
        <v>231</v>
      </c>
      <c r="N3457" s="9">
        <v>126</v>
      </c>
      <c r="O3457" s="9">
        <v>76</v>
      </c>
      <c r="P3457" s="9">
        <v>20.170000000000002</v>
      </c>
      <c r="Q3457" s="9">
        <v>100</v>
      </c>
      <c r="R3457" s="9">
        <v>78</v>
      </c>
      <c r="S3457" s="12"/>
      <c r="V3457" s="9">
        <v>20</v>
      </c>
      <c r="W3457" s="12">
        <f t="shared" si="212"/>
        <v>1</v>
      </c>
      <c r="Z3457" s="60">
        <v>1</v>
      </c>
      <c r="AA3457" s="9">
        <f t="shared" si="213"/>
        <v>1</v>
      </c>
      <c r="AB3457" s="9">
        <f t="shared" si="214"/>
        <v>0</v>
      </c>
      <c r="AC3457" s="9">
        <f t="shared" si="215"/>
        <v>0</v>
      </c>
    </row>
    <row r="3458" spans="1:29" ht="15.75" customHeight="1" x14ac:dyDescent="0.2">
      <c r="A3458" s="9">
        <v>1</v>
      </c>
      <c r="B3458" s="9">
        <v>0</v>
      </c>
      <c r="C3458" s="9">
        <v>52</v>
      </c>
      <c r="D3458" s="9">
        <v>0</v>
      </c>
      <c r="E3458" s="9">
        <v>0</v>
      </c>
      <c r="F3458" s="9">
        <v>1</v>
      </c>
      <c r="G3458" s="9">
        <v>1</v>
      </c>
      <c r="H3458" s="9">
        <v>20</v>
      </c>
      <c r="I3458" s="9">
        <v>0</v>
      </c>
      <c r="J3458" s="9">
        <v>0</v>
      </c>
      <c r="K3458" s="9">
        <v>1</v>
      </c>
      <c r="L3458" s="9">
        <v>0</v>
      </c>
      <c r="M3458" s="9">
        <v>287</v>
      </c>
      <c r="N3458" s="9">
        <v>139</v>
      </c>
      <c r="O3458" s="9">
        <v>88</v>
      </c>
      <c r="P3458" s="9">
        <v>26.55</v>
      </c>
      <c r="Q3458" s="9">
        <v>110</v>
      </c>
      <c r="R3458" s="9">
        <v>78</v>
      </c>
      <c r="S3458" s="12"/>
      <c r="V3458" s="9">
        <v>20</v>
      </c>
      <c r="W3458" s="12">
        <f t="shared" si="212"/>
        <v>1</v>
      </c>
      <c r="Z3458" s="60">
        <v>3</v>
      </c>
      <c r="AA3458" s="9">
        <f t="shared" si="213"/>
        <v>0</v>
      </c>
      <c r="AB3458" s="9">
        <f t="shared" si="214"/>
        <v>0</v>
      </c>
      <c r="AC3458" s="9">
        <f t="shared" si="215"/>
        <v>1</v>
      </c>
    </row>
    <row r="3459" spans="1:29" ht="15.75" customHeight="1" x14ac:dyDescent="0.2">
      <c r="A3459" s="9">
        <v>0</v>
      </c>
      <c r="B3459" s="9">
        <v>0</v>
      </c>
      <c r="C3459" s="9">
        <v>52</v>
      </c>
      <c r="D3459" s="9">
        <v>0</v>
      </c>
      <c r="E3459" s="9">
        <v>0</v>
      </c>
      <c r="F3459" s="9">
        <v>0</v>
      </c>
      <c r="G3459" s="9">
        <v>0</v>
      </c>
      <c r="H3459" s="9">
        <v>0</v>
      </c>
      <c r="I3459" s="9">
        <v>0</v>
      </c>
      <c r="J3459" s="9">
        <v>0</v>
      </c>
      <c r="K3459" s="9">
        <v>0</v>
      </c>
      <c r="L3459" s="9">
        <v>0</v>
      </c>
      <c r="M3459" s="9">
        <v>216</v>
      </c>
      <c r="N3459" s="9">
        <v>125</v>
      </c>
      <c r="O3459" s="9">
        <v>72</v>
      </c>
      <c r="P3459" s="9">
        <v>24.98</v>
      </c>
      <c r="Q3459" s="9">
        <v>75</v>
      </c>
      <c r="R3459" s="9">
        <v>95</v>
      </c>
      <c r="S3459" s="12"/>
      <c r="V3459" s="9">
        <v>0</v>
      </c>
      <c r="W3459" s="12">
        <f t="shared" ref="W3459:W3522" si="216">IF(V3459=0,0,1)</f>
        <v>0</v>
      </c>
      <c r="Z3459" s="60">
        <v>4</v>
      </c>
      <c r="AA3459" s="9">
        <f t="shared" ref="AA3459:AA3522" si="217">IF(Z3459=1,1,0)</f>
        <v>0</v>
      </c>
      <c r="AB3459" s="9">
        <f t="shared" ref="AB3459:AB3522" si="218">IF(Z3459=2,1,0)</f>
        <v>0</v>
      </c>
      <c r="AC3459" s="9">
        <f t="shared" ref="AC3459:AC3522" si="219">IF(Z3459=3,1,0)</f>
        <v>0</v>
      </c>
    </row>
    <row r="3460" spans="1:29" ht="15.75" customHeight="1" x14ac:dyDescent="0.2">
      <c r="A3460" s="9">
        <v>0</v>
      </c>
      <c r="B3460" s="9">
        <v>1</v>
      </c>
      <c r="C3460" s="9">
        <v>57</v>
      </c>
      <c r="D3460" s="9">
        <v>0</v>
      </c>
      <c r="E3460" s="9">
        <v>0</v>
      </c>
      <c r="F3460" s="9">
        <v>1</v>
      </c>
      <c r="G3460" s="9">
        <v>1</v>
      </c>
      <c r="H3460" s="9">
        <v>15</v>
      </c>
      <c r="I3460" s="9">
        <v>0</v>
      </c>
      <c r="J3460" s="9">
        <v>0</v>
      </c>
      <c r="K3460" s="9">
        <v>0</v>
      </c>
      <c r="L3460" s="9">
        <v>1</v>
      </c>
      <c r="M3460" s="9">
        <v>245</v>
      </c>
      <c r="N3460" s="9">
        <v>132</v>
      </c>
      <c r="O3460" s="9">
        <v>77</v>
      </c>
      <c r="P3460" s="9">
        <v>23.01</v>
      </c>
      <c r="Q3460" s="9">
        <v>76</v>
      </c>
      <c r="R3460" s="9">
        <v>207</v>
      </c>
      <c r="S3460" s="12"/>
      <c r="V3460" s="9">
        <v>15</v>
      </c>
      <c r="W3460" s="12">
        <f t="shared" si="216"/>
        <v>1</v>
      </c>
      <c r="Z3460" s="60">
        <v>3</v>
      </c>
      <c r="AA3460" s="9">
        <f t="shared" si="217"/>
        <v>0</v>
      </c>
      <c r="AB3460" s="9">
        <f t="shared" si="218"/>
        <v>0</v>
      </c>
      <c r="AC3460" s="9">
        <f t="shared" si="219"/>
        <v>1</v>
      </c>
    </row>
    <row r="3461" spans="1:29" ht="15.75" customHeight="1" x14ac:dyDescent="0.2">
      <c r="A3461" s="9">
        <v>0</v>
      </c>
      <c r="B3461" s="9">
        <v>0</v>
      </c>
      <c r="C3461" s="9">
        <v>61</v>
      </c>
      <c r="D3461" s="9">
        <v>0</v>
      </c>
      <c r="E3461" s="9">
        <v>1</v>
      </c>
      <c r="F3461" s="9">
        <v>0</v>
      </c>
      <c r="G3461" s="9">
        <v>0</v>
      </c>
      <c r="H3461" s="9">
        <v>0</v>
      </c>
      <c r="I3461" s="9">
        <v>0</v>
      </c>
      <c r="J3461" s="9">
        <v>0</v>
      </c>
      <c r="K3461" s="9">
        <v>0</v>
      </c>
      <c r="L3461" s="9">
        <v>0</v>
      </c>
      <c r="M3461" s="9">
        <v>219</v>
      </c>
      <c r="N3461" s="9">
        <v>120</v>
      </c>
      <c r="O3461" s="9">
        <v>72.5</v>
      </c>
      <c r="P3461" s="9">
        <v>22.35</v>
      </c>
      <c r="Q3461" s="9">
        <v>76</v>
      </c>
      <c r="R3461" s="9">
        <v>92</v>
      </c>
      <c r="S3461" s="12"/>
      <c r="V3461" s="9">
        <v>0</v>
      </c>
      <c r="W3461" s="12">
        <f t="shared" si="216"/>
        <v>0</v>
      </c>
      <c r="Z3461" s="60">
        <v>2</v>
      </c>
      <c r="AA3461" s="9">
        <f t="shared" si="217"/>
        <v>0</v>
      </c>
      <c r="AB3461" s="9">
        <f t="shared" si="218"/>
        <v>1</v>
      </c>
      <c r="AC3461" s="9">
        <f t="shared" si="219"/>
        <v>0</v>
      </c>
    </row>
    <row r="3462" spans="1:29" ht="15.75" customHeight="1" x14ac:dyDescent="0.2">
      <c r="A3462" s="9">
        <v>0</v>
      </c>
      <c r="B3462" s="9">
        <v>0</v>
      </c>
      <c r="C3462" s="9">
        <v>62</v>
      </c>
      <c r="D3462" s="9">
        <v>1</v>
      </c>
      <c r="E3462" s="9">
        <v>0</v>
      </c>
      <c r="F3462" s="9">
        <v>0</v>
      </c>
      <c r="G3462" s="9">
        <v>0</v>
      </c>
      <c r="H3462" s="9">
        <v>0</v>
      </c>
      <c r="I3462" s="9">
        <v>0</v>
      </c>
      <c r="J3462" s="9">
        <v>0</v>
      </c>
      <c r="K3462" s="9">
        <v>1</v>
      </c>
      <c r="L3462" s="9">
        <v>0</v>
      </c>
      <c r="M3462" s="9">
        <v>312</v>
      </c>
      <c r="N3462" s="9">
        <v>156</v>
      </c>
      <c r="O3462" s="9">
        <v>105</v>
      </c>
      <c r="P3462" s="9">
        <v>22.35</v>
      </c>
      <c r="Q3462" s="9">
        <v>77</v>
      </c>
      <c r="R3462" s="9">
        <v>82</v>
      </c>
      <c r="S3462" s="12"/>
      <c r="V3462" s="9">
        <v>0</v>
      </c>
      <c r="W3462" s="12">
        <f t="shared" si="216"/>
        <v>0</v>
      </c>
      <c r="Z3462" s="60">
        <v>1</v>
      </c>
      <c r="AA3462" s="9">
        <f t="shared" si="217"/>
        <v>1</v>
      </c>
      <c r="AB3462" s="9">
        <f t="shared" si="218"/>
        <v>0</v>
      </c>
      <c r="AC3462" s="9">
        <f t="shared" si="219"/>
        <v>0</v>
      </c>
    </row>
    <row r="3463" spans="1:29" ht="15.75" customHeight="1" x14ac:dyDescent="0.2">
      <c r="A3463" s="9">
        <v>0</v>
      </c>
      <c r="B3463" s="9">
        <v>1</v>
      </c>
      <c r="C3463" s="9">
        <v>56</v>
      </c>
      <c r="D3463" s="9">
        <v>0</v>
      </c>
      <c r="E3463" s="9">
        <v>1</v>
      </c>
      <c r="F3463" s="9">
        <v>0</v>
      </c>
      <c r="G3463" s="9">
        <v>1</v>
      </c>
      <c r="H3463" s="9">
        <v>15</v>
      </c>
      <c r="I3463" s="9">
        <v>0</v>
      </c>
      <c r="J3463" s="9">
        <v>0</v>
      </c>
      <c r="K3463" s="9">
        <v>1</v>
      </c>
      <c r="L3463" s="9">
        <v>0</v>
      </c>
      <c r="M3463" s="9">
        <v>214</v>
      </c>
      <c r="N3463" s="9">
        <v>142</v>
      </c>
      <c r="O3463" s="9">
        <v>66</v>
      </c>
      <c r="P3463" s="9">
        <v>24.47</v>
      </c>
      <c r="Q3463" s="9">
        <v>95</v>
      </c>
      <c r="R3463" s="9">
        <v>94</v>
      </c>
      <c r="S3463" s="12"/>
      <c r="V3463" s="9">
        <v>15</v>
      </c>
      <c r="W3463" s="12">
        <f t="shared" si="216"/>
        <v>1</v>
      </c>
      <c r="Z3463" s="60">
        <v>2</v>
      </c>
      <c r="AA3463" s="9">
        <f t="shared" si="217"/>
        <v>0</v>
      </c>
      <c r="AB3463" s="9">
        <f t="shared" si="218"/>
        <v>1</v>
      </c>
      <c r="AC3463" s="9">
        <f t="shared" si="219"/>
        <v>0</v>
      </c>
    </row>
    <row r="3464" spans="1:29" ht="15.75" customHeight="1" x14ac:dyDescent="0.2">
      <c r="A3464" s="9">
        <v>1</v>
      </c>
      <c r="B3464" s="9">
        <v>1</v>
      </c>
      <c r="C3464" s="9">
        <v>57</v>
      </c>
      <c r="D3464" s="9">
        <v>1</v>
      </c>
      <c r="E3464" s="9">
        <v>0</v>
      </c>
      <c r="F3464" s="9">
        <v>0</v>
      </c>
      <c r="G3464" s="9">
        <v>0</v>
      </c>
      <c r="H3464" s="9">
        <v>0</v>
      </c>
      <c r="I3464" s="9">
        <v>0</v>
      </c>
      <c r="J3464" s="9">
        <v>0</v>
      </c>
      <c r="K3464" s="9">
        <v>0</v>
      </c>
      <c r="L3464" s="9">
        <v>0</v>
      </c>
      <c r="M3464" s="9">
        <v>178</v>
      </c>
      <c r="N3464" s="9">
        <v>123</v>
      </c>
      <c r="O3464" s="9">
        <v>79</v>
      </c>
      <c r="P3464" s="9">
        <v>26.36</v>
      </c>
      <c r="Q3464" s="9">
        <v>74</v>
      </c>
      <c r="R3464" s="9">
        <v>78</v>
      </c>
      <c r="S3464" s="12"/>
      <c r="V3464" s="9">
        <v>0</v>
      </c>
      <c r="W3464" s="12">
        <f t="shared" si="216"/>
        <v>0</v>
      </c>
      <c r="Z3464" s="60">
        <v>1</v>
      </c>
      <c r="AA3464" s="9">
        <f t="shared" si="217"/>
        <v>1</v>
      </c>
      <c r="AB3464" s="9">
        <f t="shared" si="218"/>
        <v>0</v>
      </c>
      <c r="AC3464" s="9">
        <f t="shared" si="219"/>
        <v>0</v>
      </c>
    </row>
    <row r="3465" spans="1:29" ht="15.75" customHeight="1" x14ac:dyDescent="0.2">
      <c r="A3465" s="9">
        <v>0</v>
      </c>
      <c r="B3465" s="9">
        <v>1</v>
      </c>
      <c r="C3465" s="9">
        <v>60</v>
      </c>
      <c r="D3465" s="9">
        <v>1</v>
      </c>
      <c r="E3465" s="9">
        <v>0</v>
      </c>
      <c r="F3465" s="9">
        <v>0</v>
      </c>
      <c r="G3465" s="9">
        <v>1</v>
      </c>
      <c r="H3465" s="9">
        <v>30</v>
      </c>
      <c r="I3465" s="9">
        <v>0</v>
      </c>
      <c r="J3465" s="9">
        <v>0</v>
      </c>
      <c r="K3465" s="9">
        <v>0</v>
      </c>
      <c r="L3465" s="9">
        <v>0</v>
      </c>
      <c r="M3465" s="9">
        <v>248</v>
      </c>
      <c r="N3465" s="9">
        <v>135</v>
      </c>
      <c r="O3465" s="9">
        <v>85</v>
      </c>
      <c r="P3465" s="9">
        <v>23.06</v>
      </c>
      <c r="Q3465" s="9">
        <v>80</v>
      </c>
      <c r="R3465" s="9">
        <v>61</v>
      </c>
      <c r="S3465" s="12"/>
      <c r="V3465" s="9">
        <v>30</v>
      </c>
      <c r="W3465" s="12">
        <f t="shared" si="216"/>
        <v>1</v>
      </c>
      <c r="Z3465" s="60">
        <v>1</v>
      </c>
      <c r="AA3465" s="9">
        <f t="shared" si="217"/>
        <v>1</v>
      </c>
      <c r="AB3465" s="9">
        <f t="shared" si="218"/>
        <v>0</v>
      </c>
      <c r="AC3465" s="9">
        <f t="shared" si="219"/>
        <v>0</v>
      </c>
    </row>
    <row r="3466" spans="1:29" ht="15.75" customHeight="1" x14ac:dyDescent="0.2">
      <c r="A3466" s="9">
        <v>0</v>
      </c>
      <c r="B3466" s="9">
        <v>1</v>
      </c>
      <c r="C3466" s="9">
        <v>50</v>
      </c>
      <c r="D3466" s="9">
        <v>1</v>
      </c>
      <c r="E3466" s="9">
        <v>0</v>
      </c>
      <c r="F3466" s="9">
        <v>0</v>
      </c>
      <c r="G3466" s="9">
        <v>1</v>
      </c>
      <c r="H3466" s="9">
        <v>20</v>
      </c>
      <c r="I3466" s="9">
        <v>0</v>
      </c>
      <c r="J3466" s="9">
        <v>0</v>
      </c>
      <c r="K3466" s="9">
        <v>0</v>
      </c>
      <c r="L3466" s="9">
        <v>0</v>
      </c>
      <c r="M3466" s="9">
        <v>259</v>
      </c>
      <c r="N3466" s="9">
        <v>108</v>
      </c>
      <c r="O3466" s="9">
        <v>81</v>
      </c>
      <c r="P3466" s="9">
        <v>22.81</v>
      </c>
      <c r="Q3466" s="9">
        <v>80</v>
      </c>
      <c r="R3466" s="9">
        <v>72</v>
      </c>
      <c r="S3466" s="12"/>
      <c r="V3466" s="9">
        <v>20</v>
      </c>
      <c r="W3466" s="12">
        <f t="shared" si="216"/>
        <v>1</v>
      </c>
      <c r="Z3466" s="60">
        <v>1</v>
      </c>
      <c r="AA3466" s="9">
        <f t="shared" si="217"/>
        <v>1</v>
      </c>
      <c r="AB3466" s="9">
        <f t="shared" si="218"/>
        <v>0</v>
      </c>
      <c r="AC3466" s="9">
        <f t="shared" si="219"/>
        <v>0</v>
      </c>
    </row>
    <row r="3467" spans="1:29" ht="15.75" customHeight="1" x14ac:dyDescent="0.2">
      <c r="A3467" s="9">
        <v>0</v>
      </c>
      <c r="B3467" s="9">
        <v>0</v>
      </c>
      <c r="C3467" s="9">
        <v>54</v>
      </c>
      <c r="D3467" s="9">
        <v>1</v>
      </c>
      <c r="E3467" s="9">
        <v>0</v>
      </c>
      <c r="F3467" s="9">
        <v>0</v>
      </c>
      <c r="G3467" s="9">
        <v>1</v>
      </c>
      <c r="H3467" s="9">
        <v>5</v>
      </c>
      <c r="I3467" s="9">
        <v>0</v>
      </c>
      <c r="J3467" s="9">
        <v>0</v>
      </c>
      <c r="K3467" s="9">
        <v>0</v>
      </c>
      <c r="L3467" s="9">
        <v>0</v>
      </c>
      <c r="M3467" s="9">
        <v>267</v>
      </c>
      <c r="N3467" s="9">
        <v>115</v>
      </c>
      <c r="O3467" s="9">
        <v>72.5</v>
      </c>
      <c r="P3467" s="9">
        <v>20.72</v>
      </c>
      <c r="Q3467" s="9">
        <v>70</v>
      </c>
      <c r="R3467" s="9">
        <v>78</v>
      </c>
      <c r="S3467" s="12"/>
      <c r="V3467" s="9">
        <v>5</v>
      </c>
      <c r="W3467" s="12">
        <f t="shared" si="216"/>
        <v>1</v>
      </c>
      <c r="Z3467" s="60">
        <v>1</v>
      </c>
      <c r="AA3467" s="9">
        <f t="shared" si="217"/>
        <v>1</v>
      </c>
      <c r="AB3467" s="9">
        <f t="shared" si="218"/>
        <v>0</v>
      </c>
      <c r="AC3467" s="9">
        <f t="shared" si="219"/>
        <v>0</v>
      </c>
    </row>
    <row r="3468" spans="1:29" ht="15.75" customHeight="1" x14ac:dyDescent="0.2">
      <c r="A3468" s="9">
        <v>0</v>
      </c>
      <c r="B3468" s="9">
        <v>1</v>
      </c>
      <c r="C3468" s="9">
        <v>52</v>
      </c>
      <c r="D3468" s="9">
        <v>1</v>
      </c>
      <c r="E3468" s="9">
        <v>0</v>
      </c>
      <c r="F3468" s="9">
        <v>0</v>
      </c>
      <c r="G3468" s="9">
        <v>0</v>
      </c>
      <c r="H3468" s="9">
        <v>0</v>
      </c>
      <c r="I3468" s="9">
        <v>0</v>
      </c>
      <c r="J3468" s="9">
        <v>0</v>
      </c>
      <c r="K3468" s="9">
        <v>0</v>
      </c>
      <c r="L3468" s="9">
        <v>0</v>
      </c>
      <c r="M3468" s="9">
        <v>248</v>
      </c>
      <c r="N3468" s="9">
        <v>128</v>
      </c>
      <c r="O3468" s="9">
        <v>83.5</v>
      </c>
      <c r="P3468" s="9">
        <v>25.88</v>
      </c>
      <c r="Q3468" s="9">
        <v>68</v>
      </c>
      <c r="R3468" s="9">
        <v>75</v>
      </c>
      <c r="S3468" s="12"/>
      <c r="V3468" s="9">
        <v>0</v>
      </c>
      <c r="W3468" s="12">
        <f t="shared" si="216"/>
        <v>0</v>
      </c>
      <c r="Z3468" s="60">
        <v>1</v>
      </c>
      <c r="AA3468" s="9">
        <f t="shared" si="217"/>
        <v>1</v>
      </c>
      <c r="AB3468" s="9">
        <f t="shared" si="218"/>
        <v>0</v>
      </c>
      <c r="AC3468" s="9">
        <f t="shared" si="219"/>
        <v>0</v>
      </c>
    </row>
    <row r="3469" spans="1:29" ht="15.75" customHeight="1" x14ac:dyDescent="0.2">
      <c r="A3469" s="9">
        <v>0</v>
      </c>
      <c r="B3469" s="9">
        <v>0</v>
      </c>
      <c r="C3469" s="9">
        <v>54</v>
      </c>
      <c r="D3469" s="9">
        <v>0</v>
      </c>
      <c r="E3469" s="9">
        <v>0</v>
      </c>
      <c r="F3469" s="9">
        <v>1</v>
      </c>
      <c r="G3469" s="9">
        <v>0</v>
      </c>
      <c r="H3469" s="9">
        <v>0</v>
      </c>
      <c r="I3469" s="9">
        <v>0</v>
      </c>
      <c r="J3469" s="9">
        <v>0</v>
      </c>
      <c r="K3469" s="9">
        <v>0</v>
      </c>
      <c r="L3469" s="9">
        <v>0</v>
      </c>
      <c r="M3469" s="9">
        <v>230</v>
      </c>
      <c r="N3469" s="9">
        <v>135</v>
      </c>
      <c r="O3469" s="9">
        <v>85</v>
      </c>
      <c r="P3469" s="9">
        <v>19.18</v>
      </c>
      <c r="Q3469" s="9">
        <v>86</v>
      </c>
      <c r="R3469" s="9">
        <v>89</v>
      </c>
      <c r="S3469" s="12"/>
      <c r="V3469" s="9">
        <v>0</v>
      </c>
      <c r="W3469" s="12">
        <f t="shared" si="216"/>
        <v>0</v>
      </c>
      <c r="Z3469" s="60">
        <v>3</v>
      </c>
      <c r="AA3469" s="9">
        <f t="shared" si="217"/>
        <v>0</v>
      </c>
      <c r="AB3469" s="9">
        <f t="shared" si="218"/>
        <v>0</v>
      </c>
      <c r="AC3469" s="9">
        <f t="shared" si="219"/>
        <v>1</v>
      </c>
    </row>
    <row r="3470" spans="1:29" ht="15.75" customHeight="1" x14ac:dyDescent="0.2">
      <c r="A3470" s="9">
        <v>0</v>
      </c>
      <c r="B3470" s="9">
        <v>0</v>
      </c>
      <c r="C3470" s="9">
        <v>44</v>
      </c>
      <c r="D3470" s="9">
        <v>0</v>
      </c>
      <c r="E3470" s="9">
        <v>0</v>
      </c>
      <c r="F3470" s="9">
        <v>0</v>
      </c>
      <c r="G3470" s="9">
        <v>1</v>
      </c>
      <c r="H3470" s="9">
        <v>1</v>
      </c>
      <c r="I3470" s="9">
        <v>0</v>
      </c>
      <c r="J3470" s="9">
        <v>0</v>
      </c>
      <c r="K3470" s="9">
        <v>0</v>
      </c>
      <c r="L3470" s="9">
        <v>0</v>
      </c>
      <c r="M3470" s="9">
        <v>253</v>
      </c>
      <c r="N3470" s="9">
        <v>118</v>
      </c>
      <c r="O3470" s="9">
        <v>68</v>
      </c>
      <c r="P3470" s="9">
        <v>22.72</v>
      </c>
      <c r="Q3470" s="9">
        <v>68</v>
      </c>
      <c r="R3470" s="9">
        <v>110</v>
      </c>
      <c r="S3470" s="12"/>
      <c r="V3470" s="9">
        <v>1</v>
      </c>
      <c r="W3470" s="12">
        <f t="shared" si="216"/>
        <v>1</v>
      </c>
      <c r="Z3470" s="60">
        <v>4</v>
      </c>
      <c r="AA3470" s="9">
        <f t="shared" si="217"/>
        <v>0</v>
      </c>
      <c r="AB3470" s="9">
        <f t="shared" si="218"/>
        <v>0</v>
      </c>
      <c r="AC3470" s="9">
        <f t="shared" si="219"/>
        <v>0</v>
      </c>
    </row>
    <row r="3471" spans="1:29" ht="15.75" customHeight="1" x14ac:dyDescent="0.2">
      <c r="A3471" s="9">
        <v>0</v>
      </c>
      <c r="B3471" s="9">
        <v>0</v>
      </c>
      <c r="C3471" s="9">
        <v>59</v>
      </c>
      <c r="D3471" s="9">
        <v>1</v>
      </c>
      <c r="E3471" s="9">
        <v>0</v>
      </c>
      <c r="F3471" s="9">
        <v>0</v>
      </c>
      <c r="G3471" s="9">
        <v>0</v>
      </c>
      <c r="H3471" s="9">
        <v>0</v>
      </c>
      <c r="I3471" s="9">
        <v>0</v>
      </c>
      <c r="J3471" s="9">
        <v>0</v>
      </c>
      <c r="K3471" s="9">
        <v>0</v>
      </c>
      <c r="L3471" s="9">
        <v>0</v>
      </c>
      <c r="M3471" s="9">
        <v>249</v>
      </c>
      <c r="N3471" s="9">
        <v>138</v>
      </c>
      <c r="O3471" s="9">
        <v>72</v>
      </c>
      <c r="P3471" s="9">
        <v>25.02</v>
      </c>
      <c r="Q3471" s="9">
        <v>60</v>
      </c>
      <c r="R3471" s="9">
        <v>70</v>
      </c>
      <c r="S3471" s="12"/>
      <c r="V3471" s="9">
        <v>0</v>
      </c>
      <c r="W3471" s="12">
        <f t="shared" si="216"/>
        <v>0</v>
      </c>
      <c r="Z3471" s="60">
        <v>1</v>
      </c>
      <c r="AA3471" s="9">
        <f t="shared" si="217"/>
        <v>1</v>
      </c>
      <c r="AB3471" s="9">
        <f t="shared" si="218"/>
        <v>0</v>
      </c>
      <c r="AC3471" s="9">
        <f t="shared" si="219"/>
        <v>0</v>
      </c>
    </row>
    <row r="3472" spans="1:29" ht="15.75" customHeight="1" x14ac:dyDescent="0.2">
      <c r="A3472" s="9">
        <v>0</v>
      </c>
      <c r="B3472" s="9">
        <v>0</v>
      </c>
      <c r="C3472" s="9">
        <v>62</v>
      </c>
      <c r="D3472" s="9">
        <v>1</v>
      </c>
      <c r="E3472" s="9">
        <v>0</v>
      </c>
      <c r="F3472" s="9">
        <v>0</v>
      </c>
      <c r="G3472" s="9">
        <v>0</v>
      </c>
      <c r="H3472" s="9">
        <v>0</v>
      </c>
      <c r="I3472" s="9">
        <v>0</v>
      </c>
      <c r="J3472" s="9">
        <v>0</v>
      </c>
      <c r="K3472" s="9">
        <v>1</v>
      </c>
      <c r="L3472" s="9">
        <v>0</v>
      </c>
      <c r="M3472" s="9">
        <v>282</v>
      </c>
      <c r="N3472" s="9">
        <v>175</v>
      </c>
      <c r="O3472" s="9">
        <v>79</v>
      </c>
      <c r="P3472" s="9">
        <v>28.24</v>
      </c>
      <c r="Q3472" s="9">
        <v>57</v>
      </c>
      <c r="R3472" s="9">
        <v>67</v>
      </c>
      <c r="S3472" s="12"/>
      <c r="V3472" s="9">
        <v>0</v>
      </c>
      <c r="W3472" s="12">
        <f t="shared" si="216"/>
        <v>0</v>
      </c>
      <c r="Z3472" s="60">
        <v>1</v>
      </c>
      <c r="AA3472" s="9">
        <f t="shared" si="217"/>
        <v>1</v>
      </c>
      <c r="AB3472" s="9">
        <f t="shared" si="218"/>
        <v>0</v>
      </c>
      <c r="AC3472" s="9">
        <f t="shared" si="219"/>
        <v>0</v>
      </c>
    </row>
    <row r="3473" spans="1:29" ht="15.75" customHeight="1" x14ac:dyDescent="0.2">
      <c r="A3473" s="9">
        <v>0</v>
      </c>
      <c r="B3473" s="9">
        <v>0</v>
      </c>
      <c r="C3473" s="9">
        <v>45</v>
      </c>
      <c r="D3473" s="9">
        <v>0</v>
      </c>
      <c r="E3473" s="9">
        <v>0</v>
      </c>
      <c r="F3473" s="9">
        <v>1</v>
      </c>
      <c r="G3473" s="9">
        <v>0</v>
      </c>
      <c r="H3473" s="9">
        <v>0</v>
      </c>
      <c r="I3473" s="9">
        <v>0</v>
      </c>
      <c r="J3473" s="9">
        <v>0</v>
      </c>
      <c r="K3473" s="9">
        <v>0</v>
      </c>
      <c r="L3473" s="9">
        <v>0</v>
      </c>
      <c r="M3473" s="9">
        <v>230</v>
      </c>
      <c r="N3473" s="9">
        <v>128.5</v>
      </c>
      <c r="O3473" s="9">
        <v>87.5</v>
      </c>
      <c r="P3473" s="9">
        <v>23.75</v>
      </c>
      <c r="Q3473" s="9">
        <v>82</v>
      </c>
      <c r="R3473" s="9">
        <v>62</v>
      </c>
      <c r="S3473" s="12"/>
      <c r="V3473" s="9">
        <v>0</v>
      </c>
      <c r="W3473" s="12">
        <f t="shared" si="216"/>
        <v>0</v>
      </c>
      <c r="Z3473" s="60">
        <v>3</v>
      </c>
      <c r="AA3473" s="9">
        <f t="shared" si="217"/>
        <v>0</v>
      </c>
      <c r="AB3473" s="9">
        <f t="shared" si="218"/>
        <v>0</v>
      </c>
      <c r="AC3473" s="9">
        <f t="shared" si="219"/>
        <v>1</v>
      </c>
    </row>
    <row r="3474" spans="1:29" ht="15.75" customHeight="1" x14ac:dyDescent="0.2">
      <c r="A3474" s="9">
        <v>0</v>
      </c>
      <c r="B3474" s="9">
        <v>1</v>
      </c>
      <c r="C3474" s="9">
        <v>40</v>
      </c>
      <c r="D3474" s="9">
        <v>0</v>
      </c>
      <c r="E3474" s="9">
        <v>0</v>
      </c>
      <c r="F3474" s="9">
        <v>0</v>
      </c>
      <c r="G3474" s="9">
        <v>1</v>
      </c>
      <c r="H3474" s="9">
        <v>25</v>
      </c>
      <c r="I3474" s="9">
        <v>0</v>
      </c>
      <c r="J3474" s="9">
        <v>0</v>
      </c>
      <c r="K3474" s="9">
        <v>0</v>
      </c>
      <c r="L3474" s="9">
        <v>0</v>
      </c>
      <c r="M3474" s="9">
        <v>258</v>
      </c>
      <c r="N3474" s="9">
        <v>112</v>
      </c>
      <c r="O3474" s="9">
        <v>78</v>
      </c>
      <c r="P3474" s="9">
        <v>28.57</v>
      </c>
      <c r="Q3474" s="9">
        <v>80</v>
      </c>
      <c r="R3474" s="9">
        <v>70</v>
      </c>
      <c r="S3474" s="12"/>
      <c r="V3474" s="9">
        <v>25</v>
      </c>
      <c r="W3474" s="12">
        <f t="shared" si="216"/>
        <v>1</v>
      </c>
      <c r="Z3474" s="60">
        <v>4</v>
      </c>
      <c r="AA3474" s="9">
        <f t="shared" si="217"/>
        <v>0</v>
      </c>
      <c r="AB3474" s="9">
        <f t="shared" si="218"/>
        <v>0</v>
      </c>
      <c r="AC3474" s="9">
        <f t="shared" si="219"/>
        <v>0</v>
      </c>
    </row>
    <row r="3475" spans="1:29" ht="15.75" customHeight="1" x14ac:dyDescent="0.2">
      <c r="A3475" s="9">
        <v>0</v>
      </c>
      <c r="B3475" s="9">
        <v>1</v>
      </c>
      <c r="C3475" s="9">
        <v>43</v>
      </c>
      <c r="D3475" s="9">
        <v>0</v>
      </c>
      <c r="E3475" s="9">
        <v>1</v>
      </c>
      <c r="F3475" s="9">
        <v>0</v>
      </c>
      <c r="G3475" s="9">
        <v>0</v>
      </c>
      <c r="H3475" s="9">
        <v>0</v>
      </c>
      <c r="I3475" s="9">
        <v>0</v>
      </c>
      <c r="J3475" s="9">
        <v>0</v>
      </c>
      <c r="K3475" s="9">
        <v>1</v>
      </c>
      <c r="L3475" s="9">
        <v>0</v>
      </c>
      <c r="M3475" s="9">
        <v>245</v>
      </c>
      <c r="N3475" s="9">
        <v>144.5</v>
      </c>
      <c r="O3475" s="9">
        <v>95</v>
      </c>
      <c r="P3475" s="9">
        <v>27.15</v>
      </c>
      <c r="Q3475" s="9">
        <v>70</v>
      </c>
      <c r="R3475" s="9">
        <v>45</v>
      </c>
      <c r="S3475" s="12"/>
      <c r="V3475" s="9">
        <v>0</v>
      </c>
      <c r="W3475" s="12">
        <f t="shared" si="216"/>
        <v>0</v>
      </c>
      <c r="Z3475" s="60">
        <v>2</v>
      </c>
      <c r="AA3475" s="9">
        <f t="shared" si="217"/>
        <v>0</v>
      </c>
      <c r="AB3475" s="9">
        <f t="shared" si="218"/>
        <v>1</v>
      </c>
      <c r="AC3475" s="9">
        <f t="shared" si="219"/>
        <v>0</v>
      </c>
    </row>
    <row r="3476" spans="1:29" ht="15.75" customHeight="1" x14ac:dyDescent="0.2">
      <c r="A3476" s="9">
        <v>0</v>
      </c>
      <c r="B3476" s="9">
        <v>1</v>
      </c>
      <c r="C3476" s="9">
        <v>42</v>
      </c>
      <c r="D3476" s="9">
        <v>0</v>
      </c>
      <c r="E3476" s="9">
        <v>1</v>
      </c>
      <c r="F3476" s="9">
        <v>0</v>
      </c>
      <c r="G3476" s="9">
        <v>1</v>
      </c>
      <c r="H3476" s="9">
        <v>15</v>
      </c>
      <c r="I3476" s="9">
        <v>0</v>
      </c>
      <c r="J3476" s="9">
        <v>0</v>
      </c>
      <c r="K3476" s="9">
        <v>1</v>
      </c>
      <c r="L3476" s="9">
        <v>0</v>
      </c>
      <c r="M3476" s="9">
        <v>453</v>
      </c>
      <c r="N3476" s="9">
        <v>158</v>
      </c>
      <c r="O3476" s="9">
        <v>108</v>
      </c>
      <c r="P3476" s="9">
        <v>28.89</v>
      </c>
      <c r="Q3476" s="9">
        <v>90</v>
      </c>
      <c r="R3476" s="9">
        <v>110</v>
      </c>
      <c r="S3476" s="12"/>
      <c r="V3476" s="9">
        <v>15</v>
      </c>
      <c r="W3476" s="12">
        <f t="shared" si="216"/>
        <v>1</v>
      </c>
      <c r="Z3476" s="60">
        <v>2</v>
      </c>
      <c r="AA3476" s="9">
        <f t="shared" si="217"/>
        <v>0</v>
      </c>
      <c r="AB3476" s="9">
        <f t="shared" si="218"/>
        <v>1</v>
      </c>
      <c r="AC3476" s="9">
        <f t="shared" si="219"/>
        <v>0</v>
      </c>
    </row>
    <row r="3477" spans="1:29" ht="15.75" customHeight="1" x14ac:dyDescent="0.2">
      <c r="A3477" s="9">
        <v>0</v>
      </c>
      <c r="B3477" s="9">
        <v>0</v>
      </c>
      <c r="C3477" s="9">
        <v>40</v>
      </c>
      <c r="D3477" s="9">
        <v>1</v>
      </c>
      <c r="E3477" s="9">
        <v>0</v>
      </c>
      <c r="F3477" s="9">
        <v>0</v>
      </c>
      <c r="G3477" s="9">
        <v>0</v>
      </c>
      <c r="H3477" s="9">
        <v>0</v>
      </c>
      <c r="I3477" s="9">
        <v>0</v>
      </c>
      <c r="J3477" s="9">
        <v>0</v>
      </c>
      <c r="K3477" s="9">
        <v>0</v>
      </c>
      <c r="L3477" s="9">
        <v>0</v>
      </c>
      <c r="M3477" s="9">
        <v>156</v>
      </c>
      <c r="N3477" s="9">
        <v>110</v>
      </c>
      <c r="O3477" s="9">
        <v>74</v>
      </c>
      <c r="P3477" s="9">
        <v>20.79</v>
      </c>
      <c r="Q3477" s="9">
        <v>56</v>
      </c>
      <c r="R3477" s="9">
        <v>76</v>
      </c>
      <c r="S3477" s="12"/>
      <c r="V3477" s="9">
        <v>0</v>
      </c>
      <c r="W3477" s="12">
        <f t="shared" si="216"/>
        <v>0</v>
      </c>
      <c r="Z3477" s="60">
        <v>1</v>
      </c>
      <c r="AA3477" s="9">
        <f t="shared" si="217"/>
        <v>1</v>
      </c>
      <c r="AB3477" s="9">
        <f t="shared" si="218"/>
        <v>0</v>
      </c>
      <c r="AC3477" s="9">
        <f t="shared" si="219"/>
        <v>0</v>
      </c>
    </row>
    <row r="3478" spans="1:29" ht="15.75" customHeight="1" x14ac:dyDescent="0.2">
      <c r="A3478" s="9">
        <v>0</v>
      </c>
      <c r="B3478" s="9">
        <v>1</v>
      </c>
      <c r="C3478" s="9">
        <v>48</v>
      </c>
      <c r="D3478" s="9">
        <v>0</v>
      </c>
      <c r="E3478" s="9">
        <v>1</v>
      </c>
      <c r="F3478" s="9">
        <v>0</v>
      </c>
      <c r="G3478" s="9">
        <v>0</v>
      </c>
      <c r="H3478" s="9">
        <v>0</v>
      </c>
      <c r="I3478" s="9">
        <v>0</v>
      </c>
      <c r="J3478" s="9">
        <v>0</v>
      </c>
      <c r="K3478" s="9">
        <v>0</v>
      </c>
      <c r="L3478" s="9">
        <v>0</v>
      </c>
      <c r="M3478" s="9">
        <v>165</v>
      </c>
      <c r="N3478" s="9">
        <v>115</v>
      </c>
      <c r="O3478" s="9">
        <v>80</v>
      </c>
      <c r="P3478" s="9">
        <v>26.79</v>
      </c>
      <c r="Q3478" s="9">
        <v>75</v>
      </c>
      <c r="R3478" s="9">
        <v>78</v>
      </c>
      <c r="S3478" s="12"/>
      <c r="V3478" s="9">
        <v>0</v>
      </c>
      <c r="W3478" s="12">
        <f t="shared" si="216"/>
        <v>0</v>
      </c>
      <c r="Z3478" s="60">
        <v>2</v>
      </c>
      <c r="AA3478" s="9">
        <f t="shared" si="217"/>
        <v>0</v>
      </c>
      <c r="AB3478" s="9">
        <f t="shared" si="218"/>
        <v>1</v>
      </c>
      <c r="AC3478" s="9">
        <f t="shared" si="219"/>
        <v>0</v>
      </c>
    </row>
    <row r="3479" spans="1:29" ht="15.75" customHeight="1" x14ac:dyDescent="0.2">
      <c r="A3479" s="9">
        <v>0</v>
      </c>
      <c r="B3479" s="9">
        <v>0</v>
      </c>
      <c r="C3479" s="9">
        <v>43</v>
      </c>
      <c r="D3479" s="9">
        <v>0</v>
      </c>
      <c r="E3479" s="9">
        <v>1</v>
      </c>
      <c r="F3479" s="9">
        <v>0</v>
      </c>
      <c r="G3479" s="9">
        <v>0</v>
      </c>
      <c r="H3479" s="9">
        <v>0</v>
      </c>
      <c r="I3479" s="9">
        <v>0</v>
      </c>
      <c r="J3479" s="9">
        <v>0</v>
      </c>
      <c r="K3479" s="9">
        <v>0</v>
      </c>
      <c r="L3479" s="9">
        <v>0</v>
      </c>
      <c r="M3479" s="9">
        <v>232</v>
      </c>
      <c r="N3479" s="9">
        <v>127</v>
      </c>
      <c r="O3479" s="9">
        <v>79</v>
      </c>
      <c r="P3479" s="9">
        <v>30.79</v>
      </c>
      <c r="Q3479" s="9">
        <v>75</v>
      </c>
      <c r="R3479" s="9">
        <v>54</v>
      </c>
      <c r="S3479" s="12"/>
      <c r="V3479" s="9">
        <v>0</v>
      </c>
      <c r="W3479" s="12">
        <f t="shared" si="216"/>
        <v>0</v>
      </c>
      <c r="Z3479" s="60">
        <v>2</v>
      </c>
      <c r="AA3479" s="9">
        <f t="shared" si="217"/>
        <v>0</v>
      </c>
      <c r="AB3479" s="9">
        <f t="shared" si="218"/>
        <v>1</v>
      </c>
      <c r="AC3479" s="9">
        <f t="shared" si="219"/>
        <v>0</v>
      </c>
    </row>
    <row r="3480" spans="1:29" ht="15.75" customHeight="1" x14ac:dyDescent="0.2">
      <c r="A3480" s="9">
        <v>0</v>
      </c>
      <c r="B3480" s="9">
        <v>1</v>
      </c>
      <c r="C3480" s="9">
        <v>59</v>
      </c>
      <c r="D3480" s="9">
        <v>0</v>
      </c>
      <c r="E3480" s="9">
        <v>0</v>
      </c>
      <c r="F3480" s="9">
        <v>0</v>
      </c>
      <c r="G3480" s="9">
        <v>1</v>
      </c>
      <c r="H3480" s="9">
        <v>20</v>
      </c>
      <c r="I3480" s="9">
        <v>0</v>
      </c>
      <c r="J3480" s="9">
        <v>0</v>
      </c>
      <c r="K3480" s="9">
        <v>1</v>
      </c>
      <c r="L3480" s="9">
        <v>0</v>
      </c>
      <c r="M3480" s="9">
        <v>232</v>
      </c>
      <c r="N3480" s="9">
        <v>151.5</v>
      </c>
      <c r="O3480" s="9">
        <v>110</v>
      </c>
      <c r="P3480" s="9">
        <v>26.89</v>
      </c>
      <c r="Q3480" s="9">
        <v>68</v>
      </c>
      <c r="R3480" s="9">
        <v>69</v>
      </c>
      <c r="S3480" s="12"/>
      <c r="V3480" s="9">
        <v>20</v>
      </c>
      <c r="W3480" s="12">
        <f t="shared" si="216"/>
        <v>1</v>
      </c>
      <c r="Z3480" s="60">
        <v>4</v>
      </c>
      <c r="AA3480" s="9">
        <f t="shared" si="217"/>
        <v>0</v>
      </c>
      <c r="AB3480" s="9">
        <f t="shared" si="218"/>
        <v>0</v>
      </c>
      <c r="AC3480" s="9">
        <f t="shared" si="219"/>
        <v>0</v>
      </c>
    </row>
    <row r="3481" spans="1:29" ht="15.75" customHeight="1" x14ac:dyDescent="0.2">
      <c r="A3481" s="9">
        <v>0</v>
      </c>
      <c r="B3481" s="9">
        <v>1</v>
      </c>
      <c r="C3481" s="9">
        <v>60</v>
      </c>
      <c r="D3481" s="9">
        <v>0</v>
      </c>
      <c r="E3481" s="9">
        <v>0</v>
      </c>
      <c r="F3481" s="9">
        <v>0</v>
      </c>
      <c r="G3481" s="9">
        <v>0</v>
      </c>
      <c r="H3481" s="9">
        <v>0</v>
      </c>
      <c r="I3481" s="9">
        <v>0</v>
      </c>
      <c r="J3481" s="9">
        <v>0</v>
      </c>
      <c r="K3481" s="9">
        <v>0</v>
      </c>
      <c r="L3481" s="9">
        <v>0</v>
      </c>
      <c r="M3481" s="9">
        <v>250</v>
      </c>
      <c r="N3481" s="9">
        <v>133</v>
      </c>
      <c r="O3481" s="9">
        <v>89.5</v>
      </c>
      <c r="P3481" s="9">
        <v>27.13</v>
      </c>
      <c r="Q3481" s="9">
        <v>90</v>
      </c>
      <c r="R3481" s="9">
        <v>78</v>
      </c>
      <c r="S3481" s="12"/>
      <c r="V3481" s="9">
        <v>0</v>
      </c>
      <c r="W3481" s="12">
        <f t="shared" si="216"/>
        <v>0</v>
      </c>
      <c r="Z3481" s="60">
        <v>4</v>
      </c>
      <c r="AA3481" s="9">
        <f t="shared" si="217"/>
        <v>0</v>
      </c>
      <c r="AB3481" s="9">
        <f t="shared" si="218"/>
        <v>0</v>
      </c>
      <c r="AC3481" s="9">
        <f t="shared" si="219"/>
        <v>0</v>
      </c>
    </row>
    <row r="3482" spans="1:29" ht="15.75" customHeight="1" x14ac:dyDescent="0.2">
      <c r="A3482" s="9">
        <v>1</v>
      </c>
      <c r="B3482" s="9">
        <v>1</v>
      </c>
      <c r="C3482" s="9">
        <v>63</v>
      </c>
      <c r="D3482" s="9">
        <v>1</v>
      </c>
      <c r="E3482" s="9">
        <v>0</v>
      </c>
      <c r="F3482" s="9">
        <v>0</v>
      </c>
      <c r="G3482" s="9">
        <v>0</v>
      </c>
      <c r="H3482" s="9">
        <v>0</v>
      </c>
      <c r="I3482" s="9">
        <v>0</v>
      </c>
      <c r="J3482" s="9">
        <v>0</v>
      </c>
      <c r="K3482" s="9">
        <v>1</v>
      </c>
      <c r="L3482" s="9">
        <v>0</v>
      </c>
      <c r="M3482" s="9">
        <v>222</v>
      </c>
      <c r="N3482" s="9">
        <v>159</v>
      </c>
      <c r="O3482" s="9">
        <v>90</v>
      </c>
      <c r="P3482" s="9">
        <v>21.9</v>
      </c>
      <c r="Q3482" s="9">
        <v>80</v>
      </c>
      <c r="R3482" s="9">
        <v>95</v>
      </c>
      <c r="S3482" s="12"/>
      <c r="V3482" s="9">
        <v>0</v>
      </c>
      <c r="W3482" s="12">
        <f t="shared" si="216"/>
        <v>0</v>
      </c>
      <c r="Z3482" s="60">
        <v>1</v>
      </c>
      <c r="AA3482" s="9">
        <f t="shared" si="217"/>
        <v>1</v>
      </c>
      <c r="AB3482" s="9">
        <f t="shared" si="218"/>
        <v>0</v>
      </c>
      <c r="AC3482" s="9">
        <f t="shared" si="219"/>
        <v>0</v>
      </c>
    </row>
    <row r="3483" spans="1:29" ht="15.75" customHeight="1" x14ac:dyDescent="0.2">
      <c r="A3483" s="9">
        <v>0</v>
      </c>
      <c r="B3483" s="9">
        <v>0</v>
      </c>
      <c r="C3483" s="9">
        <v>50</v>
      </c>
      <c r="D3483" s="9">
        <v>1</v>
      </c>
      <c r="E3483" s="9">
        <v>0</v>
      </c>
      <c r="F3483" s="9">
        <v>0</v>
      </c>
      <c r="G3483" s="9">
        <v>1</v>
      </c>
      <c r="H3483" s="9">
        <v>3</v>
      </c>
      <c r="I3483" s="9">
        <v>0</v>
      </c>
      <c r="J3483" s="9">
        <v>0</v>
      </c>
      <c r="K3483" s="9">
        <v>1</v>
      </c>
      <c r="L3483" s="9">
        <v>0</v>
      </c>
      <c r="M3483" s="9">
        <v>238</v>
      </c>
      <c r="N3483" s="9">
        <v>158</v>
      </c>
      <c r="O3483" s="9">
        <v>74</v>
      </c>
      <c r="P3483" s="9">
        <v>35.68</v>
      </c>
      <c r="Q3483" s="9">
        <v>69</v>
      </c>
      <c r="R3483" s="9">
        <v>98</v>
      </c>
      <c r="S3483" s="12"/>
      <c r="V3483" s="9">
        <v>3</v>
      </c>
      <c r="W3483" s="12">
        <f t="shared" si="216"/>
        <v>1</v>
      </c>
      <c r="Z3483" s="60">
        <v>1</v>
      </c>
      <c r="AA3483" s="9">
        <f t="shared" si="217"/>
        <v>1</v>
      </c>
      <c r="AB3483" s="9">
        <f t="shared" si="218"/>
        <v>0</v>
      </c>
      <c r="AC3483" s="9">
        <f t="shared" si="219"/>
        <v>0</v>
      </c>
    </row>
    <row r="3484" spans="1:29" ht="15.75" customHeight="1" x14ac:dyDescent="0.2">
      <c r="A3484" s="9">
        <v>0</v>
      </c>
      <c r="B3484" s="9">
        <v>1</v>
      </c>
      <c r="C3484" s="9">
        <v>38</v>
      </c>
      <c r="D3484" s="9">
        <v>0</v>
      </c>
      <c r="E3484" s="9">
        <v>1</v>
      </c>
      <c r="F3484" s="9">
        <v>0</v>
      </c>
      <c r="G3484" s="9">
        <v>0</v>
      </c>
      <c r="H3484" s="9">
        <v>0</v>
      </c>
      <c r="I3484" s="9">
        <v>0</v>
      </c>
      <c r="J3484" s="9">
        <v>0</v>
      </c>
      <c r="K3484" s="9">
        <v>1</v>
      </c>
      <c r="L3484" s="9">
        <v>0</v>
      </c>
      <c r="M3484" s="9">
        <v>256</v>
      </c>
      <c r="N3484" s="9">
        <v>123</v>
      </c>
      <c r="O3484" s="9">
        <v>92</v>
      </c>
      <c r="P3484" s="9">
        <v>25.42</v>
      </c>
      <c r="Q3484" s="9">
        <v>62</v>
      </c>
      <c r="R3484" s="9">
        <v>82</v>
      </c>
      <c r="S3484" s="12"/>
      <c r="V3484" s="9">
        <v>0</v>
      </c>
      <c r="W3484" s="12">
        <f t="shared" si="216"/>
        <v>0</v>
      </c>
      <c r="Z3484" s="60">
        <v>2</v>
      </c>
      <c r="AA3484" s="9">
        <f t="shared" si="217"/>
        <v>0</v>
      </c>
      <c r="AB3484" s="9">
        <f t="shared" si="218"/>
        <v>1</v>
      </c>
      <c r="AC3484" s="9">
        <f t="shared" si="219"/>
        <v>0</v>
      </c>
    </row>
    <row r="3485" spans="1:29" ht="15.75" customHeight="1" x14ac:dyDescent="0.2">
      <c r="A3485" s="9">
        <v>0</v>
      </c>
      <c r="B3485" s="9">
        <v>0</v>
      </c>
      <c r="C3485" s="9">
        <v>35</v>
      </c>
      <c r="D3485" s="9">
        <v>0</v>
      </c>
      <c r="E3485" s="9">
        <v>1</v>
      </c>
      <c r="F3485" s="9">
        <v>0</v>
      </c>
      <c r="G3485" s="9">
        <v>1</v>
      </c>
      <c r="H3485" s="9">
        <v>1</v>
      </c>
      <c r="I3485" s="9">
        <v>0</v>
      </c>
      <c r="J3485" s="9">
        <v>0</v>
      </c>
      <c r="K3485" s="9">
        <v>0</v>
      </c>
      <c r="L3485" s="9">
        <v>0</v>
      </c>
      <c r="M3485" s="9">
        <v>194</v>
      </c>
      <c r="N3485" s="9">
        <v>100.5</v>
      </c>
      <c r="O3485" s="9">
        <v>69</v>
      </c>
      <c r="P3485" s="9">
        <v>17.920000000000002</v>
      </c>
      <c r="Q3485" s="9">
        <v>75</v>
      </c>
      <c r="R3485" s="9">
        <v>73</v>
      </c>
      <c r="S3485" s="12"/>
      <c r="V3485" s="9">
        <v>1</v>
      </c>
      <c r="W3485" s="12">
        <f t="shared" si="216"/>
        <v>1</v>
      </c>
      <c r="Z3485" s="60">
        <v>2</v>
      </c>
      <c r="AA3485" s="9">
        <f t="shared" si="217"/>
        <v>0</v>
      </c>
      <c r="AB3485" s="9">
        <f t="shared" si="218"/>
        <v>1</v>
      </c>
      <c r="AC3485" s="9">
        <f t="shared" si="219"/>
        <v>0</v>
      </c>
    </row>
    <row r="3486" spans="1:29" ht="15.75" customHeight="1" x14ac:dyDescent="0.2">
      <c r="A3486" s="9">
        <v>0</v>
      </c>
      <c r="B3486" s="9">
        <v>1</v>
      </c>
      <c r="C3486" s="9">
        <v>56</v>
      </c>
      <c r="D3486" s="9">
        <v>1</v>
      </c>
      <c r="E3486" s="9">
        <v>0</v>
      </c>
      <c r="F3486" s="9">
        <v>0</v>
      </c>
      <c r="G3486" s="9">
        <v>0</v>
      </c>
      <c r="H3486" s="9">
        <v>0</v>
      </c>
      <c r="I3486" s="9">
        <v>0</v>
      </c>
      <c r="J3486" s="9">
        <v>0</v>
      </c>
      <c r="K3486" s="9">
        <v>1</v>
      </c>
      <c r="L3486" s="9">
        <v>0</v>
      </c>
      <c r="M3486" s="9">
        <v>254</v>
      </c>
      <c r="N3486" s="9">
        <v>166</v>
      </c>
      <c r="O3486" s="9">
        <v>107</v>
      </c>
      <c r="P3486" s="9">
        <v>21.97</v>
      </c>
      <c r="Q3486" s="9">
        <v>75</v>
      </c>
      <c r="R3486" s="9">
        <v>83</v>
      </c>
      <c r="S3486" s="12"/>
      <c r="V3486" s="9">
        <v>0</v>
      </c>
      <c r="W3486" s="12">
        <f t="shared" si="216"/>
        <v>0</v>
      </c>
      <c r="Z3486" s="60">
        <v>1</v>
      </c>
      <c r="AA3486" s="9">
        <f t="shared" si="217"/>
        <v>1</v>
      </c>
      <c r="AB3486" s="9">
        <f t="shared" si="218"/>
        <v>0</v>
      </c>
      <c r="AC3486" s="9">
        <f t="shared" si="219"/>
        <v>0</v>
      </c>
    </row>
    <row r="3487" spans="1:29" ht="15.75" customHeight="1" x14ac:dyDescent="0.2">
      <c r="A3487" s="9">
        <v>0</v>
      </c>
      <c r="B3487" s="9">
        <v>1</v>
      </c>
      <c r="C3487" s="9">
        <v>45</v>
      </c>
      <c r="D3487" s="9">
        <v>1</v>
      </c>
      <c r="E3487" s="9">
        <v>0</v>
      </c>
      <c r="F3487" s="9">
        <v>0</v>
      </c>
      <c r="G3487" s="9">
        <v>1</v>
      </c>
      <c r="H3487" s="9">
        <v>20</v>
      </c>
      <c r="I3487" s="9">
        <v>0</v>
      </c>
      <c r="J3487" s="9">
        <v>0</v>
      </c>
      <c r="K3487" s="9">
        <v>0</v>
      </c>
      <c r="L3487" s="9">
        <v>0</v>
      </c>
      <c r="M3487" s="9">
        <v>200</v>
      </c>
      <c r="N3487" s="9">
        <v>113</v>
      </c>
      <c r="O3487" s="9">
        <v>75.5</v>
      </c>
      <c r="P3487" s="9">
        <v>21.51</v>
      </c>
      <c r="Q3487" s="9">
        <v>88</v>
      </c>
      <c r="R3487" s="9">
        <v>72</v>
      </c>
      <c r="S3487" s="12"/>
      <c r="V3487" s="9">
        <v>20</v>
      </c>
      <c r="W3487" s="12">
        <f t="shared" si="216"/>
        <v>1</v>
      </c>
      <c r="Z3487" s="60">
        <v>1</v>
      </c>
      <c r="AA3487" s="9">
        <f t="shared" si="217"/>
        <v>1</v>
      </c>
      <c r="AB3487" s="9">
        <f t="shared" si="218"/>
        <v>0</v>
      </c>
      <c r="AC3487" s="9">
        <f t="shared" si="219"/>
        <v>0</v>
      </c>
    </row>
    <row r="3488" spans="1:29" ht="15.75" customHeight="1" x14ac:dyDescent="0.2">
      <c r="A3488" s="9">
        <v>0</v>
      </c>
      <c r="B3488" s="9">
        <v>0</v>
      </c>
      <c r="C3488" s="9">
        <v>40</v>
      </c>
      <c r="D3488" s="9">
        <v>0</v>
      </c>
      <c r="E3488" s="9">
        <v>1</v>
      </c>
      <c r="F3488" s="9">
        <v>0</v>
      </c>
      <c r="G3488" s="9">
        <v>0</v>
      </c>
      <c r="H3488" s="9">
        <v>0</v>
      </c>
      <c r="I3488" s="9">
        <v>0</v>
      </c>
      <c r="J3488" s="9">
        <v>0</v>
      </c>
      <c r="K3488" s="9">
        <v>0</v>
      </c>
      <c r="L3488" s="9">
        <v>0</v>
      </c>
      <c r="M3488" s="9">
        <v>185</v>
      </c>
      <c r="N3488" s="9">
        <v>111</v>
      </c>
      <c r="O3488" s="9">
        <v>79</v>
      </c>
      <c r="P3488" s="9">
        <v>22.9</v>
      </c>
      <c r="Q3488" s="9">
        <v>75</v>
      </c>
      <c r="R3488" s="9">
        <v>81</v>
      </c>
      <c r="S3488" s="12"/>
      <c r="V3488" s="9">
        <v>0</v>
      </c>
      <c r="W3488" s="12">
        <f t="shared" si="216"/>
        <v>0</v>
      </c>
      <c r="Z3488" s="60">
        <v>2</v>
      </c>
      <c r="AA3488" s="9">
        <f t="shared" si="217"/>
        <v>0</v>
      </c>
      <c r="AB3488" s="9">
        <f t="shared" si="218"/>
        <v>1</v>
      </c>
      <c r="AC3488" s="9">
        <f t="shared" si="219"/>
        <v>0</v>
      </c>
    </row>
    <row r="3489" spans="1:29" ht="15.75" customHeight="1" x14ac:dyDescent="0.2">
      <c r="A3489" s="9">
        <v>1</v>
      </c>
      <c r="B3489" s="9">
        <v>0</v>
      </c>
      <c r="C3489" s="9">
        <v>35</v>
      </c>
      <c r="D3489" s="9">
        <v>0</v>
      </c>
      <c r="E3489" s="9">
        <v>1</v>
      </c>
      <c r="F3489" s="9">
        <v>0</v>
      </c>
      <c r="G3489" s="9">
        <v>1</v>
      </c>
      <c r="H3489" s="9">
        <v>20</v>
      </c>
      <c r="I3489" s="9">
        <v>0</v>
      </c>
      <c r="J3489" s="9">
        <v>0</v>
      </c>
      <c r="K3489" s="9">
        <v>0</v>
      </c>
      <c r="L3489" s="9">
        <v>0</v>
      </c>
      <c r="M3489" s="9">
        <v>168</v>
      </c>
      <c r="N3489" s="9">
        <v>83.5</v>
      </c>
      <c r="O3489" s="9">
        <v>55</v>
      </c>
      <c r="P3489" s="9">
        <v>16.71</v>
      </c>
      <c r="Q3489" s="9">
        <v>79</v>
      </c>
      <c r="R3489" s="9">
        <v>63</v>
      </c>
      <c r="S3489" s="12"/>
      <c r="V3489" s="9">
        <v>20</v>
      </c>
      <c r="W3489" s="12">
        <f t="shared" si="216"/>
        <v>1</v>
      </c>
      <c r="Z3489" s="60">
        <v>2</v>
      </c>
      <c r="AA3489" s="9">
        <f t="shared" si="217"/>
        <v>0</v>
      </c>
      <c r="AB3489" s="9">
        <f t="shared" si="218"/>
        <v>1</v>
      </c>
      <c r="AC3489" s="9">
        <f t="shared" si="219"/>
        <v>0</v>
      </c>
    </row>
    <row r="3490" spans="1:29" ht="15.75" customHeight="1" x14ac:dyDescent="0.2">
      <c r="A3490" s="9">
        <v>0</v>
      </c>
      <c r="B3490" s="9">
        <v>0</v>
      </c>
      <c r="C3490" s="9">
        <v>67</v>
      </c>
      <c r="D3490" s="9">
        <v>0</v>
      </c>
      <c r="E3490" s="9">
        <v>1</v>
      </c>
      <c r="F3490" s="9">
        <v>0</v>
      </c>
      <c r="G3490" s="9">
        <v>0</v>
      </c>
      <c r="H3490" s="9">
        <v>0</v>
      </c>
      <c r="I3490" s="9">
        <v>0</v>
      </c>
      <c r="J3490" s="9">
        <v>0</v>
      </c>
      <c r="K3490" s="9">
        <v>0</v>
      </c>
      <c r="L3490" s="9">
        <v>0</v>
      </c>
      <c r="M3490" s="9">
        <v>292</v>
      </c>
      <c r="N3490" s="9">
        <v>144</v>
      </c>
      <c r="O3490" s="9">
        <v>89</v>
      </c>
      <c r="P3490" s="9">
        <v>21.93</v>
      </c>
      <c r="Q3490" s="9">
        <v>96</v>
      </c>
      <c r="R3490" s="9">
        <v>78</v>
      </c>
      <c r="S3490" s="12"/>
      <c r="V3490" s="9">
        <v>0</v>
      </c>
      <c r="W3490" s="12">
        <f t="shared" si="216"/>
        <v>0</v>
      </c>
      <c r="Z3490" s="60">
        <v>2</v>
      </c>
      <c r="AA3490" s="9">
        <f t="shared" si="217"/>
        <v>0</v>
      </c>
      <c r="AB3490" s="9">
        <f t="shared" si="218"/>
        <v>1</v>
      </c>
      <c r="AC3490" s="9">
        <f t="shared" si="219"/>
        <v>0</v>
      </c>
    </row>
    <row r="3491" spans="1:29" ht="15.75" customHeight="1" x14ac:dyDescent="0.2">
      <c r="A3491" s="9">
        <v>1</v>
      </c>
      <c r="B3491" s="9">
        <v>0</v>
      </c>
      <c r="C3491" s="9">
        <v>62</v>
      </c>
      <c r="D3491" s="9">
        <v>0</v>
      </c>
      <c r="E3491" s="9">
        <v>1</v>
      </c>
      <c r="F3491" s="9">
        <v>0</v>
      </c>
      <c r="G3491" s="9">
        <v>0</v>
      </c>
      <c r="H3491" s="9">
        <v>0</v>
      </c>
      <c r="I3491" s="9">
        <v>1</v>
      </c>
      <c r="J3491" s="9">
        <v>0</v>
      </c>
      <c r="K3491" s="9">
        <v>1</v>
      </c>
      <c r="L3491" s="9">
        <v>0</v>
      </c>
      <c r="M3491" s="9">
        <v>298</v>
      </c>
      <c r="N3491" s="9">
        <v>248</v>
      </c>
      <c r="O3491" s="9">
        <v>130</v>
      </c>
      <c r="P3491" s="9">
        <v>37.1</v>
      </c>
      <c r="Q3491" s="9">
        <v>96</v>
      </c>
      <c r="R3491" s="9">
        <v>77</v>
      </c>
      <c r="S3491" s="12"/>
      <c r="V3491" s="9">
        <v>0</v>
      </c>
      <c r="W3491" s="12">
        <f t="shared" si="216"/>
        <v>0</v>
      </c>
      <c r="Z3491" s="60">
        <v>2</v>
      </c>
      <c r="AA3491" s="9">
        <f t="shared" si="217"/>
        <v>0</v>
      </c>
      <c r="AB3491" s="9">
        <f t="shared" si="218"/>
        <v>1</v>
      </c>
      <c r="AC3491" s="9">
        <f t="shared" si="219"/>
        <v>0</v>
      </c>
    </row>
    <row r="3492" spans="1:29" ht="15.75" customHeight="1" x14ac:dyDescent="0.2">
      <c r="A3492" s="9">
        <v>0</v>
      </c>
      <c r="B3492" s="9">
        <v>0</v>
      </c>
      <c r="C3492" s="9">
        <v>61</v>
      </c>
      <c r="D3492" s="9">
        <v>0</v>
      </c>
      <c r="E3492" s="9">
        <v>0</v>
      </c>
      <c r="F3492" s="9">
        <v>0</v>
      </c>
      <c r="G3492" s="9">
        <v>0</v>
      </c>
      <c r="H3492" s="9">
        <v>0</v>
      </c>
      <c r="I3492" s="9">
        <v>0</v>
      </c>
      <c r="J3492" s="9">
        <v>0</v>
      </c>
      <c r="K3492" s="9">
        <v>0</v>
      </c>
      <c r="L3492" s="9">
        <v>0</v>
      </c>
      <c r="M3492" s="9">
        <v>233</v>
      </c>
      <c r="N3492" s="9">
        <v>126</v>
      </c>
      <c r="O3492" s="9">
        <v>73</v>
      </c>
      <c r="P3492" s="9">
        <v>23.16</v>
      </c>
      <c r="Q3492" s="9">
        <v>74</v>
      </c>
      <c r="R3492" s="9">
        <v>62</v>
      </c>
      <c r="S3492" s="12"/>
      <c r="V3492" s="9">
        <v>0</v>
      </c>
      <c r="W3492" s="12">
        <f t="shared" si="216"/>
        <v>0</v>
      </c>
      <c r="Z3492" s="60">
        <v>4</v>
      </c>
      <c r="AA3492" s="9">
        <f t="shared" si="217"/>
        <v>0</v>
      </c>
      <c r="AB3492" s="9">
        <f t="shared" si="218"/>
        <v>0</v>
      </c>
      <c r="AC3492" s="9">
        <f t="shared" si="219"/>
        <v>0</v>
      </c>
    </row>
    <row r="3493" spans="1:29" ht="15.75" customHeight="1" x14ac:dyDescent="0.2">
      <c r="A3493" s="9">
        <v>0</v>
      </c>
      <c r="B3493" s="9">
        <v>1</v>
      </c>
      <c r="C3493" s="9">
        <v>54</v>
      </c>
      <c r="D3493" s="9">
        <v>1</v>
      </c>
      <c r="E3493" s="9">
        <v>0</v>
      </c>
      <c r="F3493" s="9">
        <v>0</v>
      </c>
      <c r="G3493" s="9">
        <v>1</v>
      </c>
      <c r="H3493" s="9">
        <v>3</v>
      </c>
      <c r="I3493" s="9">
        <v>0</v>
      </c>
      <c r="J3493" s="9">
        <v>0</v>
      </c>
      <c r="K3493" s="9">
        <v>0</v>
      </c>
      <c r="L3493" s="9">
        <v>0</v>
      </c>
      <c r="M3493" s="9">
        <v>173</v>
      </c>
      <c r="N3493" s="9">
        <v>121</v>
      </c>
      <c r="O3493" s="9">
        <v>79</v>
      </c>
      <c r="P3493" s="9">
        <v>26.21</v>
      </c>
      <c r="Q3493" s="9">
        <v>75</v>
      </c>
      <c r="R3493" s="9">
        <v>68</v>
      </c>
      <c r="S3493" s="12"/>
      <c r="V3493" s="9">
        <v>3</v>
      </c>
      <c r="W3493" s="12">
        <f t="shared" si="216"/>
        <v>1</v>
      </c>
      <c r="Z3493" s="60">
        <v>1</v>
      </c>
      <c r="AA3493" s="9">
        <f t="shared" si="217"/>
        <v>1</v>
      </c>
      <c r="AB3493" s="9">
        <f t="shared" si="218"/>
        <v>0</v>
      </c>
      <c r="AC3493" s="9">
        <f t="shared" si="219"/>
        <v>0</v>
      </c>
    </row>
    <row r="3494" spans="1:29" ht="15.75" customHeight="1" x14ac:dyDescent="0.2">
      <c r="A3494" s="9">
        <v>0</v>
      </c>
      <c r="B3494" s="9">
        <v>1</v>
      </c>
      <c r="C3494" s="9">
        <v>38</v>
      </c>
      <c r="D3494" s="9">
        <v>1</v>
      </c>
      <c r="E3494" s="9">
        <v>0</v>
      </c>
      <c r="F3494" s="9">
        <v>0</v>
      </c>
      <c r="G3494" s="9">
        <v>1</v>
      </c>
      <c r="H3494" s="9">
        <v>30</v>
      </c>
      <c r="I3494" s="9">
        <v>0</v>
      </c>
      <c r="J3494" s="9">
        <v>0</v>
      </c>
      <c r="K3494" s="9">
        <v>0</v>
      </c>
      <c r="L3494" s="9">
        <v>0</v>
      </c>
      <c r="M3494" s="9">
        <v>281</v>
      </c>
      <c r="N3494" s="9">
        <v>111</v>
      </c>
      <c r="O3494" s="9">
        <v>72.5</v>
      </c>
      <c r="P3494" s="9">
        <v>27.22</v>
      </c>
      <c r="Q3494" s="9">
        <v>95</v>
      </c>
      <c r="R3494" s="9">
        <v>80</v>
      </c>
      <c r="S3494" s="12"/>
      <c r="V3494" s="9">
        <v>30</v>
      </c>
      <c r="W3494" s="12">
        <f t="shared" si="216"/>
        <v>1</v>
      </c>
      <c r="Z3494" s="60">
        <v>1</v>
      </c>
      <c r="AA3494" s="9">
        <f t="shared" si="217"/>
        <v>1</v>
      </c>
      <c r="AB3494" s="9">
        <f t="shared" si="218"/>
        <v>0</v>
      </c>
      <c r="AC3494" s="9">
        <f t="shared" si="219"/>
        <v>0</v>
      </c>
    </row>
    <row r="3495" spans="1:29" ht="15.75" customHeight="1" x14ac:dyDescent="0.2">
      <c r="A3495" s="9">
        <v>1</v>
      </c>
      <c r="B3495" s="9">
        <v>0</v>
      </c>
      <c r="C3495" s="9">
        <v>63</v>
      </c>
      <c r="D3495" s="9">
        <v>1</v>
      </c>
      <c r="E3495" s="9">
        <v>0</v>
      </c>
      <c r="F3495" s="9">
        <v>0</v>
      </c>
      <c r="G3495" s="9">
        <v>0</v>
      </c>
      <c r="H3495" s="9">
        <v>0</v>
      </c>
      <c r="I3495" s="9">
        <v>0</v>
      </c>
      <c r="J3495" s="9">
        <v>1</v>
      </c>
      <c r="K3495" s="9">
        <v>1</v>
      </c>
      <c r="L3495" s="9">
        <v>0</v>
      </c>
      <c r="M3495" s="9">
        <v>273</v>
      </c>
      <c r="N3495" s="9">
        <v>152</v>
      </c>
      <c r="O3495" s="9">
        <v>70</v>
      </c>
      <c r="P3495" s="9">
        <v>19.690000000000001</v>
      </c>
      <c r="Q3495" s="9">
        <v>80</v>
      </c>
      <c r="R3495" s="9">
        <v>79</v>
      </c>
      <c r="S3495" s="12"/>
      <c r="V3495" s="9">
        <v>0</v>
      </c>
      <c r="W3495" s="12">
        <f t="shared" si="216"/>
        <v>0</v>
      </c>
      <c r="Z3495" s="60">
        <v>1</v>
      </c>
      <c r="AA3495" s="9">
        <f t="shared" si="217"/>
        <v>1</v>
      </c>
      <c r="AB3495" s="9">
        <f t="shared" si="218"/>
        <v>0</v>
      </c>
      <c r="AC3495" s="9">
        <f t="shared" si="219"/>
        <v>0</v>
      </c>
    </row>
    <row r="3496" spans="1:29" ht="15.75" customHeight="1" x14ac:dyDescent="0.2">
      <c r="A3496" s="9">
        <v>0</v>
      </c>
      <c r="B3496" s="9">
        <v>0</v>
      </c>
      <c r="C3496" s="9">
        <v>60</v>
      </c>
      <c r="D3496" s="9">
        <v>0</v>
      </c>
      <c r="E3496" s="9">
        <v>0</v>
      </c>
      <c r="F3496" s="9">
        <v>1</v>
      </c>
      <c r="G3496" s="9">
        <v>0</v>
      </c>
      <c r="H3496" s="9">
        <v>0</v>
      </c>
      <c r="I3496" s="9">
        <v>0</v>
      </c>
      <c r="J3496" s="9">
        <v>0</v>
      </c>
      <c r="K3496" s="9">
        <v>0</v>
      </c>
      <c r="L3496" s="9">
        <v>0</v>
      </c>
      <c r="M3496" s="9">
        <v>259</v>
      </c>
      <c r="N3496" s="9">
        <v>155</v>
      </c>
      <c r="O3496" s="9">
        <v>90</v>
      </c>
      <c r="P3496" s="9">
        <v>27.94</v>
      </c>
      <c r="Q3496" s="9">
        <v>68</v>
      </c>
      <c r="R3496" s="9">
        <v>95</v>
      </c>
      <c r="S3496" s="12"/>
      <c r="V3496" s="9">
        <v>0</v>
      </c>
      <c r="W3496" s="12">
        <f t="shared" si="216"/>
        <v>0</v>
      </c>
      <c r="Z3496" s="60">
        <v>3</v>
      </c>
      <c r="AA3496" s="9">
        <f t="shared" si="217"/>
        <v>0</v>
      </c>
      <c r="AB3496" s="9">
        <f t="shared" si="218"/>
        <v>0</v>
      </c>
      <c r="AC3496" s="9">
        <f t="shared" si="219"/>
        <v>1</v>
      </c>
    </row>
    <row r="3497" spans="1:29" ht="15.75" customHeight="1" x14ac:dyDescent="0.2">
      <c r="A3497" s="9">
        <v>0</v>
      </c>
      <c r="B3497" s="9">
        <v>0</v>
      </c>
      <c r="C3497" s="9">
        <v>49</v>
      </c>
      <c r="D3497" s="9">
        <v>1</v>
      </c>
      <c r="E3497" s="9">
        <v>0</v>
      </c>
      <c r="F3497" s="9">
        <v>0</v>
      </c>
      <c r="G3497" s="9">
        <v>1</v>
      </c>
      <c r="H3497" s="9">
        <v>1</v>
      </c>
      <c r="I3497" s="9">
        <v>0</v>
      </c>
      <c r="J3497" s="9">
        <v>0</v>
      </c>
      <c r="K3497" s="9">
        <v>0</v>
      </c>
      <c r="L3497" s="9">
        <v>0</v>
      </c>
      <c r="M3497" s="9">
        <v>185</v>
      </c>
      <c r="N3497" s="9">
        <v>108</v>
      </c>
      <c r="O3497" s="9">
        <v>70</v>
      </c>
      <c r="P3497" s="9">
        <v>20.13</v>
      </c>
      <c r="Q3497" s="9">
        <v>107</v>
      </c>
      <c r="R3497" s="9">
        <v>58</v>
      </c>
      <c r="S3497" s="12"/>
      <c r="V3497" s="9">
        <v>1</v>
      </c>
      <c r="W3497" s="12">
        <f t="shared" si="216"/>
        <v>1</v>
      </c>
      <c r="Z3497" s="60">
        <v>1</v>
      </c>
      <c r="AA3497" s="9">
        <f t="shared" si="217"/>
        <v>1</v>
      </c>
      <c r="AB3497" s="9">
        <f t="shared" si="218"/>
        <v>0</v>
      </c>
      <c r="AC3497" s="9">
        <f t="shared" si="219"/>
        <v>0</v>
      </c>
    </row>
    <row r="3498" spans="1:29" ht="15.75" customHeight="1" x14ac:dyDescent="0.2">
      <c r="A3498" s="9">
        <v>0</v>
      </c>
      <c r="B3498" s="9">
        <v>1</v>
      </c>
      <c r="C3498" s="9">
        <v>53</v>
      </c>
      <c r="D3498" s="9">
        <v>0</v>
      </c>
      <c r="E3498" s="9">
        <v>1</v>
      </c>
      <c r="F3498" s="9">
        <v>0</v>
      </c>
      <c r="G3498" s="9">
        <v>0</v>
      </c>
      <c r="H3498" s="9">
        <v>0</v>
      </c>
      <c r="I3498" s="9">
        <v>0</v>
      </c>
      <c r="J3498" s="9">
        <v>0</v>
      </c>
      <c r="K3498" s="9">
        <v>1</v>
      </c>
      <c r="L3498" s="9">
        <v>0</v>
      </c>
      <c r="M3498" s="9">
        <v>325</v>
      </c>
      <c r="N3498" s="9">
        <v>172.5</v>
      </c>
      <c r="O3498" s="9">
        <v>112.5</v>
      </c>
      <c r="P3498" s="9">
        <v>28.47</v>
      </c>
      <c r="Q3498" s="9">
        <v>75</v>
      </c>
      <c r="R3498" s="9">
        <v>74</v>
      </c>
      <c r="S3498" s="12"/>
      <c r="V3498" s="9">
        <v>0</v>
      </c>
      <c r="W3498" s="12">
        <f t="shared" si="216"/>
        <v>0</v>
      </c>
      <c r="Z3498" s="60">
        <v>2</v>
      </c>
      <c r="AA3498" s="9">
        <f t="shared" si="217"/>
        <v>0</v>
      </c>
      <c r="AB3498" s="9">
        <f t="shared" si="218"/>
        <v>1</v>
      </c>
      <c r="AC3498" s="9">
        <f t="shared" si="219"/>
        <v>0</v>
      </c>
    </row>
    <row r="3499" spans="1:29" ht="15.75" customHeight="1" x14ac:dyDescent="0.2">
      <c r="A3499" s="9">
        <v>0</v>
      </c>
      <c r="B3499" s="9">
        <v>1</v>
      </c>
      <c r="C3499" s="9">
        <v>50</v>
      </c>
      <c r="D3499" s="9">
        <v>1</v>
      </c>
      <c r="E3499" s="9">
        <v>0</v>
      </c>
      <c r="F3499" s="9">
        <v>0</v>
      </c>
      <c r="G3499" s="9">
        <v>0</v>
      </c>
      <c r="H3499" s="9">
        <v>0</v>
      </c>
      <c r="I3499" s="9">
        <v>0</v>
      </c>
      <c r="J3499" s="9">
        <v>0</v>
      </c>
      <c r="K3499" s="9">
        <v>0</v>
      </c>
      <c r="L3499" s="9">
        <v>0</v>
      </c>
      <c r="M3499" s="9">
        <v>204</v>
      </c>
      <c r="N3499" s="9">
        <v>122</v>
      </c>
      <c r="O3499" s="9">
        <v>81</v>
      </c>
      <c r="P3499" s="9">
        <v>32.22</v>
      </c>
      <c r="Q3499" s="9">
        <v>63</v>
      </c>
      <c r="R3499" s="9">
        <v>73</v>
      </c>
      <c r="S3499" s="12"/>
      <c r="V3499" s="9">
        <v>0</v>
      </c>
      <c r="W3499" s="12">
        <f t="shared" si="216"/>
        <v>0</v>
      </c>
      <c r="Z3499" s="60">
        <v>1</v>
      </c>
      <c r="AA3499" s="9">
        <f t="shared" si="217"/>
        <v>1</v>
      </c>
      <c r="AB3499" s="9">
        <f t="shared" si="218"/>
        <v>0</v>
      </c>
      <c r="AC3499" s="9">
        <f t="shared" si="219"/>
        <v>0</v>
      </c>
    </row>
    <row r="3500" spans="1:29" ht="15.75" customHeight="1" x14ac:dyDescent="0.2">
      <c r="A3500" s="9">
        <v>1</v>
      </c>
      <c r="B3500" s="9">
        <v>1</v>
      </c>
      <c r="C3500" s="9">
        <v>62</v>
      </c>
      <c r="D3500" s="9">
        <v>1</v>
      </c>
      <c r="E3500" s="9">
        <v>0</v>
      </c>
      <c r="F3500" s="9">
        <v>0</v>
      </c>
      <c r="G3500" s="9">
        <v>1</v>
      </c>
      <c r="H3500" s="9">
        <v>6</v>
      </c>
      <c r="I3500" s="9">
        <v>0</v>
      </c>
      <c r="J3500" s="9">
        <v>0</v>
      </c>
      <c r="K3500" s="9">
        <v>1</v>
      </c>
      <c r="L3500" s="9">
        <v>0</v>
      </c>
      <c r="M3500" s="9">
        <v>237</v>
      </c>
      <c r="N3500" s="9">
        <v>163</v>
      </c>
      <c r="O3500" s="9">
        <v>94</v>
      </c>
      <c r="P3500" s="9">
        <v>25.62</v>
      </c>
      <c r="Q3500" s="9">
        <v>85</v>
      </c>
      <c r="R3500" s="9">
        <v>84</v>
      </c>
      <c r="S3500" s="12"/>
      <c r="V3500" s="9">
        <v>6</v>
      </c>
      <c r="W3500" s="12">
        <f t="shared" si="216"/>
        <v>1</v>
      </c>
      <c r="Z3500" s="60">
        <v>1</v>
      </c>
      <c r="AA3500" s="9">
        <f t="shared" si="217"/>
        <v>1</v>
      </c>
      <c r="AB3500" s="9">
        <f t="shared" si="218"/>
        <v>0</v>
      </c>
      <c r="AC3500" s="9">
        <f t="shared" si="219"/>
        <v>0</v>
      </c>
    </row>
    <row r="3501" spans="1:29" ht="15.75" customHeight="1" x14ac:dyDescent="0.2">
      <c r="A3501" s="9">
        <v>0</v>
      </c>
      <c r="B3501" s="9">
        <v>0</v>
      </c>
      <c r="C3501" s="9">
        <v>55</v>
      </c>
      <c r="D3501" s="9">
        <v>1</v>
      </c>
      <c r="E3501" s="9">
        <v>0</v>
      </c>
      <c r="F3501" s="9">
        <v>0</v>
      </c>
      <c r="G3501" s="9">
        <v>0</v>
      </c>
      <c r="H3501" s="9">
        <v>0</v>
      </c>
      <c r="I3501" s="9">
        <v>0</v>
      </c>
      <c r="J3501" s="9">
        <v>0</v>
      </c>
      <c r="K3501" s="9">
        <v>0</v>
      </c>
      <c r="L3501" s="9">
        <v>0</v>
      </c>
      <c r="M3501" s="9">
        <v>235</v>
      </c>
      <c r="N3501" s="9">
        <v>123</v>
      </c>
      <c r="O3501" s="9">
        <v>81</v>
      </c>
      <c r="P3501" s="9">
        <v>31.44</v>
      </c>
      <c r="Q3501" s="9">
        <v>75</v>
      </c>
      <c r="R3501" s="9">
        <v>78</v>
      </c>
      <c r="S3501" s="12"/>
      <c r="V3501" s="9">
        <v>0</v>
      </c>
      <c r="W3501" s="12">
        <f t="shared" si="216"/>
        <v>0</v>
      </c>
      <c r="Z3501" s="60">
        <v>1</v>
      </c>
      <c r="AA3501" s="9">
        <f t="shared" si="217"/>
        <v>1</v>
      </c>
      <c r="AB3501" s="9">
        <f t="shared" si="218"/>
        <v>0</v>
      </c>
      <c r="AC3501" s="9">
        <f t="shared" si="219"/>
        <v>0</v>
      </c>
    </row>
    <row r="3502" spans="1:29" ht="15.75" customHeight="1" x14ac:dyDescent="0.2">
      <c r="A3502" s="9">
        <v>0</v>
      </c>
      <c r="B3502" s="9">
        <v>0</v>
      </c>
      <c r="C3502" s="9">
        <v>46</v>
      </c>
      <c r="D3502" s="9">
        <v>0</v>
      </c>
      <c r="E3502" s="9">
        <v>1</v>
      </c>
      <c r="F3502" s="9">
        <v>0</v>
      </c>
      <c r="G3502" s="9">
        <v>0</v>
      </c>
      <c r="H3502" s="9">
        <v>0</v>
      </c>
      <c r="I3502" s="9">
        <v>0</v>
      </c>
      <c r="J3502" s="9">
        <v>0</v>
      </c>
      <c r="K3502" s="9">
        <v>0</v>
      </c>
      <c r="L3502" s="9">
        <v>0</v>
      </c>
      <c r="M3502" s="9">
        <v>221</v>
      </c>
      <c r="N3502" s="9">
        <v>108</v>
      </c>
      <c r="O3502" s="9">
        <v>73</v>
      </c>
      <c r="P3502" s="9">
        <v>20.059999999999999</v>
      </c>
      <c r="Q3502" s="9">
        <v>73</v>
      </c>
      <c r="R3502" s="9">
        <v>85</v>
      </c>
      <c r="S3502" s="12"/>
      <c r="V3502" s="9">
        <v>0</v>
      </c>
      <c r="W3502" s="12">
        <f t="shared" si="216"/>
        <v>0</v>
      </c>
      <c r="Z3502" s="60">
        <v>2</v>
      </c>
      <c r="AA3502" s="9">
        <f t="shared" si="217"/>
        <v>0</v>
      </c>
      <c r="AB3502" s="9">
        <f t="shared" si="218"/>
        <v>1</v>
      </c>
      <c r="AC3502" s="9">
        <f t="shared" si="219"/>
        <v>0</v>
      </c>
    </row>
    <row r="3503" spans="1:29" ht="15.75" customHeight="1" x14ac:dyDescent="0.2">
      <c r="A3503" s="9">
        <v>0</v>
      </c>
      <c r="B3503" s="9">
        <v>0</v>
      </c>
      <c r="C3503" s="9">
        <v>40</v>
      </c>
      <c r="D3503" s="9">
        <v>0</v>
      </c>
      <c r="E3503" s="9">
        <v>1</v>
      </c>
      <c r="F3503" s="9">
        <v>0</v>
      </c>
      <c r="G3503" s="9">
        <v>1</v>
      </c>
      <c r="H3503" s="9">
        <v>20</v>
      </c>
      <c r="I3503" s="9">
        <v>0</v>
      </c>
      <c r="J3503" s="9">
        <v>0</v>
      </c>
      <c r="K3503" s="9">
        <v>0</v>
      </c>
      <c r="L3503" s="9">
        <v>0</v>
      </c>
      <c r="M3503" s="9">
        <v>242</v>
      </c>
      <c r="N3503" s="9">
        <v>112.5</v>
      </c>
      <c r="O3503" s="9">
        <v>62.5</v>
      </c>
      <c r="P3503" s="9">
        <v>27.65</v>
      </c>
      <c r="Q3503" s="9">
        <v>75</v>
      </c>
      <c r="R3503" s="9">
        <v>70</v>
      </c>
      <c r="S3503" s="12"/>
      <c r="V3503" s="9">
        <v>20</v>
      </c>
      <c r="W3503" s="12">
        <f t="shared" si="216"/>
        <v>1</v>
      </c>
      <c r="Z3503" s="60">
        <v>2</v>
      </c>
      <c r="AA3503" s="9">
        <f t="shared" si="217"/>
        <v>0</v>
      </c>
      <c r="AB3503" s="9">
        <f t="shared" si="218"/>
        <v>1</v>
      </c>
      <c r="AC3503" s="9">
        <f t="shared" si="219"/>
        <v>0</v>
      </c>
    </row>
    <row r="3504" spans="1:29" ht="15.75" customHeight="1" x14ac:dyDescent="0.2">
      <c r="A3504" s="9">
        <v>0</v>
      </c>
      <c r="B3504" s="9">
        <v>1</v>
      </c>
      <c r="C3504" s="9">
        <v>38</v>
      </c>
      <c r="D3504" s="9">
        <v>1</v>
      </c>
      <c r="E3504" s="9">
        <v>0</v>
      </c>
      <c r="F3504" s="9">
        <v>0</v>
      </c>
      <c r="G3504" s="9">
        <v>1</v>
      </c>
      <c r="H3504" s="9">
        <v>15</v>
      </c>
      <c r="I3504" s="9">
        <v>0</v>
      </c>
      <c r="J3504" s="9">
        <v>0</v>
      </c>
      <c r="K3504" s="9">
        <v>0</v>
      </c>
      <c r="L3504" s="9">
        <v>0</v>
      </c>
      <c r="M3504" s="9">
        <v>183</v>
      </c>
      <c r="N3504" s="9">
        <v>107.5</v>
      </c>
      <c r="O3504" s="9">
        <v>71</v>
      </c>
      <c r="P3504" s="9">
        <v>23.74</v>
      </c>
      <c r="Q3504" s="9">
        <v>57</v>
      </c>
      <c r="R3504" s="9">
        <v>74</v>
      </c>
      <c r="S3504" s="12"/>
      <c r="V3504" s="9">
        <v>15</v>
      </c>
      <c r="W3504" s="12">
        <f t="shared" si="216"/>
        <v>1</v>
      </c>
      <c r="Z3504" s="60">
        <v>1</v>
      </c>
      <c r="AA3504" s="9">
        <f t="shared" si="217"/>
        <v>1</v>
      </c>
      <c r="AB3504" s="9">
        <f t="shared" si="218"/>
        <v>0</v>
      </c>
      <c r="AC3504" s="9">
        <f t="shared" si="219"/>
        <v>0</v>
      </c>
    </row>
    <row r="3505" spans="1:29" ht="15.75" customHeight="1" x14ac:dyDescent="0.2">
      <c r="A3505" s="9">
        <v>0</v>
      </c>
      <c r="B3505" s="9">
        <v>0</v>
      </c>
      <c r="C3505" s="9">
        <v>55</v>
      </c>
      <c r="D3505" s="9">
        <v>0</v>
      </c>
      <c r="E3505" s="9">
        <v>1</v>
      </c>
      <c r="F3505" s="9">
        <v>0</v>
      </c>
      <c r="G3505" s="9">
        <v>0</v>
      </c>
      <c r="H3505" s="9">
        <v>0</v>
      </c>
      <c r="I3505" s="9">
        <v>0</v>
      </c>
      <c r="J3505" s="9">
        <v>0</v>
      </c>
      <c r="K3505" s="9">
        <v>1</v>
      </c>
      <c r="L3505" s="9">
        <v>0</v>
      </c>
      <c r="M3505" s="9">
        <v>256</v>
      </c>
      <c r="N3505" s="9">
        <v>143</v>
      </c>
      <c r="O3505" s="9">
        <v>82.5</v>
      </c>
      <c r="P3505" s="9">
        <v>23.81</v>
      </c>
      <c r="Q3505" s="9">
        <v>90</v>
      </c>
      <c r="R3505" s="9">
        <v>90</v>
      </c>
      <c r="S3505" s="12"/>
      <c r="V3505" s="9">
        <v>0</v>
      </c>
      <c r="W3505" s="12">
        <f t="shared" si="216"/>
        <v>0</v>
      </c>
      <c r="Z3505" s="60">
        <v>2</v>
      </c>
      <c r="AA3505" s="9">
        <f t="shared" si="217"/>
        <v>0</v>
      </c>
      <c r="AB3505" s="9">
        <f t="shared" si="218"/>
        <v>1</v>
      </c>
      <c r="AC3505" s="9">
        <f t="shared" si="219"/>
        <v>0</v>
      </c>
    </row>
    <row r="3506" spans="1:29" ht="15.75" customHeight="1" x14ac:dyDescent="0.2">
      <c r="A3506" s="9">
        <v>0</v>
      </c>
      <c r="B3506" s="9">
        <v>0</v>
      </c>
      <c r="C3506" s="9">
        <v>40</v>
      </c>
      <c r="D3506" s="9">
        <v>1</v>
      </c>
      <c r="E3506" s="9">
        <v>0</v>
      </c>
      <c r="F3506" s="9">
        <v>0</v>
      </c>
      <c r="G3506" s="9">
        <v>1</v>
      </c>
      <c r="H3506" s="9">
        <v>20</v>
      </c>
      <c r="I3506" s="9">
        <v>0</v>
      </c>
      <c r="J3506" s="9">
        <v>0</v>
      </c>
      <c r="K3506" s="9">
        <v>0</v>
      </c>
      <c r="L3506" s="9">
        <v>0</v>
      </c>
      <c r="M3506" s="9">
        <v>231</v>
      </c>
      <c r="N3506" s="9">
        <v>129</v>
      </c>
      <c r="O3506" s="9">
        <v>87</v>
      </c>
      <c r="P3506" s="9">
        <v>23.29</v>
      </c>
      <c r="Q3506" s="9">
        <v>89</v>
      </c>
      <c r="R3506" s="9">
        <v>99</v>
      </c>
      <c r="S3506" s="12"/>
      <c r="V3506" s="9">
        <v>20</v>
      </c>
      <c r="W3506" s="12">
        <f t="shared" si="216"/>
        <v>1</v>
      </c>
      <c r="Z3506" s="60">
        <v>1</v>
      </c>
      <c r="AA3506" s="9">
        <f t="shared" si="217"/>
        <v>1</v>
      </c>
      <c r="AB3506" s="9">
        <f t="shared" si="218"/>
        <v>0</v>
      </c>
      <c r="AC3506" s="9">
        <f t="shared" si="219"/>
        <v>0</v>
      </c>
    </row>
    <row r="3507" spans="1:29" ht="15.75" customHeight="1" x14ac:dyDescent="0.2">
      <c r="A3507" s="9">
        <v>1</v>
      </c>
      <c r="B3507" s="9">
        <v>1</v>
      </c>
      <c r="C3507" s="9">
        <v>58</v>
      </c>
      <c r="D3507" s="9">
        <v>0</v>
      </c>
      <c r="E3507" s="9">
        <v>1</v>
      </c>
      <c r="F3507" s="9">
        <v>0</v>
      </c>
      <c r="G3507" s="9">
        <v>0</v>
      </c>
      <c r="H3507" s="9">
        <v>0</v>
      </c>
      <c r="I3507" s="9">
        <v>0</v>
      </c>
      <c r="J3507" s="9">
        <v>0</v>
      </c>
      <c r="K3507" s="9">
        <v>1</v>
      </c>
      <c r="L3507" s="9">
        <v>0</v>
      </c>
      <c r="M3507" s="9">
        <v>149</v>
      </c>
      <c r="N3507" s="9">
        <v>98</v>
      </c>
      <c r="O3507" s="9">
        <v>60</v>
      </c>
      <c r="P3507" s="9">
        <v>24.73</v>
      </c>
      <c r="Q3507" s="9">
        <v>105</v>
      </c>
      <c r="R3507" s="9">
        <v>71</v>
      </c>
      <c r="S3507" s="12"/>
      <c r="V3507" s="9">
        <v>0</v>
      </c>
      <c r="W3507" s="12">
        <f t="shared" si="216"/>
        <v>0</v>
      </c>
      <c r="Z3507" s="60">
        <v>2</v>
      </c>
      <c r="AA3507" s="9">
        <f t="shared" si="217"/>
        <v>0</v>
      </c>
      <c r="AB3507" s="9">
        <f t="shared" si="218"/>
        <v>1</v>
      </c>
      <c r="AC3507" s="9">
        <f t="shared" si="219"/>
        <v>0</v>
      </c>
    </row>
    <row r="3508" spans="1:29" ht="15.75" customHeight="1" x14ac:dyDescent="0.2">
      <c r="A3508" s="9">
        <v>0</v>
      </c>
      <c r="B3508" s="9">
        <v>0</v>
      </c>
      <c r="C3508" s="9">
        <v>49</v>
      </c>
      <c r="D3508" s="9">
        <v>0</v>
      </c>
      <c r="E3508" s="9">
        <v>0</v>
      </c>
      <c r="F3508" s="9">
        <v>1</v>
      </c>
      <c r="G3508" s="9">
        <v>0</v>
      </c>
      <c r="H3508" s="9">
        <v>0</v>
      </c>
      <c r="I3508" s="9">
        <v>0</v>
      </c>
      <c r="J3508" s="9">
        <v>0</v>
      </c>
      <c r="K3508" s="9">
        <v>0</v>
      </c>
      <c r="L3508" s="9">
        <v>0</v>
      </c>
      <c r="M3508" s="9">
        <v>210</v>
      </c>
      <c r="N3508" s="9">
        <v>116</v>
      </c>
      <c r="O3508" s="9">
        <v>76</v>
      </c>
      <c r="P3508" s="9">
        <v>28.86</v>
      </c>
      <c r="Q3508" s="9">
        <v>65</v>
      </c>
      <c r="R3508" s="9">
        <v>71</v>
      </c>
      <c r="S3508" s="12"/>
      <c r="V3508" s="9">
        <v>0</v>
      </c>
      <c r="W3508" s="12">
        <f t="shared" si="216"/>
        <v>0</v>
      </c>
      <c r="Z3508" s="60">
        <v>3</v>
      </c>
      <c r="AA3508" s="9">
        <f t="shared" si="217"/>
        <v>0</v>
      </c>
      <c r="AB3508" s="9">
        <f t="shared" si="218"/>
        <v>0</v>
      </c>
      <c r="AC3508" s="9">
        <f t="shared" si="219"/>
        <v>1</v>
      </c>
    </row>
    <row r="3509" spans="1:29" ht="15.75" customHeight="1" x14ac:dyDescent="0.2">
      <c r="A3509" s="9">
        <v>0</v>
      </c>
      <c r="B3509" s="9">
        <v>1</v>
      </c>
      <c r="C3509" s="9">
        <v>50</v>
      </c>
      <c r="D3509" s="9">
        <v>0</v>
      </c>
      <c r="E3509" s="9">
        <v>1</v>
      </c>
      <c r="F3509" s="9">
        <v>0</v>
      </c>
      <c r="G3509" s="9">
        <v>1</v>
      </c>
      <c r="H3509" s="9">
        <v>16</v>
      </c>
      <c r="I3509" s="9">
        <v>0</v>
      </c>
      <c r="J3509" s="9">
        <v>0</v>
      </c>
      <c r="K3509" s="9">
        <v>0</v>
      </c>
      <c r="L3509" s="9">
        <v>0</v>
      </c>
      <c r="M3509" s="9">
        <v>214</v>
      </c>
      <c r="N3509" s="9">
        <v>114</v>
      </c>
      <c r="O3509" s="9">
        <v>72</v>
      </c>
      <c r="P3509" s="9">
        <v>22.93</v>
      </c>
      <c r="Q3509" s="9">
        <v>66</v>
      </c>
      <c r="R3509" s="9">
        <v>83</v>
      </c>
      <c r="S3509" s="12"/>
      <c r="V3509" s="9">
        <v>16</v>
      </c>
      <c r="W3509" s="12">
        <f t="shared" si="216"/>
        <v>1</v>
      </c>
      <c r="Z3509" s="60">
        <v>2</v>
      </c>
      <c r="AA3509" s="9">
        <f t="shared" si="217"/>
        <v>0</v>
      </c>
      <c r="AB3509" s="9">
        <f t="shared" si="218"/>
        <v>1</v>
      </c>
      <c r="AC3509" s="9">
        <f t="shared" si="219"/>
        <v>0</v>
      </c>
    </row>
    <row r="3510" spans="1:29" ht="15.75" customHeight="1" x14ac:dyDescent="0.2">
      <c r="A3510" s="9">
        <v>0</v>
      </c>
      <c r="B3510" s="9">
        <v>1</v>
      </c>
      <c r="C3510" s="9">
        <v>45</v>
      </c>
      <c r="D3510" s="9">
        <v>1</v>
      </c>
      <c r="E3510" s="9">
        <v>0</v>
      </c>
      <c r="F3510" s="9">
        <v>0</v>
      </c>
      <c r="G3510" s="9">
        <v>0</v>
      </c>
      <c r="H3510" s="9">
        <v>0</v>
      </c>
      <c r="I3510" s="9">
        <v>0</v>
      </c>
      <c r="J3510" s="9">
        <v>0</v>
      </c>
      <c r="K3510" s="9">
        <v>0</v>
      </c>
      <c r="L3510" s="9">
        <v>0</v>
      </c>
      <c r="M3510" s="9">
        <v>252</v>
      </c>
      <c r="N3510" s="9">
        <v>124</v>
      </c>
      <c r="O3510" s="9">
        <v>89</v>
      </c>
      <c r="P3510" s="9">
        <v>22.82</v>
      </c>
      <c r="Q3510" s="9">
        <v>82</v>
      </c>
      <c r="R3510" s="9">
        <v>71</v>
      </c>
      <c r="S3510" s="12"/>
      <c r="V3510" s="9">
        <v>0</v>
      </c>
      <c r="W3510" s="12">
        <f t="shared" si="216"/>
        <v>0</v>
      </c>
      <c r="Z3510" s="60">
        <v>1</v>
      </c>
      <c r="AA3510" s="9">
        <f t="shared" si="217"/>
        <v>1</v>
      </c>
      <c r="AB3510" s="9">
        <f t="shared" si="218"/>
        <v>0</v>
      </c>
      <c r="AC3510" s="9">
        <f t="shared" si="219"/>
        <v>0</v>
      </c>
    </row>
    <row r="3511" spans="1:29" ht="15.75" customHeight="1" x14ac:dyDescent="0.2">
      <c r="A3511" s="9">
        <v>0</v>
      </c>
      <c r="B3511" s="9">
        <v>1</v>
      </c>
      <c r="C3511" s="9">
        <v>42</v>
      </c>
      <c r="D3511" s="9">
        <v>1</v>
      </c>
      <c r="E3511" s="9">
        <v>0</v>
      </c>
      <c r="F3511" s="9">
        <v>0</v>
      </c>
      <c r="G3511" s="9">
        <v>1</v>
      </c>
      <c r="H3511" s="9">
        <v>20</v>
      </c>
      <c r="I3511" s="9">
        <v>0</v>
      </c>
      <c r="J3511" s="9">
        <v>0</v>
      </c>
      <c r="K3511" s="9">
        <v>1</v>
      </c>
      <c r="L3511" s="9">
        <v>0</v>
      </c>
      <c r="M3511" s="9">
        <v>306</v>
      </c>
      <c r="N3511" s="9">
        <v>196</v>
      </c>
      <c r="O3511" s="9">
        <v>109</v>
      </c>
      <c r="P3511" s="9">
        <v>27.72</v>
      </c>
      <c r="Q3511" s="9">
        <v>102</v>
      </c>
      <c r="R3511" s="9">
        <v>87</v>
      </c>
      <c r="S3511" s="12"/>
      <c r="V3511" s="9">
        <v>20</v>
      </c>
      <c r="W3511" s="12">
        <f t="shared" si="216"/>
        <v>1</v>
      </c>
      <c r="Z3511" s="60">
        <v>1</v>
      </c>
      <c r="AA3511" s="9">
        <f t="shared" si="217"/>
        <v>1</v>
      </c>
      <c r="AB3511" s="9">
        <f t="shared" si="218"/>
        <v>0</v>
      </c>
      <c r="AC3511" s="9">
        <f t="shared" si="219"/>
        <v>0</v>
      </c>
    </row>
    <row r="3512" spans="1:29" ht="15.75" customHeight="1" x14ac:dyDescent="0.2">
      <c r="A3512" s="9">
        <v>0</v>
      </c>
      <c r="B3512" s="9">
        <v>1</v>
      </c>
      <c r="C3512" s="9">
        <v>51</v>
      </c>
      <c r="D3512" s="9">
        <v>0</v>
      </c>
      <c r="E3512" s="9">
        <v>0</v>
      </c>
      <c r="F3512" s="9">
        <v>0</v>
      </c>
      <c r="G3512" s="9">
        <v>1</v>
      </c>
      <c r="H3512" s="9">
        <v>9</v>
      </c>
      <c r="I3512" s="9">
        <v>0</v>
      </c>
      <c r="J3512" s="9">
        <v>0</v>
      </c>
      <c r="K3512" s="9">
        <v>1</v>
      </c>
      <c r="L3512" s="9">
        <v>0</v>
      </c>
      <c r="M3512" s="9">
        <v>251</v>
      </c>
      <c r="N3512" s="9">
        <v>160</v>
      </c>
      <c r="O3512" s="9">
        <v>98</v>
      </c>
      <c r="P3512" s="9">
        <v>24.63</v>
      </c>
      <c r="Q3512" s="9">
        <v>98</v>
      </c>
      <c r="R3512" s="9">
        <v>85</v>
      </c>
      <c r="S3512" s="12"/>
      <c r="V3512" s="9">
        <v>9</v>
      </c>
      <c r="W3512" s="12">
        <f t="shared" si="216"/>
        <v>1</v>
      </c>
      <c r="Z3512" s="60">
        <v>4</v>
      </c>
      <c r="AA3512" s="9">
        <f t="shared" si="217"/>
        <v>0</v>
      </c>
      <c r="AB3512" s="9">
        <f t="shared" si="218"/>
        <v>0</v>
      </c>
      <c r="AC3512" s="9">
        <f t="shared" si="219"/>
        <v>0</v>
      </c>
    </row>
    <row r="3513" spans="1:29" ht="15.75" customHeight="1" x14ac:dyDescent="0.2">
      <c r="A3513" s="9">
        <v>0</v>
      </c>
      <c r="B3513" s="9">
        <v>0</v>
      </c>
      <c r="C3513" s="9">
        <v>56</v>
      </c>
      <c r="D3513" s="9">
        <v>0</v>
      </c>
      <c r="E3513" s="9">
        <v>0</v>
      </c>
      <c r="F3513" s="9">
        <v>1</v>
      </c>
      <c r="G3513" s="9">
        <v>0</v>
      </c>
      <c r="H3513" s="9">
        <v>0</v>
      </c>
      <c r="I3513" s="9">
        <v>0</v>
      </c>
      <c r="J3513" s="9">
        <v>0</v>
      </c>
      <c r="K3513" s="9">
        <v>0</v>
      </c>
      <c r="L3513" s="9">
        <v>0</v>
      </c>
      <c r="M3513" s="9">
        <v>267</v>
      </c>
      <c r="N3513" s="9">
        <v>122.5</v>
      </c>
      <c r="O3513" s="9">
        <v>85</v>
      </c>
      <c r="P3513" s="9">
        <v>24.22</v>
      </c>
      <c r="Q3513" s="9">
        <v>92</v>
      </c>
      <c r="R3513" s="9">
        <v>100</v>
      </c>
      <c r="S3513" s="12"/>
      <c r="V3513" s="9">
        <v>0</v>
      </c>
      <c r="W3513" s="12">
        <f t="shared" si="216"/>
        <v>0</v>
      </c>
      <c r="Z3513" s="60">
        <v>3</v>
      </c>
      <c r="AA3513" s="9">
        <f t="shared" si="217"/>
        <v>0</v>
      </c>
      <c r="AB3513" s="9">
        <f t="shared" si="218"/>
        <v>0</v>
      </c>
      <c r="AC3513" s="9">
        <f t="shared" si="219"/>
        <v>1</v>
      </c>
    </row>
    <row r="3514" spans="1:29" ht="15.75" customHeight="1" x14ac:dyDescent="0.2">
      <c r="A3514" s="9">
        <v>0</v>
      </c>
      <c r="B3514" s="9">
        <v>0</v>
      </c>
      <c r="C3514" s="9">
        <v>53</v>
      </c>
      <c r="D3514" s="9">
        <v>0</v>
      </c>
      <c r="E3514" s="9">
        <v>0</v>
      </c>
      <c r="F3514" s="9">
        <v>1</v>
      </c>
      <c r="G3514" s="9">
        <v>0</v>
      </c>
      <c r="H3514" s="9">
        <v>0</v>
      </c>
      <c r="I3514" s="9">
        <v>0</v>
      </c>
      <c r="J3514" s="9">
        <v>0</v>
      </c>
      <c r="K3514" s="9">
        <v>0</v>
      </c>
      <c r="L3514" s="9">
        <v>0</v>
      </c>
      <c r="M3514" s="9">
        <v>294</v>
      </c>
      <c r="N3514" s="9">
        <v>156</v>
      </c>
      <c r="O3514" s="9">
        <v>95</v>
      </c>
      <c r="P3514" s="9">
        <v>26.05</v>
      </c>
      <c r="Q3514" s="9">
        <v>94</v>
      </c>
      <c r="R3514" s="9">
        <v>115</v>
      </c>
      <c r="S3514" s="12"/>
      <c r="V3514" s="9">
        <v>0</v>
      </c>
      <c r="W3514" s="12">
        <f t="shared" si="216"/>
        <v>0</v>
      </c>
      <c r="Z3514" s="60">
        <v>3</v>
      </c>
      <c r="AA3514" s="9">
        <f t="shared" si="217"/>
        <v>0</v>
      </c>
      <c r="AB3514" s="9">
        <f t="shared" si="218"/>
        <v>0</v>
      </c>
      <c r="AC3514" s="9">
        <f t="shared" si="219"/>
        <v>1</v>
      </c>
    </row>
    <row r="3515" spans="1:29" ht="15.75" customHeight="1" x14ac:dyDescent="0.2">
      <c r="A3515" s="9">
        <v>0</v>
      </c>
      <c r="B3515" s="9">
        <v>0</v>
      </c>
      <c r="C3515" s="9">
        <v>38</v>
      </c>
      <c r="D3515" s="9">
        <v>0</v>
      </c>
      <c r="E3515" s="9">
        <v>0</v>
      </c>
      <c r="F3515" s="9">
        <v>1</v>
      </c>
      <c r="G3515" s="9">
        <v>0</v>
      </c>
      <c r="H3515" s="9">
        <v>0</v>
      </c>
      <c r="I3515" s="9">
        <v>0</v>
      </c>
      <c r="J3515" s="9">
        <v>0</v>
      </c>
      <c r="K3515" s="9">
        <v>0</v>
      </c>
      <c r="L3515" s="9">
        <v>0</v>
      </c>
      <c r="M3515" s="9">
        <v>240</v>
      </c>
      <c r="N3515" s="9">
        <v>126.5</v>
      </c>
      <c r="O3515" s="9">
        <v>75.5</v>
      </c>
      <c r="P3515" s="9">
        <v>24.38</v>
      </c>
      <c r="Q3515" s="9">
        <v>71</v>
      </c>
      <c r="R3515" s="9">
        <v>64</v>
      </c>
      <c r="S3515" s="12"/>
      <c r="V3515" s="9">
        <v>0</v>
      </c>
      <c r="W3515" s="12">
        <f t="shared" si="216"/>
        <v>0</v>
      </c>
      <c r="Z3515" s="60">
        <v>3</v>
      </c>
      <c r="AA3515" s="9">
        <f t="shared" si="217"/>
        <v>0</v>
      </c>
      <c r="AB3515" s="9">
        <f t="shared" si="218"/>
        <v>0</v>
      </c>
      <c r="AC3515" s="9">
        <f t="shared" si="219"/>
        <v>1</v>
      </c>
    </row>
    <row r="3516" spans="1:29" ht="15.75" customHeight="1" x14ac:dyDescent="0.2">
      <c r="A3516" s="9">
        <v>0</v>
      </c>
      <c r="B3516" s="9">
        <v>0</v>
      </c>
      <c r="C3516" s="9">
        <v>59</v>
      </c>
      <c r="D3516" s="9">
        <v>1</v>
      </c>
      <c r="E3516" s="9">
        <v>0</v>
      </c>
      <c r="F3516" s="9">
        <v>0</v>
      </c>
      <c r="G3516" s="9">
        <v>0</v>
      </c>
      <c r="H3516" s="9">
        <v>0</v>
      </c>
      <c r="I3516" s="9">
        <v>0</v>
      </c>
      <c r="J3516" s="9">
        <v>0</v>
      </c>
      <c r="K3516" s="9">
        <v>0</v>
      </c>
      <c r="L3516" s="9">
        <v>0</v>
      </c>
      <c r="M3516" s="9">
        <v>281</v>
      </c>
      <c r="N3516" s="9">
        <v>139</v>
      </c>
      <c r="O3516" s="9">
        <v>82</v>
      </c>
      <c r="P3516" s="9">
        <v>29.51</v>
      </c>
      <c r="Q3516" s="9">
        <v>80</v>
      </c>
      <c r="R3516" s="9">
        <v>75</v>
      </c>
      <c r="S3516" s="12"/>
      <c r="V3516" s="9">
        <v>0</v>
      </c>
      <c r="W3516" s="12">
        <f t="shared" si="216"/>
        <v>0</v>
      </c>
      <c r="Z3516" s="60">
        <v>1</v>
      </c>
      <c r="AA3516" s="9">
        <f t="shared" si="217"/>
        <v>1</v>
      </c>
      <c r="AB3516" s="9">
        <f t="shared" si="218"/>
        <v>0</v>
      </c>
      <c r="AC3516" s="9">
        <f t="shared" si="219"/>
        <v>0</v>
      </c>
    </row>
    <row r="3517" spans="1:29" ht="15.75" customHeight="1" x14ac:dyDescent="0.2">
      <c r="A3517" s="9">
        <v>0</v>
      </c>
      <c r="B3517" s="9">
        <v>1</v>
      </c>
      <c r="C3517" s="9">
        <v>48</v>
      </c>
      <c r="D3517" s="9">
        <v>1</v>
      </c>
      <c r="E3517" s="9">
        <v>0</v>
      </c>
      <c r="F3517" s="9">
        <v>0</v>
      </c>
      <c r="G3517" s="9">
        <v>1</v>
      </c>
      <c r="H3517" s="9">
        <v>30</v>
      </c>
      <c r="I3517" s="9">
        <v>0</v>
      </c>
      <c r="J3517" s="9">
        <v>0</v>
      </c>
      <c r="K3517" s="9">
        <v>0</v>
      </c>
      <c r="L3517" s="9">
        <v>0</v>
      </c>
      <c r="M3517" s="9">
        <v>205</v>
      </c>
      <c r="N3517" s="9">
        <v>108</v>
      </c>
      <c r="O3517" s="9">
        <v>75</v>
      </c>
      <c r="P3517" s="9">
        <v>17.5</v>
      </c>
      <c r="Q3517" s="9">
        <v>63</v>
      </c>
      <c r="R3517" s="9">
        <v>70</v>
      </c>
      <c r="S3517" s="12"/>
      <c r="V3517" s="9">
        <v>30</v>
      </c>
      <c r="W3517" s="12">
        <f t="shared" si="216"/>
        <v>1</v>
      </c>
      <c r="Z3517" s="60">
        <v>1</v>
      </c>
      <c r="AA3517" s="9">
        <f t="shared" si="217"/>
        <v>1</v>
      </c>
      <c r="AB3517" s="9">
        <f t="shared" si="218"/>
        <v>0</v>
      </c>
      <c r="AC3517" s="9">
        <f t="shared" si="219"/>
        <v>0</v>
      </c>
    </row>
    <row r="3518" spans="1:29" ht="15.75" customHeight="1" x14ac:dyDescent="0.2">
      <c r="A3518" s="9">
        <v>0</v>
      </c>
      <c r="B3518" s="9">
        <v>1</v>
      </c>
      <c r="C3518" s="9">
        <v>40</v>
      </c>
      <c r="D3518" s="9">
        <v>0</v>
      </c>
      <c r="E3518" s="9">
        <v>0</v>
      </c>
      <c r="F3518" s="9">
        <v>1</v>
      </c>
      <c r="G3518" s="9">
        <v>1</v>
      </c>
      <c r="H3518" s="9">
        <v>15</v>
      </c>
      <c r="I3518" s="9">
        <v>0</v>
      </c>
      <c r="J3518" s="9">
        <v>0</v>
      </c>
      <c r="K3518" s="9">
        <v>0</v>
      </c>
      <c r="L3518" s="9">
        <v>0</v>
      </c>
      <c r="M3518" s="9">
        <v>211</v>
      </c>
      <c r="N3518" s="9">
        <v>122</v>
      </c>
      <c r="O3518" s="9">
        <v>81</v>
      </c>
      <c r="P3518" s="9">
        <v>30.55</v>
      </c>
      <c r="Q3518" s="9">
        <v>75</v>
      </c>
      <c r="R3518" s="9">
        <v>91</v>
      </c>
      <c r="S3518" s="12"/>
      <c r="V3518" s="9">
        <v>15</v>
      </c>
      <c r="W3518" s="12">
        <f t="shared" si="216"/>
        <v>1</v>
      </c>
      <c r="Z3518" s="60">
        <v>3</v>
      </c>
      <c r="AA3518" s="9">
        <f t="shared" si="217"/>
        <v>0</v>
      </c>
      <c r="AB3518" s="9">
        <f t="shared" si="218"/>
        <v>0</v>
      </c>
      <c r="AC3518" s="9">
        <f t="shared" si="219"/>
        <v>1</v>
      </c>
    </row>
    <row r="3519" spans="1:29" ht="15.75" customHeight="1" x14ac:dyDescent="0.2">
      <c r="A3519" s="9">
        <v>1</v>
      </c>
      <c r="B3519" s="9">
        <v>0</v>
      </c>
      <c r="C3519" s="9">
        <v>62</v>
      </c>
      <c r="D3519" s="9">
        <v>1</v>
      </c>
      <c r="E3519" s="9">
        <v>0</v>
      </c>
      <c r="F3519" s="9">
        <v>0</v>
      </c>
      <c r="G3519" s="9">
        <v>0</v>
      </c>
      <c r="H3519" s="9">
        <v>0</v>
      </c>
      <c r="I3519" s="9">
        <v>1</v>
      </c>
      <c r="J3519" s="9">
        <v>0</v>
      </c>
      <c r="K3519" s="9">
        <v>1</v>
      </c>
      <c r="L3519" s="9">
        <v>0</v>
      </c>
      <c r="M3519" s="9">
        <v>186</v>
      </c>
      <c r="N3519" s="9">
        <v>176.5</v>
      </c>
      <c r="O3519" s="9">
        <v>92</v>
      </c>
      <c r="P3519" s="9">
        <v>22.53</v>
      </c>
      <c r="Q3519" s="9">
        <v>79</v>
      </c>
      <c r="R3519" s="9">
        <v>60</v>
      </c>
      <c r="S3519" s="12"/>
      <c r="V3519" s="9">
        <v>0</v>
      </c>
      <c r="W3519" s="12">
        <f t="shared" si="216"/>
        <v>0</v>
      </c>
      <c r="Z3519" s="60">
        <v>1</v>
      </c>
      <c r="AA3519" s="9">
        <f t="shared" si="217"/>
        <v>1</v>
      </c>
      <c r="AB3519" s="9">
        <f t="shared" si="218"/>
        <v>0</v>
      </c>
      <c r="AC3519" s="9">
        <f t="shared" si="219"/>
        <v>0</v>
      </c>
    </row>
    <row r="3520" spans="1:29" ht="15.75" customHeight="1" x14ac:dyDescent="0.2">
      <c r="A3520" s="9">
        <v>0</v>
      </c>
      <c r="B3520" s="9">
        <v>1</v>
      </c>
      <c r="C3520" s="9">
        <v>36</v>
      </c>
      <c r="D3520" s="9">
        <v>0</v>
      </c>
      <c r="E3520" s="9">
        <v>1</v>
      </c>
      <c r="F3520" s="9">
        <v>0</v>
      </c>
      <c r="G3520" s="9">
        <v>0</v>
      </c>
      <c r="H3520" s="9">
        <v>0</v>
      </c>
      <c r="I3520" s="9">
        <v>0</v>
      </c>
      <c r="J3520" s="9">
        <v>0</v>
      </c>
      <c r="K3520" s="9">
        <v>0</v>
      </c>
      <c r="L3520" s="9">
        <v>0</v>
      </c>
      <c r="M3520" s="9">
        <v>197</v>
      </c>
      <c r="N3520" s="9">
        <v>115</v>
      </c>
      <c r="O3520" s="9">
        <v>65</v>
      </c>
      <c r="P3520" s="9">
        <v>20.420000000000002</v>
      </c>
      <c r="Q3520" s="9">
        <v>68</v>
      </c>
      <c r="R3520" s="9">
        <v>77</v>
      </c>
      <c r="S3520" s="12"/>
      <c r="V3520" s="9">
        <v>0</v>
      </c>
      <c r="W3520" s="12">
        <f t="shared" si="216"/>
        <v>0</v>
      </c>
      <c r="Z3520" s="60">
        <v>2</v>
      </c>
      <c r="AA3520" s="9">
        <f t="shared" si="217"/>
        <v>0</v>
      </c>
      <c r="AB3520" s="9">
        <f t="shared" si="218"/>
        <v>1</v>
      </c>
      <c r="AC3520" s="9">
        <f t="shared" si="219"/>
        <v>0</v>
      </c>
    </row>
    <row r="3521" spans="1:29" ht="15.75" customHeight="1" x14ac:dyDescent="0.2">
      <c r="A3521" s="9">
        <v>0</v>
      </c>
      <c r="B3521" s="9">
        <v>1</v>
      </c>
      <c r="C3521" s="9">
        <v>43</v>
      </c>
      <c r="D3521" s="9">
        <v>0</v>
      </c>
      <c r="E3521" s="9">
        <v>0</v>
      </c>
      <c r="F3521" s="9">
        <v>1</v>
      </c>
      <c r="G3521" s="9">
        <v>1</v>
      </c>
      <c r="H3521" s="9">
        <v>30</v>
      </c>
      <c r="I3521" s="9">
        <v>0</v>
      </c>
      <c r="J3521" s="9">
        <v>0</v>
      </c>
      <c r="K3521" s="9">
        <v>0</v>
      </c>
      <c r="L3521" s="9">
        <v>0</v>
      </c>
      <c r="M3521" s="9">
        <v>218</v>
      </c>
      <c r="N3521" s="9">
        <v>121</v>
      </c>
      <c r="O3521" s="9">
        <v>69</v>
      </c>
      <c r="P3521" s="9">
        <v>24.21</v>
      </c>
      <c r="Q3521" s="9">
        <v>65</v>
      </c>
      <c r="R3521" s="9">
        <v>103</v>
      </c>
      <c r="S3521" s="12"/>
      <c r="V3521" s="9">
        <v>30</v>
      </c>
      <c r="W3521" s="12">
        <f t="shared" si="216"/>
        <v>1</v>
      </c>
      <c r="Z3521" s="60">
        <v>3</v>
      </c>
      <c r="AA3521" s="9">
        <f t="shared" si="217"/>
        <v>0</v>
      </c>
      <c r="AB3521" s="9">
        <f t="shared" si="218"/>
        <v>0</v>
      </c>
      <c r="AC3521" s="9">
        <f t="shared" si="219"/>
        <v>1</v>
      </c>
    </row>
    <row r="3522" spans="1:29" ht="15.75" customHeight="1" x14ac:dyDescent="0.2">
      <c r="A3522" s="9">
        <v>0</v>
      </c>
      <c r="B3522" s="9">
        <v>0</v>
      </c>
      <c r="C3522" s="9">
        <v>56</v>
      </c>
      <c r="D3522" s="9">
        <v>0</v>
      </c>
      <c r="E3522" s="9">
        <v>0</v>
      </c>
      <c r="F3522" s="9">
        <v>1</v>
      </c>
      <c r="G3522" s="9">
        <v>0</v>
      </c>
      <c r="H3522" s="9">
        <v>0</v>
      </c>
      <c r="I3522" s="9">
        <v>0</v>
      </c>
      <c r="J3522" s="9">
        <v>0</v>
      </c>
      <c r="K3522" s="9">
        <v>0</v>
      </c>
      <c r="L3522" s="9">
        <v>0</v>
      </c>
      <c r="M3522" s="9">
        <v>246</v>
      </c>
      <c r="N3522" s="9">
        <v>131</v>
      </c>
      <c r="O3522" s="9">
        <v>79</v>
      </c>
      <c r="P3522" s="9">
        <v>27.69</v>
      </c>
      <c r="Q3522" s="9">
        <v>90</v>
      </c>
      <c r="R3522" s="9">
        <v>65</v>
      </c>
      <c r="S3522" s="12"/>
      <c r="V3522" s="9">
        <v>0</v>
      </c>
      <c r="W3522" s="12">
        <f t="shared" si="216"/>
        <v>0</v>
      </c>
      <c r="Z3522" s="60">
        <v>3</v>
      </c>
      <c r="AA3522" s="9">
        <f t="shared" si="217"/>
        <v>0</v>
      </c>
      <c r="AB3522" s="9">
        <f t="shared" si="218"/>
        <v>0</v>
      </c>
      <c r="AC3522" s="9">
        <f t="shared" si="219"/>
        <v>1</v>
      </c>
    </row>
    <row r="3523" spans="1:29" ht="15.75" customHeight="1" x14ac:dyDescent="0.2">
      <c r="A3523" s="9">
        <v>0</v>
      </c>
      <c r="B3523" s="9">
        <v>1</v>
      </c>
      <c r="C3523" s="9">
        <v>59</v>
      </c>
      <c r="D3523" s="9">
        <v>1</v>
      </c>
      <c r="E3523" s="9">
        <v>0</v>
      </c>
      <c r="F3523" s="9">
        <v>0</v>
      </c>
      <c r="G3523" s="9">
        <v>0</v>
      </c>
      <c r="H3523" s="9">
        <v>0</v>
      </c>
      <c r="I3523" s="9">
        <v>0</v>
      </c>
      <c r="J3523" s="9">
        <v>0</v>
      </c>
      <c r="K3523" s="9">
        <v>0</v>
      </c>
      <c r="L3523" s="9">
        <v>0</v>
      </c>
      <c r="M3523" s="9">
        <v>190</v>
      </c>
      <c r="N3523" s="9">
        <v>127</v>
      </c>
      <c r="O3523" s="9">
        <v>77</v>
      </c>
      <c r="P3523" s="9">
        <v>28.47</v>
      </c>
      <c r="Q3523" s="9">
        <v>80</v>
      </c>
      <c r="R3523" s="9">
        <v>100</v>
      </c>
      <c r="S3523" s="12"/>
      <c r="V3523" s="9">
        <v>0</v>
      </c>
      <c r="W3523" s="12">
        <f t="shared" ref="W3523:W3586" si="220">IF(V3523=0,0,1)</f>
        <v>0</v>
      </c>
      <c r="Z3523" s="60">
        <v>1</v>
      </c>
      <c r="AA3523" s="9">
        <f t="shared" ref="AA3523:AA3586" si="221">IF(Z3523=1,1,0)</f>
        <v>1</v>
      </c>
      <c r="AB3523" s="9">
        <f t="shared" ref="AB3523:AB3586" si="222">IF(Z3523=2,1,0)</f>
        <v>0</v>
      </c>
      <c r="AC3523" s="9">
        <f t="shared" ref="AC3523:AC3586" si="223">IF(Z3523=3,1,0)</f>
        <v>0</v>
      </c>
    </row>
    <row r="3524" spans="1:29" ht="15.75" customHeight="1" x14ac:dyDescent="0.2">
      <c r="A3524" s="9">
        <v>0</v>
      </c>
      <c r="B3524" s="9">
        <v>0</v>
      </c>
      <c r="C3524" s="9">
        <v>43</v>
      </c>
      <c r="D3524" s="9">
        <v>1</v>
      </c>
      <c r="E3524" s="9">
        <v>0</v>
      </c>
      <c r="F3524" s="9">
        <v>0</v>
      </c>
      <c r="G3524" s="9">
        <v>1</v>
      </c>
      <c r="H3524" s="9">
        <v>25</v>
      </c>
      <c r="I3524" s="9">
        <v>0</v>
      </c>
      <c r="J3524" s="9">
        <v>0</v>
      </c>
      <c r="K3524" s="9">
        <v>1</v>
      </c>
      <c r="L3524" s="9">
        <v>0</v>
      </c>
      <c r="M3524" s="9">
        <v>258</v>
      </c>
      <c r="N3524" s="9">
        <v>161.5</v>
      </c>
      <c r="O3524" s="9">
        <v>96</v>
      </c>
      <c r="P3524" s="9">
        <v>38.96</v>
      </c>
      <c r="Q3524" s="9">
        <v>88</v>
      </c>
      <c r="R3524" s="9">
        <v>84</v>
      </c>
      <c r="S3524" s="12"/>
      <c r="V3524" s="9">
        <v>25</v>
      </c>
      <c r="W3524" s="12">
        <f t="shared" si="220"/>
        <v>1</v>
      </c>
      <c r="Z3524" s="60">
        <v>1</v>
      </c>
      <c r="AA3524" s="9">
        <f t="shared" si="221"/>
        <v>1</v>
      </c>
      <c r="AB3524" s="9">
        <f t="shared" si="222"/>
        <v>0</v>
      </c>
      <c r="AC3524" s="9">
        <f t="shared" si="223"/>
        <v>0</v>
      </c>
    </row>
    <row r="3525" spans="1:29" ht="15.75" customHeight="1" x14ac:dyDescent="0.2">
      <c r="A3525" s="9">
        <v>0</v>
      </c>
      <c r="B3525" s="9">
        <v>1</v>
      </c>
      <c r="C3525" s="9">
        <v>43</v>
      </c>
      <c r="D3525" s="9">
        <v>0</v>
      </c>
      <c r="E3525" s="9">
        <v>0</v>
      </c>
      <c r="F3525" s="9">
        <v>1</v>
      </c>
      <c r="G3525" s="9">
        <v>1</v>
      </c>
      <c r="H3525" s="9">
        <v>10</v>
      </c>
      <c r="I3525" s="9">
        <v>0</v>
      </c>
      <c r="J3525" s="9">
        <v>0</v>
      </c>
      <c r="K3525" s="9">
        <v>0</v>
      </c>
      <c r="L3525" s="9">
        <v>0</v>
      </c>
      <c r="M3525" s="9">
        <v>285</v>
      </c>
      <c r="N3525" s="9">
        <v>100.5</v>
      </c>
      <c r="O3525" s="9">
        <v>66</v>
      </c>
      <c r="P3525" s="9">
        <v>22.05</v>
      </c>
      <c r="Q3525" s="9">
        <v>65</v>
      </c>
      <c r="R3525" s="9">
        <v>75</v>
      </c>
      <c r="S3525" s="12"/>
      <c r="V3525" s="9">
        <v>10</v>
      </c>
      <c r="W3525" s="12">
        <f t="shared" si="220"/>
        <v>1</v>
      </c>
      <c r="Z3525" s="60">
        <v>3</v>
      </c>
      <c r="AA3525" s="9">
        <f t="shared" si="221"/>
        <v>0</v>
      </c>
      <c r="AB3525" s="9">
        <f t="shared" si="222"/>
        <v>0</v>
      </c>
      <c r="AC3525" s="9">
        <f t="shared" si="223"/>
        <v>1</v>
      </c>
    </row>
    <row r="3526" spans="1:29" ht="15.75" customHeight="1" x14ac:dyDescent="0.2">
      <c r="A3526" s="9">
        <v>0</v>
      </c>
      <c r="B3526" s="9">
        <v>0</v>
      </c>
      <c r="C3526" s="9">
        <v>50</v>
      </c>
      <c r="D3526" s="9">
        <v>1</v>
      </c>
      <c r="E3526" s="9">
        <v>0</v>
      </c>
      <c r="F3526" s="9">
        <v>0</v>
      </c>
      <c r="G3526" s="9">
        <v>1</v>
      </c>
      <c r="H3526" s="9">
        <v>20</v>
      </c>
      <c r="I3526" s="9">
        <v>0</v>
      </c>
      <c r="J3526" s="9">
        <v>0</v>
      </c>
      <c r="K3526" s="9">
        <v>0</v>
      </c>
      <c r="L3526" s="9">
        <v>0</v>
      </c>
      <c r="M3526" s="9">
        <v>195</v>
      </c>
      <c r="N3526" s="9">
        <v>131.5</v>
      </c>
      <c r="O3526" s="9">
        <v>83</v>
      </c>
      <c r="P3526" s="9">
        <v>24.61</v>
      </c>
      <c r="Q3526" s="9">
        <v>75</v>
      </c>
      <c r="R3526" s="9">
        <v>78</v>
      </c>
      <c r="S3526" s="12"/>
      <c r="V3526" s="9">
        <v>20</v>
      </c>
      <c r="W3526" s="12">
        <f t="shared" si="220"/>
        <v>1</v>
      </c>
      <c r="Z3526" s="60">
        <v>1</v>
      </c>
      <c r="AA3526" s="9">
        <f t="shared" si="221"/>
        <v>1</v>
      </c>
      <c r="AB3526" s="9">
        <f t="shared" si="222"/>
        <v>0</v>
      </c>
      <c r="AC3526" s="9">
        <f t="shared" si="223"/>
        <v>0</v>
      </c>
    </row>
    <row r="3527" spans="1:29" ht="15.75" customHeight="1" x14ac:dyDescent="0.2">
      <c r="A3527" s="9">
        <v>0</v>
      </c>
      <c r="B3527" s="9">
        <v>0</v>
      </c>
      <c r="C3527" s="9">
        <v>46</v>
      </c>
      <c r="D3527" s="9">
        <v>1</v>
      </c>
      <c r="E3527" s="9">
        <v>0</v>
      </c>
      <c r="F3527" s="9">
        <v>0</v>
      </c>
      <c r="G3527" s="9">
        <v>0</v>
      </c>
      <c r="H3527" s="9">
        <v>0</v>
      </c>
      <c r="I3527" s="9">
        <v>0</v>
      </c>
      <c r="J3527" s="9">
        <v>0</v>
      </c>
      <c r="K3527" s="9">
        <v>0</v>
      </c>
      <c r="L3527" s="9">
        <v>0</v>
      </c>
      <c r="M3527" s="9">
        <v>217</v>
      </c>
      <c r="N3527" s="9">
        <v>131.5</v>
      </c>
      <c r="O3527" s="9">
        <v>77</v>
      </c>
      <c r="P3527" s="9">
        <v>20.25</v>
      </c>
      <c r="Q3527" s="9">
        <v>65</v>
      </c>
      <c r="R3527" s="9">
        <v>76</v>
      </c>
      <c r="S3527" s="12"/>
      <c r="V3527" s="9">
        <v>0</v>
      </c>
      <c r="W3527" s="12">
        <f t="shared" si="220"/>
        <v>0</v>
      </c>
      <c r="Z3527" s="60">
        <v>1</v>
      </c>
      <c r="AA3527" s="9">
        <f t="shared" si="221"/>
        <v>1</v>
      </c>
      <c r="AB3527" s="9">
        <f t="shared" si="222"/>
        <v>0</v>
      </c>
      <c r="AC3527" s="9">
        <f t="shared" si="223"/>
        <v>0</v>
      </c>
    </row>
    <row r="3528" spans="1:29" ht="15.75" customHeight="1" x14ac:dyDescent="0.2">
      <c r="A3528" s="9">
        <v>0</v>
      </c>
      <c r="B3528" s="9">
        <v>0</v>
      </c>
      <c r="C3528" s="9">
        <v>60</v>
      </c>
      <c r="D3528" s="9">
        <v>1</v>
      </c>
      <c r="E3528" s="9">
        <v>0</v>
      </c>
      <c r="F3528" s="9">
        <v>0</v>
      </c>
      <c r="G3528" s="9">
        <v>0</v>
      </c>
      <c r="H3528" s="9">
        <v>0</v>
      </c>
      <c r="I3528" s="9">
        <v>0</v>
      </c>
      <c r="J3528" s="9">
        <v>0</v>
      </c>
      <c r="K3528" s="9">
        <v>1</v>
      </c>
      <c r="L3528" s="9">
        <v>0</v>
      </c>
      <c r="M3528" s="9">
        <v>231</v>
      </c>
      <c r="N3528" s="9">
        <v>174</v>
      </c>
      <c r="O3528" s="9">
        <v>110</v>
      </c>
      <c r="P3528" s="9">
        <v>25.05</v>
      </c>
      <c r="Q3528" s="9">
        <v>85</v>
      </c>
      <c r="R3528" s="9">
        <v>82</v>
      </c>
      <c r="S3528" s="12"/>
      <c r="V3528" s="9">
        <v>0</v>
      </c>
      <c r="W3528" s="12">
        <f t="shared" si="220"/>
        <v>0</v>
      </c>
      <c r="Z3528" s="60">
        <v>1</v>
      </c>
      <c r="AA3528" s="9">
        <f t="shared" si="221"/>
        <v>1</v>
      </c>
      <c r="AB3528" s="9">
        <f t="shared" si="222"/>
        <v>0</v>
      </c>
      <c r="AC3528" s="9">
        <f t="shared" si="223"/>
        <v>0</v>
      </c>
    </row>
    <row r="3529" spans="1:29" ht="15.75" customHeight="1" x14ac:dyDescent="0.2">
      <c r="A3529" s="9">
        <v>0</v>
      </c>
      <c r="B3529" s="9">
        <v>1</v>
      </c>
      <c r="C3529" s="9">
        <v>43</v>
      </c>
      <c r="D3529" s="9">
        <v>1</v>
      </c>
      <c r="E3529" s="9">
        <v>0</v>
      </c>
      <c r="F3529" s="9">
        <v>0</v>
      </c>
      <c r="G3529" s="9">
        <v>1</v>
      </c>
      <c r="H3529" s="9">
        <v>15</v>
      </c>
      <c r="I3529" s="9">
        <v>0</v>
      </c>
      <c r="J3529" s="9">
        <v>0</v>
      </c>
      <c r="K3529" s="9">
        <v>0</v>
      </c>
      <c r="L3529" s="9">
        <v>0</v>
      </c>
      <c r="M3529" s="9">
        <v>175</v>
      </c>
      <c r="N3529" s="9">
        <v>125</v>
      </c>
      <c r="O3529" s="9">
        <v>76</v>
      </c>
      <c r="P3529" s="9">
        <v>24.92</v>
      </c>
      <c r="Q3529" s="9">
        <v>80</v>
      </c>
      <c r="R3529" s="9">
        <v>95</v>
      </c>
      <c r="S3529" s="12"/>
      <c r="V3529" s="9">
        <v>15</v>
      </c>
      <c r="W3529" s="12">
        <f t="shared" si="220"/>
        <v>1</v>
      </c>
      <c r="Z3529" s="60">
        <v>1</v>
      </c>
      <c r="AA3529" s="9">
        <f t="shared" si="221"/>
        <v>1</v>
      </c>
      <c r="AB3529" s="9">
        <f t="shared" si="222"/>
        <v>0</v>
      </c>
      <c r="AC3529" s="9">
        <f t="shared" si="223"/>
        <v>0</v>
      </c>
    </row>
    <row r="3530" spans="1:29" ht="15.75" customHeight="1" x14ac:dyDescent="0.2">
      <c r="A3530" s="9">
        <v>1</v>
      </c>
      <c r="B3530" s="9">
        <v>1</v>
      </c>
      <c r="C3530" s="9">
        <v>61</v>
      </c>
      <c r="D3530" s="9">
        <v>0</v>
      </c>
      <c r="E3530" s="9">
        <v>0</v>
      </c>
      <c r="F3530" s="9">
        <v>0</v>
      </c>
      <c r="G3530" s="9">
        <v>1</v>
      </c>
      <c r="H3530" s="9">
        <v>15</v>
      </c>
      <c r="I3530" s="9">
        <v>0</v>
      </c>
      <c r="J3530" s="9">
        <v>0</v>
      </c>
      <c r="K3530" s="9">
        <v>0</v>
      </c>
      <c r="L3530" s="9">
        <v>0</v>
      </c>
      <c r="M3530" s="9">
        <v>217</v>
      </c>
      <c r="N3530" s="9">
        <v>131</v>
      </c>
      <c r="O3530" s="9">
        <v>83</v>
      </c>
      <c r="P3530" s="9">
        <v>26.46</v>
      </c>
      <c r="Q3530" s="9">
        <v>62</v>
      </c>
      <c r="R3530" s="9">
        <v>81</v>
      </c>
      <c r="S3530" s="12"/>
      <c r="V3530" s="9">
        <v>15</v>
      </c>
      <c r="W3530" s="12">
        <f t="shared" si="220"/>
        <v>1</v>
      </c>
      <c r="Z3530" s="60">
        <v>4</v>
      </c>
      <c r="AA3530" s="9">
        <f t="shared" si="221"/>
        <v>0</v>
      </c>
      <c r="AB3530" s="9">
        <f t="shared" si="222"/>
        <v>0</v>
      </c>
      <c r="AC3530" s="9">
        <f t="shared" si="223"/>
        <v>0</v>
      </c>
    </row>
    <row r="3531" spans="1:29" ht="15.75" customHeight="1" x14ac:dyDescent="0.2">
      <c r="A3531" s="9">
        <v>0</v>
      </c>
      <c r="B3531" s="9">
        <v>1</v>
      </c>
      <c r="C3531" s="9">
        <v>60</v>
      </c>
      <c r="D3531" s="9">
        <v>0</v>
      </c>
      <c r="E3531" s="9">
        <v>0</v>
      </c>
      <c r="F3531" s="9">
        <v>1</v>
      </c>
      <c r="G3531" s="9">
        <v>0</v>
      </c>
      <c r="H3531" s="9">
        <v>0</v>
      </c>
      <c r="I3531" s="9">
        <v>0</v>
      </c>
      <c r="J3531" s="9">
        <v>0</v>
      </c>
      <c r="K3531" s="9">
        <v>0</v>
      </c>
      <c r="L3531" s="9">
        <v>0</v>
      </c>
      <c r="M3531" s="9">
        <v>224</v>
      </c>
      <c r="N3531" s="9">
        <v>143.5</v>
      </c>
      <c r="O3531" s="9">
        <v>77.5</v>
      </c>
      <c r="P3531" s="9">
        <v>26.13</v>
      </c>
      <c r="Q3531" s="9">
        <v>65</v>
      </c>
      <c r="R3531" s="9">
        <v>81</v>
      </c>
      <c r="S3531" s="12"/>
      <c r="V3531" s="9">
        <v>0</v>
      </c>
      <c r="W3531" s="12">
        <f t="shared" si="220"/>
        <v>0</v>
      </c>
      <c r="Z3531" s="60">
        <v>3</v>
      </c>
      <c r="AA3531" s="9">
        <f t="shared" si="221"/>
        <v>0</v>
      </c>
      <c r="AB3531" s="9">
        <f t="shared" si="222"/>
        <v>0</v>
      </c>
      <c r="AC3531" s="9">
        <f t="shared" si="223"/>
        <v>1</v>
      </c>
    </row>
    <row r="3532" spans="1:29" ht="15.75" customHeight="1" x14ac:dyDescent="0.2">
      <c r="A3532" s="9">
        <v>0</v>
      </c>
      <c r="B3532" s="9">
        <v>0</v>
      </c>
      <c r="C3532" s="9">
        <v>48</v>
      </c>
      <c r="D3532" s="9">
        <v>0</v>
      </c>
      <c r="E3532" s="9">
        <v>0</v>
      </c>
      <c r="F3532" s="9">
        <v>1</v>
      </c>
      <c r="G3532" s="9">
        <v>0</v>
      </c>
      <c r="H3532" s="9">
        <v>0</v>
      </c>
      <c r="I3532" s="9">
        <v>0</v>
      </c>
      <c r="J3532" s="9">
        <v>0</v>
      </c>
      <c r="K3532" s="9">
        <v>0</v>
      </c>
      <c r="L3532" s="9">
        <v>0</v>
      </c>
      <c r="M3532" s="9">
        <v>309</v>
      </c>
      <c r="N3532" s="9">
        <v>136</v>
      </c>
      <c r="O3532" s="9">
        <v>90</v>
      </c>
      <c r="P3532" s="9">
        <v>26.83</v>
      </c>
      <c r="Q3532" s="9">
        <v>70</v>
      </c>
      <c r="R3532" s="9">
        <v>75</v>
      </c>
      <c r="S3532" s="12"/>
      <c r="V3532" s="9">
        <v>0</v>
      </c>
      <c r="W3532" s="12">
        <f t="shared" si="220"/>
        <v>0</v>
      </c>
      <c r="Z3532" s="60">
        <v>3</v>
      </c>
      <c r="AA3532" s="9">
        <f t="shared" si="221"/>
        <v>0</v>
      </c>
      <c r="AB3532" s="9">
        <f t="shared" si="222"/>
        <v>0</v>
      </c>
      <c r="AC3532" s="9">
        <f t="shared" si="223"/>
        <v>1</v>
      </c>
    </row>
    <row r="3533" spans="1:29" ht="15.75" customHeight="1" x14ac:dyDescent="0.2">
      <c r="A3533" s="9">
        <v>0</v>
      </c>
      <c r="B3533" s="9">
        <v>0</v>
      </c>
      <c r="C3533" s="9">
        <v>38</v>
      </c>
      <c r="D3533" s="9">
        <v>1</v>
      </c>
      <c r="E3533" s="9">
        <v>0</v>
      </c>
      <c r="F3533" s="9">
        <v>0</v>
      </c>
      <c r="G3533" s="9">
        <v>1</v>
      </c>
      <c r="H3533" s="9">
        <v>5</v>
      </c>
      <c r="I3533" s="9">
        <v>0</v>
      </c>
      <c r="J3533" s="9">
        <v>0</v>
      </c>
      <c r="K3533" s="9">
        <v>0</v>
      </c>
      <c r="L3533" s="9">
        <v>0</v>
      </c>
      <c r="M3533" s="9">
        <v>201</v>
      </c>
      <c r="N3533" s="9">
        <v>123.5</v>
      </c>
      <c r="O3533" s="9">
        <v>78</v>
      </c>
      <c r="P3533" s="9">
        <v>27.14</v>
      </c>
      <c r="Q3533" s="9">
        <v>79</v>
      </c>
      <c r="R3533" s="9">
        <v>77</v>
      </c>
      <c r="S3533" s="12"/>
      <c r="V3533" s="9">
        <v>5</v>
      </c>
      <c r="W3533" s="12">
        <f t="shared" si="220"/>
        <v>1</v>
      </c>
      <c r="Z3533" s="60">
        <v>1</v>
      </c>
      <c r="AA3533" s="9">
        <f t="shared" si="221"/>
        <v>1</v>
      </c>
      <c r="AB3533" s="9">
        <f t="shared" si="222"/>
        <v>0</v>
      </c>
      <c r="AC3533" s="9">
        <f t="shared" si="223"/>
        <v>0</v>
      </c>
    </row>
    <row r="3534" spans="1:29" ht="15.75" customHeight="1" x14ac:dyDescent="0.2">
      <c r="A3534" s="9">
        <v>1</v>
      </c>
      <c r="B3534" s="9">
        <v>1</v>
      </c>
      <c r="C3534" s="9">
        <v>44</v>
      </c>
      <c r="D3534" s="9">
        <v>0</v>
      </c>
      <c r="E3534" s="9">
        <v>0</v>
      </c>
      <c r="F3534" s="9">
        <v>1</v>
      </c>
      <c r="G3534" s="9">
        <v>1</v>
      </c>
      <c r="H3534" s="9">
        <v>3</v>
      </c>
      <c r="I3534" s="9">
        <v>0</v>
      </c>
      <c r="J3534" s="9">
        <v>0</v>
      </c>
      <c r="K3534" s="9">
        <v>1</v>
      </c>
      <c r="L3534" s="9">
        <v>0</v>
      </c>
      <c r="M3534" s="9">
        <v>352</v>
      </c>
      <c r="N3534" s="9">
        <v>164</v>
      </c>
      <c r="O3534" s="9">
        <v>119</v>
      </c>
      <c r="P3534" s="9">
        <v>28.92</v>
      </c>
      <c r="Q3534" s="9">
        <v>73</v>
      </c>
      <c r="R3534" s="9">
        <v>72</v>
      </c>
      <c r="S3534" s="12"/>
      <c r="V3534" s="9">
        <v>3</v>
      </c>
      <c r="W3534" s="12">
        <f t="shared" si="220"/>
        <v>1</v>
      </c>
      <c r="Z3534" s="60">
        <v>3</v>
      </c>
      <c r="AA3534" s="9">
        <f t="shared" si="221"/>
        <v>0</v>
      </c>
      <c r="AB3534" s="9">
        <f t="shared" si="222"/>
        <v>0</v>
      </c>
      <c r="AC3534" s="9">
        <f t="shared" si="223"/>
        <v>1</v>
      </c>
    </row>
    <row r="3535" spans="1:29" ht="15.75" customHeight="1" x14ac:dyDescent="0.2">
      <c r="A3535" s="9">
        <v>0</v>
      </c>
      <c r="B3535" s="9">
        <v>0</v>
      </c>
      <c r="C3535" s="9">
        <v>49</v>
      </c>
      <c r="D3535" s="9">
        <v>1</v>
      </c>
      <c r="E3535" s="9">
        <v>0</v>
      </c>
      <c r="F3535" s="9">
        <v>0</v>
      </c>
      <c r="G3535" s="9">
        <v>0</v>
      </c>
      <c r="H3535" s="9">
        <v>0</v>
      </c>
      <c r="I3535" s="9">
        <v>0</v>
      </c>
      <c r="J3535" s="9">
        <v>0</v>
      </c>
      <c r="K3535" s="9">
        <v>1</v>
      </c>
      <c r="L3535" s="9">
        <v>0</v>
      </c>
      <c r="M3535" s="9">
        <v>233</v>
      </c>
      <c r="N3535" s="9">
        <v>149</v>
      </c>
      <c r="O3535" s="9">
        <v>91.5</v>
      </c>
      <c r="P3535" s="9">
        <v>26.03</v>
      </c>
      <c r="Q3535" s="9">
        <v>68</v>
      </c>
      <c r="R3535" s="9">
        <v>78</v>
      </c>
      <c r="S3535" s="12"/>
      <c r="V3535" s="9">
        <v>0</v>
      </c>
      <c r="W3535" s="12">
        <f t="shared" si="220"/>
        <v>0</v>
      </c>
      <c r="Z3535" s="60">
        <v>1</v>
      </c>
      <c r="AA3535" s="9">
        <f t="shared" si="221"/>
        <v>1</v>
      </c>
      <c r="AB3535" s="9">
        <f t="shared" si="222"/>
        <v>0</v>
      </c>
      <c r="AC3535" s="9">
        <f t="shared" si="223"/>
        <v>0</v>
      </c>
    </row>
    <row r="3536" spans="1:29" ht="15.75" customHeight="1" x14ac:dyDescent="0.2">
      <c r="A3536" s="9">
        <v>0</v>
      </c>
      <c r="B3536" s="9">
        <v>1</v>
      </c>
      <c r="C3536" s="9">
        <v>52</v>
      </c>
      <c r="D3536" s="9">
        <v>1</v>
      </c>
      <c r="E3536" s="9">
        <v>0</v>
      </c>
      <c r="F3536" s="9">
        <v>0</v>
      </c>
      <c r="G3536" s="9">
        <v>1</v>
      </c>
      <c r="H3536" s="9">
        <v>30</v>
      </c>
      <c r="I3536" s="9">
        <v>0</v>
      </c>
      <c r="J3536" s="9">
        <v>0</v>
      </c>
      <c r="K3536" s="9">
        <v>0</v>
      </c>
      <c r="L3536" s="9">
        <v>0</v>
      </c>
      <c r="M3536" s="9">
        <v>223</v>
      </c>
      <c r="N3536" s="9">
        <v>133</v>
      </c>
      <c r="O3536" s="9">
        <v>82</v>
      </c>
      <c r="P3536" s="9">
        <v>21.18</v>
      </c>
      <c r="Q3536" s="9">
        <v>66</v>
      </c>
      <c r="R3536" s="9">
        <v>77</v>
      </c>
      <c r="S3536" s="12"/>
      <c r="V3536" s="9">
        <v>30</v>
      </c>
      <c r="W3536" s="12">
        <f t="shared" si="220"/>
        <v>1</v>
      </c>
      <c r="Z3536" s="60">
        <v>1</v>
      </c>
      <c r="AA3536" s="9">
        <f t="shared" si="221"/>
        <v>1</v>
      </c>
      <c r="AB3536" s="9">
        <f t="shared" si="222"/>
        <v>0</v>
      </c>
      <c r="AC3536" s="9">
        <f t="shared" si="223"/>
        <v>0</v>
      </c>
    </row>
    <row r="3537" spans="1:29" ht="15.75" customHeight="1" x14ac:dyDescent="0.2">
      <c r="A3537" s="9">
        <v>0</v>
      </c>
      <c r="B3537" s="9">
        <v>0</v>
      </c>
      <c r="C3537" s="9">
        <v>60</v>
      </c>
      <c r="D3537" s="9">
        <v>0</v>
      </c>
      <c r="E3537" s="9">
        <v>1</v>
      </c>
      <c r="F3537" s="9">
        <v>0</v>
      </c>
      <c r="G3537" s="9">
        <v>1</v>
      </c>
      <c r="H3537" s="9">
        <v>20</v>
      </c>
      <c r="I3537" s="9">
        <v>0</v>
      </c>
      <c r="J3537" s="9">
        <v>0</v>
      </c>
      <c r="K3537" s="9">
        <v>0</v>
      </c>
      <c r="L3537" s="9">
        <v>0</v>
      </c>
      <c r="M3537" s="9">
        <v>260</v>
      </c>
      <c r="N3537" s="9">
        <v>139</v>
      </c>
      <c r="O3537" s="9">
        <v>81</v>
      </c>
      <c r="P3537" s="9">
        <v>24.68</v>
      </c>
      <c r="Q3537" s="9">
        <v>74</v>
      </c>
      <c r="R3537" s="9">
        <v>70</v>
      </c>
      <c r="S3537" s="12"/>
      <c r="V3537" s="9">
        <v>20</v>
      </c>
      <c r="W3537" s="12">
        <f t="shared" si="220"/>
        <v>1</v>
      </c>
      <c r="Z3537" s="60">
        <v>2</v>
      </c>
      <c r="AA3537" s="9">
        <f t="shared" si="221"/>
        <v>0</v>
      </c>
      <c r="AB3537" s="9">
        <f t="shared" si="222"/>
        <v>1</v>
      </c>
      <c r="AC3537" s="9">
        <f t="shared" si="223"/>
        <v>0</v>
      </c>
    </row>
    <row r="3538" spans="1:29" ht="15.75" customHeight="1" x14ac:dyDescent="0.2">
      <c r="A3538" s="9">
        <v>0</v>
      </c>
      <c r="B3538" s="9">
        <v>1</v>
      </c>
      <c r="C3538" s="9">
        <v>62</v>
      </c>
      <c r="D3538" s="9">
        <v>1</v>
      </c>
      <c r="E3538" s="9">
        <v>0</v>
      </c>
      <c r="F3538" s="9">
        <v>0</v>
      </c>
      <c r="G3538" s="9">
        <v>1</v>
      </c>
      <c r="H3538" s="9">
        <v>20</v>
      </c>
      <c r="I3538" s="9">
        <v>0</v>
      </c>
      <c r="J3538" s="9">
        <v>0</v>
      </c>
      <c r="K3538" s="9">
        <v>0</v>
      </c>
      <c r="L3538" s="9">
        <v>0</v>
      </c>
      <c r="M3538" s="9">
        <v>185</v>
      </c>
      <c r="N3538" s="9">
        <v>124</v>
      </c>
      <c r="O3538" s="9">
        <v>84</v>
      </c>
      <c r="P3538" s="9">
        <v>24.53</v>
      </c>
      <c r="Q3538" s="9">
        <v>66</v>
      </c>
      <c r="R3538" s="9">
        <v>70</v>
      </c>
      <c r="S3538" s="12"/>
      <c r="V3538" s="9">
        <v>20</v>
      </c>
      <c r="W3538" s="12">
        <f t="shared" si="220"/>
        <v>1</v>
      </c>
      <c r="Z3538" s="60">
        <v>1</v>
      </c>
      <c r="AA3538" s="9">
        <f t="shared" si="221"/>
        <v>1</v>
      </c>
      <c r="AB3538" s="9">
        <f t="shared" si="222"/>
        <v>0</v>
      </c>
      <c r="AC3538" s="9">
        <f t="shared" si="223"/>
        <v>0</v>
      </c>
    </row>
    <row r="3539" spans="1:29" ht="15.75" customHeight="1" x14ac:dyDescent="0.2">
      <c r="A3539" s="9">
        <v>1</v>
      </c>
      <c r="B3539" s="9">
        <v>1</v>
      </c>
      <c r="C3539" s="9">
        <v>58</v>
      </c>
      <c r="D3539" s="9">
        <v>0</v>
      </c>
      <c r="E3539" s="9">
        <v>0</v>
      </c>
      <c r="F3539" s="9">
        <v>0</v>
      </c>
      <c r="G3539" s="9">
        <v>0</v>
      </c>
      <c r="H3539" s="9">
        <v>0</v>
      </c>
      <c r="I3539" s="9">
        <v>0</v>
      </c>
      <c r="J3539" s="9">
        <v>0</v>
      </c>
      <c r="K3539" s="9">
        <v>1</v>
      </c>
      <c r="L3539" s="9">
        <v>0</v>
      </c>
      <c r="M3539" s="9">
        <v>320</v>
      </c>
      <c r="N3539" s="9">
        <v>139</v>
      </c>
      <c r="O3539" s="9">
        <v>81.5</v>
      </c>
      <c r="P3539" s="9">
        <v>23.65</v>
      </c>
      <c r="Q3539" s="9">
        <v>80</v>
      </c>
      <c r="R3539" s="9">
        <v>82</v>
      </c>
      <c r="S3539" s="12"/>
      <c r="V3539" s="9">
        <v>0</v>
      </c>
      <c r="W3539" s="12">
        <f t="shared" si="220"/>
        <v>0</v>
      </c>
      <c r="Z3539" s="60">
        <v>4</v>
      </c>
      <c r="AA3539" s="9">
        <f t="shared" si="221"/>
        <v>0</v>
      </c>
      <c r="AB3539" s="9">
        <f t="shared" si="222"/>
        <v>0</v>
      </c>
      <c r="AC3539" s="9">
        <f t="shared" si="223"/>
        <v>0</v>
      </c>
    </row>
    <row r="3540" spans="1:29" ht="15.75" customHeight="1" x14ac:dyDescent="0.2">
      <c r="A3540" s="9">
        <v>0</v>
      </c>
      <c r="B3540" s="9">
        <v>0</v>
      </c>
      <c r="C3540" s="9">
        <v>48</v>
      </c>
      <c r="D3540" s="9">
        <v>0</v>
      </c>
      <c r="E3540" s="9">
        <v>1</v>
      </c>
      <c r="F3540" s="9">
        <v>0</v>
      </c>
      <c r="G3540" s="9">
        <v>1</v>
      </c>
      <c r="H3540" s="9">
        <v>20</v>
      </c>
      <c r="I3540" s="9">
        <v>0</v>
      </c>
      <c r="J3540" s="9">
        <v>0</v>
      </c>
      <c r="K3540" s="9">
        <v>0</v>
      </c>
      <c r="L3540" s="9">
        <v>0</v>
      </c>
      <c r="M3540" s="9">
        <v>246</v>
      </c>
      <c r="N3540" s="9">
        <v>113</v>
      </c>
      <c r="O3540" s="9">
        <v>87</v>
      </c>
      <c r="P3540" s="9">
        <v>18.010000000000002</v>
      </c>
      <c r="Q3540" s="9">
        <v>60</v>
      </c>
      <c r="R3540" s="9">
        <v>63</v>
      </c>
      <c r="S3540" s="12"/>
      <c r="V3540" s="9">
        <v>20</v>
      </c>
      <c r="W3540" s="12">
        <f t="shared" si="220"/>
        <v>1</v>
      </c>
      <c r="Z3540" s="60">
        <v>2</v>
      </c>
      <c r="AA3540" s="9">
        <f t="shared" si="221"/>
        <v>0</v>
      </c>
      <c r="AB3540" s="9">
        <f t="shared" si="222"/>
        <v>1</v>
      </c>
      <c r="AC3540" s="9">
        <f t="shared" si="223"/>
        <v>0</v>
      </c>
    </row>
    <row r="3541" spans="1:29" ht="15.75" customHeight="1" x14ac:dyDescent="0.2">
      <c r="A3541" s="9">
        <v>0</v>
      </c>
      <c r="B3541" s="9">
        <v>0</v>
      </c>
      <c r="C3541" s="9">
        <v>44</v>
      </c>
      <c r="D3541" s="9">
        <v>1</v>
      </c>
      <c r="E3541" s="9">
        <v>0</v>
      </c>
      <c r="F3541" s="9">
        <v>0</v>
      </c>
      <c r="G3541" s="9">
        <v>1</v>
      </c>
      <c r="H3541" s="9">
        <v>20</v>
      </c>
      <c r="I3541" s="9">
        <v>0</v>
      </c>
      <c r="J3541" s="9">
        <v>0</v>
      </c>
      <c r="K3541" s="9">
        <v>0</v>
      </c>
      <c r="L3541" s="9">
        <v>0</v>
      </c>
      <c r="M3541" s="9">
        <v>302</v>
      </c>
      <c r="N3541" s="9">
        <v>116</v>
      </c>
      <c r="O3541" s="9">
        <v>77</v>
      </c>
      <c r="P3541" s="9">
        <v>22.67</v>
      </c>
      <c r="Q3541" s="9">
        <v>75</v>
      </c>
      <c r="R3541" s="9">
        <v>98</v>
      </c>
      <c r="S3541" s="12"/>
      <c r="V3541" s="9">
        <v>20</v>
      </c>
      <c r="W3541" s="12">
        <f t="shared" si="220"/>
        <v>1</v>
      </c>
      <c r="Z3541" s="60">
        <v>1</v>
      </c>
      <c r="AA3541" s="9">
        <f t="shared" si="221"/>
        <v>1</v>
      </c>
      <c r="AB3541" s="9">
        <f t="shared" si="222"/>
        <v>0</v>
      </c>
      <c r="AC3541" s="9">
        <f t="shared" si="223"/>
        <v>0</v>
      </c>
    </row>
    <row r="3542" spans="1:29" ht="15.75" customHeight="1" x14ac:dyDescent="0.2">
      <c r="A3542" s="9">
        <v>0</v>
      </c>
      <c r="B3542" s="9">
        <v>1</v>
      </c>
      <c r="C3542" s="9">
        <v>47</v>
      </c>
      <c r="D3542" s="9">
        <v>1</v>
      </c>
      <c r="E3542" s="9">
        <v>0</v>
      </c>
      <c r="F3542" s="9">
        <v>0</v>
      </c>
      <c r="G3542" s="9">
        <v>1</v>
      </c>
      <c r="H3542" s="9">
        <v>43</v>
      </c>
      <c r="I3542" s="9">
        <v>1</v>
      </c>
      <c r="J3542" s="9">
        <v>0</v>
      </c>
      <c r="K3542" s="9">
        <v>1</v>
      </c>
      <c r="L3542" s="9">
        <v>0</v>
      </c>
      <c r="M3542" s="9">
        <v>237</v>
      </c>
      <c r="N3542" s="9">
        <v>182</v>
      </c>
      <c r="O3542" s="9">
        <v>110</v>
      </c>
      <c r="P3542" s="9">
        <v>28.88</v>
      </c>
      <c r="Q3542" s="9">
        <v>72</v>
      </c>
      <c r="R3542" s="9">
        <v>83</v>
      </c>
      <c r="S3542" s="12"/>
      <c r="V3542" s="9">
        <v>43</v>
      </c>
      <c r="W3542" s="12">
        <f t="shared" si="220"/>
        <v>1</v>
      </c>
      <c r="Z3542" s="60">
        <v>1</v>
      </c>
      <c r="AA3542" s="9">
        <f t="shared" si="221"/>
        <v>1</v>
      </c>
      <c r="AB3542" s="9">
        <f t="shared" si="222"/>
        <v>0</v>
      </c>
      <c r="AC3542" s="9">
        <f t="shared" si="223"/>
        <v>0</v>
      </c>
    </row>
    <row r="3543" spans="1:29" ht="15.75" customHeight="1" x14ac:dyDescent="0.2">
      <c r="A3543" s="9">
        <v>0</v>
      </c>
      <c r="B3543" s="9">
        <v>0</v>
      </c>
      <c r="C3543" s="9">
        <v>44</v>
      </c>
      <c r="D3543" s="9">
        <v>0</v>
      </c>
      <c r="E3543" s="9">
        <v>0</v>
      </c>
      <c r="F3543" s="9">
        <v>0</v>
      </c>
      <c r="G3543" s="9">
        <v>0</v>
      </c>
      <c r="H3543" s="9">
        <v>0</v>
      </c>
      <c r="I3543" s="9">
        <v>0</v>
      </c>
      <c r="J3543" s="9">
        <v>0</v>
      </c>
      <c r="K3543" s="9">
        <v>0</v>
      </c>
      <c r="L3543" s="9">
        <v>0</v>
      </c>
      <c r="M3543" s="9">
        <v>216</v>
      </c>
      <c r="N3543" s="9">
        <v>113</v>
      </c>
      <c r="O3543" s="9">
        <v>74</v>
      </c>
      <c r="P3543" s="9">
        <v>22.19</v>
      </c>
      <c r="Q3543" s="9">
        <v>80</v>
      </c>
      <c r="R3543" s="9">
        <v>76</v>
      </c>
      <c r="S3543" s="12"/>
      <c r="V3543" s="9">
        <v>0</v>
      </c>
      <c r="W3543" s="12">
        <f t="shared" si="220"/>
        <v>0</v>
      </c>
      <c r="Z3543" s="60">
        <v>4</v>
      </c>
      <c r="AA3543" s="9">
        <f t="shared" si="221"/>
        <v>0</v>
      </c>
      <c r="AB3543" s="9">
        <f t="shared" si="222"/>
        <v>0</v>
      </c>
      <c r="AC3543" s="9">
        <f t="shared" si="223"/>
        <v>0</v>
      </c>
    </row>
    <row r="3544" spans="1:29" ht="15.75" customHeight="1" x14ac:dyDescent="0.2">
      <c r="A3544" s="9">
        <v>0</v>
      </c>
      <c r="B3544" s="9">
        <v>0</v>
      </c>
      <c r="C3544" s="9">
        <v>46</v>
      </c>
      <c r="D3544" s="9">
        <v>0</v>
      </c>
      <c r="E3544" s="9">
        <v>1</v>
      </c>
      <c r="F3544" s="9">
        <v>0</v>
      </c>
      <c r="G3544" s="9">
        <v>1</v>
      </c>
      <c r="H3544" s="9">
        <v>20</v>
      </c>
      <c r="I3544" s="9">
        <v>0</v>
      </c>
      <c r="J3544" s="9">
        <v>0</v>
      </c>
      <c r="K3544" s="9">
        <v>0</v>
      </c>
      <c r="L3544" s="9">
        <v>0</v>
      </c>
      <c r="M3544" s="9">
        <v>275</v>
      </c>
      <c r="N3544" s="9">
        <v>126</v>
      </c>
      <c r="O3544" s="9">
        <v>71</v>
      </c>
      <c r="P3544" s="9">
        <v>24.91</v>
      </c>
      <c r="Q3544" s="9">
        <v>80</v>
      </c>
      <c r="R3544" s="9">
        <v>71</v>
      </c>
      <c r="S3544" s="12"/>
      <c r="V3544" s="9">
        <v>20</v>
      </c>
      <c r="W3544" s="12">
        <f t="shared" si="220"/>
        <v>1</v>
      </c>
      <c r="Z3544" s="60">
        <v>2</v>
      </c>
      <c r="AA3544" s="9">
        <f t="shared" si="221"/>
        <v>0</v>
      </c>
      <c r="AB3544" s="9">
        <f t="shared" si="222"/>
        <v>1</v>
      </c>
      <c r="AC3544" s="9">
        <f t="shared" si="223"/>
        <v>0</v>
      </c>
    </row>
    <row r="3545" spans="1:29" ht="15.75" customHeight="1" x14ac:dyDescent="0.2">
      <c r="A3545" s="9">
        <v>0</v>
      </c>
      <c r="B3545" s="9">
        <v>0</v>
      </c>
      <c r="C3545" s="9">
        <v>37</v>
      </c>
      <c r="D3545" s="9">
        <v>1</v>
      </c>
      <c r="E3545" s="9">
        <v>0</v>
      </c>
      <c r="F3545" s="9">
        <v>0</v>
      </c>
      <c r="G3545" s="9">
        <v>0</v>
      </c>
      <c r="H3545" s="9">
        <v>0</v>
      </c>
      <c r="I3545" s="9">
        <v>0</v>
      </c>
      <c r="J3545" s="9">
        <v>0</v>
      </c>
      <c r="K3545" s="9">
        <v>0</v>
      </c>
      <c r="L3545" s="9">
        <v>0</v>
      </c>
      <c r="M3545" s="9">
        <v>192</v>
      </c>
      <c r="N3545" s="9">
        <v>112</v>
      </c>
      <c r="O3545" s="9">
        <v>67</v>
      </c>
      <c r="P3545" s="9">
        <v>24.61</v>
      </c>
      <c r="Q3545" s="9">
        <v>80</v>
      </c>
      <c r="R3545" s="9">
        <v>58</v>
      </c>
      <c r="S3545" s="12"/>
      <c r="V3545" s="9">
        <v>0</v>
      </c>
      <c r="W3545" s="12">
        <f t="shared" si="220"/>
        <v>0</v>
      </c>
      <c r="Z3545" s="60">
        <v>1</v>
      </c>
      <c r="AA3545" s="9">
        <f t="shared" si="221"/>
        <v>1</v>
      </c>
      <c r="AB3545" s="9">
        <f t="shared" si="222"/>
        <v>0</v>
      </c>
      <c r="AC3545" s="9">
        <f t="shared" si="223"/>
        <v>0</v>
      </c>
    </row>
    <row r="3546" spans="1:29" ht="15.75" customHeight="1" x14ac:dyDescent="0.2">
      <c r="A3546" s="9">
        <v>0</v>
      </c>
      <c r="B3546" s="9">
        <v>1</v>
      </c>
      <c r="C3546" s="9">
        <v>57</v>
      </c>
      <c r="D3546" s="9">
        <v>1</v>
      </c>
      <c r="E3546" s="9">
        <v>0</v>
      </c>
      <c r="F3546" s="9">
        <v>0</v>
      </c>
      <c r="G3546" s="9">
        <v>0</v>
      </c>
      <c r="H3546" s="9">
        <v>0</v>
      </c>
      <c r="I3546" s="9">
        <v>0</v>
      </c>
      <c r="J3546" s="9">
        <v>0</v>
      </c>
      <c r="K3546" s="9">
        <v>0</v>
      </c>
      <c r="L3546" s="9">
        <v>0</v>
      </c>
      <c r="M3546" s="9">
        <v>242</v>
      </c>
      <c r="N3546" s="9">
        <v>130</v>
      </c>
      <c r="O3546" s="9">
        <v>74</v>
      </c>
      <c r="P3546" s="9">
        <v>28.9</v>
      </c>
      <c r="Q3546" s="9">
        <v>60</v>
      </c>
      <c r="R3546" s="9">
        <v>53</v>
      </c>
      <c r="S3546" s="12"/>
      <c r="V3546" s="9">
        <v>0</v>
      </c>
      <c r="W3546" s="12">
        <f t="shared" si="220"/>
        <v>0</v>
      </c>
      <c r="Z3546" s="60">
        <v>1</v>
      </c>
      <c r="AA3546" s="9">
        <f t="shared" si="221"/>
        <v>1</v>
      </c>
      <c r="AB3546" s="9">
        <f t="shared" si="222"/>
        <v>0</v>
      </c>
      <c r="AC3546" s="9">
        <f t="shared" si="223"/>
        <v>0</v>
      </c>
    </row>
    <row r="3547" spans="1:29" ht="15.75" customHeight="1" x14ac:dyDescent="0.2">
      <c r="A3547" s="9">
        <v>0</v>
      </c>
      <c r="B3547" s="9">
        <v>1</v>
      </c>
      <c r="C3547" s="9">
        <v>55</v>
      </c>
      <c r="D3547" s="9">
        <v>0</v>
      </c>
      <c r="E3547" s="9">
        <v>1</v>
      </c>
      <c r="F3547" s="9">
        <v>0</v>
      </c>
      <c r="G3547" s="9">
        <v>0</v>
      </c>
      <c r="H3547" s="9">
        <v>0</v>
      </c>
      <c r="I3547" s="9">
        <v>0</v>
      </c>
      <c r="J3547" s="9">
        <v>0</v>
      </c>
      <c r="K3547" s="9">
        <v>0</v>
      </c>
      <c r="L3547" s="9">
        <v>0</v>
      </c>
      <c r="M3547" s="9">
        <v>202</v>
      </c>
      <c r="N3547" s="9">
        <v>104</v>
      </c>
      <c r="O3547" s="9">
        <v>76</v>
      </c>
      <c r="P3547" s="9">
        <v>31.68</v>
      </c>
      <c r="Q3547" s="9">
        <v>62</v>
      </c>
      <c r="R3547" s="9">
        <v>74</v>
      </c>
      <c r="S3547" s="12"/>
      <c r="V3547" s="9">
        <v>0</v>
      </c>
      <c r="W3547" s="12">
        <f t="shared" si="220"/>
        <v>0</v>
      </c>
      <c r="Z3547" s="60">
        <v>2</v>
      </c>
      <c r="AA3547" s="9">
        <f t="shared" si="221"/>
        <v>0</v>
      </c>
      <c r="AB3547" s="9">
        <f t="shared" si="222"/>
        <v>1</v>
      </c>
      <c r="AC3547" s="9">
        <f t="shared" si="223"/>
        <v>0</v>
      </c>
    </row>
    <row r="3548" spans="1:29" ht="15.75" customHeight="1" x14ac:dyDescent="0.2">
      <c r="A3548" s="9">
        <v>0</v>
      </c>
      <c r="B3548" s="9">
        <v>0</v>
      </c>
      <c r="C3548" s="9">
        <v>54</v>
      </c>
      <c r="D3548" s="9">
        <v>1</v>
      </c>
      <c r="E3548" s="9">
        <v>0</v>
      </c>
      <c r="F3548" s="9">
        <v>0</v>
      </c>
      <c r="G3548" s="9">
        <v>0</v>
      </c>
      <c r="H3548" s="9">
        <v>0</v>
      </c>
      <c r="I3548" s="9">
        <v>0</v>
      </c>
      <c r="J3548" s="9">
        <v>0</v>
      </c>
      <c r="K3548" s="9">
        <v>0</v>
      </c>
      <c r="L3548" s="9">
        <v>0</v>
      </c>
      <c r="M3548" s="9">
        <v>241</v>
      </c>
      <c r="N3548" s="9">
        <v>106</v>
      </c>
      <c r="O3548" s="9">
        <v>77</v>
      </c>
      <c r="P3548" s="9">
        <v>27.64</v>
      </c>
      <c r="Q3548" s="9">
        <v>78</v>
      </c>
      <c r="R3548" s="9">
        <v>74</v>
      </c>
      <c r="S3548" s="12"/>
      <c r="V3548" s="9">
        <v>0</v>
      </c>
      <c r="W3548" s="12">
        <f t="shared" si="220"/>
        <v>0</v>
      </c>
      <c r="Z3548" s="60">
        <v>1</v>
      </c>
      <c r="AA3548" s="9">
        <f t="shared" si="221"/>
        <v>1</v>
      </c>
      <c r="AB3548" s="9">
        <f t="shared" si="222"/>
        <v>0</v>
      </c>
      <c r="AC3548" s="9">
        <f t="shared" si="223"/>
        <v>0</v>
      </c>
    </row>
    <row r="3549" spans="1:29" ht="15.75" customHeight="1" x14ac:dyDescent="0.2">
      <c r="A3549" s="9">
        <v>0</v>
      </c>
      <c r="B3549" s="9">
        <v>0</v>
      </c>
      <c r="C3549" s="9">
        <v>55</v>
      </c>
      <c r="D3549" s="9">
        <v>0</v>
      </c>
      <c r="E3549" s="9">
        <v>1</v>
      </c>
      <c r="F3549" s="9">
        <v>0</v>
      </c>
      <c r="G3549" s="9">
        <v>0</v>
      </c>
      <c r="H3549" s="9">
        <v>0</v>
      </c>
      <c r="I3549" s="9">
        <v>0</v>
      </c>
      <c r="J3549" s="9">
        <v>0</v>
      </c>
      <c r="K3549" s="9">
        <v>1</v>
      </c>
      <c r="L3549" s="9">
        <v>0</v>
      </c>
      <c r="M3549" s="9">
        <v>309</v>
      </c>
      <c r="N3549" s="9">
        <v>177.5</v>
      </c>
      <c r="O3549" s="9">
        <v>110</v>
      </c>
      <c r="P3549" s="9">
        <v>22.89</v>
      </c>
      <c r="Q3549" s="9">
        <v>63</v>
      </c>
      <c r="R3549" s="9">
        <v>73</v>
      </c>
      <c r="S3549" s="12"/>
      <c r="V3549" s="9">
        <v>0</v>
      </c>
      <c r="W3549" s="12">
        <f t="shared" si="220"/>
        <v>0</v>
      </c>
      <c r="Z3549" s="60">
        <v>2</v>
      </c>
      <c r="AA3549" s="9">
        <f t="shared" si="221"/>
        <v>0</v>
      </c>
      <c r="AB3549" s="9">
        <f t="shared" si="222"/>
        <v>1</v>
      </c>
      <c r="AC3549" s="9">
        <f t="shared" si="223"/>
        <v>0</v>
      </c>
    </row>
    <row r="3550" spans="1:29" ht="15.75" customHeight="1" x14ac:dyDescent="0.2">
      <c r="A3550" s="9">
        <v>0</v>
      </c>
      <c r="B3550" s="9">
        <v>0</v>
      </c>
      <c r="C3550" s="9">
        <v>46</v>
      </c>
      <c r="D3550" s="9">
        <v>1</v>
      </c>
      <c r="E3550" s="9">
        <v>0</v>
      </c>
      <c r="F3550" s="9">
        <v>0</v>
      </c>
      <c r="G3550" s="9">
        <v>1</v>
      </c>
      <c r="H3550" s="9">
        <v>43</v>
      </c>
      <c r="I3550" s="9">
        <v>0</v>
      </c>
      <c r="J3550" s="9">
        <v>0</v>
      </c>
      <c r="K3550" s="9">
        <v>0</v>
      </c>
      <c r="L3550" s="9">
        <v>0</v>
      </c>
      <c r="M3550" s="9">
        <v>262</v>
      </c>
      <c r="N3550" s="9">
        <v>121</v>
      </c>
      <c r="O3550" s="9">
        <v>78</v>
      </c>
      <c r="P3550" s="9">
        <v>24.24</v>
      </c>
      <c r="Q3550" s="9">
        <v>75</v>
      </c>
      <c r="R3550" s="9">
        <v>72</v>
      </c>
      <c r="S3550" s="12"/>
      <c r="V3550" s="9">
        <v>43</v>
      </c>
      <c r="W3550" s="12">
        <f t="shared" si="220"/>
        <v>1</v>
      </c>
      <c r="Z3550" s="60">
        <v>1</v>
      </c>
      <c r="AA3550" s="9">
        <f t="shared" si="221"/>
        <v>1</v>
      </c>
      <c r="AB3550" s="9">
        <f t="shared" si="222"/>
        <v>0</v>
      </c>
      <c r="AC3550" s="9">
        <f t="shared" si="223"/>
        <v>0</v>
      </c>
    </row>
    <row r="3551" spans="1:29" ht="15.75" customHeight="1" x14ac:dyDescent="0.2">
      <c r="A3551" s="9">
        <v>0</v>
      </c>
      <c r="B3551" s="9">
        <v>0</v>
      </c>
      <c r="C3551" s="9">
        <v>39</v>
      </c>
      <c r="D3551" s="9">
        <v>0</v>
      </c>
      <c r="E3551" s="9">
        <v>1</v>
      </c>
      <c r="F3551" s="9">
        <v>0</v>
      </c>
      <c r="G3551" s="9">
        <v>0</v>
      </c>
      <c r="H3551" s="9">
        <v>0</v>
      </c>
      <c r="I3551" s="9">
        <v>0</v>
      </c>
      <c r="J3551" s="9">
        <v>0</v>
      </c>
      <c r="K3551" s="9">
        <v>0</v>
      </c>
      <c r="L3551" s="9">
        <v>0</v>
      </c>
      <c r="M3551" s="9">
        <v>197</v>
      </c>
      <c r="N3551" s="9">
        <v>134</v>
      </c>
      <c r="O3551" s="9">
        <v>78</v>
      </c>
      <c r="P3551" s="9">
        <v>30.36</v>
      </c>
      <c r="Q3551" s="9">
        <v>100</v>
      </c>
      <c r="R3551" s="9">
        <v>83</v>
      </c>
      <c r="S3551" s="12"/>
      <c r="V3551" s="9">
        <v>0</v>
      </c>
      <c r="W3551" s="12">
        <f t="shared" si="220"/>
        <v>0</v>
      </c>
      <c r="Z3551" s="60">
        <v>2</v>
      </c>
      <c r="AA3551" s="9">
        <f t="shared" si="221"/>
        <v>0</v>
      </c>
      <c r="AB3551" s="9">
        <f t="shared" si="222"/>
        <v>1</v>
      </c>
      <c r="AC3551" s="9">
        <f t="shared" si="223"/>
        <v>0</v>
      </c>
    </row>
    <row r="3552" spans="1:29" ht="15.75" customHeight="1" x14ac:dyDescent="0.2">
      <c r="A3552" s="9">
        <v>0</v>
      </c>
      <c r="B3552" s="9">
        <v>0</v>
      </c>
      <c r="C3552" s="9">
        <v>37</v>
      </c>
      <c r="D3552" s="9">
        <v>1</v>
      </c>
      <c r="E3552" s="9">
        <v>0</v>
      </c>
      <c r="F3552" s="9">
        <v>0</v>
      </c>
      <c r="G3552" s="9">
        <v>0</v>
      </c>
      <c r="H3552" s="9">
        <v>0</v>
      </c>
      <c r="I3552" s="9">
        <v>0</v>
      </c>
      <c r="J3552" s="9">
        <v>0</v>
      </c>
      <c r="K3552" s="9">
        <v>0</v>
      </c>
      <c r="L3552" s="9">
        <v>0</v>
      </c>
      <c r="M3552" s="9">
        <v>209</v>
      </c>
      <c r="N3552" s="9">
        <v>110</v>
      </c>
      <c r="O3552" s="9">
        <v>77.5</v>
      </c>
      <c r="P3552" s="9">
        <v>17.93</v>
      </c>
      <c r="Q3552" s="9">
        <v>77</v>
      </c>
      <c r="R3552" s="9">
        <v>80</v>
      </c>
      <c r="S3552" s="12"/>
      <c r="V3552" s="9">
        <v>0</v>
      </c>
      <c r="W3552" s="12">
        <f t="shared" si="220"/>
        <v>0</v>
      </c>
      <c r="Z3552" s="60">
        <v>1</v>
      </c>
      <c r="AA3552" s="9">
        <f t="shared" si="221"/>
        <v>1</v>
      </c>
      <c r="AB3552" s="9">
        <f t="shared" si="222"/>
        <v>0</v>
      </c>
      <c r="AC3552" s="9">
        <f t="shared" si="223"/>
        <v>0</v>
      </c>
    </row>
    <row r="3553" spans="1:29" ht="15.75" customHeight="1" x14ac:dyDescent="0.2">
      <c r="A3553" s="9">
        <v>0</v>
      </c>
      <c r="B3553" s="9">
        <v>0</v>
      </c>
      <c r="C3553" s="9">
        <v>43</v>
      </c>
      <c r="D3553" s="9">
        <v>0</v>
      </c>
      <c r="E3553" s="9">
        <v>0</v>
      </c>
      <c r="F3553" s="9">
        <v>0</v>
      </c>
      <c r="G3553" s="9">
        <v>1</v>
      </c>
      <c r="H3553" s="9">
        <v>30</v>
      </c>
      <c r="I3553" s="9">
        <v>0</v>
      </c>
      <c r="J3553" s="9">
        <v>0</v>
      </c>
      <c r="K3553" s="9">
        <v>0</v>
      </c>
      <c r="L3553" s="9">
        <v>0</v>
      </c>
      <c r="M3553" s="9">
        <v>235</v>
      </c>
      <c r="N3553" s="9">
        <v>128.5</v>
      </c>
      <c r="O3553" s="9">
        <v>80</v>
      </c>
      <c r="P3553" s="9">
        <v>18.829999999999998</v>
      </c>
      <c r="Q3553" s="9">
        <v>90</v>
      </c>
      <c r="R3553" s="9">
        <v>70</v>
      </c>
      <c r="S3553" s="12"/>
      <c r="V3553" s="9">
        <v>30</v>
      </c>
      <c r="W3553" s="12">
        <f t="shared" si="220"/>
        <v>1</v>
      </c>
      <c r="Z3553" s="60">
        <v>4</v>
      </c>
      <c r="AA3553" s="9">
        <f t="shared" si="221"/>
        <v>0</v>
      </c>
      <c r="AB3553" s="9">
        <f t="shared" si="222"/>
        <v>0</v>
      </c>
      <c r="AC3553" s="9">
        <f t="shared" si="223"/>
        <v>0</v>
      </c>
    </row>
    <row r="3554" spans="1:29" ht="15.75" customHeight="1" x14ac:dyDescent="0.2">
      <c r="A3554" s="9">
        <v>0</v>
      </c>
      <c r="B3554" s="9">
        <v>1</v>
      </c>
      <c r="C3554" s="9">
        <v>46</v>
      </c>
      <c r="D3554" s="9">
        <v>1</v>
      </c>
      <c r="E3554" s="9">
        <v>0</v>
      </c>
      <c r="F3554" s="9">
        <v>0</v>
      </c>
      <c r="G3554" s="9">
        <v>1</v>
      </c>
      <c r="H3554" s="9">
        <v>30</v>
      </c>
      <c r="I3554" s="9">
        <v>0</v>
      </c>
      <c r="J3554" s="9">
        <v>0</v>
      </c>
      <c r="K3554" s="9">
        <v>0</v>
      </c>
      <c r="L3554" s="9">
        <v>1</v>
      </c>
      <c r="M3554" s="9">
        <v>217</v>
      </c>
      <c r="N3554" s="9">
        <v>115</v>
      </c>
      <c r="O3554" s="9">
        <v>72</v>
      </c>
      <c r="P3554" s="9">
        <v>21.34</v>
      </c>
      <c r="Q3554" s="9">
        <v>90</v>
      </c>
      <c r="R3554" s="9">
        <v>73</v>
      </c>
      <c r="S3554" s="12"/>
      <c r="V3554" s="9">
        <v>30</v>
      </c>
      <c r="W3554" s="12">
        <f t="shared" si="220"/>
        <v>1</v>
      </c>
      <c r="Z3554" s="60">
        <v>1</v>
      </c>
      <c r="AA3554" s="9">
        <f t="shared" si="221"/>
        <v>1</v>
      </c>
      <c r="AB3554" s="9">
        <f t="shared" si="222"/>
        <v>0</v>
      </c>
      <c r="AC3554" s="9">
        <f t="shared" si="223"/>
        <v>0</v>
      </c>
    </row>
    <row r="3555" spans="1:29" ht="15.75" customHeight="1" x14ac:dyDescent="0.2">
      <c r="A3555" s="9">
        <v>0</v>
      </c>
      <c r="B3555" s="9">
        <v>0</v>
      </c>
      <c r="C3555" s="9">
        <v>68</v>
      </c>
      <c r="D3555" s="9">
        <v>0</v>
      </c>
      <c r="E3555" s="9">
        <v>0</v>
      </c>
      <c r="F3555" s="9">
        <v>1</v>
      </c>
      <c r="G3555" s="9">
        <v>0</v>
      </c>
      <c r="H3555" s="9">
        <v>0</v>
      </c>
      <c r="I3555" s="9">
        <v>0</v>
      </c>
      <c r="J3555" s="9">
        <v>0</v>
      </c>
      <c r="K3555" s="9">
        <v>1</v>
      </c>
      <c r="L3555" s="9">
        <v>0</v>
      </c>
      <c r="M3555" s="9">
        <v>241</v>
      </c>
      <c r="N3555" s="9">
        <v>154</v>
      </c>
      <c r="O3555" s="9">
        <v>96</v>
      </c>
      <c r="P3555" s="9">
        <v>30.12</v>
      </c>
      <c r="Q3555" s="9">
        <v>103</v>
      </c>
      <c r="R3555" s="9">
        <v>70</v>
      </c>
      <c r="S3555" s="12"/>
      <c r="V3555" s="9">
        <v>0</v>
      </c>
      <c r="W3555" s="12">
        <f t="shared" si="220"/>
        <v>0</v>
      </c>
      <c r="Z3555" s="60">
        <v>3</v>
      </c>
      <c r="AA3555" s="9">
        <f t="shared" si="221"/>
        <v>0</v>
      </c>
      <c r="AB3555" s="9">
        <f t="shared" si="222"/>
        <v>0</v>
      </c>
      <c r="AC3555" s="9">
        <f t="shared" si="223"/>
        <v>1</v>
      </c>
    </row>
    <row r="3556" spans="1:29" ht="15.75" customHeight="1" x14ac:dyDescent="0.2">
      <c r="A3556" s="9">
        <v>1</v>
      </c>
      <c r="B3556" s="9">
        <v>0</v>
      </c>
      <c r="C3556" s="9">
        <v>46</v>
      </c>
      <c r="D3556" s="9">
        <v>1</v>
      </c>
      <c r="E3556" s="9">
        <v>0</v>
      </c>
      <c r="F3556" s="9">
        <v>0</v>
      </c>
      <c r="G3556" s="9">
        <v>1</v>
      </c>
      <c r="H3556" s="9">
        <v>7</v>
      </c>
      <c r="I3556" s="9">
        <v>1</v>
      </c>
      <c r="J3556" s="9">
        <v>0</v>
      </c>
      <c r="K3556" s="9">
        <v>1</v>
      </c>
      <c r="L3556" s="9">
        <v>0</v>
      </c>
      <c r="M3556" s="9">
        <v>280</v>
      </c>
      <c r="N3556" s="9">
        <v>202</v>
      </c>
      <c r="O3556" s="9">
        <v>124</v>
      </c>
      <c r="P3556" s="9">
        <v>28.06</v>
      </c>
      <c r="Q3556" s="9">
        <v>66</v>
      </c>
      <c r="R3556" s="9">
        <v>63</v>
      </c>
      <c r="S3556" s="12"/>
      <c r="V3556" s="9">
        <v>7</v>
      </c>
      <c r="W3556" s="12">
        <f t="shared" si="220"/>
        <v>1</v>
      </c>
      <c r="Z3556" s="60">
        <v>1</v>
      </c>
      <c r="AA3556" s="9">
        <f t="shared" si="221"/>
        <v>1</v>
      </c>
      <c r="AB3556" s="9">
        <f t="shared" si="222"/>
        <v>0</v>
      </c>
      <c r="AC3556" s="9">
        <f t="shared" si="223"/>
        <v>0</v>
      </c>
    </row>
    <row r="3557" spans="1:29" ht="15.75" customHeight="1" x14ac:dyDescent="0.2">
      <c r="A3557" s="9">
        <v>1</v>
      </c>
      <c r="B3557" s="9">
        <v>1</v>
      </c>
      <c r="C3557" s="9">
        <v>41</v>
      </c>
      <c r="D3557" s="9">
        <v>1</v>
      </c>
      <c r="E3557" s="9">
        <v>0</v>
      </c>
      <c r="F3557" s="9">
        <v>0</v>
      </c>
      <c r="G3557" s="9">
        <v>1</v>
      </c>
      <c r="H3557" s="9">
        <v>20</v>
      </c>
      <c r="I3557" s="9">
        <v>0</v>
      </c>
      <c r="J3557" s="9">
        <v>0</v>
      </c>
      <c r="K3557" s="9">
        <v>1</v>
      </c>
      <c r="L3557" s="9">
        <v>0</v>
      </c>
      <c r="M3557" s="9">
        <v>260</v>
      </c>
      <c r="N3557" s="9">
        <v>151</v>
      </c>
      <c r="O3557" s="9">
        <v>85</v>
      </c>
      <c r="P3557" s="9">
        <v>33.08</v>
      </c>
      <c r="Q3557" s="9">
        <v>95</v>
      </c>
      <c r="R3557" s="9">
        <v>91</v>
      </c>
      <c r="S3557" s="12"/>
      <c r="V3557" s="9">
        <v>20</v>
      </c>
      <c r="W3557" s="12">
        <f t="shared" si="220"/>
        <v>1</v>
      </c>
      <c r="Z3557" s="60">
        <v>1</v>
      </c>
      <c r="AA3557" s="9">
        <f t="shared" si="221"/>
        <v>1</v>
      </c>
      <c r="AB3557" s="9">
        <f t="shared" si="222"/>
        <v>0</v>
      </c>
      <c r="AC3557" s="9">
        <f t="shared" si="223"/>
        <v>0</v>
      </c>
    </row>
    <row r="3558" spans="1:29" ht="15.75" customHeight="1" x14ac:dyDescent="0.2">
      <c r="A3558" s="9">
        <v>0</v>
      </c>
      <c r="B3558" s="9">
        <v>0</v>
      </c>
      <c r="C3558" s="9">
        <v>55</v>
      </c>
      <c r="D3558" s="9">
        <v>0</v>
      </c>
      <c r="E3558" s="9">
        <v>1</v>
      </c>
      <c r="F3558" s="9">
        <v>0</v>
      </c>
      <c r="G3558" s="9">
        <v>1</v>
      </c>
      <c r="H3558" s="9">
        <v>9</v>
      </c>
      <c r="I3558" s="9">
        <v>0</v>
      </c>
      <c r="J3558" s="9">
        <v>0</v>
      </c>
      <c r="K3558" s="9">
        <v>1</v>
      </c>
      <c r="L3558" s="9">
        <v>0</v>
      </c>
      <c r="M3558" s="9">
        <v>265</v>
      </c>
      <c r="N3558" s="9">
        <v>154</v>
      </c>
      <c r="O3558" s="9">
        <v>87</v>
      </c>
      <c r="P3558" s="9">
        <v>20.92</v>
      </c>
      <c r="Q3558" s="9">
        <v>96</v>
      </c>
      <c r="R3558" s="9">
        <v>66</v>
      </c>
      <c r="S3558" s="12"/>
      <c r="V3558" s="9">
        <v>9</v>
      </c>
      <c r="W3558" s="12">
        <f t="shared" si="220"/>
        <v>1</v>
      </c>
      <c r="Z3558" s="60">
        <v>2</v>
      </c>
      <c r="AA3558" s="9">
        <f t="shared" si="221"/>
        <v>0</v>
      </c>
      <c r="AB3558" s="9">
        <f t="shared" si="222"/>
        <v>1</v>
      </c>
      <c r="AC3558" s="9">
        <f t="shared" si="223"/>
        <v>0</v>
      </c>
    </row>
    <row r="3559" spans="1:29" ht="15.75" customHeight="1" x14ac:dyDescent="0.2">
      <c r="A3559" s="9">
        <v>0</v>
      </c>
      <c r="B3559" s="9">
        <v>1</v>
      </c>
      <c r="C3559" s="9">
        <v>39</v>
      </c>
      <c r="D3559" s="9">
        <v>0</v>
      </c>
      <c r="E3559" s="9">
        <v>1</v>
      </c>
      <c r="F3559" s="9">
        <v>0</v>
      </c>
      <c r="G3559" s="9">
        <v>1</v>
      </c>
      <c r="H3559" s="9">
        <v>30</v>
      </c>
      <c r="I3559" s="9">
        <v>0</v>
      </c>
      <c r="J3559" s="9">
        <v>0</v>
      </c>
      <c r="K3559" s="9">
        <v>1</v>
      </c>
      <c r="L3559" s="9">
        <v>0</v>
      </c>
      <c r="M3559" s="9">
        <v>186</v>
      </c>
      <c r="N3559" s="9">
        <v>162</v>
      </c>
      <c r="O3559" s="9">
        <v>109</v>
      </c>
      <c r="P3559" s="9">
        <v>29.72</v>
      </c>
      <c r="Q3559" s="9">
        <v>90</v>
      </c>
      <c r="R3559" s="9">
        <v>129</v>
      </c>
      <c r="S3559" s="12"/>
      <c r="V3559" s="9">
        <v>30</v>
      </c>
      <c r="W3559" s="12">
        <f t="shared" si="220"/>
        <v>1</v>
      </c>
      <c r="Z3559" s="60">
        <v>2</v>
      </c>
      <c r="AA3559" s="9">
        <f t="shared" si="221"/>
        <v>0</v>
      </c>
      <c r="AB3559" s="9">
        <f t="shared" si="222"/>
        <v>1</v>
      </c>
      <c r="AC3559" s="9">
        <f t="shared" si="223"/>
        <v>0</v>
      </c>
    </row>
    <row r="3560" spans="1:29" ht="15.75" customHeight="1" x14ac:dyDescent="0.2">
      <c r="A3560" s="9">
        <v>0</v>
      </c>
      <c r="B3560" s="9">
        <v>0</v>
      </c>
      <c r="C3560" s="9">
        <v>41</v>
      </c>
      <c r="D3560" s="9">
        <v>0</v>
      </c>
      <c r="E3560" s="9">
        <v>1</v>
      </c>
      <c r="F3560" s="9">
        <v>0</v>
      </c>
      <c r="G3560" s="9">
        <v>1</v>
      </c>
      <c r="H3560" s="9">
        <v>9</v>
      </c>
      <c r="I3560" s="9">
        <v>0</v>
      </c>
      <c r="J3560" s="9">
        <v>0</v>
      </c>
      <c r="K3560" s="9">
        <v>0</v>
      </c>
      <c r="L3560" s="9">
        <v>0</v>
      </c>
      <c r="M3560" s="9">
        <v>206</v>
      </c>
      <c r="N3560" s="9">
        <v>122</v>
      </c>
      <c r="O3560" s="9">
        <v>78</v>
      </c>
      <c r="P3560" s="9">
        <v>22.54</v>
      </c>
      <c r="Q3560" s="9">
        <v>85</v>
      </c>
      <c r="R3560" s="9">
        <v>78</v>
      </c>
      <c r="S3560" s="12"/>
      <c r="V3560" s="9">
        <v>9</v>
      </c>
      <c r="W3560" s="12">
        <f t="shared" si="220"/>
        <v>1</v>
      </c>
      <c r="Z3560" s="60">
        <v>2</v>
      </c>
      <c r="AA3560" s="9">
        <f t="shared" si="221"/>
        <v>0</v>
      </c>
      <c r="AB3560" s="9">
        <f t="shared" si="222"/>
        <v>1</v>
      </c>
      <c r="AC3560" s="9">
        <f t="shared" si="223"/>
        <v>0</v>
      </c>
    </row>
    <row r="3561" spans="1:29" ht="15.75" customHeight="1" x14ac:dyDescent="0.2">
      <c r="A3561" s="9">
        <v>0</v>
      </c>
      <c r="B3561" s="9">
        <v>0</v>
      </c>
      <c r="C3561" s="9">
        <v>46</v>
      </c>
      <c r="D3561" s="9">
        <v>1</v>
      </c>
      <c r="E3561" s="9">
        <v>0</v>
      </c>
      <c r="F3561" s="9">
        <v>0</v>
      </c>
      <c r="G3561" s="9">
        <v>1</v>
      </c>
      <c r="H3561" s="9">
        <v>15</v>
      </c>
      <c r="I3561" s="9">
        <v>0</v>
      </c>
      <c r="J3561" s="9">
        <v>0</v>
      </c>
      <c r="K3561" s="9">
        <v>0</v>
      </c>
      <c r="L3561" s="9">
        <v>0</v>
      </c>
      <c r="M3561" s="9">
        <v>210</v>
      </c>
      <c r="N3561" s="9">
        <v>117</v>
      </c>
      <c r="O3561" s="9">
        <v>78.5</v>
      </c>
      <c r="P3561" s="9">
        <v>22.54</v>
      </c>
      <c r="Q3561" s="9">
        <v>72</v>
      </c>
      <c r="R3561" s="9">
        <v>115</v>
      </c>
      <c r="S3561" s="12"/>
      <c r="V3561" s="9">
        <v>15</v>
      </c>
      <c r="W3561" s="12">
        <f t="shared" si="220"/>
        <v>1</v>
      </c>
      <c r="Z3561" s="60">
        <v>1</v>
      </c>
      <c r="AA3561" s="9">
        <f t="shared" si="221"/>
        <v>1</v>
      </c>
      <c r="AB3561" s="9">
        <f t="shared" si="222"/>
        <v>0</v>
      </c>
      <c r="AC3561" s="9">
        <f t="shared" si="223"/>
        <v>0</v>
      </c>
    </row>
    <row r="3562" spans="1:29" ht="15.75" customHeight="1" x14ac:dyDescent="0.2">
      <c r="A3562" s="9">
        <v>0</v>
      </c>
      <c r="B3562" s="9">
        <v>1</v>
      </c>
      <c r="C3562" s="9">
        <v>48</v>
      </c>
      <c r="D3562" s="9">
        <v>0</v>
      </c>
      <c r="E3562" s="9">
        <v>0</v>
      </c>
      <c r="F3562" s="9">
        <v>0</v>
      </c>
      <c r="G3562" s="9">
        <v>1</v>
      </c>
      <c r="H3562" s="9">
        <v>5</v>
      </c>
      <c r="I3562" s="9">
        <v>0</v>
      </c>
      <c r="J3562" s="9">
        <v>0</v>
      </c>
      <c r="K3562" s="9">
        <v>0</v>
      </c>
      <c r="L3562" s="9">
        <v>0</v>
      </c>
      <c r="M3562" s="9">
        <v>150</v>
      </c>
      <c r="N3562" s="9">
        <v>123</v>
      </c>
      <c r="O3562" s="9">
        <v>72.5</v>
      </c>
      <c r="P3562" s="9">
        <v>25.1</v>
      </c>
      <c r="Q3562" s="9">
        <v>78</v>
      </c>
      <c r="R3562" s="9">
        <v>78</v>
      </c>
      <c r="S3562" s="12"/>
      <c r="V3562" s="9">
        <v>5</v>
      </c>
      <c r="W3562" s="12">
        <f t="shared" si="220"/>
        <v>1</v>
      </c>
      <c r="Z3562" s="60">
        <v>4</v>
      </c>
      <c r="AA3562" s="9">
        <f t="shared" si="221"/>
        <v>0</v>
      </c>
      <c r="AB3562" s="9">
        <f t="shared" si="222"/>
        <v>0</v>
      </c>
      <c r="AC3562" s="9">
        <f t="shared" si="223"/>
        <v>0</v>
      </c>
    </row>
    <row r="3563" spans="1:29" ht="15.75" customHeight="1" x14ac:dyDescent="0.2">
      <c r="A3563" s="9">
        <v>0</v>
      </c>
      <c r="B3563" s="9">
        <v>0</v>
      </c>
      <c r="C3563" s="9">
        <v>53</v>
      </c>
      <c r="D3563" s="9">
        <v>1</v>
      </c>
      <c r="E3563" s="9">
        <v>0</v>
      </c>
      <c r="F3563" s="9">
        <v>0</v>
      </c>
      <c r="G3563" s="9">
        <v>1</v>
      </c>
      <c r="H3563" s="9">
        <v>20</v>
      </c>
      <c r="I3563" s="9">
        <v>0</v>
      </c>
      <c r="J3563" s="9">
        <v>0</v>
      </c>
      <c r="K3563" s="9">
        <v>0</v>
      </c>
      <c r="L3563" s="9">
        <v>0</v>
      </c>
      <c r="M3563" s="9">
        <v>222</v>
      </c>
      <c r="N3563" s="9">
        <v>123</v>
      </c>
      <c r="O3563" s="9">
        <v>82</v>
      </c>
      <c r="P3563" s="9">
        <v>25.52</v>
      </c>
      <c r="Q3563" s="9">
        <v>72</v>
      </c>
      <c r="R3563" s="9">
        <v>67</v>
      </c>
      <c r="S3563" s="12"/>
      <c r="V3563" s="9">
        <v>20</v>
      </c>
      <c r="W3563" s="12">
        <f t="shared" si="220"/>
        <v>1</v>
      </c>
      <c r="Z3563" s="60">
        <v>1</v>
      </c>
      <c r="AA3563" s="9">
        <f t="shared" si="221"/>
        <v>1</v>
      </c>
      <c r="AB3563" s="9">
        <f t="shared" si="222"/>
        <v>0</v>
      </c>
      <c r="AC3563" s="9">
        <f t="shared" si="223"/>
        <v>0</v>
      </c>
    </row>
    <row r="3564" spans="1:29" ht="15.75" customHeight="1" x14ac:dyDescent="0.2">
      <c r="A3564" s="9">
        <v>0</v>
      </c>
      <c r="B3564" s="9">
        <v>0</v>
      </c>
      <c r="C3564" s="9">
        <v>58</v>
      </c>
      <c r="D3564" s="9">
        <v>1</v>
      </c>
      <c r="E3564" s="9">
        <v>0</v>
      </c>
      <c r="F3564" s="9">
        <v>0</v>
      </c>
      <c r="G3564" s="9">
        <v>0</v>
      </c>
      <c r="H3564" s="9">
        <v>0</v>
      </c>
      <c r="I3564" s="9">
        <v>0</v>
      </c>
      <c r="J3564" s="9">
        <v>0</v>
      </c>
      <c r="K3564" s="9">
        <v>0</v>
      </c>
      <c r="L3564" s="9">
        <v>0</v>
      </c>
      <c r="M3564" s="9">
        <v>292</v>
      </c>
      <c r="N3564" s="9">
        <v>110</v>
      </c>
      <c r="O3564" s="9">
        <v>83</v>
      </c>
      <c r="P3564" s="9">
        <v>26.98</v>
      </c>
      <c r="Q3564" s="9">
        <v>65</v>
      </c>
      <c r="R3564" s="9">
        <v>73</v>
      </c>
      <c r="S3564" s="12"/>
      <c r="V3564" s="9">
        <v>0</v>
      </c>
      <c r="W3564" s="12">
        <f t="shared" si="220"/>
        <v>0</v>
      </c>
      <c r="Z3564" s="60">
        <v>1</v>
      </c>
      <c r="AA3564" s="9">
        <f t="shared" si="221"/>
        <v>1</v>
      </c>
      <c r="AB3564" s="9">
        <f t="shared" si="222"/>
        <v>0</v>
      </c>
      <c r="AC3564" s="9">
        <f t="shared" si="223"/>
        <v>0</v>
      </c>
    </row>
    <row r="3565" spans="1:29" ht="15.75" customHeight="1" x14ac:dyDescent="0.2">
      <c r="A3565" s="9">
        <v>1</v>
      </c>
      <c r="B3565" s="9">
        <v>1</v>
      </c>
      <c r="C3565" s="9">
        <v>57</v>
      </c>
      <c r="D3565" s="9">
        <v>0</v>
      </c>
      <c r="E3565" s="9">
        <v>1</v>
      </c>
      <c r="F3565" s="9">
        <v>0</v>
      </c>
      <c r="G3565" s="9">
        <v>1</v>
      </c>
      <c r="H3565" s="9">
        <v>15</v>
      </c>
      <c r="I3565" s="9">
        <v>0</v>
      </c>
      <c r="J3565" s="9">
        <v>0</v>
      </c>
      <c r="K3565" s="9">
        <v>0</v>
      </c>
      <c r="L3565" s="9">
        <v>0</v>
      </c>
      <c r="M3565" s="9">
        <v>221</v>
      </c>
      <c r="N3565" s="9">
        <v>117</v>
      </c>
      <c r="O3565" s="9">
        <v>72</v>
      </c>
      <c r="P3565" s="9">
        <v>25.51</v>
      </c>
      <c r="Q3565" s="9">
        <v>75</v>
      </c>
      <c r="R3565" s="9">
        <v>83</v>
      </c>
      <c r="S3565" s="12"/>
      <c r="V3565" s="9">
        <v>15</v>
      </c>
      <c r="W3565" s="12">
        <f t="shared" si="220"/>
        <v>1</v>
      </c>
      <c r="Z3565" s="60">
        <v>2</v>
      </c>
      <c r="AA3565" s="9">
        <f t="shared" si="221"/>
        <v>0</v>
      </c>
      <c r="AB3565" s="9">
        <f t="shared" si="222"/>
        <v>1</v>
      </c>
      <c r="AC3565" s="9">
        <f t="shared" si="223"/>
        <v>0</v>
      </c>
    </row>
    <row r="3566" spans="1:29" ht="15.75" customHeight="1" x14ac:dyDescent="0.2">
      <c r="A3566" s="9">
        <v>1</v>
      </c>
      <c r="B3566" s="9">
        <v>1</v>
      </c>
      <c r="C3566" s="9">
        <v>40</v>
      </c>
      <c r="D3566" s="9">
        <v>0</v>
      </c>
      <c r="E3566" s="9">
        <v>0</v>
      </c>
      <c r="F3566" s="9">
        <v>0</v>
      </c>
      <c r="G3566" s="9">
        <v>0</v>
      </c>
      <c r="H3566" s="9">
        <v>0</v>
      </c>
      <c r="I3566" s="9">
        <v>0</v>
      </c>
      <c r="J3566" s="9">
        <v>0</v>
      </c>
      <c r="K3566" s="9">
        <v>0</v>
      </c>
      <c r="L3566" s="9">
        <v>0</v>
      </c>
      <c r="M3566" s="9">
        <v>161</v>
      </c>
      <c r="N3566" s="9">
        <v>122</v>
      </c>
      <c r="O3566" s="9">
        <v>85</v>
      </c>
      <c r="P3566" s="9">
        <v>30.8</v>
      </c>
      <c r="Q3566" s="9">
        <v>75</v>
      </c>
      <c r="R3566" s="9">
        <v>85</v>
      </c>
      <c r="S3566" s="12"/>
      <c r="V3566" s="9">
        <v>0</v>
      </c>
      <c r="W3566" s="12">
        <f t="shared" si="220"/>
        <v>0</v>
      </c>
      <c r="Z3566" s="60">
        <v>4</v>
      </c>
      <c r="AA3566" s="9">
        <f t="shared" si="221"/>
        <v>0</v>
      </c>
      <c r="AB3566" s="9">
        <f t="shared" si="222"/>
        <v>0</v>
      </c>
      <c r="AC3566" s="9">
        <f t="shared" si="223"/>
        <v>0</v>
      </c>
    </row>
    <row r="3567" spans="1:29" ht="15.75" customHeight="1" x14ac:dyDescent="0.2">
      <c r="A3567" s="9">
        <v>0</v>
      </c>
      <c r="B3567" s="9">
        <v>0</v>
      </c>
      <c r="C3567" s="9">
        <v>49</v>
      </c>
      <c r="D3567" s="9">
        <v>0</v>
      </c>
      <c r="E3567" s="9">
        <v>0</v>
      </c>
      <c r="F3567" s="9">
        <v>1</v>
      </c>
      <c r="G3567" s="9">
        <v>0</v>
      </c>
      <c r="H3567" s="9">
        <v>0</v>
      </c>
      <c r="I3567" s="9">
        <v>0</v>
      </c>
      <c r="J3567" s="9">
        <v>0</v>
      </c>
      <c r="K3567" s="9">
        <v>0</v>
      </c>
      <c r="L3567" s="9">
        <v>0</v>
      </c>
      <c r="M3567" s="9">
        <v>273</v>
      </c>
      <c r="N3567" s="9">
        <v>154</v>
      </c>
      <c r="O3567" s="9">
        <v>80</v>
      </c>
      <c r="P3567" s="9">
        <v>20.260000000000002</v>
      </c>
      <c r="Q3567" s="9">
        <v>75</v>
      </c>
      <c r="R3567" s="9">
        <v>63</v>
      </c>
      <c r="S3567" s="12"/>
      <c r="V3567" s="9">
        <v>0</v>
      </c>
      <c r="W3567" s="12">
        <f t="shared" si="220"/>
        <v>0</v>
      </c>
      <c r="Z3567" s="60">
        <v>3</v>
      </c>
      <c r="AA3567" s="9">
        <f t="shared" si="221"/>
        <v>0</v>
      </c>
      <c r="AB3567" s="9">
        <f t="shared" si="222"/>
        <v>0</v>
      </c>
      <c r="AC3567" s="9">
        <f t="shared" si="223"/>
        <v>1</v>
      </c>
    </row>
    <row r="3568" spans="1:29" ht="15.75" customHeight="1" x14ac:dyDescent="0.2">
      <c r="A3568" s="9">
        <v>0</v>
      </c>
      <c r="B3568" s="9">
        <v>0</v>
      </c>
      <c r="C3568" s="9">
        <v>43</v>
      </c>
      <c r="D3568" s="9">
        <v>0</v>
      </c>
      <c r="E3568" s="9">
        <v>1</v>
      </c>
      <c r="F3568" s="9">
        <v>0</v>
      </c>
      <c r="G3568" s="9">
        <v>1</v>
      </c>
      <c r="H3568" s="9">
        <v>20</v>
      </c>
      <c r="I3568" s="9">
        <v>0</v>
      </c>
      <c r="J3568" s="9">
        <v>0</v>
      </c>
      <c r="K3568" s="9">
        <v>0</v>
      </c>
      <c r="L3568" s="9">
        <v>0</v>
      </c>
      <c r="M3568" s="9">
        <v>291</v>
      </c>
      <c r="N3568" s="9">
        <v>106</v>
      </c>
      <c r="O3568" s="9">
        <v>65</v>
      </c>
      <c r="P3568" s="9">
        <v>23.83</v>
      </c>
      <c r="Q3568" s="9">
        <v>68</v>
      </c>
      <c r="R3568" s="9">
        <v>82</v>
      </c>
      <c r="S3568" s="12"/>
      <c r="V3568" s="9">
        <v>20</v>
      </c>
      <c r="W3568" s="12">
        <f t="shared" si="220"/>
        <v>1</v>
      </c>
      <c r="Z3568" s="60">
        <v>2</v>
      </c>
      <c r="AA3568" s="9">
        <f t="shared" si="221"/>
        <v>0</v>
      </c>
      <c r="AB3568" s="9">
        <f t="shared" si="222"/>
        <v>1</v>
      </c>
      <c r="AC3568" s="9">
        <f t="shared" si="223"/>
        <v>0</v>
      </c>
    </row>
    <row r="3569" spans="1:29" ht="15.75" customHeight="1" x14ac:dyDescent="0.2">
      <c r="A3569" s="9">
        <v>0</v>
      </c>
      <c r="B3569" s="9">
        <v>1</v>
      </c>
      <c r="C3569" s="9">
        <v>37</v>
      </c>
      <c r="D3569" s="9">
        <v>0</v>
      </c>
      <c r="E3569" s="9">
        <v>1</v>
      </c>
      <c r="F3569" s="9">
        <v>0</v>
      </c>
      <c r="G3569" s="9">
        <v>0</v>
      </c>
      <c r="H3569" s="9">
        <v>0</v>
      </c>
      <c r="I3569" s="9">
        <v>0</v>
      </c>
      <c r="J3569" s="9">
        <v>0</v>
      </c>
      <c r="K3569" s="9">
        <v>0</v>
      </c>
      <c r="L3569" s="9">
        <v>0</v>
      </c>
      <c r="M3569" s="9">
        <v>212</v>
      </c>
      <c r="N3569" s="9">
        <v>114.5</v>
      </c>
      <c r="O3569" s="9">
        <v>77</v>
      </c>
      <c r="P3569" s="9">
        <v>31.22</v>
      </c>
      <c r="Q3569" s="9">
        <v>87</v>
      </c>
      <c r="R3569" s="9">
        <v>68</v>
      </c>
      <c r="S3569" s="12"/>
      <c r="V3569" s="9">
        <v>0</v>
      </c>
      <c r="W3569" s="12">
        <f t="shared" si="220"/>
        <v>0</v>
      </c>
      <c r="Z3569" s="60">
        <v>2</v>
      </c>
      <c r="AA3569" s="9">
        <f t="shared" si="221"/>
        <v>0</v>
      </c>
      <c r="AB3569" s="9">
        <f t="shared" si="222"/>
        <v>1</v>
      </c>
      <c r="AC3569" s="9">
        <f t="shared" si="223"/>
        <v>0</v>
      </c>
    </row>
    <row r="3570" spans="1:29" ht="15.75" customHeight="1" x14ac:dyDescent="0.2">
      <c r="A3570" s="9">
        <v>0</v>
      </c>
      <c r="B3570" s="9">
        <v>0</v>
      </c>
      <c r="C3570" s="9">
        <v>43</v>
      </c>
      <c r="D3570" s="9">
        <v>0</v>
      </c>
      <c r="E3570" s="9">
        <v>1</v>
      </c>
      <c r="F3570" s="9">
        <v>0</v>
      </c>
      <c r="G3570" s="9">
        <v>1</v>
      </c>
      <c r="H3570" s="9">
        <v>20</v>
      </c>
      <c r="I3570" s="9">
        <v>0</v>
      </c>
      <c r="J3570" s="9">
        <v>0</v>
      </c>
      <c r="K3570" s="9">
        <v>0</v>
      </c>
      <c r="L3570" s="9">
        <v>0</v>
      </c>
      <c r="M3570" s="9">
        <v>276</v>
      </c>
      <c r="N3570" s="9">
        <v>99</v>
      </c>
      <c r="O3570" s="9">
        <v>62</v>
      </c>
      <c r="P3570" s="9">
        <v>22.17</v>
      </c>
      <c r="Q3570" s="9">
        <v>60</v>
      </c>
      <c r="R3570" s="9">
        <v>80</v>
      </c>
      <c r="S3570" s="12"/>
      <c r="V3570" s="9">
        <v>20</v>
      </c>
      <c r="W3570" s="12">
        <f t="shared" si="220"/>
        <v>1</v>
      </c>
      <c r="Z3570" s="60">
        <v>2</v>
      </c>
      <c r="AA3570" s="9">
        <f t="shared" si="221"/>
        <v>0</v>
      </c>
      <c r="AB3570" s="9">
        <f t="shared" si="222"/>
        <v>1</v>
      </c>
      <c r="AC3570" s="9">
        <f t="shared" si="223"/>
        <v>0</v>
      </c>
    </row>
    <row r="3571" spans="1:29" ht="15.75" customHeight="1" x14ac:dyDescent="0.2">
      <c r="A3571" s="9">
        <v>0</v>
      </c>
      <c r="B3571" s="9">
        <v>0</v>
      </c>
      <c r="C3571" s="9">
        <v>46</v>
      </c>
      <c r="D3571" s="9">
        <v>0</v>
      </c>
      <c r="E3571" s="9">
        <v>0</v>
      </c>
      <c r="F3571" s="9">
        <v>1</v>
      </c>
      <c r="G3571" s="9">
        <v>1</v>
      </c>
      <c r="H3571" s="9">
        <v>25</v>
      </c>
      <c r="I3571" s="9">
        <v>0</v>
      </c>
      <c r="J3571" s="9">
        <v>0</v>
      </c>
      <c r="K3571" s="9">
        <v>0</v>
      </c>
      <c r="L3571" s="9">
        <v>0</v>
      </c>
      <c r="M3571" s="9">
        <v>165</v>
      </c>
      <c r="N3571" s="9">
        <v>99.5</v>
      </c>
      <c r="O3571" s="9">
        <v>66</v>
      </c>
      <c r="P3571" s="9">
        <v>21.67</v>
      </c>
      <c r="Q3571" s="9">
        <v>72</v>
      </c>
      <c r="R3571" s="9">
        <v>66</v>
      </c>
      <c r="S3571" s="12"/>
      <c r="V3571" s="9">
        <v>25</v>
      </c>
      <c r="W3571" s="12">
        <f t="shared" si="220"/>
        <v>1</v>
      </c>
      <c r="Z3571" s="60">
        <v>3</v>
      </c>
      <c r="AA3571" s="9">
        <f t="shared" si="221"/>
        <v>0</v>
      </c>
      <c r="AB3571" s="9">
        <f t="shared" si="222"/>
        <v>0</v>
      </c>
      <c r="AC3571" s="9">
        <f t="shared" si="223"/>
        <v>1</v>
      </c>
    </row>
    <row r="3572" spans="1:29" ht="15.75" customHeight="1" x14ac:dyDescent="0.2">
      <c r="A3572" s="9">
        <v>1</v>
      </c>
      <c r="B3572" s="9">
        <v>0</v>
      </c>
      <c r="C3572" s="9">
        <v>62</v>
      </c>
      <c r="D3572" s="9">
        <v>0</v>
      </c>
      <c r="E3572" s="9">
        <v>1</v>
      </c>
      <c r="F3572" s="9">
        <v>0</v>
      </c>
      <c r="G3572" s="9">
        <v>0</v>
      </c>
      <c r="H3572" s="9">
        <v>0</v>
      </c>
      <c r="I3572" s="9">
        <v>0</v>
      </c>
      <c r="J3572" s="9">
        <v>0</v>
      </c>
      <c r="K3572" s="9">
        <v>1</v>
      </c>
      <c r="L3572" s="9">
        <v>0</v>
      </c>
      <c r="M3572" s="9">
        <v>276</v>
      </c>
      <c r="N3572" s="9">
        <v>185</v>
      </c>
      <c r="O3572" s="9">
        <v>95</v>
      </c>
      <c r="P3572" s="9">
        <v>26.21</v>
      </c>
      <c r="Q3572" s="9">
        <v>80</v>
      </c>
      <c r="R3572" s="9">
        <v>110</v>
      </c>
      <c r="S3572" s="12"/>
      <c r="V3572" s="9">
        <v>0</v>
      </c>
      <c r="W3572" s="12">
        <f t="shared" si="220"/>
        <v>0</v>
      </c>
      <c r="Z3572" s="60">
        <v>2</v>
      </c>
      <c r="AA3572" s="9">
        <f t="shared" si="221"/>
        <v>0</v>
      </c>
      <c r="AB3572" s="9">
        <f t="shared" si="222"/>
        <v>1</v>
      </c>
      <c r="AC3572" s="9">
        <f t="shared" si="223"/>
        <v>0</v>
      </c>
    </row>
    <row r="3573" spans="1:29" ht="15.75" customHeight="1" x14ac:dyDescent="0.2">
      <c r="A3573" s="9">
        <v>0</v>
      </c>
      <c r="B3573" s="9">
        <v>0</v>
      </c>
      <c r="C3573" s="9">
        <v>53</v>
      </c>
      <c r="D3573" s="9">
        <v>0</v>
      </c>
      <c r="E3573" s="9">
        <v>1</v>
      </c>
      <c r="F3573" s="9">
        <v>0</v>
      </c>
      <c r="G3573" s="9">
        <v>0</v>
      </c>
      <c r="H3573" s="9">
        <v>0</v>
      </c>
      <c r="I3573" s="9">
        <v>0</v>
      </c>
      <c r="J3573" s="9">
        <v>0</v>
      </c>
      <c r="K3573" s="9">
        <v>1</v>
      </c>
      <c r="L3573" s="9">
        <v>0</v>
      </c>
      <c r="M3573" s="9">
        <v>366</v>
      </c>
      <c r="N3573" s="9">
        <v>148</v>
      </c>
      <c r="O3573" s="9">
        <v>88</v>
      </c>
      <c r="P3573" s="9">
        <v>32.520000000000003</v>
      </c>
      <c r="Q3573" s="9">
        <v>85</v>
      </c>
      <c r="R3573" s="9">
        <v>78</v>
      </c>
      <c r="S3573" s="12"/>
      <c r="V3573" s="9">
        <v>0</v>
      </c>
      <c r="W3573" s="12">
        <f t="shared" si="220"/>
        <v>0</v>
      </c>
      <c r="Z3573" s="60">
        <v>2</v>
      </c>
      <c r="AA3573" s="9">
        <f t="shared" si="221"/>
        <v>0</v>
      </c>
      <c r="AB3573" s="9">
        <f t="shared" si="222"/>
        <v>1</v>
      </c>
      <c r="AC3573" s="9">
        <f t="shared" si="223"/>
        <v>0</v>
      </c>
    </row>
    <row r="3574" spans="1:29" ht="15.75" customHeight="1" x14ac:dyDescent="0.2">
      <c r="A3574" s="9">
        <v>0</v>
      </c>
      <c r="B3574" s="9">
        <v>0</v>
      </c>
      <c r="C3574" s="9">
        <v>61</v>
      </c>
      <c r="D3574" s="9">
        <v>0</v>
      </c>
      <c r="E3574" s="9">
        <v>1</v>
      </c>
      <c r="F3574" s="9">
        <v>0</v>
      </c>
      <c r="G3574" s="9">
        <v>0</v>
      </c>
      <c r="H3574" s="9">
        <v>0</v>
      </c>
      <c r="I3574" s="9">
        <v>0</v>
      </c>
      <c r="J3574" s="9">
        <v>0</v>
      </c>
      <c r="K3574" s="9">
        <v>0</v>
      </c>
      <c r="L3574" s="9">
        <v>0</v>
      </c>
      <c r="M3574" s="9">
        <v>310</v>
      </c>
      <c r="N3574" s="9">
        <v>108</v>
      </c>
      <c r="O3574" s="9">
        <v>70</v>
      </c>
      <c r="P3574" s="9">
        <v>30.23</v>
      </c>
      <c r="Q3574" s="9">
        <v>60</v>
      </c>
      <c r="R3574" s="9">
        <v>65</v>
      </c>
      <c r="S3574" s="12"/>
      <c r="V3574" s="9">
        <v>0</v>
      </c>
      <c r="W3574" s="12">
        <f t="shared" si="220"/>
        <v>0</v>
      </c>
      <c r="Z3574" s="60">
        <v>2</v>
      </c>
      <c r="AA3574" s="9">
        <f t="shared" si="221"/>
        <v>0</v>
      </c>
      <c r="AB3574" s="9">
        <f t="shared" si="222"/>
        <v>1</v>
      </c>
      <c r="AC3574" s="9">
        <f t="shared" si="223"/>
        <v>0</v>
      </c>
    </row>
    <row r="3575" spans="1:29" ht="15.75" customHeight="1" x14ac:dyDescent="0.2">
      <c r="A3575" s="9">
        <v>0</v>
      </c>
      <c r="B3575" s="9">
        <v>1</v>
      </c>
      <c r="C3575" s="9">
        <v>35</v>
      </c>
      <c r="D3575" s="9">
        <v>0</v>
      </c>
      <c r="E3575" s="9">
        <v>1</v>
      </c>
      <c r="F3575" s="9">
        <v>0</v>
      </c>
      <c r="G3575" s="9">
        <v>0</v>
      </c>
      <c r="H3575" s="9">
        <v>0</v>
      </c>
      <c r="I3575" s="9">
        <v>0</v>
      </c>
      <c r="J3575" s="9">
        <v>0</v>
      </c>
      <c r="K3575" s="9">
        <v>1</v>
      </c>
      <c r="L3575" s="9">
        <v>0</v>
      </c>
      <c r="M3575" s="9">
        <v>245</v>
      </c>
      <c r="N3575" s="9">
        <v>159</v>
      </c>
      <c r="O3575" s="9">
        <v>95.5</v>
      </c>
      <c r="P3575" s="9">
        <v>26.23</v>
      </c>
      <c r="Q3575" s="9">
        <v>110</v>
      </c>
      <c r="R3575" s="9">
        <v>78</v>
      </c>
      <c r="S3575" s="12"/>
      <c r="V3575" s="9">
        <v>0</v>
      </c>
      <c r="W3575" s="12">
        <f t="shared" si="220"/>
        <v>0</v>
      </c>
      <c r="Z3575" s="60">
        <v>2</v>
      </c>
      <c r="AA3575" s="9">
        <f t="shared" si="221"/>
        <v>0</v>
      </c>
      <c r="AB3575" s="9">
        <f t="shared" si="222"/>
        <v>1</v>
      </c>
      <c r="AC3575" s="9">
        <f t="shared" si="223"/>
        <v>0</v>
      </c>
    </row>
    <row r="3576" spans="1:29" ht="15.75" customHeight="1" x14ac:dyDescent="0.2">
      <c r="A3576" s="9">
        <v>1</v>
      </c>
      <c r="B3576" s="9">
        <v>0</v>
      </c>
      <c r="C3576" s="9">
        <v>49</v>
      </c>
      <c r="D3576" s="9">
        <v>1</v>
      </c>
      <c r="E3576" s="9">
        <v>0</v>
      </c>
      <c r="F3576" s="9">
        <v>0</v>
      </c>
      <c r="G3576" s="9">
        <v>0</v>
      </c>
      <c r="H3576" s="9">
        <v>0</v>
      </c>
      <c r="I3576" s="9">
        <v>1</v>
      </c>
      <c r="J3576" s="9">
        <v>0</v>
      </c>
      <c r="K3576" s="9">
        <v>1</v>
      </c>
      <c r="L3576" s="9">
        <v>0</v>
      </c>
      <c r="M3576" s="9">
        <v>184</v>
      </c>
      <c r="N3576" s="9">
        <v>121</v>
      </c>
      <c r="O3576" s="9">
        <v>82</v>
      </c>
      <c r="P3576" s="9">
        <v>21.14</v>
      </c>
      <c r="Q3576" s="9">
        <v>60</v>
      </c>
      <c r="R3576" s="9">
        <v>78</v>
      </c>
      <c r="S3576" s="12"/>
      <c r="V3576" s="9">
        <v>0</v>
      </c>
      <c r="W3576" s="12">
        <f t="shared" si="220"/>
        <v>0</v>
      </c>
      <c r="Z3576" s="60">
        <v>1</v>
      </c>
      <c r="AA3576" s="9">
        <f t="shared" si="221"/>
        <v>1</v>
      </c>
      <c r="AB3576" s="9">
        <f t="shared" si="222"/>
        <v>0</v>
      </c>
      <c r="AC3576" s="9">
        <f t="shared" si="223"/>
        <v>0</v>
      </c>
    </row>
    <row r="3577" spans="1:29" ht="15.75" customHeight="1" x14ac:dyDescent="0.2">
      <c r="A3577" s="9">
        <v>0</v>
      </c>
      <c r="B3577" s="9">
        <v>1</v>
      </c>
      <c r="C3577" s="9">
        <v>56</v>
      </c>
      <c r="D3577" s="9">
        <v>0</v>
      </c>
      <c r="E3577" s="9">
        <v>1</v>
      </c>
      <c r="F3577" s="9">
        <v>0</v>
      </c>
      <c r="G3577" s="9">
        <v>1</v>
      </c>
      <c r="H3577" s="9">
        <v>20</v>
      </c>
      <c r="I3577" s="9">
        <v>0</v>
      </c>
      <c r="J3577" s="9">
        <v>0</v>
      </c>
      <c r="K3577" s="9">
        <v>0</v>
      </c>
      <c r="L3577" s="9">
        <v>0</v>
      </c>
      <c r="M3577" s="9">
        <v>186</v>
      </c>
      <c r="N3577" s="9">
        <v>116</v>
      </c>
      <c r="O3577" s="9">
        <v>67</v>
      </c>
      <c r="P3577" s="9">
        <v>24.62</v>
      </c>
      <c r="Q3577" s="9">
        <v>70</v>
      </c>
      <c r="R3577" s="9">
        <v>83</v>
      </c>
      <c r="S3577" s="12"/>
      <c r="V3577" s="9">
        <v>20</v>
      </c>
      <c r="W3577" s="12">
        <f t="shared" si="220"/>
        <v>1</v>
      </c>
      <c r="Z3577" s="60">
        <v>2</v>
      </c>
      <c r="AA3577" s="9">
        <f t="shared" si="221"/>
        <v>0</v>
      </c>
      <c r="AB3577" s="9">
        <f t="shared" si="222"/>
        <v>1</v>
      </c>
      <c r="AC3577" s="9">
        <f t="shared" si="223"/>
        <v>0</v>
      </c>
    </row>
    <row r="3578" spans="1:29" ht="15.75" customHeight="1" x14ac:dyDescent="0.2">
      <c r="A3578" s="9">
        <v>0</v>
      </c>
      <c r="B3578" s="9">
        <v>0</v>
      </c>
      <c r="C3578" s="9">
        <v>67</v>
      </c>
      <c r="D3578" s="9">
        <v>1</v>
      </c>
      <c r="E3578" s="9">
        <v>0</v>
      </c>
      <c r="F3578" s="9">
        <v>0</v>
      </c>
      <c r="G3578" s="9">
        <v>1</v>
      </c>
      <c r="H3578" s="9">
        <v>9</v>
      </c>
      <c r="I3578" s="9">
        <v>0</v>
      </c>
      <c r="J3578" s="9">
        <v>0</v>
      </c>
      <c r="K3578" s="9">
        <v>1</v>
      </c>
      <c r="L3578" s="9">
        <v>0</v>
      </c>
      <c r="M3578" s="9">
        <v>234</v>
      </c>
      <c r="N3578" s="9">
        <v>185</v>
      </c>
      <c r="O3578" s="9">
        <v>110</v>
      </c>
      <c r="P3578" s="9">
        <v>19.53</v>
      </c>
      <c r="Q3578" s="9">
        <v>100</v>
      </c>
      <c r="R3578" s="9">
        <v>78</v>
      </c>
      <c r="S3578" s="12"/>
      <c r="V3578" s="9">
        <v>9</v>
      </c>
      <c r="W3578" s="12">
        <f t="shared" si="220"/>
        <v>1</v>
      </c>
      <c r="Z3578" s="60">
        <v>1</v>
      </c>
      <c r="AA3578" s="9">
        <f t="shared" si="221"/>
        <v>1</v>
      </c>
      <c r="AB3578" s="9">
        <f t="shared" si="222"/>
        <v>0</v>
      </c>
      <c r="AC3578" s="9">
        <f t="shared" si="223"/>
        <v>0</v>
      </c>
    </row>
    <row r="3579" spans="1:29" ht="15.75" customHeight="1" x14ac:dyDescent="0.2">
      <c r="A3579" s="9">
        <v>0</v>
      </c>
      <c r="B3579" s="9">
        <v>0</v>
      </c>
      <c r="C3579" s="9">
        <v>54</v>
      </c>
      <c r="D3579" s="9">
        <v>1</v>
      </c>
      <c r="E3579" s="9">
        <v>0</v>
      </c>
      <c r="F3579" s="9">
        <v>0</v>
      </c>
      <c r="G3579" s="9">
        <v>0</v>
      </c>
      <c r="H3579" s="9">
        <v>0</v>
      </c>
      <c r="I3579" s="9">
        <v>0</v>
      </c>
      <c r="J3579" s="9">
        <v>0</v>
      </c>
      <c r="K3579" s="9">
        <v>1</v>
      </c>
      <c r="L3579" s="9">
        <v>0</v>
      </c>
      <c r="M3579" s="9">
        <v>207</v>
      </c>
      <c r="N3579" s="9">
        <v>158</v>
      </c>
      <c r="O3579" s="9">
        <v>89</v>
      </c>
      <c r="P3579" s="9">
        <v>31.44</v>
      </c>
      <c r="Q3579" s="9">
        <v>67</v>
      </c>
      <c r="R3579" s="9">
        <v>112</v>
      </c>
      <c r="S3579" s="12"/>
      <c r="V3579" s="9">
        <v>0</v>
      </c>
      <c r="W3579" s="12">
        <f t="shared" si="220"/>
        <v>0</v>
      </c>
      <c r="Z3579" s="60">
        <v>1</v>
      </c>
      <c r="AA3579" s="9">
        <f t="shared" si="221"/>
        <v>1</v>
      </c>
      <c r="AB3579" s="9">
        <f t="shared" si="222"/>
        <v>0</v>
      </c>
      <c r="AC3579" s="9">
        <f t="shared" si="223"/>
        <v>0</v>
      </c>
    </row>
    <row r="3580" spans="1:29" ht="15.75" customHeight="1" x14ac:dyDescent="0.2">
      <c r="A3580" s="9">
        <v>0</v>
      </c>
      <c r="B3580" s="9">
        <v>0</v>
      </c>
      <c r="C3580" s="9">
        <v>39</v>
      </c>
      <c r="D3580" s="9">
        <v>0</v>
      </c>
      <c r="E3580" s="9">
        <v>0</v>
      </c>
      <c r="F3580" s="9">
        <v>1</v>
      </c>
      <c r="G3580" s="9">
        <v>1</v>
      </c>
      <c r="H3580" s="9">
        <v>20</v>
      </c>
      <c r="I3580" s="9">
        <v>0</v>
      </c>
      <c r="J3580" s="9">
        <v>0</v>
      </c>
      <c r="K3580" s="9">
        <v>0</v>
      </c>
      <c r="L3580" s="9">
        <v>0</v>
      </c>
      <c r="M3580" s="9">
        <v>190</v>
      </c>
      <c r="N3580" s="9">
        <v>85</v>
      </c>
      <c r="O3580" s="9">
        <v>70</v>
      </c>
      <c r="P3580" s="9">
        <v>22.43</v>
      </c>
      <c r="Q3580" s="9">
        <v>88</v>
      </c>
      <c r="R3580" s="9">
        <v>60</v>
      </c>
      <c r="S3580" s="12"/>
      <c r="V3580" s="9">
        <v>20</v>
      </c>
      <c r="W3580" s="12">
        <f t="shared" si="220"/>
        <v>1</v>
      </c>
      <c r="Z3580" s="60">
        <v>3</v>
      </c>
      <c r="AA3580" s="9">
        <f t="shared" si="221"/>
        <v>0</v>
      </c>
      <c r="AB3580" s="9">
        <f t="shared" si="222"/>
        <v>0</v>
      </c>
      <c r="AC3580" s="9">
        <f t="shared" si="223"/>
        <v>1</v>
      </c>
    </row>
    <row r="3581" spans="1:29" ht="15.75" customHeight="1" x14ac:dyDescent="0.2">
      <c r="A3581" s="9">
        <v>0</v>
      </c>
      <c r="B3581" s="9">
        <v>1</v>
      </c>
      <c r="C3581" s="9">
        <v>42</v>
      </c>
      <c r="D3581" s="9">
        <v>1</v>
      </c>
      <c r="E3581" s="9">
        <v>0</v>
      </c>
      <c r="F3581" s="9">
        <v>0</v>
      </c>
      <c r="G3581" s="9">
        <v>1</v>
      </c>
      <c r="H3581" s="9">
        <v>18</v>
      </c>
      <c r="I3581" s="9">
        <v>0</v>
      </c>
      <c r="J3581" s="9">
        <v>0</v>
      </c>
      <c r="K3581" s="9">
        <v>0</v>
      </c>
      <c r="L3581" s="9">
        <v>0</v>
      </c>
      <c r="M3581" s="9">
        <v>196</v>
      </c>
      <c r="N3581" s="9">
        <v>123</v>
      </c>
      <c r="O3581" s="9">
        <v>73</v>
      </c>
      <c r="P3581" s="9">
        <v>22.06</v>
      </c>
      <c r="Q3581" s="9">
        <v>66</v>
      </c>
      <c r="R3581" s="9">
        <v>78</v>
      </c>
      <c r="S3581" s="12"/>
      <c r="V3581" s="9" t="s">
        <v>92</v>
      </c>
      <c r="W3581" s="12">
        <f t="shared" si="220"/>
        <v>1</v>
      </c>
      <c r="Z3581" s="60">
        <v>1</v>
      </c>
      <c r="AA3581" s="9">
        <f t="shared" si="221"/>
        <v>1</v>
      </c>
      <c r="AB3581" s="9">
        <f t="shared" si="222"/>
        <v>0</v>
      </c>
      <c r="AC3581" s="9">
        <f t="shared" si="223"/>
        <v>0</v>
      </c>
    </row>
    <row r="3582" spans="1:29" ht="15.75" customHeight="1" x14ac:dyDescent="0.2">
      <c r="A3582" s="9">
        <v>0</v>
      </c>
      <c r="B3582" s="9">
        <v>0</v>
      </c>
      <c r="C3582" s="9">
        <v>65</v>
      </c>
      <c r="D3582" s="9">
        <v>1</v>
      </c>
      <c r="E3582" s="9">
        <v>0</v>
      </c>
      <c r="F3582" s="9">
        <v>0</v>
      </c>
      <c r="G3582" s="9">
        <v>1</v>
      </c>
      <c r="H3582" s="9">
        <v>3</v>
      </c>
      <c r="I3582" s="9">
        <v>0</v>
      </c>
      <c r="J3582" s="9">
        <v>0</v>
      </c>
      <c r="K3582" s="9">
        <v>0</v>
      </c>
      <c r="L3582" s="9">
        <v>0</v>
      </c>
      <c r="M3582" s="9">
        <v>217</v>
      </c>
      <c r="N3582" s="9">
        <v>169</v>
      </c>
      <c r="O3582" s="9">
        <v>111</v>
      </c>
      <c r="P3582" s="9">
        <v>32.54</v>
      </c>
      <c r="Q3582" s="9">
        <v>65</v>
      </c>
      <c r="R3582" s="9">
        <v>78</v>
      </c>
      <c r="S3582" s="12"/>
      <c r="V3582" s="9">
        <v>3</v>
      </c>
      <c r="W3582" s="12">
        <f t="shared" si="220"/>
        <v>1</v>
      </c>
      <c r="Z3582" s="60">
        <v>1</v>
      </c>
      <c r="AA3582" s="9">
        <f t="shared" si="221"/>
        <v>1</v>
      </c>
      <c r="AB3582" s="9">
        <f t="shared" si="222"/>
        <v>0</v>
      </c>
      <c r="AC3582" s="9">
        <f t="shared" si="223"/>
        <v>0</v>
      </c>
    </row>
    <row r="3583" spans="1:29" ht="15.75" customHeight="1" x14ac:dyDescent="0.2">
      <c r="A3583" s="9">
        <v>1</v>
      </c>
      <c r="B3583" s="9">
        <v>0</v>
      </c>
      <c r="C3583" s="9">
        <v>40</v>
      </c>
      <c r="D3583" s="9">
        <v>1</v>
      </c>
      <c r="E3583" s="9">
        <v>0</v>
      </c>
      <c r="F3583" s="9">
        <v>0</v>
      </c>
      <c r="G3583" s="9">
        <v>1</v>
      </c>
      <c r="H3583" s="9">
        <v>5</v>
      </c>
      <c r="I3583" s="9">
        <v>0</v>
      </c>
      <c r="J3583" s="9">
        <v>0</v>
      </c>
      <c r="K3583" s="9">
        <v>0</v>
      </c>
      <c r="L3583" s="9">
        <v>0</v>
      </c>
      <c r="M3583" s="9">
        <v>209</v>
      </c>
      <c r="N3583" s="9">
        <v>130</v>
      </c>
      <c r="O3583" s="9">
        <v>84.5</v>
      </c>
      <c r="P3583" s="9">
        <v>39.94</v>
      </c>
      <c r="Q3583" s="9">
        <v>77</v>
      </c>
      <c r="R3583" s="9">
        <v>104</v>
      </c>
      <c r="S3583" s="12"/>
      <c r="V3583" s="9">
        <v>5</v>
      </c>
      <c r="W3583" s="12">
        <f t="shared" si="220"/>
        <v>1</v>
      </c>
      <c r="Z3583" s="60">
        <v>1</v>
      </c>
      <c r="AA3583" s="9">
        <f t="shared" si="221"/>
        <v>1</v>
      </c>
      <c r="AB3583" s="9">
        <f t="shared" si="222"/>
        <v>0</v>
      </c>
      <c r="AC3583" s="9">
        <f t="shared" si="223"/>
        <v>0</v>
      </c>
    </row>
    <row r="3584" spans="1:29" ht="15.75" customHeight="1" x14ac:dyDescent="0.2">
      <c r="A3584" s="9">
        <v>0</v>
      </c>
      <c r="B3584" s="9">
        <v>0</v>
      </c>
      <c r="C3584" s="9">
        <v>41</v>
      </c>
      <c r="D3584" s="9">
        <v>1</v>
      </c>
      <c r="E3584" s="9">
        <v>0</v>
      </c>
      <c r="F3584" s="9">
        <v>0</v>
      </c>
      <c r="G3584" s="9">
        <v>0</v>
      </c>
      <c r="H3584" s="9">
        <v>0</v>
      </c>
      <c r="I3584" s="9">
        <v>0</v>
      </c>
      <c r="J3584" s="9">
        <v>0</v>
      </c>
      <c r="K3584" s="9">
        <v>0</v>
      </c>
      <c r="L3584" s="9">
        <v>0</v>
      </c>
      <c r="M3584" s="9">
        <v>199</v>
      </c>
      <c r="N3584" s="9">
        <v>117</v>
      </c>
      <c r="O3584" s="9">
        <v>86</v>
      </c>
      <c r="P3584" s="9">
        <v>34.54</v>
      </c>
      <c r="Q3584" s="9">
        <v>72</v>
      </c>
      <c r="R3584" s="9">
        <v>84</v>
      </c>
      <c r="S3584" s="12"/>
      <c r="V3584" s="9">
        <v>0</v>
      </c>
      <c r="W3584" s="12">
        <f t="shared" si="220"/>
        <v>0</v>
      </c>
      <c r="Z3584" s="60">
        <v>1</v>
      </c>
      <c r="AA3584" s="9">
        <f t="shared" si="221"/>
        <v>1</v>
      </c>
      <c r="AB3584" s="9">
        <f t="shared" si="222"/>
        <v>0</v>
      </c>
      <c r="AC3584" s="9">
        <f t="shared" si="223"/>
        <v>0</v>
      </c>
    </row>
    <row r="3585" spans="1:29" ht="15.75" customHeight="1" x14ac:dyDescent="0.2">
      <c r="A3585" s="9">
        <v>0</v>
      </c>
      <c r="B3585" s="9">
        <v>0</v>
      </c>
      <c r="C3585" s="9">
        <v>36</v>
      </c>
      <c r="D3585" s="9">
        <v>0</v>
      </c>
      <c r="E3585" s="9">
        <v>0</v>
      </c>
      <c r="F3585" s="9">
        <v>1</v>
      </c>
      <c r="G3585" s="9">
        <v>1</v>
      </c>
      <c r="H3585" s="9">
        <v>15</v>
      </c>
      <c r="I3585" s="9">
        <v>0</v>
      </c>
      <c r="J3585" s="9">
        <v>0</v>
      </c>
      <c r="K3585" s="9">
        <v>0</v>
      </c>
      <c r="L3585" s="9">
        <v>0</v>
      </c>
      <c r="M3585" s="9">
        <v>202</v>
      </c>
      <c r="N3585" s="9">
        <v>105.5</v>
      </c>
      <c r="O3585" s="9">
        <v>67</v>
      </c>
      <c r="P3585" s="9">
        <v>22.66</v>
      </c>
      <c r="Q3585" s="9">
        <v>90</v>
      </c>
      <c r="R3585" s="9">
        <v>63</v>
      </c>
      <c r="S3585" s="12"/>
      <c r="V3585" s="9">
        <v>15</v>
      </c>
      <c r="W3585" s="12">
        <f t="shared" si="220"/>
        <v>1</v>
      </c>
      <c r="Z3585" s="60">
        <v>3</v>
      </c>
      <c r="AA3585" s="9">
        <f t="shared" si="221"/>
        <v>0</v>
      </c>
      <c r="AB3585" s="9">
        <f t="shared" si="222"/>
        <v>0</v>
      </c>
      <c r="AC3585" s="9">
        <f t="shared" si="223"/>
        <v>1</v>
      </c>
    </row>
    <row r="3586" spans="1:29" ht="15.75" customHeight="1" x14ac:dyDescent="0.2">
      <c r="A3586" s="9">
        <v>0</v>
      </c>
      <c r="B3586" s="9">
        <v>1</v>
      </c>
      <c r="C3586" s="9">
        <v>48</v>
      </c>
      <c r="D3586" s="9">
        <v>1</v>
      </c>
      <c r="E3586" s="9">
        <v>0</v>
      </c>
      <c r="F3586" s="9">
        <v>0</v>
      </c>
      <c r="G3586" s="9">
        <v>0</v>
      </c>
      <c r="H3586" s="9">
        <v>0</v>
      </c>
      <c r="I3586" s="9">
        <v>0</v>
      </c>
      <c r="J3586" s="9">
        <v>0</v>
      </c>
      <c r="K3586" s="9">
        <v>0</v>
      </c>
      <c r="L3586" s="9">
        <v>0</v>
      </c>
      <c r="M3586" s="9">
        <v>235</v>
      </c>
      <c r="N3586" s="9">
        <v>135</v>
      </c>
      <c r="O3586" s="9">
        <v>88</v>
      </c>
      <c r="P3586" s="9">
        <v>27.61</v>
      </c>
      <c r="Q3586" s="9">
        <v>92</v>
      </c>
      <c r="R3586" s="9">
        <v>137</v>
      </c>
      <c r="S3586" s="12"/>
      <c r="V3586" s="9">
        <v>0</v>
      </c>
      <c r="W3586" s="12">
        <f t="shared" si="220"/>
        <v>0</v>
      </c>
      <c r="Z3586" s="60">
        <v>1</v>
      </c>
      <c r="AA3586" s="9">
        <f t="shared" si="221"/>
        <v>1</v>
      </c>
      <c r="AB3586" s="9">
        <f t="shared" si="222"/>
        <v>0</v>
      </c>
      <c r="AC3586" s="9">
        <f t="shared" si="223"/>
        <v>0</v>
      </c>
    </row>
    <row r="3587" spans="1:29" ht="15.75" customHeight="1" x14ac:dyDescent="0.2">
      <c r="A3587" s="9">
        <v>0</v>
      </c>
      <c r="B3587" s="9">
        <v>0</v>
      </c>
      <c r="C3587" s="9">
        <v>52</v>
      </c>
      <c r="D3587" s="9">
        <v>0</v>
      </c>
      <c r="E3587" s="9">
        <v>1</v>
      </c>
      <c r="F3587" s="9">
        <v>0</v>
      </c>
      <c r="G3587" s="9">
        <v>0</v>
      </c>
      <c r="H3587" s="9">
        <v>0</v>
      </c>
      <c r="I3587" s="9">
        <v>0</v>
      </c>
      <c r="J3587" s="9">
        <v>0</v>
      </c>
      <c r="K3587" s="9">
        <v>0</v>
      </c>
      <c r="L3587" s="9">
        <v>0</v>
      </c>
      <c r="M3587" s="9">
        <v>193</v>
      </c>
      <c r="N3587" s="9">
        <v>146</v>
      </c>
      <c r="O3587" s="9">
        <v>89</v>
      </c>
      <c r="P3587" s="9">
        <v>25.37</v>
      </c>
      <c r="Q3587" s="9">
        <v>115</v>
      </c>
      <c r="R3587" s="9">
        <v>84</v>
      </c>
      <c r="S3587" s="12"/>
      <c r="V3587" s="9">
        <v>0</v>
      </c>
      <c r="W3587" s="12">
        <f t="shared" ref="W3587:W3650" si="224">IF(V3587=0,0,1)</f>
        <v>0</v>
      </c>
      <c r="Z3587" s="60">
        <v>2</v>
      </c>
      <c r="AA3587" s="9">
        <f t="shared" ref="AA3587:AA3650" si="225">IF(Z3587=1,1,0)</f>
        <v>0</v>
      </c>
      <c r="AB3587" s="9">
        <f t="shared" ref="AB3587:AB3650" si="226">IF(Z3587=2,1,0)</f>
        <v>1</v>
      </c>
      <c r="AC3587" s="9">
        <f t="shared" ref="AC3587:AC3650" si="227">IF(Z3587=3,1,0)</f>
        <v>0</v>
      </c>
    </row>
    <row r="3588" spans="1:29" ht="15.75" customHeight="1" x14ac:dyDescent="0.2">
      <c r="A3588" s="9">
        <v>0</v>
      </c>
      <c r="B3588" s="9">
        <v>1</v>
      </c>
      <c r="C3588" s="9">
        <v>63</v>
      </c>
      <c r="D3588" s="9">
        <v>1</v>
      </c>
      <c r="E3588" s="9">
        <v>0</v>
      </c>
      <c r="F3588" s="9">
        <v>0</v>
      </c>
      <c r="G3588" s="9">
        <v>1</v>
      </c>
      <c r="H3588" s="9">
        <v>15</v>
      </c>
      <c r="I3588" s="9">
        <v>0</v>
      </c>
      <c r="J3588" s="9">
        <v>0</v>
      </c>
      <c r="K3588" s="9">
        <v>1</v>
      </c>
      <c r="L3588" s="9">
        <v>0</v>
      </c>
      <c r="M3588" s="9">
        <v>207</v>
      </c>
      <c r="N3588" s="9">
        <v>165</v>
      </c>
      <c r="O3588" s="9">
        <v>100</v>
      </c>
      <c r="P3588" s="9">
        <v>21.33</v>
      </c>
      <c r="Q3588" s="9">
        <v>72</v>
      </c>
      <c r="R3588" s="9">
        <v>77</v>
      </c>
      <c r="S3588" s="12"/>
      <c r="V3588" s="9">
        <v>15</v>
      </c>
      <c r="W3588" s="12">
        <f t="shared" si="224"/>
        <v>1</v>
      </c>
      <c r="Z3588" s="60">
        <v>1</v>
      </c>
      <c r="AA3588" s="9">
        <f t="shared" si="225"/>
        <v>1</v>
      </c>
      <c r="AB3588" s="9">
        <f t="shared" si="226"/>
        <v>0</v>
      </c>
      <c r="AC3588" s="9">
        <f t="shared" si="227"/>
        <v>0</v>
      </c>
    </row>
    <row r="3589" spans="1:29" ht="15.75" customHeight="1" x14ac:dyDescent="0.2">
      <c r="A3589" s="9">
        <v>1</v>
      </c>
      <c r="B3589" s="9">
        <v>1</v>
      </c>
      <c r="C3589" s="9">
        <v>61</v>
      </c>
      <c r="D3589" s="9">
        <v>1</v>
      </c>
      <c r="E3589" s="9">
        <v>0</v>
      </c>
      <c r="F3589" s="9">
        <v>0</v>
      </c>
      <c r="G3589" s="9">
        <v>0</v>
      </c>
      <c r="H3589" s="9">
        <v>0</v>
      </c>
      <c r="I3589" s="9">
        <v>0</v>
      </c>
      <c r="J3589" s="9">
        <v>0</v>
      </c>
      <c r="K3589" s="9">
        <v>1</v>
      </c>
      <c r="L3589" s="9">
        <v>0</v>
      </c>
      <c r="M3589" s="9">
        <v>206</v>
      </c>
      <c r="N3589" s="9">
        <v>143</v>
      </c>
      <c r="O3589" s="9">
        <v>96</v>
      </c>
      <c r="P3589" s="9">
        <v>27.04</v>
      </c>
      <c r="Q3589" s="9">
        <v>70</v>
      </c>
      <c r="R3589" s="9">
        <v>87</v>
      </c>
      <c r="S3589" s="12"/>
      <c r="V3589" s="9">
        <v>0</v>
      </c>
      <c r="W3589" s="12">
        <f t="shared" si="224"/>
        <v>0</v>
      </c>
      <c r="Z3589" s="60">
        <v>1</v>
      </c>
      <c r="AA3589" s="9">
        <f t="shared" si="225"/>
        <v>1</v>
      </c>
      <c r="AB3589" s="9">
        <f t="shared" si="226"/>
        <v>0</v>
      </c>
      <c r="AC3589" s="9">
        <f t="shared" si="227"/>
        <v>0</v>
      </c>
    </row>
    <row r="3590" spans="1:29" ht="15.75" customHeight="1" x14ac:dyDescent="0.2">
      <c r="A3590" s="9">
        <v>0</v>
      </c>
      <c r="B3590" s="9">
        <v>0</v>
      </c>
      <c r="C3590" s="9">
        <v>44</v>
      </c>
      <c r="D3590" s="9">
        <v>1</v>
      </c>
      <c r="E3590" s="9">
        <v>0</v>
      </c>
      <c r="F3590" s="9">
        <v>0</v>
      </c>
      <c r="G3590" s="9">
        <v>1</v>
      </c>
      <c r="H3590" s="9">
        <v>30</v>
      </c>
      <c r="I3590" s="9">
        <v>0</v>
      </c>
      <c r="J3590" s="9">
        <v>0</v>
      </c>
      <c r="K3590" s="9">
        <v>0</v>
      </c>
      <c r="L3590" s="9">
        <v>0</v>
      </c>
      <c r="M3590" s="9">
        <v>292</v>
      </c>
      <c r="N3590" s="9">
        <v>110</v>
      </c>
      <c r="O3590" s="9">
        <v>65</v>
      </c>
      <c r="P3590" s="9">
        <v>22.55</v>
      </c>
      <c r="Q3590" s="9">
        <v>62</v>
      </c>
      <c r="R3590" s="9">
        <v>78</v>
      </c>
      <c r="S3590" s="12"/>
      <c r="V3590" s="9">
        <v>30</v>
      </c>
      <c r="W3590" s="12">
        <f t="shared" si="224"/>
        <v>1</v>
      </c>
      <c r="Z3590" s="60">
        <v>1</v>
      </c>
      <c r="AA3590" s="9">
        <f t="shared" si="225"/>
        <v>1</v>
      </c>
      <c r="AB3590" s="9">
        <f t="shared" si="226"/>
        <v>0</v>
      </c>
      <c r="AC3590" s="9">
        <f t="shared" si="227"/>
        <v>0</v>
      </c>
    </row>
    <row r="3591" spans="1:29" ht="15.75" customHeight="1" x14ac:dyDescent="0.2">
      <c r="A3591" s="9">
        <v>0</v>
      </c>
      <c r="B3591" s="9">
        <v>1</v>
      </c>
      <c r="C3591" s="9">
        <v>53</v>
      </c>
      <c r="D3591" s="9">
        <v>1</v>
      </c>
      <c r="E3591" s="9">
        <v>0</v>
      </c>
      <c r="F3591" s="9">
        <v>0</v>
      </c>
      <c r="G3591" s="9">
        <v>1</v>
      </c>
      <c r="H3591" s="9">
        <v>43</v>
      </c>
      <c r="I3591" s="9">
        <v>0</v>
      </c>
      <c r="J3591" s="9">
        <v>0</v>
      </c>
      <c r="K3591" s="9">
        <v>1</v>
      </c>
      <c r="L3591" s="9">
        <v>0</v>
      </c>
      <c r="M3591" s="9">
        <v>246</v>
      </c>
      <c r="N3591" s="9">
        <v>176</v>
      </c>
      <c r="O3591" s="9">
        <v>109</v>
      </c>
      <c r="P3591" s="9">
        <v>32.32</v>
      </c>
      <c r="Q3591" s="9">
        <v>72</v>
      </c>
      <c r="R3591" s="9">
        <v>59</v>
      </c>
      <c r="S3591" s="12"/>
      <c r="V3591" s="9">
        <v>43</v>
      </c>
      <c r="W3591" s="12">
        <f t="shared" si="224"/>
        <v>1</v>
      </c>
      <c r="Z3591" s="60">
        <v>1</v>
      </c>
      <c r="AA3591" s="9">
        <f t="shared" si="225"/>
        <v>1</v>
      </c>
      <c r="AB3591" s="9">
        <f t="shared" si="226"/>
        <v>0</v>
      </c>
      <c r="AC3591" s="9">
        <f t="shared" si="227"/>
        <v>0</v>
      </c>
    </row>
    <row r="3592" spans="1:29" ht="15.75" customHeight="1" x14ac:dyDescent="0.2">
      <c r="A3592" s="9">
        <v>0</v>
      </c>
      <c r="B3592" s="9">
        <v>0</v>
      </c>
      <c r="C3592" s="9">
        <v>44</v>
      </c>
      <c r="D3592" s="9">
        <v>1</v>
      </c>
      <c r="E3592" s="9">
        <v>0</v>
      </c>
      <c r="F3592" s="9">
        <v>0</v>
      </c>
      <c r="G3592" s="9">
        <v>1</v>
      </c>
      <c r="H3592" s="9">
        <v>9</v>
      </c>
      <c r="I3592" s="9">
        <v>0</v>
      </c>
      <c r="J3592" s="9">
        <v>0</v>
      </c>
      <c r="K3592" s="9">
        <v>0</v>
      </c>
      <c r="L3592" s="9">
        <v>0</v>
      </c>
      <c r="M3592" s="9">
        <v>140</v>
      </c>
      <c r="N3592" s="9">
        <v>118</v>
      </c>
      <c r="O3592" s="9">
        <v>74</v>
      </c>
      <c r="P3592" s="9">
        <v>26.51</v>
      </c>
      <c r="Q3592" s="9">
        <v>80</v>
      </c>
      <c r="R3592" s="9">
        <v>82</v>
      </c>
      <c r="S3592" s="12"/>
      <c r="V3592" s="9">
        <v>9</v>
      </c>
      <c r="W3592" s="12">
        <f t="shared" si="224"/>
        <v>1</v>
      </c>
      <c r="Z3592" s="60">
        <v>1</v>
      </c>
      <c r="AA3592" s="9">
        <f t="shared" si="225"/>
        <v>1</v>
      </c>
      <c r="AB3592" s="9">
        <f t="shared" si="226"/>
        <v>0</v>
      </c>
      <c r="AC3592" s="9">
        <f t="shared" si="227"/>
        <v>0</v>
      </c>
    </row>
    <row r="3593" spans="1:29" ht="15.75" customHeight="1" x14ac:dyDescent="0.2">
      <c r="A3593" s="9">
        <v>0</v>
      </c>
      <c r="B3593" s="9">
        <v>0</v>
      </c>
      <c r="C3593" s="9">
        <v>39</v>
      </c>
      <c r="D3593" s="9">
        <v>0</v>
      </c>
      <c r="E3593" s="9">
        <v>1</v>
      </c>
      <c r="F3593" s="9">
        <v>0</v>
      </c>
      <c r="G3593" s="9">
        <v>0</v>
      </c>
      <c r="H3593" s="9">
        <v>0</v>
      </c>
      <c r="I3593" s="9">
        <v>0</v>
      </c>
      <c r="J3593" s="9">
        <v>0</v>
      </c>
      <c r="K3593" s="9">
        <v>0</v>
      </c>
      <c r="L3593" s="9">
        <v>0</v>
      </c>
      <c r="M3593" s="9">
        <v>205</v>
      </c>
      <c r="N3593" s="9">
        <v>104</v>
      </c>
      <c r="O3593" s="9">
        <v>74</v>
      </c>
      <c r="P3593" s="9">
        <v>20.55</v>
      </c>
      <c r="Q3593" s="9">
        <v>68</v>
      </c>
      <c r="R3593" s="9">
        <v>78</v>
      </c>
      <c r="S3593" s="12"/>
      <c r="V3593" s="9">
        <v>0</v>
      </c>
      <c r="W3593" s="12">
        <f t="shared" si="224"/>
        <v>0</v>
      </c>
      <c r="Z3593" s="60">
        <v>2</v>
      </c>
      <c r="AA3593" s="9">
        <f t="shared" si="225"/>
        <v>0</v>
      </c>
      <c r="AB3593" s="9">
        <f t="shared" si="226"/>
        <v>1</v>
      </c>
      <c r="AC3593" s="9">
        <f t="shared" si="227"/>
        <v>0</v>
      </c>
    </row>
    <row r="3594" spans="1:29" ht="15.75" customHeight="1" x14ac:dyDescent="0.2">
      <c r="A3594" s="9">
        <v>0</v>
      </c>
      <c r="B3594" s="9">
        <v>1</v>
      </c>
      <c r="C3594" s="9">
        <v>44</v>
      </c>
      <c r="D3594" s="9">
        <v>1</v>
      </c>
      <c r="E3594" s="9">
        <v>0</v>
      </c>
      <c r="F3594" s="9">
        <v>0</v>
      </c>
      <c r="G3594" s="9">
        <v>1</v>
      </c>
      <c r="H3594" s="9">
        <v>20</v>
      </c>
      <c r="I3594" s="9">
        <v>0</v>
      </c>
      <c r="J3594" s="9">
        <v>0</v>
      </c>
      <c r="K3594" s="9">
        <v>1</v>
      </c>
      <c r="L3594" s="9">
        <v>0</v>
      </c>
      <c r="M3594" s="9">
        <v>246</v>
      </c>
      <c r="N3594" s="9">
        <v>136</v>
      </c>
      <c r="O3594" s="9">
        <v>94</v>
      </c>
      <c r="P3594" s="9">
        <v>24.56</v>
      </c>
      <c r="Q3594" s="9">
        <v>85</v>
      </c>
      <c r="R3594" s="9">
        <v>86</v>
      </c>
      <c r="S3594" s="12"/>
      <c r="V3594" s="9">
        <v>20</v>
      </c>
      <c r="W3594" s="12">
        <f t="shared" si="224"/>
        <v>1</v>
      </c>
      <c r="Z3594" s="60">
        <v>1</v>
      </c>
      <c r="AA3594" s="9">
        <f t="shared" si="225"/>
        <v>1</v>
      </c>
      <c r="AB3594" s="9">
        <f t="shared" si="226"/>
        <v>0</v>
      </c>
      <c r="AC3594" s="9">
        <f t="shared" si="227"/>
        <v>0</v>
      </c>
    </row>
    <row r="3595" spans="1:29" ht="15.75" customHeight="1" x14ac:dyDescent="0.2">
      <c r="A3595" s="9">
        <v>0</v>
      </c>
      <c r="B3595" s="9">
        <v>0</v>
      </c>
      <c r="C3595" s="9">
        <v>48</v>
      </c>
      <c r="D3595" s="9">
        <v>1</v>
      </c>
      <c r="E3595" s="9">
        <v>0</v>
      </c>
      <c r="F3595" s="9">
        <v>0</v>
      </c>
      <c r="G3595" s="9">
        <v>0</v>
      </c>
      <c r="H3595" s="9">
        <v>0</v>
      </c>
      <c r="I3595" s="9">
        <v>0</v>
      </c>
      <c r="J3595" s="9">
        <v>0</v>
      </c>
      <c r="K3595" s="9">
        <v>0</v>
      </c>
      <c r="L3595" s="9">
        <v>0</v>
      </c>
      <c r="M3595" s="9">
        <v>244</v>
      </c>
      <c r="N3595" s="9">
        <v>117</v>
      </c>
      <c r="O3595" s="9">
        <v>81.5</v>
      </c>
      <c r="P3595" s="9">
        <v>28.96</v>
      </c>
      <c r="Q3595" s="9">
        <v>67</v>
      </c>
      <c r="R3595" s="9">
        <v>78</v>
      </c>
      <c r="S3595" s="12"/>
      <c r="V3595" s="9">
        <v>0</v>
      </c>
      <c r="W3595" s="12">
        <f t="shared" si="224"/>
        <v>0</v>
      </c>
      <c r="Z3595" s="60">
        <v>1</v>
      </c>
      <c r="AA3595" s="9">
        <f t="shared" si="225"/>
        <v>1</v>
      </c>
      <c r="AB3595" s="9">
        <f t="shared" si="226"/>
        <v>0</v>
      </c>
      <c r="AC3595" s="9">
        <f t="shared" si="227"/>
        <v>0</v>
      </c>
    </row>
    <row r="3596" spans="1:29" ht="15.75" customHeight="1" x14ac:dyDescent="0.2">
      <c r="A3596" s="9">
        <v>0</v>
      </c>
      <c r="B3596" s="9">
        <v>0</v>
      </c>
      <c r="C3596" s="9">
        <v>45</v>
      </c>
      <c r="D3596" s="9">
        <v>1</v>
      </c>
      <c r="E3596" s="9">
        <v>0</v>
      </c>
      <c r="F3596" s="9">
        <v>0</v>
      </c>
      <c r="G3596" s="9">
        <v>1</v>
      </c>
      <c r="H3596" s="9">
        <v>5</v>
      </c>
      <c r="I3596" s="9">
        <v>0</v>
      </c>
      <c r="J3596" s="9">
        <v>0</v>
      </c>
      <c r="K3596" s="9">
        <v>1</v>
      </c>
      <c r="L3596" s="9">
        <v>0</v>
      </c>
      <c r="M3596" s="9">
        <v>268</v>
      </c>
      <c r="N3596" s="9">
        <v>130</v>
      </c>
      <c r="O3596" s="9">
        <v>94</v>
      </c>
      <c r="P3596" s="9">
        <v>34.270000000000003</v>
      </c>
      <c r="Q3596" s="9">
        <v>85</v>
      </c>
      <c r="R3596" s="9">
        <v>93</v>
      </c>
      <c r="S3596" s="12"/>
      <c r="V3596" s="9">
        <v>5</v>
      </c>
      <c r="W3596" s="12">
        <f t="shared" si="224"/>
        <v>1</v>
      </c>
      <c r="Z3596" s="60">
        <v>1</v>
      </c>
      <c r="AA3596" s="9">
        <f t="shared" si="225"/>
        <v>1</v>
      </c>
      <c r="AB3596" s="9">
        <f t="shared" si="226"/>
        <v>0</v>
      </c>
      <c r="AC3596" s="9">
        <f t="shared" si="227"/>
        <v>0</v>
      </c>
    </row>
    <row r="3597" spans="1:29" ht="15.75" customHeight="1" x14ac:dyDescent="0.2">
      <c r="A3597" s="9">
        <v>0</v>
      </c>
      <c r="B3597" s="9">
        <v>0</v>
      </c>
      <c r="C3597" s="9">
        <v>58</v>
      </c>
      <c r="D3597" s="9">
        <v>1</v>
      </c>
      <c r="E3597" s="9">
        <v>0</v>
      </c>
      <c r="F3597" s="9">
        <v>0</v>
      </c>
      <c r="G3597" s="9">
        <v>1</v>
      </c>
      <c r="H3597" s="9">
        <v>10</v>
      </c>
      <c r="I3597" s="9">
        <v>0</v>
      </c>
      <c r="J3597" s="9">
        <v>0</v>
      </c>
      <c r="K3597" s="9">
        <v>1</v>
      </c>
      <c r="L3597" s="9">
        <v>0</v>
      </c>
      <c r="M3597" s="9">
        <v>252</v>
      </c>
      <c r="N3597" s="9">
        <v>135</v>
      </c>
      <c r="O3597" s="9">
        <v>84</v>
      </c>
      <c r="P3597" s="9">
        <v>28.24</v>
      </c>
      <c r="Q3597" s="9">
        <v>85</v>
      </c>
      <c r="R3597" s="9">
        <v>79</v>
      </c>
      <c r="S3597" s="12"/>
      <c r="V3597" s="9">
        <v>10</v>
      </c>
      <c r="W3597" s="12">
        <f t="shared" si="224"/>
        <v>1</v>
      </c>
      <c r="Z3597" s="60">
        <v>1</v>
      </c>
      <c r="AA3597" s="9">
        <f t="shared" si="225"/>
        <v>1</v>
      </c>
      <c r="AB3597" s="9">
        <f t="shared" si="226"/>
        <v>0</v>
      </c>
      <c r="AC3597" s="9">
        <f t="shared" si="227"/>
        <v>0</v>
      </c>
    </row>
    <row r="3598" spans="1:29" ht="15.75" customHeight="1" x14ac:dyDescent="0.2">
      <c r="A3598" s="9">
        <v>0</v>
      </c>
      <c r="B3598" s="9">
        <v>1</v>
      </c>
      <c r="C3598" s="9">
        <v>40</v>
      </c>
      <c r="D3598" s="9">
        <v>0</v>
      </c>
      <c r="E3598" s="9">
        <v>1</v>
      </c>
      <c r="F3598" s="9">
        <v>0</v>
      </c>
      <c r="G3598" s="9">
        <v>1</v>
      </c>
      <c r="H3598" s="9">
        <v>15</v>
      </c>
      <c r="I3598" s="9">
        <v>0</v>
      </c>
      <c r="J3598" s="9">
        <v>0</v>
      </c>
      <c r="K3598" s="9">
        <v>0</v>
      </c>
      <c r="L3598" s="9">
        <v>0</v>
      </c>
      <c r="M3598" s="9">
        <v>200</v>
      </c>
      <c r="N3598" s="9">
        <v>122.5</v>
      </c>
      <c r="O3598" s="9">
        <v>75</v>
      </c>
      <c r="P3598" s="9">
        <v>20.25</v>
      </c>
      <c r="Q3598" s="9">
        <v>60</v>
      </c>
      <c r="R3598" s="9">
        <v>67</v>
      </c>
      <c r="S3598" s="12"/>
      <c r="V3598" s="9">
        <v>15</v>
      </c>
      <c r="W3598" s="12">
        <f t="shared" si="224"/>
        <v>1</v>
      </c>
      <c r="Z3598" s="60">
        <v>2</v>
      </c>
      <c r="AA3598" s="9">
        <f t="shared" si="225"/>
        <v>0</v>
      </c>
      <c r="AB3598" s="9">
        <f t="shared" si="226"/>
        <v>1</v>
      </c>
      <c r="AC3598" s="9">
        <f t="shared" si="227"/>
        <v>0</v>
      </c>
    </row>
    <row r="3599" spans="1:29" ht="15.75" customHeight="1" x14ac:dyDescent="0.2">
      <c r="A3599" s="9">
        <v>0</v>
      </c>
      <c r="B3599" s="9">
        <v>1</v>
      </c>
      <c r="C3599" s="9">
        <v>39</v>
      </c>
      <c r="D3599" s="9">
        <v>0</v>
      </c>
      <c r="E3599" s="9">
        <v>0</v>
      </c>
      <c r="F3599" s="9">
        <v>0</v>
      </c>
      <c r="G3599" s="9">
        <v>1</v>
      </c>
      <c r="H3599" s="9">
        <v>3</v>
      </c>
      <c r="I3599" s="9">
        <v>0</v>
      </c>
      <c r="J3599" s="9">
        <v>0</v>
      </c>
      <c r="K3599" s="9">
        <v>1</v>
      </c>
      <c r="L3599" s="9">
        <v>0</v>
      </c>
      <c r="M3599" s="9">
        <v>230</v>
      </c>
      <c r="N3599" s="9">
        <v>140</v>
      </c>
      <c r="O3599" s="9">
        <v>97</v>
      </c>
      <c r="P3599" s="9">
        <v>25.31</v>
      </c>
      <c r="Q3599" s="9">
        <v>72</v>
      </c>
      <c r="R3599" s="9">
        <v>78</v>
      </c>
      <c r="S3599" s="12"/>
      <c r="V3599" s="9">
        <v>3</v>
      </c>
      <c r="W3599" s="12">
        <f t="shared" si="224"/>
        <v>1</v>
      </c>
      <c r="Z3599" s="60">
        <v>4</v>
      </c>
      <c r="AA3599" s="9">
        <f t="shared" si="225"/>
        <v>0</v>
      </c>
      <c r="AB3599" s="9">
        <f t="shared" si="226"/>
        <v>0</v>
      </c>
      <c r="AC3599" s="9">
        <f t="shared" si="227"/>
        <v>0</v>
      </c>
    </row>
    <row r="3600" spans="1:29" ht="15.75" customHeight="1" x14ac:dyDescent="0.2">
      <c r="A3600" s="9">
        <v>0</v>
      </c>
      <c r="B3600" s="9">
        <v>0</v>
      </c>
      <c r="C3600" s="9">
        <v>47</v>
      </c>
      <c r="D3600" s="9">
        <v>0</v>
      </c>
      <c r="E3600" s="9">
        <v>1</v>
      </c>
      <c r="F3600" s="9">
        <v>0</v>
      </c>
      <c r="G3600" s="9">
        <v>1</v>
      </c>
      <c r="H3600" s="9">
        <v>30</v>
      </c>
      <c r="I3600" s="9">
        <v>0</v>
      </c>
      <c r="J3600" s="9">
        <v>0</v>
      </c>
      <c r="K3600" s="9">
        <v>0</v>
      </c>
      <c r="L3600" s="9">
        <v>0</v>
      </c>
      <c r="M3600" s="9">
        <v>175</v>
      </c>
      <c r="N3600" s="9">
        <v>107</v>
      </c>
      <c r="O3600" s="9">
        <v>69</v>
      </c>
      <c r="P3600" s="9">
        <v>23.64</v>
      </c>
      <c r="Q3600" s="9">
        <v>92</v>
      </c>
      <c r="R3600" s="9">
        <v>70</v>
      </c>
      <c r="S3600" s="12"/>
      <c r="V3600" s="9">
        <v>30</v>
      </c>
      <c r="W3600" s="12">
        <f t="shared" si="224"/>
        <v>1</v>
      </c>
      <c r="Z3600" s="60">
        <v>2</v>
      </c>
      <c r="AA3600" s="9">
        <f t="shared" si="225"/>
        <v>0</v>
      </c>
      <c r="AB3600" s="9">
        <f t="shared" si="226"/>
        <v>1</v>
      </c>
      <c r="AC3600" s="9">
        <f t="shared" si="227"/>
        <v>0</v>
      </c>
    </row>
    <row r="3601" spans="1:29" ht="15.75" customHeight="1" x14ac:dyDescent="0.2">
      <c r="A3601" s="9">
        <v>0</v>
      </c>
      <c r="B3601" s="9">
        <v>0</v>
      </c>
      <c r="C3601" s="9">
        <v>44</v>
      </c>
      <c r="D3601" s="9">
        <v>0</v>
      </c>
      <c r="E3601" s="9">
        <v>1</v>
      </c>
      <c r="F3601" s="9">
        <v>0</v>
      </c>
      <c r="G3601" s="9">
        <v>1</v>
      </c>
      <c r="H3601" s="9">
        <v>20</v>
      </c>
      <c r="I3601" s="9">
        <v>0</v>
      </c>
      <c r="J3601" s="9">
        <v>0</v>
      </c>
      <c r="K3601" s="9">
        <v>1</v>
      </c>
      <c r="L3601" s="9">
        <v>0</v>
      </c>
      <c r="M3601" s="9">
        <v>270</v>
      </c>
      <c r="N3601" s="9">
        <v>167.5</v>
      </c>
      <c r="O3601" s="9">
        <v>92.5</v>
      </c>
      <c r="P3601" s="9">
        <v>21.28</v>
      </c>
      <c r="Q3601" s="9">
        <v>85</v>
      </c>
      <c r="R3601" s="9">
        <v>77</v>
      </c>
      <c r="S3601" s="12"/>
      <c r="V3601" s="9">
        <v>20</v>
      </c>
      <c r="W3601" s="12">
        <f t="shared" si="224"/>
        <v>1</v>
      </c>
      <c r="Z3601" s="60">
        <v>2</v>
      </c>
      <c r="AA3601" s="9">
        <f t="shared" si="225"/>
        <v>0</v>
      </c>
      <c r="AB3601" s="9">
        <f t="shared" si="226"/>
        <v>1</v>
      </c>
      <c r="AC3601" s="9">
        <f t="shared" si="227"/>
        <v>0</v>
      </c>
    </row>
    <row r="3602" spans="1:29" ht="15.75" customHeight="1" x14ac:dyDescent="0.2">
      <c r="A3602" s="9">
        <v>0</v>
      </c>
      <c r="B3602" s="9">
        <v>0</v>
      </c>
      <c r="C3602" s="9">
        <v>47</v>
      </c>
      <c r="D3602" s="9">
        <v>1</v>
      </c>
      <c r="E3602" s="9">
        <v>0</v>
      </c>
      <c r="F3602" s="9">
        <v>0</v>
      </c>
      <c r="G3602" s="9">
        <v>1</v>
      </c>
      <c r="H3602" s="9">
        <v>20</v>
      </c>
      <c r="I3602" s="9">
        <v>0</v>
      </c>
      <c r="J3602" s="9">
        <v>0</v>
      </c>
      <c r="K3602" s="9">
        <v>1</v>
      </c>
      <c r="L3602" s="9">
        <v>0</v>
      </c>
      <c r="M3602" s="9">
        <v>226</v>
      </c>
      <c r="N3602" s="9">
        <v>122.5</v>
      </c>
      <c r="O3602" s="9">
        <v>80</v>
      </c>
      <c r="P3602" s="9">
        <v>24.62</v>
      </c>
      <c r="Q3602" s="9">
        <v>72</v>
      </c>
      <c r="R3602" s="9">
        <v>68</v>
      </c>
      <c r="S3602" s="12"/>
      <c r="V3602" s="9">
        <v>20</v>
      </c>
      <c r="W3602" s="12">
        <f t="shared" si="224"/>
        <v>1</v>
      </c>
      <c r="Z3602" s="60">
        <v>1</v>
      </c>
      <c r="AA3602" s="9">
        <f t="shared" si="225"/>
        <v>1</v>
      </c>
      <c r="AB3602" s="9">
        <f t="shared" si="226"/>
        <v>0</v>
      </c>
      <c r="AC3602" s="9">
        <f t="shared" si="227"/>
        <v>0</v>
      </c>
    </row>
    <row r="3603" spans="1:29" ht="15.75" customHeight="1" x14ac:dyDescent="0.2">
      <c r="A3603" s="9">
        <v>0</v>
      </c>
      <c r="B3603" s="9">
        <v>0</v>
      </c>
      <c r="C3603" s="9">
        <v>57</v>
      </c>
      <c r="D3603" s="9">
        <v>0</v>
      </c>
      <c r="E3603" s="9">
        <v>1</v>
      </c>
      <c r="F3603" s="9">
        <v>0</v>
      </c>
      <c r="G3603" s="9">
        <v>1</v>
      </c>
      <c r="H3603" s="9">
        <v>10</v>
      </c>
      <c r="I3603" s="9">
        <v>0</v>
      </c>
      <c r="J3603" s="9">
        <v>0</v>
      </c>
      <c r="K3603" s="9">
        <v>1</v>
      </c>
      <c r="L3603" s="9">
        <v>0</v>
      </c>
      <c r="M3603" s="9">
        <v>238</v>
      </c>
      <c r="N3603" s="9">
        <v>133</v>
      </c>
      <c r="O3603" s="9">
        <v>72</v>
      </c>
      <c r="P3603" s="9">
        <v>18.09</v>
      </c>
      <c r="Q3603" s="9">
        <v>100</v>
      </c>
      <c r="R3603" s="9">
        <v>115</v>
      </c>
      <c r="S3603" s="12"/>
      <c r="V3603" s="9">
        <v>10</v>
      </c>
      <c r="W3603" s="12">
        <f t="shared" si="224"/>
        <v>1</v>
      </c>
      <c r="Z3603" s="60">
        <v>2</v>
      </c>
      <c r="AA3603" s="9">
        <f t="shared" si="225"/>
        <v>0</v>
      </c>
      <c r="AB3603" s="9">
        <f t="shared" si="226"/>
        <v>1</v>
      </c>
      <c r="AC3603" s="9">
        <f t="shared" si="227"/>
        <v>0</v>
      </c>
    </row>
    <row r="3604" spans="1:29" ht="15.75" customHeight="1" x14ac:dyDescent="0.2">
      <c r="A3604" s="9">
        <v>0</v>
      </c>
      <c r="B3604" s="9">
        <v>0</v>
      </c>
      <c r="C3604" s="9">
        <v>60</v>
      </c>
      <c r="D3604" s="9">
        <v>1</v>
      </c>
      <c r="E3604" s="9">
        <v>0</v>
      </c>
      <c r="F3604" s="9">
        <v>0</v>
      </c>
      <c r="G3604" s="9">
        <v>0</v>
      </c>
      <c r="H3604" s="9">
        <v>0</v>
      </c>
      <c r="I3604" s="9">
        <v>0</v>
      </c>
      <c r="J3604" s="9">
        <v>0</v>
      </c>
      <c r="K3604" s="9">
        <v>0</v>
      </c>
      <c r="L3604" s="9">
        <v>0</v>
      </c>
      <c r="M3604" s="9">
        <v>275</v>
      </c>
      <c r="N3604" s="9">
        <v>138</v>
      </c>
      <c r="O3604" s="9">
        <v>87</v>
      </c>
      <c r="P3604" s="9">
        <v>29.64</v>
      </c>
      <c r="Q3604" s="9">
        <v>85</v>
      </c>
      <c r="R3604" s="9">
        <v>86</v>
      </c>
      <c r="S3604" s="12"/>
      <c r="V3604" s="9">
        <v>0</v>
      </c>
      <c r="W3604" s="12">
        <f t="shared" si="224"/>
        <v>0</v>
      </c>
      <c r="Z3604" s="60">
        <v>1</v>
      </c>
      <c r="AA3604" s="9">
        <f t="shared" si="225"/>
        <v>1</v>
      </c>
      <c r="AB3604" s="9">
        <f t="shared" si="226"/>
        <v>0</v>
      </c>
      <c r="AC3604" s="9">
        <f t="shared" si="227"/>
        <v>0</v>
      </c>
    </row>
    <row r="3605" spans="1:29" ht="15.75" customHeight="1" x14ac:dyDescent="0.2">
      <c r="A3605" s="9">
        <v>0</v>
      </c>
      <c r="B3605" s="9">
        <v>1</v>
      </c>
      <c r="C3605" s="9">
        <v>41</v>
      </c>
      <c r="D3605" s="9">
        <v>1</v>
      </c>
      <c r="E3605" s="9">
        <v>0</v>
      </c>
      <c r="F3605" s="9">
        <v>0</v>
      </c>
      <c r="G3605" s="9">
        <v>0</v>
      </c>
      <c r="H3605" s="9">
        <v>0</v>
      </c>
      <c r="I3605" s="9">
        <v>0</v>
      </c>
      <c r="J3605" s="9">
        <v>0</v>
      </c>
      <c r="K3605" s="9">
        <v>0</v>
      </c>
      <c r="L3605" s="9">
        <v>0</v>
      </c>
      <c r="M3605" s="9">
        <v>280</v>
      </c>
      <c r="N3605" s="9">
        <v>117.5</v>
      </c>
      <c r="O3605" s="9">
        <v>80</v>
      </c>
      <c r="P3605" s="9">
        <v>28.68</v>
      </c>
      <c r="Q3605" s="9">
        <v>65</v>
      </c>
      <c r="R3605" s="9">
        <v>65</v>
      </c>
      <c r="S3605" s="12"/>
      <c r="V3605" s="9">
        <v>0</v>
      </c>
      <c r="W3605" s="12">
        <f t="shared" si="224"/>
        <v>0</v>
      </c>
      <c r="Z3605" s="60">
        <v>1</v>
      </c>
      <c r="AA3605" s="9">
        <f t="shared" si="225"/>
        <v>1</v>
      </c>
      <c r="AB3605" s="9">
        <f t="shared" si="226"/>
        <v>0</v>
      </c>
      <c r="AC3605" s="9">
        <f t="shared" si="227"/>
        <v>0</v>
      </c>
    </row>
    <row r="3606" spans="1:29" ht="15.75" customHeight="1" x14ac:dyDescent="0.2">
      <c r="A3606" s="9">
        <v>0</v>
      </c>
      <c r="B3606" s="9">
        <v>0</v>
      </c>
      <c r="C3606" s="9">
        <v>42</v>
      </c>
      <c r="D3606" s="9">
        <v>0</v>
      </c>
      <c r="E3606" s="9">
        <v>1</v>
      </c>
      <c r="F3606" s="9">
        <v>0</v>
      </c>
      <c r="G3606" s="9">
        <v>0</v>
      </c>
      <c r="H3606" s="9">
        <v>0</v>
      </c>
      <c r="I3606" s="9">
        <v>0</v>
      </c>
      <c r="J3606" s="9">
        <v>1</v>
      </c>
      <c r="K3606" s="9">
        <v>0</v>
      </c>
      <c r="L3606" s="9">
        <v>0</v>
      </c>
      <c r="M3606" s="9">
        <v>206</v>
      </c>
      <c r="N3606" s="9">
        <v>101</v>
      </c>
      <c r="O3606" s="9">
        <v>75</v>
      </c>
      <c r="P3606" s="9">
        <v>18.73</v>
      </c>
      <c r="Q3606" s="9">
        <v>55</v>
      </c>
      <c r="R3606" s="9">
        <v>84</v>
      </c>
      <c r="S3606" s="12"/>
      <c r="V3606" s="9">
        <v>0</v>
      </c>
      <c r="W3606" s="12">
        <f t="shared" si="224"/>
        <v>0</v>
      </c>
      <c r="Z3606" s="60">
        <v>2</v>
      </c>
      <c r="AA3606" s="9">
        <f t="shared" si="225"/>
        <v>0</v>
      </c>
      <c r="AB3606" s="9">
        <f t="shared" si="226"/>
        <v>1</v>
      </c>
      <c r="AC3606" s="9">
        <f t="shared" si="227"/>
        <v>0</v>
      </c>
    </row>
    <row r="3607" spans="1:29" ht="15.75" customHeight="1" x14ac:dyDescent="0.2">
      <c r="A3607" s="9">
        <v>0</v>
      </c>
      <c r="B3607" s="9">
        <v>1</v>
      </c>
      <c r="C3607" s="9">
        <v>58</v>
      </c>
      <c r="D3607" s="9">
        <v>0</v>
      </c>
      <c r="E3607" s="9">
        <v>0</v>
      </c>
      <c r="F3607" s="9">
        <v>1</v>
      </c>
      <c r="G3607" s="9">
        <v>0</v>
      </c>
      <c r="H3607" s="9">
        <v>0</v>
      </c>
      <c r="I3607" s="9">
        <v>0</v>
      </c>
      <c r="J3607" s="9">
        <v>0</v>
      </c>
      <c r="K3607" s="9">
        <v>0</v>
      </c>
      <c r="L3607" s="9">
        <v>0</v>
      </c>
      <c r="M3607" s="9">
        <v>250</v>
      </c>
      <c r="N3607" s="9">
        <v>109</v>
      </c>
      <c r="O3607" s="9">
        <v>78.5</v>
      </c>
      <c r="P3607" s="9">
        <v>25.26</v>
      </c>
      <c r="Q3607" s="9">
        <v>90</v>
      </c>
      <c r="R3607" s="9">
        <v>83</v>
      </c>
      <c r="S3607" s="12"/>
      <c r="V3607" s="9">
        <v>0</v>
      </c>
      <c r="W3607" s="12">
        <f t="shared" si="224"/>
        <v>0</v>
      </c>
      <c r="Z3607" s="60">
        <v>3</v>
      </c>
      <c r="AA3607" s="9">
        <f t="shared" si="225"/>
        <v>0</v>
      </c>
      <c r="AB3607" s="9">
        <f t="shared" si="226"/>
        <v>0</v>
      </c>
      <c r="AC3607" s="9">
        <f t="shared" si="227"/>
        <v>1</v>
      </c>
    </row>
    <row r="3608" spans="1:29" ht="15.75" customHeight="1" x14ac:dyDescent="0.2">
      <c r="A3608" s="9">
        <v>0</v>
      </c>
      <c r="B3608" s="9">
        <v>1</v>
      </c>
      <c r="C3608" s="9">
        <v>45</v>
      </c>
      <c r="D3608" s="9">
        <v>0</v>
      </c>
      <c r="E3608" s="9">
        <v>0</v>
      </c>
      <c r="F3608" s="9">
        <v>0</v>
      </c>
      <c r="G3608" s="9">
        <v>0</v>
      </c>
      <c r="H3608" s="9">
        <v>0</v>
      </c>
      <c r="I3608" s="9">
        <v>0</v>
      </c>
      <c r="J3608" s="9">
        <v>0</v>
      </c>
      <c r="K3608" s="9">
        <v>0</v>
      </c>
      <c r="L3608" s="9">
        <v>1</v>
      </c>
      <c r="M3608" s="9">
        <v>189</v>
      </c>
      <c r="N3608" s="9">
        <v>132</v>
      </c>
      <c r="O3608" s="9">
        <v>78</v>
      </c>
      <c r="P3608" s="9">
        <v>28.4</v>
      </c>
      <c r="Q3608" s="9">
        <v>75</v>
      </c>
      <c r="R3608" s="9">
        <v>177</v>
      </c>
      <c r="S3608" s="12"/>
      <c r="V3608" s="9">
        <v>0</v>
      </c>
      <c r="W3608" s="12">
        <f t="shared" si="224"/>
        <v>0</v>
      </c>
      <c r="Z3608" s="60">
        <v>4</v>
      </c>
      <c r="AA3608" s="9">
        <f t="shared" si="225"/>
        <v>0</v>
      </c>
      <c r="AB3608" s="9">
        <f t="shared" si="226"/>
        <v>0</v>
      </c>
      <c r="AC3608" s="9">
        <f t="shared" si="227"/>
        <v>0</v>
      </c>
    </row>
    <row r="3609" spans="1:29" ht="15.75" customHeight="1" x14ac:dyDescent="0.2">
      <c r="A3609" s="9">
        <v>0</v>
      </c>
      <c r="B3609" s="9">
        <v>0</v>
      </c>
      <c r="C3609" s="9">
        <v>40</v>
      </c>
      <c r="D3609" s="9">
        <v>0</v>
      </c>
      <c r="E3609" s="9">
        <v>1</v>
      </c>
      <c r="F3609" s="9">
        <v>0</v>
      </c>
      <c r="G3609" s="9">
        <v>1</v>
      </c>
      <c r="H3609" s="9">
        <v>15</v>
      </c>
      <c r="I3609" s="9">
        <v>0</v>
      </c>
      <c r="J3609" s="9">
        <v>0</v>
      </c>
      <c r="K3609" s="9">
        <v>0</v>
      </c>
      <c r="L3609" s="9">
        <v>0</v>
      </c>
      <c r="M3609" s="9">
        <v>234</v>
      </c>
      <c r="N3609" s="9">
        <v>131.5</v>
      </c>
      <c r="O3609" s="9">
        <v>80</v>
      </c>
      <c r="P3609" s="9">
        <v>24.73</v>
      </c>
      <c r="Q3609" s="9">
        <v>100</v>
      </c>
      <c r="R3609" s="9">
        <v>78</v>
      </c>
      <c r="S3609" s="12"/>
      <c r="V3609" s="9">
        <v>15</v>
      </c>
      <c r="W3609" s="12">
        <f t="shared" si="224"/>
        <v>1</v>
      </c>
      <c r="Z3609" s="60">
        <v>2</v>
      </c>
      <c r="AA3609" s="9">
        <f t="shared" si="225"/>
        <v>0</v>
      </c>
      <c r="AB3609" s="9">
        <f t="shared" si="226"/>
        <v>1</v>
      </c>
      <c r="AC3609" s="9">
        <f t="shared" si="227"/>
        <v>0</v>
      </c>
    </row>
    <row r="3610" spans="1:29" ht="15.75" customHeight="1" x14ac:dyDescent="0.2">
      <c r="A3610" s="9">
        <v>0</v>
      </c>
      <c r="B3610" s="9">
        <v>0</v>
      </c>
      <c r="C3610" s="9">
        <v>63</v>
      </c>
      <c r="D3610" s="9">
        <v>1</v>
      </c>
      <c r="E3610" s="9">
        <v>0</v>
      </c>
      <c r="F3610" s="9">
        <v>0</v>
      </c>
      <c r="G3610" s="9">
        <v>0</v>
      </c>
      <c r="H3610" s="9">
        <v>0</v>
      </c>
      <c r="I3610" s="9">
        <v>0</v>
      </c>
      <c r="J3610" s="9">
        <v>0</v>
      </c>
      <c r="K3610" s="9">
        <v>0</v>
      </c>
      <c r="L3610" s="9">
        <v>0</v>
      </c>
      <c r="M3610" s="9">
        <v>238</v>
      </c>
      <c r="N3610" s="9">
        <v>123</v>
      </c>
      <c r="O3610" s="9">
        <v>66</v>
      </c>
      <c r="P3610" s="9">
        <v>28.6</v>
      </c>
      <c r="Q3610" s="9">
        <v>70</v>
      </c>
      <c r="R3610" s="9">
        <v>98</v>
      </c>
      <c r="S3610" s="12"/>
      <c r="V3610" s="9">
        <v>0</v>
      </c>
      <c r="W3610" s="12">
        <f t="shared" si="224"/>
        <v>0</v>
      </c>
      <c r="Z3610" s="60">
        <v>1</v>
      </c>
      <c r="AA3610" s="9">
        <f t="shared" si="225"/>
        <v>1</v>
      </c>
      <c r="AB3610" s="9">
        <f t="shared" si="226"/>
        <v>0</v>
      </c>
      <c r="AC3610" s="9">
        <f t="shared" si="227"/>
        <v>0</v>
      </c>
    </row>
    <row r="3611" spans="1:29" ht="15.75" customHeight="1" x14ac:dyDescent="0.2">
      <c r="A3611" s="9">
        <v>0</v>
      </c>
      <c r="B3611" s="9">
        <v>1</v>
      </c>
      <c r="C3611" s="9">
        <v>49</v>
      </c>
      <c r="D3611" s="9">
        <v>0</v>
      </c>
      <c r="E3611" s="9">
        <v>0</v>
      </c>
      <c r="F3611" s="9">
        <v>1</v>
      </c>
      <c r="G3611" s="9">
        <v>1</v>
      </c>
      <c r="H3611" s="9">
        <v>40</v>
      </c>
      <c r="I3611" s="9">
        <v>0</v>
      </c>
      <c r="J3611" s="9">
        <v>0</v>
      </c>
      <c r="K3611" s="9">
        <v>0</v>
      </c>
      <c r="L3611" s="9">
        <v>0</v>
      </c>
      <c r="M3611" s="9">
        <v>167</v>
      </c>
      <c r="N3611" s="9">
        <v>119</v>
      </c>
      <c r="O3611" s="9">
        <v>67</v>
      </c>
      <c r="P3611" s="9">
        <v>25.83</v>
      </c>
      <c r="Q3611" s="9">
        <v>79</v>
      </c>
      <c r="R3611" s="9">
        <v>83</v>
      </c>
      <c r="S3611" s="12"/>
      <c r="V3611" s="9">
        <v>40</v>
      </c>
      <c r="W3611" s="12">
        <f t="shared" si="224"/>
        <v>1</v>
      </c>
      <c r="Z3611" s="60">
        <v>3</v>
      </c>
      <c r="AA3611" s="9">
        <f t="shared" si="225"/>
        <v>0</v>
      </c>
      <c r="AB3611" s="9">
        <f t="shared" si="226"/>
        <v>0</v>
      </c>
      <c r="AC3611" s="9">
        <f t="shared" si="227"/>
        <v>1</v>
      </c>
    </row>
    <row r="3612" spans="1:29" ht="15.75" customHeight="1" x14ac:dyDescent="0.2">
      <c r="A3612" s="9">
        <v>0</v>
      </c>
      <c r="B3612" s="9">
        <v>0</v>
      </c>
      <c r="C3612" s="9">
        <v>51</v>
      </c>
      <c r="D3612" s="9">
        <v>0</v>
      </c>
      <c r="E3612" s="9">
        <v>1</v>
      </c>
      <c r="F3612" s="9">
        <v>0</v>
      </c>
      <c r="G3612" s="9">
        <v>1</v>
      </c>
      <c r="H3612" s="9">
        <v>15</v>
      </c>
      <c r="I3612" s="9">
        <v>0</v>
      </c>
      <c r="J3612" s="9">
        <v>0</v>
      </c>
      <c r="K3612" s="9">
        <v>0</v>
      </c>
      <c r="L3612" s="9">
        <v>0</v>
      </c>
      <c r="M3612" s="9">
        <v>220</v>
      </c>
      <c r="N3612" s="9">
        <v>137</v>
      </c>
      <c r="O3612" s="9">
        <v>79</v>
      </c>
      <c r="P3612" s="9">
        <v>21.66</v>
      </c>
      <c r="Q3612" s="9">
        <v>80</v>
      </c>
      <c r="R3612" s="9">
        <v>74</v>
      </c>
      <c r="S3612" s="12"/>
      <c r="V3612" s="9">
        <v>15</v>
      </c>
      <c r="W3612" s="12">
        <f t="shared" si="224"/>
        <v>1</v>
      </c>
      <c r="Z3612" s="60">
        <v>2</v>
      </c>
      <c r="AA3612" s="9">
        <f t="shared" si="225"/>
        <v>0</v>
      </c>
      <c r="AB3612" s="9">
        <f t="shared" si="226"/>
        <v>1</v>
      </c>
      <c r="AC3612" s="9">
        <f t="shared" si="227"/>
        <v>0</v>
      </c>
    </row>
    <row r="3613" spans="1:29" ht="15.75" customHeight="1" x14ac:dyDescent="0.2">
      <c r="A3613" s="9">
        <v>0</v>
      </c>
      <c r="B3613" s="9">
        <v>1</v>
      </c>
      <c r="C3613" s="9">
        <v>40</v>
      </c>
      <c r="D3613" s="9">
        <v>0</v>
      </c>
      <c r="E3613" s="9">
        <v>1</v>
      </c>
      <c r="F3613" s="9">
        <v>0</v>
      </c>
      <c r="G3613" s="9">
        <v>0</v>
      </c>
      <c r="H3613" s="9">
        <v>0</v>
      </c>
      <c r="I3613" s="9">
        <v>0</v>
      </c>
      <c r="J3613" s="9">
        <v>0</v>
      </c>
      <c r="K3613" s="9">
        <v>0</v>
      </c>
      <c r="L3613" s="9">
        <v>0</v>
      </c>
      <c r="M3613" s="9">
        <v>193</v>
      </c>
      <c r="N3613" s="9">
        <v>130</v>
      </c>
      <c r="O3613" s="9">
        <v>89</v>
      </c>
      <c r="P3613" s="9">
        <v>28.32</v>
      </c>
      <c r="Q3613" s="9">
        <v>96</v>
      </c>
      <c r="R3613" s="9">
        <v>84</v>
      </c>
      <c r="S3613" s="12"/>
      <c r="V3613" s="9">
        <v>0</v>
      </c>
      <c r="W3613" s="12">
        <f t="shared" si="224"/>
        <v>0</v>
      </c>
      <c r="Z3613" s="60">
        <v>2</v>
      </c>
      <c r="AA3613" s="9">
        <f t="shared" si="225"/>
        <v>0</v>
      </c>
      <c r="AB3613" s="9">
        <f t="shared" si="226"/>
        <v>1</v>
      </c>
      <c r="AC3613" s="9">
        <f t="shared" si="227"/>
        <v>0</v>
      </c>
    </row>
    <row r="3614" spans="1:29" ht="15.75" customHeight="1" x14ac:dyDescent="0.2">
      <c r="A3614" s="9">
        <v>0</v>
      </c>
      <c r="B3614" s="9">
        <v>0</v>
      </c>
      <c r="C3614" s="9">
        <v>49</v>
      </c>
      <c r="D3614" s="9">
        <v>0</v>
      </c>
      <c r="E3614" s="9">
        <v>1</v>
      </c>
      <c r="F3614" s="9">
        <v>0</v>
      </c>
      <c r="G3614" s="9">
        <v>0</v>
      </c>
      <c r="H3614" s="9">
        <v>0</v>
      </c>
      <c r="I3614" s="9">
        <v>0</v>
      </c>
      <c r="J3614" s="9">
        <v>0</v>
      </c>
      <c r="K3614" s="9">
        <v>0</v>
      </c>
      <c r="L3614" s="9">
        <v>0</v>
      </c>
      <c r="M3614" s="9">
        <v>308</v>
      </c>
      <c r="N3614" s="9">
        <v>128</v>
      </c>
      <c r="O3614" s="9">
        <v>78</v>
      </c>
      <c r="P3614" s="9">
        <v>24.82</v>
      </c>
      <c r="Q3614" s="9">
        <v>80</v>
      </c>
      <c r="R3614" s="9">
        <v>70</v>
      </c>
      <c r="S3614" s="12"/>
      <c r="V3614" s="9">
        <v>0</v>
      </c>
      <c r="W3614" s="12">
        <f t="shared" si="224"/>
        <v>0</v>
      </c>
      <c r="Z3614" s="60">
        <v>2</v>
      </c>
      <c r="AA3614" s="9">
        <f t="shared" si="225"/>
        <v>0</v>
      </c>
      <c r="AB3614" s="9">
        <f t="shared" si="226"/>
        <v>1</v>
      </c>
      <c r="AC3614" s="9">
        <f t="shared" si="227"/>
        <v>0</v>
      </c>
    </row>
    <row r="3615" spans="1:29" ht="15.75" customHeight="1" x14ac:dyDescent="0.2">
      <c r="A3615" s="9">
        <v>0</v>
      </c>
      <c r="B3615" s="9">
        <v>0</v>
      </c>
      <c r="C3615" s="9">
        <v>41</v>
      </c>
      <c r="D3615" s="9">
        <v>0</v>
      </c>
      <c r="E3615" s="9">
        <v>0</v>
      </c>
      <c r="F3615" s="9">
        <v>1</v>
      </c>
      <c r="G3615" s="9">
        <v>0</v>
      </c>
      <c r="H3615" s="9">
        <v>0</v>
      </c>
      <c r="I3615" s="9">
        <v>0</v>
      </c>
      <c r="J3615" s="9">
        <v>0</v>
      </c>
      <c r="K3615" s="9">
        <v>0</v>
      </c>
      <c r="L3615" s="9">
        <v>0</v>
      </c>
      <c r="M3615" s="9">
        <v>166</v>
      </c>
      <c r="N3615" s="9">
        <v>128.5</v>
      </c>
      <c r="O3615" s="9">
        <v>74.5</v>
      </c>
      <c r="P3615" s="9">
        <v>21.02</v>
      </c>
      <c r="Q3615" s="9">
        <v>81</v>
      </c>
      <c r="R3615" s="9">
        <v>78</v>
      </c>
      <c r="S3615" s="12"/>
      <c r="V3615" s="9">
        <v>0</v>
      </c>
      <c r="W3615" s="12">
        <f t="shared" si="224"/>
        <v>0</v>
      </c>
      <c r="Z3615" s="60">
        <v>3</v>
      </c>
      <c r="AA3615" s="9">
        <f t="shared" si="225"/>
        <v>0</v>
      </c>
      <c r="AB3615" s="9">
        <f t="shared" si="226"/>
        <v>0</v>
      </c>
      <c r="AC3615" s="9">
        <f t="shared" si="227"/>
        <v>1</v>
      </c>
    </row>
    <row r="3616" spans="1:29" ht="15.75" customHeight="1" x14ac:dyDescent="0.2">
      <c r="A3616" s="9">
        <v>1</v>
      </c>
      <c r="B3616" s="9">
        <v>0</v>
      </c>
      <c r="C3616" s="9">
        <v>55</v>
      </c>
      <c r="D3616" s="9">
        <v>1</v>
      </c>
      <c r="E3616" s="9">
        <v>0</v>
      </c>
      <c r="F3616" s="9">
        <v>0</v>
      </c>
      <c r="G3616" s="9">
        <v>0</v>
      </c>
      <c r="H3616" s="9">
        <v>0</v>
      </c>
      <c r="I3616" s="9">
        <v>0</v>
      </c>
      <c r="J3616" s="9">
        <v>0</v>
      </c>
      <c r="K3616" s="9">
        <v>1</v>
      </c>
      <c r="L3616" s="9">
        <v>0</v>
      </c>
      <c r="M3616" s="9">
        <v>212</v>
      </c>
      <c r="N3616" s="9">
        <v>161</v>
      </c>
      <c r="O3616" s="9">
        <v>85</v>
      </c>
      <c r="P3616" s="9">
        <v>28.26</v>
      </c>
      <c r="Q3616" s="9">
        <v>66</v>
      </c>
      <c r="R3616" s="9">
        <v>63</v>
      </c>
      <c r="S3616" s="12"/>
      <c r="V3616" s="9">
        <v>0</v>
      </c>
      <c r="W3616" s="12">
        <f t="shared" si="224"/>
        <v>0</v>
      </c>
      <c r="Z3616" s="60">
        <v>1</v>
      </c>
      <c r="AA3616" s="9">
        <f t="shared" si="225"/>
        <v>1</v>
      </c>
      <c r="AB3616" s="9">
        <f t="shared" si="226"/>
        <v>0</v>
      </c>
      <c r="AC3616" s="9">
        <f t="shared" si="227"/>
        <v>0</v>
      </c>
    </row>
    <row r="3617" spans="1:29" ht="15.75" customHeight="1" x14ac:dyDescent="0.2">
      <c r="A3617" s="9">
        <v>0</v>
      </c>
      <c r="B3617" s="9">
        <v>1</v>
      </c>
      <c r="C3617" s="9">
        <v>38</v>
      </c>
      <c r="D3617" s="9">
        <v>0</v>
      </c>
      <c r="E3617" s="9">
        <v>0</v>
      </c>
      <c r="F3617" s="9">
        <v>1</v>
      </c>
      <c r="G3617" s="9">
        <v>1</v>
      </c>
      <c r="H3617" s="9">
        <v>20</v>
      </c>
      <c r="I3617" s="9">
        <v>0</v>
      </c>
      <c r="J3617" s="9">
        <v>0</v>
      </c>
      <c r="K3617" s="9">
        <v>0</v>
      </c>
      <c r="L3617" s="9">
        <v>0</v>
      </c>
      <c r="M3617" s="9">
        <v>270</v>
      </c>
      <c r="N3617" s="9">
        <v>120</v>
      </c>
      <c r="O3617" s="9">
        <v>75</v>
      </c>
      <c r="P3617" s="9">
        <v>23.76</v>
      </c>
      <c r="Q3617" s="9">
        <v>83</v>
      </c>
      <c r="R3617" s="9">
        <v>96</v>
      </c>
      <c r="S3617" s="12"/>
      <c r="V3617" s="9">
        <v>20</v>
      </c>
      <c r="W3617" s="12">
        <f t="shared" si="224"/>
        <v>1</v>
      </c>
      <c r="Z3617" s="60">
        <v>3</v>
      </c>
      <c r="AA3617" s="9">
        <f t="shared" si="225"/>
        <v>0</v>
      </c>
      <c r="AB3617" s="9">
        <f t="shared" si="226"/>
        <v>0</v>
      </c>
      <c r="AC3617" s="9">
        <f t="shared" si="227"/>
        <v>1</v>
      </c>
    </row>
    <row r="3618" spans="1:29" ht="15.75" customHeight="1" x14ac:dyDescent="0.2">
      <c r="A3618" s="9">
        <v>0</v>
      </c>
      <c r="B3618" s="9">
        <v>0</v>
      </c>
      <c r="C3618" s="9">
        <v>54</v>
      </c>
      <c r="D3618" s="9">
        <v>0</v>
      </c>
      <c r="E3618" s="9">
        <v>1</v>
      </c>
      <c r="F3618" s="9">
        <v>0</v>
      </c>
      <c r="G3618" s="9">
        <v>1</v>
      </c>
      <c r="H3618" s="9">
        <v>15</v>
      </c>
      <c r="I3618" s="9">
        <v>0</v>
      </c>
      <c r="J3618" s="9">
        <v>0</v>
      </c>
      <c r="K3618" s="9">
        <v>1</v>
      </c>
      <c r="L3618" s="9">
        <v>0</v>
      </c>
      <c r="M3618" s="9">
        <v>262</v>
      </c>
      <c r="N3618" s="9">
        <v>230</v>
      </c>
      <c r="O3618" s="9">
        <v>110</v>
      </c>
      <c r="P3618" s="9">
        <v>24.76</v>
      </c>
      <c r="Q3618" s="9">
        <v>93</v>
      </c>
      <c r="R3618" s="9">
        <v>97</v>
      </c>
      <c r="S3618" s="12"/>
      <c r="V3618" s="9">
        <v>15</v>
      </c>
      <c r="W3618" s="12">
        <f t="shared" si="224"/>
        <v>1</v>
      </c>
      <c r="Z3618" s="60">
        <v>2</v>
      </c>
      <c r="AA3618" s="9">
        <f t="shared" si="225"/>
        <v>0</v>
      </c>
      <c r="AB3618" s="9">
        <f t="shared" si="226"/>
        <v>1</v>
      </c>
      <c r="AC3618" s="9">
        <f t="shared" si="227"/>
        <v>0</v>
      </c>
    </row>
    <row r="3619" spans="1:29" ht="15.75" customHeight="1" x14ac:dyDescent="0.2">
      <c r="A3619" s="9">
        <v>0</v>
      </c>
      <c r="B3619" s="9">
        <v>0</v>
      </c>
      <c r="C3619" s="9">
        <v>40</v>
      </c>
      <c r="D3619" s="9">
        <v>0</v>
      </c>
      <c r="E3619" s="9">
        <v>0</v>
      </c>
      <c r="F3619" s="9">
        <v>1</v>
      </c>
      <c r="G3619" s="9">
        <v>1</v>
      </c>
      <c r="H3619" s="9">
        <v>9</v>
      </c>
      <c r="I3619" s="9">
        <v>0</v>
      </c>
      <c r="J3619" s="9">
        <v>0</v>
      </c>
      <c r="K3619" s="9">
        <v>0</v>
      </c>
      <c r="L3619" s="9">
        <v>0</v>
      </c>
      <c r="M3619" s="9">
        <v>180</v>
      </c>
      <c r="N3619" s="9">
        <v>118</v>
      </c>
      <c r="O3619" s="9">
        <v>86.5</v>
      </c>
      <c r="P3619" s="9">
        <v>22.69</v>
      </c>
      <c r="Q3619" s="9">
        <v>89</v>
      </c>
      <c r="R3619" s="9">
        <v>67</v>
      </c>
      <c r="S3619" s="12"/>
      <c r="V3619" s="9">
        <v>9</v>
      </c>
      <c r="W3619" s="12">
        <f t="shared" si="224"/>
        <v>1</v>
      </c>
      <c r="Z3619" s="60">
        <v>3</v>
      </c>
      <c r="AA3619" s="9">
        <f t="shared" si="225"/>
        <v>0</v>
      </c>
      <c r="AB3619" s="9">
        <f t="shared" si="226"/>
        <v>0</v>
      </c>
      <c r="AC3619" s="9">
        <f t="shared" si="227"/>
        <v>1</v>
      </c>
    </row>
    <row r="3620" spans="1:29" ht="15.75" customHeight="1" x14ac:dyDescent="0.2">
      <c r="A3620" s="9">
        <v>0</v>
      </c>
      <c r="B3620" s="9">
        <v>1</v>
      </c>
      <c r="C3620" s="9">
        <v>50</v>
      </c>
      <c r="D3620" s="9">
        <v>1</v>
      </c>
      <c r="E3620" s="9">
        <v>0</v>
      </c>
      <c r="F3620" s="9">
        <v>0</v>
      </c>
      <c r="G3620" s="9">
        <v>1</v>
      </c>
      <c r="H3620" s="9">
        <v>2</v>
      </c>
      <c r="I3620" s="9">
        <v>0</v>
      </c>
      <c r="J3620" s="9">
        <v>0</v>
      </c>
      <c r="K3620" s="9">
        <v>0</v>
      </c>
      <c r="L3620" s="9">
        <v>0</v>
      </c>
      <c r="M3620" s="9">
        <v>238</v>
      </c>
      <c r="N3620" s="9">
        <v>121</v>
      </c>
      <c r="O3620" s="9">
        <v>85</v>
      </c>
      <c r="P3620" s="9">
        <v>25.31</v>
      </c>
      <c r="Q3620" s="9">
        <v>88</v>
      </c>
      <c r="R3620" s="9">
        <v>78</v>
      </c>
      <c r="S3620" s="12"/>
      <c r="V3620" s="9">
        <v>2</v>
      </c>
      <c r="W3620" s="12">
        <f t="shared" si="224"/>
        <v>1</v>
      </c>
      <c r="Z3620" s="60">
        <v>1</v>
      </c>
      <c r="AA3620" s="9">
        <f t="shared" si="225"/>
        <v>1</v>
      </c>
      <c r="AB3620" s="9">
        <f t="shared" si="226"/>
        <v>0</v>
      </c>
      <c r="AC3620" s="9">
        <f t="shared" si="227"/>
        <v>0</v>
      </c>
    </row>
    <row r="3621" spans="1:29" ht="15.75" customHeight="1" x14ac:dyDescent="0.2">
      <c r="A3621" s="9">
        <v>0</v>
      </c>
      <c r="B3621" s="9">
        <v>1</v>
      </c>
      <c r="C3621" s="9">
        <v>54</v>
      </c>
      <c r="D3621" s="9">
        <v>1</v>
      </c>
      <c r="E3621" s="9">
        <v>0</v>
      </c>
      <c r="F3621" s="9">
        <v>0</v>
      </c>
      <c r="G3621" s="9">
        <v>1</v>
      </c>
      <c r="H3621" s="9">
        <v>20</v>
      </c>
      <c r="I3621" s="9">
        <v>0</v>
      </c>
      <c r="J3621" s="9">
        <v>0</v>
      </c>
      <c r="K3621" s="9">
        <v>0</v>
      </c>
      <c r="L3621" s="9">
        <v>0</v>
      </c>
      <c r="M3621" s="9">
        <v>235</v>
      </c>
      <c r="N3621" s="9">
        <v>143</v>
      </c>
      <c r="O3621" s="9">
        <v>75</v>
      </c>
      <c r="P3621" s="9">
        <v>32.99</v>
      </c>
      <c r="Q3621" s="9">
        <v>85</v>
      </c>
      <c r="R3621" s="9">
        <v>102</v>
      </c>
      <c r="S3621" s="12"/>
      <c r="V3621" s="9">
        <v>20</v>
      </c>
      <c r="W3621" s="12">
        <f t="shared" si="224"/>
        <v>1</v>
      </c>
      <c r="Z3621" s="60">
        <v>1</v>
      </c>
      <c r="AA3621" s="9">
        <f t="shared" si="225"/>
        <v>1</v>
      </c>
      <c r="AB3621" s="9">
        <f t="shared" si="226"/>
        <v>0</v>
      </c>
      <c r="AC3621" s="9">
        <f t="shared" si="227"/>
        <v>0</v>
      </c>
    </row>
    <row r="3622" spans="1:29" ht="15.75" customHeight="1" x14ac:dyDescent="0.2">
      <c r="A3622" s="9">
        <v>0</v>
      </c>
      <c r="B3622" s="9">
        <v>1</v>
      </c>
      <c r="C3622" s="9">
        <v>66</v>
      </c>
      <c r="D3622" s="9">
        <v>0</v>
      </c>
      <c r="E3622" s="9">
        <v>1</v>
      </c>
      <c r="F3622" s="9">
        <v>0</v>
      </c>
      <c r="G3622" s="9">
        <v>0</v>
      </c>
      <c r="H3622" s="9">
        <v>0</v>
      </c>
      <c r="I3622" s="9">
        <v>0</v>
      </c>
      <c r="J3622" s="9">
        <v>0</v>
      </c>
      <c r="K3622" s="9">
        <v>0</v>
      </c>
      <c r="L3622" s="9">
        <v>1</v>
      </c>
      <c r="M3622" s="9">
        <v>189</v>
      </c>
      <c r="N3622" s="9">
        <v>140</v>
      </c>
      <c r="O3622" s="9">
        <v>71</v>
      </c>
      <c r="P3622" s="9">
        <v>27.56</v>
      </c>
      <c r="Q3622" s="9">
        <v>70</v>
      </c>
      <c r="R3622" s="9">
        <v>119</v>
      </c>
      <c r="S3622" s="12"/>
      <c r="V3622" s="9">
        <v>0</v>
      </c>
      <c r="W3622" s="12">
        <f t="shared" si="224"/>
        <v>0</v>
      </c>
      <c r="Z3622" s="60">
        <v>2</v>
      </c>
      <c r="AA3622" s="9">
        <f t="shared" si="225"/>
        <v>0</v>
      </c>
      <c r="AB3622" s="9">
        <f t="shared" si="226"/>
        <v>1</v>
      </c>
      <c r="AC3622" s="9">
        <f t="shared" si="227"/>
        <v>0</v>
      </c>
    </row>
    <row r="3623" spans="1:29" ht="15.75" customHeight="1" x14ac:dyDescent="0.2">
      <c r="A3623" s="9">
        <v>0</v>
      </c>
      <c r="B3623" s="9">
        <v>1</v>
      </c>
      <c r="C3623" s="9">
        <v>63</v>
      </c>
      <c r="D3623" s="9">
        <v>1</v>
      </c>
      <c r="E3623" s="9">
        <v>0</v>
      </c>
      <c r="F3623" s="9">
        <v>0</v>
      </c>
      <c r="G3623" s="9">
        <v>0</v>
      </c>
      <c r="H3623" s="9">
        <v>0</v>
      </c>
      <c r="I3623" s="9">
        <v>0</v>
      </c>
      <c r="J3623" s="9">
        <v>0</v>
      </c>
      <c r="K3623" s="9">
        <v>1</v>
      </c>
      <c r="L3623" s="9">
        <v>0</v>
      </c>
      <c r="M3623" s="9">
        <v>178</v>
      </c>
      <c r="N3623" s="9">
        <v>155</v>
      </c>
      <c r="O3623" s="9">
        <v>79</v>
      </c>
      <c r="P3623" s="9">
        <v>25.9</v>
      </c>
      <c r="Q3623" s="9">
        <v>55</v>
      </c>
      <c r="R3623" s="9">
        <v>61</v>
      </c>
      <c r="S3623" s="12"/>
      <c r="V3623" s="9">
        <v>0</v>
      </c>
      <c r="W3623" s="12">
        <f t="shared" si="224"/>
        <v>0</v>
      </c>
      <c r="Z3623" s="60">
        <v>1</v>
      </c>
      <c r="AA3623" s="9">
        <f t="shared" si="225"/>
        <v>1</v>
      </c>
      <c r="AB3623" s="9">
        <f t="shared" si="226"/>
        <v>0</v>
      </c>
      <c r="AC3623" s="9">
        <f t="shared" si="227"/>
        <v>0</v>
      </c>
    </row>
    <row r="3624" spans="1:29" ht="15.75" customHeight="1" x14ac:dyDescent="0.2">
      <c r="A3624" s="9">
        <v>0</v>
      </c>
      <c r="B3624" s="9">
        <v>1</v>
      </c>
      <c r="C3624" s="9">
        <v>52</v>
      </c>
      <c r="D3624" s="9">
        <v>1</v>
      </c>
      <c r="E3624" s="9">
        <v>0</v>
      </c>
      <c r="F3624" s="9">
        <v>0</v>
      </c>
      <c r="G3624" s="9">
        <v>0</v>
      </c>
      <c r="H3624" s="9">
        <v>0</v>
      </c>
      <c r="I3624" s="9">
        <v>0</v>
      </c>
      <c r="J3624" s="9">
        <v>0</v>
      </c>
      <c r="K3624" s="9">
        <v>1</v>
      </c>
      <c r="L3624" s="9">
        <v>0</v>
      </c>
      <c r="M3624" s="9">
        <v>170</v>
      </c>
      <c r="N3624" s="9">
        <v>153</v>
      </c>
      <c r="O3624" s="9">
        <v>102.5</v>
      </c>
      <c r="P3624" s="9">
        <v>29.35</v>
      </c>
      <c r="Q3624" s="9">
        <v>91</v>
      </c>
      <c r="R3624" s="9">
        <v>67</v>
      </c>
      <c r="S3624" s="12"/>
      <c r="V3624" s="9">
        <v>0</v>
      </c>
      <c r="W3624" s="12">
        <f t="shared" si="224"/>
        <v>0</v>
      </c>
      <c r="Z3624" s="60">
        <v>1</v>
      </c>
      <c r="AA3624" s="9">
        <f t="shared" si="225"/>
        <v>1</v>
      </c>
      <c r="AB3624" s="9">
        <f t="shared" si="226"/>
        <v>0</v>
      </c>
      <c r="AC3624" s="9">
        <f t="shared" si="227"/>
        <v>0</v>
      </c>
    </row>
    <row r="3625" spans="1:29" ht="15.75" customHeight="1" x14ac:dyDescent="0.2">
      <c r="A3625" s="9">
        <v>0</v>
      </c>
      <c r="B3625" s="9">
        <v>0</v>
      </c>
      <c r="C3625" s="9">
        <v>48</v>
      </c>
      <c r="D3625" s="9">
        <v>0</v>
      </c>
      <c r="E3625" s="9">
        <v>0</v>
      </c>
      <c r="F3625" s="9">
        <v>1</v>
      </c>
      <c r="G3625" s="9">
        <v>0</v>
      </c>
      <c r="H3625" s="9">
        <v>0</v>
      </c>
      <c r="I3625" s="9">
        <v>0</v>
      </c>
      <c r="J3625" s="9">
        <v>0</v>
      </c>
      <c r="K3625" s="9">
        <v>0</v>
      </c>
      <c r="L3625" s="9">
        <v>0</v>
      </c>
      <c r="M3625" s="9">
        <v>202</v>
      </c>
      <c r="N3625" s="9">
        <v>146.5</v>
      </c>
      <c r="O3625" s="9">
        <v>79</v>
      </c>
      <c r="P3625" s="9">
        <v>22.19</v>
      </c>
      <c r="Q3625" s="9">
        <v>82</v>
      </c>
      <c r="R3625" s="9">
        <v>95</v>
      </c>
      <c r="S3625" s="12"/>
      <c r="V3625" s="9">
        <v>0</v>
      </c>
      <c r="W3625" s="12">
        <f t="shared" si="224"/>
        <v>0</v>
      </c>
      <c r="Z3625" s="60">
        <v>3</v>
      </c>
      <c r="AA3625" s="9">
        <f t="shared" si="225"/>
        <v>0</v>
      </c>
      <c r="AB3625" s="9">
        <f t="shared" si="226"/>
        <v>0</v>
      </c>
      <c r="AC3625" s="9">
        <f t="shared" si="227"/>
        <v>1</v>
      </c>
    </row>
    <row r="3626" spans="1:29" ht="15.75" customHeight="1" x14ac:dyDescent="0.2">
      <c r="A3626" s="9">
        <v>0</v>
      </c>
      <c r="B3626" s="9">
        <v>0</v>
      </c>
      <c r="C3626" s="9">
        <v>38</v>
      </c>
      <c r="D3626" s="9">
        <v>0</v>
      </c>
      <c r="E3626" s="9">
        <v>0</v>
      </c>
      <c r="F3626" s="9">
        <v>1</v>
      </c>
      <c r="G3626" s="9">
        <v>1</v>
      </c>
      <c r="H3626" s="9">
        <v>25</v>
      </c>
      <c r="I3626" s="9">
        <v>0</v>
      </c>
      <c r="J3626" s="9">
        <v>0</v>
      </c>
      <c r="K3626" s="9">
        <v>0</v>
      </c>
      <c r="L3626" s="9">
        <v>0</v>
      </c>
      <c r="M3626" s="9">
        <v>205</v>
      </c>
      <c r="N3626" s="9">
        <v>117.5</v>
      </c>
      <c r="O3626" s="9">
        <v>77</v>
      </c>
      <c r="P3626" s="9">
        <v>21.44</v>
      </c>
      <c r="Q3626" s="9">
        <v>100</v>
      </c>
      <c r="R3626" s="9">
        <v>78</v>
      </c>
      <c r="S3626" s="12"/>
      <c r="V3626" s="9">
        <v>25</v>
      </c>
      <c r="W3626" s="12">
        <f t="shared" si="224"/>
        <v>1</v>
      </c>
      <c r="Z3626" s="60">
        <v>3</v>
      </c>
      <c r="AA3626" s="9">
        <f t="shared" si="225"/>
        <v>0</v>
      </c>
      <c r="AB3626" s="9">
        <f t="shared" si="226"/>
        <v>0</v>
      </c>
      <c r="AC3626" s="9">
        <f t="shared" si="227"/>
        <v>1</v>
      </c>
    </row>
    <row r="3627" spans="1:29" ht="15.75" customHeight="1" x14ac:dyDescent="0.2">
      <c r="A3627" s="9">
        <v>1</v>
      </c>
      <c r="B3627" s="9">
        <v>1</v>
      </c>
      <c r="C3627" s="9">
        <v>54</v>
      </c>
      <c r="D3627" s="9">
        <v>0</v>
      </c>
      <c r="E3627" s="9">
        <v>0</v>
      </c>
      <c r="F3627" s="9">
        <v>1</v>
      </c>
      <c r="G3627" s="9">
        <v>1</v>
      </c>
      <c r="H3627" s="9">
        <v>25</v>
      </c>
      <c r="I3627" s="9">
        <v>0</v>
      </c>
      <c r="J3627" s="9">
        <v>0</v>
      </c>
      <c r="K3627" s="9">
        <v>0</v>
      </c>
      <c r="L3627" s="9">
        <v>0</v>
      </c>
      <c r="M3627" s="9">
        <v>208</v>
      </c>
      <c r="N3627" s="9">
        <v>137.5</v>
      </c>
      <c r="O3627" s="9">
        <v>82.5</v>
      </c>
      <c r="P3627" s="9">
        <v>25.58</v>
      </c>
      <c r="Q3627" s="9">
        <v>75</v>
      </c>
      <c r="R3627" s="9">
        <v>63</v>
      </c>
      <c r="S3627" s="12"/>
      <c r="V3627" s="9">
        <v>25</v>
      </c>
      <c r="W3627" s="12">
        <f t="shared" si="224"/>
        <v>1</v>
      </c>
      <c r="Z3627" s="60">
        <v>3</v>
      </c>
      <c r="AA3627" s="9">
        <f t="shared" si="225"/>
        <v>0</v>
      </c>
      <c r="AB3627" s="9">
        <f t="shared" si="226"/>
        <v>0</v>
      </c>
      <c r="AC3627" s="9">
        <f t="shared" si="227"/>
        <v>1</v>
      </c>
    </row>
    <row r="3628" spans="1:29" ht="15.75" customHeight="1" x14ac:dyDescent="0.2">
      <c r="A3628" s="9">
        <v>0</v>
      </c>
      <c r="B3628" s="9">
        <v>0</v>
      </c>
      <c r="C3628" s="9">
        <v>38</v>
      </c>
      <c r="D3628" s="9">
        <v>1</v>
      </c>
      <c r="E3628" s="9">
        <v>0</v>
      </c>
      <c r="F3628" s="9">
        <v>0</v>
      </c>
      <c r="G3628" s="9">
        <v>0</v>
      </c>
      <c r="H3628" s="9">
        <v>0</v>
      </c>
      <c r="I3628" s="9">
        <v>0</v>
      </c>
      <c r="J3628" s="9">
        <v>0</v>
      </c>
      <c r="K3628" s="9">
        <v>0</v>
      </c>
      <c r="L3628" s="9">
        <v>0</v>
      </c>
      <c r="M3628" s="9">
        <v>182</v>
      </c>
      <c r="N3628" s="9">
        <v>138</v>
      </c>
      <c r="O3628" s="9">
        <v>72</v>
      </c>
      <c r="P3628" s="9">
        <v>21.67</v>
      </c>
      <c r="Q3628" s="9">
        <v>85</v>
      </c>
      <c r="R3628" s="9">
        <v>108</v>
      </c>
      <c r="S3628" s="12"/>
      <c r="V3628" s="9">
        <v>0</v>
      </c>
      <c r="W3628" s="12">
        <f t="shared" si="224"/>
        <v>0</v>
      </c>
      <c r="Z3628" s="60">
        <v>1</v>
      </c>
      <c r="AA3628" s="9">
        <f t="shared" si="225"/>
        <v>1</v>
      </c>
      <c r="AB3628" s="9">
        <f t="shared" si="226"/>
        <v>0</v>
      </c>
      <c r="AC3628" s="9">
        <f t="shared" si="227"/>
        <v>0</v>
      </c>
    </row>
    <row r="3629" spans="1:29" ht="15.75" customHeight="1" x14ac:dyDescent="0.2">
      <c r="A3629" s="9">
        <v>1</v>
      </c>
      <c r="B3629" s="9">
        <v>1</v>
      </c>
      <c r="C3629" s="9">
        <v>65</v>
      </c>
      <c r="D3629" s="9">
        <v>0</v>
      </c>
      <c r="E3629" s="9">
        <v>0</v>
      </c>
      <c r="F3629" s="9">
        <v>0</v>
      </c>
      <c r="G3629" s="9">
        <v>1</v>
      </c>
      <c r="H3629" s="9">
        <v>25</v>
      </c>
      <c r="I3629" s="9">
        <v>0</v>
      </c>
      <c r="J3629" s="9">
        <v>0</v>
      </c>
      <c r="K3629" s="9">
        <v>0</v>
      </c>
      <c r="L3629" s="9">
        <v>0</v>
      </c>
      <c r="M3629" s="9">
        <v>215</v>
      </c>
      <c r="N3629" s="9">
        <v>147.5</v>
      </c>
      <c r="O3629" s="9">
        <v>95</v>
      </c>
      <c r="P3629" s="9">
        <v>29.08</v>
      </c>
      <c r="Q3629" s="9">
        <v>82</v>
      </c>
      <c r="R3629" s="9">
        <v>88</v>
      </c>
      <c r="S3629" s="12"/>
      <c r="V3629" s="9">
        <v>25</v>
      </c>
      <c r="W3629" s="12">
        <f t="shared" si="224"/>
        <v>1</v>
      </c>
      <c r="Z3629" s="60">
        <v>4</v>
      </c>
      <c r="AA3629" s="9">
        <f t="shared" si="225"/>
        <v>0</v>
      </c>
      <c r="AB3629" s="9">
        <f t="shared" si="226"/>
        <v>0</v>
      </c>
      <c r="AC3629" s="9">
        <f t="shared" si="227"/>
        <v>0</v>
      </c>
    </row>
    <row r="3630" spans="1:29" ht="15.75" customHeight="1" x14ac:dyDescent="0.2">
      <c r="A3630" s="9">
        <v>0</v>
      </c>
      <c r="B3630" s="9">
        <v>1</v>
      </c>
      <c r="C3630" s="9">
        <v>53</v>
      </c>
      <c r="D3630" s="9">
        <v>0</v>
      </c>
      <c r="E3630" s="9">
        <v>1</v>
      </c>
      <c r="F3630" s="9">
        <v>0</v>
      </c>
      <c r="G3630" s="9">
        <v>0</v>
      </c>
      <c r="H3630" s="9">
        <v>0</v>
      </c>
      <c r="I3630" s="9">
        <v>0</v>
      </c>
      <c r="J3630" s="9">
        <v>0</v>
      </c>
      <c r="K3630" s="9">
        <v>0</v>
      </c>
      <c r="L3630" s="9">
        <v>0</v>
      </c>
      <c r="M3630" s="9">
        <v>196</v>
      </c>
      <c r="N3630" s="9">
        <v>129</v>
      </c>
      <c r="O3630" s="9">
        <v>80</v>
      </c>
      <c r="P3630" s="9">
        <v>26.32</v>
      </c>
      <c r="Q3630" s="9">
        <v>75</v>
      </c>
      <c r="R3630" s="9">
        <v>89</v>
      </c>
      <c r="S3630" s="12"/>
      <c r="V3630" s="9">
        <v>0</v>
      </c>
      <c r="W3630" s="12">
        <f t="shared" si="224"/>
        <v>0</v>
      </c>
      <c r="Z3630" s="60">
        <v>2</v>
      </c>
      <c r="AA3630" s="9">
        <f t="shared" si="225"/>
        <v>0</v>
      </c>
      <c r="AB3630" s="9">
        <f t="shared" si="226"/>
        <v>1</v>
      </c>
      <c r="AC3630" s="9">
        <f t="shared" si="227"/>
        <v>0</v>
      </c>
    </row>
    <row r="3631" spans="1:29" ht="15.75" customHeight="1" x14ac:dyDescent="0.2">
      <c r="A3631" s="9">
        <v>0</v>
      </c>
      <c r="B3631" s="9">
        <v>0</v>
      </c>
      <c r="C3631" s="9">
        <v>44</v>
      </c>
      <c r="D3631" s="9">
        <v>0</v>
      </c>
      <c r="E3631" s="9">
        <v>1</v>
      </c>
      <c r="F3631" s="9">
        <v>0</v>
      </c>
      <c r="G3631" s="9">
        <v>1</v>
      </c>
      <c r="H3631" s="9">
        <v>15</v>
      </c>
      <c r="I3631" s="9">
        <v>0</v>
      </c>
      <c r="J3631" s="9">
        <v>0</v>
      </c>
      <c r="K3631" s="9">
        <v>0</v>
      </c>
      <c r="L3631" s="9">
        <v>0</v>
      </c>
      <c r="M3631" s="9">
        <v>244</v>
      </c>
      <c r="N3631" s="9">
        <v>101</v>
      </c>
      <c r="O3631" s="9">
        <v>66</v>
      </c>
      <c r="P3631" s="9">
        <v>25.38</v>
      </c>
      <c r="Q3631" s="9">
        <v>85</v>
      </c>
      <c r="R3631" s="9">
        <v>76</v>
      </c>
      <c r="S3631" s="12"/>
      <c r="V3631" s="9">
        <v>15</v>
      </c>
      <c r="W3631" s="12">
        <f t="shared" si="224"/>
        <v>1</v>
      </c>
      <c r="Z3631" s="60">
        <v>2</v>
      </c>
      <c r="AA3631" s="9">
        <f t="shared" si="225"/>
        <v>0</v>
      </c>
      <c r="AB3631" s="9">
        <f t="shared" si="226"/>
        <v>1</v>
      </c>
      <c r="AC3631" s="9">
        <f t="shared" si="227"/>
        <v>0</v>
      </c>
    </row>
    <row r="3632" spans="1:29" ht="15.75" customHeight="1" x14ac:dyDescent="0.2">
      <c r="A3632" s="9">
        <v>0</v>
      </c>
      <c r="B3632" s="9">
        <v>0</v>
      </c>
      <c r="C3632" s="9">
        <v>47</v>
      </c>
      <c r="D3632" s="9">
        <v>0</v>
      </c>
      <c r="E3632" s="9">
        <v>0</v>
      </c>
      <c r="F3632" s="9">
        <v>1</v>
      </c>
      <c r="G3632" s="9">
        <v>1</v>
      </c>
      <c r="H3632" s="9">
        <v>20</v>
      </c>
      <c r="I3632" s="9">
        <v>0</v>
      </c>
      <c r="J3632" s="9">
        <v>0</v>
      </c>
      <c r="K3632" s="9">
        <v>0</v>
      </c>
      <c r="L3632" s="9">
        <v>0</v>
      </c>
      <c r="M3632" s="9">
        <v>234</v>
      </c>
      <c r="N3632" s="9">
        <v>120</v>
      </c>
      <c r="O3632" s="9">
        <v>77.5</v>
      </c>
      <c r="P3632" s="9">
        <v>23.39</v>
      </c>
      <c r="Q3632" s="9">
        <v>82</v>
      </c>
      <c r="R3632" s="9">
        <v>78</v>
      </c>
      <c r="S3632" s="12"/>
      <c r="V3632" s="9">
        <v>20</v>
      </c>
      <c r="W3632" s="12">
        <f t="shared" si="224"/>
        <v>1</v>
      </c>
      <c r="Z3632" s="60">
        <v>3</v>
      </c>
      <c r="AA3632" s="9">
        <f t="shared" si="225"/>
        <v>0</v>
      </c>
      <c r="AB3632" s="9">
        <f t="shared" si="226"/>
        <v>0</v>
      </c>
      <c r="AC3632" s="9">
        <f t="shared" si="227"/>
        <v>1</v>
      </c>
    </row>
    <row r="3633" spans="1:29" ht="15.75" customHeight="1" x14ac:dyDescent="0.2">
      <c r="A3633" s="9">
        <v>0</v>
      </c>
      <c r="B3633" s="9">
        <v>0</v>
      </c>
      <c r="C3633" s="9">
        <v>47</v>
      </c>
      <c r="D3633" s="9">
        <v>1</v>
      </c>
      <c r="E3633" s="9">
        <v>0</v>
      </c>
      <c r="F3633" s="9">
        <v>0</v>
      </c>
      <c r="G3633" s="9">
        <v>0</v>
      </c>
      <c r="H3633" s="9">
        <v>0</v>
      </c>
      <c r="I3633" s="9">
        <v>0</v>
      </c>
      <c r="J3633" s="9">
        <v>0</v>
      </c>
      <c r="K3633" s="9">
        <v>1</v>
      </c>
      <c r="L3633" s="9">
        <v>0</v>
      </c>
      <c r="M3633" s="9">
        <v>190</v>
      </c>
      <c r="N3633" s="9">
        <v>162</v>
      </c>
      <c r="O3633" s="9">
        <v>85</v>
      </c>
      <c r="P3633" s="9">
        <v>30.59</v>
      </c>
      <c r="Q3633" s="9">
        <v>65</v>
      </c>
      <c r="R3633" s="9">
        <v>80</v>
      </c>
      <c r="S3633" s="12"/>
      <c r="V3633" s="9">
        <v>0</v>
      </c>
      <c r="W3633" s="12">
        <f t="shared" si="224"/>
        <v>0</v>
      </c>
      <c r="Z3633" s="60">
        <v>1</v>
      </c>
      <c r="AA3633" s="9">
        <f t="shared" si="225"/>
        <v>1</v>
      </c>
      <c r="AB3633" s="9">
        <f t="shared" si="226"/>
        <v>0</v>
      </c>
      <c r="AC3633" s="9">
        <f t="shared" si="227"/>
        <v>0</v>
      </c>
    </row>
    <row r="3634" spans="1:29" ht="15.75" customHeight="1" x14ac:dyDescent="0.2">
      <c r="A3634" s="9">
        <v>1</v>
      </c>
      <c r="B3634" s="9">
        <v>0</v>
      </c>
      <c r="C3634" s="9">
        <v>57</v>
      </c>
      <c r="D3634" s="9">
        <v>1</v>
      </c>
      <c r="E3634" s="9">
        <v>0</v>
      </c>
      <c r="F3634" s="9">
        <v>0</v>
      </c>
      <c r="G3634" s="9">
        <v>0</v>
      </c>
      <c r="H3634" s="9">
        <v>0</v>
      </c>
      <c r="I3634" s="9">
        <v>0</v>
      </c>
      <c r="J3634" s="9">
        <v>0</v>
      </c>
      <c r="K3634" s="9">
        <v>1</v>
      </c>
      <c r="L3634" s="9">
        <v>0</v>
      </c>
      <c r="M3634" s="9">
        <v>285</v>
      </c>
      <c r="N3634" s="9">
        <v>197</v>
      </c>
      <c r="O3634" s="9">
        <v>72</v>
      </c>
      <c r="P3634" s="9">
        <v>23.41</v>
      </c>
      <c r="Q3634" s="9">
        <v>68</v>
      </c>
      <c r="R3634" s="9">
        <v>78</v>
      </c>
      <c r="S3634" s="12"/>
      <c r="V3634" s="9">
        <v>0</v>
      </c>
      <c r="W3634" s="12">
        <f t="shared" si="224"/>
        <v>0</v>
      </c>
      <c r="Z3634" s="60">
        <v>1</v>
      </c>
      <c r="AA3634" s="9">
        <f t="shared" si="225"/>
        <v>1</v>
      </c>
      <c r="AB3634" s="9">
        <f t="shared" si="226"/>
        <v>0</v>
      </c>
      <c r="AC3634" s="9">
        <f t="shared" si="227"/>
        <v>0</v>
      </c>
    </row>
    <row r="3635" spans="1:29" ht="15.75" customHeight="1" x14ac:dyDescent="0.2">
      <c r="A3635" s="9">
        <v>0</v>
      </c>
      <c r="B3635" s="9">
        <v>0</v>
      </c>
      <c r="C3635" s="9">
        <v>44</v>
      </c>
      <c r="D3635" s="9">
        <v>0</v>
      </c>
      <c r="E3635" s="9">
        <v>0</v>
      </c>
      <c r="F3635" s="9">
        <v>0</v>
      </c>
      <c r="G3635" s="9">
        <v>1</v>
      </c>
      <c r="H3635" s="9">
        <v>5</v>
      </c>
      <c r="I3635" s="9">
        <v>0</v>
      </c>
      <c r="J3635" s="9">
        <v>0</v>
      </c>
      <c r="K3635" s="9">
        <v>0</v>
      </c>
      <c r="L3635" s="9">
        <v>0</v>
      </c>
      <c r="M3635" s="9">
        <v>231</v>
      </c>
      <c r="N3635" s="9">
        <v>133</v>
      </c>
      <c r="O3635" s="9">
        <v>89</v>
      </c>
      <c r="P3635" s="9">
        <v>29.29</v>
      </c>
      <c r="Q3635" s="9">
        <v>70</v>
      </c>
      <c r="R3635" s="9">
        <v>83</v>
      </c>
      <c r="S3635" s="12"/>
      <c r="V3635" s="9">
        <v>5</v>
      </c>
      <c r="W3635" s="12">
        <f t="shared" si="224"/>
        <v>1</v>
      </c>
      <c r="Z3635" s="60">
        <v>4</v>
      </c>
      <c r="AA3635" s="9">
        <f t="shared" si="225"/>
        <v>0</v>
      </c>
      <c r="AB3635" s="9">
        <f t="shared" si="226"/>
        <v>0</v>
      </c>
      <c r="AC3635" s="9">
        <f t="shared" si="227"/>
        <v>0</v>
      </c>
    </row>
    <row r="3636" spans="1:29" ht="15.75" customHeight="1" x14ac:dyDescent="0.2">
      <c r="A3636" s="9">
        <v>0</v>
      </c>
      <c r="B3636" s="9">
        <v>0</v>
      </c>
      <c r="C3636" s="9">
        <v>43</v>
      </c>
      <c r="D3636" s="9">
        <v>0</v>
      </c>
      <c r="E3636" s="9">
        <v>1</v>
      </c>
      <c r="F3636" s="9">
        <v>0</v>
      </c>
      <c r="G3636" s="9">
        <v>1</v>
      </c>
      <c r="H3636" s="9">
        <v>20</v>
      </c>
      <c r="I3636" s="9">
        <v>0</v>
      </c>
      <c r="J3636" s="9">
        <v>0</v>
      </c>
      <c r="K3636" s="9">
        <v>1</v>
      </c>
      <c r="L3636" s="9">
        <v>0</v>
      </c>
      <c r="M3636" s="9">
        <v>286</v>
      </c>
      <c r="N3636" s="9">
        <v>164</v>
      </c>
      <c r="O3636" s="9">
        <v>89</v>
      </c>
      <c r="P3636" s="9">
        <v>24.44</v>
      </c>
      <c r="Q3636" s="9">
        <v>75</v>
      </c>
      <c r="R3636" s="9">
        <v>87</v>
      </c>
      <c r="S3636" s="12"/>
      <c r="V3636" s="9">
        <v>20</v>
      </c>
      <c r="W3636" s="12">
        <f t="shared" si="224"/>
        <v>1</v>
      </c>
      <c r="Z3636" s="60">
        <v>2</v>
      </c>
      <c r="AA3636" s="9">
        <f t="shared" si="225"/>
        <v>0</v>
      </c>
      <c r="AB3636" s="9">
        <f t="shared" si="226"/>
        <v>1</v>
      </c>
      <c r="AC3636" s="9">
        <f t="shared" si="227"/>
        <v>0</v>
      </c>
    </row>
    <row r="3637" spans="1:29" ht="15.75" customHeight="1" x14ac:dyDescent="0.2">
      <c r="A3637" s="9">
        <v>1</v>
      </c>
      <c r="B3637" s="9">
        <v>1</v>
      </c>
      <c r="C3637" s="9">
        <v>50</v>
      </c>
      <c r="D3637" s="9">
        <v>1</v>
      </c>
      <c r="E3637" s="9">
        <v>0</v>
      </c>
      <c r="F3637" s="9">
        <v>0</v>
      </c>
      <c r="G3637" s="9">
        <v>1</v>
      </c>
      <c r="H3637" s="9">
        <v>10</v>
      </c>
      <c r="I3637" s="9">
        <v>0</v>
      </c>
      <c r="J3637" s="9">
        <v>0</v>
      </c>
      <c r="K3637" s="9">
        <v>1</v>
      </c>
      <c r="L3637" s="9">
        <v>0</v>
      </c>
      <c r="M3637" s="9">
        <v>202</v>
      </c>
      <c r="N3637" s="9">
        <v>189</v>
      </c>
      <c r="O3637" s="9">
        <v>121</v>
      </c>
      <c r="P3637" s="9">
        <v>33.81</v>
      </c>
      <c r="Q3637" s="9">
        <v>65</v>
      </c>
      <c r="R3637" s="9">
        <v>72</v>
      </c>
      <c r="S3637" s="12"/>
      <c r="V3637" s="9">
        <v>10</v>
      </c>
      <c r="W3637" s="12">
        <f t="shared" si="224"/>
        <v>1</v>
      </c>
      <c r="Z3637" s="60">
        <v>1</v>
      </c>
      <c r="AA3637" s="9">
        <f t="shared" si="225"/>
        <v>1</v>
      </c>
      <c r="AB3637" s="9">
        <f t="shared" si="226"/>
        <v>0</v>
      </c>
      <c r="AC3637" s="9">
        <f t="shared" si="227"/>
        <v>0</v>
      </c>
    </row>
    <row r="3638" spans="1:29" ht="15.75" customHeight="1" x14ac:dyDescent="0.2">
      <c r="A3638" s="9">
        <v>0</v>
      </c>
      <c r="B3638" s="9">
        <v>0</v>
      </c>
      <c r="C3638" s="9">
        <v>41</v>
      </c>
      <c r="D3638" s="9">
        <v>0</v>
      </c>
      <c r="E3638" s="9">
        <v>1</v>
      </c>
      <c r="F3638" s="9">
        <v>0</v>
      </c>
      <c r="G3638" s="9">
        <v>1</v>
      </c>
      <c r="H3638" s="9">
        <v>5</v>
      </c>
      <c r="I3638" s="9">
        <v>0</v>
      </c>
      <c r="J3638" s="9">
        <v>0</v>
      </c>
      <c r="K3638" s="9">
        <v>0</v>
      </c>
      <c r="L3638" s="9">
        <v>0</v>
      </c>
      <c r="M3638" s="9">
        <v>226</v>
      </c>
      <c r="N3638" s="9">
        <v>125.5</v>
      </c>
      <c r="O3638" s="9">
        <v>82</v>
      </c>
      <c r="P3638" s="9">
        <v>23.8</v>
      </c>
      <c r="Q3638" s="9">
        <v>67</v>
      </c>
      <c r="R3638" s="9">
        <v>75</v>
      </c>
      <c r="S3638" s="12"/>
      <c r="V3638" s="9">
        <v>5</v>
      </c>
      <c r="W3638" s="12">
        <f t="shared" si="224"/>
        <v>1</v>
      </c>
      <c r="Z3638" s="60">
        <v>2</v>
      </c>
      <c r="AA3638" s="9">
        <f t="shared" si="225"/>
        <v>0</v>
      </c>
      <c r="AB3638" s="9">
        <f t="shared" si="226"/>
        <v>1</v>
      </c>
      <c r="AC3638" s="9">
        <f t="shared" si="227"/>
        <v>0</v>
      </c>
    </row>
    <row r="3639" spans="1:29" ht="15.75" customHeight="1" x14ac:dyDescent="0.2">
      <c r="A3639" s="9">
        <v>0</v>
      </c>
      <c r="B3639" s="9">
        <v>0</v>
      </c>
      <c r="C3639" s="9">
        <v>45</v>
      </c>
      <c r="D3639" s="9">
        <v>0</v>
      </c>
      <c r="E3639" s="9">
        <v>0</v>
      </c>
      <c r="F3639" s="9">
        <v>1</v>
      </c>
      <c r="G3639" s="9">
        <v>0</v>
      </c>
      <c r="H3639" s="9">
        <v>0</v>
      </c>
      <c r="I3639" s="9">
        <v>0</v>
      </c>
      <c r="J3639" s="9">
        <v>0</v>
      </c>
      <c r="K3639" s="9">
        <v>0</v>
      </c>
      <c r="L3639" s="9">
        <v>0</v>
      </c>
      <c r="M3639" s="9">
        <v>297</v>
      </c>
      <c r="N3639" s="9">
        <v>134</v>
      </c>
      <c r="O3639" s="9">
        <v>93</v>
      </c>
      <c r="P3639" s="9">
        <v>28.81</v>
      </c>
      <c r="Q3639" s="9">
        <v>92</v>
      </c>
      <c r="R3639" s="9">
        <v>74</v>
      </c>
      <c r="S3639" s="12"/>
      <c r="V3639" s="9">
        <v>0</v>
      </c>
      <c r="W3639" s="12">
        <f t="shared" si="224"/>
        <v>0</v>
      </c>
      <c r="Z3639" s="60">
        <v>3</v>
      </c>
      <c r="AA3639" s="9">
        <f t="shared" si="225"/>
        <v>0</v>
      </c>
      <c r="AB3639" s="9">
        <f t="shared" si="226"/>
        <v>0</v>
      </c>
      <c r="AC3639" s="9">
        <f t="shared" si="227"/>
        <v>1</v>
      </c>
    </row>
    <row r="3640" spans="1:29" ht="15.75" customHeight="1" x14ac:dyDescent="0.2">
      <c r="A3640" s="9">
        <v>0</v>
      </c>
      <c r="B3640" s="9">
        <v>0</v>
      </c>
      <c r="C3640" s="9">
        <v>46</v>
      </c>
      <c r="D3640" s="9">
        <v>1</v>
      </c>
      <c r="E3640" s="9">
        <v>0</v>
      </c>
      <c r="F3640" s="9">
        <v>0</v>
      </c>
      <c r="G3640" s="9">
        <v>1</v>
      </c>
      <c r="H3640" s="9">
        <v>3</v>
      </c>
      <c r="I3640" s="9">
        <v>0</v>
      </c>
      <c r="J3640" s="9">
        <v>0</v>
      </c>
      <c r="K3640" s="9">
        <v>0</v>
      </c>
      <c r="L3640" s="9">
        <v>0</v>
      </c>
      <c r="M3640" s="9">
        <v>193</v>
      </c>
      <c r="N3640" s="9">
        <v>118</v>
      </c>
      <c r="O3640" s="9">
        <v>92</v>
      </c>
      <c r="P3640" s="9">
        <v>21.14</v>
      </c>
      <c r="Q3640" s="9">
        <v>75</v>
      </c>
      <c r="R3640" s="9">
        <v>78</v>
      </c>
      <c r="S3640" s="12"/>
      <c r="V3640" s="9">
        <v>3</v>
      </c>
      <c r="W3640" s="12">
        <f t="shared" si="224"/>
        <v>1</v>
      </c>
      <c r="Z3640" s="60">
        <v>1</v>
      </c>
      <c r="AA3640" s="9">
        <f t="shared" si="225"/>
        <v>1</v>
      </c>
      <c r="AB3640" s="9">
        <f t="shared" si="226"/>
        <v>0</v>
      </c>
      <c r="AC3640" s="9">
        <f t="shared" si="227"/>
        <v>0</v>
      </c>
    </row>
    <row r="3641" spans="1:29" ht="15.75" customHeight="1" x14ac:dyDescent="0.2">
      <c r="A3641" s="9">
        <v>0</v>
      </c>
      <c r="B3641" s="9">
        <v>0</v>
      </c>
      <c r="C3641" s="9">
        <v>50</v>
      </c>
      <c r="D3641" s="9">
        <v>0</v>
      </c>
      <c r="E3641" s="9">
        <v>1</v>
      </c>
      <c r="F3641" s="9">
        <v>0</v>
      </c>
      <c r="G3641" s="9">
        <v>0</v>
      </c>
      <c r="H3641" s="9">
        <v>0</v>
      </c>
      <c r="I3641" s="9">
        <v>0</v>
      </c>
      <c r="J3641" s="9">
        <v>0</v>
      </c>
      <c r="K3641" s="9">
        <v>0</v>
      </c>
      <c r="L3641" s="9">
        <v>0</v>
      </c>
      <c r="M3641" s="9">
        <v>270</v>
      </c>
      <c r="N3641" s="9">
        <v>142.5</v>
      </c>
      <c r="O3641" s="9">
        <v>85</v>
      </c>
      <c r="P3641" s="9">
        <v>21.86</v>
      </c>
      <c r="Q3641" s="9">
        <v>72</v>
      </c>
      <c r="R3641" s="9">
        <v>75</v>
      </c>
      <c r="S3641" s="12"/>
      <c r="V3641" s="9">
        <v>0</v>
      </c>
      <c r="W3641" s="12">
        <f t="shared" si="224"/>
        <v>0</v>
      </c>
      <c r="Z3641" s="60">
        <v>2</v>
      </c>
      <c r="AA3641" s="9">
        <f t="shared" si="225"/>
        <v>0</v>
      </c>
      <c r="AB3641" s="9">
        <f t="shared" si="226"/>
        <v>1</v>
      </c>
      <c r="AC3641" s="9">
        <f t="shared" si="227"/>
        <v>0</v>
      </c>
    </row>
    <row r="3642" spans="1:29" ht="15.75" customHeight="1" x14ac:dyDescent="0.2">
      <c r="A3642" s="9">
        <v>0</v>
      </c>
      <c r="B3642" s="9">
        <v>0</v>
      </c>
      <c r="C3642" s="9">
        <v>42</v>
      </c>
      <c r="D3642" s="9">
        <v>1</v>
      </c>
      <c r="E3642" s="9">
        <v>0</v>
      </c>
      <c r="F3642" s="9">
        <v>0</v>
      </c>
      <c r="G3642" s="9">
        <v>0</v>
      </c>
      <c r="H3642" s="9">
        <v>0</v>
      </c>
      <c r="I3642" s="9">
        <v>0</v>
      </c>
      <c r="J3642" s="9">
        <v>0</v>
      </c>
      <c r="K3642" s="9">
        <v>0</v>
      </c>
      <c r="L3642" s="9">
        <v>0</v>
      </c>
      <c r="M3642" s="9">
        <v>216</v>
      </c>
      <c r="N3642" s="9">
        <v>124</v>
      </c>
      <c r="O3642" s="9">
        <v>82</v>
      </c>
      <c r="P3642" s="9">
        <v>28.74</v>
      </c>
      <c r="Q3642" s="9">
        <v>70</v>
      </c>
      <c r="R3642" s="9">
        <v>67</v>
      </c>
      <c r="S3642" s="12"/>
      <c r="V3642" s="9">
        <v>0</v>
      </c>
      <c r="W3642" s="12">
        <f t="shared" si="224"/>
        <v>0</v>
      </c>
      <c r="Z3642" s="60">
        <v>1</v>
      </c>
      <c r="AA3642" s="9">
        <f t="shared" si="225"/>
        <v>1</v>
      </c>
      <c r="AB3642" s="9">
        <f t="shared" si="226"/>
        <v>0</v>
      </c>
      <c r="AC3642" s="9">
        <f t="shared" si="227"/>
        <v>0</v>
      </c>
    </row>
    <row r="3643" spans="1:29" ht="15.75" customHeight="1" x14ac:dyDescent="0.2">
      <c r="A3643" s="9">
        <v>0</v>
      </c>
      <c r="B3643" s="9">
        <v>0</v>
      </c>
      <c r="C3643" s="9">
        <v>58</v>
      </c>
      <c r="D3643" s="9">
        <v>1</v>
      </c>
      <c r="E3643" s="9">
        <v>0</v>
      </c>
      <c r="F3643" s="9">
        <v>0</v>
      </c>
      <c r="G3643" s="9">
        <v>0</v>
      </c>
      <c r="H3643" s="9">
        <v>0</v>
      </c>
      <c r="I3643" s="9">
        <v>0</v>
      </c>
      <c r="J3643" s="9">
        <v>0</v>
      </c>
      <c r="K3643" s="9">
        <v>0</v>
      </c>
      <c r="L3643" s="9">
        <v>0</v>
      </c>
      <c r="M3643" s="9">
        <v>240</v>
      </c>
      <c r="N3643" s="9">
        <v>126</v>
      </c>
      <c r="O3643" s="9">
        <v>52</v>
      </c>
      <c r="P3643" s="9">
        <v>25.66</v>
      </c>
      <c r="Q3643" s="9">
        <v>75</v>
      </c>
      <c r="R3643" s="9">
        <v>63</v>
      </c>
      <c r="S3643" s="12"/>
      <c r="V3643" s="9">
        <v>0</v>
      </c>
      <c r="W3643" s="12">
        <f t="shared" si="224"/>
        <v>0</v>
      </c>
      <c r="Z3643" s="60">
        <v>1</v>
      </c>
      <c r="AA3643" s="9">
        <f t="shared" si="225"/>
        <v>1</v>
      </c>
      <c r="AB3643" s="9">
        <f t="shared" si="226"/>
        <v>0</v>
      </c>
      <c r="AC3643" s="9">
        <f t="shared" si="227"/>
        <v>0</v>
      </c>
    </row>
    <row r="3644" spans="1:29" ht="15.75" customHeight="1" x14ac:dyDescent="0.2">
      <c r="A3644" s="9">
        <v>0</v>
      </c>
      <c r="B3644" s="9">
        <v>1</v>
      </c>
      <c r="C3644" s="9">
        <v>48</v>
      </c>
      <c r="D3644" s="9">
        <v>0</v>
      </c>
      <c r="E3644" s="9">
        <v>0</v>
      </c>
      <c r="F3644" s="9">
        <v>0</v>
      </c>
      <c r="G3644" s="9">
        <v>0</v>
      </c>
      <c r="H3644" s="9">
        <v>0</v>
      </c>
      <c r="I3644" s="9">
        <v>0</v>
      </c>
      <c r="J3644" s="9">
        <v>0</v>
      </c>
      <c r="K3644" s="9">
        <v>0</v>
      </c>
      <c r="L3644" s="9">
        <v>0</v>
      </c>
      <c r="M3644" s="9">
        <v>240</v>
      </c>
      <c r="N3644" s="9">
        <v>136</v>
      </c>
      <c r="O3644" s="9">
        <v>95.5</v>
      </c>
      <c r="P3644" s="9">
        <v>26.36</v>
      </c>
      <c r="Q3644" s="9">
        <v>75</v>
      </c>
      <c r="R3644" s="9">
        <v>73</v>
      </c>
      <c r="S3644" s="12"/>
      <c r="V3644" s="9">
        <v>0</v>
      </c>
      <c r="W3644" s="12">
        <f t="shared" si="224"/>
        <v>0</v>
      </c>
      <c r="Z3644" s="60">
        <v>4</v>
      </c>
      <c r="AA3644" s="9">
        <f t="shared" si="225"/>
        <v>0</v>
      </c>
      <c r="AB3644" s="9">
        <f t="shared" si="226"/>
        <v>0</v>
      </c>
      <c r="AC3644" s="9">
        <f t="shared" si="227"/>
        <v>0</v>
      </c>
    </row>
    <row r="3645" spans="1:29" ht="15.75" customHeight="1" x14ac:dyDescent="0.2">
      <c r="A3645" s="9">
        <v>0</v>
      </c>
      <c r="B3645" s="9">
        <v>0</v>
      </c>
      <c r="C3645" s="9">
        <v>36</v>
      </c>
      <c r="D3645" s="9">
        <v>0</v>
      </c>
      <c r="E3645" s="9">
        <v>0</v>
      </c>
      <c r="F3645" s="9">
        <v>1</v>
      </c>
      <c r="G3645" s="9">
        <v>0</v>
      </c>
      <c r="H3645" s="9">
        <v>0</v>
      </c>
      <c r="I3645" s="9">
        <v>0</v>
      </c>
      <c r="J3645" s="9">
        <v>0</v>
      </c>
      <c r="K3645" s="9">
        <v>0</v>
      </c>
      <c r="L3645" s="9">
        <v>0</v>
      </c>
      <c r="M3645" s="9">
        <v>188</v>
      </c>
      <c r="N3645" s="9">
        <v>112</v>
      </c>
      <c r="O3645" s="9">
        <v>78</v>
      </c>
      <c r="P3645" s="9">
        <v>22.54</v>
      </c>
      <c r="Q3645" s="9">
        <v>63</v>
      </c>
      <c r="R3645" s="9">
        <v>73</v>
      </c>
      <c r="S3645" s="12"/>
      <c r="V3645" s="9">
        <v>0</v>
      </c>
      <c r="W3645" s="12">
        <f t="shared" si="224"/>
        <v>0</v>
      </c>
      <c r="Z3645" s="60">
        <v>3</v>
      </c>
      <c r="AA3645" s="9">
        <f t="shared" si="225"/>
        <v>0</v>
      </c>
      <c r="AB3645" s="9">
        <f t="shared" si="226"/>
        <v>0</v>
      </c>
      <c r="AC3645" s="9">
        <f t="shared" si="227"/>
        <v>1</v>
      </c>
    </row>
    <row r="3646" spans="1:29" ht="15.75" customHeight="1" x14ac:dyDescent="0.2">
      <c r="A3646" s="9">
        <v>0</v>
      </c>
      <c r="B3646" s="9">
        <v>1</v>
      </c>
      <c r="C3646" s="9">
        <v>55</v>
      </c>
      <c r="D3646" s="9">
        <v>1</v>
      </c>
      <c r="E3646" s="9">
        <v>0</v>
      </c>
      <c r="F3646" s="9">
        <v>0</v>
      </c>
      <c r="G3646" s="9">
        <v>1</v>
      </c>
      <c r="H3646" s="9">
        <v>3</v>
      </c>
      <c r="I3646" s="9">
        <v>0</v>
      </c>
      <c r="J3646" s="9">
        <v>0</v>
      </c>
      <c r="K3646" s="9">
        <v>0</v>
      </c>
      <c r="L3646" s="9">
        <v>0</v>
      </c>
      <c r="M3646" s="9">
        <v>246</v>
      </c>
      <c r="N3646" s="9">
        <v>112.5</v>
      </c>
      <c r="O3646" s="9">
        <v>72.5</v>
      </c>
      <c r="P3646" s="9">
        <v>27.56</v>
      </c>
      <c r="Q3646" s="9">
        <v>60</v>
      </c>
      <c r="R3646" s="9">
        <v>72</v>
      </c>
      <c r="S3646" s="12"/>
      <c r="V3646" s="9">
        <v>3</v>
      </c>
      <c r="W3646" s="12">
        <f t="shared" si="224"/>
        <v>1</v>
      </c>
      <c r="Z3646" s="60">
        <v>1</v>
      </c>
      <c r="AA3646" s="9">
        <f t="shared" si="225"/>
        <v>1</v>
      </c>
      <c r="AB3646" s="9">
        <f t="shared" si="226"/>
        <v>0</v>
      </c>
      <c r="AC3646" s="9">
        <f t="shared" si="227"/>
        <v>0</v>
      </c>
    </row>
    <row r="3647" spans="1:29" ht="15.75" customHeight="1" x14ac:dyDescent="0.2">
      <c r="A3647" s="9">
        <v>1</v>
      </c>
      <c r="B3647" s="9">
        <v>1</v>
      </c>
      <c r="C3647" s="9">
        <v>68</v>
      </c>
      <c r="D3647" s="9">
        <v>1</v>
      </c>
      <c r="E3647" s="9">
        <v>0</v>
      </c>
      <c r="F3647" s="9">
        <v>0</v>
      </c>
      <c r="G3647" s="9">
        <v>1</v>
      </c>
      <c r="H3647" s="9">
        <v>15</v>
      </c>
      <c r="I3647" s="9">
        <v>0</v>
      </c>
      <c r="J3647" s="9">
        <v>0</v>
      </c>
      <c r="K3647" s="9">
        <v>0</v>
      </c>
      <c r="L3647" s="9">
        <v>0</v>
      </c>
      <c r="M3647" s="9">
        <v>157</v>
      </c>
      <c r="N3647" s="9">
        <v>106</v>
      </c>
      <c r="O3647" s="9">
        <v>48</v>
      </c>
      <c r="P3647" s="9">
        <v>26.73</v>
      </c>
      <c r="Q3647" s="9">
        <v>65</v>
      </c>
      <c r="R3647" s="9">
        <v>65</v>
      </c>
      <c r="S3647" s="12"/>
      <c r="V3647" s="9">
        <v>15</v>
      </c>
      <c r="W3647" s="12">
        <f t="shared" si="224"/>
        <v>1</v>
      </c>
      <c r="Z3647" s="60">
        <v>1</v>
      </c>
      <c r="AA3647" s="9">
        <f t="shared" si="225"/>
        <v>1</v>
      </c>
      <c r="AB3647" s="9">
        <f t="shared" si="226"/>
        <v>0</v>
      </c>
      <c r="AC3647" s="9">
        <f t="shared" si="227"/>
        <v>0</v>
      </c>
    </row>
    <row r="3648" spans="1:29" ht="15.75" customHeight="1" x14ac:dyDescent="0.2">
      <c r="A3648" s="9">
        <v>0</v>
      </c>
      <c r="B3648" s="9">
        <v>0</v>
      </c>
      <c r="C3648" s="9">
        <v>37</v>
      </c>
      <c r="D3648" s="9">
        <v>1</v>
      </c>
      <c r="E3648" s="9">
        <v>0</v>
      </c>
      <c r="F3648" s="9">
        <v>0</v>
      </c>
      <c r="G3648" s="9">
        <v>1</v>
      </c>
      <c r="H3648" s="9">
        <v>15</v>
      </c>
      <c r="I3648" s="9">
        <v>0</v>
      </c>
      <c r="J3648" s="9">
        <v>0</v>
      </c>
      <c r="K3648" s="9">
        <v>0</v>
      </c>
      <c r="L3648" s="9">
        <v>0</v>
      </c>
      <c r="M3648" s="9">
        <v>275</v>
      </c>
      <c r="N3648" s="9">
        <v>118</v>
      </c>
      <c r="O3648" s="9">
        <v>71</v>
      </c>
      <c r="P3648" s="9">
        <v>23.1</v>
      </c>
      <c r="Q3648" s="9">
        <v>64</v>
      </c>
      <c r="R3648" s="9">
        <v>95</v>
      </c>
      <c r="S3648" s="12"/>
      <c r="V3648" s="9">
        <v>15</v>
      </c>
      <c r="W3648" s="12">
        <f t="shared" si="224"/>
        <v>1</v>
      </c>
      <c r="Z3648" s="60">
        <v>1</v>
      </c>
      <c r="AA3648" s="9">
        <f t="shared" si="225"/>
        <v>1</v>
      </c>
      <c r="AB3648" s="9">
        <f t="shared" si="226"/>
        <v>0</v>
      </c>
      <c r="AC3648" s="9">
        <f t="shared" si="227"/>
        <v>0</v>
      </c>
    </row>
    <row r="3649" spans="1:29" ht="15.75" customHeight="1" x14ac:dyDescent="0.2">
      <c r="A3649" s="9">
        <v>0</v>
      </c>
      <c r="B3649" s="9">
        <v>0</v>
      </c>
      <c r="C3649" s="9">
        <v>56</v>
      </c>
      <c r="D3649" s="9">
        <v>1</v>
      </c>
      <c r="E3649" s="9">
        <v>0</v>
      </c>
      <c r="F3649" s="9">
        <v>0</v>
      </c>
      <c r="G3649" s="9">
        <v>1</v>
      </c>
      <c r="H3649" s="9">
        <v>10</v>
      </c>
      <c r="I3649" s="9">
        <v>0</v>
      </c>
      <c r="J3649" s="9">
        <v>0</v>
      </c>
      <c r="K3649" s="9">
        <v>0</v>
      </c>
      <c r="L3649" s="9">
        <v>0</v>
      </c>
      <c r="M3649" s="9">
        <v>225</v>
      </c>
      <c r="N3649" s="9">
        <v>120</v>
      </c>
      <c r="O3649" s="9">
        <v>70</v>
      </c>
      <c r="P3649" s="9">
        <v>18.46</v>
      </c>
      <c r="Q3649" s="9">
        <v>57</v>
      </c>
      <c r="R3649" s="9">
        <v>78</v>
      </c>
      <c r="S3649" s="12"/>
      <c r="V3649" s="9">
        <v>10</v>
      </c>
      <c r="W3649" s="12">
        <f t="shared" si="224"/>
        <v>1</v>
      </c>
      <c r="Z3649" s="60">
        <v>1</v>
      </c>
      <c r="AA3649" s="9">
        <f t="shared" si="225"/>
        <v>1</v>
      </c>
      <c r="AB3649" s="9">
        <f t="shared" si="226"/>
        <v>0</v>
      </c>
      <c r="AC3649" s="9">
        <f t="shared" si="227"/>
        <v>0</v>
      </c>
    </row>
    <row r="3650" spans="1:29" ht="15.75" customHeight="1" x14ac:dyDescent="0.2">
      <c r="A3650" s="9">
        <v>0</v>
      </c>
      <c r="B3650" s="9">
        <v>0</v>
      </c>
      <c r="C3650" s="9">
        <v>50</v>
      </c>
      <c r="D3650" s="9">
        <v>1</v>
      </c>
      <c r="E3650" s="9">
        <v>0</v>
      </c>
      <c r="F3650" s="9">
        <v>0</v>
      </c>
      <c r="G3650" s="9">
        <v>1</v>
      </c>
      <c r="H3650" s="9">
        <v>15</v>
      </c>
      <c r="I3650" s="9">
        <v>0</v>
      </c>
      <c r="J3650" s="9">
        <v>0</v>
      </c>
      <c r="K3650" s="9">
        <v>1</v>
      </c>
      <c r="L3650" s="9">
        <v>0</v>
      </c>
      <c r="M3650" s="9">
        <v>204</v>
      </c>
      <c r="N3650" s="9">
        <v>147</v>
      </c>
      <c r="O3650" s="9">
        <v>100</v>
      </c>
      <c r="P3650" s="9">
        <v>39.94</v>
      </c>
      <c r="Q3650" s="9">
        <v>85</v>
      </c>
      <c r="R3650" s="9">
        <v>90</v>
      </c>
      <c r="S3650" s="12"/>
      <c r="V3650" s="9">
        <v>15</v>
      </c>
      <c r="W3650" s="12">
        <f t="shared" si="224"/>
        <v>1</v>
      </c>
      <c r="Z3650" s="60">
        <v>1</v>
      </c>
      <c r="AA3650" s="9">
        <f t="shared" si="225"/>
        <v>1</v>
      </c>
      <c r="AB3650" s="9">
        <f t="shared" si="226"/>
        <v>0</v>
      </c>
      <c r="AC3650" s="9">
        <f t="shared" si="227"/>
        <v>0</v>
      </c>
    </row>
    <row r="3651" spans="1:29" ht="15.75" customHeight="1" x14ac:dyDescent="0.2">
      <c r="A3651" s="9">
        <v>0</v>
      </c>
      <c r="B3651" s="9">
        <v>0</v>
      </c>
      <c r="C3651" s="9">
        <v>53</v>
      </c>
      <c r="D3651" s="9">
        <v>0</v>
      </c>
      <c r="E3651" s="9">
        <v>1</v>
      </c>
      <c r="F3651" s="9">
        <v>0</v>
      </c>
      <c r="G3651" s="9">
        <v>0</v>
      </c>
      <c r="H3651" s="9">
        <v>0</v>
      </c>
      <c r="I3651" s="9">
        <v>0</v>
      </c>
      <c r="J3651" s="9">
        <v>0</v>
      </c>
      <c r="K3651" s="9">
        <v>0</v>
      </c>
      <c r="L3651" s="9">
        <v>0</v>
      </c>
      <c r="M3651" s="9">
        <v>220</v>
      </c>
      <c r="N3651" s="9">
        <v>108</v>
      </c>
      <c r="O3651" s="9">
        <v>81</v>
      </c>
      <c r="P3651" s="9">
        <v>28.71</v>
      </c>
      <c r="Q3651" s="9">
        <v>56</v>
      </c>
      <c r="R3651" s="9">
        <v>78</v>
      </c>
      <c r="S3651" s="12"/>
      <c r="V3651" s="9">
        <v>0</v>
      </c>
      <c r="W3651" s="12">
        <f t="shared" ref="W3651:W3714" si="228">IF(V3651=0,0,1)</f>
        <v>0</v>
      </c>
      <c r="Z3651" s="60">
        <v>2</v>
      </c>
      <c r="AA3651" s="9">
        <f t="shared" ref="AA3651:AA3714" si="229">IF(Z3651=1,1,0)</f>
        <v>0</v>
      </c>
      <c r="AB3651" s="9">
        <f t="shared" ref="AB3651:AB3714" si="230">IF(Z3651=2,1,0)</f>
        <v>1</v>
      </c>
      <c r="AC3651" s="9">
        <f t="shared" ref="AC3651:AC3714" si="231">IF(Z3651=3,1,0)</f>
        <v>0</v>
      </c>
    </row>
    <row r="3652" spans="1:29" ht="15.75" customHeight="1" x14ac:dyDescent="0.2">
      <c r="A3652" s="9">
        <v>1</v>
      </c>
      <c r="B3652" s="9">
        <v>1</v>
      </c>
      <c r="C3652" s="9">
        <v>62</v>
      </c>
      <c r="D3652" s="9">
        <v>0</v>
      </c>
      <c r="E3652" s="9">
        <v>0</v>
      </c>
      <c r="F3652" s="9">
        <v>1</v>
      </c>
      <c r="G3652" s="9">
        <v>0</v>
      </c>
      <c r="H3652" s="9">
        <v>0</v>
      </c>
      <c r="I3652" s="9">
        <v>0</v>
      </c>
      <c r="J3652" s="9">
        <v>0</v>
      </c>
      <c r="K3652" s="9">
        <v>0</v>
      </c>
      <c r="L3652" s="9">
        <v>0</v>
      </c>
      <c r="M3652" s="9">
        <v>211</v>
      </c>
      <c r="N3652" s="9">
        <v>128</v>
      </c>
      <c r="O3652" s="9">
        <v>78</v>
      </c>
      <c r="P3652" s="9">
        <v>27.99</v>
      </c>
      <c r="Q3652" s="9">
        <v>56</v>
      </c>
      <c r="R3652" s="9">
        <v>83</v>
      </c>
      <c r="S3652" s="12"/>
      <c r="V3652" s="9">
        <v>0</v>
      </c>
      <c r="W3652" s="12">
        <f t="shared" si="228"/>
        <v>0</v>
      </c>
      <c r="Z3652" s="60">
        <v>3</v>
      </c>
      <c r="AA3652" s="9">
        <f t="shared" si="229"/>
        <v>0</v>
      </c>
      <c r="AB3652" s="9">
        <f t="shared" si="230"/>
        <v>0</v>
      </c>
      <c r="AC3652" s="9">
        <f t="shared" si="231"/>
        <v>1</v>
      </c>
    </row>
    <row r="3653" spans="1:29" ht="15.75" customHeight="1" x14ac:dyDescent="0.2">
      <c r="A3653" s="9">
        <v>0</v>
      </c>
      <c r="B3653" s="9">
        <v>0</v>
      </c>
      <c r="C3653" s="9">
        <v>40</v>
      </c>
      <c r="D3653" s="9">
        <v>0</v>
      </c>
      <c r="E3653" s="9">
        <v>1</v>
      </c>
      <c r="F3653" s="9">
        <v>0</v>
      </c>
      <c r="G3653" s="9">
        <v>1</v>
      </c>
      <c r="H3653" s="9">
        <v>1</v>
      </c>
      <c r="I3653" s="9">
        <v>0</v>
      </c>
      <c r="J3653" s="9">
        <v>0</v>
      </c>
      <c r="K3653" s="9">
        <v>0</v>
      </c>
      <c r="L3653" s="9">
        <v>0</v>
      </c>
      <c r="M3653" s="9">
        <v>178</v>
      </c>
      <c r="N3653" s="9">
        <v>142</v>
      </c>
      <c r="O3653" s="9">
        <v>84</v>
      </c>
      <c r="P3653" s="9">
        <v>34.46</v>
      </c>
      <c r="Q3653" s="9">
        <v>88</v>
      </c>
      <c r="R3653" s="9">
        <v>77</v>
      </c>
      <c r="S3653" s="12"/>
      <c r="V3653" s="9">
        <v>1</v>
      </c>
      <c r="W3653" s="12">
        <f t="shared" si="228"/>
        <v>1</v>
      </c>
      <c r="Z3653" s="60">
        <v>2</v>
      </c>
      <c r="AA3653" s="9">
        <f t="shared" si="229"/>
        <v>0</v>
      </c>
      <c r="AB3653" s="9">
        <f t="shared" si="230"/>
        <v>1</v>
      </c>
      <c r="AC3653" s="9">
        <f t="shared" si="231"/>
        <v>0</v>
      </c>
    </row>
    <row r="3654" spans="1:29" ht="15.75" customHeight="1" x14ac:dyDescent="0.2">
      <c r="A3654" s="9">
        <v>0</v>
      </c>
      <c r="B3654" s="9">
        <v>0</v>
      </c>
      <c r="C3654" s="9">
        <v>41</v>
      </c>
      <c r="D3654" s="9">
        <v>0</v>
      </c>
      <c r="E3654" s="9">
        <v>0</v>
      </c>
      <c r="F3654" s="9">
        <v>1</v>
      </c>
      <c r="G3654" s="9">
        <v>1</v>
      </c>
      <c r="H3654" s="9">
        <v>15</v>
      </c>
      <c r="I3654" s="9">
        <v>0</v>
      </c>
      <c r="J3654" s="9">
        <v>0</v>
      </c>
      <c r="K3654" s="9">
        <v>1</v>
      </c>
      <c r="L3654" s="9">
        <v>0</v>
      </c>
      <c r="M3654" s="9">
        <v>268</v>
      </c>
      <c r="N3654" s="9">
        <v>140</v>
      </c>
      <c r="O3654" s="9">
        <v>92.5</v>
      </c>
      <c r="P3654" s="9">
        <v>24.71</v>
      </c>
      <c r="Q3654" s="9">
        <v>75</v>
      </c>
      <c r="R3654" s="9">
        <v>90</v>
      </c>
      <c r="S3654" s="12"/>
      <c r="V3654" s="9">
        <v>15</v>
      </c>
      <c r="W3654" s="12">
        <f t="shared" si="228"/>
        <v>1</v>
      </c>
      <c r="Z3654" s="60">
        <v>3</v>
      </c>
      <c r="AA3654" s="9">
        <f t="shared" si="229"/>
        <v>0</v>
      </c>
      <c r="AB3654" s="9">
        <f t="shared" si="230"/>
        <v>0</v>
      </c>
      <c r="AC3654" s="9">
        <f t="shared" si="231"/>
        <v>1</v>
      </c>
    </row>
    <row r="3655" spans="1:29" ht="15.75" customHeight="1" x14ac:dyDescent="0.2">
      <c r="A3655" s="9">
        <v>0</v>
      </c>
      <c r="B3655" s="9">
        <v>0</v>
      </c>
      <c r="C3655" s="9">
        <v>38</v>
      </c>
      <c r="D3655" s="9">
        <v>1</v>
      </c>
      <c r="E3655" s="9">
        <v>0</v>
      </c>
      <c r="F3655" s="9">
        <v>0</v>
      </c>
      <c r="G3655" s="9">
        <v>1</v>
      </c>
      <c r="H3655" s="9">
        <v>30</v>
      </c>
      <c r="I3655" s="9">
        <v>0</v>
      </c>
      <c r="J3655" s="9">
        <v>0</v>
      </c>
      <c r="K3655" s="9">
        <v>0</v>
      </c>
      <c r="L3655" s="9">
        <v>0</v>
      </c>
      <c r="M3655" s="9">
        <v>164</v>
      </c>
      <c r="N3655" s="9">
        <v>113</v>
      </c>
      <c r="O3655" s="9">
        <v>68</v>
      </c>
      <c r="P3655" s="9">
        <v>25.75</v>
      </c>
      <c r="Q3655" s="9">
        <v>70</v>
      </c>
      <c r="R3655" s="9">
        <v>75</v>
      </c>
      <c r="S3655" s="12"/>
      <c r="V3655" s="9">
        <v>30</v>
      </c>
      <c r="W3655" s="12">
        <f t="shared" si="228"/>
        <v>1</v>
      </c>
      <c r="Z3655" s="60">
        <v>1</v>
      </c>
      <c r="AA3655" s="9">
        <f t="shared" si="229"/>
        <v>1</v>
      </c>
      <c r="AB3655" s="9">
        <f t="shared" si="230"/>
        <v>0</v>
      </c>
      <c r="AC3655" s="9">
        <f t="shared" si="231"/>
        <v>0</v>
      </c>
    </row>
    <row r="3656" spans="1:29" ht="15.75" customHeight="1" x14ac:dyDescent="0.2">
      <c r="A3656" s="9">
        <v>0</v>
      </c>
      <c r="B3656" s="9">
        <v>1</v>
      </c>
      <c r="C3656" s="9">
        <v>53</v>
      </c>
      <c r="D3656" s="9">
        <v>1</v>
      </c>
      <c r="E3656" s="9">
        <v>0</v>
      </c>
      <c r="F3656" s="9">
        <v>0</v>
      </c>
      <c r="G3656" s="9">
        <v>1</v>
      </c>
      <c r="H3656" s="9">
        <v>40</v>
      </c>
      <c r="I3656" s="9">
        <v>0</v>
      </c>
      <c r="J3656" s="9">
        <v>0</v>
      </c>
      <c r="K3656" s="9">
        <v>1</v>
      </c>
      <c r="L3656" s="9">
        <v>0</v>
      </c>
      <c r="M3656" s="9">
        <v>270</v>
      </c>
      <c r="N3656" s="9">
        <v>151</v>
      </c>
      <c r="O3656" s="9">
        <v>89</v>
      </c>
      <c r="P3656" s="9">
        <v>26.76</v>
      </c>
      <c r="Q3656" s="9">
        <v>75</v>
      </c>
      <c r="R3656" s="9">
        <v>75</v>
      </c>
      <c r="S3656" s="12"/>
      <c r="V3656" s="9">
        <v>40</v>
      </c>
      <c r="W3656" s="12">
        <f t="shared" si="228"/>
        <v>1</v>
      </c>
      <c r="Z3656" s="60">
        <v>1</v>
      </c>
      <c r="AA3656" s="9">
        <f t="shared" si="229"/>
        <v>1</v>
      </c>
      <c r="AB3656" s="9">
        <f t="shared" si="230"/>
        <v>0</v>
      </c>
      <c r="AC3656" s="9">
        <f t="shared" si="231"/>
        <v>0</v>
      </c>
    </row>
    <row r="3657" spans="1:29" ht="15.75" customHeight="1" x14ac:dyDescent="0.2">
      <c r="A3657" s="9">
        <v>1</v>
      </c>
      <c r="B3657" s="9">
        <v>1</v>
      </c>
      <c r="C3657" s="9">
        <v>56</v>
      </c>
      <c r="D3657" s="9">
        <v>1</v>
      </c>
      <c r="E3657" s="9">
        <v>0</v>
      </c>
      <c r="F3657" s="9">
        <v>0</v>
      </c>
      <c r="G3657" s="9">
        <v>1</v>
      </c>
      <c r="H3657" s="9">
        <v>30</v>
      </c>
      <c r="I3657" s="9">
        <v>0</v>
      </c>
      <c r="J3657" s="9">
        <v>0</v>
      </c>
      <c r="K3657" s="9">
        <v>1</v>
      </c>
      <c r="L3657" s="9">
        <v>0</v>
      </c>
      <c r="M3657" s="9">
        <v>193</v>
      </c>
      <c r="N3657" s="9">
        <v>139</v>
      </c>
      <c r="O3657" s="9">
        <v>93</v>
      </c>
      <c r="P3657" s="9">
        <v>28.67</v>
      </c>
      <c r="Q3657" s="9">
        <v>57</v>
      </c>
      <c r="R3657" s="9">
        <v>67</v>
      </c>
      <c r="S3657" s="12"/>
      <c r="V3657" s="9">
        <v>30</v>
      </c>
      <c r="W3657" s="12">
        <f t="shared" si="228"/>
        <v>1</v>
      </c>
      <c r="Z3657" s="60">
        <v>1</v>
      </c>
      <c r="AA3657" s="9">
        <f t="shared" si="229"/>
        <v>1</v>
      </c>
      <c r="AB3657" s="9">
        <f t="shared" si="230"/>
        <v>0</v>
      </c>
      <c r="AC3657" s="9">
        <f t="shared" si="231"/>
        <v>0</v>
      </c>
    </row>
    <row r="3658" spans="1:29" ht="15.75" customHeight="1" x14ac:dyDescent="0.2">
      <c r="A3658" s="9">
        <v>0</v>
      </c>
      <c r="B3658" s="9">
        <v>0</v>
      </c>
      <c r="C3658" s="9">
        <v>46</v>
      </c>
      <c r="D3658" s="9">
        <v>0</v>
      </c>
      <c r="E3658" s="9">
        <v>1</v>
      </c>
      <c r="F3658" s="9">
        <v>0</v>
      </c>
      <c r="G3658" s="9">
        <v>1</v>
      </c>
      <c r="H3658" s="9">
        <v>15</v>
      </c>
      <c r="I3658" s="9">
        <v>0</v>
      </c>
      <c r="J3658" s="9">
        <v>0</v>
      </c>
      <c r="K3658" s="9">
        <v>1</v>
      </c>
      <c r="L3658" s="9">
        <v>0</v>
      </c>
      <c r="M3658" s="9">
        <v>207</v>
      </c>
      <c r="N3658" s="9">
        <v>144</v>
      </c>
      <c r="O3658" s="9">
        <v>88</v>
      </c>
      <c r="P3658" s="9">
        <v>23.65</v>
      </c>
      <c r="Q3658" s="9">
        <v>85</v>
      </c>
      <c r="R3658" s="9">
        <v>86</v>
      </c>
      <c r="S3658" s="12"/>
      <c r="V3658" s="9">
        <v>15</v>
      </c>
      <c r="W3658" s="12">
        <f t="shared" si="228"/>
        <v>1</v>
      </c>
      <c r="Z3658" s="60">
        <v>2</v>
      </c>
      <c r="AA3658" s="9">
        <f t="shared" si="229"/>
        <v>0</v>
      </c>
      <c r="AB3658" s="9">
        <f t="shared" si="230"/>
        <v>1</v>
      </c>
      <c r="AC3658" s="9">
        <f t="shared" si="231"/>
        <v>0</v>
      </c>
    </row>
    <row r="3659" spans="1:29" ht="15.75" customHeight="1" x14ac:dyDescent="0.2">
      <c r="A3659" s="9">
        <v>0</v>
      </c>
      <c r="B3659" s="9">
        <v>0</v>
      </c>
      <c r="C3659" s="9">
        <v>51</v>
      </c>
      <c r="D3659" s="9">
        <v>1</v>
      </c>
      <c r="E3659" s="9">
        <v>0</v>
      </c>
      <c r="F3659" s="9">
        <v>0</v>
      </c>
      <c r="G3659" s="9">
        <v>0</v>
      </c>
      <c r="H3659" s="9">
        <v>0</v>
      </c>
      <c r="I3659" s="9">
        <v>0</v>
      </c>
      <c r="J3659" s="9">
        <v>0</v>
      </c>
      <c r="K3659" s="9">
        <v>1</v>
      </c>
      <c r="L3659" s="9">
        <v>0</v>
      </c>
      <c r="M3659" s="9">
        <v>190</v>
      </c>
      <c r="N3659" s="9">
        <v>153</v>
      </c>
      <c r="O3659" s="9">
        <v>102.5</v>
      </c>
      <c r="P3659" s="9">
        <v>39.22</v>
      </c>
      <c r="Q3659" s="9">
        <v>100</v>
      </c>
      <c r="R3659" s="9">
        <v>69</v>
      </c>
      <c r="S3659" s="12"/>
      <c r="V3659" s="9">
        <v>0</v>
      </c>
      <c r="W3659" s="12">
        <f t="shared" si="228"/>
        <v>0</v>
      </c>
      <c r="Z3659" s="60">
        <v>1</v>
      </c>
      <c r="AA3659" s="9">
        <f t="shared" si="229"/>
        <v>1</v>
      </c>
      <c r="AB3659" s="9">
        <f t="shared" si="230"/>
        <v>0</v>
      </c>
      <c r="AC3659" s="9">
        <f t="shared" si="231"/>
        <v>0</v>
      </c>
    </row>
    <row r="3660" spans="1:29" ht="15.75" customHeight="1" x14ac:dyDescent="0.2">
      <c r="A3660" s="9">
        <v>0</v>
      </c>
      <c r="B3660" s="9">
        <v>0</v>
      </c>
      <c r="C3660" s="9">
        <v>39</v>
      </c>
      <c r="D3660" s="9">
        <v>0</v>
      </c>
      <c r="E3660" s="9">
        <v>1</v>
      </c>
      <c r="F3660" s="9">
        <v>0</v>
      </c>
      <c r="G3660" s="9">
        <v>0</v>
      </c>
      <c r="H3660" s="9">
        <v>0</v>
      </c>
      <c r="I3660" s="9">
        <v>0</v>
      </c>
      <c r="J3660" s="9">
        <v>0</v>
      </c>
      <c r="K3660" s="9">
        <v>1</v>
      </c>
      <c r="L3660" s="9">
        <v>0</v>
      </c>
      <c r="M3660" s="9">
        <v>226</v>
      </c>
      <c r="N3660" s="9">
        <v>146</v>
      </c>
      <c r="O3660" s="9">
        <v>86</v>
      </c>
      <c r="P3660" s="9">
        <v>24.41</v>
      </c>
      <c r="Q3660" s="9">
        <v>85</v>
      </c>
      <c r="R3660" s="9">
        <v>85</v>
      </c>
      <c r="S3660" s="12"/>
      <c r="V3660" s="9">
        <v>0</v>
      </c>
      <c r="W3660" s="12">
        <f t="shared" si="228"/>
        <v>0</v>
      </c>
      <c r="Z3660" s="60">
        <v>2</v>
      </c>
      <c r="AA3660" s="9">
        <f t="shared" si="229"/>
        <v>0</v>
      </c>
      <c r="AB3660" s="9">
        <f t="shared" si="230"/>
        <v>1</v>
      </c>
      <c r="AC3660" s="9">
        <f t="shared" si="231"/>
        <v>0</v>
      </c>
    </row>
    <row r="3661" spans="1:29" ht="15.75" customHeight="1" x14ac:dyDescent="0.2">
      <c r="A3661" s="9">
        <v>0</v>
      </c>
      <c r="B3661" s="9">
        <v>0</v>
      </c>
      <c r="C3661" s="9">
        <v>37</v>
      </c>
      <c r="D3661" s="9">
        <v>0</v>
      </c>
      <c r="E3661" s="9">
        <v>1</v>
      </c>
      <c r="F3661" s="9">
        <v>0</v>
      </c>
      <c r="G3661" s="9">
        <v>1</v>
      </c>
      <c r="H3661" s="9">
        <v>20</v>
      </c>
      <c r="I3661" s="9">
        <v>0</v>
      </c>
      <c r="J3661" s="9">
        <v>0</v>
      </c>
      <c r="K3661" s="9">
        <v>0</v>
      </c>
      <c r="L3661" s="9">
        <v>0</v>
      </c>
      <c r="M3661" s="9">
        <v>257</v>
      </c>
      <c r="N3661" s="9">
        <v>141</v>
      </c>
      <c r="O3661" s="9">
        <v>93</v>
      </c>
      <c r="P3661" s="9">
        <v>41.29</v>
      </c>
      <c r="Q3661" s="9">
        <v>80</v>
      </c>
      <c r="R3661" s="9">
        <v>58</v>
      </c>
      <c r="S3661" s="12"/>
      <c r="V3661" s="9">
        <v>20</v>
      </c>
      <c r="W3661" s="12">
        <f t="shared" si="228"/>
        <v>1</v>
      </c>
      <c r="Z3661" s="60">
        <v>2</v>
      </c>
      <c r="AA3661" s="9">
        <f t="shared" si="229"/>
        <v>0</v>
      </c>
      <c r="AB3661" s="9">
        <f t="shared" si="230"/>
        <v>1</v>
      </c>
      <c r="AC3661" s="9">
        <f t="shared" si="231"/>
        <v>0</v>
      </c>
    </row>
    <row r="3662" spans="1:29" ht="15.75" customHeight="1" x14ac:dyDescent="0.2">
      <c r="A3662" s="9">
        <v>0</v>
      </c>
      <c r="B3662" s="9">
        <v>0</v>
      </c>
      <c r="C3662" s="9">
        <v>62</v>
      </c>
      <c r="D3662" s="9">
        <v>0</v>
      </c>
      <c r="E3662" s="9">
        <v>0</v>
      </c>
      <c r="F3662" s="9">
        <v>0</v>
      </c>
      <c r="G3662" s="9">
        <v>0</v>
      </c>
      <c r="H3662" s="9">
        <v>0</v>
      </c>
      <c r="I3662" s="9">
        <v>0</v>
      </c>
      <c r="J3662" s="9">
        <v>0</v>
      </c>
      <c r="K3662" s="9">
        <v>0</v>
      </c>
      <c r="L3662" s="9">
        <v>0</v>
      </c>
      <c r="M3662" s="9">
        <v>234</v>
      </c>
      <c r="N3662" s="9">
        <v>122</v>
      </c>
      <c r="O3662" s="9">
        <v>75.5</v>
      </c>
      <c r="P3662" s="9">
        <v>23.03</v>
      </c>
      <c r="Q3662" s="9">
        <v>75</v>
      </c>
      <c r="R3662" s="9">
        <v>78</v>
      </c>
      <c r="S3662" s="12"/>
      <c r="V3662" s="9">
        <v>0</v>
      </c>
      <c r="W3662" s="12">
        <f t="shared" si="228"/>
        <v>0</v>
      </c>
      <c r="Z3662" s="60">
        <v>4</v>
      </c>
      <c r="AA3662" s="9">
        <f t="shared" si="229"/>
        <v>0</v>
      </c>
      <c r="AB3662" s="9">
        <f t="shared" si="230"/>
        <v>0</v>
      </c>
      <c r="AC3662" s="9">
        <f t="shared" si="231"/>
        <v>0</v>
      </c>
    </row>
    <row r="3663" spans="1:29" ht="15.75" customHeight="1" x14ac:dyDescent="0.2">
      <c r="A3663" s="9">
        <v>0</v>
      </c>
      <c r="B3663" s="9">
        <v>0</v>
      </c>
      <c r="C3663" s="9">
        <v>43</v>
      </c>
      <c r="D3663" s="9">
        <v>1</v>
      </c>
      <c r="E3663" s="9">
        <v>0</v>
      </c>
      <c r="F3663" s="9">
        <v>0</v>
      </c>
      <c r="G3663" s="9">
        <v>0</v>
      </c>
      <c r="H3663" s="9">
        <v>0</v>
      </c>
      <c r="I3663" s="9">
        <v>0</v>
      </c>
      <c r="J3663" s="9">
        <v>0</v>
      </c>
      <c r="K3663" s="9">
        <v>1</v>
      </c>
      <c r="L3663" s="9">
        <v>0</v>
      </c>
      <c r="M3663" s="9">
        <v>210</v>
      </c>
      <c r="N3663" s="9">
        <v>138.5</v>
      </c>
      <c r="O3663" s="9">
        <v>95.5</v>
      </c>
      <c r="P3663" s="9">
        <v>23.09</v>
      </c>
      <c r="Q3663" s="9">
        <v>75</v>
      </c>
      <c r="R3663" s="9">
        <v>78</v>
      </c>
      <c r="S3663" s="12"/>
      <c r="V3663" s="9">
        <v>0</v>
      </c>
      <c r="W3663" s="12">
        <f t="shared" si="228"/>
        <v>0</v>
      </c>
      <c r="Z3663" s="60">
        <v>1</v>
      </c>
      <c r="AA3663" s="9">
        <f t="shared" si="229"/>
        <v>1</v>
      </c>
      <c r="AB3663" s="9">
        <f t="shared" si="230"/>
        <v>0</v>
      </c>
      <c r="AC3663" s="9">
        <f t="shared" si="231"/>
        <v>0</v>
      </c>
    </row>
    <row r="3664" spans="1:29" ht="15.75" customHeight="1" x14ac:dyDescent="0.2">
      <c r="A3664" s="9">
        <v>0</v>
      </c>
      <c r="B3664" s="9">
        <v>0</v>
      </c>
      <c r="C3664" s="9">
        <v>46</v>
      </c>
      <c r="D3664" s="9">
        <v>0</v>
      </c>
      <c r="E3664" s="9">
        <v>0</v>
      </c>
      <c r="F3664" s="9">
        <v>1</v>
      </c>
      <c r="G3664" s="9">
        <v>1</v>
      </c>
      <c r="H3664" s="9">
        <v>20</v>
      </c>
      <c r="I3664" s="9">
        <v>0</v>
      </c>
      <c r="J3664" s="9">
        <v>0</v>
      </c>
      <c r="K3664" s="9">
        <v>0</v>
      </c>
      <c r="L3664" s="9">
        <v>0</v>
      </c>
      <c r="M3664" s="9">
        <v>200</v>
      </c>
      <c r="N3664" s="9">
        <v>112.5</v>
      </c>
      <c r="O3664" s="9">
        <v>71</v>
      </c>
      <c r="P3664" s="9">
        <v>18.68</v>
      </c>
      <c r="Q3664" s="9">
        <v>80</v>
      </c>
      <c r="R3664" s="9">
        <v>77</v>
      </c>
      <c r="S3664" s="12"/>
      <c r="V3664" s="9">
        <v>20</v>
      </c>
      <c r="W3664" s="12">
        <f t="shared" si="228"/>
        <v>1</v>
      </c>
      <c r="Z3664" s="60">
        <v>3</v>
      </c>
      <c r="AA3664" s="9">
        <f t="shared" si="229"/>
        <v>0</v>
      </c>
      <c r="AB3664" s="9">
        <f t="shared" si="230"/>
        <v>0</v>
      </c>
      <c r="AC3664" s="9">
        <f t="shared" si="231"/>
        <v>1</v>
      </c>
    </row>
    <row r="3665" spans="1:29" ht="15.75" customHeight="1" x14ac:dyDescent="0.2">
      <c r="A3665" s="9">
        <v>1</v>
      </c>
      <c r="B3665" s="9">
        <v>0</v>
      </c>
      <c r="C3665" s="9">
        <v>48</v>
      </c>
      <c r="D3665" s="9">
        <v>1</v>
      </c>
      <c r="E3665" s="9">
        <v>0</v>
      </c>
      <c r="F3665" s="9">
        <v>0</v>
      </c>
      <c r="G3665" s="9">
        <v>0</v>
      </c>
      <c r="H3665" s="9">
        <v>0</v>
      </c>
      <c r="I3665" s="9">
        <v>0</v>
      </c>
      <c r="J3665" s="9">
        <v>0</v>
      </c>
      <c r="K3665" s="9">
        <v>0</v>
      </c>
      <c r="L3665" s="9">
        <v>0</v>
      </c>
      <c r="M3665" s="9">
        <v>227</v>
      </c>
      <c r="N3665" s="9">
        <v>100</v>
      </c>
      <c r="O3665" s="9">
        <v>76</v>
      </c>
      <c r="P3665" s="9">
        <v>29.45</v>
      </c>
      <c r="Q3665" s="9">
        <v>75</v>
      </c>
      <c r="R3665" s="9">
        <v>67</v>
      </c>
      <c r="S3665" s="12"/>
      <c r="V3665" s="9">
        <v>0</v>
      </c>
      <c r="W3665" s="12">
        <f t="shared" si="228"/>
        <v>0</v>
      </c>
      <c r="Z3665" s="60">
        <v>1</v>
      </c>
      <c r="AA3665" s="9">
        <f t="shared" si="229"/>
        <v>1</v>
      </c>
      <c r="AB3665" s="9">
        <f t="shared" si="230"/>
        <v>0</v>
      </c>
      <c r="AC3665" s="9">
        <f t="shared" si="231"/>
        <v>0</v>
      </c>
    </row>
    <row r="3666" spans="1:29" ht="15.75" customHeight="1" x14ac:dyDescent="0.2">
      <c r="A3666" s="9">
        <v>0</v>
      </c>
      <c r="B3666" s="9">
        <v>1</v>
      </c>
      <c r="C3666" s="9">
        <v>48</v>
      </c>
      <c r="D3666" s="9">
        <v>0</v>
      </c>
      <c r="E3666" s="9">
        <v>0</v>
      </c>
      <c r="F3666" s="9">
        <v>0</v>
      </c>
      <c r="G3666" s="9">
        <v>0</v>
      </c>
      <c r="H3666" s="9">
        <v>0</v>
      </c>
      <c r="I3666" s="9">
        <v>0</v>
      </c>
      <c r="J3666" s="9">
        <v>0</v>
      </c>
      <c r="K3666" s="9">
        <v>1</v>
      </c>
      <c r="L3666" s="9">
        <v>0</v>
      </c>
      <c r="M3666" s="9">
        <v>273</v>
      </c>
      <c r="N3666" s="9">
        <v>140</v>
      </c>
      <c r="O3666" s="9">
        <v>90</v>
      </c>
      <c r="P3666" s="9">
        <v>27.48</v>
      </c>
      <c r="Q3666" s="9">
        <v>67</v>
      </c>
      <c r="R3666" s="9">
        <v>78</v>
      </c>
      <c r="S3666" s="12"/>
      <c r="V3666" s="9">
        <v>0</v>
      </c>
      <c r="W3666" s="12">
        <f t="shared" si="228"/>
        <v>0</v>
      </c>
      <c r="Z3666" s="60">
        <v>4</v>
      </c>
      <c r="AA3666" s="9">
        <f t="shared" si="229"/>
        <v>0</v>
      </c>
      <c r="AB3666" s="9">
        <f t="shared" si="230"/>
        <v>0</v>
      </c>
      <c r="AC3666" s="9">
        <f t="shared" si="231"/>
        <v>0</v>
      </c>
    </row>
    <row r="3667" spans="1:29" ht="15.75" customHeight="1" x14ac:dyDescent="0.2">
      <c r="A3667" s="9">
        <v>0</v>
      </c>
      <c r="B3667" s="9">
        <v>1</v>
      </c>
      <c r="C3667" s="9">
        <v>49</v>
      </c>
      <c r="D3667" s="9">
        <v>0</v>
      </c>
      <c r="E3667" s="9">
        <v>1</v>
      </c>
      <c r="F3667" s="9">
        <v>0</v>
      </c>
      <c r="G3667" s="9">
        <v>0</v>
      </c>
      <c r="H3667" s="9">
        <v>0</v>
      </c>
      <c r="I3667" s="9">
        <v>0</v>
      </c>
      <c r="J3667" s="9">
        <v>0</v>
      </c>
      <c r="K3667" s="9">
        <v>0</v>
      </c>
      <c r="L3667" s="9">
        <v>0</v>
      </c>
      <c r="M3667" s="9">
        <v>220</v>
      </c>
      <c r="N3667" s="9">
        <v>114</v>
      </c>
      <c r="O3667" s="9">
        <v>82</v>
      </c>
      <c r="P3667" s="9">
        <v>24.68</v>
      </c>
      <c r="Q3667" s="9">
        <v>69</v>
      </c>
      <c r="R3667" s="9">
        <v>60</v>
      </c>
      <c r="S3667" s="12"/>
      <c r="V3667" s="9">
        <v>0</v>
      </c>
      <c r="W3667" s="12">
        <f t="shared" si="228"/>
        <v>0</v>
      </c>
      <c r="Z3667" s="60">
        <v>2</v>
      </c>
      <c r="AA3667" s="9">
        <f t="shared" si="229"/>
        <v>0</v>
      </c>
      <c r="AB3667" s="9">
        <f t="shared" si="230"/>
        <v>1</v>
      </c>
      <c r="AC3667" s="9">
        <f t="shared" si="231"/>
        <v>0</v>
      </c>
    </row>
    <row r="3668" spans="1:29" ht="15.75" customHeight="1" x14ac:dyDescent="0.2">
      <c r="A3668" s="9">
        <v>0</v>
      </c>
      <c r="B3668" s="9">
        <v>1</v>
      </c>
      <c r="C3668" s="9">
        <v>60</v>
      </c>
      <c r="D3668" s="9">
        <v>1</v>
      </c>
      <c r="E3668" s="9">
        <v>0</v>
      </c>
      <c r="F3668" s="9">
        <v>0</v>
      </c>
      <c r="G3668" s="9">
        <v>0</v>
      </c>
      <c r="H3668" s="9">
        <v>0</v>
      </c>
      <c r="I3668" s="9">
        <v>0</v>
      </c>
      <c r="J3668" s="9">
        <v>0</v>
      </c>
      <c r="K3668" s="9">
        <v>1</v>
      </c>
      <c r="L3668" s="9">
        <v>0</v>
      </c>
      <c r="M3668" s="9">
        <v>226</v>
      </c>
      <c r="N3668" s="9">
        <v>155</v>
      </c>
      <c r="O3668" s="9">
        <v>92.5</v>
      </c>
      <c r="P3668" s="9">
        <v>30.85</v>
      </c>
      <c r="Q3668" s="9">
        <v>80</v>
      </c>
      <c r="R3668" s="9">
        <v>87</v>
      </c>
      <c r="S3668" s="12"/>
      <c r="V3668" s="9">
        <v>0</v>
      </c>
      <c r="W3668" s="12">
        <f t="shared" si="228"/>
        <v>0</v>
      </c>
      <c r="Z3668" s="60">
        <v>1</v>
      </c>
      <c r="AA3668" s="9">
        <f t="shared" si="229"/>
        <v>1</v>
      </c>
      <c r="AB3668" s="9">
        <f t="shared" si="230"/>
        <v>0</v>
      </c>
      <c r="AC3668" s="9">
        <f t="shared" si="231"/>
        <v>0</v>
      </c>
    </row>
    <row r="3669" spans="1:29" ht="15.75" customHeight="1" x14ac:dyDescent="0.2">
      <c r="A3669" s="9">
        <v>0</v>
      </c>
      <c r="B3669" s="9">
        <v>1</v>
      </c>
      <c r="C3669" s="9">
        <v>49</v>
      </c>
      <c r="D3669" s="9">
        <v>1</v>
      </c>
      <c r="E3669" s="9">
        <v>0</v>
      </c>
      <c r="F3669" s="9">
        <v>0</v>
      </c>
      <c r="G3669" s="9">
        <v>1</v>
      </c>
      <c r="H3669" s="9">
        <v>20</v>
      </c>
      <c r="I3669" s="9">
        <v>0</v>
      </c>
      <c r="J3669" s="9">
        <v>0</v>
      </c>
      <c r="K3669" s="9">
        <v>0</v>
      </c>
      <c r="L3669" s="9">
        <v>0</v>
      </c>
      <c r="M3669" s="9">
        <v>155</v>
      </c>
      <c r="N3669" s="9">
        <v>128</v>
      </c>
      <c r="O3669" s="9">
        <v>82</v>
      </c>
      <c r="P3669" s="9">
        <v>23.58</v>
      </c>
      <c r="Q3669" s="9">
        <v>69</v>
      </c>
      <c r="R3669" s="9">
        <v>77</v>
      </c>
      <c r="S3669" s="12"/>
      <c r="V3669" s="9">
        <v>20</v>
      </c>
      <c r="W3669" s="12">
        <f t="shared" si="228"/>
        <v>1</v>
      </c>
      <c r="Z3669" s="60">
        <v>1</v>
      </c>
      <c r="AA3669" s="9">
        <f t="shared" si="229"/>
        <v>1</v>
      </c>
      <c r="AB3669" s="9">
        <f t="shared" si="230"/>
        <v>0</v>
      </c>
      <c r="AC3669" s="9">
        <f t="shared" si="231"/>
        <v>0</v>
      </c>
    </row>
    <row r="3670" spans="1:29" ht="15.75" customHeight="1" x14ac:dyDescent="0.2">
      <c r="A3670" s="9">
        <v>0</v>
      </c>
      <c r="B3670" s="9">
        <v>0</v>
      </c>
      <c r="C3670" s="9">
        <v>41</v>
      </c>
      <c r="D3670" s="9">
        <v>0</v>
      </c>
      <c r="E3670" s="9">
        <v>0</v>
      </c>
      <c r="F3670" s="9">
        <v>0</v>
      </c>
      <c r="G3670" s="9">
        <v>1</v>
      </c>
      <c r="H3670" s="9">
        <v>20</v>
      </c>
      <c r="I3670" s="9">
        <v>0</v>
      </c>
      <c r="J3670" s="9">
        <v>0</v>
      </c>
      <c r="K3670" s="9">
        <v>0</v>
      </c>
      <c r="L3670" s="9">
        <v>0</v>
      </c>
      <c r="M3670" s="9">
        <v>243</v>
      </c>
      <c r="N3670" s="9">
        <v>97</v>
      </c>
      <c r="O3670" s="9">
        <v>63</v>
      </c>
      <c r="P3670" s="9">
        <v>22.53</v>
      </c>
      <c r="Q3670" s="9">
        <v>76</v>
      </c>
      <c r="R3670" s="9">
        <v>64</v>
      </c>
      <c r="S3670" s="12"/>
      <c r="V3670" s="9">
        <v>20</v>
      </c>
      <c r="W3670" s="12">
        <f t="shared" si="228"/>
        <v>1</v>
      </c>
      <c r="Z3670" s="60">
        <v>4</v>
      </c>
      <c r="AA3670" s="9">
        <f t="shared" si="229"/>
        <v>0</v>
      </c>
      <c r="AB3670" s="9">
        <f t="shared" si="230"/>
        <v>0</v>
      </c>
      <c r="AC3670" s="9">
        <f t="shared" si="231"/>
        <v>0</v>
      </c>
    </row>
    <row r="3671" spans="1:29" ht="15.75" customHeight="1" x14ac:dyDescent="0.2">
      <c r="A3671" s="9">
        <v>0</v>
      </c>
      <c r="B3671" s="9">
        <v>0</v>
      </c>
      <c r="C3671" s="9">
        <v>38</v>
      </c>
      <c r="D3671" s="9">
        <v>0</v>
      </c>
      <c r="E3671" s="9">
        <v>0</v>
      </c>
      <c r="F3671" s="9">
        <v>1</v>
      </c>
      <c r="G3671" s="9">
        <v>1</v>
      </c>
      <c r="H3671" s="9">
        <v>20</v>
      </c>
      <c r="I3671" s="9">
        <v>0</v>
      </c>
      <c r="J3671" s="9">
        <v>0</v>
      </c>
      <c r="K3671" s="9">
        <v>0</v>
      </c>
      <c r="L3671" s="9">
        <v>0</v>
      </c>
      <c r="M3671" s="9">
        <v>175</v>
      </c>
      <c r="N3671" s="9">
        <v>112</v>
      </c>
      <c r="O3671" s="9">
        <v>73</v>
      </c>
      <c r="P3671" s="9">
        <v>19.489999999999998</v>
      </c>
      <c r="Q3671" s="9">
        <v>70</v>
      </c>
      <c r="R3671" s="9">
        <v>71</v>
      </c>
      <c r="S3671" s="12"/>
      <c r="V3671" s="9">
        <v>20</v>
      </c>
      <c r="W3671" s="12">
        <f t="shared" si="228"/>
        <v>1</v>
      </c>
      <c r="Z3671" s="60">
        <v>3</v>
      </c>
      <c r="AA3671" s="9">
        <f t="shared" si="229"/>
        <v>0</v>
      </c>
      <c r="AB3671" s="9">
        <f t="shared" si="230"/>
        <v>0</v>
      </c>
      <c r="AC3671" s="9">
        <f t="shared" si="231"/>
        <v>1</v>
      </c>
    </row>
    <row r="3672" spans="1:29" ht="15.75" customHeight="1" x14ac:dyDescent="0.2">
      <c r="A3672" s="9">
        <v>0</v>
      </c>
      <c r="B3672" s="9">
        <v>0</v>
      </c>
      <c r="C3672" s="9">
        <v>59</v>
      </c>
      <c r="D3672" s="9">
        <v>0</v>
      </c>
      <c r="E3672" s="9">
        <v>0</v>
      </c>
      <c r="F3672" s="9">
        <v>1</v>
      </c>
      <c r="G3672" s="9">
        <v>0</v>
      </c>
      <c r="H3672" s="9">
        <v>0</v>
      </c>
      <c r="I3672" s="9">
        <v>0</v>
      </c>
      <c r="J3672" s="9">
        <v>0</v>
      </c>
      <c r="K3672" s="9">
        <v>1</v>
      </c>
      <c r="L3672" s="9">
        <v>0</v>
      </c>
      <c r="M3672" s="9">
        <v>282</v>
      </c>
      <c r="N3672" s="9">
        <v>148</v>
      </c>
      <c r="O3672" s="9">
        <v>89</v>
      </c>
      <c r="P3672" s="9">
        <v>25.69</v>
      </c>
      <c r="Q3672" s="9">
        <v>90</v>
      </c>
      <c r="R3672" s="9">
        <v>78</v>
      </c>
      <c r="S3672" s="12"/>
      <c r="V3672" s="9">
        <v>0</v>
      </c>
      <c r="W3672" s="12">
        <f t="shared" si="228"/>
        <v>0</v>
      </c>
      <c r="Z3672" s="60">
        <v>3</v>
      </c>
      <c r="AA3672" s="9">
        <f t="shared" si="229"/>
        <v>0</v>
      </c>
      <c r="AB3672" s="9">
        <f t="shared" si="230"/>
        <v>0</v>
      </c>
      <c r="AC3672" s="9">
        <f t="shared" si="231"/>
        <v>1</v>
      </c>
    </row>
    <row r="3673" spans="1:29" ht="15.75" customHeight="1" x14ac:dyDescent="0.2">
      <c r="A3673" s="9">
        <v>1</v>
      </c>
      <c r="B3673" s="9">
        <v>1</v>
      </c>
      <c r="C3673" s="9">
        <v>56</v>
      </c>
      <c r="D3673" s="9">
        <v>1</v>
      </c>
      <c r="E3673" s="9">
        <v>0</v>
      </c>
      <c r="F3673" s="9">
        <v>0</v>
      </c>
      <c r="G3673" s="9">
        <v>0</v>
      </c>
      <c r="H3673" s="9">
        <v>0</v>
      </c>
      <c r="I3673" s="9">
        <v>1</v>
      </c>
      <c r="J3673" s="9">
        <v>1</v>
      </c>
      <c r="K3673" s="9">
        <v>1</v>
      </c>
      <c r="L3673" s="9">
        <v>0</v>
      </c>
      <c r="M3673" s="9">
        <v>208</v>
      </c>
      <c r="N3673" s="9">
        <v>167</v>
      </c>
      <c r="O3673" s="9">
        <v>92</v>
      </c>
      <c r="P3673" s="9">
        <v>24.66</v>
      </c>
      <c r="Q3673" s="9">
        <v>60</v>
      </c>
      <c r="R3673" s="9">
        <v>75</v>
      </c>
      <c r="S3673" s="12"/>
      <c r="V3673" s="9">
        <v>0</v>
      </c>
      <c r="W3673" s="12">
        <f t="shared" si="228"/>
        <v>0</v>
      </c>
      <c r="Z3673" s="60">
        <v>1</v>
      </c>
      <c r="AA3673" s="9">
        <f t="shared" si="229"/>
        <v>1</v>
      </c>
      <c r="AB3673" s="9">
        <f t="shared" si="230"/>
        <v>0</v>
      </c>
      <c r="AC3673" s="9">
        <f t="shared" si="231"/>
        <v>0</v>
      </c>
    </row>
    <row r="3674" spans="1:29" ht="15.75" customHeight="1" x14ac:dyDescent="0.2">
      <c r="A3674" s="9">
        <v>0</v>
      </c>
      <c r="B3674" s="9">
        <v>0</v>
      </c>
      <c r="C3674" s="9">
        <v>54</v>
      </c>
      <c r="D3674" s="9">
        <v>1</v>
      </c>
      <c r="E3674" s="9">
        <v>0</v>
      </c>
      <c r="F3674" s="9">
        <v>0</v>
      </c>
      <c r="G3674" s="9">
        <v>1</v>
      </c>
      <c r="H3674" s="9">
        <v>10</v>
      </c>
      <c r="I3674" s="9">
        <v>0</v>
      </c>
      <c r="J3674" s="9">
        <v>0</v>
      </c>
      <c r="K3674" s="9">
        <v>0</v>
      </c>
      <c r="L3674" s="9">
        <v>0</v>
      </c>
      <c r="M3674" s="9">
        <v>240</v>
      </c>
      <c r="N3674" s="9">
        <v>113</v>
      </c>
      <c r="O3674" s="9">
        <v>73</v>
      </c>
      <c r="P3674" s="9">
        <v>24.21</v>
      </c>
      <c r="Q3674" s="9">
        <v>80</v>
      </c>
      <c r="R3674" s="9">
        <v>77</v>
      </c>
      <c r="S3674" s="12"/>
      <c r="V3674" s="9">
        <v>10</v>
      </c>
      <c r="W3674" s="12">
        <f t="shared" si="228"/>
        <v>1</v>
      </c>
      <c r="Z3674" s="60">
        <v>1</v>
      </c>
      <c r="AA3674" s="9">
        <f t="shared" si="229"/>
        <v>1</v>
      </c>
      <c r="AB3674" s="9">
        <f t="shared" si="230"/>
        <v>0</v>
      </c>
      <c r="AC3674" s="9">
        <f t="shared" si="231"/>
        <v>0</v>
      </c>
    </row>
    <row r="3675" spans="1:29" ht="15.75" customHeight="1" x14ac:dyDescent="0.2">
      <c r="A3675" s="9">
        <v>0</v>
      </c>
      <c r="B3675" s="9">
        <v>1</v>
      </c>
      <c r="C3675" s="9">
        <v>48</v>
      </c>
      <c r="D3675" s="9">
        <v>1</v>
      </c>
      <c r="E3675" s="9">
        <v>0</v>
      </c>
      <c r="F3675" s="9">
        <v>0</v>
      </c>
      <c r="G3675" s="9">
        <v>1</v>
      </c>
      <c r="H3675" s="9">
        <v>60</v>
      </c>
      <c r="I3675" s="9">
        <v>0</v>
      </c>
      <c r="J3675" s="9">
        <v>0</v>
      </c>
      <c r="K3675" s="9">
        <v>0</v>
      </c>
      <c r="L3675" s="9">
        <v>0</v>
      </c>
      <c r="M3675" s="9">
        <v>232</v>
      </c>
      <c r="N3675" s="9">
        <v>136</v>
      </c>
      <c r="O3675" s="9">
        <v>81</v>
      </c>
      <c r="P3675" s="9">
        <v>25.83</v>
      </c>
      <c r="Q3675" s="9">
        <v>80</v>
      </c>
      <c r="R3675" s="9">
        <v>78</v>
      </c>
      <c r="S3675" s="12"/>
      <c r="V3675" s="9">
        <v>60</v>
      </c>
      <c r="W3675" s="12">
        <f t="shared" si="228"/>
        <v>1</v>
      </c>
      <c r="Z3675" s="60">
        <v>1</v>
      </c>
      <c r="AA3675" s="9">
        <f t="shared" si="229"/>
        <v>1</v>
      </c>
      <c r="AB3675" s="9">
        <f t="shared" si="230"/>
        <v>0</v>
      </c>
      <c r="AC3675" s="9">
        <f t="shared" si="231"/>
        <v>0</v>
      </c>
    </row>
    <row r="3676" spans="1:29" ht="15.75" customHeight="1" x14ac:dyDescent="0.2">
      <c r="A3676" s="9">
        <v>0</v>
      </c>
      <c r="B3676" s="9">
        <v>0</v>
      </c>
      <c r="C3676" s="9">
        <v>69</v>
      </c>
      <c r="D3676" s="9">
        <v>0</v>
      </c>
      <c r="E3676" s="9">
        <v>0</v>
      </c>
      <c r="F3676" s="9">
        <v>1</v>
      </c>
      <c r="G3676" s="9">
        <v>0</v>
      </c>
      <c r="H3676" s="9">
        <v>0</v>
      </c>
      <c r="I3676" s="9">
        <v>1</v>
      </c>
      <c r="J3676" s="9">
        <v>0</v>
      </c>
      <c r="K3676" s="9">
        <v>1</v>
      </c>
      <c r="L3676" s="9">
        <v>0</v>
      </c>
      <c r="M3676" s="9">
        <v>203</v>
      </c>
      <c r="N3676" s="9">
        <v>166</v>
      </c>
      <c r="O3676" s="9">
        <v>90</v>
      </c>
      <c r="P3676" s="9">
        <v>25.4</v>
      </c>
      <c r="Q3676" s="9">
        <v>77</v>
      </c>
      <c r="R3676" s="9">
        <v>80</v>
      </c>
      <c r="S3676" s="12"/>
      <c r="V3676" s="9">
        <v>0</v>
      </c>
      <c r="W3676" s="12">
        <f t="shared" si="228"/>
        <v>0</v>
      </c>
      <c r="Z3676" s="60">
        <v>3</v>
      </c>
      <c r="AA3676" s="9">
        <f t="shared" si="229"/>
        <v>0</v>
      </c>
      <c r="AB3676" s="9">
        <f t="shared" si="230"/>
        <v>0</v>
      </c>
      <c r="AC3676" s="9">
        <f t="shared" si="231"/>
        <v>1</v>
      </c>
    </row>
    <row r="3677" spans="1:29" ht="15.75" customHeight="1" x14ac:dyDescent="0.2">
      <c r="A3677" s="9">
        <v>1</v>
      </c>
      <c r="B3677" s="9">
        <v>1</v>
      </c>
      <c r="C3677" s="9">
        <v>67</v>
      </c>
      <c r="D3677" s="9">
        <v>0</v>
      </c>
      <c r="E3677" s="9">
        <v>0</v>
      </c>
      <c r="F3677" s="9">
        <v>1</v>
      </c>
      <c r="G3677" s="9">
        <v>0</v>
      </c>
      <c r="H3677" s="9">
        <v>0</v>
      </c>
      <c r="I3677" s="9">
        <v>1</v>
      </c>
      <c r="J3677" s="9">
        <v>0</v>
      </c>
      <c r="K3677" s="9">
        <v>1</v>
      </c>
      <c r="L3677" s="9">
        <v>0</v>
      </c>
      <c r="M3677" s="9">
        <v>223</v>
      </c>
      <c r="N3677" s="9">
        <v>214</v>
      </c>
      <c r="O3677" s="9">
        <v>94</v>
      </c>
      <c r="P3677" s="9">
        <v>25.86</v>
      </c>
      <c r="Q3677" s="9">
        <v>80</v>
      </c>
      <c r="R3677" s="9">
        <v>87</v>
      </c>
      <c r="S3677" s="12"/>
      <c r="V3677" s="9">
        <v>0</v>
      </c>
      <c r="W3677" s="12">
        <f t="shared" si="228"/>
        <v>0</v>
      </c>
      <c r="Z3677" s="60">
        <v>3</v>
      </c>
      <c r="AA3677" s="9">
        <f t="shared" si="229"/>
        <v>0</v>
      </c>
      <c r="AB3677" s="9">
        <f t="shared" si="230"/>
        <v>0</v>
      </c>
      <c r="AC3677" s="9">
        <f t="shared" si="231"/>
        <v>1</v>
      </c>
    </row>
    <row r="3678" spans="1:29" ht="15.75" customHeight="1" x14ac:dyDescent="0.2">
      <c r="A3678" s="9">
        <v>0</v>
      </c>
      <c r="B3678" s="9">
        <v>1</v>
      </c>
      <c r="C3678" s="9">
        <v>43</v>
      </c>
      <c r="D3678" s="9">
        <v>0</v>
      </c>
      <c r="E3678" s="9">
        <v>1</v>
      </c>
      <c r="F3678" s="9">
        <v>0</v>
      </c>
      <c r="G3678" s="9">
        <v>1</v>
      </c>
      <c r="H3678" s="9">
        <v>20</v>
      </c>
      <c r="I3678" s="9">
        <v>0</v>
      </c>
      <c r="J3678" s="9">
        <v>0</v>
      </c>
      <c r="K3678" s="9">
        <v>1</v>
      </c>
      <c r="L3678" s="9">
        <v>0</v>
      </c>
      <c r="M3678" s="9">
        <v>192</v>
      </c>
      <c r="N3678" s="9">
        <v>143</v>
      </c>
      <c r="O3678" s="9">
        <v>88</v>
      </c>
      <c r="P3678" s="9">
        <v>27.94</v>
      </c>
      <c r="Q3678" s="9">
        <v>75</v>
      </c>
      <c r="R3678" s="9">
        <v>79</v>
      </c>
      <c r="S3678" s="12"/>
      <c r="V3678" s="9">
        <v>20</v>
      </c>
      <c r="W3678" s="12">
        <f t="shared" si="228"/>
        <v>1</v>
      </c>
      <c r="Z3678" s="60">
        <v>2</v>
      </c>
      <c r="AA3678" s="9">
        <f t="shared" si="229"/>
        <v>0</v>
      </c>
      <c r="AB3678" s="9">
        <f t="shared" si="230"/>
        <v>1</v>
      </c>
      <c r="AC3678" s="9">
        <f t="shared" si="231"/>
        <v>0</v>
      </c>
    </row>
    <row r="3679" spans="1:29" ht="15.75" customHeight="1" x14ac:dyDescent="0.2">
      <c r="A3679" s="9">
        <v>0</v>
      </c>
      <c r="B3679" s="9">
        <v>1</v>
      </c>
      <c r="C3679" s="9">
        <v>48</v>
      </c>
      <c r="D3679" s="9">
        <v>0</v>
      </c>
      <c r="E3679" s="9">
        <v>0</v>
      </c>
      <c r="F3679" s="9">
        <v>0</v>
      </c>
      <c r="G3679" s="9">
        <v>1</v>
      </c>
      <c r="H3679" s="9">
        <v>15</v>
      </c>
      <c r="I3679" s="9">
        <v>0</v>
      </c>
      <c r="J3679" s="9">
        <v>0</v>
      </c>
      <c r="K3679" s="9">
        <v>0</v>
      </c>
      <c r="L3679" s="9">
        <v>0</v>
      </c>
      <c r="M3679" s="9">
        <v>194</v>
      </c>
      <c r="N3679" s="9">
        <v>134.5</v>
      </c>
      <c r="O3679" s="9">
        <v>90.5</v>
      </c>
      <c r="P3679" s="9">
        <v>25.68</v>
      </c>
      <c r="Q3679" s="9">
        <v>60</v>
      </c>
      <c r="R3679" s="9">
        <v>72</v>
      </c>
      <c r="S3679" s="12"/>
      <c r="V3679" s="9">
        <v>15</v>
      </c>
      <c r="W3679" s="12">
        <f t="shared" si="228"/>
        <v>1</v>
      </c>
      <c r="Z3679" s="60">
        <v>4</v>
      </c>
      <c r="AA3679" s="9">
        <f t="shared" si="229"/>
        <v>0</v>
      </c>
      <c r="AB3679" s="9">
        <f t="shared" si="230"/>
        <v>0</v>
      </c>
      <c r="AC3679" s="9">
        <f t="shared" si="231"/>
        <v>0</v>
      </c>
    </row>
    <row r="3680" spans="1:29" ht="15.75" customHeight="1" x14ac:dyDescent="0.2">
      <c r="A3680" s="9">
        <v>1</v>
      </c>
      <c r="B3680" s="9">
        <v>1</v>
      </c>
      <c r="C3680" s="9">
        <v>48</v>
      </c>
      <c r="D3680" s="9">
        <v>1</v>
      </c>
      <c r="E3680" s="9">
        <v>0</v>
      </c>
      <c r="F3680" s="9">
        <v>0</v>
      </c>
      <c r="G3680" s="9">
        <v>1</v>
      </c>
      <c r="H3680" s="9">
        <v>35</v>
      </c>
      <c r="I3680" s="9">
        <v>0</v>
      </c>
      <c r="J3680" s="9">
        <v>0</v>
      </c>
      <c r="K3680" s="9">
        <v>0</v>
      </c>
      <c r="L3680" s="9">
        <v>0</v>
      </c>
      <c r="M3680" s="9">
        <v>263</v>
      </c>
      <c r="N3680" s="9">
        <v>132</v>
      </c>
      <c r="O3680" s="9">
        <v>91</v>
      </c>
      <c r="P3680" s="9">
        <v>40.08</v>
      </c>
      <c r="Q3680" s="9">
        <v>90</v>
      </c>
      <c r="R3680" s="9">
        <v>91</v>
      </c>
      <c r="S3680" s="12"/>
      <c r="V3680" s="9">
        <v>35</v>
      </c>
      <c r="W3680" s="12">
        <f t="shared" si="228"/>
        <v>1</v>
      </c>
      <c r="Z3680" s="60">
        <v>1</v>
      </c>
      <c r="AA3680" s="9">
        <f t="shared" si="229"/>
        <v>1</v>
      </c>
      <c r="AB3680" s="9">
        <f t="shared" si="230"/>
        <v>0</v>
      </c>
      <c r="AC3680" s="9">
        <f t="shared" si="231"/>
        <v>0</v>
      </c>
    </row>
    <row r="3681" spans="1:29" ht="15.75" customHeight="1" x14ac:dyDescent="0.2">
      <c r="A3681" s="9">
        <v>0</v>
      </c>
      <c r="B3681" s="9">
        <v>0</v>
      </c>
      <c r="C3681" s="9">
        <v>42</v>
      </c>
      <c r="D3681" s="9">
        <v>0</v>
      </c>
      <c r="E3681" s="9">
        <v>1</v>
      </c>
      <c r="F3681" s="9">
        <v>0</v>
      </c>
      <c r="G3681" s="9">
        <v>1</v>
      </c>
      <c r="H3681" s="9">
        <v>2</v>
      </c>
      <c r="I3681" s="9">
        <v>0</v>
      </c>
      <c r="J3681" s="9">
        <v>0</v>
      </c>
      <c r="K3681" s="9">
        <v>0</v>
      </c>
      <c r="L3681" s="9">
        <v>0</v>
      </c>
      <c r="M3681" s="9">
        <v>230</v>
      </c>
      <c r="N3681" s="9">
        <v>124</v>
      </c>
      <c r="O3681" s="9">
        <v>80</v>
      </c>
      <c r="P3681" s="9">
        <v>24.87</v>
      </c>
      <c r="Q3681" s="9">
        <v>90</v>
      </c>
      <c r="R3681" s="9">
        <v>77</v>
      </c>
      <c r="S3681" s="12"/>
      <c r="V3681" s="9">
        <v>2</v>
      </c>
      <c r="W3681" s="12">
        <f t="shared" si="228"/>
        <v>1</v>
      </c>
      <c r="Z3681" s="60">
        <v>2</v>
      </c>
      <c r="AA3681" s="9">
        <f t="shared" si="229"/>
        <v>0</v>
      </c>
      <c r="AB3681" s="9">
        <f t="shared" si="230"/>
        <v>1</v>
      </c>
      <c r="AC3681" s="9">
        <f t="shared" si="231"/>
        <v>0</v>
      </c>
    </row>
    <row r="3682" spans="1:29" ht="15.75" customHeight="1" x14ac:dyDescent="0.2">
      <c r="A3682" s="9">
        <v>1</v>
      </c>
      <c r="B3682" s="9">
        <v>0</v>
      </c>
      <c r="C3682" s="9">
        <v>47</v>
      </c>
      <c r="D3682" s="9">
        <v>0</v>
      </c>
      <c r="E3682" s="9">
        <v>1</v>
      </c>
      <c r="F3682" s="9">
        <v>0</v>
      </c>
      <c r="G3682" s="9">
        <v>1</v>
      </c>
      <c r="H3682" s="9">
        <v>20</v>
      </c>
      <c r="I3682" s="9">
        <v>0</v>
      </c>
      <c r="J3682" s="9">
        <v>0</v>
      </c>
      <c r="K3682" s="9">
        <v>1</v>
      </c>
      <c r="L3682" s="9">
        <v>1</v>
      </c>
      <c r="M3682" s="9">
        <v>211</v>
      </c>
      <c r="N3682" s="9">
        <v>159.5</v>
      </c>
      <c r="O3682" s="9">
        <v>82.5</v>
      </c>
      <c r="P3682" s="9">
        <v>34.08</v>
      </c>
      <c r="Q3682" s="9">
        <v>86</v>
      </c>
      <c r="R3682" s="9">
        <v>250</v>
      </c>
      <c r="S3682" s="12"/>
      <c r="V3682" s="9">
        <v>20</v>
      </c>
      <c r="W3682" s="12">
        <f t="shared" si="228"/>
        <v>1</v>
      </c>
      <c r="Z3682" s="60">
        <v>2</v>
      </c>
      <c r="AA3682" s="9">
        <f t="shared" si="229"/>
        <v>0</v>
      </c>
      <c r="AB3682" s="9">
        <f t="shared" si="230"/>
        <v>1</v>
      </c>
      <c r="AC3682" s="9">
        <f t="shared" si="231"/>
        <v>0</v>
      </c>
    </row>
    <row r="3683" spans="1:29" ht="15.75" customHeight="1" x14ac:dyDescent="0.2">
      <c r="A3683" s="9">
        <v>0</v>
      </c>
      <c r="B3683" s="9">
        <v>0</v>
      </c>
      <c r="C3683" s="9">
        <v>60</v>
      </c>
      <c r="D3683" s="9">
        <v>0</v>
      </c>
      <c r="E3683" s="9">
        <v>0</v>
      </c>
      <c r="F3683" s="9">
        <v>1</v>
      </c>
      <c r="G3683" s="9">
        <v>1</v>
      </c>
      <c r="H3683" s="9">
        <v>10</v>
      </c>
      <c r="I3683" s="9">
        <v>0</v>
      </c>
      <c r="J3683" s="9">
        <v>0</v>
      </c>
      <c r="K3683" s="9">
        <v>0</v>
      </c>
      <c r="L3683" s="9">
        <v>0</v>
      </c>
      <c r="M3683" s="9">
        <v>255</v>
      </c>
      <c r="N3683" s="9">
        <v>145</v>
      </c>
      <c r="O3683" s="9">
        <v>100</v>
      </c>
      <c r="P3683" s="9">
        <v>27.94</v>
      </c>
      <c r="Q3683" s="9">
        <v>79</v>
      </c>
      <c r="R3683" s="9">
        <v>78</v>
      </c>
      <c r="S3683" s="12"/>
      <c r="V3683" s="9">
        <v>10</v>
      </c>
      <c r="W3683" s="12">
        <f t="shared" si="228"/>
        <v>1</v>
      </c>
      <c r="Z3683" s="60">
        <v>3</v>
      </c>
      <c r="AA3683" s="9">
        <f t="shared" si="229"/>
        <v>0</v>
      </c>
      <c r="AB3683" s="9">
        <f t="shared" si="230"/>
        <v>0</v>
      </c>
      <c r="AC3683" s="9">
        <f t="shared" si="231"/>
        <v>1</v>
      </c>
    </row>
    <row r="3684" spans="1:29" ht="15.75" customHeight="1" x14ac:dyDescent="0.2">
      <c r="A3684" s="9">
        <v>0</v>
      </c>
      <c r="B3684" s="9">
        <v>0</v>
      </c>
      <c r="C3684" s="9">
        <v>62</v>
      </c>
      <c r="D3684" s="9">
        <v>1</v>
      </c>
      <c r="E3684" s="9">
        <v>0</v>
      </c>
      <c r="F3684" s="9">
        <v>0</v>
      </c>
      <c r="G3684" s="9">
        <v>0</v>
      </c>
      <c r="H3684" s="9">
        <v>0</v>
      </c>
      <c r="I3684" s="9">
        <v>0</v>
      </c>
      <c r="J3684" s="9">
        <v>0</v>
      </c>
      <c r="K3684" s="9">
        <v>0</v>
      </c>
      <c r="L3684" s="9">
        <v>1</v>
      </c>
      <c r="M3684" s="9">
        <v>282</v>
      </c>
      <c r="N3684" s="9">
        <v>125</v>
      </c>
      <c r="O3684" s="9">
        <v>75</v>
      </c>
      <c r="P3684" s="9">
        <v>29.88</v>
      </c>
      <c r="Q3684" s="9">
        <v>75</v>
      </c>
      <c r="R3684" s="9">
        <v>136</v>
      </c>
      <c r="S3684" s="12"/>
      <c r="V3684" s="9">
        <v>0</v>
      </c>
      <c r="W3684" s="12">
        <f t="shared" si="228"/>
        <v>0</v>
      </c>
      <c r="Z3684" s="60">
        <v>1</v>
      </c>
      <c r="AA3684" s="9">
        <f t="shared" si="229"/>
        <v>1</v>
      </c>
      <c r="AB3684" s="9">
        <f t="shared" si="230"/>
        <v>0</v>
      </c>
      <c r="AC3684" s="9">
        <f t="shared" si="231"/>
        <v>0</v>
      </c>
    </row>
    <row r="3685" spans="1:29" ht="15.75" customHeight="1" x14ac:dyDescent="0.2">
      <c r="A3685" s="9">
        <v>1</v>
      </c>
      <c r="B3685" s="9">
        <v>1</v>
      </c>
      <c r="C3685" s="9">
        <v>57</v>
      </c>
      <c r="D3685" s="9">
        <v>1</v>
      </c>
      <c r="E3685" s="9">
        <v>0</v>
      </c>
      <c r="F3685" s="9">
        <v>0</v>
      </c>
      <c r="G3685" s="9">
        <v>1</v>
      </c>
      <c r="H3685" s="9">
        <v>20</v>
      </c>
      <c r="I3685" s="9">
        <v>0</v>
      </c>
      <c r="J3685" s="9">
        <v>0</v>
      </c>
      <c r="K3685" s="9">
        <v>0</v>
      </c>
      <c r="L3685" s="9">
        <v>0</v>
      </c>
      <c r="M3685" s="9">
        <v>260</v>
      </c>
      <c r="N3685" s="9">
        <v>123</v>
      </c>
      <c r="O3685" s="9">
        <v>73</v>
      </c>
      <c r="P3685" s="9">
        <v>27.51</v>
      </c>
      <c r="Q3685" s="9">
        <v>65</v>
      </c>
      <c r="R3685" s="9">
        <v>83</v>
      </c>
      <c r="S3685" s="12"/>
      <c r="V3685" s="9">
        <v>20</v>
      </c>
      <c r="W3685" s="12">
        <f t="shared" si="228"/>
        <v>1</v>
      </c>
      <c r="Z3685" s="60">
        <v>1</v>
      </c>
      <c r="AA3685" s="9">
        <f t="shared" si="229"/>
        <v>1</v>
      </c>
      <c r="AB3685" s="9">
        <f t="shared" si="230"/>
        <v>0</v>
      </c>
      <c r="AC3685" s="9">
        <f t="shared" si="231"/>
        <v>0</v>
      </c>
    </row>
    <row r="3686" spans="1:29" ht="15.75" customHeight="1" x14ac:dyDescent="0.2">
      <c r="A3686" s="9">
        <v>0</v>
      </c>
      <c r="B3686" s="9">
        <v>1</v>
      </c>
      <c r="C3686" s="9">
        <v>38</v>
      </c>
      <c r="D3686" s="9">
        <v>1</v>
      </c>
      <c r="E3686" s="9">
        <v>0</v>
      </c>
      <c r="F3686" s="9">
        <v>0</v>
      </c>
      <c r="G3686" s="9">
        <v>1</v>
      </c>
      <c r="H3686" s="9">
        <v>9</v>
      </c>
      <c r="I3686" s="9">
        <v>0</v>
      </c>
      <c r="J3686" s="9">
        <v>0</v>
      </c>
      <c r="K3686" s="9">
        <v>0</v>
      </c>
      <c r="L3686" s="9">
        <v>0</v>
      </c>
      <c r="M3686" s="9">
        <v>163</v>
      </c>
      <c r="N3686" s="9">
        <v>117.5</v>
      </c>
      <c r="O3686" s="9">
        <v>75</v>
      </c>
      <c r="P3686" s="9">
        <v>28.3</v>
      </c>
      <c r="Q3686" s="9">
        <v>75</v>
      </c>
      <c r="R3686" s="9">
        <v>70</v>
      </c>
      <c r="S3686" s="12"/>
      <c r="V3686" s="9">
        <v>9</v>
      </c>
      <c r="W3686" s="12">
        <f t="shared" si="228"/>
        <v>1</v>
      </c>
      <c r="Z3686" s="60">
        <v>1</v>
      </c>
      <c r="AA3686" s="9">
        <f t="shared" si="229"/>
        <v>1</v>
      </c>
      <c r="AB3686" s="9">
        <f t="shared" si="230"/>
        <v>0</v>
      </c>
      <c r="AC3686" s="9">
        <f t="shared" si="231"/>
        <v>0</v>
      </c>
    </row>
    <row r="3687" spans="1:29" ht="15.75" customHeight="1" x14ac:dyDescent="0.2">
      <c r="A3687" s="9">
        <v>0</v>
      </c>
      <c r="B3687" s="9">
        <v>1</v>
      </c>
      <c r="C3687" s="9">
        <v>56</v>
      </c>
      <c r="D3687" s="9">
        <v>1</v>
      </c>
      <c r="E3687" s="9">
        <v>0</v>
      </c>
      <c r="F3687" s="9">
        <v>0</v>
      </c>
      <c r="G3687" s="9">
        <v>0</v>
      </c>
      <c r="H3687" s="9">
        <v>0</v>
      </c>
      <c r="I3687" s="9">
        <v>0</v>
      </c>
      <c r="J3687" s="9">
        <v>0</v>
      </c>
      <c r="K3687" s="9">
        <v>0</v>
      </c>
      <c r="L3687" s="9">
        <v>0</v>
      </c>
      <c r="M3687" s="9">
        <v>220</v>
      </c>
      <c r="N3687" s="9">
        <v>132.5</v>
      </c>
      <c r="O3687" s="9">
        <v>82.5</v>
      </c>
      <c r="P3687" s="9">
        <v>29.77</v>
      </c>
      <c r="Q3687" s="9">
        <v>77</v>
      </c>
      <c r="R3687" s="9">
        <v>78</v>
      </c>
      <c r="S3687" s="12"/>
      <c r="V3687" s="9">
        <v>0</v>
      </c>
      <c r="W3687" s="12">
        <f t="shared" si="228"/>
        <v>0</v>
      </c>
      <c r="Z3687" s="60">
        <v>1</v>
      </c>
      <c r="AA3687" s="9">
        <f t="shared" si="229"/>
        <v>1</v>
      </c>
      <c r="AB3687" s="9">
        <f t="shared" si="230"/>
        <v>0</v>
      </c>
      <c r="AC3687" s="9">
        <f t="shared" si="231"/>
        <v>0</v>
      </c>
    </row>
    <row r="3688" spans="1:29" ht="15.75" customHeight="1" x14ac:dyDescent="0.2">
      <c r="A3688" s="9">
        <v>0</v>
      </c>
      <c r="B3688" s="9">
        <v>0</v>
      </c>
      <c r="C3688" s="9">
        <v>51</v>
      </c>
      <c r="D3688" s="9">
        <v>0</v>
      </c>
      <c r="E3688" s="9">
        <v>1</v>
      </c>
      <c r="F3688" s="9">
        <v>0</v>
      </c>
      <c r="G3688" s="9">
        <v>1</v>
      </c>
      <c r="H3688" s="9">
        <v>5</v>
      </c>
      <c r="I3688" s="9">
        <v>0</v>
      </c>
      <c r="J3688" s="9">
        <v>0</v>
      </c>
      <c r="K3688" s="9">
        <v>0</v>
      </c>
      <c r="L3688" s="9">
        <v>0</v>
      </c>
      <c r="M3688" s="9">
        <v>315</v>
      </c>
      <c r="N3688" s="9">
        <v>119</v>
      </c>
      <c r="O3688" s="9">
        <v>75</v>
      </c>
      <c r="P3688" s="9">
        <v>25.79</v>
      </c>
      <c r="Q3688" s="9">
        <v>75</v>
      </c>
      <c r="R3688" s="9">
        <v>55</v>
      </c>
      <c r="S3688" s="12"/>
      <c r="V3688" s="9">
        <v>5</v>
      </c>
      <c r="W3688" s="12">
        <f t="shared" si="228"/>
        <v>1</v>
      </c>
      <c r="Z3688" s="60">
        <v>2</v>
      </c>
      <c r="AA3688" s="9">
        <f t="shared" si="229"/>
        <v>0</v>
      </c>
      <c r="AB3688" s="9">
        <f t="shared" si="230"/>
        <v>1</v>
      </c>
      <c r="AC3688" s="9">
        <f t="shared" si="231"/>
        <v>0</v>
      </c>
    </row>
    <row r="3689" spans="1:29" ht="15.75" customHeight="1" x14ac:dyDescent="0.2">
      <c r="A3689" s="9">
        <v>0</v>
      </c>
      <c r="B3689" s="9">
        <v>1</v>
      </c>
      <c r="C3689" s="9">
        <v>40</v>
      </c>
      <c r="D3689" s="9">
        <v>0</v>
      </c>
      <c r="E3689" s="9">
        <v>1</v>
      </c>
      <c r="F3689" s="9">
        <v>0</v>
      </c>
      <c r="G3689" s="9">
        <v>1</v>
      </c>
      <c r="H3689" s="9">
        <v>20</v>
      </c>
      <c r="I3689" s="9">
        <v>0</v>
      </c>
      <c r="J3689" s="9">
        <v>0</v>
      </c>
      <c r="K3689" s="9">
        <v>0</v>
      </c>
      <c r="L3689" s="9">
        <v>0</v>
      </c>
      <c r="M3689" s="9">
        <v>186</v>
      </c>
      <c r="N3689" s="9">
        <v>131</v>
      </c>
      <c r="O3689" s="9">
        <v>81</v>
      </c>
      <c r="P3689" s="9">
        <v>22.14</v>
      </c>
      <c r="Q3689" s="9">
        <v>86</v>
      </c>
      <c r="R3689" s="9">
        <v>87</v>
      </c>
      <c r="S3689" s="12"/>
      <c r="V3689" s="9">
        <v>20</v>
      </c>
      <c r="W3689" s="12">
        <f t="shared" si="228"/>
        <v>1</v>
      </c>
      <c r="Z3689" s="60">
        <v>2</v>
      </c>
      <c r="AA3689" s="9">
        <f t="shared" si="229"/>
        <v>0</v>
      </c>
      <c r="AB3689" s="9">
        <f t="shared" si="230"/>
        <v>1</v>
      </c>
      <c r="AC3689" s="9">
        <f t="shared" si="231"/>
        <v>0</v>
      </c>
    </row>
    <row r="3690" spans="1:29" ht="15.75" customHeight="1" x14ac:dyDescent="0.2">
      <c r="A3690" s="9">
        <v>0</v>
      </c>
      <c r="B3690" s="9">
        <v>0</v>
      </c>
      <c r="C3690" s="9">
        <v>43</v>
      </c>
      <c r="D3690" s="9">
        <v>0</v>
      </c>
      <c r="E3690" s="9">
        <v>1</v>
      </c>
      <c r="F3690" s="9">
        <v>0</v>
      </c>
      <c r="G3690" s="9">
        <v>1</v>
      </c>
      <c r="H3690" s="9">
        <v>20</v>
      </c>
      <c r="I3690" s="9">
        <v>0</v>
      </c>
      <c r="J3690" s="9">
        <v>0</v>
      </c>
      <c r="K3690" s="9">
        <v>0</v>
      </c>
      <c r="L3690" s="9">
        <v>0</v>
      </c>
      <c r="M3690" s="9">
        <v>250</v>
      </c>
      <c r="N3690" s="9">
        <v>123</v>
      </c>
      <c r="O3690" s="9">
        <v>74</v>
      </c>
      <c r="P3690" s="9">
        <v>26.01</v>
      </c>
      <c r="Q3690" s="9">
        <v>75</v>
      </c>
      <c r="R3690" s="9">
        <v>90</v>
      </c>
      <c r="S3690" s="12"/>
      <c r="V3690" s="9">
        <v>20</v>
      </c>
      <c r="W3690" s="12">
        <f t="shared" si="228"/>
        <v>1</v>
      </c>
      <c r="Z3690" s="60">
        <v>2</v>
      </c>
      <c r="AA3690" s="9">
        <f t="shared" si="229"/>
        <v>0</v>
      </c>
      <c r="AB3690" s="9">
        <f t="shared" si="230"/>
        <v>1</v>
      </c>
      <c r="AC3690" s="9">
        <f t="shared" si="231"/>
        <v>0</v>
      </c>
    </row>
    <row r="3691" spans="1:29" ht="15.75" customHeight="1" x14ac:dyDescent="0.2">
      <c r="A3691" s="9">
        <v>0</v>
      </c>
      <c r="B3691" s="9">
        <v>1</v>
      </c>
      <c r="C3691" s="9">
        <v>34</v>
      </c>
      <c r="D3691" s="9">
        <v>0</v>
      </c>
      <c r="E3691" s="9">
        <v>0</v>
      </c>
      <c r="F3691" s="9">
        <v>1</v>
      </c>
      <c r="G3691" s="9">
        <v>1</v>
      </c>
      <c r="H3691" s="9">
        <v>20</v>
      </c>
      <c r="I3691" s="9">
        <v>0</v>
      </c>
      <c r="J3691" s="9">
        <v>0</v>
      </c>
      <c r="K3691" s="9">
        <v>0</v>
      </c>
      <c r="L3691" s="9">
        <v>0</v>
      </c>
      <c r="M3691" s="9">
        <v>155</v>
      </c>
      <c r="N3691" s="9">
        <v>117.5</v>
      </c>
      <c r="O3691" s="9">
        <v>72.5</v>
      </c>
      <c r="P3691" s="9">
        <v>23.51</v>
      </c>
      <c r="Q3691" s="9">
        <v>85</v>
      </c>
      <c r="R3691" s="9">
        <v>65</v>
      </c>
      <c r="S3691" s="12"/>
      <c r="V3691" s="9">
        <v>20</v>
      </c>
      <c r="W3691" s="12">
        <f t="shared" si="228"/>
        <v>1</v>
      </c>
      <c r="Z3691" s="60">
        <v>3</v>
      </c>
      <c r="AA3691" s="9">
        <f t="shared" si="229"/>
        <v>0</v>
      </c>
      <c r="AB3691" s="9">
        <f t="shared" si="230"/>
        <v>0</v>
      </c>
      <c r="AC3691" s="9">
        <f t="shared" si="231"/>
        <v>1</v>
      </c>
    </row>
    <row r="3692" spans="1:29" ht="15.75" customHeight="1" x14ac:dyDescent="0.2">
      <c r="A3692" s="9">
        <v>0</v>
      </c>
      <c r="B3692" s="9">
        <v>0</v>
      </c>
      <c r="C3692" s="9">
        <v>55</v>
      </c>
      <c r="D3692" s="9">
        <v>1</v>
      </c>
      <c r="E3692" s="9">
        <v>0</v>
      </c>
      <c r="F3692" s="9">
        <v>0</v>
      </c>
      <c r="G3692" s="9">
        <v>0</v>
      </c>
      <c r="H3692" s="9">
        <v>0</v>
      </c>
      <c r="I3692" s="9">
        <v>0</v>
      </c>
      <c r="J3692" s="9">
        <v>0</v>
      </c>
      <c r="K3692" s="9">
        <v>1</v>
      </c>
      <c r="L3692" s="9">
        <v>0</v>
      </c>
      <c r="M3692" s="9">
        <v>185</v>
      </c>
      <c r="N3692" s="9">
        <v>140</v>
      </c>
      <c r="O3692" s="9">
        <v>84</v>
      </c>
      <c r="P3692" s="9">
        <v>25.94</v>
      </c>
      <c r="Q3692" s="9">
        <v>78</v>
      </c>
      <c r="R3692" s="9">
        <v>90</v>
      </c>
      <c r="S3692" s="12"/>
      <c r="V3692" s="9">
        <v>0</v>
      </c>
      <c r="W3692" s="12">
        <f t="shared" si="228"/>
        <v>0</v>
      </c>
      <c r="Z3692" s="60">
        <v>1</v>
      </c>
      <c r="AA3692" s="9">
        <f t="shared" si="229"/>
        <v>1</v>
      </c>
      <c r="AB3692" s="9">
        <f t="shared" si="230"/>
        <v>0</v>
      </c>
      <c r="AC3692" s="9">
        <f t="shared" si="231"/>
        <v>0</v>
      </c>
    </row>
    <row r="3693" spans="1:29" ht="15.75" customHeight="1" x14ac:dyDescent="0.2">
      <c r="A3693" s="9">
        <v>0</v>
      </c>
      <c r="B3693" s="9">
        <v>0</v>
      </c>
      <c r="C3693" s="9">
        <v>44</v>
      </c>
      <c r="D3693" s="9">
        <v>0</v>
      </c>
      <c r="E3693" s="9">
        <v>0</v>
      </c>
      <c r="F3693" s="9">
        <v>0</v>
      </c>
      <c r="G3693" s="9">
        <v>0</v>
      </c>
      <c r="H3693" s="9">
        <v>0</v>
      </c>
      <c r="I3693" s="9">
        <v>0</v>
      </c>
      <c r="J3693" s="9">
        <v>0</v>
      </c>
      <c r="K3693" s="9">
        <v>0</v>
      </c>
      <c r="L3693" s="9">
        <v>0</v>
      </c>
      <c r="M3693" s="9">
        <v>205</v>
      </c>
      <c r="N3693" s="9">
        <v>116</v>
      </c>
      <c r="O3693" s="9">
        <v>70</v>
      </c>
      <c r="P3693" s="9">
        <v>21.99</v>
      </c>
      <c r="Q3693" s="9">
        <v>68</v>
      </c>
      <c r="R3693" s="9">
        <v>85</v>
      </c>
      <c r="S3693" s="12"/>
      <c r="V3693" s="9">
        <v>0</v>
      </c>
      <c r="W3693" s="12">
        <f t="shared" si="228"/>
        <v>0</v>
      </c>
      <c r="Z3693" s="60">
        <v>4</v>
      </c>
      <c r="AA3693" s="9">
        <f t="shared" si="229"/>
        <v>0</v>
      </c>
      <c r="AB3693" s="9">
        <f t="shared" si="230"/>
        <v>0</v>
      </c>
      <c r="AC3693" s="9">
        <f t="shared" si="231"/>
        <v>0</v>
      </c>
    </row>
    <row r="3694" spans="1:29" ht="15.75" customHeight="1" x14ac:dyDescent="0.2">
      <c r="A3694" s="9">
        <v>0</v>
      </c>
      <c r="B3694" s="9">
        <v>1</v>
      </c>
      <c r="C3694" s="9">
        <v>50</v>
      </c>
      <c r="D3694" s="9">
        <v>0</v>
      </c>
      <c r="E3694" s="9">
        <v>1</v>
      </c>
      <c r="F3694" s="9">
        <v>0</v>
      </c>
      <c r="G3694" s="9">
        <v>0</v>
      </c>
      <c r="H3694" s="9">
        <v>0</v>
      </c>
      <c r="I3694" s="9">
        <v>0</v>
      </c>
      <c r="J3694" s="9">
        <v>0</v>
      </c>
      <c r="K3694" s="9">
        <v>1</v>
      </c>
      <c r="L3694" s="9">
        <v>0</v>
      </c>
      <c r="M3694" s="9">
        <v>252</v>
      </c>
      <c r="N3694" s="9">
        <v>114</v>
      </c>
      <c r="O3694" s="9">
        <v>75</v>
      </c>
      <c r="P3694" s="9">
        <v>30.89</v>
      </c>
      <c r="Q3694" s="9">
        <v>60</v>
      </c>
      <c r="R3694" s="9">
        <v>69</v>
      </c>
      <c r="S3694" s="12"/>
      <c r="V3694" s="9">
        <v>0</v>
      </c>
      <c r="W3694" s="12">
        <f t="shared" si="228"/>
        <v>0</v>
      </c>
      <c r="Z3694" s="60">
        <v>2</v>
      </c>
      <c r="AA3694" s="9">
        <f t="shared" si="229"/>
        <v>0</v>
      </c>
      <c r="AB3694" s="9">
        <f t="shared" si="230"/>
        <v>1</v>
      </c>
      <c r="AC3694" s="9">
        <f t="shared" si="231"/>
        <v>0</v>
      </c>
    </row>
    <row r="3695" spans="1:29" ht="15.75" customHeight="1" x14ac:dyDescent="0.2">
      <c r="A3695" s="9">
        <v>0</v>
      </c>
      <c r="B3695" s="9">
        <v>1</v>
      </c>
      <c r="C3695" s="9">
        <v>52</v>
      </c>
      <c r="D3695" s="9">
        <v>0</v>
      </c>
      <c r="E3695" s="9">
        <v>0</v>
      </c>
      <c r="F3695" s="9">
        <v>1</v>
      </c>
      <c r="G3695" s="9">
        <v>0</v>
      </c>
      <c r="H3695" s="9">
        <v>0</v>
      </c>
      <c r="I3695" s="9">
        <v>0</v>
      </c>
      <c r="J3695" s="9">
        <v>0</v>
      </c>
      <c r="K3695" s="9">
        <v>0</v>
      </c>
      <c r="L3695" s="9">
        <v>0</v>
      </c>
      <c r="M3695" s="9">
        <v>225</v>
      </c>
      <c r="N3695" s="9">
        <v>119</v>
      </c>
      <c r="O3695" s="9">
        <v>65</v>
      </c>
      <c r="P3695" s="9">
        <v>26.89</v>
      </c>
      <c r="Q3695" s="9">
        <v>62</v>
      </c>
      <c r="R3695" s="9">
        <v>74</v>
      </c>
      <c r="S3695" s="12"/>
      <c r="V3695" s="9">
        <v>0</v>
      </c>
      <c r="W3695" s="12">
        <f t="shared" si="228"/>
        <v>0</v>
      </c>
      <c r="Z3695" s="60">
        <v>3</v>
      </c>
      <c r="AA3695" s="9">
        <f t="shared" si="229"/>
        <v>0</v>
      </c>
      <c r="AB3695" s="9">
        <f t="shared" si="230"/>
        <v>0</v>
      </c>
      <c r="AC3695" s="9">
        <f t="shared" si="231"/>
        <v>1</v>
      </c>
    </row>
    <row r="3696" spans="1:29" ht="15.75" customHeight="1" x14ac:dyDescent="0.2">
      <c r="A3696" s="9">
        <v>0</v>
      </c>
      <c r="B3696" s="9">
        <v>0</v>
      </c>
      <c r="C3696" s="9">
        <v>63</v>
      </c>
      <c r="D3696" s="9">
        <v>1</v>
      </c>
      <c r="E3696" s="9">
        <v>0</v>
      </c>
      <c r="F3696" s="9">
        <v>0</v>
      </c>
      <c r="G3696" s="9">
        <v>0</v>
      </c>
      <c r="H3696" s="9">
        <v>0</v>
      </c>
      <c r="I3696" s="9">
        <v>0</v>
      </c>
      <c r="J3696" s="9">
        <v>0</v>
      </c>
      <c r="K3696" s="9">
        <v>0</v>
      </c>
      <c r="L3696" s="9">
        <v>0</v>
      </c>
      <c r="M3696" s="9">
        <v>235</v>
      </c>
      <c r="N3696" s="9">
        <v>125</v>
      </c>
      <c r="O3696" s="9">
        <v>79</v>
      </c>
      <c r="P3696" s="9">
        <v>24.38</v>
      </c>
      <c r="Q3696" s="9">
        <v>96</v>
      </c>
      <c r="R3696" s="9">
        <v>83</v>
      </c>
      <c r="S3696" s="12"/>
      <c r="V3696" s="9">
        <v>0</v>
      </c>
      <c r="W3696" s="12">
        <f t="shared" si="228"/>
        <v>0</v>
      </c>
      <c r="Z3696" s="60">
        <v>1</v>
      </c>
      <c r="AA3696" s="9">
        <f t="shared" si="229"/>
        <v>1</v>
      </c>
      <c r="AB3696" s="9">
        <f t="shared" si="230"/>
        <v>0</v>
      </c>
      <c r="AC3696" s="9">
        <f t="shared" si="231"/>
        <v>0</v>
      </c>
    </row>
    <row r="3697" spans="1:29" ht="15.75" customHeight="1" x14ac:dyDescent="0.2">
      <c r="A3697" s="9">
        <v>0</v>
      </c>
      <c r="B3697" s="9">
        <v>1</v>
      </c>
      <c r="C3697" s="9">
        <v>43</v>
      </c>
      <c r="D3697" s="9">
        <v>0</v>
      </c>
      <c r="E3697" s="9">
        <v>0</v>
      </c>
      <c r="F3697" s="9">
        <v>1</v>
      </c>
      <c r="G3697" s="9">
        <v>1</v>
      </c>
      <c r="H3697" s="9">
        <v>20</v>
      </c>
      <c r="I3697" s="9">
        <v>0</v>
      </c>
      <c r="J3697" s="9">
        <v>0</v>
      </c>
      <c r="K3697" s="9">
        <v>0</v>
      </c>
      <c r="L3697" s="9">
        <v>0</v>
      </c>
      <c r="M3697" s="9">
        <v>240</v>
      </c>
      <c r="N3697" s="9">
        <v>147.5</v>
      </c>
      <c r="O3697" s="9">
        <v>88</v>
      </c>
      <c r="P3697" s="9">
        <v>25.6</v>
      </c>
      <c r="Q3697" s="9">
        <v>65</v>
      </c>
      <c r="R3697" s="9">
        <v>113</v>
      </c>
      <c r="S3697" s="12"/>
      <c r="V3697" s="9">
        <v>20</v>
      </c>
      <c r="W3697" s="12">
        <f t="shared" si="228"/>
        <v>1</v>
      </c>
      <c r="Z3697" s="60">
        <v>3</v>
      </c>
      <c r="AA3697" s="9">
        <f t="shared" si="229"/>
        <v>0</v>
      </c>
      <c r="AB3697" s="9">
        <f t="shared" si="230"/>
        <v>0</v>
      </c>
      <c r="AC3697" s="9">
        <f t="shared" si="231"/>
        <v>1</v>
      </c>
    </row>
    <row r="3698" spans="1:29" ht="15.75" customHeight="1" x14ac:dyDescent="0.2">
      <c r="A3698" s="9">
        <v>0</v>
      </c>
      <c r="B3698" s="9">
        <v>1</v>
      </c>
      <c r="C3698" s="9">
        <v>41</v>
      </c>
      <c r="D3698" s="9">
        <v>0</v>
      </c>
      <c r="E3698" s="9">
        <v>1</v>
      </c>
      <c r="F3698" s="9">
        <v>0</v>
      </c>
      <c r="G3698" s="9">
        <v>1</v>
      </c>
      <c r="H3698" s="9">
        <v>40</v>
      </c>
      <c r="I3698" s="9">
        <v>0</v>
      </c>
      <c r="J3698" s="9">
        <v>0</v>
      </c>
      <c r="K3698" s="9">
        <v>0</v>
      </c>
      <c r="L3698" s="9">
        <v>0</v>
      </c>
      <c r="M3698" s="9">
        <v>242</v>
      </c>
      <c r="N3698" s="9">
        <v>124.5</v>
      </c>
      <c r="O3698" s="9">
        <v>86.5</v>
      </c>
      <c r="P3698" s="9">
        <v>28.8</v>
      </c>
      <c r="Q3698" s="9">
        <v>87</v>
      </c>
      <c r="R3698" s="9">
        <v>67</v>
      </c>
      <c r="S3698" s="12"/>
      <c r="V3698" s="9">
        <v>40</v>
      </c>
      <c r="W3698" s="12">
        <f t="shared" si="228"/>
        <v>1</v>
      </c>
      <c r="Z3698" s="60">
        <v>2</v>
      </c>
      <c r="AA3698" s="9">
        <f t="shared" si="229"/>
        <v>0</v>
      </c>
      <c r="AB3698" s="9">
        <f t="shared" si="230"/>
        <v>1</v>
      </c>
      <c r="AC3698" s="9">
        <f t="shared" si="231"/>
        <v>0</v>
      </c>
    </row>
    <row r="3699" spans="1:29" ht="15.75" customHeight="1" x14ac:dyDescent="0.2">
      <c r="A3699" s="9">
        <v>0</v>
      </c>
      <c r="B3699" s="9">
        <v>0</v>
      </c>
      <c r="C3699" s="9">
        <v>34</v>
      </c>
      <c r="D3699" s="9">
        <v>0</v>
      </c>
      <c r="E3699" s="9">
        <v>1</v>
      </c>
      <c r="F3699" s="9">
        <v>0</v>
      </c>
      <c r="G3699" s="9">
        <v>1</v>
      </c>
      <c r="H3699" s="9">
        <v>20</v>
      </c>
      <c r="I3699" s="9">
        <v>0</v>
      </c>
      <c r="J3699" s="9">
        <v>0</v>
      </c>
      <c r="K3699" s="9">
        <v>0</v>
      </c>
      <c r="L3699" s="9">
        <v>0</v>
      </c>
      <c r="M3699" s="9">
        <v>180</v>
      </c>
      <c r="N3699" s="9">
        <v>111</v>
      </c>
      <c r="O3699" s="9">
        <v>56</v>
      </c>
      <c r="P3699" s="9">
        <v>21.51</v>
      </c>
      <c r="Q3699" s="9">
        <v>91</v>
      </c>
      <c r="R3699" s="9">
        <v>78</v>
      </c>
      <c r="S3699" s="12"/>
      <c r="V3699" s="9">
        <v>20</v>
      </c>
      <c r="W3699" s="12">
        <f t="shared" si="228"/>
        <v>1</v>
      </c>
      <c r="Z3699" s="60">
        <v>2</v>
      </c>
      <c r="AA3699" s="9">
        <f t="shared" si="229"/>
        <v>0</v>
      </c>
      <c r="AB3699" s="9">
        <f t="shared" si="230"/>
        <v>1</v>
      </c>
      <c r="AC3699" s="9">
        <f t="shared" si="231"/>
        <v>0</v>
      </c>
    </row>
    <row r="3700" spans="1:29" ht="15.75" customHeight="1" x14ac:dyDescent="0.2">
      <c r="A3700" s="9">
        <v>0</v>
      </c>
      <c r="B3700" s="9">
        <v>1</v>
      </c>
      <c r="C3700" s="9">
        <v>37</v>
      </c>
      <c r="D3700" s="9">
        <v>0</v>
      </c>
      <c r="E3700" s="9">
        <v>0</v>
      </c>
      <c r="F3700" s="9">
        <v>0</v>
      </c>
      <c r="G3700" s="9">
        <v>0</v>
      </c>
      <c r="H3700" s="9">
        <v>0</v>
      </c>
      <c r="I3700" s="9">
        <v>0</v>
      </c>
      <c r="J3700" s="9">
        <v>0</v>
      </c>
      <c r="K3700" s="9">
        <v>1</v>
      </c>
      <c r="L3700" s="9">
        <v>0</v>
      </c>
      <c r="M3700" s="9">
        <v>195</v>
      </c>
      <c r="N3700" s="9">
        <v>141</v>
      </c>
      <c r="O3700" s="9">
        <v>84</v>
      </c>
      <c r="P3700" s="9">
        <v>25.66</v>
      </c>
      <c r="Q3700" s="9">
        <v>83</v>
      </c>
      <c r="R3700" s="9">
        <v>117</v>
      </c>
      <c r="S3700" s="12"/>
      <c r="V3700" s="9">
        <v>0</v>
      </c>
      <c r="W3700" s="12">
        <f t="shared" si="228"/>
        <v>0</v>
      </c>
      <c r="Z3700" s="60">
        <v>4</v>
      </c>
      <c r="AA3700" s="9">
        <f t="shared" si="229"/>
        <v>0</v>
      </c>
      <c r="AB3700" s="9">
        <f t="shared" si="230"/>
        <v>0</v>
      </c>
      <c r="AC3700" s="9">
        <f t="shared" si="231"/>
        <v>0</v>
      </c>
    </row>
    <row r="3701" spans="1:29" ht="15.75" customHeight="1" x14ac:dyDescent="0.2">
      <c r="A3701" s="9">
        <v>0</v>
      </c>
      <c r="B3701" s="9">
        <v>0</v>
      </c>
      <c r="C3701" s="9">
        <v>50</v>
      </c>
      <c r="D3701" s="9">
        <v>0</v>
      </c>
      <c r="E3701" s="9">
        <v>1</v>
      </c>
      <c r="F3701" s="9">
        <v>0</v>
      </c>
      <c r="G3701" s="9">
        <v>0</v>
      </c>
      <c r="H3701" s="9">
        <v>0</v>
      </c>
      <c r="I3701" s="9">
        <v>0</v>
      </c>
      <c r="J3701" s="9">
        <v>0</v>
      </c>
      <c r="K3701" s="9">
        <v>0</v>
      </c>
      <c r="L3701" s="9">
        <v>0</v>
      </c>
      <c r="M3701" s="9">
        <v>210</v>
      </c>
      <c r="N3701" s="9">
        <v>105</v>
      </c>
      <c r="O3701" s="9">
        <v>77</v>
      </c>
      <c r="P3701" s="9">
        <v>23.96</v>
      </c>
      <c r="Q3701" s="9">
        <v>60</v>
      </c>
      <c r="R3701" s="9">
        <v>86</v>
      </c>
      <c r="S3701" s="12"/>
      <c r="V3701" s="9">
        <v>0</v>
      </c>
      <c r="W3701" s="12">
        <f t="shared" si="228"/>
        <v>0</v>
      </c>
      <c r="Z3701" s="60">
        <v>2</v>
      </c>
      <c r="AA3701" s="9">
        <f t="shared" si="229"/>
        <v>0</v>
      </c>
      <c r="AB3701" s="9">
        <f t="shared" si="230"/>
        <v>1</v>
      </c>
      <c r="AC3701" s="9">
        <f t="shared" si="231"/>
        <v>0</v>
      </c>
    </row>
    <row r="3702" spans="1:29" ht="15.75" customHeight="1" x14ac:dyDescent="0.2">
      <c r="A3702" s="9">
        <v>0</v>
      </c>
      <c r="B3702" s="9">
        <v>0</v>
      </c>
      <c r="C3702" s="9">
        <v>36</v>
      </c>
      <c r="D3702" s="9">
        <v>0</v>
      </c>
      <c r="E3702" s="9">
        <v>0</v>
      </c>
      <c r="F3702" s="9">
        <v>0</v>
      </c>
      <c r="G3702" s="9">
        <v>1</v>
      </c>
      <c r="H3702" s="9">
        <v>9</v>
      </c>
      <c r="I3702" s="9">
        <v>0</v>
      </c>
      <c r="J3702" s="9">
        <v>0</v>
      </c>
      <c r="K3702" s="9">
        <v>0</v>
      </c>
      <c r="L3702" s="9">
        <v>0</v>
      </c>
      <c r="M3702" s="9">
        <v>212</v>
      </c>
      <c r="N3702" s="9">
        <v>127</v>
      </c>
      <c r="O3702" s="9">
        <v>83</v>
      </c>
      <c r="P3702" s="9">
        <v>26.82</v>
      </c>
      <c r="Q3702" s="9">
        <v>75</v>
      </c>
      <c r="R3702" s="9">
        <v>75</v>
      </c>
      <c r="S3702" s="12"/>
      <c r="V3702" s="9">
        <v>9</v>
      </c>
      <c r="W3702" s="12">
        <f t="shared" si="228"/>
        <v>1</v>
      </c>
      <c r="Z3702" s="60">
        <v>4</v>
      </c>
      <c r="AA3702" s="9">
        <f t="shared" si="229"/>
        <v>0</v>
      </c>
      <c r="AB3702" s="9">
        <f t="shared" si="230"/>
        <v>0</v>
      </c>
      <c r="AC3702" s="9">
        <f t="shared" si="231"/>
        <v>0</v>
      </c>
    </row>
    <row r="3703" spans="1:29" ht="15.75" customHeight="1" x14ac:dyDescent="0.2">
      <c r="A3703" s="9">
        <v>0</v>
      </c>
      <c r="B3703" s="9">
        <v>0</v>
      </c>
      <c r="C3703" s="9">
        <v>59</v>
      </c>
      <c r="D3703" s="9">
        <v>1</v>
      </c>
      <c r="E3703" s="9">
        <v>0</v>
      </c>
      <c r="F3703" s="9">
        <v>0</v>
      </c>
      <c r="G3703" s="9">
        <v>1</v>
      </c>
      <c r="H3703" s="9">
        <v>5</v>
      </c>
      <c r="I3703" s="9">
        <v>0</v>
      </c>
      <c r="J3703" s="9">
        <v>0</v>
      </c>
      <c r="K3703" s="9">
        <v>0</v>
      </c>
      <c r="L3703" s="9">
        <v>0</v>
      </c>
      <c r="M3703" s="9">
        <v>254</v>
      </c>
      <c r="N3703" s="9">
        <v>126.5</v>
      </c>
      <c r="O3703" s="9">
        <v>79</v>
      </c>
      <c r="P3703" s="9">
        <v>25.92</v>
      </c>
      <c r="Q3703" s="9">
        <v>60</v>
      </c>
      <c r="R3703" s="9">
        <v>77</v>
      </c>
      <c r="S3703" s="12"/>
      <c r="V3703" s="9">
        <v>5</v>
      </c>
      <c r="W3703" s="12">
        <f t="shared" si="228"/>
        <v>1</v>
      </c>
      <c r="Z3703" s="60">
        <v>1</v>
      </c>
      <c r="AA3703" s="9">
        <f t="shared" si="229"/>
        <v>1</v>
      </c>
      <c r="AB3703" s="9">
        <f t="shared" si="230"/>
        <v>0</v>
      </c>
      <c r="AC3703" s="9">
        <f t="shared" si="231"/>
        <v>0</v>
      </c>
    </row>
    <row r="3704" spans="1:29" ht="15.75" customHeight="1" x14ac:dyDescent="0.2">
      <c r="A3704" s="9">
        <v>0</v>
      </c>
      <c r="B3704" s="9">
        <v>1</v>
      </c>
      <c r="C3704" s="9">
        <v>40</v>
      </c>
      <c r="D3704" s="9">
        <v>0</v>
      </c>
      <c r="E3704" s="9">
        <v>0</v>
      </c>
      <c r="F3704" s="9">
        <v>1</v>
      </c>
      <c r="G3704" s="9">
        <v>1</v>
      </c>
      <c r="H3704" s="9">
        <v>20</v>
      </c>
      <c r="I3704" s="9">
        <v>0</v>
      </c>
      <c r="J3704" s="9">
        <v>0</v>
      </c>
      <c r="K3704" s="9">
        <v>0</v>
      </c>
      <c r="L3704" s="9">
        <v>0</v>
      </c>
      <c r="M3704" s="9">
        <v>248</v>
      </c>
      <c r="N3704" s="9">
        <v>136.5</v>
      </c>
      <c r="O3704" s="9">
        <v>78</v>
      </c>
      <c r="P3704" s="9">
        <v>24.6</v>
      </c>
      <c r="Q3704" s="9">
        <v>90</v>
      </c>
      <c r="R3704" s="9">
        <v>99</v>
      </c>
      <c r="S3704" s="12"/>
      <c r="V3704" s="9">
        <v>20</v>
      </c>
      <c r="W3704" s="12">
        <f t="shared" si="228"/>
        <v>1</v>
      </c>
      <c r="Z3704" s="60">
        <v>3</v>
      </c>
      <c r="AA3704" s="9">
        <f t="shared" si="229"/>
        <v>0</v>
      </c>
      <c r="AB3704" s="9">
        <f t="shared" si="230"/>
        <v>0</v>
      </c>
      <c r="AC3704" s="9">
        <f t="shared" si="231"/>
        <v>1</v>
      </c>
    </row>
    <row r="3705" spans="1:29" ht="15.75" customHeight="1" x14ac:dyDescent="0.2">
      <c r="A3705" s="9">
        <v>0</v>
      </c>
      <c r="B3705" s="9">
        <v>1</v>
      </c>
      <c r="C3705" s="9">
        <v>42</v>
      </c>
      <c r="D3705" s="9">
        <v>0</v>
      </c>
      <c r="E3705" s="9">
        <v>1</v>
      </c>
      <c r="F3705" s="9">
        <v>0</v>
      </c>
      <c r="G3705" s="9">
        <v>1</v>
      </c>
      <c r="H3705" s="9">
        <v>30</v>
      </c>
      <c r="I3705" s="9">
        <v>0</v>
      </c>
      <c r="J3705" s="9">
        <v>0</v>
      </c>
      <c r="K3705" s="9">
        <v>0</v>
      </c>
      <c r="L3705" s="9">
        <v>0</v>
      </c>
      <c r="M3705" s="9">
        <v>283</v>
      </c>
      <c r="N3705" s="9">
        <v>145</v>
      </c>
      <c r="O3705" s="9">
        <v>95</v>
      </c>
      <c r="P3705" s="9">
        <v>27.53</v>
      </c>
      <c r="Q3705" s="9">
        <v>75</v>
      </c>
      <c r="R3705" s="9">
        <v>84</v>
      </c>
      <c r="S3705" s="12"/>
      <c r="V3705" s="9">
        <v>30</v>
      </c>
      <c r="W3705" s="12">
        <f t="shared" si="228"/>
        <v>1</v>
      </c>
      <c r="Z3705" s="60">
        <v>2</v>
      </c>
      <c r="AA3705" s="9">
        <f t="shared" si="229"/>
        <v>0</v>
      </c>
      <c r="AB3705" s="9">
        <f t="shared" si="230"/>
        <v>1</v>
      </c>
      <c r="AC3705" s="9">
        <f t="shared" si="231"/>
        <v>0</v>
      </c>
    </row>
    <row r="3706" spans="1:29" ht="15.75" customHeight="1" x14ac:dyDescent="0.2">
      <c r="A3706" s="9">
        <v>0</v>
      </c>
      <c r="B3706" s="9">
        <v>1</v>
      </c>
      <c r="C3706" s="9">
        <v>42</v>
      </c>
      <c r="D3706" s="9">
        <v>1</v>
      </c>
      <c r="E3706" s="9">
        <v>0</v>
      </c>
      <c r="F3706" s="9">
        <v>0</v>
      </c>
      <c r="G3706" s="9">
        <v>0</v>
      </c>
      <c r="H3706" s="9">
        <v>0</v>
      </c>
      <c r="I3706" s="9">
        <v>0</v>
      </c>
      <c r="J3706" s="9">
        <v>0</v>
      </c>
      <c r="K3706" s="9">
        <v>0</v>
      </c>
      <c r="L3706" s="9">
        <v>0</v>
      </c>
      <c r="M3706" s="9">
        <v>186</v>
      </c>
      <c r="N3706" s="9">
        <v>134</v>
      </c>
      <c r="O3706" s="9">
        <v>86.5</v>
      </c>
      <c r="P3706" s="9">
        <v>25.71</v>
      </c>
      <c r="Q3706" s="9">
        <v>88</v>
      </c>
      <c r="R3706" s="9">
        <v>92</v>
      </c>
      <c r="S3706" s="12"/>
      <c r="V3706" s="9">
        <v>0</v>
      </c>
      <c r="W3706" s="12">
        <f t="shared" si="228"/>
        <v>0</v>
      </c>
      <c r="Z3706" s="60">
        <v>1</v>
      </c>
      <c r="AA3706" s="9">
        <f t="shared" si="229"/>
        <v>1</v>
      </c>
      <c r="AB3706" s="9">
        <f t="shared" si="230"/>
        <v>0</v>
      </c>
      <c r="AC3706" s="9">
        <f t="shared" si="231"/>
        <v>0</v>
      </c>
    </row>
    <row r="3707" spans="1:29" ht="15.75" customHeight="1" x14ac:dyDescent="0.2">
      <c r="A3707" s="9">
        <v>0</v>
      </c>
      <c r="B3707" s="9">
        <v>1</v>
      </c>
      <c r="C3707" s="9">
        <v>43</v>
      </c>
      <c r="D3707" s="9">
        <v>1</v>
      </c>
      <c r="E3707" s="9">
        <v>0</v>
      </c>
      <c r="F3707" s="9">
        <v>0</v>
      </c>
      <c r="G3707" s="9">
        <v>1</v>
      </c>
      <c r="H3707" s="9">
        <v>40</v>
      </c>
      <c r="I3707" s="9">
        <v>0</v>
      </c>
      <c r="J3707" s="9">
        <v>0</v>
      </c>
      <c r="K3707" s="9">
        <v>1</v>
      </c>
      <c r="L3707" s="9">
        <v>0</v>
      </c>
      <c r="M3707" s="9">
        <v>212</v>
      </c>
      <c r="N3707" s="9">
        <v>135</v>
      </c>
      <c r="O3707" s="9">
        <v>86</v>
      </c>
      <c r="P3707" s="9">
        <v>30.22</v>
      </c>
      <c r="Q3707" s="9">
        <v>100</v>
      </c>
      <c r="R3707" s="9">
        <v>75</v>
      </c>
      <c r="S3707" s="12"/>
      <c r="V3707" s="9">
        <v>40</v>
      </c>
      <c r="W3707" s="12">
        <f t="shared" si="228"/>
        <v>1</v>
      </c>
      <c r="Z3707" s="60">
        <v>1</v>
      </c>
      <c r="AA3707" s="9">
        <f t="shared" si="229"/>
        <v>1</v>
      </c>
      <c r="AB3707" s="9">
        <f t="shared" si="230"/>
        <v>0</v>
      </c>
      <c r="AC3707" s="9">
        <f t="shared" si="231"/>
        <v>0</v>
      </c>
    </row>
    <row r="3708" spans="1:29" ht="15.75" customHeight="1" x14ac:dyDescent="0.2">
      <c r="A3708" s="9">
        <v>0</v>
      </c>
      <c r="B3708" s="9">
        <v>1</v>
      </c>
      <c r="C3708" s="9">
        <v>49</v>
      </c>
      <c r="D3708" s="9">
        <v>0</v>
      </c>
      <c r="E3708" s="9">
        <v>0</v>
      </c>
      <c r="F3708" s="9">
        <v>0</v>
      </c>
      <c r="G3708" s="9">
        <v>1</v>
      </c>
      <c r="H3708" s="9">
        <v>15</v>
      </c>
      <c r="I3708" s="9">
        <v>0</v>
      </c>
      <c r="J3708" s="9">
        <v>0</v>
      </c>
      <c r="K3708" s="9">
        <v>1</v>
      </c>
      <c r="L3708" s="9">
        <v>0</v>
      </c>
      <c r="M3708" s="9">
        <v>309</v>
      </c>
      <c r="N3708" s="9">
        <v>145</v>
      </c>
      <c r="O3708" s="9">
        <v>92</v>
      </c>
      <c r="P3708" s="9">
        <v>32.130000000000003</v>
      </c>
      <c r="Q3708" s="9">
        <v>60</v>
      </c>
      <c r="R3708" s="9">
        <v>73</v>
      </c>
      <c r="S3708" s="12"/>
      <c r="V3708" s="9">
        <v>15</v>
      </c>
      <c r="W3708" s="12">
        <f t="shared" si="228"/>
        <v>1</v>
      </c>
      <c r="Z3708" s="60">
        <v>4</v>
      </c>
      <c r="AA3708" s="9">
        <f t="shared" si="229"/>
        <v>0</v>
      </c>
      <c r="AB3708" s="9">
        <f t="shared" si="230"/>
        <v>0</v>
      </c>
      <c r="AC3708" s="9">
        <f t="shared" si="231"/>
        <v>0</v>
      </c>
    </row>
    <row r="3709" spans="1:29" ht="15.75" customHeight="1" x14ac:dyDescent="0.2">
      <c r="A3709" s="9">
        <v>0</v>
      </c>
      <c r="B3709" s="9">
        <v>0</v>
      </c>
      <c r="C3709" s="9">
        <v>47</v>
      </c>
      <c r="D3709" s="9">
        <v>0</v>
      </c>
      <c r="E3709" s="9">
        <v>1</v>
      </c>
      <c r="F3709" s="9">
        <v>0</v>
      </c>
      <c r="G3709" s="9">
        <v>1</v>
      </c>
      <c r="H3709" s="9">
        <v>20</v>
      </c>
      <c r="I3709" s="9">
        <v>0</v>
      </c>
      <c r="J3709" s="9">
        <v>0</v>
      </c>
      <c r="K3709" s="9">
        <v>1</v>
      </c>
      <c r="L3709" s="9">
        <v>0</v>
      </c>
      <c r="M3709" s="9">
        <v>308</v>
      </c>
      <c r="N3709" s="9">
        <v>138</v>
      </c>
      <c r="O3709" s="9">
        <v>94</v>
      </c>
      <c r="P3709" s="9">
        <v>24.33</v>
      </c>
      <c r="Q3709" s="9">
        <v>70</v>
      </c>
      <c r="R3709" s="9">
        <v>90</v>
      </c>
      <c r="S3709" s="12"/>
      <c r="V3709" s="9">
        <v>20</v>
      </c>
      <c r="W3709" s="12">
        <f t="shared" si="228"/>
        <v>1</v>
      </c>
      <c r="Z3709" s="60">
        <v>2</v>
      </c>
      <c r="AA3709" s="9">
        <f t="shared" si="229"/>
        <v>0</v>
      </c>
      <c r="AB3709" s="9">
        <f t="shared" si="230"/>
        <v>1</v>
      </c>
      <c r="AC3709" s="9">
        <f t="shared" si="231"/>
        <v>0</v>
      </c>
    </row>
    <row r="3710" spans="1:29" ht="15.75" customHeight="1" x14ac:dyDescent="0.2">
      <c r="A3710" s="9">
        <v>0</v>
      </c>
      <c r="B3710" s="9">
        <v>1</v>
      </c>
      <c r="C3710" s="9">
        <v>60</v>
      </c>
      <c r="D3710" s="9">
        <v>1</v>
      </c>
      <c r="E3710" s="9">
        <v>0</v>
      </c>
      <c r="F3710" s="9">
        <v>0</v>
      </c>
      <c r="G3710" s="9">
        <v>0</v>
      </c>
      <c r="H3710" s="9">
        <v>0</v>
      </c>
      <c r="I3710" s="9">
        <v>0</v>
      </c>
      <c r="J3710" s="9">
        <v>0</v>
      </c>
      <c r="K3710" s="9">
        <v>1</v>
      </c>
      <c r="L3710" s="9">
        <v>0</v>
      </c>
      <c r="M3710" s="9">
        <v>225</v>
      </c>
      <c r="N3710" s="9">
        <v>149</v>
      </c>
      <c r="O3710" s="9">
        <v>96</v>
      </c>
      <c r="P3710" s="9">
        <v>27.73</v>
      </c>
      <c r="Q3710" s="9">
        <v>80</v>
      </c>
      <c r="R3710" s="9">
        <v>60</v>
      </c>
      <c r="S3710" s="12"/>
      <c r="V3710" s="9">
        <v>0</v>
      </c>
      <c r="W3710" s="12">
        <f t="shared" si="228"/>
        <v>0</v>
      </c>
      <c r="Z3710" s="60">
        <v>1</v>
      </c>
      <c r="AA3710" s="9">
        <f t="shared" si="229"/>
        <v>1</v>
      </c>
      <c r="AB3710" s="9">
        <f t="shared" si="230"/>
        <v>0</v>
      </c>
      <c r="AC3710" s="9">
        <f t="shared" si="231"/>
        <v>0</v>
      </c>
    </row>
    <row r="3711" spans="1:29" ht="15.75" customHeight="1" x14ac:dyDescent="0.2">
      <c r="A3711" s="9">
        <v>0</v>
      </c>
      <c r="B3711" s="9">
        <v>0</v>
      </c>
      <c r="C3711" s="9">
        <v>46</v>
      </c>
      <c r="D3711" s="9">
        <v>1</v>
      </c>
      <c r="E3711" s="9">
        <v>0</v>
      </c>
      <c r="F3711" s="9">
        <v>0</v>
      </c>
      <c r="G3711" s="9">
        <v>1</v>
      </c>
      <c r="H3711" s="9">
        <v>20</v>
      </c>
      <c r="I3711" s="9">
        <v>0</v>
      </c>
      <c r="J3711" s="9">
        <v>0</v>
      </c>
      <c r="K3711" s="9">
        <v>1</v>
      </c>
      <c r="L3711" s="9">
        <v>0</v>
      </c>
      <c r="M3711" s="9">
        <v>275</v>
      </c>
      <c r="N3711" s="9">
        <v>170</v>
      </c>
      <c r="O3711" s="9">
        <v>118</v>
      </c>
      <c r="P3711" s="9">
        <v>36.119999999999997</v>
      </c>
      <c r="Q3711" s="9">
        <v>82</v>
      </c>
      <c r="R3711" s="9">
        <v>84</v>
      </c>
      <c r="S3711" s="12"/>
      <c r="V3711" s="9">
        <v>20</v>
      </c>
      <c r="W3711" s="12">
        <f t="shared" si="228"/>
        <v>1</v>
      </c>
      <c r="Z3711" s="60">
        <v>1</v>
      </c>
      <c r="AA3711" s="9">
        <f t="shared" si="229"/>
        <v>1</v>
      </c>
      <c r="AB3711" s="9">
        <f t="shared" si="230"/>
        <v>0</v>
      </c>
      <c r="AC3711" s="9">
        <f t="shared" si="231"/>
        <v>0</v>
      </c>
    </row>
    <row r="3712" spans="1:29" ht="15.75" customHeight="1" x14ac:dyDescent="0.2">
      <c r="A3712" s="9">
        <v>0</v>
      </c>
      <c r="B3712" s="9">
        <v>1</v>
      </c>
      <c r="C3712" s="9">
        <v>46</v>
      </c>
      <c r="D3712" s="9">
        <v>0</v>
      </c>
      <c r="E3712" s="9">
        <v>0</v>
      </c>
      <c r="F3712" s="9">
        <v>1</v>
      </c>
      <c r="G3712" s="9">
        <v>1</v>
      </c>
      <c r="H3712" s="9">
        <v>30</v>
      </c>
      <c r="I3712" s="9">
        <v>0</v>
      </c>
      <c r="J3712" s="9">
        <v>0</v>
      </c>
      <c r="K3712" s="9">
        <v>1</v>
      </c>
      <c r="L3712" s="9">
        <v>0</v>
      </c>
      <c r="M3712" s="9">
        <v>154</v>
      </c>
      <c r="N3712" s="9">
        <v>141</v>
      </c>
      <c r="O3712" s="9">
        <v>90</v>
      </c>
      <c r="P3712" s="9">
        <v>22.76</v>
      </c>
      <c r="Q3712" s="9">
        <v>65</v>
      </c>
      <c r="R3712" s="9">
        <v>65</v>
      </c>
      <c r="S3712" s="12"/>
      <c r="V3712" s="9">
        <v>30</v>
      </c>
      <c r="W3712" s="12">
        <f t="shared" si="228"/>
        <v>1</v>
      </c>
      <c r="Z3712" s="60">
        <v>3</v>
      </c>
      <c r="AA3712" s="9">
        <f t="shared" si="229"/>
        <v>0</v>
      </c>
      <c r="AB3712" s="9">
        <f t="shared" si="230"/>
        <v>0</v>
      </c>
      <c r="AC3712" s="9">
        <f t="shared" si="231"/>
        <v>1</v>
      </c>
    </row>
    <row r="3713" spans="1:29" ht="15.75" customHeight="1" x14ac:dyDescent="0.2">
      <c r="A3713" s="9">
        <v>0</v>
      </c>
      <c r="B3713" s="9">
        <v>1</v>
      </c>
      <c r="C3713" s="9">
        <v>49</v>
      </c>
      <c r="D3713" s="9">
        <v>0</v>
      </c>
      <c r="E3713" s="9">
        <v>1</v>
      </c>
      <c r="F3713" s="9">
        <v>0</v>
      </c>
      <c r="G3713" s="9">
        <v>1</v>
      </c>
      <c r="H3713" s="9">
        <v>3</v>
      </c>
      <c r="I3713" s="9">
        <v>0</v>
      </c>
      <c r="J3713" s="9">
        <v>0</v>
      </c>
      <c r="K3713" s="9">
        <v>1</v>
      </c>
      <c r="L3713" s="9">
        <v>0</v>
      </c>
      <c r="M3713" s="9">
        <v>246</v>
      </c>
      <c r="N3713" s="9">
        <v>141</v>
      </c>
      <c r="O3713" s="9">
        <v>92</v>
      </c>
      <c r="P3713" s="9">
        <v>27.92</v>
      </c>
      <c r="Q3713" s="9">
        <v>75</v>
      </c>
      <c r="R3713" s="9">
        <v>76</v>
      </c>
      <c r="S3713" s="12"/>
      <c r="V3713" s="9">
        <v>3</v>
      </c>
      <c r="W3713" s="12">
        <f t="shared" si="228"/>
        <v>1</v>
      </c>
      <c r="Z3713" s="60">
        <v>2</v>
      </c>
      <c r="AA3713" s="9">
        <f t="shared" si="229"/>
        <v>0</v>
      </c>
      <c r="AB3713" s="9">
        <f t="shared" si="230"/>
        <v>1</v>
      </c>
      <c r="AC3713" s="9">
        <f t="shared" si="231"/>
        <v>0</v>
      </c>
    </row>
    <row r="3714" spans="1:29" ht="15.75" customHeight="1" x14ac:dyDescent="0.2">
      <c r="A3714" s="9">
        <v>0</v>
      </c>
      <c r="B3714" s="9">
        <v>0</v>
      </c>
      <c r="C3714" s="9">
        <v>42</v>
      </c>
      <c r="D3714" s="9">
        <v>0</v>
      </c>
      <c r="E3714" s="9">
        <v>1</v>
      </c>
      <c r="F3714" s="9">
        <v>0</v>
      </c>
      <c r="G3714" s="9">
        <v>0</v>
      </c>
      <c r="H3714" s="9">
        <v>0</v>
      </c>
      <c r="I3714" s="9">
        <v>0</v>
      </c>
      <c r="J3714" s="9">
        <v>0</v>
      </c>
      <c r="K3714" s="9">
        <v>0</v>
      </c>
      <c r="L3714" s="9">
        <v>0</v>
      </c>
      <c r="M3714" s="9">
        <v>234</v>
      </c>
      <c r="N3714" s="9">
        <v>124</v>
      </c>
      <c r="O3714" s="9">
        <v>80.5</v>
      </c>
      <c r="P3714" s="9">
        <v>20.059999999999999</v>
      </c>
      <c r="Q3714" s="9">
        <v>75</v>
      </c>
      <c r="R3714" s="9">
        <v>78</v>
      </c>
      <c r="S3714" s="12"/>
      <c r="V3714" s="9">
        <v>0</v>
      </c>
      <c r="W3714" s="12">
        <f t="shared" si="228"/>
        <v>0</v>
      </c>
      <c r="Z3714" s="60">
        <v>2</v>
      </c>
      <c r="AA3714" s="9">
        <f t="shared" si="229"/>
        <v>0</v>
      </c>
      <c r="AB3714" s="9">
        <f t="shared" si="230"/>
        <v>1</v>
      </c>
      <c r="AC3714" s="9">
        <f t="shared" si="231"/>
        <v>0</v>
      </c>
    </row>
    <row r="3715" spans="1:29" ht="15.75" customHeight="1" x14ac:dyDescent="0.2">
      <c r="A3715" s="9">
        <v>0</v>
      </c>
      <c r="B3715" s="9">
        <v>1</v>
      </c>
      <c r="C3715" s="9">
        <v>42</v>
      </c>
      <c r="D3715" s="9">
        <v>1</v>
      </c>
      <c r="E3715" s="9">
        <v>0</v>
      </c>
      <c r="F3715" s="9">
        <v>0</v>
      </c>
      <c r="G3715" s="9">
        <v>0</v>
      </c>
      <c r="H3715" s="9">
        <v>0</v>
      </c>
      <c r="I3715" s="9">
        <v>0</v>
      </c>
      <c r="J3715" s="9">
        <v>0</v>
      </c>
      <c r="K3715" s="9">
        <v>0</v>
      </c>
      <c r="L3715" s="9">
        <v>0</v>
      </c>
      <c r="M3715" s="9">
        <v>242</v>
      </c>
      <c r="N3715" s="9">
        <v>121</v>
      </c>
      <c r="O3715" s="9">
        <v>80</v>
      </c>
      <c r="P3715" s="9">
        <v>27.83</v>
      </c>
      <c r="Q3715" s="9">
        <v>72</v>
      </c>
      <c r="R3715" s="9">
        <v>78</v>
      </c>
      <c r="S3715" s="12"/>
      <c r="V3715" s="9">
        <v>0</v>
      </c>
      <c r="W3715" s="12">
        <f t="shared" ref="W3715:W3778" si="232">IF(V3715=0,0,1)</f>
        <v>0</v>
      </c>
      <c r="Z3715" s="60">
        <v>1</v>
      </c>
      <c r="AA3715" s="9">
        <f t="shared" ref="AA3715:AA3778" si="233">IF(Z3715=1,1,0)</f>
        <v>1</v>
      </c>
      <c r="AB3715" s="9">
        <f t="shared" ref="AB3715:AB3778" si="234">IF(Z3715=2,1,0)</f>
        <v>0</v>
      </c>
      <c r="AC3715" s="9">
        <f t="shared" ref="AC3715:AC3778" si="235">IF(Z3715=3,1,0)</f>
        <v>0</v>
      </c>
    </row>
    <row r="3716" spans="1:29" ht="15.75" customHeight="1" x14ac:dyDescent="0.2">
      <c r="A3716" s="9">
        <v>1</v>
      </c>
      <c r="B3716" s="9">
        <v>1</v>
      </c>
      <c r="C3716" s="9">
        <v>53</v>
      </c>
      <c r="D3716" s="9">
        <v>0</v>
      </c>
      <c r="E3716" s="9">
        <v>1</v>
      </c>
      <c r="F3716" s="9">
        <v>0</v>
      </c>
      <c r="G3716" s="9">
        <v>0</v>
      </c>
      <c r="H3716" s="9">
        <v>0</v>
      </c>
      <c r="I3716" s="9">
        <v>0</v>
      </c>
      <c r="J3716" s="9">
        <v>0</v>
      </c>
      <c r="K3716" s="9">
        <v>1</v>
      </c>
      <c r="L3716" s="9">
        <v>0</v>
      </c>
      <c r="M3716" s="9">
        <v>198</v>
      </c>
      <c r="N3716" s="9">
        <v>142.5</v>
      </c>
      <c r="O3716" s="9">
        <v>82</v>
      </c>
      <c r="P3716" s="9">
        <v>23.84</v>
      </c>
      <c r="Q3716" s="9">
        <v>57</v>
      </c>
      <c r="R3716" s="9">
        <v>78</v>
      </c>
      <c r="S3716" s="12"/>
      <c r="V3716" s="9">
        <v>0</v>
      </c>
      <c r="W3716" s="12">
        <f t="shared" si="232"/>
        <v>0</v>
      </c>
      <c r="Z3716" s="60">
        <v>2</v>
      </c>
      <c r="AA3716" s="9">
        <f t="shared" si="233"/>
        <v>0</v>
      </c>
      <c r="AB3716" s="9">
        <f t="shared" si="234"/>
        <v>1</v>
      </c>
      <c r="AC3716" s="9">
        <f t="shared" si="235"/>
        <v>0</v>
      </c>
    </row>
    <row r="3717" spans="1:29" ht="15.75" customHeight="1" x14ac:dyDescent="0.2">
      <c r="A3717" s="9">
        <v>0</v>
      </c>
      <c r="B3717" s="9">
        <v>0</v>
      </c>
      <c r="C3717" s="9">
        <v>57</v>
      </c>
      <c r="D3717" s="9">
        <v>0</v>
      </c>
      <c r="E3717" s="9">
        <v>1</v>
      </c>
      <c r="F3717" s="9">
        <v>0</v>
      </c>
      <c r="G3717" s="9">
        <v>1</v>
      </c>
      <c r="H3717" s="9">
        <v>18</v>
      </c>
      <c r="I3717" s="9">
        <v>0</v>
      </c>
      <c r="J3717" s="9">
        <v>0</v>
      </c>
      <c r="K3717" s="9">
        <v>0</v>
      </c>
      <c r="L3717" s="9">
        <v>0</v>
      </c>
      <c r="M3717" s="9">
        <v>270</v>
      </c>
      <c r="N3717" s="9">
        <v>120</v>
      </c>
      <c r="O3717" s="9">
        <v>79</v>
      </c>
      <c r="P3717" s="9">
        <v>24.83</v>
      </c>
      <c r="Q3717" s="9">
        <v>95</v>
      </c>
      <c r="R3717" s="9">
        <v>81</v>
      </c>
      <c r="S3717" s="12"/>
      <c r="V3717" s="9" t="s">
        <v>92</v>
      </c>
      <c r="W3717" s="12">
        <f t="shared" si="232"/>
        <v>1</v>
      </c>
      <c r="Z3717" s="60">
        <v>2</v>
      </c>
      <c r="AA3717" s="9">
        <f t="shared" si="233"/>
        <v>0</v>
      </c>
      <c r="AB3717" s="9">
        <f t="shared" si="234"/>
        <v>1</v>
      </c>
      <c r="AC3717" s="9">
        <f t="shared" si="235"/>
        <v>0</v>
      </c>
    </row>
    <row r="3718" spans="1:29" ht="15.75" customHeight="1" x14ac:dyDescent="0.2">
      <c r="A3718" s="9">
        <v>0</v>
      </c>
      <c r="B3718" s="9">
        <v>0</v>
      </c>
      <c r="C3718" s="9">
        <v>44</v>
      </c>
      <c r="D3718" s="9">
        <v>0</v>
      </c>
      <c r="E3718" s="9">
        <v>1</v>
      </c>
      <c r="F3718" s="9">
        <v>0</v>
      </c>
      <c r="G3718" s="9">
        <v>0</v>
      </c>
      <c r="H3718" s="9">
        <v>0</v>
      </c>
      <c r="I3718" s="9">
        <v>1</v>
      </c>
      <c r="J3718" s="9">
        <v>0</v>
      </c>
      <c r="K3718" s="9">
        <v>1</v>
      </c>
      <c r="L3718" s="9">
        <v>0</v>
      </c>
      <c r="M3718" s="9">
        <v>208</v>
      </c>
      <c r="N3718" s="9">
        <v>142</v>
      </c>
      <c r="O3718" s="9">
        <v>88</v>
      </c>
      <c r="P3718" s="9">
        <v>31.29</v>
      </c>
      <c r="Q3718" s="9">
        <v>69</v>
      </c>
      <c r="R3718" s="9">
        <v>77</v>
      </c>
      <c r="S3718" s="12"/>
      <c r="V3718" s="9">
        <v>0</v>
      </c>
      <c r="W3718" s="12">
        <f t="shared" si="232"/>
        <v>0</v>
      </c>
      <c r="Z3718" s="60">
        <v>2</v>
      </c>
      <c r="AA3718" s="9">
        <f t="shared" si="233"/>
        <v>0</v>
      </c>
      <c r="AB3718" s="9">
        <f t="shared" si="234"/>
        <v>1</v>
      </c>
      <c r="AC3718" s="9">
        <f t="shared" si="235"/>
        <v>0</v>
      </c>
    </row>
    <row r="3719" spans="1:29" ht="15.75" customHeight="1" x14ac:dyDescent="0.2">
      <c r="A3719" s="9">
        <v>1</v>
      </c>
      <c r="B3719" s="9">
        <v>0</v>
      </c>
      <c r="C3719" s="9">
        <v>60</v>
      </c>
      <c r="D3719" s="9">
        <v>0</v>
      </c>
      <c r="E3719" s="9">
        <v>0</v>
      </c>
      <c r="F3719" s="9">
        <v>1</v>
      </c>
      <c r="G3719" s="9">
        <v>0</v>
      </c>
      <c r="H3719" s="9">
        <v>0</v>
      </c>
      <c r="I3719" s="9">
        <v>0</v>
      </c>
      <c r="J3719" s="9">
        <v>0</v>
      </c>
      <c r="K3719" s="9">
        <v>1</v>
      </c>
      <c r="L3719" s="9">
        <v>0</v>
      </c>
      <c r="M3719" s="9">
        <v>286</v>
      </c>
      <c r="N3719" s="9">
        <v>172.5</v>
      </c>
      <c r="O3719" s="9">
        <v>85</v>
      </c>
      <c r="P3719" s="9">
        <v>22</v>
      </c>
      <c r="Q3719" s="9">
        <v>72</v>
      </c>
      <c r="R3719" s="9">
        <v>71</v>
      </c>
      <c r="S3719" s="12"/>
      <c r="V3719" s="9">
        <v>0</v>
      </c>
      <c r="W3719" s="12">
        <f t="shared" si="232"/>
        <v>0</v>
      </c>
      <c r="Z3719" s="60">
        <v>3</v>
      </c>
      <c r="AA3719" s="9">
        <f t="shared" si="233"/>
        <v>0</v>
      </c>
      <c r="AB3719" s="9">
        <f t="shared" si="234"/>
        <v>0</v>
      </c>
      <c r="AC3719" s="9">
        <f t="shared" si="235"/>
        <v>1</v>
      </c>
    </row>
    <row r="3720" spans="1:29" ht="15.75" customHeight="1" x14ac:dyDescent="0.2">
      <c r="A3720" s="9">
        <v>0</v>
      </c>
      <c r="B3720" s="9">
        <v>0</v>
      </c>
      <c r="C3720" s="9">
        <v>47</v>
      </c>
      <c r="D3720" s="9">
        <v>0</v>
      </c>
      <c r="E3720" s="9">
        <v>1</v>
      </c>
      <c r="F3720" s="9">
        <v>0</v>
      </c>
      <c r="G3720" s="9">
        <v>1</v>
      </c>
      <c r="H3720" s="9">
        <v>5</v>
      </c>
      <c r="I3720" s="9">
        <v>0</v>
      </c>
      <c r="J3720" s="9">
        <v>0</v>
      </c>
      <c r="K3720" s="9">
        <v>0</v>
      </c>
      <c r="L3720" s="9">
        <v>0</v>
      </c>
      <c r="M3720" s="9">
        <v>236</v>
      </c>
      <c r="N3720" s="9">
        <v>128</v>
      </c>
      <c r="O3720" s="9">
        <v>81</v>
      </c>
      <c r="P3720" s="9">
        <v>27.42</v>
      </c>
      <c r="Q3720" s="9">
        <v>60</v>
      </c>
      <c r="R3720" s="9">
        <v>93</v>
      </c>
      <c r="S3720" s="12"/>
      <c r="V3720" s="9">
        <v>5</v>
      </c>
      <c r="W3720" s="12">
        <f t="shared" si="232"/>
        <v>1</v>
      </c>
      <c r="Z3720" s="60">
        <v>2</v>
      </c>
      <c r="AA3720" s="9">
        <f t="shared" si="233"/>
        <v>0</v>
      </c>
      <c r="AB3720" s="9">
        <f t="shared" si="234"/>
        <v>1</v>
      </c>
      <c r="AC3720" s="9">
        <f t="shared" si="235"/>
        <v>0</v>
      </c>
    </row>
    <row r="3721" spans="1:29" ht="15.75" customHeight="1" x14ac:dyDescent="0.2">
      <c r="A3721" s="9">
        <v>0</v>
      </c>
      <c r="B3721" s="9">
        <v>0</v>
      </c>
      <c r="C3721" s="9">
        <v>40</v>
      </c>
      <c r="D3721" s="9">
        <v>1</v>
      </c>
      <c r="E3721" s="9">
        <v>0</v>
      </c>
      <c r="F3721" s="9">
        <v>0</v>
      </c>
      <c r="G3721" s="9">
        <v>1</v>
      </c>
      <c r="H3721" s="9">
        <v>20</v>
      </c>
      <c r="I3721" s="9">
        <v>0</v>
      </c>
      <c r="J3721" s="9">
        <v>0</v>
      </c>
      <c r="K3721" s="9">
        <v>0</v>
      </c>
      <c r="L3721" s="9">
        <v>0</v>
      </c>
      <c r="M3721" s="9">
        <v>214</v>
      </c>
      <c r="N3721" s="9">
        <v>109.5</v>
      </c>
      <c r="O3721" s="9">
        <v>69</v>
      </c>
      <c r="P3721" s="9">
        <v>20.32</v>
      </c>
      <c r="Q3721" s="9">
        <v>80</v>
      </c>
      <c r="R3721" s="9">
        <v>81</v>
      </c>
      <c r="S3721" s="12"/>
      <c r="V3721" s="9">
        <v>20</v>
      </c>
      <c r="W3721" s="12">
        <f t="shared" si="232"/>
        <v>1</v>
      </c>
      <c r="Z3721" s="60">
        <v>1</v>
      </c>
      <c r="AA3721" s="9">
        <f t="shared" si="233"/>
        <v>1</v>
      </c>
      <c r="AB3721" s="9">
        <f t="shared" si="234"/>
        <v>0</v>
      </c>
      <c r="AC3721" s="9">
        <f t="shared" si="235"/>
        <v>0</v>
      </c>
    </row>
    <row r="3722" spans="1:29" ht="15.75" customHeight="1" x14ac:dyDescent="0.2">
      <c r="A3722" s="9">
        <v>0</v>
      </c>
      <c r="B3722" s="9">
        <v>1</v>
      </c>
      <c r="C3722" s="9">
        <v>44</v>
      </c>
      <c r="D3722" s="9">
        <v>0</v>
      </c>
      <c r="E3722" s="9">
        <v>0</v>
      </c>
      <c r="F3722" s="9">
        <v>0</v>
      </c>
      <c r="G3722" s="9">
        <v>0</v>
      </c>
      <c r="H3722" s="9">
        <v>0</v>
      </c>
      <c r="I3722" s="9">
        <v>0</v>
      </c>
      <c r="J3722" s="9">
        <v>0</v>
      </c>
      <c r="K3722" s="9">
        <v>0</v>
      </c>
      <c r="L3722" s="9">
        <v>0</v>
      </c>
      <c r="M3722" s="9">
        <v>175</v>
      </c>
      <c r="N3722" s="9">
        <v>104</v>
      </c>
      <c r="O3722" s="9">
        <v>78</v>
      </c>
      <c r="P3722" s="9">
        <v>26.26</v>
      </c>
      <c r="Q3722" s="9">
        <v>55</v>
      </c>
      <c r="R3722" s="9">
        <v>82</v>
      </c>
      <c r="S3722" s="12"/>
      <c r="V3722" s="9">
        <v>0</v>
      </c>
      <c r="W3722" s="12">
        <f t="shared" si="232"/>
        <v>0</v>
      </c>
      <c r="Z3722" s="60">
        <v>4</v>
      </c>
      <c r="AA3722" s="9">
        <f t="shared" si="233"/>
        <v>0</v>
      </c>
      <c r="AB3722" s="9">
        <f t="shared" si="234"/>
        <v>0</v>
      </c>
      <c r="AC3722" s="9">
        <f t="shared" si="235"/>
        <v>0</v>
      </c>
    </row>
    <row r="3723" spans="1:29" ht="15.75" customHeight="1" x14ac:dyDescent="0.2">
      <c r="A3723" s="9">
        <v>0</v>
      </c>
      <c r="B3723" s="9">
        <v>0</v>
      </c>
      <c r="C3723" s="9">
        <v>65</v>
      </c>
      <c r="D3723" s="9">
        <v>1</v>
      </c>
      <c r="E3723" s="9">
        <v>0</v>
      </c>
      <c r="F3723" s="9">
        <v>0</v>
      </c>
      <c r="G3723" s="9">
        <v>1</v>
      </c>
      <c r="H3723" s="9">
        <v>9</v>
      </c>
      <c r="I3723" s="9">
        <v>0</v>
      </c>
      <c r="J3723" s="9">
        <v>0</v>
      </c>
      <c r="K3723" s="9">
        <v>1</v>
      </c>
      <c r="L3723" s="9">
        <v>1</v>
      </c>
      <c r="M3723" s="9">
        <v>271</v>
      </c>
      <c r="N3723" s="9">
        <v>144.5</v>
      </c>
      <c r="O3723" s="9">
        <v>88</v>
      </c>
      <c r="P3723" s="9">
        <v>32.409999999999997</v>
      </c>
      <c r="Q3723" s="9">
        <v>82</v>
      </c>
      <c r="R3723" s="9">
        <v>116</v>
      </c>
      <c r="S3723" s="12"/>
      <c r="V3723" s="9">
        <v>9</v>
      </c>
      <c r="W3723" s="12">
        <f t="shared" si="232"/>
        <v>1</v>
      </c>
      <c r="Z3723" s="60">
        <v>1</v>
      </c>
      <c r="AA3723" s="9">
        <f t="shared" si="233"/>
        <v>1</v>
      </c>
      <c r="AB3723" s="9">
        <f t="shared" si="234"/>
        <v>0</v>
      </c>
      <c r="AC3723" s="9">
        <f t="shared" si="235"/>
        <v>0</v>
      </c>
    </row>
    <row r="3724" spans="1:29" ht="15.75" customHeight="1" x14ac:dyDescent="0.2">
      <c r="A3724" s="9">
        <v>0</v>
      </c>
      <c r="B3724" s="9">
        <v>1</v>
      </c>
      <c r="C3724" s="9">
        <v>49</v>
      </c>
      <c r="D3724" s="9">
        <v>0</v>
      </c>
      <c r="E3724" s="9">
        <v>0</v>
      </c>
      <c r="F3724" s="9">
        <v>1</v>
      </c>
      <c r="G3724" s="9">
        <v>1</v>
      </c>
      <c r="H3724" s="9">
        <v>15</v>
      </c>
      <c r="I3724" s="9">
        <v>0</v>
      </c>
      <c r="J3724" s="9">
        <v>0</v>
      </c>
      <c r="K3724" s="9">
        <v>0</v>
      </c>
      <c r="L3724" s="9">
        <v>0</v>
      </c>
      <c r="M3724" s="9">
        <v>208</v>
      </c>
      <c r="N3724" s="9">
        <v>118</v>
      </c>
      <c r="O3724" s="9">
        <v>73</v>
      </c>
      <c r="P3724" s="9">
        <v>24.16</v>
      </c>
      <c r="Q3724" s="9">
        <v>75</v>
      </c>
      <c r="R3724" s="9">
        <v>75</v>
      </c>
      <c r="S3724" s="12"/>
      <c r="V3724" s="9">
        <v>15</v>
      </c>
      <c r="W3724" s="12">
        <f t="shared" si="232"/>
        <v>1</v>
      </c>
      <c r="Z3724" s="60">
        <v>3</v>
      </c>
      <c r="AA3724" s="9">
        <f t="shared" si="233"/>
        <v>0</v>
      </c>
      <c r="AB3724" s="9">
        <f t="shared" si="234"/>
        <v>0</v>
      </c>
      <c r="AC3724" s="9">
        <f t="shared" si="235"/>
        <v>1</v>
      </c>
    </row>
    <row r="3725" spans="1:29" ht="15.75" customHeight="1" x14ac:dyDescent="0.2">
      <c r="A3725" s="9">
        <v>0</v>
      </c>
      <c r="B3725" s="9">
        <v>0</v>
      </c>
      <c r="C3725" s="9">
        <v>56</v>
      </c>
      <c r="D3725" s="9">
        <v>1</v>
      </c>
      <c r="E3725" s="9">
        <v>0</v>
      </c>
      <c r="F3725" s="9">
        <v>0</v>
      </c>
      <c r="G3725" s="9">
        <v>1</v>
      </c>
      <c r="H3725" s="9">
        <v>3</v>
      </c>
      <c r="I3725" s="9">
        <v>0</v>
      </c>
      <c r="J3725" s="9">
        <v>0</v>
      </c>
      <c r="K3725" s="9">
        <v>1</v>
      </c>
      <c r="L3725" s="9">
        <v>0</v>
      </c>
      <c r="M3725" s="9">
        <v>265</v>
      </c>
      <c r="N3725" s="9">
        <v>150</v>
      </c>
      <c r="O3725" s="9">
        <v>84</v>
      </c>
      <c r="P3725" s="9">
        <v>28.66</v>
      </c>
      <c r="Q3725" s="9">
        <v>65</v>
      </c>
      <c r="R3725" s="9">
        <v>73</v>
      </c>
      <c r="S3725" s="12"/>
      <c r="V3725" s="9">
        <v>3</v>
      </c>
      <c r="W3725" s="12">
        <f t="shared" si="232"/>
        <v>1</v>
      </c>
      <c r="Z3725" s="60">
        <v>1</v>
      </c>
      <c r="AA3725" s="9">
        <f t="shared" si="233"/>
        <v>1</v>
      </c>
      <c r="AB3725" s="9">
        <f t="shared" si="234"/>
        <v>0</v>
      </c>
      <c r="AC3725" s="9">
        <f t="shared" si="235"/>
        <v>0</v>
      </c>
    </row>
    <row r="3726" spans="1:29" ht="15.75" customHeight="1" x14ac:dyDescent="0.2">
      <c r="A3726" s="9">
        <v>0</v>
      </c>
      <c r="B3726" s="9">
        <v>1</v>
      </c>
      <c r="C3726" s="9">
        <v>41</v>
      </c>
      <c r="D3726" s="9">
        <v>0</v>
      </c>
      <c r="E3726" s="9">
        <v>0</v>
      </c>
      <c r="F3726" s="9">
        <v>1</v>
      </c>
      <c r="G3726" s="9">
        <v>0</v>
      </c>
      <c r="H3726" s="9">
        <v>0</v>
      </c>
      <c r="I3726" s="9">
        <v>0</v>
      </c>
      <c r="J3726" s="9">
        <v>0</v>
      </c>
      <c r="K3726" s="9">
        <v>1</v>
      </c>
      <c r="L3726" s="9">
        <v>0</v>
      </c>
      <c r="M3726" s="9">
        <v>240</v>
      </c>
      <c r="N3726" s="9">
        <v>158</v>
      </c>
      <c r="O3726" s="9">
        <v>102</v>
      </c>
      <c r="P3726" s="9">
        <v>23.68</v>
      </c>
      <c r="Q3726" s="9">
        <v>75</v>
      </c>
      <c r="R3726" s="9">
        <v>81</v>
      </c>
      <c r="S3726" s="12"/>
      <c r="V3726" s="9">
        <v>0</v>
      </c>
      <c r="W3726" s="12">
        <f t="shared" si="232"/>
        <v>0</v>
      </c>
      <c r="Z3726" s="60">
        <v>3</v>
      </c>
      <c r="AA3726" s="9">
        <f t="shared" si="233"/>
        <v>0</v>
      </c>
      <c r="AB3726" s="9">
        <f t="shared" si="234"/>
        <v>0</v>
      </c>
      <c r="AC3726" s="9">
        <f t="shared" si="235"/>
        <v>1</v>
      </c>
    </row>
    <row r="3727" spans="1:29" ht="15.75" customHeight="1" x14ac:dyDescent="0.2">
      <c r="A3727" s="9">
        <v>0</v>
      </c>
      <c r="B3727" s="9">
        <v>0</v>
      </c>
      <c r="C3727" s="9">
        <v>46</v>
      </c>
      <c r="D3727" s="9">
        <v>1</v>
      </c>
      <c r="E3727" s="9">
        <v>0</v>
      </c>
      <c r="F3727" s="9">
        <v>0</v>
      </c>
      <c r="G3727" s="9">
        <v>0</v>
      </c>
      <c r="H3727" s="9">
        <v>0</v>
      </c>
      <c r="I3727" s="9">
        <v>0</v>
      </c>
      <c r="J3727" s="9">
        <v>0</v>
      </c>
      <c r="K3727" s="9">
        <v>1</v>
      </c>
      <c r="L3727" s="9">
        <v>0</v>
      </c>
      <c r="M3727" s="9">
        <v>212</v>
      </c>
      <c r="N3727" s="9">
        <v>148</v>
      </c>
      <c r="O3727" s="9">
        <v>91.5</v>
      </c>
      <c r="P3727" s="9">
        <v>26.22</v>
      </c>
      <c r="Q3727" s="9">
        <v>62</v>
      </c>
      <c r="R3727" s="9">
        <v>75</v>
      </c>
      <c r="S3727" s="12"/>
      <c r="V3727" s="9">
        <v>0</v>
      </c>
      <c r="W3727" s="12">
        <f t="shared" si="232"/>
        <v>0</v>
      </c>
      <c r="Z3727" s="60">
        <v>1</v>
      </c>
      <c r="AA3727" s="9">
        <f t="shared" si="233"/>
        <v>1</v>
      </c>
      <c r="AB3727" s="9">
        <f t="shared" si="234"/>
        <v>0</v>
      </c>
      <c r="AC3727" s="9">
        <f t="shared" si="235"/>
        <v>0</v>
      </c>
    </row>
    <row r="3728" spans="1:29" ht="15.75" customHeight="1" x14ac:dyDescent="0.2">
      <c r="A3728" s="9">
        <v>0</v>
      </c>
      <c r="B3728" s="9">
        <v>0</v>
      </c>
      <c r="C3728" s="9">
        <v>56</v>
      </c>
      <c r="D3728" s="9">
        <v>0</v>
      </c>
      <c r="E3728" s="9">
        <v>0</v>
      </c>
      <c r="F3728" s="9">
        <v>1</v>
      </c>
      <c r="G3728" s="9">
        <v>1</v>
      </c>
      <c r="H3728" s="9">
        <v>1</v>
      </c>
      <c r="I3728" s="9">
        <v>0</v>
      </c>
      <c r="J3728" s="9">
        <v>0</v>
      </c>
      <c r="K3728" s="9">
        <v>1</v>
      </c>
      <c r="L3728" s="9">
        <v>0</v>
      </c>
      <c r="M3728" s="9">
        <v>260</v>
      </c>
      <c r="N3728" s="9">
        <v>120</v>
      </c>
      <c r="O3728" s="9">
        <v>84</v>
      </c>
      <c r="P3728" s="9">
        <v>36.18</v>
      </c>
      <c r="Q3728" s="9">
        <v>80</v>
      </c>
      <c r="R3728" s="9">
        <v>76</v>
      </c>
      <c r="S3728" s="12"/>
      <c r="V3728" s="9">
        <v>1</v>
      </c>
      <c r="W3728" s="12">
        <f t="shared" si="232"/>
        <v>1</v>
      </c>
      <c r="Z3728" s="60">
        <v>3</v>
      </c>
      <c r="AA3728" s="9">
        <f t="shared" si="233"/>
        <v>0</v>
      </c>
      <c r="AB3728" s="9">
        <f t="shared" si="234"/>
        <v>0</v>
      </c>
      <c r="AC3728" s="9">
        <f t="shared" si="235"/>
        <v>1</v>
      </c>
    </row>
    <row r="3729" spans="1:29" ht="15.75" customHeight="1" x14ac:dyDescent="0.2">
      <c r="A3729" s="9">
        <v>0</v>
      </c>
      <c r="B3729" s="9">
        <v>0</v>
      </c>
      <c r="C3729" s="9">
        <v>59</v>
      </c>
      <c r="D3729" s="9">
        <v>0</v>
      </c>
      <c r="E3729" s="9">
        <v>0</v>
      </c>
      <c r="F3729" s="9">
        <v>1</v>
      </c>
      <c r="G3729" s="9">
        <v>0</v>
      </c>
      <c r="H3729" s="9">
        <v>0</v>
      </c>
      <c r="I3729" s="9">
        <v>0</v>
      </c>
      <c r="J3729" s="9">
        <v>0</v>
      </c>
      <c r="K3729" s="9">
        <v>1</v>
      </c>
      <c r="L3729" s="9">
        <v>0</v>
      </c>
      <c r="M3729" s="9">
        <v>330</v>
      </c>
      <c r="N3729" s="9">
        <v>155</v>
      </c>
      <c r="O3729" s="9">
        <v>90</v>
      </c>
      <c r="P3729" s="9">
        <v>23.94</v>
      </c>
      <c r="Q3729" s="9">
        <v>75</v>
      </c>
      <c r="R3729" s="9">
        <v>96</v>
      </c>
      <c r="S3729" s="12"/>
      <c r="V3729" s="9">
        <v>0</v>
      </c>
      <c r="W3729" s="12">
        <f t="shared" si="232"/>
        <v>0</v>
      </c>
      <c r="Z3729" s="60">
        <v>3</v>
      </c>
      <c r="AA3729" s="9">
        <f t="shared" si="233"/>
        <v>0</v>
      </c>
      <c r="AB3729" s="9">
        <f t="shared" si="234"/>
        <v>0</v>
      </c>
      <c r="AC3729" s="9">
        <f t="shared" si="235"/>
        <v>1</v>
      </c>
    </row>
    <row r="3730" spans="1:29" ht="15.75" customHeight="1" x14ac:dyDescent="0.2">
      <c r="A3730" s="9">
        <v>0</v>
      </c>
      <c r="B3730" s="9">
        <v>1</v>
      </c>
      <c r="C3730" s="9">
        <v>45</v>
      </c>
      <c r="D3730" s="9">
        <v>0</v>
      </c>
      <c r="E3730" s="9">
        <v>0</v>
      </c>
      <c r="F3730" s="9">
        <v>1</v>
      </c>
      <c r="G3730" s="9">
        <v>0</v>
      </c>
      <c r="H3730" s="9">
        <v>0</v>
      </c>
      <c r="I3730" s="9">
        <v>0</v>
      </c>
      <c r="J3730" s="9">
        <v>0</v>
      </c>
      <c r="K3730" s="9">
        <v>0</v>
      </c>
      <c r="L3730" s="9">
        <v>0</v>
      </c>
      <c r="M3730" s="9">
        <v>185</v>
      </c>
      <c r="N3730" s="9">
        <v>108</v>
      </c>
      <c r="O3730" s="9">
        <v>70</v>
      </c>
      <c r="P3730" s="9">
        <v>20.5</v>
      </c>
      <c r="Q3730" s="9">
        <v>60</v>
      </c>
      <c r="R3730" s="9">
        <v>87</v>
      </c>
      <c r="S3730" s="12"/>
      <c r="V3730" s="9">
        <v>0</v>
      </c>
      <c r="W3730" s="12">
        <f t="shared" si="232"/>
        <v>0</v>
      </c>
      <c r="Z3730" s="60">
        <v>3</v>
      </c>
      <c r="AA3730" s="9">
        <f t="shared" si="233"/>
        <v>0</v>
      </c>
      <c r="AB3730" s="9">
        <f t="shared" si="234"/>
        <v>0</v>
      </c>
      <c r="AC3730" s="9">
        <f t="shared" si="235"/>
        <v>1</v>
      </c>
    </row>
    <row r="3731" spans="1:29" ht="15.75" customHeight="1" x14ac:dyDescent="0.2">
      <c r="A3731" s="9">
        <v>0</v>
      </c>
      <c r="B3731" s="9">
        <v>1</v>
      </c>
      <c r="C3731" s="9">
        <v>63</v>
      </c>
      <c r="D3731" s="9">
        <v>0</v>
      </c>
      <c r="E3731" s="9">
        <v>0</v>
      </c>
      <c r="F3731" s="9">
        <v>1</v>
      </c>
      <c r="G3731" s="9">
        <v>0</v>
      </c>
      <c r="H3731" s="9">
        <v>0</v>
      </c>
      <c r="I3731" s="9">
        <v>0</v>
      </c>
      <c r="J3731" s="9">
        <v>0</v>
      </c>
      <c r="K3731" s="9">
        <v>1</v>
      </c>
      <c r="L3731" s="9">
        <v>0</v>
      </c>
      <c r="M3731" s="9">
        <v>161</v>
      </c>
      <c r="N3731" s="9">
        <v>196</v>
      </c>
      <c r="O3731" s="9">
        <v>102</v>
      </c>
      <c r="P3731" s="9">
        <v>28.43</v>
      </c>
      <c r="Q3731" s="9">
        <v>56</v>
      </c>
      <c r="R3731" s="9">
        <v>88</v>
      </c>
      <c r="S3731" s="12"/>
      <c r="V3731" s="9">
        <v>0</v>
      </c>
      <c r="W3731" s="12">
        <f t="shared" si="232"/>
        <v>0</v>
      </c>
      <c r="Z3731" s="60">
        <v>3</v>
      </c>
      <c r="AA3731" s="9">
        <f t="shared" si="233"/>
        <v>0</v>
      </c>
      <c r="AB3731" s="9">
        <f t="shared" si="234"/>
        <v>0</v>
      </c>
      <c r="AC3731" s="9">
        <f t="shared" si="235"/>
        <v>1</v>
      </c>
    </row>
    <row r="3732" spans="1:29" ht="15.75" customHeight="1" x14ac:dyDescent="0.2">
      <c r="A3732" s="9">
        <v>0</v>
      </c>
      <c r="B3732" s="9">
        <v>1</v>
      </c>
      <c r="C3732" s="9">
        <v>59</v>
      </c>
      <c r="D3732" s="9">
        <v>1</v>
      </c>
      <c r="E3732" s="9">
        <v>0</v>
      </c>
      <c r="F3732" s="9">
        <v>0</v>
      </c>
      <c r="G3732" s="9">
        <v>1</v>
      </c>
      <c r="H3732" s="9">
        <v>15</v>
      </c>
      <c r="I3732" s="9">
        <v>0</v>
      </c>
      <c r="J3732" s="9">
        <v>0</v>
      </c>
      <c r="K3732" s="9">
        <v>0</v>
      </c>
      <c r="L3732" s="9">
        <v>0</v>
      </c>
      <c r="M3732" s="9">
        <v>259</v>
      </c>
      <c r="N3732" s="9">
        <v>116</v>
      </c>
      <c r="O3732" s="9">
        <v>83</v>
      </c>
      <c r="P3732" s="9">
        <v>27.93</v>
      </c>
      <c r="Q3732" s="9">
        <v>80</v>
      </c>
      <c r="R3732" s="9">
        <v>83</v>
      </c>
      <c r="S3732" s="12"/>
      <c r="V3732" s="9">
        <v>15</v>
      </c>
      <c r="W3732" s="12">
        <f t="shared" si="232"/>
        <v>1</v>
      </c>
      <c r="Z3732" s="60">
        <v>1</v>
      </c>
      <c r="AA3732" s="9">
        <f t="shared" si="233"/>
        <v>1</v>
      </c>
      <c r="AB3732" s="9">
        <f t="shared" si="234"/>
        <v>0</v>
      </c>
      <c r="AC3732" s="9">
        <f t="shared" si="235"/>
        <v>0</v>
      </c>
    </row>
    <row r="3733" spans="1:29" ht="15.75" customHeight="1" x14ac:dyDescent="0.2">
      <c r="A3733" s="9">
        <v>1</v>
      </c>
      <c r="B3733" s="9">
        <v>1</v>
      </c>
      <c r="C3733" s="9">
        <v>60</v>
      </c>
      <c r="D3733" s="9">
        <v>1</v>
      </c>
      <c r="E3733" s="9">
        <v>0</v>
      </c>
      <c r="F3733" s="9">
        <v>0</v>
      </c>
      <c r="G3733" s="9">
        <v>0</v>
      </c>
      <c r="H3733" s="9">
        <v>0</v>
      </c>
      <c r="I3733" s="9">
        <v>0</v>
      </c>
      <c r="J3733" s="9">
        <v>0</v>
      </c>
      <c r="K3733" s="9">
        <v>1</v>
      </c>
      <c r="L3733" s="9">
        <v>0</v>
      </c>
      <c r="M3733" s="9">
        <v>220</v>
      </c>
      <c r="N3733" s="9">
        <v>167.5</v>
      </c>
      <c r="O3733" s="9">
        <v>110</v>
      </c>
      <c r="P3733" s="9">
        <v>30.41</v>
      </c>
      <c r="Q3733" s="9">
        <v>90</v>
      </c>
      <c r="R3733" s="9">
        <v>84</v>
      </c>
      <c r="S3733" s="12"/>
      <c r="V3733" s="9">
        <v>0</v>
      </c>
      <c r="W3733" s="12">
        <f t="shared" si="232"/>
        <v>0</v>
      </c>
      <c r="Z3733" s="60">
        <v>1</v>
      </c>
      <c r="AA3733" s="9">
        <f t="shared" si="233"/>
        <v>1</v>
      </c>
      <c r="AB3733" s="9">
        <f t="shared" si="234"/>
        <v>0</v>
      </c>
      <c r="AC3733" s="9">
        <f t="shared" si="235"/>
        <v>0</v>
      </c>
    </row>
    <row r="3734" spans="1:29" ht="15.75" customHeight="1" x14ac:dyDescent="0.2">
      <c r="A3734" s="9">
        <v>0</v>
      </c>
      <c r="B3734" s="9">
        <v>0</v>
      </c>
      <c r="C3734" s="9">
        <v>48</v>
      </c>
      <c r="D3734" s="9">
        <v>0</v>
      </c>
      <c r="E3734" s="9">
        <v>0</v>
      </c>
      <c r="F3734" s="9">
        <v>0</v>
      </c>
      <c r="G3734" s="9">
        <v>1</v>
      </c>
      <c r="H3734" s="9">
        <v>9</v>
      </c>
      <c r="I3734" s="9">
        <v>0</v>
      </c>
      <c r="J3734" s="9">
        <v>0</v>
      </c>
      <c r="K3734" s="9">
        <v>1</v>
      </c>
      <c r="L3734" s="9">
        <v>0</v>
      </c>
      <c r="M3734" s="9">
        <v>340</v>
      </c>
      <c r="N3734" s="9">
        <v>143</v>
      </c>
      <c r="O3734" s="9">
        <v>93</v>
      </c>
      <c r="P3734" s="9">
        <v>23.08</v>
      </c>
      <c r="Q3734" s="9">
        <v>85</v>
      </c>
      <c r="R3734" s="9">
        <v>83</v>
      </c>
      <c r="S3734" s="12"/>
      <c r="V3734" s="9">
        <v>9</v>
      </c>
      <c r="W3734" s="12">
        <f t="shared" si="232"/>
        <v>1</v>
      </c>
      <c r="Z3734" s="60">
        <v>4</v>
      </c>
      <c r="AA3734" s="9">
        <f t="shared" si="233"/>
        <v>0</v>
      </c>
      <c r="AB3734" s="9">
        <f t="shared" si="234"/>
        <v>0</v>
      </c>
      <c r="AC3734" s="9">
        <f t="shared" si="235"/>
        <v>0</v>
      </c>
    </row>
    <row r="3735" spans="1:29" ht="15.75" customHeight="1" x14ac:dyDescent="0.2">
      <c r="A3735" s="9">
        <v>0</v>
      </c>
      <c r="B3735" s="9">
        <v>0</v>
      </c>
      <c r="C3735" s="9">
        <v>50</v>
      </c>
      <c r="D3735" s="9">
        <v>0</v>
      </c>
      <c r="E3735" s="9">
        <v>0</v>
      </c>
      <c r="F3735" s="9">
        <v>0</v>
      </c>
      <c r="G3735" s="9">
        <v>1</v>
      </c>
      <c r="H3735" s="9">
        <v>30</v>
      </c>
      <c r="I3735" s="9">
        <v>0</v>
      </c>
      <c r="J3735" s="9">
        <v>0</v>
      </c>
      <c r="K3735" s="9">
        <v>0</v>
      </c>
      <c r="L3735" s="9">
        <v>0</v>
      </c>
      <c r="M3735" s="9">
        <v>165</v>
      </c>
      <c r="N3735" s="9">
        <v>96.5</v>
      </c>
      <c r="O3735" s="9">
        <v>62.5</v>
      </c>
      <c r="P3735" s="9">
        <v>23.48</v>
      </c>
      <c r="Q3735" s="9">
        <v>87</v>
      </c>
      <c r="R3735" s="9">
        <v>78</v>
      </c>
      <c r="S3735" s="12"/>
      <c r="V3735" s="9">
        <v>30</v>
      </c>
      <c r="W3735" s="12">
        <f t="shared" si="232"/>
        <v>1</v>
      </c>
      <c r="Z3735" s="60">
        <v>4</v>
      </c>
      <c r="AA3735" s="9">
        <f t="shared" si="233"/>
        <v>0</v>
      </c>
      <c r="AB3735" s="9">
        <f t="shared" si="234"/>
        <v>0</v>
      </c>
      <c r="AC3735" s="9">
        <f t="shared" si="235"/>
        <v>0</v>
      </c>
    </row>
    <row r="3736" spans="1:29" ht="15.75" customHeight="1" x14ac:dyDescent="0.2">
      <c r="A3736" s="9">
        <v>0</v>
      </c>
      <c r="B3736" s="9">
        <v>0</v>
      </c>
      <c r="C3736" s="9">
        <v>45</v>
      </c>
      <c r="D3736" s="9">
        <v>0</v>
      </c>
      <c r="E3736" s="9">
        <v>1</v>
      </c>
      <c r="F3736" s="9">
        <v>0</v>
      </c>
      <c r="G3736" s="9">
        <v>1</v>
      </c>
      <c r="H3736" s="9">
        <v>3</v>
      </c>
      <c r="I3736" s="9">
        <v>0</v>
      </c>
      <c r="J3736" s="9">
        <v>0</v>
      </c>
      <c r="K3736" s="9">
        <v>0</v>
      </c>
      <c r="L3736" s="9">
        <v>0</v>
      </c>
      <c r="M3736" s="9">
        <v>220</v>
      </c>
      <c r="N3736" s="9">
        <v>133.5</v>
      </c>
      <c r="O3736" s="9">
        <v>85.5</v>
      </c>
      <c r="P3736" s="9">
        <v>25.38</v>
      </c>
      <c r="Q3736" s="9">
        <v>65</v>
      </c>
      <c r="R3736" s="9">
        <v>73</v>
      </c>
      <c r="S3736" s="12"/>
      <c r="V3736" s="9">
        <v>3</v>
      </c>
      <c r="W3736" s="12">
        <f t="shared" si="232"/>
        <v>1</v>
      </c>
      <c r="Z3736" s="60">
        <v>2</v>
      </c>
      <c r="AA3736" s="9">
        <f t="shared" si="233"/>
        <v>0</v>
      </c>
      <c r="AB3736" s="9">
        <f t="shared" si="234"/>
        <v>1</v>
      </c>
      <c r="AC3736" s="9">
        <f t="shared" si="235"/>
        <v>0</v>
      </c>
    </row>
    <row r="3737" spans="1:29" ht="15.75" customHeight="1" x14ac:dyDescent="0.2">
      <c r="A3737" s="9">
        <v>0</v>
      </c>
      <c r="B3737" s="9">
        <v>0</v>
      </c>
      <c r="C3737" s="9">
        <v>55</v>
      </c>
      <c r="D3737" s="9">
        <v>1</v>
      </c>
      <c r="E3737" s="9">
        <v>0</v>
      </c>
      <c r="F3737" s="9">
        <v>0</v>
      </c>
      <c r="G3737" s="9">
        <v>0</v>
      </c>
      <c r="H3737" s="9">
        <v>0</v>
      </c>
      <c r="I3737" s="9">
        <v>0</v>
      </c>
      <c r="J3737" s="9">
        <v>0</v>
      </c>
      <c r="K3737" s="9">
        <v>0</v>
      </c>
      <c r="L3737" s="9">
        <v>0</v>
      </c>
      <c r="M3737" s="9">
        <v>257</v>
      </c>
      <c r="N3737" s="9">
        <v>132</v>
      </c>
      <c r="O3737" s="9">
        <v>81</v>
      </c>
      <c r="P3737" s="9">
        <v>27.49</v>
      </c>
      <c r="Q3737" s="9">
        <v>60</v>
      </c>
      <c r="R3737" s="9">
        <v>86</v>
      </c>
      <c r="S3737" s="12"/>
      <c r="V3737" s="9">
        <v>0</v>
      </c>
      <c r="W3737" s="12">
        <f t="shared" si="232"/>
        <v>0</v>
      </c>
      <c r="Z3737" s="60">
        <v>1</v>
      </c>
      <c r="AA3737" s="9">
        <f t="shared" si="233"/>
        <v>1</v>
      </c>
      <c r="AB3737" s="9">
        <f t="shared" si="234"/>
        <v>0</v>
      </c>
      <c r="AC3737" s="9">
        <f t="shared" si="235"/>
        <v>0</v>
      </c>
    </row>
    <row r="3738" spans="1:29" ht="15.75" customHeight="1" x14ac:dyDescent="0.2">
      <c r="A3738" s="9">
        <v>0</v>
      </c>
      <c r="B3738" s="9">
        <v>1</v>
      </c>
      <c r="C3738" s="9">
        <v>55</v>
      </c>
      <c r="D3738" s="9">
        <v>1</v>
      </c>
      <c r="E3738" s="9">
        <v>0</v>
      </c>
      <c r="F3738" s="9">
        <v>0</v>
      </c>
      <c r="G3738" s="9">
        <v>0</v>
      </c>
      <c r="H3738" s="9">
        <v>0</v>
      </c>
      <c r="I3738" s="9">
        <v>0</v>
      </c>
      <c r="J3738" s="9">
        <v>0</v>
      </c>
      <c r="K3738" s="9">
        <v>0</v>
      </c>
      <c r="L3738" s="9">
        <v>0</v>
      </c>
      <c r="M3738" s="9">
        <v>237</v>
      </c>
      <c r="N3738" s="9">
        <v>124</v>
      </c>
      <c r="O3738" s="9">
        <v>84</v>
      </c>
      <c r="P3738" s="9">
        <v>28.18</v>
      </c>
      <c r="Q3738" s="9">
        <v>63</v>
      </c>
      <c r="R3738" s="9">
        <v>97</v>
      </c>
      <c r="S3738" s="12"/>
      <c r="V3738" s="9">
        <v>0</v>
      </c>
      <c r="W3738" s="12">
        <f t="shared" si="232"/>
        <v>0</v>
      </c>
      <c r="Z3738" s="60">
        <v>1</v>
      </c>
      <c r="AA3738" s="9">
        <f t="shared" si="233"/>
        <v>1</v>
      </c>
      <c r="AB3738" s="9">
        <f t="shared" si="234"/>
        <v>0</v>
      </c>
      <c r="AC3738" s="9">
        <f t="shared" si="235"/>
        <v>0</v>
      </c>
    </row>
    <row r="3739" spans="1:29" ht="15.75" customHeight="1" x14ac:dyDescent="0.2">
      <c r="A3739" s="9">
        <v>0</v>
      </c>
      <c r="B3739" s="9">
        <v>0</v>
      </c>
      <c r="C3739" s="9">
        <v>41</v>
      </c>
      <c r="D3739" s="9">
        <v>0</v>
      </c>
      <c r="E3739" s="9">
        <v>1</v>
      </c>
      <c r="F3739" s="9">
        <v>0</v>
      </c>
      <c r="G3739" s="9">
        <v>1</v>
      </c>
      <c r="H3739" s="9">
        <v>20</v>
      </c>
      <c r="I3739" s="9">
        <v>0</v>
      </c>
      <c r="J3739" s="9">
        <v>0</v>
      </c>
      <c r="K3739" s="9">
        <v>0</v>
      </c>
      <c r="L3739" s="9">
        <v>0</v>
      </c>
      <c r="M3739" s="9">
        <v>220</v>
      </c>
      <c r="N3739" s="9">
        <v>126</v>
      </c>
      <c r="O3739" s="9">
        <v>78</v>
      </c>
      <c r="P3739" s="9">
        <v>20.7</v>
      </c>
      <c r="Q3739" s="9">
        <v>86</v>
      </c>
      <c r="R3739" s="9">
        <v>79</v>
      </c>
      <c r="S3739" s="12"/>
      <c r="V3739" s="9">
        <v>20</v>
      </c>
      <c r="W3739" s="12">
        <f t="shared" si="232"/>
        <v>1</v>
      </c>
      <c r="Z3739" s="60">
        <v>2</v>
      </c>
      <c r="AA3739" s="9">
        <f t="shared" si="233"/>
        <v>0</v>
      </c>
      <c r="AB3739" s="9">
        <f t="shared" si="234"/>
        <v>1</v>
      </c>
      <c r="AC3739" s="9">
        <f t="shared" si="235"/>
        <v>0</v>
      </c>
    </row>
    <row r="3740" spans="1:29" ht="15.75" customHeight="1" x14ac:dyDescent="0.2">
      <c r="A3740" s="9">
        <v>1</v>
      </c>
      <c r="B3740" s="9">
        <v>0</v>
      </c>
      <c r="C3740" s="9">
        <v>57</v>
      </c>
      <c r="D3740" s="9">
        <v>1</v>
      </c>
      <c r="E3740" s="9">
        <v>0</v>
      </c>
      <c r="F3740" s="9">
        <v>0</v>
      </c>
      <c r="G3740" s="9">
        <v>1</v>
      </c>
      <c r="H3740" s="9">
        <v>1</v>
      </c>
      <c r="I3740" s="9">
        <v>0</v>
      </c>
      <c r="J3740" s="9">
        <v>0</v>
      </c>
      <c r="K3740" s="9">
        <v>1</v>
      </c>
      <c r="L3740" s="9">
        <v>0</v>
      </c>
      <c r="M3740" s="9">
        <v>254</v>
      </c>
      <c r="N3740" s="9">
        <v>146.5</v>
      </c>
      <c r="O3740" s="9">
        <v>81</v>
      </c>
      <c r="P3740" s="9">
        <v>41.61</v>
      </c>
      <c r="Q3740" s="9">
        <v>72</v>
      </c>
      <c r="R3740" s="9">
        <v>85</v>
      </c>
      <c r="S3740" s="12"/>
      <c r="V3740" s="9">
        <v>1</v>
      </c>
      <c r="W3740" s="12">
        <f t="shared" si="232"/>
        <v>1</v>
      </c>
      <c r="Z3740" s="60">
        <v>1</v>
      </c>
      <c r="AA3740" s="9">
        <f t="shared" si="233"/>
        <v>1</v>
      </c>
      <c r="AB3740" s="9">
        <f t="shared" si="234"/>
        <v>0</v>
      </c>
      <c r="AC3740" s="9">
        <f t="shared" si="235"/>
        <v>0</v>
      </c>
    </row>
    <row r="3741" spans="1:29" ht="15.75" customHeight="1" x14ac:dyDescent="0.2">
      <c r="A3741" s="9">
        <v>0</v>
      </c>
      <c r="B3741" s="9">
        <v>0</v>
      </c>
      <c r="C3741" s="9">
        <v>65</v>
      </c>
      <c r="D3741" s="9">
        <v>1</v>
      </c>
      <c r="E3741" s="9">
        <v>0</v>
      </c>
      <c r="F3741" s="9">
        <v>0</v>
      </c>
      <c r="G3741" s="9">
        <v>0</v>
      </c>
      <c r="H3741" s="9">
        <v>0</v>
      </c>
      <c r="I3741" s="9">
        <v>0</v>
      </c>
      <c r="J3741" s="9">
        <v>0</v>
      </c>
      <c r="K3741" s="9">
        <v>1</v>
      </c>
      <c r="L3741" s="9">
        <v>1</v>
      </c>
      <c r="M3741" s="9">
        <v>193</v>
      </c>
      <c r="N3741" s="9">
        <v>153</v>
      </c>
      <c r="O3741" s="9">
        <v>100</v>
      </c>
      <c r="P3741" s="9">
        <v>32</v>
      </c>
      <c r="Q3741" s="9">
        <v>75</v>
      </c>
      <c r="R3741" s="9">
        <v>107</v>
      </c>
      <c r="S3741" s="12"/>
      <c r="V3741" s="9">
        <v>0</v>
      </c>
      <c r="W3741" s="12">
        <f t="shared" si="232"/>
        <v>0</v>
      </c>
      <c r="Z3741" s="60">
        <v>1</v>
      </c>
      <c r="AA3741" s="9">
        <f t="shared" si="233"/>
        <v>1</v>
      </c>
      <c r="AB3741" s="9">
        <f t="shared" si="234"/>
        <v>0</v>
      </c>
      <c r="AC3741" s="9">
        <f t="shared" si="235"/>
        <v>0</v>
      </c>
    </row>
    <row r="3742" spans="1:29" ht="15.75" customHeight="1" x14ac:dyDescent="0.2">
      <c r="A3742" s="9">
        <v>0</v>
      </c>
      <c r="B3742" s="9">
        <v>1</v>
      </c>
      <c r="C3742" s="9">
        <v>36</v>
      </c>
      <c r="D3742" s="9">
        <v>0</v>
      </c>
      <c r="E3742" s="9">
        <v>1</v>
      </c>
      <c r="F3742" s="9">
        <v>0</v>
      </c>
      <c r="G3742" s="9">
        <v>0</v>
      </c>
      <c r="H3742" s="9">
        <v>0</v>
      </c>
      <c r="I3742" s="9">
        <v>0</v>
      </c>
      <c r="J3742" s="9">
        <v>0</v>
      </c>
      <c r="K3742" s="9">
        <v>0</v>
      </c>
      <c r="L3742" s="9">
        <v>0</v>
      </c>
      <c r="M3742" s="9">
        <v>230</v>
      </c>
      <c r="N3742" s="9">
        <v>122</v>
      </c>
      <c r="O3742" s="9">
        <v>78</v>
      </c>
      <c r="P3742" s="9">
        <v>26.53</v>
      </c>
      <c r="Q3742" s="9">
        <v>45</v>
      </c>
      <c r="R3742" s="9">
        <v>78</v>
      </c>
      <c r="S3742" s="12"/>
      <c r="V3742" s="9">
        <v>0</v>
      </c>
      <c r="W3742" s="12">
        <f t="shared" si="232"/>
        <v>0</v>
      </c>
      <c r="Z3742" s="60">
        <v>2</v>
      </c>
      <c r="AA3742" s="9">
        <f t="shared" si="233"/>
        <v>0</v>
      </c>
      <c r="AB3742" s="9">
        <f t="shared" si="234"/>
        <v>1</v>
      </c>
      <c r="AC3742" s="9">
        <f t="shared" si="235"/>
        <v>0</v>
      </c>
    </row>
    <row r="3743" spans="1:29" ht="15.75" customHeight="1" x14ac:dyDescent="0.2">
      <c r="A3743" s="9">
        <v>0</v>
      </c>
      <c r="B3743" s="9">
        <v>1</v>
      </c>
      <c r="C3743" s="9">
        <v>60</v>
      </c>
      <c r="D3743" s="9">
        <v>0</v>
      </c>
      <c r="E3743" s="9">
        <v>0</v>
      </c>
      <c r="F3743" s="9">
        <v>1</v>
      </c>
      <c r="G3743" s="9">
        <v>0</v>
      </c>
      <c r="H3743" s="9">
        <v>0</v>
      </c>
      <c r="I3743" s="9">
        <v>0</v>
      </c>
      <c r="J3743" s="9">
        <v>1</v>
      </c>
      <c r="K3743" s="9">
        <v>1</v>
      </c>
      <c r="L3743" s="9">
        <v>0</v>
      </c>
      <c r="M3743" s="9">
        <v>203</v>
      </c>
      <c r="N3743" s="9">
        <v>140</v>
      </c>
      <c r="O3743" s="9">
        <v>95</v>
      </c>
      <c r="P3743" s="9">
        <v>28.04</v>
      </c>
      <c r="Q3743" s="9">
        <v>60</v>
      </c>
      <c r="R3743" s="9">
        <v>83</v>
      </c>
      <c r="S3743" s="12"/>
      <c r="V3743" s="9">
        <v>0</v>
      </c>
      <c r="W3743" s="12">
        <f t="shared" si="232"/>
        <v>0</v>
      </c>
      <c r="Z3743" s="60">
        <v>3</v>
      </c>
      <c r="AA3743" s="9">
        <f t="shared" si="233"/>
        <v>0</v>
      </c>
      <c r="AB3743" s="9">
        <f t="shared" si="234"/>
        <v>0</v>
      </c>
      <c r="AC3743" s="9">
        <f t="shared" si="235"/>
        <v>1</v>
      </c>
    </row>
    <row r="3744" spans="1:29" ht="15.75" customHeight="1" x14ac:dyDescent="0.2">
      <c r="A3744" s="9">
        <v>0</v>
      </c>
      <c r="B3744" s="9">
        <v>0</v>
      </c>
      <c r="C3744" s="9">
        <v>44</v>
      </c>
      <c r="D3744" s="9">
        <v>0</v>
      </c>
      <c r="E3744" s="9">
        <v>0</v>
      </c>
      <c r="F3744" s="9">
        <v>1</v>
      </c>
      <c r="G3744" s="9">
        <v>1</v>
      </c>
      <c r="H3744" s="9">
        <v>20</v>
      </c>
      <c r="I3744" s="9">
        <v>0</v>
      </c>
      <c r="J3744" s="9">
        <v>0</v>
      </c>
      <c r="K3744" s="9">
        <v>1</v>
      </c>
      <c r="L3744" s="9">
        <v>0</v>
      </c>
      <c r="M3744" s="9">
        <v>284</v>
      </c>
      <c r="N3744" s="9">
        <v>143</v>
      </c>
      <c r="O3744" s="9">
        <v>92</v>
      </c>
      <c r="P3744" s="9">
        <v>21.19</v>
      </c>
      <c r="Q3744" s="9">
        <v>84</v>
      </c>
      <c r="R3744" s="9">
        <v>88</v>
      </c>
      <c r="S3744" s="12"/>
      <c r="V3744" s="9">
        <v>20</v>
      </c>
      <c r="W3744" s="12">
        <f t="shared" si="232"/>
        <v>1</v>
      </c>
      <c r="Z3744" s="60">
        <v>3</v>
      </c>
      <c r="AA3744" s="9">
        <f t="shared" si="233"/>
        <v>0</v>
      </c>
      <c r="AB3744" s="9">
        <f t="shared" si="234"/>
        <v>0</v>
      </c>
      <c r="AC3744" s="9">
        <f t="shared" si="235"/>
        <v>1</v>
      </c>
    </row>
    <row r="3745" spans="1:29" ht="15.75" customHeight="1" x14ac:dyDescent="0.2">
      <c r="A3745" s="9">
        <v>0</v>
      </c>
      <c r="B3745" s="9">
        <v>1</v>
      </c>
      <c r="C3745" s="9">
        <v>39</v>
      </c>
      <c r="D3745" s="9">
        <v>0</v>
      </c>
      <c r="E3745" s="9">
        <v>1</v>
      </c>
      <c r="F3745" s="9">
        <v>0</v>
      </c>
      <c r="G3745" s="9">
        <v>1</v>
      </c>
      <c r="H3745" s="9">
        <v>40</v>
      </c>
      <c r="I3745" s="9">
        <v>0</v>
      </c>
      <c r="J3745" s="9">
        <v>0</v>
      </c>
      <c r="K3745" s="9">
        <v>0</v>
      </c>
      <c r="L3745" s="9">
        <v>0</v>
      </c>
      <c r="M3745" s="9">
        <v>218</v>
      </c>
      <c r="N3745" s="9">
        <v>112.5</v>
      </c>
      <c r="O3745" s="9">
        <v>60</v>
      </c>
      <c r="P3745" s="9">
        <v>24</v>
      </c>
      <c r="Q3745" s="9">
        <v>65</v>
      </c>
      <c r="R3745" s="9">
        <v>78</v>
      </c>
      <c r="S3745" s="12"/>
      <c r="V3745" s="9">
        <v>40</v>
      </c>
      <c r="W3745" s="12">
        <f t="shared" si="232"/>
        <v>1</v>
      </c>
      <c r="Z3745" s="60">
        <v>2</v>
      </c>
      <c r="AA3745" s="9">
        <f t="shared" si="233"/>
        <v>0</v>
      </c>
      <c r="AB3745" s="9">
        <f t="shared" si="234"/>
        <v>1</v>
      </c>
      <c r="AC3745" s="9">
        <f t="shared" si="235"/>
        <v>0</v>
      </c>
    </row>
    <row r="3746" spans="1:29" ht="15.75" customHeight="1" x14ac:dyDescent="0.2">
      <c r="A3746" s="9">
        <v>0</v>
      </c>
      <c r="B3746" s="9">
        <v>0</v>
      </c>
      <c r="C3746" s="9">
        <v>55</v>
      </c>
      <c r="D3746" s="9">
        <v>1</v>
      </c>
      <c r="E3746" s="9">
        <v>0</v>
      </c>
      <c r="F3746" s="9">
        <v>0</v>
      </c>
      <c r="G3746" s="9">
        <v>1</v>
      </c>
      <c r="H3746" s="9">
        <v>9</v>
      </c>
      <c r="I3746" s="9">
        <v>0</v>
      </c>
      <c r="J3746" s="9">
        <v>0</v>
      </c>
      <c r="K3746" s="9">
        <v>1</v>
      </c>
      <c r="L3746" s="9">
        <v>0</v>
      </c>
      <c r="M3746" s="9">
        <v>244</v>
      </c>
      <c r="N3746" s="9">
        <v>145.5</v>
      </c>
      <c r="O3746" s="9">
        <v>94</v>
      </c>
      <c r="P3746" s="9">
        <v>28.86</v>
      </c>
      <c r="Q3746" s="9">
        <v>62</v>
      </c>
      <c r="R3746" s="9">
        <v>72</v>
      </c>
      <c r="S3746" s="12"/>
      <c r="V3746" s="9">
        <v>9</v>
      </c>
      <c r="W3746" s="12">
        <f t="shared" si="232"/>
        <v>1</v>
      </c>
      <c r="Z3746" s="60">
        <v>1</v>
      </c>
      <c r="AA3746" s="9">
        <f t="shared" si="233"/>
        <v>1</v>
      </c>
      <c r="AB3746" s="9">
        <f t="shared" si="234"/>
        <v>0</v>
      </c>
      <c r="AC3746" s="9">
        <f t="shared" si="235"/>
        <v>0</v>
      </c>
    </row>
    <row r="3747" spans="1:29" ht="15.75" customHeight="1" x14ac:dyDescent="0.2">
      <c r="A3747" s="9">
        <v>0</v>
      </c>
      <c r="B3747" s="9">
        <v>0</v>
      </c>
      <c r="C3747" s="9">
        <v>61</v>
      </c>
      <c r="D3747" s="9">
        <v>1</v>
      </c>
      <c r="E3747" s="9">
        <v>0</v>
      </c>
      <c r="F3747" s="9">
        <v>0</v>
      </c>
      <c r="G3747" s="9">
        <v>0</v>
      </c>
      <c r="H3747" s="9">
        <v>0</v>
      </c>
      <c r="I3747" s="9">
        <v>0</v>
      </c>
      <c r="J3747" s="9">
        <v>0</v>
      </c>
      <c r="K3747" s="9">
        <v>1</v>
      </c>
      <c r="L3747" s="9">
        <v>0</v>
      </c>
      <c r="M3747" s="9">
        <v>240</v>
      </c>
      <c r="N3747" s="9">
        <v>163</v>
      </c>
      <c r="O3747" s="9">
        <v>112.5</v>
      </c>
      <c r="P3747" s="9">
        <v>26.8</v>
      </c>
      <c r="Q3747" s="9">
        <v>75</v>
      </c>
      <c r="R3747" s="9">
        <v>82</v>
      </c>
      <c r="S3747" s="12"/>
      <c r="V3747" s="9">
        <v>0</v>
      </c>
      <c r="W3747" s="12">
        <f t="shared" si="232"/>
        <v>0</v>
      </c>
      <c r="Z3747" s="60">
        <v>1</v>
      </c>
      <c r="AA3747" s="9">
        <f t="shared" si="233"/>
        <v>1</v>
      </c>
      <c r="AB3747" s="9">
        <f t="shared" si="234"/>
        <v>0</v>
      </c>
      <c r="AC3747" s="9">
        <f t="shared" si="235"/>
        <v>0</v>
      </c>
    </row>
    <row r="3748" spans="1:29" ht="15.75" customHeight="1" x14ac:dyDescent="0.2">
      <c r="A3748" s="9">
        <v>0</v>
      </c>
      <c r="B3748" s="9">
        <v>0</v>
      </c>
      <c r="C3748" s="9">
        <v>38</v>
      </c>
      <c r="D3748" s="9">
        <v>0</v>
      </c>
      <c r="E3748" s="9">
        <v>1</v>
      </c>
      <c r="F3748" s="9">
        <v>0</v>
      </c>
      <c r="G3748" s="9">
        <v>1</v>
      </c>
      <c r="H3748" s="9">
        <v>3</v>
      </c>
      <c r="I3748" s="9">
        <v>0</v>
      </c>
      <c r="J3748" s="9">
        <v>0</v>
      </c>
      <c r="K3748" s="9">
        <v>0</v>
      </c>
      <c r="L3748" s="9">
        <v>0</v>
      </c>
      <c r="M3748" s="9">
        <v>180</v>
      </c>
      <c r="N3748" s="9">
        <v>115</v>
      </c>
      <c r="O3748" s="9">
        <v>86</v>
      </c>
      <c r="P3748" s="9">
        <v>24.91</v>
      </c>
      <c r="Q3748" s="9">
        <v>70</v>
      </c>
      <c r="R3748" s="9">
        <v>78</v>
      </c>
      <c r="S3748" s="12"/>
      <c r="V3748" s="9">
        <v>3</v>
      </c>
      <c r="W3748" s="12">
        <f t="shared" si="232"/>
        <v>1</v>
      </c>
      <c r="Z3748" s="60">
        <v>2</v>
      </c>
      <c r="AA3748" s="9">
        <f t="shared" si="233"/>
        <v>0</v>
      </c>
      <c r="AB3748" s="9">
        <f t="shared" si="234"/>
        <v>1</v>
      </c>
      <c r="AC3748" s="9">
        <f t="shared" si="235"/>
        <v>0</v>
      </c>
    </row>
    <row r="3749" spans="1:29" ht="15.75" customHeight="1" x14ac:dyDescent="0.2">
      <c r="A3749" s="9">
        <v>0</v>
      </c>
      <c r="B3749" s="9">
        <v>0</v>
      </c>
      <c r="C3749" s="9">
        <v>59</v>
      </c>
      <c r="D3749" s="9">
        <v>0</v>
      </c>
      <c r="E3749" s="9">
        <v>1</v>
      </c>
      <c r="F3749" s="9">
        <v>0</v>
      </c>
      <c r="G3749" s="9">
        <v>0</v>
      </c>
      <c r="H3749" s="9">
        <v>0</v>
      </c>
      <c r="I3749" s="9">
        <v>0</v>
      </c>
      <c r="J3749" s="9">
        <v>0</v>
      </c>
      <c r="K3749" s="9">
        <v>1</v>
      </c>
      <c r="L3749" s="9">
        <v>0</v>
      </c>
      <c r="M3749" s="9">
        <v>233</v>
      </c>
      <c r="N3749" s="9">
        <v>149</v>
      </c>
      <c r="O3749" s="9">
        <v>85</v>
      </c>
      <c r="P3749" s="9">
        <v>24.67</v>
      </c>
      <c r="Q3749" s="9">
        <v>120</v>
      </c>
      <c r="R3749" s="9">
        <v>72</v>
      </c>
      <c r="S3749" s="12"/>
      <c r="V3749" s="9">
        <v>0</v>
      </c>
      <c r="W3749" s="12">
        <f t="shared" si="232"/>
        <v>0</v>
      </c>
      <c r="Z3749" s="60">
        <v>2</v>
      </c>
      <c r="AA3749" s="9">
        <f t="shared" si="233"/>
        <v>0</v>
      </c>
      <c r="AB3749" s="9">
        <f t="shared" si="234"/>
        <v>1</v>
      </c>
      <c r="AC3749" s="9">
        <f t="shared" si="235"/>
        <v>0</v>
      </c>
    </row>
    <row r="3750" spans="1:29" ht="15.75" customHeight="1" x14ac:dyDescent="0.2">
      <c r="A3750" s="9">
        <v>0</v>
      </c>
      <c r="B3750" s="9">
        <v>0</v>
      </c>
      <c r="C3750" s="9">
        <v>60</v>
      </c>
      <c r="D3750" s="9">
        <v>1</v>
      </c>
      <c r="E3750" s="9">
        <v>0</v>
      </c>
      <c r="F3750" s="9">
        <v>0</v>
      </c>
      <c r="G3750" s="9">
        <v>0</v>
      </c>
      <c r="H3750" s="9">
        <v>0</v>
      </c>
      <c r="I3750" s="9">
        <v>0</v>
      </c>
      <c r="J3750" s="9">
        <v>0</v>
      </c>
      <c r="K3750" s="9">
        <v>0</v>
      </c>
      <c r="L3750" s="9">
        <v>0</v>
      </c>
      <c r="M3750" s="9">
        <v>275</v>
      </c>
      <c r="N3750" s="9">
        <v>134</v>
      </c>
      <c r="O3750" s="9">
        <v>74</v>
      </c>
      <c r="P3750" s="9">
        <v>19.91</v>
      </c>
      <c r="Q3750" s="9">
        <v>66</v>
      </c>
      <c r="R3750" s="9">
        <v>85</v>
      </c>
      <c r="S3750" s="12"/>
      <c r="V3750" s="9">
        <v>0</v>
      </c>
      <c r="W3750" s="12">
        <f t="shared" si="232"/>
        <v>0</v>
      </c>
      <c r="Z3750" s="60">
        <v>1</v>
      </c>
      <c r="AA3750" s="9">
        <f t="shared" si="233"/>
        <v>1</v>
      </c>
      <c r="AB3750" s="9">
        <f t="shared" si="234"/>
        <v>0</v>
      </c>
      <c r="AC3750" s="9">
        <f t="shared" si="235"/>
        <v>0</v>
      </c>
    </row>
    <row r="3751" spans="1:29" ht="15.75" customHeight="1" x14ac:dyDescent="0.2">
      <c r="A3751" s="9">
        <v>0</v>
      </c>
      <c r="B3751" s="9">
        <v>0</v>
      </c>
      <c r="C3751" s="9">
        <v>54</v>
      </c>
      <c r="D3751" s="9">
        <v>1</v>
      </c>
      <c r="E3751" s="9">
        <v>0</v>
      </c>
      <c r="F3751" s="9">
        <v>0</v>
      </c>
      <c r="G3751" s="9">
        <v>0</v>
      </c>
      <c r="H3751" s="9">
        <v>0</v>
      </c>
      <c r="I3751" s="9">
        <v>0</v>
      </c>
      <c r="J3751" s="9">
        <v>0</v>
      </c>
      <c r="K3751" s="9">
        <v>0</v>
      </c>
      <c r="L3751" s="9">
        <v>1</v>
      </c>
      <c r="M3751" s="9">
        <v>223</v>
      </c>
      <c r="N3751" s="9">
        <v>110</v>
      </c>
      <c r="O3751" s="9">
        <v>67.5</v>
      </c>
      <c r="P3751" s="9">
        <v>21.22</v>
      </c>
      <c r="Q3751" s="9">
        <v>78</v>
      </c>
      <c r="R3751" s="9">
        <v>294</v>
      </c>
      <c r="S3751" s="12"/>
      <c r="V3751" s="9">
        <v>0</v>
      </c>
      <c r="W3751" s="12">
        <f t="shared" si="232"/>
        <v>0</v>
      </c>
      <c r="Z3751" s="60">
        <v>1</v>
      </c>
      <c r="AA3751" s="9">
        <f t="shared" si="233"/>
        <v>1</v>
      </c>
      <c r="AB3751" s="9">
        <f t="shared" si="234"/>
        <v>0</v>
      </c>
      <c r="AC3751" s="9">
        <f t="shared" si="235"/>
        <v>0</v>
      </c>
    </row>
    <row r="3752" spans="1:29" ht="15.75" customHeight="1" x14ac:dyDescent="0.2">
      <c r="A3752" s="9">
        <v>0</v>
      </c>
      <c r="B3752" s="9">
        <v>0</v>
      </c>
      <c r="C3752" s="9">
        <v>45</v>
      </c>
      <c r="D3752" s="9">
        <v>0</v>
      </c>
      <c r="E3752" s="9">
        <v>1</v>
      </c>
      <c r="F3752" s="9">
        <v>0</v>
      </c>
      <c r="G3752" s="9">
        <v>1</v>
      </c>
      <c r="H3752" s="9">
        <v>10</v>
      </c>
      <c r="I3752" s="9">
        <v>0</v>
      </c>
      <c r="J3752" s="9">
        <v>0</v>
      </c>
      <c r="K3752" s="9">
        <v>1</v>
      </c>
      <c r="L3752" s="9">
        <v>0</v>
      </c>
      <c r="M3752" s="9">
        <v>232</v>
      </c>
      <c r="N3752" s="9">
        <v>163</v>
      </c>
      <c r="O3752" s="9">
        <v>101</v>
      </c>
      <c r="P3752" s="9">
        <v>23.26</v>
      </c>
      <c r="Q3752" s="9">
        <v>100</v>
      </c>
      <c r="R3752" s="9">
        <v>74</v>
      </c>
      <c r="S3752" s="12"/>
      <c r="V3752" s="9">
        <v>10</v>
      </c>
      <c r="W3752" s="12">
        <f t="shared" si="232"/>
        <v>1</v>
      </c>
      <c r="Z3752" s="60">
        <v>2</v>
      </c>
      <c r="AA3752" s="9">
        <f t="shared" si="233"/>
        <v>0</v>
      </c>
      <c r="AB3752" s="9">
        <f t="shared" si="234"/>
        <v>1</v>
      </c>
      <c r="AC3752" s="9">
        <f t="shared" si="235"/>
        <v>0</v>
      </c>
    </row>
    <row r="3753" spans="1:29" ht="15.75" customHeight="1" x14ac:dyDescent="0.2">
      <c r="A3753" s="9">
        <v>0</v>
      </c>
      <c r="B3753" s="9">
        <v>0</v>
      </c>
      <c r="C3753" s="9">
        <v>38</v>
      </c>
      <c r="D3753" s="9">
        <v>0</v>
      </c>
      <c r="E3753" s="9">
        <v>1</v>
      </c>
      <c r="F3753" s="9">
        <v>0</v>
      </c>
      <c r="G3753" s="9">
        <v>1</v>
      </c>
      <c r="H3753" s="9">
        <v>35</v>
      </c>
      <c r="I3753" s="9">
        <v>0</v>
      </c>
      <c r="J3753" s="9">
        <v>0</v>
      </c>
      <c r="K3753" s="9">
        <v>0</v>
      </c>
      <c r="L3753" s="9">
        <v>0</v>
      </c>
      <c r="M3753" s="9">
        <v>192</v>
      </c>
      <c r="N3753" s="9">
        <v>107</v>
      </c>
      <c r="O3753" s="9">
        <v>71</v>
      </c>
      <c r="P3753" s="9">
        <v>24.28</v>
      </c>
      <c r="Q3753" s="9">
        <v>75</v>
      </c>
      <c r="R3753" s="9">
        <v>78</v>
      </c>
      <c r="S3753" s="12"/>
      <c r="V3753" s="9">
        <v>35</v>
      </c>
      <c r="W3753" s="12">
        <f t="shared" si="232"/>
        <v>1</v>
      </c>
      <c r="Z3753" s="60">
        <v>2</v>
      </c>
      <c r="AA3753" s="9">
        <f t="shared" si="233"/>
        <v>0</v>
      </c>
      <c r="AB3753" s="9">
        <f t="shared" si="234"/>
        <v>1</v>
      </c>
      <c r="AC3753" s="9">
        <f t="shared" si="235"/>
        <v>0</v>
      </c>
    </row>
    <row r="3754" spans="1:29" ht="15.75" customHeight="1" x14ac:dyDescent="0.2">
      <c r="A3754" s="9">
        <v>0</v>
      </c>
      <c r="B3754" s="9">
        <v>0</v>
      </c>
      <c r="C3754" s="9">
        <v>56</v>
      </c>
      <c r="D3754" s="9">
        <v>0</v>
      </c>
      <c r="E3754" s="9">
        <v>1</v>
      </c>
      <c r="F3754" s="9">
        <v>0</v>
      </c>
      <c r="G3754" s="9">
        <v>0</v>
      </c>
      <c r="H3754" s="9">
        <v>0</v>
      </c>
      <c r="I3754" s="9">
        <v>0</v>
      </c>
      <c r="J3754" s="9">
        <v>0</v>
      </c>
      <c r="K3754" s="9">
        <v>0</v>
      </c>
      <c r="L3754" s="9">
        <v>0</v>
      </c>
      <c r="M3754" s="9">
        <v>225</v>
      </c>
      <c r="N3754" s="9">
        <v>113</v>
      </c>
      <c r="O3754" s="9">
        <v>75.5</v>
      </c>
      <c r="P3754" s="9">
        <v>27.51</v>
      </c>
      <c r="Q3754" s="9">
        <v>86</v>
      </c>
      <c r="R3754" s="9">
        <v>104</v>
      </c>
      <c r="S3754" s="12"/>
      <c r="V3754" s="9">
        <v>0</v>
      </c>
      <c r="W3754" s="12">
        <f t="shared" si="232"/>
        <v>0</v>
      </c>
      <c r="Z3754" s="60">
        <v>2</v>
      </c>
      <c r="AA3754" s="9">
        <f t="shared" si="233"/>
        <v>0</v>
      </c>
      <c r="AB3754" s="9">
        <f t="shared" si="234"/>
        <v>1</v>
      </c>
      <c r="AC3754" s="9">
        <f t="shared" si="235"/>
        <v>0</v>
      </c>
    </row>
    <row r="3755" spans="1:29" ht="15.75" customHeight="1" x14ac:dyDescent="0.2">
      <c r="A3755" s="9">
        <v>0</v>
      </c>
      <c r="B3755" s="9">
        <v>0</v>
      </c>
      <c r="C3755" s="9">
        <v>35</v>
      </c>
      <c r="D3755" s="9">
        <v>0</v>
      </c>
      <c r="E3755" s="9">
        <v>0</v>
      </c>
      <c r="F3755" s="9">
        <v>1</v>
      </c>
      <c r="G3755" s="9">
        <v>0</v>
      </c>
      <c r="H3755" s="9">
        <v>0</v>
      </c>
      <c r="I3755" s="9">
        <v>0</v>
      </c>
      <c r="J3755" s="9">
        <v>0</v>
      </c>
      <c r="K3755" s="9">
        <v>0</v>
      </c>
      <c r="L3755" s="9">
        <v>0</v>
      </c>
      <c r="M3755" s="9">
        <v>190</v>
      </c>
      <c r="N3755" s="9">
        <v>115</v>
      </c>
      <c r="O3755" s="9">
        <v>77</v>
      </c>
      <c r="P3755" s="9">
        <v>23.95</v>
      </c>
      <c r="Q3755" s="9">
        <v>70</v>
      </c>
      <c r="R3755" s="9">
        <v>80</v>
      </c>
      <c r="S3755" s="12"/>
      <c r="V3755" s="9">
        <v>0</v>
      </c>
      <c r="W3755" s="12">
        <f t="shared" si="232"/>
        <v>0</v>
      </c>
      <c r="Z3755" s="60">
        <v>3</v>
      </c>
      <c r="AA3755" s="9">
        <f t="shared" si="233"/>
        <v>0</v>
      </c>
      <c r="AB3755" s="9">
        <f t="shared" si="234"/>
        <v>0</v>
      </c>
      <c r="AC3755" s="9">
        <f t="shared" si="235"/>
        <v>1</v>
      </c>
    </row>
    <row r="3756" spans="1:29" ht="15.75" customHeight="1" x14ac:dyDescent="0.2">
      <c r="A3756" s="9">
        <v>0</v>
      </c>
      <c r="B3756" s="9">
        <v>1</v>
      </c>
      <c r="C3756" s="9">
        <v>34</v>
      </c>
      <c r="D3756" s="9">
        <v>1</v>
      </c>
      <c r="E3756" s="9">
        <v>0</v>
      </c>
      <c r="F3756" s="9">
        <v>0</v>
      </c>
      <c r="G3756" s="9">
        <v>1</v>
      </c>
      <c r="H3756" s="9">
        <v>5</v>
      </c>
      <c r="I3756" s="9">
        <v>0</v>
      </c>
      <c r="J3756" s="9">
        <v>0</v>
      </c>
      <c r="K3756" s="9">
        <v>0</v>
      </c>
      <c r="L3756" s="9">
        <v>0</v>
      </c>
      <c r="M3756" s="9">
        <v>185</v>
      </c>
      <c r="N3756" s="9">
        <v>100.5</v>
      </c>
      <c r="O3756" s="9">
        <v>66</v>
      </c>
      <c r="P3756" s="9">
        <v>24.42</v>
      </c>
      <c r="Q3756" s="9">
        <v>70</v>
      </c>
      <c r="R3756" s="9">
        <v>115</v>
      </c>
      <c r="S3756" s="12"/>
      <c r="V3756" s="9">
        <v>5</v>
      </c>
      <c r="W3756" s="12">
        <f t="shared" si="232"/>
        <v>1</v>
      </c>
      <c r="Z3756" s="60">
        <v>1</v>
      </c>
      <c r="AA3756" s="9">
        <f t="shared" si="233"/>
        <v>1</v>
      </c>
      <c r="AB3756" s="9">
        <f t="shared" si="234"/>
        <v>0</v>
      </c>
      <c r="AC3756" s="9">
        <f t="shared" si="235"/>
        <v>0</v>
      </c>
    </row>
    <row r="3757" spans="1:29" ht="15.75" customHeight="1" x14ac:dyDescent="0.2">
      <c r="A3757" s="9">
        <v>0</v>
      </c>
      <c r="B3757" s="9">
        <v>0</v>
      </c>
      <c r="C3757" s="9">
        <v>44</v>
      </c>
      <c r="D3757" s="9">
        <v>1</v>
      </c>
      <c r="E3757" s="9">
        <v>0</v>
      </c>
      <c r="F3757" s="9">
        <v>0</v>
      </c>
      <c r="G3757" s="9">
        <v>1</v>
      </c>
      <c r="H3757" s="9">
        <v>7</v>
      </c>
      <c r="I3757" s="9">
        <v>0</v>
      </c>
      <c r="J3757" s="9">
        <v>0</v>
      </c>
      <c r="K3757" s="9">
        <v>0</v>
      </c>
      <c r="L3757" s="9">
        <v>0</v>
      </c>
      <c r="M3757" s="9">
        <v>189</v>
      </c>
      <c r="N3757" s="9">
        <v>107.5</v>
      </c>
      <c r="O3757" s="9">
        <v>78</v>
      </c>
      <c r="P3757" s="9">
        <v>26.95</v>
      </c>
      <c r="Q3757" s="9">
        <v>60</v>
      </c>
      <c r="R3757" s="9">
        <v>78</v>
      </c>
      <c r="S3757" s="12"/>
      <c r="V3757" s="9">
        <v>7</v>
      </c>
      <c r="W3757" s="12">
        <f t="shared" si="232"/>
        <v>1</v>
      </c>
      <c r="Z3757" s="60">
        <v>1</v>
      </c>
      <c r="AA3757" s="9">
        <f t="shared" si="233"/>
        <v>1</v>
      </c>
      <c r="AB3757" s="9">
        <f t="shared" si="234"/>
        <v>0</v>
      </c>
      <c r="AC3757" s="9">
        <f t="shared" si="235"/>
        <v>0</v>
      </c>
    </row>
    <row r="3758" spans="1:29" ht="15.75" customHeight="1" x14ac:dyDescent="0.2">
      <c r="A3758" s="9">
        <v>0</v>
      </c>
      <c r="B3758" s="9">
        <v>0</v>
      </c>
      <c r="C3758" s="9">
        <v>46</v>
      </c>
      <c r="D3758" s="9">
        <v>0</v>
      </c>
      <c r="E3758" s="9">
        <v>0</v>
      </c>
      <c r="F3758" s="9">
        <v>1</v>
      </c>
      <c r="G3758" s="9">
        <v>1</v>
      </c>
      <c r="H3758" s="9">
        <v>15</v>
      </c>
      <c r="I3758" s="9">
        <v>0</v>
      </c>
      <c r="J3758" s="9">
        <v>0</v>
      </c>
      <c r="K3758" s="9">
        <v>1</v>
      </c>
      <c r="L3758" s="9">
        <v>0</v>
      </c>
      <c r="M3758" s="9">
        <v>274</v>
      </c>
      <c r="N3758" s="9">
        <v>158</v>
      </c>
      <c r="O3758" s="9">
        <v>97</v>
      </c>
      <c r="P3758" s="9">
        <v>22.83</v>
      </c>
      <c r="Q3758" s="9">
        <v>92</v>
      </c>
      <c r="R3758" s="9">
        <v>78</v>
      </c>
      <c r="S3758" s="12"/>
      <c r="V3758" s="9">
        <v>15</v>
      </c>
      <c r="W3758" s="12">
        <f t="shared" si="232"/>
        <v>1</v>
      </c>
      <c r="Z3758" s="60">
        <v>3</v>
      </c>
      <c r="AA3758" s="9">
        <f t="shared" si="233"/>
        <v>0</v>
      </c>
      <c r="AB3758" s="9">
        <f t="shared" si="234"/>
        <v>0</v>
      </c>
      <c r="AC3758" s="9">
        <f t="shared" si="235"/>
        <v>1</v>
      </c>
    </row>
    <row r="3759" spans="1:29" ht="15.75" customHeight="1" x14ac:dyDescent="0.2">
      <c r="A3759" s="9">
        <v>0</v>
      </c>
      <c r="B3759" s="9">
        <v>1</v>
      </c>
      <c r="C3759" s="9">
        <v>45</v>
      </c>
      <c r="D3759" s="9">
        <v>1</v>
      </c>
      <c r="E3759" s="9">
        <v>0</v>
      </c>
      <c r="F3759" s="9">
        <v>0</v>
      </c>
      <c r="G3759" s="9">
        <v>1</v>
      </c>
      <c r="H3759" s="9">
        <v>20</v>
      </c>
      <c r="I3759" s="9">
        <v>0</v>
      </c>
      <c r="J3759" s="9">
        <v>0</v>
      </c>
      <c r="K3759" s="9">
        <v>0</v>
      </c>
      <c r="L3759" s="9">
        <v>0</v>
      </c>
      <c r="M3759" s="9">
        <v>212</v>
      </c>
      <c r="N3759" s="9">
        <v>118</v>
      </c>
      <c r="O3759" s="9">
        <v>71</v>
      </c>
      <c r="P3759" s="9">
        <v>21.03</v>
      </c>
      <c r="Q3759" s="9">
        <v>66</v>
      </c>
      <c r="R3759" s="9">
        <v>83</v>
      </c>
      <c r="S3759" s="12"/>
      <c r="V3759" s="9">
        <v>20</v>
      </c>
      <c r="W3759" s="12">
        <f t="shared" si="232"/>
        <v>1</v>
      </c>
      <c r="Z3759" s="60">
        <v>1</v>
      </c>
      <c r="AA3759" s="9">
        <f t="shared" si="233"/>
        <v>1</v>
      </c>
      <c r="AB3759" s="9">
        <f t="shared" si="234"/>
        <v>0</v>
      </c>
      <c r="AC3759" s="9">
        <f t="shared" si="235"/>
        <v>0</v>
      </c>
    </row>
    <row r="3760" spans="1:29" ht="15.75" customHeight="1" x14ac:dyDescent="0.2">
      <c r="A3760" s="9">
        <v>0</v>
      </c>
      <c r="B3760" s="9">
        <v>0</v>
      </c>
      <c r="C3760" s="9">
        <v>50</v>
      </c>
      <c r="D3760" s="9">
        <v>0</v>
      </c>
      <c r="E3760" s="9">
        <v>0</v>
      </c>
      <c r="F3760" s="9">
        <v>0</v>
      </c>
      <c r="G3760" s="9">
        <v>1</v>
      </c>
      <c r="H3760" s="9">
        <v>15</v>
      </c>
      <c r="I3760" s="9">
        <v>0</v>
      </c>
      <c r="J3760" s="9">
        <v>0</v>
      </c>
      <c r="K3760" s="9">
        <v>0</v>
      </c>
      <c r="L3760" s="9">
        <v>0</v>
      </c>
      <c r="M3760" s="9">
        <v>261</v>
      </c>
      <c r="N3760" s="9">
        <v>110</v>
      </c>
      <c r="O3760" s="9">
        <v>76</v>
      </c>
      <c r="P3760" s="9">
        <v>23.31</v>
      </c>
      <c r="Q3760" s="9">
        <v>75</v>
      </c>
      <c r="R3760" s="9">
        <v>85</v>
      </c>
      <c r="S3760" s="12"/>
      <c r="V3760" s="9">
        <v>15</v>
      </c>
      <c r="W3760" s="12">
        <f t="shared" si="232"/>
        <v>1</v>
      </c>
      <c r="Z3760" s="60">
        <v>4</v>
      </c>
      <c r="AA3760" s="9">
        <f t="shared" si="233"/>
        <v>0</v>
      </c>
      <c r="AB3760" s="9">
        <f t="shared" si="234"/>
        <v>0</v>
      </c>
      <c r="AC3760" s="9">
        <f t="shared" si="235"/>
        <v>0</v>
      </c>
    </row>
    <row r="3761" spans="1:29" ht="15.75" customHeight="1" x14ac:dyDescent="0.2">
      <c r="A3761" s="9">
        <v>1</v>
      </c>
      <c r="B3761" s="9">
        <v>0</v>
      </c>
      <c r="C3761" s="9">
        <v>55</v>
      </c>
      <c r="D3761" s="9">
        <v>0</v>
      </c>
      <c r="E3761" s="9">
        <v>0</v>
      </c>
      <c r="F3761" s="9">
        <v>1</v>
      </c>
      <c r="G3761" s="9">
        <v>0</v>
      </c>
      <c r="H3761" s="9">
        <v>0</v>
      </c>
      <c r="I3761" s="9">
        <v>0</v>
      </c>
      <c r="J3761" s="9">
        <v>0</v>
      </c>
      <c r="K3761" s="9">
        <v>1</v>
      </c>
      <c r="L3761" s="9">
        <v>0</v>
      </c>
      <c r="M3761" s="9">
        <v>262</v>
      </c>
      <c r="N3761" s="9">
        <v>122.5</v>
      </c>
      <c r="O3761" s="9">
        <v>84</v>
      </c>
      <c r="P3761" s="9">
        <v>28.68</v>
      </c>
      <c r="Q3761" s="9">
        <v>66</v>
      </c>
      <c r="R3761" s="9">
        <v>76</v>
      </c>
      <c r="S3761" s="12"/>
      <c r="V3761" s="9">
        <v>0</v>
      </c>
      <c r="W3761" s="12">
        <f t="shared" si="232"/>
        <v>0</v>
      </c>
      <c r="Z3761" s="60">
        <v>3</v>
      </c>
      <c r="AA3761" s="9">
        <f t="shared" si="233"/>
        <v>0</v>
      </c>
      <c r="AB3761" s="9">
        <f t="shared" si="234"/>
        <v>0</v>
      </c>
      <c r="AC3761" s="9">
        <f t="shared" si="235"/>
        <v>1</v>
      </c>
    </row>
    <row r="3762" spans="1:29" ht="15.75" customHeight="1" x14ac:dyDescent="0.2">
      <c r="A3762" s="9">
        <v>0</v>
      </c>
      <c r="B3762" s="9">
        <v>1</v>
      </c>
      <c r="C3762" s="9">
        <v>53</v>
      </c>
      <c r="D3762" s="9">
        <v>1</v>
      </c>
      <c r="E3762" s="9">
        <v>0</v>
      </c>
      <c r="F3762" s="9">
        <v>0</v>
      </c>
      <c r="G3762" s="9">
        <v>1</v>
      </c>
      <c r="H3762" s="9">
        <v>20</v>
      </c>
      <c r="I3762" s="9">
        <v>0</v>
      </c>
      <c r="J3762" s="9">
        <v>0</v>
      </c>
      <c r="K3762" s="9">
        <v>0</v>
      </c>
      <c r="L3762" s="9">
        <v>0</v>
      </c>
      <c r="M3762" s="9">
        <v>231</v>
      </c>
      <c r="N3762" s="9">
        <v>130</v>
      </c>
      <c r="O3762" s="9">
        <v>71.5</v>
      </c>
      <c r="P3762" s="9">
        <v>25.23</v>
      </c>
      <c r="Q3762" s="9">
        <v>75</v>
      </c>
      <c r="R3762" s="9">
        <v>75</v>
      </c>
      <c r="S3762" s="12"/>
      <c r="V3762" s="9">
        <v>20</v>
      </c>
      <c r="W3762" s="12">
        <f t="shared" si="232"/>
        <v>1</v>
      </c>
      <c r="Z3762" s="60">
        <v>1</v>
      </c>
      <c r="AA3762" s="9">
        <f t="shared" si="233"/>
        <v>1</v>
      </c>
      <c r="AB3762" s="9">
        <f t="shared" si="234"/>
        <v>0</v>
      </c>
      <c r="AC3762" s="9">
        <f t="shared" si="235"/>
        <v>0</v>
      </c>
    </row>
    <row r="3763" spans="1:29" ht="15.75" customHeight="1" x14ac:dyDescent="0.2">
      <c r="A3763" s="9">
        <v>0</v>
      </c>
      <c r="B3763" s="9">
        <v>0</v>
      </c>
      <c r="C3763" s="9">
        <v>60</v>
      </c>
      <c r="D3763" s="9">
        <v>1</v>
      </c>
      <c r="E3763" s="9">
        <v>0</v>
      </c>
      <c r="F3763" s="9">
        <v>0</v>
      </c>
      <c r="G3763" s="9">
        <v>1</v>
      </c>
      <c r="H3763" s="9">
        <v>5</v>
      </c>
      <c r="I3763" s="9">
        <v>0</v>
      </c>
      <c r="J3763" s="9">
        <v>0</v>
      </c>
      <c r="K3763" s="9">
        <v>1</v>
      </c>
      <c r="L3763" s="9">
        <v>0</v>
      </c>
      <c r="M3763" s="9">
        <v>246</v>
      </c>
      <c r="N3763" s="9">
        <v>160</v>
      </c>
      <c r="O3763" s="9">
        <v>92</v>
      </c>
      <c r="P3763" s="9">
        <v>26.38</v>
      </c>
      <c r="Q3763" s="9">
        <v>80</v>
      </c>
      <c r="R3763" s="9">
        <v>73</v>
      </c>
      <c r="S3763" s="12"/>
      <c r="V3763" s="9">
        <v>5</v>
      </c>
      <c r="W3763" s="12">
        <f t="shared" si="232"/>
        <v>1</v>
      </c>
      <c r="Z3763" s="60">
        <v>1</v>
      </c>
      <c r="AA3763" s="9">
        <f t="shared" si="233"/>
        <v>1</v>
      </c>
      <c r="AB3763" s="9">
        <f t="shared" si="234"/>
        <v>0</v>
      </c>
      <c r="AC3763" s="9">
        <f t="shared" si="235"/>
        <v>0</v>
      </c>
    </row>
    <row r="3764" spans="1:29" ht="15.75" customHeight="1" x14ac:dyDescent="0.2">
      <c r="A3764" s="9">
        <v>0</v>
      </c>
      <c r="B3764" s="9">
        <v>1</v>
      </c>
      <c r="C3764" s="9">
        <v>39</v>
      </c>
      <c r="D3764" s="9">
        <v>0</v>
      </c>
      <c r="E3764" s="9">
        <v>1</v>
      </c>
      <c r="F3764" s="9">
        <v>0</v>
      </c>
      <c r="G3764" s="9">
        <v>1</v>
      </c>
      <c r="H3764" s="9">
        <v>15</v>
      </c>
      <c r="I3764" s="9">
        <v>0</v>
      </c>
      <c r="J3764" s="9">
        <v>0</v>
      </c>
      <c r="K3764" s="9">
        <v>0</v>
      </c>
      <c r="L3764" s="9">
        <v>0</v>
      </c>
      <c r="M3764" s="9">
        <v>318</v>
      </c>
      <c r="N3764" s="9">
        <v>118</v>
      </c>
      <c r="O3764" s="9">
        <v>75.5</v>
      </c>
      <c r="P3764" s="9">
        <v>27.52</v>
      </c>
      <c r="Q3764" s="9">
        <v>65</v>
      </c>
      <c r="R3764" s="9">
        <v>70</v>
      </c>
      <c r="S3764" s="12"/>
      <c r="V3764" s="9">
        <v>15</v>
      </c>
      <c r="W3764" s="12">
        <f t="shared" si="232"/>
        <v>1</v>
      </c>
      <c r="Z3764" s="60">
        <v>2</v>
      </c>
      <c r="AA3764" s="9">
        <f t="shared" si="233"/>
        <v>0</v>
      </c>
      <c r="AB3764" s="9">
        <f t="shared" si="234"/>
        <v>1</v>
      </c>
      <c r="AC3764" s="9">
        <f t="shared" si="235"/>
        <v>0</v>
      </c>
    </row>
    <row r="3765" spans="1:29" ht="15.75" customHeight="1" x14ac:dyDescent="0.2">
      <c r="A3765" s="9">
        <v>0</v>
      </c>
      <c r="B3765" s="9">
        <v>0</v>
      </c>
      <c r="C3765" s="9">
        <v>61</v>
      </c>
      <c r="D3765" s="9">
        <v>1</v>
      </c>
      <c r="E3765" s="9">
        <v>0</v>
      </c>
      <c r="F3765" s="9">
        <v>0</v>
      </c>
      <c r="G3765" s="9">
        <v>0</v>
      </c>
      <c r="H3765" s="9">
        <v>0</v>
      </c>
      <c r="I3765" s="9">
        <v>0</v>
      </c>
      <c r="J3765" s="9">
        <v>0</v>
      </c>
      <c r="K3765" s="9">
        <v>1</v>
      </c>
      <c r="L3765" s="9">
        <v>1</v>
      </c>
      <c r="M3765" s="9">
        <v>231</v>
      </c>
      <c r="N3765" s="9">
        <v>161.5</v>
      </c>
      <c r="O3765" s="9">
        <v>88</v>
      </c>
      <c r="P3765" s="9">
        <v>31.03</v>
      </c>
      <c r="Q3765" s="9">
        <v>85</v>
      </c>
      <c r="R3765" s="9">
        <v>166</v>
      </c>
      <c r="S3765" s="12"/>
      <c r="V3765" s="9">
        <v>0</v>
      </c>
      <c r="W3765" s="12">
        <f t="shared" si="232"/>
        <v>0</v>
      </c>
      <c r="Z3765" s="60">
        <v>1</v>
      </c>
      <c r="AA3765" s="9">
        <f t="shared" si="233"/>
        <v>1</v>
      </c>
      <c r="AB3765" s="9">
        <f t="shared" si="234"/>
        <v>0</v>
      </c>
      <c r="AC3765" s="9">
        <f t="shared" si="235"/>
        <v>0</v>
      </c>
    </row>
    <row r="3766" spans="1:29" ht="15.75" customHeight="1" x14ac:dyDescent="0.2">
      <c r="A3766" s="9">
        <v>0</v>
      </c>
      <c r="B3766" s="9">
        <v>0</v>
      </c>
      <c r="C3766" s="9">
        <v>34</v>
      </c>
      <c r="D3766" s="9">
        <v>1</v>
      </c>
      <c r="E3766" s="9">
        <v>0</v>
      </c>
      <c r="F3766" s="9">
        <v>0</v>
      </c>
      <c r="G3766" s="9">
        <v>1</v>
      </c>
      <c r="H3766" s="9">
        <v>10</v>
      </c>
      <c r="I3766" s="9">
        <v>0</v>
      </c>
      <c r="J3766" s="9">
        <v>0</v>
      </c>
      <c r="K3766" s="9">
        <v>0</v>
      </c>
      <c r="L3766" s="9">
        <v>0</v>
      </c>
      <c r="M3766" s="9">
        <v>185</v>
      </c>
      <c r="N3766" s="9">
        <v>108.5</v>
      </c>
      <c r="O3766" s="9">
        <v>86</v>
      </c>
      <c r="P3766" s="9">
        <v>19.68</v>
      </c>
      <c r="Q3766" s="9">
        <v>75</v>
      </c>
      <c r="R3766" s="9">
        <v>78</v>
      </c>
      <c r="S3766" s="12"/>
      <c r="V3766" s="9">
        <v>10</v>
      </c>
      <c r="W3766" s="12">
        <f t="shared" si="232"/>
        <v>1</v>
      </c>
      <c r="Z3766" s="60">
        <v>1</v>
      </c>
      <c r="AA3766" s="9">
        <f t="shared" si="233"/>
        <v>1</v>
      </c>
      <c r="AB3766" s="9">
        <f t="shared" si="234"/>
        <v>0</v>
      </c>
      <c r="AC3766" s="9">
        <f t="shared" si="235"/>
        <v>0</v>
      </c>
    </row>
    <row r="3767" spans="1:29" ht="15.75" customHeight="1" x14ac:dyDescent="0.2">
      <c r="A3767" s="9">
        <v>0</v>
      </c>
      <c r="B3767" s="9">
        <v>0</v>
      </c>
      <c r="C3767" s="9">
        <v>40</v>
      </c>
      <c r="D3767" s="9">
        <v>0</v>
      </c>
      <c r="E3767" s="9">
        <v>1</v>
      </c>
      <c r="F3767" s="9">
        <v>0</v>
      </c>
      <c r="G3767" s="9">
        <v>1</v>
      </c>
      <c r="H3767" s="9">
        <v>20</v>
      </c>
      <c r="I3767" s="9">
        <v>0</v>
      </c>
      <c r="J3767" s="9">
        <v>0</v>
      </c>
      <c r="K3767" s="9">
        <v>0</v>
      </c>
      <c r="L3767" s="9">
        <v>0</v>
      </c>
      <c r="M3767" s="9">
        <v>176</v>
      </c>
      <c r="N3767" s="9">
        <v>99</v>
      </c>
      <c r="O3767" s="9">
        <v>59</v>
      </c>
      <c r="P3767" s="9">
        <v>22.13</v>
      </c>
      <c r="Q3767" s="9">
        <v>65</v>
      </c>
      <c r="R3767" s="9">
        <v>78</v>
      </c>
      <c r="S3767" s="12"/>
      <c r="V3767" s="9">
        <v>20</v>
      </c>
      <c r="W3767" s="12">
        <f t="shared" si="232"/>
        <v>1</v>
      </c>
      <c r="Z3767" s="60">
        <v>2</v>
      </c>
      <c r="AA3767" s="9">
        <f t="shared" si="233"/>
        <v>0</v>
      </c>
      <c r="AB3767" s="9">
        <f t="shared" si="234"/>
        <v>1</v>
      </c>
      <c r="AC3767" s="9">
        <f t="shared" si="235"/>
        <v>0</v>
      </c>
    </row>
    <row r="3768" spans="1:29" ht="15.75" customHeight="1" x14ac:dyDescent="0.2">
      <c r="A3768" s="9">
        <v>0</v>
      </c>
      <c r="B3768" s="9">
        <v>1</v>
      </c>
      <c r="C3768" s="9">
        <v>52</v>
      </c>
      <c r="D3768" s="9">
        <v>1</v>
      </c>
      <c r="E3768" s="9">
        <v>0</v>
      </c>
      <c r="F3768" s="9">
        <v>0</v>
      </c>
      <c r="G3768" s="9">
        <v>1</v>
      </c>
      <c r="H3768" s="9">
        <v>20</v>
      </c>
      <c r="I3768" s="9">
        <v>0</v>
      </c>
      <c r="J3768" s="9">
        <v>0</v>
      </c>
      <c r="K3768" s="9">
        <v>0</v>
      </c>
      <c r="L3768" s="9">
        <v>0</v>
      </c>
      <c r="M3768" s="9">
        <v>239</v>
      </c>
      <c r="N3768" s="9">
        <v>125</v>
      </c>
      <c r="O3768" s="9">
        <v>88</v>
      </c>
      <c r="P3768" s="9">
        <v>23.86</v>
      </c>
      <c r="Q3768" s="9">
        <v>67</v>
      </c>
      <c r="R3768" s="9">
        <v>123</v>
      </c>
      <c r="S3768" s="12"/>
      <c r="V3768" s="9">
        <v>20</v>
      </c>
      <c r="W3768" s="12">
        <f t="shared" si="232"/>
        <v>1</v>
      </c>
      <c r="Z3768" s="60">
        <v>1</v>
      </c>
      <c r="AA3768" s="9">
        <f t="shared" si="233"/>
        <v>1</v>
      </c>
      <c r="AB3768" s="9">
        <f t="shared" si="234"/>
        <v>0</v>
      </c>
      <c r="AC3768" s="9">
        <f t="shared" si="235"/>
        <v>0</v>
      </c>
    </row>
    <row r="3769" spans="1:29" ht="15.75" customHeight="1" x14ac:dyDescent="0.2">
      <c r="A3769" s="9">
        <v>0</v>
      </c>
      <c r="B3769" s="9">
        <v>1</v>
      </c>
      <c r="C3769" s="9">
        <v>35</v>
      </c>
      <c r="D3769" s="9">
        <v>0</v>
      </c>
      <c r="E3769" s="9">
        <v>1</v>
      </c>
      <c r="F3769" s="9">
        <v>0</v>
      </c>
      <c r="G3769" s="9">
        <v>1</v>
      </c>
      <c r="H3769" s="9">
        <v>20</v>
      </c>
      <c r="I3769" s="9">
        <v>0</v>
      </c>
      <c r="J3769" s="9">
        <v>0</v>
      </c>
      <c r="K3769" s="9">
        <v>0</v>
      </c>
      <c r="L3769" s="9">
        <v>0</v>
      </c>
      <c r="M3769" s="9">
        <v>227</v>
      </c>
      <c r="N3769" s="9">
        <v>106</v>
      </c>
      <c r="O3769" s="9">
        <v>73</v>
      </c>
      <c r="P3769" s="9">
        <v>29.27</v>
      </c>
      <c r="Q3769" s="9">
        <v>70</v>
      </c>
      <c r="R3769" s="9">
        <v>79</v>
      </c>
      <c r="S3769" s="12"/>
      <c r="V3769" s="9">
        <v>20</v>
      </c>
      <c r="W3769" s="12">
        <f t="shared" si="232"/>
        <v>1</v>
      </c>
      <c r="Z3769" s="60">
        <v>2</v>
      </c>
      <c r="AA3769" s="9">
        <f t="shared" si="233"/>
        <v>0</v>
      </c>
      <c r="AB3769" s="9">
        <f t="shared" si="234"/>
        <v>1</v>
      </c>
      <c r="AC3769" s="9">
        <f t="shared" si="235"/>
        <v>0</v>
      </c>
    </row>
    <row r="3770" spans="1:29" ht="15.75" customHeight="1" x14ac:dyDescent="0.2">
      <c r="A3770" s="9">
        <v>1</v>
      </c>
      <c r="B3770" s="9">
        <v>1</v>
      </c>
      <c r="C3770" s="9">
        <v>49</v>
      </c>
      <c r="D3770" s="9">
        <v>0</v>
      </c>
      <c r="E3770" s="9">
        <v>1</v>
      </c>
      <c r="F3770" s="9">
        <v>0</v>
      </c>
      <c r="G3770" s="9">
        <v>1</v>
      </c>
      <c r="H3770" s="9">
        <v>2</v>
      </c>
      <c r="I3770" s="9">
        <v>0</v>
      </c>
      <c r="J3770" s="9">
        <v>0</v>
      </c>
      <c r="K3770" s="9">
        <v>0</v>
      </c>
      <c r="L3770" s="9">
        <v>0</v>
      </c>
      <c r="M3770" s="9">
        <v>262</v>
      </c>
      <c r="N3770" s="9">
        <v>115</v>
      </c>
      <c r="O3770" s="9">
        <v>83</v>
      </c>
      <c r="P3770" s="9">
        <v>22.86</v>
      </c>
      <c r="Q3770" s="9">
        <v>65</v>
      </c>
      <c r="R3770" s="9">
        <v>57</v>
      </c>
      <c r="S3770" s="12"/>
      <c r="V3770" s="9">
        <v>2</v>
      </c>
      <c r="W3770" s="12">
        <f t="shared" si="232"/>
        <v>1</v>
      </c>
      <c r="Z3770" s="60">
        <v>2</v>
      </c>
      <c r="AA3770" s="9">
        <f t="shared" si="233"/>
        <v>0</v>
      </c>
      <c r="AB3770" s="9">
        <f t="shared" si="234"/>
        <v>1</v>
      </c>
      <c r="AC3770" s="9">
        <f t="shared" si="235"/>
        <v>0</v>
      </c>
    </row>
    <row r="3771" spans="1:29" ht="15.75" customHeight="1" x14ac:dyDescent="0.2">
      <c r="A3771" s="9">
        <v>0</v>
      </c>
      <c r="B3771" s="9">
        <v>1</v>
      </c>
      <c r="C3771" s="9">
        <v>43</v>
      </c>
      <c r="D3771" s="9">
        <v>0</v>
      </c>
      <c r="E3771" s="9">
        <v>1</v>
      </c>
      <c r="F3771" s="9">
        <v>0</v>
      </c>
      <c r="G3771" s="9">
        <v>1</v>
      </c>
      <c r="H3771" s="9">
        <v>45</v>
      </c>
      <c r="I3771" s="9">
        <v>0</v>
      </c>
      <c r="J3771" s="9">
        <v>0</v>
      </c>
      <c r="K3771" s="9">
        <v>1</v>
      </c>
      <c r="L3771" s="9">
        <v>0</v>
      </c>
      <c r="M3771" s="9">
        <v>201</v>
      </c>
      <c r="N3771" s="9">
        <v>126</v>
      </c>
      <c r="O3771" s="9">
        <v>82</v>
      </c>
      <c r="P3771" s="9">
        <v>29.48</v>
      </c>
      <c r="Q3771" s="9">
        <v>76</v>
      </c>
      <c r="R3771" s="9">
        <v>92</v>
      </c>
      <c r="S3771" s="12"/>
      <c r="V3771" s="9">
        <v>45</v>
      </c>
      <c r="W3771" s="12">
        <f t="shared" si="232"/>
        <v>1</v>
      </c>
      <c r="Z3771" s="60">
        <v>2</v>
      </c>
      <c r="AA3771" s="9">
        <f t="shared" si="233"/>
        <v>0</v>
      </c>
      <c r="AB3771" s="9">
        <f t="shared" si="234"/>
        <v>1</v>
      </c>
      <c r="AC3771" s="9">
        <f t="shared" si="235"/>
        <v>0</v>
      </c>
    </row>
    <row r="3772" spans="1:29" ht="15.75" customHeight="1" x14ac:dyDescent="0.2">
      <c r="A3772" s="9">
        <v>0</v>
      </c>
      <c r="B3772" s="9">
        <v>1</v>
      </c>
      <c r="C3772" s="9">
        <v>40</v>
      </c>
      <c r="D3772" s="9">
        <v>1</v>
      </c>
      <c r="E3772" s="9">
        <v>0</v>
      </c>
      <c r="F3772" s="9">
        <v>0</v>
      </c>
      <c r="G3772" s="9">
        <v>1</v>
      </c>
      <c r="H3772" s="9">
        <v>20</v>
      </c>
      <c r="I3772" s="9">
        <v>0</v>
      </c>
      <c r="J3772" s="9">
        <v>0</v>
      </c>
      <c r="K3772" s="9">
        <v>0</v>
      </c>
      <c r="L3772" s="9">
        <v>0</v>
      </c>
      <c r="M3772" s="9">
        <v>290</v>
      </c>
      <c r="N3772" s="9">
        <v>120</v>
      </c>
      <c r="O3772" s="9">
        <v>89</v>
      </c>
      <c r="P3772" s="9">
        <v>27.99</v>
      </c>
      <c r="Q3772" s="9">
        <v>80</v>
      </c>
      <c r="R3772" s="9">
        <v>66</v>
      </c>
      <c r="S3772" s="12"/>
      <c r="V3772" s="9">
        <v>20</v>
      </c>
      <c r="W3772" s="12">
        <f t="shared" si="232"/>
        <v>1</v>
      </c>
      <c r="Z3772" s="60">
        <v>1</v>
      </c>
      <c r="AA3772" s="9">
        <f t="shared" si="233"/>
        <v>1</v>
      </c>
      <c r="AB3772" s="9">
        <f t="shared" si="234"/>
        <v>0</v>
      </c>
      <c r="AC3772" s="9">
        <f t="shared" si="235"/>
        <v>0</v>
      </c>
    </row>
    <row r="3773" spans="1:29" ht="15.75" customHeight="1" x14ac:dyDescent="0.2">
      <c r="A3773" s="9">
        <v>0</v>
      </c>
      <c r="B3773" s="9">
        <v>0</v>
      </c>
      <c r="C3773" s="9">
        <v>40</v>
      </c>
      <c r="D3773" s="9">
        <v>1</v>
      </c>
      <c r="E3773" s="9">
        <v>0</v>
      </c>
      <c r="F3773" s="9">
        <v>0</v>
      </c>
      <c r="G3773" s="9">
        <v>1</v>
      </c>
      <c r="H3773" s="9">
        <v>5</v>
      </c>
      <c r="I3773" s="9">
        <v>0</v>
      </c>
      <c r="J3773" s="9">
        <v>0</v>
      </c>
      <c r="K3773" s="9">
        <v>0</v>
      </c>
      <c r="L3773" s="9">
        <v>0</v>
      </c>
      <c r="M3773" s="9">
        <v>199</v>
      </c>
      <c r="N3773" s="9">
        <v>97</v>
      </c>
      <c r="O3773" s="9">
        <v>64.5</v>
      </c>
      <c r="P3773" s="9">
        <v>23.41</v>
      </c>
      <c r="Q3773" s="9">
        <v>71</v>
      </c>
      <c r="R3773" s="9">
        <v>78</v>
      </c>
      <c r="S3773" s="12"/>
      <c r="V3773" s="9">
        <v>5</v>
      </c>
      <c r="W3773" s="12">
        <f t="shared" si="232"/>
        <v>1</v>
      </c>
      <c r="Z3773" s="60">
        <v>1</v>
      </c>
      <c r="AA3773" s="9">
        <f t="shared" si="233"/>
        <v>1</v>
      </c>
      <c r="AB3773" s="9">
        <f t="shared" si="234"/>
        <v>0</v>
      </c>
      <c r="AC3773" s="9">
        <f t="shared" si="235"/>
        <v>0</v>
      </c>
    </row>
    <row r="3774" spans="1:29" ht="15.75" customHeight="1" x14ac:dyDescent="0.2">
      <c r="A3774" s="9">
        <v>0</v>
      </c>
      <c r="B3774" s="9">
        <v>1</v>
      </c>
      <c r="C3774" s="9">
        <v>39</v>
      </c>
      <c r="D3774" s="9">
        <v>0</v>
      </c>
      <c r="E3774" s="9">
        <v>1</v>
      </c>
      <c r="F3774" s="9">
        <v>0</v>
      </c>
      <c r="G3774" s="9">
        <v>1</v>
      </c>
      <c r="H3774" s="9">
        <v>10</v>
      </c>
      <c r="I3774" s="9">
        <v>0</v>
      </c>
      <c r="J3774" s="9">
        <v>0</v>
      </c>
      <c r="K3774" s="9">
        <v>0</v>
      </c>
      <c r="L3774" s="9">
        <v>0</v>
      </c>
      <c r="M3774" s="9">
        <v>215</v>
      </c>
      <c r="N3774" s="9">
        <v>102</v>
      </c>
      <c r="O3774" s="9">
        <v>64.5</v>
      </c>
      <c r="P3774" s="9">
        <v>24.5</v>
      </c>
      <c r="Q3774" s="9">
        <v>68</v>
      </c>
      <c r="R3774" s="9">
        <v>62</v>
      </c>
      <c r="S3774" s="12"/>
      <c r="V3774" s="9">
        <v>10</v>
      </c>
      <c r="W3774" s="12">
        <f t="shared" si="232"/>
        <v>1</v>
      </c>
      <c r="Z3774" s="60">
        <v>2</v>
      </c>
      <c r="AA3774" s="9">
        <f t="shared" si="233"/>
        <v>0</v>
      </c>
      <c r="AB3774" s="9">
        <f t="shared" si="234"/>
        <v>1</v>
      </c>
      <c r="AC3774" s="9">
        <f t="shared" si="235"/>
        <v>0</v>
      </c>
    </row>
    <row r="3775" spans="1:29" ht="15.75" customHeight="1" x14ac:dyDescent="0.2">
      <c r="A3775" s="9">
        <v>0</v>
      </c>
      <c r="B3775" s="9">
        <v>1</v>
      </c>
      <c r="C3775" s="9">
        <v>50</v>
      </c>
      <c r="D3775" s="9">
        <v>1</v>
      </c>
      <c r="E3775" s="9">
        <v>0</v>
      </c>
      <c r="F3775" s="9">
        <v>0</v>
      </c>
      <c r="G3775" s="9">
        <v>1</v>
      </c>
      <c r="H3775" s="9">
        <v>30</v>
      </c>
      <c r="I3775" s="9">
        <v>0</v>
      </c>
      <c r="J3775" s="9">
        <v>0</v>
      </c>
      <c r="K3775" s="9">
        <v>0</v>
      </c>
      <c r="L3775" s="9">
        <v>0</v>
      </c>
      <c r="M3775" s="9">
        <v>196</v>
      </c>
      <c r="N3775" s="9">
        <v>131</v>
      </c>
      <c r="O3775" s="9">
        <v>80</v>
      </c>
      <c r="P3775" s="9">
        <v>20.420000000000002</v>
      </c>
      <c r="Q3775" s="9">
        <v>108</v>
      </c>
      <c r="R3775" s="9">
        <v>78</v>
      </c>
      <c r="S3775" s="12"/>
      <c r="V3775" s="9">
        <v>30</v>
      </c>
      <c r="W3775" s="12">
        <f t="shared" si="232"/>
        <v>1</v>
      </c>
      <c r="Z3775" s="60">
        <v>1</v>
      </c>
      <c r="AA3775" s="9">
        <f t="shared" si="233"/>
        <v>1</v>
      </c>
      <c r="AB3775" s="9">
        <f t="shared" si="234"/>
        <v>0</v>
      </c>
      <c r="AC3775" s="9">
        <f t="shared" si="235"/>
        <v>0</v>
      </c>
    </row>
    <row r="3776" spans="1:29" ht="15.75" customHeight="1" x14ac:dyDescent="0.2">
      <c r="A3776" s="9">
        <v>0</v>
      </c>
      <c r="B3776" s="9">
        <v>0</v>
      </c>
      <c r="C3776" s="9">
        <v>51</v>
      </c>
      <c r="D3776" s="9">
        <v>0</v>
      </c>
      <c r="E3776" s="9">
        <v>1</v>
      </c>
      <c r="F3776" s="9">
        <v>0</v>
      </c>
      <c r="G3776" s="9">
        <v>0</v>
      </c>
      <c r="H3776" s="9">
        <v>0</v>
      </c>
      <c r="I3776" s="9">
        <v>0</v>
      </c>
      <c r="J3776" s="9">
        <v>0</v>
      </c>
      <c r="K3776" s="9">
        <v>0</v>
      </c>
      <c r="L3776" s="9">
        <v>0</v>
      </c>
      <c r="M3776" s="9">
        <v>295</v>
      </c>
      <c r="N3776" s="9">
        <v>131</v>
      </c>
      <c r="O3776" s="9">
        <v>87</v>
      </c>
      <c r="P3776" s="9">
        <v>24.41</v>
      </c>
      <c r="Q3776" s="9">
        <v>85</v>
      </c>
      <c r="R3776" s="9">
        <v>77</v>
      </c>
      <c r="S3776" s="12"/>
      <c r="V3776" s="9">
        <v>0</v>
      </c>
      <c r="W3776" s="12">
        <f t="shared" si="232"/>
        <v>0</v>
      </c>
      <c r="Z3776" s="60">
        <v>2</v>
      </c>
      <c r="AA3776" s="9">
        <f t="shared" si="233"/>
        <v>0</v>
      </c>
      <c r="AB3776" s="9">
        <f t="shared" si="234"/>
        <v>1</v>
      </c>
      <c r="AC3776" s="9">
        <f t="shared" si="235"/>
        <v>0</v>
      </c>
    </row>
    <row r="3777" spans="1:29" ht="15.75" customHeight="1" x14ac:dyDescent="0.2">
      <c r="A3777" s="9">
        <v>0</v>
      </c>
      <c r="B3777" s="9">
        <v>0</v>
      </c>
      <c r="C3777" s="9">
        <v>59</v>
      </c>
      <c r="D3777" s="9">
        <v>1</v>
      </c>
      <c r="E3777" s="9">
        <v>0</v>
      </c>
      <c r="F3777" s="9">
        <v>0</v>
      </c>
      <c r="G3777" s="9">
        <v>0</v>
      </c>
      <c r="H3777" s="9">
        <v>0</v>
      </c>
      <c r="I3777" s="9">
        <v>0</v>
      </c>
      <c r="J3777" s="9">
        <v>0</v>
      </c>
      <c r="K3777" s="9">
        <v>1</v>
      </c>
      <c r="L3777" s="9">
        <v>0</v>
      </c>
      <c r="M3777" s="9">
        <v>254</v>
      </c>
      <c r="N3777" s="9">
        <v>143.5</v>
      </c>
      <c r="O3777" s="9">
        <v>92.5</v>
      </c>
      <c r="P3777" s="9">
        <v>35.11</v>
      </c>
      <c r="Q3777" s="9">
        <v>80</v>
      </c>
      <c r="R3777" s="9">
        <v>78</v>
      </c>
      <c r="S3777" s="12"/>
      <c r="V3777" s="9">
        <v>0</v>
      </c>
      <c r="W3777" s="12">
        <f t="shared" si="232"/>
        <v>0</v>
      </c>
      <c r="Z3777" s="60">
        <v>1</v>
      </c>
      <c r="AA3777" s="9">
        <f t="shared" si="233"/>
        <v>1</v>
      </c>
      <c r="AB3777" s="9">
        <f t="shared" si="234"/>
        <v>0</v>
      </c>
      <c r="AC3777" s="9">
        <f t="shared" si="235"/>
        <v>0</v>
      </c>
    </row>
    <row r="3778" spans="1:29" ht="15.75" customHeight="1" x14ac:dyDescent="0.2">
      <c r="A3778" s="9">
        <v>0</v>
      </c>
      <c r="B3778" s="9">
        <v>1</v>
      </c>
      <c r="C3778" s="9">
        <v>37</v>
      </c>
      <c r="D3778" s="9">
        <v>0</v>
      </c>
      <c r="E3778" s="9">
        <v>1</v>
      </c>
      <c r="F3778" s="9">
        <v>0</v>
      </c>
      <c r="G3778" s="9">
        <v>0</v>
      </c>
      <c r="H3778" s="9">
        <v>0</v>
      </c>
      <c r="I3778" s="9">
        <v>0</v>
      </c>
      <c r="J3778" s="9">
        <v>0</v>
      </c>
      <c r="K3778" s="9">
        <v>0</v>
      </c>
      <c r="L3778" s="9">
        <v>0</v>
      </c>
      <c r="M3778" s="9">
        <v>228</v>
      </c>
      <c r="N3778" s="9">
        <v>113</v>
      </c>
      <c r="O3778" s="9">
        <v>83</v>
      </c>
      <c r="P3778" s="9">
        <v>24.81</v>
      </c>
      <c r="Q3778" s="9">
        <v>58</v>
      </c>
      <c r="R3778" s="9">
        <v>73</v>
      </c>
      <c r="S3778" s="12"/>
      <c r="V3778" s="9">
        <v>0</v>
      </c>
      <c r="W3778" s="12">
        <f t="shared" si="232"/>
        <v>0</v>
      </c>
      <c r="Z3778" s="60">
        <v>2</v>
      </c>
      <c r="AA3778" s="9">
        <f t="shared" si="233"/>
        <v>0</v>
      </c>
      <c r="AB3778" s="9">
        <f t="shared" si="234"/>
        <v>1</v>
      </c>
      <c r="AC3778" s="9">
        <f t="shared" si="235"/>
        <v>0</v>
      </c>
    </row>
    <row r="3779" spans="1:29" ht="15.75" customHeight="1" x14ac:dyDescent="0.2">
      <c r="A3779" s="9">
        <v>0</v>
      </c>
      <c r="B3779" s="9">
        <v>0</v>
      </c>
      <c r="C3779" s="9">
        <v>61</v>
      </c>
      <c r="D3779" s="9">
        <v>1</v>
      </c>
      <c r="E3779" s="9">
        <v>0</v>
      </c>
      <c r="F3779" s="9">
        <v>0</v>
      </c>
      <c r="G3779" s="9">
        <v>1</v>
      </c>
      <c r="H3779" s="9">
        <v>20</v>
      </c>
      <c r="I3779" s="9">
        <v>0</v>
      </c>
      <c r="J3779" s="9">
        <v>0</v>
      </c>
      <c r="K3779" s="9">
        <v>0</v>
      </c>
      <c r="L3779" s="9">
        <v>0</v>
      </c>
      <c r="M3779" s="9">
        <v>286</v>
      </c>
      <c r="N3779" s="9">
        <v>141</v>
      </c>
      <c r="O3779" s="9">
        <v>81</v>
      </c>
      <c r="P3779" s="9">
        <v>23.61</v>
      </c>
      <c r="Q3779" s="9">
        <v>80</v>
      </c>
      <c r="R3779" s="9">
        <v>52</v>
      </c>
      <c r="S3779" s="12"/>
      <c r="V3779" s="9">
        <v>20</v>
      </c>
      <c r="W3779" s="12">
        <f t="shared" ref="W3779:W3842" si="236">IF(V3779=0,0,1)</f>
        <v>1</v>
      </c>
      <c r="Z3779" s="60">
        <v>1</v>
      </c>
      <c r="AA3779" s="9">
        <f t="shared" ref="AA3779:AA3842" si="237">IF(Z3779=1,1,0)</f>
        <v>1</v>
      </c>
      <c r="AB3779" s="9">
        <f t="shared" ref="AB3779:AB3842" si="238">IF(Z3779=2,1,0)</f>
        <v>0</v>
      </c>
      <c r="AC3779" s="9">
        <f t="shared" ref="AC3779:AC3842" si="239">IF(Z3779=3,1,0)</f>
        <v>0</v>
      </c>
    </row>
    <row r="3780" spans="1:29" ht="15.75" customHeight="1" x14ac:dyDescent="0.2">
      <c r="A3780" s="9">
        <v>0</v>
      </c>
      <c r="B3780" s="9">
        <v>0</v>
      </c>
      <c r="C3780" s="9">
        <v>47</v>
      </c>
      <c r="D3780" s="9">
        <v>1</v>
      </c>
      <c r="E3780" s="9">
        <v>0</v>
      </c>
      <c r="F3780" s="9">
        <v>0</v>
      </c>
      <c r="G3780" s="9">
        <v>1</v>
      </c>
      <c r="H3780" s="9">
        <v>20</v>
      </c>
      <c r="I3780" s="9">
        <v>0</v>
      </c>
      <c r="J3780" s="9">
        <v>0</v>
      </c>
      <c r="K3780" s="9">
        <v>0</v>
      </c>
      <c r="L3780" s="9">
        <v>1</v>
      </c>
      <c r="M3780" s="9">
        <v>186</v>
      </c>
      <c r="N3780" s="9">
        <v>139</v>
      </c>
      <c r="O3780" s="9">
        <v>85</v>
      </c>
      <c r="P3780" s="9">
        <v>27.9</v>
      </c>
      <c r="Q3780" s="9">
        <v>80</v>
      </c>
      <c r="R3780" s="9">
        <v>125</v>
      </c>
      <c r="S3780" s="12"/>
      <c r="V3780" s="9">
        <v>20</v>
      </c>
      <c r="W3780" s="12">
        <f t="shared" si="236"/>
        <v>1</v>
      </c>
      <c r="Z3780" s="60">
        <v>1</v>
      </c>
      <c r="AA3780" s="9">
        <f t="shared" si="237"/>
        <v>1</v>
      </c>
      <c r="AB3780" s="9">
        <f t="shared" si="238"/>
        <v>0</v>
      </c>
      <c r="AC3780" s="9">
        <f t="shared" si="239"/>
        <v>0</v>
      </c>
    </row>
    <row r="3781" spans="1:29" ht="15.75" customHeight="1" x14ac:dyDescent="0.2">
      <c r="A3781" s="9">
        <v>1</v>
      </c>
      <c r="B3781" s="9">
        <v>0</v>
      </c>
      <c r="C3781" s="9">
        <v>67</v>
      </c>
      <c r="D3781" s="9">
        <v>0</v>
      </c>
      <c r="E3781" s="9">
        <v>0</v>
      </c>
      <c r="F3781" s="9">
        <v>0</v>
      </c>
      <c r="G3781" s="9">
        <v>0</v>
      </c>
      <c r="H3781" s="9">
        <v>0</v>
      </c>
      <c r="I3781" s="9">
        <v>0</v>
      </c>
      <c r="J3781" s="9">
        <v>0</v>
      </c>
      <c r="K3781" s="9">
        <v>0</v>
      </c>
      <c r="L3781" s="9">
        <v>0</v>
      </c>
      <c r="M3781" s="9">
        <v>281</v>
      </c>
      <c r="N3781" s="9">
        <v>101</v>
      </c>
      <c r="O3781" s="9">
        <v>59</v>
      </c>
      <c r="P3781" s="9">
        <v>23.1</v>
      </c>
      <c r="Q3781" s="9">
        <v>63</v>
      </c>
      <c r="R3781" s="9">
        <v>85</v>
      </c>
      <c r="S3781" s="12"/>
      <c r="V3781" s="9">
        <v>0</v>
      </c>
      <c r="W3781" s="12">
        <f t="shared" si="236"/>
        <v>0</v>
      </c>
      <c r="Z3781" s="60">
        <v>4</v>
      </c>
      <c r="AA3781" s="9">
        <f t="shared" si="237"/>
        <v>0</v>
      </c>
      <c r="AB3781" s="9">
        <f t="shared" si="238"/>
        <v>0</v>
      </c>
      <c r="AC3781" s="9">
        <f t="shared" si="239"/>
        <v>0</v>
      </c>
    </row>
    <row r="3782" spans="1:29" ht="15.75" customHeight="1" x14ac:dyDescent="0.2">
      <c r="A3782" s="9">
        <v>0</v>
      </c>
      <c r="B3782" s="9">
        <v>0</v>
      </c>
      <c r="C3782" s="9">
        <v>64</v>
      </c>
      <c r="D3782" s="9">
        <v>0</v>
      </c>
      <c r="E3782" s="9">
        <v>1</v>
      </c>
      <c r="F3782" s="9">
        <v>0</v>
      </c>
      <c r="G3782" s="9">
        <v>1</v>
      </c>
      <c r="H3782" s="9">
        <v>20</v>
      </c>
      <c r="I3782" s="9">
        <v>0</v>
      </c>
      <c r="J3782" s="9">
        <v>0</v>
      </c>
      <c r="K3782" s="9">
        <v>1</v>
      </c>
      <c r="L3782" s="9">
        <v>0</v>
      </c>
      <c r="M3782" s="9">
        <v>282</v>
      </c>
      <c r="N3782" s="9">
        <v>142</v>
      </c>
      <c r="O3782" s="9">
        <v>82</v>
      </c>
      <c r="P3782" s="9">
        <v>24.02</v>
      </c>
      <c r="Q3782" s="9">
        <v>78</v>
      </c>
      <c r="R3782" s="9">
        <v>78</v>
      </c>
      <c r="S3782" s="12"/>
      <c r="V3782" s="9">
        <v>20</v>
      </c>
      <c r="W3782" s="12">
        <f t="shared" si="236"/>
        <v>1</v>
      </c>
      <c r="Z3782" s="60">
        <v>2</v>
      </c>
      <c r="AA3782" s="9">
        <f t="shared" si="237"/>
        <v>0</v>
      </c>
      <c r="AB3782" s="9">
        <f t="shared" si="238"/>
        <v>1</v>
      </c>
      <c r="AC3782" s="9">
        <f t="shared" si="239"/>
        <v>0</v>
      </c>
    </row>
    <row r="3783" spans="1:29" ht="15.75" customHeight="1" x14ac:dyDescent="0.2">
      <c r="A3783" s="9">
        <v>0</v>
      </c>
      <c r="B3783" s="9">
        <v>0</v>
      </c>
      <c r="C3783" s="9">
        <v>55</v>
      </c>
      <c r="D3783" s="9">
        <v>1</v>
      </c>
      <c r="E3783" s="9">
        <v>0</v>
      </c>
      <c r="F3783" s="9">
        <v>0</v>
      </c>
      <c r="G3783" s="9">
        <v>0</v>
      </c>
      <c r="H3783" s="9">
        <v>0</v>
      </c>
      <c r="I3783" s="9">
        <v>0</v>
      </c>
      <c r="J3783" s="9">
        <v>0</v>
      </c>
      <c r="K3783" s="9">
        <v>0</v>
      </c>
      <c r="L3783" s="9">
        <v>0</v>
      </c>
      <c r="M3783" s="9">
        <v>204</v>
      </c>
      <c r="N3783" s="9">
        <v>100.5</v>
      </c>
      <c r="O3783" s="9">
        <v>62</v>
      </c>
      <c r="P3783" s="9">
        <v>29.44</v>
      </c>
      <c r="Q3783" s="9">
        <v>82</v>
      </c>
      <c r="R3783" s="9">
        <v>88</v>
      </c>
      <c r="S3783" s="12"/>
      <c r="V3783" s="9">
        <v>0</v>
      </c>
      <c r="W3783" s="12">
        <f t="shared" si="236"/>
        <v>0</v>
      </c>
      <c r="Z3783" s="60">
        <v>1</v>
      </c>
      <c r="AA3783" s="9">
        <f t="shared" si="237"/>
        <v>1</v>
      </c>
      <c r="AB3783" s="9">
        <f t="shared" si="238"/>
        <v>0</v>
      </c>
      <c r="AC3783" s="9">
        <f t="shared" si="239"/>
        <v>0</v>
      </c>
    </row>
    <row r="3784" spans="1:29" ht="15.75" customHeight="1" x14ac:dyDescent="0.2">
      <c r="A3784" s="9">
        <v>0</v>
      </c>
      <c r="B3784" s="9">
        <v>0</v>
      </c>
      <c r="C3784" s="9">
        <v>41</v>
      </c>
      <c r="D3784" s="9">
        <v>1</v>
      </c>
      <c r="E3784" s="9">
        <v>0</v>
      </c>
      <c r="F3784" s="9">
        <v>0</v>
      </c>
      <c r="G3784" s="9">
        <v>0</v>
      </c>
      <c r="H3784" s="9">
        <v>0</v>
      </c>
      <c r="I3784" s="9">
        <v>0</v>
      </c>
      <c r="J3784" s="9">
        <v>0</v>
      </c>
      <c r="K3784" s="9">
        <v>0</v>
      </c>
      <c r="L3784" s="9">
        <v>0</v>
      </c>
      <c r="M3784" s="9">
        <v>252</v>
      </c>
      <c r="N3784" s="9">
        <v>133</v>
      </c>
      <c r="O3784" s="9">
        <v>90</v>
      </c>
      <c r="P3784" s="9">
        <v>26.83</v>
      </c>
      <c r="Q3784" s="9">
        <v>83</v>
      </c>
      <c r="R3784" s="9">
        <v>64</v>
      </c>
      <c r="S3784" s="12"/>
      <c r="V3784" s="9">
        <v>0</v>
      </c>
      <c r="W3784" s="12">
        <f t="shared" si="236"/>
        <v>0</v>
      </c>
      <c r="Z3784" s="60">
        <v>1</v>
      </c>
      <c r="AA3784" s="9">
        <f t="shared" si="237"/>
        <v>1</v>
      </c>
      <c r="AB3784" s="9">
        <f t="shared" si="238"/>
        <v>0</v>
      </c>
      <c r="AC3784" s="9">
        <f t="shared" si="239"/>
        <v>0</v>
      </c>
    </row>
    <row r="3785" spans="1:29" ht="15.75" customHeight="1" x14ac:dyDescent="0.2">
      <c r="A3785" s="9">
        <v>1</v>
      </c>
      <c r="B3785" s="9">
        <v>0</v>
      </c>
      <c r="C3785" s="9">
        <v>60</v>
      </c>
      <c r="D3785" s="9">
        <v>0</v>
      </c>
      <c r="E3785" s="9">
        <v>0</v>
      </c>
      <c r="F3785" s="9">
        <v>0</v>
      </c>
      <c r="G3785" s="9">
        <v>0</v>
      </c>
      <c r="H3785" s="9">
        <v>0</v>
      </c>
      <c r="I3785" s="9">
        <v>0</v>
      </c>
      <c r="J3785" s="9">
        <v>0</v>
      </c>
      <c r="K3785" s="9">
        <v>0</v>
      </c>
      <c r="L3785" s="9">
        <v>0</v>
      </c>
      <c r="M3785" s="9">
        <v>247</v>
      </c>
      <c r="N3785" s="9">
        <v>131</v>
      </c>
      <c r="O3785" s="9">
        <v>81</v>
      </c>
      <c r="P3785" s="9">
        <v>22.19</v>
      </c>
      <c r="Q3785" s="9">
        <v>95</v>
      </c>
      <c r="R3785" s="9">
        <v>94</v>
      </c>
      <c r="S3785" s="12"/>
      <c r="V3785" s="9">
        <v>0</v>
      </c>
      <c r="W3785" s="12">
        <f t="shared" si="236"/>
        <v>0</v>
      </c>
      <c r="Z3785" s="60">
        <v>4</v>
      </c>
      <c r="AA3785" s="9">
        <f t="shared" si="237"/>
        <v>0</v>
      </c>
      <c r="AB3785" s="9">
        <f t="shared" si="238"/>
        <v>0</v>
      </c>
      <c r="AC3785" s="9">
        <f t="shared" si="239"/>
        <v>0</v>
      </c>
    </row>
    <row r="3786" spans="1:29" ht="15.75" customHeight="1" x14ac:dyDescent="0.2">
      <c r="A3786" s="9">
        <v>0</v>
      </c>
      <c r="B3786" s="9">
        <v>0</v>
      </c>
      <c r="C3786" s="9">
        <v>42</v>
      </c>
      <c r="D3786" s="9">
        <v>0</v>
      </c>
      <c r="E3786" s="9">
        <v>1</v>
      </c>
      <c r="F3786" s="9">
        <v>0</v>
      </c>
      <c r="G3786" s="9">
        <v>1</v>
      </c>
      <c r="H3786" s="9">
        <v>3</v>
      </c>
      <c r="I3786" s="9">
        <v>0</v>
      </c>
      <c r="J3786" s="9">
        <v>0</v>
      </c>
      <c r="K3786" s="9">
        <v>0</v>
      </c>
      <c r="L3786" s="9">
        <v>0</v>
      </c>
      <c r="M3786" s="9">
        <v>220</v>
      </c>
      <c r="N3786" s="9">
        <v>129</v>
      </c>
      <c r="O3786" s="9">
        <v>81</v>
      </c>
      <c r="P3786" s="9">
        <v>19.739999999999998</v>
      </c>
      <c r="Q3786" s="9">
        <v>80</v>
      </c>
      <c r="R3786" s="9">
        <v>61</v>
      </c>
      <c r="S3786" s="12"/>
      <c r="V3786" s="9">
        <v>3</v>
      </c>
      <c r="W3786" s="12">
        <f t="shared" si="236"/>
        <v>1</v>
      </c>
      <c r="Z3786" s="60">
        <v>2</v>
      </c>
      <c r="AA3786" s="9">
        <f t="shared" si="237"/>
        <v>0</v>
      </c>
      <c r="AB3786" s="9">
        <f t="shared" si="238"/>
        <v>1</v>
      </c>
      <c r="AC3786" s="9">
        <f t="shared" si="239"/>
        <v>0</v>
      </c>
    </row>
    <row r="3787" spans="1:29" ht="15.75" customHeight="1" x14ac:dyDescent="0.2">
      <c r="A3787" s="9">
        <v>0</v>
      </c>
      <c r="B3787" s="9">
        <v>0</v>
      </c>
      <c r="C3787" s="9">
        <v>38</v>
      </c>
      <c r="D3787" s="9">
        <v>1</v>
      </c>
      <c r="E3787" s="9">
        <v>0</v>
      </c>
      <c r="F3787" s="9">
        <v>0</v>
      </c>
      <c r="G3787" s="9">
        <v>0</v>
      </c>
      <c r="H3787" s="9">
        <v>0</v>
      </c>
      <c r="I3787" s="9">
        <v>0</v>
      </c>
      <c r="J3787" s="9">
        <v>0</v>
      </c>
      <c r="K3787" s="9">
        <v>0</v>
      </c>
      <c r="L3787" s="9">
        <v>0</v>
      </c>
      <c r="M3787" s="9">
        <v>214</v>
      </c>
      <c r="N3787" s="9">
        <v>115</v>
      </c>
      <c r="O3787" s="9">
        <v>90</v>
      </c>
      <c r="P3787" s="9">
        <v>25.69</v>
      </c>
      <c r="Q3787" s="9">
        <v>80</v>
      </c>
      <c r="R3787" s="9">
        <v>65</v>
      </c>
      <c r="S3787" s="12"/>
      <c r="V3787" s="9">
        <v>0</v>
      </c>
      <c r="W3787" s="12">
        <f t="shared" si="236"/>
        <v>0</v>
      </c>
      <c r="Z3787" s="60">
        <v>1</v>
      </c>
      <c r="AA3787" s="9">
        <f t="shared" si="237"/>
        <v>1</v>
      </c>
      <c r="AB3787" s="9">
        <f t="shared" si="238"/>
        <v>0</v>
      </c>
      <c r="AC3787" s="9">
        <f t="shared" si="239"/>
        <v>0</v>
      </c>
    </row>
    <row r="3788" spans="1:29" ht="15.75" customHeight="1" x14ac:dyDescent="0.2">
      <c r="A3788" s="9">
        <v>0</v>
      </c>
      <c r="B3788" s="9">
        <v>1</v>
      </c>
      <c r="C3788" s="9">
        <v>47</v>
      </c>
      <c r="D3788" s="9">
        <v>1</v>
      </c>
      <c r="E3788" s="9">
        <v>0</v>
      </c>
      <c r="F3788" s="9">
        <v>0</v>
      </c>
      <c r="G3788" s="9">
        <v>1</v>
      </c>
      <c r="H3788" s="9">
        <v>30</v>
      </c>
      <c r="I3788" s="9">
        <v>0</v>
      </c>
      <c r="J3788" s="9">
        <v>0</v>
      </c>
      <c r="K3788" s="9">
        <v>0</v>
      </c>
      <c r="L3788" s="9">
        <v>0</v>
      </c>
      <c r="M3788" s="9">
        <v>277</v>
      </c>
      <c r="N3788" s="9">
        <v>137</v>
      </c>
      <c r="O3788" s="9">
        <v>86</v>
      </c>
      <c r="P3788" s="9">
        <v>26.25</v>
      </c>
      <c r="Q3788" s="9">
        <v>75</v>
      </c>
      <c r="R3788" s="9">
        <v>85</v>
      </c>
      <c r="S3788" s="12"/>
      <c r="V3788" s="9">
        <v>30</v>
      </c>
      <c r="W3788" s="12">
        <f t="shared" si="236"/>
        <v>1</v>
      </c>
      <c r="Z3788" s="60">
        <v>1</v>
      </c>
      <c r="AA3788" s="9">
        <f t="shared" si="237"/>
        <v>1</v>
      </c>
      <c r="AB3788" s="9">
        <f t="shared" si="238"/>
        <v>0</v>
      </c>
      <c r="AC3788" s="9">
        <f t="shared" si="239"/>
        <v>0</v>
      </c>
    </row>
    <row r="3789" spans="1:29" ht="15.75" customHeight="1" x14ac:dyDescent="0.2">
      <c r="A3789" s="9">
        <v>0</v>
      </c>
      <c r="B3789" s="9">
        <v>0</v>
      </c>
      <c r="C3789" s="9">
        <v>49</v>
      </c>
      <c r="D3789" s="9">
        <v>0</v>
      </c>
      <c r="E3789" s="9">
        <v>0</v>
      </c>
      <c r="F3789" s="9">
        <v>1</v>
      </c>
      <c r="G3789" s="9">
        <v>0</v>
      </c>
      <c r="H3789" s="9">
        <v>0</v>
      </c>
      <c r="I3789" s="9">
        <v>0</v>
      </c>
      <c r="J3789" s="9">
        <v>0</v>
      </c>
      <c r="K3789" s="9">
        <v>0</v>
      </c>
      <c r="L3789" s="9">
        <v>0</v>
      </c>
      <c r="M3789" s="9">
        <v>203</v>
      </c>
      <c r="N3789" s="9">
        <v>125</v>
      </c>
      <c r="O3789" s="9">
        <v>70</v>
      </c>
      <c r="P3789" s="9">
        <v>22.52</v>
      </c>
      <c r="Q3789" s="9">
        <v>72</v>
      </c>
      <c r="R3789" s="9">
        <v>78</v>
      </c>
      <c r="S3789" s="12"/>
      <c r="V3789" s="9">
        <v>0</v>
      </c>
      <c r="W3789" s="12">
        <f t="shared" si="236"/>
        <v>0</v>
      </c>
      <c r="Z3789" s="60">
        <v>3</v>
      </c>
      <c r="AA3789" s="9">
        <f t="shared" si="237"/>
        <v>0</v>
      </c>
      <c r="AB3789" s="9">
        <f t="shared" si="238"/>
        <v>0</v>
      </c>
      <c r="AC3789" s="9">
        <f t="shared" si="239"/>
        <v>1</v>
      </c>
    </row>
    <row r="3790" spans="1:29" ht="15.75" customHeight="1" x14ac:dyDescent="0.2">
      <c r="A3790" s="9">
        <v>0</v>
      </c>
      <c r="B3790" s="9">
        <v>1</v>
      </c>
      <c r="C3790" s="9">
        <v>61</v>
      </c>
      <c r="D3790" s="9">
        <v>1</v>
      </c>
      <c r="E3790" s="9">
        <v>0</v>
      </c>
      <c r="F3790" s="9">
        <v>0</v>
      </c>
      <c r="G3790" s="9">
        <v>0</v>
      </c>
      <c r="H3790" s="9">
        <v>0</v>
      </c>
      <c r="I3790" s="9">
        <v>0</v>
      </c>
      <c r="J3790" s="9">
        <v>0</v>
      </c>
      <c r="K3790" s="9">
        <v>0</v>
      </c>
      <c r="L3790" s="9">
        <v>0</v>
      </c>
      <c r="M3790" s="9">
        <v>238</v>
      </c>
      <c r="N3790" s="9">
        <v>119</v>
      </c>
      <c r="O3790" s="9">
        <v>78</v>
      </c>
      <c r="P3790" s="9">
        <v>25.36</v>
      </c>
      <c r="Q3790" s="9">
        <v>80</v>
      </c>
      <c r="R3790" s="9">
        <v>75</v>
      </c>
      <c r="S3790" s="12"/>
      <c r="V3790" s="9">
        <v>0</v>
      </c>
      <c r="W3790" s="12">
        <f t="shared" si="236"/>
        <v>0</v>
      </c>
      <c r="Z3790" s="60">
        <v>1</v>
      </c>
      <c r="AA3790" s="9">
        <f t="shared" si="237"/>
        <v>1</v>
      </c>
      <c r="AB3790" s="9">
        <f t="shared" si="238"/>
        <v>0</v>
      </c>
      <c r="AC3790" s="9">
        <f t="shared" si="239"/>
        <v>0</v>
      </c>
    </row>
    <row r="3791" spans="1:29" ht="15.75" customHeight="1" x14ac:dyDescent="0.2">
      <c r="A3791" s="9">
        <v>0</v>
      </c>
      <c r="B3791" s="9">
        <v>1</v>
      </c>
      <c r="C3791" s="9">
        <v>52</v>
      </c>
      <c r="D3791" s="9">
        <v>0</v>
      </c>
      <c r="E3791" s="9">
        <v>0</v>
      </c>
      <c r="F3791" s="9">
        <v>1</v>
      </c>
      <c r="G3791" s="9">
        <v>0</v>
      </c>
      <c r="H3791" s="9">
        <v>0</v>
      </c>
      <c r="I3791" s="9">
        <v>0</v>
      </c>
      <c r="J3791" s="9">
        <v>0</v>
      </c>
      <c r="K3791" s="9">
        <v>1</v>
      </c>
      <c r="L3791" s="9">
        <v>0</v>
      </c>
      <c r="M3791" s="9">
        <v>232</v>
      </c>
      <c r="N3791" s="9">
        <v>154</v>
      </c>
      <c r="O3791" s="9">
        <v>92</v>
      </c>
      <c r="P3791" s="9">
        <v>26.51</v>
      </c>
      <c r="Q3791" s="9">
        <v>90</v>
      </c>
      <c r="R3791" s="9">
        <v>74</v>
      </c>
      <c r="S3791" s="12"/>
      <c r="V3791" s="9">
        <v>0</v>
      </c>
      <c r="W3791" s="12">
        <f t="shared" si="236"/>
        <v>0</v>
      </c>
      <c r="Z3791" s="60">
        <v>3</v>
      </c>
      <c r="AA3791" s="9">
        <f t="shared" si="237"/>
        <v>0</v>
      </c>
      <c r="AB3791" s="9">
        <f t="shared" si="238"/>
        <v>0</v>
      </c>
      <c r="AC3791" s="9">
        <f t="shared" si="239"/>
        <v>1</v>
      </c>
    </row>
    <row r="3792" spans="1:29" ht="15.75" customHeight="1" x14ac:dyDescent="0.2">
      <c r="A3792" s="9">
        <v>1</v>
      </c>
      <c r="B3792" s="9">
        <v>0</v>
      </c>
      <c r="C3792" s="9">
        <v>56</v>
      </c>
      <c r="D3792" s="9">
        <v>0</v>
      </c>
      <c r="E3792" s="9">
        <v>0</v>
      </c>
      <c r="F3792" s="9">
        <v>0</v>
      </c>
      <c r="G3792" s="9">
        <v>0</v>
      </c>
      <c r="H3792" s="9">
        <v>0</v>
      </c>
      <c r="I3792" s="9">
        <v>0</v>
      </c>
      <c r="J3792" s="9">
        <v>0</v>
      </c>
      <c r="K3792" s="9">
        <v>1</v>
      </c>
      <c r="L3792" s="9">
        <v>0</v>
      </c>
      <c r="M3792" s="9">
        <v>246</v>
      </c>
      <c r="N3792" s="9">
        <v>136</v>
      </c>
      <c r="O3792" s="9">
        <v>87</v>
      </c>
      <c r="P3792" s="9">
        <v>26.21</v>
      </c>
      <c r="Q3792" s="9">
        <v>80</v>
      </c>
      <c r="R3792" s="9">
        <v>72</v>
      </c>
      <c r="S3792" s="12"/>
      <c r="V3792" s="9">
        <v>0</v>
      </c>
      <c r="W3792" s="12">
        <f t="shared" si="236"/>
        <v>0</v>
      </c>
      <c r="Z3792" s="60">
        <v>4</v>
      </c>
      <c r="AA3792" s="9">
        <f t="shared" si="237"/>
        <v>0</v>
      </c>
      <c r="AB3792" s="9">
        <f t="shared" si="238"/>
        <v>0</v>
      </c>
      <c r="AC3792" s="9">
        <f t="shared" si="239"/>
        <v>0</v>
      </c>
    </row>
    <row r="3793" spans="1:29" ht="15.75" customHeight="1" x14ac:dyDescent="0.2">
      <c r="A3793" s="9">
        <v>0</v>
      </c>
      <c r="B3793" s="9">
        <v>1</v>
      </c>
      <c r="C3793" s="9">
        <v>54</v>
      </c>
      <c r="D3793" s="9">
        <v>0</v>
      </c>
      <c r="E3793" s="9">
        <v>0</v>
      </c>
      <c r="F3793" s="9">
        <v>0</v>
      </c>
      <c r="G3793" s="9">
        <v>1</v>
      </c>
      <c r="H3793" s="9">
        <v>30</v>
      </c>
      <c r="I3793" s="9">
        <v>0</v>
      </c>
      <c r="J3793" s="9">
        <v>0</v>
      </c>
      <c r="K3793" s="9">
        <v>1</v>
      </c>
      <c r="L3793" s="9">
        <v>0</v>
      </c>
      <c r="M3793" s="9">
        <v>234</v>
      </c>
      <c r="N3793" s="9">
        <v>152.5</v>
      </c>
      <c r="O3793" s="9">
        <v>80</v>
      </c>
      <c r="P3793" s="9">
        <v>23.5</v>
      </c>
      <c r="Q3793" s="9">
        <v>75</v>
      </c>
      <c r="R3793" s="9">
        <v>75</v>
      </c>
      <c r="S3793" s="12"/>
      <c r="V3793" s="9">
        <v>30</v>
      </c>
      <c r="W3793" s="12">
        <f t="shared" si="236"/>
        <v>1</v>
      </c>
      <c r="Z3793" s="60">
        <v>4</v>
      </c>
      <c r="AA3793" s="9">
        <f t="shared" si="237"/>
        <v>0</v>
      </c>
      <c r="AB3793" s="9">
        <f t="shared" si="238"/>
        <v>0</v>
      </c>
      <c r="AC3793" s="9">
        <f t="shared" si="239"/>
        <v>0</v>
      </c>
    </row>
    <row r="3794" spans="1:29" ht="15.75" customHeight="1" x14ac:dyDescent="0.2">
      <c r="A3794" s="9">
        <v>0</v>
      </c>
      <c r="B3794" s="9">
        <v>0</v>
      </c>
      <c r="C3794" s="9">
        <v>34</v>
      </c>
      <c r="D3794" s="9">
        <v>0</v>
      </c>
      <c r="E3794" s="9">
        <v>0</v>
      </c>
      <c r="F3794" s="9">
        <v>1</v>
      </c>
      <c r="G3794" s="9">
        <v>0</v>
      </c>
      <c r="H3794" s="9">
        <v>0</v>
      </c>
      <c r="I3794" s="9">
        <v>0</v>
      </c>
      <c r="J3794" s="9">
        <v>0</v>
      </c>
      <c r="K3794" s="9">
        <v>0</v>
      </c>
      <c r="L3794" s="9">
        <v>0</v>
      </c>
      <c r="M3794" s="9">
        <v>227</v>
      </c>
      <c r="N3794" s="9">
        <v>102</v>
      </c>
      <c r="O3794" s="9">
        <v>68</v>
      </c>
      <c r="P3794" s="9">
        <v>24.96</v>
      </c>
      <c r="Q3794" s="9">
        <v>80</v>
      </c>
      <c r="R3794" s="9">
        <v>75</v>
      </c>
      <c r="S3794" s="12"/>
      <c r="V3794" s="9">
        <v>0</v>
      </c>
      <c r="W3794" s="12">
        <f t="shared" si="236"/>
        <v>0</v>
      </c>
      <c r="Z3794" s="60">
        <v>3</v>
      </c>
      <c r="AA3794" s="9">
        <f t="shared" si="237"/>
        <v>0</v>
      </c>
      <c r="AB3794" s="9">
        <f t="shared" si="238"/>
        <v>0</v>
      </c>
      <c r="AC3794" s="9">
        <f t="shared" si="239"/>
        <v>1</v>
      </c>
    </row>
    <row r="3795" spans="1:29" ht="15.75" customHeight="1" x14ac:dyDescent="0.2">
      <c r="A3795" s="9">
        <v>0</v>
      </c>
      <c r="B3795" s="9">
        <v>1</v>
      </c>
      <c r="C3795" s="9">
        <v>58</v>
      </c>
      <c r="D3795" s="9">
        <v>0</v>
      </c>
      <c r="E3795" s="9">
        <v>0</v>
      </c>
      <c r="F3795" s="9">
        <v>1</v>
      </c>
      <c r="G3795" s="9">
        <v>0</v>
      </c>
      <c r="H3795" s="9">
        <v>0</v>
      </c>
      <c r="I3795" s="9">
        <v>1</v>
      </c>
      <c r="J3795" s="9">
        <v>1</v>
      </c>
      <c r="K3795" s="9">
        <v>1</v>
      </c>
      <c r="L3795" s="9">
        <v>0</v>
      </c>
      <c r="M3795" s="9">
        <v>241</v>
      </c>
      <c r="N3795" s="9">
        <v>164</v>
      </c>
      <c r="O3795" s="9">
        <v>97</v>
      </c>
      <c r="P3795" s="9">
        <v>32.18</v>
      </c>
      <c r="Q3795" s="9">
        <v>65</v>
      </c>
      <c r="R3795" s="9">
        <v>54</v>
      </c>
      <c r="S3795" s="12"/>
      <c r="V3795" s="9">
        <v>0</v>
      </c>
      <c r="W3795" s="12">
        <f t="shared" si="236"/>
        <v>0</v>
      </c>
      <c r="Z3795" s="60">
        <v>3</v>
      </c>
      <c r="AA3795" s="9">
        <f t="shared" si="237"/>
        <v>0</v>
      </c>
      <c r="AB3795" s="9">
        <f t="shared" si="238"/>
        <v>0</v>
      </c>
      <c r="AC3795" s="9">
        <f t="shared" si="239"/>
        <v>1</v>
      </c>
    </row>
    <row r="3796" spans="1:29" ht="15.75" customHeight="1" x14ac:dyDescent="0.2">
      <c r="A3796" s="9">
        <v>0</v>
      </c>
      <c r="B3796" s="9">
        <v>0</v>
      </c>
      <c r="C3796" s="9">
        <v>54</v>
      </c>
      <c r="D3796" s="9">
        <v>0</v>
      </c>
      <c r="E3796" s="9">
        <v>1</v>
      </c>
      <c r="F3796" s="9">
        <v>0</v>
      </c>
      <c r="G3796" s="9">
        <v>1</v>
      </c>
      <c r="H3796" s="9">
        <v>20</v>
      </c>
      <c r="I3796" s="9">
        <v>1</v>
      </c>
      <c r="J3796" s="9">
        <v>0</v>
      </c>
      <c r="K3796" s="9">
        <v>1</v>
      </c>
      <c r="L3796" s="9">
        <v>0</v>
      </c>
      <c r="M3796" s="9">
        <v>325</v>
      </c>
      <c r="N3796" s="9">
        <v>170</v>
      </c>
      <c r="O3796" s="9">
        <v>107</v>
      </c>
      <c r="P3796" s="9">
        <v>25.07</v>
      </c>
      <c r="Q3796" s="9">
        <v>90</v>
      </c>
      <c r="R3796" s="9">
        <v>64</v>
      </c>
      <c r="S3796" s="12"/>
      <c r="V3796" s="9">
        <v>20</v>
      </c>
      <c r="W3796" s="12">
        <f t="shared" si="236"/>
        <v>1</v>
      </c>
      <c r="Z3796" s="60">
        <v>2</v>
      </c>
      <c r="AA3796" s="9">
        <f t="shared" si="237"/>
        <v>0</v>
      </c>
      <c r="AB3796" s="9">
        <f t="shared" si="238"/>
        <v>1</v>
      </c>
      <c r="AC3796" s="9">
        <f t="shared" si="239"/>
        <v>0</v>
      </c>
    </row>
    <row r="3797" spans="1:29" ht="15.75" customHeight="1" x14ac:dyDescent="0.2">
      <c r="A3797" s="9">
        <v>0</v>
      </c>
      <c r="B3797" s="9">
        <v>0</v>
      </c>
      <c r="C3797" s="9">
        <v>48</v>
      </c>
      <c r="D3797" s="9">
        <v>1</v>
      </c>
      <c r="E3797" s="9">
        <v>0</v>
      </c>
      <c r="F3797" s="9">
        <v>0</v>
      </c>
      <c r="G3797" s="9">
        <v>0</v>
      </c>
      <c r="H3797" s="9">
        <v>0</v>
      </c>
      <c r="I3797" s="9">
        <v>0</v>
      </c>
      <c r="J3797" s="9">
        <v>0</v>
      </c>
      <c r="K3797" s="9">
        <v>1</v>
      </c>
      <c r="L3797" s="9">
        <v>0</v>
      </c>
      <c r="M3797" s="9">
        <v>224</v>
      </c>
      <c r="N3797" s="9">
        <v>152.5</v>
      </c>
      <c r="O3797" s="9">
        <v>90</v>
      </c>
      <c r="P3797" s="9">
        <v>29.8</v>
      </c>
      <c r="Q3797" s="9">
        <v>67</v>
      </c>
      <c r="R3797" s="9">
        <v>85</v>
      </c>
      <c r="S3797" s="12"/>
      <c r="V3797" s="9">
        <v>0</v>
      </c>
      <c r="W3797" s="12">
        <f t="shared" si="236"/>
        <v>0</v>
      </c>
      <c r="Z3797" s="60">
        <v>1</v>
      </c>
      <c r="AA3797" s="9">
        <f t="shared" si="237"/>
        <v>1</v>
      </c>
      <c r="AB3797" s="9">
        <f t="shared" si="238"/>
        <v>0</v>
      </c>
      <c r="AC3797" s="9">
        <f t="shared" si="239"/>
        <v>0</v>
      </c>
    </row>
    <row r="3798" spans="1:29" ht="15.75" customHeight="1" x14ac:dyDescent="0.2">
      <c r="A3798" s="9">
        <v>1</v>
      </c>
      <c r="B3798" s="9">
        <v>0</v>
      </c>
      <c r="C3798" s="9">
        <v>59</v>
      </c>
      <c r="D3798" s="9">
        <v>1</v>
      </c>
      <c r="E3798" s="9">
        <v>0</v>
      </c>
      <c r="F3798" s="9">
        <v>0</v>
      </c>
      <c r="G3798" s="9">
        <v>0</v>
      </c>
      <c r="H3798" s="9">
        <v>0</v>
      </c>
      <c r="I3798" s="9">
        <v>0</v>
      </c>
      <c r="J3798" s="9">
        <v>0</v>
      </c>
      <c r="K3798" s="9">
        <v>0</v>
      </c>
      <c r="L3798" s="9">
        <v>0</v>
      </c>
      <c r="M3798" s="9">
        <v>254</v>
      </c>
      <c r="N3798" s="9">
        <v>116</v>
      </c>
      <c r="O3798" s="9">
        <v>71</v>
      </c>
      <c r="P3798" s="9">
        <v>25.48</v>
      </c>
      <c r="Q3798" s="9">
        <v>75</v>
      </c>
      <c r="R3798" s="9">
        <v>98</v>
      </c>
      <c r="S3798" s="12"/>
      <c r="V3798" s="9">
        <v>0</v>
      </c>
      <c r="W3798" s="12">
        <f t="shared" si="236"/>
        <v>0</v>
      </c>
      <c r="Z3798" s="60">
        <v>1</v>
      </c>
      <c r="AA3798" s="9">
        <f t="shared" si="237"/>
        <v>1</v>
      </c>
      <c r="AB3798" s="9">
        <f t="shared" si="238"/>
        <v>0</v>
      </c>
      <c r="AC3798" s="9">
        <f t="shared" si="239"/>
        <v>0</v>
      </c>
    </row>
    <row r="3799" spans="1:29" ht="15.75" customHeight="1" x14ac:dyDescent="0.2">
      <c r="A3799" s="9">
        <v>1</v>
      </c>
      <c r="B3799" s="9">
        <v>1</v>
      </c>
      <c r="C3799" s="9">
        <v>53</v>
      </c>
      <c r="D3799" s="9">
        <v>0</v>
      </c>
      <c r="E3799" s="9">
        <v>1</v>
      </c>
      <c r="F3799" s="9">
        <v>0</v>
      </c>
      <c r="G3799" s="9">
        <v>0</v>
      </c>
      <c r="H3799" s="9">
        <v>0</v>
      </c>
      <c r="I3799" s="9">
        <v>0</v>
      </c>
      <c r="J3799" s="9">
        <v>0</v>
      </c>
      <c r="K3799" s="9">
        <v>0</v>
      </c>
      <c r="L3799" s="9">
        <v>1</v>
      </c>
      <c r="M3799" s="9">
        <v>234</v>
      </c>
      <c r="N3799" s="9">
        <v>113</v>
      </c>
      <c r="O3799" s="9">
        <v>68</v>
      </c>
      <c r="P3799" s="9">
        <v>24.8</v>
      </c>
      <c r="Q3799" s="9">
        <v>76</v>
      </c>
      <c r="R3799" s="9">
        <v>108</v>
      </c>
      <c r="S3799" s="12"/>
      <c r="V3799" s="9">
        <v>0</v>
      </c>
      <c r="W3799" s="12">
        <f t="shared" si="236"/>
        <v>0</v>
      </c>
      <c r="Z3799" s="60">
        <v>2</v>
      </c>
      <c r="AA3799" s="9">
        <f t="shared" si="237"/>
        <v>0</v>
      </c>
      <c r="AB3799" s="9">
        <f t="shared" si="238"/>
        <v>1</v>
      </c>
      <c r="AC3799" s="9">
        <f t="shared" si="239"/>
        <v>0</v>
      </c>
    </row>
    <row r="3800" spans="1:29" ht="15.75" customHeight="1" x14ac:dyDescent="0.2">
      <c r="A3800" s="9">
        <v>0</v>
      </c>
      <c r="B3800" s="9">
        <v>1</v>
      </c>
      <c r="C3800" s="9">
        <v>43</v>
      </c>
      <c r="D3800" s="9">
        <v>0</v>
      </c>
      <c r="E3800" s="9">
        <v>1</v>
      </c>
      <c r="F3800" s="9">
        <v>0</v>
      </c>
      <c r="G3800" s="9">
        <v>0</v>
      </c>
      <c r="H3800" s="9">
        <v>0</v>
      </c>
      <c r="I3800" s="9">
        <v>0</v>
      </c>
      <c r="J3800" s="9">
        <v>0</v>
      </c>
      <c r="K3800" s="9">
        <v>0</v>
      </c>
      <c r="L3800" s="9">
        <v>0</v>
      </c>
      <c r="M3800" s="9">
        <v>210</v>
      </c>
      <c r="N3800" s="9">
        <v>127.5</v>
      </c>
      <c r="O3800" s="9">
        <v>82.5</v>
      </c>
      <c r="P3800" s="9">
        <v>27.94</v>
      </c>
      <c r="Q3800" s="9">
        <v>78</v>
      </c>
      <c r="R3800" s="9">
        <v>80</v>
      </c>
      <c r="S3800" s="12"/>
      <c r="V3800" s="9">
        <v>0</v>
      </c>
      <c r="W3800" s="12">
        <f t="shared" si="236"/>
        <v>0</v>
      </c>
      <c r="Z3800" s="60">
        <v>2</v>
      </c>
      <c r="AA3800" s="9">
        <f t="shared" si="237"/>
        <v>0</v>
      </c>
      <c r="AB3800" s="9">
        <f t="shared" si="238"/>
        <v>1</v>
      </c>
      <c r="AC3800" s="9">
        <f t="shared" si="239"/>
        <v>0</v>
      </c>
    </row>
    <row r="3801" spans="1:29" ht="15.75" customHeight="1" x14ac:dyDescent="0.2">
      <c r="A3801" s="9">
        <v>1</v>
      </c>
      <c r="B3801" s="9">
        <v>1</v>
      </c>
      <c r="C3801" s="9">
        <v>54</v>
      </c>
      <c r="D3801" s="9">
        <v>0</v>
      </c>
      <c r="E3801" s="9">
        <v>0</v>
      </c>
      <c r="F3801" s="9">
        <v>1</v>
      </c>
      <c r="G3801" s="9">
        <v>1</v>
      </c>
      <c r="H3801" s="9">
        <v>30</v>
      </c>
      <c r="I3801" s="9">
        <v>0</v>
      </c>
      <c r="J3801" s="9">
        <v>0</v>
      </c>
      <c r="K3801" s="9">
        <v>1</v>
      </c>
      <c r="L3801" s="9">
        <v>0</v>
      </c>
      <c r="M3801" s="9">
        <v>267</v>
      </c>
      <c r="N3801" s="9">
        <v>141.5</v>
      </c>
      <c r="O3801" s="9">
        <v>91</v>
      </c>
      <c r="P3801" s="9">
        <v>25.36</v>
      </c>
      <c r="Q3801" s="9">
        <v>92</v>
      </c>
      <c r="R3801" s="9">
        <v>87</v>
      </c>
      <c r="S3801" s="12"/>
      <c r="V3801" s="9">
        <v>30</v>
      </c>
      <c r="W3801" s="12">
        <f t="shared" si="236"/>
        <v>1</v>
      </c>
      <c r="Z3801" s="60">
        <v>3</v>
      </c>
      <c r="AA3801" s="9">
        <f t="shared" si="237"/>
        <v>0</v>
      </c>
      <c r="AB3801" s="9">
        <f t="shared" si="238"/>
        <v>0</v>
      </c>
      <c r="AC3801" s="9">
        <f t="shared" si="239"/>
        <v>1</v>
      </c>
    </row>
    <row r="3802" spans="1:29" ht="15.75" customHeight="1" x14ac:dyDescent="0.2">
      <c r="A3802" s="9">
        <v>0</v>
      </c>
      <c r="B3802" s="9">
        <v>0</v>
      </c>
      <c r="C3802" s="9">
        <v>48</v>
      </c>
      <c r="D3802" s="9">
        <v>1</v>
      </c>
      <c r="E3802" s="9">
        <v>0</v>
      </c>
      <c r="F3802" s="9">
        <v>0</v>
      </c>
      <c r="G3802" s="9">
        <v>0</v>
      </c>
      <c r="H3802" s="9">
        <v>0</v>
      </c>
      <c r="I3802" s="9">
        <v>0</v>
      </c>
      <c r="J3802" s="9">
        <v>0</v>
      </c>
      <c r="K3802" s="9">
        <v>0</v>
      </c>
      <c r="L3802" s="9">
        <v>0</v>
      </c>
      <c r="M3802" s="9">
        <v>274</v>
      </c>
      <c r="N3802" s="9">
        <v>110</v>
      </c>
      <c r="O3802" s="9">
        <v>84</v>
      </c>
      <c r="P3802" s="9">
        <v>22.51</v>
      </c>
      <c r="Q3802" s="9">
        <v>110</v>
      </c>
      <c r="R3802" s="9">
        <v>78</v>
      </c>
      <c r="S3802" s="12"/>
      <c r="V3802" s="9">
        <v>0</v>
      </c>
      <c r="W3802" s="12">
        <f t="shared" si="236"/>
        <v>0</v>
      </c>
      <c r="Z3802" s="60">
        <v>1</v>
      </c>
      <c r="AA3802" s="9">
        <f t="shared" si="237"/>
        <v>1</v>
      </c>
      <c r="AB3802" s="9">
        <f t="shared" si="238"/>
        <v>0</v>
      </c>
      <c r="AC3802" s="9">
        <f t="shared" si="239"/>
        <v>0</v>
      </c>
    </row>
    <row r="3803" spans="1:29" ht="15.75" customHeight="1" x14ac:dyDescent="0.2">
      <c r="A3803" s="9">
        <v>0</v>
      </c>
      <c r="B3803" s="9">
        <v>0</v>
      </c>
      <c r="C3803" s="9">
        <v>48</v>
      </c>
      <c r="D3803" s="9">
        <v>0</v>
      </c>
      <c r="E3803" s="9">
        <v>0</v>
      </c>
      <c r="F3803" s="9">
        <v>1</v>
      </c>
      <c r="G3803" s="9">
        <v>0</v>
      </c>
      <c r="H3803" s="9">
        <v>0</v>
      </c>
      <c r="I3803" s="9">
        <v>0</v>
      </c>
      <c r="J3803" s="9">
        <v>0</v>
      </c>
      <c r="K3803" s="9">
        <v>0</v>
      </c>
      <c r="L3803" s="9">
        <v>0</v>
      </c>
      <c r="M3803" s="9">
        <v>262</v>
      </c>
      <c r="N3803" s="9">
        <v>125</v>
      </c>
      <c r="O3803" s="9">
        <v>80</v>
      </c>
      <c r="P3803" s="9">
        <v>25.23</v>
      </c>
      <c r="Q3803" s="9">
        <v>85</v>
      </c>
      <c r="R3803" s="9">
        <v>72</v>
      </c>
      <c r="S3803" s="12"/>
      <c r="V3803" s="9">
        <v>0</v>
      </c>
      <c r="W3803" s="12">
        <f t="shared" si="236"/>
        <v>0</v>
      </c>
      <c r="Z3803" s="60">
        <v>3</v>
      </c>
      <c r="AA3803" s="9">
        <f t="shared" si="237"/>
        <v>0</v>
      </c>
      <c r="AB3803" s="9">
        <f t="shared" si="238"/>
        <v>0</v>
      </c>
      <c r="AC3803" s="9">
        <f t="shared" si="239"/>
        <v>1</v>
      </c>
    </row>
    <row r="3804" spans="1:29" ht="15.75" customHeight="1" x14ac:dyDescent="0.2">
      <c r="A3804" s="9">
        <v>0</v>
      </c>
      <c r="B3804" s="9">
        <v>0</v>
      </c>
      <c r="C3804" s="9">
        <v>46</v>
      </c>
      <c r="D3804" s="9">
        <v>0</v>
      </c>
      <c r="E3804" s="9">
        <v>0</v>
      </c>
      <c r="F3804" s="9">
        <v>1</v>
      </c>
      <c r="G3804" s="9">
        <v>1</v>
      </c>
      <c r="H3804" s="9">
        <v>10</v>
      </c>
      <c r="I3804" s="9">
        <v>0</v>
      </c>
      <c r="J3804" s="9">
        <v>0</v>
      </c>
      <c r="K3804" s="9">
        <v>0</v>
      </c>
      <c r="L3804" s="9">
        <v>0</v>
      </c>
      <c r="M3804" s="9">
        <v>205</v>
      </c>
      <c r="N3804" s="9">
        <v>115</v>
      </c>
      <c r="O3804" s="9">
        <v>75</v>
      </c>
      <c r="P3804" s="9">
        <v>19.48</v>
      </c>
      <c r="Q3804" s="9">
        <v>55</v>
      </c>
      <c r="R3804" s="9">
        <v>78</v>
      </c>
      <c r="S3804" s="12"/>
      <c r="V3804" s="9">
        <v>10</v>
      </c>
      <c r="W3804" s="12">
        <f t="shared" si="236"/>
        <v>1</v>
      </c>
      <c r="Z3804" s="60">
        <v>3</v>
      </c>
      <c r="AA3804" s="9">
        <f t="shared" si="237"/>
        <v>0</v>
      </c>
      <c r="AB3804" s="9">
        <f t="shared" si="238"/>
        <v>0</v>
      </c>
      <c r="AC3804" s="9">
        <f t="shared" si="239"/>
        <v>1</v>
      </c>
    </row>
    <row r="3805" spans="1:29" ht="15.75" customHeight="1" x14ac:dyDescent="0.2">
      <c r="A3805" s="9">
        <v>0</v>
      </c>
      <c r="B3805" s="9">
        <v>1</v>
      </c>
      <c r="C3805" s="9">
        <v>43</v>
      </c>
      <c r="D3805" s="9">
        <v>0</v>
      </c>
      <c r="E3805" s="9">
        <v>1</v>
      </c>
      <c r="F3805" s="9">
        <v>0</v>
      </c>
      <c r="G3805" s="9">
        <v>1</v>
      </c>
      <c r="H3805" s="9">
        <v>40</v>
      </c>
      <c r="I3805" s="9">
        <v>0</v>
      </c>
      <c r="J3805" s="9">
        <v>0</v>
      </c>
      <c r="K3805" s="9">
        <v>1</v>
      </c>
      <c r="L3805" s="9">
        <v>0</v>
      </c>
      <c r="M3805" s="9">
        <v>188</v>
      </c>
      <c r="N3805" s="9">
        <v>137</v>
      </c>
      <c r="O3805" s="9">
        <v>87</v>
      </c>
      <c r="P3805" s="9">
        <v>26.28</v>
      </c>
      <c r="Q3805" s="9">
        <v>75</v>
      </c>
      <c r="R3805" s="9">
        <v>73</v>
      </c>
      <c r="S3805" s="12"/>
      <c r="V3805" s="9">
        <v>40</v>
      </c>
      <c r="W3805" s="12">
        <f t="shared" si="236"/>
        <v>1</v>
      </c>
      <c r="Z3805" s="60">
        <v>2</v>
      </c>
      <c r="AA3805" s="9">
        <f t="shared" si="237"/>
        <v>0</v>
      </c>
      <c r="AB3805" s="9">
        <f t="shared" si="238"/>
        <v>1</v>
      </c>
      <c r="AC3805" s="9">
        <f t="shared" si="239"/>
        <v>0</v>
      </c>
    </row>
    <row r="3806" spans="1:29" ht="15.75" customHeight="1" x14ac:dyDescent="0.2">
      <c r="A3806" s="9">
        <v>1</v>
      </c>
      <c r="B3806" s="9">
        <v>0</v>
      </c>
      <c r="C3806" s="9">
        <v>53</v>
      </c>
      <c r="D3806" s="9">
        <v>0</v>
      </c>
      <c r="E3806" s="9">
        <v>0</v>
      </c>
      <c r="F3806" s="9">
        <v>0</v>
      </c>
      <c r="G3806" s="9">
        <v>0</v>
      </c>
      <c r="H3806" s="9">
        <v>0</v>
      </c>
      <c r="I3806" s="9">
        <v>0</v>
      </c>
      <c r="J3806" s="9">
        <v>0</v>
      </c>
      <c r="K3806" s="9">
        <v>1</v>
      </c>
      <c r="L3806" s="9">
        <v>0</v>
      </c>
      <c r="M3806" s="9">
        <v>263</v>
      </c>
      <c r="N3806" s="9">
        <v>173</v>
      </c>
      <c r="O3806" s="9">
        <v>89</v>
      </c>
      <c r="P3806" s="9">
        <v>23.03</v>
      </c>
      <c r="Q3806" s="9">
        <v>65</v>
      </c>
      <c r="R3806" s="9">
        <v>82</v>
      </c>
      <c r="S3806" s="12"/>
      <c r="V3806" s="9">
        <v>0</v>
      </c>
      <c r="W3806" s="12">
        <f t="shared" si="236"/>
        <v>0</v>
      </c>
      <c r="Z3806" s="60">
        <v>4</v>
      </c>
      <c r="AA3806" s="9">
        <f t="shared" si="237"/>
        <v>0</v>
      </c>
      <c r="AB3806" s="9">
        <f t="shared" si="238"/>
        <v>0</v>
      </c>
      <c r="AC3806" s="9">
        <f t="shared" si="239"/>
        <v>0</v>
      </c>
    </row>
    <row r="3807" spans="1:29" ht="15.75" customHeight="1" x14ac:dyDescent="0.2">
      <c r="A3807" s="9">
        <v>1</v>
      </c>
      <c r="B3807" s="9">
        <v>1</v>
      </c>
      <c r="C3807" s="9">
        <v>51</v>
      </c>
      <c r="D3807" s="9">
        <v>1</v>
      </c>
      <c r="E3807" s="9">
        <v>0</v>
      </c>
      <c r="F3807" s="9">
        <v>0</v>
      </c>
      <c r="G3807" s="9">
        <v>1</v>
      </c>
      <c r="H3807" s="9">
        <v>40</v>
      </c>
      <c r="I3807" s="9">
        <v>0</v>
      </c>
      <c r="J3807" s="9">
        <v>0</v>
      </c>
      <c r="K3807" s="9">
        <v>1</v>
      </c>
      <c r="L3807" s="9">
        <v>0</v>
      </c>
      <c r="M3807" s="9">
        <v>227</v>
      </c>
      <c r="N3807" s="9">
        <v>162.5</v>
      </c>
      <c r="O3807" s="9">
        <v>104</v>
      </c>
      <c r="P3807" s="9">
        <v>34.97</v>
      </c>
      <c r="Q3807" s="9">
        <v>90</v>
      </c>
      <c r="R3807" s="9">
        <v>65</v>
      </c>
      <c r="S3807" s="12"/>
      <c r="V3807" s="9">
        <v>40</v>
      </c>
      <c r="W3807" s="12">
        <f t="shared" si="236"/>
        <v>1</v>
      </c>
      <c r="Z3807" s="60">
        <v>1</v>
      </c>
      <c r="AA3807" s="9">
        <f t="shared" si="237"/>
        <v>1</v>
      </c>
      <c r="AB3807" s="9">
        <f t="shared" si="238"/>
        <v>0</v>
      </c>
      <c r="AC3807" s="9">
        <f t="shared" si="239"/>
        <v>0</v>
      </c>
    </row>
    <row r="3808" spans="1:29" ht="15.75" customHeight="1" x14ac:dyDescent="0.2">
      <c r="A3808" s="9">
        <v>0</v>
      </c>
      <c r="B3808" s="9">
        <v>0</v>
      </c>
      <c r="C3808" s="9">
        <v>52</v>
      </c>
      <c r="D3808" s="9">
        <v>0</v>
      </c>
      <c r="E3808" s="9">
        <v>1</v>
      </c>
      <c r="F3808" s="9">
        <v>0</v>
      </c>
      <c r="G3808" s="9">
        <v>1</v>
      </c>
      <c r="H3808" s="9">
        <v>20</v>
      </c>
      <c r="I3808" s="9">
        <v>0</v>
      </c>
      <c r="J3808" s="9">
        <v>0</v>
      </c>
      <c r="K3808" s="9">
        <v>0</v>
      </c>
      <c r="L3808" s="9">
        <v>0</v>
      </c>
      <c r="M3808" s="9">
        <v>410</v>
      </c>
      <c r="N3808" s="9">
        <v>105</v>
      </c>
      <c r="O3808" s="9">
        <v>67.5</v>
      </c>
      <c r="P3808" s="9">
        <v>27.33</v>
      </c>
      <c r="Q3808" s="9">
        <v>75</v>
      </c>
      <c r="R3808" s="9">
        <v>90</v>
      </c>
      <c r="S3808" s="12"/>
      <c r="V3808" s="9">
        <v>20</v>
      </c>
      <c r="W3808" s="12">
        <f t="shared" si="236"/>
        <v>1</v>
      </c>
      <c r="Z3808" s="60">
        <v>2</v>
      </c>
      <c r="AA3808" s="9">
        <f t="shared" si="237"/>
        <v>0</v>
      </c>
      <c r="AB3808" s="9">
        <f t="shared" si="238"/>
        <v>1</v>
      </c>
      <c r="AC3808" s="9">
        <f t="shared" si="239"/>
        <v>0</v>
      </c>
    </row>
    <row r="3809" spans="1:29" ht="15.75" customHeight="1" x14ac:dyDescent="0.2">
      <c r="A3809" s="9">
        <v>0</v>
      </c>
      <c r="B3809" s="9">
        <v>0</v>
      </c>
      <c r="C3809" s="9">
        <v>43</v>
      </c>
      <c r="D3809" s="9">
        <v>0</v>
      </c>
      <c r="E3809" s="9">
        <v>0</v>
      </c>
      <c r="F3809" s="9">
        <v>0</v>
      </c>
      <c r="G3809" s="9">
        <v>0</v>
      </c>
      <c r="H3809" s="9">
        <v>0</v>
      </c>
      <c r="I3809" s="9">
        <v>0</v>
      </c>
      <c r="J3809" s="9">
        <v>0</v>
      </c>
      <c r="K3809" s="9">
        <v>0</v>
      </c>
      <c r="L3809" s="9">
        <v>0</v>
      </c>
      <c r="M3809" s="9">
        <v>223</v>
      </c>
      <c r="N3809" s="9">
        <v>100</v>
      </c>
      <c r="O3809" s="9">
        <v>70</v>
      </c>
      <c r="P3809" s="9">
        <v>22.73</v>
      </c>
      <c r="Q3809" s="9">
        <v>63</v>
      </c>
      <c r="R3809" s="9">
        <v>68</v>
      </c>
      <c r="S3809" s="12"/>
      <c r="V3809" s="9">
        <v>0</v>
      </c>
      <c r="W3809" s="12">
        <f t="shared" si="236"/>
        <v>0</v>
      </c>
      <c r="Z3809" s="60">
        <v>4</v>
      </c>
      <c r="AA3809" s="9">
        <f t="shared" si="237"/>
        <v>0</v>
      </c>
      <c r="AB3809" s="9">
        <f t="shared" si="238"/>
        <v>0</v>
      </c>
      <c r="AC3809" s="9">
        <f t="shared" si="239"/>
        <v>0</v>
      </c>
    </row>
    <row r="3810" spans="1:29" ht="15.75" customHeight="1" x14ac:dyDescent="0.2">
      <c r="A3810" s="9">
        <v>0</v>
      </c>
      <c r="B3810" s="9">
        <v>1</v>
      </c>
      <c r="C3810" s="9">
        <v>65</v>
      </c>
      <c r="D3810" s="9">
        <v>1</v>
      </c>
      <c r="E3810" s="9">
        <v>0</v>
      </c>
      <c r="F3810" s="9">
        <v>0</v>
      </c>
      <c r="G3810" s="9">
        <v>1</v>
      </c>
      <c r="H3810" s="9">
        <v>6</v>
      </c>
      <c r="I3810" s="9">
        <v>0</v>
      </c>
      <c r="J3810" s="9">
        <v>0</v>
      </c>
      <c r="K3810" s="9">
        <v>1</v>
      </c>
      <c r="L3810" s="9">
        <v>0</v>
      </c>
      <c r="M3810" s="9">
        <v>238</v>
      </c>
      <c r="N3810" s="9">
        <v>146</v>
      </c>
      <c r="O3810" s="9">
        <v>86</v>
      </c>
      <c r="P3810" s="9">
        <v>29.47</v>
      </c>
      <c r="Q3810" s="9">
        <v>75</v>
      </c>
      <c r="R3810" s="9">
        <v>66</v>
      </c>
      <c r="S3810" s="12"/>
      <c r="V3810" s="9">
        <v>6</v>
      </c>
      <c r="W3810" s="12">
        <f t="shared" si="236"/>
        <v>1</v>
      </c>
      <c r="Z3810" s="60">
        <v>1</v>
      </c>
      <c r="AA3810" s="9">
        <f t="shared" si="237"/>
        <v>1</v>
      </c>
      <c r="AB3810" s="9">
        <f t="shared" si="238"/>
        <v>0</v>
      </c>
      <c r="AC3810" s="9">
        <f t="shared" si="239"/>
        <v>0</v>
      </c>
    </row>
    <row r="3811" spans="1:29" ht="15.75" customHeight="1" x14ac:dyDescent="0.2">
      <c r="A3811" s="9">
        <v>1</v>
      </c>
      <c r="B3811" s="9">
        <v>1</v>
      </c>
      <c r="C3811" s="9">
        <v>50</v>
      </c>
      <c r="D3811" s="9">
        <v>0</v>
      </c>
      <c r="E3811" s="9">
        <v>0</v>
      </c>
      <c r="F3811" s="9">
        <v>1</v>
      </c>
      <c r="G3811" s="9">
        <v>0</v>
      </c>
      <c r="H3811" s="9">
        <v>0</v>
      </c>
      <c r="I3811" s="9">
        <v>0</v>
      </c>
      <c r="J3811" s="9">
        <v>0</v>
      </c>
      <c r="K3811" s="9">
        <v>1</v>
      </c>
      <c r="L3811" s="9">
        <v>1</v>
      </c>
      <c r="M3811" s="9">
        <v>232</v>
      </c>
      <c r="N3811" s="9">
        <v>148.5</v>
      </c>
      <c r="O3811" s="9">
        <v>94</v>
      </c>
      <c r="P3811" s="9">
        <v>25.78</v>
      </c>
      <c r="Q3811" s="9">
        <v>80</v>
      </c>
      <c r="R3811" s="9">
        <v>88</v>
      </c>
      <c r="S3811" s="12"/>
      <c r="V3811" s="9">
        <v>0</v>
      </c>
      <c r="W3811" s="12">
        <f t="shared" si="236"/>
        <v>0</v>
      </c>
      <c r="Z3811" s="60">
        <v>3</v>
      </c>
      <c r="AA3811" s="9">
        <f t="shared" si="237"/>
        <v>0</v>
      </c>
      <c r="AB3811" s="9">
        <f t="shared" si="238"/>
        <v>0</v>
      </c>
      <c r="AC3811" s="9">
        <f t="shared" si="239"/>
        <v>1</v>
      </c>
    </row>
    <row r="3812" spans="1:29" ht="15.75" customHeight="1" x14ac:dyDescent="0.2">
      <c r="A3812" s="9">
        <v>1</v>
      </c>
      <c r="B3812" s="9">
        <v>0</v>
      </c>
      <c r="C3812" s="9">
        <v>49</v>
      </c>
      <c r="D3812" s="9">
        <v>1</v>
      </c>
      <c r="E3812" s="9">
        <v>0</v>
      </c>
      <c r="F3812" s="9">
        <v>0</v>
      </c>
      <c r="G3812" s="9">
        <v>1</v>
      </c>
      <c r="H3812" s="9">
        <v>5</v>
      </c>
      <c r="I3812" s="9">
        <v>0</v>
      </c>
      <c r="J3812" s="9">
        <v>0</v>
      </c>
      <c r="K3812" s="9">
        <v>0</v>
      </c>
      <c r="L3812" s="9">
        <v>0</v>
      </c>
      <c r="M3812" s="9">
        <v>350</v>
      </c>
      <c r="N3812" s="9">
        <v>135</v>
      </c>
      <c r="O3812" s="9">
        <v>86.5</v>
      </c>
      <c r="P3812" s="9">
        <v>25.56</v>
      </c>
      <c r="Q3812" s="9">
        <v>75</v>
      </c>
      <c r="R3812" s="9">
        <v>83</v>
      </c>
      <c r="S3812" s="12"/>
      <c r="V3812" s="9">
        <v>5</v>
      </c>
      <c r="W3812" s="12">
        <f t="shared" si="236"/>
        <v>1</v>
      </c>
      <c r="Z3812" s="60">
        <v>1</v>
      </c>
      <c r="AA3812" s="9">
        <f t="shared" si="237"/>
        <v>1</v>
      </c>
      <c r="AB3812" s="9">
        <f t="shared" si="238"/>
        <v>0</v>
      </c>
      <c r="AC3812" s="9">
        <f t="shared" si="239"/>
        <v>0</v>
      </c>
    </row>
    <row r="3813" spans="1:29" ht="15.75" customHeight="1" x14ac:dyDescent="0.2">
      <c r="A3813" s="9">
        <v>0</v>
      </c>
      <c r="B3813" s="9">
        <v>1</v>
      </c>
      <c r="C3813" s="9">
        <v>35</v>
      </c>
      <c r="D3813" s="9">
        <v>0</v>
      </c>
      <c r="E3813" s="9">
        <v>1</v>
      </c>
      <c r="F3813" s="9">
        <v>0</v>
      </c>
      <c r="G3813" s="9">
        <v>1</v>
      </c>
      <c r="H3813" s="9">
        <v>20</v>
      </c>
      <c r="I3813" s="9">
        <v>0</v>
      </c>
      <c r="J3813" s="9">
        <v>0</v>
      </c>
      <c r="K3813" s="9">
        <v>0</v>
      </c>
      <c r="L3813" s="9">
        <v>0</v>
      </c>
      <c r="M3813" s="9">
        <v>223</v>
      </c>
      <c r="N3813" s="9">
        <v>128</v>
      </c>
      <c r="O3813" s="9">
        <v>82</v>
      </c>
      <c r="P3813" s="9">
        <v>19.989999999999998</v>
      </c>
      <c r="Q3813" s="9">
        <v>80</v>
      </c>
      <c r="R3813" s="9">
        <v>67</v>
      </c>
      <c r="S3813" s="12"/>
      <c r="V3813" s="9">
        <v>20</v>
      </c>
      <c r="W3813" s="12">
        <f t="shared" si="236"/>
        <v>1</v>
      </c>
      <c r="Z3813" s="60">
        <v>2</v>
      </c>
      <c r="AA3813" s="9">
        <f t="shared" si="237"/>
        <v>0</v>
      </c>
      <c r="AB3813" s="9">
        <f t="shared" si="238"/>
        <v>1</v>
      </c>
      <c r="AC3813" s="9">
        <f t="shared" si="239"/>
        <v>0</v>
      </c>
    </row>
    <row r="3814" spans="1:29" ht="15.75" customHeight="1" x14ac:dyDescent="0.2">
      <c r="A3814" s="9">
        <v>0</v>
      </c>
      <c r="B3814" s="9">
        <v>0</v>
      </c>
      <c r="C3814" s="9">
        <v>61</v>
      </c>
      <c r="D3814" s="9">
        <v>1</v>
      </c>
      <c r="E3814" s="9">
        <v>0</v>
      </c>
      <c r="F3814" s="9">
        <v>0</v>
      </c>
      <c r="G3814" s="9">
        <v>1</v>
      </c>
      <c r="H3814" s="9">
        <v>9</v>
      </c>
      <c r="I3814" s="9">
        <v>0</v>
      </c>
      <c r="J3814" s="9">
        <v>0</v>
      </c>
      <c r="K3814" s="9">
        <v>0</v>
      </c>
      <c r="L3814" s="9">
        <v>0</v>
      </c>
      <c r="M3814" s="9">
        <v>252</v>
      </c>
      <c r="N3814" s="9">
        <v>119</v>
      </c>
      <c r="O3814" s="9">
        <v>77</v>
      </c>
      <c r="P3814" s="9">
        <v>23.2</v>
      </c>
      <c r="Q3814" s="9">
        <v>65</v>
      </c>
      <c r="R3814" s="9">
        <v>65</v>
      </c>
      <c r="S3814" s="12"/>
      <c r="V3814" s="9">
        <v>9</v>
      </c>
      <c r="W3814" s="12">
        <f t="shared" si="236"/>
        <v>1</v>
      </c>
      <c r="Z3814" s="60">
        <v>1</v>
      </c>
      <c r="AA3814" s="9">
        <f t="shared" si="237"/>
        <v>1</v>
      </c>
      <c r="AB3814" s="9">
        <f t="shared" si="238"/>
        <v>0</v>
      </c>
      <c r="AC3814" s="9">
        <f t="shared" si="239"/>
        <v>0</v>
      </c>
    </row>
    <row r="3815" spans="1:29" ht="15.75" customHeight="1" x14ac:dyDescent="0.2">
      <c r="A3815" s="9">
        <v>0</v>
      </c>
      <c r="B3815" s="9">
        <v>0</v>
      </c>
      <c r="C3815" s="9">
        <v>44</v>
      </c>
      <c r="D3815" s="9">
        <v>0</v>
      </c>
      <c r="E3815" s="9">
        <v>0</v>
      </c>
      <c r="F3815" s="9">
        <v>1</v>
      </c>
      <c r="G3815" s="9">
        <v>0</v>
      </c>
      <c r="H3815" s="9">
        <v>0</v>
      </c>
      <c r="I3815" s="9">
        <v>0</v>
      </c>
      <c r="J3815" s="9">
        <v>0</v>
      </c>
      <c r="K3815" s="9">
        <v>0</v>
      </c>
      <c r="L3815" s="9">
        <v>0</v>
      </c>
      <c r="M3815" s="9">
        <v>257</v>
      </c>
      <c r="N3815" s="9">
        <v>129</v>
      </c>
      <c r="O3815" s="9">
        <v>93</v>
      </c>
      <c r="P3815" s="9">
        <v>27.56</v>
      </c>
      <c r="Q3815" s="9">
        <v>75</v>
      </c>
      <c r="R3815" s="9">
        <v>76</v>
      </c>
      <c r="S3815" s="12"/>
      <c r="V3815" s="9">
        <v>0</v>
      </c>
      <c r="W3815" s="12">
        <f t="shared" si="236"/>
        <v>0</v>
      </c>
      <c r="Z3815" s="60">
        <v>3</v>
      </c>
      <c r="AA3815" s="9">
        <f t="shared" si="237"/>
        <v>0</v>
      </c>
      <c r="AB3815" s="9">
        <f t="shared" si="238"/>
        <v>0</v>
      </c>
      <c r="AC3815" s="9">
        <f t="shared" si="239"/>
        <v>1</v>
      </c>
    </row>
    <row r="3816" spans="1:29" ht="15.75" customHeight="1" x14ac:dyDescent="0.2">
      <c r="A3816" s="9">
        <v>0</v>
      </c>
      <c r="B3816" s="9">
        <v>1</v>
      </c>
      <c r="C3816" s="9">
        <v>41</v>
      </c>
      <c r="D3816" s="9">
        <v>0</v>
      </c>
      <c r="E3816" s="9">
        <v>0</v>
      </c>
      <c r="F3816" s="9">
        <v>0</v>
      </c>
      <c r="G3816" s="9">
        <v>1</v>
      </c>
      <c r="H3816" s="9">
        <v>30</v>
      </c>
      <c r="I3816" s="9">
        <v>0</v>
      </c>
      <c r="J3816" s="9">
        <v>0</v>
      </c>
      <c r="K3816" s="9">
        <v>0</v>
      </c>
      <c r="L3816" s="9">
        <v>0</v>
      </c>
      <c r="M3816" s="9">
        <v>289</v>
      </c>
      <c r="N3816" s="9">
        <v>109</v>
      </c>
      <c r="O3816" s="9">
        <v>74</v>
      </c>
      <c r="P3816" s="9">
        <v>25.8</v>
      </c>
      <c r="Q3816" s="9">
        <v>70</v>
      </c>
      <c r="R3816" s="9">
        <v>86</v>
      </c>
      <c r="S3816" s="12"/>
      <c r="V3816" s="9">
        <v>30</v>
      </c>
      <c r="W3816" s="12">
        <f t="shared" si="236"/>
        <v>1</v>
      </c>
      <c r="Z3816" s="60">
        <v>4</v>
      </c>
      <c r="AA3816" s="9">
        <f t="shared" si="237"/>
        <v>0</v>
      </c>
      <c r="AB3816" s="9">
        <f t="shared" si="238"/>
        <v>0</v>
      </c>
      <c r="AC3816" s="9">
        <f t="shared" si="239"/>
        <v>0</v>
      </c>
    </row>
    <row r="3817" spans="1:29" ht="15.75" customHeight="1" x14ac:dyDescent="0.2">
      <c r="A3817" s="9">
        <v>1</v>
      </c>
      <c r="B3817" s="9">
        <v>1</v>
      </c>
      <c r="C3817" s="9">
        <v>60</v>
      </c>
      <c r="D3817" s="9">
        <v>1</v>
      </c>
      <c r="E3817" s="9">
        <v>0</v>
      </c>
      <c r="F3817" s="9">
        <v>0</v>
      </c>
      <c r="G3817" s="9">
        <v>0</v>
      </c>
      <c r="H3817" s="9">
        <v>0</v>
      </c>
      <c r="I3817" s="9">
        <v>0</v>
      </c>
      <c r="J3817" s="9">
        <v>0</v>
      </c>
      <c r="K3817" s="9">
        <v>0</v>
      </c>
      <c r="L3817" s="9">
        <v>0</v>
      </c>
      <c r="M3817" s="9">
        <v>266</v>
      </c>
      <c r="N3817" s="9">
        <v>115.5</v>
      </c>
      <c r="O3817" s="9">
        <v>82.5</v>
      </c>
      <c r="P3817" s="9">
        <v>23.68</v>
      </c>
      <c r="Q3817" s="9">
        <v>82</v>
      </c>
      <c r="R3817" s="9">
        <v>83</v>
      </c>
      <c r="S3817" s="12"/>
      <c r="V3817" s="9">
        <v>0</v>
      </c>
      <c r="W3817" s="12">
        <f t="shared" si="236"/>
        <v>0</v>
      </c>
      <c r="Z3817" s="60">
        <v>1</v>
      </c>
      <c r="AA3817" s="9">
        <f t="shared" si="237"/>
        <v>1</v>
      </c>
      <c r="AB3817" s="9">
        <f t="shared" si="238"/>
        <v>0</v>
      </c>
      <c r="AC3817" s="9">
        <f t="shared" si="239"/>
        <v>0</v>
      </c>
    </row>
    <row r="3818" spans="1:29" ht="15.75" customHeight="1" x14ac:dyDescent="0.2">
      <c r="A3818" s="9">
        <v>0</v>
      </c>
      <c r="B3818" s="9">
        <v>0</v>
      </c>
      <c r="C3818" s="9">
        <v>56</v>
      </c>
      <c r="D3818" s="9">
        <v>1</v>
      </c>
      <c r="E3818" s="9">
        <v>0</v>
      </c>
      <c r="F3818" s="9">
        <v>0</v>
      </c>
      <c r="G3818" s="9">
        <v>0</v>
      </c>
      <c r="H3818" s="9">
        <v>0</v>
      </c>
      <c r="I3818" s="9">
        <v>0</v>
      </c>
      <c r="J3818" s="9">
        <v>0</v>
      </c>
      <c r="K3818" s="9">
        <v>1</v>
      </c>
      <c r="L3818" s="9">
        <v>0</v>
      </c>
      <c r="M3818" s="9">
        <v>391</v>
      </c>
      <c r="N3818" s="9">
        <v>126</v>
      </c>
      <c r="O3818" s="9">
        <v>84</v>
      </c>
      <c r="P3818" s="9">
        <v>24.83</v>
      </c>
      <c r="Q3818" s="9">
        <v>80</v>
      </c>
      <c r="R3818" s="9">
        <v>78</v>
      </c>
      <c r="S3818" s="12"/>
      <c r="V3818" s="9">
        <v>0</v>
      </c>
      <c r="W3818" s="12">
        <f t="shared" si="236"/>
        <v>0</v>
      </c>
      <c r="Z3818" s="60">
        <v>1</v>
      </c>
      <c r="AA3818" s="9">
        <f t="shared" si="237"/>
        <v>1</v>
      </c>
      <c r="AB3818" s="9">
        <f t="shared" si="238"/>
        <v>0</v>
      </c>
      <c r="AC3818" s="9">
        <f t="shared" si="239"/>
        <v>0</v>
      </c>
    </row>
    <row r="3819" spans="1:29" ht="15.75" customHeight="1" x14ac:dyDescent="0.2">
      <c r="A3819" s="9">
        <v>1</v>
      </c>
      <c r="B3819" s="9">
        <v>1</v>
      </c>
      <c r="C3819" s="9">
        <v>47</v>
      </c>
      <c r="D3819" s="9">
        <v>0</v>
      </c>
      <c r="E3819" s="9">
        <v>1</v>
      </c>
      <c r="F3819" s="9">
        <v>0</v>
      </c>
      <c r="G3819" s="9">
        <v>1</v>
      </c>
      <c r="H3819" s="9">
        <v>20</v>
      </c>
      <c r="I3819" s="9">
        <v>0</v>
      </c>
      <c r="J3819" s="9">
        <v>0</v>
      </c>
      <c r="K3819" s="9">
        <v>1</v>
      </c>
      <c r="L3819" s="9">
        <v>1</v>
      </c>
      <c r="M3819" s="9">
        <v>296</v>
      </c>
      <c r="N3819" s="9">
        <v>141</v>
      </c>
      <c r="O3819" s="9">
        <v>93</v>
      </c>
      <c r="P3819" s="9">
        <v>28.5</v>
      </c>
      <c r="Q3819" s="9">
        <v>68</v>
      </c>
      <c r="R3819" s="9">
        <v>332</v>
      </c>
      <c r="S3819" s="12"/>
      <c r="V3819" s="9">
        <v>20</v>
      </c>
      <c r="W3819" s="12">
        <f t="shared" si="236"/>
        <v>1</v>
      </c>
      <c r="Z3819" s="60">
        <v>2</v>
      </c>
      <c r="AA3819" s="9">
        <f t="shared" si="237"/>
        <v>0</v>
      </c>
      <c r="AB3819" s="9">
        <f t="shared" si="238"/>
        <v>1</v>
      </c>
      <c r="AC3819" s="9">
        <f t="shared" si="239"/>
        <v>0</v>
      </c>
    </row>
    <row r="3820" spans="1:29" ht="15.75" customHeight="1" x14ac:dyDescent="0.2">
      <c r="A3820" s="9">
        <v>0</v>
      </c>
      <c r="B3820" s="9">
        <v>0</v>
      </c>
      <c r="C3820" s="9">
        <v>41</v>
      </c>
      <c r="D3820" s="9">
        <v>0</v>
      </c>
      <c r="E3820" s="9">
        <v>1</v>
      </c>
      <c r="F3820" s="9">
        <v>0</v>
      </c>
      <c r="G3820" s="9">
        <v>1</v>
      </c>
      <c r="H3820" s="9">
        <v>20</v>
      </c>
      <c r="I3820" s="9">
        <v>0</v>
      </c>
      <c r="J3820" s="9">
        <v>0</v>
      </c>
      <c r="K3820" s="9">
        <v>0</v>
      </c>
      <c r="L3820" s="9">
        <v>0</v>
      </c>
      <c r="M3820" s="9">
        <v>235</v>
      </c>
      <c r="N3820" s="9">
        <v>129</v>
      </c>
      <c r="O3820" s="9">
        <v>94</v>
      </c>
      <c r="P3820" s="9">
        <v>23.71</v>
      </c>
      <c r="Q3820" s="9">
        <v>102</v>
      </c>
      <c r="R3820" s="9">
        <v>81</v>
      </c>
      <c r="S3820" s="12"/>
      <c r="V3820" s="9">
        <v>20</v>
      </c>
      <c r="W3820" s="12">
        <f t="shared" si="236"/>
        <v>1</v>
      </c>
      <c r="Z3820" s="60">
        <v>2</v>
      </c>
      <c r="AA3820" s="9">
        <f t="shared" si="237"/>
        <v>0</v>
      </c>
      <c r="AB3820" s="9">
        <f t="shared" si="238"/>
        <v>1</v>
      </c>
      <c r="AC3820" s="9">
        <f t="shared" si="239"/>
        <v>0</v>
      </c>
    </row>
    <row r="3821" spans="1:29" ht="15.75" customHeight="1" x14ac:dyDescent="0.2">
      <c r="A3821" s="9">
        <v>0</v>
      </c>
      <c r="B3821" s="9">
        <v>0</v>
      </c>
      <c r="C3821" s="9">
        <v>53</v>
      </c>
      <c r="D3821" s="9">
        <v>0</v>
      </c>
      <c r="E3821" s="9">
        <v>1</v>
      </c>
      <c r="F3821" s="9">
        <v>0</v>
      </c>
      <c r="G3821" s="9">
        <v>0</v>
      </c>
      <c r="H3821" s="9">
        <v>0</v>
      </c>
      <c r="I3821" s="9">
        <v>0</v>
      </c>
      <c r="J3821" s="9">
        <v>0</v>
      </c>
      <c r="K3821" s="9">
        <v>1</v>
      </c>
      <c r="L3821" s="9">
        <v>0</v>
      </c>
      <c r="M3821" s="9">
        <v>230</v>
      </c>
      <c r="N3821" s="9">
        <v>170</v>
      </c>
      <c r="O3821" s="9">
        <v>113</v>
      </c>
      <c r="P3821" s="9">
        <v>29.55</v>
      </c>
      <c r="Q3821" s="9">
        <v>115</v>
      </c>
      <c r="R3821" s="9">
        <v>115</v>
      </c>
      <c r="S3821" s="12"/>
      <c r="V3821" s="9">
        <v>0</v>
      </c>
      <c r="W3821" s="12">
        <f t="shared" si="236"/>
        <v>0</v>
      </c>
      <c r="Z3821" s="60">
        <v>2</v>
      </c>
      <c r="AA3821" s="9">
        <f t="shared" si="237"/>
        <v>0</v>
      </c>
      <c r="AB3821" s="9">
        <f t="shared" si="238"/>
        <v>1</v>
      </c>
      <c r="AC3821" s="9">
        <f t="shared" si="239"/>
        <v>0</v>
      </c>
    </row>
    <row r="3822" spans="1:29" ht="15.75" customHeight="1" x14ac:dyDescent="0.2">
      <c r="A3822" s="9">
        <v>0</v>
      </c>
      <c r="B3822" s="9">
        <v>1</v>
      </c>
      <c r="C3822" s="9">
        <v>48</v>
      </c>
      <c r="D3822" s="9">
        <v>1</v>
      </c>
      <c r="E3822" s="9">
        <v>0</v>
      </c>
      <c r="F3822" s="9">
        <v>0</v>
      </c>
      <c r="G3822" s="9">
        <v>0</v>
      </c>
      <c r="H3822" s="9">
        <v>0</v>
      </c>
      <c r="I3822" s="9">
        <v>0</v>
      </c>
      <c r="J3822" s="9">
        <v>0</v>
      </c>
      <c r="K3822" s="9">
        <v>0</v>
      </c>
      <c r="L3822" s="9">
        <v>0</v>
      </c>
      <c r="M3822" s="9">
        <v>231</v>
      </c>
      <c r="N3822" s="9">
        <v>121</v>
      </c>
      <c r="O3822" s="9">
        <v>81</v>
      </c>
      <c r="P3822" s="9">
        <v>27.56</v>
      </c>
      <c r="Q3822" s="9">
        <v>70</v>
      </c>
      <c r="R3822" s="9">
        <v>85</v>
      </c>
      <c r="S3822" s="12"/>
      <c r="V3822" s="9">
        <v>0</v>
      </c>
      <c r="W3822" s="12">
        <f t="shared" si="236"/>
        <v>0</v>
      </c>
      <c r="Z3822" s="60">
        <v>1</v>
      </c>
      <c r="AA3822" s="9">
        <f t="shared" si="237"/>
        <v>1</v>
      </c>
      <c r="AB3822" s="9">
        <f t="shared" si="238"/>
        <v>0</v>
      </c>
      <c r="AC3822" s="9">
        <f t="shared" si="239"/>
        <v>0</v>
      </c>
    </row>
    <row r="3823" spans="1:29" ht="15.75" customHeight="1" x14ac:dyDescent="0.2">
      <c r="A3823" s="9">
        <v>0</v>
      </c>
      <c r="B3823" s="9">
        <v>1</v>
      </c>
      <c r="C3823" s="9">
        <v>39</v>
      </c>
      <c r="D3823" s="9">
        <v>0</v>
      </c>
      <c r="E3823" s="9">
        <v>1</v>
      </c>
      <c r="F3823" s="9">
        <v>0</v>
      </c>
      <c r="G3823" s="9">
        <v>1</v>
      </c>
      <c r="H3823" s="9">
        <v>25</v>
      </c>
      <c r="I3823" s="9">
        <v>0</v>
      </c>
      <c r="J3823" s="9">
        <v>0</v>
      </c>
      <c r="K3823" s="9">
        <v>0</v>
      </c>
      <c r="L3823" s="9">
        <v>0</v>
      </c>
      <c r="M3823" s="9">
        <v>206</v>
      </c>
      <c r="N3823" s="9">
        <v>124</v>
      </c>
      <c r="O3823" s="9">
        <v>78</v>
      </c>
      <c r="P3823" s="9">
        <v>19.98</v>
      </c>
      <c r="Q3823" s="9">
        <v>69</v>
      </c>
      <c r="R3823" s="9">
        <v>80</v>
      </c>
      <c r="S3823" s="12"/>
      <c r="V3823" s="9">
        <v>25</v>
      </c>
      <c r="W3823" s="12">
        <f t="shared" si="236"/>
        <v>1</v>
      </c>
      <c r="Z3823" s="60">
        <v>2</v>
      </c>
      <c r="AA3823" s="9">
        <f t="shared" si="237"/>
        <v>0</v>
      </c>
      <c r="AB3823" s="9">
        <f t="shared" si="238"/>
        <v>1</v>
      </c>
      <c r="AC3823" s="9">
        <f t="shared" si="239"/>
        <v>0</v>
      </c>
    </row>
    <row r="3824" spans="1:29" ht="15.75" customHeight="1" x14ac:dyDescent="0.2">
      <c r="A3824" s="9">
        <v>0</v>
      </c>
      <c r="B3824" s="9">
        <v>0</v>
      </c>
      <c r="C3824" s="9">
        <v>38</v>
      </c>
      <c r="D3824" s="9">
        <v>0</v>
      </c>
      <c r="E3824" s="9">
        <v>0</v>
      </c>
      <c r="F3824" s="9">
        <v>1</v>
      </c>
      <c r="G3824" s="9">
        <v>0</v>
      </c>
      <c r="H3824" s="9">
        <v>0</v>
      </c>
      <c r="I3824" s="9">
        <v>0</v>
      </c>
      <c r="J3824" s="9">
        <v>0</v>
      </c>
      <c r="K3824" s="9">
        <v>0</v>
      </c>
      <c r="L3824" s="9">
        <v>0</v>
      </c>
      <c r="M3824" s="9">
        <v>185</v>
      </c>
      <c r="N3824" s="9">
        <v>100</v>
      </c>
      <c r="O3824" s="9">
        <v>72</v>
      </c>
      <c r="P3824" s="9">
        <v>22.15</v>
      </c>
      <c r="Q3824" s="9">
        <v>85</v>
      </c>
      <c r="R3824" s="9">
        <v>83</v>
      </c>
      <c r="S3824" s="12"/>
      <c r="V3824" s="9">
        <v>0</v>
      </c>
      <c r="W3824" s="12">
        <f t="shared" si="236"/>
        <v>0</v>
      </c>
      <c r="Z3824" s="60">
        <v>3</v>
      </c>
      <c r="AA3824" s="9">
        <f t="shared" si="237"/>
        <v>0</v>
      </c>
      <c r="AB3824" s="9">
        <f t="shared" si="238"/>
        <v>0</v>
      </c>
      <c r="AC3824" s="9">
        <f t="shared" si="239"/>
        <v>1</v>
      </c>
    </row>
    <row r="3825" spans="1:29" ht="15.75" customHeight="1" x14ac:dyDescent="0.2">
      <c r="A3825" s="9">
        <v>1</v>
      </c>
      <c r="B3825" s="9">
        <v>0</v>
      </c>
      <c r="C3825" s="9">
        <v>65</v>
      </c>
      <c r="D3825" s="9">
        <v>1</v>
      </c>
      <c r="E3825" s="9">
        <v>0</v>
      </c>
      <c r="F3825" s="9">
        <v>0</v>
      </c>
      <c r="G3825" s="9">
        <v>0</v>
      </c>
      <c r="H3825" s="9">
        <v>0</v>
      </c>
      <c r="I3825" s="9">
        <v>0</v>
      </c>
      <c r="J3825" s="9">
        <v>0</v>
      </c>
      <c r="K3825" s="9">
        <v>1</v>
      </c>
      <c r="L3825" s="9">
        <v>0</v>
      </c>
      <c r="M3825" s="9">
        <v>223</v>
      </c>
      <c r="N3825" s="9">
        <v>158</v>
      </c>
      <c r="O3825" s="9">
        <v>90</v>
      </c>
      <c r="P3825" s="9">
        <v>27.26</v>
      </c>
      <c r="Q3825" s="9">
        <v>85</v>
      </c>
      <c r="R3825" s="9">
        <v>93</v>
      </c>
      <c r="S3825" s="12"/>
      <c r="V3825" s="9">
        <v>0</v>
      </c>
      <c r="W3825" s="12">
        <f t="shared" si="236"/>
        <v>0</v>
      </c>
      <c r="Z3825" s="60">
        <v>1</v>
      </c>
      <c r="AA3825" s="9">
        <f t="shared" si="237"/>
        <v>1</v>
      </c>
      <c r="AB3825" s="9">
        <f t="shared" si="238"/>
        <v>0</v>
      </c>
      <c r="AC3825" s="9">
        <f t="shared" si="239"/>
        <v>0</v>
      </c>
    </row>
    <row r="3826" spans="1:29" ht="15.75" customHeight="1" x14ac:dyDescent="0.2">
      <c r="A3826" s="9">
        <v>0</v>
      </c>
      <c r="B3826" s="9">
        <v>0</v>
      </c>
      <c r="C3826" s="9">
        <v>39</v>
      </c>
      <c r="D3826" s="9">
        <v>0</v>
      </c>
      <c r="E3826" s="9">
        <v>0</v>
      </c>
      <c r="F3826" s="9">
        <v>1</v>
      </c>
      <c r="G3826" s="9">
        <v>1</v>
      </c>
      <c r="H3826" s="9">
        <v>8</v>
      </c>
      <c r="I3826" s="9">
        <v>0</v>
      </c>
      <c r="J3826" s="9">
        <v>0</v>
      </c>
      <c r="K3826" s="9">
        <v>0</v>
      </c>
      <c r="L3826" s="9">
        <v>0</v>
      </c>
      <c r="M3826" s="9">
        <v>192</v>
      </c>
      <c r="N3826" s="9">
        <v>109</v>
      </c>
      <c r="O3826" s="9">
        <v>61</v>
      </c>
      <c r="P3826" s="9">
        <v>23.36</v>
      </c>
      <c r="Q3826" s="9">
        <v>64</v>
      </c>
      <c r="R3826" s="9">
        <v>84</v>
      </c>
      <c r="S3826" s="12"/>
      <c r="V3826" s="9">
        <v>8</v>
      </c>
      <c r="W3826" s="12">
        <f t="shared" si="236"/>
        <v>1</v>
      </c>
      <c r="Z3826" s="60">
        <v>3</v>
      </c>
      <c r="AA3826" s="9">
        <f t="shared" si="237"/>
        <v>0</v>
      </c>
      <c r="AB3826" s="9">
        <f t="shared" si="238"/>
        <v>0</v>
      </c>
      <c r="AC3826" s="9">
        <f t="shared" si="239"/>
        <v>1</v>
      </c>
    </row>
    <row r="3827" spans="1:29" ht="15.75" customHeight="1" x14ac:dyDescent="0.2">
      <c r="A3827" s="9">
        <v>0</v>
      </c>
      <c r="B3827" s="9">
        <v>0</v>
      </c>
      <c r="C3827" s="9">
        <v>37</v>
      </c>
      <c r="D3827" s="9">
        <v>0</v>
      </c>
      <c r="E3827" s="9">
        <v>1</v>
      </c>
      <c r="F3827" s="9">
        <v>0</v>
      </c>
      <c r="G3827" s="9">
        <v>0</v>
      </c>
      <c r="H3827" s="9">
        <v>0</v>
      </c>
      <c r="I3827" s="9">
        <v>0</v>
      </c>
      <c r="J3827" s="9">
        <v>0</v>
      </c>
      <c r="K3827" s="9">
        <v>0</v>
      </c>
      <c r="L3827" s="9">
        <v>0</v>
      </c>
      <c r="M3827" s="9">
        <v>185</v>
      </c>
      <c r="N3827" s="9">
        <v>99</v>
      </c>
      <c r="O3827" s="9">
        <v>59</v>
      </c>
      <c r="P3827" s="9">
        <v>22.52</v>
      </c>
      <c r="Q3827" s="9">
        <v>70</v>
      </c>
      <c r="R3827" s="9">
        <v>69</v>
      </c>
      <c r="S3827" s="12"/>
      <c r="V3827" s="9">
        <v>0</v>
      </c>
      <c r="W3827" s="12">
        <f t="shared" si="236"/>
        <v>0</v>
      </c>
      <c r="Z3827" s="60">
        <v>2</v>
      </c>
      <c r="AA3827" s="9">
        <f t="shared" si="237"/>
        <v>0</v>
      </c>
      <c r="AB3827" s="9">
        <f t="shared" si="238"/>
        <v>1</v>
      </c>
      <c r="AC3827" s="9">
        <f t="shared" si="239"/>
        <v>0</v>
      </c>
    </row>
    <row r="3828" spans="1:29" ht="15.75" customHeight="1" x14ac:dyDescent="0.2">
      <c r="A3828" s="9">
        <v>0</v>
      </c>
      <c r="B3828" s="9">
        <v>0</v>
      </c>
      <c r="C3828" s="9">
        <v>37</v>
      </c>
      <c r="D3828" s="9">
        <v>1</v>
      </c>
      <c r="E3828" s="9">
        <v>0</v>
      </c>
      <c r="F3828" s="9">
        <v>0</v>
      </c>
      <c r="G3828" s="9">
        <v>0</v>
      </c>
      <c r="H3828" s="9">
        <v>0</v>
      </c>
      <c r="I3828" s="9">
        <v>0</v>
      </c>
      <c r="J3828" s="9">
        <v>0</v>
      </c>
      <c r="K3828" s="9">
        <v>0</v>
      </c>
      <c r="L3828" s="9">
        <v>0</v>
      </c>
      <c r="M3828" s="9">
        <v>181</v>
      </c>
      <c r="N3828" s="9">
        <v>120.5</v>
      </c>
      <c r="O3828" s="9">
        <v>80</v>
      </c>
      <c r="P3828" s="9">
        <v>26.29</v>
      </c>
      <c r="Q3828" s="9">
        <v>71</v>
      </c>
      <c r="R3828" s="9">
        <v>67</v>
      </c>
      <c r="S3828" s="12"/>
      <c r="V3828" s="9">
        <v>0</v>
      </c>
      <c r="W3828" s="12">
        <f t="shared" si="236"/>
        <v>0</v>
      </c>
      <c r="Z3828" s="60">
        <v>1</v>
      </c>
      <c r="AA3828" s="9">
        <f t="shared" si="237"/>
        <v>1</v>
      </c>
      <c r="AB3828" s="9">
        <f t="shared" si="238"/>
        <v>0</v>
      </c>
      <c r="AC3828" s="9">
        <f t="shared" si="239"/>
        <v>0</v>
      </c>
    </row>
    <row r="3829" spans="1:29" ht="15.75" customHeight="1" x14ac:dyDescent="0.2">
      <c r="A3829" s="9">
        <v>0</v>
      </c>
      <c r="B3829" s="9">
        <v>0</v>
      </c>
      <c r="C3829" s="9">
        <v>39</v>
      </c>
      <c r="D3829" s="9">
        <v>0</v>
      </c>
      <c r="E3829" s="9">
        <v>0</v>
      </c>
      <c r="F3829" s="9">
        <v>1</v>
      </c>
      <c r="G3829" s="9">
        <v>0</v>
      </c>
      <c r="H3829" s="9">
        <v>0</v>
      </c>
      <c r="I3829" s="9">
        <v>0</v>
      </c>
      <c r="J3829" s="9">
        <v>0</v>
      </c>
      <c r="K3829" s="9">
        <v>0</v>
      </c>
      <c r="L3829" s="9">
        <v>0</v>
      </c>
      <c r="M3829" s="9">
        <v>190</v>
      </c>
      <c r="N3829" s="9">
        <v>133</v>
      </c>
      <c r="O3829" s="9">
        <v>87</v>
      </c>
      <c r="P3829" s="9">
        <v>32.090000000000003</v>
      </c>
      <c r="Q3829" s="9">
        <v>56</v>
      </c>
      <c r="R3829" s="9">
        <v>80</v>
      </c>
      <c r="S3829" s="12"/>
      <c r="V3829" s="9">
        <v>0</v>
      </c>
      <c r="W3829" s="12">
        <f t="shared" si="236"/>
        <v>0</v>
      </c>
      <c r="Z3829" s="60">
        <v>3</v>
      </c>
      <c r="AA3829" s="9">
        <f t="shared" si="237"/>
        <v>0</v>
      </c>
      <c r="AB3829" s="9">
        <f t="shared" si="238"/>
        <v>0</v>
      </c>
      <c r="AC3829" s="9">
        <f t="shared" si="239"/>
        <v>1</v>
      </c>
    </row>
    <row r="3830" spans="1:29" ht="15.75" customHeight="1" x14ac:dyDescent="0.2">
      <c r="A3830" s="9">
        <v>0</v>
      </c>
      <c r="B3830" s="9">
        <v>0</v>
      </c>
      <c r="C3830" s="9">
        <v>52</v>
      </c>
      <c r="D3830" s="9">
        <v>1</v>
      </c>
      <c r="E3830" s="9">
        <v>0</v>
      </c>
      <c r="F3830" s="9">
        <v>0</v>
      </c>
      <c r="G3830" s="9">
        <v>1</v>
      </c>
      <c r="H3830" s="9">
        <v>10</v>
      </c>
      <c r="I3830" s="9">
        <v>0</v>
      </c>
      <c r="J3830" s="9">
        <v>0</v>
      </c>
      <c r="K3830" s="9">
        <v>0</v>
      </c>
      <c r="L3830" s="9">
        <v>0</v>
      </c>
      <c r="M3830" s="9">
        <v>188</v>
      </c>
      <c r="N3830" s="9">
        <v>130</v>
      </c>
      <c r="O3830" s="9">
        <v>71</v>
      </c>
      <c r="P3830" s="9">
        <v>23.88</v>
      </c>
      <c r="Q3830" s="9">
        <v>80</v>
      </c>
      <c r="R3830" s="9">
        <v>89</v>
      </c>
      <c r="S3830" s="12"/>
      <c r="V3830" s="9">
        <v>10</v>
      </c>
      <c r="W3830" s="12">
        <f t="shared" si="236"/>
        <v>1</v>
      </c>
      <c r="Z3830" s="60">
        <v>1</v>
      </c>
      <c r="AA3830" s="9">
        <f t="shared" si="237"/>
        <v>1</v>
      </c>
      <c r="AB3830" s="9">
        <f t="shared" si="238"/>
        <v>0</v>
      </c>
      <c r="AC3830" s="9">
        <f t="shared" si="239"/>
        <v>0</v>
      </c>
    </row>
    <row r="3831" spans="1:29" ht="15.75" customHeight="1" x14ac:dyDescent="0.2">
      <c r="A3831" s="9">
        <v>0</v>
      </c>
      <c r="B3831" s="9">
        <v>1</v>
      </c>
      <c r="C3831" s="9">
        <v>55</v>
      </c>
      <c r="D3831" s="9">
        <v>0</v>
      </c>
      <c r="E3831" s="9">
        <v>0</v>
      </c>
      <c r="F3831" s="9">
        <v>0</v>
      </c>
      <c r="G3831" s="9">
        <v>0</v>
      </c>
      <c r="H3831" s="9">
        <v>0</v>
      </c>
      <c r="I3831" s="9">
        <v>0</v>
      </c>
      <c r="J3831" s="9">
        <v>0</v>
      </c>
      <c r="K3831" s="9">
        <v>0</v>
      </c>
      <c r="L3831" s="9">
        <v>0</v>
      </c>
      <c r="M3831" s="9">
        <v>232</v>
      </c>
      <c r="N3831" s="9">
        <v>132.5</v>
      </c>
      <c r="O3831" s="9">
        <v>87</v>
      </c>
      <c r="P3831" s="9">
        <v>20.72</v>
      </c>
      <c r="Q3831" s="9">
        <v>72</v>
      </c>
      <c r="R3831" s="9">
        <v>71</v>
      </c>
      <c r="S3831" s="12"/>
      <c r="V3831" s="9">
        <v>0</v>
      </c>
      <c r="W3831" s="12">
        <f t="shared" si="236"/>
        <v>0</v>
      </c>
      <c r="Z3831" s="60">
        <v>4</v>
      </c>
      <c r="AA3831" s="9">
        <f t="shared" si="237"/>
        <v>0</v>
      </c>
      <c r="AB3831" s="9">
        <f t="shared" si="238"/>
        <v>0</v>
      </c>
      <c r="AC3831" s="9">
        <f t="shared" si="239"/>
        <v>0</v>
      </c>
    </row>
    <row r="3832" spans="1:29" ht="15.75" customHeight="1" x14ac:dyDescent="0.2">
      <c r="A3832" s="9">
        <v>1</v>
      </c>
      <c r="B3832" s="9">
        <v>1</v>
      </c>
      <c r="C3832" s="9">
        <v>62</v>
      </c>
      <c r="D3832" s="9">
        <v>1</v>
      </c>
      <c r="E3832" s="9">
        <v>0</v>
      </c>
      <c r="F3832" s="9">
        <v>0</v>
      </c>
      <c r="G3832" s="9">
        <v>0</v>
      </c>
      <c r="H3832" s="9">
        <v>0</v>
      </c>
      <c r="I3832" s="9">
        <v>0</v>
      </c>
      <c r="J3832" s="9">
        <v>0</v>
      </c>
      <c r="K3832" s="9">
        <v>0</v>
      </c>
      <c r="L3832" s="9">
        <v>0</v>
      </c>
      <c r="M3832" s="9">
        <v>252</v>
      </c>
      <c r="N3832" s="9">
        <v>156.5</v>
      </c>
      <c r="O3832" s="9">
        <v>93</v>
      </c>
      <c r="P3832" s="9">
        <v>28.65</v>
      </c>
      <c r="Q3832" s="9">
        <v>88</v>
      </c>
      <c r="R3832" s="9">
        <v>97</v>
      </c>
      <c r="S3832" s="12"/>
      <c r="V3832" s="9">
        <v>0</v>
      </c>
      <c r="W3832" s="12">
        <f t="shared" si="236"/>
        <v>0</v>
      </c>
      <c r="Z3832" s="60">
        <v>1</v>
      </c>
      <c r="AA3832" s="9">
        <f t="shared" si="237"/>
        <v>1</v>
      </c>
      <c r="AB3832" s="9">
        <f t="shared" si="238"/>
        <v>0</v>
      </c>
      <c r="AC3832" s="9">
        <f t="shared" si="239"/>
        <v>0</v>
      </c>
    </row>
    <row r="3833" spans="1:29" ht="15.75" customHeight="1" x14ac:dyDescent="0.2">
      <c r="A3833" s="9">
        <v>0</v>
      </c>
      <c r="B3833" s="9">
        <v>1</v>
      </c>
      <c r="C3833" s="9">
        <v>46</v>
      </c>
      <c r="D3833" s="9">
        <v>1</v>
      </c>
      <c r="E3833" s="9">
        <v>0</v>
      </c>
      <c r="F3833" s="9">
        <v>0</v>
      </c>
      <c r="G3833" s="9">
        <v>1</v>
      </c>
      <c r="H3833" s="9">
        <v>20</v>
      </c>
      <c r="I3833" s="9">
        <v>0</v>
      </c>
      <c r="J3833" s="9">
        <v>0</v>
      </c>
      <c r="K3833" s="9">
        <v>0</v>
      </c>
      <c r="L3833" s="9">
        <v>0</v>
      </c>
      <c r="M3833" s="9">
        <v>288</v>
      </c>
      <c r="N3833" s="9">
        <v>131</v>
      </c>
      <c r="O3833" s="9">
        <v>81</v>
      </c>
      <c r="P3833" s="9">
        <v>25.94</v>
      </c>
      <c r="Q3833" s="9">
        <v>90</v>
      </c>
      <c r="R3833" s="9">
        <v>80</v>
      </c>
      <c r="S3833" s="12"/>
      <c r="V3833" s="9">
        <v>20</v>
      </c>
      <c r="W3833" s="12">
        <f t="shared" si="236"/>
        <v>1</v>
      </c>
      <c r="Z3833" s="60">
        <v>1</v>
      </c>
      <c r="AA3833" s="9">
        <f t="shared" si="237"/>
        <v>1</v>
      </c>
      <c r="AB3833" s="9">
        <f t="shared" si="238"/>
        <v>0</v>
      </c>
      <c r="AC3833" s="9">
        <f t="shared" si="239"/>
        <v>0</v>
      </c>
    </row>
    <row r="3834" spans="1:29" ht="15.75" customHeight="1" x14ac:dyDescent="0.2">
      <c r="A3834" s="9">
        <v>0</v>
      </c>
      <c r="B3834" s="9">
        <v>1</v>
      </c>
      <c r="C3834" s="9">
        <v>52</v>
      </c>
      <c r="D3834" s="9">
        <v>0</v>
      </c>
      <c r="E3834" s="9">
        <v>1</v>
      </c>
      <c r="F3834" s="9">
        <v>0</v>
      </c>
      <c r="G3834" s="9">
        <v>1</v>
      </c>
      <c r="H3834" s="9">
        <v>30</v>
      </c>
      <c r="I3834" s="9">
        <v>0</v>
      </c>
      <c r="J3834" s="9">
        <v>0</v>
      </c>
      <c r="K3834" s="9">
        <v>0</v>
      </c>
      <c r="L3834" s="9">
        <v>0</v>
      </c>
      <c r="M3834" s="9">
        <v>222</v>
      </c>
      <c r="N3834" s="9">
        <v>108</v>
      </c>
      <c r="O3834" s="9">
        <v>70</v>
      </c>
      <c r="P3834" s="9">
        <v>23.09</v>
      </c>
      <c r="Q3834" s="9">
        <v>72</v>
      </c>
      <c r="R3834" s="9">
        <v>61</v>
      </c>
      <c r="S3834" s="12"/>
      <c r="V3834" s="9">
        <v>30</v>
      </c>
      <c r="W3834" s="12">
        <f t="shared" si="236"/>
        <v>1</v>
      </c>
      <c r="Z3834" s="60">
        <v>2</v>
      </c>
      <c r="AA3834" s="9">
        <f t="shared" si="237"/>
        <v>0</v>
      </c>
      <c r="AB3834" s="9">
        <f t="shared" si="238"/>
        <v>1</v>
      </c>
      <c r="AC3834" s="9">
        <f t="shared" si="239"/>
        <v>0</v>
      </c>
    </row>
    <row r="3835" spans="1:29" ht="15.75" customHeight="1" x14ac:dyDescent="0.2">
      <c r="A3835" s="9">
        <v>1</v>
      </c>
      <c r="B3835" s="9">
        <v>1</v>
      </c>
      <c r="C3835" s="9">
        <v>68</v>
      </c>
      <c r="D3835" s="9">
        <v>1</v>
      </c>
      <c r="E3835" s="9">
        <v>0</v>
      </c>
      <c r="F3835" s="9">
        <v>0</v>
      </c>
      <c r="G3835" s="9">
        <v>0</v>
      </c>
      <c r="H3835" s="9">
        <v>0</v>
      </c>
      <c r="I3835" s="9">
        <v>0</v>
      </c>
      <c r="J3835" s="9">
        <v>0</v>
      </c>
      <c r="K3835" s="9">
        <v>1</v>
      </c>
      <c r="L3835" s="9">
        <v>0</v>
      </c>
      <c r="M3835" s="9">
        <v>276</v>
      </c>
      <c r="N3835" s="9">
        <v>127</v>
      </c>
      <c r="O3835" s="9">
        <v>66.5</v>
      </c>
      <c r="P3835" s="9">
        <v>25.78</v>
      </c>
      <c r="Q3835" s="9">
        <v>75</v>
      </c>
      <c r="R3835" s="9">
        <v>104</v>
      </c>
      <c r="S3835" s="12"/>
      <c r="V3835" s="9">
        <v>0</v>
      </c>
      <c r="W3835" s="12">
        <f t="shared" si="236"/>
        <v>0</v>
      </c>
      <c r="Z3835" s="60">
        <v>1</v>
      </c>
      <c r="AA3835" s="9">
        <f t="shared" si="237"/>
        <v>1</v>
      </c>
      <c r="AB3835" s="9">
        <f t="shared" si="238"/>
        <v>0</v>
      </c>
      <c r="AC3835" s="9">
        <f t="shared" si="239"/>
        <v>0</v>
      </c>
    </row>
    <row r="3836" spans="1:29" ht="15.75" customHeight="1" x14ac:dyDescent="0.2">
      <c r="A3836" s="9">
        <v>0</v>
      </c>
      <c r="B3836" s="9">
        <v>1</v>
      </c>
      <c r="C3836" s="9">
        <v>45</v>
      </c>
      <c r="D3836" s="9">
        <v>0</v>
      </c>
      <c r="E3836" s="9">
        <v>0</v>
      </c>
      <c r="F3836" s="9">
        <v>1</v>
      </c>
      <c r="G3836" s="9">
        <v>1</v>
      </c>
      <c r="H3836" s="9">
        <v>20</v>
      </c>
      <c r="I3836" s="9">
        <v>0</v>
      </c>
      <c r="J3836" s="9">
        <v>0</v>
      </c>
      <c r="K3836" s="9">
        <v>0</v>
      </c>
      <c r="L3836" s="9">
        <v>0</v>
      </c>
      <c r="M3836" s="9">
        <v>207</v>
      </c>
      <c r="N3836" s="9">
        <v>111</v>
      </c>
      <c r="O3836" s="9">
        <v>72</v>
      </c>
      <c r="P3836" s="9">
        <v>21.49</v>
      </c>
      <c r="Q3836" s="9">
        <v>67</v>
      </c>
      <c r="R3836" s="9">
        <v>87</v>
      </c>
      <c r="S3836" s="12"/>
      <c r="V3836" s="9">
        <v>20</v>
      </c>
      <c r="W3836" s="12">
        <f t="shared" si="236"/>
        <v>1</v>
      </c>
      <c r="Z3836" s="60">
        <v>3</v>
      </c>
      <c r="AA3836" s="9">
        <f t="shared" si="237"/>
        <v>0</v>
      </c>
      <c r="AB3836" s="9">
        <f t="shared" si="238"/>
        <v>0</v>
      </c>
      <c r="AC3836" s="9">
        <f t="shared" si="239"/>
        <v>1</v>
      </c>
    </row>
    <row r="3837" spans="1:29" ht="15.75" customHeight="1" x14ac:dyDescent="0.2">
      <c r="A3837" s="9">
        <v>1</v>
      </c>
      <c r="B3837" s="9">
        <v>0</v>
      </c>
      <c r="C3837" s="9">
        <v>62</v>
      </c>
      <c r="D3837" s="9">
        <v>1</v>
      </c>
      <c r="E3837" s="9">
        <v>0</v>
      </c>
      <c r="F3837" s="9">
        <v>0</v>
      </c>
      <c r="G3837" s="9">
        <v>0</v>
      </c>
      <c r="H3837" s="9">
        <v>0</v>
      </c>
      <c r="I3837" s="9">
        <v>0</v>
      </c>
      <c r="J3837" s="9">
        <v>0</v>
      </c>
      <c r="K3837" s="9">
        <v>0</v>
      </c>
      <c r="L3837" s="9">
        <v>0</v>
      </c>
      <c r="M3837" s="9">
        <v>266</v>
      </c>
      <c r="N3837" s="9">
        <v>124</v>
      </c>
      <c r="O3837" s="9">
        <v>69</v>
      </c>
      <c r="P3837" s="9">
        <v>22.9</v>
      </c>
      <c r="Q3837" s="9">
        <v>66</v>
      </c>
      <c r="R3837" s="9">
        <v>82</v>
      </c>
      <c r="S3837" s="12"/>
      <c r="V3837" s="9">
        <v>0</v>
      </c>
      <c r="W3837" s="12">
        <f t="shared" si="236"/>
        <v>0</v>
      </c>
      <c r="Z3837" s="60">
        <v>1</v>
      </c>
      <c r="AA3837" s="9">
        <f t="shared" si="237"/>
        <v>1</v>
      </c>
      <c r="AB3837" s="9">
        <f t="shared" si="238"/>
        <v>0</v>
      </c>
      <c r="AC3837" s="9">
        <f t="shared" si="239"/>
        <v>0</v>
      </c>
    </row>
    <row r="3838" spans="1:29" ht="15.75" customHeight="1" x14ac:dyDescent="0.2">
      <c r="A3838" s="9">
        <v>0</v>
      </c>
      <c r="B3838" s="9">
        <v>0</v>
      </c>
      <c r="C3838" s="9">
        <v>53</v>
      </c>
      <c r="D3838" s="9">
        <v>0</v>
      </c>
      <c r="E3838" s="9">
        <v>1</v>
      </c>
      <c r="F3838" s="9">
        <v>0</v>
      </c>
      <c r="G3838" s="9">
        <v>0</v>
      </c>
      <c r="H3838" s="9">
        <v>0</v>
      </c>
      <c r="I3838" s="9">
        <v>0</v>
      </c>
      <c r="J3838" s="9">
        <v>0</v>
      </c>
      <c r="K3838" s="9">
        <v>1</v>
      </c>
      <c r="L3838" s="9">
        <v>0</v>
      </c>
      <c r="M3838" s="9">
        <v>279</v>
      </c>
      <c r="N3838" s="9">
        <v>167</v>
      </c>
      <c r="O3838" s="9">
        <v>101</v>
      </c>
      <c r="P3838" s="9">
        <v>30.85</v>
      </c>
      <c r="Q3838" s="9">
        <v>90</v>
      </c>
      <c r="R3838" s="9">
        <v>87</v>
      </c>
      <c r="S3838" s="12"/>
      <c r="V3838" s="9">
        <v>0</v>
      </c>
      <c r="W3838" s="12">
        <f t="shared" si="236"/>
        <v>0</v>
      </c>
      <c r="Z3838" s="60">
        <v>2</v>
      </c>
      <c r="AA3838" s="9">
        <f t="shared" si="237"/>
        <v>0</v>
      </c>
      <c r="AB3838" s="9">
        <f t="shared" si="238"/>
        <v>1</v>
      </c>
      <c r="AC3838" s="9">
        <f t="shared" si="239"/>
        <v>0</v>
      </c>
    </row>
    <row r="3839" spans="1:29" ht="15.75" customHeight="1" x14ac:dyDescent="0.2">
      <c r="A3839" s="9">
        <v>0</v>
      </c>
      <c r="B3839" s="9">
        <v>0</v>
      </c>
      <c r="C3839" s="9">
        <v>42</v>
      </c>
      <c r="D3839" s="9">
        <v>0</v>
      </c>
      <c r="E3839" s="9">
        <v>0</v>
      </c>
      <c r="F3839" s="9">
        <v>1</v>
      </c>
      <c r="G3839" s="9">
        <v>0</v>
      </c>
      <c r="H3839" s="9">
        <v>0</v>
      </c>
      <c r="I3839" s="9">
        <v>0</v>
      </c>
      <c r="J3839" s="9">
        <v>0</v>
      </c>
      <c r="K3839" s="9">
        <v>0</v>
      </c>
      <c r="L3839" s="9">
        <v>0</v>
      </c>
      <c r="M3839" s="9">
        <v>215</v>
      </c>
      <c r="N3839" s="9">
        <v>111</v>
      </c>
      <c r="O3839" s="9">
        <v>72</v>
      </c>
      <c r="P3839" s="9">
        <v>25.38</v>
      </c>
      <c r="Q3839" s="9">
        <v>77</v>
      </c>
      <c r="R3839" s="9">
        <v>55</v>
      </c>
      <c r="S3839" s="12"/>
      <c r="V3839" s="9">
        <v>0</v>
      </c>
      <c r="W3839" s="12">
        <f t="shared" si="236"/>
        <v>0</v>
      </c>
      <c r="Z3839" s="60">
        <v>3</v>
      </c>
      <c r="AA3839" s="9">
        <f t="shared" si="237"/>
        <v>0</v>
      </c>
      <c r="AB3839" s="9">
        <f t="shared" si="238"/>
        <v>0</v>
      </c>
      <c r="AC3839" s="9">
        <f t="shared" si="239"/>
        <v>1</v>
      </c>
    </row>
    <row r="3840" spans="1:29" ht="15.75" customHeight="1" x14ac:dyDescent="0.2">
      <c r="A3840" s="9">
        <v>0</v>
      </c>
      <c r="B3840" s="9">
        <v>0</v>
      </c>
      <c r="C3840" s="9">
        <v>65</v>
      </c>
      <c r="D3840" s="9">
        <v>1</v>
      </c>
      <c r="E3840" s="9">
        <v>0</v>
      </c>
      <c r="F3840" s="9">
        <v>0</v>
      </c>
      <c r="G3840" s="9">
        <v>0</v>
      </c>
      <c r="H3840" s="9">
        <v>0</v>
      </c>
      <c r="I3840" s="9">
        <v>1</v>
      </c>
      <c r="J3840" s="9">
        <v>0</v>
      </c>
      <c r="K3840" s="9">
        <v>1</v>
      </c>
      <c r="L3840" s="9">
        <v>0</v>
      </c>
      <c r="M3840" s="9">
        <v>342</v>
      </c>
      <c r="N3840" s="9">
        <v>168.5</v>
      </c>
      <c r="O3840" s="9">
        <v>98.5</v>
      </c>
      <c r="P3840" s="9">
        <v>23.87</v>
      </c>
      <c r="Q3840" s="9">
        <v>75</v>
      </c>
      <c r="R3840" s="9">
        <v>60</v>
      </c>
      <c r="S3840" s="12"/>
      <c r="V3840" s="9">
        <v>0</v>
      </c>
      <c r="W3840" s="12">
        <f t="shared" si="236"/>
        <v>0</v>
      </c>
      <c r="Z3840" s="60">
        <v>1</v>
      </c>
      <c r="AA3840" s="9">
        <f t="shared" si="237"/>
        <v>1</v>
      </c>
      <c r="AB3840" s="9">
        <f t="shared" si="238"/>
        <v>0</v>
      </c>
      <c r="AC3840" s="9">
        <f t="shared" si="239"/>
        <v>0</v>
      </c>
    </row>
    <row r="3841" spans="1:29" ht="15.75" customHeight="1" x14ac:dyDescent="0.2">
      <c r="A3841" s="9">
        <v>1</v>
      </c>
      <c r="B3841" s="9">
        <v>1</v>
      </c>
      <c r="C3841" s="9">
        <v>63</v>
      </c>
      <c r="D3841" s="9">
        <v>1</v>
      </c>
      <c r="E3841" s="9">
        <v>0</v>
      </c>
      <c r="F3841" s="9">
        <v>0</v>
      </c>
      <c r="G3841" s="9">
        <v>0</v>
      </c>
      <c r="H3841" s="9">
        <v>0</v>
      </c>
      <c r="I3841" s="9">
        <v>0</v>
      </c>
      <c r="J3841" s="9">
        <v>0</v>
      </c>
      <c r="K3841" s="9">
        <v>1</v>
      </c>
      <c r="L3841" s="9">
        <v>1</v>
      </c>
      <c r="M3841" s="9">
        <v>260</v>
      </c>
      <c r="N3841" s="9">
        <v>155.5</v>
      </c>
      <c r="O3841" s="9">
        <v>98</v>
      </c>
      <c r="P3841" s="9">
        <v>30.08</v>
      </c>
      <c r="Q3841" s="9">
        <v>67</v>
      </c>
      <c r="R3841" s="9">
        <v>109</v>
      </c>
      <c r="S3841" s="12"/>
      <c r="V3841" s="9">
        <v>0</v>
      </c>
      <c r="W3841" s="12">
        <f t="shared" si="236"/>
        <v>0</v>
      </c>
      <c r="Z3841" s="60">
        <v>1</v>
      </c>
      <c r="AA3841" s="9">
        <f t="shared" si="237"/>
        <v>1</v>
      </c>
      <c r="AB3841" s="9">
        <f t="shared" si="238"/>
        <v>0</v>
      </c>
      <c r="AC3841" s="9">
        <f t="shared" si="239"/>
        <v>0</v>
      </c>
    </row>
    <row r="3842" spans="1:29" ht="15.75" customHeight="1" x14ac:dyDescent="0.2">
      <c r="A3842" s="9">
        <v>0</v>
      </c>
      <c r="B3842" s="9">
        <v>0</v>
      </c>
      <c r="C3842" s="9">
        <v>49</v>
      </c>
      <c r="D3842" s="9">
        <v>0</v>
      </c>
      <c r="E3842" s="9">
        <v>0</v>
      </c>
      <c r="F3842" s="9">
        <v>1</v>
      </c>
      <c r="G3842" s="9">
        <v>1</v>
      </c>
      <c r="H3842" s="9">
        <v>15</v>
      </c>
      <c r="I3842" s="9">
        <v>0</v>
      </c>
      <c r="J3842" s="9">
        <v>0</v>
      </c>
      <c r="K3842" s="9">
        <v>0</v>
      </c>
      <c r="L3842" s="9">
        <v>0</v>
      </c>
      <c r="M3842" s="9">
        <v>267</v>
      </c>
      <c r="N3842" s="9">
        <v>107</v>
      </c>
      <c r="O3842" s="9">
        <v>74</v>
      </c>
      <c r="P3842" s="9">
        <v>27.8</v>
      </c>
      <c r="Q3842" s="9">
        <v>65</v>
      </c>
      <c r="R3842" s="9">
        <v>75</v>
      </c>
      <c r="S3842" s="12"/>
      <c r="V3842" s="9">
        <v>15</v>
      </c>
      <c r="W3842" s="12">
        <f t="shared" si="236"/>
        <v>1</v>
      </c>
      <c r="Z3842" s="60">
        <v>3</v>
      </c>
      <c r="AA3842" s="9">
        <f t="shared" si="237"/>
        <v>0</v>
      </c>
      <c r="AB3842" s="9">
        <f t="shared" si="238"/>
        <v>0</v>
      </c>
      <c r="AC3842" s="9">
        <f t="shared" si="239"/>
        <v>1</v>
      </c>
    </row>
    <row r="3843" spans="1:29" ht="15.75" customHeight="1" x14ac:dyDescent="0.2">
      <c r="A3843" s="9">
        <v>0</v>
      </c>
      <c r="B3843" s="9">
        <v>0</v>
      </c>
      <c r="C3843" s="9">
        <v>52</v>
      </c>
      <c r="D3843" s="9">
        <v>0</v>
      </c>
      <c r="E3843" s="9">
        <v>1</v>
      </c>
      <c r="F3843" s="9">
        <v>0</v>
      </c>
      <c r="G3843" s="9">
        <v>0</v>
      </c>
      <c r="H3843" s="9">
        <v>0</v>
      </c>
      <c r="I3843" s="9">
        <v>0</v>
      </c>
      <c r="J3843" s="9">
        <v>0</v>
      </c>
      <c r="K3843" s="9">
        <v>0</v>
      </c>
      <c r="L3843" s="9">
        <v>0</v>
      </c>
      <c r="M3843" s="9">
        <v>209</v>
      </c>
      <c r="N3843" s="9">
        <v>111</v>
      </c>
      <c r="O3843" s="9">
        <v>79</v>
      </c>
      <c r="P3843" s="9">
        <v>23.63</v>
      </c>
      <c r="Q3843" s="9">
        <v>96</v>
      </c>
      <c r="R3843" s="9">
        <v>70</v>
      </c>
      <c r="S3843" s="12"/>
      <c r="V3843" s="9">
        <v>0</v>
      </c>
      <c r="W3843" s="12">
        <f t="shared" ref="W3843:W3906" si="240">IF(V3843=0,0,1)</f>
        <v>0</v>
      </c>
      <c r="Z3843" s="60">
        <v>2</v>
      </c>
      <c r="AA3843" s="9">
        <f t="shared" ref="AA3843:AA3906" si="241">IF(Z3843=1,1,0)</f>
        <v>0</v>
      </c>
      <c r="AB3843" s="9">
        <f t="shared" ref="AB3843:AB3906" si="242">IF(Z3843=2,1,0)</f>
        <v>1</v>
      </c>
      <c r="AC3843" s="9">
        <f t="shared" ref="AC3843:AC3906" si="243">IF(Z3843=3,1,0)</f>
        <v>0</v>
      </c>
    </row>
    <row r="3844" spans="1:29" ht="15.75" customHeight="1" x14ac:dyDescent="0.2">
      <c r="A3844" s="9">
        <v>0</v>
      </c>
      <c r="B3844" s="9">
        <v>0</v>
      </c>
      <c r="C3844" s="9">
        <v>45</v>
      </c>
      <c r="D3844" s="9">
        <v>1</v>
      </c>
      <c r="E3844" s="9">
        <v>0</v>
      </c>
      <c r="F3844" s="9">
        <v>0</v>
      </c>
      <c r="G3844" s="9">
        <v>0</v>
      </c>
      <c r="H3844" s="9">
        <v>0</v>
      </c>
      <c r="I3844" s="9">
        <v>0</v>
      </c>
      <c r="J3844" s="9">
        <v>0</v>
      </c>
      <c r="K3844" s="9">
        <v>0</v>
      </c>
      <c r="L3844" s="9">
        <v>0</v>
      </c>
      <c r="M3844" s="9">
        <v>219</v>
      </c>
      <c r="N3844" s="9">
        <v>123.5</v>
      </c>
      <c r="O3844" s="9">
        <v>80.5</v>
      </c>
      <c r="P3844" s="9">
        <v>24.45</v>
      </c>
      <c r="Q3844" s="9">
        <v>65</v>
      </c>
      <c r="R3844" s="9">
        <v>83</v>
      </c>
      <c r="S3844" s="12"/>
      <c r="V3844" s="9">
        <v>0</v>
      </c>
      <c r="W3844" s="12">
        <f t="shared" si="240"/>
        <v>0</v>
      </c>
      <c r="Z3844" s="60">
        <v>1</v>
      </c>
      <c r="AA3844" s="9">
        <f t="shared" si="241"/>
        <v>1</v>
      </c>
      <c r="AB3844" s="9">
        <f t="shared" si="242"/>
        <v>0</v>
      </c>
      <c r="AC3844" s="9">
        <f t="shared" si="243"/>
        <v>0</v>
      </c>
    </row>
    <row r="3845" spans="1:29" ht="15.75" customHeight="1" x14ac:dyDescent="0.2">
      <c r="A3845" s="9">
        <v>1</v>
      </c>
      <c r="B3845" s="9">
        <v>1</v>
      </c>
      <c r="C3845" s="9">
        <v>53</v>
      </c>
      <c r="D3845" s="9">
        <v>1</v>
      </c>
      <c r="E3845" s="9">
        <v>0</v>
      </c>
      <c r="F3845" s="9">
        <v>0</v>
      </c>
      <c r="G3845" s="9">
        <v>1</v>
      </c>
      <c r="H3845" s="9">
        <v>3</v>
      </c>
      <c r="I3845" s="9">
        <v>0</v>
      </c>
      <c r="J3845" s="9">
        <v>0</v>
      </c>
      <c r="K3845" s="9">
        <v>0</v>
      </c>
      <c r="L3845" s="9">
        <v>0</v>
      </c>
      <c r="M3845" s="9">
        <v>218</v>
      </c>
      <c r="N3845" s="9">
        <v>120</v>
      </c>
      <c r="O3845" s="9">
        <v>80</v>
      </c>
      <c r="P3845" s="9">
        <v>29.87</v>
      </c>
      <c r="Q3845" s="9">
        <v>90</v>
      </c>
      <c r="R3845" s="9">
        <v>73</v>
      </c>
      <c r="S3845" s="12"/>
      <c r="V3845" s="9">
        <v>3</v>
      </c>
      <c r="W3845" s="12">
        <f t="shared" si="240"/>
        <v>1</v>
      </c>
      <c r="Z3845" s="60">
        <v>1</v>
      </c>
      <c r="AA3845" s="9">
        <f t="shared" si="241"/>
        <v>1</v>
      </c>
      <c r="AB3845" s="9">
        <f t="shared" si="242"/>
        <v>0</v>
      </c>
      <c r="AC3845" s="9">
        <f t="shared" si="243"/>
        <v>0</v>
      </c>
    </row>
    <row r="3846" spans="1:29" ht="15.75" customHeight="1" x14ac:dyDescent="0.2">
      <c r="A3846" s="9">
        <v>1</v>
      </c>
      <c r="B3846" s="9">
        <v>0</v>
      </c>
      <c r="C3846" s="9">
        <v>62</v>
      </c>
      <c r="D3846" s="9">
        <v>0</v>
      </c>
      <c r="E3846" s="9">
        <v>0</v>
      </c>
      <c r="F3846" s="9">
        <v>1</v>
      </c>
      <c r="G3846" s="9">
        <v>1</v>
      </c>
      <c r="H3846" s="9">
        <v>20</v>
      </c>
      <c r="I3846" s="9">
        <v>1</v>
      </c>
      <c r="J3846" s="9">
        <v>0</v>
      </c>
      <c r="K3846" s="9">
        <v>1</v>
      </c>
      <c r="L3846" s="9">
        <v>1</v>
      </c>
      <c r="M3846" s="9">
        <v>358</v>
      </c>
      <c r="N3846" s="9">
        <v>215</v>
      </c>
      <c r="O3846" s="9">
        <v>110</v>
      </c>
      <c r="P3846" s="9">
        <v>37.619999999999997</v>
      </c>
      <c r="Q3846" s="9">
        <v>110</v>
      </c>
      <c r="R3846" s="9">
        <v>368</v>
      </c>
      <c r="S3846" s="12"/>
      <c r="V3846" s="9">
        <v>20</v>
      </c>
      <c r="W3846" s="12">
        <f t="shared" si="240"/>
        <v>1</v>
      </c>
      <c r="Z3846" s="60">
        <v>3</v>
      </c>
      <c r="AA3846" s="9">
        <f t="shared" si="241"/>
        <v>0</v>
      </c>
      <c r="AB3846" s="9">
        <f t="shared" si="242"/>
        <v>0</v>
      </c>
      <c r="AC3846" s="9">
        <f t="shared" si="243"/>
        <v>1</v>
      </c>
    </row>
    <row r="3847" spans="1:29" ht="15.75" customHeight="1" x14ac:dyDescent="0.2">
      <c r="A3847" s="9">
        <v>0</v>
      </c>
      <c r="B3847" s="9">
        <v>1</v>
      </c>
      <c r="C3847" s="9">
        <v>40</v>
      </c>
      <c r="D3847" s="9">
        <v>0</v>
      </c>
      <c r="E3847" s="9">
        <v>0</v>
      </c>
      <c r="F3847" s="9">
        <v>1</v>
      </c>
      <c r="G3847" s="9">
        <v>1</v>
      </c>
      <c r="H3847" s="9">
        <v>30</v>
      </c>
      <c r="I3847" s="9">
        <v>0</v>
      </c>
      <c r="J3847" s="9">
        <v>0</v>
      </c>
      <c r="K3847" s="9">
        <v>0</v>
      </c>
      <c r="L3847" s="9">
        <v>0</v>
      </c>
      <c r="M3847" s="9">
        <v>190</v>
      </c>
      <c r="N3847" s="9">
        <v>110</v>
      </c>
      <c r="O3847" s="9">
        <v>70</v>
      </c>
      <c r="P3847" s="9">
        <v>24.63</v>
      </c>
      <c r="Q3847" s="9">
        <v>60</v>
      </c>
      <c r="R3847" s="9">
        <v>72</v>
      </c>
      <c r="S3847" s="12"/>
      <c r="V3847" s="9">
        <v>30</v>
      </c>
      <c r="W3847" s="12">
        <f t="shared" si="240"/>
        <v>1</v>
      </c>
      <c r="Z3847" s="60">
        <v>3</v>
      </c>
      <c r="AA3847" s="9">
        <f t="shared" si="241"/>
        <v>0</v>
      </c>
      <c r="AB3847" s="9">
        <f t="shared" si="242"/>
        <v>0</v>
      </c>
      <c r="AC3847" s="9">
        <f t="shared" si="243"/>
        <v>1</v>
      </c>
    </row>
    <row r="3848" spans="1:29" ht="15.75" customHeight="1" x14ac:dyDescent="0.2">
      <c r="A3848" s="9">
        <v>1</v>
      </c>
      <c r="B3848" s="9">
        <v>1</v>
      </c>
      <c r="C3848" s="9">
        <v>57</v>
      </c>
      <c r="D3848" s="9">
        <v>1</v>
      </c>
      <c r="E3848" s="9">
        <v>0</v>
      </c>
      <c r="F3848" s="9">
        <v>0</v>
      </c>
      <c r="G3848" s="9">
        <v>0</v>
      </c>
      <c r="H3848" s="9">
        <v>0</v>
      </c>
      <c r="I3848" s="9">
        <v>1</v>
      </c>
      <c r="J3848" s="9">
        <v>0</v>
      </c>
      <c r="K3848" s="9">
        <v>1</v>
      </c>
      <c r="L3848" s="9">
        <v>0</v>
      </c>
      <c r="M3848" s="9">
        <v>321</v>
      </c>
      <c r="N3848" s="9">
        <v>192.5</v>
      </c>
      <c r="O3848" s="9">
        <v>113</v>
      </c>
      <c r="P3848" s="9">
        <v>25.94</v>
      </c>
      <c r="Q3848" s="9">
        <v>63</v>
      </c>
      <c r="R3848" s="9">
        <v>90</v>
      </c>
      <c r="S3848" s="12"/>
      <c r="V3848" s="9">
        <v>0</v>
      </c>
      <c r="W3848" s="12">
        <f t="shared" si="240"/>
        <v>0</v>
      </c>
      <c r="Z3848" s="60">
        <v>1</v>
      </c>
      <c r="AA3848" s="9">
        <f t="shared" si="241"/>
        <v>1</v>
      </c>
      <c r="AB3848" s="9">
        <f t="shared" si="242"/>
        <v>0</v>
      </c>
      <c r="AC3848" s="9">
        <f t="shared" si="243"/>
        <v>0</v>
      </c>
    </row>
    <row r="3849" spans="1:29" ht="15.75" customHeight="1" x14ac:dyDescent="0.2">
      <c r="A3849" s="9">
        <v>0</v>
      </c>
      <c r="B3849" s="9">
        <v>0</v>
      </c>
      <c r="C3849" s="9">
        <v>41</v>
      </c>
      <c r="D3849" s="9">
        <v>1</v>
      </c>
      <c r="E3849" s="9">
        <v>0</v>
      </c>
      <c r="F3849" s="9">
        <v>0</v>
      </c>
      <c r="G3849" s="9">
        <v>1</v>
      </c>
      <c r="H3849" s="9">
        <v>18</v>
      </c>
      <c r="I3849" s="9">
        <v>0</v>
      </c>
      <c r="J3849" s="9">
        <v>0</v>
      </c>
      <c r="K3849" s="9">
        <v>0</v>
      </c>
      <c r="L3849" s="9">
        <v>0</v>
      </c>
      <c r="M3849" s="9">
        <v>171</v>
      </c>
      <c r="N3849" s="9">
        <v>135</v>
      </c>
      <c r="O3849" s="9">
        <v>82.5</v>
      </c>
      <c r="P3849" s="9">
        <v>24.35</v>
      </c>
      <c r="Q3849" s="9">
        <v>79</v>
      </c>
      <c r="R3849" s="9">
        <v>82</v>
      </c>
      <c r="S3849" s="12"/>
      <c r="V3849" s="9" t="s">
        <v>92</v>
      </c>
      <c r="W3849" s="12">
        <f t="shared" si="240"/>
        <v>1</v>
      </c>
      <c r="Z3849" s="60">
        <v>1</v>
      </c>
      <c r="AA3849" s="9">
        <f t="shared" si="241"/>
        <v>1</v>
      </c>
      <c r="AB3849" s="9">
        <f t="shared" si="242"/>
        <v>0</v>
      </c>
      <c r="AC3849" s="9">
        <f t="shared" si="243"/>
        <v>0</v>
      </c>
    </row>
    <row r="3850" spans="1:29" ht="15.75" customHeight="1" x14ac:dyDescent="0.2">
      <c r="A3850" s="9">
        <v>0</v>
      </c>
      <c r="B3850" s="9">
        <v>1</v>
      </c>
      <c r="C3850" s="9">
        <v>37</v>
      </c>
      <c r="D3850" s="9">
        <v>0</v>
      </c>
      <c r="E3850" s="9">
        <v>0</v>
      </c>
      <c r="F3850" s="9">
        <v>0</v>
      </c>
      <c r="G3850" s="9">
        <v>1</v>
      </c>
      <c r="H3850" s="9">
        <v>30</v>
      </c>
      <c r="I3850" s="9">
        <v>0</v>
      </c>
      <c r="J3850" s="9">
        <v>0</v>
      </c>
      <c r="K3850" s="9">
        <v>0</v>
      </c>
      <c r="L3850" s="9">
        <v>0</v>
      </c>
      <c r="M3850" s="9">
        <v>170</v>
      </c>
      <c r="N3850" s="9">
        <v>111</v>
      </c>
      <c r="O3850" s="9">
        <v>74</v>
      </c>
      <c r="P3850" s="9">
        <v>26</v>
      </c>
      <c r="Q3850" s="9">
        <v>80</v>
      </c>
      <c r="R3850" s="9">
        <v>67</v>
      </c>
      <c r="S3850" s="12"/>
      <c r="V3850" s="9">
        <v>30</v>
      </c>
      <c r="W3850" s="12">
        <f t="shared" si="240"/>
        <v>1</v>
      </c>
      <c r="Z3850" s="60">
        <v>4</v>
      </c>
      <c r="AA3850" s="9">
        <f t="shared" si="241"/>
        <v>0</v>
      </c>
      <c r="AB3850" s="9">
        <f t="shared" si="242"/>
        <v>0</v>
      </c>
      <c r="AC3850" s="9">
        <f t="shared" si="243"/>
        <v>0</v>
      </c>
    </row>
    <row r="3851" spans="1:29" ht="15.75" customHeight="1" x14ac:dyDescent="0.2">
      <c r="A3851" s="9">
        <v>0</v>
      </c>
      <c r="B3851" s="9">
        <v>0</v>
      </c>
      <c r="C3851" s="9">
        <v>46</v>
      </c>
      <c r="D3851" s="9">
        <v>0</v>
      </c>
      <c r="E3851" s="9">
        <v>1</v>
      </c>
      <c r="F3851" s="9">
        <v>0</v>
      </c>
      <c r="G3851" s="9">
        <v>1</v>
      </c>
      <c r="H3851" s="9">
        <v>15</v>
      </c>
      <c r="I3851" s="9">
        <v>0</v>
      </c>
      <c r="J3851" s="9">
        <v>0</v>
      </c>
      <c r="K3851" s="9">
        <v>0</v>
      </c>
      <c r="L3851" s="9">
        <v>1</v>
      </c>
      <c r="M3851" s="9">
        <v>233</v>
      </c>
      <c r="N3851" s="9">
        <v>106</v>
      </c>
      <c r="O3851" s="9">
        <v>60</v>
      </c>
      <c r="P3851" s="9">
        <v>20.84</v>
      </c>
      <c r="Q3851" s="9">
        <v>75</v>
      </c>
      <c r="R3851" s="9">
        <v>348</v>
      </c>
      <c r="S3851" s="12"/>
      <c r="V3851" s="9">
        <v>15</v>
      </c>
      <c r="W3851" s="12">
        <f t="shared" si="240"/>
        <v>1</v>
      </c>
      <c r="Z3851" s="60">
        <v>2</v>
      </c>
      <c r="AA3851" s="9">
        <f t="shared" si="241"/>
        <v>0</v>
      </c>
      <c r="AB3851" s="9">
        <f t="shared" si="242"/>
        <v>1</v>
      </c>
      <c r="AC3851" s="9">
        <f t="shared" si="243"/>
        <v>0</v>
      </c>
    </row>
    <row r="3852" spans="1:29" ht="15.75" customHeight="1" x14ac:dyDescent="0.2">
      <c r="A3852" s="9">
        <v>0</v>
      </c>
      <c r="B3852" s="9">
        <v>1</v>
      </c>
      <c r="C3852" s="9">
        <v>38</v>
      </c>
      <c r="D3852" s="9">
        <v>0</v>
      </c>
      <c r="E3852" s="9">
        <v>1</v>
      </c>
      <c r="F3852" s="9">
        <v>0</v>
      </c>
      <c r="G3852" s="9">
        <v>1</v>
      </c>
      <c r="H3852" s="9">
        <v>30</v>
      </c>
      <c r="I3852" s="9">
        <v>0</v>
      </c>
      <c r="J3852" s="9">
        <v>0</v>
      </c>
      <c r="K3852" s="9">
        <v>1</v>
      </c>
      <c r="L3852" s="9">
        <v>0</v>
      </c>
      <c r="M3852" s="9">
        <v>266</v>
      </c>
      <c r="N3852" s="9">
        <v>149</v>
      </c>
      <c r="O3852" s="9">
        <v>91</v>
      </c>
      <c r="P3852" s="9">
        <v>31.08</v>
      </c>
      <c r="Q3852" s="9">
        <v>69</v>
      </c>
      <c r="R3852" s="9">
        <v>61</v>
      </c>
      <c r="S3852" s="12"/>
      <c r="V3852" s="9">
        <v>30</v>
      </c>
      <c r="W3852" s="12">
        <f t="shared" si="240"/>
        <v>1</v>
      </c>
      <c r="Z3852" s="60">
        <v>2</v>
      </c>
      <c r="AA3852" s="9">
        <f t="shared" si="241"/>
        <v>0</v>
      </c>
      <c r="AB3852" s="9">
        <f t="shared" si="242"/>
        <v>1</v>
      </c>
      <c r="AC3852" s="9">
        <f t="shared" si="243"/>
        <v>0</v>
      </c>
    </row>
    <row r="3853" spans="1:29" ht="15.75" customHeight="1" x14ac:dyDescent="0.2">
      <c r="A3853" s="9">
        <v>0</v>
      </c>
      <c r="B3853" s="9">
        <v>1</v>
      </c>
      <c r="C3853" s="9">
        <v>48</v>
      </c>
      <c r="D3853" s="9">
        <v>0</v>
      </c>
      <c r="E3853" s="9">
        <v>1</v>
      </c>
      <c r="F3853" s="9">
        <v>0</v>
      </c>
      <c r="G3853" s="9">
        <v>1</v>
      </c>
      <c r="H3853" s="9">
        <v>40</v>
      </c>
      <c r="I3853" s="9">
        <v>0</v>
      </c>
      <c r="J3853" s="9">
        <v>0</v>
      </c>
      <c r="K3853" s="9">
        <v>0</v>
      </c>
      <c r="L3853" s="9">
        <v>0</v>
      </c>
      <c r="M3853" s="9">
        <v>228</v>
      </c>
      <c r="N3853" s="9">
        <v>110</v>
      </c>
      <c r="O3853" s="9">
        <v>70</v>
      </c>
      <c r="P3853" s="9">
        <v>21.47</v>
      </c>
      <c r="Q3853" s="9">
        <v>70</v>
      </c>
      <c r="R3853" s="9">
        <v>76</v>
      </c>
      <c r="S3853" s="12"/>
      <c r="V3853" s="9">
        <v>40</v>
      </c>
      <c r="W3853" s="12">
        <f t="shared" si="240"/>
        <v>1</v>
      </c>
      <c r="Z3853" s="60">
        <v>2</v>
      </c>
      <c r="AA3853" s="9">
        <f t="shared" si="241"/>
        <v>0</v>
      </c>
      <c r="AB3853" s="9">
        <f t="shared" si="242"/>
        <v>1</v>
      </c>
      <c r="AC3853" s="9">
        <f t="shared" si="243"/>
        <v>0</v>
      </c>
    </row>
    <row r="3854" spans="1:29" ht="15.75" customHeight="1" x14ac:dyDescent="0.2">
      <c r="A3854" s="9">
        <v>0</v>
      </c>
      <c r="B3854" s="9">
        <v>0</v>
      </c>
      <c r="C3854" s="9">
        <v>62</v>
      </c>
      <c r="D3854" s="9">
        <v>1</v>
      </c>
      <c r="E3854" s="9">
        <v>0</v>
      </c>
      <c r="F3854" s="9">
        <v>0</v>
      </c>
      <c r="G3854" s="9">
        <v>0</v>
      </c>
      <c r="H3854" s="9">
        <v>0</v>
      </c>
      <c r="I3854" s="9">
        <v>0</v>
      </c>
      <c r="J3854" s="9">
        <v>0</v>
      </c>
      <c r="K3854" s="9">
        <v>0</v>
      </c>
      <c r="L3854" s="9">
        <v>0</v>
      </c>
      <c r="M3854" s="9">
        <v>242</v>
      </c>
      <c r="N3854" s="9">
        <v>137</v>
      </c>
      <c r="O3854" s="9">
        <v>75</v>
      </c>
      <c r="P3854" s="9">
        <v>30.51</v>
      </c>
      <c r="Q3854" s="9">
        <v>60</v>
      </c>
      <c r="R3854" s="9">
        <v>78</v>
      </c>
      <c r="S3854" s="12"/>
      <c r="V3854" s="9">
        <v>0</v>
      </c>
      <c r="W3854" s="12">
        <f t="shared" si="240"/>
        <v>0</v>
      </c>
      <c r="Z3854" s="60">
        <v>1</v>
      </c>
      <c r="AA3854" s="9">
        <f t="shared" si="241"/>
        <v>1</v>
      </c>
      <c r="AB3854" s="9">
        <f t="shared" si="242"/>
        <v>0</v>
      </c>
      <c r="AC3854" s="9">
        <f t="shared" si="243"/>
        <v>0</v>
      </c>
    </row>
    <row r="3855" spans="1:29" ht="15.75" customHeight="1" x14ac:dyDescent="0.2">
      <c r="A3855" s="9">
        <v>1</v>
      </c>
      <c r="B3855" s="9">
        <v>0</v>
      </c>
      <c r="C3855" s="9">
        <v>55</v>
      </c>
      <c r="D3855" s="9">
        <v>0</v>
      </c>
      <c r="E3855" s="9">
        <v>0</v>
      </c>
      <c r="F3855" s="9">
        <v>0</v>
      </c>
      <c r="G3855" s="9">
        <v>0</v>
      </c>
      <c r="H3855" s="9">
        <v>0</v>
      </c>
      <c r="I3855" s="9">
        <v>0</v>
      </c>
      <c r="J3855" s="9">
        <v>0</v>
      </c>
      <c r="K3855" s="9">
        <v>1</v>
      </c>
      <c r="L3855" s="9">
        <v>0</v>
      </c>
      <c r="M3855" s="9">
        <v>260</v>
      </c>
      <c r="N3855" s="9">
        <v>172.5</v>
      </c>
      <c r="O3855" s="9">
        <v>100.5</v>
      </c>
      <c r="P3855" s="9">
        <v>32.270000000000003</v>
      </c>
      <c r="Q3855" s="9">
        <v>58</v>
      </c>
      <c r="R3855" s="9">
        <v>72</v>
      </c>
      <c r="S3855" s="12"/>
      <c r="V3855" s="9">
        <v>0</v>
      </c>
      <c r="W3855" s="12">
        <f t="shared" si="240"/>
        <v>0</v>
      </c>
      <c r="Z3855" s="60">
        <v>4</v>
      </c>
      <c r="AA3855" s="9">
        <f t="shared" si="241"/>
        <v>0</v>
      </c>
      <c r="AB3855" s="9">
        <f t="shared" si="242"/>
        <v>0</v>
      </c>
      <c r="AC3855" s="9">
        <f t="shared" si="243"/>
        <v>0</v>
      </c>
    </row>
    <row r="3856" spans="1:29" ht="15.75" customHeight="1" x14ac:dyDescent="0.2">
      <c r="A3856" s="9">
        <v>0</v>
      </c>
      <c r="B3856" s="9">
        <v>1</v>
      </c>
      <c r="C3856" s="9">
        <v>68</v>
      </c>
      <c r="D3856" s="9">
        <v>1</v>
      </c>
      <c r="E3856" s="9">
        <v>0</v>
      </c>
      <c r="F3856" s="9">
        <v>0</v>
      </c>
      <c r="G3856" s="9">
        <v>0</v>
      </c>
      <c r="H3856" s="9">
        <v>0</v>
      </c>
      <c r="I3856" s="9">
        <v>0</v>
      </c>
      <c r="J3856" s="9">
        <v>0</v>
      </c>
      <c r="K3856" s="9">
        <v>0</v>
      </c>
      <c r="L3856" s="9">
        <v>0</v>
      </c>
      <c r="M3856" s="9">
        <v>237</v>
      </c>
      <c r="N3856" s="9">
        <v>130</v>
      </c>
      <c r="O3856" s="9">
        <v>62</v>
      </c>
      <c r="P3856" s="9">
        <v>33.520000000000003</v>
      </c>
      <c r="Q3856" s="9">
        <v>60</v>
      </c>
      <c r="R3856" s="9">
        <v>82</v>
      </c>
      <c r="S3856" s="12"/>
      <c r="V3856" s="9">
        <v>0</v>
      </c>
      <c r="W3856" s="12">
        <f t="shared" si="240"/>
        <v>0</v>
      </c>
      <c r="Z3856" s="60">
        <v>1</v>
      </c>
      <c r="AA3856" s="9">
        <f t="shared" si="241"/>
        <v>1</v>
      </c>
      <c r="AB3856" s="9">
        <f t="shared" si="242"/>
        <v>0</v>
      </c>
      <c r="AC3856" s="9">
        <f t="shared" si="243"/>
        <v>0</v>
      </c>
    </row>
    <row r="3857" spans="1:29" ht="15.75" customHeight="1" x14ac:dyDescent="0.2">
      <c r="A3857" s="9">
        <v>0</v>
      </c>
      <c r="B3857" s="9">
        <v>1</v>
      </c>
      <c r="C3857" s="9">
        <v>45</v>
      </c>
      <c r="D3857" s="9">
        <v>1</v>
      </c>
      <c r="E3857" s="9">
        <v>0</v>
      </c>
      <c r="F3857" s="9">
        <v>0</v>
      </c>
      <c r="G3857" s="9">
        <v>0</v>
      </c>
      <c r="H3857" s="9">
        <v>0</v>
      </c>
      <c r="I3857" s="9">
        <v>0</v>
      </c>
      <c r="J3857" s="9">
        <v>0</v>
      </c>
      <c r="K3857" s="9">
        <v>0</v>
      </c>
      <c r="L3857" s="9">
        <v>0</v>
      </c>
      <c r="M3857" s="9">
        <v>213</v>
      </c>
      <c r="N3857" s="9">
        <v>130</v>
      </c>
      <c r="O3857" s="9">
        <v>80</v>
      </c>
      <c r="P3857" s="9">
        <v>27.25</v>
      </c>
      <c r="Q3857" s="9">
        <v>68</v>
      </c>
      <c r="R3857" s="9">
        <v>75</v>
      </c>
      <c r="S3857" s="12"/>
      <c r="V3857" s="9">
        <v>0</v>
      </c>
      <c r="W3857" s="12">
        <f t="shared" si="240"/>
        <v>0</v>
      </c>
      <c r="Z3857" s="60">
        <v>1</v>
      </c>
      <c r="AA3857" s="9">
        <f t="shared" si="241"/>
        <v>1</v>
      </c>
      <c r="AB3857" s="9">
        <f t="shared" si="242"/>
        <v>0</v>
      </c>
      <c r="AC3857" s="9">
        <f t="shared" si="243"/>
        <v>0</v>
      </c>
    </row>
    <row r="3858" spans="1:29" ht="15.75" customHeight="1" x14ac:dyDescent="0.2">
      <c r="A3858" s="9">
        <v>0</v>
      </c>
      <c r="B3858" s="9">
        <v>1</v>
      </c>
      <c r="C3858" s="9">
        <v>58</v>
      </c>
      <c r="D3858" s="9">
        <v>1</v>
      </c>
      <c r="E3858" s="9">
        <v>0</v>
      </c>
      <c r="F3858" s="9">
        <v>0</v>
      </c>
      <c r="G3858" s="9">
        <v>1</v>
      </c>
      <c r="H3858" s="9">
        <v>20</v>
      </c>
      <c r="I3858" s="9">
        <v>0</v>
      </c>
      <c r="J3858" s="9">
        <v>0</v>
      </c>
      <c r="K3858" s="9">
        <v>0</v>
      </c>
      <c r="L3858" s="9">
        <v>0</v>
      </c>
      <c r="M3858" s="9">
        <v>290</v>
      </c>
      <c r="N3858" s="9">
        <v>124</v>
      </c>
      <c r="O3858" s="9">
        <v>76</v>
      </c>
      <c r="P3858" s="9">
        <v>21.65</v>
      </c>
      <c r="Q3858" s="9">
        <v>63</v>
      </c>
      <c r="R3858" s="9">
        <v>81</v>
      </c>
      <c r="S3858" s="12"/>
      <c r="V3858" s="9">
        <v>20</v>
      </c>
      <c r="W3858" s="12">
        <f t="shared" si="240"/>
        <v>1</v>
      </c>
      <c r="Z3858" s="60">
        <v>1</v>
      </c>
      <c r="AA3858" s="9">
        <f t="shared" si="241"/>
        <v>1</v>
      </c>
      <c r="AB3858" s="9">
        <f t="shared" si="242"/>
        <v>0</v>
      </c>
      <c r="AC3858" s="9">
        <f t="shared" si="243"/>
        <v>0</v>
      </c>
    </row>
    <row r="3859" spans="1:29" ht="15.75" customHeight="1" x14ac:dyDescent="0.2">
      <c r="A3859" s="9">
        <v>0</v>
      </c>
      <c r="B3859" s="9">
        <v>0</v>
      </c>
      <c r="C3859" s="9">
        <v>46</v>
      </c>
      <c r="D3859" s="9">
        <v>1</v>
      </c>
      <c r="E3859" s="9">
        <v>0</v>
      </c>
      <c r="F3859" s="9">
        <v>0</v>
      </c>
      <c r="G3859" s="9">
        <v>0</v>
      </c>
      <c r="H3859" s="9">
        <v>0</v>
      </c>
      <c r="I3859" s="9">
        <v>0</v>
      </c>
      <c r="J3859" s="9">
        <v>0</v>
      </c>
      <c r="K3859" s="9">
        <v>0</v>
      </c>
      <c r="L3859" s="9">
        <v>0</v>
      </c>
      <c r="M3859" s="9">
        <v>199</v>
      </c>
      <c r="N3859" s="9">
        <v>102</v>
      </c>
      <c r="O3859" s="9">
        <v>56</v>
      </c>
      <c r="P3859" s="9">
        <v>21.96</v>
      </c>
      <c r="Q3859" s="9">
        <v>80</v>
      </c>
      <c r="R3859" s="9">
        <v>84</v>
      </c>
      <c r="S3859" s="12"/>
      <c r="V3859" s="9">
        <v>0</v>
      </c>
      <c r="W3859" s="12">
        <f t="shared" si="240"/>
        <v>0</v>
      </c>
      <c r="Z3859" s="60">
        <v>1</v>
      </c>
      <c r="AA3859" s="9">
        <f t="shared" si="241"/>
        <v>1</v>
      </c>
      <c r="AB3859" s="9">
        <f t="shared" si="242"/>
        <v>0</v>
      </c>
      <c r="AC3859" s="9">
        <f t="shared" si="243"/>
        <v>0</v>
      </c>
    </row>
    <row r="3860" spans="1:29" ht="15.75" customHeight="1" x14ac:dyDescent="0.2">
      <c r="A3860" s="9">
        <v>1</v>
      </c>
      <c r="B3860" s="9">
        <v>0</v>
      </c>
      <c r="C3860" s="9">
        <v>43</v>
      </c>
      <c r="D3860" s="9">
        <v>0</v>
      </c>
      <c r="E3860" s="9">
        <v>1</v>
      </c>
      <c r="F3860" s="9">
        <v>0</v>
      </c>
      <c r="G3860" s="9">
        <v>1</v>
      </c>
      <c r="H3860" s="9">
        <v>20</v>
      </c>
      <c r="I3860" s="9">
        <v>0</v>
      </c>
      <c r="J3860" s="9">
        <v>0</v>
      </c>
      <c r="K3860" s="9">
        <v>0</v>
      </c>
      <c r="L3860" s="9">
        <v>0</v>
      </c>
      <c r="M3860" s="9">
        <v>163</v>
      </c>
      <c r="N3860" s="9">
        <v>104.5</v>
      </c>
      <c r="O3860" s="9">
        <v>65</v>
      </c>
      <c r="P3860" s="9">
        <v>17.84</v>
      </c>
      <c r="Q3860" s="9">
        <v>75</v>
      </c>
      <c r="R3860" s="9">
        <v>71</v>
      </c>
      <c r="S3860" s="12"/>
      <c r="V3860" s="9">
        <v>20</v>
      </c>
      <c r="W3860" s="12">
        <f t="shared" si="240"/>
        <v>1</v>
      </c>
      <c r="Z3860" s="60">
        <v>2</v>
      </c>
      <c r="AA3860" s="9">
        <f t="shared" si="241"/>
        <v>0</v>
      </c>
      <c r="AB3860" s="9">
        <f t="shared" si="242"/>
        <v>1</v>
      </c>
      <c r="AC3860" s="9">
        <f t="shared" si="243"/>
        <v>0</v>
      </c>
    </row>
    <row r="3861" spans="1:29" ht="15.75" customHeight="1" x14ac:dyDescent="0.2">
      <c r="A3861" s="9">
        <v>0</v>
      </c>
      <c r="B3861" s="9">
        <v>0</v>
      </c>
      <c r="C3861" s="9">
        <v>43</v>
      </c>
      <c r="D3861" s="9">
        <v>1</v>
      </c>
      <c r="E3861" s="9">
        <v>0</v>
      </c>
      <c r="F3861" s="9">
        <v>0</v>
      </c>
      <c r="G3861" s="9">
        <v>1</v>
      </c>
      <c r="H3861" s="9">
        <v>20</v>
      </c>
      <c r="I3861" s="9">
        <v>0</v>
      </c>
      <c r="J3861" s="9">
        <v>0</v>
      </c>
      <c r="K3861" s="9">
        <v>0</v>
      </c>
      <c r="L3861" s="9">
        <v>0</v>
      </c>
      <c r="M3861" s="9">
        <v>204</v>
      </c>
      <c r="N3861" s="9">
        <v>133</v>
      </c>
      <c r="O3861" s="9">
        <v>86.5</v>
      </c>
      <c r="P3861" s="9">
        <v>26.01</v>
      </c>
      <c r="Q3861" s="9">
        <v>100</v>
      </c>
      <c r="R3861" s="9">
        <v>79</v>
      </c>
      <c r="S3861" s="12"/>
      <c r="V3861" s="9">
        <v>20</v>
      </c>
      <c r="W3861" s="12">
        <f t="shared" si="240"/>
        <v>1</v>
      </c>
      <c r="Z3861" s="60">
        <v>1</v>
      </c>
      <c r="AA3861" s="9">
        <f t="shared" si="241"/>
        <v>1</v>
      </c>
      <c r="AB3861" s="9">
        <f t="shared" si="242"/>
        <v>0</v>
      </c>
      <c r="AC3861" s="9">
        <f t="shared" si="243"/>
        <v>0</v>
      </c>
    </row>
    <row r="3862" spans="1:29" ht="15.75" customHeight="1" x14ac:dyDescent="0.2">
      <c r="A3862" s="9">
        <v>0</v>
      </c>
      <c r="B3862" s="9">
        <v>0</v>
      </c>
      <c r="C3862" s="9">
        <v>38</v>
      </c>
      <c r="D3862" s="9">
        <v>0</v>
      </c>
      <c r="E3862" s="9">
        <v>0</v>
      </c>
      <c r="F3862" s="9">
        <v>0</v>
      </c>
      <c r="G3862" s="9">
        <v>0</v>
      </c>
      <c r="H3862" s="9">
        <v>0</v>
      </c>
      <c r="I3862" s="9">
        <v>0</v>
      </c>
      <c r="J3862" s="9">
        <v>0</v>
      </c>
      <c r="K3862" s="9">
        <v>0</v>
      </c>
      <c r="L3862" s="9">
        <v>0</v>
      </c>
      <c r="M3862" s="9">
        <v>254</v>
      </c>
      <c r="N3862" s="9">
        <v>120.5</v>
      </c>
      <c r="O3862" s="9">
        <v>76</v>
      </c>
      <c r="P3862" s="9">
        <v>22.73</v>
      </c>
      <c r="Q3862" s="9">
        <v>75</v>
      </c>
      <c r="R3862" s="9">
        <v>78</v>
      </c>
      <c r="S3862" s="12"/>
      <c r="V3862" s="9">
        <v>0</v>
      </c>
      <c r="W3862" s="12">
        <f t="shared" si="240"/>
        <v>0</v>
      </c>
      <c r="Z3862" s="60">
        <v>4</v>
      </c>
      <c r="AA3862" s="9">
        <f t="shared" si="241"/>
        <v>0</v>
      </c>
      <c r="AB3862" s="9">
        <f t="shared" si="242"/>
        <v>0</v>
      </c>
      <c r="AC3862" s="9">
        <f t="shared" si="243"/>
        <v>0</v>
      </c>
    </row>
    <row r="3863" spans="1:29" ht="15.75" customHeight="1" x14ac:dyDescent="0.2">
      <c r="A3863" s="9">
        <v>0</v>
      </c>
      <c r="B3863" s="9">
        <v>0</v>
      </c>
      <c r="C3863" s="9">
        <v>64</v>
      </c>
      <c r="D3863" s="9">
        <v>0</v>
      </c>
      <c r="E3863" s="9">
        <v>0</v>
      </c>
      <c r="F3863" s="9">
        <v>1</v>
      </c>
      <c r="G3863" s="9">
        <v>0</v>
      </c>
      <c r="H3863" s="9">
        <v>0</v>
      </c>
      <c r="I3863" s="9">
        <v>0</v>
      </c>
      <c r="J3863" s="9">
        <v>0</v>
      </c>
      <c r="K3863" s="9">
        <v>1</v>
      </c>
      <c r="L3863" s="9">
        <v>0</v>
      </c>
      <c r="M3863" s="9">
        <v>200</v>
      </c>
      <c r="N3863" s="9">
        <v>151</v>
      </c>
      <c r="O3863" s="9">
        <v>90</v>
      </c>
      <c r="P3863" s="9">
        <v>21.99</v>
      </c>
      <c r="Q3863" s="9">
        <v>70</v>
      </c>
      <c r="R3863" s="9">
        <v>87</v>
      </c>
      <c r="S3863" s="12"/>
      <c r="V3863" s="9">
        <v>0</v>
      </c>
      <c r="W3863" s="12">
        <f t="shared" si="240"/>
        <v>0</v>
      </c>
      <c r="Z3863" s="60">
        <v>3</v>
      </c>
      <c r="AA3863" s="9">
        <f t="shared" si="241"/>
        <v>0</v>
      </c>
      <c r="AB3863" s="9">
        <f t="shared" si="242"/>
        <v>0</v>
      </c>
      <c r="AC3863" s="9">
        <f t="shared" si="243"/>
        <v>1</v>
      </c>
    </row>
    <row r="3864" spans="1:29" ht="15.75" customHeight="1" x14ac:dyDescent="0.2">
      <c r="A3864" s="9">
        <v>0</v>
      </c>
      <c r="B3864" s="9">
        <v>0</v>
      </c>
      <c r="C3864" s="9">
        <v>67</v>
      </c>
      <c r="D3864" s="9">
        <v>0</v>
      </c>
      <c r="E3864" s="9">
        <v>0</v>
      </c>
      <c r="F3864" s="9">
        <v>1</v>
      </c>
      <c r="G3864" s="9">
        <v>1</v>
      </c>
      <c r="H3864" s="9">
        <v>5</v>
      </c>
      <c r="I3864" s="9">
        <v>1</v>
      </c>
      <c r="J3864" s="9">
        <v>0</v>
      </c>
      <c r="K3864" s="9">
        <v>1</v>
      </c>
      <c r="L3864" s="9">
        <v>0</v>
      </c>
      <c r="M3864" s="9">
        <v>245</v>
      </c>
      <c r="N3864" s="9">
        <v>169</v>
      </c>
      <c r="O3864" s="9">
        <v>82</v>
      </c>
      <c r="P3864" s="9">
        <v>26.05</v>
      </c>
      <c r="Q3864" s="9">
        <v>122</v>
      </c>
      <c r="R3864" s="9">
        <v>122</v>
      </c>
      <c r="S3864" s="12"/>
      <c r="V3864" s="9">
        <v>5</v>
      </c>
      <c r="W3864" s="12">
        <f t="shared" si="240"/>
        <v>1</v>
      </c>
      <c r="Z3864" s="60">
        <v>3</v>
      </c>
      <c r="AA3864" s="9">
        <f t="shared" si="241"/>
        <v>0</v>
      </c>
      <c r="AB3864" s="9">
        <f t="shared" si="242"/>
        <v>0</v>
      </c>
      <c r="AC3864" s="9">
        <f t="shared" si="243"/>
        <v>1</v>
      </c>
    </row>
    <row r="3865" spans="1:29" ht="15.75" customHeight="1" x14ac:dyDescent="0.2">
      <c r="A3865" s="9">
        <v>0</v>
      </c>
      <c r="B3865" s="9">
        <v>1</v>
      </c>
      <c r="C3865" s="9">
        <v>45</v>
      </c>
      <c r="D3865" s="9">
        <v>0</v>
      </c>
      <c r="E3865" s="9">
        <v>0</v>
      </c>
      <c r="F3865" s="9">
        <v>0</v>
      </c>
      <c r="G3865" s="9">
        <v>1</v>
      </c>
      <c r="H3865" s="9">
        <v>10</v>
      </c>
      <c r="I3865" s="9">
        <v>0</v>
      </c>
      <c r="J3865" s="9">
        <v>0</v>
      </c>
      <c r="K3865" s="9">
        <v>1</v>
      </c>
      <c r="L3865" s="9">
        <v>0</v>
      </c>
      <c r="M3865" s="9">
        <v>255</v>
      </c>
      <c r="N3865" s="9">
        <v>111</v>
      </c>
      <c r="O3865" s="9">
        <v>80</v>
      </c>
      <c r="P3865" s="9">
        <v>30.92</v>
      </c>
      <c r="Q3865" s="9">
        <v>72</v>
      </c>
      <c r="R3865" s="9">
        <v>80</v>
      </c>
      <c r="S3865" s="12"/>
      <c r="V3865" s="9">
        <v>10</v>
      </c>
      <c r="W3865" s="12">
        <f t="shared" si="240"/>
        <v>1</v>
      </c>
      <c r="Z3865" s="60">
        <v>4</v>
      </c>
      <c r="AA3865" s="9">
        <f t="shared" si="241"/>
        <v>0</v>
      </c>
      <c r="AB3865" s="9">
        <f t="shared" si="242"/>
        <v>0</v>
      </c>
      <c r="AC3865" s="9">
        <f t="shared" si="243"/>
        <v>0</v>
      </c>
    </row>
    <row r="3866" spans="1:29" ht="15.75" customHeight="1" x14ac:dyDescent="0.2">
      <c r="A3866" s="9">
        <v>0</v>
      </c>
      <c r="B3866" s="9">
        <v>1</v>
      </c>
      <c r="C3866" s="9">
        <v>37</v>
      </c>
      <c r="D3866" s="9">
        <v>0</v>
      </c>
      <c r="E3866" s="9">
        <v>1</v>
      </c>
      <c r="F3866" s="9">
        <v>0</v>
      </c>
      <c r="G3866" s="9">
        <v>1</v>
      </c>
      <c r="H3866" s="9">
        <v>20</v>
      </c>
      <c r="I3866" s="9">
        <v>0</v>
      </c>
      <c r="J3866" s="9">
        <v>0</v>
      </c>
      <c r="K3866" s="9">
        <v>0</v>
      </c>
      <c r="L3866" s="9">
        <v>0</v>
      </c>
      <c r="M3866" s="9">
        <v>220</v>
      </c>
      <c r="N3866" s="9">
        <v>130</v>
      </c>
      <c r="O3866" s="9">
        <v>83</v>
      </c>
      <c r="P3866" s="9">
        <v>26.71</v>
      </c>
      <c r="Q3866" s="9">
        <v>68</v>
      </c>
      <c r="R3866" s="9">
        <v>78</v>
      </c>
      <c r="S3866" s="12"/>
      <c r="V3866" s="9">
        <v>20</v>
      </c>
      <c r="W3866" s="12">
        <f t="shared" si="240"/>
        <v>1</v>
      </c>
      <c r="Z3866" s="60">
        <v>2</v>
      </c>
      <c r="AA3866" s="9">
        <f t="shared" si="241"/>
        <v>0</v>
      </c>
      <c r="AB3866" s="9">
        <f t="shared" si="242"/>
        <v>1</v>
      </c>
      <c r="AC3866" s="9">
        <f t="shared" si="243"/>
        <v>0</v>
      </c>
    </row>
    <row r="3867" spans="1:29" ht="15.75" customHeight="1" x14ac:dyDescent="0.2">
      <c r="A3867" s="9">
        <v>0</v>
      </c>
      <c r="B3867" s="9">
        <v>1</v>
      </c>
      <c r="C3867" s="9">
        <v>45</v>
      </c>
      <c r="D3867" s="9">
        <v>0</v>
      </c>
      <c r="E3867" s="9">
        <v>0</v>
      </c>
      <c r="F3867" s="9">
        <v>1</v>
      </c>
      <c r="G3867" s="9">
        <v>0</v>
      </c>
      <c r="H3867" s="9">
        <v>0</v>
      </c>
      <c r="I3867" s="9">
        <v>0</v>
      </c>
      <c r="J3867" s="9">
        <v>0</v>
      </c>
      <c r="K3867" s="9">
        <v>0</v>
      </c>
      <c r="L3867" s="9">
        <v>0</v>
      </c>
      <c r="M3867" s="9">
        <v>347</v>
      </c>
      <c r="N3867" s="9">
        <v>157</v>
      </c>
      <c r="O3867" s="9">
        <v>98</v>
      </c>
      <c r="P3867" s="9">
        <v>26.63</v>
      </c>
      <c r="Q3867" s="9">
        <v>88</v>
      </c>
      <c r="R3867" s="9">
        <v>80</v>
      </c>
      <c r="S3867" s="12"/>
      <c r="V3867" s="9">
        <v>0</v>
      </c>
      <c r="W3867" s="12">
        <f t="shared" si="240"/>
        <v>0</v>
      </c>
      <c r="Z3867" s="60">
        <v>3</v>
      </c>
      <c r="AA3867" s="9">
        <f t="shared" si="241"/>
        <v>0</v>
      </c>
      <c r="AB3867" s="9">
        <f t="shared" si="242"/>
        <v>0</v>
      </c>
      <c r="AC3867" s="9">
        <f t="shared" si="243"/>
        <v>1</v>
      </c>
    </row>
    <row r="3868" spans="1:29" ht="15.75" customHeight="1" x14ac:dyDescent="0.2">
      <c r="A3868" s="9">
        <v>1</v>
      </c>
      <c r="B3868" s="9">
        <v>1</v>
      </c>
      <c r="C3868" s="9">
        <v>48</v>
      </c>
      <c r="D3868" s="9">
        <v>1</v>
      </c>
      <c r="E3868" s="9">
        <v>0</v>
      </c>
      <c r="F3868" s="9">
        <v>0</v>
      </c>
      <c r="G3868" s="9">
        <v>0</v>
      </c>
      <c r="H3868" s="9">
        <v>0</v>
      </c>
      <c r="I3868" s="9">
        <v>0</v>
      </c>
      <c r="J3868" s="9">
        <v>0</v>
      </c>
      <c r="K3868" s="9">
        <v>1</v>
      </c>
      <c r="L3868" s="9">
        <v>0</v>
      </c>
      <c r="M3868" s="9">
        <v>259</v>
      </c>
      <c r="N3868" s="9">
        <v>147.5</v>
      </c>
      <c r="O3868" s="9">
        <v>87.5</v>
      </c>
      <c r="P3868" s="9">
        <v>25.1</v>
      </c>
      <c r="Q3868" s="9">
        <v>65</v>
      </c>
      <c r="R3868" s="9">
        <v>73</v>
      </c>
      <c r="S3868" s="12"/>
      <c r="V3868" s="9">
        <v>0</v>
      </c>
      <c r="W3868" s="12">
        <f t="shared" si="240"/>
        <v>0</v>
      </c>
      <c r="Z3868" s="60">
        <v>1</v>
      </c>
      <c r="AA3868" s="9">
        <f t="shared" si="241"/>
        <v>1</v>
      </c>
      <c r="AB3868" s="9">
        <f t="shared" si="242"/>
        <v>0</v>
      </c>
      <c r="AC3868" s="9">
        <f t="shared" si="243"/>
        <v>0</v>
      </c>
    </row>
    <row r="3869" spans="1:29" ht="15.75" customHeight="1" x14ac:dyDescent="0.2">
      <c r="A3869" s="9">
        <v>0</v>
      </c>
      <c r="B3869" s="9">
        <v>1</v>
      </c>
      <c r="C3869" s="9">
        <v>61</v>
      </c>
      <c r="D3869" s="9">
        <v>0</v>
      </c>
      <c r="E3869" s="9">
        <v>0</v>
      </c>
      <c r="F3869" s="9">
        <v>1</v>
      </c>
      <c r="G3869" s="9">
        <v>1</v>
      </c>
      <c r="H3869" s="9">
        <v>30</v>
      </c>
      <c r="I3869" s="9">
        <v>0</v>
      </c>
      <c r="J3869" s="9">
        <v>0</v>
      </c>
      <c r="K3869" s="9">
        <v>0</v>
      </c>
      <c r="L3869" s="9">
        <v>0</v>
      </c>
      <c r="M3869" s="9">
        <v>228</v>
      </c>
      <c r="N3869" s="9">
        <v>123</v>
      </c>
      <c r="O3869" s="9">
        <v>88</v>
      </c>
      <c r="P3869" s="9">
        <v>26.88</v>
      </c>
      <c r="Q3869" s="9">
        <v>95</v>
      </c>
      <c r="R3869" s="9">
        <v>67</v>
      </c>
      <c r="S3869" s="12"/>
      <c r="V3869" s="9">
        <v>30</v>
      </c>
      <c r="W3869" s="12">
        <f t="shared" si="240"/>
        <v>1</v>
      </c>
      <c r="Z3869" s="60">
        <v>3</v>
      </c>
      <c r="AA3869" s="9">
        <f t="shared" si="241"/>
        <v>0</v>
      </c>
      <c r="AB3869" s="9">
        <f t="shared" si="242"/>
        <v>0</v>
      </c>
      <c r="AC3869" s="9">
        <f t="shared" si="243"/>
        <v>1</v>
      </c>
    </row>
    <row r="3870" spans="1:29" ht="15.75" customHeight="1" x14ac:dyDescent="0.2">
      <c r="A3870" s="9">
        <v>1</v>
      </c>
      <c r="B3870" s="9">
        <v>1</v>
      </c>
      <c r="C3870" s="9">
        <v>52</v>
      </c>
      <c r="D3870" s="9">
        <v>1</v>
      </c>
      <c r="E3870" s="9">
        <v>0</v>
      </c>
      <c r="F3870" s="9">
        <v>0</v>
      </c>
      <c r="G3870" s="9">
        <v>0</v>
      </c>
      <c r="H3870" s="9">
        <v>0</v>
      </c>
      <c r="I3870" s="9">
        <v>0</v>
      </c>
      <c r="J3870" s="9">
        <v>0</v>
      </c>
      <c r="K3870" s="9">
        <v>0</v>
      </c>
      <c r="L3870" s="9">
        <v>1</v>
      </c>
      <c r="M3870" s="9">
        <v>232</v>
      </c>
      <c r="N3870" s="9">
        <v>130</v>
      </c>
      <c r="O3870" s="9">
        <v>74</v>
      </c>
      <c r="P3870" s="9">
        <v>32.520000000000003</v>
      </c>
      <c r="Q3870" s="9">
        <v>95</v>
      </c>
      <c r="R3870" s="9">
        <v>248</v>
      </c>
      <c r="S3870" s="12"/>
      <c r="V3870" s="9">
        <v>0</v>
      </c>
      <c r="W3870" s="12">
        <f t="shared" si="240"/>
        <v>0</v>
      </c>
      <c r="Z3870" s="60">
        <v>1</v>
      </c>
      <c r="AA3870" s="9">
        <f t="shared" si="241"/>
        <v>1</v>
      </c>
      <c r="AB3870" s="9">
        <f t="shared" si="242"/>
        <v>0</v>
      </c>
      <c r="AC3870" s="9">
        <f t="shared" si="243"/>
        <v>0</v>
      </c>
    </row>
    <row r="3871" spans="1:29" ht="15.75" customHeight="1" x14ac:dyDescent="0.2">
      <c r="A3871" s="9">
        <v>0</v>
      </c>
      <c r="B3871" s="9">
        <v>0</v>
      </c>
      <c r="C3871" s="9">
        <v>64</v>
      </c>
      <c r="D3871" s="9">
        <v>0</v>
      </c>
      <c r="E3871" s="9">
        <v>1</v>
      </c>
      <c r="F3871" s="9">
        <v>0</v>
      </c>
      <c r="G3871" s="9">
        <v>0</v>
      </c>
      <c r="H3871" s="9">
        <v>0</v>
      </c>
      <c r="I3871" s="9">
        <v>0</v>
      </c>
      <c r="J3871" s="9">
        <v>0</v>
      </c>
      <c r="K3871" s="9">
        <v>1</v>
      </c>
      <c r="L3871" s="9">
        <v>0</v>
      </c>
      <c r="M3871" s="9">
        <v>279</v>
      </c>
      <c r="N3871" s="9">
        <v>172</v>
      </c>
      <c r="O3871" s="9">
        <v>87</v>
      </c>
      <c r="P3871" s="9">
        <v>24.01</v>
      </c>
      <c r="Q3871" s="9">
        <v>80</v>
      </c>
      <c r="R3871" s="9">
        <v>70</v>
      </c>
      <c r="S3871" s="12"/>
      <c r="V3871" s="9">
        <v>0</v>
      </c>
      <c r="W3871" s="12">
        <f t="shared" si="240"/>
        <v>0</v>
      </c>
      <c r="Z3871" s="60">
        <v>2</v>
      </c>
      <c r="AA3871" s="9">
        <f t="shared" si="241"/>
        <v>0</v>
      </c>
      <c r="AB3871" s="9">
        <f t="shared" si="242"/>
        <v>1</v>
      </c>
      <c r="AC3871" s="9">
        <f t="shared" si="243"/>
        <v>0</v>
      </c>
    </row>
    <row r="3872" spans="1:29" ht="15.75" customHeight="1" x14ac:dyDescent="0.2">
      <c r="A3872" s="9">
        <v>0</v>
      </c>
      <c r="B3872" s="9">
        <v>0</v>
      </c>
      <c r="C3872" s="9">
        <v>57</v>
      </c>
      <c r="D3872" s="9">
        <v>1</v>
      </c>
      <c r="E3872" s="9">
        <v>0</v>
      </c>
      <c r="F3872" s="9">
        <v>0</v>
      </c>
      <c r="G3872" s="9">
        <v>0</v>
      </c>
      <c r="H3872" s="9">
        <v>0</v>
      </c>
      <c r="I3872" s="9">
        <v>0</v>
      </c>
      <c r="J3872" s="9">
        <v>0</v>
      </c>
      <c r="K3872" s="9">
        <v>1</v>
      </c>
      <c r="L3872" s="9">
        <v>0</v>
      </c>
      <c r="M3872" s="9">
        <v>277</v>
      </c>
      <c r="N3872" s="9">
        <v>148</v>
      </c>
      <c r="O3872" s="9">
        <v>89.5</v>
      </c>
      <c r="P3872" s="9">
        <v>31.82</v>
      </c>
      <c r="Q3872" s="9">
        <v>86</v>
      </c>
      <c r="R3872" s="9">
        <v>89</v>
      </c>
      <c r="S3872" s="12"/>
      <c r="V3872" s="9">
        <v>0</v>
      </c>
      <c r="W3872" s="12">
        <f t="shared" si="240"/>
        <v>0</v>
      </c>
      <c r="Z3872" s="60">
        <v>1</v>
      </c>
      <c r="AA3872" s="9">
        <f t="shared" si="241"/>
        <v>1</v>
      </c>
      <c r="AB3872" s="9">
        <f t="shared" si="242"/>
        <v>0</v>
      </c>
      <c r="AC3872" s="9">
        <f t="shared" si="243"/>
        <v>0</v>
      </c>
    </row>
    <row r="3873" spans="1:29" ht="15.75" customHeight="1" x14ac:dyDescent="0.2">
      <c r="A3873" s="9">
        <v>0</v>
      </c>
      <c r="B3873" s="9">
        <v>1</v>
      </c>
      <c r="C3873" s="9">
        <v>45</v>
      </c>
      <c r="D3873" s="9">
        <v>1</v>
      </c>
      <c r="E3873" s="9">
        <v>0</v>
      </c>
      <c r="F3873" s="9">
        <v>0</v>
      </c>
      <c r="G3873" s="9">
        <v>1</v>
      </c>
      <c r="H3873" s="9">
        <v>20</v>
      </c>
      <c r="I3873" s="9">
        <v>0</v>
      </c>
      <c r="J3873" s="9">
        <v>0</v>
      </c>
      <c r="K3873" s="9">
        <v>1</v>
      </c>
      <c r="L3873" s="9">
        <v>0</v>
      </c>
      <c r="M3873" s="9">
        <v>256</v>
      </c>
      <c r="N3873" s="9">
        <v>144</v>
      </c>
      <c r="O3873" s="9">
        <v>96</v>
      </c>
      <c r="P3873" s="9">
        <v>26.6</v>
      </c>
      <c r="Q3873" s="9">
        <v>75</v>
      </c>
      <c r="R3873" s="9">
        <v>83</v>
      </c>
      <c r="S3873" s="12"/>
      <c r="V3873" s="9">
        <v>20</v>
      </c>
      <c r="W3873" s="12">
        <f t="shared" si="240"/>
        <v>1</v>
      </c>
      <c r="Z3873" s="60">
        <v>1</v>
      </c>
      <c r="AA3873" s="9">
        <f t="shared" si="241"/>
        <v>1</v>
      </c>
      <c r="AB3873" s="9">
        <f t="shared" si="242"/>
        <v>0</v>
      </c>
      <c r="AC3873" s="9">
        <f t="shared" si="243"/>
        <v>0</v>
      </c>
    </row>
    <row r="3874" spans="1:29" ht="15.75" customHeight="1" x14ac:dyDescent="0.2">
      <c r="A3874" s="9">
        <v>1</v>
      </c>
      <c r="B3874" s="9">
        <v>0</v>
      </c>
      <c r="C3874" s="9">
        <v>46</v>
      </c>
      <c r="D3874" s="9">
        <v>0</v>
      </c>
      <c r="E3874" s="9">
        <v>1</v>
      </c>
      <c r="F3874" s="9">
        <v>0</v>
      </c>
      <c r="G3874" s="9">
        <v>1</v>
      </c>
      <c r="H3874" s="9">
        <v>20</v>
      </c>
      <c r="I3874" s="9">
        <v>0</v>
      </c>
      <c r="J3874" s="9">
        <v>0</v>
      </c>
      <c r="K3874" s="9">
        <v>0</v>
      </c>
      <c r="L3874" s="9">
        <v>0</v>
      </c>
      <c r="M3874" s="9">
        <v>291</v>
      </c>
      <c r="N3874" s="9">
        <v>124</v>
      </c>
      <c r="O3874" s="9">
        <v>81</v>
      </c>
      <c r="P3874" s="9">
        <v>22.02</v>
      </c>
      <c r="Q3874" s="9">
        <v>78</v>
      </c>
      <c r="R3874" s="9">
        <v>78</v>
      </c>
      <c r="S3874" s="12"/>
      <c r="V3874" s="9">
        <v>20</v>
      </c>
      <c r="W3874" s="12">
        <f t="shared" si="240"/>
        <v>1</v>
      </c>
      <c r="Z3874" s="60">
        <v>2</v>
      </c>
      <c r="AA3874" s="9">
        <f t="shared" si="241"/>
        <v>0</v>
      </c>
      <c r="AB3874" s="9">
        <f t="shared" si="242"/>
        <v>1</v>
      </c>
      <c r="AC3874" s="9">
        <f t="shared" si="243"/>
        <v>0</v>
      </c>
    </row>
    <row r="3875" spans="1:29" ht="15.75" customHeight="1" x14ac:dyDescent="0.2">
      <c r="A3875" s="9">
        <v>0</v>
      </c>
      <c r="B3875" s="9">
        <v>1</v>
      </c>
      <c r="C3875" s="9">
        <v>46</v>
      </c>
      <c r="D3875" s="9">
        <v>1</v>
      </c>
      <c r="E3875" s="9">
        <v>0</v>
      </c>
      <c r="F3875" s="9">
        <v>0</v>
      </c>
      <c r="G3875" s="9">
        <v>0</v>
      </c>
      <c r="H3875" s="9">
        <v>0</v>
      </c>
      <c r="I3875" s="9">
        <v>0</v>
      </c>
      <c r="J3875" s="9">
        <v>0</v>
      </c>
      <c r="K3875" s="9">
        <v>0</v>
      </c>
      <c r="L3875" s="9">
        <v>0</v>
      </c>
      <c r="M3875" s="9">
        <v>188</v>
      </c>
      <c r="N3875" s="9">
        <v>135</v>
      </c>
      <c r="O3875" s="9">
        <v>95</v>
      </c>
      <c r="P3875" s="9">
        <v>26.84</v>
      </c>
      <c r="Q3875" s="9">
        <v>60</v>
      </c>
      <c r="R3875" s="9">
        <v>78</v>
      </c>
      <c r="S3875" s="12"/>
      <c r="V3875" s="9">
        <v>0</v>
      </c>
      <c r="W3875" s="12">
        <f t="shared" si="240"/>
        <v>0</v>
      </c>
      <c r="Z3875" s="60">
        <v>1</v>
      </c>
      <c r="AA3875" s="9">
        <f t="shared" si="241"/>
        <v>1</v>
      </c>
      <c r="AB3875" s="9">
        <f t="shared" si="242"/>
        <v>0</v>
      </c>
      <c r="AC3875" s="9">
        <f t="shared" si="243"/>
        <v>0</v>
      </c>
    </row>
    <row r="3876" spans="1:29" ht="15.75" customHeight="1" x14ac:dyDescent="0.2">
      <c r="A3876" s="9">
        <v>1</v>
      </c>
      <c r="B3876" s="9">
        <v>1</v>
      </c>
      <c r="C3876" s="9">
        <v>38</v>
      </c>
      <c r="D3876" s="9">
        <v>0</v>
      </c>
      <c r="E3876" s="9">
        <v>0</v>
      </c>
      <c r="F3876" s="9">
        <v>0</v>
      </c>
      <c r="G3876" s="9">
        <v>1</v>
      </c>
      <c r="H3876" s="9">
        <v>15</v>
      </c>
      <c r="I3876" s="9">
        <v>0</v>
      </c>
      <c r="J3876" s="9">
        <v>0</v>
      </c>
      <c r="K3876" s="9">
        <v>0</v>
      </c>
      <c r="L3876" s="9">
        <v>0</v>
      </c>
      <c r="M3876" s="9">
        <v>248</v>
      </c>
      <c r="N3876" s="9">
        <v>110</v>
      </c>
      <c r="O3876" s="9">
        <v>61</v>
      </c>
      <c r="P3876" s="9">
        <v>22.17</v>
      </c>
      <c r="Q3876" s="9">
        <v>85</v>
      </c>
      <c r="R3876" s="9">
        <v>55</v>
      </c>
      <c r="S3876" s="12"/>
      <c r="V3876" s="9">
        <v>15</v>
      </c>
      <c r="W3876" s="12">
        <f t="shared" si="240"/>
        <v>1</v>
      </c>
      <c r="Z3876" s="60">
        <v>4</v>
      </c>
      <c r="AA3876" s="9">
        <f t="shared" si="241"/>
        <v>0</v>
      </c>
      <c r="AB3876" s="9">
        <f t="shared" si="242"/>
        <v>0</v>
      </c>
      <c r="AC3876" s="9">
        <f t="shared" si="243"/>
        <v>0</v>
      </c>
    </row>
    <row r="3877" spans="1:29" ht="15.75" customHeight="1" x14ac:dyDescent="0.2">
      <c r="A3877" s="9">
        <v>1</v>
      </c>
      <c r="B3877" s="9">
        <v>0</v>
      </c>
      <c r="C3877" s="9">
        <v>56</v>
      </c>
      <c r="D3877" s="9">
        <v>1</v>
      </c>
      <c r="E3877" s="9">
        <v>0</v>
      </c>
      <c r="F3877" s="9">
        <v>0</v>
      </c>
      <c r="G3877" s="9">
        <v>1</v>
      </c>
      <c r="H3877" s="9">
        <v>40</v>
      </c>
      <c r="I3877" s="9">
        <v>0</v>
      </c>
      <c r="J3877" s="9">
        <v>0</v>
      </c>
      <c r="K3877" s="9">
        <v>1</v>
      </c>
      <c r="L3877" s="9">
        <v>0</v>
      </c>
      <c r="M3877" s="9">
        <v>214</v>
      </c>
      <c r="N3877" s="9">
        <v>147</v>
      </c>
      <c r="O3877" s="9">
        <v>65</v>
      </c>
      <c r="P3877" s="9">
        <v>17.68</v>
      </c>
      <c r="Q3877" s="9">
        <v>110</v>
      </c>
      <c r="R3877" s="9">
        <v>87</v>
      </c>
      <c r="S3877" s="12"/>
      <c r="V3877" s="9">
        <v>40</v>
      </c>
      <c r="W3877" s="12">
        <f t="shared" si="240"/>
        <v>1</v>
      </c>
      <c r="Z3877" s="60">
        <v>1</v>
      </c>
      <c r="AA3877" s="9">
        <f t="shared" si="241"/>
        <v>1</v>
      </c>
      <c r="AB3877" s="9">
        <f t="shared" si="242"/>
        <v>0</v>
      </c>
      <c r="AC3877" s="9">
        <f t="shared" si="243"/>
        <v>0</v>
      </c>
    </row>
    <row r="3878" spans="1:29" ht="15.75" customHeight="1" x14ac:dyDescent="0.2">
      <c r="A3878" s="9">
        <v>0</v>
      </c>
      <c r="B3878" s="9">
        <v>0</v>
      </c>
      <c r="C3878" s="9">
        <v>59</v>
      </c>
      <c r="D3878" s="9">
        <v>1</v>
      </c>
      <c r="E3878" s="9">
        <v>0</v>
      </c>
      <c r="F3878" s="9">
        <v>0</v>
      </c>
      <c r="G3878" s="9">
        <v>0</v>
      </c>
      <c r="H3878" s="9">
        <v>0</v>
      </c>
      <c r="I3878" s="9">
        <v>0</v>
      </c>
      <c r="J3878" s="9">
        <v>0</v>
      </c>
      <c r="K3878" s="9">
        <v>1</v>
      </c>
      <c r="L3878" s="9">
        <v>0</v>
      </c>
      <c r="M3878" s="9">
        <v>244</v>
      </c>
      <c r="N3878" s="9">
        <v>160</v>
      </c>
      <c r="O3878" s="9">
        <v>85</v>
      </c>
      <c r="P3878" s="9">
        <v>29.41</v>
      </c>
      <c r="Q3878" s="9">
        <v>72</v>
      </c>
      <c r="R3878" s="9">
        <v>85</v>
      </c>
      <c r="S3878" s="12"/>
      <c r="V3878" s="9">
        <v>0</v>
      </c>
      <c r="W3878" s="12">
        <f t="shared" si="240"/>
        <v>0</v>
      </c>
      <c r="Z3878" s="60">
        <v>1</v>
      </c>
      <c r="AA3878" s="9">
        <f t="shared" si="241"/>
        <v>1</v>
      </c>
      <c r="AB3878" s="9">
        <f t="shared" si="242"/>
        <v>0</v>
      </c>
      <c r="AC3878" s="9">
        <f t="shared" si="243"/>
        <v>0</v>
      </c>
    </row>
    <row r="3879" spans="1:29" ht="15.75" customHeight="1" x14ac:dyDescent="0.2">
      <c r="A3879" s="9">
        <v>0</v>
      </c>
      <c r="B3879" s="9">
        <v>0</v>
      </c>
      <c r="C3879" s="9">
        <v>48</v>
      </c>
      <c r="D3879" s="9">
        <v>0</v>
      </c>
      <c r="E3879" s="9">
        <v>0</v>
      </c>
      <c r="F3879" s="9">
        <v>1</v>
      </c>
      <c r="G3879" s="9">
        <v>0</v>
      </c>
      <c r="H3879" s="9">
        <v>0</v>
      </c>
      <c r="I3879" s="9">
        <v>0</v>
      </c>
      <c r="J3879" s="9">
        <v>0</v>
      </c>
      <c r="K3879" s="9">
        <v>1</v>
      </c>
      <c r="L3879" s="9">
        <v>0</v>
      </c>
      <c r="M3879" s="9">
        <v>205</v>
      </c>
      <c r="N3879" s="9">
        <v>140</v>
      </c>
      <c r="O3879" s="9">
        <v>99</v>
      </c>
      <c r="P3879" s="9">
        <v>24.41</v>
      </c>
      <c r="Q3879" s="9">
        <v>100</v>
      </c>
      <c r="R3879" s="9">
        <v>92</v>
      </c>
      <c r="S3879" s="12"/>
      <c r="V3879" s="9">
        <v>0</v>
      </c>
      <c r="W3879" s="12">
        <f t="shared" si="240"/>
        <v>0</v>
      </c>
      <c r="Z3879" s="60">
        <v>3</v>
      </c>
      <c r="AA3879" s="9">
        <f t="shared" si="241"/>
        <v>0</v>
      </c>
      <c r="AB3879" s="9">
        <f t="shared" si="242"/>
        <v>0</v>
      </c>
      <c r="AC3879" s="9">
        <f t="shared" si="243"/>
        <v>1</v>
      </c>
    </row>
    <row r="3880" spans="1:29" ht="15.75" customHeight="1" x14ac:dyDescent="0.2">
      <c r="A3880" s="9">
        <v>0</v>
      </c>
      <c r="B3880" s="9">
        <v>1</v>
      </c>
      <c r="C3880" s="9">
        <v>61</v>
      </c>
      <c r="D3880" s="9">
        <v>1</v>
      </c>
      <c r="E3880" s="9">
        <v>0</v>
      </c>
      <c r="F3880" s="9">
        <v>0</v>
      </c>
      <c r="G3880" s="9">
        <v>0</v>
      </c>
      <c r="H3880" s="9">
        <v>0</v>
      </c>
      <c r="I3880" s="9">
        <v>0</v>
      </c>
      <c r="J3880" s="9">
        <v>0</v>
      </c>
      <c r="K3880" s="9">
        <v>0</v>
      </c>
      <c r="L3880" s="9">
        <v>0</v>
      </c>
      <c r="M3880" s="9">
        <v>300</v>
      </c>
      <c r="N3880" s="9">
        <v>127</v>
      </c>
      <c r="O3880" s="9">
        <v>75</v>
      </c>
      <c r="P3880" s="9">
        <v>24.93</v>
      </c>
      <c r="Q3880" s="9">
        <v>48</v>
      </c>
      <c r="R3880" s="9">
        <v>78</v>
      </c>
      <c r="S3880" s="12"/>
      <c r="V3880" s="9">
        <v>0</v>
      </c>
      <c r="W3880" s="12">
        <f t="shared" si="240"/>
        <v>0</v>
      </c>
      <c r="Z3880" s="60">
        <v>1</v>
      </c>
      <c r="AA3880" s="9">
        <f t="shared" si="241"/>
        <v>1</v>
      </c>
      <c r="AB3880" s="9">
        <f t="shared" si="242"/>
        <v>0</v>
      </c>
      <c r="AC3880" s="9">
        <f t="shared" si="243"/>
        <v>0</v>
      </c>
    </row>
    <row r="3881" spans="1:29" ht="15.75" customHeight="1" x14ac:dyDescent="0.2">
      <c r="A3881" s="9">
        <v>0</v>
      </c>
      <c r="B3881" s="9">
        <v>1</v>
      </c>
      <c r="C3881" s="9">
        <v>40</v>
      </c>
      <c r="D3881" s="9">
        <v>0</v>
      </c>
      <c r="E3881" s="9">
        <v>0</v>
      </c>
      <c r="F3881" s="9">
        <v>0</v>
      </c>
      <c r="G3881" s="9">
        <v>1</v>
      </c>
      <c r="H3881" s="9">
        <v>40</v>
      </c>
      <c r="I3881" s="9">
        <v>0</v>
      </c>
      <c r="J3881" s="9">
        <v>0</v>
      </c>
      <c r="K3881" s="9">
        <v>0</v>
      </c>
      <c r="L3881" s="9">
        <v>0</v>
      </c>
      <c r="M3881" s="9">
        <v>334</v>
      </c>
      <c r="N3881" s="9">
        <v>120</v>
      </c>
      <c r="O3881" s="9">
        <v>77</v>
      </c>
      <c r="P3881" s="9">
        <v>22.66</v>
      </c>
      <c r="Q3881" s="9">
        <v>82</v>
      </c>
      <c r="R3881" s="9">
        <v>92</v>
      </c>
      <c r="S3881" s="12"/>
      <c r="V3881" s="9">
        <v>40</v>
      </c>
      <c r="W3881" s="12">
        <f t="shared" si="240"/>
        <v>1</v>
      </c>
      <c r="Z3881" s="60">
        <v>4</v>
      </c>
      <c r="AA3881" s="9">
        <f t="shared" si="241"/>
        <v>0</v>
      </c>
      <c r="AB3881" s="9">
        <f t="shared" si="242"/>
        <v>0</v>
      </c>
      <c r="AC3881" s="9">
        <f t="shared" si="243"/>
        <v>0</v>
      </c>
    </row>
    <row r="3882" spans="1:29" ht="15.75" customHeight="1" x14ac:dyDescent="0.2">
      <c r="A3882" s="9">
        <v>0</v>
      </c>
      <c r="B3882" s="9">
        <v>1</v>
      </c>
      <c r="C3882" s="9">
        <v>41</v>
      </c>
      <c r="D3882" s="9">
        <v>0</v>
      </c>
      <c r="E3882" s="9">
        <v>1</v>
      </c>
      <c r="F3882" s="9">
        <v>0</v>
      </c>
      <c r="G3882" s="9">
        <v>0</v>
      </c>
      <c r="H3882" s="9">
        <v>0</v>
      </c>
      <c r="I3882" s="9">
        <v>0</v>
      </c>
      <c r="J3882" s="9">
        <v>0</v>
      </c>
      <c r="K3882" s="9">
        <v>0</v>
      </c>
      <c r="L3882" s="9">
        <v>0</v>
      </c>
      <c r="M3882" s="9">
        <v>246</v>
      </c>
      <c r="N3882" s="9">
        <v>111.5</v>
      </c>
      <c r="O3882" s="9">
        <v>67</v>
      </c>
      <c r="P3882" s="9">
        <v>18.760000000000002</v>
      </c>
      <c r="Q3882" s="9">
        <v>65</v>
      </c>
      <c r="R3882" s="9">
        <v>60</v>
      </c>
      <c r="S3882" s="12"/>
      <c r="V3882" s="9">
        <v>0</v>
      </c>
      <c r="W3882" s="12">
        <f t="shared" si="240"/>
        <v>0</v>
      </c>
      <c r="Z3882" s="60">
        <v>2</v>
      </c>
      <c r="AA3882" s="9">
        <f t="shared" si="241"/>
        <v>0</v>
      </c>
      <c r="AB3882" s="9">
        <f t="shared" si="242"/>
        <v>1</v>
      </c>
      <c r="AC3882" s="9">
        <f t="shared" si="243"/>
        <v>0</v>
      </c>
    </row>
    <row r="3883" spans="1:29" ht="15.75" customHeight="1" x14ac:dyDescent="0.2">
      <c r="A3883" s="9">
        <v>0</v>
      </c>
      <c r="B3883" s="9">
        <v>0</v>
      </c>
      <c r="C3883" s="9">
        <v>45</v>
      </c>
      <c r="D3883" s="9">
        <v>1</v>
      </c>
      <c r="E3883" s="9">
        <v>0</v>
      </c>
      <c r="F3883" s="9">
        <v>0</v>
      </c>
      <c r="G3883" s="9">
        <v>0</v>
      </c>
      <c r="H3883" s="9">
        <v>0</v>
      </c>
      <c r="I3883" s="9">
        <v>0</v>
      </c>
      <c r="J3883" s="9">
        <v>0</v>
      </c>
      <c r="K3883" s="9">
        <v>0</v>
      </c>
      <c r="L3883" s="9">
        <v>0</v>
      </c>
      <c r="M3883" s="9">
        <v>285</v>
      </c>
      <c r="N3883" s="9">
        <v>120</v>
      </c>
      <c r="O3883" s="9">
        <v>80</v>
      </c>
      <c r="P3883" s="9">
        <v>27.45</v>
      </c>
      <c r="Q3883" s="9">
        <v>84</v>
      </c>
      <c r="R3883" s="9">
        <v>93</v>
      </c>
      <c r="S3883" s="12"/>
      <c r="V3883" s="9">
        <v>0</v>
      </c>
      <c r="W3883" s="12">
        <f t="shared" si="240"/>
        <v>0</v>
      </c>
      <c r="Z3883" s="60">
        <v>1</v>
      </c>
      <c r="AA3883" s="9">
        <f t="shared" si="241"/>
        <v>1</v>
      </c>
      <c r="AB3883" s="9">
        <f t="shared" si="242"/>
        <v>0</v>
      </c>
      <c r="AC3883" s="9">
        <f t="shared" si="243"/>
        <v>0</v>
      </c>
    </row>
    <row r="3884" spans="1:29" ht="15.75" customHeight="1" x14ac:dyDescent="0.2">
      <c r="A3884" s="9">
        <v>0</v>
      </c>
      <c r="B3884" s="9">
        <v>1</v>
      </c>
      <c r="C3884" s="9">
        <v>59</v>
      </c>
      <c r="D3884" s="9">
        <v>1</v>
      </c>
      <c r="E3884" s="9">
        <v>0</v>
      </c>
      <c r="F3884" s="9">
        <v>0</v>
      </c>
      <c r="G3884" s="9">
        <v>1</v>
      </c>
      <c r="H3884" s="9">
        <v>43</v>
      </c>
      <c r="I3884" s="9">
        <v>0</v>
      </c>
      <c r="J3884" s="9">
        <v>0</v>
      </c>
      <c r="K3884" s="9">
        <v>0</v>
      </c>
      <c r="L3884" s="9">
        <v>0</v>
      </c>
      <c r="M3884" s="9">
        <v>162</v>
      </c>
      <c r="N3884" s="9">
        <v>117</v>
      </c>
      <c r="O3884" s="9">
        <v>73</v>
      </c>
      <c r="P3884" s="9">
        <v>25.01</v>
      </c>
      <c r="Q3884" s="9">
        <v>96</v>
      </c>
      <c r="R3884" s="9">
        <v>87</v>
      </c>
      <c r="S3884" s="12"/>
      <c r="V3884" s="9">
        <v>43</v>
      </c>
      <c r="W3884" s="12">
        <f t="shared" si="240"/>
        <v>1</v>
      </c>
      <c r="Z3884" s="60">
        <v>1</v>
      </c>
      <c r="AA3884" s="9">
        <f t="shared" si="241"/>
        <v>1</v>
      </c>
      <c r="AB3884" s="9">
        <f t="shared" si="242"/>
        <v>0</v>
      </c>
      <c r="AC3884" s="9">
        <f t="shared" si="243"/>
        <v>0</v>
      </c>
    </row>
    <row r="3885" spans="1:29" ht="15.75" customHeight="1" x14ac:dyDescent="0.2">
      <c r="A3885" s="9">
        <v>0</v>
      </c>
      <c r="B3885" s="9">
        <v>0</v>
      </c>
      <c r="C3885" s="9">
        <v>58</v>
      </c>
      <c r="D3885" s="9">
        <v>0</v>
      </c>
      <c r="E3885" s="9">
        <v>1</v>
      </c>
      <c r="F3885" s="9">
        <v>0</v>
      </c>
      <c r="G3885" s="9">
        <v>0</v>
      </c>
      <c r="H3885" s="9">
        <v>0</v>
      </c>
      <c r="I3885" s="9">
        <v>0</v>
      </c>
      <c r="J3885" s="9">
        <v>0</v>
      </c>
      <c r="K3885" s="9">
        <v>1</v>
      </c>
      <c r="L3885" s="9">
        <v>0</v>
      </c>
      <c r="M3885" s="9">
        <v>345</v>
      </c>
      <c r="N3885" s="9">
        <v>188</v>
      </c>
      <c r="O3885" s="9">
        <v>102</v>
      </c>
      <c r="P3885" s="9">
        <v>28.89</v>
      </c>
      <c r="Q3885" s="9">
        <v>95</v>
      </c>
      <c r="R3885" s="9">
        <v>78</v>
      </c>
      <c r="S3885" s="12"/>
      <c r="V3885" s="9">
        <v>0</v>
      </c>
      <c r="W3885" s="12">
        <f t="shared" si="240"/>
        <v>0</v>
      </c>
      <c r="Z3885" s="60">
        <v>2</v>
      </c>
      <c r="AA3885" s="9">
        <f t="shared" si="241"/>
        <v>0</v>
      </c>
      <c r="AB3885" s="9">
        <f t="shared" si="242"/>
        <v>1</v>
      </c>
      <c r="AC3885" s="9">
        <f t="shared" si="243"/>
        <v>0</v>
      </c>
    </row>
    <row r="3886" spans="1:29" ht="15.75" customHeight="1" x14ac:dyDescent="0.2">
      <c r="A3886" s="9">
        <v>1</v>
      </c>
      <c r="B3886" s="9">
        <v>1</v>
      </c>
      <c r="C3886" s="9">
        <v>47</v>
      </c>
      <c r="D3886" s="9">
        <v>0</v>
      </c>
      <c r="E3886" s="9">
        <v>0</v>
      </c>
      <c r="F3886" s="9">
        <v>0</v>
      </c>
      <c r="G3886" s="9">
        <v>0</v>
      </c>
      <c r="H3886" s="9">
        <v>0</v>
      </c>
      <c r="I3886" s="9">
        <v>0</v>
      </c>
      <c r="J3886" s="9">
        <v>0</v>
      </c>
      <c r="K3886" s="9">
        <v>1</v>
      </c>
      <c r="L3886" s="9">
        <v>0</v>
      </c>
      <c r="M3886" s="9">
        <v>270</v>
      </c>
      <c r="N3886" s="9">
        <v>152.5</v>
      </c>
      <c r="O3886" s="9">
        <v>108</v>
      </c>
      <c r="P3886" s="9">
        <v>26.09</v>
      </c>
      <c r="Q3886" s="9">
        <v>90</v>
      </c>
      <c r="R3886" s="9">
        <v>88</v>
      </c>
      <c r="S3886" s="12"/>
      <c r="V3886" s="9">
        <v>0</v>
      </c>
      <c r="W3886" s="12">
        <f t="shared" si="240"/>
        <v>0</v>
      </c>
      <c r="Z3886" s="60">
        <v>4</v>
      </c>
      <c r="AA3886" s="9">
        <f t="shared" si="241"/>
        <v>0</v>
      </c>
      <c r="AB3886" s="9">
        <f t="shared" si="242"/>
        <v>0</v>
      </c>
      <c r="AC3886" s="9">
        <f t="shared" si="243"/>
        <v>0</v>
      </c>
    </row>
    <row r="3887" spans="1:29" ht="15.75" customHeight="1" x14ac:dyDescent="0.2">
      <c r="A3887" s="9">
        <v>0</v>
      </c>
      <c r="B3887" s="9">
        <v>0</v>
      </c>
      <c r="C3887" s="9">
        <v>39</v>
      </c>
      <c r="D3887" s="9">
        <v>0</v>
      </c>
      <c r="E3887" s="9">
        <v>0</v>
      </c>
      <c r="F3887" s="9">
        <v>0</v>
      </c>
      <c r="G3887" s="9">
        <v>0</v>
      </c>
      <c r="H3887" s="9">
        <v>0</v>
      </c>
      <c r="I3887" s="9">
        <v>0</v>
      </c>
      <c r="J3887" s="9">
        <v>0</v>
      </c>
      <c r="K3887" s="9">
        <v>0</v>
      </c>
      <c r="L3887" s="9">
        <v>0</v>
      </c>
      <c r="M3887" s="9">
        <v>181</v>
      </c>
      <c r="N3887" s="9">
        <v>112</v>
      </c>
      <c r="O3887" s="9">
        <v>71</v>
      </c>
      <c r="P3887" s="9">
        <v>21.8</v>
      </c>
      <c r="Q3887" s="9">
        <v>77</v>
      </c>
      <c r="R3887" s="9">
        <v>67</v>
      </c>
      <c r="S3887" s="12"/>
      <c r="V3887" s="9">
        <v>0</v>
      </c>
      <c r="W3887" s="12">
        <f t="shared" si="240"/>
        <v>0</v>
      </c>
      <c r="Z3887" s="60">
        <v>4</v>
      </c>
      <c r="AA3887" s="9">
        <f t="shared" si="241"/>
        <v>0</v>
      </c>
      <c r="AB3887" s="9">
        <f t="shared" si="242"/>
        <v>0</v>
      </c>
      <c r="AC3887" s="9">
        <f t="shared" si="243"/>
        <v>0</v>
      </c>
    </row>
    <row r="3888" spans="1:29" ht="15.75" customHeight="1" x14ac:dyDescent="0.2">
      <c r="A3888" s="9">
        <v>0</v>
      </c>
      <c r="B3888" s="9">
        <v>1</v>
      </c>
      <c r="C3888" s="9">
        <v>65</v>
      </c>
      <c r="D3888" s="9">
        <v>0</v>
      </c>
      <c r="E3888" s="9">
        <v>0</v>
      </c>
      <c r="F3888" s="9">
        <v>0</v>
      </c>
      <c r="G3888" s="9">
        <v>0</v>
      </c>
      <c r="H3888" s="9">
        <v>0</v>
      </c>
      <c r="I3888" s="9">
        <v>0</v>
      </c>
      <c r="J3888" s="9">
        <v>0</v>
      </c>
      <c r="K3888" s="9">
        <v>0</v>
      </c>
      <c r="L3888" s="9">
        <v>0</v>
      </c>
      <c r="M3888" s="9">
        <v>205</v>
      </c>
      <c r="N3888" s="9">
        <v>106</v>
      </c>
      <c r="O3888" s="9">
        <v>73</v>
      </c>
      <c r="P3888" s="9">
        <v>23.14</v>
      </c>
      <c r="Q3888" s="9">
        <v>66</v>
      </c>
      <c r="R3888" s="9">
        <v>87</v>
      </c>
      <c r="S3888" s="12"/>
      <c r="V3888" s="9">
        <v>0</v>
      </c>
      <c r="W3888" s="12">
        <f t="shared" si="240"/>
        <v>0</v>
      </c>
      <c r="Z3888" s="60">
        <v>4</v>
      </c>
      <c r="AA3888" s="9">
        <f t="shared" si="241"/>
        <v>0</v>
      </c>
      <c r="AB3888" s="9">
        <f t="shared" si="242"/>
        <v>0</v>
      </c>
      <c r="AC3888" s="9">
        <f t="shared" si="243"/>
        <v>0</v>
      </c>
    </row>
    <row r="3889" spans="1:29" ht="15.75" customHeight="1" x14ac:dyDescent="0.2">
      <c r="A3889" s="9">
        <v>0</v>
      </c>
      <c r="B3889" s="9">
        <v>1</v>
      </c>
      <c r="C3889" s="9">
        <v>37</v>
      </c>
      <c r="D3889" s="9">
        <v>1</v>
      </c>
      <c r="E3889" s="9">
        <v>0</v>
      </c>
      <c r="F3889" s="9">
        <v>0</v>
      </c>
      <c r="G3889" s="9">
        <v>1</v>
      </c>
      <c r="H3889" s="9">
        <v>30</v>
      </c>
      <c r="I3889" s="9">
        <v>0</v>
      </c>
      <c r="J3889" s="9">
        <v>0</v>
      </c>
      <c r="K3889" s="9">
        <v>0</v>
      </c>
      <c r="L3889" s="9">
        <v>0</v>
      </c>
      <c r="M3889" s="9">
        <v>189</v>
      </c>
      <c r="N3889" s="9">
        <v>127</v>
      </c>
      <c r="O3889" s="9">
        <v>85</v>
      </c>
      <c r="P3889" s="9">
        <v>32.35</v>
      </c>
      <c r="Q3889" s="9">
        <v>88</v>
      </c>
      <c r="R3889" s="9">
        <v>84</v>
      </c>
      <c r="S3889" s="12"/>
      <c r="V3889" s="9">
        <v>30</v>
      </c>
      <c r="W3889" s="12">
        <f t="shared" si="240"/>
        <v>1</v>
      </c>
      <c r="Z3889" s="60">
        <v>1</v>
      </c>
      <c r="AA3889" s="9">
        <f t="shared" si="241"/>
        <v>1</v>
      </c>
      <c r="AB3889" s="9">
        <f t="shared" si="242"/>
        <v>0</v>
      </c>
      <c r="AC3889" s="9">
        <f t="shared" si="243"/>
        <v>0</v>
      </c>
    </row>
    <row r="3890" spans="1:29" ht="15.75" customHeight="1" x14ac:dyDescent="0.2">
      <c r="A3890" s="9">
        <v>0</v>
      </c>
      <c r="B3890" s="9">
        <v>1</v>
      </c>
      <c r="C3890" s="9">
        <v>40</v>
      </c>
      <c r="D3890" s="9">
        <v>0</v>
      </c>
      <c r="E3890" s="9">
        <v>1</v>
      </c>
      <c r="F3890" s="9">
        <v>0</v>
      </c>
      <c r="G3890" s="9">
        <v>0</v>
      </c>
      <c r="H3890" s="9">
        <v>0</v>
      </c>
      <c r="I3890" s="9">
        <v>0</v>
      </c>
      <c r="J3890" s="9">
        <v>0</v>
      </c>
      <c r="K3890" s="9">
        <v>0</v>
      </c>
      <c r="L3890" s="9">
        <v>0</v>
      </c>
      <c r="M3890" s="9">
        <v>192</v>
      </c>
      <c r="N3890" s="9">
        <v>128</v>
      </c>
      <c r="O3890" s="9">
        <v>81</v>
      </c>
      <c r="P3890" s="9">
        <v>25.41</v>
      </c>
      <c r="Q3890" s="9">
        <v>75</v>
      </c>
      <c r="R3890" s="9">
        <v>76</v>
      </c>
      <c r="S3890" s="12"/>
      <c r="V3890" s="9">
        <v>0</v>
      </c>
      <c r="W3890" s="12">
        <f t="shared" si="240"/>
        <v>0</v>
      </c>
      <c r="Z3890" s="60">
        <v>2</v>
      </c>
      <c r="AA3890" s="9">
        <f t="shared" si="241"/>
        <v>0</v>
      </c>
      <c r="AB3890" s="9">
        <f t="shared" si="242"/>
        <v>1</v>
      </c>
      <c r="AC3890" s="9">
        <f t="shared" si="243"/>
        <v>0</v>
      </c>
    </row>
    <row r="3891" spans="1:29" ht="15.75" customHeight="1" x14ac:dyDescent="0.2">
      <c r="A3891" s="9">
        <v>0</v>
      </c>
      <c r="B3891" s="9">
        <v>0</v>
      </c>
      <c r="C3891" s="9">
        <v>53</v>
      </c>
      <c r="D3891" s="9">
        <v>1</v>
      </c>
      <c r="E3891" s="9">
        <v>0</v>
      </c>
      <c r="F3891" s="9">
        <v>0</v>
      </c>
      <c r="G3891" s="9">
        <v>0</v>
      </c>
      <c r="H3891" s="9">
        <v>0</v>
      </c>
      <c r="I3891" s="9">
        <v>0</v>
      </c>
      <c r="J3891" s="9">
        <v>0</v>
      </c>
      <c r="K3891" s="9">
        <v>1</v>
      </c>
      <c r="L3891" s="9">
        <v>0</v>
      </c>
      <c r="M3891" s="9">
        <v>272</v>
      </c>
      <c r="N3891" s="9">
        <v>165</v>
      </c>
      <c r="O3891" s="9">
        <v>95</v>
      </c>
      <c r="P3891" s="9">
        <v>28.92</v>
      </c>
      <c r="Q3891" s="9">
        <v>100</v>
      </c>
      <c r="R3891" s="9">
        <v>100</v>
      </c>
      <c r="S3891" s="12"/>
      <c r="V3891" s="9">
        <v>0</v>
      </c>
      <c r="W3891" s="12">
        <f t="shared" si="240"/>
        <v>0</v>
      </c>
      <c r="Z3891" s="60">
        <v>1</v>
      </c>
      <c r="AA3891" s="9">
        <f t="shared" si="241"/>
        <v>1</v>
      </c>
      <c r="AB3891" s="9">
        <f t="shared" si="242"/>
        <v>0</v>
      </c>
      <c r="AC3891" s="9">
        <f t="shared" si="243"/>
        <v>0</v>
      </c>
    </row>
    <row r="3892" spans="1:29" ht="15.75" customHeight="1" x14ac:dyDescent="0.2">
      <c r="A3892" s="9">
        <v>0</v>
      </c>
      <c r="B3892" s="9">
        <v>0</v>
      </c>
      <c r="C3892" s="9">
        <v>38</v>
      </c>
      <c r="D3892" s="9">
        <v>0</v>
      </c>
      <c r="E3892" s="9">
        <v>0</v>
      </c>
      <c r="F3892" s="9">
        <v>1</v>
      </c>
      <c r="G3892" s="9">
        <v>1</v>
      </c>
      <c r="H3892" s="9">
        <v>20</v>
      </c>
      <c r="I3892" s="9">
        <v>0</v>
      </c>
      <c r="J3892" s="9">
        <v>0</v>
      </c>
      <c r="K3892" s="9">
        <v>0</v>
      </c>
      <c r="L3892" s="9">
        <v>0</v>
      </c>
      <c r="M3892" s="9">
        <v>167</v>
      </c>
      <c r="N3892" s="9">
        <v>105</v>
      </c>
      <c r="O3892" s="9">
        <v>70</v>
      </c>
      <c r="P3892" s="9">
        <v>19.760000000000002</v>
      </c>
      <c r="Q3892" s="9">
        <v>80</v>
      </c>
      <c r="R3892" s="9">
        <v>80</v>
      </c>
      <c r="S3892" s="12"/>
      <c r="V3892" s="9">
        <v>20</v>
      </c>
      <c r="W3892" s="12">
        <f t="shared" si="240"/>
        <v>1</v>
      </c>
      <c r="Z3892" s="60">
        <v>3</v>
      </c>
      <c r="AA3892" s="9">
        <f t="shared" si="241"/>
        <v>0</v>
      </c>
      <c r="AB3892" s="9">
        <f t="shared" si="242"/>
        <v>0</v>
      </c>
      <c r="AC3892" s="9">
        <f t="shared" si="243"/>
        <v>1</v>
      </c>
    </row>
    <row r="3893" spans="1:29" ht="15.75" customHeight="1" x14ac:dyDescent="0.2">
      <c r="A3893" s="9">
        <v>0</v>
      </c>
      <c r="B3893" s="9">
        <v>0</v>
      </c>
      <c r="C3893" s="9">
        <v>57</v>
      </c>
      <c r="D3893" s="9">
        <v>0</v>
      </c>
      <c r="E3893" s="9">
        <v>0</v>
      </c>
      <c r="F3893" s="9">
        <v>0</v>
      </c>
      <c r="G3893" s="9">
        <v>0</v>
      </c>
      <c r="H3893" s="9">
        <v>0</v>
      </c>
      <c r="I3893" s="9">
        <v>0</v>
      </c>
      <c r="J3893" s="9">
        <v>0</v>
      </c>
      <c r="K3893" s="9">
        <v>1</v>
      </c>
      <c r="L3893" s="9">
        <v>0</v>
      </c>
      <c r="M3893" s="9">
        <v>236</v>
      </c>
      <c r="N3893" s="9">
        <v>164</v>
      </c>
      <c r="O3893" s="9">
        <v>100</v>
      </c>
      <c r="P3893" s="9">
        <v>25.45</v>
      </c>
      <c r="Q3893" s="9">
        <v>90</v>
      </c>
      <c r="R3893" s="9">
        <v>67</v>
      </c>
      <c r="S3893" s="12"/>
      <c r="V3893" s="9">
        <v>0</v>
      </c>
      <c r="W3893" s="12">
        <f t="shared" si="240"/>
        <v>0</v>
      </c>
      <c r="Z3893" s="60">
        <v>4</v>
      </c>
      <c r="AA3893" s="9">
        <f t="shared" si="241"/>
        <v>0</v>
      </c>
      <c r="AB3893" s="9">
        <f t="shared" si="242"/>
        <v>0</v>
      </c>
      <c r="AC3893" s="9">
        <f t="shared" si="243"/>
        <v>0</v>
      </c>
    </row>
    <row r="3894" spans="1:29" ht="15.75" customHeight="1" x14ac:dyDescent="0.2">
      <c r="A3894" s="9">
        <v>0</v>
      </c>
      <c r="B3894" s="9">
        <v>1</v>
      </c>
      <c r="C3894" s="9">
        <v>42</v>
      </c>
      <c r="D3894" s="9">
        <v>1</v>
      </c>
      <c r="E3894" s="9">
        <v>0</v>
      </c>
      <c r="F3894" s="9">
        <v>0</v>
      </c>
      <c r="G3894" s="9">
        <v>1</v>
      </c>
      <c r="H3894" s="9">
        <v>20</v>
      </c>
      <c r="I3894" s="9">
        <v>0</v>
      </c>
      <c r="J3894" s="9">
        <v>0</v>
      </c>
      <c r="K3894" s="9">
        <v>0</v>
      </c>
      <c r="L3894" s="9">
        <v>0</v>
      </c>
      <c r="M3894" s="9">
        <v>143</v>
      </c>
      <c r="N3894" s="9">
        <v>119</v>
      </c>
      <c r="O3894" s="9">
        <v>73</v>
      </c>
      <c r="P3894" s="9">
        <v>22.04</v>
      </c>
      <c r="Q3894" s="9">
        <v>60</v>
      </c>
      <c r="R3894" s="9">
        <v>70</v>
      </c>
      <c r="S3894" s="12"/>
      <c r="V3894" s="9">
        <v>20</v>
      </c>
      <c r="W3894" s="12">
        <f t="shared" si="240"/>
        <v>1</v>
      </c>
      <c r="Z3894" s="60">
        <v>1</v>
      </c>
      <c r="AA3894" s="9">
        <f t="shared" si="241"/>
        <v>1</v>
      </c>
      <c r="AB3894" s="9">
        <f t="shared" si="242"/>
        <v>0</v>
      </c>
      <c r="AC3894" s="9">
        <f t="shared" si="243"/>
        <v>0</v>
      </c>
    </row>
    <row r="3895" spans="1:29" ht="15.75" customHeight="1" x14ac:dyDescent="0.2">
      <c r="A3895" s="9">
        <v>0</v>
      </c>
      <c r="B3895" s="9">
        <v>0</v>
      </c>
      <c r="C3895" s="9">
        <v>39</v>
      </c>
      <c r="D3895" s="9">
        <v>0</v>
      </c>
      <c r="E3895" s="9">
        <v>1</v>
      </c>
      <c r="F3895" s="9">
        <v>0</v>
      </c>
      <c r="G3895" s="9">
        <v>0</v>
      </c>
      <c r="H3895" s="9">
        <v>0</v>
      </c>
      <c r="I3895" s="9">
        <v>0</v>
      </c>
      <c r="J3895" s="9">
        <v>0</v>
      </c>
      <c r="K3895" s="9">
        <v>0</v>
      </c>
      <c r="L3895" s="9">
        <v>0</v>
      </c>
      <c r="M3895" s="9">
        <v>202</v>
      </c>
      <c r="N3895" s="9">
        <v>100.5</v>
      </c>
      <c r="O3895" s="9">
        <v>67</v>
      </c>
      <c r="P3895" s="9">
        <v>21.33</v>
      </c>
      <c r="Q3895" s="9">
        <v>63</v>
      </c>
      <c r="R3895" s="9">
        <v>78</v>
      </c>
      <c r="S3895" s="12"/>
      <c r="V3895" s="9">
        <v>0</v>
      </c>
      <c r="W3895" s="12">
        <f t="shared" si="240"/>
        <v>0</v>
      </c>
      <c r="Z3895" s="60">
        <v>2</v>
      </c>
      <c r="AA3895" s="9">
        <f t="shared" si="241"/>
        <v>0</v>
      </c>
      <c r="AB3895" s="9">
        <f t="shared" si="242"/>
        <v>1</v>
      </c>
      <c r="AC3895" s="9">
        <f t="shared" si="243"/>
        <v>0</v>
      </c>
    </row>
    <row r="3896" spans="1:29" ht="15.75" customHeight="1" x14ac:dyDescent="0.2">
      <c r="A3896" s="9">
        <v>0</v>
      </c>
      <c r="B3896" s="9">
        <v>0</v>
      </c>
      <c r="C3896" s="9">
        <v>39</v>
      </c>
      <c r="D3896" s="9">
        <v>0</v>
      </c>
      <c r="E3896" s="9">
        <v>0</v>
      </c>
      <c r="F3896" s="9">
        <v>0</v>
      </c>
      <c r="G3896" s="9">
        <v>1</v>
      </c>
      <c r="H3896" s="9">
        <v>25</v>
      </c>
      <c r="I3896" s="9">
        <v>0</v>
      </c>
      <c r="J3896" s="9">
        <v>0</v>
      </c>
      <c r="K3896" s="9">
        <v>0</v>
      </c>
      <c r="L3896" s="9">
        <v>0</v>
      </c>
      <c r="M3896" s="9">
        <v>200</v>
      </c>
      <c r="N3896" s="9">
        <v>110</v>
      </c>
      <c r="O3896" s="9">
        <v>68</v>
      </c>
      <c r="P3896" s="9">
        <v>20.239999999999998</v>
      </c>
      <c r="Q3896" s="9">
        <v>79</v>
      </c>
      <c r="R3896" s="9">
        <v>62</v>
      </c>
      <c r="S3896" s="12"/>
      <c r="V3896" s="9">
        <v>25</v>
      </c>
      <c r="W3896" s="12">
        <f t="shared" si="240"/>
        <v>1</v>
      </c>
      <c r="Z3896" s="60">
        <v>4</v>
      </c>
      <c r="AA3896" s="9">
        <f t="shared" si="241"/>
        <v>0</v>
      </c>
      <c r="AB3896" s="9">
        <f t="shared" si="242"/>
        <v>0</v>
      </c>
      <c r="AC3896" s="9">
        <f t="shared" si="243"/>
        <v>0</v>
      </c>
    </row>
    <row r="3897" spans="1:29" ht="15.75" customHeight="1" x14ac:dyDescent="0.2">
      <c r="A3897" s="9">
        <v>0</v>
      </c>
      <c r="B3897" s="9">
        <v>0</v>
      </c>
      <c r="C3897" s="9">
        <v>65</v>
      </c>
      <c r="D3897" s="9">
        <v>1</v>
      </c>
      <c r="E3897" s="9">
        <v>0</v>
      </c>
      <c r="F3897" s="9">
        <v>0</v>
      </c>
      <c r="G3897" s="9">
        <v>0</v>
      </c>
      <c r="H3897" s="9">
        <v>0</v>
      </c>
      <c r="I3897" s="9">
        <v>0</v>
      </c>
      <c r="J3897" s="9">
        <v>0</v>
      </c>
      <c r="K3897" s="9">
        <v>1</v>
      </c>
      <c r="L3897" s="9">
        <v>1</v>
      </c>
      <c r="M3897" s="9">
        <v>304</v>
      </c>
      <c r="N3897" s="9">
        <v>139</v>
      </c>
      <c r="O3897" s="9">
        <v>75</v>
      </c>
      <c r="P3897" s="9">
        <v>25.12</v>
      </c>
      <c r="Q3897" s="9">
        <v>82</v>
      </c>
      <c r="R3897" s="9">
        <v>116</v>
      </c>
      <c r="S3897" s="12"/>
      <c r="V3897" s="9">
        <v>0</v>
      </c>
      <c r="W3897" s="12">
        <f t="shared" si="240"/>
        <v>0</v>
      </c>
      <c r="Z3897" s="60">
        <v>1</v>
      </c>
      <c r="AA3897" s="9">
        <f t="shared" si="241"/>
        <v>1</v>
      </c>
      <c r="AB3897" s="9">
        <f t="shared" si="242"/>
        <v>0</v>
      </c>
      <c r="AC3897" s="9">
        <f t="shared" si="243"/>
        <v>0</v>
      </c>
    </row>
    <row r="3898" spans="1:29" ht="15.75" customHeight="1" x14ac:dyDescent="0.2">
      <c r="A3898" s="9">
        <v>0</v>
      </c>
      <c r="B3898" s="9">
        <v>0</v>
      </c>
      <c r="C3898" s="9">
        <v>46</v>
      </c>
      <c r="D3898" s="9">
        <v>1</v>
      </c>
      <c r="E3898" s="9">
        <v>0</v>
      </c>
      <c r="F3898" s="9">
        <v>0</v>
      </c>
      <c r="G3898" s="9">
        <v>1</v>
      </c>
      <c r="H3898" s="9">
        <v>10</v>
      </c>
      <c r="I3898" s="9">
        <v>0</v>
      </c>
      <c r="J3898" s="9">
        <v>0</v>
      </c>
      <c r="K3898" s="9">
        <v>0</v>
      </c>
      <c r="L3898" s="9">
        <v>0</v>
      </c>
      <c r="M3898" s="9">
        <v>263</v>
      </c>
      <c r="N3898" s="9">
        <v>110</v>
      </c>
      <c r="O3898" s="9">
        <v>65</v>
      </c>
      <c r="P3898" s="9">
        <v>27.27</v>
      </c>
      <c r="Q3898" s="9">
        <v>84</v>
      </c>
      <c r="R3898" s="9">
        <v>73</v>
      </c>
      <c r="S3898" s="12"/>
      <c r="V3898" s="9">
        <v>10</v>
      </c>
      <c r="W3898" s="12">
        <f t="shared" si="240"/>
        <v>1</v>
      </c>
      <c r="Z3898" s="60">
        <v>1</v>
      </c>
      <c r="AA3898" s="9">
        <f t="shared" si="241"/>
        <v>1</v>
      </c>
      <c r="AB3898" s="9">
        <f t="shared" si="242"/>
        <v>0</v>
      </c>
      <c r="AC3898" s="9">
        <f t="shared" si="243"/>
        <v>0</v>
      </c>
    </row>
    <row r="3899" spans="1:29" ht="15.75" customHeight="1" x14ac:dyDescent="0.2">
      <c r="A3899" s="9">
        <v>0</v>
      </c>
      <c r="B3899" s="9">
        <v>1</v>
      </c>
      <c r="C3899" s="9">
        <v>58</v>
      </c>
      <c r="D3899" s="9">
        <v>0</v>
      </c>
      <c r="E3899" s="9">
        <v>1</v>
      </c>
      <c r="F3899" s="9">
        <v>0</v>
      </c>
      <c r="G3899" s="9">
        <v>0</v>
      </c>
      <c r="H3899" s="9">
        <v>0</v>
      </c>
      <c r="I3899" s="9">
        <v>0</v>
      </c>
      <c r="J3899" s="9">
        <v>0</v>
      </c>
      <c r="K3899" s="9">
        <v>1</v>
      </c>
      <c r="L3899" s="9">
        <v>0</v>
      </c>
      <c r="M3899" s="9">
        <v>230</v>
      </c>
      <c r="N3899" s="9">
        <v>128</v>
      </c>
      <c r="O3899" s="9">
        <v>88</v>
      </c>
      <c r="P3899" s="9">
        <v>25.98</v>
      </c>
      <c r="Q3899" s="9">
        <v>75</v>
      </c>
      <c r="R3899" s="9">
        <v>58</v>
      </c>
      <c r="S3899" s="12"/>
      <c r="V3899" s="9">
        <v>0</v>
      </c>
      <c r="W3899" s="12">
        <f t="shared" si="240"/>
        <v>0</v>
      </c>
      <c r="Z3899" s="60">
        <v>2</v>
      </c>
      <c r="AA3899" s="9">
        <f t="shared" si="241"/>
        <v>0</v>
      </c>
      <c r="AB3899" s="9">
        <f t="shared" si="242"/>
        <v>1</v>
      </c>
      <c r="AC3899" s="9">
        <f t="shared" si="243"/>
        <v>0</v>
      </c>
    </row>
    <row r="3900" spans="1:29" ht="15.75" customHeight="1" x14ac:dyDescent="0.2">
      <c r="A3900" s="9">
        <v>0</v>
      </c>
      <c r="B3900" s="9">
        <v>1</v>
      </c>
      <c r="C3900" s="9">
        <v>68</v>
      </c>
      <c r="D3900" s="9">
        <v>1</v>
      </c>
      <c r="E3900" s="9">
        <v>0</v>
      </c>
      <c r="F3900" s="9">
        <v>0</v>
      </c>
      <c r="G3900" s="9">
        <v>0</v>
      </c>
      <c r="H3900" s="9">
        <v>0</v>
      </c>
      <c r="I3900" s="9">
        <v>0</v>
      </c>
      <c r="J3900" s="9">
        <v>0</v>
      </c>
      <c r="K3900" s="9">
        <v>0</v>
      </c>
      <c r="L3900" s="9">
        <v>0</v>
      </c>
      <c r="M3900" s="9">
        <v>258</v>
      </c>
      <c r="N3900" s="9">
        <v>128</v>
      </c>
      <c r="O3900" s="9">
        <v>79</v>
      </c>
      <c r="P3900" s="9">
        <v>29.54</v>
      </c>
      <c r="Q3900" s="9">
        <v>85</v>
      </c>
      <c r="R3900" s="9">
        <v>86</v>
      </c>
      <c r="S3900" s="12"/>
      <c r="V3900" s="9">
        <v>0</v>
      </c>
      <c r="W3900" s="12">
        <f t="shared" si="240"/>
        <v>0</v>
      </c>
      <c r="Z3900" s="60">
        <v>1</v>
      </c>
      <c r="AA3900" s="9">
        <f t="shared" si="241"/>
        <v>1</v>
      </c>
      <c r="AB3900" s="9">
        <f t="shared" si="242"/>
        <v>0</v>
      </c>
      <c r="AC3900" s="9">
        <f t="shared" si="243"/>
        <v>0</v>
      </c>
    </row>
    <row r="3901" spans="1:29" ht="15.75" customHeight="1" x14ac:dyDescent="0.2">
      <c r="A3901" s="9">
        <v>0</v>
      </c>
      <c r="B3901" s="9">
        <v>1</v>
      </c>
      <c r="C3901" s="9">
        <v>40</v>
      </c>
      <c r="D3901" s="9">
        <v>0</v>
      </c>
      <c r="E3901" s="9">
        <v>0</v>
      </c>
      <c r="F3901" s="9">
        <v>0</v>
      </c>
      <c r="G3901" s="9">
        <v>0</v>
      </c>
      <c r="H3901" s="9">
        <v>0</v>
      </c>
      <c r="I3901" s="9">
        <v>0</v>
      </c>
      <c r="J3901" s="9">
        <v>0</v>
      </c>
      <c r="K3901" s="9">
        <v>1</v>
      </c>
      <c r="L3901" s="9">
        <v>0</v>
      </c>
      <c r="M3901" s="9">
        <v>240</v>
      </c>
      <c r="N3901" s="9">
        <v>150</v>
      </c>
      <c r="O3901" s="9">
        <v>98</v>
      </c>
      <c r="P3901" s="9">
        <v>40.380000000000003</v>
      </c>
      <c r="Q3901" s="9">
        <v>70</v>
      </c>
      <c r="R3901" s="9">
        <v>74</v>
      </c>
      <c r="S3901" s="12"/>
      <c r="V3901" s="9">
        <v>0</v>
      </c>
      <c r="W3901" s="12">
        <f t="shared" si="240"/>
        <v>0</v>
      </c>
      <c r="Z3901" s="60">
        <v>4</v>
      </c>
      <c r="AA3901" s="9">
        <f t="shared" si="241"/>
        <v>0</v>
      </c>
      <c r="AB3901" s="9">
        <f t="shared" si="242"/>
        <v>0</v>
      </c>
      <c r="AC3901" s="9">
        <f t="shared" si="243"/>
        <v>0</v>
      </c>
    </row>
    <row r="3902" spans="1:29" ht="15.75" customHeight="1" x14ac:dyDescent="0.2">
      <c r="A3902" s="9">
        <v>0</v>
      </c>
      <c r="B3902" s="9">
        <v>1</v>
      </c>
      <c r="C3902" s="9">
        <v>38</v>
      </c>
      <c r="D3902" s="9">
        <v>0</v>
      </c>
      <c r="E3902" s="9">
        <v>0</v>
      </c>
      <c r="F3902" s="9">
        <v>0</v>
      </c>
      <c r="G3902" s="9">
        <v>0</v>
      </c>
      <c r="H3902" s="9">
        <v>0</v>
      </c>
      <c r="I3902" s="9">
        <v>0</v>
      </c>
      <c r="J3902" s="9">
        <v>0</v>
      </c>
      <c r="K3902" s="9">
        <v>0</v>
      </c>
      <c r="L3902" s="9">
        <v>0</v>
      </c>
      <c r="M3902" s="9">
        <v>210</v>
      </c>
      <c r="N3902" s="9">
        <v>116.5</v>
      </c>
      <c r="O3902" s="9">
        <v>74</v>
      </c>
      <c r="P3902" s="9">
        <v>21.19</v>
      </c>
      <c r="Q3902" s="9">
        <v>65</v>
      </c>
      <c r="R3902" s="9">
        <v>89</v>
      </c>
      <c r="S3902" s="12"/>
      <c r="V3902" s="9">
        <v>0</v>
      </c>
      <c r="W3902" s="12">
        <f t="shared" si="240"/>
        <v>0</v>
      </c>
      <c r="Z3902" s="60">
        <v>4</v>
      </c>
      <c r="AA3902" s="9">
        <f t="shared" si="241"/>
        <v>0</v>
      </c>
      <c r="AB3902" s="9">
        <f t="shared" si="242"/>
        <v>0</v>
      </c>
      <c r="AC3902" s="9">
        <f t="shared" si="243"/>
        <v>0</v>
      </c>
    </row>
    <row r="3903" spans="1:29" ht="15.75" customHeight="1" x14ac:dyDescent="0.2">
      <c r="A3903" s="9">
        <v>0</v>
      </c>
      <c r="B3903" s="9">
        <v>1</v>
      </c>
      <c r="C3903" s="9">
        <v>55</v>
      </c>
      <c r="D3903" s="9">
        <v>1</v>
      </c>
      <c r="E3903" s="9">
        <v>0</v>
      </c>
      <c r="F3903" s="9">
        <v>0</v>
      </c>
      <c r="G3903" s="9">
        <v>0</v>
      </c>
      <c r="H3903" s="9">
        <v>0</v>
      </c>
      <c r="I3903" s="9">
        <v>0</v>
      </c>
      <c r="J3903" s="9">
        <v>0</v>
      </c>
      <c r="K3903" s="9">
        <v>0</v>
      </c>
      <c r="L3903" s="9">
        <v>0</v>
      </c>
      <c r="M3903" s="9">
        <v>199</v>
      </c>
      <c r="N3903" s="9">
        <v>134</v>
      </c>
      <c r="O3903" s="9">
        <v>80</v>
      </c>
      <c r="P3903" s="9">
        <v>26.41</v>
      </c>
      <c r="Q3903" s="9">
        <v>120</v>
      </c>
      <c r="R3903" s="9">
        <v>78</v>
      </c>
      <c r="S3903" s="12"/>
      <c r="V3903" s="9">
        <v>0</v>
      </c>
      <c r="W3903" s="12">
        <f t="shared" si="240"/>
        <v>0</v>
      </c>
      <c r="Z3903" s="60">
        <v>1</v>
      </c>
      <c r="AA3903" s="9">
        <f t="shared" si="241"/>
        <v>1</v>
      </c>
      <c r="AB3903" s="9">
        <f t="shared" si="242"/>
        <v>0</v>
      </c>
      <c r="AC3903" s="9">
        <f t="shared" si="243"/>
        <v>0</v>
      </c>
    </row>
    <row r="3904" spans="1:29" ht="15.75" customHeight="1" x14ac:dyDescent="0.2">
      <c r="A3904" s="9">
        <v>0</v>
      </c>
      <c r="B3904" s="9">
        <v>1</v>
      </c>
      <c r="C3904" s="9">
        <v>52</v>
      </c>
      <c r="D3904" s="9">
        <v>1</v>
      </c>
      <c r="E3904" s="9">
        <v>0</v>
      </c>
      <c r="F3904" s="9">
        <v>0</v>
      </c>
      <c r="G3904" s="9">
        <v>1</v>
      </c>
      <c r="H3904" s="9">
        <v>20</v>
      </c>
      <c r="I3904" s="9">
        <v>0</v>
      </c>
      <c r="J3904" s="9">
        <v>0</v>
      </c>
      <c r="K3904" s="9">
        <v>1</v>
      </c>
      <c r="L3904" s="9">
        <v>0</v>
      </c>
      <c r="M3904" s="9">
        <v>232</v>
      </c>
      <c r="N3904" s="9">
        <v>155</v>
      </c>
      <c r="O3904" s="9">
        <v>80.5</v>
      </c>
      <c r="P3904" s="9">
        <v>29.6</v>
      </c>
      <c r="Q3904" s="9">
        <v>72</v>
      </c>
      <c r="R3904" s="9">
        <v>67</v>
      </c>
      <c r="S3904" s="12"/>
      <c r="V3904" s="9">
        <v>20</v>
      </c>
      <c r="W3904" s="12">
        <f t="shared" si="240"/>
        <v>1</v>
      </c>
      <c r="Z3904" s="60">
        <v>1</v>
      </c>
      <c r="AA3904" s="9">
        <f t="shared" si="241"/>
        <v>1</v>
      </c>
      <c r="AB3904" s="9">
        <f t="shared" si="242"/>
        <v>0</v>
      </c>
      <c r="AC3904" s="9">
        <f t="shared" si="243"/>
        <v>0</v>
      </c>
    </row>
    <row r="3905" spans="1:29" ht="15.75" customHeight="1" x14ac:dyDescent="0.2">
      <c r="A3905" s="9">
        <v>0</v>
      </c>
      <c r="B3905" s="9">
        <v>0</v>
      </c>
      <c r="C3905" s="9">
        <v>63</v>
      </c>
      <c r="D3905" s="9">
        <v>1</v>
      </c>
      <c r="E3905" s="9">
        <v>0</v>
      </c>
      <c r="F3905" s="9">
        <v>0</v>
      </c>
      <c r="G3905" s="9">
        <v>0</v>
      </c>
      <c r="H3905" s="9">
        <v>0</v>
      </c>
      <c r="I3905" s="9">
        <v>0</v>
      </c>
      <c r="J3905" s="9">
        <v>0</v>
      </c>
      <c r="K3905" s="9">
        <v>1</v>
      </c>
      <c r="L3905" s="9">
        <v>0</v>
      </c>
      <c r="M3905" s="9">
        <v>258</v>
      </c>
      <c r="N3905" s="9">
        <v>166</v>
      </c>
      <c r="O3905" s="9">
        <v>92</v>
      </c>
      <c r="P3905" s="9">
        <v>26.91</v>
      </c>
      <c r="Q3905" s="9">
        <v>75</v>
      </c>
      <c r="R3905" s="9">
        <v>78</v>
      </c>
      <c r="S3905" s="12"/>
      <c r="V3905" s="9">
        <v>0</v>
      </c>
      <c r="W3905" s="12">
        <f t="shared" si="240"/>
        <v>0</v>
      </c>
      <c r="Z3905" s="60">
        <v>1</v>
      </c>
      <c r="AA3905" s="9">
        <f t="shared" si="241"/>
        <v>1</v>
      </c>
      <c r="AB3905" s="9">
        <f t="shared" si="242"/>
        <v>0</v>
      </c>
      <c r="AC3905" s="9">
        <f t="shared" si="243"/>
        <v>0</v>
      </c>
    </row>
    <row r="3906" spans="1:29" ht="15.75" customHeight="1" x14ac:dyDescent="0.2">
      <c r="A3906" s="9">
        <v>0</v>
      </c>
      <c r="B3906" s="9">
        <v>0</v>
      </c>
      <c r="C3906" s="9">
        <v>54</v>
      </c>
      <c r="D3906" s="9">
        <v>1</v>
      </c>
      <c r="E3906" s="9">
        <v>0</v>
      </c>
      <c r="F3906" s="9">
        <v>0</v>
      </c>
      <c r="G3906" s="9">
        <v>0</v>
      </c>
      <c r="H3906" s="9">
        <v>0</v>
      </c>
      <c r="I3906" s="9">
        <v>0</v>
      </c>
      <c r="J3906" s="9">
        <v>0</v>
      </c>
      <c r="K3906" s="9">
        <v>0</v>
      </c>
      <c r="L3906" s="9">
        <v>0</v>
      </c>
      <c r="M3906" s="9">
        <v>260</v>
      </c>
      <c r="N3906" s="9">
        <v>173</v>
      </c>
      <c r="O3906" s="9">
        <v>88</v>
      </c>
      <c r="P3906" s="9">
        <v>27.2</v>
      </c>
      <c r="Q3906" s="9">
        <v>73</v>
      </c>
      <c r="R3906" s="9">
        <v>87</v>
      </c>
      <c r="S3906" s="12"/>
      <c r="V3906" s="9">
        <v>0</v>
      </c>
      <c r="W3906" s="12">
        <f t="shared" si="240"/>
        <v>0</v>
      </c>
      <c r="Z3906" s="60">
        <v>1</v>
      </c>
      <c r="AA3906" s="9">
        <f t="shared" si="241"/>
        <v>1</v>
      </c>
      <c r="AB3906" s="9">
        <f t="shared" si="242"/>
        <v>0</v>
      </c>
      <c r="AC3906" s="9">
        <f t="shared" si="243"/>
        <v>0</v>
      </c>
    </row>
    <row r="3907" spans="1:29" ht="15.75" customHeight="1" x14ac:dyDescent="0.2">
      <c r="A3907" s="9">
        <v>0</v>
      </c>
      <c r="B3907" s="9">
        <v>1</v>
      </c>
      <c r="C3907" s="9">
        <v>44</v>
      </c>
      <c r="D3907" s="9">
        <v>1</v>
      </c>
      <c r="E3907" s="9">
        <v>0</v>
      </c>
      <c r="F3907" s="9">
        <v>0</v>
      </c>
      <c r="G3907" s="9">
        <v>0</v>
      </c>
      <c r="H3907" s="9">
        <v>0</v>
      </c>
      <c r="I3907" s="9">
        <v>0</v>
      </c>
      <c r="J3907" s="9">
        <v>0</v>
      </c>
      <c r="K3907" s="9">
        <v>1</v>
      </c>
      <c r="L3907" s="9">
        <v>0</v>
      </c>
      <c r="M3907" s="9">
        <v>212</v>
      </c>
      <c r="N3907" s="9">
        <v>130</v>
      </c>
      <c r="O3907" s="9">
        <v>94</v>
      </c>
      <c r="P3907" s="9">
        <v>26.97</v>
      </c>
      <c r="Q3907" s="9">
        <v>80</v>
      </c>
      <c r="R3907" s="9">
        <v>64</v>
      </c>
      <c r="S3907" s="12"/>
      <c r="V3907" s="9">
        <v>0</v>
      </c>
      <c r="W3907" s="12">
        <f t="shared" ref="W3907:W3970" si="244">IF(V3907=0,0,1)</f>
        <v>0</v>
      </c>
      <c r="Z3907" s="60">
        <v>1</v>
      </c>
      <c r="AA3907" s="9">
        <f t="shared" ref="AA3907:AA3970" si="245">IF(Z3907=1,1,0)</f>
        <v>1</v>
      </c>
      <c r="AB3907" s="9">
        <f t="shared" ref="AB3907:AB3970" si="246">IF(Z3907=2,1,0)</f>
        <v>0</v>
      </c>
      <c r="AC3907" s="9">
        <f t="shared" ref="AC3907:AC3970" si="247">IF(Z3907=3,1,0)</f>
        <v>0</v>
      </c>
    </row>
    <row r="3908" spans="1:29" ht="15.75" customHeight="1" x14ac:dyDescent="0.2">
      <c r="A3908" s="9">
        <v>1</v>
      </c>
      <c r="B3908" s="9">
        <v>0</v>
      </c>
      <c r="C3908" s="9">
        <v>47</v>
      </c>
      <c r="D3908" s="9">
        <v>0</v>
      </c>
      <c r="E3908" s="9">
        <v>0</v>
      </c>
      <c r="F3908" s="9">
        <v>1</v>
      </c>
      <c r="G3908" s="9">
        <v>0</v>
      </c>
      <c r="H3908" s="9">
        <v>0</v>
      </c>
      <c r="I3908" s="9">
        <v>0</v>
      </c>
      <c r="J3908" s="9">
        <v>0</v>
      </c>
      <c r="K3908" s="9">
        <v>0</v>
      </c>
      <c r="L3908" s="9">
        <v>0</v>
      </c>
      <c r="M3908" s="9">
        <v>230</v>
      </c>
      <c r="N3908" s="9">
        <v>137</v>
      </c>
      <c r="O3908" s="9">
        <v>79</v>
      </c>
      <c r="P3908" s="9">
        <v>27.13</v>
      </c>
      <c r="Q3908" s="9">
        <v>75</v>
      </c>
      <c r="R3908" s="9">
        <v>76</v>
      </c>
      <c r="S3908" s="12"/>
      <c r="V3908" s="9">
        <v>0</v>
      </c>
      <c r="W3908" s="12">
        <f t="shared" si="244"/>
        <v>0</v>
      </c>
      <c r="Z3908" s="60">
        <v>3</v>
      </c>
      <c r="AA3908" s="9">
        <f t="shared" si="245"/>
        <v>0</v>
      </c>
      <c r="AB3908" s="9">
        <f t="shared" si="246"/>
        <v>0</v>
      </c>
      <c r="AC3908" s="9">
        <f t="shared" si="247"/>
        <v>1</v>
      </c>
    </row>
    <row r="3909" spans="1:29" ht="15.75" customHeight="1" x14ac:dyDescent="0.2">
      <c r="A3909" s="9">
        <v>0</v>
      </c>
      <c r="B3909" s="9">
        <v>0</v>
      </c>
      <c r="C3909" s="9">
        <v>42</v>
      </c>
      <c r="D3909" s="9">
        <v>0</v>
      </c>
      <c r="E3909" s="9">
        <v>1</v>
      </c>
      <c r="F3909" s="9">
        <v>0</v>
      </c>
      <c r="G3909" s="9">
        <v>0</v>
      </c>
      <c r="H3909" s="9">
        <v>0</v>
      </c>
      <c r="I3909" s="9">
        <v>0</v>
      </c>
      <c r="J3909" s="9">
        <v>0</v>
      </c>
      <c r="K3909" s="9">
        <v>0</v>
      </c>
      <c r="L3909" s="9">
        <v>0</v>
      </c>
      <c r="M3909" s="9">
        <v>205</v>
      </c>
      <c r="N3909" s="9">
        <v>112</v>
      </c>
      <c r="O3909" s="9">
        <v>65</v>
      </c>
      <c r="P3909" s="9">
        <v>27.35</v>
      </c>
      <c r="Q3909" s="9">
        <v>79</v>
      </c>
      <c r="R3909" s="9">
        <v>60</v>
      </c>
      <c r="S3909" s="12"/>
      <c r="V3909" s="9">
        <v>0</v>
      </c>
      <c r="W3909" s="12">
        <f t="shared" si="244"/>
        <v>0</v>
      </c>
      <c r="Z3909" s="60">
        <v>2</v>
      </c>
      <c r="AA3909" s="9">
        <f t="shared" si="245"/>
        <v>0</v>
      </c>
      <c r="AB3909" s="9">
        <f t="shared" si="246"/>
        <v>1</v>
      </c>
      <c r="AC3909" s="9">
        <f t="shared" si="247"/>
        <v>0</v>
      </c>
    </row>
    <row r="3910" spans="1:29" ht="15.75" customHeight="1" x14ac:dyDescent="0.2">
      <c r="A3910" s="9">
        <v>0</v>
      </c>
      <c r="B3910" s="9">
        <v>1</v>
      </c>
      <c r="C3910" s="9">
        <v>59</v>
      </c>
      <c r="D3910" s="9">
        <v>0</v>
      </c>
      <c r="E3910" s="9">
        <v>0</v>
      </c>
      <c r="F3910" s="9">
        <v>1</v>
      </c>
      <c r="G3910" s="9">
        <v>1</v>
      </c>
      <c r="H3910" s="9">
        <v>20</v>
      </c>
      <c r="I3910" s="9">
        <v>0</v>
      </c>
      <c r="J3910" s="9">
        <v>0</v>
      </c>
      <c r="K3910" s="9">
        <v>1</v>
      </c>
      <c r="L3910" s="9">
        <v>0</v>
      </c>
      <c r="M3910" s="9">
        <v>206</v>
      </c>
      <c r="N3910" s="9">
        <v>187</v>
      </c>
      <c r="O3910" s="9">
        <v>97</v>
      </c>
      <c r="P3910" s="9">
        <v>26</v>
      </c>
      <c r="Q3910" s="9">
        <v>100</v>
      </c>
      <c r="R3910" s="9">
        <v>69</v>
      </c>
      <c r="S3910" s="12"/>
      <c r="V3910" s="9">
        <v>20</v>
      </c>
      <c r="W3910" s="12">
        <f t="shared" si="244"/>
        <v>1</v>
      </c>
      <c r="Z3910" s="60">
        <v>3</v>
      </c>
      <c r="AA3910" s="9">
        <f t="shared" si="245"/>
        <v>0</v>
      </c>
      <c r="AB3910" s="9">
        <f t="shared" si="246"/>
        <v>0</v>
      </c>
      <c r="AC3910" s="9">
        <f t="shared" si="247"/>
        <v>1</v>
      </c>
    </row>
    <row r="3911" spans="1:29" ht="15.75" customHeight="1" x14ac:dyDescent="0.2">
      <c r="A3911" s="9">
        <v>0</v>
      </c>
      <c r="B3911" s="9">
        <v>1</v>
      </c>
      <c r="C3911" s="9">
        <v>55</v>
      </c>
      <c r="D3911" s="9">
        <v>1</v>
      </c>
      <c r="E3911" s="9">
        <v>0</v>
      </c>
      <c r="F3911" s="9">
        <v>0</v>
      </c>
      <c r="G3911" s="9">
        <v>1</v>
      </c>
      <c r="H3911" s="9">
        <v>20</v>
      </c>
      <c r="I3911" s="9">
        <v>0</v>
      </c>
      <c r="J3911" s="9">
        <v>0</v>
      </c>
      <c r="K3911" s="9">
        <v>0</v>
      </c>
      <c r="L3911" s="9">
        <v>0</v>
      </c>
      <c r="M3911" s="9">
        <v>243</v>
      </c>
      <c r="N3911" s="9">
        <v>116</v>
      </c>
      <c r="O3911" s="9">
        <v>72</v>
      </c>
      <c r="P3911" s="9">
        <v>24.73</v>
      </c>
      <c r="Q3911" s="9">
        <v>95</v>
      </c>
      <c r="R3911" s="9">
        <v>72</v>
      </c>
      <c r="S3911" s="12"/>
      <c r="V3911" s="9">
        <v>20</v>
      </c>
      <c r="W3911" s="12">
        <f t="shared" si="244"/>
        <v>1</v>
      </c>
      <c r="Z3911" s="60">
        <v>1</v>
      </c>
      <c r="AA3911" s="9">
        <f t="shared" si="245"/>
        <v>1</v>
      </c>
      <c r="AB3911" s="9">
        <f t="shared" si="246"/>
        <v>0</v>
      </c>
      <c r="AC3911" s="9">
        <f t="shared" si="247"/>
        <v>0</v>
      </c>
    </row>
    <row r="3912" spans="1:29" ht="15.75" customHeight="1" x14ac:dyDescent="0.2">
      <c r="A3912" s="9">
        <v>0</v>
      </c>
      <c r="B3912" s="9">
        <v>0</v>
      </c>
      <c r="C3912" s="9">
        <v>40</v>
      </c>
      <c r="D3912" s="9">
        <v>0</v>
      </c>
      <c r="E3912" s="9">
        <v>1</v>
      </c>
      <c r="F3912" s="9">
        <v>0</v>
      </c>
      <c r="G3912" s="9">
        <v>0</v>
      </c>
      <c r="H3912" s="9">
        <v>0</v>
      </c>
      <c r="I3912" s="9">
        <v>0</v>
      </c>
      <c r="J3912" s="9">
        <v>0</v>
      </c>
      <c r="K3912" s="9">
        <v>0</v>
      </c>
      <c r="L3912" s="9">
        <v>0</v>
      </c>
      <c r="M3912" s="9">
        <v>202</v>
      </c>
      <c r="N3912" s="9">
        <v>139</v>
      </c>
      <c r="O3912" s="9">
        <v>85</v>
      </c>
      <c r="P3912" s="9">
        <v>22.01</v>
      </c>
      <c r="Q3912" s="9">
        <v>85</v>
      </c>
      <c r="R3912" s="9">
        <v>64</v>
      </c>
      <c r="S3912" s="12"/>
      <c r="V3912" s="9">
        <v>0</v>
      </c>
      <c r="W3912" s="12">
        <f t="shared" si="244"/>
        <v>0</v>
      </c>
      <c r="Z3912" s="60">
        <v>2</v>
      </c>
      <c r="AA3912" s="9">
        <f t="shared" si="245"/>
        <v>0</v>
      </c>
      <c r="AB3912" s="9">
        <f t="shared" si="246"/>
        <v>1</v>
      </c>
      <c r="AC3912" s="9">
        <f t="shared" si="247"/>
        <v>0</v>
      </c>
    </row>
    <row r="3913" spans="1:29" ht="15.75" customHeight="1" x14ac:dyDescent="0.2">
      <c r="A3913" s="9">
        <v>0</v>
      </c>
      <c r="B3913" s="9">
        <v>1</v>
      </c>
      <c r="C3913" s="9">
        <v>43</v>
      </c>
      <c r="D3913" s="9">
        <v>0</v>
      </c>
      <c r="E3913" s="9">
        <v>1</v>
      </c>
      <c r="F3913" s="9">
        <v>0</v>
      </c>
      <c r="G3913" s="9">
        <v>0</v>
      </c>
      <c r="H3913" s="9">
        <v>0</v>
      </c>
      <c r="I3913" s="9">
        <v>0</v>
      </c>
      <c r="J3913" s="9">
        <v>0</v>
      </c>
      <c r="K3913" s="9">
        <v>0</v>
      </c>
      <c r="L3913" s="9">
        <v>0</v>
      </c>
      <c r="M3913" s="9">
        <v>200</v>
      </c>
      <c r="N3913" s="9">
        <v>141</v>
      </c>
      <c r="O3913" s="9">
        <v>89</v>
      </c>
      <c r="P3913" s="9">
        <v>26.59</v>
      </c>
      <c r="Q3913" s="9">
        <v>80</v>
      </c>
      <c r="R3913" s="9">
        <v>105</v>
      </c>
      <c r="S3913" s="12"/>
      <c r="V3913" s="9">
        <v>0</v>
      </c>
      <c r="W3913" s="12">
        <f t="shared" si="244"/>
        <v>0</v>
      </c>
      <c r="Z3913" s="60">
        <v>2</v>
      </c>
      <c r="AA3913" s="9">
        <f t="shared" si="245"/>
        <v>0</v>
      </c>
      <c r="AB3913" s="9">
        <f t="shared" si="246"/>
        <v>1</v>
      </c>
      <c r="AC3913" s="9">
        <f t="shared" si="247"/>
        <v>0</v>
      </c>
    </row>
    <row r="3914" spans="1:29" ht="15.75" customHeight="1" x14ac:dyDescent="0.2">
      <c r="A3914" s="9">
        <v>0</v>
      </c>
      <c r="B3914" s="9">
        <v>1</v>
      </c>
      <c r="C3914" s="9">
        <v>43</v>
      </c>
      <c r="D3914" s="9">
        <v>0</v>
      </c>
      <c r="E3914" s="9">
        <v>0</v>
      </c>
      <c r="F3914" s="9">
        <v>0</v>
      </c>
      <c r="G3914" s="9">
        <v>1</v>
      </c>
      <c r="H3914" s="9">
        <v>20</v>
      </c>
      <c r="I3914" s="9">
        <v>0</v>
      </c>
      <c r="J3914" s="9">
        <v>0</v>
      </c>
      <c r="K3914" s="9">
        <v>0</v>
      </c>
      <c r="L3914" s="9">
        <v>0</v>
      </c>
      <c r="M3914" s="9">
        <v>184</v>
      </c>
      <c r="N3914" s="9">
        <v>127.5</v>
      </c>
      <c r="O3914" s="9">
        <v>81</v>
      </c>
      <c r="P3914" s="9">
        <v>28.31</v>
      </c>
      <c r="Q3914" s="9">
        <v>108</v>
      </c>
      <c r="R3914" s="9">
        <v>75</v>
      </c>
      <c r="S3914" s="12"/>
      <c r="V3914" s="9">
        <v>20</v>
      </c>
      <c r="W3914" s="12">
        <f t="shared" si="244"/>
        <v>1</v>
      </c>
      <c r="Z3914" s="60">
        <v>4</v>
      </c>
      <c r="AA3914" s="9">
        <f t="shared" si="245"/>
        <v>0</v>
      </c>
      <c r="AB3914" s="9">
        <f t="shared" si="246"/>
        <v>0</v>
      </c>
      <c r="AC3914" s="9">
        <f t="shared" si="247"/>
        <v>0</v>
      </c>
    </row>
    <row r="3915" spans="1:29" ht="15.75" customHeight="1" x14ac:dyDescent="0.2">
      <c r="A3915" s="9">
        <v>0</v>
      </c>
      <c r="B3915" s="9">
        <v>0</v>
      </c>
      <c r="C3915" s="9">
        <v>36</v>
      </c>
      <c r="D3915" s="9">
        <v>0</v>
      </c>
      <c r="E3915" s="9">
        <v>1</v>
      </c>
      <c r="F3915" s="9">
        <v>0</v>
      </c>
      <c r="G3915" s="9">
        <v>1</v>
      </c>
      <c r="H3915" s="9">
        <v>25</v>
      </c>
      <c r="I3915" s="9">
        <v>0</v>
      </c>
      <c r="J3915" s="9">
        <v>0</v>
      </c>
      <c r="K3915" s="9">
        <v>0</v>
      </c>
      <c r="L3915" s="9">
        <v>0</v>
      </c>
      <c r="M3915" s="9">
        <v>190</v>
      </c>
      <c r="N3915" s="9">
        <v>122</v>
      </c>
      <c r="O3915" s="9">
        <v>83</v>
      </c>
      <c r="P3915" s="9">
        <v>23.07</v>
      </c>
      <c r="Q3915" s="9">
        <v>85</v>
      </c>
      <c r="R3915" s="9">
        <v>78</v>
      </c>
      <c r="S3915" s="12"/>
      <c r="V3915" s="9">
        <v>25</v>
      </c>
      <c r="W3915" s="12">
        <f t="shared" si="244"/>
        <v>1</v>
      </c>
      <c r="Z3915" s="60">
        <v>2</v>
      </c>
      <c r="AA3915" s="9">
        <f t="shared" si="245"/>
        <v>0</v>
      </c>
      <c r="AB3915" s="9">
        <f t="shared" si="246"/>
        <v>1</v>
      </c>
      <c r="AC3915" s="9">
        <f t="shared" si="247"/>
        <v>0</v>
      </c>
    </row>
    <row r="3916" spans="1:29" ht="15.75" customHeight="1" x14ac:dyDescent="0.2">
      <c r="A3916" s="9">
        <v>0</v>
      </c>
      <c r="B3916" s="9">
        <v>0</v>
      </c>
      <c r="C3916" s="9">
        <v>56</v>
      </c>
      <c r="D3916" s="9">
        <v>0</v>
      </c>
      <c r="E3916" s="9">
        <v>1</v>
      </c>
      <c r="F3916" s="9">
        <v>0</v>
      </c>
      <c r="G3916" s="9">
        <v>0</v>
      </c>
      <c r="H3916" s="9">
        <v>0</v>
      </c>
      <c r="I3916" s="9">
        <v>0</v>
      </c>
      <c r="J3916" s="9">
        <v>0</v>
      </c>
      <c r="K3916" s="9">
        <v>1</v>
      </c>
      <c r="L3916" s="9">
        <v>0</v>
      </c>
      <c r="M3916" s="9">
        <v>233</v>
      </c>
      <c r="N3916" s="9">
        <v>173</v>
      </c>
      <c r="O3916" s="9">
        <v>98.5</v>
      </c>
      <c r="P3916" s="9">
        <v>21.88</v>
      </c>
      <c r="Q3916" s="9">
        <v>62</v>
      </c>
      <c r="R3916" s="9">
        <v>76</v>
      </c>
      <c r="S3916" s="12"/>
      <c r="V3916" s="9">
        <v>0</v>
      </c>
      <c r="W3916" s="12">
        <f t="shared" si="244"/>
        <v>0</v>
      </c>
      <c r="Z3916" s="60">
        <v>2</v>
      </c>
      <c r="AA3916" s="9">
        <f t="shared" si="245"/>
        <v>0</v>
      </c>
      <c r="AB3916" s="9">
        <f t="shared" si="246"/>
        <v>1</v>
      </c>
      <c r="AC3916" s="9">
        <f t="shared" si="247"/>
        <v>0</v>
      </c>
    </row>
    <row r="3917" spans="1:29" ht="15.75" customHeight="1" x14ac:dyDescent="0.2">
      <c r="A3917" s="9">
        <v>0</v>
      </c>
      <c r="B3917" s="9">
        <v>0</v>
      </c>
      <c r="C3917" s="9">
        <v>52</v>
      </c>
      <c r="D3917" s="9">
        <v>1</v>
      </c>
      <c r="E3917" s="9">
        <v>0</v>
      </c>
      <c r="F3917" s="9">
        <v>0</v>
      </c>
      <c r="G3917" s="9">
        <v>0</v>
      </c>
      <c r="H3917" s="9">
        <v>0</v>
      </c>
      <c r="I3917" s="9">
        <v>0</v>
      </c>
      <c r="J3917" s="9">
        <v>0</v>
      </c>
      <c r="K3917" s="9">
        <v>1</v>
      </c>
      <c r="L3917" s="9">
        <v>0</v>
      </c>
      <c r="M3917" s="9">
        <v>203</v>
      </c>
      <c r="N3917" s="9">
        <v>129</v>
      </c>
      <c r="O3917" s="9">
        <v>97</v>
      </c>
      <c r="P3917" s="9">
        <v>37.58</v>
      </c>
      <c r="Q3917" s="9">
        <v>90</v>
      </c>
      <c r="R3917" s="9">
        <v>77</v>
      </c>
      <c r="S3917" s="12"/>
      <c r="V3917" s="9">
        <v>0</v>
      </c>
      <c r="W3917" s="12">
        <f t="shared" si="244"/>
        <v>0</v>
      </c>
      <c r="Z3917" s="60">
        <v>1</v>
      </c>
      <c r="AA3917" s="9">
        <f t="shared" si="245"/>
        <v>1</v>
      </c>
      <c r="AB3917" s="9">
        <f t="shared" si="246"/>
        <v>0</v>
      </c>
      <c r="AC3917" s="9">
        <f t="shared" si="247"/>
        <v>0</v>
      </c>
    </row>
    <row r="3918" spans="1:29" ht="15.75" customHeight="1" x14ac:dyDescent="0.2">
      <c r="A3918" s="9">
        <v>0</v>
      </c>
      <c r="B3918" s="9">
        <v>1</v>
      </c>
      <c r="C3918" s="9">
        <v>62</v>
      </c>
      <c r="D3918" s="9">
        <v>1</v>
      </c>
      <c r="E3918" s="9">
        <v>0</v>
      </c>
      <c r="F3918" s="9">
        <v>0</v>
      </c>
      <c r="G3918" s="9">
        <v>1</v>
      </c>
      <c r="H3918" s="9">
        <v>30</v>
      </c>
      <c r="I3918" s="9">
        <v>0</v>
      </c>
      <c r="J3918" s="9">
        <v>0</v>
      </c>
      <c r="K3918" s="9">
        <v>0</v>
      </c>
      <c r="L3918" s="9">
        <v>0</v>
      </c>
      <c r="M3918" s="9">
        <v>373</v>
      </c>
      <c r="N3918" s="9">
        <v>138.5</v>
      </c>
      <c r="O3918" s="9">
        <v>85</v>
      </c>
      <c r="P3918" s="9">
        <v>23.35</v>
      </c>
      <c r="Q3918" s="9">
        <v>80</v>
      </c>
      <c r="R3918" s="9">
        <v>67</v>
      </c>
      <c r="S3918" s="12"/>
      <c r="V3918" s="9">
        <v>30</v>
      </c>
      <c r="W3918" s="12">
        <f t="shared" si="244"/>
        <v>1</v>
      </c>
      <c r="Z3918" s="60">
        <v>1</v>
      </c>
      <c r="AA3918" s="9">
        <f t="shared" si="245"/>
        <v>1</v>
      </c>
      <c r="AB3918" s="9">
        <f t="shared" si="246"/>
        <v>0</v>
      </c>
      <c r="AC3918" s="9">
        <f t="shared" si="247"/>
        <v>0</v>
      </c>
    </row>
    <row r="3919" spans="1:29" ht="15.75" customHeight="1" x14ac:dyDescent="0.2">
      <c r="A3919" s="9">
        <v>0</v>
      </c>
      <c r="B3919" s="9">
        <v>0</v>
      </c>
      <c r="C3919" s="9">
        <v>44</v>
      </c>
      <c r="D3919" s="9">
        <v>0</v>
      </c>
      <c r="E3919" s="9">
        <v>1</v>
      </c>
      <c r="F3919" s="9">
        <v>0</v>
      </c>
      <c r="G3919" s="9">
        <v>1</v>
      </c>
      <c r="H3919" s="9">
        <v>10</v>
      </c>
      <c r="I3919" s="9">
        <v>0</v>
      </c>
      <c r="J3919" s="9">
        <v>0</v>
      </c>
      <c r="K3919" s="9">
        <v>0</v>
      </c>
      <c r="L3919" s="9">
        <v>0</v>
      </c>
      <c r="M3919" s="9">
        <v>222</v>
      </c>
      <c r="N3919" s="9">
        <v>130</v>
      </c>
      <c r="O3919" s="9">
        <v>86</v>
      </c>
      <c r="P3919" s="9">
        <v>27.42</v>
      </c>
      <c r="Q3919" s="9">
        <v>100</v>
      </c>
      <c r="R3919" s="9">
        <v>84</v>
      </c>
      <c r="S3919" s="12"/>
      <c r="V3919" s="9">
        <v>10</v>
      </c>
      <c r="W3919" s="12">
        <f t="shared" si="244"/>
        <v>1</v>
      </c>
      <c r="Z3919" s="60">
        <v>2</v>
      </c>
      <c r="AA3919" s="9">
        <f t="shared" si="245"/>
        <v>0</v>
      </c>
      <c r="AB3919" s="9">
        <f t="shared" si="246"/>
        <v>1</v>
      </c>
      <c r="AC3919" s="9">
        <f t="shared" si="247"/>
        <v>0</v>
      </c>
    </row>
    <row r="3920" spans="1:29" ht="15.75" customHeight="1" x14ac:dyDescent="0.2">
      <c r="A3920" s="9">
        <v>1</v>
      </c>
      <c r="B3920" s="9">
        <v>0</v>
      </c>
      <c r="C3920" s="9">
        <v>63</v>
      </c>
      <c r="D3920" s="9">
        <v>1</v>
      </c>
      <c r="E3920" s="9">
        <v>0</v>
      </c>
      <c r="F3920" s="9">
        <v>0</v>
      </c>
      <c r="G3920" s="9">
        <v>0</v>
      </c>
      <c r="H3920" s="9">
        <v>0</v>
      </c>
      <c r="I3920" s="9">
        <v>0</v>
      </c>
      <c r="J3920" s="9">
        <v>0</v>
      </c>
      <c r="K3920" s="9">
        <v>0</v>
      </c>
      <c r="L3920" s="9">
        <v>0</v>
      </c>
      <c r="M3920" s="9">
        <v>316</v>
      </c>
      <c r="N3920" s="9">
        <v>92.5</v>
      </c>
      <c r="O3920" s="9">
        <v>66.5</v>
      </c>
      <c r="P3920" s="9">
        <v>23.1</v>
      </c>
      <c r="Q3920" s="9">
        <v>62</v>
      </c>
      <c r="R3920" s="9">
        <v>76</v>
      </c>
      <c r="S3920" s="12"/>
      <c r="V3920" s="9">
        <v>0</v>
      </c>
      <c r="W3920" s="12">
        <f t="shared" si="244"/>
        <v>0</v>
      </c>
      <c r="Z3920" s="60">
        <v>1</v>
      </c>
      <c r="AA3920" s="9">
        <f t="shared" si="245"/>
        <v>1</v>
      </c>
      <c r="AB3920" s="9">
        <f t="shared" si="246"/>
        <v>0</v>
      </c>
      <c r="AC3920" s="9">
        <f t="shared" si="247"/>
        <v>0</v>
      </c>
    </row>
    <row r="3921" spans="1:29" ht="15.75" customHeight="1" x14ac:dyDescent="0.2">
      <c r="A3921" s="9">
        <v>0</v>
      </c>
      <c r="B3921" s="9">
        <v>1</v>
      </c>
      <c r="C3921" s="9">
        <v>57</v>
      </c>
      <c r="D3921" s="9">
        <v>1</v>
      </c>
      <c r="E3921" s="9">
        <v>0</v>
      </c>
      <c r="F3921" s="9">
        <v>0</v>
      </c>
      <c r="G3921" s="9">
        <v>0</v>
      </c>
      <c r="H3921" s="9">
        <v>0</v>
      </c>
      <c r="I3921" s="9">
        <v>0</v>
      </c>
      <c r="J3921" s="9">
        <v>0</v>
      </c>
      <c r="K3921" s="9">
        <v>1</v>
      </c>
      <c r="L3921" s="9">
        <v>0</v>
      </c>
      <c r="M3921" s="9">
        <v>155</v>
      </c>
      <c r="N3921" s="9">
        <v>143</v>
      </c>
      <c r="O3921" s="9">
        <v>96</v>
      </c>
      <c r="P3921" s="9">
        <v>31.01</v>
      </c>
      <c r="Q3921" s="9">
        <v>63</v>
      </c>
      <c r="R3921" s="9">
        <v>88</v>
      </c>
      <c r="S3921" s="12"/>
      <c r="V3921" s="9">
        <v>0</v>
      </c>
      <c r="W3921" s="12">
        <f t="shared" si="244"/>
        <v>0</v>
      </c>
      <c r="Z3921" s="60">
        <v>1</v>
      </c>
      <c r="AA3921" s="9">
        <f t="shared" si="245"/>
        <v>1</v>
      </c>
      <c r="AB3921" s="9">
        <f t="shared" si="246"/>
        <v>0</v>
      </c>
      <c r="AC3921" s="9">
        <f t="shared" si="247"/>
        <v>0</v>
      </c>
    </row>
    <row r="3922" spans="1:29" ht="15.75" customHeight="1" x14ac:dyDescent="0.2">
      <c r="A3922" s="9">
        <v>0</v>
      </c>
      <c r="B3922" s="9">
        <v>1</v>
      </c>
      <c r="C3922" s="9">
        <v>38</v>
      </c>
      <c r="D3922" s="9">
        <v>1</v>
      </c>
      <c r="E3922" s="9">
        <v>0</v>
      </c>
      <c r="F3922" s="9">
        <v>0</v>
      </c>
      <c r="G3922" s="9">
        <v>1</v>
      </c>
      <c r="H3922" s="9">
        <v>9</v>
      </c>
      <c r="I3922" s="9">
        <v>0</v>
      </c>
      <c r="J3922" s="9">
        <v>0</v>
      </c>
      <c r="K3922" s="9">
        <v>0</v>
      </c>
      <c r="L3922" s="9">
        <v>0</v>
      </c>
      <c r="M3922" s="9">
        <v>305</v>
      </c>
      <c r="N3922" s="9">
        <v>114</v>
      </c>
      <c r="O3922" s="9">
        <v>80</v>
      </c>
      <c r="P3922" s="9">
        <v>28.61</v>
      </c>
      <c r="Q3922" s="9">
        <v>75</v>
      </c>
      <c r="R3922" s="9">
        <v>71</v>
      </c>
      <c r="S3922" s="12"/>
      <c r="V3922" s="9">
        <v>9</v>
      </c>
      <c r="W3922" s="12">
        <f t="shared" si="244"/>
        <v>1</v>
      </c>
      <c r="Z3922" s="60">
        <v>1</v>
      </c>
      <c r="AA3922" s="9">
        <f t="shared" si="245"/>
        <v>1</v>
      </c>
      <c r="AB3922" s="9">
        <f t="shared" si="246"/>
        <v>0</v>
      </c>
      <c r="AC3922" s="9">
        <f t="shared" si="247"/>
        <v>0</v>
      </c>
    </row>
    <row r="3923" spans="1:29" ht="15.75" customHeight="1" x14ac:dyDescent="0.2">
      <c r="A3923" s="9">
        <v>0</v>
      </c>
      <c r="B3923" s="9">
        <v>0</v>
      </c>
      <c r="C3923" s="9">
        <v>38</v>
      </c>
      <c r="D3923" s="9">
        <v>0</v>
      </c>
      <c r="E3923" s="9">
        <v>0</v>
      </c>
      <c r="F3923" s="9">
        <v>1</v>
      </c>
      <c r="G3923" s="9">
        <v>1</v>
      </c>
      <c r="H3923" s="9">
        <v>35</v>
      </c>
      <c r="I3923" s="9">
        <v>0</v>
      </c>
      <c r="J3923" s="9">
        <v>0</v>
      </c>
      <c r="K3923" s="9">
        <v>0</v>
      </c>
      <c r="L3923" s="9">
        <v>0</v>
      </c>
      <c r="M3923" s="9">
        <v>164</v>
      </c>
      <c r="N3923" s="9">
        <v>110</v>
      </c>
      <c r="O3923" s="9">
        <v>76</v>
      </c>
      <c r="P3923" s="9">
        <v>23.85</v>
      </c>
      <c r="Q3923" s="9">
        <v>68</v>
      </c>
      <c r="R3923" s="9">
        <v>83</v>
      </c>
      <c r="S3923" s="12"/>
      <c r="V3923" s="9">
        <v>35</v>
      </c>
      <c r="W3923" s="12">
        <f t="shared" si="244"/>
        <v>1</v>
      </c>
      <c r="Z3923" s="60">
        <v>3</v>
      </c>
      <c r="AA3923" s="9">
        <f t="shared" si="245"/>
        <v>0</v>
      </c>
      <c r="AB3923" s="9">
        <f t="shared" si="246"/>
        <v>0</v>
      </c>
      <c r="AC3923" s="9">
        <f t="shared" si="247"/>
        <v>1</v>
      </c>
    </row>
    <row r="3924" spans="1:29" ht="15.75" customHeight="1" x14ac:dyDescent="0.2">
      <c r="A3924" s="9">
        <v>0</v>
      </c>
      <c r="B3924" s="9">
        <v>1</v>
      </c>
      <c r="C3924" s="9">
        <v>38</v>
      </c>
      <c r="D3924" s="9">
        <v>0</v>
      </c>
      <c r="E3924" s="9">
        <v>1</v>
      </c>
      <c r="F3924" s="9">
        <v>0</v>
      </c>
      <c r="G3924" s="9">
        <v>0</v>
      </c>
      <c r="H3924" s="9">
        <v>0</v>
      </c>
      <c r="I3924" s="9">
        <v>0</v>
      </c>
      <c r="J3924" s="9">
        <v>0</v>
      </c>
      <c r="K3924" s="9">
        <v>0</v>
      </c>
      <c r="L3924" s="9">
        <v>0</v>
      </c>
      <c r="M3924" s="9">
        <v>155</v>
      </c>
      <c r="N3924" s="9">
        <v>131.5</v>
      </c>
      <c r="O3924" s="9">
        <v>77.5</v>
      </c>
      <c r="P3924" s="9">
        <v>25.94</v>
      </c>
      <c r="Q3924" s="9">
        <v>74</v>
      </c>
      <c r="R3924" s="9">
        <v>84</v>
      </c>
      <c r="S3924" s="12"/>
      <c r="V3924" s="9">
        <v>0</v>
      </c>
      <c r="W3924" s="12">
        <f t="shared" si="244"/>
        <v>0</v>
      </c>
      <c r="Z3924" s="60">
        <v>2</v>
      </c>
      <c r="AA3924" s="9">
        <f t="shared" si="245"/>
        <v>0</v>
      </c>
      <c r="AB3924" s="9">
        <f t="shared" si="246"/>
        <v>1</v>
      </c>
      <c r="AC3924" s="9">
        <f t="shared" si="247"/>
        <v>0</v>
      </c>
    </row>
    <row r="3925" spans="1:29" ht="15.75" customHeight="1" x14ac:dyDescent="0.2">
      <c r="A3925" s="9">
        <v>0</v>
      </c>
      <c r="B3925" s="9">
        <v>1</v>
      </c>
      <c r="C3925" s="9">
        <v>59</v>
      </c>
      <c r="D3925" s="9">
        <v>1</v>
      </c>
      <c r="E3925" s="9">
        <v>0</v>
      </c>
      <c r="F3925" s="9">
        <v>0</v>
      </c>
      <c r="G3925" s="9">
        <v>0</v>
      </c>
      <c r="H3925" s="9">
        <v>0</v>
      </c>
      <c r="I3925" s="9">
        <v>0</v>
      </c>
      <c r="J3925" s="9">
        <v>0</v>
      </c>
      <c r="K3925" s="9">
        <v>1</v>
      </c>
      <c r="L3925" s="9">
        <v>0</v>
      </c>
      <c r="M3925" s="9">
        <v>248</v>
      </c>
      <c r="N3925" s="9">
        <v>151.5</v>
      </c>
      <c r="O3925" s="9">
        <v>71</v>
      </c>
      <c r="P3925" s="9">
        <v>27.14</v>
      </c>
      <c r="Q3925" s="9">
        <v>75</v>
      </c>
      <c r="R3925" s="9">
        <v>110</v>
      </c>
      <c r="S3925" s="12"/>
      <c r="V3925" s="9">
        <v>0</v>
      </c>
      <c r="W3925" s="12">
        <f t="shared" si="244"/>
        <v>0</v>
      </c>
      <c r="Z3925" s="60">
        <v>1</v>
      </c>
      <c r="AA3925" s="9">
        <f t="shared" si="245"/>
        <v>1</v>
      </c>
      <c r="AB3925" s="9">
        <f t="shared" si="246"/>
        <v>0</v>
      </c>
      <c r="AC3925" s="9">
        <f t="shared" si="247"/>
        <v>0</v>
      </c>
    </row>
    <row r="3926" spans="1:29" ht="15.75" customHeight="1" x14ac:dyDescent="0.2">
      <c r="A3926" s="9">
        <v>0</v>
      </c>
      <c r="B3926" s="9">
        <v>0</v>
      </c>
      <c r="C3926" s="9">
        <v>52</v>
      </c>
      <c r="D3926" s="9">
        <v>0</v>
      </c>
      <c r="E3926" s="9">
        <v>1</v>
      </c>
      <c r="F3926" s="9">
        <v>0</v>
      </c>
      <c r="G3926" s="9">
        <v>1</v>
      </c>
      <c r="H3926" s="9">
        <v>18</v>
      </c>
      <c r="I3926" s="9">
        <v>0</v>
      </c>
      <c r="J3926" s="9">
        <v>0</v>
      </c>
      <c r="K3926" s="9">
        <v>1</v>
      </c>
      <c r="L3926" s="9">
        <v>0</v>
      </c>
      <c r="M3926" s="9">
        <v>292</v>
      </c>
      <c r="N3926" s="9">
        <v>157</v>
      </c>
      <c r="O3926" s="9">
        <v>112</v>
      </c>
      <c r="P3926" s="9">
        <v>29.56</v>
      </c>
      <c r="Q3926" s="9">
        <v>95</v>
      </c>
      <c r="R3926" s="9">
        <v>84</v>
      </c>
      <c r="S3926" s="12"/>
      <c r="V3926" s="9" t="s">
        <v>92</v>
      </c>
      <c r="W3926" s="12">
        <f t="shared" si="244"/>
        <v>1</v>
      </c>
      <c r="Z3926" s="60">
        <v>2</v>
      </c>
      <c r="AA3926" s="9">
        <f t="shared" si="245"/>
        <v>0</v>
      </c>
      <c r="AB3926" s="9">
        <f t="shared" si="246"/>
        <v>1</v>
      </c>
      <c r="AC3926" s="9">
        <f t="shared" si="247"/>
        <v>0</v>
      </c>
    </row>
    <row r="3927" spans="1:29" ht="15.75" customHeight="1" x14ac:dyDescent="0.2">
      <c r="A3927" s="9">
        <v>0</v>
      </c>
      <c r="B3927" s="9">
        <v>0</v>
      </c>
      <c r="C3927" s="9">
        <v>39</v>
      </c>
      <c r="D3927" s="9">
        <v>1</v>
      </c>
      <c r="E3927" s="9">
        <v>0</v>
      </c>
      <c r="F3927" s="9">
        <v>0</v>
      </c>
      <c r="G3927" s="9">
        <v>0</v>
      </c>
      <c r="H3927" s="9">
        <v>0</v>
      </c>
      <c r="I3927" s="9">
        <v>0</v>
      </c>
      <c r="J3927" s="9">
        <v>0</v>
      </c>
      <c r="K3927" s="9">
        <v>1</v>
      </c>
      <c r="L3927" s="9">
        <v>0</v>
      </c>
      <c r="M3927" s="9">
        <v>173</v>
      </c>
      <c r="N3927" s="9">
        <v>109</v>
      </c>
      <c r="O3927" s="9">
        <v>82</v>
      </c>
      <c r="P3927" s="9">
        <v>27.27</v>
      </c>
      <c r="Q3927" s="9">
        <v>85</v>
      </c>
      <c r="R3927" s="9">
        <v>78</v>
      </c>
      <c r="S3927" s="12"/>
      <c r="V3927" s="9">
        <v>0</v>
      </c>
      <c r="W3927" s="12">
        <f t="shared" si="244"/>
        <v>0</v>
      </c>
      <c r="Z3927" s="60">
        <v>1</v>
      </c>
      <c r="AA3927" s="9">
        <f t="shared" si="245"/>
        <v>1</v>
      </c>
      <c r="AB3927" s="9">
        <f t="shared" si="246"/>
        <v>0</v>
      </c>
      <c r="AC3927" s="9">
        <f t="shared" si="247"/>
        <v>0</v>
      </c>
    </row>
    <row r="3928" spans="1:29" ht="15.75" customHeight="1" x14ac:dyDescent="0.2">
      <c r="A3928" s="9">
        <v>0</v>
      </c>
      <c r="B3928" s="9">
        <v>0</v>
      </c>
      <c r="C3928" s="9">
        <v>35</v>
      </c>
      <c r="D3928" s="9">
        <v>0</v>
      </c>
      <c r="E3928" s="9">
        <v>1</v>
      </c>
      <c r="F3928" s="9">
        <v>0</v>
      </c>
      <c r="G3928" s="9">
        <v>1</v>
      </c>
      <c r="H3928" s="9">
        <v>20</v>
      </c>
      <c r="I3928" s="9">
        <v>0</v>
      </c>
      <c r="J3928" s="9">
        <v>0</v>
      </c>
      <c r="K3928" s="9">
        <v>0</v>
      </c>
      <c r="L3928" s="9">
        <v>0</v>
      </c>
      <c r="M3928" s="9">
        <v>185</v>
      </c>
      <c r="N3928" s="9">
        <v>131.5</v>
      </c>
      <c r="O3928" s="9">
        <v>84</v>
      </c>
      <c r="P3928" s="9">
        <v>20.32</v>
      </c>
      <c r="Q3928" s="9">
        <v>64</v>
      </c>
      <c r="R3928" s="9">
        <v>76</v>
      </c>
      <c r="S3928" s="12"/>
      <c r="V3928" s="9">
        <v>20</v>
      </c>
      <c r="W3928" s="12">
        <f t="shared" si="244"/>
        <v>1</v>
      </c>
      <c r="Z3928" s="60">
        <v>2</v>
      </c>
      <c r="AA3928" s="9">
        <f t="shared" si="245"/>
        <v>0</v>
      </c>
      <c r="AB3928" s="9">
        <f t="shared" si="246"/>
        <v>1</v>
      </c>
      <c r="AC3928" s="9">
        <f t="shared" si="247"/>
        <v>0</v>
      </c>
    </row>
    <row r="3929" spans="1:29" ht="15.75" customHeight="1" x14ac:dyDescent="0.2">
      <c r="A3929" s="9">
        <v>0</v>
      </c>
      <c r="B3929" s="9">
        <v>0</v>
      </c>
      <c r="C3929" s="9">
        <v>61</v>
      </c>
      <c r="D3929" s="9">
        <v>1</v>
      </c>
      <c r="E3929" s="9">
        <v>0</v>
      </c>
      <c r="F3929" s="9">
        <v>0</v>
      </c>
      <c r="G3929" s="9">
        <v>0</v>
      </c>
      <c r="H3929" s="9">
        <v>0</v>
      </c>
      <c r="I3929" s="9">
        <v>1</v>
      </c>
      <c r="J3929" s="9">
        <v>1</v>
      </c>
      <c r="K3929" s="9">
        <v>1</v>
      </c>
      <c r="L3929" s="9">
        <v>0</v>
      </c>
      <c r="M3929" s="9">
        <v>225</v>
      </c>
      <c r="N3929" s="9">
        <v>194</v>
      </c>
      <c r="O3929" s="9">
        <v>111</v>
      </c>
      <c r="P3929" s="9">
        <v>51.28</v>
      </c>
      <c r="Q3929" s="9">
        <v>80</v>
      </c>
      <c r="R3929" s="9">
        <v>103</v>
      </c>
      <c r="S3929" s="12"/>
      <c r="V3929" s="9">
        <v>0</v>
      </c>
      <c r="W3929" s="12">
        <f t="shared" si="244"/>
        <v>0</v>
      </c>
      <c r="Z3929" s="60">
        <v>1</v>
      </c>
      <c r="AA3929" s="9">
        <f t="shared" si="245"/>
        <v>1</v>
      </c>
      <c r="AB3929" s="9">
        <f t="shared" si="246"/>
        <v>0</v>
      </c>
      <c r="AC3929" s="9">
        <f t="shared" si="247"/>
        <v>0</v>
      </c>
    </row>
    <row r="3930" spans="1:29" ht="15.75" customHeight="1" x14ac:dyDescent="0.2">
      <c r="A3930" s="9">
        <v>1</v>
      </c>
      <c r="B3930" s="9">
        <v>1</v>
      </c>
      <c r="C3930" s="9">
        <v>67</v>
      </c>
      <c r="D3930" s="9">
        <v>0</v>
      </c>
      <c r="E3930" s="9">
        <v>1</v>
      </c>
      <c r="F3930" s="9">
        <v>0</v>
      </c>
      <c r="G3930" s="9">
        <v>1</v>
      </c>
      <c r="H3930" s="9">
        <v>60</v>
      </c>
      <c r="I3930" s="9">
        <v>0</v>
      </c>
      <c r="J3930" s="9">
        <v>0</v>
      </c>
      <c r="K3930" s="9">
        <v>1</v>
      </c>
      <c r="L3930" s="9">
        <v>0</v>
      </c>
      <c r="M3930" s="9">
        <v>261</v>
      </c>
      <c r="N3930" s="9">
        <v>170</v>
      </c>
      <c r="O3930" s="9">
        <v>100</v>
      </c>
      <c r="P3930" s="9">
        <v>22.71</v>
      </c>
      <c r="Q3930" s="9">
        <v>72</v>
      </c>
      <c r="R3930" s="9">
        <v>79</v>
      </c>
      <c r="S3930" s="12"/>
      <c r="V3930" s="9">
        <v>60</v>
      </c>
      <c r="W3930" s="12">
        <f t="shared" si="244"/>
        <v>1</v>
      </c>
      <c r="Z3930" s="60">
        <v>2</v>
      </c>
      <c r="AA3930" s="9">
        <f t="shared" si="245"/>
        <v>0</v>
      </c>
      <c r="AB3930" s="9">
        <f t="shared" si="246"/>
        <v>1</v>
      </c>
      <c r="AC3930" s="9">
        <f t="shared" si="247"/>
        <v>0</v>
      </c>
    </row>
    <row r="3931" spans="1:29" ht="15.75" customHeight="1" x14ac:dyDescent="0.2">
      <c r="A3931" s="9">
        <v>0</v>
      </c>
      <c r="B3931" s="9">
        <v>0</v>
      </c>
      <c r="C3931" s="9">
        <v>56</v>
      </c>
      <c r="D3931" s="9">
        <v>0</v>
      </c>
      <c r="E3931" s="9">
        <v>1</v>
      </c>
      <c r="F3931" s="9">
        <v>0</v>
      </c>
      <c r="G3931" s="9">
        <v>1</v>
      </c>
      <c r="H3931" s="9">
        <v>25</v>
      </c>
      <c r="I3931" s="9">
        <v>0</v>
      </c>
      <c r="J3931" s="9">
        <v>0</v>
      </c>
      <c r="K3931" s="9">
        <v>0</v>
      </c>
      <c r="L3931" s="9">
        <v>0</v>
      </c>
      <c r="M3931" s="9">
        <v>273</v>
      </c>
      <c r="N3931" s="9">
        <v>130.5</v>
      </c>
      <c r="O3931" s="9">
        <v>82</v>
      </c>
      <c r="P3931" s="9">
        <v>25.48</v>
      </c>
      <c r="Q3931" s="9">
        <v>90</v>
      </c>
      <c r="R3931" s="9">
        <v>91</v>
      </c>
      <c r="S3931" s="12"/>
      <c r="V3931" s="9">
        <v>25</v>
      </c>
      <c r="W3931" s="12">
        <f t="shared" si="244"/>
        <v>1</v>
      </c>
      <c r="Z3931" s="60">
        <v>2</v>
      </c>
      <c r="AA3931" s="9">
        <f t="shared" si="245"/>
        <v>0</v>
      </c>
      <c r="AB3931" s="9">
        <f t="shared" si="246"/>
        <v>1</v>
      </c>
      <c r="AC3931" s="9">
        <f t="shared" si="247"/>
        <v>0</v>
      </c>
    </row>
    <row r="3932" spans="1:29" ht="15.75" customHeight="1" x14ac:dyDescent="0.2">
      <c r="A3932" s="9">
        <v>0</v>
      </c>
      <c r="B3932" s="9">
        <v>0</v>
      </c>
      <c r="C3932" s="9">
        <v>55</v>
      </c>
      <c r="D3932" s="9">
        <v>0</v>
      </c>
      <c r="E3932" s="9">
        <v>0</v>
      </c>
      <c r="F3932" s="9">
        <v>1</v>
      </c>
      <c r="G3932" s="9">
        <v>0</v>
      </c>
      <c r="H3932" s="9">
        <v>0</v>
      </c>
      <c r="I3932" s="9">
        <v>0</v>
      </c>
      <c r="J3932" s="9">
        <v>0</v>
      </c>
      <c r="K3932" s="9">
        <v>1</v>
      </c>
      <c r="L3932" s="9">
        <v>0</v>
      </c>
      <c r="M3932" s="9">
        <v>237</v>
      </c>
      <c r="N3932" s="9">
        <v>153</v>
      </c>
      <c r="O3932" s="9">
        <v>80</v>
      </c>
      <c r="P3932" s="9">
        <v>28.9</v>
      </c>
      <c r="Q3932" s="9">
        <v>74</v>
      </c>
      <c r="R3932" s="9">
        <v>72</v>
      </c>
      <c r="S3932" s="12"/>
      <c r="V3932" s="9">
        <v>0</v>
      </c>
      <c r="W3932" s="12">
        <f t="shared" si="244"/>
        <v>0</v>
      </c>
      <c r="Z3932" s="60">
        <v>3</v>
      </c>
      <c r="AA3932" s="9">
        <f t="shared" si="245"/>
        <v>0</v>
      </c>
      <c r="AB3932" s="9">
        <f t="shared" si="246"/>
        <v>0</v>
      </c>
      <c r="AC3932" s="9">
        <f t="shared" si="247"/>
        <v>1</v>
      </c>
    </row>
    <row r="3933" spans="1:29" ht="15.75" customHeight="1" x14ac:dyDescent="0.2">
      <c r="A3933" s="9">
        <v>0</v>
      </c>
      <c r="B3933" s="9">
        <v>1</v>
      </c>
      <c r="C3933" s="9">
        <v>48</v>
      </c>
      <c r="D3933" s="9">
        <v>0</v>
      </c>
      <c r="E3933" s="9">
        <v>1</v>
      </c>
      <c r="F3933" s="9">
        <v>0</v>
      </c>
      <c r="G3933" s="9">
        <v>1</v>
      </c>
      <c r="H3933" s="9">
        <v>25</v>
      </c>
      <c r="I3933" s="9">
        <v>0</v>
      </c>
      <c r="J3933" s="9">
        <v>0</v>
      </c>
      <c r="K3933" s="9">
        <v>1</v>
      </c>
      <c r="L3933" s="9">
        <v>0</v>
      </c>
      <c r="M3933" s="9">
        <v>249</v>
      </c>
      <c r="N3933" s="9">
        <v>132</v>
      </c>
      <c r="O3933" s="9">
        <v>95</v>
      </c>
      <c r="P3933" s="9">
        <v>29.79</v>
      </c>
      <c r="Q3933" s="9">
        <v>90</v>
      </c>
      <c r="R3933" s="9">
        <v>53</v>
      </c>
      <c r="S3933" s="12"/>
      <c r="V3933" s="9">
        <v>25</v>
      </c>
      <c r="W3933" s="12">
        <f t="shared" si="244"/>
        <v>1</v>
      </c>
      <c r="Z3933" s="60">
        <v>2</v>
      </c>
      <c r="AA3933" s="9">
        <f t="shared" si="245"/>
        <v>0</v>
      </c>
      <c r="AB3933" s="9">
        <f t="shared" si="246"/>
        <v>1</v>
      </c>
      <c r="AC3933" s="9">
        <f t="shared" si="247"/>
        <v>0</v>
      </c>
    </row>
    <row r="3934" spans="1:29" ht="15.75" customHeight="1" x14ac:dyDescent="0.2">
      <c r="A3934" s="9">
        <v>0</v>
      </c>
      <c r="B3934" s="9">
        <v>0</v>
      </c>
      <c r="C3934" s="9">
        <v>51</v>
      </c>
      <c r="D3934" s="9">
        <v>0</v>
      </c>
      <c r="E3934" s="9">
        <v>0</v>
      </c>
      <c r="F3934" s="9">
        <v>1</v>
      </c>
      <c r="G3934" s="9">
        <v>1</v>
      </c>
      <c r="H3934" s="9">
        <v>15</v>
      </c>
      <c r="I3934" s="9">
        <v>0</v>
      </c>
      <c r="J3934" s="9">
        <v>0</v>
      </c>
      <c r="K3934" s="9">
        <v>1</v>
      </c>
      <c r="L3934" s="9">
        <v>0</v>
      </c>
      <c r="M3934" s="9">
        <v>275</v>
      </c>
      <c r="N3934" s="9">
        <v>150</v>
      </c>
      <c r="O3934" s="9">
        <v>99</v>
      </c>
      <c r="P3934" s="9">
        <v>23.17</v>
      </c>
      <c r="Q3934" s="9">
        <v>75</v>
      </c>
      <c r="R3934" s="9">
        <v>65</v>
      </c>
      <c r="S3934" s="12"/>
      <c r="V3934" s="9">
        <v>15</v>
      </c>
      <c r="W3934" s="12">
        <f t="shared" si="244"/>
        <v>1</v>
      </c>
      <c r="Z3934" s="60">
        <v>3</v>
      </c>
      <c r="AA3934" s="9">
        <f t="shared" si="245"/>
        <v>0</v>
      </c>
      <c r="AB3934" s="9">
        <f t="shared" si="246"/>
        <v>0</v>
      </c>
      <c r="AC3934" s="9">
        <f t="shared" si="247"/>
        <v>1</v>
      </c>
    </row>
    <row r="3935" spans="1:29" ht="15.75" customHeight="1" x14ac:dyDescent="0.2">
      <c r="A3935" s="9">
        <v>0</v>
      </c>
      <c r="B3935" s="9">
        <v>0</v>
      </c>
      <c r="C3935" s="9">
        <v>43</v>
      </c>
      <c r="D3935" s="9">
        <v>0</v>
      </c>
      <c r="E3935" s="9">
        <v>0</v>
      </c>
      <c r="F3935" s="9">
        <v>0</v>
      </c>
      <c r="G3935" s="9">
        <v>1</v>
      </c>
      <c r="H3935" s="9">
        <v>10</v>
      </c>
      <c r="I3935" s="9">
        <v>0</v>
      </c>
      <c r="J3935" s="9">
        <v>0</v>
      </c>
      <c r="K3935" s="9">
        <v>0</v>
      </c>
      <c r="L3935" s="9">
        <v>0</v>
      </c>
      <c r="M3935" s="9">
        <v>214</v>
      </c>
      <c r="N3935" s="9">
        <v>133</v>
      </c>
      <c r="O3935" s="9">
        <v>86</v>
      </c>
      <c r="P3935" s="9">
        <v>22.72</v>
      </c>
      <c r="Q3935" s="9">
        <v>74</v>
      </c>
      <c r="R3935" s="9">
        <v>77</v>
      </c>
      <c r="S3935" s="12"/>
      <c r="V3935" s="9">
        <v>10</v>
      </c>
      <c r="W3935" s="12">
        <f t="shared" si="244"/>
        <v>1</v>
      </c>
      <c r="Z3935" s="60">
        <v>4</v>
      </c>
      <c r="AA3935" s="9">
        <f t="shared" si="245"/>
        <v>0</v>
      </c>
      <c r="AB3935" s="9">
        <f t="shared" si="246"/>
        <v>0</v>
      </c>
      <c r="AC3935" s="9">
        <f t="shared" si="247"/>
        <v>0</v>
      </c>
    </row>
    <row r="3936" spans="1:29" ht="15.75" customHeight="1" x14ac:dyDescent="0.2">
      <c r="A3936" s="9">
        <v>0</v>
      </c>
      <c r="B3936" s="9">
        <v>1</v>
      </c>
      <c r="C3936" s="9">
        <v>40</v>
      </c>
      <c r="D3936" s="9">
        <v>1</v>
      </c>
      <c r="E3936" s="9">
        <v>0</v>
      </c>
      <c r="F3936" s="9">
        <v>0</v>
      </c>
      <c r="G3936" s="9">
        <v>1</v>
      </c>
      <c r="H3936" s="9">
        <v>20</v>
      </c>
      <c r="I3936" s="9">
        <v>0</v>
      </c>
      <c r="J3936" s="9">
        <v>0</v>
      </c>
      <c r="K3936" s="9">
        <v>0</v>
      </c>
      <c r="L3936" s="9">
        <v>0</v>
      </c>
      <c r="M3936" s="9">
        <v>191</v>
      </c>
      <c r="N3936" s="9">
        <v>130.5</v>
      </c>
      <c r="O3936" s="9">
        <v>63</v>
      </c>
      <c r="P3936" s="9">
        <v>23.92</v>
      </c>
      <c r="Q3936" s="9">
        <v>79</v>
      </c>
      <c r="R3936" s="9">
        <v>66</v>
      </c>
      <c r="S3936" s="12"/>
      <c r="V3936" s="9">
        <v>20</v>
      </c>
      <c r="W3936" s="12">
        <f t="shared" si="244"/>
        <v>1</v>
      </c>
      <c r="Z3936" s="60">
        <v>1</v>
      </c>
      <c r="AA3936" s="9">
        <f t="shared" si="245"/>
        <v>1</v>
      </c>
      <c r="AB3936" s="9">
        <f t="shared" si="246"/>
        <v>0</v>
      </c>
      <c r="AC3936" s="9">
        <f t="shared" si="247"/>
        <v>0</v>
      </c>
    </row>
    <row r="3937" spans="1:29" ht="15.75" customHeight="1" x14ac:dyDescent="0.2">
      <c r="A3937" s="9">
        <v>0</v>
      </c>
      <c r="B3937" s="9">
        <v>0</v>
      </c>
      <c r="C3937" s="9">
        <v>46</v>
      </c>
      <c r="D3937" s="9">
        <v>1</v>
      </c>
      <c r="E3937" s="9">
        <v>0</v>
      </c>
      <c r="F3937" s="9">
        <v>0</v>
      </c>
      <c r="G3937" s="9">
        <v>0</v>
      </c>
      <c r="H3937" s="9">
        <v>0</v>
      </c>
      <c r="I3937" s="9">
        <v>0</v>
      </c>
      <c r="J3937" s="9">
        <v>0</v>
      </c>
      <c r="K3937" s="9">
        <v>0</v>
      </c>
      <c r="L3937" s="9">
        <v>0</v>
      </c>
      <c r="M3937" s="9">
        <v>212</v>
      </c>
      <c r="N3937" s="9">
        <v>118</v>
      </c>
      <c r="O3937" s="9">
        <v>79</v>
      </c>
      <c r="P3937" s="9">
        <v>26.83</v>
      </c>
      <c r="Q3937" s="9">
        <v>70</v>
      </c>
      <c r="R3937" s="9">
        <v>72</v>
      </c>
      <c r="S3937" s="12"/>
      <c r="V3937" s="9">
        <v>0</v>
      </c>
      <c r="W3937" s="12">
        <f t="shared" si="244"/>
        <v>0</v>
      </c>
      <c r="Z3937" s="60">
        <v>1</v>
      </c>
      <c r="AA3937" s="9">
        <f t="shared" si="245"/>
        <v>1</v>
      </c>
      <c r="AB3937" s="9">
        <f t="shared" si="246"/>
        <v>0</v>
      </c>
      <c r="AC3937" s="9">
        <f t="shared" si="247"/>
        <v>0</v>
      </c>
    </row>
    <row r="3938" spans="1:29" ht="15.75" customHeight="1" x14ac:dyDescent="0.2">
      <c r="A3938" s="9">
        <v>1</v>
      </c>
      <c r="B3938" s="9">
        <v>1</v>
      </c>
      <c r="C3938" s="9">
        <v>62</v>
      </c>
      <c r="D3938" s="9">
        <v>1</v>
      </c>
      <c r="E3938" s="9">
        <v>0</v>
      </c>
      <c r="F3938" s="9">
        <v>0</v>
      </c>
      <c r="G3938" s="9">
        <v>0</v>
      </c>
      <c r="H3938" s="9">
        <v>0</v>
      </c>
      <c r="I3938" s="9">
        <v>0</v>
      </c>
      <c r="J3938" s="9">
        <v>0</v>
      </c>
      <c r="K3938" s="9">
        <v>1</v>
      </c>
      <c r="L3938" s="9">
        <v>0</v>
      </c>
      <c r="M3938" s="9">
        <v>208</v>
      </c>
      <c r="N3938" s="9">
        <v>144</v>
      </c>
      <c r="O3938" s="9">
        <v>80</v>
      </c>
      <c r="P3938" s="9">
        <v>31.42</v>
      </c>
      <c r="Q3938" s="9">
        <v>75</v>
      </c>
      <c r="R3938" s="9">
        <v>66</v>
      </c>
      <c r="S3938" s="12"/>
      <c r="V3938" s="9">
        <v>0</v>
      </c>
      <c r="W3938" s="12">
        <f t="shared" si="244"/>
        <v>0</v>
      </c>
      <c r="Z3938" s="60">
        <v>1</v>
      </c>
      <c r="AA3938" s="9">
        <f t="shared" si="245"/>
        <v>1</v>
      </c>
      <c r="AB3938" s="9">
        <f t="shared" si="246"/>
        <v>0</v>
      </c>
      <c r="AC3938" s="9">
        <f t="shared" si="247"/>
        <v>0</v>
      </c>
    </row>
    <row r="3939" spans="1:29" ht="15.75" customHeight="1" x14ac:dyDescent="0.2">
      <c r="A3939" s="9">
        <v>0</v>
      </c>
      <c r="B3939" s="9">
        <v>0</v>
      </c>
      <c r="C3939" s="9">
        <v>35</v>
      </c>
      <c r="D3939" s="9">
        <v>0</v>
      </c>
      <c r="E3939" s="9">
        <v>1</v>
      </c>
      <c r="F3939" s="9">
        <v>0</v>
      </c>
      <c r="G3939" s="9">
        <v>0</v>
      </c>
      <c r="H3939" s="9">
        <v>0</v>
      </c>
      <c r="I3939" s="9">
        <v>0</v>
      </c>
      <c r="J3939" s="9">
        <v>0</v>
      </c>
      <c r="K3939" s="9">
        <v>0</v>
      </c>
      <c r="L3939" s="9">
        <v>0</v>
      </c>
      <c r="M3939" s="9">
        <v>175</v>
      </c>
      <c r="N3939" s="9">
        <v>121.5</v>
      </c>
      <c r="O3939" s="9">
        <v>74.5</v>
      </c>
      <c r="P3939" s="9">
        <v>20.86</v>
      </c>
      <c r="Q3939" s="9">
        <v>92</v>
      </c>
      <c r="R3939" s="9">
        <v>93</v>
      </c>
      <c r="S3939" s="12"/>
      <c r="V3939" s="9">
        <v>0</v>
      </c>
      <c r="W3939" s="12">
        <f t="shared" si="244"/>
        <v>0</v>
      </c>
      <c r="Z3939" s="60">
        <v>2</v>
      </c>
      <c r="AA3939" s="9">
        <f t="shared" si="245"/>
        <v>0</v>
      </c>
      <c r="AB3939" s="9">
        <f t="shared" si="246"/>
        <v>1</v>
      </c>
      <c r="AC3939" s="9">
        <f t="shared" si="247"/>
        <v>0</v>
      </c>
    </row>
    <row r="3940" spans="1:29" ht="15.75" customHeight="1" x14ac:dyDescent="0.2">
      <c r="A3940" s="9">
        <v>0</v>
      </c>
      <c r="B3940" s="9">
        <v>0</v>
      </c>
      <c r="C3940" s="9">
        <v>49</v>
      </c>
      <c r="D3940" s="9">
        <v>0</v>
      </c>
      <c r="E3940" s="9">
        <v>0</v>
      </c>
      <c r="F3940" s="9">
        <v>1</v>
      </c>
      <c r="G3940" s="9">
        <v>1</v>
      </c>
      <c r="H3940" s="9">
        <v>4</v>
      </c>
      <c r="I3940" s="9">
        <v>0</v>
      </c>
      <c r="J3940" s="9">
        <v>0</v>
      </c>
      <c r="K3940" s="9">
        <v>1</v>
      </c>
      <c r="L3940" s="9">
        <v>0</v>
      </c>
      <c r="M3940" s="9">
        <v>227</v>
      </c>
      <c r="N3940" s="9">
        <v>150</v>
      </c>
      <c r="O3940" s="9">
        <v>91</v>
      </c>
      <c r="P3940" s="9">
        <v>24.3</v>
      </c>
      <c r="Q3940" s="9">
        <v>88</v>
      </c>
      <c r="R3940" s="9">
        <v>83</v>
      </c>
      <c r="S3940" s="12"/>
      <c r="V3940" s="9">
        <v>4</v>
      </c>
      <c r="W3940" s="12">
        <f t="shared" si="244"/>
        <v>1</v>
      </c>
      <c r="Z3940" s="60">
        <v>3</v>
      </c>
      <c r="AA3940" s="9">
        <f t="shared" si="245"/>
        <v>0</v>
      </c>
      <c r="AB3940" s="9">
        <f t="shared" si="246"/>
        <v>0</v>
      </c>
      <c r="AC3940" s="9">
        <f t="shared" si="247"/>
        <v>1</v>
      </c>
    </row>
    <row r="3941" spans="1:29" ht="15.75" customHeight="1" x14ac:dyDescent="0.2">
      <c r="A3941" s="9">
        <v>0</v>
      </c>
      <c r="B3941" s="9">
        <v>1</v>
      </c>
      <c r="C3941" s="9">
        <v>49</v>
      </c>
      <c r="D3941" s="9">
        <v>0</v>
      </c>
      <c r="E3941" s="9">
        <v>1</v>
      </c>
      <c r="F3941" s="9">
        <v>0</v>
      </c>
      <c r="G3941" s="9">
        <v>0</v>
      </c>
      <c r="H3941" s="9">
        <v>0</v>
      </c>
      <c r="I3941" s="9">
        <v>0</v>
      </c>
      <c r="J3941" s="9">
        <v>0</v>
      </c>
      <c r="K3941" s="9">
        <v>0</v>
      </c>
      <c r="L3941" s="9">
        <v>0</v>
      </c>
      <c r="M3941" s="9">
        <v>239</v>
      </c>
      <c r="N3941" s="9">
        <v>116</v>
      </c>
      <c r="O3941" s="9">
        <v>84</v>
      </c>
      <c r="P3941" s="9">
        <v>31.47</v>
      </c>
      <c r="Q3941" s="9">
        <v>88</v>
      </c>
      <c r="R3941" s="9">
        <v>76</v>
      </c>
      <c r="S3941" s="12"/>
      <c r="V3941" s="9">
        <v>0</v>
      </c>
      <c r="W3941" s="12">
        <f t="shared" si="244"/>
        <v>0</v>
      </c>
      <c r="Z3941" s="60">
        <v>2</v>
      </c>
      <c r="AA3941" s="9">
        <f t="shared" si="245"/>
        <v>0</v>
      </c>
      <c r="AB3941" s="9">
        <f t="shared" si="246"/>
        <v>1</v>
      </c>
      <c r="AC3941" s="9">
        <f t="shared" si="247"/>
        <v>0</v>
      </c>
    </row>
    <row r="3942" spans="1:29" ht="15.75" customHeight="1" x14ac:dyDescent="0.2">
      <c r="A3942" s="9">
        <v>0</v>
      </c>
      <c r="B3942" s="9">
        <v>0</v>
      </c>
      <c r="C3942" s="9">
        <v>47</v>
      </c>
      <c r="D3942" s="9">
        <v>1</v>
      </c>
      <c r="E3942" s="9">
        <v>0</v>
      </c>
      <c r="F3942" s="9">
        <v>0</v>
      </c>
      <c r="G3942" s="9">
        <v>1</v>
      </c>
      <c r="H3942" s="9">
        <v>30</v>
      </c>
      <c r="I3942" s="9">
        <v>0</v>
      </c>
      <c r="J3942" s="9">
        <v>0</v>
      </c>
      <c r="K3942" s="9">
        <v>0</v>
      </c>
      <c r="L3942" s="9">
        <v>0</v>
      </c>
      <c r="M3942" s="9">
        <v>260</v>
      </c>
      <c r="N3942" s="9">
        <v>126.5</v>
      </c>
      <c r="O3942" s="9">
        <v>81</v>
      </c>
      <c r="P3942" s="9">
        <v>26.58</v>
      </c>
      <c r="Q3942" s="9">
        <v>90</v>
      </c>
      <c r="R3942" s="9">
        <v>82</v>
      </c>
      <c r="S3942" s="12"/>
      <c r="V3942" s="9">
        <v>30</v>
      </c>
      <c r="W3942" s="12">
        <f t="shared" si="244"/>
        <v>1</v>
      </c>
      <c r="Z3942" s="60">
        <v>1</v>
      </c>
      <c r="AA3942" s="9">
        <f t="shared" si="245"/>
        <v>1</v>
      </c>
      <c r="AB3942" s="9">
        <f t="shared" si="246"/>
        <v>0</v>
      </c>
      <c r="AC3942" s="9">
        <f t="shared" si="247"/>
        <v>0</v>
      </c>
    </row>
    <row r="3943" spans="1:29" ht="15.75" customHeight="1" x14ac:dyDescent="0.2">
      <c r="A3943" s="9">
        <v>0</v>
      </c>
      <c r="B3943" s="9">
        <v>0</v>
      </c>
      <c r="C3943" s="9">
        <v>45</v>
      </c>
      <c r="D3943" s="9">
        <v>0</v>
      </c>
      <c r="E3943" s="9">
        <v>0</v>
      </c>
      <c r="F3943" s="9">
        <v>0</v>
      </c>
      <c r="G3943" s="9">
        <v>1</v>
      </c>
      <c r="H3943" s="9">
        <v>10</v>
      </c>
      <c r="I3943" s="9">
        <v>0</v>
      </c>
      <c r="J3943" s="9">
        <v>0</v>
      </c>
      <c r="K3943" s="9">
        <v>0</v>
      </c>
      <c r="L3943" s="9">
        <v>0</v>
      </c>
      <c r="M3943" s="9">
        <v>202</v>
      </c>
      <c r="N3943" s="9">
        <v>93.5</v>
      </c>
      <c r="O3943" s="9">
        <v>58</v>
      </c>
      <c r="P3943" s="9">
        <v>21.25</v>
      </c>
      <c r="Q3943" s="9">
        <v>60</v>
      </c>
      <c r="R3943" s="9">
        <v>60</v>
      </c>
      <c r="S3943" s="12"/>
      <c r="V3943" s="9">
        <v>10</v>
      </c>
      <c r="W3943" s="12">
        <f t="shared" si="244"/>
        <v>1</v>
      </c>
      <c r="Z3943" s="60">
        <v>4</v>
      </c>
      <c r="AA3943" s="9">
        <f t="shared" si="245"/>
        <v>0</v>
      </c>
      <c r="AB3943" s="9">
        <f t="shared" si="246"/>
        <v>0</v>
      </c>
      <c r="AC3943" s="9">
        <f t="shared" si="247"/>
        <v>0</v>
      </c>
    </row>
    <row r="3944" spans="1:29" ht="15.75" customHeight="1" x14ac:dyDescent="0.2">
      <c r="A3944" s="9">
        <v>0</v>
      </c>
      <c r="B3944" s="9">
        <v>0</v>
      </c>
      <c r="C3944" s="9">
        <v>39</v>
      </c>
      <c r="D3944" s="9">
        <v>0</v>
      </c>
      <c r="E3944" s="9">
        <v>0</v>
      </c>
      <c r="F3944" s="9">
        <v>1</v>
      </c>
      <c r="G3944" s="9">
        <v>1</v>
      </c>
      <c r="H3944" s="9">
        <v>18</v>
      </c>
      <c r="I3944" s="9">
        <v>0</v>
      </c>
      <c r="J3944" s="9">
        <v>0</v>
      </c>
      <c r="K3944" s="9">
        <v>0</v>
      </c>
      <c r="L3944" s="9">
        <v>0</v>
      </c>
      <c r="M3944" s="9">
        <v>197</v>
      </c>
      <c r="N3944" s="9">
        <v>126.5</v>
      </c>
      <c r="O3944" s="9">
        <v>76.5</v>
      </c>
      <c r="P3944" s="9">
        <v>19.71</v>
      </c>
      <c r="Q3944" s="9">
        <v>55</v>
      </c>
      <c r="R3944" s="9">
        <v>63</v>
      </c>
      <c r="S3944" s="12"/>
      <c r="V3944" s="9" t="s">
        <v>92</v>
      </c>
      <c r="W3944" s="12">
        <f t="shared" si="244"/>
        <v>1</v>
      </c>
      <c r="Z3944" s="60">
        <v>3</v>
      </c>
      <c r="AA3944" s="9">
        <f t="shared" si="245"/>
        <v>0</v>
      </c>
      <c r="AB3944" s="9">
        <f t="shared" si="246"/>
        <v>0</v>
      </c>
      <c r="AC3944" s="9">
        <f t="shared" si="247"/>
        <v>1</v>
      </c>
    </row>
    <row r="3945" spans="1:29" ht="15.75" customHeight="1" x14ac:dyDescent="0.2">
      <c r="A3945" s="9">
        <v>0</v>
      </c>
      <c r="B3945" s="9">
        <v>1</v>
      </c>
      <c r="C3945" s="9">
        <v>51</v>
      </c>
      <c r="D3945" s="9">
        <v>1</v>
      </c>
      <c r="E3945" s="9">
        <v>0</v>
      </c>
      <c r="F3945" s="9">
        <v>0</v>
      </c>
      <c r="G3945" s="9">
        <v>0</v>
      </c>
      <c r="H3945" s="9">
        <v>0</v>
      </c>
      <c r="I3945" s="9">
        <v>0</v>
      </c>
      <c r="J3945" s="9">
        <v>0</v>
      </c>
      <c r="K3945" s="9">
        <v>0</v>
      </c>
      <c r="L3945" s="9">
        <v>0</v>
      </c>
      <c r="M3945" s="9">
        <v>219</v>
      </c>
      <c r="N3945" s="9">
        <v>125</v>
      </c>
      <c r="O3945" s="9">
        <v>84</v>
      </c>
      <c r="P3945" s="9">
        <v>20.12</v>
      </c>
      <c r="Q3945" s="9">
        <v>72</v>
      </c>
      <c r="R3945" s="9">
        <v>76</v>
      </c>
      <c r="S3945" s="12"/>
      <c r="V3945" s="9">
        <v>0</v>
      </c>
      <c r="W3945" s="12">
        <f t="shared" si="244"/>
        <v>0</v>
      </c>
      <c r="Z3945" s="60">
        <v>1</v>
      </c>
      <c r="AA3945" s="9">
        <f t="shared" si="245"/>
        <v>1</v>
      </c>
      <c r="AB3945" s="9">
        <f t="shared" si="246"/>
        <v>0</v>
      </c>
      <c r="AC3945" s="9">
        <f t="shared" si="247"/>
        <v>0</v>
      </c>
    </row>
    <row r="3946" spans="1:29" ht="15.75" customHeight="1" x14ac:dyDescent="0.2">
      <c r="A3946" s="9">
        <v>0</v>
      </c>
      <c r="B3946" s="9">
        <v>0</v>
      </c>
      <c r="C3946" s="9">
        <v>51</v>
      </c>
      <c r="D3946" s="9">
        <v>0</v>
      </c>
      <c r="E3946" s="9">
        <v>1</v>
      </c>
      <c r="F3946" s="9">
        <v>0</v>
      </c>
      <c r="G3946" s="9">
        <v>0</v>
      </c>
      <c r="H3946" s="9">
        <v>0</v>
      </c>
      <c r="I3946" s="9">
        <v>0</v>
      </c>
      <c r="J3946" s="9">
        <v>0</v>
      </c>
      <c r="K3946" s="9">
        <v>1</v>
      </c>
      <c r="L3946" s="9">
        <v>0</v>
      </c>
      <c r="M3946" s="9">
        <v>346</v>
      </c>
      <c r="N3946" s="9">
        <v>152</v>
      </c>
      <c r="O3946" s="9">
        <v>96.5</v>
      </c>
      <c r="P3946" s="9">
        <v>25.29</v>
      </c>
      <c r="Q3946" s="9">
        <v>102</v>
      </c>
      <c r="R3946" s="9">
        <v>79</v>
      </c>
      <c r="S3946" s="12"/>
      <c r="V3946" s="9">
        <v>0</v>
      </c>
      <c r="W3946" s="12">
        <f t="shared" si="244"/>
        <v>0</v>
      </c>
      <c r="Z3946" s="60">
        <v>2</v>
      </c>
      <c r="AA3946" s="9">
        <f t="shared" si="245"/>
        <v>0</v>
      </c>
      <c r="AB3946" s="9">
        <f t="shared" si="246"/>
        <v>1</v>
      </c>
      <c r="AC3946" s="9">
        <f t="shared" si="247"/>
        <v>0</v>
      </c>
    </row>
    <row r="3947" spans="1:29" ht="15.75" customHeight="1" x14ac:dyDescent="0.2">
      <c r="A3947" s="9">
        <v>0</v>
      </c>
      <c r="B3947" s="9">
        <v>0</v>
      </c>
      <c r="C3947" s="9">
        <v>55</v>
      </c>
      <c r="D3947" s="9">
        <v>1</v>
      </c>
      <c r="E3947" s="9">
        <v>0</v>
      </c>
      <c r="F3947" s="9">
        <v>0</v>
      </c>
      <c r="G3947" s="9">
        <v>0</v>
      </c>
      <c r="H3947" s="9">
        <v>0</v>
      </c>
      <c r="I3947" s="9">
        <v>0</v>
      </c>
      <c r="J3947" s="9">
        <v>0</v>
      </c>
      <c r="K3947" s="9">
        <v>0</v>
      </c>
      <c r="L3947" s="9">
        <v>0</v>
      </c>
      <c r="M3947" s="9">
        <v>250</v>
      </c>
      <c r="N3947" s="9">
        <v>132</v>
      </c>
      <c r="O3947" s="9">
        <v>88</v>
      </c>
      <c r="P3947" s="9">
        <v>22.62</v>
      </c>
      <c r="Q3947" s="9">
        <v>78</v>
      </c>
      <c r="R3947" s="9">
        <v>70</v>
      </c>
      <c r="S3947" s="12"/>
      <c r="V3947" s="9">
        <v>0</v>
      </c>
      <c r="W3947" s="12">
        <f t="shared" si="244"/>
        <v>0</v>
      </c>
      <c r="Z3947" s="60">
        <v>1</v>
      </c>
      <c r="AA3947" s="9">
        <f t="shared" si="245"/>
        <v>1</v>
      </c>
      <c r="AB3947" s="9">
        <f t="shared" si="246"/>
        <v>0</v>
      </c>
      <c r="AC3947" s="9">
        <f t="shared" si="247"/>
        <v>0</v>
      </c>
    </row>
    <row r="3948" spans="1:29" ht="15.75" customHeight="1" x14ac:dyDescent="0.2">
      <c r="A3948" s="9">
        <v>0</v>
      </c>
      <c r="B3948" s="9">
        <v>0</v>
      </c>
      <c r="C3948" s="9">
        <v>57</v>
      </c>
      <c r="D3948" s="9">
        <v>0</v>
      </c>
      <c r="E3948" s="9">
        <v>1</v>
      </c>
      <c r="F3948" s="9">
        <v>0</v>
      </c>
      <c r="G3948" s="9">
        <v>0</v>
      </c>
      <c r="H3948" s="9">
        <v>0</v>
      </c>
      <c r="I3948" s="9">
        <v>0</v>
      </c>
      <c r="J3948" s="9">
        <v>0</v>
      </c>
      <c r="K3948" s="9">
        <v>1</v>
      </c>
      <c r="L3948" s="9">
        <v>0</v>
      </c>
      <c r="M3948" s="9">
        <v>250</v>
      </c>
      <c r="N3948" s="9">
        <v>152.5</v>
      </c>
      <c r="O3948" s="9">
        <v>92.5</v>
      </c>
      <c r="P3948" s="9">
        <v>32.31</v>
      </c>
      <c r="Q3948" s="9">
        <v>75</v>
      </c>
      <c r="R3948" s="9">
        <v>94</v>
      </c>
      <c r="S3948" s="12"/>
      <c r="V3948" s="9">
        <v>0</v>
      </c>
      <c r="W3948" s="12">
        <f t="shared" si="244"/>
        <v>0</v>
      </c>
      <c r="Z3948" s="60">
        <v>2</v>
      </c>
      <c r="AA3948" s="9">
        <f t="shared" si="245"/>
        <v>0</v>
      </c>
      <c r="AB3948" s="9">
        <f t="shared" si="246"/>
        <v>1</v>
      </c>
      <c r="AC3948" s="9">
        <f t="shared" si="247"/>
        <v>0</v>
      </c>
    </row>
    <row r="3949" spans="1:29" ht="15.75" customHeight="1" x14ac:dyDescent="0.2">
      <c r="A3949" s="9">
        <v>1</v>
      </c>
      <c r="B3949" s="9">
        <v>1</v>
      </c>
      <c r="C3949" s="9">
        <v>52</v>
      </c>
      <c r="D3949" s="9">
        <v>1</v>
      </c>
      <c r="E3949" s="9">
        <v>0</v>
      </c>
      <c r="F3949" s="9">
        <v>0</v>
      </c>
      <c r="G3949" s="9">
        <v>1</v>
      </c>
      <c r="H3949" s="9">
        <v>20</v>
      </c>
      <c r="I3949" s="9">
        <v>0</v>
      </c>
      <c r="J3949" s="9">
        <v>0</v>
      </c>
      <c r="K3949" s="9">
        <v>1</v>
      </c>
      <c r="L3949" s="9">
        <v>0</v>
      </c>
      <c r="M3949" s="9">
        <v>283</v>
      </c>
      <c r="N3949" s="9">
        <v>145</v>
      </c>
      <c r="O3949" s="9">
        <v>79</v>
      </c>
      <c r="P3949" s="9">
        <v>30.12</v>
      </c>
      <c r="Q3949" s="9">
        <v>72</v>
      </c>
      <c r="R3949" s="9">
        <v>78</v>
      </c>
      <c r="S3949" s="12"/>
      <c r="V3949" s="9">
        <v>20</v>
      </c>
      <c r="W3949" s="12">
        <f t="shared" si="244"/>
        <v>1</v>
      </c>
      <c r="Z3949" s="60">
        <v>1</v>
      </c>
      <c r="AA3949" s="9">
        <f t="shared" si="245"/>
        <v>1</v>
      </c>
      <c r="AB3949" s="9">
        <f t="shared" si="246"/>
        <v>0</v>
      </c>
      <c r="AC3949" s="9">
        <f t="shared" si="247"/>
        <v>0</v>
      </c>
    </row>
    <row r="3950" spans="1:29" ht="15.75" customHeight="1" x14ac:dyDescent="0.2">
      <c r="A3950" s="9">
        <v>0</v>
      </c>
      <c r="B3950" s="9">
        <v>0</v>
      </c>
      <c r="C3950" s="9">
        <v>41</v>
      </c>
      <c r="D3950" s="9">
        <v>1</v>
      </c>
      <c r="E3950" s="9">
        <v>0</v>
      </c>
      <c r="F3950" s="9">
        <v>0</v>
      </c>
      <c r="G3950" s="9">
        <v>0</v>
      </c>
      <c r="H3950" s="9">
        <v>0</v>
      </c>
      <c r="I3950" s="9">
        <v>0</v>
      </c>
      <c r="J3950" s="9">
        <v>0</v>
      </c>
      <c r="K3950" s="9">
        <v>0</v>
      </c>
      <c r="L3950" s="9">
        <v>0</v>
      </c>
      <c r="M3950" s="9">
        <v>179</v>
      </c>
      <c r="N3950" s="9">
        <v>111</v>
      </c>
      <c r="O3950" s="9">
        <v>79</v>
      </c>
      <c r="P3950" s="9">
        <v>25.87</v>
      </c>
      <c r="Q3950" s="9">
        <v>85</v>
      </c>
      <c r="R3950" s="9">
        <v>82</v>
      </c>
      <c r="S3950" s="12"/>
      <c r="V3950" s="9">
        <v>0</v>
      </c>
      <c r="W3950" s="12">
        <f t="shared" si="244"/>
        <v>0</v>
      </c>
      <c r="Z3950" s="60">
        <v>1</v>
      </c>
      <c r="AA3950" s="9">
        <f t="shared" si="245"/>
        <v>1</v>
      </c>
      <c r="AB3950" s="9">
        <f t="shared" si="246"/>
        <v>0</v>
      </c>
      <c r="AC3950" s="9">
        <f t="shared" si="247"/>
        <v>0</v>
      </c>
    </row>
    <row r="3951" spans="1:29" ht="15.75" customHeight="1" x14ac:dyDescent="0.2">
      <c r="A3951" s="9">
        <v>0</v>
      </c>
      <c r="B3951" s="9">
        <v>1</v>
      </c>
      <c r="C3951" s="9">
        <v>48</v>
      </c>
      <c r="D3951" s="9">
        <v>0</v>
      </c>
      <c r="E3951" s="9">
        <v>1</v>
      </c>
      <c r="F3951" s="9">
        <v>0</v>
      </c>
      <c r="G3951" s="9">
        <v>1</v>
      </c>
      <c r="H3951" s="9">
        <v>10</v>
      </c>
      <c r="I3951" s="9">
        <v>0</v>
      </c>
      <c r="J3951" s="9">
        <v>0</v>
      </c>
      <c r="K3951" s="9">
        <v>0</v>
      </c>
      <c r="L3951" s="9">
        <v>0</v>
      </c>
      <c r="M3951" s="9">
        <v>260</v>
      </c>
      <c r="N3951" s="9">
        <v>124.5</v>
      </c>
      <c r="O3951" s="9">
        <v>75.5</v>
      </c>
      <c r="P3951" s="9">
        <v>20.420000000000002</v>
      </c>
      <c r="Q3951" s="9">
        <v>68</v>
      </c>
      <c r="R3951" s="9">
        <v>85</v>
      </c>
      <c r="S3951" s="12"/>
      <c r="V3951" s="9">
        <v>10</v>
      </c>
      <c r="W3951" s="12">
        <f t="shared" si="244"/>
        <v>1</v>
      </c>
      <c r="Z3951" s="60">
        <v>2</v>
      </c>
      <c r="AA3951" s="9">
        <f t="shared" si="245"/>
        <v>0</v>
      </c>
      <c r="AB3951" s="9">
        <f t="shared" si="246"/>
        <v>1</v>
      </c>
      <c r="AC3951" s="9">
        <f t="shared" si="247"/>
        <v>0</v>
      </c>
    </row>
    <row r="3952" spans="1:29" ht="15.75" customHeight="1" x14ac:dyDescent="0.2">
      <c r="A3952" s="9">
        <v>0</v>
      </c>
      <c r="B3952" s="9">
        <v>0</v>
      </c>
      <c r="C3952" s="9">
        <v>48</v>
      </c>
      <c r="D3952" s="9">
        <v>1</v>
      </c>
      <c r="E3952" s="9">
        <v>0</v>
      </c>
      <c r="F3952" s="9">
        <v>0</v>
      </c>
      <c r="G3952" s="9">
        <v>0</v>
      </c>
      <c r="H3952" s="9">
        <v>0</v>
      </c>
      <c r="I3952" s="9">
        <v>0</v>
      </c>
      <c r="J3952" s="9">
        <v>0</v>
      </c>
      <c r="K3952" s="9">
        <v>0</v>
      </c>
      <c r="L3952" s="9">
        <v>0</v>
      </c>
      <c r="M3952" s="9">
        <v>202</v>
      </c>
      <c r="N3952" s="9">
        <v>111.5</v>
      </c>
      <c r="O3952" s="9">
        <v>72</v>
      </c>
      <c r="P3952" s="9">
        <v>26.18</v>
      </c>
      <c r="Q3952" s="9">
        <v>74</v>
      </c>
      <c r="R3952" s="9">
        <v>77</v>
      </c>
      <c r="S3952" s="12"/>
      <c r="V3952" s="9">
        <v>0</v>
      </c>
      <c r="W3952" s="12">
        <f t="shared" si="244"/>
        <v>0</v>
      </c>
      <c r="Z3952" s="60">
        <v>1</v>
      </c>
      <c r="AA3952" s="9">
        <f t="shared" si="245"/>
        <v>1</v>
      </c>
      <c r="AB3952" s="9">
        <f t="shared" si="246"/>
        <v>0</v>
      </c>
      <c r="AC3952" s="9">
        <f t="shared" si="247"/>
        <v>0</v>
      </c>
    </row>
    <row r="3953" spans="1:29" ht="15.75" customHeight="1" x14ac:dyDescent="0.2">
      <c r="A3953" s="9">
        <v>1</v>
      </c>
      <c r="B3953" s="9">
        <v>0</v>
      </c>
      <c r="C3953" s="9">
        <v>47</v>
      </c>
      <c r="D3953" s="9">
        <v>1</v>
      </c>
      <c r="E3953" s="9">
        <v>0</v>
      </c>
      <c r="F3953" s="9">
        <v>0</v>
      </c>
      <c r="G3953" s="9">
        <v>0</v>
      </c>
      <c r="H3953" s="9">
        <v>0</v>
      </c>
      <c r="I3953" s="9">
        <v>0</v>
      </c>
      <c r="J3953" s="9">
        <v>0</v>
      </c>
      <c r="K3953" s="9">
        <v>0</v>
      </c>
      <c r="L3953" s="9">
        <v>0</v>
      </c>
      <c r="M3953" s="9">
        <v>200</v>
      </c>
      <c r="N3953" s="9">
        <v>126</v>
      </c>
      <c r="O3953" s="9">
        <v>86</v>
      </c>
      <c r="P3953" s="9">
        <v>26.32</v>
      </c>
      <c r="Q3953" s="9">
        <v>73</v>
      </c>
      <c r="R3953" s="9">
        <v>92</v>
      </c>
      <c r="S3953" s="12"/>
      <c r="V3953" s="9">
        <v>0</v>
      </c>
      <c r="W3953" s="12">
        <f t="shared" si="244"/>
        <v>0</v>
      </c>
      <c r="Z3953" s="60">
        <v>1</v>
      </c>
      <c r="AA3953" s="9">
        <f t="shared" si="245"/>
        <v>1</v>
      </c>
      <c r="AB3953" s="9">
        <f t="shared" si="246"/>
        <v>0</v>
      </c>
      <c r="AC3953" s="9">
        <f t="shared" si="247"/>
        <v>0</v>
      </c>
    </row>
    <row r="3954" spans="1:29" ht="15.75" customHeight="1" x14ac:dyDescent="0.2">
      <c r="A3954" s="9">
        <v>0</v>
      </c>
      <c r="B3954" s="9">
        <v>0</v>
      </c>
      <c r="C3954" s="9">
        <v>53</v>
      </c>
      <c r="D3954" s="9">
        <v>1</v>
      </c>
      <c r="E3954" s="9">
        <v>0</v>
      </c>
      <c r="F3954" s="9">
        <v>0</v>
      </c>
      <c r="G3954" s="9">
        <v>0</v>
      </c>
      <c r="H3954" s="9">
        <v>0</v>
      </c>
      <c r="I3954" s="9">
        <v>1</v>
      </c>
      <c r="J3954" s="9">
        <v>1</v>
      </c>
      <c r="K3954" s="9">
        <v>1</v>
      </c>
      <c r="L3954" s="9">
        <v>0</v>
      </c>
      <c r="M3954" s="9">
        <v>291</v>
      </c>
      <c r="N3954" s="9">
        <v>137</v>
      </c>
      <c r="O3954" s="9">
        <v>83</v>
      </c>
      <c r="P3954" s="9">
        <v>38.94</v>
      </c>
      <c r="Q3954" s="9">
        <v>75</v>
      </c>
      <c r="R3954" s="9">
        <v>73</v>
      </c>
      <c r="S3954" s="12"/>
      <c r="V3954" s="9">
        <v>0</v>
      </c>
      <c r="W3954" s="12">
        <f t="shared" si="244"/>
        <v>0</v>
      </c>
      <c r="Z3954" s="60">
        <v>1</v>
      </c>
      <c r="AA3954" s="9">
        <f t="shared" si="245"/>
        <v>1</v>
      </c>
      <c r="AB3954" s="9">
        <f t="shared" si="246"/>
        <v>0</v>
      </c>
      <c r="AC3954" s="9">
        <f t="shared" si="247"/>
        <v>0</v>
      </c>
    </row>
    <row r="3955" spans="1:29" ht="15.75" customHeight="1" x14ac:dyDescent="0.2">
      <c r="A3955" s="9">
        <v>0</v>
      </c>
      <c r="B3955" s="9">
        <v>0</v>
      </c>
      <c r="C3955" s="9">
        <v>44</v>
      </c>
      <c r="D3955" s="9">
        <v>0</v>
      </c>
      <c r="E3955" s="9">
        <v>1</v>
      </c>
      <c r="F3955" s="9">
        <v>0</v>
      </c>
      <c r="G3955" s="9">
        <v>1</v>
      </c>
      <c r="H3955" s="9">
        <v>10</v>
      </c>
      <c r="I3955" s="9">
        <v>0</v>
      </c>
      <c r="J3955" s="9">
        <v>0</v>
      </c>
      <c r="K3955" s="9">
        <v>1</v>
      </c>
      <c r="L3955" s="9">
        <v>0</v>
      </c>
      <c r="M3955" s="9">
        <v>174</v>
      </c>
      <c r="N3955" s="9">
        <v>174</v>
      </c>
      <c r="O3955" s="9">
        <v>130</v>
      </c>
      <c r="P3955" s="9">
        <v>33.99</v>
      </c>
      <c r="Q3955" s="9">
        <v>80</v>
      </c>
      <c r="R3955" s="9">
        <v>63</v>
      </c>
      <c r="S3955" s="12"/>
      <c r="V3955" s="9">
        <v>10</v>
      </c>
      <c r="W3955" s="12">
        <f t="shared" si="244"/>
        <v>1</v>
      </c>
      <c r="Z3955" s="60">
        <v>2</v>
      </c>
      <c r="AA3955" s="9">
        <f t="shared" si="245"/>
        <v>0</v>
      </c>
      <c r="AB3955" s="9">
        <f t="shared" si="246"/>
        <v>1</v>
      </c>
      <c r="AC3955" s="9">
        <f t="shared" si="247"/>
        <v>0</v>
      </c>
    </row>
    <row r="3956" spans="1:29" ht="15.75" customHeight="1" x14ac:dyDescent="0.2">
      <c r="A3956" s="9">
        <v>1</v>
      </c>
      <c r="B3956" s="9">
        <v>1</v>
      </c>
      <c r="C3956" s="9">
        <v>63</v>
      </c>
      <c r="D3956" s="9">
        <v>0</v>
      </c>
      <c r="E3956" s="9">
        <v>0</v>
      </c>
      <c r="F3956" s="9">
        <v>0</v>
      </c>
      <c r="G3956" s="9">
        <v>1</v>
      </c>
      <c r="H3956" s="9">
        <v>43</v>
      </c>
      <c r="I3956" s="9">
        <v>0</v>
      </c>
      <c r="J3956" s="9">
        <v>0</v>
      </c>
      <c r="K3956" s="9">
        <v>0</v>
      </c>
      <c r="L3956" s="9">
        <v>0</v>
      </c>
      <c r="M3956" s="9">
        <v>217</v>
      </c>
      <c r="N3956" s="9">
        <v>110</v>
      </c>
      <c r="O3956" s="9">
        <v>68</v>
      </c>
      <c r="P3956" s="9">
        <v>21.99</v>
      </c>
      <c r="Q3956" s="9">
        <v>72</v>
      </c>
      <c r="R3956" s="9">
        <v>68</v>
      </c>
      <c r="S3956" s="12"/>
      <c r="V3956" s="9">
        <v>43</v>
      </c>
      <c r="W3956" s="12">
        <f t="shared" si="244"/>
        <v>1</v>
      </c>
      <c r="Z3956" s="60">
        <v>4</v>
      </c>
      <c r="AA3956" s="9">
        <f t="shared" si="245"/>
        <v>0</v>
      </c>
      <c r="AB3956" s="9">
        <f t="shared" si="246"/>
        <v>0</v>
      </c>
      <c r="AC3956" s="9">
        <f t="shared" si="247"/>
        <v>0</v>
      </c>
    </row>
    <row r="3957" spans="1:29" ht="15.75" customHeight="1" x14ac:dyDescent="0.2">
      <c r="A3957" s="9">
        <v>0</v>
      </c>
      <c r="B3957" s="9">
        <v>1</v>
      </c>
      <c r="C3957" s="9">
        <v>59</v>
      </c>
      <c r="D3957" s="9">
        <v>1</v>
      </c>
      <c r="E3957" s="9">
        <v>0</v>
      </c>
      <c r="F3957" s="9">
        <v>0</v>
      </c>
      <c r="G3957" s="9">
        <v>0</v>
      </c>
      <c r="H3957" s="9">
        <v>0</v>
      </c>
      <c r="I3957" s="9">
        <v>0</v>
      </c>
      <c r="J3957" s="9">
        <v>0</v>
      </c>
      <c r="K3957" s="9">
        <v>1</v>
      </c>
      <c r="L3957" s="9">
        <v>0</v>
      </c>
      <c r="M3957" s="9">
        <v>313</v>
      </c>
      <c r="N3957" s="9">
        <v>150</v>
      </c>
      <c r="O3957" s="9">
        <v>82</v>
      </c>
      <c r="P3957" s="9">
        <v>27.27</v>
      </c>
      <c r="Q3957" s="9">
        <v>62</v>
      </c>
      <c r="R3957" s="9">
        <v>94</v>
      </c>
      <c r="S3957" s="12"/>
      <c r="V3957" s="9">
        <v>0</v>
      </c>
      <c r="W3957" s="12">
        <f t="shared" si="244"/>
        <v>0</v>
      </c>
      <c r="Z3957" s="60">
        <v>1</v>
      </c>
      <c r="AA3957" s="9">
        <f t="shared" si="245"/>
        <v>1</v>
      </c>
      <c r="AB3957" s="9">
        <f t="shared" si="246"/>
        <v>0</v>
      </c>
      <c r="AC3957" s="9">
        <f t="shared" si="247"/>
        <v>0</v>
      </c>
    </row>
    <row r="3958" spans="1:29" ht="15.75" customHeight="1" x14ac:dyDescent="0.2">
      <c r="A3958" s="9">
        <v>0</v>
      </c>
      <c r="B3958" s="9">
        <v>0</v>
      </c>
      <c r="C3958" s="9">
        <v>41</v>
      </c>
      <c r="D3958" s="9">
        <v>0</v>
      </c>
      <c r="E3958" s="9">
        <v>0</v>
      </c>
      <c r="F3958" s="9">
        <v>0</v>
      </c>
      <c r="G3958" s="9">
        <v>0</v>
      </c>
      <c r="H3958" s="9">
        <v>0</v>
      </c>
      <c r="I3958" s="9">
        <v>0</v>
      </c>
      <c r="J3958" s="9">
        <v>0</v>
      </c>
      <c r="K3958" s="9">
        <v>0</v>
      </c>
      <c r="L3958" s="9">
        <v>0</v>
      </c>
      <c r="M3958" s="9">
        <v>240</v>
      </c>
      <c r="N3958" s="9">
        <v>118</v>
      </c>
      <c r="O3958" s="9">
        <v>81</v>
      </c>
      <c r="P3958" s="9">
        <v>25.48</v>
      </c>
      <c r="Q3958" s="9">
        <v>80</v>
      </c>
      <c r="R3958" s="9">
        <v>80</v>
      </c>
      <c r="S3958" s="12"/>
      <c r="V3958" s="9">
        <v>0</v>
      </c>
      <c r="W3958" s="12">
        <f t="shared" si="244"/>
        <v>0</v>
      </c>
      <c r="Z3958" s="60">
        <v>4</v>
      </c>
      <c r="AA3958" s="9">
        <f t="shared" si="245"/>
        <v>0</v>
      </c>
      <c r="AB3958" s="9">
        <f t="shared" si="246"/>
        <v>0</v>
      </c>
      <c r="AC3958" s="9">
        <f t="shared" si="247"/>
        <v>0</v>
      </c>
    </row>
    <row r="3959" spans="1:29" ht="15.75" customHeight="1" x14ac:dyDescent="0.2">
      <c r="A3959" s="9">
        <v>1</v>
      </c>
      <c r="B3959" s="9">
        <v>1</v>
      </c>
      <c r="C3959" s="9">
        <v>41</v>
      </c>
      <c r="D3959" s="9">
        <v>0</v>
      </c>
      <c r="E3959" s="9">
        <v>0</v>
      </c>
      <c r="F3959" s="9">
        <v>0</v>
      </c>
      <c r="G3959" s="9">
        <v>1</v>
      </c>
      <c r="H3959" s="9">
        <v>40</v>
      </c>
      <c r="I3959" s="9">
        <v>0</v>
      </c>
      <c r="J3959" s="9">
        <v>0</v>
      </c>
      <c r="K3959" s="9">
        <v>0</v>
      </c>
      <c r="L3959" s="9">
        <v>0</v>
      </c>
      <c r="M3959" s="9">
        <v>254</v>
      </c>
      <c r="N3959" s="9">
        <v>141</v>
      </c>
      <c r="O3959" s="9">
        <v>100</v>
      </c>
      <c r="P3959" s="9">
        <v>27.68</v>
      </c>
      <c r="Q3959" s="9">
        <v>110</v>
      </c>
      <c r="R3959" s="9">
        <v>78</v>
      </c>
      <c r="S3959" s="12"/>
      <c r="V3959" s="9">
        <v>40</v>
      </c>
      <c r="W3959" s="12">
        <f t="shared" si="244"/>
        <v>1</v>
      </c>
      <c r="Z3959" s="60">
        <v>4</v>
      </c>
      <c r="AA3959" s="9">
        <f t="shared" si="245"/>
        <v>0</v>
      </c>
      <c r="AB3959" s="9">
        <f t="shared" si="246"/>
        <v>0</v>
      </c>
      <c r="AC3959" s="9">
        <f t="shared" si="247"/>
        <v>0</v>
      </c>
    </row>
    <row r="3960" spans="1:29" ht="15.75" customHeight="1" x14ac:dyDescent="0.2">
      <c r="A3960" s="9">
        <v>0</v>
      </c>
      <c r="B3960" s="9">
        <v>1</v>
      </c>
      <c r="C3960" s="9">
        <v>39</v>
      </c>
      <c r="D3960" s="9">
        <v>1</v>
      </c>
      <c r="E3960" s="9">
        <v>0</v>
      </c>
      <c r="F3960" s="9">
        <v>0</v>
      </c>
      <c r="G3960" s="9">
        <v>1</v>
      </c>
      <c r="H3960" s="9">
        <v>43</v>
      </c>
      <c r="I3960" s="9">
        <v>0</v>
      </c>
      <c r="J3960" s="9">
        <v>0</v>
      </c>
      <c r="K3960" s="9">
        <v>1</v>
      </c>
      <c r="L3960" s="9">
        <v>0</v>
      </c>
      <c r="M3960" s="9">
        <v>291</v>
      </c>
      <c r="N3960" s="9">
        <v>177.5</v>
      </c>
      <c r="O3960" s="9">
        <v>100</v>
      </c>
      <c r="P3960" s="9">
        <v>25.74</v>
      </c>
      <c r="Q3960" s="9">
        <v>67</v>
      </c>
      <c r="R3960" s="9">
        <v>91</v>
      </c>
      <c r="S3960" s="12"/>
      <c r="V3960" s="9">
        <v>43</v>
      </c>
      <c r="W3960" s="12">
        <f t="shared" si="244"/>
        <v>1</v>
      </c>
      <c r="Z3960" s="60">
        <v>1</v>
      </c>
      <c r="AA3960" s="9">
        <f t="shared" si="245"/>
        <v>1</v>
      </c>
      <c r="AB3960" s="9">
        <f t="shared" si="246"/>
        <v>0</v>
      </c>
      <c r="AC3960" s="9">
        <f t="shared" si="247"/>
        <v>0</v>
      </c>
    </row>
    <row r="3961" spans="1:29" ht="15.75" customHeight="1" x14ac:dyDescent="0.2">
      <c r="A3961" s="9">
        <v>0</v>
      </c>
      <c r="B3961" s="9">
        <v>1</v>
      </c>
      <c r="C3961" s="9">
        <v>40</v>
      </c>
      <c r="D3961" s="9">
        <v>0</v>
      </c>
      <c r="E3961" s="9">
        <v>1</v>
      </c>
      <c r="F3961" s="9">
        <v>0</v>
      </c>
      <c r="G3961" s="9">
        <v>1</v>
      </c>
      <c r="H3961" s="9">
        <v>20</v>
      </c>
      <c r="I3961" s="9">
        <v>0</v>
      </c>
      <c r="J3961" s="9">
        <v>0</v>
      </c>
      <c r="K3961" s="9">
        <v>0</v>
      </c>
      <c r="L3961" s="9">
        <v>0</v>
      </c>
      <c r="M3961" s="9">
        <v>211</v>
      </c>
      <c r="N3961" s="9">
        <v>117</v>
      </c>
      <c r="O3961" s="9">
        <v>76</v>
      </c>
      <c r="P3961" s="9">
        <v>25.74</v>
      </c>
      <c r="Q3961" s="9">
        <v>70</v>
      </c>
      <c r="R3961" s="9">
        <v>79</v>
      </c>
      <c r="S3961" s="12"/>
      <c r="V3961" s="9">
        <v>20</v>
      </c>
      <c r="W3961" s="12">
        <f t="shared" si="244"/>
        <v>1</v>
      </c>
      <c r="Z3961" s="60">
        <v>2</v>
      </c>
      <c r="AA3961" s="9">
        <f t="shared" si="245"/>
        <v>0</v>
      </c>
      <c r="AB3961" s="9">
        <f t="shared" si="246"/>
        <v>1</v>
      </c>
      <c r="AC3961" s="9">
        <f t="shared" si="247"/>
        <v>0</v>
      </c>
    </row>
    <row r="3962" spans="1:29" ht="15.75" customHeight="1" x14ac:dyDescent="0.2">
      <c r="A3962" s="9">
        <v>0</v>
      </c>
      <c r="B3962" s="9">
        <v>0</v>
      </c>
      <c r="C3962" s="9">
        <v>50</v>
      </c>
      <c r="D3962" s="9">
        <v>1</v>
      </c>
      <c r="E3962" s="9">
        <v>0</v>
      </c>
      <c r="F3962" s="9">
        <v>0</v>
      </c>
      <c r="G3962" s="9">
        <v>0</v>
      </c>
      <c r="H3962" s="9">
        <v>0</v>
      </c>
      <c r="I3962" s="9">
        <v>0</v>
      </c>
      <c r="J3962" s="9">
        <v>0</v>
      </c>
      <c r="K3962" s="9">
        <v>0</v>
      </c>
      <c r="L3962" s="9">
        <v>0</v>
      </c>
      <c r="M3962" s="9">
        <v>234</v>
      </c>
      <c r="N3962" s="9">
        <v>120</v>
      </c>
      <c r="O3962" s="9">
        <v>75.5</v>
      </c>
      <c r="P3962" s="9">
        <v>24.77</v>
      </c>
      <c r="Q3962" s="9">
        <v>65</v>
      </c>
      <c r="R3962" s="9">
        <v>78</v>
      </c>
      <c r="S3962" s="12"/>
      <c r="V3962" s="9">
        <v>0</v>
      </c>
      <c r="W3962" s="12">
        <f t="shared" si="244"/>
        <v>0</v>
      </c>
      <c r="Z3962" s="60">
        <v>1</v>
      </c>
      <c r="AA3962" s="9">
        <f t="shared" si="245"/>
        <v>1</v>
      </c>
      <c r="AB3962" s="9">
        <f t="shared" si="246"/>
        <v>0</v>
      </c>
      <c r="AC3962" s="9">
        <f t="shared" si="247"/>
        <v>0</v>
      </c>
    </row>
    <row r="3963" spans="1:29" ht="15.75" customHeight="1" x14ac:dyDescent="0.2">
      <c r="A3963" s="9">
        <v>0</v>
      </c>
      <c r="B3963" s="9">
        <v>0</v>
      </c>
      <c r="C3963" s="9">
        <v>39</v>
      </c>
      <c r="D3963" s="9">
        <v>0</v>
      </c>
      <c r="E3963" s="9">
        <v>1</v>
      </c>
      <c r="F3963" s="9">
        <v>0</v>
      </c>
      <c r="G3963" s="9">
        <v>1</v>
      </c>
      <c r="H3963" s="9">
        <v>40</v>
      </c>
      <c r="I3963" s="9">
        <v>0</v>
      </c>
      <c r="J3963" s="9">
        <v>0</v>
      </c>
      <c r="K3963" s="9">
        <v>0</v>
      </c>
      <c r="L3963" s="9">
        <v>0</v>
      </c>
      <c r="M3963" s="9">
        <v>234</v>
      </c>
      <c r="N3963" s="9">
        <v>105</v>
      </c>
      <c r="O3963" s="9">
        <v>67.5</v>
      </c>
      <c r="P3963" s="9">
        <v>24.43</v>
      </c>
      <c r="Q3963" s="9">
        <v>90</v>
      </c>
      <c r="R3963" s="9">
        <v>78</v>
      </c>
      <c r="S3963" s="12"/>
      <c r="V3963" s="9">
        <v>40</v>
      </c>
      <c r="W3963" s="12">
        <f t="shared" si="244"/>
        <v>1</v>
      </c>
      <c r="Z3963" s="60">
        <v>2</v>
      </c>
      <c r="AA3963" s="9">
        <f t="shared" si="245"/>
        <v>0</v>
      </c>
      <c r="AB3963" s="9">
        <f t="shared" si="246"/>
        <v>1</v>
      </c>
      <c r="AC3963" s="9">
        <f t="shared" si="247"/>
        <v>0</v>
      </c>
    </row>
    <row r="3964" spans="1:29" ht="15.75" customHeight="1" x14ac:dyDescent="0.2">
      <c r="A3964" s="9">
        <v>1</v>
      </c>
      <c r="B3964" s="9">
        <v>0</v>
      </c>
      <c r="C3964" s="9">
        <v>66</v>
      </c>
      <c r="D3964" s="9">
        <v>1</v>
      </c>
      <c r="E3964" s="9">
        <v>0</v>
      </c>
      <c r="F3964" s="9">
        <v>0</v>
      </c>
      <c r="G3964" s="9">
        <v>0</v>
      </c>
      <c r="H3964" s="9">
        <v>0</v>
      </c>
      <c r="I3964" s="9">
        <v>0</v>
      </c>
      <c r="J3964" s="9">
        <v>0</v>
      </c>
      <c r="K3964" s="9">
        <v>0</v>
      </c>
      <c r="L3964" s="9">
        <v>0</v>
      </c>
      <c r="M3964" s="9">
        <v>304</v>
      </c>
      <c r="N3964" s="9">
        <v>161</v>
      </c>
      <c r="O3964" s="9">
        <v>90</v>
      </c>
      <c r="P3964" s="9">
        <v>23.48</v>
      </c>
      <c r="Q3964" s="9">
        <v>80</v>
      </c>
      <c r="R3964" s="9">
        <v>57</v>
      </c>
      <c r="S3964" s="12"/>
      <c r="V3964" s="9">
        <v>0</v>
      </c>
      <c r="W3964" s="12">
        <f t="shared" si="244"/>
        <v>0</v>
      </c>
      <c r="Z3964" s="60">
        <v>1</v>
      </c>
      <c r="AA3964" s="9">
        <f t="shared" si="245"/>
        <v>1</v>
      </c>
      <c r="AB3964" s="9">
        <f t="shared" si="246"/>
        <v>0</v>
      </c>
      <c r="AC3964" s="9">
        <f t="shared" si="247"/>
        <v>0</v>
      </c>
    </row>
    <row r="3965" spans="1:29" ht="15.75" customHeight="1" x14ac:dyDescent="0.2">
      <c r="A3965" s="9">
        <v>0</v>
      </c>
      <c r="B3965" s="9">
        <v>0</v>
      </c>
      <c r="C3965" s="9">
        <v>52</v>
      </c>
      <c r="D3965" s="9">
        <v>1</v>
      </c>
      <c r="E3965" s="9">
        <v>0</v>
      </c>
      <c r="F3965" s="9">
        <v>0</v>
      </c>
      <c r="G3965" s="9">
        <v>0</v>
      </c>
      <c r="H3965" s="9">
        <v>0</v>
      </c>
      <c r="I3965" s="9">
        <v>0</v>
      </c>
      <c r="J3965" s="9">
        <v>0</v>
      </c>
      <c r="K3965" s="9">
        <v>0</v>
      </c>
      <c r="L3965" s="9">
        <v>0</v>
      </c>
      <c r="M3965" s="9">
        <v>292</v>
      </c>
      <c r="N3965" s="9">
        <v>125</v>
      </c>
      <c r="O3965" s="9">
        <v>87</v>
      </c>
      <c r="P3965" s="9">
        <v>31.92</v>
      </c>
      <c r="Q3965" s="9">
        <v>75</v>
      </c>
      <c r="R3965" s="9">
        <v>67</v>
      </c>
      <c r="S3965" s="12"/>
      <c r="V3965" s="9">
        <v>0</v>
      </c>
      <c r="W3965" s="12">
        <f t="shared" si="244"/>
        <v>0</v>
      </c>
      <c r="Z3965" s="60">
        <v>1</v>
      </c>
      <c r="AA3965" s="9">
        <f t="shared" si="245"/>
        <v>1</v>
      </c>
      <c r="AB3965" s="9">
        <f t="shared" si="246"/>
        <v>0</v>
      </c>
      <c r="AC3965" s="9">
        <f t="shared" si="247"/>
        <v>0</v>
      </c>
    </row>
    <row r="3966" spans="1:29" ht="15.75" customHeight="1" x14ac:dyDescent="0.2">
      <c r="A3966" s="9">
        <v>0</v>
      </c>
      <c r="B3966" s="9">
        <v>0</v>
      </c>
      <c r="C3966" s="9">
        <v>39</v>
      </c>
      <c r="D3966" s="9">
        <v>0</v>
      </c>
      <c r="E3966" s="9">
        <v>0</v>
      </c>
      <c r="F3966" s="9">
        <v>1</v>
      </c>
      <c r="G3966" s="9">
        <v>0</v>
      </c>
      <c r="H3966" s="9">
        <v>0</v>
      </c>
      <c r="I3966" s="9">
        <v>0</v>
      </c>
      <c r="J3966" s="9">
        <v>0</v>
      </c>
      <c r="K3966" s="9">
        <v>0</v>
      </c>
      <c r="L3966" s="9">
        <v>0</v>
      </c>
      <c r="M3966" s="9">
        <v>213</v>
      </c>
      <c r="N3966" s="9">
        <v>125</v>
      </c>
      <c r="O3966" s="9">
        <v>87</v>
      </c>
      <c r="P3966" s="9">
        <v>16.73</v>
      </c>
      <c r="Q3966" s="9">
        <v>110</v>
      </c>
      <c r="R3966" s="9">
        <v>75</v>
      </c>
      <c r="S3966" s="12"/>
      <c r="V3966" s="9">
        <v>0</v>
      </c>
      <c r="W3966" s="12">
        <f t="shared" si="244"/>
        <v>0</v>
      </c>
      <c r="Z3966" s="60">
        <v>3</v>
      </c>
      <c r="AA3966" s="9">
        <f t="shared" si="245"/>
        <v>0</v>
      </c>
      <c r="AB3966" s="9">
        <f t="shared" si="246"/>
        <v>0</v>
      </c>
      <c r="AC3966" s="9">
        <f t="shared" si="247"/>
        <v>1</v>
      </c>
    </row>
    <row r="3967" spans="1:29" ht="15.75" customHeight="1" x14ac:dyDescent="0.2">
      <c r="A3967" s="9">
        <v>0</v>
      </c>
      <c r="B3967" s="9">
        <v>0</v>
      </c>
      <c r="C3967" s="9">
        <v>56</v>
      </c>
      <c r="D3967" s="9">
        <v>0</v>
      </c>
      <c r="E3967" s="9">
        <v>1</v>
      </c>
      <c r="F3967" s="9">
        <v>0</v>
      </c>
      <c r="G3967" s="9">
        <v>0</v>
      </c>
      <c r="H3967" s="9">
        <v>0</v>
      </c>
      <c r="I3967" s="9">
        <v>0</v>
      </c>
      <c r="J3967" s="9">
        <v>0</v>
      </c>
      <c r="K3967" s="9">
        <v>1</v>
      </c>
      <c r="L3967" s="9">
        <v>0</v>
      </c>
      <c r="M3967" s="9">
        <v>223</v>
      </c>
      <c r="N3967" s="9">
        <v>144</v>
      </c>
      <c r="O3967" s="9">
        <v>87</v>
      </c>
      <c r="P3967" s="9">
        <v>21.75</v>
      </c>
      <c r="Q3967" s="9">
        <v>72</v>
      </c>
      <c r="R3967" s="9">
        <v>92</v>
      </c>
      <c r="S3967" s="12"/>
      <c r="V3967" s="9">
        <v>0</v>
      </c>
      <c r="W3967" s="12">
        <f t="shared" si="244"/>
        <v>0</v>
      </c>
      <c r="Z3967" s="60">
        <v>2</v>
      </c>
      <c r="AA3967" s="9">
        <f t="shared" si="245"/>
        <v>0</v>
      </c>
      <c r="AB3967" s="9">
        <f t="shared" si="246"/>
        <v>1</v>
      </c>
      <c r="AC3967" s="9">
        <f t="shared" si="247"/>
        <v>0</v>
      </c>
    </row>
    <row r="3968" spans="1:29" ht="15.75" customHeight="1" x14ac:dyDescent="0.2">
      <c r="A3968" s="9">
        <v>0</v>
      </c>
      <c r="B3968" s="9">
        <v>1</v>
      </c>
      <c r="C3968" s="9">
        <v>64</v>
      </c>
      <c r="D3968" s="9">
        <v>1</v>
      </c>
      <c r="E3968" s="9">
        <v>0</v>
      </c>
      <c r="F3968" s="9">
        <v>0</v>
      </c>
      <c r="G3968" s="9">
        <v>0</v>
      </c>
      <c r="H3968" s="9">
        <v>0</v>
      </c>
      <c r="I3968" s="9">
        <v>0</v>
      </c>
      <c r="J3968" s="9">
        <v>0</v>
      </c>
      <c r="K3968" s="9">
        <v>0</v>
      </c>
      <c r="L3968" s="9">
        <v>0</v>
      </c>
      <c r="M3968" s="9">
        <v>263</v>
      </c>
      <c r="N3968" s="9">
        <v>102.5</v>
      </c>
      <c r="O3968" s="9">
        <v>63.5</v>
      </c>
      <c r="P3968" s="9">
        <v>28.82</v>
      </c>
      <c r="Q3968" s="9">
        <v>64</v>
      </c>
      <c r="R3968" s="9">
        <v>99</v>
      </c>
      <c r="S3968" s="12"/>
      <c r="V3968" s="9">
        <v>0</v>
      </c>
      <c r="W3968" s="12">
        <f t="shared" si="244"/>
        <v>0</v>
      </c>
      <c r="Z3968" s="60">
        <v>1</v>
      </c>
      <c r="AA3968" s="9">
        <f t="shared" si="245"/>
        <v>1</v>
      </c>
      <c r="AB3968" s="9">
        <f t="shared" si="246"/>
        <v>0</v>
      </c>
      <c r="AC3968" s="9">
        <f t="shared" si="247"/>
        <v>0</v>
      </c>
    </row>
    <row r="3969" spans="1:29" ht="15.75" customHeight="1" x14ac:dyDescent="0.2">
      <c r="A3969" s="9">
        <v>1</v>
      </c>
      <c r="B3969" s="9">
        <v>1</v>
      </c>
      <c r="C3969" s="9">
        <v>42</v>
      </c>
      <c r="D3969" s="9">
        <v>0</v>
      </c>
      <c r="E3969" s="9">
        <v>1</v>
      </c>
      <c r="F3969" s="9">
        <v>0</v>
      </c>
      <c r="G3969" s="9">
        <v>1</v>
      </c>
      <c r="H3969" s="9">
        <v>30</v>
      </c>
      <c r="I3969" s="9">
        <v>0</v>
      </c>
      <c r="J3969" s="9">
        <v>0</v>
      </c>
      <c r="K3969" s="9">
        <v>1</v>
      </c>
      <c r="L3969" s="9">
        <v>0</v>
      </c>
      <c r="M3969" s="9">
        <v>270</v>
      </c>
      <c r="N3969" s="9">
        <v>129.5</v>
      </c>
      <c r="O3969" s="9">
        <v>100</v>
      </c>
      <c r="P3969" s="9">
        <v>30.13</v>
      </c>
      <c r="Q3969" s="9">
        <v>82</v>
      </c>
      <c r="R3969" s="9">
        <v>88</v>
      </c>
      <c r="S3969" s="12"/>
      <c r="V3969" s="9">
        <v>30</v>
      </c>
      <c r="W3969" s="12">
        <f t="shared" si="244"/>
        <v>1</v>
      </c>
      <c r="Z3969" s="60">
        <v>2</v>
      </c>
      <c r="AA3969" s="9">
        <f t="shared" si="245"/>
        <v>0</v>
      </c>
      <c r="AB3969" s="9">
        <f t="shared" si="246"/>
        <v>1</v>
      </c>
      <c r="AC3969" s="9">
        <f t="shared" si="247"/>
        <v>0</v>
      </c>
    </row>
    <row r="3970" spans="1:29" ht="15.75" customHeight="1" x14ac:dyDescent="0.2">
      <c r="A3970" s="9">
        <v>0</v>
      </c>
      <c r="B3970" s="9">
        <v>0</v>
      </c>
      <c r="C3970" s="9">
        <v>42</v>
      </c>
      <c r="D3970" s="9">
        <v>0</v>
      </c>
      <c r="E3970" s="9">
        <v>1</v>
      </c>
      <c r="F3970" s="9">
        <v>0</v>
      </c>
      <c r="G3970" s="9">
        <v>0</v>
      </c>
      <c r="H3970" s="9">
        <v>0</v>
      </c>
      <c r="I3970" s="9">
        <v>0</v>
      </c>
      <c r="J3970" s="9">
        <v>0</v>
      </c>
      <c r="K3970" s="9">
        <v>0</v>
      </c>
      <c r="L3970" s="9">
        <v>0</v>
      </c>
      <c r="M3970" s="9">
        <v>172</v>
      </c>
      <c r="N3970" s="9">
        <v>120.5</v>
      </c>
      <c r="O3970" s="9">
        <v>80</v>
      </c>
      <c r="P3970" s="9">
        <v>19.93</v>
      </c>
      <c r="Q3970" s="9">
        <v>80</v>
      </c>
      <c r="R3970" s="9">
        <v>61</v>
      </c>
      <c r="S3970" s="12"/>
      <c r="V3970" s="9">
        <v>0</v>
      </c>
      <c r="W3970" s="12">
        <f t="shared" si="244"/>
        <v>0</v>
      </c>
      <c r="Z3970" s="60">
        <v>2</v>
      </c>
      <c r="AA3970" s="9">
        <f t="shared" si="245"/>
        <v>0</v>
      </c>
      <c r="AB3970" s="9">
        <f t="shared" si="246"/>
        <v>1</v>
      </c>
      <c r="AC3970" s="9">
        <f t="shared" si="247"/>
        <v>0</v>
      </c>
    </row>
    <row r="3971" spans="1:29" ht="15.75" customHeight="1" x14ac:dyDescent="0.2">
      <c r="A3971" s="9">
        <v>0</v>
      </c>
      <c r="B3971" s="9">
        <v>0</v>
      </c>
      <c r="C3971" s="9">
        <v>54</v>
      </c>
      <c r="D3971" s="9">
        <v>1</v>
      </c>
      <c r="E3971" s="9">
        <v>0</v>
      </c>
      <c r="F3971" s="9">
        <v>0</v>
      </c>
      <c r="G3971" s="9">
        <v>1</v>
      </c>
      <c r="H3971" s="9">
        <v>17</v>
      </c>
      <c r="I3971" s="9">
        <v>0</v>
      </c>
      <c r="J3971" s="9">
        <v>0</v>
      </c>
      <c r="K3971" s="9">
        <v>0</v>
      </c>
      <c r="L3971" s="9">
        <v>0</v>
      </c>
      <c r="M3971" s="9">
        <v>205</v>
      </c>
      <c r="N3971" s="9">
        <v>96</v>
      </c>
      <c r="O3971" s="9">
        <v>66</v>
      </c>
      <c r="P3971" s="9">
        <v>23.26</v>
      </c>
      <c r="Q3971" s="9">
        <v>85</v>
      </c>
      <c r="R3971" s="9">
        <v>75</v>
      </c>
      <c r="S3971" s="12"/>
      <c r="V3971" s="9">
        <v>17</v>
      </c>
      <c r="W3971" s="12">
        <f t="shared" ref="W3971:W4034" si="248">IF(V3971=0,0,1)</f>
        <v>1</v>
      </c>
      <c r="Z3971" s="60">
        <v>1</v>
      </c>
      <c r="AA3971" s="9">
        <f t="shared" ref="AA3971:AA4034" si="249">IF(Z3971=1,1,0)</f>
        <v>1</v>
      </c>
      <c r="AB3971" s="9">
        <f t="shared" ref="AB3971:AB4034" si="250">IF(Z3971=2,1,0)</f>
        <v>0</v>
      </c>
      <c r="AC3971" s="9">
        <f t="shared" ref="AC3971:AC4034" si="251">IF(Z3971=3,1,0)</f>
        <v>0</v>
      </c>
    </row>
    <row r="3972" spans="1:29" ht="15.75" customHeight="1" x14ac:dyDescent="0.2">
      <c r="A3972" s="9">
        <v>0</v>
      </c>
      <c r="B3972" s="9">
        <v>0</v>
      </c>
      <c r="C3972" s="9">
        <v>43</v>
      </c>
      <c r="D3972" s="9">
        <v>0</v>
      </c>
      <c r="E3972" s="9">
        <v>1</v>
      </c>
      <c r="F3972" s="9">
        <v>0</v>
      </c>
      <c r="G3972" s="9">
        <v>1</v>
      </c>
      <c r="H3972" s="9">
        <v>5</v>
      </c>
      <c r="I3972" s="9">
        <v>0</v>
      </c>
      <c r="J3972" s="9">
        <v>0</v>
      </c>
      <c r="K3972" s="9">
        <v>0</v>
      </c>
      <c r="L3972" s="9">
        <v>0</v>
      </c>
      <c r="M3972" s="9">
        <v>250</v>
      </c>
      <c r="N3972" s="9">
        <v>112.5</v>
      </c>
      <c r="O3972" s="9">
        <v>76.5</v>
      </c>
      <c r="P3972" s="9">
        <v>25.23</v>
      </c>
      <c r="Q3972" s="9">
        <v>66</v>
      </c>
      <c r="R3972" s="9">
        <v>63</v>
      </c>
      <c r="S3972" s="12"/>
      <c r="V3972" s="9">
        <v>5</v>
      </c>
      <c r="W3972" s="12">
        <f t="shared" si="248"/>
        <v>1</v>
      </c>
      <c r="Z3972" s="60">
        <v>2</v>
      </c>
      <c r="AA3972" s="9">
        <f t="shared" si="249"/>
        <v>0</v>
      </c>
      <c r="AB3972" s="9">
        <f t="shared" si="250"/>
        <v>1</v>
      </c>
      <c r="AC3972" s="9">
        <f t="shared" si="251"/>
        <v>0</v>
      </c>
    </row>
    <row r="3973" spans="1:29" ht="15.75" customHeight="1" x14ac:dyDescent="0.2">
      <c r="A3973" s="9">
        <v>0</v>
      </c>
      <c r="B3973" s="9">
        <v>1</v>
      </c>
      <c r="C3973" s="9">
        <v>64</v>
      </c>
      <c r="D3973" s="9">
        <v>0</v>
      </c>
      <c r="E3973" s="9">
        <v>0</v>
      </c>
      <c r="F3973" s="9">
        <v>1</v>
      </c>
      <c r="G3973" s="9">
        <v>0</v>
      </c>
      <c r="H3973" s="9">
        <v>0</v>
      </c>
      <c r="I3973" s="9">
        <v>0</v>
      </c>
      <c r="J3973" s="9">
        <v>0</v>
      </c>
      <c r="K3973" s="9">
        <v>1</v>
      </c>
      <c r="L3973" s="9">
        <v>1</v>
      </c>
      <c r="M3973" s="9">
        <v>195</v>
      </c>
      <c r="N3973" s="9">
        <v>176</v>
      </c>
      <c r="O3973" s="9">
        <v>78</v>
      </c>
      <c r="P3973" s="9">
        <v>24.9</v>
      </c>
      <c r="Q3973" s="9">
        <v>95</v>
      </c>
      <c r="R3973" s="9">
        <v>370</v>
      </c>
      <c r="S3973" s="12"/>
      <c r="V3973" s="9">
        <v>0</v>
      </c>
      <c r="W3973" s="12">
        <f t="shared" si="248"/>
        <v>0</v>
      </c>
      <c r="Z3973" s="60">
        <v>3</v>
      </c>
      <c r="AA3973" s="9">
        <f t="shared" si="249"/>
        <v>0</v>
      </c>
      <c r="AB3973" s="9">
        <f t="shared" si="250"/>
        <v>0</v>
      </c>
      <c r="AC3973" s="9">
        <f t="shared" si="251"/>
        <v>1</v>
      </c>
    </row>
    <row r="3974" spans="1:29" ht="15.75" customHeight="1" x14ac:dyDescent="0.2">
      <c r="A3974" s="9">
        <v>0</v>
      </c>
      <c r="B3974" s="9">
        <v>0</v>
      </c>
      <c r="C3974" s="9">
        <v>56</v>
      </c>
      <c r="D3974" s="9">
        <v>0</v>
      </c>
      <c r="E3974" s="9">
        <v>1</v>
      </c>
      <c r="F3974" s="9">
        <v>0</v>
      </c>
      <c r="G3974" s="9">
        <v>0</v>
      </c>
      <c r="H3974" s="9">
        <v>0</v>
      </c>
      <c r="I3974" s="9">
        <v>0</v>
      </c>
      <c r="J3974" s="9">
        <v>0</v>
      </c>
      <c r="K3974" s="9">
        <v>0</v>
      </c>
      <c r="L3974" s="9">
        <v>0</v>
      </c>
      <c r="M3974" s="9">
        <v>306</v>
      </c>
      <c r="N3974" s="9">
        <v>120</v>
      </c>
      <c r="O3974" s="9">
        <v>87</v>
      </c>
      <c r="P3974" s="9">
        <v>25.38</v>
      </c>
      <c r="Q3974" s="9">
        <v>82</v>
      </c>
      <c r="R3974" s="9">
        <v>84</v>
      </c>
      <c r="S3974" s="12"/>
      <c r="V3974" s="9">
        <v>0</v>
      </c>
      <c r="W3974" s="12">
        <f t="shared" si="248"/>
        <v>0</v>
      </c>
      <c r="Z3974" s="60">
        <v>2</v>
      </c>
      <c r="AA3974" s="9">
        <f t="shared" si="249"/>
        <v>0</v>
      </c>
      <c r="AB3974" s="9">
        <f t="shared" si="250"/>
        <v>1</v>
      </c>
      <c r="AC3974" s="9">
        <f t="shared" si="251"/>
        <v>0</v>
      </c>
    </row>
    <row r="3975" spans="1:29" ht="15.75" customHeight="1" x14ac:dyDescent="0.2">
      <c r="A3975" s="9">
        <v>1</v>
      </c>
      <c r="B3975" s="9">
        <v>0</v>
      </c>
      <c r="C3975" s="9">
        <v>62</v>
      </c>
      <c r="D3975" s="9">
        <v>1</v>
      </c>
      <c r="E3975" s="9">
        <v>0</v>
      </c>
      <c r="F3975" s="9">
        <v>0</v>
      </c>
      <c r="G3975" s="9">
        <v>0</v>
      </c>
      <c r="H3975" s="9">
        <v>0</v>
      </c>
      <c r="I3975" s="9">
        <v>0</v>
      </c>
      <c r="J3975" s="9">
        <v>0</v>
      </c>
      <c r="K3975" s="9">
        <v>1</v>
      </c>
      <c r="L3975" s="9">
        <v>0</v>
      </c>
      <c r="M3975" s="9">
        <v>309</v>
      </c>
      <c r="N3975" s="9">
        <v>146</v>
      </c>
      <c r="O3975" s="9">
        <v>82.5</v>
      </c>
      <c r="P3975" s="9">
        <v>28.55</v>
      </c>
      <c r="Q3975" s="9">
        <v>64</v>
      </c>
      <c r="R3975" s="9">
        <v>71</v>
      </c>
      <c r="S3975" s="12"/>
      <c r="V3975" s="9">
        <v>0</v>
      </c>
      <c r="W3975" s="12">
        <f t="shared" si="248"/>
        <v>0</v>
      </c>
      <c r="Z3975" s="60">
        <v>1</v>
      </c>
      <c r="AA3975" s="9">
        <f t="shared" si="249"/>
        <v>1</v>
      </c>
      <c r="AB3975" s="9">
        <f t="shared" si="250"/>
        <v>0</v>
      </c>
      <c r="AC3975" s="9">
        <f t="shared" si="251"/>
        <v>0</v>
      </c>
    </row>
    <row r="3976" spans="1:29" ht="15.75" customHeight="1" x14ac:dyDescent="0.2">
      <c r="A3976" s="9">
        <v>0</v>
      </c>
      <c r="B3976" s="9">
        <v>0</v>
      </c>
      <c r="C3976" s="9">
        <v>64</v>
      </c>
      <c r="D3976" s="9">
        <v>1</v>
      </c>
      <c r="E3976" s="9">
        <v>0</v>
      </c>
      <c r="F3976" s="9">
        <v>0</v>
      </c>
      <c r="G3976" s="9">
        <v>0</v>
      </c>
      <c r="H3976" s="9">
        <v>0</v>
      </c>
      <c r="I3976" s="9">
        <v>0</v>
      </c>
      <c r="J3976" s="9">
        <v>0</v>
      </c>
      <c r="K3976" s="9">
        <v>1</v>
      </c>
      <c r="L3976" s="9">
        <v>1</v>
      </c>
      <c r="M3976" s="9">
        <v>262</v>
      </c>
      <c r="N3976" s="9">
        <v>147</v>
      </c>
      <c r="O3976" s="9">
        <v>90</v>
      </c>
      <c r="P3976" s="9">
        <v>26.51</v>
      </c>
      <c r="Q3976" s="9">
        <v>85</v>
      </c>
      <c r="R3976" s="9">
        <v>173</v>
      </c>
      <c r="S3976" s="12"/>
      <c r="V3976" s="9">
        <v>0</v>
      </c>
      <c r="W3976" s="12">
        <f t="shared" si="248"/>
        <v>0</v>
      </c>
      <c r="Z3976" s="60">
        <v>1</v>
      </c>
      <c r="AA3976" s="9">
        <f t="shared" si="249"/>
        <v>1</v>
      </c>
      <c r="AB3976" s="9">
        <f t="shared" si="250"/>
        <v>0</v>
      </c>
      <c r="AC3976" s="9">
        <f t="shared" si="251"/>
        <v>0</v>
      </c>
    </row>
    <row r="3977" spans="1:29" ht="15.75" customHeight="1" x14ac:dyDescent="0.2">
      <c r="A3977" s="9">
        <v>0</v>
      </c>
      <c r="B3977" s="9">
        <v>1</v>
      </c>
      <c r="C3977" s="9">
        <v>43</v>
      </c>
      <c r="D3977" s="9">
        <v>0</v>
      </c>
      <c r="E3977" s="9">
        <v>1</v>
      </c>
      <c r="F3977" s="9">
        <v>0</v>
      </c>
      <c r="G3977" s="9">
        <v>1</v>
      </c>
      <c r="H3977" s="9">
        <v>43</v>
      </c>
      <c r="I3977" s="9">
        <v>0</v>
      </c>
      <c r="J3977" s="9">
        <v>0</v>
      </c>
      <c r="K3977" s="9">
        <v>0</v>
      </c>
      <c r="L3977" s="9">
        <v>0</v>
      </c>
      <c r="M3977" s="9">
        <v>240</v>
      </c>
      <c r="N3977" s="9">
        <v>126</v>
      </c>
      <c r="O3977" s="9">
        <v>79</v>
      </c>
      <c r="P3977" s="9">
        <v>21.38</v>
      </c>
      <c r="Q3977" s="9">
        <v>88</v>
      </c>
      <c r="R3977" s="9">
        <v>40</v>
      </c>
      <c r="S3977" s="12"/>
      <c r="V3977" s="9">
        <v>43</v>
      </c>
      <c r="W3977" s="12">
        <f t="shared" si="248"/>
        <v>1</v>
      </c>
      <c r="Z3977" s="60">
        <v>2</v>
      </c>
      <c r="AA3977" s="9">
        <f t="shared" si="249"/>
        <v>0</v>
      </c>
      <c r="AB3977" s="9">
        <f t="shared" si="250"/>
        <v>1</v>
      </c>
      <c r="AC3977" s="9">
        <f t="shared" si="251"/>
        <v>0</v>
      </c>
    </row>
    <row r="3978" spans="1:29" ht="15.75" customHeight="1" x14ac:dyDescent="0.2">
      <c r="A3978" s="9">
        <v>0</v>
      </c>
      <c r="B3978" s="9">
        <v>0</v>
      </c>
      <c r="C3978" s="9">
        <v>56</v>
      </c>
      <c r="D3978" s="9">
        <v>0</v>
      </c>
      <c r="E3978" s="9">
        <v>0</v>
      </c>
      <c r="F3978" s="9">
        <v>0</v>
      </c>
      <c r="G3978" s="9">
        <v>0</v>
      </c>
      <c r="H3978" s="9">
        <v>0</v>
      </c>
      <c r="I3978" s="9">
        <v>0</v>
      </c>
      <c r="J3978" s="9">
        <v>0</v>
      </c>
      <c r="K3978" s="9">
        <v>1</v>
      </c>
      <c r="L3978" s="9">
        <v>0</v>
      </c>
      <c r="M3978" s="9">
        <v>287</v>
      </c>
      <c r="N3978" s="9">
        <v>169</v>
      </c>
      <c r="O3978" s="9">
        <v>91</v>
      </c>
      <c r="P3978" s="9">
        <v>26.36</v>
      </c>
      <c r="Q3978" s="9">
        <v>94</v>
      </c>
      <c r="R3978" s="9">
        <v>83</v>
      </c>
      <c r="S3978" s="12"/>
      <c r="V3978" s="9">
        <v>0</v>
      </c>
      <c r="W3978" s="12">
        <f t="shared" si="248"/>
        <v>0</v>
      </c>
      <c r="Z3978" s="60">
        <v>4</v>
      </c>
      <c r="AA3978" s="9">
        <f t="shared" si="249"/>
        <v>0</v>
      </c>
      <c r="AB3978" s="9">
        <f t="shared" si="250"/>
        <v>0</v>
      </c>
      <c r="AC3978" s="9">
        <f t="shared" si="251"/>
        <v>0</v>
      </c>
    </row>
    <row r="3979" spans="1:29" ht="15.75" customHeight="1" x14ac:dyDescent="0.2">
      <c r="A3979" s="9">
        <v>0</v>
      </c>
      <c r="B3979" s="9">
        <v>0</v>
      </c>
      <c r="C3979" s="9">
        <v>46</v>
      </c>
      <c r="D3979" s="9">
        <v>1</v>
      </c>
      <c r="E3979" s="9">
        <v>0</v>
      </c>
      <c r="F3979" s="9">
        <v>0</v>
      </c>
      <c r="G3979" s="9">
        <v>1</v>
      </c>
      <c r="H3979" s="9">
        <v>10</v>
      </c>
      <c r="I3979" s="9">
        <v>0</v>
      </c>
      <c r="J3979" s="9">
        <v>0</v>
      </c>
      <c r="K3979" s="9">
        <v>0</v>
      </c>
      <c r="L3979" s="9">
        <v>0</v>
      </c>
      <c r="M3979" s="9">
        <v>202</v>
      </c>
      <c r="N3979" s="9">
        <v>157</v>
      </c>
      <c r="O3979" s="9">
        <v>94</v>
      </c>
      <c r="P3979" s="9">
        <v>19.37</v>
      </c>
      <c r="Q3979" s="9">
        <v>88</v>
      </c>
      <c r="R3979" s="9">
        <v>65</v>
      </c>
      <c r="S3979" s="12"/>
      <c r="V3979" s="9">
        <v>10</v>
      </c>
      <c r="W3979" s="12">
        <f t="shared" si="248"/>
        <v>1</v>
      </c>
      <c r="Z3979" s="60">
        <v>1</v>
      </c>
      <c r="AA3979" s="9">
        <f t="shared" si="249"/>
        <v>1</v>
      </c>
      <c r="AB3979" s="9">
        <f t="shared" si="250"/>
        <v>0</v>
      </c>
      <c r="AC3979" s="9">
        <f t="shared" si="251"/>
        <v>0</v>
      </c>
    </row>
    <row r="3980" spans="1:29" ht="15.75" customHeight="1" x14ac:dyDescent="0.2">
      <c r="A3980" s="9">
        <v>0</v>
      </c>
      <c r="B3980" s="9">
        <v>1</v>
      </c>
      <c r="C3980" s="9">
        <v>61</v>
      </c>
      <c r="D3980" s="9">
        <v>0</v>
      </c>
      <c r="E3980" s="9">
        <v>0</v>
      </c>
      <c r="F3980" s="9">
        <v>1</v>
      </c>
      <c r="G3980" s="9">
        <v>1</v>
      </c>
      <c r="H3980" s="9">
        <v>15</v>
      </c>
      <c r="I3980" s="9">
        <v>0</v>
      </c>
      <c r="J3980" s="9">
        <v>0</v>
      </c>
      <c r="K3980" s="9">
        <v>0</v>
      </c>
      <c r="L3980" s="9">
        <v>0</v>
      </c>
      <c r="M3980" s="9">
        <v>180</v>
      </c>
      <c r="N3980" s="9">
        <v>110</v>
      </c>
      <c r="O3980" s="9">
        <v>80</v>
      </c>
      <c r="P3980" s="9">
        <v>20.72</v>
      </c>
      <c r="Q3980" s="9">
        <v>77</v>
      </c>
      <c r="R3980" s="9">
        <v>86</v>
      </c>
      <c r="S3980" s="12"/>
      <c r="V3980" s="9">
        <v>15</v>
      </c>
      <c r="W3980" s="12">
        <f t="shared" si="248"/>
        <v>1</v>
      </c>
      <c r="Z3980" s="60">
        <v>3</v>
      </c>
      <c r="AA3980" s="9">
        <f t="shared" si="249"/>
        <v>0</v>
      </c>
      <c r="AB3980" s="9">
        <f t="shared" si="250"/>
        <v>0</v>
      </c>
      <c r="AC3980" s="9">
        <f t="shared" si="251"/>
        <v>1</v>
      </c>
    </row>
    <row r="3981" spans="1:29" ht="15.75" customHeight="1" x14ac:dyDescent="0.2">
      <c r="A3981" s="9">
        <v>1</v>
      </c>
      <c r="B3981" s="9">
        <v>0</v>
      </c>
      <c r="C3981" s="9">
        <v>44</v>
      </c>
      <c r="D3981" s="9">
        <v>0</v>
      </c>
      <c r="E3981" s="9">
        <v>0</v>
      </c>
      <c r="F3981" s="9">
        <v>1</v>
      </c>
      <c r="G3981" s="9">
        <v>0</v>
      </c>
      <c r="H3981" s="9">
        <v>0</v>
      </c>
      <c r="I3981" s="9">
        <v>0</v>
      </c>
      <c r="J3981" s="9">
        <v>0</v>
      </c>
      <c r="K3981" s="9">
        <v>0</v>
      </c>
      <c r="L3981" s="9">
        <v>0</v>
      </c>
      <c r="M3981" s="9">
        <v>180</v>
      </c>
      <c r="N3981" s="9">
        <v>120</v>
      </c>
      <c r="O3981" s="9">
        <v>80</v>
      </c>
      <c r="P3981" s="9">
        <v>21.67</v>
      </c>
      <c r="Q3981" s="9">
        <v>60</v>
      </c>
      <c r="R3981" s="9">
        <v>78</v>
      </c>
      <c r="S3981" s="12"/>
      <c r="V3981" s="9">
        <v>0</v>
      </c>
      <c r="W3981" s="12">
        <f t="shared" si="248"/>
        <v>0</v>
      </c>
      <c r="Z3981" s="60">
        <v>3</v>
      </c>
      <c r="AA3981" s="9">
        <f t="shared" si="249"/>
        <v>0</v>
      </c>
      <c r="AB3981" s="9">
        <f t="shared" si="250"/>
        <v>0</v>
      </c>
      <c r="AC3981" s="9">
        <f t="shared" si="251"/>
        <v>1</v>
      </c>
    </row>
    <row r="3982" spans="1:29" ht="15.75" customHeight="1" x14ac:dyDescent="0.2">
      <c r="A3982" s="9">
        <v>0</v>
      </c>
      <c r="B3982" s="9">
        <v>0</v>
      </c>
      <c r="C3982" s="9">
        <v>55</v>
      </c>
      <c r="D3982" s="9">
        <v>0</v>
      </c>
      <c r="E3982" s="9">
        <v>1</v>
      </c>
      <c r="F3982" s="9">
        <v>0</v>
      </c>
      <c r="G3982" s="9">
        <v>0</v>
      </c>
      <c r="H3982" s="9">
        <v>0</v>
      </c>
      <c r="I3982" s="9">
        <v>0</v>
      </c>
      <c r="J3982" s="9">
        <v>0</v>
      </c>
      <c r="K3982" s="9">
        <v>0</v>
      </c>
      <c r="L3982" s="9">
        <v>0</v>
      </c>
      <c r="M3982" s="9">
        <v>273</v>
      </c>
      <c r="N3982" s="9">
        <v>125</v>
      </c>
      <c r="O3982" s="9">
        <v>80</v>
      </c>
      <c r="P3982" s="9">
        <v>23.05</v>
      </c>
      <c r="Q3982" s="9">
        <v>85</v>
      </c>
      <c r="R3982" s="9">
        <v>67</v>
      </c>
      <c r="S3982" s="12"/>
      <c r="V3982" s="9">
        <v>0</v>
      </c>
      <c r="W3982" s="12">
        <f t="shared" si="248"/>
        <v>0</v>
      </c>
      <c r="Z3982" s="60">
        <v>2</v>
      </c>
      <c r="AA3982" s="9">
        <f t="shared" si="249"/>
        <v>0</v>
      </c>
      <c r="AB3982" s="9">
        <f t="shared" si="250"/>
        <v>1</v>
      </c>
      <c r="AC3982" s="9">
        <f t="shared" si="251"/>
        <v>0</v>
      </c>
    </row>
    <row r="3983" spans="1:29" ht="15.75" customHeight="1" x14ac:dyDescent="0.2">
      <c r="A3983" s="9">
        <v>0</v>
      </c>
      <c r="B3983" s="9">
        <v>0</v>
      </c>
      <c r="C3983" s="9">
        <v>61</v>
      </c>
      <c r="D3983" s="9">
        <v>0</v>
      </c>
      <c r="E3983" s="9">
        <v>0</v>
      </c>
      <c r="F3983" s="9">
        <v>0</v>
      </c>
      <c r="G3983" s="9">
        <v>0</v>
      </c>
      <c r="H3983" s="9">
        <v>0</v>
      </c>
      <c r="I3983" s="9">
        <v>0</v>
      </c>
      <c r="J3983" s="9">
        <v>0</v>
      </c>
      <c r="K3983" s="9">
        <v>1</v>
      </c>
      <c r="L3983" s="9">
        <v>0</v>
      </c>
      <c r="M3983" s="9">
        <v>235</v>
      </c>
      <c r="N3983" s="9">
        <v>207</v>
      </c>
      <c r="O3983" s="9">
        <v>122.5</v>
      </c>
      <c r="P3983" s="9">
        <v>31.64</v>
      </c>
      <c r="Q3983" s="9">
        <v>80</v>
      </c>
      <c r="R3983" s="9">
        <v>72</v>
      </c>
      <c r="S3983" s="12"/>
      <c r="V3983" s="9">
        <v>0</v>
      </c>
      <c r="W3983" s="12">
        <f t="shared" si="248"/>
        <v>0</v>
      </c>
      <c r="Z3983" s="60">
        <v>4</v>
      </c>
      <c r="AA3983" s="9">
        <f t="shared" si="249"/>
        <v>0</v>
      </c>
      <c r="AB3983" s="9">
        <f t="shared" si="250"/>
        <v>0</v>
      </c>
      <c r="AC3983" s="9">
        <f t="shared" si="251"/>
        <v>0</v>
      </c>
    </row>
    <row r="3984" spans="1:29" ht="15.75" customHeight="1" x14ac:dyDescent="0.2">
      <c r="A3984" s="9">
        <v>0</v>
      </c>
      <c r="B3984" s="9">
        <v>0</v>
      </c>
      <c r="C3984" s="9">
        <v>54</v>
      </c>
      <c r="D3984" s="9">
        <v>0</v>
      </c>
      <c r="E3984" s="9">
        <v>0</v>
      </c>
      <c r="F3984" s="9">
        <v>1</v>
      </c>
      <c r="G3984" s="9">
        <v>0</v>
      </c>
      <c r="H3984" s="9">
        <v>0</v>
      </c>
      <c r="I3984" s="9">
        <v>0</v>
      </c>
      <c r="J3984" s="9">
        <v>0</v>
      </c>
      <c r="K3984" s="9">
        <v>0</v>
      </c>
      <c r="L3984" s="9">
        <v>0</v>
      </c>
      <c r="M3984" s="9">
        <v>238</v>
      </c>
      <c r="N3984" s="9">
        <v>136.5</v>
      </c>
      <c r="O3984" s="9">
        <v>85</v>
      </c>
      <c r="P3984" s="9">
        <v>24.96</v>
      </c>
      <c r="Q3984" s="9">
        <v>80</v>
      </c>
      <c r="R3984" s="9">
        <v>71</v>
      </c>
      <c r="S3984" s="12"/>
      <c r="V3984" s="9">
        <v>0</v>
      </c>
      <c r="W3984" s="12">
        <f t="shared" si="248"/>
        <v>0</v>
      </c>
      <c r="Z3984" s="60">
        <v>3</v>
      </c>
      <c r="AA3984" s="9">
        <f t="shared" si="249"/>
        <v>0</v>
      </c>
      <c r="AB3984" s="9">
        <f t="shared" si="250"/>
        <v>0</v>
      </c>
      <c r="AC3984" s="9">
        <f t="shared" si="251"/>
        <v>1</v>
      </c>
    </row>
    <row r="3985" spans="1:29" ht="15.75" customHeight="1" x14ac:dyDescent="0.2">
      <c r="A3985" s="9">
        <v>0</v>
      </c>
      <c r="B3985" s="9">
        <v>0</v>
      </c>
      <c r="C3985" s="9">
        <v>41</v>
      </c>
      <c r="D3985" s="9">
        <v>0</v>
      </c>
      <c r="E3985" s="9">
        <v>1</v>
      </c>
      <c r="F3985" s="9">
        <v>0</v>
      </c>
      <c r="G3985" s="9">
        <v>1</v>
      </c>
      <c r="H3985" s="9">
        <v>14</v>
      </c>
      <c r="I3985" s="9">
        <v>0</v>
      </c>
      <c r="J3985" s="9">
        <v>0</v>
      </c>
      <c r="K3985" s="9">
        <v>1</v>
      </c>
      <c r="L3985" s="9">
        <v>0</v>
      </c>
      <c r="M3985" s="9">
        <v>188</v>
      </c>
      <c r="N3985" s="9">
        <v>145</v>
      </c>
      <c r="O3985" s="9">
        <v>99</v>
      </c>
      <c r="P3985" s="9">
        <v>28.6</v>
      </c>
      <c r="Q3985" s="9">
        <v>85</v>
      </c>
      <c r="R3985" s="9">
        <v>74</v>
      </c>
      <c r="S3985" s="12"/>
      <c r="V3985" s="9">
        <v>14</v>
      </c>
      <c r="W3985" s="12">
        <f t="shared" si="248"/>
        <v>1</v>
      </c>
      <c r="Z3985" s="60">
        <v>2</v>
      </c>
      <c r="AA3985" s="9">
        <f t="shared" si="249"/>
        <v>0</v>
      </c>
      <c r="AB3985" s="9">
        <f t="shared" si="250"/>
        <v>1</v>
      </c>
      <c r="AC3985" s="9">
        <f t="shared" si="251"/>
        <v>0</v>
      </c>
    </row>
    <row r="3986" spans="1:29" ht="15.75" customHeight="1" x14ac:dyDescent="0.2">
      <c r="A3986" s="9">
        <v>0</v>
      </c>
      <c r="B3986" s="9">
        <v>1</v>
      </c>
      <c r="C3986" s="9">
        <v>51</v>
      </c>
      <c r="D3986" s="9">
        <v>0</v>
      </c>
      <c r="E3986" s="9">
        <v>0</v>
      </c>
      <c r="F3986" s="9">
        <v>0</v>
      </c>
      <c r="G3986" s="9">
        <v>0</v>
      </c>
      <c r="H3986" s="9">
        <v>0</v>
      </c>
      <c r="I3986" s="9">
        <v>0</v>
      </c>
      <c r="J3986" s="9">
        <v>0</v>
      </c>
      <c r="K3986" s="9">
        <v>0</v>
      </c>
      <c r="L3986" s="9">
        <v>0</v>
      </c>
      <c r="M3986" s="9">
        <v>199</v>
      </c>
      <c r="N3986" s="9">
        <v>113</v>
      </c>
      <c r="O3986" s="9">
        <v>68</v>
      </c>
      <c r="P3986" s="9">
        <v>22.46</v>
      </c>
      <c r="Q3986" s="9">
        <v>58</v>
      </c>
      <c r="R3986" s="9">
        <v>68</v>
      </c>
      <c r="S3986" s="12"/>
      <c r="V3986" s="9">
        <v>0</v>
      </c>
      <c r="W3986" s="12">
        <f t="shared" si="248"/>
        <v>0</v>
      </c>
      <c r="Z3986" s="60">
        <v>4</v>
      </c>
      <c r="AA3986" s="9">
        <f t="shared" si="249"/>
        <v>0</v>
      </c>
      <c r="AB3986" s="9">
        <f t="shared" si="250"/>
        <v>0</v>
      </c>
      <c r="AC3986" s="9">
        <f t="shared" si="251"/>
        <v>0</v>
      </c>
    </row>
    <row r="3987" spans="1:29" ht="15.75" customHeight="1" x14ac:dyDescent="0.2">
      <c r="A3987" s="9">
        <v>0</v>
      </c>
      <c r="B3987" s="9">
        <v>0</v>
      </c>
      <c r="C3987" s="9">
        <v>35</v>
      </c>
      <c r="D3987" s="9">
        <v>0</v>
      </c>
      <c r="E3987" s="9">
        <v>0</v>
      </c>
      <c r="F3987" s="9">
        <v>0</v>
      </c>
      <c r="G3987" s="9">
        <v>1</v>
      </c>
      <c r="H3987" s="9">
        <v>3</v>
      </c>
      <c r="I3987" s="9">
        <v>0</v>
      </c>
      <c r="J3987" s="9">
        <v>0</v>
      </c>
      <c r="K3987" s="9">
        <v>0</v>
      </c>
      <c r="L3987" s="9">
        <v>0</v>
      </c>
      <c r="M3987" s="9">
        <v>185</v>
      </c>
      <c r="N3987" s="9">
        <v>100</v>
      </c>
      <c r="O3987" s="9">
        <v>66.5</v>
      </c>
      <c r="P3987" s="9">
        <v>24.08</v>
      </c>
      <c r="Q3987" s="9">
        <v>55</v>
      </c>
      <c r="R3987" s="9">
        <v>75</v>
      </c>
      <c r="S3987" s="12"/>
      <c r="V3987" s="9">
        <v>3</v>
      </c>
      <c r="W3987" s="12">
        <f t="shared" si="248"/>
        <v>1</v>
      </c>
      <c r="Z3987" s="60">
        <v>4</v>
      </c>
      <c r="AA3987" s="9">
        <f t="shared" si="249"/>
        <v>0</v>
      </c>
      <c r="AB3987" s="9">
        <f t="shared" si="250"/>
        <v>0</v>
      </c>
      <c r="AC3987" s="9">
        <f t="shared" si="251"/>
        <v>0</v>
      </c>
    </row>
    <row r="3988" spans="1:29" ht="15.75" customHeight="1" x14ac:dyDescent="0.2">
      <c r="A3988" s="9">
        <v>0</v>
      </c>
      <c r="B3988" s="9">
        <v>0</v>
      </c>
      <c r="C3988" s="9">
        <v>46</v>
      </c>
      <c r="D3988" s="9">
        <v>0</v>
      </c>
      <c r="E3988" s="9">
        <v>1</v>
      </c>
      <c r="F3988" s="9">
        <v>0</v>
      </c>
      <c r="G3988" s="9">
        <v>0</v>
      </c>
      <c r="H3988" s="9">
        <v>0</v>
      </c>
      <c r="I3988" s="9">
        <v>0</v>
      </c>
      <c r="J3988" s="9">
        <v>0</v>
      </c>
      <c r="K3988" s="9">
        <v>0</v>
      </c>
      <c r="L3988" s="9">
        <v>0</v>
      </c>
      <c r="M3988" s="9">
        <v>203</v>
      </c>
      <c r="N3988" s="9">
        <v>129</v>
      </c>
      <c r="O3988" s="9">
        <v>77</v>
      </c>
      <c r="P3988" s="9">
        <v>29.29</v>
      </c>
      <c r="Q3988" s="9">
        <v>102</v>
      </c>
      <c r="R3988" s="9">
        <v>97</v>
      </c>
      <c r="S3988" s="12"/>
      <c r="V3988" s="9">
        <v>0</v>
      </c>
      <c r="W3988" s="12">
        <f t="shared" si="248"/>
        <v>0</v>
      </c>
      <c r="Z3988" s="60">
        <v>2</v>
      </c>
      <c r="AA3988" s="9">
        <f t="shared" si="249"/>
        <v>0</v>
      </c>
      <c r="AB3988" s="9">
        <f t="shared" si="250"/>
        <v>1</v>
      </c>
      <c r="AC3988" s="9">
        <f t="shared" si="251"/>
        <v>0</v>
      </c>
    </row>
    <row r="3989" spans="1:29" ht="15.75" customHeight="1" x14ac:dyDescent="0.2">
      <c r="A3989" s="9">
        <v>0</v>
      </c>
      <c r="B3989" s="9">
        <v>0</v>
      </c>
      <c r="C3989" s="9">
        <v>51</v>
      </c>
      <c r="D3989" s="9">
        <v>0</v>
      </c>
      <c r="E3989" s="9">
        <v>0</v>
      </c>
      <c r="F3989" s="9">
        <v>0</v>
      </c>
      <c r="G3989" s="9">
        <v>0</v>
      </c>
      <c r="H3989" s="9">
        <v>0</v>
      </c>
      <c r="I3989" s="9">
        <v>0</v>
      </c>
      <c r="J3989" s="9">
        <v>0</v>
      </c>
      <c r="K3989" s="9">
        <v>0</v>
      </c>
      <c r="L3989" s="9">
        <v>0</v>
      </c>
      <c r="M3989" s="9">
        <v>239</v>
      </c>
      <c r="N3989" s="9">
        <v>110</v>
      </c>
      <c r="O3989" s="9">
        <v>73</v>
      </c>
      <c r="P3989" s="9">
        <v>22.62</v>
      </c>
      <c r="Q3989" s="9">
        <v>87</v>
      </c>
      <c r="R3989" s="9">
        <v>78</v>
      </c>
      <c r="S3989" s="12"/>
      <c r="V3989" s="9">
        <v>0</v>
      </c>
      <c r="W3989" s="12">
        <f t="shared" si="248"/>
        <v>0</v>
      </c>
      <c r="Z3989" s="60">
        <v>4</v>
      </c>
      <c r="AA3989" s="9">
        <f t="shared" si="249"/>
        <v>0</v>
      </c>
      <c r="AB3989" s="9">
        <f t="shared" si="250"/>
        <v>0</v>
      </c>
      <c r="AC3989" s="9">
        <f t="shared" si="251"/>
        <v>0</v>
      </c>
    </row>
    <row r="3990" spans="1:29" ht="15.75" customHeight="1" x14ac:dyDescent="0.2">
      <c r="A3990" s="9">
        <v>0</v>
      </c>
      <c r="B3990" s="9">
        <v>0</v>
      </c>
      <c r="C3990" s="9">
        <v>51</v>
      </c>
      <c r="D3990" s="9">
        <v>0</v>
      </c>
      <c r="E3990" s="9">
        <v>0</v>
      </c>
      <c r="F3990" s="9">
        <v>1</v>
      </c>
      <c r="G3990" s="9">
        <v>1</v>
      </c>
      <c r="H3990" s="9">
        <v>43</v>
      </c>
      <c r="I3990" s="9">
        <v>0</v>
      </c>
      <c r="J3990" s="9">
        <v>0</v>
      </c>
      <c r="K3990" s="9">
        <v>0</v>
      </c>
      <c r="L3990" s="9">
        <v>0</v>
      </c>
      <c r="M3990" s="9">
        <v>234</v>
      </c>
      <c r="N3990" s="9">
        <v>122</v>
      </c>
      <c r="O3990" s="9">
        <v>76</v>
      </c>
      <c r="P3990" s="9">
        <v>25.73</v>
      </c>
      <c r="Q3990" s="9">
        <v>80</v>
      </c>
      <c r="R3990" s="9">
        <v>78</v>
      </c>
      <c r="S3990" s="12"/>
      <c r="V3990" s="9">
        <v>43</v>
      </c>
      <c r="W3990" s="12">
        <f t="shared" si="248"/>
        <v>1</v>
      </c>
      <c r="Z3990" s="60">
        <v>3</v>
      </c>
      <c r="AA3990" s="9">
        <f t="shared" si="249"/>
        <v>0</v>
      </c>
      <c r="AB3990" s="9">
        <f t="shared" si="250"/>
        <v>0</v>
      </c>
      <c r="AC3990" s="9">
        <f t="shared" si="251"/>
        <v>1</v>
      </c>
    </row>
    <row r="3991" spans="1:29" ht="15.75" customHeight="1" x14ac:dyDescent="0.2">
      <c r="A3991" s="9">
        <v>0</v>
      </c>
      <c r="B3991" s="9">
        <v>0</v>
      </c>
      <c r="C3991" s="9">
        <v>35</v>
      </c>
      <c r="D3991" s="9">
        <v>0</v>
      </c>
      <c r="E3991" s="9">
        <v>1</v>
      </c>
      <c r="F3991" s="9">
        <v>0</v>
      </c>
      <c r="G3991" s="9">
        <v>0</v>
      </c>
      <c r="H3991" s="9">
        <v>0</v>
      </c>
      <c r="I3991" s="9">
        <v>0</v>
      </c>
      <c r="J3991" s="9">
        <v>0</v>
      </c>
      <c r="K3991" s="9">
        <v>0</v>
      </c>
      <c r="L3991" s="9">
        <v>0</v>
      </c>
      <c r="M3991" s="9">
        <v>234</v>
      </c>
      <c r="N3991" s="9">
        <v>107.5</v>
      </c>
      <c r="O3991" s="9">
        <v>70</v>
      </c>
      <c r="P3991" s="9">
        <v>29.22</v>
      </c>
      <c r="Q3991" s="9">
        <v>73</v>
      </c>
      <c r="R3991" s="9">
        <v>78</v>
      </c>
      <c r="S3991" s="12"/>
      <c r="V3991" s="9">
        <v>0</v>
      </c>
      <c r="W3991" s="12">
        <f t="shared" si="248"/>
        <v>0</v>
      </c>
      <c r="Z3991" s="60">
        <v>2</v>
      </c>
      <c r="AA3991" s="9">
        <f t="shared" si="249"/>
        <v>0</v>
      </c>
      <c r="AB3991" s="9">
        <f t="shared" si="250"/>
        <v>1</v>
      </c>
      <c r="AC3991" s="9">
        <f t="shared" si="251"/>
        <v>0</v>
      </c>
    </row>
    <row r="3992" spans="1:29" ht="15.75" customHeight="1" x14ac:dyDescent="0.2">
      <c r="A3992" s="9">
        <v>0</v>
      </c>
      <c r="B3992" s="9">
        <v>0</v>
      </c>
      <c r="C3992" s="9">
        <v>55</v>
      </c>
      <c r="D3992" s="9">
        <v>0</v>
      </c>
      <c r="E3992" s="9">
        <v>1</v>
      </c>
      <c r="F3992" s="9">
        <v>0</v>
      </c>
      <c r="G3992" s="9">
        <v>0</v>
      </c>
      <c r="H3992" s="9">
        <v>0</v>
      </c>
      <c r="I3992" s="9">
        <v>0</v>
      </c>
      <c r="J3992" s="9">
        <v>0</v>
      </c>
      <c r="K3992" s="9">
        <v>0</v>
      </c>
      <c r="L3992" s="9">
        <v>0</v>
      </c>
      <c r="M3992" s="9">
        <v>266</v>
      </c>
      <c r="N3992" s="9">
        <v>131</v>
      </c>
      <c r="O3992" s="9">
        <v>76</v>
      </c>
      <c r="P3992" s="9">
        <v>26.45</v>
      </c>
      <c r="Q3992" s="9">
        <v>72</v>
      </c>
      <c r="R3992" s="9">
        <v>84</v>
      </c>
      <c r="S3992" s="12"/>
      <c r="V3992" s="9">
        <v>0</v>
      </c>
      <c r="W3992" s="12">
        <f t="shared" si="248"/>
        <v>0</v>
      </c>
      <c r="Z3992" s="60">
        <v>2</v>
      </c>
      <c r="AA3992" s="9">
        <f t="shared" si="249"/>
        <v>0</v>
      </c>
      <c r="AB3992" s="9">
        <f t="shared" si="250"/>
        <v>1</v>
      </c>
      <c r="AC3992" s="9">
        <f t="shared" si="251"/>
        <v>0</v>
      </c>
    </row>
    <row r="3993" spans="1:29" ht="15.75" customHeight="1" x14ac:dyDescent="0.2">
      <c r="A3993" s="9">
        <v>0</v>
      </c>
      <c r="B3993" s="9">
        <v>1</v>
      </c>
      <c r="C3993" s="9">
        <v>39</v>
      </c>
      <c r="D3993" s="9">
        <v>0</v>
      </c>
      <c r="E3993" s="9">
        <v>0</v>
      </c>
      <c r="F3993" s="9">
        <v>0</v>
      </c>
      <c r="G3993" s="9">
        <v>1</v>
      </c>
      <c r="H3993" s="9">
        <v>1</v>
      </c>
      <c r="I3993" s="9">
        <v>0</v>
      </c>
      <c r="J3993" s="9">
        <v>0</v>
      </c>
      <c r="K3993" s="9">
        <v>0</v>
      </c>
      <c r="L3993" s="9">
        <v>0</v>
      </c>
      <c r="M3993" s="9">
        <v>163</v>
      </c>
      <c r="N3993" s="9">
        <v>129</v>
      </c>
      <c r="O3993" s="9">
        <v>84</v>
      </c>
      <c r="P3993" s="9">
        <v>21.01</v>
      </c>
      <c r="Q3993" s="9">
        <v>60</v>
      </c>
      <c r="R3993" s="9">
        <v>120</v>
      </c>
      <c r="S3993" s="12"/>
      <c r="V3993" s="9">
        <v>1</v>
      </c>
      <c r="W3993" s="12">
        <f t="shared" si="248"/>
        <v>1</v>
      </c>
      <c r="Z3993" s="60">
        <v>4</v>
      </c>
      <c r="AA3993" s="9">
        <f t="shared" si="249"/>
        <v>0</v>
      </c>
      <c r="AB3993" s="9">
        <f t="shared" si="250"/>
        <v>0</v>
      </c>
      <c r="AC3993" s="9">
        <f t="shared" si="251"/>
        <v>0</v>
      </c>
    </row>
    <row r="3994" spans="1:29" ht="15.75" customHeight="1" x14ac:dyDescent="0.2">
      <c r="A3994" s="9">
        <v>0</v>
      </c>
      <c r="B3994" s="9">
        <v>0</v>
      </c>
      <c r="C3994" s="9">
        <v>43</v>
      </c>
      <c r="D3994" s="9">
        <v>1</v>
      </c>
      <c r="E3994" s="9">
        <v>0</v>
      </c>
      <c r="F3994" s="9">
        <v>0</v>
      </c>
      <c r="G3994" s="9">
        <v>1</v>
      </c>
      <c r="H3994" s="9">
        <v>15</v>
      </c>
      <c r="I3994" s="9">
        <v>0</v>
      </c>
      <c r="J3994" s="9">
        <v>0</v>
      </c>
      <c r="K3994" s="9">
        <v>0</v>
      </c>
      <c r="L3994" s="9">
        <v>0</v>
      </c>
      <c r="M3994" s="9">
        <v>179</v>
      </c>
      <c r="N3994" s="9">
        <v>101</v>
      </c>
      <c r="O3994" s="9">
        <v>68.5</v>
      </c>
      <c r="P3994" s="9">
        <v>19.829999999999998</v>
      </c>
      <c r="Q3994" s="9">
        <v>79</v>
      </c>
      <c r="R3994" s="9">
        <v>76</v>
      </c>
      <c r="S3994" s="12"/>
      <c r="V3994" s="9">
        <v>15</v>
      </c>
      <c r="W3994" s="12">
        <f t="shared" si="248"/>
        <v>1</v>
      </c>
      <c r="Z3994" s="60">
        <v>1</v>
      </c>
      <c r="AA3994" s="9">
        <f t="shared" si="249"/>
        <v>1</v>
      </c>
      <c r="AB3994" s="9">
        <f t="shared" si="250"/>
        <v>0</v>
      </c>
      <c r="AC3994" s="9">
        <f t="shared" si="251"/>
        <v>0</v>
      </c>
    </row>
    <row r="3995" spans="1:29" ht="15.75" customHeight="1" x14ac:dyDescent="0.2">
      <c r="A3995" s="9">
        <v>0</v>
      </c>
      <c r="B3995" s="9">
        <v>0</v>
      </c>
      <c r="C3995" s="9">
        <v>40</v>
      </c>
      <c r="D3995" s="9">
        <v>1</v>
      </c>
      <c r="E3995" s="9">
        <v>0</v>
      </c>
      <c r="F3995" s="9">
        <v>0</v>
      </c>
      <c r="G3995" s="9">
        <v>0</v>
      </c>
      <c r="H3995" s="9">
        <v>0</v>
      </c>
      <c r="I3995" s="9">
        <v>0</v>
      </c>
      <c r="J3995" s="9">
        <v>0</v>
      </c>
      <c r="K3995" s="9">
        <v>0</v>
      </c>
      <c r="L3995" s="9">
        <v>0</v>
      </c>
      <c r="M3995" s="9">
        <v>190</v>
      </c>
      <c r="N3995" s="9">
        <v>122</v>
      </c>
      <c r="O3995" s="9">
        <v>78</v>
      </c>
      <c r="P3995" s="9">
        <v>28.18</v>
      </c>
      <c r="Q3995" s="9">
        <v>86</v>
      </c>
      <c r="R3995" s="9">
        <v>87</v>
      </c>
      <c r="S3995" s="12"/>
      <c r="V3995" s="9">
        <v>0</v>
      </c>
      <c r="W3995" s="12">
        <f t="shared" si="248"/>
        <v>0</v>
      </c>
      <c r="Z3995" s="60">
        <v>1</v>
      </c>
      <c r="AA3995" s="9">
        <f t="shared" si="249"/>
        <v>1</v>
      </c>
      <c r="AB3995" s="9">
        <f t="shared" si="250"/>
        <v>0</v>
      </c>
      <c r="AC3995" s="9">
        <f t="shared" si="251"/>
        <v>0</v>
      </c>
    </row>
    <row r="3996" spans="1:29" ht="15.75" customHeight="1" x14ac:dyDescent="0.2">
      <c r="A3996" s="9">
        <v>0</v>
      </c>
      <c r="B3996" s="9">
        <v>0</v>
      </c>
      <c r="C3996" s="9">
        <v>54</v>
      </c>
      <c r="D3996" s="9">
        <v>0</v>
      </c>
      <c r="E3996" s="9">
        <v>1</v>
      </c>
      <c r="F3996" s="9">
        <v>0</v>
      </c>
      <c r="G3996" s="9">
        <v>1</v>
      </c>
      <c r="H3996" s="9">
        <v>10</v>
      </c>
      <c r="I3996" s="9">
        <v>0</v>
      </c>
      <c r="J3996" s="9">
        <v>0</v>
      </c>
      <c r="K3996" s="9">
        <v>1</v>
      </c>
      <c r="L3996" s="9">
        <v>0</v>
      </c>
      <c r="M3996" s="9">
        <v>246</v>
      </c>
      <c r="N3996" s="9">
        <v>153</v>
      </c>
      <c r="O3996" s="9">
        <v>80</v>
      </c>
      <c r="P3996" s="9">
        <v>37.299999999999997</v>
      </c>
      <c r="Q3996" s="9">
        <v>92</v>
      </c>
      <c r="R3996" s="9">
        <v>74</v>
      </c>
      <c r="S3996" s="12"/>
      <c r="V3996" s="9">
        <v>10</v>
      </c>
      <c r="W3996" s="12">
        <f t="shared" si="248"/>
        <v>1</v>
      </c>
      <c r="Z3996" s="60">
        <v>2</v>
      </c>
      <c r="AA3996" s="9">
        <f t="shared" si="249"/>
        <v>0</v>
      </c>
      <c r="AB3996" s="9">
        <f t="shared" si="250"/>
        <v>1</v>
      </c>
      <c r="AC3996" s="9">
        <f t="shared" si="251"/>
        <v>0</v>
      </c>
    </row>
    <row r="3997" spans="1:29" ht="15.75" customHeight="1" x14ac:dyDescent="0.2">
      <c r="A3997" s="9">
        <v>0</v>
      </c>
      <c r="B3997" s="9">
        <v>1</v>
      </c>
      <c r="C3997" s="9">
        <v>41</v>
      </c>
      <c r="D3997" s="9">
        <v>0</v>
      </c>
      <c r="E3997" s="9">
        <v>1</v>
      </c>
      <c r="F3997" s="9">
        <v>0</v>
      </c>
      <c r="G3997" s="9">
        <v>1</v>
      </c>
      <c r="H3997" s="9">
        <v>15</v>
      </c>
      <c r="I3997" s="9">
        <v>0</v>
      </c>
      <c r="J3997" s="9">
        <v>0</v>
      </c>
      <c r="K3997" s="9">
        <v>0</v>
      </c>
      <c r="L3997" s="9">
        <v>0</v>
      </c>
      <c r="M3997" s="9">
        <v>200</v>
      </c>
      <c r="N3997" s="9">
        <v>118</v>
      </c>
      <c r="O3997" s="9">
        <v>87</v>
      </c>
      <c r="P3997" s="9">
        <v>21.28</v>
      </c>
      <c r="Q3997" s="9">
        <v>73</v>
      </c>
      <c r="R3997" s="9">
        <v>71</v>
      </c>
      <c r="S3997" s="12"/>
      <c r="V3997" s="9">
        <v>15</v>
      </c>
      <c r="W3997" s="12">
        <f t="shared" si="248"/>
        <v>1</v>
      </c>
      <c r="Z3997" s="60">
        <v>2</v>
      </c>
      <c r="AA3997" s="9">
        <f t="shared" si="249"/>
        <v>0</v>
      </c>
      <c r="AB3997" s="9">
        <f t="shared" si="250"/>
        <v>1</v>
      </c>
      <c r="AC3997" s="9">
        <f t="shared" si="251"/>
        <v>0</v>
      </c>
    </row>
    <row r="3998" spans="1:29" ht="15.75" customHeight="1" x14ac:dyDescent="0.2">
      <c r="A3998" s="9">
        <v>0</v>
      </c>
      <c r="B3998" s="9">
        <v>0</v>
      </c>
      <c r="C3998" s="9">
        <v>46</v>
      </c>
      <c r="D3998" s="9">
        <v>1</v>
      </c>
      <c r="E3998" s="9">
        <v>0</v>
      </c>
      <c r="F3998" s="9">
        <v>0</v>
      </c>
      <c r="G3998" s="9">
        <v>0</v>
      </c>
      <c r="H3998" s="9">
        <v>0</v>
      </c>
      <c r="I3998" s="9">
        <v>0</v>
      </c>
      <c r="J3998" s="9">
        <v>0</v>
      </c>
      <c r="K3998" s="9">
        <v>0</v>
      </c>
      <c r="L3998" s="9">
        <v>0</v>
      </c>
      <c r="M3998" s="9">
        <v>325</v>
      </c>
      <c r="N3998" s="9">
        <v>119</v>
      </c>
      <c r="O3998" s="9">
        <v>86</v>
      </c>
      <c r="P3998" s="9">
        <v>35.130000000000003</v>
      </c>
      <c r="Q3998" s="9">
        <v>68</v>
      </c>
      <c r="R3998" s="9">
        <v>64</v>
      </c>
      <c r="S3998" s="12"/>
      <c r="V3998" s="9">
        <v>0</v>
      </c>
      <c r="W3998" s="12">
        <f t="shared" si="248"/>
        <v>0</v>
      </c>
      <c r="Z3998" s="60">
        <v>1</v>
      </c>
      <c r="AA3998" s="9">
        <f t="shared" si="249"/>
        <v>1</v>
      </c>
      <c r="AB3998" s="9">
        <f t="shared" si="250"/>
        <v>0</v>
      </c>
      <c r="AC3998" s="9">
        <f t="shared" si="251"/>
        <v>0</v>
      </c>
    </row>
    <row r="3999" spans="1:29" ht="15.75" customHeight="1" x14ac:dyDescent="0.2">
      <c r="A3999" s="9">
        <v>0</v>
      </c>
      <c r="B3999" s="9">
        <v>0</v>
      </c>
      <c r="C3999" s="9">
        <v>44</v>
      </c>
      <c r="D3999" s="9">
        <v>1</v>
      </c>
      <c r="E3999" s="9">
        <v>0</v>
      </c>
      <c r="F3999" s="9">
        <v>0</v>
      </c>
      <c r="G3999" s="9">
        <v>1</v>
      </c>
      <c r="H3999" s="9">
        <v>20</v>
      </c>
      <c r="I3999" s="9">
        <v>0</v>
      </c>
      <c r="J3999" s="9">
        <v>0</v>
      </c>
      <c r="K3999" s="9">
        <v>0</v>
      </c>
      <c r="L3999" s="9">
        <v>0</v>
      </c>
      <c r="M3999" s="9">
        <v>205</v>
      </c>
      <c r="N3999" s="9">
        <v>132.5</v>
      </c>
      <c r="O3999" s="9">
        <v>82.5</v>
      </c>
      <c r="P3999" s="9">
        <v>30.98</v>
      </c>
      <c r="Q3999" s="9">
        <v>72</v>
      </c>
      <c r="R3999" s="9">
        <v>66</v>
      </c>
      <c r="S3999" s="12"/>
      <c r="V3999" s="9">
        <v>20</v>
      </c>
      <c r="W3999" s="12">
        <f t="shared" si="248"/>
        <v>1</v>
      </c>
      <c r="Z3999" s="60">
        <v>1</v>
      </c>
      <c r="AA3999" s="9">
        <f t="shared" si="249"/>
        <v>1</v>
      </c>
      <c r="AB3999" s="9">
        <f t="shared" si="250"/>
        <v>0</v>
      </c>
      <c r="AC3999" s="9">
        <f t="shared" si="251"/>
        <v>0</v>
      </c>
    </row>
    <row r="4000" spans="1:29" ht="15.75" customHeight="1" x14ac:dyDescent="0.2">
      <c r="A4000" s="9">
        <v>0</v>
      </c>
      <c r="B4000" s="9">
        <v>0</v>
      </c>
      <c r="C4000" s="9">
        <v>37</v>
      </c>
      <c r="D4000" s="9">
        <v>1</v>
      </c>
      <c r="E4000" s="9">
        <v>0</v>
      </c>
      <c r="F4000" s="9">
        <v>0</v>
      </c>
      <c r="G4000" s="9">
        <v>1</v>
      </c>
      <c r="H4000" s="9">
        <v>9</v>
      </c>
      <c r="I4000" s="9">
        <v>0</v>
      </c>
      <c r="J4000" s="9">
        <v>0</v>
      </c>
      <c r="K4000" s="9">
        <v>0</v>
      </c>
      <c r="L4000" s="9">
        <v>0</v>
      </c>
      <c r="M4000" s="9">
        <v>205</v>
      </c>
      <c r="N4000" s="9">
        <v>111</v>
      </c>
      <c r="O4000" s="9">
        <v>60.5</v>
      </c>
      <c r="P4000" s="9">
        <v>21.8</v>
      </c>
      <c r="Q4000" s="9">
        <v>65</v>
      </c>
      <c r="R4000" s="9">
        <v>82</v>
      </c>
      <c r="S4000" s="12"/>
      <c r="V4000" s="9">
        <v>9</v>
      </c>
      <c r="W4000" s="12">
        <f t="shared" si="248"/>
        <v>1</v>
      </c>
      <c r="Z4000" s="60">
        <v>1</v>
      </c>
      <c r="AA4000" s="9">
        <f t="shared" si="249"/>
        <v>1</v>
      </c>
      <c r="AB4000" s="9">
        <f t="shared" si="250"/>
        <v>0</v>
      </c>
      <c r="AC4000" s="9">
        <f t="shared" si="251"/>
        <v>0</v>
      </c>
    </row>
    <row r="4001" spans="1:29" ht="15.75" customHeight="1" x14ac:dyDescent="0.2">
      <c r="A4001" s="9">
        <v>0</v>
      </c>
      <c r="B4001" s="9">
        <v>1</v>
      </c>
      <c r="C4001" s="9">
        <v>54</v>
      </c>
      <c r="D4001" s="9">
        <v>0</v>
      </c>
      <c r="E4001" s="9">
        <v>0</v>
      </c>
      <c r="F4001" s="9">
        <v>1</v>
      </c>
      <c r="G4001" s="9">
        <v>1</v>
      </c>
      <c r="H4001" s="9">
        <v>20</v>
      </c>
      <c r="I4001" s="9">
        <v>0</v>
      </c>
      <c r="J4001" s="9">
        <v>0</v>
      </c>
      <c r="K4001" s="9">
        <v>1</v>
      </c>
      <c r="L4001" s="9">
        <v>0</v>
      </c>
      <c r="M4001" s="9">
        <v>298</v>
      </c>
      <c r="N4001" s="9">
        <v>133</v>
      </c>
      <c r="O4001" s="9">
        <v>84</v>
      </c>
      <c r="P4001" s="9">
        <v>25.59</v>
      </c>
      <c r="Q4001" s="9">
        <v>90</v>
      </c>
      <c r="R4001" s="9">
        <v>94</v>
      </c>
      <c r="S4001" s="12"/>
      <c r="V4001" s="9">
        <v>20</v>
      </c>
      <c r="W4001" s="12">
        <f t="shared" si="248"/>
        <v>1</v>
      </c>
      <c r="Z4001" s="60">
        <v>3</v>
      </c>
      <c r="AA4001" s="9">
        <f t="shared" si="249"/>
        <v>0</v>
      </c>
      <c r="AB4001" s="9">
        <f t="shared" si="250"/>
        <v>0</v>
      </c>
      <c r="AC4001" s="9">
        <f t="shared" si="251"/>
        <v>1</v>
      </c>
    </row>
    <row r="4002" spans="1:29" ht="15.75" customHeight="1" x14ac:dyDescent="0.2">
      <c r="A4002" s="9">
        <v>0</v>
      </c>
      <c r="B4002" s="9">
        <v>1</v>
      </c>
      <c r="C4002" s="9">
        <v>46</v>
      </c>
      <c r="D4002" s="9">
        <v>0</v>
      </c>
      <c r="E4002" s="9">
        <v>0</v>
      </c>
      <c r="F4002" s="9">
        <v>0</v>
      </c>
      <c r="G4002" s="9">
        <v>1</v>
      </c>
      <c r="H4002" s="9">
        <v>20</v>
      </c>
      <c r="I4002" s="9">
        <v>0</v>
      </c>
      <c r="J4002" s="9">
        <v>0</v>
      </c>
      <c r="K4002" s="9">
        <v>0</v>
      </c>
      <c r="L4002" s="9">
        <v>0</v>
      </c>
      <c r="M4002" s="9">
        <v>200</v>
      </c>
      <c r="N4002" s="9">
        <v>110</v>
      </c>
      <c r="O4002" s="9">
        <v>72</v>
      </c>
      <c r="P4002" s="9">
        <v>28.61</v>
      </c>
      <c r="Q4002" s="9">
        <v>70</v>
      </c>
      <c r="R4002" s="9">
        <v>75</v>
      </c>
      <c r="S4002" s="12"/>
      <c r="V4002" s="9">
        <v>20</v>
      </c>
      <c r="W4002" s="12">
        <f t="shared" si="248"/>
        <v>1</v>
      </c>
      <c r="Z4002" s="60">
        <v>4</v>
      </c>
      <c r="AA4002" s="9">
        <f t="shared" si="249"/>
        <v>0</v>
      </c>
      <c r="AB4002" s="9">
        <f t="shared" si="250"/>
        <v>0</v>
      </c>
      <c r="AC4002" s="9">
        <f t="shared" si="251"/>
        <v>0</v>
      </c>
    </row>
    <row r="4003" spans="1:29" ht="15.75" customHeight="1" x14ac:dyDescent="0.2">
      <c r="A4003" s="9">
        <v>0</v>
      </c>
      <c r="B4003" s="9">
        <v>0</v>
      </c>
      <c r="C4003" s="9">
        <v>58</v>
      </c>
      <c r="D4003" s="9">
        <v>1</v>
      </c>
      <c r="E4003" s="9">
        <v>0</v>
      </c>
      <c r="F4003" s="9">
        <v>0</v>
      </c>
      <c r="G4003" s="9">
        <v>0</v>
      </c>
      <c r="H4003" s="9">
        <v>0</v>
      </c>
      <c r="I4003" s="9">
        <v>0</v>
      </c>
      <c r="J4003" s="9">
        <v>0</v>
      </c>
      <c r="K4003" s="9">
        <v>1</v>
      </c>
      <c r="L4003" s="9">
        <v>0</v>
      </c>
      <c r="M4003" s="9">
        <v>385</v>
      </c>
      <c r="N4003" s="9">
        <v>165</v>
      </c>
      <c r="O4003" s="9">
        <v>95</v>
      </c>
      <c r="P4003" s="9">
        <v>41.66</v>
      </c>
      <c r="Q4003" s="9">
        <v>82</v>
      </c>
      <c r="R4003" s="9">
        <v>91</v>
      </c>
      <c r="S4003" s="12"/>
      <c r="V4003" s="9">
        <v>0</v>
      </c>
      <c r="W4003" s="12">
        <f t="shared" si="248"/>
        <v>0</v>
      </c>
      <c r="Z4003" s="60">
        <v>1</v>
      </c>
      <c r="AA4003" s="9">
        <f t="shared" si="249"/>
        <v>1</v>
      </c>
      <c r="AB4003" s="9">
        <f t="shared" si="250"/>
        <v>0</v>
      </c>
      <c r="AC4003" s="9">
        <f t="shared" si="251"/>
        <v>0</v>
      </c>
    </row>
    <row r="4004" spans="1:29" ht="15.75" customHeight="1" x14ac:dyDescent="0.2">
      <c r="A4004" s="9">
        <v>0</v>
      </c>
      <c r="B4004" s="9">
        <v>0</v>
      </c>
      <c r="C4004" s="9">
        <v>46</v>
      </c>
      <c r="D4004" s="9">
        <v>0</v>
      </c>
      <c r="E4004" s="9">
        <v>0</v>
      </c>
      <c r="F4004" s="9">
        <v>1</v>
      </c>
      <c r="G4004" s="9">
        <v>0</v>
      </c>
      <c r="H4004" s="9">
        <v>0</v>
      </c>
      <c r="I4004" s="9">
        <v>0</v>
      </c>
      <c r="J4004" s="9">
        <v>0</v>
      </c>
      <c r="K4004" s="9">
        <v>0</v>
      </c>
      <c r="L4004" s="9">
        <v>0</v>
      </c>
      <c r="M4004" s="9">
        <v>277</v>
      </c>
      <c r="N4004" s="9">
        <v>122.5</v>
      </c>
      <c r="O4004" s="9">
        <v>77.5</v>
      </c>
      <c r="P4004" s="9">
        <v>27.42</v>
      </c>
      <c r="Q4004" s="9">
        <v>63</v>
      </c>
      <c r="R4004" s="9">
        <v>77</v>
      </c>
      <c r="S4004" s="12"/>
      <c r="V4004" s="9">
        <v>0</v>
      </c>
      <c r="W4004" s="12">
        <f t="shared" si="248"/>
        <v>0</v>
      </c>
      <c r="Z4004" s="60">
        <v>3</v>
      </c>
      <c r="AA4004" s="9">
        <f t="shared" si="249"/>
        <v>0</v>
      </c>
      <c r="AB4004" s="9">
        <f t="shared" si="250"/>
        <v>0</v>
      </c>
      <c r="AC4004" s="9">
        <f t="shared" si="251"/>
        <v>1</v>
      </c>
    </row>
    <row r="4005" spans="1:29" ht="15.75" customHeight="1" x14ac:dyDescent="0.2">
      <c r="A4005" s="9">
        <v>0</v>
      </c>
      <c r="B4005" s="9">
        <v>0</v>
      </c>
      <c r="C4005" s="9">
        <v>53</v>
      </c>
      <c r="D4005" s="9">
        <v>1</v>
      </c>
      <c r="E4005" s="9">
        <v>0</v>
      </c>
      <c r="F4005" s="9">
        <v>0</v>
      </c>
      <c r="G4005" s="9">
        <v>1</v>
      </c>
      <c r="H4005" s="9">
        <v>10</v>
      </c>
      <c r="I4005" s="9">
        <v>0</v>
      </c>
      <c r="J4005" s="9">
        <v>0</v>
      </c>
      <c r="K4005" s="9">
        <v>0</v>
      </c>
      <c r="L4005" s="9">
        <v>0</v>
      </c>
      <c r="M4005" s="9">
        <v>366</v>
      </c>
      <c r="N4005" s="9">
        <v>116</v>
      </c>
      <c r="O4005" s="9">
        <v>83</v>
      </c>
      <c r="P4005" s="9">
        <v>27.87</v>
      </c>
      <c r="Q4005" s="9">
        <v>68</v>
      </c>
      <c r="R4005" s="9">
        <v>78</v>
      </c>
      <c r="S4005" s="12"/>
      <c r="V4005" s="9">
        <v>10</v>
      </c>
      <c r="W4005" s="12">
        <f t="shared" si="248"/>
        <v>1</v>
      </c>
      <c r="Z4005" s="60">
        <v>1</v>
      </c>
      <c r="AA4005" s="9">
        <f t="shared" si="249"/>
        <v>1</v>
      </c>
      <c r="AB4005" s="9">
        <f t="shared" si="250"/>
        <v>0</v>
      </c>
      <c r="AC4005" s="9">
        <f t="shared" si="251"/>
        <v>0</v>
      </c>
    </row>
    <row r="4006" spans="1:29" ht="15.75" customHeight="1" x14ac:dyDescent="0.2">
      <c r="A4006" s="9">
        <v>0</v>
      </c>
      <c r="B4006" s="9">
        <v>1</v>
      </c>
      <c r="C4006" s="9">
        <v>39</v>
      </c>
      <c r="D4006" s="9">
        <v>1</v>
      </c>
      <c r="E4006" s="9">
        <v>0</v>
      </c>
      <c r="F4006" s="9">
        <v>0</v>
      </c>
      <c r="G4006" s="9">
        <v>1</v>
      </c>
      <c r="H4006" s="9">
        <v>20</v>
      </c>
      <c r="I4006" s="9">
        <v>0</v>
      </c>
      <c r="J4006" s="9">
        <v>0</v>
      </c>
      <c r="K4006" s="9">
        <v>0</v>
      </c>
      <c r="L4006" s="9">
        <v>0</v>
      </c>
      <c r="M4006" s="9">
        <v>186</v>
      </c>
      <c r="N4006" s="9">
        <v>126</v>
      </c>
      <c r="O4006" s="9">
        <v>67</v>
      </c>
      <c r="P4006" s="9">
        <v>22.04</v>
      </c>
      <c r="Q4006" s="9">
        <v>63</v>
      </c>
      <c r="R4006" s="9">
        <v>72</v>
      </c>
      <c r="S4006" s="12"/>
      <c r="V4006" s="9">
        <v>20</v>
      </c>
      <c r="W4006" s="12">
        <f t="shared" si="248"/>
        <v>1</v>
      </c>
      <c r="Z4006" s="60">
        <v>1</v>
      </c>
      <c r="AA4006" s="9">
        <f t="shared" si="249"/>
        <v>1</v>
      </c>
      <c r="AB4006" s="9">
        <f t="shared" si="250"/>
        <v>0</v>
      </c>
      <c r="AC4006" s="9">
        <f t="shared" si="251"/>
        <v>0</v>
      </c>
    </row>
    <row r="4007" spans="1:29" ht="15.75" customHeight="1" x14ac:dyDescent="0.2">
      <c r="A4007" s="9">
        <v>0</v>
      </c>
      <c r="B4007" s="9">
        <v>0</v>
      </c>
      <c r="C4007" s="9">
        <v>52</v>
      </c>
      <c r="D4007" s="9">
        <v>0</v>
      </c>
      <c r="E4007" s="9">
        <v>0</v>
      </c>
      <c r="F4007" s="9">
        <v>0</v>
      </c>
      <c r="G4007" s="9">
        <v>0</v>
      </c>
      <c r="H4007" s="9">
        <v>0</v>
      </c>
      <c r="I4007" s="9">
        <v>0</v>
      </c>
      <c r="J4007" s="9">
        <v>0</v>
      </c>
      <c r="K4007" s="9">
        <v>0</v>
      </c>
      <c r="L4007" s="9">
        <v>0</v>
      </c>
      <c r="M4007" s="9">
        <v>309</v>
      </c>
      <c r="N4007" s="9">
        <v>142</v>
      </c>
      <c r="O4007" s="9">
        <v>87</v>
      </c>
      <c r="P4007" s="9">
        <v>24.22</v>
      </c>
      <c r="Q4007" s="9">
        <v>86</v>
      </c>
      <c r="R4007" s="9">
        <v>110</v>
      </c>
      <c r="S4007" s="12"/>
      <c r="V4007" s="9">
        <v>0</v>
      </c>
      <c r="W4007" s="12">
        <f t="shared" si="248"/>
        <v>0</v>
      </c>
      <c r="Z4007" s="60">
        <v>4</v>
      </c>
      <c r="AA4007" s="9">
        <f t="shared" si="249"/>
        <v>0</v>
      </c>
      <c r="AB4007" s="9">
        <f t="shared" si="250"/>
        <v>0</v>
      </c>
      <c r="AC4007" s="9">
        <f t="shared" si="251"/>
        <v>0</v>
      </c>
    </row>
    <row r="4008" spans="1:29" ht="15.75" customHeight="1" x14ac:dyDescent="0.2">
      <c r="A4008" s="9">
        <v>0</v>
      </c>
      <c r="B4008" s="9">
        <v>1</v>
      </c>
      <c r="C4008" s="9">
        <v>40</v>
      </c>
      <c r="D4008" s="9">
        <v>0</v>
      </c>
      <c r="E4008" s="9">
        <v>0</v>
      </c>
      <c r="F4008" s="9">
        <v>0</v>
      </c>
      <c r="G4008" s="9">
        <v>1</v>
      </c>
      <c r="H4008" s="9">
        <v>20</v>
      </c>
      <c r="I4008" s="9">
        <v>0</v>
      </c>
      <c r="J4008" s="9">
        <v>0</v>
      </c>
      <c r="K4008" s="9">
        <v>0</v>
      </c>
      <c r="L4008" s="9">
        <v>0</v>
      </c>
      <c r="M4008" s="9">
        <v>242</v>
      </c>
      <c r="N4008" s="9">
        <v>115</v>
      </c>
      <c r="O4008" s="9">
        <v>74</v>
      </c>
      <c r="P4008" s="9">
        <v>23.09</v>
      </c>
      <c r="Q4008" s="9">
        <v>68</v>
      </c>
      <c r="R4008" s="9">
        <v>80</v>
      </c>
      <c r="S4008" s="12"/>
      <c r="V4008" s="9">
        <v>20</v>
      </c>
      <c r="W4008" s="12">
        <f t="shared" si="248"/>
        <v>1</v>
      </c>
      <c r="Z4008" s="60">
        <v>4</v>
      </c>
      <c r="AA4008" s="9">
        <f t="shared" si="249"/>
        <v>0</v>
      </c>
      <c r="AB4008" s="9">
        <f t="shared" si="250"/>
        <v>0</v>
      </c>
      <c r="AC4008" s="9">
        <f t="shared" si="251"/>
        <v>0</v>
      </c>
    </row>
    <row r="4009" spans="1:29" ht="15.75" customHeight="1" x14ac:dyDescent="0.2">
      <c r="A4009" s="9">
        <v>0</v>
      </c>
      <c r="B4009" s="9">
        <v>1</v>
      </c>
      <c r="C4009" s="9">
        <v>46</v>
      </c>
      <c r="D4009" s="9">
        <v>0</v>
      </c>
      <c r="E4009" s="9">
        <v>1</v>
      </c>
      <c r="F4009" s="9">
        <v>0</v>
      </c>
      <c r="G4009" s="9">
        <v>0</v>
      </c>
      <c r="H4009" s="9">
        <v>0</v>
      </c>
      <c r="I4009" s="9">
        <v>0</v>
      </c>
      <c r="J4009" s="9">
        <v>0</v>
      </c>
      <c r="K4009" s="9">
        <v>1</v>
      </c>
      <c r="L4009" s="9">
        <v>0</v>
      </c>
      <c r="M4009" s="9">
        <v>254</v>
      </c>
      <c r="N4009" s="9">
        <v>135</v>
      </c>
      <c r="O4009" s="9">
        <v>100</v>
      </c>
      <c r="P4009" s="9">
        <v>27.86</v>
      </c>
      <c r="Q4009" s="9">
        <v>83</v>
      </c>
      <c r="R4009" s="9">
        <v>75</v>
      </c>
      <c r="S4009" s="12"/>
      <c r="V4009" s="9">
        <v>0</v>
      </c>
      <c r="W4009" s="12">
        <f t="shared" si="248"/>
        <v>0</v>
      </c>
      <c r="Z4009" s="60">
        <v>2</v>
      </c>
      <c r="AA4009" s="9">
        <f t="shared" si="249"/>
        <v>0</v>
      </c>
      <c r="AB4009" s="9">
        <f t="shared" si="250"/>
        <v>1</v>
      </c>
      <c r="AC4009" s="9">
        <f t="shared" si="251"/>
        <v>0</v>
      </c>
    </row>
    <row r="4010" spans="1:29" ht="15.75" customHeight="1" x14ac:dyDescent="0.2">
      <c r="A4010" s="9">
        <v>0</v>
      </c>
      <c r="B4010" s="9">
        <v>0</v>
      </c>
      <c r="C4010" s="9">
        <v>40</v>
      </c>
      <c r="D4010" s="9">
        <v>0</v>
      </c>
      <c r="E4010" s="9">
        <v>1</v>
      </c>
      <c r="F4010" s="9">
        <v>0</v>
      </c>
      <c r="G4010" s="9">
        <v>0</v>
      </c>
      <c r="H4010" s="9">
        <v>0</v>
      </c>
      <c r="I4010" s="9">
        <v>0</v>
      </c>
      <c r="J4010" s="9">
        <v>0</v>
      </c>
      <c r="K4010" s="9">
        <v>0</v>
      </c>
      <c r="L4010" s="9">
        <v>0</v>
      </c>
      <c r="M4010" s="9">
        <v>157</v>
      </c>
      <c r="N4010" s="9">
        <v>131</v>
      </c>
      <c r="O4010" s="9">
        <v>85</v>
      </c>
      <c r="P4010" s="9">
        <v>27.38</v>
      </c>
      <c r="Q4010" s="9">
        <v>95</v>
      </c>
      <c r="R4010" s="9">
        <v>78</v>
      </c>
      <c r="S4010" s="12"/>
      <c r="V4010" s="9">
        <v>0</v>
      </c>
      <c r="W4010" s="12">
        <f t="shared" si="248"/>
        <v>0</v>
      </c>
      <c r="Z4010" s="60">
        <v>2</v>
      </c>
      <c r="AA4010" s="9">
        <f t="shared" si="249"/>
        <v>0</v>
      </c>
      <c r="AB4010" s="9">
        <f t="shared" si="250"/>
        <v>1</v>
      </c>
      <c r="AC4010" s="9">
        <f t="shared" si="251"/>
        <v>0</v>
      </c>
    </row>
    <row r="4011" spans="1:29" ht="15.75" customHeight="1" x14ac:dyDescent="0.2">
      <c r="A4011" s="9">
        <v>0</v>
      </c>
      <c r="B4011" s="9">
        <v>1</v>
      </c>
      <c r="C4011" s="9">
        <v>64</v>
      </c>
      <c r="D4011" s="9">
        <v>1</v>
      </c>
      <c r="E4011" s="9">
        <v>0</v>
      </c>
      <c r="F4011" s="9">
        <v>0</v>
      </c>
      <c r="G4011" s="9">
        <v>1</v>
      </c>
      <c r="H4011" s="9">
        <v>15</v>
      </c>
      <c r="I4011" s="9">
        <v>0</v>
      </c>
      <c r="J4011" s="9">
        <v>0</v>
      </c>
      <c r="K4011" s="9">
        <v>1</v>
      </c>
      <c r="L4011" s="9">
        <v>0</v>
      </c>
      <c r="M4011" s="9">
        <v>240</v>
      </c>
      <c r="N4011" s="9">
        <v>141</v>
      </c>
      <c r="O4011" s="9">
        <v>76</v>
      </c>
      <c r="P4011" s="9">
        <v>24.94</v>
      </c>
      <c r="Q4011" s="9">
        <v>75</v>
      </c>
      <c r="R4011" s="9">
        <v>60</v>
      </c>
      <c r="S4011" s="12"/>
      <c r="V4011" s="9">
        <v>15</v>
      </c>
      <c r="W4011" s="12">
        <f t="shared" si="248"/>
        <v>1</v>
      </c>
      <c r="Z4011" s="60">
        <v>1</v>
      </c>
      <c r="AA4011" s="9">
        <f t="shared" si="249"/>
        <v>1</v>
      </c>
      <c r="AB4011" s="9">
        <f t="shared" si="250"/>
        <v>0</v>
      </c>
      <c r="AC4011" s="9">
        <f t="shared" si="251"/>
        <v>0</v>
      </c>
    </row>
    <row r="4012" spans="1:29" ht="15.75" customHeight="1" x14ac:dyDescent="0.2">
      <c r="A4012" s="9">
        <v>0</v>
      </c>
      <c r="B4012" s="9">
        <v>1</v>
      </c>
      <c r="C4012" s="9">
        <v>48</v>
      </c>
      <c r="D4012" s="9">
        <v>0</v>
      </c>
      <c r="E4012" s="9">
        <v>0</v>
      </c>
      <c r="F4012" s="9">
        <v>0</v>
      </c>
      <c r="G4012" s="9">
        <v>1</v>
      </c>
      <c r="H4012" s="9">
        <v>20</v>
      </c>
      <c r="I4012" s="9">
        <v>0</v>
      </c>
      <c r="J4012" s="9">
        <v>0</v>
      </c>
      <c r="K4012" s="9">
        <v>0</v>
      </c>
      <c r="L4012" s="9">
        <v>0</v>
      </c>
      <c r="M4012" s="9">
        <v>245</v>
      </c>
      <c r="N4012" s="9">
        <v>118</v>
      </c>
      <c r="O4012" s="9">
        <v>73</v>
      </c>
      <c r="P4012" s="9">
        <v>21.84</v>
      </c>
      <c r="Q4012" s="9">
        <v>75</v>
      </c>
      <c r="R4012" s="9">
        <v>102</v>
      </c>
      <c r="S4012" s="12"/>
      <c r="V4012" s="9">
        <v>20</v>
      </c>
      <c r="W4012" s="12">
        <f t="shared" si="248"/>
        <v>1</v>
      </c>
      <c r="Z4012" s="60">
        <v>4</v>
      </c>
      <c r="AA4012" s="9">
        <f t="shared" si="249"/>
        <v>0</v>
      </c>
      <c r="AB4012" s="9">
        <f t="shared" si="250"/>
        <v>0</v>
      </c>
      <c r="AC4012" s="9">
        <f t="shared" si="251"/>
        <v>0</v>
      </c>
    </row>
    <row r="4013" spans="1:29" ht="15.75" customHeight="1" x14ac:dyDescent="0.2">
      <c r="A4013" s="9">
        <v>0</v>
      </c>
      <c r="B4013" s="9">
        <v>1</v>
      </c>
      <c r="C4013" s="9">
        <v>44</v>
      </c>
      <c r="D4013" s="9">
        <v>1</v>
      </c>
      <c r="E4013" s="9">
        <v>0</v>
      </c>
      <c r="F4013" s="9">
        <v>0</v>
      </c>
      <c r="G4013" s="9">
        <v>1</v>
      </c>
      <c r="H4013" s="9">
        <v>25</v>
      </c>
      <c r="I4013" s="9">
        <v>0</v>
      </c>
      <c r="J4013" s="9">
        <v>0</v>
      </c>
      <c r="K4013" s="9">
        <v>0</v>
      </c>
      <c r="L4013" s="9">
        <v>0</v>
      </c>
      <c r="M4013" s="9">
        <v>254</v>
      </c>
      <c r="N4013" s="9">
        <v>123</v>
      </c>
      <c r="O4013" s="9">
        <v>82</v>
      </c>
      <c r="P4013" s="9">
        <v>24.56</v>
      </c>
      <c r="Q4013" s="9">
        <v>87</v>
      </c>
      <c r="R4013" s="9">
        <v>68</v>
      </c>
      <c r="S4013" s="12"/>
      <c r="V4013" s="9">
        <v>25</v>
      </c>
      <c r="W4013" s="12">
        <f t="shared" si="248"/>
        <v>1</v>
      </c>
      <c r="Z4013" s="60">
        <v>1</v>
      </c>
      <c r="AA4013" s="9">
        <f t="shared" si="249"/>
        <v>1</v>
      </c>
      <c r="AB4013" s="9">
        <f t="shared" si="250"/>
        <v>0</v>
      </c>
      <c r="AC4013" s="9">
        <f t="shared" si="251"/>
        <v>0</v>
      </c>
    </row>
    <row r="4014" spans="1:29" ht="15.75" customHeight="1" x14ac:dyDescent="0.2">
      <c r="A4014" s="9">
        <v>0</v>
      </c>
      <c r="B4014" s="9">
        <v>0</v>
      </c>
      <c r="C4014" s="9">
        <v>40</v>
      </c>
      <c r="D4014" s="9">
        <v>1</v>
      </c>
      <c r="E4014" s="9">
        <v>0</v>
      </c>
      <c r="F4014" s="9">
        <v>0</v>
      </c>
      <c r="G4014" s="9">
        <v>1</v>
      </c>
      <c r="H4014" s="9">
        <v>9</v>
      </c>
      <c r="I4014" s="9">
        <v>0</v>
      </c>
      <c r="J4014" s="9">
        <v>0</v>
      </c>
      <c r="K4014" s="9">
        <v>0</v>
      </c>
      <c r="L4014" s="9">
        <v>0</v>
      </c>
      <c r="M4014" s="9">
        <v>262</v>
      </c>
      <c r="N4014" s="9">
        <v>97</v>
      </c>
      <c r="O4014" s="9">
        <v>71</v>
      </c>
      <c r="P4014" s="9">
        <v>22.14</v>
      </c>
      <c r="Q4014" s="9">
        <v>72</v>
      </c>
      <c r="R4014" s="9">
        <v>80</v>
      </c>
      <c r="S4014" s="12"/>
      <c r="V4014" s="9">
        <v>9</v>
      </c>
      <c r="W4014" s="12">
        <f t="shared" si="248"/>
        <v>1</v>
      </c>
      <c r="Z4014" s="60">
        <v>1</v>
      </c>
      <c r="AA4014" s="9">
        <f t="shared" si="249"/>
        <v>1</v>
      </c>
      <c r="AB4014" s="9">
        <f t="shared" si="250"/>
        <v>0</v>
      </c>
      <c r="AC4014" s="9">
        <f t="shared" si="251"/>
        <v>0</v>
      </c>
    </row>
    <row r="4015" spans="1:29" ht="15.75" customHeight="1" x14ac:dyDescent="0.2">
      <c r="A4015" s="9">
        <v>0</v>
      </c>
      <c r="B4015" s="9">
        <v>1</v>
      </c>
      <c r="C4015" s="9">
        <v>39</v>
      </c>
      <c r="D4015" s="9">
        <v>0</v>
      </c>
      <c r="E4015" s="9">
        <v>0</v>
      </c>
      <c r="F4015" s="9">
        <v>0</v>
      </c>
      <c r="G4015" s="9">
        <v>1</v>
      </c>
      <c r="H4015" s="9">
        <v>9</v>
      </c>
      <c r="I4015" s="9">
        <v>0</v>
      </c>
      <c r="J4015" s="9">
        <v>0</v>
      </c>
      <c r="K4015" s="9">
        <v>0</v>
      </c>
      <c r="L4015" s="9">
        <v>0</v>
      </c>
      <c r="M4015" s="9">
        <v>271</v>
      </c>
      <c r="N4015" s="9">
        <v>118</v>
      </c>
      <c r="O4015" s="9">
        <v>74</v>
      </c>
      <c r="P4015" s="9">
        <v>22.66</v>
      </c>
      <c r="Q4015" s="9">
        <v>79</v>
      </c>
      <c r="R4015" s="9">
        <v>76</v>
      </c>
      <c r="S4015" s="12"/>
      <c r="V4015" s="9">
        <v>9</v>
      </c>
      <c r="W4015" s="12">
        <f t="shared" si="248"/>
        <v>1</v>
      </c>
      <c r="Z4015" s="60">
        <v>4</v>
      </c>
      <c r="AA4015" s="9">
        <f t="shared" si="249"/>
        <v>0</v>
      </c>
      <c r="AB4015" s="9">
        <f t="shared" si="250"/>
        <v>0</v>
      </c>
      <c r="AC4015" s="9">
        <f t="shared" si="251"/>
        <v>0</v>
      </c>
    </row>
    <row r="4016" spans="1:29" ht="15.75" customHeight="1" x14ac:dyDescent="0.2">
      <c r="A4016" s="9">
        <v>0</v>
      </c>
      <c r="B4016" s="9">
        <v>0</v>
      </c>
      <c r="C4016" s="9">
        <v>55</v>
      </c>
      <c r="D4016" s="9">
        <v>1</v>
      </c>
      <c r="E4016" s="9">
        <v>0</v>
      </c>
      <c r="F4016" s="9">
        <v>0</v>
      </c>
      <c r="G4016" s="9">
        <v>0</v>
      </c>
      <c r="H4016" s="9">
        <v>0</v>
      </c>
      <c r="I4016" s="9">
        <v>0</v>
      </c>
      <c r="J4016" s="9">
        <v>0</v>
      </c>
      <c r="K4016" s="9">
        <v>1</v>
      </c>
      <c r="L4016" s="9">
        <v>0</v>
      </c>
      <c r="M4016" s="9">
        <v>268</v>
      </c>
      <c r="N4016" s="9">
        <v>140</v>
      </c>
      <c r="O4016" s="9">
        <v>88</v>
      </c>
      <c r="P4016" s="9">
        <v>26.99</v>
      </c>
      <c r="Q4016" s="9">
        <v>85</v>
      </c>
      <c r="R4016" s="9">
        <v>117</v>
      </c>
      <c r="S4016" s="12"/>
      <c r="V4016" s="9">
        <v>0</v>
      </c>
      <c r="W4016" s="12">
        <f t="shared" si="248"/>
        <v>0</v>
      </c>
      <c r="Z4016" s="60">
        <v>1</v>
      </c>
      <c r="AA4016" s="9">
        <f t="shared" si="249"/>
        <v>1</v>
      </c>
      <c r="AB4016" s="9">
        <f t="shared" si="250"/>
        <v>0</v>
      </c>
      <c r="AC4016" s="9">
        <f t="shared" si="251"/>
        <v>0</v>
      </c>
    </row>
    <row r="4017" spans="1:29" ht="15.75" customHeight="1" x14ac:dyDescent="0.2">
      <c r="A4017" s="9">
        <v>0</v>
      </c>
      <c r="B4017" s="9">
        <v>0</v>
      </c>
      <c r="C4017" s="9">
        <v>38</v>
      </c>
      <c r="D4017" s="9">
        <v>0</v>
      </c>
      <c r="E4017" s="9">
        <v>0</v>
      </c>
      <c r="F4017" s="9">
        <v>1</v>
      </c>
      <c r="G4017" s="9">
        <v>0</v>
      </c>
      <c r="H4017" s="9">
        <v>0</v>
      </c>
      <c r="I4017" s="9">
        <v>0</v>
      </c>
      <c r="J4017" s="9">
        <v>0</v>
      </c>
      <c r="K4017" s="9">
        <v>0</v>
      </c>
      <c r="L4017" s="9">
        <v>0</v>
      </c>
      <c r="M4017" s="9">
        <v>159</v>
      </c>
      <c r="N4017" s="9">
        <v>108</v>
      </c>
      <c r="O4017" s="9">
        <v>72</v>
      </c>
      <c r="P4017" s="9">
        <v>27.68</v>
      </c>
      <c r="Q4017" s="9">
        <v>70</v>
      </c>
      <c r="R4017" s="9">
        <v>84</v>
      </c>
      <c r="S4017" s="12"/>
      <c r="V4017" s="9">
        <v>0</v>
      </c>
      <c r="W4017" s="12">
        <f t="shared" si="248"/>
        <v>0</v>
      </c>
      <c r="Z4017" s="60">
        <v>3</v>
      </c>
      <c r="AA4017" s="9">
        <f t="shared" si="249"/>
        <v>0</v>
      </c>
      <c r="AB4017" s="9">
        <f t="shared" si="250"/>
        <v>0</v>
      </c>
      <c r="AC4017" s="9">
        <f t="shared" si="251"/>
        <v>1</v>
      </c>
    </row>
    <row r="4018" spans="1:29" ht="15.75" customHeight="1" x14ac:dyDescent="0.2">
      <c r="A4018" s="9">
        <v>0</v>
      </c>
      <c r="B4018" s="9">
        <v>1</v>
      </c>
      <c r="C4018" s="9">
        <v>62</v>
      </c>
      <c r="D4018" s="9">
        <v>0</v>
      </c>
      <c r="E4018" s="9">
        <v>1</v>
      </c>
      <c r="F4018" s="9">
        <v>0</v>
      </c>
      <c r="G4018" s="9">
        <v>1</v>
      </c>
      <c r="H4018" s="9">
        <v>20</v>
      </c>
      <c r="I4018" s="9">
        <v>0</v>
      </c>
      <c r="J4018" s="9">
        <v>0</v>
      </c>
      <c r="K4018" s="9">
        <v>0</v>
      </c>
      <c r="L4018" s="9">
        <v>0</v>
      </c>
      <c r="M4018" s="9">
        <v>264</v>
      </c>
      <c r="N4018" s="9">
        <v>129</v>
      </c>
      <c r="O4018" s="9">
        <v>85</v>
      </c>
      <c r="P4018" s="9">
        <v>26.15</v>
      </c>
      <c r="Q4018" s="9">
        <v>73</v>
      </c>
      <c r="R4018" s="9">
        <v>63</v>
      </c>
      <c r="S4018" s="12"/>
      <c r="V4018" s="9">
        <v>20</v>
      </c>
      <c r="W4018" s="12">
        <f t="shared" si="248"/>
        <v>1</v>
      </c>
      <c r="Z4018" s="60">
        <v>2</v>
      </c>
      <c r="AA4018" s="9">
        <f t="shared" si="249"/>
        <v>0</v>
      </c>
      <c r="AB4018" s="9">
        <f t="shared" si="250"/>
        <v>1</v>
      </c>
      <c r="AC4018" s="9">
        <f t="shared" si="251"/>
        <v>0</v>
      </c>
    </row>
    <row r="4019" spans="1:29" ht="15.75" customHeight="1" x14ac:dyDescent="0.2">
      <c r="A4019" s="9">
        <v>0</v>
      </c>
      <c r="B4019" s="9">
        <v>1</v>
      </c>
      <c r="C4019" s="9">
        <v>39</v>
      </c>
      <c r="D4019" s="9">
        <v>1</v>
      </c>
      <c r="E4019" s="9">
        <v>0</v>
      </c>
      <c r="F4019" s="9">
        <v>0</v>
      </c>
      <c r="G4019" s="9">
        <v>1</v>
      </c>
      <c r="H4019" s="9">
        <v>15</v>
      </c>
      <c r="I4019" s="9">
        <v>0</v>
      </c>
      <c r="J4019" s="9">
        <v>0</v>
      </c>
      <c r="K4019" s="9">
        <v>0</v>
      </c>
      <c r="L4019" s="9">
        <v>0</v>
      </c>
      <c r="M4019" s="9">
        <v>181</v>
      </c>
      <c r="N4019" s="9">
        <v>115</v>
      </c>
      <c r="O4019" s="9">
        <v>75</v>
      </c>
      <c r="P4019" s="9">
        <v>21.99</v>
      </c>
      <c r="Q4019" s="9">
        <v>67</v>
      </c>
      <c r="R4019" s="9">
        <v>78</v>
      </c>
      <c r="S4019" s="12"/>
      <c r="V4019" s="9">
        <v>15</v>
      </c>
      <c r="W4019" s="12">
        <f t="shared" si="248"/>
        <v>1</v>
      </c>
      <c r="Z4019" s="60">
        <v>1</v>
      </c>
      <c r="AA4019" s="9">
        <f t="shared" si="249"/>
        <v>1</v>
      </c>
      <c r="AB4019" s="9">
        <f t="shared" si="250"/>
        <v>0</v>
      </c>
      <c r="AC4019" s="9">
        <f t="shared" si="251"/>
        <v>0</v>
      </c>
    </row>
    <row r="4020" spans="1:29" ht="15.75" customHeight="1" x14ac:dyDescent="0.2">
      <c r="A4020" s="9">
        <v>0</v>
      </c>
      <c r="B4020" s="9">
        <v>1</v>
      </c>
      <c r="C4020" s="9">
        <v>63</v>
      </c>
      <c r="D4020" s="9">
        <v>0</v>
      </c>
      <c r="E4020" s="9">
        <v>1</v>
      </c>
      <c r="F4020" s="9">
        <v>0</v>
      </c>
      <c r="G4020" s="9">
        <v>1</v>
      </c>
      <c r="H4020" s="9">
        <v>6</v>
      </c>
      <c r="I4020" s="9">
        <v>0</v>
      </c>
      <c r="J4020" s="9">
        <v>0</v>
      </c>
      <c r="K4020" s="9">
        <v>0</v>
      </c>
      <c r="L4020" s="9">
        <v>0</v>
      </c>
      <c r="M4020" s="9">
        <v>217</v>
      </c>
      <c r="N4020" s="9">
        <v>125</v>
      </c>
      <c r="O4020" s="9">
        <v>71</v>
      </c>
      <c r="P4020" s="9">
        <v>25.91</v>
      </c>
      <c r="Q4020" s="9">
        <v>75</v>
      </c>
      <c r="R4020" s="9">
        <v>74</v>
      </c>
      <c r="S4020" s="12"/>
      <c r="V4020" s="9">
        <v>6</v>
      </c>
      <c r="W4020" s="12">
        <f t="shared" si="248"/>
        <v>1</v>
      </c>
      <c r="Z4020" s="60">
        <v>2</v>
      </c>
      <c r="AA4020" s="9">
        <f t="shared" si="249"/>
        <v>0</v>
      </c>
      <c r="AB4020" s="9">
        <f t="shared" si="250"/>
        <v>1</v>
      </c>
      <c r="AC4020" s="9">
        <f t="shared" si="251"/>
        <v>0</v>
      </c>
    </row>
    <row r="4021" spans="1:29" ht="15.75" customHeight="1" x14ac:dyDescent="0.2">
      <c r="A4021" s="9">
        <v>0</v>
      </c>
      <c r="B4021" s="9">
        <v>1</v>
      </c>
      <c r="C4021" s="9">
        <v>43</v>
      </c>
      <c r="D4021" s="9">
        <v>1</v>
      </c>
      <c r="E4021" s="9">
        <v>0</v>
      </c>
      <c r="F4021" s="9">
        <v>0</v>
      </c>
      <c r="G4021" s="9">
        <v>1</v>
      </c>
      <c r="H4021" s="9">
        <v>30</v>
      </c>
      <c r="I4021" s="9">
        <v>0</v>
      </c>
      <c r="J4021" s="9">
        <v>0</v>
      </c>
      <c r="K4021" s="9">
        <v>1</v>
      </c>
      <c r="L4021" s="9">
        <v>0</v>
      </c>
      <c r="M4021" s="9">
        <v>310</v>
      </c>
      <c r="N4021" s="9">
        <v>140</v>
      </c>
      <c r="O4021" s="9">
        <v>92</v>
      </c>
      <c r="P4021" s="9">
        <v>26</v>
      </c>
      <c r="Q4021" s="9">
        <v>90</v>
      </c>
      <c r="R4021" s="9">
        <v>88</v>
      </c>
      <c r="S4021" s="12"/>
      <c r="V4021" s="9">
        <v>30</v>
      </c>
      <c r="W4021" s="12">
        <f t="shared" si="248"/>
        <v>1</v>
      </c>
      <c r="Z4021" s="60">
        <v>1</v>
      </c>
      <c r="AA4021" s="9">
        <f t="shared" si="249"/>
        <v>1</v>
      </c>
      <c r="AB4021" s="9">
        <f t="shared" si="250"/>
        <v>0</v>
      </c>
      <c r="AC4021" s="9">
        <f t="shared" si="251"/>
        <v>0</v>
      </c>
    </row>
    <row r="4022" spans="1:29" ht="15.75" customHeight="1" x14ac:dyDescent="0.2">
      <c r="A4022" s="9">
        <v>0</v>
      </c>
      <c r="B4022" s="9">
        <v>0</v>
      </c>
      <c r="C4022" s="9">
        <v>55</v>
      </c>
      <c r="D4022" s="9">
        <v>1</v>
      </c>
      <c r="E4022" s="9">
        <v>0</v>
      </c>
      <c r="F4022" s="9">
        <v>0</v>
      </c>
      <c r="G4022" s="9">
        <v>0</v>
      </c>
      <c r="H4022" s="9">
        <v>0</v>
      </c>
      <c r="I4022" s="9">
        <v>0</v>
      </c>
      <c r="J4022" s="9">
        <v>0</v>
      </c>
      <c r="K4022" s="9">
        <v>0</v>
      </c>
      <c r="L4022" s="9">
        <v>0</v>
      </c>
      <c r="M4022" s="9">
        <v>266</v>
      </c>
      <c r="N4022" s="9">
        <v>107</v>
      </c>
      <c r="O4022" s="9">
        <v>70</v>
      </c>
      <c r="P4022" s="9">
        <v>24.51</v>
      </c>
      <c r="Q4022" s="9">
        <v>72</v>
      </c>
      <c r="R4022" s="9">
        <v>77</v>
      </c>
      <c r="S4022" s="12"/>
      <c r="V4022" s="9">
        <v>0</v>
      </c>
      <c r="W4022" s="12">
        <f t="shared" si="248"/>
        <v>0</v>
      </c>
      <c r="Z4022" s="60">
        <v>1</v>
      </c>
      <c r="AA4022" s="9">
        <f t="shared" si="249"/>
        <v>1</v>
      </c>
      <c r="AB4022" s="9">
        <f t="shared" si="250"/>
        <v>0</v>
      </c>
      <c r="AC4022" s="9">
        <f t="shared" si="251"/>
        <v>0</v>
      </c>
    </row>
    <row r="4023" spans="1:29" ht="15.75" customHeight="1" x14ac:dyDescent="0.2">
      <c r="A4023" s="9">
        <v>0</v>
      </c>
      <c r="B4023" s="9">
        <v>1</v>
      </c>
      <c r="C4023" s="9">
        <v>53</v>
      </c>
      <c r="D4023" s="9">
        <v>1</v>
      </c>
      <c r="E4023" s="9">
        <v>0</v>
      </c>
      <c r="F4023" s="9">
        <v>0</v>
      </c>
      <c r="G4023" s="9">
        <v>1</v>
      </c>
      <c r="H4023" s="9">
        <v>40</v>
      </c>
      <c r="I4023" s="9">
        <v>0</v>
      </c>
      <c r="J4023" s="9">
        <v>0</v>
      </c>
      <c r="K4023" s="9">
        <v>0</v>
      </c>
      <c r="L4023" s="9">
        <v>0</v>
      </c>
      <c r="M4023" s="9">
        <v>232</v>
      </c>
      <c r="N4023" s="9">
        <v>136</v>
      </c>
      <c r="O4023" s="9">
        <v>73</v>
      </c>
      <c r="P4023" s="9">
        <v>22.26</v>
      </c>
      <c r="Q4023" s="9">
        <v>73</v>
      </c>
      <c r="R4023" s="9">
        <v>73</v>
      </c>
      <c r="S4023" s="12"/>
      <c r="V4023" s="9">
        <v>40</v>
      </c>
      <c r="W4023" s="12">
        <f t="shared" si="248"/>
        <v>1</v>
      </c>
      <c r="Z4023" s="60">
        <v>1</v>
      </c>
      <c r="AA4023" s="9">
        <f t="shared" si="249"/>
        <v>1</v>
      </c>
      <c r="AB4023" s="9">
        <f t="shared" si="250"/>
        <v>0</v>
      </c>
      <c r="AC4023" s="9">
        <f t="shared" si="251"/>
        <v>0</v>
      </c>
    </row>
    <row r="4024" spans="1:29" ht="15.75" customHeight="1" x14ac:dyDescent="0.2">
      <c r="A4024" s="9">
        <v>1</v>
      </c>
      <c r="B4024" s="9">
        <v>1</v>
      </c>
      <c r="C4024" s="9">
        <v>60</v>
      </c>
      <c r="D4024" s="9">
        <v>0</v>
      </c>
      <c r="E4024" s="9">
        <v>0</v>
      </c>
      <c r="F4024" s="9">
        <v>1</v>
      </c>
      <c r="G4024" s="9">
        <v>1</v>
      </c>
      <c r="H4024" s="9">
        <v>10</v>
      </c>
      <c r="I4024" s="9">
        <v>0</v>
      </c>
      <c r="J4024" s="9">
        <v>0</v>
      </c>
      <c r="K4024" s="9">
        <v>1</v>
      </c>
      <c r="L4024" s="9">
        <v>0</v>
      </c>
      <c r="M4024" s="9">
        <v>250</v>
      </c>
      <c r="N4024" s="9">
        <v>157</v>
      </c>
      <c r="O4024" s="9">
        <v>94</v>
      </c>
      <c r="P4024" s="9">
        <v>29.89</v>
      </c>
      <c r="Q4024" s="9">
        <v>63</v>
      </c>
      <c r="R4024" s="9">
        <v>68</v>
      </c>
      <c r="S4024" s="12"/>
      <c r="V4024" s="9">
        <v>10</v>
      </c>
      <c r="W4024" s="12">
        <f t="shared" si="248"/>
        <v>1</v>
      </c>
      <c r="Z4024" s="60">
        <v>3</v>
      </c>
      <c r="AA4024" s="9">
        <f t="shared" si="249"/>
        <v>0</v>
      </c>
      <c r="AB4024" s="9">
        <f t="shared" si="250"/>
        <v>0</v>
      </c>
      <c r="AC4024" s="9">
        <f t="shared" si="251"/>
        <v>1</v>
      </c>
    </row>
    <row r="4025" spans="1:29" ht="15.75" customHeight="1" x14ac:dyDescent="0.2">
      <c r="A4025" s="9">
        <v>0</v>
      </c>
      <c r="B4025" s="9">
        <v>1</v>
      </c>
      <c r="C4025" s="9">
        <v>45</v>
      </c>
      <c r="D4025" s="9">
        <v>0</v>
      </c>
      <c r="E4025" s="9">
        <v>0</v>
      </c>
      <c r="F4025" s="9">
        <v>1</v>
      </c>
      <c r="G4025" s="9">
        <v>1</v>
      </c>
      <c r="H4025" s="9">
        <v>30</v>
      </c>
      <c r="I4025" s="9">
        <v>0</v>
      </c>
      <c r="J4025" s="9">
        <v>0</v>
      </c>
      <c r="K4025" s="9">
        <v>1</v>
      </c>
      <c r="L4025" s="9">
        <v>0</v>
      </c>
      <c r="M4025" s="9">
        <v>233</v>
      </c>
      <c r="N4025" s="9">
        <v>147</v>
      </c>
      <c r="O4025" s="9">
        <v>101</v>
      </c>
      <c r="P4025" s="9">
        <v>24.32</v>
      </c>
      <c r="Q4025" s="9">
        <v>75</v>
      </c>
      <c r="R4025" s="9">
        <v>99</v>
      </c>
      <c r="S4025" s="12"/>
      <c r="V4025" s="9">
        <v>30</v>
      </c>
      <c r="W4025" s="12">
        <f t="shared" si="248"/>
        <v>1</v>
      </c>
      <c r="Z4025" s="60">
        <v>3</v>
      </c>
      <c r="AA4025" s="9">
        <f t="shared" si="249"/>
        <v>0</v>
      </c>
      <c r="AB4025" s="9">
        <f t="shared" si="250"/>
        <v>0</v>
      </c>
      <c r="AC4025" s="9">
        <f t="shared" si="251"/>
        <v>1</v>
      </c>
    </row>
    <row r="4026" spans="1:29" ht="15.75" customHeight="1" x14ac:dyDescent="0.2">
      <c r="A4026" s="9">
        <v>1</v>
      </c>
      <c r="B4026" s="9">
        <v>1</v>
      </c>
      <c r="C4026" s="9">
        <v>48</v>
      </c>
      <c r="D4026" s="9">
        <v>1</v>
      </c>
      <c r="E4026" s="9">
        <v>0</v>
      </c>
      <c r="F4026" s="9">
        <v>0</v>
      </c>
      <c r="G4026" s="9">
        <v>1</v>
      </c>
      <c r="H4026" s="9">
        <v>30</v>
      </c>
      <c r="I4026" s="9">
        <v>0</v>
      </c>
      <c r="J4026" s="9">
        <v>0</v>
      </c>
      <c r="K4026" s="9">
        <v>1</v>
      </c>
      <c r="L4026" s="9">
        <v>0</v>
      </c>
      <c r="M4026" s="9">
        <v>215</v>
      </c>
      <c r="N4026" s="9">
        <v>133</v>
      </c>
      <c r="O4026" s="9">
        <v>90</v>
      </c>
      <c r="P4026" s="9">
        <v>27.24</v>
      </c>
      <c r="Q4026" s="9">
        <v>75</v>
      </c>
      <c r="R4026" s="9">
        <v>50</v>
      </c>
      <c r="S4026" s="12"/>
      <c r="V4026" s="9">
        <v>30</v>
      </c>
      <c r="W4026" s="12">
        <f t="shared" si="248"/>
        <v>1</v>
      </c>
      <c r="Z4026" s="60">
        <v>1</v>
      </c>
      <c r="AA4026" s="9">
        <f t="shared" si="249"/>
        <v>1</v>
      </c>
      <c r="AB4026" s="9">
        <f t="shared" si="250"/>
        <v>0</v>
      </c>
      <c r="AC4026" s="9">
        <f t="shared" si="251"/>
        <v>0</v>
      </c>
    </row>
    <row r="4027" spans="1:29" ht="15.75" customHeight="1" x14ac:dyDescent="0.2">
      <c r="A4027" s="9">
        <v>0</v>
      </c>
      <c r="B4027" s="9">
        <v>0</v>
      </c>
      <c r="C4027" s="9">
        <v>46</v>
      </c>
      <c r="D4027" s="9">
        <v>0</v>
      </c>
      <c r="E4027" s="9">
        <v>0</v>
      </c>
      <c r="F4027" s="9">
        <v>1</v>
      </c>
      <c r="G4027" s="9">
        <v>1</v>
      </c>
      <c r="H4027" s="9">
        <v>1</v>
      </c>
      <c r="I4027" s="9">
        <v>0</v>
      </c>
      <c r="J4027" s="9">
        <v>0</v>
      </c>
      <c r="K4027" s="9">
        <v>1</v>
      </c>
      <c r="L4027" s="9">
        <v>0</v>
      </c>
      <c r="M4027" s="9">
        <v>332</v>
      </c>
      <c r="N4027" s="9">
        <v>162.5</v>
      </c>
      <c r="O4027" s="9">
        <v>92.5</v>
      </c>
      <c r="P4027" s="9">
        <v>26.13</v>
      </c>
      <c r="Q4027" s="9">
        <v>67</v>
      </c>
      <c r="R4027" s="9">
        <v>67</v>
      </c>
      <c r="S4027" s="12"/>
      <c r="V4027" s="9">
        <v>1</v>
      </c>
      <c r="W4027" s="12">
        <f t="shared" si="248"/>
        <v>1</v>
      </c>
      <c r="Z4027" s="60">
        <v>3</v>
      </c>
      <c r="AA4027" s="9">
        <f t="shared" si="249"/>
        <v>0</v>
      </c>
      <c r="AB4027" s="9">
        <f t="shared" si="250"/>
        <v>0</v>
      </c>
      <c r="AC4027" s="9">
        <f t="shared" si="251"/>
        <v>1</v>
      </c>
    </row>
    <row r="4028" spans="1:29" ht="15.75" customHeight="1" x14ac:dyDescent="0.2">
      <c r="A4028" s="9">
        <v>0</v>
      </c>
      <c r="B4028" s="9">
        <v>1</v>
      </c>
      <c r="C4028" s="9">
        <v>55</v>
      </c>
      <c r="D4028" s="9">
        <v>1</v>
      </c>
      <c r="E4028" s="9">
        <v>0</v>
      </c>
      <c r="F4028" s="9">
        <v>0</v>
      </c>
      <c r="G4028" s="9">
        <v>1</v>
      </c>
      <c r="H4028" s="9">
        <v>40</v>
      </c>
      <c r="I4028" s="9">
        <v>0</v>
      </c>
      <c r="J4028" s="9">
        <v>0</v>
      </c>
      <c r="K4028" s="9">
        <v>0</v>
      </c>
      <c r="L4028" s="9">
        <v>0</v>
      </c>
      <c r="M4028" s="9">
        <v>242</v>
      </c>
      <c r="N4028" s="9">
        <v>130</v>
      </c>
      <c r="O4028" s="9">
        <v>85</v>
      </c>
      <c r="P4028" s="9">
        <v>26.79</v>
      </c>
      <c r="Q4028" s="9">
        <v>80</v>
      </c>
      <c r="R4028" s="9">
        <v>93</v>
      </c>
      <c r="S4028" s="12"/>
      <c r="V4028" s="9">
        <v>40</v>
      </c>
      <c r="W4028" s="12">
        <f t="shared" si="248"/>
        <v>1</v>
      </c>
      <c r="Z4028" s="60">
        <v>1</v>
      </c>
      <c r="AA4028" s="9">
        <f t="shared" si="249"/>
        <v>1</v>
      </c>
      <c r="AB4028" s="9">
        <f t="shared" si="250"/>
        <v>0</v>
      </c>
      <c r="AC4028" s="9">
        <f t="shared" si="251"/>
        <v>0</v>
      </c>
    </row>
    <row r="4029" spans="1:29" ht="15.75" customHeight="1" x14ac:dyDescent="0.2">
      <c r="A4029" s="9">
        <v>0</v>
      </c>
      <c r="B4029" s="9">
        <v>1</v>
      </c>
      <c r="C4029" s="9">
        <v>36</v>
      </c>
      <c r="D4029" s="9">
        <v>0</v>
      </c>
      <c r="E4029" s="9">
        <v>1</v>
      </c>
      <c r="F4029" s="9">
        <v>0</v>
      </c>
      <c r="G4029" s="9">
        <v>0</v>
      </c>
      <c r="H4029" s="9">
        <v>0</v>
      </c>
      <c r="I4029" s="9">
        <v>0</v>
      </c>
      <c r="J4029" s="9">
        <v>0</v>
      </c>
      <c r="K4029" s="9">
        <v>1</v>
      </c>
      <c r="L4029" s="9">
        <v>0</v>
      </c>
      <c r="M4029" s="9">
        <v>153</v>
      </c>
      <c r="N4029" s="9">
        <v>143</v>
      </c>
      <c r="O4029" s="9">
        <v>87</v>
      </c>
      <c r="P4029" s="9">
        <v>28.3</v>
      </c>
      <c r="Q4029" s="9">
        <v>63</v>
      </c>
      <c r="R4029" s="9">
        <v>82</v>
      </c>
      <c r="S4029" s="12"/>
      <c r="V4029" s="9">
        <v>0</v>
      </c>
      <c r="W4029" s="12">
        <f t="shared" si="248"/>
        <v>0</v>
      </c>
      <c r="Z4029" s="60">
        <v>2</v>
      </c>
      <c r="AA4029" s="9">
        <f t="shared" si="249"/>
        <v>0</v>
      </c>
      <c r="AB4029" s="9">
        <f t="shared" si="250"/>
        <v>1</v>
      </c>
      <c r="AC4029" s="9">
        <f t="shared" si="251"/>
        <v>0</v>
      </c>
    </row>
    <row r="4030" spans="1:29" ht="15.75" customHeight="1" x14ac:dyDescent="0.2">
      <c r="A4030" s="9">
        <v>0</v>
      </c>
      <c r="B4030" s="9">
        <v>0</v>
      </c>
      <c r="C4030" s="9">
        <v>44</v>
      </c>
      <c r="D4030" s="9">
        <v>0</v>
      </c>
      <c r="E4030" s="9">
        <v>0</v>
      </c>
      <c r="F4030" s="9">
        <v>0</v>
      </c>
      <c r="G4030" s="9">
        <v>1</v>
      </c>
      <c r="H4030" s="9">
        <v>10</v>
      </c>
      <c r="I4030" s="9">
        <v>0</v>
      </c>
      <c r="J4030" s="9">
        <v>0</v>
      </c>
      <c r="K4030" s="9">
        <v>0</v>
      </c>
      <c r="L4030" s="9">
        <v>0</v>
      </c>
      <c r="M4030" s="9">
        <v>170</v>
      </c>
      <c r="N4030" s="9">
        <v>107</v>
      </c>
      <c r="O4030" s="9">
        <v>70.5</v>
      </c>
      <c r="P4030" s="9">
        <v>19.28</v>
      </c>
      <c r="Q4030" s="9">
        <v>63</v>
      </c>
      <c r="R4030" s="9">
        <v>78</v>
      </c>
      <c r="S4030" s="12"/>
      <c r="V4030" s="9">
        <v>10</v>
      </c>
      <c r="W4030" s="12">
        <f t="shared" si="248"/>
        <v>1</v>
      </c>
      <c r="Z4030" s="60">
        <v>4</v>
      </c>
      <c r="AA4030" s="9">
        <f t="shared" si="249"/>
        <v>0</v>
      </c>
      <c r="AB4030" s="9">
        <f t="shared" si="250"/>
        <v>0</v>
      </c>
      <c r="AC4030" s="9">
        <f t="shared" si="251"/>
        <v>0</v>
      </c>
    </row>
    <row r="4031" spans="1:29" ht="15.75" customHeight="1" x14ac:dyDescent="0.2">
      <c r="A4031" s="9">
        <v>0</v>
      </c>
      <c r="B4031" s="9">
        <v>1</v>
      </c>
      <c r="C4031" s="9">
        <v>60</v>
      </c>
      <c r="D4031" s="9">
        <v>1</v>
      </c>
      <c r="E4031" s="9">
        <v>0</v>
      </c>
      <c r="F4031" s="9">
        <v>0</v>
      </c>
      <c r="G4031" s="9">
        <v>1</v>
      </c>
      <c r="H4031" s="9">
        <v>1</v>
      </c>
      <c r="I4031" s="9">
        <v>1</v>
      </c>
      <c r="J4031" s="9">
        <v>0</v>
      </c>
      <c r="K4031" s="9">
        <v>1</v>
      </c>
      <c r="L4031" s="9">
        <v>0</v>
      </c>
      <c r="M4031" s="9">
        <v>232</v>
      </c>
      <c r="N4031" s="9">
        <v>173</v>
      </c>
      <c r="O4031" s="9">
        <v>106</v>
      </c>
      <c r="P4031" s="9">
        <v>28.63</v>
      </c>
      <c r="Q4031" s="9">
        <v>85</v>
      </c>
      <c r="R4031" s="9">
        <v>64</v>
      </c>
      <c r="S4031" s="12"/>
      <c r="V4031" s="9">
        <v>1</v>
      </c>
      <c r="W4031" s="12">
        <f t="shared" si="248"/>
        <v>1</v>
      </c>
      <c r="Z4031" s="60">
        <v>1</v>
      </c>
      <c r="AA4031" s="9">
        <f t="shared" si="249"/>
        <v>1</v>
      </c>
      <c r="AB4031" s="9">
        <f t="shared" si="250"/>
        <v>0</v>
      </c>
      <c r="AC4031" s="9">
        <f t="shared" si="251"/>
        <v>0</v>
      </c>
    </row>
    <row r="4032" spans="1:29" ht="15.75" customHeight="1" x14ac:dyDescent="0.2">
      <c r="A4032" s="9">
        <v>0</v>
      </c>
      <c r="B4032" s="9">
        <v>0</v>
      </c>
      <c r="C4032" s="9">
        <v>34</v>
      </c>
      <c r="D4032" s="9">
        <v>0</v>
      </c>
      <c r="E4032" s="9">
        <v>0</v>
      </c>
      <c r="F4032" s="9">
        <v>1</v>
      </c>
      <c r="G4032" s="9">
        <v>0</v>
      </c>
      <c r="H4032" s="9">
        <v>0</v>
      </c>
      <c r="I4032" s="9">
        <v>0</v>
      </c>
      <c r="J4032" s="9">
        <v>0</v>
      </c>
      <c r="K4032" s="9">
        <v>0</v>
      </c>
      <c r="L4032" s="9">
        <v>0</v>
      </c>
      <c r="M4032" s="9">
        <v>196</v>
      </c>
      <c r="N4032" s="9">
        <v>108.5</v>
      </c>
      <c r="O4032" s="9">
        <v>68</v>
      </c>
      <c r="P4032" s="9">
        <v>25.67</v>
      </c>
      <c r="Q4032" s="9">
        <v>60</v>
      </c>
      <c r="R4032" s="9">
        <v>82</v>
      </c>
      <c r="S4032" s="12"/>
      <c r="V4032" s="9">
        <v>0</v>
      </c>
      <c r="W4032" s="12">
        <f t="shared" si="248"/>
        <v>0</v>
      </c>
      <c r="Z4032" s="60">
        <v>3</v>
      </c>
      <c r="AA4032" s="9">
        <f t="shared" si="249"/>
        <v>0</v>
      </c>
      <c r="AB4032" s="9">
        <f t="shared" si="250"/>
        <v>0</v>
      </c>
      <c r="AC4032" s="9">
        <f t="shared" si="251"/>
        <v>1</v>
      </c>
    </row>
    <row r="4033" spans="1:29" ht="15.75" customHeight="1" x14ac:dyDescent="0.2">
      <c r="A4033" s="9">
        <v>0</v>
      </c>
      <c r="B4033" s="9">
        <v>1</v>
      </c>
      <c r="C4033" s="9">
        <v>40</v>
      </c>
      <c r="D4033" s="9">
        <v>0</v>
      </c>
      <c r="E4033" s="9">
        <v>1</v>
      </c>
      <c r="F4033" s="9">
        <v>0</v>
      </c>
      <c r="G4033" s="9">
        <v>1</v>
      </c>
      <c r="H4033" s="9">
        <v>5</v>
      </c>
      <c r="I4033" s="9">
        <v>0</v>
      </c>
      <c r="J4033" s="9">
        <v>0</v>
      </c>
      <c r="K4033" s="9">
        <v>0</v>
      </c>
      <c r="L4033" s="9">
        <v>0</v>
      </c>
      <c r="M4033" s="9">
        <v>193</v>
      </c>
      <c r="N4033" s="9">
        <v>130</v>
      </c>
      <c r="O4033" s="9">
        <v>86.5</v>
      </c>
      <c r="P4033" s="9">
        <v>23.48</v>
      </c>
      <c r="Q4033" s="9">
        <v>88</v>
      </c>
      <c r="R4033" s="9">
        <v>78</v>
      </c>
      <c r="S4033" s="12"/>
      <c r="V4033" s="9">
        <v>5</v>
      </c>
      <c r="W4033" s="12">
        <f t="shared" si="248"/>
        <v>1</v>
      </c>
      <c r="Z4033" s="60">
        <v>2</v>
      </c>
      <c r="AA4033" s="9">
        <f t="shared" si="249"/>
        <v>0</v>
      </c>
      <c r="AB4033" s="9">
        <f t="shared" si="250"/>
        <v>1</v>
      </c>
      <c r="AC4033" s="9">
        <f t="shared" si="251"/>
        <v>0</v>
      </c>
    </row>
    <row r="4034" spans="1:29" ht="15.75" customHeight="1" x14ac:dyDescent="0.2">
      <c r="A4034" s="9">
        <v>0</v>
      </c>
      <c r="B4034" s="9">
        <v>1</v>
      </c>
      <c r="C4034" s="9">
        <v>40</v>
      </c>
      <c r="D4034" s="9">
        <v>1</v>
      </c>
      <c r="E4034" s="9">
        <v>0</v>
      </c>
      <c r="F4034" s="9">
        <v>0</v>
      </c>
      <c r="G4034" s="9">
        <v>1</v>
      </c>
      <c r="H4034" s="9">
        <v>43</v>
      </c>
      <c r="I4034" s="9">
        <v>0</v>
      </c>
      <c r="J4034" s="9">
        <v>0</v>
      </c>
      <c r="K4034" s="9">
        <v>0</v>
      </c>
      <c r="L4034" s="9">
        <v>0</v>
      </c>
      <c r="M4034" s="9">
        <v>325</v>
      </c>
      <c r="N4034" s="9">
        <v>112</v>
      </c>
      <c r="O4034" s="9">
        <v>67</v>
      </c>
      <c r="P4034" s="9">
        <v>25.09</v>
      </c>
      <c r="Q4034" s="9">
        <v>78</v>
      </c>
      <c r="R4034" s="9">
        <v>94</v>
      </c>
      <c r="S4034" s="12"/>
      <c r="V4034" s="9">
        <v>43</v>
      </c>
      <c r="W4034" s="12">
        <f t="shared" si="248"/>
        <v>1</v>
      </c>
      <c r="Z4034" s="60">
        <v>1</v>
      </c>
      <c r="AA4034" s="9">
        <f t="shared" si="249"/>
        <v>1</v>
      </c>
      <c r="AB4034" s="9">
        <f t="shared" si="250"/>
        <v>0</v>
      </c>
      <c r="AC4034" s="9">
        <f t="shared" si="251"/>
        <v>0</v>
      </c>
    </row>
    <row r="4035" spans="1:29" ht="15.75" customHeight="1" x14ac:dyDescent="0.2">
      <c r="A4035" s="9">
        <v>0</v>
      </c>
      <c r="B4035" s="9">
        <v>0</v>
      </c>
      <c r="C4035" s="9">
        <v>49</v>
      </c>
      <c r="D4035" s="9">
        <v>1</v>
      </c>
      <c r="E4035" s="9">
        <v>0</v>
      </c>
      <c r="F4035" s="9">
        <v>0</v>
      </c>
      <c r="G4035" s="9">
        <v>1</v>
      </c>
      <c r="H4035" s="9">
        <v>15</v>
      </c>
      <c r="I4035" s="9">
        <v>0</v>
      </c>
      <c r="J4035" s="9">
        <v>0</v>
      </c>
      <c r="K4035" s="9">
        <v>0</v>
      </c>
      <c r="L4035" s="9">
        <v>0</v>
      </c>
      <c r="M4035" s="9">
        <v>233</v>
      </c>
      <c r="N4035" s="9">
        <v>112.5</v>
      </c>
      <c r="O4035" s="9">
        <v>80</v>
      </c>
      <c r="P4035" s="9">
        <v>27.87</v>
      </c>
      <c r="Q4035" s="9">
        <v>96</v>
      </c>
      <c r="R4035" s="9">
        <v>80</v>
      </c>
      <c r="S4035" s="12"/>
      <c r="V4035" s="9">
        <v>15</v>
      </c>
      <c r="W4035" s="12">
        <f t="shared" ref="W4035:W4098" si="252">IF(V4035=0,0,1)</f>
        <v>1</v>
      </c>
      <c r="Z4035" s="60">
        <v>1</v>
      </c>
      <c r="AA4035" s="9">
        <f t="shared" ref="AA4035:AA4098" si="253">IF(Z4035=1,1,0)</f>
        <v>1</v>
      </c>
      <c r="AB4035" s="9">
        <f t="shared" ref="AB4035:AB4098" si="254">IF(Z4035=2,1,0)</f>
        <v>0</v>
      </c>
      <c r="AC4035" s="9">
        <f t="shared" ref="AC4035:AC4098" si="255">IF(Z4035=3,1,0)</f>
        <v>0</v>
      </c>
    </row>
    <row r="4036" spans="1:29" ht="15.75" customHeight="1" x14ac:dyDescent="0.2">
      <c r="A4036" s="9">
        <v>0</v>
      </c>
      <c r="B4036" s="9">
        <v>0</v>
      </c>
      <c r="C4036" s="9">
        <v>40</v>
      </c>
      <c r="D4036" s="9">
        <v>0</v>
      </c>
      <c r="E4036" s="9">
        <v>1</v>
      </c>
      <c r="F4036" s="9">
        <v>0</v>
      </c>
      <c r="G4036" s="9">
        <v>1</v>
      </c>
      <c r="H4036" s="9">
        <v>20</v>
      </c>
      <c r="I4036" s="9">
        <v>0</v>
      </c>
      <c r="J4036" s="9">
        <v>0</v>
      </c>
      <c r="K4036" s="9">
        <v>0</v>
      </c>
      <c r="L4036" s="9">
        <v>0</v>
      </c>
      <c r="M4036" s="9">
        <v>213</v>
      </c>
      <c r="N4036" s="9">
        <v>130</v>
      </c>
      <c r="O4036" s="9">
        <v>80</v>
      </c>
      <c r="P4036" s="9">
        <v>19.98</v>
      </c>
      <c r="Q4036" s="9">
        <v>96</v>
      </c>
      <c r="R4036" s="9">
        <v>76</v>
      </c>
      <c r="S4036" s="12"/>
      <c r="V4036" s="9">
        <v>20</v>
      </c>
      <c r="W4036" s="12">
        <f t="shared" si="252"/>
        <v>1</v>
      </c>
      <c r="Z4036" s="60">
        <v>2</v>
      </c>
      <c r="AA4036" s="9">
        <f t="shared" si="253"/>
        <v>0</v>
      </c>
      <c r="AB4036" s="9">
        <f t="shared" si="254"/>
        <v>1</v>
      </c>
      <c r="AC4036" s="9">
        <f t="shared" si="255"/>
        <v>0</v>
      </c>
    </row>
    <row r="4037" spans="1:29" ht="15.75" customHeight="1" x14ac:dyDescent="0.2">
      <c r="A4037" s="9">
        <v>1</v>
      </c>
      <c r="B4037" s="9">
        <v>0</v>
      </c>
      <c r="C4037" s="9">
        <v>52</v>
      </c>
      <c r="D4037" s="9">
        <v>0</v>
      </c>
      <c r="E4037" s="9">
        <v>1</v>
      </c>
      <c r="F4037" s="9">
        <v>0</v>
      </c>
      <c r="G4037" s="9">
        <v>1</v>
      </c>
      <c r="H4037" s="9">
        <v>5</v>
      </c>
      <c r="I4037" s="9">
        <v>0</v>
      </c>
      <c r="J4037" s="9">
        <v>1</v>
      </c>
      <c r="K4037" s="9">
        <v>1</v>
      </c>
      <c r="L4037" s="9">
        <v>0</v>
      </c>
      <c r="M4037" s="9">
        <v>205</v>
      </c>
      <c r="N4037" s="9">
        <v>159</v>
      </c>
      <c r="O4037" s="9">
        <v>110</v>
      </c>
      <c r="P4037" s="9">
        <v>28.18</v>
      </c>
      <c r="Q4037" s="9">
        <v>75</v>
      </c>
      <c r="R4037" s="9">
        <v>83</v>
      </c>
      <c r="S4037" s="12"/>
      <c r="V4037" s="9">
        <v>5</v>
      </c>
      <c r="W4037" s="12">
        <f t="shared" si="252"/>
        <v>1</v>
      </c>
      <c r="Z4037" s="60">
        <v>2</v>
      </c>
      <c r="AA4037" s="9">
        <f t="shared" si="253"/>
        <v>0</v>
      </c>
      <c r="AB4037" s="9">
        <f t="shared" si="254"/>
        <v>1</v>
      </c>
      <c r="AC4037" s="9">
        <f t="shared" si="255"/>
        <v>0</v>
      </c>
    </row>
    <row r="4038" spans="1:29" ht="15.75" customHeight="1" x14ac:dyDescent="0.2">
      <c r="A4038" s="9">
        <v>0</v>
      </c>
      <c r="B4038" s="9">
        <v>0</v>
      </c>
      <c r="C4038" s="9">
        <v>58</v>
      </c>
      <c r="D4038" s="9">
        <v>0</v>
      </c>
      <c r="E4038" s="9">
        <v>1</v>
      </c>
      <c r="F4038" s="9">
        <v>0</v>
      </c>
      <c r="G4038" s="9">
        <v>0</v>
      </c>
      <c r="H4038" s="9">
        <v>0</v>
      </c>
      <c r="I4038" s="9">
        <v>0</v>
      </c>
      <c r="J4038" s="9">
        <v>0</v>
      </c>
      <c r="K4038" s="9">
        <v>1</v>
      </c>
      <c r="L4038" s="9">
        <v>0</v>
      </c>
      <c r="M4038" s="9">
        <v>166</v>
      </c>
      <c r="N4038" s="9">
        <v>185.5</v>
      </c>
      <c r="O4038" s="9">
        <v>115.5</v>
      </c>
      <c r="P4038" s="9">
        <v>27.97</v>
      </c>
      <c r="Q4038" s="9">
        <v>100</v>
      </c>
      <c r="R4038" s="9">
        <v>85</v>
      </c>
      <c r="S4038" s="12"/>
      <c r="V4038" s="9">
        <v>0</v>
      </c>
      <c r="W4038" s="12">
        <f t="shared" si="252"/>
        <v>0</v>
      </c>
      <c r="Z4038" s="60">
        <v>2</v>
      </c>
      <c r="AA4038" s="9">
        <f t="shared" si="253"/>
        <v>0</v>
      </c>
      <c r="AB4038" s="9">
        <f t="shared" si="254"/>
        <v>1</v>
      </c>
      <c r="AC4038" s="9">
        <f t="shared" si="255"/>
        <v>0</v>
      </c>
    </row>
    <row r="4039" spans="1:29" ht="15.75" customHeight="1" x14ac:dyDescent="0.2">
      <c r="A4039" s="9">
        <v>0</v>
      </c>
      <c r="B4039" s="9">
        <v>0</v>
      </c>
      <c r="C4039" s="9">
        <v>46</v>
      </c>
      <c r="D4039" s="9">
        <v>0</v>
      </c>
      <c r="E4039" s="9">
        <v>0</v>
      </c>
      <c r="F4039" s="9">
        <v>1</v>
      </c>
      <c r="G4039" s="9">
        <v>1</v>
      </c>
      <c r="H4039" s="9">
        <v>20</v>
      </c>
      <c r="I4039" s="9">
        <v>0</v>
      </c>
      <c r="J4039" s="9">
        <v>0</v>
      </c>
      <c r="K4039" s="9">
        <v>0</v>
      </c>
      <c r="L4039" s="9">
        <v>0</v>
      </c>
      <c r="M4039" s="9">
        <v>259</v>
      </c>
      <c r="N4039" s="9">
        <v>129</v>
      </c>
      <c r="O4039" s="9">
        <v>83</v>
      </c>
      <c r="P4039" s="9">
        <v>22.91</v>
      </c>
      <c r="Q4039" s="9">
        <v>66</v>
      </c>
      <c r="R4039" s="9">
        <v>84</v>
      </c>
      <c r="S4039" s="12"/>
      <c r="V4039" s="9">
        <v>20</v>
      </c>
      <c r="W4039" s="12">
        <f t="shared" si="252"/>
        <v>1</v>
      </c>
      <c r="Z4039" s="60">
        <v>3</v>
      </c>
      <c r="AA4039" s="9">
        <f t="shared" si="253"/>
        <v>0</v>
      </c>
      <c r="AB4039" s="9">
        <f t="shared" si="254"/>
        <v>0</v>
      </c>
      <c r="AC4039" s="9">
        <f t="shared" si="255"/>
        <v>1</v>
      </c>
    </row>
    <row r="4040" spans="1:29" ht="15.75" customHeight="1" x14ac:dyDescent="0.2">
      <c r="A4040" s="9">
        <v>0</v>
      </c>
      <c r="B4040" s="9">
        <v>0</v>
      </c>
      <c r="C4040" s="9">
        <v>39</v>
      </c>
      <c r="D4040" s="9">
        <v>0</v>
      </c>
      <c r="E4040" s="9">
        <v>0</v>
      </c>
      <c r="F4040" s="9">
        <v>1</v>
      </c>
      <c r="G4040" s="9">
        <v>0</v>
      </c>
      <c r="H4040" s="9">
        <v>0</v>
      </c>
      <c r="I4040" s="9">
        <v>0</v>
      </c>
      <c r="J4040" s="9">
        <v>0</v>
      </c>
      <c r="K4040" s="9">
        <v>0</v>
      </c>
      <c r="L4040" s="9">
        <v>0</v>
      </c>
      <c r="M4040" s="9">
        <v>181</v>
      </c>
      <c r="N4040" s="9">
        <v>103</v>
      </c>
      <c r="O4040" s="9">
        <v>62</v>
      </c>
      <c r="P4040" s="9">
        <v>20.68</v>
      </c>
      <c r="Q4040" s="9">
        <v>70</v>
      </c>
      <c r="R4040" s="9">
        <v>69</v>
      </c>
      <c r="S4040" s="12"/>
      <c r="V4040" s="9">
        <v>0</v>
      </c>
      <c r="W4040" s="12">
        <f t="shared" si="252"/>
        <v>0</v>
      </c>
      <c r="Z4040" s="60">
        <v>3</v>
      </c>
      <c r="AA4040" s="9">
        <f t="shared" si="253"/>
        <v>0</v>
      </c>
      <c r="AB4040" s="9">
        <f t="shared" si="254"/>
        <v>0</v>
      </c>
      <c r="AC4040" s="9">
        <f t="shared" si="255"/>
        <v>1</v>
      </c>
    </row>
    <row r="4041" spans="1:29" ht="15.75" customHeight="1" x14ac:dyDescent="0.2">
      <c r="A4041" s="9">
        <v>1</v>
      </c>
      <c r="B4041" s="9">
        <v>1</v>
      </c>
      <c r="C4041" s="9">
        <v>52</v>
      </c>
      <c r="D4041" s="9">
        <v>1</v>
      </c>
      <c r="E4041" s="9">
        <v>0</v>
      </c>
      <c r="F4041" s="9">
        <v>0</v>
      </c>
      <c r="G4041" s="9">
        <v>1</v>
      </c>
      <c r="H4041" s="9">
        <v>20</v>
      </c>
      <c r="I4041" s="9">
        <v>0</v>
      </c>
      <c r="J4041" s="9">
        <v>0</v>
      </c>
      <c r="K4041" s="9">
        <v>0</v>
      </c>
      <c r="L4041" s="9">
        <v>0</v>
      </c>
      <c r="M4041" s="9">
        <v>225</v>
      </c>
      <c r="N4041" s="9">
        <v>126</v>
      </c>
      <c r="O4041" s="9">
        <v>75</v>
      </c>
      <c r="P4041" s="9">
        <v>22.18</v>
      </c>
      <c r="Q4041" s="9">
        <v>85</v>
      </c>
      <c r="R4041" s="9">
        <v>100</v>
      </c>
      <c r="S4041" s="12"/>
      <c r="V4041" s="9">
        <v>20</v>
      </c>
      <c r="W4041" s="12">
        <f t="shared" si="252"/>
        <v>1</v>
      </c>
      <c r="Z4041" s="60">
        <v>1</v>
      </c>
      <c r="AA4041" s="9">
        <f t="shared" si="253"/>
        <v>1</v>
      </c>
      <c r="AB4041" s="9">
        <f t="shared" si="254"/>
        <v>0</v>
      </c>
      <c r="AC4041" s="9">
        <f t="shared" si="255"/>
        <v>0</v>
      </c>
    </row>
    <row r="4042" spans="1:29" ht="15.75" customHeight="1" x14ac:dyDescent="0.2">
      <c r="A4042" s="9">
        <v>0</v>
      </c>
      <c r="B4042" s="9">
        <v>1</v>
      </c>
      <c r="C4042" s="9">
        <v>66</v>
      </c>
      <c r="D4042" s="9">
        <v>0</v>
      </c>
      <c r="E4042" s="9">
        <v>0</v>
      </c>
      <c r="F4042" s="9">
        <v>1</v>
      </c>
      <c r="G4042" s="9">
        <v>0</v>
      </c>
      <c r="H4042" s="9">
        <v>0</v>
      </c>
      <c r="I4042" s="9">
        <v>0</v>
      </c>
      <c r="J4042" s="9">
        <v>0</v>
      </c>
      <c r="K4042" s="9">
        <v>1</v>
      </c>
      <c r="L4042" s="9">
        <v>0</v>
      </c>
      <c r="M4042" s="9">
        <v>226</v>
      </c>
      <c r="N4042" s="9">
        <v>213</v>
      </c>
      <c r="O4042" s="9">
        <v>133</v>
      </c>
      <c r="P4042" s="9">
        <v>25.29</v>
      </c>
      <c r="Q4042" s="9">
        <v>100</v>
      </c>
      <c r="R4042" s="9">
        <v>67</v>
      </c>
      <c r="S4042" s="12"/>
      <c r="V4042" s="9">
        <v>0</v>
      </c>
      <c r="W4042" s="12">
        <f t="shared" si="252"/>
        <v>0</v>
      </c>
      <c r="Z4042" s="60">
        <v>3</v>
      </c>
      <c r="AA4042" s="9">
        <f t="shared" si="253"/>
        <v>0</v>
      </c>
      <c r="AB4042" s="9">
        <f t="shared" si="254"/>
        <v>0</v>
      </c>
      <c r="AC4042" s="9">
        <f t="shared" si="255"/>
        <v>1</v>
      </c>
    </row>
    <row r="4043" spans="1:29" ht="15.75" customHeight="1" x14ac:dyDescent="0.2">
      <c r="A4043" s="9">
        <v>0</v>
      </c>
      <c r="B4043" s="9">
        <v>0</v>
      </c>
      <c r="C4043" s="9">
        <v>56</v>
      </c>
      <c r="D4043" s="9">
        <v>0</v>
      </c>
      <c r="E4043" s="9">
        <v>1</v>
      </c>
      <c r="F4043" s="9">
        <v>0</v>
      </c>
      <c r="G4043" s="9">
        <v>0</v>
      </c>
      <c r="H4043" s="9">
        <v>0</v>
      </c>
      <c r="I4043" s="9">
        <v>0</v>
      </c>
      <c r="J4043" s="9">
        <v>0</v>
      </c>
      <c r="K4043" s="9">
        <v>1</v>
      </c>
      <c r="L4043" s="9">
        <v>0</v>
      </c>
      <c r="M4043" s="9">
        <v>199</v>
      </c>
      <c r="N4043" s="9">
        <v>160</v>
      </c>
      <c r="O4043" s="9">
        <v>105</v>
      </c>
      <c r="P4043" s="9">
        <v>25.71</v>
      </c>
      <c r="Q4043" s="9">
        <v>75</v>
      </c>
      <c r="R4043" s="9">
        <v>83</v>
      </c>
      <c r="S4043" s="12"/>
      <c r="V4043" s="9">
        <v>0</v>
      </c>
      <c r="W4043" s="12">
        <f t="shared" si="252"/>
        <v>0</v>
      </c>
      <c r="Z4043" s="60">
        <v>2</v>
      </c>
      <c r="AA4043" s="9">
        <f t="shared" si="253"/>
        <v>0</v>
      </c>
      <c r="AB4043" s="9">
        <f t="shared" si="254"/>
        <v>1</v>
      </c>
      <c r="AC4043" s="9">
        <f t="shared" si="255"/>
        <v>0</v>
      </c>
    </row>
    <row r="4044" spans="1:29" ht="15.75" customHeight="1" x14ac:dyDescent="0.2">
      <c r="A4044" s="9">
        <v>0</v>
      </c>
      <c r="B4044" s="9">
        <v>1</v>
      </c>
      <c r="C4044" s="9">
        <v>44</v>
      </c>
      <c r="D4044" s="9">
        <v>1</v>
      </c>
      <c r="E4044" s="9">
        <v>0</v>
      </c>
      <c r="F4044" s="9">
        <v>0</v>
      </c>
      <c r="G4044" s="9">
        <v>0</v>
      </c>
      <c r="H4044" s="9">
        <v>0</v>
      </c>
      <c r="I4044" s="9">
        <v>0</v>
      </c>
      <c r="J4044" s="9">
        <v>0</v>
      </c>
      <c r="K4044" s="9">
        <v>1</v>
      </c>
      <c r="L4044" s="9">
        <v>1</v>
      </c>
      <c r="M4044" s="9">
        <v>208</v>
      </c>
      <c r="N4044" s="9">
        <v>175</v>
      </c>
      <c r="O4044" s="9">
        <v>101</v>
      </c>
      <c r="P4044" s="9">
        <v>27.93</v>
      </c>
      <c r="Q4044" s="9">
        <v>95</v>
      </c>
      <c r="R4044" s="9">
        <v>193</v>
      </c>
      <c r="S4044" s="12"/>
      <c r="V4044" s="9">
        <v>0</v>
      </c>
      <c r="W4044" s="12">
        <f t="shared" si="252"/>
        <v>0</v>
      </c>
      <c r="Z4044" s="60">
        <v>1</v>
      </c>
      <c r="AA4044" s="9">
        <f t="shared" si="253"/>
        <v>1</v>
      </c>
      <c r="AB4044" s="9">
        <f t="shared" si="254"/>
        <v>0</v>
      </c>
      <c r="AC4044" s="9">
        <f t="shared" si="255"/>
        <v>0</v>
      </c>
    </row>
    <row r="4045" spans="1:29" ht="15.75" customHeight="1" x14ac:dyDescent="0.2">
      <c r="A4045" s="9">
        <v>1</v>
      </c>
      <c r="B4045" s="9">
        <v>1</v>
      </c>
      <c r="C4045" s="9">
        <v>56</v>
      </c>
      <c r="D4045" s="9">
        <v>1</v>
      </c>
      <c r="E4045" s="9">
        <v>0</v>
      </c>
      <c r="F4045" s="9">
        <v>0</v>
      </c>
      <c r="G4045" s="9">
        <v>1</v>
      </c>
      <c r="H4045" s="9">
        <v>40</v>
      </c>
      <c r="I4045" s="9">
        <v>0</v>
      </c>
      <c r="J4045" s="9">
        <v>0</v>
      </c>
      <c r="K4045" s="9">
        <v>0</v>
      </c>
      <c r="L4045" s="9">
        <v>0</v>
      </c>
      <c r="M4045" s="9">
        <v>296</v>
      </c>
      <c r="N4045" s="9">
        <v>111.5</v>
      </c>
      <c r="O4045" s="9">
        <v>74</v>
      </c>
      <c r="P4045" s="9">
        <v>23.38</v>
      </c>
      <c r="Q4045" s="9">
        <v>80</v>
      </c>
      <c r="R4045" s="9">
        <v>71</v>
      </c>
      <c r="S4045" s="12"/>
      <c r="V4045" s="9">
        <v>40</v>
      </c>
      <c r="W4045" s="12">
        <f t="shared" si="252"/>
        <v>1</v>
      </c>
      <c r="Z4045" s="60">
        <v>1</v>
      </c>
      <c r="AA4045" s="9">
        <f t="shared" si="253"/>
        <v>1</v>
      </c>
      <c r="AB4045" s="9">
        <f t="shared" si="254"/>
        <v>0</v>
      </c>
      <c r="AC4045" s="9">
        <f t="shared" si="255"/>
        <v>0</v>
      </c>
    </row>
    <row r="4046" spans="1:29" ht="15.75" customHeight="1" x14ac:dyDescent="0.2">
      <c r="A4046" s="9">
        <v>0</v>
      </c>
      <c r="B4046" s="9">
        <v>0</v>
      </c>
      <c r="C4046" s="9">
        <v>39</v>
      </c>
      <c r="D4046" s="9">
        <v>1</v>
      </c>
      <c r="E4046" s="9">
        <v>0</v>
      </c>
      <c r="F4046" s="9">
        <v>0</v>
      </c>
      <c r="G4046" s="9">
        <v>0</v>
      </c>
      <c r="H4046" s="9">
        <v>0</v>
      </c>
      <c r="I4046" s="9">
        <v>0</v>
      </c>
      <c r="J4046" s="9">
        <v>0</v>
      </c>
      <c r="K4046" s="9">
        <v>0</v>
      </c>
      <c r="L4046" s="9">
        <v>0</v>
      </c>
      <c r="M4046" s="9">
        <v>195</v>
      </c>
      <c r="N4046" s="9">
        <v>129.5</v>
      </c>
      <c r="O4046" s="9">
        <v>93.5</v>
      </c>
      <c r="P4046" s="9">
        <v>34.840000000000003</v>
      </c>
      <c r="Q4046" s="9">
        <v>85</v>
      </c>
      <c r="R4046" s="9">
        <v>85</v>
      </c>
      <c r="S4046" s="12"/>
      <c r="V4046" s="9">
        <v>0</v>
      </c>
      <c r="W4046" s="12">
        <f t="shared" si="252"/>
        <v>0</v>
      </c>
      <c r="Z4046" s="60">
        <v>1</v>
      </c>
      <c r="AA4046" s="9">
        <f t="shared" si="253"/>
        <v>1</v>
      </c>
      <c r="AB4046" s="9">
        <f t="shared" si="254"/>
        <v>0</v>
      </c>
      <c r="AC4046" s="9">
        <f t="shared" si="255"/>
        <v>0</v>
      </c>
    </row>
    <row r="4047" spans="1:29" ht="15.75" customHeight="1" x14ac:dyDescent="0.2">
      <c r="A4047" s="9">
        <v>0</v>
      </c>
      <c r="B4047" s="9">
        <v>1</v>
      </c>
      <c r="C4047" s="9">
        <v>56</v>
      </c>
      <c r="D4047" s="9">
        <v>0</v>
      </c>
      <c r="E4047" s="9">
        <v>0</v>
      </c>
      <c r="F4047" s="9">
        <v>1</v>
      </c>
      <c r="G4047" s="9">
        <v>0</v>
      </c>
      <c r="H4047" s="9">
        <v>0</v>
      </c>
      <c r="I4047" s="9">
        <v>0</v>
      </c>
      <c r="J4047" s="9">
        <v>0</v>
      </c>
      <c r="K4047" s="9">
        <v>0</v>
      </c>
      <c r="L4047" s="9">
        <v>0</v>
      </c>
      <c r="M4047" s="9">
        <v>177</v>
      </c>
      <c r="N4047" s="9">
        <v>124</v>
      </c>
      <c r="O4047" s="9">
        <v>77</v>
      </c>
      <c r="P4047" s="9">
        <v>27.81</v>
      </c>
      <c r="Q4047" s="9">
        <v>60</v>
      </c>
      <c r="R4047" s="9">
        <v>88</v>
      </c>
      <c r="S4047" s="12"/>
      <c r="V4047" s="9">
        <v>0</v>
      </c>
      <c r="W4047" s="12">
        <f t="shared" si="252"/>
        <v>0</v>
      </c>
      <c r="Z4047" s="60">
        <v>3</v>
      </c>
      <c r="AA4047" s="9">
        <f t="shared" si="253"/>
        <v>0</v>
      </c>
      <c r="AB4047" s="9">
        <f t="shared" si="254"/>
        <v>0</v>
      </c>
      <c r="AC4047" s="9">
        <f t="shared" si="255"/>
        <v>1</v>
      </c>
    </row>
    <row r="4048" spans="1:29" ht="15.75" customHeight="1" x14ac:dyDescent="0.2">
      <c r="A4048" s="9">
        <v>0</v>
      </c>
      <c r="B4048" s="9">
        <v>1</v>
      </c>
      <c r="C4048" s="9">
        <v>46</v>
      </c>
      <c r="D4048" s="9">
        <v>0</v>
      </c>
      <c r="E4048" s="9">
        <v>1</v>
      </c>
      <c r="F4048" s="9">
        <v>0</v>
      </c>
      <c r="G4048" s="9">
        <v>1</v>
      </c>
      <c r="H4048" s="9">
        <v>20</v>
      </c>
      <c r="I4048" s="9">
        <v>0</v>
      </c>
      <c r="J4048" s="9">
        <v>0</v>
      </c>
      <c r="K4048" s="9">
        <v>0</v>
      </c>
      <c r="L4048" s="9">
        <v>0</v>
      </c>
      <c r="M4048" s="9">
        <v>214</v>
      </c>
      <c r="N4048" s="9">
        <v>110</v>
      </c>
      <c r="O4048" s="9">
        <v>73</v>
      </c>
      <c r="P4048" s="9">
        <v>18.100000000000001</v>
      </c>
      <c r="Q4048" s="9">
        <v>60</v>
      </c>
      <c r="R4048" s="9">
        <v>60</v>
      </c>
      <c r="S4048" s="12"/>
      <c r="V4048" s="9">
        <v>20</v>
      </c>
      <c r="W4048" s="12">
        <f t="shared" si="252"/>
        <v>1</v>
      </c>
      <c r="Z4048" s="60">
        <v>2</v>
      </c>
      <c r="AA4048" s="9">
        <f t="shared" si="253"/>
        <v>0</v>
      </c>
      <c r="AB4048" s="9">
        <f t="shared" si="254"/>
        <v>1</v>
      </c>
      <c r="AC4048" s="9">
        <f t="shared" si="255"/>
        <v>0</v>
      </c>
    </row>
    <row r="4049" spans="1:29" ht="15.75" customHeight="1" x14ac:dyDescent="0.2">
      <c r="A4049" s="9">
        <v>0</v>
      </c>
      <c r="B4049" s="9">
        <v>1</v>
      </c>
      <c r="C4049" s="9">
        <v>37</v>
      </c>
      <c r="D4049" s="9">
        <v>1</v>
      </c>
      <c r="E4049" s="9">
        <v>0</v>
      </c>
      <c r="F4049" s="9">
        <v>0</v>
      </c>
      <c r="G4049" s="9">
        <v>1</v>
      </c>
      <c r="H4049" s="9">
        <v>20</v>
      </c>
      <c r="I4049" s="9">
        <v>0</v>
      </c>
      <c r="J4049" s="9">
        <v>0</v>
      </c>
      <c r="K4049" s="9">
        <v>0</v>
      </c>
      <c r="L4049" s="9">
        <v>0</v>
      </c>
      <c r="M4049" s="9">
        <v>315</v>
      </c>
      <c r="N4049" s="9">
        <v>118</v>
      </c>
      <c r="O4049" s="9">
        <v>79.5</v>
      </c>
      <c r="P4049" s="9">
        <v>22.52</v>
      </c>
      <c r="Q4049" s="9">
        <v>82</v>
      </c>
      <c r="R4049" s="9">
        <v>70</v>
      </c>
      <c r="S4049" s="12"/>
      <c r="V4049" s="9">
        <v>20</v>
      </c>
      <c r="W4049" s="12">
        <f t="shared" si="252"/>
        <v>1</v>
      </c>
      <c r="Z4049" s="60">
        <v>1</v>
      </c>
      <c r="AA4049" s="9">
        <f t="shared" si="253"/>
        <v>1</v>
      </c>
      <c r="AB4049" s="9">
        <f t="shared" si="254"/>
        <v>0</v>
      </c>
      <c r="AC4049" s="9">
        <f t="shared" si="255"/>
        <v>0</v>
      </c>
    </row>
    <row r="4050" spans="1:29" ht="15.75" customHeight="1" x14ac:dyDescent="0.2">
      <c r="A4050" s="9">
        <v>0</v>
      </c>
      <c r="B4050" s="9">
        <v>0</v>
      </c>
      <c r="C4050" s="9">
        <v>59</v>
      </c>
      <c r="D4050" s="9">
        <v>0</v>
      </c>
      <c r="E4050" s="9">
        <v>1</v>
      </c>
      <c r="F4050" s="9">
        <v>0</v>
      </c>
      <c r="G4050" s="9">
        <v>0</v>
      </c>
      <c r="H4050" s="9">
        <v>0</v>
      </c>
      <c r="I4050" s="9">
        <v>0</v>
      </c>
      <c r="J4050" s="9">
        <v>0</v>
      </c>
      <c r="K4050" s="9">
        <v>0</v>
      </c>
      <c r="L4050" s="9">
        <v>0</v>
      </c>
      <c r="M4050" s="9">
        <v>345</v>
      </c>
      <c r="N4050" s="9">
        <v>148</v>
      </c>
      <c r="O4050" s="9">
        <v>95</v>
      </c>
      <c r="P4050" s="9">
        <v>23.72</v>
      </c>
      <c r="Q4050" s="9">
        <v>79</v>
      </c>
      <c r="R4050" s="9">
        <v>60</v>
      </c>
      <c r="S4050" s="12"/>
      <c r="V4050" s="9">
        <v>0</v>
      </c>
      <c r="W4050" s="12">
        <f t="shared" si="252"/>
        <v>0</v>
      </c>
      <c r="Z4050" s="60">
        <v>2</v>
      </c>
      <c r="AA4050" s="9">
        <f t="shared" si="253"/>
        <v>0</v>
      </c>
      <c r="AB4050" s="9">
        <f t="shared" si="254"/>
        <v>1</v>
      </c>
      <c r="AC4050" s="9">
        <f t="shared" si="255"/>
        <v>0</v>
      </c>
    </row>
    <row r="4051" spans="1:29" ht="15.75" customHeight="1" x14ac:dyDescent="0.2">
      <c r="A4051" s="9">
        <v>0</v>
      </c>
      <c r="B4051" s="9">
        <v>1</v>
      </c>
      <c r="C4051" s="9">
        <v>47</v>
      </c>
      <c r="D4051" s="9">
        <v>0</v>
      </c>
      <c r="E4051" s="9">
        <v>1</v>
      </c>
      <c r="F4051" s="9">
        <v>0</v>
      </c>
      <c r="G4051" s="9">
        <v>1</v>
      </c>
      <c r="H4051" s="9">
        <v>30</v>
      </c>
      <c r="I4051" s="9">
        <v>0</v>
      </c>
      <c r="J4051" s="9">
        <v>0</v>
      </c>
      <c r="K4051" s="9">
        <v>0</v>
      </c>
      <c r="L4051" s="9">
        <v>0</v>
      </c>
      <c r="M4051" s="9">
        <v>271</v>
      </c>
      <c r="N4051" s="9">
        <v>150</v>
      </c>
      <c r="O4051" s="9">
        <v>74</v>
      </c>
      <c r="P4051" s="9">
        <v>20.7</v>
      </c>
      <c r="Q4051" s="9">
        <v>70</v>
      </c>
      <c r="R4051" s="9">
        <v>78</v>
      </c>
      <c r="S4051" s="12"/>
      <c r="V4051" s="9">
        <v>30</v>
      </c>
      <c r="W4051" s="12">
        <f t="shared" si="252"/>
        <v>1</v>
      </c>
      <c r="Z4051" s="60">
        <v>2</v>
      </c>
      <c r="AA4051" s="9">
        <f t="shared" si="253"/>
        <v>0</v>
      </c>
      <c r="AB4051" s="9">
        <f t="shared" si="254"/>
        <v>1</v>
      </c>
      <c r="AC4051" s="9">
        <f t="shared" si="255"/>
        <v>0</v>
      </c>
    </row>
    <row r="4052" spans="1:29" ht="15.75" customHeight="1" x14ac:dyDescent="0.2">
      <c r="A4052" s="9">
        <v>0</v>
      </c>
      <c r="B4052" s="9">
        <v>1</v>
      </c>
      <c r="C4052" s="9">
        <v>50</v>
      </c>
      <c r="D4052" s="9">
        <v>0</v>
      </c>
      <c r="E4052" s="9">
        <v>1</v>
      </c>
      <c r="F4052" s="9">
        <v>0</v>
      </c>
      <c r="G4052" s="9">
        <v>1</v>
      </c>
      <c r="H4052" s="9">
        <v>20</v>
      </c>
      <c r="I4052" s="9">
        <v>0</v>
      </c>
      <c r="J4052" s="9">
        <v>0</v>
      </c>
      <c r="K4052" s="9">
        <v>0</v>
      </c>
      <c r="L4052" s="9">
        <v>0</v>
      </c>
      <c r="M4052" s="9">
        <v>262</v>
      </c>
      <c r="N4052" s="9">
        <v>97.5</v>
      </c>
      <c r="O4052" s="9">
        <v>62.5</v>
      </c>
      <c r="P4052" s="9">
        <v>21.55</v>
      </c>
      <c r="Q4052" s="9">
        <v>80</v>
      </c>
      <c r="R4052" s="9">
        <v>84</v>
      </c>
      <c r="S4052" s="12"/>
      <c r="V4052" s="9">
        <v>20</v>
      </c>
      <c r="W4052" s="12">
        <f t="shared" si="252"/>
        <v>1</v>
      </c>
      <c r="Z4052" s="60">
        <v>2</v>
      </c>
      <c r="AA4052" s="9">
        <f t="shared" si="253"/>
        <v>0</v>
      </c>
      <c r="AB4052" s="9">
        <f t="shared" si="254"/>
        <v>1</v>
      </c>
      <c r="AC4052" s="9">
        <f t="shared" si="255"/>
        <v>0</v>
      </c>
    </row>
    <row r="4053" spans="1:29" ht="15.75" customHeight="1" x14ac:dyDescent="0.2">
      <c r="A4053" s="9">
        <v>0</v>
      </c>
      <c r="B4053" s="9">
        <v>1</v>
      </c>
      <c r="C4053" s="9">
        <v>41</v>
      </c>
      <c r="D4053" s="9">
        <v>0</v>
      </c>
      <c r="E4053" s="9">
        <v>1</v>
      </c>
      <c r="F4053" s="9">
        <v>0</v>
      </c>
      <c r="G4053" s="9">
        <v>1</v>
      </c>
      <c r="H4053" s="9">
        <v>20</v>
      </c>
      <c r="I4053" s="9">
        <v>0</v>
      </c>
      <c r="J4053" s="9">
        <v>0</v>
      </c>
      <c r="K4053" s="9">
        <v>0</v>
      </c>
      <c r="L4053" s="9">
        <v>0</v>
      </c>
      <c r="M4053" s="9">
        <v>206</v>
      </c>
      <c r="N4053" s="9">
        <v>124</v>
      </c>
      <c r="O4053" s="9">
        <v>89</v>
      </c>
      <c r="P4053" s="9">
        <v>27.63</v>
      </c>
      <c r="Q4053" s="9">
        <v>80</v>
      </c>
      <c r="R4053" s="9">
        <v>70</v>
      </c>
      <c r="S4053" s="12"/>
      <c r="V4053" s="9">
        <v>20</v>
      </c>
      <c r="W4053" s="12">
        <f t="shared" si="252"/>
        <v>1</v>
      </c>
      <c r="Z4053" s="60">
        <v>2</v>
      </c>
      <c r="AA4053" s="9">
        <f t="shared" si="253"/>
        <v>0</v>
      </c>
      <c r="AB4053" s="9">
        <f t="shared" si="254"/>
        <v>1</v>
      </c>
      <c r="AC4053" s="9">
        <f t="shared" si="255"/>
        <v>0</v>
      </c>
    </row>
    <row r="4054" spans="1:29" ht="15.75" customHeight="1" x14ac:dyDescent="0.2">
      <c r="A4054" s="9">
        <v>0</v>
      </c>
      <c r="B4054" s="9">
        <v>1</v>
      </c>
      <c r="C4054" s="9">
        <v>39</v>
      </c>
      <c r="D4054" s="9">
        <v>1</v>
      </c>
      <c r="E4054" s="9">
        <v>0</v>
      </c>
      <c r="F4054" s="9">
        <v>0</v>
      </c>
      <c r="G4054" s="9">
        <v>1</v>
      </c>
      <c r="H4054" s="9">
        <v>20</v>
      </c>
      <c r="I4054" s="9">
        <v>0</v>
      </c>
      <c r="J4054" s="9">
        <v>0</v>
      </c>
      <c r="K4054" s="9">
        <v>0</v>
      </c>
      <c r="L4054" s="9">
        <v>0</v>
      </c>
      <c r="M4054" s="9">
        <v>253</v>
      </c>
      <c r="N4054" s="9">
        <v>104</v>
      </c>
      <c r="O4054" s="9">
        <v>64</v>
      </c>
      <c r="P4054" s="9">
        <v>27.48</v>
      </c>
      <c r="Q4054" s="9">
        <v>65</v>
      </c>
      <c r="R4054" s="9">
        <v>74</v>
      </c>
      <c r="S4054" s="12"/>
      <c r="V4054" s="9">
        <v>20</v>
      </c>
      <c r="W4054" s="12">
        <f t="shared" si="252"/>
        <v>1</v>
      </c>
      <c r="Z4054" s="60">
        <v>1</v>
      </c>
      <c r="AA4054" s="9">
        <f t="shared" si="253"/>
        <v>1</v>
      </c>
      <c r="AB4054" s="9">
        <f t="shared" si="254"/>
        <v>0</v>
      </c>
      <c r="AC4054" s="9">
        <f t="shared" si="255"/>
        <v>0</v>
      </c>
    </row>
    <row r="4055" spans="1:29" ht="15.75" customHeight="1" x14ac:dyDescent="0.2">
      <c r="A4055" s="9">
        <v>0</v>
      </c>
      <c r="B4055" s="9">
        <v>0</v>
      </c>
      <c r="C4055" s="9">
        <v>44</v>
      </c>
      <c r="D4055" s="9">
        <v>1</v>
      </c>
      <c r="E4055" s="9">
        <v>0</v>
      </c>
      <c r="F4055" s="9">
        <v>0</v>
      </c>
      <c r="G4055" s="9">
        <v>0</v>
      </c>
      <c r="H4055" s="9">
        <v>0</v>
      </c>
      <c r="I4055" s="9">
        <v>0</v>
      </c>
      <c r="J4055" s="9">
        <v>0</v>
      </c>
      <c r="K4055" s="9">
        <v>0</v>
      </c>
      <c r="L4055" s="9">
        <v>0</v>
      </c>
      <c r="M4055" s="9">
        <v>160</v>
      </c>
      <c r="N4055" s="9">
        <v>107</v>
      </c>
      <c r="O4055" s="9">
        <v>69</v>
      </c>
      <c r="P4055" s="9">
        <v>18.63</v>
      </c>
      <c r="Q4055" s="9">
        <v>125</v>
      </c>
      <c r="R4055" s="9">
        <v>78</v>
      </c>
      <c r="S4055" s="12"/>
      <c r="V4055" s="9">
        <v>0</v>
      </c>
      <c r="W4055" s="12">
        <f t="shared" si="252"/>
        <v>0</v>
      </c>
      <c r="Z4055" s="60">
        <v>1</v>
      </c>
      <c r="AA4055" s="9">
        <f t="shared" si="253"/>
        <v>1</v>
      </c>
      <c r="AB4055" s="9">
        <f t="shared" si="254"/>
        <v>0</v>
      </c>
      <c r="AC4055" s="9">
        <f t="shared" si="255"/>
        <v>0</v>
      </c>
    </row>
    <row r="4056" spans="1:29" ht="15.75" customHeight="1" x14ac:dyDescent="0.2">
      <c r="A4056" s="9">
        <v>0</v>
      </c>
      <c r="B4056" s="9">
        <v>0</v>
      </c>
      <c r="C4056" s="9">
        <v>48</v>
      </c>
      <c r="D4056" s="9">
        <v>0</v>
      </c>
      <c r="E4056" s="9">
        <v>0</v>
      </c>
      <c r="F4056" s="9">
        <v>1</v>
      </c>
      <c r="G4056" s="9">
        <v>0</v>
      </c>
      <c r="H4056" s="9">
        <v>0</v>
      </c>
      <c r="I4056" s="9">
        <v>0</v>
      </c>
      <c r="J4056" s="9">
        <v>0</v>
      </c>
      <c r="K4056" s="9">
        <v>0</v>
      </c>
      <c r="L4056" s="9">
        <v>0</v>
      </c>
      <c r="M4056" s="9">
        <v>193</v>
      </c>
      <c r="N4056" s="9">
        <v>127</v>
      </c>
      <c r="O4056" s="9">
        <v>81</v>
      </c>
      <c r="P4056" s="9">
        <v>25.85</v>
      </c>
      <c r="Q4056" s="9">
        <v>58</v>
      </c>
      <c r="R4056" s="9">
        <v>70</v>
      </c>
      <c r="S4056" s="12"/>
      <c r="V4056" s="9">
        <v>0</v>
      </c>
      <c r="W4056" s="12">
        <f t="shared" si="252"/>
        <v>0</v>
      </c>
      <c r="Z4056" s="60">
        <v>3</v>
      </c>
      <c r="AA4056" s="9">
        <f t="shared" si="253"/>
        <v>0</v>
      </c>
      <c r="AB4056" s="9">
        <f t="shared" si="254"/>
        <v>0</v>
      </c>
      <c r="AC4056" s="9">
        <f t="shared" si="255"/>
        <v>1</v>
      </c>
    </row>
    <row r="4057" spans="1:29" ht="15.75" customHeight="1" x14ac:dyDescent="0.2">
      <c r="A4057" s="9">
        <v>0</v>
      </c>
      <c r="B4057" s="9">
        <v>1</v>
      </c>
      <c r="C4057" s="9">
        <v>44</v>
      </c>
      <c r="D4057" s="9">
        <v>0</v>
      </c>
      <c r="E4057" s="9">
        <v>1</v>
      </c>
      <c r="F4057" s="9">
        <v>0</v>
      </c>
      <c r="G4057" s="9">
        <v>1</v>
      </c>
      <c r="H4057" s="9">
        <v>20</v>
      </c>
      <c r="I4057" s="9">
        <v>0</v>
      </c>
      <c r="J4057" s="9">
        <v>0</v>
      </c>
      <c r="K4057" s="9">
        <v>0</v>
      </c>
      <c r="L4057" s="9">
        <v>0</v>
      </c>
      <c r="M4057" s="9">
        <v>311</v>
      </c>
      <c r="N4057" s="9">
        <v>115</v>
      </c>
      <c r="O4057" s="9">
        <v>80</v>
      </c>
      <c r="P4057" s="9">
        <v>25.43</v>
      </c>
      <c r="Q4057" s="9">
        <v>68</v>
      </c>
      <c r="R4057" s="9">
        <v>90</v>
      </c>
      <c r="S4057" s="12"/>
      <c r="V4057" s="9">
        <v>20</v>
      </c>
      <c r="W4057" s="12">
        <f t="shared" si="252"/>
        <v>1</v>
      </c>
      <c r="Z4057" s="60">
        <v>2</v>
      </c>
      <c r="AA4057" s="9">
        <f t="shared" si="253"/>
        <v>0</v>
      </c>
      <c r="AB4057" s="9">
        <f t="shared" si="254"/>
        <v>1</v>
      </c>
      <c r="AC4057" s="9">
        <f t="shared" si="255"/>
        <v>0</v>
      </c>
    </row>
    <row r="4058" spans="1:29" ht="15.75" customHeight="1" x14ac:dyDescent="0.2">
      <c r="A4058" s="9">
        <v>0</v>
      </c>
      <c r="B4058" s="9">
        <v>1</v>
      </c>
      <c r="C4058" s="9">
        <v>44</v>
      </c>
      <c r="D4058" s="9">
        <v>0</v>
      </c>
      <c r="E4058" s="9">
        <v>1</v>
      </c>
      <c r="F4058" s="9">
        <v>0</v>
      </c>
      <c r="G4058" s="9">
        <v>0</v>
      </c>
      <c r="H4058" s="9">
        <v>0</v>
      </c>
      <c r="I4058" s="9">
        <v>0</v>
      </c>
      <c r="J4058" s="9">
        <v>0</v>
      </c>
      <c r="K4058" s="9">
        <v>0</v>
      </c>
      <c r="L4058" s="9">
        <v>0</v>
      </c>
      <c r="M4058" s="9">
        <v>254</v>
      </c>
      <c r="N4058" s="9">
        <v>130</v>
      </c>
      <c r="O4058" s="9">
        <v>80</v>
      </c>
      <c r="P4058" s="9">
        <v>28.15</v>
      </c>
      <c r="Q4058" s="9">
        <v>80</v>
      </c>
      <c r="R4058" s="9">
        <v>74</v>
      </c>
      <c r="S4058" s="12"/>
      <c r="V4058" s="9">
        <v>0</v>
      </c>
      <c r="W4058" s="12">
        <f t="shared" si="252"/>
        <v>0</v>
      </c>
      <c r="Z4058" s="60">
        <v>2</v>
      </c>
      <c r="AA4058" s="9">
        <f t="shared" si="253"/>
        <v>0</v>
      </c>
      <c r="AB4058" s="9">
        <f t="shared" si="254"/>
        <v>1</v>
      </c>
      <c r="AC4058" s="9">
        <f t="shared" si="255"/>
        <v>0</v>
      </c>
    </row>
    <row r="4059" spans="1:29" ht="15.75" customHeight="1" x14ac:dyDescent="0.2">
      <c r="A4059" s="9">
        <v>1</v>
      </c>
      <c r="B4059" s="9">
        <v>0</v>
      </c>
      <c r="C4059" s="9">
        <v>57</v>
      </c>
      <c r="D4059" s="9">
        <v>0</v>
      </c>
      <c r="E4059" s="9">
        <v>1</v>
      </c>
      <c r="F4059" s="9">
        <v>0</v>
      </c>
      <c r="G4059" s="9">
        <v>1</v>
      </c>
      <c r="H4059" s="9">
        <v>10</v>
      </c>
      <c r="I4059" s="9">
        <v>1</v>
      </c>
      <c r="J4059" s="9">
        <v>0</v>
      </c>
      <c r="K4059" s="9">
        <v>1</v>
      </c>
      <c r="L4059" s="9">
        <v>0</v>
      </c>
      <c r="M4059" s="9">
        <v>272</v>
      </c>
      <c r="N4059" s="9">
        <v>157</v>
      </c>
      <c r="O4059" s="9">
        <v>80</v>
      </c>
      <c r="P4059" s="9">
        <v>25.15</v>
      </c>
      <c r="Q4059" s="9">
        <v>70</v>
      </c>
      <c r="R4059" s="9">
        <v>95</v>
      </c>
      <c r="S4059" s="12"/>
      <c r="V4059" s="9">
        <v>10</v>
      </c>
      <c r="W4059" s="12">
        <f t="shared" si="252"/>
        <v>1</v>
      </c>
      <c r="Z4059" s="60">
        <v>2</v>
      </c>
      <c r="AA4059" s="9">
        <f t="shared" si="253"/>
        <v>0</v>
      </c>
      <c r="AB4059" s="9">
        <f t="shared" si="254"/>
        <v>1</v>
      </c>
      <c r="AC4059" s="9">
        <f t="shared" si="255"/>
        <v>0</v>
      </c>
    </row>
    <row r="4060" spans="1:29" ht="15.75" customHeight="1" x14ac:dyDescent="0.2">
      <c r="A4060" s="9">
        <v>1</v>
      </c>
      <c r="B4060" s="9">
        <v>0</v>
      </c>
      <c r="C4060" s="9">
        <v>48</v>
      </c>
      <c r="D4060" s="9">
        <v>0</v>
      </c>
      <c r="E4060" s="9">
        <v>1</v>
      </c>
      <c r="F4060" s="9">
        <v>0</v>
      </c>
      <c r="G4060" s="9">
        <v>0</v>
      </c>
      <c r="H4060" s="9">
        <v>0</v>
      </c>
      <c r="I4060" s="9">
        <v>0</v>
      </c>
      <c r="J4060" s="9">
        <v>0</v>
      </c>
      <c r="K4060" s="9">
        <v>1</v>
      </c>
      <c r="L4060" s="9">
        <v>0</v>
      </c>
      <c r="M4060" s="9">
        <v>224</v>
      </c>
      <c r="N4060" s="9">
        <v>192.5</v>
      </c>
      <c r="O4060" s="9">
        <v>115</v>
      </c>
      <c r="P4060" s="9">
        <v>23.03</v>
      </c>
      <c r="Q4060" s="9">
        <v>67</v>
      </c>
      <c r="R4060" s="9">
        <v>85</v>
      </c>
      <c r="S4060" s="12"/>
      <c r="V4060" s="9">
        <v>0</v>
      </c>
      <c r="W4060" s="12">
        <f t="shared" si="252"/>
        <v>0</v>
      </c>
      <c r="Z4060" s="60">
        <v>2</v>
      </c>
      <c r="AA4060" s="9">
        <f t="shared" si="253"/>
        <v>0</v>
      </c>
      <c r="AB4060" s="9">
        <f t="shared" si="254"/>
        <v>1</v>
      </c>
      <c r="AC4060" s="9">
        <f t="shared" si="255"/>
        <v>0</v>
      </c>
    </row>
    <row r="4061" spans="1:29" ht="15.75" customHeight="1" x14ac:dyDescent="0.2">
      <c r="A4061" s="9">
        <v>0</v>
      </c>
      <c r="B4061" s="9">
        <v>1</v>
      </c>
      <c r="C4061" s="9">
        <v>55</v>
      </c>
      <c r="D4061" s="9">
        <v>0</v>
      </c>
      <c r="E4061" s="9">
        <v>1</v>
      </c>
      <c r="F4061" s="9">
        <v>0</v>
      </c>
      <c r="G4061" s="9">
        <v>0</v>
      </c>
      <c r="H4061" s="9">
        <v>0</v>
      </c>
      <c r="I4061" s="9">
        <v>0</v>
      </c>
      <c r="J4061" s="9">
        <v>0</v>
      </c>
      <c r="K4061" s="9">
        <v>1</v>
      </c>
      <c r="L4061" s="9">
        <v>0</v>
      </c>
      <c r="M4061" s="9">
        <v>198</v>
      </c>
      <c r="N4061" s="9">
        <v>176</v>
      </c>
      <c r="O4061" s="9">
        <v>109</v>
      </c>
      <c r="P4061" s="9">
        <v>28.45</v>
      </c>
      <c r="Q4061" s="9">
        <v>60</v>
      </c>
      <c r="R4061" s="9">
        <v>85</v>
      </c>
      <c r="S4061" s="12"/>
      <c r="V4061" s="9">
        <v>0</v>
      </c>
      <c r="W4061" s="12">
        <f t="shared" si="252"/>
        <v>0</v>
      </c>
      <c r="Z4061" s="60">
        <v>2</v>
      </c>
      <c r="AA4061" s="9">
        <f t="shared" si="253"/>
        <v>0</v>
      </c>
      <c r="AB4061" s="9">
        <f t="shared" si="254"/>
        <v>1</v>
      </c>
      <c r="AC4061" s="9">
        <f t="shared" si="255"/>
        <v>0</v>
      </c>
    </row>
    <row r="4062" spans="1:29" ht="15.75" customHeight="1" x14ac:dyDescent="0.2">
      <c r="A4062" s="9">
        <v>0</v>
      </c>
      <c r="B4062" s="9">
        <v>1</v>
      </c>
      <c r="C4062" s="9">
        <v>38</v>
      </c>
      <c r="D4062" s="9">
        <v>0</v>
      </c>
      <c r="E4062" s="9">
        <v>0</v>
      </c>
      <c r="F4062" s="9">
        <v>0</v>
      </c>
      <c r="G4062" s="9">
        <v>0</v>
      </c>
      <c r="H4062" s="9">
        <v>0</v>
      </c>
      <c r="I4062" s="9">
        <v>0</v>
      </c>
      <c r="J4062" s="9">
        <v>0</v>
      </c>
      <c r="K4062" s="9">
        <v>0</v>
      </c>
      <c r="L4062" s="9">
        <v>0</v>
      </c>
      <c r="M4062" s="9">
        <v>197</v>
      </c>
      <c r="N4062" s="9">
        <v>121</v>
      </c>
      <c r="O4062" s="9">
        <v>82</v>
      </c>
      <c r="P4062" s="9">
        <v>24.57</v>
      </c>
      <c r="Q4062" s="9">
        <v>60</v>
      </c>
      <c r="R4062" s="9">
        <v>74</v>
      </c>
      <c r="S4062" s="12"/>
      <c r="V4062" s="9">
        <v>0</v>
      </c>
      <c r="W4062" s="12">
        <f t="shared" si="252"/>
        <v>0</v>
      </c>
      <c r="Z4062" s="60">
        <v>4</v>
      </c>
      <c r="AA4062" s="9">
        <f t="shared" si="253"/>
        <v>0</v>
      </c>
      <c r="AB4062" s="9">
        <f t="shared" si="254"/>
        <v>0</v>
      </c>
      <c r="AC4062" s="9">
        <f t="shared" si="255"/>
        <v>0</v>
      </c>
    </row>
    <row r="4063" spans="1:29" ht="15.75" customHeight="1" x14ac:dyDescent="0.2">
      <c r="A4063" s="9">
        <v>0</v>
      </c>
      <c r="B4063" s="9">
        <v>1</v>
      </c>
      <c r="C4063" s="9">
        <v>44</v>
      </c>
      <c r="D4063" s="9">
        <v>1</v>
      </c>
      <c r="E4063" s="9">
        <v>0</v>
      </c>
      <c r="F4063" s="9">
        <v>0</v>
      </c>
      <c r="G4063" s="9">
        <v>0</v>
      </c>
      <c r="H4063" s="9">
        <v>0</v>
      </c>
      <c r="I4063" s="9">
        <v>0</v>
      </c>
      <c r="J4063" s="9">
        <v>0</v>
      </c>
      <c r="K4063" s="9">
        <v>0</v>
      </c>
      <c r="L4063" s="9">
        <v>0</v>
      </c>
      <c r="M4063" s="9">
        <v>160</v>
      </c>
      <c r="N4063" s="9">
        <v>118.5</v>
      </c>
      <c r="O4063" s="9">
        <v>87</v>
      </c>
      <c r="P4063" s="9">
        <v>25.81</v>
      </c>
      <c r="Q4063" s="9">
        <v>54</v>
      </c>
      <c r="R4063" s="9">
        <v>78</v>
      </c>
      <c r="S4063" s="12"/>
      <c r="V4063" s="9">
        <v>0</v>
      </c>
      <c r="W4063" s="12">
        <f t="shared" si="252"/>
        <v>0</v>
      </c>
      <c r="Z4063" s="60">
        <v>1</v>
      </c>
      <c r="AA4063" s="9">
        <f t="shared" si="253"/>
        <v>1</v>
      </c>
      <c r="AB4063" s="9">
        <f t="shared" si="254"/>
        <v>0</v>
      </c>
      <c r="AC4063" s="9">
        <f t="shared" si="255"/>
        <v>0</v>
      </c>
    </row>
    <row r="4064" spans="1:29" ht="15.75" customHeight="1" x14ac:dyDescent="0.2">
      <c r="A4064" s="9">
        <v>0</v>
      </c>
      <c r="B4064" s="9">
        <v>0</v>
      </c>
      <c r="C4064" s="9">
        <v>61</v>
      </c>
      <c r="D4064" s="9">
        <v>0</v>
      </c>
      <c r="E4064" s="9">
        <v>0</v>
      </c>
      <c r="F4064" s="9">
        <v>1</v>
      </c>
      <c r="G4064" s="9">
        <v>0</v>
      </c>
      <c r="H4064" s="9">
        <v>0</v>
      </c>
      <c r="I4064" s="9">
        <v>0</v>
      </c>
      <c r="J4064" s="9">
        <v>0</v>
      </c>
      <c r="K4064" s="9">
        <v>0</v>
      </c>
      <c r="L4064" s="9">
        <v>0</v>
      </c>
      <c r="M4064" s="9">
        <v>210</v>
      </c>
      <c r="N4064" s="9">
        <v>112</v>
      </c>
      <c r="O4064" s="9">
        <v>72</v>
      </c>
      <c r="P4064" s="9">
        <v>24.69</v>
      </c>
      <c r="Q4064" s="9">
        <v>80</v>
      </c>
      <c r="R4064" s="9">
        <v>77</v>
      </c>
      <c r="S4064" s="12"/>
      <c r="V4064" s="9">
        <v>0</v>
      </c>
      <c r="W4064" s="12">
        <f t="shared" si="252"/>
        <v>0</v>
      </c>
      <c r="Z4064" s="60">
        <v>3</v>
      </c>
      <c r="AA4064" s="9">
        <f t="shared" si="253"/>
        <v>0</v>
      </c>
      <c r="AB4064" s="9">
        <f t="shared" si="254"/>
        <v>0</v>
      </c>
      <c r="AC4064" s="9">
        <f t="shared" si="255"/>
        <v>1</v>
      </c>
    </row>
    <row r="4065" spans="1:29" ht="15.75" customHeight="1" x14ac:dyDescent="0.2">
      <c r="A4065" s="9">
        <v>0</v>
      </c>
      <c r="B4065" s="9">
        <v>0</v>
      </c>
      <c r="C4065" s="9">
        <v>46</v>
      </c>
      <c r="D4065" s="9">
        <v>1</v>
      </c>
      <c r="E4065" s="9">
        <v>0</v>
      </c>
      <c r="F4065" s="9">
        <v>0</v>
      </c>
      <c r="G4065" s="9">
        <v>0</v>
      </c>
      <c r="H4065" s="9">
        <v>0</v>
      </c>
      <c r="I4065" s="9">
        <v>0</v>
      </c>
      <c r="J4065" s="9">
        <v>0</v>
      </c>
      <c r="K4065" s="9">
        <v>1</v>
      </c>
      <c r="L4065" s="9">
        <v>0</v>
      </c>
      <c r="M4065" s="9">
        <v>246</v>
      </c>
      <c r="N4065" s="9">
        <v>142.5</v>
      </c>
      <c r="O4065" s="9">
        <v>95</v>
      </c>
      <c r="P4065" s="9">
        <v>24.28</v>
      </c>
      <c r="Q4065" s="9">
        <v>88</v>
      </c>
      <c r="R4065" s="9">
        <v>99</v>
      </c>
      <c r="S4065" s="12"/>
      <c r="V4065" s="9">
        <v>0</v>
      </c>
      <c r="W4065" s="12">
        <f t="shared" si="252"/>
        <v>0</v>
      </c>
      <c r="Z4065" s="60">
        <v>1</v>
      </c>
      <c r="AA4065" s="9">
        <f t="shared" si="253"/>
        <v>1</v>
      </c>
      <c r="AB4065" s="9">
        <f t="shared" si="254"/>
        <v>0</v>
      </c>
      <c r="AC4065" s="9">
        <f t="shared" si="255"/>
        <v>0</v>
      </c>
    </row>
    <row r="4066" spans="1:29" ht="15.75" customHeight="1" x14ac:dyDescent="0.2">
      <c r="A4066" s="9">
        <v>0</v>
      </c>
      <c r="B4066" s="9">
        <v>1</v>
      </c>
      <c r="C4066" s="9">
        <v>41</v>
      </c>
      <c r="D4066" s="9">
        <v>0</v>
      </c>
      <c r="E4066" s="9">
        <v>1</v>
      </c>
      <c r="F4066" s="9">
        <v>0</v>
      </c>
      <c r="G4066" s="9">
        <v>1</v>
      </c>
      <c r="H4066" s="9">
        <v>15</v>
      </c>
      <c r="I4066" s="9">
        <v>0</v>
      </c>
      <c r="J4066" s="9">
        <v>0</v>
      </c>
      <c r="K4066" s="9">
        <v>0</v>
      </c>
      <c r="L4066" s="9">
        <v>1</v>
      </c>
      <c r="M4066" s="9">
        <v>155</v>
      </c>
      <c r="N4066" s="9">
        <v>107</v>
      </c>
      <c r="O4066" s="9">
        <v>81</v>
      </c>
      <c r="P4066" s="9">
        <v>20.96</v>
      </c>
      <c r="Q4066" s="9">
        <v>90</v>
      </c>
      <c r="R4066" s="9">
        <v>191</v>
      </c>
      <c r="S4066" s="12"/>
      <c r="V4066" s="9">
        <v>15</v>
      </c>
      <c r="W4066" s="12">
        <f t="shared" si="252"/>
        <v>1</v>
      </c>
      <c r="Z4066" s="60">
        <v>2</v>
      </c>
      <c r="AA4066" s="9">
        <f t="shared" si="253"/>
        <v>0</v>
      </c>
      <c r="AB4066" s="9">
        <f t="shared" si="254"/>
        <v>1</v>
      </c>
      <c r="AC4066" s="9">
        <f t="shared" si="255"/>
        <v>0</v>
      </c>
    </row>
    <row r="4067" spans="1:29" ht="15.75" customHeight="1" x14ac:dyDescent="0.2">
      <c r="A4067" s="9">
        <v>0</v>
      </c>
      <c r="B4067" s="9">
        <v>0</v>
      </c>
      <c r="C4067" s="9">
        <v>53</v>
      </c>
      <c r="D4067" s="9">
        <v>0</v>
      </c>
      <c r="E4067" s="9">
        <v>0</v>
      </c>
      <c r="F4067" s="9">
        <v>0</v>
      </c>
      <c r="G4067" s="9">
        <v>0</v>
      </c>
      <c r="H4067" s="9">
        <v>0</v>
      </c>
      <c r="I4067" s="9">
        <v>0</v>
      </c>
      <c r="J4067" s="9">
        <v>0</v>
      </c>
      <c r="K4067" s="9">
        <v>0</v>
      </c>
      <c r="L4067" s="9">
        <v>0</v>
      </c>
      <c r="M4067" s="9">
        <v>232</v>
      </c>
      <c r="N4067" s="9">
        <v>116</v>
      </c>
      <c r="O4067" s="9">
        <v>71.5</v>
      </c>
      <c r="P4067" s="9">
        <v>21.31</v>
      </c>
      <c r="Q4067" s="9">
        <v>73</v>
      </c>
      <c r="R4067" s="9">
        <v>83</v>
      </c>
      <c r="S4067" s="12"/>
      <c r="V4067" s="9">
        <v>0</v>
      </c>
      <c r="W4067" s="12">
        <f t="shared" si="252"/>
        <v>0</v>
      </c>
      <c r="Z4067" s="60">
        <v>4</v>
      </c>
      <c r="AA4067" s="9">
        <f t="shared" si="253"/>
        <v>0</v>
      </c>
      <c r="AB4067" s="9">
        <f t="shared" si="254"/>
        <v>0</v>
      </c>
      <c r="AC4067" s="9">
        <f t="shared" si="255"/>
        <v>0</v>
      </c>
    </row>
    <row r="4068" spans="1:29" ht="15.75" customHeight="1" x14ac:dyDescent="0.2">
      <c r="A4068" s="9">
        <v>0</v>
      </c>
      <c r="B4068" s="9">
        <v>1</v>
      </c>
      <c r="C4068" s="9">
        <v>47</v>
      </c>
      <c r="D4068" s="9">
        <v>0</v>
      </c>
      <c r="E4068" s="9">
        <v>1</v>
      </c>
      <c r="F4068" s="9">
        <v>0</v>
      </c>
      <c r="G4068" s="9">
        <v>1</v>
      </c>
      <c r="H4068" s="9">
        <v>20</v>
      </c>
      <c r="I4068" s="9">
        <v>0</v>
      </c>
      <c r="J4068" s="9">
        <v>0</v>
      </c>
      <c r="K4068" s="9">
        <v>0</v>
      </c>
      <c r="L4068" s="9">
        <v>0</v>
      </c>
      <c r="M4068" s="9">
        <v>119</v>
      </c>
      <c r="N4068" s="9">
        <v>117</v>
      </c>
      <c r="O4068" s="9">
        <v>78.5</v>
      </c>
      <c r="P4068" s="9">
        <v>26.4</v>
      </c>
      <c r="Q4068" s="9">
        <v>75</v>
      </c>
      <c r="R4068" s="9">
        <v>78</v>
      </c>
      <c r="S4068" s="12"/>
      <c r="V4068" s="9">
        <v>20</v>
      </c>
      <c r="W4068" s="12">
        <f t="shared" si="252"/>
        <v>1</v>
      </c>
      <c r="Z4068" s="60">
        <v>2</v>
      </c>
      <c r="AA4068" s="9">
        <f t="shared" si="253"/>
        <v>0</v>
      </c>
      <c r="AB4068" s="9">
        <f t="shared" si="254"/>
        <v>1</v>
      </c>
      <c r="AC4068" s="9">
        <f t="shared" si="255"/>
        <v>0</v>
      </c>
    </row>
    <row r="4069" spans="1:29" ht="15.75" customHeight="1" x14ac:dyDescent="0.2">
      <c r="A4069" s="9">
        <v>0</v>
      </c>
      <c r="B4069" s="9">
        <v>1</v>
      </c>
      <c r="C4069" s="9">
        <v>42</v>
      </c>
      <c r="D4069" s="9">
        <v>0</v>
      </c>
      <c r="E4069" s="9">
        <v>1</v>
      </c>
      <c r="F4069" s="9">
        <v>0</v>
      </c>
      <c r="G4069" s="9">
        <v>1</v>
      </c>
      <c r="H4069" s="9">
        <v>30</v>
      </c>
      <c r="I4069" s="9">
        <v>0</v>
      </c>
      <c r="J4069" s="9">
        <v>0</v>
      </c>
      <c r="K4069" s="9">
        <v>0</v>
      </c>
      <c r="L4069" s="9">
        <v>0</v>
      </c>
      <c r="M4069" s="9">
        <v>209</v>
      </c>
      <c r="N4069" s="9">
        <v>130</v>
      </c>
      <c r="O4069" s="9">
        <v>86</v>
      </c>
      <c r="P4069" s="9">
        <v>24.01</v>
      </c>
      <c r="Q4069" s="9">
        <v>60</v>
      </c>
      <c r="R4069" s="9">
        <v>55</v>
      </c>
      <c r="S4069" s="12"/>
      <c r="V4069" s="9">
        <v>30</v>
      </c>
      <c r="W4069" s="12">
        <f t="shared" si="252"/>
        <v>1</v>
      </c>
      <c r="Z4069" s="60">
        <v>2</v>
      </c>
      <c r="AA4069" s="9">
        <f t="shared" si="253"/>
        <v>0</v>
      </c>
      <c r="AB4069" s="9">
        <f t="shared" si="254"/>
        <v>1</v>
      </c>
      <c r="AC4069" s="9">
        <f t="shared" si="255"/>
        <v>0</v>
      </c>
    </row>
    <row r="4070" spans="1:29" ht="15.75" customHeight="1" x14ac:dyDescent="0.2">
      <c r="A4070" s="9">
        <v>1</v>
      </c>
      <c r="B4070" s="9">
        <v>1</v>
      </c>
      <c r="C4070" s="9">
        <v>42</v>
      </c>
      <c r="D4070" s="9">
        <v>0</v>
      </c>
      <c r="E4070" s="9">
        <v>0</v>
      </c>
      <c r="F4070" s="9">
        <v>1</v>
      </c>
      <c r="G4070" s="9">
        <v>1</v>
      </c>
      <c r="H4070" s="9">
        <v>30</v>
      </c>
      <c r="I4070" s="9">
        <v>0</v>
      </c>
      <c r="J4070" s="9">
        <v>0</v>
      </c>
      <c r="K4070" s="9">
        <v>0</v>
      </c>
      <c r="L4070" s="9">
        <v>0</v>
      </c>
      <c r="M4070" s="9">
        <v>240</v>
      </c>
      <c r="N4070" s="9">
        <v>133.5</v>
      </c>
      <c r="O4070" s="9">
        <v>97.5</v>
      </c>
      <c r="P4070" s="9">
        <v>28.94</v>
      </c>
      <c r="Q4070" s="9">
        <v>86</v>
      </c>
      <c r="R4070" s="9">
        <v>73</v>
      </c>
      <c r="S4070" s="12"/>
      <c r="V4070" s="9">
        <v>30</v>
      </c>
      <c r="W4070" s="12">
        <f t="shared" si="252"/>
        <v>1</v>
      </c>
      <c r="Z4070" s="60">
        <v>3</v>
      </c>
      <c r="AA4070" s="9">
        <f t="shared" si="253"/>
        <v>0</v>
      </c>
      <c r="AB4070" s="9">
        <f t="shared" si="254"/>
        <v>0</v>
      </c>
      <c r="AC4070" s="9">
        <f t="shared" si="255"/>
        <v>1</v>
      </c>
    </row>
    <row r="4071" spans="1:29" ht="15.75" customHeight="1" x14ac:dyDescent="0.2">
      <c r="A4071" s="9">
        <v>0</v>
      </c>
      <c r="B4071" s="9">
        <v>0</v>
      </c>
      <c r="C4071" s="9">
        <v>51</v>
      </c>
      <c r="D4071" s="9">
        <v>0</v>
      </c>
      <c r="E4071" s="9">
        <v>0</v>
      </c>
      <c r="F4071" s="9">
        <v>1</v>
      </c>
      <c r="G4071" s="9">
        <v>0</v>
      </c>
      <c r="H4071" s="9">
        <v>0</v>
      </c>
      <c r="I4071" s="9">
        <v>0</v>
      </c>
      <c r="J4071" s="9">
        <v>0</v>
      </c>
      <c r="K4071" s="9">
        <v>0</v>
      </c>
      <c r="L4071" s="9">
        <v>0</v>
      </c>
      <c r="M4071" s="9">
        <v>264</v>
      </c>
      <c r="N4071" s="9">
        <v>135</v>
      </c>
      <c r="O4071" s="9">
        <v>83</v>
      </c>
      <c r="P4071" s="9">
        <v>26.68</v>
      </c>
      <c r="Q4071" s="9">
        <v>60</v>
      </c>
      <c r="R4071" s="9">
        <v>74</v>
      </c>
      <c r="S4071" s="12"/>
      <c r="V4071" s="9">
        <v>0</v>
      </c>
      <c r="W4071" s="12">
        <f t="shared" si="252"/>
        <v>0</v>
      </c>
      <c r="Z4071" s="60">
        <v>3</v>
      </c>
      <c r="AA4071" s="9">
        <f t="shared" si="253"/>
        <v>0</v>
      </c>
      <c r="AB4071" s="9">
        <f t="shared" si="254"/>
        <v>0</v>
      </c>
      <c r="AC4071" s="9">
        <f t="shared" si="255"/>
        <v>1</v>
      </c>
    </row>
    <row r="4072" spans="1:29" ht="15.75" customHeight="1" x14ac:dyDescent="0.2">
      <c r="A4072" s="9">
        <v>0</v>
      </c>
      <c r="B4072" s="9">
        <v>0</v>
      </c>
      <c r="C4072" s="9">
        <v>40</v>
      </c>
      <c r="D4072" s="9">
        <v>0</v>
      </c>
      <c r="E4072" s="9">
        <v>0</v>
      </c>
      <c r="F4072" s="9">
        <v>1</v>
      </c>
      <c r="G4072" s="9">
        <v>0</v>
      </c>
      <c r="H4072" s="9">
        <v>0</v>
      </c>
      <c r="I4072" s="9">
        <v>0</v>
      </c>
      <c r="J4072" s="9">
        <v>0</v>
      </c>
      <c r="K4072" s="9">
        <v>1</v>
      </c>
      <c r="L4072" s="9">
        <v>0</v>
      </c>
      <c r="M4072" s="9">
        <v>202</v>
      </c>
      <c r="N4072" s="9">
        <v>158</v>
      </c>
      <c r="O4072" s="9">
        <v>103</v>
      </c>
      <c r="P4072" s="9">
        <v>28.35</v>
      </c>
      <c r="Q4072" s="9">
        <v>125</v>
      </c>
      <c r="R4072" s="9">
        <v>80</v>
      </c>
      <c r="S4072" s="12"/>
      <c r="V4072" s="9">
        <v>0</v>
      </c>
      <c r="W4072" s="12">
        <f t="shared" si="252"/>
        <v>0</v>
      </c>
      <c r="Z4072" s="60">
        <v>3</v>
      </c>
      <c r="AA4072" s="9">
        <f t="shared" si="253"/>
        <v>0</v>
      </c>
      <c r="AB4072" s="9">
        <f t="shared" si="254"/>
        <v>0</v>
      </c>
      <c r="AC4072" s="9">
        <f t="shared" si="255"/>
        <v>1</v>
      </c>
    </row>
    <row r="4073" spans="1:29" ht="15.75" customHeight="1" x14ac:dyDescent="0.2">
      <c r="A4073" s="9">
        <v>0</v>
      </c>
      <c r="B4073" s="9">
        <v>0</v>
      </c>
      <c r="C4073" s="9">
        <v>52</v>
      </c>
      <c r="D4073" s="9">
        <v>0</v>
      </c>
      <c r="E4073" s="9">
        <v>1</v>
      </c>
      <c r="F4073" s="9">
        <v>0</v>
      </c>
      <c r="G4073" s="9">
        <v>0</v>
      </c>
      <c r="H4073" s="9">
        <v>0</v>
      </c>
      <c r="I4073" s="9">
        <v>0</v>
      </c>
      <c r="J4073" s="9">
        <v>0</v>
      </c>
      <c r="K4073" s="9">
        <v>1</v>
      </c>
      <c r="L4073" s="9">
        <v>0</v>
      </c>
      <c r="M4073" s="9">
        <v>296</v>
      </c>
      <c r="N4073" s="9">
        <v>140</v>
      </c>
      <c r="O4073" s="9">
        <v>93</v>
      </c>
      <c r="P4073" s="9">
        <v>26.81</v>
      </c>
      <c r="Q4073" s="9">
        <v>88</v>
      </c>
      <c r="R4073" s="9">
        <v>74</v>
      </c>
      <c r="S4073" s="12"/>
      <c r="V4073" s="9">
        <v>0</v>
      </c>
      <c r="W4073" s="12">
        <f t="shared" si="252"/>
        <v>0</v>
      </c>
      <c r="Z4073" s="60">
        <v>2</v>
      </c>
      <c r="AA4073" s="9">
        <f t="shared" si="253"/>
        <v>0</v>
      </c>
      <c r="AB4073" s="9">
        <f t="shared" si="254"/>
        <v>1</v>
      </c>
      <c r="AC4073" s="9">
        <f t="shared" si="255"/>
        <v>0</v>
      </c>
    </row>
    <row r="4074" spans="1:29" ht="15.75" customHeight="1" x14ac:dyDescent="0.2">
      <c r="A4074" s="9">
        <v>0</v>
      </c>
      <c r="B4074" s="9">
        <v>1</v>
      </c>
      <c r="C4074" s="9">
        <v>53</v>
      </c>
      <c r="D4074" s="9">
        <v>0</v>
      </c>
      <c r="E4074" s="9">
        <v>1</v>
      </c>
      <c r="F4074" s="9">
        <v>0</v>
      </c>
      <c r="G4074" s="9">
        <v>0</v>
      </c>
      <c r="H4074" s="9">
        <v>0</v>
      </c>
      <c r="I4074" s="9">
        <v>0</v>
      </c>
      <c r="J4074" s="9">
        <v>0</v>
      </c>
      <c r="K4074" s="9">
        <v>0</v>
      </c>
      <c r="L4074" s="9">
        <v>0</v>
      </c>
      <c r="M4074" s="9">
        <v>275</v>
      </c>
      <c r="N4074" s="9">
        <v>109</v>
      </c>
      <c r="O4074" s="9">
        <v>79</v>
      </c>
      <c r="P4074" s="9">
        <v>27.75</v>
      </c>
      <c r="Q4074" s="9">
        <v>67</v>
      </c>
      <c r="R4074" s="9">
        <v>104</v>
      </c>
      <c r="S4074" s="12"/>
      <c r="V4074" s="9">
        <v>0</v>
      </c>
      <c r="W4074" s="12">
        <f t="shared" si="252"/>
        <v>0</v>
      </c>
      <c r="Z4074" s="60">
        <v>2</v>
      </c>
      <c r="AA4074" s="9">
        <f t="shared" si="253"/>
        <v>0</v>
      </c>
      <c r="AB4074" s="9">
        <f t="shared" si="254"/>
        <v>1</v>
      </c>
      <c r="AC4074" s="9">
        <f t="shared" si="255"/>
        <v>0</v>
      </c>
    </row>
    <row r="4075" spans="1:29" ht="15.75" customHeight="1" x14ac:dyDescent="0.2">
      <c r="A4075" s="9">
        <v>0</v>
      </c>
      <c r="B4075" s="9">
        <v>1</v>
      </c>
      <c r="C4075" s="9">
        <v>51</v>
      </c>
      <c r="D4075" s="9">
        <v>1</v>
      </c>
      <c r="E4075" s="9">
        <v>0</v>
      </c>
      <c r="F4075" s="9">
        <v>0</v>
      </c>
      <c r="G4075" s="9">
        <v>1</v>
      </c>
      <c r="H4075" s="9">
        <v>30</v>
      </c>
      <c r="I4075" s="9">
        <v>0</v>
      </c>
      <c r="J4075" s="9">
        <v>0</v>
      </c>
      <c r="K4075" s="9">
        <v>0</v>
      </c>
      <c r="L4075" s="9">
        <v>0</v>
      </c>
      <c r="M4075" s="9">
        <v>241</v>
      </c>
      <c r="N4075" s="9">
        <v>118</v>
      </c>
      <c r="O4075" s="9">
        <v>79</v>
      </c>
      <c r="P4075" s="9">
        <v>20.09</v>
      </c>
      <c r="Q4075" s="9">
        <v>70</v>
      </c>
      <c r="R4075" s="9">
        <v>56</v>
      </c>
      <c r="S4075" s="12"/>
      <c r="V4075" s="9">
        <v>30</v>
      </c>
      <c r="W4075" s="12">
        <f t="shared" si="252"/>
        <v>1</v>
      </c>
      <c r="Z4075" s="60">
        <v>1</v>
      </c>
      <c r="AA4075" s="9">
        <f t="shared" si="253"/>
        <v>1</v>
      </c>
      <c r="AB4075" s="9">
        <f t="shared" si="254"/>
        <v>0</v>
      </c>
      <c r="AC4075" s="9">
        <f t="shared" si="255"/>
        <v>0</v>
      </c>
    </row>
    <row r="4076" spans="1:29" ht="15.75" customHeight="1" x14ac:dyDescent="0.2">
      <c r="A4076" s="9">
        <v>0</v>
      </c>
      <c r="B4076" s="9">
        <v>0</v>
      </c>
      <c r="C4076" s="9">
        <v>40</v>
      </c>
      <c r="D4076" s="9">
        <v>0</v>
      </c>
      <c r="E4076" s="9">
        <v>0</v>
      </c>
      <c r="F4076" s="9">
        <v>1</v>
      </c>
      <c r="G4076" s="9">
        <v>0</v>
      </c>
      <c r="H4076" s="9">
        <v>0</v>
      </c>
      <c r="I4076" s="9">
        <v>0</v>
      </c>
      <c r="J4076" s="9">
        <v>0</v>
      </c>
      <c r="K4076" s="9">
        <v>0</v>
      </c>
      <c r="L4076" s="9">
        <v>0</v>
      </c>
      <c r="M4076" s="9">
        <v>220</v>
      </c>
      <c r="N4076" s="9">
        <v>136</v>
      </c>
      <c r="O4076" s="9">
        <v>80.5</v>
      </c>
      <c r="P4076" s="9">
        <v>22.72</v>
      </c>
      <c r="Q4076" s="9">
        <v>80</v>
      </c>
      <c r="R4076" s="9">
        <v>70</v>
      </c>
      <c r="S4076" s="12"/>
      <c r="V4076" s="9">
        <v>0</v>
      </c>
      <c r="W4076" s="12">
        <f t="shared" si="252"/>
        <v>0</v>
      </c>
      <c r="Z4076" s="60">
        <v>3</v>
      </c>
      <c r="AA4076" s="9">
        <f t="shared" si="253"/>
        <v>0</v>
      </c>
      <c r="AB4076" s="9">
        <f t="shared" si="254"/>
        <v>0</v>
      </c>
      <c r="AC4076" s="9">
        <f t="shared" si="255"/>
        <v>1</v>
      </c>
    </row>
    <row r="4077" spans="1:29" ht="15.75" customHeight="1" x14ac:dyDescent="0.2">
      <c r="A4077" s="9">
        <v>1</v>
      </c>
      <c r="B4077" s="9">
        <v>1</v>
      </c>
      <c r="C4077" s="9">
        <v>63</v>
      </c>
      <c r="D4077" s="9">
        <v>0</v>
      </c>
      <c r="E4077" s="9">
        <v>0</v>
      </c>
      <c r="F4077" s="9">
        <v>0</v>
      </c>
      <c r="G4077" s="9">
        <v>1</v>
      </c>
      <c r="H4077" s="9">
        <v>25</v>
      </c>
      <c r="I4077" s="9">
        <v>0</v>
      </c>
      <c r="J4077" s="9">
        <v>0</v>
      </c>
      <c r="K4077" s="9">
        <v>1</v>
      </c>
      <c r="L4077" s="9">
        <v>0</v>
      </c>
      <c r="M4077" s="9">
        <v>203</v>
      </c>
      <c r="N4077" s="9">
        <v>192.5</v>
      </c>
      <c r="O4077" s="9">
        <v>125</v>
      </c>
      <c r="P4077" s="9">
        <v>26.18</v>
      </c>
      <c r="Q4077" s="9">
        <v>80</v>
      </c>
      <c r="R4077" s="9">
        <v>83</v>
      </c>
      <c r="S4077" s="12"/>
      <c r="V4077" s="9">
        <v>25</v>
      </c>
      <c r="W4077" s="12">
        <f t="shared" si="252"/>
        <v>1</v>
      </c>
      <c r="Z4077" s="60">
        <v>4</v>
      </c>
      <c r="AA4077" s="9">
        <f t="shared" si="253"/>
        <v>0</v>
      </c>
      <c r="AB4077" s="9">
        <f t="shared" si="254"/>
        <v>0</v>
      </c>
      <c r="AC4077" s="9">
        <f t="shared" si="255"/>
        <v>0</v>
      </c>
    </row>
    <row r="4078" spans="1:29" ht="15.75" customHeight="1" x14ac:dyDescent="0.2">
      <c r="A4078" s="9">
        <v>1</v>
      </c>
      <c r="B4078" s="9">
        <v>0</v>
      </c>
      <c r="C4078" s="9">
        <v>61</v>
      </c>
      <c r="D4078" s="9">
        <v>1</v>
      </c>
      <c r="E4078" s="9">
        <v>0</v>
      </c>
      <c r="F4078" s="9">
        <v>0</v>
      </c>
      <c r="G4078" s="9">
        <v>0</v>
      </c>
      <c r="H4078" s="9">
        <v>0</v>
      </c>
      <c r="I4078" s="9">
        <v>1</v>
      </c>
      <c r="J4078" s="9">
        <v>0</v>
      </c>
      <c r="K4078" s="9">
        <v>1</v>
      </c>
      <c r="L4078" s="9">
        <v>1</v>
      </c>
      <c r="M4078" s="9">
        <v>265</v>
      </c>
      <c r="N4078" s="9">
        <v>200</v>
      </c>
      <c r="O4078" s="9">
        <v>125</v>
      </c>
      <c r="P4078" s="9">
        <v>29.5</v>
      </c>
      <c r="Q4078" s="9">
        <v>68</v>
      </c>
      <c r="R4078" s="9">
        <v>256</v>
      </c>
      <c r="S4078" s="12"/>
      <c r="V4078" s="9">
        <v>0</v>
      </c>
      <c r="W4078" s="12">
        <f t="shared" si="252"/>
        <v>0</v>
      </c>
      <c r="Z4078" s="60">
        <v>1</v>
      </c>
      <c r="AA4078" s="9">
        <f t="shared" si="253"/>
        <v>1</v>
      </c>
      <c r="AB4078" s="9">
        <f t="shared" si="254"/>
        <v>0</v>
      </c>
      <c r="AC4078" s="9">
        <f t="shared" si="255"/>
        <v>0</v>
      </c>
    </row>
    <row r="4079" spans="1:29" ht="15.75" customHeight="1" x14ac:dyDescent="0.2">
      <c r="A4079" s="9">
        <v>0</v>
      </c>
      <c r="B4079" s="9">
        <v>1</v>
      </c>
      <c r="C4079" s="9">
        <v>43</v>
      </c>
      <c r="D4079" s="9">
        <v>0</v>
      </c>
      <c r="E4079" s="9">
        <v>1</v>
      </c>
      <c r="F4079" s="9">
        <v>0</v>
      </c>
      <c r="G4079" s="9">
        <v>0</v>
      </c>
      <c r="H4079" s="9">
        <v>0</v>
      </c>
      <c r="I4079" s="9">
        <v>0</v>
      </c>
      <c r="J4079" s="9">
        <v>0</v>
      </c>
      <c r="K4079" s="9">
        <v>0</v>
      </c>
      <c r="L4079" s="9">
        <v>0</v>
      </c>
      <c r="M4079" s="9">
        <v>222</v>
      </c>
      <c r="N4079" s="9">
        <v>115</v>
      </c>
      <c r="O4079" s="9">
        <v>72.5</v>
      </c>
      <c r="P4079" s="9">
        <v>25.46</v>
      </c>
      <c r="Q4079" s="9">
        <v>75</v>
      </c>
      <c r="R4079" s="9">
        <v>69</v>
      </c>
      <c r="S4079" s="12"/>
      <c r="V4079" s="9">
        <v>0</v>
      </c>
      <c r="W4079" s="12">
        <f t="shared" si="252"/>
        <v>0</v>
      </c>
      <c r="Z4079" s="60">
        <v>2</v>
      </c>
      <c r="AA4079" s="9">
        <f t="shared" si="253"/>
        <v>0</v>
      </c>
      <c r="AB4079" s="9">
        <f t="shared" si="254"/>
        <v>1</v>
      </c>
      <c r="AC4079" s="9">
        <f t="shared" si="255"/>
        <v>0</v>
      </c>
    </row>
    <row r="4080" spans="1:29" ht="15.75" customHeight="1" x14ac:dyDescent="0.2">
      <c r="A4080" s="9">
        <v>0</v>
      </c>
      <c r="B4080" s="9">
        <v>1</v>
      </c>
      <c r="C4080" s="9">
        <v>42</v>
      </c>
      <c r="D4080" s="9">
        <v>1</v>
      </c>
      <c r="E4080" s="9">
        <v>0</v>
      </c>
      <c r="F4080" s="9">
        <v>0</v>
      </c>
      <c r="G4080" s="9">
        <v>0</v>
      </c>
      <c r="H4080" s="9">
        <v>0</v>
      </c>
      <c r="I4080" s="9">
        <v>0</v>
      </c>
      <c r="J4080" s="9">
        <v>0</v>
      </c>
      <c r="K4080" s="9">
        <v>0</v>
      </c>
      <c r="L4080" s="9">
        <v>0</v>
      </c>
      <c r="M4080" s="9">
        <v>214</v>
      </c>
      <c r="N4080" s="9">
        <v>120</v>
      </c>
      <c r="O4080" s="9">
        <v>81</v>
      </c>
      <c r="P4080" s="9">
        <v>28.47</v>
      </c>
      <c r="Q4080" s="9">
        <v>78</v>
      </c>
      <c r="R4080" s="9">
        <v>77</v>
      </c>
      <c r="S4080" s="12"/>
      <c r="V4080" s="9">
        <v>0</v>
      </c>
      <c r="W4080" s="12">
        <f t="shared" si="252"/>
        <v>0</v>
      </c>
      <c r="Z4080" s="60">
        <v>1</v>
      </c>
      <c r="AA4080" s="9">
        <f t="shared" si="253"/>
        <v>1</v>
      </c>
      <c r="AB4080" s="9">
        <f t="shared" si="254"/>
        <v>0</v>
      </c>
      <c r="AC4080" s="9">
        <f t="shared" si="255"/>
        <v>0</v>
      </c>
    </row>
    <row r="4081" spans="1:29" ht="15.75" customHeight="1" x14ac:dyDescent="0.2">
      <c r="A4081" s="9">
        <v>0</v>
      </c>
      <c r="B4081" s="9">
        <v>1</v>
      </c>
      <c r="C4081" s="9">
        <v>62</v>
      </c>
      <c r="D4081" s="9">
        <v>1</v>
      </c>
      <c r="E4081" s="9">
        <v>0</v>
      </c>
      <c r="F4081" s="9">
        <v>0</v>
      </c>
      <c r="G4081" s="9">
        <v>1</v>
      </c>
      <c r="H4081" s="9">
        <v>7</v>
      </c>
      <c r="I4081" s="9">
        <v>0</v>
      </c>
      <c r="J4081" s="9">
        <v>0</v>
      </c>
      <c r="K4081" s="9">
        <v>0</v>
      </c>
      <c r="L4081" s="9">
        <v>0</v>
      </c>
      <c r="M4081" s="9">
        <v>260</v>
      </c>
      <c r="N4081" s="9">
        <v>104</v>
      </c>
      <c r="O4081" s="9">
        <v>69</v>
      </c>
      <c r="P4081" s="9">
        <v>24.02</v>
      </c>
      <c r="Q4081" s="9">
        <v>70</v>
      </c>
      <c r="R4081" s="9">
        <v>93</v>
      </c>
      <c r="S4081" s="12"/>
      <c r="V4081" s="9">
        <v>7</v>
      </c>
      <c r="W4081" s="12">
        <f t="shared" si="252"/>
        <v>1</v>
      </c>
      <c r="Z4081" s="60">
        <v>1</v>
      </c>
      <c r="AA4081" s="9">
        <f t="shared" si="253"/>
        <v>1</v>
      </c>
      <c r="AB4081" s="9">
        <f t="shared" si="254"/>
        <v>0</v>
      </c>
      <c r="AC4081" s="9">
        <f t="shared" si="255"/>
        <v>0</v>
      </c>
    </row>
    <row r="4082" spans="1:29" ht="15.75" customHeight="1" x14ac:dyDescent="0.2">
      <c r="A4082" s="9">
        <v>0</v>
      </c>
      <c r="B4082" s="9">
        <v>0</v>
      </c>
      <c r="C4082" s="9">
        <v>36</v>
      </c>
      <c r="D4082" s="9">
        <v>1</v>
      </c>
      <c r="E4082" s="9">
        <v>0</v>
      </c>
      <c r="F4082" s="9">
        <v>0</v>
      </c>
      <c r="G4082" s="9">
        <v>0</v>
      </c>
      <c r="H4082" s="9">
        <v>0</v>
      </c>
      <c r="I4082" s="9">
        <v>0</v>
      </c>
      <c r="J4082" s="9">
        <v>0</v>
      </c>
      <c r="K4082" s="9">
        <v>0</v>
      </c>
      <c r="L4082" s="9">
        <v>0</v>
      </c>
      <c r="M4082" s="9">
        <v>195</v>
      </c>
      <c r="N4082" s="9">
        <v>116</v>
      </c>
      <c r="O4082" s="9">
        <v>76</v>
      </c>
      <c r="P4082" s="9">
        <v>22.16</v>
      </c>
      <c r="Q4082" s="9">
        <v>88</v>
      </c>
      <c r="R4082" s="9">
        <v>77</v>
      </c>
      <c r="S4082" s="12"/>
      <c r="V4082" s="9">
        <v>0</v>
      </c>
      <c r="W4082" s="12">
        <f t="shared" si="252"/>
        <v>0</v>
      </c>
      <c r="Z4082" s="60">
        <v>1</v>
      </c>
      <c r="AA4082" s="9">
        <f t="shared" si="253"/>
        <v>1</v>
      </c>
      <c r="AB4082" s="9">
        <f t="shared" si="254"/>
        <v>0</v>
      </c>
      <c r="AC4082" s="9">
        <f t="shared" si="255"/>
        <v>0</v>
      </c>
    </row>
    <row r="4083" spans="1:29" ht="15.75" customHeight="1" x14ac:dyDescent="0.2">
      <c r="A4083" s="9">
        <v>0</v>
      </c>
      <c r="B4083" s="9">
        <v>0</v>
      </c>
      <c r="C4083" s="9">
        <v>63</v>
      </c>
      <c r="D4083" s="9">
        <v>0</v>
      </c>
      <c r="E4083" s="9">
        <v>0</v>
      </c>
      <c r="F4083" s="9">
        <v>1</v>
      </c>
      <c r="G4083" s="9">
        <v>0</v>
      </c>
      <c r="H4083" s="9">
        <v>0</v>
      </c>
      <c r="I4083" s="9">
        <v>0</v>
      </c>
      <c r="J4083" s="9">
        <v>0</v>
      </c>
      <c r="K4083" s="9">
        <v>0</v>
      </c>
      <c r="L4083" s="9">
        <v>0</v>
      </c>
      <c r="M4083" s="9">
        <v>253</v>
      </c>
      <c r="N4083" s="9">
        <v>128</v>
      </c>
      <c r="O4083" s="9">
        <v>81</v>
      </c>
      <c r="P4083" s="9">
        <v>26.92</v>
      </c>
      <c r="Q4083" s="9">
        <v>80</v>
      </c>
      <c r="R4083" s="9">
        <v>102</v>
      </c>
      <c r="S4083" s="12"/>
      <c r="V4083" s="9">
        <v>0</v>
      </c>
      <c r="W4083" s="12">
        <f t="shared" si="252"/>
        <v>0</v>
      </c>
      <c r="Z4083" s="60">
        <v>3</v>
      </c>
      <c r="AA4083" s="9">
        <f t="shared" si="253"/>
        <v>0</v>
      </c>
      <c r="AB4083" s="9">
        <f t="shared" si="254"/>
        <v>0</v>
      </c>
      <c r="AC4083" s="9">
        <f t="shared" si="255"/>
        <v>1</v>
      </c>
    </row>
    <row r="4084" spans="1:29" ht="15.75" customHeight="1" x14ac:dyDescent="0.2">
      <c r="A4084" s="9">
        <v>0</v>
      </c>
      <c r="B4084" s="9">
        <v>1</v>
      </c>
      <c r="C4084" s="9">
        <v>47</v>
      </c>
      <c r="D4084" s="9">
        <v>1</v>
      </c>
      <c r="E4084" s="9">
        <v>0</v>
      </c>
      <c r="F4084" s="9">
        <v>0</v>
      </c>
      <c r="G4084" s="9">
        <v>0</v>
      </c>
      <c r="H4084" s="9">
        <v>0</v>
      </c>
      <c r="I4084" s="9">
        <v>0</v>
      </c>
      <c r="J4084" s="9">
        <v>0</v>
      </c>
      <c r="K4084" s="9">
        <v>1</v>
      </c>
      <c r="L4084" s="9">
        <v>0</v>
      </c>
      <c r="M4084" s="9">
        <v>254</v>
      </c>
      <c r="N4084" s="9">
        <v>137.5</v>
      </c>
      <c r="O4084" s="9">
        <v>91</v>
      </c>
      <c r="P4084" s="9">
        <v>31.98</v>
      </c>
      <c r="Q4084" s="9">
        <v>75</v>
      </c>
      <c r="R4084" s="9">
        <v>69</v>
      </c>
      <c r="S4084" s="12"/>
      <c r="V4084" s="9">
        <v>0</v>
      </c>
      <c r="W4084" s="12">
        <f t="shared" si="252"/>
        <v>0</v>
      </c>
      <c r="Z4084" s="60">
        <v>1</v>
      </c>
      <c r="AA4084" s="9">
        <f t="shared" si="253"/>
        <v>1</v>
      </c>
      <c r="AB4084" s="9">
        <f t="shared" si="254"/>
        <v>0</v>
      </c>
      <c r="AC4084" s="9">
        <f t="shared" si="255"/>
        <v>0</v>
      </c>
    </row>
    <row r="4085" spans="1:29" ht="15.75" customHeight="1" x14ac:dyDescent="0.2">
      <c r="A4085" s="9">
        <v>0</v>
      </c>
      <c r="B4085" s="9">
        <v>0</v>
      </c>
      <c r="C4085" s="9">
        <v>46</v>
      </c>
      <c r="D4085" s="9">
        <v>0</v>
      </c>
      <c r="E4085" s="9">
        <v>1</v>
      </c>
      <c r="F4085" s="9">
        <v>0</v>
      </c>
      <c r="G4085" s="9">
        <v>0</v>
      </c>
      <c r="H4085" s="9">
        <v>0</v>
      </c>
      <c r="I4085" s="9">
        <v>0</v>
      </c>
      <c r="J4085" s="9">
        <v>0</v>
      </c>
      <c r="K4085" s="9">
        <v>0</v>
      </c>
      <c r="L4085" s="9">
        <v>0</v>
      </c>
      <c r="M4085" s="9">
        <v>247</v>
      </c>
      <c r="N4085" s="9">
        <v>115</v>
      </c>
      <c r="O4085" s="9">
        <v>71</v>
      </c>
      <c r="P4085" s="9">
        <v>27.72</v>
      </c>
      <c r="Q4085" s="9">
        <v>82</v>
      </c>
      <c r="R4085" s="9">
        <v>69</v>
      </c>
      <c r="S4085" s="12"/>
      <c r="V4085" s="9">
        <v>0</v>
      </c>
      <c r="W4085" s="12">
        <f t="shared" si="252"/>
        <v>0</v>
      </c>
      <c r="Z4085" s="60">
        <v>2</v>
      </c>
      <c r="AA4085" s="9">
        <f t="shared" si="253"/>
        <v>0</v>
      </c>
      <c r="AB4085" s="9">
        <f t="shared" si="254"/>
        <v>1</v>
      </c>
      <c r="AC4085" s="9">
        <f t="shared" si="255"/>
        <v>0</v>
      </c>
    </row>
    <row r="4086" spans="1:29" ht="15.75" customHeight="1" x14ac:dyDescent="0.2">
      <c r="A4086" s="9">
        <v>0</v>
      </c>
      <c r="B4086" s="9">
        <v>0</v>
      </c>
      <c r="C4086" s="9">
        <v>54</v>
      </c>
      <c r="D4086" s="9">
        <v>1</v>
      </c>
      <c r="E4086" s="9">
        <v>0</v>
      </c>
      <c r="F4086" s="9">
        <v>0</v>
      </c>
      <c r="G4086" s="9">
        <v>0</v>
      </c>
      <c r="H4086" s="9">
        <v>0</v>
      </c>
      <c r="I4086" s="9">
        <v>0</v>
      </c>
      <c r="J4086" s="9">
        <v>0</v>
      </c>
      <c r="K4086" s="9">
        <v>1</v>
      </c>
      <c r="L4086" s="9">
        <v>1</v>
      </c>
      <c r="M4086" s="9">
        <v>326</v>
      </c>
      <c r="N4086" s="9">
        <v>187</v>
      </c>
      <c r="O4086" s="9">
        <v>95</v>
      </c>
      <c r="P4086" s="9">
        <v>29.94</v>
      </c>
      <c r="Q4086" s="9">
        <v>67</v>
      </c>
      <c r="R4086" s="9">
        <v>235</v>
      </c>
      <c r="S4086" s="12"/>
      <c r="V4086" s="9">
        <v>0</v>
      </c>
      <c r="W4086" s="12">
        <f t="shared" si="252"/>
        <v>0</v>
      </c>
      <c r="Z4086" s="60">
        <v>1</v>
      </c>
      <c r="AA4086" s="9">
        <f t="shared" si="253"/>
        <v>1</v>
      </c>
      <c r="AB4086" s="9">
        <f t="shared" si="254"/>
        <v>0</v>
      </c>
      <c r="AC4086" s="9">
        <f t="shared" si="255"/>
        <v>0</v>
      </c>
    </row>
    <row r="4087" spans="1:29" ht="15.75" customHeight="1" x14ac:dyDescent="0.2">
      <c r="A4087" s="9">
        <v>0</v>
      </c>
      <c r="B4087" s="9">
        <v>0</v>
      </c>
      <c r="C4087" s="9">
        <v>58</v>
      </c>
      <c r="D4087" s="9">
        <v>1</v>
      </c>
      <c r="E4087" s="9">
        <v>0</v>
      </c>
      <c r="F4087" s="9">
        <v>0</v>
      </c>
      <c r="G4087" s="9">
        <v>0</v>
      </c>
      <c r="H4087" s="9">
        <v>0</v>
      </c>
      <c r="I4087" s="9">
        <v>0</v>
      </c>
      <c r="J4087" s="9">
        <v>0</v>
      </c>
      <c r="K4087" s="9">
        <v>1</v>
      </c>
      <c r="L4087" s="9">
        <v>0</v>
      </c>
      <c r="M4087" s="9">
        <v>239</v>
      </c>
      <c r="N4087" s="9">
        <v>121</v>
      </c>
      <c r="O4087" s="9">
        <v>81</v>
      </c>
      <c r="P4087" s="9">
        <v>35.19</v>
      </c>
      <c r="Q4087" s="9">
        <v>58</v>
      </c>
      <c r="R4087" s="9">
        <v>70</v>
      </c>
      <c r="S4087" s="12"/>
      <c r="V4087" s="9">
        <v>0</v>
      </c>
      <c r="W4087" s="12">
        <f t="shared" si="252"/>
        <v>0</v>
      </c>
      <c r="Z4087" s="60">
        <v>1</v>
      </c>
      <c r="AA4087" s="9">
        <f t="shared" si="253"/>
        <v>1</v>
      </c>
      <c r="AB4087" s="9">
        <f t="shared" si="254"/>
        <v>0</v>
      </c>
      <c r="AC4087" s="9">
        <f t="shared" si="255"/>
        <v>0</v>
      </c>
    </row>
    <row r="4088" spans="1:29" ht="15.75" customHeight="1" x14ac:dyDescent="0.2">
      <c r="A4088" s="9">
        <v>1</v>
      </c>
      <c r="B4088" s="9">
        <v>0</v>
      </c>
      <c r="C4088" s="9">
        <v>55</v>
      </c>
      <c r="D4088" s="9">
        <v>1</v>
      </c>
      <c r="E4088" s="9">
        <v>0</v>
      </c>
      <c r="F4088" s="9">
        <v>0</v>
      </c>
      <c r="G4088" s="9">
        <v>0</v>
      </c>
      <c r="H4088" s="9">
        <v>0</v>
      </c>
      <c r="I4088" s="9">
        <v>0</v>
      </c>
      <c r="J4088" s="9">
        <v>0</v>
      </c>
      <c r="K4088" s="9">
        <v>0</v>
      </c>
      <c r="L4088" s="9">
        <v>0</v>
      </c>
      <c r="M4088" s="9">
        <v>195</v>
      </c>
      <c r="N4088" s="9">
        <v>133.5</v>
      </c>
      <c r="O4088" s="9">
        <v>81.5</v>
      </c>
      <c r="P4088" s="9">
        <v>23.46</v>
      </c>
      <c r="Q4088" s="9">
        <v>90</v>
      </c>
      <c r="R4088" s="9">
        <v>78</v>
      </c>
      <c r="S4088" s="12"/>
      <c r="V4088" s="9">
        <v>0</v>
      </c>
      <c r="W4088" s="12">
        <f t="shared" si="252"/>
        <v>0</v>
      </c>
      <c r="Z4088" s="60">
        <v>1</v>
      </c>
      <c r="AA4088" s="9">
        <f t="shared" si="253"/>
        <v>1</v>
      </c>
      <c r="AB4088" s="9">
        <f t="shared" si="254"/>
        <v>0</v>
      </c>
      <c r="AC4088" s="9">
        <f t="shared" si="255"/>
        <v>0</v>
      </c>
    </row>
    <row r="4089" spans="1:29" ht="15.75" customHeight="1" x14ac:dyDescent="0.2">
      <c r="A4089" s="9">
        <v>0</v>
      </c>
      <c r="B4089" s="9">
        <v>0</v>
      </c>
      <c r="C4089" s="9">
        <v>56</v>
      </c>
      <c r="D4089" s="9">
        <v>1</v>
      </c>
      <c r="E4089" s="9">
        <v>0</v>
      </c>
      <c r="F4089" s="9">
        <v>0</v>
      </c>
      <c r="G4089" s="9">
        <v>1</v>
      </c>
      <c r="H4089" s="9">
        <v>15</v>
      </c>
      <c r="I4089" s="9">
        <v>0</v>
      </c>
      <c r="J4089" s="9">
        <v>0</v>
      </c>
      <c r="K4089" s="9">
        <v>0</v>
      </c>
      <c r="L4089" s="9">
        <v>0</v>
      </c>
      <c r="M4089" s="9">
        <v>262</v>
      </c>
      <c r="N4089" s="9">
        <v>126</v>
      </c>
      <c r="O4089" s="9">
        <v>74</v>
      </c>
      <c r="P4089" s="9">
        <v>27.35</v>
      </c>
      <c r="Q4089" s="9">
        <v>90</v>
      </c>
      <c r="R4089" s="9">
        <v>115</v>
      </c>
      <c r="S4089" s="12"/>
      <c r="V4089" s="9">
        <v>15</v>
      </c>
      <c r="W4089" s="12">
        <f t="shared" si="252"/>
        <v>1</v>
      </c>
      <c r="Z4089" s="60">
        <v>1</v>
      </c>
      <c r="AA4089" s="9">
        <f t="shared" si="253"/>
        <v>1</v>
      </c>
      <c r="AB4089" s="9">
        <f t="shared" si="254"/>
        <v>0</v>
      </c>
      <c r="AC4089" s="9">
        <f t="shared" si="255"/>
        <v>0</v>
      </c>
    </row>
    <row r="4090" spans="1:29" ht="15.75" customHeight="1" x14ac:dyDescent="0.2">
      <c r="A4090" s="9">
        <v>0</v>
      </c>
      <c r="B4090" s="9">
        <v>1</v>
      </c>
      <c r="C4090" s="9">
        <v>47</v>
      </c>
      <c r="D4090" s="9">
        <v>1</v>
      </c>
      <c r="E4090" s="9">
        <v>0</v>
      </c>
      <c r="F4090" s="9">
        <v>0</v>
      </c>
      <c r="G4090" s="9">
        <v>1</v>
      </c>
      <c r="H4090" s="9">
        <v>20</v>
      </c>
      <c r="I4090" s="9">
        <v>0</v>
      </c>
      <c r="J4090" s="9">
        <v>0</v>
      </c>
      <c r="K4090" s="9">
        <v>1</v>
      </c>
      <c r="L4090" s="9">
        <v>0</v>
      </c>
      <c r="M4090" s="9">
        <v>290</v>
      </c>
      <c r="N4090" s="9">
        <v>143</v>
      </c>
      <c r="O4090" s="9">
        <v>88</v>
      </c>
      <c r="P4090" s="9">
        <v>27.4</v>
      </c>
      <c r="Q4090" s="9">
        <v>96</v>
      </c>
      <c r="R4090" s="9">
        <v>77</v>
      </c>
      <c r="S4090" s="12"/>
      <c r="V4090" s="9">
        <v>20</v>
      </c>
      <c r="W4090" s="12">
        <f t="shared" si="252"/>
        <v>1</v>
      </c>
      <c r="Z4090" s="60">
        <v>1</v>
      </c>
      <c r="AA4090" s="9">
        <f t="shared" si="253"/>
        <v>1</v>
      </c>
      <c r="AB4090" s="9">
        <f t="shared" si="254"/>
        <v>0</v>
      </c>
      <c r="AC4090" s="9">
        <f t="shared" si="255"/>
        <v>0</v>
      </c>
    </row>
    <row r="4091" spans="1:29" ht="15.75" customHeight="1" x14ac:dyDescent="0.2">
      <c r="A4091" s="9">
        <v>0</v>
      </c>
      <c r="B4091" s="9">
        <v>0</v>
      </c>
      <c r="C4091" s="9">
        <v>64</v>
      </c>
      <c r="D4091" s="9">
        <v>1</v>
      </c>
      <c r="E4091" s="9">
        <v>0</v>
      </c>
      <c r="F4091" s="9">
        <v>0</v>
      </c>
      <c r="G4091" s="9">
        <v>0</v>
      </c>
      <c r="H4091" s="9">
        <v>0</v>
      </c>
      <c r="I4091" s="9">
        <v>0</v>
      </c>
      <c r="J4091" s="9">
        <v>0</v>
      </c>
      <c r="K4091" s="9">
        <v>1</v>
      </c>
      <c r="L4091" s="9">
        <v>0</v>
      </c>
      <c r="M4091" s="9">
        <v>232</v>
      </c>
      <c r="N4091" s="9">
        <v>149.5</v>
      </c>
      <c r="O4091" s="9">
        <v>84</v>
      </c>
      <c r="P4091" s="9">
        <v>20.49</v>
      </c>
      <c r="Q4091" s="9">
        <v>68</v>
      </c>
      <c r="R4091" s="9">
        <v>96</v>
      </c>
      <c r="S4091" s="12"/>
      <c r="V4091" s="9">
        <v>0</v>
      </c>
      <c r="W4091" s="12">
        <f t="shared" si="252"/>
        <v>0</v>
      </c>
      <c r="Z4091" s="60">
        <v>1</v>
      </c>
      <c r="AA4091" s="9">
        <f t="shared" si="253"/>
        <v>1</v>
      </c>
      <c r="AB4091" s="9">
        <f t="shared" si="254"/>
        <v>0</v>
      </c>
      <c r="AC4091" s="9">
        <f t="shared" si="255"/>
        <v>0</v>
      </c>
    </row>
    <row r="4092" spans="1:29" ht="15.75" customHeight="1" x14ac:dyDescent="0.2">
      <c r="A4092" s="9">
        <v>0</v>
      </c>
      <c r="B4092" s="9">
        <v>1</v>
      </c>
      <c r="C4092" s="9">
        <v>51</v>
      </c>
      <c r="D4092" s="9">
        <v>1</v>
      </c>
      <c r="E4092" s="9">
        <v>0</v>
      </c>
      <c r="F4092" s="9">
        <v>0</v>
      </c>
      <c r="G4092" s="9">
        <v>0</v>
      </c>
      <c r="H4092" s="9">
        <v>0</v>
      </c>
      <c r="I4092" s="9">
        <v>0</v>
      </c>
      <c r="J4092" s="9">
        <v>0</v>
      </c>
      <c r="K4092" s="9">
        <v>1</v>
      </c>
      <c r="L4092" s="9">
        <v>0</v>
      </c>
      <c r="M4092" s="9">
        <v>220</v>
      </c>
      <c r="N4092" s="9">
        <v>151</v>
      </c>
      <c r="O4092" s="9">
        <v>87.5</v>
      </c>
      <c r="P4092" s="9">
        <v>22.01</v>
      </c>
      <c r="Q4092" s="9">
        <v>80</v>
      </c>
      <c r="R4092" s="9">
        <v>86</v>
      </c>
      <c r="S4092" s="12"/>
      <c r="V4092" s="9">
        <v>0</v>
      </c>
      <c r="W4092" s="12">
        <f t="shared" si="252"/>
        <v>0</v>
      </c>
      <c r="Z4092" s="60">
        <v>1</v>
      </c>
      <c r="AA4092" s="9">
        <f t="shared" si="253"/>
        <v>1</v>
      </c>
      <c r="AB4092" s="9">
        <f t="shared" si="254"/>
        <v>0</v>
      </c>
      <c r="AC4092" s="9">
        <f t="shared" si="255"/>
        <v>0</v>
      </c>
    </row>
    <row r="4093" spans="1:29" ht="15.75" customHeight="1" x14ac:dyDescent="0.2">
      <c r="A4093" s="9">
        <v>0</v>
      </c>
      <c r="B4093" s="9">
        <v>1</v>
      </c>
      <c r="C4093" s="9">
        <v>43</v>
      </c>
      <c r="D4093" s="9">
        <v>0</v>
      </c>
      <c r="E4093" s="9">
        <v>0</v>
      </c>
      <c r="F4093" s="9">
        <v>0</v>
      </c>
      <c r="G4093" s="9">
        <v>1</v>
      </c>
      <c r="H4093" s="9">
        <v>20</v>
      </c>
      <c r="I4093" s="9">
        <v>0</v>
      </c>
      <c r="J4093" s="9">
        <v>0</v>
      </c>
      <c r="K4093" s="9">
        <v>0</v>
      </c>
      <c r="L4093" s="9">
        <v>0</v>
      </c>
      <c r="M4093" s="9">
        <v>198</v>
      </c>
      <c r="N4093" s="9">
        <v>116</v>
      </c>
      <c r="O4093" s="9">
        <v>74</v>
      </c>
      <c r="P4093" s="9">
        <v>23.99</v>
      </c>
      <c r="Q4093" s="9">
        <v>75</v>
      </c>
      <c r="R4093" s="9">
        <v>78</v>
      </c>
      <c r="S4093" s="12"/>
      <c r="V4093" s="9">
        <v>20</v>
      </c>
      <c r="W4093" s="12">
        <f t="shared" si="252"/>
        <v>1</v>
      </c>
      <c r="Z4093" s="60">
        <v>4</v>
      </c>
      <c r="AA4093" s="9">
        <f t="shared" si="253"/>
        <v>0</v>
      </c>
      <c r="AB4093" s="9">
        <f t="shared" si="254"/>
        <v>0</v>
      </c>
      <c r="AC4093" s="9">
        <f t="shared" si="255"/>
        <v>0</v>
      </c>
    </row>
    <row r="4094" spans="1:29" ht="15.75" customHeight="1" x14ac:dyDescent="0.2">
      <c r="A4094" s="9">
        <v>0</v>
      </c>
      <c r="B4094" s="9">
        <v>0</v>
      </c>
      <c r="C4094" s="9">
        <v>40</v>
      </c>
      <c r="D4094" s="9">
        <v>0</v>
      </c>
      <c r="E4094" s="9">
        <v>1</v>
      </c>
      <c r="F4094" s="9">
        <v>0</v>
      </c>
      <c r="G4094" s="9">
        <v>1</v>
      </c>
      <c r="H4094" s="9">
        <v>20</v>
      </c>
      <c r="I4094" s="9">
        <v>0</v>
      </c>
      <c r="J4094" s="9">
        <v>0</v>
      </c>
      <c r="K4094" s="9">
        <v>0</v>
      </c>
      <c r="L4094" s="9">
        <v>0</v>
      </c>
      <c r="M4094" s="9">
        <v>221</v>
      </c>
      <c r="N4094" s="9">
        <v>93</v>
      </c>
      <c r="O4094" s="9">
        <v>62.5</v>
      </c>
      <c r="P4094" s="9">
        <v>18.84</v>
      </c>
      <c r="Q4094" s="9">
        <v>64</v>
      </c>
      <c r="R4094" s="9">
        <v>73</v>
      </c>
      <c r="S4094" s="12"/>
      <c r="V4094" s="9">
        <v>20</v>
      </c>
      <c r="W4094" s="12">
        <f t="shared" si="252"/>
        <v>1</v>
      </c>
      <c r="Z4094" s="60">
        <v>2</v>
      </c>
      <c r="AA4094" s="9">
        <f t="shared" si="253"/>
        <v>0</v>
      </c>
      <c r="AB4094" s="9">
        <f t="shared" si="254"/>
        <v>1</v>
      </c>
      <c r="AC4094" s="9">
        <f t="shared" si="255"/>
        <v>0</v>
      </c>
    </row>
    <row r="4095" spans="1:29" ht="15.75" customHeight="1" x14ac:dyDescent="0.2">
      <c r="A4095" s="9">
        <v>0</v>
      </c>
      <c r="B4095" s="9">
        <v>0</v>
      </c>
      <c r="C4095" s="9">
        <v>46</v>
      </c>
      <c r="D4095" s="9">
        <v>0</v>
      </c>
      <c r="E4095" s="9">
        <v>1</v>
      </c>
      <c r="F4095" s="9">
        <v>0</v>
      </c>
      <c r="G4095" s="9">
        <v>0</v>
      </c>
      <c r="H4095" s="9">
        <v>0</v>
      </c>
      <c r="I4095" s="9">
        <v>0</v>
      </c>
      <c r="J4095" s="9">
        <v>0</v>
      </c>
      <c r="K4095" s="9">
        <v>0</v>
      </c>
      <c r="L4095" s="9">
        <v>0</v>
      </c>
      <c r="M4095" s="9">
        <v>229</v>
      </c>
      <c r="N4095" s="9">
        <v>125</v>
      </c>
      <c r="O4095" s="9">
        <v>80</v>
      </c>
      <c r="P4095" s="9">
        <v>27.27</v>
      </c>
      <c r="Q4095" s="9">
        <v>66</v>
      </c>
      <c r="R4095" s="9">
        <v>80</v>
      </c>
      <c r="S4095" s="12"/>
      <c r="V4095" s="9">
        <v>0</v>
      </c>
      <c r="W4095" s="12">
        <f t="shared" si="252"/>
        <v>0</v>
      </c>
      <c r="Z4095" s="60">
        <v>2</v>
      </c>
      <c r="AA4095" s="9">
        <f t="shared" si="253"/>
        <v>0</v>
      </c>
      <c r="AB4095" s="9">
        <f t="shared" si="254"/>
        <v>1</v>
      </c>
      <c r="AC4095" s="9">
        <f t="shared" si="255"/>
        <v>0</v>
      </c>
    </row>
    <row r="4096" spans="1:29" ht="15.75" customHeight="1" x14ac:dyDescent="0.2">
      <c r="A4096" s="9">
        <v>1</v>
      </c>
      <c r="B4096" s="9">
        <v>1</v>
      </c>
      <c r="C4096" s="9">
        <v>64</v>
      </c>
      <c r="D4096" s="9">
        <v>1</v>
      </c>
      <c r="E4096" s="9">
        <v>0</v>
      </c>
      <c r="F4096" s="9">
        <v>0</v>
      </c>
      <c r="G4096" s="9">
        <v>1</v>
      </c>
      <c r="H4096" s="9">
        <v>5</v>
      </c>
      <c r="I4096" s="9">
        <v>0</v>
      </c>
      <c r="J4096" s="9">
        <v>0</v>
      </c>
      <c r="K4096" s="9">
        <v>0</v>
      </c>
      <c r="L4096" s="9">
        <v>0</v>
      </c>
      <c r="M4096" s="9">
        <v>180</v>
      </c>
      <c r="N4096" s="9">
        <v>121</v>
      </c>
      <c r="O4096" s="9">
        <v>79</v>
      </c>
      <c r="P4096" s="9">
        <v>20.45</v>
      </c>
      <c r="Q4096" s="9">
        <v>77</v>
      </c>
      <c r="R4096" s="9">
        <v>92</v>
      </c>
      <c r="S4096" s="12"/>
      <c r="V4096" s="9">
        <v>5</v>
      </c>
      <c r="W4096" s="12">
        <f t="shared" si="252"/>
        <v>1</v>
      </c>
      <c r="Z4096" s="60">
        <v>1</v>
      </c>
      <c r="AA4096" s="9">
        <f t="shared" si="253"/>
        <v>1</v>
      </c>
      <c r="AB4096" s="9">
        <f t="shared" si="254"/>
        <v>0</v>
      </c>
      <c r="AC4096" s="9">
        <f t="shared" si="255"/>
        <v>0</v>
      </c>
    </row>
    <row r="4097" spans="1:29" ht="15.75" customHeight="1" x14ac:dyDescent="0.2">
      <c r="A4097" s="9">
        <v>0</v>
      </c>
      <c r="B4097" s="9">
        <v>1</v>
      </c>
      <c r="C4097" s="9">
        <v>60</v>
      </c>
      <c r="D4097" s="9">
        <v>0</v>
      </c>
      <c r="E4097" s="9">
        <v>1</v>
      </c>
      <c r="F4097" s="9">
        <v>0</v>
      </c>
      <c r="G4097" s="9">
        <v>0</v>
      </c>
      <c r="H4097" s="9">
        <v>0</v>
      </c>
      <c r="I4097" s="9">
        <v>0</v>
      </c>
      <c r="J4097" s="9">
        <v>0</v>
      </c>
      <c r="K4097" s="9">
        <v>1</v>
      </c>
      <c r="L4097" s="9">
        <v>0</v>
      </c>
      <c r="M4097" s="9">
        <v>213</v>
      </c>
      <c r="N4097" s="9">
        <v>140.5</v>
      </c>
      <c r="O4097" s="9">
        <v>83</v>
      </c>
      <c r="P4097" s="9">
        <v>28.59</v>
      </c>
      <c r="Q4097" s="9">
        <v>80</v>
      </c>
      <c r="R4097" s="9">
        <v>69</v>
      </c>
      <c r="S4097" s="12"/>
      <c r="V4097" s="9">
        <v>0</v>
      </c>
      <c r="W4097" s="12">
        <f t="shared" si="252"/>
        <v>0</v>
      </c>
      <c r="Z4097" s="60">
        <v>2</v>
      </c>
      <c r="AA4097" s="9">
        <f t="shared" si="253"/>
        <v>0</v>
      </c>
      <c r="AB4097" s="9">
        <f t="shared" si="254"/>
        <v>1</v>
      </c>
      <c r="AC4097" s="9">
        <f t="shared" si="255"/>
        <v>0</v>
      </c>
    </row>
    <row r="4098" spans="1:29" ht="15.75" customHeight="1" x14ac:dyDescent="0.2">
      <c r="A4098" s="9">
        <v>1</v>
      </c>
      <c r="B4098" s="9">
        <v>0</v>
      </c>
      <c r="C4098" s="9">
        <v>56</v>
      </c>
      <c r="D4098" s="9">
        <v>1</v>
      </c>
      <c r="E4098" s="9">
        <v>0</v>
      </c>
      <c r="F4098" s="9">
        <v>0</v>
      </c>
      <c r="G4098" s="9">
        <v>0</v>
      </c>
      <c r="H4098" s="9">
        <v>0</v>
      </c>
      <c r="I4098" s="9">
        <v>0</v>
      </c>
      <c r="J4098" s="9">
        <v>0</v>
      </c>
      <c r="K4098" s="9">
        <v>1</v>
      </c>
      <c r="L4098" s="9">
        <v>1</v>
      </c>
      <c r="M4098" s="9">
        <v>273</v>
      </c>
      <c r="N4098" s="9">
        <v>136</v>
      </c>
      <c r="O4098" s="9">
        <v>80</v>
      </c>
      <c r="P4098" s="9">
        <v>27.73</v>
      </c>
      <c r="Q4098" s="9">
        <v>90</v>
      </c>
      <c r="R4098" s="9">
        <v>210</v>
      </c>
      <c r="S4098" s="12"/>
      <c r="V4098" s="9">
        <v>0</v>
      </c>
      <c r="W4098" s="12">
        <f t="shared" si="252"/>
        <v>0</v>
      </c>
      <c r="Z4098" s="60">
        <v>1</v>
      </c>
      <c r="AA4098" s="9">
        <f t="shared" si="253"/>
        <v>1</v>
      </c>
      <c r="AB4098" s="9">
        <f t="shared" si="254"/>
        <v>0</v>
      </c>
      <c r="AC4098" s="9">
        <f t="shared" si="255"/>
        <v>0</v>
      </c>
    </row>
    <row r="4099" spans="1:29" ht="15.75" customHeight="1" x14ac:dyDescent="0.2">
      <c r="A4099" s="9">
        <v>0</v>
      </c>
      <c r="B4099" s="9">
        <v>1</v>
      </c>
      <c r="C4099" s="9">
        <v>54</v>
      </c>
      <c r="D4099" s="9">
        <v>0</v>
      </c>
      <c r="E4099" s="9">
        <v>1</v>
      </c>
      <c r="F4099" s="9">
        <v>0</v>
      </c>
      <c r="G4099" s="9">
        <v>1</v>
      </c>
      <c r="H4099" s="9">
        <v>40</v>
      </c>
      <c r="I4099" s="9">
        <v>0</v>
      </c>
      <c r="J4099" s="9">
        <v>0</v>
      </c>
      <c r="K4099" s="9">
        <v>0</v>
      </c>
      <c r="L4099" s="9">
        <v>0</v>
      </c>
      <c r="M4099" s="9">
        <v>245</v>
      </c>
      <c r="N4099" s="9">
        <v>152</v>
      </c>
      <c r="O4099" s="9">
        <v>82</v>
      </c>
      <c r="P4099" s="9">
        <v>23.71</v>
      </c>
      <c r="Q4099" s="9">
        <v>75</v>
      </c>
      <c r="R4099" s="9">
        <v>75</v>
      </c>
      <c r="S4099" s="12"/>
      <c r="V4099" s="9">
        <v>40</v>
      </c>
      <c r="W4099" s="12">
        <f t="shared" ref="W4099:W4162" si="256">IF(V4099=0,0,1)</f>
        <v>1</v>
      </c>
      <c r="Z4099" s="60">
        <v>2</v>
      </c>
      <c r="AA4099" s="9">
        <f t="shared" ref="AA4099:AA4162" si="257">IF(Z4099=1,1,0)</f>
        <v>0</v>
      </c>
      <c r="AB4099" s="9">
        <f t="shared" ref="AB4099:AB4162" si="258">IF(Z4099=2,1,0)</f>
        <v>1</v>
      </c>
      <c r="AC4099" s="9">
        <f t="shared" ref="AC4099:AC4162" si="259">IF(Z4099=3,1,0)</f>
        <v>0</v>
      </c>
    </row>
    <row r="4100" spans="1:29" ht="15.75" customHeight="1" x14ac:dyDescent="0.2">
      <c r="A4100" s="9">
        <v>0</v>
      </c>
      <c r="B4100" s="9">
        <v>1</v>
      </c>
      <c r="C4100" s="9">
        <v>37</v>
      </c>
      <c r="D4100" s="9">
        <v>1</v>
      </c>
      <c r="E4100" s="9">
        <v>0</v>
      </c>
      <c r="F4100" s="9">
        <v>0</v>
      </c>
      <c r="G4100" s="9">
        <v>1</v>
      </c>
      <c r="H4100" s="9">
        <v>20</v>
      </c>
      <c r="I4100" s="9">
        <v>0</v>
      </c>
      <c r="J4100" s="9">
        <v>0</v>
      </c>
      <c r="K4100" s="9">
        <v>0</v>
      </c>
      <c r="L4100" s="9">
        <v>0</v>
      </c>
      <c r="M4100" s="9">
        <v>184</v>
      </c>
      <c r="N4100" s="9">
        <v>113</v>
      </c>
      <c r="O4100" s="9">
        <v>81</v>
      </c>
      <c r="P4100" s="9">
        <v>22.16</v>
      </c>
      <c r="Q4100" s="9">
        <v>85</v>
      </c>
      <c r="R4100" s="9">
        <v>63</v>
      </c>
      <c r="S4100" s="12"/>
      <c r="V4100" s="9">
        <v>20</v>
      </c>
      <c r="W4100" s="12">
        <f t="shared" si="256"/>
        <v>1</v>
      </c>
      <c r="Z4100" s="60">
        <v>1</v>
      </c>
      <c r="AA4100" s="9">
        <f t="shared" si="257"/>
        <v>1</v>
      </c>
      <c r="AB4100" s="9">
        <f t="shared" si="258"/>
        <v>0</v>
      </c>
      <c r="AC4100" s="9">
        <f t="shared" si="259"/>
        <v>0</v>
      </c>
    </row>
    <row r="4101" spans="1:29" ht="15.75" customHeight="1" x14ac:dyDescent="0.2">
      <c r="A4101" s="9">
        <v>0</v>
      </c>
      <c r="B4101" s="9">
        <v>0</v>
      </c>
      <c r="C4101" s="9">
        <v>61</v>
      </c>
      <c r="D4101" s="9">
        <v>0</v>
      </c>
      <c r="E4101" s="9">
        <v>1</v>
      </c>
      <c r="F4101" s="9">
        <v>0</v>
      </c>
      <c r="G4101" s="9">
        <v>0</v>
      </c>
      <c r="H4101" s="9">
        <v>0</v>
      </c>
      <c r="I4101" s="9">
        <v>0</v>
      </c>
      <c r="J4101" s="9">
        <v>0</v>
      </c>
      <c r="K4101" s="9">
        <v>0</v>
      </c>
      <c r="L4101" s="9">
        <v>0</v>
      </c>
      <c r="M4101" s="9">
        <v>271</v>
      </c>
      <c r="N4101" s="9">
        <v>122</v>
      </c>
      <c r="O4101" s="9">
        <v>67.5</v>
      </c>
      <c r="P4101" s="9">
        <v>22.02</v>
      </c>
      <c r="Q4101" s="9">
        <v>73</v>
      </c>
      <c r="R4101" s="9">
        <v>73</v>
      </c>
      <c r="S4101" s="12"/>
      <c r="V4101" s="9">
        <v>0</v>
      </c>
      <c r="W4101" s="12">
        <f t="shared" si="256"/>
        <v>0</v>
      </c>
      <c r="Z4101" s="60">
        <v>2</v>
      </c>
      <c r="AA4101" s="9">
        <f t="shared" si="257"/>
        <v>0</v>
      </c>
      <c r="AB4101" s="9">
        <f t="shared" si="258"/>
        <v>1</v>
      </c>
      <c r="AC4101" s="9">
        <f t="shared" si="259"/>
        <v>0</v>
      </c>
    </row>
    <row r="4102" spans="1:29" ht="15.75" customHeight="1" x14ac:dyDescent="0.2">
      <c r="A4102" s="9">
        <v>1</v>
      </c>
      <c r="B4102" s="9">
        <v>1</v>
      </c>
      <c r="C4102" s="9">
        <v>69</v>
      </c>
      <c r="D4102" s="9">
        <v>1</v>
      </c>
      <c r="E4102" s="9">
        <v>0</v>
      </c>
      <c r="F4102" s="9">
        <v>0</v>
      </c>
      <c r="G4102" s="9">
        <v>1</v>
      </c>
      <c r="H4102" s="9">
        <v>1</v>
      </c>
      <c r="I4102" s="9">
        <v>0</v>
      </c>
      <c r="J4102" s="9">
        <v>0</v>
      </c>
      <c r="K4102" s="9">
        <v>0</v>
      </c>
      <c r="L4102" s="9">
        <v>0</v>
      </c>
      <c r="M4102" s="9">
        <v>245</v>
      </c>
      <c r="N4102" s="9">
        <v>123</v>
      </c>
      <c r="O4102" s="9">
        <v>77</v>
      </c>
      <c r="P4102" s="9">
        <v>26.58</v>
      </c>
      <c r="Q4102" s="9">
        <v>70</v>
      </c>
      <c r="R4102" s="9">
        <v>81</v>
      </c>
      <c r="S4102" s="12"/>
      <c r="V4102" s="9">
        <v>1</v>
      </c>
      <c r="W4102" s="12">
        <f t="shared" si="256"/>
        <v>1</v>
      </c>
      <c r="Z4102" s="60">
        <v>1</v>
      </c>
      <c r="AA4102" s="9">
        <f t="shared" si="257"/>
        <v>1</v>
      </c>
      <c r="AB4102" s="9">
        <f t="shared" si="258"/>
        <v>0</v>
      </c>
      <c r="AC4102" s="9">
        <f t="shared" si="259"/>
        <v>0</v>
      </c>
    </row>
    <row r="4103" spans="1:29" ht="15.75" customHeight="1" x14ac:dyDescent="0.2">
      <c r="A4103" s="9">
        <v>0</v>
      </c>
      <c r="B4103" s="9">
        <v>0</v>
      </c>
      <c r="C4103" s="9">
        <v>56</v>
      </c>
      <c r="D4103" s="9">
        <v>1</v>
      </c>
      <c r="E4103" s="9">
        <v>0</v>
      </c>
      <c r="F4103" s="9">
        <v>0</v>
      </c>
      <c r="G4103" s="9">
        <v>1</v>
      </c>
      <c r="H4103" s="9">
        <v>6</v>
      </c>
      <c r="I4103" s="9">
        <v>0</v>
      </c>
      <c r="J4103" s="9">
        <v>0</v>
      </c>
      <c r="K4103" s="9">
        <v>0</v>
      </c>
      <c r="L4103" s="9">
        <v>0</v>
      </c>
      <c r="M4103" s="9">
        <v>217</v>
      </c>
      <c r="N4103" s="9">
        <v>134</v>
      </c>
      <c r="O4103" s="9">
        <v>75</v>
      </c>
      <c r="P4103" s="9">
        <v>29.59</v>
      </c>
      <c r="Q4103" s="9">
        <v>55</v>
      </c>
      <c r="R4103" s="9">
        <v>92</v>
      </c>
      <c r="S4103" s="12"/>
      <c r="V4103" s="9">
        <v>6</v>
      </c>
      <c r="W4103" s="12">
        <f t="shared" si="256"/>
        <v>1</v>
      </c>
      <c r="Z4103" s="60">
        <v>1</v>
      </c>
      <c r="AA4103" s="9">
        <f t="shared" si="257"/>
        <v>1</v>
      </c>
      <c r="AB4103" s="9">
        <f t="shared" si="258"/>
        <v>0</v>
      </c>
      <c r="AC4103" s="9">
        <f t="shared" si="259"/>
        <v>0</v>
      </c>
    </row>
    <row r="4104" spans="1:29" ht="15.75" customHeight="1" x14ac:dyDescent="0.2">
      <c r="A4104" s="9">
        <v>0</v>
      </c>
      <c r="B4104" s="9">
        <v>1</v>
      </c>
      <c r="C4104" s="9">
        <v>50</v>
      </c>
      <c r="D4104" s="9">
        <v>0</v>
      </c>
      <c r="E4104" s="9">
        <v>1</v>
      </c>
      <c r="F4104" s="9">
        <v>0</v>
      </c>
      <c r="G4104" s="9">
        <v>1</v>
      </c>
      <c r="H4104" s="9">
        <v>20</v>
      </c>
      <c r="I4104" s="9">
        <v>0</v>
      </c>
      <c r="J4104" s="9">
        <v>0</v>
      </c>
      <c r="K4104" s="9">
        <v>0</v>
      </c>
      <c r="L4104" s="9">
        <v>0</v>
      </c>
      <c r="M4104" s="9">
        <v>256</v>
      </c>
      <c r="N4104" s="9">
        <v>130</v>
      </c>
      <c r="O4104" s="9">
        <v>84</v>
      </c>
      <c r="P4104" s="9">
        <v>28.67</v>
      </c>
      <c r="Q4104" s="9">
        <v>70</v>
      </c>
      <c r="R4104" s="9">
        <v>67</v>
      </c>
      <c r="S4104" s="12"/>
      <c r="V4104" s="9">
        <v>20</v>
      </c>
      <c r="W4104" s="12">
        <f t="shared" si="256"/>
        <v>1</v>
      </c>
      <c r="Z4104" s="60">
        <v>2</v>
      </c>
      <c r="AA4104" s="9">
        <f t="shared" si="257"/>
        <v>0</v>
      </c>
      <c r="AB4104" s="9">
        <f t="shared" si="258"/>
        <v>1</v>
      </c>
      <c r="AC4104" s="9">
        <f t="shared" si="259"/>
        <v>0</v>
      </c>
    </row>
    <row r="4105" spans="1:29" ht="15.75" customHeight="1" x14ac:dyDescent="0.2">
      <c r="A4105" s="9">
        <v>0</v>
      </c>
      <c r="B4105" s="9">
        <v>0</v>
      </c>
      <c r="C4105" s="9">
        <v>51</v>
      </c>
      <c r="D4105" s="9">
        <v>0</v>
      </c>
      <c r="E4105" s="9">
        <v>1</v>
      </c>
      <c r="F4105" s="9">
        <v>0</v>
      </c>
      <c r="G4105" s="9">
        <v>0</v>
      </c>
      <c r="H4105" s="9">
        <v>0</v>
      </c>
      <c r="I4105" s="9">
        <v>0</v>
      </c>
      <c r="J4105" s="9">
        <v>0</v>
      </c>
      <c r="K4105" s="9">
        <v>1</v>
      </c>
      <c r="L4105" s="9">
        <v>0</v>
      </c>
      <c r="M4105" s="9">
        <v>238</v>
      </c>
      <c r="N4105" s="9">
        <v>123</v>
      </c>
      <c r="O4105" s="9">
        <v>80</v>
      </c>
      <c r="P4105" s="9">
        <v>22.19</v>
      </c>
      <c r="Q4105" s="9">
        <v>80</v>
      </c>
      <c r="R4105" s="9">
        <v>100</v>
      </c>
      <c r="S4105" s="12"/>
      <c r="V4105" s="9">
        <v>0</v>
      </c>
      <c r="W4105" s="12">
        <f t="shared" si="256"/>
        <v>0</v>
      </c>
      <c r="Z4105" s="60">
        <v>2</v>
      </c>
      <c r="AA4105" s="9">
        <f t="shared" si="257"/>
        <v>0</v>
      </c>
      <c r="AB4105" s="9">
        <f t="shared" si="258"/>
        <v>1</v>
      </c>
      <c r="AC4105" s="9">
        <f t="shared" si="259"/>
        <v>0</v>
      </c>
    </row>
    <row r="4106" spans="1:29" ht="15.75" customHeight="1" x14ac:dyDescent="0.2">
      <c r="A4106" s="9">
        <v>0</v>
      </c>
      <c r="B4106" s="9">
        <v>0</v>
      </c>
      <c r="C4106" s="9">
        <v>38</v>
      </c>
      <c r="D4106" s="9">
        <v>0</v>
      </c>
      <c r="E4106" s="9">
        <v>1</v>
      </c>
      <c r="F4106" s="9">
        <v>0</v>
      </c>
      <c r="G4106" s="9">
        <v>0</v>
      </c>
      <c r="H4106" s="9">
        <v>0</v>
      </c>
      <c r="I4106" s="9">
        <v>0</v>
      </c>
      <c r="J4106" s="9">
        <v>0</v>
      </c>
      <c r="K4106" s="9">
        <v>0</v>
      </c>
      <c r="L4106" s="9">
        <v>0</v>
      </c>
      <c r="M4106" s="9">
        <v>175</v>
      </c>
      <c r="N4106" s="9">
        <v>142</v>
      </c>
      <c r="O4106" s="9">
        <v>86</v>
      </c>
      <c r="P4106" s="9">
        <v>22.01</v>
      </c>
      <c r="Q4106" s="9">
        <v>82</v>
      </c>
      <c r="R4106" s="9">
        <v>73</v>
      </c>
      <c r="S4106" s="12"/>
      <c r="V4106" s="9">
        <v>0</v>
      </c>
      <c r="W4106" s="12">
        <f t="shared" si="256"/>
        <v>0</v>
      </c>
      <c r="Z4106" s="60">
        <v>2</v>
      </c>
      <c r="AA4106" s="9">
        <f t="shared" si="257"/>
        <v>0</v>
      </c>
      <c r="AB4106" s="9">
        <f t="shared" si="258"/>
        <v>1</v>
      </c>
      <c r="AC4106" s="9">
        <f t="shared" si="259"/>
        <v>0</v>
      </c>
    </row>
    <row r="4107" spans="1:29" ht="15.75" customHeight="1" x14ac:dyDescent="0.2">
      <c r="A4107" s="9">
        <v>0</v>
      </c>
      <c r="B4107" s="9">
        <v>1</v>
      </c>
      <c r="C4107" s="9">
        <v>43</v>
      </c>
      <c r="D4107" s="9">
        <v>0</v>
      </c>
      <c r="E4107" s="9">
        <v>0</v>
      </c>
      <c r="F4107" s="9">
        <v>0</v>
      </c>
      <c r="G4107" s="9">
        <v>1</v>
      </c>
      <c r="H4107" s="9">
        <v>20</v>
      </c>
      <c r="I4107" s="9">
        <v>0</v>
      </c>
      <c r="J4107" s="9">
        <v>0</v>
      </c>
      <c r="K4107" s="9">
        <v>0</v>
      </c>
      <c r="L4107" s="9">
        <v>0</v>
      </c>
      <c r="M4107" s="9">
        <v>171</v>
      </c>
      <c r="N4107" s="9">
        <v>110</v>
      </c>
      <c r="O4107" s="9">
        <v>74.5</v>
      </c>
      <c r="P4107" s="9">
        <v>25.09</v>
      </c>
      <c r="Q4107" s="9">
        <v>70</v>
      </c>
      <c r="R4107" s="9">
        <v>85</v>
      </c>
      <c r="S4107" s="12"/>
      <c r="V4107" s="9">
        <v>20</v>
      </c>
      <c r="W4107" s="12">
        <f t="shared" si="256"/>
        <v>1</v>
      </c>
      <c r="Z4107" s="60">
        <v>4</v>
      </c>
      <c r="AA4107" s="9">
        <f t="shared" si="257"/>
        <v>0</v>
      </c>
      <c r="AB4107" s="9">
        <f t="shared" si="258"/>
        <v>0</v>
      </c>
      <c r="AC4107" s="9">
        <f t="shared" si="259"/>
        <v>0</v>
      </c>
    </row>
    <row r="4108" spans="1:29" ht="15.75" customHeight="1" x14ac:dyDescent="0.2">
      <c r="A4108" s="9">
        <v>0</v>
      </c>
      <c r="B4108" s="9">
        <v>0</v>
      </c>
      <c r="C4108" s="9">
        <v>46</v>
      </c>
      <c r="D4108" s="9">
        <v>0</v>
      </c>
      <c r="E4108" s="9">
        <v>1</v>
      </c>
      <c r="F4108" s="9">
        <v>0</v>
      </c>
      <c r="G4108" s="9">
        <v>1</v>
      </c>
      <c r="H4108" s="9">
        <v>7</v>
      </c>
      <c r="I4108" s="9">
        <v>1</v>
      </c>
      <c r="J4108" s="9">
        <v>0</v>
      </c>
      <c r="K4108" s="9">
        <v>1</v>
      </c>
      <c r="L4108" s="9">
        <v>0</v>
      </c>
      <c r="M4108" s="9">
        <v>282</v>
      </c>
      <c r="N4108" s="9">
        <v>176</v>
      </c>
      <c r="O4108" s="9">
        <v>98</v>
      </c>
      <c r="P4108" s="9">
        <v>33.020000000000003</v>
      </c>
      <c r="Q4108" s="9">
        <v>85</v>
      </c>
      <c r="R4108" s="9">
        <v>78</v>
      </c>
      <c r="S4108" s="12"/>
      <c r="V4108" s="9">
        <v>7</v>
      </c>
      <c r="W4108" s="12">
        <f t="shared" si="256"/>
        <v>1</v>
      </c>
      <c r="Z4108" s="60">
        <v>2</v>
      </c>
      <c r="AA4108" s="9">
        <f t="shared" si="257"/>
        <v>0</v>
      </c>
      <c r="AB4108" s="9">
        <f t="shared" si="258"/>
        <v>1</v>
      </c>
      <c r="AC4108" s="9">
        <f t="shared" si="259"/>
        <v>0</v>
      </c>
    </row>
    <row r="4109" spans="1:29" ht="15.75" customHeight="1" x14ac:dyDescent="0.2">
      <c r="A4109" s="9">
        <v>0</v>
      </c>
      <c r="B4109" s="9">
        <v>0</v>
      </c>
      <c r="C4109" s="9">
        <v>43</v>
      </c>
      <c r="D4109" s="9">
        <v>0</v>
      </c>
      <c r="E4109" s="9">
        <v>1</v>
      </c>
      <c r="F4109" s="9">
        <v>0</v>
      </c>
      <c r="G4109" s="9">
        <v>1</v>
      </c>
      <c r="H4109" s="9">
        <v>30</v>
      </c>
      <c r="I4109" s="9">
        <v>0</v>
      </c>
      <c r="J4109" s="9">
        <v>0</v>
      </c>
      <c r="K4109" s="9">
        <v>0</v>
      </c>
      <c r="L4109" s="9">
        <v>0</v>
      </c>
      <c r="M4109" s="9">
        <v>199</v>
      </c>
      <c r="N4109" s="9">
        <v>104</v>
      </c>
      <c r="O4109" s="9">
        <v>79</v>
      </c>
      <c r="P4109" s="9">
        <v>20.12</v>
      </c>
      <c r="Q4109" s="9">
        <v>72</v>
      </c>
      <c r="R4109" s="9">
        <v>64</v>
      </c>
      <c r="S4109" s="12"/>
      <c r="V4109" s="9">
        <v>30</v>
      </c>
      <c r="W4109" s="12">
        <f t="shared" si="256"/>
        <v>1</v>
      </c>
      <c r="Z4109" s="60">
        <v>2</v>
      </c>
      <c r="AA4109" s="9">
        <f t="shared" si="257"/>
        <v>0</v>
      </c>
      <c r="AB4109" s="9">
        <f t="shared" si="258"/>
        <v>1</v>
      </c>
      <c r="AC4109" s="9">
        <f t="shared" si="259"/>
        <v>0</v>
      </c>
    </row>
    <row r="4110" spans="1:29" ht="15.75" customHeight="1" x14ac:dyDescent="0.2">
      <c r="A4110" s="9">
        <v>0</v>
      </c>
      <c r="B4110" s="9">
        <v>0</v>
      </c>
      <c r="C4110" s="9">
        <v>56</v>
      </c>
      <c r="D4110" s="9">
        <v>0</v>
      </c>
      <c r="E4110" s="9">
        <v>1</v>
      </c>
      <c r="F4110" s="9">
        <v>0</v>
      </c>
      <c r="G4110" s="9">
        <v>0</v>
      </c>
      <c r="H4110" s="9">
        <v>0</v>
      </c>
      <c r="I4110" s="9">
        <v>1</v>
      </c>
      <c r="J4110" s="9">
        <v>0</v>
      </c>
      <c r="K4110" s="9">
        <v>1</v>
      </c>
      <c r="L4110" s="9">
        <v>0</v>
      </c>
      <c r="M4110" s="9">
        <v>260</v>
      </c>
      <c r="N4110" s="9">
        <v>158</v>
      </c>
      <c r="O4110" s="9">
        <v>102.5</v>
      </c>
      <c r="P4110" s="9">
        <v>26.89</v>
      </c>
      <c r="Q4110" s="9">
        <v>90</v>
      </c>
      <c r="R4110" s="9">
        <v>88</v>
      </c>
      <c r="S4110" s="12"/>
      <c r="V4110" s="9">
        <v>0</v>
      </c>
      <c r="W4110" s="12">
        <f t="shared" si="256"/>
        <v>0</v>
      </c>
      <c r="Z4110" s="60">
        <v>2</v>
      </c>
      <c r="AA4110" s="9">
        <f t="shared" si="257"/>
        <v>0</v>
      </c>
      <c r="AB4110" s="9">
        <f t="shared" si="258"/>
        <v>1</v>
      </c>
      <c r="AC4110" s="9">
        <f t="shared" si="259"/>
        <v>0</v>
      </c>
    </row>
    <row r="4111" spans="1:29" ht="15.75" customHeight="1" x14ac:dyDescent="0.2">
      <c r="A4111" s="9">
        <v>1</v>
      </c>
      <c r="B4111" s="9">
        <v>1</v>
      </c>
      <c r="C4111" s="9">
        <v>54</v>
      </c>
      <c r="D4111" s="9">
        <v>1</v>
      </c>
      <c r="E4111" s="9">
        <v>0</v>
      </c>
      <c r="F4111" s="9">
        <v>0</v>
      </c>
      <c r="G4111" s="9">
        <v>1</v>
      </c>
      <c r="H4111" s="9">
        <v>20</v>
      </c>
      <c r="I4111" s="9">
        <v>0</v>
      </c>
      <c r="J4111" s="9">
        <v>0</v>
      </c>
      <c r="K4111" s="9">
        <v>1</v>
      </c>
      <c r="L4111" s="9">
        <v>0</v>
      </c>
      <c r="M4111" s="9">
        <v>299</v>
      </c>
      <c r="N4111" s="9">
        <v>146.5</v>
      </c>
      <c r="O4111" s="9">
        <v>92</v>
      </c>
      <c r="P4111" s="9">
        <v>26.38</v>
      </c>
      <c r="Q4111" s="9">
        <v>100</v>
      </c>
      <c r="R4111" s="9">
        <v>71</v>
      </c>
      <c r="S4111" s="12"/>
      <c r="V4111" s="9">
        <v>20</v>
      </c>
      <c r="W4111" s="12">
        <f t="shared" si="256"/>
        <v>1</v>
      </c>
      <c r="Z4111" s="60">
        <v>1</v>
      </c>
      <c r="AA4111" s="9">
        <f t="shared" si="257"/>
        <v>1</v>
      </c>
      <c r="AB4111" s="9">
        <f t="shared" si="258"/>
        <v>0</v>
      </c>
      <c r="AC4111" s="9">
        <f t="shared" si="259"/>
        <v>0</v>
      </c>
    </row>
    <row r="4112" spans="1:29" ht="15.75" customHeight="1" x14ac:dyDescent="0.2">
      <c r="A4112" s="9">
        <v>0</v>
      </c>
      <c r="B4112" s="9">
        <v>1</v>
      </c>
      <c r="C4112" s="9">
        <v>45</v>
      </c>
      <c r="D4112" s="9">
        <v>1</v>
      </c>
      <c r="E4112" s="9">
        <v>0</v>
      </c>
      <c r="F4112" s="9">
        <v>0</v>
      </c>
      <c r="G4112" s="9">
        <v>0</v>
      </c>
      <c r="H4112" s="9">
        <v>0</v>
      </c>
      <c r="I4112" s="9">
        <v>0</v>
      </c>
      <c r="J4112" s="9">
        <v>0</v>
      </c>
      <c r="K4112" s="9">
        <v>0</v>
      </c>
      <c r="L4112" s="9">
        <v>0</v>
      </c>
      <c r="M4112" s="9">
        <v>220</v>
      </c>
      <c r="N4112" s="9">
        <v>139</v>
      </c>
      <c r="O4112" s="9">
        <v>74</v>
      </c>
      <c r="P4112" s="9">
        <v>27.34</v>
      </c>
      <c r="Q4112" s="9">
        <v>70</v>
      </c>
      <c r="R4112" s="9">
        <v>100</v>
      </c>
      <c r="S4112" s="12"/>
      <c r="V4112" s="9">
        <v>0</v>
      </c>
      <c r="W4112" s="12">
        <f t="shared" si="256"/>
        <v>0</v>
      </c>
      <c r="Z4112" s="60">
        <v>1</v>
      </c>
      <c r="AA4112" s="9">
        <f t="shared" si="257"/>
        <v>1</v>
      </c>
      <c r="AB4112" s="9">
        <f t="shared" si="258"/>
        <v>0</v>
      </c>
      <c r="AC4112" s="9">
        <f t="shared" si="259"/>
        <v>0</v>
      </c>
    </row>
    <row r="4113" spans="1:29" ht="15.75" customHeight="1" x14ac:dyDescent="0.2">
      <c r="A4113" s="9">
        <v>1</v>
      </c>
      <c r="B4113" s="9">
        <v>0</v>
      </c>
      <c r="C4113" s="9">
        <v>61</v>
      </c>
      <c r="D4113" s="9">
        <v>0</v>
      </c>
      <c r="E4113" s="9">
        <v>0</v>
      </c>
      <c r="F4113" s="9">
        <v>1</v>
      </c>
      <c r="G4113" s="9">
        <v>0</v>
      </c>
      <c r="H4113" s="9">
        <v>0</v>
      </c>
      <c r="I4113" s="9">
        <v>0</v>
      </c>
      <c r="J4113" s="9">
        <v>0</v>
      </c>
      <c r="K4113" s="9">
        <v>0</v>
      </c>
      <c r="L4113" s="9">
        <v>0</v>
      </c>
      <c r="M4113" s="9">
        <v>257</v>
      </c>
      <c r="N4113" s="9">
        <v>141</v>
      </c>
      <c r="O4113" s="9">
        <v>80</v>
      </c>
      <c r="P4113" s="9">
        <v>33.9</v>
      </c>
      <c r="Q4113" s="9">
        <v>85</v>
      </c>
      <c r="R4113" s="9">
        <v>60</v>
      </c>
      <c r="S4113" s="12"/>
      <c r="V4113" s="9">
        <v>0</v>
      </c>
      <c r="W4113" s="12">
        <f t="shared" si="256"/>
        <v>0</v>
      </c>
      <c r="Z4113" s="60">
        <v>3</v>
      </c>
      <c r="AA4113" s="9">
        <f t="shared" si="257"/>
        <v>0</v>
      </c>
      <c r="AB4113" s="9">
        <f t="shared" si="258"/>
        <v>0</v>
      </c>
      <c r="AC4113" s="9">
        <f t="shared" si="259"/>
        <v>1</v>
      </c>
    </row>
    <row r="4114" spans="1:29" ht="15.75" customHeight="1" x14ac:dyDescent="0.2">
      <c r="A4114" s="9">
        <v>0</v>
      </c>
      <c r="B4114" s="9">
        <v>1</v>
      </c>
      <c r="C4114" s="9">
        <v>49</v>
      </c>
      <c r="D4114" s="9">
        <v>0</v>
      </c>
      <c r="E4114" s="9">
        <v>0</v>
      </c>
      <c r="F4114" s="9">
        <v>1</v>
      </c>
      <c r="G4114" s="9">
        <v>0</v>
      </c>
      <c r="H4114" s="9">
        <v>0</v>
      </c>
      <c r="I4114" s="9">
        <v>0</v>
      </c>
      <c r="J4114" s="9">
        <v>0</v>
      </c>
      <c r="K4114" s="9">
        <v>0</v>
      </c>
      <c r="L4114" s="9">
        <v>0</v>
      </c>
      <c r="M4114" s="9">
        <v>230</v>
      </c>
      <c r="N4114" s="9">
        <v>108</v>
      </c>
      <c r="O4114" s="9">
        <v>68</v>
      </c>
      <c r="P4114" s="9">
        <v>26.17</v>
      </c>
      <c r="Q4114" s="9">
        <v>68</v>
      </c>
      <c r="R4114" s="9">
        <v>82</v>
      </c>
      <c r="S4114" s="12"/>
      <c r="V4114" s="9">
        <v>0</v>
      </c>
      <c r="W4114" s="12">
        <f t="shared" si="256"/>
        <v>0</v>
      </c>
      <c r="Z4114" s="60">
        <v>3</v>
      </c>
      <c r="AA4114" s="9">
        <f t="shared" si="257"/>
        <v>0</v>
      </c>
      <c r="AB4114" s="9">
        <f t="shared" si="258"/>
        <v>0</v>
      </c>
      <c r="AC4114" s="9">
        <f t="shared" si="259"/>
        <v>1</v>
      </c>
    </row>
    <row r="4115" spans="1:29" ht="15.75" customHeight="1" x14ac:dyDescent="0.2">
      <c r="A4115" s="9">
        <v>0</v>
      </c>
      <c r="B4115" s="9">
        <v>0</v>
      </c>
      <c r="C4115" s="9">
        <v>64</v>
      </c>
      <c r="D4115" s="9">
        <v>0</v>
      </c>
      <c r="E4115" s="9">
        <v>0</v>
      </c>
      <c r="F4115" s="9">
        <v>1</v>
      </c>
      <c r="G4115" s="9">
        <v>1</v>
      </c>
      <c r="H4115" s="9">
        <v>20</v>
      </c>
      <c r="I4115" s="9">
        <v>0</v>
      </c>
      <c r="J4115" s="9">
        <v>0</v>
      </c>
      <c r="K4115" s="9">
        <v>0</v>
      </c>
      <c r="L4115" s="9">
        <v>0</v>
      </c>
      <c r="M4115" s="9">
        <v>270</v>
      </c>
      <c r="N4115" s="9">
        <v>142</v>
      </c>
      <c r="O4115" s="9">
        <v>68</v>
      </c>
      <c r="P4115" s="9">
        <v>21.32</v>
      </c>
      <c r="Q4115" s="9">
        <v>76</v>
      </c>
      <c r="R4115" s="9">
        <v>80</v>
      </c>
      <c r="S4115" s="12"/>
      <c r="V4115" s="9">
        <v>20</v>
      </c>
      <c r="W4115" s="12">
        <f t="shared" si="256"/>
        <v>1</v>
      </c>
      <c r="Z4115" s="60">
        <v>3</v>
      </c>
      <c r="AA4115" s="9">
        <f t="shared" si="257"/>
        <v>0</v>
      </c>
      <c r="AB4115" s="9">
        <f t="shared" si="258"/>
        <v>0</v>
      </c>
      <c r="AC4115" s="9">
        <f t="shared" si="259"/>
        <v>1</v>
      </c>
    </row>
    <row r="4116" spans="1:29" ht="15.75" customHeight="1" x14ac:dyDescent="0.2">
      <c r="A4116" s="9">
        <v>0</v>
      </c>
      <c r="B4116" s="9">
        <v>0</v>
      </c>
      <c r="C4116" s="9">
        <v>65</v>
      </c>
      <c r="D4116" s="9">
        <v>0</v>
      </c>
      <c r="E4116" s="9">
        <v>0</v>
      </c>
      <c r="F4116" s="9">
        <v>0</v>
      </c>
      <c r="G4116" s="9">
        <v>0</v>
      </c>
      <c r="H4116" s="9">
        <v>0</v>
      </c>
      <c r="I4116" s="9">
        <v>0</v>
      </c>
      <c r="J4116" s="9">
        <v>0</v>
      </c>
      <c r="K4116" s="9">
        <v>0</v>
      </c>
      <c r="L4116" s="9">
        <v>0</v>
      </c>
      <c r="M4116" s="9">
        <v>280</v>
      </c>
      <c r="N4116" s="9">
        <v>115</v>
      </c>
      <c r="O4116" s="9">
        <v>73</v>
      </c>
      <c r="P4116" s="9">
        <v>19.760000000000002</v>
      </c>
      <c r="Q4116" s="9">
        <v>65</v>
      </c>
      <c r="R4116" s="9">
        <v>58</v>
      </c>
      <c r="S4116" s="12"/>
      <c r="V4116" s="9">
        <v>0</v>
      </c>
      <c r="W4116" s="12">
        <f t="shared" si="256"/>
        <v>0</v>
      </c>
      <c r="Z4116" s="60">
        <v>4</v>
      </c>
      <c r="AA4116" s="9">
        <f t="shared" si="257"/>
        <v>0</v>
      </c>
      <c r="AB4116" s="9">
        <f t="shared" si="258"/>
        <v>0</v>
      </c>
      <c r="AC4116" s="9">
        <f t="shared" si="259"/>
        <v>0</v>
      </c>
    </row>
    <row r="4117" spans="1:29" ht="15.75" customHeight="1" x14ac:dyDescent="0.2">
      <c r="A4117" s="9">
        <v>1</v>
      </c>
      <c r="B4117" s="9">
        <v>0</v>
      </c>
      <c r="C4117" s="9">
        <v>63</v>
      </c>
      <c r="D4117" s="9">
        <v>0</v>
      </c>
      <c r="E4117" s="9">
        <v>1</v>
      </c>
      <c r="F4117" s="9">
        <v>0</v>
      </c>
      <c r="G4117" s="9">
        <v>0</v>
      </c>
      <c r="H4117" s="9">
        <v>0</v>
      </c>
      <c r="I4117" s="9">
        <v>0</v>
      </c>
      <c r="J4117" s="9">
        <v>0</v>
      </c>
      <c r="K4117" s="9">
        <v>1</v>
      </c>
      <c r="L4117" s="9">
        <v>0</v>
      </c>
      <c r="M4117" s="9">
        <v>250</v>
      </c>
      <c r="N4117" s="9">
        <v>190</v>
      </c>
      <c r="O4117" s="9">
        <v>88</v>
      </c>
      <c r="P4117" s="9">
        <v>24.16</v>
      </c>
      <c r="Q4117" s="9">
        <v>94</v>
      </c>
      <c r="R4117" s="9">
        <v>118</v>
      </c>
      <c r="S4117" s="12"/>
      <c r="V4117" s="9">
        <v>0</v>
      </c>
      <c r="W4117" s="12">
        <f t="shared" si="256"/>
        <v>0</v>
      </c>
      <c r="Z4117" s="60">
        <v>2</v>
      </c>
      <c r="AA4117" s="9">
        <f t="shared" si="257"/>
        <v>0</v>
      </c>
      <c r="AB4117" s="9">
        <f t="shared" si="258"/>
        <v>1</v>
      </c>
      <c r="AC4117" s="9">
        <f t="shared" si="259"/>
        <v>0</v>
      </c>
    </row>
    <row r="4118" spans="1:29" ht="15.75" customHeight="1" x14ac:dyDescent="0.2">
      <c r="A4118" s="9">
        <v>0</v>
      </c>
      <c r="B4118" s="9">
        <v>1</v>
      </c>
      <c r="C4118" s="9">
        <v>40</v>
      </c>
      <c r="D4118" s="9">
        <v>0</v>
      </c>
      <c r="E4118" s="9">
        <v>0</v>
      </c>
      <c r="F4118" s="9">
        <v>1</v>
      </c>
      <c r="G4118" s="9">
        <v>0</v>
      </c>
      <c r="H4118" s="9">
        <v>0</v>
      </c>
      <c r="I4118" s="9">
        <v>0</v>
      </c>
      <c r="J4118" s="9">
        <v>0</v>
      </c>
      <c r="K4118" s="9">
        <v>0</v>
      </c>
      <c r="L4118" s="9">
        <v>0</v>
      </c>
      <c r="M4118" s="9">
        <v>213</v>
      </c>
      <c r="N4118" s="9">
        <v>149</v>
      </c>
      <c r="O4118" s="9">
        <v>83</v>
      </c>
      <c r="P4118" s="9">
        <v>26.68</v>
      </c>
      <c r="Q4118" s="9">
        <v>69</v>
      </c>
      <c r="R4118" s="9">
        <v>94</v>
      </c>
      <c r="S4118" s="12"/>
      <c r="V4118" s="9">
        <v>0</v>
      </c>
      <c r="W4118" s="12">
        <f t="shared" si="256"/>
        <v>0</v>
      </c>
      <c r="Z4118" s="60">
        <v>3</v>
      </c>
      <c r="AA4118" s="9">
        <f t="shared" si="257"/>
        <v>0</v>
      </c>
      <c r="AB4118" s="9">
        <f t="shared" si="258"/>
        <v>0</v>
      </c>
      <c r="AC4118" s="9">
        <f t="shared" si="259"/>
        <v>1</v>
      </c>
    </row>
    <row r="4119" spans="1:29" ht="15.75" customHeight="1" x14ac:dyDescent="0.2">
      <c r="A4119" s="9">
        <v>0</v>
      </c>
      <c r="B4119" s="9">
        <v>1</v>
      </c>
      <c r="C4119" s="9">
        <v>47</v>
      </c>
      <c r="D4119" s="9">
        <v>1</v>
      </c>
      <c r="E4119" s="9">
        <v>0</v>
      </c>
      <c r="F4119" s="9">
        <v>0</v>
      </c>
      <c r="G4119" s="9">
        <v>0</v>
      </c>
      <c r="H4119" s="9">
        <v>0</v>
      </c>
      <c r="I4119" s="9">
        <v>0</v>
      </c>
      <c r="J4119" s="9">
        <v>0</v>
      </c>
      <c r="K4119" s="9">
        <v>1</v>
      </c>
      <c r="L4119" s="9">
        <v>0</v>
      </c>
      <c r="M4119" s="9">
        <v>283</v>
      </c>
      <c r="N4119" s="9">
        <v>146.5</v>
      </c>
      <c r="O4119" s="9">
        <v>97.5</v>
      </c>
      <c r="P4119" s="9">
        <v>26.25</v>
      </c>
      <c r="Q4119" s="9">
        <v>66</v>
      </c>
      <c r="R4119" s="9">
        <v>73</v>
      </c>
      <c r="S4119" s="12"/>
      <c r="V4119" s="9">
        <v>0</v>
      </c>
      <c r="W4119" s="12">
        <f t="shared" si="256"/>
        <v>0</v>
      </c>
      <c r="Z4119" s="60">
        <v>1</v>
      </c>
      <c r="AA4119" s="9">
        <f t="shared" si="257"/>
        <v>1</v>
      </c>
      <c r="AB4119" s="9">
        <f t="shared" si="258"/>
        <v>0</v>
      </c>
      <c r="AC4119" s="9">
        <f t="shared" si="259"/>
        <v>0</v>
      </c>
    </row>
    <row r="4120" spans="1:29" ht="15.75" customHeight="1" x14ac:dyDescent="0.2">
      <c r="A4120" s="9">
        <v>0</v>
      </c>
      <c r="B4120" s="9">
        <v>0</v>
      </c>
      <c r="C4120" s="9">
        <v>37</v>
      </c>
      <c r="D4120" s="9">
        <v>0</v>
      </c>
      <c r="E4120" s="9">
        <v>1</v>
      </c>
      <c r="F4120" s="9">
        <v>0</v>
      </c>
      <c r="G4120" s="9">
        <v>0</v>
      </c>
      <c r="H4120" s="9">
        <v>0</v>
      </c>
      <c r="I4120" s="9">
        <v>0</v>
      </c>
      <c r="J4120" s="9">
        <v>0</v>
      </c>
      <c r="K4120" s="9">
        <v>0</v>
      </c>
      <c r="L4120" s="9">
        <v>0</v>
      </c>
      <c r="M4120" s="9">
        <v>160</v>
      </c>
      <c r="N4120" s="9">
        <v>137</v>
      </c>
      <c r="O4120" s="9">
        <v>82</v>
      </c>
      <c r="P4120" s="9">
        <v>21.03</v>
      </c>
      <c r="Q4120" s="9">
        <v>94</v>
      </c>
      <c r="R4120" s="9">
        <v>113</v>
      </c>
      <c r="S4120" s="12"/>
      <c r="V4120" s="9">
        <v>0</v>
      </c>
      <c r="W4120" s="12">
        <f t="shared" si="256"/>
        <v>0</v>
      </c>
      <c r="Z4120" s="60">
        <v>2</v>
      </c>
      <c r="AA4120" s="9">
        <f t="shared" si="257"/>
        <v>0</v>
      </c>
      <c r="AB4120" s="9">
        <f t="shared" si="258"/>
        <v>1</v>
      </c>
      <c r="AC4120" s="9">
        <f t="shared" si="259"/>
        <v>0</v>
      </c>
    </row>
    <row r="4121" spans="1:29" ht="15.75" customHeight="1" x14ac:dyDescent="0.2">
      <c r="A4121" s="9">
        <v>1</v>
      </c>
      <c r="B4121" s="9">
        <v>1</v>
      </c>
      <c r="C4121" s="9">
        <v>51</v>
      </c>
      <c r="D4121" s="9">
        <v>1</v>
      </c>
      <c r="E4121" s="9">
        <v>0</v>
      </c>
      <c r="F4121" s="9">
        <v>0</v>
      </c>
      <c r="G4121" s="9">
        <v>1</v>
      </c>
      <c r="H4121" s="9">
        <v>20</v>
      </c>
      <c r="I4121" s="9">
        <v>0</v>
      </c>
      <c r="J4121" s="9">
        <v>0</v>
      </c>
      <c r="K4121" s="9">
        <v>0</v>
      </c>
      <c r="L4121" s="9">
        <v>0</v>
      </c>
      <c r="M4121" s="9">
        <v>195</v>
      </c>
      <c r="N4121" s="9">
        <v>122</v>
      </c>
      <c r="O4121" s="9">
        <v>72</v>
      </c>
      <c r="P4121" s="9">
        <v>21.51</v>
      </c>
      <c r="Q4121" s="9">
        <v>82</v>
      </c>
      <c r="R4121" s="9">
        <v>64</v>
      </c>
      <c r="S4121" s="12"/>
      <c r="V4121" s="9">
        <v>20</v>
      </c>
      <c r="W4121" s="12">
        <f t="shared" si="256"/>
        <v>1</v>
      </c>
      <c r="Z4121" s="60">
        <v>1</v>
      </c>
      <c r="AA4121" s="9">
        <f t="shared" si="257"/>
        <v>1</v>
      </c>
      <c r="AB4121" s="9">
        <f t="shared" si="258"/>
        <v>0</v>
      </c>
      <c r="AC4121" s="9">
        <f t="shared" si="259"/>
        <v>0</v>
      </c>
    </row>
    <row r="4122" spans="1:29" ht="15.75" customHeight="1" x14ac:dyDescent="0.2">
      <c r="A4122" s="9">
        <v>0</v>
      </c>
      <c r="B4122" s="9">
        <v>1</v>
      </c>
      <c r="C4122" s="9">
        <v>40</v>
      </c>
      <c r="D4122" s="9">
        <v>1</v>
      </c>
      <c r="E4122" s="9">
        <v>0</v>
      </c>
      <c r="F4122" s="9">
        <v>0</v>
      </c>
      <c r="G4122" s="9">
        <v>1</v>
      </c>
      <c r="H4122" s="9">
        <v>40</v>
      </c>
      <c r="I4122" s="9">
        <v>0</v>
      </c>
      <c r="J4122" s="9">
        <v>0</v>
      </c>
      <c r="K4122" s="9">
        <v>0</v>
      </c>
      <c r="L4122" s="9">
        <v>0</v>
      </c>
      <c r="M4122" s="9">
        <v>169</v>
      </c>
      <c r="N4122" s="9">
        <v>127</v>
      </c>
      <c r="O4122" s="9">
        <v>81</v>
      </c>
      <c r="P4122" s="9">
        <v>25.82</v>
      </c>
      <c r="Q4122" s="9">
        <v>80</v>
      </c>
      <c r="R4122" s="9">
        <v>83</v>
      </c>
      <c r="S4122" s="12"/>
      <c r="V4122" s="9">
        <v>40</v>
      </c>
      <c r="W4122" s="12">
        <f t="shared" si="256"/>
        <v>1</v>
      </c>
      <c r="Z4122" s="60">
        <v>1</v>
      </c>
      <c r="AA4122" s="9">
        <f t="shared" si="257"/>
        <v>1</v>
      </c>
      <c r="AB4122" s="9">
        <f t="shared" si="258"/>
        <v>0</v>
      </c>
      <c r="AC4122" s="9">
        <f t="shared" si="259"/>
        <v>0</v>
      </c>
    </row>
    <row r="4123" spans="1:29" ht="15.75" customHeight="1" x14ac:dyDescent="0.2">
      <c r="A4123" s="9">
        <v>0</v>
      </c>
      <c r="B4123" s="9">
        <v>0</v>
      </c>
      <c r="C4123" s="9">
        <v>55</v>
      </c>
      <c r="D4123" s="9">
        <v>1</v>
      </c>
      <c r="E4123" s="9">
        <v>0</v>
      </c>
      <c r="F4123" s="9">
        <v>0</v>
      </c>
      <c r="G4123" s="9">
        <v>0</v>
      </c>
      <c r="H4123" s="9">
        <v>0</v>
      </c>
      <c r="I4123" s="9">
        <v>0</v>
      </c>
      <c r="J4123" s="9">
        <v>0</v>
      </c>
      <c r="K4123" s="9">
        <v>0</v>
      </c>
      <c r="L4123" s="9">
        <v>0</v>
      </c>
      <c r="M4123" s="9">
        <v>240</v>
      </c>
      <c r="N4123" s="9">
        <v>145</v>
      </c>
      <c r="O4123" s="9">
        <v>96</v>
      </c>
      <c r="P4123" s="9">
        <v>26.27</v>
      </c>
      <c r="Q4123" s="9">
        <v>72</v>
      </c>
      <c r="R4123" s="9">
        <v>78</v>
      </c>
      <c r="S4123" s="12"/>
      <c r="V4123" s="9">
        <v>0</v>
      </c>
      <c r="W4123" s="12">
        <f t="shared" si="256"/>
        <v>0</v>
      </c>
      <c r="Z4123" s="60">
        <v>1</v>
      </c>
      <c r="AA4123" s="9">
        <f t="shared" si="257"/>
        <v>1</v>
      </c>
      <c r="AB4123" s="9">
        <f t="shared" si="258"/>
        <v>0</v>
      </c>
      <c r="AC4123" s="9">
        <f t="shared" si="259"/>
        <v>0</v>
      </c>
    </row>
    <row r="4124" spans="1:29" ht="15.75" customHeight="1" x14ac:dyDescent="0.2">
      <c r="A4124" s="9">
        <v>0</v>
      </c>
      <c r="B4124" s="9">
        <v>1</v>
      </c>
      <c r="C4124" s="9">
        <v>69</v>
      </c>
      <c r="D4124" s="9">
        <v>1</v>
      </c>
      <c r="E4124" s="9">
        <v>0</v>
      </c>
      <c r="F4124" s="9">
        <v>0</v>
      </c>
      <c r="G4124" s="9">
        <v>1</v>
      </c>
      <c r="H4124" s="9">
        <v>23</v>
      </c>
      <c r="I4124" s="9">
        <v>0</v>
      </c>
      <c r="J4124" s="9">
        <v>0</v>
      </c>
      <c r="K4124" s="9">
        <v>1</v>
      </c>
      <c r="L4124" s="9">
        <v>0</v>
      </c>
      <c r="M4124" s="9">
        <v>186</v>
      </c>
      <c r="N4124" s="9">
        <v>179</v>
      </c>
      <c r="O4124" s="9">
        <v>93</v>
      </c>
      <c r="P4124" s="9">
        <v>26.64</v>
      </c>
      <c r="Q4124" s="9">
        <v>72</v>
      </c>
      <c r="R4124" s="9">
        <v>67</v>
      </c>
      <c r="S4124" s="12"/>
      <c r="V4124" s="9">
        <v>23</v>
      </c>
      <c r="W4124" s="12">
        <f t="shared" si="256"/>
        <v>1</v>
      </c>
      <c r="Z4124" s="60">
        <v>1</v>
      </c>
      <c r="AA4124" s="9">
        <f t="shared" si="257"/>
        <v>1</v>
      </c>
      <c r="AB4124" s="9">
        <f t="shared" si="258"/>
        <v>0</v>
      </c>
      <c r="AC4124" s="9">
        <f t="shared" si="259"/>
        <v>0</v>
      </c>
    </row>
    <row r="4125" spans="1:29" ht="15.75" customHeight="1" x14ac:dyDescent="0.2">
      <c r="A4125" s="9">
        <v>1</v>
      </c>
      <c r="B4125" s="9">
        <v>1</v>
      </c>
      <c r="C4125" s="9">
        <v>51</v>
      </c>
      <c r="D4125" s="9">
        <v>0</v>
      </c>
      <c r="E4125" s="9">
        <v>0</v>
      </c>
      <c r="F4125" s="9">
        <v>1</v>
      </c>
      <c r="G4125" s="9">
        <v>0</v>
      </c>
      <c r="H4125" s="9">
        <v>0</v>
      </c>
      <c r="I4125" s="9">
        <v>0</v>
      </c>
      <c r="J4125" s="9">
        <v>0</v>
      </c>
      <c r="K4125" s="9">
        <v>1</v>
      </c>
      <c r="L4125" s="9">
        <v>0</v>
      </c>
      <c r="M4125" s="9">
        <v>268</v>
      </c>
      <c r="N4125" s="9">
        <v>206</v>
      </c>
      <c r="O4125" s="9">
        <v>116</v>
      </c>
      <c r="P4125" s="9">
        <v>26.35</v>
      </c>
      <c r="Q4125" s="9">
        <v>98</v>
      </c>
      <c r="R4125" s="9">
        <v>70</v>
      </c>
      <c r="S4125" s="12"/>
      <c r="V4125" s="9">
        <v>0</v>
      </c>
      <c r="W4125" s="12">
        <f t="shared" si="256"/>
        <v>0</v>
      </c>
      <c r="Z4125" s="60">
        <v>3</v>
      </c>
      <c r="AA4125" s="9">
        <f t="shared" si="257"/>
        <v>0</v>
      </c>
      <c r="AB4125" s="9">
        <f t="shared" si="258"/>
        <v>0</v>
      </c>
      <c r="AC4125" s="9">
        <f t="shared" si="259"/>
        <v>1</v>
      </c>
    </row>
    <row r="4126" spans="1:29" ht="15.75" customHeight="1" x14ac:dyDescent="0.2">
      <c r="A4126" s="9">
        <v>0</v>
      </c>
      <c r="B4126" s="9">
        <v>1</v>
      </c>
      <c r="C4126" s="9">
        <v>57</v>
      </c>
      <c r="D4126" s="9">
        <v>1</v>
      </c>
      <c r="E4126" s="9">
        <v>0</v>
      </c>
      <c r="F4126" s="9">
        <v>0</v>
      </c>
      <c r="G4126" s="9">
        <v>0</v>
      </c>
      <c r="H4126" s="9">
        <v>0</v>
      </c>
      <c r="I4126" s="9">
        <v>0</v>
      </c>
      <c r="J4126" s="9">
        <v>0</v>
      </c>
      <c r="K4126" s="9">
        <v>0</v>
      </c>
      <c r="L4126" s="9">
        <v>0</v>
      </c>
      <c r="M4126" s="9">
        <v>201</v>
      </c>
      <c r="N4126" s="9">
        <v>108.5</v>
      </c>
      <c r="O4126" s="9">
        <v>70.5</v>
      </c>
      <c r="P4126" s="9">
        <v>22.9</v>
      </c>
      <c r="Q4126" s="9">
        <v>50</v>
      </c>
      <c r="R4126" s="9">
        <v>84</v>
      </c>
      <c r="S4126" s="12"/>
      <c r="V4126" s="9">
        <v>0</v>
      </c>
      <c r="W4126" s="12">
        <f t="shared" si="256"/>
        <v>0</v>
      </c>
      <c r="Z4126" s="60">
        <v>1</v>
      </c>
      <c r="AA4126" s="9">
        <f t="shared" si="257"/>
        <v>1</v>
      </c>
      <c r="AB4126" s="9">
        <f t="shared" si="258"/>
        <v>0</v>
      </c>
      <c r="AC4126" s="9">
        <f t="shared" si="259"/>
        <v>0</v>
      </c>
    </row>
    <row r="4127" spans="1:29" ht="15.75" customHeight="1" x14ac:dyDescent="0.2">
      <c r="A4127" s="9">
        <v>1</v>
      </c>
      <c r="B4127" s="9">
        <v>0</v>
      </c>
      <c r="C4127" s="9">
        <v>64</v>
      </c>
      <c r="D4127" s="9">
        <v>1</v>
      </c>
      <c r="E4127" s="9">
        <v>0</v>
      </c>
      <c r="F4127" s="9">
        <v>0</v>
      </c>
      <c r="G4127" s="9">
        <v>0</v>
      </c>
      <c r="H4127" s="9">
        <v>0</v>
      </c>
      <c r="I4127" s="9">
        <v>0</v>
      </c>
      <c r="J4127" s="9">
        <v>0</v>
      </c>
      <c r="K4127" s="9">
        <v>1</v>
      </c>
      <c r="L4127" s="9">
        <v>0</v>
      </c>
      <c r="M4127" s="9">
        <v>232</v>
      </c>
      <c r="N4127" s="9">
        <v>164</v>
      </c>
      <c r="O4127" s="9">
        <v>102</v>
      </c>
      <c r="P4127" s="9">
        <v>33.369999999999997</v>
      </c>
      <c r="Q4127" s="9">
        <v>68</v>
      </c>
      <c r="R4127" s="9">
        <v>73</v>
      </c>
      <c r="S4127" s="12"/>
      <c r="V4127" s="9">
        <v>0</v>
      </c>
      <c r="W4127" s="12">
        <f t="shared" si="256"/>
        <v>0</v>
      </c>
      <c r="Z4127" s="60">
        <v>1</v>
      </c>
      <c r="AA4127" s="9">
        <f t="shared" si="257"/>
        <v>1</v>
      </c>
      <c r="AB4127" s="9">
        <f t="shared" si="258"/>
        <v>0</v>
      </c>
      <c r="AC4127" s="9">
        <f t="shared" si="259"/>
        <v>0</v>
      </c>
    </row>
    <row r="4128" spans="1:29" ht="15.75" customHeight="1" x14ac:dyDescent="0.2">
      <c r="A4128" s="9">
        <v>0</v>
      </c>
      <c r="B4128" s="9">
        <v>1</v>
      </c>
      <c r="C4128" s="9">
        <v>38</v>
      </c>
      <c r="D4128" s="9">
        <v>0</v>
      </c>
      <c r="E4128" s="9">
        <v>0</v>
      </c>
      <c r="F4128" s="9">
        <v>1</v>
      </c>
      <c r="G4128" s="9">
        <v>0</v>
      </c>
      <c r="H4128" s="9">
        <v>0</v>
      </c>
      <c r="I4128" s="9">
        <v>0</v>
      </c>
      <c r="J4128" s="9">
        <v>0</v>
      </c>
      <c r="K4128" s="9">
        <v>1</v>
      </c>
      <c r="L4128" s="9">
        <v>0</v>
      </c>
      <c r="M4128" s="9">
        <v>216</v>
      </c>
      <c r="N4128" s="9">
        <v>124</v>
      </c>
      <c r="O4128" s="9">
        <v>84</v>
      </c>
      <c r="P4128" s="9">
        <v>28.12</v>
      </c>
      <c r="Q4128" s="9">
        <v>63</v>
      </c>
      <c r="R4128" s="9">
        <v>75</v>
      </c>
      <c r="S4128" s="12"/>
      <c r="V4128" s="9">
        <v>0</v>
      </c>
      <c r="W4128" s="12">
        <f t="shared" si="256"/>
        <v>0</v>
      </c>
      <c r="Z4128" s="60">
        <v>3</v>
      </c>
      <c r="AA4128" s="9">
        <f t="shared" si="257"/>
        <v>0</v>
      </c>
      <c r="AB4128" s="9">
        <f t="shared" si="258"/>
        <v>0</v>
      </c>
      <c r="AC4128" s="9">
        <f t="shared" si="259"/>
        <v>1</v>
      </c>
    </row>
    <row r="4129" spans="1:29" ht="15.75" customHeight="1" x14ac:dyDescent="0.2">
      <c r="A4129" s="9">
        <v>0</v>
      </c>
      <c r="B4129" s="9">
        <v>0</v>
      </c>
      <c r="C4129" s="9">
        <v>48</v>
      </c>
      <c r="D4129" s="9">
        <v>1</v>
      </c>
      <c r="E4129" s="9">
        <v>0</v>
      </c>
      <c r="F4129" s="9">
        <v>0</v>
      </c>
      <c r="G4129" s="9">
        <v>0</v>
      </c>
      <c r="H4129" s="9">
        <v>0</v>
      </c>
      <c r="I4129" s="9">
        <v>0</v>
      </c>
      <c r="J4129" s="9">
        <v>0</v>
      </c>
      <c r="K4129" s="9">
        <v>0</v>
      </c>
      <c r="L4129" s="9">
        <v>0</v>
      </c>
      <c r="M4129" s="9">
        <v>287</v>
      </c>
      <c r="N4129" s="9">
        <v>155</v>
      </c>
      <c r="O4129" s="9">
        <v>80</v>
      </c>
      <c r="P4129" s="9">
        <v>28.54</v>
      </c>
      <c r="Q4129" s="9">
        <v>75</v>
      </c>
      <c r="R4129" s="9">
        <v>75</v>
      </c>
      <c r="S4129" s="12"/>
      <c r="V4129" s="9">
        <v>0</v>
      </c>
      <c r="W4129" s="12">
        <f t="shared" si="256"/>
        <v>0</v>
      </c>
      <c r="Z4129" s="60">
        <v>1</v>
      </c>
      <c r="AA4129" s="9">
        <f t="shared" si="257"/>
        <v>1</v>
      </c>
      <c r="AB4129" s="9">
        <f t="shared" si="258"/>
        <v>0</v>
      </c>
      <c r="AC4129" s="9">
        <f t="shared" si="259"/>
        <v>0</v>
      </c>
    </row>
    <row r="4130" spans="1:29" ht="15.75" customHeight="1" x14ac:dyDescent="0.2">
      <c r="A4130" s="9">
        <v>0</v>
      </c>
      <c r="B4130" s="9">
        <v>1</v>
      </c>
      <c r="C4130" s="9">
        <v>53</v>
      </c>
      <c r="D4130" s="9">
        <v>0</v>
      </c>
      <c r="E4130" s="9">
        <v>0</v>
      </c>
      <c r="F4130" s="9">
        <v>1</v>
      </c>
      <c r="G4130" s="9">
        <v>0</v>
      </c>
      <c r="H4130" s="9">
        <v>0</v>
      </c>
      <c r="I4130" s="9">
        <v>0</v>
      </c>
      <c r="J4130" s="9">
        <v>0</v>
      </c>
      <c r="K4130" s="9">
        <v>0</v>
      </c>
      <c r="L4130" s="9">
        <v>0</v>
      </c>
      <c r="M4130" s="9">
        <v>228</v>
      </c>
      <c r="N4130" s="9">
        <v>114</v>
      </c>
      <c r="O4130" s="9">
        <v>80</v>
      </c>
      <c r="P4130" s="9">
        <v>20.54</v>
      </c>
      <c r="Q4130" s="9">
        <v>55</v>
      </c>
      <c r="R4130" s="9">
        <v>75</v>
      </c>
      <c r="S4130" s="12"/>
      <c r="V4130" s="9">
        <v>0</v>
      </c>
      <c r="W4130" s="12">
        <f t="shared" si="256"/>
        <v>0</v>
      </c>
      <c r="Z4130" s="60">
        <v>3</v>
      </c>
      <c r="AA4130" s="9">
        <f t="shared" si="257"/>
        <v>0</v>
      </c>
      <c r="AB4130" s="9">
        <f t="shared" si="258"/>
        <v>0</v>
      </c>
      <c r="AC4130" s="9">
        <f t="shared" si="259"/>
        <v>1</v>
      </c>
    </row>
    <row r="4131" spans="1:29" ht="15.75" customHeight="1" x14ac:dyDescent="0.2">
      <c r="A4131" s="9">
        <v>0</v>
      </c>
      <c r="B4131" s="9">
        <v>1</v>
      </c>
      <c r="C4131" s="9">
        <v>57</v>
      </c>
      <c r="D4131" s="9">
        <v>1</v>
      </c>
      <c r="E4131" s="9">
        <v>0</v>
      </c>
      <c r="F4131" s="9">
        <v>0</v>
      </c>
      <c r="G4131" s="9">
        <v>0</v>
      </c>
      <c r="H4131" s="9">
        <v>0</v>
      </c>
      <c r="I4131" s="9">
        <v>0</v>
      </c>
      <c r="J4131" s="9">
        <v>0</v>
      </c>
      <c r="K4131" s="9">
        <v>0</v>
      </c>
      <c r="L4131" s="9">
        <v>0</v>
      </c>
      <c r="M4131" s="9">
        <v>176</v>
      </c>
      <c r="N4131" s="9">
        <v>147.5</v>
      </c>
      <c r="O4131" s="9">
        <v>87.5</v>
      </c>
      <c r="P4131" s="9">
        <v>24.15</v>
      </c>
      <c r="Q4131" s="9">
        <v>85</v>
      </c>
      <c r="R4131" s="9">
        <v>100</v>
      </c>
      <c r="S4131" s="12"/>
      <c r="V4131" s="9">
        <v>0</v>
      </c>
      <c r="W4131" s="12">
        <f t="shared" si="256"/>
        <v>0</v>
      </c>
      <c r="Z4131" s="60">
        <v>1</v>
      </c>
      <c r="AA4131" s="9">
        <f t="shared" si="257"/>
        <v>1</v>
      </c>
      <c r="AB4131" s="9">
        <f t="shared" si="258"/>
        <v>0</v>
      </c>
      <c r="AC4131" s="9">
        <f t="shared" si="259"/>
        <v>0</v>
      </c>
    </row>
    <row r="4132" spans="1:29" ht="15.75" customHeight="1" x14ac:dyDescent="0.2">
      <c r="A4132" s="9">
        <v>0</v>
      </c>
      <c r="B4132" s="9">
        <v>0</v>
      </c>
      <c r="C4132" s="9">
        <v>45</v>
      </c>
      <c r="D4132" s="9">
        <v>1</v>
      </c>
      <c r="E4132" s="9">
        <v>0</v>
      </c>
      <c r="F4132" s="9">
        <v>0</v>
      </c>
      <c r="G4132" s="9">
        <v>1</v>
      </c>
      <c r="H4132" s="9">
        <v>2</v>
      </c>
      <c r="I4132" s="9">
        <v>0</v>
      </c>
      <c r="J4132" s="9">
        <v>0</v>
      </c>
      <c r="K4132" s="9">
        <v>0</v>
      </c>
      <c r="L4132" s="9">
        <v>0</v>
      </c>
      <c r="M4132" s="9">
        <v>291</v>
      </c>
      <c r="N4132" s="9">
        <v>125</v>
      </c>
      <c r="O4132" s="9">
        <v>82</v>
      </c>
      <c r="P4132" s="9">
        <v>21.26</v>
      </c>
      <c r="Q4132" s="9">
        <v>75</v>
      </c>
      <c r="R4132" s="9">
        <v>72</v>
      </c>
      <c r="S4132" s="12"/>
      <c r="V4132" s="9">
        <v>2</v>
      </c>
      <c r="W4132" s="12">
        <f t="shared" si="256"/>
        <v>1</v>
      </c>
      <c r="Z4132" s="60">
        <v>1</v>
      </c>
      <c r="AA4132" s="9">
        <f t="shared" si="257"/>
        <v>1</v>
      </c>
      <c r="AB4132" s="9">
        <f t="shared" si="258"/>
        <v>0</v>
      </c>
      <c r="AC4132" s="9">
        <f t="shared" si="259"/>
        <v>0</v>
      </c>
    </row>
    <row r="4133" spans="1:29" ht="15.75" customHeight="1" x14ac:dyDescent="0.2">
      <c r="A4133" s="9">
        <v>0</v>
      </c>
      <c r="B4133" s="9">
        <v>1</v>
      </c>
      <c r="C4133" s="9">
        <v>57</v>
      </c>
      <c r="D4133" s="9">
        <v>0</v>
      </c>
      <c r="E4133" s="9">
        <v>1</v>
      </c>
      <c r="F4133" s="9">
        <v>0</v>
      </c>
      <c r="G4133" s="9">
        <v>1</v>
      </c>
      <c r="H4133" s="9">
        <v>20</v>
      </c>
      <c r="I4133" s="9">
        <v>0</v>
      </c>
      <c r="J4133" s="9">
        <v>0</v>
      </c>
      <c r="K4133" s="9">
        <v>0</v>
      </c>
      <c r="L4133" s="9">
        <v>0</v>
      </c>
      <c r="M4133" s="9">
        <v>210</v>
      </c>
      <c r="N4133" s="9">
        <v>120</v>
      </c>
      <c r="O4133" s="9">
        <v>77.5</v>
      </c>
      <c r="P4133" s="9">
        <v>27.14</v>
      </c>
      <c r="Q4133" s="9">
        <v>77</v>
      </c>
      <c r="R4133" s="9">
        <v>71</v>
      </c>
      <c r="S4133" s="12"/>
      <c r="V4133" s="9">
        <v>20</v>
      </c>
      <c r="W4133" s="12">
        <f t="shared" si="256"/>
        <v>1</v>
      </c>
      <c r="Z4133" s="60">
        <v>2</v>
      </c>
      <c r="AA4133" s="9">
        <f t="shared" si="257"/>
        <v>0</v>
      </c>
      <c r="AB4133" s="9">
        <f t="shared" si="258"/>
        <v>1</v>
      </c>
      <c r="AC4133" s="9">
        <f t="shared" si="259"/>
        <v>0</v>
      </c>
    </row>
    <row r="4134" spans="1:29" ht="15.75" customHeight="1" x14ac:dyDescent="0.2">
      <c r="A4134" s="9">
        <v>0</v>
      </c>
      <c r="B4134" s="9">
        <v>0</v>
      </c>
      <c r="C4134" s="9">
        <v>57</v>
      </c>
      <c r="D4134" s="9">
        <v>1</v>
      </c>
      <c r="E4134" s="9">
        <v>0</v>
      </c>
      <c r="F4134" s="9">
        <v>0</v>
      </c>
      <c r="G4134" s="9">
        <v>0</v>
      </c>
      <c r="H4134" s="9">
        <v>0</v>
      </c>
      <c r="I4134" s="9">
        <v>0</v>
      </c>
      <c r="J4134" s="9">
        <v>0</v>
      </c>
      <c r="K4134" s="9">
        <v>1</v>
      </c>
      <c r="L4134" s="9">
        <v>0</v>
      </c>
      <c r="M4134" s="9">
        <v>259</v>
      </c>
      <c r="N4134" s="9">
        <v>170</v>
      </c>
      <c r="O4134" s="9">
        <v>101</v>
      </c>
      <c r="P4134" s="9">
        <v>38.17</v>
      </c>
      <c r="Q4134" s="9">
        <v>85</v>
      </c>
      <c r="R4134" s="9">
        <v>75</v>
      </c>
      <c r="S4134" s="12"/>
      <c r="V4134" s="9">
        <v>0</v>
      </c>
      <c r="W4134" s="12">
        <f t="shared" si="256"/>
        <v>0</v>
      </c>
      <c r="Z4134" s="60">
        <v>1</v>
      </c>
      <c r="AA4134" s="9">
        <f t="shared" si="257"/>
        <v>1</v>
      </c>
      <c r="AB4134" s="9">
        <f t="shared" si="258"/>
        <v>0</v>
      </c>
      <c r="AC4134" s="9">
        <f t="shared" si="259"/>
        <v>0</v>
      </c>
    </row>
    <row r="4135" spans="1:29" ht="15.75" customHeight="1" x14ac:dyDescent="0.2">
      <c r="A4135" s="9">
        <v>0</v>
      </c>
      <c r="B4135" s="9">
        <v>0</v>
      </c>
      <c r="C4135" s="9">
        <v>39</v>
      </c>
      <c r="D4135" s="9">
        <v>0</v>
      </c>
      <c r="E4135" s="9">
        <v>0</v>
      </c>
      <c r="F4135" s="9">
        <v>1</v>
      </c>
      <c r="G4135" s="9">
        <v>0</v>
      </c>
      <c r="H4135" s="9">
        <v>0</v>
      </c>
      <c r="I4135" s="9">
        <v>0</v>
      </c>
      <c r="J4135" s="9">
        <v>0</v>
      </c>
      <c r="K4135" s="9">
        <v>0</v>
      </c>
      <c r="L4135" s="9">
        <v>0</v>
      </c>
      <c r="M4135" s="9">
        <v>195</v>
      </c>
      <c r="N4135" s="9">
        <v>97.5</v>
      </c>
      <c r="O4135" s="9">
        <v>60</v>
      </c>
      <c r="P4135" s="9">
        <v>20.62</v>
      </c>
      <c r="Q4135" s="9">
        <v>64</v>
      </c>
      <c r="R4135" s="9">
        <v>68</v>
      </c>
      <c r="S4135" s="12"/>
      <c r="V4135" s="9">
        <v>0</v>
      </c>
      <c r="W4135" s="12">
        <f t="shared" si="256"/>
        <v>0</v>
      </c>
      <c r="Z4135" s="60">
        <v>3</v>
      </c>
      <c r="AA4135" s="9">
        <f t="shared" si="257"/>
        <v>0</v>
      </c>
      <c r="AB4135" s="9">
        <f t="shared" si="258"/>
        <v>0</v>
      </c>
      <c r="AC4135" s="9">
        <f t="shared" si="259"/>
        <v>1</v>
      </c>
    </row>
    <row r="4136" spans="1:29" ht="15.75" customHeight="1" x14ac:dyDescent="0.2">
      <c r="A4136" s="9">
        <v>0</v>
      </c>
      <c r="B4136" s="9">
        <v>1</v>
      </c>
      <c r="C4136" s="9">
        <v>46</v>
      </c>
      <c r="D4136" s="9">
        <v>1</v>
      </c>
      <c r="E4136" s="9">
        <v>0</v>
      </c>
      <c r="F4136" s="9">
        <v>0</v>
      </c>
      <c r="G4136" s="9">
        <v>1</v>
      </c>
      <c r="H4136" s="9">
        <v>20</v>
      </c>
      <c r="I4136" s="9">
        <v>0</v>
      </c>
      <c r="J4136" s="9">
        <v>0</v>
      </c>
      <c r="K4136" s="9">
        <v>0</v>
      </c>
      <c r="L4136" s="9">
        <v>0</v>
      </c>
      <c r="M4136" s="9">
        <v>247</v>
      </c>
      <c r="N4136" s="9">
        <v>134</v>
      </c>
      <c r="O4136" s="9">
        <v>96</v>
      </c>
      <c r="P4136" s="9">
        <v>32.47</v>
      </c>
      <c r="Q4136" s="9">
        <v>80</v>
      </c>
      <c r="R4136" s="9">
        <v>72</v>
      </c>
      <c r="S4136" s="12"/>
      <c r="V4136" s="9">
        <v>20</v>
      </c>
      <c r="W4136" s="12">
        <f t="shared" si="256"/>
        <v>1</v>
      </c>
      <c r="Z4136" s="60">
        <v>1</v>
      </c>
      <c r="AA4136" s="9">
        <f t="shared" si="257"/>
        <v>1</v>
      </c>
      <c r="AB4136" s="9">
        <f t="shared" si="258"/>
        <v>0</v>
      </c>
      <c r="AC4136" s="9">
        <f t="shared" si="259"/>
        <v>0</v>
      </c>
    </row>
    <row r="4137" spans="1:29" ht="15.75" customHeight="1" x14ac:dyDescent="0.2">
      <c r="A4137" s="9">
        <v>0</v>
      </c>
      <c r="B4137" s="9">
        <v>0</v>
      </c>
      <c r="C4137" s="9">
        <v>42</v>
      </c>
      <c r="D4137" s="9">
        <v>1</v>
      </c>
      <c r="E4137" s="9">
        <v>0</v>
      </c>
      <c r="F4137" s="9">
        <v>0</v>
      </c>
      <c r="G4137" s="9">
        <v>0</v>
      </c>
      <c r="H4137" s="9">
        <v>0</v>
      </c>
      <c r="I4137" s="9">
        <v>0</v>
      </c>
      <c r="J4137" s="9">
        <v>0</v>
      </c>
      <c r="K4137" s="9">
        <v>0</v>
      </c>
      <c r="L4137" s="9">
        <v>0</v>
      </c>
      <c r="M4137" s="9">
        <v>179</v>
      </c>
      <c r="N4137" s="9">
        <v>115</v>
      </c>
      <c r="O4137" s="9">
        <v>78</v>
      </c>
      <c r="P4137" s="9">
        <v>25.75</v>
      </c>
      <c r="Q4137" s="9">
        <v>80</v>
      </c>
      <c r="R4137" s="9">
        <v>77</v>
      </c>
      <c r="S4137" s="12"/>
      <c r="V4137" s="9">
        <v>0</v>
      </c>
      <c r="W4137" s="12">
        <f t="shared" si="256"/>
        <v>0</v>
      </c>
      <c r="Z4137" s="60">
        <v>1</v>
      </c>
      <c r="AA4137" s="9">
        <f t="shared" si="257"/>
        <v>1</v>
      </c>
      <c r="AB4137" s="9">
        <f t="shared" si="258"/>
        <v>0</v>
      </c>
      <c r="AC4137" s="9">
        <f t="shared" si="259"/>
        <v>0</v>
      </c>
    </row>
    <row r="4138" spans="1:29" ht="15.75" customHeight="1" x14ac:dyDescent="0.2">
      <c r="A4138" s="9">
        <v>0</v>
      </c>
      <c r="B4138" s="9">
        <v>0</v>
      </c>
      <c r="C4138" s="9">
        <v>42</v>
      </c>
      <c r="D4138" s="9">
        <v>0</v>
      </c>
      <c r="E4138" s="9">
        <v>1</v>
      </c>
      <c r="F4138" s="9">
        <v>0</v>
      </c>
      <c r="G4138" s="9">
        <v>1</v>
      </c>
      <c r="H4138" s="9">
        <v>20</v>
      </c>
      <c r="I4138" s="9">
        <v>0</v>
      </c>
      <c r="J4138" s="9">
        <v>0</v>
      </c>
      <c r="K4138" s="9">
        <v>0</v>
      </c>
      <c r="L4138" s="9">
        <v>0</v>
      </c>
      <c r="M4138" s="9">
        <v>235</v>
      </c>
      <c r="N4138" s="9">
        <v>128</v>
      </c>
      <c r="O4138" s="9">
        <v>86</v>
      </c>
      <c r="P4138" s="9">
        <v>24.05</v>
      </c>
      <c r="Q4138" s="9">
        <v>66</v>
      </c>
      <c r="R4138" s="9">
        <v>70</v>
      </c>
      <c r="S4138" s="12"/>
      <c r="V4138" s="9">
        <v>20</v>
      </c>
      <c r="W4138" s="12">
        <f t="shared" si="256"/>
        <v>1</v>
      </c>
      <c r="Z4138" s="60">
        <v>2</v>
      </c>
      <c r="AA4138" s="9">
        <f t="shared" si="257"/>
        <v>0</v>
      </c>
      <c r="AB4138" s="9">
        <f t="shared" si="258"/>
        <v>1</v>
      </c>
      <c r="AC4138" s="9">
        <f t="shared" si="259"/>
        <v>0</v>
      </c>
    </row>
    <row r="4139" spans="1:29" ht="15.75" customHeight="1" x14ac:dyDescent="0.2">
      <c r="A4139" s="9">
        <v>0</v>
      </c>
      <c r="B4139" s="9">
        <v>0</v>
      </c>
      <c r="C4139" s="9">
        <v>42</v>
      </c>
      <c r="D4139" s="9">
        <v>0</v>
      </c>
      <c r="E4139" s="9">
        <v>1</v>
      </c>
      <c r="F4139" s="9">
        <v>0</v>
      </c>
      <c r="G4139" s="9">
        <v>0</v>
      </c>
      <c r="H4139" s="9">
        <v>0</v>
      </c>
      <c r="I4139" s="9">
        <v>0</v>
      </c>
      <c r="J4139" s="9">
        <v>0</v>
      </c>
      <c r="K4139" s="9">
        <v>0</v>
      </c>
      <c r="L4139" s="9">
        <v>0</v>
      </c>
      <c r="M4139" s="9">
        <v>238</v>
      </c>
      <c r="N4139" s="9">
        <v>118</v>
      </c>
      <c r="O4139" s="9">
        <v>80</v>
      </c>
      <c r="P4139" s="9">
        <v>33.19</v>
      </c>
      <c r="Q4139" s="9">
        <v>75</v>
      </c>
      <c r="R4139" s="9">
        <v>76</v>
      </c>
      <c r="S4139" s="12"/>
      <c r="V4139" s="9">
        <v>0</v>
      </c>
      <c r="W4139" s="12">
        <f t="shared" si="256"/>
        <v>0</v>
      </c>
      <c r="Z4139" s="60">
        <v>2</v>
      </c>
      <c r="AA4139" s="9">
        <f t="shared" si="257"/>
        <v>0</v>
      </c>
      <c r="AB4139" s="9">
        <f t="shared" si="258"/>
        <v>1</v>
      </c>
      <c r="AC4139" s="9">
        <f t="shared" si="259"/>
        <v>0</v>
      </c>
    </row>
    <row r="4140" spans="1:29" ht="15.75" customHeight="1" x14ac:dyDescent="0.2">
      <c r="A4140" s="9">
        <v>0</v>
      </c>
      <c r="B4140" s="9">
        <v>1</v>
      </c>
      <c r="C4140" s="9">
        <v>67</v>
      </c>
      <c r="D4140" s="9">
        <v>1</v>
      </c>
      <c r="E4140" s="9">
        <v>0</v>
      </c>
      <c r="F4140" s="9">
        <v>0</v>
      </c>
      <c r="G4140" s="9">
        <v>1</v>
      </c>
      <c r="H4140" s="9">
        <v>25</v>
      </c>
      <c r="I4140" s="9">
        <v>0</v>
      </c>
      <c r="J4140" s="9">
        <v>0</v>
      </c>
      <c r="K4140" s="9">
        <v>1</v>
      </c>
      <c r="L4140" s="9">
        <v>0</v>
      </c>
      <c r="M4140" s="9">
        <v>221</v>
      </c>
      <c r="N4140" s="9">
        <v>144</v>
      </c>
      <c r="O4140" s="9">
        <v>84</v>
      </c>
      <c r="P4140" s="9">
        <v>24.92</v>
      </c>
      <c r="Q4140" s="9">
        <v>72</v>
      </c>
      <c r="R4140" s="9">
        <v>73</v>
      </c>
      <c r="S4140" s="12"/>
      <c r="V4140" s="9">
        <v>25</v>
      </c>
      <c r="W4140" s="12">
        <f t="shared" si="256"/>
        <v>1</v>
      </c>
      <c r="Z4140" s="60">
        <v>1</v>
      </c>
      <c r="AA4140" s="9">
        <f t="shared" si="257"/>
        <v>1</v>
      </c>
      <c r="AB4140" s="9">
        <f t="shared" si="258"/>
        <v>0</v>
      </c>
      <c r="AC4140" s="9">
        <f t="shared" si="259"/>
        <v>0</v>
      </c>
    </row>
    <row r="4141" spans="1:29" ht="15.75" customHeight="1" x14ac:dyDescent="0.2">
      <c r="A4141" s="9">
        <v>0</v>
      </c>
      <c r="B4141" s="9">
        <v>0</v>
      </c>
      <c r="C4141" s="9">
        <v>53</v>
      </c>
      <c r="D4141" s="9">
        <v>0</v>
      </c>
      <c r="E4141" s="9">
        <v>0</v>
      </c>
      <c r="F4141" s="9">
        <v>1</v>
      </c>
      <c r="G4141" s="9">
        <v>0</v>
      </c>
      <c r="H4141" s="9">
        <v>0</v>
      </c>
      <c r="I4141" s="9">
        <v>0</v>
      </c>
      <c r="J4141" s="9">
        <v>0</v>
      </c>
      <c r="K4141" s="9">
        <v>0</v>
      </c>
      <c r="L4141" s="9">
        <v>0</v>
      </c>
      <c r="M4141" s="9">
        <v>252</v>
      </c>
      <c r="N4141" s="9">
        <v>122.5</v>
      </c>
      <c r="O4141" s="9">
        <v>75.5</v>
      </c>
      <c r="P4141" s="9">
        <v>25.29</v>
      </c>
      <c r="Q4141" s="9">
        <v>75</v>
      </c>
      <c r="R4141" s="9">
        <v>71</v>
      </c>
      <c r="S4141" s="12"/>
      <c r="V4141" s="9">
        <v>0</v>
      </c>
      <c r="W4141" s="12">
        <f t="shared" si="256"/>
        <v>0</v>
      </c>
      <c r="Z4141" s="60">
        <v>3</v>
      </c>
      <c r="AA4141" s="9">
        <f t="shared" si="257"/>
        <v>0</v>
      </c>
      <c r="AB4141" s="9">
        <f t="shared" si="258"/>
        <v>0</v>
      </c>
      <c r="AC4141" s="9">
        <f t="shared" si="259"/>
        <v>1</v>
      </c>
    </row>
    <row r="4142" spans="1:29" ht="15.75" customHeight="1" x14ac:dyDescent="0.2">
      <c r="A4142" s="9">
        <v>0</v>
      </c>
      <c r="B4142" s="9">
        <v>1</v>
      </c>
      <c r="C4142" s="9">
        <v>49</v>
      </c>
      <c r="D4142" s="9">
        <v>0</v>
      </c>
      <c r="E4142" s="9">
        <v>0</v>
      </c>
      <c r="F4142" s="9">
        <v>1</v>
      </c>
      <c r="G4142" s="9">
        <v>1</v>
      </c>
      <c r="H4142" s="9">
        <v>10</v>
      </c>
      <c r="I4142" s="9">
        <v>0</v>
      </c>
      <c r="J4142" s="9">
        <v>0</v>
      </c>
      <c r="K4142" s="9">
        <v>0</v>
      </c>
      <c r="L4142" s="9">
        <v>0</v>
      </c>
      <c r="M4142" s="9">
        <v>305</v>
      </c>
      <c r="N4142" s="9">
        <v>135</v>
      </c>
      <c r="O4142" s="9">
        <v>82</v>
      </c>
      <c r="P4142" s="9">
        <v>26.29</v>
      </c>
      <c r="Q4142" s="9">
        <v>84</v>
      </c>
      <c r="R4142" s="9">
        <v>65</v>
      </c>
      <c r="S4142" s="12"/>
      <c r="V4142" s="9">
        <v>10</v>
      </c>
      <c r="W4142" s="12">
        <f t="shared" si="256"/>
        <v>1</v>
      </c>
      <c r="Z4142" s="60">
        <v>3</v>
      </c>
      <c r="AA4142" s="9">
        <f t="shared" si="257"/>
        <v>0</v>
      </c>
      <c r="AB4142" s="9">
        <f t="shared" si="258"/>
        <v>0</v>
      </c>
      <c r="AC4142" s="9">
        <f t="shared" si="259"/>
        <v>1</v>
      </c>
    </row>
    <row r="4143" spans="1:29" ht="15.75" customHeight="1" x14ac:dyDescent="0.2">
      <c r="A4143" s="9">
        <v>0</v>
      </c>
      <c r="B4143" s="9">
        <v>1</v>
      </c>
      <c r="C4143" s="9">
        <v>48</v>
      </c>
      <c r="D4143" s="9">
        <v>0</v>
      </c>
      <c r="E4143" s="9">
        <v>0</v>
      </c>
      <c r="F4143" s="9">
        <v>0</v>
      </c>
      <c r="G4143" s="9">
        <v>0</v>
      </c>
      <c r="H4143" s="9">
        <v>0</v>
      </c>
      <c r="I4143" s="9">
        <v>0</v>
      </c>
      <c r="J4143" s="9">
        <v>0</v>
      </c>
      <c r="K4143" s="9">
        <v>0</v>
      </c>
      <c r="L4143" s="9">
        <v>0</v>
      </c>
      <c r="M4143" s="9">
        <v>206</v>
      </c>
      <c r="N4143" s="9">
        <v>118</v>
      </c>
      <c r="O4143" s="9">
        <v>81</v>
      </c>
      <c r="P4143" s="9">
        <v>28.13</v>
      </c>
      <c r="Q4143" s="9">
        <v>72</v>
      </c>
      <c r="R4143" s="9">
        <v>87</v>
      </c>
      <c r="S4143" s="12"/>
      <c r="V4143" s="9">
        <v>0</v>
      </c>
      <c r="W4143" s="12">
        <f t="shared" si="256"/>
        <v>0</v>
      </c>
      <c r="Z4143" s="60">
        <v>4</v>
      </c>
      <c r="AA4143" s="9">
        <f t="shared" si="257"/>
        <v>0</v>
      </c>
      <c r="AB4143" s="9">
        <f t="shared" si="258"/>
        <v>0</v>
      </c>
      <c r="AC4143" s="9">
        <f t="shared" si="259"/>
        <v>0</v>
      </c>
    </row>
    <row r="4144" spans="1:29" ht="15.75" customHeight="1" x14ac:dyDescent="0.2">
      <c r="A4144" s="9">
        <v>0</v>
      </c>
      <c r="B4144" s="9">
        <v>1</v>
      </c>
      <c r="C4144" s="9">
        <v>47</v>
      </c>
      <c r="D4144" s="9">
        <v>0</v>
      </c>
      <c r="E4144" s="9">
        <v>1</v>
      </c>
      <c r="F4144" s="9">
        <v>0</v>
      </c>
      <c r="G4144" s="9">
        <v>1</v>
      </c>
      <c r="H4144" s="9">
        <v>20</v>
      </c>
      <c r="I4144" s="9">
        <v>0</v>
      </c>
      <c r="J4144" s="9">
        <v>0</v>
      </c>
      <c r="K4144" s="9">
        <v>1</v>
      </c>
      <c r="L4144" s="9">
        <v>0</v>
      </c>
      <c r="M4144" s="9">
        <v>234</v>
      </c>
      <c r="N4144" s="9">
        <v>162</v>
      </c>
      <c r="O4144" s="9">
        <v>110</v>
      </c>
      <c r="P4144" s="9">
        <v>27.51</v>
      </c>
      <c r="Q4144" s="9">
        <v>80</v>
      </c>
      <c r="R4144" s="9">
        <v>85</v>
      </c>
      <c r="S4144" s="12"/>
      <c r="V4144" s="9">
        <v>20</v>
      </c>
      <c r="W4144" s="12">
        <f t="shared" si="256"/>
        <v>1</v>
      </c>
      <c r="Z4144" s="60">
        <v>2</v>
      </c>
      <c r="AA4144" s="9">
        <f t="shared" si="257"/>
        <v>0</v>
      </c>
      <c r="AB4144" s="9">
        <f t="shared" si="258"/>
        <v>1</v>
      </c>
      <c r="AC4144" s="9">
        <f t="shared" si="259"/>
        <v>0</v>
      </c>
    </row>
    <row r="4145" spans="1:29" ht="15.75" customHeight="1" x14ac:dyDescent="0.2">
      <c r="A4145" s="9">
        <v>0</v>
      </c>
      <c r="B4145" s="9">
        <v>1</v>
      </c>
      <c r="C4145" s="9">
        <v>55</v>
      </c>
      <c r="D4145" s="9">
        <v>1</v>
      </c>
      <c r="E4145" s="9">
        <v>0</v>
      </c>
      <c r="F4145" s="9">
        <v>0</v>
      </c>
      <c r="G4145" s="9">
        <v>0</v>
      </c>
      <c r="H4145" s="9">
        <v>0</v>
      </c>
      <c r="I4145" s="9">
        <v>0</v>
      </c>
      <c r="J4145" s="9">
        <v>0</v>
      </c>
      <c r="K4145" s="9">
        <v>0</v>
      </c>
      <c r="L4145" s="9">
        <v>0</v>
      </c>
      <c r="M4145" s="9">
        <v>231</v>
      </c>
      <c r="N4145" s="9">
        <v>105</v>
      </c>
      <c r="O4145" s="9">
        <v>82</v>
      </c>
      <c r="P4145" s="9">
        <v>27.73</v>
      </c>
      <c r="Q4145" s="9">
        <v>75</v>
      </c>
      <c r="R4145" s="9">
        <v>66</v>
      </c>
      <c r="S4145" s="12"/>
      <c r="V4145" s="9">
        <v>0</v>
      </c>
      <c r="W4145" s="12">
        <f t="shared" si="256"/>
        <v>0</v>
      </c>
      <c r="Z4145" s="60">
        <v>1</v>
      </c>
      <c r="AA4145" s="9">
        <f t="shared" si="257"/>
        <v>1</v>
      </c>
      <c r="AB4145" s="9">
        <f t="shared" si="258"/>
        <v>0</v>
      </c>
      <c r="AC4145" s="9">
        <f t="shared" si="259"/>
        <v>0</v>
      </c>
    </row>
    <row r="4146" spans="1:29" ht="15.75" customHeight="1" x14ac:dyDescent="0.2">
      <c r="A4146" s="9">
        <v>1</v>
      </c>
      <c r="B4146" s="9">
        <v>1</v>
      </c>
      <c r="C4146" s="9">
        <v>59</v>
      </c>
      <c r="D4146" s="9">
        <v>0</v>
      </c>
      <c r="E4146" s="9">
        <v>1</v>
      </c>
      <c r="F4146" s="9">
        <v>0</v>
      </c>
      <c r="G4146" s="9">
        <v>0</v>
      </c>
      <c r="H4146" s="9">
        <v>0</v>
      </c>
      <c r="I4146" s="9">
        <v>0</v>
      </c>
      <c r="J4146" s="9">
        <v>0</v>
      </c>
      <c r="K4146" s="9">
        <v>0</v>
      </c>
      <c r="L4146" s="9">
        <v>0</v>
      </c>
      <c r="M4146" s="9">
        <v>237</v>
      </c>
      <c r="N4146" s="9">
        <v>131.5</v>
      </c>
      <c r="O4146" s="9">
        <v>84</v>
      </c>
      <c r="P4146" s="9">
        <v>24.17</v>
      </c>
      <c r="Q4146" s="9">
        <v>90</v>
      </c>
      <c r="R4146" s="9">
        <v>94</v>
      </c>
      <c r="S4146" s="12"/>
      <c r="V4146" s="9">
        <v>0</v>
      </c>
      <c r="W4146" s="12">
        <f t="shared" si="256"/>
        <v>0</v>
      </c>
      <c r="Z4146" s="60">
        <v>2</v>
      </c>
      <c r="AA4146" s="9">
        <f t="shared" si="257"/>
        <v>0</v>
      </c>
      <c r="AB4146" s="9">
        <f t="shared" si="258"/>
        <v>1</v>
      </c>
      <c r="AC4146" s="9">
        <f t="shared" si="259"/>
        <v>0</v>
      </c>
    </row>
    <row r="4147" spans="1:29" ht="15.75" customHeight="1" x14ac:dyDescent="0.2">
      <c r="A4147" s="9">
        <v>0</v>
      </c>
      <c r="B4147" s="9">
        <v>1</v>
      </c>
      <c r="C4147" s="9">
        <v>55</v>
      </c>
      <c r="D4147" s="9">
        <v>1</v>
      </c>
      <c r="E4147" s="9">
        <v>0</v>
      </c>
      <c r="F4147" s="9">
        <v>0</v>
      </c>
      <c r="G4147" s="9">
        <v>1</v>
      </c>
      <c r="H4147" s="9">
        <v>30</v>
      </c>
      <c r="I4147" s="9">
        <v>0</v>
      </c>
      <c r="J4147" s="9">
        <v>0</v>
      </c>
      <c r="K4147" s="9">
        <v>1</v>
      </c>
      <c r="L4147" s="9">
        <v>0</v>
      </c>
      <c r="M4147" s="9">
        <v>239</v>
      </c>
      <c r="N4147" s="9">
        <v>144</v>
      </c>
      <c r="O4147" s="9">
        <v>96.5</v>
      </c>
      <c r="P4147" s="9">
        <v>28.82</v>
      </c>
      <c r="Q4147" s="9">
        <v>70</v>
      </c>
      <c r="R4147" s="9">
        <v>102</v>
      </c>
      <c r="S4147" s="12"/>
      <c r="V4147" s="9">
        <v>30</v>
      </c>
      <c r="W4147" s="12">
        <f t="shared" si="256"/>
        <v>1</v>
      </c>
      <c r="Z4147" s="60">
        <v>1</v>
      </c>
      <c r="AA4147" s="9">
        <f t="shared" si="257"/>
        <v>1</v>
      </c>
      <c r="AB4147" s="9">
        <f t="shared" si="258"/>
        <v>0</v>
      </c>
      <c r="AC4147" s="9">
        <f t="shared" si="259"/>
        <v>0</v>
      </c>
    </row>
    <row r="4148" spans="1:29" ht="15.75" customHeight="1" x14ac:dyDescent="0.2">
      <c r="A4148" s="9">
        <v>0</v>
      </c>
      <c r="B4148" s="9">
        <v>1</v>
      </c>
      <c r="C4148" s="9">
        <v>42</v>
      </c>
      <c r="D4148" s="9">
        <v>0</v>
      </c>
      <c r="E4148" s="9">
        <v>0</v>
      </c>
      <c r="F4148" s="9">
        <v>1</v>
      </c>
      <c r="G4148" s="9">
        <v>0</v>
      </c>
      <c r="H4148" s="9">
        <v>0</v>
      </c>
      <c r="I4148" s="9">
        <v>0</v>
      </c>
      <c r="J4148" s="9">
        <v>0</v>
      </c>
      <c r="K4148" s="9">
        <v>0</v>
      </c>
      <c r="L4148" s="9">
        <v>0</v>
      </c>
      <c r="M4148" s="9">
        <v>235</v>
      </c>
      <c r="N4148" s="9">
        <v>103</v>
      </c>
      <c r="O4148" s="9">
        <v>70</v>
      </c>
      <c r="P4148" s="9">
        <v>21.48</v>
      </c>
      <c r="Q4148" s="9">
        <v>67</v>
      </c>
      <c r="R4148" s="9">
        <v>73</v>
      </c>
      <c r="S4148" s="12"/>
      <c r="V4148" s="9">
        <v>0</v>
      </c>
      <c r="W4148" s="12">
        <f t="shared" si="256"/>
        <v>0</v>
      </c>
      <c r="Z4148" s="60">
        <v>3</v>
      </c>
      <c r="AA4148" s="9">
        <f t="shared" si="257"/>
        <v>0</v>
      </c>
      <c r="AB4148" s="9">
        <f t="shared" si="258"/>
        <v>0</v>
      </c>
      <c r="AC4148" s="9">
        <f t="shared" si="259"/>
        <v>1</v>
      </c>
    </row>
    <row r="4149" spans="1:29" ht="15.75" customHeight="1" x14ac:dyDescent="0.2">
      <c r="A4149" s="9">
        <v>0</v>
      </c>
      <c r="B4149" s="9">
        <v>0</v>
      </c>
      <c r="C4149" s="9">
        <v>48</v>
      </c>
      <c r="D4149" s="9">
        <v>1</v>
      </c>
      <c r="E4149" s="9">
        <v>0</v>
      </c>
      <c r="F4149" s="9">
        <v>0</v>
      </c>
      <c r="G4149" s="9">
        <v>1</v>
      </c>
      <c r="H4149" s="9">
        <v>20</v>
      </c>
      <c r="I4149" s="9">
        <v>0</v>
      </c>
      <c r="J4149" s="9">
        <v>0</v>
      </c>
      <c r="K4149" s="9">
        <v>0</v>
      </c>
      <c r="L4149" s="9">
        <v>0</v>
      </c>
      <c r="M4149" s="9">
        <v>202</v>
      </c>
      <c r="N4149" s="9">
        <v>128</v>
      </c>
      <c r="O4149" s="9">
        <v>74</v>
      </c>
      <c r="P4149" s="9">
        <v>25.11</v>
      </c>
      <c r="Q4149" s="9">
        <v>80</v>
      </c>
      <c r="R4149" s="9">
        <v>75</v>
      </c>
      <c r="S4149" s="12"/>
      <c r="V4149" s="9">
        <v>20</v>
      </c>
      <c r="W4149" s="12">
        <f t="shared" si="256"/>
        <v>1</v>
      </c>
      <c r="Z4149" s="60">
        <v>1</v>
      </c>
      <c r="AA4149" s="9">
        <f t="shared" si="257"/>
        <v>1</v>
      </c>
      <c r="AB4149" s="9">
        <f t="shared" si="258"/>
        <v>0</v>
      </c>
      <c r="AC4149" s="9">
        <f t="shared" si="259"/>
        <v>0</v>
      </c>
    </row>
    <row r="4150" spans="1:29" ht="15.75" customHeight="1" x14ac:dyDescent="0.2">
      <c r="A4150" s="9">
        <v>0</v>
      </c>
      <c r="B4150" s="9">
        <v>1</v>
      </c>
      <c r="C4150" s="9">
        <v>42</v>
      </c>
      <c r="D4150" s="9">
        <v>1</v>
      </c>
      <c r="E4150" s="9">
        <v>0</v>
      </c>
      <c r="F4150" s="9">
        <v>0</v>
      </c>
      <c r="G4150" s="9">
        <v>1</v>
      </c>
      <c r="H4150" s="9">
        <v>43</v>
      </c>
      <c r="I4150" s="9">
        <v>0</v>
      </c>
      <c r="J4150" s="9">
        <v>0</v>
      </c>
      <c r="K4150" s="9">
        <v>0</v>
      </c>
      <c r="L4150" s="9">
        <v>0</v>
      </c>
      <c r="M4150" s="9">
        <v>226</v>
      </c>
      <c r="N4150" s="9">
        <v>108</v>
      </c>
      <c r="O4150" s="9">
        <v>78</v>
      </c>
      <c r="P4150" s="9">
        <v>22.54</v>
      </c>
      <c r="Q4150" s="9">
        <v>85</v>
      </c>
      <c r="R4150" s="9">
        <v>68</v>
      </c>
      <c r="S4150" s="12"/>
      <c r="V4150" s="9">
        <v>43</v>
      </c>
      <c r="W4150" s="12">
        <f t="shared" si="256"/>
        <v>1</v>
      </c>
      <c r="Z4150" s="60">
        <v>1</v>
      </c>
      <c r="AA4150" s="9">
        <f t="shared" si="257"/>
        <v>1</v>
      </c>
      <c r="AB4150" s="9">
        <f t="shared" si="258"/>
        <v>0</v>
      </c>
      <c r="AC4150" s="9">
        <f t="shared" si="259"/>
        <v>0</v>
      </c>
    </row>
    <row r="4151" spans="1:29" ht="15.75" customHeight="1" x14ac:dyDescent="0.2">
      <c r="A4151" s="9">
        <v>0</v>
      </c>
      <c r="B4151" s="9">
        <v>0</v>
      </c>
      <c r="C4151" s="9">
        <v>55</v>
      </c>
      <c r="D4151" s="9">
        <v>0</v>
      </c>
      <c r="E4151" s="9">
        <v>1</v>
      </c>
      <c r="F4151" s="9">
        <v>0</v>
      </c>
      <c r="G4151" s="9">
        <v>0</v>
      </c>
      <c r="H4151" s="9">
        <v>0</v>
      </c>
      <c r="I4151" s="9">
        <v>0</v>
      </c>
      <c r="J4151" s="9">
        <v>0</v>
      </c>
      <c r="K4151" s="9">
        <v>1</v>
      </c>
      <c r="L4151" s="9">
        <v>0</v>
      </c>
      <c r="M4151" s="9">
        <v>198</v>
      </c>
      <c r="N4151" s="9">
        <v>136</v>
      </c>
      <c r="O4151" s="9">
        <v>93</v>
      </c>
      <c r="P4151" s="9">
        <v>22.54</v>
      </c>
      <c r="Q4151" s="9">
        <v>85</v>
      </c>
      <c r="R4151" s="9">
        <v>83</v>
      </c>
      <c r="S4151" s="12"/>
      <c r="V4151" s="9">
        <v>0</v>
      </c>
      <c r="W4151" s="12">
        <f t="shared" si="256"/>
        <v>0</v>
      </c>
      <c r="Z4151" s="60">
        <v>2</v>
      </c>
      <c r="AA4151" s="9">
        <f t="shared" si="257"/>
        <v>0</v>
      </c>
      <c r="AB4151" s="9">
        <f t="shared" si="258"/>
        <v>1</v>
      </c>
      <c r="AC4151" s="9">
        <f t="shared" si="259"/>
        <v>0</v>
      </c>
    </row>
    <row r="4152" spans="1:29" ht="15.75" customHeight="1" x14ac:dyDescent="0.2">
      <c r="A4152" s="9">
        <v>0</v>
      </c>
      <c r="B4152" s="9">
        <v>0</v>
      </c>
      <c r="C4152" s="9">
        <v>62</v>
      </c>
      <c r="D4152" s="9">
        <v>1</v>
      </c>
      <c r="E4152" s="9">
        <v>0</v>
      </c>
      <c r="F4152" s="9">
        <v>0</v>
      </c>
      <c r="G4152" s="9">
        <v>0</v>
      </c>
      <c r="H4152" s="9">
        <v>0</v>
      </c>
      <c r="I4152" s="9">
        <v>0</v>
      </c>
      <c r="J4152" s="9">
        <v>0</v>
      </c>
      <c r="K4152" s="9">
        <v>0</v>
      </c>
      <c r="L4152" s="9">
        <v>0</v>
      </c>
      <c r="M4152" s="9">
        <v>207</v>
      </c>
      <c r="N4152" s="9">
        <v>127.5</v>
      </c>
      <c r="O4152" s="9">
        <v>75</v>
      </c>
      <c r="P4152" s="9">
        <v>22.91</v>
      </c>
      <c r="Q4152" s="9">
        <v>58</v>
      </c>
      <c r="R4152" s="9">
        <v>80</v>
      </c>
      <c r="S4152" s="12"/>
      <c r="V4152" s="9">
        <v>0</v>
      </c>
      <c r="W4152" s="12">
        <f t="shared" si="256"/>
        <v>0</v>
      </c>
      <c r="Z4152" s="60">
        <v>1</v>
      </c>
      <c r="AA4152" s="9">
        <f t="shared" si="257"/>
        <v>1</v>
      </c>
      <c r="AB4152" s="9">
        <f t="shared" si="258"/>
        <v>0</v>
      </c>
      <c r="AC4152" s="9">
        <f t="shared" si="259"/>
        <v>0</v>
      </c>
    </row>
    <row r="4153" spans="1:29" ht="15.75" customHeight="1" x14ac:dyDescent="0.2">
      <c r="A4153" s="9">
        <v>0</v>
      </c>
      <c r="B4153" s="9">
        <v>0</v>
      </c>
      <c r="C4153" s="9">
        <v>36</v>
      </c>
      <c r="D4153" s="9">
        <v>0</v>
      </c>
      <c r="E4153" s="9">
        <v>1</v>
      </c>
      <c r="F4153" s="9">
        <v>0</v>
      </c>
      <c r="G4153" s="9">
        <v>1</v>
      </c>
      <c r="H4153" s="9">
        <v>15</v>
      </c>
      <c r="I4153" s="9">
        <v>0</v>
      </c>
      <c r="J4153" s="9">
        <v>0</v>
      </c>
      <c r="K4153" s="9">
        <v>0</v>
      </c>
      <c r="L4153" s="9">
        <v>0</v>
      </c>
      <c r="M4153" s="9">
        <v>257</v>
      </c>
      <c r="N4153" s="9">
        <v>103</v>
      </c>
      <c r="O4153" s="9">
        <v>72.5</v>
      </c>
      <c r="P4153" s="9">
        <v>27.86</v>
      </c>
      <c r="Q4153" s="9">
        <v>80</v>
      </c>
      <c r="R4153" s="9">
        <v>65</v>
      </c>
      <c r="S4153" s="12"/>
      <c r="V4153" s="9">
        <v>15</v>
      </c>
      <c r="W4153" s="12">
        <f t="shared" si="256"/>
        <v>1</v>
      </c>
      <c r="Z4153" s="60">
        <v>2</v>
      </c>
      <c r="AA4153" s="9">
        <f t="shared" si="257"/>
        <v>0</v>
      </c>
      <c r="AB4153" s="9">
        <f t="shared" si="258"/>
        <v>1</v>
      </c>
      <c r="AC4153" s="9">
        <f t="shared" si="259"/>
        <v>0</v>
      </c>
    </row>
    <row r="4154" spans="1:29" ht="15.75" customHeight="1" x14ac:dyDescent="0.2">
      <c r="A4154" s="9">
        <v>0</v>
      </c>
      <c r="B4154" s="9">
        <v>0</v>
      </c>
      <c r="C4154" s="9">
        <v>57</v>
      </c>
      <c r="D4154" s="9">
        <v>1</v>
      </c>
      <c r="E4154" s="9">
        <v>0</v>
      </c>
      <c r="F4154" s="9">
        <v>0</v>
      </c>
      <c r="G4154" s="9">
        <v>0</v>
      </c>
      <c r="H4154" s="9">
        <v>0</v>
      </c>
      <c r="I4154" s="9">
        <v>0</v>
      </c>
      <c r="J4154" s="9">
        <v>0</v>
      </c>
      <c r="K4154" s="9">
        <v>1</v>
      </c>
      <c r="L4154" s="9">
        <v>0</v>
      </c>
      <c r="M4154" s="9">
        <v>212</v>
      </c>
      <c r="N4154" s="9">
        <v>147</v>
      </c>
      <c r="O4154" s="9">
        <v>85</v>
      </c>
      <c r="P4154" s="9">
        <v>35.19</v>
      </c>
      <c r="Q4154" s="9">
        <v>65</v>
      </c>
      <c r="R4154" s="9">
        <v>85</v>
      </c>
      <c r="S4154" s="12"/>
      <c r="V4154" s="9">
        <v>0</v>
      </c>
      <c r="W4154" s="12">
        <f t="shared" si="256"/>
        <v>0</v>
      </c>
      <c r="Z4154" s="60">
        <v>1</v>
      </c>
      <c r="AA4154" s="9">
        <f t="shared" si="257"/>
        <v>1</v>
      </c>
      <c r="AB4154" s="9">
        <f t="shared" si="258"/>
        <v>0</v>
      </c>
      <c r="AC4154" s="9">
        <f t="shared" si="259"/>
        <v>0</v>
      </c>
    </row>
    <row r="4155" spans="1:29" ht="15.75" customHeight="1" x14ac:dyDescent="0.2">
      <c r="A4155" s="9">
        <v>0</v>
      </c>
      <c r="B4155" s="9">
        <v>1</v>
      </c>
      <c r="C4155" s="9">
        <v>41</v>
      </c>
      <c r="D4155" s="9">
        <v>0</v>
      </c>
      <c r="E4155" s="9">
        <v>1</v>
      </c>
      <c r="F4155" s="9">
        <v>0</v>
      </c>
      <c r="G4155" s="9">
        <v>1</v>
      </c>
      <c r="H4155" s="9">
        <v>15</v>
      </c>
      <c r="I4155" s="9">
        <v>0</v>
      </c>
      <c r="J4155" s="9">
        <v>0</v>
      </c>
      <c r="K4155" s="9">
        <v>0</v>
      </c>
      <c r="L4155" s="9">
        <v>0</v>
      </c>
      <c r="M4155" s="9">
        <v>239</v>
      </c>
      <c r="N4155" s="9">
        <v>101</v>
      </c>
      <c r="O4155" s="9">
        <v>69</v>
      </c>
      <c r="P4155" s="9">
        <v>26.95</v>
      </c>
      <c r="Q4155" s="9">
        <v>80</v>
      </c>
      <c r="R4155" s="9">
        <v>78</v>
      </c>
      <c r="S4155" s="12"/>
      <c r="V4155" s="9">
        <v>15</v>
      </c>
      <c r="W4155" s="12">
        <f t="shared" si="256"/>
        <v>1</v>
      </c>
      <c r="Z4155" s="60">
        <v>2</v>
      </c>
      <c r="AA4155" s="9">
        <f t="shared" si="257"/>
        <v>0</v>
      </c>
      <c r="AB4155" s="9">
        <f t="shared" si="258"/>
        <v>1</v>
      </c>
      <c r="AC4155" s="9">
        <f t="shared" si="259"/>
        <v>0</v>
      </c>
    </row>
    <row r="4156" spans="1:29" ht="15.75" customHeight="1" x14ac:dyDescent="0.2">
      <c r="A4156" s="9">
        <v>0</v>
      </c>
      <c r="B4156" s="9">
        <v>1</v>
      </c>
      <c r="C4156" s="9">
        <v>52</v>
      </c>
      <c r="D4156" s="9">
        <v>0</v>
      </c>
      <c r="E4156" s="9">
        <v>1</v>
      </c>
      <c r="F4156" s="9">
        <v>0</v>
      </c>
      <c r="G4156" s="9">
        <v>0</v>
      </c>
      <c r="H4156" s="9">
        <v>0</v>
      </c>
      <c r="I4156" s="9">
        <v>0</v>
      </c>
      <c r="J4156" s="9">
        <v>0</v>
      </c>
      <c r="K4156" s="9">
        <v>1</v>
      </c>
      <c r="L4156" s="9">
        <v>1</v>
      </c>
      <c r="M4156" s="9">
        <v>269</v>
      </c>
      <c r="N4156" s="9">
        <v>157.5</v>
      </c>
      <c r="O4156" s="9">
        <v>83</v>
      </c>
      <c r="P4156" s="9">
        <v>26.6</v>
      </c>
      <c r="Q4156" s="9">
        <v>70</v>
      </c>
      <c r="R4156" s="9">
        <v>80</v>
      </c>
      <c r="S4156" s="12"/>
      <c r="V4156" s="9">
        <v>0</v>
      </c>
      <c r="W4156" s="12">
        <f t="shared" si="256"/>
        <v>0</v>
      </c>
      <c r="Z4156" s="60">
        <v>2</v>
      </c>
      <c r="AA4156" s="9">
        <f t="shared" si="257"/>
        <v>0</v>
      </c>
      <c r="AB4156" s="9">
        <f t="shared" si="258"/>
        <v>1</v>
      </c>
      <c r="AC4156" s="9">
        <f t="shared" si="259"/>
        <v>0</v>
      </c>
    </row>
    <row r="4157" spans="1:29" ht="15.75" customHeight="1" x14ac:dyDescent="0.2">
      <c r="A4157" s="9">
        <v>1</v>
      </c>
      <c r="B4157" s="9">
        <v>1</v>
      </c>
      <c r="C4157" s="9">
        <v>47</v>
      </c>
      <c r="D4157" s="9">
        <v>0</v>
      </c>
      <c r="E4157" s="9">
        <v>0</v>
      </c>
      <c r="F4157" s="9">
        <v>0</v>
      </c>
      <c r="G4157" s="9">
        <v>1</v>
      </c>
      <c r="H4157" s="9">
        <v>43</v>
      </c>
      <c r="I4157" s="9">
        <v>0</v>
      </c>
      <c r="J4157" s="9">
        <v>0</v>
      </c>
      <c r="K4157" s="9">
        <v>0</v>
      </c>
      <c r="L4157" s="9">
        <v>0</v>
      </c>
      <c r="M4157" s="9">
        <v>227</v>
      </c>
      <c r="N4157" s="9">
        <v>126</v>
      </c>
      <c r="O4157" s="9">
        <v>84</v>
      </c>
      <c r="P4157" s="9">
        <v>19.14</v>
      </c>
      <c r="Q4157" s="9">
        <v>68</v>
      </c>
      <c r="R4157" s="9">
        <v>74</v>
      </c>
      <c r="S4157" s="12"/>
      <c r="V4157" s="9">
        <v>43</v>
      </c>
      <c r="W4157" s="12">
        <f t="shared" si="256"/>
        <v>1</v>
      </c>
      <c r="Z4157" s="60">
        <v>4</v>
      </c>
      <c r="AA4157" s="9">
        <f t="shared" si="257"/>
        <v>0</v>
      </c>
      <c r="AB4157" s="9">
        <f t="shared" si="258"/>
        <v>0</v>
      </c>
      <c r="AC4157" s="9">
        <f t="shared" si="259"/>
        <v>0</v>
      </c>
    </row>
    <row r="4158" spans="1:29" ht="15.75" customHeight="1" x14ac:dyDescent="0.2">
      <c r="A4158" s="9">
        <v>0</v>
      </c>
      <c r="B4158" s="9">
        <v>0</v>
      </c>
      <c r="C4158" s="9">
        <v>38</v>
      </c>
      <c r="D4158" s="9">
        <v>0</v>
      </c>
      <c r="E4158" s="9">
        <v>0</v>
      </c>
      <c r="F4158" s="9">
        <v>0</v>
      </c>
      <c r="G4158" s="9">
        <v>0</v>
      </c>
      <c r="H4158" s="9">
        <v>0</v>
      </c>
      <c r="I4158" s="9">
        <v>0</v>
      </c>
      <c r="J4158" s="9">
        <v>0</v>
      </c>
      <c r="K4158" s="9">
        <v>0</v>
      </c>
      <c r="L4158" s="9">
        <v>0</v>
      </c>
      <c r="M4158" s="9">
        <v>227</v>
      </c>
      <c r="N4158" s="9">
        <v>99</v>
      </c>
      <c r="O4158" s="9">
        <v>62</v>
      </c>
      <c r="P4158" s="9">
        <v>27.16</v>
      </c>
      <c r="Q4158" s="9">
        <v>75</v>
      </c>
      <c r="R4158" s="9">
        <v>90</v>
      </c>
      <c r="S4158" s="12"/>
      <c r="V4158" s="9">
        <v>0</v>
      </c>
      <c r="W4158" s="12">
        <f t="shared" si="256"/>
        <v>0</v>
      </c>
      <c r="Z4158" s="60">
        <v>4</v>
      </c>
      <c r="AA4158" s="9">
        <f t="shared" si="257"/>
        <v>0</v>
      </c>
      <c r="AB4158" s="9">
        <f t="shared" si="258"/>
        <v>0</v>
      </c>
      <c r="AC4158" s="9">
        <f t="shared" si="259"/>
        <v>0</v>
      </c>
    </row>
    <row r="4159" spans="1:29" ht="15.75" customHeight="1" x14ac:dyDescent="0.2">
      <c r="A4159" s="9">
        <v>0</v>
      </c>
      <c r="B4159" s="9">
        <v>0</v>
      </c>
      <c r="C4159" s="9">
        <v>61</v>
      </c>
      <c r="D4159" s="9">
        <v>0</v>
      </c>
      <c r="E4159" s="9">
        <v>0</v>
      </c>
      <c r="F4159" s="9">
        <v>0</v>
      </c>
      <c r="G4159" s="9">
        <v>0</v>
      </c>
      <c r="H4159" s="9">
        <v>0</v>
      </c>
      <c r="I4159" s="9">
        <v>0</v>
      </c>
      <c r="J4159" s="9">
        <v>0</v>
      </c>
      <c r="K4159" s="9">
        <v>0</v>
      </c>
      <c r="L4159" s="9">
        <v>0</v>
      </c>
      <c r="M4159" s="9">
        <v>325</v>
      </c>
      <c r="N4159" s="9">
        <v>125.5</v>
      </c>
      <c r="O4159" s="9">
        <v>85.5</v>
      </c>
      <c r="P4159" s="9">
        <v>24.4</v>
      </c>
      <c r="Q4159" s="9">
        <v>68</v>
      </c>
      <c r="R4159" s="9">
        <v>70</v>
      </c>
      <c r="S4159" s="12"/>
      <c r="V4159" s="9">
        <v>0</v>
      </c>
      <c r="W4159" s="12">
        <f t="shared" si="256"/>
        <v>0</v>
      </c>
      <c r="Z4159" s="60">
        <v>4</v>
      </c>
      <c r="AA4159" s="9">
        <f t="shared" si="257"/>
        <v>0</v>
      </c>
      <c r="AB4159" s="9">
        <f t="shared" si="258"/>
        <v>0</v>
      </c>
      <c r="AC4159" s="9">
        <f t="shared" si="259"/>
        <v>0</v>
      </c>
    </row>
    <row r="4160" spans="1:29" ht="15.75" customHeight="1" x14ac:dyDescent="0.2">
      <c r="A4160" s="9">
        <v>0</v>
      </c>
      <c r="B4160" s="9">
        <v>0</v>
      </c>
      <c r="C4160" s="9">
        <v>69</v>
      </c>
      <c r="D4160" s="9">
        <v>0</v>
      </c>
      <c r="E4160" s="9">
        <v>1</v>
      </c>
      <c r="F4160" s="9">
        <v>0</v>
      </c>
      <c r="G4160" s="9">
        <v>0</v>
      </c>
      <c r="H4160" s="9">
        <v>0</v>
      </c>
      <c r="I4160" s="9">
        <v>1</v>
      </c>
      <c r="J4160" s="9">
        <v>0</v>
      </c>
      <c r="K4160" s="9">
        <v>1</v>
      </c>
      <c r="L4160" s="9">
        <v>0</v>
      </c>
      <c r="M4160" s="9">
        <v>220</v>
      </c>
      <c r="N4160" s="9">
        <v>143</v>
      </c>
      <c r="O4160" s="9">
        <v>81</v>
      </c>
      <c r="P4160" s="9">
        <v>26.27</v>
      </c>
      <c r="Q4160" s="9">
        <v>60</v>
      </c>
      <c r="R4160" s="9">
        <v>77</v>
      </c>
      <c r="S4160" s="12"/>
      <c r="V4160" s="9">
        <v>0</v>
      </c>
      <c r="W4160" s="12">
        <f t="shared" si="256"/>
        <v>0</v>
      </c>
      <c r="Z4160" s="60">
        <v>2</v>
      </c>
      <c r="AA4160" s="9">
        <f t="shared" si="257"/>
        <v>0</v>
      </c>
      <c r="AB4160" s="9">
        <f t="shared" si="258"/>
        <v>1</v>
      </c>
      <c r="AC4160" s="9">
        <f t="shared" si="259"/>
        <v>0</v>
      </c>
    </row>
    <row r="4161" spans="1:29" ht="15.75" customHeight="1" x14ac:dyDescent="0.2">
      <c r="A4161" s="9">
        <v>0</v>
      </c>
      <c r="B4161" s="9">
        <v>1</v>
      </c>
      <c r="C4161" s="9">
        <v>62</v>
      </c>
      <c r="D4161" s="9">
        <v>0</v>
      </c>
      <c r="E4161" s="9">
        <v>0</v>
      </c>
      <c r="F4161" s="9">
        <v>0</v>
      </c>
      <c r="G4161" s="9">
        <v>0</v>
      </c>
      <c r="H4161" s="9">
        <v>0</v>
      </c>
      <c r="I4161" s="9">
        <v>0</v>
      </c>
      <c r="J4161" s="9">
        <v>0</v>
      </c>
      <c r="K4161" s="9">
        <v>1</v>
      </c>
      <c r="L4161" s="9">
        <v>0</v>
      </c>
      <c r="M4161" s="9">
        <v>241</v>
      </c>
      <c r="N4161" s="9">
        <v>135</v>
      </c>
      <c r="O4161" s="9">
        <v>97.5</v>
      </c>
      <c r="P4161" s="9">
        <v>24.88</v>
      </c>
      <c r="Q4161" s="9">
        <v>85</v>
      </c>
      <c r="R4161" s="9">
        <v>96</v>
      </c>
      <c r="S4161" s="12"/>
      <c r="V4161" s="9">
        <v>0</v>
      </c>
      <c r="W4161" s="12">
        <f t="shared" si="256"/>
        <v>0</v>
      </c>
      <c r="Z4161" s="60">
        <v>4</v>
      </c>
      <c r="AA4161" s="9">
        <f t="shared" si="257"/>
        <v>0</v>
      </c>
      <c r="AB4161" s="9">
        <f t="shared" si="258"/>
        <v>0</v>
      </c>
      <c r="AC4161" s="9">
        <f t="shared" si="259"/>
        <v>0</v>
      </c>
    </row>
    <row r="4162" spans="1:29" ht="15.75" customHeight="1" x14ac:dyDescent="0.2">
      <c r="A4162" s="9">
        <v>0</v>
      </c>
      <c r="B4162" s="9">
        <v>0</v>
      </c>
      <c r="C4162" s="9">
        <v>56</v>
      </c>
      <c r="D4162" s="9">
        <v>0</v>
      </c>
      <c r="E4162" s="9">
        <v>0</v>
      </c>
      <c r="F4162" s="9">
        <v>1</v>
      </c>
      <c r="G4162" s="9">
        <v>1</v>
      </c>
      <c r="H4162" s="9">
        <v>20</v>
      </c>
      <c r="I4162" s="9">
        <v>0</v>
      </c>
      <c r="J4162" s="9">
        <v>0</v>
      </c>
      <c r="K4162" s="9">
        <v>0</v>
      </c>
      <c r="L4162" s="9">
        <v>0</v>
      </c>
      <c r="M4162" s="9">
        <v>240</v>
      </c>
      <c r="N4162" s="9">
        <v>112.5</v>
      </c>
      <c r="O4162" s="9">
        <v>71.5</v>
      </c>
      <c r="P4162" s="9">
        <v>24.99</v>
      </c>
      <c r="Q4162" s="9">
        <v>72</v>
      </c>
      <c r="R4162" s="9">
        <v>78</v>
      </c>
      <c r="S4162" s="12"/>
      <c r="V4162" s="9">
        <v>20</v>
      </c>
      <c r="W4162" s="12">
        <f t="shared" si="256"/>
        <v>1</v>
      </c>
      <c r="Z4162" s="60">
        <v>3</v>
      </c>
      <c r="AA4162" s="9">
        <f t="shared" si="257"/>
        <v>0</v>
      </c>
      <c r="AB4162" s="9">
        <f t="shared" si="258"/>
        <v>0</v>
      </c>
      <c r="AC4162" s="9">
        <f t="shared" si="259"/>
        <v>1</v>
      </c>
    </row>
    <row r="4163" spans="1:29" ht="15.75" customHeight="1" x14ac:dyDescent="0.2">
      <c r="A4163" s="9">
        <v>0</v>
      </c>
      <c r="B4163" s="9">
        <v>0</v>
      </c>
      <c r="C4163" s="9">
        <v>37</v>
      </c>
      <c r="D4163" s="9">
        <v>0</v>
      </c>
      <c r="E4163" s="9">
        <v>0</v>
      </c>
      <c r="F4163" s="9">
        <v>1</v>
      </c>
      <c r="G4163" s="9">
        <v>1</v>
      </c>
      <c r="H4163" s="9">
        <v>40</v>
      </c>
      <c r="I4163" s="9">
        <v>0</v>
      </c>
      <c r="J4163" s="9">
        <v>0</v>
      </c>
      <c r="K4163" s="9">
        <v>0</v>
      </c>
      <c r="L4163" s="9">
        <v>0</v>
      </c>
      <c r="M4163" s="9">
        <v>224</v>
      </c>
      <c r="N4163" s="9">
        <v>109</v>
      </c>
      <c r="O4163" s="9">
        <v>72</v>
      </c>
      <c r="P4163" s="9">
        <v>22.81</v>
      </c>
      <c r="Q4163" s="9">
        <v>77</v>
      </c>
      <c r="R4163" s="9">
        <v>93</v>
      </c>
      <c r="S4163" s="12"/>
      <c r="V4163" s="9">
        <v>40</v>
      </c>
      <c r="W4163" s="12">
        <f t="shared" ref="W4163:W4226" si="260">IF(V4163=0,0,1)</f>
        <v>1</v>
      </c>
      <c r="Z4163" s="60">
        <v>3</v>
      </c>
      <c r="AA4163" s="9">
        <f t="shared" ref="AA4163:AA4226" si="261">IF(Z4163=1,1,0)</f>
        <v>0</v>
      </c>
      <c r="AB4163" s="9">
        <f t="shared" ref="AB4163:AB4226" si="262">IF(Z4163=2,1,0)</f>
        <v>0</v>
      </c>
      <c r="AC4163" s="9">
        <f t="shared" ref="AC4163:AC4226" si="263">IF(Z4163=3,1,0)</f>
        <v>1</v>
      </c>
    </row>
    <row r="4164" spans="1:29" ht="15.75" customHeight="1" x14ac:dyDescent="0.2">
      <c r="A4164" s="9">
        <v>0</v>
      </c>
      <c r="B4164" s="9">
        <v>0</v>
      </c>
      <c r="C4164" s="9">
        <v>47</v>
      </c>
      <c r="D4164" s="9">
        <v>0</v>
      </c>
      <c r="E4164" s="9">
        <v>0</v>
      </c>
      <c r="F4164" s="9">
        <v>1</v>
      </c>
      <c r="G4164" s="9">
        <v>1</v>
      </c>
      <c r="H4164" s="9">
        <v>9</v>
      </c>
      <c r="I4164" s="9">
        <v>0</v>
      </c>
      <c r="J4164" s="9">
        <v>0</v>
      </c>
      <c r="K4164" s="9">
        <v>0</v>
      </c>
      <c r="L4164" s="9">
        <v>0</v>
      </c>
      <c r="M4164" s="9">
        <v>221</v>
      </c>
      <c r="N4164" s="9">
        <v>127.5</v>
      </c>
      <c r="O4164" s="9">
        <v>75</v>
      </c>
      <c r="P4164" s="9">
        <v>23.78</v>
      </c>
      <c r="Q4164" s="9">
        <v>69</v>
      </c>
      <c r="R4164" s="9">
        <v>73</v>
      </c>
      <c r="S4164" s="12"/>
      <c r="V4164" s="9">
        <v>9</v>
      </c>
      <c r="W4164" s="12">
        <f t="shared" si="260"/>
        <v>1</v>
      </c>
      <c r="Z4164" s="60">
        <v>3</v>
      </c>
      <c r="AA4164" s="9">
        <f t="shared" si="261"/>
        <v>0</v>
      </c>
      <c r="AB4164" s="9">
        <f t="shared" si="262"/>
        <v>0</v>
      </c>
      <c r="AC4164" s="9">
        <f t="shared" si="263"/>
        <v>1</v>
      </c>
    </row>
    <row r="4165" spans="1:29" ht="15.75" customHeight="1" x14ac:dyDescent="0.2">
      <c r="A4165" s="9">
        <v>1</v>
      </c>
      <c r="B4165" s="9">
        <v>1</v>
      </c>
      <c r="C4165" s="9">
        <v>65</v>
      </c>
      <c r="D4165" s="9">
        <v>0</v>
      </c>
      <c r="E4165" s="9">
        <v>0</v>
      </c>
      <c r="F4165" s="9">
        <v>0</v>
      </c>
      <c r="G4165" s="9">
        <v>1</v>
      </c>
      <c r="H4165" s="9">
        <v>6</v>
      </c>
      <c r="I4165" s="9">
        <v>0</v>
      </c>
      <c r="J4165" s="9">
        <v>0</v>
      </c>
      <c r="K4165" s="9">
        <v>0</v>
      </c>
      <c r="L4165" s="9">
        <v>0</v>
      </c>
      <c r="M4165" s="9">
        <v>236</v>
      </c>
      <c r="N4165" s="9">
        <v>118.5</v>
      </c>
      <c r="O4165" s="9">
        <v>77.5</v>
      </c>
      <c r="P4165" s="9">
        <v>24.3</v>
      </c>
      <c r="Q4165" s="9">
        <v>52</v>
      </c>
      <c r="R4165" s="9">
        <v>65</v>
      </c>
      <c r="S4165" s="12"/>
      <c r="V4165" s="9">
        <v>6</v>
      </c>
      <c r="W4165" s="12">
        <f t="shared" si="260"/>
        <v>1</v>
      </c>
      <c r="Z4165" s="60">
        <v>4</v>
      </c>
      <c r="AA4165" s="9">
        <f t="shared" si="261"/>
        <v>0</v>
      </c>
      <c r="AB4165" s="9">
        <f t="shared" si="262"/>
        <v>0</v>
      </c>
      <c r="AC4165" s="9">
        <f t="shared" si="263"/>
        <v>0</v>
      </c>
    </row>
    <row r="4166" spans="1:29" ht="15.75" customHeight="1" x14ac:dyDescent="0.2">
      <c r="A4166" s="9">
        <v>0</v>
      </c>
      <c r="B4166" s="9">
        <v>1</v>
      </c>
      <c r="C4166" s="9">
        <v>39</v>
      </c>
      <c r="D4166" s="9">
        <v>0</v>
      </c>
      <c r="E4166" s="9">
        <v>1</v>
      </c>
      <c r="F4166" s="9">
        <v>0</v>
      </c>
      <c r="G4166" s="9">
        <v>1</v>
      </c>
      <c r="H4166" s="9">
        <v>20</v>
      </c>
      <c r="I4166" s="9">
        <v>0</v>
      </c>
      <c r="J4166" s="9">
        <v>0</v>
      </c>
      <c r="K4166" s="9">
        <v>0</v>
      </c>
      <c r="L4166" s="9">
        <v>0</v>
      </c>
      <c r="M4166" s="9">
        <v>287</v>
      </c>
      <c r="N4166" s="9">
        <v>136</v>
      </c>
      <c r="O4166" s="9">
        <v>86</v>
      </c>
      <c r="P4166" s="9">
        <v>19</v>
      </c>
      <c r="Q4166" s="9">
        <v>112</v>
      </c>
      <c r="R4166" s="9">
        <v>83</v>
      </c>
      <c r="S4166" s="12"/>
      <c r="V4166" s="9">
        <v>20</v>
      </c>
      <c r="W4166" s="12">
        <f t="shared" si="260"/>
        <v>1</v>
      </c>
      <c r="Z4166" s="60">
        <v>2</v>
      </c>
      <c r="AA4166" s="9">
        <f t="shared" si="261"/>
        <v>0</v>
      </c>
      <c r="AB4166" s="9">
        <f t="shared" si="262"/>
        <v>1</v>
      </c>
      <c r="AC4166" s="9">
        <f t="shared" si="263"/>
        <v>0</v>
      </c>
    </row>
    <row r="4167" spans="1:29" ht="15.75" customHeight="1" x14ac:dyDescent="0.2">
      <c r="A4167" s="9">
        <v>0</v>
      </c>
      <c r="B4167" s="9">
        <v>0</v>
      </c>
      <c r="C4167" s="9">
        <v>44</v>
      </c>
      <c r="D4167" s="9">
        <v>1</v>
      </c>
      <c r="E4167" s="9">
        <v>0</v>
      </c>
      <c r="F4167" s="9">
        <v>0</v>
      </c>
      <c r="G4167" s="9">
        <v>0</v>
      </c>
      <c r="H4167" s="9">
        <v>0</v>
      </c>
      <c r="I4167" s="9">
        <v>0</v>
      </c>
      <c r="J4167" s="9">
        <v>0</v>
      </c>
      <c r="K4167" s="9">
        <v>0</v>
      </c>
      <c r="L4167" s="9">
        <v>0</v>
      </c>
      <c r="M4167" s="9">
        <v>230</v>
      </c>
      <c r="N4167" s="9">
        <v>130</v>
      </c>
      <c r="O4167" s="9">
        <v>81.5</v>
      </c>
      <c r="P4167" s="9">
        <v>25.74</v>
      </c>
      <c r="Q4167" s="9">
        <v>88</v>
      </c>
      <c r="R4167" s="9">
        <v>77</v>
      </c>
      <c r="S4167" s="12"/>
      <c r="V4167" s="9">
        <v>0</v>
      </c>
      <c r="W4167" s="12">
        <f t="shared" si="260"/>
        <v>0</v>
      </c>
      <c r="Z4167" s="60">
        <v>1</v>
      </c>
      <c r="AA4167" s="9">
        <f t="shared" si="261"/>
        <v>1</v>
      </c>
      <c r="AB4167" s="9">
        <f t="shared" si="262"/>
        <v>0</v>
      </c>
      <c r="AC4167" s="9">
        <f t="shared" si="263"/>
        <v>0</v>
      </c>
    </row>
    <row r="4168" spans="1:29" ht="15.75" customHeight="1" x14ac:dyDescent="0.2">
      <c r="A4168" s="9">
        <v>0</v>
      </c>
      <c r="B4168" s="9">
        <v>1</v>
      </c>
      <c r="C4168" s="9">
        <v>57</v>
      </c>
      <c r="D4168" s="9">
        <v>0</v>
      </c>
      <c r="E4168" s="9">
        <v>0</v>
      </c>
      <c r="F4168" s="9">
        <v>0</v>
      </c>
      <c r="G4168" s="9">
        <v>0</v>
      </c>
      <c r="H4168" s="9">
        <v>0</v>
      </c>
      <c r="I4168" s="9">
        <v>0</v>
      </c>
      <c r="J4168" s="9">
        <v>0</v>
      </c>
      <c r="K4168" s="9">
        <v>0</v>
      </c>
      <c r="L4168" s="9">
        <v>0</v>
      </c>
      <c r="M4168" s="9">
        <v>194</v>
      </c>
      <c r="N4168" s="9">
        <v>133</v>
      </c>
      <c r="O4168" s="9">
        <v>78</v>
      </c>
      <c r="P4168" s="9">
        <v>29.02</v>
      </c>
      <c r="Q4168" s="9">
        <v>72</v>
      </c>
      <c r="R4168" s="9">
        <v>92</v>
      </c>
      <c r="S4168" s="12"/>
      <c r="V4168" s="9">
        <v>0</v>
      </c>
      <c r="W4168" s="12">
        <f t="shared" si="260"/>
        <v>0</v>
      </c>
      <c r="Z4168" s="60">
        <v>4</v>
      </c>
      <c r="AA4168" s="9">
        <f t="shared" si="261"/>
        <v>0</v>
      </c>
      <c r="AB4168" s="9">
        <f t="shared" si="262"/>
        <v>0</v>
      </c>
      <c r="AC4168" s="9">
        <f t="shared" si="263"/>
        <v>0</v>
      </c>
    </row>
    <row r="4169" spans="1:29" ht="15.75" customHeight="1" x14ac:dyDescent="0.2">
      <c r="A4169" s="9">
        <v>0</v>
      </c>
      <c r="B4169" s="9">
        <v>0</v>
      </c>
      <c r="C4169" s="9">
        <v>45</v>
      </c>
      <c r="D4169" s="9">
        <v>1</v>
      </c>
      <c r="E4169" s="9">
        <v>0</v>
      </c>
      <c r="F4169" s="9">
        <v>0</v>
      </c>
      <c r="G4169" s="9">
        <v>0</v>
      </c>
      <c r="H4169" s="9">
        <v>0</v>
      </c>
      <c r="I4169" s="9">
        <v>0</v>
      </c>
      <c r="J4169" s="9">
        <v>0</v>
      </c>
      <c r="K4169" s="9">
        <v>0</v>
      </c>
      <c r="L4169" s="9">
        <v>0</v>
      </c>
      <c r="M4169" s="9">
        <v>235</v>
      </c>
      <c r="N4169" s="9">
        <v>106</v>
      </c>
      <c r="O4169" s="9">
        <v>58</v>
      </c>
      <c r="P4169" s="9">
        <v>26.79</v>
      </c>
      <c r="Q4169" s="9">
        <v>75</v>
      </c>
      <c r="R4169" s="9">
        <v>79</v>
      </c>
      <c r="S4169" s="12"/>
      <c r="V4169" s="9">
        <v>0</v>
      </c>
      <c r="W4169" s="12">
        <f t="shared" si="260"/>
        <v>0</v>
      </c>
      <c r="Z4169" s="60">
        <v>1</v>
      </c>
      <c r="AA4169" s="9">
        <f t="shared" si="261"/>
        <v>1</v>
      </c>
      <c r="AB4169" s="9">
        <f t="shared" si="262"/>
        <v>0</v>
      </c>
      <c r="AC4169" s="9">
        <f t="shared" si="263"/>
        <v>0</v>
      </c>
    </row>
    <row r="4170" spans="1:29" ht="15.75" customHeight="1" x14ac:dyDescent="0.2">
      <c r="A4170" s="9">
        <v>0</v>
      </c>
      <c r="B4170" s="9">
        <v>0</v>
      </c>
      <c r="C4170" s="9">
        <v>62</v>
      </c>
      <c r="D4170" s="9">
        <v>1</v>
      </c>
      <c r="E4170" s="9">
        <v>0</v>
      </c>
      <c r="F4170" s="9">
        <v>0</v>
      </c>
      <c r="G4170" s="9">
        <v>0</v>
      </c>
      <c r="H4170" s="9">
        <v>0</v>
      </c>
      <c r="I4170" s="9">
        <v>1</v>
      </c>
      <c r="J4170" s="9">
        <v>0</v>
      </c>
      <c r="K4170" s="9">
        <v>1</v>
      </c>
      <c r="L4170" s="9">
        <v>0</v>
      </c>
      <c r="M4170" s="9">
        <v>325</v>
      </c>
      <c r="N4170" s="9">
        <v>180</v>
      </c>
      <c r="O4170" s="9">
        <v>108</v>
      </c>
      <c r="P4170" s="9">
        <v>35.159999999999997</v>
      </c>
      <c r="Q4170" s="9">
        <v>75</v>
      </c>
      <c r="R4170" s="9">
        <v>81</v>
      </c>
      <c r="S4170" s="12"/>
      <c r="V4170" s="9">
        <v>0</v>
      </c>
      <c r="W4170" s="12">
        <f t="shared" si="260"/>
        <v>0</v>
      </c>
      <c r="Z4170" s="60">
        <v>1</v>
      </c>
      <c r="AA4170" s="9">
        <f t="shared" si="261"/>
        <v>1</v>
      </c>
      <c r="AB4170" s="9">
        <f t="shared" si="262"/>
        <v>0</v>
      </c>
      <c r="AC4170" s="9">
        <f t="shared" si="263"/>
        <v>0</v>
      </c>
    </row>
    <row r="4171" spans="1:29" ht="15.75" customHeight="1" x14ac:dyDescent="0.2">
      <c r="A4171" s="9">
        <v>0</v>
      </c>
      <c r="B4171" s="9">
        <v>0</v>
      </c>
      <c r="C4171" s="9">
        <v>38</v>
      </c>
      <c r="D4171" s="9">
        <v>1</v>
      </c>
      <c r="E4171" s="9">
        <v>0</v>
      </c>
      <c r="F4171" s="9">
        <v>0</v>
      </c>
      <c r="G4171" s="9">
        <v>1</v>
      </c>
      <c r="H4171" s="9">
        <v>20</v>
      </c>
      <c r="I4171" s="9">
        <v>0</v>
      </c>
      <c r="J4171" s="9">
        <v>0</v>
      </c>
      <c r="K4171" s="9">
        <v>0</v>
      </c>
      <c r="L4171" s="9">
        <v>0</v>
      </c>
      <c r="M4171" s="9">
        <v>214</v>
      </c>
      <c r="N4171" s="9">
        <v>101</v>
      </c>
      <c r="O4171" s="9">
        <v>70</v>
      </c>
      <c r="P4171" s="9">
        <v>21.83</v>
      </c>
      <c r="Q4171" s="9">
        <v>75</v>
      </c>
      <c r="R4171" s="9">
        <v>77</v>
      </c>
      <c r="S4171" s="12"/>
      <c r="V4171" s="9">
        <v>20</v>
      </c>
      <c r="W4171" s="12">
        <f t="shared" si="260"/>
        <v>1</v>
      </c>
      <c r="Z4171" s="60">
        <v>1</v>
      </c>
      <c r="AA4171" s="9">
        <f t="shared" si="261"/>
        <v>1</v>
      </c>
      <c r="AB4171" s="9">
        <f t="shared" si="262"/>
        <v>0</v>
      </c>
      <c r="AC4171" s="9">
        <f t="shared" si="263"/>
        <v>0</v>
      </c>
    </row>
    <row r="4172" spans="1:29" ht="15.75" customHeight="1" x14ac:dyDescent="0.2">
      <c r="A4172" s="9">
        <v>0</v>
      </c>
      <c r="B4172" s="9">
        <v>0</v>
      </c>
      <c r="C4172" s="9">
        <v>41</v>
      </c>
      <c r="D4172" s="9">
        <v>0</v>
      </c>
      <c r="E4172" s="9">
        <v>1</v>
      </c>
      <c r="F4172" s="9">
        <v>0</v>
      </c>
      <c r="G4172" s="9">
        <v>1</v>
      </c>
      <c r="H4172" s="9">
        <v>5</v>
      </c>
      <c r="I4172" s="9">
        <v>0</v>
      </c>
      <c r="J4172" s="9">
        <v>0</v>
      </c>
      <c r="K4172" s="9">
        <v>0</v>
      </c>
      <c r="L4172" s="9">
        <v>0</v>
      </c>
      <c r="M4172" s="9">
        <v>205</v>
      </c>
      <c r="N4172" s="9">
        <v>105</v>
      </c>
      <c r="O4172" s="9">
        <v>74</v>
      </c>
      <c r="P4172" s="9">
        <v>20.85</v>
      </c>
      <c r="Q4172" s="9">
        <v>87</v>
      </c>
      <c r="R4172" s="9">
        <v>78</v>
      </c>
      <c r="S4172" s="12"/>
      <c r="V4172" s="9">
        <v>5</v>
      </c>
      <c r="W4172" s="12">
        <f t="shared" si="260"/>
        <v>1</v>
      </c>
      <c r="Z4172" s="60">
        <v>2</v>
      </c>
      <c r="AA4172" s="9">
        <f t="shared" si="261"/>
        <v>0</v>
      </c>
      <c r="AB4172" s="9">
        <f t="shared" si="262"/>
        <v>1</v>
      </c>
      <c r="AC4172" s="9">
        <f t="shared" si="263"/>
        <v>0</v>
      </c>
    </row>
    <row r="4173" spans="1:29" ht="15.75" customHeight="1" x14ac:dyDescent="0.2">
      <c r="A4173" s="9">
        <v>1</v>
      </c>
      <c r="B4173" s="9">
        <v>1</v>
      </c>
      <c r="C4173" s="9">
        <v>41</v>
      </c>
      <c r="D4173" s="9">
        <v>0</v>
      </c>
      <c r="E4173" s="9">
        <v>1</v>
      </c>
      <c r="F4173" s="9">
        <v>0</v>
      </c>
      <c r="G4173" s="9">
        <v>1</v>
      </c>
      <c r="H4173" s="9">
        <v>43</v>
      </c>
      <c r="I4173" s="9">
        <v>0</v>
      </c>
      <c r="J4173" s="9">
        <v>0</v>
      </c>
      <c r="K4173" s="9">
        <v>0</v>
      </c>
      <c r="L4173" s="9">
        <v>0</v>
      </c>
      <c r="M4173" s="9">
        <v>249</v>
      </c>
      <c r="N4173" s="9">
        <v>125</v>
      </c>
      <c r="O4173" s="9">
        <v>87</v>
      </c>
      <c r="P4173" s="9">
        <v>27.13</v>
      </c>
      <c r="Q4173" s="9">
        <v>75</v>
      </c>
      <c r="R4173" s="9">
        <v>81</v>
      </c>
      <c r="S4173" s="12"/>
      <c r="V4173" s="9">
        <v>43</v>
      </c>
      <c r="W4173" s="12">
        <f t="shared" si="260"/>
        <v>1</v>
      </c>
      <c r="Z4173" s="60">
        <v>2</v>
      </c>
      <c r="AA4173" s="9">
        <f t="shared" si="261"/>
        <v>0</v>
      </c>
      <c r="AB4173" s="9">
        <f t="shared" si="262"/>
        <v>1</v>
      </c>
      <c r="AC4173" s="9">
        <f t="shared" si="263"/>
        <v>0</v>
      </c>
    </row>
    <row r="4174" spans="1:29" ht="15.75" customHeight="1" x14ac:dyDescent="0.2">
      <c r="A4174" s="9">
        <v>0</v>
      </c>
      <c r="B4174" s="9">
        <v>1</v>
      </c>
      <c r="C4174" s="9">
        <v>58</v>
      </c>
      <c r="D4174" s="9">
        <v>0</v>
      </c>
      <c r="E4174" s="9">
        <v>0</v>
      </c>
      <c r="F4174" s="9">
        <v>0</v>
      </c>
      <c r="G4174" s="9">
        <v>0</v>
      </c>
      <c r="H4174" s="9">
        <v>0</v>
      </c>
      <c r="I4174" s="9">
        <v>0</v>
      </c>
      <c r="J4174" s="9">
        <v>0</v>
      </c>
      <c r="K4174" s="9">
        <v>1</v>
      </c>
      <c r="L4174" s="9">
        <v>0</v>
      </c>
      <c r="M4174" s="9">
        <v>223</v>
      </c>
      <c r="N4174" s="9">
        <v>154.5</v>
      </c>
      <c r="O4174" s="9">
        <v>88</v>
      </c>
      <c r="P4174" s="9">
        <v>27.91</v>
      </c>
      <c r="Q4174" s="9">
        <v>69</v>
      </c>
      <c r="R4174" s="9">
        <v>81</v>
      </c>
      <c r="S4174" s="12"/>
      <c r="V4174" s="9">
        <v>0</v>
      </c>
      <c r="W4174" s="12">
        <f t="shared" si="260"/>
        <v>0</v>
      </c>
      <c r="Z4174" s="60">
        <v>4</v>
      </c>
      <c r="AA4174" s="9">
        <f t="shared" si="261"/>
        <v>0</v>
      </c>
      <c r="AB4174" s="9">
        <f t="shared" si="262"/>
        <v>0</v>
      </c>
      <c r="AC4174" s="9">
        <f t="shared" si="263"/>
        <v>0</v>
      </c>
    </row>
    <row r="4175" spans="1:29" ht="15.75" customHeight="1" x14ac:dyDescent="0.2">
      <c r="A4175" s="9">
        <v>0</v>
      </c>
      <c r="B4175" s="9">
        <v>0</v>
      </c>
      <c r="C4175" s="9">
        <v>54</v>
      </c>
      <c r="D4175" s="9">
        <v>0</v>
      </c>
      <c r="E4175" s="9">
        <v>1</v>
      </c>
      <c r="F4175" s="9">
        <v>0</v>
      </c>
      <c r="G4175" s="9">
        <v>0</v>
      </c>
      <c r="H4175" s="9">
        <v>0</v>
      </c>
      <c r="I4175" s="9">
        <v>0</v>
      </c>
      <c r="J4175" s="9">
        <v>0</v>
      </c>
      <c r="K4175" s="9">
        <v>1</v>
      </c>
      <c r="L4175" s="9">
        <v>0</v>
      </c>
      <c r="M4175" s="9">
        <v>302</v>
      </c>
      <c r="N4175" s="9">
        <v>210</v>
      </c>
      <c r="O4175" s="9">
        <v>127.5</v>
      </c>
      <c r="P4175" s="9">
        <v>31.98</v>
      </c>
      <c r="Q4175" s="9">
        <v>68</v>
      </c>
      <c r="R4175" s="9">
        <v>79</v>
      </c>
      <c r="S4175" s="12"/>
      <c r="V4175" s="9">
        <v>0</v>
      </c>
      <c r="W4175" s="12">
        <f t="shared" si="260"/>
        <v>0</v>
      </c>
      <c r="Z4175" s="60">
        <v>2</v>
      </c>
      <c r="AA4175" s="9">
        <f t="shared" si="261"/>
        <v>0</v>
      </c>
      <c r="AB4175" s="9">
        <f t="shared" si="262"/>
        <v>1</v>
      </c>
      <c r="AC4175" s="9">
        <f t="shared" si="263"/>
        <v>0</v>
      </c>
    </row>
    <row r="4176" spans="1:29" ht="15.75" customHeight="1" x14ac:dyDescent="0.2">
      <c r="A4176" s="9">
        <v>0</v>
      </c>
      <c r="B4176" s="9">
        <v>1</v>
      </c>
      <c r="C4176" s="9">
        <v>51</v>
      </c>
      <c r="D4176" s="9">
        <v>0</v>
      </c>
      <c r="E4176" s="9">
        <v>1</v>
      </c>
      <c r="F4176" s="9">
        <v>0</v>
      </c>
      <c r="G4176" s="9">
        <v>1</v>
      </c>
      <c r="H4176" s="9">
        <v>15</v>
      </c>
      <c r="I4176" s="9">
        <v>0</v>
      </c>
      <c r="J4176" s="9">
        <v>0</v>
      </c>
      <c r="K4176" s="9">
        <v>0</v>
      </c>
      <c r="L4176" s="9">
        <v>0</v>
      </c>
      <c r="M4176" s="9">
        <v>267</v>
      </c>
      <c r="N4176" s="9">
        <v>129.5</v>
      </c>
      <c r="O4176" s="9">
        <v>80</v>
      </c>
      <c r="P4176" s="9">
        <v>25.98</v>
      </c>
      <c r="Q4176" s="9">
        <v>70</v>
      </c>
      <c r="R4176" s="9">
        <v>79</v>
      </c>
      <c r="S4176" s="12"/>
      <c r="V4176" s="9">
        <v>15</v>
      </c>
      <c r="W4176" s="12">
        <f t="shared" si="260"/>
        <v>1</v>
      </c>
      <c r="Z4176" s="60">
        <v>2</v>
      </c>
      <c r="AA4176" s="9">
        <f t="shared" si="261"/>
        <v>0</v>
      </c>
      <c r="AB4176" s="9">
        <f t="shared" si="262"/>
        <v>1</v>
      </c>
      <c r="AC4176" s="9">
        <f t="shared" si="263"/>
        <v>0</v>
      </c>
    </row>
    <row r="4177" spans="1:29" ht="15.75" customHeight="1" x14ac:dyDescent="0.2">
      <c r="A4177" s="9">
        <v>0</v>
      </c>
      <c r="B4177" s="9">
        <v>1</v>
      </c>
      <c r="C4177" s="9">
        <v>52</v>
      </c>
      <c r="D4177" s="9">
        <v>1</v>
      </c>
      <c r="E4177" s="9">
        <v>0</v>
      </c>
      <c r="F4177" s="9">
        <v>0</v>
      </c>
      <c r="G4177" s="9">
        <v>0</v>
      </c>
      <c r="H4177" s="9">
        <v>0</v>
      </c>
      <c r="I4177" s="9">
        <v>0</v>
      </c>
      <c r="J4177" s="9">
        <v>0</v>
      </c>
      <c r="K4177" s="9">
        <v>0</v>
      </c>
      <c r="L4177" s="9">
        <v>0</v>
      </c>
      <c r="M4177" s="9">
        <v>266</v>
      </c>
      <c r="N4177" s="9">
        <v>107</v>
      </c>
      <c r="O4177" s="9">
        <v>75</v>
      </c>
      <c r="P4177" s="9">
        <v>25.64</v>
      </c>
      <c r="Q4177" s="9">
        <v>82</v>
      </c>
      <c r="R4177" s="9">
        <v>98</v>
      </c>
      <c r="S4177" s="12"/>
      <c r="V4177" s="9">
        <v>0</v>
      </c>
      <c r="W4177" s="12">
        <f t="shared" si="260"/>
        <v>0</v>
      </c>
      <c r="Z4177" s="60">
        <v>1</v>
      </c>
      <c r="AA4177" s="9">
        <f t="shared" si="261"/>
        <v>1</v>
      </c>
      <c r="AB4177" s="9">
        <f t="shared" si="262"/>
        <v>0</v>
      </c>
      <c r="AC4177" s="9">
        <f t="shared" si="263"/>
        <v>0</v>
      </c>
    </row>
    <row r="4178" spans="1:29" ht="15.75" customHeight="1" x14ac:dyDescent="0.2">
      <c r="A4178" s="9">
        <v>0</v>
      </c>
      <c r="B4178" s="9">
        <v>0</v>
      </c>
      <c r="C4178" s="9">
        <v>41</v>
      </c>
      <c r="D4178" s="9">
        <v>0</v>
      </c>
      <c r="E4178" s="9">
        <v>0</v>
      </c>
      <c r="F4178" s="9">
        <v>0</v>
      </c>
      <c r="G4178" s="9">
        <v>0</v>
      </c>
      <c r="H4178" s="9">
        <v>0</v>
      </c>
      <c r="I4178" s="9">
        <v>0</v>
      </c>
      <c r="J4178" s="9">
        <v>0</v>
      </c>
      <c r="K4178" s="9">
        <v>0</v>
      </c>
      <c r="L4178" s="9">
        <v>0</v>
      </c>
      <c r="M4178" s="9">
        <v>199</v>
      </c>
      <c r="N4178" s="9">
        <v>111</v>
      </c>
      <c r="O4178" s="9">
        <v>70</v>
      </c>
      <c r="P4178" s="9">
        <v>21.99</v>
      </c>
      <c r="Q4178" s="9">
        <v>65</v>
      </c>
      <c r="R4178" s="9">
        <v>82</v>
      </c>
      <c r="S4178" s="12"/>
      <c r="V4178" s="9">
        <v>0</v>
      </c>
      <c r="W4178" s="12">
        <f t="shared" si="260"/>
        <v>0</v>
      </c>
      <c r="Z4178" s="60">
        <v>4</v>
      </c>
      <c r="AA4178" s="9">
        <f t="shared" si="261"/>
        <v>0</v>
      </c>
      <c r="AB4178" s="9">
        <f t="shared" si="262"/>
        <v>0</v>
      </c>
      <c r="AC4178" s="9">
        <f t="shared" si="263"/>
        <v>0</v>
      </c>
    </row>
    <row r="4179" spans="1:29" ht="15.75" customHeight="1" x14ac:dyDescent="0.2">
      <c r="A4179" s="9">
        <v>0</v>
      </c>
      <c r="B4179" s="9">
        <v>0</v>
      </c>
      <c r="C4179" s="9">
        <v>52</v>
      </c>
      <c r="D4179" s="9">
        <v>0</v>
      </c>
      <c r="E4179" s="9">
        <v>1</v>
      </c>
      <c r="F4179" s="9">
        <v>0</v>
      </c>
      <c r="G4179" s="9">
        <v>1</v>
      </c>
      <c r="H4179" s="9">
        <v>9</v>
      </c>
      <c r="I4179" s="9">
        <v>0</v>
      </c>
      <c r="J4179" s="9">
        <v>0</v>
      </c>
      <c r="K4179" s="9">
        <v>0</v>
      </c>
      <c r="L4179" s="9">
        <v>0</v>
      </c>
      <c r="M4179" s="9">
        <v>218</v>
      </c>
      <c r="N4179" s="9">
        <v>121.5</v>
      </c>
      <c r="O4179" s="9">
        <v>57</v>
      </c>
      <c r="P4179" s="9">
        <v>20.78</v>
      </c>
      <c r="Q4179" s="9">
        <v>79</v>
      </c>
      <c r="R4179" s="9">
        <v>85</v>
      </c>
      <c r="S4179" s="12"/>
      <c r="V4179" s="9">
        <v>9</v>
      </c>
      <c r="W4179" s="12">
        <f t="shared" si="260"/>
        <v>1</v>
      </c>
      <c r="Z4179" s="60">
        <v>2</v>
      </c>
      <c r="AA4179" s="9">
        <f t="shared" si="261"/>
        <v>0</v>
      </c>
      <c r="AB4179" s="9">
        <f t="shared" si="262"/>
        <v>1</v>
      </c>
      <c r="AC4179" s="9">
        <f t="shared" si="263"/>
        <v>0</v>
      </c>
    </row>
    <row r="4180" spans="1:29" ht="15.75" customHeight="1" x14ac:dyDescent="0.2">
      <c r="A4180" s="9">
        <v>0</v>
      </c>
      <c r="B4180" s="9">
        <v>1</v>
      </c>
      <c r="C4180" s="9">
        <v>41</v>
      </c>
      <c r="D4180" s="9">
        <v>0</v>
      </c>
      <c r="E4180" s="9">
        <v>0</v>
      </c>
      <c r="F4180" s="9">
        <v>1</v>
      </c>
      <c r="G4180" s="9">
        <v>1</v>
      </c>
      <c r="H4180" s="9">
        <v>30</v>
      </c>
      <c r="I4180" s="9">
        <v>0</v>
      </c>
      <c r="J4180" s="9">
        <v>0</v>
      </c>
      <c r="K4180" s="9">
        <v>0</v>
      </c>
      <c r="L4180" s="9">
        <v>0</v>
      </c>
      <c r="M4180" s="9">
        <v>210</v>
      </c>
      <c r="N4180" s="9">
        <v>132.5</v>
      </c>
      <c r="O4180" s="9">
        <v>85</v>
      </c>
      <c r="P4180" s="9">
        <v>28.62</v>
      </c>
      <c r="Q4180" s="9">
        <v>68</v>
      </c>
      <c r="R4180" s="9">
        <v>70</v>
      </c>
      <c r="S4180" s="12"/>
      <c r="V4180" s="9">
        <v>30</v>
      </c>
      <c r="W4180" s="12">
        <f t="shared" si="260"/>
        <v>1</v>
      </c>
      <c r="Z4180" s="60">
        <v>3</v>
      </c>
      <c r="AA4180" s="9">
        <f t="shared" si="261"/>
        <v>0</v>
      </c>
      <c r="AB4180" s="9">
        <f t="shared" si="262"/>
        <v>0</v>
      </c>
      <c r="AC4180" s="9">
        <f t="shared" si="263"/>
        <v>1</v>
      </c>
    </row>
    <row r="4181" spans="1:29" ht="15.75" customHeight="1" x14ac:dyDescent="0.2">
      <c r="A4181" s="9">
        <v>0</v>
      </c>
      <c r="B4181" s="9">
        <v>0</v>
      </c>
      <c r="C4181" s="9">
        <v>54</v>
      </c>
      <c r="D4181" s="9">
        <v>1</v>
      </c>
      <c r="E4181" s="9">
        <v>0</v>
      </c>
      <c r="F4181" s="9">
        <v>0</v>
      </c>
      <c r="G4181" s="9">
        <v>0</v>
      </c>
      <c r="H4181" s="9">
        <v>0</v>
      </c>
      <c r="I4181" s="9">
        <v>0</v>
      </c>
      <c r="J4181" s="9">
        <v>0</v>
      </c>
      <c r="K4181" s="9">
        <v>0</v>
      </c>
      <c r="L4181" s="9">
        <v>0</v>
      </c>
      <c r="M4181" s="9">
        <v>207</v>
      </c>
      <c r="N4181" s="9">
        <v>137.5</v>
      </c>
      <c r="O4181" s="9">
        <v>89</v>
      </c>
      <c r="P4181" s="9">
        <v>25.43</v>
      </c>
      <c r="Q4181" s="9">
        <v>63</v>
      </c>
      <c r="R4181" s="9">
        <v>72</v>
      </c>
      <c r="S4181" s="12"/>
      <c r="V4181" s="9">
        <v>0</v>
      </c>
      <c r="W4181" s="12">
        <f t="shared" si="260"/>
        <v>0</v>
      </c>
      <c r="Z4181" s="60">
        <v>1</v>
      </c>
      <c r="AA4181" s="9">
        <f t="shared" si="261"/>
        <v>1</v>
      </c>
      <c r="AB4181" s="9">
        <f t="shared" si="262"/>
        <v>0</v>
      </c>
      <c r="AC4181" s="9">
        <f t="shared" si="263"/>
        <v>0</v>
      </c>
    </row>
    <row r="4182" spans="1:29" ht="15.75" customHeight="1" x14ac:dyDescent="0.2">
      <c r="A4182" s="9">
        <v>0</v>
      </c>
      <c r="B4182" s="9">
        <v>1</v>
      </c>
      <c r="C4182" s="9">
        <v>43</v>
      </c>
      <c r="D4182" s="9">
        <v>0</v>
      </c>
      <c r="E4182" s="9">
        <v>1</v>
      </c>
      <c r="F4182" s="9">
        <v>0</v>
      </c>
      <c r="G4182" s="9">
        <v>0</v>
      </c>
      <c r="H4182" s="9">
        <v>0</v>
      </c>
      <c r="I4182" s="9">
        <v>0</v>
      </c>
      <c r="J4182" s="9">
        <v>0</v>
      </c>
      <c r="K4182" s="9">
        <v>1</v>
      </c>
      <c r="L4182" s="9">
        <v>0</v>
      </c>
      <c r="M4182" s="9">
        <v>285</v>
      </c>
      <c r="N4182" s="9">
        <v>129</v>
      </c>
      <c r="O4182" s="9">
        <v>95</v>
      </c>
      <c r="P4182" s="9">
        <v>26.64</v>
      </c>
      <c r="Q4182" s="9">
        <v>60</v>
      </c>
      <c r="R4182" s="9">
        <v>74</v>
      </c>
      <c r="S4182" s="12"/>
      <c r="V4182" s="9">
        <v>0</v>
      </c>
      <c r="W4182" s="12">
        <f t="shared" si="260"/>
        <v>0</v>
      </c>
      <c r="Z4182" s="60">
        <v>2</v>
      </c>
      <c r="AA4182" s="9">
        <f t="shared" si="261"/>
        <v>0</v>
      </c>
      <c r="AB4182" s="9">
        <f t="shared" si="262"/>
        <v>1</v>
      </c>
      <c r="AC4182" s="9">
        <f t="shared" si="263"/>
        <v>0</v>
      </c>
    </row>
    <row r="4183" spans="1:29" ht="15.75" customHeight="1" x14ac:dyDescent="0.2">
      <c r="A4183" s="9">
        <v>0</v>
      </c>
      <c r="B4183" s="9">
        <v>1</v>
      </c>
      <c r="C4183" s="9">
        <v>38</v>
      </c>
      <c r="D4183" s="9">
        <v>0</v>
      </c>
      <c r="E4183" s="9">
        <v>1</v>
      </c>
      <c r="F4183" s="9">
        <v>0</v>
      </c>
      <c r="G4183" s="9">
        <v>0</v>
      </c>
      <c r="H4183" s="9">
        <v>0</v>
      </c>
      <c r="I4183" s="9">
        <v>0</v>
      </c>
      <c r="J4183" s="9">
        <v>0</v>
      </c>
      <c r="K4183" s="9">
        <v>0</v>
      </c>
      <c r="L4183" s="9">
        <v>0</v>
      </c>
      <c r="M4183" s="9">
        <v>235</v>
      </c>
      <c r="N4183" s="9">
        <v>121</v>
      </c>
      <c r="O4183" s="9">
        <v>83</v>
      </c>
      <c r="P4183" s="9">
        <v>25.85</v>
      </c>
      <c r="Q4183" s="9">
        <v>92</v>
      </c>
      <c r="R4183" s="9">
        <v>75</v>
      </c>
      <c r="S4183" s="12"/>
      <c r="V4183" s="9">
        <v>0</v>
      </c>
      <c r="W4183" s="12">
        <f t="shared" si="260"/>
        <v>0</v>
      </c>
      <c r="Z4183" s="60">
        <v>2</v>
      </c>
      <c r="AA4183" s="9">
        <f t="shared" si="261"/>
        <v>0</v>
      </c>
      <c r="AB4183" s="9">
        <f t="shared" si="262"/>
        <v>1</v>
      </c>
      <c r="AC4183" s="9">
        <f t="shared" si="263"/>
        <v>0</v>
      </c>
    </row>
    <row r="4184" spans="1:29" ht="15.75" customHeight="1" x14ac:dyDescent="0.2">
      <c r="A4184" s="9">
        <v>0</v>
      </c>
      <c r="B4184" s="9">
        <v>1</v>
      </c>
      <c r="C4184" s="9">
        <v>65</v>
      </c>
      <c r="D4184" s="9">
        <v>1</v>
      </c>
      <c r="E4184" s="9">
        <v>0</v>
      </c>
      <c r="F4184" s="9">
        <v>0</v>
      </c>
      <c r="G4184" s="9">
        <v>0</v>
      </c>
      <c r="H4184" s="9">
        <v>0</v>
      </c>
      <c r="I4184" s="9">
        <v>0</v>
      </c>
      <c r="J4184" s="9">
        <v>0</v>
      </c>
      <c r="K4184" s="9">
        <v>1</v>
      </c>
      <c r="L4184" s="9">
        <v>0</v>
      </c>
      <c r="M4184" s="9">
        <v>196</v>
      </c>
      <c r="N4184" s="9">
        <v>157</v>
      </c>
      <c r="O4184" s="9">
        <v>86</v>
      </c>
      <c r="P4184" s="9">
        <v>26.36</v>
      </c>
      <c r="Q4184" s="9">
        <v>70</v>
      </c>
      <c r="R4184" s="9">
        <v>80</v>
      </c>
      <c r="S4184" s="12"/>
      <c r="V4184" s="9">
        <v>0</v>
      </c>
      <c r="W4184" s="12">
        <f t="shared" si="260"/>
        <v>0</v>
      </c>
      <c r="Z4184" s="60">
        <v>1</v>
      </c>
      <c r="AA4184" s="9">
        <f t="shared" si="261"/>
        <v>1</v>
      </c>
      <c r="AB4184" s="9">
        <f t="shared" si="262"/>
        <v>0</v>
      </c>
      <c r="AC4184" s="9">
        <f t="shared" si="263"/>
        <v>0</v>
      </c>
    </row>
    <row r="4185" spans="1:29" ht="15.75" customHeight="1" x14ac:dyDescent="0.2">
      <c r="A4185" s="9">
        <v>0</v>
      </c>
      <c r="B4185" s="9">
        <v>0</v>
      </c>
      <c r="C4185" s="9">
        <v>37</v>
      </c>
      <c r="D4185" s="9">
        <v>1</v>
      </c>
      <c r="E4185" s="9">
        <v>0</v>
      </c>
      <c r="F4185" s="9">
        <v>0</v>
      </c>
      <c r="G4185" s="9">
        <v>0</v>
      </c>
      <c r="H4185" s="9">
        <v>0</v>
      </c>
      <c r="I4185" s="9">
        <v>0</v>
      </c>
      <c r="J4185" s="9">
        <v>0</v>
      </c>
      <c r="K4185" s="9">
        <v>0</v>
      </c>
      <c r="L4185" s="9">
        <v>0</v>
      </c>
      <c r="M4185" s="9">
        <v>208</v>
      </c>
      <c r="N4185" s="9">
        <v>118.5</v>
      </c>
      <c r="O4185" s="9">
        <v>70</v>
      </c>
      <c r="P4185" s="9">
        <v>25.09</v>
      </c>
      <c r="Q4185" s="9">
        <v>70</v>
      </c>
      <c r="R4185" s="9">
        <v>85</v>
      </c>
      <c r="S4185" s="12"/>
      <c r="V4185" s="9">
        <v>0</v>
      </c>
      <c r="W4185" s="12">
        <f t="shared" si="260"/>
        <v>0</v>
      </c>
      <c r="Z4185" s="60">
        <v>1</v>
      </c>
      <c r="AA4185" s="9">
        <f t="shared" si="261"/>
        <v>1</v>
      </c>
      <c r="AB4185" s="9">
        <f t="shared" si="262"/>
        <v>0</v>
      </c>
      <c r="AC4185" s="9">
        <f t="shared" si="263"/>
        <v>0</v>
      </c>
    </row>
    <row r="4186" spans="1:29" ht="15.75" customHeight="1" x14ac:dyDescent="0.2">
      <c r="A4186" s="9">
        <v>0</v>
      </c>
      <c r="B4186" s="9">
        <v>1</v>
      </c>
      <c r="C4186" s="9">
        <v>44</v>
      </c>
      <c r="D4186" s="9">
        <v>1</v>
      </c>
      <c r="E4186" s="9">
        <v>0</v>
      </c>
      <c r="F4186" s="9">
        <v>0</v>
      </c>
      <c r="G4186" s="9">
        <v>1</v>
      </c>
      <c r="H4186" s="9">
        <v>20</v>
      </c>
      <c r="I4186" s="9">
        <v>0</v>
      </c>
      <c r="J4186" s="9">
        <v>0</v>
      </c>
      <c r="K4186" s="9">
        <v>0</v>
      </c>
      <c r="L4186" s="9">
        <v>0</v>
      </c>
      <c r="M4186" s="9">
        <v>232</v>
      </c>
      <c r="N4186" s="9">
        <v>137.5</v>
      </c>
      <c r="O4186" s="9">
        <v>87.5</v>
      </c>
      <c r="P4186" s="9">
        <v>30.03</v>
      </c>
      <c r="Q4186" s="9">
        <v>88</v>
      </c>
      <c r="R4186" s="9">
        <v>70</v>
      </c>
      <c r="S4186" s="12"/>
      <c r="V4186" s="9">
        <v>20</v>
      </c>
      <c r="W4186" s="12">
        <f t="shared" si="260"/>
        <v>1</v>
      </c>
      <c r="Z4186" s="60">
        <v>1</v>
      </c>
      <c r="AA4186" s="9">
        <f t="shared" si="261"/>
        <v>1</v>
      </c>
      <c r="AB4186" s="9">
        <f t="shared" si="262"/>
        <v>0</v>
      </c>
      <c r="AC4186" s="9">
        <f t="shared" si="263"/>
        <v>0</v>
      </c>
    </row>
    <row r="4187" spans="1:29" ht="15.75" customHeight="1" x14ac:dyDescent="0.2">
      <c r="A4187" s="9">
        <v>0</v>
      </c>
      <c r="B4187" s="9">
        <v>1</v>
      </c>
      <c r="C4187" s="9">
        <v>58</v>
      </c>
      <c r="D4187" s="9">
        <v>1</v>
      </c>
      <c r="E4187" s="9">
        <v>0</v>
      </c>
      <c r="F4187" s="9">
        <v>0</v>
      </c>
      <c r="G4187" s="9">
        <v>0</v>
      </c>
      <c r="H4187" s="9">
        <v>0</v>
      </c>
      <c r="I4187" s="9">
        <v>0</v>
      </c>
      <c r="J4187" s="9">
        <v>0</v>
      </c>
      <c r="K4187" s="9">
        <v>0</v>
      </c>
      <c r="L4187" s="9">
        <v>0</v>
      </c>
      <c r="M4187" s="9">
        <v>234</v>
      </c>
      <c r="N4187" s="9">
        <v>116.5</v>
      </c>
      <c r="O4187" s="9">
        <v>71</v>
      </c>
      <c r="P4187" s="9">
        <v>27.04</v>
      </c>
      <c r="Q4187" s="9">
        <v>70</v>
      </c>
      <c r="R4187" s="9">
        <v>86</v>
      </c>
      <c r="S4187" s="12"/>
      <c r="V4187" s="9">
        <v>0</v>
      </c>
      <c r="W4187" s="12">
        <f t="shared" si="260"/>
        <v>0</v>
      </c>
      <c r="Z4187" s="60">
        <v>1</v>
      </c>
      <c r="AA4187" s="9">
        <f t="shared" si="261"/>
        <v>1</v>
      </c>
      <c r="AB4187" s="9">
        <f t="shared" si="262"/>
        <v>0</v>
      </c>
      <c r="AC4187" s="9">
        <f t="shared" si="263"/>
        <v>0</v>
      </c>
    </row>
    <row r="4188" spans="1:29" ht="15.75" customHeight="1" x14ac:dyDescent="0.2">
      <c r="A4188" s="9">
        <v>0</v>
      </c>
      <c r="B4188" s="9">
        <v>0</v>
      </c>
      <c r="C4188" s="9">
        <v>49</v>
      </c>
      <c r="D4188" s="9">
        <v>0</v>
      </c>
      <c r="E4188" s="9">
        <v>0</v>
      </c>
      <c r="F4188" s="9">
        <v>1</v>
      </c>
      <c r="G4188" s="9">
        <v>1</v>
      </c>
      <c r="H4188" s="9">
        <v>8</v>
      </c>
      <c r="I4188" s="9">
        <v>0</v>
      </c>
      <c r="J4188" s="9">
        <v>0</v>
      </c>
      <c r="K4188" s="9">
        <v>0</v>
      </c>
      <c r="L4188" s="9">
        <v>0</v>
      </c>
      <c r="M4188" s="9">
        <v>215</v>
      </c>
      <c r="N4188" s="9">
        <v>106</v>
      </c>
      <c r="O4188" s="9">
        <v>63</v>
      </c>
      <c r="P4188" s="9">
        <v>19.22</v>
      </c>
      <c r="Q4188" s="9">
        <v>60</v>
      </c>
      <c r="R4188" s="9">
        <v>66</v>
      </c>
      <c r="S4188" s="12"/>
      <c r="V4188" s="9">
        <v>8</v>
      </c>
      <c r="W4188" s="12">
        <f t="shared" si="260"/>
        <v>1</v>
      </c>
      <c r="Z4188" s="60">
        <v>3</v>
      </c>
      <c r="AA4188" s="9">
        <f t="shared" si="261"/>
        <v>0</v>
      </c>
      <c r="AB4188" s="9">
        <f t="shared" si="262"/>
        <v>0</v>
      </c>
      <c r="AC4188" s="9">
        <f t="shared" si="263"/>
        <v>1</v>
      </c>
    </row>
    <row r="4189" spans="1:29" ht="15.75" customHeight="1" x14ac:dyDescent="0.2">
      <c r="A4189" s="9">
        <v>0</v>
      </c>
      <c r="B4189" s="9">
        <v>0</v>
      </c>
      <c r="C4189" s="9">
        <v>42</v>
      </c>
      <c r="D4189" s="9">
        <v>0</v>
      </c>
      <c r="E4189" s="9">
        <v>1</v>
      </c>
      <c r="F4189" s="9">
        <v>0</v>
      </c>
      <c r="G4189" s="9">
        <v>1</v>
      </c>
      <c r="H4189" s="9">
        <v>10</v>
      </c>
      <c r="I4189" s="9">
        <v>0</v>
      </c>
      <c r="J4189" s="9">
        <v>0</v>
      </c>
      <c r="K4189" s="9">
        <v>1</v>
      </c>
      <c r="L4189" s="9">
        <v>0</v>
      </c>
      <c r="M4189" s="9">
        <v>199</v>
      </c>
      <c r="N4189" s="9">
        <v>143</v>
      </c>
      <c r="O4189" s="9">
        <v>79</v>
      </c>
      <c r="P4189" s="9">
        <v>18.68</v>
      </c>
      <c r="Q4189" s="9">
        <v>92</v>
      </c>
      <c r="R4189" s="9">
        <v>76</v>
      </c>
      <c r="S4189" s="12"/>
      <c r="V4189" s="9">
        <v>10</v>
      </c>
      <c r="W4189" s="12">
        <f t="shared" si="260"/>
        <v>1</v>
      </c>
      <c r="Z4189" s="60">
        <v>2</v>
      </c>
      <c r="AA4189" s="9">
        <f t="shared" si="261"/>
        <v>0</v>
      </c>
      <c r="AB4189" s="9">
        <f t="shared" si="262"/>
        <v>1</v>
      </c>
      <c r="AC4189" s="9">
        <f t="shared" si="263"/>
        <v>0</v>
      </c>
    </row>
    <row r="4190" spans="1:29" ht="15.75" customHeight="1" x14ac:dyDescent="0.2">
      <c r="A4190" s="9">
        <v>1</v>
      </c>
      <c r="B4190" s="9">
        <v>0</v>
      </c>
      <c r="C4190" s="9">
        <v>44</v>
      </c>
      <c r="D4190" s="9">
        <v>0</v>
      </c>
      <c r="E4190" s="9">
        <v>0</v>
      </c>
      <c r="F4190" s="9">
        <v>1</v>
      </c>
      <c r="G4190" s="9">
        <v>0</v>
      </c>
      <c r="H4190" s="9">
        <v>0</v>
      </c>
      <c r="I4190" s="9">
        <v>0</v>
      </c>
      <c r="J4190" s="9">
        <v>0</v>
      </c>
      <c r="K4190" s="9">
        <v>0</v>
      </c>
      <c r="L4190" s="9">
        <v>0</v>
      </c>
      <c r="M4190" s="9">
        <v>180</v>
      </c>
      <c r="N4190" s="9">
        <v>110</v>
      </c>
      <c r="O4190" s="9">
        <v>70</v>
      </c>
      <c r="P4190" s="9">
        <v>23.98</v>
      </c>
      <c r="Q4190" s="9">
        <v>92</v>
      </c>
      <c r="R4190" s="9">
        <v>67</v>
      </c>
      <c r="S4190" s="12"/>
      <c r="V4190" s="9">
        <v>0</v>
      </c>
      <c r="W4190" s="12">
        <f t="shared" si="260"/>
        <v>0</v>
      </c>
      <c r="Z4190" s="60">
        <v>3</v>
      </c>
      <c r="AA4190" s="9">
        <f t="shared" si="261"/>
        <v>0</v>
      </c>
      <c r="AB4190" s="9">
        <f t="shared" si="262"/>
        <v>0</v>
      </c>
      <c r="AC4190" s="9">
        <f t="shared" si="263"/>
        <v>1</v>
      </c>
    </row>
    <row r="4191" spans="1:29" ht="15.75" customHeight="1" x14ac:dyDescent="0.2">
      <c r="A4191" s="9">
        <v>1</v>
      </c>
      <c r="B4191" s="9">
        <v>1</v>
      </c>
      <c r="C4191" s="9">
        <v>54</v>
      </c>
      <c r="D4191" s="9">
        <v>0</v>
      </c>
      <c r="E4191" s="9">
        <v>1</v>
      </c>
      <c r="F4191" s="9">
        <v>0</v>
      </c>
      <c r="G4191" s="9">
        <v>1</v>
      </c>
      <c r="H4191" s="9">
        <v>20</v>
      </c>
      <c r="I4191" s="9">
        <v>0</v>
      </c>
      <c r="J4191" s="9">
        <v>0</v>
      </c>
      <c r="K4191" s="9">
        <v>0</v>
      </c>
      <c r="L4191" s="9">
        <v>0</v>
      </c>
      <c r="M4191" s="9">
        <v>261</v>
      </c>
      <c r="N4191" s="9">
        <v>117</v>
      </c>
      <c r="O4191" s="9">
        <v>74</v>
      </c>
      <c r="P4191" s="9">
        <v>20.88</v>
      </c>
      <c r="Q4191" s="9">
        <v>80</v>
      </c>
      <c r="R4191" s="9">
        <v>77</v>
      </c>
      <c r="S4191" s="12"/>
      <c r="V4191" s="9">
        <v>20</v>
      </c>
      <c r="W4191" s="12">
        <f t="shared" si="260"/>
        <v>1</v>
      </c>
      <c r="Z4191" s="60">
        <v>2</v>
      </c>
      <c r="AA4191" s="9">
        <f t="shared" si="261"/>
        <v>0</v>
      </c>
      <c r="AB4191" s="9">
        <f t="shared" si="262"/>
        <v>1</v>
      </c>
      <c r="AC4191" s="9">
        <f t="shared" si="263"/>
        <v>0</v>
      </c>
    </row>
    <row r="4192" spans="1:29" ht="15.75" customHeight="1" x14ac:dyDescent="0.2">
      <c r="A4192" s="9">
        <v>0</v>
      </c>
      <c r="B4192" s="9">
        <v>0</v>
      </c>
      <c r="C4192" s="9">
        <v>41</v>
      </c>
      <c r="D4192" s="9">
        <v>1</v>
      </c>
      <c r="E4192" s="9">
        <v>0</v>
      </c>
      <c r="F4192" s="9">
        <v>0</v>
      </c>
      <c r="G4192" s="9">
        <v>0</v>
      </c>
      <c r="H4192" s="9">
        <v>0</v>
      </c>
      <c r="I4192" s="9">
        <v>0</v>
      </c>
      <c r="J4192" s="9">
        <v>0</v>
      </c>
      <c r="K4192" s="9">
        <v>1</v>
      </c>
      <c r="L4192" s="9">
        <v>0</v>
      </c>
      <c r="M4192" s="9">
        <v>229</v>
      </c>
      <c r="N4192" s="9">
        <v>150</v>
      </c>
      <c r="O4192" s="9">
        <v>89</v>
      </c>
      <c r="P4192" s="9">
        <v>36.07</v>
      </c>
      <c r="Q4192" s="9">
        <v>75</v>
      </c>
      <c r="R4192" s="9">
        <v>92</v>
      </c>
      <c r="S4192" s="12"/>
      <c r="V4192" s="9">
        <v>0</v>
      </c>
      <c r="W4192" s="12">
        <f t="shared" si="260"/>
        <v>0</v>
      </c>
      <c r="Z4192" s="60">
        <v>1</v>
      </c>
      <c r="AA4192" s="9">
        <f t="shared" si="261"/>
        <v>1</v>
      </c>
      <c r="AB4192" s="9">
        <f t="shared" si="262"/>
        <v>0</v>
      </c>
      <c r="AC4192" s="9">
        <f t="shared" si="263"/>
        <v>0</v>
      </c>
    </row>
    <row r="4193" spans="1:29" ht="15.75" customHeight="1" x14ac:dyDescent="0.2">
      <c r="A4193" s="9">
        <v>0</v>
      </c>
      <c r="B4193" s="9">
        <v>0</v>
      </c>
      <c r="C4193" s="9">
        <v>37</v>
      </c>
      <c r="D4193" s="9">
        <v>0</v>
      </c>
      <c r="E4193" s="9">
        <v>0</v>
      </c>
      <c r="F4193" s="9">
        <v>1</v>
      </c>
      <c r="G4193" s="9">
        <v>1</v>
      </c>
      <c r="H4193" s="9">
        <v>15</v>
      </c>
      <c r="I4193" s="9">
        <v>0</v>
      </c>
      <c r="J4193" s="9">
        <v>0</v>
      </c>
      <c r="K4193" s="9">
        <v>0</v>
      </c>
      <c r="L4193" s="9">
        <v>0</v>
      </c>
      <c r="M4193" s="9">
        <v>173</v>
      </c>
      <c r="N4193" s="9">
        <v>101</v>
      </c>
      <c r="O4193" s="9">
        <v>69</v>
      </c>
      <c r="P4193" s="9">
        <v>20.02</v>
      </c>
      <c r="Q4193" s="9">
        <v>63</v>
      </c>
      <c r="R4193" s="9">
        <v>73</v>
      </c>
      <c r="S4193" s="12"/>
      <c r="V4193" s="9">
        <v>15</v>
      </c>
      <c r="W4193" s="12">
        <f t="shared" si="260"/>
        <v>1</v>
      </c>
      <c r="Z4193" s="60">
        <v>3</v>
      </c>
      <c r="AA4193" s="9">
        <f t="shared" si="261"/>
        <v>0</v>
      </c>
      <c r="AB4193" s="9">
        <f t="shared" si="262"/>
        <v>0</v>
      </c>
      <c r="AC4193" s="9">
        <f t="shared" si="263"/>
        <v>1</v>
      </c>
    </row>
    <row r="4194" spans="1:29" ht="15.75" customHeight="1" x14ac:dyDescent="0.2">
      <c r="A4194" s="9">
        <v>1</v>
      </c>
      <c r="B4194" s="9">
        <v>1</v>
      </c>
      <c r="C4194" s="9">
        <v>45</v>
      </c>
      <c r="D4194" s="9">
        <v>1</v>
      </c>
      <c r="E4194" s="9">
        <v>0</v>
      </c>
      <c r="F4194" s="9">
        <v>0</v>
      </c>
      <c r="G4194" s="9">
        <v>1</v>
      </c>
      <c r="H4194" s="9">
        <v>20</v>
      </c>
      <c r="I4194" s="9">
        <v>0</v>
      </c>
      <c r="J4194" s="9">
        <v>0</v>
      </c>
      <c r="K4194" s="9">
        <v>0</v>
      </c>
      <c r="L4194" s="9">
        <v>0</v>
      </c>
      <c r="M4194" s="9">
        <v>241</v>
      </c>
      <c r="N4194" s="9">
        <v>129</v>
      </c>
      <c r="O4194" s="9">
        <v>80</v>
      </c>
      <c r="P4194" s="9">
        <v>27.11</v>
      </c>
      <c r="Q4194" s="9">
        <v>65</v>
      </c>
      <c r="R4194" s="9">
        <v>65</v>
      </c>
      <c r="S4194" s="12"/>
      <c r="V4194" s="9">
        <v>20</v>
      </c>
      <c r="W4194" s="12">
        <f t="shared" si="260"/>
        <v>1</v>
      </c>
      <c r="Z4194" s="60">
        <v>1</v>
      </c>
      <c r="AA4194" s="9">
        <f t="shared" si="261"/>
        <v>1</v>
      </c>
      <c r="AB4194" s="9">
        <f t="shared" si="262"/>
        <v>0</v>
      </c>
      <c r="AC4194" s="9">
        <f t="shared" si="263"/>
        <v>0</v>
      </c>
    </row>
    <row r="4195" spans="1:29" ht="15.75" customHeight="1" x14ac:dyDescent="0.2">
      <c r="A4195" s="9">
        <v>1</v>
      </c>
      <c r="B4195" s="9">
        <v>0</v>
      </c>
      <c r="C4195" s="9">
        <v>63</v>
      </c>
      <c r="D4195" s="9">
        <v>1</v>
      </c>
      <c r="E4195" s="9">
        <v>0</v>
      </c>
      <c r="F4195" s="9">
        <v>0</v>
      </c>
      <c r="G4195" s="9">
        <v>0</v>
      </c>
      <c r="H4195" s="9">
        <v>0</v>
      </c>
      <c r="I4195" s="9">
        <v>0</v>
      </c>
      <c r="J4195" s="9">
        <v>0</v>
      </c>
      <c r="K4195" s="9">
        <v>1</v>
      </c>
      <c r="L4195" s="9">
        <v>0</v>
      </c>
      <c r="M4195" s="9">
        <v>306</v>
      </c>
      <c r="N4195" s="9">
        <v>195</v>
      </c>
      <c r="O4195" s="9">
        <v>105</v>
      </c>
      <c r="P4195" s="9">
        <v>27.96</v>
      </c>
      <c r="Q4195" s="9">
        <v>75</v>
      </c>
      <c r="R4195" s="9">
        <v>87</v>
      </c>
      <c r="S4195" s="12"/>
      <c r="V4195" s="9">
        <v>0</v>
      </c>
      <c r="W4195" s="12">
        <f t="shared" si="260"/>
        <v>0</v>
      </c>
      <c r="Z4195" s="60">
        <v>1</v>
      </c>
      <c r="AA4195" s="9">
        <f t="shared" si="261"/>
        <v>1</v>
      </c>
      <c r="AB4195" s="9">
        <f t="shared" si="262"/>
        <v>0</v>
      </c>
      <c r="AC4195" s="9">
        <f t="shared" si="263"/>
        <v>0</v>
      </c>
    </row>
    <row r="4196" spans="1:29" ht="15.75" customHeight="1" x14ac:dyDescent="0.2">
      <c r="A4196" s="9">
        <v>1</v>
      </c>
      <c r="B4196" s="9">
        <v>1</v>
      </c>
      <c r="C4196" s="9">
        <v>65</v>
      </c>
      <c r="D4196" s="9">
        <v>1</v>
      </c>
      <c r="E4196" s="9">
        <v>0</v>
      </c>
      <c r="F4196" s="9">
        <v>0</v>
      </c>
      <c r="G4196" s="9">
        <v>1</v>
      </c>
      <c r="H4196" s="9">
        <v>20</v>
      </c>
      <c r="I4196" s="9">
        <v>1</v>
      </c>
      <c r="J4196" s="9">
        <v>0</v>
      </c>
      <c r="K4196" s="9">
        <v>1</v>
      </c>
      <c r="L4196" s="9">
        <v>0</v>
      </c>
      <c r="M4196" s="9">
        <v>246</v>
      </c>
      <c r="N4196" s="9">
        <v>179</v>
      </c>
      <c r="O4196" s="9">
        <v>96</v>
      </c>
      <c r="P4196" s="9">
        <v>19.34</v>
      </c>
      <c r="Q4196" s="9">
        <v>95</v>
      </c>
      <c r="R4196" s="9">
        <v>76</v>
      </c>
      <c r="S4196" s="12"/>
      <c r="V4196" s="9">
        <v>20</v>
      </c>
      <c r="W4196" s="12">
        <f t="shared" si="260"/>
        <v>1</v>
      </c>
      <c r="Z4196" s="60">
        <v>1</v>
      </c>
      <c r="AA4196" s="9">
        <f t="shared" si="261"/>
        <v>1</v>
      </c>
      <c r="AB4196" s="9">
        <f t="shared" si="262"/>
        <v>0</v>
      </c>
      <c r="AC4196" s="9">
        <f t="shared" si="263"/>
        <v>0</v>
      </c>
    </row>
    <row r="4197" spans="1:29" ht="15.75" customHeight="1" x14ac:dyDescent="0.2">
      <c r="A4197" s="9">
        <v>0</v>
      </c>
      <c r="B4197" s="9">
        <v>0</v>
      </c>
      <c r="C4197" s="9">
        <v>40</v>
      </c>
      <c r="D4197" s="9">
        <v>0</v>
      </c>
      <c r="E4197" s="9">
        <v>1</v>
      </c>
      <c r="F4197" s="9">
        <v>0</v>
      </c>
      <c r="G4197" s="9">
        <v>1</v>
      </c>
      <c r="H4197" s="9">
        <v>9</v>
      </c>
      <c r="I4197" s="9">
        <v>0</v>
      </c>
      <c r="J4197" s="9">
        <v>0</v>
      </c>
      <c r="K4197" s="9">
        <v>0</v>
      </c>
      <c r="L4197" s="9">
        <v>0</v>
      </c>
      <c r="M4197" s="9">
        <v>207</v>
      </c>
      <c r="N4197" s="9">
        <v>124</v>
      </c>
      <c r="O4197" s="9">
        <v>78</v>
      </c>
      <c r="P4197" s="9">
        <v>22.9</v>
      </c>
      <c r="Q4197" s="9">
        <v>46</v>
      </c>
      <c r="R4197" s="9">
        <v>66</v>
      </c>
      <c r="S4197" s="12"/>
      <c r="V4197" s="9">
        <v>9</v>
      </c>
      <c r="W4197" s="12">
        <f t="shared" si="260"/>
        <v>1</v>
      </c>
      <c r="Z4197" s="60">
        <v>2</v>
      </c>
      <c r="AA4197" s="9">
        <f t="shared" si="261"/>
        <v>0</v>
      </c>
      <c r="AB4197" s="9">
        <f t="shared" si="262"/>
        <v>1</v>
      </c>
      <c r="AC4197" s="9">
        <f t="shared" si="263"/>
        <v>0</v>
      </c>
    </row>
    <row r="4198" spans="1:29" ht="15.75" customHeight="1" x14ac:dyDescent="0.2">
      <c r="A4198" s="9">
        <v>0</v>
      </c>
      <c r="B4198" s="9">
        <v>0</v>
      </c>
      <c r="C4198" s="9">
        <v>46</v>
      </c>
      <c r="D4198" s="9">
        <v>1</v>
      </c>
      <c r="E4198" s="9">
        <v>0</v>
      </c>
      <c r="F4198" s="9">
        <v>0</v>
      </c>
      <c r="G4198" s="9">
        <v>0</v>
      </c>
      <c r="H4198" s="9">
        <v>0</v>
      </c>
      <c r="I4198" s="9">
        <v>0</v>
      </c>
      <c r="J4198" s="9">
        <v>0</v>
      </c>
      <c r="K4198" s="9">
        <v>0</v>
      </c>
      <c r="L4198" s="9">
        <v>0</v>
      </c>
      <c r="M4198" s="9">
        <v>222</v>
      </c>
      <c r="N4198" s="9">
        <v>116</v>
      </c>
      <c r="O4198" s="9">
        <v>80</v>
      </c>
      <c r="P4198" s="9">
        <v>24.62</v>
      </c>
      <c r="Q4198" s="9">
        <v>75</v>
      </c>
      <c r="R4198" s="9">
        <v>87</v>
      </c>
      <c r="S4198" s="12"/>
      <c r="V4198" s="9">
        <v>0</v>
      </c>
      <c r="W4198" s="12">
        <f t="shared" si="260"/>
        <v>0</v>
      </c>
      <c r="Z4198" s="60">
        <v>1</v>
      </c>
      <c r="AA4198" s="9">
        <f t="shared" si="261"/>
        <v>1</v>
      </c>
      <c r="AB4198" s="9">
        <f t="shared" si="262"/>
        <v>0</v>
      </c>
      <c r="AC4198" s="9">
        <f t="shared" si="263"/>
        <v>0</v>
      </c>
    </row>
    <row r="4199" spans="1:29" ht="15.75" customHeight="1" x14ac:dyDescent="0.2">
      <c r="A4199" s="9">
        <v>0</v>
      </c>
      <c r="B4199" s="9">
        <v>0</v>
      </c>
      <c r="C4199" s="9">
        <v>63</v>
      </c>
      <c r="D4199" s="9">
        <v>1</v>
      </c>
      <c r="E4199" s="9">
        <v>0</v>
      </c>
      <c r="F4199" s="9">
        <v>0</v>
      </c>
      <c r="G4199" s="9">
        <v>0</v>
      </c>
      <c r="H4199" s="9">
        <v>0</v>
      </c>
      <c r="I4199" s="9">
        <v>0</v>
      </c>
      <c r="J4199" s="9">
        <v>0</v>
      </c>
      <c r="K4199" s="9">
        <v>1</v>
      </c>
      <c r="L4199" s="9">
        <v>0</v>
      </c>
      <c r="M4199" s="9">
        <v>257</v>
      </c>
      <c r="N4199" s="9">
        <v>170</v>
      </c>
      <c r="O4199" s="9">
        <v>105</v>
      </c>
      <c r="P4199" s="9">
        <v>25.49</v>
      </c>
      <c r="Q4199" s="9">
        <v>79</v>
      </c>
      <c r="R4199" s="9">
        <v>87</v>
      </c>
      <c r="S4199" s="12"/>
      <c r="V4199" s="9">
        <v>0</v>
      </c>
      <c r="W4199" s="12">
        <f t="shared" si="260"/>
        <v>0</v>
      </c>
      <c r="Z4199" s="60">
        <v>1</v>
      </c>
      <c r="AA4199" s="9">
        <f t="shared" si="261"/>
        <v>1</v>
      </c>
      <c r="AB4199" s="9">
        <f t="shared" si="262"/>
        <v>0</v>
      </c>
      <c r="AC4199" s="9">
        <f t="shared" si="263"/>
        <v>0</v>
      </c>
    </row>
    <row r="4200" spans="1:29" ht="15.75" customHeight="1" x14ac:dyDescent="0.2">
      <c r="A4200" s="9">
        <v>0</v>
      </c>
      <c r="B4200" s="9">
        <v>0</v>
      </c>
      <c r="C4200" s="9">
        <v>52</v>
      </c>
      <c r="D4200" s="9">
        <v>1</v>
      </c>
      <c r="E4200" s="9">
        <v>0</v>
      </c>
      <c r="F4200" s="9">
        <v>0</v>
      </c>
      <c r="G4200" s="9">
        <v>1</v>
      </c>
      <c r="H4200" s="9">
        <v>30</v>
      </c>
      <c r="I4200" s="9">
        <v>0</v>
      </c>
      <c r="J4200" s="9">
        <v>0</v>
      </c>
      <c r="K4200" s="9">
        <v>1</v>
      </c>
      <c r="L4200" s="9">
        <v>0</v>
      </c>
      <c r="M4200" s="9">
        <v>240</v>
      </c>
      <c r="N4200" s="9">
        <v>157.5</v>
      </c>
      <c r="O4200" s="9">
        <v>105</v>
      </c>
      <c r="P4200" s="9">
        <v>29.64</v>
      </c>
      <c r="Q4200" s="9">
        <v>72</v>
      </c>
      <c r="R4200" s="9">
        <v>80</v>
      </c>
      <c r="S4200" s="12"/>
      <c r="V4200" s="9">
        <v>30</v>
      </c>
      <c r="W4200" s="12">
        <f t="shared" si="260"/>
        <v>1</v>
      </c>
      <c r="Z4200" s="60">
        <v>1</v>
      </c>
      <c r="AA4200" s="9">
        <f t="shared" si="261"/>
        <v>1</v>
      </c>
      <c r="AB4200" s="9">
        <f t="shared" si="262"/>
        <v>0</v>
      </c>
      <c r="AC4200" s="9">
        <f t="shared" si="263"/>
        <v>0</v>
      </c>
    </row>
    <row r="4201" spans="1:29" ht="15.75" customHeight="1" x14ac:dyDescent="0.2">
      <c r="A4201" s="9">
        <v>1</v>
      </c>
      <c r="B4201" s="9">
        <v>0</v>
      </c>
      <c r="C4201" s="9">
        <v>61</v>
      </c>
      <c r="D4201" s="9">
        <v>1</v>
      </c>
      <c r="E4201" s="9">
        <v>0</v>
      </c>
      <c r="F4201" s="9">
        <v>0</v>
      </c>
      <c r="G4201" s="9">
        <v>0</v>
      </c>
      <c r="H4201" s="9">
        <v>0</v>
      </c>
      <c r="I4201" s="9">
        <v>0</v>
      </c>
      <c r="J4201" s="9">
        <v>0</v>
      </c>
      <c r="K4201" s="9">
        <v>0</v>
      </c>
      <c r="L4201" s="9">
        <v>0</v>
      </c>
      <c r="M4201" s="9">
        <v>271</v>
      </c>
      <c r="N4201" s="9">
        <v>133</v>
      </c>
      <c r="O4201" s="9">
        <v>83</v>
      </c>
      <c r="P4201" s="9">
        <v>25.31</v>
      </c>
      <c r="Q4201" s="9">
        <v>90</v>
      </c>
      <c r="R4201" s="9">
        <v>60</v>
      </c>
      <c r="S4201" s="12"/>
      <c r="V4201" s="9">
        <v>0</v>
      </c>
      <c r="W4201" s="12">
        <f t="shared" si="260"/>
        <v>0</v>
      </c>
      <c r="Z4201" s="60">
        <v>1</v>
      </c>
      <c r="AA4201" s="9">
        <f t="shared" si="261"/>
        <v>1</v>
      </c>
      <c r="AB4201" s="9">
        <f t="shared" si="262"/>
        <v>0</v>
      </c>
      <c r="AC4201" s="9">
        <f t="shared" si="263"/>
        <v>0</v>
      </c>
    </row>
    <row r="4202" spans="1:29" ht="15.75" customHeight="1" x14ac:dyDescent="0.2">
      <c r="A4202" s="9">
        <v>0</v>
      </c>
      <c r="B4202" s="9">
        <v>0</v>
      </c>
      <c r="C4202" s="9">
        <v>38</v>
      </c>
      <c r="D4202" s="9">
        <v>0</v>
      </c>
      <c r="E4202" s="9">
        <v>1</v>
      </c>
      <c r="F4202" s="9">
        <v>0</v>
      </c>
      <c r="G4202" s="9">
        <v>0</v>
      </c>
      <c r="H4202" s="9">
        <v>0</v>
      </c>
      <c r="I4202" s="9">
        <v>0</v>
      </c>
      <c r="J4202" s="9">
        <v>0</v>
      </c>
      <c r="K4202" s="9">
        <v>0</v>
      </c>
      <c r="L4202" s="9">
        <v>0</v>
      </c>
      <c r="M4202" s="9">
        <v>169</v>
      </c>
      <c r="N4202" s="9">
        <v>115</v>
      </c>
      <c r="O4202" s="9">
        <v>60</v>
      </c>
      <c r="P4202" s="9">
        <v>26.87</v>
      </c>
      <c r="Q4202" s="9">
        <v>65</v>
      </c>
      <c r="R4202" s="9">
        <v>60</v>
      </c>
      <c r="S4202" s="12"/>
      <c r="V4202" s="9">
        <v>0</v>
      </c>
      <c r="W4202" s="12">
        <f t="shared" si="260"/>
        <v>0</v>
      </c>
      <c r="Z4202" s="60">
        <v>2</v>
      </c>
      <c r="AA4202" s="9">
        <f t="shared" si="261"/>
        <v>0</v>
      </c>
      <c r="AB4202" s="9">
        <f t="shared" si="262"/>
        <v>1</v>
      </c>
      <c r="AC4202" s="9">
        <f t="shared" si="263"/>
        <v>0</v>
      </c>
    </row>
    <row r="4203" spans="1:29" ht="15.75" customHeight="1" x14ac:dyDescent="0.2">
      <c r="A4203" s="9">
        <v>0</v>
      </c>
      <c r="B4203" s="9">
        <v>1</v>
      </c>
      <c r="C4203" s="9">
        <v>62</v>
      </c>
      <c r="D4203" s="9">
        <v>0</v>
      </c>
      <c r="E4203" s="9">
        <v>1</v>
      </c>
      <c r="F4203" s="9">
        <v>0</v>
      </c>
      <c r="G4203" s="9">
        <v>0</v>
      </c>
      <c r="H4203" s="9">
        <v>0</v>
      </c>
      <c r="I4203" s="9">
        <v>0</v>
      </c>
      <c r="J4203" s="9">
        <v>0</v>
      </c>
      <c r="K4203" s="9">
        <v>0</v>
      </c>
      <c r="L4203" s="9">
        <v>0</v>
      </c>
      <c r="M4203" s="9">
        <v>214</v>
      </c>
      <c r="N4203" s="9">
        <v>130</v>
      </c>
      <c r="O4203" s="9">
        <v>80</v>
      </c>
      <c r="P4203" s="9">
        <v>24.35</v>
      </c>
      <c r="Q4203" s="9">
        <v>75</v>
      </c>
      <c r="R4203" s="9">
        <v>77</v>
      </c>
      <c r="S4203" s="12"/>
      <c r="V4203" s="9">
        <v>0</v>
      </c>
      <c r="W4203" s="12">
        <f t="shared" si="260"/>
        <v>0</v>
      </c>
      <c r="Z4203" s="60">
        <v>2</v>
      </c>
      <c r="AA4203" s="9">
        <f t="shared" si="261"/>
        <v>0</v>
      </c>
      <c r="AB4203" s="9">
        <f t="shared" si="262"/>
        <v>1</v>
      </c>
      <c r="AC4203" s="9">
        <f t="shared" si="263"/>
        <v>0</v>
      </c>
    </row>
    <row r="4204" spans="1:29" ht="15.75" customHeight="1" x14ac:dyDescent="0.2">
      <c r="A4204" s="9">
        <v>0</v>
      </c>
      <c r="B4204" s="9">
        <v>0</v>
      </c>
      <c r="C4204" s="9">
        <v>42</v>
      </c>
      <c r="D4204" s="9">
        <v>0</v>
      </c>
      <c r="E4204" s="9">
        <v>1</v>
      </c>
      <c r="F4204" s="9">
        <v>0</v>
      </c>
      <c r="G4204" s="9">
        <v>0</v>
      </c>
      <c r="H4204" s="9">
        <v>0</v>
      </c>
      <c r="I4204" s="9">
        <v>0</v>
      </c>
      <c r="J4204" s="9">
        <v>0</v>
      </c>
      <c r="K4204" s="9">
        <v>1</v>
      </c>
      <c r="L4204" s="9">
        <v>0</v>
      </c>
      <c r="M4204" s="9">
        <v>236</v>
      </c>
      <c r="N4204" s="9">
        <v>160.5</v>
      </c>
      <c r="O4204" s="9">
        <v>100</v>
      </c>
      <c r="P4204" s="9">
        <v>27.01</v>
      </c>
      <c r="Q4204" s="9">
        <v>85</v>
      </c>
      <c r="R4204" s="9">
        <v>74</v>
      </c>
      <c r="S4204" s="12"/>
      <c r="V4204" s="9">
        <v>0</v>
      </c>
      <c r="W4204" s="12">
        <f t="shared" si="260"/>
        <v>0</v>
      </c>
      <c r="Z4204" s="60">
        <v>2</v>
      </c>
      <c r="AA4204" s="9">
        <f t="shared" si="261"/>
        <v>0</v>
      </c>
      <c r="AB4204" s="9">
        <f t="shared" si="262"/>
        <v>1</v>
      </c>
      <c r="AC4204" s="9">
        <f t="shared" si="263"/>
        <v>0</v>
      </c>
    </row>
    <row r="4205" spans="1:29" ht="15.75" customHeight="1" x14ac:dyDescent="0.2">
      <c r="A4205" s="9">
        <v>0</v>
      </c>
      <c r="B4205" s="9">
        <v>1</v>
      </c>
      <c r="C4205" s="9">
        <v>63</v>
      </c>
      <c r="D4205" s="9">
        <v>1</v>
      </c>
      <c r="E4205" s="9">
        <v>0</v>
      </c>
      <c r="F4205" s="9">
        <v>0</v>
      </c>
      <c r="G4205" s="9">
        <v>1</v>
      </c>
      <c r="H4205" s="9">
        <v>10</v>
      </c>
      <c r="I4205" s="9">
        <v>0</v>
      </c>
      <c r="J4205" s="9">
        <v>0</v>
      </c>
      <c r="K4205" s="9">
        <v>0</v>
      </c>
      <c r="L4205" s="9">
        <v>1</v>
      </c>
      <c r="M4205" s="9">
        <v>240</v>
      </c>
      <c r="N4205" s="9">
        <v>146</v>
      </c>
      <c r="O4205" s="9">
        <v>84</v>
      </c>
      <c r="P4205" s="9">
        <v>30.48</v>
      </c>
      <c r="Q4205" s="9">
        <v>75</v>
      </c>
      <c r="R4205" s="9">
        <v>120</v>
      </c>
      <c r="S4205" s="12"/>
      <c r="V4205" s="9">
        <v>10</v>
      </c>
      <c r="W4205" s="12">
        <f t="shared" si="260"/>
        <v>1</v>
      </c>
      <c r="Z4205" s="60">
        <v>1</v>
      </c>
      <c r="AA4205" s="9">
        <f t="shared" si="261"/>
        <v>1</v>
      </c>
      <c r="AB4205" s="9">
        <f t="shared" si="262"/>
        <v>0</v>
      </c>
      <c r="AC4205" s="9">
        <f t="shared" si="263"/>
        <v>0</v>
      </c>
    </row>
    <row r="4206" spans="1:29" ht="15.75" customHeight="1" x14ac:dyDescent="0.2">
      <c r="A4206" s="9">
        <v>0</v>
      </c>
      <c r="B4206" s="9">
        <v>0</v>
      </c>
      <c r="C4206" s="9">
        <v>38</v>
      </c>
      <c r="D4206" s="9">
        <v>0</v>
      </c>
      <c r="E4206" s="9">
        <v>1</v>
      </c>
      <c r="F4206" s="9">
        <v>0</v>
      </c>
      <c r="G4206" s="9">
        <v>0</v>
      </c>
      <c r="H4206" s="9">
        <v>0</v>
      </c>
      <c r="I4206" s="9">
        <v>0</v>
      </c>
      <c r="J4206" s="9">
        <v>0</v>
      </c>
      <c r="K4206" s="9">
        <v>0</v>
      </c>
      <c r="L4206" s="9">
        <v>0</v>
      </c>
      <c r="M4206" s="9">
        <v>216</v>
      </c>
      <c r="N4206" s="9">
        <v>142</v>
      </c>
      <c r="O4206" s="9">
        <v>72</v>
      </c>
      <c r="P4206" s="9">
        <v>22.01</v>
      </c>
      <c r="Q4206" s="9">
        <v>63</v>
      </c>
      <c r="R4206" s="9">
        <v>75</v>
      </c>
      <c r="S4206" s="12"/>
      <c r="V4206" s="9">
        <v>0</v>
      </c>
      <c r="W4206" s="12">
        <f t="shared" si="260"/>
        <v>0</v>
      </c>
      <c r="Z4206" s="60">
        <v>2</v>
      </c>
      <c r="AA4206" s="9">
        <f t="shared" si="261"/>
        <v>0</v>
      </c>
      <c r="AB4206" s="9">
        <f t="shared" si="262"/>
        <v>1</v>
      </c>
      <c r="AC4206" s="9">
        <f t="shared" si="263"/>
        <v>0</v>
      </c>
    </row>
    <row r="4207" spans="1:29" ht="15.75" customHeight="1" x14ac:dyDescent="0.2">
      <c r="A4207" s="9">
        <v>0</v>
      </c>
      <c r="B4207" s="9">
        <v>0</v>
      </c>
      <c r="C4207" s="9">
        <v>46</v>
      </c>
      <c r="D4207" s="9">
        <v>1</v>
      </c>
      <c r="E4207" s="9">
        <v>0</v>
      </c>
      <c r="F4207" s="9">
        <v>0</v>
      </c>
      <c r="G4207" s="9">
        <v>0</v>
      </c>
      <c r="H4207" s="9">
        <v>0</v>
      </c>
      <c r="I4207" s="9">
        <v>0</v>
      </c>
      <c r="J4207" s="9">
        <v>0</v>
      </c>
      <c r="K4207" s="9">
        <v>0</v>
      </c>
      <c r="L4207" s="9">
        <v>0</v>
      </c>
      <c r="M4207" s="9">
        <v>213</v>
      </c>
      <c r="N4207" s="9">
        <v>136</v>
      </c>
      <c r="O4207" s="9">
        <v>77</v>
      </c>
      <c r="P4207" s="9">
        <v>31.02</v>
      </c>
      <c r="Q4207" s="9">
        <v>75</v>
      </c>
      <c r="R4207" s="9">
        <v>73</v>
      </c>
      <c r="S4207" s="12"/>
      <c r="V4207" s="9">
        <v>0</v>
      </c>
      <c r="W4207" s="12">
        <f t="shared" si="260"/>
        <v>0</v>
      </c>
      <c r="Z4207" s="60">
        <v>1</v>
      </c>
      <c r="AA4207" s="9">
        <f t="shared" si="261"/>
        <v>1</v>
      </c>
      <c r="AB4207" s="9">
        <f t="shared" si="262"/>
        <v>0</v>
      </c>
      <c r="AC4207" s="9">
        <f t="shared" si="263"/>
        <v>0</v>
      </c>
    </row>
    <row r="4208" spans="1:29" ht="15.75" customHeight="1" x14ac:dyDescent="0.2">
      <c r="A4208" s="9">
        <v>0</v>
      </c>
      <c r="B4208" s="9">
        <v>0</v>
      </c>
      <c r="C4208" s="9">
        <v>43</v>
      </c>
      <c r="D4208" s="9">
        <v>0</v>
      </c>
      <c r="E4208" s="9">
        <v>1</v>
      </c>
      <c r="F4208" s="9">
        <v>0</v>
      </c>
      <c r="G4208" s="9">
        <v>1</v>
      </c>
      <c r="H4208" s="9">
        <v>15</v>
      </c>
      <c r="I4208" s="9">
        <v>0</v>
      </c>
      <c r="J4208" s="9">
        <v>0</v>
      </c>
      <c r="K4208" s="9">
        <v>0</v>
      </c>
      <c r="L4208" s="9">
        <v>0</v>
      </c>
      <c r="M4208" s="9">
        <v>190</v>
      </c>
      <c r="N4208" s="9">
        <v>103</v>
      </c>
      <c r="O4208" s="9">
        <v>67.5</v>
      </c>
      <c r="P4208" s="9">
        <v>24.08</v>
      </c>
      <c r="Q4208" s="9">
        <v>89</v>
      </c>
      <c r="R4208" s="9">
        <v>69</v>
      </c>
      <c r="S4208" s="12"/>
      <c r="V4208" s="9">
        <v>15</v>
      </c>
      <c r="W4208" s="12">
        <f t="shared" si="260"/>
        <v>1</v>
      </c>
      <c r="Z4208" s="60">
        <v>2</v>
      </c>
      <c r="AA4208" s="9">
        <f t="shared" si="261"/>
        <v>0</v>
      </c>
      <c r="AB4208" s="9">
        <f t="shared" si="262"/>
        <v>1</v>
      </c>
      <c r="AC4208" s="9">
        <f t="shared" si="263"/>
        <v>0</v>
      </c>
    </row>
    <row r="4209" spans="1:29" ht="15.75" customHeight="1" x14ac:dyDescent="0.2">
      <c r="A4209" s="9">
        <v>1</v>
      </c>
      <c r="B4209" s="9">
        <v>0</v>
      </c>
      <c r="C4209" s="9">
        <v>61</v>
      </c>
      <c r="D4209" s="9">
        <v>0</v>
      </c>
      <c r="E4209" s="9">
        <v>0</v>
      </c>
      <c r="F4209" s="9">
        <v>0</v>
      </c>
      <c r="G4209" s="9">
        <v>0</v>
      </c>
      <c r="H4209" s="9">
        <v>0</v>
      </c>
      <c r="I4209" s="9">
        <v>0</v>
      </c>
      <c r="J4209" s="9">
        <v>0</v>
      </c>
      <c r="K4209" s="9">
        <v>0</v>
      </c>
      <c r="L4209" s="9">
        <v>0</v>
      </c>
      <c r="M4209" s="9">
        <v>261</v>
      </c>
      <c r="N4209" s="9">
        <v>124</v>
      </c>
      <c r="O4209" s="9">
        <v>76.5</v>
      </c>
      <c r="P4209" s="9">
        <v>23.06</v>
      </c>
      <c r="Q4209" s="9">
        <v>55</v>
      </c>
      <c r="R4209" s="9">
        <v>83</v>
      </c>
      <c r="S4209" s="12"/>
      <c r="V4209" s="9">
        <v>0</v>
      </c>
      <c r="W4209" s="12">
        <f t="shared" si="260"/>
        <v>0</v>
      </c>
      <c r="Z4209" s="60">
        <v>4</v>
      </c>
      <c r="AA4209" s="9">
        <f t="shared" si="261"/>
        <v>0</v>
      </c>
      <c r="AB4209" s="9">
        <f t="shared" si="262"/>
        <v>0</v>
      </c>
      <c r="AC4209" s="9">
        <f t="shared" si="263"/>
        <v>0</v>
      </c>
    </row>
    <row r="4210" spans="1:29" ht="15.75" customHeight="1" x14ac:dyDescent="0.2">
      <c r="A4210" s="9">
        <v>0</v>
      </c>
      <c r="B4210" s="9">
        <v>0</v>
      </c>
      <c r="C4210" s="9">
        <v>51</v>
      </c>
      <c r="D4210" s="9">
        <v>1</v>
      </c>
      <c r="E4210" s="9">
        <v>0</v>
      </c>
      <c r="F4210" s="9">
        <v>0</v>
      </c>
      <c r="G4210" s="9">
        <v>1</v>
      </c>
      <c r="H4210" s="9">
        <v>9</v>
      </c>
      <c r="I4210" s="9">
        <v>0</v>
      </c>
      <c r="J4210" s="9">
        <v>0</v>
      </c>
      <c r="K4210" s="9">
        <v>0</v>
      </c>
      <c r="L4210" s="9">
        <v>0</v>
      </c>
      <c r="M4210" s="9">
        <v>340</v>
      </c>
      <c r="N4210" s="9">
        <v>152</v>
      </c>
      <c r="O4210" s="9">
        <v>76</v>
      </c>
      <c r="P4210" s="9">
        <v>25.74</v>
      </c>
      <c r="Q4210" s="9">
        <v>70</v>
      </c>
      <c r="R4210" s="9">
        <v>78</v>
      </c>
      <c r="S4210" s="12"/>
      <c r="V4210" s="9">
        <v>9</v>
      </c>
      <c r="W4210" s="12">
        <f t="shared" si="260"/>
        <v>1</v>
      </c>
      <c r="Z4210" s="60">
        <v>1</v>
      </c>
      <c r="AA4210" s="9">
        <f t="shared" si="261"/>
        <v>1</v>
      </c>
      <c r="AB4210" s="9">
        <f t="shared" si="262"/>
        <v>0</v>
      </c>
      <c r="AC4210" s="9">
        <f t="shared" si="263"/>
        <v>0</v>
      </c>
    </row>
    <row r="4211" spans="1:29" ht="15.75" customHeight="1" x14ac:dyDescent="0.2">
      <c r="A4211" s="9">
        <v>0</v>
      </c>
      <c r="B4211" s="9">
        <v>1</v>
      </c>
      <c r="C4211" s="9">
        <v>65</v>
      </c>
      <c r="D4211" s="9">
        <v>0</v>
      </c>
      <c r="E4211" s="9">
        <v>1</v>
      </c>
      <c r="F4211" s="9">
        <v>0</v>
      </c>
      <c r="G4211" s="9">
        <v>0</v>
      </c>
      <c r="H4211" s="9">
        <v>0</v>
      </c>
      <c r="I4211" s="9">
        <v>0</v>
      </c>
      <c r="J4211" s="9">
        <v>0</v>
      </c>
      <c r="K4211" s="9">
        <v>0</v>
      </c>
      <c r="L4211" s="9">
        <v>0</v>
      </c>
      <c r="M4211" s="9">
        <v>286</v>
      </c>
      <c r="N4211" s="9">
        <v>135</v>
      </c>
      <c r="O4211" s="9">
        <v>80</v>
      </c>
      <c r="P4211" s="9">
        <v>28.06</v>
      </c>
      <c r="Q4211" s="9">
        <v>70</v>
      </c>
      <c r="R4211" s="9">
        <v>116</v>
      </c>
      <c r="S4211" s="12"/>
      <c r="V4211" s="9">
        <v>0</v>
      </c>
      <c r="W4211" s="12">
        <f t="shared" si="260"/>
        <v>0</v>
      </c>
      <c r="Z4211" s="60">
        <v>2</v>
      </c>
      <c r="AA4211" s="9">
        <f t="shared" si="261"/>
        <v>0</v>
      </c>
      <c r="AB4211" s="9">
        <f t="shared" si="262"/>
        <v>1</v>
      </c>
      <c r="AC4211" s="9">
        <f t="shared" si="263"/>
        <v>0</v>
      </c>
    </row>
    <row r="4212" spans="1:29" ht="15.75" customHeight="1" x14ac:dyDescent="0.2">
      <c r="A4212" s="9">
        <v>0</v>
      </c>
      <c r="B4212" s="9">
        <v>1</v>
      </c>
      <c r="C4212" s="9">
        <v>50</v>
      </c>
      <c r="D4212" s="9">
        <v>1</v>
      </c>
      <c r="E4212" s="9">
        <v>0</v>
      </c>
      <c r="F4212" s="9">
        <v>0</v>
      </c>
      <c r="G4212" s="9">
        <v>0</v>
      </c>
      <c r="H4212" s="9">
        <v>0</v>
      </c>
      <c r="I4212" s="9">
        <v>0</v>
      </c>
      <c r="J4212" s="9">
        <v>0</v>
      </c>
      <c r="K4212" s="9">
        <v>0</v>
      </c>
      <c r="L4212" s="9">
        <v>0</v>
      </c>
      <c r="M4212" s="9">
        <v>282</v>
      </c>
      <c r="N4212" s="9">
        <v>126.5</v>
      </c>
      <c r="O4212" s="9">
        <v>88</v>
      </c>
      <c r="P4212" s="9">
        <v>27.3</v>
      </c>
      <c r="Q4212" s="9">
        <v>85</v>
      </c>
      <c r="R4212" s="9">
        <v>87</v>
      </c>
      <c r="S4212" s="12"/>
      <c r="V4212" s="9">
        <v>0</v>
      </c>
      <c r="W4212" s="12">
        <f t="shared" si="260"/>
        <v>0</v>
      </c>
      <c r="Z4212" s="60">
        <v>1</v>
      </c>
      <c r="AA4212" s="9">
        <f t="shared" si="261"/>
        <v>1</v>
      </c>
      <c r="AB4212" s="9">
        <f t="shared" si="262"/>
        <v>0</v>
      </c>
      <c r="AC4212" s="9">
        <f t="shared" si="263"/>
        <v>0</v>
      </c>
    </row>
    <row r="4213" spans="1:29" ht="15.75" customHeight="1" x14ac:dyDescent="0.2">
      <c r="A4213" s="9">
        <v>0</v>
      </c>
      <c r="B4213" s="9">
        <v>1</v>
      </c>
      <c r="C4213" s="9">
        <v>42</v>
      </c>
      <c r="D4213" s="9">
        <v>0</v>
      </c>
      <c r="E4213" s="9">
        <v>1</v>
      </c>
      <c r="F4213" s="9">
        <v>0</v>
      </c>
      <c r="G4213" s="9">
        <v>1</v>
      </c>
      <c r="H4213" s="9">
        <v>40</v>
      </c>
      <c r="I4213" s="9">
        <v>0</v>
      </c>
      <c r="J4213" s="9">
        <v>0</v>
      </c>
      <c r="K4213" s="9">
        <v>0</v>
      </c>
      <c r="L4213" s="9">
        <v>0</v>
      </c>
      <c r="M4213" s="9">
        <v>245</v>
      </c>
      <c r="N4213" s="9">
        <v>105</v>
      </c>
      <c r="O4213" s="9">
        <v>70</v>
      </c>
      <c r="P4213" s="9">
        <v>22.41</v>
      </c>
      <c r="Q4213" s="9">
        <v>65</v>
      </c>
      <c r="R4213" s="9">
        <v>69</v>
      </c>
      <c r="S4213" s="12"/>
      <c r="V4213" s="9">
        <v>40</v>
      </c>
      <c r="W4213" s="12">
        <f t="shared" si="260"/>
        <v>1</v>
      </c>
      <c r="Z4213" s="60">
        <v>2</v>
      </c>
      <c r="AA4213" s="9">
        <f t="shared" si="261"/>
        <v>0</v>
      </c>
      <c r="AB4213" s="9">
        <f t="shared" si="262"/>
        <v>1</v>
      </c>
      <c r="AC4213" s="9">
        <f t="shared" si="263"/>
        <v>0</v>
      </c>
    </row>
    <row r="4214" spans="1:29" ht="15.75" customHeight="1" x14ac:dyDescent="0.2">
      <c r="A4214" s="9">
        <v>0</v>
      </c>
      <c r="B4214" s="9">
        <v>1</v>
      </c>
      <c r="C4214" s="9">
        <v>48</v>
      </c>
      <c r="D4214" s="9">
        <v>0</v>
      </c>
      <c r="E4214" s="9">
        <v>1</v>
      </c>
      <c r="F4214" s="9">
        <v>0</v>
      </c>
      <c r="G4214" s="9">
        <v>1</v>
      </c>
      <c r="H4214" s="9">
        <v>43</v>
      </c>
      <c r="I4214" s="9">
        <v>0</v>
      </c>
      <c r="J4214" s="9">
        <v>0</v>
      </c>
      <c r="K4214" s="9">
        <v>1</v>
      </c>
      <c r="L4214" s="9">
        <v>0</v>
      </c>
      <c r="M4214" s="9">
        <v>209</v>
      </c>
      <c r="N4214" s="9">
        <v>144</v>
      </c>
      <c r="O4214" s="9">
        <v>88</v>
      </c>
      <c r="P4214" s="9">
        <v>29.11</v>
      </c>
      <c r="Q4214" s="9">
        <v>84</v>
      </c>
      <c r="R4214" s="9">
        <v>60</v>
      </c>
      <c r="S4214" s="12"/>
      <c r="V4214" s="9">
        <v>43</v>
      </c>
      <c r="W4214" s="12">
        <f t="shared" si="260"/>
        <v>1</v>
      </c>
      <c r="Z4214" s="60">
        <v>2</v>
      </c>
      <c r="AA4214" s="9">
        <f t="shared" si="261"/>
        <v>0</v>
      </c>
      <c r="AB4214" s="9">
        <f t="shared" si="262"/>
        <v>1</v>
      </c>
      <c r="AC4214" s="9">
        <f t="shared" si="263"/>
        <v>0</v>
      </c>
    </row>
    <row r="4215" spans="1:29" ht="15.75" customHeight="1" x14ac:dyDescent="0.2">
      <c r="A4215" s="9">
        <v>1</v>
      </c>
      <c r="B4215" s="9">
        <v>1</v>
      </c>
      <c r="C4215" s="9">
        <v>48</v>
      </c>
      <c r="D4215" s="9">
        <v>0</v>
      </c>
      <c r="E4215" s="9">
        <v>1</v>
      </c>
      <c r="F4215" s="9">
        <v>0</v>
      </c>
      <c r="G4215" s="9">
        <v>0</v>
      </c>
      <c r="H4215" s="9">
        <v>0</v>
      </c>
      <c r="I4215" s="9">
        <v>0</v>
      </c>
      <c r="J4215" s="9">
        <v>0</v>
      </c>
      <c r="K4215" s="9">
        <v>0</v>
      </c>
      <c r="L4215" s="9">
        <v>0</v>
      </c>
      <c r="M4215" s="9">
        <v>193</v>
      </c>
      <c r="N4215" s="9">
        <v>141</v>
      </c>
      <c r="O4215" s="9">
        <v>95</v>
      </c>
      <c r="P4215" s="9">
        <v>27.89</v>
      </c>
      <c r="Q4215" s="9">
        <v>75</v>
      </c>
      <c r="R4215" s="9">
        <v>84</v>
      </c>
      <c r="S4215" s="12"/>
      <c r="V4215" s="9">
        <v>0</v>
      </c>
      <c r="W4215" s="12">
        <f t="shared" si="260"/>
        <v>0</v>
      </c>
      <c r="Z4215" s="60">
        <v>2</v>
      </c>
      <c r="AA4215" s="9">
        <f t="shared" si="261"/>
        <v>0</v>
      </c>
      <c r="AB4215" s="9">
        <f t="shared" si="262"/>
        <v>1</v>
      </c>
      <c r="AC4215" s="9">
        <f t="shared" si="263"/>
        <v>0</v>
      </c>
    </row>
    <row r="4216" spans="1:29" ht="15.75" customHeight="1" x14ac:dyDescent="0.2">
      <c r="A4216" s="9">
        <v>1</v>
      </c>
      <c r="B4216" s="9">
        <v>0</v>
      </c>
      <c r="C4216" s="9">
        <v>56</v>
      </c>
      <c r="D4216" s="9">
        <v>0</v>
      </c>
      <c r="E4216" s="9">
        <v>0</v>
      </c>
      <c r="F4216" s="9">
        <v>1</v>
      </c>
      <c r="G4216" s="9">
        <v>1</v>
      </c>
      <c r="H4216" s="9">
        <v>5</v>
      </c>
      <c r="I4216" s="9">
        <v>0</v>
      </c>
      <c r="J4216" s="9">
        <v>0</v>
      </c>
      <c r="K4216" s="9">
        <v>0</v>
      </c>
      <c r="L4216" s="9">
        <v>0</v>
      </c>
      <c r="M4216" s="9">
        <v>230</v>
      </c>
      <c r="N4216" s="9">
        <v>123</v>
      </c>
      <c r="O4216" s="9">
        <v>78.5</v>
      </c>
      <c r="P4216" s="9">
        <v>24.71</v>
      </c>
      <c r="Q4216" s="9">
        <v>76</v>
      </c>
      <c r="R4216" s="9">
        <v>87</v>
      </c>
      <c r="S4216" s="12"/>
      <c r="V4216" s="9">
        <v>5</v>
      </c>
      <c r="W4216" s="12">
        <f t="shared" si="260"/>
        <v>1</v>
      </c>
      <c r="Z4216" s="60">
        <v>3</v>
      </c>
      <c r="AA4216" s="9">
        <f t="shared" si="261"/>
        <v>0</v>
      </c>
      <c r="AB4216" s="9">
        <f t="shared" si="262"/>
        <v>0</v>
      </c>
      <c r="AC4216" s="9">
        <f t="shared" si="263"/>
        <v>1</v>
      </c>
    </row>
    <row r="4217" spans="1:29" ht="15.75" customHeight="1" x14ac:dyDescent="0.2">
      <c r="A4217" s="9">
        <v>0</v>
      </c>
      <c r="B4217" s="9">
        <v>0</v>
      </c>
      <c r="C4217" s="9">
        <v>63</v>
      </c>
      <c r="D4217" s="9">
        <v>1</v>
      </c>
      <c r="E4217" s="9">
        <v>0</v>
      </c>
      <c r="F4217" s="9">
        <v>0</v>
      </c>
      <c r="G4217" s="9">
        <v>0</v>
      </c>
      <c r="H4217" s="9">
        <v>0</v>
      </c>
      <c r="I4217" s="9">
        <v>0</v>
      </c>
      <c r="J4217" s="9">
        <v>0</v>
      </c>
      <c r="K4217" s="9">
        <v>1</v>
      </c>
      <c r="L4217" s="9">
        <v>1</v>
      </c>
      <c r="M4217" s="9">
        <v>236</v>
      </c>
      <c r="N4217" s="9">
        <v>155</v>
      </c>
      <c r="O4217" s="9">
        <v>82</v>
      </c>
      <c r="P4217" s="9">
        <v>39.17</v>
      </c>
      <c r="Q4217" s="9">
        <v>78</v>
      </c>
      <c r="R4217" s="9">
        <v>79</v>
      </c>
      <c r="S4217" s="12"/>
      <c r="V4217" s="9">
        <v>0</v>
      </c>
      <c r="W4217" s="12">
        <f t="shared" si="260"/>
        <v>0</v>
      </c>
      <c r="Z4217" s="60">
        <v>1</v>
      </c>
      <c r="AA4217" s="9">
        <f t="shared" si="261"/>
        <v>1</v>
      </c>
      <c r="AB4217" s="9">
        <f t="shared" si="262"/>
        <v>0</v>
      </c>
      <c r="AC4217" s="9">
        <f t="shared" si="263"/>
        <v>0</v>
      </c>
    </row>
    <row r="4218" spans="1:29" ht="15.75" customHeight="1" x14ac:dyDescent="0.2">
      <c r="A4218" s="9">
        <v>0</v>
      </c>
      <c r="B4218" s="9">
        <v>0</v>
      </c>
      <c r="C4218" s="9">
        <v>59</v>
      </c>
      <c r="D4218" s="9">
        <v>0</v>
      </c>
      <c r="E4218" s="9">
        <v>0</v>
      </c>
      <c r="F4218" s="9">
        <v>1</v>
      </c>
      <c r="G4218" s="9">
        <v>1</v>
      </c>
      <c r="H4218" s="9">
        <v>20</v>
      </c>
      <c r="I4218" s="9">
        <v>0</v>
      </c>
      <c r="J4218" s="9">
        <v>0</v>
      </c>
      <c r="K4218" s="9">
        <v>0</v>
      </c>
      <c r="L4218" s="9">
        <v>0</v>
      </c>
      <c r="M4218" s="9">
        <v>251</v>
      </c>
      <c r="N4218" s="9">
        <v>125</v>
      </c>
      <c r="O4218" s="9">
        <v>80</v>
      </c>
      <c r="P4218" s="9">
        <v>22.18</v>
      </c>
      <c r="Q4218" s="9">
        <v>70</v>
      </c>
      <c r="R4218" s="9">
        <v>70</v>
      </c>
      <c r="S4218" s="12"/>
      <c r="V4218" s="9">
        <v>20</v>
      </c>
      <c r="W4218" s="12">
        <f t="shared" si="260"/>
        <v>1</v>
      </c>
      <c r="Z4218" s="60">
        <v>3</v>
      </c>
      <c r="AA4218" s="9">
        <f t="shared" si="261"/>
        <v>0</v>
      </c>
      <c r="AB4218" s="9">
        <f t="shared" si="262"/>
        <v>0</v>
      </c>
      <c r="AC4218" s="9">
        <f t="shared" si="263"/>
        <v>1</v>
      </c>
    </row>
    <row r="4219" spans="1:29" ht="15.75" customHeight="1" x14ac:dyDescent="0.2">
      <c r="A4219" s="9">
        <v>0</v>
      </c>
      <c r="B4219" s="9">
        <v>0</v>
      </c>
      <c r="C4219" s="9">
        <v>63</v>
      </c>
      <c r="D4219" s="9">
        <v>1</v>
      </c>
      <c r="E4219" s="9">
        <v>0</v>
      </c>
      <c r="F4219" s="9">
        <v>0</v>
      </c>
      <c r="G4219" s="9">
        <v>0</v>
      </c>
      <c r="H4219" s="9">
        <v>0</v>
      </c>
      <c r="I4219" s="9">
        <v>0</v>
      </c>
      <c r="J4219" s="9">
        <v>0</v>
      </c>
      <c r="K4219" s="9">
        <v>1</v>
      </c>
      <c r="L4219" s="9">
        <v>0</v>
      </c>
      <c r="M4219" s="9">
        <v>266</v>
      </c>
      <c r="N4219" s="9">
        <v>167</v>
      </c>
      <c r="O4219" s="9">
        <v>94</v>
      </c>
      <c r="P4219" s="9">
        <v>25.23</v>
      </c>
      <c r="Q4219" s="9">
        <v>95</v>
      </c>
      <c r="R4219" s="9">
        <v>94</v>
      </c>
      <c r="S4219" s="12"/>
      <c r="V4219" s="9">
        <v>0</v>
      </c>
      <c r="W4219" s="12">
        <f t="shared" si="260"/>
        <v>0</v>
      </c>
      <c r="Z4219" s="60">
        <v>1</v>
      </c>
      <c r="AA4219" s="9">
        <f t="shared" si="261"/>
        <v>1</v>
      </c>
      <c r="AB4219" s="9">
        <f t="shared" si="262"/>
        <v>0</v>
      </c>
      <c r="AC4219" s="9">
        <f t="shared" si="263"/>
        <v>0</v>
      </c>
    </row>
    <row r="4220" spans="1:29" ht="15.75" customHeight="1" x14ac:dyDescent="0.2">
      <c r="A4220" s="9">
        <v>0</v>
      </c>
      <c r="B4220" s="9">
        <v>0</v>
      </c>
      <c r="C4220" s="9">
        <v>52</v>
      </c>
      <c r="D4220" s="9">
        <v>1</v>
      </c>
      <c r="E4220" s="9">
        <v>0</v>
      </c>
      <c r="F4220" s="9">
        <v>0</v>
      </c>
      <c r="G4220" s="9">
        <v>0</v>
      </c>
      <c r="H4220" s="9">
        <v>0</v>
      </c>
      <c r="I4220" s="9">
        <v>0</v>
      </c>
      <c r="J4220" s="9">
        <v>0</v>
      </c>
      <c r="K4220" s="9">
        <v>0</v>
      </c>
      <c r="L4220" s="9">
        <v>0</v>
      </c>
      <c r="M4220" s="9">
        <v>265</v>
      </c>
      <c r="N4220" s="9">
        <v>137.5</v>
      </c>
      <c r="O4220" s="9">
        <v>84.5</v>
      </c>
      <c r="P4220" s="9">
        <v>26.91</v>
      </c>
      <c r="Q4220" s="9">
        <v>72</v>
      </c>
      <c r="R4220" s="9">
        <v>86</v>
      </c>
      <c r="S4220" s="12"/>
      <c r="V4220" s="9">
        <v>0</v>
      </c>
      <c r="W4220" s="12">
        <f t="shared" si="260"/>
        <v>0</v>
      </c>
      <c r="Z4220" s="60">
        <v>1</v>
      </c>
      <c r="AA4220" s="9">
        <f t="shared" si="261"/>
        <v>1</v>
      </c>
      <c r="AB4220" s="9">
        <f t="shared" si="262"/>
        <v>0</v>
      </c>
      <c r="AC4220" s="9">
        <f t="shared" si="263"/>
        <v>0</v>
      </c>
    </row>
    <row r="4221" spans="1:29" ht="15.75" customHeight="1" x14ac:dyDescent="0.2">
      <c r="A4221" s="9">
        <v>0</v>
      </c>
      <c r="B4221" s="9">
        <v>1</v>
      </c>
      <c r="C4221" s="9">
        <v>48</v>
      </c>
      <c r="D4221" s="9">
        <v>1</v>
      </c>
      <c r="E4221" s="9">
        <v>0</v>
      </c>
      <c r="F4221" s="9">
        <v>0</v>
      </c>
      <c r="G4221" s="9">
        <v>0</v>
      </c>
      <c r="H4221" s="9">
        <v>0</v>
      </c>
      <c r="I4221" s="9">
        <v>0</v>
      </c>
      <c r="J4221" s="9">
        <v>0</v>
      </c>
      <c r="K4221" s="9">
        <v>0</v>
      </c>
      <c r="L4221" s="9">
        <v>0</v>
      </c>
      <c r="M4221" s="9">
        <v>204</v>
      </c>
      <c r="N4221" s="9">
        <v>125</v>
      </c>
      <c r="O4221" s="9">
        <v>84.5</v>
      </c>
      <c r="P4221" s="9">
        <v>22.37</v>
      </c>
      <c r="Q4221" s="9">
        <v>65</v>
      </c>
      <c r="R4221" s="9">
        <v>75</v>
      </c>
      <c r="S4221" s="12"/>
      <c r="V4221" s="9">
        <v>0</v>
      </c>
      <c r="W4221" s="12">
        <f t="shared" si="260"/>
        <v>0</v>
      </c>
      <c r="Z4221" s="60">
        <v>1</v>
      </c>
      <c r="AA4221" s="9">
        <f t="shared" si="261"/>
        <v>1</v>
      </c>
      <c r="AB4221" s="9">
        <f t="shared" si="262"/>
        <v>0</v>
      </c>
      <c r="AC4221" s="9">
        <f t="shared" si="263"/>
        <v>0</v>
      </c>
    </row>
    <row r="4222" spans="1:29" ht="15.75" customHeight="1" x14ac:dyDescent="0.2">
      <c r="A4222" s="9">
        <v>1</v>
      </c>
      <c r="B4222" s="9">
        <v>1</v>
      </c>
      <c r="C4222" s="9">
        <v>60</v>
      </c>
      <c r="D4222" s="9">
        <v>1</v>
      </c>
      <c r="E4222" s="9">
        <v>0</v>
      </c>
      <c r="F4222" s="9">
        <v>0</v>
      </c>
      <c r="G4222" s="9">
        <v>0</v>
      </c>
      <c r="H4222" s="9">
        <v>0</v>
      </c>
      <c r="I4222" s="9">
        <v>0</v>
      </c>
      <c r="J4222" s="9">
        <v>0</v>
      </c>
      <c r="K4222" s="9">
        <v>0</v>
      </c>
      <c r="L4222" s="9">
        <v>0</v>
      </c>
      <c r="M4222" s="9">
        <v>252</v>
      </c>
      <c r="N4222" s="9">
        <v>128</v>
      </c>
      <c r="O4222" s="9">
        <v>82</v>
      </c>
      <c r="P4222" s="9">
        <v>21.18</v>
      </c>
      <c r="Q4222" s="9">
        <v>75</v>
      </c>
      <c r="R4222" s="9">
        <v>70</v>
      </c>
      <c r="S4222" s="12"/>
      <c r="V4222" s="9">
        <v>0</v>
      </c>
      <c r="W4222" s="12">
        <f t="shared" si="260"/>
        <v>0</v>
      </c>
      <c r="Z4222" s="60">
        <v>1</v>
      </c>
      <c r="AA4222" s="9">
        <f t="shared" si="261"/>
        <v>1</v>
      </c>
      <c r="AB4222" s="9">
        <f t="shared" si="262"/>
        <v>0</v>
      </c>
      <c r="AC4222" s="9">
        <f t="shared" si="263"/>
        <v>0</v>
      </c>
    </row>
    <row r="4223" spans="1:29" ht="15.75" customHeight="1" x14ac:dyDescent="0.2">
      <c r="A4223" s="9">
        <v>1</v>
      </c>
      <c r="B4223" s="9">
        <v>1</v>
      </c>
      <c r="C4223" s="9">
        <v>50</v>
      </c>
      <c r="D4223" s="9">
        <v>1</v>
      </c>
      <c r="E4223" s="9">
        <v>0</v>
      </c>
      <c r="F4223" s="9">
        <v>0</v>
      </c>
      <c r="G4223" s="9">
        <v>0</v>
      </c>
      <c r="H4223" s="9">
        <v>0</v>
      </c>
      <c r="I4223" s="9">
        <v>0</v>
      </c>
      <c r="J4223" s="9">
        <v>0</v>
      </c>
      <c r="K4223" s="9">
        <v>0</v>
      </c>
      <c r="L4223" s="9">
        <v>0</v>
      </c>
      <c r="M4223" s="9">
        <v>260</v>
      </c>
      <c r="N4223" s="9">
        <v>119</v>
      </c>
      <c r="O4223" s="9">
        <v>74</v>
      </c>
      <c r="P4223" s="9">
        <v>21.85</v>
      </c>
      <c r="Q4223" s="9">
        <v>80</v>
      </c>
      <c r="R4223" s="9">
        <v>72</v>
      </c>
      <c r="S4223" s="12"/>
      <c r="V4223" s="9">
        <v>0</v>
      </c>
      <c r="W4223" s="12">
        <f t="shared" si="260"/>
        <v>0</v>
      </c>
      <c r="Z4223" s="60">
        <v>1</v>
      </c>
      <c r="AA4223" s="9">
        <f t="shared" si="261"/>
        <v>1</v>
      </c>
      <c r="AB4223" s="9">
        <f t="shared" si="262"/>
        <v>0</v>
      </c>
      <c r="AC4223" s="9">
        <f t="shared" si="263"/>
        <v>0</v>
      </c>
    </row>
    <row r="4224" spans="1:29" ht="15.75" customHeight="1" x14ac:dyDescent="0.2">
      <c r="A4224" s="9">
        <v>0</v>
      </c>
      <c r="B4224" s="9">
        <v>1</v>
      </c>
      <c r="C4224" s="9">
        <v>53</v>
      </c>
      <c r="D4224" s="9">
        <v>0</v>
      </c>
      <c r="E4224" s="9">
        <v>0</v>
      </c>
      <c r="F4224" s="9">
        <v>1</v>
      </c>
      <c r="G4224" s="9">
        <v>0</v>
      </c>
      <c r="H4224" s="9">
        <v>0</v>
      </c>
      <c r="I4224" s="9">
        <v>0</v>
      </c>
      <c r="J4224" s="9">
        <v>0</v>
      </c>
      <c r="K4224" s="9">
        <v>1</v>
      </c>
      <c r="L4224" s="9">
        <v>0</v>
      </c>
      <c r="M4224" s="9">
        <v>289</v>
      </c>
      <c r="N4224" s="9">
        <v>188</v>
      </c>
      <c r="O4224" s="9">
        <v>110</v>
      </c>
      <c r="P4224" s="9">
        <v>26.7</v>
      </c>
      <c r="Q4224" s="9">
        <v>70</v>
      </c>
      <c r="R4224" s="9">
        <v>63</v>
      </c>
      <c r="S4224" s="12"/>
      <c r="V4224" s="9">
        <v>0</v>
      </c>
      <c r="W4224" s="12">
        <f t="shared" si="260"/>
        <v>0</v>
      </c>
      <c r="Z4224" s="60">
        <v>3</v>
      </c>
      <c r="AA4224" s="9">
        <f t="shared" si="261"/>
        <v>0</v>
      </c>
      <c r="AB4224" s="9">
        <f t="shared" si="262"/>
        <v>0</v>
      </c>
      <c r="AC4224" s="9">
        <f t="shared" si="263"/>
        <v>1</v>
      </c>
    </row>
    <row r="4225" spans="1:29" ht="15.75" customHeight="1" x14ac:dyDescent="0.2">
      <c r="A4225" s="9">
        <v>1</v>
      </c>
      <c r="B4225" s="9">
        <v>1</v>
      </c>
      <c r="C4225" s="9">
        <v>56</v>
      </c>
      <c r="D4225" s="9">
        <v>0</v>
      </c>
      <c r="E4225" s="9">
        <v>0</v>
      </c>
      <c r="F4225" s="9">
        <v>0</v>
      </c>
      <c r="G4225" s="9">
        <v>0</v>
      </c>
      <c r="H4225" s="9">
        <v>0</v>
      </c>
      <c r="I4225" s="9">
        <v>1</v>
      </c>
      <c r="J4225" s="9">
        <v>0</v>
      </c>
      <c r="K4225" s="9">
        <v>1</v>
      </c>
      <c r="L4225" s="9">
        <v>0</v>
      </c>
      <c r="M4225" s="9">
        <v>287</v>
      </c>
      <c r="N4225" s="9">
        <v>149</v>
      </c>
      <c r="O4225" s="9">
        <v>98</v>
      </c>
      <c r="P4225" s="9">
        <v>21.68</v>
      </c>
      <c r="Q4225" s="9">
        <v>90</v>
      </c>
      <c r="R4225" s="9">
        <v>75</v>
      </c>
      <c r="S4225" s="12"/>
      <c r="V4225" s="9">
        <v>0</v>
      </c>
      <c r="W4225" s="12">
        <f t="shared" si="260"/>
        <v>0</v>
      </c>
      <c r="Z4225" s="60">
        <v>4</v>
      </c>
      <c r="AA4225" s="9">
        <f t="shared" si="261"/>
        <v>0</v>
      </c>
      <c r="AB4225" s="9">
        <f t="shared" si="262"/>
        <v>0</v>
      </c>
      <c r="AC4225" s="9">
        <f t="shared" si="263"/>
        <v>0</v>
      </c>
    </row>
    <row r="4226" spans="1:29" ht="15.75" customHeight="1" x14ac:dyDescent="0.2">
      <c r="A4226" s="9">
        <v>0</v>
      </c>
      <c r="B4226" s="9">
        <v>1</v>
      </c>
      <c r="C4226" s="9">
        <v>47</v>
      </c>
      <c r="D4226" s="9">
        <v>0</v>
      </c>
      <c r="E4226" s="9">
        <v>1</v>
      </c>
      <c r="F4226" s="9">
        <v>0</v>
      </c>
      <c r="G4226" s="9">
        <v>1</v>
      </c>
      <c r="H4226" s="9">
        <v>3</v>
      </c>
      <c r="I4226" s="9">
        <v>0</v>
      </c>
      <c r="J4226" s="9">
        <v>0</v>
      </c>
      <c r="K4226" s="9">
        <v>0</v>
      </c>
      <c r="L4226" s="9">
        <v>0</v>
      </c>
      <c r="M4226" s="9">
        <v>198</v>
      </c>
      <c r="N4226" s="9">
        <v>120</v>
      </c>
      <c r="O4226" s="9">
        <v>80</v>
      </c>
      <c r="P4226" s="9">
        <v>25.23</v>
      </c>
      <c r="Q4226" s="9">
        <v>75</v>
      </c>
      <c r="R4226" s="9">
        <v>76</v>
      </c>
      <c r="S4226" s="12"/>
      <c r="V4226" s="9">
        <v>3</v>
      </c>
      <c r="W4226" s="12">
        <f t="shared" si="260"/>
        <v>1</v>
      </c>
      <c r="Z4226" s="60">
        <v>2</v>
      </c>
      <c r="AA4226" s="9">
        <f t="shared" si="261"/>
        <v>0</v>
      </c>
      <c r="AB4226" s="9">
        <f t="shared" si="262"/>
        <v>1</v>
      </c>
      <c r="AC4226" s="9">
        <f t="shared" si="263"/>
        <v>0</v>
      </c>
    </row>
    <row r="4227" spans="1:29" ht="15.75" customHeight="1" x14ac:dyDescent="0.2">
      <c r="A4227" s="9">
        <v>0</v>
      </c>
      <c r="B4227" s="9">
        <v>1</v>
      </c>
      <c r="C4227" s="9">
        <v>45</v>
      </c>
      <c r="D4227" s="9">
        <v>0</v>
      </c>
      <c r="E4227" s="9">
        <v>0</v>
      </c>
      <c r="F4227" s="9">
        <v>0</v>
      </c>
      <c r="G4227" s="9">
        <v>1</v>
      </c>
      <c r="H4227" s="9">
        <v>43</v>
      </c>
      <c r="I4227" s="9">
        <v>0</v>
      </c>
      <c r="J4227" s="9">
        <v>0</v>
      </c>
      <c r="K4227" s="9">
        <v>0</v>
      </c>
      <c r="L4227" s="9">
        <v>0</v>
      </c>
      <c r="M4227" s="9">
        <v>216</v>
      </c>
      <c r="N4227" s="9">
        <v>137.5</v>
      </c>
      <c r="O4227" s="9">
        <v>85</v>
      </c>
      <c r="P4227" s="9">
        <v>24.24</v>
      </c>
      <c r="Q4227" s="9">
        <v>83</v>
      </c>
      <c r="R4227" s="9">
        <v>105</v>
      </c>
      <c r="S4227" s="12"/>
      <c r="V4227" s="9">
        <v>43</v>
      </c>
      <c r="W4227" s="12">
        <f t="shared" ref="W4227:W4239" si="264">IF(V4227=0,0,1)</f>
        <v>1</v>
      </c>
      <c r="Z4227" s="60">
        <v>4</v>
      </c>
      <c r="AA4227" s="9">
        <f t="shared" ref="AA4227:AA4239" si="265">IF(Z4227=1,1,0)</f>
        <v>0</v>
      </c>
      <c r="AB4227" s="9">
        <f t="shared" ref="AB4227:AB4239" si="266">IF(Z4227=2,1,0)</f>
        <v>0</v>
      </c>
      <c r="AC4227" s="9">
        <f t="shared" ref="AC4227:AC4239" si="267">IF(Z4227=3,1,0)</f>
        <v>0</v>
      </c>
    </row>
    <row r="4228" spans="1:29" ht="15.75" customHeight="1" x14ac:dyDescent="0.2">
      <c r="A4228" s="9">
        <v>1</v>
      </c>
      <c r="B4228" s="9">
        <v>1</v>
      </c>
      <c r="C4228" s="9">
        <v>58</v>
      </c>
      <c r="D4228" s="9">
        <v>1</v>
      </c>
      <c r="E4228" s="9">
        <v>0</v>
      </c>
      <c r="F4228" s="9">
        <v>0</v>
      </c>
      <c r="G4228" s="9">
        <v>0</v>
      </c>
      <c r="H4228" s="9">
        <v>0</v>
      </c>
      <c r="I4228" s="9">
        <v>0</v>
      </c>
      <c r="J4228" s="9">
        <v>0</v>
      </c>
      <c r="K4228" s="9">
        <v>0</v>
      </c>
      <c r="L4228" s="9">
        <v>0</v>
      </c>
      <c r="M4228" s="9">
        <v>233</v>
      </c>
      <c r="N4228" s="9">
        <v>125.5</v>
      </c>
      <c r="O4228" s="9">
        <v>84</v>
      </c>
      <c r="P4228" s="9">
        <v>26.05</v>
      </c>
      <c r="Q4228" s="9">
        <v>67</v>
      </c>
      <c r="R4228" s="9">
        <v>76</v>
      </c>
      <c r="S4228" s="12"/>
      <c r="V4228" s="9">
        <v>0</v>
      </c>
      <c r="W4228" s="12">
        <f t="shared" si="264"/>
        <v>0</v>
      </c>
      <c r="Z4228" s="60">
        <v>1</v>
      </c>
      <c r="AA4228" s="9">
        <f t="shared" si="265"/>
        <v>1</v>
      </c>
      <c r="AB4228" s="9">
        <f t="shared" si="266"/>
        <v>0</v>
      </c>
      <c r="AC4228" s="9">
        <f t="shared" si="267"/>
        <v>0</v>
      </c>
    </row>
    <row r="4229" spans="1:29" ht="15.75" customHeight="1" x14ac:dyDescent="0.2">
      <c r="A4229" s="9">
        <v>0</v>
      </c>
      <c r="B4229" s="9">
        <v>1</v>
      </c>
      <c r="C4229" s="9">
        <v>43</v>
      </c>
      <c r="D4229" s="9">
        <v>0</v>
      </c>
      <c r="E4229" s="9">
        <v>0</v>
      </c>
      <c r="F4229" s="9">
        <v>0</v>
      </c>
      <c r="G4229" s="9">
        <v>1</v>
      </c>
      <c r="H4229" s="9">
        <v>20</v>
      </c>
      <c r="I4229" s="9">
        <v>0</v>
      </c>
      <c r="J4229" s="9">
        <v>0</v>
      </c>
      <c r="K4229" s="9">
        <v>0</v>
      </c>
      <c r="L4229" s="9">
        <v>0</v>
      </c>
      <c r="M4229" s="9">
        <v>187</v>
      </c>
      <c r="N4229" s="9">
        <v>129.5</v>
      </c>
      <c r="O4229" s="9">
        <v>88</v>
      </c>
      <c r="P4229" s="9">
        <v>25.62</v>
      </c>
      <c r="Q4229" s="9">
        <v>80</v>
      </c>
      <c r="R4229" s="9">
        <v>75</v>
      </c>
      <c r="S4229" s="12"/>
      <c r="V4229" s="9">
        <v>20</v>
      </c>
      <c r="W4229" s="12">
        <f t="shared" si="264"/>
        <v>1</v>
      </c>
      <c r="Z4229" s="60">
        <v>4</v>
      </c>
      <c r="AA4229" s="9">
        <f t="shared" si="265"/>
        <v>0</v>
      </c>
      <c r="AB4229" s="9">
        <f t="shared" si="266"/>
        <v>0</v>
      </c>
      <c r="AC4229" s="9">
        <f t="shared" si="267"/>
        <v>0</v>
      </c>
    </row>
    <row r="4230" spans="1:29" ht="15.75" customHeight="1" x14ac:dyDescent="0.2">
      <c r="A4230" s="9">
        <v>0</v>
      </c>
      <c r="B4230" s="9">
        <v>0</v>
      </c>
      <c r="C4230" s="9">
        <v>50</v>
      </c>
      <c r="D4230" s="9">
        <v>1</v>
      </c>
      <c r="E4230" s="9">
        <v>0</v>
      </c>
      <c r="F4230" s="9">
        <v>0</v>
      </c>
      <c r="G4230" s="9">
        <v>0</v>
      </c>
      <c r="H4230" s="9">
        <v>0</v>
      </c>
      <c r="I4230" s="9">
        <v>0</v>
      </c>
      <c r="J4230" s="9">
        <v>0</v>
      </c>
      <c r="K4230" s="9">
        <v>1</v>
      </c>
      <c r="L4230" s="9">
        <v>1</v>
      </c>
      <c r="M4230" s="9">
        <v>260</v>
      </c>
      <c r="N4230" s="9">
        <v>190</v>
      </c>
      <c r="O4230" s="9">
        <v>130</v>
      </c>
      <c r="P4230" s="9">
        <v>43.67</v>
      </c>
      <c r="Q4230" s="9">
        <v>85</v>
      </c>
      <c r="R4230" s="9">
        <v>260</v>
      </c>
      <c r="S4230" s="12"/>
      <c r="V4230" s="9">
        <v>0</v>
      </c>
      <c r="W4230" s="12">
        <f t="shared" si="264"/>
        <v>0</v>
      </c>
      <c r="Z4230" s="60">
        <v>1</v>
      </c>
      <c r="AA4230" s="9">
        <f t="shared" si="265"/>
        <v>1</v>
      </c>
      <c r="AB4230" s="9">
        <f t="shared" si="266"/>
        <v>0</v>
      </c>
      <c r="AC4230" s="9">
        <f t="shared" si="267"/>
        <v>0</v>
      </c>
    </row>
    <row r="4231" spans="1:29" ht="15.75" customHeight="1" x14ac:dyDescent="0.2">
      <c r="A4231" s="9">
        <v>0</v>
      </c>
      <c r="B4231" s="9">
        <v>0</v>
      </c>
      <c r="C4231" s="9">
        <v>51</v>
      </c>
      <c r="D4231" s="9">
        <v>0</v>
      </c>
      <c r="E4231" s="9">
        <v>0</v>
      </c>
      <c r="F4231" s="9">
        <v>1</v>
      </c>
      <c r="G4231" s="9">
        <v>1</v>
      </c>
      <c r="H4231" s="9">
        <v>20</v>
      </c>
      <c r="I4231" s="9">
        <v>0</v>
      </c>
      <c r="J4231" s="9">
        <v>0</v>
      </c>
      <c r="K4231" s="9">
        <v>1</v>
      </c>
      <c r="L4231" s="9">
        <v>0</v>
      </c>
      <c r="M4231" s="9">
        <v>251</v>
      </c>
      <c r="N4231" s="9">
        <v>140</v>
      </c>
      <c r="O4231" s="9">
        <v>80</v>
      </c>
      <c r="P4231" s="9">
        <v>25.6</v>
      </c>
      <c r="Q4231" s="9">
        <v>75</v>
      </c>
      <c r="R4231" s="9">
        <v>78</v>
      </c>
      <c r="S4231" s="12"/>
      <c r="V4231" s="9">
        <v>20</v>
      </c>
      <c r="W4231" s="12">
        <f t="shared" si="264"/>
        <v>1</v>
      </c>
      <c r="Z4231" s="60">
        <v>3</v>
      </c>
      <c r="AA4231" s="9">
        <f t="shared" si="265"/>
        <v>0</v>
      </c>
      <c r="AB4231" s="9">
        <f t="shared" si="266"/>
        <v>0</v>
      </c>
      <c r="AC4231" s="9">
        <f t="shared" si="267"/>
        <v>1</v>
      </c>
    </row>
    <row r="4232" spans="1:29" ht="15.75" customHeight="1" x14ac:dyDescent="0.2">
      <c r="A4232" s="9">
        <v>0</v>
      </c>
      <c r="B4232" s="9">
        <v>0</v>
      </c>
      <c r="C4232" s="9">
        <v>56</v>
      </c>
      <c r="D4232" s="9">
        <v>1</v>
      </c>
      <c r="E4232" s="9">
        <v>0</v>
      </c>
      <c r="F4232" s="9">
        <v>0</v>
      </c>
      <c r="G4232" s="9">
        <v>1</v>
      </c>
      <c r="H4232" s="9">
        <v>3</v>
      </c>
      <c r="I4232" s="9">
        <v>0</v>
      </c>
      <c r="J4232" s="9">
        <v>0</v>
      </c>
      <c r="K4232" s="9">
        <v>1</v>
      </c>
      <c r="L4232" s="9">
        <v>0</v>
      </c>
      <c r="M4232" s="9">
        <v>268</v>
      </c>
      <c r="N4232" s="9">
        <v>170</v>
      </c>
      <c r="O4232" s="9">
        <v>102</v>
      </c>
      <c r="P4232" s="9">
        <v>22.89</v>
      </c>
      <c r="Q4232" s="9">
        <v>57</v>
      </c>
      <c r="R4232" s="9">
        <v>78</v>
      </c>
      <c r="S4232" s="12"/>
      <c r="V4232" s="9">
        <v>3</v>
      </c>
      <c r="W4232" s="12">
        <f t="shared" si="264"/>
        <v>1</v>
      </c>
      <c r="Z4232" s="60">
        <v>1</v>
      </c>
      <c r="AA4232" s="9">
        <f t="shared" si="265"/>
        <v>1</v>
      </c>
      <c r="AB4232" s="9">
        <f t="shared" si="266"/>
        <v>0</v>
      </c>
      <c r="AC4232" s="9">
        <f t="shared" si="267"/>
        <v>0</v>
      </c>
    </row>
    <row r="4233" spans="1:29" ht="15.75" customHeight="1" x14ac:dyDescent="0.2">
      <c r="A4233" s="9">
        <v>0</v>
      </c>
      <c r="B4233" s="9">
        <v>1</v>
      </c>
      <c r="C4233" s="9">
        <v>58</v>
      </c>
      <c r="D4233" s="9">
        <v>0</v>
      </c>
      <c r="E4233" s="9">
        <v>0</v>
      </c>
      <c r="F4233" s="9">
        <v>1</v>
      </c>
      <c r="G4233" s="9">
        <v>0</v>
      </c>
      <c r="H4233" s="9">
        <v>0</v>
      </c>
      <c r="I4233" s="9">
        <v>0</v>
      </c>
      <c r="J4233" s="9">
        <v>0</v>
      </c>
      <c r="K4233" s="9">
        <v>1</v>
      </c>
      <c r="L4233" s="9">
        <v>0</v>
      </c>
      <c r="M4233" s="9">
        <v>187</v>
      </c>
      <c r="N4233" s="9">
        <v>141</v>
      </c>
      <c r="O4233" s="9">
        <v>81</v>
      </c>
      <c r="P4233" s="9">
        <v>24.96</v>
      </c>
      <c r="Q4233" s="9">
        <v>80</v>
      </c>
      <c r="R4233" s="9">
        <v>81</v>
      </c>
      <c r="S4233" s="12"/>
      <c r="V4233" s="9">
        <v>0</v>
      </c>
      <c r="W4233" s="12">
        <f t="shared" si="264"/>
        <v>0</v>
      </c>
      <c r="Z4233" s="60">
        <v>3</v>
      </c>
      <c r="AA4233" s="9">
        <f t="shared" si="265"/>
        <v>0</v>
      </c>
      <c r="AB4233" s="9">
        <f t="shared" si="266"/>
        <v>0</v>
      </c>
      <c r="AC4233" s="9">
        <f t="shared" si="267"/>
        <v>1</v>
      </c>
    </row>
    <row r="4234" spans="1:29" ht="15.75" customHeight="1" x14ac:dyDescent="0.2">
      <c r="A4234" s="9">
        <v>1</v>
      </c>
      <c r="B4234" s="9">
        <v>1</v>
      </c>
      <c r="C4234" s="9">
        <v>68</v>
      </c>
      <c r="D4234" s="9">
        <v>1</v>
      </c>
      <c r="E4234" s="9">
        <v>0</v>
      </c>
      <c r="F4234" s="9">
        <v>0</v>
      </c>
      <c r="G4234" s="9">
        <v>0</v>
      </c>
      <c r="H4234" s="9">
        <v>0</v>
      </c>
      <c r="I4234" s="9">
        <v>0</v>
      </c>
      <c r="J4234" s="9">
        <v>0</v>
      </c>
      <c r="K4234" s="9">
        <v>1</v>
      </c>
      <c r="L4234" s="9">
        <v>0</v>
      </c>
      <c r="M4234" s="9">
        <v>176</v>
      </c>
      <c r="N4234" s="9">
        <v>168</v>
      </c>
      <c r="O4234" s="9">
        <v>97</v>
      </c>
      <c r="P4234" s="9">
        <v>23.14</v>
      </c>
      <c r="Q4234" s="9">
        <v>60</v>
      </c>
      <c r="R4234" s="9">
        <v>79</v>
      </c>
      <c r="S4234" s="12"/>
      <c r="V4234" s="9">
        <v>0</v>
      </c>
      <c r="W4234" s="12">
        <f t="shared" si="264"/>
        <v>0</v>
      </c>
      <c r="Z4234" s="60">
        <v>1</v>
      </c>
      <c r="AA4234" s="9">
        <f t="shared" si="265"/>
        <v>1</v>
      </c>
      <c r="AB4234" s="9">
        <f t="shared" si="266"/>
        <v>0</v>
      </c>
      <c r="AC4234" s="9">
        <f t="shared" si="267"/>
        <v>0</v>
      </c>
    </row>
    <row r="4235" spans="1:29" ht="15.75" customHeight="1" x14ac:dyDescent="0.2">
      <c r="A4235" s="9">
        <v>1</v>
      </c>
      <c r="B4235" s="9">
        <v>1</v>
      </c>
      <c r="C4235" s="9">
        <v>50</v>
      </c>
      <c r="D4235" s="9">
        <v>1</v>
      </c>
      <c r="E4235" s="9">
        <v>0</v>
      </c>
      <c r="F4235" s="9">
        <v>0</v>
      </c>
      <c r="G4235" s="9">
        <v>1</v>
      </c>
      <c r="H4235" s="9">
        <v>1</v>
      </c>
      <c r="I4235" s="9">
        <v>0</v>
      </c>
      <c r="J4235" s="9">
        <v>0</v>
      </c>
      <c r="K4235" s="9">
        <v>1</v>
      </c>
      <c r="L4235" s="9">
        <v>0</v>
      </c>
      <c r="M4235" s="9">
        <v>313</v>
      </c>
      <c r="N4235" s="9">
        <v>179</v>
      </c>
      <c r="O4235" s="9">
        <v>92</v>
      </c>
      <c r="P4235" s="9">
        <v>25.97</v>
      </c>
      <c r="Q4235" s="9">
        <v>66</v>
      </c>
      <c r="R4235" s="9">
        <v>86</v>
      </c>
      <c r="S4235" s="12"/>
      <c r="V4235" s="9">
        <v>1</v>
      </c>
      <c r="W4235" s="12">
        <f t="shared" si="264"/>
        <v>1</v>
      </c>
      <c r="Z4235" s="60">
        <v>1</v>
      </c>
      <c r="AA4235" s="9">
        <f t="shared" si="265"/>
        <v>1</v>
      </c>
      <c r="AB4235" s="9">
        <f t="shared" si="266"/>
        <v>0</v>
      </c>
      <c r="AC4235" s="9">
        <f t="shared" si="267"/>
        <v>0</v>
      </c>
    </row>
    <row r="4236" spans="1:29" ht="15.75" customHeight="1" x14ac:dyDescent="0.2">
      <c r="A4236" s="9">
        <v>0</v>
      </c>
      <c r="B4236" s="9">
        <v>1</v>
      </c>
      <c r="C4236" s="9">
        <v>51</v>
      </c>
      <c r="D4236" s="9">
        <v>0</v>
      </c>
      <c r="E4236" s="9">
        <v>0</v>
      </c>
      <c r="F4236" s="9">
        <v>1</v>
      </c>
      <c r="G4236" s="9">
        <v>1</v>
      </c>
      <c r="H4236" s="9">
        <v>43</v>
      </c>
      <c r="I4236" s="9">
        <v>0</v>
      </c>
      <c r="J4236" s="9">
        <v>0</v>
      </c>
      <c r="K4236" s="9">
        <v>0</v>
      </c>
      <c r="L4236" s="9">
        <v>0</v>
      </c>
      <c r="M4236" s="9">
        <v>207</v>
      </c>
      <c r="N4236" s="9">
        <v>126.5</v>
      </c>
      <c r="O4236" s="9">
        <v>80</v>
      </c>
      <c r="P4236" s="9">
        <v>19.71</v>
      </c>
      <c r="Q4236" s="9">
        <v>65</v>
      </c>
      <c r="R4236" s="9">
        <v>68</v>
      </c>
      <c r="S4236" s="12"/>
      <c r="V4236" s="9">
        <v>43</v>
      </c>
      <c r="W4236" s="12">
        <f t="shared" si="264"/>
        <v>1</v>
      </c>
      <c r="Z4236" s="60">
        <v>3</v>
      </c>
      <c r="AA4236" s="9">
        <f t="shared" si="265"/>
        <v>0</v>
      </c>
      <c r="AB4236" s="9">
        <f t="shared" si="266"/>
        <v>0</v>
      </c>
      <c r="AC4236" s="9">
        <f t="shared" si="267"/>
        <v>1</v>
      </c>
    </row>
    <row r="4237" spans="1:29" ht="15.75" customHeight="1" x14ac:dyDescent="0.2">
      <c r="A4237" s="9">
        <v>0</v>
      </c>
      <c r="B4237" s="9">
        <v>0</v>
      </c>
      <c r="C4237" s="9">
        <v>48</v>
      </c>
      <c r="D4237" s="9">
        <v>0</v>
      </c>
      <c r="E4237" s="9">
        <v>1</v>
      </c>
      <c r="F4237" s="9">
        <v>0</v>
      </c>
      <c r="G4237" s="9">
        <v>1</v>
      </c>
      <c r="H4237" s="9">
        <v>20</v>
      </c>
      <c r="I4237" s="9">
        <v>0</v>
      </c>
      <c r="J4237" s="9">
        <v>0</v>
      </c>
      <c r="K4237" s="9">
        <v>0</v>
      </c>
      <c r="L4237" s="9">
        <v>0</v>
      </c>
      <c r="M4237" s="9">
        <v>248</v>
      </c>
      <c r="N4237" s="9">
        <v>131</v>
      </c>
      <c r="O4237" s="9">
        <v>72</v>
      </c>
      <c r="P4237" s="9">
        <v>22</v>
      </c>
      <c r="Q4237" s="9">
        <v>84</v>
      </c>
      <c r="R4237" s="9">
        <v>86</v>
      </c>
      <c r="S4237" s="12"/>
      <c r="V4237" s="9">
        <v>20</v>
      </c>
      <c r="W4237" s="12">
        <f t="shared" si="264"/>
        <v>1</v>
      </c>
      <c r="Z4237" s="60">
        <v>2</v>
      </c>
      <c r="AA4237" s="9">
        <f t="shared" si="265"/>
        <v>0</v>
      </c>
      <c r="AB4237" s="9">
        <f t="shared" si="266"/>
        <v>1</v>
      </c>
      <c r="AC4237" s="9">
        <f t="shared" si="267"/>
        <v>0</v>
      </c>
    </row>
    <row r="4238" spans="1:29" ht="15.75" customHeight="1" x14ac:dyDescent="0.2">
      <c r="A4238" s="9">
        <v>0</v>
      </c>
      <c r="B4238" s="9">
        <v>0</v>
      </c>
      <c r="C4238" s="9">
        <v>44</v>
      </c>
      <c r="D4238" s="9">
        <v>1</v>
      </c>
      <c r="E4238" s="9">
        <v>0</v>
      </c>
      <c r="F4238" s="9">
        <v>0</v>
      </c>
      <c r="G4238" s="9">
        <v>1</v>
      </c>
      <c r="H4238" s="9">
        <v>15</v>
      </c>
      <c r="I4238" s="9">
        <v>0</v>
      </c>
      <c r="J4238" s="9">
        <v>0</v>
      </c>
      <c r="K4238" s="9">
        <v>0</v>
      </c>
      <c r="L4238" s="9">
        <v>0</v>
      </c>
      <c r="M4238" s="9">
        <v>210</v>
      </c>
      <c r="N4238" s="9">
        <v>126.5</v>
      </c>
      <c r="O4238" s="9">
        <v>87</v>
      </c>
      <c r="P4238" s="9">
        <v>19.16</v>
      </c>
      <c r="Q4238" s="9">
        <v>86</v>
      </c>
      <c r="R4238" s="9">
        <v>78</v>
      </c>
      <c r="S4238" s="12"/>
      <c r="V4238" s="9">
        <v>15</v>
      </c>
      <c r="W4238" s="12">
        <f t="shared" si="264"/>
        <v>1</v>
      </c>
      <c r="Z4238" s="60">
        <v>1</v>
      </c>
      <c r="AA4238" s="9">
        <f t="shared" si="265"/>
        <v>1</v>
      </c>
      <c r="AB4238" s="9">
        <f t="shared" si="266"/>
        <v>0</v>
      </c>
      <c r="AC4238" s="9">
        <f t="shared" si="267"/>
        <v>0</v>
      </c>
    </row>
    <row r="4239" spans="1:29" ht="15.75" customHeight="1" x14ac:dyDescent="0.2">
      <c r="A4239" s="9">
        <v>0</v>
      </c>
      <c r="B4239" s="9">
        <v>0</v>
      </c>
      <c r="C4239" s="9">
        <v>52</v>
      </c>
      <c r="D4239" s="9">
        <v>0</v>
      </c>
      <c r="E4239" s="9">
        <v>1</v>
      </c>
      <c r="F4239" s="9">
        <v>0</v>
      </c>
      <c r="G4239" s="9">
        <v>0</v>
      </c>
      <c r="H4239" s="9">
        <v>0</v>
      </c>
      <c r="I4239" s="9">
        <v>0</v>
      </c>
      <c r="J4239" s="9">
        <v>0</v>
      </c>
      <c r="K4239" s="9">
        <v>0</v>
      </c>
      <c r="L4239" s="9">
        <v>0</v>
      </c>
      <c r="M4239" s="9">
        <v>269</v>
      </c>
      <c r="N4239" s="9">
        <v>133.5</v>
      </c>
      <c r="O4239" s="9">
        <v>83</v>
      </c>
      <c r="P4239" s="9">
        <v>21.47</v>
      </c>
      <c r="Q4239" s="9">
        <v>80</v>
      </c>
      <c r="R4239" s="9">
        <v>107</v>
      </c>
      <c r="S4239" s="12"/>
      <c r="V4239" s="9">
        <v>0</v>
      </c>
      <c r="W4239" s="12">
        <f t="shared" si="264"/>
        <v>0</v>
      </c>
      <c r="Z4239" s="60">
        <v>2</v>
      </c>
      <c r="AA4239" s="9">
        <f t="shared" si="265"/>
        <v>0</v>
      </c>
      <c r="AB4239" s="9">
        <f t="shared" si="266"/>
        <v>1</v>
      </c>
      <c r="AC4239" s="9">
        <f t="shared" si="267"/>
        <v>0</v>
      </c>
    </row>
    <row r="4240" spans="1:29" x14ac:dyDescent="0.2">
      <c r="S4240" s="12"/>
    </row>
    <row r="4241" spans="1:29" x14ac:dyDescent="0.2">
      <c r="A4241" s="40">
        <v>1</v>
      </c>
      <c r="B4241" s="40">
        <v>2</v>
      </c>
      <c r="C4241" s="40">
        <v>3</v>
      </c>
      <c r="D4241" s="40">
        <v>4</v>
      </c>
      <c r="E4241" s="40">
        <v>5</v>
      </c>
      <c r="F4241" s="40">
        <v>6</v>
      </c>
      <c r="G4241" s="40">
        <v>7</v>
      </c>
      <c r="H4241" s="40">
        <v>8</v>
      </c>
      <c r="I4241" s="40">
        <v>9</v>
      </c>
      <c r="J4241" s="40">
        <v>10</v>
      </c>
      <c r="K4241" s="40">
        <v>11</v>
      </c>
      <c r="L4241" s="40">
        <v>12</v>
      </c>
      <c r="M4241" s="40">
        <v>13</v>
      </c>
      <c r="N4241" s="40">
        <v>14</v>
      </c>
      <c r="O4241" s="40">
        <v>15</v>
      </c>
      <c r="P4241" s="40">
        <v>16</v>
      </c>
      <c r="Q4241" s="40">
        <v>17</v>
      </c>
      <c r="R4241" s="40">
        <v>18</v>
      </c>
      <c r="S4241" s="12"/>
      <c r="W4241" s="47"/>
    </row>
    <row r="4242" spans="1:29" x14ac:dyDescent="0.2">
      <c r="A4242" s="15" t="s">
        <v>39</v>
      </c>
      <c r="B4242" s="15" t="s">
        <v>24</v>
      </c>
      <c r="C4242" s="15" t="s">
        <v>25</v>
      </c>
      <c r="D4242" s="15" t="s">
        <v>42</v>
      </c>
      <c r="E4242" s="15" t="s">
        <v>43</v>
      </c>
      <c r="F4242" s="15" t="s">
        <v>44</v>
      </c>
      <c r="G4242" s="15" t="s">
        <v>27</v>
      </c>
      <c r="H4242" s="15" t="s">
        <v>28</v>
      </c>
      <c r="I4242" s="15" t="s">
        <v>29</v>
      </c>
      <c r="J4242" s="15" t="s">
        <v>30</v>
      </c>
      <c r="K4242" s="15" t="s">
        <v>31</v>
      </c>
      <c r="L4242" s="15" t="s">
        <v>32</v>
      </c>
      <c r="M4242" s="15" t="s">
        <v>33</v>
      </c>
      <c r="N4242" s="15" t="s">
        <v>34</v>
      </c>
      <c r="O4242" s="15" t="s">
        <v>35</v>
      </c>
      <c r="P4242" s="15" t="s">
        <v>36</v>
      </c>
      <c r="Q4242" s="15" t="s">
        <v>37</v>
      </c>
      <c r="R4242" s="15" t="s">
        <v>38</v>
      </c>
      <c r="S4242" s="12"/>
      <c r="V4242" s="15" t="s">
        <v>28</v>
      </c>
      <c r="W4242" s="31"/>
      <c r="Z4242" s="15" t="s">
        <v>26</v>
      </c>
      <c r="AA4242" s="15" t="s">
        <v>42</v>
      </c>
      <c r="AB4242" s="15" t="s">
        <v>43</v>
      </c>
      <c r="AC4242" s="15" t="s">
        <v>44</v>
      </c>
    </row>
    <row r="4243" spans="1:29" x14ac:dyDescent="0.2">
      <c r="S4243" s="12"/>
    </row>
    <row r="4244" spans="1:29" ht="20.25" x14ac:dyDescent="0.2">
      <c r="A4244" s="44" t="s">
        <v>93</v>
      </c>
      <c r="B4244" s="44"/>
      <c r="C4244" s="44"/>
      <c r="D4244" s="44"/>
      <c r="E4244" s="44"/>
      <c r="F4244" s="44"/>
      <c r="G4244" s="44"/>
      <c r="H4244" s="44"/>
      <c r="I4244" s="44"/>
      <c r="J4244" s="44"/>
      <c r="K4244" s="44"/>
      <c r="L4244" s="44"/>
      <c r="M4244" s="44"/>
      <c r="N4244" s="44"/>
      <c r="O4244" s="44"/>
      <c r="P4244" s="44"/>
      <c r="Q4244" s="44"/>
      <c r="R4244" s="44"/>
      <c r="S4244" s="12"/>
      <c r="V4244" s="48" t="s">
        <v>100</v>
      </c>
      <c r="W4244" s="48" t="s">
        <v>101</v>
      </c>
      <c r="X4244" s="48" t="s">
        <v>112</v>
      </c>
      <c r="Y4244" s="47"/>
      <c r="Z4244" s="57"/>
      <c r="AA4244" s="57"/>
      <c r="AB4244" s="57"/>
      <c r="AC4244" s="57"/>
    </row>
    <row r="4245" spans="1:29" ht="20.25" x14ac:dyDescent="0.2">
      <c r="A4245" s="43">
        <f>MEDIAN(A2:A4239)</f>
        <v>0</v>
      </c>
      <c r="B4245" s="43">
        <f>MEDIAN(B2:B4239)</f>
        <v>0</v>
      </c>
      <c r="C4245" s="43">
        <f t="shared" ref="C4245:R4245" si="268">MEDIAN(C2:C4239)</f>
        <v>49</v>
      </c>
      <c r="D4245" s="43">
        <f t="shared" si="268"/>
        <v>0</v>
      </c>
      <c r="E4245" s="43">
        <f t="shared" si="268"/>
        <v>0</v>
      </c>
      <c r="F4245" s="43">
        <f t="shared" si="268"/>
        <v>0</v>
      </c>
      <c r="G4245" s="43">
        <f t="shared" si="268"/>
        <v>0</v>
      </c>
      <c r="H4245" s="56">
        <f>V4245/W4245</f>
        <v>18.096466093600764</v>
      </c>
      <c r="I4245" s="43">
        <f t="shared" si="268"/>
        <v>0</v>
      </c>
      <c r="J4245" s="43">
        <f t="shared" si="268"/>
        <v>0</v>
      </c>
      <c r="K4245" s="43">
        <f t="shared" si="268"/>
        <v>0</v>
      </c>
      <c r="L4245" s="43">
        <f t="shared" si="268"/>
        <v>0</v>
      </c>
      <c r="M4245" s="43">
        <f t="shared" si="268"/>
        <v>234</v>
      </c>
      <c r="N4245" s="43">
        <f t="shared" si="268"/>
        <v>128</v>
      </c>
      <c r="O4245" s="43">
        <f t="shared" si="268"/>
        <v>82</v>
      </c>
      <c r="P4245" s="56">
        <f t="shared" si="268"/>
        <v>25.4</v>
      </c>
      <c r="Q4245" s="43">
        <f t="shared" si="268"/>
        <v>75</v>
      </c>
      <c r="R4245" s="43">
        <f t="shared" si="268"/>
        <v>78</v>
      </c>
      <c r="S4245" s="12"/>
      <c r="V4245" s="48">
        <f>SUM(V2:V4239)</f>
        <v>37894</v>
      </c>
      <c r="W4245" s="35">
        <f>SUM(W2:W4239)</f>
        <v>2094</v>
      </c>
      <c r="X4245" s="53">
        <f>V4245/W4245</f>
        <v>18.096466093600764</v>
      </c>
      <c r="Y4245" s="58"/>
      <c r="Z4245" s="62">
        <v>1</v>
      </c>
      <c r="AA4245" s="49"/>
      <c r="AB4245" s="49"/>
      <c r="AC4245" s="49"/>
    </row>
    <row r="4246" spans="1:29" s="45" customFormat="1" x14ac:dyDescent="0.2">
      <c r="A4246" s="45" t="s">
        <v>97</v>
      </c>
      <c r="B4246" s="45" t="s">
        <v>97</v>
      </c>
      <c r="C4246" s="45" t="s">
        <v>97</v>
      </c>
      <c r="D4246" s="45" t="s">
        <v>97</v>
      </c>
      <c r="E4246" s="45" t="s">
        <v>97</v>
      </c>
      <c r="F4246" s="45" t="s">
        <v>97</v>
      </c>
      <c r="G4246" s="45" t="s">
        <v>97</v>
      </c>
      <c r="H4246" s="50" t="s">
        <v>102</v>
      </c>
      <c r="I4246" s="50" t="s">
        <v>103</v>
      </c>
      <c r="J4246" s="45" t="s">
        <v>98</v>
      </c>
      <c r="K4246" s="45" t="s">
        <v>98</v>
      </c>
      <c r="L4246" s="45" t="s">
        <v>98</v>
      </c>
      <c r="M4246" s="45" t="s">
        <v>98</v>
      </c>
      <c r="N4246" s="45" t="s">
        <v>97</v>
      </c>
      <c r="O4246" s="45" t="s">
        <v>97</v>
      </c>
      <c r="P4246" s="50" t="s">
        <v>96</v>
      </c>
      <c r="Q4246" s="50" t="s">
        <v>95</v>
      </c>
      <c r="R4246" s="50" t="s">
        <v>94</v>
      </c>
      <c r="Z4246" s="59" t="s">
        <v>104</v>
      </c>
    </row>
    <row r="4247" spans="1:29" x14ac:dyDescent="0.2">
      <c r="H4247" s="50" t="s">
        <v>112</v>
      </c>
      <c r="R4247" s="10"/>
      <c r="S4247" s="12"/>
    </row>
    <row r="4251" spans="1:29" ht="20.25" x14ac:dyDescent="0.2">
      <c r="A4251" s="63" t="s">
        <v>107</v>
      </c>
      <c r="B4251" s="35"/>
      <c r="C4251" s="35"/>
      <c r="D4251" s="35"/>
      <c r="E4251" s="35"/>
      <c r="F4251" s="35"/>
      <c r="G4251" s="35"/>
      <c r="H4251" s="35"/>
    </row>
    <row r="4252" spans="1:29" ht="20.25" x14ac:dyDescent="0.2">
      <c r="A4252" s="63" t="s">
        <v>108</v>
      </c>
      <c r="B4252" s="35"/>
      <c r="C4252" s="35"/>
      <c r="D4252" s="35"/>
      <c r="E4252" s="35"/>
      <c r="F4252" s="35"/>
      <c r="G4252" s="35"/>
      <c r="H4252" s="35"/>
    </row>
    <row r="4253" spans="1:29" ht="20.25" x14ac:dyDescent="0.2">
      <c r="A4253" s="63" t="s">
        <v>106</v>
      </c>
      <c r="B4253" s="35"/>
      <c r="C4253" s="35"/>
      <c r="D4253" s="35"/>
      <c r="E4253" s="35"/>
      <c r="F4253" s="35"/>
      <c r="G4253" s="35"/>
      <c r="H4253" s="35"/>
    </row>
    <row r="4257" spans="1:18" ht="20.25" x14ac:dyDescent="0.2">
      <c r="A4257" s="44" t="s">
        <v>109</v>
      </c>
      <c r="B4257" s="44"/>
      <c r="C4257" s="44"/>
      <c r="D4257" s="44"/>
      <c r="E4257" s="44"/>
      <c r="F4257" s="44"/>
      <c r="G4257" s="44"/>
      <c r="H4257" s="44"/>
      <c r="I4257" s="44"/>
      <c r="J4257" s="44"/>
      <c r="K4257" s="44"/>
      <c r="L4257" s="44"/>
      <c r="M4257" s="44"/>
      <c r="N4257" s="44"/>
      <c r="O4257" s="44"/>
      <c r="P4257" s="44"/>
      <c r="Q4257" s="44"/>
      <c r="R4257" s="44"/>
    </row>
    <row r="4258" spans="1:18" ht="20.25" x14ac:dyDescent="0.2">
      <c r="A4258" s="43"/>
      <c r="B4258" s="43"/>
      <c r="C4258" s="56">
        <f t="shared" ref="B4258:R4258" si="269">AVERAGE(C2:C4239)</f>
        <v>49.584945729117507</v>
      </c>
      <c r="D4258" s="43"/>
      <c r="E4258" s="43"/>
      <c r="F4258" s="43"/>
      <c r="G4258" s="43"/>
      <c r="H4258" s="56">
        <f t="shared" si="269"/>
        <v>9.0646531382727709</v>
      </c>
      <c r="I4258" s="43"/>
      <c r="J4258" s="43"/>
      <c r="K4258" s="43"/>
      <c r="L4258" s="43"/>
      <c r="M4258" s="56">
        <f t="shared" si="269"/>
        <v>236.68947616800378</v>
      </c>
      <c r="N4258" s="56">
        <f t="shared" si="269"/>
        <v>132.35240679565834</v>
      </c>
      <c r="O4258" s="56">
        <f t="shared" si="269"/>
        <v>82.893463898065121</v>
      </c>
      <c r="P4258" s="56">
        <f t="shared" si="269"/>
        <v>25.800205285512021</v>
      </c>
      <c r="Q4258" s="56">
        <f t="shared" si="269"/>
        <v>75.878716375648892</v>
      </c>
      <c r="R4258" s="56">
        <f t="shared" si="269"/>
        <v>81.603586597451624</v>
      </c>
    </row>
    <row r="4259" spans="1:18" x14ac:dyDescent="0.2">
      <c r="M4259" s="52"/>
      <c r="N4259" s="52"/>
      <c r="O4259" s="52"/>
      <c r="P4259" s="52"/>
      <c r="Q4259" s="52"/>
      <c r="R4259" s="52"/>
    </row>
    <row r="4262" spans="1:18" ht="20.25" x14ac:dyDescent="0.2">
      <c r="A4262" s="44" t="s">
        <v>50</v>
      </c>
      <c r="B4262" s="44"/>
      <c r="C4262" s="44"/>
      <c r="D4262" s="44"/>
      <c r="E4262" s="44"/>
      <c r="F4262" s="44"/>
      <c r="G4262" s="44"/>
      <c r="H4262" s="44"/>
      <c r="I4262" s="44"/>
      <c r="J4262" s="44"/>
      <c r="K4262" s="44"/>
      <c r="L4262" s="44"/>
      <c r="M4262" s="44"/>
      <c r="N4262" s="44"/>
      <c r="O4262" s="44"/>
      <c r="P4262" s="44"/>
      <c r="Q4262" s="44"/>
      <c r="R4262" s="44"/>
    </row>
    <row r="4263" spans="1:18" ht="20.25" x14ac:dyDescent="0.2">
      <c r="A4263" s="54"/>
      <c r="B4263" s="54"/>
      <c r="C4263" s="56">
        <f>STDEVA(C2:C4239)</f>
        <v>8.5721599251184912</v>
      </c>
      <c r="D4263" s="54"/>
      <c r="E4263" s="54"/>
      <c r="F4263" s="54"/>
      <c r="G4263" s="54"/>
      <c r="H4263" s="56">
        <f>STDEVA(H2:H4239)</f>
        <v>11.902367015876557</v>
      </c>
      <c r="I4263" s="54"/>
      <c r="J4263" s="54"/>
      <c r="K4263" s="54"/>
      <c r="L4263" s="54"/>
      <c r="M4263" s="56">
        <f>STDEVA(M2:M4239)</f>
        <v>44.327426965294109</v>
      </c>
      <c r="N4263" s="56">
        <f>STDEVA(N2:N4239)</f>
        <v>22.038096643544549</v>
      </c>
      <c r="O4263" s="56">
        <f>STDEVA(O2:O4239)</f>
        <v>11.910849600225507</v>
      </c>
      <c r="P4263" s="56">
        <f>STDEVA(P2:P4239)</f>
        <v>4.0710411621392817</v>
      </c>
      <c r="Q4263" s="56">
        <f>STDEVA(Q2:Q4239)</f>
        <v>12.025184612123375</v>
      </c>
      <c r="R4263" s="56">
        <f>STDEVA(R2:R4239)</f>
        <v>22.865245542897895</v>
      </c>
    </row>
    <row r="4267" spans="1:18" ht="20.25" x14ac:dyDescent="0.2">
      <c r="A4267" s="44" t="s">
        <v>110</v>
      </c>
      <c r="B4267" s="44"/>
      <c r="C4267" s="44"/>
      <c r="D4267" s="44"/>
      <c r="E4267" s="44"/>
      <c r="F4267" s="44"/>
      <c r="G4267" s="44"/>
      <c r="H4267" s="44"/>
      <c r="I4267" s="44"/>
      <c r="J4267" s="44"/>
      <c r="K4267" s="44"/>
      <c r="L4267" s="44"/>
      <c r="M4267" s="44"/>
      <c r="N4267" s="44"/>
      <c r="O4267" s="44"/>
      <c r="P4267" s="44"/>
      <c r="Q4267" s="44"/>
      <c r="R4267" s="44"/>
    </row>
    <row r="4268" spans="1:18" ht="20.25" x14ac:dyDescent="0.2">
      <c r="A4268" s="43"/>
      <c r="B4268" s="43"/>
      <c r="C4268" s="56">
        <f>C4258-(3*C4263)</f>
        <v>23.868465953762033</v>
      </c>
      <c r="D4268" s="43"/>
      <c r="E4268" s="43"/>
      <c r="F4268" s="43"/>
      <c r="G4268" s="43"/>
      <c r="H4268" s="56">
        <f>H4258-(3*H4263)</f>
        <v>-26.6424479093569</v>
      </c>
      <c r="I4268" s="43"/>
      <c r="J4268" s="43"/>
      <c r="K4268" s="43"/>
      <c r="L4268" s="43"/>
      <c r="M4268" s="56">
        <f>M4258-(3*M4263)</f>
        <v>103.70719527212145</v>
      </c>
      <c r="N4268" s="56">
        <f t="shared" ref="N4268:R4268" si="270">N4258-(3*N4263)</f>
        <v>66.238116865024693</v>
      </c>
      <c r="O4268" s="56">
        <f t="shared" si="270"/>
        <v>47.160915097388596</v>
      </c>
      <c r="P4268" s="56">
        <f t="shared" si="270"/>
        <v>13.587081799094175</v>
      </c>
      <c r="Q4268" s="56">
        <f t="shared" si="270"/>
        <v>39.803162539278766</v>
      </c>
      <c r="R4268" s="56">
        <f t="shared" si="270"/>
        <v>13.007849968757938</v>
      </c>
    </row>
    <row r="4269" spans="1:18" x14ac:dyDescent="0.2">
      <c r="C4269" s="52"/>
      <c r="H4269" s="52"/>
    </row>
    <row r="4272" spans="1:18" ht="20.25" x14ac:dyDescent="0.2">
      <c r="A4272" s="44" t="s">
        <v>111</v>
      </c>
      <c r="B4272" s="44"/>
      <c r="C4272" s="44"/>
      <c r="D4272" s="44"/>
      <c r="E4272" s="44"/>
      <c r="F4272" s="44"/>
      <c r="G4272" s="44"/>
      <c r="H4272" s="44"/>
      <c r="I4272" s="44"/>
      <c r="J4272" s="44"/>
      <c r="K4272" s="44"/>
      <c r="L4272" s="44"/>
      <c r="M4272" s="44"/>
      <c r="N4272" s="44"/>
      <c r="O4272" s="44"/>
      <c r="P4272" s="44"/>
      <c r="Q4272" s="44"/>
      <c r="R4272" s="44"/>
    </row>
    <row r="4273" spans="1:18" ht="20.25" x14ac:dyDescent="0.2">
      <c r="A4273" s="43"/>
      <c r="B4273" s="43"/>
      <c r="C4273" s="56">
        <f>C4258+(3*C4263)</f>
        <v>75.301425504472974</v>
      </c>
      <c r="D4273" s="55"/>
      <c r="E4273" s="55"/>
      <c r="F4273" s="55"/>
      <c r="G4273" s="55"/>
      <c r="H4273" s="56">
        <f>H4258+(3*H4263)</f>
        <v>44.771754185902438</v>
      </c>
      <c r="I4273" s="55"/>
      <c r="J4273" s="55"/>
      <c r="K4273" s="55"/>
      <c r="L4273" s="55"/>
      <c r="M4273" s="56">
        <f>M4258+(3*M4263)</f>
        <v>369.6717570638861</v>
      </c>
      <c r="N4273" s="56">
        <f t="shared" ref="N4273:R4273" si="271">N4258+(3*N4263)</f>
        <v>198.46669672629199</v>
      </c>
      <c r="O4273" s="56">
        <f t="shared" si="271"/>
        <v>118.62601269874165</v>
      </c>
      <c r="P4273" s="56">
        <f t="shared" si="271"/>
        <v>38.013328771929864</v>
      </c>
      <c r="Q4273" s="56">
        <f t="shared" si="271"/>
        <v>111.95427021201903</v>
      </c>
      <c r="R4273" s="56">
        <f t="shared" si="271"/>
        <v>150.19932322614531</v>
      </c>
    </row>
    <row r="4278" spans="1:18" ht="20.25" x14ac:dyDescent="0.2">
      <c r="A4278" s="63" t="s">
        <v>113</v>
      </c>
      <c r="B4278" s="35"/>
      <c r="C4278" s="35"/>
      <c r="D4278" s="35"/>
      <c r="E4278" s="35"/>
      <c r="F4278" s="35"/>
      <c r="G4278" s="35"/>
      <c r="H4278" s="35"/>
      <c r="I4278" s="35"/>
      <c r="J4278" s="35"/>
      <c r="K4278" s="35"/>
      <c r="L4278" s="35"/>
      <c r="M4278" s="35"/>
    </row>
    <row r="4279" spans="1:18" ht="20.25" x14ac:dyDescent="0.2">
      <c r="A4279" s="63" t="s">
        <v>114</v>
      </c>
      <c r="B4279" s="35"/>
      <c r="C4279" s="35"/>
      <c r="D4279" s="35"/>
      <c r="E4279" s="35"/>
      <c r="F4279" s="35"/>
      <c r="G4279" s="35"/>
    </row>
    <row r="4280" spans="1:18" ht="20.25" x14ac:dyDescent="0.2">
      <c r="A4280" s="63" t="s">
        <v>127</v>
      </c>
      <c r="B4280" s="35"/>
      <c r="C4280" s="35"/>
    </row>
    <row r="4287" spans="1:18" ht="7.5" customHeight="1" x14ac:dyDescent="0.2"/>
    <row r="4288" spans="1:18" hidden="1" x14ac:dyDescent="0.2"/>
  </sheetData>
  <mergeCells count="5">
    <mergeCell ref="A4272:R4272"/>
    <mergeCell ref="A4244:R4244"/>
    <mergeCell ref="A4262:R4262"/>
    <mergeCell ref="A4257:R4257"/>
    <mergeCell ref="A4267:R4267"/>
  </mergeCells>
  <pageMargins left="0.7" right="0.7" top="0.75" bottom="0.75" header="0.3" footer="0.3"/>
  <ignoredErrors>
    <ignoredError sqref="H424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D7900-AD6C-4231-A9A9-9765A3B71BFC}">
  <dimension ref="A1:AB4028"/>
  <sheetViews>
    <sheetView workbookViewId="0">
      <selection sqref="A1:R1"/>
    </sheetView>
  </sheetViews>
  <sheetFormatPr defaultRowHeight="12.75" x14ac:dyDescent="0.2"/>
  <cols>
    <col min="1" max="18" width="12.7109375" customWidth="1"/>
    <col min="19" max="19" width="6.28515625" customWidth="1"/>
  </cols>
  <sheetData>
    <row r="1" spans="1:28" ht="20.25" x14ac:dyDescent="0.3">
      <c r="A1" s="67" t="s">
        <v>128</v>
      </c>
      <c r="B1" s="67"/>
      <c r="C1" s="67"/>
      <c r="D1" s="67"/>
      <c r="E1" s="67"/>
      <c r="F1" s="67"/>
      <c r="G1" s="67"/>
      <c r="H1" s="67"/>
      <c r="I1" s="67"/>
      <c r="J1" s="67"/>
      <c r="K1" s="67"/>
      <c r="L1" s="67"/>
      <c r="M1" s="67"/>
      <c r="N1" s="67"/>
      <c r="O1" s="67"/>
      <c r="P1" s="67"/>
      <c r="Q1" s="67"/>
      <c r="R1" s="67"/>
      <c r="T1" s="75" t="s">
        <v>131</v>
      </c>
      <c r="U1" s="34"/>
    </row>
    <row r="3" spans="1:28" ht="25.5" customHeight="1" x14ac:dyDescent="0.2">
      <c r="A3" s="69" t="s">
        <v>115</v>
      </c>
      <c r="B3" s="69"/>
      <c r="C3" s="69"/>
      <c r="D3" s="69"/>
      <c r="E3" s="69"/>
      <c r="F3" s="69"/>
      <c r="G3" s="69"/>
      <c r="H3" s="69"/>
      <c r="I3" s="69"/>
      <c r="J3" s="69"/>
      <c r="K3" s="69"/>
      <c r="L3" s="69"/>
      <c r="M3" s="69"/>
      <c r="N3" s="69"/>
      <c r="O3" s="69"/>
      <c r="P3" s="69"/>
      <c r="Q3" s="69"/>
      <c r="R3" s="69"/>
    </row>
    <row r="4" spans="1:28" s="68" customFormat="1" x14ac:dyDescent="0.2">
      <c r="A4" s="18"/>
      <c r="B4" s="18"/>
      <c r="C4" s="18" t="s">
        <v>45</v>
      </c>
      <c r="D4" s="18"/>
      <c r="E4" s="18"/>
      <c r="F4" s="18"/>
      <c r="G4" s="18"/>
      <c r="H4" s="18" t="s">
        <v>46</v>
      </c>
      <c r="I4" s="18"/>
      <c r="J4" s="18"/>
      <c r="K4" s="18"/>
      <c r="L4" s="18"/>
      <c r="M4" s="18" t="s">
        <v>47</v>
      </c>
      <c r="N4" s="18" t="s">
        <v>48</v>
      </c>
      <c r="O4" s="18" t="s">
        <v>116</v>
      </c>
      <c r="P4" s="18" t="s">
        <v>117</v>
      </c>
      <c r="Q4" s="18" t="s">
        <v>118</v>
      </c>
      <c r="R4" s="18" t="s">
        <v>49</v>
      </c>
    </row>
    <row r="6" spans="1:28" ht="20.25" x14ac:dyDescent="0.2">
      <c r="A6" s="70" t="s">
        <v>51</v>
      </c>
      <c r="B6" s="70"/>
      <c r="C6" s="70"/>
      <c r="D6" s="70"/>
      <c r="E6" s="70"/>
      <c r="F6" s="70"/>
      <c r="G6" s="70"/>
      <c r="H6" s="70"/>
      <c r="I6" s="70"/>
      <c r="J6" s="70"/>
      <c r="K6" s="70"/>
      <c r="L6" s="70"/>
      <c r="M6" s="70"/>
      <c r="N6" s="70"/>
      <c r="O6" s="70"/>
      <c r="P6" s="70"/>
      <c r="Q6" s="70"/>
      <c r="R6" s="70"/>
      <c r="T6" s="41" t="s">
        <v>129</v>
      </c>
      <c r="U6" s="41"/>
      <c r="V6" s="41"/>
      <c r="W6" s="41"/>
      <c r="X6" s="41"/>
      <c r="Y6" s="41"/>
      <c r="Z6" s="41"/>
      <c r="AA6" s="41"/>
      <c r="AB6" s="41"/>
    </row>
    <row r="7" spans="1:28" s="74" customFormat="1" ht="12.75" customHeight="1" x14ac:dyDescent="0.2">
      <c r="A7" s="71"/>
      <c r="B7" s="73"/>
      <c r="C7" s="73" t="s">
        <v>119</v>
      </c>
      <c r="D7" s="73"/>
      <c r="E7" s="73"/>
      <c r="F7" s="73"/>
      <c r="G7" s="73"/>
      <c r="H7" s="73" t="s">
        <v>120</v>
      </c>
      <c r="I7" s="73"/>
      <c r="J7" s="73"/>
      <c r="K7" s="73"/>
      <c r="L7" s="73"/>
      <c r="M7" s="73" t="s">
        <v>121</v>
      </c>
      <c r="N7" s="73" t="s">
        <v>122</v>
      </c>
      <c r="O7" s="73" t="s">
        <v>123</v>
      </c>
      <c r="P7" s="73" t="s">
        <v>124</v>
      </c>
      <c r="Q7" s="73" t="s">
        <v>125</v>
      </c>
      <c r="R7" s="73" t="s">
        <v>126</v>
      </c>
      <c r="T7" s="41"/>
      <c r="U7" s="41"/>
      <c r="V7" s="41"/>
      <c r="W7" s="41"/>
      <c r="X7" s="41"/>
      <c r="Y7" s="41"/>
      <c r="Z7" s="41"/>
      <c r="AA7" s="41"/>
      <c r="AB7" s="41"/>
    </row>
    <row r="8" spans="1:28" x14ac:dyDescent="0.2">
      <c r="F8" s="32"/>
      <c r="G8" s="32"/>
      <c r="H8" s="32"/>
      <c r="I8" s="32"/>
      <c r="J8" s="32"/>
      <c r="K8" s="32"/>
      <c r="L8" s="32"/>
      <c r="M8" s="32"/>
      <c r="N8" s="32"/>
      <c r="O8" s="32"/>
      <c r="P8" s="32"/>
      <c r="Q8" s="32"/>
      <c r="R8" s="32"/>
    </row>
    <row r="9" spans="1:28" x14ac:dyDescent="0.2">
      <c r="A9" s="15" t="s">
        <v>39</v>
      </c>
      <c r="B9" s="15" t="s">
        <v>24</v>
      </c>
      <c r="C9" s="15" t="s">
        <v>25</v>
      </c>
      <c r="D9" s="15" t="s">
        <v>42</v>
      </c>
      <c r="E9" s="15" t="s">
        <v>43</v>
      </c>
      <c r="F9" s="15" t="s">
        <v>44</v>
      </c>
      <c r="G9" s="15" t="s">
        <v>27</v>
      </c>
      <c r="H9" s="15" t="s">
        <v>28</v>
      </c>
      <c r="I9" s="15" t="s">
        <v>29</v>
      </c>
      <c r="J9" s="15" t="s">
        <v>30</v>
      </c>
      <c r="K9" s="15" t="s">
        <v>31</v>
      </c>
      <c r="L9" s="15" t="s">
        <v>32</v>
      </c>
      <c r="M9" s="15" t="s">
        <v>33</v>
      </c>
      <c r="N9" s="15" t="s">
        <v>34</v>
      </c>
      <c r="O9" s="15" t="s">
        <v>35</v>
      </c>
      <c r="P9" s="15" t="s">
        <v>36</v>
      </c>
      <c r="Q9" s="15" t="s">
        <v>37</v>
      </c>
      <c r="R9" s="15" t="s">
        <v>38</v>
      </c>
    </row>
    <row r="10" spans="1:28" x14ac:dyDescent="0.2">
      <c r="A10" s="9">
        <v>0</v>
      </c>
      <c r="B10" s="9">
        <v>1</v>
      </c>
      <c r="C10" s="9">
        <v>39</v>
      </c>
      <c r="D10" s="9">
        <v>0</v>
      </c>
      <c r="E10" s="9">
        <v>0</v>
      </c>
      <c r="F10" s="9">
        <v>0</v>
      </c>
      <c r="G10" s="9">
        <v>0</v>
      </c>
      <c r="H10" s="9">
        <v>0</v>
      </c>
      <c r="I10" s="9">
        <v>0</v>
      </c>
      <c r="J10" s="9">
        <v>0</v>
      </c>
      <c r="K10" s="9">
        <v>0</v>
      </c>
      <c r="L10" s="9">
        <v>0</v>
      </c>
      <c r="M10" s="9">
        <v>195</v>
      </c>
      <c r="N10" s="9">
        <v>106</v>
      </c>
      <c r="O10" s="9">
        <v>70</v>
      </c>
      <c r="P10" s="9">
        <v>26.97</v>
      </c>
      <c r="Q10" s="9">
        <v>80</v>
      </c>
      <c r="R10" s="9">
        <v>77</v>
      </c>
    </row>
    <row r="11" spans="1:28" x14ac:dyDescent="0.2">
      <c r="A11" s="9">
        <v>0</v>
      </c>
      <c r="B11" s="9">
        <v>0</v>
      </c>
      <c r="C11" s="9">
        <v>46</v>
      </c>
      <c r="D11" s="9">
        <v>0</v>
      </c>
      <c r="E11" s="9">
        <v>1</v>
      </c>
      <c r="F11" s="9">
        <v>0</v>
      </c>
      <c r="G11" s="9">
        <v>0</v>
      </c>
      <c r="H11" s="9">
        <v>0</v>
      </c>
      <c r="I11" s="9">
        <v>0</v>
      </c>
      <c r="J11" s="9">
        <v>0</v>
      </c>
      <c r="K11" s="9">
        <v>0</v>
      </c>
      <c r="L11" s="9">
        <v>0</v>
      </c>
      <c r="M11" s="9">
        <v>250</v>
      </c>
      <c r="N11" s="9">
        <v>121</v>
      </c>
      <c r="O11" s="9">
        <v>81</v>
      </c>
      <c r="P11" s="9">
        <v>28.73</v>
      </c>
      <c r="Q11" s="9">
        <v>95</v>
      </c>
      <c r="R11" s="9">
        <v>76</v>
      </c>
    </row>
    <row r="12" spans="1:28" x14ac:dyDescent="0.2">
      <c r="A12" s="9">
        <v>0</v>
      </c>
      <c r="B12" s="9">
        <v>1</v>
      </c>
      <c r="C12" s="9">
        <v>48</v>
      </c>
      <c r="D12" s="9">
        <v>1</v>
      </c>
      <c r="E12" s="9">
        <v>0</v>
      </c>
      <c r="F12" s="9">
        <v>0</v>
      </c>
      <c r="G12" s="9">
        <v>1</v>
      </c>
      <c r="H12" s="9">
        <v>20</v>
      </c>
      <c r="I12" s="9">
        <v>0</v>
      </c>
      <c r="J12" s="9">
        <v>0</v>
      </c>
      <c r="K12" s="9">
        <v>0</v>
      </c>
      <c r="L12" s="9">
        <v>0</v>
      </c>
      <c r="M12" s="9">
        <v>245</v>
      </c>
      <c r="N12" s="9">
        <v>127.5</v>
      </c>
      <c r="O12" s="9">
        <v>80</v>
      </c>
      <c r="P12" s="9">
        <v>25.34</v>
      </c>
      <c r="Q12" s="9">
        <v>75</v>
      </c>
      <c r="R12" s="9">
        <v>70</v>
      </c>
    </row>
    <row r="13" spans="1:28" x14ac:dyDescent="0.2">
      <c r="A13" s="9">
        <v>1</v>
      </c>
      <c r="B13" s="9">
        <v>0</v>
      </c>
      <c r="C13" s="9">
        <v>61</v>
      </c>
      <c r="D13" s="9">
        <v>0</v>
      </c>
      <c r="E13" s="9">
        <v>0</v>
      </c>
      <c r="F13" s="9">
        <v>1</v>
      </c>
      <c r="G13" s="9">
        <v>1</v>
      </c>
      <c r="H13" s="9">
        <v>30</v>
      </c>
      <c r="I13" s="9">
        <v>0</v>
      </c>
      <c r="J13" s="9">
        <v>0</v>
      </c>
      <c r="K13" s="9">
        <v>1</v>
      </c>
      <c r="L13" s="9">
        <v>0</v>
      </c>
      <c r="M13" s="9">
        <v>225</v>
      </c>
      <c r="N13" s="9">
        <v>150</v>
      </c>
      <c r="O13" s="9">
        <v>95</v>
      </c>
      <c r="P13" s="9">
        <v>28.58</v>
      </c>
      <c r="Q13" s="9">
        <v>65</v>
      </c>
      <c r="R13" s="9">
        <v>103</v>
      </c>
    </row>
    <row r="14" spans="1:28" x14ac:dyDescent="0.2">
      <c r="A14" s="9">
        <v>0</v>
      </c>
      <c r="B14" s="9">
        <v>0</v>
      </c>
      <c r="C14" s="9">
        <v>46</v>
      </c>
      <c r="D14" s="9">
        <v>0</v>
      </c>
      <c r="E14" s="9">
        <v>0</v>
      </c>
      <c r="F14" s="9">
        <v>1</v>
      </c>
      <c r="G14" s="9">
        <v>1</v>
      </c>
      <c r="H14" s="9">
        <v>23</v>
      </c>
      <c r="I14" s="9">
        <v>0</v>
      </c>
      <c r="J14" s="9">
        <v>0</v>
      </c>
      <c r="K14" s="9">
        <v>0</v>
      </c>
      <c r="L14" s="9">
        <v>0</v>
      </c>
      <c r="M14" s="9">
        <v>285</v>
      </c>
      <c r="N14" s="9">
        <v>130</v>
      </c>
      <c r="O14" s="9">
        <v>84</v>
      </c>
      <c r="P14" s="9">
        <v>23.1</v>
      </c>
      <c r="Q14" s="9">
        <v>85</v>
      </c>
      <c r="R14" s="9">
        <v>85</v>
      </c>
    </row>
    <row r="15" spans="1:28" x14ac:dyDescent="0.2">
      <c r="A15" s="9">
        <v>0</v>
      </c>
      <c r="B15" s="9">
        <v>0</v>
      </c>
      <c r="C15" s="9">
        <v>43</v>
      </c>
      <c r="D15" s="9">
        <v>0</v>
      </c>
      <c r="E15" s="9">
        <v>1</v>
      </c>
      <c r="F15" s="9">
        <v>0</v>
      </c>
      <c r="G15" s="9">
        <v>0</v>
      </c>
      <c r="H15" s="9">
        <v>0</v>
      </c>
      <c r="I15" s="9">
        <v>0</v>
      </c>
      <c r="J15" s="9">
        <v>0</v>
      </c>
      <c r="K15" s="9">
        <v>1</v>
      </c>
      <c r="L15" s="9">
        <v>0</v>
      </c>
      <c r="M15" s="9">
        <v>228</v>
      </c>
      <c r="N15" s="9">
        <v>180</v>
      </c>
      <c r="O15" s="9">
        <v>110</v>
      </c>
      <c r="P15" s="9">
        <v>30.3</v>
      </c>
      <c r="Q15" s="9">
        <v>77</v>
      </c>
      <c r="R15" s="9">
        <v>99</v>
      </c>
    </row>
    <row r="16" spans="1:28" x14ac:dyDescent="0.2">
      <c r="A16" s="9">
        <v>1</v>
      </c>
      <c r="B16" s="9">
        <v>0</v>
      </c>
      <c r="C16" s="9">
        <v>63</v>
      </c>
      <c r="D16" s="9">
        <v>1</v>
      </c>
      <c r="E16" s="9">
        <v>0</v>
      </c>
      <c r="F16" s="9">
        <v>0</v>
      </c>
      <c r="G16" s="9">
        <v>0</v>
      </c>
      <c r="H16" s="9">
        <v>0</v>
      </c>
      <c r="I16" s="9">
        <v>0</v>
      </c>
      <c r="J16" s="9">
        <v>0</v>
      </c>
      <c r="K16" s="65">
        <v>0</v>
      </c>
      <c r="L16" s="65">
        <v>0</v>
      </c>
      <c r="M16" s="65">
        <v>205</v>
      </c>
      <c r="N16" s="65">
        <v>138</v>
      </c>
      <c r="O16" s="65">
        <v>71</v>
      </c>
      <c r="P16" s="65">
        <v>33.11</v>
      </c>
      <c r="Q16" s="65">
        <v>60</v>
      </c>
      <c r="R16" s="65">
        <v>85</v>
      </c>
      <c r="S16" s="19"/>
      <c r="T16" s="19"/>
      <c r="U16" s="19"/>
      <c r="V16" s="19"/>
    </row>
    <row r="17" spans="1:22" x14ac:dyDescent="0.2">
      <c r="A17" s="9">
        <v>0</v>
      </c>
      <c r="B17" s="9">
        <v>0</v>
      </c>
      <c r="C17" s="9">
        <v>45</v>
      </c>
      <c r="D17" s="9">
        <v>0</v>
      </c>
      <c r="E17" s="9">
        <v>1</v>
      </c>
      <c r="F17" s="9">
        <v>0</v>
      </c>
      <c r="G17" s="9">
        <v>1</v>
      </c>
      <c r="H17" s="9">
        <v>20</v>
      </c>
      <c r="I17" s="9">
        <v>0</v>
      </c>
      <c r="J17" s="9">
        <v>0</v>
      </c>
      <c r="K17" s="65">
        <v>0</v>
      </c>
      <c r="L17" s="65">
        <v>0</v>
      </c>
      <c r="M17" s="65">
        <v>313</v>
      </c>
      <c r="N17" s="65">
        <v>100</v>
      </c>
      <c r="O17" s="65">
        <v>71</v>
      </c>
      <c r="P17" s="65">
        <v>21.68</v>
      </c>
      <c r="Q17" s="65">
        <v>79</v>
      </c>
      <c r="R17" s="65">
        <v>78</v>
      </c>
      <c r="S17" s="19"/>
      <c r="T17" s="19"/>
      <c r="U17" s="19"/>
      <c r="V17" s="19"/>
    </row>
    <row r="18" spans="1:22" x14ac:dyDescent="0.2">
      <c r="A18" s="9">
        <v>0</v>
      </c>
      <c r="B18" s="9">
        <v>1</v>
      </c>
      <c r="C18" s="9">
        <v>52</v>
      </c>
      <c r="D18" s="9">
        <v>1</v>
      </c>
      <c r="E18" s="9">
        <v>0</v>
      </c>
      <c r="F18" s="9">
        <v>0</v>
      </c>
      <c r="G18" s="9">
        <v>0</v>
      </c>
      <c r="H18" s="9">
        <v>0</v>
      </c>
      <c r="I18" s="9">
        <v>0</v>
      </c>
      <c r="J18" s="9">
        <v>0</v>
      </c>
      <c r="K18" s="65">
        <v>1</v>
      </c>
      <c r="L18" s="65">
        <v>0</v>
      </c>
      <c r="M18" s="65">
        <v>260</v>
      </c>
      <c r="N18" s="65">
        <v>141.5</v>
      </c>
      <c r="O18" s="65">
        <v>89</v>
      </c>
      <c r="P18" s="65">
        <v>26.36</v>
      </c>
      <c r="Q18" s="65">
        <v>76</v>
      </c>
      <c r="R18" s="65">
        <v>79</v>
      </c>
      <c r="S18" s="19"/>
      <c r="T18" s="19"/>
      <c r="U18" s="19"/>
      <c r="V18" s="19"/>
    </row>
    <row r="19" spans="1:22" x14ac:dyDescent="0.2">
      <c r="A19" s="9">
        <v>0</v>
      </c>
      <c r="B19" s="9">
        <v>1</v>
      </c>
      <c r="C19" s="9">
        <v>43</v>
      </c>
      <c r="D19" s="9">
        <v>1</v>
      </c>
      <c r="E19" s="9">
        <v>0</v>
      </c>
      <c r="F19" s="9">
        <v>0</v>
      </c>
      <c r="G19" s="9">
        <v>1</v>
      </c>
      <c r="H19" s="9">
        <v>30</v>
      </c>
      <c r="I19" s="9">
        <v>0</v>
      </c>
      <c r="J19" s="9">
        <v>0</v>
      </c>
      <c r="K19" s="65">
        <v>1</v>
      </c>
      <c r="L19" s="65">
        <v>0</v>
      </c>
      <c r="M19" s="65">
        <v>225</v>
      </c>
      <c r="N19" s="65">
        <v>162</v>
      </c>
      <c r="O19" s="65">
        <v>107</v>
      </c>
      <c r="P19" s="65">
        <v>23.61</v>
      </c>
      <c r="Q19" s="65">
        <v>93</v>
      </c>
      <c r="R19" s="65">
        <v>88</v>
      </c>
      <c r="S19" s="19"/>
      <c r="T19" s="19"/>
      <c r="U19" s="19"/>
      <c r="V19" s="19"/>
    </row>
    <row r="20" spans="1:22" x14ac:dyDescent="0.2">
      <c r="A20" s="9">
        <v>0</v>
      </c>
      <c r="B20" s="9">
        <v>0</v>
      </c>
      <c r="C20" s="9">
        <v>50</v>
      </c>
      <c r="D20" s="9">
        <v>1</v>
      </c>
      <c r="E20" s="9">
        <v>0</v>
      </c>
      <c r="F20" s="9">
        <v>0</v>
      </c>
      <c r="G20" s="9">
        <v>0</v>
      </c>
      <c r="H20" s="9">
        <v>0</v>
      </c>
      <c r="I20" s="9">
        <v>0</v>
      </c>
      <c r="J20" s="9">
        <v>0</v>
      </c>
      <c r="K20" s="64">
        <v>0</v>
      </c>
      <c r="L20" s="64">
        <v>0</v>
      </c>
      <c r="M20" s="64">
        <v>254</v>
      </c>
      <c r="N20" s="64">
        <v>133</v>
      </c>
      <c r="O20" s="64">
        <v>76</v>
      </c>
      <c r="P20" s="64">
        <v>22.91</v>
      </c>
      <c r="Q20" s="64">
        <v>75</v>
      </c>
      <c r="R20" s="64">
        <v>76</v>
      </c>
      <c r="S20" s="66"/>
      <c r="T20" s="66"/>
      <c r="U20" s="66"/>
      <c r="V20" s="66"/>
    </row>
    <row r="21" spans="1:22" x14ac:dyDescent="0.2">
      <c r="A21" s="9">
        <v>0</v>
      </c>
      <c r="B21" s="9">
        <v>0</v>
      </c>
      <c r="C21" s="9">
        <v>43</v>
      </c>
      <c r="D21" s="9">
        <v>0</v>
      </c>
      <c r="E21" s="9">
        <v>1</v>
      </c>
      <c r="F21" s="9">
        <v>0</v>
      </c>
      <c r="G21" s="9">
        <v>0</v>
      </c>
      <c r="H21" s="9">
        <v>0</v>
      </c>
      <c r="I21" s="9">
        <v>0</v>
      </c>
      <c r="J21" s="9">
        <v>0</v>
      </c>
      <c r="K21" s="64">
        <v>0</v>
      </c>
      <c r="L21" s="64">
        <v>0</v>
      </c>
      <c r="M21" s="64">
        <v>247</v>
      </c>
      <c r="N21" s="64">
        <v>131</v>
      </c>
      <c r="O21" s="64">
        <v>88</v>
      </c>
      <c r="P21" s="64">
        <v>27.64</v>
      </c>
      <c r="Q21" s="64">
        <v>72</v>
      </c>
      <c r="R21" s="64">
        <v>61</v>
      </c>
      <c r="S21" s="66"/>
      <c r="T21" s="66"/>
      <c r="U21" s="66"/>
      <c r="V21" s="66"/>
    </row>
    <row r="22" spans="1:22" x14ac:dyDescent="0.2">
      <c r="A22" s="9">
        <v>0</v>
      </c>
      <c r="B22" s="9">
        <v>1</v>
      </c>
      <c r="C22" s="9">
        <v>46</v>
      </c>
      <c r="D22" s="9">
        <v>1</v>
      </c>
      <c r="E22" s="9">
        <v>0</v>
      </c>
      <c r="F22" s="9">
        <v>0</v>
      </c>
      <c r="G22" s="9">
        <v>1</v>
      </c>
      <c r="H22" s="9">
        <v>15</v>
      </c>
      <c r="I22" s="9">
        <v>0</v>
      </c>
      <c r="J22" s="9">
        <v>0</v>
      </c>
      <c r="K22" s="64">
        <v>1</v>
      </c>
      <c r="L22" s="64">
        <v>0</v>
      </c>
      <c r="M22" s="64">
        <v>294</v>
      </c>
      <c r="N22" s="64">
        <v>142</v>
      </c>
      <c r="O22" s="64">
        <v>94</v>
      </c>
      <c r="P22" s="64">
        <v>26.31</v>
      </c>
      <c r="Q22" s="64">
        <v>98</v>
      </c>
      <c r="R22" s="64">
        <v>64</v>
      </c>
      <c r="S22" s="66"/>
      <c r="T22" s="66"/>
      <c r="U22" s="66"/>
      <c r="V22" s="66"/>
    </row>
    <row r="23" spans="1:22" x14ac:dyDescent="0.2">
      <c r="A23" s="9">
        <v>0</v>
      </c>
      <c r="B23" s="9">
        <v>0</v>
      </c>
      <c r="C23" s="9">
        <v>41</v>
      </c>
      <c r="D23" s="9">
        <v>0</v>
      </c>
      <c r="E23" s="9">
        <v>0</v>
      </c>
      <c r="F23" s="9">
        <v>1</v>
      </c>
      <c r="G23" s="9">
        <v>0</v>
      </c>
      <c r="H23" s="9">
        <v>0</v>
      </c>
      <c r="I23" s="9">
        <v>1</v>
      </c>
      <c r="J23" s="9">
        <v>0</v>
      </c>
      <c r="K23" s="64">
        <v>1</v>
      </c>
      <c r="L23" s="64">
        <v>0</v>
      </c>
      <c r="M23" s="64">
        <v>332</v>
      </c>
      <c r="N23" s="64">
        <v>124</v>
      </c>
      <c r="O23" s="64">
        <v>88</v>
      </c>
      <c r="P23" s="64">
        <v>31.31</v>
      </c>
      <c r="Q23" s="64">
        <v>65</v>
      </c>
      <c r="R23" s="64">
        <v>84</v>
      </c>
      <c r="S23" s="66"/>
      <c r="T23" s="66"/>
      <c r="U23" s="66"/>
      <c r="V23" s="66"/>
    </row>
    <row r="24" spans="1:22" x14ac:dyDescent="0.2">
      <c r="A24" s="9">
        <v>0</v>
      </c>
      <c r="B24" s="9">
        <v>0</v>
      </c>
      <c r="C24" s="9">
        <v>39</v>
      </c>
      <c r="D24" s="9">
        <v>0</v>
      </c>
      <c r="E24" s="9">
        <v>1</v>
      </c>
      <c r="F24" s="9">
        <v>0</v>
      </c>
      <c r="G24" s="9">
        <v>1</v>
      </c>
      <c r="H24" s="9">
        <v>9</v>
      </c>
      <c r="I24" s="9">
        <v>0</v>
      </c>
      <c r="J24" s="9">
        <v>0</v>
      </c>
      <c r="K24" s="64">
        <v>0</v>
      </c>
      <c r="L24" s="64">
        <v>0</v>
      </c>
      <c r="M24" s="64">
        <v>226</v>
      </c>
      <c r="N24" s="64">
        <v>114</v>
      </c>
      <c r="O24" s="64">
        <v>64</v>
      </c>
      <c r="P24" s="64">
        <v>22.35</v>
      </c>
      <c r="Q24" s="64">
        <v>85</v>
      </c>
      <c r="R24" s="64">
        <v>78</v>
      </c>
      <c r="S24" s="66"/>
      <c r="T24" s="66"/>
      <c r="U24" s="66"/>
      <c r="V24" s="66"/>
    </row>
    <row r="25" spans="1:22" x14ac:dyDescent="0.2">
      <c r="A25" s="9">
        <v>1</v>
      </c>
      <c r="B25" s="9">
        <v>0</v>
      </c>
      <c r="C25" s="9">
        <v>38</v>
      </c>
      <c r="D25" s="9">
        <v>0</v>
      </c>
      <c r="E25" s="9">
        <v>1</v>
      </c>
      <c r="F25" s="9">
        <v>0</v>
      </c>
      <c r="G25" s="9">
        <v>1</v>
      </c>
      <c r="H25" s="9">
        <v>20</v>
      </c>
      <c r="I25" s="9">
        <v>0</v>
      </c>
      <c r="J25" s="9">
        <v>0</v>
      </c>
      <c r="K25" s="64">
        <v>1</v>
      </c>
      <c r="L25" s="64">
        <v>0</v>
      </c>
      <c r="M25" s="64">
        <v>221</v>
      </c>
      <c r="N25" s="64">
        <v>140</v>
      </c>
      <c r="O25" s="64">
        <v>90</v>
      </c>
      <c r="P25" s="64">
        <v>21.35</v>
      </c>
      <c r="Q25" s="64">
        <v>95</v>
      </c>
      <c r="R25" s="64">
        <v>70</v>
      </c>
      <c r="S25" s="66"/>
      <c r="T25" s="66"/>
      <c r="U25" s="66"/>
      <c r="V25" s="66"/>
    </row>
    <row r="26" spans="1:22" x14ac:dyDescent="0.2">
      <c r="A26" s="9">
        <v>0</v>
      </c>
      <c r="B26" s="9">
        <v>1</v>
      </c>
      <c r="C26" s="9">
        <v>48</v>
      </c>
      <c r="D26" s="9">
        <v>0</v>
      </c>
      <c r="E26" s="9">
        <v>0</v>
      </c>
      <c r="F26" s="9">
        <v>1</v>
      </c>
      <c r="G26" s="9">
        <v>1</v>
      </c>
      <c r="H26" s="9">
        <v>10</v>
      </c>
      <c r="I26" s="9">
        <v>0</v>
      </c>
      <c r="J26" s="9">
        <v>0</v>
      </c>
      <c r="K26" s="64">
        <v>1</v>
      </c>
      <c r="L26" s="64">
        <v>0</v>
      </c>
      <c r="M26" s="64">
        <v>232</v>
      </c>
      <c r="N26" s="64">
        <v>138</v>
      </c>
      <c r="O26" s="64">
        <v>90</v>
      </c>
      <c r="P26" s="64">
        <v>22.37</v>
      </c>
      <c r="Q26" s="64">
        <v>64</v>
      </c>
      <c r="R26" s="64">
        <v>72</v>
      </c>
      <c r="S26" s="66"/>
      <c r="T26" s="66"/>
      <c r="U26" s="66"/>
      <c r="V26" s="66"/>
    </row>
    <row r="27" spans="1:22" x14ac:dyDescent="0.2">
      <c r="A27" s="9">
        <v>1</v>
      </c>
      <c r="B27" s="9">
        <v>0</v>
      </c>
      <c r="C27" s="9">
        <v>46</v>
      </c>
      <c r="D27" s="9">
        <v>0</v>
      </c>
      <c r="E27" s="9">
        <v>1</v>
      </c>
      <c r="F27" s="9">
        <v>0</v>
      </c>
      <c r="G27" s="9">
        <v>1</v>
      </c>
      <c r="H27" s="9">
        <v>20</v>
      </c>
      <c r="I27" s="9">
        <v>0</v>
      </c>
      <c r="J27" s="9">
        <v>0</v>
      </c>
      <c r="K27" s="64">
        <v>0</v>
      </c>
      <c r="L27" s="64">
        <v>0</v>
      </c>
      <c r="M27" s="64">
        <v>291</v>
      </c>
      <c r="N27" s="64">
        <v>112</v>
      </c>
      <c r="O27" s="64">
        <v>78</v>
      </c>
      <c r="P27" s="64">
        <v>23.38</v>
      </c>
      <c r="Q27" s="64">
        <v>80</v>
      </c>
      <c r="R27" s="64">
        <v>89</v>
      </c>
      <c r="S27" s="66"/>
      <c r="T27" s="66"/>
      <c r="U27" s="66"/>
      <c r="V27" s="66"/>
    </row>
    <row r="28" spans="1:22" x14ac:dyDescent="0.2">
      <c r="A28" s="9">
        <v>0</v>
      </c>
      <c r="B28" s="9">
        <v>0</v>
      </c>
      <c r="C28" s="9">
        <v>38</v>
      </c>
      <c r="D28" s="9">
        <v>0</v>
      </c>
      <c r="E28" s="9">
        <v>1</v>
      </c>
      <c r="F28" s="9">
        <v>0</v>
      </c>
      <c r="G28" s="9">
        <v>1</v>
      </c>
      <c r="H28" s="9">
        <v>5</v>
      </c>
      <c r="I28" s="9">
        <v>0</v>
      </c>
      <c r="J28" s="9">
        <v>0</v>
      </c>
      <c r="K28" s="64">
        <v>0</v>
      </c>
      <c r="L28" s="64">
        <v>0</v>
      </c>
      <c r="M28" s="64">
        <v>195</v>
      </c>
      <c r="N28" s="64">
        <v>122</v>
      </c>
      <c r="O28" s="64">
        <v>84.5</v>
      </c>
      <c r="P28" s="64">
        <v>23.24</v>
      </c>
      <c r="Q28" s="64">
        <v>75</v>
      </c>
      <c r="R28" s="64">
        <v>78</v>
      </c>
      <c r="S28" s="66"/>
      <c r="T28" s="66"/>
      <c r="U28" s="66"/>
      <c r="V28" s="66"/>
    </row>
    <row r="29" spans="1:22" x14ac:dyDescent="0.2">
      <c r="A29" s="9">
        <v>0</v>
      </c>
      <c r="B29" s="9">
        <v>1</v>
      </c>
      <c r="C29" s="9">
        <v>41</v>
      </c>
      <c r="D29" s="9">
        <v>0</v>
      </c>
      <c r="E29" s="9">
        <v>1</v>
      </c>
      <c r="F29" s="9">
        <v>0</v>
      </c>
      <c r="G29" s="9">
        <v>0</v>
      </c>
      <c r="H29" s="9">
        <v>0</v>
      </c>
      <c r="I29" s="9">
        <v>0</v>
      </c>
      <c r="J29" s="9">
        <v>0</v>
      </c>
      <c r="K29" s="64">
        <v>0</v>
      </c>
      <c r="L29" s="64">
        <v>0</v>
      </c>
      <c r="M29" s="64">
        <v>195</v>
      </c>
      <c r="N29" s="64">
        <v>139</v>
      </c>
      <c r="O29" s="64">
        <v>88</v>
      </c>
      <c r="P29" s="64">
        <v>26.88</v>
      </c>
      <c r="Q29" s="64">
        <v>85</v>
      </c>
      <c r="R29" s="64">
        <v>65</v>
      </c>
      <c r="S29" s="66"/>
      <c r="T29" s="66"/>
      <c r="U29" s="66"/>
      <c r="V29" s="66"/>
    </row>
    <row r="30" spans="1:22" x14ac:dyDescent="0.2">
      <c r="A30" s="9">
        <v>0</v>
      </c>
      <c r="B30" s="9">
        <v>0</v>
      </c>
      <c r="C30" s="9">
        <v>42</v>
      </c>
      <c r="D30" s="9">
        <v>0</v>
      </c>
      <c r="E30" s="9">
        <v>1</v>
      </c>
      <c r="F30" s="9">
        <v>0</v>
      </c>
      <c r="G30" s="9">
        <v>1</v>
      </c>
      <c r="H30" s="9">
        <v>30</v>
      </c>
      <c r="I30" s="9">
        <v>0</v>
      </c>
      <c r="J30" s="9">
        <v>0</v>
      </c>
      <c r="K30" s="64">
        <v>0</v>
      </c>
      <c r="L30" s="64">
        <v>0</v>
      </c>
      <c r="M30" s="64">
        <v>190</v>
      </c>
      <c r="N30" s="64">
        <v>108</v>
      </c>
      <c r="O30" s="64">
        <v>70.5</v>
      </c>
      <c r="P30" s="64">
        <v>21.59</v>
      </c>
      <c r="Q30" s="64">
        <v>72</v>
      </c>
      <c r="R30" s="64">
        <v>85</v>
      </c>
      <c r="S30" s="66"/>
      <c r="T30" s="66"/>
      <c r="U30" s="66"/>
      <c r="V30" s="66"/>
    </row>
    <row r="31" spans="1:22" x14ac:dyDescent="0.2">
      <c r="A31" s="9">
        <v>0</v>
      </c>
      <c r="B31" s="9">
        <v>0</v>
      </c>
      <c r="C31" s="9">
        <v>43</v>
      </c>
      <c r="D31" s="9">
        <v>1</v>
      </c>
      <c r="E31" s="9">
        <v>0</v>
      </c>
      <c r="F31" s="9">
        <v>0</v>
      </c>
      <c r="G31" s="9">
        <v>0</v>
      </c>
      <c r="H31" s="9">
        <v>0</v>
      </c>
      <c r="I31" s="9">
        <v>0</v>
      </c>
      <c r="J31" s="9">
        <v>0</v>
      </c>
      <c r="K31" s="64">
        <v>0</v>
      </c>
      <c r="L31" s="64">
        <v>0</v>
      </c>
      <c r="M31" s="64">
        <v>185</v>
      </c>
      <c r="N31" s="64">
        <v>123.5</v>
      </c>
      <c r="O31" s="64">
        <v>77.5</v>
      </c>
      <c r="P31" s="64">
        <v>29.89</v>
      </c>
      <c r="Q31" s="64">
        <v>70</v>
      </c>
      <c r="R31" s="64">
        <v>78</v>
      </c>
      <c r="S31" s="66"/>
      <c r="T31" s="66"/>
      <c r="U31" s="66"/>
      <c r="V31" s="66"/>
    </row>
    <row r="32" spans="1:22" x14ac:dyDescent="0.2">
      <c r="A32" s="9">
        <v>0</v>
      </c>
      <c r="B32" s="9">
        <v>0</v>
      </c>
      <c r="C32" s="9">
        <v>52</v>
      </c>
      <c r="D32" s="9">
        <v>1</v>
      </c>
      <c r="E32" s="9">
        <v>0</v>
      </c>
      <c r="F32" s="9">
        <v>0</v>
      </c>
      <c r="G32" s="9">
        <v>0</v>
      </c>
      <c r="H32" s="9">
        <v>0</v>
      </c>
      <c r="I32" s="9">
        <v>0</v>
      </c>
      <c r="J32" s="9">
        <v>0</v>
      </c>
      <c r="K32" s="64">
        <v>0</v>
      </c>
      <c r="L32" s="64">
        <v>0</v>
      </c>
      <c r="M32" s="64">
        <v>234</v>
      </c>
      <c r="N32" s="64">
        <v>148</v>
      </c>
      <c r="O32" s="64">
        <v>78</v>
      </c>
      <c r="P32" s="64">
        <v>34.17</v>
      </c>
      <c r="Q32" s="64">
        <v>70</v>
      </c>
      <c r="R32" s="64">
        <v>113</v>
      </c>
      <c r="S32" s="66"/>
      <c r="T32" s="66"/>
      <c r="U32" s="66"/>
      <c r="V32" s="66"/>
    </row>
    <row r="33" spans="1:22" x14ac:dyDescent="0.2">
      <c r="A33" s="9">
        <v>0</v>
      </c>
      <c r="B33" s="9">
        <v>0</v>
      </c>
      <c r="C33" s="9">
        <v>52</v>
      </c>
      <c r="D33" s="9">
        <v>0</v>
      </c>
      <c r="E33" s="9">
        <v>0</v>
      </c>
      <c r="F33" s="9">
        <v>1</v>
      </c>
      <c r="G33" s="9">
        <v>1</v>
      </c>
      <c r="H33" s="9">
        <v>20</v>
      </c>
      <c r="I33" s="9">
        <v>0</v>
      </c>
      <c r="J33" s="9">
        <v>0</v>
      </c>
      <c r="K33" s="64">
        <v>0</v>
      </c>
      <c r="L33" s="64">
        <v>0</v>
      </c>
      <c r="M33" s="64">
        <v>215</v>
      </c>
      <c r="N33" s="64">
        <v>132</v>
      </c>
      <c r="O33" s="64">
        <v>82</v>
      </c>
      <c r="P33" s="64">
        <v>25.11</v>
      </c>
      <c r="Q33" s="64">
        <v>71</v>
      </c>
      <c r="R33" s="64">
        <v>75</v>
      </c>
      <c r="S33" s="66"/>
      <c r="T33" s="66"/>
      <c r="U33" s="66"/>
      <c r="V33" s="66"/>
    </row>
    <row r="34" spans="1:22" x14ac:dyDescent="0.2">
      <c r="A34" s="9">
        <v>0</v>
      </c>
      <c r="B34" s="9">
        <v>1</v>
      </c>
      <c r="C34" s="9">
        <v>44</v>
      </c>
      <c r="D34" s="9">
        <v>0</v>
      </c>
      <c r="E34" s="9">
        <v>1</v>
      </c>
      <c r="F34" s="9">
        <v>0</v>
      </c>
      <c r="G34" s="9">
        <v>1</v>
      </c>
      <c r="H34" s="9">
        <v>30</v>
      </c>
      <c r="I34" s="9">
        <v>0</v>
      </c>
      <c r="J34" s="9">
        <v>0</v>
      </c>
      <c r="K34" s="64">
        <v>1</v>
      </c>
      <c r="L34" s="64">
        <v>0</v>
      </c>
      <c r="M34" s="64">
        <v>270</v>
      </c>
      <c r="N34" s="64">
        <v>137.5</v>
      </c>
      <c r="O34" s="64">
        <v>90</v>
      </c>
      <c r="P34" s="64">
        <v>21.96</v>
      </c>
      <c r="Q34" s="64">
        <v>75</v>
      </c>
      <c r="R34" s="64">
        <v>83</v>
      </c>
      <c r="S34" s="66"/>
      <c r="T34" s="66"/>
      <c r="U34" s="66"/>
      <c r="V34" s="66"/>
    </row>
    <row r="35" spans="1:22" x14ac:dyDescent="0.2">
      <c r="A35" s="9">
        <v>1</v>
      </c>
      <c r="B35" s="9">
        <v>1</v>
      </c>
      <c r="C35" s="9">
        <v>47</v>
      </c>
      <c r="D35" s="9">
        <v>0</v>
      </c>
      <c r="E35" s="9">
        <v>0</v>
      </c>
      <c r="F35" s="9">
        <v>0</v>
      </c>
      <c r="G35" s="9">
        <v>1</v>
      </c>
      <c r="H35" s="9">
        <v>20</v>
      </c>
      <c r="I35" s="9">
        <v>0</v>
      </c>
      <c r="J35" s="9">
        <v>0</v>
      </c>
      <c r="K35" s="64">
        <v>0</v>
      </c>
      <c r="L35" s="64">
        <v>0</v>
      </c>
      <c r="M35" s="64">
        <v>294</v>
      </c>
      <c r="N35" s="64">
        <v>102</v>
      </c>
      <c r="O35" s="64">
        <v>68</v>
      </c>
      <c r="P35" s="64">
        <v>24.18</v>
      </c>
      <c r="Q35" s="64">
        <v>62</v>
      </c>
      <c r="R35" s="64">
        <v>66</v>
      </c>
      <c r="S35" s="66"/>
      <c r="T35" s="66"/>
      <c r="U35" s="66"/>
      <c r="V35" s="66"/>
    </row>
    <row r="36" spans="1:22" x14ac:dyDescent="0.2">
      <c r="A36" s="9">
        <v>0</v>
      </c>
      <c r="B36" s="9">
        <v>0</v>
      </c>
      <c r="C36" s="9">
        <v>60</v>
      </c>
      <c r="D36" s="9">
        <v>1</v>
      </c>
      <c r="E36" s="9">
        <v>0</v>
      </c>
      <c r="F36" s="9">
        <v>0</v>
      </c>
      <c r="G36" s="9">
        <v>0</v>
      </c>
      <c r="H36" s="9">
        <v>0</v>
      </c>
      <c r="I36" s="9">
        <v>0</v>
      </c>
      <c r="J36" s="9">
        <v>0</v>
      </c>
      <c r="K36" s="64">
        <v>0</v>
      </c>
      <c r="L36" s="64">
        <v>0</v>
      </c>
      <c r="M36" s="64">
        <v>260</v>
      </c>
      <c r="N36" s="64">
        <v>110</v>
      </c>
      <c r="O36" s="64">
        <v>72.5</v>
      </c>
      <c r="P36" s="64">
        <v>26.59</v>
      </c>
      <c r="Q36" s="64">
        <v>65</v>
      </c>
      <c r="R36" s="64">
        <v>78</v>
      </c>
      <c r="S36" s="66"/>
      <c r="T36" s="66"/>
      <c r="U36" s="66"/>
      <c r="V36" s="66"/>
    </row>
    <row r="37" spans="1:22" x14ac:dyDescent="0.2">
      <c r="A37" s="9">
        <v>0</v>
      </c>
      <c r="B37" s="9">
        <v>1</v>
      </c>
      <c r="C37" s="9">
        <v>35</v>
      </c>
      <c r="D37" s="9">
        <v>0</v>
      </c>
      <c r="E37" s="9">
        <v>1</v>
      </c>
      <c r="F37" s="9">
        <v>0</v>
      </c>
      <c r="G37" s="9">
        <v>1</v>
      </c>
      <c r="H37" s="9">
        <v>20</v>
      </c>
      <c r="I37" s="9">
        <v>0</v>
      </c>
      <c r="J37" s="9">
        <v>0</v>
      </c>
      <c r="K37" s="64">
        <v>1</v>
      </c>
      <c r="L37" s="64">
        <v>0</v>
      </c>
      <c r="M37" s="64">
        <v>225</v>
      </c>
      <c r="N37" s="64">
        <v>132</v>
      </c>
      <c r="O37" s="64">
        <v>91</v>
      </c>
      <c r="P37" s="64">
        <v>26.09</v>
      </c>
      <c r="Q37" s="64">
        <v>73</v>
      </c>
      <c r="R37" s="64">
        <v>83</v>
      </c>
      <c r="S37" s="66"/>
      <c r="T37" s="66"/>
      <c r="U37" s="66"/>
      <c r="V37" s="66"/>
    </row>
    <row r="38" spans="1:22" x14ac:dyDescent="0.2">
      <c r="A38" s="9">
        <v>0</v>
      </c>
      <c r="B38" s="9">
        <v>0</v>
      </c>
      <c r="C38" s="9">
        <v>60</v>
      </c>
      <c r="D38" s="9">
        <v>1</v>
      </c>
      <c r="E38" s="9">
        <v>0</v>
      </c>
      <c r="F38" s="9">
        <v>0</v>
      </c>
      <c r="G38" s="9">
        <v>0</v>
      </c>
      <c r="H38" s="9">
        <v>0</v>
      </c>
      <c r="I38" s="9">
        <v>0</v>
      </c>
      <c r="J38" s="9">
        <v>0</v>
      </c>
      <c r="K38" s="64">
        <v>0</v>
      </c>
      <c r="L38" s="64">
        <v>0</v>
      </c>
      <c r="M38" s="64">
        <v>247</v>
      </c>
      <c r="N38" s="64">
        <v>130</v>
      </c>
      <c r="O38" s="64">
        <v>88</v>
      </c>
      <c r="P38" s="64">
        <v>30.36</v>
      </c>
      <c r="Q38" s="64">
        <v>72</v>
      </c>
      <c r="R38" s="64">
        <v>74</v>
      </c>
      <c r="S38" s="66"/>
      <c r="T38" s="66"/>
      <c r="U38" s="66"/>
      <c r="V38" s="66"/>
    </row>
    <row r="39" spans="1:22" x14ac:dyDescent="0.2">
      <c r="A39" s="9">
        <v>0</v>
      </c>
      <c r="B39" s="9">
        <v>1</v>
      </c>
      <c r="C39" s="9">
        <v>36</v>
      </c>
      <c r="D39" s="9">
        <v>0</v>
      </c>
      <c r="E39" s="9">
        <v>0</v>
      </c>
      <c r="F39" s="9">
        <v>0</v>
      </c>
      <c r="G39" s="9">
        <v>1</v>
      </c>
      <c r="H39" s="9">
        <v>35</v>
      </c>
      <c r="I39" s="9">
        <v>0</v>
      </c>
      <c r="J39" s="9">
        <v>0</v>
      </c>
      <c r="K39" s="64">
        <v>0</v>
      </c>
      <c r="L39" s="64">
        <v>0</v>
      </c>
      <c r="M39" s="64">
        <v>295</v>
      </c>
      <c r="N39" s="64">
        <v>102</v>
      </c>
      <c r="O39" s="64">
        <v>68</v>
      </c>
      <c r="P39" s="64">
        <v>28.15</v>
      </c>
      <c r="Q39" s="64">
        <v>60</v>
      </c>
      <c r="R39" s="64">
        <v>63</v>
      </c>
      <c r="S39" s="66"/>
      <c r="T39" s="66"/>
      <c r="U39" s="66"/>
      <c r="V39" s="66"/>
    </row>
    <row r="40" spans="1:22" x14ac:dyDescent="0.2">
      <c r="A40" s="9">
        <v>0</v>
      </c>
      <c r="B40" s="9">
        <v>1</v>
      </c>
      <c r="C40" s="9">
        <v>43</v>
      </c>
      <c r="D40" s="9">
        <v>0</v>
      </c>
      <c r="E40" s="9">
        <v>0</v>
      </c>
      <c r="F40" s="9">
        <v>0</v>
      </c>
      <c r="G40" s="9">
        <v>1</v>
      </c>
      <c r="H40" s="9">
        <v>43</v>
      </c>
      <c r="I40" s="9">
        <v>0</v>
      </c>
      <c r="J40" s="9">
        <v>0</v>
      </c>
      <c r="K40" s="64">
        <v>0</v>
      </c>
      <c r="L40" s="64">
        <v>0</v>
      </c>
      <c r="M40" s="64">
        <v>226</v>
      </c>
      <c r="N40" s="64">
        <v>115</v>
      </c>
      <c r="O40" s="64">
        <v>85.5</v>
      </c>
      <c r="P40" s="64">
        <v>27.57</v>
      </c>
      <c r="Q40" s="64">
        <v>75</v>
      </c>
      <c r="R40" s="64">
        <v>75</v>
      </c>
      <c r="S40" s="66"/>
      <c r="T40" s="66"/>
      <c r="U40" s="66"/>
      <c r="V40" s="66"/>
    </row>
    <row r="41" spans="1:22" x14ac:dyDescent="0.2">
      <c r="A41" s="9">
        <v>1</v>
      </c>
      <c r="B41" s="9">
        <v>0</v>
      </c>
      <c r="C41" s="9">
        <v>59</v>
      </c>
      <c r="D41" s="9">
        <v>1</v>
      </c>
      <c r="E41" s="9">
        <v>0</v>
      </c>
      <c r="F41" s="9">
        <v>0</v>
      </c>
      <c r="G41" s="9">
        <v>0</v>
      </c>
      <c r="H41" s="9">
        <v>0</v>
      </c>
      <c r="I41" s="9">
        <v>0</v>
      </c>
      <c r="J41" s="9">
        <v>0</v>
      </c>
      <c r="K41" s="64">
        <v>1</v>
      </c>
      <c r="L41" s="64">
        <v>0</v>
      </c>
      <c r="M41" s="64">
        <v>209</v>
      </c>
      <c r="N41" s="64">
        <v>150</v>
      </c>
      <c r="O41" s="64">
        <v>85</v>
      </c>
      <c r="P41" s="64">
        <v>20.77</v>
      </c>
      <c r="Q41" s="64">
        <v>90</v>
      </c>
      <c r="R41" s="64">
        <v>88</v>
      </c>
      <c r="S41" s="66"/>
      <c r="T41" s="66"/>
      <c r="U41" s="66"/>
      <c r="V41" s="66"/>
    </row>
    <row r="42" spans="1:22" x14ac:dyDescent="0.2">
      <c r="A42" s="9">
        <v>1</v>
      </c>
      <c r="B42" s="9">
        <v>1</v>
      </c>
      <c r="C42" s="9">
        <v>61</v>
      </c>
      <c r="D42" s="9">
        <v>1</v>
      </c>
      <c r="E42" s="9">
        <v>0</v>
      </c>
      <c r="F42" s="9">
        <v>0</v>
      </c>
      <c r="G42" s="9">
        <v>1</v>
      </c>
      <c r="H42" s="9">
        <v>5</v>
      </c>
      <c r="I42" s="9">
        <v>0</v>
      </c>
      <c r="J42" s="9">
        <v>0</v>
      </c>
      <c r="K42" s="64">
        <v>0</v>
      </c>
      <c r="L42" s="64">
        <v>0</v>
      </c>
      <c r="M42" s="64">
        <v>175</v>
      </c>
      <c r="N42" s="64">
        <v>134</v>
      </c>
      <c r="O42" s="64">
        <v>82.5</v>
      </c>
      <c r="P42" s="64">
        <v>18.59</v>
      </c>
      <c r="Q42" s="64">
        <v>72</v>
      </c>
      <c r="R42" s="64">
        <v>75</v>
      </c>
      <c r="S42" s="66"/>
      <c r="T42" s="66"/>
      <c r="U42" s="66"/>
      <c r="V42" s="66"/>
    </row>
    <row r="43" spans="1:22" x14ac:dyDescent="0.2">
      <c r="A43" s="9">
        <v>0</v>
      </c>
      <c r="B43" s="9">
        <v>1</v>
      </c>
      <c r="C43" s="9">
        <v>54</v>
      </c>
      <c r="D43" s="9">
        <v>1</v>
      </c>
      <c r="E43" s="9">
        <v>0</v>
      </c>
      <c r="F43" s="9">
        <v>0</v>
      </c>
      <c r="G43" s="9">
        <v>1</v>
      </c>
      <c r="H43" s="9">
        <v>20</v>
      </c>
      <c r="I43" s="9">
        <v>0</v>
      </c>
      <c r="J43" s="9">
        <v>0</v>
      </c>
      <c r="K43" s="64">
        <v>1</v>
      </c>
      <c r="L43" s="64">
        <v>0</v>
      </c>
      <c r="M43" s="64">
        <v>214</v>
      </c>
      <c r="N43" s="64">
        <v>147</v>
      </c>
      <c r="O43" s="64">
        <v>74</v>
      </c>
      <c r="P43" s="64">
        <v>24.71</v>
      </c>
      <c r="Q43" s="64">
        <v>96</v>
      </c>
      <c r="R43" s="64">
        <v>87</v>
      </c>
      <c r="S43" s="66"/>
      <c r="T43" s="66"/>
      <c r="U43" s="66"/>
      <c r="V43" s="66"/>
    </row>
    <row r="44" spans="1:22" x14ac:dyDescent="0.2">
      <c r="A44" s="9">
        <v>0</v>
      </c>
      <c r="B44" s="9">
        <v>1</v>
      </c>
      <c r="C44" s="9">
        <v>56</v>
      </c>
      <c r="D44" s="9">
        <v>1</v>
      </c>
      <c r="E44" s="9">
        <v>0</v>
      </c>
      <c r="F44" s="9">
        <v>0</v>
      </c>
      <c r="G44" s="9">
        <v>0</v>
      </c>
      <c r="H44" s="9">
        <v>0</v>
      </c>
      <c r="I44" s="9">
        <v>0</v>
      </c>
      <c r="J44" s="9">
        <v>0</v>
      </c>
      <c r="K44" s="64">
        <v>0</v>
      </c>
      <c r="L44" s="64">
        <v>0</v>
      </c>
      <c r="M44" s="64">
        <v>257</v>
      </c>
      <c r="N44" s="64">
        <v>153.5</v>
      </c>
      <c r="O44" s="64">
        <v>102</v>
      </c>
      <c r="P44" s="64">
        <v>28.09</v>
      </c>
      <c r="Q44" s="64">
        <v>72</v>
      </c>
      <c r="R44" s="64">
        <v>75</v>
      </c>
      <c r="S44" s="66"/>
      <c r="T44" s="66"/>
      <c r="U44" s="66"/>
      <c r="V44" s="66"/>
    </row>
    <row r="45" spans="1:22" x14ac:dyDescent="0.2">
      <c r="A45" s="9">
        <v>0</v>
      </c>
      <c r="B45" s="9">
        <v>0</v>
      </c>
      <c r="C45" s="9">
        <v>42</v>
      </c>
      <c r="D45" s="9">
        <v>1</v>
      </c>
      <c r="E45" s="9">
        <v>0</v>
      </c>
      <c r="F45" s="9">
        <v>0</v>
      </c>
      <c r="G45" s="9">
        <v>1</v>
      </c>
      <c r="H45" s="9">
        <v>1</v>
      </c>
      <c r="I45" s="9">
        <v>0</v>
      </c>
      <c r="J45" s="9">
        <v>0</v>
      </c>
      <c r="K45" s="64">
        <v>1</v>
      </c>
      <c r="L45" s="64">
        <v>0</v>
      </c>
      <c r="M45" s="64">
        <v>233</v>
      </c>
      <c r="N45" s="64">
        <v>153</v>
      </c>
      <c r="O45" s="64">
        <v>101</v>
      </c>
      <c r="P45" s="64">
        <v>28.93</v>
      </c>
      <c r="Q45" s="64">
        <v>60</v>
      </c>
      <c r="R45" s="64">
        <v>90</v>
      </c>
      <c r="S45" s="66"/>
      <c r="T45" s="66"/>
      <c r="U45" s="66"/>
      <c r="V45" s="66"/>
    </row>
    <row r="46" spans="1:22" x14ac:dyDescent="0.2">
      <c r="A46" s="9">
        <v>0</v>
      </c>
      <c r="B46" s="9">
        <v>1</v>
      </c>
      <c r="C46" s="9">
        <v>36</v>
      </c>
      <c r="D46" s="9">
        <v>0</v>
      </c>
      <c r="E46" s="9">
        <v>0</v>
      </c>
      <c r="F46" s="9">
        <v>1</v>
      </c>
      <c r="G46" s="9">
        <v>0</v>
      </c>
      <c r="H46" s="9">
        <v>0</v>
      </c>
      <c r="I46" s="9">
        <v>0</v>
      </c>
      <c r="J46" s="9">
        <v>0</v>
      </c>
      <c r="K46" s="64">
        <v>0</v>
      </c>
      <c r="L46" s="64">
        <v>0</v>
      </c>
      <c r="M46" s="64">
        <v>180</v>
      </c>
      <c r="N46" s="64">
        <v>111</v>
      </c>
      <c r="O46" s="64">
        <v>73</v>
      </c>
      <c r="P46" s="64">
        <v>27.78</v>
      </c>
      <c r="Q46" s="64">
        <v>71</v>
      </c>
      <c r="R46" s="64">
        <v>80</v>
      </c>
      <c r="S46" s="66"/>
      <c r="T46" s="66"/>
      <c r="U46" s="66"/>
      <c r="V46" s="66"/>
    </row>
    <row r="47" spans="1:22" x14ac:dyDescent="0.2">
      <c r="A47" s="9">
        <v>0</v>
      </c>
      <c r="B47" s="9">
        <v>0</v>
      </c>
      <c r="C47" s="9">
        <v>43</v>
      </c>
      <c r="D47" s="9">
        <v>0</v>
      </c>
      <c r="E47" s="9">
        <v>1</v>
      </c>
      <c r="F47" s="9">
        <v>0</v>
      </c>
      <c r="G47" s="9">
        <v>1</v>
      </c>
      <c r="H47" s="9">
        <v>10</v>
      </c>
      <c r="I47" s="9">
        <v>0</v>
      </c>
      <c r="J47" s="9">
        <v>0</v>
      </c>
      <c r="K47" s="64">
        <v>0</v>
      </c>
      <c r="L47" s="64">
        <v>0</v>
      </c>
      <c r="M47" s="64">
        <v>243</v>
      </c>
      <c r="N47" s="64">
        <v>116.5</v>
      </c>
      <c r="O47" s="64">
        <v>80</v>
      </c>
      <c r="P47" s="64">
        <v>26.87</v>
      </c>
      <c r="Q47" s="64">
        <v>68</v>
      </c>
      <c r="R47" s="64">
        <v>78</v>
      </c>
      <c r="S47" s="66"/>
      <c r="T47" s="66"/>
      <c r="U47" s="66"/>
      <c r="V47" s="66"/>
    </row>
    <row r="48" spans="1:22" x14ac:dyDescent="0.2">
      <c r="A48" s="9">
        <v>0</v>
      </c>
      <c r="B48" s="9">
        <v>0</v>
      </c>
      <c r="C48" s="9">
        <v>41</v>
      </c>
      <c r="D48" s="9">
        <v>0</v>
      </c>
      <c r="E48" s="9">
        <v>1</v>
      </c>
      <c r="F48" s="9">
        <v>0</v>
      </c>
      <c r="G48" s="9">
        <v>1</v>
      </c>
      <c r="H48" s="9">
        <v>1</v>
      </c>
      <c r="I48" s="9">
        <v>0</v>
      </c>
      <c r="J48" s="9">
        <v>0</v>
      </c>
      <c r="K48" s="64">
        <v>0</v>
      </c>
      <c r="L48" s="64">
        <v>0</v>
      </c>
      <c r="M48" s="64">
        <v>237</v>
      </c>
      <c r="N48" s="64">
        <v>122</v>
      </c>
      <c r="O48" s="64">
        <v>78</v>
      </c>
      <c r="P48" s="64">
        <v>23.28</v>
      </c>
      <c r="Q48" s="64">
        <v>75</v>
      </c>
      <c r="R48" s="64">
        <v>74</v>
      </c>
      <c r="S48" s="66"/>
      <c r="T48" s="66"/>
      <c r="U48" s="66"/>
      <c r="V48" s="66"/>
    </row>
    <row r="49" spans="1:22" x14ac:dyDescent="0.2">
      <c r="A49" s="9">
        <v>1</v>
      </c>
      <c r="B49" s="9">
        <v>0</v>
      </c>
      <c r="C49" s="9">
        <v>52</v>
      </c>
      <c r="D49" s="9">
        <v>1</v>
      </c>
      <c r="E49" s="9">
        <v>0</v>
      </c>
      <c r="F49" s="9">
        <v>0</v>
      </c>
      <c r="G49" s="9">
        <v>0</v>
      </c>
      <c r="H49" s="9">
        <v>0</v>
      </c>
      <c r="I49" s="9">
        <v>1</v>
      </c>
      <c r="J49" s="9">
        <v>0</v>
      </c>
      <c r="K49" s="64">
        <v>1</v>
      </c>
      <c r="L49" s="64">
        <v>0</v>
      </c>
      <c r="M49" s="64">
        <v>234</v>
      </c>
      <c r="N49" s="64">
        <v>148</v>
      </c>
      <c r="O49" s="64">
        <v>92</v>
      </c>
      <c r="P49" s="64">
        <v>25.09</v>
      </c>
      <c r="Q49" s="64">
        <v>70</v>
      </c>
      <c r="R49" s="64">
        <v>78</v>
      </c>
      <c r="S49" s="66"/>
      <c r="T49" s="66"/>
      <c r="U49" s="66"/>
      <c r="V49" s="66"/>
    </row>
    <row r="50" spans="1:22" x14ac:dyDescent="0.2">
      <c r="A50" s="9">
        <v>0</v>
      </c>
      <c r="B50" s="9">
        <v>1</v>
      </c>
      <c r="C50" s="9">
        <v>54</v>
      </c>
      <c r="D50" s="9">
        <v>0</v>
      </c>
      <c r="E50" s="9">
        <v>1</v>
      </c>
      <c r="F50" s="9">
        <v>0</v>
      </c>
      <c r="G50" s="9">
        <v>0</v>
      </c>
      <c r="H50" s="9">
        <v>0</v>
      </c>
      <c r="I50" s="9">
        <v>0</v>
      </c>
      <c r="J50" s="9">
        <v>0</v>
      </c>
      <c r="K50" s="64">
        <v>0</v>
      </c>
      <c r="L50" s="64">
        <v>0</v>
      </c>
      <c r="M50" s="64">
        <v>195</v>
      </c>
      <c r="N50" s="64">
        <v>132</v>
      </c>
      <c r="O50" s="64">
        <v>83.5</v>
      </c>
      <c r="P50" s="64">
        <v>26.21</v>
      </c>
      <c r="Q50" s="64">
        <v>75</v>
      </c>
      <c r="R50" s="64">
        <v>100</v>
      </c>
      <c r="S50" s="66"/>
      <c r="T50" s="66"/>
      <c r="U50" s="66"/>
      <c r="V50" s="66"/>
    </row>
    <row r="51" spans="1:22" x14ac:dyDescent="0.2">
      <c r="A51" s="9">
        <v>0</v>
      </c>
      <c r="B51" s="9">
        <v>0</v>
      </c>
      <c r="C51" s="9">
        <v>49</v>
      </c>
      <c r="D51" s="9">
        <v>0</v>
      </c>
      <c r="E51" s="9">
        <v>1</v>
      </c>
      <c r="F51" s="9">
        <v>0</v>
      </c>
      <c r="G51" s="9">
        <v>0</v>
      </c>
      <c r="H51" s="9">
        <v>0</v>
      </c>
      <c r="I51" s="9">
        <v>0</v>
      </c>
      <c r="J51" s="9">
        <v>0</v>
      </c>
      <c r="K51" s="64">
        <v>0</v>
      </c>
      <c r="L51" s="64">
        <v>0</v>
      </c>
      <c r="M51" s="64">
        <v>208</v>
      </c>
      <c r="N51" s="64">
        <v>96</v>
      </c>
      <c r="O51" s="64">
        <v>63</v>
      </c>
      <c r="P51" s="64">
        <v>20.68</v>
      </c>
      <c r="Q51" s="64">
        <v>65</v>
      </c>
      <c r="R51" s="64">
        <v>98</v>
      </c>
      <c r="S51" s="66"/>
      <c r="T51" s="66"/>
      <c r="U51" s="66"/>
      <c r="V51" s="66"/>
    </row>
    <row r="52" spans="1:22" x14ac:dyDescent="0.2">
      <c r="A52" s="9">
        <v>0</v>
      </c>
      <c r="B52" s="9">
        <v>0</v>
      </c>
      <c r="C52" s="9">
        <v>65</v>
      </c>
      <c r="D52" s="9">
        <v>1</v>
      </c>
      <c r="E52" s="9">
        <v>0</v>
      </c>
      <c r="F52" s="9">
        <v>0</v>
      </c>
      <c r="G52" s="9">
        <v>0</v>
      </c>
      <c r="H52" s="64">
        <v>0</v>
      </c>
      <c r="I52" s="64">
        <v>0</v>
      </c>
      <c r="J52" s="64">
        <v>0</v>
      </c>
      <c r="K52" s="64">
        <v>1</v>
      </c>
      <c r="L52" s="64">
        <v>0</v>
      </c>
      <c r="M52" s="64">
        <v>252</v>
      </c>
      <c r="N52" s="64">
        <v>179.5</v>
      </c>
      <c r="O52" s="64">
        <v>114</v>
      </c>
      <c r="P52" s="64">
        <v>30.47</v>
      </c>
      <c r="Q52" s="64">
        <v>90</v>
      </c>
      <c r="R52" s="64">
        <v>87</v>
      </c>
      <c r="S52" s="66"/>
      <c r="T52" s="66"/>
      <c r="U52" s="66"/>
      <c r="V52" s="66"/>
    </row>
    <row r="53" spans="1:22" x14ac:dyDescent="0.2">
      <c r="A53" s="9">
        <v>0</v>
      </c>
      <c r="B53" s="9">
        <v>1</v>
      </c>
      <c r="C53" s="9">
        <v>46</v>
      </c>
      <c r="D53" s="9">
        <v>1</v>
      </c>
      <c r="E53" s="9">
        <v>0</v>
      </c>
      <c r="F53" s="9">
        <v>0</v>
      </c>
      <c r="G53" s="9">
        <v>1</v>
      </c>
      <c r="H53" s="64">
        <v>20</v>
      </c>
      <c r="I53" s="64">
        <v>0</v>
      </c>
      <c r="J53" s="64">
        <v>0</v>
      </c>
      <c r="K53" s="65">
        <v>0</v>
      </c>
      <c r="L53" s="65">
        <v>0</v>
      </c>
      <c r="M53" s="65">
        <v>261</v>
      </c>
      <c r="N53" s="65">
        <v>119</v>
      </c>
      <c r="O53" s="65">
        <v>77.5</v>
      </c>
      <c r="P53" s="65">
        <v>23.59</v>
      </c>
      <c r="Q53" s="65">
        <v>75</v>
      </c>
      <c r="R53" s="65">
        <v>74</v>
      </c>
      <c r="S53" s="19"/>
      <c r="T53" s="19"/>
      <c r="U53" s="19"/>
      <c r="V53" s="19"/>
    </row>
    <row r="54" spans="1:22" x14ac:dyDescent="0.2">
      <c r="A54" s="9">
        <v>1</v>
      </c>
      <c r="B54" s="9">
        <v>0</v>
      </c>
      <c r="C54" s="9">
        <v>63</v>
      </c>
      <c r="D54" s="9">
        <v>0</v>
      </c>
      <c r="E54" s="9">
        <v>1</v>
      </c>
      <c r="F54" s="9">
        <v>0</v>
      </c>
      <c r="G54" s="9">
        <v>1</v>
      </c>
      <c r="H54" s="64">
        <v>40</v>
      </c>
      <c r="I54" s="64">
        <v>0</v>
      </c>
      <c r="J54" s="64">
        <v>0</v>
      </c>
      <c r="K54" s="65">
        <v>0</v>
      </c>
      <c r="L54" s="65">
        <v>0</v>
      </c>
      <c r="M54" s="65">
        <v>179</v>
      </c>
      <c r="N54" s="65">
        <v>116</v>
      </c>
      <c r="O54" s="65">
        <v>69</v>
      </c>
      <c r="P54" s="65">
        <v>22.15</v>
      </c>
      <c r="Q54" s="65">
        <v>95</v>
      </c>
      <c r="R54" s="65">
        <v>75</v>
      </c>
      <c r="S54" s="19"/>
      <c r="T54" s="19"/>
      <c r="U54" s="19"/>
      <c r="V54" s="19"/>
    </row>
    <row r="55" spans="1:22" x14ac:dyDescent="0.2">
      <c r="A55" s="9">
        <v>0</v>
      </c>
      <c r="B55" s="9">
        <v>1</v>
      </c>
      <c r="C55" s="9">
        <v>36</v>
      </c>
      <c r="D55" s="9">
        <v>0</v>
      </c>
      <c r="E55" s="9">
        <v>0</v>
      </c>
      <c r="F55" s="9">
        <v>1</v>
      </c>
      <c r="G55" s="9">
        <v>1</v>
      </c>
      <c r="H55" s="64">
        <v>20</v>
      </c>
      <c r="I55" s="64">
        <v>0</v>
      </c>
      <c r="J55" s="64">
        <v>0</v>
      </c>
      <c r="K55" s="65">
        <v>1</v>
      </c>
      <c r="L55" s="65">
        <v>0</v>
      </c>
      <c r="M55" s="65">
        <v>194</v>
      </c>
      <c r="N55" s="65">
        <v>139</v>
      </c>
      <c r="O55" s="65">
        <v>93</v>
      </c>
      <c r="P55" s="65">
        <v>24.33</v>
      </c>
      <c r="Q55" s="65">
        <v>80</v>
      </c>
      <c r="R55" s="65">
        <v>62</v>
      </c>
      <c r="S55" s="19"/>
      <c r="T55" s="19"/>
      <c r="U55" s="19"/>
      <c r="V55" s="19"/>
    </row>
    <row r="56" spans="1:22" x14ac:dyDescent="0.2">
      <c r="A56" s="9">
        <v>1</v>
      </c>
      <c r="B56" s="9">
        <v>0</v>
      </c>
      <c r="C56" s="9">
        <v>63</v>
      </c>
      <c r="D56" s="9">
        <v>1</v>
      </c>
      <c r="E56" s="9">
        <v>0</v>
      </c>
      <c r="F56" s="9">
        <v>0</v>
      </c>
      <c r="G56" s="9">
        <v>1</v>
      </c>
      <c r="H56" s="64">
        <v>3</v>
      </c>
      <c r="I56" s="64">
        <v>0</v>
      </c>
      <c r="J56" s="64">
        <v>0</v>
      </c>
      <c r="K56" s="65">
        <v>1</v>
      </c>
      <c r="L56" s="65">
        <v>0</v>
      </c>
      <c r="M56" s="65">
        <v>267</v>
      </c>
      <c r="N56" s="65">
        <v>156.5</v>
      </c>
      <c r="O56" s="65">
        <v>92.5</v>
      </c>
      <c r="P56" s="65">
        <v>27.1</v>
      </c>
      <c r="Q56" s="65">
        <v>60</v>
      </c>
      <c r="R56" s="65">
        <v>79</v>
      </c>
      <c r="S56" s="19"/>
      <c r="T56" s="19"/>
      <c r="U56" s="19"/>
      <c r="V56" s="19"/>
    </row>
    <row r="57" spans="1:22" x14ac:dyDescent="0.2">
      <c r="A57" s="9">
        <v>0</v>
      </c>
      <c r="B57" s="9">
        <v>1</v>
      </c>
      <c r="C57" s="9">
        <v>51</v>
      </c>
      <c r="D57" s="9">
        <v>0</v>
      </c>
      <c r="E57" s="9">
        <v>0</v>
      </c>
      <c r="F57" s="9">
        <v>0</v>
      </c>
      <c r="G57" s="9">
        <v>0</v>
      </c>
      <c r="H57" s="9">
        <v>0</v>
      </c>
      <c r="I57" s="9">
        <v>0</v>
      </c>
      <c r="J57" s="9">
        <v>0</v>
      </c>
      <c r="K57" s="9">
        <v>0</v>
      </c>
      <c r="L57" s="9">
        <v>0</v>
      </c>
      <c r="M57" s="9">
        <v>216</v>
      </c>
      <c r="N57" s="9">
        <v>112</v>
      </c>
      <c r="O57" s="9">
        <v>66</v>
      </c>
      <c r="P57" s="9">
        <v>23.47</v>
      </c>
      <c r="Q57" s="9">
        <v>90</v>
      </c>
      <c r="R57" s="9">
        <v>95</v>
      </c>
    </row>
    <row r="58" spans="1:22" x14ac:dyDescent="0.2">
      <c r="A58" s="9">
        <v>0</v>
      </c>
      <c r="B58" s="9">
        <v>0</v>
      </c>
      <c r="C58" s="9">
        <v>47</v>
      </c>
      <c r="D58" s="9">
        <v>0</v>
      </c>
      <c r="E58" s="9">
        <v>1</v>
      </c>
      <c r="F58" s="9">
        <v>0</v>
      </c>
      <c r="G58" s="9">
        <v>1</v>
      </c>
      <c r="H58" s="9">
        <v>20</v>
      </c>
      <c r="I58" s="9">
        <v>0</v>
      </c>
      <c r="J58" s="9">
        <v>0</v>
      </c>
      <c r="K58" s="9">
        <v>0</v>
      </c>
      <c r="L58" s="9">
        <v>0</v>
      </c>
      <c r="M58" s="9">
        <v>237</v>
      </c>
      <c r="N58" s="9">
        <v>130</v>
      </c>
      <c r="O58" s="9">
        <v>78</v>
      </c>
      <c r="P58" s="9">
        <v>19.66</v>
      </c>
      <c r="Q58" s="9">
        <v>80</v>
      </c>
      <c r="R58" s="9">
        <v>75</v>
      </c>
    </row>
    <row r="59" spans="1:22" x14ac:dyDescent="0.2">
      <c r="A59" s="9">
        <v>0</v>
      </c>
      <c r="B59" s="9">
        <v>0</v>
      </c>
      <c r="C59" s="9">
        <v>62</v>
      </c>
      <c r="D59" s="9">
        <v>1</v>
      </c>
      <c r="E59" s="9">
        <v>0</v>
      </c>
      <c r="F59" s="9">
        <v>0</v>
      </c>
      <c r="G59" s="9">
        <v>0</v>
      </c>
      <c r="H59" s="9">
        <v>0</v>
      </c>
      <c r="I59" s="9">
        <v>0</v>
      </c>
      <c r="J59" s="9">
        <v>0</v>
      </c>
      <c r="K59" s="9">
        <v>0</v>
      </c>
      <c r="L59" s="9">
        <v>0</v>
      </c>
      <c r="M59" s="9">
        <v>240</v>
      </c>
      <c r="N59" s="9">
        <v>145</v>
      </c>
      <c r="O59" s="9">
        <v>82.5</v>
      </c>
      <c r="P59" s="9">
        <v>28.27</v>
      </c>
      <c r="Q59" s="9">
        <v>63</v>
      </c>
      <c r="R59" s="9">
        <v>75</v>
      </c>
    </row>
    <row r="60" spans="1:22" x14ac:dyDescent="0.2">
      <c r="A60" s="9">
        <v>0</v>
      </c>
      <c r="B60" s="9">
        <v>0</v>
      </c>
      <c r="C60" s="9">
        <v>39</v>
      </c>
      <c r="D60" s="9">
        <v>0</v>
      </c>
      <c r="E60" s="9">
        <v>1</v>
      </c>
      <c r="F60" s="9">
        <v>0</v>
      </c>
      <c r="G60" s="9">
        <v>1</v>
      </c>
      <c r="H60" s="9">
        <v>20</v>
      </c>
      <c r="I60" s="9">
        <v>0</v>
      </c>
      <c r="J60" s="9">
        <v>0</v>
      </c>
      <c r="K60" s="9">
        <v>0</v>
      </c>
      <c r="L60" s="9">
        <v>0</v>
      </c>
      <c r="M60" s="9">
        <v>209</v>
      </c>
      <c r="N60" s="9">
        <v>115</v>
      </c>
      <c r="O60" s="9">
        <v>75</v>
      </c>
      <c r="P60" s="9">
        <v>22.54</v>
      </c>
      <c r="Q60" s="9">
        <v>90</v>
      </c>
      <c r="R60" s="9">
        <v>78</v>
      </c>
    </row>
    <row r="61" spans="1:22" x14ac:dyDescent="0.2">
      <c r="A61" s="9">
        <v>0</v>
      </c>
      <c r="B61" s="9">
        <v>0</v>
      </c>
      <c r="C61" s="9">
        <v>46</v>
      </c>
      <c r="D61" s="9">
        <v>1</v>
      </c>
      <c r="E61" s="9">
        <v>0</v>
      </c>
      <c r="F61" s="9">
        <v>0</v>
      </c>
      <c r="G61" s="9">
        <v>1</v>
      </c>
      <c r="H61" s="9">
        <v>10</v>
      </c>
      <c r="I61" s="9">
        <v>0</v>
      </c>
      <c r="J61" s="9">
        <v>0</v>
      </c>
      <c r="K61" s="9">
        <v>0</v>
      </c>
      <c r="L61" s="9">
        <v>0</v>
      </c>
      <c r="M61" s="9">
        <v>250</v>
      </c>
      <c r="N61" s="9">
        <v>116</v>
      </c>
      <c r="O61" s="9">
        <v>71</v>
      </c>
      <c r="P61" s="9">
        <v>20.350000000000001</v>
      </c>
      <c r="Q61" s="9">
        <v>88</v>
      </c>
      <c r="R61" s="9">
        <v>94</v>
      </c>
    </row>
    <row r="62" spans="1:22" x14ac:dyDescent="0.2">
      <c r="A62" s="9">
        <v>0</v>
      </c>
      <c r="B62" s="9">
        <v>0</v>
      </c>
      <c r="C62" s="9">
        <v>54</v>
      </c>
      <c r="D62" s="9">
        <v>1</v>
      </c>
      <c r="E62" s="9">
        <v>0</v>
      </c>
      <c r="F62" s="9">
        <v>0</v>
      </c>
      <c r="G62" s="9">
        <v>1</v>
      </c>
      <c r="H62" s="9">
        <v>9</v>
      </c>
      <c r="I62" s="9">
        <v>0</v>
      </c>
      <c r="J62" s="9">
        <v>0</v>
      </c>
      <c r="K62" s="9">
        <v>0</v>
      </c>
      <c r="L62" s="9">
        <v>1</v>
      </c>
      <c r="M62" s="9">
        <v>266</v>
      </c>
      <c r="N62" s="9">
        <v>114</v>
      </c>
      <c r="O62" s="9">
        <v>76</v>
      </c>
      <c r="P62" s="9">
        <v>17.61</v>
      </c>
      <c r="Q62" s="9">
        <v>88</v>
      </c>
      <c r="R62" s="9">
        <v>55</v>
      </c>
    </row>
    <row r="63" spans="1:22" x14ac:dyDescent="0.2">
      <c r="A63" s="9">
        <v>0</v>
      </c>
      <c r="B63" s="9">
        <v>1</v>
      </c>
      <c r="C63" s="9">
        <v>49</v>
      </c>
      <c r="D63" s="9">
        <v>1</v>
      </c>
      <c r="E63" s="9">
        <v>0</v>
      </c>
      <c r="F63" s="9">
        <v>0</v>
      </c>
      <c r="G63" s="9">
        <v>1</v>
      </c>
      <c r="H63" s="9">
        <v>2</v>
      </c>
      <c r="I63" s="9">
        <v>0</v>
      </c>
      <c r="J63" s="9">
        <v>0</v>
      </c>
      <c r="K63" s="9">
        <v>1</v>
      </c>
      <c r="L63" s="9">
        <v>0</v>
      </c>
      <c r="M63" s="9">
        <v>255</v>
      </c>
      <c r="N63" s="9">
        <v>143.5</v>
      </c>
      <c r="O63" s="9">
        <v>81</v>
      </c>
      <c r="P63" s="9">
        <v>25.65</v>
      </c>
      <c r="Q63" s="9">
        <v>75</v>
      </c>
      <c r="R63" s="9">
        <v>80</v>
      </c>
    </row>
    <row r="64" spans="1:22" x14ac:dyDescent="0.2">
      <c r="A64" s="9">
        <v>0</v>
      </c>
      <c r="B64" s="9">
        <v>1</v>
      </c>
      <c r="C64" s="9">
        <v>44</v>
      </c>
      <c r="D64" s="9">
        <v>0</v>
      </c>
      <c r="E64" s="9">
        <v>1</v>
      </c>
      <c r="F64" s="9">
        <v>0</v>
      </c>
      <c r="G64" s="9">
        <v>0</v>
      </c>
      <c r="H64" s="9">
        <v>0</v>
      </c>
      <c r="I64" s="9">
        <v>0</v>
      </c>
      <c r="J64" s="9">
        <v>0</v>
      </c>
      <c r="K64" s="9">
        <v>0</v>
      </c>
      <c r="L64" s="9">
        <v>0</v>
      </c>
      <c r="M64" s="9">
        <v>185</v>
      </c>
      <c r="N64" s="9">
        <v>115</v>
      </c>
      <c r="O64" s="9">
        <v>69</v>
      </c>
      <c r="P64" s="9">
        <v>22.29</v>
      </c>
      <c r="Q64" s="9">
        <v>65</v>
      </c>
      <c r="R64" s="9">
        <v>82</v>
      </c>
    </row>
    <row r="65" spans="1:18" x14ac:dyDescent="0.2">
      <c r="A65" s="9">
        <v>1</v>
      </c>
      <c r="B65" s="9">
        <v>0</v>
      </c>
      <c r="C65" s="9">
        <v>40</v>
      </c>
      <c r="D65" s="9">
        <v>0</v>
      </c>
      <c r="E65" s="9">
        <v>0</v>
      </c>
      <c r="F65" s="9">
        <v>0</v>
      </c>
      <c r="G65" s="9">
        <v>1</v>
      </c>
      <c r="H65" s="9">
        <v>20</v>
      </c>
      <c r="I65" s="9">
        <v>0</v>
      </c>
      <c r="J65" s="9">
        <v>0</v>
      </c>
      <c r="K65" s="9">
        <v>0</v>
      </c>
      <c r="L65" s="9">
        <v>0</v>
      </c>
      <c r="M65" s="9">
        <v>205</v>
      </c>
      <c r="N65" s="9">
        <v>158</v>
      </c>
      <c r="O65" s="9">
        <v>102</v>
      </c>
      <c r="P65" s="9">
        <v>25.45</v>
      </c>
      <c r="Q65" s="9">
        <v>75</v>
      </c>
      <c r="R65" s="9">
        <v>87</v>
      </c>
    </row>
    <row r="66" spans="1:18" x14ac:dyDescent="0.2">
      <c r="A66" s="9">
        <v>0</v>
      </c>
      <c r="B66" s="9">
        <v>1</v>
      </c>
      <c r="C66" s="9">
        <v>56</v>
      </c>
      <c r="D66" s="9">
        <v>0</v>
      </c>
      <c r="E66" s="9">
        <v>0</v>
      </c>
      <c r="F66" s="9">
        <v>0</v>
      </c>
      <c r="G66" s="9">
        <v>1</v>
      </c>
      <c r="H66" s="9">
        <v>20</v>
      </c>
      <c r="I66" s="9">
        <v>0</v>
      </c>
      <c r="J66" s="9">
        <v>0</v>
      </c>
      <c r="K66" s="9">
        <v>0</v>
      </c>
      <c r="L66" s="9">
        <v>0</v>
      </c>
      <c r="M66" s="9">
        <v>270</v>
      </c>
      <c r="N66" s="9">
        <v>121</v>
      </c>
      <c r="O66" s="9">
        <v>79</v>
      </c>
      <c r="P66" s="9">
        <v>23.58</v>
      </c>
      <c r="Q66" s="9">
        <v>95</v>
      </c>
      <c r="R66" s="9">
        <v>93</v>
      </c>
    </row>
    <row r="67" spans="1:18" x14ac:dyDescent="0.2">
      <c r="A67" s="9">
        <v>0</v>
      </c>
      <c r="B67" s="9">
        <v>0</v>
      </c>
      <c r="C67" s="9">
        <v>67</v>
      </c>
      <c r="D67" s="9">
        <v>1</v>
      </c>
      <c r="E67" s="9">
        <v>0</v>
      </c>
      <c r="F67" s="9">
        <v>0</v>
      </c>
      <c r="G67" s="9">
        <v>0</v>
      </c>
      <c r="H67" s="9">
        <v>0</v>
      </c>
      <c r="I67" s="9">
        <v>0</v>
      </c>
      <c r="J67" s="9">
        <v>0</v>
      </c>
      <c r="K67" s="9">
        <v>1</v>
      </c>
      <c r="L67" s="9">
        <v>0</v>
      </c>
      <c r="M67" s="9">
        <v>254</v>
      </c>
      <c r="N67" s="9">
        <v>157</v>
      </c>
      <c r="O67" s="9">
        <v>89</v>
      </c>
      <c r="P67" s="9">
        <v>24.25</v>
      </c>
      <c r="Q67" s="9">
        <v>60</v>
      </c>
      <c r="R67" s="9">
        <v>74</v>
      </c>
    </row>
    <row r="68" spans="1:18" x14ac:dyDescent="0.2">
      <c r="A68" s="9">
        <v>0</v>
      </c>
      <c r="B68" s="9">
        <v>1</v>
      </c>
      <c r="C68" s="9">
        <v>53</v>
      </c>
      <c r="D68" s="9">
        <v>1</v>
      </c>
      <c r="E68" s="9">
        <v>0</v>
      </c>
      <c r="F68" s="9">
        <v>0</v>
      </c>
      <c r="G68" s="9">
        <v>1</v>
      </c>
      <c r="H68" s="9">
        <v>20</v>
      </c>
      <c r="I68" s="9">
        <v>0</v>
      </c>
      <c r="J68" s="9">
        <v>0</v>
      </c>
      <c r="K68" s="9">
        <v>0</v>
      </c>
      <c r="L68" s="9">
        <v>0</v>
      </c>
      <c r="M68" s="9">
        <v>220</v>
      </c>
      <c r="N68" s="9">
        <v>123.5</v>
      </c>
      <c r="O68" s="9">
        <v>75</v>
      </c>
      <c r="P68" s="9">
        <v>19.64</v>
      </c>
      <c r="Q68" s="9">
        <v>78</v>
      </c>
      <c r="R68" s="9">
        <v>73</v>
      </c>
    </row>
    <row r="69" spans="1:18" x14ac:dyDescent="0.2">
      <c r="A69" s="9">
        <v>0</v>
      </c>
      <c r="B69" s="9">
        <v>0</v>
      </c>
      <c r="C69" s="9">
        <v>57</v>
      </c>
      <c r="D69" s="9">
        <v>1</v>
      </c>
      <c r="E69" s="9">
        <v>0</v>
      </c>
      <c r="F69" s="9">
        <v>0</v>
      </c>
      <c r="G69" s="9">
        <v>1</v>
      </c>
      <c r="H69" s="9">
        <v>3</v>
      </c>
      <c r="I69" s="9">
        <v>0</v>
      </c>
      <c r="J69" s="9">
        <v>0</v>
      </c>
      <c r="K69" s="9">
        <v>0</v>
      </c>
      <c r="L69" s="9">
        <v>0</v>
      </c>
      <c r="M69" s="9">
        <v>235</v>
      </c>
      <c r="N69" s="9">
        <v>126.5</v>
      </c>
      <c r="O69" s="9">
        <v>80</v>
      </c>
      <c r="P69" s="9">
        <v>24.88</v>
      </c>
      <c r="Q69" s="9">
        <v>83</v>
      </c>
      <c r="R69" s="9">
        <v>72</v>
      </c>
    </row>
    <row r="70" spans="1:18" x14ac:dyDescent="0.2">
      <c r="A70" s="9">
        <v>1</v>
      </c>
      <c r="B70" s="9">
        <v>1</v>
      </c>
      <c r="C70" s="9">
        <v>57</v>
      </c>
      <c r="D70" s="9">
        <v>1</v>
      </c>
      <c r="E70" s="9">
        <v>0</v>
      </c>
      <c r="F70" s="9">
        <v>0</v>
      </c>
      <c r="G70" s="9">
        <v>0</v>
      </c>
      <c r="H70" s="9">
        <v>0</v>
      </c>
      <c r="I70" s="9">
        <v>0</v>
      </c>
      <c r="J70" s="9">
        <v>0</v>
      </c>
      <c r="K70" s="9">
        <v>0</v>
      </c>
      <c r="L70" s="9">
        <v>0</v>
      </c>
      <c r="M70" s="9">
        <v>220</v>
      </c>
      <c r="N70" s="9">
        <v>136</v>
      </c>
      <c r="O70" s="9">
        <v>84</v>
      </c>
      <c r="P70" s="9">
        <v>26.84</v>
      </c>
      <c r="Q70" s="9">
        <v>75</v>
      </c>
      <c r="R70" s="9">
        <v>64</v>
      </c>
    </row>
    <row r="71" spans="1:18" x14ac:dyDescent="0.2">
      <c r="A71" s="9">
        <v>0</v>
      </c>
      <c r="B71" s="9">
        <v>0</v>
      </c>
      <c r="C71" s="9">
        <v>63</v>
      </c>
      <c r="D71" s="9">
        <v>1</v>
      </c>
      <c r="E71" s="9">
        <v>0</v>
      </c>
      <c r="F71" s="9">
        <v>0</v>
      </c>
      <c r="G71" s="9">
        <v>0</v>
      </c>
      <c r="H71" s="9">
        <v>0</v>
      </c>
      <c r="I71" s="9">
        <v>0</v>
      </c>
      <c r="J71" s="9">
        <v>0</v>
      </c>
      <c r="K71" s="9">
        <v>1</v>
      </c>
      <c r="L71" s="9">
        <v>0</v>
      </c>
      <c r="M71" s="9">
        <v>252</v>
      </c>
      <c r="N71" s="9">
        <v>154</v>
      </c>
      <c r="O71" s="9">
        <v>87</v>
      </c>
      <c r="P71" s="9">
        <v>28.6</v>
      </c>
      <c r="Q71" s="9">
        <v>72</v>
      </c>
      <c r="R71" s="9">
        <v>45</v>
      </c>
    </row>
    <row r="72" spans="1:18" x14ac:dyDescent="0.2">
      <c r="A72" s="9">
        <v>0</v>
      </c>
      <c r="B72" s="9">
        <v>1</v>
      </c>
      <c r="C72" s="9">
        <v>38</v>
      </c>
      <c r="D72" s="9">
        <v>1</v>
      </c>
      <c r="E72" s="9">
        <v>0</v>
      </c>
      <c r="F72" s="9">
        <v>0</v>
      </c>
      <c r="G72" s="9">
        <v>1</v>
      </c>
      <c r="H72" s="9">
        <v>20</v>
      </c>
      <c r="I72" s="9">
        <v>0</v>
      </c>
      <c r="J72" s="9">
        <v>0</v>
      </c>
      <c r="K72" s="9">
        <v>0</v>
      </c>
      <c r="L72" s="9">
        <v>0</v>
      </c>
      <c r="M72" s="9">
        <v>223</v>
      </c>
      <c r="N72" s="9">
        <v>107</v>
      </c>
      <c r="O72" s="9">
        <v>73</v>
      </c>
      <c r="P72" s="9">
        <v>23.01</v>
      </c>
      <c r="Q72" s="9">
        <v>65</v>
      </c>
      <c r="R72" s="9">
        <v>78</v>
      </c>
    </row>
    <row r="73" spans="1:18" x14ac:dyDescent="0.2">
      <c r="A73" s="9">
        <v>0</v>
      </c>
      <c r="B73" s="9">
        <v>0</v>
      </c>
      <c r="C73" s="9">
        <v>47</v>
      </c>
      <c r="D73" s="9">
        <v>0</v>
      </c>
      <c r="E73" s="9">
        <v>1</v>
      </c>
      <c r="F73" s="9">
        <v>0</v>
      </c>
      <c r="G73" s="9">
        <v>1</v>
      </c>
      <c r="H73" s="9">
        <v>20</v>
      </c>
      <c r="I73" s="9">
        <v>0</v>
      </c>
      <c r="J73" s="9">
        <v>0</v>
      </c>
      <c r="K73" s="9">
        <v>0</v>
      </c>
      <c r="L73" s="9">
        <v>0</v>
      </c>
      <c r="M73" s="9">
        <v>300</v>
      </c>
      <c r="N73" s="9">
        <v>112.5</v>
      </c>
      <c r="O73" s="9">
        <v>60</v>
      </c>
      <c r="P73" s="9">
        <v>20.13</v>
      </c>
      <c r="Q73" s="9">
        <v>76</v>
      </c>
      <c r="R73" s="9">
        <v>83</v>
      </c>
    </row>
    <row r="74" spans="1:18" x14ac:dyDescent="0.2">
      <c r="A74" s="9">
        <v>0</v>
      </c>
      <c r="B74" s="9">
        <v>0</v>
      </c>
      <c r="C74" s="9">
        <v>52</v>
      </c>
      <c r="D74" s="9">
        <v>0</v>
      </c>
      <c r="E74" s="9">
        <v>0</v>
      </c>
      <c r="F74" s="9">
        <v>0</v>
      </c>
      <c r="G74" s="9">
        <v>0</v>
      </c>
      <c r="H74" s="9">
        <v>0</v>
      </c>
      <c r="I74" s="9">
        <v>0</v>
      </c>
      <c r="J74" s="9">
        <v>0</v>
      </c>
      <c r="K74" s="9">
        <v>0</v>
      </c>
      <c r="L74" s="9">
        <v>0</v>
      </c>
      <c r="M74" s="9">
        <v>302</v>
      </c>
      <c r="N74" s="9">
        <v>110</v>
      </c>
      <c r="O74" s="9">
        <v>67.5</v>
      </c>
      <c r="P74" s="9">
        <v>23.51</v>
      </c>
      <c r="Q74" s="9">
        <v>63</v>
      </c>
      <c r="R74" s="9">
        <v>87</v>
      </c>
    </row>
    <row r="75" spans="1:18" x14ac:dyDescent="0.2">
      <c r="A75" s="9">
        <v>0</v>
      </c>
      <c r="B75" s="9">
        <v>0</v>
      </c>
      <c r="C75" s="9">
        <v>63</v>
      </c>
      <c r="D75" s="9">
        <v>0</v>
      </c>
      <c r="E75" s="9">
        <v>0</v>
      </c>
      <c r="F75" s="9">
        <v>0</v>
      </c>
      <c r="G75" s="9">
        <v>0</v>
      </c>
      <c r="H75" s="9">
        <v>0</v>
      </c>
      <c r="I75" s="9">
        <v>0</v>
      </c>
      <c r="J75" s="9">
        <v>0</v>
      </c>
      <c r="K75" s="9">
        <v>0</v>
      </c>
      <c r="L75" s="9">
        <v>0</v>
      </c>
      <c r="M75" s="9">
        <v>248</v>
      </c>
      <c r="N75" s="9">
        <v>164.5</v>
      </c>
      <c r="O75" s="9">
        <v>76</v>
      </c>
      <c r="P75" s="9">
        <v>29.35</v>
      </c>
      <c r="Q75" s="9">
        <v>70</v>
      </c>
      <c r="R75" s="9">
        <v>78</v>
      </c>
    </row>
    <row r="76" spans="1:18" x14ac:dyDescent="0.2">
      <c r="A76" s="9">
        <v>0</v>
      </c>
      <c r="B76" s="9">
        <v>1</v>
      </c>
      <c r="C76" s="9">
        <v>42</v>
      </c>
      <c r="D76" s="9">
        <v>0</v>
      </c>
      <c r="E76" s="9">
        <v>0</v>
      </c>
      <c r="F76" s="9">
        <v>1</v>
      </c>
      <c r="G76" s="9">
        <v>1</v>
      </c>
      <c r="H76" s="9">
        <v>10</v>
      </c>
      <c r="I76" s="9">
        <v>0</v>
      </c>
      <c r="J76" s="9">
        <v>0</v>
      </c>
      <c r="K76" s="9">
        <v>0</v>
      </c>
      <c r="L76" s="9">
        <v>0</v>
      </c>
      <c r="M76" s="9">
        <v>175</v>
      </c>
      <c r="N76" s="9">
        <v>116</v>
      </c>
      <c r="O76" s="9">
        <v>72.5</v>
      </c>
      <c r="P76" s="9">
        <v>28.61</v>
      </c>
      <c r="Q76" s="9">
        <v>63</v>
      </c>
      <c r="R76" s="9">
        <v>95</v>
      </c>
    </row>
    <row r="77" spans="1:18" x14ac:dyDescent="0.2">
      <c r="A77" s="9">
        <v>0</v>
      </c>
      <c r="B77" s="9">
        <v>0</v>
      </c>
      <c r="C77" s="9">
        <v>37</v>
      </c>
      <c r="D77" s="9">
        <v>1</v>
      </c>
      <c r="E77" s="9">
        <v>0</v>
      </c>
      <c r="F77" s="9">
        <v>0</v>
      </c>
      <c r="G77" s="9">
        <v>0</v>
      </c>
      <c r="H77" s="9">
        <v>0</v>
      </c>
      <c r="I77" s="9">
        <v>0</v>
      </c>
      <c r="J77" s="9">
        <v>0</v>
      </c>
      <c r="K77" s="9">
        <v>0</v>
      </c>
      <c r="L77" s="9">
        <v>0</v>
      </c>
      <c r="M77" s="9">
        <v>200</v>
      </c>
      <c r="N77" s="9">
        <v>119</v>
      </c>
      <c r="O77" s="9">
        <v>79</v>
      </c>
      <c r="P77" s="9">
        <v>33.29</v>
      </c>
      <c r="Q77" s="9">
        <v>67</v>
      </c>
      <c r="R77" s="9">
        <v>87</v>
      </c>
    </row>
    <row r="78" spans="1:18" x14ac:dyDescent="0.2">
      <c r="A78" s="9">
        <v>0</v>
      </c>
      <c r="B78" s="9">
        <v>0</v>
      </c>
      <c r="C78" s="9">
        <v>41</v>
      </c>
      <c r="D78" s="9">
        <v>1</v>
      </c>
      <c r="E78" s="9">
        <v>0</v>
      </c>
      <c r="F78" s="9">
        <v>0</v>
      </c>
      <c r="G78" s="9">
        <v>1</v>
      </c>
      <c r="H78" s="9">
        <v>20</v>
      </c>
      <c r="I78" s="9">
        <v>0</v>
      </c>
      <c r="J78" s="9">
        <v>0</v>
      </c>
      <c r="K78" s="9">
        <v>1</v>
      </c>
      <c r="L78" s="9">
        <v>0</v>
      </c>
      <c r="M78" s="9">
        <v>189</v>
      </c>
      <c r="N78" s="9">
        <v>150</v>
      </c>
      <c r="O78" s="9">
        <v>106</v>
      </c>
      <c r="P78" s="9">
        <v>33.799999999999997</v>
      </c>
      <c r="Q78" s="9">
        <v>85</v>
      </c>
      <c r="R78" s="9">
        <v>75</v>
      </c>
    </row>
    <row r="79" spans="1:18" x14ac:dyDescent="0.2">
      <c r="A79" s="9">
        <v>1</v>
      </c>
      <c r="B79" s="9">
        <v>0</v>
      </c>
      <c r="C79" s="9">
        <v>44</v>
      </c>
      <c r="D79" s="9">
        <v>0</v>
      </c>
      <c r="E79" s="9">
        <v>1</v>
      </c>
      <c r="F79" s="9">
        <v>0</v>
      </c>
      <c r="G79" s="9">
        <v>1</v>
      </c>
      <c r="H79" s="9">
        <v>10</v>
      </c>
      <c r="I79" s="9">
        <v>0</v>
      </c>
      <c r="J79" s="9">
        <v>0</v>
      </c>
      <c r="K79" s="9">
        <v>0</v>
      </c>
      <c r="L79" s="9">
        <v>0</v>
      </c>
      <c r="M79" s="9">
        <v>221</v>
      </c>
      <c r="N79" s="9">
        <v>110</v>
      </c>
      <c r="O79" s="9">
        <v>76</v>
      </c>
      <c r="P79" s="9">
        <v>22.16</v>
      </c>
      <c r="Q79" s="9">
        <v>64</v>
      </c>
      <c r="R79" s="9">
        <v>83</v>
      </c>
    </row>
    <row r="80" spans="1:18" x14ac:dyDescent="0.2">
      <c r="A80" s="9">
        <v>1</v>
      </c>
      <c r="B80" s="9">
        <v>0</v>
      </c>
      <c r="C80" s="9">
        <v>59</v>
      </c>
      <c r="D80" s="9">
        <v>1</v>
      </c>
      <c r="E80" s="9">
        <v>0</v>
      </c>
      <c r="F80" s="9">
        <v>0</v>
      </c>
      <c r="G80" s="9">
        <v>0</v>
      </c>
      <c r="H80" s="9">
        <v>0</v>
      </c>
      <c r="I80" s="9">
        <v>0</v>
      </c>
      <c r="J80" s="9">
        <v>0</v>
      </c>
      <c r="K80" s="9">
        <v>1</v>
      </c>
      <c r="L80" s="9">
        <v>0</v>
      </c>
      <c r="M80" s="9">
        <v>258</v>
      </c>
      <c r="N80" s="9">
        <v>138.5</v>
      </c>
      <c r="O80" s="9">
        <v>85</v>
      </c>
      <c r="P80" s="9">
        <v>34.549999999999997</v>
      </c>
      <c r="Q80" s="9">
        <v>65</v>
      </c>
      <c r="R80" s="9">
        <v>103</v>
      </c>
    </row>
    <row r="81" spans="1:18" x14ac:dyDescent="0.2">
      <c r="A81" s="9">
        <v>0</v>
      </c>
      <c r="B81" s="9">
        <v>0</v>
      </c>
      <c r="C81" s="9">
        <v>44</v>
      </c>
      <c r="D81" s="9">
        <v>1</v>
      </c>
      <c r="E81" s="9">
        <v>0</v>
      </c>
      <c r="F81" s="9">
        <v>0</v>
      </c>
      <c r="G81" s="9">
        <v>0</v>
      </c>
      <c r="H81" s="9">
        <v>0</v>
      </c>
      <c r="I81" s="9">
        <v>0</v>
      </c>
      <c r="J81" s="9">
        <v>0</v>
      </c>
      <c r="K81" s="9">
        <v>0</v>
      </c>
      <c r="L81" s="9">
        <v>0</v>
      </c>
      <c r="M81" s="9">
        <v>202</v>
      </c>
      <c r="N81" s="9">
        <v>155</v>
      </c>
      <c r="O81" s="9">
        <v>85</v>
      </c>
      <c r="P81" s="9">
        <v>24.04</v>
      </c>
      <c r="Q81" s="9">
        <v>83</v>
      </c>
      <c r="R81" s="9">
        <v>68</v>
      </c>
    </row>
    <row r="82" spans="1:18" x14ac:dyDescent="0.2">
      <c r="A82" s="9">
        <v>0</v>
      </c>
      <c r="B82" s="9">
        <v>0</v>
      </c>
      <c r="C82" s="9">
        <v>44</v>
      </c>
      <c r="D82" s="9">
        <v>0</v>
      </c>
      <c r="E82" s="9">
        <v>0</v>
      </c>
      <c r="F82" s="9">
        <v>1</v>
      </c>
      <c r="G82" s="9">
        <v>1</v>
      </c>
      <c r="H82" s="9">
        <v>20</v>
      </c>
      <c r="I82" s="9">
        <v>0</v>
      </c>
      <c r="J82" s="9">
        <v>0</v>
      </c>
      <c r="K82" s="9">
        <v>0</v>
      </c>
      <c r="L82" s="9">
        <v>0</v>
      </c>
      <c r="M82" s="9">
        <v>213</v>
      </c>
      <c r="N82" s="9">
        <v>115</v>
      </c>
      <c r="O82" s="9">
        <v>72.5</v>
      </c>
      <c r="P82" s="9">
        <v>21.16</v>
      </c>
      <c r="Q82" s="9">
        <v>80</v>
      </c>
      <c r="R82" s="9">
        <v>89</v>
      </c>
    </row>
    <row r="83" spans="1:18" x14ac:dyDescent="0.2">
      <c r="A83" s="9">
        <v>0</v>
      </c>
      <c r="B83" s="9">
        <v>1</v>
      </c>
      <c r="C83" s="9">
        <v>41</v>
      </c>
      <c r="D83" s="9">
        <v>0</v>
      </c>
      <c r="E83" s="9">
        <v>1</v>
      </c>
      <c r="F83" s="9">
        <v>0</v>
      </c>
      <c r="G83" s="9">
        <v>1</v>
      </c>
      <c r="H83" s="9">
        <v>43</v>
      </c>
      <c r="I83" s="9">
        <v>0</v>
      </c>
      <c r="J83" s="9">
        <v>0</v>
      </c>
      <c r="K83" s="9">
        <v>1</v>
      </c>
      <c r="L83" s="9">
        <v>0</v>
      </c>
      <c r="M83" s="9">
        <v>274</v>
      </c>
      <c r="N83" s="9">
        <v>152</v>
      </c>
      <c r="O83" s="9">
        <v>90</v>
      </c>
      <c r="P83" s="9">
        <v>30.58</v>
      </c>
      <c r="Q83" s="9">
        <v>85</v>
      </c>
      <c r="R83" s="9">
        <v>65</v>
      </c>
    </row>
    <row r="84" spans="1:18" x14ac:dyDescent="0.2">
      <c r="A84" s="9">
        <v>0</v>
      </c>
      <c r="B84" s="9">
        <v>1</v>
      </c>
      <c r="C84" s="9">
        <v>60</v>
      </c>
      <c r="D84" s="9">
        <v>1</v>
      </c>
      <c r="E84" s="9">
        <v>0</v>
      </c>
      <c r="F84" s="9">
        <v>0</v>
      </c>
      <c r="G84" s="9">
        <v>1</v>
      </c>
      <c r="H84" s="9">
        <v>20</v>
      </c>
      <c r="I84" s="9">
        <v>0</v>
      </c>
      <c r="J84" s="9">
        <v>0</v>
      </c>
      <c r="K84" s="9">
        <v>1</v>
      </c>
      <c r="L84" s="9">
        <v>0</v>
      </c>
      <c r="M84" s="9">
        <v>170</v>
      </c>
      <c r="N84" s="9">
        <v>179</v>
      </c>
      <c r="O84" s="9">
        <v>94</v>
      </c>
      <c r="P84" s="9">
        <v>26.52</v>
      </c>
      <c r="Q84" s="9">
        <v>90</v>
      </c>
      <c r="R84" s="9">
        <v>83</v>
      </c>
    </row>
    <row r="85" spans="1:18" x14ac:dyDescent="0.2">
      <c r="A85" s="9">
        <v>1</v>
      </c>
      <c r="B85" s="9">
        <v>1</v>
      </c>
      <c r="C85" s="9">
        <v>39</v>
      </c>
      <c r="D85" s="9">
        <v>0</v>
      </c>
      <c r="E85" s="9">
        <v>1</v>
      </c>
      <c r="F85" s="9">
        <v>0</v>
      </c>
      <c r="G85" s="9">
        <v>0</v>
      </c>
      <c r="H85" s="9">
        <v>0</v>
      </c>
      <c r="I85" s="9">
        <v>0</v>
      </c>
      <c r="J85" s="9">
        <v>0</v>
      </c>
      <c r="K85" s="9">
        <v>1</v>
      </c>
      <c r="L85" s="9">
        <v>0</v>
      </c>
      <c r="M85" s="9">
        <v>285</v>
      </c>
      <c r="N85" s="9">
        <v>155</v>
      </c>
      <c r="O85" s="9">
        <v>110</v>
      </c>
      <c r="P85" s="9">
        <v>32.51</v>
      </c>
      <c r="Q85" s="9">
        <v>84</v>
      </c>
      <c r="R85" s="9">
        <v>70</v>
      </c>
    </row>
    <row r="86" spans="1:18" x14ac:dyDescent="0.2">
      <c r="A86" s="9">
        <v>0</v>
      </c>
      <c r="B86" s="9">
        <v>0</v>
      </c>
      <c r="C86" s="9">
        <v>53</v>
      </c>
      <c r="D86" s="9">
        <v>0</v>
      </c>
      <c r="E86" s="9">
        <v>1</v>
      </c>
      <c r="F86" s="9">
        <v>0</v>
      </c>
      <c r="G86" s="9">
        <v>0</v>
      </c>
      <c r="H86" s="9">
        <v>0</v>
      </c>
      <c r="I86" s="9">
        <v>0</v>
      </c>
      <c r="J86" s="9">
        <v>0</v>
      </c>
      <c r="K86" s="9">
        <v>0</v>
      </c>
      <c r="L86" s="9">
        <v>0</v>
      </c>
      <c r="M86" s="9">
        <v>210</v>
      </c>
      <c r="N86" s="9">
        <v>138</v>
      </c>
      <c r="O86" s="9">
        <v>86.5</v>
      </c>
      <c r="P86" s="9">
        <v>22.49</v>
      </c>
      <c r="Q86" s="9">
        <v>88</v>
      </c>
      <c r="R86" s="9">
        <v>87</v>
      </c>
    </row>
    <row r="87" spans="1:18" x14ac:dyDescent="0.2">
      <c r="A87" s="9">
        <v>0</v>
      </c>
      <c r="B87" s="9">
        <v>0</v>
      </c>
      <c r="C87" s="9">
        <v>52</v>
      </c>
      <c r="D87" s="9">
        <v>1</v>
      </c>
      <c r="E87" s="9">
        <v>0</v>
      </c>
      <c r="F87" s="9">
        <v>0</v>
      </c>
      <c r="G87" s="9">
        <v>1</v>
      </c>
      <c r="H87" s="9">
        <v>15</v>
      </c>
      <c r="I87" s="9">
        <v>0</v>
      </c>
      <c r="J87" s="9">
        <v>0</v>
      </c>
      <c r="K87" s="9">
        <v>0</v>
      </c>
      <c r="L87" s="9">
        <v>0</v>
      </c>
      <c r="M87" s="9">
        <v>170</v>
      </c>
      <c r="N87" s="9">
        <v>124</v>
      </c>
      <c r="O87" s="9">
        <v>78</v>
      </c>
      <c r="P87" s="9">
        <v>26.03</v>
      </c>
      <c r="Q87" s="9">
        <v>75</v>
      </c>
      <c r="R87" s="9">
        <v>82</v>
      </c>
    </row>
    <row r="88" spans="1:18" x14ac:dyDescent="0.2">
      <c r="A88" s="9">
        <v>0</v>
      </c>
      <c r="B88" s="9">
        <v>0</v>
      </c>
      <c r="C88" s="9">
        <v>61</v>
      </c>
      <c r="D88" s="9">
        <v>1</v>
      </c>
      <c r="E88" s="9">
        <v>0</v>
      </c>
      <c r="F88" s="9">
        <v>0</v>
      </c>
      <c r="G88" s="9">
        <v>0</v>
      </c>
      <c r="H88" s="9">
        <v>0</v>
      </c>
      <c r="I88" s="9">
        <v>0</v>
      </c>
      <c r="J88" s="9">
        <v>0</v>
      </c>
      <c r="K88" s="9">
        <v>1</v>
      </c>
      <c r="L88" s="9">
        <v>0</v>
      </c>
      <c r="M88" s="9">
        <v>210</v>
      </c>
      <c r="N88" s="9">
        <v>182</v>
      </c>
      <c r="O88" s="9">
        <v>101</v>
      </c>
      <c r="P88" s="9">
        <v>29.35</v>
      </c>
      <c r="Q88" s="9">
        <v>70</v>
      </c>
      <c r="R88" s="9">
        <v>83</v>
      </c>
    </row>
    <row r="89" spans="1:18" x14ac:dyDescent="0.2">
      <c r="A89" s="9">
        <v>0</v>
      </c>
      <c r="B89" s="9">
        <v>0</v>
      </c>
      <c r="C89" s="9">
        <v>36</v>
      </c>
      <c r="D89" s="9">
        <v>0</v>
      </c>
      <c r="E89" s="9">
        <v>1</v>
      </c>
      <c r="F89" s="9">
        <v>0</v>
      </c>
      <c r="G89" s="9">
        <v>1</v>
      </c>
      <c r="H89" s="9">
        <v>15</v>
      </c>
      <c r="I89" s="9">
        <v>0</v>
      </c>
      <c r="J89" s="9">
        <v>0</v>
      </c>
      <c r="K89" s="9">
        <v>0</v>
      </c>
      <c r="L89" s="9">
        <v>0</v>
      </c>
      <c r="M89" s="9">
        <v>197</v>
      </c>
      <c r="N89" s="9">
        <v>113</v>
      </c>
      <c r="O89" s="9">
        <v>72.5</v>
      </c>
      <c r="P89" s="9">
        <v>22.73</v>
      </c>
      <c r="Q89" s="9">
        <v>70</v>
      </c>
      <c r="R89" s="9">
        <v>65</v>
      </c>
    </row>
    <row r="90" spans="1:18" x14ac:dyDescent="0.2">
      <c r="A90" s="9">
        <v>0</v>
      </c>
      <c r="B90" s="9">
        <v>0</v>
      </c>
      <c r="C90" s="9">
        <v>62</v>
      </c>
      <c r="D90" s="9">
        <v>1</v>
      </c>
      <c r="E90" s="9">
        <v>0</v>
      </c>
      <c r="F90" s="9">
        <v>0</v>
      </c>
      <c r="G90" s="9">
        <v>0</v>
      </c>
      <c r="H90" s="9">
        <v>0</v>
      </c>
      <c r="I90" s="9">
        <v>0</v>
      </c>
      <c r="J90" s="9">
        <v>0</v>
      </c>
      <c r="K90" s="9">
        <v>0</v>
      </c>
      <c r="L90" s="9">
        <v>0</v>
      </c>
      <c r="M90" s="9">
        <v>261</v>
      </c>
      <c r="N90" s="9">
        <v>138</v>
      </c>
      <c r="O90" s="9">
        <v>82</v>
      </c>
      <c r="P90" s="9">
        <v>23.89</v>
      </c>
      <c r="Q90" s="9">
        <v>65</v>
      </c>
      <c r="R90" s="9">
        <v>77</v>
      </c>
    </row>
    <row r="91" spans="1:18" x14ac:dyDescent="0.2">
      <c r="A91" s="9">
        <v>0</v>
      </c>
      <c r="B91" s="9">
        <v>1</v>
      </c>
      <c r="C91" s="9">
        <v>41</v>
      </c>
      <c r="D91" s="9">
        <v>0</v>
      </c>
      <c r="E91" s="9">
        <v>0</v>
      </c>
      <c r="F91" s="9">
        <v>0</v>
      </c>
      <c r="G91" s="9">
        <v>1</v>
      </c>
      <c r="H91" s="9">
        <v>43</v>
      </c>
      <c r="I91" s="9">
        <v>0</v>
      </c>
      <c r="J91" s="9">
        <v>0</v>
      </c>
      <c r="K91" s="9">
        <v>0</v>
      </c>
      <c r="L91" s="9">
        <v>0</v>
      </c>
      <c r="M91" s="9">
        <v>252</v>
      </c>
      <c r="N91" s="9">
        <v>124</v>
      </c>
      <c r="O91" s="9">
        <v>86</v>
      </c>
      <c r="P91" s="9">
        <v>28.56</v>
      </c>
      <c r="Q91" s="9">
        <v>100</v>
      </c>
      <c r="R91" s="9">
        <v>70</v>
      </c>
    </row>
    <row r="92" spans="1:18" x14ac:dyDescent="0.2">
      <c r="A92" s="9">
        <v>0</v>
      </c>
      <c r="B92" s="9">
        <v>1</v>
      </c>
      <c r="C92" s="9">
        <v>41</v>
      </c>
      <c r="D92" s="9">
        <v>0</v>
      </c>
      <c r="E92" s="9">
        <v>1</v>
      </c>
      <c r="F92" s="9">
        <v>0</v>
      </c>
      <c r="G92" s="9">
        <v>0</v>
      </c>
      <c r="H92" s="9">
        <v>0</v>
      </c>
      <c r="I92" s="9">
        <v>0</v>
      </c>
      <c r="J92" s="9">
        <v>0</v>
      </c>
      <c r="K92" s="9">
        <v>0</v>
      </c>
      <c r="L92" s="9">
        <v>0</v>
      </c>
      <c r="M92" s="9">
        <v>274</v>
      </c>
      <c r="N92" s="9">
        <v>121</v>
      </c>
      <c r="O92" s="9">
        <v>61.5</v>
      </c>
      <c r="P92" s="9">
        <v>25.42</v>
      </c>
      <c r="Q92" s="9">
        <v>80</v>
      </c>
      <c r="R92" s="9">
        <v>76</v>
      </c>
    </row>
    <row r="93" spans="1:18" x14ac:dyDescent="0.2">
      <c r="A93" s="9">
        <v>0</v>
      </c>
      <c r="B93" s="9">
        <v>1</v>
      </c>
      <c r="C93" s="9">
        <v>53</v>
      </c>
      <c r="D93" s="9">
        <v>1</v>
      </c>
      <c r="E93" s="9">
        <v>0</v>
      </c>
      <c r="F93" s="9">
        <v>0</v>
      </c>
      <c r="G93" s="9">
        <v>1</v>
      </c>
      <c r="H93" s="9">
        <v>20</v>
      </c>
      <c r="I93" s="9">
        <v>0</v>
      </c>
      <c r="J93" s="9">
        <v>0</v>
      </c>
      <c r="K93" s="9">
        <v>0</v>
      </c>
      <c r="L93" s="9">
        <v>0</v>
      </c>
      <c r="M93" s="9">
        <v>188</v>
      </c>
      <c r="N93" s="9">
        <v>138</v>
      </c>
      <c r="O93" s="9">
        <v>89</v>
      </c>
      <c r="P93" s="9">
        <v>18.23</v>
      </c>
      <c r="Q93" s="9">
        <v>60</v>
      </c>
      <c r="R93" s="9">
        <v>75</v>
      </c>
    </row>
    <row r="94" spans="1:18" x14ac:dyDescent="0.2">
      <c r="A94" s="9">
        <v>0</v>
      </c>
      <c r="B94" s="9">
        <v>1</v>
      </c>
      <c r="C94" s="9">
        <v>39</v>
      </c>
      <c r="D94" s="9">
        <v>0</v>
      </c>
      <c r="E94" s="9">
        <v>1</v>
      </c>
      <c r="F94" s="9">
        <v>0</v>
      </c>
      <c r="G94" s="9">
        <v>1</v>
      </c>
      <c r="H94" s="9">
        <v>15</v>
      </c>
      <c r="I94" s="9">
        <v>0</v>
      </c>
      <c r="J94" s="9">
        <v>0</v>
      </c>
      <c r="K94" s="9">
        <v>0</v>
      </c>
      <c r="L94" s="9">
        <v>0</v>
      </c>
      <c r="M94" s="9">
        <v>256</v>
      </c>
      <c r="N94" s="9">
        <v>132.5</v>
      </c>
      <c r="O94" s="9">
        <v>80</v>
      </c>
      <c r="P94" s="9">
        <v>24.8</v>
      </c>
      <c r="Q94" s="9">
        <v>75</v>
      </c>
      <c r="R94" s="9">
        <v>97</v>
      </c>
    </row>
    <row r="95" spans="1:18" x14ac:dyDescent="0.2">
      <c r="A95" s="9">
        <v>0</v>
      </c>
      <c r="B95" s="9">
        <v>0</v>
      </c>
      <c r="C95" s="9">
        <v>51</v>
      </c>
      <c r="D95" s="9">
        <v>1</v>
      </c>
      <c r="E95" s="9">
        <v>0</v>
      </c>
      <c r="F95" s="9">
        <v>0</v>
      </c>
      <c r="G95" s="9">
        <v>0</v>
      </c>
      <c r="H95" s="9">
        <v>0</v>
      </c>
      <c r="I95" s="9">
        <v>0</v>
      </c>
      <c r="J95" s="9">
        <v>0</v>
      </c>
      <c r="K95" s="9">
        <v>0</v>
      </c>
      <c r="L95" s="9">
        <v>0</v>
      </c>
      <c r="M95" s="9">
        <v>244</v>
      </c>
      <c r="N95" s="9">
        <v>102</v>
      </c>
      <c r="O95" s="9">
        <v>71.5</v>
      </c>
      <c r="P95" s="9">
        <v>27.38</v>
      </c>
      <c r="Q95" s="9">
        <v>71</v>
      </c>
      <c r="R95" s="9">
        <v>77</v>
      </c>
    </row>
    <row r="96" spans="1:18" x14ac:dyDescent="0.2">
      <c r="A96" s="9">
        <v>0</v>
      </c>
      <c r="B96" s="9">
        <v>0</v>
      </c>
      <c r="C96" s="9">
        <v>66</v>
      </c>
      <c r="D96" s="9">
        <v>1</v>
      </c>
      <c r="E96" s="9">
        <v>0</v>
      </c>
      <c r="F96" s="9">
        <v>0</v>
      </c>
      <c r="G96" s="9">
        <v>0</v>
      </c>
      <c r="H96" s="9">
        <v>0</v>
      </c>
      <c r="I96" s="9">
        <v>0</v>
      </c>
      <c r="J96" s="9">
        <v>0</v>
      </c>
      <c r="K96" s="9">
        <v>1</v>
      </c>
      <c r="L96" s="9">
        <v>0</v>
      </c>
      <c r="M96" s="9">
        <v>311</v>
      </c>
      <c r="N96" s="9">
        <v>154</v>
      </c>
      <c r="O96" s="9">
        <v>80</v>
      </c>
      <c r="P96" s="9">
        <v>28.55</v>
      </c>
      <c r="Q96" s="9">
        <v>60</v>
      </c>
      <c r="R96" s="9">
        <v>104</v>
      </c>
    </row>
    <row r="97" spans="1:18" x14ac:dyDescent="0.2">
      <c r="A97" s="9">
        <v>1</v>
      </c>
      <c r="B97" s="9">
        <v>1</v>
      </c>
      <c r="C97" s="9">
        <v>60</v>
      </c>
      <c r="D97" s="9">
        <v>0</v>
      </c>
      <c r="E97" s="9">
        <v>0</v>
      </c>
      <c r="F97" s="9">
        <v>0</v>
      </c>
      <c r="G97" s="9">
        <v>1</v>
      </c>
      <c r="H97" s="9">
        <v>30</v>
      </c>
      <c r="I97" s="9">
        <v>0</v>
      </c>
      <c r="J97" s="9">
        <v>0</v>
      </c>
      <c r="K97" s="9">
        <v>0</v>
      </c>
      <c r="L97" s="9">
        <v>0</v>
      </c>
      <c r="M97" s="9">
        <v>243</v>
      </c>
      <c r="N97" s="9">
        <v>126</v>
      </c>
      <c r="O97" s="9">
        <v>79</v>
      </c>
      <c r="P97" s="9">
        <v>28.57</v>
      </c>
      <c r="Q97" s="9">
        <v>80</v>
      </c>
      <c r="R97" s="9">
        <v>65</v>
      </c>
    </row>
    <row r="98" spans="1:18" x14ac:dyDescent="0.2">
      <c r="A98" s="9">
        <v>0</v>
      </c>
      <c r="B98" s="9">
        <v>0</v>
      </c>
      <c r="C98" s="9">
        <v>65</v>
      </c>
      <c r="D98" s="9">
        <v>0</v>
      </c>
      <c r="E98" s="9">
        <v>0</v>
      </c>
      <c r="F98" s="9">
        <v>1</v>
      </c>
      <c r="G98" s="9">
        <v>0</v>
      </c>
      <c r="H98" s="9">
        <v>0</v>
      </c>
      <c r="I98" s="9">
        <v>0</v>
      </c>
      <c r="J98" s="9">
        <v>0</v>
      </c>
      <c r="K98" s="9">
        <v>0</v>
      </c>
      <c r="L98" s="9">
        <v>0</v>
      </c>
      <c r="M98" s="9">
        <v>193</v>
      </c>
      <c r="N98" s="9">
        <v>123</v>
      </c>
      <c r="O98" s="9">
        <v>76.5</v>
      </c>
      <c r="P98" s="9">
        <v>29.33</v>
      </c>
      <c r="Q98" s="9">
        <v>60</v>
      </c>
      <c r="R98" s="9">
        <v>96</v>
      </c>
    </row>
    <row r="99" spans="1:18" x14ac:dyDescent="0.2">
      <c r="A99" s="9">
        <v>0</v>
      </c>
      <c r="B99" s="9">
        <v>0</v>
      </c>
      <c r="C99" s="9">
        <v>63</v>
      </c>
      <c r="D99" s="9">
        <v>0</v>
      </c>
      <c r="E99" s="9">
        <v>0</v>
      </c>
      <c r="F99" s="9">
        <v>0</v>
      </c>
      <c r="G99" s="9">
        <v>1</v>
      </c>
      <c r="H99" s="9">
        <v>20</v>
      </c>
      <c r="I99" s="9">
        <v>0</v>
      </c>
      <c r="J99" s="9">
        <v>0</v>
      </c>
      <c r="K99" s="9">
        <v>0</v>
      </c>
      <c r="L99" s="9">
        <v>1</v>
      </c>
      <c r="M99" s="9">
        <v>239</v>
      </c>
      <c r="N99" s="9">
        <v>134</v>
      </c>
      <c r="O99" s="9">
        <v>80</v>
      </c>
      <c r="P99" s="9">
        <v>26.64</v>
      </c>
      <c r="Q99" s="9">
        <v>88</v>
      </c>
      <c r="R99" s="9">
        <v>126</v>
      </c>
    </row>
    <row r="100" spans="1:18" x14ac:dyDescent="0.2">
      <c r="A100" s="9">
        <v>1</v>
      </c>
      <c r="B100" s="9">
        <v>0</v>
      </c>
      <c r="C100" s="9">
        <v>40</v>
      </c>
      <c r="D100" s="9">
        <v>0</v>
      </c>
      <c r="E100" s="9">
        <v>1</v>
      </c>
      <c r="F100" s="9">
        <v>0</v>
      </c>
      <c r="G100" s="9">
        <v>0</v>
      </c>
      <c r="H100" s="9">
        <v>0</v>
      </c>
      <c r="I100" s="9">
        <v>0</v>
      </c>
      <c r="J100" s="9">
        <v>0</v>
      </c>
      <c r="K100" s="9">
        <v>0</v>
      </c>
      <c r="L100" s="9">
        <v>0</v>
      </c>
      <c r="M100" s="9">
        <v>205</v>
      </c>
      <c r="N100" s="9">
        <v>100</v>
      </c>
      <c r="O100" s="9">
        <v>60</v>
      </c>
      <c r="P100" s="9">
        <v>25.4</v>
      </c>
      <c r="Q100" s="9">
        <v>60</v>
      </c>
      <c r="R100" s="9">
        <v>72</v>
      </c>
    </row>
    <row r="101" spans="1:18" x14ac:dyDescent="0.2">
      <c r="A101" s="9">
        <v>0</v>
      </c>
      <c r="B101" s="9">
        <v>0</v>
      </c>
      <c r="C101" s="9">
        <v>56</v>
      </c>
      <c r="D101" s="9">
        <v>1</v>
      </c>
      <c r="E101" s="9">
        <v>0</v>
      </c>
      <c r="F101" s="9">
        <v>0</v>
      </c>
      <c r="G101" s="9">
        <v>0</v>
      </c>
      <c r="H101" s="9">
        <v>0</v>
      </c>
      <c r="I101" s="9">
        <v>0</v>
      </c>
      <c r="J101" s="9">
        <v>0</v>
      </c>
      <c r="K101" s="9">
        <v>1</v>
      </c>
      <c r="L101" s="9">
        <v>0</v>
      </c>
      <c r="M101" s="9">
        <v>296</v>
      </c>
      <c r="N101" s="9">
        <v>180</v>
      </c>
      <c r="O101" s="9">
        <v>90</v>
      </c>
      <c r="P101" s="9">
        <v>23.72</v>
      </c>
      <c r="Q101" s="9">
        <v>75</v>
      </c>
      <c r="R101" s="9">
        <v>120</v>
      </c>
    </row>
    <row r="102" spans="1:18" x14ac:dyDescent="0.2">
      <c r="A102" s="9">
        <v>0</v>
      </c>
      <c r="B102" s="9">
        <v>0</v>
      </c>
      <c r="C102" s="9">
        <v>56</v>
      </c>
      <c r="D102" s="9">
        <v>1</v>
      </c>
      <c r="E102" s="9">
        <v>0</v>
      </c>
      <c r="F102" s="9">
        <v>0</v>
      </c>
      <c r="G102" s="9">
        <v>1</v>
      </c>
      <c r="H102" s="9">
        <v>15</v>
      </c>
      <c r="I102" s="9">
        <v>0</v>
      </c>
      <c r="J102" s="9">
        <v>0</v>
      </c>
      <c r="K102" s="9">
        <v>0</v>
      </c>
      <c r="L102" s="9">
        <v>0</v>
      </c>
      <c r="M102" s="9">
        <v>269</v>
      </c>
      <c r="N102" s="9">
        <v>121</v>
      </c>
      <c r="O102" s="9">
        <v>75</v>
      </c>
      <c r="P102" s="9">
        <v>22.36</v>
      </c>
      <c r="Q102" s="9">
        <v>50</v>
      </c>
      <c r="R102" s="9">
        <v>66</v>
      </c>
    </row>
    <row r="103" spans="1:18" x14ac:dyDescent="0.2">
      <c r="A103" s="9">
        <v>0</v>
      </c>
      <c r="B103" s="9">
        <v>0</v>
      </c>
      <c r="C103" s="9">
        <v>47</v>
      </c>
      <c r="D103" s="9">
        <v>0</v>
      </c>
      <c r="E103" s="9">
        <v>1</v>
      </c>
      <c r="F103" s="9">
        <v>0</v>
      </c>
      <c r="G103" s="9">
        <v>1</v>
      </c>
      <c r="H103" s="9">
        <v>20</v>
      </c>
      <c r="I103" s="9">
        <v>0</v>
      </c>
      <c r="J103" s="9">
        <v>0</v>
      </c>
      <c r="K103" s="9">
        <v>0</v>
      </c>
      <c r="L103" s="9">
        <v>0</v>
      </c>
      <c r="M103" s="9">
        <v>220</v>
      </c>
      <c r="N103" s="9">
        <v>132.5</v>
      </c>
      <c r="O103" s="9">
        <v>87</v>
      </c>
      <c r="P103" s="9">
        <v>27.98</v>
      </c>
      <c r="Q103" s="9">
        <v>65</v>
      </c>
      <c r="R103" s="9">
        <v>75</v>
      </c>
    </row>
    <row r="104" spans="1:18" x14ac:dyDescent="0.2">
      <c r="A104" s="9">
        <v>0</v>
      </c>
      <c r="B104" s="9">
        <v>0</v>
      </c>
      <c r="C104" s="9">
        <v>60</v>
      </c>
      <c r="D104" s="9">
        <v>0</v>
      </c>
      <c r="E104" s="9">
        <v>0</v>
      </c>
      <c r="F104" s="9">
        <v>1</v>
      </c>
      <c r="G104" s="9">
        <v>0</v>
      </c>
      <c r="H104" s="9">
        <v>0</v>
      </c>
      <c r="I104" s="9">
        <v>0</v>
      </c>
      <c r="J104" s="9">
        <v>0</v>
      </c>
      <c r="K104" s="9">
        <v>1</v>
      </c>
      <c r="L104" s="9">
        <v>0</v>
      </c>
      <c r="M104" s="9">
        <v>275</v>
      </c>
      <c r="N104" s="9">
        <v>141</v>
      </c>
      <c r="O104" s="9">
        <v>84</v>
      </c>
      <c r="P104" s="9">
        <v>29.66</v>
      </c>
      <c r="Q104" s="9">
        <v>75</v>
      </c>
      <c r="R104" s="9">
        <v>105</v>
      </c>
    </row>
    <row r="105" spans="1:18" x14ac:dyDescent="0.2">
      <c r="A105" s="9">
        <v>0</v>
      </c>
      <c r="B105" s="9">
        <v>0</v>
      </c>
      <c r="C105" s="9">
        <v>45</v>
      </c>
      <c r="D105" s="9">
        <v>0</v>
      </c>
      <c r="E105" s="9">
        <v>0</v>
      </c>
      <c r="F105" s="9">
        <v>1</v>
      </c>
      <c r="G105" s="9">
        <v>1</v>
      </c>
      <c r="H105" s="9">
        <v>9</v>
      </c>
      <c r="I105" s="9">
        <v>0</v>
      </c>
      <c r="J105" s="9">
        <v>0</v>
      </c>
      <c r="K105" s="9">
        <v>0</v>
      </c>
      <c r="L105" s="9">
        <v>0</v>
      </c>
      <c r="M105" s="9">
        <v>268</v>
      </c>
      <c r="N105" s="9">
        <v>110</v>
      </c>
      <c r="O105" s="9">
        <v>64</v>
      </c>
      <c r="P105" s="9">
        <v>20.68</v>
      </c>
      <c r="Q105" s="9">
        <v>63</v>
      </c>
      <c r="R105" s="9">
        <v>71</v>
      </c>
    </row>
    <row r="106" spans="1:18" x14ac:dyDescent="0.2">
      <c r="A106" s="9">
        <v>0</v>
      </c>
      <c r="B106" s="9">
        <v>0</v>
      </c>
      <c r="C106" s="9">
        <v>48</v>
      </c>
      <c r="D106" s="9">
        <v>1</v>
      </c>
      <c r="E106" s="9">
        <v>0</v>
      </c>
      <c r="F106" s="9">
        <v>0</v>
      </c>
      <c r="G106" s="9">
        <v>0</v>
      </c>
      <c r="H106" s="9">
        <v>0</v>
      </c>
      <c r="I106" s="9">
        <v>0</v>
      </c>
      <c r="J106" s="9">
        <v>0</v>
      </c>
      <c r="K106" s="9">
        <v>1</v>
      </c>
      <c r="L106" s="9">
        <v>0</v>
      </c>
      <c r="M106" s="9">
        <v>265</v>
      </c>
      <c r="N106" s="9">
        <v>145</v>
      </c>
      <c r="O106" s="9">
        <v>77</v>
      </c>
      <c r="P106" s="9">
        <v>24.23</v>
      </c>
      <c r="Q106" s="9">
        <v>74</v>
      </c>
      <c r="R106" s="9">
        <v>64</v>
      </c>
    </row>
    <row r="107" spans="1:18" x14ac:dyDescent="0.2">
      <c r="A107" s="9">
        <v>0</v>
      </c>
      <c r="B107" s="9">
        <v>0</v>
      </c>
      <c r="C107" s="9">
        <v>42</v>
      </c>
      <c r="D107" s="9">
        <v>1</v>
      </c>
      <c r="E107" s="9">
        <v>0</v>
      </c>
      <c r="F107" s="9">
        <v>0</v>
      </c>
      <c r="G107" s="9">
        <v>1</v>
      </c>
      <c r="H107" s="9">
        <v>20</v>
      </c>
      <c r="I107" s="9">
        <v>0</v>
      </c>
      <c r="J107" s="9">
        <v>0</v>
      </c>
      <c r="K107" s="9">
        <v>0</v>
      </c>
      <c r="L107" s="9">
        <v>0</v>
      </c>
      <c r="M107" s="9">
        <v>173</v>
      </c>
      <c r="N107" s="9">
        <v>100</v>
      </c>
      <c r="O107" s="9">
        <v>63</v>
      </c>
      <c r="P107" s="9">
        <v>23.25</v>
      </c>
      <c r="Q107" s="9">
        <v>65</v>
      </c>
      <c r="R107" s="9">
        <v>99</v>
      </c>
    </row>
    <row r="108" spans="1:18" x14ac:dyDescent="0.2">
      <c r="A108" s="9">
        <v>0</v>
      </c>
      <c r="B108" s="9">
        <v>0</v>
      </c>
      <c r="C108" s="9">
        <v>63</v>
      </c>
      <c r="D108" s="9">
        <v>1</v>
      </c>
      <c r="E108" s="9">
        <v>0</v>
      </c>
      <c r="F108" s="9">
        <v>0</v>
      </c>
      <c r="G108" s="9">
        <v>0</v>
      </c>
      <c r="H108" s="9">
        <v>0</v>
      </c>
      <c r="I108" s="9">
        <v>0</v>
      </c>
      <c r="J108" s="9">
        <v>0</v>
      </c>
      <c r="K108" s="9">
        <v>0</v>
      </c>
      <c r="L108" s="9">
        <v>0</v>
      </c>
      <c r="M108" s="9">
        <v>273</v>
      </c>
      <c r="N108" s="9">
        <v>135</v>
      </c>
      <c r="O108" s="9">
        <v>82</v>
      </c>
      <c r="P108" s="9">
        <v>26.76</v>
      </c>
      <c r="Q108" s="9">
        <v>85</v>
      </c>
      <c r="R108" s="9">
        <v>56</v>
      </c>
    </row>
    <row r="109" spans="1:18" x14ac:dyDescent="0.2">
      <c r="A109" s="9">
        <v>0</v>
      </c>
      <c r="B109" s="9">
        <v>0</v>
      </c>
      <c r="C109" s="9">
        <v>42</v>
      </c>
      <c r="D109" s="9">
        <v>0</v>
      </c>
      <c r="E109" s="9">
        <v>0</v>
      </c>
      <c r="F109" s="9">
        <v>0</v>
      </c>
      <c r="G109" s="9">
        <v>0</v>
      </c>
      <c r="H109" s="9">
        <v>0</v>
      </c>
      <c r="I109" s="9">
        <v>0</v>
      </c>
      <c r="J109" s="9">
        <v>0</v>
      </c>
      <c r="K109" s="9">
        <v>0</v>
      </c>
      <c r="L109" s="9">
        <v>0</v>
      </c>
      <c r="M109" s="9">
        <v>250</v>
      </c>
      <c r="N109" s="9">
        <v>115</v>
      </c>
      <c r="O109" s="9">
        <v>79</v>
      </c>
      <c r="P109" s="9">
        <v>26.93</v>
      </c>
      <c r="Q109" s="9">
        <v>65</v>
      </c>
      <c r="R109" s="9">
        <v>79</v>
      </c>
    </row>
    <row r="110" spans="1:18" x14ac:dyDescent="0.2">
      <c r="A110" s="9">
        <v>1</v>
      </c>
      <c r="B110" s="9">
        <v>1</v>
      </c>
      <c r="C110" s="9">
        <v>40</v>
      </c>
      <c r="D110" s="9">
        <v>1</v>
      </c>
      <c r="E110" s="9">
        <v>0</v>
      </c>
      <c r="F110" s="9">
        <v>0</v>
      </c>
      <c r="G110" s="9">
        <v>1</v>
      </c>
      <c r="H110" s="9">
        <v>43</v>
      </c>
      <c r="I110" s="9">
        <v>0</v>
      </c>
      <c r="J110" s="9">
        <v>0</v>
      </c>
      <c r="K110" s="9">
        <v>1</v>
      </c>
      <c r="L110" s="9">
        <v>0</v>
      </c>
      <c r="M110" s="9">
        <v>290</v>
      </c>
      <c r="N110" s="9">
        <v>138</v>
      </c>
      <c r="O110" s="9">
        <v>90</v>
      </c>
      <c r="P110" s="9">
        <v>27.54</v>
      </c>
      <c r="Q110" s="9">
        <v>85</v>
      </c>
      <c r="R110" s="9">
        <v>73</v>
      </c>
    </row>
    <row r="111" spans="1:18" x14ac:dyDescent="0.2">
      <c r="A111" s="9">
        <v>0</v>
      </c>
      <c r="B111" s="9">
        <v>1</v>
      </c>
      <c r="C111" s="9">
        <v>49</v>
      </c>
      <c r="D111" s="9">
        <v>1</v>
      </c>
      <c r="E111" s="9">
        <v>0</v>
      </c>
      <c r="F111" s="9">
        <v>0</v>
      </c>
      <c r="G111" s="9">
        <v>1</v>
      </c>
      <c r="H111" s="9">
        <v>20</v>
      </c>
      <c r="I111" s="9">
        <v>0</v>
      </c>
      <c r="J111" s="9">
        <v>0</v>
      </c>
      <c r="K111" s="9">
        <v>0</v>
      </c>
      <c r="L111" s="9">
        <v>0</v>
      </c>
      <c r="M111" s="9">
        <v>197</v>
      </c>
      <c r="N111" s="9">
        <v>123</v>
      </c>
      <c r="O111" s="9">
        <v>69</v>
      </c>
      <c r="P111" s="9">
        <v>29.62</v>
      </c>
      <c r="Q111" s="9">
        <v>76</v>
      </c>
      <c r="R111" s="9">
        <v>60</v>
      </c>
    </row>
    <row r="112" spans="1:18" x14ac:dyDescent="0.2">
      <c r="A112" s="9">
        <v>0</v>
      </c>
      <c r="B112" s="9">
        <v>0</v>
      </c>
      <c r="C112" s="9">
        <v>67</v>
      </c>
      <c r="D112" s="9">
        <v>1</v>
      </c>
      <c r="E112" s="9">
        <v>0</v>
      </c>
      <c r="F112" s="9">
        <v>0</v>
      </c>
      <c r="G112" s="9">
        <v>0</v>
      </c>
      <c r="H112" s="9">
        <v>0</v>
      </c>
      <c r="I112" s="9">
        <v>0</v>
      </c>
      <c r="J112" s="9">
        <v>0</v>
      </c>
      <c r="K112" s="9">
        <v>1</v>
      </c>
      <c r="L112" s="9">
        <v>0</v>
      </c>
      <c r="M112" s="9">
        <v>264</v>
      </c>
      <c r="N112" s="9">
        <v>139</v>
      </c>
      <c r="O112" s="9">
        <v>80</v>
      </c>
      <c r="P112" s="9">
        <v>25.75</v>
      </c>
      <c r="Q112" s="9">
        <v>75</v>
      </c>
      <c r="R112" s="9">
        <v>87</v>
      </c>
    </row>
    <row r="113" spans="1:18" x14ac:dyDescent="0.2">
      <c r="A113" s="9">
        <v>0</v>
      </c>
      <c r="B113" s="9">
        <v>1</v>
      </c>
      <c r="C113" s="9">
        <v>51</v>
      </c>
      <c r="D113" s="9">
        <v>0</v>
      </c>
      <c r="E113" s="9">
        <v>0</v>
      </c>
      <c r="F113" s="9">
        <v>1</v>
      </c>
      <c r="G113" s="9">
        <v>0</v>
      </c>
      <c r="H113" s="9">
        <v>0</v>
      </c>
      <c r="I113" s="9">
        <v>0</v>
      </c>
      <c r="J113" s="9">
        <v>0</v>
      </c>
      <c r="K113" s="9">
        <v>1</v>
      </c>
      <c r="L113" s="9">
        <v>0</v>
      </c>
      <c r="M113" s="9">
        <v>214</v>
      </c>
      <c r="N113" s="9">
        <v>145</v>
      </c>
      <c r="O113" s="9">
        <v>92.5</v>
      </c>
      <c r="P113" s="9">
        <v>26.09</v>
      </c>
      <c r="Q113" s="9">
        <v>70</v>
      </c>
      <c r="R113" s="9">
        <v>78</v>
      </c>
    </row>
    <row r="114" spans="1:18" x14ac:dyDescent="0.2">
      <c r="A114" s="9">
        <v>0</v>
      </c>
      <c r="B114" s="9">
        <v>1</v>
      </c>
      <c r="C114" s="9">
        <v>48</v>
      </c>
      <c r="D114" s="9">
        <v>0</v>
      </c>
      <c r="E114" s="9">
        <v>0</v>
      </c>
      <c r="F114" s="9">
        <v>0</v>
      </c>
      <c r="G114" s="9">
        <v>0</v>
      </c>
      <c r="H114" s="9">
        <v>0</v>
      </c>
      <c r="I114" s="9">
        <v>0</v>
      </c>
      <c r="J114" s="9">
        <v>0</v>
      </c>
      <c r="K114" s="9">
        <v>0</v>
      </c>
      <c r="L114" s="9">
        <v>0</v>
      </c>
      <c r="M114" s="9">
        <v>233</v>
      </c>
      <c r="N114" s="9">
        <v>138</v>
      </c>
      <c r="O114" s="9">
        <v>88.5</v>
      </c>
      <c r="P114" s="9">
        <v>23.62</v>
      </c>
      <c r="Q114" s="9">
        <v>86</v>
      </c>
      <c r="R114" s="9">
        <v>68</v>
      </c>
    </row>
    <row r="115" spans="1:18" x14ac:dyDescent="0.2">
      <c r="A115" s="9">
        <v>0</v>
      </c>
      <c r="B115" s="9">
        <v>0</v>
      </c>
      <c r="C115" s="9">
        <v>64</v>
      </c>
      <c r="D115" s="9">
        <v>1</v>
      </c>
      <c r="E115" s="9">
        <v>0</v>
      </c>
      <c r="F115" s="9">
        <v>0</v>
      </c>
      <c r="G115" s="9">
        <v>0</v>
      </c>
      <c r="H115" s="9">
        <v>0</v>
      </c>
      <c r="I115" s="9">
        <v>0</v>
      </c>
      <c r="J115" s="9">
        <v>0</v>
      </c>
      <c r="K115" s="9">
        <v>1</v>
      </c>
      <c r="L115" s="9">
        <v>0</v>
      </c>
      <c r="M115" s="9">
        <v>282</v>
      </c>
      <c r="N115" s="9">
        <v>158</v>
      </c>
      <c r="O115" s="9">
        <v>105</v>
      </c>
      <c r="P115" s="9">
        <v>24.37</v>
      </c>
      <c r="Q115" s="9">
        <v>75</v>
      </c>
      <c r="R115" s="9">
        <v>71</v>
      </c>
    </row>
    <row r="116" spans="1:18" x14ac:dyDescent="0.2">
      <c r="A116" s="9">
        <v>1</v>
      </c>
      <c r="B116" s="9">
        <v>1</v>
      </c>
      <c r="C116" s="9">
        <v>50</v>
      </c>
      <c r="D116" s="9">
        <v>1</v>
      </c>
      <c r="E116" s="9">
        <v>0</v>
      </c>
      <c r="F116" s="9">
        <v>0</v>
      </c>
      <c r="G116" s="9">
        <v>0</v>
      </c>
      <c r="H116" s="9">
        <v>0</v>
      </c>
      <c r="I116" s="9">
        <v>0</v>
      </c>
      <c r="J116" s="9">
        <v>0</v>
      </c>
      <c r="K116" s="9">
        <v>1</v>
      </c>
      <c r="L116" s="9">
        <v>0</v>
      </c>
      <c r="M116" s="9">
        <v>257</v>
      </c>
      <c r="N116" s="9">
        <v>127</v>
      </c>
      <c r="O116" s="9">
        <v>82</v>
      </c>
      <c r="P116" s="9">
        <v>32.229999999999997</v>
      </c>
      <c r="Q116" s="9">
        <v>75</v>
      </c>
      <c r="R116" s="9">
        <v>117</v>
      </c>
    </row>
    <row r="117" spans="1:18" x14ac:dyDescent="0.2">
      <c r="A117" s="9">
        <v>1</v>
      </c>
      <c r="B117" s="9">
        <v>1</v>
      </c>
      <c r="C117" s="9">
        <v>60</v>
      </c>
      <c r="D117" s="9">
        <v>1</v>
      </c>
      <c r="E117" s="9">
        <v>0</v>
      </c>
      <c r="F117" s="9">
        <v>0</v>
      </c>
      <c r="G117" s="9">
        <v>0</v>
      </c>
      <c r="H117" s="9">
        <v>0</v>
      </c>
      <c r="I117" s="9">
        <v>0</v>
      </c>
      <c r="J117" s="9">
        <v>0</v>
      </c>
      <c r="K117" s="9">
        <v>1</v>
      </c>
      <c r="L117" s="9">
        <v>0</v>
      </c>
      <c r="M117" s="9">
        <v>278</v>
      </c>
      <c r="N117" s="9">
        <v>160.5</v>
      </c>
      <c r="O117" s="9">
        <v>96</v>
      </c>
      <c r="P117" s="9">
        <v>26.4</v>
      </c>
      <c r="Q117" s="9">
        <v>55</v>
      </c>
      <c r="R117" s="9">
        <v>75</v>
      </c>
    </row>
    <row r="118" spans="1:18" x14ac:dyDescent="0.2">
      <c r="A118" s="9">
        <v>0</v>
      </c>
      <c r="B118" s="9">
        <v>0</v>
      </c>
      <c r="C118" s="9">
        <v>37</v>
      </c>
      <c r="D118" s="9">
        <v>0</v>
      </c>
      <c r="E118" s="9">
        <v>1</v>
      </c>
      <c r="F118" s="9">
        <v>0</v>
      </c>
      <c r="G118" s="9">
        <v>1</v>
      </c>
      <c r="H118" s="9">
        <v>5</v>
      </c>
      <c r="I118" s="9">
        <v>0</v>
      </c>
      <c r="J118" s="9">
        <v>0</v>
      </c>
      <c r="K118" s="9">
        <v>0</v>
      </c>
      <c r="L118" s="9">
        <v>0</v>
      </c>
      <c r="M118" s="9">
        <v>185</v>
      </c>
      <c r="N118" s="9">
        <v>100</v>
      </c>
      <c r="O118" s="9">
        <v>68</v>
      </c>
      <c r="P118" s="9">
        <v>18.38</v>
      </c>
      <c r="Q118" s="9">
        <v>70</v>
      </c>
      <c r="R118" s="9">
        <v>72</v>
      </c>
    </row>
    <row r="119" spans="1:18" x14ac:dyDescent="0.2">
      <c r="A119" s="9">
        <v>0</v>
      </c>
      <c r="B119" s="9">
        <v>1</v>
      </c>
      <c r="C119" s="9">
        <v>36</v>
      </c>
      <c r="D119" s="9">
        <v>0</v>
      </c>
      <c r="E119" s="9">
        <v>0</v>
      </c>
      <c r="F119" s="9">
        <v>0</v>
      </c>
      <c r="G119" s="9">
        <v>0</v>
      </c>
      <c r="H119" s="9">
        <v>0</v>
      </c>
      <c r="I119" s="9">
        <v>0</v>
      </c>
      <c r="J119" s="9">
        <v>0</v>
      </c>
      <c r="K119" s="9">
        <v>0</v>
      </c>
      <c r="L119" s="9">
        <v>0</v>
      </c>
      <c r="M119" s="9">
        <v>210</v>
      </c>
      <c r="N119" s="9">
        <v>112</v>
      </c>
      <c r="O119" s="9">
        <v>85.5</v>
      </c>
      <c r="P119" s="9">
        <v>21.93</v>
      </c>
      <c r="Q119" s="9">
        <v>71</v>
      </c>
      <c r="R119" s="9">
        <v>77</v>
      </c>
    </row>
    <row r="120" spans="1:18" x14ac:dyDescent="0.2">
      <c r="A120" s="9">
        <v>0</v>
      </c>
      <c r="B120" s="9">
        <v>1</v>
      </c>
      <c r="C120" s="9">
        <v>50</v>
      </c>
      <c r="D120" s="9">
        <v>0</v>
      </c>
      <c r="E120" s="9">
        <v>0</v>
      </c>
      <c r="F120" s="9">
        <v>1</v>
      </c>
      <c r="G120" s="9">
        <v>1</v>
      </c>
      <c r="H120" s="9">
        <v>40</v>
      </c>
      <c r="I120" s="9">
        <v>0</v>
      </c>
      <c r="J120" s="9">
        <v>0</v>
      </c>
      <c r="K120" s="9">
        <v>1</v>
      </c>
      <c r="L120" s="9">
        <v>0</v>
      </c>
      <c r="M120" s="9">
        <v>175</v>
      </c>
      <c r="N120" s="9">
        <v>157</v>
      </c>
      <c r="O120" s="9">
        <v>88</v>
      </c>
      <c r="P120" s="9">
        <v>25.09</v>
      </c>
      <c r="Q120" s="9">
        <v>88</v>
      </c>
      <c r="R120" s="9">
        <v>85</v>
      </c>
    </row>
    <row r="121" spans="1:18" x14ac:dyDescent="0.2">
      <c r="A121" s="9">
        <v>0</v>
      </c>
      <c r="B121" s="9">
        <v>0</v>
      </c>
      <c r="C121" s="9">
        <v>39</v>
      </c>
      <c r="D121" s="9">
        <v>0</v>
      </c>
      <c r="E121" s="9">
        <v>0</v>
      </c>
      <c r="F121" s="9">
        <v>0</v>
      </c>
      <c r="G121" s="9">
        <v>0</v>
      </c>
      <c r="H121" s="9">
        <v>0</v>
      </c>
      <c r="I121" s="9">
        <v>0</v>
      </c>
      <c r="J121" s="9">
        <v>0</v>
      </c>
      <c r="K121" s="9">
        <v>0</v>
      </c>
      <c r="L121" s="9">
        <v>0</v>
      </c>
      <c r="M121" s="9">
        <v>241</v>
      </c>
      <c r="N121" s="9">
        <v>105</v>
      </c>
      <c r="O121" s="9">
        <v>75</v>
      </c>
      <c r="P121" s="9">
        <v>26.12</v>
      </c>
      <c r="Q121" s="9">
        <v>68</v>
      </c>
      <c r="R121" s="9">
        <v>87</v>
      </c>
    </row>
    <row r="122" spans="1:18" x14ac:dyDescent="0.2">
      <c r="A122" s="9">
        <v>0</v>
      </c>
      <c r="B122" s="9">
        <v>0</v>
      </c>
      <c r="C122" s="9">
        <v>46</v>
      </c>
      <c r="D122" s="9">
        <v>1</v>
      </c>
      <c r="E122" s="9">
        <v>0</v>
      </c>
      <c r="F122" s="9">
        <v>0</v>
      </c>
      <c r="G122" s="9">
        <v>1</v>
      </c>
      <c r="H122" s="9">
        <v>3</v>
      </c>
      <c r="I122" s="9">
        <v>0</v>
      </c>
      <c r="J122" s="9">
        <v>0</v>
      </c>
      <c r="K122" s="9">
        <v>0</v>
      </c>
      <c r="L122" s="9">
        <v>0</v>
      </c>
      <c r="M122" s="9">
        <v>237</v>
      </c>
      <c r="N122" s="9">
        <v>112</v>
      </c>
      <c r="O122" s="9">
        <v>70</v>
      </c>
      <c r="P122" s="9">
        <v>20.2</v>
      </c>
      <c r="Q122" s="9">
        <v>75</v>
      </c>
      <c r="R122" s="9">
        <v>62</v>
      </c>
    </row>
    <row r="123" spans="1:18" x14ac:dyDescent="0.2">
      <c r="A123" s="9">
        <v>0</v>
      </c>
      <c r="B123" s="9">
        <v>1</v>
      </c>
      <c r="C123" s="9">
        <v>66</v>
      </c>
      <c r="D123" s="9">
        <v>0</v>
      </c>
      <c r="E123" s="9">
        <v>0</v>
      </c>
      <c r="F123" s="9">
        <v>1</v>
      </c>
      <c r="G123" s="9">
        <v>0</v>
      </c>
      <c r="H123" s="9">
        <v>0</v>
      </c>
      <c r="I123" s="9">
        <v>0</v>
      </c>
      <c r="J123" s="9">
        <v>0</v>
      </c>
      <c r="K123" s="9">
        <v>0</v>
      </c>
      <c r="L123" s="9">
        <v>0</v>
      </c>
      <c r="M123" s="9">
        <v>288</v>
      </c>
      <c r="N123" s="9">
        <v>109</v>
      </c>
      <c r="O123" s="9">
        <v>71</v>
      </c>
      <c r="P123" s="9">
        <v>29.29</v>
      </c>
      <c r="Q123" s="9">
        <v>80</v>
      </c>
      <c r="R123" s="9">
        <v>80</v>
      </c>
    </row>
    <row r="124" spans="1:18" x14ac:dyDescent="0.2">
      <c r="A124" s="9">
        <v>0</v>
      </c>
      <c r="B124" s="9">
        <v>0</v>
      </c>
      <c r="C124" s="9">
        <v>46</v>
      </c>
      <c r="D124" s="9">
        <v>1</v>
      </c>
      <c r="E124" s="9">
        <v>0</v>
      </c>
      <c r="F124" s="9">
        <v>0</v>
      </c>
      <c r="G124" s="9">
        <v>0</v>
      </c>
      <c r="H124" s="9">
        <v>0</v>
      </c>
      <c r="I124" s="9">
        <v>0</v>
      </c>
      <c r="J124" s="9">
        <v>0</v>
      </c>
      <c r="K124" s="9">
        <v>1</v>
      </c>
      <c r="L124" s="9">
        <v>0</v>
      </c>
      <c r="M124" s="9">
        <v>200</v>
      </c>
      <c r="N124" s="9">
        <v>135</v>
      </c>
      <c r="O124" s="9">
        <v>97</v>
      </c>
      <c r="P124" s="9">
        <v>36.81</v>
      </c>
      <c r="Q124" s="9">
        <v>100</v>
      </c>
      <c r="R124" s="9">
        <v>97</v>
      </c>
    </row>
    <row r="125" spans="1:18" x14ac:dyDescent="0.2">
      <c r="A125" s="9">
        <v>0</v>
      </c>
      <c r="B125" s="9">
        <v>0</v>
      </c>
      <c r="C125" s="9">
        <v>55</v>
      </c>
      <c r="D125" s="9">
        <v>0</v>
      </c>
      <c r="E125" s="9">
        <v>1</v>
      </c>
      <c r="F125" s="9">
        <v>0</v>
      </c>
      <c r="G125" s="9">
        <v>0</v>
      </c>
      <c r="H125" s="9">
        <v>0</v>
      </c>
      <c r="I125" s="9">
        <v>0</v>
      </c>
      <c r="J125" s="9">
        <v>0</v>
      </c>
      <c r="K125" s="9">
        <v>1</v>
      </c>
      <c r="L125" s="9">
        <v>0</v>
      </c>
      <c r="M125" s="9">
        <v>183</v>
      </c>
      <c r="N125" s="9">
        <v>158</v>
      </c>
      <c r="O125" s="9">
        <v>86</v>
      </c>
      <c r="P125" s="9">
        <v>24.45</v>
      </c>
      <c r="Q125" s="9">
        <v>70</v>
      </c>
      <c r="R125" s="9">
        <v>102</v>
      </c>
    </row>
    <row r="126" spans="1:18" x14ac:dyDescent="0.2">
      <c r="A126" s="9">
        <v>0</v>
      </c>
      <c r="B126" s="9">
        <v>1</v>
      </c>
      <c r="C126" s="9">
        <v>41</v>
      </c>
      <c r="D126" s="9">
        <v>0</v>
      </c>
      <c r="E126" s="9">
        <v>1</v>
      </c>
      <c r="F126" s="9">
        <v>0</v>
      </c>
      <c r="G126" s="9">
        <v>0</v>
      </c>
      <c r="H126" s="9">
        <v>0</v>
      </c>
      <c r="I126" s="9">
        <v>0</v>
      </c>
      <c r="J126" s="9">
        <v>0</v>
      </c>
      <c r="K126" s="9">
        <v>0</v>
      </c>
      <c r="L126" s="9">
        <v>0</v>
      </c>
      <c r="M126" s="9">
        <v>223</v>
      </c>
      <c r="N126" s="9">
        <v>112.5</v>
      </c>
      <c r="O126" s="9">
        <v>80</v>
      </c>
      <c r="P126" s="9">
        <v>29.44</v>
      </c>
      <c r="Q126" s="9">
        <v>75</v>
      </c>
      <c r="R126" s="9">
        <v>58</v>
      </c>
    </row>
    <row r="127" spans="1:18" x14ac:dyDescent="0.2">
      <c r="A127" s="9">
        <v>0</v>
      </c>
      <c r="B127" s="9">
        <v>1</v>
      </c>
      <c r="C127" s="9">
        <v>44</v>
      </c>
      <c r="D127" s="9">
        <v>0</v>
      </c>
      <c r="E127" s="9">
        <v>1</v>
      </c>
      <c r="F127" s="9">
        <v>0</v>
      </c>
      <c r="G127" s="9">
        <v>0</v>
      </c>
      <c r="H127" s="9">
        <v>0</v>
      </c>
      <c r="I127" s="9">
        <v>0</v>
      </c>
      <c r="J127" s="9">
        <v>0</v>
      </c>
      <c r="K127" s="9">
        <v>0</v>
      </c>
      <c r="L127" s="9">
        <v>0</v>
      </c>
      <c r="M127" s="9">
        <v>244</v>
      </c>
      <c r="N127" s="9">
        <v>128</v>
      </c>
      <c r="O127" s="9">
        <v>77</v>
      </c>
      <c r="P127" s="9">
        <v>25.95</v>
      </c>
      <c r="Q127" s="9">
        <v>75</v>
      </c>
      <c r="R127" s="9">
        <v>90</v>
      </c>
    </row>
    <row r="128" spans="1:18" x14ac:dyDescent="0.2">
      <c r="A128" s="9">
        <v>0</v>
      </c>
      <c r="B128" s="9">
        <v>1</v>
      </c>
      <c r="C128" s="9">
        <v>38</v>
      </c>
      <c r="D128" s="9">
        <v>0</v>
      </c>
      <c r="E128" s="9">
        <v>0</v>
      </c>
      <c r="F128" s="9">
        <v>0</v>
      </c>
      <c r="G128" s="9">
        <v>0</v>
      </c>
      <c r="H128" s="9">
        <v>0</v>
      </c>
      <c r="I128" s="9">
        <v>0</v>
      </c>
      <c r="J128" s="9">
        <v>0</v>
      </c>
      <c r="K128" s="9">
        <v>0</v>
      </c>
      <c r="L128" s="9">
        <v>0</v>
      </c>
      <c r="M128" s="9">
        <v>235</v>
      </c>
      <c r="N128" s="9">
        <v>118</v>
      </c>
      <c r="O128" s="9">
        <v>77</v>
      </c>
      <c r="P128" s="9">
        <v>25.87</v>
      </c>
      <c r="Q128" s="9">
        <v>60</v>
      </c>
      <c r="R128" s="9">
        <v>82</v>
      </c>
    </row>
    <row r="129" spans="1:18" x14ac:dyDescent="0.2">
      <c r="A129" s="9">
        <v>0</v>
      </c>
      <c r="B129" s="9">
        <v>1</v>
      </c>
      <c r="C129" s="9">
        <v>43</v>
      </c>
      <c r="D129" s="9">
        <v>1</v>
      </c>
      <c r="E129" s="9">
        <v>0</v>
      </c>
      <c r="F129" s="9">
        <v>0</v>
      </c>
      <c r="G129" s="9">
        <v>1</v>
      </c>
      <c r="H129" s="9">
        <v>15</v>
      </c>
      <c r="I129" s="9">
        <v>0</v>
      </c>
      <c r="J129" s="9">
        <v>0</v>
      </c>
      <c r="K129" s="9">
        <v>0</v>
      </c>
      <c r="L129" s="9">
        <v>0</v>
      </c>
      <c r="M129" s="9">
        <v>210</v>
      </c>
      <c r="N129" s="9">
        <v>115</v>
      </c>
      <c r="O129" s="9">
        <v>77.5</v>
      </c>
      <c r="P129" s="9">
        <v>25.1</v>
      </c>
      <c r="Q129" s="9">
        <v>70</v>
      </c>
      <c r="R129" s="9">
        <v>68</v>
      </c>
    </row>
    <row r="130" spans="1:18" x14ac:dyDescent="0.2">
      <c r="A130" s="9">
        <v>0</v>
      </c>
      <c r="B130" s="9">
        <v>0</v>
      </c>
      <c r="C130" s="9">
        <v>41</v>
      </c>
      <c r="D130" s="9">
        <v>0</v>
      </c>
      <c r="E130" s="9">
        <v>1</v>
      </c>
      <c r="F130" s="9">
        <v>0</v>
      </c>
      <c r="G130" s="9">
        <v>0</v>
      </c>
      <c r="H130" s="9">
        <v>0</v>
      </c>
      <c r="I130" s="9">
        <v>0</v>
      </c>
      <c r="J130" s="9">
        <v>0</v>
      </c>
      <c r="K130" s="9">
        <v>0</v>
      </c>
      <c r="L130" s="9">
        <v>0</v>
      </c>
      <c r="M130" s="9">
        <v>213</v>
      </c>
      <c r="N130" s="9">
        <v>112</v>
      </c>
      <c r="O130" s="9">
        <v>73</v>
      </c>
      <c r="P130" s="9">
        <v>24.81</v>
      </c>
      <c r="Q130" s="9">
        <v>62</v>
      </c>
      <c r="R130" s="9">
        <v>74</v>
      </c>
    </row>
    <row r="131" spans="1:18" x14ac:dyDescent="0.2">
      <c r="A131" s="9">
        <v>0</v>
      </c>
      <c r="B131" s="9">
        <v>1</v>
      </c>
      <c r="C131" s="9">
        <v>53</v>
      </c>
      <c r="D131" s="9">
        <v>1</v>
      </c>
      <c r="E131" s="9">
        <v>0</v>
      </c>
      <c r="F131" s="9">
        <v>0</v>
      </c>
      <c r="G131" s="9">
        <v>1</v>
      </c>
      <c r="H131" s="9">
        <v>30</v>
      </c>
      <c r="I131" s="9">
        <v>0</v>
      </c>
      <c r="J131" s="9">
        <v>0</v>
      </c>
      <c r="K131" s="9">
        <v>0</v>
      </c>
      <c r="L131" s="9">
        <v>0</v>
      </c>
      <c r="M131" s="9">
        <v>244</v>
      </c>
      <c r="N131" s="9">
        <v>106</v>
      </c>
      <c r="O131" s="9">
        <v>67.5</v>
      </c>
      <c r="P131" s="9">
        <v>21.84</v>
      </c>
      <c r="Q131" s="9">
        <v>88</v>
      </c>
      <c r="R131" s="9">
        <v>65</v>
      </c>
    </row>
    <row r="132" spans="1:18" x14ac:dyDescent="0.2">
      <c r="A132" s="9">
        <v>0</v>
      </c>
      <c r="B132" s="9">
        <v>1</v>
      </c>
      <c r="C132" s="9">
        <v>43</v>
      </c>
      <c r="D132" s="9">
        <v>0</v>
      </c>
      <c r="E132" s="9">
        <v>0</v>
      </c>
      <c r="F132" s="9">
        <v>0</v>
      </c>
      <c r="G132" s="9">
        <v>1</v>
      </c>
      <c r="H132" s="9">
        <v>18</v>
      </c>
      <c r="I132" s="9">
        <v>0</v>
      </c>
      <c r="J132" s="9">
        <v>0</v>
      </c>
      <c r="K132" s="9">
        <v>0</v>
      </c>
      <c r="L132" s="9">
        <v>0</v>
      </c>
      <c r="M132" s="9">
        <v>222</v>
      </c>
      <c r="N132" s="9">
        <v>109.5</v>
      </c>
      <c r="O132" s="9">
        <v>69</v>
      </c>
      <c r="P132" s="9">
        <v>25.5</v>
      </c>
      <c r="Q132" s="9">
        <v>75</v>
      </c>
      <c r="R132" s="9">
        <v>78</v>
      </c>
    </row>
    <row r="133" spans="1:18" x14ac:dyDescent="0.2">
      <c r="A133" s="9">
        <v>0</v>
      </c>
      <c r="B133" s="9">
        <v>1</v>
      </c>
      <c r="C133" s="9">
        <v>59</v>
      </c>
      <c r="D133" s="9">
        <v>0</v>
      </c>
      <c r="E133" s="9">
        <v>1</v>
      </c>
      <c r="F133" s="9">
        <v>0</v>
      </c>
      <c r="G133" s="9">
        <v>1</v>
      </c>
      <c r="H133" s="9">
        <v>30</v>
      </c>
      <c r="I133" s="9">
        <v>0</v>
      </c>
      <c r="J133" s="9">
        <v>0</v>
      </c>
      <c r="K133" s="9">
        <v>0</v>
      </c>
      <c r="L133" s="9">
        <v>0</v>
      </c>
      <c r="M133" s="9">
        <v>303</v>
      </c>
      <c r="N133" s="9">
        <v>134</v>
      </c>
      <c r="O133" s="9">
        <v>89</v>
      </c>
      <c r="P133" s="9">
        <v>24.07</v>
      </c>
      <c r="Q133" s="9">
        <v>78</v>
      </c>
      <c r="R133" s="9">
        <v>75</v>
      </c>
    </row>
    <row r="134" spans="1:18" x14ac:dyDescent="0.2">
      <c r="A134" s="9">
        <v>0</v>
      </c>
      <c r="B134" s="9">
        <v>0</v>
      </c>
      <c r="C134" s="9">
        <v>56</v>
      </c>
      <c r="D134" s="9">
        <v>0</v>
      </c>
      <c r="E134" s="9">
        <v>1</v>
      </c>
      <c r="F134" s="9">
        <v>0</v>
      </c>
      <c r="G134" s="9">
        <v>1</v>
      </c>
      <c r="H134" s="9">
        <v>20</v>
      </c>
      <c r="I134" s="9">
        <v>0</v>
      </c>
      <c r="J134" s="9">
        <v>0</v>
      </c>
      <c r="K134" s="9">
        <v>0</v>
      </c>
      <c r="L134" s="9">
        <v>0</v>
      </c>
      <c r="M134" s="9">
        <v>246</v>
      </c>
      <c r="N134" s="9">
        <v>128</v>
      </c>
      <c r="O134" s="9">
        <v>64</v>
      </c>
      <c r="P134" s="9">
        <v>25.54</v>
      </c>
      <c r="Q134" s="9">
        <v>92</v>
      </c>
      <c r="R134" s="9">
        <v>92</v>
      </c>
    </row>
    <row r="135" spans="1:18" x14ac:dyDescent="0.2">
      <c r="A135" s="9">
        <v>0</v>
      </c>
      <c r="B135" s="9">
        <v>0</v>
      </c>
      <c r="C135" s="9">
        <v>50</v>
      </c>
      <c r="D135" s="9">
        <v>0</v>
      </c>
      <c r="E135" s="9">
        <v>0</v>
      </c>
      <c r="F135" s="9">
        <v>1</v>
      </c>
      <c r="G135" s="9">
        <v>1</v>
      </c>
      <c r="H135" s="9">
        <v>15</v>
      </c>
      <c r="I135" s="9">
        <v>0</v>
      </c>
      <c r="J135" s="9">
        <v>0</v>
      </c>
      <c r="K135" s="9">
        <v>0</v>
      </c>
      <c r="L135" s="9">
        <v>0</v>
      </c>
      <c r="M135" s="9">
        <v>150</v>
      </c>
      <c r="N135" s="9">
        <v>121</v>
      </c>
      <c r="O135" s="9">
        <v>84</v>
      </c>
      <c r="P135" s="9">
        <v>28.69</v>
      </c>
      <c r="Q135" s="9">
        <v>75</v>
      </c>
      <c r="R135" s="9">
        <v>88</v>
      </c>
    </row>
    <row r="136" spans="1:18" x14ac:dyDescent="0.2">
      <c r="A136" s="9">
        <v>0</v>
      </c>
      <c r="B136" s="9">
        <v>1</v>
      </c>
      <c r="C136" s="9">
        <v>46</v>
      </c>
      <c r="D136" s="9">
        <v>1</v>
      </c>
      <c r="E136" s="9">
        <v>0</v>
      </c>
      <c r="F136" s="9">
        <v>0</v>
      </c>
      <c r="G136" s="9">
        <v>1</v>
      </c>
      <c r="H136" s="9">
        <v>30</v>
      </c>
      <c r="I136" s="9">
        <v>0</v>
      </c>
      <c r="J136" s="9">
        <v>0</v>
      </c>
      <c r="K136" s="9">
        <v>0</v>
      </c>
      <c r="L136" s="9">
        <v>0</v>
      </c>
      <c r="M136" s="9">
        <v>270</v>
      </c>
      <c r="N136" s="9">
        <v>131</v>
      </c>
      <c r="O136" s="9">
        <v>81</v>
      </c>
      <c r="P136" s="9">
        <v>26.4</v>
      </c>
      <c r="Q136" s="9">
        <v>75</v>
      </c>
      <c r="R136" s="9">
        <v>83</v>
      </c>
    </row>
    <row r="137" spans="1:18" x14ac:dyDescent="0.2">
      <c r="A137" s="9">
        <v>0</v>
      </c>
      <c r="B137" s="9">
        <v>0</v>
      </c>
      <c r="C137" s="9">
        <v>43</v>
      </c>
      <c r="D137" s="9">
        <v>0</v>
      </c>
      <c r="E137" s="9">
        <v>1</v>
      </c>
      <c r="F137" s="9">
        <v>0</v>
      </c>
      <c r="G137" s="9">
        <v>0</v>
      </c>
      <c r="H137" s="9">
        <v>0</v>
      </c>
      <c r="I137" s="9">
        <v>0</v>
      </c>
      <c r="J137" s="9">
        <v>0</v>
      </c>
      <c r="K137" s="9">
        <v>0</v>
      </c>
      <c r="L137" s="9">
        <v>0</v>
      </c>
      <c r="M137" s="9">
        <v>266</v>
      </c>
      <c r="N137" s="9">
        <v>131</v>
      </c>
      <c r="O137" s="9">
        <v>81</v>
      </c>
      <c r="P137" s="9">
        <v>24.03</v>
      </c>
      <c r="Q137" s="9">
        <v>100</v>
      </c>
      <c r="R137" s="9">
        <v>94</v>
      </c>
    </row>
    <row r="138" spans="1:18" x14ac:dyDescent="0.2">
      <c r="A138" s="9">
        <v>1</v>
      </c>
      <c r="B138" s="9">
        <v>1</v>
      </c>
      <c r="C138" s="9">
        <v>61</v>
      </c>
      <c r="D138" s="9">
        <v>0</v>
      </c>
      <c r="E138" s="9">
        <v>1</v>
      </c>
      <c r="F138" s="9">
        <v>0</v>
      </c>
      <c r="G138" s="9">
        <v>0</v>
      </c>
      <c r="H138" s="9">
        <v>0</v>
      </c>
      <c r="I138" s="9">
        <v>0</v>
      </c>
      <c r="J138" s="9">
        <v>0</v>
      </c>
      <c r="K138" s="9">
        <v>0</v>
      </c>
      <c r="L138" s="9">
        <v>0</v>
      </c>
      <c r="M138" s="9">
        <v>246</v>
      </c>
      <c r="N138" s="9">
        <v>124</v>
      </c>
      <c r="O138" s="9">
        <v>70</v>
      </c>
      <c r="P138" s="9">
        <v>25.63</v>
      </c>
      <c r="Q138" s="9">
        <v>55</v>
      </c>
      <c r="R138" s="9">
        <v>78</v>
      </c>
    </row>
    <row r="139" spans="1:18" x14ac:dyDescent="0.2">
      <c r="A139" s="9">
        <v>1</v>
      </c>
      <c r="B139" s="9">
        <v>0</v>
      </c>
      <c r="C139" s="9">
        <v>41</v>
      </c>
      <c r="D139" s="9">
        <v>0</v>
      </c>
      <c r="E139" s="9">
        <v>0</v>
      </c>
      <c r="F139" s="9">
        <v>1</v>
      </c>
      <c r="G139" s="9">
        <v>1</v>
      </c>
      <c r="H139" s="9">
        <v>30</v>
      </c>
      <c r="I139" s="9">
        <v>0</v>
      </c>
      <c r="J139" s="9">
        <v>0</v>
      </c>
      <c r="K139" s="9">
        <v>1</v>
      </c>
      <c r="L139" s="9">
        <v>0</v>
      </c>
      <c r="M139" s="9">
        <v>187</v>
      </c>
      <c r="N139" s="9">
        <v>154</v>
      </c>
      <c r="O139" s="9">
        <v>100</v>
      </c>
      <c r="P139" s="9">
        <v>20.5</v>
      </c>
      <c r="Q139" s="9">
        <v>66</v>
      </c>
      <c r="R139" s="9">
        <v>78</v>
      </c>
    </row>
    <row r="140" spans="1:18" x14ac:dyDescent="0.2">
      <c r="A140" s="9">
        <v>1</v>
      </c>
      <c r="B140" s="9">
        <v>1</v>
      </c>
      <c r="C140" s="9">
        <v>49</v>
      </c>
      <c r="D140" s="9">
        <v>0</v>
      </c>
      <c r="E140" s="9">
        <v>0</v>
      </c>
      <c r="F140" s="9">
        <v>0</v>
      </c>
      <c r="G140" s="9">
        <v>1</v>
      </c>
      <c r="H140" s="9">
        <v>18</v>
      </c>
      <c r="I140" s="9">
        <v>0</v>
      </c>
      <c r="J140" s="9">
        <v>0</v>
      </c>
      <c r="K140" s="9">
        <v>0</v>
      </c>
      <c r="L140" s="9">
        <v>0</v>
      </c>
      <c r="M140" s="9">
        <v>256</v>
      </c>
      <c r="N140" s="9">
        <v>127.5</v>
      </c>
      <c r="O140" s="9">
        <v>81.5</v>
      </c>
      <c r="P140" s="9">
        <v>28.21</v>
      </c>
      <c r="Q140" s="9">
        <v>93</v>
      </c>
      <c r="R140" s="9">
        <v>85</v>
      </c>
    </row>
    <row r="141" spans="1:18" x14ac:dyDescent="0.2">
      <c r="A141" s="9">
        <v>1</v>
      </c>
      <c r="B141" s="9">
        <v>0</v>
      </c>
      <c r="C141" s="9">
        <v>55</v>
      </c>
      <c r="D141" s="9">
        <v>1</v>
      </c>
      <c r="E141" s="9">
        <v>0</v>
      </c>
      <c r="F141" s="9">
        <v>0</v>
      </c>
      <c r="G141" s="9">
        <v>0</v>
      </c>
      <c r="H141" s="9">
        <v>0</v>
      </c>
      <c r="I141" s="9">
        <v>0</v>
      </c>
      <c r="J141" s="9">
        <v>0</v>
      </c>
      <c r="K141" s="9">
        <v>0</v>
      </c>
      <c r="L141" s="9">
        <v>0</v>
      </c>
      <c r="M141" s="9">
        <v>286</v>
      </c>
      <c r="N141" s="9">
        <v>138</v>
      </c>
      <c r="O141" s="9">
        <v>82</v>
      </c>
      <c r="P141" s="9">
        <v>24.27</v>
      </c>
      <c r="Q141" s="9">
        <v>80</v>
      </c>
      <c r="R141" s="9">
        <v>90</v>
      </c>
    </row>
    <row r="142" spans="1:18" x14ac:dyDescent="0.2">
      <c r="A142" s="9">
        <v>0</v>
      </c>
      <c r="B142" s="9">
        <v>1</v>
      </c>
      <c r="C142" s="9">
        <v>43</v>
      </c>
      <c r="D142" s="9">
        <v>1</v>
      </c>
      <c r="E142" s="9">
        <v>0</v>
      </c>
      <c r="F142" s="9">
        <v>0</v>
      </c>
      <c r="G142" s="9">
        <v>1</v>
      </c>
      <c r="H142" s="9">
        <v>40</v>
      </c>
      <c r="I142" s="9">
        <v>0</v>
      </c>
      <c r="J142" s="9">
        <v>0</v>
      </c>
      <c r="K142" s="9">
        <v>0</v>
      </c>
      <c r="L142" s="9">
        <v>0</v>
      </c>
      <c r="M142" s="9">
        <v>240</v>
      </c>
      <c r="N142" s="9">
        <v>100</v>
      </c>
      <c r="O142" s="9">
        <v>72.5</v>
      </c>
      <c r="P142" s="9">
        <v>24.3</v>
      </c>
      <c r="Q142" s="9">
        <v>70</v>
      </c>
      <c r="R142" s="9">
        <v>65</v>
      </c>
    </row>
    <row r="143" spans="1:18" x14ac:dyDescent="0.2">
      <c r="A143" s="9">
        <v>0</v>
      </c>
      <c r="B143" s="9">
        <v>1</v>
      </c>
      <c r="C143" s="9">
        <v>40</v>
      </c>
      <c r="D143" s="9">
        <v>0</v>
      </c>
      <c r="E143" s="9">
        <v>0</v>
      </c>
      <c r="F143" s="9">
        <v>1</v>
      </c>
      <c r="G143" s="9">
        <v>0</v>
      </c>
      <c r="H143" s="9">
        <v>0</v>
      </c>
      <c r="I143" s="9">
        <v>0</v>
      </c>
      <c r="J143" s="9">
        <v>0</v>
      </c>
      <c r="K143" s="9">
        <v>0</v>
      </c>
      <c r="L143" s="9">
        <v>0</v>
      </c>
      <c r="M143" s="9">
        <v>154</v>
      </c>
      <c r="N143" s="9">
        <v>117.5</v>
      </c>
      <c r="O143" s="9">
        <v>72.5</v>
      </c>
      <c r="P143" s="9">
        <v>26.82</v>
      </c>
      <c r="Q143" s="9">
        <v>80</v>
      </c>
      <c r="R143" s="9">
        <v>87</v>
      </c>
    </row>
    <row r="144" spans="1:18" x14ac:dyDescent="0.2">
      <c r="A144" s="9">
        <v>0</v>
      </c>
      <c r="B144" s="9">
        <v>0</v>
      </c>
      <c r="C144" s="9">
        <v>56</v>
      </c>
      <c r="D144" s="9">
        <v>1</v>
      </c>
      <c r="E144" s="9">
        <v>0</v>
      </c>
      <c r="F144" s="9">
        <v>0</v>
      </c>
      <c r="G144" s="9">
        <v>1</v>
      </c>
      <c r="H144" s="9">
        <v>3</v>
      </c>
      <c r="I144" s="9">
        <v>0</v>
      </c>
      <c r="J144" s="9">
        <v>0</v>
      </c>
      <c r="K144" s="9">
        <v>1</v>
      </c>
      <c r="L144" s="9">
        <v>0</v>
      </c>
      <c r="M144" s="9">
        <v>279</v>
      </c>
      <c r="N144" s="9">
        <v>136</v>
      </c>
      <c r="O144" s="9">
        <v>94</v>
      </c>
      <c r="P144" s="9">
        <v>32.99</v>
      </c>
      <c r="Q144" s="9">
        <v>50</v>
      </c>
      <c r="R144" s="9">
        <v>102</v>
      </c>
    </row>
    <row r="145" spans="1:18" x14ac:dyDescent="0.2">
      <c r="A145" s="9">
        <v>1</v>
      </c>
      <c r="B145" s="9">
        <v>1</v>
      </c>
      <c r="C145" s="9">
        <v>48</v>
      </c>
      <c r="D145" s="9">
        <v>0</v>
      </c>
      <c r="E145" s="9">
        <v>0</v>
      </c>
      <c r="F145" s="9">
        <v>0</v>
      </c>
      <c r="G145" s="9">
        <v>0</v>
      </c>
      <c r="H145" s="9">
        <v>0</v>
      </c>
      <c r="I145" s="9">
        <v>0</v>
      </c>
      <c r="J145" s="9">
        <v>0</v>
      </c>
      <c r="K145" s="9">
        <v>1</v>
      </c>
      <c r="L145" s="9">
        <v>0</v>
      </c>
      <c r="M145" s="9">
        <v>293</v>
      </c>
      <c r="N145" s="9">
        <v>149</v>
      </c>
      <c r="O145" s="9">
        <v>100</v>
      </c>
      <c r="P145" s="9">
        <v>31.61</v>
      </c>
      <c r="Q145" s="9">
        <v>87</v>
      </c>
      <c r="R145" s="9">
        <v>76</v>
      </c>
    </row>
    <row r="146" spans="1:18" x14ac:dyDescent="0.2">
      <c r="A146" s="9">
        <v>0</v>
      </c>
      <c r="B146" s="9">
        <v>0</v>
      </c>
      <c r="C146" s="9">
        <v>59</v>
      </c>
      <c r="D146" s="9">
        <v>1</v>
      </c>
      <c r="E146" s="9">
        <v>0</v>
      </c>
      <c r="F146" s="9">
        <v>0</v>
      </c>
      <c r="G146" s="9">
        <v>1</v>
      </c>
      <c r="H146" s="9">
        <v>1</v>
      </c>
      <c r="I146" s="9">
        <v>0</v>
      </c>
      <c r="J146" s="9">
        <v>0</v>
      </c>
      <c r="K146" s="9">
        <v>1</v>
      </c>
      <c r="L146" s="9">
        <v>0</v>
      </c>
      <c r="M146" s="9">
        <v>259</v>
      </c>
      <c r="N146" s="9">
        <v>141</v>
      </c>
      <c r="O146" s="9">
        <v>86</v>
      </c>
      <c r="P146" s="9">
        <v>25.97</v>
      </c>
      <c r="Q146" s="9">
        <v>70</v>
      </c>
      <c r="R146" s="9">
        <v>86</v>
      </c>
    </row>
    <row r="147" spans="1:18" x14ac:dyDescent="0.2">
      <c r="A147" s="9">
        <v>0</v>
      </c>
      <c r="B147" s="9">
        <v>0</v>
      </c>
      <c r="C147" s="9">
        <v>47</v>
      </c>
      <c r="D147" s="9">
        <v>0</v>
      </c>
      <c r="E147" s="9">
        <v>0</v>
      </c>
      <c r="F147" s="9">
        <v>1</v>
      </c>
      <c r="G147" s="9">
        <v>0</v>
      </c>
      <c r="H147" s="9">
        <v>0</v>
      </c>
      <c r="I147" s="9">
        <v>0</v>
      </c>
      <c r="J147" s="9">
        <v>0</v>
      </c>
      <c r="K147" s="9">
        <v>1</v>
      </c>
      <c r="L147" s="9">
        <v>0</v>
      </c>
      <c r="M147" s="9">
        <v>219</v>
      </c>
      <c r="N147" s="9">
        <v>153</v>
      </c>
      <c r="O147" s="9">
        <v>98</v>
      </c>
      <c r="P147" s="9">
        <v>22.02</v>
      </c>
      <c r="Q147" s="9">
        <v>80</v>
      </c>
      <c r="R147" s="9">
        <v>92</v>
      </c>
    </row>
    <row r="148" spans="1:18" x14ac:dyDescent="0.2">
      <c r="A148" s="9">
        <v>1</v>
      </c>
      <c r="B148" s="9">
        <v>1</v>
      </c>
      <c r="C148" s="9">
        <v>64</v>
      </c>
      <c r="D148" s="9">
        <v>0</v>
      </c>
      <c r="E148" s="9">
        <v>0</v>
      </c>
      <c r="F148" s="9">
        <v>0</v>
      </c>
      <c r="G148" s="9">
        <v>0</v>
      </c>
      <c r="H148" s="9">
        <v>0</v>
      </c>
      <c r="I148" s="9">
        <v>0</v>
      </c>
      <c r="J148" s="9">
        <v>0</v>
      </c>
      <c r="K148" s="9">
        <v>0</v>
      </c>
      <c r="L148" s="9">
        <v>0</v>
      </c>
      <c r="M148" s="9">
        <v>210</v>
      </c>
      <c r="N148" s="9">
        <v>123</v>
      </c>
      <c r="O148" s="9">
        <v>81</v>
      </c>
      <c r="P148" s="9">
        <v>26.49</v>
      </c>
      <c r="Q148" s="9">
        <v>60</v>
      </c>
      <c r="R148" s="9">
        <v>75</v>
      </c>
    </row>
    <row r="149" spans="1:18" x14ac:dyDescent="0.2">
      <c r="A149" s="9">
        <v>0</v>
      </c>
      <c r="B149" s="9">
        <v>0</v>
      </c>
      <c r="C149" s="9">
        <v>54</v>
      </c>
      <c r="D149" s="9">
        <v>1</v>
      </c>
      <c r="E149" s="9">
        <v>0</v>
      </c>
      <c r="F149" s="9">
        <v>0</v>
      </c>
      <c r="G149" s="9">
        <v>0</v>
      </c>
      <c r="H149" s="9">
        <v>0</v>
      </c>
      <c r="I149" s="9">
        <v>0</v>
      </c>
      <c r="J149" s="9">
        <v>0</v>
      </c>
      <c r="K149" s="9">
        <v>1</v>
      </c>
      <c r="L149" s="9">
        <v>0</v>
      </c>
      <c r="M149" s="9">
        <v>230</v>
      </c>
      <c r="N149" s="9">
        <v>180.5</v>
      </c>
      <c r="O149" s="9">
        <v>106.5</v>
      </c>
      <c r="P149" s="9">
        <v>28.92</v>
      </c>
      <c r="Q149" s="9">
        <v>72</v>
      </c>
      <c r="R149" s="9">
        <v>64</v>
      </c>
    </row>
    <row r="150" spans="1:18" x14ac:dyDescent="0.2">
      <c r="A150" s="9">
        <v>0</v>
      </c>
      <c r="B150" s="9">
        <v>0</v>
      </c>
      <c r="C150" s="9">
        <v>64</v>
      </c>
      <c r="D150" s="9">
        <v>1</v>
      </c>
      <c r="E150" s="9">
        <v>0</v>
      </c>
      <c r="F150" s="9">
        <v>0</v>
      </c>
      <c r="G150" s="9">
        <v>0</v>
      </c>
      <c r="H150" s="9">
        <v>0</v>
      </c>
      <c r="I150" s="9">
        <v>0</v>
      </c>
      <c r="J150" s="9">
        <v>0</v>
      </c>
      <c r="K150" s="9">
        <v>0</v>
      </c>
      <c r="L150" s="9">
        <v>0</v>
      </c>
      <c r="M150" s="9">
        <v>320</v>
      </c>
      <c r="N150" s="9">
        <v>130</v>
      </c>
      <c r="O150" s="9">
        <v>77</v>
      </c>
      <c r="P150" s="9">
        <v>26.24</v>
      </c>
      <c r="Q150" s="9">
        <v>70</v>
      </c>
      <c r="R150" s="9">
        <v>74</v>
      </c>
    </row>
    <row r="151" spans="1:18" x14ac:dyDescent="0.2">
      <c r="A151" s="9">
        <v>0</v>
      </c>
      <c r="B151" s="9">
        <v>0</v>
      </c>
      <c r="C151" s="9">
        <v>61</v>
      </c>
      <c r="D151" s="9">
        <v>1</v>
      </c>
      <c r="E151" s="9">
        <v>0</v>
      </c>
      <c r="F151" s="9">
        <v>0</v>
      </c>
      <c r="G151" s="9">
        <v>0</v>
      </c>
      <c r="H151" s="9">
        <v>0</v>
      </c>
      <c r="I151" s="9">
        <v>0</v>
      </c>
      <c r="J151" s="9">
        <v>0</v>
      </c>
      <c r="K151" s="9">
        <v>0</v>
      </c>
      <c r="L151" s="9">
        <v>0</v>
      </c>
      <c r="M151" s="9">
        <v>220</v>
      </c>
      <c r="N151" s="9">
        <v>142</v>
      </c>
      <c r="O151" s="9">
        <v>93</v>
      </c>
      <c r="P151" s="9">
        <v>23.37</v>
      </c>
      <c r="Q151" s="9">
        <v>80</v>
      </c>
      <c r="R151" s="9">
        <v>79</v>
      </c>
    </row>
    <row r="152" spans="1:18" x14ac:dyDescent="0.2">
      <c r="A152" s="9">
        <v>1</v>
      </c>
      <c r="B152" s="9">
        <v>0</v>
      </c>
      <c r="C152" s="9">
        <v>61</v>
      </c>
      <c r="D152" s="9">
        <v>1</v>
      </c>
      <c r="E152" s="9">
        <v>0</v>
      </c>
      <c r="F152" s="9">
        <v>0</v>
      </c>
      <c r="G152" s="9">
        <v>0</v>
      </c>
      <c r="H152" s="9">
        <v>0</v>
      </c>
      <c r="I152" s="9">
        <v>0</v>
      </c>
      <c r="J152" s="9">
        <v>0</v>
      </c>
      <c r="K152" s="9">
        <v>0</v>
      </c>
      <c r="L152" s="9">
        <v>0</v>
      </c>
      <c r="M152" s="9">
        <v>312</v>
      </c>
      <c r="N152" s="9">
        <v>136.5</v>
      </c>
      <c r="O152" s="9">
        <v>76</v>
      </c>
      <c r="P152" s="9">
        <v>31.13</v>
      </c>
      <c r="Q152" s="9">
        <v>71</v>
      </c>
      <c r="R152" s="9">
        <v>85</v>
      </c>
    </row>
    <row r="153" spans="1:18" x14ac:dyDescent="0.2">
      <c r="A153" s="9">
        <v>0</v>
      </c>
      <c r="B153" s="9">
        <v>0</v>
      </c>
      <c r="C153" s="9">
        <v>38</v>
      </c>
      <c r="D153" s="9">
        <v>0</v>
      </c>
      <c r="E153" s="9">
        <v>0</v>
      </c>
      <c r="F153" s="9">
        <v>1</v>
      </c>
      <c r="G153" s="9">
        <v>1</v>
      </c>
      <c r="H153" s="9">
        <v>3</v>
      </c>
      <c r="I153" s="9">
        <v>1</v>
      </c>
      <c r="J153" s="9">
        <v>0</v>
      </c>
      <c r="K153" s="9">
        <v>1</v>
      </c>
      <c r="L153" s="9">
        <v>0</v>
      </c>
      <c r="M153" s="9">
        <v>234</v>
      </c>
      <c r="N153" s="9">
        <v>125</v>
      </c>
      <c r="O153" s="9">
        <v>80</v>
      </c>
      <c r="P153" s="9">
        <v>22.79</v>
      </c>
      <c r="Q153" s="9">
        <v>98</v>
      </c>
      <c r="R153" s="9">
        <v>78</v>
      </c>
    </row>
    <row r="154" spans="1:18" x14ac:dyDescent="0.2">
      <c r="A154" s="9">
        <v>0</v>
      </c>
      <c r="B154" s="9">
        <v>1</v>
      </c>
      <c r="C154" s="9">
        <v>39</v>
      </c>
      <c r="D154" s="9">
        <v>1</v>
      </c>
      <c r="E154" s="9">
        <v>0</v>
      </c>
      <c r="F154" s="9">
        <v>0</v>
      </c>
      <c r="G154" s="9">
        <v>1</v>
      </c>
      <c r="H154" s="9">
        <v>40</v>
      </c>
      <c r="I154" s="9">
        <v>0</v>
      </c>
      <c r="J154" s="9">
        <v>0</v>
      </c>
      <c r="K154" s="9">
        <v>0</v>
      </c>
      <c r="L154" s="9">
        <v>0</v>
      </c>
      <c r="M154" s="9">
        <v>209</v>
      </c>
      <c r="N154" s="9">
        <v>134</v>
      </c>
      <c r="O154" s="9">
        <v>82</v>
      </c>
      <c r="P154" s="9">
        <v>28.34</v>
      </c>
      <c r="Q154" s="9">
        <v>70</v>
      </c>
      <c r="R154" s="9">
        <v>75</v>
      </c>
    </row>
    <row r="155" spans="1:18" x14ac:dyDescent="0.2">
      <c r="A155" s="9">
        <v>0</v>
      </c>
      <c r="B155" s="9">
        <v>0</v>
      </c>
      <c r="C155" s="9">
        <v>58</v>
      </c>
      <c r="D155" s="9">
        <v>0</v>
      </c>
      <c r="E155" s="9">
        <v>1</v>
      </c>
      <c r="F155" s="9">
        <v>0</v>
      </c>
      <c r="G155" s="9">
        <v>0</v>
      </c>
      <c r="H155" s="9">
        <v>0</v>
      </c>
      <c r="I155" s="9">
        <v>0</v>
      </c>
      <c r="J155" s="9">
        <v>0</v>
      </c>
      <c r="K155" s="9">
        <v>1</v>
      </c>
      <c r="L155" s="9">
        <v>0</v>
      </c>
      <c r="M155" s="9">
        <v>195</v>
      </c>
      <c r="N155" s="9">
        <v>153</v>
      </c>
      <c r="O155" s="9">
        <v>80.5</v>
      </c>
      <c r="P155" s="9">
        <v>23.36</v>
      </c>
      <c r="Q155" s="9">
        <v>60</v>
      </c>
      <c r="R155" s="9">
        <v>73</v>
      </c>
    </row>
    <row r="156" spans="1:18" x14ac:dyDescent="0.2">
      <c r="A156" s="9">
        <v>0</v>
      </c>
      <c r="B156" s="9">
        <v>0</v>
      </c>
      <c r="C156" s="9">
        <v>49</v>
      </c>
      <c r="D156" s="9">
        <v>1</v>
      </c>
      <c r="E156" s="9">
        <v>0</v>
      </c>
      <c r="F156" s="9">
        <v>0</v>
      </c>
      <c r="G156" s="9">
        <v>0</v>
      </c>
      <c r="H156" s="9">
        <v>0</v>
      </c>
      <c r="I156" s="9">
        <v>0</v>
      </c>
      <c r="J156" s="9">
        <v>0</v>
      </c>
      <c r="K156" s="9">
        <v>1</v>
      </c>
      <c r="L156" s="9">
        <v>0</v>
      </c>
      <c r="M156" s="9">
        <v>265</v>
      </c>
      <c r="N156" s="9">
        <v>150</v>
      </c>
      <c r="O156" s="9">
        <v>77.5</v>
      </c>
      <c r="P156" s="9">
        <v>21.83</v>
      </c>
      <c r="Q156" s="9">
        <v>96</v>
      </c>
      <c r="R156" s="9">
        <v>107</v>
      </c>
    </row>
    <row r="157" spans="1:18" x14ac:dyDescent="0.2">
      <c r="A157" s="9">
        <v>0</v>
      </c>
      <c r="B157" s="9">
        <v>0</v>
      </c>
      <c r="C157" s="9">
        <v>46</v>
      </c>
      <c r="D157" s="9">
        <v>0</v>
      </c>
      <c r="E157" s="9">
        <v>0</v>
      </c>
      <c r="F157" s="9">
        <v>1</v>
      </c>
      <c r="G157" s="9">
        <v>0</v>
      </c>
      <c r="H157" s="9">
        <v>0</v>
      </c>
      <c r="I157" s="9">
        <v>0</v>
      </c>
      <c r="J157" s="9">
        <v>0</v>
      </c>
      <c r="K157" s="9">
        <v>0</v>
      </c>
      <c r="L157" s="9">
        <v>0</v>
      </c>
      <c r="M157" s="9">
        <v>165</v>
      </c>
      <c r="N157" s="9">
        <v>108</v>
      </c>
      <c r="O157" s="9">
        <v>81</v>
      </c>
      <c r="P157" s="9">
        <v>24.19</v>
      </c>
      <c r="Q157" s="9">
        <v>80</v>
      </c>
      <c r="R157" s="9">
        <v>72</v>
      </c>
    </row>
    <row r="158" spans="1:18" x14ac:dyDescent="0.2">
      <c r="A158" s="9">
        <v>0</v>
      </c>
      <c r="B158" s="9">
        <v>0</v>
      </c>
      <c r="C158" s="9">
        <v>36</v>
      </c>
      <c r="D158" s="9">
        <v>0</v>
      </c>
      <c r="E158" s="9">
        <v>0</v>
      </c>
      <c r="F158" s="9">
        <v>1</v>
      </c>
      <c r="G158" s="9">
        <v>1</v>
      </c>
      <c r="H158" s="9">
        <v>20</v>
      </c>
      <c r="I158" s="9">
        <v>0</v>
      </c>
      <c r="J158" s="9">
        <v>0</v>
      </c>
      <c r="K158" s="9">
        <v>0</v>
      </c>
      <c r="L158" s="9">
        <v>0</v>
      </c>
      <c r="M158" s="9">
        <v>159</v>
      </c>
      <c r="N158" s="9">
        <v>121.5</v>
      </c>
      <c r="O158" s="9">
        <v>73</v>
      </c>
      <c r="P158" s="9">
        <v>20.41</v>
      </c>
      <c r="Q158" s="9">
        <v>72</v>
      </c>
      <c r="R158" s="9">
        <v>75</v>
      </c>
    </row>
    <row r="159" spans="1:18" x14ac:dyDescent="0.2">
      <c r="A159" s="9">
        <v>0</v>
      </c>
      <c r="B159" s="9">
        <v>1</v>
      </c>
      <c r="C159" s="9">
        <v>41</v>
      </c>
      <c r="D159" s="9">
        <v>0</v>
      </c>
      <c r="E159" s="9">
        <v>0</v>
      </c>
      <c r="F159" s="9">
        <v>0</v>
      </c>
      <c r="G159" s="9">
        <v>1</v>
      </c>
      <c r="H159" s="9">
        <v>20</v>
      </c>
      <c r="I159" s="9">
        <v>1</v>
      </c>
      <c r="J159" s="9">
        <v>0</v>
      </c>
      <c r="K159" s="9">
        <v>1</v>
      </c>
      <c r="L159" s="9">
        <v>0</v>
      </c>
      <c r="M159" s="9">
        <v>244</v>
      </c>
      <c r="N159" s="9">
        <v>139</v>
      </c>
      <c r="O159" s="9">
        <v>86</v>
      </c>
      <c r="P159" s="9">
        <v>30.77</v>
      </c>
      <c r="Q159" s="9">
        <v>60</v>
      </c>
      <c r="R159" s="9">
        <v>67</v>
      </c>
    </row>
    <row r="160" spans="1:18" x14ac:dyDescent="0.2">
      <c r="A160" s="9">
        <v>0</v>
      </c>
      <c r="B160" s="9">
        <v>0</v>
      </c>
      <c r="C160" s="9">
        <v>47</v>
      </c>
      <c r="D160" s="9">
        <v>0</v>
      </c>
      <c r="E160" s="9">
        <v>1</v>
      </c>
      <c r="F160" s="9">
        <v>0</v>
      </c>
      <c r="G160" s="9">
        <v>0</v>
      </c>
      <c r="H160" s="9">
        <v>0</v>
      </c>
      <c r="I160" s="9">
        <v>0</v>
      </c>
      <c r="J160" s="9">
        <v>0</v>
      </c>
      <c r="K160" s="9">
        <v>0</v>
      </c>
      <c r="L160" s="9">
        <v>0</v>
      </c>
      <c r="M160" s="9">
        <v>174</v>
      </c>
      <c r="N160" s="9">
        <v>118</v>
      </c>
      <c r="O160" s="9">
        <v>86.5</v>
      </c>
      <c r="P160" s="9">
        <v>26.15</v>
      </c>
      <c r="Q160" s="9">
        <v>110</v>
      </c>
      <c r="R160" s="9">
        <v>86</v>
      </c>
    </row>
    <row r="161" spans="1:18" x14ac:dyDescent="0.2">
      <c r="A161" s="9">
        <v>0</v>
      </c>
      <c r="B161" s="9">
        <v>1</v>
      </c>
      <c r="C161" s="9">
        <v>57</v>
      </c>
      <c r="D161" s="9">
        <v>0</v>
      </c>
      <c r="E161" s="9">
        <v>1</v>
      </c>
      <c r="F161" s="9">
        <v>0</v>
      </c>
      <c r="G161" s="9">
        <v>1</v>
      </c>
      <c r="H161" s="9">
        <v>1</v>
      </c>
      <c r="I161" s="9">
        <v>0</v>
      </c>
      <c r="J161" s="9">
        <v>0</v>
      </c>
      <c r="K161" s="9">
        <v>0</v>
      </c>
      <c r="L161" s="9">
        <v>0</v>
      </c>
      <c r="M161" s="9">
        <v>242</v>
      </c>
      <c r="N161" s="9">
        <v>102</v>
      </c>
      <c r="O161" s="9">
        <v>61</v>
      </c>
      <c r="P161" s="9">
        <v>23.5</v>
      </c>
      <c r="Q161" s="9">
        <v>70</v>
      </c>
      <c r="R161" s="9">
        <v>82</v>
      </c>
    </row>
    <row r="162" spans="1:18" x14ac:dyDescent="0.2">
      <c r="A162" s="9">
        <v>0</v>
      </c>
      <c r="B162" s="9">
        <v>1</v>
      </c>
      <c r="C162" s="9">
        <v>50</v>
      </c>
      <c r="D162" s="9">
        <v>1</v>
      </c>
      <c r="E162" s="9">
        <v>0</v>
      </c>
      <c r="F162" s="9">
        <v>0</v>
      </c>
      <c r="G162" s="9">
        <v>0</v>
      </c>
      <c r="H162" s="9">
        <v>0</v>
      </c>
      <c r="I162" s="9">
        <v>0</v>
      </c>
      <c r="J162" s="9">
        <v>0</v>
      </c>
      <c r="K162" s="9">
        <v>0</v>
      </c>
      <c r="L162" s="9">
        <v>0</v>
      </c>
      <c r="M162" s="9">
        <v>301</v>
      </c>
      <c r="N162" s="9">
        <v>117.5</v>
      </c>
      <c r="O162" s="9">
        <v>80</v>
      </c>
      <c r="P162" s="9">
        <v>28.04</v>
      </c>
      <c r="Q162" s="9">
        <v>60</v>
      </c>
      <c r="R162" s="9">
        <v>72</v>
      </c>
    </row>
    <row r="163" spans="1:18" x14ac:dyDescent="0.2">
      <c r="A163" s="9">
        <v>0</v>
      </c>
      <c r="B163" s="9">
        <v>1</v>
      </c>
      <c r="C163" s="9">
        <v>39</v>
      </c>
      <c r="D163" s="9">
        <v>0</v>
      </c>
      <c r="E163" s="9">
        <v>1</v>
      </c>
      <c r="F163" s="9">
        <v>0</v>
      </c>
      <c r="G163" s="9">
        <v>0</v>
      </c>
      <c r="H163" s="9">
        <v>0</v>
      </c>
      <c r="I163" s="9">
        <v>0</v>
      </c>
      <c r="J163" s="9">
        <v>0</v>
      </c>
      <c r="K163" s="9">
        <v>0</v>
      </c>
      <c r="L163" s="9">
        <v>0</v>
      </c>
      <c r="M163" s="9">
        <v>167</v>
      </c>
      <c r="N163" s="9">
        <v>109</v>
      </c>
      <c r="O163" s="9">
        <v>78</v>
      </c>
      <c r="P163" s="9">
        <v>21.19</v>
      </c>
      <c r="Q163" s="9">
        <v>68</v>
      </c>
      <c r="R163" s="9">
        <v>71</v>
      </c>
    </row>
    <row r="164" spans="1:18" x14ac:dyDescent="0.2">
      <c r="A164" s="9">
        <v>0</v>
      </c>
      <c r="B164" s="9">
        <v>0</v>
      </c>
      <c r="C164" s="9">
        <v>37</v>
      </c>
      <c r="D164" s="9">
        <v>0</v>
      </c>
      <c r="E164" s="9">
        <v>0</v>
      </c>
      <c r="F164" s="9">
        <v>0</v>
      </c>
      <c r="G164" s="9">
        <v>1</v>
      </c>
      <c r="H164" s="9">
        <v>40</v>
      </c>
      <c r="I164" s="9">
        <v>0</v>
      </c>
      <c r="J164" s="9">
        <v>0</v>
      </c>
      <c r="K164" s="9">
        <v>0</v>
      </c>
      <c r="L164" s="9">
        <v>0</v>
      </c>
      <c r="M164" s="9">
        <v>205</v>
      </c>
      <c r="N164" s="9">
        <v>110</v>
      </c>
      <c r="O164" s="9">
        <v>78</v>
      </c>
      <c r="P164" s="9">
        <v>24.43</v>
      </c>
      <c r="Q164" s="9">
        <v>80</v>
      </c>
      <c r="R164" s="9">
        <v>75</v>
      </c>
    </row>
    <row r="165" spans="1:18" x14ac:dyDescent="0.2">
      <c r="A165" s="9">
        <v>1</v>
      </c>
      <c r="B165" s="9">
        <v>1</v>
      </c>
      <c r="C165" s="9">
        <v>48</v>
      </c>
      <c r="D165" s="9">
        <v>1</v>
      </c>
      <c r="E165" s="9">
        <v>0</v>
      </c>
      <c r="F165" s="9">
        <v>0</v>
      </c>
      <c r="G165" s="9">
        <v>1</v>
      </c>
      <c r="H165" s="9">
        <v>20</v>
      </c>
      <c r="I165" s="9">
        <v>0</v>
      </c>
      <c r="J165" s="9">
        <v>0</v>
      </c>
      <c r="K165" s="9">
        <v>0</v>
      </c>
      <c r="L165" s="9">
        <v>0</v>
      </c>
      <c r="M165" s="9">
        <v>210</v>
      </c>
      <c r="N165" s="9">
        <v>109</v>
      </c>
      <c r="O165" s="9">
        <v>77</v>
      </c>
      <c r="P165" s="9">
        <v>24.12</v>
      </c>
      <c r="Q165" s="9">
        <v>73</v>
      </c>
      <c r="R165" s="9">
        <v>79</v>
      </c>
    </row>
    <row r="166" spans="1:18" x14ac:dyDescent="0.2">
      <c r="A166" s="9">
        <v>0</v>
      </c>
      <c r="B166" s="9">
        <v>0</v>
      </c>
      <c r="C166" s="9">
        <v>46</v>
      </c>
      <c r="D166" s="9">
        <v>0</v>
      </c>
      <c r="E166" s="9">
        <v>1</v>
      </c>
      <c r="F166" s="9">
        <v>0</v>
      </c>
      <c r="G166" s="9">
        <v>1</v>
      </c>
      <c r="H166" s="9">
        <v>20</v>
      </c>
      <c r="I166" s="9">
        <v>0</v>
      </c>
      <c r="J166" s="9">
        <v>0</v>
      </c>
      <c r="K166" s="9">
        <v>1</v>
      </c>
      <c r="L166" s="9">
        <v>0</v>
      </c>
      <c r="M166" s="9">
        <v>197</v>
      </c>
      <c r="N166" s="9">
        <v>144</v>
      </c>
      <c r="O166" s="9">
        <v>78</v>
      </c>
      <c r="P166" s="9">
        <v>22.51</v>
      </c>
      <c r="Q166" s="9">
        <v>72</v>
      </c>
      <c r="R166" s="9">
        <v>60</v>
      </c>
    </row>
    <row r="167" spans="1:18" x14ac:dyDescent="0.2">
      <c r="A167" s="9">
        <v>1</v>
      </c>
      <c r="B167" s="9">
        <v>0</v>
      </c>
      <c r="C167" s="9">
        <v>52</v>
      </c>
      <c r="D167" s="9">
        <v>1</v>
      </c>
      <c r="E167" s="9">
        <v>0</v>
      </c>
      <c r="F167" s="9">
        <v>0</v>
      </c>
      <c r="G167" s="9">
        <v>0</v>
      </c>
      <c r="H167" s="9">
        <v>0</v>
      </c>
      <c r="I167" s="9">
        <v>0</v>
      </c>
      <c r="J167" s="9">
        <v>0</v>
      </c>
      <c r="K167" s="9">
        <v>0</v>
      </c>
      <c r="L167" s="9">
        <v>0</v>
      </c>
      <c r="M167" s="9">
        <v>235</v>
      </c>
      <c r="N167" s="9">
        <v>129.5</v>
      </c>
      <c r="O167" s="9">
        <v>83</v>
      </c>
      <c r="P167" s="9">
        <v>28.86</v>
      </c>
      <c r="Q167" s="9">
        <v>65</v>
      </c>
      <c r="R167" s="9">
        <v>79</v>
      </c>
    </row>
    <row r="168" spans="1:18" x14ac:dyDescent="0.2">
      <c r="A168" s="9">
        <v>0</v>
      </c>
      <c r="B168" s="9">
        <v>1</v>
      </c>
      <c r="C168" s="9">
        <v>38</v>
      </c>
      <c r="D168" s="9">
        <v>0</v>
      </c>
      <c r="E168" s="9">
        <v>1</v>
      </c>
      <c r="F168" s="9">
        <v>0</v>
      </c>
      <c r="G168" s="9">
        <v>0</v>
      </c>
      <c r="H168" s="9">
        <v>0</v>
      </c>
      <c r="I168" s="9">
        <v>0</v>
      </c>
      <c r="J168" s="9">
        <v>0</v>
      </c>
      <c r="K168" s="9">
        <v>0</v>
      </c>
      <c r="L168" s="9">
        <v>0</v>
      </c>
      <c r="M168" s="9">
        <v>220</v>
      </c>
      <c r="N168" s="9">
        <v>122</v>
      </c>
      <c r="O168" s="9">
        <v>80.5</v>
      </c>
      <c r="P168" s="9">
        <v>21.66</v>
      </c>
      <c r="Q168" s="9">
        <v>73</v>
      </c>
      <c r="R168" s="9">
        <v>77</v>
      </c>
    </row>
    <row r="169" spans="1:18" x14ac:dyDescent="0.2">
      <c r="A169" s="9">
        <v>0</v>
      </c>
      <c r="B169" s="9">
        <v>0</v>
      </c>
      <c r="C169" s="9">
        <v>50</v>
      </c>
      <c r="D169" s="9">
        <v>0</v>
      </c>
      <c r="E169" s="9">
        <v>1</v>
      </c>
      <c r="F169" s="9">
        <v>0</v>
      </c>
      <c r="G169" s="9">
        <v>1</v>
      </c>
      <c r="H169" s="9">
        <v>20</v>
      </c>
      <c r="I169" s="9">
        <v>0</v>
      </c>
      <c r="J169" s="9">
        <v>0</v>
      </c>
      <c r="K169" s="9">
        <v>0</v>
      </c>
      <c r="L169" s="9">
        <v>0</v>
      </c>
      <c r="M169" s="9">
        <v>265</v>
      </c>
      <c r="N169" s="9">
        <v>110</v>
      </c>
      <c r="O169" s="9">
        <v>74</v>
      </c>
      <c r="P169" s="9">
        <v>25.26</v>
      </c>
      <c r="Q169" s="9">
        <v>80</v>
      </c>
      <c r="R169" s="9">
        <v>88</v>
      </c>
    </row>
    <row r="170" spans="1:18" x14ac:dyDescent="0.2">
      <c r="A170" s="9">
        <v>0</v>
      </c>
      <c r="B170" s="9">
        <v>0</v>
      </c>
      <c r="C170" s="9">
        <v>39</v>
      </c>
      <c r="D170" s="9">
        <v>0</v>
      </c>
      <c r="E170" s="9">
        <v>0</v>
      </c>
      <c r="F170" s="9">
        <v>1</v>
      </c>
      <c r="G170" s="9">
        <v>1</v>
      </c>
      <c r="H170" s="9">
        <v>12</v>
      </c>
      <c r="I170" s="9">
        <v>0</v>
      </c>
      <c r="J170" s="9">
        <v>0</v>
      </c>
      <c r="K170" s="9">
        <v>0</v>
      </c>
      <c r="L170" s="9">
        <v>0</v>
      </c>
      <c r="M170" s="9">
        <v>200</v>
      </c>
      <c r="N170" s="9">
        <v>111</v>
      </c>
      <c r="O170" s="9">
        <v>64</v>
      </c>
      <c r="P170" s="9">
        <v>19.239999999999998</v>
      </c>
      <c r="Q170" s="9">
        <v>68</v>
      </c>
      <c r="R170" s="9">
        <v>60</v>
      </c>
    </row>
    <row r="171" spans="1:18" x14ac:dyDescent="0.2">
      <c r="A171" s="9">
        <v>0</v>
      </c>
      <c r="B171" s="9">
        <v>0</v>
      </c>
      <c r="C171" s="9">
        <v>55</v>
      </c>
      <c r="D171" s="9">
        <v>1</v>
      </c>
      <c r="E171" s="9">
        <v>0</v>
      </c>
      <c r="F171" s="9">
        <v>0</v>
      </c>
      <c r="G171" s="9">
        <v>1</v>
      </c>
      <c r="H171" s="9">
        <v>4</v>
      </c>
      <c r="I171" s="9">
        <v>0</v>
      </c>
      <c r="J171" s="9">
        <v>0</v>
      </c>
      <c r="K171" s="9">
        <v>0</v>
      </c>
      <c r="L171" s="9">
        <v>0</v>
      </c>
      <c r="M171" s="9">
        <v>308</v>
      </c>
      <c r="N171" s="9">
        <v>124</v>
      </c>
      <c r="O171" s="9">
        <v>76</v>
      </c>
      <c r="P171" s="9">
        <v>27.23</v>
      </c>
      <c r="Q171" s="9">
        <v>75</v>
      </c>
      <c r="R171" s="9">
        <v>68</v>
      </c>
    </row>
    <row r="172" spans="1:18" x14ac:dyDescent="0.2">
      <c r="A172" s="9">
        <v>0</v>
      </c>
      <c r="B172" s="9">
        <v>1</v>
      </c>
      <c r="C172" s="9">
        <v>62</v>
      </c>
      <c r="D172" s="9">
        <v>1</v>
      </c>
      <c r="E172" s="9">
        <v>0</v>
      </c>
      <c r="F172" s="9">
        <v>0</v>
      </c>
      <c r="G172" s="9">
        <v>1</v>
      </c>
      <c r="H172" s="9">
        <v>20</v>
      </c>
      <c r="I172" s="9">
        <v>0</v>
      </c>
      <c r="J172" s="9">
        <v>0</v>
      </c>
      <c r="K172" s="9">
        <v>1</v>
      </c>
      <c r="L172" s="9">
        <v>0</v>
      </c>
      <c r="M172" s="9">
        <v>245</v>
      </c>
      <c r="N172" s="9">
        <v>158</v>
      </c>
      <c r="O172" s="9">
        <v>86.5</v>
      </c>
      <c r="P172" s="9">
        <v>26.51</v>
      </c>
      <c r="Q172" s="9">
        <v>90</v>
      </c>
      <c r="R172" s="9">
        <v>74</v>
      </c>
    </row>
    <row r="173" spans="1:18" x14ac:dyDescent="0.2">
      <c r="A173" s="9">
        <v>1</v>
      </c>
      <c r="B173" s="9">
        <v>0</v>
      </c>
      <c r="C173" s="9">
        <v>60</v>
      </c>
      <c r="D173" s="9">
        <v>0</v>
      </c>
      <c r="E173" s="9">
        <v>0</v>
      </c>
      <c r="F173" s="9">
        <v>1</v>
      </c>
      <c r="G173" s="9">
        <v>0</v>
      </c>
      <c r="H173" s="9">
        <v>0</v>
      </c>
      <c r="I173" s="9">
        <v>0</v>
      </c>
      <c r="J173" s="9">
        <v>0</v>
      </c>
      <c r="K173" s="9">
        <v>1</v>
      </c>
      <c r="L173" s="9">
        <v>0</v>
      </c>
      <c r="M173" s="9">
        <v>325</v>
      </c>
      <c r="N173" s="9">
        <v>182</v>
      </c>
      <c r="O173" s="9">
        <v>106</v>
      </c>
      <c r="P173" s="9">
        <v>27.61</v>
      </c>
      <c r="Q173" s="9">
        <v>80</v>
      </c>
      <c r="R173" s="9">
        <v>77</v>
      </c>
    </row>
    <row r="174" spans="1:18" x14ac:dyDescent="0.2">
      <c r="A174" s="9">
        <v>0</v>
      </c>
      <c r="B174" s="9">
        <v>0</v>
      </c>
      <c r="C174" s="9">
        <v>61</v>
      </c>
      <c r="D174" s="9">
        <v>1</v>
      </c>
      <c r="E174" s="9">
        <v>0</v>
      </c>
      <c r="F174" s="9">
        <v>0</v>
      </c>
      <c r="G174" s="9">
        <v>1</v>
      </c>
      <c r="H174" s="9">
        <v>20</v>
      </c>
      <c r="I174" s="9">
        <v>0</v>
      </c>
      <c r="J174" s="9">
        <v>0</v>
      </c>
      <c r="K174" s="9">
        <v>0</v>
      </c>
      <c r="L174" s="9">
        <v>0</v>
      </c>
      <c r="M174" s="9">
        <v>229</v>
      </c>
      <c r="N174" s="9">
        <v>122</v>
      </c>
      <c r="O174" s="9">
        <v>83</v>
      </c>
      <c r="P174" s="9">
        <v>25.45</v>
      </c>
      <c r="Q174" s="9">
        <v>78</v>
      </c>
      <c r="R174" s="9">
        <v>61</v>
      </c>
    </row>
    <row r="175" spans="1:18" x14ac:dyDescent="0.2">
      <c r="A175" s="9">
        <v>0</v>
      </c>
      <c r="B175" s="9">
        <v>0</v>
      </c>
      <c r="C175" s="9">
        <v>39</v>
      </c>
      <c r="D175" s="9">
        <v>1</v>
      </c>
      <c r="E175" s="9">
        <v>0</v>
      </c>
      <c r="F175" s="9">
        <v>0</v>
      </c>
      <c r="G175" s="9">
        <v>1</v>
      </c>
      <c r="H175" s="9">
        <v>5</v>
      </c>
      <c r="I175" s="9">
        <v>0</v>
      </c>
      <c r="J175" s="9">
        <v>0</v>
      </c>
      <c r="K175" s="9">
        <v>0</v>
      </c>
      <c r="L175" s="9">
        <v>0</v>
      </c>
      <c r="M175" s="9">
        <v>236</v>
      </c>
      <c r="N175" s="9">
        <v>117.5</v>
      </c>
      <c r="O175" s="9">
        <v>71</v>
      </c>
      <c r="P175" s="9">
        <v>27.27</v>
      </c>
      <c r="Q175" s="9">
        <v>77</v>
      </c>
      <c r="R175" s="9">
        <v>74</v>
      </c>
    </row>
    <row r="176" spans="1:18" x14ac:dyDescent="0.2">
      <c r="A176" s="9">
        <v>0</v>
      </c>
      <c r="B176" s="9">
        <v>0</v>
      </c>
      <c r="C176" s="9">
        <v>42</v>
      </c>
      <c r="D176" s="9">
        <v>1</v>
      </c>
      <c r="E176" s="9">
        <v>0</v>
      </c>
      <c r="F176" s="9">
        <v>0</v>
      </c>
      <c r="G176" s="9">
        <v>1</v>
      </c>
      <c r="H176" s="9">
        <v>15</v>
      </c>
      <c r="I176" s="9">
        <v>0</v>
      </c>
      <c r="J176" s="9">
        <v>0</v>
      </c>
      <c r="K176" s="9">
        <v>0</v>
      </c>
      <c r="L176" s="9">
        <v>0</v>
      </c>
      <c r="M176" s="9">
        <v>214</v>
      </c>
      <c r="N176" s="9">
        <v>110</v>
      </c>
      <c r="O176" s="9">
        <v>67</v>
      </c>
      <c r="P176" s="9">
        <v>22.54</v>
      </c>
      <c r="Q176" s="9">
        <v>80</v>
      </c>
      <c r="R176" s="9">
        <v>75</v>
      </c>
    </row>
    <row r="177" spans="1:18" x14ac:dyDescent="0.2">
      <c r="A177" s="9">
        <v>0</v>
      </c>
      <c r="B177" s="9">
        <v>0</v>
      </c>
      <c r="C177" s="9">
        <v>37</v>
      </c>
      <c r="D177" s="9">
        <v>1</v>
      </c>
      <c r="E177" s="9">
        <v>0</v>
      </c>
      <c r="F177" s="9">
        <v>0</v>
      </c>
      <c r="G177" s="9">
        <v>0</v>
      </c>
      <c r="H177" s="9">
        <v>0</v>
      </c>
      <c r="I177" s="9">
        <v>0</v>
      </c>
      <c r="J177" s="9">
        <v>0</v>
      </c>
      <c r="K177" s="9">
        <v>0</v>
      </c>
      <c r="L177" s="9">
        <v>0</v>
      </c>
      <c r="M177" s="9">
        <v>300</v>
      </c>
      <c r="N177" s="9">
        <v>112</v>
      </c>
      <c r="O177" s="9">
        <v>60</v>
      </c>
      <c r="P177" s="9">
        <v>23.67</v>
      </c>
      <c r="Q177" s="9">
        <v>81</v>
      </c>
      <c r="R177" s="9">
        <v>75</v>
      </c>
    </row>
    <row r="178" spans="1:18" x14ac:dyDescent="0.2">
      <c r="A178" s="9">
        <v>0</v>
      </c>
      <c r="B178" s="9">
        <v>1</v>
      </c>
      <c r="C178" s="9">
        <v>42</v>
      </c>
      <c r="D178" s="9">
        <v>0</v>
      </c>
      <c r="E178" s="9">
        <v>0</v>
      </c>
      <c r="F178" s="9">
        <v>1</v>
      </c>
      <c r="G178" s="9">
        <v>1</v>
      </c>
      <c r="H178" s="9">
        <v>10</v>
      </c>
      <c r="I178" s="9">
        <v>0</v>
      </c>
      <c r="J178" s="9">
        <v>0</v>
      </c>
      <c r="K178" s="9">
        <v>0</v>
      </c>
      <c r="L178" s="9">
        <v>0</v>
      </c>
      <c r="M178" s="9">
        <v>225</v>
      </c>
      <c r="N178" s="9">
        <v>128</v>
      </c>
      <c r="O178" s="9">
        <v>82</v>
      </c>
      <c r="P178" s="9">
        <v>26.79</v>
      </c>
      <c r="Q178" s="9">
        <v>70</v>
      </c>
      <c r="R178" s="9">
        <v>85</v>
      </c>
    </row>
    <row r="179" spans="1:18" x14ac:dyDescent="0.2">
      <c r="A179" s="9">
        <v>0</v>
      </c>
      <c r="B179" s="9">
        <v>1</v>
      </c>
      <c r="C179" s="9">
        <v>36</v>
      </c>
      <c r="D179" s="9">
        <v>1</v>
      </c>
      <c r="E179" s="9">
        <v>0</v>
      </c>
      <c r="F179" s="9">
        <v>0</v>
      </c>
      <c r="G179" s="9">
        <v>1</v>
      </c>
      <c r="H179" s="9">
        <v>40</v>
      </c>
      <c r="I179" s="9">
        <v>0</v>
      </c>
      <c r="J179" s="9">
        <v>0</v>
      </c>
      <c r="K179" s="9">
        <v>0</v>
      </c>
      <c r="L179" s="9">
        <v>0</v>
      </c>
      <c r="M179" s="9">
        <v>215</v>
      </c>
      <c r="N179" s="9">
        <v>118</v>
      </c>
      <c r="O179" s="9">
        <v>76</v>
      </c>
      <c r="P179" s="9">
        <v>18.989999999999998</v>
      </c>
      <c r="Q179" s="9">
        <v>96</v>
      </c>
      <c r="R179" s="9">
        <v>97</v>
      </c>
    </row>
    <row r="180" spans="1:18" x14ac:dyDescent="0.2">
      <c r="A180" s="9">
        <v>0</v>
      </c>
      <c r="B180" s="9">
        <v>0</v>
      </c>
      <c r="C180" s="9">
        <v>53</v>
      </c>
      <c r="D180" s="9">
        <v>1</v>
      </c>
      <c r="E180" s="9">
        <v>0</v>
      </c>
      <c r="F180" s="9">
        <v>0</v>
      </c>
      <c r="G180" s="9">
        <v>1</v>
      </c>
      <c r="H180" s="9">
        <v>15</v>
      </c>
      <c r="I180" s="9">
        <v>0</v>
      </c>
      <c r="J180" s="9">
        <v>0</v>
      </c>
      <c r="K180" s="9">
        <v>0</v>
      </c>
      <c r="L180" s="9">
        <v>0</v>
      </c>
      <c r="M180" s="9">
        <v>225</v>
      </c>
      <c r="N180" s="9">
        <v>128</v>
      </c>
      <c r="O180" s="9">
        <v>77</v>
      </c>
      <c r="P180" s="9">
        <v>23.95</v>
      </c>
      <c r="Q180" s="9">
        <v>80</v>
      </c>
      <c r="R180" s="9">
        <v>78</v>
      </c>
    </row>
    <row r="181" spans="1:18" x14ac:dyDescent="0.2">
      <c r="A181" s="9">
        <v>0</v>
      </c>
      <c r="B181" s="9">
        <v>1</v>
      </c>
      <c r="C181" s="9">
        <v>67</v>
      </c>
      <c r="D181" s="9">
        <v>1</v>
      </c>
      <c r="E181" s="9">
        <v>0</v>
      </c>
      <c r="F181" s="9">
        <v>0</v>
      </c>
      <c r="G181" s="9">
        <v>0</v>
      </c>
      <c r="H181" s="9">
        <v>0</v>
      </c>
      <c r="I181" s="9">
        <v>0</v>
      </c>
      <c r="J181" s="9">
        <v>0</v>
      </c>
      <c r="K181" s="9">
        <v>0</v>
      </c>
      <c r="L181" s="9">
        <v>0</v>
      </c>
      <c r="M181" s="9">
        <v>257</v>
      </c>
      <c r="N181" s="9">
        <v>125</v>
      </c>
      <c r="O181" s="9">
        <v>67.5</v>
      </c>
      <c r="P181" s="9">
        <v>25.95</v>
      </c>
      <c r="Q181" s="9">
        <v>65</v>
      </c>
      <c r="R181" s="9">
        <v>69</v>
      </c>
    </row>
    <row r="182" spans="1:18" x14ac:dyDescent="0.2">
      <c r="A182" s="9">
        <v>0</v>
      </c>
      <c r="B182" s="9">
        <v>0</v>
      </c>
      <c r="C182" s="9">
        <v>52</v>
      </c>
      <c r="D182" s="9">
        <v>0</v>
      </c>
      <c r="E182" s="9">
        <v>1</v>
      </c>
      <c r="F182" s="9">
        <v>0</v>
      </c>
      <c r="G182" s="9">
        <v>0</v>
      </c>
      <c r="H182" s="9">
        <v>0</v>
      </c>
      <c r="I182" s="9">
        <v>0</v>
      </c>
      <c r="J182" s="9">
        <v>0</v>
      </c>
      <c r="K182" s="9">
        <v>1</v>
      </c>
      <c r="L182" s="9">
        <v>0</v>
      </c>
      <c r="M182" s="9">
        <v>216</v>
      </c>
      <c r="N182" s="9">
        <v>158</v>
      </c>
      <c r="O182" s="9">
        <v>98</v>
      </c>
      <c r="P182" s="9">
        <v>24.53</v>
      </c>
      <c r="Q182" s="9">
        <v>70</v>
      </c>
      <c r="R182" s="9">
        <v>86</v>
      </c>
    </row>
    <row r="183" spans="1:18" x14ac:dyDescent="0.2">
      <c r="A183" s="9">
        <v>0</v>
      </c>
      <c r="B183" s="9">
        <v>0</v>
      </c>
      <c r="C183" s="9">
        <v>45</v>
      </c>
      <c r="D183" s="9">
        <v>0</v>
      </c>
      <c r="E183" s="9">
        <v>0</v>
      </c>
      <c r="F183" s="9">
        <v>0</v>
      </c>
      <c r="G183" s="9">
        <v>1</v>
      </c>
      <c r="H183" s="9">
        <v>15</v>
      </c>
      <c r="I183" s="9">
        <v>0</v>
      </c>
      <c r="J183" s="9">
        <v>0</v>
      </c>
      <c r="K183" s="9">
        <v>0</v>
      </c>
      <c r="L183" s="9">
        <v>0</v>
      </c>
      <c r="M183" s="9">
        <v>224</v>
      </c>
      <c r="N183" s="9">
        <v>117</v>
      </c>
      <c r="O183" s="9">
        <v>74.5</v>
      </c>
      <c r="P183" s="9">
        <v>16.75</v>
      </c>
      <c r="Q183" s="9">
        <v>68</v>
      </c>
      <c r="R183" s="9">
        <v>87</v>
      </c>
    </row>
    <row r="184" spans="1:18" x14ac:dyDescent="0.2">
      <c r="A184" s="9">
        <v>1</v>
      </c>
      <c r="B184" s="9">
        <v>1</v>
      </c>
      <c r="C184" s="9">
        <v>56</v>
      </c>
      <c r="D184" s="9">
        <v>1</v>
      </c>
      <c r="E184" s="9">
        <v>0</v>
      </c>
      <c r="F184" s="9">
        <v>0</v>
      </c>
      <c r="G184" s="9">
        <v>0</v>
      </c>
      <c r="H184" s="9">
        <v>0</v>
      </c>
      <c r="I184" s="9">
        <v>0</v>
      </c>
      <c r="J184" s="9">
        <v>0</v>
      </c>
      <c r="K184" s="9">
        <v>1</v>
      </c>
      <c r="L184" s="9">
        <v>0</v>
      </c>
      <c r="M184" s="9">
        <v>215</v>
      </c>
      <c r="N184" s="9">
        <v>138</v>
      </c>
      <c r="O184" s="9">
        <v>97</v>
      </c>
      <c r="P184" s="9">
        <v>30.76</v>
      </c>
      <c r="Q184" s="9">
        <v>68</v>
      </c>
      <c r="R184" s="9">
        <v>69</v>
      </c>
    </row>
    <row r="185" spans="1:18" x14ac:dyDescent="0.2">
      <c r="A185" s="9">
        <v>0</v>
      </c>
      <c r="B185" s="9">
        <v>1</v>
      </c>
      <c r="C185" s="9">
        <v>42</v>
      </c>
      <c r="D185" s="9">
        <v>0</v>
      </c>
      <c r="E185" s="9">
        <v>1</v>
      </c>
      <c r="F185" s="9">
        <v>0</v>
      </c>
      <c r="G185" s="9">
        <v>1</v>
      </c>
      <c r="H185" s="9">
        <v>20</v>
      </c>
      <c r="I185" s="9">
        <v>0</v>
      </c>
      <c r="J185" s="9">
        <v>0</v>
      </c>
      <c r="K185" s="9">
        <v>0</v>
      </c>
      <c r="L185" s="9">
        <v>0</v>
      </c>
      <c r="M185" s="9">
        <v>216</v>
      </c>
      <c r="N185" s="9">
        <v>125</v>
      </c>
      <c r="O185" s="9">
        <v>86.5</v>
      </c>
      <c r="P185" s="9">
        <v>23.25</v>
      </c>
      <c r="Q185" s="9">
        <v>65</v>
      </c>
      <c r="R185" s="9">
        <v>57</v>
      </c>
    </row>
    <row r="186" spans="1:18" x14ac:dyDescent="0.2">
      <c r="A186" s="9">
        <v>0</v>
      </c>
      <c r="B186" s="9">
        <v>0</v>
      </c>
      <c r="C186" s="9">
        <v>55</v>
      </c>
      <c r="D186" s="9">
        <v>1</v>
      </c>
      <c r="E186" s="9">
        <v>0</v>
      </c>
      <c r="F186" s="9">
        <v>0</v>
      </c>
      <c r="G186" s="9">
        <v>0</v>
      </c>
      <c r="H186" s="9">
        <v>0</v>
      </c>
      <c r="I186" s="9">
        <v>0</v>
      </c>
      <c r="J186" s="9">
        <v>0</v>
      </c>
      <c r="K186" s="9">
        <v>0</v>
      </c>
      <c r="L186" s="9">
        <v>0</v>
      </c>
      <c r="M186" s="9">
        <v>245</v>
      </c>
      <c r="N186" s="9">
        <v>144.5</v>
      </c>
      <c r="O186" s="9">
        <v>83.5</v>
      </c>
      <c r="P186" s="9">
        <v>28.96</v>
      </c>
      <c r="Q186" s="9">
        <v>72</v>
      </c>
      <c r="R186" s="9">
        <v>65</v>
      </c>
    </row>
    <row r="187" spans="1:18" x14ac:dyDescent="0.2">
      <c r="A187" s="9">
        <v>1</v>
      </c>
      <c r="B187" s="9">
        <v>1</v>
      </c>
      <c r="C187" s="9">
        <v>38</v>
      </c>
      <c r="D187" s="9">
        <v>0</v>
      </c>
      <c r="E187" s="9">
        <v>1</v>
      </c>
      <c r="F187" s="9">
        <v>0</v>
      </c>
      <c r="G187" s="9">
        <v>1</v>
      </c>
      <c r="H187" s="9">
        <v>20</v>
      </c>
      <c r="I187" s="9">
        <v>0</v>
      </c>
      <c r="J187" s="9">
        <v>0</v>
      </c>
      <c r="K187" s="9">
        <v>1</v>
      </c>
      <c r="L187" s="9">
        <v>0</v>
      </c>
      <c r="M187" s="9">
        <v>253</v>
      </c>
      <c r="N187" s="9">
        <v>133</v>
      </c>
      <c r="O187" s="9">
        <v>92</v>
      </c>
      <c r="P187" s="9">
        <v>28.82</v>
      </c>
      <c r="Q187" s="9">
        <v>80</v>
      </c>
      <c r="R187" s="9">
        <v>63</v>
      </c>
    </row>
    <row r="188" spans="1:18" x14ac:dyDescent="0.2">
      <c r="A188" s="9">
        <v>1</v>
      </c>
      <c r="B188" s="9">
        <v>1</v>
      </c>
      <c r="C188" s="9">
        <v>56</v>
      </c>
      <c r="D188" s="9">
        <v>1</v>
      </c>
      <c r="E188" s="9">
        <v>0</v>
      </c>
      <c r="F188" s="9">
        <v>0</v>
      </c>
      <c r="G188" s="9">
        <v>1</v>
      </c>
      <c r="H188" s="9">
        <v>30</v>
      </c>
      <c r="I188" s="9">
        <v>0</v>
      </c>
      <c r="J188" s="9">
        <v>0</v>
      </c>
      <c r="K188" s="9">
        <v>0</v>
      </c>
      <c r="L188" s="9">
        <v>0</v>
      </c>
      <c r="M188" s="9">
        <v>241</v>
      </c>
      <c r="N188" s="9">
        <v>109</v>
      </c>
      <c r="O188" s="9">
        <v>70</v>
      </c>
      <c r="P188" s="9">
        <v>20.12</v>
      </c>
      <c r="Q188" s="9">
        <v>62</v>
      </c>
      <c r="R188" s="9">
        <v>87</v>
      </c>
    </row>
    <row r="189" spans="1:18" x14ac:dyDescent="0.2">
      <c r="A189" s="9">
        <v>0</v>
      </c>
      <c r="B189" s="9">
        <v>1</v>
      </c>
      <c r="C189" s="9">
        <v>61</v>
      </c>
      <c r="D189" s="9">
        <v>1</v>
      </c>
      <c r="E189" s="9">
        <v>0</v>
      </c>
      <c r="F189" s="9">
        <v>0</v>
      </c>
      <c r="G189" s="9">
        <v>0</v>
      </c>
      <c r="H189" s="9">
        <v>0</v>
      </c>
      <c r="I189" s="9">
        <v>0</v>
      </c>
      <c r="J189" s="9">
        <v>0</v>
      </c>
      <c r="K189" s="9">
        <v>0</v>
      </c>
      <c r="L189" s="9">
        <v>0</v>
      </c>
      <c r="M189" s="9">
        <v>235</v>
      </c>
      <c r="N189" s="9">
        <v>127</v>
      </c>
      <c r="O189" s="9">
        <v>81</v>
      </c>
      <c r="P189" s="9">
        <v>28.63</v>
      </c>
      <c r="Q189" s="9">
        <v>56</v>
      </c>
      <c r="R189" s="9">
        <v>90</v>
      </c>
    </row>
    <row r="190" spans="1:18" x14ac:dyDescent="0.2">
      <c r="A190" s="9">
        <v>1</v>
      </c>
      <c r="B190" s="9">
        <v>1</v>
      </c>
      <c r="C190" s="9">
        <v>45</v>
      </c>
      <c r="D190" s="9">
        <v>0</v>
      </c>
      <c r="E190" s="9">
        <v>0</v>
      </c>
      <c r="F190" s="9">
        <v>1</v>
      </c>
      <c r="G190" s="9">
        <v>1</v>
      </c>
      <c r="H190" s="9">
        <v>40</v>
      </c>
      <c r="I190" s="9">
        <v>0</v>
      </c>
      <c r="J190" s="9">
        <v>0</v>
      </c>
      <c r="K190" s="9">
        <v>0</v>
      </c>
      <c r="L190" s="9">
        <v>0</v>
      </c>
      <c r="M190" s="9">
        <v>278</v>
      </c>
      <c r="N190" s="9">
        <v>135</v>
      </c>
      <c r="O190" s="9">
        <v>84</v>
      </c>
      <c r="P190" s="9">
        <v>23.79</v>
      </c>
      <c r="Q190" s="9">
        <v>75</v>
      </c>
      <c r="R190" s="9">
        <v>79</v>
      </c>
    </row>
    <row r="191" spans="1:18" x14ac:dyDescent="0.2">
      <c r="A191" s="9">
        <v>0</v>
      </c>
      <c r="B191" s="9">
        <v>0</v>
      </c>
      <c r="C191" s="9">
        <v>49</v>
      </c>
      <c r="D191" s="9">
        <v>0</v>
      </c>
      <c r="E191" s="9">
        <v>1</v>
      </c>
      <c r="F191" s="9">
        <v>0</v>
      </c>
      <c r="G191" s="9">
        <v>1</v>
      </c>
      <c r="H191" s="9">
        <v>9</v>
      </c>
      <c r="I191" s="9">
        <v>0</v>
      </c>
      <c r="J191" s="9">
        <v>0</v>
      </c>
      <c r="K191" s="9">
        <v>0</v>
      </c>
      <c r="L191" s="9">
        <v>0</v>
      </c>
      <c r="M191" s="9">
        <v>226</v>
      </c>
      <c r="N191" s="9">
        <v>106</v>
      </c>
      <c r="O191" s="9">
        <v>71</v>
      </c>
      <c r="P191" s="9">
        <v>22.89</v>
      </c>
      <c r="Q191" s="9">
        <v>85</v>
      </c>
      <c r="R191" s="9">
        <v>57</v>
      </c>
    </row>
    <row r="192" spans="1:18" x14ac:dyDescent="0.2">
      <c r="A192" s="9">
        <v>1</v>
      </c>
      <c r="B192" s="9">
        <v>1</v>
      </c>
      <c r="C192" s="9">
        <v>48</v>
      </c>
      <c r="D192" s="9">
        <v>1</v>
      </c>
      <c r="E192" s="9">
        <v>0</v>
      </c>
      <c r="F192" s="9">
        <v>0</v>
      </c>
      <c r="G192" s="9">
        <v>1</v>
      </c>
      <c r="H192" s="9">
        <v>10</v>
      </c>
      <c r="I192" s="9">
        <v>0</v>
      </c>
      <c r="J192" s="9">
        <v>0</v>
      </c>
      <c r="K192" s="9">
        <v>0</v>
      </c>
      <c r="L192" s="9">
        <v>0</v>
      </c>
      <c r="M192" s="9">
        <v>308</v>
      </c>
      <c r="N192" s="9">
        <v>117</v>
      </c>
      <c r="O192" s="9">
        <v>76</v>
      </c>
      <c r="P192" s="9">
        <v>30.85</v>
      </c>
      <c r="Q192" s="9">
        <v>65</v>
      </c>
      <c r="R192" s="9">
        <v>54</v>
      </c>
    </row>
    <row r="193" spans="1:18" x14ac:dyDescent="0.2">
      <c r="A193" s="9">
        <v>0</v>
      </c>
      <c r="B193" s="9">
        <v>0</v>
      </c>
      <c r="C193" s="9">
        <v>55</v>
      </c>
      <c r="D193" s="9">
        <v>0</v>
      </c>
      <c r="E193" s="9">
        <v>1</v>
      </c>
      <c r="F193" s="9">
        <v>0</v>
      </c>
      <c r="G193" s="9">
        <v>1</v>
      </c>
      <c r="H193" s="9">
        <v>9</v>
      </c>
      <c r="I193" s="9">
        <v>0</v>
      </c>
      <c r="J193" s="9">
        <v>0</v>
      </c>
      <c r="K193" s="9">
        <v>0</v>
      </c>
      <c r="L193" s="9">
        <v>0</v>
      </c>
      <c r="M193" s="9">
        <v>248</v>
      </c>
      <c r="N193" s="9">
        <v>157</v>
      </c>
      <c r="O193" s="9">
        <v>82.5</v>
      </c>
      <c r="P193" s="9">
        <v>22.91</v>
      </c>
      <c r="Q193" s="9">
        <v>89</v>
      </c>
      <c r="R193" s="9">
        <v>83</v>
      </c>
    </row>
    <row r="194" spans="1:18" x14ac:dyDescent="0.2">
      <c r="A194" s="9">
        <v>0</v>
      </c>
      <c r="B194" s="9">
        <v>0</v>
      </c>
      <c r="C194" s="9">
        <v>58</v>
      </c>
      <c r="D194" s="9">
        <v>0</v>
      </c>
      <c r="E194" s="9">
        <v>1</v>
      </c>
      <c r="F194" s="9">
        <v>0</v>
      </c>
      <c r="G194" s="9">
        <v>1</v>
      </c>
      <c r="H194" s="9">
        <v>5</v>
      </c>
      <c r="I194" s="9">
        <v>0</v>
      </c>
      <c r="J194" s="9">
        <v>0</v>
      </c>
      <c r="K194" s="9">
        <v>0</v>
      </c>
      <c r="L194" s="9">
        <v>0</v>
      </c>
      <c r="M194" s="9">
        <v>215</v>
      </c>
      <c r="N194" s="9">
        <v>170</v>
      </c>
      <c r="O194" s="9">
        <v>86</v>
      </c>
      <c r="P194" s="9">
        <v>29.06</v>
      </c>
      <c r="Q194" s="9">
        <v>75</v>
      </c>
      <c r="R194" s="9">
        <v>98</v>
      </c>
    </row>
    <row r="195" spans="1:18" x14ac:dyDescent="0.2">
      <c r="A195" s="9">
        <v>0</v>
      </c>
      <c r="B195" s="9">
        <v>1</v>
      </c>
      <c r="C195" s="9">
        <v>60</v>
      </c>
      <c r="D195" s="9">
        <v>1</v>
      </c>
      <c r="E195" s="9">
        <v>0</v>
      </c>
      <c r="F195" s="9">
        <v>0</v>
      </c>
      <c r="G195" s="9">
        <v>0</v>
      </c>
      <c r="H195" s="9">
        <v>0</v>
      </c>
      <c r="I195" s="9">
        <v>0</v>
      </c>
      <c r="J195" s="9">
        <v>0</v>
      </c>
      <c r="K195" s="9">
        <v>0</v>
      </c>
      <c r="L195" s="9">
        <v>0</v>
      </c>
      <c r="M195" s="9">
        <v>240</v>
      </c>
      <c r="N195" s="9">
        <v>137</v>
      </c>
      <c r="O195" s="9">
        <v>84</v>
      </c>
      <c r="P195" s="9">
        <v>29.51</v>
      </c>
      <c r="Q195" s="9">
        <v>82</v>
      </c>
      <c r="R195" s="9">
        <v>88</v>
      </c>
    </row>
    <row r="196" spans="1:18" x14ac:dyDescent="0.2">
      <c r="A196" s="9">
        <v>0</v>
      </c>
      <c r="B196" s="9">
        <v>0</v>
      </c>
      <c r="C196" s="9">
        <v>38</v>
      </c>
      <c r="D196" s="9">
        <v>0</v>
      </c>
      <c r="E196" s="9">
        <v>1</v>
      </c>
      <c r="F196" s="9">
        <v>0</v>
      </c>
      <c r="G196" s="9">
        <v>0</v>
      </c>
      <c r="H196" s="9">
        <v>0</v>
      </c>
      <c r="I196" s="9">
        <v>0</v>
      </c>
      <c r="J196" s="9">
        <v>0</v>
      </c>
      <c r="K196" s="9">
        <v>0</v>
      </c>
      <c r="L196" s="9">
        <v>0</v>
      </c>
      <c r="M196" s="9">
        <v>171</v>
      </c>
      <c r="N196" s="9">
        <v>111</v>
      </c>
      <c r="O196" s="9">
        <v>68</v>
      </c>
      <c r="P196" s="9">
        <v>18.760000000000002</v>
      </c>
      <c r="Q196" s="9">
        <v>90</v>
      </c>
      <c r="R196" s="9">
        <v>83</v>
      </c>
    </row>
    <row r="197" spans="1:18" x14ac:dyDescent="0.2">
      <c r="A197" s="9">
        <v>0</v>
      </c>
      <c r="B197" s="9">
        <v>1</v>
      </c>
      <c r="C197" s="9">
        <v>53</v>
      </c>
      <c r="D197" s="9">
        <v>0</v>
      </c>
      <c r="E197" s="9">
        <v>0</v>
      </c>
      <c r="F197" s="9">
        <v>0</v>
      </c>
      <c r="G197" s="9">
        <v>1</v>
      </c>
      <c r="H197" s="9">
        <v>30</v>
      </c>
      <c r="I197" s="9">
        <v>0</v>
      </c>
      <c r="J197" s="9">
        <v>0</v>
      </c>
      <c r="K197" s="9">
        <v>0</v>
      </c>
      <c r="L197" s="9">
        <v>0</v>
      </c>
      <c r="M197" s="9">
        <v>189</v>
      </c>
      <c r="N197" s="9">
        <v>110</v>
      </c>
      <c r="O197" s="9">
        <v>67.5</v>
      </c>
      <c r="P197" s="9">
        <v>23.59</v>
      </c>
      <c r="Q197" s="9">
        <v>60</v>
      </c>
      <c r="R197" s="9">
        <v>63</v>
      </c>
    </row>
    <row r="198" spans="1:18" x14ac:dyDescent="0.2">
      <c r="A198" s="9">
        <v>0</v>
      </c>
      <c r="B198" s="9">
        <v>1</v>
      </c>
      <c r="C198" s="9">
        <v>52</v>
      </c>
      <c r="D198" s="9">
        <v>0</v>
      </c>
      <c r="E198" s="9">
        <v>1</v>
      </c>
      <c r="F198" s="9">
        <v>0</v>
      </c>
      <c r="G198" s="9">
        <v>1</v>
      </c>
      <c r="H198" s="9">
        <v>15</v>
      </c>
      <c r="I198" s="9">
        <v>0</v>
      </c>
      <c r="J198" s="9">
        <v>0</v>
      </c>
      <c r="K198" s="9">
        <v>0</v>
      </c>
      <c r="L198" s="9">
        <v>0</v>
      </c>
      <c r="M198" s="9">
        <v>240</v>
      </c>
      <c r="N198" s="9">
        <v>94</v>
      </c>
      <c r="O198" s="9">
        <v>66.5</v>
      </c>
      <c r="P198" s="9">
        <v>22.93</v>
      </c>
      <c r="Q198" s="9">
        <v>70</v>
      </c>
      <c r="R198" s="9">
        <v>88</v>
      </c>
    </row>
    <row r="199" spans="1:18" x14ac:dyDescent="0.2">
      <c r="A199" s="9">
        <v>0</v>
      </c>
      <c r="B199" s="9">
        <v>1</v>
      </c>
      <c r="C199" s="9">
        <v>41</v>
      </c>
      <c r="D199" s="9">
        <v>1</v>
      </c>
      <c r="E199" s="9">
        <v>0</v>
      </c>
      <c r="F199" s="9">
        <v>0</v>
      </c>
      <c r="G199" s="9">
        <v>1</v>
      </c>
      <c r="H199" s="9">
        <v>40</v>
      </c>
      <c r="I199" s="9">
        <v>0</v>
      </c>
      <c r="J199" s="9">
        <v>0</v>
      </c>
      <c r="K199" s="9">
        <v>0</v>
      </c>
      <c r="L199" s="9">
        <v>0</v>
      </c>
      <c r="M199" s="9">
        <v>239</v>
      </c>
      <c r="N199" s="9">
        <v>119.5</v>
      </c>
      <c r="O199" s="9">
        <v>70</v>
      </c>
      <c r="P199" s="9">
        <v>29.79</v>
      </c>
      <c r="Q199" s="9">
        <v>70</v>
      </c>
      <c r="R199" s="9">
        <v>78</v>
      </c>
    </row>
    <row r="200" spans="1:18" x14ac:dyDescent="0.2">
      <c r="A200" s="9">
        <v>0</v>
      </c>
      <c r="B200" s="9">
        <v>0</v>
      </c>
      <c r="C200" s="9">
        <v>37</v>
      </c>
      <c r="D200" s="9">
        <v>0</v>
      </c>
      <c r="E200" s="9">
        <v>0</v>
      </c>
      <c r="F200" s="9">
        <v>0</v>
      </c>
      <c r="G200" s="9">
        <v>1</v>
      </c>
      <c r="H200" s="9">
        <v>20</v>
      </c>
      <c r="I200" s="9">
        <v>0</v>
      </c>
      <c r="J200" s="9">
        <v>0</v>
      </c>
      <c r="K200" s="9">
        <v>0</v>
      </c>
      <c r="L200" s="9">
        <v>0</v>
      </c>
      <c r="M200" s="9">
        <v>186</v>
      </c>
      <c r="N200" s="9">
        <v>135</v>
      </c>
      <c r="O200" s="9">
        <v>91</v>
      </c>
      <c r="P200" s="9">
        <v>21.48</v>
      </c>
      <c r="Q200" s="9">
        <v>66</v>
      </c>
      <c r="R200" s="9">
        <v>84</v>
      </c>
    </row>
    <row r="201" spans="1:18" x14ac:dyDescent="0.2">
      <c r="A201" s="9">
        <v>1</v>
      </c>
      <c r="B201" s="9">
        <v>1</v>
      </c>
      <c r="C201" s="9">
        <v>42</v>
      </c>
      <c r="D201" s="9">
        <v>0</v>
      </c>
      <c r="E201" s="9">
        <v>1</v>
      </c>
      <c r="F201" s="9">
        <v>0</v>
      </c>
      <c r="G201" s="9">
        <v>0</v>
      </c>
      <c r="H201" s="9">
        <v>0</v>
      </c>
      <c r="I201" s="9">
        <v>0</v>
      </c>
      <c r="J201" s="9">
        <v>0</v>
      </c>
      <c r="K201" s="9">
        <v>0</v>
      </c>
      <c r="L201" s="9">
        <v>0</v>
      </c>
      <c r="M201" s="9">
        <v>227</v>
      </c>
      <c r="N201" s="9">
        <v>144</v>
      </c>
      <c r="O201" s="9">
        <v>78</v>
      </c>
      <c r="P201" s="9">
        <v>23.75</v>
      </c>
      <c r="Q201" s="9">
        <v>62</v>
      </c>
      <c r="R201" s="9">
        <v>97</v>
      </c>
    </row>
    <row r="202" spans="1:18" x14ac:dyDescent="0.2">
      <c r="A202" s="9">
        <v>0</v>
      </c>
      <c r="B202" s="9">
        <v>0</v>
      </c>
      <c r="C202" s="9">
        <v>64</v>
      </c>
      <c r="D202" s="9">
        <v>1</v>
      </c>
      <c r="E202" s="9">
        <v>0</v>
      </c>
      <c r="F202" s="9">
        <v>0</v>
      </c>
      <c r="G202" s="9">
        <v>0</v>
      </c>
      <c r="H202" s="9">
        <v>0</v>
      </c>
      <c r="I202" s="9">
        <v>0</v>
      </c>
      <c r="J202" s="9">
        <v>0</v>
      </c>
      <c r="K202" s="9">
        <v>1</v>
      </c>
      <c r="L202" s="9">
        <v>0</v>
      </c>
      <c r="M202" s="9">
        <v>273</v>
      </c>
      <c r="N202" s="9">
        <v>155</v>
      </c>
      <c r="O202" s="9">
        <v>86</v>
      </c>
      <c r="P202" s="9">
        <v>27.53</v>
      </c>
      <c r="Q202" s="9">
        <v>100</v>
      </c>
      <c r="R202" s="9">
        <v>91</v>
      </c>
    </row>
    <row r="203" spans="1:18" x14ac:dyDescent="0.2">
      <c r="A203" s="9">
        <v>0</v>
      </c>
      <c r="B203" s="9">
        <v>0</v>
      </c>
      <c r="C203" s="9">
        <v>56</v>
      </c>
      <c r="D203" s="9">
        <v>1</v>
      </c>
      <c r="E203" s="9">
        <v>0</v>
      </c>
      <c r="F203" s="9">
        <v>0</v>
      </c>
      <c r="G203" s="9">
        <v>1</v>
      </c>
      <c r="H203" s="9">
        <v>20</v>
      </c>
      <c r="I203" s="9">
        <v>0</v>
      </c>
      <c r="J203" s="9">
        <v>0</v>
      </c>
      <c r="K203" s="9">
        <v>0</v>
      </c>
      <c r="L203" s="9">
        <v>0</v>
      </c>
      <c r="M203" s="9">
        <v>212</v>
      </c>
      <c r="N203" s="9">
        <v>117.5</v>
      </c>
      <c r="O203" s="9">
        <v>72.5</v>
      </c>
      <c r="P203" s="9">
        <v>27.3</v>
      </c>
      <c r="Q203" s="9">
        <v>75</v>
      </c>
      <c r="R203" s="9">
        <v>75</v>
      </c>
    </row>
    <row r="204" spans="1:18" x14ac:dyDescent="0.2">
      <c r="A204" s="9">
        <v>1</v>
      </c>
      <c r="B204" s="9">
        <v>0</v>
      </c>
      <c r="C204" s="9">
        <v>67</v>
      </c>
      <c r="D204" s="9">
        <v>0</v>
      </c>
      <c r="E204" s="9">
        <v>1</v>
      </c>
      <c r="F204" s="9">
        <v>0</v>
      </c>
      <c r="G204" s="9">
        <v>0</v>
      </c>
      <c r="H204" s="9">
        <v>0</v>
      </c>
      <c r="I204" s="9">
        <v>0</v>
      </c>
      <c r="J204" s="9">
        <v>0</v>
      </c>
      <c r="K204" s="9">
        <v>0</v>
      </c>
      <c r="L204" s="9">
        <v>0</v>
      </c>
      <c r="M204" s="9">
        <v>249</v>
      </c>
      <c r="N204" s="9">
        <v>128</v>
      </c>
      <c r="O204" s="9">
        <v>68</v>
      </c>
      <c r="P204" s="9">
        <v>25.81</v>
      </c>
      <c r="Q204" s="9">
        <v>70</v>
      </c>
      <c r="R204" s="9">
        <v>87</v>
      </c>
    </row>
    <row r="205" spans="1:18" x14ac:dyDescent="0.2">
      <c r="A205" s="9">
        <v>0</v>
      </c>
      <c r="B205" s="9">
        <v>1</v>
      </c>
      <c r="C205" s="9">
        <v>43</v>
      </c>
      <c r="D205" s="9">
        <v>0</v>
      </c>
      <c r="E205" s="9">
        <v>1</v>
      </c>
      <c r="F205" s="9">
        <v>0</v>
      </c>
      <c r="G205" s="9">
        <v>1</v>
      </c>
      <c r="H205" s="9">
        <v>30</v>
      </c>
      <c r="I205" s="9">
        <v>0</v>
      </c>
      <c r="J205" s="9">
        <v>0</v>
      </c>
      <c r="K205" s="9">
        <v>0</v>
      </c>
      <c r="L205" s="9">
        <v>0</v>
      </c>
      <c r="M205" s="9">
        <v>185</v>
      </c>
      <c r="N205" s="9">
        <v>125</v>
      </c>
      <c r="O205" s="9">
        <v>65</v>
      </c>
      <c r="P205" s="9">
        <v>20.65</v>
      </c>
      <c r="Q205" s="9">
        <v>96</v>
      </c>
      <c r="R205" s="9">
        <v>76</v>
      </c>
    </row>
    <row r="206" spans="1:18" x14ac:dyDescent="0.2">
      <c r="A206" s="9">
        <v>0</v>
      </c>
      <c r="B206" s="9">
        <v>1</v>
      </c>
      <c r="C206" s="9">
        <v>45</v>
      </c>
      <c r="D206" s="9">
        <v>0</v>
      </c>
      <c r="E206" s="9">
        <v>0</v>
      </c>
      <c r="F206" s="9">
        <v>0</v>
      </c>
      <c r="G206" s="9">
        <v>1</v>
      </c>
      <c r="H206" s="9">
        <v>18</v>
      </c>
      <c r="I206" s="9">
        <v>0</v>
      </c>
      <c r="J206" s="9">
        <v>0</v>
      </c>
      <c r="K206" s="9">
        <v>0</v>
      </c>
      <c r="L206" s="9">
        <v>0</v>
      </c>
      <c r="M206" s="9">
        <v>176</v>
      </c>
      <c r="N206" s="9">
        <v>124</v>
      </c>
      <c r="O206" s="9">
        <v>84</v>
      </c>
      <c r="P206" s="9">
        <v>20.27</v>
      </c>
      <c r="Q206" s="9">
        <v>77</v>
      </c>
      <c r="R206" s="9">
        <v>75</v>
      </c>
    </row>
    <row r="207" spans="1:18" x14ac:dyDescent="0.2">
      <c r="A207" s="9">
        <v>0</v>
      </c>
      <c r="B207" s="9">
        <v>1</v>
      </c>
      <c r="C207" s="9">
        <v>61</v>
      </c>
      <c r="D207" s="9">
        <v>1</v>
      </c>
      <c r="E207" s="9">
        <v>0</v>
      </c>
      <c r="F207" s="9">
        <v>0</v>
      </c>
      <c r="G207" s="9">
        <v>0</v>
      </c>
      <c r="H207" s="9">
        <v>0</v>
      </c>
      <c r="I207" s="9">
        <v>0</v>
      </c>
      <c r="J207" s="9">
        <v>0</v>
      </c>
      <c r="K207" s="9">
        <v>0</v>
      </c>
      <c r="L207" s="9">
        <v>0</v>
      </c>
      <c r="M207" s="9">
        <v>239</v>
      </c>
      <c r="N207" s="9">
        <v>143</v>
      </c>
      <c r="O207" s="9">
        <v>80</v>
      </c>
      <c r="P207" s="9">
        <v>25.74</v>
      </c>
      <c r="Q207" s="9">
        <v>48</v>
      </c>
      <c r="R207" s="9">
        <v>78</v>
      </c>
    </row>
    <row r="208" spans="1:18" x14ac:dyDescent="0.2">
      <c r="A208" s="9">
        <v>0</v>
      </c>
      <c r="B208" s="9">
        <v>0</v>
      </c>
      <c r="C208" s="9">
        <v>66</v>
      </c>
      <c r="D208" s="9">
        <v>1</v>
      </c>
      <c r="E208" s="9">
        <v>0</v>
      </c>
      <c r="F208" s="9">
        <v>0</v>
      </c>
      <c r="G208" s="9">
        <v>0</v>
      </c>
      <c r="H208" s="9">
        <v>0</v>
      </c>
      <c r="I208" s="9">
        <v>0</v>
      </c>
      <c r="J208" s="9">
        <v>0</v>
      </c>
      <c r="K208" s="9">
        <v>1</v>
      </c>
      <c r="L208" s="9">
        <v>0</v>
      </c>
      <c r="M208" s="9">
        <v>285</v>
      </c>
      <c r="N208" s="9">
        <v>166</v>
      </c>
      <c r="O208" s="9">
        <v>98</v>
      </c>
      <c r="P208" s="9">
        <v>26.04</v>
      </c>
      <c r="Q208" s="9">
        <v>95</v>
      </c>
      <c r="R208" s="9">
        <v>132</v>
      </c>
    </row>
    <row r="209" spans="1:18" x14ac:dyDescent="0.2">
      <c r="A209" s="9">
        <v>0</v>
      </c>
      <c r="B209" s="9">
        <v>0</v>
      </c>
      <c r="C209" s="9">
        <v>34</v>
      </c>
      <c r="D209" s="9">
        <v>1</v>
      </c>
      <c r="E209" s="9">
        <v>0</v>
      </c>
      <c r="F209" s="9">
        <v>0</v>
      </c>
      <c r="G209" s="9">
        <v>0</v>
      </c>
      <c r="H209" s="9">
        <v>0</v>
      </c>
      <c r="I209" s="9">
        <v>0</v>
      </c>
      <c r="J209" s="9">
        <v>0</v>
      </c>
      <c r="K209" s="9">
        <v>0</v>
      </c>
      <c r="L209" s="9">
        <v>0</v>
      </c>
      <c r="M209" s="9">
        <v>163</v>
      </c>
      <c r="N209" s="9">
        <v>107</v>
      </c>
      <c r="O209" s="9">
        <v>71</v>
      </c>
      <c r="P209" s="9">
        <v>23.88</v>
      </c>
      <c r="Q209" s="9">
        <v>73</v>
      </c>
      <c r="R209" s="9">
        <v>80</v>
      </c>
    </row>
    <row r="210" spans="1:18" x14ac:dyDescent="0.2">
      <c r="A210" s="9">
        <v>0</v>
      </c>
      <c r="B210" s="9">
        <v>0</v>
      </c>
      <c r="C210" s="9">
        <v>52</v>
      </c>
      <c r="D210" s="9">
        <v>0</v>
      </c>
      <c r="E210" s="9">
        <v>0</v>
      </c>
      <c r="F210" s="9">
        <v>1</v>
      </c>
      <c r="G210" s="9">
        <v>0</v>
      </c>
      <c r="H210" s="9">
        <v>0</v>
      </c>
      <c r="I210" s="9">
        <v>0</v>
      </c>
      <c r="J210" s="9">
        <v>0</v>
      </c>
      <c r="K210" s="9">
        <v>0</v>
      </c>
      <c r="L210" s="9">
        <v>0</v>
      </c>
      <c r="M210" s="9">
        <v>254</v>
      </c>
      <c r="N210" s="9">
        <v>126.5</v>
      </c>
      <c r="O210" s="9">
        <v>93</v>
      </c>
      <c r="P210" s="9">
        <v>26.79</v>
      </c>
      <c r="Q210" s="9">
        <v>75</v>
      </c>
      <c r="R210" s="9">
        <v>65</v>
      </c>
    </row>
    <row r="211" spans="1:18" x14ac:dyDescent="0.2">
      <c r="A211" s="9">
        <v>0</v>
      </c>
      <c r="B211" s="9">
        <v>1</v>
      </c>
      <c r="C211" s="9">
        <v>45</v>
      </c>
      <c r="D211" s="9">
        <v>1</v>
      </c>
      <c r="E211" s="9">
        <v>0</v>
      </c>
      <c r="F211" s="9">
        <v>0</v>
      </c>
      <c r="G211" s="9">
        <v>1</v>
      </c>
      <c r="H211" s="9">
        <v>43</v>
      </c>
      <c r="I211" s="9">
        <v>0</v>
      </c>
      <c r="J211" s="9">
        <v>0</v>
      </c>
      <c r="K211" s="9">
        <v>1</v>
      </c>
      <c r="L211" s="9">
        <v>0</v>
      </c>
      <c r="M211" s="9">
        <v>191</v>
      </c>
      <c r="N211" s="9">
        <v>139.5</v>
      </c>
      <c r="O211" s="9">
        <v>75</v>
      </c>
      <c r="P211" s="9">
        <v>22.3</v>
      </c>
      <c r="Q211" s="9">
        <v>77</v>
      </c>
      <c r="R211" s="9">
        <v>78</v>
      </c>
    </row>
    <row r="212" spans="1:18" x14ac:dyDescent="0.2">
      <c r="A212" s="9">
        <v>0</v>
      </c>
      <c r="B212" s="9">
        <v>0</v>
      </c>
      <c r="C212" s="9">
        <v>43</v>
      </c>
      <c r="D212" s="9">
        <v>0</v>
      </c>
      <c r="E212" s="9">
        <v>0</v>
      </c>
      <c r="F212" s="9">
        <v>1</v>
      </c>
      <c r="G212" s="9">
        <v>0</v>
      </c>
      <c r="H212" s="9">
        <v>0</v>
      </c>
      <c r="I212" s="9">
        <v>0</v>
      </c>
      <c r="J212" s="9">
        <v>0</v>
      </c>
      <c r="K212" s="9">
        <v>0</v>
      </c>
      <c r="L212" s="9">
        <v>0</v>
      </c>
      <c r="M212" s="9">
        <v>263</v>
      </c>
      <c r="N212" s="9">
        <v>115</v>
      </c>
      <c r="O212" s="9">
        <v>82.5</v>
      </c>
      <c r="P212" s="9">
        <v>25.91</v>
      </c>
      <c r="Q212" s="9">
        <v>105</v>
      </c>
      <c r="R212" s="9">
        <v>78</v>
      </c>
    </row>
    <row r="213" spans="1:18" x14ac:dyDescent="0.2">
      <c r="A213" s="9">
        <v>0</v>
      </c>
      <c r="B213" s="9">
        <v>1</v>
      </c>
      <c r="C213" s="9">
        <v>49</v>
      </c>
      <c r="D213" s="9">
        <v>1</v>
      </c>
      <c r="E213" s="9">
        <v>0</v>
      </c>
      <c r="F213" s="9">
        <v>0</v>
      </c>
      <c r="G213" s="9">
        <v>1</v>
      </c>
      <c r="H213" s="9">
        <v>30</v>
      </c>
      <c r="I213" s="9">
        <v>0</v>
      </c>
      <c r="J213" s="9">
        <v>0</v>
      </c>
      <c r="K213" s="9">
        <v>0</v>
      </c>
      <c r="L213" s="9">
        <v>0</v>
      </c>
      <c r="M213" s="9">
        <v>237</v>
      </c>
      <c r="N213" s="9">
        <v>114</v>
      </c>
      <c r="O213" s="9">
        <v>85.5</v>
      </c>
      <c r="P213" s="9">
        <v>28.57</v>
      </c>
      <c r="Q213" s="9">
        <v>88</v>
      </c>
      <c r="R213" s="9">
        <v>92</v>
      </c>
    </row>
    <row r="214" spans="1:18" x14ac:dyDescent="0.2">
      <c r="A214" s="9">
        <v>0</v>
      </c>
      <c r="B214" s="9">
        <v>0</v>
      </c>
      <c r="C214" s="9">
        <v>57</v>
      </c>
      <c r="D214" s="9">
        <v>0</v>
      </c>
      <c r="E214" s="9">
        <v>1</v>
      </c>
      <c r="F214" s="9">
        <v>0</v>
      </c>
      <c r="G214" s="9">
        <v>0</v>
      </c>
      <c r="H214" s="9">
        <v>0</v>
      </c>
      <c r="I214" s="9">
        <v>0</v>
      </c>
      <c r="J214" s="9">
        <v>0</v>
      </c>
      <c r="K214" s="9">
        <v>0</v>
      </c>
      <c r="L214" s="9">
        <v>0</v>
      </c>
      <c r="M214" s="9">
        <v>175</v>
      </c>
      <c r="N214" s="9">
        <v>123</v>
      </c>
      <c r="O214" s="9">
        <v>72</v>
      </c>
      <c r="P214" s="9">
        <v>22.37</v>
      </c>
      <c r="Q214" s="9">
        <v>77</v>
      </c>
      <c r="R214" s="9">
        <v>74</v>
      </c>
    </row>
    <row r="215" spans="1:18" x14ac:dyDescent="0.2">
      <c r="A215" s="9">
        <v>0</v>
      </c>
      <c r="B215" s="9">
        <v>0</v>
      </c>
      <c r="C215" s="9">
        <v>48</v>
      </c>
      <c r="D215" s="9">
        <v>0</v>
      </c>
      <c r="E215" s="9">
        <v>1</v>
      </c>
      <c r="F215" s="9">
        <v>0</v>
      </c>
      <c r="G215" s="9">
        <v>0</v>
      </c>
      <c r="H215" s="9">
        <v>0</v>
      </c>
      <c r="I215" s="9">
        <v>0</v>
      </c>
      <c r="J215" s="9">
        <v>0</v>
      </c>
      <c r="K215" s="9">
        <v>0</v>
      </c>
      <c r="L215" s="9">
        <v>0</v>
      </c>
      <c r="M215" s="9">
        <v>196</v>
      </c>
      <c r="N215" s="9">
        <v>96</v>
      </c>
      <c r="O215" s="9">
        <v>70</v>
      </c>
      <c r="P215" s="9">
        <v>22.72</v>
      </c>
      <c r="Q215" s="9">
        <v>60</v>
      </c>
      <c r="R215" s="9">
        <v>68</v>
      </c>
    </row>
    <row r="216" spans="1:18" x14ac:dyDescent="0.2">
      <c r="A216" s="9">
        <v>0</v>
      </c>
      <c r="B216" s="9">
        <v>0</v>
      </c>
      <c r="C216" s="9">
        <v>36</v>
      </c>
      <c r="D216" s="9">
        <v>0</v>
      </c>
      <c r="E216" s="9">
        <v>1</v>
      </c>
      <c r="F216" s="9">
        <v>0</v>
      </c>
      <c r="G216" s="9">
        <v>1</v>
      </c>
      <c r="H216" s="9">
        <v>20</v>
      </c>
      <c r="I216" s="9">
        <v>0</v>
      </c>
      <c r="J216" s="9">
        <v>0</v>
      </c>
      <c r="K216" s="9">
        <v>0</v>
      </c>
      <c r="L216" s="9">
        <v>0</v>
      </c>
      <c r="M216" s="9">
        <v>150</v>
      </c>
      <c r="N216" s="9">
        <v>117.5</v>
      </c>
      <c r="O216" s="9">
        <v>77.5</v>
      </c>
      <c r="P216" s="9">
        <v>23.71</v>
      </c>
      <c r="Q216" s="9">
        <v>50</v>
      </c>
      <c r="R216" s="9">
        <v>74</v>
      </c>
    </row>
    <row r="217" spans="1:18" x14ac:dyDescent="0.2">
      <c r="A217" s="9">
        <v>0</v>
      </c>
      <c r="B217" s="9">
        <v>0</v>
      </c>
      <c r="C217" s="9">
        <v>38</v>
      </c>
      <c r="D217" s="9">
        <v>0</v>
      </c>
      <c r="E217" s="9">
        <v>1</v>
      </c>
      <c r="F217" s="9">
        <v>0</v>
      </c>
      <c r="G217" s="9">
        <v>1</v>
      </c>
      <c r="H217" s="9">
        <v>9</v>
      </c>
      <c r="I217" s="9">
        <v>0</v>
      </c>
      <c r="J217" s="9">
        <v>0</v>
      </c>
      <c r="K217" s="9">
        <v>0</v>
      </c>
      <c r="L217" s="9">
        <v>0</v>
      </c>
      <c r="M217" s="9">
        <v>180</v>
      </c>
      <c r="N217" s="9">
        <v>124</v>
      </c>
      <c r="O217" s="9">
        <v>66</v>
      </c>
      <c r="P217" s="9">
        <v>29.29</v>
      </c>
      <c r="Q217" s="9">
        <v>85</v>
      </c>
      <c r="R217" s="9">
        <v>68</v>
      </c>
    </row>
    <row r="218" spans="1:18" x14ac:dyDescent="0.2">
      <c r="A218" s="9">
        <v>0</v>
      </c>
      <c r="B218" s="9">
        <v>0</v>
      </c>
      <c r="C218" s="9">
        <v>60</v>
      </c>
      <c r="D218" s="9">
        <v>1</v>
      </c>
      <c r="E218" s="9">
        <v>0</v>
      </c>
      <c r="F218" s="9">
        <v>0</v>
      </c>
      <c r="G218" s="9">
        <v>0</v>
      </c>
      <c r="H218" s="9">
        <v>0</v>
      </c>
      <c r="I218" s="9">
        <v>0</v>
      </c>
      <c r="J218" s="9">
        <v>0</v>
      </c>
      <c r="K218" s="9">
        <v>0</v>
      </c>
      <c r="L218" s="9">
        <v>0</v>
      </c>
      <c r="M218" s="9">
        <v>242</v>
      </c>
      <c r="N218" s="9">
        <v>130</v>
      </c>
      <c r="O218" s="9">
        <v>70</v>
      </c>
      <c r="P218" s="9">
        <v>29.17</v>
      </c>
      <c r="Q218" s="9">
        <v>65</v>
      </c>
      <c r="R218" s="9">
        <v>84</v>
      </c>
    </row>
    <row r="219" spans="1:18" x14ac:dyDescent="0.2">
      <c r="A219" s="9">
        <v>0</v>
      </c>
      <c r="B219" s="9">
        <v>0</v>
      </c>
      <c r="C219" s="9">
        <v>40</v>
      </c>
      <c r="D219" s="9">
        <v>0</v>
      </c>
      <c r="E219" s="9">
        <v>1</v>
      </c>
      <c r="F219" s="9">
        <v>0</v>
      </c>
      <c r="G219" s="9">
        <v>0</v>
      </c>
      <c r="H219" s="9">
        <v>0</v>
      </c>
      <c r="I219" s="9">
        <v>0</v>
      </c>
      <c r="J219" s="9">
        <v>0</v>
      </c>
      <c r="K219" s="9">
        <v>0</v>
      </c>
      <c r="L219" s="9">
        <v>0</v>
      </c>
      <c r="M219" s="9">
        <v>173</v>
      </c>
      <c r="N219" s="9">
        <v>106</v>
      </c>
      <c r="O219" s="9">
        <v>82</v>
      </c>
      <c r="P219" s="9">
        <v>23.05</v>
      </c>
      <c r="Q219" s="9">
        <v>85</v>
      </c>
      <c r="R219" s="9">
        <v>83</v>
      </c>
    </row>
    <row r="220" spans="1:18" x14ac:dyDescent="0.2">
      <c r="A220" s="9">
        <v>0</v>
      </c>
      <c r="B220" s="9">
        <v>0</v>
      </c>
      <c r="C220" s="9">
        <v>43</v>
      </c>
      <c r="D220" s="9">
        <v>1</v>
      </c>
      <c r="E220" s="9">
        <v>0</v>
      </c>
      <c r="F220" s="9">
        <v>0</v>
      </c>
      <c r="G220" s="9">
        <v>0</v>
      </c>
      <c r="H220" s="9">
        <v>0</v>
      </c>
      <c r="I220" s="9">
        <v>0</v>
      </c>
      <c r="J220" s="9">
        <v>0</v>
      </c>
      <c r="K220" s="9">
        <v>0</v>
      </c>
      <c r="L220" s="9">
        <v>0</v>
      </c>
      <c r="M220" s="9">
        <v>257</v>
      </c>
      <c r="N220" s="9">
        <v>160</v>
      </c>
      <c r="O220" s="9">
        <v>85</v>
      </c>
      <c r="P220" s="9">
        <v>21.95</v>
      </c>
      <c r="Q220" s="9">
        <v>100</v>
      </c>
      <c r="R220" s="9">
        <v>84</v>
      </c>
    </row>
    <row r="221" spans="1:18" x14ac:dyDescent="0.2">
      <c r="A221" s="9">
        <v>0</v>
      </c>
      <c r="B221" s="9">
        <v>1</v>
      </c>
      <c r="C221" s="9">
        <v>53</v>
      </c>
      <c r="D221" s="9">
        <v>0</v>
      </c>
      <c r="E221" s="9">
        <v>1</v>
      </c>
      <c r="F221" s="9">
        <v>0</v>
      </c>
      <c r="G221" s="9">
        <v>0</v>
      </c>
      <c r="H221" s="9">
        <v>0</v>
      </c>
      <c r="I221" s="9">
        <v>0</v>
      </c>
      <c r="J221" s="9">
        <v>0</v>
      </c>
      <c r="K221" s="9">
        <v>0</v>
      </c>
      <c r="L221" s="9">
        <v>0</v>
      </c>
      <c r="M221" s="9">
        <v>193</v>
      </c>
      <c r="N221" s="9">
        <v>142</v>
      </c>
      <c r="O221" s="9">
        <v>89</v>
      </c>
      <c r="P221" s="9">
        <v>29.56</v>
      </c>
      <c r="Q221" s="9">
        <v>70</v>
      </c>
      <c r="R221" s="9">
        <v>78</v>
      </c>
    </row>
    <row r="222" spans="1:18" x14ac:dyDescent="0.2">
      <c r="A222" s="9">
        <v>1</v>
      </c>
      <c r="B222" s="9">
        <v>1</v>
      </c>
      <c r="C222" s="9">
        <v>54</v>
      </c>
      <c r="D222" s="9">
        <v>1</v>
      </c>
      <c r="E222" s="9">
        <v>0</v>
      </c>
      <c r="F222" s="9">
        <v>0</v>
      </c>
      <c r="G222" s="9">
        <v>1</v>
      </c>
      <c r="H222" s="9">
        <v>43</v>
      </c>
      <c r="I222" s="9">
        <v>0</v>
      </c>
      <c r="J222" s="9">
        <v>0</v>
      </c>
      <c r="K222" s="9">
        <v>0</v>
      </c>
      <c r="L222" s="9">
        <v>0</v>
      </c>
      <c r="M222" s="9">
        <v>243</v>
      </c>
      <c r="N222" s="9">
        <v>135</v>
      </c>
      <c r="O222" s="9">
        <v>92</v>
      </c>
      <c r="P222" s="9">
        <v>31.3</v>
      </c>
      <c r="Q222" s="9">
        <v>90</v>
      </c>
      <c r="R222" s="9">
        <v>65</v>
      </c>
    </row>
    <row r="223" spans="1:18" x14ac:dyDescent="0.2">
      <c r="A223" s="9">
        <v>1</v>
      </c>
      <c r="B223" s="9">
        <v>1</v>
      </c>
      <c r="C223" s="9">
        <v>56</v>
      </c>
      <c r="D223" s="9">
        <v>0</v>
      </c>
      <c r="E223" s="9">
        <v>0</v>
      </c>
      <c r="F223" s="9">
        <v>1</v>
      </c>
      <c r="G223" s="9">
        <v>0</v>
      </c>
      <c r="H223" s="9">
        <v>0</v>
      </c>
      <c r="I223" s="9">
        <v>0</v>
      </c>
      <c r="J223" s="9">
        <v>0</v>
      </c>
      <c r="K223" s="9">
        <v>1</v>
      </c>
      <c r="L223" s="9">
        <v>0</v>
      </c>
      <c r="M223" s="9">
        <v>239</v>
      </c>
      <c r="N223" s="9">
        <v>177.5</v>
      </c>
      <c r="O223" s="9">
        <v>98</v>
      </c>
      <c r="P223" s="9">
        <v>29.44</v>
      </c>
      <c r="Q223" s="9">
        <v>82</v>
      </c>
      <c r="R223" s="9">
        <v>105</v>
      </c>
    </row>
    <row r="224" spans="1:18" x14ac:dyDescent="0.2">
      <c r="A224" s="9">
        <v>0</v>
      </c>
      <c r="B224" s="9">
        <v>0</v>
      </c>
      <c r="C224" s="9">
        <v>50</v>
      </c>
      <c r="D224" s="9">
        <v>1</v>
      </c>
      <c r="E224" s="9">
        <v>0</v>
      </c>
      <c r="F224" s="9">
        <v>0</v>
      </c>
      <c r="G224" s="9">
        <v>0</v>
      </c>
      <c r="H224" s="9">
        <v>0</v>
      </c>
      <c r="I224" s="9">
        <v>0</v>
      </c>
      <c r="J224" s="9">
        <v>0</v>
      </c>
      <c r="K224" s="9">
        <v>0</v>
      </c>
      <c r="L224" s="9">
        <v>0</v>
      </c>
      <c r="M224" s="9">
        <v>273</v>
      </c>
      <c r="N224" s="9">
        <v>131</v>
      </c>
      <c r="O224" s="9">
        <v>93</v>
      </c>
      <c r="P224" s="9">
        <v>27.61</v>
      </c>
      <c r="Q224" s="9">
        <v>80</v>
      </c>
      <c r="R224" s="9">
        <v>94</v>
      </c>
    </row>
    <row r="225" spans="1:18" x14ac:dyDescent="0.2">
      <c r="A225" s="9">
        <v>0</v>
      </c>
      <c r="B225" s="9">
        <v>1</v>
      </c>
      <c r="C225" s="9">
        <v>46</v>
      </c>
      <c r="D225" s="9">
        <v>0</v>
      </c>
      <c r="E225" s="9">
        <v>0</v>
      </c>
      <c r="F225" s="9">
        <v>0</v>
      </c>
      <c r="G225" s="9">
        <v>0</v>
      </c>
      <c r="H225" s="9">
        <v>0</v>
      </c>
      <c r="I225" s="9">
        <v>0</v>
      </c>
      <c r="J225" s="9">
        <v>0</v>
      </c>
      <c r="K225" s="9">
        <v>1</v>
      </c>
      <c r="L225" s="9">
        <v>0</v>
      </c>
      <c r="M225" s="9">
        <v>220</v>
      </c>
      <c r="N225" s="9">
        <v>136.5</v>
      </c>
      <c r="O225" s="9">
        <v>99.5</v>
      </c>
      <c r="P225" s="9">
        <v>27.78</v>
      </c>
      <c r="Q225" s="9">
        <v>80</v>
      </c>
      <c r="R225" s="9">
        <v>70</v>
      </c>
    </row>
    <row r="226" spans="1:18" x14ac:dyDescent="0.2">
      <c r="A226" s="9">
        <v>1</v>
      </c>
      <c r="B226" s="9">
        <v>0</v>
      </c>
      <c r="C226" s="9">
        <v>53</v>
      </c>
      <c r="D226" s="9">
        <v>1</v>
      </c>
      <c r="E226" s="9">
        <v>0</v>
      </c>
      <c r="F226" s="9">
        <v>0</v>
      </c>
      <c r="G226" s="9">
        <v>0</v>
      </c>
      <c r="H226" s="9">
        <v>0</v>
      </c>
      <c r="I226" s="9">
        <v>0</v>
      </c>
      <c r="J226" s="9">
        <v>0</v>
      </c>
      <c r="K226" s="9">
        <v>1</v>
      </c>
      <c r="L226" s="9">
        <v>0</v>
      </c>
      <c r="M226" s="9">
        <v>303</v>
      </c>
      <c r="N226" s="9">
        <v>128</v>
      </c>
      <c r="O226" s="9">
        <v>91</v>
      </c>
      <c r="P226" s="9">
        <v>27.35</v>
      </c>
      <c r="Q226" s="9">
        <v>60</v>
      </c>
      <c r="R226" s="9">
        <v>77</v>
      </c>
    </row>
    <row r="227" spans="1:18" x14ac:dyDescent="0.2">
      <c r="A227" s="9">
        <v>0</v>
      </c>
      <c r="B227" s="9">
        <v>0</v>
      </c>
      <c r="C227" s="9">
        <v>59</v>
      </c>
      <c r="D227" s="9">
        <v>0</v>
      </c>
      <c r="E227" s="9">
        <v>1</v>
      </c>
      <c r="F227" s="9">
        <v>0</v>
      </c>
      <c r="G227" s="9">
        <v>0</v>
      </c>
      <c r="H227" s="9">
        <v>0</v>
      </c>
      <c r="I227" s="9">
        <v>0</v>
      </c>
      <c r="J227" s="9">
        <v>0</v>
      </c>
      <c r="K227" s="9">
        <v>0</v>
      </c>
      <c r="L227" s="9">
        <v>0</v>
      </c>
      <c r="M227" s="9">
        <v>310</v>
      </c>
      <c r="N227" s="9">
        <v>129</v>
      </c>
      <c r="O227" s="9">
        <v>70</v>
      </c>
      <c r="P227" s="9">
        <v>23.29</v>
      </c>
      <c r="Q227" s="9">
        <v>80</v>
      </c>
      <c r="R227" s="9">
        <v>70</v>
      </c>
    </row>
    <row r="228" spans="1:18" x14ac:dyDescent="0.2">
      <c r="A228" s="9">
        <v>0</v>
      </c>
      <c r="B228" s="9">
        <v>1</v>
      </c>
      <c r="C228" s="9">
        <v>48</v>
      </c>
      <c r="D228" s="9">
        <v>0</v>
      </c>
      <c r="E228" s="9">
        <v>1</v>
      </c>
      <c r="F228" s="9">
        <v>0</v>
      </c>
      <c r="G228" s="9">
        <v>0</v>
      </c>
      <c r="H228" s="9">
        <v>0</v>
      </c>
      <c r="I228" s="9">
        <v>0</v>
      </c>
      <c r="J228" s="9">
        <v>0</v>
      </c>
      <c r="K228" s="9">
        <v>0</v>
      </c>
      <c r="L228" s="9">
        <v>0</v>
      </c>
      <c r="M228" s="9">
        <v>232</v>
      </c>
      <c r="N228" s="9">
        <v>112.5</v>
      </c>
      <c r="O228" s="9">
        <v>79</v>
      </c>
      <c r="P228" s="9">
        <v>28.62</v>
      </c>
      <c r="Q228" s="9">
        <v>85</v>
      </c>
      <c r="R228" s="9">
        <v>100</v>
      </c>
    </row>
    <row r="229" spans="1:18" x14ac:dyDescent="0.2">
      <c r="A229" s="9">
        <v>0</v>
      </c>
      <c r="B229" s="9">
        <v>0</v>
      </c>
      <c r="C229" s="9">
        <v>48</v>
      </c>
      <c r="D229" s="9">
        <v>1</v>
      </c>
      <c r="E229" s="9">
        <v>0</v>
      </c>
      <c r="F229" s="9">
        <v>0</v>
      </c>
      <c r="G229" s="9">
        <v>0</v>
      </c>
      <c r="H229" s="9">
        <v>0</v>
      </c>
      <c r="I229" s="9">
        <v>0</v>
      </c>
      <c r="J229" s="9">
        <v>0</v>
      </c>
      <c r="K229" s="9">
        <v>0</v>
      </c>
      <c r="L229" s="9">
        <v>0</v>
      </c>
      <c r="M229" s="9">
        <v>164</v>
      </c>
      <c r="N229" s="9">
        <v>159</v>
      </c>
      <c r="O229" s="9">
        <v>90</v>
      </c>
      <c r="P229" s="9">
        <v>26.73</v>
      </c>
      <c r="Q229" s="9">
        <v>80</v>
      </c>
      <c r="R229" s="9">
        <v>63</v>
      </c>
    </row>
    <row r="230" spans="1:18" x14ac:dyDescent="0.2">
      <c r="A230" s="9">
        <v>1</v>
      </c>
      <c r="B230" s="9">
        <v>1</v>
      </c>
      <c r="C230" s="9">
        <v>54</v>
      </c>
      <c r="D230" s="9">
        <v>1</v>
      </c>
      <c r="E230" s="9">
        <v>0</v>
      </c>
      <c r="F230" s="9">
        <v>0</v>
      </c>
      <c r="G230" s="9">
        <v>1</v>
      </c>
      <c r="H230" s="9">
        <v>20</v>
      </c>
      <c r="I230" s="9">
        <v>0</v>
      </c>
      <c r="J230" s="9">
        <v>0</v>
      </c>
      <c r="K230" s="9">
        <v>0</v>
      </c>
      <c r="L230" s="9">
        <v>0</v>
      </c>
      <c r="M230" s="9">
        <v>245</v>
      </c>
      <c r="N230" s="9">
        <v>128</v>
      </c>
      <c r="O230" s="9">
        <v>74</v>
      </c>
      <c r="P230" s="9">
        <v>24.85</v>
      </c>
      <c r="Q230" s="9">
        <v>72</v>
      </c>
      <c r="R230" s="9">
        <v>75</v>
      </c>
    </row>
    <row r="231" spans="1:18" x14ac:dyDescent="0.2">
      <c r="A231" s="9">
        <v>0</v>
      </c>
      <c r="B231" s="9">
        <v>0</v>
      </c>
      <c r="C231" s="9">
        <v>36</v>
      </c>
      <c r="D231" s="9">
        <v>1</v>
      </c>
      <c r="E231" s="9">
        <v>0</v>
      </c>
      <c r="F231" s="9">
        <v>0</v>
      </c>
      <c r="G231" s="9">
        <v>1</v>
      </c>
      <c r="H231" s="9">
        <v>3</v>
      </c>
      <c r="I231" s="9">
        <v>0</v>
      </c>
      <c r="J231" s="9">
        <v>0</v>
      </c>
      <c r="K231" s="9">
        <v>0</v>
      </c>
      <c r="L231" s="9">
        <v>0</v>
      </c>
      <c r="M231" s="9">
        <v>135</v>
      </c>
      <c r="N231" s="9">
        <v>108</v>
      </c>
      <c r="O231" s="9">
        <v>74</v>
      </c>
      <c r="P231" s="9">
        <v>22.53</v>
      </c>
      <c r="Q231" s="9">
        <v>73</v>
      </c>
      <c r="R231" s="9">
        <v>75</v>
      </c>
    </row>
    <row r="232" spans="1:18" x14ac:dyDescent="0.2">
      <c r="A232" s="9">
        <v>0</v>
      </c>
      <c r="B232" s="9">
        <v>1</v>
      </c>
      <c r="C232" s="9">
        <v>59</v>
      </c>
      <c r="D232" s="9">
        <v>0</v>
      </c>
      <c r="E232" s="9">
        <v>0</v>
      </c>
      <c r="F232" s="9">
        <v>0</v>
      </c>
      <c r="G232" s="9">
        <v>1</v>
      </c>
      <c r="H232" s="9">
        <v>20</v>
      </c>
      <c r="I232" s="9">
        <v>0</v>
      </c>
      <c r="J232" s="9">
        <v>0</v>
      </c>
      <c r="K232" s="9">
        <v>1</v>
      </c>
      <c r="L232" s="9">
        <v>0</v>
      </c>
      <c r="M232" s="9">
        <v>265</v>
      </c>
      <c r="N232" s="9">
        <v>155</v>
      </c>
      <c r="O232" s="9">
        <v>85</v>
      </c>
      <c r="P232" s="9">
        <v>27.06</v>
      </c>
      <c r="Q232" s="9">
        <v>88</v>
      </c>
      <c r="R232" s="9">
        <v>75</v>
      </c>
    </row>
    <row r="233" spans="1:18" x14ac:dyDescent="0.2">
      <c r="A233" s="9">
        <v>0</v>
      </c>
      <c r="B233" s="9">
        <v>0</v>
      </c>
      <c r="C233" s="9">
        <v>55</v>
      </c>
      <c r="D233" s="9">
        <v>1</v>
      </c>
      <c r="E233" s="9">
        <v>0</v>
      </c>
      <c r="F233" s="9">
        <v>0</v>
      </c>
      <c r="G233" s="9">
        <v>0</v>
      </c>
      <c r="H233" s="9">
        <v>0</v>
      </c>
      <c r="I233" s="9">
        <v>0</v>
      </c>
      <c r="J233" s="9">
        <v>0</v>
      </c>
      <c r="K233" s="9">
        <v>0</v>
      </c>
      <c r="L233" s="9">
        <v>0</v>
      </c>
      <c r="M233" s="9">
        <v>291</v>
      </c>
      <c r="N233" s="9">
        <v>124</v>
      </c>
      <c r="O233" s="9">
        <v>85</v>
      </c>
      <c r="P233" s="9">
        <v>26.89</v>
      </c>
      <c r="Q233" s="9">
        <v>75</v>
      </c>
      <c r="R233" s="9">
        <v>80</v>
      </c>
    </row>
    <row r="234" spans="1:18" x14ac:dyDescent="0.2">
      <c r="A234" s="9">
        <v>1</v>
      </c>
      <c r="B234" s="9">
        <v>0</v>
      </c>
      <c r="C234" s="9">
        <v>55</v>
      </c>
      <c r="D234" s="9">
        <v>0</v>
      </c>
      <c r="E234" s="9">
        <v>0</v>
      </c>
      <c r="F234" s="9">
        <v>1</v>
      </c>
      <c r="G234" s="9">
        <v>1</v>
      </c>
      <c r="H234" s="9">
        <v>1</v>
      </c>
      <c r="I234" s="9">
        <v>0</v>
      </c>
      <c r="J234" s="9">
        <v>0</v>
      </c>
      <c r="K234" s="9">
        <v>0</v>
      </c>
      <c r="L234" s="9">
        <v>0</v>
      </c>
      <c r="M234" s="9">
        <v>273</v>
      </c>
      <c r="N234" s="9">
        <v>122</v>
      </c>
      <c r="O234" s="9">
        <v>84</v>
      </c>
      <c r="P234" s="9">
        <v>27.15</v>
      </c>
      <c r="Q234" s="9">
        <v>75</v>
      </c>
      <c r="R234" s="9">
        <v>97</v>
      </c>
    </row>
    <row r="235" spans="1:18" x14ac:dyDescent="0.2">
      <c r="A235" s="9">
        <v>0</v>
      </c>
      <c r="B235" s="9">
        <v>1</v>
      </c>
      <c r="C235" s="9">
        <v>40</v>
      </c>
      <c r="D235" s="9">
        <v>0</v>
      </c>
      <c r="E235" s="9">
        <v>0</v>
      </c>
      <c r="F235" s="9">
        <v>1</v>
      </c>
      <c r="G235" s="9">
        <v>1</v>
      </c>
      <c r="H235" s="9">
        <v>43</v>
      </c>
      <c r="I235" s="9">
        <v>0</v>
      </c>
      <c r="J235" s="9">
        <v>0</v>
      </c>
      <c r="K235" s="9">
        <v>0</v>
      </c>
      <c r="L235" s="9">
        <v>0</v>
      </c>
      <c r="M235" s="9">
        <v>238</v>
      </c>
      <c r="N235" s="9">
        <v>129</v>
      </c>
      <c r="O235" s="9">
        <v>88</v>
      </c>
      <c r="P235" s="9">
        <v>26.32</v>
      </c>
      <c r="Q235" s="9">
        <v>95</v>
      </c>
      <c r="R235" s="9">
        <v>60</v>
      </c>
    </row>
    <row r="236" spans="1:18" x14ac:dyDescent="0.2">
      <c r="A236" s="9">
        <v>0</v>
      </c>
      <c r="B236" s="9">
        <v>1</v>
      </c>
      <c r="C236" s="9">
        <v>65</v>
      </c>
      <c r="D236" s="9">
        <v>0</v>
      </c>
      <c r="E236" s="9">
        <v>0</v>
      </c>
      <c r="F236" s="9">
        <v>0</v>
      </c>
      <c r="G236" s="9">
        <v>0</v>
      </c>
      <c r="H236" s="9">
        <v>0</v>
      </c>
      <c r="I236" s="9">
        <v>0</v>
      </c>
      <c r="J236" s="9">
        <v>0</v>
      </c>
      <c r="K236" s="9">
        <v>0</v>
      </c>
      <c r="L236" s="9">
        <v>0</v>
      </c>
      <c r="M236" s="9">
        <v>207</v>
      </c>
      <c r="N236" s="9">
        <v>139</v>
      </c>
      <c r="O236" s="9">
        <v>88</v>
      </c>
      <c r="P236" s="9">
        <v>24.04</v>
      </c>
      <c r="Q236" s="9">
        <v>80</v>
      </c>
      <c r="R236" s="9">
        <v>73</v>
      </c>
    </row>
    <row r="237" spans="1:18" x14ac:dyDescent="0.2">
      <c r="A237" s="9">
        <v>1</v>
      </c>
      <c r="B237" s="9">
        <v>1</v>
      </c>
      <c r="C237" s="9">
        <v>65</v>
      </c>
      <c r="D237" s="9">
        <v>1</v>
      </c>
      <c r="E237" s="9">
        <v>0</v>
      </c>
      <c r="F237" s="9">
        <v>0</v>
      </c>
      <c r="G237" s="9">
        <v>1</v>
      </c>
      <c r="H237" s="9">
        <v>15</v>
      </c>
      <c r="I237" s="9">
        <v>0</v>
      </c>
      <c r="J237" s="9">
        <v>0</v>
      </c>
      <c r="K237" s="9">
        <v>1</v>
      </c>
      <c r="L237" s="9">
        <v>0</v>
      </c>
      <c r="M237" s="9">
        <v>219</v>
      </c>
      <c r="N237" s="9">
        <v>148</v>
      </c>
      <c r="O237" s="9">
        <v>90</v>
      </c>
      <c r="P237" s="9">
        <v>29.35</v>
      </c>
      <c r="Q237" s="9">
        <v>77</v>
      </c>
      <c r="R237" s="9">
        <v>97</v>
      </c>
    </row>
    <row r="238" spans="1:18" x14ac:dyDescent="0.2">
      <c r="A238" s="9">
        <v>0</v>
      </c>
      <c r="B238" s="9">
        <v>0</v>
      </c>
      <c r="C238" s="9">
        <v>45</v>
      </c>
      <c r="D238" s="9">
        <v>0</v>
      </c>
      <c r="E238" s="9">
        <v>0</v>
      </c>
      <c r="F238" s="9">
        <v>1</v>
      </c>
      <c r="G238" s="9">
        <v>0</v>
      </c>
      <c r="H238" s="9">
        <v>0</v>
      </c>
      <c r="I238" s="9">
        <v>0</v>
      </c>
      <c r="J238" s="9">
        <v>0</v>
      </c>
      <c r="K238" s="9">
        <v>0</v>
      </c>
      <c r="L238" s="9">
        <v>0</v>
      </c>
      <c r="M238" s="9">
        <v>246</v>
      </c>
      <c r="N238" s="9">
        <v>134</v>
      </c>
      <c r="O238" s="9">
        <v>81</v>
      </c>
      <c r="P238" s="9">
        <v>21.99</v>
      </c>
      <c r="Q238" s="9">
        <v>85</v>
      </c>
      <c r="R238" s="9">
        <v>76</v>
      </c>
    </row>
    <row r="239" spans="1:18" x14ac:dyDescent="0.2">
      <c r="A239" s="9">
        <v>0</v>
      </c>
      <c r="B239" s="9">
        <v>0</v>
      </c>
      <c r="C239" s="9">
        <v>40</v>
      </c>
      <c r="D239" s="9">
        <v>0</v>
      </c>
      <c r="E239" s="9">
        <v>1</v>
      </c>
      <c r="F239" s="9">
        <v>0</v>
      </c>
      <c r="G239" s="9">
        <v>1</v>
      </c>
      <c r="H239" s="9">
        <v>20</v>
      </c>
      <c r="I239" s="9">
        <v>0</v>
      </c>
      <c r="J239" s="9">
        <v>0</v>
      </c>
      <c r="K239" s="9">
        <v>0</v>
      </c>
      <c r="L239" s="9">
        <v>0</v>
      </c>
      <c r="M239" s="9">
        <v>197</v>
      </c>
      <c r="N239" s="9">
        <v>124</v>
      </c>
      <c r="O239" s="9">
        <v>76</v>
      </c>
      <c r="P239" s="9">
        <v>18.059999999999999</v>
      </c>
      <c r="Q239" s="9">
        <v>90</v>
      </c>
      <c r="R239" s="9">
        <v>69</v>
      </c>
    </row>
    <row r="240" spans="1:18" x14ac:dyDescent="0.2">
      <c r="A240" s="9">
        <v>0</v>
      </c>
      <c r="B240" s="9">
        <v>1</v>
      </c>
      <c r="C240" s="9">
        <v>63</v>
      </c>
      <c r="D240" s="9">
        <v>0</v>
      </c>
      <c r="E240" s="9">
        <v>0</v>
      </c>
      <c r="F240" s="9">
        <v>0</v>
      </c>
      <c r="G240" s="9">
        <v>1</v>
      </c>
      <c r="H240" s="9">
        <v>30</v>
      </c>
      <c r="I240" s="9">
        <v>0</v>
      </c>
      <c r="J240" s="9">
        <v>0</v>
      </c>
      <c r="K240" s="9">
        <v>0</v>
      </c>
      <c r="L240" s="9">
        <v>0</v>
      </c>
      <c r="M240" s="9">
        <v>260</v>
      </c>
      <c r="N240" s="9">
        <v>130.5</v>
      </c>
      <c r="O240" s="9">
        <v>82</v>
      </c>
      <c r="P240" s="9">
        <v>20.12</v>
      </c>
      <c r="Q240" s="9">
        <v>65</v>
      </c>
      <c r="R240" s="9">
        <v>72</v>
      </c>
    </row>
    <row r="241" spans="1:18" x14ac:dyDescent="0.2">
      <c r="A241" s="9">
        <v>0</v>
      </c>
      <c r="B241" s="9">
        <v>1</v>
      </c>
      <c r="C241" s="9">
        <v>46</v>
      </c>
      <c r="D241" s="9">
        <v>1</v>
      </c>
      <c r="E241" s="9">
        <v>0</v>
      </c>
      <c r="F241" s="9">
        <v>0</v>
      </c>
      <c r="G241" s="9">
        <v>1</v>
      </c>
      <c r="H241" s="9">
        <v>30</v>
      </c>
      <c r="I241" s="9">
        <v>0</v>
      </c>
      <c r="J241" s="9">
        <v>0</v>
      </c>
      <c r="K241" s="9">
        <v>1</v>
      </c>
      <c r="L241" s="9">
        <v>0</v>
      </c>
      <c r="M241" s="9">
        <v>253</v>
      </c>
      <c r="N241" s="9">
        <v>147</v>
      </c>
      <c r="O241" s="9">
        <v>85</v>
      </c>
      <c r="P241" s="9">
        <v>30.62</v>
      </c>
      <c r="Q241" s="9">
        <v>100</v>
      </c>
      <c r="R241" s="9">
        <v>75</v>
      </c>
    </row>
    <row r="242" spans="1:18" x14ac:dyDescent="0.2">
      <c r="A242" s="9">
        <v>1</v>
      </c>
      <c r="B242" s="9">
        <v>0</v>
      </c>
      <c r="C242" s="9">
        <v>61</v>
      </c>
      <c r="D242" s="9">
        <v>0</v>
      </c>
      <c r="E242" s="9">
        <v>0</v>
      </c>
      <c r="F242" s="9">
        <v>1</v>
      </c>
      <c r="G242" s="9">
        <v>0</v>
      </c>
      <c r="H242" s="9">
        <v>0</v>
      </c>
      <c r="I242" s="9">
        <v>0</v>
      </c>
      <c r="J242" s="9">
        <v>0</v>
      </c>
      <c r="K242" s="9">
        <v>1</v>
      </c>
      <c r="L242" s="9">
        <v>0</v>
      </c>
      <c r="M242" s="9">
        <v>189</v>
      </c>
      <c r="N242" s="9">
        <v>133</v>
      </c>
      <c r="O242" s="9">
        <v>83</v>
      </c>
      <c r="P242" s="9">
        <v>22.82</v>
      </c>
      <c r="Q242" s="9">
        <v>87</v>
      </c>
      <c r="R242" s="9">
        <v>78</v>
      </c>
    </row>
    <row r="243" spans="1:18" x14ac:dyDescent="0.2">
      <c r="A243" s="9">
        <v>1</v>
      </c>
      <c r="B243" s="9">
        <v>0</v>
      </c>
      <c r="C243" s="9">
        <v>40</v>
      </c>
      <c r="D243" s="9">
        <v>0</v>
      </c>
      <c r="E243" s="9">
        <v>1</v>
      </c>
      <c r="F243" s="9">
        <v>0</v>
      </c>
      <c r="G243" s="9">
        <v>1</v>
      </c>
      <c r="H243" s="9">
        <v>20</v>
      </c>
      <c r="I243" s="9">
        <v>0</v>
      </c>
      <c r="J243" s="9">
        <v>0</v>
      </c>
      <c r="K243" s="9">
        <v>0</v>
      </c>
      <c r="L243" s="9">
        <v>1</v>
      </c>
      <c r="M243" s="9">
        <v>234</v>
      </c>
      <c r="N243" s="9">
        <v>114</v>
      </c>
      <c r="O243" s="9">
        <v>65</v>
      </c>
      <c r="P243" s="9">
        <v>21.19</v>
      </c>
      <c r="Q243" s="9">
        <v>61</v>
      </c>
      <c r="R243" s="9">
        <v>78</v>
      </c>
    </row>
    <row r="244" spans="1:18" x14ac:dyDescent="0.2">
      <c r="A244" s="9">
        <v>0</v>
      </c>
      <c r="B244" s="9">
        <v>1</v>
      </c>
      <c r="C244" s="9">
        <v>55</v>
      </c>
      <c r="D244" s="9">
        <v>0</v>
      </c>
      <c r="E244" s="9">
        <v>1</v>
      </c>
      <c r="F244" s="9">
        <v>0</v>
      </c>
      <c r="G244" s="9">
        <v>1</v>
      </c>
      <c r="H244" s="9">
        <v>5</v>
      </c>
      <c r="I244" s="9">
        <v>0</v>
      </c>
      <c r="J244" s="9">
        <v>0</v>
      </c>
      <c r="K244" s="9">
        <v>0</v>
      </c>
      <c r="L244" s="9">
        <v>0</v>
      </c>
      <c r="M244" s="9">
        <v>342</v>
      </c>
      <c r="N244" s="9">
        <v>107.5</v>
      </c>
      <c r="O244" s="9">
        <v>73</v>
      </c>
      <c r="P244" s="9">
        <v>21.97</v>
      </c>
      <c r="Q244" s="9">
        <v>54</v>
      </c>
      <c r="R244" s="9">
        <v>74</v>
      </c>
    </row>
    <row r="245" spans="1:18" x14ac:dyDescent="0.2">
      <c r="A245" s="9">
        <v>0</v>
      </c>
      <c r="B245" s="9">
        <v>1</v>
      </c>
      <c r="C245" s="9">
        <v>38</v>
      </c>
      <c r="D245" s="9">
        <v>1</v>
      </c>
      <c r="E245" s="9">
        <v>0</v>
      </c>
      <c r="F245" s="9">
        <v>0</v>
      </c>
      <c r="G245" s="9">
        <v>1</v>
      </c>
      <c r="H245" s="9">
        <v>20</v>
      </c>
      <c r="I245" s="9">
        <v>0</v>
      </c>
      <c r="J245" s="9">
        <v>0</v>
      </c>
      <c r="K245" s="9">
        <v>0</v>
      </c>
      <c r="L245" s="9">
        <v>0</v>
      </c>
      <c r="M245" s="9">
        <v>268</v>
      </c>
      <c r="N245" s="9">
        <v>117</v>
      </c>
      <c r="O245" s="9">
        <v>83</v>
      </c>
      <c r="P245" s="9">
        <v>33.61</v>
      </c>
      <c r="Q245" s="9">
        <v>72</v>
      </c>
      <c r="R245" s="9">
        <v>78</v>
      </c>
    </row>
    <row r="246" spans="1:18" x14ac:dyDescent="0.2">
      <c r="A246" s="9">
        <v>0</v>
      </c>
      <c r="B246" s="9">
        <v>0</v>
      </c>
      <c r="C246" s="9">
        <v>58</v>
      </c>
      <c r="D246" s="9">
        <v>0</v>
      </c>
      <c r="E246" s="9">
        <v>0</v>
      </c>
      <c r="F246" s="9">
        <v>1</v>
      </c>
      <c r="G246" s="9">
        <v>0</v>
      </c>
      <c r="H246" s="9">
        <v>0</v>
      </c>
      <c r="I246" s="9">
        <v>0</v>
      </c>
      <c r="J246" s="9">
        <v>0</v>
      </c>
      <c r="K246" s="9">
        <v>1</v>
      </c>
      <c r="L246" s="9">
        <v>0</v>
      </c>
      <c r="M246" s="9">
        <v>287</v>
      </c>
      <c r="N246" s="9">
        <v>144</v>
      </c>
      <c r="O246" s="9">
        <v>84</v>
      </c>
      <c r="P246" s="9">
        <v>21.81</v>
      </c>
      <c r="Q246" s="9">
        <v>69</v>
      </c>
      <c r="R246" s="9">
        <v>68</v>
      </c>
    </row>
    <row r="247" spans="1:18" x14ac:dyDescent="0.2">
      <c r="A247" s="9">
        <v>0</v>
      </c>
      <c r="B247" s="9">
        <v>0</v>
      </c>
      <c r="C247" s="9">
        <v>39</v>
      </c>
      <c r="D247" s="9">
        <v>1</v>
      </c>
      <c r="E247" s="9">
        <v>0</v>
      </c>
      <c r="F247" s="9">
        <v>0</v>
      </c>
      <c r="G247" s="9">
        <v>0</v>
      </c>
      <c r="H247" s="9">
        <v>0</v>
      </c>
      <c r="I247" s="9">
        <v>0</v>
      </c>
      <c r="J247" s="9">
        <v>0</v>
      </c>
      <c r="K247" s="9">
        <v>0</v>
      </c>
      <c r="L247" s="9">
        <v>0</v>
      </c>
      <c r="M247" s="9">
        <v>182</v>
      </c>
      <c r="N247" s="9">
        <v>109</v>
      </c>
      <c r="O247" s="9">
        <v>70</v>
      </c>
      <c r="P247" s="9">
        <v>20.59</v>
      </c>
      <c r="Q247" s="9">
        <v>72</v>
      </c>
      <c r="R247" s="9">
        <v>66</v>
      </c>
    </row>
    <row r="248" spans="1:18" x14ac:dyDescent="0.2">
      <c r="A248" s="9">
        <v>0</v>
      </c>
      <c r="B248" s="9">
        <v>1</v>
      </c>
      <c r="C248" s="9">
        <v>61</v>
      </c>
      <c r="D248" s="9">
        <v>1</v>
      </c>
      <c r="E248" s="9">
        <v>0</v>
      </c>
      <c r="F248" s="9">
        <v>0</v>
      </c>
      <c r="G248" s="9">
        <v>0</v>
      </c>
      <c r="H248" s="9">
        <v>0</v>
      </c>
      <c r="I248" s="9">
        <v>0</v>
      </c>
      <c r="J248" s="9">
        <v>0</v>
      </c>
      <c r="K248" s="9">
        <v>0</v>
      </c>
      <c r="L248" s="9">
        <v>0</v>
      </c>
      <c r="M248" s="9">
        <v>224</v>
      </c>
      <c r="N248" s="9">
        <v>124</v>
      </c>
      <c r="O248" s="9">
        <v>74</v>
      </c>
      <c r="P248" s="9">
        <v>21.9</v>
      </c>
      <c r="Q248" s="9">
        <v>55</v>
      </c>
      <c r="R248" s="9">
        <v>75</v>
      </c>
    </row>
    <row r="249" spans="1:18" x14ac:dyDescent="0.2">
      <c r="A249" s="9">
        <v>0</v>
      </c>
      <c r="B249" s="9">
        <v>1</v>
      </c>
      <c r="C249" s="9">
        <v>51</v>
      </c>
      <c r="D249" s="9">
        <v>0</v>
      </c>
      <c r="E249" s="9">
        <v>0</v>
      </c>
      <c r="F249" s="9">
        <v>0</v>
      </c>
      <c r="G249" s="9">
        <v>1</v>
      </c>
      <c r="H249" s="9">
        <v>15</v>
      </c>
      <c r="I249" s="9">
        <v>0</v>
      </c>
      <c r="J249" s="9">
        <v>0</v>
      </c>
      <c r="K249" s="9">
        <v>0</v>
      </c>
      <c r="L249" s="9">
        <v>0</v>
      </c>
      <c r="M249" s="9">
        <v>238</v>
      </c>
      <c r="N249" s="9">
        <v>125</v>
      </c>
      <c r="O249" s="9">
        <v>80</v>
      </c>
      <c r="P249" s="9">
        <v>19.36</v>
      </c>
      <c r="Q249" s="9">
        <v>60</v>
      </c>
      <c r="R249" s="9">
        <v>66</v>
      </c>
    </row>
    <row r="250" spans="1:18" x14ac:dyDescent="0.2">
      <c r="A250" s="9">
        <v>0</v>
      </c>
      <c r="B250" s="9">
        <v>0</v>
      </c>
      <c r="C250" s="9">
        <v>60</v>
      </c>
      <c r="D250" s="9">
        <v>1</v>
      </c>
      <c r="E250" s="9">
        <v>0</v>
      </c>
      <c r="F250" s="9">
        <v>0</v>
      </c>
      <c r="G250" s="9">
        <v>0</v>
      </c>
      <c r="H250" s="9">
        <v>0</v>
      </c>
      <c r="I250" s="9">
        <v>1</v>
      </c>
      <c r="J250" s="9">
        <v>1</v>
      </c>
      <c r="K250" s="9">
        <v>1</v>
      </c>
      <c r="L250" s="9">
        <v>0</v>
      </c>
      <c r="M250" s="9">
        <v>252</v>
      </c>
      <c r="N250" s="9">
        <v>189</v>
      </c>
      <c r="O250" s="9">
        <v>110</v>
      </c>
      <c r="P250" s="9">
        <v>28.77</v>
      </c>
      <c r="Q250" s="9">
        <v>54</v>
      </c>
      <c r="R250" s="9">
        <v>70</v>
      </c>
    </row>
    <row r="251" spans="1:18" x14ac:dyDescent="0.2">
      <c r="A251" s="9">
        <v>0</v>
      </c>
      <c r="B251" s="9">
        <v>1</v>
      </c>
      <c r="C251" s="9">
        <v>36</v>
      </c>
      <c r="D251" s="9">
        <v>0</v>
      </c>
      <c r="E251" s="9">
        <v>0</v>
      </c>
      <c r="F251" s="9">
        <v>0</v>
      </c>
      <c r="G251" s="9">
        <v>0</v>
      </c>
      <c r="H251" s="9">
        <v>0</v>
      </c>
      <c r="I251" s="9">
        <v>0</v>
      </c>
      <c r="J251" s="9">
        <v>0</v>
      </c>
      <c r="K251" s="9">
        <v>1</v>
      </c>
      <c r="L251" s="9">
        <v>0</v>
      </c>
      <c r="M251" s="9">
        <v>212</v>
      </c>
      <c r="N251" s="9">
        <v>168</v>
      </c>
      <c r="O251" s="9">
        <v>98</v>
      </c>
      <c r="P251" s="9">
        <v>29.77</v>
      </c>
      <c r="Q251" s="9">
        <v>72</v>
      </c>
      <c r="R251" s="9">
        <v>75</v>
      </c>
    </row>
    <row r="252" spans="1:18" x14ac:dyDescent="0.2">
      <c r="A252" s="9">
        <v>0</v>
      </c>
      <c r="B252" s="9">
        <v>1</v>
      </c>
      <c r="C252" s="9">
        <v>39</v>
      </c>
      <c r="D252" s="9">
        <v>1</v>
      </c>
      <c r="E252" s="9">
        <v>0</v>
      </c>
      <c r="F252" s="9">
        <v>0</v>
      </c>
      <c r="G252" s="9">
        <v>1</v>
      </c>
      <c r="H252" s="9">
        <v>30</v>
      </c>
      <c r="I252" s="9">
        <v>0</v>
      </c>
      <c r="J252" s="9">
        <v>0</v>
      </c>
      <c r="K252" s="9">
        <v>0</v>
      </c>
      <c r="L252" s="9">
        <v>0</v>
      </c>
      <c r="M252" s="9">
        <v>300</v>
      </c>
      <c r="N252" s="9">
        <v>139</v>
      </c>
      <c r="O252" s="9">
        <v>90</v>
      </c>
      <c r="P252" s="9">
        <v>30.96</v>
      </c>
      <c r="Q252" s="9">
        <v>73</v>
      </c>
      <c r="R252" s="9">
        <v>107</v>
      </c>
    </row>
    <row r="253" spans="1:18" x14ac:dyDescent="0.2">
      <c r="A253" s="9">
        <v>0</v>
      </c>
      <c r="B253" s="9">
        <v>0</v>
      </c>
      <c r="C253" s="9">
        <v>42</v>
      </c>
      <c r="D253" s="9">
        <v>1</v>
      </c>
      <c r="E253" s="9">
        <v>0</v>
      </c>
      <c r="F253" s="9">
        <v>0</v>
      </c>
      <c r="G253" s="9">
        <v>0</v>
      </c>
      <c r="H253" s="9">
        <v>0</v>
      </c>
      <c r="I253" s="9">
        <v>0</v>
      </c>
      <c r="J253" s="9">
        <v>0</v>
      </c>
      <c r="K253" s="9">
        <v>0</v>
      </c>
      <c r="L253" s="9">
        <v>0</v>
      </c>
      <c r="M253" s="9">
        <v>165</v>
      </c>
      <c r="N253" s="9">
        <v>108</v>
      </c>
      <c r="O253" s="9">
        <v>72.5</v>
      </c>
      <c r="P253" s="9">
        <v>24.85</v>
      </c>
      <c r="Q253" s="9">
        <v>82</v>
      </c>
      <c r="R253" s="9">
        <v>87</v>
      </c>
    </row>
    <row r="254" spans="1:18" x14ac:dyDescent="0.2">
      <c r="A254" s="9">
        <v>1</v>
      </c>
      <c r="B254" s="9">
        <v>0</v>
      </c>
      <c r="C254" s="9">
        <v>60</v>
      </c>
      <c r="D254" s="9">
        <v>1</v>
      </c>
      <c r="E254" s="9">
        <v>0</v>
      </c>
      <c r="F254" s="9">
        <v>0</v>
      </c>
      <c r="G254" s="9">
        <v>0</v>
      </c>
      <c r="H254" s="9">
        <v>0</v>
      </c>
      <c r="I254" s="9">
        <v>0</v>
      </c>
      <c r="J254" s="9">
        <v>0</v>
      </c>
      <c r="K254" s="9">
        <v>1</v>
      </c>
      <c r="L254" s="9">
        <v>0</v>
      </c>
      <c r="M254" s="9">
        <v>352</v>
      </c>
      <c r="N254" s="9">
        <v>197.5</v>
      </c>
      <c r="O254" s="9">
        <v>105</v>
      </c>
      <c r="P254" s="9">
        <v>36.29</v>
      </c>
      <c r="Q254" s="9">
        <v>75</v>
      </c>
      <c r="R254" s="9">
        <v>95</v>
      </c>
    </row>
    <row r="255" spans="1:18" x14ac:dyDescent="0.2">
      <c r="A255" s="9">
        <v>0</v>
      </c>
      <c r="B255" s="9">
        <v>1</v>
      </c>
      <c r="C255" s="9">
        <v>52</v>
      </c>
      <c r="D255" s="9">
        <v>0</v>
      </c>
      <c r="E255" s="9">
        <v>0</v>
      </c>
      <c r="F255" s="9">
        <v>1</v>
      </c>
      <c r="G255" s="9">
        <v>0</v>
      </c>
      <c r="H255" s="9">
        <v>0</v>
      </c>
      <c r="I255" s="9">
        <v>0</v>
      </c>
      <c r="J255" s="9">
        <v>0</v>
      </c>
      <c r="K255" s="9">
        <v>1</v>
      </c>
      <c r="L255" s="9">
        <v>1</v>
      </c>
      <c r="M255" s="9">
        <v>240</v>
      </c>
      <c r="N255" s="9">
        <v>146</v>
      </c>
      <c r="O255" s="9">
        <v>89</v>
      </c>
      <c r="P255" s="9">
        <v>24.59</v>
      </c>
      <c r="Q255" s="9">
        <v>64</v>
      </c>
      <c r="R255" s="9">
        <v>73</v>
      </c>
    </row>
    <row r="256" spans="1:18" x14ac:dyDescent="0.2">
      <c r="A256" s="9">
        <v>0</v>
      </c>
      <c r="B256" s="9">
        <v>1</v>
      </c>
      <c r="C256" s="9">
        <v>47</v>
      </c>
      <c r="D256" s="9">
        <v>1</v>
      </c>
      <c r="E256" s="9">
        <v>0</v>
      </c>
      <c r="F256" s="9">
        <v>0</v>
      </c>
      <c r="G256" s="9">
        <v>1</v>
      </c>
      <c r="H256" s="9">
        <v>20</v>
      </c>
      <c r="I256" s="9">
        <v>0</v>
      </c>
      <c r="J256" s="9">
        <v>0</v>
      </c>
      <c r="K256" s="9">
        <v>0</v>
      </c>
      <c r="L256" s="9">
        <v>0</v>
      </c>
      <c r="M256" s="9">
        <v>284</v>
      </c>
      <c r="N256" s="9">
        <v>137</v>
      </c>
      <c r="O256" s="9">
        <v>91</v>
      </c>
      <c r="P256" s="9">
        <v>27.33</v>
      </c>
      <c r="Q256" s="9">
        <v>73</v>
      </c>
      <c r="R256" s="9">
        <v>61</v>
      </c>
    </row>
    <row r="257" spans="1:18" x14ac:dyDescent="0.2">
      <c r="A257" s="9">
        <v>0</v>
      </c>
      <c r="B257" s="9">
        <v>0</v>
      </c>
      <c r="C257" s="9">
        <v>46</v>
      </c>
      <c r="D257" s="9">
        <v>1</v>
      </c>
      <c r="E257" s="9">
        <v>0</v>
      </c>
      <c r="F257" s="9">
        <v>0</v>
      </c>
      <c r="G257" s="9">
        <v>0</v>
      </c>
      <c r="H257" s="9">
        <v>0</v>
      </c>
      <c r="I257" s="9">
        <v>0</v>
      </c>
      <c r="J257" s="9">
        <v>0</v>
      </c>
      <c r="K257" s="9">
        <v>0</v>
      </c>
      <c r="L257" s="9">
        <v>0</v>
      </c>
      <c r="M257" s="9">
        <v>219</v>
      </c>
      <c r="N257" s="9">
        <v>150</v>
      </c>
      <c r="O257" s="9">
        <v>81</v>
      </c>
      <c r="P257" s="9">
        <v>25.43</v>
      </c>
      <c r="Q257" s="9">
        <v>69</v>
      </c>
      <c r="R257" s="9">
        <v>93</v>
      </c>
    </row>
    <row r="258" spans="1:18" x14ac:dyDescent="0.2">
      <c r="A258" s="9">
        <v>0</v>
      </c>
      <c r="B258" s="9">
        <v>1</v>
      </c>
      <c r="C258" s="9">
        <v>64</v>
      </c>
      <c r="D258" s="9">
        <v>1</v>
      </c>
      <c r="E258" s="9">
        <v>0</v>
      </c>
      <c r="F258" s="9">
        <v>0</v>
      </c>
      <c r="G258" s="9">
        <v>0</v>
      </c>
      <c r="H258" s="9">
        <v>0</v>
      </c>
      <c r="I258" s="9">
        <v>0</v>
      </c>
      <c r="J258" s="9">
        <v>0</v>
      </c>
      <c r="K258" s="9">
        <v>1</v>
      </c>
      <c r="L258" s="9">
        <v>0</v>
      </c>
      <c r="M258" s="9">
        <v>217</v>
      </c>
      <c r="N258" s="9">
        <v>147</v>
      </c>
      <c r="O258" s="9">
        <v>87</v>
      </c>
      <c r="P258" s="9">
        <v>29.73</v>
      </c>
      <c r="Q258" s="9">
        <v>77</v>
      </c>
      <c r="R258" s="9">
        <v>78</v>
      </c>
    </row>
    <row r="259" spans="1:18" x14ac:dyDescent="0.2">
      <c r="A259" s="9">
        <v>0</v>
      </c>
      <c r="B259" s="9">
        <v>1</v>
      </c>
      <c r="C259" s="9">
        <v>45</v>
      </c>
      <c r="D259" s="9">
        <v>0</v>
      </c>
      <c r="E259" s="9">
        <v>1</v>
      </c>
      <c r="F259" s="9">
        <v>0</v>
      </c>
      <c r="G259" s="9">
        <v>0</v>
      </c>
      <c r="H259" s="9">
        <v>0</v>
      </c>
      <c r="I259" s="9">
        <v>0</v>
      </c>
      <c r="J259" s="9">
        <v>0</v>
      </c>
      <c r="K259" s="9">
        <v>0</v>
      </c>
      <c r="L259" s="9">
        <v>0</v>
      </c>
      <c r="M259" s="9">
        <v>203</v>
      </c>
      <c r="N259" s="9">
        <v>107.5</v>
      </c>
      <c r="O259" s="9">
        <v>72.5</v>
      </c>
      <c r="P259" s="9">
        <v>22.32</v>
      </c>
      <c r="Q259" s="9">
        <v>75</v>
      </c>
      <c r="R259" s="9">
        <v>83</v>
      </c>
    </row>
    <row r="260" spans="1:18" x14ac:dyDescent="0.2">
      <c r="A260" s="9">
        <v>1</v>
      </c>
      <c r="B260" s="9">
        <v>1</v>
      </c>
      <c r="C260" s="9">
        <v>45</v>
      </c>
      <c r="D260" s="9">
        <v>1</v>
      </c>
      <c r="E260" s="9">
        <v>0</v>
      </c>
      <c r="F260" s="9">
        <v>0</v>
      </c>
      <c r="G260" s="9">
        <v>1</v>
      </c>
      <c r="H260" s="9">
        <v>9</v>
      </c>
      <c r="I260" s="9">
        <v>0</v>
      </c>
      <c r="J260" s="9">
        <v>0</v>
      </c>
      <c r="K260" s="9">
        <v>1</v>
      </c>
      <c r="L260" s="9">
        <v>0</v>
      </c>
      <c r="M260" s="9">
        <v>265</v>
      </c>
      <c r="N260" s="9">
        <v>156.5</v>
      </c>
      <c r="O260" s="9">
        <v>86</v>
      </c>
      <c r="P260" s="9">
        <v>24.15</v>
      </c>
      <c r="Q260" s="9">
        <v>75</v>
      </c>
      <c r="R260" s="9">
        <v>76</v>
      </c>
    </row>
    <row r="261" spans="1:18" x14ac:dyDescent="0.2">
      <c r="A261" s="9">
        <v>0</v>
      </c>
      <c r="B261" s="9">
        <v>0</v>
      </c>
      <c r="C261" s="9">
        <v>55</v>
      </c>
      <c r="D261" s="9">
        <v>1</v>
      </c>
      <c r="E261" s="9">
        <v>0</v>
      </c>
      <c r="F261" s="9">
        <v>0</v>
      </c>
      <c r="G261" s="9">
        <v>0</v>
      </c>
      <c r="H261" s="9">
        <v>0</v>
      </c>
      <c r="I261" s="9">
        <v>0</v>
      </c>
      <c r="J261" s="9">
        <v>0</v>
      </c>
      <c r="K261" s="9">
        <v>1</v>
      </c>
      <c r="L261" s="9">
        <v>0</v>
      </c>
      <c r="M261" s="9">
        <v>219</v>
      </c>
      <c r="N261" s="9">
        <v>140</v>
      </c>
      <c r="O261" s="9">
        <v>93</v>
      </c>
      <c r="P261" s="9">
        <v>27.78</v>
      </c>
      <c r="Q261" s="9">
        <v>75</v>
      </c>
      <c r="R261" s="9">
        <v>70</v>
      </c>
    </row>
    <row r="262" spans="1:18" x14ac:dyDescent="0.2">
      <c r="A262" s="9">
        <v>0</v>
      </c>
      <c r="B262" s="9">
        <v>1</v>
      </c>
      <c r="C262" s="9">
        <v>41</v>
      </c>
      <c r="D262" s="9">
        <v>0</v>
      </c>
      <c r="E262" s="9">
        <v>1</v>
      </c>
      <c r="F262" s="9">
        <v>0</v>
      </c>
      <c r="G262" s="9">
        <v>0</v>
      </c>
      <c r="H262" s="9">
        <v>0</v>
      </c>
      <c r="I262" s="9">
        <v>0</v>
      </c>
      <c r="J262" s="9">
        <v>0</v>
      </c>
      <c r="K262" s="9">
        <v>0</v>
      </c>
      <c r="L262" s="9">
        <v>0</v>
      </c>
      <c r="M262" s="9">
        <v>245</v>
      </c>
      <c r="N262" s="9">
        <v>134</v>
      </c>
      <c r="O262" s="9">
        <v>98</v>
      </c>
      <c r="P262" s="9">
        <v>24.26</v>
      </c>
      <c r="Q262" s="9">
        <v>85</v>
      </c>
      <c r="R262" s="9">
        <v>78</v>
      </c>
    </row>
    <row r="263" spans="1:18" x14ac:dyDescent="0.2">
      <c r="A263" s="9">
        <v>0</v>
      </c>
      <c r="B263" s="9">
        <v>0</v>
      </c>
      <c r="C263" s="9">
        <v>50</v>
      </c>
      <c r="D263" s="9">
        <v>0</v>
      </c>
      <c r="E263" s="9">
        <v>1</v>
      </c>
      <c r="F263" s="9">
        <v>0</v>
      </c>
      <c r="G263" s="9">
        <v>0</v>
      </c>
      <c r="H263" s="9">
        <v>0</v>
      </c>
      <c r="I263" s="9">
        <v>0</v>
      </c>
      <c r="J263" s="9">
        <v>0</v>
      </c>
      <c r="K263" s="9">
        <v>0</v>
      </c>
      <c r="L263" s="9">
        <v>0</v>
      </c>
      <c r="M263" s="9">
        <v>312</v>
      </c>
      <c r="N263" s="9">
        <v>125</v>
      </c>
      <c r="O263" s="9">
        <v>85</v>
      </c>
      <c r="P263" s="9">
        <v>27.07</v>
      </c>
      <c r="Q263" s="9">
        <v>88</v>
      </c>
      <c r="R263" s="9">
        <v>94</v>
      </c>
    </row>
    <row r="264" spans="1:18" x14ac:dyDescent="0.2">
      <c r="A264" s="9">
        <v>1</v>
      </c>
      <c r="B264" s="9">
        <v>0</v>
      </c>
      <c r="C264" s="9">
        <v>54</v>
      </c>
      <c r="D264" s="9">
        <v>1</v>
      </c>
      <c r="E264" s="9">
        <v>0</v>
      </c>
      <c r="F264" s="9">
        <v>0</v>
      </c>
      <c r="G264" s="9">
        <v>0</v>
      </c>
      <c r="H264" s="9">
        <v>0</v>
      </c>
      <c r="I264" s="9">
        <v>0</v>
      </c>
      <c r="J264" s="9">
        <v>0</v>
      </c>
      <c r="K264" s="9">
        <v>1</v>
      </c>
      <c r="L264" s="9">
        <v>0</v>
      </c>
      <c r="M264" s="9">
        <v>273</v>
      </c>
      <c r="N264" s="9">
        <v>139</v>
      </c>
      <c r="O264" s="9">
        <v>98</v>
      </c>
      <c r="P264" s="9">
        <v>29.06</v>
      </c>
      <c r="Q264" s="9">
        <v>110</v>
      </c>
      <c r="R264" s="9">
        <v>73</v>
      </c>
    </row>
    <row r="265" spans="1:18" x14ac:dyDescent="0.2">
      <c r="A265" s="9">
        <v>0</v>
      </c>
      <c r="B265" s="9">
        <v>0</v>
      </c>
      <c r="C265" s="9">
        <v>57</v>
      </c>
      <c r="D265" s="9">
        <v>0</v>
      </c>
      <c r="E265" s="9">
        <v>1</v>
      </c>
      <c r="F265" s="9">
        <v>0</v>
      </c>
      <c r="G265" s="9">
        <v>1</v>
      </c>
      <c r="H265" s="9">
        <v>1</v>
      </c>
      <c r="I265" s="9">
        <v>0</v>
      </c>
      <c r="J265" s="9">
        <v>0</v>
      </c>
      <c r="K265" s="9">
        <v>1</v>
      </c>
      <c r="L265" s="9">
        <v>0</v>
      </c>
      <c r="M265" s="9">
        <v>254</v>
      </c>
      <c r="N265" s="9">
        <v>174</v>
      </c>
      <c r="O265" s="9">
        <v>84.5</v>
      </c>
      <c r="P265" s="9">
        <v>24.22</v>
      </c>
      <c r="Q265" s="9">
        <v>90</v>
      </c>
      <c r="R265" s="9">
        <v>76</v>
      </c>
    </row>
    <row r="266" spans="1:18" x14ac:dyDescent="0.2">
      <c r="A266" s="9">
        <v>0</v>
      </c>
      <c r="B266" s="9">
        <v>1</v>
      </c>
      <c r="C266" s="9">
        <v>62</v>
      </c>
      <c r="D266" s="9">
        <v>0</v>
      </c>
      <c r="E266" s="9">
        <v>0</v>
      </c>
      <c r="F266" s="9">
        <v>0</v>
      </c>
      <c r="G266" s="9">
        <v>0</v>
      </c>
      <c r="H266" s="9">
        <v>0</v>
      </c>
      <c r="I266" s="9">
        <v>0</v>
      </c>
      <c r="J266" s="9">
        <v>0</v>
      </c>
      <c r="K266" s="9">
        <v>0</v>
      </c>
      <c r="L266" s="9">
        <v>0</v>
      </c>
      <c r="M266" s="9">
        <v>273</v>
      </c>
      <c r="N266" s="9">
        <v>129</v>
      </c>
      <c r="O266" s="9">
        <v>83</v>
      </c>
      <c r="P266" s="9">
        <v>25.49</v>
      </c>
      <c r="Q266" s="9">
        <v>63</v>
      </c>
      <c r="R266" s="9">
        <v>70</v>
      </c>
    </row>
    <row r="267" spans="1:18" x14ac:dyDescent="0.2">
      <c r="A267" s="9">
        <v>0</v>
      </c>
      <c r="B267" s="9">
        <v>0</v>
      </c>
      <c r="C267" s="9">
        <v>43</v>
      </c>
      <c r="D267" s="9">
        <v>0</v>
      </c>
      <c r="E267" s="9">
        <v>0</v>
      </c>
      <c r="F267" s="9">
        <v>0</v>
      </c>
      <c r="G267" s="9">
        <v>0</v>
      </c>
      <c r="H267" s="9">
        <v>0</v>
      </c>
      <c r="I267" s="9">
        <v>0</v>
      </c>
      <c r="J267" s="9">
        <v>0</v>
      </c>
      <c r="K267" s="9">
        <v>0</v>
      </c>
      <c r="L267" s="9">
        <v>0</v>
      </c>
      <c r="M267" s="9">
        <v>213</v>
      </c>
      <c r="N267" s="9">
        <v>100</v>
      </c>
      <c r="O267" s="9">
        <v>70</v>
      </c>
      <c r="P267" s="9">
        <v>20.059999999999999</v>
      </c>
      <c r="Q267" s="9">
        <v>68</v>
      </c>
      <c r="R267" s="9">
        <v>78</v>
      </c>
    </row>
    <row r="268" spans="1:18" x14ac:dyDescent="0.2">
      <c r="A268" s="9">
        <v>0</v>
      </c>
      <c r="B268" s="9">
        <v>0</v>
      </c>
      <c r="C268" s="9">
        <v>46</v>
      </c>
      <c r="D268" s="9">
        <v>1</v>
      </c>
      <c r="E268" s="9">
        <v>0</v>
      </c>
      <c r="F268" s="9">
        <v>0</v>
      </c>
      <c r="G268" s="9">
        <v>0</v>
      </c>
      <c r="H268" s="9">
        <v>0</v>
      </c>
      <c r="I268" s="9">
        <v>0</v>
      </c>
      <c r="J268" s="9">
        <v>0</v>
      </c>
      <c r="K268" s="9">
        <v>0</v>
      </c>
      <c r="L268" s="9">
        <v>0</v>
      </c>
      <c r="M268" s="9">
        <v>254</v>
      </c>
      <c r="N268" s="9">
        <v>136</v>
      </c>
      <c r="O268" s="9">
        <v>87</v>
      </c>
      <c r="P268" s="9">
        <v>31.24</v>
      </c>
      <c r="Q268" s="9">
        <v>88</v>
      </c>
      <c r="R268" s="9">
        <v>80</v>
      </c>
    </row>
    <row r="269" spans="1:18" x14ac:dyDescent="0.2">
      <c r="A269" s="9">
        <v>0</v>
      </c>
      <c r="B269" s="9">
        <v>0</v>
      </c>
      <c r="C269" s="9">
        <v>53</v>
      </c>
      <c r="D269" s="9">
        <v>0</v>
      </c>
      <c r="E269" s="9">
        <v>1</v>
      </c>
      <c r="F269" s="9">
        <v>0</v>
      </c>
      <c r="G269" s="9">
        <v>1</v>
      </c>
      <c r="H269" s="9">
        <v>20</v>
      </c>
      <c r="I269" s="9">
        <v>0</v>
      </c>
      <c r="J269" s="9">
        <v>0</v>
      </c>
      <c r="K269" s="9">
        <v>0</v>
      </c>
      <c r="L269" s="9">
        <v>0</v>
      </c>
      <c r="M269" s="9">
        <v>262</v>
      </c>
      <c r="N269" s="9">
        <v>127.5</v>
      </c>
      <c r="O269" s="9">
        <v>86</v>
      </c>
      <c r="P269" s="9">
        <v>24.11</v>
      </c>
      <c r="Q269" s="9">
        <v>87</v>
      </c>
      <c r="R269" s="9">
        <v>73</v>
      </c>
    </row>
    <row r="270" spans="1:18" x14ac:dyDescent="0.2">
      <c r="A270" s="9">
        <v>0</v>
      </c>
      <c r="B270" s="9">
        <v>1</v>
      </c>
      <c r="C270" s="9">
        <v>52</v>
      </c>
      <c r="D270" s="9">
        <v>1</v>
      </c>
      <c r="E270" s="9">
        <v>0</v>
      </c>
      <c r="F270" s="9">
        <v>0</v>
      </c>
      <c r="G270" s="9">
        <v>0</v>
      </c>
      <c r="H270" s="9">
        <v>0</v>
      </c>
      <c r="I270" s="9">
        <v>0</v>
      </c>
      <c r="J270" s="9">
        <v>0</v>
      </c>
      <c r="K270" s="9">
        <v>0</v>
      </c>
      <c r="L270" s="9">
        <v>0</v>
      </c>
      <c r="M270" s="9">
        <v>215</v>
      </c>
      <c r="N270" s="9">
        <v>129</v>
      </c>
      <c r="O270" s="9">
        <v>80</v>
      </c>
      <c r="P270" s="9">
        <v>29.29</v>
      </c>
      <c r="Q270" s="9">
        <v>70</v>
      </c>
      <c r="R270" s="9">
        <v>87</v>
      </c>
    </row>
    <row r="271" spans="1:18" x14ac:dyDescent="0.2">
      <c r="A271" s="9">
        <v>1</v>
      </c>
      <c r="B271" s="9">
        <v>0</v>
      </c>
      <c r="C271" s="9">
        <v>67</v>
      </c>
      <c r="D271" s="9">
        <v>1</v>
      </c>
      <c r="E271" s="9">
        <v>0</v>
      </c>
      <c r="F271" s="9">
        <v>0</v>
      </c>
      <c r="G271" s="9">
        <v>0</v>
      </c>
      <c r="H271" s="9">
        <v>0</v>
      </c>
      <c r="I271" s="9">
        <v>0</v>
      </c>
      <c r="J271" s="9">
        <v>0</v>
      </c>
      <c r="K271" s="9">
        <v>1</v>
      </c>
      <c r="L271" s="9">
        <v>0</v>
      </c>
      <c r="M271" s="9">
        <v>302</v>
      </c>
      <c r="N271" s="9">
        <v>147</v>
      </c>
      <c r="O271" s="9">
        <v>92</v>
      </c>
      <c r="P271" s="9">
        <v>25.23</v>
      </c>
      <c r="Q271" s="9">
        <v>80</v>
      </c>
      <c r="R271" s="9">
        <v>87</v>
      </c>
    </row>
    <row r="272" spans="1:18" x14ac:dyDescent="0.2">
      <c r="A272" s="9">
        <v>0</v>
      </c>
      <c r="B272" s="9">
        <v>0</v>
      </c>
      <c r="C272" s="9">
        <v>42</v>
      </c>
      <c r="D272" s="9">
        <v>0</v>
      </c>
      <c r="E272" s="9">
        <v>1</v>
      </c>
      <c r="F272" s="9">
        <v>0</v>
      </c>
      <c r="G272" s="9">
        <v>0</v>
      </c>
      <c r="H272" s="9">
        <v>0</v>
      </c>
      <c r="I272" s="9">
        <v>0</v>
      </c>
      <c r="J272" s="9">
        <v>0</v>
      </c>
      <c r="K272" s="9">
        <v>0</v>
      </c>
      <c r="L272" s="9">
        <v>0</v>
      </c>
      <c r="M272" s="9">
        <v>185</v>
      </c>
      <c r="N272" s="9">
        <v>127.5</v>
      </c>
      <c r="O272" s="9">
        <v>91</v>
      </c>
      <c r="P272" s="9">
        <v>23.78</v>
      </c>
      <c r="Q272" s="9">
        <v>67</v>
      </c>
      <c r="R272" s="9">
        <v>59</v>
      </c>
    </row>
    <row r="273" spans="1:18" x14ac:dyDescent="0.2">
      <c r="A273" s="9">
        <v>0</v>
      </c>
      <c r="B273" s="9">
        <v>0</v>
      </c>
      <c r="C273" s="9">
        <v>45</v>
      </c>
      <c r="D273" s="9">
        <v>0</v>
      </c>
      <c r="E273" s="9">
        <v>0</v>
      </c>
      <c r="F273" s="9">
        <v>1</v>
      </c>
      <c r="G273" s="9">
        <v>0</v>
      </c>
      <c r="H273" s="9">
        <v>0</v>
      </c>
      <c r="I273" s="9">
        <v>0</v>
      </c>
      <c r="J273" s="9">
        <v>0</v>
      </c>
      <c r="K273" s="9">
        <v>0</v>
      </c>
      <c r="L273" s="9">
        <v>0</v>
      </c>
      <c r="M273" s="9">
        <v>129</v>
      </c>
      <c r="N273" s="9">
        <v>109</v>
      </c>
      <c r="O273" s="9">
        <v>69</v>
      </c>
      <c r="P273" s="9">
        <v>22.36</v>
      </c>
      <c r="Q273" s="9">
        <v>75</v>
      </c>
      <c r="R273" s="9">
        <v>78</v>
      </c>
    </row>
    <row r="274" spans="1:18" x14ac:dyDescent="0.2">
      <c r="A274" s="9">
        <v>1</v>
      </c>
      <c r="B274" s="9">
        <v>0</v>
      </c>
      <c r="C274" s="9">
        <v>51</v>
      </c>
      <c r="D274" s="9">
        <v>0</v>
      </c>
      <c r="E274" s="9">
        <v>1</v>
      </c>
      <c r="F274" s="9">
        <v>0</v>
      </c>
      <c r="G274" s="9">
        <v>0</v>
      </c>
      <c r="H274" s="9">
        <v>0</v>
      </c>
      <c r="I274" s="9">
        <v>0</v>
      </c>
      <c r="J274" s="9">
        <v>0</v>
      </c>
      <c r="K274" s="9">
        <v>0</v>
      </c>
      <c r="L274" s="9">
        <v>0</v>
      </c>
      <c r="M274" s="9">
        <v>284</v>
      </c>
      <c r="N274" s="9">
        <v>132</v>
      </c>
      <c r="O274" s="9">
        <v>78</v>
      </c>
      <c r="P274" s="9">
        <v>21.94</v>
      </c>
      <c r="Q274" s="9">
        <v>68</v>
      </c>
      <c r="R274" s="9">
        <v>94</v>
      </c>
    </row>
    <row r="275" spans="1:18" x14ac:dyDescent="0.2">
      <c r="A275" s="9">
        <v>0</v>
      </c>
      <c r="B275" s="9">
        <v>0</v>
      </c>
      <c r="C275" s="9">
        <v>60</v>
      </c>
      <c r="D275" s="9">
        <v>0</v>
      </c>
      <c r="E275" s="9">
        <v>0</v>
      </c>
      <c r="F275" s="9">
        <v>1</v>
      </c>
      <c r="G275" s="9">
        <v>0</v>
      </c>
      <c r="H275" s="9">
        <v>0</v>
      </c>
      <c r="I275" s="9">
        <v>0</v>
      </c>
      <c r="J275" s="9">
        <v>0</v>
      </c>
      <c r="K275" s="9">
        <v>0</v>
      </c>
      <c r="L275" s="9">
        <v>0</v>
      </c>
      <c r="M275" s="9">
        <v>325</v>
      </c>
      <c r="N275" s="9">
        <v>123</v>
      </c>
      <c r="O275" s="9">
        <v>79</v>
      </c>
      <c r="P275" s="9">
        <v>25.82</v>
      </c>
      <c r="Q275" s="9">
        <v>63</v>
      </c>
      <c r="R275" s="9">
        <v>85</v>
      </c>
    </row>
    <row r="276" spans="1:18" x14ac:dyDescent="0.2">
      <c r="A276" s="9">
        <v>0</v>
      </c>
      <c r="B276" s="9">
        <v>0</v>
      </c>
      <c r="C276" s="9">
        <v>35</v>
      </c>
      <c r="D276" s="9">
        <v>0</v>
      </c>
      <c r="E276" s="9">
        <v>1</v>
      </c>
      <c r="F276" s="9">
        <v>0</v>
      </c>
      <c r="G276" s="9">
        <v>0</v>
      </c>
      <c r="H276" s="9">
        <v>0</v>
      </c>
      <c r="I276" s="9">
        <v>0</v>
      </c>
      <c r="J276" s="9">
        <v>0</v>
      </c>
      <c r="K276" s="9">
        <v>0</v>
      </c>
      <c r="L276" s="9">
        <v>0</v>
      </c>
      <c r="M276" s="9">
        <v>208</v>
      </c>
      <c r="N276" s="9">
        <v>122.5</v>
      </c>
      <c r="O276" s="9">
        <v>72.5</v>
      </c>
      <c r="P276" s="9">
        <v>22</v>
      </c>
      <c r="Q276" s="9">
        <v>65</v>
      </c>
      <c r="R276" s="9">
        <v>78</v>
      </c>
    </row>
    <row r="277" spans="1:18" x14ac:dyDescent="0.2">
      <c r="A277" s="9">
        <v>0</v>
      </c>
      <c r="B277" s="9">
        <v>0</v>
      </c>
      <c r="C277" s="9">
        <v>39</v>
      </c>
      <c r="D277" s="9">
        <v>0</v>
      </c>
      <c r="E277" s="9">
        <v>0</v>
      </c>
      <c r="F277" s="9">
        <v>0</v>
      </c>
      <c r="G277" s="9">
        <v>0</v>
      </c>
      <c r="H277" s="9">
        <v>0</v>
      </c>
      <c r="I277" s="9">
        <v>0</v>
      </c>
      <c r="J277" s="9">
        <v>0</v>
      </c>
      <c r="K277" s="9">
        <v>0</v>
      </c>
      <c r="L277" s="9">
        <v>0</v>
      </c>
      <c r="M277" s="9">
        <v>260</v>
      </c>
      <c r="N277" s="9">
        <v>100</v>
      </c>
      <c r="O277" s="9">
        <v>74.5</v>
      </c>
      <c r="P277" s="9">
        <v>20.51</v>
      </c>
      <c r="Q277" s="9">
        <v>96</v>
      </c>
      <c r="R277" s="9">
        <v>66</v>
      </c>
    </row>
    <row r="278" spans="1:18" x14ac:dyDescent="0.2">
      <c r="A278" s="9">
        <v>1</v>
      </c>
      <c r="B278" s="9">
        <v>1</v>
      </c>
      <c r="C278" s="9">
        <v>68</v>
      </c>
      <c r="D278" s="9">
        <v>1</v>
      </c>
      <c r="E278" s="9">
        <v>0</v>
      </c>
      <c r="F278" s="9">
        <v>0</v>
      </c>
      <c r="G278" s="9">
        <v>0</v>
      </c>
      <c r="H278" s="9">
        <v>0</v>
      </c>
      <c r="I278" s="9">
        <v>0</v>
      </c>
      <c r="J278" s="9">
        <v>0</v>
      </c>
      <c r="K278" s="9">
        <v>1</v>
      </c>
      <c r="L278" s="9">
        <v>1</v>
      </c>
      <c r="M278" s="9">
        <v>164</v>
      </c>
      <c r="N278" s="9">
        <v>142</v>
      </c>
      <c r="O278" s="9">
        <v>85</v>
      </c>
      <c r="P278" s="9">
        <v>30.28</v>
      </c>
      <c r="Q278" s="9">
        <v>70</v>
      </c>
      <c r="R278" s="9">
        <v>120</v>
      </c>
    </row>
    <row r="279" spans="1:18" x14ac:dyDescent="0.2">
      <c r="A279" s="9">
        <v>0</v>
      </c>
      <c r="B279" s="9">
        <v>0</v>
      </c>
      <c r="C279" s="9">
        <v>54</v>
      </c>
      <c r="D279" s="9">
        <v>0</v>
      </c>
      <c r="E279" s="9">
        <v>1</v>
      </c>
      <c r="F279" s="9">
        <v>0</v>
      </c>
      <c r="G279" s="9">
        <v>0</v>
      </c>
      <c r="H279" s="9">
        <v>0</v>
      </c>
      <c r="I279" s="9">
        <v>0</v>
      </c>
      <c r="J279" s="9">
        <v>0</v>
      </c>
      <c r="K279" s="9">
        <v>0</v>
      </c>
      <c r="L279" s="9">
        <v>0</v>
      </c>
      <c r="M279" s="9">
        <v>270</v>
      </c>
      <c r="N279" s="9">
        <v>98</v>
      </c>
      <c r="O279" s="9">
        <v>64</v>
      </c>
      <c r="P279" s="9">
        <v>22.02</v>
      </c>
      <c r="Q279" s="9">
        <v>67</v>
      </c>
      <c r="R279" s="9">
        <v>75</v>
      </c>
    </row>
    <row r="280" spans="1:18" x14ac:dyDescent="0.2">
      <c r="A280" s="9">
        <v>0</v>
      </c>
      <c r="B280" s="9">
        <v>0</v>
      </c>
      <c r="C280" s="9">
        <v>38</v>
      </c>
      <c r="D280" s="9">
        <v>0</v>
      </c>
      <c r="E280" s="9">
        <v>1</v>
      </c>
      <c r="F280" s="9">
        <v>0</v>
      </c>
      <c r="G280" s="9">
        <v>0</v>
      </c>
      <c r="H280" s="9">
        <v>0</v>
      </c>
      <c r="I280" s="9">
        <v>0</v>
      </c>
      <c r="J280" s="9">
        <v>0</v>
      </c>
      <c r="K280" s="9">
        <v>0</v>
      </c>
      <c r="L280" s="9">
        <v>0</v>
      </c>
      <c r="M280" s="9">
        <v>186</v>
      </c>
      <c r="N280" s="9">
        <v>105</v>
      </c>
      <c r="O280" s="9">
        <v>57</v>
      </c>
      <c r="P280" s="9">
        <v>21.1</v>
      </c>
      <c r="Q280" s="9">
        <v>85</v>
      </c>
      <c r="R280" s="9">
        <v>68</v>
      </c>
    </row>
    <row r="281" spans="1:18" x14ac:dyDescent="0.2">
      <c r="A281" s="9">
        <v>0</v>
      </c>
      <c r="B281" s="9">
        <v>1</v>
      </c>
      <c r="C281" s="9">
        <v>39</v>
      </c>
      <c r="D281" s="9">
        <v>0</v>
      </c>
      <c r="E281" s="9">
        <v>1</v>
      </c>
      <c r="F281" s="9">
        <v>0</v>
      </c>
      <c r="G281" s="9">
        <v>0</v>
      </c>
      <c r="H281" s="9">
        <v>0</v>
      </c>
      <c r="I281" s="9">
        <v>0</v>
      </c>
      <c r="J281" s="9">
        <v>0</v>
      </c>
      <c r="K281" s="9">
        <v>0</v>
      </c>
      <c r="L281" s="9">
        <v>0</v>
      </c>
      <c r="M281" s="9">
        <v>258</v>
      </c>
      <c r="N281" s="9">
        <v>105</v>
      </c>
      <c r="O281" s="9">
        <v>69</v>
      </c>
      <c r="P281" s="9">
        <v>24.1</v>
      </c>
      <c r="Q281" s="9">
        <v>52</v>
      </c>
      <c r="R281" s="9">
        <v>79</v>
      </c>
    </row>
    <row r="282" spans="1:18" x14ac:dyDescent="0.2">
      <c r="A282" s="9">
        <v>0</v>
      </c>
      <c r="B282" s="9">
        <v>0</v>
      </c>
      <c r="C282" s="9">
        <v>36</v>
      </c>
      <c r="D282" s="9">
        <v>0</v>
      </c>
      <c r="E282" s="9">
        <v>1</v>
      </c>
      <c r="F282" s="9">
        <v>0</v>
      </c>
      <c r="G282" s="9">
        <v>1</v>
      </c>
      <c r="H282" s="9">
        <v>5</v>
      </c>
      <c r="I282" s="9">
        <v>0</v>
      </c>
      <c r="J282" s="9">
        <v>0</v>
      </c>
      <c r="K282" s="9">
        <v>0</v>
      </c>
      <c r="L282" s="9">
        <v>0</v>
      </c>
      <c r="M282" s="9">
        <v>228</v>
      </c>
      <c r="N282" s="9">
        <v>111</v>
      </c>
      <c r="O282" s="9">
        <v>68</v>
      </c>
      <c r="P282" s="9">
        <v>23.86</v>
      </c>
      <c r="Q282" s="9">
        <v>88</v>
      </c>
      <c r="R282" s="9">
        <v>68</v>
      </c>
    </row>
    <row r="283" spans="1:18" x14ac:dyDescent="0.2">
      <c r="A283" s="9">
        <v>0</v>
      </c>
      <c r="B283" s="9">
        <v>1</v>
      </c>
      <c r="C283" s="9">
        <v>36</v>
      </c>
      <c r="D283" s="9">
        <v>0</v>
      </c>
      <c r="E283" s="9">
        <v>0</v>
      </c>
      <c r="F283" s="9">
        <v>0</v>
      </c>
      <c r="G283" s="9">
        <v>1</v>
      </c>
      <c r="H283" s="9">
        <v>30</v>
      </c>
      <c r="I283" s="9">
        <v>0</v>
      </c>
      <c r="J283" s="9">
        <v>0</v>
      </c>
      <c r="K283" s="9">
        <v>0</v>
      </c>
      <c r="L283" s="9">
        <v>0</v>
      </c>
      <c r="M283" s="9">
        <v>155</v>
      </c>
      <c r="N283" s="9">
        <v>126</v>
      </c>
      <c r="O283" s="9">
        <v>72</v>
      </c>
      <c r="P283" s="9">
        <v>25.14</v>
      </c>
      <c r="Q283" s="9">
        <v>50</v>
      </c>
      <c r="R283" s="9">
        <v>70</v>
      </c>
    </row>
    <row r="284" spans="1:18" x14ac:dyDescent="0.2">
      <c r="A284" s="9">
        <v>0</v>
      </c>
      <c r="B284" s="9">
        <v>0</v>
      </c>
      <c r="C284" s="9">
        <v>44</v>
      </c>
      <c r="D284" s="9">
        <v>0</v>
      </c>
      <c r="E284" s="9">
        <v>0</v>
      </c>
      <c r="F284" s="9">
        <v>1</v>
      </c>
      <c r="G284" s="9">
        <v>0</v>
      </c>
      <c r="H284" s="9">
        <v>0</v>
      </c>
      <c r="I284" s="9">
        <v>0</v>
      </c>
      <c r="J284" s="9">
        <v>0</v>
      </c>
      <c r="K284" s="9">
        <v>0</v>
      </c>
      <c r="L284" s="9">
        <v>0</v>
      </c>
      <c r="M284" s="9">
        <v>270</v>
      </c>
      <c r="N284" s="9">
        <v>131.5</v>
      </c>
      <c r="O284" s="9">
        <v>76</v>
      </c>
      <c r="P284" s="9">
        <v>22.19</v>
      </c>
      <c r="Q284" s="9">
        <v>68</v>
      </c>
      <c r="R284" s="9">
        <v>113</v>
      </c>
    </row>
    <row r="285" spans="1:18" x14ac:dyDescent="0.2">
      <c r="A285" s="9">
        <v>0</v>
      </c>
      <c r="B285" s="9">
        <v>1</v>
      </c>
      <c r="C285" s="9">
        <v>48</v>
      </c>
      <c r="D285" s="9">
        <v>0</v>
      </c>
      <c r="E285" s="9">
        <v>0</v>
      </c>
      <c r="F285" s="9">
        <v>0</v>
      </c>
      <c r="G285" s="9">
        <v>0</v>
      </c>
      <c r="H285" s="9">
        <v>0</v>
      </c>
      <c r="I285" s="9">
        <v>0</v>
      </c>
      <c r="J285" s="9">
        <v>0</v>
      </c>
      <c r="K285" s="9">
        <v>0</v>
      </c>
      <c r="L285" s="9">
        <v>0</v>
      </c>
      <c r="M285" s="9">
        <v>323</v>
      </c>
      <c r="N285" s="9">
        <v>116</v>
      </c>
      <c r="O285" s="9">
        <v>72</v>
      </c>
      <c r="P285" s="9">
        <v>26.22</v>
      </c>
      <c r="Q285" s="9">
        <v>69</v>
      </c>
      <c r="R285" s="9">
        <v>99</v>
      </c>
    </row>
    <row r="286" spans="1:18" x14ac:dyDescent="0.2">
      <c r="A286" s="9">
        <v>0</v>
      </c>
      <c r="B286" s="9">
        <v>0</v>
      </c>
      <c r="C286" s="9">
        <v>54</v>
      </c>
      <c r="D286" s="9">
        <v>0</v>
      </c>
      <c r="E286" s="9">
        <v>0</v>
      </c>
      <c r="F286" s="9">
        <v>0</v>
      </c>
      <c r="G286" s="9">
        <v>1</v>
      </c>
      <c r="H286" s="9">
        <v>20</v>
      </c>
      <c r="I286" s="9">
        <v>0</v>
      </c>
      <c r="J286" s="9">
        <v>0</v>
      </c>
      <c r="K286" s="9">
        <v>0</v>
      </c>
      <c r="L286" s="9">
        <v>0</v>
      </c>
      <c r="M286" s="9">
        <v>242</v>
      </c>
      <c r="N286" s="9">
        <v>125</v>
      </c>
      <c r="O286" s="9">
        <v>76</v>
      </c>
      <c r="P286" s="9">
        <v>22.16</v>
      </c>
      <c r="Q286" s="9">
        <v>70</v>
      </c>
      <c r="R286" s="9">
        <v>87</v>
      </c>
    </row>
    <row r="287" spans="1:18" x14ac:dyDescent="0.2">
      <c r="A287" s="9">
        <v>0</v>
      </c>
      <c r="B287" s="9">
        <v>0</v>
      </c>
      <c r="C287" s="9">
        <v>45</v>
      </c>
      <c r="D287" s="9">
        <v>1</v>
      </c>
      <c r="E287" s="9">
        <v>0</v>
      </c>
      <c r="F287" s="9">
        <v>0</v>
      </c>
      <c r="G287" s="9">
        <v>1</v>
      </c>
      <c r="H287" s="9">
        <v>30</v>
      </c>
      <c r="I287" s="9">
        <v>0</v>
      </c>
      <c r="J287" s="9">
        <v>0</v>
      </c>
      <c r="K287" s="9">
        <v>0</v>
      </c>
      <c r="L287" s="9">
        <v>0</v>
      </c>
      <c r="M287" s="9">
        <v>203</v>
      </c>
      <c r="N287" s="9">
        <v>131</v>
      </c>
      <c r="O287" s="9">
        <v>85</v>
      </c>
      <c r="P287" s="9">
        <v>23.47</v>
      </c>
      <c r="Q287" s="9">
        <v>94</v>
      </c>
      <c r="R287" s="9">
        <v>70</v>
      </c>
    </row>
    <row r="288" spans="1:18" x14ac:dyDescent="0.2">
      <c r="A288" s="9">
        <v>1</v>
      </c>
      <c r="B288" s="9">
        <v>0</v>
      </c>
      <c r="C288" s="9">
        <v>47</v>
      </c>
      <c r="D288" s="9">
        <v>1</v>
      </c>
      <c r="E288" s="9">
        <v>0</v>
      </c>
      <c r="F288" s="9">
        <v>0</v>
      </c>
      <c r="G288" s="9">
        <v>1</v>
      </c>
      <c r="H288" s="9">
        <v>25</v>
      </c>
      <c r="I288" s="9">
        <v>0</v>
      </c>
      <c r="J288" s="9">
        <v>0</v>
      </c>
      <c r="K288" s="9">
        <v>1</v>
      </c>
      <c r="L288" s="9">
        <v>1</v>
      </c>
      <c r="M288" s="9">
        <v>258</v>
      </c>
      <c r="N288" s="9">
        <v>195</v>
      </c>
      <c r="O288" s="9">
        <v>90</v>
      </c>
      <c r="P288" s="9">
        <v>25.4</v>
      </c>
      <c r="Q288" s="9">
        <v>86</v>
      </c>
      <c r="R288" s="9">
        <v>78</v>
      </c>
    </row>
    <row r="289" spans="1:18" x14ac:dyDescent="0.2">
      <c r="A289" s="9">
        <v>0</v>
      </c>
      <c r="B289" s="9">
        <v>1</v>
      </c>
      <c r="C289" s="9">
        <v>41</v>
      </c>
      <c r="D289" s="9">
        <v>0</v>
      </c>
      <c r="E289" s="9">
        <v>1</v>
      </c>
      <c r="F289" s="9">
        <v>0</v>
      </c>
      <c r="G289" s="9">
        <v>1</v>
      </c>
      <c r="H289" s="9">
        <v>40</v>
      </c>
      <c r="I289" s="9">
        <v>0</v>
      </c>
      <c r="J289" s="9">
        <v>0</v>
      </c>
      <c r="K289" s="9">
        <v>0</v>
      </c>
      <c r="L289" s="9">
        <v>0</v>
      </c>
      <c r="M289" s="9">
        <v>310</v>
      </c>
      <c r="N289" s="9">
        <v>117.5</v>
      </c>
      <c r="O289" s="9">
        <v>80</v>
      </c>
      <c r="P289" s="9">
        <v>26.74</v>
      </c>
      <c r="Q289" s="9">
        <v>80</v>
      </c>
      <c r="R289" s="9">
        <v>78</v>
      </c>
    </row>
    <row r="290" spans="1:18" x14ac:dyDescent="0.2">
      <c r="A290" s="9">
        <v>0</v>
      </c>
      <c r="B290" s="9">
        <v>1</v>
      </c>
      <c r="C290" s="9">
        <v>51</v>
      </c>
      <c r="D290" s="9">
        <v>0</v>
      </c>
      <c r="E290" s="9">
        <v>0</v>
      </c>
      <c r="F290" s="9">
        <v>1</v>
      </c>
      <c r="G290" s="9">
        <v>0</v>
      </c>
      <c r="H290" s="9">
        <v>0</v>
      </c>
      <c r="I290" s="9">
        <v>0</v>
      </c>
      <c r="J290" s="9">
        <v>0</v>
      </c>
      <c r="K290" s="9">
        <v>0</v>
      </c>
      <c r="L290" s="9">
        <v>0</v>
      </c>
      <c r="M290" s="9">
        <v>245</v>
      </c>
      <c r="N290" s="9">
        <v>124</v>
      </c>
      <c r="O290" s="9">
        <v>69</v>
      </c>
      <c r="P290" s="9">
        <v>21.52</v>
      </c>
      <c r="Q290" s="9">
        <v>85</v>
      </c>
      <c r="R290" s="9">
        <v>78</v>
      </c>
    </row>
    <row r="291" spans="1:18" x14ac:dyDescent="0.2">
      <c r="A291" s="9">
        <v>0</v>
      </c>
      <c r="B291" s="9">
        <v>0</v>
      </c>
      <c r="C291" s="9">
        <v>34</v>
      </c>
      <c r="D291" s="9">
        <v>0</v>
      </c>
      <c r="E291" s="9">
        <v>0</v>
      </c>
      <c r="F291" s="9">
        <v>1</v>
      </c>
      <c r="G291" s="9">
        <v>1</v>
      </c>
      <c r="H291" s="9">
        <v>10</v>
      </c>
      <c r="I291" s="9">
        <v>0</v>
      </c>
      <c r="J291" s="9">
        <v>0</v>
      </c>
      <c r="K291" s="9">
        <v>0</v>
      </c>
      <c r="L291" s="9">
        <v>0</v>
      </c>
      <c r="M291" s="9">
        <v>206</v>
      </c>
      <c r="N291" s="9">
        <v>101</v>
      </c>
      <c r="O291" s="9">
        <v>63</v>
      </c>
      <c r="P291" s="9">
        <v>21.5</v>
      </c>
      <c r="Q291" s="9">
        <v>75</v>
      </c>
      <c r="R291" s="9">
        <v>66</v>
      </c>
    </row>
    <row r="292" spans="1:18" x14ac:dyDescent="0.2">
      <c r="A292" s="9">
        <v>0</v>
      </c>
      <c r="B292" s="9">
        <v>1</v>
      </c>
      <c r="C292" s="9">
        <v>41</v>
      </c>
      <c r="D292" s="9">
        <v>0</v>
      </c>
      <c r="E292" s="9">
        <v>1</v>
      </c>
      <c r="F292" s="9">
        <v>0</v>
      </c>
      <c r="G292" s="9">
        <v>0</v>
      </c>
      <c r="H292" s="9">
        <v>0</v>
      </c>
      <c r="I292" s="9">
        <v>0</v>
      </c>
      <c r="J292" s="9">
        <v>0</v>
      </c>
      <c r="K292" s="9">
        <v>0</v>
      </c>
      <c r="L292" s="9">
        <v>0</v>
      </c>
      <c r="M292" s="9">
        <v>173</v>
      </c>
      <c r="N292" s="9">
        <v>130</v>
      </c>
      <c r="O292" s="9">
        <v>80</v>
      </c>
      <c r="P292" s="9">
        <v>28.39</v>
      </c>
      <c r="Q292" s="9">
        <v>65</v>
      </c>
      <c r="R292" s="9">
        <v>61</v>
      </c>
    </row>
    <row r="293" spans="1:18" x14ac:dyDescent="0.2">
      <c r="A293" s="9">
        <v>0</v>
      </c>
      <c r="B293" s="9">
        <v>0</v>
      </c>
      <c r="C293" s="9">
        <v>62</v>
      </c>
      <c r="D293" s="9">
        <v>0</v>
      </c>
      <c r="E293" s="9">
        <v>1</v>
      </c>
      <c r="F293" s="9">
        <v>0</v>
      </c>
      <c r="G293" s="9">
        <v>0</v>
      </c>
      <c r="H293" s="9">
        <v>0</v>
      </c>
      <c r="I293" s="9">
        <v>1</v>
      </c>
      <c r="J293" s="9">
        <v>0</v>
      </c>
      <c r="K293" s="9">
        <v>1</v>
      </c>
      <c r="L293" s="9">
        <v>0</v>
      </c>
      <c r="M293" s="9">
        <v>283</v>
      </c>
      <c r="N293" s="9">
        <v>130</v>
      </c>
      <c r="O293" s="9">
        <v>80</v>
      </c>
      <c r="P293" s="9">
        <v>35.200000000000003</v>
      </c>
      <c r="Q293" s="9">
        <v>75</v>
      </c>
      <c r="R293" s="9">
        <v>83</v>
      </c>
    </row>
    <row r="294" spans="1:18" x14ac:dyDescent="0.2">
      <c r="A294" s="9">
        <v>0</v>
      </c>
      <c r="B294" s="9">
        <v>1</v>
      </c>
      <c r="C294" s="9">
        <v>38</v>
      </c>
      <c r="D294" s="9">
        <v>1</v>
      </c>
      <c r="E294" s="9">
        <v>0</v>
      </c>
      <c r="F294" s="9">
        <v>0</v>
      </c>
      <c r="G294" s="9">
        <v>0</v>
      </c>
      <c r="H294" s="9">
        <v>0</v>
      </c>
      <c r="I294" s="9">
        <v>0</v>
      </c>
      <c r="J294" s="9">
        <v>0</v>
      </c>
      <c r="K294" s="9">
        <v>0</v>
      </c>
      <c r="L294" s="9">
        <v>0</v>
      </c>
      <c r="M294" s="9">
        <v>319</v>
      </c>
      <c r="N294" s="9">
        <v>121</v>
      </c>
      <c r="O294" s="9">
        <v>86</v>
      </c>
      <c r="P294" s="9">
        <v>29.77</v>
      </c>
      <c r="Q294" s="9">
        <v>72</v>
      </c>
      <c r="R294" s="9">
        <v>77</v>
      </c>
    </row>
    <row r="295" spans="1:18" x14ac:dyDescent="0.2">
      <c r="A295" s="9">
        <v>0</v>
      </c>
      <c r="B295" s="9">
        <v>0</v>
      </c>
      <c r="C295" s="9">
        <v>48</v>
      </c>
      <c r="D295" s="9">
        <v>0</v>
      </c>
      <c r="E295" s="9">
        <v>0</v>
      </c>
      <c r="F295" s="9">
        <v>1</v>
      </c>
      <c r="G295" s="9">
        <v>0</v>
      </c>
      <c r="H295" s="9">
        <v>0</v>
      </c>
      <c r="I295" s="9">
        <v>0</v>
      </c>
      <c r="J295" s="9">
        <v>0</v>
      </c>
      <c r="K295" s="9">
        <v>0</v>
      </c>
      <c r="L295" s="9">
        <v>0</v>
      </c>
      <c r="M295" s="9">
        <v>230</v>
      </c>
      <c r="N295" s="9">
        <v>129</v>
      </c>
      <c r="O295" s="9">
        <v>84.5</v>
      </c>
      <c r="P295" s="9">
        <v>24.73</v>
      </c>
      <c r="Q295" s="9">
        <v>78</v>
      </c>
      <c r="R295" s="9">
        <v>78</v>
      </c>
    </row>
    <row r="296" spans="1:18" x14ac:dyDescent="0.2">
      <c r="A296" s="9">
        <v>0</v>
      </c>
      <c r="B296" s="9">
        <v>0</v>
      </c>
      <c r="C296" s="9">
        <v>55</v>
      </c>
      <c r="D296" s="9">
        <v>1</v>
      </c>
      <c r="E296" s="9">
        <v>0</v>
      </c>
      <c r="F296" s="9">
        <v>0</v>
      </c>
      <c r="G296" s="9">
        <v>0</v>
      </c>
      <c r="H296" s="9">
        <v>0</v>
      </c>
      <c r="I296" s="9">
        <v>0</v>
      </c>
      <c r="J296" s="9">
        <v>0</v>
      </c>
      <c r="K296" s="9">
        <v>0</v>
      </c>
      <c r="L296" s="9">
        <v>0</v>
      </c>
      <c r="M296" s="9">
        <v>220</v>
      </c>
      <c r="N296" s="9">
        <v>117.5</v>
      </c>
      <c r="O296" s="9">
        <v>84</v>
      </c>
      <c r="P296" s="9">
        <v>26.2</v>
      </c>
      <c r="Q296" s="9">
        <v>90</v>
      </c>
      <c r="R296" s="9">
        <v>78</v>
      </c>
    </row>
    <row r="297" spans="1:18" x14ac:dyDescent="0.2">
      <c r="A297" s="9">
        <v>0</v>
      </c>
      <c r="B297" s="9">
        <v>0</v>
      </c>
      <c r="C297" s="9">
        <v>55</v>
      </c>
      <c r="D297" s="9">
        <v>1</v>
      </c>
      <c r="E297" s="9">
        <v>0</v>
      </c>
      <c r="F297" s="9">
        <v>0</v>
      </c>
      <c r="G297" s="9">
        <v>0</v>
      </c>
      <c r="H297" s="9">
        <v>0</v>
      </c>
      <c r="I297" s="9">
        <v>0</v>
      </c>
      <c r="J297" s="9">
        <v>0</v>
      </c>
      <c r="K297" s="9">
        <v>0</v>
      </c>
      <c r="L297" s="9">
        <v>0</v>
      </c>
      <c r="M297" s="9">
        <v>282</v>
      </c>
      <c r="N297" s="9">
        <v>158.5</v>
      </c>
      <c r="O297" s="9">
        <v>81</v>
      </c>
      <c r="P297" s="9">
        <v>30.24</v>
      </c>
      <c r="Q297" s="9">
        <v>54</v>
      </c>
      <c r="R297" s="9">
        <v>70</v>
      </c>
    </row>
    <row r="298" spans="1:18" x14ac:dyDescent="0.2">
      <c r="A298" s="9">
        <v>0</v>
      </c>
      <c r="B298" s="9">
        <v>0</v>
      </c>
      <c r="C298" s="9">
        <v>46</v>
      </c>
      <c r="D298" s="9">
        <v>0</v>
      </c>
      <c r="E298" s="9">
        <v>1</v>
      </c>
      <c r="F298" s="9">
        <v>0</v>
      </c>
      <c r="G298" s="9">
        <v>1</v>
      </c>
      <c r="H298" s="9">
        <v>20</v>
      </c>
      <c r="I298" s="9">
        <v>0</v>
      </c>
      <c r="J298" s="9">
        <v>0</v>
      </c>
      <c r="K298" s="9">
        <v>0</v>
      </c>
      <c r="L298" s="9">
        <v>0</v>
      </c>
      <c r="M298" s="9">
        <v>188</v>
      </c>
      <c r="N298" s="9">
        <v>97</v>
      </c>
      <c r="O298" s="9">
        <v>65</v>
      </c>
      <c r="P298" s="9">
        <v>21.17</v>
      </c>
      <c r="Q298" s="9">
        <v>68</v>
      </c>
      <c r="R298" s="9">
        <v>60</v>
      </c>
    </row>
    <row r="299" spans="1:18" x14ac:dyDescent="0.2">
      <c r="A299" s="9">
        <v>1</v>
      </c>
      <c r="B299" s="9">
        <v>1</v>
      </c>
      <c r="C299" s="9">
        <v>36</v>
      </c>
      <c r="D299" s="9">
        <v>1</v>
      </c>
      <c r="E299" s="9">
        <v>0</v>
      </c>
      <c r="F299" s="9">
        <v>0</v>
      </c>
      <c r="G299" s="9">
        <v>1</v>
      </c>
      <c r="H299" s="9">
        <v>20</v>
      </c>
      <c r="I299" s="9">
        <v>0</v>
      </c>
      <c r="J299" s="9">
        <v>0</v>
      </c>
      <c r="K299" s="9">
        <v>1</v>
      </c>
      <c r="L299" s="9">
        <v>0</v>
      </c>
      <c r="M299" s="9">
        <v>304</v>
      </c>
      <c r="N299" s="9">
        <v>118</v>
      </c>
      <c r="O299" s="9">
        <v>90</v>
      </c>
      <c r="P299" s="9">
        <v>32.630000000000003</v>
      </c>
      <c r="Q299" s="9">
        <v>71</v>
      </c>
      <c r="R299" s="9">
        <v>80</v>
      </c>
    </row>
    <row r="300" spans="1:18" x14ac:dyDescent="0.2">
      <c r="A300" s="9">
        <v>0</v>
      </c>
      <c r="B300" s="9">
        <v>0</v>
      </c>
      <c r="C300" s="9">
        <v>52</v>
      </c>
      <c r="D300" s="9">
        <v>1</v>
      </c>
      <c r="E300" s="9">
        <v>0</v>
      </c>
      <c r="F300" s="9">
        <v>0</v>
      </c>
      <c r="G300" s="9">
        <v>0</v>
      </c>
      <c r="H300" s="9">
        <v>0</v>
      </c>
      <c r="I300" s="9">
        <v>0</v>
      </c>
      <c r="J300" s="9">
        <v>0</v>
      </c>
      <c r="K300" s="9">
        <v>0</v>
      </c>
      <c r="L300" s="9">
        <v>0</v>
      </c>
      <c r="M300" s="9">
        <v>268</v>
      </c>
      <c r="N300" s="9">
        <v>109</v>
      </c>
      <c r="O300" s="9">
        <v>70</v>
      </c>
      <c r="P300" s="9">
        <v>23.74</v>
      </c>
      <c r="Q300" s="9">
        <v>75</v>
      </c>
      <c r="R300" s="9">
        <v>78</v>
      </c>
    </row>
    <row r="301" spans="1:18" x14ac:dyDescent="0.2">
      <c r="A301" s="9">
        <v>0</v>
      </c>
      <c r="B301" s="9">
        <v>1</v>
      </c>
      <c r="C301" s="9">
        <v>49</v>
      </c>
      <c r="D301" s="9">
        <v>1</v>
      </c>
      <c r="E301" s="9">
        <v>0</v>
      </c>
      <c r="F301" s="9">
        <v>0</v>
      </c>
      <c r="G301" s="9">
        <v>1</v>
      </c>
      <c r="H301" s="9">
        <v>20</v>
      </c>
      <c r="I301" s="9">
        <v>0</v>
      </c>
      <c r="J301" s="9">
        <v>0</v>
      </c>
      <c r="K301" s="9">
        <v>0</v>
      </c>
      <c r="L301" s="9">
        <v>0</v>
      </c>
      <c r="M301" s="9">
        <v>221</v>
      </c>
      <c r="N301" s="9">
        <v>101</v>
      </c>
      <c r="O301" s="9">
        <v>61</v>
      </c>
      <c r="P301" s="9">
        <v>23.94</v>
      </c>
      <c r="Q301" s="9">
        <v>75</v>
      </c>
      <c r="R301" s="9">
        <v>79</v>
      </c>
    </row>
    <row r="302" spans="1:18" x14ac:dyDescent="0.2">
      <c r="A302" s="9">
        <v>0</v>
      </c>
      <c r="B302" s="9">
        <v>0</v>
      </c>
      <c r="C302" s="9">
        <v>39</v>
      </c>
      <c r="D302" s="9">
        <v>0</v>
      </c>
      <c r="E302" s="9">
        <v>0</v>
      </c>
      <c r="F302" s="9">
        <v>1</v>
      </c>
      <c r="G302" s="9">
        <v>1</v>
      </c>
      <c r="H302" s="9">
        <v>20</v>
      </c>
      <c r="I302" s="9">
        <v>0</v>
      </c>
      <c r="J302" s="9">
        <v>0</v>
      </c>
      <c r="K302" s="9">
        <v>0</v>
      </c>
      <c r="L302" s="9">
        <v>0</v>
      </c>
      <c r="M302" s="9">
        <v>269</v>
      </c>
      <c r="N302" s="9">
        <v>97</v>
      </c>
      <c r="O302" s="9">
        <v>64</v>
      </c>
      <c r="P302" s="9">
        <v>23.09</v>
      </c>
      <c r="Q302" s="9">
        <v>82</v>
      </c>
      <c r="R302" s="9">
        <v>67</v>
      </c>
    </row>
    <row r="303" spans="1:18" x14ac:dyDescent="0.2">
      <c r="A303" s="9">
        <v>0</v>
      </c>
      <c r="B303" s="9">
        <v>0</v>
      </c>
      <c r="C303" s="9">
        <v>54</v>
      </c>
      <c r="D303" s="9">
        <v>0</v>
      </c>
      <c r="E303" s="9">
        <v>1</v>
      </c>
      <c r="F303" s="9">
        <v>0</v>
      </c>
      <c r="G303" s="9">
        <v>0</v>
      </c>
      <c r="H303" s="9">
        <v>0</v>
      </c>
      <c r="I303" s="9">
        <v>0</v>
      </c>
      <c r="J303" s="9">
        <v>0</v>
      </c>
      <c r="K303" s="9">
        <v>0</v>
      </c>
      <c r="L303" s="9">
        <v>0</v>
      </c>
      <c r="M303" s="9">
        <v>288</v>
      </c>
      <c r="N303" s="9">
        <v>137.5</v>
      </c>
      <c r="O303" s="9">
        <v>77.5</v>
      </c>
      <c r="P303" s="9">
        <v>22.19</v>
      </c>
      <c r="Q303" s="9">
        <v>68</v>
      </c>
      <c r="R303" s="9">
        <v>78</v>
      </c>
    </row>
    <row r="304" spans="1:18" x14ac:dyDescent="0.2">
      <c r="A304" s="9">
        <v>0</v>
      </c>
      <c r="B304" s="9">
        <v>0</v>
      </c>
      <c r="C304" s="9">
        <v>47</v>
      </c>
      <c r="D304" s="9">
        <v>0</v>
      </c>
      <c r="E304" s="9">
        <v>0</v>
      </c>
      <c r="F304" s="9">
        <v>1</v>
      </c>
      <c r="G304" s="9">
        <v>0</v>
      </c>
      <c r="H304" s="9">
        <v>0</v>
      </c>
      <c r="I304" s="9">
        <v>0</v>
      </c>
      <c r="J304" s="9">
        <v>0</v>
      </c>
      <c r="K304" s="9">
        <v>0</v>
      </c>
      <c r="L304" s="9">
        <v>0</v>
      </c>
      <c r="M304" s="9">
        <v>250</v>
      </c>
      <c r="N304" s="9">
        <v>114</v>
      </c>
      <c r="O304" s="9">
        <v>77</v>
      </c>
      <c r="P304" s="9">
        <v>24.16</v>
      </c>
      <c r="Q304" s="9">
        <v>80</v>
      </c>
      <c r="R304" s="9">
        <v>93</v>
      </c>
    </row>
    <row r="305" spans="1:18" x14ac:dyDescent="0.2">
      <c r="A305" s="9">
        <v>1</v>
      </c>
      <c r="B305" s="9">
        <v>1</v>
      </c>
      <c r="C305" s="9">
        <v>62</v>
      </c>
      <c r="D305" s="9">
        <v>1</v>
      </c>
      <c r="E305" s="9">
        <v>0</v>
      </c>
      <c r="F305" s="9">
        <v>0</v>
      </c>
      <c r="G305" s="9">
        <v>1</v>
      </c>
      <c r="H305" s="9">
        <v>20</v>
      </c>
      <c r="I305" s="9">
        <v>0</v>
      </c>
      <c r="J305" s="9">
        <v>0</v>
      </c>
      <c r="K305" s="9">
        <v>1</v>
      </c>
      <c r="L305" s="9">
        <v>1</v>
      </c>
      <c r="M305" s="9">
        <v>194</v>
      </c>
      <c r="N305" s="9">
        <v>151.5</v>
      </c>
      <c r="O305" s="9">
        <v>88</v>
      </c>
      <c r="P305" s="9">
        <v>21.61</v>
      </c>
      <c r="Q305" s="9">
        <v>75</v>
      </c>
      <c r="R305" s="9">
        <v>105</v>
      </c>
    </row>
    <row r="306" spans="1:18" x14ac:dyDescent="0.2">
      <c r="A306" s="9">
        <v>0</v>
      </c>
      <c r="B306" s="9">
        <v>1</v>
      </c>
      <c r="C306" s="9">
        <v>39</v>
      </c>
      <c r="D306" s="9">
        <v>1</v>
      </c>
      <c r="E306" s="9">
        <v>0</v>
      </c>
      <c r="F306" s="9">
        <v>0</v>
      </c>
      <c r="G306" s="9">
        <v>1</v>
      </c>
      <c r="H306" s="9">
        <v>20</v>
      </c>
      <c r="I306" s="9">
        <v>0</v>
      </c>
      <c r="J306" s="9">
        <v>0</v>
      </c>
      <c r="K306" s="9">
        <v>0</v>
      </c>
      <c r="L306" s="9">
        <v>0</v>
      </c>
      <c r="M306" s="9">
        <v>258</v>
      </c>
      <c r="N306" s="9">
        <v>110</v>
      </c>
      <c r="O306" s="9">
        <v>65</v>
      </c>
      <c r="P306" s="9">
        <v>19.97</v>
      </c>
      <c r="Q306" s="9">
        <v>65</v>
      </c>
      <c r="R306" s="9">
        <v>85</v>
      </c>
    </row>
    <row r="307" spans="1:18" x14ac:dyDescent="0.2">
      <c r="A307" s="9">
        <v>0</v>
      </c>
      <c r="B307" s="9">
        <v>1</v>
      </c>
      <c r="C307" s="9">
        <v>45</v>
      </c>
      <c r="D307" s="9">
        <v>1</v>
      </c>
      <c r="E307" s="9">
        <v>0</v>
      </c>
      <c r="F307" s="9">
        <v>0</v>
      </c>
      <c r="G307" s="9">
        <v>1</v>
      </c>
      <c r="H307" s="9">
        <v>5</v>
      </c>
      <c r="I307" s="9">
        <v>0</v>
      </c>
      <c r="J307" s="9">
        <v>0</v>
      </c>
      <c r="K307" s="9">
        <v>0</v>
      </c>
      <c r="L307" s="9">
        <v>0</v>
      </c>
      <c r="M307" s="9">
        <v>272</v>
      </c>
      <c r="N307" s="9">
        <v>140</v>
      </c>
      <c r="O307" s="9">
        <v>94</v>
      </c>
      <c r="P307" s="9">
        <v>27.87</v>
      </c>
      <c r="Q307" s="9">
        <v>61</v>
      </c>
      <c r="R307" s="9">
        <v>79</v>
      </c>
    </row>
    <row r="308" spans="1:18" x14ac:dyDescent="0.2">
      <c r="A308" s="9">
        <v>0</v>
      </c>
      <c r="B308" s="9">
        <v>0</v>
      </c>
      <c r="C308" s="9">
        <v>39</v>
      </c>
      <c r="D308" s="9">
        <v>0</v>
      </c>
      <c r="E308" s="9">
        <v>1</v>
      </c>
      <c r="F308" s="9">
        <v>0</v>
      </c>
      <c r="G308" s="9">
        <v>0</v>
      </c>
      <c r="H308" s="9">
        <v>0</v>
      </c>
      <c r="I308" s="9">
        <v>0</v>
      </c>
      <c r="J308" s="9">
        <v>0</v>
      </c>
      <c r="K308" s="9">
        <v>0</v>
      </c>
      <c r="L308" s="9">
        <v>0</v>
      </c>
      <c r="M308" s="9">
        <v>242</v>
      </c>
      <c r="N308" s="9">
        <v>113</v>
      </c>
      <c r="O308" s="9">
        <v>85</v>
      </c>
      <c r="P308" s="9">
        <v>25.54</v>
      </c>
      <c r="Q308" s="9">
        <v>85</v>
      </c>
      <c r="R308" s="9">
        <v>104</v>
      </c>
    </row>
    <row r="309" spans="1:18" x14ac:dyDescent="0.2">
      <c r="A309" s="9">
        <v>0</v>
      </c>
      <c r="B309" s="9">
        <v>0</v>
      </c>
      <c r="C309" s="9">
        <v>46</v>
      </c>
      <c r="D309" s="9">
        <v>1</v>
      </c>
      <c r="E309" s="9">
        <v>0</v>
      </c>
      <c r="F309" s="9">
        <v>0</v>
      </c>
      <c r="G309" s="9">
        <v>1</v>
      </c>
      <c r="H309" s="9">
        <v>30</v>
      </c>
      <c r="I309" s="9">
        <v>0</v>
      </c>
      <c r="J309" s="9">
        <v>0</v>
      </c>
      <c r="K309" s="9">
        <v>0</v>
      </c>
      <c r="L309" s="9">
        <v>0</v>
      </c>
      <c r="M309" s="9">
        <v>219</v>
      </c>
      <c r="N309" s="9">
        <v>107</v>
      </c>
      <c r="O309" s="9">
        <v>69</v>
      </c>
      <c r="P309" s="9">
        <v>21.4</v>
      </c>
      <c r="Q309" s="9">
        <v>66</v>
      </c>
      <c r="R309" s="9">
        <v>78</v>
      </c>
    </row>
    <row r="310" spans="1:18" x14ac:dyDescent="0.2">
      <c r="A310" s="9">
        <v>0</v>
      </c>
      <c r="B310" s="9">
        <v>0</v>
      </c>
      <c r="C310" s="9">
        <v>63</v>
      </c>
      <c r="D310" s="9">
        <v>1</v>
      </c>
      <c r="E310" s="9">
        <v>0</v>
      </c>
      <c r="F310" s="9">
        <v>0</v>
      </c>
      <c r="G310" s="9">
        <v>1</v>
      </c>
      <c r="H310" s="9">
        <v>20</v>
      </c>
      <c r="I310" s="9">
        <v>0</v>
      </c>
      <c r="J310" s="9">
        <v>0</v>
      </c>
      <c r="K310" s="9">
        <v>0</v>
      </c>
      <c r="L310" s="9">
        <v>0</v>
      </c>
      <c r="M310" s="9">
        <v>260</v>
      </c>
      <c r="N310" s="9">
        <v>168</v>
      </c>
      <c r="O310" s="9">
        <v>98</v>
      </c>
      <c r="P310" s="9">
        <v>21.05</v>
      </c>
      <c r="Q310" s="9">
        <v>85</v>
      </c>
      <c r="R310" s="9">
        <v>73</v>
      </c>
    </row>
    <row r="311" spans="1:18" x14ac:dyDescent="0.2">
      <c r="A311" s="9">
        <v>0</v>
      </c>
      <c r="B311" s="9">
        <v>1</v>
      </c>
      <c r="C311" s="9">
        <v>41</v>
      </c>
      <c r="D311" s="9">
        <v>0</v>
      </c>
      <c r="E311" s="9">
        <v>1</v>
      </c>
      <c r="F311" s="9">
        <v>0</v>
      </c>
      <c r="G311" s="9">
        <v>0</v>
      </c>
      <c r="H311" s="9">
        <v>0</v>
      </c>
      <c r="I311" s="9">
        <v>0</v>
      </c>
      <c r="J311" s="9">
        <v>0</v>
      </c>
      <c r="K311" s="9">
        <v>1</v>
      </c>
      <c r="L311" s="9">
        <v>0</v>
      </c>
      <c r="M311" s="9">
        <v>270</v>
      </c>
      <c r="N311" s="9">
        <v>157</v>
      </c>
      <c r="O311" s="9">
        <v>101</v>
      </c>
      <c r="P311" s="9">
        <v>33.11</v>
      </c>
      <c r="Q311" s="9">
        <v>75</v>
      </c>
      <c r="R311" s="9">
        <v>75</v>
      </c>
    </row>
    <row r="312" spans="1:18" x14ac:dyDescent="0.2">
      <c r="A312" s="9">
        <v>0</v>
      </c>
      <c r="B312" s="9">
        <v>1</v>
      </c>
      <c r="C312" s="9">
        <v>44</v>
      </c>
      <c r="D312" s="9">
        <v>0</v>
      </c>
      <c r="E312" s="9">
        <v>0</v>
      </c>
      <c r="F312" s="9">
        <v>1</v>
      </c>
      <c r="G312" s="9">
        <v>1</v>
      </c>
      <c r="H312" s="9">
        <v>15</v>
      </c>
      <c r="I312" s="9">
        <v>0</v>
      </c>
      <c r="J312" s="9">
        <v>0</v>
      </c>
      <c r="K312" s="9">
        <v>0</v>
      </c>
      <c r="L312" s="9">
        <v>0</v>
      </c>
      <c r="M312" s="9">
        <v>340</v>
      </c>
      <c r="N312" s="9">
        <v>125</v>
      </c>
      <c r="O312" s="9">
        <v>78</v>
      </c>
      <c r="P312" s="9">
        <v>26.41</v>
      </c>
      <c r="Q312" s="9">
        <v>56</v>
      </c>
      <c r="R312" s="9">
        <v>90</v>
      </c>
    </row>
    <row r="313" spans="1:18" x14ac:dyDescent="0.2">
      <c r="A313" s="9">
        <v>0</v>
      </c>
      <c r="B313" s="9">
        <v>0</v>
      </c>
      <c r="C313" s="9">
        <v>37</v>
      </c>
      <c r="D313" s="9">
        <v>1</v>
      </c>
      <c r="E313" s="9">
        <v>0</v>
      </c>
      <c r="F313" s="9">
        <v>0</v>
      </c>
      <c r="G313" s="9">
        <v>1</v>
      </c>
      <c r="H313" s="9">
        <v>20</v>
      </c>
      <c r="I313" s="9">
        <v>0</v>
      </c>
      <c r="J313" s="9">
        <v>0</v>
      </c>
      <c r="K313" s="9">
        <v>0</v>
      </c>
      <c r="L313" s="9">
        <v>0</v>
      </c>
      <c r="M313" s="9">
        <v>223</v>
      </c>
      <c r="N313" s="9">
        <v>115</v>
      </c>
      <c r="O313" s="9">
        <v>72</v>
      </c>
      <c r="P313" s="9">
        <v>22.71</v>
      </c>
      <c r="Q313" s="9">
        <v>76</v>
      </c>
      <c r="R313" s="9">
        <v>63</v>
      </c>
    </row>
    <row r="314" spans="1:18" x14ac:dyDescent="0.2">
      <c r="A314" s="9">
        <v>0</v>
      </c>
      <c r="B314" s="9">
        <v>1</v>
      </c>
      <c r="C314" s="9">
        <v>44</v>
      </c>
      <c r="D314" s="9">
        <v>1</v>
      </c>
      <c r="E314" s="9">
        <v>0</v>
      </c>
      <c r="F314" s="9">
        <v>0</v>
      </c>
      <c r="G314" s="9">
        <v>1</v>
      </c>
      <c r="H314" s="9">
        <v>20</v>
      </c>
      <c r="I314" s="9">
        <v>0</v>
      </c>
      <c r="J314" s="9">
        <v>0</v>
      </c>
      <c r="K314" s="9">
        <v>0</v>
      </c>
      <c r="L314" s="9">
        <v>0</v>
      </c>
      <c r="M314" s="9">
        <v>197</v>
      </c>
      <c r="N314" s="9">
        <v>118</v>
      </c>
      <c r="O314" s="9">
        <v>81</v>
      </c>
      <c r="P314" s="9">
        <v>17.440000000000001</v>
      </c>
      <c r="Q314" s="9">
        <v>70</v>
      </c>
      <c r="R314" s="9">
        <v>75</v>
      </c>
    </row>
    <row r="315" spans="1:18" x14ac:dyDescent="0.2">
      <c r="A315" s="9">
        <v>0</v>
      </c>
      <c r="B315" s="9">
        <v>1</v>
      </c>
      <c r="C315" s="9">
        <v>49</v>
      </c>
      <c r="D315" s="9">
        <v>0</v>
      </c>
      <c r="E315" s="9">
        <v>1</v>
      </c>
      <c r="F315" s="9">
        <v>0</v>
      </c>
      <c r="G315" s="9">
        <v>1</v>
      </c>
      <c r="H315" s="9">
        <v>40</v>
      </c>
      <c r="I315" s="9">
        <v>0</v>
      </c>
      <c r="J315" s="9">
        <v>0</v>
      </c>
      <c r="K315" s="9">
        <v>1</v>
      </c>
      <c r="L315" s="9">
        <v>0</v>
      </c>
      <c r="M315" s="9">
        <v>240</v>
      </c>
      <c r="N315" s="9">
        <v>148</v>
      </c>
      <c r="O315" s="9">
        <v>85</v>
      </c>
      <c r="P315" s="9">
        <v>29.69</v>
      </c>
      <c r="Q315" s="9">
        <v>65</v>
      </c>
      <c r="R315" s="9">
        <v>68</v>
      </c>
    </row>
    <row r="316" spans="1:18" x14ac:dyDescent="0.2">
      <c r="A316" s="9">
        <v>0</v>
      </c>
      <c r="B316" s="9">
        <v>0</v>
      </c>
      <c r="C316" s="9">
        <v>53</v>
      </c>
      <c r="D316" s="9">
        <v>0</v>
      </c>
      <c r="E316" s="9">
        <v>1</v>
      </c>
      <c r="F316" s="9">
        <v>0</v>
      </c>
      <c r="G316" s="9">
        <v>1</v>
      </c>
      <c r="H316" s="9">
        <v>20</v>
      </c>
      <c r="I316" s="9">
        <v>0</v>
      </c>
      <c r="J316" s="9">
        <v>0</v>
      </c>
      <c r="K316" s="9">
        <v>0</v>
      </c>
      <c r="L316" s="9">
        <v>0</v>
      </c>
      <c r="M316" s="9">
        <v>240</v>
      </c>
      <c r="N316" s="9">
        <v>131</v>
      </c>
      <c r="O316" s="9">
        <v>82</v>
      </c>
      <c r="P316" s="9">
        <v>24.22</v>
      </c>
      <c r="Q316" s="9">
        <v>66</v>
      </c>
      <c r="R316" s="9">
        <v>80</v>
      </c>
    </row>
    <row r="317" spans="1:18" x14ac:dyDescent="0.2">
      <c r="A317" s="9">
        <v>0</v>
      </c>
      <c r="B317" s="9">
        <v>0</v>
      </c>
      <c r="C317" s="9">
        <v>51</v>
      </c>
      <c r="D317" s="9">
        <v>0</v>
      </c>
      <c r="E317" s="9">
        <v>0</v>
      </c>
      <c r="F317" s="9">
        <v>1</v>
      </c>
      <c r="G317" s="9">
        <v>1</v>
      </c>
      <c r="H317" s="9">
        <v>4</v>
      </c>
      <c r="I317" s="9">
        <v>0</v>
      </c>
      <c r="J317" s="9">
        <v>0</v>
      </c>
      <c r="K317" s="9">
        <v>0</v>
      </c>
      <c r="L317" s="9">
        <v>0</v>
      </c>
      <c r="M317" s="9">
        <v>220</v>
      </c>
      <c r="N317" s="9">
        <v>112</v>
      </c>
      <c r="O317" s="9">
        <v>74</v>
      </c>
      <c r="P317" s="9">
        <v>31.23</v>
      </c>
      <c r="Q317" s="9">
        <v>88</v>
      </c>
      <c r="R317" s="9">
        <v>66</v>
      </c>
    </row>
    <row r="318" spans="1:18" x14ac:dyDescent="0.2">
      <c r="A318" s="9">
        <v>0</v>
      </c>
      <c r="B318" s="9">
        <v>1</v>
      </c>
      <c r="C318" s="9">
        <v>43</v>
      </c>
      <c r="D318" s="9">
        <v>0</v>
      </c>
      <c r="E318" s="9">
        <v>0</v>
      </c>
      <c r="F318" s="9">
        <v>1</v>
      </c>
      <c r="G318" s="9">
        <v>0</v>
      </c>
      <c r="H318" s="9">
        <v>0</v>
      </c>
      <c r="I318" s="9">
        <v>0</v>
      </c>
      <c r="J318" s="9">
        <v>0</v>
      </c>
      <c r="K318" s="9">
        <v>0</v>
      </c>
      <c r="L318" s="9">
        <v>0</v>
      </c>
      <c r="M318" s="9">
        <v>200</v>
      </c>
      <c r="N318" s="9">
        <v>133</v>
      </c>
      <c r="O318" s="9">
        <v>78</v>
      </c>
      <c r="P318" s="9">
        <v>26.72</v>
      </c>
      <c r="Q318" s="9">
        <v>55</v>
      </c>
      <c r="R318" s="9">
        <v>71</v>
      </c>
    </row>
    <row r="319" spans="1:18" x14ac:dyDescent="0.2">
      <c r="A319" s="9">
        <v>1</v>
      </c>
      <c r="B319" s="9">
        <v>0</v>
      </c>
      <c r="C319" s="9">
        <v>60</v>
      </c>
      <c r="D319" s="9">
        <v>0</v>
      </c>
      <c r="E319" s="9">
        <v>0</v>
      </c>
      <c r="F319" s="9">
        <v>1</v>
      </c>
      <c r="G319" s="9">
        <v>0</v>
      </c>
      <c r="H319" s="9">
        <v>0</v>
      </c>
      <c r="I319" s="9">
        <v>0</v>
      </c>
      <c r="J319" s="9">
        <v>0</v>
      </c>
      <c r="K319" s="9">
        <v>0</v>
      </c>
      <c r="L319" s="9">
        <v>0</v>
      </c>
      <c r="M319" s="9">
        <v>328</v>
      </c>
      <c r="N319" s="9">
        <v>127</v>
      </c>
      <c r="O319" s="9">
        <v>70</v>
      </c>
      <c r="P319" s="9">
        <v>22.36</v>
      </c>
      <c r="Q319" s="9">
        <v>75</v>
      </c>
      <c r="R319" s="9">
        <v>63</v>
      </c>
    </row>
    <row r="320" spans="1:18" x14ac:dyDescent="0.2">
      <c r="A320" s="9">
        <v>0</v>
      </c>
      <c r="B320" s="9">
        <v>1</v>
      </c>
      <c r="C320" s="9">
        <v>39</v>
      </c>
      <c r="D320" s="9">
        <v>0</v>
      </c>
      <c r="E320" s="9">
        <v>1</v>
      </c>
      <c r="F320" s="9">
        <v>0</v>
      </c>
      <c r="G320" s="9">
        <v>1</v>
      </c>
      <c r="H320" s="9">
        <v>20</v>
      </c>
      <c r="I320" s="9">
        <v>0</v>
      </c>
      <c r="J320" s="9">
        <v>0</v>
      </c>
      <c r="K320" s="9">
        <v>0</v>
      </c>
      <c r="L320" s="9">
        <v>0</v>
      </c>
      <c r="M320" s="9">
        <v>222</v>
      </c>
      <c r="N320" s="9">
        <v>97.5</v>
      </c>
      <c r="O320" s="9">
        <v>57.5</v>
      </c>
      <c r="P320" s="9">
        <v>23.22</v>
      </c>
      <c r="Q320" s="9">
        <v>73</v>
      </c>
      <c r="R320" s="9">
        <v>64</v>
      </c>
    </row>
    <row r="321" spans="1:18" x14ac:dyDescent="0.2">
      <c r="A321" s="9">
        <v>1</v>
      </c>
      <c r="B321" s="9">
        <v>0</v>
      </c>
      <c r="C321" s="9">
        <v>59</v>
      </c>
      <c r="D321" s="9">
        <v>1</v>
      </c>
      <c r="E321" s="9">
        <v>0</v>
      </c>
      <c r="F321" s="9">
        <v>0</v>
      </c>
      <c r="G321" s="9">
        <v>0</v>
      </c>
      <c r="H321" s="9">
        <v>0</v>
      </c>
      <c r="I321" s="9">
        <v>0</v>
      </c>
      <c r="J321" s="9">
        <v>0</v>
      </c>
      <c r="K321" s="9">
        <v>1</v>
      </c>
      <c r="L321" s="9">
        <v>0</v>
      </c>
      <c r="M321" s="9">
        <v>246</v>
      </c>
      <c r="N321" s="9">
        <v>189</v>
      </c>
      <c r="O321" s="9">
        <v>111</v>
      </c>
      <c r="P321" s="9">
        <v>19.88</v>
      </c>
      <c r="Q321" s="9">
        <v>90</v>
      </c>
      <c r="R321" s="9">
        <v>85</v>
      </c>
    </row>
    <row r="322" spans="1:18" x14ac:dyDescent="0.2">
      <c r="A322" s="9">
        <v>0</v>
      </c>
      <c r="B322" s="9">
        <v>0</v>
      </c>
      <c r="C322" s="9">
        <v>56</v>
      </c>
      <c r="D322" s="9">
        <v>1</v>
      </c>
      <c r="E322" s="9">
        <v>0</v>
      </c>
      <c r="F322" s="9">
        <v>0</v>
      </c>
      <c r="G322" s="9">
        <v>0</v>
      </c>
      <c r="H322" s="9">
        <v>0</v>
      </c>
      <c r="I322" s="9">
        <v>0</v>
      </c>
      <c r="J322" s="9">
        <v>0</v>
      </c>
      <c r="K322" s="9">
        <v>0</v>
      </c>
      <c r="L322" s="9">
        <v>0</v>
      </c>
      <c r="M322" s="9">
        <v>280</v>
      </c>
      <c r="N322" s="9">
        <v>123</v>
      </c>
      <c r="O322" s="9">
        <v>77</v>
      </c>
      <c r="P322" s="9">
        <v>27.96</v>
      </c>
      <c r="Q322" s="9">
        <v>65</v>
      </c>
      <c r="R322" s="9">
        <v>78</v>
      </c>
    </row>
    <row r="323" spans="1:18" x14ac:dyDescent="0.2">
      <c r="A323" s="9">
        <v>0</v>
      </c>
      <c r="B323" s="9">
        <v>0</v>
      </c>
      <c r="C323" s="9">
        <v>43</v>
      </c>
      <c r="D323" s="9">
        <v>1</v>
      </c>
      <c r="E323" s="9">
        <v>0</v>
      </c>
      <c r="F323" s="9">
        <v>0</v>
      </c>
      <c r="G323" s="9">
        <v>1</v>
      </c>
      <c r="H323" s="9">
        <v>1</v>
      </c>
      <c r="I323" s="9">
        <v>0</v>
      </c>
      <c r="J323" s="9">
        <v>0</v>
      </c>
      <c r="K323" s="9">
        <v>0</v>
      </c>
      <c r="L323" s="9">
        <v>0</v>
      </c>
      <c r="M323" s="9">
        <v>186</v>
      </c>
      <c r="N323" s="9">
        <v>120</v>
      </c>
      <c r="O323" s="9">
        <v>72</v>
      </c>
      <c r="P323" s="9">
        <v>24.33</v>
      </c>
      <c r="Q323" s="9">
        <v>80</v>
      </c>
      <c r="R323" s="9">
        <v>86</v>
      </c>
    </row>
    <row r="324" spans="1:18" x14ac:dyDescent="0.2">
      <c r="A324" s="9">
        <v>0</v>
      </c>
      <c r="B324" s="9">
        <v>0</v>
      </c>
      <c r="C324" s="9">
        <v>48</v>
      </c>
      <c r="D324" s="9">
        <v>1</v>
      </c>
      <c r="E324" s="9">
        <v>0</v>
      </c>
      <c r="F324" s="9">
        <v>0</v>
      </c>
      <c r="G324" s="9">
        <v>1</v>
      </c>
      <c r="H324" s="9">
        <v>1</v>
      </c>
      <c r="I324" s="9">
        <v>0</v>
      </c>
      <c r="J324" s="9">
        <v>0</v>
      </c>
      <c r="K324" s="9">
        <v>0</v>
      </c>
      <c r="L324" s="9">
        <v>0</v>
      </c>
      <c r="M324" s="9">
        <v>197</v>
      </c>
      <c r="N324" s="9">
        <v>101</v>
      </c>
      <c r="O324" s="9">
        <v>67</v>
      </c>
      <c r="P324" s="9">
        <v>21.35</v>
      </c>
      <c r="Q324" s="9">
        <v>88</v>
      </c>
      <c r="R324" s="9">
        <v>100</v>
      </c>
    </row>
    <row r="325" spans="1:18" x14ac:dyDescent="0.2">
      <c r="A325" s="9">
        <v>0</v>
      </c>
      <c r="B325" s="9">
        <v>0</v>
      </c>
      <c r="C325" s="9">
        <v>61</v>
      </c>
      <c r="D325" s="9">
        <v>1</v>
      </c>
      <c r="E325" s="9">
        <v>0</v>
      </c>
      <c r="F325" s="9">
        <v>0</v>
      </c>
      <c r="G325" s="9">
        <v>0</v>
      </c>
      <c r="H325" s="9">
        <v>0</v>
      </c>
      <c r="I325" s="9">
        <v>0</v>
      </c>
      <c r="J325" s="9">
        <v>0</v>
      </c>
      <c r="K325" s="9">
        <v>0</v>
      </c>
      <c r="L325" s="9">
        <v>0</v>
      </c>
      <c r="M325" s="9">
        <v>311</v>
      </c>
      <c r="N325" s="9">
        <v>110</v>
      </c>
      <c r="O325" s="9">
        <v>78.5</v>
      </c>
      <c r="P325" s="9">
        <v>29.04</v>
      </c>
      <c r="Q325" s="9">
        <v>71</v>
      </c>
      <c r="R325" s="9">
        <v>77</v>
      </c>
    </row>
    <row r="326" spans="1:18" x14ac:dyDescent="0.2">
      <c r="A326" s="9">
        <v>0</v>
      </c>
      <c r="B326" s="9">
        <v>1</v>
      </c>
      <c r="C326" s="9">
        <v>39</v>
      </c>
      <c r="D326" s="9">
        <v>1</v>
      </c>
      <c r="E326" s="9">
        <v>0</v>
      </c>
      <c r="F326" s="9">
        <v>0</v>
      </c>
      <c r="G326" s="9">
        <v>1</v>
      </c>
      <c r="H326" s="9">
        <v>20</v>
      </c>
      <c r="I326" s="9">
        <v>0</v>
      </c>
      <c r="J326" s="9">
        <v>0</v>
      </c>
      <c r="K326" s="9">
        <v>1</v>
      </c>
      <c r="L326" s="9">
        <v>0</v>
      </c>
      <c r="M326" s="9">
        <v>220</v>
      </c>
      <c r="N326" s="9">
        <v>145</v>
      </c>
      <c r="O326" s="9">
        <v>99</v>
      </c>
      <c r="P326" s="9">
        <v>26.5</v>
      </c>
      <c r="Q326" s="9">
        <v>73</v>
      </c>
      <c r="R326" s="9">
        <v>90</v>
      </c>
    </row>
    <row r="327" spans="1:18" x14ac:dyDescent="0.2">
      <c r="A327" s="9">
        <v>0</v>
      </c>
      <c r="B327" s="9">
        <v>0</v>
      </c>
      <c r="C327" s="9">
        <v>42</v>
      </c>
      <c r="D327" s="9">
        <v>0</v>
      </c>
      <c r="E327" s="9">
        <v>0</v>
      </c>
      <c r="F327" s="9">
        <v>1</v>
      </c>
      <c r="G327" s="9">
        <v>1</v>
      </c>
      <c r="H327" s="9">
        <v>30</v>
      </c>
      <c r="I327" s="9">
        <v>0</v>
      </c>
      <c r="J327" s="9">
        <v>0</v>
      </c>
      <c r="K327" s="9">
        <v>0</v>
      </c>
      <c r="L327" s="9">
        <v>0</v>
      </c>
      <c r="M327" s="9">
        <v>218</v>
      </c>
      <c r="N327" s="9">
        <v>126</v>
      </c>
      <c r="O327" s="9">
        <v>87</v>
      </c>
      <c r="P327" s="9">
        <v>22.5</v>
      </c>
      <c r="Q327" s="9">
        <v>75</v>
      </c>
      <c r="R327" s="9">
        <v>73</v>
      </c>
    </row>
    <row r="328" spans="1:18" x14ac:dyDescent="0.2">
      <c r="A328" s="9">
        <v>1</v>
      </c>
      <c r="B328" s="9">
        <v>1</v>
      </c>
      <c r="C328" s="9">
        <v>51</v>
      </c>
      <c r="D328" s="9">
        <v>1</v>
      </c>
      <c r="E328" s="9">
        <v>0</v>
      </c>
      <c r="F328" s="9">
        <v>0</v>
      </c>
      <c r="G328" s="9">
        <v>1</v>
      </c>
      <c r="H328" s="9">
        <v>30</v>
      </c>
      <c r="I328" s="9">
        <v>0</v>
      </c>
      <c r="J328" s="9">
        <v>0</v>
      </c>
      <c r="K328" s="9">
        <v>0</v>
      </c>
      <c r="L328" s="9">
        <v>0</v>
      </c>
      <c r="M328" s="9">
        <v>241</v>
      </c>
      <c r="N328" s="9">
        <v>126.5</v>
      </c>
      <c r="O328" s="9">
        <v>78.5</v>
      </c>
      <c r="P328" s="9">
        <v>29.91</v>
      </c>
      <c r="Q328" s="9">
        <v>85</v>
      </c>
      <c r="R328" s="9">
        <v>70</v>
      </c>
    </row>
    <row r="329" spans="1:18" x14ac:dyDescent="0.2">
      <c r="A329" s="9">
        <v>0</v>
      </c>
      <c r="B329" s="9">
        <v>0</v>
      </c>
      <c r="C329" s="9">
        <v>54</v>
      </c>
      <c r="D329" s="9">
        <v>1</v>
      </c>
      <c r="E329" s="9">
        <v>0</v>
      </c>
      <c r="F329" s="9">
        <v>0</v>
      </c>
      <c r="G329" s="9">
        <v>0</v>
      </c>
      <c r="H329" s="9">
        <v>0</v>
      </c>
      <c r="I329" s="9">
        <v>0</v>
      </c>
      <c r="J329" s="9">
        <v>0</v>
      </c>
      <c r="K329" s="9">
        <v>0</v>
      </c>
      <c r="L329" s="9">
        <v>0</v>
      </c>
      <c r="M329" s="9">
        <v>219</v>
      </c>
      <c r="N329" s="9">
        <v>143.5</v>
      </c>
      <c r="O329" s="9">
        <v>89</v>
      </c>
      <c r="P329" s="9">
        <v>28.47</v>
      </c>
      <c r="Q329" s="9">
        <v>73</v>
      </c>
      <c r="R329" s="9">
        <v>96</v>
      </c>
    </row>
    <row r="330" spans="1:18" x14ac:dyDescent="0.2">
      <c r="A330" s="9">
        <v>0</v>
      </c>
      <c r="B330" s="9">
        <v>0</v>
      </c>
      <c r="C330" s="9">
        <v>52</v>
      </c>
      <c r="D330" s="9">
        <v>0</v>
      </c>
      <c r="E330" s="9">
        <v>1</v>
      </c>
      <c r="F330" s="9">
        <v>0</v>
      </c>
      <c r="G330" s="9">
        <v>0</v>
      </c>
      <c r="H330" s="9">
        <v>0</v>
      </c>
      <c r="I330" s="9">
        <v>0</v>
      </c>
      <c r="J330" s="9">
        <v>0</v>
      </c>
      <c r="K330" s="9">
        <v>1</v>
      </c>
      <c r="L330" s="9">
        <v>0</v>
      </c>
      <c r="M330" s="9">
        <v>225</v>
      </c>
      <c r="N330" s="9">
        <v>157.5</v>
      </c>
      <c r="O330" s="9">
        <v>80.5</v>
      </c>
      <c r="P330" s="9">
        <v>24.36</v>
      </c>
      <c r="Q330" s="9">
        <v>79</v>
      </c>
      <c r="R330" s="9">
        <v>78</v>
      </c>
    </row>
    <row r="331" spans="1:18" x14ac:dyDescent="0.2">
      <c r="A331" s="9">
        <v>1</v>
      </c>
      <c r="B331" s="9">
        <v>0</v>
      </c>
      <c r="C331" s="9">
        <v>58</v>
      </c>
      <c r="D331" s="9">
        <v>1</v>
      </c>
      <c r="E331" s="9">
        <v>0</v>
      </c>
      <c r="F331" s="9">
        <v>0</v>
      </c>
      <c r="G331" s="9">
        <v>0</v>
      </c>
      <c r="H331" s="9">
        <v>0</v>
      </c>
      <c r="I331" s="9">
        <v>0</v>
      </c>
      <c r="J331" s="9">
        <v>0</v>
      </c>
      <c r="K331" s="9">
        <v>1</v>
      </c>
      <c r="L331" s="9">
        <v>0</v>
      </c>
      <c r="M331" s="9">
        <v>200</v>
      </c>
      <c r="N331" s="9">
        <v>158</v>
      </c>
      <c r="O331" s="9">
        <v>101</v>
      </c>
      <c r="P331" s="9">
        <v>23.06</v>
      </c>
      <c r="Q331" s="9">
        <v>85</v>
      </c>
      <c r="R331" s="9">
        <v>77</v>
      </c>
    </row>
    <row r="332" spans="1:18" x14ac:dyDescent="0.2">
      <c r="A332" s="9">
        <v>0</v>
      </c>
      <c r="B332" s="9">
        <v>0</v>
      </c>
      <c r="C332" s="9">
        <v>42</v>
      </c>
      <c r="D332" s="9">
        <v>1</v>
      </c>
      <c r="E332" s="9">
        <v>0</v>
      </c>
      <c r="F332" s="9">
        <v>0</v>
      </c>
      <c r="G332" s="9">
        <v>1</v>
      </c>
      <c r="H332" s="9">
        <v>20</v>
      </c>
      <c r="I332" s="9">
        <v>0</v>
      </c>
      <c r="J332" s="9">
        <v>0</v>
      </c>
      <c r="K332" s="9">
        <v>0</v>
      </c>
      <c r="L332" s="9">
        <v>0</v>
      </c>
      <c r="M332" s="9">
        <v>237</v>
      </c>
      <c r="N332" s="9">
        <v>105</v>
      </c>
      <c r="O332" s="9">
        <v>75</v>
      </c>
      <c r="P332" s="9">
        <v>23.85</v>
      </c>
      <c r="Q332" s="9">
        <v>70</v>
      </c>
      <c r="R332" s="9">
        <v>87</v>
      </c>
    </row>
    <row r="333" spans="1:18" x14ac:dyDescent="0.2">
      <c r="A333" s="9">
        <v>0</v>
      </c>
      <c r="B333" s="9">
        <v>0</v>
      </c>
      <c r="C333" s="9">
        <v>41</v>
      </c>
      <c r="D333" s="9">
        <v>0</v>
      </c>
      <c r="E333" s="9">
        <v>0</v>
      </c>
      <c r="F333" s="9">
        <v>0</v>
      </c>
      <c r="G333" s="9">
        <v>1</v>
      </c>
      <c r="H333" s="9">
        <v>15</v>
      </c>
      <c r="I333" s="9">
        <v>0</v>
      </c>
      <c r="J333" s="9">
        <v>0</v>
      </c>
      <c r="K333" s="9">
        <v>0</v>
      </c>
      <c r="L333" s="9">
        <v>0</v>
      </c>
      <c r="M333" s="9">
        <v>207</v>
      </c>
      <c r="N333" s="9">
        <v>111</v>
      </c>
      <c r="O333" s="9">
        <v>60</v>
      </c>
      <c r="P333" s="9">
        <v>18.48</v>
      </c>
      <c r="Q333" s="9">
        <v>60</v>
      </c>
      <c r="R333" s="9">
        <v>76</v>
      </c>
    </row>
    <row r="334" spans="1:18" x14ac:dyDescent="0.2">
      <c r="A334" s="9">
        <v>1</v>
      </c>
      <c r="B334" s="9">
        <v>1</v>
      </c>
      <c r="C334" s="9">
        <v>43</v>
      </c>
      <c r="D334" s="9">
        <v>0</v>
      </c>
      <c r="E334" s="9">
        <v>0</v>
      </c>
      <c r="F334" s="9">
        <v>0</v>
      </c>
      <c r="G334" s="9">
        <v>1</v>
      </c>
      <c r="H334" s="9">
        <v>25</v>
      </c>
      <c r="I334" s="9">
        <v>0</v>
      </c>
      <c r="J334" s="9">
        <v>0</v>
      </c>
      <c r="K334" s="9">
        <v>0</v>
      </c>
      <c r="L334" s="9">
        <v>0</v>
      </c>
      <c r="M334" s="9">
        <v>245</v>
      </c>
      <c r="N334" s="9">
        <v>126</v>
      </c>
      <c r="O334" s="9">
        <v>88.5</v>
      </c>
      <c r="P334" s="9">
        <v>23.16</v>
      </c>
      <c r="Q334" s="9">
        <v>92</v>
      </c>
      <c r="R334" s="9">
        <v>78</v>
      </c>
    </row>
    <row r="335" spans="1:18" x14ac:dyDescent="0.2">
      <c r="A335" s="9">
        <v>1</v>
      </c>
      <c r="B335" s="9">
        <v>0</v>
      </c>
      <c r="C335" s="9">
        <v>63</v>
      </c>
      <c r="D335" s="9">
        <v>1</v>
      </c>
      <c r="E335" s="9">
        <v>0</v>
      </c>
      <c r="F335" s="9">
        <v>0</v>
      </c>
      <c r="G335" s="9">
        <v>1</v>
      </c>
      <c r="H335" s="9">
        <v>20</v>
      </c>
      <c r="I335" s="9">
        <v>0</v>
      </c>
      <c r="J335" s="9">
        <v>0</v>
      </c>
      <c r="K335" s="9">
        <v>0</v>
      </c>
      <c r="L335" s="9">
        <v>0</v>
      </c>
      <c r="M335" s="9">
        <v>238</v>
      </c>
      <c r="N335" s="9">
        <v>136</v>
      </c>
      <c r="O335" s="9">
        <v>66</v>
      </c>
      <c r="P335" s="9">
        <v>20.2</v>
      </c>
      <c r="Q335" s="9">
        <v>60</v>
      </c>
      <c r="R335" s="9">
        <v>92</v>
      </c>
    </row>
    <row r="336" spans="1:18" x14ac:dyDescent="0.2">
      <c r="A336" s="9">
        <v>0</v>
      </c>
      <c r="B336" s="9">
        <v>0</v>
      </c>
      <c r="C336" s="9">
        <v>46</v>
      </c>
      <c r="D336" s="9">
        <v>0</v>
      </c>
      <c r="E336" s="9">
        <v>1</v>
      </c>
      <c r="F336" s="9">
        <v>0</v>
      </c>
      <c r="G336" s="9">
        <v>0</v>
      </c>
      <c r="H336" s="9">
        <v>0</v>
      </c>
      <c r="I336" s="9">
        <v>0</v>
      </c>
      <c r="J336" s="9">
        <v>0</v>
      </c>
      <c r="K336" s="9">
        <v>0</v>
      </c>
      <c r="L336" s="9">
        <v>0</v>
      </c>
      <c r="M336" s="9">
        <v>259</v>
      </c>
      <c r="N336" s="9">
        <v>138</v>
      </c>
      <c r="O336" s="9">
        <v>88</v>
      </c>
      <c r="P336" s="9">
        <v>25.11</v>
      </c>
      <c r="Q336" s="9">
        <v>65</v>
      </c>
      <c r="R336" s="9">
        <v>78</v>
      </c>
    </row>
    <row r="337" spans="1:18" x14ac:dyDescent="0.2">
      <c r="A337" s="9">
        <v>0</v>
      </c>
      <c r="B337" s="9">
        <v>0</v>
      </c>
      <c r="C337" s="9">
        <v>53</v>
      </c>
      <c r="D337" s="9">
        <v>0</v>
      </c>
      <c r="E337" s="9">
        <v>1</v>
      </c>
      <c r="F337" s="9">
        <v>0</v>
      </c>
      <c r="G337" s="9">
        <v>0</v>
      </c>
      <c r="H337" s="9">
        <v>0</v>
      </c>
      <c r="I337" s="9">
        <v>1</v>
      </c>
      <c r="J337" s="9">
        <v>0</v>
      </c>
      <c r="K337" s="9">
        <v>1</v>
      </c>
      <c r="L337" s="9">
        <v>0</v>
      </c>
      <c r="M337" s="9">
        <v>250</v>
      </c>
      <c r="N337" s="9">
        <v>144</v>
      </c>
      <c r="O337" s="9">
        <v>98</v>
      </c>
      <c r="P337" s="9">
        <v>28.78</v>
      </c>
      <c r="Q337" s="9">
        <v>90</v>
      </c>
      <c r="R337" s="9">
        <v>78</v>
      </c>
    </row>
    <row r="338" spans="1:18" x14ac:dyDescent="0.2">
      <c r="A338" s="9">
        <v>0</v>
      </c>
      <c r="B338" s="9">
        <v>1</v>
      </c>
      <c r="C338" s="9">
        <v>41</v>
      </c>
      <c r="D338" s="9">
        <v>1</v>
      </c>
      <c r="E338" s="9">
        <v>0</v>
      </c>
      <c r="F338" s="9">
        <v>0</v>
      </c>
      <c r="G338" s="9">
        <v>1</v>
      </c>
      <c r="H338" s="9">
        <v>20</v>
      </c>
      <c r="I338" s="9">
        <v>0</v>
      </c>
      <c r="J338" s="9">
        <v>0</v>
      </c>
      <c r="K338" s="9">
        <v>0</v>
      </c>
      <c r="L338" s="9">
        <v>0</v>
      </c>
      <c r="M338" s="9">
        <v>238</v>
      </c>
      <c r="N338" s="9">
        <v>128</v>
      </c>
      <c r="O338" s="9">
        <v>86</v>
      </c>
      <c r="P338" s="9">
        <v>26.09</v>
      </c>
      <c r="Q338" s="9">
        <v>80</v>
      </c>
      <c r="R338" s="9">
        <v>72</v>
      </c>
    </row>
    <row r="339" spans="1:18" x14ac:dyDescent="0.2">
      <c r="A339" s="9">
        <v>0</v>
      </c>
      <c r="B339" s="9">
        <v>0</v>
      </c>
      <c r="C339" s="9">
        <v>53</v>
      </c>
      <c r="D339" s="9">
        <v>0</v>
      </c>
      <c r="E339" s="9">
        <v>1</v>
      </c>
      <c r="F339" s="9">
        <v>0</v>
      </c>
      <c r="G339" s="9">
        <v>1</v>
      </c>
      <c r="H339" s="9">
        <v>10</v>
      </c>
      <c r="I339" s="9">
        <v>0</v>
      </c>
      <c r="J339" s="9">
        <v>0</v>
      </c>
      <c r="K339" s="9">
        <v>0</v>
      </c>
      <c r="L339" s="9">
        <v>0</v>
      </c>
      <c r="M339" s="9">
        <v>276</v>
      </c>
      <c r="N339" s="9">
        <v>130</v>
      </c>
      <c r="O339" s="9">
        <v>86</v>
      </c>
      <c r="P339" s="9">
        <v>27.09</v>
      </c>
      <c r="Q339" s="9">
        <v>75</v>
      </c>
      <c r="R339" s="9">
        <v>56</v>
      </c>
    </row>
    <row r="340" spans="1:18" x14ac:dyDescent="0.2">
      <c r="A340" s="9">
        <v>0</v>
      </c>
      <c r="B340" s="9">
        <v>0</v>
      </c>
      <c r="C340" s="9">
        <v>59</v>
      </c>
      <c r="D340" s="9">
        <v>1</v>
      </c>
      <c r="E340" s="9">
        <v>0</v>
      </c>
      <c r="F340" s="9">
        <v>0</v>
      </c>
      <c r="G340" s="9">
        <v>0</v>
      </c>
      <c r="H340" s="9">
        <v>0</v>
      </c>
      <c r="I340" s="9">
        <v>0</v>
      </c>
      <c r="J340" s="9">
        <v>0</v>
      </c>
      <c r="K340" s="9">
        <v>0</v>
      </c>
      <c r="L340" s="9">
        <v>0</v>
      </c>
      <c r="M340" s="9">
        <v>339</v>
      </c>
      <c r="N340" s="9">
        <v>110</v>
      </c>
      <c r="O340" s="9">
        <v>69</v>
      </c>
      <c r="P340" s="9">
        <v>26.89</v>
      </c>
      <c r="Q340" s="9">
        <v>75</v>
      </c>
      <c r="R340" s="9">
        <v>73</v>
      </c>
    </row>
    <row r="341" spans="1:18" x14ac:dyDescent="0.2">
      <c r="A341" s="9">
        <v>0</v>
      </c>
      <c r="B341" s="9">
        <v>0</v>
      </c>
      <c r="C341" s="9">
        <v>45</v>
      </c>
      <c r="D341" s="9">
        <v>0</v>
      </c>
      <c r="E341" s="9">
        <v>0</v>
      </c>
      <c r="F341" s="9">
        <v>1</v>
      </c>
      <c r="G341" s="9">
        <v>0</v>
      </c>
      <c r="H341" s="9">
        <v>0</v>
      </c>
      <c r="I341" s="9">
        <v>0</v>
      </c>
      <c r="J341" s="9">
        <v>0</v>
      </c>
      <c r="K341" s="9">
        <v>1</v>
      </c>
      <c r="L341" s="9">
        <v>0</v>
      </c>
      <c r="M341" s="9">
        <v>231</v>
      </c>
      <c r="N341" s="9">
        <v>157.5</v>
      </c>
      <c r="O341" s="9">
        <v>104.5</v>
      </c>
      <c r="P341" s="9">
        <v>22.86</v>
      </c>
      <c r="Q341" s="9">
        <v>75</v>
      </c>
      <c r="R341" s="9">
        <v>92</v>
      </c>
    </row>
    <row r="342" spans="1:18" x14ac:dyDescent="0.2">
      <c r="A342" s="9">
        <v>0</v>
      </c>
      <c r="B342" s="9">
        <v>1</v>
      </c>
      <c r="C342" s="9">
        <v>49</v>
      </c>
      <c r="D342" s="9">
        <v>0</v>
      </c>
      <c r="E342" s="9">
        <v>1</v>
      </c>
      <c r="F342" s="9">
        <v>0</v>
      </c>
      <c r="G342" s="9">
        <v>1</v>
      </c>
      <c r="H342" s="9">
        <v>5</v>
      </c>
      <c r="I342" s="9">
        <v>0</v>
      </c>
      <c r="J342" s="9">
        <v>0</v>
      </c>
      <c r="K342" s="9">
        <v>0</v>
      </c>
      <c r="L342" s="9">
        <v>0</v>
      </c>
      <c r="M342" s="9">
        <v>187</v>
      </c>
      <c r="N342" s="9">
        <v>110</v>
      </c>
      <c r="O342" s="9">
        <v>67</v>
      </c>
      <c r="P342" s="9">
        <v>19.260000000000002</v>
      </c>
      <c r="Q342" s="9">
        <v>78</v>
      </c>
      <c r="R342" s="9">
        <v>85</v>
      </c>
    </row>
    <row r="343" spans="1:18" x14ac:dyDescent="0.2">
      <c r="A343" s="9">
        <v>0</v>
      </c>
      <c r="B343" s="9">
        <v>1</v>
      </c>
      <c r="C343" s="9">
        <v>41</v>
      </c>
      <c r="D343" s="9">
        <v>1</v>
      </c>
      <c r="E343" s="9">
        <v>0</v>
      </c>
      <c r="F343" s="9">
        <v>0</v>
      </c>
      <c r="G343" s="9">
        <v>1</v>
      </c>
      <c r="H343" s="9">
        <v>30</v>
      </c>
      <c r="I343" s="9">
        <v>0</v>
      </c>
      <c r="J343" s="9">
        <v>0</v>
      </c>
      <c r="K343" s="9">
        <v>0</v>
      </c>
      <c r="L343" s="9">
        <v>0</v>
      </c>
      <c r="M343" s="9">
        <v>198</v>
      </c>
      <c r="N343" s="9">
        <v>106</v>
      </c>
      <c r="O343" s="9">
        <v>71</v>
      </c>
      <c r="P343" s="9">
        <v>21.51</v>
      </c>
      <c r="Q343" s="9">
        <v>85</v>
      </c>
      <c r="R343" s="9">
        <v>84</v>
      </c>
    </row>
    <row r="344" spans="1:18" x14ac:dyDescent="0.2">
      <c r="A344" s="9">
        <v>0</v>
      </c>
      <c r="B344" s="9">
        <v>1</v>
      </c>
      <c r="C344" s="9">
        <v>39</v>
      </c>
      <c r="D344" s="9">
        <v>1</v>
      </c>
      <c r="E344" s="9">
        <v>0</v>
      </c>
      <c r="F344" s="9">
        <v>0</v>
      </c>
      <c r="G344" s="9">
        <v>1</v>
      </c>
      <c r="H344" s="9">
        <v>30</v>
      </c>
      <c r="I344" s="9">
        <v>0</v>
      </c>
      <c r="J344" s="9">
        <v>0</v>
      </c>
      <c r="K344" s="9">
        <v>0</v>
      </c>
      <c r="L344" s="9">
        <v>0</v>
      </c>
      <c r="M344" s="9">
        <v>196</v>
      </c>
      <c r="N344" s="9">
        <v>121</v>
      </c>
      <c r="O344" s="9">
        <v>83</v>
      </c>
      <c r="P344" s="9">
        <v>25.38</v>
      </c>
      <c r="Q344" s="9">
        <v>90</v>
      </c>
      <c r="R344" s="9">
        <v>68</v>
      </c>
    </row>
    <row r="345" spans="1:18" x14ac:dyDescent="0.2">
      <c r="A345" s="9">
        <v>0</v>
      </c>
      <c r="B345" s="9">
        <v>1</v>
      </c>
      <c r="C345" s="9">
        <v>50</v>
      </c>
      <c r="D345" s="9">
        <v>0</v>
      </c>
      <c r="E345" s="9">
        <v>1</v>
      </c>
      <c r="F345" s="9">
        <v>0</v>
      </c>
      <c r="G345" s="9">
        <v>1</v>
      </c>
      <c r="H345" s="9">
        <v>40</v>
      </c>
      <c r="I345" s="9">
        <v>0</v>
      </c>
      <c r="J345" s="9">
        <v>0</v>
      </c>
      <c r="K345" s="9">
        <v>0</v>
      </c>
      <c r="L345" s="9">
        <v>0</v>
      </c>
      <c r="M345" s="9">
        <v>225</v>
      </c>
      <c r="N345" s="9">
        <v>137</v>
      </c>
      <c r="O345" s="9">
        <v>89.5</v>
      </c>
      <c r="P345" s="9">
        <v>25.77</v>
      </c>
      <c r="Q345" s="9">
        <v>70</v>
      </c>
      <c r="R345" s="9">
        <v>91</v>
      </c>
    </row>
    <row r="346" spans="1:18" x14ac:dyDescent="0.2">
      <c r="A346" s="9">
        <v>0</v>
      </c>
      <c r="B346" s="9">
        <v>0</v>
      </c>
      <c r="C346" s="9">
        <v>58</v>
      </c>
      <c r="D346" s="9">
        <v>0</v>
      </c>
      <c r="E346" s="9">
        <v>1</v>
      </c>
      <c r="F346" s="9">
        <v>0</v>
      </c>
      <c r="G346" s="9">
        <v>1</v>
      </c>
      <c r="H346" s="9">
        <v>5</v>
      </c>
      <c r="I346" s="9">
        <v>0</v>
      </c>
      <c r="J346" s="9">
        <v>0</v>
      </c>
      <c r="K346" s="9">
        <v>0</v>
      </c>
      <c r="L346" s="9">
        <v>0</v>
      </c>
      <c r="M346" s="9">
        <v>177</v>
      </c>
      <c r="N346" s="9">
        <v>114</v>
      </c>
      <c r="O346" s="9">
        <v>72.5</v>
      </c>
      <c r="P346" s="9">
        <v>24.77</v>
      </c>
      <c r="Q346" s="9">
        <v>87</v>
      </c>
      <c r="R346" s="9">
        <v>78</v>
      </c>
    </row>
    <row r="347" spans="1:18" x14ac:dyDescent="0.2">
      <c r="A347" s="9">
        <v>0</v>
      </c>
      <c r="B347" s="9">
        <v>1</v>
      </c>
      <c r="C347" s="9">
        <v>53</v>
      </c>
      <c r="D347" s="9">
        <v>1</v>
      </c>
      <c r="E347" s="9">
        <v>0</v>
      </c>
      <c r="F347" s="9">
        <v>0</v>
      </c>
      <c r="G347" s="9">
        <v>0</v>
      </c>
      <c r="H347" s="9">
        <v>0</v>
      </c>
      <c r="I347" s="9">
        <v>0</v>
      </c>
      <c r="J347" s="9">
        <v>0</v>
      </c>
      <c r="K347" s="9">
        <v>1</v>
      </c>
      <c r="L347" s="9">
        <v>0</v>
      </c>
      <c r="M347" s="9">
        <v>202</v>
      </c>
      <c r="N347" s="9">
        <v>140.5</v>
      </c>
      <c r="O347" s="9">
        <v>90</v>
      </c>
      <c r="P347" s="9">
        <v>25.82</v>
      </c>
      <c r="Q347" s="9">
        <v>85</v>
      </c>
      <c r="R347" s="9">
        <v>74</v>
      </c>
    </row>
    <row r="348" spans="1:18" x14ac:dyDescent="0.2">
      <c r="A348" s="9">
        <v>0</v>
      </c>
      <c r="B348" s="9">
        <v>0</v>
      </c>
      <c r="C348" s="9">
        <v>54</v>
      </c>
      <c r="D348" s="9">
        <v>0</v>
      </c>
      <c r="E348" s="9">
        <v>1</v>
      </c>
      <c r="F348" s="9">
        <v>0</v>
      </c>
      <c r="G348" s="9">
        <v>1</v>
      </c>
      <c r="H348" s="9">
        <v>3</v>
      </c>
      <c r="I348" s="9">
        <v>0</v>
      </c>
      <c r="J348" s="9">
        <v>0</v>
      </c>
      <c r="K348" s="9">
        <v>1</v>
      </c>
      <c r="L348" s="9">
        <v>1</v>
      </c>
      <c r="M348" s="9">
        <v>231</v>
      </c>
      <c r="N348" s="9">
        <v>127.5</v>
      </c>
      <c r="O348" s="9">
        <v>83</v>
      </c>
      <c r="P348" s="9">
        <v>21.31</v>
      </c>
      <c r="Q348" s="9">
        <v>70</v>
      </c>
      <c r="R348" s="9">
        <v>115</v>
      </c>
    </row>
    <row r="349" spans="1:18" x14ac:dyDescent="0.2">
      <c r="A349" s="9">
        <v>1</v>
      </c>
      <c r="B349" s="9">
        <v>1</v>
      </c>
      <c r="C349" s="9">
        <v>51</v>
      </c>
      <c r="D349" s="9">
        <v>1</v>
      </c>
      <c r="E349" s="9">
        <v>0</v>
      </c>
      <c r="F349" s="9">
        <v>0</v>
      </c>
      <c r="G349" s="9">
        <v>1</v>
      </c>
      <c r="H349" s="9">
        <v>30</v>
      </c>
      <c r="I349" s="9">
        <v>0</v>
      </c>
      <c r="J349" s="9">
        <v>0</v>
      </c>
      <c r="K349" s="9">
        <v>1</v>
      </c>
      <c r="L349" s="9">
        <v>0</v>
      </c>
      <c r="M349" s="9">
        <v>230</v>
      </c>
      <c r="N349" s="9">
        <v>171</v>
      </c>
      <c r="O349" s="9">
        <v>112</v>
      </c>
      <c r="P349" s="9">
        <v>25.08</v>
      </c>
      <c r="Q349" s="9">
        <v>95</v>
      </c>
      <c r="R349" s="9">
        <v>88</v>
      </c>
    </row>
    <row r="350" spans="1:18" x14ac:dyDescent="0.2">
      <c r="A350" s="9">
        <v>1</v>
      </c>
      <c r="B350" s="9">
        <v>1</v>
      </c>
      <c r="C350" s="9">
        <v>40</v>
      </c>
      <c r="D350" s="9">
        <v>0</v>
      </c>
      <c r="E350" s="9">
        <v>1</v>
      </c>
      <c r="F350" s="9">
        <v>0</v>
      </c>
      <c r="G350" s="9">
        <v>1</v>
      </c>
      <c r="H350" s="9">
        <v>20</v>
      </c>
      <c r="I350" s="9">
        <v>0</v>
      </c>
      <c r="J350" s="9">
        <v>0</v>
      </c>
      <c r="K350" s="9">
        <v>0</v>
      </c>
      <c r="L350" s="9">
        <v>0</v>
      </c>
      <c r="M350" s="9">
        <v>283</v>
      </c>
      <c r="N350" s="9">
        <v>146</v>
      </c>
      <c r="O350" s="9">
        <v>95</v>
      </c>
      <c r="P350" s="9">
        <v>23.27</v>
      </c>
      <c r="Q350" s="9">
        <v>80</v>
      </c>
      <c r="R350" s="9">
        <v>64</v>
      </c>
    </row>
    <row r="351" spans="1:18" x14ac:dyDescent="0.2">
      <c r="A351" s="9">
        <v>0</v>
      </c>
      <c r="B351" s="9">
        <v>0</v>
      </c>
      <c r="C351" s="9">
        <v>38</v>
      </c>
      <c r="D351" s="9">
        <v>0</v>
      </c>
      <c r="E351" s="9">
        <v>0</v>
      </c>
      <c r="F351" s="9">
        <v>1</v>
      </c>
      <c r="G351" s="9">
        <v>1</v>
      </c>
      <c r="H351" s="9">
        <v>10</v>
      </c>
      <c r="I351" s="9">
        <v>0</v>
      </c>
      <c r="J351" s="9">
        <v>0</v>
      </c>
      <c r="K351" s="9">
        <v>0</v>
      </c>
      <c r="L351" s="9">
        <v>0</v>
      </c>
      <c r="M351" s="9">
        <v>203</v>
      </c>
      <c r="N351" s="9">
        <v>100</v>
      </c>
      <c r="O351" s="9">
        <v>70</v>
      </c>
      <c r="P351" s="9">
        <v>22.73</v>
      </c>
      <c r="Q351" s="9">
        <v>63</v>
      </c>
      <c r="R351" s="9">
        <v>80</v>
      </c>
    </row>
    <row r="352" spans="1:18" x14ac:dyDescent="0.2">
      <c r="A352" s="9">
        <v>0</v>
      </c>
      <c r="B352" s="9">
        <v>0</v>
      </c>
      <c r="C352" s="9">
        <v>48</v>
      </c>
      <c r="D352" s="9">
        <v>0</v>
      </c>
      <c r="E352" s="9">
        <v>0</v>
      </c>
      <c r="F352" s="9">
        <v>0</v>
      </c>
      <c r="G352" s="9">
        <v>0</v>
      </c>
      <c r="H352" s="9">
        <v>0</v>
      </c>
      <c r="I352" s="9">
        <v>0</v>
      </c>
      <c r="J352" s="9">
        <v>0</v>
      </c>
      <c r="K352" s="9">
        <v>0</v>
      </c>
      <c r="L352" s="9">
        <v>0</v>
      </c>
      <c r="M352" s="9">
        <v>200</v>
      </c>
      <c r="N352" s="9">
        <v>118</v>
      </c>
      <c r="O352" s="9">
        <v>78</v>
      </c>
      <c r="P352" s="9">
        <v>24.53</v>
      </c>
      <c r="Q352" s="9">
        <v>63</v>
      </c>
      <c r="R352" s="9">
        <v>98</v>
      </c>
    </row>
    <row r="353" spans="1:18" x14ac:dyDescent="0.2">
      <c r="A353" s="9">
        <v>1</v>
      </c>
      <c r="B353" s="9">
        <v>0</v>
      </c>
      <c r="C353" s="9">
        <v>46</v>
      </c>
      <c r="D353" s="9">
        <v>1</v>
      </c>
      <c r="E353" s="9">
        <v>0</v>
      </c>
      <c r="F353" s="9">
        <v>0</v>
      </c>
      <c r="G353" s="9">
        <v>1</v>
      </c>
      <c r="H353" s="9">
        <v>15</v>
      </c>
      <c r="I353" s="9">
        <v>0</v>
      </c>
      <c r="J353" s="9">
        <v>0</v>
      </c>
      <c r="K353" s="9">
        <v>0</v>
      </c>
      <c r="L353" s="9">
        <v>0</v>
      </c>
      <c r="M353" s="9">
        <v>244</v>
      </c>
      <c r="N353" s="9">
        <v>98</v>
      </c>
      <c r="O353" s="9">
        <v>57</v>
      </c>
      <c r="P353" s="9">
        <v>24.01</v>
      </c>
      <c r="Q353" s="9">
        <v>84</v>
      </c>
      <c r="R353" s="9">
        <v>95</v>
      </c>
    </row>
    <row r="354" spans="1:18" x14ac:dyDescent="0.2">
      <c r="A354" s="9">
        <v>0</v>
      </c>
      <c r="B354" s="9">
        <v>1</v>
      </c>
      <c r="C354" s="9">
        <v>59</v>
      </c>
      <c r="D354" s="9">
        <v>0</v>
      </c>
      <c r="E354" s="9">
        <v>1</v>
      </c>
      <c r="F354" s="9">
        <v>0</v>
      </c>
      <c r="G354" s="9">
        <v>1</v>
      </c>
      <c r="H354" s="9">
        <v>15</v>
      </c>
      <c r="I354" s="9">
        <v>0</v>
      </c>
      <c r="J354" s="9">
        <v>0</v>
      </c>
      <c r="K354" s="9">
        <v>0</v>
      </c>
      <c r="L354" s="9">
        <v>0</v>
      </c>
      <c r="M354" s="9">
        <v>212</v>
      </c>
      <c r="N354" s="9">
        <v>106</v>
      </c>
      <c r="O354" s="9">
        <v>66</v>
      </c>
      <c r="P354" s="9">
        <v>26.46</v>
      </c>
      <c r="Q354" s="9">
        <v>85</v>
      </c>
      <c r="R354" s="9">
        <v>117</v>
      </c>
    </row>
    <row r="355" spans="1:18" x14ac:dyDescent="0.2">
      <c r="A355" s="9">
        <v>0</v>
      </c>
      <c r="B355" s="9">
        <v>1</v>
      </c>
      <c r="C355" s="9">
        <v>37</v>
      </c>
      <c r="D355" s="9">
        <v>0</v>
      </c>
      <c r="E355" s="9">
        <v>1</v>
      </c>
      <c r="F355" s="9">
        <v>0</v>
      </c>
      <c r="G355" s="9">
        <v>0</v>
      </c>
      <c r="H355" s="9">
        <v>0</v>
      </c>
      <c r="I355" s="9">
        <v>0</v>
      </c>
      <c r="J355" s="9">
        <v>0</v>
      </c>
      <c r="K355" s="9">
        <v>0</v>
      </c>
      <c r="L355" s="9">
        <v>0</v>
      </c>
      <c r="M355" s="9">
        <v>218</v>
      </c>
      <c r="N355" s="9">
        <v>130</v>
      </c>
      <c r="O355" s="9">
        <v>89</v>
      </c>
      <c r="P355" s="9">
        <v>22.7</v>
      </c>
      <c r="Q355" s="9">
        <v>77</v>
      </c>
      <c r="R355" s="9">
        <v>88</v>
      </c>
    </row>
    <row r="356" spans="1:18" x14ac:dyDescent="0.2">
      <c r="A356" s="9">
        <v>0</v>
      </c>
      <c r="B356" s="9">
        <v>1</v>
      </c>
      <c r="C356" s="9">
        <v>40</v>
      </c>
      <c r="D356" s="9">
        <v>0</v>
      </c>
      <c r="E356" s="9">
        <v>0</v>
      </c>
      <c r="F356" s="9">
        <v>1</v>
      </c>
      <c r="G356" s="9">
        <v>1</v>
      </c>
      <c r="H356" s="9">
        <v>35</v>
      </c>
      <c r="I356" s="9">
        <v>0</v>
      </c>
      <c r="J356" s="9">
        <v>0</v>
      </c>
      <c r="K356" s="9">
        <v>0</v>
      </c>
      <c r="L356" s="9">
        <v>0</v>
      </c>
      <c r="M356" s="9">
        <v>185</v>
      </c>
      <c r="N356" s="9">
        <v>133</v>
      </c>
      <c r="O356" s="9">
        <v>80</v>
      </c>
      <c r="P356" s="9">
        <v>21.86</v>
      </c>
      <c r="Q356" s="9">
        <v>63</v>
      </c>
      <c r="R356" s="9">
        <v>58</v>
      </c>
    </row>
    <row r="357" spans="1:18" x14ac:dyDescent="0.2">
      <c r="A357" s="9">
        <v>1</v>
      </c>
      <c r="B357" s="9">
        <v>1</v>
      </c>
      <c r="C357" s="9">
        <v>59</v>
      </c>
      <c r="D357" s="9">
        <v>1</v>
      </c>
      <c r="E357" s="9">
        <v>0</v>
      </c>
      <c r="F357" s="9">
        <v>0</v>
      </c>
      <c r="G357" s="9">
        <v>0</v>
      </c>
      <c r="H357" s="9">
        <v>0</v>
      </c>
      <c r="I357" s="9">
        <v>0</v>
      </c>
      <c r="J357" s="9">
        <v>0</v>
      </c>
      <c r="K357" s="9">
        <v>0</v>
      </c>
      <c r="L357" s="9">
        <v>0</v>
      </c>
      <c r="M357" s="9">
        <v>282</v>
      </c>
      <c r="N357" s="9">
        <v>114</v>
      </c>
      <c r="O357" s="9">
        <v>67</v>
      </c>
      <c r="P357" s="9">
        <v>28.04</v>
      </c>
      <c r="Q357" s="9">
        <v>58</v>
      </c>
      <c r="R357" s="9">
        <v>79</v>
      </c>
    </row>
    <row r="358" spans="1:18" x14ac:dyDescent="0.2">
      <c r="A358" s="9">
        <v>0</v>
      </c>
      <c r="B358" s="9">
        <v>1</v>
      </c>
      <c r="C358" s="9">
        <v>46</v>
      </c>
      <c r="D358" s="9">
        <v>1</v>
      </c>
      <c r="E358" s="9">
        <v>0</v>
      </c>
      <c r="F358" s="9">
        <v>0</v>
      </c>
      <c r="G358" s="9">
        <v>1</v>
      </c>
      <c r="H358" s="9">
        <v>30</v>
      </c>
      <c r="I358" s="9">
        <v>0</v>
      </c>
      <c r="J358" s="9">
        <v>0</v>
      </c>
      <c r="K358" s="9">
        <v>0</v>
      </c>
      <c r="L358" s="9">
        <v>0</v>
      </c>
      <c r="M358" s="9">
        <v>198</v>
      </c>
      <c r="N358" s="9">
        <v>128</v>
      </c>
      <c r="O358" s="9">
        <v>85</v>
      </c>
      <c r="P358" s="9">
        <v>29</v>
      </c>
      <c r="Q358" s="9">
        <v>75</v>
      </c>
      <c r="R358" s="9">
        <v>77</v>
      </c>
    </row>
    <row r="359" spans="1:18" x14ac:dyDescent="0.2">
      <c r="A359" s="9">
        <v>0</v>
      </c>
      <c r="B359" s="9">
        <v>0</v>
      </c>
      <c r="C359" s="9">
        <v>40</v>
      </c>
      <c r="D359" s="9">
        <v>0</v>
      </c>
      <c r="E359" s="9">
        <v>1</v>
      </c>
      <c r="F359" s="9">
        <v>0</v>
      </c>
      <c r="G359" s="9">
        <v>0</v>
      </c>
      <c r="H359" s="9">
        <v>0</v>
      </c>
      <c r="I359" s="9">
        <v>0</v>
      </c>
      <c r="J359" s="9">
        <v>0</v>
      </c>
      <c r="K359" s="9">
        <v>0</v>
      </c>
      <c r="L359" s="9">
        <v>0</v>
      </c>
      <c r="M359" s="9">
        <v>290</v>
      </c>
      <c r="N359" s="9">
        <v>122</v>
      </c>
      <c r="O359" s="9">
        <v>85</v>
      </c>
      <c r="P359" s="9">
        <v>24.06</v>
      </c>
      <c r="Q359" s="9">
        <v>87</v>
      </c>
      <c r="R359" s="9">
        <v>70</v>
      </c>
    </row>
    <row r="360" spans="1:18" x14ac:dyDescent="0.2">
      <c r="A360" s="9">
        <v>1</v>
      </c>
      <c r="B360" s="9">
        <v>1</v>
      </c>
      <c r="C360" s="9">
        <v>55</v>
      </c>
      <c r="D360" s="9">
        <v>0</v>
      </c>
      <c r="E360" s="9">
        <v>0</v>
      </c>
      <c r="F360" s="9">
        <v>0</v>
      </c>
      <c r="G360" s="9">
        <v>0</v>
      </c>
      <c r="H360" s="9">
        <v>0</v>
      </c>
      <c r="I360" s="9">
        <v>0</v>
      </c>
      <c r="J360" s="9">
        <v>0</v>
      </c>
      <c r="K360" s="9">
        <v>1</v>
      </c>
      <c r="L360" s="9">
        <v>0</v>
      </c>
      <c r="M360" s="9">
        <v>239</v>
      </c>
      <c r="N360" s="9">
        <v>159</v>
      </c>
      <c r="O360" s="9">
        <v>102</v>
      </c>
      <c r="P360" s="9">
        <v>32.35</v>
      </c>
      <c r="Q360" s="9">
        <v>75</v>
      </c>
      <c r="R360" s="9">
        <v>71</v>
      </c>
    </row>
    <row r="361" spans="1:18" x14ac:dyDescent="0.2">
      <c r="A361" s="9">
        <v>0</v>
      </c>
      <c r="B361" s="9">
        <v>0</v>
      </c>
      <c r="C361" s="9">
        <v>52</v>
      </c>
      <c r="D361" s="9">
        <v>1</v>
      </c>
      <c r="E361" s="9">
        <v>0</v>
      </c>
      <c r="F361" s="9">
        <v>0</v>
      </c>
      <c r="G361" s="9">
        <v>0</v>
      </c>
      <c r="H361" s="9">
        <v>0</v>
      </c>
      <c r="I361" s="9">
        <v>0</v>
      </c>
      <c r="J361" s="9">
        <v>0</v>
      </c>
      <c r="K361" s="9">
        <v>0</v>
      </c>
      <c r="L361" s="9">
        <v>0</v>
      </c>
      <c r="M361" s="9">
        <v>245</v>
      </c>
      <c r="N361" s="9">
        <v>145</v>
      </c>
      <c r="O361" s="9">
        <v>89</v>
      </c>
      <c r="P361" s="9">
        <v>25.02</v>
      </c>
      <c r="Q361" s="9">
        <v>90</v>
      </c>
      <c r="R361" s="9">
        <v>80</v>
      </c>
    </row>
    <row r="362" spans="1:18" x14ac:dyDescent="0.2">
      <c r="A362" s="9">
        <v>0</v>
      </c>
      <c r="B362" s="9">
        <v>0</v>
      </c>
      <c r="C362" s="9">
        <v>42</v>
      </c>
      <c r="D362" s="9">
        <v>0</v>
      </c>
      <c r="E362" s="9">
        <v>1</v>
      </c>
      <c r="F362" s="9">
        <v>0</v>
      </c>
      <c r="G362" s="9">
        <v>1</v>
      </c>
      <c r="H362" s="9">
        <v>20</v>
      </c>
      <c r="I362" s="9">
        <v>0</v>
      </c>
      <c r="J362" s="9">
        <v>0</v>
      </c>
      <c r="K362" s="9">
        <v>0</v>
      </c>
      <c r="L362" s="9">
        <v>0</v>
      </c>
      <c r="M362" s="9">
        <v>200</v>
      </c>
      <c r="N362" s="9">
        <v>95</v>
      </c>
      <c r="O362" s="9">
        <v>55</v>
      </c>
      <c r="P362" s="9">
        <v>23.68</v>
      </c>
      <c r="Q362" s="9">
        <v>60</v>
      </c>
      <c r="R362" s="9">
        <v>83</v>
      </c>
    </row>
    <row r="363" spans="1:18" x14ac:dyDescent="0.2">
      <c r="A363" s="9">
        <v>0</v>
      </c>
      <c r="B363" s="9">
        <v>0</v>
      </c>
      <c r="C363" s="9">
        <v>54</v>
      </c>
      <c r="D363" s="9">
        <v>0</v>
      </c>
      <c r="E363" s="9">
        <v>0</v>
      </c>
      <c r="F363" s="9">
        <v>0</v>
      </c>
      <c r="G363" s="9">
        <v>0</v>
      </c>
      <c r="H363" s="9">
        <v>0</v>
      </c>
      <c r="I363" s="9">
        <v>1</v>
      </c>
      <c r="J363" s="9">
        <v>0</v>
      </c>
      <c r="K363" s="9">
        <v>1</v>
      </c>
      <c r="L363" s="9">
        <v>0</v>
      </c>
      <c r="M363" s="9">
        <v>201</v>
      </c>
      <c r="N363" s="9">
        <v>156</v>
      </c>
      <c r="O363" s="9">
        <v>93</v>
      </c>
      <c r="P363" s="9">
        <v>27.91</v>
      </c>
      <c r="Q363" s="9">
        <v>80</v>
      </c>
      <c r="R363" s="9">
        <v>70</v>
      </c>
    </row>
    <row r="364" spans="1:18" x14ac:dyDescent="0.2">
      <c r="A364" s="9">
        <v>1</v>
      </c>
      <c r="B364" s="9">
        <v>0</v>
      </c>
      <c r="C364" s="9">
        <v>58</v>
      </c>
      <c r="D364" s="9">
        <v>0</v>
      </c>
      <c r="E364" s="9">
        <v>0</v>
      </c>
      <c r="F364" s="9">
        <v>1</v>
      </c>
      <c r="G364" s="9">
        <v>1</v>
      </c>
      <c r="H364" s="9">
        <v>3</v>
      </c>
      <c r="I364" s="9">
        <v>0</v>
      </c>
      <c r="J364" s="9">
        <v>0</v>
      </c>
      <c r="K364" s="9">
        <v>0</v>
      </c>
      <c r="L364" s="9">
        <v>0</v>
      </c>
      <c r="M364" s="9">
        <v>290</v>
      </c>
      <c r="N364" s="9">
        <v>155</v>
      </c>
      <c r="O364" s="9">
        <v>82.5</v>
      </c>
      <c r="P364" s="9">
        <v>29.5</v>
      </c>
      <c r="Q364" s="9">
        <v>85</v>
      </c>
      <c r="R364" s="9">
        <v>113</v>
      </c>
    </row>
    <row r="365" spans="1:18" x14ac:dyDescent="0.2">
      <c r="A365" s="9">
        <v>1</v>
      </c>
      <c r="B365" s="9">
        <v>0</v>
      </c>
      <c r="C365" s="9">
        <v>45</v>
      </c>
      <c r="D365" s="9">
        <v>0</v>
      </c>
      <c r="E365" s="9">
        <v>1</v>
      </c>
      <c r="F365" s="9">
        <v>0</v>
      </c>
      <c r="G365" s="9">
        <v>1</v>
      </c>
      <c r="H365" s="9">
        <v>20</v>
      </c>
      <c r="I365" s="9">
        <v>0</v>
      </c>
      <c r="J365" s="9">
        <v>0</v>
      </c>
      <c r="K365" s="9">
        <v>0</v>
      </c>
      <c r="L365" s="9">
        <v>0</v>
      </c>
      <c r="M365" s="9">
        <v>285</v>
      </c>
      <c r="N365" s="9">
        <v>116</v>
      </c>
      <c r="O365" s="9">
        <v>87</v>
      </c>
      <c r="P365" s="9">
        <v>23.85</v>
      </c>
      <c r="Q365" s="9">
        <v>65</v>
      </c>
      <c r="R365" s="9">
        <v>55</v>
      </c>
    </row>
    <row r="366" spans="1:18" x14ac:dyDescent="0.2">
      <c r="A366" s="9">
        <v>0</v>
      </c>
      <c r="B366" s="9">
        <v>1</v>
      </c>
      <c r="C366" s="9">
        <v>67</v>
      </c>
      <c r="D366" s="9">
        <v>1</v>
      </c>
      <c r="E366" s="9">
        <v>0</v>
      </c>
      <c r="F366" s="9">
        <v>0</v>
      </c>
      <c r="G366" s="9">
        <v>0</v>
      </c>
      <c r="H366" s="9">
        <v>0</v>
      </c>
      <c r="I366" s="9">
        <v>0</v>
      </c>
      <c r="J366" s="9">
        <v>0</v>
      </c>
      <c r="K366" s="9">
        <v>0</v>
      </c>
      <c r="L366" s="9">
        <v>0</v>
      </c>
      <c r="M366" s="9">
        <v>203</v>
      </c>
      <c r="N366" s="9">
        <v>122</v>
      </c>
      <c r="O366" s="9">
        <v>74</v>
      </c>
      <c r="P366" s="9">
        <v>15.54</v>
      </c>
      <c r="Q366" s="9">
        <v>96</v>
      </c>
      <c r="R366" s="9">
        <v>79</v>
      </c>
    </row>
    <row r="367" spans="1:18" x14ac:dyDescent="0.2">
      <c r="A367" s="9">
        <v>0</v>
      </c>
      <c r="B367" s="9">
        <v>1</v>
      </c>
      <c r="C367" s="9">
        <v>68</v>
      </c>
      <c r="D367" s="9">
        <v>0</v>
      </c>
      <c r="E367" s="9">
        <v>1</v>
      </c>
      <c r="F367" s="9">
        <v>0</v>
      </c>
      <c r="G367" s="9">
        <v>1</v>
      </c>
      <c r="H367" s="9">
        <v>10</v>
      </c>
      <c r="I367" s="9">
        <v>0</v>
      </c>
      <c r="J367" s="9">
        <v>0</v>
      </c>
      <c r="K367" s="9">
        <v>0</v>
      </c>
      <c r="L367" s="9">
        <v>0</v>
      </c>
      <c r="M367" s="9">
        <v>250</v>
      </c>
      <c r="N367" s="9">
        <v>109</v>
      </c>
      <c r="O367" s="9">
        <v>73</v>
      </c>
      <c r="P367" s="9">
        <v>24.68</v>
      </c>
      <c r="Q367" s="9">
        <v>72</v>
      </c>
      <c r="R367" s="9">
        <v>66</v>
      </c>
    </row>
    <row r="368" spans="1:18" x14ac:dyDescent="0.2">
      <c r="A368" s="9">
        <v>0</v>
      </c>
      <c r="B368" s="9">
        <v>0</v>
      </c>
      <c r="C368" s="9">
        <v>61</v>
      </c>
      <c r="D368" s="9">
        <v>0</v>
      </c>
      <c r="E368" s="9">
        <v>0</v>
      </c>
      <c r="F368" s="9">
        <v>1</v>
      </c>
      <c r="G368" s="9">
        <v>0</v>
      </c>
      <c r="H368" s="9">
        <v>0</v>
      </c>
      <c r="I368" s="9">
        <v>0</v>
      </c>
      <c r="J368" s="9">
        <v>0</v>
      </c>
      <c r="K368" s="9">
        <v>1</v>
      </c>
      <c r="L368" s="9">
        <v>0</v>
      </c>
      <c r="M368" s="9">
        <v>290</v>
      </c>
      <c r="N368" s="9">
        <v>170</v>
      </c>
      <c r="O368" s="9">
        <v>98</v>
      </c>
      <c r="P368" s="9">
        <v>26.98</v>
      </c>
      <c r="Q368" s="9">
        <v>80</v>
      </c>
      <c r="R368" s="9">
        <v>84</v>
      </c>
    </row>
    <row r="369" spans="1:18" x14ac:dyDescent="0.2">
      <c r="A369" s="9">
        <v>0</v>
      </c>
      <c r="B369" s="9">
        <v>0</v>
      </c>
      <c r="C369" s="9">
        <v>55</v>
      </c>
      <c r="D369" s="9">
        <v>0</v>
      </c>
      <c r="E369" s="9">
        <v>0</v>
      </c>
      <c r="F369" s="9">
        <v>0</v>
      </c>
      <c r="G369" s="9">
        <v>0</v>
      </c>
      <c r="H369" s="9">
        <v>0</v>
      </c>
      <c r="I369" s="9">
        <v>0</v>
      </c>
      <c r="J369" s="9">
        <v>0</v>
      </c>
      <c r="K369" s="9">
        <v>0</v>
      </c>
      <c r="L369" s="9">
        <v>0</v>
      </c>
      <c r="M369" s="9">
        <v>258</v>
      </c>
      <c r="N369" s="9">
        <v>123</v>
      </c>
      <c r="O369" s="9">
        <v>89</v>
      </c>
      <c r="P369" s="9">
        <v>31.35</v>
      </c>
      <c r="Q369" s="9">
        <v>85</v>
      </c>
      <c r="R369" s="9">
        <v>84</v>
      </c>
    </row>
    <row r="370" spans="1:18" x14ac:dyDescent="0.2">
      <c r="A370" s="9">
        <v>0</v>
      </c>
      <c r="B370" s="9">
        <v>0</v>
      </c>
      <c r="C370" s="9">
        <v>42</v>
      </c>
      <c r="D370" s="9">
        <v>0</v>
      </c>
      <c r="E370" s="9">
        <v>1</v>
      </c>
      <c r="F370" s="9">
        <v>0</v>
      </c>
      <c r="G370" s="9">
        <v>0</v>
      </c>
      <c r="H370" s="9">
        <v>0</v>
      </c>
      <c r="I370" s="9">
        <v>0</v>
      </c>
      <c r="J370" s="9">
        <v>0</v>
      </c>
      <c r="K370" s="9">
        <v>1</v>
      </c>
      <c r="L370" s="9">
        <v>0</v>
      </c>
      <c r="M370" s="9">
        <v>246</v>
      </c>
      <c r="N370" s="9">
        <v>125</v>
      </c>
      <c r="O370" s="9">
        <v>80</v>
      </c>
      <c r="P370" s="9">
        <v>29.02</v>
      </c>
      <c r="Q370" s="9">
        <v>100</v>
      </c>
      <c r="R370" s="9">
        <v>98</v>
      </c>
    </row>
    <row r="371" spans="1:18" x14ac:dyDescent="0.2">
      <c r="A371" s="9">
        <v>0</v>
      </c>
      <c r="B371" s="9">
        <v>0</v>
      </c>
      <c r="C371" s="9">
        <v>53</v>
      </c>
      <c r="D371" s="9">
        <v>1</v>
      </c>
      <c r="E371" s="9">
        <v>0</v>
      </c>
      <c r="F371" s="9">
        <v>0</v>
      </c>
      <c r="G371" s="9">
        <v>0</v>
      </c>
      <c r="H371" s="9">
        <v>0</v>
      </c>
      <c r="I371" s="9">
        <v>0</v>
      </c>
      <c r="J371" s="9">
        <v>0</v>
      </c>
      <c r="K371" s="9">
        <v>1</v>
      </c>
      <c r="L371" s="9">
        <v>0</v>
      </c>
      <c r="M371" s="9">
        <v>174</v>
      </c>
      <c r="N371" s="9">
        <v>165</v>
      </c>
      <c r="O371" s="9">
        <v>93</v>
      </c>
      <c r="P371" s="9">
        <v>27.45</v>
      </c>
      <c r="Q371" s="9">
        <v>108</v>
      </c>
      <c r="R371" s="9">
        <v>78</v>
      </c>
    </row>
    <row r="372" spans="1:18" x14ac:dyDescent="0.2">
      <c r="A372" s="9">
        <v>0</v>
      </c>
      <c r="B372" s="9">
        <v>1</v>
      </c>
      <c r="C372" s="9">
        <v>39</v>
      </c>
      <c r="D372" s="9">
        <v>1</v>
      </c>
      <c r="E372" s="9">
        <v>0</v>
      </c>
      <c r="F372" s="9">
        <v>0</v>
      </c>
      <c r="G372" s="9">
        <v>1</v>
      </c>
      <c r="H372" s="9">
        <v>30</v>
      </c>
      <c r="I372" s="9">
        <v>0</v>
      </c>
      <c r="J372" s="9">
        <v>0</v>
      </c>
      <c r="K372" s="9">
        <v>1</v>
      </c>
      <c r="L372" s="9">
        <v>0</v>
      </c>
      <c r="M372" s="9">
        <v>220</v>
      </c>
      <c r="N372" s="9">
        <v>135</v>
      </c>
      <c r="O372" s="9">
        <v>85</v>
      </c>
      <c r="P372" s="9">
        <v>27.17</v>
      </c>
      <c r="Q372" s="9">
        <v>70</v>
      </c>
      <c r="R372" s="9">
        <v>81</v>
      </c>
    </row>
    <row r="373" spans="1:18" x14ac:dyDescent="0.2">
      <c r="A373" s="9">
        <v>0</v>
      </c>
      <c r="B373" s="9">
        <v>1</v>
      </c>
      <c r="C373" s="9">
        <v>40</v>
      </c>
      <c r="D373" s="9">
        <v>1</v>
      </c>
      <c r="E373" s="9">
        <v>0</v>
      </c>
      <c r="F373" s="9">
        <v>0</v>
      </c>
      <c r="G373" s="9">
        <v>1</v>
      </c>
      <c r="H373" s="9">
        <v>35</v>
      </c>
      <c r="I373" s="9">
        <v>0</v>
      </c>
      <c r="J373" s="9">
        <v>0</v>
      </c>
      <c r="K373" s="9">
        <v>0</v>
      </c>
      <c r="L373" s="9">
        <v>0</v>
      </c>
      <c r="M373" s="9">
        <v>195</v>
      </c>
      <c r="N373" s="9">
        <v>122.5</v>
      </c>
      <c r="O373" s="9">
        <v>66.5</v>
      </c>
      <c r="P373" s="9">
        <v>19.98</v>
      </c>
      <c r="Q373" s="9">
        <v>60</v>
      </c>
      <c r="R373" s="9">
        <v>72</v>
      </c>
    </row>
    <row r="374" spans="1:18" x14ac:dyDescent="0.2">
      <c r="A374" s="9">
        <v>0</v>
      </c>
      <c r="B374" s="9">
        <v>1</v>
      </c>
      <c r="C374" s="9">
        <v>39</v>
      </c>
      <c r="D374" s="9">
        <v>0</v>
      </c>
      <c r="E374" s="9">
        <v>1</v>
      </c>
      <c r="F374" s="9">
        <v>0</v>
      </c>
      <c r="G374" s="9">
        <v>0</v>
      </c>
      <c r="H374" s="9">
        <v>0</v>
      </c>
      <c r="I374" s="9">
        <v>0</v>
      </c>
      <c r="J374" s="9">
        <v>0</v>
      </c>
      <c r="K374" s="9">
        <v>0</v>
      </c>
      <c r="L374" s="9">
        <v>0</v>
      </c>
      <c r="M374" s="9">
        <v>235</v>
      </c>
      <c r="N374" s="9">
        <v>120</v>
      </c>
      <c r="O374" s="9">
        <v>80</v>
      </c>
      <c r="P374" s="9">
        <v>27.23</v>
      </c>
      <c r="Q374" s="9">
        <v>62</v>
      </c>
      <c r="R374" s="9">
        <v>87</v>
      </c>
    </row>
    <row r="375" spans="1:18" x14ac:dyDescent="0.2">
      <c r="A375" s="9">
        <v>0</v>
      </c>
      <c r="B375" s="9">
        <v>0</v>
      </c>
      <c r="C375" s="9">
        <v>63</v>
      </c>
      <c r="D375" s="9">
        <v>0</v>
      </c>
      <c r="E375" s="9">
        <v>1</v>
      </c>
      <c r="F375" s="9">
        <v>0</v>
      </c>
      <c r="G375" s="9">
        <v>0</v>
      </c>
      <c r="H375" s="9">
        <v>0</v>
      </c>
      <c r="I375" s="9">
        <v>0</v>
      </c>
      <c r="J375" s="9">
        <v>0</v>
      </c>
      <c r="K375" s="9">
        <v>1</v>
      </c>
      <c r="L375" s="9">
        <v>0</v>
      </c>
      <c r="M375" s="9">
        <v>223</v>
      </c>
      <c r="N375" s="9">
        <v>178</v>
      </c>
      <c r="O375" s="9">
        <v>88.5</v>
      </c>
      <c r="P375" s="9">
        <v>27.18</v>
      </c>
      <c r="Q375" s="9">
        <v>85</v>
      </c>
      <c r="R375" s="9">
        <v>91</v>
      </c>
    </row>
    <row r="376" spans="1:18" x14ac:dyDescent="0.2">
      <c r="A376" s="9">
        <v>0</v>
      </c>
      <c r="B376" s="9">
        <v>0</v>
      </c>
      <c r="C376" s="9">
        <v>55</v>
      </c>
      <c r="D376" s="9">
        <v>0</v>
      </c>
      <c r="E376" s="9">
        <v>0</v>
      </c>
      <c r="F376" s="9">
        <v>1</v>
      </c>
      <c r="G376" s="9">
        <v>0</v>
      </c>
      <c r="H376" s="9">
        <v>0</v>
      </c>
      <c r="I376" s="9">
        <v>0</v>
      </c>
      <c r="J376" s="9">
        <v>0</v>
      </c>
      <c r="K376" s="9">
        <v>1</v>
      </c>
      <c r="L376" s="9">
        <v>0</v>
      </c>
      <c r="M376" s="9">
        <v>308</v>
      </c>
      <c r="N376" s="9">
        <v>124</v>
      </c>
      <c r="O376" s="9">
        <v>87</v>
      </c>
      <c r="P376" s="9">
        <v>31.82</v>
      </c>
      <c r="Q376" s="9">
        <v>75</v>
      </c>
      <c r="R376" s="9">
        <v>84</v>
      </c>
    </row>
    <row r="377" spans="1:18" x14ac:dyDescent="0.2">
      <c r="A377" s="9">
        <v>0</v>
      </c>
      <c r="B377" s="9">
        <v>0</v>
      </c>
      <c r="C377" s="9">
        <v>39</v>
      </c>
      <c r="D377" s="9">
        <v>0</v>
      </c>
      <c r="E377" s="9">
        <v>1</v>
      </c>
      <c r="F377" s="9">
        <v>0</v>
      </c>
      <c r="G377" s="9">
        <v>0</v>
      </c>
      <c r="H377" s="9">
        <v>0</v>
      </c>
      <c r="I377" s="9">
        <v>0</v>
      </c>
      <c r="J377" s="9">
        <v>0</v>
      </c>
      <c r="K377" s="9">
        <v>0</v>
      </c>
      <c r="L377" s="9">
        <v>0</v>
      </c>
      <c r="M377" s="9">
        <v>167</v>
      </c>
      <c r="N377" s="9">
        <v>127.5</v>
      </c>
      <c r="O377" s="9">
        <v>86.5</v>
      </c>
      <c r="P377" s="9">
        <v>28.28</v>
      </c>
      <c r="Q377" s="9">
        <v>72</v>
      </c>
      <c r="R377" s="9">
        <v>82</v>
      </c>
    </row>
    <row r="378" spans="1:18" x14ac:dyDescent="0.2">
      <c r="A378" s="9">
        <v>0</v>
      </c>
      <c r="B378" s="9">
        <v>0</v>
      </c>
      <c r="C378" s="9">
        <v>39</v>
      </c>
      <c r="D378" s="9">
        <v>0</v>
      </c>
      <c r="E378" s="9">
        <v>1</v>
      </c>
      <c r="F378" s="9">
        <v>0</v>
      </c>
      <c r="G378" s="9">
        <v>1</v>
      </c>
      <c r="H378" s="9">
        <v>20</v>
      </c>
      <c r="I378" s="9">
        <v>0</v>
      </c>
      <c r="J378" s="9">
        <v>0</v>
      </c>
      <c r="K378" s="9">
        <v>0</v>
      </c>
      <c r="L378" s="9">
        <v>0</v>
      </c>
      <c r="M378" s="9">
        <v>185</v>
      </c>
      <c r="N378" s="9">
        <v>111</v>
      </c>
      <c r="O378" s="9">
        <v>67</v>
      </c>
      <c r="P378" s="9">
        <v>23.87</v>
      </c>
      <c r="Q378" s="9">
        <v>70</v>
      </c>
      <c r="R378" s="9">
        <v>87</v>
      </c>
    </row>
    <row r="379" spans="1:18" x14ac:dyDescent="0.2">
      <c r="A379" s="9">
        <v>0</v>
      </c>
      <c r="B379" s="9">
        <v>1</v>
      </c>
      <c r="C379" s="9">
        <v>51</v>
      </c>
      <c r="D379" s="9">
        <v>1</v>
      </c>
      <c r="E379" s="9">
        <v>0</v>
      </c>
      <c r="F379" s="9">
        <v>0</v>
      </c>
      <c r="G379" s="9">
        <v>1</v>
      </c>
      <c r="H379" s="9">
        <v>20</v>
      </c>
      <c r="I379" s="9">
        <v>0</v>
      </c>
      <c r="J379" s="9">
        <v>0</v>
      </c>
      <c r="K379" s="9">
        <v>0</v>
      </c>
      <c r="L379" s="9">
        <v>0</v>
      </c>
      <c r="M379" s="9">
        <v>240</v>
      </c>
      <c r="N379" s="9">
        <v>146.5</v>
      </c>
      <c r="O379" s="9">
        <v>83</v>
      </c>
      <c r="P379" s="9">
        <v>25.62</v>
      </c>
      <c r="Q379" s="9">
        <v>83</v>
      </c>
      <c r="R379" s="9">
        <v>140</v>
      </c>
    </row>
    <row r="380" spans="1:18" x14ac:dyDescent="0.2">
      <c r="A380" s="9">
        <v>1</v>
      </c>
      <c r="B380" s="9">
        <v>0</v>
      </c>
      <c r="C380" s="9">
        <v>54</v>
      </c>
      <c r="D380" s="9">
        <v>1</v>
      </c>
      <c r="E380" s="9">
        <v>0</v>
      </c>
      <c r="F380" s="9">
        <v>0</v>
      </c>
      <c r="G380" s="9">
        <v>0</v>
      </c>
      <c r="H380" s="9">
        <v>0</v>
      </c>
      <c r="I380" s="9">
        <v>0</v>
      </c>
      <c r="J380" s="9">
        <v>0</v>
      </c>
      <c r="K380" s="9">
        <v>0</v>
      </c>
      <c r="L380" s="9">
        <v>0</v>
      </c>
      <c r="M380" s="9">
        <v>245</v>
      </c>
      <c r="N380" s="9">
        <v>117</v>
      </c>
      <c r="O380" s="9">
        <v>76</v>
      </c>
      <c r="P380" s="9">
        <v>26.64</v>
      </c>
      <c r="Q380" s="9">
        <v>65</v>
      </c>
      <c r="R380" s="9">
        <v>76</v>
      </c>
    </row>
    <row r="381" spans="1:18" x14ac:dyDescent="0.2">
      <c r="A381" s="9">
        <v>0</v>
      </c>
      <c r="B381" s="9">
        <v>0</v>
      </c>
      <c r="C381" s="9">
        <v>48</v>
      </c>
      <c r="D381" s="9">
        <v>0</v>
      </c>
      <c r="E381" s="9">
        <v>0</v>
      </c>
      <c r="F381" s="9">
        <v>1</v>
      </c>
      <c r="G381" s="9">
        <v>0</v>
      </c>
      <c r="H381" s="9">
        <v>0</v>
      </c>
      <c r="I381" s="9">
        <v>0</v>
      </c>
      <c r="J381" s="9">
        <v>0</v>
      </c>
      <c r="K381" s="9">
        <v>0</v>
      </c>
      <c r="L381" s="9">
        <v>0</v>
      </c>
      <c r="M381" s="9">
        <v>310</v>
      </c>
      <c r="N381" s="9">
        <v>124</v>
      </c>
      <c r="O381" s="9">
        <v>74</v>
      </c>
      <c r="P381" s="9">
        <v>25.94</v>
      </c>
      <c r="Q381" s="9">
        <v>70</v>
      </c>
      <c r="R381" s="9">
        <v>73</v>
      </c>
    </row>
    <row r="382" spans="1:18" x14ac:dyDescent="0.2">
      <c r="A382" s="9">
        <v>0</v>
      </c>
      <c r="B382" s="9">
        <v>1</v>
      </c>
      <c r="C382" s="9">
        <v>51</v>
      </c>
      <c r="D382" s="9">
        <v>1</v>
      </c>
      <c r="E382" s="9">
        <v>0</v>
      </c>
      <c r="F382" s="9">
        <v>0</v>
      </c>
      <c r="G382" s="9">
        <v>1</v>
      </c>
      <c r="H382" s="9">
        <v>20</v>
      </c>
      <c r="I382" s="9">
        <v>0</v>
      </c>
      <c r="J382" s="9">
        <v>0</v>
      </c>
      <c r="K382" s="9">
        <v>0</v>
      </c>
      <c r="L382" s="9">
        <v>0</v>
      </c>
      <c r="M382" s="9">
        <v>300</v>
      </c>
      <c r="N382" s="9">
        <v>134</v>
      </c>
      <c r="O382" s="9">
        <v>86.5</v>
      </c>
      <c r="P382" s="9">
        <v>24.76</v>
      </c>
      <c r="Q382" s="9">
        <v>90</v>
      </c>
      <c r="R382" s="9">
        <v>81</v>
      </c>
    </row>
    <row r="383" spans="1:18" x14ac:dyDescent="0.2">
      <c r="A383" s="9">
        <v>1</v>
      </c>
      <c r="B383" s="9">
        <v>0</v>
      </c>
      <c r="C383" s="9">
        <v>65</v>
      </c>
      <c r="D383" s="9">
        <v>0</v>
      </c>
      <c r="E383" s="9">
        <v>1</v>
      </c>
      <c r="F383" s="9">
        <v>0</v>
      </c>
      <c r="G383" s="9">
        <v>0</v>
      </c>
      <c r="H383" s="9">
        <v>0</v>
      </c>
      <c r="I383" s="9">
        <v>0</v>
      </c>
      <c r="J383" s="9">
        <v>0</v>
      </c>
      <c r="K383" s="9">
        <v>1</v>
      </c>
      <c r="L383" s="9">
        <v>0</v>
      </c>
      <c r="M383" s="9">
        <v>256</v>
      </c>
      <c r="N383" s="9">
        <v>149</v>
      </c>
      <c r="O383" s="9">
        <v>96</v>
      </c>
      <c r="P383" s="9">
        <v>29.75</v>
      </c>
      <c r="Q383" s="9">
        <v>90</v>
      </c>
      <c r="R383" s="9">
        <v>80</v>
      </c>
    </row>
    <row r="384" spans="1:18" x14ac:dyDescent="0.2">
      <c r="A384" s="9">
        <v>1</v>
      </c>
      <c r="B384" s="9">
        <v>0</v>
      </c>
      <c r="C384" s="9">
        <v>65</v>
      </c>
      <c r="D384" s="9">
        <v>0</v>
      </c>
      <c r="E384" s="9">
        <v>1</v>
      </c>
      <c r="F384" s="9">
        <v>0</v>
      </c>
      <c r="G384" s="9">
        <v>0</v>
      </c>
      <c r="H384" s="9">
        <v>0</v>
      </c>
      <c r="I384" s="9">
        <v>0</v>
      </c>
      <c r="J384" s="9">
        <v>0</v>
      </c>
      <c r="K384" s="9">
        <v>1</v>
      </c>
      <c r="L384" s="9">
        <v>0</v>
      </c>
      <c r="M384" s="9">
        <v>270</v>
      </c>
      <c r="N384" s="9">
        <v>165</v>
      </c>
      <c r="O384" s="9">
        <v>98</v>
      </c>
      <c r="P384" s="9">
        <v>21.66</v>
      </c>
      <c r="Q384" s="9">
        <v>62</v>
      </c>
      <c r="R384" s="9">
        <v>92</v>
      </c>
    </row>
    <row r="385" spans="1:18" x14ac:dyDescent="0.2">
      <c r="A385" s="9">
        <v>0</v>
      </c>
      <c r="B385" s="9">
        <v>1</v>
      </c>
      <c r="C385" s="9">
        <v>39</v>
      </c>
      <c r="D385" s="9">
        <v>0</v>
      </c>
      <c r="E385" s="9">
        <v>0</v>
      </c>
      <c r="F385" s="9">
        <v>1</v>
      </c>
      <c r="G385" s="9">
        <v>0</v>
      </c>
      <c r="H385" s="9">
        <v>0</v>
      </c>
      <c r="I385" s="9">
        <v>0</v>
      </c>
      <c r="J385" s="9">
        <v>0</v>
      </c>
      <c r="K385" s="9">
        <v>0</v>
      </c>
      <c r="L385" s="9">
        <v>0</v>
      </c>
      <c r="M385" s="9">
        <v>202</v>
      </c>
      <c r="N385" s="9">
        <v>136.5</v>
      </c>
      <c r="O385" s="9">
        <v>79</v>
      </c>
      <c r="P385" s="9">
        <v>24.35</v>
      </c>
      <c r="Q385" s="9">
        <v>73</v>
      </c>
      <c r="R385" s="9">
        <v>60</v>
      </c>
    </row>
    <row r="386" spans="1:18" x14ac:dyDescent="0.2">
      <c r="A386" s="9">
        <v>0</v>
      </c>
      <c r="B386" s="9">
        <v>0</v>
      </c>
      <c r="C386" s="9">
        <v>47</v>
      </c>
      <c r="D386" s="9">
        <v>0</v>
      </c>
      <c r="E386" s="9">
        <v>1</v>
      </c>
      <c r="F386" s="9">
        <v>0</v>
      </c>
      <c r="G386" s="9">
        <v>1</v>
      </c>
      <c r="H386" s="9">
        <v>3</v>
      </c>
      <c r="I386" s="9">
        <v>0</v>
      </c>
      <c r="J386" s="9">
        <v>0</v>
      </c>
      <c r="K386" s="9">
        <v>0</v>
      </c>
      <c r="L386" s="9">
        <v>0</v>
      </c>
      <c r="M386" s="9">
        <v>155</v>
      </c>
      <c r="N386" s="9">
        <v>122.5</v>
      </c>
      <c r="O386" s="9">
        <v>77.5</v>
      </c>
      <c r="P386" s="9">
        <v>21.34</v>
      </c>
      <c r="Q386" s="9">
        <v>65</v>
      </c>
      <c r="R386" s="9">
        <v>78</v>
      </c>
    </row>
    <row r="387" spans="1:18" x14ac:dyDescent="0.2">
      <c r="A387" s="9">
        <v>1</v>
      </c>
      <c r="B387" s="9">
        <v>1</v>
      </c>
      <c r="C387" s="9">
        <v>59</v>
      </c>
      <c r="D387" s="9">
        <v>1</v>
      </c>
      <c r="E387" s="9">
        <v>0</v>
      </c>
      <c r="F387" s="9">
        <v>0</v>
      </c>
      <c r="G387" s="9">
        <v>1</v>
      </c>
      <c r="H387" s="9">
        <v>43</v>
      </c>
      <c r="I387" s="9">
        <v>0</v>
      </c>
      <c r="J387" s="9">
        <v>0</v>
      </c>
      <c r="K387" s="9">
        <v>0</v>
      </c>
      <c r="L387" s="9">
        <v>0</v>
      </c>
      <c r="M387" s="9">
        <v>207</v>
      </c>
      <c r="N387" s="9">
        <v>132.5</v>
      </c>
      <c r="O387" s="9">
        <v>66</v>
      </c>
      <c r="P387" s="9">
        <v>26.84</v>
      </c>
      <c r="Q387" s="9">
        <v>65</v>
      </c>
      <c r="R387" s="9">
        <v>76</v>
      </c>
    </row>
    <row r="388" spans="1:18" x14ac:dyDescent="0.2">
      <c r="A388" s="9">
        <v>0</v>
      </c>
      <c r="B388" s="9">
        <v>1</v>
      </c>
      <c r="C388" s="9">
        <v>66</v>
      </c>
      <c r="D388" s="9">
        <v>1</v>
      </c>
      <c r="E388" s="9">
        <v>0</v>
      </c>
      <c r="F388" s="9">
        <v>0</v>
      </c>
      <c r="G388" s="9">
        <v>0</v>
      </c>
      <c r="H388" s="9">
        <v>0</v>
      </c>
      <c r="I388" s="9">
        <v>0</v>
      </c>
      <c r="J388" s="9">
        <v>0</v>
      </c>
      <c r="K388" s="9">
        <v>1</v>
      </c>
      <c r="L388" s="9">
        <v>0</v>
      </c>
      <c r="M388" s="9">
        <v>276</v>
      </c>
      <c r="N388" s="9">
        <v>159</v>
      </c>
      <c r="O388" s="9">
        <v>82</v>
      </c>
      <c r="P388" s="9">
        <v>31.42</v>
      </c>
      <c r="Q388" s="9">
        <v>90</v>
      </c>
      <c r="R388" s="9">
        <v>65</v>
      </c>
    </row>
    <row r="389" spans="1:18" x14ac:dyDescent="0.2">
      <c r="A389" s="9">
        <v>0</v>
      </c>
      <c r="B389" s="9">
        <v>1</v>
      </c>
      <c r="C389" s="9">
        <v>56</v>
      </c>
      <c r="D389" s="9">
        <v>1</v>
      </c>
      <c r="E389" s="9">
        <v>0</v>
      </c>
      <c r="F389" s="9">
        <v>0</v>
      </c>
      <c r="G389" s="9">
        <v>1</v>
      </c>
      <c r="H389" s="9">
        <v>25</v>
      </c>
      <c r="I389" s="9">
        <v>0</v>
      </c>
      <c r="J389" s="9">
        <v>0</v>
      </c>
      <c r="K389" s="9">
        <v>0</v>
      </c>
      <c r="L389" s="9">
        <v>0</v>
      </c>
      <c r="M389" s="9">
        <v>255</v>
      </c>
      <c r="N389" s="9">
        <v>138</v>
      </c>
      <c r="O389" s="9">
        <v>80</v>
      </c>
      <c r="P389" s="9">
        <v>23.44</v>
      </c>
      <c r="Q389" s="9">
        <v>67</v>
      </c>
      <c r="R389" s="9">
        <v>79</v>
      </c>
    </row>
    <row r="390" spans="1:18" x14ac:dyDescent="0.2">
      <c r="A390" s="9">
        <v>0</v>
      </c>
      <c r="B390" s="9">
        <v>1</v>
      </c>
      <c r="C390" s="9">
        <v>41</v>
      </c>
      <c r="D390" s="9">
        <v>0</v>
      </c>
      <c r="E390" s="9">
        <v>0</v>
      </c>
      <c r="F390" s="9">
        <v>1</v>
      </c>
      <c r="G390" s="9">
        <v>0</v>
      </c>
      <c r="H390" s="9">
        <v>0</v>
      </c>
      <c r="I390" s="9">
        <v>0</v>
      </c>
      <c r="J390" s="9">
        <v>0</v>
      </c>
      <c r="K390" s="9">
        <v>0</v>
      </c>
      <c r="L390" s="9">
        <v>0</v>
      </c>
      <c r="M390" s="9">
        <v>215</v>
      </c>
      <c r="N390" s="9">
        <v>113</v>
      </c>
      <c r="O390" s="9">
        <v>68</v>
      </c>
      <c r="P390" s="9">
        <v>25.13</v>
      </c>
      <c r="Q390" s="9">
        <v>65</v>
      </c>
      <c r="R390" s="9">
        <v>87</v>
      </c>
    </row>
    <row r="391" spans="1:18" x14ac:dyDescent="0.2">
      <c r="A391" s="9">
        <v>0</v>
      </c>
      <c r="B391" s="9">
        <v>0</v>
      </c>
      <c r="C391" s="9">
        <v>41</v>
      </c>
      <c r="D391" s="9">
        <v>0</v>
      </c>
      <c r="E391" s="9">
        <v>1</v>
      </c>
      <c r="F391" s="9">
        <v>0</v>
      </c>
      <c r="G391" s="9">
        <v>0</v>
      </c>
      <c r="H391" s="9">
        <v>0</v>
      </c>
      <c r="I391" s="9">
        <v>0</v>
      </c>
      <c r="J391" s="9">
        <v>0</v>
      </c>
      <c r="K391" s="9">
        <v>0</v>
      </c>
      <c r="L391" s="9">
        <v>0</v>
      </c>
      <c r="M391" s="9">
        <v>277</v>
      </c>
      <c r="N391" s="9">
        <v>113.5</v>
      </c>
      <c r="O391" s="9">
        <v>75</v>
      </c>
      <c r="P391" s="9">
        <v>29.73</v>
      </c>
      <c r="Q391" s="9">
        <v>63</v>
      </c>
      <c r="R391" s="9">
        <v>90</v>
      </c>
    </row>
    <row r="392" spans="1:18" x14ac:dyDescent="0.2">
      <c r="A392" s="9">
        <v>0</v>
      </c>
      <c r="B392" s="9">
        <v>0</v>
      </c>
      <c r="C392" s="9">
        <v>41</v>
      </c>
      <c r="D392" s="9">
        <v>1</v>
      </c>
      <c r="E392" s="9">
        <v>0</v>
      </c>
      <c r="F392" s="9">
        <v>0</v>
      </c>
      <c r="G392" s="9">
        <v>0</v>
      </c>
      <c r="H392" s="9">
        <v>0</v>
      </c>
      <c r="I392" s="9">
        <v>0</v>
      </c>
      <c r="J392" s="9">
        <v>0</v>
      </c>
      <c r="K392" s="9">
        <v>0</v>
      </c>
      <c r="L392" s="9">
        <v>0</v>
      </c>
      <c r="M392" s="9">
        <v>179</v>
      </c>
      <c r="N392" s="9">
        <v>116</v>
      </c>
      <c r="O392" s="9">
        <v>67</v>
      </c>
      <c r="P392" s="9">
        <v>18.579999999999998</v>
      </c>
      <c r="Q392" s="9">
        <v>73</v>
      </c>
      <c r="R392" s="9">
        <v>68</v>
      </c>
    </row>
    <row r="393" spans="1:18" x14ac:dyDescent="0.2">
      <c r="A393" s="9">
        <v>0</v>
      </c>
      <c r="B393" s="9">
        <v>1</v>
      </c>
      <c r="C393" s="9">
        <v>45</v>
      </c>
      <c r="D393" s="9">
        <v>0</v>
      </c>
      <c r="E393" s="9">
        <v>0</v>
      </c>
      <c r="F393" s="9">
        <v>0</v>
      </c>
      <c r="G393" s="9">
        <v>1</v>
      </c>
      <c r="H393" s="9">
        <v>20</v>
      </c>
      <c r="I393" s="9">
        <v>0</v>
      </c>
      <c r="J393" s="9">
        <v>0</v>
      </c>
      <c r="K393" s="9">
        <v>0</v>
      </c>
      <c r="L393" s="9">
        <v>0</v>
      </c>
      <c r="M393" s="9">
        <v>226</v>
      </c>
      <c r="N393" s="9">
        <v>119</v>
      </c>
      <c r="O393" s="9">
        <v>75</v>
      </c>
      <c r="P393" s="9">
        <v>25.34</v>
      </c>
      <c r="Q393" s="9">
        <v>70</v>
      </c>
      <c r="R393" s="9">
        <v>66</v>
      </c>
    </row>
    <row r="394" spans="1:18" x14ac:dyDescent="0.2">
      <c r="A394" s="9">
        <v>0</v>
      </c>
      <c r="B394" s="9">
        <v>1</v>
      </c>
      <c r="C394" s="9">
        <v>37</v>
      </c>
      <c r="D394" s="9">
        <v>1</v>
      </c>
      <c r="E394" s="9">
        <v>0</v>
      </c>
      <c r="F394" s="9">
        <v>0</v>
      </c>
      <c r="G394" s="9">
        <v>1</v>
      </c>
      <c r="H394" s="9">
        <v>20</v>
      </c>
      <c r="I394" s="9">
        <v>0</v>
      </c>
      <c r="J394" s="9">
        <v>0</v>
      </c>
      <c r="K394" s="9">
        <v>0</v>
      </c>
      <c r="L394" s="9">
        <v>0</v>
      </c>
      <c r="M394" s="9">
        <v>245</v>
      </c>
      <c r="N394" s="9">
        <v>138</v>
      </c>
      <c r="O394" s="9">
        <v>84</v>
      </c>
      <c r="P394" s="9">
        <v>27.45</v>
      </c>
      <c r="Q394" s="9">
        <v>67</v>
      </c>
      <c r="R394" s="9">
        <v>76</v>
      </c>
    </row>
    <row r="395" spans="1:18" x14ac:dyDescent="0.2">
      <c r="A395" s="9">
        <v>0</v>
      </c>
      <c r="B395" s="9">
        <v>0</v>
      </c>
      <c r="C395" s="9">
        <v>43</v>
      </c>
      <c r="D395" s="9">
        <v>0</v>
      </c>
      <c r="E395" s="9">
        <v>0</v>
      </c>
      <c r="F395" s="9">
        <v>1</v>
      </c>
      <c r="G395" s="9">
        <v>0</v>
      </c>
      <c r="H395" s="9">
        <v>0</v>
      </c>
      <c r="I395" s="9">
        <v>0</v>
      </c>
      <c r="J395" s="9">
        <v>0</v>
      </c>
      <c r="K395" s="9">
        <v>1</v>
      </c>
      <c r="L395" s="9">
        <v>0</v>
      </c>
      <c r="M395" s="9">
        <v>240</v>
      </c>
      <c r="N395" s="9">
        <v>141</v>
      </c>
      <c r="O395" s="9">
        <v>91</v>
      </c>
      <c r="P395" s="9">
        <v>29.25</v>
      </c>
      <c r="Q395" s="9">
        <v>78</v>
      </c>
      <c r="R395" s="9">
        <v>65</v>
      </c>
    </row>
    <row r="396" spans="1:18" x14ac:dyDescent="0.2">
      <c r="A396" s="9">
        <v>0</v>
      </c>
      <c r="B396" s="9">
        <v>1</v>
      </c>
      <c r="C396" s="9">
        <v>41</v>
      </c>
      <c r="D396" s="9">
        <v>0</v>
      </c>
      <c r="E396" s="9">
        <v>1</v>
      </c>
      <c r="F396" s="9">
        <v>0</v>
      </c>
      <c r="G396" s="9">
        <v>0</v>
      </c>
      <c r="H396" s="9">
        <v>0</v>
      </c>
      <c r="I396" s="9">
        <v>0</v>
      </c>
      <c r="J396" s="9">
        <v>0</v>
      </c>
      <c r="K396" s="9">
        <v>0</v>
      </c>
      <c r="L396" s="9">
        <v>0</v>
      </c>
      <c r="M396" s="9">
        <v>218</v>
      </c>
      <c r="N396" s="9">
        <v>137</v>
      </c>
      <c r="O396" s="9">
        <v>86</v>
      </c>
      <c r="P396" s="9">
        <v>25.52</v>
      </c>
      <c r="Q396" s="9">
        <v>60</v>
      </c>
      <c r="R396" s="9">
        <v>88</v>
      </c>
    </row>
    <row r="397" spans="1:18" x14ac:dyDescent="0.2">
      <c r="A397" s="9">
        <v>0</v>
      </c>
      <c r="B397" s="9">
        <v>1</v>
      </c>
      <c r="C397" s="9">
        <v>36</v>
      </c>
      <c r="D397" s="9">
        <v>0</v>
      </c>
      <c r="E397" s="9">
        <v>0</v>
      </c>
      <c r="F397" s="9">
        <v>1</v>
      </c>
      <c r="G397" s="9">
        <v>0</v>
      </c>
      <c r="H397" s="9">
        <v>0</v>
      </c>
      <c r="I397" s="9">
        <v>0</v>
      </c>
      <c r="J397" s="9">
        <v>0</v>
      </c>
      <c r="K397" s="9">
        <v>0</v>
      </c>
      <c r="L397" s="9">
        <v>0</v>
      </c>
      <c r="M397" s="9">
        <v>174</v>
      </c>
      <c r="N397" s="9">
        <v>131</v>
      </c>
      <c r="O397" s="9">
        <v>86</v>
      </c>
      <c r="P397" s="9">
        <v>26.23</v>
      </c>
      <c r="Q397" s="9">
        <v>75</v>
      </c>
      <c r="R397" s="9">
        <v>64</v>
      </c>
    </row>
    <row r="398" spans="1:18" x14ac:dyDescent="0.2">
      <c r="A398" s="9">
        <v>0</v>
      </c>
      <c r="B398" s="9">
        <v>0</v>
      </c>
      <c r="C398" s="9">
        <v>60</v>
      </c>
      <c r="D398" s="9">
        <v>0</v>
      </c>
      <c r="E398" s="9">
        <v>0</v>
      </c>
      <c r="F398" s="9">
        <v>1</v>
      </c>
      <c r="G398" s="9">
        <v>0</v>
      </c>
      <c r="H398" s="9">
        <v>0</v>
      </c>
      <c r="I398" s="9">
        <v>0</v>
      </c>
      <c r="J398" s="9">
        <v>0</v>
      </c>
      <c r="K398" s="9">
        <v>1</v>
      </c>
      <c r="L398" s="9">
        <v>0</v>
      </c>
      <c r="M398" s="9">
        <v>285</v>
      </c>
      <c r="N398" s="9">
        <v>156</v>
      </c>
      <c r="O398" s="9">
        <v>100</v>
      </c>
      <c r="P398" s="9">
        <v>23.02</v>
      </c>
      <c r="Q398" s="9">
        <v>80</v>
      </c>
      <c r="R398" s="9">
        <v>85</v>
      </c>
    </row>
    <row r="399" spans="1:18" x14ac:dyDescent="0.2">
      <c r="A399" s="9">
        <v>0</v>
      </c>
      <c r="B399" s="9">
        <v>0</v>
      </c>
      <c r="C399" s="9">
        <v>46</v>
      </c>
      <c r="D399" s="9">
        <v>1</v>
      </c>
      <c r="E399" s="9">
        <v>0</v>
      </c>
      <c r="F399" s="9">
        <v>0</v>
      </c>
      <c r="G399" s="9">
        <v>1</v>
      </c>
      <c r="H399" s="9">
        <v>20</v>
      </c>
      <c r="I399" s="9">
        <v>0</v>
      </c>
      <c r="J399" s="9">
        <v>0</v>
      </c>
      <c r="K399" s="9">
        <v>0</v>
      </c>
      <c r="L399" s="9">
        <v>0</v>
      </c>
      <c r="M399" s="9">
        <v>212</v>
      </c>
      <c r="N399" s="9">
        <v>122.5</v>
      </c>
      <c r="O399" s="9">
        <v>75.5</v>
      </c>
      <c r="P399" s="9">
        <v>23.51</v>
      </c>
      <c r="Q399" s="9">
        <v>67</v>
      </c>
      <c r="R399" s="9">
        <v>103</v>
      </c>
    </row>
    <row r="400" spans="1:18" x14ac:dyDescent="0.2">
      <c r="A400" s="9">
        <v>0</v>
      </c>
      <c r="B400" s="9">
        <v>0</v>
      </c>
      <c r="C400" s="9">
        <v>44</v>
      </c>
      <c r="D400" s="9">
        <v>1</v>
      </c>
      <c r="E400" s="9">
        <v>0</v>
      </c>
      <c r="F400" s="9">
        <v>0</v>
      </c>
      <c r="G400" s="9">
        <v>0</v>
      </c>
      <c r="H400" s="9">
        <v>0</v>
      </c>
      <c r="I400" s="9">
        <v>0</v>
      </c>
      <c r="J400" s="9">
        <v>0</v>
      </c>
      <c r="K400" s="9">
        <v>0</v>
      </c>
      <c r="L400" s="9">
        <v>0</v>
      </c>
      <c r="M400" s="9">
        <v>175</v>
      </c>
      <c r="N400" s="9">
        <v>135</v>
      </c>
      <c r="O400" s="9">
        <v>81</v>
      </c>
      <c r="P400" s="9">
        <v>26.38</v>
      </c>
      <c r="Q400" s="9">
        <v>71</v>
      </c>
      <c r="R400" s="9">
        <v>78</v>
      </c>
    </row>
    <row r="401" spans="1:18" x14ac:dyDescent="0.2">
      <c r="A401" s="9">
        <v>0</v>
      </c>
      <c r="B401" s="9">
        <v>0</v>
      </c>
      <c r="C401" s="9">
        <v>55</v>
      </c>
      <c r="D401" s="9">
        <v>0</v>
      </c>
      <c r="E401" s="9">
        <v>1</v>
      </c>
      <c r="F401" s="9">
        <v>0</v>
      </c>
      <c r="G401" s="9">
        <v>1</v>
      </c>
      <c r="H401" s="9">
        <v>3</v>
      </c>
      <c r="I401" s="9">
        <v>0</v>
      </c>
      <c r="J401" s="9">
        <v>0</v>
      </c>
      <c r="K401" s="9">
        <v>1</v>
      </c>
      <c r="L401" s="9">
        <v>0</v>
      </c>
      <c r="M401" s="9">
        <v>323</v>
      </c>
      <c r="N401" s="9">
        <v>197</v>
      </c>
      <c r="O401" s="9">
        <v>118</v>
      </c>
      <c r="P401" s="9">
        <v>27.51</v>
      </c>
      <c r="Q401" s="9">
        <v>80</v>
      </c>
      <c r="R401" s="9">
        <v>112</v>
      </c>
    </row>
    <row r="402" spans="1:18" x14ac:dyDescent="0.2">
      <c r="A402" s="9">
        <v>0</v>
      </c>
      <c r="B402" s="9">
        <v>0</v>
      </c>
      <c r="C402" s="9">
        <v>61</v>
      </c>
      <c r="D402" s="9">
        <v>1</v>
      </c>
      <c r="E402" s="9">
        <v>0</v>
      </c>
      <c r="F402" s="9">
        <v>0</v>
      </c>
      <c r="G402" s="9">
        <v>1</v>
      </c>
      <c r="H402" s="9">
        <v>15</v>
      </c>
      <c r="I402" s="9">
        <v>0</v>
      </c>
      <c r="J402" s="9">
        <v>0</v>
      </c>
      <c r="K402" s="9">
        <v>0</v>
      </c>
      <c r="L402" s="9">
        <v>0</v>
      </c>
      <c r="M402" s="9">
        <v>206</v>
      </c>
      <c r="N402" s="9">
        <v>130</v>
      </c>
      <c r="O402" s="9">
        <v>80</v>
      </c>
      <c r="P402" s="9">
        <v>21.93</v>
      </c>
      <c r="Q402" s="9">
        <v>72</v>
      </c>
      <c r="R402" s="9">
        <v>82</v>
      </c>
    </row>
    <row r="403" spans="1:18" x14ac:dyDescent="0.2">
      <c r="A403" s="9">
        <v>0</v>
      </c>
      <c r="B403" s="9">
        <v>1</v>
      </c>
      <c r="C403" s="9">
        <v>45</v>
      </c>
      <c r="D403" s="9">
        <v>1</v>
      </c>
      <c r="E403" s="9">
        <v>0</v>
      </c>
      <c r="F403" s="9">
        <v>0</v>
      </c>
      <c r="G403" s="9">
        <v>1</v>
      </c>
      <c r="H403" s="9">
        <v>20</v>
      </c>
      <c r="I403" s="9">
        <v>0</v>
      </c>
      <c r="J403" s="9">
        <v>0</v>
      </c>
      <c r="K403" s="9">
        <v>0</v>
      </c>
      <c r="L403" s="9">
        <v>0</v>
      </c>
      <c r="M403" s="9">
        <v>246</v>
      </c>
      <c r="N403" s="9">
        <v>111</v>
      </c>
      <c r="O403" s="9">
        <v>72</v>
      </c>
      <c r="P403" s="9">
        <v>21.79</v>
      </c>
      <c r="Q403" s="9">
        <v>75</v>
      </c>
      <c r="R403" s="9">
        <v>118</v>
      </c>
    </row>
    <row r="404" spans="1:18" x14ac:dyDescent="0.2">
      <c r="A404" s="9">
        <v>0</v>
      </c>
      <c r="B404" s="9">
        <v>0</v>
      </c>
      <c r="C404" s="9">
        <v>45</v>
      </c>
      <c r="D404" s="9">
        <v>0</v>
      </c>
      <c r="E404" s="9">
        <v>1</v>
      </c>
      <c r="F404" s="9">
        <v>0</v>
      </c>
      <c r="G404" s="9">
        <v>0</v>
      </c>
      <c r="H404" s="9">
        <v>0</v>
      </c>
      <c r="I404" s="9">
        <v>0</v>
      </c>
      <c r="J404" s="9">
        <v>0</v>
      </c>
      <c r="K404" s="9">
        <v>1</v>
      </c>
      <c r="L404" s="9">
        <v>0</v>
      </c>
      <c r="M404" s="9">
        <v>304</v>
      </c>
      <c r="N404" s="9">
        <v>148</v>
      </c>
      <c r="O404" s="9">
        <v>106</v>
      </c>
      <c r="P404" s="9">
        <v>22.98</v>
      </c>
      <c r="Q404" s="9">
        <v>98</v>
      </c>
      <c r="R404" s="9">
        <v>72</v>
      </c>
    </row>
    <row r="405" spans="1:18" x14ac:dyDescent="0.2">
      <c r="A405" s="9">
        <v>0</v>
      </c>
      <c r="B405" s="9">
        <v>1</v>
      </c>
      <c r="C405" s="9">
        <v>37</v>
      </c>
      <c r="D405" s="9">
        <v>0</v>
      </c>
      <c r="E405" s="9">
        <v>0</v>
      </c>
      <c r="F405" s="9">
        <v>1</v>
      </c>
      <c r="G405" s="9">
        <v>1</v>
      </c>
      <c r="H405" s="9">
        <v>30</v>
      </c>
      <c r="I405" s="9">
        <v>0</v>
      </c>
      <c r="J405" s="9">
        <v>0</v>
      </c>
      <c r="K405" s="9">
        <v>0</v>
      </c>
      <c r="L405" s="9">
        <v>0</v>
      </c>
      <c r="M405" s="9">
        <v>243</v>
      </c>
      <c r="N405" s="9">
        <v>128</v>
      </c>
      <c r="O405" s="9">
        <v>84</v>
      </c>
      <c r="P405" s="9">
        <v>27.47</v>
      </c>
      <c r="Q405" s="9">
        <v>80</v>
      </c>
      <c r="R405" s="9">
        <v>78</v>
      </c>
    </row>
    <row r="406" spans="1:18" x14ac:dyDescent="0.2">
      <c r="A406" s="9">
        <v>0</v>
      </c>
      <c r="B406" s="9">
        <v>0</v>
      </c>
      <c r="C406" s="9">
        <v>52</v>
      </c>
      <c r="D406" s="9">
        <v>1</v>
      </c>
      <c r="E406" s="9">
        <v>0</v>
      </c>
      <c r="F406" s="9">
        <v>0</v>
      </c>
      <c r="G406" s="9">
        <v>1</v>
      </c>
      <c r="H406" s="9">
        <v>25</v>
      </c>
      <c r="I406" s="9">
        <v>0</v>
      </c>
      <c r="J406" s="9">
        <v>0</v>
      </c>
      <c r="K406" s="9">
        <v>0</v>
      </c>
      <c r="L406" s="9">
        <v>0</v>
      </c>
      <c r="M406" s="9">
        <v>235</v>
      </c>
      <c r="N406" s="9">
        <v>119</v>
      </c>
      <c r="O406" s="9">
        <v>82</v>
      </c>
      <c r="P406" s="9">
        <v>24.25</v>
      </c>
      <c r="Q406" s="9">
        <v>77</v>
      </c>
      <c r="R406" s="9">
        <v>79</v>
      </c>
    </row>
    <row r="407" spans="1:18" x14ac:dyDescent="0.2">
      <c r="A407" s="9">
        <v>0</v>
      </c>
      <c r="B407" s="9">
        <v>0</v>
      </c>
      <c r="C407" s="9">
        <v>46</v>
      </c>
      <c r="D407" s="9">
        <v>0</v>
      </c>
      <c r="E407" s="9">
        <v>1</v>
      </c>
      <c r="F407" s="9">
        <v>0</v>
      </c>
      <c r="G407" s="9">
        <v>0</v>
      </c>
      <c r="H407" s="9">
        <v>0</v>
      </c>
      <c r="I407" s="9">
        <v>0</v>
      </c>
      <c r="J407" s="9">
        <v>0</v>
      </c>
      <c r="K407" s="9">
        <v>0</v>
      </c>
      <c r="L407" s="9">
        <v>0</v>
      </c>
      <c r="M407" s="9">
        <v>232</v>
      </c>
      <c r="N407" s="9">
        <v>90</v>
      </c>
      <c r="O407" s="9">
        <v>60</v>
      </c>
      <c r="P407" s="9">
        <v>19.2</v>
      </c>
      <c r="Q407" s="9">
        <v>60</v>
      </c>
      <c r="R407" s="9">
        <v>82</v>
      </c>
    </row>
    <row r="408" spans="1:18" x14ac:dyDescent="0.2">
      <c r="A408" s="9">
        <v>0</v>
      </c>
      <c r="B408" s="9">
        <v>1</v>
      </c>
      <c r="C408" s="9">
        <v>44</v>
      </c>
      <c r="D408" s="9">
        <v>1</v>
      </c>
      <c r="E408" s="9">
        <v>0</v>
      </c>
      <c r="F408" s="9">
        <v>0</v>
      </c>
      <c r="G408" s="9">
        <v>0</v>
      </c>
      <c r="H408" s="9">
        <v>0</v>
      </c>
      <c r="I408" s="9">
        <v>0</v>
      </c>
      <c r="J408" s="9">
        <v>0</v>
      </c>
      <c r="K408" s="9">
        <v>0</v>
      </c>
      <c r="L408" s="9">
        <v>1</v>
      </c>
      <c r="M408" s="9">
        <v>190</v>
      </c>
      <c r="N408" s="9">
        <v>122</v>
      </c>
      <c r="O408" s="9">
        <v>81</v>
      </c>
      <c r="P408" s="9">
        <v>36.119999999999997</v>
      </c>
      <c r="Q408" s="9">
        <v>70</v>
      </c>
      <c r="R408" s="9">
        <v>143</v>
      </c>
    </row>
    <row r="409" spans="1:18" x14ac:dyDescent="0.2">
      <c r="A409" s="9">
        <v>0</v>
      </c>
      <c r="B409" s="9">
        <v>0</v>
      </c>
      <c r="C409" s="9">
        <v>42</v>
      </c>
      <c r="D409" s="9">
        <v>0</v>
      </c>
      <c r="E409" s="9">
        <v>1</v>
      </c>
      <c r="F409" s="9">
        <v>0</v>
      </c>
      <c r="G409" s="9">
        <v>1</v>
      </c>
      <c r="H409" s="9">
        <v>15</v>
      </c>
      <c r="I409" s="9">
        <v>0</v>
      </c>
      <c r="J409" s="9">
        <v>0</v>
      </c>
      <c r="K409" s="9">
        <v>0</v>
      </c>
      <c r="L409" s="9">
        <v>0</v>
      </c>
      <c r="M409" s="9">
        <v>177</v>
      </c>
      <c r="N409" s="9">
        <v>112.5</v>
      </c>
      <c r="O409" s="9">
        <v>70</v>
      </c>
      <c r="P409" s="9">
        <v>20.62</v>
      </c>
      <c r="Q409" s="9">
        <v>86</v>
      </c>
      <c r="R409" s="9">
        <v>83</v>
      </c>
    </row>
    <row r="410" spans="1:18" x14ac:dyDescent="0.2">
      <c r="A410" s="9">
        <v>0</v>
      </c>
      <c r="B410" s="9">
        <v>0</v>
      </c>
      <c r="C410" s="9">
        <v>38</v>
      </c>
      <c r="D410" s="9">
        <v>0</v>
      </c>
      <c r="E410" s="9">
        <v>1</v>
      </c>
      <c r="F410" s="9">
        <v>0</v>
      </c>
      <c r="G410" s="9">
        <v>1</v>
      </c>
      <c r="H410" s="9">
        <v>15</v>
      </c>
      <c r="I410" s="9">
        <v>0</v>
      </c>
      <c r="J410" s="9">
        <v>0</v>
      </c>
      <c r="K410" s="9">
        <v>0</v>
      </c>
      <c r="L410" s="9">
        <v>0</v>
      </c>
      <c r="M410" s="9">
        <v>176</v>
      </c>
      <c r="N410" s="9">
        <v>110</v>
      </c>
      <c r="O410" s="9">
        <v>80</v>
      </c>
      <c r="P410" s="9">
        <v>24.03</v>
      </c>
      <c r="Q410" s="9">
        <v>100</v>
      </c>
      <c r="R410" s="9">
        <v>113</v>
      </c>
    </row>
    <row r="411" spans="1:18" x14ac:dyDescent="0.2">
      <c r="A411" s="9">
        <v>1</v>
      </c>
      <c r="B411" s="9">
        <v>0</v>
      </c>
      <c r="C411" s="9">
        <v>51</v>
      </c>
      <c r="D411" s="9">
        <v>0</v>
      </c>
      <c r="E411" s="9">
        <v>0</v>
      </c>
      <c r="F411" s="9">
        <v>1</v>
      </c>
      <c r="G411" s="9">
        <v>1</v>
      </c>
      <c r="H411" s="9">
        <v>10</v>
      </c>
      <c r="I411" s="9">
        <v>0</v>
      </c>
      <c r="J411" s="9">
        <v>0</v>
      </c>
      <c r="K411" s="9">
        <v>0</v>
      </c>
      <c r="L411" s="9">
        <v>0</v>
      </c>
      <c r="M411" s="9">
        <v>234</v>
      </c>
      <c r="N411" s="9">
        <v>98</v>
      </c>
      <c r="O411" s="9">
        <v>68</v>
      </c>
      <c r="P411" s="9">
        <v>18.8</v>
      </c>
      <c r="Q411" s="9">
        <v>79</v>
      </c>
      <c r="R411" s="9">
        <v>78</v>
      </c>
    </row>
    <row r="412" spans="1:18" x14ac:dyDescent="0.2">
      <c r="A412" s="9">
        <v>0</v>
      </c>
      <c r="B412" s="9">
        <v>0</v>
      </c>
      <c r="C412" s="9">
        <v>64</v>
      </c>
      <c r="D412" s="9">
        <v>1</v>
      </c>
      <c r="E412" s="9">
        <v>0</v>
      </c>
      <c r="F412" s="9">
        <v>0</v>
      </c>
      <c r="G412" s="9">
        <v>0</v>
      </c>
      <c r="H412" s="9">
        <v>0</v>
      </c>
      <c r="I412" s="9">
        <v>0</v>
      </c>
      <c r="J412" s="9">
        <v>0</v>
      </c>
      <c r="K412" s="9">
        <v>0</v>
      </c>
      <c r="L412" s="9">
        <v>0</v>
      </c>
      <c r="M412" s="9">
        <v>268</v>
      </c>
      <c r="N412" s="9">
        <v>135</v>
      </c>
      <c r="O412" s="9">
        <v>74</v>
      </c>
      <c r="P412" s="9">
        <v>30.18</v>
      </c>
      <c r="Q412" s="9">
        <v>76</v>
      </c>
      <c r="R412" s="9">
        <v>83</v>
      </c>
    </row>
    <row r="413" spans="1:18" x14ac:dyDescent="0.2">
      <c r="A413" s="9">
        <v>0</v>
      </c>
      <c r="B413" s="9">
        <v>0</v>
      </c>
      <c r="C413" s="9">
        <v>53</v>
      </c>
      <c r="D413" s="9">
        <v>0</v>
      </c>
      <c r="E413" s="9">
        <v>0</v>
      </c>
      <c r="F413" s="9">
        <v>1</v>
      </c>
      <c r="G413" s="9">
        <v>1</v>
      </c>
      <c r="H413" s="9">
        <v>14</v>
      </c>
      <c r="I413" s="9">
        <v>0</v>
      </c>
      <c r="J413" s="9">
        <v>0</v>
      </c>
      <c r="K413" s="9">
        <v>0</v>
      </c>
      <c r="L413" s="9">
        <v>0</v>
      </c>
      <c r="M413" s="9">
        <v>252</v>
      </c>
      <c r="N413" s="9">
        <v>120</v>
      </c>
      <c r="O413" s="9">
        <v>74</v>
      </c>
      <c r="P413" s="9">
        <v>21.14</v>
      </c>
      <c r="Q413" s="9">
        <v>68</v>
      </c>
      <c r="R413" s="9">
        <v>78</v>
      </c>
    </row>
    <row r="414" spans="1:18" x14ac:dyDescent="0.2">
      <c r="A414" s="9">
        <v>0</v>
      </c>
      <c r="B414" s="9">
        <v>0</v>
      </c>
      <c r="C414" s="9">
        <v>59</v>
      </c>
      <c r="D414" s="9">
        <v>1</v>
      </c>
      <c r="E414" s="9">
        <v>0</v>
      </c>
      <c r="F414" s="9">
        <v>0</v>
      </c>
      <c r="G414" s="9">
        <v>0</v>
      </c>
      <c r="H414" s="9">
        <v>0</v>
      </c>
      <c r="I414" s="9">
        <v>0</v>
      </c>
      <c r="J414" s="9">
        <v>0</v>
      </c>
      <c r="K414" s="9">
        <v>0</v>
      </c>
      <c r="L414" s="9">
        <v>0</v>
      </c>
      <c r="M414" s="9">
        <v>242</v>
      </c>
      <c r="N414" s="9">
        <v>134</v>
      </c>
      <c r="O414" s="9">
        <v>86</v>
      </c>
      <c r="P414" s="9">
        <v>27.49</v>
      </c>
      <c r="Q414" s="9">
        <v>65</v>
      </c>
      <c r="R414" s="9">
        <v>78</v>
      </c>
    </row>
    <row r="415" spans="1:18" x14ac:dyDescent="0.2">
      <c r="A415" s="9">
        <v>0</v>
      </c>
      <c r="B415" s="9">
        <v>1</v>
      </c>
      <c r="C415" s="9">
        <v>65</v>
      </c>
      <c r="D415" s="9">
        <v>1</v>
      </c>
      <c r="E415" s="9">
        <v>0</v>
      </c>
      <c r="F415" s="9">
        <v>0</v>
      </c>
      <c r="G415" s="9">
        <v>0</v>
      </c>
      <c r="H415" s="9">
        <v>0</v>
      </c>
      <c r="I415" s="9">
        <v>0</v>
      </c>
      <c r="J415" s="9">
        <v>0</v>
      </c>
      <c r="K415" s="9">
        <v>0</v>
      </c>
      <c r="L415" s="9">
        <v>0</v>
      </c>
      <c r="M415" s="9">
        <v>234</v>
      </c>
      <c r="N415" s="9">
        <v>152.5</v>
      </c>
      <c r="O415" s="9">
        <v>97.5</v>
      </c>
      <c r="P415" s="9">
        <v>28.35</v>
      </c>
      <c r="Q415" s="9">
        <v>65</v>
      </c>
      <c r="R415" s="9">
        <v>73</v>
      </c>
    </row>
    <row r="416" spans="1:18" x14ac:dyDescent="0.2">
      <c r="A416" s="9">
        <v>0</v>
      </c>
      <c r="B416" s="9">
        <v>0</v>
      </c>
      <c r="C416" s="9">
        <v>40</v>
      </c>
      <c r="D416" s="9">
        <v>0</v>
      </c>
      <c r="E416" s="9">
        <v>1</v>
      </c>
      <c r="F416" s="9">
        <v>0</v>
      </c>
      <c r="G416" s="9">
        <v>0</v>
      </c>
      <c r="H416" s="9">
        <v>0</v>
      </c>
      <c r="I416" s="9">
        <v>0</v>
      </c>
      <c r="J416" s="9">
        <v>0</v>
      </c>
      <c r="K416" s="9">
        <v>0</v>
      </c>
      <c r="L416" s="9">
        <v>0</v>
      </c>
      <c r="M416" s="9">
        <v>195</v>
      </c>
      <c r="N416" s="9">
        <v>109.5</v>
      </c>
      <c r="O416" s="9">
        <v>72</v>
      </c>
      <c r="P416" s="9">
        <v>22.36</v>
      </c>
      <c r="Q416" s="9">
        <v>70</v>
      </c>
      <c r="R416" s="9">
        <v>85</v>
      </c>
    </row>
    <row r="417" spans="1:18" x14ac:dyDescent="0.2">
      <c r="A417" s="9">
        <v>0</v>
      </c>
      <c r="B417" s="9">
        <v>0</v>
      </c>
      <c r="C417" s="9">
        <v>57</v>
      </c>
      <c r="D417" s="9">
        <v>1</v>
      </c>
      <c r="E417" s="9">
        <v>0</v>
      </c>
      <c r="F417" s="9">
        <v>0</v>
      </c>
      <c r="G417" s="9">
        <v>0</v>
      </c>
      <c r="H417" s="9">
        <v>0</v>
      </c>
      <c r="I417" s="9">
        <v>0</v>
      </c>
      <c r="J417" s="9">
        <v>0</v>
      </c>
      <c r="K417" s="9">
        <v>0</v>
      </c>
      <c r="L417" s="9">
        <v>0</v>
      </c>
      <c r="M417" s="9">
        <v>197</v>
      </c>
      <c r="N417" s="9">
        <v>96</v>
      </c>
      <c r="O417" s="9">
        <v>64</v>
      </c>
      <c r="P417" s="9">
        <v>18.59</v>
      </c>
      <c r="Q417" s="9">
        <v>60</v>
      </c>
      <c r="R417" s="9">
        <v>77</v>
      </c>
    </row>
    <row r="418" spans="1:18" x14ac:dyDescent="0.2">
      <c r="A418" s="9">
        <v>0</v>
      </c>
      <c r="B418" s="9">
        <v>0</v>
      </c>
      <c r="C418" s="9">
        <v>48</v>
      </c>
      <c r="D418" s="9">
        <v>1</v>
      </c>
      <c r="E418" s="9">
        <v>0</v>
      </c>
      <c r="F418" s="9">
        <v>0</v>
      </c>
      <c r="G418" s="9">
        <v>1</v>
      </c>
      <c r="H418" s="9">
        <v>10</v>
      </c>
      <c r="I418" s="9">
        <v>0</v>
      </c>
      <c r="J418" s="9">
        <v>0</v>
      </c>
      <c r="K418" s="9">
        <v>1</v>
      </c>
      <c r="L418" s="9">
        <v>0</v>
      </c>
      <c r="M418" s="9">
        <v>268</v>
      </c>
      <c r="N418" s="9">
        <v>117.5</v>
      </c>
      <c r="O418" s="9">
        <v>80</v>
      </c>
      <c r="P418" s="9">
        <v>36.11</v>
      </c>
      <c r="Q418" s="9">
        <v>72</v>
      </c>
      <c r="R418" s="9">
        <v>67</v>
      </c>
    </row>
    <row r="419" spans="1:18" x14ac:dyDescent="0.2">
      <c r="A419" s="9">
        <v>0</v>
      </c>
      <c r="B419" s="9">
        <v>1</v>
      </c>
      <c r="C419" s="9">
        <v>40</v>
      </c>
      <c r="D419" s="9">
        <v>0</v>
      </c>
      <c r="E419" s="9">
        <v>0</v>
      </c>
      <c r="F419" s="9">
        <v>0</v>
      </c>
      <c r="G419" s="9">
        <v>1</v>
      </c>
      <c r="H419" s="9">
        <v>30</v>
      </c>
      <c r="I419" s="9">
        <v>0</v>
      </c>
      <c r="J419" s="9">
        <v>0</v>
      </c>
      <c r="K419" s="9">
        <v>0</v>
      </c>
      <c r="L419" s="9">
        <v>0</v>
      </c>
      <c r="M419" s="9">
        <v>212</v>
      </c>
      <c r="N419" s="9">
        <v>120</v>
      </c>
      <c r="O419" s="9">
        <v>80</v>
      </c>
      <c r="P419" s="9">
        <v>24.01</v>
      </c>
      <c r="Q419" s="9">
        <v>65</v>
      </c>
      <c r="R419" s="9">
        <v>57</v>
      </c>
    </row>
    <row r="420" spans="1:18" x14ac:dyDescent="0.2">
      <c r="A420" s="9">
        <v>0</v>
      </c>
      <c r="B420" s="9">
        <v>1</v>
      </c>
      <c r="C420" s="9">
        <v>43</v>
      </c>
      <c r="D420" s="9">
        <v>0</v>
      </c>
      <c r="E420" s="9">
        <v>1</v>
      </c>
      <c r="F420" s="9">
        <v>0</v>
      </c>
      <c r="G420" s="9">
        <v>1</v>
      </c>
      <c r="H420" s="9">
        <v>40</v>
      </c>
      <c r="I420" s="9">
        <v>0</v>
      </c>
      <c r="J420" s="9">
        <v>0</v>
      </c>
      <c r="K420" s="9">
        <v>1</v>
      </c>
      <c r="L420" s="9">
        <v>0</v>
      </c>
      <c r="M420" s="9">
        <v>220</v>
      </c>
      <c r="N420" s="9">
        <v>165</v>
      </c>
      <c r="O420" s="9">
        <v>105</v>
      </c>
      <c r="P420" s="9">
        <v>31.07</v>
      </c>
      <c r="Q420" s="9">
        <v>75</v>
      </c>
      <c r="R420" s="9">
        <v>114</v>
      </c>
    </row>
    <row r="421" spans="1:18" x14ac:dyDescent="0.2">
      <c r="A421" s="9">
        <v>0</v>
      </c>
      <c r="B421" s="9">
        <v>1</v>
      </c>
      <c r="C421" s="9">
        <v>54</v>
      </c>
      <c r="D421" s="9">
        <v>1</v>
      </c>
      <c r="E421" s="9">
        <v>0</v>
      </c>
      <c r="F421" s="9">
        <v>0</v>
      </c>
      <c r="G421" s="9">
        <v>0</v>
      </c>
      <c r="H421" s="9">
        <v>0</v>
      </c>
      <c r="I421" s="9">
        <v>0</v>
      </c>
      <c r="J421" s="9">
        <v>0</v>
      </c>
      <c r="K421" s="9">
        <v>1</v>
      </c>
      <c r="L421" s="9">
        <v>0</v>
      </c>
      <c r="M421" s="9">
        <v>224</v>
      </c>
      <c r="N421" s="9">
        <v>170</v>
      </c>
      <c r="O421" s="9">
        <v>102</v>
      </c>
      <c r="P421" s="9">
        <v>29.18</v>
      </c>
      <c r="Q421" s="9">
        <v>72</v>
      </c>
      <c r="R421" s="9">
        <v>78</v>
      </c>
    </row>
    <row r="422" spans="1:18" x14ac:dyDescent="0.2">
      <c r="A422" s="9">
        <v>0</v>
      </c>
      <c r="B422" s="9">
        <v>1</v>
      </c>
      <c r="C422" s="9">
        <v>45</v>
      </c>
      <c r="D422" s="9">
        <v>1</v>
      </c>
      <c r="E422" s="9">
        <v>0</v>
      </c>
      <c r="F422" s="9">
        <v>0</v>
      </c>
      <c r="G422" s="9">
        <v>1</v>
      </c>
      <c r="H422" s="9">
        <v>30</v>
      </c>
      <c r="I422" s="9">
        <v>0</v>
      </c>
      <c r="J422" s="9">
        <v>0</v>
      </c>
      <c r="K422" s="9">
        <v>0</v>
      </c>
      <c r="L422" s="9">
        <v>0</v>
      </c>
      <c r="M422" s="9">
        <v>240</v>
      </c>
      <c r="N422" s="9">
        <v>141</v>
      </c>
      <c r="O422" s="9">
        <v>89</v>
      </c>
      <c r="P422" s="9">
        <v>25.01</v>
      </c>
      <c r="Q422" s="9">
        <v>95</v>
      </c>
      <c r="R422" s="9">
        <v>76</v>
      </c>
    </row>
    <row r="423" spans="1:18" x14ac:dyDescent="0.2">
      <c r="A423" s="9">
        <v>0</v>
      </c>
      <c r="B423" s="9">
        <v>1</v>
      </c>
      <c r="C423" s="9">
        <v>36</v>
      </c>
      <c r="D423" s="9">
        <v>0</v>
      </c>
      <c r="E423" s="9">
        <v>1</v>
      </c>
      <c r="F423" s="9">
        <v>0</v>
      </c>
      <c r="G423" s="9">
        <v>1</v>
      </c>
      <c r="H423" s="9">
        <v>20</v>
      </c>
      <c r="I423" s="9">
        <v>0</v>
      </c>
      <c r="J423" s="9">
        <v>0</v>
      </c>
      <c r="K423" s="9">
        <v>0</v>
      </c>
      <c r="L423" s="9">
        <v>0</v>
      </c>
      <c r="M423" s="9">
        <v>226</v>
      </c>
      <c r="N423" s="9">
        <v>124</v>
      </c>
      <c r="O423" s="9">
        <v>76</v>
      </c>
      <c r="P423" s="9">
        <v>25.84</v>
      </c>
      <c r="Q423" s="9">
        <v>75</v>
      </c>
      <c r="R423" s="9">
        <v>70</v>
      </c>
    </row>
    <row r="424" spans="1:18" x14ac:dyDescent="0.2">
      <c r="A424" s="9">
        <v>0</v>
      </c>
      <c r="B424" s="9">
        <v>1</v>
      </c>
      <c r="C424" s="9">
        <v>63</v>
      </c>
      <c r="D424" s="9">
        <v>1</v>
      </c>
      <c r="E424" s="9">
        <v>0</v>
      </c>
      <c r="F424" s="9">
        <v>0</v>
      </c>
      <c r="G424" s="9">
        <v>0</v>
      </c>
      <c r="H424" s="9">
        <v>0</v>
      </c>
      <c r="I424" s="9">
        <v>0</v>
      </c>
      <c r="J424" s="9">
        <v>0</v>
      </c>
      <c r="K424" s="9">
        <v>0</v>
      </c>
      <c r="L424" s="9">
        <v>0</v>
      </c>
      <c r="M424" s="9">
        <v>237</v>
      </c>
      <c r="N424" s="9">
        <v>113</v>
      </c>
      <c r="O424" s="9">
        <v>80</v>
      </c>
      <c r="P424" s="9">
        <v>27.61</v>
      </c>
      <c r="Q424" s="9">
        <v>90</v>
      </c>
      <c r="R424" s="9">
        <v>71</v>
      </c>
    </row>
    <row r="425" spans="1:18" x14ac:dyDescent="0.2">
      <c r="A425" s="9">
        <v>0</v>
      </c>
      <c r="B425" s="9">
        <v>0</v>
      </c>
      <c r="C425" s="9">
        <v>33</v>
      </c>
      <c r="D425" s="9">
        <v>0</v>
      </c>
      <c r="E425" s="9">
        <v>0</v>
      </c>
      <c r="F425" s="9">
        <v>1</v>
      </c>
      <c r="G425" s="9">
        <v>1</v>
      </c>
      <c r="H425" s="9">
        <v>15</v>
      </c>
      <c r="I425" s="9">
        <v>0</v>
      </c>
      <c r="J425" s="9">
        <v>0</v>
      </c>
      <c r="K425" s="9">
        <v>0</v>
      </c>
      <c r="L425" s="9">
        <v>0</v>
      </c>
      <c r="M425" s="9">
        <v>199</v>
      </c>
      <c r="N425" s="9">
        <v>116</v>
      </c>
      <c r="O425" s="9">
        <v>81</v>
      </c>
      <c r="P425" s="9">
        <v>21.61</v>
      </c>
      <c r="Q425" s="9">
        <v>75</v>
      </c>
      <c r="R425" s="9">
        <v>93</v>
      </c>
    </row>
    <row r="426" spans="1:18" x14ac:dyDescent="0.2">
      <c r="A426" s="9">
        <v>0</v>
      </c>
      <c r="B426" s="9">
        <v>0</v>
      </c>
      <c r="C426" s="9">
        <v>56</v>
      </c>
      <c r="D426" s="9">
        <v>1</v>
      </c>
      <c r="E426" s="9">
        <v>0</v>
      </c>
      <c r="F426" s="9">
        <v>0</v>
      </c>
      <c r="G426" s="9">
        <v>0</v>
      </c>
      <c r="H426" s="9">
        <v>0</v>
      </c>
      <c r="I426" s="9">
        <v>0</v>
      </c>
      <c r="J426" s="9">
        <v>0</v>
      </c>
      <c r="K426" s="9">
        <v>1</v>
      </c>
      <c r="L426" s="9">
        <v>0</v>
      </c>
      <c r="M426" s="9">
        <v>206</v>
      </c>
      <c r="N426" s="9">
        <v>140</v>
      </c>
      <c r="O426" s="9">
        <v>87</v>
      </c>
      <c r="P426" s="9">
        <v>27.72</v>
      </c>
      <c r="Q426" s="9">
        <v>60</v>
      </c>
      <c r="R426" s="9">
        <v>85</v>
      </c>
    </row>
    <row r="427" spans="1:18" x14ac:dyDescent="0.2">
      <c r="A427" s="9">
        <v>0</v>
      </c>
      <c r="B427" s="9">
        <v>0</v>
      </c>
      <c r="C427" s="9">
        <v>43</v>
      </c>
      <c r="D427" s="9">
        <v>0</v>
      </c>
      <c r="E427" s="9">
        <v>0</v>
      </c>
      <c r="F427" s="9">
        <v>0</v>
      </c>
      <c r="G427" s="9">
        <v>1</v>
      </c>
      <c r="H427" s="9">
        <v>20</v>
      </c>
      <c r="I427" s="9">
        <v>0</v>
      </c>
      <c r="J427" s="9">
        <v>0</v>
      </c>
      <c r="K427" s="9">
        <v>0</v>
      </c>
      <c r="L427" s="9">
        <v>0</v>
      </c>
      <c r="M427" s="9">
        <v>265</v>
      </c>
      <c r="N427" s="9">
        <v>107</v>
      </c>
      <c r="O427" s="9">
        <v>68</v>
      </c>
      <c r="P427" s="9">
        <v>21.08</v>
      </c>
      <c r="Q427" s="9">
        <v>90</v>
      </c>
      <c r="R427" s="9">
        <v>95</v>
      </c>
    </row>
    <row r="428" spans="1:18" x14ac:dyDescent="0.2">
      <c r="A428" s="9">
        <v>0</v>
      </c>
      <c r="B428" s="9">
        <v>1</v>
      </c>
      <c r="C428" s="9">
        <v>44</v>
      </c>
      <c r="D428" s="9">
        <v>0</v>
      </c>
      <c r="E428" s="9">
        <v>0</v>
      </c>
      <c r="F428" s="9">
        <v>1</v>
      </c>
      <c r="G428" s="9">
        <v>0</v>
      </c>
      <c r="H428" s="9">
        <v>0</v>
      </c>
      <c r="I428" s="9">
        <v>0</v>
      </c>
      <c r="J428" s="9">
        <v>0</v>
      </c>
      <c r="K428" s="9">
        <v>0</v>
      </c>
      <c r="L428" s="9">
        <v>0</v>
      </c>
      <c r="M428" s="9">
        <v>243</v>
      </c>
      <c r="N428" s="9">
        <v>146</v>
      </c>
      <c r="O428" s="9">
        <v>91</v>
      </c>
      <c r="P428" s="9">
        <v>26.72</v>
      </c>
      <c r="Q428" s="9">
        <v>80</v>
      </c>
      <c r="R428" s="9">
        <v>104</v>
      </c>
    </row>
    <row r="429" spans="1:18" x14ac:dyDescent="0.2">
      <c r="A429" s="9">
        <v>0</v>
      </c>
      <c r="B429" s="9">
        <v>1</v>
      </c>
      <c r="C429" s="9">
        <v>61</v>
      </c>
      <c r="D429" s="9">
        <v>0</v>
      </c>
      <c r="E429" s="9">
        <v>0</v>
      </c>
      <c r="F429" s="9">
        <v>0</v>
      </c>
      <c r="G429" s="9">
        <v>1</v>
      </c>
      <c r="H429" s="9">
        <v>10</v>
      </c>
      <c r="I429" s="9">
        <v>0</v>
      </c>
      <c r="J429" s="9">
        <v>0</v>
      </c>
      <c r="K429" s="9">
        <v>0</v>
      </c>
      <c r="L429" s="9">
        <v>0</v>
      </c>
      <c r="M429" s="9">
        <v>258</v>
      </c>
      <c r="N429" s="9">
        <v>130</v>
      </c>
      <c r="O429" s="9">
        <v>70</v>
      </c>
      <c r="P429" s="9">
        <v>24.35</v>
      </c>
      <c r="Q429" s="9">
        <v>67</v>
      </c>
      <c r="R429" s="9">
        <v>78</v>
      </c>
    </row>
    <row r="430" spans="1:18" x14ac:dyDescent="0.2">
      <c r="A430" s="9">
        <v>0</v>
      </c>
      <c r="B430" s="9">
        <v>1</v>
      </c>
      <c r="C430" s="9">
        <v>46</v>
      </c>
      <c r="D430" s="9">
        <v>0</v>
      </c>
      <c r="E430" s="9">
        <v>0</v>
      </c>
      <c r="F430" s="9">
        <v>0</v>
      </c>
      <c r="G430" s="9">
        <v>1</v>
      </c>
      <c r="H430" s="9">
        <v>45</v>
      </c>
      <c r="I430" s="9">
        <v>0</v>
      </c>
      <c r="J430" s="9">
        <v>0</v>
      </c>
      <c r="K430" s="9">
        <v>0</v>
      </c>
      <c r="L430" s="9">
        <v>0</v>
      </c>
      <c r="M430" s="9">
        <v>209</v>
      </c>
      <c r="N430" s="9">
        <v>112.5</v>
      </c>
      <c r="O430" s="9">
        <v>65</v>
      </c>
      <c r="P430" s="9">
        <v>27.48</v>
      </c>
      <c r="Q430" s="9">
        <v>75</v>
      </c>
      <c r="R430" s="9">
        <v>78</v>
      </c>
    </row>
    <row r="431" spans="1:18" x14ac:dyDescent="0.2">
      <c r="A431" s="9">
        <v>1</v>
      </c>
      <c r="B431" s="9">
        <v>1</v>
      </c>
      <c r="C431" s="9">
        <v>38</v>
      </c>
      <c r="D431" s="9">
        <v>0</v>
      </c>
      <c r="E431" s="9">
        <v>0</v>
      </c>
      <c r="F431" s="9">
        <v>0</v>
      </c>
      <c r="G431" s="9">
        <v>1</v>
      </c>
      <c r="H431" s="9">
        <v>10</v>
      </c>
      <c r="I431" s="9">
        <v>0</v>
      </c>
      <c r="J431" s="9">
        <v>0</v>
      </c>
      <c r="K431" s="9">
        <v>0</v>
      </c>
      <c r="L431" s="9">
        <v>0</v>
      </c>
      <c r="M431" s="9">
        <v>168</v>
      </c>
      <c r="N431" s="9">
        <v>113</v>
      </c>
      <c r="O431" s="9">
        <v>69.5</v>
      </c>
      <c r="P431" s="9">
        <v>23.68</v>
      </c>
      <c r="Q431" s="9">
        <v>58</v>
      </c>
      <c r="R431" s="9">
        <v>78</v>
      </c>
    </row>
    <row r="432" spans="1:18" x14ac:dyDescent="0.2">
      <c r="A432" s="9">
        <v>0</v>
      </c>
      <c r="B432" s="9">
        <v>0</v>
      </c>
      <c r="C432" s="9">
        <v>48</v>
      </c>
      <c r="D432" s="9">
        <v>0</v>
      </c>
      <c r="E432" s="9">
        <v>0</v>
      </c>
      <c r="F432" s="9">
        <v>1</v>
      </c>
      <c r="G432" s="9">
        <v>1</v>
      </c>
      <c r="H432" s="9">
        <v>10</v>
      </c>
      <c r="I432" s="9">
        <v>0</v>
      </c>
      <c r="J432" s="9">
        <v>0</v>
      </c>
      <c r="K432" s="9">
        <v>0</v>
      </c>
      <c r="L432" s="9">
        <v>0</v>
      </c>
      <c r="M432" s="9">
        <v>266</v>
      </c>
      <c r="N432" s="9">
        <v>115</v>
      </c>
      <c r="O432" s="9">
        <v>75</v>
      </c>
      <c r="P432" s="9">
        <v>31.16</v>
      </c>
      <c r="Q432" s="9">
        <v>75</v>
      </c>
      <c r="R432" s="9">
        <v>90</v>
      </c>
    </row>
    <row r="433" spans="1:18" x14ac:dyDescent="0.2">
      <c r="A433" s="9">
        <v>0</v>
      </c>
      <c r="B433" s="9">
        <v>0</v>
      </c>
      <c r="C433" s="9">
        <v>55</v>
      </c>
      <c r="D433" s="9">
        <v>0</v>
      </c>
      <c r="E433" s="9">
        <v>0</v>
      </c>
      <c r="F433" s="9">
        <v>1</v>
      </c>
      <c r="G433" s="9">
        <v>0</v>
      </c>
      <c r="H433" s="9">
        <v>0</v>
      </c>
      <c r="I433" s="9">
        <v>0</v>
      </c>
      <c r="J433" s="9">
        <v>0</v>
      </c>
      <c r="K433" s="9">
        <v>0</v>
      </c>
      <c r="L433" s="9">
        <v>0</v>
      </c>
      <c r="M433" s="9">
        <v>210</v>
      </c>
      <c r="N433" s="9">
        <v>112</v>
      </c>
      <c r="O433" s="9">
        <v>76</v>
      </c>
      <c r="P433" s="9">
        <v>20.53</v>
      </c>
      <c r="Q433" s="9">
        <v>71</v>
      </c>
      <c r="R433" s="9">
        <v>65</v>
      </c>
    </row>
    <row r="434" spans="1:18" x14ac:dyDescent="0.2">
      <c r="A434" s="9">
        <v>0</v>
      </c>
      <c r="B434" s="9">
        <v>0</v>
      </c>
      <c r="C434" s="9">
        <v>50</v>
      </c>
      <c r="D434" s="9">
        <v>0</v>
      </c>
      <c r="E434" s="9">
        <v>1</v>
      </c>
      <c r="F434" s="9">
        <v>0</v>
      </c>
      <c r="G434" s="9">
        <v>1</v>
      </c>
      <c r="H434" s="9">
        <v>8</v>
      </c>
      <c r="I434" s="9">
        <v>0</v>
      </c>
      <c r="J434" s="9">
        <v>0</v>
      </c>
      <c r="K434" s="9">
        <v>0</v>
      </c>
      <c r="L434" s="9">
        <v>1</v>
      </c>
      <c r="M434" s="9">
        <v>292</v>
      </c>
      <c r="N434" s="9">
        <v>132</v>
      </c>
      <c r="O434" s="9">
        <v>82</v>
      </c>
      <c r="P434" s="9">
        <v>22.54</v>
      </c>
      <c r="Q434" s="9">
        <v>80</v>
      </c>
      <c r="R434" s="9">
        <v>110</v>
      </c>
    </row>
    <row r="435" spans="1:18" x14ac:dyDescent="0.2">
      <c r="A435" s="9">
        <v>0</v>
      </c>
      <c r="B435" s="9">
        <v>0</v>
      </c>
      <c r="C435" s="9">
        <v>46</v>
      </c>
      <c r="D435" s="9">
        <v>0</v>
      </c>
      <c r="E435" s="9">
        <v>0</v>
      </c>
      <c r="F435" s="9">
        <v>0</v>
      </c>
      <c r="G435" s="9">
        <v>0</v>
      </c>
      <c r="H435" s="9">
        <v>0</v>
      </c>
      <c r="I435" s="9">
        <v>0</v>
      </c>
      <c r="J435" s="9">
        <v>0</v>
      </c>
      <c r="K435" s="9">
        <v>0</v>
      </c>
      <c r="L435" s="9">
        <v>0</v>
      </c>
      <c r="M435" s="9">
        <v>190</v>
      </c>
      <c r="N435" s="9">
        <v>107.5</v>
      </c>
      <c r="O435" s="9">
        <v>80</v>
      </c>
      <c r="P435" s="9">
        <v>25.13</v>
      </c>
      <c r="Q435" s="9">
        <v>72</v>
      </c>
      <c r="R435" s="9">
        <v>75</v>
      </c>
    </row>
    <row r="436" spans="1:18" x14ac:dyDescent="0.2">
      <c r="A436" s="9">
        <v>0</v>
      </c>
      <c r="B436" s="9">
        <v>0</v>
      </c>
      <c r="C436" s="9">
        <v>47</v>
      </c>
      <c r="D436" s="9">
        <v>1</v>
      </c>
      <c r="E436" s="9">
        <v>0</v>
      </c>
      <c r="F436" s="9">
        <v>0</v>
      </c>
      <c r="G436" s="9">
        <v>0</v>
      </c>
      <c r="H436" s="9">
        <v>0</v>
      </c>
      <c r="I436" s="9">
        <v>0</v>
      </c>
      <c r="J436" s="9">
        <v>0</v>
      </c>
      <c r="K436" s="9">
        <v>0</v>
      </c>
      <c r="L436" s="9">
        <v>0</v>
      </c>
      <c r="M436" s="9">
        <v>234</v>
      </c>
      <c r="N436" s="9">
        <v>127.5</v>
      </c>
      <c r="O436" s="9">
        <v>83.5</v>
      </c>
      <c r="P436" s="9">
        <v>27.65</v>
      </c>
      <c r="Q436" s="9">
        <v>85</v>
      </c>
      <c r="R436" s="9">
        <v>89</v>
      </c>
    </row>
    <row r="437" spans="1:18" x14ac:dyDescent="0.2">
      <c r="A437" s="9">
        <v>0</v>
      </c>
      <c r="B437" s="9">
        <v>0</v>
      </c>
      <c r="C437" s="9">
        <v>44</v>
      </c>
      <c r="D437" s="9">
        <v>1</v>
      </c>
      <c r="E437" s="9">
        <v>0</v>
      </c>
      <c r="F437" s="9">
        <v>0</v>
      </c>
      <c r="G437" s="9">
        <v>0</v>
      </c>
      <c r="H437" s="9">
        <v>0</v>
      </c>
      <c r="I437" s="9">
        <v>0</v>
      </c>
      <c r="J437" s="9">
        <v>0</v>
      </c>
      <c r="K437" s="9">
        <v>0</v>
      </c>
      <c r="L437" s="9">
        <v>0</v>
      </c>
      <c r="M437" s="9">
        <v>173</v>
      </c>
      <c r="N437" s="9">
        <v>136.5</v>
      </c>
      <c r="O437" s="9">
        <v>77.5</v>
      </c>
      <c r="P437" s="9">
        <v>26.62</v>
      </c>
      <c r="Q437" s="9">
        <v>66</v>
      </c>
      <c r="R437" s="9">
        <v>72</v>
      </c>
    </row>
    <row r="438" spans="1:18" x14ac:dyDescent="0.2">
      <c r="A438" s="9">
        <v>0</v>
      </c>
      <c r="B438" s="9">
        <v>0</v>
      </c>
      <c r="C438" s="9">
        <v>44</v>
      </c>
      <c r="D438" s="9">
        <v>0</v>
      </c>
      <c r="E438" s="9">
        <v>0</v>
      </c>
      <c r="F438" s="9">
        <v>1</v>
      </c>
      <c r="G438" s="9">
        <v>1</v>
      </c>
      <c r="H438" s="9">
        <v>15</v>
      </c>
      <c r="I438" s="9">
        <v>0</v>
      </c>
      <c r="J438" s="9">
        <v>0</v>
      </c>
      <c r="K438" s="9">
        <v>0</v>
      </c>
      <c r="L438" s="9">
        <v>0</v>
      </c>
      <c r="M438" s="9">
        <v>198</v>
      </c>
      <c r="N438" s="9">
        <v>112</v>
      </c>
      <c r="O438" s="9">
        <v>68</v>
      </c>
      <c r="P438" s="9">
        <v>22.17</v>
      </c>
      <c r="Q438" s="9">
        <v>70</v>
      </c>
      <c r="R438" s="9">
        <v>78</v>
      </c>
    </row>
    <row r="439" spans="1:18" x14ac:dyDescent="0.2">
      <c r="A439" s="9">
        <v>0</v>
      </c>
      <c r="B439" s="9">
        <v>0</v>
      </c>
      <c r="C439" s="9">
        <v>41</v>
      </c>
      <c r="D439" s="9">
        <v>0</v>
      </c>
      <c r="E439" s="9">
        <v>1</v>
      </c>
      <c r="F439" s="9">
        <v>0</v>
      </c>
      <c r="G439" s="9">
        <v>1</v>
      </c>
      <c r="H439" s="9">
        <v>20</v>
      </c>
      <c r="I439" s="9">
        <v>0</v>
      </c>
      <c r="J439" s="9">
        <v>0</v>
      </c>
      <c r="K439" s="9">
        <v>0</v>
      </c>
      <c r="L439" s="9">
        <v>0</v>
      </c>
      <c r="M439" s="9">
        <v>208</v>
      </c>
      <c r="N439" s="9">
        <v>119</v>
      </c>
      <c r="O439" s="9">
        <v>82</v>
      </c>
      <c r="P439" s="9">
        <v>25.25</v>
      </c>
      <c r="Q439" s="9">
        <v>73</v>
      </c>
      <c r="R439" s="9">
        <v>78</v>
      </c>
    </row>
    <row r="440" spans="1:18" x14ac:dyDescent="0.2">
      <c r="A440" s="9">
        <v>0</v>
      </c>
      <c r="B440" s="9">
        <v>1</v>
      </c>
      <c r="C440" s="9">
        <v>55</v>
      </c>
      <c r="D440" s="9">
        <v>1</v>
      </c>
      <c r="E440" s="9">
        <v>0</v>
      </c>
      <c r="F440" s="9">
        <v>0</v>
      </c>
      <c r="G440" s="9">
        <v>0</v>
      </c>
      <c r="H440" s="9">
        <v>0</v>
      </c>
      <c r="I440" s="9">
        <v>0</v>
      </c>
      <c r="J440" s="9">
        <v>0</v>
      </c>
      <c r="K440" s="9">
        <v>0</v>
      </c>
      <c r="L440" s="9">
        <v>0</v>
      </c>
      <c r="M440" s="9">
        <v>227</v>
      </c>
      <c r="N440" s="9">
        <v>129</v>
      </c>
      <c r="O440" s="9">
        <v>81</v>
      </c>
      <c r="P440" s="9">
        <v>26.57</v>
      </c>
      <c r="Q440" s="9">
        <v>55</v>
      </c>
      <c r="R440" s="9">
        <v>74</v>
      </c>
    </row>
    <row r="441" spans="1:18" x14ac:dyDescent="0.2">
      <c r="A441" s="9">
        <v>0</v>
      </c>
      <c r="B441" s="9">
        <v>0</v>
      </c>
      <c r="C441" s="9">
        <v>47</v>
      </c>
      <c r="D441" s="9">
        <v>0</v>
      </c>
      <c r="E441" s="9">
        <v>1</v>
      </c>
      <c r="F441" s="9">
        <v>0</v>
      </c>
      <c r="G441" s="9">
        <v>1</v>
      </c>
      <c r="H441" s="9">
        <v>10</v>
      </c>
      <c r="I441" s="9">
        <v>1</v>
      </c>
      <c r="J441" s="9">
        <v>0</v>
      </c>
      <c r="K441" s="9">
        <v>1</v>
      </c>
      <c r="L441" s="9">
        <v>0</v>
      </c>
      <c r="M441" s="9">
        <v>186</v>
      </c>
      <c r="N441" s="9">
        <v>150</v>
      </c>
      <c r="O441" s="9">
        <v>85</v>
      </c>
      <c r="P441" s="9">
        <v>22.53</v>
      </c>
      <c r="Q441" s="9">
        <v>62</v>
      </c>
      <c r="R441" s="9">
        <v>93</v>
      </c>
    </row>
    <row r="442" spans="1:18" x14ac:dyDescent="0.2">
      <c r="A442" s="9">
        <v>0</v>
      </c>
      <c r="B442" s="9">
        <v>0</v>
      </c>
      <c r="C442" s="9">
        <v>48</v>
      </c>
      <c r="D442" s="9">
        <v>0</v>
      </c>
      <c r="E442" s="9">
        <v>0</v>
      </c>
      <c r="F442" s="9">
        <v>0</v>
      </c>
      <c r="G442" s="9">
        <v>1</v>
      </c>
      <c r="H442" s="9">
        <v>9</v>
      </c>
      <c r="I442" s="9">
        <v>0</v>
      </c>
      <c r="J442" s="9">
        <v>0</v>
      </c>
      <c r="K442" s="9">
        <v>0</v>
      </c>
      <c r="L442" s="9">
        <v>0</v>
      </c>
      <c r="M442" s="9">
        <v>195</v>
      </c>
      <c r="N442" s="9">
        <v>109</v>
      </c>
      <c r="O442" s="9">
        <v>71</v>
      </c>
      <c r="P442" s="9">
        <v>21.1</v>
      </c>
      <c r="Q442" s="9">
        <v>73</v>
      </c>
      <c r="R442" s="9">
        <v>65</v>
      </c>
    </row>
    <row r="443" spans="1:18" x14ac:dyDescent="0.2">
      <c r="A443" s="9">
        <v>0</v>
      </c>
      <c r="B443" s="9">
        <v>0</v>
      </c>
      <c r="C443" s="9">
        <v>40</v>
      </c>
      <c r="D443" s="9">
        <v>0</v>
      </c>
      <c r="E443" s="9">
        <v>1</v>
      </c>
      <c r="F443" s="9">
        <v>0</v>
      </c>
      <c r="G443" s="9">
        <v>1</v>
      </c>
      <c r="H443" s="9">
        <v>15</v>
      </c>
      <c r="I443" s="9">
        <v>0</v>
      </c>
      <c r="J443" s="9">
        <v>0</v>
      </c>
      <c r="K443" s="9">
        <v>0</v>
      </c>
      <c r="L443" s="9">
        <v>0</v>
      </c>
      <c r="M443" s="9">
        <v>284</v>
      </c>
      <c r="N443" s="9">
        <v>124</v>
      </c>
      <c r="O443" s="9">
        <v>83</v>
      </c>
      <c r="P443" s="9">
        <v>27.9</v>
      </c>
      <c r="Q443" s="9">
        <v>75</v>
      </c>
      <c r="R443" s="9">
        <v>71</v>
      </c>
    </row>
    <row r="444" spans="1:18" x14ac:dyDescent="0.2">
      <c r="A444" s="9">
        <v>0</v>
      </c>
      <c r="B444" s="9">
        <v>0</v>
      </c>
      <c r="C444" s="9">
        <v>35</v>
      </c>
      <c r="D444" s="9">
        <v>0</v>
      </c>
      <c r="E444" s="9">
        <v>1</v>
      </c>
      <c r="F444" s="9">
        <v>0</v>
      </c>
      <c r="G444" s="9">
        <v>1</v>
      </c>
      <c r="H444" s="9">
        <v>15</v>
      </c>
      <c r="I444" s="9">
        <v>0</v>
      </c>
      <c r="J444" s="9">
        <v>0</v>
      </c>
      <c r="K444" s="9">
        <v>0</v>
      </c>
      <c r="L444" s="9">
        <v>0</v>
      </c>
      <c r="M444" s="9">
        <v>177</v>
      </c>
      <c r="N444" s="9">
        <v>110</v>
      </c>
      <c r="O444" s="9">
        <v>70</v>
      </c>
      <c r="P444" s="9">
        <v>25.71</v>
      </c>
      <c r="Q444" s="9">
        <v>65</v>
      </c>
      <c r="R444" s="9">
        <v>84</v>
      </c>
    </row>
    <row r="445" spans="1:18" x14ac:dyDescent="0.2">
      <c r="A445" s="9">
        <v>0</v>
      </c>
      <c r="B445" s="9">
        <v>0</v>
      </c>
      <c r="C445" s="9">
        <v>49</v>
      </c>
      <c r="D445" s="9">
        <v>1</v>
      </c>
      <c r="E445" s="9">
        <v>0</v>
      </c>
      <c r="F445" s="9">
        <v>0</v>
      </c>
      <c r="G445" s="9">
        <v>0</v>
      </c>
      <c r="H445" s="9">
        <v>0</v>
      </c>
      <c r="I445" s="9">
        <v>0</v>
      </c>
      <c r="J445" s="9">
        <v>0</v>
      </c>
      <c r="K445" s="9">
        <v>0</v>
      </c>
      <c r="L445" s="9">
        <v>0</v>
      </c>
      <c r="M445" s="9">
        <v>305</v>
      </c>
      <c r="N445" s="9">
        <v>135</v>
      </c>
      <c r="O445" s="9">
        <v>89</v>
      </c>
      <c r="P445" s="9">
        <v>25.04</v>
      </c>
      <c r="Q445" s="9">
        <v>62</v>
      </c>
      <c r="R445" s="9">
        <v>117</v>
      </c>
    </row>
    <row r="446" spans="1:18" x14ac:dyDescent="0.2">
      <c r="A446" s="9">
        <v>0</v>
      </c>
      <c r="B446" s="9">
        <v>1</v>
      </c>
      <c r="C446" s="9">
        <v>38</v>
      </c>
      <c r="D446" s="9">
        <v>0</v>
      </c>
      <c r="E446" s="9">
        <v>1</v>
      </c>
      <c r="F446" s="9">
        <v>0</v>
      </c>
      <c r="G446" s="9">
        <v>1</v>
      </c>
      <c r="H446" s="9">
        <v>30</v>
      </c>
      <c r="I446" s="9">
        <v>0</v>
      </c>
      <c r="J446" s="9">
        <v>0</v>
      </c>
      <c r="K446" s="9">
        <v>1</v>
      </c>
      <c r="L446" s="9">
        <v>0</v>
      </c>
      <c r="M446" s="9">
        <v>195</v>
      </c>
      <c r="N446" s="9">
        <v>146</v>
      </c>
      <c r="O446" s="9">
        <v>104</v>
      </c>
      <c r="P446" s="9">
        <v>29.6</v>
      </c>
      <c r="Q446" s="9">
        <v>75</v>
      </c>
      <c r="R446" s="9">
        <v>80</v>
      </c>
    </row>
    <row r="447" spans="1:18" x14ac:dyDescent="0.2">
      <c r="A447" s="9">
        <v>0</v>
      </c>
      <c r="B447" s="9">
        <v>1</v>
      </c>
      <c r="C447" s="9">
        <v>50</v>
      </c>
      <c r="D447" s="9">
        <v>1</v>
      </c>
      <c r="E447" s="9">
        <v>0</v>
      </c>
      <c r="F447" s="9">
        <v>0</v>
      </c>
      <c r="G447" s="9">
        <v>0</v>
      </c>
      <c r="H447" s="9">
        <v>0</v>
      </c>
      <c r="I447" s="9">
        <v>0</v>
      </c>
      <c r="J447" s="9">
        <v>0</v>
      </c>
      <c r="K447" s="9">
        <v>1</v>
      </c>
      <c r="L447" s="9">
        <v>0</v>
      </c>
      <c r="M447" s="9">
        <v>227</v>
      </c>
      <c r="N447" s="9">
        <v>152</v>
      </c>
      <c r="O447" s="9">
        <v>99</v>
      </c>
      <c r="P447" s="9">
        <v>29.46</v>
      </c>
      <c r="Q447" s="9">
        <v>78</v>
      </c>
      <c r="R447" s="9">
        <v>115</v>
      </c>
    </row>
    <row r="448" spans="1:18" x14ac:dyDescent="0.2">
      <c r="A448" s="9">
        <v>0</v>
      </c>
      <c r="B448" s="9">
        <v>1</v>
      </c>
      <c r="C448" s="9">
        <v>38</v>
      </c>
      <c r="D448" s="9">
        <v>0</v>
      </c>
      <c r="E448" s="9">
        <v>1</v>
      </c>
      <c r="F448" s="9">
        <v>0</v>
      </c>
      <c r="G448" s="9">
        <v>1</v>
      </c>
      <c r="H448" s="9">
        <v>40</v>
      </c>
      <c r="I448" s="9">
        <v>0</v>
      </c>
      <c r="J448" s="9">
        <v>0</v>
      </c>
      <c r="K448" s="9">
        <v>1</v>
      </c>
      <c r="L448" s="9">
        <v>0</v>
      </c>
      <c r="M448" s="9">
        <v>245</v>
      </c>
      <c r="N448" s="9">
        <v>154</v>
      </c>
      <c r="O448" s="9">
        <v>95.5</v>
      </c>
      <c r="P448" s="9">
        <v>30.02</v>
      </c>
      <c r="Q448" s="9">
        <v>92</v>
      </c>
      <c r="R448" s="9">
        <v>87</v>
      </c>
    </row>
    <row r="449" spans="1:18" x14ac:dyDescent="0.2">
      <c r="A449" s="9">
        <v>0</v>
      </c>
      <c r="B449" s="9">
        <v>0</v>
      </c>
      <c r="C449" s="9">
        <v>57</v>
      </c>
      <c r="D449" s="9">
        <v>0</v>
      </c>
      <c r="E449" s="9">
        <v>0</v>
      </c>
      <c r="F449" s="9">
        <v>1</v>
      </c>
      <c r="G449" s="9">
        <v>1</v>
      </c>
      <c r="H449" s="9">
        <v>15</v>
      </c>
      <c r="I449" s="9">
        <v>0</v>
      </c>
      <c r="J449" s="9">
        <v>0</v>
      </c>
      <c r="K449" s="9">
        <v>0</v>
      </c>
      <c r="L449" s="9">
        <v>0</v>
      </c>
      <c r="M449" s="9">
        <v>250</v>
      </c>
      <c r="N449" s="9">
        <v>125</v>
      </c>
      <c r="O449" s="9">
        <v>74</v>
      </c>
      <c r="P449" s="9">
        <v>21.08</v>
      </c>
      <c r="Q449" s="9">
        <v>80</v>
      </c>
      <c r="R449" s="9">
        <v>72</v>
      </c>
    </row>
    <row r="450" spans="1:18" x14ac:dyDescent="0.2">
      <c r="A450" s="9">
        <v>0</v>
      </c>
      <c r="B450" s="9">
        <v>0</v>
      </c>
      <c r="C450" s="9">
        <v>44</v>
      </c>
      <c r="D450" s="9">
        <v>0</v>
      </c>
      <c r="E450" s="9">
        <v>1</v>
      </c>
      <c r="F450" s="9">
        <v>0</v>
      </c>
      <c r="G450" s="9">
        <v>1</v>
      </c>
      <c r="H450" s="9">
        <v>10</v>
      </c>
      <c r="I450" s="9">
        <v>0</v>
      </c>
      <c r="J450" s="9">
        <v>0</v>
      </c>
      <c r="K450" s="9">
        <v>0</v>
      </c>
      <c r="L450" s="9">
        <v>0</v>
      </c>
      <c r="M450" s="9">
        <v>152</v>
      </c>
      <c r="N450" s="9">
        <v>110</v>
      </c>
      <c r="O450" s="9">
        <v>64</v>
      </c>
      <c r="P450" s="9">
        <v>25.71</v>
      </c>
      <c r="Q450" s="9">
        <v>75</v>
      </c>
      <c r="R450" s="9">
        <v>83</v>
      </c>
    </row>
    <row r="451" spans="1:18" x14ac:dyDescent="0.2">
      <c r="A451" s="9">
        <v>0</v>
      </c>
      <c r="B451" s="9">
        <v>0</v>
      </c>
      <c r="C451" s="9">
        <v>47</v>
      </c>
      <c r="D451" s="9">
        <v>1</v>
      </c>
      <c r="E451" s="9">
        <v>0</v>
      </c>
      <c r="F451" s="9">
        <v>0</v>
      </c>
      <c r="G451" s="9">
        <v>0</v>
      </c>
      <c r="H451" s="9">
        <v>0</v>
      </c>
      <c r="I451" s="9">
        <v>0</v>
      </c>
      <c r="J451" s="9">
        <v>0</v>
      </c>
      <c r="K451" s="9">
        <v>1</v>
      </c>
      <c r="L451" s="9">
        <v>0</v>
      </c>
      <c r="M451" s="9">
        <v>222</v>
      </c>
      <c r="N451" s="9">
        <v>162.5</v>
      </c>
      <c r="O451" s="9">
        <v>92.5</v>
      </c>
      <c r="P451" s="9">
        <v>23.45</v>
      </c>
      <c r="Q451" s="9">
        <v>78</v>
      </c>
      <c r="R451" s="9">
        <v>80</v>
      </c>
    </row>
    <row r="452" spans="1:18" x14ac:dyDescent="0.2">
      <c r="A452" s="9">
        <v>0</v>
      </c>
      <c r="B452" s="9">
        <v>1</v>
      </c>
      <c r="C452" s="9">
        <v>56</v>
      </c>
      <c r="D452" s="9">
        <v>1</v>
      </c>
      <c r="E452" s="9">
        <v>0</v>
      </c>
      <c r="F452" s="9">
        <v>0</v>
      </c>
      <c r="G452" s="9">
        <v>0</v>
      </c>
      <c r="H452" s="9">
        <v>0</v>
      </c>
      <c r="I452" s="9">
        <v>0</v>
      </c>
      <c r="J452" s="9">
        <v>0</v>
      </c>
      <c r="K452" s="9">
        <v>0</v>
      </c>
      <c r="L452" s="9">
        <v>0</v>
      </c>
      <c r="M452" s="9">
        <v>243</v>
      </c>
      <c r="N452" s="9">
        <v>134</v>
      </c>
      <c r="O452" s="9">
        <v>86</v>
      </c>
      <c r="P452" s="9">
        <v>25.94</v>
      </c>
      <c r="Q452" s="9">
        <v>81</v>
      </c>
      <c r="R452" s="9">
        <v>66</v>
      </c>
    </row>
    <row r="453" spans="1:18" x14ac:dyDescent="0.2">
      <c r="A453" s="9">
        <v>1</v>
      </c>
      <c r="B453" s="9">
        <v>1</v>
      </c>
      <c r="C453" s="9">
        <v>61</v>
      </c>
      <c r="D453" s="9">
        <v>1</v>
      </c>
      <c r="E453" s="9">
        <v>0</v>
      </c>
      <c r="F453" s="9">
        <v>0</v>
      </c>
      <c r="G453" s="9">
        <v>0</v>
      </c>
      <c r="H453" s="9">
        <v>0</v>
      </c>
      <c r="I453" s="9">
        <v>1</v>
      </c>
      <c r="J453" s="9">
        <v>0</v>
      </c>
      <c r="K453" s="9">
        <v>1</v>
      </c>
      <c r="L453" s="9">
        <v>1</v>
      </c>
      <c r="M453" s="9">
        <v>270</v>
      </c>
      <c r="N453" s="9">
        <v>177.5</v>
      </c>
      <c r="O453" s="9">
        <v>95</v>
      </c>
      <c r="P453" s="9">
        <v>28.15</v>
      </c>
      <c r="Q453" s="9">
        <v>62</v>
      </c>
      <c r="R453" s="9">
        <v>123</v>
      </c>
    </row>
    <row r="454" spans="1:18" x14ac:dyDescent="0.2">
      <c r="A454" s="9">
        <v>0</v>
      </c>
      <c r="B454" s="9">
        <v>0</v>
      </c>
      <c r="C454" s="9">
        <v>38</v>
      </c>
      <c r="D454" s="9">
        <v>1</v>
      </c>
      <c r="E454" s="9">
        <v>0</v>
      </c>
      <c r="F454" s="9">
        <v>0</v>
      </c>
      <c r="G454" s="9">
        <v>1</v>
      </c>
      <c r="H454" s="9">
        <v>1</v>
      </c>
      <c r="I454" s="9">
        <v>0</v>
      </c>
      <c r="J454" s="9">
        <v>0</v>
      </c>
      <c r="K454" s="9">
        <v>0</v>
      </c>
      <c r="L454" s="9">
        <v>0</v>
      </c>
      <c r="M454" s="9">
        <v>300</v>
      </c>
      <c r="N454" s="9">
        <v>122</v>
      </c>
      <c r="O454" s="9">
        <v>84</v>
      </c>
      <c r="P454" s="9">
        <v>27.26</v>
      </c>
      <c r="Q454" s="9">
        <v>96</v>
      </c>
      <c r="R454" s="9">
        <v>68</v>
      </c>
    </row>
    <row r="455" spans="1:18" x14ac:dyDescent="0.2">
      <c r="A455" s="9">
        <v>0</v>
      </c>
      <c r="B455" s="9">
        <v>1</v>
      </c>
      <c r="C455" s="9">
        <v>56</v>
      </c>
      <c r="D455" s="9">
        <v>1</v>
      </c>
      <c r="E455" s="9">
        <v>0</v>
      </c>
      <c r="F455" s="9">
        <v>0</v>
      </c>
      <c r="G455" s="9">
        <v>0</v>
      </c>
      <c r="H455" s="9">
        <v>0</v>
      </c>
      <c r="I455" s="9">
        <v>0</v>
      </c>
      <c r="J455" s="9">
        <v>0</v>
      </c>
      <c r="K455" s="9">
        <v>0</v>
      </c>
      <c r="L455" s="9">
        <v>0</v>
      </c>
      <c r="M455" s="9">
        <v>252</v>
      </c>
      <c r="N455" s="9">
        <v>107</v>
      </c>
      <c r="O455" s="9">
        <v>66</v>
      </c>
      <c r="P455" s="9">
        <v>25.11</v>
      </c>
      <c r="Q455" s="9">
        <v>60</v>
      </c>
      <c r="R455" s="9">
        <v>72</v>
      </c>
    </row>
    <row r="456" spans="1:18" x14ac:dyDescent="0.2">
      <c r="A456" s="9">
        <v>0</v>
      </c>
      <c r="B456" s="9">
        <v>1</v>
      </c>
      <c r="C456" s="9">
        <v>46</v>
      </c>
      <c r="D456" s="9">
        <v>0</v>
      </c>
      <c r="E456" s="9">
        <v>1</v>
      </c>
      <c r="F456" s="9">
        <v>0</v>
      </c>
      <c r="G456" s="9">
        <v>1</v>
      </c>
      <c r="H456" s="9">
        <v>20</v>
      </c>
      <c r="I456" s="9">
        <v>0</v>
      </c>
      <c r="J456" s="9">
        <v>0</v>
      </c>
      <c r="K456" s="9">
        <v>0</v>
      </c>
      <c r="L456" s="9">
        <v>0</v>
      </c>
      <c r="M456" s="9">
        <v>235</v>
      </c>
      <c r="N456" s="9">
        <v>150</v>
      </c>
      <c r="O456" s="9">
        <v>96.5</v>
      </c>
      <c r="P456" s="9">
        <v>27.22</v>
      </c>
      <c r="Q456" s="9">
        <v>94</v>
      </c>
      <c r="R456" s="9">
        <v>78</v>
      </c>
    </row>
    <row r="457" spans="1:18" x14ac:dyDescent="0.2">
      <c r="A457" s="9">
        <v>0</v>
      </c>
      <c r="B457" s="9">
        <v>1</v>
      </c>
      <c r="C457" s="9">
        <v>53</v>
      </c>
      <c r="D457" s="9">
        <v>0</v>
      </c>
      <c r="E457" s="9">
        <v>0</v>
      </c>
      <c r="F457" s="9">
        <v>1</v>
      </c>
      <c r="G457" s="9">
        <v>1</v>
      </c>
      <c r="H457" s="9">
        <v>15</v>
      </c>
      <c r="I457" s="9">
        <v>0</v>
      </c>
      <c r="J457" s="9">
        <v>1</v>
      </c>
      <c r="K457" s="9">
        <v>0</v>
      </c>
      <c r="L457" s="9">
        <v>0</v>
      </c>
      <c r="M457" s="9">
        <v>161</v>
      </c>
      <c r="N457" s="9">
        <v>116</v>
      </c>
      <c r="O457" s="9">
        <v>74.5</v>
      </c>
      <c r="P457" s="9">
        <v>19.82</v>
      </c>
      <c r="Q457" s="9">
        <v>80</v>
      </c>
      <c r="R457" s="9">
        <v>90</v>
      </c>
    </row>
    <row r="458" spans="1:18" x14ac:dyDescent="0.2">
      <c r="A458" s="9">
        <v>0</v>
      </c>
      <c r="B458" s="9">
        <v>1</v>
      </c>
      <c r="C458" s="9">
        <v>49</v>
      </c>
      <c r="D458" s="9">
        <v>1</v>
      </c>
      <c r="E458" s="9">
        <v>0</v>
      </c>
      <c r="F458" s="9">
        <v>0</v>
      </c>
      <c r="G458" s="9">
        <v>0</v>
      </c>
      <c r="H458" s="9">
        <v>0</v>
      </c>
      <c r="I458" s="9">
        <v>0</v>
      </c>
      <c r="J458" s="9">
        <v>0</v>
      </c>
      <c r="K458" s="9">
        <v>0</v>
      </c>
      <c r="L458" s="9">
        <v>0</v>
      </c>
      <c r="M458" s="9">
        <v>168</v>
      </c>
      <c r="N458" s="9">
        <v>127</v>
      </c>
      <c r="O458" s="9">
        <v>74</v>
      </c>
      <c r="P458" s="9">
        <v>27.38</v>
      </c>
      <c r="Q458" s="9">
        <v>63</v>
      </c>
      <c r="R458" s="9">
        <v>85</v>
      </c>
    </row>
    <row r="459" spans="1:18" x14ac:dyDescent="0.2">
      <c r="A459" s="9">
        <v>0</v>
      </c>
      <c r="B459" s="9">
        <v>0</v>
      </c>
      <c r="C459" s="9">
        <v>46</v>
      </c>
      <c r="D459" s="9">
        <v>0</v>
      </c>
      <c r="E459" s="9">
        <v>0</v>
      </c>
      <c r="F459" s="9">
        <v>1</v>
      </c>
      <c r="G459" s="9">
        <v>1</v>
      </c>
      <c r="H459" s="9">
        <v>15</v>
      </c>
      <c r="I459" s="9">
        <v>0</v>
      </c>
      <c r="J459" s="9">
        <v>0</v>
      </c>
      <c r="K459" s="9">
        <v>0</v>
      </c>
      <c r="L459" s="9">
        <v>0</v>
      </c>
      <c r="M459" s="9">
        <v>247</v>
      </c>
      <c r="N459" s="9">
        <v>125</v>
      </c>
      <c r="O459" s="9">
        <v>80</v>
      </c>
      <c r="P459" s="9">
        <v>21.51</v>
      </c>
      <c r="Q459" s="9">
        <v>60</v>
      </c>
      <c r="R459" s="9">
        <v>80</v>
      </c>
    </row>
    <row r="460" spans="1:18" x14ac:dyDescent="0.2">
      <c r="A460" s="9">
        <v>0</v>
      </c>
      <c r="B460" s="9">
        <v>0</v>
      </c>
      <c r="C460" s="9">
        <v>37</v>
      </c>
      <c r="D460" s="9">
        <v>0</v>
      </c>
      <c r="E460" s="9">
        <v>1</v>
      </c>
      <c r="F460" s="9">
        <v>0</v>
      </c>
      <c r="G460" s="9">
        <v>1</v>
      </c>
      <c r="H460" s="9">
        <v>20</v>
      </c>
      <c r="I460" s="9">
        <v>0</v>
      </c>
      <c r="J460" s="9">
        <v>0</v>
      </c>
      <c r="K460" s="9">
        <v>0</v>
      </c>
      <c r="L460" s="9">
        <v>0</v>
      </c>
      <c r="M460" s="9">
        <v>250</v>
      </c>
      <c r="N460" s="9">
        <v>138</v>
      </c>
      <c r="O460" s="9">
        <v>90</v>
      </c>
      <c r="P460" s="9">
        <v>19.559999999999999</v>
      </c>
      <c r="Q460" s="9">
        <v>96</v>
      </c>
      <c r="R460" s="9">
        <v>74</v>
      </c>
    </row>
    <row r="461" spans="1:18" x14ac:dyDescent="0.2">
      <c r="A461" s="9">
        <v>0</v>
      </c>
      <c r="B461" s="9">
        <v>1</v>
      </c>
      <c r="C461" s="9">
        <v>50</v>
      </c>
      <c r="D461" s="9">
        <v>1</v>
      </c>
      <c r="E461" s="9">
        <v>0</v>
      </c>
      <c r="F461" s="9">
        <v>0</v>
      </c>
      <c r="G461" s="9">
        <v>0</v>
      </c>
      <c r="H461" s="9">
        <v>0</v>
      </c>
      <c r="I461" s="9">
        <v>0</v>
      </c>
      <c r="J461" s="9">
        <v>0</v>
      </c>
      <c r="K461" s="9">
        <v>1</v>
      </c>
      <c r="L461" s="9">
        <v>0</v>
      </c>
      <c r="M461" s="9">
        <v>219</v>
      </c>
      <c r="N461" s="9">
        <v>145</v>
      </c>
      <c r="O461" s="9">
        <v>100</v>
      </c>
      <c r="P461" s="9">
        <v>26.26</v>
      </c>
      <c r="Q461" s="9">
        <v>78</v>
      </c>
      <c r="R461" s="9">
        <v>108</v>
      </c>
    </row>
    <row r="462" spans="1:18" x14ac:dyDescent="0.2">
      <c r="A462" s="9">
        <v>0</v>
      </c>
      <c r="B462" s="9">
        <v>0</v>
      </c>
      <c r="C462" s="9">
        <v>51</v>
      </c>
      <c r="D462" s="9">
        <v>0</v>
      </c>
      <c r="E462" s="9">
        <v>0</v>
      </c>
      <c r="F462" s="9">
        <v>0</v>
      </c>
      <c r="G462" s="9">
        <v>1</v>
      </c>
      <c r="H462" s="9">
        <v>9</v>
      </c>
      <c r="I462" s="9">
        <v>0</v>
      </c>
      <c r="J462" s="9">
        <v>0</v>
      </c>
      <c r="K462" s="9">
        <v>1</v>
      </c>
      <c r="L462" s="9">
        <v>0</v>
      </c>
      <c r="M462" s="9">
        <v>320</v>
      </c>
      <c r="N462" s="9">
        <v>145</v>
      </c>
      <c r="O462" s="9">
        <v>85</v>
      </c>
      <c r="P462" s="9">
        <v>24.03</v>
      </c>
      <c r="Q462" s="9">
        <v>75</v>
      </c>
      <c r="R462" s="9">
        <v>98</v>
      </c>
    </row>
    <row r="463" spans="1:18" x14ac:dyDescent="0.2">
      <c r="A463" s="9">
        <v>1</v>
      </c>
      <c r="B463" s="9">
        <v>1</v>
      </c>
      <c r="C463" s="9">
        <v>44</v>
      </c>
      <c r="D463" s="9">
        <v>0</v>
      </c>
      <c r="E463" s="9">
        <v>1</v>
      </c>
      <c r="F463" s="9">
        <v>0</v>
      </c>
      <c r="G463" s="9">
        <v>1</v>
      </c>
      <c r="H463" s="9">
        <v>20</v>
      </c>
      <c r="I463" s="9">
        <v>0</v>
      </c>
      <c r="J463" s="9">
        <v>0</v>
      </c>
      <c r="K463" s="9">
        <v>1</v>
      </c>
      <c r="L463" s="9">
        <v>0</v>
      </c>
      <c r="M463" s="9">
        <v>319</v>
      </c>
      <c r="N463" s="9">
        <v>158</v>
      </c>
      <c r="O463" s="9">
        <v>90</v>
      </c>
      <c r="P463" s="9">
        <v>29.15</v>
      </c>
      <c r="Q463" s="9">
        <v>89</v>
      </c>
      <c r="R463" s="9">
        <v>100</v>
      </c>
    </row>
    <row r="464" spans="1:18" x14ac:dyDescent="0.2">
      <c r="A464" s="9">
        <v>0</v>
      </c>
      <c r="B464" s="9">
        <v>1</v>
      </c>
      <c r="C464" s="9">
        <v>37</v>
      </c>
      <c r="D464" s="9">
        <v>0</v>
      </c>
      <c r="E464" s="9">
        <v>1</v>
      </c>
      <c r="F464" s="9">
        <v>0</v>
      </c>
      <c r="G464" s="9">
        <v>0</v>
      </c>
      <c r="H464" s="9">
        <v>0</v>
      </c>
      <c r="I464" s="9">
        <v>0</v>
      </c>
      <c r="J464" s="9">
        <v>0</v>
      </c>
      <c r="K464" s="9">
        <v>0</v>
      </c>
      <c r="L464" s="9">
        <v>0</v>
      </c>
      <c r="M464" s="9">
        <v>176</v>
      </c>
      <c r="N464" s="9">
        <v>125</v>
      </c>
      <c r="O464" s="9">
        <v>80</v>
      </c>
      <c r="P464" s="9">
        <v>26.75</v>
      </c>
      <c r="Q464" s="9">
        <v>72</v>
      </c>
      <c r="R464" s="9">
        <v>65</v>
      </c>
    </row>
    <row r="465" spans="1:18" x14ac:dyDescent="0.2">
      <c r="A465" s="9">
        <v>0</v>
      </c>
      <c r="B465" s="9">
        <v>0</v>
      </c>
      <c r="C465" s="9">
        <v>62</v>
      </c>
      <c r="D465" s="9">
        <v>1</v>
      </c>
      <c r="E465" s="9">
        <v>0</v>
      </c>
      <c r="F465" s="9">
        <v>0</v>
      </c>
      <c r="G465" s="9">
        <v>0</v>
      </c>
      <c r="H465" s="9">
        <v>0</v>
      </c>
      <c r="I465" s="9">
        <v>0</v>
      </c>
      <c r="J465" s="9">
        <v>0</v>
      </c>
      <c r="K465" s="9">
        <v>0</v>
      </c>
      <c r="L465" s="9">
        <v>0</v>
      </c>
      <c r="M465" s="9">
        <v>239</v>
      </c>
      <c r="N465" s="9">
        <v>126</v>
      </c>
      <c r="O465" s="9">
        <v>81</v>
      </c>
      <c r="P465" s="9">
        <v>29.35</v>
      </c>
      <c r="Q465" s="9">
        <v>95</v>
      </c>
      <c r="R465" s="9">
        <v>70</v>
      </c>
    </row>
    <row r="466" spans="1:18" x14ac:dyDescent="0.2">
      <c r="A466" s="9">
        <v>1</v>
      </c>
      <c r="B466" s="9">
        <v>1</v>
      </c>
      <c r="C466" s="9">
        <v>54</v>
      </c>
      <c r="D466" s="9">
        <v>0</v>
      </c>
      <c r="E466" s="9">
        <v>1</v>
      </c>
      <c r="F466" s="9">
        <v>0</v>
      </c>
      <c r="G466" s="9">
        <v>1</v>
      </c>
      <c r="H466" s="9">
        <v>40</v>
      </c>
      <c r="I466" s="9">
        <v>0</v>
      </c>
      <c r="J466" s="9">
        <v>0</v>
      </c>
      <c r="K466" s="9">
        <v>0</v>
      </c>
      <c r="L466" s="9">
        <v>0</v>
      </c>
      <c r="M466" s="9">
        <v>230</v>
      </c>
      <c r="N466" s="9">
        <v>145</v>
      </c>
      <c r="O466" s="9">
        <v>90</v>
      </c>
      <c r="P466" s="9">
        <v>25.72</v>
      </c>
      <c r="Q466" s="9">
        <v>75</v>
      </c>
      <c r="R466" s="9">
        <v>85</v>
      </c>
    </row>
    <row r="467" spans="1:18" x14ac:dyDescent="0.2">
      <c r="A467" s="9">
        <v>0</v>
      </c>
      <c r="B467" s="9">
        <v>0</v>
      </c>
      <c r="C467" s="9">
        <v>39</v>
      </c>
      <c r="D467" s="9">
        <v>0</v>
      </c>
      <c r="E467" s="9">
        <v>1</v>
      </c>
      <c r="F467" s="9">
        <v>0</v>
      </c>
      <c r="G467" s="9">
        <v>0</v>
      </c>
      <c r="H467" s="9">
        <v>0</v>
      </c>
      <c r="I467" s="9">
        <v>0</v>
      </c>
      <c r="J467" s="9">
        <v>0</v>
      </c>
      <c r="K467" s="9">
        <v>0</v>
      </c>
      <c r="L467" s="9">
        <v>0</v>
      </c>
      <c r="M467" s="9">
        <v>190</v>
      </c>
      <c r="N467" s="9">
        <v>120</v>
      </c>
      <c r="O467" s="9">
        <v>80</v>
      </c>
      <c r="P467" s="9">
        <v>27.16</v>
      </c>
      <c r="Q467" s="9">
        <v>70</v>
      </c>
      <c r="R467" s="9">
        <v>85</v>
      </c>
    </row>
    <row r="468" spans="1:18" x14ac:dyDescent="0.2">
      <c r="A468" s="9">
        <v>0</v>
      </c>
      <c r="B468" s="9">
        <v>0</v>
      </c>
      <c r="C468" s="9">
        <v>47</v>
      </c>
      <c r="D468" s="9">
        <v>0</v>
      </c>
      <c r="E468" s="9">
        <v>0</v>
      </c>
      <c r="F468" s="9">
        <v>1</v>
      </c>
      <c r="G468" s="9">
        <v>1</v>
      </c>
      <c r="H468" s="9">
        <v>5</v>
      </c>
      <c r="I468" s="9">
        <v>0</v>
      </c>
      <c r="J468" s="9">
        <v>0</v>
      </c>
      <c r="K468" s="9">
        <v>0</v>
      </c>
      <c r="L468" s="9">
        <v>0</v>
      </c>
      <c r="M468" s="9">
        <v>196</v>
      </c>
      <c r="N468" s="9">
        <v>134</v>
      </c>
      <c r="O468" s="9">
        <v>86</v>
      </c>
      <c r="P468" s="9">
        <v>26.2</v>
      </c>
      <c r="Q468" s="9">
        <v>71</v>
      </c>
      <c r="R468" s="9">
        <v>78</v>
      </c>
    </row>
    <row r="469" spans="1:18" x14ac:dyDescent="0.2">
      <c r="A469" s="9">
        <v>0</v>
      </c>
      <c r="B469" s="9">
        <v>0</v>
      </c>
      <c r="C469" s="9">
        <v>44</v>
      </c>
      <c r="D469" s="9">
        <v>1</v>
      </c>
      <c r="E469" s="9">
        <v>0</v>
      </c>
      <c r="F469" s="9">
        <v>0</v>
      </c>
      <c r="G469" s="9">
        <v>1</v>
      </c>
      <c r="H469" s="9">
        <v>5</v>
      </c>
      <c r="I469" s="9">
        <v>0</v>
      </c>
      <c r="J469" s="9">
        <v>0</v>
      </c>
      <c r="K469" s="9">
        <v>1</v>
      </c>
      <c r="L469" s="9">
        <v>0</v>
      </c>
      <c r="M469" s="9">
        <v>181</v>
      </c>
      <c r="N469" s="9">
        <v>150</v>
      </c>
      <c r="O469" s="9">
        <v>101</v>
      </c>
      <c r="P469" s="9">
        <v>23.74</v>
      </c>
      <c r="Q469" s="9">
        <v>95</v>
      </c>
      <c r="R469" s="9">
        <v>86</v>
      </c>
    </row>
    <row r="470" spans="1:18" x14ac:dyDescent="0.2">
      <c r="A470" s="9">
        <v>0</v>
      </c>
      <c r="B470" s="9">
        <v>0</v>
      </c>
      <c r="C470" s="9">
        <v>51</v>
      </c>
      <c r="D470" s="9">
        <v>0</v>
      </c>
      <c r="E470" s="9">
        <v>1</v>
      </c>
      <c r="F470" s="9">
        <v>0</v>
      </c>
      <c r="G470" s="9">
        <v>0</v>
      </c>
      <c r="H470" s="9">
        <v>0</v>
      </c>
      <c r="I470" s="9">
        <v>0</v>
      </c>
      <c r="J470" s="9">
        <v>0</v>
      </c>
      <c r="K470" s="9">
        <v>0</v>
      </c>
      <c r="L470" s="9">
        <v>0</v>
      </c>
      <c r="M470" s="9">
        <v>220</v>
      </c>
      <c r="N470" s="9">
        <v>98</v>
      </c>
      <c r="O470" s="9">
        <v>64.5</v>
      </c>
      <c r="P470" s="9">
        <v>21.14</v>
      </c>
      <c r="Q470" s="9">
        <v>80</v>
      </c>
      <c r="R470" s="9">
        <v>79</v>
      </c>
    </row>
    <row r="471" spans="1:18" x14ac:dyDescent="0.2">
      <c r="A471" s="9">
        <v>0</v>
      </c>
      <c r="B471" s="9">
        <v>0</v>
      </c>
      <c r="C471" s="9">
        <v>41</v>
      </c>
      <c r="D471" s="9">
        <v>0</v>
      </c>
      <c r="E471" s="9">
        <v>1</v>
      </c>
      <c r="F471" s="9">
        <v>0</v>
      </c>
      <c r="G471" s="9">
        <v>1</v>
      </c>
      <c r="H471" s="9">
        <v>5</v>
      </c>
      <c r="I471" s="9">
        <v>0</v>
      </c>
      <c r="J471" s="9">
        <v>0</v>
      </c>
      <c r="K471" s="9">
        <v>0</v>
      </c>
      <c r="L471" s="9">
        <v>0</v>
      </c>
      <c r="M471" s="9">
        <v>220</v>
      </c>
      <c r="N471" s="9">
        <v>108.5</v>
      </c>
      <c r="O471" s="9">
        <v>80</v>
      </c>
      <c r="P471" s="9">
        <v>20.18</v>
      </c>
      <c r="Q471" s="9">
        <v>94</v>
      </c>
      <c r="R471" s="9">
        <v>78</v>
      </c>
    </row>
    <row r="472" spans="1:18" x14ac:dyDescent="0.2">
      <c r="A472" s="9">
        <v>0</v>
      </c>
      <c r="B472" s="9">
        <v>1</v>
      </c>
      <c r="C472" s="9">
        <v>63</v>
      </c>
      <c r="D472" s="9">
        <v>0</v>
      </c>
      <c r="E472" s="9">
        <v>0</v>
      </c>
      <c r="F472" s="9">
        <v>0</v>
      </c>
      <c r="G472" s="9">
        <v>0</v>
      </c>
      <c r="H472" s="9">
        <v>0</v>
      </c>
      <c r="I472" s="9">
        <v>0</v>
      </c>
      <c r="J472" s="9">
        <v>0</v>
      </c>
      <c r="K472" s="9">
        <v>0</v>
      </c>
      <c r="L472" s="9">
        <v>0</v>
      </c>
      <c r="M472" s="9">
        <v>207</v>
      </c>
      <c r="N472" s="9">
        <v>130</v>
      </c>
      <c r="O472" s="9">
        <v>72</v>
      </c>
      <c r="P472" s="9">
        <v>26.76</v>
      </c>
      <c r="Q472" s="9">
        <v>68</v>
      </c>
      <c r="R472" s="9">
        <v>81</v>
      </c>
    </row>
    <row r="473" spans="1:18" x14ac:dyDescent="0.2">
      <c r="A473" s="9">
        <v>0</v>
      </c>
      <c r="B473" s="9">
        <v>0</v>
      </c>
      <c r="C473" s="9">
        <v>46</v>
      </c>
      <c r="D473" s="9">
        <v>0</v>
      </c>
      <c r="E473" s="9">
        <v>0</v>
      </c>
      <c r="F473" s="9">
        <v>1</v>
      </c>
      <c r="G473" s="9">
        <v>1</v>
      </c>
      <c r="H473" s="9">
        <v>10</v>
      </c>
      <c r="I473" s="9">
        <v>0</v>
      </c>
      <c r="J473" s="9">
        <v>0</v>
      </c>
      <c r="K473" s="9">
        <v>0</v>
      </c>
      <c r="L473" s="9">
        <v>0</v>
      </c>
      <c r="M473" s="9">
        <v>269</v>
      </c>
      <c r="N473" s="9">
        <v>134</v>
      </c>
      <c r="O473" s="9">
        <v>78</v>
      </c>
      <c r="P473" s="9">
        <v>26.8</v>
      </c>
      <c r="Q473" s="9">
        <v>105</v>
      </c>
      <c r="R473" s="9">
        <v>104</v>
      </c>
    </row>
    <row r="474" spans="1:18" x14ac:dyDescent="0.2">
      <c r="A474" s="9">
        <v>0</v>
      </c>
      <c r="B474" s="9">
        <v>1</v>
      </c>
      <c r="C474" s="9">
        <v>40</v>
      </c>
      <c r="D474" s="9">
        <v>0</v>
      </c>
      <c r="E474" s="9">
        <v>0</v>
      </c>
      <c r="F474" s="9">
        <v>0</v>
      </c>
      <c r="G474" s="9">
        <v>1</v>
      </c>
      <c r="H474" s="9">
        <v>43</v>
      </c>
      <c r="I474" s="9">
        <v>0</v>
      </c>
      <c r="J474" s="9">
        <v>0</v>
      </c>
      <c r="K474" s="9">
        <v>1</v>
      </c>
      <c r="L474" s="9">
        <v>0</v>
      </c>
      <c r="M474" s="9">
        <v>258</v>
      </c>
      <c r="N474" s="9">
        <v>135</v>
      </c>
      <c r="O474" s="9">
        <v>93</v>
      </c>
      <c r="P474" s="9">
        <v>31.69</v>
      </c>
      <c r="Q474" s="9">
        <v>75</v>
      </c>
      <c r="R474" s="9">
        <v>57</v>
      </c>
    </row>
    <row r="475" spans="1:18" x14ac:dyDescent="0.2">
      <c r="A475" s="9">
        <v>1</v>
      </c>
      <c r="B475" s="9">
        <v>1</v>
      </c>
      <c r="C475" s="9">
        <v>56</v>
      </c>
      <c r="D475" s="9">
        <v>0</v>
      </c>
      <c r="E475" s="9">
        <v>0</v>
      </c>
      <c r="F475" s="9">
        <v>1</v>
      </c>
      <c r="G475" s="9">
        <v>1</v>
      </c>
      <c r="H475" s="9">
        <v>20</v>
      </c>
      <c r="I475" s="9">
        <v>0</v>
      </c>
      <c r="J475" s="9">
        <v>0</v>
      </c>
      <c r="K475" s="9">
        <v>0</v>
      </c>
      <c r="L475" s="9">
        <v>0</v>
      </c>
      <c r="M475" s="9">
        <v>340</v>
      </c>
      <c r="N475" s="9">
        <v>134</v>
      </c>
      <c r="O475" s="9">
        <v>89.5</v>
      </c>
      <c r="P475" s="9">
        <v>21.91</v>
      </c>
      <c r="Q475" s="9">
        <v>50</v>
      </c>
      <c r="R475" s="9">
        <v>72</v>
      </c>
    </row>
    <row r="476" spans="1:18" x14ac:dyDescent="0.2">
      <c r="A476" s="9">
        <v>0</v>
      </c>
      <c r="B476" s="9">
        <v>1</v>
      </c>
      <c r="C476" s="9">
        <v>44</v>
      </c>
      <c r="D476" s="9">
        <v>1</v>
      </c>
      <c r="E476" s="9">
        <v>0</v>
      </c>
      <c r="F476" s="9">
        <v>0</v>
      </c>
      <c r="G476" s="9">
        <v>1</v>
      </c>
      <c r="H476" s="9">
        <v>20</v>
      </c>
      <c r="I476" s="9">
        <v>0</v>
      </c>
      <c r="J476" s="9">
        <v>0</v>
      </c>
      <c r="K476" s="9">
        <v>0</v>
      </c>
      <c r="L476" s="9">
        <v>0</v>
      </c>
      <c r="M476" s="9">
        <v>277</v>
      </c>
      <c r="N476" s="9">
        <v>114</v>
      </c>
      <c r="O476" s="9">
        <v>81</v>
      </c>
      <c r="P476" s="9">
        <v>27.51</v>
      </c>
      <c r="Q476" s="9">
        <v>62</v>
      </c>
      <c r="R476" s="9">
        <v>76</v>
      </c>
    </row>
    <row r="477" spans="1:18" x14ac:dyDescent="0.2">
      <c r="A477" s="9">
        <v>0</v>
      </c>
      <c r="B477" s="9">
        <v>1</v>
      </c>
      <c r="C477" s="9">
        <v>51</v>
      </c>
      <c r="D477" s="9">
        <v>0</v>
      </c>
      <c r="E477" s="9">
        <v>1</v>
      </c>
      <c r="F477" s="9">
        <v>0</v>
      </c>
      <c r="G477" s="9">
        <v>1</v>
      </c>
      <c r="H477" s="9">
        <v>13</v>
      </c>
      <c r="I477" s="9">
        <v>0</v>
      </c>
      <c r="J477" s="9">
        <v>0</v>
      </c>
      <c r="K477" s="9">
        <v>0</v>
      </c>
      <c r="L477" s="9">
        <v>0</v>
      </c>
      <c r="M477" s="9">
        <v>245</v>
      </c>
      <c r="N477" s="9">
        <v>137</v>
      </c>
      <c r="O477" s="9">
        <v>76</v>
      </c>
      <c r="P477" s="9">
        <v>22.26</v>
      </c>
      <c r="Q477" s="9">
        <v>83</v>
      </c>
      <c r="R477" s="9">
        <v>73</v>
      </c>
    </row>
    <row r="478" spans="1:18" x14ac:dyDescent="0.2">
      <c r="A478" s="9">
        <v>0</v>
      </c>
      <c r="B478" s="9">
        <v>1</v>
      </c>
      <c r="C478" s="9">
        <v>45</v>
      </c>
      <c r="D478" s="9">
        <v>0</v>
      </c>
      <c r="E478" s="9">
        <v>0</v>
      </c>
      <c r="F478" s="9">
        <v>1</v>
      </c>
      <c r="G478" s="9">
        <v>1</v>
      </c>
      <c r="H478" s="9">
        <v>30</v>
      </c>
      <c r="I478" s="9">
        <v>0</v>
      </c>
      <c r="J478" s="9">
        <v>0</v>
      </c>
      <c r="K478" s="9">
        <v>1</v>
      </c>
      <c r="L478" s="9">
        <v>0</v>
      </c>
      <c r="M478" s="9">
        <v>233</v>
      </c>
      <c r="N478" s="9">
        <v>151</v>
      </c>
      <c r="O478" s="9">
        <v>95</v>
      </c>
      <c r="P478" s="9">
        <v>29.17</v>
      </c>
      <c r="Q478" s="9">
        <v>78</v>
      </c>
      <c r="R478" s="9">
        <v>95</v>
      </c>
    </row>
    <row r="479" spans="1:18" x14ac:dyDescent="0.2">
      <c r="A479" s="9">
        <v>0</v>
      </c>
      <c r="B479" s="9">
        <v>1</v>
      </c>
      <c r="C479" s="9">
        <v>56</v>
      </c>
      <c r="D479" s="9">
        <v>0</v>
      </c>
      <c r="E479" s="9">
        <v>0</v>
      </c>
      <c r="F479" s="9">
        <v>0</v>
      </c>
      <c r="G479" s="9">
        <v>0</v>
      </c>
      <c r="H479" s="9">
        <v>0</v>
      </c>
      <c r="I479" s="9">
        <v>0</v>
      </c>
      <c r="J479" s="9">
        <v>0</v>
      </c>
      <c r="K479" s="9">
        <v>0</v>
      </c>
      <c r="L479" s="9">
        <v>0</v>
      </c>
      <c r="M479" s="9">
        <v>258</v>
      </c>
      <c r="N479" s="9">
        <v>111</v>
      </c>
      <c r="O479" s="9">
        <v>68.5</v>
      </c>
      <c r="P479" s="9">
        <v>24.04</v>
      </c>
      <c r="Q479" s="9">
        <v>60</v>
      </c>
      <c r="R479" s="9">
        <v>70</v>
      </c>
    </row>
    <row r="480" spans="1:18" x14ac:dyDescent="0.2">
      <c r="A480" s="9">
        <v>0</v>
      </c>
      <c r="B480" s="9">
        <v>0</v>
      </c>
      <c r="C480" s="9">
        <v>60</v>
      </c>
      <c r="D480" s="9">
        <v>1</v>
      </c>
      <c r="E480" s="9">
        <v>0</v>
      </c>
      <c r="F480" s="9">
        <v>0</v>
      </c>
      <c r="G480" s="9">
        <v>0</v>
      </c>
      <c r="H480" s="9">
        <v>0</v>
      </c>
      <c r="I480" s="9">
        <v>0</v>
      </c>
      <c r="J480" s="9">
        <v>0</v>
      </c>
      <c r="K480" s="9">
        <v>0</v>
      </c>
      <c r="L480" s="9">
        <v>0</v>
      </c>
      <c r="M480" s="9">
        <v>215</v>
      </c>
      <c r="N480" s="9">
        <v>113</v>
      </c>
      <c r="O480" s="9">
        <v>71</v>
      </c>
      <c r="P480" s="9">
        <v>26.69</v>
      </c>
      <c r="Q480" s="9">
        <v>77</v>
      </c>
      <c r="R480" s="9">
        <v>78</v>
      </c>
    </row>
    <row r="481" spans="1:18" x14ac:dyDescent="0.2">
      <c r="A481" s="9">
        <v>1</v>
      </c>
      <c r="B481" s="9">
        <v>0</v>
      </c>
      <c r="C481" s="9">
        <v>40</v>
      </c>
      <c r="D481" s="9">
        <v>0</v>
      </c>
      <c r="E481" s="9">
        <v>0</v>
      </c>
      <c r="F481" s="9">
        <v>1</v>
      </c>
      <c r="G481" s="9">
        <v>1</v>
      </c>
      <c r="H481" s="9">
        <v>10</v>
      </c>
      <c r="I481" s="9">
        <v>0</v>
      </c>
      <c r="J481" s="9">
        <v>0</v>
      </c>
      <c r="K481" s="9">
        <v>0</v>
      </c>
      <c r="L481" s="9">
        <v>0</v>
      </c>
      <c r="M481" s="9">
        <v>210</v>
      </c>
      <c r="N481" s="9">
        <v>103</v>
      </c>
      <c r="O481" s="9">
        <v>71</v>
      </c>
      <c r="P481" s="9">
        <v>24.4</v>
      </c>
      <c r="Q481" s="9">
        <v>73</v>
      </c>
      <c r="R481" s="9">
        <v>68</v>
      </c>
    </row>
    <row r="482" spans="1:18" x14ac:dyDescent="0.2">
      <c r="A482" s="9">
        <v>0</v>
      </c>
      <c r="B482" s="9">
        <v>0</v>
      </c>
      <c r="C482" s="9">
        <v>52</v>
      </c>
      <c r="D482" s="9">
        <v>1</v>
      </c>
      <c r="E482" s="9">
        <v>0</v>
      </c>
      <c r="F482" s="9">
        <v>0</v>
      </c>
      <c r="G482" s="9">
        <v>0</v>
      </c>
      <c r="H482" s="9">
        <v>0</v>
      </c>
      <c r="I482" s="9">
        <v>0</v>
      </c>
      <c r="J482" s="9">
        <v>0</v>
      </c>
      <c r="K482" s="9">
        <v>0</v>
      </c>
      <c r="L482" s="9">
        <v>0</v>
      </c>
      <c r="M482" s="9">
        <v>248</v>
      </c>
      <c r="N482" s="9">
        <v>155</v>
      </c>
      <c r="O482" s="9">
        <v>93</v>
      </c>
      <c r="P482" s="9">
        <v>23.09</v>
      </c>
      <c r="Q482" s="9">
        <v>75</v>
      </c>
      <c r="R482" s="9">
        <v>70</v>
      </c>
    </row>
    <row r="483" spans="1:18" x14ac:dyDescent="0.2">
      <c r="A483" s="9">
        <v>0</v>
      </c>
      <c r="B483" s="9">
        <v>0</v>
      </c>
      <c r="C483" s="9">
        <v>64</v>
      </c>
      <c r="D483" s="9">
        <v>1</v>
      </c>
      <c r="E483" s="9">
        <v>0</v>
      </c>
      <c r="F483" s="9">
        <v>0</v>
      </c>
      <c r="G483" s="9">
        <v>0</v>
      </c>
      <c r="H483" s="9">
        <v>0</v>
      </c>
      <c r="I483" s="9">
        <v>0</v>
      </c>
      <c r="J483" s="9">
        <v>0</v>
      </c>
      <c r="K483" s="9">
        <v>0</v>
      </c>
      <c r="L483" s="9">
        <v>0</v>
      </c>
      <c r="M483" s="9">
        <v>251</v>
      </c>
      <c r="N483" s="9">
        <v>132</v>
      </c>
      <c r="O483" s="9">
        <v>82</v>
      </c>
      <c r="P483" s="9">
        <v>28.87</v>
      </c>
      <c r="Q483" s="9">
        <v>70</v>
      </c>
      <c r="R483" s="9">
        <v>82</v>
      </c>
    </row>
    <row r="484" spans="1:18" x14ac:dyDescent="0.2">
      <c r="A484" s="9">
        <v>0</v>
      </c>
      <c r="B484" s="9">
        <v>1</v>
      </c>
      <c r="C484" s="9">
        <v>38</v>
      </c>
      <c r="D484" s="9">
        <v>1</v>
      </c>
      <c r="E484" s="9">
        <v>0</v>
      </c>
      <c r="F484" s="9">
        <v>0</v>
      </c>
      <c r="G484" s="9">
        <v>1</v>
      </c>
      <c r="H484" s="9">
        <v>25</v>
      </c>
      <c r="I484" s="9">
        <v>0</v>
      </c>
      <c r="J484" s="9">
        <v>0</v>
      </c>
      <c r="K484" s="9">
        <v>1</v>
      </c>
      <c r="L484" s="9">
        <v>0</v>
      </c>
      <c r="M484" s="9">
        <v>210</v>
      </c>
      <c r="N484" s="9">
        <v>145.5</v>
      </c>
      <c r="O484" s="9">
        <v>87</v>
      </c>
      <c r="P484" s="9">
        <v>24.67</v>
      </c>
      <c r="Q484" s="9">
        <v>72</v>
      </c>
      <c r="R484" s="9">
        <v>89</v>
      </c>
    </row>
    <row r="485" spans="1:18" x14ac:dyDescent="0.2">
      <c r="A485" s="9">
        <v>0</v>
      </c>
      <c r="B485" s="9">
        <v>0</v>
      </c>
      <c r="C485" s="9">
        <v>50</v>
      </c>
      <c r="D485" s="9">
        <v>0</v>
      </c>
      <c r="E485" s="9">
        <v>0</v>
      </c>
      <c r="F485" s="9">
        <v>1</v>
      </c>
      <c r="G485" s="9">
        <v>0</v>
      </c>
      <c r="H485" s="9">
        <v>0</v>
      </c>
      <c r="I485" s="9">
        <v>0</v>
      </c>
      <c r="J485" s="9">
        <v>0</v>
      </c>
      <c r="K485" s="9">
        <v>1</v>
      </c>
      <c r="L485" s="9">
        <v>0</v>
      </c>
      <c r="M485" s="9">
        <v>258</v>
      </c>
      <c r="N485" s="9">
        <v>144</v>
      </c>
      <c r="O485" s="9">
        <v>88</v>
      </c>
      <c r="P485" s="9">
        <v>24.19</v>
      </c>
      <c r="Q485" s="9">
        <v>100</v>
      </c>
      <c r="R485" s="9">
        <v>83</v>
      </c>
    </row>
    <row r="486" spans="1:18" x14ac:dyDescent="0.2">
      <c r="A486" s="9">
        <v>0</v>
      </c>
      <c r="B486" s="9">
        <v>0</v>
      </c>
      <c r="C486" s="9">
        <v>41</v>
      </c>
      <c r="D486" s="9">
        <v>0</v>
      </c>
      <c r="E486" s="9">
        <v>0</v>
      </c>
      <c r="F486" s="9">
        <v>1</v>
      </c>
      <c r="G486" s="9">
        <v>1</v>
      </c>
      <c r="H486" s="9">
        <v>11</v>
      </c>
      <c r="I486" s="9">
        <v>0</v>
      </c>
      <c r="J486" s="9">
        <v>0</v>
      </c>
      <c r="K486" s="9">
        <v>0</v>
      </c>
      <c r="L486" s="9">
        <v>0</v>
      </c>
      <c r="M486" s="9">
        <v>201</v>
      </c>
      <c r="N486" s="9">
        <v>108</v>
      </c>
      <c r="O486" s="9">
        <v>71</v>
      </c>
      <c r="P486" s="9">
        <v>20.47</v>
      </c>
      <c r="Q486" s="9">
        <v>76</v>
      </c>
      <c r="R486" s="9">
        <v>75</v>
      </c>
    </row>
    <row r="487" spans="1:18" x14ac:dyDescent="0.2">
      <c r="A487" s="9">
        <v>0</v>
      </c>
      <c r="B487" s="9">
        <v>1</v>
      </c>
      <c r="C487" s="9">
        <v>57</v>
      </c>
      <c r="D487" s="9">
        <v>0</v>
      </c>
      <c r="E487" s="9">
        <v>0</v>
      </c>
      <c r="F487" s="9">
        <v>0</v>
      </c>
      <c r="G487" s="9">
        <v>0</v>
      </c>
      <c r="H487" s="9">
        <v>0</v>
      </c>
      <c r="I487" s="9">
        <v>0</v>
      </c>
      <c r="J487" s="9">
        <v>0</v>
      </c>
      <c r="K487" s="9">
        <v>1</v>
      </c>
      <c r="L487" s="9">
        <v>0</v>
      </c>
      <c r="M487" s="9">
        <v>303</v>
      </c>
      <c r="N487" s="9">
        <v>160.5</v>
      </c>
      <c r="O487" s="9">
        <v>98.5</v>
      </c>
      <c r="P487" s="9">
        <v>25.84</v>
      </c>
      <c r="Q487" s="9">
        <v>81</v>
      </c>
      <c r="R487" s="9">
        <v>100</v>
      </c>
    </row>
    <row r="488" spans="1:18" x14ac:dyDescent="0.2">
      <c r="A488" s="9">
        <v>0</v>
      </c>
      <c r="B488" s="9">
        <v>0</v>
      </c>
      <c r="C488" s="9">
        <v>51</v>
      </c>
      <c r="D488" s="9">
        <v>0</v>
      </c>
      <c r="E488" s="9">
        <v>0</v>
      </c>
      <c r="F488" s="9">
        <v>1</v>
      </c>
      <c r="G488" s="9">
        <v>1</v>
      </c>
      <c r="H488" s="9">
        <v>5</v>
      </c>
      <c r="I488" s="9">
        <v>0</v>
      </c>
      <c r="J488" s="9">
        <v>0</v>
      </c>
      <c r="K488" s="9">
        <v>0</v>
      </c>
      <c r="L488" s="9">
        <v>0</v>
      </c>
      <c r="M488" s="9">
        <v>248</v>
      </c>
      <c r="N488" s="9">
        <v>139</v>
      </c>
      <c r="O488" s="9">
        <v>81</v>
      </c>
      <c r="P488" s="9">
        <v>31.16</v>
      </c>
      <c r="Q488" s="9">
        <v>68</v>
      </c>
      <c r="R488" s="9">
        <v>95</v>
      </c>
    </row>
    <row r="489" spans="1:18" x14ac:dyDescent="0.2">
      <c r="A489" s="9">
        <v>0</v>
      </c>
      <c r="B489" s="9">
        <v>0</v>
      </c>
      <c r="C489" s="9">
        <v>50</v>
      </c>
      <c r="D489" s="9">
        <v>1</v>
      </c>
      <c r="E489" s="9">
        <v>0</v>
      </c>
      <c r="F489" s="9">
        <v>0</v>
      </c>
      <c r="G489" s="9">
        <v>0</v>
      </c>
      <c r="H489" s="9">
        <v>0</v>
      </c>
      <c r="I489" s="9">
        <v>0</v>
      </c>
      <c r="J489" s="9">
        <v>0</v>
      </c>
      <c r="K489" s="9">
        <v>0</v>
      </c>
      <c r="L489" s="9">
        <v>0</v>
      </c>
      <c r="M489" s="9">
        <v>296</v>
      </c>
      <c r="N489" s="9">
        <v>134.5</v>
      </c>
      <c r="O489" s="9">
        <v>89</v>
      </c>
      <c r="P489" s="9">
        <v>24.91</v>
      </c>
      <c r="Q489" s="9">
        <v>63</v>
      </c>
      <c r="R489" s="9">
        <v>76</v>
      </c>
    </row>
    <row r="490" spans="1:18" x14ac:dyDescent="0.2">
      <c r="A490" s="9">
        <v>0</v>
      </c>
      <c r="B490" s="9">
        <v>0</v>
      </c>
      <c r="C490" s="9">
        <v>46</v>
      </c>
      <c r="D490" s="9">
        <v>0</v>
      </c>
      <c r="E490" s="9">
        <v>0</v>
      </c>
      <c r="F490" s="9">
        <v>1</v>
      </c>
      <c r="G490" s="9">
        <v>1</v>
      </c>
      <c r="H490" s="9">
        <v>20</v>
      </c>
      <c r="I490" s="9">
        <v>0</v>
      </c>
      <c r="J490" s="9">
        <v>0</v>
      </c>
      <c r="K490" s="9">
        <v>0</v>
      </c>
      <c r="L490" s="9">
        <v>0</v>
      </c>
      <c r="M490" s="9">
        <v>218</v>
      </c>
      <c r="N490" s="9">
        <v>115.5</v>
      </c>
      <c r="O490" s="9">
        <v>62</v>
      </c>
      <c r="P490" s="9">
        <v>23.48</v>
      </c>
      <c r="Q490" s="9">
        <v>65</v>
      </c>
      <c r="R490" s="9">
        <v>77</v>
      </c>
    </row>
    <row r="491" spans="1:18" x14ac:dyDescent="0.2">
      <c r="A491" s="9">
        <v>0</v>
      </c>
      <c r="B491" s="9">
        <v>0</v>
      </c>
      <c r="C491" s="9">
        <v>53</v>
      </c>
      <c r="D491" s="9">
        <v>0</v>
      </c>
      <c r="E491" s="9">
        <v>1</v>
      </c>
      <c r="F491" s="9">
        <v>0</v>
      </c>
      <c r="G491" s="9">
        <v>0</v>
      </c>
      <c r="H491" s="9">
        <v>0</v>
      </c>
      <c r="I491" s="9">
        <v>0</v>
      </c>
      <c r="J491" s="9">
        <v>0</v>
      </c>
      <c r="K491" s="9">
        <v>0</v>
      </c>
      <c r="L491" s="9">
        <v>0</v>
      </c>
      <c r="M491" s="9">
        <v>235</v>
      </c>
      <c r="N491" s="9">
        <v>132</v>
      </c>
      <c r="O491" s="9">
        <v>84</v>
      </c>
      <c r="P491" s="9">
        <v>30.1</v>
      </c>
      <c r="Q491" s="9">
        <v>80</v>
      </c>
      <c r="R491" s="9">
        <v>63</v>
      </c>
    </row>
    <row r="492" spans="1:18" x14ac:dyDescent="0.2">
      <c r="A492" s="9">
        <v>0</v>
      </c>
      <c r="B492" s="9">
        <v>0</v>
      </c>
      <c r="C492" s="9">
        <v>54</v>
      </c>
      <c r="D492" s="9">
        <v>1</v>
      </c>
      <c r="E492" s="9">
        <v>0</v>
      </c>
      <c r="F492" s="9">
        <v>0</v>
      </c>
      <c r="G492" s="9">
        <v>0</v>
      </c>
      <c r="H492" s="9">
        <v>0</v>
      </c>
      <c r="I492" s="9">
        <v>0</v>
      </c>
      <c r="J492" s="9">
        <v>0</v>
      </c>
      <c r="K492" s="9">
        <v>1</v>
      </c>
      <c r="L492" s="9">
        <v>0</v>
      </c>
      <c r="M492" s="9">
        <v>255</v>
      </c>
      <c r="N492" s="9">
        <v>132.5</v>
      </c>
      <c r="O492" s="9">
        <v>81</v>
      </c>
      <c r="P492" s="9">
        <v>26.77</v>
      </c>
      <c r="Q492" s="9">
        <v>82</v>
      </c>
      <c r="R492" s="9">
        <v>78</v>
      </c>
    </row>
    <row r="493" spans="1:18" x14ac:dyDescent="0.2">
      <c r="A493" s="9">
        <v>1</v>
      </c>
      <c r="B493" s="9">
        <v>0</v>
      </c>
      <c r="C493" s="9">
        <v>65</v>
      </c>
      <c r="D493" s="9">
        <v>0</v>
      </c>
      <c r="E493" s="9">
        <v>1</v>
      </c>
      <c r="F493" s="9">
        <v>0</v>
      </c>
      <c r="G493" s="9">
        <v>0</v>
      </c>
      <c r="H493" s="9">
        <v>0</v>
      </c>
      <c r="I493" s="9">
        <v>0</v>
      </c>
      <c r="J493" s="9">
        <v>0</v>
      </c>
      <c r="K493" s="9">
        <v>1</v>
      </c>
      <c r="L493" s="9">
        <v>0</v>
      </c>
      <c r="M493" s="9">
        <v>240</v>
      </c>
      <c r="N493" s="9">
        <v>155</v>
      </c>
      <c r="O493" s="9">
        <v>84</v>
      </c>
      <c r="P493" s="9">
        <v>29.93</v>
      </c>
      <c r="Q493" s="9">
        <v>92</v>
      </c>
      <c r="R493" s="9">
        <v>91</v>
      </c>
    </row>
    <row r="494" spans="1:18" x14ac:dyDescent="0.2">
      <c r="A494" s="9">
        <v>0</v>
      </c>
      <c r="B494" s="9">
        <v>0</v>
      </c>
      <c r="C494" s="9">
        <v>58</v>
      </c>
      <c r="D494" s="9">
        <v>1</v>
      </c>
      <c r="E494" s="9">
        <v>0</v>
      </c>
      <c r="F494" s="9">
        <v>0</v>
      </c>
      <c r="G494" s="9">
        <v>0</v>
      </c>
      <c r="H494" s="9">
        <v>0</v>
      </c>
      <c r="I494" s="9">
        <v>0</v>
      </c>
      <c r="J494" s="9">
        <v>0</v>
      </c>
      <c r="K494" s="9">
        <v>0</v>
      </c>
      <c r="L494" s="9">
        <v>0</v>
      </c>
      <c r="M494" s="9">
        <v>234</v>
      </c>
      <c r="N494" s="9">
        <v>137.5</v>
      </c>
      <c r="O494" s="9">
        <v>89.5</v>
      </c>
      <c r="P494" s="9">
        <v>24.25</v>
      </c>
      <c r="Q494" s="9">
        <v>58</v>
      </c>
      <c r="R494" s="9">
        <v>72</v>
      </c>
    </row>
    <row r="495" spans="1:18" x14ac:dyDescent="0.2">
      <c r="A495" s="9">
        <v>0</v>
      </c>
      <c r="B495" s="9">
        <v>1</v>
      </c>
      <c r="C495" s="9">
        <v>56</v>
      </c>
      <c r="D495" s="9">
        <v>1</v>
      </c>
      <c r="E495" s="9">
        <v>0</v>
      </c>
      <c r="F495" s="9">
        <v>0</v>
      </c>
      <c r="G495" s="9">
        <v>1</v>
      </c>
      <c r="H495" s="9">
        <v>20</v>
      </c>
      <c r="I495" s="9">
        <v>0</v>
      </c>
      <c r="J495" s="9">
        <v>0</v>
      </c>
      <c r="K495" s="9">
        <v>0</v>
      </c>
      <c r="L495" s="9">
        <v>0</v>
      </c>
      <c r="M495" s="9">
        <v>278</v>
      </c>
      <c r="N495" s="9">
        <v>133</v>
      </c>
      <c r="O495" s="9">
        <v>84</v>
      </c>
      <c r="P495" s="9">
        <v>22.67</v>
      </c>
      <c r="Q495" s="9">
        <v>85</v>
      </c>
      <c r="R495" s="9">
        <v>96</v>
      </c>
    </row>
    <row r="496" spans="1:18" x14ac:dyDescent="0.2">
      <c r="A496" s="9">
        <v>0</v>
      </c>
      <c r="B496" s="9">
        <v>1</v>
      </c>
      <c r="C496" s="9">
        <v>46</v>
      </c>
      <c r="D496" s="9">
        <v>1</v>
      </c>
      <c r="E496" s="9">
        <v>0</v>
      </c>
      <c r="F496" s="9">
        <v>0</v>
      </c>
      <c r="G496" s="9">
        <v>1</v>
      </c>
      <c r="H496" s="9">
        <v>20</v>
      </c>
      <c r="I496" s="9">
        <v>0</v>
      </c>
      <c r="J496" s="9">
        <v>0</v>
      </c>
      <c r="K496" s="9">
        <v>0</v>
      </c>
      <c r="L496" s="9">
        <v>0</v>
      </c>
      <c r="M496" s="9">
        <v>269</v>
      </c>
      <c r="N496" s="9">
        <v>135</v>
      </c>
      <c r="O496" s="9">
        <v>95</v>
      </c>
      <c r="P496" s="9">
        <v>26.55</v>
      </c>
      <c r="Q496" s="9">
        <v>75</v>
      </c>
      <c r="R496" s="9">
        <v>92</v>
      </c>
    </row>
    <row r="497" spans="1:18" x14ac:dyDescent="0.2">
      <c r="A497" s="9">
        <v>0</v>
      </c>
      <c r="B497" s="9">
        <v>1</v>
      </c>
      <c r="C497" s="9">
        <v>64</v>
      </c>
      <c r="D497" s="9">
        <v>1</v>
      </c>
      <c r="E497" s="9">
        <v>0</v>
      </c>
      <c r="F497" s="9">
        <v>0</v>
      </c>
      <c r="G497" s="9">
        <v>0</v>
      </c>
      <c r="H497" s="9">
        <v>0</v>
      </c>
      <c r="I497" s="9">
        <v>0</v>
      </c>
      <c r="J497" s="9">
        <v>0</v>
      </c>
      <c r="K497" s="9">
        <v>0</v>
      </c>
      <c r="L497" s="9">
        <v>0</v>
      </c>
      <c r="M497" s="9">
        <v>203</v>
      </c>
      <c r="N497" s="9">
        <v>130</v>
      </c>
      <c r="O497" s="9">
        <v>78</v>
      </c>
      <c r="P497" s="9">
        <v>28.66</v>
      </c>
      <c r="Q497" s="9">
        <v>72</v>
      </c>
      <c r="R497" s="9">
        <v>70</v>
      </c>
    </row>
    <row r="498" spans="1:18" x14ac:dyDescent="0.2">
      <c r="A498" s="9">
        <v>0</v>
      </c>
      <c r="B498" s="9">
        <v>1</v>
      </c>
      <c r="C498" s="9">
        <v>43</v>
      </c>
      <c r="D498" s="9">
        <v>0</v>
      </c>
      <c r="E498" s="9">
        <v>1</v>
      </c>
      <c r="F498" s="9">
        <v>0</v>
      </c>
      <c r="G498" s="9">
        <v>1</v>
      </c>
      <c r="H498" s="9">
        <v>20</v>
      </c>
      <c r="I498" s="9">
        <v>0</v>
      </c>
      <c r="J498" s="9">
        <v>0</v>
      </c>
      <c r="K498" s="9">
        <v>1</v>
      </c>
      <c r="L498" s="9">
        <v>0</v>
      </c>
      <c r="M498" s="9">
        <v>243</v>
      </c>
      <c r="N498" s="9">
        <v>155</v>
      </c>
      <c r="O498" s="9">
        <v>100</v>
      </c>
      <c r="P498" s="9">
        <v>24.89</v>
      </c>
      <c r="Q498" s="9">
        <v>80</v>
      </c>
      <c r="R498" s="9">
        <v>63</v>
      </c>
    </row>
    <row r="499" spans="1:18" x14ac:dyDescent="0.2">
      <c r="A499" s="9">
        <v>0</v>
      </c>
      <c r="B499" s="9">
        <v>1</v>
      </c>
      <c r="C499" s="9">
        <v>35</v>
      </c>
      <c r="D499" s="9">
        <v>0</v>
      </c>
      <c r="E499" s="9">
        <v>1</v>
      </c>
      <c r="F499" s="9">
        <v>0</v>
      </c>
      <c r="G499" s="9">
        <v>1</v>
      </c>
      <c r="H499" s="9">
        <v>20</v>
      </c>
      <c r="I499" s="9">
        <v>0</v>
      </c>
      <c r="J499" s="9">
        <v>0</v>
      </c>
      <c r="K499" s="9">
        <v>0</v>
      </c>
      <c r="L499" s="9">
        <v>0</v>
      </c>
      <c r="M499" s="9">
        <v>231</v>
      </c>
      <c r="N499" s="9">
        <v>122</v>
      </c>
      <c r="O499" s="9">
        <v>72.5</v>
      </c>
      <c r="P499" s="9">
        <v>22.78</v>
      </c>
      <c r="Q499" s="9">
        <v>72</v>
      </c>
      <c r="R499" s="9">
        <v>93</v>
      </c>
    </row>
    <row r="500" spans="1:18" x14ac:dyDescent="0.2">
      <c r="A500" s="9">
        <v>0</v>
      </c>
      <c r="B500" s="9">
        <v>1</v>
      </c>
      <c r="C500" s="9">
        <v>46</v>
      </c>
      <c r="D500" s="9">
        <v>0</v>
      </c>
      <c r="E500" s="9">
        <v>1</v>
      </c>
      <c r="F500" s="9">
        <v>0</v>
      </c>
      <c r="G500" s="9">
        <v>1</v>
      </c>
      <c r="H500" s="9">
        <v>30</v>
      </c>
      <c r="I500" s="9">
        <v>0</v>
      </c>
      <c r="J500" s="9">
        <v>0</v>
      </c>
      <c r="K500" s="9">
        <v>0</v>
      </c>
      <c r="L500" s="9">
        <v>0</v>
      </c>
      <c r="M500" s="9">
        <v>216</v>
      </c>
      <c r="N500" s="9">
        <v>107</v>
      </c>
      <c r="O500" s="9">
        <v>73</v>
      </c>
      <c r="P500" s="9">
        <v>31.46</v>
      </c>
      <c r="Q500" s="9">
        <v>100</v>
      </c>
      <c r="R500" s="9">
        <v>78</v>
      </c>
    </row>
    <row r="501" spans="1:18" x14ac:dyDescent="0.2">
      <c r="A501" s="9">
        <v>1</v>
      </c>
      <c r="B501" s="9">
        <v>0</v>
      </c>
      <c r="C501" s="9">
        <v>59</v>
      </c>
      <c r="D501" s="9">
        <v>0</v>
      </c>
      <c r="E501" s="9">
        <v>0</v>
      </c>
      <c r="F501" s="9">
        <v>1</v>
      </c>
      <c r="G501" s="9">
        <v>0</v>
      </c>
      <c r="H501" s="9">
        <v>0</v>
      </c>
      <c r="I501" s="9">
        <v>0</v>
      </c>
      <c r="J501" s="9">
        <v>0</v>
      </c>
      <c r="K501" s="9">
        <v>0</v>
      </c>
      <c r="L501" s="9">
        <v>0</v>
      </c>
      <c r="M501" s="9">
        <v>271</v>
      </c>
      <c r="N501" s="9">
        <v>117.5</v>
      </c>
      <c r="O501" s="9">
        <v>65</v>
      </c>
      <c r="P501" s="9">
        <v>19.77</v>
      </c>
      <c r="Q501" s="9">
        <v>70</v>
      </c>
      <c r="R501" s="9">
        <v>89</v>
      </c>
    </row>
    <row r="502" spans="1:18" x14ac:dyDescent="0.2">
      <c r="A502" s="9">
        <v>0</v>
      </c>
      <c r="B502" s="9">
        <v>0</v>
      </c>
      <c r="C502" s="9">
        <v>50</v>
      </c>
      <c r="D502" s="9">
        <v>0</v>
      </c>
      <c r="E502" s="9">
        <v>0</v>
      </c>
      <c r="F502" s="9">
        <v>0</v>
      </c>
      <c r="G502" s="9">
        <v>0</v>
      </c>
      <c r="H502" s="9">
        <v>0</v>
      </c>
      <c r="I502" s="9">
        <v>0</v>
      </c>
      <c r="J502" s="9">
        <v>0</v>
      </c>
      <c r="K502" s="9">
        <v>0</v>
      </c>
      <c r="L502" s="9">
        <v>0</v>
      </c>
      <c r="M502" s="9">
        <v>261</v>
      </c>
      <c r="N502" s="9">
        <v>129</v>
      </c>
      <c r="O502" s="9">
        <v>80</v>
      </c>
      <c r="P502" s="9">
        <v>23.06</v>
      </c>
      <c r="Q502" s="9">
        <v>85</v>
      </c>
      <c r="R502" s="9">
        <v>90</v>
      </c>
    </row>
    <row r="503" spans="1:18" x14ac:dyDescent="0.2">
      <c r="A503" s="9">
        <v>1</v>
      </c>
      <c r="B503" s="9">
        <v>1</v>
      </c>
      <c r="C503" s="9">
        <v>62</v>
      </c>
      <c r="D503" s="9">
        <v>0</v>
      </c>
      <c r="E503" s="9">
        <v>0</v>
      </c>
      <c r="F503" s="9">
        <v>0</v>
      </c>
      <c r="G503" s="9">
        <v>1</v>
      </c>
      <c r="H503" s="9">
        <v>40</v>
      </c>
      <c r="I503" s="9">
        <v>0</v>
      </c>
      <c r="J503" s="9">
        <v>0</v>
      </c>
      <c r="K503" s="9">
        <v>1</v>
      </c>
      <c r="L503" s="9">
        <v>0</v>
      </c>
      <c r="M503" s="9">
        <v>203</v>
      </c>
      <c r="N503" s="9">
        <v>148</v>
      </c>
      <c r="O503" s="9">
        <v>96</v>
      </c>
      <c r="P503" s="9">
        <v>30.84</v>
      </c>
      <c r="Q503" s="9">
        <v>70</v>
      </c>
      <c r="R503" s="9">
        <v>95</v>
      </c>
    </row>
    <row r="504" spans="1:18" x14ac:dyDescent="0.2">
      <c r="A504" s="9">
        <v>1</v>
      </c>
      <c r="B504" s="9">
        <v>0</v>
      </c>
      <c r="C504" s="9">
        <v>53</v>
      </c>
      <c r="D504" s="9">
        <v>0</v>
      </c>
      <c r="E504" s="9">
        <v>0</v>
      </c>
      <c r="F504" s="9">
        <v>1</v>
      </c>
      <c r="G504" s="9">
        <v>1</v>
      </c>
      <c r="H504" s="9">
        <v>9</v>
      </c>
      <c r="I504" s="9">
        <v>0</v>
      </c>
      <c r="J504" s="9">
        <v>0</v>
      </c>
      <c r="K504" s="9">
        <v>0</v>
      </c>
      <c r="L504" s="9">
        <v>0</v>
      </c>
      <c r="M504" s="9">
        <v>210</v>
      </c>
      <c r="N504" s="9">
        <v>132</v>
      </c>
      <c r="O504" s="9">
        <v>84.5</v>
      </c>
      <c r="P504" s="9">
        <v>27.08</v>
      </c>
      <c r="Q504" s="9">
        <v>110</v>
      </c>
      <c r="R504" s="9">
        <v>84</v>
      </c>
    </row>
    <row r="505" spans="1:18" x14ac:dyDescent="0.2">
      <c r="A505" s="9">
        <v>1</v>
      </c>
      <c r="B505" s="9">
        <v>1</v>
      </c>
      <c r="C505" s="9">
        <v>52</v>
      </c>
      <c r="D505" s="9">
        <v>1</v>
      </c>
      <c r="E505" s="9">
        <v>0</v>
      </c>
      <c r="F505" s="9">
        <v>0</v>
      </c>
      <c r="G505" s="9">
        <v>1</v>
      </c>
      <c r="H505" s="9">
        <v>25</v>
      </c>
      <c r="I505" s="9">
        <v>0</v>
      </c>
      <c r="J505" s="9">
        <v>0</v>
      </c>
      <c r="K505" s="9">
        <v>1</v>
      </c>
      <c r="L505" s="9">
        <v>0</v>
      </c>
      <c r="M505" s="9">
        <v>206</v>
      </c>
      <c r="N505" s="9">
        <v>173</v>
      </c>
      <c r="O505" s="9">
        <v>117</v>
      </c>
      <c r="P505" s="9">
        <v>29.63</v>
      </c>
      <c r="Q505" s="9">
        <v>75</v>
      </c>
      <c r="R505" s="9">
        <v>77</v>
      </c>
    </row>
    <row r="506" spans="1:18" x14ac:dyDescent="0.2">
      <c r="A506" s="9">
        <v>0</v>
      </c>
      <c r="B506" s="9">
        <v>0</v>
      </c>
      <c r="C506" s="9">
        <v>57</v>
      </c>
      <c r="D506" s="9">
        <v>0</v>
      </c>
      <c r="E506" s="9">
        <v>1</v>
      </c>
      <c r="F506" s="9">
        <v>0</v>
      </c>
      <c r="G506" s="9">
        <v>0</v>
      </c>
      <c r="H506" s="9">
        <v>0</v>
      </c>
      <c r="I506" s="9">
        <v>0</v>
      </c>
      <c r="J506" s="9">
        <v>0</v>
      </c>
      <c r="K506" s="9">
        <v>0</v>
      </c>
      <c r="L506" s="9">
        <v>0</v>
      </c>
      <c r="M506" s="9">
        <v>301</v>
      </c>
      <c r="N506" s="9">
        <v>119</v>
      </c>
      <c r="O506" s="9">
        <v>80</v>
      </c>
      <c r="P506" s="9">
        <v>24.79</v>
      </c>
      <c r="Q506" s="9">
        <v>58</v>
      </c>
      <c r="R506" s="9">
        <v>73</v>
      </c>
    </row>
    <row r="507" spans="1:18" x14ac:dyDescent="0.2">
      <c r="A507" s="9">
        <v>0</v>
      </c>
      <c r="B507" s="9">
        <v>0</v>
      </c>
      <c r="C507" s="9">
        <v>46</v>
      </c>
      <c r="D507" s="9">
        <v>0</v>
      </c>
      <c r="E507" s="9">
        <v>0</v>
      </c>
      <c r="F507" s="9">
        <v>1</v>
      </c>
      <c r="G507" s="9">
        <v>1</v>
      </c>
      <c r="H507" s="9">
        <v>1</v>
      </c>
      <c r="I507" s="9">
        <v>0</v>
      </c>
      <c r="J507" s="9">
        <v>0</v>
      </c>
      <c r="K507" s="9">
        <v>0</v>
      </c>
      <c r="L507" s="9">
        <v>0</v>
      </c>
      <c r="M507" s="9">
        <v>241</v>
      </c>
      <c r="N507" s="9">
        <v>130</v>
      </c>
      <c r="O507" s="9">
        <v>82</v>
      </c>
      <c r="P507" s="9">
        <v>34.840000000000003</v>
      </c>
      <c r="Q507" s="9">
        <v>62</v>
      </c>
      <c r="R507" s="9">
        <v>93</v>
      </c>
    </row>
    <row r="508" spans="1:18" x14ac:dyDescent="0.2">
      <c r="A508" s="9">
        <v>0</v>
      </c>
      <c r="B508" s="9">
        <v>1</v>
      </c>
      <c r="C508" s="9">
        <v>49</v>
      </c>
      <c r="D508" s="9">
        <v>1</v>
      </c>
      <c r="E508" s="9">
        <v>0</v>
      </c>
      <c r="F508" s="9">
        <v>0</v>
      </c>
      <c r="G508" s="9">
        <v>1</v>
      </c>
      <c r="H508" s="9">
        <v>15</v>
      </c>
      <c r="I508" s="9">
        <v>0</v>
      </c>
      <c r="J508" s="9">
        <v>0</v>
      </c>
      <c r="K508" s="9">
        <v>0</v>
      </c>
      <c r="L508" s="9">
        <v>0</v>
      </c>
      <c r="M508" s="9">
        <v>215</v>
      </c>
      <c r="N508" s="9">
        <v>122.5</v>
      </c>
      <c r="O508" s="9">
        <v>76</v>
      </c>
      <c r="P508" s="9">
        <v>27.17</v>
      </c>
      <c r="Q508" s="9">
        <v>58</v>
      </c>
      <c r="R508" s="9">
        <v>61</v>
      </c>
    </row>
    <row r="509" spans="1:18" x14ac:dyDescent="0.2">
      <c r="A509" s="9">
        <v>0</v>
      </c>
      <c r="B509" s="9">
        <v>1</v>
      </c>
      <c r="C509" s="9">
        <v>47</v>
      </c>
      <c r="D509" s="9">
        <v>0</v>
      </c>
      <c r="E509" s="9">
        <v>0</v>
      </c>
      <c r="F509" s="9">
        <v>1</v>
      </c>
      <c r="G509" s="9">
        <v>1</v>
      </c>
      <c r="H509" s="9">
        <v>25</v>
      </c>
      <c r="I509" s="9">
        <v>0</v>
      </c>
      <c r="J509" s="9">
        <v>0</v>
      </c>
      <c r="K509" s="9">
        <v>0</v>
      </c>
      <c r="L509" s="9">
        <v>0</v>
      </c>
      <c r="M509" s="9">
        <v>261</v>
      </c>
      <c r="N509" s="9">
        <v>105</v>
      </c>
      <c r="O509" s="9">
        <v>74</v>
      </c>
      <c r="P509" s="9">
        <v>20.57</v>
      </c>
      <c r="Q509" s="9">
        <v>85</v>
      </c>
      <c r="R509" s="9">
        <v>75</v>
      </c>
    </row>
    <row r="510" spans="1:18" x14ac:dyDescent="0.2">
      <c r="A510" s="9">
        <v>0</v>
      </c>
      <c r="B510" s="9">
        <v>0</v>
      </c>
      <c r="C510" s="9">
        <v>65</v>
      </c>
      <c r="D510" s="9">
        <v>0</v>
      </c>
      <c r="E510" s="9">
        <v>0</v>
      </c>
      <c r="F510" s="9">
        <v>1</v>
      </c>
      <c r="G510" s="9">
        <v>0</v>
      </c>
      <c r="H510" s="9">
        <v>0</v>
      </c>
      <c r="I510" s="9">
        <v>0</v>
      </c>
      <c r="J510" s="9">
        <v>0</v>
      </c>
      <c r="K510" s="9">
        <v>0</v>
      </c>
      <c r="L510" s="9">
        <v>0</v>
      </c>
      <c r="M510" s="9">
        <v>266</v>
      </c>
      <c r="N510" s="9">
        <v>120</v>
      </c>
      <c r="O510" s="9">
        <v>73</v>
      </c>
      <c r="P510" s="9">
        <v>24.33</v>
      </c>
      <c r="Q510" s="9">
        <v>63</v>
      </c>
      <c r="R510" s="9">
        <v>69</v>
      </c>
    </row>
    <row r="511" spans="1:18" x14ac:dyDescent="0.2">
      <c r="A511" s="9">
        <v>0</v>
      </c>
      <c r="B511" s="9">
        <v>0</v>
      </c>
      <c r="C511" s="9">
        <v>41</v>
      </c>
      <c r="D511" s="9">
        <v>0</v>
      </c>
      <c r="E511" s="9">
        <v>1</v>
      </c>
      <c r="F511" s="9">
        <v>0</v>
      </c>
      <c r="G511" s="9">
        <v>0</v>
      </c>
      <c r="H511" s="9">
        <v>0</v>
      </c>
      <c r="I511" s="9">
        <v>0</v>
      </c>
      <c r="J511" s="9">
        <v>0</v>
      </c>
      <c r="K511" s="9">
        <v>0</v>
      </c>
      <c r="L511" s="9">
        <v>0</v>
      </c>
      <c r="M511" s="9">
        <v>237</v>
      </c>
      <c r="N511" s="9">
        <v>125</v>
      </c>
      <c r="O511" s="9">
        <v>83</v>
      </c>
      <c r="P511" s="9">
        <v>24.56</v>
      </c>
      <c r="Q511" s="9">
        <v>73</v>
      </c>
      <c r="R511" s="9">
        <v>61</v>
      </c>
    </row>
    <row r="512" spans="1:18" x14ac:dyDescent="0.2">
      <c r="A512" s="9">
        <v>0</v>
      </c>
      <c r="B512" s="9">
        <v>0</v>
      </c>
      <c r="C512" s="9">
        <v>41</v>
      </c>
      <c r="D512" s="9">
        <v>1</v>
      </c>
      <c r="E512" s="9">
        <v>0</v>
      </c>
      <c r="F512" s="9">
        <v>0</v>
      </c>
      <c r="G512" s="9">
        <v>1</v>
      </c>
      <c r="H512" s="9">
        <v>4</v>
      </c>
      <c r="I512" s="9">
        <v>0</v>
      </c>
      <c r="J512" s="9">
        <v>0</v>
      </c>
      <c r="K512" s="9">
        <v>0</v>
      </c>
      <c r="L512" s="9">
        <v>0</v>
      </c>
      <c r="M512" s="9">
        <v>176</v>
      </c>
      <c r="N512" s="9">
        <v>113</v>
      </c>
      <c r="O512" s="9">
        <v>75</v>
      </c>
      <c r="P512" s="9">
        <v>22.29</v>
      </c>
      <c r="Q512" s="9">
        <v>80</v>
      </c>
      <c r="R512" s="9">
        <v>55</v>
      </c>
    </row>
    <row r="513" spans="1:18" x14ac:dyDescent="0.2">
      <c r="A513" s="9">
        <v>1</v>
      </c>
      <c r="B513" s="9">
        <v>0</v>
      </c>
      <c r="C513" s="9">
        <v>53</v>
      </c>
      <c r="D513" s="9">
        <v>0</v>
      </c>
      <c r="E513" s="9">
        <v>1</v>
      </c>
      <c r="F513" s="9">
        <v>0</v>
      </c>
      <c r="G513" s="9">
        <v>0</v>
      </c>
      <c r="H513" s="9">
        <v>0</v>
      </c>
      <c r="I513" s="9">
        <v>0</v>
      </c>
      <c r="J513" s="9">
        <v>0</v>
      </c>
      <c r="K513" s="9">
        <v>0</v>
      </c>
      <c r="L513" s="9">
        <v>0</v>
      </c>
      <c r="M513" s="9">
        <v>370</v>
      </c>
      <c r="N513" s="9">
        <v>123</v>
      </c>
      <c r="O513" s="9">
        <v>83</v>
      </c>
      <c r="P513" s="9">
        <v>24.64</v>
      </c>
      <c r="Q513" s="9">
        <v>63</v>
      </c>
      <c r="R513" s="9">
        <v>74</v>
      </c>
    </row>
    <row r="514" spans="1:18" x14ac:dyDescent="0.2">
      <c r="A514" s="9">
        <v>0</v>
      </c>
      <c r="B514" s="9">
        <v>1</v>
      </c>
      <c r="C514" s="9">
        <v>36</v>
      </c>
      <c r="D514" s="9">
        <v>1</v>
      </c>
      <c r="E514" s="9">
        <v>0</v>
      </c>
      <c r="F514" s="9">
        <v>0</v>
      </c>
      <c r="G514" s="9">
        <v>0</v>
      </c>
      <c r="H514" s="9">
        <v>0</v>
      </c>
      <c r="I514" s="9">
        <v>0</v>
      </c>
      <c r="J514" s="9">
        <v>0</v>
      </c>
      <c r="K514" s="9">
        <v>1</v>
      </c>
      <c r="L514" s="9">
        <v>0</v>
      </c>
      <c r="M514" s="9">
        <v>182</v>
      </c>
      <c r="N514" s="9">
        <v>145</v>
      </c>
      <c r="O514" s="9">
        <v>102</v>
      </c>
      <c r="P514" s="9">
        <v>30.92</v>
      </c>
      <c r="Q514" s="9">
        <v>72</v>
      </c>
      <c r="R514" s="9">
        <v>70</v>
      </c>
    </row>
    <row r="515" spans="1:18" x14ac:dyDescent="0.2">
      <c r="A515" s="9">
        <v>0</v>
      </c>
      <c r="B515" s="9">
        <v>1</v>
      </c>
      <c r="C515" s="9">
        <v>43</v>
      </c>
      <c r="D515" s="9">
        <v>1</v>
      </c>
      <c r="E515" s="9">
        <v>0</v>
      </c>
      <c r="F515" s="9">
        <v>0</v>
      </c>
      <c r="G515" s="9">
        <v>0</v>
      </c>
      <c r="H515" s="9">
        <v>0</v>
      </c>
      <c r="I515" s="9">
        <v>0</v>
      </c>
      <c r="J515" s="9">
        <v>0</v>
      </c>
      <c r="K515" s="9">
        <v>0</v>
      </c>
      <c r="L515" s="9">
        <v>0</v>
      </c>
      <c r="M515" s="9">
        <v>245</v>
      </c>
      <c r="N515" s="9">
        <v>105</v>
      </c>
      <c r="O515" s="9">
        <v>59.5</v>
      </c>
      <c r="P515" s="9">
        <v>30.55</v>
      </c>
      <c r="Q515" s="9">
        <v>85</v>
      </c>
      <c r="R515" s="9">
        <v>77</v>
      </c>
    </row>
    <row r="516" spans="1:18" x14ac:dyDescent="0.2">
      <c r="A516" s="9">
        <v>0</v>
      </c>
      <c r="B516" s="9">
        <v>1</v>
      </c>
      <c r="C516" s="9">
        <v>37</v>
      </c>
      <c r="D516" s="9">
        <v>0</v>
      </c>
      <c r="E516" s="9">
        <v>0</v>
      </c>
      <c r="F516" s="9">
        <v>1</v>
      </c>
      <c r="G516" s="9">
        <v>1</v>
      </c>
      <c r="H516" s="9">
        <v>20</v>
      </c>
      <c r="I516" s="9">
        <v>0</v>
      </c>
      <c r="J516" s="9">
        <v>0</v>
      </c>
      <c r="K516" s="9">
        <v>0</v>
      </c>
      <c r="L516" s="9">
        <v>0</v>
      </c>
      <c r="M516" s="9">
        <v>292</v>
      </c>
      <c r="N516" s="9">
        <v>130</v>
      </c>
      <c r="O516" s="9">
        <v>85</v>
      </c>
      <c r="P516" s="9">
        <v>28.07</v>
      </c>
      <c r="Q516" s="9">
        <v>91</v>
      </c>
      <c r="R516" s="9">
        <v>81</v>
      </c>
    </row>
    <row r="517" spans="1:18" x14ac:dyDescent="0.2">
      <c r="A517" s="9">
        <v>0</v>
      </c>
      <c r="B517" s="9">
        <v>0</v>
      </c>
      <c r="C517" s="9">
        <v>62</v>
      </c>
      <c r="D517" s="9">
        <v>0</v>
      </c>
      <c r="E517" s="9">
        <v>1</v>
      </c>
      <c r="F517" s="9">
        <v>0</v>
      </c>
      <c r="G517" s="9">
        <v>0</v>
      </c>
      <c r="H517" s="9">
        <v>0</v>
      </c>
      <c r="I517" s="9">
        <v>0</v>
      </c>
      <c r="J517" s="9">
        <v>0</v>
      </c>
      <c r="K517" s="9">
        <v>1</v>
      </c>
      <c r="L517" s="9">
        <v>0</v>
      </c>
      <c r="M517" s="9">
        <v>246</v>
      </c>
      <c r="N517" s="9">
        <v>171</v>
      </c>
      <c r="O517" s="9">
        <v>101</v>
      </c>
      <c r="P517" s="9">
        <v>23.88</v>
      </c>
      <c r="Q517" s="9">
        <v>75</v>
      </c>
      <c r="R517" s="9">
        <v>78</v>
      </c>
    </row>
    <row r="518" spans="1:18" x14ac:dyDescent="0.2">
      <c r="A518" s="9">
        <v>0</v>
      </c>
      <c r="B518" s="9">
        <v>1</v>
      </c>
      <c r="C518" s="9">
        <v>64</v>
      </c>
      <c r="D518" s="9">
        <v>0</v>
      </c>
      <c r="E518" s="9">
        <v>1</v>
      </c>
      <c r="F518" s="9">
        <v>0</v>
      </c>
      <c r="G518" s="9">
        <v>0</v>
      </c>
      <c r="H518" s="9">
        <v>0</v>
      </c>
      <c r="I518" s="9">
        <v>0</v>
      </c>
      <c r="J518" s="9">
        <v>0</v>
      </c>
      <c r="K518" s="9">
        <v>0</v>
      </c>
      <c r="L518" s="9">
        <v>0</v>
      </c>
      <c r="M518" s="9">
        <v>193</v>
      </c>
      <c r="N518" s="9">
        <v>114</v>
      </c>
      <c r="O518" s="9">
        <v>79</v>
      </c>
      <c r="P518" s="9">
        <v>16.59</v>
      </c>
      <c r="Q518" s="9">
        <v>75</v>
      </c>
      <c r="R518" s="9">
        <v>64</v>
      </c>
    </row>
    <row r="519" spans="1:18" x14ac:dyDescent="0.2">
      <c r="A519" s="9">
        <v>0</v>
      </c>
      <c r="B519" s="9">
        <v>0</v>
      </c>
      <c r="C519" s="9">
        <v>40</v>
      </c>
      <c r="D519" s="9">
        <v>0</v>
      </c>
      <c r="E519" s="9">
        <v>0</v>
      </c>
      <c r="F519" s="9">
        <v>1</v>
      </c>
      <c r="G519" s="9">
        <v>1</v>
      </c>
      <c r="H519" s="9">
        <v>20</v>
      </c>
      <c r="I519" s="9">
        <v>0</v>
      </c>
      <c r="J519" s="9">
        <v>0</v>
      </c>
      <c r="K519" s="9">
        <v>0</v>
      </c>
      <c r="L519" s="9">
        <v>0</v>
      </c>
      <c r="M519" s="9">
        <v>247</v>
      </c>
      <c r="N519" s="9">
        <v>125</v>
      </c>
      <c r="O519" s="9">
        <v>83</v>
      </c>
      <c r="P519" s="9">
        <v>22.55</v>
      </c>
      <c r="Q519" s="9">
        <v>85</v>
      </c>
      <c r="R519" s="9">
        <v>80</v>
      </c>
    </row>
    <row r="520" spans="1:18" x14ac:dyDescent="0.2">
      <c r="A520" s="9">
        <v>0</v>
      </c>
      <c r="B520" s="9">
        <v>0</v>
      </c>
      <c r="C520" s="9">
        <v>49</v>
      </c>
      <c r="D520" s="9">
        <v>0</v>
      </c>
      <c r="E520" s="9">
        <v>1</v>
      </c>
      <c r="F520" s="9">
        <v>0</v>
      </c>
      <c r="G520" s="9">
        <v>1</v>
      </c>
      <c r="H520" s="9">
        <v>20</v>
      </c>
      <c r="I520" s="9">
        <v>0</v>
      </c>
      <c r="J520" s="9">
        <v>0</v>
      </c>
      <c r="K520" s="9">
        <v>0</v>
      </c>
      <c r="L520" s="9">
        <v>0</v>
      </c>
      <c r="M520" s="9">
        <v>229</v>
      </c>
      <c r="N520" s="9">
        <v>118.5</v>
      </c>
      <c r="O520" s="9">
        <v>76.5</v>
      </c>
      <c r="P520" s="9">
        <v>21.42</v>
      </c>
      <c r="Q520" s="9">
        <v>76</v>
      </c>
      <c r="R520" s="9">
        <v>78</v>
      </c>
    </row>
    <row r="521" spans="1:18" x14ac:dyDescent="0.2">
      <c r="A521" s="9">
        <v>1</v>
      </c>
      <c r="B521" s="9">
        <v>0</v>
      </c>
      <c r="C521" s="9">
        <v>49</v>
      </c>
      <c r="D521" s="9">
        <v>0</v>
      </c>
      <c r="E521" s="9">
        <v>0</v>
      </c>
      <c r="F521" s="9">
        <v>1</v>
      </c>
      <c r="G521" s="9">
        <v>0</v>
      </c>
      <c r="H521" s="9">
        <v>0</v>
      </c>
      <c r="I521" s="9">
        <v>1</v>
      </c>
      <c r="J521" s="9">
        <v>0</v>
      </c>
      <c r="K521" s="9">
        <v>1</v>
      </c>
      <c r="L521" s="9">
        <v>0</v>
      </c>
      <c r="M521" s="9">
        <v>300</v>
      </c>
      <c r="N521" s="9">
        <v>131</v>
      </c>
      <c r="O521" s="9">
        <v>88</v>
      </c>
      <c r="P521" s="9">
        <v>26.85</v>
      </c>
      <c r="Q521" s="9">
        <v>70</v>
      </c>
      <c r="R521" s="9">
        <v>73</v>
      </c>
    </row>
    <row r="522" spans="1:18" x14ac:dyDescent="0.2">
      <c r="A522" s="9">
        <v>0</v>
      </c>
      <c r="B522" s="9">
        <v>0</v>
      </c>
      <c r="C522" s="9">
        <v>46</v>
      </c>
      <c r="D522" s="9">
        <v>0</v>
      </c>
      <c r="E522" s="9">
        <v>1</v>
      </c>
      <c r="F522" s="9">
        <v>0</v>
      </c>
      <c r="G522" s="9">
        <v>0</v>
      </c>
      <c r="H522" s="9">
        <v>0</v>
      </c>
      <c r="I522" s="9">
        <v>0</v>
      </c>
      <c r="J522" s="9">
        <v>0</v>
      </c>
      <c r="K522" s="9">
        <v>0</v>
      </c>
      <c r="L522" s="9">
        <v>0</v>
      </c>
      <c r="M522" s="9">
        <v>213</v>
      </c>
      <c r="N522" s="9">
        <v>115</v>
      </c>
      <c r="O522" s="9">
        <v>72.5</v>
      </c>
      <c r="P522" s="9">
        <v>19.98</v>
      </c>
      <c r="Q522" s="9">
        <v>80</v>
      </c>
      <c r="R522" s="9">
        <v>107</v>
      </c>
    </row>
    <row r="523" spans="1:18" x14ac:dyDescent="0.2">
      <c r="A523" s="9">
        <v>0</v>
      </c>
      <c r="B523" s="9">
        <v>0</v>
      </c>
      <c r="C523" s="9">
        <v>38</v>
      </c>
      <c r="D523" s="9">
        <v>0</v>
      </c>
      <c r="E523" s="9">
        <v>0</v>
      </c>
      <c r="F523" s="9">
        <v>1</v>
      </c>
      <c r="G523" s="9">
        <v>0</v>
      </c>
      <c r="H523" s="9">
        <v>0</v>
      </c>
      <c r="I523" s="9">
        <v>0</v>
      </c>
      <c r="J523" s="9">
        <v>0</v>
      </c>
      <c r="K523" s="9">
        <v>0</v>
      </c>
      <c r="L523" s="9">
        <v>0</v>
      </c>
      <c r="M523" s="9">
        <v>171</v>
      </c>
      <c r="N523" s="9">
        <v>110</v>
      </c>
      <c r="O523" s="9">
        <v>71</v>
      </c>
      <c r="P523" s="9">
        <v>21.8</v>
      </c>
      <c r="Q523" s="9">
        <v>82</v>
      </c>
      <c r="R523" s="9">
        <v>78</v>
      </c>
    </row>
    <row r="524" spans="1:18" x14ac:dyDescent="0.2">
      <c r="A524" s="9">
        <v>0</v>
      </c>
      <c r="B524" s="9">
        <v>1</v>
      </c>
      <c r="C524" s="9">
        <v>39</v>
      </c>
      <c r="D524" s="9">
        <v>1</v>
      </c>
      <c r="E524" s="9">
        <v>0</v>
      </c>
      <c r="F524" s="9">
        <v>0</v>
      </c>
      <c r="G524" s="9">
        <v>1</v>
      </c>
      <c r="H524" s="9">
        <v>5</v>
      </c>
      <c r="I524" s="9">
        <v>0</v>
      </c>
      <c r="J524" s="9">
        <v>0</v>
      </c>
      <c r="K524" s="9">
        <v>1</v>
      </c>
      <c r="L524" s="9">
        <v>0</v>
      </c>
      <c r="M524" s="9">
        <v>227</v>
      </c>
      <c r="N524" s="9">
        <v>132</v>
      </c>
      <c r="O524" s="9">
        <v>92</v>
      </c>
      <c r="P524" s="9">
        <v>26.47</v>
      </c>
      <c r="Q524" s="9">
        <v>63</v>
      </c>
      <c r="R524" s="9">
        <v>74</v>
      </c>
    </row>
    <row r="525" spans="1:18" x14ac:dyDescent="0.2">
      <c r="A525" s="9">
        <v>0</v>
      </c>
      <c r="B525" s="9">
        <v>1</v>
      </c>
      <c r="C525" s="9">
        <v>43</v>
      </c>
      <c r="D525" s="9">
        <v>0</v>
      </c>
      <c r="E525" s="9">
        <v>1</v>
      </c>
      <c r="F525" s="9">
        <v>0</v>
      </c>
      <c r="G525" s="9">
        <v>1</v>
      </c>
      <c r="H525" s="9">
        <v>35</v>
      </c>
      <c r="I525" s="9">
        <v>0</v>
      </c>
      <c r="J525" s="9">
        <v>0</v>
      </c>
      <c r="K525" s="9">
        <v>0</v>
      </c>
      <c r="L525" s="9">
        <v>0</v>
      </c>
      <c r="M525" s="9">
        <v>207</v>
      </c>
      <c r="N525" s="9">
        <v>117</v>
      </c>
      <c r="O525" s="9">
        <v>65</v>
      </c>
      <c r="P525" s="9">
        <v>24.42</v>
      </c>
      <c r="Q525" s="9">
        <v>60</v>
      </c>
      <c r="R525" s="9">
        <v>100</v>
      </c>
    </row>
    <row r="526" spans="1:18" x14ac:dyDescent="0.2">
      <c r="A526" s="9">
        <v>0</v>
      </c>
      <c r="B526" s="9">
        <v>0</v>
      </c>
      <c r="C526" s="9">
        <v>43</v>
      </c>
      <c r="D526" s="9">
        <v>1</v>
      </c>
      <c r="E526" s="9">
        <v>0</v>
      </c>
      <c r="F526" s="9">
        <v>0</v>
      </c>
      <c r="G526" s="9">
        <v>0</v>
      </c>
      <c r="H526" s="9">
        <v>0</v>
      </c>
      <c r="I526" s="9">
        <v>0</v>
      </c>
      <c r="J526" s="9">
        <v>0</v>
      </c>
      <c r="K526" s="9">
        <v>0</v>
      </c>
      <c r="L526" s="9">
        <v>0</v>
      </c>
      <c r="M526" s="9">
        <v>145</v>
      </c>
      <c r="N526" s="9">
        <v>112</v>
      </c>
      <c r="O526" s="9">
        <v>83</v>
      </c>
      <c r="P526" s="9">
        <v>22.36</v>
      </c>
      <c r="Q526" s="9">
        <v>90</v>
      </c>
      <c r="R526" s="9">
        <v>70</v>
      </c>
    </row>
    <row r="527" spans="1:18" x14ac:dyDescent="0.2">
      <c r="A527" s="9">
        <v>0</v>
      </c>
      <c r="B527" s="9">
        <v>1</v>
      </c>
      <c r="C527" s="9">
        <v>50</v>
      </c>
      <c r="D527" s="9">
        <v>0</v>
      </c>
      <c r="E527" s="9">
        <v>0</v>
      </c>
      <c r="F527" s="9">
        <v>1</v>
      </c>
      <c r="G527" s="9">
        <v>1</v>
      </c>
      <c r="H527" s="9">
        <v>30</v>
      </c>
      <c r="I527" s="9">
        <v>0</v>
      </c>
      <c r="J527" s="9">
        <v>0</v>
      </c>
      <c r="K527" s="9">
        <v>0</v>
      </c>
      <c r="L527" s="9">
        <v>0</v>
      </c>
      <c r="M527" s="9">
        <v>210</v>
      </c>
      <c r="N527" s="9">
        <v>121.5</v>
      </c>
      <c r="O527" s="9">
        <v>78</v>
      </c>
      <c r="P527" s="9">
        <v>26.29</v>
      </c>
      <c r="Q527" s="9">
        <v>88</v>
      </c>
      <c r="R527" s="9">
        <v>77</v>
      </c>
    </row>
    <row r="528" spans="1:18" x14ac:dyDescent="0.2">
      <c r="A528" s="9">
        <v>0</v>
      </c>
      <c r="B528" s="9">
        <v>1</v>
      </c>
      <c r="C528" s="9">
        <v>48</v>
      </c>
      <c r="D528" s="9">
        <v>1</v>
      </c>
      <c r="E528" s="9">
        <v>0</v>
      </c>
      <c r="F528" s="9">
        <v>0</v>
      </c>
      <c r="G528" s="9">
        <v>0</v>
      </c>
      <c r="H528" s="9">
        <v>0</v>
      </c>
      <c r="I528" s="9">
        <v>0</v>
      </c>
      <c r="J528" s="9">
        <v>0</v>
      </c>
      <c r="K528" s="9">
        <v>1</v>
      </c>
      <c r="L528" s="9">
        <v>0</v>
      </c>
      <c r="M528" s="9">
        <v>245</v>
      </c>
      <c r="N528" s="9">
        <v>144</v>
      </c>
      <c r="O528" s="9">
        <v>96.5</v>
      </c>
      <c r="P528" s="9">
        <v>32.58</v>
      </c>
      <c r="Q528" s="9">
        <v>75</v>
      </c>
      <c r="R528" s="9">
        <v>77</v>
      </c>
    </row>
    <row r="529" spans="1:18" x14ac:dyDescent="0.2">
      <c r="A529" s="9">
        <v>0</v>
      </c>
      <c r="B529" s="9">
        <v>1</v>
      </c>
      <c r="C529" s="9">
        <v>45</v>
      </c>
      <c r="D529" s="9">
        <v>1</v>
      </c>
      <c r="E529" s="9">
        <v>0</v>
      </c>
      <c r="F529" s="9">
        <v>0</v>
      </c>
      <c r="G529" s="9">
        <v>0</v>
      </c>
      <c r="H529" s="9">
        <v>0</v>
      </c>
      <c r="I529" s="9">
        <v>0</v>
      </c>
      <c r="J529" s="9">
        <v>0</v>
      </c>
      <c r="K529" s="9">
        <v>0</v>
      </c>
      <c r="L529" s="9">
        <v>0</v>
      </c>
      <c r="M529" s="9">
        <v>258</v>
      </c>
      <c r="N529" s="9">
        <v>114</v>
      </c>
      <c r="O529" s="9">
        <v>80</v>
      </c>
      <c r="P529" s="9">
        <v>26.6</v>
      </c>
      <c r="Q529" s="9">
        <v>80</v>
      </c>
      <c r="R529" s="9">
        <v>68</v>
      </c>
    </row>
    <row r="530" spans="1:18" x14ac:dyDescent="0.2">
      <c r="A530" s="9">
        <v>1</v>
      </c>
      <c r="B530" s="9">
        <v>0</v>
      </c>
      <c r="C530" s="9">
        <v>55</v>
      </c>
      <c r="D530" s="9">
        <v>1</v>
      </c>
      <c r="E530" s="9">
        <v>0</v>
      </c>
      <c r="F530" s="9">
        <v>0</v>
      </c>
      <c r="G530" s="9">
        <v>1</v>
      </c>
      <c r="H530" s="9">
        <v>20</v>
      </c>
      <c r="I530" s="9">
        <v>0</v>
      </c>
      <c r="J530" s="9">
        <v>0</v>
      </c>
      <c r="K530" s="9">
        <v>1</v>
      </c>
      <c r="L530" s="9">
        <v>0</v>
      </c>
      <c r="M530" s="9">
        <v>233</v>
      </c>
      <c r="N530" s="9">
        <v>128</v>
      </c>
      <c r="O530" s="9">
        <v>94</v>
      </c>
      <c r="P530" s="9">
        <v>36.619999999999997</v>
      </c>
      <c r="Q530" s="9">
        <v>80</v>
      </c>
      <c r="R530" s="9">
        <v>95</v>
      </c>
    </row>
    <row r="531" spans="1:18" x14ac:dyDescent="0.2">
      <c r="A531" s="9">
        <v>0</v>
      </c>
      <c r="B531" s="9">
        <v>0</v>
      </c>
      <c r="C531" s="9">
        <v>61</v>
      </c>
      <c r="D531" s="9">
        <v>1</v>
      </c>
      <c r="E531" s="9">
        <v>0</v>
      </c>
      <c r="F531" s="9">
        <v>0</v>
      </c>
      <c r="G531" s="9">
        <v>1</v>
      </c>
      <c r="H531" s="9">
        <v>5</v>
      </c>
      <c r="I531" s="9">
        <v>0</v>
      </c>
      <c r="J531" s="9">
        <v>0</v>
      </c>
      <c r="K531" s="9">
        <v>1</v>
      </c>
      <c r="L531" s="9">
        <v>0</v>
      </c>
      <c r="M531" s="9">
        <v>243</v>
      </c>
      <c r="N531" s="9">
        <v>149</v>
      </c>
      <c r="O531" s="9">
        <v>77</v>
      </c>
      <c r="P531" s="9">
        <v>22.73</v>
      </c>
      <c r="Q531" s="9">
        <v>86</v>
      </c>
      <c r="R531" s="9">
        <v>78</v>
      </c>
    </row>
    <row r="532" spans="1:18" x14ac:dyDescent="0.2">
      <c r="A532" s="9">
        <v>1</v>
      </c>
      <c r="B532" s="9">
        <v>1</v>
      </c>
      <c r="C532" s="9">
        <v>53</v>
      </c>
      <c r="D532" s="9">
        <v>1</v>
      </c>
      <c r="E532" s="9">
        <v>0</v>
      </c>
      <c r="F532" s="9">
        <v>0</v>
      </c>
      <c r="G532" s="9">
        <v>0</v>
      </c>
      <c r="H532" s="9">
        <v>0</v>
      </c>
      <c r="I532" s="9">
        <v>0</v>
      </c>
      <c r="J532" s="9">
        <v>0</v>
      </c>
      <c r="K532" s="9">
        <v>1</v>
      </c>
      <c r="L532" s="9">
        <v>0</v>
      </c>
      <c r="M532" s="9">
        <v>240</v>
      </c>
      <c r="N532" s="9">
        <v>174.5</v>
      </c>
      <c r="O532" s="9">
        <v>103</v>
      </c>
      <c r="P532" s="9">
        <v>29.82</v>
      </c>
      <c r="Q532" s="9">
        <v>81</v>
      </c>
      <c r="R532" s="9">
        <v>74</v>
      </c>
    </row>
    <row r="533" spans="1:18" x14ac:dyDescent="0.2">
      <c r="A533" s="9">
        <v>0</v>
      </c>
      <c r="B533" s="9">
        <v>0</v>
      </c>
      <c r="C533" s="9">
        <v>50</v>
      </c>
      <c r="D533" s="9">
        <v>1</v>
      </c>
      <c r="E533" s="9">
        <v>0</v>
      </c>
      <c r="F533" s="9">
        <v>0</v>
      </c>
      <c r="G533" s="9">
        <v>1</v>
      </c>
      <c r="H533" s="9">
        <v>20</v>
      </c>
      <c r="I533" s="9">
        <v>0</v>
      </c>
      <c r="J533" s="9">
        <v>0</v>
      </c>
      <c r="K533" s="9">
        <v>1</v>
      </c>
      <c r="L533" s="9">
        <v>0</v>
      </c>
      <c r="M533" s="9">
        <v>213</v>
      </c>
      <c r="N533" s="9">
        <v>140</v>
      </c>
      <c r="O533" s="9">
        <v>82</v>
      </c>
      <c r="P533" s="9">
        <v>22.18</v>
      </c>
      <c r="Q533" s="9">
        <v>64</v>
      </c>
      <c r="R533" s="9">
        <v>72</v>
      </c>
    </row>
    <row r="534" spans="1:18" x14ac:dyDescent="0.2">
      <c r="A534" s="9">
        <v>0</v>
      </c>
      <c r="B534" s="9">
        <v>0</v>
      </c>
      <c r="C534" s="9">
        <v>40</v>
      </c>
      <c r="D534" s="9">
        <v>0</v>
      </c>
      <c r="E534" s="9">
        <v>1</v>
      </c>
      <c r="F534" s="9">
        <v>0</v>
      </c>
      <c r="G534" s="9">
        <v>0</v>
      </c>
      <c r="H534" s="9">
        <v>0</v>
      </c>
      <c r="I534" s="9">
        <v>0</v>
      </c>
      <c r="J534" s="9">
        <v>0</v>
      </c>
      <c r="K534" s="9">
        <v>0</v>
      </c>
      <c r="L534" s="9">
        <v>0</v>
      </c>
      <c r="M534" s="9">
        <v>242</v>
      </c>
      <c r="N534" s="9">
        <v>110</v>
      </c>
      <c r="O534" s="9">
        <v>75</v>
      </c>
      <c r="P534" s="9">
        <v>16.690000000000001</v>
      </c>
      <c r="Q534" s="9">
        <v>58</v>
      </c>
      <c r="R534" s="9">
        <v>68</v>
      </c>
    </row>
    <row r="535" spans="1:18" x14ac:dyDescent="0.2">
      <c r="A535" s="9">
        <v>0</v>
      </c>
      <c r="B535" s="9">
        <v>0</v>
      </c>
      <c r="C535" s="9">
        <v>50</v>
      </c>
      <c r="D535" s="9">
        <v>0</v>
      </c>
      <c r="E535" s="9">
        <v>1</v>
      </c>
      <c r="F535" s="9">
        <v>0</v>
      </c>
      <c r="G535" s="9">
        <v>0</v>
      </c>
      <c r="H535" s="9">
        <v>0</v>
      </c>
      <c r="I535" s="9">
        <v>0</v>
      </c>
      <c r="J535" s="9">
        <v>0</v>
      </c>
      <c r="K535" s="9">
        <v>0</v>
      </c>
      <c r="L535" s="9">
        <v>0</v>
      </c>
      <c r="M535" s="9">
        <v>214</v>
      </c>
      <c r="N535" s="9">
        <v>129</v>
      </c>
      <c r="O535" s="9">
        <v>76</v>
      </c>
      <c r="P535" s="9">
        <v>26.39</v>
      </c>
      <c r="Q535" s="9">
        <v>80</v>
      </c>
      <c r="R535" s="9">
        <v>75</v>
      </c>
    </row>
    <row r="536" spans="1:18" x14ac:dyDescent="0.2">
      <c r="A536" s="9">
        <v>0</v>
      </c>
      <c r="B536" s="9">
        <v>1</v>
      </c>
      <c r="C536" s="9">
        <v>56</v>
      </c>
      <c r="D536" s="9">
        <v>0</v>
      </c>
      <c r="E536" s="9">
        <v>1</v>
      </c>
      <c r="F536" s="9">
        <v>0</v>
      </c>
      <c r="G536" s="9">
        <v>0</v>
      </c>
      <c r="H536" s="9">
        <v>0</v>
      </c>
      <c r="I536" s="9">
        <v>0</v>
      </c>
      <c r="J536" s="9">
        <v>0</v>
      </c>
      <c r="K536" s="9">
        <v>1</v>
      </c>
      <c r="L536" s="9">
        <v>0</v>
      </c>
      <c r="M536" s="9">
        <v>241</v>
      </c>
      <c r="N536" s="9">
        <v>130</v>
      </c>
      <c r="O536" s="9">
        <v>85</v>
      </c>
      <c r="P536" s="9">
        <v>25.79</v>
      </c>
      <c r="Q536" s="9">
        <v>68</v>
      </c>
      <c r="R536" s="9">
        <v>78</v>
      </c>
    </row>
    <row r="537" spans="1:18" x14ac:dyDescent="0.2">
      <c r="A537" s="9">
        <v>1</v>
      </c>
      <c r="B537" s="9">
        <v>0</v>
      </c>
      <c r="C537" s="9">
        <v>44</v>
      </c>
      <c r="D537" s="9">
        <v>0</v>
      </c>
      <c r="E537" s="9">
        <v>0</v>
      </c>
      <c r="F537" s="9">
        <v>1</v>
      </c>
      <c r="G537" s="9">
        <v>1</v>
      </c>
      <c r="H537" s="9">
        <v>10</v>
      </c>
      <c r="I537" s="9">
        <v>0</v>
      </c>
      <c r="J537" s="9">
        <v>0</v>
      </c>
      <c r="K537" s="9">
        <v>0</v>
      </c>
      <c r="L537" s="9">
        <v>0</v>
      </c>
      <c r="M537" s="9">
        <v>250</v>
      </c>
      <c r="N537" s="9">
        <v>136.5</v>
      </c>
      <c r="O537" s="9">
        <v>83.5</v>
      </c>
      <c r="P537" s="9">
        <v>21.33</v>
      </c>
      <c r="Q537" s="9">
        <v>70</v>
      </c>
      <c r="R537" s="9">
        <v>95</v>
      </c>
    </row>
    <row r="538" spans="1:18" x14ac:dyDescent="0.2">
      <c r="A538" s="9">
        <v>0</v>
      </c>
      <c r="B538" s="9">
        <v>0</v>
      </c>
      <c r="C538" s="9">
        <v>37</v>
      </c>
      <c r="D538" s="9">
        <v>0</v>
      </c>
      <c r="E538" s="9">
        <v>0</v>
      </c>
      <c r="F538" s="9">
        <v>0</v>
      </c>
      <c r="G538" s="9">
        <v>1</v>
      </c>
      <c r="H538" s="9">
        <v>20</v>
      </c>
      <c r="I538" s="9">
        <v>0</v>
      </c>
      <c r="J538" s="9">
        <v>0</v>
      </c>
      <c r="K538" s="9">
        <v>0</v>
      </c>
      <c r="L538" s="9">
        <v>0</v>
      </c>
      <c r="M538" s="9">
        <v>240</v>
      </c>
      <c r="N538" s="9">
        <v>120</v>
      </c>
      <c r="O538" s="9">
        <v>79</v>
      </c>
      <c r="P538" s="9">
        <v>23.09</v>
      </c>
      <c r="Q538" s="9">
        <v>75</v>
      </c>
      <c r="R538" s="9">
        <v>80</v>
      </c>
    </row>
    <row r="539" spans="1:18" x14ac:dyDescent="0.2">
      <c r="A539" s="9">
        <v>0</v>
      </c>
      <c r="B539" s="9">
        <v>0</v>
      </c>
      <c r="C539" s="9">
        <v>42</v>
      </c>
      <c r="D539" s="9">
        <v>0</v>
      </c>
      <c r="E539" s="9">
        <v>0</v>
      </c>
      <c r="F539" s="9">
        <v>1</v>
      </c>
      <c r="G539" s="9">
        <v>0</v>
      </c>
      <c r="H539" s="9">
        <v>0</v>
      </c>
      <c r="I539" s="9">
        <v>0</v>
      </c>
      <c r="J539" s="9">
        <v>0</v>
      </c>
      <c r="K539" s="9">
        <v>0</v>
      </c>
      <c r="L539" s="9">
        <v>0</v>
      </c>
      <c r="M539" s="9">
        <v>188</v>
      </c>
      <c r="N539" s="9">
        <v>122.5</v>
      </c>
      <c r="O539" s="9">
        <v>75</v>
      </c>
      <c r="P539" s="9">
        <v>24.56</v>
      </c>
      <c r="Q539" s="9">
        <v>89</v>
      </c>
      <c r="R539" s="9">
        <v>68</v>
      </c>
    </row>
    <row r="540" spans="1:18" x14ac:dyDescent="0.2">
      <c r="A540" s="9">
        <v>0</v>
      </c>
      <c r="B540" s="9">
        <v>0</v>
      </c>
      <c r="C540" s="9">
        <v>54</v>
      </c>
      <c r="D540" s="9">
        <v>1</v>
      </c>
      <c r="E540" s="9">
        <v>0</v>
      </c>
      <c r="F540" s="9">
        <v>0</v>
      </c>
      <c r="G540" s="9">
        <v>0</v>
      </c>
      <c r="H540" s="9">
        <v>0</v>
      </c>
      <c r="I540" s="9">
        <v>0</v>
      </c>
      <c r="J540" s="9">
        <v>0</v>
      </c>
      <c r="K540" s="9">
        <v>0</v>
      </c>
      <c r="L540" s="9">
        <v>0</v>
      </c>
      <c r="M540" s="9">
        <v>275</v>
      </c>
      <c r="N540" s="9">
        <v>113.5</v>
      </c>
      <c r="O540" s="9">
        <v>75.5</v>
      </c>
      <c r="P540" s="9">
        <v>19.63</v>
      </c>
      <c r="Q540" s="9">
        <v>66</v>
      </c>
      <c r="R540" s="9">
        <v>78</v>
      </c>
    </row>
    <row r="541" spans="1:18" x14ac:dyDescent="0.2">
      <c r="A541" s="9">
        <v>0</v>
      </c>
      <c r="B541" s="9">
        <v>0</v>
      </c>
      <c r="C541" s="9">
        <v>39</v>
      </c>
      <c r="D541" s="9">
        <v>0</v>
      </c>
      <c r="E541" s="9">
        <v>1</v>
      </c>
      <c r="F541" s="9">
        <v>0</v>
      </c>
      <c r="G541" s="9">
        <v>0</v>
      </c>
      <c r="H541" s="9">
        <v>0</v>
      </c>
      <c r="I541" s="9">
        <v>0</v>
      </c>
      <c r="J541" s="9">
        <v>0</v>
      </c>
      <c r="K541" s="9">
        <v>1</v>
      </c>
      <c r="L541" s="9">
        <v>0</v>
      </c>
      <c r="M541" s="9">
        <v>252</v>
      </c>
      <c r="N541" s="9">
        <v>128</v>
      </c>
      <c r="O541" s="9">
        <v>93</v>
      </c>
      <c r="P541" s="9">
        <v>30.36</v>
      </c>
      <c r="Q541" s="9">
        <v>105</v>
      </c>
      <c r="R541" s="9">
        <v>63</v>
      </c>
    </row>
    <row r="542" spans="1:18" x14ac:dyDescent="0.2">
      <c r="A542" s="9">
        <v>0</v>
      </c>
      <c r="B542" s="9">
        <v>0</v>
      </c>
      <c r="C542" s="9">
        <v>38</v>
      </c>
      <c r="D542" s="9">
        <v>0</v>
      </c>
      <c r="E542" s="9">
        <v>1</v>
      </c>
      <c r="F542" s="9">
        <v>0</v>
      </c>
      <c r="G542" s="9">
        <v>0</v>
      </c>
      <c r="H542" s="9">
        <v>0</v>
      </c>
      <c r="I542" s="9">
        <v>0</v>
      </c>
      <c r="J542" s="9">
        <v>0</v>
      </c>
      <c r="K542" s="9">
        <v>0</v>
      </c>
      <c r="L542" s="9">
        <v>0</v>
      </c>
      <c r="M542" s="9">
        <v>227</v>
      </c>
      <c r="N542" s="9">
        <v>117.5</v>
      </c>
      <c r="O542" s="9">
        <v>77.5</v>
      </c>
      <c r="P542" s="9">
        <v>30.24</v>
      </c>
      <c r="Q542" s="9">
        <v>85</v>
      </c>
      <c r="R542" s="9">
        <v>78</v>
      </c>
    </row>
    <row r="543" spans="1:18" x14ac:dyDescent="0.2">
      <c r="A543" s="9">
        <v>0</v>
      </c>
      <c r="B543" s="9">
        <v>1</v>
      </c>
      <c r="C543" s="9">
        <v>42</v>
      </c>
      <c r="D543" s="9">
        <v>0</v>
      </c>
      <c r="E543" s="9">
        <v>0</v>
      </c>
      <c r="F543" s="9">
        <v>0</v>
      </c>
      <c r="G543" s="9">
        <v>0</v>
      </c>
      <c r="H543" s="9">
        <v>0</v>
      </c>
      <c r="I543" s="9">
        <v>0</v>
      </c>
      <c r="J543" s="9">
        <v>0</v>
      </c>
      <c r="K543" s="9">
        <v>0</v>
      </c>
      <c r="L543" s="9">
        <v>0</v>
      </c>
      <c r="M543" s="9">
        <v>253</v>
      </c>
      <c r="N543" s="9">
        <v>116</v>
      </c>
      <c r="O543" s="9">
        <v>72</v>
      </c>
      <c r="P543" s="9">
        <v>21.96</v>
      </c>
      <c r="Q543" s="9">
        <v>60</v>
      </c>
      <c r="R543" s="9">
        <v>88</v>
      </c>
    </row>
    <row r="544" spans="1:18" x14ac:dyDescent="0.2">
      <c r="A544" s="9">
        <v>0</v>
      </c>
      <c r="B544" s="9">
        <v>0</v>
      </c>
      <c r="C544" s="9">
        <v>55</v>
      </c>
      <c r="D544" s="9">
        <v>1</v>
      </c>
      <c r="E544" s="9">
        <v>0</v>
      </c>
      <c r="F544" s="9">
        <v>0</v>
      </c>
      <c r="G544" s="9">
        <v>0</v>
      </c>
      <c r="H544" s="9">
        <v>0</v>
      </c>
      <c r="I544" s="9">
        <v>0</v>
      </c>
      <c r="J544" s="9">
        <v>0</v>
      </c>
      <c r="K544" s="9">
        <v>0</v>
      </c>
      <c r="L544" s="9">
        <v>0</v>
      </c>
      <c r="M544" s="9">
        <v>278</v>
      </c>
      <c r="N544" s="9">
        <v>125</v>
      </c>
      <c r="O544" s="9">
        <v>80</v>
      </c>
      <c r="P544" s="9">
        <v>26.27</v>
      </c>
      <c r="Q544" s="9">
        <v>64</v>
      </c>
      <c r="R544" s="9">
        <v>78</v>
      </c>
    </row>
    <row r="545" spans="1:18" x14ac:dyDescent="0.2">
      <c r="A545" s="9">
        <v>1</v>
      </c>
      <c r="B545" s="9">
        <v>1</v>
      </c>
      <c r="C545" s="9">
        <v>60</v>
      </c>
      <c r="D545" s="9">
        <v>0</v>
      </c>
      <c r="E545" s="9">
        <v>0</v>
      </c>
      <c r="F545" s="9">
        <v>0</v>
      </c>
      <c r="G545" s="9">
        <v>0</v>
      </c>
      <c r="H545" s="9">
        <v>0</v>
      </c>
      <c r="I545" s="9">
        <v>0</v>
      </c>
      <c r="J545" s="9">
        <v>0</v>
      </c>
      <c r="K545" s="9">
        <v>0</v>
      </c>
      <c r="L545" s="9">
        <v>0</v>
      </c>
      <c r="M545" s="9">
        <v>232</v>
      </c>
      <c r="N545" s="9">
        <v>165</v>
      </c>
      <c r="O545" s="9">
        <v>77</v>
      </c>
      <c r="P545" s="9">
        <v>29.23</v>
      </c>
      <c r="Q545" s="9">
        <v>69</v>
      </c>
      <c r="R545" s="9">
        <v>57</v>
      </c>
    </row>
    <row r="546" spans="1:18" x14ac:dyDescent="0.2">
      <c r="A546" s="9">
        <v>0</v>
      </c>
      <c r="B546" s="9">
        <v>0</v>
      </c>
      <c r="C546" s="9">
        <v>66</v>
      </c>
      <c r="D546" s="9">
        <v>0</v>
      </c>
      <c r="E546" s="9">
        <v>1</v>
      </c>
      <c r="F546" s="9">
        <v>0</v>
      </c>
      <c r="G546" s="9">
        <v>1</v>
      </c>
      <c r="H546" s="9">
        <v>15</v>
      </c>
      <c r="I546" s="9">
        <v>0</v>
      </c>
      <c r="J546" s="9">
        <v>0</v>
      </c>
      <c r="K546" s="9">
        <v>1</v>
      </c>
      <c r="L546" s="9">
        <v>0</v>
      </c>
      <c r="M546" s="9">
        <v>234</v>
      </c>
      <c r="N546" s="9">
        <v>188</v>
      </c>
      <c r="O546" s="9">
        <v>108.5</v>
      </c>
      <c r="P546" s="9">
        <v>20.49</v>
      </c>
      <c r="Q546" s="9">
        <v>90</v>
      </c>
      <c r="R546" s="9">
        <v>78</v>
      </c>
    </row>
    <row r="547" spans="1:18" x14ac:dyDescent="0.2">
      <c r="A547" s="9">
        <v>0</v>
      </c>
      <c r="B547" s="9">
        <v>0</v>
      </c>
      <c r="C547" s="9">
        <v>34</v>
      </c>
      <c r="D547" s="9">
        <v>0</v>
      </c>
      <c r="E547" s="9">
        <v>1</v>
      </c>
      <c r="F547" s="9">
        <v>0</v>
      </c>
      <c r="G547" s="9">
        <v>0</v>
      </c>
      <c r="H547" s="9">
        <v>0</v>
      </c>
      <c r="I547" s="9">
        <v>0</v>
      </c>
      <c r="J547" s="9">
        <v>0</v>
      </c>
      <c r="K547" s="9">
        <v>0</v>
      </c>
      <c r="L547" s="9">
        <v>0</v>
      </c>
      <c r="M547" s="9">
        <v>189</v>
      </c>
      <c r="N547" s="9">
        <v>108</v>
      </c>
      <c r="O547" s="9">
        <v>66</v>
      </c>
      <c r="P547" s="9">
        <v>20.81</v>
      </c>
      <c r="Q547" s="9">
        <v>78</v>
      </c>
      <c r="R547" s="9">
        <v>88</v>
      </c>
    </row>
    <row r="548" spans="1:18" x14ac:dyDescent="0.2">
      <c r="A548" s="9">
        <v>0</v>
      </c>
      <c r="B548" s="9">
        <v>0</v>
      </c>
      <c r="C548" s="9">
        <v>44</v>
      </c>
      <c r="D548" s="9">
        <v>0</v>
      </c>
      <c r="E548" s="9">
        <v>0</v>
      </c>
      <c r="F548" s="9">
        <v>1</v>
      </c>
      <c r="G548" s="9">
        <v>1</v>
      </c>
      <c r="H548" s="9">
        <v>15</v>
      </c>
      <c r="I548" s="9">
        <v>0</v>
      </c>
      <c r="J548" s="9">
        <v>0</v>
      </c>
      <c r="K548" s="9">
        <v>0</v>
      </c>
      <c r="L548" s="9">
        <v>0</v>
      </c>
      <c r="M548" s="9">
        <v>242</v>
      </c>
      <c r="N548" s="9">
        <v>135</v>
      </c>
      <c r="O548" s="9">
        <v>89</v>
      </c>
      <c r="P548" s="9">
        <v>23.29</v>
      </c>
      <c r="Q548" s="9">
        <v>70</v>
      </c>
      <c r="R548" s="9">
        <v>77</v>
      </c>
    </row>
    <row r="549" spans="1:18" x14ac:dyDescent="0.2">
      <c r="A549" s="9">
        <v>0</v>
      </c>
      <c r="B549" s="9">
        <v>0</v>
      </c>
      <c r="C549" s="9">
        <v>49</v>
      </c>
      <c r="D549" s="9">
        <v>0</v>
      </c>
      <c r="E549" s="9">
        <v>0</v>
      </c>
      <c r="F549" s="9">
        <v>1</v>
      </c>
      <c r="G549" s="9">
        <v>1</v>
      </c>
      <c r="H549" s="9">
        <v>3</v>
      </c>
      <c r="I549" s="9">
        <v>0</v>
      </c>
      <c r="J549" s="9">
        <v>0</v>
      </c>
      <c r="K549" s="9">
        <v>0</v>
      </c>
      <c r="L549" s="9">
        <v>0</v>
      </c>
      <c r="M549" s="9">
        <v>247</v>
      </c>
      <c r="N549" s="9">
        <v>121</v>
      </c>
      <c r="O549" s="9">
        <v>82</v>
      </c>
      <c r="P549" s="9">
        <v>29.07</v>
      </c>
      <c r="Q549" s="9">
        <v>72</v>
      </c>
      <c r="R549" s="9">
        <v>69</v>
      </c>
    </row>
    <row r="550" spans="1:18" x14ac:dyDescent="0.2">
      <c r="A550" s="9">
        <v>0</v>
      </c>
      <c r="B550" s="9">
        <v>1</v>
      </c>
      <c r="C550" s="9">
        <v>50</v>
      </c>
      <c r="D550" s="9">
        <v>1</v>
      </c>
      <c r="E550" s="9">
        <v>0</v>
      </c>
      <c r="F550" s="9">
        <v>0</v>
      </c>
      <c r="G550" s="9">
        <v>0</v>
      </c>
      <c r="H550" s="9">
        <v>0</v>
      </c>
      <c r="I550" s="9">
        <v>0</v>
      </c>
      <c r="J550" s="9">
        <v>0</v>
      </c>
      <c r="K550" s="9">
        <v>1</v>
      </c>
      <c r="L550" s="9">
        <v>0</v>
      </c>
      <c r="M550" s="9">
        <v>230</v>
      </c>
      <c r="N550" s="9">
        <v>133</v>
      </c>
      <c r="O550" s="9">
        <v>91</v>
      </c>
      <c r="P550" s="9">
        <v>25.74</v>
      </c>
      <c r="Q550" s="9">
        <v>72</v>
      </c>
      <c r="R550" s="9">
        <v>70</v>
      </c>
    </row>
    <row r="551" spans="1:18" x14ac:dyDescent="0.2">
      <c r="A551" s="9">
        <v>0</v>
      </c>
      <c r="B551" s="9">
        <v>0</v>
      </c>
      <c r="C551" s="9">
        <v>47</v>
      </c>
      <c r="D551" s="9">
        <v>0</v>
      </c>
      <c r="E551" s="9">
        <v>1</v>
      </c>
      <c r="F551" s="9">
        <v>0</v>
      </c>
      <c r="G551" s="9">
        <v>0</v>
      </c>
      <c r="H551" s="9">
        <v>0</v>
      </c>
      <c r="I551" s="9">
        <v>0</v>
      </c>
      <c r="J551" s="9">
        <v>0</v>
      </c>
      <c r="K551" s="9">
        <v>0</v>
      </c>
      <c r="L551" s="9">
        <v>0</v>
      </c>
      <c r="M551" s="9">
        <v>223</v>
      </c>
      <c r="N551" s="9">
        <v>120</v>
      </c>
      <c r="O551" s="9">
        <v>74</v>
      </c>
      <c r="P551" s="9">
        <v>20.27</v>
      </c>
      <c r="Q551" s="9">
        <v>80</v>
      </c>
      <c r="R551" s="9">
        <v>76</v>
      </c>
    </row>
    <row r="552" spans="1:18" x14ac:dyDescent="0.2">
      <c r="A552" s="9">
        <v>1</v>
      </c>
      <c r="B552" s="9">
        <v>0</v>
      </c>
      <c r="C552" s="9">
        <v>63</v>
      </c>
      <c r="D552" s="9">
        <v>0</v>
      </c>
      <c r="E552" s="9">
        <v>0</v>
      </c>
      <c r="F552" s="9">
        <v>0</v>
      </c>
      <c r="G552" s="9">
        <v>0</v>
      </c>
      <c r="H552" s="9">
        <v>0</v>
      </c>
      <c r="I552" s="9">
        <v>0</v>
      </c>
      <c r="J552" s="9">
        <v>0</v>
      </c>
      <c r="K552" s="9">
        <v>1</v>
      </c>
      <c r="L552" s="9">
        <v>0</v>
      </c>
      <c r="M552" s="9">
        <v>263</v>
      </c>
      <c r="N552" s="9">
        <v>150</v>
      </c>
      <c r="O552" s="9">
        <v>96.5</v>
      </c>
      <c r="P552" s="9">
        <v>24.85</v>
      </c>
      <c r="Q552" s="9">
        <v>72</v>
      </c>
      <c r="R552" s="9">
        <v>75</v>
      </c>
    </row>
    <row r="553" spans="1:18" x14ac:dyDescent="0.2">
      <c r="A553" s="9">
        <v>0</v>
      </c>
      <c r="B553" s="9">
        <v>0</v>
      </c>
      <c r="C553" s="9">
        <v>39</v>
      </c>
      <c r="D553" s="9">
        <v>0</v>
      </c>
      <c r="E553" s="9">
        <v>0</v>
      </c>
      <c r="F553" s="9">
        <v>1</v>
      </c>
      <c r="G553" s="9">
        <v>1</v>
      </c>
      <c r="H553" s="9">
        <v>30</v>
      </c>
      <c r="I553" s="9">
        <v>0</v>
      </c>
      <c r="J553" s="9">
        <v>0</v>
      </c>
      <c r="K553" s="9">
        <v>1</v>
      </c>
      <c r="L553" s="9">
        <v>0</v>
      </c>
      <c r="M553" s="9">
        <v>277</v>
      </c>
      <c r="N553" s="9">
        <v>148</v>
      </c>
      <c r="O553" s="9">
        <v>100</v>
      </c>
      <c r="P553" s="9">
        <v>24.12</v>
      </c>
      <c r="Q553" s="9">
        <v>85</v>
      </c>
      <c r="R553" s="9">
        <v>72</v>
      </c>
    </row>
    <row r="554" spans="1:18" x14ac:dyDescent="0.2">
      <c r="A554" s="9">
        <v>0</v>
      </c>
      <c r="B554" s="9">
        <v>1</v>
      </c>
      <c r="C554" s="9">
        <v>43</v>
      </c>
      <c r="D554" s="9">
        <v>1</v>
      </c>
      <c r="E554" s="9">
        <v>0</v>
      </c>
      <c r="F554" s="9">
        <v>0</v>
      </c>
      <c r="G554" s="9">
        <v>1</v>
      </c>
      <c r="H554" s="9">
        <v>43</v>
      </c>
      <c r="I554" s="9">
        <v>0</v>
      </c>
      <c r="J554" s="9">
        <v>0</v>
      </c>
      <c r="K554" s="9">
        <v>0</v>
      </c>
      <c r="L554" s="9">
        <v>0</v>
      </c>
      <c r="M554" s="9">
        <v>215</v>
      </c>
      <c r="N554" s="9">
        <v>122</v>
      </c>
      <c r="O554" s="9">
        <v>76</v>
      </c>
      <c r="P554" s="9">
        <v>26.84</v>
      </c>
      <c r="Q554" s="9">
        <v>85</v>
      </c>
      <c r="R554" s="9">
        <v>74</v>
      </c>
    </row>
    <row r="555" spans="1:18" x14ac:dyDescent="0.2">
      <c r="A555" s="9">
        <v>1</v>
      </c>
      <c r="B555" s="9">
        <v>0</v>
      </c>
      <c r="C555" s="9">
        <v>59</v>
      </c>
      <c r="D555" s="9">
        <v>0</v>
      </c>
      <c r="E555" s="9">
        <v>1</v>
      </c>
      <c r="F555" s="9">
        <v>0</v>
      </c>
      <c r="G555" s="9">
        <v>0</v>
      </c>
      <c r="H555" s="9">
        <v>0</v>
      </c>
      <c r="I555" s="9">
        <v>0</v>
      </c>
      <c r="J555" s="9">
        <v>0</v>
      </c>
      <c r="K555" s="9">
        <v>1</v>
      </c>
      <c r="L555" s="9">
        <v>0</v>
      </c>
      <c r="M555" s="9">
        <v>320</v>
      </c>
      <c r="N555" s="9">
        <v>182</v>
      </c>
      <c r="O555" s="9">
        <v>98</v>
      </c>
      <c r="P555" s="9">
        <v>30.28</v>
      </c>
      <c r="Q555" s="9">
        <v>88</v>
      </c>
      <c r="R555" s="9">
        <v>78</v>
      </c>
    </row>
    <row r="556" spans="1:18" x14ac:dyDescent="0.2">
      <c r="A556" s="9">
        <v>0</v>
      </c>
      <c r="B556" s="9">
        <v>0</v>
      </c>
      <c r="C556" s="9">
        <v>37</v>
      </c>
      <c r="D556" s="9">
        <v>0</v>
      </c>
      <c r="E556" s="9">
        <v>1</v>
      </c>
      <c r="F556" s="9">
        <v>0</v>
      </c>
      <c r="G556" s="9">
        <v>1</v>
      </c>
      <c r="H556" s="9">
        <v>30</v>
      </c>
      <c r="I556" s="9">
        <v>0</v>
      </c>
      <c r="J556" s="9">
        <v>0</v>
      </c>
      <c r="K556" s="9">
        <v>0</v>
      </c>
      <c r="L556" s="9">
        <v>0</v>
      </c>
      <c r="M556" s="9">
        <v>234</v>
      </c>
      <c r="N556" s="9">
        <v>115</v>
      </c>
      <c r="O556" s="9">
        <v>79</v>
      </c>
      <c r="P556" s="9">
        <v>28.41</v>
      </c>
      <c r="Q556" s="9">
        <v>85</v>
      </c>
      <c r="R556" s="9">
        <v>78</v>
      </c>
    </row>
    <row r="557" spans="1:18" x14ac:dyDescent="0.2">
      <c r="A557" s="9">
        <v>0</v>
      </c>
      <c r="B557" s="9">
        <v>1</v>
      </c>
      <c r="C557" s="9">
        <v>41</v>
      </c>
      <c r="D557" s="9">
        <v>0</v>
      </c>
      <c r="E557" s="9">
        <v>1</v>
      </c>
      <c r="F557" s="9">
        <v>0</v>
      </c>
      <c r="G557" s="9">
        <v>1</v>
      </c>
      <c r="H557" s="9">
        <v>10</v>
      </c>
      <c r="I557" s="9">
        <v>0</v>
      </c>
      <c r="J557" s="9">
        <v>0</v>
      </c>
      <c r="K557" s="9">
        <v>0</v>
      </c>
      <c r="L557" s="9">
        <v>0</v>
      </c>
      <c r="M557" s="9">
        <v>210</v>
      </c>
      <c r="N557" s="9">
        <v>121.5</v>
      </c>
      <c r="O557" s="9">
        <v>82.5</v>
      </c>
      <c r="P557" s="9">
        <v>23.27</v>
      </c>
      <c r="Q557" s="9">
        <v>78</v>
      </c>
      <c r="R557" s="9">
        <v>89</v>
      </c>
    </row>
    <row r="558" spans="1:18" x14ac:dyDescent="0.2">
      <c r="A558" s="9">
        <v>1</v>
      </c>
      <c r="B558" s="9">
        <v>1</v>
      </c>
      <c r="C558" s="9">
        <v>59</v>
      </c>
      <c r="D558" s="9">
        <v>1</v>
      </c>
      <c r="E558" s="9">
        <v>0</v>
      </c>
      <c r="F558" s="9">
        <v>0</v>
      </c>
      <c r="G558" s="9">
        <v>0</v>
      </c>
      <c r="H558" s="9">
        <v>0</v>
      </c>
      <c r="I558" s="9">
        <v>0</v>
      </c>
      <c r="J558" s="9">
        <v>0</v>
      </c>
      <c r="K558" s="9">
        <v>0</v>
      </c>
      <c r="L558" s="9">
        <v>0</v>
      </c>
      <c r="M558" s="9">
        <v>300</v>
      </c>
      <c r="N558" s="9">
        <v>163</v>
      </c>
      <c r="O558" s="9">
        <v>78</v>
      </c>
      <c r="P558" s="9">
        <v>28.83</v>
      </c>
      <c r="Q558" s="9">
        <v>53</v>
      </c>
      <c r="R558" s="9">
        <v>95</v>
      </c>
    </row>
    <row r="559" spans="1:18" x14ac:dyDescent="0.2">
      <c r="A559" s="9">
        <v>1</v>
      </c>
      <c r="B559" s="9">
        <v>0</v>
      </c>
      <c r="C559" s="9">
        <v>51</v>
      </c>
      <c r="D559" s="9">
        <v>1</v>
      </c>
      <c r="E559" s="9">
        <v>0</v>
      </c>
      <c r="F559" s="9">
        <v>0</v>
      </c>
      <c r="G559" s="9">
        <v>0</v>
      </c>
      <c r="H559" s="9">
        <v>0</v>
      </c>
      <c r="I559" s="9">
        <v>0</v>
      </c>
      <c r="J559" s="9">
        <v>0</v>
      </c>
      <c r="K559" s="9">
        <v>1</v>
      </c>
      <c r="L559" s="9">
        <v>0</v>
      </c>
      <c r="M559" s="9">
        <v>287</v>
      </c>
      <c r="N559" s="9">
        <v>139</v>
      </c>
      <c r="O559" s="9">
        <v>92</v>
      </c>
      <c r="P559" s="9">
        <v>37.479999999999997</v>
      </c>
      <c r="Q559" s="9">
        <v>75</v>
      </c>
      <c r="R559" s="9">
        <v>74</v>
      </c>
    </row>
    <row r="560" spans="1:18" x14ac:dyDescent="0.2">
      <c r="A560" s="9">
        <v>0</v>
      </c>
      <c r="B560" s="9">
        <v>1</v>
      </c>
      <c r="C560" s="9">
        <v>62</v>
      </c>
      <c r="D560" s="9">
        <v>1</v>
      </c>
      <c r="E560" s="9">
        <v>0</v>
      </c>
      <c r="F560" s="9">
        <v>0</v>
      </c>
      <c r="G560" s="9">
        <v>1</v>
      </c>
      <c r="H560" s="9">
        <v>3</v>
      </c>
      <c r="I560" s="9">
        <v>0</v>
      </c>
      <c r="J560" s="9">
        <v>0</v>
      </c>
      <c r="K560" s="9">
        <v>0</v>
      </c>
      <c r="L560" s="9">
        <v>0</v>
      </c>
      <c r="M560" s="9">
        <v>234</v>
      </c>
      <c r="N560" s="9">
        <v>117</v>
      </c>
      <c r="O560" s="9">
        <v>80</v>
      </c>
      <c r="P560" s="9">
        <v>26.97</v>
      </c>
      <c r="Q560" s="9">
        <v>78</v>
      </c>
      <c r="R560" s="9">
        <v>67</v>
      </c>
    </row>
    <row r="561" spans="1:18" x14ac:dyDescent="0.2">
      <c r="A561" s="9">
        <v>0</v>
      </c>
      <c r="B561" s="9">
        <v>0</v>
      </c>
      <c r="C561" s="9">
        <v>51</v>
      </c>
      <c r="D561" s="9">
        <v>0</v>
      </c>
      <c r="E561" s="9">
        <v>1</v>
      </c>
      <c r="F561" s="9">
        <v>0</v>
      </c>
      <c r="G561" s="9">
        <v>1</v>
      </c>
      <c r="H561" s="9">
        <v>18</v>
      </c>
      <c r="I561" s="9">
        <v>0</v>
      </c>
      <c r="J561" s="9">
        <v>0</v>
      </c>
      <c r="K561" s="9">
        <v>1</v>
      </c>
      <c r="L561" s="9">
        <v>0</v>
      </c>
      <c r="M561" s="9">
        <v>176</v>
      </c>
      <c r="N561" s="9">
        <v>146</v>
      </c>
      <c r="O561" s="9">
        <v>94</v>
      </c>
      <c r="P561" s="9">
        <v>27.42</v>
      </c>
      <c r="Q561" s="9">
        <v>80</v>
      </c>
      <c r="R561" s="9">
        <v>85</v>
      </c>
    </row>
    <row r="562" spans="1:18" x14ac:dyDescent="0.2">
      <c r="A562" s="9">
        <v>0</v>
      </c>
      <c r="B562" s="9">
        <v>0</v>
      </c>
      <c r="C562" s="9">
        <v>46</v>
      </c>
      <c r="D562" s="9">
        <v>0</v>
      </c>
      <c r="E562" s="9">
        <v>0</v>
      </c>
      <c r="F562" s="9">
        <v>0</v>
      </c>
      <c r="G562" s="9">
        <v>1</v>
      </c>
      <c r="H562" s="9">
        <v>5</v>
      </c>
      <c r="I562" s="9">
        <v>0</v>
      </c>
      <c r="J562" s="9">
        <v>0</v>
      </c>
      <c r="K562" s="9">
        <v>0</v>
      </c>
      <c r="L562" s="9">
        <v>0</v>
      </c>
      <c r="M562" s="9">
        <v>240</v>
      </c>
      <c r="N562" s="9">
        <v>125</v>
      </c>
      <c r="O562" s="9">
        <v>74</v>
      </c>
      <c r="P562" s="9">
        <v>22.89</v>
      </c>
      <c r="Q562" s="9">
        <v>87</v>
      </c>
      <c r="R562" s="9">
        <v>76</v>
      </c>
    </row>
    <row r="563" spans="1:18" x14ac:dyDescent="0.2">
      <c r="A563" s="9">
        <v>0</v>
      </c>
      <c r="B563" s="9">
        <v>1</v>
      </c>
      <c r="C563" s="9">
        <v>37</v>
      </c>
      <c r="D563" s="9">
        <v>1</v>
      </c>
      <c r="E563" s="9">
        <v>0</v>
      </c>
      <c r="F563" s="9">
        <v>0</v>
      </c>
      <c r="G563" s="9">
        <v>0</v>
      </c>
      <c r="H563" s="9">
        <v>0</v>
      </c>
      <c r="I563" s="9">
        <v>0</v>
      </c>
      <c r="J563" s="9">
        <v>0</v>
      </c>
      <c r="K563" s="9">
        <v>0</v>
      </c>
      <c r="L563" s="9">
        <v>0</v>
      </c>
      <c r="M563" s="9">
        <v>300</v>
      </c>
      <c r="N563" s="9">
        <v>118.5</v>
      </c>
      <c r="O563" s="9">
        <v>85.5</v>
      </c>
      <c r="P563" s="9">
        <v>25.83</v>
      </c>
      <c r="Q563" s="9">
        <v>68</v>
      </c>
      <c r="R563" s="9">
        <v>82</v>
      </c>
    </row>
    <row r="564" spans="1:18" x14ac:dyDescent="0.2">
      <c r="A564" s="9">
        <v>0</v>
      </c>
      <c r="B564" s="9">
        <v>0</v>
      </c>
      <c r="C564" s="9">
        <v>60</v>
      </c>
      <c r="D564" s="9">
        <v>1</v>
      </c>
      <c r="E564" s="9">
        <v>0</v>
      </c>
      <c r="F564" s="9">
        <v>0</v>
      </c>
      <c r="G564" s="9">
        <v>0</v>
      </c>
      <c r="H564" s="9">
        <v>0</v>
      </c>
      <c r="I564" s="9">
        <v>0</v>
      </c>
      <c r="J564" s="9">
        <v>0</v>
      </c>
      <c r="K564" s="9">
        <v>1</v>
      </c>
      <c r="L564" s="9">
        <v>1</v>
      </c>
      <c r="M564" s="9">
        <v>258</v>
      </c>
      <c r="N564" s="9">
        <v>142</v>
      </c>
      <c r="O564" s="9">
        <v>87</v>
      </c>
      <c r="P564" s="9">
        <v>32.53</v>
      </c>
      <c r="Q564" s="9">
        <v>82</v>
      </c>
      <c r="R564" s="9">
        <v>145</v>
      </c>
    </row>
    <row r="565" spans="1:18" x14ac:dyDescent="0.2">
      <c r="A565" s="9">
        <v>0</v>
      </c>
      <c r="B565" s="9">
        <v>1</v>
      </c>
      <c r="C565" s="9">
        <v>52</v>
      </c>
      <c r="D565" s="9">
        <v>0</v>
      </c>
      <c r="E565" s="9">
        <v>1</v>
      </c>
      <c r="F565" s="9">
        <v>0</v>
      </c>
      <c r="G565" s="9">
        <v>1</v>
      </c>
      <c r="H565" s="9">
        <v>20</v>
      </c>
      <c r="I565" s="9">
        <v>0</v>
      </c>
      <c r="J565" s="9">
        <v>0</v>
      </c>
      <c r="K565" s="9">
        <v>0</v>
      </c>
      <c r="L565" s="9">
        <v>0</v>
      </c>
      <c r="M565" s="9">
        <v>215</v>
      </c>
      <c r="N565" s="9">
        <v>98</v>
      </c>
      <c r="O565" s="9">
        <v>65</v>
      </c>
      <c r="P565" s="9">
        <v>20.87</v>
      </c>
      <c r="Q565" s="9">
        <v>68</v>
      </c>
      <c r="R565" s="9">
        <v>76</v>
      </c>
    </row>
    <row r="566" spans="1:18" x14ac:dyDescent="0.2">
      <c r="A566" s="9">
        <v>0</v>
      </c>
      <c r="B566" s="9">
        <v>1</v>
      </c>
      <c r="C566" s="9">
        <v>40</v>
      </c>
      <c r="D566" s="9">
        <v>0</v>
      </c>
      <c r="E566" s="9">
        <v>1</v>
      </c>
      <c r="F566" s="9">
        <v>0</v>
      </c>
      <c r="G566" s="9">
        <v>1</v>
      </c>
      <c r="H566" s="9">
        <v>30</v>
      </c>
      <c r="I566" s="9">
        <v>0</v>
      </c>
      <c r="J566" s="9">
        <v>0</v>
      </c>
      <c r="K566" s="9">
        <v>0</v>
      </c>
      <c r="L566" s="9">
        <v>0</v>
      </c>
      <c r="M566" s="9">
        <v>197</v>
      </c>
      <c r="N566" s="9">
        <v>116</v>
      </c>
      <c r="O566" s="9">
        <v>73</v>
      </c>
      <c r="P566" s="9">
        <v>24.01</v>
      </c>
      <c r="Q566" s="9">
        <v>80</v>
      </c>
      <c r="R566" s="9">
        <v>83</v>
      </c>
    </row>
    <row r="567" spans="1:18" x14ac:dyDescent="0.2">
      <c r="A567" s="9">
        <v>0</v>
      </c>
      <c r="B567" s="9">
        <v>0</v>
      </c>
      <c r="C567" s="9">
        <v>52</v>
      </c>
      <c r="D567" s="9">
        <v>1</v>
      </c>
      <c r="E567" s="9">
        <v>0</v>
      </c>
      <c r="F567" s="9">
        <v>0</v>
      </c>
      <c r="G567" s="9">
        <v>1</v>
      </c>
      <c r="H567" s="9">
        <v>3</v>
      </c>
      <c r="I567" s="9">
        <v>0</v>
      </c>
      <c r="J567" s="9">
        <v>0</v>
      </c>
      <c r="K567" s="9">
        <v>1</v>
      </c>
      <c r="L567" s="9">
        <v>0</v>
      </c>
      <c r="M567" s="9">
        <v>210</v>
      </c>
      <c r="N567" s="9">
        <v>185</v>
      </c>
      <c r="O567" s="9">
        <v>114</v>
      </c>
      <c r="P567" s="9">
        <v>27.01</v>
      </c>
      <c r="Q567" s="9">
        <v>70</v>
      </c>
      <c r="R567" s="9">
        <v>83</v>
      </c>
    </row>
    <row r="568" spans="1:18" x14ac:dyDescent="0.2">
      <c r="A568" s="9">
        <v>0</v>
      </c>
      <c r="B568" s="9">
        <v>0</v>
      </c>
      <c r="C568" s="9">
        <v>45</v>
      </c>
      <c r="D568" s="9">
        <v>1</v>
      </c>
      <c r="E568" s="9">
        <v>0</v>
      </c>
      <c r="F568" s="9">
        <v>0</v>
      </c>
      <c r="G568" s="9">
        <v>0</v>
      </c>
      <c r="H568" s="9">
        <v>0</v>
      </c>
      <c r="I568" s="9">
        <v>0</v>
      </c>
      <c r="J568" s="9">
        <v>0</v>
      </c>
      <c r="K568" s="9">
        <v>0</v>
      </c>
      <c r="L568" s="9">
        <v>0</v>
      </c>
      <c r="M568" s="9">
        <v>220</v>
      </c>
      <c r="N568" s="9">
        <v>126</v>
      </c>
      <c r="O568" s="9">
        <v>82</v>
      </c>
      <c r="P568" s="9">
        <v>23.87</v>
      </c>
      <c r="Q568" s="9">
        <v>79</v>
      </c>
      <c r="R568" s="9">
        <v>90</v>
      </c>
    </row>
    <row r="569" spans="1:18" x14ac:dyDescent="0.2">
      <c r="A569" s="9">
        <v>0</v>
      </c>
      <c r="B569" s="9">
        <v>0</v>
      </c>
      <c r="C569" s="9">
        <v>41</v>
      </c>
      <c r="D569" s="9">
        <v>1</v>
      </c>
      <c r="E569" s="9">
        <v>0</v>
      </c>
      <c r="F569" s="9">
        <v>0</v>
      </c>
      <c r="G569" s="9">
        <v>1</v>
      </c>
      <c r="H569" s="9">
        <v>5</v>
      </c>
      <c r="I569" s="9">
        <v>0</v>
      </c>
      <c r="J569" s="9">
        <v>0</v>
      </c>
      <c r="K569" s="9">
        <v>0</v>
      </c>
      <c r="L569" s="9">
        <v>0</v>
      </c>
      <c r="M569" s="9">
        <v>210</v>
      </c>
      <c r="N569" s="9">
        <v>116</v>
      </c>
      <c r="O569" s="9">
        <v>75.5</v>
      </c>
      <c r="P569" s="9">
        <v>23.54</v>
      </c>
      <c r="Q569" s="9">
        <v>67</v>
      </c>
      <c r="R569" s="9">
        <v>78</v>
      </c>
    </row>
    <row r="570" spans="1:18" x14ac:dyDescent="0.2">
      <c r="A570" s="9">
        <v>1</v>
      </c>
      <c r="B570" s="9">
        <v>1</v>
      </c>
      <c r="C570" s="9">
        <v>39</v>
      </c>
      <c r="D570" s="9">
        <v>0</v>
      </c>
      <c r="E570" s="9">
        <v>0</v>
      </c>
      <c r="F570" s="9">
        <v>0</v>
      </c>
      <c r="G570" s="9">
        <v>1</v>
      </c>
      <c r="H570" s="9">
        <v>15</v>
      </c>
      <c r="I570" s="9">
        <v>0</v>
      </c>
      <c r="J570" s="9">
        <v>0</v>
      </c>
      <c r="K570" s="9">
        <v>0</v>
      </c>
      <c r="L570" s="9">
        <v>0</v>
      </c>
      <c r="M570" s="9">
        <v>232</v>
      </c>
      <c r="N570" s="9">
        <v>115</v>
      </c>
      <c r="O570" s="9">
        <v>72.5</v>
      </c>
      <c r="P570" s="9">
        <v>30.22</v>
      </c>
      <c r="Q570" s="9">
        <v>90</v>
      </c>
      <c r="R570" s="9">
        <v>105</v>
      </c>
    </row>
    <row r="571" spans="1:18" x14ac:dyDescent="0.2">
      <c r="A571" s="9">
        <v>1</v>
      </c>
      <c r="B571" s="9">
        <v>0</v>
      </c>
      <c r="C571" s="9">
        <v>46</v>
      </c>
      <c r="D571" s="9">
        <v>1</v>
      </c>
      <c r="E571" s="9">
        <v>0</v>
      </c>
      <c r="F571" s="9">
        <v>0</v>
      </c>
      <c r="G571" s="9">
        <v>1</v>
      </c>
      <c r="H571" s="9">
        <v>5</v>
      </c>
      <c r="I571" s="9">
        <v>0</v>
      </c>
      <c r="J571" s="9">
        <v>0</v>
      </c>
      <c r="K571" s="9">
        <v>0</v>
      </c>
      <c r="L571" s="9">
        <v>0</v>
      </c>
      <c r="M571" s="9">
        <v>220</v>
      </c>
      <c r="N571" s="9">
        <v>123</v>
      </c>
      <c r="O571" s="9">
        <v>88</v>
      </c>
      <c r="P571" s="9">
        <v>32.49</v>
      </c>
      <c r="Q571" s="9">
        <v>94</v>
      </c>
      <c r="R571" s="9">
        <v>79</v>
      </c>
    </row>
    <row r="572" spans="1:18" x14ac:dyDescent="0.2">
      <c r="A572" s="9">
        <v>0</v>
      </c>
      <c r="B572" s="9">
        <v>0</v>
      </c>
      <c r="C572" s="9">
        <v>40</v>
      </c>
      <c r="D572" s="9">
        <v>0</v>
      </c>
      <c r="E572" s="9">
        <v>0</v>
      </c>
      <c r="F572" s="9">
        <v>1</v>
      </c>
      <c r="G572" s="9">
        <v>1</v>
      </c>
      <c r="H572" s="9">
        <v>1</v>
      </c>
      <c r="I572" s="9">
        <v>0</v>
      </c>
      <c r="J572" s="9">
        <v>0</v>
      </c>
      <c r="K572" s="9">
        <v>0</v>
      </c>
      <c r="L572" s="9">
        <v>0</v>
      </c>
      <c r="M572" s="9">
        <v>205</v>
      </c>
      <c r="N572" s="9">
        <v>125</v>
      </c>
      <c r="O572" s="9">
        <v>73.5</v>
      </c>
      <c r="P572" s="9">
        <v>20.68</v>
      </c>
      <c r="Q572" s="9">
        <v>83</v>
      </c>
      <c r="R572" s="9">
        <v>99</v>
      </c>
    </row>
    <row r="573" spans="1:18" x14ac:dyDescent="0.2">
      <c r="A573" s="9">
        <v>0</v>
      </c>
      <c r="B573" s="9">
        <v>1</v>
      </c>
      <c r="C573" s="9">
        <v>44</v>
      </c>
      <c r="D573" s="9">
        <v>1</v>
      </c>
      <c r="E573" s="9">
        <v>0</v>
      </c>
      <c r="F573" s="9">
        <v>0</v>
      </c>
      <c r="G573" s="9">
        <v>0</v>
      </c>
      <c r="H573" s="9">
        <v>0</v>
      </c>
      <c r="I573" s="9">
        <v>0</v>
      </c>
      <c r="J573" s="9">
        <v>0</v>
      </c>
      <c r="K573" s="9">
        <v>0</v>
      </c>
      <c r="L573" s="9">
        <v>0</v>
      </c>
      <c r="M573" s="9">
        <v>198</v>
      </c>
      <c r="N573" s="9">
        <v>119</v>
      </c>
      <c r="O573" s="9">
        <v>82</v>
      </c>
      <c r="P573" s="9">
        <v>28.04</v>
      </c>
      <c r="Q573" s="9">
        <v>75</v>
      </c>
      <c r="R573" s="9">
        <v>66</v>
      </c>
    </row>
    <row r="574" spans="1:18" x14ac:dyDescent="0.2">
      <c r="A574" s="9">
        <v>0</v>
      </c>
      <c r="B574" s="9">
        <v>1</v>
      </c>
      <c r="C574" s="9">
        <v>38</v>
      </c>
      <c r="D574" s="9">
        <v>0</v>
      </c>
      <c r="E574" s="9">
        <v>1</v>
      </c>
      <c r="F574" s="9">
        <v>0</v>
      </c>
      <c r="G574" s="9">
        <v>0</v>
      </c>
      <c r="H574" s="9">
        <v>0</v>
      </c>
      <c r="I574" s="9">
        <v>0</v>
      </c>
      <c r="J574" s="9">
        <v>0</v>
      </c>
      <c r="K574" s="9">
        <v>0</v>
      </c>
      <c r="L574" s="9">
        <v>0</v>
      </c>
      <c r="M574" s="9">
        <v>208</v>
      </c>
      <c r="N574" s="9">
        <v>121.5</v>
      </c>
      <c r="O574" s="9">
        <v>74</v>
      </c>
      <c r="P574" s="9">
        <v>27.05</v>
      </c>
      <c r="Q574" s="9">
        <v>53</v>
      </c>
      <c r="R574" s="9">
        <v>90</v>
      </c>
    </row>
    <row r="575" spans="1:18" x14ac:dyDescent="0.2">
      <c r="A575" s="9">
        <v>0</v>
      </c>
      <c r="B575" s="9">
        <v>1</v>
      </c>
      <c r="C575" s="9">
        <v>60</v>
      </c>
      <c r="D575" s="9">
        <v>0</v>
      </c>
      <c r="E575" s="9">
        <v>0</v>
      </c>
      <c r="F575" s="9">
        <v>1</v>
      </c>
      <c r="G575" s="9">
        <v>0</v>
      </c>
      <c r="H575" s="9">
        <v>0</v>
      </c>
      <c r="I575" s="9">
        <v>0</v>
      </c>
      <c r="J575" s="9">
        <v>0</v>
      </c>
      <c r="K575" s="9">
        <v>1</v>
      </c>
      <c r="L575" s="9">
        <v>0</v>
      </c>
      <c r="M575" s="9">
        <v>276</v>
      </c>
      <c r="N575" s="9">
        <v>144</v>
      </c>
      <c r="O575" s="9">
        <v>78</v>
      </c>
      <c r="P575" s="9">
        <v>26.98</v>
      </c>
      <c r="Q575" s="9">
        <v>60</v>
      </c>
      <c r="R575" s="9">
        <v>88</v>
      </c>
    </row>
    <row r="576" spans="1:18" x14ac:dyDescent="0.2">
      <c r="A576" s="9">
        <v>0</v>
      </c>
      <c r="B576" s="9">
        <v>0</v>
      </c>
      <c r="C576" s="9">
        <v>42</v>
      </c>
      <c r="D576" s="9">
        <v>0</v>
      </c>
      <c r="E576" s="9">
        <v>0</v>
      </c>
      <c r="F576" s="9">
        <v>1</v>
      </c>
      <c r="G576" s="9">
        <v>1</v>
      </c>
      <c r="H576" s="9">
        <v>15</v>
      </c>
      <c r="I576" s="9">
        <v>0</v>
      </c>
      <c r="J576" s="9">
        <v>0</v>
      </c>
      <c r="K576" s="9">
        <v>0</v>
      </c>
      <c r="L576" s="9">
        <v>0</v>
      </c>
      <c r="M576" s="9">
        <v>216</v>
      </c>
      <c r="N576" s="9">
        <v>120</v>
      </c>
      <c r="O576" s="9">
        <v>70</v>
      </c>
      <c r="P576" s="9">
        <v>21.93</v>
      </c>
      <c r="Q576" s="9">
        <v>88</v>
      </c>
      <c r="R576" s="9">
        <v>88</v>
      </c>
    </row>
    <row r="577" spans="1:18" x14ac:dyDescent="0.2">
      <c r="A577" s="9">
        <v>0</v>
      </c>
      <c r="B577" s="9">
        <v>1</v>
      </c>
      <c r="C577" s="9">
        <v>44</v>
      </c>
      <c r="D577" s="9">
        <v>0</v>
      </c>
      <c r="E577" s="9">
        <v>1</v>
      </c>
      <c r="F577" s="9">
        <v>0</v>
      </c>
      <c r="G577" s="9">
        <v>0</v>
      </c>
      <c r="H577" s="9">
        <v>0</v>
      </c>
      <c r="I577" s="9">
        <v>0</v>
      </c>
      <c r="J577" s="9">
        <v>0</v>
      </c>
      <c r="K577" s="9">
        <v>1</v>
      </c>
      <c r="L577" s="9">
        <v>0</v>
      </c>
      <c r="M577" s="9">
        <v>254</v>
      </c>
      <c r="N577" s="9">
        <v>123</v>
      </c>
      <c r="O577" s="9">
        <v>90</v>
      </c>
      <c r="P577" s="9">
        <v>24.44</v>
      </c>
      <c r="Q577" s="9">
        <v>66</v>
      </c>
      <c r="R577" s="9">
        <v>72</v>
      </c>
    </row>
    <row r="578" spans="1:18" x14ac:dyDescent="0.2">
      <c r="A578" s="9">
        <v>0</v>
      </c>
      <c r="B578" s="9">
        <v>0</v>
      </c>
      <c r="C578" s="9">
        <v>47</v>
      </c>
      <c r="D578" s="9">
        <v>0</v>
      </c>
      <c r="E578" s="9">
        <v>1</v>
      </c>
      <c r="F578" s="9">
        <v>0</v>
      </c>
      <c r="G578" s="9">
        <v>1</v>
      </c>
      <c r="H578" s="9">
        <v>15</v>
      </c>
      <c r="I578" s="9">
        <v>0</v>
      </c>
      <c r="J578" s="9">
        <v>0</v>
      </c>
      <c r="K578" s="9">
        <v>0</v>
      </c>
      <c r="L578" s="9">
        <v>0</v>
      </c>
      <c r="M578" s="9">
        <v>246</v>
      </c>
      <c r="N578" s="9">
        <v>113</v>
      </c>
      <c r="O578" s="9">
        <v>75</v>
      </c>
      <c r="P578" s="9">
        <v>21.66</v>
      </c>
      <c r="Q578" s="9">
        <v>68</v>
      </c>
      <c r="R578" s="9">
        <v>68</v>
      </c>
    </row>
    <row r="579" spans="1:18" x14ac:dyDescent="0.2">
      <c r="A579" s="9">
        <v>0</v>
      </c>
      <c r="B579" s="9">
        <v>0</v>
      </c>
      <c r="C579" s="9">
        <v>55</v>
      </c>
      <c r="D579" s="9">
        <v>1</v>
      </c>
      <c r="E579" s="9">
        <v>0</v>
      </c>
      <c r="F579" s="9">
        <v>0</v>
      </c>
      <c r="G579" s="9">
        <v>0</v>
      </c>
      <c r="H579" s="9">
        <v>0</v>
      </c>
      <c r="I579" s="9">
        <v>0</v>
      </c>
      <c r="J579" s="9">
        <v>0</v>
      </c>
      <c r="K579" s="9">
        <v>0</v>
      </c>
      <c r="L579" s="9">
        <v>0</v>
      </c>
      <c r="M579" s="9">
        <v>330</v>
      </c>
      <c r="N579" s="9">
        <v>103</v>
      </c>
      <c r="O579" s="9">
        <v>73</v>
      </c>
      <c r="P579" s="9">
        <v>24.5</v>
      </c>
      <c r="Q579" s="9">
        <v>85</v>
      </c>
      <c r="R579" s="9">
        <v>67</v>
      </c>
    </row>
    <row r="580" spans="1:18" x14ac:dyDescent="0.2">
      <c r="A580" s="9">
        <v>1</v>
      </c>
      <c r="B580" s="9">
        <v>1</v>
      </c>
      <c r="C580" s="9">
        <v>48</v>
      </c>
      <c r="D580" s="9">
        <v>1</v>
      </c>
      <c r="E580" s="9">
        <v>0</v>
      </c>
      <c r="F580" s="9">
        <v>0</v>
      </c>
      <c r="G580" s="9">
        <v>1</v>
      </c>
      <c r="H580" s="9">
        <v>15</v>
      </c>
      <c r="I580" s="9">
        <v>0</v>
      </c>
      <c r="J580" s="9">
        <v>0</v>
      </c>
      <c r="K580" s="9">
        <v>0</v>
      </c>
      <c r="L580" s="9">
        <v>0</v>
      </c>
      <c r="M580" s="9">
        <v>170</v>
      </c>
      <c r="N580" s="9">
        <v>132</v>
      </c>
      <c r="O580" s="9">
        <v>91</v>
      </c>
      <c r="P580" s="9">
        <v>27.61</v>
      </c>
      <c r="Q580" s="9">
        <v>78</v>
      </c>
      <c r="R580" s="9">
        <v>57</v>
      </c>
    </row>
    <row r="581" spans="1:18" x14ac:dyDescent="0.2">
      <c r="A581" s="9">
        <v>1</v>
      </c>
      <c r="B581" s="9">
        <v>0</v>
      </c>
      <c r="C581" s="9">
        <v>61</v>
      </c>
      <c r="D581" s="9">
        <v>1</v>
      </c>
      <c r="E581" s="9">
        <v>0</v>
      </c>
      <c r="F581" s="9">
        <v>0</v>
      </c>
      <c r="G581" s="9">
        <v>1</v>
      </c>
      <c r="H581" s="9">
        <v>20</v>
      </c>
      <c r="I581" s="9">
        <v>0</v>
      </c>
      <c r="J581" s="9">
        <v>0</v>
      </c>
      <c r="K581" s="9">
        <v>1</v>
      </c>
      <c r="L581" s="9">
        <v>0</v>
      </c>
      <c r="M581" s="9">
        <v>245</v>
      </c>
      <c r="N581" s="9">
        <v>140</v>
      </c>
      <c r="O581" s="9">
        <v>73</v>
      </c>
      <c r="P581" s="9">
        <v>30.74</v>
      </c>
      <c r="Q581" s="9">
        <v>90</v>
      </c>
      <c r="R581" s="9">
        <v>91</v>
      </c>
    </row>
    <row r="582" spans="1:18" x14ac:dyDescent="0.2">
      <c r="A582" s="9">
        <v>1</v>
      </c>
      <c r="B582" s="9">
        <v>1</v>
      </c>
      <c r="C582" s="9">
        <v>62</v>
      </c>
      <c r="D582" s="9">
        <v>1</v>
      </c>
      <c r="E582" s="9">
        <v>0</v>
      </c>
      <c r="F582" s="9">
        <v>0</v>
      </c>
      <c r="G582" s="9">
        <v>1</v>
      </c>
      <c r="H582" s="9">
        <v>23</v>
      </c>
      <c r="I582" s="9">
        <v>0</v>
      </c>
      <c r="J582" s="9">
        <v>0</v>
      </c>
      <c r="K582" s="9">
        <v>1</v>
      </c>
      <c r="L582" s="9">
        <v>0</v>
      </c>
      <c r="M582" s="9">
        <v>286</v>
      </c>
      <c r="N582" s="9">
        <v>164</v>
      </c>
      <c r="O582" s="9">
        <v>88</v>
      </c>
      <c r="P582" s="9">
        <v>19.53</v>
      </c>
      <c r="Q582" s="9">
        <v>85</v>
      </c>
      <c r="R582" s="9">
        <v>126</v>
      </c>
    </row>
    <row r="583" spans="1:18" x14ac:dyDescent="0.2">
      <c r="A583" s="9">
        <v>0</v>
      </c>
      <c r="B583" s="9">
        <v>0</v>
      </c>
      <c r="C583" s="9">
        <v>64</v>
      </c>
      <c r="D583" s="9">
        <v>0</v>
      </c>
      <c r="E583" s="9">
        <v>1</v>
      </c>
      <c r="F583" s="9">
        <v>0</v>
      </c>
      <c r="G583" s="9">
        <v>1</v>
      </c>
      <c r="H583" s="9">
        <v>9</v>
      </c>
      <c r="I583" s="9">
        <v>0</v>
      </c>
      <c r="J583" s="9">
        <v>0</v>
      </c>
      <c r="K583" s="9">
        <v>1</v>
      </c>
      <c r="L583" s="9">
        <v>0</v>
      </c>
      <c r="M583" s="9">
        <v>250</v>
      </c>
      <c r="N583" s="9">
        <v>145</v>
      </c>
      <c r="O583" s="9">
        <v>79</v>
      </c>
      <c r="P583" s="9">
        <v>25.16</v>
      </c>
      <c r="Q583" s="9">
        <v>73</v>
      </c>
      <c r="R583" s="9">
        <v>86</v>
      </c>
    </row>
    <row r="584" spans="1:18" x14ac:dyDescent="0.2">
      <c r="A584" s="9">
        <v>1</v>
      </c>
      <c r="B584" s="9">
        <v>1</v>
      </c>
      <c r="C584" s="9">
        <v>46</v>
      </c>
      <c r="D584" s="9">
        <v>0</v>
      </c>
      <c r="E584" s="9">
        <v>0</v>
      </c>
      <c r="F584" s="9">
        <v>1</v>
      </c>
      <c r="G584" s="9">
        <v>1</v>
      </c>
      <c r="H584" s="9">
        <v>20</v>
      </c>
      <c r="I584" s="9">
        <v>0</v>
      </c>
      <c r="J584" s="9">
        <v>0</v>
      </c>
      <c r="K584" s="9">
        <v>0</v>
      </c>
      <c r="L584" s="9">
        <v>0</v>
      </c>
      <c r="M584" s="9">
        <v>270</v>
      </c>
      <c r="N584" s="9">
        <v>120.5</v>
      </c>
      <c r="O584" s="9">
        <v>78</v>
      </c>
      <c r="P584" s="9">
        <v>22.54</v>
      </c>
      <c r="Q584" s="9">
        <v>83</v>
      </c>
      <c r="R584" s="9">
        <v>83</v>
      </c>
    </row>
    <row r="585" spans="1:18" x14ac:dyDescent="0.2">
      <c r="A585" s="9">
        <v>0</v>
      </c>
      <c r="B585" s="9">
        <v>0</v>
      </c>
      <c r="C585" s="9">
        <v>54</v>
      </c>
      <c r="D585" s="9">
        <v>1</v>
      </c>
      <c r="E585" s="9">
        <v>0</v>
      </c>
      <c r="F585" s="9">
        <v>0</v>
      </c>
      <c r="G585" s="9">
        <v>0</v>
      </c>
      <c r="H585" s="9">
        <v>0</v>
      </c>
      <c r="I585" s="9">
        <v>0</v>
      </c>
      <c r="J585" s="9">
        <v>0</v>
      </c>
      <c r="K585" s="9">
        <v>1</v>
      </c>
      <c r="L585" s="9">
        <v>0</v>
      </c>
      <c r="M585" s="9">
        <v>287</v>
      </c>
      <c r="N585" s="9">
        <v>145</v>
      </c>
      <c r="O585" s="9">
        <v>91</v>
      </c>
      <c r="P585" s="9">
        <v>23.81</v>
      </c>
      <c r="Q585" s="9">
        <v>68</v>
      </c>
      <c r="R585" s="9">
        <v>83</v>
      </c>
    </row>
    <row r="586" spans="1:18" x14ac:dyDescent="0.2">
      <c r="A586" s="9">
        <v>0</v>
      </c>
      <c r="B586" s="9">
        <v>1</v>
      </c>
      <c r="C586" s="9">
        <v>42</v>
      </c>
      <c r="D586" s="9">
        <v>1</v>
      </c>
      <c r="E586" s="9">
        <v>0</v>
      </c>
      <c r="F586" s="9">
        <v>0</v>
      </c>
      <c r="G586" s="9">
        <v>1</v>
      </c>
      <c r="H586" s="9">
        <v>35</v>
      </c>
      <c r="I586" s="9">
        <v>0</v>
      </c>
      <c r="J586" s="9">
        <v>0</v>
      </c>
      <c r="K586" s="9">
        <v>0</v>
      </c>
      <c r="L586" s="9">
        <v>0</v>
      </c>
      <c r="M586" s="9">
        <v>218</v>
      </c>
      <c r="N586" s="9">
        <v>116</v>
      </c>
      <c r="O586" s="9">
        <v>86</v>
      </c>
      <c r="P586" s="9">
        <v>17.809999999999999</v>
      </c>
      <c r="Q586" s="9">
        <v>85</v>
      </c>
      <c r="R586" s="9">
        <v>69</v>
      </c>
    </row>
    <row r="587" spans="1:18" x14ac:dyDescent="0.2">
      <c r="A587" s="9">
        <v>0</v>
      </c>
      <c r="B587" s="9">
        <v>0</v>
      </c>
      <c r="C587" s="9">
        <v>41</v>
      </c>
      <c r="D587" s="9">
        <v>1</v>
      </c>
      <c r="E587" s="9">
        <v>0</v>
      </c>
      <c r="F587" s="9">
        <v>0</v>
      </c>
      <c r="G587" s="9">
        <v>1</v>
      </c>
      <c r="H587" s="9">
        <v>30</v>
      </c>
      <c r="I587" s="9">
        <v>0</v>
      </c>
      <c r="J587" s="9">
        <v>0</v>
      </c>
      <c r="K587" s="9">
        <v>0</v>
      </c>
      <c r="L587" s="9">
        <v>0</v>
      </c>
      <c r="M587" s="9">
        <v>234</v>
      </c>
      <c r="N587" s="9">
        <v>122.5</v>
      </c>
      <c r="O587" s="9">
        <v>80</v>
      </c>
      <c r="P587" s="9">
        <v>18.86</v>
      </c>
      <c r="Q587" s="9">
        <v>105</v>
      </c>
      <c r="R587" s="9">
        <v>78</v>
      </c>
    </row>
    <row r="588" spans="1:18" x14ac:dyDescent="0.2">
      <c r="A588" s="9">
        <v>1</v>
      </c>
      <c r="B588" s="9">
        <v>1</v>
      </c>
      <c r="C588" s="9">
        <v>55</v>
      </c>
      <c r="D588" s="9">
        <v>0</v>
      </c>
      <c r="E588" s="9">
        <v>1</v>
      </c>
      <c r="F588" s="9">
        <v>0</v>
      </c>
      <c r="G588" s="9">
        <v>1</v>
      </c>
      <c r="H588" s="9">
        <v>15</v>
      </c>
      <c r="I588" s="9">
        <v>0</v>
      </c>
      <c r="J588" s="9">
        <v>0</v>
      </c>
      <c r="K588" s="9">
        <v>1</v>
      </c>
      <c r="L588" s="9">
        <v>0</v>
      </c>
      <c r="M588" s="9">
        <v>222</v>
      </c>
      <c r="N588" s="9">
        <v>155</v>
      </c>
      <c r="O588" s="9">
        <v>92.5</v>
      </c>
      <c r="P588" s="9">
        <v>28.35</v>
      </c>
      <c r="Q588" s="9">
        <v>67</v>
      </c>
      <c r="R588" s="9">
        <v>68</v>
      </c>
    </row>
    <row r="589" spans="1:18" x14ac:dyDescent="0.2">
      <c r="A589" s="9">
        <v>0</v>
      </c>
      <c r="B589" s="9">
        <v>0</v>
      </c>
      <c r="C589" s="9">
        <v>35</v>
      </c>
      <c r="D589" s="9">
        <v>0</v>
      </c>
      <c r="E589" s="9">
        <v>1</v>
      </c>
      <c r="F589" s="9">
        <v>0</v>
      </c>
      <c r="G589" s="9">
        <v>0</v>
      </c>
      <c r="H589" s="9">
        <v>0</v>
      </c>
      <c r="I589" s="9">
        <v>0</v>
      </c>
      <c r="J589" s="9">
        <v>0</v>
      </c>
      <c r="K589" s="9">
        <v>0</v>
      </c>
      <c r="L589" s="9">
        <v>0</v>
      </c>
      <c r="M589" s="9">
        <v>170</v>
      </c>
      <c r="N589" s="9">
        <v>98.5</v>
      </c>
      <c r="O589" s="9">
        <v>69.5</v>
      </c>
      <c r="P589" s="9">
        <v>19.64</v>
      </c>
      <c r="Q589" s="9">
        <v>71</v>
      </c>
      <c r="R589" s="9">
        <v>77</v>
      </c>
    </row>
    <row r="590" spans="1:18" x14ac:dyDescent="0.2">
      <c r="A590" s="9">
        <v>0</v>
      </c>
      <c r="B590" s="9">
        <v>0</v>
      </c>
      <c r="C590" s="9">
        <v>40</v>
      </c>
      <c r="D590" s="9">
        <v>0</v>
      </c>
      <c r="E590" s="9">
        <v>1</v>
      </c>
      <c r="F590" s="9">
        <v>0</v>
      </c>
      <c r="G590" s="9">
        <v>0</v>
      </c>
      <c r="H590" s="9">
        <v>0</v>
      </c>
      <c r="I590" s="9">
        <v>0</v>
      </c>
      <c r="J590" s="9">
        <v>0</v>
      </c>
      <c r="K590" s="9">
        <v>0</v>
      </c>
      <c r="L590" s="9">
        <v>0</v>
      </c>
      <c r="M590" s="9">
        <v>197</v>
      </c>
      <c r="N590" s="9">
        <v>107</v>
      </c>
      <c r="O590" s="9">
        <v>61</v>
      </c>
      <c r="P590" s="9">
        <v>23.65</v>
      </c>
      <c r="Q590" s="9">
        <v>80</v>
      </c>
      <c r="R590" s="9">
        <v>80</v>
      </c>
    </row>
    <row r="591" spans="1:18" x14ac:dyDescent="0.2">
      <c r="A591" s="9">
        <v>0</v>
      </c>
      <c r="B591" s="9">
        <v>1</v>
      </c>
      <c r="C591" s="9">
        <v>44</v>
      </c>
      <c r="D591" s="9">
        <v>0</v>
      </c>
      <c r="E591" s="9">
        <v>1</v>
      </c>
      <c r="F591" s="9">
        <v>0</v>
      </c>
      <c r="G591" s="9">
        <v>1</v>
      </c>
      <c r="H591" s="9">
        <v>20</v>
      </c>
      <c r="I591" s="9">
        <v>0</v>
      </c>
      <c r="J591" s="9">
        <v>0</v>
      </c>
      <c r="K591" s="9">
        <v>0</v>
      </c>
      <c r="L591" s="9">
        <v>0</v>
      </c>
      <c r="M591" s="9">
        <v>157</v>
      </c>
      <c r="N591" s="9">
        <v>108</v>
      </c>
      <c r="O591" s="9">
        <v>70</v>
      </c>
      <c r="P591" s="9">
        <v>20.56</v>
      </c>
      <c r="Q591" s="9">
        <v>60</v>
      </c>
      <c r="R591" s="9">
        <v>82</v>
      </c>
    </row>
    <row r="592" spans="1:18" x14ac:dyDescent="0.2">
      <c r="A592" s="9">
        <v>0</v>
      </c>
      <c r="B592" s="9">
        <v>0</v>
      </c>
      <c r="C592" s="9">
        <v>52</v>
      </c>
      <c r="D592" s="9">
        <v>0</v>
      </c>
      <c r="E592" s="9">
        <v>1</v>
      </c>
      <c r="F592" s="9">
        <v>0</v>
      </c>
      <c r="G592" s="9">
        <v>1</v>
      </c>
      <c r="H592" s="9">
        <v>20</v>
      </c>
      <c r="I592" s="9">
        <v>0</v>
      </c>
      <c r="J592" s="9">
        <v>0</v>
      </c>
      <c r="K592" s="9">
        <v>0</v>
      </c>
      <c r="L592" s="9">
        <v>0</v>
      </c>
      <c r="M592" s="9">
        <v>244</v>
      </c>
      <c r="N592" s="9">
        <v>127.5</v>
      </c>
      <c r="O592" s="9">
        <v>72.5</v>
      </c>
      <c r="P592" s="9">
        <v>24.29</v>
      </c>
      <c r="Q592" s="9">
        <v>67</v>
      </c>
      <c r="R592" s="9">
        <v>118</v>
      </c>
    </row>
    <row r="593" spans="1:18" x14ac:dyDescent="0.2">
      <c r="A593" s="9">
        <v>0</v>
      </c>
      <c r="B593" s="9">
        <v>0</v>
      </c>
      <c r="C593" s="9">
        <v>63</v>
      </c>
      <c r="D593" s="9">
        <v>0</v>
      </c>
      <c r="E593" s="9">
        <v>0</v>
      </c>
      <c r="F593" s="9">
        <v>0</v>
      </c>
      <c r="G593" s="9">
        <v>0</v>
      </c>
      <c r="H593" s="9">
        <v>0</v>
      </c>
      <c r="I593" s="9">
        <v>0</v>
      </c>
      <c r="J593" s="9">
        <v>0</v>
      </c>
      <c r="K593" s="9">
        <v>0</v>
      </c>
      <c r="L593" s="9">
        <v>0</v>
      </c>
      <c r="M593" s="9">
        <v>252</v>
      </c>
      <c r="N593" s="9">
        <v>120.5</v>
      </c>
      <c r="O593" s="9">
        <v>75</v>
      </c>
      <c r="P593" s="9">
        <v>24.3</v>
      </c>
      <c r="Q593" s="9">
        <v>78</v>
      </c>
      <c r="R593" s="9">
        <v>77</v>
      </c>
    </row>
    <row r="594" spans="1:18" x14ac:dyDescent="0.2">
      <c r="A594" s="9">
        <v>0</v>
      </c>
      <c r="B594" s="9">
        <v>1</v>
      </c>
      <c r="C594" s="9">
        <v>39</v>
      </c>
      <c r="D594" s="9">
        <v>0</v>
      </c>
      <c r="E594" s="9">
        <v>1</v>
      </c>
      <c r="F594" s="9">
        <v>0</v>
      </c>
      <c r="G594" s="9">
        <v>0</v>
      </c>
      <c r="H594" s="9">
        <v>0</v>
      </c>
      <c r="I594" s="9">
        <v>0</v>
      </c>
      <c r="J594" s="9">
        <v>0</v>
      </c>
      <c r="K594" s="9">
        <v>0</v>
      </c>
      <c r="L594" s="9">
        <v>0</v>
      </c>
      <c r="M594" s="9">
        <v>203</v>
      </c>
      <c r="N594" s="9">
        <v>117.5</v>
      </c>
      <c r="O594" s="9">
        <v>77.5</v>
      </c>
      <c r="P594" s="9">
        <v>27.29</v>
      </c>
      <c r="Q594" s="9">
        <v>88</v>
      </c>
      <c r="R594" s="9">
        <v>60</v>
      </c>
    </row>
    <row r="595" spans="1:18" x14ac:dyDescent="0.2">
      <c r="A595" s="9">
        <v>0</v>
      </c>
      <c r="B595" s="9">
        <v>1</v>
      </c>
      <c r="C595" s="9">
        <v>59</v>
      </c>
      <c r="D595" s="9">
        <v>0</v>
      </c>
      <c r="E595" s="9">
        <v>1</v>
      </c>
      <c r="F595" s="9">
        <v>0</v>
      </c>
      <c r="G595" s="9">
        <v>0</v>
      </c>
      <c r="H595" s="9">
        <v>0</v>
      </c>
      <c r="I595" s="9">
        <v>0</v>
      </c>
      <c r="J595" s="9">
        <v>0</v>
      </c>
      <c r="K595" s="9">
        <v>1</v>
      </c>
      <c r="L595" s="9">
        <v>0</v>
      </c>
      <c r="M595" s="9">
        <v>207</v>
      </c>
      <c r="N595" s="9">
        <v>148</v>
      </c>
      <c r="O595" s="9">
        <v>98</v>
      </c>
      <c r="P595" s="9">
        <v>25.63</v>
      </c>
      <c r="Q595" s="9">
        <v>80</v>
      </c>
      <c r="R595" s="9">
        <v>93</v>
      </c>
    </row>
    <row r="596" spans="1:18" x14ac:dyDescent="0.2">
      <c r="A596" s="9">
        <v>1</v>
      </c>
      <c r="B596" s="9">
        <v>0</v>
      </c>
      <c r="C596" s="9">
        <v>51</v>
      </c>
      <c r="D596" s="9">
        <v>1</v>
      </c>
      <c r="E596" s="9">
        <v>0</v>
      </c>
      <c r="F596" s="9">
        <v>0</v>
      </c>
      <c r="G596" s="9">
        <v>1</v>
      </c>
      <c r="H596" s="9">
        <v>20</v>
      </c>
      <c r="I596" s="9">
        <v>0</v>
      </c>
      <c r="J596" s="9">
        <v>0</v>
      </c>
      <c r="K596" s="9">
        <v>0</v>
      </c>
      <c r="L596" s="9">
        <v>0</v>
      </c>
      <c r="M596" s="9">
        <v>264</v>
      </c>
      <c r="N596" s="9">
        <v>139.5</v>
      </c>
      <c r="O596" s="9">
        <v>89</v>
      </c>
      <c r="P596" s="9">
        <v>29.38</v>
      </c>
      <c r="Q596" s="9">
        <v>70</v>
      </c>
      <c r="R596" s="9">
        <v>76</v>
      </c>
    </row>
    <row r="597" spans="1:18" x14ac:dyDescent="0.2">
      <c r="A597" s="9">
        <v>1</v>
      </c>
      <c r="B597" s="9">
        <v>1</v>
      </c>
      <c r="C597" s="9">
        <v>67</v>
      </c>
      <c r="D597" s="9">
        <v>1</v>
      </c>
      <c r="E597" s="9">
        <v>0</v>
      </c>
      <c r="F597" s="9">
        <v>0</v>
      </c>
      <c r="G597" s="9">
        <v>0</v>
      </c>
      <c r="H597" s="9">
        <v>0</v>
      </c>
      <c r="I597" s="9">
        <v>0</v>
      </c>
      <c r="J597" s="9">
        <v>0</v>
      </c>
      <c r="K597" s="9">
        <v>0</v>
      </c>
      <c r="L597" s="9">
        <v>0</v>
      </c>
      <c r="M597" s="9">
        <v>214</v>
      </c>
      <c r="N597" s="9">
        <v>127.5</v>
      </c>
      <c r="O597" s="9">
        <v>80</v>
      </c>
      <c r="P597" s="9">
        <v>22.11</v>
      </c>
      <c r="Q597" s="9">
        <v>69</v>
      </c>
      <c r="R597" s="9">
        <v>84</v>
      </c>
    </row>
    <row r="598" spans="1:18" x14ac:dyDescent="0.2">
      <c r="A598" s="9">
        <v>0</v>
      </c>
      <c r="B598" s="9">
        <v>0</v>
      </c>
      <c r="C598" s="9">
        <v>47</v>
      </c>
      <c r="D598" s="9">
        <v>0</v>
      </c>
      <c r="E598" s="9">
        <v>1</v>
      </c>
      <c r="F598" s="9">
        <v>0</v>
      </c>
      <c r="G598" s="9">
        <v>1</v>
      </c>
      <c r="H598" s="9">
        <v>20</v>
      </c>
      <c r="I598" s="9">
        <v>0</v>
      </c>
      <c r="J598" s="9">
        <v>0</v>
      </c>
      <c r="K598" s="9">
        <v>0</v>
      </c>
      <c r="L598" s="9">
        <v>0</v>
      </c>
      <c r="M598" s="9">
        <v>272</v>
      </c>
      <c r="N598" s="9">
        <v>127.5</v>
      </c>
      <c r="O598" s="9">
        <v>87.5</v>
      </c>
      <c r="P598" s="9">
        <v>22.35</v>
      </c>
      <c r="Q598" s="9">
        <v>80</v>
      </c>
      <c r="R598" s="9">
        <v>72</v>
      </c>
    </row>
    <row r="599" spans="1:18" x14ac:dyDescent="0.2">
      <c r="A599" s="9">
        <v>1</v>
      </c>
      <c r="B599" s="9">
        <v>0</v>
      </c>
      <c r="C599" s="9">
        <v>64</v>
      </c>
      <c r="D599" s="9">
        <v>1</v>
      </c>
      <c r="E599" s="9">
        <v>0</v>
      </c>
      <c r="F599" s="9">
        <v>0</v>
      </c>
      <c r="G599" s="9">
        <v>0</v>
      </c>
      <c r="H599" s="9">
        <v>0</v>
      </c>
      <c r="I599" s="9">
        <v>0</v>
      </c>
      <c r="J599" s="9">
        <v>0</v>
      </c>
      <c r="K599" s="9">
        <v>0</v>
      </c>
      <c r="L599" s="9">
        <v>0</v>
      </c>
      <c r="M599" s="9">
        <v>293</v>
      </c>
      <c r="N599" s="9">
        <v>116</v>
      </c>
      <c r="O599" s="9">
        <v>80</v>
      </c>
      <c r="P599" s="9">
        <v>26.81</v>
      </c>
      <c r="Q599" s="9">
        <v>80</v>
      </c>
      <c r="R599" s="9">
        <v>87</v>
      </c>
    </row>
    <row r="600" spans="1:18" x14ac:dyDescent="0.2">
      <c r="A600" s="9">
        <v>0</v>
      </c>
      <c r="B600" s="9">
        <v>1</v>
      </c>
      <c r="C600" s="9">
        <v>50</v>
      </c>
      <c r="D600" s="9">
        <v>0</v>
      </c>
      <c r="E600" s="9">
        <v>0</v>
      </c>
      <c r="F600" s="9">
        <v>1</v>
      </c>
      <c r="G600" s="9">
        <v>1</v>
      </c>
      <c r="H600" s="9">
        <v>3</v>
      </c>
      <c r="I600" s="9">
        <v>0</v>
      </c>
      <c r="J600" s="9">
        <v>0</v>
      </c>
      <c r="K600" s="9">
        <v>0</v>
      </c>
      <c r="L600" s="9">
        <v>0</v>
      </c>
      <c r="M600" s="9">
        <v>200</v>
      </c>
      <c r="N600" s="9">
        <v>105</v>
      </c>
      <c r="O600" s="9">
        <v>68</v>
      </c>
      <c r="P600" s="9">
        <v>23.3</v>
      </c>
      <c r="Q600" s="9">
        <v>65</v>
      </c>
      <c r="R600" s="9">
        <v>68</v>
      </c>
    </row>
    <row r="601" spans="1:18" x14ac:dyDescent="0.2">
      <c r="A601" s="9">
        <v>1</v>
      </c>
      <c r="B601" s="9">
        <v>1</v>
      </c>
      <c r="C601" s="9">
        <v>63</v>
      </c>
      <c r="D601" s="9">
        <v>0</v>
      </c>
      <c r="E601" s="9">
        <v>0</v>
      </c>
      <c r="F601" s="9">
        <v>1</v>
      </c>
      <c r="G601" s="9">
        <v>1</v>
      </c>
      <c r="H601" s="9">
        <v>20</v>
      </c>
      <c r="I601" s="9">
        <v>0</v>
      </c>
      <c r="J601" s="9">
        <v>0</v>
      </c>
      <c r="K601" s="9">
        <v>1</v>
      </c>
      <c r="L601" s="9">
        <v>0</v>
      </c>
      <c r="M601" s="9">
        <v>269</v>
      </c>
      <c r="N601" s="9">
        <v>180</v>
      </c>
      <c r="O601" s="9">
        <v>101</v>
      </c>
      <c r="P601" s="9">
        <v>24.42</v>
      </c>
      <c r="Q601" s="9">
        <v>72</v>
      </c>
      <c r="R601" s="9">
        <v>84</v>
      </c>
    </row>
    <row r="602" spans="1:18" x14ac:dyDescent="0.2">
      <c r="A602" s="9">
        <v>0</v>
      </c>
      <c r="B602" s="9">
        <v>0</v>
      </c>
      <c r="C602" s="9">
        <v>39</v>
      </c>
      <c r="D602" s="9">
        <v>0</v>
      </c>
      <c r="E602" s="9">
        <v>1</v>
      </c>
      <c r="F602" s="9">
        <v>0</v>
      </c>
      <c r="G602" s="9">
        <v>0</v>
      </c>
      <c r="H602" s="9">
        <v>0</v>
      </c>
      <c r="I602" s="9">
        <v>0</v>
      </c>
      <c r="J602" s="9">
        <v>0</v>
      </c>
      <c r="K602" s="9">
        <v>0</v>
      </c>
      <c r="L602" s="9">
        <v>0</v>
      </c>
      <c r="M602" s="9">
        <v>250</v>
      </c>
      <c r="N602" s="9">
        <v>123</v>
      </c>
      <c r="O602" s="9">
        <v>92.5</v>
      </c>
      <c r="P602" s="9">
        <v>29.23</v>
      </c>
      <c r="Q602" s="9">
        <v>90</v>
      </c>
      <c r="R602" s="9">
        <v>71</v>
      </c>
    </row>
    <row r="603" spans="1:18" x14ac:dyDescent="0.2">
      <c r="A603" s="9">
        <v>0</v>
      </c>
      <c r="B603" s="9">
        <v>1</v>
      </c>
      <c r="C603" s="9">
        <v>38</v>
      </c>
      <c r="D603" s="9">
        <v>1</v>
      </c>
      <c r="E603" s="9">
        <v>0</v>
      </c>
      <c r="F603" s="9">
        <v>0</v>
      </c>
      <c r="G603" s="9">
        <v>1</v>
      </c>
      <c r="H603" s="9">
        <v>10</v>
      </c>
      <c r="I603" s="9">
        <v>0</v>
      </c>
      <c r="J603" s="9">
        <v>0</v>
      </c>
      <c r="K603" s="9">
        <v>0</v>
      </c>
      <c r="L603" s="9">
        <v>0</v>
      </c>
      <c r="M603" s="9">
        <v>219</v>
      </c>
      <c r="N603" s="9">
        <v>115</v>
      </c>
      <c r="O603" s="9">
        <v>71</v>
      </c>
      <c r="P603" s="9">
        <v>24.58</v>
      </c>
      <c r="Q603" s="9">
        <v>65</v>
      </c>
      <c r="R603" s="9">
        <v>93</v>
      </c>
    </row>
    <row r="604" spans="1:18" x14ac:dyDescent="0.2">
      <c r="A604" s="9">
        <v>0</v>
      </c>
      <c r="B604" s="9">
        <v>0</v>
      </c>
      <c r="C604" s="9">
        <v>42</v>
      </c>
      <c r="D604" s="9">
        <v>1</v>
      </c>
      <c r="E604" s="9">
        <v>0</v>
      </c>
      <c r="F604" s="9">
        <v>0</v>
      </c>
      <c r="G604" s="9">
        <v>1</v>
      </c>
      <c r="H604" s="9">
        <v>30</v>
      </c>
      <c r="I604" s="9">
        <v>0</v>
      </c>
      <c r="J604" s="9">
        <v>0</v>
      </c>
      <c r="K604" s="9">
        <v>0</v>
      </c>
      <c r="L604" s="9">
        <v>0</v>
      </c>
      <c r="M604" s="9">
        <v>187</v>
      </c>
      <c r="N604" s="9">
        <v>96</v>
      </c>
      <c r="O604" s="9">
        <v>67</v>
      </c>
      <c r="P604" s="9">
        <v>24.23</v>
      </c>
      <c r="Q604" s="9">
        <v>72</v>
      </c>
      <c r="R604" s="9">
        <v>84</v>
      </c>
    </row>
    <row r="605" spans="1:18" x14ac:dyDescent="0.2">
      <c r="A605" s="9">
        <v>0</v>
      </c>
      <c r="B605" s="9">
        <v>1</v>
      </c>
      <c r="C605" s="9">
        <v>38</v>
      </c>
      <c r="D605" s="9">
        <v>0</v>
      </c>
      <c r="E605" s="9">
        <v>1</v>
      </c>
      <c r="F605" s="9">
        <v>0</v>
      </c>
      <c r="G605" s="9">
        <v>1</v>
      </c>
      <c r="H605" s="9">
        <v>5</v>
      </c>
      <c r="I605" s="9">
        <v>0</v>
      </c>
      <c r="J605" s="9">
        <v>0</v>
      </c>
      <c r="K605" s="9">
        <v>0</v>
      </c>
      <c r="L605" s="9">
        <v>0</v>
      </c>
      <c r="M605" s="9">
        <v>243</v>
      </c>
      <c r="N605" s="9">
        <v>130.5</v>
      </c>
      <c r="O605" s="9">
        <v>85.5</v>
      </c>
      <c r="P605" s="9">
        <v>19.53</v>
      </c>
      <c r="Q605" s="9">
        <v>85</v>
      </c>
      <c r="R605" s="9">
        <v>79</v>
      </c>
    </row>
    <row r="606" spans="1:18" x14ac:dyDescent="0.2">
      <c r="A606" s="9">
        <v>0</v>
      </c>
      <c r="B606" s="9">
        <v>0</v>
      </c>
      <c r="C606" s="9">
        <v>52</v>
      </c>
      <c r="D606" s="9">
        <v>0</v>
      </c>
      <c r="E606" s="9">
        <v>1</v>
      </c>
      <c r="F606" s="9">
        <v>0</v>
      </c>
      <c r="G606" s="9">
        <v>1</v>
      </c>
      <c r="H606" s="9">
        <v>20</v>
      </c>
      <c r="I606" s="9">
        <v>0</v>
      </c>
      <c r="J606" s="9">
        <v>0</v>
      </c>
      <c r="K606" s="9">
        <v>0</v>
      </c>
      <c r="L606" s="9">
        <v>0</v>
      </c>
      <c r="M606" s="9">
        <v>190</v>
      </c>
      <c r="N606" s="9">
        <v>117</v>
      </c>
      <c r="O606" s="9">
        <v>75</v>
      </c>
      <c r="P606" s="9">
        <v>21.48</v>
      </c>
      <c r="Q606" s="9">
        <v>67</v>
      </c>
      <c r="R606" s="9">
        <v>67</v>
      </c>
    </row>
    <row r="607" spans="1:18" x14ac:dyDescent="0.2">
      <c r="A607" s="9">
        <v>0</v>
      </c>
      <c r="B607" s="9">
        <v>1</v>
      </c>
      <c r="C607" s="9">
        <v>60</v>
      </c>
      <c r="D607" s="9">
        <v>0</v>
      </c>
      <c r="E607" s="9">
        <v>0</v>
      </c>
      <c r="F607" s="9">
        <v>0</v>
      </c>
      <c r="G607" s="9">
        <v>1</v>
      </c>
      <c r="H607" s="9">
        <v>3</v>
      </c>
      <c r="I607" s="9">
        <v>0</v>
      </c>
      <c r="J607" s="9">
        <v>0</v>
      </c>
      <c r="K607" s="9">
        <v>1</v>
      </c>
      <c r="L607" s="9">
        <v>0</v>
      </c>
      <c r="M607" s="9">
        <v>267</v>
      </c>
      <c r="N607" s="9">
        <v>168.5</v>
      </c>
      <c r="O607" s="9">
        <v>108</v>
      </c>
      <c r="P607" s="9">
        <v>26.67</v>
      </c>
      <c r="Q607" s="9">
        <v>108</v>
      </c>
      <c r="R607" s="9">
        <v>83</v>
      </c>
    </row>
    <row r="608" spans="1:18" x14ac:dyDescent="0.2">
      <c r="A608" s="9">
        <v>0</v>
      </c>
      <c r="B608" s="9">
        <v>1</v>
      </c>
      <c r="C608" s="9">
        <v>41</v>
      </c>
      <c r="D608" s="9">
        <v>0</v>
      </c>
      <c r="E608" s="9">
        <v>1</v>
      </c>
      <c r="F608" s="9">
        <v>0</v>
      </c>
      <c r="G608" s="9">
        <v>1</v>
      </c>
      <c r="H608" s="9">
        <v>5</v>
      </c>
      <c r="I608" s="9">
        <v>0</v>
      </c>
      <c r="J608" s="9">
        <v>0</v>
      </c>
      <c r="K608" s="9">
        <v>0</v>
      </c>
      <c r="L608" s="9">
        <v>0</v>
      </c>
      <c r="M608" s="9">
        <v>218</v>
      </c>
      <c r="N608" s="9">
        <v>129.5</v>
      </c>
      <c r="O608" s="9">
        <v>93</v>
      </c>
      <c r="P608" s="9">
        <v>27.8</v>
      </c>
      <c r="Q608" s="9">
        <v>58</v>
      </c>
      <c r="R608" s="9">
        <v>83</v>
      </c>
    </row>
    <row r="609" spans="1:18" x14ac:dyDescent="0.2">
      <c r="A609" s="9">
        <v>0</v>
      </c>
      <c r="B609" s="9">
        <v>0</v>
      </c>
      <c r="C609" s="9">
        <v>41</v>
      </c>
      <c r="D609" s="9">
        <v>0</v>
      </c>
      <c r="E609" s="9">
        <v>1</v>
      </c>
      <c r="F609" s="9">
        <v>0</v>
      </c>
      <c r="G609" s="9">
        <v>1</v>
      </c>
      <c r="H609" s="9">
        <v>20</v>
      </c>
      <c r="I609" s="9">
        <v>0</v>
      </c>
      <c r="J609" s="9">
        <v>0</v>
      </c>
      <c r="K609" s="9">
        <v>0</v>
      </c>
      <c r="L609" s="9">
        <v>0</v>
      </c>
      <c r="M609" s="9">
        <v>195</v>
      </c>
      <c r="N609" s="9">
        <v>148</v>
      </c>
      <c r="O609" s="9">
        <v>108</v>
      </c>
      <c r="P609" s="9">
        <v>18.21</v>
      </c>
      <c r="Q609" s="9">
        <v>76</v>
      </c>
      <c r="R609" s="9">
        <v>69</v>
      </c>
    </row>
    <row r="610" spans="1:18" x14ac:dyDescent="0.2">
      <c r="A610" s="9">
        <v>0</v>
      </c>
      <c r="B610" s="9">
        <v>0</v>
      </c>
      <c r="C610" s="9">
        <v>56</v>
      </c>
      <c r="D610" s="9">
        <v>1</v>
      </c>
      <c r="E610" s="9">
        <v>0</v>
      </c>
      <c r="F610" s="9">
        <v>0</v>
      </c>
      <c r="G610" s="9">
        <v>1</v>
      </c>
      <c r="H610" s="9">
        <v>5</v>
      </c>
      <c r="I610" s="9">
        <v>0</v>
      </c>
      <c r="J610" s="9">
        <v>0</v>
      </c>
      <c r="K610" s="9">
        <v>0</v>
      </c>
      <c r="L610" s="9">
        <v>0</v>
      </c>
      <c r="M610" s="9">
        <v>266</v>
      </c>
      <c r="N610" s="9">
        <v>134.5</v>
      </c>
      <c r="O610" s="9">
        <v>78.5</v>
      </c>
      <c r="P610" s="9">
        <v>30.78</v>
      </c>
      <c r="Q610" s="9">
        <v>79</v>
      </c>
      <c r="R610" s="9">
        <v>84</v>
      </c>
    </row>
    <row r="611" spans="1:18" x14ac:dyDescent="0.2">
      <c r="A611" s="9">
        <v>0</v>
      </c>
      <c r="B611" s="9">
        <v>0</v>
      </c>
      <c r="C611" s="9">
        <v>38</v>
      </c>
      <c r="D611" s="9">
        <v>0</v>
      </c>
      <c r="E611" s="9">
        <v>1</v>
      </c>
      <c r="F611" s="9">
        <v>0</v>
      </c>
      <c r="G611" s="9">
        <v>1</v>
      </c>
      <c r="H611" s="9">
        <v>20</v>
      </c>
      <c r="I611" s="9">
        <v>0</v>
      </c>
      <c r="J611" s="9">
        <v>0</v>
      </c>
      <c r="K611" s="9">
        <v>0</v>
      </c>
      <c r="L611" s="9">
        <v>0</v>
      </c>
      <c r="M611" s="9">
        <v>229</v>
      </c>
      <c r="N611" s="9">
        <v>117.5</v>
      </c>
      <c r="O611" s="9">
        <v>67.5</v>
      </c>
      <c r="P611" s="9">
        <v>23.47</v>
      </c>
      <c r="Q611" s="9">
        <v>78</v>
      </c>
      <c r="R611" s="9">
        <v>80</v>
      </c>
    </row>
    <row r="612" spans="1:18" x14ac:dyDescent="0.2">
      <c r="A612" s="9">
        <v>0</v>
      </c>
      <c r="B612" s="9">
        <v>0</v>
      </c>
      <c r="C612" s="9">
        <v>63</v>
      </c>
      <c r="D612" s="9">
        <v>0</v>
      </c>
      <c r="E612" s="9">
        <v>1</v>
      </c>
      <c r="F612" s="9">
        <v>0</v>
      </c>
      <c r="G612" s="9">
        <v>0</v>
      </c>
      <c r="H612" s="9">
        <v>0</v>
      </c>
      <c r="I612" s="9">
        <v>0</v>
      </c>
      <c r="J612" s="9">
        <v>0</v>
      </c>
      <c r="K612" s="9">
        <v>1</v>
      </c>
      <c r="L612" s="9">
        <v>0</v>
      </c>
      <c r="M612" s="9">
        <v>264</v>
      </c>
      <c r="N612" s="9">
        <v>176</v>
      </c>
      <c r="O612" s="9">
        <v>99</v>
      </c>
      <c r="P612" s="9">
        <v>23.62</v>
      </c>
      <c r="Q612" s="9">
        <v>65</v>
      </c>
      <c r="R612" s="9">
        <v>65</v>
      </c>
    </row>
    <row r="613" spans="1:18" x14ac:dyDescent="0.2">
      <c r="A613" s="9">
        <v>0</v>
      </c>
      <c r="B613" s="9">
        <v>0</v>
      </c>
      <c r="C613" s="9">
        <v>42</v>
      </c>
      <c r="D613" s="9">
        <v>0</v>
      </c>
      <c r="E613" s="9">
        <v>0</v>
      </c>
      <c r="F613" s="9">
        <v>0</v>
      </c>
      <c r="G613" s="9">
        <v>1</v>
      </c>
      <c r="H613" s="9">
        <v>7</v>
      </c>
      <c r="I613" s="9">
        <v>0</v>
      </c>
      <c r="J613" s="9">
        <v>0</v>
      </c>
      <c r="K613" s="9">
        <v>0</v>
      </c>
      <c r="L613" s="9">
        <v>0</v>
      </c>
      <c r="M613" s="9">
        <v>273</v>
      </c>
      <c r="N613" s="9">
        <v>111</v>
      </c>
      <c r="O613" s="9">
        <v>73</v>
      </c>
      <c r="P613" s="9">
        <v>19.27</v>
      </c>
      <c r="Q613" s="9">
        <v>60</v>
      </c>
      <c r="R613" s="9">
        <v>89</v>
      </c>
    </row>
    <row r="614" spans="1:18" x14ac:dyDescent="0.2">
      <c r="A614" s="9">
        <v>0</v>
      </c>
      <c r="B614" s="9">
        <v>0</v>
      </c>
      <c r="C614" s="9">
        <v>40</v>
      </c>
      <c r="D614" s="9">
        <v>0</v>
      </c>
      <c r="E614" s="9">
        <v>1</v>
      </c>
      <c r="F614" s="9">
        <v>0</v>
      </c>
      <c r="G614" s="9">
        <v>0</v>
      </c>
      <c r="H614" s="9">
        <v>0</v>
      </c>
      <c r="I614" s="9">
        <v>0</v>
      </c>
      <c r="J614" s="9">
        <v>0</v>
      </c>
      <c r="K614" s="9">
        <v>0</v>
      </c>
      <c r="L614" s="9">
        <v>0</v>
      </c>
      <c r="M614" s="9">
        <v>162</v>
      </c>
      <c r="N614" s="9">
        <v>109</v>
      </c>
      <c r="O614" s="9">
        <v>71</v>
      </c>
      <c r="P614" s="9">
        <v>20.99</v>
      </c>
      <c r="Q614" s="9">
        <v>66</v>
      </c>
      <c r="R614" s="9">
        <v>85</v>
      </c>
    </row>
    <row r="615" spans="1:18" x14ac:dyDescent="0.2">
      <c r="A615" s="9">
        <v>0</v>
      </c>
      <c r="B615" s="9">
        <v>1</v>
      </c>
      <c r="C615" s="9">
        <v>51</v>
      </c>
      <c r="D615" s="9">
        <v>1</v>
      </c>
      <c r="E615" s="9">
        <v>0</v>
      </c>
      <c r="F615" s="9">
        <v>0</v>
      </c>
      <c r="G615" s="9">
        <v>0</v>
      </c>
      <c r="H615" s="9">
        <v>0</v>
      </c>
      <c r="I615" s="9">
        <v>0</v>
      </c>
      <c r="J615" s="9">
        <v>0</v>
      </c>
      <c r="K615" s="9">
        <v>0</v>
      </c>
      <c r="L615" s="9">
        <v>0</v>
      </c>
      <c r="M615" s="9">
        <v>250</v>
      </c>
      <c r="N615" s="9">
        <v>125</v>
      </c>
      <c r="O615" s="9">
        <v>80</v>
      </c>
      <c r="P615" s="9">
        <v>26.98</v>
      </c>
      <c r="Q615" s="9">
        <v>67</v>
      </c>
      <c r="R615" s="9">
        <v>108</v>
      </c>
    </row>
    <row r="616" spans="1:18" x14ac:dyDescent="0.2">
      <c r="A616" s="9">
        <v>0</v>
      </c>
      <c r="B616" s="9">
        <v>0</v>
      </c>
      <c r="C616" s="9">
        <v>60</v>
      </c>
      <c r="D616" s="9">
        <v>0</v>
      </c>
      <c r="E616" s="9">
        <v>1</v>
      </c>
      <c r="F616" s="9">
        <v>0</v>
      </c>
      <c r="G616" s="9">
        <v>1</v>
      </c>
      <c r="H616" s="9">
        <v>3</v>
      </c>
      <c r="I616" s="9">
        <v>0</v>
      </c>
      <c r="J616" s="9">
        <v>0</v>
      </c>
      <c r="K616" s="9">
        <v>0</v>
      </c>
      <c r="L616" s="9">
        <v>0</v>
      </c>
      <c r="M616" s="9">
        <v>314</v>
      </c>
      <c r="N616" s="9">
        <v>141</v>
      </c>
      <c r="O616" s="9">
        <v>93</v>
      </c>
      <c r="P616" s="9">
        <v>25.23</v>
      </c>
      <c r="Q616" s="9">
        <v>105</v>
      </c>
      <c r="R616" s="9">
        <v>94</v>
      </c>
    </row>
    <row r="617" spans="1:18" x14ac:dyDescent="0.2">
      <c r="A617" s="9">
        <v>0</v>
      </c>
      <c r="B617" s="9">
        <v>1</v>
      </c>
      <c r="C617" s="9">
        <v>40</v>
      </c>
      <c r="D617" s="9">
        <v>0</v>
      </c>
      <c r="E617" s="9">
        <v>1</v>
      </c>
      <c r="F617" s="9">
        <v>0</v>
      </c>
      <c r="G617" s="9">
        <v>1</v>
      </c>
      <c r="H617" s="9">
        <v>30</v>
      </c>
      <c r="I617" s="9">
        <v>0</v>
      </c>
      <c r="J617" s="9">
        <v>0</v>
      </c>
      <c r="K617" s="9">
        <v>0</v>
      </c>
      <c r="L617" s="9">
        <v>0</v>
      </c>
      <c r="M617" s="9">
        <v>219</v>
      </c>
      <c r="N617" s="9">
        <v>131</v>
      </c>
      <c r="O617" s="9">
        <v>85.5</v>
      </c>
      <c r="P617" s="9">
        <v>31.96</v>
      </c>
      <c r="Q617" s="9">
        <v>77</v>
      </c>
      <c r="R617" s="9">
        <v>74</v>
      </c>
    </row>
    <row r="618" spans="1:18" x14ac:dyDescent="0.2">
      <c r="A618" s="9">
        <v>0</v>
      </c>
      <c r="B618" s="9">
        <v>1</v>
      </c>
      <c r="C618" s="9">
        <v>34</v>
      </c>
      <c r="D618" s="9">
        <v>0</v>
      </c>
      <c r="E618" s="9">
        <v>1</v>
      </c>
      <c r="F618" s="9">
        <v>0</v>
      </c>
      <c r="G618" s="9">
        <v>1</v>
      </c>
      <c r="H618" s="9">
        <v>25</v>
      </c>
      <c r="I618" s="9">
        <v>0</v>
      </c>
      <c r="J618" s="9">
        <v>0</v>
      </c>
      <c r="K618" s="9">
        <v>0</v>
      </c>
      <c r="L618" s="9">
        <v>0</v>
      </c>
      <c r="M618" s="9">
        <v>250</v>
      </c>
      <c r="N618" s="9">
        <v>119</v>
      </c>
      <c r="O618" s="9">
        <v>77</v>
      </c>
      <c r="P618" s="9">
        <v>29.04</v>
      </c>
      <c r="Q618" s="9">
        <v>63</v>
      </c>
      <c r="R618" s="9">
        <v>80</v>
      </c>
    </row>
    <row r="619" spans="1:18" x14ac:dyDescent="0.2">
      <c r="A619" s="9">
        <v>0</v>
      </c>
      <c r="B619" s="9">
        <v>0</v>
      </c>
      <c r="C619" s="9">
        <v>40</v>
      </c>
      <c r="D619" s="9">
        <v>0</v>
      </c>
      <c r="E619" s="9">
        <v>1</v>
      </c>
      <c r="F619" s="9">
        <v>0</v>
      </c>
      <c r="G619" s="9">
        <v>0</v>
      </c>
      <c r="H619" s="9">
        <v>0</v>
      </c>
      <c r="I619" s="9">
        <v>0</v>
      </c>
      <c r="J619" s="9">
        <v>0</v>
      </c>
      <c r="K619" s="9">
        <v>0</v>
      </c>
      <c r="L619" s="9">
        <v>0</v>
      </c>
      <c r="M619" s="9">
        <v>230</v>
      </c>
      <c r="N619" s="9">
        <v>123.5</v>
      </c>
      <c r="O619" s="9">
        <v>81</v>
      </c>
      <c r="P619" s="9">
        <v>27.91</v>
      </c>
      <c r="Q619" s="9">
        <v>95</v>
      </c>
      <c r="R619" s="9">
        <v>65</v>
      </c>
    </row>
    <row r="620" spans="1:18" x14ac:dyDescent="0.2">
      <c r="A620" s="9">
        <v>0</v>
      </c>
      <c r="B620" s="9">
        <v>0</v>
      </c>
      <c r="C620" s="9">
        <v>54</v>
      </c>
      <c r="D620" s="9">
        <v>0</v>
      </c>
      <c r="E620" s="9">
        <v>0</v>
      </c>
      <c r="F620" s="9">
        <v>0</v>
      </c>
      <c r="G620" s="9">
        <v>0</v>
      </c>
      <c r="H620" s="9">
        <v>0</v>
      </c>
      <c r="I620" s="9">
        <v>0</v>
      </c>
      <c r="J620" s="9">
        <v>0</v>
      </c>
      <c r="K620" s="9">
        <v>1</v>
      </c>
      <c r="L620" s="9">
        <v>0</v>
      </c>
      <c r="M620" s="9">
        <v>195</v>
      </c>
      <c r="N620" s="9">
        <v>163.5</v>
      </c>
      <c r="O620" s="9">
        <v>103</v>
      </c>
      <c r="P620" s="9">
        <v>26.89</v>
      </c>
      <c r="Q620" s="9">
        <v>56</v>
      </c>
      <c r="R620" s="9">
        <v>80</v>
      </c>
    </row>
    <row r="621" spans="1:18" x14ac:dyDescent="0.2">
      <c r="A621" s="9">
        <v>0</v>
      </c>
      <c r="B621" s="9">
        <v>1</v>
      </c>
      <c r="C621" s="9">
        <v>36</v>
      </c>
      <c r="D621" s="9">
        <v>0</v>
      </c>
      <c r="E621" s="9">
        <v>0</v>
      </c>
      <c r="F621" s="9">
        <v>0</v>
      </c>
      <c r="G621" s="9">
        <v>0</v>
      </c>
      <c r="H621" s="9">
        <v>0</v>
      </c>
      <c r="I621" s="9">
        <v>0</v>
      </c>
      <c r="J621" s="9">
        <v>0</v>
      </c>
      <c r="K621" s="9">
        <v>0</v>
      </c>
      <c r="L621" s="9">
        <v>0</v>
      </c>
      <c r="M621" s="9">
        <v>194</v>
      </c>
      <c r="N621" s="9">
        <v>117</v>
      </c>
      <c r="O621" s="9">
        <v>90</v>
      </c>
      <c r="P621" s="9">
        <v>27.08</v>
      </c>
      <c r="Q621" s="9">
        <v>73</v>
      </c>
      <c r="R621" s="9">
        <v>87</v>
      </c>
    </row>
    <row r="622" spans="1:18" x14ac:dyDescent="0.2">
      <c r="A622" s="9">
        <v>0</v>
      </c>
      <c r="B622" s="9">
        <v>0</v>
      </c>
      <c r="C622" s="9">
        <v>39</v>
      </c>
      <c r="D622" s="9">
        <v>1</v>
      </c>
      <c r="E622" s="9">
        <v>0</v>
      </c>
      <c r="F622" s="9">
        <v>0</v>
      </c>
      <c r="G622" s="9">
        <v>1</v>
      </c>
      <c r="H622" s="9">
        <v>3</v>
      </c>
      <c r="I622" s="9">
        <v>0</v>
      </c>
      <c r="J622" s="9">
        <v>0</v>
      </c>
      <c r="K622" s="9">
        <v>0</v>
      </c>
      <c r="L622" s="9">
        <v>0</v>
      </c>
      <c r="M622" s="9">
        <v>273</v>
      </c>
      <c r="N622" s="9">
        <v>116</v>
      </c>
      <c r="O622" s="9">
        <v>86</v>
      </c>
      <c r="P622" s="9">
        <v>28.73</v>
      </c>
      <c r="Q622" s="9">
        <v>75</v>
      </c>
      <c r="R622" s="9">
        <v>78</v>
      </c>
    </row>
    <row r="623" spans="1:18" x14ac:dyDescent="0.2">
      <c r="A623" s="9">
        <v>0</v>
      </c>
      <c r="B623" s="9">
        <v>1</v>
      </c>
      <c r="C623" s="9">
        <v>38</v>
      </c>
      <c r="D623" s="9">
        <v>0</v>
      </c>
      <c r="E623" s="9">
        <v>1</v>
      </c>
      <c r="F623" s="9">
        <v>0</v>
      </c>
      <c r="G623" s="9">
        <v>0</v>
      </c>
      <c r="H623" s="9">
        <v>0</v>
      </c>
      <c r="I623" s="9">
        <v>0</v>
      </c>
      <c r="J623" s="9">
        <v>1</v>
      </c>
      <c r="K623" s="9">
        <v>0</v>
      </c>
      <c r="L623" s="9">
        <v>0</v>
      </c>
      <c r="M623" s="9">
        <v>224</v>
      </c>
      <c r="N623" s="9">
        <v>127.5</v>
      </c>
      <c r="O623" s="9">
        <v>81</v>
      </c>
      <c r="P623" s="9">
        <v>20.39</v>
      </c>
      <c r="Q623" s="9">
        <v>80</v>
      </c>
      <c r="R623" s="9">
        <v>90</v>
      </c>
    </row>
    <row r="624" spans="1:18" x14ac:dyDescent="0.2">
      <c r="A624" s="9">
        <v>0</v>
      </c>
      <c r="B624" s="9">
        <v>1</v>
      </c>
      <c r="C624" s="9">
        <v>37</v>
      </c>
      <c r="D624" s="9">
        <v>0</v>
      </c>
      <c r="E624" s="9">
        <v>0</v>
      </c>
      <c r="F624" s="9">
        <v>0</v>
      </c>
      <c r="G624" s="9">
        <v>0</v>
      </c>
      <c r="H624" s="9">
        <v>0</v>
      </c>
      <c r="I624" s="9">
        <v>0</v>
      </c>
      <c r="J624" s="9">
        <v>0</v>
      </c>
      <c r="K624" s="9">
        <v>0</v>
      </c>
      <c r="L624" s="9">
        <v>0</v>
      </c>
      <c r="M624" s="9">
        <v>166</v>
      </c>
      <c r="N624" s="9">
        <v>128.5</v>
      </c>
      <c r="O624" s="9">
        <v>83</v>
      </c>
      <c r="P624" s="9">
        <v>26.81</v>
      </c>
      <c r="Q624" s="9">
        <v>58</v>
      </c>
      <c r="R624" s="9">
        <v>108</v>
      </c>
    </row>
    <row r="625" spans="1:18" x14ac:dyDescent="0.2">
      <c r="A625" s="9">
        <v>0</v>
      </c>
      <c r="B625" s="9">
        <v>0</v>
      </c>
      <c r="C625" s="9">
        <v>39</v>
      </c>
      <c r="D625" s="9">
        <v>1</v>
      </c>
      <c r="E625" s="9">
        <v>0</v>
      </c>
      <c r="F625" s="9">
        <v>0</v>
      </c>
      <c r="G625" s="9">
        <v>1</v>
      </c>
      <c r="H625" s="9">
        <v>20</v>
      </c>
      <c r="I625" s="9">
        <v>0</v>
      </c>
      <c r="J625" s="9">
        <v>0</v>
      </c>
      <c r="K625" s="9">
        <v>0</v>
      </c>
      <c r="L625" s="9">
        <v>0</v>
      </c>
      <c r="M625" s="9">
        <v>160</v>
      </c>
      <c r="N625" s="9">
        <v>128.5</v>
      </c>
      <c r="O625" s="9">
        <v>74.5</v>
      </c>
      <c r="P625" s="9">
        <v>20.56</v>
      </c>
      <c r="Q625" s="9">
        <v>60</v>
      </c>
      <c r="R625" s="9">
        <v>83</v>
      </c>
    </row>
    <row r="626" spans="1:18" x14ac:dyDescent="0.2">
      <c r="A626" s="9">
        <v>0</v>
      </c>
      <c r="B626" s="9">
        <v>0</v>
      </c>
      <c r="C626" s="9">
        <v>60</v>
      </c>
      <c r="D626" s="9">
        <v>1</v>
      </c>
      <c r="E626" s="9">
        <v>0</v>
      </c>
      <c r="F626" s="9">
        <v>0</v>
      </c>
      <c r="G626" s="9">
        <v>0</v>
      </c>
      <c r="H626" s="9">
        <v>0</v>
      </c>
      <c r="I626" s="9">
        <v>0</v>
      </c>
      <c r="J626" s="9">
        <v>0</v>
      </c>
      <c r="K626" s="9">
        <v>1</v>
      </c>
      <c r="L626" s="9">
        <v>0</v>
      </c>
      <c r="M626" s="9">
        <v>238</v>
      </c>
      <c r="N626" s="9">
        <v>134</v>
      </c>
      <c r="O626" s="9">
        <v>84</v>
      </c>
      <c r="P626" s="9">
        <v>27.49</v>
      </c>
      <c r="Q626" s="9">
        <v>80</v>
      </c>
      <c r="R626" s="9">
        <v>66</v>
      </c>
    </row>
    <row r="627" spans="1:18" x14ac:dyDescent="0.2">
      <c r="A627" s="9">
        <v>0</v>
      </c>
      <c r="B627" s="9">
        <v>0</v>
      </c>
      <c r="C627" s="9">
        <v>58</v>
      </c>
      <c r="D627" s="9">
        <v>0</v>
      </c>
      <c r="E627" s="9">
        <v>0</v>
      </c>
      <c r="F627" s="9">
        <v>1</v>
      </c>
      <c r="G627" s="9">
        <v>1</v>
      </c>
      <c r="H627" s="9">
        <v>20</v>
      </c>
      <c r="I627" s="9">
        <v>0</v>
      </c>
      <c r="J627" s="9">
        <v>0</v>
      </c>
      <c r="K627" s="9">
        <v>0</v>
      </c>
      <c r="L627" s="9">
        <v>0</v>
      </c>
      <c r="M627" s="9">
        <v>281</v>
      </c>
      <c r="N627" s="9">
        <v>134</v>
      </c>
      <c r="O627" s="9">
        <v>81</v>
      </c>
      <c r="P627" s="9">
        <v>22.54</v>
      </c>
      <c r="Q627" s="9">
        <v>58</v>
      </c>
      <c r="R627" s="9">
        <v>74</v>
      </c>
    </row>
    <row r="628" spans="1:18" x14ac:dyDescent="0.2">
      <c r="A628" s="9">
        <v>0</v>
      </c>
      <c r="B628" s="9">
        <v>0</v>
      </c>
      <c r="C628" s="9">
        <v>56</v>
      </c>
      <c r="D628" s="9">
        <v>1</v>
      </c>
      <c r="E628" s="9">
        <v>0</v>
      </c>
      <c r="F628" s="9">
        <v>0</v>
      </c>
      <c r="G628" s="9">
        <v>1</v>
      </c>
      <c r="H628" s="9">
        <v>18</v>
      </c>
      <c r="I628" s="9">
        <v>0</v>
      </c>
      <c r="J628" s="9">
        <v>0</v>
      </c>
      <c r="K628" s="9">
        <v>0</v>
      </c>
      <c r="L628" s="9">
        <v>0</v>
      </c>
      <c r="M628" s="9">
        <v>292</v>
      </c>
      <c r="N628" s="9">
        <v>111</v>
      </c>
      <c r="O628" s="9">
        <v>70</v>
      </c>
      <c r="P628" s="9">
        <v>23.17</v>
      </c>
      <c r="Q628" s="9">
        <v>72</v>
      </c>
      <c r="R628" s="9">
        <v>74</v>
      </c>
    </row>
    <row r="629" spans="1:18" x14ac:dyDescent="0.2">
      <c r="A629" s="9">
        <v>0</v>
      </c>
      <c r="B629" s="9">
        <v>0</v>
      </c>
      <c r="C629" s="9">
        <v>50</v>
      </c>
      <c r="D629" s="9">
        <v>1</v>
      </c>
      <c r="E629" s="9">
        <v>0</v>
      </c>
      <c r="F629" s="9">
        <v>0</v>
      </c>
      <c r="G629" s="9">
        <v>1</v>
      </c>
      <c r="H629" s="9">
        <v>30</v>
      </c>
      <c r="I629" s="9">
        <v>0</v>
      </c>
      <c r="J629" s="9">
        <v>0</v>
      </c>
      <c r="K629" s="9">
        <v>0</v>
      </c>
      <c r="L629" s="9">
        <v>0</v>
      </c>
      <c r="M629" s="9">
        <v>203</v>
      </c>
      <c r="N629" s="9">
        <v>128.5</v>
      </c>
      <c r="O629" s="9">
        <v>82</v>
      </c>
      <c r="P629" s="9">
        <v>18.989999999999998</v>
      </c>
      <c r="Q629" s="9">
        <v>55</v>
      </c>
      <c r="R629" s="9">
        <v>84</v>
      </c>
    </row>
    <row r="630" spans="1:18" x14ac:dyDescent="0.2">
      <c r="A630" s="9">
        <v>0</v>
      </c>
      <c r="B630" s="9">
        <v>1</v>
      </c>
      <c r="C630" s="9">
        <v>57</v>
      </c>
      <c r="D630" s="9">
        <v>1</v>
      </c>
      <c r="E630" s="9">
        <v>0</v>
      </c>
      <c r="F630" s="9">
        <v>0</v>
      </c>
      <c r="G630" s="9">
        <v>1</v>
      </c>
      <c r="H630" s="9">
        <v>10</v>
      </c>
      <c r="I630" s="9">
        <v>0</v>
      </c>
      <c r="J630" s="9">
        <v>0</v>
      </c>
      <c r="K630" s="9">
        <v>1</v>
      </c>
      <c r="L630" s="9">
        <v>0</v>
      </c>
      <c r="M630" s="9">
        <v>250</v>
      </c>
      <c r="N630" s="9">
        <v>148</v>
      </c>
      <c r="O630" s="9">
        <v>91</v>
      </c>
      <c r="P630" s="9">
        <v>27.6</v>
      </c>
      <c r="Q630" s="9">
        <v>88</v>
      </c>
      <c r="R630" s="9">
        <v>103</v>
      </c>
    </row>
    <row r="631" spans="1:18" x14ac:dyDescent="0.2">
      <c r="A631" s="9">
        <v>0</v>
      </c>
      <c r="B631" s="9">
        <v>0</v>
      </c>
      <c r="C631" s="9">
        <v>41</v>
      </c>
      <c r="D631" s="9">
        <v>1</v>
      </c>
      <c r="E631" s="9">
        <v>0</v>
      </c>
      <c r="F631" s="9">
        <v>0</v>
      </c>
      <c r="G631" s="9">
        <v>1</v>
      </c>
      <c r="H631" s="9">
        <v>5</v>
      </c>
      <c r="I631" s="9">
        <v>0</v>
      </c>
      <c r="J631" s="9">
        <v>0</v>
      </c>
      <c r="K631" s="9">
        <v>0</v>
      </c>
      <c r="L631" s="9">
        <v>0</v>
      </c>
      <c r="M631" s="9">
        <v>240</v>
      </c>
      <c r="N631" s="9">
        <v>107</v>
      </c>
      <c r="O631" s="9">
        <v>68.5</v>
      </c>
      <c r="P631" s="9">
        <v>23.47</v>
      </c>
      <c r="Q631" s="9">
        <v>65</v>
      </c>
      <c r="R631" s="9">
        <v>83</v>
      </c>
    </row>
    <row r="632" spans="1:18" x14ac:dyDescent="0.2">
      <c r="A632" s="9">
        <v>0</v>
      </c>
      <c r="B632" s="9">
        <v>1</v>
      </c>
      <c r="C632" s="9">
        <v>40</v>
      </c>
      <c r="D632" s="9">
        <v>0</v>
      </c>
      <c r="E632" s="9">
        <v>0</v>
      </c>
      <c r="F632" s="9">
        <v>1</v>
      </c>
      <c r="G632" s="9">
        <v>1</v>
      </c>
      <c r="H632" s="9">
        <v>20</v>
      </c>
      <c r="I632" s="9">
        <v>0</v>
      </c>
      <c r="J632" s="9">
        <v>0</v>
      </c>
      <c r="K632" s="9">
        <v>0</v>
      </c>
      <c r="L632" s="9">
        <v>0</v>
      </c>
      <c r="M632" s="9">
        <v>193</v>
      </c>
      <c r="N632" s="9">
        <v>129</v>
      </c>
      <c r="O632" s="9">
        <v>73</v>
      </c>
      <c r="P632" s="9">
        <v>19.11</v>
      </c>
      <c r="Q632" s="9">
        <v>76</v>
      </c>
      <c r="R632" s="9">
        <v>80</v>
      </c>
    </row>
    <row r="633" spans="1:18" x14ac:dyDescent="0.2">
      <c r="A633" s="9">
        <v>1</v>
      </c>
      <c r="B633" s="9">
        <v>1</v>
      </c>
      <c r="C633" s="9">
        <v>51</v>
      </c>
      <c r="D633" s="9">
        <v>1</v>
      </c>
      <c r="E633" s="9">
        <v>0</v>
      </c>
      <c r="F633" s="9">
        <v>0</v>
      </c>
      <c r="G633" s="9">
        <v>1</v>
      </c>
      <c r="H633" s="9">
        <v>20</v>
      </c>
      <c r="I633" s="9">
        <v>0</v>
      </c>
      <c r="J633" s="9">
        <v>0</v>
      </c>
      <c r="K633" s="9">
        <v>0</v>
      </c>
      <c r="L633" s="9">
        <v>0</v>
      </c>
      <c r="M633" s="9">
        <v>243</v>
      </c>
      <c r="N633" s="9">
        <v>130</v>
      </c>
      <c r="O633" s="9">
        <v>86.5</v>
      </c>
      <c r="P633" s="9">
        <v>29.86</v>
      </c>
      <c r="Q633" s="9">
        <v>85</v>
      </c>
      <c r="R633" s="9">
        <v>74</v>
      </c>
    </row>
    <row r="634" spans="1:18" x14ac:dyDescent="0.2">
      <c r="A634" s="9">
        <v>0</v>
      </c>
      <c r="B634" s="9">
        <v>1</v>
      </c>
      <c r="C634" s="9">
        <v>43</v>
      </c>
      <c r="D634" s="9">
        <v>0</v>
      </c>
      <c r="E634" s="9">
        <v>0</v>
      </c>
      <c r="F634" s="9">
        <v>0</v>
      </c>
      <c r="G634" s="9">
        <v>1</v>
      </c>
      <c r="H634" s="9">
        <v>30</v>
      </c>
      <c r="I634" s="9">
        <v>0</v>
      </c>
      <c r="J634" s="9">
        <v>0</v>
      </c>
      <c r="K634" s="9">
        <v>0</v>
      </c>
      <c r="L634" s="9">
        <v>0</v>
      </c>
      <c r="M634" s="9">
        <v>292</v>
      </c>
      <c r="N634" s="9">
        <v>121</v>
      </c>
      <c r="O634" s="9">
        <v>75</v>
      </c>
      <c r="P634" s="9">
        <v>21.73</v>
      </c>
      <c r="Q634" s="9">
        <v>84</v>
      </c>
      <c r="R634" s="9">
        <v>82</v>
      </c>
    </row>
    <row r="635" spans="1:18" x14ac:dyDescent="0.2">
      <c r="A635" s="9">
        <v>0</v>
      </c>
      <c r="B635" s="9">
        <v>0</v>
      </c>
      <c r="C635" s="9">
        <v>36</v>
      </c>
      <c r="D635" s="9">
        <v>1</v>
      </c>
      <c r="E635" s="9">
        <v>0</v>
      </c>
      <c r="F635" s="9">
        <v>0</v>
      </c>
      <c r="G635" s="9">
        <v>0</v>
      </c>
      <c r="H635" s="9">
        <v>0</v>
      </c>
      <c r="I635" s="9">
        <v>0</v>
      </c>
      <c r="J635" s="9">
        <v>0</v>
      </c>
      <c r="K635" s="9">
        <v>0</v>
      </c>
      <c r="L635" s="9">
        <v>0</v>
      </c>
      <c r="M635" s="9">
        <v>200</v>
      </c>
      <c r="N635" s="9">
        <v>112</v>
      </c>
      <c r="O635" s="9">
        <v>76</v>
      </c>
      <c r="P635" s="9">
        <v>26.03</v>
      </c>
      <c r="Q635" s="9">
        <v>75</v>
      </c>
      <c r="R635" s="9">
        <v>62</v>
      </c>
    </row>
    <row r="636" spans="1:18" x14ac:dyDescent="0.2">
      <c r="A636" s="9">
        <v>0</v>
      </c>
      <c r="B636" s="9">
        <v>0</v>
      </c>
      <c r="C636" s="9">
        <v>64</v>
      </c>
      <c r="D636" s="9">
        <v>1</v>
      </c>
      <c r="E636" s="9">
        <v>0</v>
      </c>
      <c r="F636" s="9">
        <v>0</v>
      </c>
      <c r="G636" s="9">
        <v>0</v>
      </c>
      <c r="H636" s="9">
        <v>0</v>
      </c>
      <c r="I636" s="9">
        <v>0</v>
      </c>
      <c r="J636" s="9">
        <v>0</v>
      </c>
      <c r="K636" s="9">
        <v>0</v>
      </c>
      <c r="L636" s="9">
        <v>0</v>
      </c>
      <c r="M636" s="9">
        <v>295</v>
      </c>
      <c r="N636" s="9">
        <v>127</v>
      </c>
      <c r="O636" s="9">
        <v>78</v>
      </c>
      <c r="P636" s="9">
        <v>22.89</v>
      </c>
      <c r="Q636" s="9">
        <v>67</v>
      </c>
      <c r="R636" s="9">
        <v>73</v>
      </c>
    </row>
    <row r="637" spans="1:18" x14ac:dyDescent="0.2">
      <c r="A637" s="9">
        <v>0</v>
      </c>
      <c r="B637" s="9">
        <v>1</v>
      </c>
      <c r="C637" s="9">
        <v>50</v>
      </c>
      <c r="D637" s="9">
        <v>0</v>
      </c>
      <c r="E637" s="9">
        <v>0</v>
      </c>
      <c r="F637" s="9">
        <v>0</v>
      </c>
      <c r="G637" s="9">
        <v>1</v>
      </c>
      <c r="H637" s="9">
        <v>43</v>
      </c>
      <c r="I637" s="9">
        <v>1</v>
      </c>
      <c r="J637" s="9">
        <v>0</v>
      </c>
      <c r="K637" s="9">
        <v>1</v>
      </c>
      <c r="L637" s="9">
        <v>0</v>
      </c>
      <c r="M637" s="9">
        <v>255</v>
      </c>
      <c r="N637" s="9">
        <v>126.5</v>
      </c>
      <c r="O637" s="9">
        <v>92.5</v>
      </c>
      <c r="P637" s="9">
        <v>25.35</v>
      </c>
      <c r="Q637" s="9">
        <v>90</v>
      </c>
      <c r="R637" s="9">
        <v>74</v>
      </c>
    </row>
    <row r="638" spans="1:18" x14ac:dyDescent="0.2">
      <c r="A638" s="9">
        <v>0</v>
      </c>
      <c r="B638" s="9">
        <v>0</v>
      </c>
      <c r="C638" s="9">
        <v>51</v>
      </c>
      <c r="D638" s="9">
        <v>1</v>
      </c>
      <c r="E638" s="9">
        <v>0</v>
      </c>
      <c r="F638" s="9">
        <v>0</v>
      </c>
      <c r="G638" s="9">
        <v>0</v>
      </c>
      <c r="H638" s="9">
        <v>0</v>
      </c>
      <c r="I638" s="9">
        <v>0</v>
      </c>
      <c r="J638" s="9">
        <v>0</v>
      </c>
      <c r="K638" s="9">
        <v>0</v>
      </c>
      <c r="L638" s="9">
        <v>0</v>
      </c>
      <c r="M638" s="9">
        <v>197</v>
      </c>
      <c r="N638" s="9">
        <v>126</v>
      </c>
      <c r="O638" s="9">
        <v>86</v>
      </c>
      <c r="P638" s="9">
        <v>24.16</v>
      </c>
      <c r="Q638" s="9">
        <v>75</v>
      </c>
      <c r="R638" s="9">
        <v>78</v>
      </c>
    </row>
    <row r="639" spans="1:18" x14ac:dyDescent="0.2">
      <c r="A639" s="9">
        <v>0</v>
      </c>
      <c r="B639" s="9">
        <v>0</v>
      </c>
      <c r="C639" s="9">
        <v>49</v>
      </c>
      <c r="D639" s="9">
        <v>0</v>
      </c>
      <c r="E639" s="9">
        <v>1</v>
      </c>
      <c r="F639" s="9">
        <v>0</v>
      </c>
      <c r="G639" s="9">
        <v>0</v>
      </c>
      <c r="H639" s="9">
        <v>0</v>
      </c>
      <c r="I639" s="9">
        <v>0</v>
      </c>
      <c r="J639" s="9">
        <v>0</v>
      </c>
      <c r="K639" s="9">
        <v>1</v>
      </c>
      <c r="L639" s="9">
        <v>0</v>
      </c>
      <c r="M639" s="9">
        <v>285</v>
      </c>
      <c r="N639" s="9">
        <v>138</v>
      </c>
      <c r="O639" s="9">
        <v>91</v>
      </c>
      <c r="P639" s="9">
        <v>25.94</v>
      </c>
      <c r="Q639" s="9">
        <v>83</v>
      </c>
      <c r="R639" s="9">
        <v>84</v>
      </c>
    </row>
    <row r="640" spans="1:18" x14ac:dyDescent="0.2">
      <c r="A640" s="9">
        <v>1</v>
      </c>
      <c r="B640" s="9">
        <v>0</v>
      </c>
      <c r="C640" s="9">
        <v>59</v>
      </c>
      <c r="D640" s="9">
        <v>0</v>
      </c>
      <c r="E640" s="9">
        <v>1</v>
      </c>
      <c r="F640" s="9">
        <v>0</v>
      </c>
      <c r="G640" s="9">
        <v>1</v>
      </c>
      <c r="H640" s="9">
        <v>20</v>
      </c>
      <c r="I640" s="9">
        <v>0</v>
      </c>
      <c r="J640" s="9">
        <v>0</v>
      </c>
      <c r="K640" s="9">
        <v>1</v>
      </c>
      <c r="L640" s="9">
        <v>0</v>
      </c>
      <c r="M640" s="9">
        <v>206</v>
      </c>
      <c r="N640" s="9">
        <v>167</v>
      </c>
      <c r="O640" s="9">
        <v>89.5</v>
      </c>
      <c r="P640" s="9">
        <v>25.83</v>
      </c>
      <c r="Q640" s="9">
        <v>72</v>
      </c>
      <c r="R640" s="9">
        <v>75</v>
      </c>
    </row>
    <row r="641" spans="1:18" x14ac:dyDescent="0.2">
      <c r="A641" s="9">
        <v>0</v>
      </c>
      <c r="B641" s="9">
        <v>0</v>
      </c>
      <c r="C641" s="9">
        <v>56</v>
      </c>
      <c r="D641" s="9">
        <v>0</v>
      </c>
      <c r="E641" s="9">
        <v>0</v>
      </c>
      <c r="F641" s="9">
        <v>0</v>
      </c>
      <c r="G641" s="9">
        <v>1</v>
      </c>
      <c r="H641" s="9">
        <v>1</v>
      </c>
      <c r="I641" s="9">
        <v>1</v>
      </c>
      <c r="J641" s="9">
        <v>0</v>
      </c>
      <c r="K641" s="9">
        <v>1</v>
      </c>
      <c r="L641" s="9">
        <v>0</v>
      </c>
      <c r="M641" s="9">
        <v>289</v>
      </c>
      <c r="N641" s="9">
        <v>150</v>
      </c>
      <c r="O641" s="9">
        <v>92</v>
      </c>
      <c r="P641" s="9">
        <v>25.68</v>
      </c>
      <c r="Q641" s="9">
        <v>85</v>
      </c>
      <c r="R641" s="9">
        <v>84</v>
      </c>
    </row>
    <row r="642" spans="1:18" x14ac:dyDescent="0.2">
      <c r="A642" s="9">
        <v>0</v>
      </c>
      <c r="B642" s="9">
        <v>0</v>
      </c>
      <c r="C642" s="9">
        <v>57</v>
      </c>
      <c r="D642" s="9">
        <v>1</v>
      </c>
      <c r="E642" s="9">
        <v>0</v>
      </c>
      <c r="F642" s="9">
        <v>0</v>
      </c>
      <c r="G642" s="9">
        <v>0</v>
      </c>
      <c r="H642" s="9">
        <v>0</v>
      </c>
      <c r="I642" s="9">
        <v>0</v>
      </c>
      <c r="J642" s="9">
        <v>0</v>
      </c>
      <c r="K642" s="9">
        <v>0</v>
      </c>
      <c r="L642" s="9">
        <v>0</v>
      </c>
      <c r="M642" s="9">
        <v>287</v>
      </c>
      <c r="N642" s="9">
        <v>136</v>
      </c>
      <c r="O642" s="9">
        <v>92</v>
      </c>
      <c r="P642" s="9">
        <v>26.24</v>
      </c>
      <c r="Q642" s="9">
        <v>65</v>
      </c>
      <c r="R642" s="9">
        <v>71</v>
      </c>
    </row>
    <row r="643" spans="1:18" x14ac:dyDescent="0.2">
      <c r="A643" s="9">
        <v>0</v>
      </c>
      <c r="B643" s="9">
        <v>1</v>
      </c>
      <c r="C643" s="9">
        <v>48</v>
      </c>
      <c r="D643" s="9">
        <v>1</v>
      </c>
      <c r="E643" s="9">
        <v>0</v>
      </c>
      <c r="F643" s="9">
        <v>0</v>
      </c>
      <c r="G643" s="9">
        <v>1</v>
      </c>
      <c r="H643" s="9">
        <v>20</v>
      </c>
      <c r="I643" s="9">
        <v>0</v>
      </c>
      <c r="J643" s="9">
        <v>0</v>
      </c>
      <c r="K643" s="9">
        <v>0</v>
      </c>
      <c r="L643" s="9">
        <v>0</v>
      </c>
      <c r="M643" s="9">
        <v>253</v>
      </c>
      <c r="N643" s="9">
        <v>118.5</v>
      </c>
      <c r="O643" s="9">
        <v>73</v>
      </c>
      <c r="P643" s="9">
        <v>26.25</v>
      </c>
      <c r="Q643" s="9">
        <v>69</v>
      </c>
      <c r="R643" s="9">
        <v>70</v>
      </c>
    </row>
    <row r="644" spans="1:18" x14ac:dyDescent="0.2">
      <c r="A644" s="9">
        <v>0</v>
      </c>
      <c r="B644" s="9">
        <v>0</v>
      </c>
      <c r="C644" s="9">
        <v>38</v>
      </c>
      <c r="D644" s="9">
        <v>1</v>
      </c>
      <c r="E644" s="9">
        <v>0</v>
      </c>
      <c r="F644" s="9">
        <v>0</v>
      </c>
      <c r="G644" s="9">
        <v>1</v>
      </c>
      <c r="H644" s="9">
        <v>15</v>
      </c>
      <c r="I644" s="9">
        <v>0</v>
      </c>
      <c r="J644" s="9">
        <v>0</v>
      </c>
      <c r="K644" s="9">
        <v>0</v>
      </c>
      <c r="L644" s="9">
        <v>0</v>
      </c>
      <c r="M644" s="9">
        <v>199</v>
      </c>
      <c r="N644" s="9">
        <v>112</v>
      </c>
      <c r="O644" s="9">
        <v>68.5</v>
      </c>
      <c r="P644" s="9">
        <v>23.88</v>
      </c>
      <c r="Q644" s="9">
        <v>85</v>
      </c>
      <c r="R644" s="9">
        <v>67</v>
      </c>
    </row>
    <row r="645" spans="1:18" x14ac:dyDescent="0.2">
      <c r="A645" s="9">
        <v>0</v>
      </c>
      <c r="B645" s="9">
        <v>0</v>
      </c>
      <c r="C645" s="9">
        <v>49</v>
      </c>
      <c r="D645" s="9">
        <v>1</v>
      </c>
      <c r="E645" s="9">
        <v>0</v>
      </c>
      <c r="F645" s="9">
        <v>0</v>
      </c>
      <c r="G645" s="9">
        <v>0</v>
      </c>
      <c r="H645" s="9">
        <v>0</v>
      </c>
      <c r="I645" s="9">
        <v>0</v>
      </c>
      <c r="J645" s="9">
        <v>0</v>
      </c>
      <c r="K645" s="9">
        <v>1</v>
      </c>
      <c r="L645" s="9">
        <v>0</v>
      </c>
      <c r="M645" s="9">
        <v>262</v>
      </c>
      <c r="N645" s="9">
        <v>145</v>
      </c>
      <c r="O645" s="9">
        <v>81</v>
      </c>
      <c r="P645" s="9">
        <v>23.1</v>
      </c>
      <c r="Q645" s="9">
        <v>75</v>
      </c>
      <c r="R645" s="9">
        <v>83</v>
      </c>
    </row>
    <row r="646" spans="1:18" x14ac:dyDescent="0.2">
      <c r="A646" s="9">
        <v>0</v>
      </c>
      <c r="B646" s="9">
        <v>0</v>
      </c>
      <c r="C646" s="9">
        <v>65</v>
      </c>
      <c r="D646" s="9">
        <v>0</v>
      </c>
      <c r="E646" s="9">
        <v>1</v>
      </c>
      <c r="F646" s="9">
        <v>0</v>
      </c>
      <c r="G646" s="9">
        <v>0</v>
      </c>
      <c r="H646" s="9">
        <v>0</v>
      </c>
      <c r="I646" s="9">
        <v>0</v>
      </c>
      <c r="J646" s="9">
        <v>0</v>
      </c>
      <c r="K646" s="9">
        <v>0</v>
      </c>
      <c r="L646" s="9">
        <v>0</v>
      </c>
      <c r="M646" s="9">
        <v>355</v>
      </c>
      <c r="N646" s="9">
        <v>138</v>
      </c>
      <c r="O646" s="9">
        <v>79</v>
      </c>
      <c r="P646" s="9">
        <v>28.38</v>
      </c>
      <c r="Q646" s="9">
        <v>75</v>
      </c>
      <c r="R646" s="9">
        <v>108</v>
      </c>
    </row>
    <row r="647" spans="1:18" x14ac:dyDescent="0.2">
      <c r="A647" s="9">
        <v>0</v>
      </c>
      <c r="B647" s="9">
        <v>1</v>
      </c>
      <c r="C647" s="9">
        <v>42</v>
      </c>
      <c r="D647" s="9">
        <v>1</v>
      </c>
      <c r="E647" s="9">
        <v>0</v>
      </c>
      <c r="F647" s="9">
        <v>0</v>
      </c>
      <c r="G647" s="9">
        <v>1</v>
      </c>
      <c r="H647" s="9">
        <v>20</v>
      </c>
      <c r="I647" s="9">
        <v>0</v>
      </c>
      <c r="J647" s="9">
        <v>0</v>
      </c>
      <c r="K647" s="9">
        <v>0</v>
      </c>
      <c r="L647" s="9">
        <v>0</v>
      </c>
      <c r="M647" s="9">
        <v>223</v>
      </c>
      <c r="N647" s="9">
        <v>115</v>
      </c>
      <c r="O647" s="9">
        <v>70</v>
      </c>
      <c r="P647" s="9">
        <v>24.58</v>
      </c>
      <c r="Q647" s="9">
        <v>72</v>
      </c>
      <c r="R647" s="9">
        <v>81</v>
      </c>
    </row>
    <row r="648" spans="1:18" x14ac:dyDescent="0.2">
      <c r="A648" s="9">
        <v>0</v>
      </c>
      <c r="B648" s="9">
        <v>1</v>
      </c>
      <c r="C648" s="9">
        <v>45</v>
      </c>
      <c r="D648" s="9">
        <v>0</v>
      </c>
      <c r="E648" s="9">
        <v>0</v>
      </c>
      <c r="F648" s="9">
        <v>0</v>
      </c>
      <c r="G648" s="9">
        <v>1</v>
      </c>
      <c r="H648" s="9">
        <v>30</v>
      </c>
      <c r="I648" s="9">
        <v>0</v>
      </c>
      <c r="J648" s="9">
        <v>0</v>
      </c>
      <c r="K648" s="9">
        <v>0</v>
      </c>
      <c r="L648" s="9">
        <v>0</v>
      </c>
      <c r="M648" s="9">
        <v>307</v>
      </c>
      <c r="N648" s="9">
        <v>110</v>
      </c>
      <c r="O648" s="9">
        <v>78</v>
      </c>
      <c r="P648" s="9">
        <v>28.57</v>
      </c>
      <c r="Q648" s="9">
        <v>68</v>
      </c>
      <c r="R648" s="9">
        <v>69</v>
      </c>
    </row>
    <row r="649" spans="1:18" x14ac:dyDescent="0.2">
      <c r="A649" s="9">
        <v>0</v>
      </c>
      <c r="B649" s="9">
        <v>0</v>
      </c>
      <c r="C649" s="9">
        <v>58</v>
      </c>
      <c r="D649" s="9">
        <v>1</v>
      </c>
      <c r="E649" s="9">
        <v>0</v>
      </c>
      <c r="F649" s="9">
        <v>0</v>
      </c>
      <c r="G649" s="9">
        <v>1</v>
      </c>
      <c r="H649" s="9">
        <v>20</v>
      </c>
      <c r="I649" s="9">
        <v>0</v>
      </c>
      <c r="J649" s="9">
        <v>0</v>
      </c>
      <c r="K649" s="9">
        <v>0</v>
      </c>
      <c r="L649" s="9">
        <v>0</v>
      </c>
      <c r="M649" s="9">
        <v>234</v>
      </c>
      <c r="N649" s="9">
        <v>126</v>
      </c>
      <c r="O649" s="9">
        <v>77</v>
      </c>
      <c r="P649" s="9">
        <v>30.08</v>
      </c>
      <c r="Q649" s="9">
        <v>78</v>
      </c>
      <c r="R649" s="9">
        <v>78</v>
      </c>
    </row>
    <row r="650" spans="1:18" x14ac:dyDescent="0.2">
      <c r="A650" s="9">
        <v>0</v>
      </c>
      <c r="B650" s="9">
        <v>1</v>
      </c>
      <c r="C650" s="9">
        <v>38</v>
      </c>
      <c r="D650" s="9">
        <v>1</v>
      </c>
      <c r="E650" s="9">
        <v>0</v>
      </c>
      <c r="F650" s="9">
        <v>0</v>
      </c>
      <c r="G650" s="9">
        <v>1</v>
      </c>
      <c r="H650" s="9">
        <v>15</v>
      </c>
      <c r="I650" s="9">
        <v>0</v>
      </c>
      <c r="J650" s="9">
        <v>0</v>
      </c>
      <c r="K650" s="9">
        <v>0</v>
      </c>
      <c r="L650" s="9">
        <v>0</v>
      </c>
      <c r="M650" s="9">
        <v>220</v>
      </c>
      <c r="N650" s="9">
        <v>119.5</v>
      </c>
      <c r="O650" s="9">
        <v>85.5</v>
      </c>
      <c r="P650" s="9">
        <v>31.39</v>
      </c>
      <c r="Q650" s="9">
        <v>70</v>
      </c>
      <c r="R650" s="9">
        <v>85</v>
      </c>
    </row>
    <row r="651" spans="1:18" x14ac:dyDescent="0.2">
      <c r="A651" s="9">
        <v>0</v>
      </c>
      <c r="B651" s="9">
        <v>0</v>
      </c>
      <c r="C651" s="9">
        <v>48</v>
      </c>
      <c r="D651" s="9">
        <v>0</v>
      </c>
      <c r="E651" s="9">
        <v>1</v>
      </c>
      <c r="F651" s="9">
        <v>0</v>
      </c>
      <c r="G651" s="9">
        <v>0</v>
      </c>
      <c r="H651" s="9">
        <v>0</v>
      </c>
      <c r="I651" s="9">
        <v>0</v>
      </c>
      <c r="J651" s="9">
        <v>0</v>
      </c>
      <c r="K651" s="9">
        <v>0</v>
      </c>
      <c r="L651" s="9">
        <v>0</v>
      </c>
      <c r="M651" s="9">
        <v>240</v>
      </c>
      <c r="N651" s="9">
        <v>119</v>
      </c>
      <c r="O651" s="9">
        <v>80</v>
      </c>
      <c r="P651" s="9">
        <v>31.67</v>
      </c>
      <c r="Q651" s="9">
        <v>60</v>
      </c>
      <c r="R651" s="9">
        <v>79</v>
      </c>
    </row>
    <row r="652" spans="1:18" x14ac:dyDescent="0.2">
      <c r="A652" s="9">
        <v>0</v>
      </c>
      <c r="B652" s="9">
        <v>1</v>
      </c>
      <c r="C652" s="9">
        <v>58</v>
      </c>
      <c r="D652" s="9">
        <v>0</v>
      </c>
      <c r="E652" s="9">
        <v>0</v>
      </c>
      <c r="F652" s="9">
        <v>0</v>
      </c>
      <c r="G652" s="9">
        <v>1</v>
      </c>
      <c r="H652" s="9">
        <v>30</v>
      </c>
      <c r="I652" s="9">
        <v>0</v>
      </c>
      <c r="J652" s="9">
        <v>0</v>
      </c>
      <c r="K652" s="9">
        <v>0</v>
      </c>
      <c r="L652" s="9">
        <v>0</v>
      </c>
      <c r="M652" s="9">
        <v>234</v>
      </c>
      <c r="N652" s="9">
        <v>167.5</v>
      </c>
      <c r="O652" s="9">
        <v>95</v>
      </c>
      <c r="P652" s="9">
        <v>27.73</v>
      </c>
      <c r="Q652" s="9">
        <v>71</v>
      </c>
      <c r="R652" s="9">
        <v>66</v>
      </c>
    </row>
    <row r="653" spans="1:18" x14ac:dyDescent="0.2">
      <c r="A653" s="9">
        <v>0</v>
      </c>
      <c r="B653" s="9">
        <v>1</v>
      </c>
      <c r="C653" s="9">
        <v>60</v>
      </c>
      <c r="D653" s="9">
        <v>1</v>
      </c>
      <c r="E653" s="9">
        <v>0</v>
      </c>
      <c r="F653" s="9">
        <v>0</v>
      </c>
      <c r="G653" s="9">
        <v>1</v>
      </c>
      <c r="H653" s="9">
        <v>3</v>
      </c>
      <c r="I653" s="9">
        <v>0</v>
      </c>
      <c r="J653" s="9">
        <v>0</v>
      </c>
      <c r="K653" s="9">
        <v>0</v>
      </c>
      <c r="L653" s="9">
        <v>0</v>
      </c>
      <c r="M653" s="9">
        <v>239</v>
      </c>
      <c r="N653" s="9">
        <v>130</v>
      </c>
      <c r="O653" s="9">
        <v>78</v>
      </c>
      <c r="P653" s="9">
        <v>28.36</v>
      </c>
      <c r="Q653" s="9">
        <v>60</v>
      </c>
      <c r="R653" s="9">
        <v>99</v>
      </c>
    </row>
    <row r="654" spans="1:18" x14ac:dyDescent="0.2">
      <c r="A654" s="9">
        <v>0</v>
      </c>
      <c r="B654" s="9">
        <v>0</v>
      </c>
      <c r="C654" s="9">
        <v>36</v>
      </c>
      <c r="D654" s="9">
        <v>0</v>
      </c>
      <c r="E654" s="9">
        <v>1</v>
      </c>
      <c r="F654" s="9">
        <v>0</v>
      </c>
      <c r="G654" s="9">
        <v>0</v>
      </c>
      <c r="H654" s="9">
        <v>0</v>
      </c>
      <c r="I654" s="9">
        <v>0</v>
      </c>
      <c r="J654" s="9">
        <v>0</v>
      </c>
      <c r="K654" s="9">
        <v>0</v>
      </c>
      <c r="L654" s="9">
        <v>0</v>
      </c>
      <c r="M654" s="9">
        <v>165</v>
      </c>
      <c r="N654" s="9">
        <v>110</v>
      </c>
      <c r="O654" s="9">
        <v>75.5</v>
      </c>
      <c r="P654" s="9">
        <v>26.13</v>
      </c>
      <c r="Q654" s="9">
        <v>86</v>
      </c>
      <c r="R654" s="9">
        <v>78</v>
      </c>
    </row>
    <row r="655" spans="1:18" x14ac:dyDescent="0.2">
      <c r="A655" s="9">
        <v>0</v>
      </c>
      <c r="B655" s="9">
        <v>0</v>
      </c>
      <c r="C655" s="9">
        <v>55</v>
      </c>
      <c r="D655" s="9">
        <v>1</v>
      </c>
      <c r="E655" s="9">
        <v>0</v>
      </c>
      <c r="F655" s="9">
        <v>0</v>
      </c>
      <c r="G655" s="9">
        <v>0</v>
      </c>
      <c r="H655" s="9">
        <v>0</v>
      </c>
      <c r="I655" s="9">
        <v>0</v>
      </c>
      <c r="J655" s="9">
        <v>0</v>
      </c>
      <c r="K655" s="9">
        <v>0</v>
      </c>
      <c r="L655" s="9">
        <v>0</v>
      </c>
      <c r="M655" s="9">
        <v>225</v>
      </c>
      <c r="N655" s="9">
        <v>136.5</v>
      </c>
      <c r="O655" s="9">
        <v>85.5</v>
      </c>
      <c r="P655" s="9">
        <v>20.56</v>
      </c>
      <c r="Q655" s="9">
        <v>60</v>
      </c>
      <c r="R655" s="9">
        <v>90</v>
      </c>
    </row>
    <row r="656" spans="1:18" x14ac:dyDescent="0.2">
      <c r="A656" s="9">
        <v>1</v>
      </c>
      <c r="B656" s="9">
        <v>1</v>
      </c>
      <c r="C656" s="9">
        <v>54</v>
      </c>
      <c r="D656" s="9">
        <v>1</v>
      </c>
      <c r="E656" s="9">
        <v>0</v>
      </c>
      <c r="F656" s="9">
        <v>0</v>
      </c>
      <c r="G656" s="9">
        <v>0</v>
      </c>
      <c r="H656" s="9">
        <v>0</v>
      </c>
      <c r="I656" s="9">
        <v>0</v>
      </c>
      <c r="J656" s="9">
        <v>0</v>
      </c>
      <c r="K656" s="9">
        <v>1</v>
      </c>
      <c r="L656" s="9">
        <v>0</v>
      </c>
      <c r="M656" s="9">
        <v>267</v>
      </c>
      <c r="N656" s="9">
        <v>148</v>
      </c>
      <c r="O656" s="9">
        <v>92.5</v>
      </c>
      <c r="P656" s="9">
        <v>26.58</v>
      </c>
      <c r="Q656" s="9">
        <v>75</v>
      </c>
      <c r="R656" s="9">
        <v>98</v>
      </c>
    </row>
    <row r="657" spans="1:18" x14ac:dyDescent="0.2">
      <c r="A657" s="9">
        <v>0</v>
      </c>
      <c r="B657" s="9">
        <v>1</v>
      </c>
      <c r="C657" s="9">
        <v>45</v>
      </c>
      <c r="D657" s="9">
        <v>0</v>
      </c>
      <c r="E657" s="9">
        <v>0</v>
      </c>
      <c r="F657" s="9">
        <v>0</v>
      </c>
      <c r="G657" s="9">
        <v>1</v>
      </c>
      <c r="H657" s="9">
        <v>5</v>
      </c>
      <c r="I657" s="9">
        <v>0</v>
      </c>
      <c r="J657" s="9">
        <v>0</v>
      </c>
      <c r="K657" s="9">
        <v>1</v>
      </c>
      <c r="L657" s="9">
        <v>0</v>
      </c>
      <c r="M657" s="9">
        <v>227</v>
      </c>
      <c r="N657" s="9">
        <v>166</v>
      </c>
      <c r="O657" s="9">
        <v>102</v>
      </c>
      <c r="P657" s="9">
        <v>29.32</v>
      </c>
      <c r="Q657" s="9">
        <v>58</v>
      </c>
      <c r="R657" s="9">
        <v>85</v>
      </c>
    </row>
    <row r="658" spans="1:18" x14ac:dyDescent="0.2">
      <c r="A658" s="9">
        <v>0</v>
      </c>
      <c r="B658" s="9">
        <v>0</v>
      </c>
      <c r="C658" s="9">
        <v>64</v>
      </c>
      <c r="D658" s="9">
        <v>1</v>
      </c>
      <c r="E658" s="9">
        <v>0</v>
      </c>
      <c r="F658" s="9">
        <v>0</v>
      </c>
      <c r="G658" s="9">
        <v>0</v>
      </c>
      <c r="H658" s="9">
        <v>0</v>
      </c>
      <c r="I658" s="9">
        <v>0</v>
      </c>
      <c r="J658" s="9">
        <v>0</v>
      </c>
      <c r="K658" s="9">
        <v>1</v>
      </c>
      <c r="L658" s="9">
        <v>0</v>
      </c>
      <c r="M658" s="9">
        <v>300</v>
      </c>
      <c r="N658" s="9">
        <v>144</v>
      </c>
      <c r="O658" s="9">
        <v>80</v>
      </c>
      <c r="P658" s="9">
        <v>25.81</v>
      </c>
      <c r="Q658" s="9">
        <v>75</v>
      </c>
      <c r="R658" s="9">
        <v>102</v>
      </c>
    </row>
    <row r="659" spans="1:18" x14ac:dyDescent="0.2">
      <c r="A659" s="9">
        <v>0</v>
      </c>
      <c r="B659" s="9">
        <v>0</v>
      </c>
      <c r="C659" s="9">
        <v>49</v>
      </c>
      <c r="D659" s="9">
        <v>0</v>
      </c>
      <c r="E659" s="9">
        <v>0</v>
      </c>
      <c r="F659" s="9">
        <v>1</v>
      </c>
      <c r="G659" s="9">
        <v>1</v>
      </c>
      <c r="H659" s="9">
        <v>1</v>
      </c>
      <c r="I659" s="9">
        <v>0</v>
      </c>
      <c r="J659" s="9">
        <v>0</v>
      </c>
      <c r="K659" s="9">
        <v>0</v>
      </c>
      <c r="L659" s="9">
        <v>0</v>
      </c>
      <c r="M659" s="9">
        <v>248</v>
      </c>
      <c r="N659" s="9">
        <v>137</v>
      </c>
      <c r="O659" s="9">
        <v>79</v>
      </c>
      <c r="P659" s="9">
        <v>21.6</v>
      </c>
      <c r="Q659" s="9">
        <v>85</v>
      </c>
      <c r="R659" s="9">
        <v>74</v>
      </c>
    </row>
    <row r="660" spans="1:18" x14ac:dyDescent="0.2">
      <c r="A660" s="9">
        <v>0</v>
      </c>
      <c r="B660" s="9">
        <v>0</v>
      </c>
      <c r="C660" s="9">
        <v>45</v>
      </c>
      <c r="D660" s="9">
        <v>0</v>
      </c>
      <c r="E660" s="9">
        <v>1</v>
      </c>
      <c r="F660" s="9">
        <v>0</v>
      </c>
      <c r="G660" s="9">
        <v>0</v>
      </c>
      <c r="H660" s="9">
        <v>0</v>
      </c>
      <c r="I660" s="9">
        <v>0</v>
      </c>
      <c r="J660" s="9">
        <v>0</v>
      </c>
      <c r="K660" s="9">
        <v>1</v>
      </c>
      <c r="L660" s="9">
        <v>0</v>
      </c>
      <c r="M660" s="9">
        <v>215</v>
      </c>
      <c r="N660" s="9">
        <v>152.5</v>
      </c>
      <c r="O660" s="9">
        <v>82</v>
      </c>
      <c r="P660" s="9">
        <v>25.92</v>
      </c>
      <c r="Q660" s="9">
        <v>100</v>
      </c>
      <c r="R660" s="9">
        <v>75</v>
      </c>
    </row>
    <row r="661" spans="1:18" x14ac:dyDescent="0.2">
      <c r="A661" s="9">
        <v>0</v>
      </c>
      <c r="B661" s="9">
        <v>1</v>
      </c>
      <c r="C661" s="9">
        <v>48</v>
      </c>
      <c r="D661" s="9">
        <v>0</v>
      </c>
      <c r="E661" s="9">
        <v>1</v>
      </c>
      <c r="F661" s="9">
        <v>0</v>
      </c>
      <c r="G661" s="9">
        <v>0</v>
      </c>
      <c r="H661" s="9">
        <v>0</v>
      </c>
      <c r="I661" s="9">
        <v>0</v>
      </c>
      <c r="J661" s="9">
        <v>0</v>
      </c>
      <c r="K661" s="9">
        <v>0</v>
      </c>
      <c r="L661" s="9">
        <v>0</v>
      </c>
      <c r="M661" s="9">
        <v>215</v>
      </c>
      <c r="N661" s="9">
        <v>127</v>
      </c>
      <c r="O661" s="9">
        <v>81</v>
      </c>
      <c r="P661" s="9">
        <v>24.87</v>
      </c>
      <c r="Q661" s="9">
        <v>76</v>
      </c>
      <c r="R661" s="9">
        <v>76</v>
      </c>
    </row>
    <row r="662" spans="1:18" x14ac:dyDescent="0.2">
      <c r="A662" s="9">
        <v>0</v>
      </c>
      <c r="B662" s="9">
        <v>0</v>
      </c>
      <c r="C662" s="9">
        <v>45</v>
      </c>
      <c r="D662" s="9">
        <v>0</v>
      </c>
      <c r="E662" s="9">
        <v>0</v>
      </c>
      <c r="F662" s="9">
        <v>1</v>
      </c>
      <c r="G662" s="9">
        <v>1</v>
      </c>
      <c r="H662" s="9">
        <v>20</v>
      </c>
      <c r="I662" s="9">
        <v>0</v>
      </c>
      <c r="J662" s="9">
        <v>0</v>
      </c>
      <c r="K662" s="9">
        <v>0</v>
      </c>
      <c r="L662" s="9">
        <v>0</v>
      </c>
      <c r="M662" s="9">
        <v>156</v>
      </c>
      <c r="N662" s="9">
        <v>119</v>
      </c>
      <c r="O662" s="9">
        <v>83</v>
      </c>
      <c r="P662" s="9">
        <v>22.02</v>
      </c>
      <c r="Q662" s="9">
        <v>68</v>
      </c>
      <c r="R662" s="9">
        <v>78</v>
      </c>
    </row>
    <row r="663" spans="1:18" x14ac:dyDescent="0.2">
      <c r="A663" s="9">
        <v>0</v>
      </c>
      <c r="B663" s="9">
        <v>0</v>
      </c>
      <c r="C663" s="9">
        <v>57</v>
      </c>
      <c r="D663" s="9">
        <v>0</v>
      </c>
      <c r="E663" s="9">
        <v>1</v>
      </c>
      <c r="F663" s="9">
        <v>0</v>
      </c>
      <c r="G663" s="9">
        <v>0</v>
      </c>
      <c r="H663" s="9">
        <v>0</v>
      </c>
      <c r="I663" s="9">
        <v>0</v>
      </c>
      <c r="J663" s="9">
        <v>0</v>
      </c>
      <c r="K663" s="9">
        <v>0</v>
      </c>
      <c r="L663" s="9">
        <v>0</v>
      </c>
      <c r="M663" s="9">
        <v>289</v>
      </c>
      <c r="N663" s="9">
        <v>125</v>
      </c>
      <c r="O663" s="9">
        <v>74</v>
      </c>
      <c r="P663" s="9">
        <v>18.64</v>
      </c>
      <c r="Q663" s="9">
        <v>66</v>
      </c>
      <c r="R663" s="9">
        <v>69</v>
      </c>
    </row>
    <row r="664" spans="1:18" x14ac:dyDescent="0.2">
      <c r="A664" s="9">
        <v>1</v>
      </c>
      <c r="B664" s="9">
        <v>1</v>
      </c>
      <c r="C664" s="9">
        <v>64</v>
      </c>
      <c r="D664" s="9">
        <v>1</v>
      </c>
      <c r="E664" s="9">
        <v>0</v>
      </c>
      <c r="F664" s="9">
        <v>0</v>
      </c>
      <c r="G664" s="9">
        <v>1</v>
      </c>
      <c r="H664" s="9">
        <v>18</v>
      </c>
      <c r="I664" s="9">
        <v>0</v>
      </c>
      <c r="J664" s="9">
        <v>0</v>
      </c>
      <c r="K664" s="9">
        <v>1</v>
      </c>
      <c r="L664" s="9">
        <v>0</v>
      </c>
      <c r="M664" s="9">
        <v>219</v>
      </c>
      <c r="N664" s="9">
        <v>172.5</v>
      </c>
      <c r="O664" s="9">
        <v>75</v>
      </c>
      <c r="P664" s="9">
        <v>29.29</v>
      </c>
      <c r="Q664" s="9">
        <v>75</v>
      </c>
      <c r="R664" s="9">
        <v>91</v>
      </c>
    </row>
    <row r="665" spans="1:18" x14ac:dyDescent="0.2">
      <c r="A665" s="9">
        <v>0</v>
      </c>
      <c r="B665" s="9">
        <v>0</v>
      </c>
      <c r="C665" s="9">
        <v>60</v>
      </c>
      <c r="D665" s="9">
        <v>0</v>
      </c>
      <c r="E665" s="9">
        <v>1</v>
      </c>
      <c r="F665" s="9">
        <v>0</v>
      </c>
      <c r="G665" s="9">
        <v>1</v>
      </c>
      <c r="H665" s="9">
        <v>15</v>
      </c>
      <c r="I665" s="9">
        <v>0</v>
      </c>
      <c r="J665" s="9">
        <v>0</v>
      </c>
      <c r="K665" s="9">
        <v>1</v>
      </c>
      <c r="L665" s="9">
        <v>0</v>
      </c>
      <c r="M665" s="9">
        <v>236</v>
      </c>
      <c r="N665" s="9">
        <v>183</v>
      </c>
      <c r="O665" s="9">
        <v>107</v>
      </c>
      <c r="P665" s="9">
        <v>25.45</v>
      </c>
      <c r="Q665" s="9">
        <v>86</v>
      </c>
      <c r="R665" s="9">
        <v>78</v>
      </c>
    </row>
    <row r="666" spans="1:18" x14ac:dyDescent="0.2">
      <c r="A666" s="9">
        <v>0</v>
      </c>
      <c r="B666" s="9">
        <v>1</v>
      </c>
      <c r="C666" s="9">
        <v>50</v>
      </c>
      <c r="D666" s="9">
        <v>1</v>
      </c>
      <c r="E666" s="9">
        <v>0</v>
      </c>
      <c r="F666" s="9">
        <v>0</v>
      </c>
      <c r="G666" s="9">
        <v>1</v>
      </c>
      <c r="H666" s="9">
        <v>20</v>
      </c>
      <c r="I666" s="9">
        <v>0</v>
      </c>
      <c r="J666" s="9">
        <v>0</v>
      </c>
      <c r="K666" s="9">
        <v>0</v>
      </c>
      <c r="L666" s="9">
        <v>0</v>
      </c>
      <c r="M666" s="9">
        <v>329</v>
      </c>
      <c r="N666" s="9">
        <v>126</v>
      </c>
      <c r="O666" s="9">
        <v>84</v>
      </c>
      <c r="P666" s="9">
        <v>21.45</v>
      </c>
      <c r="Q666" s="9">
        <v>65</v>
      </c>
      <c r="R666" s="9">
        <v>65</v>
      </c>
    </row>
    <row r="667" spans="1:18" x14ac:dyDescent="0.2">
      <c r="A667" s="9">
        <v>0</v>
      </c>
      <c r="B667" s="9">
        <v>0</v>
      </c>
      <c r="C667" s="9">
        <v>58</v>
      </c>
      <c r="D667" s="9">
        <v>0</v>
      </c>
      <c r="E667" s="9">
        <v>1</v>
      </c>
      <c r="F667" s="9">
        <v>0</v>
      </c>
      <c r="G667" s="9">
        <v>0</v>
      </c>
      <c r="H667" s="9">
        <v>0</v>
      </c>
      <c r="I667" s="9">
        <v>0</v>
      </c>
      <c r="J667" s="9">
        <v>0</v>
      </c>
      <c r="K667" s="9">
        <v>1</v>
      </c>
      <c r="L667" s="9">
        <v>0</v>
      </c>
      <c r="M667" s="9">
        <v>270</v>
      </c>
      <c r="N667" s="9">
        <v>145</v>
      </c>
      <c r="O667" s="9">
        <v>95</v>
      </c>
      <c r="P667" s="9">
        <v>23.17</v>
      </c>
      <c r="Q667" s="9">
        <v>77</v>
      </c>
      <c r="R667" s="9">
        <v>120</v>
      </c>
    </row>
    <row r="668" spans="1:18" x14ac:dyDescent="0.2">
      <c r="A668" s="9">
        <v>0</v>
      </c>
      <c r="B668" s="9">
        <v>1</v>
      </c>
      <c r="C668" s="9">
        <v>40</v>
      </c>
      <c r="D668" s="9">
        <v>0</v>
      </c>
      <c r="E668" s="9">
        <v>0</v>
      </c>
      <c r="F668" s="9">
        <v>0</v>
      </c>
      <c r="G668" s="9">
        <v>1</v>
      </c>
      <c r="H668" s="9">
        <v>30</v>
      </c>
      <c r="I668" s="9">
        <v>0</v>
      </c>
      <c r="J668" s="9">
        <v>0</v>
      </c>
      <c r="K668" s="9">
        <v>1</v>
      </c>
      <c r="L668" s="9">
        <v>0</v>
      </c>
      <c r="M668" s="9">
        <v>267</v>
      </c>
      <c r="N668" s="9">
        <v>146</v>
      </c>
      <c r="O668" s="9">
        <v>93.5</v>
      </c>
      <c r="P668" s="9">
        <v>27.47</v>
      </c>
      <c r="Q668" s="9">
        <v>87</v>
      </c>
      <c r="R668" s="9">
        <v>89</v>
      </c>
    </row>
    <row r="669" spans="1:18" x14ac:dyDescent="0.2">
      <c r="A669" s="9">
        <v>0</v>
      </c>
      <c r="B669" s="9">
        <v>0</v>
      </c>
      <c r="C669" s="9">
        <v>38</v>
      </c>
      <c r="D669" s="9">
        <v>1</v>
      </c>
      <c r="E669" s="9">
        <v>0</v>
      </c>
      <c r="F669" s="9">
        <v>0</v>
      </c>
      <c r="G669" s="9">
        <v>1</v>
      </c>
      <c r="H669" s="9">
        <v>20</v>
      </c>
      <c r="I669" s="9">
        <v>0</v>
      </c>
      <c r="J669" s="9">
        <v>0</v>
      </c>
      <c r="K669" s="9">
        <v>0</v>
      </c>
      <c r="L669" s="9">
        <v>0</v>
      </c>
      <c r="M669" s="9">
        <v>199</v>
      </c>
      <c r="N669" s="9">
        <v>117</v>
      </c>
      <c r="O669" s="9">
        <v>78.5</v>
      </c>
      <c r="P669" s="9">
        <v>18.18</v>
      </c>
      <c r="Q669" s="9">
        <v>90</v>
      </c>
      <c r="R669" s="9">
        <v>73</v>
      </c>
    </row>
    <row r="670" spans="1:18" x14ac:dyDescent="0.2">
      <c r="A670" s="9">
        <v>1</v>
      </c>
      <c r="B670" s="9">
        <v>0</v>
      </c>
      <c r="C670" s="9">
        <v>54</v>
      </c>
      <c r="D670" s="9">
        <v>0</v>
      </c>
      <c r="E670" s="9">
        <v>1</v>
      </c>
      <c r="F670" s="9">
        <v>0</v>
      </c>
      <c r="G670" s="9">
        <v>1</v>
      </c>
      <c r="H670" s="9">
        <v>5</v>
      </c>
      <c r="I670" s="9">
        <v>0</v>
      </c>
      <c r="J670" s="9">
        <v>0</v>
      </c>
      <c r="K670" s="9">
        <v>0</v>
      </c>
      <c r="L670" s="9">
        <v>0</v>
      </c>
      <c r="M670" s="9">
        <v>272</v>
      </c>
      <c r="N670" s="9">
        <v>132.5</v>
      </c>
      <c r="O670" s="9">
        <v>91</v>
      </c>
      <c r="P670" s="9">
        <v>23.09</v>
      </c>
      <c r="Q670" s="9">
        <v>70</v>
      </c>
      <c r="R670" s="9">
        <v>78</v>
      </c>
    </row>
    <row r="671" spans="1:18" x14ac:dyDescent="0.2">
      <c r="A671" s="9">
        <v>0</v>
      </c>
      <c r="B671" s="9">
        <v>0</v>
      </c>
      <c r="C671" s="9">
        <v>39</v>
      </c>
      <c r="D671" s="9">
        <v>0</v>
      </c>
      <c r="E671" s="9">
        <v>1</v>
      </c>
      <c r="F671" s="9">
        <v>0</v>
      </c>
      <c r="G671" s="9">
        <v>0</v>
      </c>
      <c r="H671" s="9">
        <v>0</v>
      </c>
      <c r="I671" s="9">
        <v>0</v>
      </c>
      <c r="J671" s="9">
        <v>0</v>
      </c>
      <c r="K671" s="9">
        <v>0</v>
      </c>
      <c r="L671" s="9">
        <v>0</v>
      </c>
      <c r="M671" s="9">
        <v>195</v>
      </c>
      <c r="N671" s="9">
        <v>105</v>
      </c>
      <c r="O671" s="9">
        <v>70</v>
      </c>
      <c r="P671" s="9">
        <v>26.97</v>
      </c>
      <c r="Q671" s="9">
        <v>80</v>
      </c>
      <c r="R671" s="9">
        <v>64</v>
      </c>
    </row>
    <row r="672" spans="1:18" x14ac:dyDescent="0.2">
      <c r="A672" s="9">
        <v>0</v>
      </c>
      <c r="B672" s="9">
        <v>0</v>
      </c>
      <c r="C672" s="9">
        <v>46</v>
      </c>
      <c r="D672" s="9">
        <v>1</v>
      </c>
      <c r="E672" s="9">
        <v>0</v>
      </c>
      <c r="F672" s="9">
        <v>0</v>
      </c>
      <c r="G672" s="9">
        <v>1</v>
      </c>
      <c r="H672" s="9">
        <v>20</v>
      </c>
      <c r="I672" s="9">
        <v>0</v>
      </c>
      <c r="J672" s="9">
        <v>0</v>
      </c>
      <c r="K672" s="9">
        <v>0</v>
      </c>
      <c r="L672" s="9">
        <v>0</v>
      </c>
      <c r="M672" s="9">
        <v>203</v>
      </c>
      <c r="N672" s="9">
        <v>117</v>
      </c>
      <c r="O672" s="9">
        <v>68</v>
      </c>
      <c r="P672" s="9">
        <v>21.5</v>
      </c>
      <c r="Q672" s="9">
        <v>110</v>
      </c>
      <c r="R672" s="9">
        <v>85</v>
      </c>
    </row>
    <row r="673" spans="1:18" x14ac:dyDescent="0.2">
      <c r="A673" s="9">
        <v>0</v>
      </c>
      <c r="B673" s="9">
        <v>0</v>
      </c>
      <c r="C673" s="9">
        <v>60</v>
      </c>
      <c r="D673" s="9">
        <v>0</v>
      </c>
      <c r="E673" s="9">
        <v>0</v>
      </c>
      <c r="F673" s="9">
        <v>1</v>
      </c>
      <c r="G673" s="9">
        <v>1</v>
      </c>
      <c r="H673" s="9">
        <v>10</v>
      </c>
      <c r="I673" s="9">
        <v>0</v>
      </c>
      <c r="J673" s="9">
        <v>0</v>
      </c>
      <c r="K673" s="9">
        <v>0</v>
      </c>
      <c r="L673" s="9">
        <v>0</v>
      </c>
      <c r="M673" s="9">
        <v>212</v>
      </c>
      <c r="N673" s="9">
        <v>186</v>
      </c>
      <c r="O673" s="9">
        <v>102</v>
      </c>
      <c r="P673" s="9">
        <v>23.06</v>
      </c>
      <c r="Q673" s="9">
        <v>80</v>
      </c>
      <c r="R673" s="9">
        <v>60</v>
      </c>
    </row>
    <row r="674" spans="1:18" x14ac:dyDescent="0.2">
      <c r="A674" s="9">
        <v>0</v>
      </c>
      <c r="B674" s="9">
        <v>1</v>
      </c>
      <c r="C674" s="9">
        <v>62</v>
      </c>
      <c r="D674" s="9">
        <v>1</v>
      </c>
      <c r="E674" s="9">
        <v>0</v>
      </c>
      <c r="F674" s="9">
        <v>0</v>
      </c>
      <c r="G674" s="9">
        <v>0</v>
      </c>
      <c r="H674" s="9">
        <v>0</v>
      </c>
      <c r="I674" s="9">
        <v>1</v>
      </c>
      <c r="J674" s="9">
        <v>0</v>
      </c>
      <c r="K674" s="9">
        <v>1</v>
      </c>
      <c r="L674" s="9">
        <v>0</v>
      </c>
      <c r="M674" s="9">
        <v>190</v>
      </c>
      <c r="N674" s="9">
        <v>183</v>
      </c>
      <c r="O674" s="9">
        <v>93</v>
      </c>
      <c r="P674" s="9">
        <v>28.96</v>
      </c>
      <c r="Q674" s="9">
        <v>90</v>
      </c>
      <c r="R674" s="9">
        <v>77</v>
      </c>
    </row>
    <row r="675" spans="1:18" x14ac:dyDescent="0.2">
      <c r="A675" s="9">
        <v>0</v>
      </c>
      <c r="B675" s="9">
        <v>0</v>
      </c>
      <c r="C675" s="9">
        <v>60</v>
      </c>
      <c r="D675" s="9">
        <v>1</v>
      </c>
      <c r="E675" s="9">
        <v>0</v>
      </c>
      <c r="F675" s="9">
        <v>0</v>
      </c>
      <c r="G675" s="9">
        <v>0</v>
      </c>
      <c r="H675" s="9">
        <v>0</v>
      </c>
      <c r="I675" s="9">
        <v>0</v>
      </c>
      <c r="J675" s="9">
        <v>0</v>
      </c>
      <c r="K675" s="9">
        <v>0</v>
      </c>
      <c r="L675" s="9">
        <v>0</v>
      </c>
      <c r="M675" s="9">
        <v>222</v>
      </c>
      <c r="N675" s="9">
        <v>118</v>
      </c>
      <c r="O675" s="9">
        <v>73</v>
      </c>
      <c r="P675" s="9">
        <v>24.48</v>
      </c>
      <c r="Q675" s="9">
        <v>75</v>
      </c>
      <c r="R675" s="9">
        <v>90</v>
      </c>
    </row>
    <row r="676" spans="1:18" x14ac:dyDescent="0.2">
      <c r="A676" s="9">
        <v>0</v>
      </c>
      <c r="B676" s="9">
        <v>1</v>
      </c>
      <c r="C676" s="9">
        <v>40</v>
      </c>
      <c r="D676" s="9">
        <v>1</v>
      </c>
      <c r="E676" s="9">
        <v>0</v>
      </c>
      <c r="F676" s="9">
        <v>0</v>
      </c>
      <c r="G676" s="9">
        <v>0</v>
      </c>
      <c r="H676" s="9">
        <v>0</v>
      </c>
      <c r="I676" s="9">
        <v>0</v>
      </c>
      <c r="J676" s="9">
        <v>0</v>
      </c>
      <c r="K676" s="9">
        <v>0</v>
      </c>
      <c r="L676" s="9">
        <v>0</v>
      </c>
      <c r="M676" s="9">
        <v>206</v>
      </c>
      <c r="N676" s="9">
        <v>110</v>
      </c>
      <c r="O676" s="9">
        <v>67.5</v>
      </c>
      <c r="P676" s="9">
        <v>25.88</v>
      </c>
      <c r="Q676" s="9">
        <v>62</v>
      </c>
      <c r="R676" s="9">
        <v>80</v>
      </c>
    </row>
    <row r="677" spans="1:18" x14ac:dyDescent="0.2">
      <c r="A677" s="9">
        <v>0</v>
      </c>
      <c r="B677" s="9">
        <v>0</v>
      </c>
      <c r="C677" s="9">
        <v>54</v>
      </c>
      <c r="D677" s="9">
        <v>1</v>
      </c>
      <c r="E677" s="9">
        <v>0</v>
      </c>
      <c r="F677" s="9">
        <v>0</v>
      </c>
      <c r="G677" s="9">
        <v>1</v>
      </c>
      <c r="H677" s="9">
        <v>1</v>
      </c>
      <c r="I677" s="9">
        <v>0</v>
      </c>
      <c r="J677" s="9">
        <v>0</v>
      </c>
      <c r="K677" s="9">
        <v>0</v>
      </c>
      <c r="L677" s="9">
        <v>0</v>
      </c>
      <c r="M677" s="9">
        <v>262</v>
      </c>
      <c r="N677" s="9">
        <v>136</v>
      </c>
      <c r="O677" s="9">
        <v>86</v>
      </c>
      <c r="P677" s="9">
        <v>23.28</v>
      </c>
      <c r="Q677" s="9">
        <v>75</v>
      </c>
      <c r="R677" s="9">
        <v>69</v>
      </c>
    </row>
    <row r="678" spans="1:18" x14ac:dyDescent="0.2">
      <c r="A678" s="9">
        <v>0</v>
      </c>
      <c r="B678" s="9">
        <v>0</v>
      </c>
      <c r="C678" s="9">
        <v>47</v>
      </c>
      <c r="D678" s="9">
        <v>0</v>
      </c>
      <c r="E678" s="9">
        <v>0</v>
      </c>
      <c r="F678" s="9">
        <v>1</v>
      </c>
      <c r="G678" s="9">
        <v>0</v>
      </c>
      <c r="H678" s="9">
        <v>0</v>
      </c>
      <c r="I678" s="9">
        <v>0</v>
      </c>
      <c r="J678" s="9">
        <v>0</v>
      </c>
      <c r="K678" s="9">
        <v>0</v>
      </c>
      <c r="L678" s="9">
        <v>0</v>
      </c>
      <c r="M678" s="9">
        <v>294</v>
      </c>
      <c r="N678" s="9">
        <v>109</v>
      </c>
      <c r="O678" s="9">
        <v>72.5</v>
      </c>
      <c r="P678" s="9">
        <v>28.59</v>
      </c>
      <c r="Q678" s="9">
        <v>82</v>
      </c>
      <c r="R678" s="9">
        <v>77</v>
      </c>
    </row>
    <row r="679" spans="1:18" x14ac:dyDescent="0.2">
      <c r="A679" s="9">
        <v>0</v>
      </c>
      <c r="B679" s="9">
        <v>1</v>
      </c>
      <c r="C679" s="9">
        <v>58</v>
      </c>
      <c r="D679" s="9">
        <v>1</v>
      </c>
      <c r="E679" s="9">
        <v>0</v>
      </c>
      <c r="F679" s="9">
        <v>0</v>
      </c>
      <c r="G679" s="9">
        <v>1</v>
      </c>
      <c r="H679" s="9">
        <v>20</v>
      </c>
      <c r="I679" s="9">
        <v>0</v>
      </c>
      <c r="J679" s="9">
        <v>0</v>
      </c>
      <c r="K679" s="9">
        <v>0</v>
      </c>
      <c r="L679" s="9">
        <v>0</v>
      </c>
      <c r="M679" s="9">
        <v>251</v>
      </c>
      <c r="N679" s="9">
        <v>135</v>
      </c>
      <c r="O679" s="9">
        <v>85.5</v>
      </c>
      <c r="P679" s="9">
        <v>21.24</v>
      </c>
      <c r="Q679" s="9">
        <v>88</v>
      </c>
      <c r="R679" s="9">
        <v>103</v>
      </c>
    </row>
    <row r="680" spans="1:18" x14ac:dyDescent="0.2">
      <c r="A680" s="9">
        <v>0</v>
      </c>
      <c r="B680" s="9">
        <v>0</v>
      </c>
      <c r="C680" s="9">
        <v>45</v>
      </c>
      <c r="D680" s="9">
        <v>0</v>
      </c>
      <c r="E680" s="9">
        <v>0</v>
      </c>
      <c r="F680" s="9">
        <v>1</v>
      </c>
      <c r="G680" s="9">
        <v>0</v>
      </c>
      <c r="H680" s="9">
        <v>0</v>
      </c>
      <c r="I680" s="9">
        <v>0</v>
      </c>
      <c r="J680" s="9">
        <v>0</v>
      </c>
      <c r="K680" s="9">
        <v>0</v>
      </c>
      <c r="L680" s="9">
        <v>0</v>
      </c>
      <c r="M680" s="9">
        <v>231</v>
      </c>
      <c r="N680" s="9">
        <v>107.5</v>
      </c>
      <c r="O680" s="9">
        <v>57.5</v>
      </c>
      <c r="P680" s="9">
        <v>25.4</v>
      </c>
      <c r="Q680" s="9">
        <v>81</v>
      </c>
      <c r="R680" s="9">
        <v>78</v>
      </c>
    </row>
    <row r="681" spans="1:18" x14ac:dyDescent="0.2">
      <c r="A681" s="9">
        <v>0</v>
      </c>
      <c r="B681" s="9">
        <v>0</v>
      </c>
      <c r="C681" s="9">
        <v>51</v>
      </c>
      <c r="D681" s="9">
        <v>1</v>
      </c>
      <c r="E681" s="9">
        <v>0</v>
      </c>
      <c r="F681" s="9">
        <v>0</v>
      </c>
      <c r="G681" s="9">
        <v>0</v>
      </c>
      <c r="H681" s="9">
        <v>0</v>
      </c>
      <c r="I681" s="9">
        <v>0</v>
      </c>
      <c r="J681" s="9">
        <v>0</v>
      </c>
      <c r="K681" s="9">
        <v>1</v>
      </c>
      <c r="L681" s="9">
        <v>0</v>
      </c>
      <c r="M681" s="9">
        <v>160</v>
      </c>
      <c r="N681" s="9">
        <v>140.5</v>
      </c>
      <c r="O681" s="9">
        <v>84</v>
      </c>
      <c r="P681" s="9">
        <v>26.28</v>
      </c>
      <c r="Q681" s="9">
        <v>76</v>
      </c>
      <c r="R681" s="9">
        <v>122</v>
      </c>
    </row>
    <row r="682" spans="1:18" x14ac:dyDescent="0.2">
      <c r="A682" s="9">
        <v>1</v>
      </c>
      <c r="B682" s="9">
        <v>1</v>
      </c>
      <c r="C682" s="9">
        <v>47</v>
      </c>
      <c r="D682" s="9">
        <v>1</v>
      </c>
      <c r="E682" s="9">
        <v>0</v>
      </c>
      <c r="F682" s="9">
        <v>0</v>
      </c>
      <c r="G682" s="9">
        <v>1</v>
      </c>
      <c r="H682" s="9">
        <v>30</v>
      </c>
      <c r="I682" s="9">
        <v>0</v>
      </c>
      <c r="J682" s="9">
        <v>0</v>
      </c>
      <c r="K682" s="9">
        <v>0</v>
      </c>
      <c r="L682" s="9">
        <v>0</v>
      </c>
      <c r="M682" s="9">
        <v>143</v>
      </c>
      <c r="N682" s="9">
        <v>114</v>
      </c>
      <c r="O682" s="9">
        <v>79</v>
      </c>
      <c r="P682" s="9">
        <v>26.59</v>
      </c>
      <c r="Q682" s="9">
        <v>69</v>
      </c>
      <c r="R682" s="9">
        <v>72</v>
      </c>
    </row>
    <row r="683" spans="1:18" x14ac:dyDescent="0.2">
      <c r="A683" s="9">
        <v>0</v>
      </c>
      <c r="B683" s="9">
        <v>0</v>
      </c>
      <c r="C683" s="9">
        <v>35</v>
      </c>
      <c r="D683" s="9">
        <v>0</v>
      </c>
      <c r="E683" s="9">
        <v>1</v>
      </c>
      <c r="F683" s="9">
        <v>0</v>
      </c>
      <c r="G683" s="9">
        <v>1</v>
      </c>
      <c r="H683" s="9">
        <v>30</v>
      </c>
      <c r="I683" s="9">
        <v>0</v>
      </c>
      <c r="J683" s="9">
        <v>0</v>
      </c>
      <c r="K683" s="9">
        <v>0</v>
      </c>
      <c r="L683" s="9">
        <v>0</v>
      </c>
      <c r="M683" s="9">
        <v>245</v>
      </c>
      <c r="N683" s="9">
        <v>148</v>
      </c>
      <c r="O683" s="9">
        <v>84</v>
      </c>
      <c r="P683" s="9">
        <v>23.74</v>
      </c>
      <c r="Q683" s="9">
        <v>60</v>
      </c>
      <c r="R683" s="9">
        <v>73</v>
      </c>
    </row>
    <row r="684" spans="1:18" x14ac:dyDescent="0.2">
      <c r="A684" s="9">
        <v>0</v>
      </c>
      <c r="B684" s="9">
        <v>1</v>
      </c>
      <c r="C684" s="9">
        <v>44</v>
      </c>
      <c r="D684" s="9">
        <v>1</v>
      </c>
      <c r="E684" s="9">
        <v>0</v>
      </c>
      <c r="F684" s="9">
        <v>0</v>
      </c>
      <c r="G684" s="9">
        <v>1</v>
      </c>
      <c r="H684" s="9">
        <v>40</v>
      </c>
      <c r="I684" s="9">
        <v>0</v>
      </c>
      <c r="J684" s="9">
        <v>0</v>
      </c>
      <c r="K684" s="9">
        <v>0</v>
      </c>
      <c r="L684" s="9">
        <v>0</v>
      </c>
      <c r="M684" s="9">
        <v>200</v>
      </c>
      <c r="N684" s="9">
        <v>120</v>
      </c>
      <c r="O684" s="9">
        <v>80</v>
      </c>
      <c r="P684" s="9">
        <v>31.44</v>
      </c>
      <c r="Q684" s="9">
        <v>68</v>
      </c>
      <c r="R684" s="9">
        <v>74</v>
      </c>
    </row>
    <row r="685" spans="1:18" x14ac:dyDescent="0.2">
      <c r="A685" s="9">
        <v>0</v>
      </c>
      <c r="B685" s="9">
        <v>1</v>
      </c>
      <c r="C685" s="9">
        <v>50</v>
      </c>
      <c r="D685" s="9">
        <v>0</v>
      </c>
      <c r="E685" s="9">
        <v>0</v>
      </c>
      <c r="F685" s="9">
        <v>0</v>
      </c>
      <c r="G685" s="9">
        <v>1</v>
      </c>
      <c r="H685" s="9">
        <v>25</v>
      </c>
      <c r="I685" s="9">
        <v>0</v>
      </c>
      <c r="J685" s="9">
        <v>0</v>
      </c>
      <c r="K685" s="9">
        <v>0</v>
      </c>
      <c r="L685" s="9">
        <v>0</v>
      </c>
      <c r="M685" s="9">
        <v>215</v>
      </c>
      <c r="N685" s="9">
        <v>134</v>
      </c>
      <c r="O685" s="9">
        <v>80</v>
      </c>
      <c r="P685" s="9">
        <v>29.98</v>
      </c>
      <c r="Q685" s="9">
        <v>67</v>
      </c>
      <c r="R685" s="9">
        <v>75</v>
      </c>
    </row>
    <row r="686" spans="1:18" x14ac:dyDescent="0.2">
      <c r="A686" s="9">
        <v>0</v>
      </c>
      <c r="B686" s="9">
        <v>1</v>
      </c>
      <c r="C686" s="9">
        <v>57</v>
      </c>
      <c r="D686" s="9">
        <v>1</v>
      </c>
      <c r="E686" s="9">
        <v>0</v>
      </c>
      <c r="F686" s="9">
        <v>0</v>
      </c>
      <c r="G686" s="9">
        <v>1</v>
      </c>
      <c r="H686" s="9">
        <v>43</v>
      </c>
      <c r="I686" s="9">
        <v>0</v>
      </c>
      <c r="J686" s="9">
        <v>0</v>
      </c>
      <c r="K686" s="9">
        <v>1</v>
      </c>
      <c r="L686" s="9">
        <v>0</v>
      </c>
      <c r="M686" s="9">
        <v>185</v>
      </c>
      <c r="N686" s="9">
        <v>134</v>
      </c>
      <c r="O686" s="9">
        <v>90.5</v>
      </c>
      <c r="P686" s="9">
        <v>27.77</v>
      </c>
      <c r="Q686" s="9">
        <v>87</v>
      </c>
      <c r="R686" s="9">
        <v>103</v>
      </c>
    </row>
    <row r="687" spans="1:18" x14ac:dyDescent="0.2">
      <c r="A687" s="9">
        <v>0</v>
      </c>
      <c r="B687" s="9">
        <v>1</v>
      </c>
      <c r="C687" s="9">
        <v>39</v>
      </c>
      <c r="D687" s="9">
        <v>0</v>
      </c>
      <c r="E687" s="9">
        <v>1</v>
      </c>
      <c r="F687" s="9">
        <v>0</v>
      </c>
      <c r="G687" s="9">
        <v>1</v>
      </c>
      <c r="H687" s="9">
        <v>20</v>
      </c>
      <c r="I687" s="9">
        <v>0</v>
      </c>
      <c r="J687" s="9">
        <v>0</v>
      </c>
      <c r="K687" s="9">
        <v>0</v>
      </c>
      <c r="L687" s="9">
        <v>0</v>
      </c>
      <c r="M687" s="9">
        <v>212</v>
      </c>
      <c r="N687" s="9">
        <v>107.5</v>
      </c>
      <c r="O687" s="9">
        <v>67.5</v>
      </c>
      <c r="P687" s="9">
        <v>27.43</v>
      </c>
      <c r="Q687" s="9">
        <v>87</v>
      </c>
      <c r="R687" s="9">
        <v>77</v>
      </c>
    </row>
    <row r="688" spans="1:18" x14ac:dyDescent="0.2">
      <c r="A688" s="9">
        <v>0</v>
      </c>
      <c r="B688" s="9">
        <v>1</v>
      </c>
      <c r="C688" s="9">
        <v>41</v>
      </c>
      <c r="D688" s="9">
        <v>0</v>
      </c>
      <c r="E688" s="9">
        <v>1</v>
      </c>
      <c r="F688" s="9">
        <v>0</v>
      </c>
      <c r="G688" s="9">
        <v>1</v>
      </c>
      <c r="H688" s="9">
        <v>20</v>
      </c>
      <c r="I688" s="9">
        <v>0</v>
      </c>
      <c r="J688" s="9">
        <v>0</v>
      </c>
      <c r="K688" s="9">
        <v>0</v>
      </c>
      <c r="L688" s="9">
        <v>0</v>
      </c>
      <c r="M688" s="9">
        <v>255</v>
      </c>
      <c r="N688" s="9">
        <v>126</v>
      </c>
      <c r="O688" s="9">
        <v>78</v>
      </c>
      <c r="P688" s="9">
        <v>25.48</v>
      </c>
      <c r="Q688" s="9">
        <v>80</v>
      </c>
      <c r="R688" s="9">
        <v>76</v>
      </c>
    </row>
    <row r="689" spans="1:18" x14ac:dyDescent="0.2">
      <c r="A689" s="9">
        <v>0</v>
      </c>
      <c r="B689" s="9">
        <v>0</v>
      </c>
      <c r="C689" s="9">
        <v>47</v>
      </c>
      <c r="D689" s="9">
        <v>0</v>
      </c>
      <c r="E689" s="9">
        <v>0</v>
      </c>
      <c r="F689" s="9">
        <v>0</v>
      </c>
      <c r="G689" s="9">
        <v>0</v>
      </c>
      <c r="H689" s="9">
        <v>0</v>
      </c>
      <c r="I689" s="9">
        <v>0</v>
      </c>
      <c r="J689" s="9">
        <v>0</v>
      </c>
      <c r="K689" s="9">
        <v>0</v>
      </c>
      <c r="L689" s="9">
        <v>0</v>
      </c>
      <c r="M689" s="9">
        <v>230</v>
      </c>
      <c r="N689" s="9">
        <v>119</v>
      </c>
      <c r="O689" s="9">
        <v>87</v>
      </c>
      <c r="P689" s="9">
        <v>29.23</v>
      </c>
      <c r="Q689" s="9">
        <v>75</v>
      </c>
      <c r="R689" s="9">
        <v>78</v>
      </c>
    </row>
    <row r="690" spans="1:18" x14ac:dyDescent="0.2">
      <c r="A690" s="9">
        <v>1</v>
      </c>
      <c r="B690" s="9">
        <v>0</v>
      </c>
      <c r="C690" s="9">
        <v>45</v>
      </c>
      <c r="D690" s="9">
        <v>1</v>
      </c>
      <c r="E690" s="9">
        <v>0</v>
      </c>
      <c r="F690" s="9">
        <v>0</v>
      </c>
      <c r="G690" s="9">
        <v>0</v>
      </c>
      <c r="H690" s="9">
        <v>0</v>
      </c>
      <c r="I690" s="9">
        <v>0</v>
      </c>
      <c r="J690" s="9">
        <v>0</v>
      </c>
      <c r="K690" s="9">
        <v>0</v>
      </c>
      <c r="L690" s="9">
        <v>0</v>
      </c>
      <c r="M690" s="9">
        <v>211</v>
      </c>
      <c r="N690" s="9">
        <v>127.5</v>
      </c>
      <c r="O690" s="9">
        <v>80</v>
      </c>
      <c r="P690" s="9">
        <v>27.05</v>
      </c>
      <c r="Q690" s="9">
        <v>72</v>
      </c>
      <c r="R690" s="9">
        <v>68</v>
      </c>
    </row>
    <row r="691" spans="1:18" x14ac:dyDescent="0.2">
      <c r="A691" s="9">
        <v>0</v>
      </c>
      <c r="B691" s="9">
        <v>1</v>
      </c>
      <c r="C691" s="9">
        <v>49</v>
      </c>
      <c r="D691" s="9">
        <v>0</v>
      </c>
      <c r="E691" s="9">
        <v>1</v>
      </c>
      <c r="F691" s="9">
        <v>0</v>
      </c>
      <c r="G691" s="9">
        <v>1</v>
      </c>
      <c r="H691" s="9">
        <v>20</v>
      </c>
      <c r="I691" s="9">
        <v>0</v>
      </c>
      <c r="J691" s="9">
        <v>0</v>
      </c>
      <c r="K691" s="9">
        <v>1</v>
      </c>
      <c r="L691" s="9">
        <v>0</v>
      </c>
      <c r="M691" s="9">
        <v>212</v>
      </c>
      <c r="N691" s="9">
        <v>141</v>
      </c>
      <c r="O691" s="9">
        <v>99</v>
      </c>
      <c r="P691" s="9">
        <v>25.94</v>
      </c>
      <c r="Q691" s="9">
        <v>60</v>
      </c>
      <c r="R691" s="9">
        <v>70</v>
      </c>
    </row>
    <row r="692" spans="1:18" x14ac:dyDescent="0.2">
      <c r="A692" s="9">
        <v>0</v>
      </c>
      <c r="B692" s="9">
        <v>0</v>
      </c>
      <c r="C692" s="9">
        <v>38</v>
      </c>
      <c r="D692" s="9">
        <v>0</v>
      </c>
      <c r="E692" s="9">
        <v>1</v>
      </c>
      <c r="F692" s="9">
        <v>0</v>
      </c>
      <c r="G692" s="9">
        <v>1</v>
      </c>
      <c r="H692" s="9">
        <v>1</v>
      </c>
      <c r="I692" s="9">
        <v>0</v>
      </c>
      <c r="J692" s="9">
        <v>0</v>
      </c>
      <c r="K692" s="9">
        <v>0</v>
      </c>
      <c r="L692" s="9">
        <v>0</v>
      </c>
      <c r="M692" s="9">
        <v>200</v>
      </c>
      <c r="N692" s="9">
        <v>124</v>
      </c>
      <c r="O692" s="9">
        <v>84</v>
      </c>
      <c r="P692" s="9">
        <v>20.67</v>
      </c>
      <c r="Q692" s="9">
        <v>80</v>
      </c>
      <c r="R692" s="9">
        <v>75</v>
      </c>
    </row>
    <row r="693" spans="1:18" x14ac:dyDescent="0.2">
      <c r="A693" s="9">
        <v>0</v>
      </c>
      <c r="B693" s="9">
        <v>0</v>
      </c>
      <c r="C693" s="9">
        <v>59</v>
      </c>
      <c r="D693" s="9">
        <v>1</v>
      </c>
      <c r="E693" s="9">
        <v>0</v>
      </c>
      <c r="F693" s="9">
        <v>0</v>
      </c>
      <c r="G693" s="9">
        <v>0</v>
      </c>
      <c r="H693" s="9">
        <v>0</v>
      </c>
      <c r="I693" s="9">
        <v>0</v>
      </c>
      <c r="J693" s="9">
        <v>0</v>
      </c>
      <c r="K693" s="9">
        <v>0</v>
      </c>
      <c r="L693" s="9">
        <v>0</v>
      </c>
      <c r="M693" s="9">
        <v>278</v>
      </c>
      <c r="N693" s="9">
        <v>141</v>
      </c>
      <c r="O693" s="9">
        <v>79</v>
      </c>
      <c r="P693" s="9">
        <v>26.45</v>
      </c>
      <c r="Q693" s="9">
        <v>70</v>
      </c>
      <c r="R693" s="9">
        <v>94</v>
      </c>
    </row>
    <row r="694" spans="1:18" x14ac:dyDescent="0.2">
      <c r="A694" s="9">
        <v>0</v>
      </c>
      <c r="B694" s="9">
        <v>0</v>
      </c>
      <c r="C694" s="9">
        <v>38</v>
      </c>
      <c r="D694" s="9">
        <v>1</v>
      </c>
      <c r="E694" s="9">
        <v>0</v>
      </c>
      <c r="F694" s="9">
        <v>0</v>
      </c>
      <c r="G694" s="9">
        <v>1</v>
      </c>
      <c r="H694" s="9">
        <v>5</v>
      </c>
      <c r="I694" s="9">
        <v>0</v>
      </c>
      <c r="J694" s="9">
        <v>0</v>
      </c>
      <c r="K694" s="9">
        <v>0</v>
      </c>
      <c r="L694" s="9">
        <v>0</v>
      </c>
      <c r="M694" s="9">
        <v>190</v>
      </c>
      <c r="N694" s="9">
        <v>121</v>
      </c>
      <c r="O694" s="9">
        <v>79</v>
      </c>
      <c r="P694" s="9">
        <v>25.59</v>
      </c>
      <c r="Q694" s="9">
        <v>90</v>
      </c>
      <c r="R694" s="9">
        <v>84</v>
      </c>
    </row>
    <row r="695" spans="1:18" x14ac:dyDescent="0.2">
      <c r="A695" s="9">
        <v>0</v>
      </c>
      <c r="B695" s="9">
        <v>0</v>
      </c>
      <c r="C695" s="9">
        <v>39</v>
      </c>
      <c r="D695" s="9">
        <v>0</v>
      </c>
      <c r="E695" s="9">
        <v>1</v>
      </c>
      <c r="F695" s="9">
        <v>0</v>
      </c>
      <c r="G695" s="9">
        <v>1</v>
      </c>
      <c r="H695" s="9">
        <v>20</v>
      </c>
      <c r="I695" s="9">
        <v>0</v>
      </c>
      <c r="J695" s="9">
        <v>0</v>
      </c>
      <c r="K695" s="9">
        <v>0</v>
      </c>
      <c r="L695" s="9">
        <v>0</v>
      </c>
      <c r="M695" s="9">
        <v>240</v>
      </c>
      <c r="N695" s="9">
        <v>120</v>
      </c>
      <c r="O695" s="9">
        <v>80</v>
      </c>
      <c r="P695" s="9">
        <v>24.79</v>
      </c>
      <c r="Q695" s="9">
        <v>81</v>
      </c>
      <c r="R695" s="9">
        <v>75</v>
      </c>
    </row>
    <row r="696" spans="1:18" x14ac:dyDescent="0.2">
      <c r="A696" s="9">
        <v>0</v>
      </c>
      <c r="B696" s="9">
        <v>1</v>
      </c>
      <c r="C696" s="9">
        <v>64</v>
      </c>
      <c r="D696" s="9">
        <v>1</v>
      </c>
      <c r="E696" s="9">
        <v>0</v>
      </c>
      <c r="F696" s="9">
        <v>0</v>
      </c>
      <c r="G696" s="9">
        <v>0</v>
      </c>
      <c r="H696" s="9">
        <v>0</v>
      </c>
      <c r="I696" s="9">
        <v>0</v>
      </c>
      <c r="J696" s="9">
        <v>0</v>
      </c>
      <c r="K696" s="9">
        <v>0</v>
      </c>
      <c r="L696" s="9">
        <v>0</v>
      </c>
      <c r="M696" s="9">
        <v>271</v>
      </c>
      <c r="N696" s="9">
        <v>134</v>
      </c>
      <c r="O696" s="9">
        <v>79</v>
      </c>
      <c r="P696" s="9">
        <v>24.95</v>
      </c>
      <c r="Q696" s="9">
        <v>106</v>
      </c>
      <c r="R696" s="9">
        <v>90</v>
      </c>
    </row>
    <row r="697" spans="1:18" x14ac:dyDescent="0.2">
      <c r="A697" s="9">
        <v>0</v>
      </c>
      <c r="B697" s="9">
        <v>0</v>
      </c>
      <c r="C697" s="9">
        <v>51</v>
      </c>
      <c r="D697" s="9">
        <v>0</v>
      </c>
      <c r="E697" s="9">
        <v>1</v>
      </c>
      <c r="F697" s="9">
        <v>0</v>
      </c>
      <c r="G697" s="9">
        <v>0</v>
      </c>
      <c r="H697" s="9">
        <v>0</v>
      </c>
      <c r="I697" s="9">
        <v>1</v>
      </c>
      <c r="J697" s="9">
        <v>0</v>
      </c>
      <c r="K697" s="9">
        <v>1</v>
      </c>
      <c r="L697" s="9">
        <v>0</v>
      </c>
      <c r="M697" s="9">
        <v>283</v>
      </c>
      <c r="N697" s="9">
        <v>152</v>
      </c>
      <c r="O697" s="9">
        <v>99</v>
      </c>
      <c r="P697" s="9">
        <v>31.63</v>
      </c>
      <c r="Q697" s="9">
        <v>62</v>
      </c>
      <c r="R697" s="9">
        <v>73</v>
      </c>
    </row>
    <row r="698" spans="1:18" x14ac:dyDescent="0.2">
      <c r="A698" s="9">
        <v>0</v>
      </c>
      <c r="B698" s="9">
        <v>1</v>
      </c>
      <c r="C698" s="9">
        <v>57</v>
      </c>
      <c r="D698" s="9">
        <v>1</v>
      </c>
      <c r="E698" s="9">
        <v>0</v>
      </c>
      <c r="F698" s="9">
        <v>0</v>
      </c>
      <c r="G698" s="9">
        <v>0</v>
      </c>
      <c r="H698" s="9">
        <v>0</v>
      </c>
      <c r="I698" s="9">
        <v>0</v>
      </c>
      <c r="J698" s="9">
        <v>0</v>
      </c>
      <c r="K698" s="9">
        <v>1</v>
      </c>
      <c r="L698" s="9">
        <v>0</v>
      </c>
      <c r="M698" s="9">
        <v>241</v>
      </c>
      <c r="N698" s="9">
        <v>163.5</v>
      </c>
      <c r="O698" s="9">
        <v>93</v>
      </c>
      <c r="P698" s="9">
        <v>31.68</v>
      </c>
      <c r="Q698" s="9">
        <v>80</v>
      </c>
      <c r="R698" s="9">
        <v>67</v>
      </c>
    </row>
    <row r="699" spans="1:18" x14ac:dyDescent="0.2">
      <c r="A699" s="9">
        <v>0</v>
      </c>
      <c r="B699" s="9">
        <v>0</v>
      </c>
      <c r="C699" s="9">
        <v>40</v>
      </c>
      <c r="D699" s="9">
        <v>0</v>
      </c>
      <c r="E699" s="9">
        <v>0</v>
      </c>
      <c r="F699" s="9">
        <v>1</v>
      </c>
      <c r="G699" s="9">
        <v>0</v>
      </c>
      <c r="H699" s="9">
        <v>0</v>
      </c>
      <c r="I699" s="9">
        <v>0</v>
      </c>
      <c r="J699" s="9">
        <v>0</v>
      </c>
      <c r="K699" s="9">
        <v>0</v>
      </c>
      <c r="L699" s="9">
        <v>0</v>
      </c>
      <c r="M699" s="9">
        <v>251</v>
      </c>
      <c r="N699" s="9">
        <v>135</v>
      </c>
      <c r="O699" s="9">
        <v>87</v>
      </c>
      <c r="P699" s="9">
        <v>31.6</v>
      </c>
      <c r="Q699" s="9">
        <v>75</v>
      </c>
      <c r="R699" s="9">
        <v>80</v>
      </c>
    </row>
    <row r="700" spans="1:18" x14ac:dyDescent="0.2">
      <c r="A700" s="9">
        <v>0</v>
      </c>
      <c r="B700" s="9">
        <v>1</v>
      </c>
      <c r="C700" s="9">
        <v>62</v>
      </c>
      <c r="D700" s="9">
        <v>0</v>
      </c>
      <c r="E700" s="9">
        <v>0</v>
      </c>
      <c r="F700" s="9">
        <v>0</v>
      </c>
      <c r="G700" s="9">
        <v>1</v>
      </c>
      <c r="H700" s="9">
        <v>20</v>
      </c>
      <c r="I700" s="9">
        <v>0</v>
      </c>
      <c r="J700" s="9">
        <v>0</v>
      </c>
      <c r="K700" s="9">
        <v>0</v>
      </c>
      <c r="L700" s="9">
        <v>0</v>
      </c>
      <c r="M700" s="9">
        <v>292</v>
      </c>
      <c r="N700" s="9">
        <v>130</v>
      </c>
      <c r="O700" s="9">
        <v>77.5</v>
      </c>
      <c r="P700" s="9">
        <v>24.75</v>
      </c>
      <c r="Q700" s="9">
        <v>72</v>
      </c>
      <c r="R700" s="9">
        <v>72</v>
      </c>
    </row>
    <row r="701" spans="1:18" x14ac:dyDescent="0.2">
      <c r="A701" s="9">
        <v>0</v>
      </c>
      <c r="B701" s="9">
        <v>0</v>
      </c>
      <c r="C701" s="9">
        <v>53</v>
      </c>
      <c r="D701" s="9">
        <v>0</v>
      </c>
      <c r="E701" s="9">
        <v>0</v>
      </c>
      <c r="F701" s="9">
        <v>1</v>
      </c>
      <c r="G701" s="9">
        <v>0</v>
      </c>
      <c r="H701" s="9">
        <v>0</v>
      </c>
      <c r="I701" s="9">
        <v>0</v>
      </c>
      <c r="J701" s="9">
        <v>0</v>
      </c>
      <c r="K701" s="9">
        <v>0</v>
      </c>
      <c r="L701" s="9">
        <v>0</v>
      </c>
      <c r="M701" s="9">
        <v>245</v>
      </c>
      <c r="N701" s="9">
        <v>103</v>
      </c>
      <c r="O701" s="9">
        <v>68</v>
      </c>
      <c r="P701" s="9">
        <v>21.8</v>
      </c>
      <c r="Q701" s="9">
        <v>60</v>
      </c>
      <c r="R701" s="9">
        <v>63</v>
      </c>
    </row>
    <row r="702" spans="1:18" x14ac:dyDescent="0.2">
      <c r="A702" s="9">
        <v>0</v>
      </c>
      <c r="B702" s="9">
        <v>0</v>
      </c>
      <c r="C702" s="9">
        <v>37</v>
      </c>
      <c r="D702" s="9">
        <v>1</v>
      </c>
      <c r="E702" s="9">
        <v>0</v>
      </c>
      <c r="F702" s="9">
        <v>0</v>
      </c>
      <c r="G702" s="9">
        <v>1</v>
      </c>
      <c r="H702" s="9">
        <v>20</v>
      </c>
      <c r="I702" s="9">
        <v>0</v>
      </c>
      <c r="J702" s="9">
        <v>0</v>
      </c>
      <c r="K702" s="9">
        <v>0</v>
      </c>
      <c r="L702" s="9">
        <v>0</v>
      </c>
      <c r="M702" s="9">
        <v>168</v>
      </c>
      <c r="N702" s="9">
        <v>117</v>
      </c>
      <c r="O702" s="9">
        <v>74</v>
      </c>
      <c r="P702" s="9">
        <v>21.51</v>
      </c>
      <c r="Q702" s="9">
        <v>67</v>
      </c>
      <c r="R702" s="9">
        <v>77</v>
      </c>
    </row>
    <row r="703" spans="1:18" x14ac:dyDescent="0.2">
      <c r="A703" s="9">
        <v>0</v>
      </c>
      <c r="B703" s="9">
        <v>0</v>
      </c>
      <c r="C703" s="9">
        <v>48</v>
      </c>
      <c r="D703" s="9">
        <v>0</v>
      </c>
      <c r="E703" s="9">
        <v>0</v>
      </c>
      <c r="F703" s="9">
        <v>1</v>
      </c>
      <c r="G703" s="9">
        <v>0</v>
      </c>
      <c r="H703" s="9">
        <v>0</v>
      </c>
      <c r="I703" s="9">
        <v>0</v>
      </c>
      <c r="J703" s="9">
        <v>0</v>
      </c>
      <c r="K703" s="9">
        <v>0</v>
      </c>
      <c r="L703" s="9">
        <v>0</v>
      </c>
      <c r="M703" s="9">
        <v>197</v>
      </c>
      <c r="N703" s="9">
        <v>107</v>
      </c>
      <c r="O703" s="9">
        <v>73</v>
      </c>
      <c r="P703" s="9">
        <v>19.78</v>
      </c>
      <c r="Q703" s="9">
        <v>63</v>
      </c>
      <c r="R703" s="9">
        <v>76</v>
      </c>
    </row>
    <row r="704" spans="1:18" x14ac:dyDescent="0.2">
      <c r="A704" s="9">
        <v>0</v>
      </c>
      <c r="B704" s="9">
        <v>0</v>
      </c>
      <c r="C704" s="9">
        <v>40</v>
      </c>
      <c r="D704" s="9">
        <v>0</v>
      </c>
      <c r="E704" s="9">
        <v>0</v>
      </c>
      <c r="F704" s="9">
        <v>1</v>
      </c>
      <c r="G704" s="9">
        <v>0</v>
      </c>
      <c r="H704" s="9">
        <v>0</v>
      </c>
      <c r="I704" s="9">
        <v>0</v>
      </c>
      <c r="J704" s="9">
        <v>0</v>
      </c>
      <c r="K704" s="9">
        <v>0</v>
      </c>
      <c r="L704" s="9">
        <v>0</v>
      </c>
      <c r="M704" s="9">
        <v>152</v>
      </c>
      <c r="N704" s="9">
        <v>122</v>
      </c>
      <c r="O704" s="9">
        <v>78</v>
      </c>
      <c r="P704" s="9">
        <v>18.920000000000002</v>
      </c>
      <c r="Q704" s="9">
        <v>65</v>
      </c>
      <c r="R704" s="9">
        <v>80</v>
      </c>
    </row>
    <row r="705" spans="1:18" x14ac:dyDescent="0.2">
      <c r="A705" s="9">
        <v>0</v>
      </c>
      <c r="B705" s="9">
        <v>0</v>
      </c>
      <c r="C705" s="9">
        <v>51</v>
      </c>
      <c r="D705" s="9">
        <v>1</v>
      </c>
      <c r="E705" s="9">
        <v>0</v>
      </c>
      <c r="F705" s="9">
        <v>0</v>
      </c>
      <c r="G705" s="9">
        <v>0</v>
      </c>
      <c r="H705" s="9">
        <v>0</v>
      </c>
      <c r="I705" s="9">
        <v>0</v>
      </c>
      <c r="J705" s="9">
        <v>0</v>
      </c>
      <c r="K705" s="9">
        <v>1</v>
      </c>
      <c r="L705" s="9">
        <v>0</v>
      </c>
      <c r="M705" s="9">
        <v>225</v>
      </c>
      <c r="N705" s="9">
        <v>155</v>
      </c>
      <c r="O705" s="9">
        <v>92.5</v>
      </c>
      <c r="P705" s="9">
        <v>23.84</v>
      </c>
      <c r="Q705" s="9">
        <v>72</v>
      </c>
      <c r="R705" s="9">
        <v>63</v>
      </c>
    </row>
    <row r="706" spans="1:18" x14ac:dyDescent="0.2">
      <c r="A706" s="9">
        <v>0</v>
      </c>
      <c r="B706" s="9">
        <v>0</v>
      </c>
      <c r="C706" s="9">
        <v>48</v>
      </c>
      <c r="D706" s="9">
        <v>1</v>
      </c>
      <c r="E706" s="9">
        <v>0</v>
      </c>
      <c r="F706" s="9">
        <v>0</v>
      </c>
      <c r="G706" s="9">
        <v>1</v>
      </c>
      <c r="H706" s="9">
        <v>5</v>
      </c>
      <c r="I706" s="9">
        <v>0</v>
      </c>
      <c r="J706" s="9">
        <v>0</v>
      </c>
      <c r="K706" s="9">
        <v>0</v>
      </c>
      <c r="L706" s="9">
        <v>0</v>
      </c>
      <c r="M706" s="9">
        <v>296</v>
      </c>
      <c r="N706" s="9">
        <v>117</v>
      </c>
      <c r="O706" s="9">
        <v>73</v>
      </c>
      <c r="P706" s="9">
        <v>24.59</v>
      </c>
      <c r="Q706" s="9">
        <v>70</v>
      </c>
      <c r="R706" s="9">
        <v>78</v>
      </c>
    </row>
    <row r="707" spans="1:18" x14ac:dyDescent="0.2">
      <c r="A707" s="9">
        <v>0</v>
      </c>
      <c r="B707" s="9">
        <v>1</v>
      </c>
      <c r="C707" s="9">
        <v>64</v>
      </c>
      <c r="D707" s="9">
        <v>1</v>
      </c>
      <c r="E707" s="9">
        <v>0</v>
      </c>
      <c r="F707" s="9">
        <v>0</v>
      </c>
      <c r="G707" s="9">
        <v>1</v>
      </c>
      <c r="H707" s="9">
        <v>8</v>
      </c>
      <c r="I707" s="9">
        <v>0</v>
      </c>
      <c r="J707" s="9">
        <v>0</v>
      </c>
      <c r="K707" s="9">
        <v>0</v>
      </c>
      <c r="L707" s="9">
        <v>0</v>
      </c>
      <c r="M707" s="9">
        <v>211</v>
      </c>
      <c r="N707" s="9">
        <v>120</v>
      </c>
      <c r="O707" s="9">
        <v>75</v>
      </c>
      <c r="P707" s="9">
        <v>18.7</v>
      </c>
      <c r="Q707" s="9">
        <v>52</v>
      </c>
      <c r="R707" s="9">
        <v>61</v>
      </c>
    </row>
    <row r="708" spans="1:18" x14ac:dyDescent="0.2">
      <c r="A708" s="9">
        <v>1</v>
      </c>
      <c r="B708" s="9">
        <v>1</v>
      </c>
      <c r="C708" s="9">
        <v>44</v>
      </c>
      <c r="D708" s="9">
        <v>1</v>
      </c>
      <c r="E708" s="9">
        <v>0</v>
      </c>
      <c r="F708" s="9">
        <v>0</v>
      </c>
      <c r="G708" s="9">
        <v>1</v>
      </c>
      <c r="H708" s="9">
        <v>30</v>
      </c>
      <c r="I708" s="9">
        <v>0</v>
      </c>
      <c r="J708" s="9">
        <v>0</v>
      </c>
      <c r="K708" s="9">
        <v>0</v>
      </c>
      <c r="L708" s="9">
        <v>0</v>
      </c>
      <c r="M708" s="9">
        <v>334</v>
      </c>
      <c r="N708" s="9">
        <v>131</v>
      </c>
      <c r="O708" s="9">
        <v>74</v>
      </c>
      <c r="P708" s="9">
        <v>28.82</v>
      </c>
      <c r="Q708" s="9">
        <v>80</v>
      </c>
      <c r="R708" s="9">
        <v>77</v>
      </c>
    </row>
    <row r="709" spans="1:18" x14ac:dyDescent="0.2">
      <c r="A709" s="9">
        <v>0</v>
      </c>
      <c r="B709" s="9">
        <v>0</v>
      </c>
      <c r="C709" s="9">
        <v>64</v>
      </c>
      <c r="D709" s="9">
        <v>1</v>
      </c>
      <c r="E709" s="9">
        <v>0</v>
      </c>
      <c r="F709" s="9">
        <v>0</v>
      </c>
      <c r="G709" s="9">
        <v>0</v>
      </c>
      <c r="H709" s="9">
        <v>0</v>
      </c>
      <c r="I709" s="9">
        <v>0</v>
      </c>
      <c r="J709" s="9">
        <v>0</v>
      </c>
      <c r="K709" s="9">
        <v>1</v>
      </c>
      <c r="L709" s="9">
        <v>0</v>
      </c>
      <c r="M709" s="9">
        <v>241</v>
      </c>
      <c r="N709" s="9">
        <v>144</v>
      </c>
      <c r="O709" s="9">
        <v>84</v>
      </c>
      <c r="P709" s="9">
        <v>30.93</v>
      </c>
      <c r="Q709" s="9">
        <v>80</v>
      </c>
      <c r="R709" s="9">
        <v>66</v>
      </c>
    </row>
    <row r="710" spans="1:18" x14ac:dyDescent="0.2">
      <c r="A710" s="9">
        <v>0</v>
      </c>
      <c r="B710" s="9">
        <v>1</v>
      </c>
      <c r="C710" s="9">
        <v>41</v>
      </c>
      <c r="D710" s="9">
        <v>0</v>
      </c>
      <c r="E710" s="9">
        <v>1</v>
      </c>
      <c r="F710" s="9">
        <v>0</v>
      </c>
      <c r="G710" s="9">
        <v>1</v>
      </c>
      <c r="H710" s="9">
        <v>20</v>
      </c>
      <c r="I710" s="9">
        <v>0</v>
      </c>
      <c r="J710" s="9">
        <v>0</v>
      </c>
      <c r="K710" s="9">
        <v>1</v>
      </c>
      <c r="L710" s="9">
        <v>0</v>
      </c>
      <c r="M710" s="9">
        <v>196</v>
      </c>
      <c r="N710" s="9">
        <v>147.5</v>
      </c>
      <c r="O710" s="9">
        <v>92.5</v>
      </c>
      <c r="P710" s="9">
        <v>22.72</v>
      </c>
      <c r="Q710" s="9">
        <v>75</v>
      </c>
      <c r="R710" s="9">
        <v>71</v>
      </c>
    </row>
    <row r="711" spans="1:18" x14ac:dyDescent="0.2">
      <c r="A711" s="9">
        <v>0</v>
      </c>
      <c r="B711" s="9">
        <v>1</v>
      </c>
      <c r="C711" s="9">
        <v>48</v>
      </c>
      <c r="D711" s="9">
        <v>1</v>
      </c>
      <c r="E711" s="9">
        <v>0</v>
      </c>
      <c r="F711" s="9">
        <v>0</v>
      </c>
      <c r="G711" s="9">
        <v>0</v>
      </c>
      <c r="H711" s="9">
        <v>0</v>
      </c>
      <c r="I711" s="9">
        <v>0</v>
      </c>
      <c r="J711" s="9">
        <v>0</v>
      </c>
      <c r="K711" s="9">
        <v>0</v>
      </c>
      <c r="L711" s="9">
        <v>0</v>
      </c>
      <c r="M711" s="9">
        <v>222</v>
      </c>
      <c r="N711" s="9">
        <v>113</v>
      </c>
      <c r="O711" s="9">
        <v>71.5</v>
      </c>
      <c r="P711" s="9">
        <v>30.5</v>
      </c>
      <c r="Q711" s="9">
        <v>78</v>
      </c>
      <c r="R711" s="9">
        <v>80</v>
      </c>
    </row>
    <row r="712" spans="1:18" x14ac:dyDescent="0.2">
      <c r="A712" s="9">
        <v>1</v>
      </c>
      <c r="B712" s="9">
        <v>1</v>
      </c>
      <c r="C712" s="9">
        <v>49</v>
      </c>
      <c r="D712" s="9">
        <v>0</v>
      </c>
      <c r="E712" s="9">
        <v>0</v>
      </c>
      <c r="F712" s="9">
        <v>0</v>
      </c>
      <c r="G712" s="9">
        <v>0</v>
      </c>
      <c r="H712" s="9">
        <v>0</v>
      </c>
      <c r="I712" s="9">
        <v>1</v>
      </c>
      <c r="J712" s="9">
        <v>0</v>
      </c>
      <c r="K712" s="9">
        <v>1</v>
      </c>
      <c r="L712" s="9">
        <v>0</v>
      </c>
      <c r="M712" s="9">
        <v>215</v>
      </c>
      <c r="N712" s="9">
        <v>183</v>
      </c>
      <c r="O712" s="9">
        <v>114.5</v>
      </c>
      <c r="P712" s="9">
        <v>29.25</v>
      </c>
      <c r="Q712" s="9">
        <v>85</v>
      </c>
      <c r="R712" s="9">
        <v>90</v>
      </c>
    </row>
    <row r="713" spans="1:18" x14ac:dyDescent="0.2">
      <c r="A713" s="9">
        <v>0</v>
      </c>
      <c r="B713" s="9">
        <v>1</v>
      </c>
      <c r="C713" s="9">
        <v>39</v>
      </c>
      <c r="D713" s="9">
        <v>0</v>
      </c>
      <c r="E713" s="9">
        <v>1</v>
      </c>
      <c r="F713" s="9">
        <v>0</v>
      </c>
      <c r="G713" s="9">
        <v>1</v>
      </c>
      <c r="H713" s="9">
        <v>20</v>
      </c>
      <c r="I713" s="9">
        <v>0</v>
      </c>
      <c r="J713" s="9">
        <v>0</v>
      </c>
      <c r="K713" s="9">
        <v>0</v>
      </c>
      <c r="L713" s="9">
        <v>0</v>
      </c>
      <c r="M713" s="9">
        <v>188</v>
      </c>
      <c r="N713" s="9">
        <v>120</v>
      </c>
      <c r="O713" s="9">
        <v>74</v>
      </c>
      <c r="P713" s="9">
        <v>26.48</v>
      </c>
      <c r="Q713" s="9">
        <v>65</v>
      </c>
      <c r="R713" s="9">
        <v>80</v>
      </c>
    </row>
    <row r="714" spans="1:18" x14ac:dyDescent="0.2">
      <c r="A714" s="9">
        <v>0</v>
      </c>
      <c r="B714" s="9">
        <v>0</v>
      </c>
      <c r="C714" s="9">
        <v>61</v>
      </c>
      <c r="D714" s="9">
        <v>1</v>
      </c>
      <c r="E714" s="9">
        <v>0</v>
      </c>
      <c r="F714" s="9">
        <v>0</v>
      </c>
      <c r="G714" s="9">
        <v>1</v>
      </c>
      <c r="H714" s="9">
        <v>6</v>
      </c>
      <c r="I714" s="9">
        <v>0</v>
      </c>
      <c r="J714" s="9">
        <v>0</v>
      </c>
      <c r="K714" s="9">
        <v>1</v>
      </c>
      <c r="L714" s="9">
        <v>0</v>
      </c>
      <c r="M714" s="9">
        <v>290</v>
      </c>
      <c r="N714" s="9">
        <v>178</v>
      </c>
      <c r="O714" s="9">
        <v>91</v>
      </c>
      <c r="P714" s="9">
        <v>28.87</v>
      </c>
      <c r="Q714" s="9">
        <v>110</v>
      </c>
      <c r="R714" s="9">
        <v>80</v>
      </c>
    </row>
    <row r="715" spans="1:18" x14ac:dyDescent="0.2">
      <c r="A715" s="9">
        <v>0</v>
      </c>
      <c r="B715" s="9">
        <v>0</v>
      </c>
      <c r="C715" s="9">
        <v>58</v>
      </c>
      <c r="D715" s="9">
        <v>1</v>
      </c>
      <c r="E715" s="9">
        <v>0</v>
      </c>
      <c r="F715" s="9">
        <v>0</v>
      </c>
      <c r="G715" s="9">
        <v>0</v>
      </c>
      <c r="H715" s="9">
        <v>0</v>
      </c>
      <c r="I715" s="9">
        <v>0</v>
      </c>
      <c r="J715" s="9">
        <v>0</v>
      </c>
      <c r="K715" s="9">
        <v>0</v>
      </c>
      <c r="L715" s="9">
        <v>0</v>
      </c>
      <c r="M715" s="9">
        <v>229</v>
      </c>
      <c r="N715" s="9">
        <v>128</v>
      </c>
      <c r="O715" s="9">
        <v>76</v>
      </c>
      <c r="P715" s="9">
        <v>32.49</v>
      </c>
      <c r="Q715" s="9">
        <v>68</v>
      </c>
      <c r="R715" s="9">
        <v>75</v>
      </c>
    </row>
    <row r="716" spans="1:18" x14ac:dyDescent="0.2">
      <c r="A716" s="9">
        <v>0</v>
      </c>
      <c r="B716" s="9">
        <v>1</v>
      </c>
      <c r="C716" s="9">
        <v>52</v>
      </c>
      <c r="D716" s="9">
        <v>0</v>
      </c>
      <c r="E716" s="9">
        <v>1</v>
      </c>
      <c r="F716" s="9">
        <v>0</v>
      </c>
      <c r="G716" s="9">
        <v>0</v>
      </c>
      <c r="H716" s="9">
        <v>0</v>
      </c>
      <c r="I716" s="9">
        <v>0</v>
      </c>
      <c r="J716" s="9">
        <v>0</v>
      </c>
      <c r="K716" s="9">
        <v>1</v>
      </c>
      <c r="L716" s="9">
        <v>0</v>
      </c>
      <c r="M716" s="9">
        <v>196</v>
      </c>
      <c r="N716" s="9">
        <v>126</v>
      </c>
      <c r="O716" s="9">
        <v>80</v>
      </c>
      <c r="P716" s="9">
        <v>22.32</v>
      </c>
      <c r="Q716" s="9">
        <v>104</v>
      </c>
      <c r="R716" s="9">
        <v>74</v>
      </c>
    </row>
    <row r="717" spans="1:18" x14ac:dyDescent="0.2">
      <c r="A717" s="9">
        <v>0</v>
      </c>
      <c r="B717" s="9">
        <v>0</v>
      </c>
      <c r="C717" s="9">
        <v>48</v>
      </c>
      <c r="D717" s="9">
        <v>0</v>
      </c>
      <c r="E717" s="9">
        <v>0</v>
      </c>
      <c r="F717" s="9">
        <v>0</v>
      </c>
      <c r="G717" s="9">
        <v>1</v>
      </c>
      <c r="H717" s="9">
        <v>3</v>
      </c>
      <c r="I717" s="9">
        <v>0</v>
      </c>
      <c r="J717" s="9">
        <v>0</v>
      </c>
      <c r="K717" s="9">
        <v>0</v>
      </c>
      <c r="L717" s="9">
        <v>0</v>
      </c>
      <c r="M717" s="9">
        <v>249</v>
      </c>
      <c r="N717" s="9">
        <v>132</v>
      </c>
      <c r="O717" s="9">
        <v>78</v>
      </c>
      <c r="P717" s="9">
        <v>23.1</v>
      </c>
      <c r="Q717" s="9">
        <v>70</v>
      </c>
      <c r="R717" s="9">
        <v>137</v>
      </c>
    </row>
    <row r="718" spans="1:18" x14ac:dyDescent="0.2">
      <c r="A718" s="9">
        <v>0</v>
      </c>
      <c r="B718" s="9">
        <v>0</v>
      </c>
      <c r="C718" s="9">
        <v>45</v>
      </c>
      <c r="D718" s="9">
        <v>0</v>
      </c>
      <c r="E718" s="9">
        <v>0</v>
      </c>
      <c r="F718" s="9">
        <v>1</v>
      </c>
      <c r="G718" s="9">
        <v>1</v>
      </c>
      <c r="H718" s="9">
        <v>15</v>
      </c>
      <c r="I718" s="9">
        <v>0</v>
      </c>
      <c r="J718" s="9">
        <v>0</v>
      </c>
      <c r="K718" s="9">
        <v>0</v>
      </c>
      <c r="L718" s="9">
        <v>0</v>
      </c>
      <c r="M718" s="9">
        <v>210</v>
      </c>
      <c r="N718" s="9">
        <v>127</v>
      </c>
      <c r="O718" s="9">
        <v>76.5</v>
      </c>
      <c r="P718" s="9">
        <v>21.67</v>
      </c>
      <c r="Q718" s="9">
        <v>83</v>
      </c>
      <c r="R718" s="9">
        <v>72</v>
      </c>
    </row>
    <row r="719" spans="1:18" x14ac:dyDescent="0.2">
      <c r="A719" s="9">
        <v>1</v>
      </c>
      <c r="B719" s="9">
        <v>0</v>
      </c>
      <c r="C719" s="9">
        <v>66</v>
      </c>
      <c r="D719" s="9">
        <v>1</v>
      </c>
      <c r="E719" s="9">
        <v>0</v>
      </c>
      <c r="F719" s="9">
        <v>0</v>
      </c>
      <c r="G719" s="9">
        <v>0</v>
      </c>
      <c r="H719" s="9">
        <v>0</v>
      </c>
      <c r="I719" s="9">
        <v>0</v>
      </c>
      <c r="J719" s="9">
        <v>0</v>
      </c>
      <c r="K719" s="9">
        <v>1</v>
      </c>
      <c r="L719" s="9">
        <v>0</v>
      </c>
      <c r="M719" s="9">
        <v>232</v>
      </c>
      <c r="N719" s="9">
        <v>175</v>
      </c>
      <c r="O719" s="9">
        <v>94</v>
      </c>
      <c r="P719" s="9">
        <v>29.84</v>
      </c>
      <c r="Q719" s="9">
        <v>95</v>
      </c>
      <c r="R719" s="9">
        <v>67</v>
      </c>
    </row>
    <row r="720" spans="1:18" x14ac:dyDescent="0.2">
      <c r="A720" s="9">
        <v>0</v>
      </c>
      <c r="B720" s="9">
        <v>1</v>
      </c>
      <c r="C720" s="9">
        <v>44</v>
      </c>
      <c r="D720" s="9">
        <v>0</v>
      </c>
      <c r="E720" s="9">
        <v>1</v>
      </c>
      <c r="F720" s="9">
        <v>0</v>
      </c>
      <c r="G720" s="9">
        <v>1</v>
      </c>
      <c r="H720" s="9">
        <v>20</v>
      </c>
      <c r="I720" s="9">
        <v>0</v>
      </c>
      <c r="J720" s="9">
        <v>0</v>
      </c>
      <c r="K720" s="9">
        <v>1</v>
      </c>
      <c r="L720" s="9">
        <v>0</v>
      </c>
      <c r="M720" s="9">
        <v>205</v>
      </c>
      <c r="N720" s="9">
        <v>160</v>
      </c>
      <c r="O720" s="9">
        <v>108</v>
      </c>
      <c r="P720" s="9">
        <v>22.92</v>
      </c>
      <c r="Q720" s="9">
        <v>83</v>
      </c>
      <c r="R720" s="9">
        <v>76</v>
      </c>
    </row>
    <row r="721" spans="1:18" x14ac:dyDescent="0.2">
      <c r="A721" s="9">
        <v>0</v>
      </c>
      <c r="B721" s="9">
        <v>1</v>
      </c>
      <c r="C721" s="9">
        <v>60</v>
      </c>
      <c r="D721" s="9">
        <v>1</v>
      </c>
      <c r="E721" s="9">
        <v>0</v>
      </c>
      <c r="F721" s="9">
        <v>0</v>
      </c>
      <c r="G721" s="9">
        <v>0</v>
      </c>
      <c r="H721" s="9">
        <v>0</v>
      </c>
      <c r="I721" s="9">
        <v>0</v>
      </c>
      <c r="J721" s="9">
        <v>0</v>
      </c>
      <c r="K721" s="9">
        <v>0</v>
      </c>
      <c r="L721" s="9">
        <v>0</v>
      </c>
      <c r="M721" s="9">
        <v>245</v>
      </c>
      <c r="N721" s="9">
        <v>119</v>
      </c>
      <c r="O721" s="9">
        <v>82</v>
      </c>
      <c r="P721" s="9">
        <v>28.56</v>
      </c>
      <c r="Q721" s="9">
        <v>70</v>
      </c>
      <c r="R721" s="9">
        <v>89</v>
      </c>
    </row>
    <row r="722" spans="1:18" x14ac:dyDescent="0.2">
      <c r="A722" s="9">
        <v>0</v>
      </c>
      <c r="B722" s="9">
        <v>1</v>
      </c>
      <c r="C722" s="9">
        <v>42</v>
      </c>
      <c r="D722" s="9">
        <v>0</v>
      </c>
      <c r="E722" s="9">
        <v>1</v>
      </c>
      <c r="F722" s="9">
        <v>0</v>
      </c>
      <c r="G722" s="9">
        <v>0</v>
      </c>
      <c r="H722" s="9">
        <v>0</v>
      </c>
      <c r="I722" s="9">
        <v>0</v>
      </c>
      <c r="J722" s="9">
        <v>0</v>
      </c>
      <c r="K722" s="9">
        <v>1</v>
      </c>
      <c r="L722" s="9">
        <v>0</v>
      </c>
      <c r="M722" s="9">
        <v>249</v>
      </c>
      <c r="N722" s="9">
        <v>142.5</v>
      </c>
      <c r="O722" s="9">
        <v>90</v>
      </c>
      <c r="P722" s="9">
        <v>26.14</v>
      </c>
      <c r="Q722" s="9">
        <v>59</v>
      </c>
      <c r="R722" s="9">
        <v>82</v>
      </c>
    </row>
    <row r="723" spans="1:18" x14ac:dyDescent="0.2">
      <c r="A723" s="9">
        <v>0</v>
      </c>
      <c r="B723" s="9">
        <v>1</v>
      </c>
      <c r="C723" s="9">
        <v>42</v>
      </c>
      <c r="D723" s="9">
        <v>1</v>
      </c>
      <c r="E723" s="9">
        <v>0</v>
      </c>
      <c r="F723" s="9">
        <v>0</v>
      </c>
      <c r="G723" s="9">
        <v>0</v>
      </c>
      <c r="H723" s="9">
        <v>0</v>
      </c>
      <c r="I723" s="9">
        <v>0</v>
      </c>
      <c r="J723" s="9">
        <v>0</v>
      </c>
      <c r="K723" s="9">
        <v>0</v>
      </c>
      <c r="L723" s="9">
        <v>0</v>
      </c>
      <c r="M723" s="9">
        <v>160</v>
      </c>
      <c r="N723" s="9">
        <v>100</v>
      </c>
      <c r="O723" s="9">
        <v>73</v>
      </c>
      <c r="P723" s="9">
        <v>22.56</v>
      </c>
      <c r="Q723" s="9">
        <v>64</v>
      </c>
      <c r="R723" s="9">
        <v>93</v>
      </c>
    </row>
    <row r="724" spans="1:18" x14ac:dyDescent="0.2">
      <c r="A724" s="9">
        <v>0</v>
      </c>
      <c r="B724" s="9">
        <v>0</v>
      </c>
      <c r="C724" s="9">
        <v>63</v>
      </c>
      <c r="D724" s="9">
        <v>0</v>
      </c>
      <c r="E724" s="9">
        <v>1</v>
      </c>
      <c r="F724" s="9">
        <v>0</v>
      </c>
      <c r="G724" s="9">
        <v>0</v>
      </c>
      <c r="H724" s="9">
        <v>0</v>
      </c>
      <c r="I724" s="9">
        <v>0</v>
      </c>
      <c r="J724" s="9">
        <v>0</v>
      </c>
      <c r="K724" s="9">
        <v>0</v>
      </c>
      <c r="L724" s="9">
        <v>0</v>
      </c>
      <c r="M724" s="9">
        <v>207</v>
      </c>
      <c r="N724" s="9">
        <v>127</v>
      </c>
      <c r="O724" s="9">
        <v>75</v>
      </c>
      <c r="P724" s="9">
        <v>22.26</v>
      </c>
      <c r="Q724" s="9">
        <v>70</v>
      </c>
      <c r="R724" s="9">
        <v>77</v>
      </c>
    </row>
    <row r="725" spans="1:18" x14ac:dyDescent="0.2">
      <c r="A725" s="9">
        <v>1</v>
      </c>
      <c r="B725" s="9">
        <v>1</v>
      </c>
      <c r="C725" s="9">
        <v>62</v>
      </c>
      <c r="D725" s="9">
        <v>0</v>
      </c>
      <c r="E725" s="9">
        <v>1</v>
      </c>
      <c r="F725" s="9">
        <v>0</v>
      </c>
      <c r="G725" s="9">
        <v>0</v>
      </c>
      <c r="H725" s="9">
        <v>0</v>
      </c>
      <c r="I725" s="9">
        <v>0</v>
      </c>
      <c r="J725" s="9">
        <v>0</v>
      </c>
      <c r="K725" s="9">
        <v>0</v>
      </c>
      <c r="L725" s="9">
        <v>0</v>
      </c>
      <c r="M725" s="9">
        <v>214</v>
      </c>
      <c r="N725" s="9">
        <v>110</v>
      </c>
      <c r="O725" s="9">
        <v>62.5</v>
      </c>
      <c r="P725" s="9">
        <v>23.8</v>
      </c>
      <c r="Q725" s="9">
        <v>77</v>
      </c>
      <c r="R725" s="9">
        <v>95</v>
      </c>
    </row>
    <row r="726" spans="1:18" x14ac:dyDescent="0.2">
      <c r="A726" s="9">
        <v>1</v>
      </c>
      <c r="B726" s="9">
        <v>1</v>
      </c>
      <c r="C726" s="9">
        <v>50</v>
      </c>
      <c r="D726" s="9">
        <v>0</v>
      </c>
      <c r="E726" s="9">
        <v>1</v>
      </c>
      <c r="F726" s="9">
        <v>0</v>
      </c>
      <c r="G726" s="9">
        <v>0</v>
      </c>
      <c r="H726" s="9">
        <v>0</v>
      </c>
      <c r="I726" s="9">
        <v>0</v>
      </c>
      <c r="J726" s="9">
        <v>0</v>
      </c>
      <c r="K726" s="9">
        <v>0</v>
      </c>
      <c r="L726" s="9">
        <v>0</v>
      </c>
      <c r="M726" s="9">
        <v>296</v>
      </c>
      <c r="N726" s="9">
        <v>129</v>
      </c>
      <c r="O726" s="9">
        <v>85</v>
      </c>
      <c r="P726" s="9">
        <v>25.86</v>
      </c>
      <c r="Q726" s="9">
        <v>56</v>
      </c>
      <c r="R726" s="9">
        <v>106</v>
      </c>
    </row>
    <row r="727" spans="1:18" x14ac:dyDescent="0.2">
      <c r="A727" s="9">
        <v>0</v>
      </c>
      <c r="B727" s="9">
        <v>0</v>
      </c>
      <c r="C727" s="9">
        <v>63</v>
      </c>
      <c r="D727" s="9">
        <v>1</v>
      </c>
      <c r="E727" s="9">
        <v>0</v>
      </c>
      <c r="F727" s="9">
        <v>0</v>
      </c>
      <c r="G727" s="9">
        <v>0</v>
      </c>
      <c r="H727" s="9">
        <v>0</v>
      </c>
      <c r="I727" s="9">
        <v>0</v>
      </c>
      <c r="J727" s="9">
        <v>0</v>
      </c>
      <c r="K727" s="9">
        <v>0</v>
      </c>
      <c r="L727" s="9">
        <v>0</v>
      </c>
      <c r="M727" s="9">
        <v>250</v>
      </c>
      <c r="N727" s="9">
        <v>117.5</v>
      </c>
      <c r="O727" s="9">
        <v>75</v>
      </c>
      <c r="P727" s="9">
        <v>25.88</v>
      </c>
      <c r="Q727" s="9">
        <v>75</v>
      </c>
      <c r="R727" s="9">
        <v>91</v>
      </c>
    </row>
    <row r="728" spans="1:18" x14ac:dyDescent="0.2">
      <c r="A728" s="9">
        <v>0</v>
      </c>
      <c r="B728" s="9">
        <v>0</v>
      </c>
      <c r="C728" s="9">
        <v>45</v>
      </c>
      <c r="D728" s="9">
        <v>0</v>
      </c>
      <c r="E728" s="9">
        <v>0</v>
      </c>
      <c r="F728" s="9">
        <v>1</v>
      </c>
      <c r="G728" s="9">
        <v>0</v>
      </c>
      <c r="H728" s="9">
        <v>0</v>
      </c>
      <c r="I728" s="9">
        <v>0</v>
      </c>
      <c r="J728" s="9">
        <v>0</v>
      </c>
      <c r="K728" s="9">
        <v>0</v>
      </c>
      <c r="L728" s="9">
        <v>0</v>
      </c>
      <c r="M728" s="9">
        <v>222</v>
      </c>
      <c r="N728" s="9">
        <v>121</v>
      </c>
      <c r="O728" s="9">
        <v>78.5</v>
      </c>
      <c r="P728" s="9">
        <v>24.58</v>
      </c>
      <c r="Q728" s="9">
        <v>78</v>
      </c>
      <c r="R728" s="9">
        <v>78</v>
      </c>
    </row>
    <row r="729" spans="1:18" x14ac:dyDescent="0.2">
      <c r="A729" s="9">
        <v>0</v>
      </c>
      <c r="B729" s="9">
        <v>0</v>
      </c>
      <c r="C729" s="9">
        <v>41</v>
      </c>
      <c r="D729" s="9">
        <v>0</v>
      </c>
      <c r="E729" s="9">
        <v>1</v>
      </c>
      <c r="F729" s="9">
        <v>0</v>
      </c>
      <c r="G729" s="9">
        <v>1</v>
      </c>
      <c r="H729" s="9">
        <v>10</v>
      </c>
      <c r="I729" s="9">
        <v>0</v>
      </c>
      <c r="J729" s="9">
        <v>0</v>
      </c>
      <c r="K729" s="9">
        <v>0</v>
      </c>
      <c r="L729" s="9">
        <v>0</v>
      </c>
      <c r="M729" s="9">
        <v>193</v>
      </c>
      <c r="N729" s="9">
        <v>134.5</v>
      </c>
      <c r="O729" s="9">
        <v>83</v>
      </c>
      <c r="P729" s="9">
        <v>22.28</v>
      </c>
      <c r="Q729" s="9">
        <v>85</v>
      </c>
      <c r="R729" s="9">
        <v>127</v>
      </c>
    </row>
    <row r="730" spans="1:18" x14ac:dyDescent="0.2">
      <c r="A730" s="9">
        <v>0</v>
      </c>
      <c r="B730" s="9">
        <v>0</v>
      </c>
      <c r="C730" s="9">
        <v>44</v>
      </c>
      <c r="D730" s="9">
        <v>0</v>
      </c>
      <c r="E730" s="9">
        <v>0</v>
      </c>
      <c r="F730" s="9">
        <v>1</v>
      </c>
      <c r="G730" s="9">
        <v>1</v>
      </c>
      <c r="H730" s="9">
        <v>9</v>
      </c>
      <c r="I730" s="9">
        <v>0</v>
      </c>
      <c r="J730" s="9">
        <v>0</v>
      </c>
      <c r="K730" s="9">
        <v>0</v>
      </c>
      <c r="L730" s="9">
        <v>0</v>
      </c>
      <c r="M730" s="9">
        <v>226</v>
      </c>
      <c r="N730" s="9">
        <v>114</v>
      </c>
      <c r="O730" s="9">
        <v>83</v>
      </c>
      <c r="P730" s="9">
        <v>24.16</v>
      </c>
      <c r="Q730" s="9">
        <v>80</v>
      </c>
      <c r="R730" s="9">
        <v>78</v>
      </c>
    </row>
    <row r="731" spans="1:18" x14ac:dyDescent="0.2">
      <c r="A731" s="9">
        <v>1</v>
      </c>
      <c r="B731" s="9">
        <v>0</v>
      </c>
      <c r="C731" s="9">
        <v>53</v>
      </c>
      <c r="D731" s="9">
        <v>1</v>
      </c>
      <c r="E731" s="9">
        <v>0</v>
      </c>
      <c r="F731" s="9">
        <v>0</v>
      </c>
      <c r="G731" s="9">
        <v>1</v>
      </c>
      <c r="H731" s="9">
        <v>9</v>
      </c>
      <c r="I731" s="9">
        <v>0</v>
      </c>
      <c r="J731" s="9">
        <v>0</v>
      </c>
      <c r="K731" s="9">
        <v>0</v>
      </c>
      <c r="L731" s="9">
        <v>0</v>
      </c>
      <c r="M731" s="9">
        <v>278</v>
      </c>
      <c r="N731" s="9">
        <v>131</v>
      </c>
      <c r="O731" s="9">
        <v>87</v>
      </c>
      <c r="P731" s="9">
        <v>33.380000000000003</v>
      </c>
      <c r="Q731" s="9">
        <v>63</v>
      </c>
      <c r="R731" s="9">
        <v>74</v>
      </c>
    </row>
    <row r="732" spans="1:18" x14ac:dyDescent="0.2">
      <c r="A732" s="9">
        <v>0</v>
      </c>
      <c r="B732" s="9">
        <v>1</v>
      </c>
      <c r="C732" s="9">
        <v>53</v>
      </c>
      <c r="D732" s="9">
        <v>0</v>
      </c>
      <c r="E732" s="9">
        <v>1</v>
      </c>
      <c r="F732" s="9">
        <v>0</v>
      </c>
      <c r="G732" s="9">
        <v>0</v>
      </c>
      <c r="H732" s="9">
        <v>0</v>
      </c>
      <c r="I732" s="9">
        <v>0</v>
      </c>
      <c r="J732" s="9">
        <v>0</v>
      </c>
      <c r="K732" s="9">
        <v>1</v>
      </c>
      <c r="L732" s="9">
        <v>0</v>
      </c>
      <c r="M732" s="9">
        <v>254</v>
      </c>
      <c r="N732" s="9">
        <v>160</v>
      </c>
      <c r="O732" s="9">
        <v>92</v>
      </c>
      <c r="P732" s="9">
        <v>25.61</v>
      </c>
      <c r="Q732" s="9">
        <v>60</v>
      </c>
      <c r="R732" s="9">
        <v>80</v>
      </c>
    </row>
    <row r="733" spans="1:18" x14ac:dyDescent="0.2">
      <c r="A733" s="9">
        <v>0</v>
      </c>
      <c r="B733" s="9">
        <v>0</v>
      </c>
      <c r="C733" s="9">
        <v>38</v>
      </c>
      <c r="D733" s="9">
        <v>0</v>
      </c>
      <c r="E733" s="9">
        <v>1</v>
      </c>
      <c r="F733" s="9">
        <v>0</v>
      </c>
      <c r="G733" s="9">
        <v>1</v>
      </c>
      <c r="H733" s="9">
        <v>9</v>
      </c>
      <c r="I733" s="9">
        <v>0</v>
      </c>
      <c r="J733" s="9">
        <v>0</v>
      </c>
      <c r="K733" s="9">
        <v>0</v>
      </c>
      <c r="L733" s="9">
        <v>0</v>
      </c>
      <c r="M733" s="9">
        <v>196</v>
      </c>
      <c r="N733" s="9">
        <v>127</v>
      </c>
      <c r="O733" s="9">
        <v>80</v>
      </c>
      <c r="P733" s="9">
        <v>24.6</v>
      </c>
      <c r="Q733" s="9">
        <v>74</v>
      </c>
      <c r="R733" s="9">
        <v>78</v>
      </c>
    </row>
    <row r="734" spans="1:18" x14ac:dyDescent="0.2">
      <c r="A734" s="9">
        <v>0</v>
      </c>
      <c r="B734" s="9">
        <v>0</v>
      </c>
      <c r="C734" s="9">
        <v>42</v>
      </c>
      <c r="D734" s="9">
        <v>0</v>
      </c>
      <c r="E734" s="9">
        <v>0</v>
      </c>
      <c r="F734" s="9">
        <v>1</v>
      </c>
      <c r="G734" s="9">
        <v>1</v>
      </c>
      <c r="H734" s="9">
        <v>10</v>
      </c>
      <c r="I734" s="9">
        <v>0</v>
      </c>
      <c r="J734" s="9">
        <v>0</v>
      </c>
      <c r="K734" s="9">
        <v>0</v>
      </c>
      <c r="L734" s="9">
        <v>0</v>
      </c>
      <c r="M734" s="9">
        <v>192</v>
      </c>
      <c r="N734" s="9">
        <v>96.5</v>
      </c>
      <c r="O734" s="9">
        <v>71</v>
      </c>
      <c r="P734" s="9">
        <v>26.03</v>
      </c>
      <c r="Q734" s="9">
        <v>61</v>
      </c>
      <c r="R734" s="9">
        <v>68</v>
      </c>
    </row>
    <row r="735" spans="1:18" x14ac:dyDescent="0.2">
      <c r="A735" s="9">
        <v>0</v>
      </c>
      <c r="B735" s="9">
        <v>1</v>
      </c>
      <c r="C735" s="9">
        <v>47</v>
      </c>
      <c r="D735" s="9">
        <v>0</v>
      </c>
      <c r="E735" s="9">
        <v>0</v>
      </c>
      <c r="F735" s="9">
        <v>0</v>
      </c>
      <c r="G735" s="9">
        <v>1</v>
      </c>
      <c r="H735" s="9">
        <v>9</v>
      </c>
      <c r="I735" s="9">
        <v>0</v>
      </c>
      <c r="J735" s="9">
        <v>0</v>
      </c>
      <c r="K735" s="9">
        <v>0</v>
      </c>
      <c r="L735" s="9">
        <v>0</v>
      </c>
      <c r="M735" s="9">
        <v>184</v>
      </c>
      <c r="N735" s="9">
        <v>107</v>
      </c>
      <c r="O735" s="9">
        <v>66.5</v>
      </c>
      <c r="P735" s="9">
        <v>16.87</v>
      </c>
      <c r="Q735" s="9">
        <v>65</v>
      </c>
      <c r="R735" s="9">
        <v>70</v>
      </c>
    </row>
    <row r="736" spans="1:18" x14ac:dyDescent="0.2">
      <c r="A736" s="9">
        <v>0</v>
      </c>
      <c r="B736" s="9">
        <v>1</v>
      </c>
      <c r="C736" s="9">
        <v>45</v>
      </c>
      <c r="D736" s="9">
        <v>0</v>
      </c>
      <c r="E736" s="9">
        <v>0</v>
      </c>
      <c r="F736" s="9">
        <v>1</v>
      </c>
      <c r="G736" s="9">
        <v>0</v>
      </c>
      <c r="H736" s="9">
        <v>0</v>
      </c>
      <c r="I736" s="9">
        <v>0</v>
      </c>
      <c r="J736" s="9">
        <v>0</v>
      </c>
      <c r="K736" s="9">
        <v>0</v>
      </c>
      <c r="L736" s="9">
        <v>0</v>
      </c>
      <c r="M736" s="9">
        <v>162</v>
      </c>
      <c r="N736" s="9">
        <v>125</v>
      </c>
      <c r="O736" s="9">
        <v>89</v>
      </c>
      <c r="P736" s="9">
        <v>27.98</v>
      </c>
      <c r="Q736" s="9">
        <v>85</v>
      </c>
      <c r="R736" s="9">
        <v>83</v>
      </c>
    </row>
    <row r="737" spans="1:18" x14ac:dyDescent="0.2">
      <c r="A737" s="9">
        <v>1</v>
      </c>
      <c r="B737" s="9">
        <v>1</v>
      </c>
      <c r="C737" s="9">
        <v>50</v>
      </c>
      <c r="D737" s="9">
        <v>0</v>
      </c>
      <c r="E737" s="9">
        <v>0</v>
      </c>
      <c r="F737" s="9">
        <v>0</v>
      </c>
      <c r="G737" s="9">
        <v>1</v>
      </c>
      <c r="H737" s="9">
        <v>9</v>
      </c>
      <c r="I737" s="9">
        <v>0</v>
      </c>
      <c r="J737" s="9">
        <v>0</v>
      </c>
      <c r="K737" s="9">
        <v>0</v>
      </c>
      <c r="L737" s="9">
        <v>0</v>
      </c>
      <c r="M737" s="9">
        <v>296</v>
      </c>
      <c r="N737" s="9">
        <v>119</v>
      </c>
      <c r="O737" s="9">
        <v>90</v>
      </c>
      <c r="P737" s="9">
        <v>23.55</v>
      </c>
      <c r="Q737" s="9">
        <v>75</v>
      </c>
      <c r="R737" s="9">
        <v>69</v>
      </c>
    </row>
    <row r="738" spans="1:18" x14ac:dyDescent="0.2">
      <c r="A738" s="9">
        <v>0</v>
      </c>
      <c r="B738" s="9">
        <v>1</v>
      </c>
      <c r="C738" s="9">
        <v>55</v>
      </c>
      <c r="D738" s="9">
        <v>1</v>
      </c>
      <c r="E738" s="9">
        <v>0</v>
      </c>
      <c r="F738" s="9">
        <v>0</v>
      </c>
      <c r="G738" s="9">
        <v>1</v>
      </c>
      <c r="H738" s="9">
        <v>20</v>
      </c>
      <c r="I738" s="9">
        <v>0</v>
      </c>
      <c r="J738" s="9">
        <v>0</v>
      </c>
      <c r="K738" s="9">
        <v>1</v>
      </c>
      <c r="L738" s="9">
        <v>0</v>
      </c>
      <c r="M738" s="9">
        <v>220</v>
      </c>
      <c r="N738" s="9">
        <v>180</v>
      </c>
      <c r="O738" s="9">
        <v>108</v>
      </c>
      <c r="P738" s="9">
        <v>23.59</v>
      </c>
      <c r="Q738" s="9">
        <v>82</v>
      </c>
      <c r="R738" s="9">
        <v>90</v>
      </c>
    </row>
    <row r="739" spans="1:18" x14ac:dyDescent="0.2">
      <c r="A739" s="9">
        <v>1</v>
      </c>
      <c r="B739" s="9">
        <v>1</v>
      </c>
      <c r="C739" s="9">
        <v>67</v>
      </c>
      <c r="D739" s="9">
        <v>1</v>
      </c>
      <c r="E739" s="9">
        <v>0</v>
      </c>
      <c r="F739" s="9">
        <v>0</v>
      </c>
      <c r="G739" s="9">
        <v>1</v>
      </c>
      <c r="H739" s="9">
        <v>15</v>
      </c>
      <c r="I739" s="9">
        <v>0</v>
      </c>
      <c r="J739" s="9">
        <v>0</v>
      </c>
      <c r="K739" s="9">
        <v>1</v>
      </c>
      <c r="L739" s="9">
        <v>0</v>
      </c>
      <c r="M739" s="9">
        <v>204</v>
      </c>
      <c r="N739" s="9">
        <v>185</v>
      </c>
      <c r="O739" s="9">
        <v>100</v>
      </c>
      <c r="P739" s="9">
        <v>22.69</v>
      </c>
      <c r="Q739" s="9">
        <v>75</v>
      </c>
      <c r="R739" s="9">
        <v>114</v>
      </c>
    </row>
    <row r="740" spans="1:18" x14ac:dyDescent="0.2">
      <c r="A740" s="9">
        <v>0</v>
      </c>
      <c r="B740" s="9">
        <v>1</v>
      </c>
      <c r="C740" s="9">
        <v>56</v>
      </c>
      <c r="D740" s="9">
        <v>1</v>
      </c>
      <c r="E740" s="9">
        <v>0</v>
      </c>
      <c r="F740" s="9">
        <v>0</v>
      </c>
      <c r="G740" s="9">
        <v>1</v>
      </c>
      <c r="H740" s="9">
        <v>1</v>
      </c>
      <c r="I740" s="9">
        <v>0</v>
      </c>
      <c r="J740" s="9">
        <v>0</v>
      </c>
      <c r="K740" s="9">
        <v>0</v>
      </c>
      <c r="L740" s="9">
        <v>0</v>
      </c>
      <c r="M740" s="9">
        <v>280</v>
      </c>
      <c r="N740" s="9">
        <v>147</v>
      </c>
      <c r="O740" s="9">
        <v>94</v>
      </c>
      <c r="P740" s="9">
        <v>28.3</v>
      </c>
      <c r="Q740" s="9">
        <v>63</v>
      </c>
      <c r="R740" s="9">
        <v>85</v>
      </c>
    </row>
    <row r="741" spans="1:18" x14ac:dyDescent="0.2">
      <c r="A741" s="9">
        <v>0</v>
      </c>
      <c r="B741" s="9">
        <v>0</v>
      </c>
      <c r="C741" s="9">
        <v>37</v>
      </c>
      <c r="D741" s="9">
        <v>0</v>
      </c>
      <c r="E741" s="9">
        <v>0</v>
      </c>
      <c r="F741" s="9">
        <v>1</v>
      </c>
      <c r="G741" s="9">
        <v>0</v>
      </c>
      <c r="H741" s="9">
        <v>0</v>
      </c>
      <c r="I741" s="9">
        <v>0</v>
      </c>
      <c r="J741" s="9">
        <v>0</v>
      </c>
      <c r="K741" s="9">
        <v>0</v>
      </c>
      <c r="L741" s="9">
        <v>0</v>
      </c>
      <c r="M741" s="9">
        <v>145</v>
      </c>
      <c r="N741" s="9">
        <v>105</v>
      </c>
      <c r="O741" s="9">
        <v>73</v>
      </c>
      <c r="P741" s="9">
        <v>23.44</v>
      </c>
      <c r="Q741" s="9">
        <v>58</v>
      </c>
      <c r="R741" s="9">
        <v>80</v>
      </c>
    </row>
    <row r="742" spans="1:18" x14ac:dyDescent="0.2">
      <c r="A742" s="9">
        <v>0</v>
      </c>
      <c r="B742" s="9">
        <v>1</v>
      </c>
      <c r="C742" s="9">
        <v>38</v>
      </c>
      <c r="D742" s="9">
        <v>0</v>
      </c>
      <c r="E742" s="9">
        <v>1</v>
      </c>
      <c r="F742" s="9">
        <v>0</v>
      </c>
      <c r="G742" s="9">
        <v>1</v>
      </c>
      <c r="H742" s="9">
        <v>20</v>
      </c>
      <c r="I742" s="9">
        <v>0</v>
      </c>
      <c r="J742" s="9">
        <v>0</v>
      </c>
      <c r="K742" s="9">
        <v>0</v>
      </c>
      <c r="L742" s="9">
        <v>0</v>
      </c>
      <c r="M742" s="9">
        <v>180</v>
      </c>
      <c r="N742" s="9">
        <v>123</v>
      </c>
      <c r="O742" s="9">
        <v>69</v>
      </c>
      <c r="P742" s="9">
        <v>22.7</v>
      </c>
      <c r="Q742" s="9">
        <v>72</v>
      </c>
      <c r="R742" s="9">
        <v>70</v>
      </c>
    </row>
    <row r="743" spans="1:18" x14ac:dyDescent="0.2">
      <c r="A743" s="9">
        <v>1</v>
      </c>
      <c r="B743" s="9">
        <v>0</v>
      </c>
      <c r="C743" s="9">
        <v>63</v>
      </c>
      <c r="D743" s="9">
        <v>0</v>
      </c>
      <c r="E743" s="9">
        <v>0</v>
      </c>
      <c r="F743" s="9">
        <v>0</v>
      </c>
      <c r="G743" s="9">
        <v>0</v>
      </c>
      <c r="H743" s="9">
        <v>0</v>
      </c>
      <c r="I743" s="9">
        <v>0</v>
      </c>
      <c r="J743" s="9">
        <v>0</v>
      </c>
      <c r="K743" s="9">
        <v>1</v>
      </c>
      <c r="L743" s="9">
        <v>0</v>
      </c>
      <c r="M743" s="9">
        <v>210</v>
      </c>
      <c r="N743" s="9">
        <v>148</v>
      </c>
      <c r="O743" s="9">
        <v>85.5</v>
      </c>
      <c r="P743" s="9">
        <v>24.01</v>
      </c>
      <c r="Q743" s="9">
        <v>76</v>
      </c>
      <c r="R743" s="9">
        <v>88</v>
      </c>
    </row>
    <row r="744" spans="1:18" x14ac:dyDescent="0.2">
      <c r="A744" s="9">
        <v>0</v>
      </c>
      <c r="B744" s="9">
        <v>1</v>
      </c>
      <c r="C744" s="9">
        <v>40</v>
      </c>
      <c r="D744" s="9">
        <v>0</v>
      </c>
      <c r="E744" s="9">
        <v>1</v>
      </c>
      <c r="F744" s="9">
        <v>0</v>
      </c>
      <c r="G744" s="9">
        <v>1</v>
      </c>
      <c r="H744" s="9">
        <v>15</v>
      </c>
      <c r="I744" s="9">
        <v>0</v>
      </c>
      <c r="J744" s="9">
        <v>0</v>
      </c>
      <c r="K744" s="9">
        <v>0</v>
      </c>
      <c r="L744" s="9">
        <v>0</v>
      </c>
      <c r="M744" s="9">
        <v>246</v>
      </c>
      <c r="N744" s="9">
        <v>141</v>
      </c>
      <c r="O744" s="9">
        <v>102</v>
      </c>
      <c r="P744" s="9">
        <v>26.17</v>
      </c>
      <c r="Q744" s="9">
        <v>85</v>
      </c>
      <c r="R744" s="9">
        <v>67</v>
      </c>
    </row>
    <row r="745" spans="1:18" x14ac:dyDescent="0.2">
      <c r="A745" s="9">
        <v>1</v>
      </c>
      <c r="B745" s="9">
        <v>0</v>
      </c>
      <c r="C745" s="9">
        <v>45</v>
      </c>
      <c r="D745" s="9">
        <v>0</v>
      </c>
      <c r="E745" s="9">
        <v>1</v>
      </c>
      <c r="F745" s="9">
        <v>0</v>
      </c>
      <c r="G745" s="9">
        <v>0</v>
      </c>
      <c r="H745" s="9">
        <v>0</v>
      </c>
      <c r="I745" s="9">
        <v>0</v>
      </c>
      <c r="J745" s="9">
        <v>0</v>
      </c>
      <c r="K745" s="9">
        <v>0</v>
      </c>
      <c r="L745" s="9">
        <v>0</v>
      </c>
      <c r="M745" s="9">
        <v>262</v>
      </c>
      <c r="N745" s="9">
        <v>133</v>
      </c>
      <c r="O745" s="9">
        <v>83</v>
      </c>
      <c r="P745" s="9">
        <v>22.19</v>
      </c>
      <c r="Q745" s="9">
        <v>76</v>
      </c>
      <c r="R745" s="9">
        <v>92</v>
      </c>
    </row>
    <row r="746" spans="1:18" x14ac:dyDescent="0.2">
      <c r="A746" s="9">
        <v>0</v>
      </c>
      <c r="B746" s="9">
        <v>0</v>
      </c>
      <c r="C746" s="9">
        <v>54</v>
      </c>
      <c r="D746" s="9">
        <v>0</v>
      </c>
      <c r="E746" s="9">
        <v>1</v>
      </c>
      <c r="F746" s="9">
        <v>0</v>
      </c>
      <c r="G746" s="9">
        <v>0</v>
      </c>
      <c r="H746" s="9">
        <v>0</v>
      </c>
      <c r="I746" s="9">
        <v>0</v>
      </c>
      <c r="J746" s="9">
        <v>0</v>
      </c>
      <c r="K746" s="9">
        <v>0</v>
      </c>
      <c r="L746" s="9">
        <v>0</v>
      </c>
      <c r="M746" s="9">
        <v>193</v>
      </c>
      <c r="N746" s="9">
        <v>118</v>
      </c>
      <c r="O746" s="9">
        <v>84</v>
      </c>
      <c r="P746" s="9">
        <v>24.9</v>
      </c>
      <c r="Q746" s="9">
        <v>70</v>
      </c>
      <c r="R746" s="9">
        <v>82</v>
      </c>
    </row>
    <row r="747" spans="1:18" x14ac:dyDescent="0.2">
      <c r="A747" s="9">
        <v>0</v>
      </c>
      <c r="B747" s="9">
        <v>0</v>
      </c>
      <c r="C747" s="9">
        <v>67</v>
      </c>
      <c r="D747" s="9">
        <v>1</v>
      </c>
      <c r="E747" s="9">
        <v>0</v>
      </c>
      <c r="F747" s="9">
        <v>0</v>
      </c>
      <c r="G747" s="9">
        <v>0</v>
      </c>
      <c r="H747" s="9">
        <v>0</v>
      </c>
      <c r="I747" s="9">
        <v>0</v>
      </c>
      <c r="J747" s="9">
        <v>0</v>
      </c>
      <c r="K747" s="9">
        <v>1</v>
      </c>
      <c r="L747" s="9">
        <v>0</v>
      </c>
      <c r="M747" s="9">
        <v>218</v>
      </c>
      <c r="N747" s="9">
        <v>160</v>
      </c>
      <c r="O747" s="9">
        <v>100</v>
      </c>
      <c r="P747" s="9">
        <v>20.5</v>
      </c>
      <c r="Q747" s="9">
        <v>88</v>
      </c>
      <c r="R747" s="9">
        <v>71</v>
      </c>
    </row>
    <row r="748" spans="1:18" x14ac:dyDescent="0.2">
      <c r="A748" s="9">
        <v>0</v>
      </c>
      <c r="B748" s="9">
        <v>0</v>
      </c>
      <c r="C748" s="9">
        <v>39</v>
      </c>
      <c r="D748" s="9">
        <v>0</v>
      </c>
      <c r="E748" s="9">
        <v>0</v>
      </c>
      <c r="F748" s="9">
        <v>1</v>
      </c>
      <c r="G748" s="9">
        <v>0</v>
      </c>
      <c r="H748" s="9">
        <v>0</v>
      </c>
      <c r="I748" s="9">
        <v>0</v>
      </c>
      <c r="J748" s="9">
        <v>0</v>
      </c>
      <c r="K748" s="9">
        <v>0</v>
      </c>
      <c r="L748" s="9">
        <v>0</v>
      </c>
      <c r="M748" s="9">
        <v>152</v>
      </c>
      <c r="N748" s="9">
        <v>114</v>
      </c>
      <c r="O748" s="9">
        <v>66.5</v>
      </c>
      <c r="P748" s="9">
        <v>24.56</v>
      </c>
      <c r="Q748" s="9">
        <v>70</v>
      </c>
      <c r="R748" s="9">
        <v>71</v>
      </c>
    </row>
    <row r="749" spans="1:18" x14ac:dyDescent="0.2">
      <c r="A749" s="9">
        <v>0</v>
      </c>
      <c r="B749" s="9">
        <v>0</v>
      </c>
      <c r="C749" s="9">
        <v>41</v>
      </c>
      <c r="D749" s="9">
        <v>0</v>
      </c>
      <c r="E749" s="9">
        <v>0</v>
      </c>
      <c r="F749" s="9">
        <v>1</v>
      </c>
      <c r="G749" s="9">
        <v>0</v>
      </c>
      <c r="H749" s="9">
        <v>0</v>
      </c>
      <c r="I749" s="9">
        <v>0</v>
      </c>
      <c r="J749" s="9">
        <v>0</v>
      </c>
      <c r="K749" s="9">
        <v>0</v>
      </c>
      <c r="L749" s="9">
        <v>0</v>
      </c>
      <c r="M749" s="9">
        <v>239</v>
      </c>
      <c r="N749" s="9">
        <v>123</v>
      </c>
      <c r="O749" s="9">
        <v>70</v>
      </c>
      <c r="P749" s="9">
        <v>20.2</v>
      </c>
      <c r="Q749" s="9">
        <v>65</v>
      </c>
      <c r="R749" s="9">
        <v>78</v>
      </c>
    </row>
    <row r="750" spans="1:18" x14ac:dyDescent="0.2">
      <c r="A750" s="9">
        <v>0</v>
      </c>
      <c r="B750" s="9">
        <v>1</v>
      </c>
      <c r="C750" s="9">
        <v>34</v>
      </c>
      <c r="D750" s="9">
        <v>1</v>
      </c>
      <c r="E750" s="9">
        <v>0</v>
      </c>
      <c r="F750" s="9">
        <v>0</v>
      </c>
      <c r="G750" s="9">
        <v>1</v>
      </c>
      <c r="H750" s="9">
        <v>10</v>
      </c>
      <c r="I750" s="9">
        <v>0</v>
      </c>
      <c r="J750" s="9">
        <v>0</v>
      </c>
      <c r="K750" s="9">
        <v>0</v>
      </c>
      <c r="L750" s="9">
        <v>0</v>
      </c>
      <c r="M750" s="9">
        <v>210</v>
      </c>
      <c r="N750" s="9">
        <v>120</v>
      </c>
      <c r="O750" s="9">
        <v>85</v>
      </c>
      <c r="P750" s="9">
        <v>24.39</v>
      </c>
      <c r="Q750" s="9">
        <v>68</v>
      </c>
      <c r="R750" s="9">
        <v>78</v>
      </c>
    </row>
    <row r="751" spans="1:18" x14ac:dyDescent="0.2">
      <c r="A751" s="9">
        <v>0</v>
      </c>
      <c r="B751" s="9">
        <v>0</v>
      </c>
      <c r="C751" s="9">
        <v>40</v>
      </c>
      <c r="D751" s="9">
        <v>1</v>
      </c>
      <c r="E751" s="9">
        <v>0</v>
      </c>
      <c r="F751" s="9">
        <v>0</v>
      </c>
      <c r="G751" s="9">
        <v>1</v>
      </c>
      <c r="H751" s="9">
        <v>20</v>
      </c>
      <c r="I751" s="9">
        <v>0</v>
      </c>
      <c r="J751" s="9">
        <v>0</v>
      </c>
      <c r="K751" s="9">
        <v>0</v>
      </c>
      <c r="L751" s="9">
        <v>0</v>
      </c>
      <c r="M751" s="9">
        <v>220</v>
      </c>
      <c r="N751" s="9">
        <v>120</v>
      </c>
      <c r="O751" s="9">
        <v>75</v>
      </c>
      <c r="P751" s="9">
        <v>19.32</v>
      </c>
      <c r="Q751" s="9">
        <v>78</v>
      </c>
      <c r="R751" s="9">
        <v>78</v>
      </c>
    </row>
    <row r="752" spans="1:18" x14ac:dyDescent="0.2">
      <c r="A752" s="9">
        <v>0</v>
      </c>
      <c r="B752" s="9">
        <v>0</v>
      </c>
      <c r="C752" s="9">
        <v>46</v>
      </c>
      <c r="D752" s="9">
        <v>0</v>
      </c>
      <c r="E752" s="9">
        <v>0</v>
      </c>
      <c r="F752" s="9">
        <v>1</v>
      </c>
      <c r="G752" s="9">
        <v>1</v>
      </c>
      <c r="H752" s="9">
        <v>20</v>
      </c>
      <c r="I752" s="9">
        <v>0</v>
      </c>
      <c r="J752" s="9">
        <v>0</v>
      </c>
      <c r="K752" s="9">
        <v>0</v>
      </c>
      <c r="L752" s="9">
        <v>0</v>
      </c>
      <c r="M752" s="9">
        <v>253</v>
      </c>
      <c r="N752" s="9">
        <v>118</v>
      </c>
      <c r="O752" s="9">
        <v>82</v>
      </c>
      <c r="P752" s="9">
        <v>19.7</v>
      </c>
      <c r="Q752" s="9">
        <v>100</v>
      </c>
      <c r="R752" s="9">
        <v>70</v>
      </c>
    </row>
    <row r="753" spans="1:18" x14ac:dyDescent="0.2">
      <c r="A753" s="9">
        <v>1</v>
      </c>
      <c r="B753" s="9">
        <v>1</v>
      </c>
      <c r="C753" s="9">
        <v>35</v>
      </c>
      <c r="D753" s="9">
        <v>0</v>
      </c>
      <c r="E753" s="9">
        <v>0</v>
      </c>
      <c r="F753" s="9">
        <v>1</v>
      </c>
      <c r="G753" s="9">
        <v>1</v>
      </c>
      <c r="H753" s="9">
        <v>40</v>
      </c>
      <c r="I753" s="9">
        <v>0</v>
      </c>
      <c r="J753" s="9">
        <v>0</v>
      </c>
      <c r="K753" s="9">
        <v>0</v>
      </c>
      <c r="L753" s="9">
        <v>0</v>
      </c>
      <c r="M753" s="9">
        <v>175</v>
      </c>
      <c r="N753" s="9">
        <v>112</v>
      </c>
      <c r="O753" s="9">
        <v>62.5</v>
      </c>
      <c r="P753" s="9">
        <v>21.03</v>
      </c>
      <c r="Q753" s="9">
        <v>73</v>
      </c>
      <c r="R753" s="9">
        <v>69</v>
      </c>
    </row>
    <row r="754" spans="1:18" x14ac:dyDescent="0.2">
      <c r="A754" s="9">
        <v>0</v>
      </c>
      <c r="B754" s="9">
        <v>1</v>
      </c>
      <c r="C754" s="9">
        <v>48</v>
      </c>
      <c r="D754" s="9">
        <v>1</v>
      </c>
      <c r="E754" s="9">
        <v>0</v>
      </c>
      <c r="F754" s="9">
        <v>0</v>
      </c>
      <c r="G754" s="9">
        <v>0</v>
      </c>
      <c r="H754" s="9">
        <v>0</v>
      </c>
      <c r="I754" s="9">
        <v>0</v>
      </c>
      <c r="J754" s="9">
        <v>0</v>
      </c>
      <c r="K754" s="9">
        <v>1</v>
      </c>
      <c r="L754" s="9">
        <v>0</v>
      </c>
      <c r="M754" s="9">
        <v>202</v>
      </c>
      <c r="N754" s="9">
        <v>138</v>
      </c>
      <c r="O754" s="9">
        <v>96</v>
      </c>
      <c r="P754" s="9">
        <v>27.97</v>
      </c>
      <c r="Q754" s="9">
        <v>68</v>
      </c>
      <c r="R754" s="9">
        <v>85</v>
      </c>
    </row>
    <row r="755" spans="1:18" x14ac:dyDescent="0.2">
      <c r="A755" s="9">
        <v>0</v>
      </c>
      <c r="B755" s="9">
        <v>1</v>
      </c>
      <c r="C755" s="9">
        <v>47</v>
      </c>
      <c r="D755" s="9">
        <v>0</v>
      </c>
      <c r="E755" s="9">
        <v>0</v>
      </c>
      <c r="F755" s="9">
        <v>1</v>
      </c>
      <c r="G755" s="9">
        <v>1</v>
      </c>
      <c r="H755" s="9">
        <v>20</v>
      </c>
      <c r="I755" s="9">
        <v>0</v>
      </c>
      <c r="J755" s="9">
        <v>0</v>
      </c>
      <c r="K755" s="9">
        <v>1</v>
      </c>
      <c r="L755" s="9">
        <v>0</v>
      </c>
      <c r="M755" s="9">
        <v>177</v>
      </c>
      <c r="N755" s="9">
        <v>150</v>
      </c>
      <c r="O755" s="9">
        <v>101</v>
      </c>
      <c r="P755" s="9">
        <v>28.96</v>
      </c>
      <c r="Q755" s="9">
        <v>75</v>
      </c>
      <c r="R755" s="9">
        <v>60</v>
      </c>
    </row>
    <row r="756" spans="1:18" x14ac:dyDescent="0.2">
      <c r="A756" s="9">
        <v>1</v>
      </c>
      <c r="B756" s="9">
        <v>0</v>
      </c>
      <c r="C756" s="9">
        <v>43</v>
      </c>
      <c r="D756" s="9">
        <v>0</v>
      </c>
      <c r="E756" s="9">
        <v>1</v>
      </c>
      <c r="F756" s="9">
        <v>0</v>
      </c>
      <c r="G756" s="9">
        <v>1</v>
      </c>
      <c r="H756" s="9">
        <v>15</v>
      </c>
      <c r="I756" s="9">
        <v>0</v>
      </c>
      <c r="J756" s="9">
        <v>0</v>
      </c>
      <c r="K756" s="9">
        <v>0</v>
      </c>
      <c r="L756" s="9">
        <v>0</v>
      </c>
      <c r="M756" s="9">
        <v>199</v>
      </c>
      <c r="N756" s="9">
        <v>137</v>
      </c>
      <c r="O756" s="9">
        <v>81</v>
      </c>
      <c r="P756" s="9">
        <v>21.85</v>
      </c>
      <c r="Q756" s="9">
        <v>70</v>
      </c>
      <c r="R756" s="9">
        <v>72</v>
      </c>
    </row>
    <row r="757" spans="1:18" x14ac:dyDescent="0.2">
      <c r="A757" s="9">
        <v>0</v>
      </c>
      <c r="B757" s="9">
        <v>1</v>
      </c>
      <c r="C757" s="9">
        <v>52</v>
      </c>
      <c r="D757" s="9">
        <v>1</v>
      </c>
      <c r="E757" s="9">
        <v>0</v>
      </c>
      <c r="F757" s="9">
        <v>0</v>
      </c>
      <c r="G757" s="9">
        <v>1</v>
      </c>
      <c r="H757" s="9">
        <v>1</v>
      </c>
      <c r="I757" s="9">
        <v>0</v>
      </c>
      <c r="J757" s="9">
        <v>0</v>
      </c>
      <c r="K757" s="9">
        <v>0</v>
      </c>
      <c r="L757" s="9">
        <v>0</v>
      </c>
      <c r="M757" s="9">
        <v>211</v>
      </c>
      <c r="N757" s="9">
        <v>118.5</v>
      </c>
      <c r="O757" s="9">
        <v>82.5</v>
      </c>
      <c r="P757" s="9">
        <v>24.83</v>
      </c>
      <c r="Q757" s="9">
        <v>76</v>
      </c>
      <c r="R757" s="9">
        <v>80</v>
      </c>
    </row>
    <row r="758" spans="1:18" x14ac:dyDescent="0.2">
      <c r="A758" s="9">
        <v>0</v>
      </c>
      <c r="B758" s="9">
        <v>1</v>
      </c>
      <c r="C758" s="9">
        <v>45</v>
      </c>
      <c r="D758" s="9">
        <v>0</v>
      </c>
      <c r="E758" s="9">
        <v>0</v>
      </c>
      <c r="F758" s="9">
        <v>1</v>
      </c>
      <c r="G758" s="9">
        <v>0</v>
      </c>
      <c r="H758" s="9">
        <v>0</v>
      </c>
      <c r="I758" s="9">
        <v>1</v>
      </c>
      <c r="J758" s="9">
        <v>0</v>
      </c>
      <c r="K758" s="9">
        <v>1</v>
      </c>
      <c r="L758" s="9">
        <v>0</v>
      </c>
      <c r="M758" s="9">
        <v>258</v>
      </c>
      <c r="N758" s="9">
        <v>126</v>
      </c>
      <c r="O758" s="9">
        <v>82</v>
      </c>
      <c r="P758" s="9">
        <v>27.18</v>
      </c>
      <c r="Q758" s="9">
        <v>72</v>
      </c>
      <c r="R758" s="9">
        <v>70</v>
      </c>
    </row>
    <row r="759" spans="1:18" x14ac:dyDescent="0.2">
      <c r="A759" s="9">
        <v>1</v>
      </c>
      <c r="B759" s="9">
        <v>1</v>
      </c>
      <c r="C759" s="9">
        <v>42</v>
      </c>
      <c r="D759" s="9">
        <v>0</v>
      </c>
      <c r="E759" s="9">
        <v>0</v>
      </c>
      <c r="F759" s="9">
        <v>1</v>
      </c>
      <c r="G759" s="9">
        <v>1</v>
      </c>
      <c r="H759" s="9">
        <v>25</v>
      </c>
      <c r="I759" s="9">
        <v>0</v>
      </c>
      <c r="J759" s="9">
        <v>0</v>
      </c>
      <c r="K759" s="9">
        <v>0</v>
      </c>
      <c r="L759" s="9">
        <v>0</v>
      </c>
      <c r="M759" s="9">
        <v>256</v>
      </c>
      <c r="N759" s="9">
        <v>121.5</v>
      </c>
      <c r="O759" s="9">
        <v>74</v>
      </c>
      <c r="P759" s="9">
        <v>23.59</v>
      </c>
      <c r="Q759" s="9">
        <v>70</v>
      </c>
      <c r="R759" s="9">
        <v>115</v>
      </c>
    </row>
    <row r="760" spans="1:18" x14ac:dyDescent="0.2">
      <c r="A760" s="9">
        <v>0</v>
      </c>
      <c r="B760" s="9">
        <v>0</v>
      </c>
      <c r="C760" s="9">
        <v>56</v>
      </c>
      <c r="D760" s="9">
        <v>1</v>
      </c>
      <c r="E760" s="9">
        <v>0</v>
      </c>
      <c r="F760" s="9">
        <v>0</v>
      </c>
      <c r="G760" s="9">
        <v>0</v>
      </c>
      <c r="H760" s="9">
        <v>0</v>
      </c>
      <c r="I760" s="9">
        <v>0</v>
      </c>
      <c r="J760" s="9">
        <v>0</v>
      </c>
      <c r="K760" s="9">
        <v>0</v>
      </c>
      <c r="L760" s="9">
        <v>0</v>
      </c>
      <c r="M760" s="9">
        <v>207</v>
      </c>
      <c r="N760" s="9">
        <v>133</v>
      </c>
      <c r="O760" s="9">
        <v>76</v>
      </c>
      <c r="P760" s="9">
        <v>23.42</v>
      </c>
      <c r="Q760" s="9">
        <v>62</v>
      </c>
      <c r="R760" s="9">
        <v>85</v>
      </c>
    </row>
    <row r="761" spans="1:18" x14ac:dyDescent="0.2">
      <c r="A761" s="9">
        <v>0</v>
      </c>
      <c r="B761" s="9">
        <v>1</v>
      </c>
      <c r="C761" s="9">
        <v>63</v>
      </c>
      <c r="D761" s="9">
        <v>1</v>
      </c>
      <c r="E761" s="9">
        <v>0</v>
      </c>
      <c r="F761" s="9">
        <v>0</v>
      </c>
      <c r="G761" s="9">
        <v>0</v>
      </c>
      <c r="H761" s="9">
        <v>0</v>
      </c>
      <c r="I761" s="9">
        <v>0</v>
      </c>
      <c r="J761" s="9">
        <v>0</v>
      </c>
      <c r="K761" s="9">
        <v>1</v>
      </c>
      <c r="L761" s="9">
        <v>0</v>
      </c>
      <c r="M761" s="9">
        <v>260</v>
      </c>
      <c r="N761" s="9">
        <v>159.5</v>
      </c>
      <c r="O761" s="9">
        <v>91</v>
      </c>
      <c r="P761" s="9">
        <v>27.01</v>
      </c>
      <c r="Q761" s="9">
        <v>68</v>
      </c>
      <c r="R761" s="9">
        <v>66</v>
      </c>
    </row>
    <row r="762" spans="1:18" x14ac:dyDescent="0.2">
      <c r="A762" s="9">
        <v>0</v>
      </c>
      <c r="B762" s="9">
        <v>0</v>
      </c>
      <c r="C762" s="9">
        <v>52</v>
      </c>
      <c r="D762" s="9">
        <v>0</v>
      </c>
      <c r="E762" s="9">
        <v>0</v>
      </c>
      <c r="F762" s="9">
        <v>1</v>
      </c>
      <c r="G762" s="9">
        <v>0</v>
      </c>
      <c r="H762" s="9">
        <v>0</v>
      </c>
      <c r="I762" s="9">
        <v>0</v>
      </c>
      <c r="J762" s="9">
        <v>0</v>
      </c>
      <c r="K762" s="9">
        <v>0</v>
      </c>
      <c r="L762" s="9">
        <v>0</v>
      </c>
      <c r="M762" s="9">
        <v>272</v>
      </c>
      <c r="N762" s="9">
        <v>118.5</v>
      </c>
      <c r="O762" s="9">
        <v>69</v>
      </c>
      <c r="P762" s="9">
        <v>18.98</v>
      </c>
      <c r="Q762" s="9">
        <v>70</v>
      </c>
      <c r="R762" s="9">
        <v>75</v>
      </c>
    </row>
    <row r="763" spans="1:18" x14ac:dyDescent="0.2">
      <c r="A763" s="9">
        <v>1</v>
      </c>
      <c r="B763" s="9">
        <v>1</v>
      </c>
      <c r="C763" s="9">
        <v>46</v>
      </c>
      <c r="D763" s="9">
        <v>1</v>
      </c>
      <c r="E763" s="9">
        <v>0</v>
      </c>
      <c r="F763" s="9">
        <v>0</v>
      </c>
      <c r="G763" s="9">
        <v>1</v>
      </c>
      <c r="H763" s="9">
        <v>20</v>
      </c>
      <c r="I763" s="9">
        <v>0</v>
      </c>
      <c r="J763" s="9">
        <v>0</v>
      </c>
      <c r="K763" s="9">
        <v>1</v>
      </c>
      <c r="L763" s="9">
        <v>0</v>
      </c>
      <c r="M763" s="9">
        <v>208</v>
      </c>
      <c r="N763" s="9">
        <v>164</v>
      </c>
      <c r="O763" s="9">
        <v>107</v>
      </c>
      <c r="P763" s="9">
        <v>20.63</v>
      </c>
      <c r="Q763" s="9">
        <v>63</v>
      </c>
      <c r="R763" s="9">
        <v>70</v>
      </c>
    </row>
    <row r="764" spans="1:18" x14ac:dyDescent="0.2">
      <c r="A764" s="9">
        <v>0</v>
      </c>
      <c r="B764" s="9">
        <v>1</v>
      </c>
      <c r="C764" s="9">
        <v>49</v>
      </c>
      <c r="D764" s="9">
        <v>0</v>
      </c>
      <c r="E764" s="9">
        <v>0</v>
      </c>
      <c r="F764" s="9">
        <v>0</v>
      </c>
      <c r="G764" s="9">
        <v>1</v>
      </c>
      <c r="H764" s="9">
        <v>40</v>
      </c>
      <c r="I764" s="9">
        <v>0</v>
      </c>
      <c r="J764" s="9">
        <v>0</v>
      </c>
      <c r="K764" s="9">
        <v>0</v>
      </c>
      <c r="L764" s="9">
        <v>0</v>
      </c>
      <c r="M764" s="9">
        <v>222</v>
      </c>
      <c r="N764" s="9">
        <v>118.5</v>
      </c>
      <c r="O764" s="9">
        <v>82</v>
      </c>
      <c r="P764" s="9">
        <v>28.47</v>
      </c>
      <c r="Q764" s="9">
        <v>88</v>
      </c>
      <c r="R764" s="9">
        <v>87</v>
      </c>
    </row>
    <row r="765" spans="1:18" x14ac:dyDescent="0.2">
      <c r="A765" s="9">
        <v>0</v>
      </c>
      <c r="B765" s="9">
        <v>0</v>
      </c>
      <c r="C765" s="9">
        <v>44</v>
      </c>
      <c r="D765" s="9">
        <v>1</v>
      </c>
      <c r="E765" s="9">
        <v>0</v>
      </c>
      <c r="F765" s="9">
        <v>0</v>
      </c>
      <c r="G765" s="9">
        <v>0</v>
      </c>
      <c r="H765" s="9">
        <v>0</v>
      </c>
      <c r="I765" s="9">
        <v>0</v>
      </c>
      <c r="J765" s="9">
        <v>0</v>
      </c>
      <c r="K765" s="9">
        <v>0</v>
      </c>
      <c r="L765" s="9">
        <v>0</v>
      </c>
      <c r="M765" s="9">
        <v>219</v>
      </c>
      <c r="N765" s="9">
        <v>129</v>
      </c>
      <c r="O765" s="9">
        <v>90</v>
      </c>
      <c r="P765" s="9">
        <v>33.47</v>
      </c>
      <c r="Q765" s="9">
        <v>88</v>
      </c>
      <c r="R765" s="9">
        <v>73</v>
      </c>
    </row>
    <row r="766" spans="1:18" x14ac:dyDescent="0.2">
      <c r="A766" s="9">
        <v>0</v>
      </c>
      <c r="B766" s="9">
        <v>1</v>
      </c>
      <c r="C766" s="9">
        <v>42</v>
      </c>
      <c r="D766" s="9">
        <v>0</v>
      </c>
      <c r="E766" s="9">
        <v>1</v>
      </c>
      <c r="F766" s="9">
        <v>0</v>
      </c>
      <c r="G766" s="9">
        <v>0</v>
      </c>
      <c r="H766" s="9">
        <v>0</v>
      </c>
      <c r="I766" s="9">
        <v>0</v>
      </c>
      <c r="J766" s="9">
        <v>0</v>
      </c>
      <c r="K766" s="9">
        <v>0</v>
      </c>
      <c r="L766" s="9">
        <v>0</v>
      </c>
      <c r="M766" s="9">
        <v>228</v>
      </c>
      <c r="N766" s="9">
        <v>130</v>
      </c>
      <c r="O766" s="9">
        <v>92</v>
      </c>
      <c r="P766" s="9">
        <v>24.86</v>
      </c>
      <c r="Q766" s="9">
        <v>85</v>
      </c>
      <c r="R766" s="9">
        <v>76</v>
      </c>
    </row>
    <row r="767" spans="1:18" x14ac:dyDescent="0.2">
      <c r="A767" s="9">
        <v>0</v>
      </c>
      <c r="B767" s="9">
        <v>0</v>
      </c>
      <c r="C767" s="9">
        <v>64</v>
      </c>
      <c r="D767" s="9">
        <v>0</v>
      </c>
      <c r="E767" s="9">
        <v>1</v>
      </c>
      <c r="F767" s="9">
        <v>0</v>
      </c>
      <c r="G767" s="9">
        <v>1</v>
      </c>
      <c r="H767" s="9">
        <v>2</v>
      </c>
      <c r="I767" s="9">
        <v>1</v>
      </c>
      <c r="J767" s="9">
        <v>0</v>
      </c>
      <c r="K767" s="9">
        <v>1</v>
      </c>
      <c r="L767" s="9">
        <v>0</v>
      </c>
      <c r="M767" s="9">
        <v>230</v>
      </c>
      <c r="N767" s="9">
        <v>177</v>
      </c>
      <c r="O767" s="9">
        <v>110</v>
      </c>
      <c r="P767" s="9">
        <v>28.91</v>
      </c>
      <c r="Q767" s="9">
        <v>90</v>
      </c>
      <c r="R767" s="9">
        <v>113</v>
      </c>
    </row>
    <row r="768" spans="1:18" x14ac:dyDescent="0.2">
      <c r="A768" s="9">
        <v>1</v>
      </c>
      <c r="B768" s="9">
        <v>0</v>
      </c>
      <c r="C768" s="9">
        <v>59</v>
      </c>
      <c r="D768" s="9">
        <v>0</v>
      </c>
      <c r="E768" s="9">
        <v>1</v>
      </c>
      <c r="F768" s="9">
        <v>0</v>
      </c>
      <c r="G768" s="9">
        <v>1</v>
      </c>
      <c r="H768" s="9">
        <v>15</v>
      </c>
      <c r="I768" s="9">
        <v>0</v>
      </c>
      <c r="J768" s="9">
        <v>0</v>
      </c>
      <c r="K768" s="9">
        <v>1</v>
      </c>
      <c r="L768" s="9">
        <v>0</v>
      </c>
      <c r="M768" s="9">
        <v>167</v>
      </c>
      <c r="N768" s="9">
        <v>156</v>
      </c>
      <c r="O768" s="9">
        <v>104</v>
      </c>
      <c r="P768" s="9">
        <v>15.96</v>
      </c>
      <c r="Q768" s="9">
        <v>72</v>
      </c>
      <c r="R768" s="9">
        <v>45</v>
      </c>
    </row>
    <row r="769" spans="1:18" x14ac:dyDescent="0.2">
      <c r="A769" s="9">
        <v>0</v>
      </c>
      <c r="B769" s="9">
        <v>0</v>
      </c>
      <c r="C769" s="9">
        <v>59</v>
      </c>
      <c r="D769" s="9">
        <v>0</v>
      </c>
      <c r="E769" s="9">
        <v>0</v>
      </c>
      <c r="F769" s="9">
        <v>0</v>
      </c>
      <c r="G769" s="9">
        <v>0</v>
      </c>
      <c r="H769" s="9">
        <v>0</v>
      </c>
      <c r="I769" s="9">
        <v>0</v>
      </c>
      <c r="J769" s="9">
        <v>0</v>
      </c>
      <c r="K769" s="9">
        <v>1</v>
      </c>
      <c r="L769" s="9">
        <v>0</v>
      </c>
      <c r="M769" s="9">
        <v>240</v>
      </c>
      <c r="N769" s="9">
        <v>195</v>
      </c>
      <c r="O769" s="9">
        <v>118</v>
      </c>
      <c r="P769" s="9">
        <v>23.82</v>
      </c>
      <c r="Q769" s="9">
        <v>80</v>
      </c>
      <c r="R769" s="9">
        <v>73</v>
      </c>
    </row>
    <row r="770" spans="1:18" x14ac:dyDescent="0.2">
      <c r="A770" s="9">
        <v>0</v>
      </c>
      <c r="B770" s="9">
        <v>1</v>
      </c>
      <c r="C770" s="9">
        <v>54</v>
      </c>
      <c r="D770" s="9">
        <v>0</v>
      </c>
      <c r="E770" s="9">
        <v>1</v>
      </c>
      <c r="F770" s="9">
        <v>0</v>
      </c>
      <c r="G770" s="9">
        <v>0</v>
      </c>
      <c r="H770" s="9">
        <v>0</v>
      </c>
      <c r="I770" s="9">
        <v>0</v>
      </c>
      <c r="J770" s="9">
        <v>0</v>
      </c>
      <c r="K770" s="9">
        <v>0</v>
      </c>
      <c r="L770" s="9">
        <v>0</v>
      </c>
      <c r="M770" s="9">
        <v>175</v>
      </c>
      <c r="N770" s="9">
        <v>116</v>
      </c>
      <c r="O770" s="9">
        <v>78.5</v>
      </c>
      <c r="P770" s="9">
        <v>25.82</v>
      </c>
      <c r="Q770" s="9">
        <v>94</v>
      </c>
      <c r="R770" s="9">
        <v>67</v>
      </c>
    </row>
    <row r="771" spans="1:18" x14ac:dyDescent="0.2">
      <c r="A771" s="9">
        <v>0</v>
      </c>
      <c r="B771" s="9">
        <v>1</v>
      </c>
      <c r="C771" s="9">
        <v>57</v>
      </c>
      <c r="D771" s="9">
        <v>0</v>
      </c>
      <c r="E771" s="9">
        <v>0</v>
      </c>
      <c r="F771" s="9">
        <v>1</v>
      </c>
      <c r="G771" s="9">
        <v>1</v>
      </c>
      <c r="H771" s="9">
        <v>40</v>
      </c>
      <c r="I771" s="9">
        <v>0</v>
      </c>
      <c r="J771" s="9">
        <v>0</v>
      </c>
      <c r="K771" s="9">
        <v>0</v>
      </c>
      <c r="L771" s="9">
        <v>0</v>
      </c>
      <c r="M771" s="9">
        <v>280</v>
      </c>
      <c r="N771" s="9">
        <v>117</v>
      </c>
      <c r="O771" s="9">
        <v>80</v>
      </c>
      <c r="P771" s="9">
        <v>26.56</v>
      </c>
      <c r="Q771" s="9">
        <v>75</v>
      </c>
      <c r="R771" s="9">
        <v>60</v>
      </c>
    </row>
    <row r="772" spans="1:18" x14ac:dyDescent="0.2">
      <c r="A772" s="9">
        <v>0</v>
      </c>
      <c r="B772" s="9">
        <v>0</v>
      </c>
      <c r="C772" s="9">
        <v>53</v>
      </c>
      <c r="D772" s="9">
        <v>1</v>
      </c>
      <c r="E772" s="9">
        <v>0</v>
      </c>
      <c r="F772" s="9">
        <v>0</v>
      </c>
      <c r="G772" s="9">
        <v>1</v>
      </c>
      <c r="H772" s="9">
        <v>20</v>
      </c>
      <c r="I772" s="9">
        <v>0</v>
      </c>
      <c r="J772" s="9">
        <v>0</v>
      </c>
      <c r="K772" s="9">
        <v>0</v>
      </c>
      <c r="L772" s="9">
        <v>0</v>
      </c>
      <c r="M772" s="9">
        <v>242</v>
      </c>
      <c r="N772" s="9">
        <v>127</v>
      </c>
      <c r="O772" s="9">
        <v>79</v>
      </c>
      <c r="P772" s="9">
        <v>19.64</v>
      </c>
      <c r="Q772" s="9">
        <v>70</v>
      </c>
      <c r="R772" s="9">
        <v>74</v>
      </c>
    </row>
    <row r="773" spans="1:18" x14ac:dyDescent="0.2">
      <c r="A773" s="9">
        <v>0</v>
      </c>
      <c r="B773" s="9">
        <v>0</v>
      </c>
      <c r="C773" s="9">
        <v>35</v>
      </c>
      <c r="D773" s="9">
        <v>0</v>
      </c>
      <c r="E773" s="9">
        <v>1</v>
      </c>
      <c r="F773" s="9">
        <v>0</v>
      </c>
      <c r="G773" s="9">
        <v>1</v>
      </c>
      <c r="H773" s="9">
        <v>20</v>
      </c>
      <c r="I773" s="9">
        <v>0</v>
      </c>
      <c r="J773" s="9">
        <v>0</v>
      </c>
      <c r="K773" s="9">
        <v>0</v>
      </c>
      <c r="L773" s="9">
        <v>0</v>
      </c>
      <c r="M773" s="9">
        <v>231</v>
      </c>
      <c r="N773" s="9">
        <v>150</v>
      </c>
      <c r="O773" s="9">
        <v>90</v>
      </c>
      <c r="P773" s="9">
        <v>23.09</v>
      </c>
      <c r="Q773" s="9">
        <v>83</v>
      </c>
      <c r="R773" s="9">
        <v>72</v>
      </c>
    </row>
    <row r="774" spans="1:18" x14ac:dyDescent="0.2">
      <c r="A774" s="9">
        <v>0</v>
      </c>
      <c r="B774" s="9">
        <v>0</v>
      </c>
      <c r="C774" s="9">
        <v>46</v>
      </c>
      <c r="D774" s="9">
        <v>1</v>
      </c>
      <c r="E774" s="9">
        <v>0</v>
      </c>
      <c r="F774" s="9">
        <v>0</v>
      </c>
      <c r="G774" s="9">
        <v>0</v>
      </c>
      <c r="H774" s="9">
        <v>0</v>
      </c>
      <c r="I774" s="9">
        <v>0</v>
      </c>
      <c r="J774" s="9">
        <v>0</v>
      </c>
      <c r="K774" s="9">
        <v>1</v>
      </c>
      <c r="L774" s="9">
        <v>0</v>
      </c>
      <c r="M774" s="9">
        <v>238</v>
      </c>
      <c r="N774" s="9">
        <v>162</v>
      </c>
      <c r="O774" s="9">
        <v>87.5</v>
      </c>
      <c r="P774" s="9">
        <v>26.95</v>
      </c>
      <c r="Q774" s="9">
        <v>100</v>
      </c>
      <c r="R774" s="9">
        <v>93</v>
      </c>
    </row>
    <row r="775" spans="1:18" x14ac:dyDescent="0.2">
      <c r="A775" s="9">
        <v>0</v>
      </c>
      <c r="B775" s="9">
        <v>0</v>
      </c>
      <c r="C775" s="9">
        <v>40</v>
      </c>
      <c r="D775" s="9">
        <v>0</v>
      </c>
      <c r="E775" s="9">
        <v>1</v>
      </c>
      <c r="F775" s="9">
        <v>0</v>
      </c>
      <c r="G775" s="9">
        <v>0</v>
      </c>
      <c r="H775" s="9">
        <v>0</v>
      </c>
      <c r="I775" s="9">
        <v>0</v>
      </c>
      <c r="J775" s="9">
        <v>0</v>
      </c>
      <c r="K775" s="9">
        <v>0</v>
      </c>
      <c r="L775" s="9">
        <v>0</v>
      </c>
      <c r="M775" s="9">
        <v>314</v>
      </c>
      <c r="N775" s="9">
        <v>124</v>
      </c>
      <c r="O775" s="9">
        <v>86.5</v>
      </c>
      <c r="P775" s="9">
        <v>26.79</v>
      </c>
      <c r="Q775" s="9">
        <v>70</v>
      </c>
      <c r="R775" s="9">
        <v>66</v>
      </c>
    </row>
    <row r="776" spans="1:18" x14ac:dyDescent="0.2">
      <c r="A776" s="9">
        <v>1</v>
      </c>
      <c r="B776" s="9">
        <v>1</v>
      </c>
      <c r="C776" s="9">
        <v>47</v>
      </c>
      <c r="D776" s="9">
        <v>0</v>
      </c>
      <c r="E776" s="9">
        <v>1</v>
      </c>
      <c r="F776" s="9">
        <v>0</v>
      </c>
      <c r="G776" s="9">
        <v>0</v>
      </c>
      <c r="H776" s="9">
        <v>0</v>
      </c>
      <c r="I776" s="9">
        <v>0</v>
      </c>
      <c r="J776" s="9">
        <v>0</v>
      </c>
      <c r="K776" s="9">
        <v>1</v>
      </c>
      <c r="L776" s="9">
        <v>0</v>
      </c>
      <c r="M776" s="9">
        <v>219</v>
      </c>
      <c r="N776" s="9">
        <v>132</v>
      </c>
      <c r="O776" s="9">
        <v>91</v>
      </c>
      <c r="P776" s="9">
        <v>27.93</v>
      </c>
      <c r="Q776" s="9">
        <v>75</v>
      </c>
      <c r="R776" s="9">
        <v>80</v>
      </c>
    </row>
    <row r="777" spans="1:18" x14ac:dyDescent="0.2">
      <c r="A777" s="9">
        <v>0</v>
      </c>
      <c r="B777" s="9">
        <v>1</v>
      </c>
      <c r="C777" s="9">
        <v>49</v>
      </c>
      <c r="D777" s="9">
        <v>0</v>
      </c>
      <c r="E777" s="9">
        <v>0</v>
      </c>
      <c r="F777" s="9">
        <v>1</v>
      </c>
      <c r="G777" s="9">
        <v>1</v>
      </c>
      <c r="H777" s="9">
        <v>3</v>
      </c>
      <c r="I777" s="9">
        <v>0</v>
      </c>
      <c r="J777" s="9">
        <v>0</v>
      </c>
      <c r="K777" s="9">
        <v>0</v>
      </c>
      <c r="L777" s="9">
        <v>0</v>
      </c>
      <c r="M777" s="9">
        <v>219</v>
      </c>
      <c r="N777" s="9">
        <v>130</v>
      </c>
      <c r="O777" s="9">
        <v>82</v>
      </c>
      <c r="P777" s="9">
        <v>24.35</v>
      </c>
      <c r="Q777" s="9">
        <v>60</v>
      </c>
      <c r="R777" s="9">
        <v>65</v>
      </c>
    </row>
    <row r="778" spans="1:18" x14ac:dyDescent="0.2">
      <c r="A778" s="9">
        <v>0</v>
      </c>
      <c r="B778" s="9">
        <v>0</v>
      </c>
      <c r="C778" s="9">
        <v>58</v>
      </c>
      <c r="D778" s="9">
        <v>0</v>
      </c>
      <c r="E778" s="9">
        <v>0</v>
      </c>
      <c r="F778" s="9">
        <v>1</v>
      </c>
      <c r="G778" s="9">
        <v>0</v>
      </c>
      <c r="H778" s="9">
        <v>0</v>
      </c>
      <c r="I778" s="9">
        <v>0</v>
      </c>
      <c r="J778" s="9">
        <v>0</v>
      </c>
      <c r="K778" s="9">
        <v>0</v>
      </c>
      <c r="L778" s="9">
        <v>0</v>
      </c>
      <c r="M778" s="9">
        <v>326</v>
      </c>
      <c r="N778" s="9">
        <v>120</v>
      </c>
      <c r="O778" s="9">
        <v>70</v>
      </c>
      <c r="P778" s="9">
        <v>24.69</v>
      </c>
      <c r="Q778" s="9">
        <v>63</v>
      </c>
      <c r="R778" s="9">
        <v>68</v>
      </c>
    </row>
    <row r="779" spans="1:18" x14ac:dyDescent="0.2">
      <c r="A779" s="9">
        <v>0</v>
      </c>
      <c r="B779" s="9">
        <v>1</v>
      </c>
      <c r="C779" s="9">
        <v>54</v>
      </c>
      <c r="D779" s="9">
        <v>1</v>
      </c>
      <c r="E779" s="9">
        <v>0</v>
      </c>
      <c r="F779" s="9">
        <v>0</v>
      </c>
      <c r="G779" s="9">
        <v>1</v>
      </c>
      <c r="H779" s="9">
        <v>20</v>
      </c>
      <c r="I779" s="9">
        <v>0</v>
      </c>
      <c r="J779" s="9">
        <v>0</v>
      </c>
      <c r="K779" s="9">
        <v>1</v>
      </c>
      <c r="L779" s="9">
        <v>0</v>
      </c>
      <c r="M779" s="9">
        <v>255</v>
      </c>
      <c r="N779" s="9">
        <v>142</v>
      </c>
      <c r="O779" s="9">
        <v>93</v>
      </c>
      <c r="P779" s="9">
        <v>22.17</v>
      </c>
      <c r="Q779" s="9">
        <v>75</v>
      </c>
      <c r="R779" s="9">
        <v>118</v>
      </c>
    </row>
    <row r="780" spans="1:18" x14ac:dyDescent="0.2">
      <c r="A780" s="9">
        <v>0</v>
      </c>
      <c r="B780" s="9">
        <v>0</v>
      </c>
      <c r="C780" s="9">
        <v>47</v>
      </c>
      <c r="D780" s="9">
        <v>0</v>
      </c>
      <c r="E780" s="9">
        <v>1</v>
      </c>
      <c r="F780" s="9">
        <v>0</v>
      </c>
      <c r="G780" s="9">
        <v>1</v>
      </c>
      <c r="H780" s="9">
        <v>10</v>
      </c>
      <c r="I780" s="9">
        <v>0</v>
      </c>
      <c r="J780" s="9">
        <v>0</v>
      </c>
      <c r="K780" s="9">
        <v>0</v>
      </c>
      <c r="L780" s="9">
        <v>0</v>
      </c>
      <c r="M780" s="9">
        <v>191</v>
      </c>
      <c r="N780" s="9">
        <v>125</v>
      </c>
      <c r="O780" s="9">
        <v>72.5</v>
      </c>
      <c r="P780" s="9">
        <v>23.81</v>
      </c>
      <c r="Q780" s="9">
        <v>75</v>
      </c>
      <c r="R780" s="9">
        <v>85</v>
      </c>
    </row>
    <row r="781" spans="1:18" x14ac:dyDescent="0.2">
      <c r="A781" s="9">
        <v>0</v>
      </c>
      <c r="B781" s="9">
        <v>0</v>
      </c>
      <c r="C781" s="9">
        <v>60</v>
      </c>
      <c r="D781" s="9">
        <v>1</v>
      </c>
      <c r="E781" s="9">
        <v>0</v>
      </c>
      <c r="F781" s="9">
        <v>0</v>
      </c>
      <c r="G781" s="9">
        <v>1</v>
      </c>
      <c r="H781" s="9">
        <v>5</v>
      </c>
      <c r="I781" s="9">
        <v>0</v>
      </c>
      <c r="J781" s="9">
        <v>0</v>
      </c>
      <c r="K781" s="9">
        <v>1</v>
      </c>
      <c r="L781" s="9">
        <v>0</v>
      </c>
      <c r="M781" s="9">
        <v>239</v>
      </c>
      <c r="N781" s="9">
        <v>164</v>
      </c>
      <c r="O781" s="9">
        <v>94.5</v>
      </c>
      <c r="P781" s="9">
        <v>25.01</v>
      </c>
      <c r="Q781" s="9">
        <v>92</v>
      </c>
      <c r="R781" s="9">
        <v>89</v>
      </c>
    </row>
    <row r="782" spans="1:18" x14ac:dyDescent="0.2">
      <c r="A782" s="9">
        <v>0</v>
      </c>
      <c r="B782" s="9">
        <v>1</v>
      </c>
      <c r="C782" s="9">
        <v>53</v>
      </c>
      <c r="D782" s="9">
        <v>0</v>
      </c>
      <c r="E782" s="9">
        <v>0</v>
      </c>
      <c r="F782" s="9">
        <v>0</v>
      </c>
      <c r="G782" s="9">
        <v>0</v>
      </c>
      <c r="H782" s="9">
        <v>0</v>
      </c>
      <c r="I782" s="9">
        <v>0</v>
      </c>
      <c r="J782" s="9">
        <v>0</v>
      </c>
      <c r="K782" s="9">
        <v>0</v>
      </c>
      <c r="L782" s="9">
        <v>0</v>
      </c>
      <c r="M782" s="9">
        <v>292</v>
      </c>
      <c r="N782" s="9">
        <v>112.5</v>
      </c>
      <c r="O782" s="9">
        <v>82.5</v>
      </c>
      <c r="P782" s="9">
        <v>25.04</v>
      </c>
      <c r="Q782" s="9">
        <v>67</v>
      </c>
      <c r="R782" s="9">
        <v>82</v>
      </c>
    </row>
    <row r="783" spans="1:18" x14ac:dyDescent="0.2">
      <c r="A783" s="9">
        <v>0</v>
      </c>
      <c r="B783" s="9">
        <v>1</v>
      </c>
      <c r="C783" s="9">
        <v>66</v>
      </c>
      <c r="D783" s="9">
        <v>1</v>
      </c>
      <c r="E783" s="9">
        <v>0</v>
      </c>
      <c r="F783" s="9">
        <v>0</v>
      </c>
      <c r="G783" s="9">
        <v>0</v>
      </c>
      <c r="H783" s="9">
        <v>0</v>
      </c>
      <c r="I783" s="9">
        <v>0</v>
      </c>
      <c r="J783" s="9">
        <v>0</v>
      </c>
      <c r="K783" s="9">
        <v>0</v>
      </c>
      <c r="L783" s="9">
        <v>0</v>
      </c>
      <c r="M783" s="9">
        <v>233</v>
      </c>
      <c r="N783" s="9">
        <v>108</v>
      </c>
      <c r="O783" s="9">
        <v>66</v>
      </c>
      <c r="P783" s="9">
        <v>25.16</v>
      </c>
      <c r="Q783" s="9">
        <v>75</v>
      </c>
      <c r="R783" s="9">
        <v>72</v>
      </c>
    </row>
    <row r="784" spans="1:18" x14ac:dyDescent="0.2">
      <c r="A784" s="9">
        <v>0</v>
      </c>
      <c r="B784" s="9">
        <v>0</v>
      </c>
      <c r="C784" s="9">
        <v>35</v>
      </c>
      <c r="D784" s="9">
        <v>0</v>
      </c>
      <c r="E784" s="9">
        <v>1</v>
      </c>
      <c r="F784" s="9">
        <v>0</v>
      </c>
      <c r="G784" s="9">
        <v>0</v>
      </c>
      <c r="H784" s="9">
        <v>0</v>
      </c>
      <c r="I784" s="9">
        <v>0</v>
      </c>
      <c r="J784" s="9">
        <v>0</v>
      </c>
      <c r="K784" s="9">
        <v>0</v>
      </c>
      <c r="L784" s="9">
        <v>0</v>
      </c>
      <c r="M784" s="9">
        <v>254</v>
      </c>
      <c r="N784" s="9">
        <v>95</v>
      </c>
      <c r="O784" s="9">
        <v>57</v>
      </c>
      <c r="P784" s="9">
        <v>24.55</v>
      </c>
      <c r="Q784" s="9">
        <v>61</v>
      </c>
      <c r="R784" s="9">
        <v>78</v>
      </c>
    </row>
    <row r="785" spans="1:18" x14ac:dyDescent="0.2">
      <c r="A785" s="9">
        <v>0</v>
      </c>
      <c r="B785" s="9">
        <v>1</v>
      </c>
      <c r="C785" s="9">
        <v>59</v>
      </c>
      <c r="D785" s="9">
        <v>0</v>
      </c>
      <c r="E785" s="9">
        <v>1</v>
      </c>
      <c r="F785" s="9">
        <v>0</v>
      </c>
      <c r="G785" s="9">
        <v>0</v>
      </c>
      <c r="H785" s="9">
        <v>0</v>
      </c>
      <c r="I785" s="9">
        <v>0</v>
      </c>
      <c r="J785" s="9">
        <v>0</v>
      </c>
      <c r="K785" s="9">
        <v>1</v>
      </c>
      <c r="L785" s="9">
        <v>0</v>
      </c>
      <c r="M785" s="9">
        <v>237</v>
      </c>
      <c r="N785" s="9">
        <v>153.5</v>
      </c>
      <c r="O785" s="9">
        <v>85</v>
      </c>
      <c r="P785" s="9">
        <v>28.45</v>
      </c>
      <c r="Q785" s="9">
        <v>51</v>
      </c>
      <c r="R785" s="9">
        <v>78</v>
      </c>
    </row>
    <row r="786" spans="1:18" x14ac:dyDescent="0.2">
      <c r="A786" s="9">
        <v>0</v>
      </c>
      <c r="B786" s="9">
        <v>1</v>
      </c>
      <c r="C786" s="9">
        <v>36</v>
      </c>
      <c r="D786" s="9">
        <v>0</v>
      </c>
      <c r="E786" s="9">
        <v>0</v>
      </c>
      <c r="F786" s="9">
        <v>0</v>
      </c>
      <c r="G786" s="9">
        <v>0</v>
      </c>
      <c r="H786" s="9">
        <v>0</v>
      </c>
      <c r="I786" s="9">
        <v>0</v>
      </c>
      <c r="J786" s="9">
        <v>0</v>
      </c>
      <c r="K786" s="9">
        <v>1</v>
      </c>
      <c r="L786" s="9">
        <v>0</v>
      </c>
      <c r="M786" s="9">
        <v>237</v>
      </c>
      <c r="N786" s="9">
        <v>142</v>
      </c>
      <c r="O786" s="9">
        <v>82</v>
      </c>
      <c r="P786" s="9">
        <v>27.5</v>
      </c>
      <c r="Q786" s="9">
        <v>53</v>
      </c>
      <c r="R786" s="9">
        <v>87</v>
      </c>
    </row>
    <row r="787" spans="1:18" x14ac:dyDescent="0.2">
      <c r="A787" s="9">
        <v>0</v>
      </c>
      <c r="B787" s="9">
        <v>1</v>
      </c>
      <c r="C787" s="9">
        <v>37</v>
      </c>
      <c r="D787" s="9">
        <v>1</v>
      </c>
      <c r="E787" s="9">
        <v>0</v>
      </c>
      <c r="F787" s="9">
        <v>0</v>
      </c>
      <c r="G787" s="9">
        <v>1</v>
      </c>
      <c r="H787" s="9">
        <v>15</v>
      </c>
      <c r="I787" s="9">
        <v>0</v>
      </c>
      <c r="J787" s="9">
        <v>0</v>
      </c>
      <c r="K787" s="9">
        <v>0</v>
      </c>
      <c r="L787" s="9">
        <v>0</v>
      </c>
      <c r="M787" s="9">
        <v>231</v>
      </c>
      <c r="N787" s="9">
        <v>135</v>
      </c>
      <c r="O787" s="9">
        <v>79</v>
      </c>
      <c r="P787" s="9">
        <v>28.46</v>
      </c>
      <c r="Q787" s="9">
        <v>73</v>
      </c>
      <c r="R787" s="9">
        <v>67</v>
      </c>
    </row>
    <row r="788" spans="1:18" x14ac:dyDescent="0.2">
      <c r="A788" s="9">
        <v>0</v>
      </c>
      <c r="B788" s="9">
        <v>1</v>
      </c>
      <c r="C788" s="9">
        <v>49</v>
      </c>
      <c r="D788" s="9">
        <v>0</v>
      </c>
      <c r="E788" s="9">
        <v>1</v>
      </c>
      <c r="F788" s="9">
        <v>0</v>
      </c>
      <c r="G788" s="9">
        <v>1</v>
      </c>
      <c r="H788" s="9">
        <v>5</v>
      </c>
      <c r="I788" s="9">
        <v>0</v>
      </c>
      <c r="J788" s="9">
        <v>0</v>
      </c>
      <c r="K788" s="9">
        <v>0</v>
      </c>
      <c r="L788" s="9">
        <v>0</v>
      </c>
      <c r="M788" s="9">
        <v>260</v>
      </c>
      <c r="N788" s="9">
        <v>111</v>
      </c>
      <c r="O788" s="9">
        <v>70</v>
      </c>
      <c r="P788" s="9">
        <v>24.24</v>
      </c>
      <c r="Q788" s="9">
        <v>75</v>
      </c>
      <c r="R788" s="9">
        <v>87</v>
      </c>
    </row>
    <row r="789" spans="1:18" x14ac:dyDescent="0.2">
      <c r="A789" s="9">
        <v>0</v>
      </c>
      <c r="B789" s="9">
        <v>1</v>
      </c>
      <c r="C789" s="9">
        <v>44</v>
      </c>
      <c r="D789" s="9">
        <v>0</v>
      </c>
      <c r="E789" s="9">
        <v>1</v>
      </c>
      <c r="F789" s="9">
        <v>0</v>
      </c>
      <c r="G789" s="9">
        <v>1</v>
      </c>
      <c r="H789" s="9">
        <v>20</v>
      </c>
      <c r="I789" s="9">
        <v>0</v>
      </c>
      <c r="J789" s="9">
        <v>0</v>
      </c>
      <c r="K789" s="9">
        <v>0</v>
      </c>
      <c r="L789" s="9">
        <v>0</v>
      </c>
      <c r="M789" s="9">
        <v>225</v>
      </c>
      <c r="N789" s="9">
        <v>128</v>
      </c>
      <c r="O789" s="9">
        <v>82</v>
      </c>
      <c r="P789" s="9">
        <v>26.79</v>
      </c>
      <c r="Q789" s="9">
        <v>82</v>
      </c>
      <c r="R789" s="9">
        <v>85</v>
      </c>
    </row>
    <row r="790" spans="1:18" x14ac:dyDescent="0.2">
      <c r="A790" s="9">
        <v>0</v>
      </c>
      <c r="B790" s="9">
        <v>1</v>
      </c>
      <c r="C790" s="9">
        <v>41</v>
      </c>
      <c r="D790" s="9">
        <v>0</v>
      </c>
      <c r="E790" s="9">
        <v>0</v>
      </c>
      <c r="F790" s="9">
        <v>0</v>
      </c>
      <c r="G790" s="9">
        <v>0</v>
      </c>
      <c r="H790" s="9">
        <v>0</v>
      </c>
      <c r="I790" s="9">
        <v>0</v>
      </c>
      <c r="J790" s="9">
        <v>0</v>
      </c>
      <c r="K790" s="9">
        <v>0</v>
      </c>
      <c r="L790" s="9">
        <v>0</v>
      </c>
      <c r="M790" s="9">
        <v>210</v>
      </c>
      <c r="N790" s="9">
        <v>124</v>
      </c>
      <c r="O790" s="9">
        <v>79</v>
      </c>
      <c r="P790" s="9">
        <v>25.26</v>
      </c>
      <c r="Q790" s="9">
        <v>85</v>
      </c>
      <c r="R790" s="9">
        <v>91</v>
      </c>
    </row>
    <row r="791" spans="1:18" x14ac:dyDescent="0.2">
      <c r="A791" s="9">
        <v>0</v>
      </c>
      <c r="B791" s="9">
        <v>0</v>
      </c>
      <c r="C791" s="9">
        <v>43</v>
      </c>
      <c r="D791" s="9">
        <v>1</v>
      </c>
      <c r="E791" s="9">
        <v>0</v>
      </c>
      <c r="F791" s="9">
        <v>0</v>
      </c>
      <c r="G791" s="9">
        <v>1</v>
      </c>
      <c r="H791" s="9">
        <v>20</v>
      </c>
      <c r="I791" s="9">
        <v>0</v>
      </c>
      <c r="J791" s="9">
        <v>0</v>
      </c>
      <c r="K791" s="9">
        <v>0</v>
      </c>
      <c r="L791" s="9">
        <v>0</v>
      </c>
      <c r="M791" s="9">
        <v>276</v>
      </c>
      <c r="N791" s="9">
        <v>127.5</v>
      </c>
      <c r="O791" s="9">
        <v>85</v>
      </c>
      <c r="P791" s="9">
        <v>25.09</v>
      </c>
      <c r="Q791" s="9">
        <v>85</v>
      </c>
      <c r="R791" s="9">
        <v>74</v>
      </c>
    </row>
    <row r="792" spans="1:18" x14ac:dyDescent="0.2">
      <c r="A792" s="9">
        <v>0</v>
      </c>
      <c r="B792" s="9">
        <v>1</v>
      </c>
      <c r="C792" s="9">
        <v>37</v>
      </c>
      <c r="D792" s="9">
        <v>0</v>
      </c>
      <c r="E792" s="9">
        <v>1</v>
      </c>
      <c r="F792" s="9">
        <v>0</v>
      </c>
      <c r="G792" s="9">
        <v>0</v>
      </c>
      <c r="H792" s="9">
        <v>0</v>
      </c>
      <c r="I792" s="9">
        <v>0</v>
      </c>
      <c r="J792" s="9">
        <v>0</v>
      </c>
      <c r="K792" s="9">
        <v>0</v>
      </c>
      <c r="L792" s="9">
        <v>0</v>
      </c>
      <c r="M792" s="9">
        <v>205</v>
      </c>
      <c r="N792" s="9">
        <v>129</v>
      </c>
      <c r="O792" s="9">
        <v>86</v>
      </c>
      <c r="P792" s="9">
        <v>27.27</v>
      </c>
      <c r="Q792" s="9">
        <v>60</v>
      </c>
      <c r="R792" s="9">
        <v>76</v>
      </c>
    </row>
    <row r="793" spans="1:18" x14ac:dyDescent="0.2">
      <c r="A793" s="9">
        <v>0</v>
      </c>
      <c r="B793" s="9">
        <v>0</v>
      </c>
      <c r="C793" s="9">
        <v>55</v>
      </c>
      <c r="D793" s="9">
        <v>1</v>
      </c>
      <c r="E793" s="9">
        <v>0</v>
      </c>
      <c r="F793" s="9">
        <v>0</v>
      </c>
      <c r="G793" s="9">
        <v>0</v>
      </c>
      <c r="H793" s="9">
        <v>0</v>
      </c>
      <c r="I793" s="9">
        <v>0</v>
      </c>
      <c r="J793" s="9">
        <v>0</v>
      </c>
      <c r="K793" s="9">
        <v>1</v>
      </c>
      <c r="L793" s="9">
        <v>0</v>
      </c>
      <c r="M793" s="9">
        <v>305</v>
      </c>
      <c r="N793" s="9">
        <v>168</v>
      </c>
      <c r="O793" s="9">
        <v>82</v>
      </c>
      <c r="P793" s="9">
        <v>26.45</v>
      </c>
      <c r="Q793" s="9">
        <v>72</v>
      </c>
      <c r="R793" s="9">
        <v>78</v>
      </c>
    </row>
    <row r="794" spans="1:18" x14ac:dyDescent="0.2">
      <c r="A794" s="9">
        <v>0</v>
      </c>
      <c r="B794" s="9">
        <v>0</v>
      </c>
      <c r="C794" s="9">
        <v>62</v>
      </c>
      <c r="D794" s="9">
        <v>0</v>
      </c>
      <c r="E794" s="9">
        <v>1</v>
      </c>
      <c r="F794" s="9">
        <v>0</v>
      </c>
      <c r="G794" s="9">
        <v>1</v>
      </c>
      <c r="H794" s="9">
        <v>30</v>
      </c>
      <c r="I794" s="9">
        <v>0</v>
      </c>
      <c r="J794" s="9">
        <v>0</v>
      </c>
      <c r="K794" s="9">
        <v>0</v>
      </c>
      <c r="L794" s="9">
        <v>0</v>
      </c>
      <c r="M794" s="9">
        <v>234</v>
      </c>
      <c r="N794" s="9">
        <v>153</v>
      </c>
      <c r="O794" s="9">
        <v>60</v>
      </c>
      <c r="P794" s="9">
        <v>27.47</v>
      </c>
      <c r="Q794" s="9">
        <v>60</v>
      </c>
      <c r="R794" s="9">
        <v>78</v>
      </c>
    </row>
    <row r="795" spans="1:18" x14ac:dyDescent="0.2">
      <c r="A795" s="9">
        <v>0</v>
      </c>
      <c r="B795" s="9">
        <v>0</v>
      </c>
      <c r="C795" s="9">
        <v>36</v>
      </c>
      <c r="D795" s="9">
        <v>1</v>
      </c>
      <c r="E795" s="9">
        <v>0</v>
      </c>
      <c r="F795" s="9">
        <v>0</v>
      </c>
      <c r="G795" s="9">
        <v>1</v>
      </c>
      <c r="H795" s="9">
        <v>15</v>
      </c>
      <c r="I795" s="9">
        <v>0</v>
      </c>
      <c r="J795" s="9">
        <v>0</v>
      </c>
      <c r="K795" s="9">
        <v>0</v>
      </c>
      <c r="L795" s="9">
        <v>0</v>
      </c>
      <c r="M795" s="9">
        <v>178</v>
      </c>
      <c r="N795" s="9">
        <v>102.5</v>
      </c>
      <c r="O795" s="9">
        <v>65</v>
      </c>
      <c r="P795" s="9">
        <v>20.87</v>
      </c>
      <c r="Q795" s="9">
        <v>75</v>
      </c>
      <c r="R795" s="9">
        <v>94</v>
      </c>
    </row>
    <row r="796" spans="1:18" x14ac:dyDescent="0.2">
      <c r="A796" s="9">
        <v>0</v>
      </c>
      <c r="B796" s="9">
        <v>0</v>
      </c>
      <c r="C796" s="9">
        <v>37</v>
      </c>
      <c r="D796" s="9">
        <v>0</v>
      </c>
      <c r="E796" s="9">
        <v>1</v>
      </c>
      <c r="F796" s="9">
        <v>0</v>
      </c>
      <c r="G796" s="9">
        <v>1</v>
      </c>
      <c r="H796" s="9">
        <v>10</v>
      </c>
      <c r="I796" s="9">
        <v>0</v>
      </c>
      <c r="J796" s="9">
        <v>0</v>
      </c>
      <c r="K796" s="9">
        <v>0</v>
      </c>
      <c r="L796" s="9">
        <v>0</v>
      </c>
      <c r="M796" s="9">
        <v>217</v>
      </c>
      <c r="N796" s="9">
        <v>110</v>
      </c>
      <c r="O796" s="9">
        <v>78.5</v>
      </c>
      <c r="P796" s="9">
        <v>32.26</v>
      </c>
      <c r="Q796" s="9">
        <v>110</v>
      </c>
      <c r="R796" s="9">
        <v>84</v>
      </c>
    </row>
    <row r="797" spans="1:18" x14ac:dyDescent="0.2">
      <c r="A797" s="9">
        <v>0</v>
      </c>
      <c r="B797" s="9">
        <v>0</v>
      </c>
      <c r="C797" s="9">
        <v>47</v>
      </c>
      <c r="D797" s="9">
        <v>0</v>
      </c>
      <c r="E797" s="9">
        <v>1</v>
      </c>
      <c r="F797" s="9">
        <v>0</v>
      </c>
      <c r="G797" s="9">
        <v>1</v>
      </c>
      <c r="H797" s="9">
        <v>20</v>
      </c>
      <c r="I797" s="9">
        <v>0</v>
      </c>
      <c r="J797" s="9">
        <v>0</v>
      </c>
      <c r="K797" s="9">
        <v>0</v>
      </c>
      <c r="L797" s="9">
        <v>0</v>
      </c>
      <c r="M797" s="9">
        <v>328</v>
      </c>
      <c r="N797" s="9">
        <v>134</v>
      </c>
      <c r="O797" s="9">
        <v>87</v>
      </c>
      <c r="P797" s="9">
        <v>22.34</v>
      </c>
      <c r="Q797" s="9">
        <v>92</v>
      </c>
      <c r="R797" s="9">
        <v>99</v>
      </c>
    </row>
    <row r="798" spans="1:18" x14ac:dyDescent="0.2">
      <c r="A798" s="9">
        <v>0</v>
      </c>
      <c r="B798" s="9">
        <v>1</v>
      </c>
      <c r="C798" s="9">
        <v>50</v>
      </c>
      <c r="D798" s="9">
        <v>0</v>
      </c>
      <c r="E798" s="9">
        <v>0</v>
      </c>
      <c r="F798" s="9">
        <v>1</v>
      </c>
      <c r="G798" s="9">
        <v>0</v>
      </c>
      <c r="H798" s="9">
        <v>0</v>
      </c>
      <c r="I798" s="9">
        <v>0</v>
      </c>
      <c r="J798" s="9">
        <v>0</v>
      </c>
      <c r="K798" s="9">
        <v>0</v>
      </c>
      <c r="L798" s="9">
        <v>0</v>
      </c>
      <c r="M798" s="9">
        <v>232</v>
      </c>
      <c r="N798" s="9">
        <v>127.5</v>
      </c>
      <c r="O798" s="9">
        <v>85</v>
      </c>
      <c r="P798" s="9">
        <v>25.09</v>
      </c>
      <c r="Q798" s="9">
        <v>75</v>
      </c>
      <c r="R798" s="9">
        <v>79</v>
      </c>
    </row>
    <row r="799" spans="1:18" x14ac:dyDescent="0.2">
      <c r="A799" s="9">
        <v>0</v>
      </c>
      <c r="B799" s="9">
        <v>1</v>
      </c>
      <c r="C799" s="9">
        <v>68</v>
      </c>
      <c r="D799" s="9">
        <v>1</v>
      </c>
      <c r="E799" s="9">
        <v>0</v>
      </c>
      <c r="F799" s="9">
        <v>0</v>
      </c>
      <c r="G799" s="9">
        <v>1</v>
      </c>
      <c r="H799" s="9">
        <v>10</v>
      </c>
      <c r="I799" s="9">
        <v>0</v>
      </c>
      <c r="J799" s="9">
        <v>0</v>
      </c>
      <c r="K799" s="9">
        <v>0</v>
      </c>
      <c r="L799" s="9">
        <v>0</v>
      </c>
      <c r="M799" s="9">
        <v>261</v>
      </c>
      <c r="N799" s="9">
        <v>122</v>
      </c>
      <c r="O799" s="9">
        <v>70</v>
      </c>
      <c r="P799" s="9">
        <v>26.37</v>
      </c>
      <c r="Q799" s="9">
        <v>96</v>
      </c>
      <c r="R799" s="9">
        <v>60</v>
      </c>
    </row>
    <row r="800" spans="1:18" x14ac:dyDescent="0.2">
      <c r="A800" s="9">
        <v>0</v>
      </c>
      <c r="B800" s="9">
        <v>1</v>
      </c>
      <c r="C800" s="9">
        <v>44</v>
      </c>
      <c r="D800" s="9">
        <v>0</v>
      </c>
      <c r="E800" s="9">
        <v>1</v>
      </c>
      <c r="F800" s="9">
        <v>0</v>
      </c>
      <c r="G800" s="9">
        <v>1</v>
      </c>
      <c r="H800" s="9">
        <v>30</v>
      </c>
      <c r="I800" s="9">
        <v>0</v>
      </c>
      <c r="J800" s="9">
        <v>0</v>
      </c>
      <c r="K800" s="9">
        <v>0</v>
      </c>
      <c r="L800" s="9">
        <v>0</v>
      </c>
      <c r="M800" s="9">
        <v>217</v>
      </c>
      <c r="N800" s="9">
        <v>126</v>
      </c>
      <c r="O800" s="9">
        <v>85</v>
      </c>
      <c r="P800" s="9">
        <v>28.49</v>
      </c>
      <c r="Q800" s="9">
        <v>65</v>
      </c>
      <c r="R800" s="9">
        <v>68</v>
      </c>
    </row>
    <row r="801" spans="1:18" x14ac:dyDescent="0.2">
      <c r="A801" s="9">
        <v>0</v>
      </c>
      <c r="B801" s="9">
        <v>0</v>
      </c>
      <c r="C801" s="9">
        <v>42</v>
      </c>
      <c r="D801" s="9">
        <v>1</v>
      </c>
      <c r="E801" s="9">
        <v>0</v>
      </c>
      <c r="F801" s="9">
        <v>0</v>
      </c>
      <c r="G801" s="9">
        <v>0</v>
      </c>
      <c r="H801" s="9">
        <v>0</v>
      </c>
      <c r="I801" s="9">
        <v>0</v>
      </c>
      <c r="J801" s="9">
        <v>0</v>
      </c>
      <c r="K801" s="9">
        <v>0</v>
      </c>
      <c r="L801" s="9">
        <v>0</v>
      </c>
      <c r="M801" s="9">
        <v>197</v>
      </c>
      <c r="N801" s="9">
        <v>105</v>
      </c>
      <c r="O801" s="9">
        <v>84</v>
      </c>
      <c r="P801" s="9">
        <v>25.75</v>
      </c>
      <c r="Q801" s="9">
        <v>70</v>
      </c>
      <c r="R801" s="9">
        <v>67</v>
      </c>
    </row>
    <row r="802" spans="1:18" x14ac:dyDescent="0.2">
      <c r="A802" s="9">
        <v>0</v>
      </c>
      <c r="B802" s="9">
        <v>0</v>
      </c>
      <c r="C802" s="9">
        <v>50</v>
      </c>
      <c r="D802" s="9">
        <v>0</v>
      </c>
      <c r="E802" s="9">
        <v>1</v>
      </c>
      <c r="F802" s="9">
        <v>0</v>
      </c>
      <c r="G802" s="9">
        <v>0</v>
      </c>
      <c r="H802" s="9">
        <v>0</v>
      </c>
      <c r="I802" s="9">
        <v>0</v>
      </c>
      <c r="J802" s="9">
        <v>0</v>
      </c>
      <c r="K802" s="9">
        <v>1</v>
      </c>
      <c r="L802" s="9">
        <v>0</v>
      </c>
      <c r="M802" s="9">
        <v>173</v>
      </c>
      <c r="N802" s="9">
        <v>147</v>
      </c>
      <c r="O802" s="9">
        <v>90</v>
      </c>
      <c r="P802" s="9">
        <v>24.06</v>
      </c>
      <c r="Q802" s="9">
        <v>63</v>
      </c>
      <c r="R802" s="9">
        <v>85</v>
      </c>
    </row>
    <row r="803" spans="1:18" x14ac:dyDescent="0.2">
      <c r="A803" s="9">
        <v>0</v>
      </c>
      <c r="B803" s="9">
        <v>1</v>
      </c>
      <c r="C803" s="9">
        <v>35</v>
      </c>
      <c r="D803" s="9">
        <v>1</v>
      </c>
      <c r="E803" s="9">
        <v>0</v>
      </c>
      <c r="F803" s="9">
        <v>0</v>
      </c>
      <c r="G803" s="9">
        <v>1</v>
      </c>
      <c r="H803" s="9">
        <v>40</v>
      </c>
      <c r="I803" s="9">
        <v>0</v>
      </c>
      <c r="J803" s="9">
        <v>0</v>
      </c>
      <c r="K803" s="9">
        <v>1</v>
      </c>
      <c r="L803" s="9">
        <v>0</v>
      </c>
      <c r="M803" s="9">
        <v>265</v>
      </c>
      <c r="N803" s="9">
        <v>167.5</v>
      </c>
      <c r="O803" s="9">
        <v>104.5</v>
      </c>
      <c r="P803" s="9">
        <v>26.59</v>
      </c>
      <c r="Q803" s="9">
        <v>102</v>
      </c>
      <c r="R803" s="9">
        <v>78</v>
      </c>
    </row>
    <row r="804" spans="1:18" x14ac:dyDescent="0.2">
      <c r="A804" s="9">
        <v>0</v>
      </c>
      <c r="B804" s="9">
        <v>0</v>
      </c>
      <c r="C804" s="9">
        <v>59</v>
      </c>
      <c r="D804" s="9">
        <v>1</v>
      </c>
      <c r="E804" s="9">
        <v>0</v>
      </c>
      <c r="F804" s="9">
        <v>0</v>
      </c>
      <c r="G804" s="9">
        <v>0</v>
      </c>
      <c r="H804" s="9">
        <v>0</v>
      </c>
      <c r="I804" s="9">
        <v>0</v>
      </c>
      <c r="J804" s="9">
        <v>0</v>
      </c>
      <c r="K804" s="9">
        <v>1</v>
      </c>
      <c r="L804" s="9">
        <v>0</v>
      </c>
      <c r="M804" s="9">
        <v>234</v>
      </c>
      <c r="N804" s="9">
        <v>153.5</v>
      </c>
      <c r="O804" s="9">
        <v>89.5</v>
      </c>
      <c r="P804" s="9">
        <v>26.08</v>
      </c>
      <c r="Q804" s="9">
        <v>71</v>
      </c>
      <c r="R804" s="9">
        <v>113</v>
      </c>
    </row>
    <row r="805" spans="1:18" x14ac:dyDescent="0.2">
      <c r="A805" s="9">
        <v>1</v>
      </c>
      <c r="B805" s="9">
        <v>1</v>
      </c>
      <c r="C805" s="9">
        <v>57</v>
      </c>
      <c r="D805" s="9">
        <v>0</v>
      </c>
      <c r="E805" s="9">
        <v>1</v>
      </c>
      <c r="F805" s="9">
        <v>0</v>
      </c>
      <c r="G805" s="9">
        <v>1</v>
      </c>
      <c r="H805" s="9">
        <v>20</v>
      </c>
      <c r="I805" s="9">
        <v>0</v>
      </c>
      <c r="J805" s="9">
        <v>0</v>
      </c>
      <c r="K805" s="9">
        <v>0</v>
      </c>
      <c r="L805" s="9">
        <v>0</v>
      </c>
      <c r="M805" s="9">
        <v>205</v>
      </c>
      <c r="N805" s="9">
        <v>127</v>
      </c>
      <c r="O805" s="9">
        <v>75</v>
      </c>
      <c r="P805" s="9">
        <v>20.55</v>
      </c>
      <c r="Q805" s="9">
        <v>80</v>
      </c>
      <c r="R805" s="9">
        <v>65</v>
      </c>
    </row>
    <row r="806" spans="1:18" x14ac:dyDescent="0.2">
      <c r="A806" s="9">
        <v>0</v>
      </c>
      <c r="B806" s="9">
        <v>0</v>
      </c>
      <c r="C806" s="9">
        <v>47</v>
      </c>
      <c r="D806" s="9">
        <v>0</v>
      </c>
      <c r="E806" s="9">
        <v>1</v>
      </c>
      <c r="F806" s="9">
        <v>0</v>
      </c>
      <c r="G806" s="9">
        <v>1</v>
      </c>
      <c r="H806" s="9">
        <v>6</v>
      </c>
      <c r="I806" s="9">
        <v>0</v>
      </c>
      <c r="J806" s="9">
        <v>0</v>
      </c>
      <c r="K806" s="9">
        <v>0</v>
      </c>
      <c r="L806" s="9">
        <v>0</v>
      </c>
      <c r="M806" s="9">
        <v>234</v>
      </c>
      <c r="N806" s="9">
        <v>128</v>
      </c>
      <c r="O806" s="9">
        <v>91</v>
      </c>
      <c r="P806" s="9">
        <v>25.59</v>
      </c>
      <c r="Q806" s="9">
        <v>80</v>
      </c>
      <c r="R806" s="9">
        <v>93</v>
      </c>
    </row>
    <row r="807" spans="1:18" x14ac:dyDescent="0.2">
      <c r="A807" s="9">
        <v>0</v>
      </c>
      <c r="B807" s="9">
        <v>1</v>
      </c>
      <c r="C807" s="9">
        <v>49</v>
      </c>
      <c r="D807" s="9">
        <v>0</v>
      </c>
      <c r="E807" s="9">
        <v>0</v>
      </c>
      <c r="F807" s="9">
        <v>0</v>
      </c>
      <c r="G807" s="9">
        <v>1</v>
      </c>
      <c r="H807" s="9">
        <v>30</v>
      </c>
      <c r="I807" s="9">
        <v>0</v>
      </c>
      <c r="J807" s="9">
        <v>0</v>
      </c>
      <c r="K807" s="9">
        <v>1</v>
      </c>
      <c r="L807" s="9">
        <v>0</v>
      </c>
      <c r="M807" s="9">
        <v>240</v>
      </c>
      <c r="N807" s="9">
        <v>137</v>
      </c>
      <c r="O807" s="9">
        <v>96.5</v>
      </c>
      <c r="P807" s="9">
        <v>23.38</v>
      </c>
      <c r="Q807" s="9">
        <v>75</v>
      </c>
      <c r="R807" s="9">
        <v>118</v>
      </c>
    </row>
    <row r="808" spans="1:18" x14ac:dyDescent="0.2">
      <c r="A808" s="9">
        <v>1</v>
      </c>
      <c r="B808" s="9">
        <v>1</v>
      </c>
      <c r="C808" s="9">
        <v>58</v>
      </c>
      <c r="D808" s="9">
        <v>0</v>
      </c>
      <c r="E808" s="9">
        <v>0</v>
      </c>
      <c r="F808" s="9">
        <v>1</v>
      </c>
      <c r="G808" s="9">
        <v>0</v>
      </c>
      <c r="H808" s="9">
        <v>0</v>
      </c>
      <c r="I808" s="9">
        <v>0</v>
      </c>
      <c r="J808" s="9">
        <v>0</v>
      </c>
      <c r="K808" s="9">
        <v>0</v>
      </c>
      <c r="L808" s="9">
        <v>0</v>
      </c>
      <c r="M808" s="9">
        <v>266</v>
      </c>
      <c r="N808" s="9">
        <v>138</v>
      </c>
      <c r="O808" s="9">
        <v>83</v>
      </c>
      <c r="P808" s="9">
        <v>30.64</v>
      </c>
      <c r="Q808" s="9">
        <v>95</v>
      </c>
      <c r="R808" s="9">
        <v>100</v>
      </c>
    </row>
    <row r="809" spans="1:18" x14ac:dyDescent="0.2">
      <c r="A809" s="9">
        <v>0</v>
      </c>
      <c r="B809" s="9">
        <v>0</v>
      </c>
      <c r="C809" s="9">
        <v>55</v>
      </c>
      <c r="D809" s="9">
        <v>1</v>
      </c>
      <c r="E809" s="9">
        <v>0</v>
      </c>
      <c r="F809" s="9">
        <v>0</v>
      </c>
      <c r="G809" s="9">
        <v>0</v>
      </c>
      <c r="H809" s="9">
        <v>0</v>
      </c>
      <c r="I809" s="9">
        <v>0</v>
      </c>
      <c r="J809" s="9">
        <v>0</v>
      </c>
      <c r="K809" s="9">
        <v>0</v>
      </c>
      <c r="L809" s="9">
        <v>0</v>
      </c>
      <c r="M809" s="9">
        <v>244</v>
      </c>
      <c r="N809" s="9">
        <v>133</v>
      </c>
      <c r="O809" s="9">
        <v>80</v>
      </c>
      <c r="P809" s="9">
        <v>25.01</v>
      </c>
      <c r="Q809" s="9">
        <v>75</v>
      </c>
      <c r="R809" s="9">
        <v>70</v>
      </c>
    </row>
    <row r="810" spans="1:18" x14ac:dyDescent="0.2">
      <c r="A810" s="9">
        <v>1</v>
      </c>
      <c r="B810" s="9">
        <v>0</v>
      </c>
      <c r="C810" s="9">
        <v>59</v>
      </c>
      <c r="D810" s="9">
        <v>1</v>
      </c>
      <c r="E810" s="9">
        <v>0</v>
      </c>
      <c r="F810" s="9">
        <v>0</v>
      </c>
      <c r="G810" s="9">
        <v>0</v>
      </c>
      <c r="H810" s="9">
        <v>0</v>
      </c>
      <c r="I810" s="9">
        <v>0</v>
      </c>
      <c r="J810" s="9">
        <v>0</v>
      </c>
      <c r="K810" s="9">
        <v>0</v>
      </c>
      <c r="L810" s="9">
        <v>0</v>
      </c>
      <c r="M810" s="9">
        <v>241</v>
      </c>
      <c r="N810" s="9">
        <v>120</v>
      </c>
      <c r="O810" s="9">
        <v>73</v>
      </c>
      <c r="P810" s="9">
        <v>23.76</v>
      </c>
      <c r="Q810" s="9">
        <v>60</v>
      </c>
      <c r="R810" s="9">
        <v>88</v>
      </c>
    </row>
    <row r="811" spans="1:18" x14ac:dyDescent="0.2">
      <c r="A811" s="9">
        <v>0</v>
      </c>
      <c r="B811" s="9">
        <v>1</v>
      </c>
      <c r="C811" s="9">
        <v>55</v>
      </c>
      <c r="D811" s="9">
        <v>1</v>
      </c>
      <c r="E811" s="9">
        <v>0</v>
      </c>
      <c r="F811" s="9">
        <v>0</v>
      </c>
      <c r="G811" s="9">
        <v>0</v>
      </c>
      <c r="H811" s="9">
        <v>0</v>
      </c>
      <c r="I811" s="9">
        <v>0</v>
      </c>
      <c r="J811" s="9">
        <v>0</v>
      </c>
      <c r="K811" s="9">
        <v>0</v>
      </c>
      <c r="L811" s="9">
        <v>0</v>
      </c>
      <c r="M811" s="9">
        <v>207</v>
      </c>
      <c r="N811" s="9">
        <v>122</v>
      </c>
      <c r="O811" s="9">
        <v>82</v>
      </c>
      <c r="P811" s="9">
        <v>24.15</v>
      </c>
      <c r="Q811" s="9">
        <v>77</v>
      </c>
      <c r="R811" s="9">
        <v>74</v>
      </c>
    </row>
    <row r="812" spans="1:18" x14ac:dyDescent="0.2">
      <c r="A812" s="9">
        <v>0</v>
      </c>
      <c r="B812" s="9">
        <v>0</v>
      </c>
      <c r="C812" s="9">
        <v>43</v>
      </c>
      <c r="D812" s="9">
        <v>0</v>
      </c>
      <c r="E812" s="9">
        <v>0</v>
      </c>
      <c r="F812" s="9">
        <v>1</v>
      </c>
      <c r="G812" s="9">
        <v>0</v>
      </c>
      <c r="H812" s="9">
        <v>0</v>
      </c>
      <c r="I812" s="9">
        <v>0</v>
      </c>
      <c r="J812" s="9">
        <v>0</v>
      </c>
      <c r="K812" s="9">
        <v>0</v>
      </c>
      <c r="L812" s="9">
        <v>0</v>
      </c>
      <c r="M812" s="9">
        <v>214</v>
      </c>
      <c r="N812" s="9">
        <v>121.5</v>
      </c>
      <c r="O812" s="9">
        <v>78</v>
      </c>
      <c r="P812" s="9">
        <v>26.11</v>
      </c>
      <c r="Q812" s="9">
        <v>90</v>
      </c>
      <c r="R812" s="9">
        <v>82</v>
      </c>
    </row>
    <row r="813" spans="1:18" x14ac:dyDescent="0.2">
      <c r="A813" s="9">
        <v>0</v>
      </c>
      <c r="B813" s="9">
        <v>0</v>
      </c>
      <c r="C813" s="9">
        <v>46</v>
      </c>
      <c r="D813" s="9">
        <v>0</v>
      </c>
      <c r="E813" s="9">
        <v>1</v>
      </c>
      <c r="F813" s="9">
        <v>0</v>
      </c>
      <c r="G813" s="9">
        <v>0</v>
      </c>
      <c r="H813" s="9">
        <v>0</v>
      </c>
      <c r="I813" s="9">
        <v>0</v>
      </c>
      <c r="J813" s="9">
        <v>0</v>
      </c>
      <c r="K813" s="9">
        <v>0</v>
      </c>
      <c r="L813" s="9">
        <v>0</v>
      </c>
      <c r="M813" s="9">
        <v>225</v>
      </c>
      <c r="N813" s="9">
        <v>116</v>
      </c>
      <c r="O813" s="9">
        <v>79</v>
      </c>
      <c r="P813" s="9">
        <v>29.21</v>
      </c>
      <c r="Q813" s="9">
        <v>60</v>
      </c>
      <c r="R813" s="9">
        <v>70</v>
      </c>
    </row>
    <row r="814" spans="1:18" x14ac:dyDescent="0.2">
      <c r="A814" s="9">
        <v>1</v>
      </c>
      <c r="B814" s="9">
        <v>1</v>
      </c>
      <c r="C814" s="9">
        <v>43</v>
      </c>
      <c r="D814" s="9">
        <v>0</v>
      </c>
      <c r="E814" s="9">
        <v>1</v>
      </c>
      <c r="F814" s="9">
        <v>0</v>
      </c>
      <c r="G814" s="9">
        <v>0</v>
      </c>
      <c r="H814" s="9">
        <v>0</v>
      </c>
      <c r="I814" s="9">
        <v>0</v>
      </c>
      <c r="J814" s="9">
        <v>0</v>
      </c>
      <c r="K814" s="9">
        <v>1</v>
      </c>
      <c r="L814" s="9">
        <v>0</v>
      </c>
      <c r="M814" s="9">
        <v>214</v>
      </c>
      <c r="N814" s="9">
        <v>132</v>
      </c>
      <c r="O814" s="9">
        <v>84</v>
      </c>
      <c r="P814" s="9">
        <v>26.77</v>
      </c>
      <c r="Q814" s="9">
        <v>65</v>
      </c>
      <c r="R814" s="9">
        <v>102</v>
      </c>
    </row>
    <row r="815" spans="1:18" x14ac:dyDescent="0.2">
      <c r="A815" s="9">
        <v>0</v>
      </c>
      <c r="B815" s="9">
        <v>0</v>
      </c>
      <c r="C815" s="9">
        <v>46</v>
      </c>
      <c r="D815" s="9">
        <v>0</v>
      </c>
      <c r="E815" s="9">
        <v>1</v>
      </c>
      <c r="F815" s="9">
        <v>0</v>
      </c>
      <c r="G815" s="9">
        <v>0</v>
      </c>
      <c r="H815" s="9">
        <v>0</v>
      </c>
      <c r="I815" s="9">
        <v>0</v>
      </c>
      <c r="J815" s="9">
        <v>0</v>
      </c>
      <c r="K815" s="9">
        <v>0</v>
      </c>
      <c r="L815" s="9">
        <v>0</v>
      </c>
      <c r="M815" s="9">
        <v>304</v>
      </c>
      <c r="N815" s="9">
        <v>131.5</v>
      </c>
      <c r="O815" s="9">
        <v>78.5</v>
      </c>
      <c r="P815" s="9">
        <v>21.02</v>
      </c>
      <c r="Q815" s="9">
        <v>68</v>
      </c>
      <c r="R815" s="9">
        <v>112</v>
      </c>
    </row>
    <row r="816" spans="1:18" x14ac:dyDescent="0.2">
      <c r="A816" s="9">
        <v>0</v>
      </c>
      <c r="B816" s="9">
        <v>1</v>
      </c>
      <c r="C816" s="9">
        <v>49</v>
      </c>
      <c r="D816" s="9">
        <v>1</v>
      </c>
      <c r="E816" s="9">
        <v>0</v>
      </c>
      <c r="F816" s="9">
        <v>0</v>
      </c>
      <c r="G816" s="9">
        <v>1</v>
      </c>
      <c r="H816" s="9">
        <v>30</v>
      </c>
      <c r="I816" s="9">
        <v>0</v>
      </c>
      <c r="J816" s="9">
        <v>0</v>
      </c>
      <c r="K816" s="9">
        <v>0</v>
      </c>
      <c r="L816" s="9">
        <v>0</v>
      </c>
      <c r="M816" s="9">
        <v>238</v>
      </c>
      <c r="N816" s="9">
        <v>118</v>
      </c>
      <c r="O816" s="9">
        <v>66</v>
      </c>
      <c r="P816" s="9">
        <v>26.91</v>
      </c>
      <c r="Q816" s="9">
        <v>90</v>
      </c>
      <c r="R816" s="9">
        <v>82</v>
      </c>
    </row>
    <row r="817" spans="1:18" x14ac:dyDescent="0.2">
      <c r="A817" s="9">
        <v>0</v>
      </c>
      <c r="B817" s="9">
        <v>0</v>
      </c>
      <c r="C817" s="9">
        <v>42</v>
      </c>
      <c r="D817" s="9">
        <v>1</v>
      </c>
      <c r="E817" s="9">
        <v>0</v>
      </c>
      <c r="F817" s="9">
        <v>0</v>
      </c>
      <c r="G817" s="9">
        <v>0</v>
      </c>
      <c r="H817" s="9">
        <v>0</v>
      </c>
      <c r="I817" s="9">
        <v>0</v>
      </c>
      <c r="J817" s="9">
        <v>0</v>
      </c>
      <c r="K817" s="9">
        <v>0</v>
      </c>
      <c r="L817" s="9">
        <v>0</v>
      </c>
      <c r="M817" s="9">
        <v>241</v>
      </c>
      <c r="N817" s="9">
        <v>118.5</v>
      </c>
      <c r="O817" s="9">
        <v>80.5</v>
      </c>
      <c r="P817" s="9">
        <v>32.36</v>
      </c>
      <c r="Q817" s="9">
        <v>95</v>
      </c>
      <c r="R817" s="9">
        <v>75</v>
      </c>
    </row>
    <row r="818" spans="1:18" x14ac:dyDescent="0.2">
      <c r="A818" s="9">
        <v>0</v>
      </c>
      <c r="B818" s="9">
        <v>0</v>
      </c>
      <c r="C818" s="9">
        <v>61</v>
      </c>
      <c r="D818" s="9">
        <v>0</v>
      </c>
      <c r="E818" s="9">
        <v>1</v>
      </c>
      <c r="F818" s="9">
        <v>0</v>
      </c>
      <c r="G818" s="9">
        <v>0</v>
      </c>
      <c r="H818" s="9">
        <v>0</v>
      </c>
      <c r="I818" s="9">
        <v>0</v>
      </c>
      <c r="J818" s="9">
        <v>0</v>
      </c>
      <c r="K818" s="9">
        <v>0</v>
      </c>
      <c r="L818" s="9">
        <v>0</v>
      </c>
      <c r="M818" s="9">
        <v>255</v>
      </c>
      <c r="N818" s="9">
        <v>114</v>
      </c>
      <c r="O818" s="9">
        <v>70.5</v>
      </c>
      <c r="P818" s="9">
        <v>24.79</v>
      </c>
      <c r="Q818" s="9">
        <v>83</v>
      </c>
      <c r="R818" s="9">
        <v>107</v>
      </c>
    </row>
    <row r="819" spans="1:18" x14ac:dyDescent="0.2">
      <c r="A819" s="9">
        <v>0</v>
      </c>
      <c r="B819" s="9">
        <v>0</v>
      </c>
      <c r="C819" s="9">
        <v>36</v>
      </c>
      <c r="D819" s="9">
        <v>0</v>
      </c>
      <c r="E819" s="9">
        <v>1</v>
      </c>
      <c r="F819" s="9">
        <v>0</v>
      </c>
      <c r="G819" s="9">
        <v>0</v>
      </c>
      <c r="H819" s="9">
        <v>0</v>
      </c>
      <c r="I819" s="9">
        <v>0</v>
      </c>
      <c r="J819" s="9">
        <v>0</v>
      </c>
      <c r="K819" s="9">
        <v>0</v>
      </c>
      <c r="L819" s="9">
        <v>0</v>
      </c>
      <c r="M819" s="9">
        <v>212</v>
      </c>
      <c r="N819" s="9">
        <v>102</v>
      </c>
      <c r="O819" s="9">
        <v>69</v>
      </c>
      <c r="P819" s="9">
        <v>33.36</v>
      </c>
      <c r="Q819" s="9">
        <v>55</v>
      </c>
      <c r="R819" s="9">
        <v>71</v>
      </c>
    </row>
    <row r="820" spans="1:18" x14ac:dyDescent="0.2">
      <c r="A820" s="9">
        <v>0</v>
      </c>
      <c r="B820" s="9">
        <v>1</v>
      </c>
      <c r="C820" s="9">
        <v>39</v>
      </c>
      <c r="D820" s="9">
        <v>0</v>
      </c>
      <c r="E820" s="9">
        <v>1</v>
      </c>
      <c r="F820" s="9">
        <v>0</v>
      </c>
      <c r="G820" s="9">
        <v>1</v>
      </c>
      <c r="H820" s="9">
        <v>40</v>
      </c>
      <c r="I820" s="9">
        <v>0</v>
      </c>
      <c r="J820" s="9">
        <v>0</v>
      </c>
      <c r="K820" s="9">
        <v>0</v>
      </c>
      <c r="L820" s="9">
        <v>0</v>
      </c>
      <c r="M820" s="9">
        <v>207</v>
      </c>
      <c r="N820" s="9">
        <v>131</v>
      </c>
      <c r="O820" s="9">
        <v>82</v>
      </c>
      <c r="P820" s="9">
        <v>24.25</v>
      </c>
      <c r="Q820" s="9">
        <v>73</v>
      </c>
      <c r="R820" s="9">
        <v>83</v>
      </c>
    </row>
    <row r="821" spans="1:18" x14ac:dyDescent="0.2">
      <c r="A821" s="9">
        <v>0</v>
      </c>
      <c r="B821" s="9">
        <v>0</v>
      </c>
      <c r="C821" s="9">
        <v>48</v>
      </c>
      <c r="D821" s="9">
        <v>1</v>
      </c>
      <c r="E821" s="9">
        <v>0</v>
      </c>
      <c r="F821" s="9">
        <v>0</v>
      </c>
      <c r="G821" s="9">
        <v>0</v>
      </c>
      <c r="H821" s="9">
        <v>0</v>
      </c>
      <c r="I821" s="9">
        <v>0</v>
      </c>
      <c r="J821" s="9">
        <v>0</v>
      </c>
      <c r="K821" s="9">
        <v>0</v>
      </c>
      <c r="L821" s="9">
        <v>0</v>
      </c>
      <c r="M821" s="9">
        <v>222</v>
      </c>
      <c r="N821" s="9">
        <v>119</v>
      </c>
      <c r="O821" s="9">
        <v>85</v>
      </c>
      <c r="P821" s="9">
        <v>30.46</v>
      </c>
      <c r="Q821" s="9">
        <v>77</v>
      </c>
      <c r="R821" s="9">
        <v>80</v>
      </c>
    </row>
    <row r="822" spans="1:18" x14ac:dyDescent="0.2">
      <c r="A822" s="9">
        <v>0</v>
      </c>
      <c r="B822" s="9">
        <v>1</v>
      </c>
      <c r="C822" s="9">
        <v>39</v>
      </c>
      <c r="D822" s="9">
        <v>0</v>
      </c>
      <c r="E822" s="9">
        <v>0</v>
      </c>
      <c r="F822" s="9">
        <v>0</v>
      </c>
      <c r="G822" s="9">
        <v>0</v>
      </c>
      <c r="H822" s="9">
        <v>0</v>
      </c>
      <c r="I822" s="9">
        <v>0</v>
      </c>
      <c r="J822" s="9">
        <v>0</v>
      </c>
      <c r="K822" s="9">
        <v>0</v>
      </c>
      <c r="L822" s="9">
        <v>0</v>
      </c>
      <c r="M822" s="9">
        <v>220</v>
      </c>
      <c r="N822" s="9">
        <v>107</v>
      </c>
      <c r="O822" s="9">
        <v>76.5</v>
      </c>
      <c r="P822" s="9">
        <v>22.45</v>
      </c>
      <c r="Q822" s="9">
        <v>66</v>
      </c>
      <c r="R822" s="9">
        <v>78</v>
      </c>
    </row>
    <row r="823" spans="1:18" x14ac:dyDescent="0.2">
      <c r="A823" s="9">
        <v>0</v>
      </c>
      <c r="B823" s="9">
        <v>0</v>
      </c>
      <c r="C823" s="9">
        <v>59</v>
      </c>
      <c r="D823" s="9">
        <v>0</v>
      </c>
      <c r="E823" s="9">
        <v>1</v>
      </c>
      <c r="F823" s="9">
        <v>0</v>
      </c>
      <c r="G823" s="9">
        <v>1</v>
      </c>
      <c r="H823" s="9">
        <v>3</v>
      </c>
      <c r="I823" s="9">
        <v>0</v>
      </c>
      <c r="J823" s="9">
        <v>0</v>
      </c>
      <c r="K823" s="9">
        <v>0</v>
      </c>
      <c r="L823" s="9">
        <v>0</v>
      </c>
      <c r="M823" s="9">
        <v>240</v>
      </c>
      <c r="N823" s="9">
        <v>122.5</v>
      </c>
      <c r="O823" s="9">
        <v>67.5</v>
      </c>
      <c r="P823" s="9">
        <v>25.4</v>
      </c>
      <c r="Q823" s="9">
        <v>88</v>
      </c>
      <c r="R823" s="9">
        <v>81</v>
      </c>
    </row>
    <row r="824" spans="1:18" x14ac:dyDescent="0.2">
      <c r="A824" s="9">
        <v>0</v>
      </c>
      <c r="B824" s="9">
        <v>0</v>
      </c>
      <c r="C824" s="9">
        <v>48</v>
      </c>
      <c r="D824" s="9">
        <v>0</v>
      </c>
      <c r="E824" s="9">
        <v>0</v>
      </c>
      <c r="F824" s="9">
        <v>1</v>
      </c>
      <c r="G824" s="9">
        <v>0</v>
      </c>
      <c r="H824" s="9">
        <v>0</v>
      </c>
      <c r="I824" s="9">
        <v>0</v>
      </c>
      <c r="J824" s="9">
        <v>0</v>
      </c>
      <c r="K824" s="9">
        <v>0</v>
      </c>
      <c r="L824" s="9">
        <v>0</v>
      </c>
      <c r="M824" s="9">
        <v>231</v>
      </c>
      <c r="N824" s="9">
        <v>131</v>
      </c>
      <c r="O824" s="9">
        <v>80</v>
      </c>
      <c r="P824" s="9">
        <v>21.14</v>
      </c>
      <c r="Q824" s="9">
        <v>70</v>
      </c>
      <c r="R824" s="9">
        <v>85</v>
      </c>
    </row>
    <row r="825" spans="1:18" x14ac:dyDescent="0.2">
      <c r="A825" s="9">
        <v>0</v>
      </c>
      <c r="B825" s="9">
        <v>1</v>
      </c>
      <c r="C825" s="9">
        <v>44</v>
      </c>
      <c r="D825" s="9">
        <v>1</v>
      </c>
      <c r="E825" s="9">
        <v>0</v>
      </c>
      <c r="F825" s="9">
        <v>0</v>
      </c>
      <c r="G825" s="9">
        <v>0</v>
      </c>
      <c r="H825" s="9">
        <v>0</v>
      </c>
      <c r="I825" s="9">
        <v>0</v>
      </c>
      <c r="J825" s="9">
        <v>0</v>
      </c>
      <c r="K825" s="9">
        <v>0</v>
      </c>
      <c r="L825" s="9">
        <v>0</v>
      </c>
      <c r="M825" s="9">
        <v>268</v>
      </c>
      <c r="N825" s="9">
        <v>114</v>
      </c>
      <c r="O825" s="9">
        <v>83</v>
      </c>
      <c r="P825" s="9">
        <v>31.16</v>
      </c>
      <c r="Q825" s="9">
        <v>75</v>
      </c>
      <c r="R825" s="9">
        <v>76</v>
      </c>
    </row>
    <row r="826" spans="1:18" x14ac:dyDescent="0.2">
      <c r="A826" s="9">
        <v>0</v>
      </c>
      <c r="B826" s="9">
        <v>1</v>
      </c>
      <c r="C826" s="9">
        <v>42</v>
      </c>
      <c r="D826" s="9">
        <v>0</v>
      </c>
      <c r="E826" s="9">
        <v>1</v>
      </c>
      <c r="F826" s="9">
        <v>0</v>
      </c>
      <c r="G826" s="9">
        <v>1</v>
      </c>
      <c r="H826" s="9">
        <v>30</v>
      </c>
      <c r="I826" s="9">
        <v>0</v>
      </c>
      <c r="J826" s="9">
        <v>0</v>
      </c>
      <c r="K826" s="9">
        <v>0</v>
      </c>
      <c r="L826" s="9">
        <v>0</v>
      </c>
      <c r="M826" s="9">
        <v>256</v>
      </c>
      <c r="N826" s="9">
        <v>111</v>
      </c>
      <c r="O826" s="9">
        <v>62</v>
      </c>
      <c r="P826" s="9">
        <v>21.67</v>
      </c>
      <c r="Q826" s="9">
        <v>74</v>
      </c>
      <c r="R826" s="9">
        <v>74</v>
      </c>
    </row>
    <row r="827" spans="1:18" x14ac:dyDescent="0.2">
      <c r="A827" s="9">
        <v>0</v>
      </c>
      <c r="B827" s="9">
        <v>0</v>
      </c>
      <c r="C827" s="9">
        <v>44</v>
      </c>
      <c r="D827" s="9">
        <v>1</v>
      </c>
      <c r="E827" s="9">
        <v>0</v>
      </c>
      <c r="F827" s="9">
        <v>0</v>
      </c>
      <c r="G827" s="9">
        <v>0</v>
      </c>
      <c r="H827" s="9">
        <v>0</v>
      </c>
      <c r="I827" s="9">
        <v>0</v>
      </c>
      <c r="J827" s="9">
        <v>0</v>
      </c>
      <c r="K827" s="9">
        <v>0</v>
      </c>
      <c r="L827" s="9">
        <v>0</v>
      </c>
      <c r="M827" s="9">
        <v>195</v>
      </c>
      <c r="N827" s="9">
        <v>118</v>
      </c>
      <c r="O827" s="9">
        <v>86</v>
      </c>
      <c r="P827" s="9">
        <v>23.09</v>
      </c>
      <c r="Q827" s="9">
        <v>70</v>
      </c>
      <c r="R827" s="9">
        <v>75</v>
      </c>
    </row>
    <row r="828" spans="1:18" x14ac:dyDescent="0.2">
      <c r="A828" s="9">
        <v>0</v>
      </c>
      <c r="B828" s="9">
        <v>0</v>
      </c>
      <c r="C828" s="9">
        <v>52</v>
      </c>
      <c r="D828" s="9">
        <v>1</v>
      </c>
      <c r="E828" s="9">
        <v>0</v>
      </c>
      <c r="F828" s="9">
        <v>0</v>
      </c>
      <c r="G828" s="9">
        <v>0</v>
      </c>
      <c r="H828" s="9">
        <v>0</v>
      </c>
      <c r="I828" s="9">
        <v>0</v>
      </c>
      <c r="J828" s="9">
        <v>0</v>
      </c>
      <c r="K828" s="9">
        <v>1</v>
      </c>
      <c r="L828" s="9">
        <v>0</v>
      </c>
      <c r="M828" s="9">
        <v>247</v>
      </c>
      <c r="N828" s="9">
        <v>146</v>
      </c>
      <c r="O828" s="9">
        <v>88</v>
      </c>
      <c r="P828" s="9">
        <v>27.26</v>
      </c>
      <c r="Q828" s="9">
        <v>69</v>
      </c>
      <c r="R828" s="9">
        <v>63</v>
      </c>
    </row>
    <row r="829" spans="1:18" x14ac:dyDescent="0.2">
      <c r="A829" s="9">
        <v>0</v>
      </c>
      <c r="B829" s="9">
        <v>1</v>
      </c>
      <c r="C829" s="9">
        <v>60</v>
      </c>
      <c r="D829" s="9">
        <v>1</v>
      </c>
      <c r="E829" s="9">
        <v>0</v>
      </c>
      <c r="F829" s="9">
        <v>0</v>
      </c>
      <c r="G829" s="9">
        <v>1</v>
      </c>
      <c r="H829" s="9">
        <v>9</v>
      </c>
      <c r="I829" s="9">
        <v>0</v>
      </c>
      <c r="J829" s="9">
        <v>0</v>
      </c>
      <c r="K829" s="9">
        <v>0</v>
      </c>
      <c r="L829" s="9">
        <v>0</v>
      </c>
      <c r="M829" s="9">
        <v>166</v>
      </c>
      <c r="N829" s="9">
        <v>141</v>
      </c>
      <c r="O829" s="9">
        <v>81</v>
      </c>
      <c r="P829" s="9">
        <v>19.420000000000002</v>
      </c>
      <c r="Q829" s="9">
        <v>67</v>
      </c>
      <c r="R829" s="9">
        <v>101</v>
      </c>
    </row>
    <row r="830" spans="1:18" x14ac:dyDescent="0.2">
      <c r="A830" s="9">
        <v>0</v>
      </c>
      <c r="B830" s="9">
        <v>0</v>
      </c>
      <c r="C830" s="9">
        <v>35</v>
      </c>
      <c r="D830" s="9">
        <v>0</v>
      </c>
      <c r="E830" s="9">
        <v>1</v>
      </c>
      <c r="F830" s="9">
        <v>0</v>
      </c>
      <c r="G830" s="9">
        <v>0</v>
      </c>
      <c r="H830" s="9">
        <v>0</v>
      </c>
      <c r="I830" s="9">
        <v>0</v>
      </c>
      <c r="J830" s="9">
        <v>0</v>
      </c>
      <c r="K830" s="9">
        <v>0</v>
      </c>
      <c r="L830" s="9">
        <v>0</v>
      </c>
      <c r="M830" s="9">
        <v>248</v>
      </c>
      <c r="N830" s="9">
        <v>107</v>
      </c>
      <c r="O830" s="9">
        <v>73</v>
      </c>
      <c r="P830" s="9">
        <v>20.64</v>
      </c>
      <c r="Q830" s="9">
        <v>90</v>
      </c>
      <c r="R830" s="9">
        <v>80</v>
      </c>
    </row>
    <row r="831" spans="1:18" x14ac:dyDescent="0.2">
      <c r="A831" s="9">
        <v>0</v>
      </c>
      <c r="B831" s="9">
        <v>1</v>
      </c>
      <c r="C831" s="9">
        <v>40</v>
      </c>
      <c r="D831" s="9">
        <v>0</v>
      </c>
      <c r="E831" s="9">
        <v>1</v>
      </c>
      <c r="F831" s="9">
        <v>0</v>
      </c>
      <c r="G831" s="9">
        <v>1</v>
      </c>
      <c r="H831" s="9">
        <v>30</v>
      </c>
      <c r="I831" s="9">
        <v>0</v>
      </c>
      <c r="J831" s="9">
        <v>0</v>
      </c>
      <c r="K831" s="9">
        <v>0</v>
      </c>
      <c r="L831" s="9">
        <v>0</v>
      </c>
      <c r="M831" s="9">
        <v>165</v>
      </c>
      <c r="N831" s="9">
        <v>128</v>
      </c>
      <c r="O831" s="9">
        <v>83</v>
      </c>
      <c r="P831" s="9">
        <v>24.71</v>
      </c>
      <c r="Q831" s="9">
        <v>69</v>
      </c>
      <c r="R831" s="9">
        <v>60</v>
      </c>
    </row>
    <row r="832" spans="1:18" x14ac:dyDescent="0.2">
      <c r="A832" s="9">
        <v>0</v>
      </c>
      <c r="B832" s="9">
        <v>0</v>
      </c>
      <c r="C832" s="9">
        <v>64</v>
      </c>
      <c r="D832" s="9">
        <v>0</v>
      </c>
      <c r="E832" s="9">
        <v>1</v>
      </c>
      <c r="F832" s="9">
        <v>0</v>
      </c>
      <c r="G832" s="9">
        <v>1</v>
      </c>
      <c r="H832" s="9">
        <v>15</v>
      </c>
      <c r="I832" s="9">
        <v>0</v>
      </c>
      <c r="J832" s="9">
        <v>0</v>
      </c>
      <c r="K832" s="9">
        <v>1</v>
      </c>
      <c r="L832" s="9">
        <v>0</v>
      </c>
      <c r="M832" s="9">
        <v>283</v>
      </c>
      <c r="N832" s="9">
        <v>163</v>
      </c>
      <c r="O832" s="9">
        <v>85</v>
      </c>
      <c r="P832" s="9">
        <v>21.17</v>
      </c>
      <c r="Q832" s="9">
        <v>72</v>
      </c>
      <c r="R832" s="9">
        <v>68</v>
      </c>
    </row>
    <row r="833" spans="1:18" x14ac:dyDescent="0.2">
      <c r="A833" s="9">
        <v>0</v>
      </c>
      <c r="B833" s="9">
        <v>0</v>
      </c>
      <c r="C833" s="9">
        <v>53</v>
      </c>
      <c r="D833" s="9">
        <v>0</v>
      </c>
      <c r="E833" s="9">
        <v>1</v>
      </c>
      <c r="F833" s="9">
        <v>0</v>
      </c>
      <c r="G833" s="9">
        <v>1</v>
      </c>
      <c r="H833" s="9">
        <v>10</v>
      </c>
      <c r="I833" s="9">
        <v>0</v>
      </c>
      <c r="J833" s="9">
        <v>0</v>
      </c>
      <c r="K833" s="9">
        <v>1</v>
      </c>
      <c r="L833" s="9">
        <v>0</v>
      </c>
      <c r="M833" s="9">
        <v>261</v>
      </c>
      <c r="N833" s="9">
        <v>136</v>
      </c>
      <c r="O833" s="9">
        <v>99</v>
      </c>
      <c r="P833" s="9">
        <v>21.02</v>
      </c>
      <c r="Q833" s="9">
        <v>85</v>
      </c>
      <c r="R833" s="9">
        <v>94</v>
      </c>
    </row>
    <row r="834" spans="1:18" x14ac:dyDescent="0.2">
      <c r="A834" s="9">
        <v>0</v>
      </c>
      <c r="B834" s="9">
        <v>0</v>
      </c>
      <c r="C834" s="9">
        <v>55</v>
      </c>
      <c r="D834" s="9">
        <v>1</v>
      </c>
      <c r="E834" s="9">
        <v>0</v>
      </c>
      <c r="F834" s="9">
        <v>0</v>
      </c>
      <c r="G834" s="9">
        <v>0</v>
      </c>
      <c r="H834" s="9">
        <v>0</v>
      </c>
      <c r="I834" s="9">
        <v>0</v>
      </c>
      <c r="J834" s="9">
        <v>0</v>
      </c>
      <c r="K834" s="9">
        <v>0</v>
      </c>
      <c r="L834" s="9">
        <v>0</v>
      </c>
      <c r="M834" s="9">
        <v>273</v>
      </c>
      <c r="N834" s="9">
        <v>134</v>
      </c>
      <c r="O834" s="9">
        <v>92</v>
      </c>
      <c r="P834" s="9">
        <v>32.17</v>
      </c>
      <c r="Q834" s="9">
        <v>75</v>
      </c>
      <c r="R834" s="9">
        <v>67</v>
      </c>
    </row>
    <row r="835" spans="1:18" x14ac:dyDescent="0.2">
      <c r="A835" s="9">
        <v>0</v>
      </c>
      <c r="B835" s="9">
        <v>0</v>
      </c>
      <c r="C835" s="9">
        <v>58</v>
      </c>
      <c r="D835" s="9">
        <v>0</v>
      </c>
      <c r="E835" s="9">
        <v>1</v>
      </c>
      <c r="F835" s="9">
        <v>0</v>
      </c>
      <c r="G835" s="9">
        <v>1</v>
      </c>
      <c r="H835" s="9">
        <v>30</v>
      </c>
      <c r="I835" s="9">
        <v>0</v>
      </c>
      <c r="J835" s="9">
        <v>0</v>
      </c>
      <c r="K835" s="9">
        <v>0</v>
      </c>
      <c r="L835" s="9">
        <v>0</v>
      </c>
      <c r="M835" s="9">
        <v>234</v>
      </c>
      <c r="N835" s="9">
        <v>113</v>
      </c>
      <c r="O835" s="9">
        <v>77</v>
      </c>
      <c r="P835" s="9">
        <v>20.68</v>
      </c>
      <c r="Q835" s="9">
        <v>72</v>
      </c>
      <c r="R835" s="9">
        <v>67</v>
      </c>
    </row>
    <row r="836" spans="1:18" x14ac:dyDescent="0.2">
      <c r="A836" s="9">
        <v>1</v>
      </c>
      <c r="B836" s="9">
        <v>1</v>
      </c>
      <c r="C836" s="9">
        <v>56</v>
      </c>
      <c r="D836" s="9">
        <v>0</v>
      </c>
      <c r="E836" s="9">
        <v>1</v>
      </c>
      <c r="F836" s="9">
        <v>0</v>
      </c>
      <c r="G836" s="9">
        <v>1</v>
      </c>
      <c r="H836" s="9">
        <v>30</v>
      </c>
      <c r="I836" s="9">
        <v>0</v>
      </c>
      <c r="J836" s="9">
        <v>0</v>
      </c>
      <c r="K836" s="9">
        <v>0</v>
      </c>
      <c r="L836" s="9">
        <v>0</v>
      </c>
      <c r="M836" s="9">
        <v>197</v>
      </c>
      <c r="N836" s="9">
        <v>113.5</v>
      </c>
      <c r="O836" s="9">
        <v>74</v>
      </c>
      <c r="P836" s="9">
        <v>21.03</v>
      </c>
      <c r="Q836" s="9">
        <v>90</v>
      </c>
      <c r="R836" s="9">
        <v>81</v>
      </c>
    </row>
    <row r="837" spans="1:18" x14ac:dyDescent="0.2">
      <c r="A837" s="9">
        <v>1</v>
      </c>
      <c r="B837" s="9">
        <v>0</v>
      </c>
      <c r="C837" s="9">
        <v>40</v>
      </c>
      <c r="D837" s="9">
        <v>0</v>
      </c>
      <c r="E837" s="9">
        <v>1</v>
      </c>
      <c r="F837" s="9">
        <v>0</v>
      </c>
      <c r="G837" s="9">
        <v>1</v>
      </c>
      <c r="H837" s="9">
        <v>30</v>
      </c>
      <c r="I837" s="9">
        <v>0</v>
      </c>
      <c r="J837" s="9">
        <v>0</v>
      </c>
      <c r="K837" s="9">
        <v>0</v>
      </c>
      <c r="L837" s="9">
        <v>0</v>
      </c>
      <c r="M837" s="9">
        <v>202</v>
      </c>
      <c r="N837" s="9">
        <v>104</v>
      </c>
      <c r="O837" s="9">
        <v>76</v>
      </c>
      <c r="P837" s="9">
        <v>19.93</v>
      </c>
      <c r="Q837" s="9">
        <v>70</v>
      </c>
      <c r="R837" s="9">
        <v>62</v>
      </c>
    </row>
    <row r="838" spans="1:18" x14ac:dyDescent="0.2">
      <c r="A838" s="9">
        <v>0</v>
      </c>
      <c r="B838" s="9">
        <v>1</v>
      </c>
      <c r="C838" s="9">
        <v>42</v>
      </c>
      <c r="D838" s="9">
        <v>1</v>
      </c>
      <c r="E838" s="9">
        <v>0</v>
      </c>
      <c r="F838" s="9">
        <v>0</v>
      </c>
      <c r="G838" s="9">
        <v>0</v>
      </c>
      <c r="H838" s="9">
        <v>0</v>
      </c>
      <c r="I838" s="9">
        <v>0</v>
      </c>
      <c r="J838" s="9">
        <v>0</v>
      </c>
      <c r="K838" s="9">
        <v>0</v>
      </c>
      <c r="L838" s="9">
        <v>0</v>
      </c>
      <c r="M838" s="9">
        <v>163</v>
      </c>
      <c r="N838" s="9">
        <v>135</v>
      </c>
      <c r="O838" s="9">
        <v>82</v>
      </c>
      <c r="P838" s="9">
        <v>25.75</v>
      </c>
      <c r="Q838" s="9">
        <v>65</v>
      </c>
      <c r="R838" s="9">
        <v>77</v>
      </c>
    </row>
    <row r="839" spans="1:18" x14ac:dyDescent="0.2">
      <c r="A839" s="9">
        <v>0</v>
      </c>
      <c r="B839" s="9">
        <v>1</v>
      </c>
      <c r="C839" s="9">
        <v>48</v>
      </c>
      <c r="D839" s="9">
        <v>0</v>
      </c>
      <c r="E839" s="9">
        <v>1</v>
      </c>
      <c r="F839" s="9">
        <v>0</v>
      </c>
      <c r="G839" s="9">
        <v>0</v>
      </c>
      <c r="H839" s="9">
        <v>0</v>
      </c>
      <c r="I839" s="9">
        <v>0</v>
      </c>
      <c r="J839" s="9">
        <v>0</v>
      </c>
      <c r="K839" s="9">
        <v>0</v>
      </c>
      <c r="L839" s="9">
        <v>0</v>
      </c>
      <c r="M839" s="9">
        <v>247</v>
      </c>
      <c r="N839" s="9">
        <v>131</v>
      </c>
      <c r="O839" s="9">
        <v>79</v>
      </c>
      <c r="P839" s="9">
        <v>22.12</v>
      </c>
      <c r="Q839" s="9">
        <v>78</v>
      </c>
      <c r="R839" s="9">
        <v>83</v>
      </c>
    </row>
    <row r="840" spans="1:18" x14ac:dyDescent="0.2">
      <c r="A840" s="9">
        <v>0</v>
      </c>
      <c r="B840" s="9">
        <v>0</v>
      </c>
      <c r="C840" s="9">
        <v>58</v>
      </c>
      <c r="D840" s="9">
        <v>0</v>
      </c>
      <c r="E840" s="9">
        <v>1</v>
      </c>
      <c r="F840" s="9">
        <v>0</v>
      </c>
      <c r="G840" s="9">
        <v>1</v>
      </c>
      <c r="H840" s="9">
        <v>3</v>
      </c>
      <c r="I840" s="9">
        <v>0</v>
      </c>
      <c r="J840" s="9">
        <v>0</v>
      </c>
      <c r="K840" s="9">
        <v>0</v>
      </c>
      <c r="L840" s="9">
        <v>0</v>
      </c>
      <c r="M840" s="9">
        <v>234</v>
      </c>
      <c r="N840" s="9">
        <v>120</v>
      </c>
      <c r="O840" s="9">
        <v>80</v>
      </c>
      <c r="P840" s="9">
        <v>29.25</v>
      </c>
      <c r="Q840" s="9">
        <v>78</v>
      </c>
      <c r="R840" s="9">
        <v>75</v>
      </c>
    </row>
    <row r="841" spans="1:18" x14ac:dyDescent="0.2">
      <c r="A841" s="9">
        <v>0</v>
      </c>
      <c r="B841" s="9">
        <v>0</v>
      </c>
      <c r="C841" s="9">
        <v>38</v>
      </c>
      <c r="D841" s="9">
        <v>0</v>
      </c>
      <c r="E841" s="9">
        <v>0</v>
      </c>
      <c r="F841" s="9">
        <v>1</v>
      </c>
      <c r="G841" s="9">
        <v>1</v>
      </c>
      <c r="H841" s="9">
        <v>15</v>
      </c>
      <c r="I841" s="9">
        <v>0</v>
      </c>
      <c r="J841" s="9">
        <v>0</v>
      </c>
      <c r="K841" s="9">
        <v>0</v>
      </c>
      <c r="L841" s="9">
        <v>0</v>
      </c>
      <c r="M841" s="9">
        <v>215</v>
      </c>
      <c r="N841" s="9">
        <v>129.5</v>
      </c>
      <c r="O841" s="9">
        <v>85.5</v>
      </c>
      <c r="P841" s="9">
        <v>24.24</v>
      </c>
      <c r="Q841" s="9">
        <v>75</v>
      </c>
      <c r="R841" s="9">
        <v>78</v>
      </c>
    </row>
    <row r="842" spans="1:18" x14ac:dyDescent="0.2">
      <c r="A842" s="9">
        <v>0</v>
      </c>
      <c r="B842" s="9">
        <v>1</v>
      </c>
      <c r="C842" s="9">
        <v>65</v>
      </c>
      <c r="D842" s="9">
        <v>1</v>
      </c>
      <c r="E842" s="9">
        <v>0</v>
      </c>
      <c r="F842" s="9">
        <v>0</v>
      </c>
      <c r="G842" s="9">
        <v>0</v>
      </c>
      <c r="H842" s="9">
        <v>0</v>
      </c>
      <c r="I842" s="9">
        <v>0</v>
      </c>
      <c r="J842" s="9">
        <v>0</v>
      </c>
      <c r="K842" s="9">
        <v>0</v>
      </c>
      <c r="L842" s="9">
        <v>0</v>
      </c>
      <c r="M842" s="9">
        <v>251</v>
      </c>
      <c r="N842" s="9">
        <v>127.5</v>
      </c>
      <c r="O842" s="9">
        <v>75</v>
      </c>
      <c r="P842" s="9">
        <v>26.46</v>
      </c>
      <c r="Q842" s="9">
        <v>60</v>
      </c>
      <c r="R842" s="9">
        <v>74</v>
      </c>
    </row>
    <row r="843" spans="1:18" x14ac:dyDescent="0.2">
      <c r="A843" s="9">
        <v>0</v>
      </c>
      <c r="B843" s="9">
        <v>1</v>
      </c>
      <c r="C843" s="9">
        <v>52</v>
      </c>
      <c r="D843" s="9">
        <v>0</v>
      </c>
      <c r="E843" s="9">
        <v>0</v>
      </c>
      <c r="F843" s="9">
        <v>1</v>
      </c>
      <c r="G843" s="9">
        <v>0</v>
      </c>
      <c r="H843" s="9">
        <v>0</v>
      </c>
      <c r="I843" s="9">
        <v>0</v>
      </c>
      <c r="J843" s="9">
        <v>0</v>
      </c>
      <c r="K843" s="9">
        <v>0</v>
      </c>
      <c r="L843" s="9">
        <v>0</v>
      </c>
      <c r="M843" s="9">
        <v>205</v>
      </c>
      <c r="N843" s="9">
        <v>122</v>
      </c>
      <c r="O843" s="9">
        <v>73</v>
      </c>
      <c r="P843" s="9">
        <v>22.73</v>
      </c>
      <c r="Q843" s="9">
        <v>70</v>
      </c>
      <c r="R843" s="9">
        <v>85</v>
      </c>
    </row>
    <row r="844" spans="1:18" x14ac:dyDescent="0.2">
      <c r="A844" s="9">
        <v>0</v>
      </c>
      <c r="B844" s="9">
        <v>1</v>
      </c>
      <c r="C844" s="9">
        <v>39</v>
      </c>
      <c r="D844" s="9">
        <v>0</v>
      </c>
      <c r="E844" s="9">
        <v>1</v>
      </c>
      <c r="F844" s="9">
        <v>0</v>
      </c>
      <c r="G844" s="9">
        <v>1</v>
      </c>
      <c r="H844" s="9">
        <v>30</v>
      </c>
      <c r="I844" s="9">
        <v>0</v>
      </c>
      <c r="J844" s="9">
        <v>0</v>
      </c>
      <c r="K844" s="9">
        <v>0</v>
      </c>
      <c r="L844" s="9">
        <v>0</v>
      </c>
      <c r="M844" s="9">
        <v>225</v>
      </c>
      <c r="N844" s="9">
        <v>128</v>
      </c>
      <c r="O844" s="9">
        <v>86.5</v>
      </c>
      <c r="P844" s="9">
        <v>25.13</v>
      </c>
      <c r="Q844" s="9">
        <v>74</v>
      </c>
      <c r="R844" s="9">
        <v>100</v>
      </c>
    </row>
    <row r="845" spans="1:18" x14ac:dyDescent="0.2">
      <c r="A845" s="9">
        <v>0</v>
      </c>
      <c r="B845" s="9">
        <v>0</v>
      </c>
      <c r="C845" s="9">
        <v>55</v>
      </c>
      <c r="D845" s="9">
        <v>1</v>
      </c>
      <c r="E845" s="9">
        <v>0</v>
      </c>
      <c r="F845" s="9">
        <v>0</v>
      </c>
      <c r="G845" s="9">
        <v>0</v>
      </c>
      <c r="H845" s="9">
        <v>0</v>
      </c>
      <c r="I845" s="9">
        <v>0</v>
      </c>
      <c r="J845" s="9">
        <v>0</v>
      </c>
      <c r="K845" s="9">
        <v>0</v>
      </c>
      <c r="L845" s="9">
        <v>0</v>
      </c>
      <c r="M845" s="9">
        <v>250</v>
      </c>
      <c r="N845" s="9">
        <v>127.5</v>
      </c>
      <c r="O845" s="9">
        <v>83.5</v>
      </c>
      <c r="P845" s="9">
        <v>30.61</v>
      </c>
      <c r="Q845" s="9">
        <v>72</v>
      </c>
      <c r="R845" s="9">
        <v>73</v>
      </c>
    </row>
    <row r="846" spans="1:18" x14ac:dyDescent="0.2">
      <c r="A846" s="9">
        <v>1</v>
      </c>
      <c r="B846" s="9">
        <v>0</v>
      </c>
      <c r="C846" s="9">
        <v>64</v>
      </c>
      <c r="D846" s="9">
        <v>1</v>
      </c>
      <c r="E846" s="9">
        <v>0</v>
      </c>
      <c r="F846" s="9">
        <v>0</v>
      </c>
      <c r="G846" s="9">
        <v>0</v>
      </c>
      <c r="H846" s="9">
        <v>0</v>
      </c>
      <c r="I846" s="9">
        <v>0</v>
      </c>
      <c r="J846" s="9">
        <v>0</v>
      </c>
      <c r="K846" s="9">
        <v>1</v>
      </c>
      <c r="L846" s="9">
        <v>0</v>
      </c>
      <c r="M846" s="9">
        <v>255</v>
      </c>
      <c r="N846" s="9">
        <v>153</v>
      </c>
      <c r="O846" s="9">
        <v>75</v>
      </c>
      <c r="P846" s="9">
        <v>23.39</v>
      </c>
      <c r="Q846" s="9">
        <v>60</v>
      </c>
      <c r="R846" s="9">
        <v>74</v>
      </c>
    </row>
    <row r="847" spans="1:18" x14ac:dyDescent="0.2">
      <c r="A847" s="9">
        <v>1</v>
      </c>
      <c r="B847" s="9">
        <v>1</v>
      </c>
      <c r="C847" s="9">
        <v>51</v>
      </c>
      <c r="D847" s="9">
        <v>1</v>
      </c>
      <c r="E847" s="9">
        <v>0</v>
      </c>
      <c r="F847" s="9">
        <v>0</v>
      </c>
      <c r="G847" s="9">
        <v>1</v>
      </c>
      <c r="H847" s="9">
        <v>20</v>
      </c>
      <c r="I847" s="9">
        <v>0</v>
      </c>
      <c r="J847" s="9">
        <v>0</v>
      </c>
      <c r="K847" s="9">
        <v>1</v>
      </c>
      <c r="L847" s="9">
        <v>0</v>
      </c>
      <c r="M847" s="9">
        <v>239</v>
      </c>
      <c r="N847" s="9">
        <v>168</v>
      </c>
      <c r="O847" s="9">
        <v>102</v>
      </c>
      <c r="P847" s="9">
        <v>30.38</v>
      </c>
      <c r="Q847" s="9">
        <v>82</v>
      </c>
      <c r="R847" s="9">
        <v>68</v>
      </c>
    </row>
    <row r="848" spans="1:18" x14ac:dyDescent="0.2">
      <c r="A848" s="9">
        <v>0</v>
      </c>
      <c r="B848" s="9">
        <v>1</v>
      </c>
      <c r="C848" s="9">
        <v>49</v>
      </c>
      <c r="D848" s="9">
        <v>0</v>
      </c>
      <c r="E848" s="9">
        <v>0</v>
      </c>
      <c r="F848" s="9">
        <v>0</v>
      </c>
      <c r="G848" s="9">
        <v>0</v>
      </c>
      <c r="H848" s="9">
        <v>0</v>
      </c>
      <c r="I848" s="9">
        <v>0</v>
      </c>
      <c r="J848" s="9">
        <v>0</v>
      </c>
      <c r="K848" s="9">
        <v>0</v>
      </c>
      <c r="L848" s="9">
        <v>0</v>
      </c>
      <c r="M848" s="9">
        <v>264</v>
      </c>
      <c r="N848" s="9">
        <v>127.5</v>
      </c>
      <c r="O848" s="9">
        <v>81</v>
      </c>
      <c r="P848" s="9">
        <v>25.16</v>
      </c>
      <c r="Q848" s="9">
        <v>76</v>
      </c>
      <c r="R848" s="9">
        <v>70</v>
      </c>
    </row>
    <row r="849" spans="1:18" x14ac:dyDescent="0.2">
      <c r="A849" s="9">
        <v>0</v>
      </c>
      <c r="B849" s="9">
        <v>1</v>
      </c>
      <c r="C849" s="9">
        <v>53</v>
      </c>
      <c r="D849" s="9">
        <v>0</v>
      </c>
      <c r="E849" s="9">
        <v>0</v>
      </c>
      <c r="F849" s="9">
        <v>0</v>
      </c>
      <c r="G849" s="9">
        <v>1</v>
      </c>
      <c r="H849" s="9">
        <v>5</v>
      </c>
      <c r="I849" s="9">
        <v>0</v>
      </c>
      <c r="J849" s="9">
        <v>0</v>
      </c>
      <c r="K849" s="9">
        <v>1</v>
      </c>
      <c r="L849" s="9">
        <v>0</v>
      </c>
      <c r="M849" s="9">
        <v>232</v>
      </c>
      <c r="N849" s="9">
        <v>134</v>
      </c>
      <c r="O849" s="9">
        <v>91</v>
      </c>
      <c r="P849" s="9">
        <v>25.13</v>
      </c>
      <c r="Q849" s="9">
        <v>54</v>
      </c>
      <c r="R849" s="9">
        <v>75</v>
      </c>
    </row>
    <row r="850" spans="1:18" x14ac:dyDescent="0.2">
      <c r="A850" s="9">
        <v>0</v>
      </c>
      <c r="B850" s="9">
        <v>0</v>
      </c>
      <c r="C850" s="9">
        <v>47</v>
      </c>
      <c r="D850" s="9">
        <v>1</v>
      </c>
      <c r="E850" s="9">
        <v>0</v>
      </c>
      <c r="F850" s="9">
        <v>0</v>
      </c>
      <c r="G850" s="9">
        <v>0</v>
      </c>
      <c r="H850" s="9">
        <v>0</v>
      </c>
      <c r="I850" s="9">
        <v>0</v>
      </c>
      <c r="J850" s="9">
        <v>0</v>
      </c>
      <c r="K850" s="9">
        <v>0</v>
      </c>
      <c r="L850" s="9">
        <v>0</v>
      </c>
      <c r="M850" s="9">
        <v>232</v>
      </c>
      <c r="N850" s="9">
        <v>113.5</v>
      </c>
      <c r="O850" s="9">
        <v>73</v>
      </c>
      <c r="P850" s="9">
        <v>28.78</v>
      </c>
      <c r="Q850" s="9">
        <v>75</v>
      </c>
      <c r="R850" s="9">
        <v>77</v>
      </c>
    </row>
    <row r="851" spans="1:18" x14ac:dyDescent="0.2">
      <c r="A851" s="9">
        <v>1</v>
      </c>
      <c r="B851" s="9">
        <v>1</v>
      </c>
      <c r="C851" s="9">
        <v>52</v>
      </c>
      <c r="D851" s="9">
        <v>0</v>
      </c>
      <c r="E851" s="9">
        <v>0</v>
      </c>
      <c r="F851" s="9">
        <v>0</v>
      </c>
      <c r="G851" s="9">
        <v>1</v>
      </c>
      <c r="H851" s="9">
        <v>20</v>
      </c>
      <c r="I851" s="9">
        <v>0</v>
      </c>
      <c r="J851" s="9">
        <v>0</v>
      </c>
      <c r="K851" s="9">
        <v>1</v>
      </c>
      <c r="L851" s="9">
        <v>0</v>
      </c>
      <c r="M851" s="9">
        <v>225</v>
      </c>
      <c r="N851" s="9">
        <v>156</v>
      </c>
      <c r="O851" s="9">
        <v>98</v>
      </c>
      <c r="P851" s="9">
        <v>30.93</v>
      </c>
      <c r="Q851" s="9">
        <v>80</v>
      </c>
      <c r="R851" s="9">
        <v>100</v>
      </c>
    </row>
    <row r="852" spans="1:18" x14ac:dyDescent="0.2">
      <c r="A852" s="9">
        <v>1</v>
      </c>
      <c r="B852" s="9">
        <v>0</v>
      </c>
      <c r="C852" s="9">
        <v>62</v>
      </c>
      <c r="D852" s="9">
        <v>1</v>
      </c>
      <c r="E852" s="9">
        <v>0</v>
      </c>
      <c r="F852" s="9">
        <v>0</v>
      </c>
      <c r="G852" s="9">
        <v>0</v>
      </c>
      <c r="H852" s="9">
        <v>0</v>
      </c>
      <c r="I852" s="9">
        <v>0</v>
      </c>
      <c r="J852" s="9">
        <v>0</v>
      </c>
      <c r="K852" s="9">
        <v>1</v>
      </c>
      <c r="L852" s="9">
        <v>0</v>
      </c>
      <c r="M852" s="9">
        <v>174</v>
      </c>
      <c r="N852" s="9">
        <v>166</v>
      </c>
      <c r="O852" s="9">
        <v>89</v>
      </c>
      <c r="P852" s="9">
        <v>31.44</v>
      </c>
      <c r="Q852" s="9">
        <v>83</v>
      </c>
      <c r="R852" s="9">
        <v>78</v>
      </c>
    </row>
    <row r="853" spans="1:18" x14ac:dyDescent="0.2">
      <c r="A853" s="9">
        <v>0</v>
      </c>
      <c r="B853" s="9">
        <v>0</v>
      </c>
      <c r="C853" s="9">
        <v>50</v>
      </c>
      <c r="D853" s="9">
        <v>1</v>
      </c>
      <c r="E853" s="9">
        <v>0</v>
      </c>
      <c r="F853" s="9">
        <v>0</v>
      </c>
      <c r="G853" s="9">
        <v>1</v>
      </c>
      <c r="H853" s="9">
        <v>20</v>
      </c>
      <c r="I853" s="9">
        <v>0</v>
      </c>
      <c r="J853" s="9">
        <v>0</v>
      </c>
      <c r="K853" s="9">
        <v>0</v>
      </c>
      <c r="L853" s="9">
        <v>0</v>
      </c>
      <c r="M853" s="9">
        <v>221</v>
      </c>
      <c r="N853" s="9">
        <v>112</v>
      </c>
      <c r="O853" s="9">
        <v>69</v>
      </c>
      <c r="P853" s="9">
        <v>24.07</v>
      </c>
      <c r="Q853" s="9">
        <v>80</v>
      </c>
      <c r="R853" s="9">
        <v>79</v>
      </c>
    </row>
    <row r="854" spans="1:18" x14ac:dyDescent="0.2">
      <c r="A854" s="9">
        <v>0</v>
      </c>
      <c r="B854" s="9">
        <v>1</v>
      </c>
      <c r="C854" s="9">
        <v>58</v>
      </c>
      <c r="D854" s="9">
        <v>1</v>
      </c>
      <c r="E854" s="9">
        <v>0</v>
      </c>
      <c r="F854" s="9">
        <v>0</v>
      </c>
      <c r="G854" s="9">
        <v>1</v>
      </c>
      <c r="H854" s="9">
        <v>9</v>
      </c>
      <c r="I854" s="9">
        <v>0</v>
      </c>
      <c r="J854" s="9">
        <v>0</v>
      </c>
      <c r="K854" s="9">
        <v>1</v>
      </c>
      <c r="L854" s="9">
        <v>0</v>
      </c>
      <c r="M854" s="9">
        <v>242</v>
      </c>
      <c r="N854" s="9">
        <v>164</v>
      </c>
      <c r="O854" s="9">
        <v>85.5</v>
      </c>
      <c r="P854" s="9">
        <v>18.84</v>
      </c>
      <c r="Q854" s="9">
        <v>76</v>
      </c>
      <c r="R854" s="9">
        <v>106</v>
      </c>
    </row>
    <row r="855" spans="1:18" x14ac:dyDescent="0.2">
      <c r="A855" s="9">
        <v>1</v>
      </c>
      <c r="B855" s="9">
        <v>0</v>
      </c>
      <c r="C855" s="9">
        <v>64</v>
      </c>
      <c r="D855" s="9">
        <v>1</v>
      </c>
      <c r="E855" s="9">
        <v>0</v>
      </c>
      <c r="F855" s="9">
        <v>0</v>
      </c>
      <c r="G855" s="9">
        <v>0</v>
      </c>
      <c r="H855" s="9">
        <v>0</v>
      </c>
      <c r="I855" s="9">
        <v>0</v>
      </c>
      <c r="J855" s="9">
        <v>0</v>
      </c>
      <c r="K855" s="9">
        <v>1</v>
      </c>
      <c r="L855" s="9">
        <v>0</v>
      </c>
      <c r="M855" s="9">
        <v>194</v>
      </c>
      <c r="N855" s="9">
        <v>176</v>
      </c>
      <c r="O855" s="9">
        <v>97</v>
      </c>
      <c r="P855" s="9">
        <v>33.19</v>
      </c>
      <c r="Q855" s="9">
        <v>68</v>
      </c>
      <c r="R855" s="9">
        <v>89</v>
      </c>
    </row>
    <row r="856" spans="1:18" x14ac:dyDescent="0.2">
      <c r="A856" s="9">
        <v>0</v>
      </c>
      <c r="B856" s="9">
        <v>1</v>
      </c>
      <c r="C856" s="9">
        <v>37</v>
      </c>
      <c r="D856" s="9">
        <v>0</v>
      </c>
      <c r="E856" s="9">
        <v>0</v>
      </c>
      <c r="F856" s="9">
        <v>1</v>
      </c>
      <c r="G856" s="9">
        <v>0</v>
      </c>
      <c r="H856" s="9">
        <v>0</v>
      </c>
      <c r="I856" s="9">
        <v>0</v>
      </c>
      <c r="J856" s="9">
        <v>0</v>
      </c>
      <c r="K856" s="9">
        <v>0</v>
      </c>
      <c r="L856" s="9">
        <v>0</v>
      </c>
      <c r="M856" s="9">
        <v>238</v>
      </c>
      <c r="N856" s="9">
        <v>121</v>
      </c>
      <c r="O856" s="9">
        <v>80</v>
      </c>
      <c r="P856" s="9">
        <v>28.95</v>
      </c>
      <c r="Q856" s="9">
        <v>70</v>
      </c>
      <c r="R856" s="9">
        <v>67</v>
      </c>
    </row>
    <row r="857" spans="1:18" x14ac:dyDescent="0.2">
      <c r="A857" s="9">
        <v>0</v>
      </c>
      <c r="B857" s="9">
        <v>1</v>
      </c>
      <c r="C857" s="9">
        <v>57</v>
      </c>
      <c r="D857" s="9">
        <v>1</v>
      </c>
      <c r="E857" s="9">
        <v>0</v>
      </c>
      <c r="F857" s="9">
        <v>0</v>
      </c>
      <c r="G857" s="9">
        <v>1</v>
      </c>
      <c r="H857" s="9">
        <v>10</v>
      </c>
      <c r="I857" s="9">
        <v>0</v>
      </c>
      <c r="J857" s="9">
        <v>0</v>
      </c>
      <c r="K857" s="9">
        <v>1</v>
      </c>
      <c r="L857" s="9">
        <v>0</v>
      </c>
      <c r="M857" s="9">
        <v>206</v>
      </c>
      <c r="N857" s="9">
        <v>141</v>
      </c>
      <c r="O857" s="9">
        <v>83</v>
      </c>
      <c r="P857" s="9">
        <v>27.98</v>
      </c>
      <c r="Q857" s="9">
        <v>63</v>
      </c>
      <c r="R857" s="9">
        <v>69</v>
      </c>
    </row>
    <row r="858" spans="1:18" x14ac:dyDescent="0.2">
      <c r="A858" s="9">
        <v>1</v>
      </c>
      <c r="B858" s="9">
        <v>1</v>
      </c>
      <c r="C858" s="9">
        <v>64</v>
      </c>
      <c r="D858" s="9">
        <v>0</v>
      </c>
      <c r="E858" s="9">
        <v>0</v>
      </c>
      <c r="F858" s="9">
        <v>0</v>
      </c>
      <c r="G858" s="9">
        <v>0</v>
      </c>
      <c r="H858" s="9">
        <v>0</v>
      </c>
      <c r="I858" s="9">
        <v>0</v>
      </c>
      <c r="J858" s="9">
        <v>0</v>
      </c>
      <c r="K858" s="9">
        <v>0</v>
      </c>
      <c r="L858" s="9">
        <v>0</v>
      </c>
      <c r="M858" s="9">
        <v>273</v>
      </c>
      <c r="N858" s="9">
        <v>123</v>
      </c>
      <c r="O858" s="9">
        <v>73.5</v>
      </c>
      <c r="P858" s="9">
        <v>22.3</v>
      </c>
      <c r="Q858" s="9">
        <v>75</v>
      </c>
      <c r="R858" s="9">
        <v>84</v>
      </c>
    </row>
    <row r="859" spans="1:18" x14ac:dyDescent="0.2">
      <c r="A859" s="9">
        <v>0</v>
      </c>
      <c r="B859" s="9">
        <v>0</v>
      </c>
      <c r="C859" s="9">
        <v>66</v>
      </c>
      <c r="D859" s="9">
        <v>1</v>
      </c>
      <c r="E859" s="9">
        <v>0</v>
      </c>
      <c r="F859" s="9">
        <v>0</v>
      </c>
      <c r="G859" s="9">
        <v>0</v>
      </c>
      <c r="H859" s="9">
        <v>0</v>
      </c>
      <c r="I859" s="9">
        <v>1</v>
      </c>
      <c r="J859" s="9">
        <v>0</v>
      </c>
      <c r="K859" s="9">
        <v>1</v>
      </c>
      <c r="L859" s="9">
        <v>0</v>
      </c>
      <c r="M859" s="9">
        <v>290</v>
      </c>
      <c r="N859" s="9">
        <v>152.5</v>
      </c>
      <c r="O859" s="9">
        <v>90</v>
      </c>
      <c r="P859" s="9">
        <v>23.63</v>
      </c>
      <c r="Q859" s="9">
        <v>80</v>
      </c>
      <c r="R859" s="9">
        <v>76</v>
      </c>
    </row>
    <row r="860" spans="1:18" x14ac:dyDescent="0.2">
      <c r="A860" s="9">
        <v>0</v>
      </c>
      <c r="B860" s="9">
        <v>1</v>
      </c>
      <c r="C860" s="9">
        <v>35</v>
      </c>
      <c r="D860" s="9">
        <v>0</v>
      </c>
      <c r="E860" s="9">
        <v>1</v>
      </c>
      <c r="F860" s="9">
        <v>0</v>
      </c>
      <c r="G860" s="9">
        <v>0</v>
      </c>
      <c r="H860" s="9">
        <v>0</v>
      </c>
      <c r="I860" s="9">
        <v>0</v>
      </c>
      <c r="J860" s="9">
        <v>0</v>
      </c>
      <c r="K860" s="9">
        <v>0</v>
      </c>
      <c r="L860" s="9">
        <v>0</v>
      </c>
      <c r="M860" s="9">
        <v>290</v>
      </c>
      <c r="N860" s="9">
        <v>108</v>
      </c>
      <c r="O860" s="9">
        <v>72</v>
      </c>
      <c r="P860" s="9">
        <v>22.91</v>
      </c>
      <c r="Q860" s="9">
        <v>55</v>
      </c>
      <c r="R860" s="9">
        <v>84</v>
      </c>
    </row>
    <row r="861" spans="1:18" x14ac:dyDescent="0.2">
      <c r="A861" s="9">
        <v>0</v>
      </c>
      <c r="B861" s="9">
        <v>1</v>
      </c>
      <c r="C861" s="9">
        <v>38</v>
      </c>
      <c r="D861" s="9">
        <v>1</v>
      </c>
      <c r="E861" s="9">
        <v>0</v>
      </c>
      <c r="F861" s="9">
        <v>0</v>
      </c>
      <c r="G861" s="9">
        <v>1</v>
      </c>
      <c r="H861" s="9">
        <v>15</v>
      </c>
      <c r="I861" s="9">
        <v>0</v>
      </c>
      <c r="J861" s="9">
        <v>0</v>
      </c>
      <c r="K861" s="9">
        <v>0</v>
      </c>
      <c r="L861" s="9">
        <v>0</v>
      </c>
      <c r="M861" s="9">
        <v>180</v>
      </c>
      <c r="N861" s="9">
        <v>111</v>
      </c>
      <c r="O861" s="9">
        <v>61</v>
      </c>
      <c r="P861" s="9">
        <v>21.51</v>
      </c>
      <c r="Q861" s="9">
        <v>66</v>
      </c>
      <c r="R861" s="9">
        <v>75</v>
      </c>
    </row>
    <row r="862" spans="1:18" x14ac:dyDescent="0.2">
      <c r="A862" s="9">
        <v>0</v>
      </c>
      <c r="B862" s="9">
        <v>0</v>
      </c>
      <c r="C862" s="9">
        <v>39</v>
      </c>
      <c r="D862" s="9">
        <v>1</v>
      </c>
      <c r="E862" s="9">
        <v>0</v>
      </c>
      <c r="F862" s="9">
        <v>0</v>
      </c>
      <c r="G862" s="9">
        <v>1</v>
      </c>
      <c r="H862" s="9">
        <v>20</v>
      </c>
      <c r="I862" s="9">
        <v>0</v>
      </c>
      <c r="J862" s="9">
        <v>0</v>
      </c>
      <c r="K862" s="9">
        <v>0</v>
      </c>
      <c r="L862" s="9">
        <v>0</v>
      </c>
      <c r="M862" s="9">
        <v>233</v>
      </c>
      <c r="N862" s="9">
        <v>126</v>
      </c>
      <c r="O862" s="9">
        <v>85</v>
      </c>
      <c r="P862" s="9">
        <v>22.89</v>
      </c>
      <c r="Q862" s="9">
        <v>80</v>
      </c>
      <c r="R862" s="9">
        <v>87</v>
      </c>
    </row>
    <row r="863" spans="1:18" x14ac:dyDescent="0.2">
      <c r="A863" s="9">
        <v>0</v>
      </c>
      <c r="B863" s="9">
        <v>1</v>
      </c>
      <c r="C863" s="9">
        <v>45</v>
      </c>
      <c r="D863" s="9">
        <v>1</v>
      </c>
      <c r="E863" s="9">
        <v>0</v>
      </c>
      <c r="F863" s="9">
        <v>0</v>
      </c>
      <c r="G863" s="9">
        <v>1</v>
      </c>
      <c r="H863" s="9">
        <v>20</v>
      </c>
      <c r="I863" s="9">
        <v>0</v>
      </c>
      <c r="J863" s="9">
        <v>0</v>
      </c>
      <c r="K863" s="9">
        <v>0</v>
      </c>
      <c r="L863" s="9">
        <v>0</v>
      </c>
      <c r="M863" s="9">
        <v>255</v>
      </c>
      <c r="N863" s="9">
        <v>130</v>
      </c>
      <c r="O863" s="9">
        <v>82.5</v>
      </c>
      <c r="P863" s="9">
        <v>28.56</v>
      </c>
      <c r="Q863" s="9">
        <v>82</v>
      </c>
      <c r="R863" s="9">
        <v>94</v>
      </c>
    </row>
    <row r="864" spans="1:18" x14ac:dyDescent="0.2">
      <c r="A864" s="9">
        <v>0</v>
      </c>
      <c r="B864" s="9">
        <v>0</v>
      </c>
      <c r="C864" s="9">
        <v>59</v>
      </c>
      <c r="D864" s="9">
        <v>1</v>
      </c>
      <c r="E864" s="9">
        <v>0</v>
      </c>
      <c r="F864" s="9">
        <v>0</v>
      </c>
      <c r="G864" s="9">
        <v>0</v>
      </c>
      <c r="H864" s="9">
        <v>0</v>
      </c>
      <c r="I864" s="9">
        <v>0</v>
      </c>
      <c r="J864" s="9">
        <v>0</v>
      </c>
      <c r="K864" s="9">
        <v>0</v>
      </c>
      <c r="L864" s="9">
        <v>0</v>
      </c>
      <c r="M864" s="9">
        <v>249</v>
      </c>
      <c r="N864" s="9">
        <v>139</v>
      </c>
      <c r="O864" s="9">
        <v>79.5</v>
      </c>
      <c r="P864" s="9">
        <v>23.28</v>
      </c>
      <c r="Q864" s="9">
        <v>94</v>
      </c>
      <c r="R864" s="9">
        <v>78</v>
      </c>
    </row>
    <row r="865" spans="1:18" x14ac:dyDescent="0.2">
      <c r="A865" s="9">
        <v>0</v>
      </c>
      <c r="B865" s="9">
        <v>0</v>
      </c>
      <c r="C865" s="9">
        <v>57</v>
      </c>
      <c r="D865" s="9">
        <v>0</v>
      </c>
      <c r="E865" s="9">
        <v>0</v>
      </c>
      <c r="F865" s="9">
        <v>1</v>
      </c>
      <c r="G865" s="9">
        <v>1</v>
      </c>
      <c r="H865" s="9">
        <v>20</v>
      </c>
      <c r="I865" s="9">
        <v>0</v>
      </c>
      <c r="J865" s="9">
        <v>0</v>
      </c>
      <c r="K865" s="9">
        <v>0</v>
      </c>
      <c r="L865" s="9">
        <v>0</v>
      </c>
      <c r="M865" s="9">
        <v>200</v>
      </c>
      <c r="N865" s="9">
        <v>108</v>
      </c>
      <c r="O865" s="9">
        <v>77</v>
      </c>
      <c r="P865" s="9">
        <v>18.55</v>
      </c>
      <c r="Q865" s="9">
        <v>70</v>
      </c>
      <c r="R865" s="9">
        <v>87</v>
      </c>
    </row>
    <row r="866" spans="1:18" x14ac:dyDescent="0.2">
      <c r="A866" s="9">
        <v>1</v>
      </c>
      <c r="B866" s="9">
        <v>0</v>
      </c>
      <c r="C866" s="9">
        <v>62</v>
      </c>
      <c r="D866" s="9">
        <v>0</v>
      </c>
      <c r="E866" s="9">
        <v>1</v>
      </c>
      <c r="F866" s="9">
        <v>0</v>
      </c>
      <c r="G866" s="9">
        <v>1</v>
      </c>
      <c r="H866" s="9">
        <v>6</v>
      </c>
      <c r="I866" s="9">
        <v>0</v>
      </c>
      <c r="J866" s="9">
        <v>0</v>
      </c>
      <c r="K866" s="9">
        <v>1</v>
      </c>
      <c r="L866" s="9">
        <v>0</v>
      </c>
      <c r="M866" s="9">
        <v>244</v>
      </c>
      <c r="N866" s="9">
        <v>168</v>
      </c>
      <c r="O866" s="9">
        <v>102</v>
      </c>
      <c r="P866" s="9">
        <v>26.39</v>
      </c>
      <c r="Q866" s="9">
        <v>76</v>
      </c>
      <c r="R866" s="9">
        <v>105</v>
      </c>
    </row>
    <row r="867" spans="1:18" x14ac:dyDescent="0.2">
      <c r="A867" s="9">
        <v>1</v>
      </c>
      <c r="B867" s="9">
        <v>1</v>
      </c>
      <c r="C867" s="9">
        <v>58</v>
      </c>
      <c r="D867" s="9">
        <v>1</v>
      </c>
      <c r="E867" s="9">
        <v>0</v>
      </c>
      <c r="F867" s="9">
        <v>0</v>
      </c>
      <c r="G867" s="9">
        <v>1</v>
      </c>
      <c r="H867" s="9">
        <v>20</v>
      </c>
      <c r="I867" s="9">
        <v>0</v>
      </c>
      <c r="J867" s="9">
        <v>0</v>
      </c>
      <c r="K867" s="9">
        <v>1</v>
      </c>
      <c r="L867" s="9">
        <v>0</v>
      </c>
      <c r="M867" s="9">
        <v>255</v>
      </c>
      <c r="N867" s="9">
        <v>146</v>
      </c>
      <c r="O867" s="9">
        <v>89</v>
      </c>
      <c r="P867" s="9">
        <v>27.47</v>
      </c>
      <c r="Q867" s="9">
        <v>75</v>
      </c>
      <c r="R867" s="9">
        <v>73</v>
      </c>
    </row>
    <row r="868" spans="1:18" x14ac:dyDescent="0.2">
      <c r="A868" s="9">
        <v>0</v>
      </c>
      <c r="B868" s="9">
        <v>0</v>
      </c>
      <c r="C868" s="9">
        <v>51</v>
      </c>
      <c r="D868" s="9">
        <v>0</v>
      </c>
      <c r="E868" s="9">
        <v>0</v>
      </c>
      <c r="F868" s="9">
        <v>1</v>
      </c>
      <c r="G868" s="9">
        <v>0</v>
      </c>
      <c r="H868" s="9">
        <v>0</v>
      </c>
      <c r="I868" s="9">
        <v>0</v>
      </c>
      <c r="J868" s="9">
        <v>0</v>
      </c>
      <c r="K868" s="9">
        <v>0</v>
      </c>
      <c r="L868" s="9">
        <v>0</v>
      </c>
      <c r="M868" s="9">
        <v>257</v>
      </c>
      <c r="N868" s="9">
        <v>128</v>
      </c>
      <c r="O868" s="9">
        <v>77</v>
      </c>
      <c r="P868" s="9">
        <v>24.94</v>
      </c>
      <c r="Q868" s="9">
        <v>68</v>
      </c>
      <c r="R868" s="9">
        <v>88</v>
      </c>
    </row>
    <row r="869" spans="1:18" x14ac:dyDescent="0.2">
      <c r="A869" s="9">
        <v>0</v>
      </c>
      <c r="B869" s="9">
        <v>1</v>
      </c>
      <c r="C869" s="9">
        <v>59</v>
      </c>
      <c r="D869" s="9">
        <v>0</v>
      </c>
      <c r="E869" s="9">
        <v>1</v>
      </c>
      <c r="F869" s="9">
        <v>0</v>
      </c>
      <c r="G869" s="9">
        <v>1</v>
      </c>
      <c r="H869" s="9">
        <v>11</v>
      </c>
      <c r="I869" s="9">
        <v>0</v>
      </c>
      <c r="J869" s="9">
        <v>0</v>
      </c>
      <c r="K869" s="9">
        <v>0</v>
      </c>
      <c r="L869" s="9">
        <v>0</v>
      </c>
      <c r="M869" s="9">
        <v>176</v>
      </c>
      <c r="N869" s="9">
        <v>134.5</v>
      </c>
      <c r="O869" s="9">
        <v>87</v>
      </c>
      <c r="P869" s="9">
        <v>31.76</v>
      </c>
      <c r="Q869" s="9">
        <v>80</v>
      </c>
      <c r="R869" s="9">
        <v>93</v>
      </c>
    </row>
    <row r="870" spans="1:18" x14ac:dyDescent="0.2">
      <c r="A870" s="9">
        <v>0</v>
      </c>
      <c r="B870" s="9">
        <v>0</v>
      </c>
      <c r="C870" s="9">
        <v>44</v>
      </c>
      <c r="D870" s="9">
        <v>1</v>
      </c>
      <c r="E870" s="9">
        <v>0</v>
      </c>
      <c r="F870" s="9">
        <v>0</v>
      </c>
      <c r="G870" s="9">
        <v>1</v>
      </c>
      <c r="H870" s="9">
        <v>1</v>
      </c>
      <c r="I870" s="9">
        <v>0</v>
      </c>
      <c r="J870" s="9">
        <v>0</v>
      </c>
      <c r="K870" s="9">
        <v>0</v>
      </c>
      <c r="L870" s="9">
        <v>0</v>
      </c>
      <c r="M870" s="9">
        <v>217</v>
      </c>
      <c r="N870" s="9">
        <v>124.5</v>
      </c>
      <c r="O870" s="9">
        <v>82</v>
      </c>
      <c r="P870" s="9">
        <v>22.36</v>
      </c>
      <c r="Q870" s="9">
        <v>87</v>
      </c>
      <c r="R870" s="9">
        <v>68</v>
      </c>
    </row>
    <row r="871" spans="1:18" x14ac:dyDescent="0.2">
      <c r="A871" s="9">
        <v>0</v>
      </c>
      <c r="B871" s="9">
        <v>0</v>
      </c>
      <c r="C871" s="9">
        <v>54</v>
      </c>
      <c r="D871" s="9">
        <v>0</v>
      </c>
      <c r="E871" s="9">
        <v>0</v>
      </c>
      <c r="F871" s="9">
        <v>1</v>
      </c>
      <c r="G871" s="9">
        <v>0</v>
      </c>
      <c r="H871" s="9">
        <v>0</v>
      </c>
      <c r="I871" s="9">
        <v>0</v>
      </c>
      <c r="J871" s="9">
        <v>0</v>
      </c>
      <c r="K871" s="9">
        <v>0</v>
      </c>
      <c r="L871" s="9">
        <v>0</v>
      </c>
      <c r="M871" s="9">
        <v>318</v>
      </c>
      <c r="N871" s="9">
        <v>115</v>
      </c>
      <c r="O871" s="9">
        <v>81</v>
      </c>
      <c r="P871" s="9">
        <v>25.84</v>
      </c>
      <c r="Q871" s="9">
        <v>95</v>
      </c>
      <c r="R871" s="9">
        <v>76</v>
      </c>
    </row>
    <row r="872" spans="1:18" x14ac:dyDescent="0.2">
      <c r="A872" s="9">
        <v>0</v>
      </c>
      <c r="B872" s="9">
        <v>1</v>
      </c>
      <c r="C872" s="9">
        <v>38</v>
      </c>
      <c r="D872" s="9">
        <v>0</v>
      </c>
      <c r="E872" s="9">
        <v>1</v>
      </c>
      <c r="F872" s="9">
        <v>0</v>
      </c>
      <c r="G872" s="9">
        <v>1</v>
      </c>
      <c r="H872" s="9">
        <v>20</v>
      </c>
      <c r="I872" s="9">
        <v>0</v>
      </c>
      <c r="J872" s="9">
        <v>0</v>
      </c>
      <c r="K872" s="9">
        <v>1</v>
      </c>
      <c r="L872" s="9">
        <v>0</v>
      </c>
      <c r="M872" s="9">
        <v>309</v>
      </c>
      <c r="N872" s="9">
        <v>148</v>
      </c>
      <c r="O872" s="9">
        <v>109</v>
      </c>
      <c r="P872" s="9">
        <v>30.85</v>
      </c>
      <c r="Q872" s="9">
        <v>95</v>
      </c>
      <c r="R872" s="9">
        <v>78</v>
      </c>
    </row>
    <row r="873" spans="1:18" x14ac:dyDescent="0.2">
      <c r="A873" s="9">
        <v>0</v>
      </c>
      <c r="B873" s="9">
        <v>1</v>
      </c>
      <c r="C873" s="9">
        <v>53</v>
      </c>
      <c r="D873" s="9">
        <v>1</v>
      </c>
      <c r="E873" s="9">
        <v>0</v>
      </c>
      <c r="F873" s="9">
        <v>0</v>
      </c>
      <c r="G873" s="9">
        <v>0</v>
      </c>
      <c r="H873" s="9">
        <v>0</v>
      </c>
      <c r="I873" s="9">
        <v>0</v>
      </c>
      <c r="J873" s="9">
        <v>0</v>
      </c>
      <c r="K873" s="9">
        <v>0</v>
      </c>
      <c r="L873" s="9">
        <v>0</v>
      </c>
      <c r="M873" s="9">
        <v>220</v>
      </c>
      <c r="N873" s="9">
        <v>127</v>
      </c>
      <c r="O873" s="9">
        <v>76</v>
      </c>
      <c r="P873" s="9">
        <v>24.27</v>
      </c>
      <c r="Q873" s="9">
        <v>75</v>
      </c>
      <c r="R873" s="9">
        <v>74</v>
      </c>
    </row>
    <row r="874" spans="1:18" x14ac:dyDescent="0.2">
      <c r="A874" s="9">
        <v>0</v>
      </c>
      <c r="B874" s="9">
        <v>0</v>
      </c>
      <c r="C874" s="9">
        <v>43</v>
      </c>
      <c r="D874" s="9">
        <v>0</v>
      </c>
      <c r="E874" s="9">
        <v>0</v>
      </c>
      <c r="F874" s="9">
        <v>0</v>
      </c>
      <c r="G874" s="9">
        <v>1</v>
      </c>
      <c r="H874" s="9">
        <v>20</v>
      </c>
      <c r="I874" s="9">
        <v>0</v>
      </c>
      <c r="J874" s="9">
        <v>0</v>
      </c>
      <c r="K874" s="9">
        <v>0</v>
      </c>
      <c r="L874" s="9">
        <v>0</v>
      </c>
      <c r="M874" s="9">
        <v>201</v>
      </c>
      <c r="N874" s="9">
        <v>129</v>
      </c>
      <c r="O874" s="9">
        <v>92</v>
      </c>
      <c r="P874" s="9">
        <v>24.54</v>
      </c>
      <c r="Q874" s="9">
        <v>88</v>
      </c>
      <c r="R874" s="9">
        <v>63</v>
      </c>
    </row>
    <row r="875" spans="1:18" x14ac:dyDescent="0.2">
      <c r="A875" s="9">
        <v>0</v>
      </c>
      <c r="B875" s="9">
        <v>1</v>
      </c>
      <c r="C875" s="9">
        <v>64</v>
      </c>
      <c r="D875" s="9">
        <v>0</v>
      </c>
      <c r="E875" s="9">
        <v>1</v>
      </c>
      <c r="F875" s="9">
        <v>0</v>
      </c>
      <c r="G875" s="9">
        <v>1</v>
      </c>
      <c r="H875" s="9">
        <v>40</v>
      </c>
      <c r="I875" s="9">
        <v>0</v>
      </c>
      <c r="J875" s="9">
        <v>0</v>
      </c>
      <c r="K875" s="9">
        <v>0</v>
      </c>
      <c r="L875" s="9">
        <v>0</v>
      </c>
      <c r="M875" s="9">
        <v>206</v>
      </c>
      <c r="N875" s="9">
        <v>126</v>
      </c>
      <c r="O875" s="9">
        <v>82</v>
      </c>
      <c r="P875" s="9">
        <v>24.35</v>
      </c>
      <c r="Q875" s="9">
        <v>95</v>
      </c>
      <c r="R875" s="9">
        <v>97</v>
      </c>
    </row>
    <row r="876" spans="1:18" x14ac:dyDescent="0.2">
      <c r="A876" s="9">
        <v>0</v>
      </c>
      <c r="B876" s="9">
        <v>0</v>
      </c>
      <c r="C876" s="9">
        <v>61</v>
      </c>
      <c r="D876" s="9">
        <v>1</v>
      </c>
      <c r="E876" s="9">
        <v>0</v>
      </c>
      <c r="F876" s="9">
        <v>0</v>
      </c>
      <c r="G876" s="9">
        <v>0</v>
      </c>
      <c r="H876" s="9">
        <v>0</v>
      </c>
      <c r="I876" s="9">
        <v>0</v>
      </c>
      <c r="J876" s="9">
        <v>0</v>
      </c>
      <c r="K876" s="9">
        <v>1</v>
      </c>
      <c r="L876" s="9">
        <v>0</v>
      </c>
      <c r="M876" s="9">
        <v>259</v>
      </c>
      <c r="N876" s="9">
        <v>167.5</v>
      </c>
      <c r="O876" s="9">
        <v>91.5</v>
      </c>
      <c r="P876" s="9">
        <v>29.53</v>
      </c>
      <c r="Q876" s="9">
        <v>108</v>
      </c>
      <c r="R876" s="9">
        <v>85</v>
      </c>
    </row>
    <row r="877" spans="1:18" x14ac:dyDescent="0.2">
      <c r="A877" s="9">
        <v>0</v>
      </c>
      <c r="B877" s="9">
        <v>1</v>
      </c>
      <c r="C877" s="9">
        <v>39</v>
      </c>
      <c r="D877" s="9">
        <v>1</v>
      </c>
      <c r="E877" s="9">
        <v>0</v>
      </c>
      <c r="F877" s="9">
        <v>0</v>
      </c>
      <c r="G877" s="9">
        <v>0</v>
      </c>
      <c r="H877" s="9">
        <v>0</v>
      </c>
      <c r="I877" s="9">
        <v>0</v>
      </c>
      <c r="J877" s="9">
        <v>0</v>
      </c>
      <c r="K877" s="9">
        <v>0</v>
      </c>
      <c r="L877" s="9">
        <v>0</v>
      </c>
      <c r="M877" s="9">
        <v>224</v>
      </c>
      <c r="N877" s="9">
        <v>108</v>
      </c>
      <c r="O877" s="9">
        <v>66</v>
      </c>
      <c r="P877" s="9">
        <v>28.57</v>
      </c>
      <c r="Q877" s="9">
        <v>90</v>
      </c>
      <c r="R877" s="9">
        <v>97</v>
      </c>
    </row>
    <row r="878" spans="1:18" x14ac:dyDescent="0.2">
      <c r="A878" s="9">
        <v>0</v>
      </c>
      <c r="B878" s="9">
        <v>0</v>
      </c>
      <c r="C878" s="9">
        <v>35</v>
      </c>
      <c r="D878" s="9">
        <v>0</v>
      </c>
      <c r="E878" s="9">
        <v>0</v>
      </c>
      <c r="F878" s="9">
        <v>1</v>
      </c>
      <c r="G878" s="9">
        <v>1</v>
      </c>
      <c r="H878" s="9">
        <v>5</v>
      </c>
      <c r="I878" s="9">
        <v>0</v>
      </c>
      <c r="J878" s="9">
        <v>0</v>
      </c>
      <c r="K878" s="9">
        <v>0</v>
      </c>
      <c r="L878" s="9">
        <v>0</v>
      </c>
      <c r="M878" s="9">
        <v>154</v>
      </c>
      <c r="N878" s="9">
        <v>125</v>
      </c>
      <c r="O878" s="9">
        <v>75</v>
      </c>
      <c r="P878" s="9">
        <v>23.1</v>
      </c>
      <c r="Q878" s="9">
        <v>110</v>
      </c>
      <c r="R878" s="9">
        <v>75</v>
      </c>
    </row>
    <row r="879" spans="1:18" x14ac:dyDescent="0.2">
      <c r="A879" s="9">
        <v>0</v>
      </c>
      <c r="B879" s="9">
        <v>0</v>
      </c>
      <c r="C879" s="9">
        <v>66</v>
      </c>
      <c r="D879" s="9">
        <v>0</v>
      </c>
      <c r="E879" s="9">
        <v>0</v>
      </c>
      <c r="F879" s="9">
        <v>0</v>
      </c>
      <c r="G879" s="9">
        <v>0</v>
      </c>
      <c r="H879" s="9">
        <v>0</v>
      </c>
      <c r="I879" s="9">
        <v>0</v>
      </c>
      <c r="J879" s="9">
        <v>0</v>
      </c>
      <c r="K879" s="9">
        <v>1</v>
      </c>
      <c r="L879" s="9">
        <v>0</v>
      </c>
      <c r="M879" s="9">
        <v>273</v>
      </c>
      <c r="N879" s="9">
        <v>153</v>
      </c>
      <c r="O879" s="9">
        <v>94</v>
      </c>
      <c r="P879" s="9">
        <v>25.27</v>
      </c>
      <c r="Q879" s="9">
        <v>80</v>
      </c>
      <c r="R879" s="9">
        <v>76</v>
      </c>
    </row>
    <row r="880" spans="1:18" x14ac:dyDescent="0.2">
      <c r="A880" s="9">
        <v>0</v>
      </c>
      <c r="B880" s="9">
        <v>0</v>
      </c>
      <c r="C880" s="9">
        <v>53</v>
      </c>
      <c r="D880" s="9">
        <v>0</v>
      </c>
      <c r="E880" s="9">
        <v>1</v>
      </c>
      <c r="F880" s="9">
        <v>0</v>
      </c>
      <c r="G880" s="9">
        <v>0</v>
      </c>
      <c r="H880" s="9">
        <v>0</v>
      </c>
      <c r="I880" s="9">
        <v>0</v>
      </c>
      <c r="J880" s="9">
        <v>0</v>
      </c>
      <c r="K880" s="9">
        <v>0</v>
      </c>
      <c r="L880" s="9">
        <v>0</v>
      </c>
      <c r="M880" s="9">
        <v>303</v>
      </c>
      <c r="N880" s="9">
        <v>117</v>
      </c>
      <c r="O880" s="9">
        <v>71</v>
      </c>
      <c r="P880" s="9">
        <v>22.01</v>
      </c>
      <c r="Q880" s="9">
        <v>108</v>
      </c>
      <c r="R880" s="9">
        <v>85</v>
      </c>
    </row>
    <row r="881" spans="1:18" x14ac:dyDescent="0.2">
      <c r="A881" s="9">
        <v>0</v>
      </c>
      <c r="B881" s="9">
        <v>1</v>
      </c>
      <c r="C881" s="9">
        <v>40</v>
      </c>
      <c r="D881" s="9">
        <v>1</v>
      </c>
      <c r="E881" s="9">
        <v>0</v>
      </c>
      <c r="F881" s="9">
        <v>0</v>
      </c>
      <c r="G881" s="9">
        <v>1</v>
      </c>
      <c r="H881" s="9">
        <v>20</v>
      </c>
      <c r="I881" s="9">
        <v>0</v>
      </c>
      <c r="J881" s="9">
        <v>0</v>
      </c>
      <c r="K881" s="9">
        <v>1</v>
      </c>
      <c r="L881" s="9">
        <v>0</v>
      </c>
      <c r="M881" s="9">
        <v>229</v>
      </c>
      <c r="N881" s="9">
        <v>152</v>
      </c>
      <c r="O881" s="9">
        <v>103</v>
      </c>
      <c r="P881" s="9">
        <v>32.729999999999997</v>
      </c>
      <c r="Q881" s="9">
        <v>85</v>
      </c>
      <c r="R881" s="9">
        <v>72</v>
      </c>
    </row>
    <row r="882" spans="1:18" x14ac:dyDescent="0.2">
      <c r="A882" s="9">
        <v>1</v>
      </c>
      <c r="B882" s="9">
        <v>0</v>
      </c>
      <c r="C882" s="9">
        <v>46</v>
      </c>
      <c r="D882" s="9">
        <v>1</v>
      </c>
      <c r="E882" s="9">
        <v>0</v>
      </c>
      <c r="F882" s="9">
        <v>0</v>
      </c>
      <c r="G882" s="9">
        <v>1</v>
      </c>
      <c r="H882" s="9">
        <v>40</v>
      </c>
      <c r="I882" s="9">
        <v>0</v>
      </c>
      <c r="J882" s="9">
        <v>0</v>
      </c>
      <c r="K882" s="9">
        <v>0</v>
      </c>
      <c r="L882" s="9">
        <v>0</v>
      </c>
      <c r="M882" s="9">
        <v>253</v>
      </c>
      <c r="N882" s="9">
        <v>118</v>
      </c>
      <c r="O882" s="9">
        <v>74</v>
      </c>
      <c r="P882" s="9">
        <v>26.42</v>
      </c>
      <c r="Q882" s="9">
        <v>75</v>
      </c>
      <c r="R882" s="9">
        <v>64</v>
      </c>
    </row>
    <row r="883" spans="1:18" x14ac:dyDescent="0.2">
      <c r="A883" s="9">
        <v>1</v>
      </c>
      <c r="B883" s="9">
        <v>1</v>
      </c>
      <c r="C883" s="9">
        <v>47</v>
      </c>
      <c r="D883" s="9">
        <v>1</v>
      </c>
      <c r="E883" s="9">
        <v>0</v>
      </c>
      <c r="F883" s="9">
        <v>0</v>
      </c>
      <c r="G883" s="9">
        <v>1</v>
      </c>
      <c r="H883" s="9">
        <v>25</v>
      </c>
      <c r="I883" s="9">
        <v>0</v>
      </c>
      <c r="J883" s="9">
        <v>0</v>
      </c>
      <c r="K883" s="9">
        <v>1</v>
      </c>
      <c r="L883" s="9">
        <v>0</v>
      </c>
      <c r="M883" s="9">
        <v>236</v>
      </c>
      <c r="N883" s="9">
        <v>154</v>
      </c>
      <c r="O883" s="9">
        <v>93</v>
      </c>
      <c r="P883" s="9">
        <v>24.49</v>
      </c>
      <c r="Q883" s="9">
        <v>94</v>
      </c>
      <c r="R883" s="9">
        <v>76</v>
      </c>
    </row>
    <row r="884" spans="1:18" x14ac:dyDescent="0.2">
      <c r="A884" s="9">
        <v>0</v>
      </c>
      <c r="B884" s="9">
        <v>1</v>
      </c>
      <c r="C884" s="9">
        <v>64</v>
      </c>
      <c r="D884" s="9">
        <v>1</v>
      </c>
      <c r="E884" s="9">
        <v>0</v>
      </c>
      <c r="F884" s="9">
        <v>0</v>
      </c>
      <c r="G884" s="9">
        <v>0</v>
      </c>
      <c r="H884" s="9">
        <v>0</v>
      </c>
      <c r="I884" s="9">
        <v>0</v>
      </c>
      <c r="J884" s="9">
        <v>0</v>
      </c>
      <c r="K884" s="9">
        <v>1</v>
      </c>
      <c r="L884" s="9">
        <v>0</v>
      </c>
      <c r="M884" s="9">
        <v>205</v>
      </c>
      <c r="N884" s="9">
        <v>140</v>
      </c>
      <c r="O884" s="9">
        <v>80</v>
      </c>
      <c r="P884" s="9">
        <v>32.520000000000003</v>
      </c>
      <c r="Q884" s="9">
        <v>58</v>
      </c>
      <c r="R884" s="9">
        <v>78</v>
      </c>
    </row>
    <row r="885" spans="1:18" x14ac:dyDescent="0.2">
      <c r="A885" s="9">
        <v>0</v>
      </c>
      <c r="B885" s="9">
        <v>1</v>
      </c>
      <c r="C885" s="9">
        <v>49</v>
      </c>
      <c r="D885" s="9">
        <v>1</v>
      </c>
      <c r="E885" s="9">
        <v>0</v>
      </c>
      <c r="F885" s="9">
        <v>0</v>
      </c>
      <c r="G885" s="9">
        <v>0</v>
      </c>
      <c r="H885" s="9">
        <v>0</v>
      </c>
      <c r="I885" s="9">
        <v>0</v>
      </c>
      <c r="J885" s="9">
        <v>0</v>
      </c>
      <c r="K885" s="9">
        <v>1</v>
      </c>
      <c r="L885" s="9">
        <v>0</v>
      </c>
      <c r="M885" s="9">
        <v>152</v>
      </c>
      <c r="N885" s="9">
        <v>120</v>
      </c>
      <c r="O885" s="9">
        <v>90</v>
      </c>
      <c r="P885" s="9">
        <v>23.03</v>
      </c>
      <c r="Q885" s="9">
        <v>77</v>
      </c>
      <c r="R885" s="9">
        <v>93</v>
      </c>
    </row>
    <row r="886" spans="1:18" x14ac:dyDescent="0.2">
      <c r="A886" s="9">
        <v>0</v>
      </c>
      <c r="B886" s="9">
        <v>0</v>
      </c>
      <c r="C886" s="9">
        <v>42</v>
      </c>
      <c r="D886" s="9">
        <v>1</v>
      </c>
      <c r="E886" s="9">
        <v>0</v>
      </c>
      <c r="F886" s="9">
        <v>0</v>
      </c>
      <c r="G886" s="9">
        <v>1</v>
      </c>
      <c r="H886" s="9">
        <v>10</v>
      </c>
      <c r="I886" s="9">
        <v>0</v>
      </c>
      <c r="J886" s="9">
        <v>0</v>
      </c>
      <c r="K886" s="9">
        <v>0</v>
      </c>
      <c r="L886" s="9">
        <v>0</v>
      </c>
      <c r="M886" s="9">
        <v>194</v>
      </c>
      <c r="N886" s="9">
        <v>111</v>
      </c>
      <c r="O886" s="9">
        <v>67.5</v>
      </c>
      <c r="P886" s="9">
        <v>21.34</v>
      </c>
      <c r="Q886" s="9">
        <v>73</v>
      </c>
      <c r="R886" s="9">
        <v>47</v>
      </c>
    </row>
    <row r="887" spans="1:18" x14ac:dyDescent="0.2">
      <c r="A887" s="9">
        <v>0</v>
      </c>
      <c r="B887" s="9">
        <v>0</v>
      </c>
      <c r="C887" s="9">
        <v>60</v>
      </c>
      <c r="D887" s="9">
        <v>1</v>
      </c>
      <c r="E887" s="9">
        <v>0</v>
      </c>
      <c r="F887" s="9">
        <v>0</v>
      </c>
      <c r="G887" s="9">
        <v>1</v>
      </c>
      <c r="H887" s="9">
        <v>15</v>
      </c>
      <c r="I887" s="9">
        <v>0</v>
      </c>
      <c r="J887" s="9">
        <v>0</v>
      </c>
      <c r="K887" s="9">
        <v>0</v>
      </c>
      <c r="L887" s="9">
        <v>0</v>
      </c>
      <c r="M887" s="9">
        <v>353</v>
      </c>
      <c r="N887" s="9">
        <v>116</v>
      </c>
      <c r="O887" s="9">
        <v>82</v>
      </c>
      <c r="P887" s="9">
        <v>22.66</v>
      </c>
      <c r="Q887" s="9">
        <v>85</v>
      </c>
      <c r="R887" s="9">
        <v>71</v>
      </c>
    </row>
    <row r="888" spans="1:18" x14ac:dyDescent="0.2">
      <c r="A888" s="9">
        <v>0</v>
      </c>
      <c r="B888" s="9">
        <v>0</v>
      </c>
      <c r="C888" s="9">
        <v>56</v>
      </c>
      <c r="D888" s="9">
        <v>0</v>
      </c>
      <c r="E888" s="9">
        <v>0</v>
      </c>
      <c r="F888" s="9">
        <v>0</v>
      </c>
      <c r="G888" s="9">
        <v>0</v>
      </c>
      <c r="H888" s="9">
        <v>0</v>
      </c>
      <c r="I888" s="9">
        <v>0</v>
      </c>
      <c r="J888" s="9">
        <v>0</v>
      </c>
      <c r="K888" s="9">
        <v>0</v>
      </c>
      <c r="L888" s="9">
        <v>0</v>
      </c>
      <c r="M888" s="9">
        <v>298</v>
      </c>
      <c r="N888" s="9">
        <v>115</v>
      </c>
      <c r="O888" s="9">
        <v>80</v>
      </c>
      <c r="P888" s="9">
        <v>31.11</v>
      </c>
      <c r="Q888" s="9">
        <v>75</v>
      </c>
      <c r="R888" s="9">
        <v>77</v>
      </c>
    </row>
    <row r="889" spans="1:18" x14ac:dyDescent="0.2">
      <c r="A889" s="9">
        <v>0</v>
      </c>
      <c r="B889" s="9">
        <v>0</v>
      </c>
      <c r="C889" s="9">
        <v>48</v>
      </c>
      <c r="D889" s="9">
        <v>1</v>
      </c>
      <c r="E889" s="9">
        <v>0</v>
      </c>
      <c r="F889" s="9">
        <v>0</v>
      </c>
      <c r="G889" s="9">
        <v>0</v>
      </c>
      <c r="H889" s="9">
        <v>0</v>
      </c>
      <c r="I889" s="9">
        <v>0</v>
      </c>
      <c r="J889" s="9">
        <v>0</v>
      </c>
      <c r="K889" s="9">
        <v>0</v>
      </c>
      <c r="L889" s="9">
        <v>0</v>
      </c>
      <c r="M889" s="9">
        <v>224</v>
      </c>
      <c r="N889" s="9">
        <v>131</v>
      </c>
      <c r="O889" s="9">
        <v>92</v>
      </c>
      <c r="P889" s="9">
        <v>26.13</v>
      </c>
      <c r="Q889" s="9">
        <v>68</v>
      </c>
      <c r="R889" s="9">
        <v>78</v>
      </c>
    </row>
    <row r="890" spans="1:18" x14ac:dyDescent="0.2">
      <c r="A890" s="9">
        <v>0</v>
      </c>
      <c r="B890" s="9">
        <v>1</v>
      </c>
      <c r="C890" s="9">
        <v>39</v>
      </c>
      <c r="D890" s="9">
        <v>1</v>
      </c>
      <c r="E890" s="9">
        <v>0</v>
      </c>
      <c r="F890" s="9">
        <v>0</v>
      </c>
      <c r="G890" s="9">
        <v>1</v>
      </c>
      <c r="H890" s="9">
        <v>30</v>
      </c>
      <c r="I890" s="9">
        <v>0</v>
      </c>
      <c r="J890" s="9">
        <v>0</v>
      </c>
      <c r="K890" s="9">
        <v>1</v>
      </c>
      <c r="L890" s="9">
        <v>0</v>
      </c>
      <c r="M890" s="9">
        <v>253</v>
      </c>
      <c r="N890" s="9">
        <v>159</v>
      </c>
      <c r="O890" s="9">
        <v>115</v>
      </c>
      <c r="P890" s="9">
        <v>32.659999999999997</v>
      </c>
      <c r="Q890" s="9">
        <v>110</v>
      </c>
      <c r="R890" s="9">
        <v>74</v>
      </c>
    </row>
    <row r="891" spans="1:18" x14ac:dyDescent="0.2">
      <c r="A891" s="9">
        <v>0</v>
      </c>
      <c r="B891" s="9">
        <v>0</v>
      </c>
      <c r="C891" s="9">
        <v>45</v>
      </c>
      <c r="D891" s="9">
        <v>0</v>
      </c>
      <c r="E891" s="9">
        <v>0</v>
      </c>
      <c r="F891" s="9">
        <v>1</v>
      </c>
      <c r="G891" s="9">
        <v>1</v>
      </c>
      <c r="H891" s="9">
        <v>20</v>
      </c>
      <c r="I891" s="9">
        <v>0</v>
      </c>
      <c r="J891" s="9">
        <v>0</v>
      </c>
      <c r="K891" s="9">
        <v>0</v>
      </c>
      <c r="L891" s="9">
        <v>0</v>
      </c>
      <c r="M891" s="9">
        <v>196</v>
      </c>
      <c r="N891" s="9">
        <v>123</v>
      </c>
      <c r="O891" s="9">
        <v>71</v>
      </c>
      <c r="P891" s="9">
        <v>20.56</v>
      </c>
      <c r="Q891" s="9">
        <v>80</v>
      </c>
      <c r="R891" s="9">
        <v>76</v>
      </c>
    </row>
    <row r="892" spans="1:18" x14ac:dyDescent="0.2">
      <c r="A892" s="9">
        <v>0</v>
      </c>
      <c r="B892" s="9">
        <v>1</v>
      </c>
      <c r="C892" s="9">
        <v>61</v>
      </c>
      <c r="D892" s="9">
        <v>1</v>
      </c>
      <c r="E892" s="9">
        <v>0</v>
      </c>
      <c r="F892" s="9">
        <v>0</v>
      </c>
      <c r="G892" s="9">
        <v>1</v>
      </c>
      <c r="H892" s="9">
        <v>20</v>
      </c>
      <c r="I892" s="9">
        <v>0</v>
      </c>
      <c r="J892" s="9">
        <v>0</v>
      </c>
      <c r="K892" s="9">
        <v>1</v>
      </c>
      <c r="L892" s="9">
        <v>0</v>
      </c>
      <c r="M892" s="9">
        <v>360</v>
      </c>
      <c r="N892" s="9">
        <v>157</v>
      </c>
      <c r="O892" s="9">
        <v>99</v>
      </c>
      <c r="P892" s="9">
        <v>28.74</v>
      </c>
      <c r="Q892" s="9">
        <v>95</v>
      </c>
      <c r="R892" s="9">
        <v>73</v>
      </c>
    </row>
    <row r="893" spans="1:18" x14ac:dyDescent="0.2">
      <c r="A893" s="9">
        <v>0</v>
      </c>
      <c r="B893" s="9">
        <v>1</v>
      </c>
      <c r="C893" s="9">
        <v>55</v>
      </c>
      <c r="D893" s="9">
        <v>1</v>
      </c>
      <c r="E893" s="9">
        <v>0</v>
      </c>
      <c r="F893" s="9">
        <v>0</v>
      </c>
      <c r="G893" s="9">
        <v>1</v>
      </c>
      <c r="H893" s="9">
        <v>25</v>
      </c>
      <c r="I893" s="9">
        <v>0</v>
      </c>
      <c r="J893" s="9">
        <v>0</v>
      </c>
      <c r="K893" s="9">
        <v>1</v>
      </c>
      <c r="L893" s="9">
        <v>0</v>
      </c>
      <c r="M893" s="9">
        <v>230</v>
      </c>
      <c r="N893" s="9">
        <v>142</v>
      </c>
      <c r="O893" s="9">
        <v>74</v>
      </c>
      <c r="P893" s="9">
        <v>23.65</v>
      </c>
      <c r="Q893" s="9">
        <v>72</v>
      </c>
      <c r="R893" s="9">
        <v>82</v>
      </c>
    </row>
    <row r="894" spans="1:18" x14ac:dyDescent="0.2">
      <c r="A894" s="9">
        <v>0</v>
      </c>
      <c r="B894" s="9">
        <v>1</v>
      </c>
      <c r="C894" s="9">
        <v>58</v>
      </c>
      <c r="D894" s="9">
        <v>0</v>
      </c>
      <c r="E894" s="9">
        <v>0</v>
      </c>
      <c r="F894" s="9">
        <v>0</v>
      </c>
      <c r="G894" s="9">
        <v>1</v>
      </c>
      <c r="H894" s="9">
        <v>5</v>
      </c>
      <c r="I894" s="9">
        <v>0</v>
      </c>
      <c r="J894" s="9">
        <v>0</v>
      </c>
      <c r="K894" s="9">
        <v>0</v>
      </c>
      <c r="L894" s="9">
        <v>0</v>
      </c>
      <c r="M894" s="9">
        <v>243</v>
      </c>
      <c r="N894" s="9">
        <v>106</v>
      </c>
      <c r="O894" s="9">
        <v>70.5</v>
      </c>
      <c r="P894" s="9">
        <v>23.72</v>
      </c>
      <c r="Q894" s="9">
        <v>60</v>
      </c>
      <c r="R894" s="9">
        <v>80</v>
      </c>
    </row>
    <row r="895" spans="1:18" x14ac:dyDescent="0.2">
      <c r="A895" s="9">
        <v>1</v>
      </c>
      <c r="B895" s="9">
        <v>0</v>
      </c>
      <c r="C895" s="9">
        <v>53</v>
      </c>
      <c r="D895" s="9">
        <v>1</v>
      </c>
      <c r="E895" s="9">
        <v>0</v>
      </c>
      <c r="F895" s="9">
        <v>0</v>
      </c>
      <c r="G895" s="9">
        <v>1</v>
      </c>
      <c r="H895" s="9">
        <v>5</v>
      </c>
      <c r="I895" s="9">
        <v>0</v>
      </c>
      <c r="J895" s="9">
        <v>0</v>
      </c>
      <c r="K895" s="9">
        <v>0</v>
      </c>
      <c r="L895" s="9">
        <v>0</v>
      </c>
      <c r="M895" s="9">
        <v>247</v>
      </c>
      <c r="N895" s="9">
        <v>139</v>
      </c>
      <c r="O895" s="9">
        <v>88</v>
      </c>
      <c r="P895" s="9">
        <v>23.71</v>
      </c>
      <c r="Q895" s="9">
        <v>60</v>
      </c>
      <c r="R895" s="9">
        <v>53</v>
      </c>
    </row>
    <row r="896" spans="1:18" x14ac:dyDescent="0.2">
      <c r="A896" s="9">
        <v>0</v>
      </c>
      <c r="B896" s="9">
        <v>0</v>
      </c>
      <c r="C896" s="9">
        <v>37</v>
      </c>
      <c r="D896" s="9">
        <v>0</v>
      </c>
      <c r="E896" s="9">
        <v>1</v>
      </c>
      <c r="F896" s="9">
        <v>0</v>
      </c>
      <c r="G896" s="9">
        <v>1</v>
      </c>
      <c r="H896" s="9">
        <v>20</v>
      </c>
      <c r="I896" s="9">
        <v>0</v>
      </c>
      <c r="J896" s="9">
        <v>0</v>
      </c>
      <c r="K896" s="9">
        <v>0</v>
      </c>
      <c r="L896" s="9">
        <v>0</v>
      </c>
      <c r="M896" s="9">
        <v>229</v>
      </c>
      <c r="N896" s="9">
        <v>111</v>
      </c>
      <c r="O896" s="9">
        <v>70</v>
      </c>
      <c r="P896" s="9">
        <v>20.239999999999998</v>
      </c>
      <c r="Q896" s="9">
        <v>80</v>
      </c>
      <c r="R896" s="9">
        <v>70</v>
      </c>
    </row>
    <row r="897" spans="1:18" x14ac:dyDescent="0.2">
      <c r="A897" s="9">
        <v>0</v>
      </c>
      <c r="B897" s="9">
        <v>1</v>
      </c>
      <c r="C897" s="9">
        <v>36</v>
      </c>
      <c r="D897" s="9">
        <v>0</v>
      </c>
      <c r="E897" s="9">
        <v>1</v>
      </c>
      <c r="F897" s="9">
        <v>0</v>
      </c>
      <c r="G897" s="9">
        <v>1</v>
      </c>
      <c r="H897" s="9">
        <v>20</v>
      </c>
      <c r="I897" s="9">
        <v>0</v>
      </c>
      <c r="J897" s="9">
        <v>0</v>
      </c>
      <c r="K897" s="9">
        <v>1</v>
      </c>
      <c r="L897" s="9">
        <v>0</v>
      </c>
      <c r="M897" s="9">
        <v>280</v>
      </c>
      <c r="N897" s="9">
        <v>151</v>
      </c>
      <c r="O897" s="9">
        <v>96</v>
      </c>
      <c r="P897" s="9">
        <v>25.35</v>
      </c>
      <c r="Q897" s="9">
        <v>78</v>
      </c>
      <c r="R897" s="9">
        <v>94</v>
      </c>
    </row>
    <row r="898" spans="1:18" x14ac:dyDescent="0.2">
      <c r="A898" s="9">
        <v>1</v>
      </c>
      <c r="B898" s="9">
        <v>0</v>
      </c>
      <c r="C898" s="9">
        <v>53</v>
      </c>
      <c r="D898" s="9">
        <v>0</v>
      </c>
      <c r="E898" s="9">
        <v>1</v>
      </c>
      <c r="F898" s="9">
        <v>0</v>
      </c>
      <c r="G898" s="9">
        <v>0</v>
      </c>
      <c r="H898" s="9">
        <v>0</v>
      </c>
      <c r="I898" s="9">
        <v>0</v>
      </c>
      <c r="J898" s="9">
        <v>0</v>
      </c>
      <c r="K898" s="9">
        <v>1</v>
      </c>
      <c r="L898" s="9">
        <v>0</v>
      </c>
      <c r="M898" s="9">
        <v>219</v>
      </c>
      <c r="N898" s="9">
        <v>184</v>
      </c>
      <c r="O898" s="9">
        <v>109</v>
      </c>
      <c r="P898" s="9">
        <v>22.73</v>
      </c>
      <c r="Q898" s="9">
        <v>80</v>
      </c>
      <c r="R898" s="9">
        <v>73</v>
      </c>
    </row>
    <row r="899" spans="1:18" x14ac:dyDescent="0.2">
      <c r="A899" s="9">
        <v>0</v>
      </c>
      <c r="B899" s="9">
        <v>1</v>
      </c>
      <c r="C899" s="9">
        <v>62</v>
      </c>
      <c r="D899" s="9">
        <v>1</v>
      </c>
      <c r="E899" s="9">
        <v>0</v>
      </c>
      <c r="F899" s="9">
        <v>0</v>
      </c>
      <c r="G899" s="9">
        <v>1</v>
      </c>
      <c r="H899" s="9">
        <v>20</v>
      </c>
      <c r="I899" s="9">
        <v>0</v>
      </c>
      <c r="J899" s="9">
        <v>0</v>
      </c>
      <c r="K899" s="9">
        <v>0</v>
      </c>
      <c r="L899" s="9">
        <v>0</v>
      </c>
      <c r="M899" s="9">
        <v>168</v>
      </c>
      <c r="N899" s="9">
        <v>129.5</v>
      </c>
      <c r="O899" s="9">
        <v>87</v>
      </c>
      <c r="P899" s="9">
        <v>20.56</v>
      </c>
      <c r="Q899" s="9">
        <v>65</v>
      </c>
      <c r="R899" s="9">
        <v>80</v>
      </c>
    </row>
    <row r="900" spans="1:18" x14ac:dyDescent="0.2">
      <c r="A900" s="9">
        <v>1</v>
      </c>
      <c r="B900" s="9">
        <v>0</v>
      </c>
      <c r="C900" s="9">
        <v>59</v>
      </c>
      <c r="D900" s="9">
        <v>1</v>
      </c>
      <c r="E900" s="9">
        <v>0</v>
      </c>
      <c r="F900" s="9">
        <v>0</v>
      </c>
      <c r="G900" s="9">
        <v>0</v>
      </c>
      <c r="H900" s="9">
        <v>0</v>
      </c>
      <c r="I900" s="9">
        <v>0</v>
      </c>
      <c r="J900" s="9">
        <v>0</v>
      </c>
      <c r="K900" s="9">
        <v>0</v>
      </c>
      <c r="L900" s="9">
        <v>0</v>
      </c>
      <c r="M900" s="9">
        <v>250</v>
      </c>
      <c r="N900" s="9">
        <v>127.5</v>
      </c>
      <c r="O900" s="9">
        <v>80</v>
      </c>
      <c r="P900" s="9">
        <v>29.16</v>
      </c>
      <c r="Q900" s="9">
        <v>92</v>
      </c>
      <c r="R900" s="9">
        <v>108</v>
      </c>
    </row>
    <row r="901" spans="1:18" x14ac:dyDescent="0.2">
      <c r="A901" s="9">
        <v>0</v>
      </c>
      <c r="B901" s="9">
        <v>1</v>
      </c>
      <c r="C901" s="9">
        <v>44</v>
      </c>
      <c r="D901" s="9">
        <v>1</v>
      </c>
      <c r="E901" s="9">
        <v>0</v>
      </c>
      <c r="F901" s="9">
        <v>0</v>
      </c>
      <c r="G901" s="9">
        <v>1</v>
      </c>
      <c r="H901" s="9">
        <v>40</v>
      </c>
      <c r="I901" s="9">
        <v>0</v>
      </c>
      <c r="J901" s="9">
        <v>0</v>
      </c>
      <c r="K901" s="9">
        <v>1</v>
      </c>
      <c r="L901" s="9">
        <v>0</v>
      </c>
      <c r="M901" s="9">
        <v>262</v>
      </c>
      <c r="N901" s="9">
        <v>147</v>
      </c>
      <c r="O901" s="9">
        <v>103</v>
      </c>
      <c r="P901" s="9">
        <v>25.38</v>
      </c>
      <c r="Q901" s="9">
        <v>68</v>
      </c>
      <c r="R901" s="9">
        <v>78</v>
      </c>
    </row>
    <row r="902" spans="1:18" x14ac:dyDescent="0.2">
      <c r="A902" s="9">
        <v>0</v>
      </c>
      <c r="B902" s="9">
        <v>1</v>
      </c>
      <c r="C902" s="9">
        <v>43</v>
      </c>
      <c r="D902" s="9">
        <v>0</v>
      </c>
      <c r="E902" s="9">
        <v>0</v>
      </c>
      <c r="F902" s="9">
        <v>0</v>
      </c>
      <c r="G902" s="9">
        <v>0</v>
      </c>
      <c r="H902" s="9">
        <v>0</v>
      </c>
      <c r="I902" s="9">
        <v>0</v>
      </c>
      <c r="J902" s="9">
        <v>0</v>
      </c>
      <c r="K902" s="9">
        <v>1</v>
      </c>
      <c r="L902" s="9">
        <v>0</v>
      </c>
      <c r="M902" s="9">
        <v>260</v>
      </c>
      <c r="N902" s="9">
        <v>129</v>
      </c>
      <c r="O902" s="9">
        <v>90</v>
      </c>
      <c r="P902" s="9">
        <v>25.29</v>
      </c>
      <c r="Q902" s="9">
        <v>70</v>
      </c>
      <c r="R902" s="9">
        <v>62</v>
      </c>
    </row>
    <row r="903" spans="1:18" x14ac:dyDescent="0.2">
      <c r="A903" s="9">
        <v>0</v>
      </c>
      <c r="B903" s="9">
        <v>0</v>
      </c>
      <c r="C903" s="9">
        <v>47</v>
      </c>
      <c r="D903" s="9">
        <v>0</v>
      </c>
      <c r="E903" s="9">
        <v>1</v>
      </c>
      <c r="F903" s="9">
        <v>0</v>
      </c>
      <c r="G903" s="9">
        <v>1</v>
      </c>
      <c r="H903" s="9">
        <v>2</v>
      </c>
      <c r="I903" s="9">
        <v>0</v>
      </c>
      <c r="J903" s="9">
        <v>0</v>
      </c>
      <c r="K903" s="9">
        <v>0</v>
      </c>
      <c r="L903" s="9">
        <v>0</v>
      </c>
      <c r="M903" s="9">
        <v>232</v>
      </c>
      <c r="N903" s="9">
        <v>133</v>
      </c>
      <c r="O903" s="9">
        <v>86</v>
      </c>
      <c r="P903" s="9">
        <v>20.149999999999999</v>
      </c>
      <c r="Q903" s="9">
        <v>72</v>
      </c>
      <c r="R903" s="9">
        <v>74</v>
      </c>
    </row>
    <row r="904" spans="1:18" x14ac:dyDescent="0.2">
      <c r="A904" s="9">
        <v>0</v>
      </c>
      <c r="B904" s="9">
        <v>0</v>
      </c>
      <c r="C904" s="9">
        <v>40</v>
      </c>
      <c r="D904" s="9">
        <v>0</v>
      </c>
      <c r="E904" s="9">
        <v>0</v>
      </c>
      <c r="F904" s="9">
        <v>1</v>
      </c>
      <c r="G904" s="9">
        <v>0</v>
      </c>
      <c r="H904" s="9">
        <v>0</v>
      </c>
      <c r="I904" s="9">
        <v>0</v>
      </c>
      <c r="J904" s="9">
        <v>0</v>
      </c>
      <c r="K904" s="9">
        <v>0</v>
      </c>
      <c r="L904" s="9">
        <v>0</v>
      </c>
      <c r="M904" s="9">
        <v>240</v>
      </c>
      <c r="N904" s="9">
        <v>108</v>
      </c>
      <c r="O904" s="9">
        <v>72</v>
      </c>
      <c r="P904" s="9">
        <v>17.64</v>
      </c>
      <c r="Q904" s="9">
        <v>78</v>
      </c>
      <c r="R904" s="9">
        <v>78</v>
      </c>
    </row>
    <row r="905" spans="1:18" x14ac:dyDescent="0.2">
      <c r="A905" s="9">
        <v>0</v>
      </c>
      <c r="B905" s="9">
        <v>0</v>
      </c>
      <c r="C905" s="9">
        <v>53</v>
      </c>
      <c r="D905" s="9">
        <v>0</v>
      </c>
      <c r="E905" s="9">
        <v>1</v>
      </c>
      <c r="F905" s="9">
        <v>0</v>
      </c>
      <c r="G905" s="9">
        <v>0</v>
      </c>
      <c r="H905" s="9">
        <v>0</v>
      </c>
      <c r="I905" s="9">
        <v>0</v>
      </c>
      <c r="J905" s="9">
        <v>0</v>
      </c>
      <c r="K905" s="9">
        <v>1</v>
      </c>
      <c r="L905" s="9">
        <v>0</v>
      </c>
      <c r="M905" s="9">
        <v>284</v>
      </c>
      <c r="N905" s="9">
        <v>167.5</v>
      </c>
      <c r="O905" s="9">
        <v>102.5</v>
      </c>
      <c r="P905" s="9">
        <v>31.5</v>
      </c>
      <c r="Q905" s="9">
        <v>88</v>
      </c>
      <c r="R905" s="9">
        <v>87</v>
      </c>
    </row>
    <row r="906" spans="1:18" x14ac:dyDescent="0.2">
      <c r="A906" s="9">
        <v>0</v>
      </c>
      <c r="B906" s="9">
        <v>0</v>
      </c>
      <c r="C906" s="9">
        <v>47</v>
      </c>
      <c r="D906" s="9">
        <v>1</v>
      </c>
      <c r="E906" s="9">
        <v>0</v>
      </c>
      <c r="F906" s="9">
        <v>0</v>
      </c>
      <c r="G906" s="9">
        <v>1</v>
      </c>
      <c r="H906" s="9">
        <v>40</v>
      </c>
      <c r="I906" s="9">
        <v>0</v>
      </c>
      <c r="J906" s="9">
        <v>0</v>
      </c>
      <c r="K906" s="9">
        <v>1</v>
      </c>
      <c r="L906" s="9">
        <v>0</v>
      </c>
      <c r="M906" s="9">
        <v>247</v>
      </c>
      <c r="N906" s="9">
        <v>160</v>
      </c>
      <c r="O906" s="9">
        <v>85</v>
      </c>
      <c r="P906" s="9">
        <v>27.05</v>
      </c>
      <c r="Q906" s="9">
        <v>75</v>
      </c>
      <c r="R906" s="9">
        <v>77</v>
      </c>
    </row>
    <row r="907" spans="1:18" x14ac:dyDescent="0.2">
      <c r="A907" s="9">
        <v>0</v>
      </c>
      <c r="B907" s="9">
        <v>0</v>
      </c>
      <c r="C907" s="9">
        <v>51</v>
      </c>
      <c r="D907" s="9">
        <v>0</v>
      </c>
      <c r="E907" s="9">
        <v>1</v>
      </c>
      <c r="F907" s="9">
        <v>0</v>
      </c>
      <c r="G907" s="9">
        <v>1</v>
      </c>
      <c r="H907" s="9">
        <v>30</v>
      </c>
      <c r="I907" s="9">
        <v>0</v>
      </c>
      <c r="J907" s="9">
        <v>0</v>
      </c>
      <c r="K907" s="9">
        <v>1</v>
      </c>
      <c r="L907" s="9">
        <v>0</v>
      </c>
      <c r="M907" s="9">
        <v>295</v>
      </c>
      <c r="N907" s="9">
        <v>176</v>
      </c>
      <c r="O907" s="9">
        <v>99</v>
      </c>
      <c r="P907" s="9">
        <v>26.27</v>
      </c>
      <c r="Q907" s="9">
        <v>82</v>
      </c>
      <c r="R907" s="9">
        <v>78</v>
      </c>
    </row>
    <row r="908" spans="1:18" x14ac:dyDescent="0.2">
      <c r="A908" s="9">
        <v>0</v>
      </c>
      <c r="B908" s="9">
        <v>1</v>
      </c>
      <c r="C908" s="9">
        <v>48</v>
      </c>
      <c r="D908" s="9">
        <v>1</v>
      </c>
      <c r="E908" s="9">
        <v>0</v>
      </c>
      <c r="F908" s="9">
        <v>0</v>
      </c>
      <c r="G908" s="9">
        <v>1</v>
      </c>
      <c r="H908" s="9">
        <v>9</v>
      </c>
      <c r="I908" s="9">
        <v>0</v>
      </c>
      <c r="J908" s="9">
        <v>0</v>
      </c>
      <c r="K908" s="9">
        <v>1</v>
      </c>
      <c r="L908" s="9">
        <v>0</v>
      </c>
      <c r="M908" s="9">
        <v>203</v>
      </c>
      <c r="N908" s="9">
        <v>117.5</v>
      </c>
      <c r="O908" s="9">
        <v>92</v>
      </c>
      <c r="P908" s="9">
        <v>27.75</v>
      </c>
      <c r="Q908" s="9">
        <v>80</v>
      </c>
      <c r="R908" s="9">
        <v>115</v>
      </c>
    </row>
    <row r="909" spans="1:18" x14ac:dyDescent="0.2">
      <c r="A909" s="9">
        <v>0</v>
      </c>
      <c r="B909" s="9">
        <v>1</v>
      </c>
      <c r="C909" s="9">
        <v>48</v>
      </c>
      <c r="D909" s="9">
        <v>1</v>
      </c>
      <c r="E909" s="9">
        <v>0</v>
      </c>
      <c r="F909" s="9">
        <v>0</v>
      </c>
      <c r="G909" s="9">
        <v>1</v>
      </c>
      <c r="H909" s="9">
        <v>30</v>
      </c>
      <c r="I909" s="9">
        <v>0</v>
      </c>
      <c r="J909" s="9">
        <v>0</v>
      </c>
      <c r="K909" s="9">
        <v>0</v>
      </c>
      <c r="L909" s="9">
        <v>0</v>
      </c>
      <c r="M909" s="9">
        <v>150</v>
      </c>
      <c r="N909" s="9">
        <v>127.5</v>
      </c>
      <c r="O909" s="9">
        <v>75</v>
      </c>
      <c r="P909" s="9">
        <v>26.6</v>
      </c>
      <c r="Q909" s="9">
        <v>75</v>
      </c>
      <c r="R909" s="9">
        <v>112</v>
      </c>
    </row>
    <row r="910" spans="1:18" x14ac:dyDescent="0.2">
      <c r="A910" s="9">
        <v>0</v>
      </c>
      <c r="B910" s="9">
        <v>0</v>
      </c>
      <c r="C910" s="9">
        <v>43</v>
      </c>
      <c r="D910" s="9">
        <v>0</v>
      </c>
      <c r="E910" s="9">
        <v>0</v>
      </c>
      <c r="F910" s="9">
        <v>1</v>
      </c>
      <c r="G910" s="9">
        <v>0</v>
      </c>
      <c r="H910" s="9">
        <v>0</v>
      </c>
      <c r="I910" s="9">
        <v>0</v>
      </c>
      <c r="J910" s="9">
        <v>0</v>
      </c>
      <c r="K910" s="9">
        <v>0</v>
      </c>
      <c r="L910" s="9">
        <v>0</v>
      </c>
      <c r="M910" s="9">
        <v>202</v>
      </c>
      <c r="N910" s="9">
        <v>115.5</v>
      </c>
      <c r="O910" s="9">
        <v>68</v>
      </c>
      <c r="P910" s="9">
        <v>23.33</v>
      </c>
      <c r="Q910" s="9">
        <v>76</v>
      </c>
      <c r="R910" s="9">
        <v>73</v>
      </c>
    </row>
    <row r="911" spans="1:18" x14ac:dyDescent="0.2">
      <c r="A911" s="9">
        <v>0</v>
      </c>
      <c r="B911" s="9">
        <v>0</v>
      </c>
      <c r="C911" s="9">
        <v>47</v>
      </c>
      <c r="D911" s="9">
        <v>0</v>
      </c>
      <c r="E911" s="9">
        <v>0</v>
      </c>
      <c r="F911" s="9">
        <v>1</v>
      </c>
      <c r="G911" s="9">
        <v>1</v>
      </c>
      <c r="H911" s="9">
        <v>20</v>
      </c>
      <c r="I911" s="9">
        <v>0</v>
      </c>
      <c r="J911" s="9">
        <v>0</v>
      </c>
      <c r="K911" s="9">
        <v>0</v>
      </c>
      <c r="L911" s="9">
        <v>0</v>
      </c>
      <c r="M911" s="9">
        <v>215</v>
      </c>
      <c r="N911" s="9">
        <v>128</v>
      </c>
      <c r="O911" s="9">
        <v>85</v>
      </c>
      <c r="P911" s="9">
        <v>20.89</v>
      </c>
      <c r="Q911" s="9">
        <v>75</v>
      </c>
      <c r="R911" s="9">
        <v>90</v>
      </c>
    </row>
    <row r="912" spans="1:18" x14ac:dyDescent="0.2">
      <c r="A912" s="9">
        <v>0</v>
      </c>
      <c r="B912" s="9">
        <v>0</v>
      </c>
      <c r="C912" s="9">
        <v>43</v>
      </c>
      <c r="D912" s="9">
        <v>0</v>
      </c>
      <c r="E912" s="9">
        <v>0</v>
      </c>
      <c r="F912" s="9">
        <v>0</v>
      </c>
      <c r="G912" s="9">
        <v>0</v>
      </c>
      <c r="H912" s="9">
        <v>0</v>
      </c>
      <c r="I912" s="9">
        <v>0</v>
      </c>
      <c r="J912" s="9">
        <v>0</v>
      </c>
      <c r="K912" s="9">
        <v>0</v>
      </c>
      <c r="L912" s="9">
        <v>0</v>
      </c>
      <c r="M912" s="9">
        <v>229</v>
      </c>
      <c r="N912" s="9">
        <v>118</v>
      </c>
      <c r="O912" s="9">
        <v>77</v>
      </c>
      <c r="P912" s="9">
        <v>25.32</v>
      </c>
      <c r="Q912" s="9">
        <v>78</v>
      </c>
      <c r="R912" s="9">
        <v>103</v>
      </c>
    </row>
    <row r="913" spans="1:18" x14ac:dyDescent="0.2">
      <c r="A913" s="9">
        <v>1</v>
      </c>
      <c r="B913" s="9">
        <v>1</v>
      </c>
      <c r="C913" s="9">
        <v>56</v>
      </c>
      <c r="D913" s="9">
        <v>0</v>
      </c>
      <c r="E913" s="9">
        <v>1</v>
      </c>
      <c r="F913" s="9">
        <v>0</v>
      </c>
      <c r="G913" s="9">
        <v>1</v>
      </c>
      <c r="H913" s="9">
        <v>20</v>
      </c>
      <c r="I913" s="9">
        <v>0</v>
      </c>
      <c r="J913" s="9">
        <v>0</v>
      </c>
      <c r="K913" s="9">
        <v>1</v>
      </c>
      <c r="L913" s="9">
        <v>0</v>
      </c>
      <c r="M913" s="9">
        <v>285</v>
      </c>
      <c r="N913" s="9">
        <v>198</v>
      </c>
      <c r="O913" s="9">
        <v>107</v>
      </c>
      <c r="P913" s="9">
        <v>24.87</v>
      </c>
      <c r="Q913" s="9">
        <v>80</v>
      </c>
      <c r="R913" s="9">
        <v>97</v>
      </c>
    </row>
    <row r="914" spans="1:18" x14ac:dyDescent="0.2">
      <c r="A914" s="9">
        <v>0</v>
      </c>
      <c r="B914" s="9">
        <v>0</v>
      </c>
      <c r="C914" s="9">
        <v>34</v>
      </c>
      <c r="D914" s="9">
        <v>0</v>
      </c>
      <c r="E914" s="9">
        <v>1</v>
      </c>
      <c r="F914" s="9">
        <v>0</v>
      </c>
      <c r="G914" s="9">
        <v>1</v>
      </c>
      <c r="H914" s="9">
        <v>20</v>
      </c>
      <c r="I914" s="9">
        <v>0</v>
      </c>
      <c r="J914" s="9">
        <v>0</v>
      </c>
      <c r="K914" s="9">
        <v>0</v>
      </c>
      <c r="L914" s="9">
        <v>0</v>
      </c>
      <c r="M914" s="9">
        <v>220</v>
      </c>
      <c r="N914" s="9">
        <v>117.5</v>
      </c>
      <c r="O914" s="9">
        <v>67.5</v>
      </c>
      <c r="P914" s="9">
        <v>20.79</v>
      </c>
      <c r="Q914" s="9">
        <v>63</v>
      </c>
      <c r="R914" s="9">
        <v>86</v>
      </c>
    </row>
    <row r="915" spans="1:18" x14ac:dyDescent="0.2">
      <c r="A915" s="9">
        <v>0</v>
      </c>
      <c r="B915" s="9">
        <v>0</v>
      </c>
      <c r="C915" s="9">
        <v>47</v>
      </c>
      <c r="D915" s="9">
        <v>0</v>
      </c>
      <c r="E915" s="9">
        <v>0</v>
      </c>
      <c r="F915" s="9">
        <v>1</v>
      </c>
      <c r="G915" s="9">
        <v>0</v>
      </c>
      <c r="H915" s="9">
        <v>0</v>
      </c>
      <c r="I915" s="9">
        <v>0</v>
      </c>
      <c r="J915" s="9">
        <v>0</v>
      </c>
      <c r="K915" s="9">
        <v>0</v>
      </c>
      <c r="L915" s="9">
        <v>0</v>
      </c>
      <c r="M915" s="9">
        <v>274</v>
      </c>
      <c r="N915" s="9">
        <v>127</v>
      </c>
      <c r="O915" s="9">
        <v>86</v>
      </c>
      <c r="P915" s="9">
        <v>21.93</v>
      </c>
      <c r="Q915" s="9">
        <v>90</v>
      </c>
      <c r="R915" s="9">
        <v>83</v>
      </c>
    </row>
    <row r="916" spans="1:18" x14ac:dyDescent="0.2">
      <c r="A916" s="9">
        <v>0</v>
      </c>
      <c r="B916" s="9">
        <v>0</v>
      </c>
      <c r="C916" s="9">
        <v>49</v>
      </c>
      <c r="D916" s="9">
        <v>0</v>
      </c>
      <c r="E916" s="9">
        <v>1</v>
      </c>
      <c r="F916" s="9">
        <v>0</v>
      </c>
      <c r="G916" s="9">
        <v>1</v>
      </c>
      <c r="H916" s="9">
        <v>15</v>
      </c>
      <c r="I916" s="9">
        <v>0</v>
      </c>
      <c r="J916" s="9">
        <v>0</v>
      </c>
      <c r="K916" s="9">
        <v>0</v>
      </c>
      <c r="L916" s="9">
        <v>0</v>
      </c>
      <c r="M916" s="9">
        <v>234</v>
      </c>
      <c r="N916" s="9">
        <v>108</v>
      </c>
      <c r="O916" s="9">
        <v>76</v>
      </c>
      <c r="P916" s="9">
        <v>19.25</v>
      </c>
      <c r="Q916" s="9">
        <v>85</v>
      </c>
      <c r="R916" s="9">
        <v>102</v>
      </c>
    </row>
    <row r="917" spans="1:18" x14ac:dyDescent="0.2">
      <c r="A917" s="9">
        <v>0</v>
      </c>
      <c r="B917" s="9">
        <v>0</v>
      </c>
      <c r="C917" s="9">
        <v>39</v>
      </c>
      <c r="D917" s="9">
        <v>1</v>
      </c>
      <c r="E917" s="9">
        <v>0</v>
      </c>
      <c r="F917" s="9">
        <v>0</v>
      </c>
      <c r="G917" s="9">
        <v>1</v>
      </c>
      <c r="H917" s="9">
        <v>5</v>
      </c>
      <c r="I917" s="9">
        <v>0</v>
      </c>
      <c r="J917" s="9">
        <v>0</v>
      </c>
      <c r="K917" s="9">
        <v>0</v>
      </c>
      <c r="L917" s="9">
        <v>0</v>
      </c>
      <c r="M917" s="9">
        <v>170</v>
      </c>
      <c r="N917" s="9">
        <v>137.5</v>
      </c>
      <c r="O917" s="9">
        <v>77.5</v>
      </c>
      <c r="P917" s="9">
        <v>27.35</v>
      </c>
      <c r="Q917" s="9">
        <v>67</v>
      </c>
      <c r="R917" s="9">
        <v>70</v>
      </c>
    </row>
    <row r="918" spans="1:18" x14ac:dyDescent="0.2">
      <c r="A918" s="9">
        <v>0</v>
      </c>
      <c r="B918" s="9">
        <v>0</v>
      </c>
      <c r="C918" s="9">
        <v>58</v>
      </c>
      <c r="D918" s="9">
        <v>0</v>
      </c>
      <c r="E918" s="9">
        <v>0</v>
      </c>
      <c r="F918" s="9">
        <v>0</v>
      </c>
      <c r="G918" s="9">
        <v>0</v>
      </c>
      <c r="H918" s="9">
        <v>0</v>
      </c>
      <c r="I918" s="9">
        <v>0</v>
      </c>
      <c r="J918" s="9">
        <v>0</v>
      </c>
      <c r="K918" s="9">
        <v>1</v>
      </c>
      <c r="L918" s="9">
        <v>0</v>
      </c>
      <c r="M918" s="9">
        <v>268</v>
      </c>
      <c r="N918" s="9">
        <v>151</v>
      </c>
      <c r="O918" s="9">
        <v>98</v>
      </c>
      <c r="P918" s="9">
        <v>20.34</v>
      </c>
      <c r="Q918" s="9">
        <v>72</v>
      </c>
      <c r="R918" s="9">
        <v>60</v>
      </c>
    </row>
    <row r="919" spans="1:18" x14ac:dyDescent="0.2">
      <c r="A919" s="9">
        <v>0</v>
      </c>
      <c r="B919" s="9">
        <v>1</v>
      </c>
      <c r="C919" s="9">
        <v>57</v>
      </c>
      <c r="D919" s="9">
        <v>1</v>
      </c>
      <c r="E919" s="9">
        <v>0</v>
      </c>
      <c r="F919" s="9">
        <v>0</v>
      </c>
      <c r="G919" s="9">
        <v>1</v>
      </c>
      <c r="H919" s="9">
        <v>20</v>
      </c>
      <c r="I919" s="9">
        <v>0</v>
      </c>
      <c r="J919" s="9">
        <v>0</v>
      </c>
      <c r="K919" s="9">
        <v>1</v>
      </c>
      <c r="L919" s="9">
        <v>0</v>
      </c>
      <c r="M919" s="9">
        <v>257</v>
      </c>
      <c r="N919" s="9">
        <v>158.5</v>
      </c>
      <c r="O919" s="9">
        <v>107</v>
      </c>
      <c r="P919" s="9">
        <v>27.1</v>
      </c>
      <c r="Q919" s="9">
        <v>66</v>
      </c>
      <c r="R919" s="9">
        <v>67</v>
      </c>
    </row>
    <row r="920" spans="1:18" x14ac:dyDescent="0.2">
      <c r="A920" s="9">
        <v>0</v>
      </c>
      <c r="B920" s="9">
        <v>0</v>
      </c>
      <c r="C920" s="9">
        <v>63</v>
      </c>
      <c r="D920" s="9">
        <v>1</v>
      </c>
      <c r="E920" s="9">
        <v>0</v>
      </c>
      <c r="F920" s="9">
        <v>0</v>
      </c>
      <c r="G920" s="9">
        <v>0</v>
      </c>
      <c r="H920" s="9">
        <v>0</v>
      </c>
      <c r="I920" s="9">
        <v>0</v>
      </c>
      <c r="J920" s="9">
        <v>0</v>
      </c>
      <c r="K920" s="9">
        <v>0</v>
      </c>
      <c r="L920" s="9">
        <v>0</v>
      </c>
      <c r="M920" s="9">
        <v>252</v>
      </c>
      <c r="N920" s="9">
        <v>118</v>
      </c>
      <c r="O920" s="9">
        <v>84</v>
      </c>
      <c r="P920" s="9">
        <v>25.31</v>
      </c>
      <c r="Q920" s="9">
        <v>98</v>
      </c>
      <c r="R920" s="9">
        <v>82</v>
      </c>
    </row>
    <row r="921" spans="1:18" x14ac:dyDescent="0.2">
      <c r="A921" s="9">
        <v>0</v>
      </c>
      <c r="B921" s="9">
        <v>0</v>
      </c>
      <c r="C921" s="9">
        <v>53</v>
      </c>
      <c r="D921" s="9">
        <v>0</v>
      </c>
      <c r="E921" s="9">
        <v>0</v>
      </c>
      <c r="F921" s="9">
        <v>1</v>
      </c>
      <c r="G921" s="9">
        <v>0</v>
      </c>
      <c r="H921" s="9">
        <v>0</v>
      </c>
      <c r="I921" s="9">
        <v>0</v>
      </c>
      <c r="J921" s="9">
        <v>0</v>
      </c>
      <c r="K921" s="9">
        <v>1</v>
      </c>
      <c r="L921" s="9">
        <v>0</v>
      </c>
      <c r="M921" s="9">
        <v>285</v>
      </c>
      <c r="N921" s="9">
        <v>160</v>
      </c>
      <c r="O921" s="9">
        <v>97</v>
      </c>
      <c r="P921" s="9">
        <v>31.31</v>
      </c>
      <c r="Q921" s="9">
        <v>75</v>
      </c>
      <c r="R921" s="9">
        <v>65</v>
      </c>
    </row>
    <row r="922" spans="1:18" x14ac:dyDescent="0.2">
      <c r="A922" s="9">
        <v>0</v>
      </c>
      <c r="B922" s="9">
        <v>1</v>
      </c>
      <c r="C922" s="9">
        <v>38</v>
      </c>
      <c r="D922" s="9">
        <v>0</v>
      </c>
      <c r="E922" s="9">
        <v>1</v>
      </c>
      <c r="F922" s="9">
        <v>0</v>
      </c>
      <c r="G922" s="9">
        <v>0</v>
      </c>
      <c r="H922" s="9">
        <v>0</v>
      </c>
      <c r="I922" s="9">
        <v>0</v>
      </c>
      <c r="J922" s="9">
        <v>0</v>
      </c>
      <c r="K922" s="9">
        <v>0</v>
      </c>
      <c r="L922" s="9">
        <v>0</v>
      </c>
      <c r="M922" s="9">
        <v>209</v>
      </c>
      <c r="N922" s="9">
        <v>137</v>
      </c>
      <c r="O922" s="9">
        <v>82.5</v>
      </c>
      <c r="P922" s="9">
        <v>26.69</v>
      </c>
      <c r="Q922" s="9">
        <v>62</v>
      </c>
      <c r="R922" s="9">
        <v>84</v>
      </c>
    </row>
    <row r="923" spans="1:18" x14ac:dyDescent="0.2">
      <c r="A923" s="9">
        <v>0</v>
      </c>
      <c r="B923" s="9">
        <v>1</v>
      </c>
      <c r="C923" s="9">
        <v>57</v>
      </c>
      <c r="D923" s="9">
        <v>1</v>
      </c>
      <c r="E923" s="9">
        <v>0</v>
      </c>
      <c r="F923" s="9">
        <v>0</v>
      </c>
      <c r="G923" s="9">
        <v>1</v>
      </c>
      <c r="H923" s="9">
        <v>20</v>
      </c>
      <c r="I923" s="9">
        <v>0</v>
      </c>
      <c r="J923" s="9">
        <v>0</v>
      </c>
      <c r="K923" s="9">
        <v>1</v>
      </c>
      <c r="L923" s="9">
        <v>0</v>
      </c>
      <c r="M923" s="9">
        <v>262</v>
      </c>
      <c r="N923" s="9">
        <v>131.5</v>
      </c>
      <c r="O923" s="9">
        <v>92</v>
      </c>
      <c r="P923" s="9">
        <v>28.3</v>
      </c>
      <c r="Q923" s="9">
        <v>70</v>
      </c>
      <c r="R923" s="9">
        <v>78</v>
      </c>
    </row>
    <row r="924" spans="1:18" x14ac:dyDescent="0.2">
      <c r="A924" s="9">
        <v>0</v>
      </c>
      <c r="B924" s="9">
        <v>0</v>
      </c>
      <c r="C924" s="9">
        <v>49</v>
      </c>
      <c r="D924" s="9">
        <v>0</v>
      </c>
      <c r="E924" s="9">
        <v>1</v>
      </c>
      <c r="F924" s="9">
        <v>0</v>
      </c>
      <c r="G924" s="9">
        <v>0</v>
      </c>
      <c r="H924" s="9">
        <v>0</v>
      </c>
      <c r="I924" s="9">
        <v>0</v>
      </c>
      <c r="J924" s="9">
        <v>0</v>
      </c>
      <c r="K924" s="9">
        <v>0</v>
      </c>
      <c r="L924" s="9">
        <v>0</v>
      </c>
      <c r="M924" s="9">
        <v>261</v>
      </c>
      <c r="N924" s="9">
        <v>123.5</v>
      </c>
      <c r="O924" s="9">
        <v>84</v>
      </c>
      <c r="P924" s="9">
        <v>20.94</v>
      </c>
      <c r="Q924" s="9">
        <v>75</v>
      </c>
      <c r="R924" s="9">
        <v>75</v>
      </c>
    </row>
    <row r="925" spans="1:18" x14ac:dyDescent="0.2">
      <c r="A925" s="9">
        <v>0</v>
      </c>
      <c r="B925" s="9">
        <v>0</v>
      </c>
      <c r="C925" s="9">
        <v>47</v>
      </c>
      <c r="D925" s="9">
        <v>0</v>
      </c>
      <c r="E925" s="9">
        <v>1</v>
      </c>
      <c r="F925" s="9">
        <v>0</v>
      </c>
      <c r="G925" s="9">
        <v>0</v>
      </c>
      <c r="H925" s="9">
        <v>0</v>
      </c>
      <c r="I925" s="9">
        <v>0</v>
      </c>
      <c r="J925" s="9">
        <v>0</v>
      </c>
      <c r="K925" s="9">
        <v>1</v>
      </c>
      <c r="L925" s="9">
        <v>0</v>
      </c>
      <c r="M925" s="9">
        <v>202</v>
      </c>
      <c r="N925" s="9">
        <v>140</v>
      </c>
      <c r="O925" s="9">
        <v>82</v>
      </c>
      <c r="P925" s="9">
        <v>22.88</v>
      </c>
      <c r="Q925" s="9">
        <v>75</v>
      </c>
      <c r="R925" s="9">
        <v>95</v>
      </c>
    </row>
    <row r="926" spans="1:18" x14ac:dyDescent="0.2">
      <c r="A926" s="9">
        <v>1</v>
      </c>
      <c r="B926" s="9">
        <v>0</v>
      </c>
      <c r="C926" s="9">
        <v>36</v>
      </c>
      <c r="D926" s="9">
        <v>0</v>
      </c>
      <c r="E926" s="9">
        <v>1</v>
      </c>
      <c r="F926" s="9">
        <v>0</v>
      </c>
      <c r="G926" s="9">
        <v>1</v>
      </c>
      <c r="H926" s="9">
        <v>1</v>
      </c>
      <c r="I926" s="9">
        <v>0</v>
      </c>
      <c r="J926" s="9">
        <v>0</v>
      </c>
      <c r="K926" s="9">
        <v>0</v>
      </c>
      <c r="L926" s="9">
        <v>0</v>
      </c>
      <c r="M926" s="9">
        <v>160</v>
      </c>
      <c r="N926" s="9">
        <v>98</v>
      </c>
      <c r="O926" s="9">
        <v>66</v>
      </c>
      <c r="P926" s="9">
        <v>25.07</v>
      </c>
      <c r="Q926" s="9">
        <v>68</v>
      </c>
      <c r="R926" s="9">
        <v>73</v>
      </c>
    </row>
    <row r="927" spans="1:18" x14ac:dyDescent="0.2">
      <c r="A927" s="9">
        <v>0</v>
      </c>
      <c r="B927" s="9">
        <v>0</v>
      </c>
      <c r="C927" s="9">
        <v>42</v>
      </c>
      <c r="D927" s="9">
        <v>1</v>
      </c>
      <c r="E927" s="9">
        <v>0</v>
      </c>
      <c r="F927" s="9">
        <v>0</v>
      </c>
      <c r="G927" s="9">
        <v>1</v>
      </c>
      <c r="H927" s="9">
        <v>9</v>
      </c>
      <c r="I927" s="9">
        <v>0</v>
      </c>
      <c r="J927" s="9">
        <v>0</v>
      </c>
      <c r="K927" s="9">
        <v>0</v>
      </c>
      <c r="L927" s="9">
        <v>0</v>
      </c>
      <c r="M927" s="9">
        <v>218</v>
      </c>
      <c r="N927" s="9">
        <v>109.5</v>
      </c>
      <c r="O927" s="9">
        <v>67</v>
      </c>
      <c r="P927" s="9">
        <v>23.48</v>
      </c>
      <c r="Q927" s="9">
        <v>65</v>
      </c>
      <c r="R927" s="9">
        <v>71</v>
      </c>
    </row>
    <row r="928" spans="1:18" x14ac:dyDescent="0.2">
      <c r="A928" s="9">
        <v>0</v>
      </c>
      <c r="B928" s="9">
        <v>0</v>
      </c>
      <c r="C928" s="9">
        <v>39</v>
      </c>
      <c r="D928" s="9">
        <v>0</v>
      </c>
      <c r="E928" s="9">
        <v>1</v>
      </c>
      <c r="F928" s="9">
        <v>0</v>
      </c>
      <c r="G928" s="9">
        <v>1</v>
      </c>
      <c r="H928" s="9">
        <v>15</v>
      </c>
      <c r="I928" s="9">
        <v>0</v>
      </c>
      <c r="J928" s="9">
        <v>0</v>
      </c>
      <c r="K928" s="9">
        <v>0</v>
      </c>
      <c r="L928" s="9">
        <v>0</v>
      </c>
      <c r="M928" s="9">
        <v>284</v>
      </c>
      <c r="N928" s="9">
        <v>115.5</v>
      </c>
      <c r="O928" s="9">
        <v>65.5</v>
      </c>
      <c r="P928" s="9">
        <v>20.39</v>
      </c>
      <c r="Q928" s="9">
        <v>64</v>
      </c>
      <c r="R928" s="9">
        <v>78</v>
      </c>
    </row>
    <row r="929" spans="1:18" x14ac:dyDescent="0.2">
      <c r="A929" s="9">
        <v>0</v>
      </c>
      <c r="B929" s="9">
        <v>1</v>
      </c>
      <c r="C929" s="9">
        <v>64</v>
      </c>
      <c r="D929" s="9">
        <v>1</v>
      </c>
      <c r="E929" s="9">
        <v>0</v>
      </c>
      <c r="F929" s="9">
        <v>0</v>
      </c>
      <c r="G929" s="9">
        <v>0</v>
      </c>
      <c r="H929" s="9">
        <v>0</v>
      </c>
      <c r="I929" s="9">
        <v>0</v>
      </c>
      <c r="J929" s="9">
        <v>0</v>
      </c>
      <c r="K929" s="9">
        <v>0</v>
      </c>
      <c r="L929" s="9">
        <v>0</v>
      </c>
      <c r="M929" s="9">
        <v>239</v>
      </c>
      <c r="N929" s="9">
        <v>110</v>
      </c>
      <c r="O929" s="9">
        <v>70</v>
      </c>
      <c r="P929" s="9">
        <v>23.98</v>
      </c>
      <c r="Q929" s="9">
        <v>65</v>
      </c>
      <c r="R929" s="9">
        <v>83</v>
      </c>
    </row>
    <row r="930" spans="1:18" x14ac:dyDescent="0.2">
      <c r="A930" s="9">
        <v>0</v>
      </c>
      <c r="B930" s="9">
        <v>0</v>
      </c>
      <c r="C930" s="9">
        <v>61</v>
      </c>
      <c r="D930" s="9">
        <v>1</v>
      </c>
      <c r="E930" s="9">
        <v>0</v>
      </c>
      <c r="F930" s="9">
        <v>0</v>
      </c>
      <c r="G930" s="9">
        <v>0</v>
      </c>
      <c r="H930" s="9">
        <v>0</v>
      </c>
      <c r="I930" s="9">
        <v>0</v>
      </c>
      <c r="J930" s="9">
        <v>0</v>
      </c>
      <c r="K930" s="9">
        <v>0</v>
      </c>
      <c r="L930" s="9">
        <v>0</v>
      </c>
      <c r="M930" s="9">
        <v>210</v>
      </c>
      <c r="N930" s="9">
        <v>122</v>
      </c>
      <c r="O930" s="9">
        <v>81</v>
      </c>
      <c r="P930" s="9">
        <v>22.48</v>
      </c>
      <c r="Q930" s="9">
        <v>68</v>
      </c>
      <c r="R930" s="9">
        <v>97</v>
      </c>
    </row>
    <row r="931" spans="1:18" x14ac:dyDescent="0.2">
      <c r="A931" s="9">
        <v>0</v>
      </c>
      <c r="B931" s="9">
        <v>0</v>
      </c>
      <c r="C931" s="9">
        <v>54</v>
      </c>
      <c r="D931" s="9">
        <v>1</v>
      </c>
      <c r="E931" s="9">
        <v>0</v>
      </c>
      <c r="F931" s="9">
        <v>0</v>
      </c>
      <c r="G931" s="9">
        <v>0</v>
      </c>
      <c r="H931" s="9">
        <v>0</v>
      </c>
      <c r="I931" s="9">
        <v>0</v>
      </c>
      <c r="J931" s="9">
        <v>0</v>
      </c>
      <c r="K931" s="9">
        <v>1</v>
      </c>
      <c r="L931" s="9">
        <v>0</v>
      </c>
      <c r="M931" s="9">
        <v>266</v>
      </c>
      <c r="N931" s="9">
        <v>137</v>
      </c>
      <c r="O931" s="9">
        <v>88</v>
      </c>
      <c r="P931" s="9">
        <v>29.76</v>
      </c>
      <c r="Q931" s="9">
        <v>80</v>
      </c>
      <c r="R931" s="9">
        <v>80</v>
      </c>
    </row>
    <row r="932" spans="1:18" x14ac:dyDescent="0.2">
      <c r="A932" s="9">
        <v>1</v>
      </c>
      <c r="B932" s="9">
        <v>1</v>
      </c>
      <c r="C932" s="9">
        <v>52</v>
      </c>
      <c r="D932" s="9">
        <v>1</v>
      </c>
      <c r="E932" s="9">
        <v>0</v>
      </c>
      <c r="F932" s="9">
        <v>0</v>
      </c>
      <c r="G932" s="9">
        <v>1</v>
      </c>
      <c r="H932" s="9">
        <v>3</v>
      </c>
      <c r="I932" s="9">
        <v>0</v>
      </c>
      <c r="J932" s="9">
        <v>0</v>
      </c>
      <c r="K932" s="9">
        <v>1</v>
      </c>
      <c r="L932" s="9">
        <v>0</v>
      </c>
      <c r="M932" s="9">
        <v>199</v>
      </c>
      <c r="N932" s="9">
        <v>134</v>
      </c>
      <c r="O932" s="9">
        <v>98</v>
      </c>
      <c r="P932" s="9">
        <v>27.78</v>
      </c>
      <c r="Q932" s="9">
        <v>75</v>
      </c>
      <c r="R932" s="9">
        <v>89</v>
      </c>
    </row>
    <row r="933" spans="1:18" x14ac:dyDescent="0.2">
      <c r="A933" s="9">
        <v>0</v>
      </c>
      <c r="B933" s="9">
        <v>0</v>
      </c>
      <c r="C933" s="9">
        <v>38</v>
      </c>
      <c r="D933" s="9">
        <v>0</v>
      </c>
      <c r="E933" s="9">
        <v>0</v>
      </c>
      <c r="F933" s="9">
        <v>1</v>
      </c>
      <c r="G933" s="9">
        <v>0</v>
      </c>
      <c r="H933" s="9">
        <v>0</v>
      </c>
      <c r="I933" s="9">
        <v>0</v>
      </c>
      <c r="J933" s="9">
        <v>0</v>
      </c>
      <c r="K933" s="9">
        <v>0</v>
      </c>
      <c r="L933" s="9">
        <v>0</v>
      </c>
      <c r="M933" s="9">
        <v>171</v>
      </c>
      <c r="N933" s="9">
        <v>125.5</v>
      </c>
      <c r="O933" s="9">
        <v>86</v>
      </c>
      <c r="P933" s="9">
        <v>26.57</v>
      </c>
      <c r="Q933" s="9">
        <v>75</v>
      </c>
      <c r="R933" s="9">
        <v>71</v>
      </c>
    </row>
    <row r="934" spans="1:18" x14ac:dyDescent="0.2">
      <c r="A934" s="9">
        <v>0</v>
      </c>
      <c r="B934" s="9">
        <v>0</v>
      </c>
      <c r="C934" s="9">
        <v>51</v>
      </c>
      <c r="D934" s="9">
        <v>1</v>
      </c>
      <c r="E934" s="9">
        <v>0</v>
      </c>
      <c r="F934" s="9">
        <v>0</v>
      </c>
      <c r="G934" s="9">
        <v>1</v>
      </c>
      <c r="H934" s="9">
        <v>30</v>
      </c>
      <c r="I934" s="9">
        <v>0</v>
      </c>
      <c r="J934" s="9">
        <v>0</v>
      </c>
      <c r="K934" s="9">
        <v>0</v>
      </c>
      <c r="L934" s="9">
        <v>0</v>
      </c>
      <c r="M934" s="9">
        <v>272</v>
      </c>
      <c r="N934" s="9">
        <v>133</v>
      </c>
      <c r="O934" s="9">
        <v>91</v>
      </c>
      <c r="P934" s="9">
        <v>28.5</v>
      </c>
      <c r="Q934" s="9">
        <v>72</v>
      </c>
      <c r="R934" s="9">
        <v>78</v>
      </c>
    </row>
    <row r="935" spans="1:18" x14ac:dyDescent="0.2">
      <c r="A935" s="9">
        <v>0</v>
      </c>
      <c r="B935" s="9">
        <v>0</v>
      </c>
      <c r="C935" s="9">
        <v>37</v>
      </c>
      <c r="D935" s="9">
        <v>1</v>
      </c>
      <c r="E935" s="9">
        <v>0</v>
      </c>
      <c r="F935" s="9">
        <v>0</v>
      </c>
      <c r="G935" s="9">
        <v>1</v>
      </c>
      <c r="H935" s="9">
        <v>10</v>
      </c>
      <c r="I935" s="9">
        <v>0</v>
      </c>
      <c r="J935" s="9">
        <v>0</v>
      </c>
      <c r="K935" s="9">
        <v>0</v>
      </c>
      <c r="L935" s="9">
        <v>0</v>
      </c>
      <c r="M935" s="9">
        <v>205</v>
      </c>
      <c r="N935" s="9">
        <v>120.5</v>
      </c>
      <c r="O935" s="9">
        <v>67.5</v>
      </c>
      <c r="P935" s="9">
        <v>22.89</v>
      </c>
      <c r="Q935" s="9">
        <v>75</v>
      </c>
      <c r="R935" s="9">
        <v>113</v>
      </c>
    </row>
    <row r="936" spans="1:18" x14ac:dyDescent="0.2">
      <c r="A936" s="9">
        <v>1</v>
      </c>
      <c r="B936" s="9">
        <v>1</v>
      </c>
      <c r="C936" s="9">
        <v>52</v>
      </c>
      <c r="D936" s="9">
        <v>0</v>
      </c>
      <c r="E936" s="9">
        <v>0</v>
      </c>
      <c r="F936" s="9">
        <v>1</v>
      </c>
      <c r="G936" s="9">
        <v>1</v>
      </c>
      <c r="H936" s="9">
        <v>15</v>
      </c>
      <c r="I936" s="9">
        <v>0</v>
      </c>
      <c r="J936" s="9">
        <v>0</v>
      </c>
      <c r="K936" s="9">
        <v>0</v>
      </c>
      <c r="L936" s="9">
        <v>0</v>
      </c>
      <c r="M936" s="9">
        <v>225</v>
      </c>
      <c r="N936" s="9">
        <v>131</v>
      </c>
      <c r="O936" s="9">
        <v>74</v>
      </c>
      <c r="P936" s="9">
        <v>24.54</v>
      </c>
      <c r="Q936" s="9">
        <v>65</v>
      </c>
      <c r="R936" s="9">
        <v>77</v>
      </c>
    </row>
    <row r="937" spans="1:18" x14ac:dyDescent="0.2">
      <c r="A937" s="9">
        <v>0</v>
      </c>
      <c r="B937" s="9">
        <v>1</v>
      </c>
      <c r="C937" s="9">
        <v>50</v>
      </c>
      <c r="D937" s="9">
        <v>1</v>
      </c>
      <c r="E937" s="9">
        <v>0</v>
      </c>
      <c r="F937" s="9">
        <v>0</v>
      </c>
      <c r="G937" s="9">
        <v>1</v>
      </c>
      <c r="H937" s="9">
        <v>20</v>
      </c>
      <c r="I937" s="9">
        <v>0</v>
      </c>
      <c r="J937" s="9">
        <v>0</v>
      </c>
      <c r="K937" s="9">
        <v>1</v>
      </c>
      <c r="L937" s="9">
        <v>0</v>
      </c>
      <c r="M937" s="9">
        <v>272</v>
      </c>
      <c r="N937" s="9">
        <v>159</v>
      </c>
      <c r="O937" s="9">
        <v>109</v>
      </c>
      <c r="P937" s="9">
        <v>31.27</v>
      </c>
      <c r="Q937" s="9">
        <v>80</v>
      </c>
      <c r="R937" s="9">
        <v>68</v>
      </c>
    </row>
    <row r="938" spans="1:18" x14ac:dyDescent="0.2">
      <c r="A938" s="9">
        <v>1</v>
      </c>
      <c r="B938" s="9">
        <v>1</v>
      </c>
      <c r="C938" s="9">
        <v>60</v>
      </c>
      <c r="D938" s="9">
        <v>1</v>
      </c>
      <c r="E938" s="9">
        <v>0</v>
      </c>
      <c r="F938" s="9">
        <v>0</v>
      </c>
      <c r="G938" s="9">
        <v>1</v>
      </c>
      <c r="H938" s="9">
        <v>20</v>
      </c>
      <c r="I938" s="9">
        <v>1</v>
      </c>
      <c r="J938" s="9">
        <v>0</v>
      </c>
      <c r="K938" s="9">
        <v>1</v>
      </c>
      <c r="L938" s="9">
        <v>0</v>
      </c>
      <c r="M938" s="9">
        <v>269</v>
      </c>
      <c r="N938" s="9">
        <v>170</v>
      </c>
      <c r="O938" s="9">
        <v>100</v>
      </c>
      <c r="P938" s="9">
        <v>29.59</v>
      </c>
      <c r="Q938" s="9">
        <v>60</v>
      </c>
      <c r="R938" s="9">
        <v>83</v>
      </c>
    </row>
    <row r="939" spans="1:18" x14ac:dyDescent="0.2">
      <c r="A939" s="9">
        <v>0</v>
      </c>
      <c r="B939" s="9">
        <v>1</v>
      </c>
      <c r="C939" s="9">
        <v>39</v>
      </c>
      <c r="D939" s="9">
        <v>1</v>
      </c>
      <c r="E939" s="9">
        <v>0</v>
      </c>
      <c r="F939" s="9">
        <v>0</v>
      </c>
      <c r="G939" s="9">
        <v>0</v>
      </c>
      <c r="H939" s="9">
        <v>0</v>
      </c>
      <c r="I939" s="9">
        <v>0</v>
      </c>
      <c r="J939" s="9">
        <v>0</v>
      </c>
      <c r="K939" s="9">
        <v>0</v>
      </c>
      <c r="L939" s="9">
        <v>0</v>
      </c>
      <c r="M939" s="9">
        <v>160</v>
      </c>
      <c r="N939" s="9">
        <v>124</v>
      </c>
      <c r="O939" s="9">
        <v>90</v>
      </c>
      <c r="P939" s="9">
        <v>26.82</v>
      </c>
      <c r="Q939" s="9">
        <v>50</v>
      </c>
      <c r="R939" s="9">
        <v>67</v>
      </c>
    </row>
    <row r="940" spans="1:18" x14ac:dyDescent="0.2">
      <c r="A940" s="9">
        <v>1</v>
      </c>
      <c r="B940" s="9">
        <v>1</v>
      </c>
      <c r="C940" s="9">
        <v>57</v>
      </c>
      <c r="D940" s="9">
        <v>1</v>
      </c>
      <c r="E940" s="9">
        <v>0</v>
      </c>
      <c r="F940" s="9">
        <v>0</v>
      </c>
      <c r="G940" s="9">
        <v>1</v>
      </c>
      <c r="H940" s="9">
        <v>20</v>
      </c>
      <c r="I940" s="9">
        <v>0</v>
      </c>
      <c r="J940" s="9">
        <v>0</v>
      </c>
      <c r="K940" s="9">
        <v>1</v>
      </c>
      <c r="L940" s="9">
        <v>0</v>
      </c>
      <c r="M940" s="9">
        <v>158</v>
      </c>
      <c r="N940" s="9">
        <v>154</v>
      </c>
      <c r="O940" s="9">
        <v>100</v>
      </c>
      <c r="P940" s="9">
        <v>24.07</v>
      </c>
      <c r="Q940" s="9">
        <v>92</v>
      </c>
      <c r="R940" s="9">
        <v>70</v>
      </c>
    </row>
    <row r="941" spans="1:18" x14ac:dyDescent="0.2">
      <c r="A941" s="9">
        <v>0</v>
      </c>
      <c r="B941" s="9">
        <v>0</v>
      </c>
      <c r="C941" s="9">
        <v>64</v>
      </c>
      <c r="D941" s="9">
        <v>1</v>
      </c>
      <c r="E941" s="9">
        <v>0</v>
      </c>
      <c r="F941" s="9">
        <v>0</v>
      </c>
      <c r="G941" s="9">
        <v>0</v>
      </c>
      <c r="H941" s="9">
        <v>0</v>
      </c>
      <c r="I941" s="9">
        <v>0</v>
      </c>
      <c r="J941" s="9">
        <v>0</v>
      </c>
      <c r="K941" s="9">
        <v>1</v>
      </c>
      <c r="L941" s="9">
        <v>0</v>
      </c>
      <c r="M941" s="9">
        <v>239</v>
      </c>
      <c r="N941" s="9">
        <v>132</v>
      </c>
      <c r="O941" s="9">
        <v>75</v>
      </c>
      <c r="P941" s="9">
        <v>20.67</v>
      </c>
      <c r="Q941" s="9">
        <v>86</v>
      </c>
      <c r="R941" s="9">
        <v>80</v>
      </c>
    </row>
    <row r="942" spans="1:18" x14ac:dyDescent="0.2">
      <c r="A942" s="9">
        <v>0</v>
      </c>
      <c r="B942" s="9">
        <v>0</v>
      </c>
      <c r="C942" s="9">
        <v>55</v>
      </c>
      <c r="D942" s="9">
        <v>1</v>
      </c>
      <c r="E942" s="9">
        <v>0</v>
      </c>
      <c r="F942" s="9">
        <v>0</v>
      </c>
      <c r="G942" s="9">
        <v>1</v>
      </c>
      <c r="H942" s="9">
        <v>10</v>
      </c>
      <c r="I942" s="9">
        <v>0</v>
      </c>
      <c r="J942" s="9">
        <v>0</v>
      </c>
      <c r="K942" s="9">
        <v>0</v>
      </c>
      <c r="L942" s="9">
        <v>0</v>
      </c>
      <c r="M942" s="9">
        <v>196</v>
      </c>
      <c r="N942" s="9">
        <v>115</v>
      </c>
      <c r="O942" s="9">
        <v>71</v>
      </c>
      <c r="P942" s="9">
        <v>22.19</v>
      </c>
      <c r="Q942" s="9">
        <v>105</v>
      </c>
      <c r="R942" s="9">
        <v>85</v>
      </c>
    </row>
    <row r="943" spans="1:18" x14ac:dyDescent="0.2">
      <c r="A943" s="9">
        <v>0</v>
      </c>
      <c r="B943" s="9">
        <v>0</v>
      </c>
      <c r="C943" s="9">
        <v>45</v>
      </c>
      <c r="D943" s="9">
        <v>0</v>
      </c>
      <c r="E943" s="9">
        <v>1</v>
      </c>
      <c r="F943" s="9">
        <v>0</v>
      </c>
      <c r="G943" s="9">
        <v>1</v>
      </c>
      <c r="H943" s="9">
        <v>2</v>
      </c>
      <c r="I943" s="9">
        <v>0</v>
      </c>
      <c r="J943" s="9">
        <v>0</v>
      </c>
      <c r="K943" s="9">
        <v>0</v>
      </c>
      <c r="L943" s="9">
        <v>0</v>
      </c>
      <c r="M943" s="9">
        <v>258</v>
      </c>
      <c r="N943" s="9">
        <v>111</v>
      </c>
      <c r="O943" s="9">
        <v>72</v>
      </c>
      <c r="P943" s="9">
        <v>26.24</v>
      </c>
      <c r="Q943" s="9">
        <v>70</v>
      </c>
      <c r="R943" s="9">
        <v>65</v>
      </c>
    </row>
    <row r="944" spans="1:18" x14ac:dyDescent="0.2">
      <c r="A944" s="9">
        <v>0</v>
      </c>
      <c r="B944" s="9">
        <v>0</v>
      </c>
      <c r="C944" s="9">
        <v>67</v>
      </c>
      <c r="D944" s="9">
        <v>1</v>
      </c>
      <c r="E944" s="9">
        <v>0</v>
      </c>
      <c r="F944" s="9">
        <v>0</v>
      </c>
      <c r="G944" s="9">
        <v>0</v>
      </c>
      <c r="H944" s="9">
        <v>0</v>
      </c>
      <c r="I944" s="9">
        <v>0</v>
      </c>
      <c r="J944" s="9">
        <v>0</v>
      </c>
      <c r="K944" s="9">
        <v>0</v>
      </c>
      <c r="L944" s="9">
        <v>0</v>
      </c>
      <c r="M944" s="9">
        <v>201</v>
      </c>
      <c r="N944" s="9">
        <v>110</v>
      </c>
      <c r="O944" s="9">
        <v>77</v>
      </c>
      <c r="P944" s="9">
        <v>24.53</v>
      </c>
      <c r="Q944" s="9">
        <v>65</v>
      </c>
      <c r="R944" s="9">
        <v>77</v>
      </c>
    </row>
    <row r="945" spans="1:18" x14ac:dyDescent="0.2">
      <c r="A945" s="9">
        <v>0</v>
      </c>
      <c r="B945" s="9">
        <v>0</v>
      </c>
      <c r="C945" s="9">
        <v>40</v>
      </c>
      <c r="D945" s="9">
        <v>1</v>
      </c>
      <c r="E945" s="9">
        <v>0</v>
      </c>
      <c r="F945" s="9">
        <v>0</v>
      </c>
      <c r="G945" s="9">
        <v>0</v>
      </c>
      <c r="H945" s="9">
        <v>0</v>
      </c>
      <c r="I945" s="9">
        <v>0</v>
      </c>
      <c r="J945" s="9">
        <v>0</v>
      </c>
      <c r="K945" s="9">
        <v>0</v>
      </c>
      <c r="L945" s="9">
        <v>0</v>
      </c>
      <c r="M945" s="9">
        <v>340</v>
      </c>
      <c r="N945" s="9">
        <v>149</v>
      </c>
      <c r="O945" s="9">
        <v>81</v>
      </c>
      <c r="P945" s="9">
        <v>28.46</v>
      </c>
      <c r="Q945" s="9">
        <v>110</v>
      </c>
      <c r="R945" s="9">
        <v>99</v>
      </c>
    </row>
    <row r="946" spans="1:18" x14ac:dyDescent="0.2">
      <c r="A946" s="9">
        <v>0</v>
      </c>
      <c r="B946" s="9">
        <v>0</v>
      </c>
      <c r="C946" s="9">
        <v>48</v>
      </c>
      <c r="D946" s="9">
        <v>0</v>
      </c>
      <c r="E946" s="9">
        <v>0</v>
      </c>
      <c r="F946" s="9">
        <v>1</v>
      </c>
      <c r="G946" s="9">
        <v>1</v>
      </c>
      <c r="H946" s="9">
        <v>5</v>
      </c>
      <c r="I946" s="9">
        <v>0</v>
      </c>
      <c r="J946" s="9">
        <v>0</v>
      </c>
      <c r="K946" s="9">
        <v>0</v>
      </c>
      <c r="L946" s="9">
        <v>0</v>
      </c>
      <c r="M946" s="9">
        <v>192</v>
      </c>
      <c r="N946" s="9">
        <v>135</v>
      </c>
      <c r="O946" s="9">
        <v>82.5</v>
      </c>
      <c r="P946" s="9">
        <v>32.67</v>
      </c>
      <c r="Q946" s="9">
        <v>67</v>
      </c>
      <c r="R946" s="9">
        <v>69</v>
      </c>
    </row>
    <row r="947" spans="1:18" x14ac:dyDescent="0.2">
      <c r="A947" s="9">
        <v>1</v>
      </c>
      <c r="B947" s="9">
        <v>0</v>
      </c>
      <c r="C947" s="9">
        <v>53</v>
      </c>
      <c r="D947" s="9">
        <v>0</v>
      </c>
      <c r="E947" s="9">
        <v>1</v>
      </c>
      <c r="F947" s="9">
        <v>0</v>
      </c>
      <c r="G947" s="9">
        <v>1</v>
      </c>
      <c r="H947" s="9">
        <v>10</v>
      </c>
      <c r="I947" s="9">
        <v>0</v>
      </c>
      <c r="J947" s="9">
        <v>0</v>
      </c>
      <c r="K947" s="9">
        <v>0</v>
      </c>
      <c r="L947" s="9">
        <v>0</v>
      </c>
      <c r="M947" s="9">
        <v>300</v>
      </c>
      <c r="N947" s="9">
        <v>127</v>
      </c>
      <c r="O947" s="9">
        <v>89</v>
      </c>
      <c r="P947" s="9">
        <v>25.46</v>
      </c>
      <c r="Q947" s="9">
        <v>75</v>
      </c>
      <c r="R947" s="9">
        <v>70</v>
      </c>
    </row>
    <row r="948" spans="1:18" x14ac:dyDescent="0.2">
      <c r="A948" s="9">
        <v>0</v>
      </c>
      <c r="B948" s="9">
        <v>0</v>
      </c>
      <c r="C948" s="9">
        <v>50</v>
      </c>
      <c r="D948" s="9">
        <v>1</v>
      </c>
      <c r="E948" s="9">
        <v>0</v>
      </c>
      <c r="F948" s="9">
        <v>0</v>
      </c>
      <c r="G948" s="9">
        <v>1</v>
      </c>
      <c r="H948" s="9">
        <v>10</v>
      </c>
      <c r="I948" s="9">
        <v>0</v>
      </c>
      <c r="J948" s="9">
        <v>0</v>
      </c>
      <c r="K948" s="9">
        <v>0</v>
      </c>
      <c r="L948" s="9">
        <v>0</v>
      </c>
      <c r="M948" s="9">
        <v>177</v>
      </c>
      <c r="N948" s="9">
        <v>121</v>
      </c>
      <c r="O948" s="9">
        <v>67</v>
      </c>
      <c r="P948" s="9">
        <v>22.02</v>
      </c>
      <c r="Q948" s="9">
        <v>71</v>
      </c>
      <c r="R948" s="9">
        <v>77</v>
      </c>
    </row>
    <row r="949" spans="1:18" x14ac:dyDescent="0.2">
      <c r="A949" s="9">
        <v>0</v>
      </c>
      <c r="B949" s="9">
        <v>1</v>
      </c>
      <c r="C949" s="9">
        <v>47</v>
      </c>
      <c r="D949" s="9">
        <v>0</v>
      </c>
      <c r="E949" s="9">
        <v>0</v>
      </c>
      <c r="F949" s="9">
        <v>0</v>
      </c>
      <c r="G949" s="9">
        <v>0</v>
      </c>
      <c r="H949" s="9">
        <v>0</v>
      </c>
      <c r="I949" s="9">
        <v>0</v>
      </c>
      <c r="J949" s="9">
        <v>0</v>
      </c>
      <c r="K949" s="9">
        <v>0</v>
      </c>
      <c r="L949" s="9">
        <v>0</v>
      </c>
      <c r="M949" s="9">
        <v>194</v>
      </c>
      <c r="N949" s="9">
        <v>115</v>
      </c>
      <c r="O949" s="9">
        <v>82</v>
      </c>
      <c r="P949" s="9">
        <v>28.23</v>
      </c>
      <c r="Q949" s="9">
        <v>48</v>
      </c>
      <c r="R949" s="9">
        <v>76</v>
      </c>
    </row>
    <row r="950" spans="1:18" x14ac:dyDescent="0.2">
      <c r="A950" s="9">
        <v>0</v>
      </c>
      <c r="B950" s="9">
        <v>1</v>
      </c>
      <c r="C950" s="9">
        <v>42</v>
      </c>
      <c r="D950" s="9">
        <v>1</v>
      </c>
      <c r="E950" s="9">
        <v>0</v>
      </c>
      <c r="F950" s="9">
        <v>0</v>
      </c>
      <c r="G950" s="9">
        <v>0</v>
      </c>
      <c r="H950" s="9">
        <v>0</v>
      </c>
      <c r="I950" s="9">
        <v>0</v>
      </c>
      <c r="J950" s="9">
        <v>0</v>
      </c>
      <c r="K950" s="9">
        <v>0</v>
      </c>
      <c r="L950" s="9">
        <v>0</v>
      </c>
      <c r="M950" s="9">
        <v>266</v>
      </c>
      <c r="N950" s="9">
        <v>139</v>
      </c>
      <c r="O950" s="9">
        <v>88</v>
      </c>
      <c r="P950" s="9">
        <v>23.61</v>
      </c>
      <c r="Q950" s="9">
        <v>75</v>
      </c>
      <c r="R950" s="9">
        <v>78</v>
      </c>
    </row>
    <row r="951" spans="1:18" x14ac:dyDescent="0.2">
      <c r="A951" s="9">
        <v>0</v>
      </c>
      <c r="B951" s="9">
        <v>1</v>
      </c>
      <c r="C951" s="9">
        <v>53</v>
      </c>
      <c r="D951" s="9">
        <v>0</v>
      </c>
      <c r="E951" s="9">
        <v>1</v>
      </c>
      <c r="F951" s="9">
        <v>0</v>
      </c>
      <c r="G951" s="9">
        <v>0</v>
      </c>
      <c r="H951" s="9">
        <v>0</v>
      </c>
      <c r="I951" s="9">
        <v>0</v>
      </c>
      <c r="J951" s="9">
        <v>0</v>
      </c>
      <c r="K951" s="9">
        <v>1</v>
      </c>
      <c r="L951" s="9">
        <v>0</v>
      </c>
      <c r="M951" s="9">
        <v>287</v>
      </c>
      <c r="N951" s="9">
        <v>122</v>
      </c>
      <c r="O951" s="9">
        <v>80</v>
      </c>
      <c r="P951" s="9">
        <v>26.26</v>
      </c>
      <c r="Q951" s="9">
        <v>77</v>
      </c>
      <c r="R951" s="9">
        <v>85</v>
      </c>
    </row>
    <row r="952" spans="1:18" x14ac:dyDescent="0.2">
      <c r="A952" s="9">
        <v>0</v>
      </c>
      <c r="B952" s="9">
        <v>1</v>
      </c>
      <c r="C952" s="9">
        <v>39</v>
      </c>
      <c r="D952" s="9">
        <v>0</v>
      </c>
      <c r="E952" s="9">
        <v>1</v>
      </c>
      <c r="F952" s="9">
        <v>0</v>
      </c>
      <c r="G952" s="9">
        <v>0</v>
      </c>
      <c r="H952" s="9">
        <v>0</v>
      </c>
      <c r="I952" s="9">
        <v>0</v>
      </c>
      <c r="J952" s="9">
        <v>0</v>
      </c>
      <c r="K952" s="9">
        <v>0</v>
      </c>
      <c r="L952" s="9">
        <v>0</v>
      </c>
      <c r="M952" s="9">
        <v>247</v>
      </c>
      <c r="N952" s="9">
        <v>113</v>
      </c>
      <c r="O952" s="9">
        <v>80</v>
      </c>
      <c r="P952" s="9">
        <v>28.59</v>
      </c>
      <c r="Q952" s="9">
        <v>80</v>
      </c>
      <c r="R952" s="9">
        <v>82</v>
      </c>
    </row>
    <row r="953" spans="1:18" x14ac:dyDescent="0.2">
      <c r="A953" s="9">
        <v>0</v>
      </c>
      <c r="B953" s="9">
        <v>1</v>
      </c>
      <c r="C953" s="9">
        <v>39</v>
      </c>
      <c r="D953" s="9">
        <v>0</v>
      </c>
      <c r="E953" s="9">
        <v>1</v>
      </c>
      <c r="F953" s="9">
        <v>0</v>
      </c>
      <c r="G953" s="9">
        <v>1</v>
      </c>
      <c r="H953" s="9">
        <v>30</v>
      </c>
      <c r="I953" s="9">
        <v>0</v>
      </c>
      <c r="J953" s="9">
        <v>0</v>
      </c>
      <c r="K953" s="9">
        <v>0</v>
      </c>
      <c r="L953" s="9">
        <v>0</v>
      </c>
      <c r="M953" s="9">
        <v>199</v>
      </c>
      <c r="N953" s="9">
        <v>124</v>
      </c>
      <c r="O953" s="9">
        <v>86</v>
      </c>
      <c r="P953" s="9">
        <v>23.39</v>
      </c>
      <c r="Q953" s="9">
        <v>76</v>
      </c>
      <c r="R953" s="9">
        <v>72</v>
      </c>
    </row>
    <row r="954" spans="1:18" x14ac:dyDescent="0.2">
      <c r="A954" s="9">
        <v>0</v>
      </c>
      <c r="B954" s="9">
        <v>0</v>
      </c>
      <c r="C954" s="9">
        <v>64</v>
      </c>
      <c r="D954" s="9">
        <v>1</v>
      </c>
      <c r="E954" s="9">
        <v>0</v>
      </c>
      <c r="F954" s="9">
        <v>0</v>
      </c>
      <c r="G954" s="9">
        <v>0</v>
      </c>
      <c r="H954" s="9">
        <v>0</v>
      </c>
      <c r="I954" s="9">
        <v>0</v>
      </c>
      <c r="J954" s="9">
        <v>0</v>
      </c>
      <c r="K954" s="9">
        <v>1</v>
      </c>
      <c r="L954" s="9">
        <v>0</v>
      </c>
      <c r="M954" s="9">
        <v>205</v>
      </c>
      <c r="N954" s="9">
        <v>139</v>
      </c>
      <c r="O954" s="9">
        <v>92</v>
      </c>
      <c r="P954" s="9">
        <v>32.32</v>
      </c>
      <c r="Q954" s="9">
        <v>70</v>
      </c>
      <c r="R954" s="9">
        <v>90</v>
      </c>
    </row>
    <row r="955" spans="1:18" x14ac:dyDescent="0.2">
      <c r="A955" s="9">
        <v>0</v>
      </c>
      <c r="B955" s="9">
        <v>0</v>
      </c>
      <c r="C955" s="9">
        <v>61</v>
      </c>
      <c r="D955" s="9">
        <v>0</v>
      </c>
      <c r="E955" s="9">
        <v>0</v>
      </c>
      <c r="F955" s="9">
        <v>1</v>
      </c>
      <c r="G955" s="9">
        <v>1</v>
      </c>
      <c r="H955" s="9">
        <v>1</v>
      </c>
      <c r="I955" s="9">
        <v>0</v>
      </c>
      <c r="J955" s="9">
        <v>0</v>
      </c>
      <c r="K955" s="9">
        <v>0</v>
      </c>
      <c r="L955" s="9">
        <v>0</v>
      </c>
      <c r="M955" s="9">
        <v>310</v>
      </c>
      <c r="N955" s="9">
        <v>118</v>
      </c>
      <c r="O955" s="9">
        <v>77.5</v>
      </c>
      <c r="P955" s="9">
        <v>24.03</v>
      </c>
      <c r="Q955" s="9">
        <v>90</v>
      </c>
      <c r="R955" s="9">
        <v>70</v>
      </c>
    </row>
    <row r="956" spans="1:18" x14ac:dyDescent="0.2">
      <c r="A956" s="9">
        <v>0</v>
      </c>
      <c r="B956" s="9">
        <v>0</v>
      </c>
      <c r="C956" s="9">
        <v>46</v>
      </c>
      <c r="D956" s="9">
        <v>0</v>
      </c>
      <c r="E956" s="9">
        <v>1</v>
      </c>
      <c r="F956" s="9">
        <v>0</v>
      </c>
      <c r="G956" s="9">
        <v>0</v>
      </c>
      <c r="H956" s="9">
        <v>0</v>
      </c>
      <c r="I956" s="9">
        <v>0</v>
      </c>
      <c r="J956" s="9">
        <v>0</v>
      </c>
      <c r="K956" s="9">
        <v>0</v>
      </c>
      <c r="L956" s="9">
        <v>0</v>
      </c>
      <c r="M956" s="9">
        <v>270</v>
      </c>
      <c r="N956" s="9">
        <v>122</v>
      </c>
      <c r="O956" s="9">
        <v>76</v>
      </c>
      <c r="P956" s="9">
        <v>21.35</v>
      </c>
      <c r="Q956" s="9">
        <v>77</v>
      </c>
      <c r="R956" s="9">
        <v>88</v>
      </c>
    </row>
    <row r="957" spans="1:18" x14ac:dyDescent="0.2">
      <c r="A957" s="9">
        <v>0</v>
      </c>
      <c r="B957" s="9">
        <v>1</v>
      </c>
      <c r="C957" s="9">
        <v>47</v>
      </c>
      <c r="D957" s="9">
        <v>0</v>
      </c>
      <c r="E957" s="9">
        <v>1</v>
      </c>
      <c r="F957" s="9">
        <v>0</v>
      </c>
      <c r="G957" s="9">
        <v>1</v>
      </c>
      <c r="H957" s="9">
        <v>9</v>
      </c>
      <c r="I957" s="9">
        <v>0</v>
      </c>
      <c r="J957" s="9">
        <v>0</v>
      </c>
      <c r="K957" s="9">
        <v>0</v>
      </c>
      <c r="L957" s="9">
        <v>0</v>
      </c>
      <c r="M957" s="9">
        <v>201</v>
      </c>
      <c r="N957" s="9">
        <v>122</v>
      </c>
      <c r="O957" s="9">
        <v>67</v>
      </c>
      <c r="P957" s="9">
        <v>20.12</v>
      </c>
      <c r="Q957" s="9">
        <v>68</v>
      </c>
      <c r="R957" s="9">
        <v>78</v>
      </c>
    </row>
    <row r="958" spans="1:18" x14ac:dyDescent="0.2">
      <c r="A958" s="9">
        <v>0</v>
      </c>
      <c r="B958" s="9">
        <v>1</v>
      </c>
      <c r="C958" s="9">
        <v>49</v>
      </c>
      <c r="D958" s="9">
        <v>1</v>
      </c>
      <c r="E958" s="9">
        <v>0</v>
      </c>
      <c r="F958" s="9">
        <v>0</v>
      </c>
      <c r="G958" s="9">
        <v>1</v>
      </c>
      <c r="H958" s="9">
        <v>30</v>
      </c>
      <c r="I958" s="9">
        <v>0</v>
      </c>
      <c r="J958" s="9">
        <v>0</v>
      </c>
      <c r="K958" s="9">
        <v>0</v>
      </c>
      <c r="L958" s="9">
        <v>0</v>
      </c>
      <c r="M958" s="9">
        <v>199</v>
      </c>
      <c r="N958" s="9">
        <v>107.5</v>
      </c>
      <c r="O958" s="9">
        <v>71</v>
      </c>
      <c r="P958" s="9">
        <v>26.62</v>
      </c>
      <c r="Q958" s="9">
        <v>70</v>
      </c>
      <c r="R958" s="9">
        <v>68</v>
      </c>
    </row>
    <row r="959" spans="1:18" x14ac:dyDescent="0.2">
      <c r="A959" s="9">
        <v>0</v>
      </c>
      <c r="B959" s="9">
        <v>0</v>
      </c>
      <c r="C959" s="9">
        <v>55</v>
      </c>
      <c r="D959" s="9">
        <v>0</v>
      </c>
      <c r="E959" s="9">
        <v>0</v>
      </c>
      <c r="F959" s="9">
        <v>1</v>
      </c>
      <c r="G959" s="9">
        <v>0</v>
      </c>
      <c r="H959" s="9">
        <v>0</v>
      </c>
      <c r="I959" s="9">
        <v>0</v>
      </c>
      <c r="J959" s="9">
        <v>0</v>
      </c>
      <c r="K959" s="9">
        <v>0</v>
      </c>
      <c r="L959" s="9">
        <v>0</v>
      </c>
      <c r="M959" s="9">
        <v>255</v>
      </c>
      <c r="N959" s="9">
        <v>125</v>
      </c>
      <c r="O959" s="9">
        <v>85</v>
      </c>
      <c r="P959" s="9">
        <v>22.89</v>
      </c>
      <c r="Q959" s="9">
        <v>65</v>
      </c>
      <c r="R959" s="9">
        <v>81</v>
      </c>
    </row>
    <row r="960" spans="1:18" x14ac:dyDescent="0.2">
      <c r="A960" s="9">
        <v>0</v>
      </c>
      <c r="B960" s="9">
        <v>0</v>
      </c>
      <c r="C960" s="9">
        <v>37</v>
      </c>
      <c r="D960" s="9">
        <v>0</v>
      </c>
      <c r="E960" s="9">
        <v>1</v>
      </c>
      <c r="F960" s="9">
        <v>0</v>
      </c>
      <c r="G960" s="9">
        <v>0</v>
      </c>
      <c r="H960" s="9">
        <v>0</v>
      </c>
      <c r="I960" s="9">
        <v>0</v>
      </c>
      <c r="J960" s="9">
        <v>0</v>
      </c>
      <c r="K960" s="9">
        <v>0</v>
      </c>
      <c r="L960" s="9">
        <v>0</v>
      </c>
      <c r="M960" s="9">
        <v>159</v>
      </c>
      <c r="N960" s="9">
        <v>112</v>
      </c>
      <c r="O960" s="9">
        <v>69</v>
      </c>
      <c r="P960" s="9">
        <v>26.98</v>
      </c>
      <c r="Q960" s="9">
        <v>86</v>
      </c>
      <c r="R960" s="9">
        <v>78</v>
      </c>
    </row>
    <row r="961" spans="1:18" x14ac:dyDescent="0.2">
      <c r="A961" s="9">
        <v>0</v>
      </c>
      <c r="B961" s="9">
        <v>0</v>
      </c>
      <c r="C961" s="9">
        <v>41</v>
      </c>
      <c r="D961" s="9">
        <v>0</v>
      </c>
      <c r="E961" s="9">
        <v>1</v>
      </c>
      <c r="F961" s="9">
        <v>0</v>
      </c>
      <c r="G961" s="9">
        <v>0</v>
      </c>
      <c r="H961" s="9">
        <v>0</v>
      </c>
      <c r="I961" s="9">
        <v>0</v>
      </c>
      <c r="J961" s="9">
        <v>0</v>
      </c>
      <c r="K961" s="9">
        <v>0</v>
      </c>
      <c r="L961" s="9">
        <v>0</v>
      </c>
      <c r="M961" s="9">
        <v>168</v>
      </c>
      <c r="N961" s="9">
        <v>102</v>
      </c>
      <c r="O961" s="9">
        <v>64</v>
      </c>
      <c r="P961" s="9">
        <v>23.64</v>
      </c>
      <c r="Q961" s="9">
        <v>60</v>
      </c>
      <c r="R961" s="9">
        <v>75</v>
      </c>
    </row>
    <row r="962" spans="1:18" x14ac:dyDescent="0.2">
      <c r="A962" s="9">
        <v>0</v>
      </c>
      <c r="B962" s="9">
        <v>1</v>
      </c>
      <c r="C962" s="9">
        <v>46</v>
      </c>
      <c r="D962" s="9">
        <v>0</v>
      </c>
      <c r="E962" s="9">
        <v>0</v>
      </c>
      <c r="F962" s="9">
        <v>1</v>
      </c>
      <c r="G962" s="9">
        <v>0</v>
      </c>
      <c r="H962" s="9">
        <v>0</v>
      </c>
      <c r="I962" s="9">
        <v>0</v>
      </c>
      <c r="J962" s="9">
        <v>0</v>
      </c>
      <c r="K962" s="9">
        <v>0</v>
      </c>
      <c r="L962" s="9">
        <v>0</v>
      </c>
      <c r="M962" s="9">
        <v>216</v>
      </c>
      <c r="N962" s="9">
        <v>124</v>
      </c>
      <c r="O962" s="9">
        <v>85</v>
      </c>
      <c r="P962" s="9">
        <v>29.91</v>
      </c>
      <c r="Q962" s="9">
        <v>100</v>
      </c>
      <c r="R962" s="9">
        <v>103</v>
      </c>
    </row>
    <row r="963" spans="1:18" x14ac:dyDescent="0.2">
      <c r="A963" s="9">
        <v>0</v>
      </c>
      <c r="B963" s="9">
        <v>1</v>
      </c>
      <c r="C963" s="9">
        <v>60</v>
      </c>
      <c r="D963" s="9">
        <v>1</v>
      </c>
      <c r="E963" s="9">
        <v>0</v>
      </c>
      <c r="F963" s="9">
        <v>0</v>
      </c>
      <c r="G963" s="9">
        <v>0</v>
      </c>
      <c r="H963" s="9">
        <v>0</v>
      </c>
      <c r="I963" s="9">
        <v>0</v>
      </c>
      <c r="J963" s="9">
        <v>0</v>
      </c>
      <c r="K963" s="9">
        <v>1</v>
      </c>
      <c r="L963" s="9">
        <v>0</v>
      </c>
      <c r="M963" s="9">
        <v>191</v>
      </c>
      <c r="N963" s="9">
        <v>167</v>
      </c>
      <c r="O963" s="9">
        <v>105</v>
      </c>
      <c r="P963" s="9">
        <v>23.01</v>
      </c>
      <c r="Q963" s="9">
        <v>80</v>
      </c>
      <c r="R963" s="9">
        <v>85</v>
      </c>
    </row>
    <row r="964" spans="1:18" x14ac:dyDescent="0.2">
      <c r="A964" s="9">
        <v>0</v>
      </c>
      <c r="B964" s="9">
        <v>0</v>
      </c>
      <c r="C964" s="9">
        <v>43</v>
      </c>
      <c r="D964" s="9">
        <v>1</v>
      </c>
      <c r="E964" s="9">
        <v>0</v>
      </c>
      <c r="F964" s="9">
        <v>0</v>
      </c>
      <c r="G964" s="9">
        <v>0</v>
      </c>
      <c r="H964" s="9">
        <v>0</v>
      </c>
      <c r="I964" s="9">
        <v>0</v>
      </c>
      <c r="J964" s="9">
        <v>0</v>
      </c>
      <c r="K964" s="9">
        <v>0</v>
      </c>
      <c r="L964" s="9">
        <v>0</v>
      </c>
      <c r="M964" s="9">
        <v>175</v>
      </c>
      <c r="N964" s="9">
        <v>117</v>
      </c>
      <c r="O964" s="9">
        <v>67</v>
      </c>
      <c r="P964" s="9">
        <v>22.36</v>
      </c>
      <c r="Q964" s="9">
        <v>58</v>
      </c>
      <c r="R964" s="9">
        <v>70</v>
      </c>
    </row>
    <row r="965" spans="1:18" x14ac:dyDescent="0.2">
      <c r="A965" s="9">
        <v>0</v>
      </c>
      <c r="B965" s="9">
        <v>1</v>
      </c>
      <c r="C965" s="9">
        <v>50</v>
      </c>
      <c r="D965" s="9">
        <v>1</v>
      </c>
      <c r="E965" s="9">
        <v>0</v>
      </c>
      <c r="F965" s="9">
        <v>0</v>
      </c>
      <c r="G965" s="9">
        <v>0</v>
      </c>
      <c r="H965" s="9">
        <v>0</v>
      </c>
      <c r="I965" s="9">
        <v>0</v>
      </c>
      <c r="J965" s="9">
        <v>0</v>
      </c>
      <c r="K965" s="9">
        <v>0</v>
      </c>
      <c r="L965" s="9">
        <v>0</v>
      </c>
      <c r="M965" s="9">
        <v>240</v>
      </c>
      <c r="N965" s="9">
        <v>145</v>
      </c>
      <c r="O965" s="9">
        <v>94</v>
      </c>
      <c r="P965" s="9">
        <v>28.86</v>
      </c>
      <c r="Q965" s="9">
        <v>60</v>
      </c>
      <c r="R965" s="9">
        <v>68</v>
      </c>
    </row>
    <row r="966" spans="1:18" x14ac:dyDescent="0.2">
      <c r="A966" s="9">
        <v>0</v>
      </c>
      <c r="B966" s="9">
        <v>0</v>
      </c>
      <c r="C966" s="9">
        <v>38</v>
      </c>
      <c r="D966" s="9">
        <v>0</v>
      </c>
      <c r="E966" s="9">
        <v>0</v>
      </c>
      <c r="F966" s="9">
        <v>0</v>
      </c>
      <c r="G966" s="9">
        <v>0</v>
      </c>
      <c r="H966" s="9">
        <v>0</v>
      </c>
      <c r="I966" s="9">
        <v>0</v>
      </c>
      <c r="J966" s="9">
        <v>0</v>
      </c>
      <c r="K966" s="9">
        <v>0</v>
      </c>
      <c r="L966" s="9">
        <v>0</v>
      </c>
      <c r="M966" s="9">
        <v>220</v>
      </c>
      <c r="N966" s="9">
        <v>107</v>
      </c>
      <c r="O966" s="9">
        <v>73.5</v>
      </c>
      <c r="P966" s="9">
        <v>23.09</v>
      </c>
      <c r="Q966" s="9">
        <v>61</v>
      </c>
      <c r="R966" s="9">
        <v>80</v>
      </c>
    </row>
    <row r="967" spans="1:18" x14ac:dyDescent="0.2">
      <c r="A967" s="9">
        <v>0</v>
      </c>
      <c r="B967" s="9">
        <v>0</v>
      </c>
      <c r="C967" s="9">
        <v>56</v>
      </c>
      <c r="D967" s="9">
        <v>0</v>
      </c>
      <c r="E967" s="9">
        <v>0</v>
      </c>
      <c r="F967" s="9">
        <v>1</v>
      </c>
      <c r="G967" s="9">
        <v>0</v>
      </c>
      <c r="H967" s="9">
        <v>0</v>
      </c>
      <c r="I967" s="9">
        <v>0</v>
      </c>
      <c r="J967" s="9">
        <v>0</v>
      </c>
      <c r="K967" s="9">
        <v>0</v>
      </c>
      <c r="L967" s="9">
        <v>0</v>
      </c>
      <c r="M967" s="9">
        <v>310</v>
      </c>
      <c r="N967" s="9">
        <v>142</v>
      </c>
      <c r="O967" s="9">
        <v>94</v>
      </c>
      <c r="P967" s="9">
        <v>31.1</v>
      </c>
      <c r="Q967" s="9">
        <v>83</v>
      </c>
      <c r="R967" s="9">
        <v>65</v>
      </c>
    </row>
    <row r="968" spans="1:18" x14ac:dyDescent="0.2">
      <c r="A968" s="9">
        <v>0</v>
      </c>
      <c r="B968" s="9">
        <v>1</v>
      </c>
      <c r="C968" s="9">
        <v>53</v>
      </c>
      <c r="D968" s="9">
        <v>1</v>
      </c>
      <c r="E968" s="9">
        <v>0</v>
      </c>
      <c r="F968" s="9">
        <v>0</v>
      </c>
      <c r="G968" s="9">
        <v>1</v>
      </c>
      <c r="H968" s="9">
        <v>20</v>
      </c>
      <c r="I968" s="9">
        <v>0</v>
      </c>
      <c r="J968" s="9">
        <v>0</v>
      </c>
      <c r="K968" s="9">
        <v>1</v>
      </c>
      <c r="L968" s="9">
        <v>0</v>
      </c>
      <c r="M968" s="9">
        <v>186</v>
      </c>
      <c r="N968" s="9">
        <v>167</v>
      </c>
      <c r="O968" s="9">
        <v>96.5</v>
      </c>
      <c r="P968" s="9">
        <v>25.09</v>
      </c>
      <c r="Q968" s="9">
        <v>112</v>
      </c>
      <c r="R968" s="9">
        <v>113</v>
      </c>
    </row>
    <row r="969" spans="1:18" x14ac:dyDescent="0.2">
      <c r="A969" s="9">
        <v>0</v>
      </c>
      <c r="B969" s="9">
        <v>0</v>
      </c>
      <c r="C969" s="9">
        <v>51</v>
      </c>
      <c r="D969" s="9">
        <v>0</v>
      </c>
      <c r="E969" s="9">
        <v>1</v>
      </c>
      <c r="F969" s="9">
        <v>0</v>
      </c>
      <c r="G969" s="9">
        <v>1</v>
      </c>
      <c r="H969" s="9">
        <v>1</v>
      </c>
      <c r="I969" s="9">
        <v>0</v>
      </c>
      <c r="J969" s="9">
        <v>0</v>
      </c>
      <c r="K969" s="9">
        <v>0</v>
      </c>
      <c r="L969" s="9">
        <v>0</v>
      </c>
      <c r="M969" s="9">
        <v>220</v>
      </c>
      <c r="N969" s="9">
        <v>142</v>
      </c>
      <c r="O969" s="9">
        <v>82.5</v>
      </c>
      <c r="P969" s="9">
        <v>21.02</v>
      </c>
      <c r="Q969" s="9">
        <v>56</v>
      </c>
      <c r="R969" s="9">
        <v>78</v>
      </c>
    </row>
    <row r="970" spans="1:18" x14ac:dyDescent="0.2">
      <c r="A970" s="9">
        <v>0</v>
      </c>
      <c r="B970" s="9">
        <v>1</v>
      </c>
      <c r="C970" s="9">
        <v>42</v>
      </c>
      <c r="D970" s="9">
        <v>1</v>
      </c>
      <c r="E970" s="9">
        <v>0</v>
      </c>
      <c r="F970" s="9">
        <v>0</v>
      </c>
      <c r="G970" s="9">
        <v>1</v>
      </c>
      <c r="H970" s="9">
        <v>30</v>
      </c>
      <c r="I970" s="9">
        <v>0</v>
      </c>
      <c r="J970" s="9">
        <v>0</v>
      </c>
      <c r="K970" s="9">
        <v>0</v>
      </c>
      <c r="L970" s="9">
        <v>0</v>
      </c>
      <c r="M970" s="9">
        <v>232</v>
      </c>
      <c r="N970" s="9">
        <v>111.5</v>
      </c>
      <c r="O970" s="9">
        <v>70</v>
      </c>
      <c r="P970" s="9">
        <v>28.3</v>
      </c>
      <c r="Q970" s="9">
        <v>90</v>
      </c>
      <c r="R970" s="9">
        <v>80</v>
      </c>
    </row>
    <row r="971" spans="1:18" x14ac:dyDescent="0.2">
      <c r="A971" s="9">
        <v>0</v>
      </c>
      <c r="B971" s="9">
        <v>1</v>
      </c>
      <c r="C971" s="9">
        <v>58</v>
      </c>
      <c r="D971" s="9">
        <v>1</v>
      </c>
      <c r="E971" s="9">
        <v>0</v>
      </c>
      <c r="F971" s="9">
        <v>0</v>
      </c>
      <c r="G971" s="9">
        <v>1</v>
      </c>
      <c r="H971" s="9">
        <v>1</v>
      </c>
      <c r="I971" s="9">
        <v>0</v>
      </c>
      <c r="J971" s="9">
        <v>0</v>
      </c>
      <c r="K971" s="9">
        <v>0</v>
      </c>
      <c r="L971" s="9">
        <v>0</v>
      </c>
      <c r="M971" s="9">
        <v>240</v>
      </c>
      <c r="N971" s="9">
        <v>148</v>
      </c>
      <c r="O971" s="9">
        <v>81</v>
      </c>
      <c r="P971" s="9">
        <v>25.67</v>
      </c>
      <c r="Q971" s="9">
        <v>90</v>
      </c>
      <c r="R971" s="9">
        <v>78</v>
      </c>
    </row>
    <row r="972" spans="1:18" x14ac:dyDescent="0.2">
      <c r="A972" s="9">
        <v>0</v>
      </c>
      <c r="B972" s="9">
        <v>0</v>
      </c>
      <c r="C972" s="9">
        <v>54</v>
      </c>
      <c r="D972" s="9">
        <v>0</v>
      </c>
      <c r="E972" s="9">
        <v>1</v>
      </c>
      <c r="F972" s="9">
        <v>0</v>
      </c>
      <c r="G972" s="9">
        <v>1</v>
      </c>
      <c r="H972" s="9">
        <v>20</v>
      </c>
      <c r="I972" s="9">
        <v>0</v>
      </c>
      <c r="J972" s="9">
        <v>0</v>
      </c>
      <c r="K972" s="9">
        <v>0</v>
      </c>
      <c r="L972" s="9">
        <v>0</v>
      </c>
      <c r="M972" s="9">
        <v>187</v>
      </c>
      <c r="N972" s="9">
        <v>133</v>
      </c>
      <c r="O972" s="9">
        <v>88</v>
      </c>
      <c r="P972" s="9">
        <v>31.82</v>
      </c>
      <c r="Q972" s="9">
        <v>75</v>
      </c>
      <c r="R972" s="9">
        <v>77</v>
      </c>
    </row>
    <row r="973" spans="1:18" x14ac:dyDescent="0.2">
      <c r="A973" s="9">
        <v>0</v>
      </c>
      <c r="B973" s="9">
        <v>1</v>
      </c>
      <c r="C973" s="9">
        <v>53</v>
      </c>
      <c r="D973" s="9">
        <v>0</v>
      </c>
      <c r="E973" s="9">
        <v>1</v>
      </c>
      <c r="F973" s="9">
        <v>0</v>
      </c>
      <c r="G973" s="9">
        <v>0</v>
      </c>
      <c r="H973" s="9">
        <v>0</v>
      </c>
      <c r="I973" s="9">
        <v>0</v>
      </c>
      <c r="J973" s="9">
        <v>0</v>
      </c>
      <c r="K973" s="9">
        <v>0</v>
      </c>
      <c r="L973" s="9">
        <v>0</v>
      </c>
      <c r="M973" s="9">
        <v>213</v>
      </c>
      <c r="N973" s="9">
        <v>100</v>
      </c>
      <c r="O973" s="9">
        <v>71</v>
      </c>
      <c r="P973" s="9">
        <v>23.85</v>
      </c>
      <c r="Q973" s="9">
        <v>77</v>
      </c>
      <c r="R973" s="9">
        <v>75</v>
      </c>
    </row>
    <row r="974" spans="1:18" x14ac:dyDescent="0.2">
      <c r="A974" s="9">
        <v>0</v>
      </c>
      <c r="B974" s="9">
        <v>1</v>
      </c>
      <c r="C974" s="9">
        <v>58</v>
      </c>
      <c r="D974" s="9">
        <v>0</v>
      </c>
      <c r="E974" s="9">
        <v>0</v>
      </c>
      <c r="F974" s="9">
        <v>0</v>
      </c>
      <c r="G974" s="9">
        <v>0</v>
      </c>
      <c r="H974" s="9">
        <v>0</v>
      </c>
      <c r="I974" s="9">
        <v>0</v>
      </c>
      <c r="J974" s="9">
        <v>0</v>
      </c>
      <c r="K974" s="9">
        <v>0</v>
      </c>
      <c r="L974" s="9">
        <v>0</v>
      </c>
      <c r="M974" s="9">
        <v>210</v>
      </c>
      <c r="N974" s="9">
        <v>132</v>
      </c>
      <c r="O974" s="9">
        <v>86</v>
      </c>
      <c r="P974" s="9">
        <v>28.92</v>
      </c>
      <c r="Q974" s="9">
        <v>94</v>
      </c>
      <c r="R974" s="9">
        <v>74</v>
      </c>
    </row>
    <row r="975" spans="1:18" x14ac:dyDescent="0.2">
      <c r="A975" s="9">
        <v>0</v>
      </c>
      <c r="B975" s="9">
        <v>1</v>
      </c>
      <c r="C975" s="9">
        <v>60</v>
      </c>
      <c r="D975" s="9">
        <v>1</v>
      </c>
      <c r="E975" s="9">
        <v>0</v>
      </c>
      <c r="F975" s="9">
        <v>0</v>
      </c>
      <c r="G975" s="9">
        <v>1</v>
      </c>
      <c r="H975" s="9">
        <v>5</v>
      </c>
      <c r="I975" s="9">
        <v>0</v>
      </c>
      <c r="J975" s="9">
        <v>0</v>
      </c>
      <c r="K975" s="9">
        <v>0</v>
      </c>
      <c r="L975" s="9">
        <v>0</v>
      </c>
      <c r="M975" s="9">
        <v>267</v>
      </c>
      <c r="N975" s="9">
        <v>139</v>
      </c>
      <c r="O975" s="9">
        <v>84</v>
      </c>
      <c r="P975" s="9">
        <v>28.76</v>
      </c>
      <c r="Q975" s="9">
        <v>75</v>
      </c>
      <c r="R975" s="9">
        <v>112</v>
      </c>
    </row>
    <row r="976" spans="1:18" x14ac:dyDescent="0.2">
      <c r="A976" s="9">
        <v>0</v>
      </c>
      <c r="B976" s="9">
        <v>1</v>
      </c>
      <c r="C976" s="9">
        <v>62</v>
      </c>
      <c r="D976" s="9">
        <v>0</v>
      </c>
      <c r="E976" s="9">
        <v>0</v>
      </c>
      <c r="F976" s="9">
        <v>1</v>
      </c>
      <c r="G976" s="9">
        <v>0</v>
      </c>
      <c r="H976" s="9">
        <v>0</v>
      </c>
      <c r="I976" s="9">
        <v>0</v>
      </c>
      <c r="J976" s="9">
        <v>0</v>
      </c>
      <c r="K976" s="9">
        <v>0</v>
      </c>
      <c r="L976" s="9">
        <v>0</v>
      </c>
      <c r="M976" s="9">
        <v>332</v>
      </c>
      <c r="N976" s="9">
        <v>119.5</v>
      </c>
      <c r="O976" s="9">
        <v>74</v>
      </c>
      <c r="P976" s="9">
        <v>28.5</v>
      </c>
      <c r="Q976" s="9">
        <v>68</v>
      </c>
      <c r="R976" s="9">
        <v>92</v>
      </c>
    </row>
    <row r="977" spans="1:18" x14ac:dyDescent="0.2">
      <c r="A977" s="9">
        <v>0</v>
      </c>
      <c r="B977" s="9">
        <v>1</v>
      </c>
      <c r="C977" s="9">
        <v>59</v>
      </c>
      <c r="D977" s="9">
        <v>0</v>
      </c>
      <c r="E977" s="9">
        <v>0</v>
      </c>
      <c r="F977" s="9">
        <v>1</v>
      </c>
      <c r="G977" s="9">
        <v>0</v>
      </c>
      <c r="H977" s="9">
        <v>0</v>
      </c>
      <c r="I977" s="9">
        <v>0</v>
      </c>
      <c r="J977" s="9">
        <v>0</v>
      </c>
      <c r="K977" s="9">
        <v>0</v>
      </c>
      <c r="L977" s="9">
        <v>0</v>
      </c>
      <c r="M977" s="9">
        <v>236</v>
      </c>
      <c r="N977" s="9">
        <v>127</v>
      </c>
      <c r="O977" s="9">
        <v>83</v>
      </c>
      <c r="P977" s="9">
        <v>26.53</v>
      </c>
      <c r="Q977" s="9">
        <v>57</v>
      </c>
      <c r="R977" s="9">
        <v>86</v>
      </c>
    </row>
    <row r="978" spans="1:18" x14ac:dyDescent="0.2">
      <c r="A978" s="9">
        <v>0</v>
      </c>
      <c r="B978" s="9">
        <v>0</v>
      </c>
      <c r="C978" s="9">
        <v>53</v>
      </c>
      <c r="D978" s="9">
        <v>0</v>
      </c>
      <c r="E978" s="9">
        <v>1</v>
      </c>
      <c r="F978" s="9">
        <v>0</v>
      </c>
      <c r="G978" s="9">
        <v>0</v>
      </c>
      <c r="H978" s="9">
        <v>0</v>
      </c>
      <c r="I978" s="9">
        <v>0</v>
      </c>
      <c r="J978" s="9">
        <v>0</v>
      </c>
      <c r="K978" s="9">
        <v>1</v>
      </c>
      <c r="L978" s="9">
        <v>0</v>
      </c>
      <c r="M978" s="9">
        <v>232</v>
      </c>
      <c r="N978" s="9">
        <v>147</v>
      </c>
      <c r="O978" s="9">
        <v>71.5</v>
      </c>
      <c r="P978" s="9">
        <v>25.45</v>
      </c>
      <c r="Q978" s="9">
        <v>85</v>
      </c>
      <c r="R978" s="9">
        <v>74</v>
      </c>
    </row>
    <row r="979" spans="1:18" x14ac:dyDescent="0.2">
      <c r="A979" s="9">
        <v>0</v>
      </c>
      <c r="B979" s="9">
        <v>0</v>
      </c>
      <c r="C979" s="9">
        <v>42</v>
      </c>
      <c r="D979" s="9">
        <v>0</v>
      </c>
      <c r="E979" s="9">
        <v>1</v>
      </c>
      <c r="F979" s="9">
        <v>0</v>
      </c>
      <c r="G979" s="9">
        <v>1</v>
      </c>
      <c r="H979" s="9">
        <v>10</v>
      </c>
      <c r="I979" s="9">
        <v>0</v>
      </c>
      <c r="J979" s="9">
        <v>0</v>
      </c>
      <c r="K979" s="9">
        <v>0</v>
      </c>
      <c r="L979" s="9">
        <v>0</v>
      </c>
      <c r="M979" s="9">
        <v>242</v>
      </c>
      <c r="N979" s="9">
        <v>100</v>
      </c>
      <c r="O979" s="9">
        <v>66</v>
      </c>
      <c r="P979" s="9">
        <v>21.85</v>
      </c>
      <c r="Q979" s="9">
        <v>75</v>
      </c>
      <c r="R979" s="9">
        <v>78</v>
      </c>
    </row>
    <row r="980" spans="1:18" x14ac:dyDescent="0.2">
      <c r="A980" s="9">
        <v>0</v>
      </c>
      <c r="B980" s="9">
        <v>1</v>
      </c>
      <c r="C980" s="9">
        <v>35</v>
      </c>
      <c r="D980" s="9">
        <v>0</v>
      </c>
      <c r="E980" s="9">
        <v>1</v>
      </c>
      <c r="F980" s="9">
        <v>0</v>
      </c>
      <c r="G980" s="9">
        <v>0</v>
      </c>
      <c r="H980" s="9">
        <v>0</v>
      </c>
      <c r="I980" s="9">
        <v>0</v>
      </c>
      <c r="J980" s="9">
        <v>0</v>
      </c>
      <c r="K980" s="9">
        <v>0</v>
      </c>
      <c r="L980" s="9">
        <v>0</v>
      </c>
      <c r="M980" s="9">
        <v>242</v>
      </c>
      <c r="N980" s="9">
        <v>136.5</v>
      </c>
      <c r="O980" s="9">
        <v>95</v>
      </c>
      <c r="P980" s="9">
        <v>24.43</v>
      </c>
      <c r="Q980" s="9">
        <v>75</v>
      </c>
      <c r="R980" s="9">
        <v>88</v>
      </c>
    </row>
    <row r="981" spans="1:18" x14ac:dyDescent="0.2">
      <c r="A981" s="9">
        <v>0</v>
      </c>
      <c r="B981" s="9">
        <v>0</v>
      </c>
      <c r="C981" s="9">
        <v>50</v>
      </c>
      <c r="D981" s="9">
        <v>0</v>
      </c>
      <c r="E981" s="9">
        <v>0</v>
      </c>
      <c r="F981" s="9">
        <v>1</v>
      </c>
      <c r="G981" s="9">
        <v>0</v>
      </c>
      <c r="H981" s="9">
        <v>0</v>
      </c>
      <c r="I981" s="9">
        <v>0</v>
      </c>
      <c r="J981" s="9">
        <v>0</v>
      </c>
      <c r="K981" s="9">
        <v>1</v>
      </c>
      <c r="L981" s="9">
        <v>0</v>
      </c>
      <c r="M981" s="9">
        <v>224</v>
      </c>
      <c r="N981" s="9">
        <v>149</v>
      </c>
      <c r="O981" s="9">
        <v>90</v>
      </c>
      <c r="P981" s="9">
        <v>29.94</v>
      </c>
      <c r="Q981" s="9">
        <v>100</v>
      </c>
      <c r="R981" s="9">
        <v>85</v>
      </c>
    </row>
    <row r="982" spans="1:18" x14ac:dyDescent="0.2">
      <c r="A982" s="9">
        <v>0</v>
      </c>
      <c r="B982" s="9">
        <v>0</v>
      </c>
      <c r="C982" s="9">
        <v>57</v>
      </c>
      <c r="D982" s="9">
        <v>1</v>
      </c>
      <c r="E982" s="9">
        <v>0</v>
      </c>
      <c r="F982" s="9">
        <v>0</v>
      </c>
      <c r="G982" s="9">
        <v>0</v>
      </c>
      <c r="H982" s="9">
        <v>0</v>
      </c>
      <c r="I982" s="9">
        <v>0</v>
      </c>
      <c r="J982" s="9">
        <v>0</v>
      </c>
      <c r="K982" s="9">
        <v>0</v>
      </c>
      <c r="L982" s="9">
        <v>0</v>
      </c>
      <c r="M982" s="9">
        <v>277</v>
      </c>
      <c r="N982" s="9">
        <v>133</v>
      </c>
      <c r="O982" s="9">
        <v>84</v>
      </c>
      <c r="P982" s="9">
        <v>36.21</v>
      </c>
      <c r="Q982" s="9">
        <v>62</v>
      </c>
      <c r="R982" s="9">
        <v>74</v>
      </c>
    </row>
    <row r="983" spans="1:18" x14ac:dyDescent="0.2">
      <c r="A983" s="9">
        <v>0</v>
      </c>
      <c r="B983" s="9">
        <v>1</v>
      </c>
      <c r="C983" s="9">
        <v>34</v>
      </c>
      <c r="D983" s="9">
        <v>0</v>
      </c>
      <c r="E983" s="9">
        <v>0</v>
      </c>
      <c r="F983" s="9">
        <v>0</v>
      </c>
      <c r="G983" s="9">
        <v>0</v>
      </c>
      <c r="H983" s="9">
        <v>0</v>
      </c>
      <c r="I983" s="9">
        <v>0</v>
      </c>
      <c r="J983" s="9">
        <v>0</v>
      </c>
      <c r="K983" s="9">
        <v>0</v>
      </c>
      <c r="L983" s="9">
        <v>0</v>
      </c>
      <c r="M983" s="9">
        <v>227</v>
      </c>
      <c r="N983" s="9">
        <v>131.5</v>
      </c>
      <c r="O983" s="9">
        <v>84</v>
      </c>
      <c r="P983" s="9">
        <v>25.41</v>
      </c>
      <c r="Q983" s="9">
        <v>60</v>
      </c>
      <c r="R983" s="9">
        <v>87</v>
      </c>
    </row>
    <row r="984" spans="1:18" x14ac:dyDescent="0.2">
      <c r="A984" s="9">
        <v>0</v>
      </c>
      <c r="B984" s="9">
        <v>1</v>
      </c>
      <c r="C984" s="9">
        <v>46</v>
      </c>
      <c r="D984" s="9">
        <v>0</v>
      </c>
      <c r="E984" s="9">
        <v>1</v>
      </c>
      <c r="F984" s="9">
        <v>0</v>
      </c>
      <c r="G984" s="9">
        <v>0</v>
      </c>
      <c r="H984" s="9">
        <v>0</v>
      </c>
      <c r="I984" s="9">
        <v>0</v>
      </c>
      <c r="J984" s="9">
        <v>0</v>
      </c>
      <c r="K984" s="9">
        <v>0</v>
      </c>
      <c r="L984" s="9">
        <v>0</v>
      </c>
      <c r="M984" s="9">
        <v>217</v>
      </c>
      <c r="N984" s="9">
        <v>117.5</v>
      </c>
      <c r="O984" s="9">
        <v>77.5</v>
      </c>
      <c r="P984" s="9">
        <v>32.4</v>
      </c>
      <c r="Q984" s="9">
        <v>55</v>
      </c>
      <c r="R984" s="9">
        <v>83</v>
      </c>
    </row>
    <row r="985" spans="1:18" x14ac:dyDescent="0.2">
      <c r="A985" s="9">
        <v>0</v>
      </c>
      <c r="B985" s="9">
        <v>1</v>
      </c>
      <c r="C985" s="9">
        <v>42</v>
      </c>
      <c r="D985" s="9">
        <v>0</v>
      </c>
      <c r="E985" s="9">
        <v>1</v>
      </c>
      <c r="F985" s="9">
        <v>0</v>
      </c>
      <c r="G985" s="9">
        <v>1</v>
      </c>
      <c r="H985" s="9">
        <v>5</v>
      </c>
      <c r="I985" s="9">
        <v>0</v>
      </c>
      <c r="J985" s="9">
        <v>0</v>
      </c>
      <c r="K985" s="9">
        <v>0</v>
      </c>
      <c r="L985" s="9">
        <v>0</v>
      </c>
      <c r="M985" s="9">
        <v>200</v>
      </c>
      <c r="N985" s="9">
        <v>131</v>
      </c>
      <c r="O985" s="9">
        <v>88</v>
      </c>
      <c r="P985" s="9">
        <v>25.09</v>
      </c>
      <c r="Q985" s="9">
        <v>81</v>
      </c>
      <c r="R985" s="9">
        <v>88</v>
      </c>
    </row>
    <row r="986" spans="1:18" x14ac:dyDescent="0.2">
      <c r="A986" s="9">
        <v>1</v>
      </c>
      <c r="B986" s="9">
        <v>1</v>
      </c>
      <c r="C986" s="9">
        <v>63</v>
      </c>
      <c r="D986" s="9">
        <v>1</v>
      </c>
      <c r="E986" s="9">
        <v>0</v>
      </c>
      <c r="F986" s="9">
        <v>0</v>
      </c>
      <c r="G986" s="9">
        <v>1</v>
      </c>
      <c r="H986" s="9">
        <v>10</v>
      </c>
      <c r="I986" s="9">
        <v>0</v>
      </c>
      <c r="J986" s="9">
        <v>0</v>
      </c>
      <c r="K986" s="9">
        <v>0</v>
      </c>
      <c r="L986" s="9">
        <v>0</v>
      </c>
      <c r="M986" s="9">
        <v>271</v>
      </c>
      <c r="N986" s="9">
        <v>131</v>
      </c>
      <c r="O986" s="9">
        <v>73.5</v>
      </c>
      <c r="P986" s="9">
        <v>30.12</v>
      </c>
      <c r="Q986" s="9">
        <v>72</v>
      </c>
      <c r="R986" s="9">
        <v>107</v>
      </c>
    </row>
    <row r="987" spans="1:18" x14ac:dyDescent="0.2">
      <c r="A987" s="9">
        <v>1</v>
      </c>
      <c r="B987" s="9">
        <v>0</v>
      </c>
      <c r="C987" s="9">
        <v>65</v>
      </c>
      <c r="D987" s="9">
        <v>0</v>
      </c>
      <c r="E987" s="9">
        <v>0</v>
      </c>
      <c r="F987" s="9">
        <v>1</v>
      </c>
      <c r="G987" s="9">
        <v>0</v>
      </c>
      <c r="H987" s="9">
        <v>0</v>
      </c>
      <c r="I987" s="9">
        <v>0</v>
      </c>
      <c r="J987" s="9">
        <v>0</v>
      </c>
      <c r="K987" s="9">
        <v>0</v>
      </c>
      <c r="L987" s="9">
        <v>0</v>
      </c>
      <c r="M987" s="9">
        <v>217</v>
      </c>
      <c r="N987" s="9">
        <v>140</v>
      </c>
      <c r="O987" s="9">
        <v>82</v>
      </c>
      <c r="P987" s="9">
        <v>20.5</v>
      </c>
      <c r="Q987" s="9">
        <v>58</v>
      </c>
      <c r="R987" s="9">
        <v>78</v>
      </c>
    </row>
    <row r="988" spans="1:18" x14ac:dyDescent="0.2">
      <c r="A988" s="9">
        <v>0</v>
      </c>
      <c r="B988" s="9">
        <v>0</v>
      </c>
      <c r="C988" s="9">
        <v>46</v>
      </c>
      <c r="D988" s="9">
        <v>0</v>
      </c>
      <c r="E988" s="9">
        <v>0</v>
      </c>
      <c r="F988" s="9">
        <v>1</v>
      </c>
      <c r="G988" s="9">
        <v>0</v>
      </c>
      <c r="H988" s="9">
        <v>0</v>
      </c>
      <c r="I988" s="9">
        <v>0</v>
      </c>
      <c r="J988" s="9">
        <v>0</v>
      </c>
      <c r="K988" s="9">
        <v>0</v>
      </c>
      <c r="L988" s="9">
        <v>0</v>
      </c>
      <c r="M988" s="9">
        <v>197</v>
      </c>
      <c r="N988" s="9">
        <v>105.5</v>
      </c>
      <c r="O988" s="9">
        <v>67</v>
      </c>
      <c r="P988" s="9">
        <v>23.14</v>
      </c>
      <c r="Q988" s="9">
        <v>60</v>
      </c>
      <c r="R988" s="9">
        <v>69</v>
      </c>
    </row>
    <row r="989" spans="1:18" x14ac:dyDescent="0.2">
      <c r="A989" s="9">
        <v>0</v>
      </c>
      <c r="B989" s="9">
        <v>1</v>
      </c>
      <c r="C989" s="9">
        <v>45</v>
      </c>
      <c r="D989" s="9">
        <v>0</v>
      </c>
      <c r="E989" s="9">
        <v>1</v>
      </c>
      <c r="F989" s="9">
        <v>0</v>
      </c>
      <c r="G989" s="9">
        <v>1</v>
      </c>
      <c r="H989" s="9">
        <v>20</v>
      </c>
      <c r="I989" s="9">
        <v>0</v>
      </c>
      <c r="J989" s="9">
        <v>0</v>
      </c>
      <c r="K989" s="9">
        <v>0</v>
      </c>
      <c r="L989" s="9">
        <v>1</v>
      </c>
      <c r="M989" s="9">
        <v>279</v>
      </c>
      <c r="N989" s="9">
        <v>138</v>
      </c>
      <c r="O989" s="9">
        <v>86</v>
      </c>
      <c r="P989" s="9">
        <v>30.63</v>
      </c>
      <c r="Q989" s="9">
        <v>80</v>
      </c>
      <c r="R989" s="9">
        <v>144</v>
      </c>
    </row>
    <row r="990" spans="1:18" x14ac:dyDescent="0.2">
      <c r="A990" s="9">
        <v>0</v>
      </c>
      <c r="B990" s="9">
        <v>0</v>
      </c>
      <c r="C990" s="9">
        <v>60</v>
      </c>
      <c r="D990" s="9">
        <v>1</v>
      </c>
      <c r="E990" s="9">
        <v>0</v>
      </c>
      <c r="F990" s="9">
        <v>0</v>
      </c>
      <c r="G990" s="9">
        <v>0</v>
      </c>
      <c r="H990" s="9">
        <v>0</v>
      </c>
      <c r="I990" s="9">
        <v>0</v>
      </c>
      <c r="J990" s="9">
        <v>0</v>
      </c>
      <c r="K990" s="9">
        <v>0</v>
      </c>
      <c r="L990" s="9">
        <v>0</v>
      </c>
      <c r="M990" s="9">
        <v>236</v>
      </c>
      <c r="N990" s="9">
        <v>126</v>
      </c>
      <c r="O990" s="9">
        <v>84</v>
      </c>
      <c r="P990" s="9">
        <v>20.34</v>
      </c>
      <c r="Q990" s="9">
        <v>71</v>
      </c>
      <c r="R990" s="9">
        <v>76</v>
      </c>
    </row>
    <row r="991" spans="1:18" x14ac:dyDescent="0.2">
      <c r="A991" s="9">
        <v>1</v>
      </c>
      <c r="B991" s="9">
        <v>1</v>
      </c>
      <c r="C991" s="9">
        <v>45</v>
      </c>
      <c r="D991" s="9">
        <v>0</v>
      </c>
      <c r="E991" s="9">
        <v>0</v>
      </c>
      <c r="F991" s="9">
        <v>0</v>
      </c>
      <c r="G991" s="9">
        <v>1</v>
      </c>
      <c r="H991" s="9">
        <v>3</v>
      </c>
      <c r="I991" s="9">
        <v>0</v>
      </c>
      <c r="J991" s="9">
        <v>0</v>
      </c>
      <c r="K991" s="9">
        <v>1</v>
      </c>
      <c r="L991" s="9">
        <v>0</v>
      </c>
      <c r="M991" s="9">
        <v>218</v>
      </c>
      <c r="N991" s="9">
        <v>145</v>
      </c>
      <c r="O991" s="9">
        <v>90</v>
      </c>
      <c r="P991" s="9">
        <v>26.65</v>
      </c>
      <c r="Q991" s="9">
        <v>76</v>
      </c>
      <c r="R991" s="9">
        <v>70</v>
      </c>
    </row>
    <row r="992" spans="1:18" x14ac:dyDescent="0.2">
      <c r="A992" s="9">
        <v>0</v>
      </c>
      <c r="B992" s="9">
        <v>0</v>
      </c>
      <c r="C992" s="9">
        <v>44</v>
      </c>
      <c r="D992" s="9">
        <v>0</v>
      </c>
      <c r="E992" s="9">
        <v>1</v>
      </c>
      <c r="F992" s="9">
        <v>0</v>
      </c>
      <c r="G992" s="9">
        <v>0</v>
      </c>
      <c r="H992" s="9">
        <v>0</v>
      </c>
      <c r="I992" s="9">
        <v>0</v>
      </c>
      <c r="J992" s="9">
        <v>0</v>
      </c>
      <c r="K992" s="9">
        <v>1</v>
      </c>
      <c r="L992" s="9">
        <v>0</v>
      </c>
      <c r="M992" s="9">
        <v>187</v>
      </c>
      <c r="N992" s="9">
        <v>122</v>
      </c>
      <c r="O992" s="9">
        <v>83</v>
      </c>
      <c r="P992" s="9">
        <v>30.4</v>
      </c>
      <c r="Q992" s="9">
        <v>85</v>
      </c>
      <c r="R992" s="9">
        <v>75</v>
      </c>
    </row>
    <row r="993" spans="1:18" x14ac:dyDescent="0.2">
      <c r="A993" s="9">
        <v>0</v>
      </c>
      <c r="B993" s="9">
        <v>1</v>
      </c>
      <c r="C993" s="9">
        <v>39</v>
      </c>
      <c r="D993" s="9">
        <v>1</v>
      </c>
      <c r="E993" s="9">
        <v>0</v>
      </c>
      <c r="F993" s="9">
        <v>0</v>
      </c>
      <c r="G993" s="9">
        <v>1</v>
      </c>
      <c r="H993" s="9">
        <v>20</v>
      </c>
      <c r="I993" s="9">
        <v>0</v>
      </c>
      <c r="J993" s="9">
        <v>0</v>
      </c>
      <c r="K993" s="9">
        <v>1</v>
      </c>
      <c r="L993" s="9">
        <v>0</v>
      </c>
      <c r="M993" s="9">
        <v>222</v>
      </c>
      <c r="N993" s="9">
        <v>141.5</v>
      </c>
      <c r="O993" s="9">
        <v>91</v>
      </c>
      <c r="P993" s="9">
        <v>27.06</v>
      </c>
      <c r="Q993" s="9">
        <v>63</v>
      </c>
      <c r="R993" s="9">
        <v>73</v>
      </c>
    </row>
    <row r="994" spans="1:18" x14ac:dyDescent="0.2">
      <c r="A994" s="9">
        <v>0</v>
      </c>
      <c r="B994" s="9">
        <v>0</v>
      </c>
      <c r="C994" s="9">
        <v>42</v>
      </c>
      <c r="D994" s="9">
        <v>0</v>
      </c>
      <c r="E994" s="9">
        <v>0</v>
      </c>
      <c r="F994" s="9">
        <v>0</v>
      </c>
      <c r="G994" s="9">
        <v>0</v>
      </c>
      <c r="H994" s="9">
        <v>0</v>
      </c>
      <c r="I994" s="9">
        <v>0</v>
      </c>
      <c r="J994" s="9">
        <v>0</v>
      </c>
      <c r="K994" s="9">
        <v>0</v>
      </c>
      <c r="L994" s="9">
        <v>0</v>
      </c>
      <c r="M994" s="9">
        <v>183</v>
      </c>
      <c r="N994" s="9">
        <v>111</v>
      </c>
      <c r="O994" s="9">
        <v>71</v>
      </c>
      <c r="P994" s="9">
        <v>19.78</v>
      </c>
      <c r="Q994" s="9">
        <v>66</v>
      </c>
      <c r="R994" s="9">
        <v>81</v>
      </c>
    </row>
    <row r="995" spans="1:18" x14ac:dyDescent="0.2">
      <c r="A995" s="9">
        <v>0</v>
      </c>
      <c r="B995" s="9">
        <v>0</v>
      </c>
      <c r="C995" s="9">
        <v>62</v>
      </c>
      <c r="D995" s="9">
        <v>0</v>
      </c>
      <c r="E995" s="9">
        <v>0</v>
      </c>
      <c r="F995" s="9">
        <v>1</v>
      </c>
      <c r="G995" s="9">
        <v>1</v>
      </c>
      <c r="H995" s="9">
        <v>20</v>
      </c>
      <c r="I995" s="9">
        <v>0</v>
      </c>
      <c r="J995" s="9">
        <v>0</v>
      </c>
      <c r="K995" s="9">
        <v>0</v>
      </c>
      <c r="L995" s="9">
        <v>0</v>
      </c>
      <c r="M995" s="9">
        <v>264</v>
      </c>
      <c r="N995" s="9">
        <v>142</v>
      </c>
      <c r="O995" s="9">
        <v>90</v>
      </c>
      <c r="P995" s="9">
        <v>31.78</v>
      </c>
      <c r="Q995" s="9">
        <v>95</v>
      </c>
      <c r="R995" s="9">
        <v>97</v>
      </c>
    </row>
    <row r="996" spans="1:18" x14ac:dyDescent="0.2">
      <c r="A996" s="9">
        <v>0</v>
      </c>
      <c r="B996" s="9">
        <v>1</v>
      </c>
      <c r="C996" s="9">
        <v>48</v>
      </c>
      <c r="D996" s="9">
        <v>1</v>
      </c>
      <c r="E996" s="9">
        <v>0</v>
      </c>
      <c r="F996" s="9">
        <v>0</v>
      </c>
      <c r="G996" s="9">
        <v>0</v>
      </c>
      <c r="H996" s="9">
        <v>0</v>
      </c>
      <c r="I996" s="9">
        <v>0</v>
      </c>
      <c r="J996" s="9">
        <v>0</v>
      </c>
      <c r="K996" s="9">
        <v>0</v>
      </c>
      <c r="L996" s="9">
        <v>0</v>
      </c>
      <c r="M996" s="9">
        <v>270</v>
      </c>
      <c r="N996" s="9">
        <v>131</v>
      </c>
      <c r="O996" s="9">
        <v>88</v>
      </c>
      <c r="P996" s="9">
        <v>27.13</v>
      </c>
      <c r="Q996" s="9">
        <v>63</v>
      </c>
      <c r="R996" s="9">
        <v>55</v>
      </c>
    </row>
    <row r="997" spans="1:18" x14ac:dyDescent="0.2">
      <c r="A997" s="9">
        <v>0</v>
      </c>
      <c r="B997" s="9">
        <v>0</v>
      </c>
      <c r="C997" s="9">
        <v>55</v>
      </c>
      <c r="D997" s="9">
        <v>1</v>
      </c>
      <c r="E997" s="9">
        <v>0</v>
      </c>
      <c r="F997" s="9">
        <v>0</v>
      </c>
      <c r="G997" s="9">
        <v>0</v>
      </c>
      <c r="H997" s="9">
        <v>0</v>
      </c>
      <c r="I997" s="9">
        <v>0</v>
      </c>
      <c r="J997" s="9">
        <v>0</v>
      </c>
      <c r="K997" s="9">
        <v>0</v>
      </c>
      <c r="L997" s="9">
        <v>0</v>
      </c>
      <c r="M997" s="9">
        <v>269</v>
      </c>
      <c r="N997" s="9">
        <v>112.5</v>
      </c>
      <c r="O997" s="9">
        <v>72.5</v>
      </c>
      <c r="P997" s="9">
        <v>23.45</v>
      </c>
      <c r="Q997" s="9">
        <v>60</v>
      </c>
      <c r="R997" s="9">
        <v>80</v>
      </c>
    </row>
    <row r="998" spans="1:18" x14ac:dyDescent="0.2">
      <c r="A998" s="9">
        <v>0</v>
      </c>
      <c r="B998" s="9">
        <v>1</v>
      </c>
      <c r="C998" s="9">
        <v>45</v>
      </c>
      <c r="D998" s="9">
        <v>0</v>
      </c>
      <c r="E998" s="9">
        <v>1</v>
      </c>
      <c r="F998" s="9">
        <v>0</v>
      </c>
      <c r="G998" s="9">
        <v>1</v>
      </c>
      <c r="H998" s="9">
        <v>20</v>
      </c>
      <c r="I998" s="9">
        <v>0</v>
      </c>
      <c r="J998" s="9">
        <v>0</v>
      </c>
      <c r="K998" s="9">
        <v>0</v>
      </c>
      <c r="L998" s="9">
        <v>0</v>
      </c>
      <c r="M998" s="9">
        <v>207</v>
      </c>
      <c r="N998" s="9">
        <v>117</v>
      </c>
      <c r="O998" s="9">
        <v>80</v>
      </c>
      <c r="P998" s="9">
        <v>20.170000000000002</v>
      </c>
      <c r="Q998" s="9">
        <v>75</v>
      </c>
      <c r="R998" s="9">
        <v>59</v>
      </c>
    </row>
    <row r="999" spans="1:18" x14ac:dyDescent="0.2">
      <c r="A999" s="9">
        <v>0</v>
      </c>
      <c r="B999" s="9">
        <v>1</v>
      </c>
      <c r="C999" s="9">
        <v>58</v>
      </c>
      <c r="D999" s="9">
        <v>1</v>
      </c>
      <c r="E999" s="9">
        <v>0</v>
      </c>
      <c r="F999" s="9">
        <v>0</v>
      </c>
      <c r="G999" s="9">
        <v>1</v>
      </c>
      <c r="H999" s="9">
        <v>20</v>
      </c>
      <c r="I999" s="9">
        <v>0</v>
      </c>
      <c r="J999" s="9">
        <v>0</v>
      </c>
      <c r="K999" s="9">
        <v>1</v>
      </c>
      <c r="L999" s="9">
        <v>0</v>
      </c>
      <c r="M999" s="9">
        <v>192</v>
      </c>
      <c r="N999" s="9">
        <v>143</v>
      </c>
      <c r="O999" s="9">
        <v>98</v>
      </c>
      <c r="P999" s="9">
        <v>29.01</v>
      </c>
      <c r="Q999" s="9">
        <v>90</v>
      </c>
      <c r="R999" s="9">
        <v>68</v>
      </c>
    </row>
    <row r="1000" spans="1:18" x14ac:dyDescent="0.2">
      <c r="A1000" s="9">
        <v>0</v>
      </c>
      <c r="B1000" s="9">
        <v>0</v>
      </c>
      <c r="C1000" s="9">
        <v>56</v>
      </c>
      <c r="D1000" s="9">
        <v>1</v>
      </c>
      <c r="E1000" s="9">
        <v>0</v>
      </c>
      <c r="F1000" s="9">
        <v>0</v>
      </c>
      <c r="G1000" s="9">
        <v>1</v>
      </c>
      <c r="H1000" s="9">
        <v>9</v>
      </c>
      <c r="I1000" s="9">
        <v>1</v>
      </c>
      <c r="J1000" s="9">
        <v>0</v>
      </c>
      <c r="K1000" s="9">
        <v>1</v>
      </c>
      <c r="L1000" s="9">
        <v>0</v>
      </c>
      <c r="M1000" s="9">
        <v>285</v>
      </c>
      <c r="N1000" s="9">
        <v>165</v>
      </c>
      <c r="O1000" s="9">
        <v>115</v>
      </c>
      <c r="P1000" s="9">
        <v>24.25</v>
      </c>
      <c r="Q1000" s="9">
        <v>72</v>
      </c>
      <c r="R1000" s="9">
        <v>116</v>
      </c>
    </row>
    <row r="1001" spans="1:18" x14ac:dyDescent="0.2">
      <c r="A1001" s="9">
        <v>0</v>
      </c>
      <c r="B1001" s="9">
        <v>0</v>
      </c>
      <c r="C1001" s="9">
        <v>55</v>
      </c>
      <c r="D1001" s="9">
        <v>0</v>
      </c>
      <c r="E1001" s="9">
        <v>1</v>
      </c>
      <c r="F1001" s="9">
        <v>0</v>
      </c>
      <c r="G1001" s="9">
        <v>0</v>
      </c>
      <c r="H1001" s="9">
        <v>0</v>
      </c>
      <c r="I1001" s="9">
        <v>0</v>
      </c>
      <c r="J1001" s="9">
        <v>0</v>
      </c>
      <c r="K1001" s="9">
        <v>1</v>
      </c>
      <c r="L1001" s="9">
        <v>0</v>
      </c>
      <c r="M1001" s="9">
        <v>250</v>
      </c>
      <c r="N1001" s="9">
        <v>161.5</v>
      </c>
      <c r="O1001" s="9">
        <v>95</v>
      </c>
      <c r="P1001" s="9">
        <v>27.76</v>
      </c>
      <c r="Q1001" s="9">
        <v>67</v>
      </c>
      <c r="R1001" s="9">
        <v>83</v>
      </c>
    </row>
    <row r="1002" spans="1:18" x14ac:dyDescent="0.2">
      <c r="A1002" s="9">
        <v>0</v>
      </c>
      <c r="B1002" s="9">
        <v>1</v>
      </c>
      <c r="C1002" s="9">
        <v>57</v>
      </c>
      <c r="D1002" s="9">
        <v>1</v>
      </c>
      <c r="E1002" s="9">
        <v>0</v>
      </c>
      <c r="F1002" s="9">
        <v>0</v>
      </c>
      <c r="G1002" s="9">
        <v>1</v>
      </c>
      <c r="H1002" s="9">
        <v>30</v>
      </c>
      <c r="I1002" s="9">
        <v>0</v>
      </c>
      <c r="J1002" s="9">
        <v>0</v>
      </c>
      <c r="K1002" s="9">
        <v>0</v>
      </c>
      <c r="L1002" s="9">
        <v>0</v>
      </c>
      <c r="M1002" s="9">
        <v>211</v>
      </c>
      <c r="N1002" s="9">
        <v>122</v>
      </c>
      <c r="O1002" s="9">
        <v>66.5</v>
      </c>
      <c r="P1002" s="9">
        <v>20.190000000000001</v>
      </c>
      <c r="Q1002" s="9">
        <v>62</v>
      </c>
      <c r="R1002" s="9">
        <v>57</v>
      </c>
    </row>
    <row r="1003" spans="1:18" x14ac:dyDescent="0.2">
      <c r="A1003" s="9">
        <v>1</v>
      </c>
      <c r="B1003" s="9">
        <v>0</v>
      </c>
      <c r="C1003" s="9">
        <v>65</v>
      </c>
      <c r="D1003" s="9">
        <v>1</v>
      </c>
      <c r="E1003" s="9">
        <v>0</v>
      </c>
      <c r="F1003" s="9">
        <v>0</v>
      </c>
      <c r="G1003" s="9">
        <v>0</v>
      </c>
      <c r="H1003" s="9">
        <v>0</v>
      </c>
      <c r="I1003" s="9">
        <v>0</v>
      </c>
      <c r="J1003" s="9">
        <v>1</v>
      </c>
      <c r="K1003" s="9">
        <v>1</v>
      </c>
      <c r="L1003" s="9">
        <v>0</v>
      </c>
      <c r="M1003" s="9">
        <v>290</v>
      </c>
      <c r="N1003" s="9">
        <v>144</v>
      </c>
      <c r="O1003" s="9">
        <v>64</v>
      </c>
      <c r="P1003" s="9">
        <v>21.41</v>
      </c>
      <c r="Q1003" s="9">
        <v>58</v>
      </c>
      <c r="R1003" s="9">
        <v>145</v>
      </c>
    </row>
    <row r="1004" spans="1:18" x14ac:dyDescent="0.2">
      <c r="A1004" s="9">
        <v>1</v>
      </c>
      <c r="B1004" s="9">
        <v>1</v>
      </c>
      <c r="C1004" s="9">
        <v>61</v>
      </c>
      <c r="D1004" s="9">
        <v>1</v>
      </c>
      <c r="E1004" s="9">
        <v>0</v>
      </c>
      <c r="F1004" s="9">
        <v>0</v>
      </c>
      <c r="G1004" s="9">
        <v>0</v>
      </c>
      <c r="H1004" s="9">
        <v>0</v>
      </c>
      <c r="I1004" s="9">
        <v>0</v>
      </c>
      <c r="J1004" s="9">
        <v>0</v>
      </c>
      <c r="K1004" s="9">
        <v>1</v>
      </c>
      <c r="L1004" s="9">
        <v>0</v>
      </c>
      <c r="M1004" s="9">
        <v>201</v>
      </c>
      <c r="N1004" s="9">
        <v>164.5</v>
      </c>
      <c r="O1004" s="9">
        <v>93.5</v>
      </c>
      <c r="P1004" s="9">
        <v>27.73</v>
      </c>
      <c r="Q1004" s="9">
        <v>78</v>
      </c>
      <c r="R1004" s="9">
        <v>95</v>
      </c>
    </row>
    <row r="1005" spans="1:18" x14ac:dyDescent="0.2">
      <c r="A1005" s="9">
        <v>0</v>
      </c>
      <c r="B1005" s="9">
        <v>0</v>
      </c>
      <c r="C1005" s="9">
        <v>49</v>
      </c>
      <c r="D1005" s="9">
        <v>1</v>
      </c>
      <c r="E1005" s="9">
        <v>0</v>
      </c>
      <c r="F1005" s="9">
        <v>0</v>
      </c>
      <c r="G1005" s="9">
        <v>1</v>
      </c>
      <c r="H1005" s="9">
        <v>18</v>
      </c>
      <c r="I1005" s="9">
        <v>0</v>
      </c>
      <c r="J1005" s="9">
        <v>0</v>
      </c>
      <c r="K1005" s="9">
        <v>0</v>
      </c>
      <c r="L1005" s="9">
        <v>0</v>
      </c>
      <c r="M1005" s="9">
        <v>280</v>
      </c>
      <c r="N1005" s="9">
        <v>120</v>
      </c>
      <c r="O1005" s="9">
        <v>80</v>
      </c>
      <c r="P1005" s="9">
        <v>22.33</v>
      </c>
      <c r="Q1005" s="9">
        <v>90</v>
      </c>
      <c r="R1005" s="9">
        <v>75</v>
      </c>
    </row>
    <row r="1006" spans="1:18" x14ac:dyDescent="0.2">
      <c r="A1006" s="9">
        <v>0</v>
      </c>
      <c r="B1006" s="9">
        <v>1</v>
      </c>
      <c r="C1006" s="9">
        <v>42</v>
      </c>
      <c r="D1006" s="9">
        <v>0</v>
      </c>
      <c r="E1006" s="9">
        <v>1</v>
      </c>
      <c r="F1006" s="9">
        <v>0</v>
      </c>
      <c r="G1006" s="9">
        <v>0</v>
      </c>
      <c r="H1006" s="9">
        <v>0</v>
      </c>
      <c r="I1006" s="9">
        <v>0</v>
      </c>
      <c r="J1006" s="9">
        <v>0</v>
      </c>
      <c r="K1006" s="9">
        <v>1</v>
      </c>
      <c r="L1006" s="9">
        <v>0</v>
      </c>
      <c r="M1006" s="9">
        <v>164</v>
      </c>
      <c r="N1006" s="9">
        <v>141.5</v>
      </c>
      <c r="O1006" s="9">
        <v>98</v>
      </c>
      <c r="P1006" s="9">
        <v>32.520000000000003</v>
      </c>
      <c r="Q1006" s="9">
        <v>72</v>
      </c>
      <c r="R1006" s="9">
        <v>76</v>
      </c>
    </row>
    <row r="1007" spans="1:18" x14ac:dyDescent="0.2">
      <c r="A1007" s="9">
        <v>0</v>
      </c>
      <c r="B1007" s="9">
        <v>1</v>
      </c>
      <c r="C1007" s="9">
        <v>50</v>
      </c>
      <c r="D1007" s="9">
        <v>1</v>
      </c>
      <c r="E1007" s="9">
        <v>0</v>
      </c>
      <c r="F1007" s="9">
        <v>0</v>
      </c>
      <c r="G1007" s="9">
        <v>0</v>
      </c>
      <c r="H1007" s="9">
        <v>0</v>
      </c>
      <c r="I1007" s="9">
        <v>0</v>
      </c>
      <c r="J1007" s="9">
        <v>0</v>
      </c>
      <c r="K1007" s="9">
        <v>0</v>
      </c>
      <c r="L1007" s="9">
        <v>0</v>
      </c>
      <c r="M1007" s="9">
        <v>220</v>
      </c>
      <c r="N1007" s="9">
        <v>124</v>
      </c>
      <c r="O1007" s="9">
        <v>82</v>
      </c>
      <c r="P1007" s="9">
        <v>24.54</v>
      </c>
      <c r="Q1007" s="9">
        <v>54</v>
      </c>
      <c r="R1007" s="9">
        <v>83</v>
      </c>
    </row>
    <row r="1008" spans="1:18" x14ac:dyDescent="0.2">
      <c r="A1008" s="9">
        <v>0</v>
      </c>
      <c r="B1008" s="9">
        <v>1</v>
      </c>
      <c r="C1008" s="9">
        <v>42</v>
      </c>
      <c r="D1008" s="9">
        <v>0</v>
      </c>
      <c r="E1008" s="9">
        <v>0</v>
      </c>
      <c r="F1008" s="9">
        <v>0</v>
      </c>
      <c r="G1008" s="9">
        <v>1</v>
      </c>
      <c r="H1008" s="9">
        <v>20</v>
      </c>
      <c r="I1008" s="9">
        <v>0</v>
      </c>
      <c r="J1008" s="9">
        <v>0</v>
      </c>
      <c r="K1008" s="9">
        <v>0</v>
      </c>
      <c r="L1008" s="9">
        <v>0</v>
      </c>
      <c r="M1008" s="9">
        <v>270</v>
      </c>
      <c r="N1008" s="9">
        <v>112</v>
      </c>
      <c r="O1008" s="9">
        <v>77</v>
      </c>
      <c r="P1008" s="9">
        <v>24.77</v>
      </c>
      <c r="Q1008" s="9">
        <v>73</v>
      </c>
      <c r="R1008" s="9">
        <v>85</v>
      </c>
    </row>
    <row r="1009" spans="1:18" x14ac:dyDescent="0.2">
      <c r="A1009" s="9">
        <v>0</v>
      </c>
      <c r="B1009" s="9">
        <v>1</v>
      </c>
      <c r="C1009" s="9">
        <v>46</v>
      </c>
      <c r="D1009" s="9">
        <v>1</v>
      </c>
      <c r="E1009" s="9">
        <v>0</v>
      </c>
      <c r="F1009" s="9">
        <v>0</v>
      </c>
      <c r="G1009" s="9">
        <v>1</v>
      </c>
      <c r="H1009" s="9">
        <v>9</v>
      </c>
      <c r="I1009" s="9">
        <v>0</v>
      </c>
      <c r="J1009" s="9">
        <v>0</v>
      </c>
      <c r="K1009" s="9">
        <v>1</v>
      </c>
      <c r="L1009" s="9">
        <v>0</v>
      </c>
      <c r="M1009" s="9">
        <v>346</v>
      </c>
      <c r="N1009" s="9">
        <v>137</v>
      </c>
      <c r="O1009" s="9">
        <v>97</v>
      </c>
      <c r="P1009" s="9">
        <v>29.11</v>
      </c>
      <c r="Q1009" s="9">
        <v>75</v>
      </c>
      <c r="R1009" s="9">
        <v>82</v>
      </c>
    </row>
    <row r="1010" spans="1:18" x14ac:dyDescent="0.2">
      <c r="A1010" s="9">
        <v>1</v>
      </c>
      <c r="B1010" s="9">
        <v>1</v>
      </c>
      <c r="C1010" s="9">
        <v>53</v>
      </c>
      <c r="D1010" s="9">
        <v>0</v>
      </c>
      <c r="E1010" s="9">
        <v>1</v>
      </c>
      <c r="F1010" s="9">
        <v>0</v>
      </c>
      <c r="G1010" s="9">
        <v>1</v>
      </c>
      <c r="H1010" s="9">
        <v>20</v>
      </c>
      <c r="I1010" s="9">
        <v>0</v>
      </c>
      <c r="J1010" s="9">
        <v>0</v>
      </c>
      <c r="K1010" s="9">
        <v>1</v>
      </c>
      <c r="L1010" s="9">
        <v>0</v>
      </c>
      <c r="M1010" s="9">
        <v>266</v>
      </c>
      <c r="N1010" s="9">
        <v>163</v>
      </c>
      <c r="O1010" s="9">
        <v>105</v>
      </c>
      <c r="P1010" s="9">
        <v>28.04</v>
      </c>
      <c r="Q1010" s="9">
        <v>90</v>
      </c>
      <c r="R1010" s="9">
        <v>79</v>
      </c>
    </row>
    <row r="1011" spans="1:18" x14ac:dyDescent="0.2">
      <c r="A1011" s="9">
        <v>0</v>
      </c>
      <c r="B1011" s="9">
        <v>1</v>
      </c>
      <c r="C1011" s="9">
        <v>44</v>
      </c>
      <c r="D1011" s="9">
        <v>0</v>
      </c>
      <c r="E1011" s="9">
        <v>1</v>
      </c>
      <c r="F1011" s="9">
        <v>0</v>
      </c>
      <c r="G1011" s="9">
        <v>0</v>
      </c>
      <c r="H1011" s="9">
        <v>0</v>
      </c>
      <c r="I1011" s="9">
        <v>0</v>
      </c>
      <c r="J1011" s="9">
        <v>0</v>
      </c>
      <c r="K1011" s="9">
        <v>0</v>
      </c>
      <c r="L1011" s="9">
        <v>0</v>
      </c>
      <c r="M1011" s="9">
        <v>169</v>
      </c>
      <c r="N1011" s="9">
        <v>116</v>
      </c>
      <c r="O1011" s="9">
        <v>62</v>
      </c>
      <c r="P1011" s="9">
        <v>19.440000000000001</v>
      </c>
      <c r="Q1011" s="9">
        <v>53</v>
      </c>
      <c r="R1011" s="9">
        <v>87</v>
      </c>
    </row>
    <row r="1012" spans="1:18" x14ac:dyDescent="0.2">
      <c r="A1012" s="9">
        <v>0</v>
      </c>
      <c r="B1012" s="9">
        <v>0</v>
      </c>
      <c r="C1012" s="9">
        <v>54</v>
      </c>
      <c r="D1012" s="9">
        <v>1</v>
      </c>
      <c r="E1012" s="9">
        <v>0</v>
      </c>
      <c r="F1012" s="9">
        <v>0</v>
      </c>
      <c r="G1012" s="9">
        <v>0</v>
      </c>
      <c r="H1012" s="9">
        <v>0</v>
      </c>
      <c r="I1012" s="9">
        <v>0</v>
      </c>
      <c r="J1012" s="9">
        <v>0</v>
      </c>
      <c r="K1012" s="9">
        <v>1</v>
      </c>
      <c r="L1012" s="9">
        <v>0</v>
      </c>
      <c r="M1012" s="9">
        <v>237</v>
      </c>
      <c r="N1012" s="9">
        <v>171.5</v>
      </c>
      <c r="O1012" s="9">
        <v>105.5</v>
      </c>
      <c r="P1012" s="9">
        <v>34.25</v>
      </c>
      <c r="Q1012" s="9">
        <v>91</v>
      </c>
      <c r="R1012" s="9">
        <v>104</v>
      </c>
    </row>
    <row r="1013" spans="1:18" x14ac:dyDescent="0.2">
      <c r="A1013" s="9">
        <v>1</v>
      </c>
      <c r="B1013" s="9">
        <v>1</v>
      </c>
      <c r="C1013" s="9">
        <v>67</v>
      </c>
      <c r="D1013" s="9">
        <v>1</v>
      </c>
      <c r="E1013" s="9">
        <v>0</v>
      </c>
      <c r="F1013" s="9">
        <v>0</v>
      </c>
      <c r="G1013" s="9">
        <v>1</v>
      </c>
      <c r="H1013" s="9">
        <v>9</v>
      </c>
      <c r="I1013" s="9">
        <v>0</v>
      </c>
      <c r="J1013" s="9">
        <v>0</v>
      </c>
      <c r="K1013" s="9">
        <v>0</v>
      </c>
      <c r="L1013" s="9">
        <v>0</v>
      </c>
      <c r="M1013" s="9">
        <v>245</v>
      </c>
      <c r="N1013" s="9">
        <v>126</v>
      </c>
      <c r="O1013" s="9">
        <v>68</v>
      </c>
      <c r="P1013" s="9">
        <v>29.04</v>
      </c>
      <c r="Q1013" s="9">
        <v>70</v>
      </c>
      <c r="R1013" s="9">
        <v>94</v>
      </c>
    </row>
    <row r="1014" spans="1:18" x14ac:dyDescent="0.2">
      <c r="A1014" s="9">
        <v>0</v>
      </c>
      <c r="B1014" s="9">
        <v>1</v>
      </c>
      <c r="C1014" s="9">
        <v>44</v>
      </c>
      <c r="D1014" s="9">
        <v>1</v>
      </c>
      <c r="E1014" s="9">
        <v>0</v>
      </c>
      <c r="F1014" s="9">
        <v>0</v>
      </c>
      <c r="G1014" s="9">
        <v>0</v>
      </c>
      <c r="H1014" s="9">
        <v>0</v>
      </c>
      <c r="I1014" s="9">
        <v>0</v>
      </c>
      <c r="J1014" s="9">
        <v>0</v>
      </c>
      <c r="K1014" s="9">
        <v>0</v>
      </c>
      <c r="L1014" s="9">
        <v>0</v>
      </c>
      <c r="M1014" s="9">
        <v>271</v>
      </c>
      <c r="N1014" s="9">
        <v>132.5</v>
      </c>
      <c r="O1014" s="9">
        <v>90</v>
      </c>
      <c r="P1014" s="9">
        <v>24.06</v>
      </c>
      <c r="Q1014" s="9">
        <v>94</v>
      </c>
      <c r="R1014" s="9">
        <v>95</v>
      </c>
    </row>
    <row r="1015" spans="1:18" x14ac:dyDescent="0.2">
      <c r="A1015" s="9">
        <v>0</v>
      </c>
      <c r="B1015" s="9">
        <v>1</v>
      </c>
      <c r="C1015" s="9">
        <v>41</v>
      </c>
      <c r="D1015" s="9">
        <v>0</v>
      </c>
      <c r="E1015" s="9">
        <v>1</v>
      </c>
      <c r="F1015" s="9">
        <v>0</v>
      </c>
      <c r="G1015" s="9">
        <v>1</v>
      </c>
      <c r="H1015" s="9">
        <v>30</v>
      </c>
      <c r="I1015" s="9">
        <v>0</v>
      </c>
      <c r="J1015" s="9">
        <v>0</v>
      </c>
      <c r="K1015" s="9">
        <v>1</v>
      </c>
      <c r="L1015" s="9">
        <v>0</v>
      </c>
      <c r="M1015" s="9">
        <v>176</v>
      </c>
      <c r="N1015" s="9">
        <v>146</v>
      </c>
      <c r="O1015" s="9">
        <v>88</v>
      </c>
      <c r="P1015" s="9">
        <v>24.04</v>
      </c>
      <c r="Q1015" s="9">
        <v>78</v>
      </c>
      <c r="R1015" s="9">
        <v>83</v>
      </c>
    </row>
    <row r="1016" spans="1:18" x14ac:dyDescent="0.2">
      <c r="A1016" s="9">
        <v>1</v>
      </c>
      <c r="B1016" s="9">
        <v>0</v>
      </c>
      <c r="C1016" s="9">
        <v>52</v>
      </c>
      <c r="D1016" s="9">
        <v>0</v>
      </c>
      <c r="E1016" s="9">
        <v>0</v>
      </c>
      <c r="F1016" s="9">
        <v>0</v>
      </c>
      <c r="G1016" s="9">
        <v>0</v>
      </c>
      <c r="H1016" s="9">
        <v>0</v>
      </c>
      <c r="I1016" s="9">
        <v>0</v>
      </c>
      <c r="J1016" s="9">
        <v>0</v>
      </c>
      <c r="K1016" s="9">
        <v>1</v>
      </c>
      <c r="L1016" s="9">
        <v>0</v>
      </c>
      <c r="M1016" s="9">
        <v>240</v>
      </c>
      <c r="N1016" s="9">
        <v>177</v>
      </c>
      <c r="O1016" s="9">
        <v>103.5</v>
      </c>
      <c r="P1016" s="9">
        <v>24.39</v>
      </c>
      <c r="Q1016" s="9">
        <v>86</v>
      </c>
      <c r="R1016" s="9">
        <v>75</v>
      </c>
    </row>
    <row r="1017" spans="1:18" x14ac:dyDescent="0.2">
      <c r="A1017" s="9">
        <v>0</v>
      </c>
      <c r="B1017" s="9">
        <v>0</v>
      </c>
      <c r="C1017" s="9">
        <v>40</v>
      </c>
      <c r="D1017" s="9">
        <v>1</v>
      </c>
      <c r="E1017" s="9">
        <v>0</v>
      </c>
      <c r="F1017" s="9">
        <v>0</v>
      </c>
      <c r="G1017" s="9">
        <v>0</v>
      </c>
      <c r="H1017" s="9">
        <v>0</v>
      </c>
      <c r="I1017" s="9">
        <v>0</v>
      </c>
      <c r="J1017" s="9">
        <v>0</v>
      </c>
      <c r="K1017" s="9">
        <v>0</v>
      </c>
      <c r="L1017" s="9">
        <v>0</v>
      </c>
      <c r="M1017" s="9">
        <v>187</v>
      </c>
      <c r="N1017" s="9">
        <v>105</v>
      </c>
      <c r="O1017" s="9">
        <v>74</v>
      </c>
      <c r="P1017" s="9">
        <v>23.26</v>
      </c>
      <c r="Q1017" s="9">
        <v>80</v>
      </c>
      <c r="R1017" s="9">
        <v>69</v>
      </c>
    </row>
    <row r="1018" spans="1:18" x14ac:dyDescent="0.2">
      <c r="A1018" s="9">
        <v>0</v>
      </c>
      <c r="B1018" s="9">
        <v>0</v>
      </c>
      <c r="C1018" s="9">
        <v>55</v>
      </c>
      <c r="D1018" s="9">
        <v>0</v>
      </c>
      <c r="E1018" s="9">
        <v>1</v>
      </c>
      <c r="F1018" s="9">
        <v>0</v>
      </c>
      <c r="G1018" s="9">
        <v>1</v>
      </c>
      <c r="H1018" s="9">
        <v>3</v>
      </c>
      <c r="I1018" s="9">
        <v>0</v>
      </c>
      <c r="J1018" s="9">
        <v>0</v>
      </c>
      <c r="K1018" s="9">
        <v>0</v>
      </c>
      <c r="L1018" s="9">
        <v>0</v>
      </c>
      <c r="M1018" s="9">
        <v>252</v>
      </c>
      <c r="N1018" s="9">
        <v>108.5</v>
      </c>
      <c r="O1018" s="9">
        <v>63.5</v>
      </c>
      <c r="P1018" s="9">
        <v>25.23</v>
      </c>
      <c r="Q1018" s="9">
        <v>80</v>
      </c>
      <c r="R1018" s="9">
        <v>121</v>
      </c>
    </row>
    <row r="1019" spans="1:18" x14ac:dyDescent="0.2">
      <c r="A1019" s="9">
        <v>0</v>
      </c>
      <c r="B1019" s="9">
        <v>0</v>
      </c>
      <c r="C1019" s="9">
        <v>41</v>
      </c>
      <c r="D1019" s="9">
        <v>0</v>
      </c>
      <c r="E1019" s="9">
        <v>0</v>
      </c>
      <c r="F1019" s="9">
        <v>1</v>
      </c>
      <c r="G1019" s="9">
        <v>1</v>
      </c>
      <c r="H1019" s="9">
        <v>3</v>
      </c>
      <c r="I1019" s="9">
        <v>0</v>
      </c>
      <c r="J1019" s="9">
        <v>0</v>
      </c>
      <c r="K1019" s="9">
        <v>0</v>
      </c>
      <c r="L1019" s="9">
        <v>0</v>
      </c>
      <c r="M1019" s="9">
        <v>140</v>
      </c>
      <c r="N1019" s="9">
        <v>110</v>
      </c>
      <c r="O1019" s="9">
        <v>60</v>
      </c>
      <c r="P1019" s="9">
        <v>23.38</v>
      </c>
      <c r="Q1019" s="9">
        <v>65</v>
      </c>
      <c r="R1019" s="9">
        <v>82</v>
      </c>
    </row>
    <row r="1020" spans="1:18" x14ac:dyDescent="0.2">
      <c r="A1020" s="9">
        <v>0</v>
      </c>
      <c r="B1020" s="9">
        <v>1</v>
      </c>
      <c r="C1020" s="9">
        <v>40</v>
      </c>
      <c r="D1020" s="9">
        <v>0</v>
      </c>
      <c r="E1020" s="9">
        <v>1</v>
      </c>
      <c r="F1020" s="9">
        <v>0</v>
      </c>
      <c r="G1020" s="9">
        <v>0</v>
      </c>
      <c r="H1020" s="9">
        <v>0</v>
      </c>
      <c r="I1020" s="9">
        <v>0</v>
      </c>
      <c r="J1020" s="9">
        <v>0</v>
      </c>
      <c r="K1020" s="9">
        <v>0</v>
      </c>
      <c r="L1020" s="9">
        <v>0</v>
      </c>
      <c r="M1020" s="9">
        <v>185</v>
      </c>
      <c r="N1020" s="9">
        <v>102</v>
      </c>
      <c r="O1020" s="9">
        <v>72</v>
      </c>
      <c r="P1020" s="9">
        <v>24.08</v>
      </c>
      <c r="Q1020" s="9">
        <v>63</v>
      </c>
      <c r="R1020" s="9">
        <v>83</v>
      </c>
    </row>
    <row r="1021" spans="1:18" x14ac:dyDescent="0.2">
      <c r="A1021" s="9">
        <v>0</v>
      </c>
      <c r="B1021" s="9">
        <v>0</v>
      </c>
      <c r="C1021" s="9">
        <v>37</v>
      </c>
      <c r="D1021" s="9">
        <v>0</v>
      </c>
      <c r="E1021" s="9">
        <v>0</v>
      </c>
      <c r="F1021" s="9">
        <v>0</v>
      </c>
      <c r="G1021" s="9">
        <v>0</v>
      </c>
      <c r="H1021" s="9">
        <v>0</v>
      </c>
      <c r="I1021" s="9">
        <v>0</v>
      </c>
      <c r="J1021" s="9">
        <v>0</v>
      </c>
      <c r="K1021" s="9">
        <v>0</v>
      </c>
      <c r="L1021" s="9">
        <v>0</v>
      </c>
      <c r="M1021" s="9">
        <v>169</v>
      </c>
      <c r="N1021" s="9">
        <v>117.5</v>
      </c>
      <c r="O1021" s="9">
        <v>77.5</v>
      </c>
      <c r="P1021" s="9">
        <v>28.44</v>
      </c>
      <c r="Q1021" s="9">
        <v>90</v>
      </c>
      <c r="R1021" s="9">
        <v>78</v>
      </c>
    </row>
    <row r="1022" spans="1:18" x14ac:dyDescent="0.2">
      <c r="A1022" s="9">
        <v>0</v>
      </c>
      <c r="B1022" s="9">
        <v>1</v>
      </c>
      <c r="C1022" s="9">
        <v>48</v>
      </c>
      <c r="D1022" s="9">
        <v>0</v>
      </c>
      <c r="E1022" s="9">
        <v>1</v>
      </c>
      <c r="F1022" s="9">
        <v>0</v>
      </c>
      <c r="G1022" s="9">
        <v>0</v>
      </c>
      <c r="H1022" s="9">
        <v>0</v>
      </c>
      <c r="I1022" s="9">
        <v>0</v>
      </c>
      <c r="J1022" s="9">
        <v>0</v>
      </c>
      <c r="K1022" s="9">
        <v>0</v>
      </c>
      <c r="L1022" s="9">
        <v>0</v>
      </c>
      <c r="M1022" s="9">
        <v>287</v>
      </c>
      <c r="N1022" s="9">
        <v>141.5</v>
      </c>
      <c r="O1022" s="9">
        <v>82</v>
      </c>
      <c r="P1022" s="9">
        <v>27.88</v>
      </c>
      <c r="Q1022" s="9">
        <v>84</v>
      </c>
      <c r="R1022" s="9">
        <v>78</v>
      </c>
    </row>
    <row r="1023" spans="1:18" x14ac:dyDescent="0.2">
      <c r="A1023" s="9">
        <v>0</v>
      </c>
      <c r="B1023" s="9">
        <v>1</v>
      </c>
      <c r="C1023" s="9">
        <v>41</v>
      </c>
      <c r="D1023" s="9">
        <v>1</v>
      </c>
      <c r="E1023" s="9">
        <v>0</v>
      </c>
      <c r="F1023" s="9">
        <v>0</v>
      </c>
      <c r="G1023" s="9">
        <v>0</v>
      </c>
      <c r="H1023" s="9">
        <v>0</v>
      </c>
      <c r="I1023" s="9">
        <v>0</v>
      </c>
      <c r="J1023" s="9">
        <v>0</v>
      </c>
      <c r="K1023" s="9">
        <v>0</v>
      </c>
      <c r="L1023" s="9">
        <v>0</v>
      </c>
      <c r="M1023" s="9">
        <v>324</v>
      </c>
      <c r="N1023" s="9">
        <v>129.5</v>
      </c>
      <c r="O1023" s="9">
        <v>92.5</v>
      </c>
      <c r="P1023" s="9">
        <v>34.99</v>
      </c>
      <c r="Q1023" s="9">
        <v>79</v>
      </c>
      <c r="R1023" s="9">
        <v>103</v>
      </c>
    </row>
    <row r="1024" spans="1:18" x14ac:dyDescent="0.2">
      <c r="A1024" s="9">
        <v>0</v>
      </c>
      <c r="B1024" s="9">
        <v>0</v>
      </c>
      <c r="C1024" s="9">
        <v>48</v>
      </c>
      <c r="D1024" s="9">
        <v>0</v>
      </c>
      <c r="E1024" s="9">
        <v>1</v>
      </c>
      <c r="F1024" s="9">
        <v>0</v>
      </c>
      <c r="G1024" s="9">
        <v>0</v>
      </c>
      <c r="H1024" s="9">
        <v>0</v>
      </c>
      <c r="I1024" s="9">
        <v>0</v>
      </c>
      <c r="J1024" s="9">
        <v>0</v>
      </c>
      <c r="K1024" s="9">
        <v>0</v>
      </c>
      <c r="L1024" s="9">
        <v>0</v>
      </c>
      <c r="M1024" s="9">
        <v>273</v>
      </c>
      <c r="N1024" s="9">
        <v>132</v>
      </c>
      <c r="O1024" s="9">
        <v>85</v>
      </c>
      <c r="P1024" s="9">
        <v>26.03</v>
      </c>
      <c r="Q1024" s="9">
        <v>70</v>
      </c>
      <c r="R1024" s="9">
        <v>78</v>
      </c>
    </row>
    <row r="1025" spans="1:18" x14ac:dyDescent="0.2">
      <c r="A1025" s="9">
        <v>0</v>
      </c>
      <c r="B1025" s="9">
        <v>0</v>
      </c>
      <c r="C1025" s="9">
        <v>52</v>
      </c>
      <c r="D1025" s="9">
        <v>1</v>
      </c>
      <c r="E1025" s="9">
        <v>0</v>
      </c>
      <c r="F1025" s="9">
        <v>0</v>
      </c>
      <c r="G1025" s="9">
        <v>0</v>
      </c>
      <c r="H1025" s="9">
        <v>0</v>
      </c>
      <c r="I1025" s="9">
        <v>0</v>
      </c>
      <c r="J1025" s="9">
        <v>0</v>
      </c>
      <c r="K1025" s="9">
        <v>0</v>
      </c>
      <c r="L1025" s="9">
        <v>0</v>
      </c>
      <c r="M1025" s="9">
        <v>245</v>
      </c>
      <c r="N1025" s="9">
        <v>131</v>
      </c>
      <c r="O1025" s="9">
        <v>80</v>
      </c>
      <c r="P1025" s="9">
        <v>32.04</v>
      </c>
      <c r="Q1025" s="9">
        <v>80</v>
      </c>
      <c r="R1025" s="9">
        <v>81</v>
      </c>
    </row>
    <row r="1026" spans="1:18" x14ac:dyDescent="0.2">
      <c r="A1026" s="9">
        <v>0</v>
      </c>
      <c r="B1026" s="9">
        <v>1</v>
      </c>
      <c r="C1026" s="9">
        <v>52</v>
      </c>
      <c r="D1026" s="9">
        <v>1</v>
      </c>
      <c r="E1026" s="9">
        <v>0</v>
      </c>
      <c r="F1026" s="9">
        <v>0</v>
      </c>
      <c r="G1026" s="9">
        <v>0</v>
      </c>
      <c r="H1026" s="9">
        <v>0</v>
      </c>
      <c r="I1026" s="9">
        <v>0</v>
      </c>
      <c r="J1026" s="9">
        <v>0</v>
      </c>
      <c r="K1026" s="9">
        <v>0</v>
      </c>
      <c r="L1026" s="9">
        <v>0</v>
      </c>
      <c r="M1026" s="9">
        <v>200</v>
      </c>
      <c r="N1026" s="9">
        <v>114</v>
      </c>
      <c r="O1026" s="9">
        <v>77</v>
      </c>
      <c r="P1026" s="9">
        <v>28.28</v>
      </c>
      <c r="Q1026" s="9">
        <v>66</v>
      </c>
      <c r="R1026" s="9">
        <v>84</v>
      </c>
    </row>
    <row r="1027" spans="1:18" x14ac:dyDescent="0.2">
      <c r="A1027" s="9">
        <v>0</v>
      </c>
      <c r="B1027" s="9">
        <v>0</v>
      </c>
      <c r="C1027" s="9">
        <v>45</v>
      </c>
      <c r="D1027" s="9">
        <v>1</v>
      </c>
      <c r="E1027" s="9">
        <v>0</v>
      </c>
      <c r="F1027" s="9">
        <v>0</v>
      </c>
      <c r="G1027" s="9">
        <v>1</v>
      </c>
      <c r="H1027" s="9">
        <v>20</v>
      </c>
      <c r="I1027" s="9">
        <v>0</v>
      </c>
      <c r="J1027" s="9">
        <v>0</v>
      </c>
      <c r="K1027" s="9">
        <v>0</v>
      </c>
      <c r="L1027" s="9">
        <v>0</v>
      </c>
      <c r="M1027" s="9">
        <v>215</v>
      </c>
      <c r="N1027" s="9">
        <v>107</v>
      </c>
      <c r="O1027" s="9">
        <v>75</v>
      </c>
      <c r="P1027" s="9">
        <v>22.14</v>
      </c>
      <c r="Q1027" s="9">
        <v>79</v>
      </c>
      <c r="R1027" s="9">
        <v>105</v>
      </c>
    </row>
    <row r="1028" spans="1:18" x14ac:dyDescent="0.2">
      <c r="A1028" s="9">
        <v>1</v>
      </c>
      <c r="B1028" s="9">
        <v>0</v>
      </c>
      <c r="C1028" s="9">
        <v>65</v>
      </c>
      <c r="D1028" s="9">
        <v>1</v>
      </c>
      <c r="E1028" s="9">
        <v>0</v>
      </c>
      <c r="F1028" s="9">
        <v>0</v>
      </c>
      <c r="G1028" s="9">
        <v>0</v>
      </c>
      <c r="H1028" s="9">
        <v>0</v>
      </c>
      <c r="I1028" s="9">
        <v>0</v>
      </c>
      <c r="J1028" s="9">
        <v>0</v>
      </c>
      <c r="K1028" s="9">
        <v>0</v>
      </c>
      <c r="L1028" s="9">
        <v>0</v>
      </c>
      <c r="M1028" s="9">
        <v>276</v>
      </c>
      <c r="N1028" s="9">
        <v>124</v>
      </c>
      <c r="O1028" s="9">
        <v>70</v>
      </c>
      <c r="P1028" s="9">
        <v>25.61</v>
      </c>
      <c r="Q1028" s="9">
        <v>76</v>
      </c>
      <c r="R1028" s="9">
        <v>75</v>
      </c>
    </row>
    <row r="1029" spans="1:18" x14ac:dyDescent="0.2">
      <c r="A1029" s="9">
        <v>0</v>
      </c>
      <c r="B1029" s="9">
        <v>0</v>
      </c>
      <c r="C1029" s="9">
        <v>42</v>
      </c>
      <c r="D1029" s="9">
        <v>1</v>
      </c>
      <c r="E1029" s="9">
        <v>0</v>
      </c>
      <c r="F1029" s="9">
        <v>0</v>
      </c>
      <c r="G1029" s="9">
        <v>1</v>
      </c>
      <c r="H1029" s="9">
        <v>9</v>
      </c>
      <c r="I1029" s="9">
        <v>0</v>
      </c>
      <c r="J1029" s="9">
        <v>0</v>
      </c>
      <c r="K1029" s="9">
        <v>0</v>
      </c>
      <c r="L1029" s="9">
        <v>0</v>
      </c>
      <c r="M1029" s="9">
        <v>165</v>
      </c>
      <c r="N1029" s="9">
        <v>139</v>
      </c>
      <c r="O1029" s="9">
        <v>91</v>
      </c>
      <c r="P1029" s="9">
        <v>26.54</v>
      </c>
      <c r="Q1029" s="9">
        <v>83</v>
      </c>
      <c r="R1029" s="9">
        <v>83</v>
      </c>
    </row>
    <row r="1030" spans="1:18" x14ac:dyDescent="0.2">
      <c r="A1030" s="9">
        <v>0</v>
      </c>
      <c r="B1030" s="9">
        <v>1</v>
      </c>
      <c r="C1030" s="9">
        <v>48</v>
      </c>
      <c r="D1030" s="9">
        <v>1</v>
      </c>
      <c r="E1030" s="9">
        <v>0</v>
      </c>
      <c r="F1030" s="9">
        <v>0</v>
      </c>
      <c r="G1030" s="9">
        <v>0</v>
      </c>
      <c r="H1030" s="9">
        <v>0</v>
      </c>
      <c r="I1030" s="9">
        <v>0</v>
      </c>
      <c r="J1030" s="9">
        <v>0</v>
      </c>
      <c r="K1030" s="9">
        <v>0</v>
      </c>
      <c r="L1030" s="9">
        <v>0</v>
      </c>
      <c r="M1030" s="9">
        <v>181</v>
      </c>
      <c r="N1030" s="9">
        <v>153</v>
      </c>
      <c r="O1030" s="9">
        <v>93</v>
      </c>
      <c r="P1030" s="9">
        <v>29.34</v>
      </c>
      <c r="Q1030" s="9">
        <v>103</v>
      </c>
      <c r="R1030" s="9">
        <v>88</v>
      </c>
    </row>
    <row r="1031" spans="1:18" x14ac:dyDescent="0.2">
      <c r="A1031" s="9">
        <v>0</v>
      </c>
      <c r="B1031" s="9">
        <v>0</v>
      </c>
      <c r="C1031" s="9">
        <v>45</v>
      </c>
      <c r="D1031" s="9">
        <v>1</v>
      </c>
      <c r="E1031" s="9">
        <v>0</v>
      </c>
      <c r="F1031" s="9">
        <v>0</v>
      </c>
      <c r="G1031" s="9">
        <v>1</v>
      </c>
      <c r="H1031" s="9">
        <v>5</v>
      </c>
      <c r="I1031" s="9">
        <v>0</v>
      </c>
      <c r="J1031" s="9">
        <v>0</v>
      </c>
      <c r="K1031" s="9">
        <v>0</v>
      </c>
      <c r="L1031" s="9">
        <v>0</v>
      </c>
      <c r="M1031" s="9">
        <v>170</v>
      </c>
      <c r="N1031" s="9">
        <v>109.5</v>
      </c>
      <c r="O1031" s="9">
        <v>69</v>
      </c>
      <c r="P1031" s="9">
        <v>17.38</v>
      </c>
      <c r="Q1031" s="9">
        <v>88</v>
      </c>
      <c r="R1031" s="9">
        <v>66</v>
      </c>
    </row>
    <row r="1032" spans="1:18" x14ac:dyDescent="0.2">
      <c r="A1032" s="9">
        <v>0</v>
      </c>
      <c r="B1032" s="9">
        <v>0</v>
      </c>
      <c r="C1032" s="9">
        <v>56</v>
      </c>
      <c r="D1032" s="9">
        <v>1</v>
      </c>
      <c r="E1032" s="9">
        <v>0</v>
      </c>
      <c r="F1032" s="9">
        <v>0</v>
      </c>
      <c r="G1032" s="9">
        <v>1</v>
      </c>
      <c r="H1032" s="9">
        <v>3</v>
      </c>
      <c r="I1032" s="9">
        <v>0</v>
      </c>
      <c r="J1032" s="9">
        <v>0</v>
      </c>
      <c r="K1032" s="9">
        <v>0</v>
      </c>
      <c r="L1032" s="9">
        <v>0</v>
      </c>
      <c r="M1032" s="9">
        <v>289</v>
      </c>
      <c r="N1032" s="9">
        <v>131</v>
      </c>
      <c r="O1032" s="9">
        <v>86.5</v>
      </c>
      <c r="P1032" s="9">
        <v>21.85</v>
      </c>
      <c r="Q1032" s="9">
        <v>76</v>
      </c>
      <c r="R1032" s="9">
        <v>71</v>
      </c>
    </row>
    <row r="1033" spans="1:18" x14ac:dyDescent="0.2">
      <c r="A1033" s="9">
        <v>1</v>
      </c>
      <c r="B1033" s="9">
        <v>0</v>
      </c>
      <c r="C1033" s="9">
        <v>58</v>
      </c>
      <c r="D1033" s="9">
        <v>0</v>
      </c>
      <c r="E1033" s="9">
        <v>1</v>
      </c>
      <c r="F1033" s="9">
        <v>0</v>
      </c>
      <c r="G1033" s="9">
        <v>0</v>
      </c>
      <c r="H1033" s="9">
        <v>0</v>
      </c>
      <c r="I1033" s="9">
        <v>0</v>
      </c>
      <c r="J1033" s="9">
        <v>0</v>
      </c>
      <c r="K1033" s="9">
        <v>0</v>
      </c>
      <c r="L1033" s="9">
        <v>0</v>
      </c>
      <c r="M1033" s="9">
        <v>190</v>
      </c>
      <c r="N1033" s="9">
        <v>132</v>
      </c>
      <c r="O1033" s="9">
        <v>67</v>
      </c>
      <c r="P1033" s="9">
        <v>23.08</v>
      </c>
      <c r="Q1033" s="9">
        <v>65</v>
      </c>
      <c r="R1033" s="9">
        <v>70</v>
      </c>
    </row>
    <row r="1034" spans="1:18" x14ac:dyDescent="0.2">
      <c r="A1034" s="9">
        <v>0</v>
      </c>
      <c r="B1034" s="9">
        <v>0</v>
      </c>
      <c r="C1034" s="9">
        <v>54</v>
      </c>
      <c r="D1034" s="9">
        <v>0</v>
      </c>
      <c r="E1034" s="9">
        <v>0</v>
      </c>
      <c r="F1034" s="9">
        <v>1</v>
      </c>
      <c r="G1034" s="9">
        <v>1</v>
      </c>
      <c r="H1034" s="9">
        <v>20</v>
      </c>
      <c r="I1034" s="9">
        <v>0</v>
      </c>
      <c r="J1034" s="9">
        <v>0</v>
      </c>
      <c r="K1034" s="9">
        <v>0</v>
      </c>
      <c r="L1034" s="9">
        <v>0</v>
      </c>
      <c r="M1034" s="9">
        <v>225</v>
      </c>
      <c r="N1034" s="9">
        <v>131</v>
      </c>
      <c r="O1034" s="9">
        <v>79</v>
      </c>
      <c r="P1034" s="9">
        <v>25.91</v>
      </c>
      <c r="Q1034" s="9">
        <v>67</v>
      </c>
      <c r="R1034" s="9">
        <v>62</v>
      </c>
    </row>
    <row r="1035" spans="1:18" x14ac:dyDescent="0.2">
      <c r="A1035" s="9">
        <v>0</v>
      </c>
      <c r="B1035" s="9">
        <v>0</v>
      </c>
      <c r="C1035" s="9">
        <v>56</v>
      </c>
      <c r="D1035" s="9">
        <v>0</v>
      </c>
      <c r="E1035" s="9">
        <v>0</v>
      </c>
      <c r="F1035" s="9">
        <v>1</v>
      </c>
      <c r="G1035" s="9">
        <v>0</v>
      </c>
      <c r="H1035" s="9">
        <v>0</v>
      </c>
      <c r="I1035" s="9">
        <v>1</v>
      </c>
      <c r="J1035" s="9">
        <v>0</v>
      </c>
      <c r="K1035" s="9">
        <v>1</v>
      </c>
      <c r="L1035" s="9">
        <v>0</v>
      </c>
      <c r="M1035" s="9">
        <v>273</v>
      </c>
      <c r="N1035" s="9">
        <v>125</v>
      </c>
      <c r="O1035" s="9">
        <v>83</v>
      </c>
      <c r="P1035" s="9">
        <v>24.48</v>
      </c>
      <c r="Q1035" s="9">
        <v>65</v>
      </c>
      <c r="R1035" s="9">
        <v>66</v>
      </c>
    </row>
    <row r="1036" spans="1:18" x14ac:dyDescent="0.2">
      <c r="A1036" s="9">
        <v>0</v>
      </c>
      <c r="B1036" s="9">
        <v>1</v>
      </c>
      <c r="C1036" s="9">
        <v>55</v>
      </c>
      <c r="D1036" s="9">
        <v>1</v>
      </c>
      <c r="E1036" s="9">
        <v>0</v>
      </c>
      <c r="F1036" s="9">
        <v>0</v>
      </c>
      <c r="G1036" s="9">
        <v>1</v>
      </c>
      <c r="H1036" s="9">
        <v>35</v>
      </c>
      <c r="I1036" s="9">
        <v>0</v>
      </c>
      <c r="J1036" s="9">
        <v>0</v>
      </c>
      <c r="K1036" s="9">
        <v>0</v>
      </c>
      <c r="L1036" s="9">
        <v>0</v>
      </c>
      <c r="M1036" s="9">
        <v>290</v>
      </c>
      <c r="N1036" s="9">
        <v>120.5</v>
      </c>
      <c r="O1036" s="9">
        <v>84</v>
      </c>
      <c r="P1036" s="9">
        <v>25.05</v>
      </c>
      <c r="Q1036" s="9">
        <v>80</v>
      </c>
      <c r="R1036" s="9">
        <v>90</v>
      </c>
    </row>
    <row r="1037" spans="1:18" x14ac:dyDescent="0.2">
      <c r="A1037" s="9">
        <v>0</v>
      </c>
      <c r="B1037" s="9">
        <v>0</v>
      </c>
      <c r="C1037" s="9">
        <v>59</v>
      </c>
      <c r="D1037" s="9">
        <v>0</v>
      </c>
      <c r="E1037" s="9">
        <v>0</v>
      </c>
      <c r="F1037" s="9">
        <v>1</v>
      </c>
      <c r="G1037" s="9">
        <v>0</v>
      </c>
      <c r="H1037" s="9">
        <v>0</v>
      </c>
      <c r="I1037" s="9">
        <v>0</v>
      </c>
      <c r="J1037" s="9">
        <v>0</v>
      </c>
      <c r="K1037" s="9">
        <v>1</v>
      </c>
      <c r="L1037" s="9">
        <v>0</v>
      </c>
      <c r="M1037" s="9">
        <v>273</v>
      </c>
      <c r="N1037" s="9">
        <v>145</v>
      </c>
      <c r="O1037" s="9">
        <v>90</v>
      </c>
      <c r="P1037" s="9">
        <v>23.94</v>
      </c>
      <c r="Q1037" s="9">
        <v>78</v>
      </c>
      <c r="R1037" s="9">
        <v>82</v>
      </c>
    </row>
    <row r="1038" spans="1:18" x14ac:dyDescent="0.2">
      <c r="A1038" s="9">
        <v>0</v>
      </c>
      <c r="B1038" s="9">
        <v>0</v>
      </c>
      <c r="C1038" s="9">
        <v>49</v>
      </c>
      <c r="D1038" s="9">
        <v>0</v>
      </c>
      <c r="E1038" s="9">
        <v>1</v>
      </c>
      <c r="F1038" s="9">
        <v>0</v>
      </c>
      <c r="G1038" s="9">
        <v>1</v>
      </c>
      <c r="H1038" s="9">
        <v>30</v>
      </c>
      <c r="I1038" s="9">
        <v>0</v>
      </c>
      <c r="J1038" s="9">
        <v>0</v>
      </c>
      <c r="K1038" s="9">
        <v>0</v>
      </c>
      <c r="L1038" s="9">
        <v>0</v>
      </c>
      <c r="M1038" s="9">
        <v>265</v>
      </c>
      <c r="N1038" s="9">
        <v>144</v>
      </c>
      <c r="O1038" s="9">
        <v>86</v>
      </c>
      <c r="P1038" s="9">
        <v>25.57</v>
      </c>
      <c r="Q1038" s="9">
        <v>82</v>
      </c>
      <c r="R1038" s="9">
        <v>68</v>
      </c>
    </row>
    <row r="1039" spans="1:18" x14ac:dyDescent="0.2">
      <c r="A1039" s="9">
        <v>0</v>
      </c>
      <c r="B1039" s="9">
        <v>0</v>
      </c>
      <c r="C1039" s="9">
        <v>54</v>
      </c>
      <c r="D1039" s="9">
        <v>0</v>
      </c>
      <c r="E1039" s="9">
        <v>1</v>
      </c>
      <c r="F1039" s="9">
        <v>0</v>
      </c>
      <c r="G1039" s="9">
        <v>0</v>
      </c>
      <c r="H1039" s="9">
        <v>0</v>
      </c>
      <c r="I1039" s="9">
        <v>0</v>
      </c>
      <c r="J1039" s="9">
        <v>0</v>
      </c>
      <c r="K1039" s="9">
        <v>0</v>
      </c>
      <c r="L1039" s="9">
        <v>0</v>
      </c>
      <c r="M1039" s="9">
        <v>279</v>
      </c>
      <c r="N1039" s="9">
        <v>127</v>
      </c>
      <c r="O1039" s="9">
        <v>70</v>
      </c>
      <c r="P1039" s="9">
        <v>23.48</v>
      </c>
      <c r="Q1039" s="9">
        <v>92</v>
      </c>
      <c r="R1039" s="9">
        <v>79</v>
      </c>
    </row>
    <row r="1040" spans="1:18" x14ac:dyDescent="0.2">
      <c r="A1040" s="9">
        <v>1</v>
      </c>
      <c r="B1040" s="9">
        <v>1</v>
      </c>
      <c r="C1040" s="9">
        <v>45</v>
      </c>
      <c r="D1040" s="9">
        <v>0</v>
      </c>
      <c r="E1040" s="9">
        <v>1</v>
      </c>
      <c r="F1040" s="9">
        <v>0</v>
      </c>
      <c r="G1040" s="9">
        <v>0</v>
      </c>
      <c r="H1040" s="9">
        <v>0</v>
      </c>
      <c r="I1040" s="9">
        <v>0</v>
      </c>
      <c r="J1040" s="9">
        <v>0</v>
      </c>
      <c r="K1040" s="9">
        <v>0</v>
      </c>
      <c r="L1040" s="9">
        <v>0</v>
      </c>
      <c r="M1040" s="9">
        <v>232</v>
      </c>
      <c r="N1040" s="9">
        <v>122.5</v>
      </c>
      <c r="O1040" s="9">
        <v>82.5</v>
      </c>
      <c r="P1040" s="9">
        <v>27.55</v>
      </c>
      <c r="Q1040" s="9">
        <v>74</v>
      </c>
      <c r="R1040" s="9">
        <v>59</v>
      </c>
    </row>
    <row r="1041" spans="1:18" x14ac:dyDescent="0.2">
      <c r="A1041" s="9">
        <v>0</v>
      </c>
      <c r="B1041" s="9">
        <v>0</v>
      </c>
      <c r="C1041" s="9">
        <v>55</v>
      </c>
      <c r="D1041" s="9">
        <v>1</v>
      </c>
      <c r="E1041" s="9">
        <v>0</v>
      </c>
      <c r="F1041" s="9">
        <v>0</v>
      </c>
      <c r="G1041" s="9">
        <v>1</v>
      </c>
      <c r="H1041" s="9">
        <v>10</v>
      </c>
      <c r="I1041" s="9">
        <v>0</v>
      </c>
      <c r="J1041" s="9">
        <v>0</v>
      </c>
      <c r="K1041" s="9">
        <v>0</v>
      </c>
      <c r="L1041" s="9">
        <v>0</v>
      </c>
      <c r="M1041" s="9">
        <v>346</v>
      </c>
      <c r="N1041" s="9">
        <v>131</v>
      </c>
      <c r="O1041" s="9">
        <v>81</v>
      </c>
      <c r="P1041" s="9">
        <v>22.69</v>
      </c>
      <c r="Q1041" s="9">
        <v>75</v>
      </c>
      <c r="R1041" s="9">
        <v>77</v>
      </c>
    </row>
    <row r="1042" spans="1:18" x14ac:dyDescent="0.2">
      <c r="A1042" s="9">
        <v>0</v>
      </c>
      <c r="B1042" s="9">
        <v>0</v>
      </c>
      <c r="C1042" s="9">
        <v>46</v>
      </c>
      <c r="D1042" s="9">
        <v>0</v>
      </c>
      <c r="E1042" s="9">
        <v>1</v>
      </c>
      <c r="F1042" s="9">
        <v>0</v>
      </c>
      <c r="G1042" s="9">
        <v>0</v>
      </c>
      <c r="H1042" s="9">
        <v>0</v>
      </c>
      <c r="I1042" s="9">
        <v>0</v>
      </c>
      <c r="J1042" s="9">
        <v>0</v>
      </c>
      <c r="K1042" s="9">
        <v>0</v>
      </c>
      <c r="L1042" s="9">
        <v>0</v>
      </c>
      <c r="M1042" s="9">
        <v>253</v>
      </c>
      <c r="N1042" s="9">
        <v>118</v>
      </c>
      <c r="O1042" s="9">
        <v>79</v>
      </c>
      <c r="P1042" s="9">
        <v>26.61</v>
      </c>
      <c r="Q1042" s="9">
        <v>85</v>
      </c>
      <c r="R1042" s="9">
        <v>83</v>
      </c>
    </row>
    <row r="1043" spans="1:18" x14ac:dyDescent="0.2">
      <c r="A1043" s="9">
        <v>0</v>
      </c>
      <c r="B1043" s="9">
        <v>0</v>
      </c>
      <c r="C1043" s="9">
        <v>40</v>
      </c>
      <c r="D1043" s="9">
        <v>0</v>
      </c>
      <c r="E1043" s="9">
        <v>1</v>
      </c>
      <c r="F1043" s="9">
        <v>0</v>
      </c>
      <c r="G1043" s="9">
        <v>1</v>
      </c>
      <c r="H1043" s="9">
        <v>10</v>
      </c>
      <c r="I1043" s="9">
        <v>0</v>
      </c>
      <c r="J1043" s="9">
        <v>0</v>
      </c>
      <c r="K1043" s="9">
        <v>0</v>
      </c>
      <c r="L1043" s="9">
        <v>0</v>
      </c>
      <c r="M1043" s="9">
        <v>216</v>
      </c>
      <c r="N1043" s="9">
        <v>112.5</v>
      </c>
      <c r="O1043" s="9">
        <v>76.5</v>
      </c>
      <c r="P1043" s="9">
        <v>27.22</v>
      </c>
      <c r="Q1043" s="9">
        <v>75</v>
      </c>
      <c r="R1043" s="9">
        <v>77</v>
      </c>
    </row>
    <row r="1044" spans="1:18" x14ac:dyDescent="0.2">
      <c r="A1044" s="9">
        <v>0</v>
      </c>
      <c r="B1044" s="9">
        <v>1</v>
      </c>
      <c r="C1044" s="9">
        <v>44</v>
      </c>
      <c r="D1044" s="9">
        <v>0</v>
      </c>
      <c r="E1044" s="9">
        <v>0</v>
      </c>
      <c r="F1044" s="9">
        <v>0</v>
      </c>
      <c r="G1044" s="9">
        <v>1</v>
      </c>
      <c r="H1044" s="9">
        <v>4</v>
      </c>
      <c r="I1044" s="9">
        <v>0</v>
      </c>
      <c r="J1044" s="9">
        <v>0</v>
      </c>
      <c r="K1044" s="9">
        <v>1</v>
      </c>
      <c r="L1044" s="9">
        <v>0</v>
      </c>
      <c r="M1044" s="9">
        <v>220</v>
      </c>
      <c r="N1044" s="9">
        <v>135</v>
      </c>
      <c r="O1044" s="9">
        <v>91</v>
      </c>
      <c r="P1044" s="9">
        <v>27.23</v>
      </c>
      <c r="Q1044" s="9">
        <v>70</v>
      </c>
      <c r="R1044" s="9">
        <v>88</v>
      </c>
    </row>
    <row r="1045" spans="1:18" x14ac:dyDescent="0.2">
      <c r="A1045" s="9">
        <v>1</v>
      </c>
      <c r="B1045" s="9">
        <v>0</v>
      </c>
      <c r="C1045" s="9">
        <v>40</v>
      </c>
      <c r="D1045" s="9">
        <v>1</v>
      </c>
      <c r="E1045" s="9">
        <v>0</v>
      </c>
      <c r="F1045" s="9">
        <v>0</v>
      </c>
      <c r="G1045" s="9">
        <v>1</v>
      </c>
      <c r="H1045" s="9">
        <v>9</v>
      </c>
      <c r="I1045" s="9">
        <v>0</v>
      </c>
      <c r="J1045" s="9">
        <v>0</v>
      </c>
      <c r="K1045" s="9">
        <v>0</v>
      </c>
      <c r="L1045" s="9">
        <v>0</v>
      </c>
      <c r="M1045" s="9">
        <v>239</v>
      </c>
      <c r="N1045" s="9">
        <v>118</v>
      </c>
      <c r="O1045" s="9">
        <v>78</v>
      </c>
      <c r="P1045" s="9">
        <v>23.48</v>
      </c>
      <c r="Q1045" s="9">
        <v>85</v>
      </c>
      <c r="R1045" s="9">
        <v>75</v>
      </c>
    </row>
    <row r="1046" spans="1:18" x14ac:dyDescent="0.2">
      <c r="A1046" s="9">
        <v>0</v>
      </c>
      <c r="B1046" s="9">
        <v>0</v>
      </c>
      <c r="C1046" s="9">
        <v>37</v>
      </c>
      <c r="D1046" s="9">
        <v>1</v>
      </c>
      <c r="E1046" s="9">
        <v>0</v>
      </c>
      <c r="F1046" s="9">
        <v>0</v>
      </c>
      <c r="G1046" s="9">
        <v>0</v>
      </c>
      <c r="H1046" s="9">
        <v>0</v>
      </c>
      <c r="I1046" s="9">
        <v>0</v>
      </c>
      <c r="J1046" s="9">
        <v>0</v>
      </c>
      <c r="K1046" s="9">
        <v>0</v>
      </c>
      <c r="L1046" s="9">
        <v>0</v>
      </c>
      <c r="M1046" s="9">
        <v>261</v>
      </c>
      <c r="N1046" s="9">
        <v>123</v>
      </c>
      <c r="O1046" s="9">
        <v>75</v>
      </c>
      <c r="P1046" s="9">
        <v>26.72</v>
      </c>
      <c r="Q1046" s="9">
        <v>90</v>
      </c>
      <c r="R1046" s="9">
        <v>85</v>
      </c>
    </row>
    <row r="1047" spans="1:18" x14ac:dyDescent="0.2">
      <c r="A1047" s="9">
        <v>1</v>
      </c>
      <c r="B1047" s="9">
        <v>1</v>
      </c>
      <c r="C1047" s="9">
        <v>47</v>
      </c>
      <c r="D1047" s="9">
        <v>1</v>
      </c>
      <c r="E1047" s="9">
        <v>0</v>
      </c>
      <c r="F1047" s="9">
        <v>0</v>
      </c>
      <c r="G1047" s="9">
        <v>1</v>
      </c>
      <c r="H1047" s="9">
        <v>30</v>
      </c>
      <c r="I1047" s="9">
        <v>0</v>
      </c>
      <c r="J1047" s="9">
        <v>0</v>
      </c>
      <c r="K1047" s="9">
        <v>0</v>
      </c>
      <c r="L1047" s="9">
        <v>0</v>
      </c>
      <c r="M1047" s="9">
        <v>210</v>
      </c>
      <c r="N1047" s="9">
        <v>112</v>
      </c>
      <c r="O1047" s="9">
        <v>66</v>
      </c>
      <c r="P1047" s="9">
        <v>24.58</v>
      </c>
      <c r="Q1047" s="9">
        <v>70</v>
      </c>
      <c r="R1047" s="9">
        <v>84</v>
      </c>
    </row>
    <row r="1048" spans="1:18" x14ac:dyDescent="0.2">
      <c r="A1048" s="9">
        <v>0</v>
      </c>
      <c r="B1048" s="9">
        <v>1</v>
      </c>
      <c r="C1048" s="9">
        <v>47</v>
      </c>
      <c r="D1048" s="9">
        <v>0</v>
      </c>
      <c r="E1048" s="9">
        <v>1</v>
      </c>
      <c r="F1048" s="9">
        <v>0</v>
      </c>
      <c r="G1048" s="9">
        <v>1</v>
      </c>
      <c r="H1048" s="9">
        <v>15</v>
      </c>
      <c r="I1048" s="9">
        <v>0</v>
      </c>
      <c r="J1048" s="9">
        <v>0</v>
      </c>
      <c r="K1048" s="9">
        <v>0</v>
      </c>
      <c r="L1048" s="9">
        <v>0</v>
      </c>
      <c r="M1048" s="9">
        <v>253</v>
      </c>
      <c r="N1048" s="9">
        <v>137</v>
      </c>
      <c r="O1048" s="9">
        <v>87</v>
      </c>
      <c r="P1048" s="9">
        <v>24.5</v>
      </c>
      <c r="Q1048" s="9">
        <v>80</v>
      </c>
      <c r="R1048" s="9">
        <v>81</v>
      </c>
    </row>
    <row r="1049" spans="1:18" x14ac:dyDescent="0.2">
      <c r="A1049" s="9">
        <v>1</v>
      </c>
      <c r="B1049" s="9">
        <v>1</v>
      </c>
      <c r="C1049" s="9">
        <v>43</v>
      </c>
      <c r="D1049" s="9">
        <v>0</v>
      </c>
      <c r="E1049" s="9">
        <v>0</v>
      </c>
      <c r="F1049" s="9">
        <v>0</v>
      </c>
      <c r="G1049" s="9">
        <v>1</v>
      </c>
      <c r="H1049" s="9">
        <v>40</v>
      </c>
      <c r="I1049" s="9">
        <v>0</v>
      </c>
      <c r="J1049" s="9">
        <v>0</v>
      </c>
      <c r="K1049" s="9">
        <v>0</v>
      </c>
      <c r="L1049" s="9">
        <v>0</v>
      </c>
      <c r="M1049" s="9">
        <v>263</v>
      </c>
      <c r="N1049" s="9">
        <v>114</v>
      </c>
      <c r="O1049" s="9">
        <v>81</v>
      </c>
      <c r="P1049" s="9">
        <v>25.68</v>
      </c>
      <c r="Q1049" s="9">
        <v>70</v>
      </c>
      <c r="R1049" s="9">
        <v>74</v>
      </c>
    </row>
    <row r="1050" spans="1:18" x14ac:dyDescent="0.2">
      <c r="A1050" s="9">
        <v>0</v>
      </c>
      <c r="B1050" s="9">
        <v>0</v>
      </c>
      <c r="C1050" s="9">
        <v>53</v>
      </c>
      <c r="D1050" s="9">
        <v>1</v>
      </c>
      <c r="E1050" s="9">
        <v>0</v>
      </c>
      <c r="F1050" s="9">
        <v>0</v>
      </c>
      <c r="G1050" s="9">
        <v>0</v>
      </c>
      <c r="H1050" s="9">
        <v>0</v>
      </c>
      <c r="I1050" s="9">
        <v>0</v>
      </c>
      <c r="J1050" s="9">
        <v>0</v>
      </c>
      <c r="K1050" s="9">
        <v>0</v>
      </c>
      <c r="L1050" s="9">
        <v>0</v>
      </c>
      <c r="M1050" s="9">
        <v>265</v>
      </c>
      <c r="N1050" s="9">
        <v>137</v>
      </c>
      <c r="O1050" s="9">
        <v>76</v>
      </c>
      <c r="P1050" s="9">
        <v>25.46</v>
      </c>
      <c r="Q1050" s="9">
        <v>85</v>
      </c>
      <c r="R1050" s="9">
        <v>84</v>
      </c>
    </row>
    <row r="1051" spans="1:18" x14ac:dyDescent="0.2">
      <c r="A1051" s="9">
        <v>1</v>
      </c>
      <c r="B1051" s="9">
        <v>1</v>
      </c>
      <c r="C1051" s="9">
        <v>51</v>
      </c>
      <c r="D1051" s="9">
        <v>1</v>
      </c>
      <c r="E1051" s="9">
        <v>0</v>
      </c>
      <c r="F1051" s="9">
        <v>0</v>
      </c>
      <c r="G1051" s="9">
        <v>1</v>
      </c>
      <c r="H1051" s="9">
        <v>20</v>
      </c>
      <c r="I1051" s="9">
        <v>0</v>
      </c>
      <c r="J1051" s="9">
        <v>0</v>
      </c>
      <c r="K1051" s="9">
        <v>0</v>
      </c>
      <c r="L1051" s="9">
        <v>0</v>
      </c>
      <c r="M1051" s="9">
        <v>219</v>
      </c>
      <c r="N1051" s="9">
        <v>125</v>
      </c>
      <c r="O1051" s="9">
        <v>71</v>
      </c>
      <c r="P1051" s="9">
        <v>21.19</v>
      </c>
      <c r="Q1051" s="9">
        <v>77</v>
      </c>
      <c r="R1051" s="9">
        <v>75</v>
      </c>
    </row>
    <row r="1052" spans="1:18" x14ac:dyDescent="0.2">
      <c r="A1052" s="9">
        <v>0</v>
      </c>
      <c r="B1052" s="9">
        <v>0</v>
      </c>
      <c r="C1052" s="9">
        <v>52</v>
      </c>
      <c r="D1052" s="9">
        <v>1</v>
      </c>
      <c r="E1052" s="9">
        <v>0</v>
      </c>
      <c r="F1052" s="9">
        <v>0</v>
      </c>
      <c r="G1052" s="9">
        <v>1</v>
      </c>
      <c r="H1052" s="9">
        <v>10</v>
      </c>
      <c r="I1052" s="9">
        <v>0</v>
      </c>
      <c r="J1052" s="9">
        <v>0</v>
      </c>
      <c r="K1052" s="9">
        <v>0</v>
      </c>
      <c r="L1052" s="9">
        <v>0</v>
      </c>
      <c r="M1052" s="9">
        <v>246</v>
      </c>
      <c r="N1052" s="9">
        <v>113.5</v>
      </c>
      <c r="O1052" s="9">
        <v>66.5</v>
      </c>
      <c r="P1052" s="9">
        <v>19.47</v>
      </c>
      <c r="Q1052" s="9">
        <v>85</v>
      </c>
      <c r="R1052" s="9">
        <v>60</v>
      </c>
    </row>
    <row r="1053" spans="1:18" x14ac:dyDescent="0.2">
      <c r="A1053" s="9">
        <v>0</v>
      </c>
      <c r="B1053" s="9">
        <v>1</v>
      </c>
      <c r="C1053" s="9">
        <v>52</v>
      </c>
      <c r="D1053" s="9">
        <v>1</v>
      </c>
      <c r="E1053" s="9">
        <v>0</v>
      </c>
      <c r="F1053" s="9">
        <v>0</v>
      </c>
      <c r="G1053" s="9">
        <v>0</v>
      </c>
      <c r="H1053" s="9">
        <v>0</v>
      </c>
      <c r="I1053" s="9">
        <v>0</v>
      </c>
      <c r="J1053" s="9">
        <v>0</v>
      </c>
      <c r="K1053" s="9">
        <v>0</v>
      </c>
      <c r="L1053" s="9">
        <v>0</v>
      </c>
      <c r="M1053" s="9">
        <v>200</v>
      </c>
      <c r="N1053" s="9">
        <v>113</v>
      </c>
      <c r="O1053" s="9">
        <v>76.5</v>
      </c>
      <c r="P1053" s="9">
        <v>27.22</v>
      </c>
      <c r="Q1053" s="9">
        <v>72</v>
      </c>
      <c r="R1053" s="9">
        <v>73</v>
      </c>
    </row>
    <row r="1054" spans="1:18" x14ac:dyDescent="0.2">
      <c r="A1054" s="9">
        <v>1</v>
      </c>
      <c r="B1054" s="9">
        <v>1</v>
      </c>
      <c r="C1054" s="9">
        <v>50</v>
      </c>
      <c r="D1054" s="9">
        <v>0</v>
      </c>
      <c r="E1054" s="9">
        <v>0</v>
      </c>
      <c r="F1054" s="9">
        <v>0</v>
      </c>
      <c r="G1054" s="9">
        <v>0</v>
      </c>
      <c r="H1054" s="9">
        <v>0</v>
      </c>
      <c r="I1054" s="9">
        <v>0</v>
      </c>
      <c r="J1054" s="9">
        <v>0</v>
      </c>
      <c r="K1054" s="9">
        <v>0</v>
      </c>
      <c r="L1054" s="9">
        <v>0</v>
      </c>
      <c r="M1054" s="9">
        <v>220</v>
      </c>
      <c r="N1054" s="9">
        <v>114</v>
      </c>
      <c r="O1054" s="9">
        <v>78</v>
      </c>
      <c r="P1054" s="9">
        <v>26.26</v>
      </c>
      <c r="Q1054" s="9">
        <v>79</v>
      </c>
      <c r="R1054" s="9">
        <v>83</v>
      </c>
    </row>
    <row r="1055" spans="1:18" x14ac:dyDescent="0.2">
      <c r="A1055" s="9">
        <v>0</v>
      </c>
      <c r="B1055" s="9">
        <v>0</v>
      </c>
      <c r="C1055" s="9">
        <v>37</v>
      </c>
      <c r="D1055" s="9">
        <v>1</v>
      </c>
      <c r="E1055" s="9">
        <v>0</v>
      </c>
      <c r="F1055" s="9">
        <v>0</v>
      </c>
      <c r="G1055" s="9">
        <v>1</v>
      </c>
      <c r="H1055" s="9">
        <v>5</v>
      </c>
      <c r="I1055" s="9">
        <v>0</v>
      </c>
      <c r="J1055" s="9">
        <v>0</v>
      </c>
      <c r="K1055" s="9">
        <v>0</v>
      </c>
      <c r="L1055" s="9">
        <v>0</v>
      </c>
      <c r="M1055" s="9">
        <v>279</v>
      </c>
      <c r="N1055" s="9">
        <v>110</v>
      </c>
      <c r="O1055" s="9">
        <v>72.5</v>
      </c>
      <c r="P1055" s="9">
        <v>24.89</v>
      </c>
      <c r="Q1055" s="9">
        <v>67</v>
      </c>
      <c r="R1055" s="9">
        <v>70</v>
      </c>
    </row>
    <row r="1056" spans="1:18" x14ac:dyDescent="0.2">
      <c r="A1056" s="9">
        <v>0</v>
      </c>
      <c r="B1056" s="9">
        <v>0</v>
      </c>
      <c r="C1056" s="9">
        <v>50</v>
      </c>
      <c r="D1056" s="9">
        <v>0</v>
      </c>
      <c r="E1056" s="9">
        <v>0</v>
      </c>
      <c r="F1056" s="9">
        <v>0</v>
      </c>
      <c r="G1056" s="9">
        <v>0</v>
      </c>
      <c r="H1056" s="9">
        <v>0</v>
      </c>
      <c r="I1056" s="9">
        <v>0</v>
      </c>
      <c r="J1056" s="9">
        <v>0</v>
      </c>
      <c r="K1056" s="9">
        <v>0</v>
      </c>
      <c r="L1056" s="9">
        <v>0</v>
      </c>
      <c r="M1056" s="9">
        <v>274</v>
      </c>
      <c r="N1056" s="9">
        <v>125</v>
      </c>
      <c r="O1056" s="9">
        <v>87</v>
      </c>
      <c r="P1056" s="9">
        <v>21.67</v>
      </c>
      <c r="Q1056" s="9">
        <v>75</v>
      </c>
      <c r="R1056" s="9">
        <v>73</v>
      </c>
    </row>
    <row r="1057" spans="1:18" x14ac:dyDescent="0.2">
      <c r="A1057" s="9">
        <v>0</v>
      </c>
      <c r="B1057" s="9">
        <v>0</v>
      </c>
      <c r="C1057" s="9">
        <v>38</v>
      </c>
      <c r="D1057" s="9">
        <v>0</v>
      </c>
      <c r="E1057" s="9">
        <v>0</v>
      </c>
      <c r="F1057" s="9">
        <v>1</v>
      </c>
      <c r="G1057" s="9">
        <v>0</v>
      </c>
      <c r="H1057" s="9">
        <v>0</v>
      </c>
      <c r="I1057" s="9">
        <v>0</v>
      </c>
      <c r="J1057" s="9">
        <v>0</v>
      </c>
      <c r="K1057" s="9">
        <v>0</v>
      </c>
      <c r="L1057" s="9">
        <v>0</v>
      </c>
      <c r="M1057" s="9">
        <v>174</v>
      </c>
      <c r="N1057" s="9">
        <v>101</v>
      </c>
      <c r="O1057" s="9">
        <v>68</v>
      </c>
      <c r="P1057" s="9">
        <v>27.47</v>
      </c>
      <c r="Q1057" s="9">
        <v>85</v>
      </c>
      <c r="R1057" s="9">
        <v>78</v>
      </c>
    </row>
    <row r="1058" spans="1:18" x14ac:dyDescent="0.2">
      <c r="A1058" s="9">
        <v>0</v>
      </c>
      <c r="B1058" s="9">
        <v>1</v>
      </c>
      <c r="C1058" s="9">
        <v>43</v>
      </c>
      <c r="D1058" s="9">
        <v>0</v>
      </c>
      <c r="E1058" s="9">
        <v>1</v>
      </c>
      <c r="F1058" s="9">
        <v>0</v>
      </c>
      <c r="G1058" s="9">
        <v>1</v>
      </c>
      <c r="H1058" s="9">
        <v>9</v>
      </c>
      <c r="I1058" s="9">
        <v>0</v>
      </c>
      <c r="J1058" s="9">
        <v>0</v>
      </c>
      <c r="K1058" s="9">
        <v>0</v>
      </c>
      <c r="L1058" s="9">
        <v>0</v>
      </c>
      <c r="M1058" s="9">
        <v>229</v>
      </c>
      <c r="N1058" s="9">
        <v>131</v>
      </c>
      <c r="O1058" s="9">
        <v>87</v>
      </c>
      <c r="P1058" s="9">
        <v>23.31</v>
      </c>
      <c r="Q1058" s="9">
        <v>80</v>
      </c>
      <c r="R1058" s="9">
        <v>74</v>
      </c>
    </row>
    <row r="1059" spans="1:18" x14ac:dyDescent="0.2">
      <c r="A1059" s="9">
        <v>0</v>
      </c>
      <c r="B1059" s="9">
        <v>0</v>
      </c>
      <c r="C1059" s="9">
        <v>60</v>
      </c>
      <c r="D1059" s="9">
        <v>0</v>
      </c>
      <c r="E1059" s="9">
        <v>0</v>
      </c>
      <c r="F1059" s="9">
        <v>0</v>
      </c>
      <c r="G1059" s="9">
        <v>1</v>
      </c>
      <c r="H1059" s="9">
        <v>20</v>
      </c>
      <c r="I1059" s="9">
        <v>0</v>
      </c>
      <c r="J1059" s="9">
        <v>0</v>
      </c>
      <c r="K1059" s="9">
        <v>1</v>
      </c>
      <c r="L1059" s="9">
        <v>0</v>
      </c>
      <c r="M1059" s="9">
        <v>352</v>
      </c>
      <c r="N1059" s="9">
        <v>149</v>
      </c>
      <c r="O1059" s="9">
        <v>73</v>
      </c>
      <c r="P1059" s="9">
        <v>25.96</v>
      </c>
      <c r="Q1059" s="9">
        <v>80</v>
      </c>
      <c r="R1059" s="9">
        <v>79</v>
      </c>
    </row>
    <row r="1060" spans="1:18" x14ac:dyDescent="0.2">
      <c r="A1060" s="9">
        <v>0</v>
      </c>
      <c r="B1060" s="9">
        <v>1</v>
      </c>
      <c r="C1060" s="9">
        <v>57</v>
      </c>
      <c r="D1060" s="9">
        <v>0</v>
      </c>
      <c r="E1060" s="9">
        <v>0</v>
      </c>
      <c r="F1060" s="9">
        <v>0</v>
      </c>
      <c r="G1060" s="9">
        <v>0</v>
      </c>
      <c r="H1060" s="9">
        <v>0</v>
      </c>
      <c r="I1060" s="9">
        <v>0</v>
      </c>
      <c r="J1060" s="9">
        <v>0</v>
      </c>
      <c r="K1060" s="9">
        <v>1</v>
      </c>
      <c r="L1060" s="9">
        <v>0</v>
      </c>
      <c r="M1060" s="9">
        <v>195</v>
      </c>
      <c r="N1060" s="9">
        <v>162</v>
      </c>
      <c r="O1060" s="9">
        <v>108</v>
      </c>
      <c r="P1060" s="9">
        <v>32.65</v>
      </c>
      <c r="Q1060" s="9">
        <v>85</v>
      </c>
      <c r="R1060" s="9">
        <v>73</v>
      </c>
    </row>
    <row r="1061" spans="1:18" x14ac:dyDescent="0.2">
      <c r="A1061" s="9">
        <v>0</v>
      </c>
      <c r="B1061" s="9">
        <v>0</v>
      </c>
      <c r="C1061" s="9">
        <v>35</v>
      </c>
      <c r="D1061" s="9">
        <v>0</v>
      </c>
      <c r="E1061" s="9">
        <v>0</v>
      </c>
      <c r="F1061" s="9">
        <v>1</v>
      </c>
      <c r="G1061" s="9">
        <v>0</v>
      </c>
      <c r="H1061" s="9">
        <v>0</v>
      </c>
      <c r="I1061" s="9">
        <v>0</v>
      </c>
      <c r="J1061" s="9">
        <v>0</v>
      </c>
      <c r="K1061" s="9">
        <v>0</v>
      </c>
      <c r="L1061" s="9">
        <v>0</v>
      </c>
      <c r="M1061" s="9">
        <v>234</v>
      </c>
      <c r="N1061" s="9">
        <v>127.5</v>
      </c>
      <c r="O1061" s="9">
        <v>80</v>
      </c>
      <c r="P1061" s="9">
        <v>23.08</v>
      </c>
      <c r="Q1061" s="9">
        <v>95</v>
      </c>
      <c r="R1061" s="9">
        <v>85</v>
      </c>
    </row>
    <row r="1062" spans="1:18" x14ac:dyDescent="0.2">
      <c r="A1062" s="9">
        <v>0</v>
      </c>
      <c r="B1062" s="9">
        <v>1</v>
      </c>
      <c r="C1062" s="9">
        <v>53</v>
      </c>
      <c r="D1062" s="9">
        <v>0</v>
      </c>
      <c r="E1062" s="9">
        <v>1</v>
      </c>
      <c r="F1062" s="9">
        <v>0</v>
      </c>
      <c r="G1062" s="9">
        <v>1</v>
      </c>
      <c r="H1062" s="9">
        <v>9</v>
      </c>
      <c r="I1062" s="9">
        <v>0</v>
      </c>
      <c r="J1062" s="9">
        <v>0</v>
      </c>
      <c r="K1062" s="9">
        <v>1</v>
      </c>
      <c r="L1062" s="9">
        <v>0</v>
      </c>
      <c r="M1062" s="9">
        <v>230</v>
      </c>
      <c r="N1062" s="9">
        <v>137</v>
      </c>
      <c r="O1062" s="9">
        <v>99</v>
      </c>
      <c r="P1062" s="9">
        <v>25.77</v>
      </c>
      <c r="Q1062" s="9">
        <v>83</v>
      </c>
      <c r="R1062" s="9">
        <v>79</v>
      </c>
    </row>
    <row r="1063" spans="1:18" x14ac:dyDescent="0.2">
      <c r="A1063" s="9">
        <v>0</v>
      </c>
      <c r="B1063" s="9">
        <v>0</v>
      </c>
      <c r="C1063" s="9">
        <v>42</v>
      </c>
      <c r="D1063" s="9">
        <v>1</v>
      </c>
      <c r="E1063" s="9">
        <v>0</v>
      </c>
      <c r="F1063" s="9">
        <v>0</v>
      </c>
      <c r="G1063" s="9">
        <v>1</v>
      </c>
      <c r="H1063" s="9">
        <v>20</v>
      </c>
      <c r="I1063" s="9">
        <v>0</v>
      </c>
      <c r="J1063" s="9">
        <v>0</v>
      </c>
      <c r="K1063" s="9">
        <v>0</v>
      </c>
      <c r="L1063" s="9">
        <v>0</v>
      </c>
      <c r="M1063" s="9">
        <v>209</v>
      </c>
      <c r="N1063" s="9">
        <v>105</v>
      </c>
      <c r="O1063" s="9">
        <v>65</v>
      </c>
      <c r="P1063" s="9">
        <v>23.8</v>
      </c>
      <c r="Q1063" s="9">
        <v>69</v>
      </c>
      <c r="R1063" s="9">
        <v>64</v>
      </c>
    </row>
    <row r="1064" spans="1:18" x14ac:dyDescent="0.2">
      <c r="A1064" s="9">
        <v>0</v>
      </c>
      <c r="B1064" s="9">
        <v>1</v>
      </c>
      <c r="C1064" s="9">
        <v>61</v>
      </c>
      <c r="D1064" s="9">
        <v>1</v>
      </c>
      <c r="E1064" s="9">
        <v>0</v>
      </c>
      <c r="F1064" s="9">
        <v>0</v>
      </c>
      <c r="G1064" s="9">
        <v>0</v>
      </c>
      <c r="H1064" s="9">
        <v>0</v>
      </c>
      <c r="I1064" s="9">
        <v>0</v>
      </c>
      <c r="J1064" s="9">
        <v>0</v>
      </c>
      <c r="K1064" s="9">
        <v>0</v>
      </c>
      <c r="L1064" s="9">
        <v>0</v>
      </c>
      <c r="M1064" s="9">
        <v>227</v>
      </c>
      <c r="N1064" s="9">
        <v>130</v>
      </c>
      <c r="O1064" s="9">
        <v>77.5</v>
      </c>
      <c r="P1064" s="9">
        <v>26.18</v>
      </c>
      <c r="Q1064" s="9">
        <v>63</v>
      </c>
      <c r="R1064" s="9">
        <v>91</v>
      </c>
    </row>
    <row r="1065" spans="1:18" x14ac:dyDescent="0.2">
      <c r="A1065" s="9">
        <v>0</v>
      </c>
      <c r="B1065" s="9">
        <v>0</v>
      </c>
      <c r="C1065" s="9">
        <v>40</v>
      </c>
      <c r="D1065" s="9">
        <v>0</v>
      </c>
      <c r="E1065" s="9">
        <v>0</v>
      </c>
      <c r="F1065" s="9">
        <v>1</v>
      </c>
      <c r="G1065" s="9">
        <v>0</v>
      </c>
      <c r="H1065" s="9">
        <v>0</v>
      </c>
      <c r="I1065" s="9">
        <v>0</v>
      </c>
      <c r="J1065" s="9">
        <v>0</v>
      </c>
      <c r="K1065" s="9">
        <v>1</v>
      </c>
      <c r="L1065" s="9">
        <v>0</v>
      </c>
      <c r="M1065" s="9">
        <v>159</v>
      </c>
      <c r="N1065" s="9">
        <v>145</v>
      </c>
      <c r="O1065" s="9">
        <v>90</v>
      </c>
      <c r="P1065" s="9">
        <v>20.329999999999998</v>
      </c>
      <c r="Q1065" s="9">
        <v>82</v>
      </c>
      <c r="R1065" s="9">
        <v>83</v>
      </c>
    </row>
    <row r="1066" spans="1:18" x14ac:dyDescent="0.2">
      <c r="A1066" s="9">
        <v>1</v>
      </c>
      <c r="B1066" s="9">
        <v>0</v>
      </c>
      <c r="C1066" s="9">
        <v>59</v>
      </c>
      <c r="D1066" s="9">
        <v>0</v>
      </c>
      <c r="E1066" s="9">
        <v>1</v>
      </c>
      <c r="F1066" s="9">
        <v>0</v>
      </c>
      <c r="G1066" s="9">
        <v>0</v>
      </c>
      <c r="H1066" s="9">
        <v>0</v>
      </c>
      <c r="I1066" s="9">
        <v>1</v>
      </c>
      <c r="J1066" s="9">
        <v>0</v>
      </c>
      <c r="K1066" s="9">
        <v>1</v>
      </c>
      <c r="L1066" s="9">
        <v>0</v>
      </c>
      <c r="M1066" s="9">
        <v>201</v>
      </c>
      <c r="N1066" s="9">
        <v>148.5</v>
      </c>
      <c r="O1066" s="9">
        <v>90</v>
      </c>
      <c r="P1066" s="9">
        <v>25.85</v>
      </c>
      <c r="Q1066" s="9">
        <v>65</v>
      </c>
      <c r="R1066" s="9">
        <v>83</v>
      </c>
    </row>
    <row r="1067" spans="1:18" x14ac:dyDescent="0.2">
      <c r="A1067" s="9">
        <v>0</v>
      </c>
      <c r="B1067" s="9">
        <v>0</v>
      </c>
      <c r="C1067" s="9">
        <v>63</v>
      </c>
      <c r="D1067" s="9">
        <v>0</v>
      </c>
      <c r="E1067" s="9">
        <v>0</v>
      </c>
      <c r="F1067" s="9">
        <v>1</v>
      </c>
      <c r="G1067" s="9">
        <v>0</v>
      </c>
      <c r="H1067" s="9">
        <v>0</v>
      </c>
      <c r="I1067" s="9">
        <v>0</v>
      </c>
      <c r="J1067" s="9">
        <v>0</v>
      </c>
      <c r="K1067" s="9">
        <v>0</v>
      </c>
      <c r="L1067" s="9">
        <v>0</v>
      </c>
      <c r="M1067" s="9">
        <v>241</v>
      </c>
      <c r="N1067" s="9">
        <v>143.5</v>
      </c>
      <c r="O1067" s="9">
        <v>89</v>
      </c>
      <c r="P1067" s="9">
        <v>26.45</v>
      </c>
      <c r="Q1067" s="9">
        <v>69</v>
      </c>
      <c r="R1067" s="9">
        <v>80</v>
      </c>
    </row>
    <row r="1068" spans="1:18" x14ac:dyDescent="0.2">
      <c r="A1068" s="9">
        <v>0</v>
      </c>
      <c r="B1068" s="9">
        <v>0</v>
      </c>
      <c r="C1068" s="9">
        <v>66</v>
      </c>
      <c r="D1068" s="9">
        <v>0</v>
      </c>
      <c r="E1068" s="9">
        <v>1</v>
      </c>
      <c r="F1068" s="9">
        <v>0</v>
      </c>
      <c r="G1068" s="9">
        <v>0</v>
      </c>
      <c r="H1068" s="9">
        <v>0</v>
      </c>
      <c r="I1068" s="9">
        <v>0</v>
      </c>
      <c r="J1068" s="9">
        <v>0</v>
      </c>
      <c r="K1068" s="9">
        <v>1</v>
      </c>
      <c r="L1068" s="9">
        <v>0</v>
      </c>
      <c r="M1068" s="9">
        <v>238</v>
      </c>
      <c r="N1068" s="9">
        <v>140</v>
      </c>
      <c r="O1068" s="9">
        <v>80</v>
      </c>
      <c r="P1068" s="9">
        <v>26.69</v>
      </c>
      <c r="Q1068" s="9">
        <v>69</v>
      </c>
      <c r="R1068" s="9">
        <v>83</v>
      </c>
    </row>
    <row r="1069" spans="1:18" x14ac:dyDescent="0.2">
      <c r="A1069" s="9">
        <v>0</v>
      </c>
      <c r="B1069" s="9">
        <v>1</v>
      </c>
      <c r="C1069" s="9">
        <v>53</v>
      </c>
      <c r="D1069" s="9">
        <v>0</v>
      </c>
      <c r="E1069" s="9">
        <v>1</v>
      </c>
      <c r="F1069" s="9">
        <v>0</v>
      </c>
      <c r="G1069" s="9">
        <v>1</v>
      </c>
      <c r="H1069" s="9">
        <v>43</v>
      </c>
      <c r="I1069" s="9">
        <v>0</v>
      </c>
      <c r="J1069" s="9">
        <v>0</v>
      </c>
      <c r="K1069" s="9">
        <v>0</v>
      </c>
      <c r="L1069" s="9">
        <v>0</v>
      </c>
      <c r="M1069" s="9">
        <v>220</v>
      </c>
      <c r="N1069" s="9">
        <v>119</v>
      </c>
      <c r="O1069" s="9">
        <v>75</v>
      </c>
      <c r="P1069" s="9">
        <v>26.28</v>
      </c>
      <c r="Q1069" s="9">
        <v>82</v>
      </c>
      <c r="R1069" s="9">
        <v>67</v>
      </c>
    </row>
    <row r="1070" spans="1:18" x14ac:dyDescent="0.2">
      <c r="A1070" s="9">
        <v>0</v>
      </c>
      <c r="B1070" s="9">
        <v>1</v>
      </c>
      <c r="C1070" s="9">
        <v>42</v>
      </c>
      <c r="D1070" s="9">
        <v>1</v>
      </c>
      <c r="E1070" s="9">
        <v>0</v>
      </c>
      <c r="F1070" s="9">
        <v>0</v>
      </c>
      <c r="G1070" s="9">
        <v>1</v>
      </c>
      <c r="H1070" s="9">
        <v>30</v>
      </c>
      <c r="I1070" s="9">
        <v>0</v>
      </c>
      <c r="J1070" s="9">
        <v>0</v>
      </c>
      <c r="K1070" s="9">
        <v>1</v>
      </c>
      <c r="L1070" s="9">
        <v>0</v>
      </c>
      <c r="M1070" s="9">
        <v>240</v>
      </c>
      <c r="N1070" s="9">
        <v>169</v>
      </c>
      <c r="O1070" s="9">
        <v>96</v>
      </c>
      <c r="P1070" s="9">
        <v>32.4</v>
      </c>
      <c r="Q1070" s="9">
        <v>90</v>
      </c>
      <c r="R1070" s="9">
        <v>78</v>
      </c>
    </row>
    <row r="1071" spans="1:18" x14ac:dyDescent="0.2">
      <c r="A1071" s="9">
        <v>0</v>
      </c>
      <c r="B1071" s="9">
        <v>0</v>
      </c>
      <c r="C1071" s="9">
        <v>39</v>
      </c>
      <c r="D1071" s="9">
        <v>1</v>
      </c>
      <c r="E1071" s="9">
        <v>0</v>
      </c>
      <c r="F1071" s="9">
        <v>0</v>
      </c>
      <c r="G1071" s="9">
        <v>1</v>
      </c>
      <c r="H1071" s="9">
        <v>1</v>
      </c>
      <c r="I1071" s="9">
        <v>0</v>
      </c>
      <c r="J1071" s="9">
        <v>0</v>
      </c>
      <c r="K1071" s="9">
        <v>0</v>
      </c>
      <c r="L1071" s="9">
        <v>0</v>
      </c>
      <c r="M1071" s="9">
        <v>175</v>
      </c>
      <c r="N1071" s="9">
        <v>105.5</v>
      </c>
      <c r="O1071" s="9">
        <v>64.5</v>
      </c>
      <c r="P1071" s="9">
        <v>25.83</v>
      </c>
      <c r="Q1071" s="9">
        <v>72</v>
      </c>
      <c r="R1071" s="9">
        <v>72</v>
      </c>
    </row>
    <row r="1072" spans="1:18" x14ac:dyDescent="0.2">
      <c r="A1072" s="9">
        <v>1</v>
      </c>
      <c r="B1072" s="9">
        <v>1</v>
      </c>
      <c r="C1072" s="9">
        <v>58</v>
      </c>
      <c r="D1072" s="9">
        <v>1</v>
      </c>
      <c r="E1072" s="9">
        <v>0</v>
      </c>
      <c r="F1072" s="9">
        <v>0</v>
      </c>
      <c r="G1072" s="9">
        <v>1</v>
      </c>
      <c r="H1072" s="9">
        <v>15</v>
      </c>
      <c r="I1072" s="9">
        <v>0</v>
      </c>
      <c r="J1072" s="9">
        <v>0</v>
      </c>
      <c r="K1072" s="9">
        <v>0</v>
      </c>
      <c r="L1072" s="9">
        <v>0</v>
      </c>
      <c r="M1072" s="9">
        <v>272</v>
      </c>
      <c r="N1072" s="9">
        <v>127.5</v>
      </c>
      <c r="O1072" s="9">
        <v>79.5</v>
      </c>
      <c r="P1072" s="9">
        <v>26.37</v>
      </c>
      <c r="Q1072" s="9">
        <v>78</v>
      </c>
      <c r="R1072" s="9">
        <v>66</v>
      </c>
    </row>
    <row r="1073" spans="1:18" x14ac:dyDescent="0.2">
      <c r="A1073" s="9">
        <v>0</v>
      </c>
      <c r="B1073" s="9">
        <v>0</v>
      </c>
      <c r="C1073" s="9">
        <v>55</v>
      </c>
      <c r="D1073" s="9">
        <v>0</v>
      </c>
      <c r="E1073" s="9">
        <v>0</v>
      </c>
      <c r="F1073" s="9">
        <v>0</v>
      </c>
      <c r="G1073" s="9">
        <v>0</v>
      </c>
      <c r="H1073" s="9">
        <v>0</v>
      </c>
      <c r="I1073" s="9">
        <v>0</v>
      </c>
      <c r="J1073" s="9">
        <v>0</v>
      </c>
      <c r="K1073" s="9">
        <v>0</v>
      </c>
      <c r="L1073" s="9">
        <v>0</v>
      </c>
      <c r="M1073" s="9">
        <v>230</v>
      </c>
      <c r="N1073" s="9">
        <v>113</v>
      </c>
      <c r="O1073" s="9">
        <v>82</v>
      </c>
      <c r="P1073" s="9">
        <v>24.99</v>
      </c>
      <c r="Q1073" s="9">
        <v>68</v>
      </c>
      <c r="R1073" s="9">
        <v>78</v>
      </c>
    </row>
    <row r="1074" spans="1:18" x14ac:dyDescent="0.2">
      <c r="A1074" s="9">
        <v>0</v>
      </c>
      <c r="B1074" s="9">
        <v>1</v>
      </c>
      <c r="C1074" s="9">
        <v>65</v>
      </c>
      <c r="D1074" s="9">
        <v>1</v>
      </c>
      <c r="E1074" s="9">
        <v>0</v>
      </c>
      <c r="F1074" s="9">
        <v>0</v>
      </c>
      <c r="G1074" s="9">
        <v>1</v>
      </c>
      <c r="H1074" s="9">
        <v>20</v>
      </c>
      <c r="I1074" s="9">
        <v>0</v>
      </c>
      <c r="J1074" s="9">
        <v>0</v>
      </c>
      <c r="K1074" s="9">
        <v>1</v>
      </c>
      <c r="L1074" s="9">
        <v>0</v>
      </c>
      <c r="M1074" s="9">
        <v>285</v>
      </c>
      <c r="N1074" s="9">
        <v>140</v>
      </c>
      <c r="O1074" s="9">
        <v>82.5</v>
      </c>
      <c r="P1074" s="9">
        <v>21.24</v>
      </c>
      <c r="Q1074" s="9">
        <v>98</v>
      </c>
      <c r="R1074" s="9">
        <v>78</v>
      </c>
    </row>
    <row r="1075" spans="1:18" x14ac:dyDescent="0.2">
      <c r="A1075" s="9">
        <v>0</v>
      </c>
      <c r="B1075" s="9">
        <v>0</v>
      </c>
      <c r="C1075" s="9">
        <v>56</v>
      </c>
      <c r="D1075" s="9">
        <v>0</v>
      </c>
      <c r="E1075" s="9">
        <v>0</v>
      </c>
      <c r="F1075" s="9">
        <v>1</v>
      </c>
      <c r="G1075" s="9">
        <v>0</v>
      </c>
      <c r="H1075" s="9">
        <v>0</v>
      </c>
      <c r="I1075" s="9">
        <v>0</v>
      </c>
      <c r="J1075" s="9">
        <v>0</v>
      </c>
      <c r="K1075" s="9">
        <v>0</v>
      </c>
      <c r="L1075" s="9">
        <v>0</v>
      </c>
      <c r="M1075" s="9">
        <v>267</v>
      </c>
      <c r="N1075" s="9">
        <v>114</v>
      </c>
      <c r="O1075" s="9">
        <v>71</v>
      </c>
      <c r="P1075" s="9">
        <v>24.81</v>
      </c>
      <c r="Q1075" s="9">
        <v>78</v>
      </c>
      <c r="R1075" s="9">
        <v>90</v>
      </c>
    </row>
    <row r="1076" spans="1:18" x14ac:dyDescent="0.2">
      <c r="A1076" s="9">
        <v>0</v>
      </c>
      <c r="B1076" s="9">
        <v>1</v>
      </c>
      <c r="C1076" s="9">
        <v>54</v>
      </c>
      <c r="D1076" s="9">
        <v>1</v>
      </c>
      <c r="E1076" s="9">
        <v>0</v>
      </c>
      <c r="F1076" s="9">
        <v>0</v>
      </c>
      <c r="G1076" s="9">
        <v>1</v>
      </c>
      <c r="H1076" s="9">
        <v>9</v>
      </c>
      <c r="I1076" s="9">
        <v>0</v>
      </c>
      <c r="J1076" s="9">
        <v>0</v>
      </c>
      <c r="K1076" s="9">
        <v>0</v>
      </c>
      <c r="L1076" s="9">
        <v>0</v>
      </c>
      <c r="M1076" s="9">
        <v>241</v>
      </c>
      <c r="N1076" s="9">
        <v>101</v>
      </c>
      <c r="O1076" s="9">
        <v>72</v>
      </c>
      <c r="P1076" s="9">
        <v>28.35</v>
      </c>
      <c r="Q1076" s="9">
        <v>69</v>
      </c>
      <c r="R1076" s="9">
        <v>70</v>
      </c>
    </row>
    <row r="1077" spans="1:18" x14ac:dyDescent="0.2">
      <c r="A1077" s="9">
        <v>0</v>
      </c>
      <c r="B1077" s="9">
        <v>0</v>
      </c>
      <c r="C1077" s="9">
        <v>67</v>
      </c>
      <c r="D1077" s="9">
        <v>1</v>
      </c>
      <c r="E1077" s="9">
        <v>0</v>
      </c>
      <c r="F1077" s="9">
        <v>0</v>
      </c>
      <c r="G1077" s="9">
        <v>1</v>
      </c>
      <c r="H1077" s="9">
        <v>6</v>
      </c>
      <c r="I1077" s="9">
        <v>0</v>
      </c>
      <c r="J1077" s="9">
        <v>0</v>
      </c>
      <c r="K1077" s="9">
        <v>0</v>
      </c>
      <c r="L1077" s="9">
        <v>0</v>
      </c>
      <c r="M1077" s="9">
        <v>234</v>
      </c>
      <c r="N1077" s="9">
        <v>120</v>
      </c>
      <c r="O1077" s="9">
        <v>67</v>
      </c>
      <c r="P1077" s="9">
        <v>32.770000000000003</v>
      </c>
      <c r="Q1077" s="9">
        <v>86</v>
      </c>
      <c r="R1077" s="9">
        <v>78</v>
      </c>
    </row>
    <row r="1078" spans="1:18" x14ac:dyDescent="0.2">
      <c r="A1078" s="9">
        <v>0</v>
      </c>
      <c r="B1078" s="9">
        <v>1</v>
      </c>
      <c r="C1078" s="9">
        <v>64</v>
      </c>
      <c r="D1078" s="9">
        <v>0</v>
      </c>
      <c r="E1078" s="9">
        <v>0</v>
      </c>
      <c r="F1078" s="9">
        <v>0</v>
      </c>
      <c r="G1078" s="9">
        <v>0</v>
      </c>
      <c r="H1078" s="9">
        <v>0</v>
      </c>
      <c r="I1078" s="9">
        <v>0</v>
      </c>
      <c r="J1078" s="9">
        <v>0</v>
      </c>
      <c r="K1078" s="9">
        <v>0</v>
      </c>
      <c r="L1078" s="9">
        <v>1</v>
      </c>
      <c r="M1078" s="9">
        <v>251</v>
      </c>
      <c r="N1078" s="9">
        <v>133</v>
      </c>
      <c r="O1078" s="9">
        <v>72.5</v>
      </c>
      <c r="P1078" s="9">
        <v>24.28</v>
      </c>
      <c r="Q1078" s="9">
        <v>65</v>
      </c>
      <c r="R1078" s="9">
        <v>86</v>
      </c>
    </row>
    <row r="1079" spans="1:18" x14ac:dyDescent="0.2">
      <c r="A1079" s="9">
        <v>0</v>
      </c>
      <c r="B1079" s="9">
        <v>0</v>
      </c>
      <c r="C1079" s="9">
        <v>44</v>
      </c>
      <c r="D1079" s="9">
        <v>0</v>
      </c>
      <c r="E1079" s="9">
        <v>1</v>
      </c>
      <c r="F1079" s="9">
        <v>0</v>
      </c>
      <c r="G1079" s="9">
        <v>0</v>
      </c>
      <c r="H1079" s="9">
        <v>0</v>
      </c>
      <c r="I1079" s="9">
        <v>0</v>
      </c>
      <c r="J1079" s="9">
        <v>0</v>
      </c>
      <c r="K1079" s="9">
        <v>0</v>
      </c>
      <c r="L1079" s="9">
        <v>0</v>
      </c>
      <c r="M1079" s="9">
        <v>210</v>
      </c>
      <c r="N1079" s="9">
        <v>138</v>
      </c>
      <c r="O1079" s="9">
        <v>92</v>
      </c>
      <c r="P1079" s="9">
        <v>23.13</v>
      </c>
      <c r="Q1079" s="9">
        <v>70</v>
      </c>
      <c r="R1079" s="9">
        <v>92</v>
      </c>
    </row>
    <row r="1080" spans="1:18" x14ac:dyDescent="0.2">
      <c r="A1080" s="9">
        <v>0</v>
      </c>
      <c r="B1080" s="9">
        <v>0</v>
      </c>
      <c r="C1080" s="9">
        <v>46</v>
      </c>
      <c r="D1080" s="9">
        <v>0</v>
      </c>
      <c r="E1080" s="9">
        <v>0</v>
      </c>
      <c r="F1080" s="9">
        <v>1</v>
      </c>
      <c r="G1080" s="9">
        <v>0</v>
      </c>
      <c r="H1080" s="9">
        <v>0</v>
      </c>
      <c r="I1080" s="9">
        <v>0</v>
      </c>
      <c r="J1080" s="9">
        <v>0</v>
      </c>
      <c r="K1080" s="9">
        <v>1</v>
      </c>
      <c r="L1080" s="9">
        <v>0</v>
      </c>
      <c r="M1080" s="9">
        <v>259</v>
      </c>
      <c r="N1080" s="9">
        <v>173</v>
      </c>
      <c r="O1080" s="9">
        <v>102</v>
      </c>
      <c r="P1080" s="9">
        <v>27.22</v>
      </c>
      <c r="Q1080" s="9">
        <v>85</v>
      </c>
      <c r="R1080" s="9">
        <v>75</v>
      </c>
    </row>
    <row r="1081" spans="1:18" x14ac:dyDescent="0.2">
      <c r="A1081" s="9">
        <v>0</v>
      </c>
      <c r="B1081" s="9">
        <v>1</v>
      </c>
      <c r="C1081" s="9">
        <v>40</v>
      </c>
      <c r="D1081" s="9">
        <v>1</v>
      </c>
      <c r="E1081" s="9">
        <v>0</v>
      </c>
      <c r="F1081" s="9">
        <v>0</v>
      </c>
      <c r="G1081" s="9">
        <v>1</v>
      </c>
      <c r="H1081" s="9">
        <v>30</v>
      </c>
      <c r="I1081" s="9">
        <v>0</v>
      </c>
      <c r="J1081" s="9">
        <v>0</v>
      </c>
      <c r="K1081" s="9">
        <v>0</v>
      </c>
      <c r="L1081" s="9">
        <v>0</v>
      </c>
      <c r="M1081" s="9">
        <v>202</v>
      </c>
      <c r="N1081" s="9">
        <v>112.5</v>
      </c>
      <c r="O1081" s="9">
        <v>64.5</v>
      </c>
      <c r="P1081" s="9">
        <v>22.85</v>
      </c>
      <c r="Q1081" s="9">
        <v>69</v>
      </c>
      <c r="R1081" s="9">
        <v>103</v>
      </c>
    </row>
    <row r="1082" spans="1:18" x14ac:dyDescent="0.2">
      <c r="A1082" s="9">
        <v>0</v>
      </c>
      <c r="B1082" s="9">
        <v>0</v>
      </c>
      <c r="C1082" s="9">
        <v>42</v>
      </c>
      <c r="D1082" s="9">
        <v>0</v>
      </c>
      <c r="E1082" s="9">
        <v>0</v>
      </c>
      <c r="F1082" s="9">
        <v>1</v>
      </c>
      <c r="G1082" s="9">
        <v>1</v>
      </c>
      <c r="H1082" s="9">
        <v>10</v>
      </c>
      <c r="I1082" s="9">
        <v>0</v>
      </c>
      <c r="J1082" s="9">
        <v>0</v>
      </c>
      <c r="K1082" s="9">
        <v>0</v>
      </c>
      <c r="L1082" s="9">
        <v>0</v>
      </c>
      <c r="M1082" s="9">
        <v>253</v>
      </c>
      <c r="N1082" s="9">
        <v>109</v>
      </c>
      <c r="O1082" s="9">
        <v>74</v>
      </c>
      <c r="P1082" s="9">
        <v>24.38</v>
      </c>
      <c r="Q1082" s="9">
        <v>88</v>
      </c>
      <c r="R1082" s="9">
        <v>60</v>
      </c>
    </row>
    <row r="1083" spans="1:18" x14ac:dyDescent="0.2">
      <c r="A1083" s="9">
        <v>0</v>
      </c>
      <c r="B1083" s="9">
        <v>0</v>
      </c>
      <c r="C1083" s="9">
        <v>63</v>
      </c>
      <c r="D1083" s="9">
        <v>0</v>
      </c>
      <c r="E1083" s="9">
        <v>0</v>
      </c>
      <c r="F1083" s="9">
        <v>1</v>
      </c>
      <c r="G1083" s="9">
        <v>1</v>
      </c>
      <c r="H1083" s="9">
        <v>10</v>
      </c>
      <c r="I1083" s="9">
        <v>0</v>
      </c>
      <c r="J1083" s="9">
        <v>0</v>
      </c>
      <c r="K1083" s="9">
        <v>1</v>
      </c>
      <c r="L1083" s="9">
        <v>0</v>
      </c>
      <c r="M1083" s="9">
        <v>236</v>
      </c>
      <c r="N1083" s="9">
        <v>189</v>
      </c>
      <c r="O1083" s="9">
        <v>103</v>
      </c>
      <c r="P1083" s="9">
        <v>27.91</v>
      </c>
      <c r="Q1083" s="9">
        <v>60</v>
      </c>
      <c r="R1083" s="9">
        <v>74</v>
      </c>
    </row>
    <row r="1084" spans="1:18" x14ac:dyDescent="0.2">
      <c r="A1084" s="9">
        <v>0</v>
      </c>
      <c r="B1084" s="9">
        <v>0</v>
      </c>
      <c r="C1084" s="9">
        <v>47</v>
      </c>
      <c r="D1084" s="9">
        <v>1</v>
      </c>
      <c r="E1084" s="9">
        <v>0</v>
      </c>
      <c r="F1084" s="9">
        <v>0</v>
      </c>
      <c r="G1084" s="9">
        <v>0</v>
      </c>
      <c r="H1084" s="9">
        <v>0</v>
      </c>
      <c r="I1084" s="9">
        <v>0</v>
      </c>
      <c r="J1084" s="9">
        <v>0</v>
      </c>
      <c r="K1084" s="9">
        <v>0</v>
      </c>
      <c r="L1084" s="9">
        <v>0</v>
      </c>
      <c r="M1084" s="9">
        <v>279</v>
      </c>
      <c r="N1084" s="9">
        <v>154.5</v>
      </c>
      <c r="O1084" s="9">
        <v>103.5</v>
      </c>
      <c r="P1084" s="9">
        <v>27.12</v>
      </c>
      <c r="Q1084" s="9">
        <v>79</v>
      </c>
      <c r="R1084" s="9">
        <v>60</v>
      </c>
    </row>
    <row r="1085" spans="1:18" x14ac:dyDescent="0.2">
      <c r="A1085" s="9">
        <v>0</v>
      </c>
      <c r="B1085" s="9">
        <v>0</v>
      </c>
      <c r="C1085" s="9">
        <v>61</v>
      </c>
      <c r="D1085" s="9">
        <v>1</v>
      </c>
      <c r="E1085" s="9">
        <v>0</v>
      </c>
      <c r="F1085" s="9">
        <v>0</v>
      </c>
      <c r="G1085" s="9">
        <v>0</v>
      </c>
      <c r="H1085" s="9">
        <v>0</v>
      </c>
      <c r="I1085" s="9">
        <v>0</v>
      </c>
      <c r="J1085" s="9">
        <v>0</v>
      </c>
      <c r="K1085" s="9">
        <v>1</v>
      </c>
      <c r="L1085" s="9">
        <v>0</v>
      </c>
      <c r="M1085" s="9">
        <v>292</v>
      </c>
      <c r="N1085" s="9">
        <v>141.5</v>
      </c>
      <c r="O1085" s="9">
        <v>88.5</v>
      </c>
      <c r="P1085" s="9">
        <v>23.95</v>
      </c>
      <c r="Q1085" s="9">
        <v>86</v>
      </c>
      <c r="R1085" s="9">
        <v>70</v>
      </c>
    </row>
    <row r="1086" spans="1:18" x14ac:dyDescent="0.2">
      <c r="A1086" s="9">
        <v>1</v>
      </c>
      <c r="B1086" s="9">
        <v>0</v>
      </c>
      <c r="C1086" s="9">
        <v>52</v>
      </c>
      <c r="D1086" s="9">
        <v>0</v>
      </c>
      <c r="E1086" s="9">
        <v>1</v>
      </c>
      <c r="F1086" s="9">
        <v>0</v>
      </c>
      <c r="G1086" s="9">
        <v>0</v>
      </c>
      <c r="H1086" s="9">
        <v>0</v>
      </c>
      <c r="I1086" s="9">
        <v>0</v>
      </c>
      <c r="J1086" s="9">
        <v>0</v>
      </c>
      <c r="K1086" s="9">
        <v>1</v>
      </c>
      <c r="L1086" s="9">
        <v>0</v>
      </c>
      <c r="M1086" s="9">
        <v>215</v>
      </c>
      <c r="N1086" s="9">
        <v>159</v>
      </c>
      <c r="O1086" s="9">
        <v>64</v>
      </c>
      <c r="P1086" s="9">
        <v>24.56</v>
      </c>
      <c r="Q1086" s="9">
        <v>58</v>
      </c>
      <c r="R1086" s="9">
        <v>124</v>
      </c>
    </row>
    <row r="1087" spans="1:18" x14ac:dyDescent="0.2">
      <c r="A1087" s="9">
        <v>0</v>
      </c>
      <c r="B1087" s="9">
        <v>0</v>
      </c>
      <c r="C1087" s="9">
        <v>51</v>
      </c>
      <c r="D1087" s="9">
        <v>0</v>
      </c>
      <c r="E1087" s="9">
        <v>1</v>
      </c>
      <c r="F1087" s="9">
        <v>0</v>
      </c>
      <c r="G1087" s="9">
        <v>0</v>
      </c>
      <c r="H1087" s="9">
        <v>0</v>
      </c>
      <c r="I1087" s="9">
        <v>0</v>
      </c>
      <c r="J1087" s="9">
        <v>0</v>
      </c>
      <c r="K1087" s="9">
        <v>1</v>
      </c>
      <c r="L1087" s="9">
        <v>0</v>
      </c>
      <c r="M1087" s="9">
        <v>206</v>
      </c>
      <c r="N1087" s="9">
        <v>146</v>
      </c>
      <c r="O1087" s="9">
        <v>77</v>
      </c>
      <c r="P1087" s="9">
        <v>23.58</v>
      </c>
      <c r="Q1087" s="9">
        <v>87</v>
      </c>
      <c r="R1087" s="9">
        <v>90</v>
      </c>
    </row>
    <row r="1088" spans="1:18" x14ac:dyDescent="0.2">
      <c r="A1088" s="9">
        <v>0</v>
      </c>
      <c r="B1088" s="9">
        <v>0</v>
      </c>
      <c r="C1088" s="9">
        <v>64</v>
      </c>
      <c r="D1088" s="9">
        <v>0</v>
      </c>
      <c r="E1088" s="9">
        <v>1</v>
      </c>
      <c r="F1088" s="9">
        <v>0</v>
      </c>
      <c r="G1088" s="9">
        <v>0</v>
      </c>
      <c r="H1088" s="9">
        <v>0</v>
      </c>
      <c r="I1088" s="9">
        <v>0</v>
      </c>
      <c r="J1088" s="9">
        <v>0</v>
      </c>
      <c r="K1088" s="9">
        <v>1</v>
      </c>
      <c r="L1088" s="9">
        <v>0</v>
      </c>
      <c r="M1088" s="9">
        <v>293</v>
      </c>
      <c r="N1088" s="9">
        <v>140</v>
      </c>
      <c r="O1088" s="9">
        <v>84</v>
      </c>
      <c r="P1088" s="9">
        <v>34.56</v>
      </c>
      <c r="Q1088" s="9">
        <v>83</v>
      </c>
      <c r="R1088" s="9">
        <v>76</v>
      </c>
    </row>
    <row r="1089" spans="1:18" x14ac:dyDescent="0.2">
      <c r="A1089" s="9">
        <v>0</v>
      </c>
      <c r="B1089" s="9">
        <v>0</v>
      </c>
      <c r="C1089" s="9">
        <v>64</v>
      </c>
      <c r="D1089" s="9">
        <v>1</v>
      </c>
      <c r="E1089" s="9">
        <v>0</v>
      </c>
      <c r="F1089" s="9">
        <v>0</v>
      </c>
      <c r="G1089" s="9">
        <v>0</v>
      </c>
      <c r="H1089" s="9">
        <v>0</v>
      </c>
      <c r="I1089" s="9">
        <v>0</v>
      </c>
      <c r="J1089" s="9">
        <v>0</v>
      </c>
      <c r="K1089" s="9">
        <v>0</v>
      </c>
      <c r="L1089" s="9">
        <v>0</v>
      </c>
      <c r="M1089" s="9">
        <v>262</v>
      </c>
      <c r="N1089" s="9">
        <v>122</v>
      </c>
      <c r="O1089" s="9">
        <v>87.5</v>
      </c>
      <c r="P1089" s="9">
        <v>24.77</v>
      </c>
      <c r="Q1089" s="9">
        <v>95</v>
      </c>
      <c r="R1089" s="9">
        <v>85</v>
      </c>
    </row>
    <row r="1090" spans="1:18" x14ac:dyDescent="0.2">
      <c r="A1090" s="9">
        <v>0</v>
      </c>
      <c r="B1090" s="9">
        <v>1</v>
      </c>
      <c r="C1090" s="9">
        <v>40</v>
      </c>
      <c r="D1090" s="9">
        <v>0</v>
      </c>
      <c r="E1090" s="9">
        <v>1</v>
      </c>
      <c r="F1090" s="9">
        <v>0</v>
      </c>
      <c r="G1090" s="9">
        <v>1</v>
      </c>
      <c r="H1090" s="9">
        <v>30</v>
      </c>
      <c r="I1090" s="9">
        <v>0</v>
      </c>
      <c r="J1090" s="9">
        <v>0</v>
      </c>
      <c r="K1090" s="9">
        <v>1</v>
      </c>
      <c r="L1090" s="9">
        <v>0</v>
      </c>
      <c r="M1090" s="9">
        <v>282</v>
      </c>
      <c r="N1090" s="9">
        <v>130</v>
      </c>
      <c r="O1090" s="9">
        <v>80</v>
      </c>
      <c r="P1090" s="9">
        <v>23.9</v>
      </c>
      <c r="Q1090" s="9">
        <v>66</v>
      </c>
      <c r="R1090" s="9">
        <v>68</v>
      </c>
    </row>
    <row r="1091" spans="1:18" x14ac:dyDescent="0.2">
      <c r="A1091" s="9">
        <v>0</v>
      </c>
      <c r="B1091" s="9">
        <v>0</v>
      </c>
      <c r="C1091" s="9">
        <v>44</v>
      </c>
      <c r="D1091" s="9">
        <v>0</v>
      </c>
      <c r="E1091" s="9">
        <v>1</v>
      </c>
      <c r="F1091" s="9">
        <v>0</v>
      </c>
      <c r="G1091" s="9">
        <v>1</v>
      </c>
      <c r="H1091" s="9">
        <v>30</v>
      </c>
      <c r="I1091" s="9">
        <v>0</v>
      </c>
      <c r="J1091" s="9">
        <v>0</v>
      </c>
      <c r="K1091" s="9">
        <v>0</v>
      </c>
      <c r="L1091" s="9">
        <v>0</v>
      </c>
      <c r="M1091" s="9">
        <v>245</v>
      </c>
      <c r="N1091" s="9">
        <v>125</v>
      </c>
      <c r="O1091" s="9">
        <v>80.5</v>
      </c>
      <c r="P1091" s="9">
        <v>24.58</v>
      </c>
      <c r="Q1091" s="9">
        <v>64</v>
      </c>
      <c r="R1091" s="9">
        <v>80</v>
      </c>
    </row>
    <row r="1092" spans="1:18" x14ac:dyDescent="0.2">
      <c r="A1092" s="9">
        <v>0</v>
      </c>
      <c r="B1092" s="9">
        <v>0</v>
      </c>
      <c r="C1092" s="9">
        <v>45</v>
      </c>
      <c r="D1092" s="9">
        <v>0</v>
      </c>
      <c r="E1092" s="9">
        <v>0</v>
      </c>
      <c r="F1092" s="9">
        <v>0</v>
      </c>
      <c r="G1092" s="9">
        <v>1</v>
      </c>
      <c r="H1092" s="9">
        <v>20</v>
      </c>
      <c r="I1092" s="9">
        <v>0</v>
      </c>
      <c r="J1092" s="9">
        <v>0</v>
      </c>
      <c r="K1092" s="9">
        <v>0</v>
      </c>
      <c r="L1092" s="9">
        <v>0</v>
      </c>
      <c r="M1092" s="9">
        <v>192</v>
      </c>
      <c r="N1092" s="9">
        <v>132</v>
      </c>
      <c r="O1092" s="9">
        <v>79</v>
      </c>
      <c r="P1092" s="9">
        <v>24.53</v>
      </c>
      <c r="Q1092" s="9">
        <v>68</v>
      </c>
      <c r="R1092" s="9">
        <v>112</v>
      </c>
    </row>
    <row r="1093" spans="1:18" x14ac:dyDescent="0.2">
      <c r="A1093" s="9">
        <v>0</v>
      </c>
      <c r="B1093" s="9">
        <v>1</v>
      </c>
      <c r="C1093" s="9">
        <v>59</v>
      </c>
      <c r="D1093" s="9">
        <v>1</v>
      </c>
      <c r="E1093" s="9">
        <v>0</v>
      </c>
      <c r="F1093" s="9">
        <v>0</v>
      </c>
      <c r="G1093" s="9">
        <v>1</v>
      </c>
      <c r="H1093" s="9">
        <v>20</v>
      </c>
      <c r="I1093" s="9">
        <v>0</v>
      </c>
      <c r="J1093" s="9">
        <v>0</v>
      </c>
      <c r="K1093" s="9">
        <v>0</v>
      </c>
      <c r="L1093" s="9">
        <v>0</v>
      </c>
      <c r="M1093" s="9">
        <v>190</v>
      </c>
      <c r="N1093" s="9">
        <v>93.5</v>
      </c>
      <c r="O1093" s="9">
        <v>69</v>
      </c>
      <c r="P1093" s="9">
        <v>27.25</v>
      </c>
      <c r="Q1093" s="9">
        <v>68</v>
      </c>
      <c r="R1093" s="9">
        <v>74</v>
      </c>
    </row>
    <row r="1094" spans="1:18" x14ac:dyDescent="0.2">
      <c r="A1094" s="9">
        <v>0</v>
      </c>
      <c r="B1094" s="9">
        <v>1</v>
      </c>
      <c r="C1094" s="9">
        <v>44</v>
      </c>
      <c r="D1094" s="9">
        <v>0</v>
      </c>
      <c r="E1094" s="9">
        <v>1</v>
      </c>
      <c r="F1094" s="9">
        <v>0</v>
      </c>
      <c r="G1094" s="9">
        <v>1</v>
      </c>
      <c r="H1094" s="9">
        <v>35</v>
      </c>
      <c r="I1094" s="9">
        <v>0</v>
      </c>
      <c r="J1094" s="9">
        <v>0</v>
      </c>
      <c r="K1094" s="9">
        <v>1</v>
      </c>
      <c r="L1094" s="9">
        <v>0</v>
      </c>
      <c r="M1094" s="9">
        <v>217</v>
      </c>
      <c r="N1094" s="9">
        <v>144</v>
      </c>
      <c r="O1094" s="9">
        <v>99</v>
      </c>
      <c r="P1094" s="9">
        <v>25.16</v>
      </c>
      <c r="Q1094" s="9">
        <v>68</v>
      </c>
      <c r="R1094" s="9">
        <v>60</v>
      </c>
    </row>
    <row r="1095" spans="1:18" x14ac:dyDescent="0.2">
      <c r="A1095" s="9">
        <v>1</v>
      </c>
      <c r="B1095" s="9">
        <v>1</v>
      </c>
      <c r="C1095" s="9">
        <v>50</v>
      </c>
      <c r="D1095" s="9">
        <v>0</v>
      </c>
      <c r="E1095" s="9">
        <v>1</v>
      </c>
      <c r="F1095" s="9">
        <v>0</v>
      </c>
      <c r="G1095" s="9">
        <v>1</v>
      </c>
      <c r="H1095" s="9">
        <v>30</v>
      </c>
      <c r="I1095" s="9">
        <v>0</v>
      </c>
      <c r="J1095" s="9">
        <v>0</v>
      </c>
      <c r="K1095" s="9">
        <v>0</v>
      </c>
      <c r="L1095" s="9">
        <v>0</v>
      </c>
      <c r="M1095" s="9">
        <v>249</v>
      </c>
      <c r="N1095" s="9">
        <v>133</v>
      </c>
      <c r="O1095" s="9">
        <v>88</v>
      </c>
      <c r="P1095" s="9">
        <v>28.5</v>
      </c>
      <c r="Q1095" s="9">
        <v>75</v>
      </c>
      <c r="R1095" s="9">
        <v>75</v>
      </c>
    </row>
    <row r="1096" spans="1:18" x14ac:dyDescent="0.2">
      <c r="A1096" s="9">
        <v>0</v>
      </c>
      <c r="B1096" s="9">
        <v>1</v>
      </c>
      <c r="C1096" s="9">
        <v>56</v>
      </c>
      <c r="D1096" s="9">
        <v>1</v>
      </c>
      <c r="E1096" s="9">
        <v>0</v>
      </c>
      <c r="F1096" s="9">
        <v>0</v>
      </c>
      <c r="G1096" s="9">
        <v>0</v>
      </c>
      <c r="H1096" s="9">
        <v>0</v>
      </c>
      <c r="I1096" s="9">
        <v>0</v>
      </c>
      <c r="J1096" s="9">
        <v>0</v>
      </c>
      <c r="K1096" s="9">
        <v>1</v>
      </c>
      <c r="L1096" s="9">
        <v>0</v>
      </c>
      <c r="M1096" s="9">
        <v>256</v>
      </c>
      <c r="N1096" s="9">
        <v>147</v>
      </c>
      <c r="O1096" s="9">
        <v>96</v>
      </c>
      <c r="P1096" s="9">
        <v>30.42</v>
      </c>
      <c r="Q1096" s="9">
        <v>72</v>
      </c>
      <c r="R1096" s="9">
        <v>75</v>
      </c>
    </row>
    <row r="1097" spans="1:18" x14ac:dyDescent="0.2">
      <c r="A1097" s="9">
        <v>1</v>
      </c>
      <c r="B1097" s="9">
        <v>0</v>
      </c>
      <c r="C1097" s="9">
        <v>53</v>
      </c>
      <c r="D1097" s="9">
        <v>0</v>
      </c>
      <c r="E1097" s="9">
        <v>0</v>
      </c>
      <c r="F1097" s="9">
        <v>1</v>
      </c>
      <c r="G1097" s="9">
        <v>0</v>
      </c>
      <c r="H1097" s="9">
        <v>0</v>
      </c>
      <c r="I1097" s="9">
        <v>0</v>
      </c>
      <c r="J1097" s="9">
        <v>0</v>
      </c>
      <c r="K1097" s="9">
        <v>0</v>
      </c>
      <c r="L1097" s="9">
        <v>0</v>
      </c>
      <c r="M1097" s="9">
        <v>218</v>
      </c>
      <c r="N1097" s="9">
        <v>125</v>
      </c>
      <c r="O1097" s="9">
        <v>80</v>
      </c>
      <c r="P1097" s="9">
        <v>24.96</v>
      </c>
      <c r="Q1097" s="9">
        <v>72</v>
      </c>
      <c r="R1097" s="9">
        <v>78</v>
      </c>
    </row>
    <row r="1098" spans="1:18" x14ac:dyDescent="0.2">
      <c r="A1098" s="9">
        <v>0</v>
      </c>
      <c r="B1098" s="9">
        <v>0</v>
      </c>
      <c r="C1098" s="9">
        <v>63</v>
      </c>
      <c r="D1098" s="9">
        <v>0</v>
      </c>
      <c r="E1098" s="9">
        <v>0</v>
      </c>
      <c r="F1098" s="9">
        <v>1</v>
      </c>
      <c r="G1098" s="9">
        <v>0</v>
      </c>
      <c r="H1098" s="9">
        <v>0</v>
      </c>
      <c r="I1098" s="9">
        <v>0</v>
      </c>
      <c r="J1098" s="9">
        <v>0</v>
      </c>
      <c r="K1098" s="9">
        <v>1</v>
      </c>
      <c r="L1098" s="9">
        <v>0</v>
      </c>
      <c r="M1098" s="9">
        <v>315</v>
      </c>
      <c r="N1098" s="9">
        <v>156</v>
      </c>
      <c r="O1098" s="9">
        <v>90</v>
      </c>
      <c r="P1098" s="9">
        <v>25.92</v>
      </c>
      <c r="Q1098" s="9">
        <v>64</v>
      </c>
      <c r="R1098" s="9">
        <v>74</v>
      </c>
    </row>
    <row r="1099" spans="1:18" x14ac:dyDescent="0.2">
      <c r="A1099" s="9">
        <v>0</v>
      </c>
      <c r="B1099" s="9">
        <v>0</v>
      </c>
      <c r="C1099" s="9">
        <v>57</v>
      </c>
      <c r="D1099" s="9">
        <v>1</v>
      </c>
      <c r="E1099" s="9">
        <v>0</v>
      </c>
      <c r="F1099" s="9">
        <v>0</v>
      </c>
      <c r="G1099" s="9">
        <v>0</v>
      </c>
      <c r="H1099" s="9">
        <v>0</v>
      </c>
      <c r="I1099" s="9">
        <v>0</v>
      </c>
      <c r="J1099" s="9">
        <v>0</v>
      </c>
      <c r="K1099" s="9">
        <v>1</v>
      </c>
      <c r="L1099" s="9">
        <v>0</v>
      </c>
      <c r="M1099" s="9">
        <v>224</v>
      </c>
      <c r="N1099" s="9">
        <v>174</v>
      </c>
      <c r="O1099" s="9">
        <v>112</v>
      </c>
      <c r="P1099" s="9">
        <v>22.73</v>
      </c>
      <c r="Q1099" s="9">
        <v>63</v>
      </c>
      <c r="R1099" s="9">
        <v>82</v>
      </c>
    </row>
    <row r="1100" spans="1:18" x14ac:dyDescent="0.2">
      <c r="A1100" s="9">
        <v>0</v>
      </c>
      <c r="B1100" s="9">
        <v>0</v>
      </c>
      <c r="C1100" s="9">
        <v>64</v>
      </c>
      <c r="D1100" s="9">
        <v>0</v>
      </c>
      <c r="E1100" s="9">
        <v>0</v>
      </c>
      <c r="F1100" s="9">
        <v>1</v>
      </c>
      <c r="G1100" s="9">
        <v>0</v>
      </c>
      <c r="H1100" s="9">
        <v>0</v>
      </c>
      <c r="I1100" s="9">
        <v>0</v>
      </c>
      <c r="J1100" s="9">
        <v>0</v>
      </c>
      <c r="K1100" s="9">
        <v>1</v>
      </c>
      <c r="L1100" s="9">
        <v>0</v>
      </c>
      <c r="M1100" s="9">
        <v>196</v>
      </c>
      <c r="N1100" s="9">
        <v>150</v>
      </c>
      <c r="O1100" s="9">
        <v>84</v>
      </c>
      <c r="P1100" s="9">
        <v>25.98</v>
      </c>
      <c r="Q1100" s="9">
        <v>60</v>
      </c>
      <c r="R1100" s="9">
        <v>93</v>
      </c>
    </row>
    <row r="1101" spans="1:18" x14ac:dyDescent="0.2">
      <c r="A1101" s="9">
        <v>0</v>
      </c>
      <c r="B1101" s="9">
        <v>1</v>
      </c>
      <c r="C1101" s="9">
        <v>57</v>
      </c>
      <c r="D1101" s="9">
        <v>1</v>
      </c>
      <c r="E1101" s="9">
        <v>0</v>
      </c>
      <c r="F1101" s="9">
        <v>0</v>
      </c>
      <c r="G1101" s="9">
        <v>1</v>
      </c>
      <c r="H1101" s="9">
        <v>30</v>
      </c>
      <c r="I1101" s="9">
        <v>0</v>
      </c>
      <c r="J1101" s="9">
        <v>0</v>
      </c>
      <c r="K1101" s="9">
        <v>0</v>
      </c>
      <c r="L1101" s="9">
        <v>0</v>
      </c>
      <c r="M1101" s="9">
        <v>225</v>
      </c>
      <c r="N1101" s="9">
        <v>140</v>
      </c>
      <c r="O1101" s="9">
        <v>88</v>
      </c>
      <c r="P1101" s="9">
        <v>24.71</v>
      </c>
      <c r="Q1101" s="9">
        <v>80</v>
      </c>
      <c r="R1101" s="9">
        <v>78</v>
      </c>
    </row>
    <row r="1102" spans="1:18" x14ac:dyDescent="0.2">
      <c r="A1102" s="9">
        <v>0</v>
      </c>
      <c r="B1102" s="9">
        <v>1</v>
      </c>
      <c r="C1102" s="9">
        <v>55</v>
      </c>
      <c r="D1102" s="9">
        <v>1</v>
      </c>
      <c r="E1102" s="9">
        <v>0</v>
      </c>
      <c r="F1102" s="9">
        <v>0</v>
      </c>
      <c r="G1102" s="9">
        <v>1</v>
      </c>
      <c r="H1102" s="9">
        <v>25</v>
      </c>
      <c r="I1102" s="9">
        <v>0</v>
      </c>
      <c r="J1102" s="9">
        <v>0</v>
      </c>
      <c r="K1102" s="9">
        <v>0</v>
      </c>
      <c r="L1102" s="9">
        <v>0</v>
      </c>
      <c r="M1102" s="9">
        <v>270</v>
      </c>
      <c r="N1102" s="9">
        <v>129</v>
      </c>
      <c r="O1102" s="9">
        <v>82</v>
      </c>
      <c r="P1102" s="9">
        <v>27.63</v>
      </c>
      <c r="Q1102" s="9">
        <v>88</v>
      </c>
      <c r="R1102" s="9">
        <v>60</v>
      </c>
    </row>
    <row r="1103" spans="1:18" x14ac:dyDescent="0.2">
      <c r="A1103" s="9">
        <v>0</v>
      </c>
      <c r="B1103" s="9">
        <v>0</v>
      </c>
      <c r="C1103" s="9">
        <v>55</v>
      </c>
      <c r="D1103" s="9">
        <v>0</v>
      </c>
      <c r="E1103" s="9">
        <v>0</v>
      </c>
      <c r="F1103" s="9">
        <v>1</v>
      </c>
      <c r="G1103" s="9">
        <v>0</v>
      </c>
      <c r="H1103" s="9">
        <v>0</v>
      </c>
      <c r="I1103" s="9">
        <v>0</v>
      </c>
      <c r="J1103" s="9">
        <v>0</v>
      </c>
      <c r="K1103" s="9">
        <v>0</v>
      </c>
      <c r="L1103" s="9">
        <v>0</v>
      </c>
      <c r="M1103" s="9">
        <v>265</v>
      </c>
      <c r="N1103" s="9">
        <v>130</v>
      </c>
      <c r="O1103" s="9">
        <v>84</v>
      </c>
      <c r="P1103" s="9">
        <v>29.66</v>
      </c>
      <c r="Q1103" s="9">
        <v>76</v>
      </c>
      <c r="R1103" s="9">
        <v>69</v>
      </c>
    </row>
    <row r="1104" spans="1:18" x14ac:dyDescent="0.2">
      <c r="A1104" s="9">
        <v>0</v>
      </c>
      <c r="B1104" s="9">
        <v>1</v>
      </c>
      <c r="C1104" s="9">
        <v>41</v>
      </c>
      <c r="D1104" s="9">
        <v>0</v>
      </c>
      <c r="E1104" s="9">
        <v>1</v>
      </c>
      <c r="F1104" s="9">
        <v>0</v>
      </c>
      <c r="G1104" s="9">
        <v>1</v>
      </c>
      <c r="H1104" s="9">
        <v>30</v>
      </c>
      <c r="I1104" s="9">
        <v>0</v>
      </c>
      <c r="J1104" s="9">
        <v>0</v>
      </c>
      <c r="K1104" s="9">
        <v>0</v>
      </c>
      <c r="L1104" s="9">
        <v>0</v>
      </c>
      <c r="M1104" s="9">
        <v>193</v>
      </c>
      <c r="N1104" s="9">
        <v>100</v>
      </c>
      <c r="O1104" s="9">
        <v>60</v>
      </c>
      <c r="P1104" s="9">
        <v>29.69</v>
      </c>
      <c r="Q1104" s="9">
        <v>60</v>
      </c>
      <c r="R1104" s="9">
        <v>69</v>
      </c>
    </row>
    <row r="1105" spans="1:18" x14ac:dyDescent="0.2">
      <c r="A1105" s="9">
        <v>0</v>
      </c>
      <c r="B1105" s="9">
        <v>0</v>
      </c>
      <c r="C1105" s="9">
        <v>38</v>
      </c>
      <c r="D1105" s="9">
        <v>0</v>
      </c>
      <c r="E1105" s="9">
        <v>1</v>
      </c>
      <c r="F1105" s="9">
        <v>0</v>
      </c>
      <c r="G1105" s="9">
        <v>0</v>
      </c>
      <c r="H1105" s="9">
        <v>0</v>
      </c>
      <c r="I1105" s="9">
        <v>0</v>
      </c>
      <c r="J1105" s="9">
        <v>0</v>
      </c>
      <c r="K1105" s="9">
        <v>0</v>
      </c>
      <c r="L1105" s="9">
        <v>0</v>
      </c>
      <c r="M1105" s="9">
        <v>239</v>
      </c>
      <c r="N1105" s="9">
        <v>128</v>
      </c>
      <c r="O1105" s="9">
        <v>84.5</v>
      </c>
      <c r="P1105" s="9">
        <v>33.49</v>
      </c>
      <c r="Q1105" s="9">
        <v>75</v>
      </c>
      <c r="R1105" s="9">
        <v>80</v>
      </c>
    </row>
    <row r="1106" spans="1:18" x14ac:dyDescent="0.2">
      <c r="A1106" s="9">
        <v>0</v>
      </c>
      <c r="B1106" s="9">
        <v>0</v>
      </c>
      <c r="C1106" s="9">
        <v>56</v>
      </c>
      <c r="D1106" s="9">
        <v>0</v>
      </c>
      <c r="E1106" s="9">
        <v>1</v>
      </c>
      <c r="F1106" s="9">
        <v>0</v>
      </c>
      <c r="G1106" s="9">
        <v>0</v>
      </c>
      <c r="H1106" s="9">
        <v>0</v>
      </c>
      <c r="I1106" s="9">
        <v>0</v>
      </c>
      <c r="J1106" s="9">
        <v>0</v>
      </c>
      <c r="K1106" s="9">
        <v>0</v>
      </c>
      <c r="L1106" s="9">
        <v>0</v>
      </c>
      <c r="M1106" s="9">
        <v>261</v>
      </c>
      <c r="N1106" s="9">
        <v>145</v>
      </c>
      <c r="O1106" s="9">
        <v>77</v>
      </c>
      <c r="P1106" s="9">
        <v>26.67</v>
      </c>
      <c r="Q1106" s="9">
        <v>73</v>
      </c>
      <c r="R1106" s="9">
        <v>95</v>
      </c>
    </row>
    <row r="1107" spans="1:18" x14ac:dyDescent="0.2">
      <c r="A1107" s="9">
        <v>0</v>
      </c>
      <c r="B1107" s="9">
        <v>0</v>
      </c>
      <c r="C1107" s="9">
        <v>67</v>
      </c>
      <c r="D1107" s="9">
        <v>0</v>
      </c>
      <c r="E1107" s="9">
        <v>0</v>
      </c>
      <c r="F1107" s="9">
        <v>1</v>
      </c>
      <c r="G1107" s="9">
        <v>1</v>
      </c>
      <c r="H1107" s="9">
        <v>1</v>
      </c>
      <c r="I1107" s="9">
        <v>0</v>
      </c>
      <c r="J1107" s="9">
        <v>0</v>
      </c>
      <c r="K1107" s="9">
        <v>1</v>
      </c>
      <c r="L1107" s="9">
        <v>0</v>
      </c>
      <c r="M1107" s="9">
        <v>242</v>
      </c>
      <c r="N1107" s="9">
        <v>172</v>
      </c>
      <c r="O1107" s="9">
        <v>84</v>
      </c>
      <c r="P1107" s="9">
        <v>19.809999999999999</v>
      </c>
      <c r="Q1107" s="9">
        <v>70</v>
      </c>
      <c r="R1107" s="9">
        <v>111</v>
      </c>
    </row>
    <row r="1108" spans="1:18" x14ac:dyDescent="0.2">
      <c r="A1108" s="9">
        <v>0</v>
      </c>
      <c r="B1108" s="9">
        <v>0</v>
      </c>
      <c r="C1108" s="9">
        <v>45</v>
      </c>
      <c r="D1108" s="9">
        <v>0</v>
      </c>
      <c r="E1108" s="9">
        <v>1</v>
      </c>
      <c r="F1108" s="9">
        <v>0</v>
      </c>
      <c r="G1108" s="9">
        <v>0</v>
      </c>
      <c r="H1108" s="9">
        <v>0</v>
      </c>
      <c r="I1108" s="9">
        <v>0</v>
      </c>
      <c r="J1108" s="9">
        <v>0</v>
      </c>
      <c r="K1108" s="9">
        <v>1</v>
      </c>
      <c r="L1108" s="9">
        <v>0</v>
      </c>
      <c r="M1108" s="9">
        <v>222</v>
      </c>
      <c r="N1108" s="9">
        <v>167</v>
      </c>
      <c r="O1108" s="9">
        <v>107</v>
      </c>
      <c r="P1108" s="9">
        <v>25.56</v>
      </c>
      <c r="Q1108" s="9">
        <v>82</v>
      </c>
      <c r="R1108" s="9">
        <v>88</v>
      </c>
    </row>
    <row r="1109" spans="1:18" x14ac:dyDescent="0.2">
      <c r="A1109" s="9">
        <v>1</v>
      </c>
      <c r="B1109" s="9">
        <v>0</v>
      </c>
      <c r="C1109" s="9">
        <v>64</v>
      </c>
      <c r="D1109" s="9">
        <v>0</v>
      </c>
      <c r="E1109" s="9">
        <v>1</v>
      </c>
      <c r="F1109" s="9">
        <v>0</v>
      </c>
      <c r="G1109" s="9">
        <v>1</v>
      </c>
      <c r="H1109" s="9">
        <v>3</v>
      </c>
      <c r="I1109" s="9">
        <v>0</v>
      </c>
      <c r="J1109" s="9">
        <v>0</v>
      </c>
      <c r="K1109" s="9">
        <v>0</v>
      </c>
      <c r="L1109" s="9">
        <v>0</v>
      </c>
      <c r="M1109" s="9">
        <v>221</v>
      </c>
      <c r="N1109" s="9">
        <v>148</v>
      </c>
      <c r="O1109" s="9">
        <v>85</v>
      </c>
      <c r="P1109" s="9">
        <v>25.4</v>
      </c>
      <c r="Q1109" s="9">
        <v>90</v>
      </c>
      <c r="R1109" s="9">
        <v>80</v>
      </c>
    </row>
    <row r="1110" spans="1:18" x14ac:dyDescent="0.2">
      <c r="A1110" s="9">
        <v>0</v>
      </c>
      <c r="B1110" s="9">
        <v>0</v>
      </c>
      <c r="C1110" s="9">
        <v>50</v>
      </c>
      <c r="D1110" s="9">
        <v>1</v>
      </c>
      <c r="E1110" s="9">
        <v>0</v>
      </c>
      <c r="F1110" s="9">
        <v>0</v>
      </c>
      <c r="G1110" s="9">
        <v>1</v>
      </c>
      <c r="H1110" s="9">
        <v>20</v>
      </c>
      <c r="I1110" s="9">
        <v>0</v>
      </c>
      <c r="J1110" s="9">
        <v>0</v>
      </c>
      <c r="K1110" s="9">
        <v>0</v>
      </c>
      <c r="L1110" s="9">
        <v>0</v>
      </c>
      <c r="M1110" s="9">
        <v>242</v>
      </c>
      <c r="N1110" s="9">
        <v>116</v>
      </c>
      <c r="O1110" s="9">
        <v>69</v>
      </c>
      <c r="P1110" s="9">
        <v>21.65</v>
      </c>
      <c r="Q1110" s="9">
        <v>75</v>
      </c>
      <c r="R1110" s="9">
        <v>73</v>
      </c>
    </row>
    <row r="1111" spans="1:18" x14ac:dyDescent="0.2">
      <c r="A1111" s="9">
        <v>0</v>
      </c>
      <c r="B1111" s="9">
        <v>0</v>
      </c>
      <c r="C1111" s="9">
        <v>41</v>
      </c>
      <c r="D1111" s="9">
        <v>0</v>
      </c>
      <c r="E1111" s="9">
        <v>0</v>
      </c>
      <c r="F1111" s="9">
        <v>0</v>
      </c>
      <c r="G1111" s="9">
        <v>0</v>
      </c>
      <c r="H1111" s="9">
        <v>0</v>
      </c>
      <c r="I1111" s="9">
        <v>0</v>
      </c>
      <c r="J1111" s="9">
        <v>0</v>
      </c>
      <c r="K1111" s="9">
        <v>0</v>
      </c>
      <c r="L1111" s="9">
        <v>0</v>
      </c>
      <c r="M1111" s="9">
        <v>257</v>
      </c>
      <c r="N1111" s="9">
        <v>122</v>
      </c>
      <c r="O1111" s="9">
        <v>73</v>
      </c>
      <c r="P1111" s="9">
        <v>24.17</v>
      </c>
      <c r="Q1111" s="9">
        <v>96</v>
      </c>
      <c r="R1111" s="9">
        <v>104</v>
      </c>
    </row>
    <row r="1112" spans="1:18" x14ac:dyDescent="0.2">
      <c r="A1112" s="9">
        <v>0</v>
      </c>
      <c r="B1112" s="9">
        <v>0</v>
      </c>
      <c r="C1112" s="9">
        <v>46</v>
      </c>
      <c r="D1112" s="9">
        <v>0</v>
      </c>
      <c r="E1112" s="9">
        <v>0</v>
      </c>
      <c r="F1112" s="9">
        <v>1</v>
      </c>
      <c r="G1112" s="9">
        <v>1</v>
      </c>
      <c r="H1112" s="9">
        <v>5</v>
      </c>
      <c r="I1112" s="9">
        <v>0</v>
      </c>
      <c r="J1112" s="9">
        <v>0</v>
      </c>
      <c r="K1112" s="9">
        <v>0</v>
      </c>
      <c r="L1112" s="9">
        <v>0</v>
      </c>
      <c r="M1112" s="9">
        <v>291</v>
      </c>
      <c r="N1112" s="9">
        <v>107.5</v>
      </c>
      <c r="O1112" s="9">
        <v>65</v>
      </c>
      <c r="P1112" s="9">
        <v>24.1</v>
      </c>
      <c r="Q1112" s="9">
        <v>82</v>
      </c>
      <c r="R1112" s="9">
        <v>78</v>
      </c>
    </row>
    <row r="1113" spans="1:18" x14ac:dyDescent="0.2">
      <c r="A1113" s="9">
        <v>0</v>
      </c>
      <c r="B1113" s="9">
        <v>0</v>
      </c>
      <c r="C1113" s="9">
        <v>60</v>
      </c>
      <c r="D1113" s="9">
        <v>0</v>
      </c>
      <c r="E1113" s="9">
        <v>0</v>
      </c>
      <c r="F1113" s="9">
        <v>1</v>
      </c>
      <c r="G1113" s="9">
        <v>0</v>
      </c>
      <c r="H1113" s="9">
        <v>0</v>
      </c>
      <c r="I1113" s="9">
        <v>0</v>
      </c>
      <c r="J1113" s="9">
        <v>0</v>
      </c>
      <c r="K1113" s="9">
        <v>0</v>
      </c>
      <c r="L1113" s="9">
        <v>0</v>
      </c>
      <c r="M1113" s="9">
        <v>229</v>
      </c>
      <c r="N1113" s="9">
        <v>144</v>
      </c>
      <c r="O1113" s="9">
        <v>91</v>
      </c>
      <c r="P1113" s="9">
        <v>24.96</v>
      </c>
      <c r="Q1113" s="9">
        <v>70</v>
      </c>
      <c r="R1113" s="9">
        <v>82</v>
      </c>
    </row>
    <row r="1114" spans="1:18" x14ac:dyDescent="0.2">
      <c r="A1114" s="9">
        <v>0</v>
      </c>
      <c r="B1114" s="9">
        <v>0</v>
      </c>
      <c r="C1114" s="9">
        <v>41</v>
      </c>
      <c r="D1114" s="9">
        <v>0</v>
      </c>
      <c r="E1114" s="9">
        <v>1</v>
      </c>
      <c r="F1114" s="9">
        <v>0</v>
      </c>
      <c r="G1114" s="9">
        <v>1</v>
      </c>
      <c r="H1114" s="9">
        <v>3</v>
      </c>
      <c r="I1114" s="9">
        <v>0</v>
      </c>
      <c r="J1114" s="9">
        <v>0</v>
      </c>
      <c r="K1114" s="9">
        <v>0</v>
      </c>
      <c r="L1114" s="9">
        <v>0</v>
      </c>
      <c r="M1114" s="9">
        <v>223</v>
      </c>
      <c r="N1114" s="9">
        <v>119</v>
      </c>
      <c r="O1114" s="9">
        <v>73</v>
      </c>
      <c r="P1114" s="9">
        <v>24.22</v>
      </c>
      <c r="Q1114" s="9">
        <v>72</v>
      </c>
      <c r="R1114" s="9">
        <v>77</v>
      </c>
    </row>
    <row r="1115" spans="1:18" x14ac:dyDescent="0.2">
      <c r="A1115" s="9">
        <v>1</v>
      </c>
      <c r="B1115" s="9">
        <v>0</v>
      </c>
      <c r="C1115" s="9">
        <v>47</v>
      </c>
      <c r="D1115" s="9">
        <v>0</v>
      </c>
      <c r="E1115" s="9">
        <v>1</v>
      </c>
      <c r="F1115" s="9">
        <v>0</v>
      </c>
      <c r="G1115" s="9">
        <v>0</v>
      </c>
      <c r="H1115" s="9">
        <v>0</v>
      </c>
      <c r="I1115" s="9">
        <v>0</v>
      </c>
      <c r="J1115" s="9">
        <v>0</v>
      </c>
      <c r="K1115" s="9">
        <v>0</v>
      </c>
      <c r="L1115" s="9">
        <v>0</v>
      </c>
      <c r="M1115" s="9">
        <v>195</v>
      </c>
      <c r="N1115" s="9">
        <v>126</v>
      </c>
      <c r="O1115" s="9">
        <v>75</v>
      </c>
      <c r="P1115" s="9">
        <v>25.4</v>
      </c>
      <c r="Q1115" s="9">
        <v>60</v>
      </c>
      <c r="R1115" s="9">
        <v>78</v>
      </c>
    </row>
    <row r="1116" spans="1:18" x14ac:dyDescent="0.2">
      <c r="A1116" s="9">
        <v>0</v>
      </c>
      <c r="B1116" s="9">
        <v>1</v>
      </c>
      <c r="C1116" s="9">
        <v>61</v>
      </c>
      <c r="D1116" s="9">
        <v>1</v>
      </c>
      <c r="E1116" s="9">
        <v>0</v>
      </c>
      <c r="F1116" s="9">
        <v>0</v>
      </c>
      <c r="G1116" s="9">
        <v>0</v>
      </c>
      <c r="H1116" s="9">
        <v>0</v>
      </c>
      <c r="I1116" s="9">
        <v>0</v>
      </c>
      <c r="J1116" s="9">
        <v>0</v>
      </c>
      <c r="K1116" s="9">
        <v>0</v>
      </c>
      <c r="L1116" s="9">
        <v>0</v>
      </c>
      <c r="M1116" s="9">
        <v>214</v>
      </c>
      <c r="N1116" s="9">
        <v>100</v>
      </c>
      <c r="O1116" s="9">
        <v>65</v>
      </c>
      <c r="P1116" s="9">
        <v>30.18</v>
      </c>
      <c r="Q1116" s="9">
        <v>60</v>
      </c>
      <c r="R1116" s="9">
        <v>66</v>
      </c>
    </row>
    <row r="1117" spans="1:18" x14ac:dyDescent="0.2">
      <c r="A1117" s="9">
        <v>0</v>
      </c>
      <c r="B1117" s="9">
        <v>1</v>
      </c>
      <c r="C1117" s="9">
        <v>68</v>
      </c>
      <c r="D1117" s="9">
        <v>1</v>
      </c>
      <c r="E1117" s="9">
        <v>0</v>
      </c>
      <c r="F1117" s="9">
        <v>0</v>
      </c>
      <c r="G1117" s="9">
        <v>0</v>
      </c>
      <c r="H1117" s="9">
        <v>0</v>
      </c>
      <c r="I1117" s="9">
        <v>0</v>
      </c>
      <c r="J1117" s="9">
        <v>0</v>
      </c>
      <c r="K1117" s="9">
        <v>0</v>
      </c>
      <c r="L1117" s="9">
        <v>0</v>
      </c>
      <c r="M1117" s="9">
        <v>239</v>
      </c>
      <c r="N1117" s="9">
        <v>130</v>
      </c>
      <c r="O1117" s="9">
        <v>80</v>
      </c>
      <c r="P1117" s="9">
        <v>23.25</v>
      </c>
      <c r="Q1117" s="9">
        <v>64</v>
      </c>
      <c r="R1117" s="9">
        <v>95</v>
      </c>
    </row>
    <row r="1118" spans="1:18" x14ac:dyDescent="0.2">
      <c r="A1118" s="9">
        <v>0</v>
      </c>
      <c r="B1118" s="9">
        <v>0</v>
      </c>
      <c r="C1118" s="9">
        <v>45</v>
      </c>
      <c r="D1118" s="9">
        <v>0</v>
      </c>
      <c r="E1118" s="9">
        <v>0</v>
      </c>
      <c r="F1118" s="9">
        <v>0</v>
      </c>
      <c r="G1118" s="9">
        <v>0</v>
      </c>
      <c r="H1118" s="9">
        <v>0</v>
      </c>
      <c r="I1118" s="9">
        <v>0</v>
      </c>
      <c r="J1118" s="9">
        <v>0</v>
      </c>
      <c r="K1118" s="9">
        <v>0</v>
      </c>
      <c r="L1118" s="9">
        <v>0</v>
      </c>
      <c r="M1118" s="9">
        <v>250</v>
      </c>
      <c r="N1118" s="9">
        <v>116</v>
      </c>
      <c r="O1118" s="9">
        <v>79</v>
      </c>
      <c r="P1118" s="9">
        <v>28.59</v>
      </c>
      <c r="Q1118" s="9">
        <v>93</v>
      </c>
      <c r="R1118" s="9">
        <v>87</v>
      </c>
    </row>
    <row r="1119" spans="1:18" x14ac:dyDescent="0.2">
      <c r="A1119" s="9">
        <v>0</v>
      </c>
      <c r="B1119" s="9">
        <v>0</v>
      </c>
      <c r="C1119" s="9">
        <v>52</v>
      </c>
      <c r="D1119" s="9">
        <v>0</v>
      </c>
      <c r="E1119" s="9">
        <v>1</v>
      </c>
      <c r="F1119" s="9">
        <v>0</v>
      </c>
      <c r="G1119" s="9">
        <v>1</v>
      </c>
      <c r="H1119" s="9">
        <v>20</v>
      </c>
      <c r="I1119" s="9">
        <v>0</v>
      </c>
      <c r="J1119" s="9">
        <v>0</v>
      </c>
      <c r="K1119" s="9">
        <v>1</v>
      </c>
      <c r="L1119" s="9">
        <v>1</v>
      </c>
      <c r="M1119" s="9">
        <v>334</v>
      </c>
      <c r="N1119" s="9">
        <v>147</v>
      </c>
      <c r="O1119" s="9">
        <v>86</v>
      </c>
      <c r="P1119" s="9">
        <v>29.01</v>
      </c>
      <c r="Q1119" s="9">
        <v>80</v>
      </c>
      <c r="R1119" s="9">
        <v>63</v>
      </c>
    </row>
    <row r="1120" spans="1:18" x14ac:dyDescent="0.2">
      <c r="A1120" s="9">
        <v>0</v>
      </c>
      <c r="B1120" s="9">
        <v>1</v>
      </c>
      <c r="C1120" s="9">
        <v>56</v>
      </c>
      <c r="D1120" s="9">
        <v>0</v>
      </c>
      <c r="E1120" s="9">
        <v>1</v>
      </c>
      <c r="F1120" s="9">
        <v>0</v>
      </c>
      <c r="G1120" s="9">
        <v>0</v>
      </c>
      <c r="H1120" s="9">
        <v>0</v>
      </c>
      <c r="I1120" s="9">
        <v>0</v>
      </c>
      <c r="J1120" s="9">
        <v>0</v>
      </c>
      <c r="K1120" s="9">
        <v>1</v>
      </c>
      <c r="L1120" s="9">
        <v>0</v>
      </c>
      <c r="M1120" s="9">
        <v>322</v>
      </c>
      <c r="N1120" s="9">
        <v>140</v>
      </c>
      <c r="O1120" s="9">
        <v>90</v>
      </c>
      <c r="P1120" s="9">
        <v>29.47</v>
      </c>
      <c r="Q1120" s="9">
        <v>58</v>
      </c>
      <c r="R1120" s="9">
        <v>64</v>
      </c>
    </row>
    <row r="1121" spans="1:18" x14ac:dyDescent="0.2">
      <c r="A1121" s="9">
        <v>0</v>
      </c>
      <c r="B1121" s="9">
        <v>0</v>
      </c>
      <c r="C1121" s="9">
        <v>53</v>
      </c>
      <c r="D1121" s="9">
        <v>0</v>
      </c>
      <c r="E1121" s="9">
        <v>0</v>
      </c>
      <c r="F1121" s="9">
        <v>0</v>
      </c>
      <c r="G1121" s="9">
        <v>0</v>
      </c>
      <c r="H1121" s="9">
        <v>0</v>
      </c>
      <c r="I1121" s="9">
        <v>0</v>
      </c>
      <c r="J1121" s="9">
        <v>0</v>
      </c>
      <c r="K1121" s="9">
        <v>0</v>
      </c>
      <c r="L1121" s="9">
        <v>0</v>
      </c>
      <c r="M1121" s="9">
        <v>291</v>
      </c>
      <c r="N1121" s="9">
        <v>114</v>
      </c>
      <c r="O1121" s="9">
        <v>81</v>
      </c>
      <c r="P1121" s="9">
        <v>26.21</v>
      </c>
      <c r="Q1121" s="9">
        <v>70</v>
      </c>
      <c r="R1121" s="9">
        <v>79</v>
      </c>
    </row>
    <row r="1122" spans="1:18" x14ac:dyDescent="0.2">
      <c r="A1122" s="9">
        <v>0</v>
      </c>
      <c r="B1122" s="9">
        <v>0</v>
      </c>
      <c r="C1122" s="9">
        <v>51</v>
      </c>
      <c r="D1122" s="9">
        <v>0</v>
      </c>
      <c r="E1122" s="9">
        <v>0</v>
      </c>
      <c r="F1122" s="9">
        <v>1</v>
      </c>
      <c r="G1122" s="9">
        <v>0</v>
      </c>
      <c r="H1122" s="9">
        <v>0</v>
      </c>
      <c r="I1122" s="9">
        <v>0</v>
      </c>
      <c r="J1122" s="9">
        <v>0</v>
      </c>
      <c r="K1122" s="9">
        <v>1</v>
      </c>
      <c r="L1122" s="9">
        <v>0</v>
      </c>
      <c r="M1122" s="9">
        <v>214</v>
      </c>
      <c r="N1122" s="9">
        <v>153.5</v>
      </c>
      <c r="O1122" s="9">
        <v>103.5</v>
      </c>
      <c r="P1122" s="9">
        <v>23.45</v>
      </c>
      <c r="Q1122" s="9">
        <v>70</v>
      </c>
      <c r="R1122" s="9">
        <v>71</v>
      </c>
    </row>
    <row r="1123" spans="1:18" x14ac:dyDescent="0.2">
      <c r="A1123" s="9">
        <v>0</v>
      </c>
      <c r="B1123" s="9">
        <v>1</v>
      </c>
      <c r="C1123" s="9">
        <v>47</v>
      </c>
      <c r="D1123" s="9">
        <v>0</v>
      </c>
      <c r="E1123" s="9">
        <v>1</v>
      </c>
      <c r="F1123" s="9">
        <v>0</v>
      </c>
      <c r="G1123" s="9">
        <v>1</v>
      </c>
      <c r="H1123" s="9">
        <v>20</v>
      </c>
      <c r="I1123" s="9">
        <v>0</v>
      </c>
      <c r="J1123" s="9">
        <v>0</v>
      </c>
      <c r="K1123" s="9">
        <v>0</v>
      </c>
      <c r="L1123" s="9">
        <v>0</v>
      </c>
      <c r="M1123" s="9">
        <v>200</v>
      </c>
      <c r="N1123" s="9">
        <v>126</v>
      </c>
      <c r="O1123" s="9">
        <v>86</v>
      </c>
      <c r="P1123" s="9">
        <v>26.84</v>
      </c>
      <c r="Q1123" s="9">
        <v>80</v>
      </c>
      <c r="R1123" s="9">
        <v>96</v>
      </c>
    </row>
    <row r="1124" spans="1:18" x14ac:dyDescent="0.2">
      <c r="A1124" s="9">
        <v>0</v>
      </c>
      <c r="B1124" s="9">
        <v>1</v>
      </c>
      <c r="C1124" s="9">
        <v>67</v>
      </c>
      <c r="D1124" s="9">
        <v>1</v>
      </c>
      <c r="E1124" s="9">
        <v>0</v>
      </c>
      <c r="F1124" s="9">
        <v>0</v>
      </c>
      <c r="G1124" s="9">
        <v>0</v>
      </c>
      <c r="H1124" s="9">
        <v>0</v>
      </c>
      <c r="I1124" s="9">
        <v>0</v>
      </c>
      <c r="J1124" s="9">
        <v>0</v>
      </c>
      <c r="K1124" s="9">
        <v>1</v>
      </c>
      <c r="L1124" s="9">
        <v>0</v>
      </c>
      <c r="M1124" s="9">
        <v>256</v>
      </c>
      <c r="N1124" s="9">
        <v>138</v>
      </c>
      <c r="O1124" s="9">
        <v>76</v>
      </c>
      <c r="P1124" s="9">
        <v>22.81</v>
      </c>
      <c r="Q1124" s="9">
        <v>65</v>
      </c>
      <c r="R1124" s="9">
        <v>100</v>
      </c>
    </row>
    <row r="1125" spans="1:18" x14ac:dyDescent="0.2">
      <c r="A1125" s="9">
        <v>0</v>
      </c>
      <c r="B1125" s="9">
        <v>1</v>
      </c>
      <c r="C1125" s="9">
        <v>49</v>
      </c>
      <c r="D1125" s="9">
        <v>0</v>
      </c>
      <c r="E1125" s="9">
        <v>0</v>
      </c>
      <c r="F1125" s="9">
        <v>1</v>
      </c>
      <c r="G1125" s="9">
        <v>0</v>
      </c>
      <c r="H1125" s="9">
        <v>0</v>
      </c>
      <c r="I1125" s="9">
        <v>0</v>
      </c>
      <c r="J1125" s="9">
        <v>0</v>
      </c>
      <c r="K1125" s="9">
        <v>1</v>
      </c>
      <c r="L1125" s="9">
        <v>0</v>
      </c>
      <c r="M1125" s="9">
        <v>221</v>
      </c>
      <c r="N1125" s="9">
        <v>175</v>
      </c>
      <c r="O1125" s="9">
        <v>107.5</v>
      </c>
      <c r="P1125" s="9">
        <v>25.97</v>
      </c>
      <c r="Q1125" s="9">
        <v>63</v>
      </c>
      <c r="R1125" s="9">
        <v>78</v>
      </c>
    </row>
    <row r="1126" spans="1:18" x14ac:dyDescent="0.2">
      <c r="A1126" s="9">
        <v>0</v>
      </c>
      <c r="B1126" s="9">
        <v>0</v>
      </c>
      <c r="C1126" s="9">
        <v>53</v>
      </c>
      <c r="D1126" s="9">
        <v>0</v>
      </c>
      <c r="E1126" s="9">
        <v>0</v>
      </c>
      <c r="F1126" s="9">
        <v>1</v>
      </c>
      <c r="G1126" s="9">
        <v>0</v>
      </c>
      <c r="H1126" s="9">
        <v>0</v>
      </c>
      <c r="I1126" s="9">
        <v>0</v>
      </c>
      <c r="J1126" s="9">
        <v>0</v>
      </c>
      <c r="K1126" s="9">
        <v>0</v>
      </c>
      <c r="L1126" s="9">
        <v>0</v>
      </c>
      <c r="M1126" s="9">
        <v>245</v>
      </c>
      <c r="N1126" s="9">
        <v>102</v>
      </c>
      <c r="O1126" s="9">
        <v>68</v>
      </c>
      <c r="P1126" s="9">
        <v>23.01</v>
      </c>
      <c r="Q1126" s="9">
        <v>60</v>
      </c>
      <c r="R1126" s="9">
        <v>78</v>
      </c>
    </row>
    <row r="1127" spans="1:18" x14ac:dyDescent="0.2">
      <c r="A1127" s="9">
        <v>0</v>
      </c>
      <c r="B1127" s="9">
        <v>0</v>
      </c>
      <c r="C1127" s="9">
        <v>36</v>
      </c>
      <c r="D1127" s="9">
        <v>0</v>
      </c>
      <c r="E1127" s="9">
        <v>0</v>
      </c>
      <c r="F1127" s="9">
        <v>1</v>
      </c>
      <c r="G1127" s="9">
        <v>0</v>
      </c>
      <c r="H1127" s="9">
        <v>0</v>
      </c>
      <c r="I1127" s="9">
        <v>0</v>
      </c>
      <c r="J1127" s="9">
        <v>0</v>
      </c>
      <c r="K1127" s="9">
        <v>0</v>
      </c>
      <c r="L1127" s="9">
        <v>0</v>
      </c>
      <c r="M1127" s="9">
        <v>185</v>
      </c>
      <c r="N1127" s="9">
        <v>123</v>
      </c>
      <c r="O1127" s="9">
        <v>69</v>
      </c>
      <c r="P1127" s="9">
        <v>18.98</v>
      </c>
      <c r="Q1127" s="9">
        <v>79</v>
      </c>
      <c r="R1127" s="9">
        <v>75</v>
      </c>
    </row>
    <row r="1128" spans="1:18" x14ac:dyDescent="0.2">
      <c r="A1128" s="9">
        <v>0</v>
      </c>
      <c r="B1128" s="9">
        <v>0</v>
      </c>
      <c r="C1128" s="9">
        <v>62</v>
      </c>
      <c r="D1128" s="9">
        <v>0</v>
      </c>
      <c r="E1128" s="9">
        <v>1</v>
      </c>
      <c r="F1128" s="9">
        <v>0</v>
      </c>
      <c r="G1128" s="9">
        <v>0</v>
      </c>
      <c r="H1128" s="9">
        <v>0</v>
      </c>
      <c r="I1128" s="9">
        <v>0</v>
      </c>
      <c r="J1128" s="9">
        <v>0</v>
      </c>
      <c r="K1128" s="9">
        <v>1</v>
      </c>
      <c r="L1128" s="9">
        <v>0</v>
      </c>
      <c r="M1128" s="9">
        <v>304</v>
      </c>
      <c r="N1128" s="9">
        <v>165</v>
      </c>
      <c r="O1128" s="9">
        <v>91</v>
      </c>
      <c r="P1128" s="9">
        <v>26.97</v>
      </c>
      <c r="Q1128" s="9">
        <v>80</v>
      </c>
      <c r="R1128" s="9">
        <v>81</v>
      </c>
    </row>
    <row r="1129" spans="1:18" x14ac:dyDescent="0.2">
      <c r="A1129" s="9">
        <v>0</v>
      </c>
      <c r="B1129" s="9">
        <v>0</v>
      </c>
      <c r="C1129" s="9">
        <v>58</v>
      </c>
      <c r="D1129" s="9">
        <v>0</v>
      </c>
      <c r="E1129" s="9">
        <v>1</v>
      </c>
      <c r="F1129" s="9">
        <v>0</v>
      </c>
      <c r="G1129" s="9">
        <v>0</v>
      </c>
      <c r="H1129" s="9">
        <v>0</v>
      </c>
      <c r="I1129" s="9">
        <v>0</v>
      </c>
      <c r="J1129" s="9">
        <v>0</v>
      </c>
      <c r="K1129" s="9">
        <v>0</v>
      </c>
      <c r="L1129" s="9">
        <v>0</v>
      </c>
      <c r="M1129" s="9">
        <v>246</v>
      </c>
      <c r="N1129" s="9">
        <v>132.5</v>
      </c>
      <c r="O1129" s="9">
        <v>82</v>
      </c>
      <c r="P1129" s="9">
        <v>19.09</v>
      </c>
      <c r="Q1129" s="9">
        <v>59</v>
      </c>
      <c r="R1129" s="9">
        <v>78</v>
      </c>
    </row>
    <row r="1130" spans="1:18" x14ac:dyDescent="0.2">
      <c r="A1130" s="9">
        <v>0</v>
      </c>
      <c r="B1130" s="9">
        <v>1</v>
      </c>
      <c r="C1130" s="9">
        <v>36</v>
      </c>
      <c r="D1130" s="9">
        <v>0</v>
      </c>
      <c r="E1130" s="9">
        <v>1</v>
      </c>
      <c r="F1130" s="9">
        <v>0</v>
      </c>
      <c r="G1130" s="9">
        <v>1</v>
      </c>
      <c r="H1130" s="9">
        <v>20</v>
      </c>
      <c r="I1130" s="9">
        <v>0</v>
      </c>
      <c r="J1130" s="9">
        <v>0</v>
      </c>
      <c r="K1130" s="9">
        <v>1</v>
      </c>
      <c r="L1130" s="9">
        <v>0</v>
      </c>
      <c r="M1130" s="9">
        <v>248</v>
      </c>
      <c r="N1130" s="9">
        <v>135</v>
      </c>
      <c r="O1130" s="9">
        <v>94.5</v>
      </c>
      <c r="P1130" s="9">
        <v>36.520000000000003</v>
      </c>
      <c r="Q1130" s="9">
        <v>65</v>
      </c>
      <c r="R1130" s="9">
        <v>85</v>
      </c>
    </row>
    <row r="1131" spans="1:18" x14ac:dyDescent="0.2">
      <c r="A1131" s="9">
        <v>1</v>
      </c>
      <c r="B1131" s="9">
        <v>0</v>
      </c>
      <c r="C1131" s="9">
        <v>55</v>
      </c>
      <c r="D1131" s="9">
        <v>1</v>
      </c>
      <c r="E1131" s="9">
        <v>0</v>
      </c>
      <c r="F1131" s="9">
        <v>0</v>
      </c>
      <c r="G1131" s="9">
        <v>0</v>
      </c>
      <c r="H1131" s="9">
        <v>0</v>
      </c>
      <c r="I1131" s="9">
        <v>0</v>
      </c>
      <c r="J1131" s="9">
        <v>0</v>
      </c>
      <c r="K1131" s="9">
        <v>1</v>
      </c>
      <c r="L1131" s="9">
        <v>0</v>
      </c>
      <c r="M1131" s="9">
        <v>325</v>
      </c>
      <c r="N1131" s="9">
        <v>155</v>
      </c>
      <c r="O1131" s="9">
        <v>90</v>
      </c>
      <c r="P1131" s="9">
        <v>26.27</v>
      </c>
      <c r="Q1131" s="9">
        <v>68</v>
      </c>
      <c r="R1131" s="9">
        <v>72</v>
      </c>
    </row>
    <row r="1132" spans="1:18" x14ac:dyDescent="0.2">
      <c r="A1132" s="9">
        <v>0</v>
      </c>
      <c r="B1132" s="9">
        <v>1</v>
      </c>
      <c r="C1132" s="9">
        <v>45</v>
      </c>
      <c r="D1132" s="9">
        <v>1</v>
      </c>
      <c r="E1132" s="9">
        <v>0</v>
      </c>
      <c r="F1132" s="9">
        <v>0</v>
      </c>
      <c r="G1132" s="9">
        <v>1</v>
      </c>
      <c r="H1132" s="9">
        <v>15</v>
      </c>
      <c r="I1132" s="9">
        <v>0</v>
      </c>
      <c r="J1132" s="9">
        <v>0</v>
      </c>
      <c r="K1132" s="9">
        <v>0</v>
      </c>
      <c r="L1132" s="9">
        <v>0</v>
      </c>
      <c r="M1132" s="9">
        <v>221</v>
      </c>
      <c r="N1132" s="9">
        <v>131</v>
      </c>
      <c r="O1132" s="9">
        <v>84</v>
      </c>
      <c r="P1132" s="9">
        <v>28.58</v>
      </c>
      <c r="Q1132" s="9">
        <v>85</v>
      </c>
      <c r="R1132" s="9">
        <v>72</v>
      </c>
    </row>
    <row r="1133" spans="1:18" x14ac:dyDescent="0.2">
      <c r="A1133" s="9">
        <v>0</v>
      </c>
      <c r="B1133" s="9">
        <v>1</v>
      </c>
      <c r="C1133" s="9">
        <v>44</v>
      </c>
      <c r="D1133" s="9">
        <v>1</v>
      </c>
      <c r="E1133" s="9">
        <v>0</v>
      </c>
      <c r="F1133" s="9">
        <v>0</v>
      </c>
      <c r="G1133" s="9">
        <v>1</v>
      </c>
      <c r="H1133" s="9">
        <v>4</v>
      </c>
      <c r="I1133" s="9">
        <v>0</v>
      </c>
      <c r="J1133" s="9">
        <v>0</v>
      </c>
      <c r="K1133" s="9">
        <v>0</v>
      </c>
      <c r="L1133" s="9">
        <v>0</v>
      </c>
      <c r="M1133" s="9">
        <v>196</v>
      </c>
      <c r="N1133" s="9">
        <v>107</v>
      </c>
      <c r="O1133" s="9">
        <v>73</v>
      </c>
      <c r="P1133" s="9">
        <v>24.36</v>
      </c>
      <c r="Q1133" s="9">
        <v>60</v>
      </c>
      <c r="R1133" s="9">
        <v>71</v>
      </c>
    </row>
    <row r="1134" spans="1:18" x14ac:dyDescent="0.2">
      <c r="A1134" s="9">
        <v>0</v>
      </c>
      <c r="B1134" s="9">
        <v>0</v>
      </c>
      <c r="C1134" s="9">
        <v>47</v>
      </c>
      <c r="D1134" s="9">
        <v>0</v>
      </c>
      <c r="E1134" s="9">
        <v>0</v>
      </c>
      <c r="F1134" s="9">
        <v>0</v>
      </c>
      <c r="G1134" s="9">
        <v>0</v>
      </c>
      <c r="H1134" s="9">
        <v>0</v>
      </c>
      <c r="I1134" s="9">
        <v>0</v>
      </c>
      <c r="J1134" s="9">
        <v>0</v>
      </c>
      <c r="K1134" s="9">
        <v>0</v>
      </c>
      <c r="L1134" s="9">
        <v>0</v>
      </c>
      <c r="M1134" s="9">
        <v>242</v>
      </c>
      <c r="N1134" s="9">
        <v>145</v>
      </c>
      <c r="O1134" s="9">
        <v>87.5</v>
      </c>
      <c r="P1134" s="9">
        <v>22.01</v>
      </c>
      <c r="Q1134" s="9">
        <v>58</v>
      </c>
      <c r="R1134" s="9">
        <v>73</v>
      </c>
    </row>
    <row r="1135" spans="1:18" x14ac:dyDescent="0.2">
      <c r="A1135" s="9">
        <v>0</v>
      </c>
      <c r="B1135" s="9">
        <v>1</v>
      </c>
      <c r="C1135" s="9">
        <v>54</v>
      </c>
      <c r="D1135" s="9">
        <v>0</v>
      </c>
      <c r="E1135" s="9">
        <v>0</v>
      </c>
      <c r="F1135" s="9">
        <v>0</v>
      </c>
      <c r="G1135" s="9">
        <v>1</v>
      </c>
      <c r="H1135" s="9">
        <v>15</v>
      </c>
      <c r="I1135" s="9">
        <v>0</v>
      </c>
      <c r="J1135" s="9">
        <v>0</v>
      </c>
      <c r="K1135" s="9">
        <v>0</v>
      </c>
      <c r="L1135" s="9">
        <v>0</v>
      </c>
      <c r="M1135" s="9">
        <v>300</v>
      </c>
      <c r="N1135" s="9">
        <v>128</v>
      </c>
      <c r="O1135" s="9">
        <v>80</v>
      </c>
      <c r="P1135" s="9">
        <v>27.3</v>
      </c>
      <c r="Q1135" s="9">
        <v>68</v>
      </c>
      <c r="R1135" s="9">
        <v>78</v>
      </c>
    </row>
    <row r="1136" spans="1:18" x14ac:dyDescent="0.2">
      <c r="A1136" s="9">
        <v>0</v>
      </c>
      <c r="B1136" s="9">
        <v>1</v>
      </c>
      <c r="C1136" s="9">
        <v>38</v>
      </c>
      <c r="D1136" s="9">
        <v>0</v>
      </c>
      <c r="E1136" s="9">
        <v>1</v>
      </c>
      <c r="F1136" s="9">
        <v>0</v>
      </c>
      <c r="G1136" s="9">
        <v>1</v>
      </c>
      <c r="H1136" s="9">
        <v>43</v>
      </c>
      <c r="I1136" s="9">
        <v>0</v>
      </c>
      <c r="J1136" s="9">
        <v>0</v>
      </c>
      <c r="K1136" s="9">
        <v>1</v>
      </c>
      <c r="L1136" s="9">
        <v>0</v>
      </c>
      <c r="M1136" s="9">
        <v>170</v>
      </c>
      <c r="N1136" s="9">
        <v>130</v>
      </c>
      <c r="O1136" s="9">
        <v>94</v>
      </c>
      <c r="P1136" s="9">
        <v>23.9</v>
      </c>
      <c r="Q1136" s="9">
        <v>110</v>
      </c>
      <c r="R1136" s="9">
        <v>75</v>
      </c>
    </row>
    <row r="1137" spans="1:18" x14ac:dyDescent="0.2">
      <c r="A1137" s="9">
        <v>0</v>
      </c>
      <c r="B1137" s="9">
        <v>0</v>
      </c>
      <c r="C1137" s="9">
        <v>64</v>
      </c>
      <c r="D1137" s="9">
        <v>0</v>
      </c>
      <c r="E1137" s="9">
        <v>1</v>
      </c>
      <c r="F1137" s="9">
        <v>0</v>
      </c>
      <c r="G1137" s="9">
        <v>1</v>
      </c>
      <c r="H1137" s="9">
        <v>3</v>
      </c>
      <c r="I1137" s="9">
        <v>0</v>
      </c>
      <c r="J1137" s="9">
        <v>0</v>
      </c>
      <c r="K1137" s="9">
        <v>0</v>
      </c>
      <c r="L1137" s="9">
        <v>0</v>
      </c>
      <c r="M1137" s="9">
        <v>315</v>
      </c>
      <c r="N1137" s="9">
        <v>135</v>
      </c>
      <c r="O1137" s="9">
        <v>80</v>
      </c>
      <c r="P1137" s="9">
        <v>25.23</v>
      </c>
      <c r="Q1137" s="9">
        <v>103</v>
      </c>
      <c r="R1137" s="9">
        <v>89</v>
      </c>
    </row>
    <row r="1138" spans="1:18" x14ac:dyDescent="0.2">
      <c r="A1138" s="9">
        <v>0</v>
      </c>
      <c r="B1138" s="9">
        <v>1</v>
      </c>
      <c r="C1138" s="9">
        <v>46</v>
      </c>
      <c r="D1138" s="9">
        <v>1</v>
      </c>
      <c r="E1138" s="9">
        <v>0</v>
      </c>
      <c r="F1138" s="9">
        <v>0</v>
      </c>
      <c r="G1138" s="9">
        <v>0</v>
      </c>
      <c r="H1138" s="9">
        <v>0</v>
      </c>
      <c r="I1138" s="9">
        <v>0</v>
      </c>
      <c r="J1138" s="9">
        <v>0</v>
      </c>
      <c r="K1138" s="9">
        <v>0</v>
      </c>
      <c r="L1138" s="9">
        <v>0</v>
      </c>
      <c r="M1138" s="9">
        <v>205</v>
      </c>
      <c r="N1138" s="9">
        <v>118</v>
      </c>
      <c r="O1138" s="9">
        <v>76.5</v>
      </c>
      <c r="P1138" s="9">
        <v>23.48</v>
      </c>
      <c r="Q1138" s="9">
        <v>75</v>
      </c>
      <c r="R1138" s="9">
        <v>77</v>
      </c>
    </row>
    <row r="1139" spans="1:18" x14ac:dyDescent="0.2">
      <c r="A1139" s="9">
        <v>1</v>
      </c>
      <c r="B1139" s="9">
        <v>1</v>
      </c>
      <c r="C1139" s="9">
        <v>49</v>
      </c>
      <c r="D1139" s="9">
        <v>0</v>
      </c>
      <c r="E1139" s="9">
        <v>0</v>
      </c>
      <c r="F1139" s="9">
        <v>1</v>
      </c>
      <c r="G1139" s="9">
        <v>0</v>
      </c>
      <c r="H1139" s="9">
        <v>0</v>
      </c>
      <c r="I1139" s="9">
        <v>0</v>
      </c>
      <c r="J1139" s="9">
        <v>0</v>
      </c>
      <c r="K1139" s="9">
        <v>1</v>
      </c>
      <c r="L1139" s="9">
        <v>0</v>
      </c>
      <c r="M1139" s="9">
        <v>267</v>
      </c>
      <c r="N1139" s="9">
        <v>160.5</v>
      </c>
      <c r="O1139" s="9">
        <v>109</v>
      </c>
      <c r="P1139" s="9">
        <v>28.33</v>
      </c>
      <c r="Q1139" s="9">
        <v>70</v>
      </c>
      <c r="R1139" s="9">
        <v>75</v>
      </c>
    </row>
    <row r="1140" spans="1:18" x14ac:dyDescent="0.2">
      <c r="A1140" s="9">
        <v>0</v>
      </c>
      <c r="B1140" s="9">
        <v>1</v>
      </c>
      <c r="C1140" s="9">
        <v>50</v>
      </c>
      <c r="D1140" s="9">
        <v>1</v>
      </c>
      <c r="E1140" s="9">
        <v>0</v>
      </c>
      <c r="F1140" s="9">
        <v>0</v>
      </c>
      <c r="G1140" s="9">
        <v>1</v>
      </c>
      <c r="H1140" s="9">
        <v>20</v>
      </c>
      <c r="I1140" s="9">
        <v>0</v>
      </c>
      <c r="J1140" s="9">
        <v>0</v>
      </c>
      <c r="K1140" s="9">
        <v>0</v>
      </c>
      <c r="L1140" s="9">
        <v>0</v>
      </c>
      <c r="M1140" s="9">
        <v>261</v>
      </c>
      <c r="N1140" s="9">
        <v>114</v>
      </c>
      <c r="O1140" s="9">
        <v>64</v>
      </c>
      <c r="P1140" s="9">
        <v>22.32</v>
      </c>
      <c r="Q1140" s="9">
        <v>85</v>
      </c>
      <c r="R1140" s="9">
        <v>71</v>
      </c>
    </row>
    <row r="1141" spans="1:18" x14ac:dyDescent="0.2">
      <c r="A1141" s="9">
        <v>1</v>
      </c>
      <c r="B1141" s="9">
        <v>0</v>
      </c>
      <c r="C1141" s="9">
        <v>63</v>
      </c>
      <c r="D1141" s="9">
        <v>0</v>
      </c>
      <c r="E1141" s="9">
        <v>0</v>
      </c>
      <c r="F1141" s="9">
        <v>1</v>
      </c>
      <c r="G1141" s="9">
        <v>0</v>
      </c>
      <c r="H1141" s="9">
        <v>0</v>
      </c>
      <c r="I1141" s="9">
        <v>0</v>
      </c>
      <c r="J1141" s="9">
        <v>0</v>
      </c>
      <c r="K1141" s="9">
        <v>1</v>
      </c>
      <c r="L1141" s="9">
        <v>0</v>
      </c>
      <c r="M1141" s="9">
        <v>306</v>
      </c>
      <c r="N1141" s="9">
        <v>177</v>
      </c>
      <c r="O1141" s="9">
        <v>96</v>
      </c>
      <c r="P1141" s="9">
        <v>32.51</v>
      </c>
      <c r="Q1141" s="9">
        <v>90</v>
      </c>
      <c r="R1141" s="9">
        <v>126</v>
      </c>
    </row>
    <row r="1142" spans="1:18" x14ac:dyDescent="0.2">
      <c r="A1142" s="9">
        <v>1</v>
      </c>
      <c r="B1142" s="9">
        <v>0</v>
      </c>
      <c r="C1142" s="9">
        <v>58</v>
      </c>
      <c r="D1142" s="9">
        <v>1</v>
      </c>
      <c r="E1142" s="9">
        <v>0</v>
      </c>
      <c r="F1142" s="9">
        <v>0</v>
      </c>
      <c r="G1142" s="9">
        <v>1</v>
      </c>
      <c r="H1142" s="9">
        <v>15</v>
      </c>
      <c r="I1142" s="9">
        <v>0</v>
      </c>
      <c r="J1142" s="9">
        <v>0</v>
      </c>
      <c r="K1142" s="9">
        <v>0</v>
      </c>
      <c r="L1142" s="9">
        <v>0</v>
      </c>
      <c r="M1142" s="9">
        <v>222</v>
      </c>
      <c r="N1142" s="9">
        <v>117</v>
      </c>
      <c r="O1142" s="9">
        <v>79</v>
      </c>
      <c r="P1142" s="9">
        <v>21.09</v>
      </c>
      <c r="Q1142" s="9">
        <v>92</v>
      </c>
      <c r="R1142" s="9">
        <v>78</v>
      </c>
    </row>
    <row r="1143" spans="1:18" x14ac:dyDescent="0.2">
      <c r="A1143" s="9">
        <v>0</v>
      </c>
      <c r="B1143" s="9">
        <v>1</v>
      </c>
      <c r="C1143" s="9">
        <v>60</v>
      </c>
      <c r="D1143" s="9">
        <v>0</v>
      </c>
      <c r="E1143" s="9">
        <v>1</v>
      </c>
      <c r="F1143" s="9">
        <v>0</v>
      </c>
      <c r="G1143" s="9">
        <v>1</v>
      </c>
      <c r="H1143" s="9">
        <v>20</v>
      </c>
      <c r="I1143" s="9">
        <v>0</v>
      </c>
      <c r="J1143" s="9">
        <v>0</v>
      </c>
      <c r="K1143" s="9">
        <v>1</v>
      </c>
      <c r="L1143" s="9">
        <v>0</v>
      </c>
      <c r="M1143" s="9">
        <v>260</v>
      </c>
      <c r="N1143" s="9">
        <v>178</v>
      </c>
      <c r="O1143" s="9">
        <v>103</v>
      </c>
      <c r="P1143" s="9">
        <v>24.62</v>
      </c>
      <c r="Q1143" s="9">
        <v>72</v>
      </c>
      <c r="R1143" s="9">
        <v>79</v>
      </c>
    </row>
    <row r="1144" spans="1:18" x14ac:dyDescent="0.2">
      <c r="A1144" s="9">
        <v>0</v>
      </c>
      <c r="B1144" s="9">
        <v>0</v>
      </c>
      <c r="C1144" s="9">
        <v>41</v>
      </c>
      <c r="D1144" s="9">
        <v>1</v>
      </c>
      <c r="E1144" s="9">
        <v>0</v>
      </c>
      <c r="F1144" s="9">
        <v>0</v>
      </c>
      <c r="G1144" s="9">
        <v>1</v>
      </c>
      <c r="H1144" s="9">
        <v>15</v>
      </c>
      <c r="I1144" s="9">
        <v>0</v>
      </c>
      <c r="J1144" s="9">
        <v>0</v>
      </c>
      <c r="K1144" s="9">
        <v>0</v>
      </c>
      <c r="L1144" s="9">
        <v>0</v>
      </c>
      <c r="M1144" s="9">
        <v>242</v>
      </c>
      <c r="N1144" s="9">
        <v>139</v>
      </c>
      <c r="O1144" s="9">
        <v>80</v>
      </c>
      <c r="P1144" s="9">
        <v>19.68</v>
      </c>
      <c r="Q1144" s="9">
        <v>72</v>
      </c>
      <c r="R1144" s="9">
        <v>60</v>
      </c>
    </row>
    <row r="1145" spans="1:18" x14ac:dyDescent="0.2">
      <c r="A1145" s="9">
        <v>1</v>
      </c>
      <c r="B1145" s="9">
        <v>0</v>
      </c>
      <c r="C1145" s="9">
        <v>64</v>
      </c>
      <c r="D1145" s="9">
        <v>1</v>
      </c>
      <c r="E1145" s="9">
        <v>0</v>
      </c>
      <c r="F1145" s="9">
        <v>0</v>
      </c>
      <c r="G1145" s="9">
        <v>0</v>
      </c>
      <c r="H1145" s="9">
        <v>0</v>
      </c>
      <c r="I1145" s="9">
        <v>0</v>
      </c>
      <c r="J1145" s="9">
        <v>0</v>
      </c>
      <c r="K1145" s="9">
        <v>0</v>
      </c>
      <c r="L1145" s="9">
        <v>0</v>
      </c>
      <c r="M1145" s="9">
        <v>280</v>
      </c>
      <c r="N1145" s="9">
        <v>127</v>
      </c>
      <c r="O1145" s="9">
        <v>77</v>
      </c>
      <c r="P1145" s="9">
        <v>30.39</v>
      </c>
      <c r="Q1145" s="9">
        <v>56</v>
      </c>
      <c r="R1145" s="9">
        <v>78</v>
      </c>
    </row>
    <row r="1146" spans="1:18" x14ac:dyDescent="0.2">
      <c r="A1146" s="9">
        <v>0</v>
      </c>
      <c r="B1146" s="9">
        <v>0</v>
      </c>
      <c r="C1146" s="9">
        <v>62</v>
      </c>
      <c r="D1146" s="9">
        <v>1</v>
      </c>
      <c r="E1146" s="9">
        <v>0</v>
      </c>
      <c r="F1146" s="9">
        <v>0</v>
      </c>
      <c r="G1146" s="9">
        <v>0</v>
      </c>
      <c r="H1146" s="9">
        <v>0</v>
      </c>
      <c r="I1146" s="9">
        <v>0</v>
      </c>
      <c r="J1146" s="9">
        <v>0</v>
      </c>
      <c r="K1146" s="9">
        <v>1</v>
      </c>
      <c r="L1146" s="9">
        <v>0</v>
      </c>
      <c r="M1146" s="9">
        <v>231</v>
      </c>
      <c r="N1146" s="9">
        <v>184</v>
      </c>
      <c r="O1146" s="9">
        <v>90</v>
      </c>
      <c r="P1146" s="9">
        <v>26.03</v>
      </c>
      <c r="Q1146" s="9">
        <v>70</v>
      </c>
      <c r="R1146" s="9">
        <v>75</v>
      </c>
    </row>
    <row r="1147" spans="1:18" x14ac:dyDescent="0.2">
      <c r="A1147" s="9">
        <v>1</v>
      </c>
      <c r="B1147" s="9">
        <v>1</v>
      </c>
      <c r="C1147" s="9">
        <v>62</v>
      </c>
      <c r="D1147" s="9">
        <v>1</v>
      </c>
      <c r="E1147" s="9">
        <v>0</v>
      </c>
      <c r="F1147" s="9">
        <v>0</v>
      </c>
      <c r="G1147" s="9">
        <v>1</v>
      </c>
      <c r="H1147" s="9">
        <v>20</v>
      </c>
      <c r="I1147" s="9">
        <v>0</v>
      </c>
      <c r="J1147" s="9">
        <v>0</v>
      </c>
      <c r="K1147" s="9">
        <v>1</v>
      </c>
      <c r="L1147" s="9">
        <v>0</v>
      </c>
      <c r="M1147" s="9">
        <v>270</v>
      </c>
      <c r="N1147" s="9">
        <v>145.5</v>
      </c>
      <c r="O1147" s="9">
        <v>87.5</v>
      </c>
      <c r="P1147" s="9">
        <v>23.88</v>
      </c>
      <c r="Q1147" s="9">
        <v>81</v>
      </c>
      <c r="R1147" s="9">
        <v>67</v>
      </c>
    </row>
    <row r="1148" spans="1:18" x14ac:dyDescent="0.2">
      <c r="A1148" s="9">
        <v>0</v>
      </c>
      <c r="B1148" s="9">
        <v>0</v>
      </c>
      <c r="C1148" s="9">
        <v>66</v>
      </c>
      <c r="D1148" s="9">
        <v>1</v>
      </c>
      <c r="E1148" s="9">
        <v>0</v>
      </c>
      <c r="F1148" s="9">
        <v>0</v>
      </c>
      <c r="G1148" s="9">
        <v>1</v>
      </c>
      <c r="H1148" s="9">
        <v>3</v>
      </c>
      <c r="I1148" s="9">
        <v>0</v>
      </c>
      <c r="J1148" s="9">
        <v>0</v>
      </c>
      <c r="K1148" s="9">
        <v>0</v>
      </c>
      <c r="L1148" s="9">
        <v>0</v>
      </c>
      <c r="M1148" s="9">
        <v>216</v>
      </c>
      <c r="N1148" s="9">
        <v>133</v>
      </c>
      <c r="O1148" s="9">
        <v>87</v>
      </c>
      <c r="P1148" s="9">
        <v>30.06</v>
      </c>
      <c r="Q1148" s="9">
        <v>68</v>
      </c>
      <c r="R1148" s="9">
        <v>91</v>
      </c>
    </row>
    <row r="1149" spans="1:18" x14ac:dyDescent="0.2">
      <c r="A1149" s="9">
        <v>0</v>
      </c>
      <c r="B1149" s="9">
        <v>0</v>
      </c>
      <c r="C1149" s="9">
        <v>59</v>
      </c>
      <c r="D1149" s="9">
        <v>1</v>
      </c>
      <c r="E1149" s="9">
        <v>0</v>
      </c>
      <c r="F1149" s="9">
        <v>0</v>
      </c>
      <c r="G1149" s="9">
        <v>0</v>
      </c>
      <c r="H1149" s="9">
        <v>0</v>
      </c>
      <c r="I1149" s="9">
        <v>1</v>
      </c>
      <c r="J1149" s="9">
        <v>0</v>
      </c>
      <c r="K1149" s="9">
        <v>1</v>
      </c>
      <c r="L1149" s="9">
        <v>0</v>
      </c>
      <c r="M1149" s="9">
        <v>320</v>
      </c>
      <c r="N1149" s="9">
        <v>187.5</v>
      </c>
      <c r="O1149" s="9">
        <v>85.5</v>
      </c>
      <c r="P1149" s="9">
        <v>25.33</v>
      </c>
      <c r="Q1149" s="9">
        <v>75</v>
      </c>
      <c r="R1149" s="9">
        <v>68</v>
      </c>
    </row>
    <row r="1150" spans="1:18" x14ac:dyDescent="0.2">
      <c r="A1150" s="9">
        <v>0</v>
      </c>
      <c r="B1150" s="9">
        <v>0</v>
      </c>
      <c r="C1150" s="9">
        <v>36</v>
      </c>
      <c r="D1150" s="9">
        <v>0</v>
      </c>
      <c r="E1150" s="9">
        <v>0</v>
      </c>
      <c r="F1150" s="9">
        <v>0</v>
      </c>
      <c r="G1150" s="9">
        <v>1</v>
      </c>
      <c r="H1150" s="9">
        <v>10</v>
      </c>
      <c r="I1150" s="9">
        <v>0</v>
      </c>
      <c r="J1150" s="9">
        <v>0</v>
      </c>
      <c r="K1150" s="9">
        <v>0</v>
      </c>
      <c r="L1150" s="9">
        <v>0</v>
      </c>
      <c r="M1150" s="9">
        <v>214</v>
      </c>
      <c r="N1150" s="9">
        <v>119</v>
      </c>
      <c r="O1150" s="9">
        <v>76</v>
      </c>
      <c r="P1150" s="9">
        <v>21.67</v>
      </c>
      <c r="Q1150" s="9">
        <v>67</v>
      </c>
      <c r="R1150" s="9">
        <v>75</v>
      </c>
    </row>
    <row r="1151" spans="1:18" x14ac:dyDescent="0.2">
      <c r="A1151" s="9">
        <v>0</v>
      </c>
      <c r="B1151" s="9">
        <v>1</v>
      </c>
      <c r="C1151" s="9">
        <v>40</v>
      </c>
      <c r="D1151" s="9">
        <v>1</v>
      </c>
      <c r="E1151" s="9">
        <v>0</v>
      </c>
      <c r="F1151" s="9">
        <v>0</v>
      </c>
      <c r="G1151" s="9">
        <v>1</v>
      </c>
      <c r="H1151" s="9">
        <v>10</v>
      </c>
      <c r="I1151" s="9">
        <v>0</v>
      </c>
      <c r="J1151" s="9">
        <v>0</v>
      </c>
      <c r="K1151" s="9">
        <v>0</v>
      </c>
      <c r="L1151" s="9">
        <v>0</v>
      </c>
      <c r="M1151" s="9">
        <v>304</v>
      </c>
      <c r="N1151" s="9">
        <v>125</v>
      </c>
      <c r="O1151" s="9">
        <v>86</v>
      </c>
      <c r="P1151" s="9">
        <v>30.07</v>
      </c>
      <c r="Q1151" s="9">
        <v>80</v>
      </c>
      <c r="R1151" s="9">
        <v>84</v>
      </c>
    </row>
    <row r="1152" spans="1:18" x14ac:dyDescent="0.2">
      <c r="A1152" s="9">
        <v>0</v>
      </c>
      <c r="B1152" s="9">
        <v>1</v>
      </c>
      <c r="C1152" s="9">
        <v>53</v>
      </c>
      <c r="D1152" s="9">
        <v>1</v>
      </c>
      <c r="E1152" s="9">
        <v>0</v>
      </c>
      <c r="F1152" s="9">
        <v>0</v>
      </c>
      <c r="G1152" s="9">
        <v>1</v>
      </c>
      <c r="H1152" s="9">
        <v>20</v>
      </c>
      <c r="I1152" s="9">
        <v>0</v>
      </c>
      <c r="J1152" s="9">
        <v>0</v>
      </c>
      <c r="K1152" s="9">
        <v>1</v>
      </c>
      <c r="L1152" s="9">
        <v>0</v>
      </c>
      <c r="M1152" s="9">
        <v>248</v>
      </c>
      <c r="N1152" s="9">
        <v>165</v>
      </c>
      <c r="O1152" s="9">
        <v>96</v>
      </c>
      <c r="P1152" s="9">
        <v>24.45</v>
      </c>
      <c r="Q1152" s="9">
        <v>100</v>
      </c>
      <c r="R1152" s="9">
        <v>71</v>
      </c>
    </row>
    <row r="1153" spans="1:18" x14ac:dyDescent="0.2">
      <c r="A1153" s="9">
        <v>0</v>
      </c>
      <c r="B1153" s="9">
        <v>0</v>
      </c>
      <c r="C1153" s="9">
        <v>49</v>
      </c>
      <c r="D1153" s="9">
        <v>1</v>
      </c>
      <c r="E1153" s="9">
        <v>0</v>
      </c>
      <c r="F1153" s="9">
        <v>0</v>
      </c>
      <c r="G1153" s="9">
        <v>0</v>
      </c>
      <c r="H1153" s="9">
        <v>0</v>
      </c>
      <c r="I1153" s="9">
        <v>0</v>
      </c>
      <c r="J1153" s="9">
        <v>0</v>
      </c>
      <c r="K1153" s="9">
        <v>0</v>
      </c>
      <c r="L1153" s="9">
        <v>0</v>
      </c>
      <c r="M1153" s="9">
        <v>246</v>
      </c>
      <c r="N1153" s="9">
        <v>138</v>
      </c>
      <c r="O1153" s="9">
        <v>92</v>
      </c>
      <c r="P1153" s="9">
        <v>28.23</v>
      </c>
      <c r="Q1153" s="9">
        <v>72</v>
      </c>
      <c r="R1153" s="9">
        <v>91</v>
      </c>
    </row>
    <row r="1154" spans="1:18" x14ac:dyDescent="0.2">
      <c r="A1154" s="9">
        <v>0</v>
      </c>
      <c r="B1154" s="9">
        <v>0</v>
      </c>
      <c r="C1154" s="9">
        <v>47</v>
      </c>
      <c r="D1154" s="9">
        <v>1</v>
      </c>
      <c r="E1154" s="9">
        <v>0</v>
      </c>
      <c r="F1154" s="9">
        <v>0</v>
      </c>
      <c r="G1154" s="9">
        <v>1</v>
      </c>
      <c r="H1154" s="9">
        <v>20</v>
      </c>
      <c r="I1154" s="9">
        <v>0</v>
      </c>
      <c r="J1154" s="9">
        <v>0</v>
      </c>
      <c r="K1154" s="9">
        <v>0</v>
      </c>
      <c r="L1154" s="9">
        <v>0</v>
      </c>
      <c r="M1154" s="9">
        <v>195</v>
      </c>
      <c r="N1154" s="9">
        <v>134</v>
      </c>
      <c r="O1154" s="9">
        <v>81</v>
      </c>
      <c r="P1154" s="9">
        <v>21.4</v>
      </c>
      <c r="Q1154" s="9">
        <v>85</v>
      </c>
      <c r="R1154" s="9">
        <v>78</v>
      </c>
    </row>
    <row r="1155" spans="1:18" x14ac:dyDescent="0.2">
      <c r="A1155" s="9">
        <v>1</v>
      </c>
      <c r="B1155" s="9">
        <v>1</v>
      </c>
      <c r="C1155" s="9">
        <v>64</v>
      </c>
      <c r="D1155" s="9">
        <v>1</v>
      </c>
      <c r="E1155" s="9">
        <v>0</v>
      </c>
      <c r="F1155" s="9">
        <v>0</v>
      </c>
      <c r="G1155" s="9">
        <v>1</v>
      </c>
      <c r="H1155" s="9">
        <v>30</v>
      </c>
      <c r="I1155" s="9">
        <v>0</v>
      </c>
      <c r="J1155" s="9">
        <v>0</v>
      </c>
      <c r="K1155" s="9">
        <v>1</v>
      </c>
      <c r="L1155" s="9">
        <v>0</v>
      </c>
      <c r="M1155" s="9">
        <v>253</v>
      </c>
      <c r="N1155" s="9">
        <v>178</v>
      </c>
      <c r="O1155" s="9">
        <v>106</v>
      </c>
      <c r="P1155" s="9">
        <v>24.68</v>
      </c>
      <c r="Q1155" s="9">
        <v>100</v>
      </c>
      <c r="R1155" s="9">
        <v>76</v>
      </c>
    </row>
    <row r="1156" spans="1:18" x14ac:dyDescent="0.2">
      <c r="A1156" s="9">
        <v>0</v>
      </c>
      <c r="B1156" s="9">
        <v>1</v>
      </c>
      <c r="C1156" s="9">
        <v>46</v>
      </c>
      <c r="D1156" s="9">
        <v>0</v>
      </c>
      <c r="E1156" s="9">
        <v>0</v>
      </c>
      <c r="F1156" s="9">
        <v>1</v>
      </c>
      <c r="G1156" s="9">
        <v>0</v>
      </c>
      <c r="H1156" s="9">
        <v>0</v>
      </c>
      <c r="I1156" s="9">
        <v>0</v>
      </c>
      <c r="J1156" s="9">
        <v>0</v>
      </c>
      <c r="K1156" s="9">
        <v>1</v>
      </c>
      <c r="L1156" s="9">
        <v>0</v>
      </c>
      <c r="M1156" s="9">
        <v>256</v>
      </c>
      <c r="N1156" s="9">
        <v>138</v>
      </c>
      <c r="O1156" s="9">
        <v>105</v>
      </c>
      <c r="P1156" s="9">
        <v>26.97</v>
      </c>
      <c r="Q1156" s="9">
        <v>98</v>
      </c>
      <c r="R1156" s="9">
        <v>100</v>
      </c>
    </row>
    <row r="1157" spans="1:18" x14ac:dyDescent="0.2">
      <c r="A1157" s="9">
        <v>0</v>
      </c>
      <c r="B1157" s="9">
        <v>0</v>
      </c>
      <c r="C1157" s="9">
        <v>58</v>
      </c>
      <c r="D1157" s="9">
        <v>0</v>
      </c>
      <c r="E1157" s="9">
        <v>1</v>
      </c>
      <c r="F1157" s="9">
        <v>0</v>
      </c>
      <c r="G1157" s="9">
        <v>0</v>
      </c>
      <c r="H1157" s="9">
        <v>0</v>
      </c>
      <c r="I1157" s="9">
        <v>0</v>
      </c>
      <c r="J1157" s="9">
        <v>0</v>
      </c>
      <c r="K1157" s="9">
        <v>0</v>
      </c>
      <c r="L1157" s="9">
        <v>0</v>
      </c>
      <c r="M1157" s="9">
        <v>245</v>
      </c>
      <c r="N1157" s="9">
        <v>123</v>
      </c>
      <c r="O1157" s="9">
        <v>85.5</v>
      </c>
      <c r="P1157" s="9">
        <v>24.49</v>
      </c>
      <c r="Q1157" s="9">
        <v>68</v>
      </c>
      <c r="R1157" s="9">
        <v>76</v>
      </c>
    </row>
    <row r="1158" spans="1:18" x14ac:dyDescent="0.2">
      <c r="A1158" s="9">
        <v>0</v>
      </c>
      <c r="B1158" s="9">
        <v>0</v>
      </c>
      <c r="C1158" s="9">
        <v>66</v>
      </c>
      <c r="D1158" s="9">
        <v>1</v>
      </c>
      <c r="E1158" s="9">
        <v>0</v>
      </c>
      <c r="F1158" s="9">
        <v>0</v>
      </c>
      <c r="G1158" s="9">
        <v>0</v>
      </c>
      <c r="H1158" s="9">
        <v>0</v>
      </c>
      <c r="I1158" s="9">
        <v>0</v>
      </c>
      <c r="J1158" s="9">
        <v>0</v>
      </c>
      <c r="K1158" s="9">
        <v>1</v>
      </c>
      <c r="L1158" s="9">
        <v>0</v>
      </c>
      <c r="M1158" s="9">
        <v>235</v>
      </c>
      <c r="N1158" s="9">
        <v>151</v>
      </c>
      <c r="O1158" s="9">
        <v>91</v>
      </c>
      <c r="P1158" s="9">
        <v>30.86</v>
      </c>
      <c r="Q1158" s="9">
        <v>78</v>
      </c>
      <c r="R1158" s="9">
        <v>87</v>
      </c>
    </row>
    <row r="1159" spans="1:18" x14ac:dyDescent="0.2">
      <c r="A1159" s="9">
        <v>0</v>
      </c>
      <c r="B1159" s="9">
        <v>0</v>
      </c>
      <c r="C1159" s="9">
        <v>41</v>
      </c>
      <c r="D1159" s="9">
        <v>0</v>
      </c>
      <c r="E1159" s="9">
        <v>0</v>
      </c>
      <c r="F1159" s="9">
        <v>0</v>
      </c>
      <c r="G1159" s="9">
        <v>0</v>
      </c>
      <c r="H1159" s="9">
        <v>0</v>
      </c>
      <c r="I1159" s="9">
        <v>0</v>
      </c>
      <c r="J1159" s="9">
        <v>0</v>
      </c>
      <c r="K1159" s="9">
        <v>0</v>
      </c>
      <c r="L1159" s="9">
        <v>0</v>
      </c>
      <c r="M1159" s="9">
        <v>205</v>
      </c>
      <c r="N1159" s="9">
        <v>110</v>
      </c>
      <c r="O1159" s="9">
        <v>69</v>
      </c>
      <c r="P1159" s="9">
        <v>25.99</v>
      </c>
      <c r="Q1159" s="9">
        <v>75</v>
      </c>
      <c r="R1159" s="9">
        <v>67</v>
      </c>
    </row>
    <row r="1160" spans="1:18" x14ac:dyDescent="0.2">
      <c r="A1160" s="9">
        <v>0</v>
      </c>
      <c r="B1160" s="9">
        <v>0</v>
      </c>
      <c r="C1160" s="9">
        <v>40</v>
      </c>
      <c r="D1160" s="9">
        <v>1</v>
      </c>
      <c r="E1160" s="9">
        <v>0</v>
      </c>
      <c r="F1160" s="9">
        <v>0</v>
      </c>
      <c r="G1160" s="9">
        <v>1</v>
      </c>
      <c r="H1160" s="9">
        <v>15</v>
      </c>
      <c r="I1160" s="9">
        <v>0</v>
      </c>
      <c r="J1160" s="9">
        <v>0</v>
      </c>
      <c r="K1160" s="9">
        <v>0</v>
      </c>
      <c r="L1160" s="9">
        <v>0</v>
      </c>
      <c r="M1160" s="9">
        <v>199</v>
      </c>
      <c r="N1160" s="9">
        <v>122</v>
      </c>
      <c r="O1160" s="9">
        <v>82</v>
      </c>
      <c r="P1160" s="9">
        <v>22.16</v>
      </c>
      <c r="Q1160" s="9">
        <v>85</v>
      </c>
      <c r="R1160" s="9">
        <v>77</v>
      </c>
    </row>
    <row r="1161" spans="1:18" x14ac:dyDescent="0.2">
      <c r="A1161" s="9">
        <v>0</v>
      </c>
      <c r="B1161" s="9">
        <v>0</v>
      </c>
      <c r="C1161" s="9">
        <v>42</v>
      </c>
      <c r="D1161" s="9">
        <v>0</v>
      </c>
      <c r="E1161" s="9">
        <v>0</v>
      </c>
      <c r="F1161" s="9">
        <v>1</v>
      </c>
      <c r="G1161" s="9">
        <v>1</v>
      </c>
      <c r="H1161" s="9">
        <v>20</v>
      </c>
      <c r="I1161" s="9">
        <v>0</v>
      </c>
      <c r="J1161" s="9">
        <v>0</v>
      </c>
      <c r="K1161" s="9">
        <v>0</v>
      </c>
      <c r="L1161" s="9">
        <v>0</v>
      </c>
      <c r="M1161" s="9">
        <v>304</v>
      </c>
      <c r="N1161" s="9">
        <v>119</v>
      </c>
      <c r="O1161" s="9">
        <v>76</v>
      </c>
      <c r="P1161" s="9">
        <v>32.520000000000003</v>
      </c>
      <c r="Q1161" s="9">
        <v>64</v>
      </c>
      <c r="R1161" s="9">
        <v>80</v>
      </c>
    </row>
    <row r="1162" spans="1:18" x14ac:dyDescent="0.2">
      <c r="A1162" s="9">
        <v>0</v>
      </c>
      <c r="B1162" s="9">
        <v>1</v>
      </c>
      <c r="C1162" s="9">
        <v>52</v>
      </c>
      <c r="D1162" s="9">
        <v>1</v>
      </c>
      <c r="E1162" s="9">
        <v>0</v>
      </c>
      <c r="F1162" s="9">
        <v>0</v>
      </c>
      <c r="G1162" s="9">
        <v>0</v>
      </c>
      <c r="H1162" s="9">
        <v>0</v>
      </c>
      <c r="I1162" s="9">
        <v>0</v>
      </c>
      <c r="J1162" s="9">
        <v>0</v>
      </c>
      <c r="K1162" s="9">
        <v>0</v>
      </c>
      <c r="L1162" s="9">
        <v>0</v>
      </c>
      <c r="M1162" s="9">
        <v>206</v>
      </c>
      <c r="N1162" s="9">
        <v>110</v>
      </c>
      <c r="O1162" s="9">
        <v>78</v>
      </c>
      <c r="P1162" s="9">
        <v>33.03</v>
      </c>
      <c r="Q1162" s="9">
        <v>65</v>
      </c>
      <c r="R1162" s="9">
        <v>62</v>
      </c>
    </row>
    <row r="1163" spans="1:18" x14ac:dyDescent="0.2">
      <c r="A1163" s="9">
        <v>0</v>
      </c>
      <c r="B1163" s="9">
        <v>1</v>
      </c>
      <c r="C1163" s="9">
        <v>42</v>
      </c>
      <c r="D1163" s="9">
        <v>0</v>
      </c>
      <c r="E1163" s="9">
        <v>0</v>
      </c>
      <c r="F1163" s="9">
        <v>0</v>
      </c>
      <c r="G1163" s="9">
        <v>0</v>
      </c>
      <c r="H1163" s="9">
        <v>0</v>
      </c>
      <c r="I1163" s="9">
        <v>0</v>
      </c>
      <c r="J1163" s="9">
        <v>0</v>
      </c>
      <c r="K1163" s="9">
        <v>1</v>
      </c>
      <c r="L1163" s="9">
        <v>0</v>
      </c>
      <c r="M1163" s="9">
        <v>245</v>
      </c>
      <c r="N1163" s="9">
        <v>142.5</v>
      </c>
      <c r="O1163" s="9">
        <v>85</v>
      </c>
      <c r="P1163" s="9">
        <v>35.450000000000003</v>
      </c>
      <c r="Q1163" s="9">
        <v>62</v>
      </c>
      <c r="R1163" s="9">
        <v>78</v>
      </c>
    </row>
    <row r="1164" spans="1:18" x14ac:dyDescent="0.2">
      <c r="A1164" s="9">
        <v>0</v>
      </c>
      <c r="B1164" s="9">
        <v>0</v>
      </c>
      <c r="C1164" s="9">
        <v>49</v>
      </c>
      <c r="D1164" s="9">
        <v>1</v>
      </c>
      <c r="E1164" s="9">
        <v>0</v>
      </c>
      <c r="F1164" s="9">
        <v>0</v>
      </c>
      <c r="G1164" s="9">
        <v>0</v>
      </c>
      <c r="H1164" s="9">
        <v>0</v>
      </c>
      <c r="I1164" s="9">
        <v>0</v>
      </c>
      <c r="J1164" s="9">
        <v>0</v>
      </c>
      <c r="K1164" s="9">
        <v>1</v>
      </c>
      <c r="L1164" s="9">
        <v>0</v>
      </c>
      <c r="M1164" s="9">
        <v>309</v>
      </c>
      <c r="N1164" s="9">
        <v>155</v>
      </c>
      <c r="O1164" s="9">
        <v>85</v>
      </c>
      <c r="P1164" s="9">
        <v>23.06</v>
      </c>
      <c r="Q1164" s="9">
        <v>70</v>
      </c>
      <c r="R1164" s="9">
        <v>63</v>
      </c>
    </row>
    <row r="1165" spans="1:18" x14ac:dyDescent="0.2">
      <c r="A1165" s="9">
        <v>0</v>
      </c>
      <c r="B1165" s="9">
        <v>0</v>
      </c>
      <c r="C1165" s="9">
        <v>52</v>
      </c>
      <c r="D1165" s="9">
        <v>1</v>
      </c>
      <c r="E1165" s="9">
        <v>0</v>
      </c>
      <c r="F1165" s="9">
        <v>0</v>
      </c>
      <c r="G1165" s="9">
        <v>1</v>
      </c>
      <c r="H1165" s="9">
        <v>1</v>
      </c>
      <c r="I1165" s="9">
        <v>0</v>
      </c>
      <c r="J1165" s="9">
        <v>0</v>
      </c>
      <c r="K1165" s="9">
        <v>0</v>
      </c>
      <c r="L1165" s="9">
        <v>0</v>
      </c>
      <c r="M1165" s="9">
        <v>234</v>
      </c>
      <c r="N1165" s="9">
        <v>111</v>
      </c>
      <c r="O1165" s="9">
        <v>81</v>
      </c>
      <c r="P1165" s="9">
        <v>22.35</v>
      </c>
      <c r="Q1165" s="9">
        <v>70</v>
      </c>
      <c r="R1165" s="9">
        <v>77</v>
      </c>
    </row>
    <row r="1166" spans="1:18" x14ac:dyDescent="0.2">
      <c r="A1166" s="9">
        <v>0</v>
      </c>
      <c r="B1166" s="9">
        <v>0</v>
      </c>
      <c r="C1166" s="9">
        <v>58</v>
      </c>
      <c r="D1166" s="9">
        <v>1</v>
      </c>
      <c r="E1166" s="9">
        <v>0</v>
      </c>
      <c r="F1166" s="9">
        <v>0</v>
      </c>
      <c r="G1166" s="9">
        <v>0</v>
      </c>
      <c r="H1166" s="9">
        <v>0</v>
      </c>
      <c r="I1166" s="9">
        <v>0</v>
      </c>
      <c r="J1166" s="9">
        <v>0</v>
      </c>
      <c r="K1166" s="9">
        <v>0</v>
      </c>
      <c r="L1166" s="9">
        <v>0</v>
      </c>
      <c r="M1166" s="9">
        <v>218</v>
      </c>
      <c r="N1166" s="9">
        <v>138.5</v>
      </c>
      <c r="O1166" s="9">
        <v>87.5</v>
      </c>
      <c r="P1166" s="9">
        <v>22.91</v>
      </c>
      <c r="Q1166" s="9">
        <v>73</v>
      </c>
      <c r="R1166" s="9">
        <v>78</v>
      </c>
    </row>
    <row r="1167" spans="1:18" x14ac:dyDescent="0.2">
      <c r="A1167" s="9">
        <v>0</v>
      </c>
      <c r="B1167" s="9">
        <v>1</v>
      </c>
      <c r="C1167" s="9">
        <v>46</v>
      </c>
      <c r="D1167" s="9">
        <v>0</v>
      </c>
      <c r="E1167" s="9">
        <v>0</v>
      </c>
      <c r="F1167" s="9">
        <v>1</v>
      </c>
      <c r="G1167" s="9">
        <v>0</v>
      </c>
      <c r="H1167" s="9">
        <v>0</v>
      </c>
      <c r="I1167" s="9">
        <v>0</v>
      </c>
      <c r="J1167" s="9">
        <v>0</v>
      </c>
      <c r="K1167" s="9">
        <v>1</v>
      </c>
      <c r="L1167" s="9">
        <v>0</v>
      </c>
      <c r="M1167" s="9">
        <v>305</v>
      </c>
      <c r="N1167" s="9">
        <v>150</v>
      </c>
      <c r="O1167" s="9">
        <v>88</v>
      </c>
      <c r="P1167" s="9">
        <v>26.82</v>
      </c>
      <c r="Q1167" s="9">
        <v>75</v>
      </c>
      <c r="R1167" s="9">
        <v>75</v>
      </c>
    </row>
    <row r="1168" spans="1:18" x14ac:dyDescent="0.2">
      <c r="A1168" s="9">
        <v>0</v>
      </c>
      <c r="B1168" s="9">
        <v>0</v>
      </c>
      <c r="C1168" s="9">
        <v>40</v>
      </c>
      <c r="D1168" s="9">
        <v>0</v>
      </c>
      <c r="E1168" s="9">
        <v>1</v>
      </c>
      <c r="F1168" s="9">
        <v>0</v>
      </c>
      <c r="G1168" s="9">
        <v>0</v>
      </c>
      <c r="H1168" s="9">
        <v>0</v>
      </c>
      <c r="I1168" s="9">
        <v>0</v>
      </c>
      <c r="J1168" s="9">
        <v>0</v>
      </c>
      <c r="K1168" s="9">
        <v>0</v>
      </c>
      <c r="L1168" s="9">
        <v>0</v>
      </c>
      <c r="M1168" s="9">
        <v>208</v>
      </c>
      <c r="N1168" s="9">
        <v>116</v>
      </c>
      <c r="O1168" s="9">
        <v>75</v>
      </c>
      <c r="P1168" s="9">
        <v>18.52</v>
      </c>
      <c r="Q1168" s="9">
        <v>80</v>
      </c>
      <c r="R1168" s="9">
        <v>82</v>
      </c>
    </row>
    <row r="1169" spans="1:18" x14ac:dyDescent="0.2">
      <c r="A1169" s="9">
        <v>0</v>
      </c>
      <c r="B1169" s="9">
        <v>1</v>
      </c>
      <c r="C1169" s="9">
        <v>35</v>
      </c>
      <c r="D1169" s="9">
        <v>1</v>
      </c>
      <c r="E1169" s="9">
        <v>0</v>
      </c>
      <c r="F1169" s="9">
        <v>0</v>
      </c>
      <c r="G1169" s="9">
        <v>1</v>
      </c>
      <c r="H1169" s="9">
        <v>15</v>
      </c>
      <c r="I1169" s="9">
        <v>0</v>
      </c>
      <c r="J1169" s="9">
        <v>0</v>
      </c>
      <c r="K1169" s="9">
        <v>0</v>
      </c>
      <c r="L1169" s="9">
        <v>0</v>
      </c>
      <c r="M1169" s="9">
        <v>210</v>
      </c>
      <c r="N1169" s="9">
        <v>99</v>
      </c>
      <c r="O1169" s="9">
        <v>67</v>
      </c>
      <c r="P1169" s="9">
        <v>22.39</v>
      </c>
      <c r="Q1169" s="9">
        <v>57</v>
      </c>
      <c r="R1169" s="9">
        <v>75</v>
      </c>
    </row>
    <row r="1170" spans="1:18" x14ac:dyDescent="0.2">
      <c r="A1170" s="9">
        <v>0</v>
      </c>
      <c r="B1170" s="9">
        <v>0</v>
      </c>
      <c r="C1170" s="9">
        <v>42</v>
      </c>
      <c r="D1170" s="9">
        <v>1</v>
      </c>
      <c r="E1170" s="9">
        <v>0</v>
      </c>
      <c r="F1170" s="9">
        <v>0</v>
      </c>
      <c r="G1170" s="9">
        <v>0</v>
      </c>
      <c r="H1170" s="9">
        <v>0</v>
      </c>
      <c r="I1170" s="9">
        <v>0</v>
      </c>
      <c r="J1170" s="9">
        <v>0</v>
      </c>
      <c r="K1170" s="9">
        <v>0</v>
      </c>
      <c r="L1170" s="9">
        <v>0</v>
      </c>
      <c r="M1170" s="9">
        <v>271</v>
      </c>
      <c r="N1170" s="9">
        <v>115</v>
      </c>
      <c r="O1170" s="9">
        <v>77</v>
      </c>
      <c r="P1170" s="9">
        <v>28.68</v>
      </c>
      <c r="Q1170" s="9">
        <v>66</v>
      </c>
      <c r="R1170" s="9">
        <v>82</v>
      </c>
    </row>
    <row r="1171" spans="1:18" x14ac:dyDescent="0.2">
      <c r="A1171" s="9">
        <v>0</v>
      </c>
      <c r="B1171" s="9">
        <v>1</v>
      </c>
      <c r="C1171" s="9">
        <v>58</v>
      </c>
      <c r="D1171" s="9">
        <v>1</v>
      </c>
      <c r="E1171" s="9">
        <v>0</v>
      </c>
      <c r="F1171" s="9">
        <v>0</v>
      </c>
      <c r="G1171" s="9">
        <v>0</v>
      </c>
      <c r="H1171" s="9">
        <v>0</v>
      </c>
      <c r="I1171" s="9">
        <v>0</v>
      </c>
      <c r="J1171" s="9">
        <v>0</v>
      </c>
      <c r="K1171" s="9">
        <v>1</v>
      </c>
      <c r="L1171" s="9">
        <v>0</v>
      </c>
      <c r="M1171" s="9">
        <v>264</v>
      </c>
      <c r="N1171" s="9">
        <v>181</v>
      </c>
      <c r="O1171" s="9">
        <v>90</v>
      </c>
      <c r="P1171" s="9">
        <v>24.49</v>
      </c>
      <c r="Q1171" s="9">
        <v>75</v>
      </c>
      <c r="R1171" s="9">
        <v>71</v>
      </c>
    </row>
    <row r="1172" spans="1:18" x14ac:dyDescent="0.2">
      <c r="A1172" s="9">
        <v>0</v>
      </c>
      <c r="B1172" s="9">
        <v>0</v>
      </c>
      <c r="C1172" s="9">
        <v>43</v>
      </c>
      <c r="D1172" s="9">
        <v>0</v>
      </c>
      <c r="E1172" s="9">
        <v>0</v>
      </c>
      <c r="F1172" s="9">
        <v>1</v>
      </c>
      <c r="G1172" s="9">
        <v>0</v>
      </c>
      <c r="H1172" s="9">
        <v>0</v>
      </c>
      <c r="I1172" s="9">
        <v>0</v>
      </c>
      <c r="J1172" s="9">
        <v>0</v>
      </c>
      <c r="K1172" s="9">
        <v>0</v>
      </c>
      <c r="L1172" s="9">
        <v>0</v>
      </c>
      <c r="M1172" s="9">
        <v>209</v>
      </c>
      <c r="N1172" s="9">
        <v>115</v>
      </c>
      <c r="O1172" s="9">
        <v>75</v>
      </c>
      <c r="P1172" s="9">
        <v>27.99</v>
      </c>
      <c r="Q1172" s="9">
        <v>80</v>
      </c>
      <c r="R1172" s="9">
        <v>90</v>
      </c>
    </row>
    <row r="1173" spans="1:18" x14ac:dyDescent="0.2">
      <c r="A1173" s="9">
        <v>0</v>
      </c>
      <c r="B1173" s="9">
        <v>1</v>
      </c>
      <c r="C1173" s="9">
        <v>44</v>
      </c>
      <c r="D1173" s="9">
        <v>0</v>
      </c>
      <c r="E1173" s="9">
        <v>1</v>
      </c>
      <c r="F1173" s="9">
        <v>0</v>
      </c>
      <c r="G1173" s="9">
        <v>0</v>
      </c>
      <c r="H1173" s="9">
        <v>0</v>
      </c>
      <c r="I1173" s="9">
        <v>0</v>
      </c>
      <c r="J1173" s="9">
        <v>0</v>
      </c>
      <c r="K1173" s="9">
        <v>1</v>
      </c>
      <c r="L1173" s="9">
        <v>0</v>
      </c>
      <c r="M1173" s="9">
        <v>248</v>
      </c>
      <c r="N1173" s="9">
        <v>174</v>
      </c>
      <c r="O1173" s="9">
        <v>110</v>
      </c>
      <c r="P1173" s="9">
        <v>31.74</v>
      </c>
      <c r="Q1173" s="9">
        <v>75</v>
      </c>
      <c r="R1173" s="9">
        <v>100</v>
      </c>
    </row>
    <row r="1174" spans="1:18" x14ac:dyDescent="0.2">
      <c r="A1174" s="9">
        <v>0</v>
      </c>
      <c r="B1174" s="9">
        <v>0</v>
      </c>
      <c r="C1174" s="9">
        <v>38</v>
      </c>
      <c r="D1174" s="9">
        <v>0</v>
      </c>
      <c r="E1174" s="9">
        <v>1</v>
      </c>
      <c r="F1174" s="9">
        <v>0</v>
      </c>
      <c r="G1174" s="9">
        <v>1</v>
      </c>
      <c r="H1174" s="9">
        <v>10</v>
      </c>
      <c r="I1174" s="9">
        <v>0</v>
      </c>
      <c r="J1174" s="9">
        <v>0</v>
      </c>
      <c r="K1174" s="9">
        <v>0</v>
      </c>
      <c r="L1174" s="9">
        <v>0</v>
      </c>
      <c r="M1174" s="9">
        <v>155</v>
      </c>
      <c r="N1174" s="9">
        <v>96</v>
      </c>
      <c r="O1174" s="9">
        <v>61</v>
      </c>
      <c r="P1174" s="9">
        <v>24.19</v>
      </c>
      <c r="Q1174" s="9">
        <v>60</v>
      </c>
      <c r="R1174" s="9">
        <v>68</v>
      </c>
    </row>
    <row r="1175" spans="1:18" x14ac:dyDescent="0.2">
      <c r="A1175" s="9">
        <v>0</v>
      </c>
      <c r="B1175" s="9">
        <v>0</v>
      </c>
      <c r="C1175" s="9">
        <v>39</v>
      </c>
      <c r="D1175" s="9">
        <v>0</v>
      </c>
      <c r="E1175" s="9">
        <v>1</v>
      </c>
      <c r="F1175" s="9">
        <v>0</v>
      </c>
      <c r="G1175" s="9">
        <v>1</v>
      </c>
      <c r="H1175" s="9">
        <v>20</v>
      </c>
      <c r="I1175" s="9">
        <v>0</v>
      </c>
      <c r="J1175" s="9">
        <v>0</v>
      </c>
      <c r="K1175" s="9">
        <v>0</v>
      </c>
      <c r="L1175" s="9">
        <v>0</v>
      </c>
      <c r="M1175" s="9">
        <v>149</v>
      </c>
      <c r="N1175" s="9">
        <v>122</v>
      </c>
      <c r="O1175" s="9">
        <v>72</v>
      </c>
      <c r="P1175" s="9">
        <v>21.3</v>
      </c>
      <c r="Q1175" s="9">
        <v>85</v>
      </c>
      <c r="R1175" s="9">
        <v>75</v>
      </c>
    </row>
    <row r="1176" spans="1:18" x14ac:dyDescent="0.2">
      <c r="A1176" s="9">
        <v>0</v>
      </c>
      <c r="B1176" s="9">
        <v>1</v>
      </c>
      <c r="C1176" s="9">
        <v>41</v>
      </c>
      <c r="D1176" s="9">
        <v>1</v>
      </c>
      <c r="E1176" s="9">
        <v>0</v>
      </c>
      <c r="F1176" s="9">
        <v>0</v>
      </c>
      <c r="G1176" s="9">
        <v>0</v>
      </c>
      <c r="H1176" s="9">
        <v>0</v>
      </c>
      <c r="I1176" s="9">
        <v>0</v>
      </c>
      <c r="J1176" s="9">
        <v>0</v>
      </c>
      <c r="K1176" s="9">
        <v>0</v>
      </c>
      <c r="L1176" s="9">
        <v>0</v>
      </c>
      <c r="M1176" s="9">
        <v>255</v>
      </c>
      <c r="N1176" s="9">
        <v>120.5</v>
      </c>
      <c r="O1176" s="9">
        <v>85.5</v>
      </c>
      <c r="P1176" s="9">
        <v>30.85</v>
      </c>
      <c r="Q1176" s="9">
        <v>100</v>
      </c>
      <c r="R1176" s="9">
        <v>79</v>
      </c>
    </row>
    <row r="1177" spans="1:18" x14ac:dyDescent="0.2">
      <c r="A1177" s="9">
        <v>0</v>
      </c>
      <c r="B1177" s="9">
        <v>1</v>
      </c>
      <c r="C1177" s="9">
        <v>40</v>
      </c>
      <c r="D1177" s="9">
        <v>1</v>
      </c>
      <c r="E1177" s="9">
        <v>0</v>
      </c>
      <c r="F1177" s="9">
        <v>0</v>
      </c>
      <c r="G1177" s="9">
        <v>0</v>
      </c>
      <c r="H1177" s="9">
        <v>0</v>
      </c>
      <c r="I1177" s="9">
        <v>0</v>
      </c>
      <c r="J1177" s="9">
        <v>0</v>
      </c>
      <c r="K1177" s="9">
        <v>0</v>
      </c>
      <c r="L1177" s="9">
        <v>0</v>
      </c>
      <c r="M1177" s="9">
        <v>137</v>
      </c>
      <c r="N1177" s="9">
        <v>127</v>
      </c>
      <c r="O1177" s="9">
        <v>82</v>
      </c>
      <c r="P1177" s="9">
        <v>27.04</v>
      </c>
      <c r="Q1177" s="9">
        <v>60</v>
      </c>
      <c r="R1177" s="9">
        <v>71</v>
      </c>
    </row>
    <row r="1178" spans="1:18" x14ac:dyDescent="0.2">
      <c r="A1178" s="9">
        <v>0</v>
      </c>
      <c r="B1178" s="9">
        <v>0</v>
      </c>
      <c r="C1178" s="9">
        <v>38</v>
      </c>
      <c r="D1178" s="9">
        <v>0</v>
      </c>
      <c r="E1178" s="9">
        <v>1</v>
      </c>
      <c r="F1178" s="9">
        <v>0</v>
      </c>
      <c r="G1178" s="9">
        <v>1</v>
      </c>
      <c r="H1178" s="9">
        <v>9</v>
      </c>
      <c r="I1178" s="9">
        <v>0</v>
      </c>
      <c r="J1178" s="9">
        <v>0</v>
      </c>
      <c r="K1178" s="9">
        <v>0</v>
      </c>
      <c r="L1178" s="9">
        <v>0</v>
      </c>
      <c r="M1178" s="9">
        <v>160</v>
      </c>
      <c r="N1178" s="9">
        <v>102.5</v>
      </c>
      <c r="O1178" s="9">
        <v>67.5</v>
      </c>
      <c r="P1178" s="9">
        <v>21.16</v>
      </c>
      <c r="Q1178" s="9">
        <v>90</v>
      </c>
      <c r="R1178" s="9">
        <v>68</v>
      </c>
    </row>
    <row r="1179" spans="1:18" x14ac:dyDescent="0.2">
      <c r="A1179" s="9">
        <v>0</v>
      </c>
      <c r="B1179" s="9">
        <v>1</v>
      </c>
      <c r="C1179" s="9">
        <v>57</v>
      </c>
      <c r="D1179" s="9">
        <v>1</v>
      </c>
      <c r="E1179" s="9">
        <v>0</v>
      </c>
      <c r="F1179" s="9">
        <v>0</v>
      </c>
      <c r="G1179" s="9">
        <v>0</v>
      </c>
      <c r="H1179" s="9">
        <v>0</v>
      </c>
      <c r="I1179" s="9">
        <v>0</v>
      </c>
      <c r="J1179" s="9">
        <v>0</v>
      </c>
      <c r="K1179" s="9">
        <v>1</v>
      </c>
      <c r="L1179" s="9">
        <v>0</v>
      </c>
      <c r="M1179" s="9">
        <v>210</v>
      </c>
      <c r="N1179" s="9">
        <v>158</v>
      </c>
      <c r="O1179" s="9">
        <v>104</v>
      </c>
      <c r="P1179" s="9">
        <v>30.93</v>
      </c>
      <c r="Q1179" s="9">
        <v>73</v>
      </c>
      <c r="R1179" s="9">
        <v>113</v>
      </c>
    </row>
    <row r="1180" spans="1:18" x14ac:dyDescent="0.2">
      <c r="A1180" s="9">
        <v>0</v>
      </c>
      <c r="B1180" s="9">
        <v>0</v>
      </c>
      <c r="C1180" s="9">
        <v>41</v>
      </c>
      <c r="D1180" s="9">
        <v>0</v>
      </c>
      <c r="E1180" s="9">
        <v>1</v>
      </c>
      <c r="F1180" s="9">
        <v>0</v>
      </c>
      <c r="G1180" s="9">
        <v>1</v>
      </c>
      <c r="H1180" s="9">
        <v>3</v>
      </c>
      <c r="I1180" s="9">
        <v>0</v>
      </c>
      <c r="J1180" s="9">
        <v>0</v>
      </c>
      <c r="K1180" s="9">
        <v>0</v>
      </c>
      <c r="L1180" s="9">
        <v>0</v>
      </c>
      <c r="M1180" s="9">
        <v>226</v>
      </c>
      <c r="N1180" s="9">
        <v>130</v>
      </c>
      <c r="O1180" s="9">
        <v>80</v>
      </c>
      <c r="P1180" s="9">
        <v>25.25</v>
      </c>
      <c r="Q1180" s="9">
        <v>75</v>
      </c>
      <c r="R1180" s="9">
        <v>73</v>
      </c>
    </row>
    <row r="1181" spans="1:18" x14ac:dyDescent="0.2">
      <c r="A1181" s="9">
        <v>0</v>
      </c>
      <c r="B1181" s="9">
        <v>0</v>
      </c>
      <c r="C1181" s="9">
        <v>42</v>
      </c>
      <c r="D1181" s="9">
        <v>0</v>
      </c>
      <c r="E1181" s="9">
        <v>1</v>
      </c>
      <c r="F1181" s="9">
        <v>0</v>
      </c>
      <c r="G1181" s="9">
        <v>1</v>
      </c>
      <c r="H1181" s="9">
        <v>15</v>
      </c>
      <c r="I1181" s="9">
        <v>0</v>
      </c>
      <c r="J1181" s="9">
        <v>0</v>
      </c>
      <c r="K1181" s="9">
        <v>0</v>
      </c>
      <c r="L1181" s="9">
        <v>0</v>
      </c>
      <c r="M1181" s="9">
        <v>197</v>
      </c>
      <c r="N1181" s="9">
        <v>124</v>
      </c>
      <c r="O1181" s="9">
        <v>81</v>
      </c>
      <c r="P1181" s="9">
        <v>21.5</v>
      </c>
      <c r="Q1181" s="9">
        <v>80</v>
      </c>
      <c r="R1181" s="9">
        <v>63</v>
      </c>
    </row>
    <row r="1182" spans="1:18" x14ac:dyDescent="0.2">
      <c r="A1182" s="9">
        <v>1</v>
      </c>
      <c r="B1182" s="9">
        <v>1</v>
      </c>
      <c r="C1182" s="9">
        <v>58</v>
      </c>
      <c r="D1182" s="9">
        <v>1</v>
      </c>
      <c r="E1182" s="9">
        <v>0</v>
      </c>
      <c r="F1182" s="9">
        <v>0</v>
      </c>
      <c r="G1182" s="9">
        <v>1</v>
      </c>
      <c r="H1182" s="9">
        <v>30</v>
      </c>
      <c r="I1182" s="9">
        <v>0</v>
      </c>
      <c r="J1182" s="9">
        <v>0</v>
      </c>
      <c r="K1182" s="9">
        <v>1</v>
      </c>
      <c r="L1182" s="9">
        <v>0</v>
      </c>
      <c r="M1182" s="9">
        <v>279</v>
      </c>
      <c r="N1182" s="9">
        <v>180</v>
      </c>
      <c r="O1182" s="9">
        <v>109.5</v>
      </c>
      <c r="P1182" s="9">
        <v>26.04</v>
      </c>
      <c r="Q1182" s="9">
        <v>75</v>
      </c>
      <c r="R1182" s="9">
        <v>82</v>
      </c>
    </row>
    <row r="1183" spans="1:18" x14ac:dyDescent="0.2">
      <c r="A1183" s="9">
        <v>0</v>
      </c>
      <c r="B1183" s="9">
        <v>1</v>
      </c>
      <c r="C1183" s="9">
        <v>42</v>
      </c>
      <c r="D1183" s="9">
        <v>0</v>
      </c>
      <c r="E1183" s="9">
        <v>0</v>
      </c>
      <c r="F1183" s="9">
        <v>0</v>
      </c>
      <c r="G1183" s="9">
        <v>0</v>
      </c>
      <c r="H1183" s="9">
        <v>0</v>
      </c>
      <c r="I1183" s="9">
        <v>0</v>
      </c>
      <c r="J1183" s="9">
        <v>0</v>
      </c>
      <c r="K1183" s="9">
        <v>0</v>
      </c>
      <c r="L1183" s="9">
        <v>0</v>
      </c>
      <c r="M1183" s="9">
        <v>195</v>
      </c>
      <c r="N1183" s="9">
        <v>112</v>
      </c>
      <c r="O1183" s="9">
        <v>74.5</v>
      </c>
      <c r="P1183" s="9">
        <v>23.37</v>
      </c>
      <c r="Q1183" s="9">
        <v>58</v>
      </c>
      <c r="R1183" s="9">
        <v>110</v>
      </c>
    </row>
    <row r="1184" spans="1:18" x14ac:dyDescent="0.2">
      <c r="A1184" s="9">
        <v>0</v>
      </c>
      <c r="B1184" s="9">
        <v>0</v>
      </c>
      <c r="C1184" s="9">
        <v>47</v>
      </c>
      <c r="D1184" s="9">
        <v>0</v>
      </c>
      <c r="E1184" s="9">
        <v>0</v>
      </c>
      <c r="F1184" s="9">
        <v>0</v>
      </c>
      <c r="G1184" s="9">
        <v>1</v>
      </c>
      <c r="H1184" s="9">
        <v>3</v>
      </c>
      <c r="I1184" s="9">
        <v>0</v>
      </c>
      <c r="J1184" s="9">
        <v>0</v>
      </c>
      <c r="K1184" s="9">
        <v>0</v>
      </c>
      <c r="L1184" s="9">
        <v>0</v>
      </c>
      <c r="M1184" s="9">
        <v>231</v>
      </c>
      <c r="N1184" s="9">
        <v>133.5</v>
      </c>
      <c r="O1184" s="9">
        <v>76</v>
      </c>
      <c r="P1184" s="9">
        <v>25.77</v>
      </c>
      <c r="Q1184" s="9">
        <v>75</v>
      </c>
      <c r="R1184" s="9">
        <v>73</v>
      </c>
    </row>
    <row r="1185" spans="1:18" x14ac:dyDescent="0.2">
      <c r="A1185" s="9">
        <v>0</v>
      </c>
      <c r="B1185" s="9">
        <v>1</v>
      </c>
      <c r="C1185" s="9">
        <v>59</v>
      </c>
      <c r="D1185" s="9">
        <v>1</v>
      </c>
      <c r="E1185" s="9">
        <v>0</v>
      </c>
      <c r="F1185" s="9">
        <v>0</v>
      </c>
      <c r="G1185" s="9">
        <v>0</v>
      </c>
      <c r="H1185" s="9">
        <v>0</v>
      </c>
      <c r="I1185" s="9">
        <v>0</v>
      </c>
      <c r="J1185" s="9">
        <v>0</v>
      </c>
      <c r="K1185" s="9">
        <v>0</v>
      </c>
      <c r="L1185" s="9">
        <v>0</v>
      </c>
      <c r="M1185" s="9">
        <v>229</v>
      </c>
      <c r="N1185" s="9">
        <v>100.5</v>
      </c>
      <c r="O1185" s="9">
        <v>66</v>
      </c>
      <c r="P1185" s="9">
        <v>25.18</v>
      </c>
      <c r="Q1185" s="9">
        <v>44</v>
      </c>
      <c r="R1185" s="9">
        <v>81</v>
      </c>
    </row>
    <row r="1186" spans="1:18" x14ac:dyDescent="0.2">
      <c r="A1186" s="9">
        <v>0</v>
      </c>
      <c r="B1186" s="9">
        <v>0</v>
      </c>
      <c r="C1186" s="9">
        <v>45</v>
      </c>
      <c r="D1186" s="9">
        <v>0</v>
      </c>
      <c r="E1186" s="9">
        <v>0</v>
      </c>
      <c r="F1186" s="9">
        <v>1</v>
      </c>
      <c r="G1186" s="9">
        <v>0</v>
      </c>
      <c r="H1186" s="9">
        <v>0</v>
      </c>
      <c r="I1186" s="9">
        <v>0</v>
      </c>
      <c r="J1186" s="9">
        <v>0</v>
      </c>
      <c r="K1186" s="9">
        <v>0</v>
      </c>
      <c r="L1186" s="9">
        <v>0</v>
      </c>
      <c r="M1186" s="9">
        <v>186</v>
      </c>
      <c r="N1186" s="9">
        <v>104.5</v>
      </c>
      <c r="O1186" s="9">
        <v>71</v>
      </c>
      <c r="P1186" s="9">
        <v>31.35</v>
      </c>
      <c r="Q1186" s="9">
        <v>55</v>
      </c>
      <c r="R1186" s="9">
        <v>78</v>
      </c>
    </row>
    <row r="1187" spans="1:18" x14ac:dyDescent="0.2">
      <c r="A1187" s="9">
        <v>0</v>
      </c>
      <c r="B1187" s="9">
        <v>1</v>
      </c>
      <c r="C1187" s="9">
        <v>55</v>
      </c>
      <c r="D1187" s="9">
        <v>1</v>
      </c>
      <c r="E1187" s="9">
        <v>0</v>
      </c>
      <c r="F1187" s="9">
        <v>0</v>
      </c>
      <c r="G1187" s="9">
        <v>1</v>
      </c>
      <c r="H1187" s="9">
        <v>20</v>
      </c>
      <c r="I1187" s="9">
        <v>0</v>
      </c>
      <c r="J1187" s="9">
        <v>0</v>
      </c>
      <c r="K1187" s="9">
        <v>0</v>
      </c>
      <c r="L1187" s="9">
        <v>0</v>
      </c>
      <c r="M1187" s="9">
        <v>242</v>
      </c>
      <c r="N1187" s="9">
        <v>120</v>
      </c>
      <c r="O1187" s="9">
        <v>86</v>
      </c>
      <c r="P1187" s="9">
        <v>26.77</v>
      </c>
      <c r="Q1187" s="9">
        <v>55</v>
      </c>
      <c r="R1187" s="9">
        <v>73</v>
      </c>
    </row>
    <row r="1188" spans="1:18" x14ac:dyDescent="0.2">
      <c r="A1188" s="9">
        <v>0</v>
      </c>
      <c r="B1188" s="9">
        <v>1</v>
      </c>
      <c r="C1188" s="9">
        <v>68</v>
      </c>
      <c r="D1188" s="9">
        <v>1</v>
      </c>
      <c r="E1188" s="9">
        <v>0</v>
      </c>
      <c r="F1188" s="9">
        <v>0</v>
      </c>
      <c r="G1188" s="9">
        <v>0</v>
      </c>
      <c r="H1188" s="9">
        <v>0</v>
      </c>
      <c r="I1188" s="9">
        <v>0</v>
      </c>
      <c r="J1188" s="9">
        <v>0</v>
      </c>
      <c r="K1188" s="9">
        <v>0</v>
      </c>
      <c r="L1188" s="9">
        <v>0</v>
      </c>
      <c r="M1188" s="9">
        <v>230</v>
      </c>
      <c r="N1188" s="9">
        <v>124</v>
      </c>
      <c r="O1188" s="9">
        <v>70</v>
      </c>
      <c r="P1188" s="9">
        <v>22.85</v>
      </c>
      <c r="Q1188" s="9">
        <v>70</v>
      </c>
      <c r="R1188" s="9">
        <v>60</v>
      </c>
    </row>
    <row r="1189" spans="1:18" x14ac:dyDescent="0.2">
      <c r="A1189" s="9">
        <v>0</v>
      </c>
      <c r="B1189" s="9">
        <v>1</v>
      </c>
      <c r="C1189" s="9">
        <v>61</v>
      </c>
      <c r="D1189" s="9">
        <v>1</v>
      </c>
      <c r="E1189" s="9">
        <v>0</v>
      </c>
      <c r="F1189" s="9">
        <v>0</v>
      </c>
      <c r="G1189" s="9">
        <v>1</v>
      </c>
      <c r="H1189" s="9">
        <v>20</v>
      </c>
      <c r="I1189" s="9">
        <v>0</v>
      </c>
      <c r="J1189" s="9">
        <v>0</v>
      </c>
      <c r="K1189" s="9">
        <v>1</v>
      </c>
      <c r="L1189" s="9">
        <v>0</v>
      </c>
      <c r="M1189" s="9">
        <v>183</v>
      </c>
      <c r="N1189" s="9">
        <v>156</v>
      </c>
      <c r="O1189" s="9">
        <v>92</v>
      </c>
      <c r="P1189" s="9">
        <v>24.69</v>
      </c>
      <c r="Q1189" s="9">
        <v>75</v>
      </c>
      <c r="R1189" s="9">
        <v>79</v>
      </c>
    </row>
    <row r="1190" spans="1:18" x14ac:dyDescent="0.2">
      <c r="A1190" s="9">
        <v>0</v>
      </c>
      <c r="B1190" s="9">
        <v>1</v>
      </c>
      <c r="C1190" s="9">
        <v>41</v>
      </c>
      <c r="D1190" s="9">
        <v>1</v>
      </c>
      <c r="E1190" s="9">
        <v>0</v>
      </c>
      <c r="F1190" s="9">
        <v>0</v>
      </c>
      <c r="G1190" s="9">
        <v>0</v>
      </c>
      <c r="H1190" s="9">
        <v>0</v>
      </c>
      <c r="I1190" s="9">
        <v>0</v>
      </c>
      <c r="J1190" s="9">
        <v>0</v>
      </c>
      <c r="K1190" s="9">
        <v>0</v>
      </c>
      <c r="L1190" s="9">
        <v>0</v>
      </c>
      <c r="M1190" s="9">
        <v>190</v>
      </c>
      <c r="N1190" s="9">
        <v>124</v>
      </c>
      <c r="O1190" s="9">
        <v>83</v>
      </c>
      <c r="P1190" s="9">
        <v>27.02</v>
      </c>
      <c r="Q1190" s="9">
        <v>75</v>
      </c>
      <c r="R1190" s="9">
        <v>87</v>
      </c>
    </row>
    <row r="1191" spans="1:18" x14ac:dyDescent="0.2">
      <c r="A1191" s="9">
        <v>0</v>
      </c>
      <c r="B1191" s="9">
        <v>0</v>
      </c>
      <c r="C1191" s="9">
        <v>45</v>
      </c>
      <c r="D1191" s="9">
        <v>0</v>
      </c>
      <c r="E1191" s="9">
        <v>0</v>
      </c>
      <c r="F1191" s="9">
        <v>1</v>
      </c>
      <c r="G1191" s="9">
        <v>1</v>
      </c>
      <c r="H1191" s="9">
        <v>9</v>
      </c>
      <c r="I1191" s="9">
        <v>0</v>
      </c>
      <c r="J1191" s="9">
        <v>0</v>
      </c>
      <c r="K1191" s="9">
        <v>1</v>
      </c>
      <c r="L1191" s="9">
        <v>0</v>
      </c>
      <c r="M1191" s="9">
        <v>261</v>
      </c>
      <c r="N1191" s="9">
        <v>140</v>
      </c>
      <c r="O1191" s="9">
        <v>88</v>
      </c>
      <c r="P1191" s="9">
        <v>21.44</v>
      </c>
      <c r="Q1191" s="9">
        <v>70</v>
      </c>
      <c r="R1191" s="9">
        <v>78</v>
      </c>
    </row>
    <row r="1192" spans="1:18" x14ac:dyDescent="0.2">
      <c r="A1192" s="9">
        <v>1</v>
      </c>
      <c r="B1192" s="9">
        <v>1</v>
      </c>
      <c r="C1192" s="9">
        <v>51</v>
      </c>
      <c r="D1192" s="9">
        <v>1</v>
      </c>
      <c r="E1192" s="9">
        <v>0</v>
      </c>
      <c r="F1192" s="9">
        <v>0</v>
      </c>
      <c r="G1192" s="9">
        <v>1</v>
      </c>
      <c r="H1192" s="9">
        <v>20</v>
      </c>
      <c r="I1192" s="9">
        <v>0</v>
      </c>
      <c r="J1192" s="9">
        <v>0</v>
      </c>
      <c r="K1192" s="9">
        <v>1</v>
      </c>
      <c r="L1192" s="9">
        <v>0</v>
      </c>
      <c r="M1192" s="9">
        <v>246</v>
      </c>
      <c r="N1192" s="9">
        <v>128</v>
      </c>
      <c r="O1192" s="9">
        <v>69</v>
      </c>
      <c r="P1192" s="9">
        <v>27.57</v>
      </c>
      <c r="Q1192" s="9">
        <v>80</v>
      </c>
      <c r="R1192" s="9">
        <v>72</v>
      </c>
    </row>
    <row r="1193" spans="1:18" x14ac:dyDescent="0.2">
      <c r="A1193" s="9">
        <v>0</v>
      </c>
      <c r="B1193" s="9">
        <v>1</v>
      </c>
      <c r="C1193" s="9">
        <v>45</v>
      </c>
      <c r="D1193" s="9">
        <v>1</v>
      </c>
      <c r="E1193" s="9">
        <v>0</v>
      </c>
      <c r="F1193" s="9">
        <v>0</v>
      </c>
      <c r="G1193" s="9">
        <v>0</v>
      </c>
      <c r="H1193" s="9">
        <v>0</v>
      </c>
      <c r="I1193" s="9">
        <v>0</v>
      </c>
      <c r="J1193" s="9">
        <v>0</v>
      </c>
      <c r="K1193" s="9">
        <v>0</v>
      </c>
      <c r="L1193" s="9">
        <v>0</v>
      </c>
      <c r="M1193" s="9">
        <v>172</v>
      </c>
      <c r="N1193" s="9">
        <v>119</v>
      </c>
      <c r="O1193" s="9">
        <v>84</v>
      </c>
      <c r="P1193" s="9">
        <v>28.25</v>
      </c>
      <c r="Q1193" s="9">
        <v>58</v>
      </c>
      <c r="R1193" s="9">
        <v>98</v>
      </c>
    </row>
    <row r="1194" spans="1:18" x14ac:dyDescent="0.2">
      <c r="A1194" s="9">
        <v>0</v>
      </c>
      <c r="B1194" s="9">
        <v>0</v>
      </c>
      <c r="C1194" s="9">
        <v>35</v>
      </c>
      <c r="D1194" s="9">
        <v>0</v>
      </c>
      <c r="E1194" s="9">
        <v>1</v>
      </c>
      <c r="F1194" s="9">
        <v>0</v>
      </c>
      <c r="G1194" s="9">
        <v>0</v>
      </c>
      <c r="H1194" s="9">
        <v>0</v>
      </c>
      <c r="I1194" s="9">
        <v>0</v>
      </c>
      <c r="J1194" s="9">
        <v>0</v>
      </c>
      <c r="K1194" s="9">
        <v>0</v>
      </c>
      <c r="L1194" s="9">
        <v>0</v>
      </c>
      <c r="M1194" s="9">
        <v>216</v>
      </c>
      <c r="N1194" s="9">
        <v>130</v>
      </c>
      <c r="O1194" s="9">
        <v>68</v>
      </c>
      <c r="P1194" s="9">
        <v>25.94</v>
      </c>
      <c r="Q1194" s="9">
        <v>75</v>
      </c>
      <c r="R1194" s="9">
        <v>90</v>
      </c>
    </row>
    <row r="1195" spans="1:18" x14ac:dyDescent="0.2">
      <c r="A1195" s="9">
        <v>0</v>
      </c>
      <c r="B1195" s="9">
        <v>0</v>
      </c>
      <c r="C1195" s="9">
        <v>49</v>
      </c>
      <c r="D1195" s="9">
        <v>0</v>
      </c>
      <c r="E1195" s="9">
        <v>0</v>
      </c>
      <c r="F1195" s="9">
        <v>1</v>
      </c>
      <c r="G1195" s="9">
        <v>0</v>
      </c>
      <c r="H1195" s="9">
        <v>0</v>
      </c>
      <c r="I1195" s="9">
        <v>0</v>
      </c>
      <c r="J1195" s="9">
        <v>0</v>
      </c>
      <c r="K1195" s="9">
        <v>0</v>
      </c>
      <c r="L1195" s="9">
        <v>0</v>
      </c>
      <c r="M1195" s="9">
        <v>222</v>
      </c>
      <c r="N1195" s="9">
        <v>118</v>
      </c>
      <c r="O1195" s="9">
        <v>78</v>
      </c>
      <c r="P1195" s="9">
        <v>21.18</v>
      </c>
      <c r="Q1195" s="9">
        <v>70</v>
      </c>
      <c r="R1195" s="9">
        <v>73</v>
      </c>
    </row>
    <row r="1196" spans="1:18" x14ac:dyDescent="0.2">
      <c r="A1196" s="9">
        <v>0</v>
      </c>
      <c r="B1196" s="9">
        <v>0</v>
      </c>
      <c r="C1196" s="9">
        <v>50</v>
      </c>
      <c r="D1196" s="9">
        <v>0</v>
      </c>
      <c r="E1196" s="9">
        <v>1</v>
      </c>
      <c r="F1196" s="9">
        <v>0</v>
      </c>
      <c r="G1196" s="9">
        <v>1</v>
      </c>
      <c r="H1196" s="9">
        <v>10</v>
      </c>
      <c r="I1196" s="9">
        <v>0</v>
      </c>
      <c r="J1196" s="9">
        <v>0</v>
      </c>
      <c r="K1196" s="9">
        <v>1</v>
      </c>
      <c r="L1196" s="9">
        <v>0</v>
      </c>
      <c r="M1196" s="9">
        <v>298</v>
      </c>
      <c r="N1196" s="9">
        <v>156</v>
      </c>
      <c r="O1196" s="9">
        <v>90</v>
      </c>
      <c r="P1196" s="9">
        <v>24.24</v>
      </c>
      <c r="Q1196" s="9">
        <v>75</v>
      </c>
      <c r="R1196" s="9">
        <v>100</v>
      </c>
    </row>
    <row r="1197" spans="1:18" x14ac:dyDescent="0.2">
      <c r="A1197" s="9">
        <v>0</v>
      </c>
      <c r="B1197" s="9">
        <v>1</v>
      </c>
      <c r="C1197" s="9">
        <v>40</v>
      </c>
      <c r="D1197" s="9">
        <v>0</v>
      </c>
      <c r="E1197" s="9">
        <v>1</v>
      </c>
      <c r="F1197" s="9">
        <v>0</v>
      </c>
      <c r="G1197" s="9">
        <v>0</v>
      </c>
      <c r="H1197" s="9">
        <v>0</v>
      </c>
      <c r="I1197" s="9">
        <v>0</v>
      </c>
      <c r="J1197" s="9">
        <v>0</v>
      </c>
      <c r="K1197" s="9">
        <v>0</v>
      </c>
      <c r="L1197" s="9">
        <v>0</v>
      </c>
      <c r="M1197" s="9">
        <v>208</v>
      </c>
      <c r="N1197" s="9">
        <v>148</v>
      </c>
      <c r="O1197" s="9">
        <v>100</v>
      </c>
      <c r="P1197" s="9">
        <v>32.840000000000003</v>
      </c>
      <c r="Q1197" s="9">
        <v>85</v>
      </c>
      <c r="R1197" s="9">
        <v>102</v>
      </c>
    </row>
    <row r="1198" spans="1:18" x14ac:dyDescent="0.2">
      <c r="A1198" s="9">
        <v>0</v>
      </c>
      <c r="B1198" s="9">
        <v>0</v>
      </c>
      <c r="C1198" s="9">
        <v>43</v>
      </c>
      <c r="D1198" s="9">
        <v>0</v>
      </c>
      <c r="E1198" s="9">
        <v>1</v>
      </c>
      <c r="F1198" s="9">
        <v>0</v>
      </c>
      <c r="G1198" s="9">
        <v>1</v>
      </c>
      <c r="H1198" s="9">
        <v>2</v>
      </c>
      <c r="I1198" s="9">
        <v>0</v>
      </c>
      <c r="J1198" s="9">
        <v>0</v>
      </c>
      <c r="K1198" s="9">
        <v>0</v>
      </c>
      <c r="L1198" s="9">
        <v>0</v>
      </c>
      <c r="M1198" s="9">
        <v>213</v>
      </c>
      <c r="N1198" s="9">
        <v>113</v>
      </c>
      <c r="O1198" s="9">
        <v>77</v>
      </c>
      <c r="P1198" s="9">
        <v>29.34</v>
      </c>
      <c r="Q1198" s="9">
        <v>100</v>
      </c>
      <c r="R1198" s="9">
        <v>73</v>
      </c>
    </row>
    <row r="1199" spans="1:18" x14ac:dyDescent="0.2">
      <c r="A1199" s="9">
        <v>0</v>
      </c>
      <c r="B1199" s="9">
        <v>0</v>
      </c>
      <c r="C1199" s="9">
        <v>49</v>
      </c>
      <c r="D1199" s="9">
        <v>1</v>
      </c>
      <c r="E1199" s="9">
        <v>0</v>
      </c>
      <c r="F1199" s="9">
        <v>0</v>
      </c>
      <c r="G1199" s="9">
        <v>1</v>
      </c>
      <c r="H1199" s="9">
        <v>9</v>
      </c>
      <c r="I1199" s="9">
        <v>0</v>
      </c>
      <c r="J1199" s="9">
        <v>0</v>
      </c>
      <c r="K1199" s="9">
        <v>1</v>
      </c>
      <c r="L1199" s="9">
        <v>0</v>
      </c>
      <c r="M1199" s="9">
        <v>266</v>
      </c>
      <c r="N1199" s="9">
        <v>159</v>
      </c>
      <c r="O1199" s="9">
        <v>88</v>
      </c>
      <c r="P1199" s="9">
        <v>20.66</v>
      </c>
      <c r="Q1199" s="9">
        <v>76</v>
      </c>
      <c r="R1199" s="9">
        <v>84</v>
      </c>
    </row>
    <row r="1200" spans="1:18" x14ac:dyDescent="0.2">
      <c r="A1200" s="9">
        <v>0</v>
      </c>
      <c r="B1200" s="9">
        <v>1</v>
      </c>
      <c r="C1200" s="9">
        <v>47</v>
      </c>
      <c r="D1200" s="9">
        <v>0</v>
      </c>
      <c r="E1200" s="9">
        <v>0</v>
      </c>
      <c r="F1200" s="9">
        <v>1</v>
      </c>
      <c r="G1200" s="9">
        <v>1</v>
      </c>
      <c r="H1200" s="9">
        <v>15</v>
      </c>
      <c r="I1200" s="9">
        <v>0</v>
      </c>
      <c r="J1200" s="9">
        <v>0</v>
      </c>
      <c r="K1200" s="9">
        <v>1</v>
      </c>
      <c r="L1200" s="9">
        <v>0</v>
      </c>
      <c r="M1200" s="9">
        <v>220</v>
      </c>
      <c r="N1200" s="9">
        <v>127</v>
      </c>
      <c r="O1200" s="9">
        <v>93</v>
      </c>
      <c r="P1200" s="9">
        <v>30.7</v>
      </c>
      <c r="Q1200" s="9">
        <v>82</v>
      </c>
      <c r="R1200" s="9">
        <v>57</v>
      </c>
    </row>
    <row r="1201" spans="1:18" x14ac:dyDescent="0.2">
      <c r="A1201" s="9">
        <v>0</v>
      </c>
      <c r="B1201" s="9">
        <v>0</v>
      </c>
      <c r="C1201" s="9">
        <v>45</v>
      </c>
      <c r="D1201" s="9">
        <v>1</v>
      </c>
      <c r="E1201" s="9">
        <v>0</v>
      </c>
      <c r="F1201" s="9">
        <v>0</v>
      </c>
      <c r="G1201" s="9">
        <v>0</v>
      </c>
      <c r="H1201" s="9">
        <v>0</v>
      </c>
      <c r="I1201" s="9">
        <v>0</v>
      </c>
      <c r="J1201" s="9">
        <v>0</v>
      </c>
      <c r="K1201" s="9">
        <v>0</v>
      </c>
      <c r="L1201" s="9">
        <v>0</v>
      </c>
      <c r="M1201" s="9">
        <v>244</v>
      </c>
      <c r="N1201" s="9">
        <v>112.5</v>
      </c>
      <c r="O1201" s="9">
        <v>77.5</v>
      </c>
      <c r="P1201" s="9">
        <v>25.97</v>
      </c>
      <c r="Q1201" s="9">
        <v>75</v>
      </c>
      <c r="R1201" s="9">
        <v>78</v>
      </c>
    </row>
    <row r="1202" spans="1:18" x14ac:dyDescent="0.2">
      <c r="A1202" s="9">
        <v>0</v>
      </c>
      <c r="B1202" s="9">
        <v>0</v>
      </c>
      <c r="C1202" s="9">
        <v>58</v>
      </c>
      <c r="D1202" s="9">
        <v>0</v>
      </c>
      <c r="E1202" s="9">
        <v>1</v>
      </c>
      <c r="F1202" s="9">
        <v>0</v>
      </c>
      <c r="G1202" s="9">
        <v>0</v>
      </c>
      <c r="H1202" s="9">
        <v>0</v>
      </c>
      <c r="I1202" s="9">
        <v>0</v>
      </c>
      <c r="J1202" s="9">
        <v>0</v>
      </c>
      <c r="K1202" s="9">
        <v>1</v>
      </c>
      <c r="L1202" s="9">
        <v>0</v>
      </c>
      <c r="M1202" s="9">
        <v>210</v>
      </c>
      <c r="N1202" s="9">
        <v>143</v>
      </c>
      <c r="O1202" s="9">
        <v>101</v>
      </c>
      <c r="P1202" s="9">
        <v>31.34</v>
      </c>
      <c r="Q1202" s="9">
        <v>85</v>
      </c>
      <c r="R1202" s="9">
        <v>80</v>
      </c>
    </row>
    <row r="1203" spans="1:18" x14ac:dyDescent="0.2">
      <c r="A1203" s="9">
        <v>0</v>
      </c>
      <c r="B1203" s="9">
        <v>1</v>
      </c>
      <c r="C1203" s="9">
        <v>38</v>
      </c>
      <c r="D1203" s="9">
        <v>0</v>
      </c>
      <c r="E1203" s="9">
        <v>0</v>
      </c>
      <c r="F1203" s="9">
        <v>1</v>
      </c>
      <c r="G1203" s="9">
        <v>0</v>
      </c>
      <c r="H1203" s="9">
        <v>0</v>
      </c>
      <c r="I1203" s="9">
        <v>0</v>
      </c>
      <c r="J1203" s="9">
        <v>0</v>
      </c>
      <c r="K1203" s="9">
        <v>1</v>
      </c>
      <c r="L1203" s="9">
        <v>0</v>
      </c>
      <c r="M1203" s="9">
        <v>252</v>
      </c>
      <c r="N1203" s="9">
        <v>125</v>
      </c>
      <c r="O1203" s="9">
        <v>92</v>
      </c>
      <c r="P1203" s="9">
        <v>24.72</v>
      </c>
      <c r="Q1203" s="9">
        <v>60</v>
      </c>
      <c r="R1203" s="9">
        <v>69</v>
      </c>
    </row>
    <row r="1204" spans="1:18" x14ac:dyDescent="0.2">
      <c r="A1204" s="9">
        <v>1</v>
      </c>
      <c r="B1204" s="9">
        <v>1</v>
      </c>
      <c r="C1204" s="9">
        <v>50</v>
      </c>
      <c r="D1204" s="9">
        <v>1</v>
      </c>
      <c r="E1204" s="9">
        <v>0</v>
      </c>
      <c r="F1204" s="9">
        <v>0</v>
      </c>
      <c r="G1204" s="9">
        <v>0</v>
      </c>
      <c r="H1204" s="9">
        <v>0</v>
      </c>
      <c r="I1204" s="9">
        <v>0</v>
      </c>
      <c r="J1204" s="9">
        <v>0</v>
      </c>
      <c r="K1204" s="9">
        <v>0</v>
      </c>
      <c r="L1204" s="9">
        <v>0</v>
      </c>
      <c r="M1204" s="9">
        <v>200</v>
      </c>
      <c r="N1204" s="9">
        <v>126</v>
      </c>
      <c r="O1204" s="9">
        <v>88</v>
      </c>
      <c r="P1204" s="9">
        <v>26.73</v>
      </c>
      <c r="Q1204" s="9">
        <v>80</v>
      </c>
      <c r="R1204" s="9">
        <v>76</v>
      </c>
    </row>
    <row r="1205" spans="1:18" x14ac:dyDescent="0.2">
      <c r="A1205" s="9">
        <v>0</v>
      </c>
      <c r="B1205" s="9">
        <v>0</v>
      </c>
      <c r="C1205" s="9">
        <v>47</v>
      </c>
      <c r="D1205" s="9">
        <v>1</v>
      </c>
      <c r="E1205" s="9">
        <v>0</v>
      </c>
      <c r="F1205" s="9">
        <v>0</v>
      </c>
      <c r="G1205" s="9">
        <v>1</v>
      </c>
      <c r="H1205" s="9">
        <v>15</v>
      </c>
      <c r="I1205" s="9">
        <v>0</v>
      </c>
      <c r="J1205" s="9">
        <v>0</v>
      </c>
      <c r="K1205" s="9">
        <v>0</v>
      </c>
      <c r="L1205" s="9">
        <v>0</v>
      </c>
      <c r="M1205" s="9">
        <v>285</v>
      </c>
      <c r="N1205" s="9">
        <v>122</v>
      </c>
      <c r="O1205" s="9">
        <v>70</v>
      </c>
      <c r="P1205" s="9">
        <v>23.48</v>
      </c>
      <c r="Q1205" s="9">
        <v>83</v>
      </c>
      <c r="R1205" s="9">
        <v>82</v>
      </c>
    </row>
    <row r="1206" spans="1:18" x14ac:dyDescent="0.2">
      <c r="A1206" s="9">
        <v>0</v>
      </c>
      <c r="B1206" s="9">
        <v>1</v>
      </c>
      <c r="C1206" s="9">
        <v>60</v>
      </c>
      <c r="D1206" s="9">
        <v>0</v>
      </c>
      <c r="E1206" s="9">
        <v>1</v>
      </c>
      <c r="F1206" s="9">
        <v>0</v>
      </c>
      <c r="G1206" s="9">
        <v>0</v>
      </c>
      <c r="H1206" s="9">
        <v>0</v>
      </c>
      <c r="I1206" s="9">
        <v>0</v>
      </c>
      <c r="J1206" s="9">
        <v>0</v>
      </c>
      <c r="K1206" s="9">
        <v>0</v>
      </c>
      <c r="L1206" s="9">
        <v>0</v>
      </c>
      <c r="M1206" s="9">
        <v>175</v>
      </c>
      <c r="N1206" s="9">
        <v>129</v>
      </c>
      <c r="O1206" s="9">
        <v>89</v>
      </c>
      <c r="P1206" s="9">
        <v>22.16</v>
      </c>
      <c r="Q1206" s="9">
        <v>65</v>
      </c>
      <c r="R1206" s="9">
        <v>75</v>
      </c>
    </row>
    <row r="1207" spans="1:18" x14ac:dyDescent="0.2">
      <c r="A1207" s="9">
        <v>0</v>
      </c>
      <c r="B1207" s="9">
        <v>0</v>
      </c>
      <c r="C1207" s="9">
        <v>45</v>
      </c>
      <c r="D1207" s="9">
        <v>0</v>
      </c>
      <c r="E1207" s="9">
        <v>0</v>
      </c>
      <c r="F1207" s="9">
        <v>1</v>
      </c>
      <c r="G1207" s="9">
        <v>0</v>
      </c>
      <c r="H1207" s="9">
        <v>0</v>
      </c>
      <c r="I1207" s="9">
        <v>0</v>
      </c>
      <c r="J1207" s="9">
        <v>0</v>
      </c>
      <c r="K1207" s="9">
        <v>0</v>
      </c>
      <c r="L1207" s="9">
        <v>0</v>
      </c>
      <c r="M1207" s="9">
        <v>225</v>
      </c>
      <c r="N1207" s="9">
        <v>108.5</v>
      </c>
      <c r="O1207" s="9">
        <v>71.5</v>
      </c>
      <c r="P1207" s="9">
        <v>25.74</v>
      </c>
      <c r="Q1207" s="9">
        <v>72</v>
      </c>
      <c r="R1207" s="9">
        <v>80</v>
      </c>
    </row>
    <row r="1208" spans="1:18" x14ac:dyDescent="0.2">
      <c r="A1208" s="9">
        <v>1</v>
      </c>
      <c r="B1208" s="9">
        <v>1</v>
      </c>
      <c r="C1208" s="9">
        <v>58</v>
      </c>
      <c r="D1208" s="9">
        <v>0</v>
      </c>
      <c r="E1208" s="9">
        <v>0</v>
      </c>
      <c r="F1208" s="9">
        <v>0</v>
      </c>
      <c r="G1208" s="9">
        <v>1</v>
      </c>
      <c r="H1208" s="9">
        <v>20</v>
      </c>
      <c r="I1208" s="9">
        <v>0</v>
      </c>
      <c r="J1208" s="9">
        <v>0</v>
      </c>
      <c r="K1208" s="9">
        <v>1</v>
      </c>
      <c r="L1208" s="9">
        <v>0</v>
      </c>
      <c r="M1208" s="9">
        <v>213</v>
      </c>
      <c r="N1208" s="9">
        <v>162</v>
      </c>
      <c r="O1208" s="9">
        <v>99</v>
      </c>
      <c r="P1208" s="9">
        <v>28.3</v>
      </c>
      <c r="Q1208" s="9">
        <v>60</v>
      </c>
      <c r="R1208" s="9">
        <v>70</v>
      </c>
    </row>
    <row r="1209" spans="1:18" x14ac:dyDescent="0.2">
      <c r="A1209" s="9">
        <v>0</v>
      </c>
      <c r="B1209" s="9">
        <v>1</v>
      </c>
      <c r="C1209" s="9">
        <v>63</v>
      </c>
      <c r="D1209" s="9">
        <v>1</v>
      </c>
      <c r="E1209" s="9">
        <v>0</v>
      </c>
      <c r="F1209" s="9">
        <v>0</v>
      </c>
      <c r="G1209" s="9">
        <v>0</v>
      </c>
      <c r="H1209" s="9">
        <v>0</v>
      </c>
      <c r="I1209" s="9">
        <v>0</v>
      </c>
      <c r="J1209" s="9">
        <v>0</v>
      </c>
      <c r="K1209" s="9">
        <v>0</v>
      </c>
      <c r="L1209" s="9">
        <v>0</v>
      </c>
      <c r="M1209" s="9">
        <v>252</v>
      </c>
      <c r="N1209" s="9">
        <v>135.5</v>
      </c>
      <c r="O1209" s="9">
        <v>80</v>
      </c>
      <c r="P1209" s="9">
        <v>28.78</v>
      </c>
      <c r="Q1209" s="9">
        <v>60</v>
      </c>
      <c r="R1209" s="9">
        <v>79</v>
      </c>
    </row>
    <row r="1210" spans="1:18" x14ac:dyDescent="0.2">
      <c r="A1210" s="9">
        <v>0</v>
      </c>
      <c r="B1210" s="9">
        <v>0</v>
      </c>
      <c r="C1210" s="9">
        <v>43</v>
      </c>
      <c r="D1210" s="9">
        <v>1</v>
      </c>
      <c r="E1210" s="9">
        <v>0</v>
      </c>
      <c r="F1210" s="9">
        <v>0</v>
      </c>
      <c r="G1210" s="9">
        <v>0</v>
      </c>
      <c r="H1210" s="9">
        <v>0</v>
      </c>
      <c r="I1210" s="9">
        <v>0</v>
      </c>
      <c r="J1210" s="9">
        <v>0</v>
      </c>
      <c r="K1210" s="9">
        <v>0</v>
      </c>
      <c r="L1210" s="9">
        <v>0</v>
      </c>
      <c r="M1210" s="9">
        <v>204</v>
      </c>
      <c r="N1210" s="9">
        <v>132</v>
      </c>
      <c r="O1210" s="9">
        <v>88</v>
      </c>
      <c r="P1210" s="9">
        <v>28.59</v>
      </c>
      <c r="Q1210" s="9">
        <v>80</v>
      </c>
      <c r="R1210" s="9">
        <v>83</v>
      </c>
    </row>
    <row r="1211" spans="1:18" x14ac:dyDescent="0.2">
      <c r="A1211" s="9">
        <v>0</v>
      </c>
      <c r="B1211" s="9">
        <v>1</v>
      </c>
      <c r="C1211" s="9">
        <v>52</v>
      </c>
      <c r="D1211" s="9">
        <v>1</v>
      </c>
      <c r="E1211" s="9">
        <v>0</v>
      </c>
      <c r="F1211" s="9">
        <v>0</v>
      </c>
      <c r="G1211" s="9">
        <v>0</v>
      </c>
      <c r="H1211" s="9">
        <v>0</v>
      </c>
      <c r="I1211" s="9">
        <v>0</v>
      </c>
      <c r="J1211" s="9">
        <v>0</v>
      </c>
      <c r="K1211" s="9">
        <v>1</v>
      </c>
      <c r="L1211" s="9">
        <v>0</v>
      </c>
      <c r="M1211" s="9">
        <v>318</v>
      </c>
      <c r="N1211" s="9">
        <v>144</v>
      </c>
      <c r="O1211" s="9">
        <v>85</v>
      </c>
      <c r="P1211" s="9">
        <v>27.66</v>
      </c>
      <c r="Q1211" s="9">
        <v>78</v>
      </c>
      <c r="R1211" s="9">
        <v>64</v>
      </c>
    </row>
    <row r="1212" spans="1:18" x14ac:dyDescent="0.2">
      <c r="A1212" s="9">
        <v>0</v>
      </c>
      <c r="B1212" s="9">
        <v>0</v>
      </c>
      <c r="C1212" s="9">
        <v>47</v>
      </c>
      <c r="D1212" s="9">
        <v>1</v>
      </c>
      <c r="E1212" s="9">
        <v>0</v>
      </c>
      <c r="F1212" s="9">
        <v>0</v>
      </c>
      <c r="G1212" s="9">
        <v>0</v>
      </c>
      <c r="H1212" s="9">
        <v>0</v>
      </c>
      <c r="I1212" s="9">
        <v>0</v>
      </c>
      <c r="J1212" s="9">
        <v>0</v>
      </c>
      <c r="K1212" s="9">
        <v>0</v>
      </c>
      <c r="L1212" s="9">
        <v>0</v>
      </c>
      <c r="M1212" s="9">
        <v>230</v>
      </c>
      <c r="N1212" s="9">
        <v>123</v>
      </c>
      <c r="O1212" s="9">
        <v>71</v>
      </c>
      <c r="P1212" s="9">
        <v>26.98</v>
      </c>
      <c r="Q1212" s="9">
        <v>83</v>
      </c>
      <c r="R1212" s="9">
        <v>73</v>
      </c>
    </row>
    <row r="1213" spans="1:18" x14ac:dyDescent="0.2">
      <c r="A1213" s="9">
        <v>0</v>
      </c>
      <c r="B1213" s="9">
        <v>0</v>
      </c>
      <c r="C1213" s="9">
        <v>46</v>
      </c>
      <c r="D1213" s="9">
        <v>0</v>
      </c>
      <c r="E1213" s="9">
        <v>0</v>
      </c>
      <c r="F1213" s="9">
        <v>1</v>
      </c>
      <c r="G1213" s="9">
        <v>1</v>
      </c>
      <c r="H1213" s="9">
        <v>20</v>
      </c>
      <c r="I1213" s="9">
        <v>1</v>
      </c>
      <c r="J1213" s="9">
        <v>0</v>
      </c>
      <c r="K1213" s="9">
        <v>1</v>
      </c>
      <c r="L1213" s="9">
        <v>0</v>
      </c>
      <c r="M1213" s="9">
        <v>248</v>
      </c>
      <c r="N1213" s="9">
        <v>128</v>
      </c>
      <c r="O1213" s="9">
        <v>76</v>
      </c>
      <c r="P1213" s="9">
        <v>28.87</v>
      </c>
      <c r="Q1213" s="9">
        <v>80</v>
      </c>
      <c r="R1213" s="9">
        <v>77</v>
      </c>
    </row>
    <row r="1214" spans="1:18" x14ac:dyDescent="0.2">
      <c r="A1214" s="9">
        <v>0</v>
      </c>
      <c r="B1214" s="9">
        <v>0</v>
      </c>
      <c r="C1214" s="9">
        <v>49</v>
      </c>
      <c r="D1214" s="9">
        <v>1</v>
      </c>
      <c r="E1214" s="9">
        <v>0</v>
      </c>
      <c r="F1214" s="9">
        <v>0</v>
      </c>
      <c r="G1214" s="9">
        <v>0</v>
      </c>
      <c r="H1214" s="9">
        <v>0</v>
      </c>
      <c r="I1214" s="9">
        <v>0</v>
      </c>
      <c r="J1214" s="9">
        <v>0</v>
      </c>
      <c r="K1214" s="9">
        <v>0</v>
      </c>
      <c r="L1214" s="9">
        <v>0</v>
      </c>
      <c r="M1214" s="9">
        <v>270</v>
      </c>
      <c r="N1214" s="9">
        <v>126.5</v>
      </c>
      <c r="O1214" s="9">
        <v>67.5</v>
      </c>
      <c r="P1214" s="9">
        <v>26.56</v>
      </c>
      <c r="Q1214" s="9">
        <v>70</v>
      </c>
      <c r="R1214" s="9">
        <v>77</v>
      </c>
    </row>
    <row r="1215" spans="1:18" x14ac:dyDescent="0.2">
      <c r="A1215" s="9">
        <v>0</v>
      </c>
      <c r="B1215" s="9">
        <v>1</v>
      </c>
      <c r="C1215" s="9">
        <v>36</v>
      </c>
      <c r="D1215" s="9">
        <v>0</v>
      </c>
      <c r="E1215" s="9">
        <v>1</v>
      </c>
      <c r="F1215" s="9">
        <v>0</v>
      </c>
      <c r="G1215" s="9">
        <v>0</v>
      </c>
      <c r="H1215" s="9">
        <v>0</v>
      </c>
      <c r="I1215" s="9">
        <v>0</v>
      </c>
      <c r="J1215" s="9">
        <v>0</v>
      </c>
      <c r="K1215" s="9">
        <v>0</v>
      </c>
      <c r="L1215" s="9">
        <v>0</v>
      </c>
      <c r="M1215" s="9">
        <v>245</v>
      </c>
      <c r="N1215" s="9">
        <v>131.5</v>
      </c>
      <c r="O1215" s="9">
        <v>89</v>
      </c>
      <c r="P1215" s="9">
        <v>26.33</v>
      </c>
      <c r="Q1215" s="9">
        <v>100</v>
      </c>
      <c r="R1215" s="9">
        <v>62</v>
      </c>
    </row>
    <row r="1216" spans="1:18" x14ac:dyDescent="0.2">
      <c r="A1216" s="9">
        <v>0</v>
      </c>
      <c r="B1216" s="9">
        <v>1</v>
      </c>
      <c r="C1216" s="9">
        <v>58</v>
      </c>
      <c r="D1216" s="9">
        <v>1</v>
      </c>
      <c r="E1216" s="9">
        <v>0</v>
      </c>
      <c r="F1216" s="9">
        <v>0</v>
      </c>
      <c r="G1216" s="9">
        <v>1</v>
      </c>
      <c r="H1216" s="9">
        <v>13</v>
      </c>
      <c r="I1216" s="9">
        <v>0</v>
      </c>
      <c r="J1216" s="9">
        <v>0</v>
      </c>
      <c r="K1216" s="9">
        <v>0</v>
      </c>
      <c r="L1216" s="9">
        <v>0</v>
      </c>
      <c r="M1216" s="9">
        <v>196</v>
      </c>
      <c r="N1216" s="9">
        <v>120</v>
      </c>
      <c r="O1216" s="9">
        <v>74</v>
      </c>
      <c r="P1216" s="9">
        <v>20.12</v>
      </c>
      <c r="Q1216" s="9">
        <v>75</v>
      </c>
      <c r="R1216" s="9">
        <v>73</v>
      </c>
    </row>
    <row r="1217" spans="1:18" x14ac:dyDescent="0.2">
      <c r="A1217" s="9">
        <v>1</v>
      </c>
      <c r="B1217" s="9">
        <v>1</v>
      </c>
      <c r="C1217" s="9">
        <v>58</v>
      </c>
      <c r="D1217" s="9">
        <v>1</v>
      </c>
      <c r="E1217" s="9">
        <v>0</v>
      </c>
      <c r="F1217" s="9">
        <v>0</v>
      </c>
      <c r="G1217" s="9">
        <v>0</v>
      </c>
      <c r="H1217" s="9">
        <v>0</v>
      </c>
      <c r="I1217" s="9">
        <v>0</v>
      </c>
      <c r="J1217" s="9">
        <v>0</v>
      </c>
      <c r="K1217" s="9">
        <v>0</v>
      </c>
      <c r="L1217" s="9">
        <v>0</v>
      </c>
      <c r="M1217" s="9">
        <v>220</v>
      </c>
      <c r="N1217" s="9">
        <v>143</v>
      </c>
      <c r="O1217" s="9">
        <v>104</v>
      </c>
      <c r="P1217" s="9">
        <v>29.85</v>
      </c>
      <c r="Q1217" s="9">
        <v>75</v>
      </c>
      <c r="R1217" s="9">
        <v>87</v>
      </c>
    </row>
    <row r="1218" spans="1:18" x14ac:dyDescent="0.2">
      <c r="A1218" s="9">
        <v>0</v>
      </c>
      <c r="B1218" s="9">
        <v>0</v>
      </c>
      <c r="C1218" s="9">
        <v>46</v>
      </c>
      <c r="D1218" s="9">
        <v>0</v>
      </c>
      <c r="E1218" s="9">
        <v>0</v>
      </c>
      <c r="F1218" s="9">
        <v>1</v>
      </c>
      <c r="G1218" s="9">
        <v>0</v>
      </c>
      <c r="H1218" s="9">
        <v>0</v>
      </c>
      <c r="I1218" s="9">
        <v>0</v>
      </c>
      <c r="J1218" s="9">
        <v>0</v>
      </c>
      <c r="K1218" s="9">
        <v>0</v>
      </c>
      <c r="L1218" s="9">
        <v>0</v>
      </c>
      <c r="M1218" s="9">
        <v>190</v>
      </c>
      <c r="N1218" s="9">
        <v>128</v>
      </c>
      <c r="O1218" s="9">
        <v>74</v>
      </c>
      <c r="P1218" s="9">
        <v>23.01</v>
      </c>
      <c r="Q1218" s="9">
        <v>95</v>
      </c>
      <c r="R1218" s="9">
        <v>78</v>
      </c>
    </row>
    <row r="1219" spans="1:18" x14ac:dyDescent="0.2">
      <c r="A1219" s="9">
        <v>0</v>
      </c>
      <c r="B1219" s="9">
        <v>0</v>
      </c>
      <c r="C1219" s="9">
        <v>59</v>
      </c>
      <c r="D1219" s="9">
        <v>1</v>
      </c>
      <c r="E1219" s="9">
        <v>0</v>
      </c>
      <c r="F1219" s="9">
        <v>0</v>
      </c>
      <c r="G1219" s="9">
        <v>1</v>
      </c>
      <c r="H1219" s="9">
        <v>9</v>
      </c>
      <c r="I1219" s="9">
        <v>0</v>
      </c>
      <c r="J1219" s="9">
        <v>0</v>
      </c>
      <c r="K1219" s="9">
        <v>0</v>
      </c>
      <c r="L1219" s="9">
        <v>0</v>
      </c>
      <c r="M1219" s="9">
        <v>184</v>
      </c>
      <c r="N1219" s="9">
        <v>122</v>
      </c>
      <c r="O1219" s="9">
        <v>74</v>
      </c>
      <c r="P1219" s="9">
        <v>24.66</v>
      </c>
      <c r="Q1219" s="9">
        <v>78</v>
      </c>
      <c r="R1219" s="9">
        <v>67</v>
      </c>
    </row>
    <row r="1220" spans="1:18" x14ac:dyDescent="0.2">
      <c r="A1220" s="9">
        <v>0</v>
      </c>
      <c r="B1220" s="9">
        <v>0</v>
      </c>
      <c r="C1220" s="9">
        <v>40</v>
      </c>
      <c r="D1220" s="9">
        <v>0</v>
      </c>
      <c r="E1220" s="9">
        <v>1</v>
      </c>
      <c r="F1220" s="9">
        <v>0</v>
      </c>
      <c r="G1220" s="9">
        <v>0</v>
      </c>
      <c r="H1220" s="9">
        <v>0</v>
      </c>
      <c r="I1220" s="9">
        <v>0</v>
      </c>
      <c r="J1220" s="9">
        <v>0</v>
      </c>
      <c r="K1220" s="9">
        <v>0</v>
      </c>
      <c r="L1220" s="9">
        <v>0</v>
      </c>
      <c r="M1220" s="9">
        <v>205</v>
      </c>
      <c r="N1220" s="9">
        <v>97</v>
      </c>
      <c r="O1220" s="9">
        <v>63</v>
      </c>
      <c r="P1220" s="9">
        <v>26.56</v>
      </c>
      <c r="Q1220" s="9">
        <v>83</v>
      </c>
      <c r="R1220" s="9">
        <v>80</v>
      </c>
    </row>
    <row r="1221" spans="1:18" x14ac:dyDescent="0.2">
      <c r="A1221" s="9">
        <v>0</v>
      </c>
      <c r="B1221" s="9">
        <v>0</v>
      </c>
      <c r="C1221" s="9">
        <v>54</v>
      </c>
      <c r="D1221" s="9">
        <v>1</v>
      </c>
      <c r="E1221" s="9">
        <v>0</v>
      </c>
      <c r="F1221" s="9">
        <v>0</v>
      </c>
      <c r="G1221" s="9">
        <v>0</v>
      </c>
      <c r="H1221" s="9">
        <v>0</v>
      </c>
      <c r="I1221" s="9">
        <v>0</v>
      </c>
      <c r="J1221" s="9">
        <v>0</v>
      </c>
      <c r="K1221" s="9">
        <v>0</v>
      </c>
      <c r="L1221" s="9">
        <v>0</v>
      </c>
      <c r="M1221" s="9">
        <v>272</v>
      </c>
      <c r="N1221" s="9">
        <v>146</v>
      </c>
      <c r="O1221" s="9">
        <v>95</v>
      </c>
      <c r="P1221" s="9">
        <v>23.66</v>
      </c>
      <c r="Q1221" s="9">
        <v>72</v>
      </c>
      <c r="R1221" s="9">
        <v>80</v>
      </c>
    </row>
    <row r="1222" spans="1:18" x14ac:dyDescent="0.2">
      <c r="A1222" s="9">
        <v>0</v>
      </c>
      <c r="B1222" s="9">
        <v>0</v>
      </c>
      <c r="C1222" s="9">
        <v>56</v>
      </c>
      <c r="D1222" s="9">
        <v>0</v>
      </c>
      <c r="E1222" s="9">
        <v>0</v>
      </c>
      <c r="F1222" s="9">
        <v>1</v>
      </c>
      <c r="G1222" s="9">
        <v>0</v>
      </c>
      <c r="H1222" s="9">
        <v>0</v>
      </c>
      <c r="I1222" s="9">
        <v>0</v>
      </c>
      <c r="J1222" s="9">
        <v>0</v>
      </c>
      <c r="K1222" s="9">
        <v>1</v>
      </c>
      <c r="L1222" s="9">
        <v>0</v>
      </c>
      <c r="M1222" s="9">
        <v>186</v>
      </c>
      <c r="N1222" s="9">
        <v>155</v>
      </c>
      <c r="O1222" s="9">
        <v>102</v>
      </c>
      <c r="P1222" s="9">
        <v>24.38</v>
      </c>
      <c r="Q1222" s="9">
        <v>81</v>
      </c>
      <c r="R1222" s="9">
        <v>75</v>
      </c>
    </row>
    <row r="1223" spans="1:18" x14ac:dyDescent="0.2">
      <c r="A1223" s="9">
        <v>0</v>
      </c>
      <c r="B1223" s="9">
        <v>1</v>
      </c>
      <c r="C1223" s="9">
        <v>45</v>
      </c>
      <c r="D1223" s="9">
        <v>1</v>
      </c>
      <c r="E1223" s="9">
        <v>0</v>
      </c>
      <c r="F1223" s="9">
        <v>0</v>
      </c>
      <c r="G1223" s="9">
        <v>0</v>
      </c>
      <c r="H1223" s="9">
        <v>0</v>
      </c>
      <c r="I1223" s="9">
        <v>0</v>
      </c>
      <c r="J1223" s="9">
        <v>0</v>
      </c>
      <c r="K1223" s="9">
        <v>1</v>
      </c>
      <c r="L1223" s="9">
        <v>0</v>
      </c>
      <c r="M1223" s="9">
        <v>218</v>
      </c>
      <c r="N1223" s="9">
        <v>128</v>
      </c>
      <c r="O1223" s="9">
        <v>90</v>
      </c>
      <c r="P1223" s="9">
        <v>32.15</v>
      </c>
      <c r="Q1223" s="9">
        <v>80</v>
      </c>
      <c r="R1223" s="9">
        <v>77</v>
      </c>
    </row>
    <row r="1224" spans="1:18" x14ac:dyDescent="0.2">
      <c r="A1224" s="9">
        <v>0</v>
      </c>
      <c r="B1224" s="9">
        <v>0</v>
      </c>
      <c r="C1224" s="9">
        <v>51</v>
      </c>
      <c r="D1224" s="9">
        <v>0</v>
      </c>
      <c r="E1224" s="9">
        <v>1</v>
      </c>
      <c r="F1224" s="9">
        <v>0</v>
      </c>
      <c r="G1224" s="9">
        <v>0</v>
      </c>
      <c r="H1224" s="9">
        <v>0</v>
      </c>
      <c r="I1224" s="9">
        <v>0</v>
      </c>
      <c r="J1224" s="9">
        <v>0</v>
      </c>
      <c r="K1224" s="9">
        <v>0</v>
      </c>
      <c r="L1224" s="9">
        <v>0</v>
      </c>
      <c r="M1224" s="9">
        <v>234</v>
      </c>
      <c r="N1224" s="9">
        <v>114</v>
      </c>
      <c r="O1224" s="9">
        <v>85</v>
      </c>
      <c r="P1224" s="9">
        <v>28.68</v>
      </c>
      <c r="Q1224" s="9">
        <v>72</v>
      </c>
      <c r="R1224" s="9">
        <v>84</v>
      </c>
    </row>
    <row r="1225" spans="1:18" x14ac:dyDescent="0.2">
      <c r="A1225" s="9">
        <v>0</v>
      </c>
      <c r="B1225" s="9">
        <v>0</v>
      </c>
      <c r="C1225" s="9">
        <v>53</v>
      </c>
      <c r="D1225" s="9">
        <v>1</v>
      </c>
      <c r="E1225" s="9">
        <v>0</v>
      </c>
      <c r="F1225" s="9">
        <v>0</v>
      </c>
      <c r="G1225" s="9">
        <v>1</v>
      </c>
      <c r="H1225" s="9">
        <v>3</v>
      </c>
      <c r="I1225" s="9">
        <v>0</v>
      </c>
      <c r="J1225" s="9">
        <v>0</v>
      </c>
      <c r="K1225" s="9">
        <v>1</v>
      </c>
      <c r="L1225" s="9">
        <v>0</v>
      </c>
      <c r="M1225" s="9">
        <v>268</v>
      </c>
      <c r="N1225" s="9">
        <v>136.5</v>
      </c>
      <c r="O1225" s="9">
        <v>94.5</v>
      </c>
      <c r="P1225" s="9">
        <v>25.51</v>
      </c>
      <c r="Q1225" s="9">
        <v>100</v>
      </c>
      <c r="R1225" s="9">
        <v>78</v>
      </c>
    </row>
    <row r="1226" spans="1:18" x14ac:dyDescent="0.2">
      <c r="A1226" s="9">
        <v>0</v>
      </c>
      <c r="B1226" s="9">
        <v>0</v>
      </c>
      <c r="C1226" s="9">
        <v>59</v>
      </c>
      <c r="D1226" s="9">
        <v>1</v>
      </c>
      <c r="E1226" s="9">
        <v>0</v>
      </c>
      <c r="F1226" s="9">
        <v>0</v>
      </c>
      <c r="G1226" s="9">
        <v>1</v>
      </c>
      <c r="H1226" s="9">
        <v>20</v>
      </c>
      <c r="I1226" s="9">
        <v>0</v>
      </c>
      <c r="J1226" s="9">
        <v>0</v>
      </c>
      <c r="K1226" s="9">
        <v>1</v>
      </c>
      <c r="L1226" s="9">
        <v>0</v>
      </c>
      <c r="M1226" s="9">
        <v>270</v>
      </c>
      <c r="N1226" s="9">
        <v>175</v>
      </c>
      <c r="O1226" s="9">
        <v>95</v>
      </c>
      <c r="P1226" s="9">
        <v>29.69</v>
      </c>
      <c r="Q1226" s="9">
        <v>95</v>
      </c>
      <c r="R1226" s="9">
        <v>76</v>
      </c>
    </row>
    <row r="1227" spans="1:18" x14ac:dyDescent="0.2">
      <c r="A1227" s="9">
        <v>0</v>
      </c>
      <c r="B1227" s="9">
        <v>1</v>
      </c>
      <c r="C1227" s="9">
        <v>40</v>
      </c>
      <c r="D1227" s="9">
        <v>1</v>
      </c>
      <c r="E1227" s="9">
        <v>0</v>
      </c>
      <c r="F1227" s="9">
        <v>0</v>
      </c>
      <c r="G1227" s="9">
        <v>1</v>
      </c>
      <c r="H1227" s="9">
        <v>30</v>
      </c>
      <c r="I1227" s="9">
        <v>0</v>
      </c>
      <c r="J1227" s="9">
        <v>0</v>
      </c>
      <c r="K1227" s="9">
        <v>1</v>
      </c>
      <c r="L1227" s="9">
        <v>0</v>
      </c>
      <c r="M1227" s="9">
        <v>154</v>
      </c>
      <c r="N1227" s="9">
        <v>125</v>
      </c>
      <c r="O1227" s="9">
        <v>94</v>
      </c>
      <c r="P1227" s="9">
        <v>29.29</v>
      </c>
      <c r="Q1227" s="9">
        <v>73</v>
      </c>
      <c r="R1227" s="9">
        <v>84</v>
      </c>
    </row>
    <row r="1228" spans="1:18" x14ac:dyDescent="0.2">
      <c r="A1228" s="9">
        <v>0</v>
      </c>
      <c r="B1228" s="9">
        <v>1</v>
      </c>
      <c r="C1228" s="9">
        <v>53</v>
      </c>
      <c r="D1228" s="9">
        <v>1</v>
      </c>
      <c r="E1228" s="9">
        <v>0</v>
      </c>
      <c r="F1228" s="9">
        <v>0</v>
      </c>
      <c r="G1228" s="9">
        <v>1</v>
      </c>
      <c r="H1228" s="9">
        <v>30</v>
      </c>
      <c r="I1228" s="9">
        <v>0</v>
      </c>
      <c r="J1228" s="9">
        <v>0</v>
      </c>
      <c r="K1228" s="9">
        <v>0</v>
      </c>
      <c r="L1228" s="9">
        <v>0</v>
      </c>
      <c r="M1228" s="9">
        <v>253</v>
      </c>
      <c r="N1228" s="9">
        <v>121</v>
      </c>
      <c r="O1228" s="9">
        <v>85.5</v>
      </c>
      <c r="P1228" s="9">
        <v>28.52</v>
      </c>
      <c r="Q1228" s="9">
        <v>80</v>
      </c>
      <c r="R1228" s="9">
        <v>68</v>
      </c>
    </row>
    <row r="1229" spans="1:18" x14ac:dyDescent="0.2">
      <c r="A1229" s="9">
        <v>0</v>
      </c>
      <c r="B1229" s="9">
        <v>1</v>
      </c>
      <c r="C1229" s="9">
        <v>64</v>
      </c>
      <c r="D1229" s="9">
        <v>1</v>
      </c>
      <c r="E1229" s="9">
        <v>0</v>
      </c>
      <c r="F1229" s="9">
        <v>0</v>
      </c>
      <c r="G1229" s="9">
        <v>1</v>
      </c>
      <c r="H1229" s="9">
        <v>20</v>
      </c>
      <c r="I1229" s="9">
        <v>0</v>
      </c>
      <c r="J1229" s="9">
        <v>0</v>
      </c>
      <c r="K1229" s="9">
        <v>0</v>
      </c>
      <c r="L1229" s="9">
        <v>0</v>
      </c>
      <c r="M1229" s="9">
        <v>214</v>
      </c>
      <c r="N1229" s="9">
        <v>116</v>
      </c>
      <c r="O1229" s="9">
        <v>77</v>
      </c>
      <c r="P1229" s="9">
        <v>22.48</v>
      </c>
      <c r="Q1229" s="9">
        <v>72</v>
      </c>
      <c r="R1229" s="9">
        <v>71</v>
      </c>
    </row>
    <row r="1230" spans="1:18" x14ac:dyDescent="0.2">
      <c r="A1230" s="9">
        <v>0</v>
      </c>
      <c r="B1230" s="9">
        <v>1</v>
      </c>
      <c r="C1230" s="9">
        <v>48</v>
      </c>
      <c r="D1230" s="9">
        <v>0</v>
      </c>
      <c r="E1230" s="9">
        <v>1</v>
      </c>
      <c r="F1230" s="9">
        <v>0</v>
      </c>
      <c r="G1230" s="9">
        <v>1</v>
      </c>
      <c r="H1230" s="9">
        <v>40</v>
      </c>
      <c r="I1230" s="9">
        <v>0</v>
      </c>
      <c r="J1230" s="9">
        <v>0</v>
      </c>
      <c r="K1230" s="9">
        <v>0</v>
      </c>
      <c r="L1230" s="9">
        <v>0</v>
      </c>
      <c r="M1230" s="9">
        <v>226</v>
      </c>
      <c r="N1230" s="9">
        <v>117.5</v>
      </c>
      <c r="O1230" s="9">
        <v>80</v>
      </c>
      <c r="P1230" s="9">
        <v>26.18</v>
      </c>
      <c r="Q1230" s="9">
        <v>60</v>
      </c>
      <c r="R1230" s="9">
        <v>66</v>
      </c>
    </row>
    <row r="1231" spans="1:18" x14ac:dyDescent="0.2">
      <c r="A1231" s="9">
        <v>0</v>
      </c>
      <c r="B1231" s="9">
        <v>0</v>
      </c>
      <c r="C1231" s="9">
        <v>41</v>
      </c>
      <c r="D1231" s="9">
        <v>0</v>
      </c>
      <c r="E1231" s="9">
        <v>1</v>
      </c>
      <c r="F1231" s="9">
        <v>0</v>
      </c>
      <c r="G1231" s="9">
        <v>0</v>
      </c>
      <c r="H1231" s="9">
        <v>0</v>
      </c>
      <c r="I1231" s="9">
        <v>0</v>
      </c>
      <c r="J1231" s="9">
        <v>0</v>
      </c>
      <c r="K1231" s="9">
        <v>0</v>
      </c>
      <c r="L1231" s="9">
        <v>0</v>
      </c>
      <c r="M1231" s="9">
        <v>187</v>
      </c>
      <c r="N1231" s="9">
        <v>108</v>
      </c>
      <c r="O1231" s="9">
        <v>64</v>
      </c>
      <c r="P1231" s="9">
        <v>23.63</v>
      </c>
      <c r="Q1231" s="9">
        <v>72</v>
      </c>
      <c r="R1231" s="9">
        <v>70</v>
      </c>
    </row>
    <row r="1232" spans="1:18" x14ac:dyDescent="0.2">
      <c r="A1232" s="9">
        <v>0</v>
      </c>
      <c r="B1232" s="9">
        <v>1</v>
      </c>
      <c r="C1232" s="9">
        <v>43</v>
      </c>
      <c r="D1232" s="9">
        <v>0</v>
      </c>
      <c r="E1232" s="9">
        <v>1</v>
      </c>
      <c r="F1232" s="9">
        <v>0</v>
      </c>
      <c r="G1232" s="9">
        <v>0</v>
      </c>
      <c r="H1232" s="9">
        <v>0</v>
      </c>
      <c r="I1232" s="9">
        <v>0</v>
      </c>
      <c r="J1232" s="9">
        <v>0</v>
      </c>
      <c r="K1232" s="9">
        <v>0</v>
      </c>
      <c r="L1232" s="9">
        <v>0</v>
      </c>
      <c r="M1232" s="9">
        <v>241</v>
      </c>
      <c r="N1232" s="9">
        <v>132.5</v>
      </c>
      <c r="O1232" s="9">
        <v>87.5</v>
      </c>
      <c r="P1232" s="9">
        <v>32.020000000000003</v>
      </c>
      <c r="Q1232" s="9">
        <v>63</v>
      </c>
      <c r="R1232" s="9">
        <v>83</v>
      </c>
    </row>
    <row r="1233" spans="1:18" x14ac:dyDescent="0.2">
      <c r="A1233" s="9">
        <v>0</v>
      </c>
      <c r="B1233" s="9">
        <v>1</v>
      </c>
      <c r="C1233" s="9">
        <v>56</v>
      </c>
      <c r="D1233" s="9">
        <v>1</v>
      </c>
      <c r="E1233" s="9">
        <v>0</v>
      </c>
      <c r="F1233" s="9">
        <v>0</v>
      </c>
      <c r="G1233" s="9">
        <v>1</v>
      </c>
      <c r="H1233" s="9">
        <v>15</v>
      </c>
      <c r="I1233" s="9">
        <v>0</v>
      </c>
      <c r="J1233" s="9">
        <v>0</v>
      </c>
      <c r="K1233" s="9">
        <v>0</v>
      </c>
      <c r="L1233" s="9">
        <v>0</v>
      </c>
      <c r="M1233" s="9">
        <v>195</v>
      </c>
      <c r="N1233" s="9">
        <v>108</v>
      </c>
      <c r="O1233" s="9">
        <v>70</v>
      </c>
      <c r="P1233" s="9">
        <v>22.92</v>
      </c>
      <c r="Q1233" s="9">
        <v>75</v>
      </c>
      <c r="R1233" s="9">
        <v>117</v>
      </c>
    </row>
    <row r="1234" spans="1:18" x14ac:dyDescent="0.2">
      <c r="A1234" s="9">
        <v>0</v>
      </c>
      <c r="B1234" s="9">
        <v>1</v>
      </c>
      <c r="C1234" s="9">
        <v>41</v>
      </c>
      <c r="D1234" s="9">
        <v>1</v>
      </c>
      <c r="E1234" s="9">
        <v>0</v>
      </c>
      <c r="F1234" s="9">
        <v>0</v>
      </c>
      <c r="G1234" s="9">
        <v>1</v>
      </c>
      <c r="H1234" s="9">
        <v>15</v>
      </c>
      <c r="I1234" s="9">
        <v>0</v>
      </c>
      <c r="J1234" s="9">
        <v>0</v>
      </c>
      <c r="K1234" s="9">
        <v>0</v>
      </c>
      <c r="L1234" s="9">
        <v>0</v>
      </c>
      <c r="M1234" s="9">
        <v>198</v>
      </c>
      <c r="N1234" s="9">
        <v>114.5</v>
      </c>
      <c r="O1234" s="9">
        <v>80</v>
      </c>
      <c r="P1234" s="9">
        <v>22.53</v>
      </c>
      <c r="Q1234" s="9">
        <v>72</v>
      </c>
      <c r="R1234" s="9">
        <v>75</v>
      </c>
    </row>
    <row r="1235" spans="1:18" x14ac:dyDescent="0.2">
      <c r="A1235" s="9">
        <v>0</v>
      </c>
      <c r="B1235" s="9">
        <v>0</v>
      </c>
      <c r="C1235" s="9">
        <v>40</v>
      </c>
      <c r="D1235" s="9">
        <v>0</v>
      </c>
      <c r="E1235" s="9">
        <v>1</v>
      </c>
      <c r="F1235" s="9">
        <v>0</v>
      </c>
      <c r="G1235" s="9">
        <v>0</v>
      </c>
      <c r="H1235" s="9">
        <v>0</v>
      </c>
      <c r="I1235" s="9">
        <v>0</v>
      </c>
      <c r="J1235" s="9">
        <v>0</v>
      </c>
      <c r="K1235" s="9">
        <v>0</v>
      </c>
      <c r="L1235" s="9">
        <v>0</v>
      </c>
      <c r="M1235" s="9">
        <v>233</v>
      </c>
      <c r="N1235" s="9">
        <v>108.5</v>
      </c>
      <c r="O1235" s="9">
        <v>75</v>
      </c>
      <c r="P1235" s="9">
        <v>28.3</v>
      </c>
      <c r="Q1235" s="9">
        <v>60</v>
      </c>
      <c r="R1235" s="9">
        <v>73</v>
      </c>
    </row>
    <row r="1236" spans="1:18" x14ac:dyDescent="0.2">
      <c r="A1236" s="9">
        <v>0</v>
      </c>
      <c r="B1236" s="9">
        <v>0</v>
      </c>
      <c r="C1236" s="9">
        <v>45</v>
      </c>
      <c r="D1236" s="9">
        <v>0</v>
      </c>
      <c r="E1236" s="9">
        <v>1</v>
      </c>
      <c r="F1236" s="9">
        <v>0</v>
      </c>
      <c r="G1236" s="9">
        <v>0</v>
      </c>
      <c r="H1236" s="9">
        <v>0</v>
      </c>
      <c r="I1236" s="9">
        <v>0</v>
      </c>
      <c r="J1236" s="9">
        <v>0</v>
      </c>
      <c r="K1236" s="9">
        <v>0</v>
      </c>
      <c r="L1236" s="9">
        <v>0</v>
      </c>
      <c r="M1236" s="9">
        <v>218</v>
      </c>
      <c r="N1236" s="9">
        <v>110</v>
      </c>
      <c r="O1236" s="9">
        <v>70</v>
      </c>
      <c r="P1236" s="9">
        <v>20.239999999999998</v>
      </c>
      <c r="Q1236" s="9">
        <v>80</v>
      </c>
      <c r="R1236" s="9">
        <v>78</v>
      </c>
    </row>
    <row r="1237" spans="1:18" x14ac:dyDescent="0.2">
      <c r="A1237" s="9">
        <v>0</v>
      </c>
      <c r="B1237" s="9">
        <v>0</v>
      </c>
      <c r="C1237" s="9">
        <v>53</v>
      </c>
      <c r="D1237" s="9">
        <v>1</v>
      </c>
      <c r="E1237" s="9">
        <v>0</v>
      </c>
      <c r="F1237" s="9">
        <v>0</v>
      </c>
      <c r="G1237" s="9">
        <v>0</v>
      </c>
      <c r="H1237" s="9">
        <v>0</v>
      </c>
      <c r="I1237" s="9">
        <v>0</v>
      </c>
      <c r="J1237" s="9">
        <v>0</v>
      </c>
      <c r="K1237" s="9">
        <v>0</v>
      </c>
      <c r="L1237" s="9">
        <v>0</v>
      </c>
      <c r="M1237" s="9">
        <v>225</v>
      </c>
      <c r="N1237" s="9">
        <v>125</v>
      </c>
      <c r="O1237" s="9">
        <v>76</v>
      </c>
      <c r="P1237" s="9">
        <v>30.24</v>
      </c>
      <c r="Q1237" s="9">
        <v>86</v>
      </c>
      <c r="R1237" s="9">
        <v>75</v>
      </c>
    </row>
    <row r="1238" spans="1:18" x14ac:dyDescent="0.2">
      <c r="A1238" s="9">
        <v>0</v>
      </c>
      <c r="B1238" s="9">
        <v>0</v>
      </c>
      <c r="C1238" s="9">
        <v>60</v>
      </c>
      <c r="D1238" s="9">
        <v>1</v>
      </c>
      <c r="E1238" s="9">
        <v>0</v>
      </c>
      <c r="F1238" s="9">
        <v>0</v>
      </c>
      <c r="G1238" s="9">
        <v>0</v>
      </c>
      <c r="H1238" s="9">
        <v>0</v>
      </c>
      <c r="I1238" s="9">
        <v>0</v>
      </c>
      <c r="J1238" s="9">
        <v>0</v>
      </c>
      <c r="K1238" s="9">
        <v>0</v>
      </c>
      <c r="L1238" s="9">
        <v>0</v>
      </c>
      <c r="M1238" s="9">
        <v>238</v>
      </c>
      <c r="N1238" s="9">
        <v>140</v>
      </c>
      <c r="O1238" s="9">
        <v>85</v>
      </c>
      <c r="P1238" s="9">
        <v>28.41</v>
      </c>
      <c r="Q1238" s="9">
        <v>80</v>
      </c>
      <c r="R1238" s="9">
        <v>88</v>
      </c>
    </row>
    <row r="1239" spans="1:18" x14ac:dyDescent="0.2">
      <c r="A1239" s="9">
        <v>0</v>
      </c>
      <c r="B1239" s="9">
        <v>0</v>
      </c>
      <c r="C1239" s="9">
        <v>40</v>
      </c>
      <c r="D1239" s="9">
        <v>0</v>
      </c>
      <c r="E1239" s="9">
        <v>0</v>
      </c>
      <c r="F1239" s="9">
        <v>0</v>
      </c>
      <c r="G1239" s="9">
        <v>1</v>
      </c>
      <c r="H1239" s="9">
        <v>15</v>
      </c>
      <c r="I1239" s="9">
        <v>0</v>
      </c>
      <c r="J1239" s="9">
        <v>0</v>
      </c>
      <c r="K1239" s="9">
        <v>0</v>
      </c>
      <c r="L1239" s="9">
        <v>0</v>
      </c>
      <c r="M1239" s="9">
        <v>244</v>
      </c>
      <c r="N1239" s="9">
        <v>110</v>
      </c>
      <c r="O1239" s="9">
        <v>73</v>
      </c>
      <c r="P1239" s="9">
        <v>21.84</v>
      </c>
      <c r="Q1239" s="9">
        <v>88</v>
      </c>
      <c r="R1239" s="9">
        <v>67</v>
      </c>
    </row>
    <row r="1240" spans="1:18" x14ac:dyDescent="0.2">
      <c r="A1240" s="9">
        <v>1</v>
      </c>
      <c r="B1240" s="9">
        <v>0</v>
      </c>
      <c r="C1240" s="9">
        <v>55</v>
      </c>
      <c r="D1240" s="9">
        <v>0</v>
      </c>
      <c r="E1240" s="9">
        <v>0</v>
      </c>
      <c r="F1240" s="9">
        <v>1</v>
      </c>
      <c r="G1240" s="9">
        <v>1</v>
      </c>
      <c r="H1240" s="9">
        <v>3</v>
      </c>
      <c r="I1240" s="9">
        <v>0</v>
      </c>
      <c r="J1240" s="9">
        <v>0</v>
      </c>
      <c r="K1240" s="9">
        <v>0</v>
      </c>
      <c r="L1240" s="9">
        <v>0</v>
      </c>
      <c r="M1240" s="9">
        <v>222</v>
      </c>
      <c r="N1240" s="9">
        <v>103</v>
      </c>
      <c r="O1240" s="9">
        <v>61</v>
      </c>
      <c r="P1240" s="9">
        <v>23.18</v>
      </c>
      <c r="Q1240" s="9">
        <v>68</v>
      </c>
      <c r="R1240" s="9">
        <v>75</v>
      </c>
    </row>
    <row r="1241" spans="1:18" x14ac:dyDescent="0.2">
      <c r="A1241" s="9">
        <v>0</v>
      </c>
      <c r="B1241" s="9">
        <v>1</v>
      </c>
      <c r="C1241" s="9">
        <v>42</v>
      </c>
      <c r="D1241" s="9">
        <v>0</v>
      </c>
      <c r="E1241" s="9">
        <v>0</v>
      </c>
      <c r="F1241" s="9">
        <v>1</v>
      </c>
      <c r="G1241" s="9">
        <v>1</v>
      </c>
      <c r="H1241" s="9">
        <v>18</v>
      </c>
      <c r="I1241" s="9">
        <v>0</v>
      </c>
      <c r="J1241" s="9">
        <v>0</v>
      </c>
      <c r="K1241" s="9">
        <v>0</v>
      </c>
      <c r="L1241" s="9">
        <v>0</v>
      </c>
      <c r="M1241" s="9">
        <v>225</v>
      </c>
      <c r="N1241" s="9">
        <v>122.5</v>
      </c>
      <c r="O1241" s="9">
        <v>80</v>
      </c>
      <c r="P1241" s="9">
        <v>25.54</v>
      </c>
      <c r="Q1241" s="9">
        <v>90</v>
      </c>
      <c r="R1241" s="9">
        <v>90</v>
      </c>
    </row>
    <row r="1242" spans="1:18" x14ac:dyDescent="0.2">
      <c r="A1242" s="9">
        <v>0</v>
      </c>
      <c r="B1242" s="9">
        <v>1</v>
      </c>
      <c r="C1242" s="9">
        <v>47</v>
      </c>
      <c r="D1242" s="9">
        <v>1</v>
      </c>
      <c r="E1242" s="9">
        <v>0</v>
      </c>
      <c r="F1242" s="9">
        <v>0</v>
      </c>
      <c r="G1242" s="9">
        <v>0</v>
      </c>
      <c r="H1242" s="9">
        <v>0</v>
      </c>
      <c r="I1242" s="9">
        <v>0</v>
      </c>
      <c r="J1242" s="9">
        <v>0</v>
      </c>
      <c r="K1242" s="9">
        <v>0</v>
      </c>
      <c r="L1242" s="9">
        <v>0</v>
      </c>
      <c r="M1242" s="9">
        <v>197</v>
      </c>
      <c r="N1242" s="9">
        <v>115</v>
      </c>
      <c r="O1242" s="9">
        <v>81</v>
      </c>
      <c r="P1242" s="9">
        <v>22.41</v>
      </c>
      <c r="Q1242" s="9">
        <v>50</v>
      </c>
      <c r="R1242" s="9">
        <v>66</v>
      </c>
    </row>
    <row r="1243" spans="1:18" x14ac:dyDescent="0.2">
      <c r="A1243" s="9">
        <v>0</v>
      </c>
      <c r="B1243" s="9">
        <v>0</v>
      </c>
      <c r="C1243" s="9">
        <v>50</v>
      </c>
      <c r="D1243" s="9">
        <v>1</v>
      </c>
      <c r="E1243" s="9">
        <v>0</v>
      </c>
      <c r="F1243" s="9">
        <v>0</v>
      </c>
      <c r="G1243" s="9">
        <v>0</v>
      </c>
      <c r="H1243" s="9">
        <v>0</v>
      </c>
      <c r="I1243" s="9">
        <v>0</v>
      </c>
      <c r="J1243" s="9">
        <v>0</v>
      </c>
      <c r="K1243" s="9">
        <v>1</v>
      </c>
      <c r="L1243" s="9">
        <v>0</v>
      </c>
      <c r="M1243" s="9">
        <v>240</v>
      </c>
      <c r="N1243" s="9">
        <v>163</v>
      </c>
      <c r="O1243" s="9">
        <v>105</v>
      </c>
      <c r="P1243" s="9">
        <v>31.37</v>
      </c>
      <c r="Q1243" s="9">
        <v>89</v>
      </c>
      <c r="R1243" s="9">
        <v>75</v>
      </c>
    </row>
    <row r="1244" spans="1:18" x14ac:dyDescent="0.2">
      <c r="A1244" s="9">
        <v>0</v>
      </c>
      <c r="B1244" s="9">
        <v>0</v>
      </c>
      <c r="C1244" s="9">
        <v>45</v>
      </c>
      <c r="D1244" s="9">
        <v>0</v>
      </c>
      <c r="E1244" s="9">
        <v>1</v>
      </c>
      <c r="F1244" s="9">
        <v>0</v>
      </c>
      <c r="G1244" s="9">
        <v>1</v>
      </c>
      <c r="H1244" s="9">
        <v>15</v>
      </c>
      <c r="I1244" s="9">
        <v>0</v>
      </c>
      <c r="J1244" s="9">
        <v>0</v>
      </c>
      <c r="K1244" s="9">
        <v>0</v>
      </c>
      <c r="L1244" s="9">
        <v>0</v>
      </c>
      <c r="M1244" s="9">
        <v>222</v>
      </c>
      <c r="N1244" s="9">
        <v>95</v>
      </c>
      <c r="O1244" s="9">
        <v>58</v>
      </c>
      <c r="P1244" s="9">
        <v>21.68</v>
      </c>
      <c r="Q1244" s="9">
        <v>75</v>
      </c>
      <c r="R1244" s="9">
        <v>77</v>
      </c>
    </row>
    <row r="1245" spans="1:18" x14ac:dyDescent="0.2">
      <c r="A1245" s="9">
        <v>0</v>
      </c>
      <c r="B1245" s="9">
        <v>1</v>
      </c>
      <c r="C1245" s="9">
        <v>39</v>
      </c>
      <c r="D1245" s="9">
        <v>0</v>
      </c>
      <c r="E1245" s="9">
        <v>1</v>
      </c>
      <c r="F1245" s="9">
        <v>0</v>
      </c>
      <c r="G1245" s="9">
        <v>1</v>
      </c>
      <c r="H1245" s="9">
        <v>20</v>
      </c>
      <c r="I1245" s="9">
        <v>0</v>
      </c>
      <c r="J1245" s="9">
        <v>0</v>
      </c>
      <c r="K1245" s="9">
        <v>0</v>
      </c>
      <c r="L1245" s="9">
        <v>0</v>
      </c>
      <c r="M1245" s="9">
        <v>310</v>
      </c>
      <c r="N1245" s="9">
        <v>134</v>
      </c>
      <c r="O1245" s="9">
        <v>90</v>
      </c>
      <c r="P1245" s="9">
        <v>35.11</v>
      </c>
      <c r="Q1245" s="9">
        <v>69</v>
      </c>
      <c r="R1245" s="9">
        <v>88</v>
      </c>
    </row>
    <row r="1246" spans="1:18" x14ac:dyDescent="0.2">
      <c r="A1246" s="9">
        <v>1</v>
      </c>
      <c r="B1246" s="9">
        <v>0</v>
      </c>
      <c r="C1246" s="9">
        <v>55</v>
      </c>
      <c r="D1246" s="9">
        <v>0</v>
      </c>
      <c r="E1246" s="9">
        <v>1</v>
      </c>
      <c r="F1246" s="9">
        <v>0</v>
      </c>
      <c r="G1246" s="9">
        <v>1</v>
      </c>
      <c r="H1246" s="9">
        <v>20</v>
      </c>
      <c r="I1246" s="9">
        <v>0</v>
      </c>
      <c r="J1246" s="9">
        <v>0</v>
      </c>
      <c r="K1246" s="9">
        <v>0</v>
      </c>
      <c r="L1246" s="9">
        <v>0</v>
      </c>
      <c r="M1246" s="9">
        <v>250</v>
      </c>
      <c r="N1246" s="9">
        <v>138</v>
      </c>
      <c r="O1246" s="9">
        <v>87</v>
      </c>
      <c r="P1246" s="9">
        <v>25.33</v>
      </c>
      <c r="Q1246" s="9">
        <v>95</v>
      </c>
      <c r="R1246" s="9">
        <v>78</v>
      </c>
    </row>
    <row r="1247" spans="1:18" x14ac:dyDescent="0.2">
      <c r="A1247" s="9">
        <v>1</v>
      </c>
      <c r="B1247" s="9">
        <v>1</v>
      </c>
      <c r="C1247" s="9">
        <v>40</v>
      </c>
      <c r="D1247" s="9">
        <v>1</v>
      </c>
      <c r="E1247" s="9">
        <v>0</v>
      </c>
      <c r="F1247" s="9">
        <v>0</v>
      </c>
      <c r="G1247" s="9">
        <v>0</v>
      </c>
      <c r="H1247" s="9">
        <v>0</v>
      </c>
      <c r="I1247" s="9">
        <v>0</v>
      </c>
      <c r="J1247" s="9">
        <v>0</v>
      </c>
      <c r="K1247" s="9">
        <v>1</v>
      </c>
      <c r="L1247" s="9">
        <v>0</v>
      </c>
      <c r="M1247" s="9">
        <v>175</v>
      </c>
      <c r="N1247" s="9">
        <v>173</v>
      </c>
      <c r="O1247" s="9">
        <v>59</v>
      </c>
      <c r="P1247" s="9">
        <v>27.99</v>
      </c>
      <c r="Q1247" s="9">
        <v>70</v>
      </c>
      <c r="R1247" s="9">
        <v>75</v>
      </c>
    </row>
    <row r="1248" spans="1:18" x14ac:dyDescent="0.2">
      <c r="A1248" s="9">
        <v>0</v>
      </c>
      <c r="B1248" s="9">
        <v>1</v>
      </c>
      <c r="C1248" s="9">
        <v>52</v>
      </c>
      <c r="D1248" s="9">
        <v>0</v>
      </c>
      <c r="E1248" s="9">
        <v>1</v>
      </c>
      <c r="F1248" s="9">
        <v>0</v>
      </c>
      <c r="G1248" s="9">
        <v>1</v>
      </c>
      <c r="H1248" s="9">
        <v>30</v>
      </c>
      <c r="I1248" s="9">
        <v>0</v>
      </c>
      <c r="J1248" s="9">
        <v>0</v>
      </c>
      <c r="K1248" s="9">
        <v>1</v>
      </c>
      <c r="L1248" s="9">
        <v>0</v>
      </c>
      <c r="M1248" s="9">
        <v>312</v>
      </c>
      <c r="N1248" s="9">
        <v>148</v>
      </c>
      <c r="O1248" s="9">
        <v>99</v>
      </c>
      <c r="P1248" s="9">
        <v>26.73</v>
      </c>
      <c r="Q1248" s="9">
        <v>75</v>
      </c>
      <c r="R1248" s="9">
        <v>65</v>
      </c>
    </row>
    <row r="1249" spans="1:18" x14ac:dyDescent="0.2">
      <c r="A1249" s="9">
        <v>0</v>
      </c>
      <c r="B1249" s="9">
        <v>1</v>
      </c>
      <c r="C1249" s="9">
        <v>50</v>
      </c>
      <c r="D1249" s="9">
        <v>1</v>
      </c>
      <c r="E1249" s="9">
        <v>0</v>
      </c>
      <c r="F1249" s="9">
        <v>0</v>
      </c>
      <c r="G1249" s="9">
        <v>0</v>
      </c>
      <c r="H1249" s="9">
        <v>0</v>
      </c>
      <c r="I1249" s="9">
        <v>0</v>
      </c>
      <c r="J1249" s="9">
        <v>0</v>
      </c>
      <c r="K1249" s="9">
        <v>0</v>
      </c>
      <c r="L1249" s="9">
        <v>0</v>
      </c>
      <c r="M1249" s="9">
        <v>253</v>
      </c>
      <c r="N1249" s="9">
        <v>131</v>
      </c>
      <c r="O1249" s="9">
        <v>87</v>
      </c>
      <c r="P1249" s="9">
        <v>26.54</v>
      </c>
      <c r="Q1249" s="9">
        <v>90</v>
      </c>
      <c r="R1249" s="9">
        <v>76</v>
      </c>
    </row>
    <row r="1250" spans="1:18" x14ac:dyDescent="0.2">
      <c r="A1250" s="9">
        <v>0</v>
      </c>
      <c r="B1250" s="9">
        <v>0</v>
      </c>
      <c r="C1250" s="9">
        <v>43</v>
      </c>
      <c r="D1250" s="9">
        <v>0</v>
      </c>
      <c r="E1250" s="9">
        <v>0</v>
      </c>
      <c r="F1250" s="9">
        <v>1</v>
      </c>
      <c r="G1250" s="9">
        <v>1</v>
      </c>
      <c r="H1250" s="9">
        <v>10</v>
      </c>
      <c r="I1250" s="9">
        <v>0</v>
      </c>
      <c r="J1250" s="9">
        <v>0</v>
      </c>
      <c r="K1250" s="9">
        <v>0</v>
      </c>
      <c r="L1250" s="9">
        <v>0</v>
      </c>
      <c r="M1250" s="9">
        <v>186</v>
      </c>
      <c r="N1250" s="9">
        <v>111</v>
      </c>
      <c r="O1250" s="9">
        <v>82</v>
      </c>
      <c r="P1250" s="9">
        <v>23.22</v>
      </c>
      <c r="Q1250" s="9">
        <v>75</v>
      </c>
      <c r="R1250" s="9">
        <v>82</v>
      </c>
    </row>
    <row r="1251" spans="1:18" x14ac:dyDescent="0.2">
      <c r="A1251" s="9">
        <v>0</v>
      </c>
      <c r="B1251" s="9">
        <v>0</v>
      </c>
      <c r="C1251" s="9">
        <v>63</v>
      </c>
      <c r="D1251" s="9">
        <v>1</v>
      </c>
      <c r="E1251" s="9">
        <v>0</v>
      </c>
      <c r="F1251" s="9">
        <v>0</v>
      </c>
      <c r="G1251" s="9">
        <v>0</v>
      </c>
      <c r="H1251" s="9">
        <v>0</v>
      </c>
      <c r="I1251" s="9">
        <v>0</v>
      </c>
      <c r="J1251" s="9">
        <v>0</v>
      </c>
      <c r="K1251" s="9">
        <v>1</v>
      </c>
      <c r="L1251" s="9">
        <v>0</v>
      </c>
      <c r="M1251" s="9">
        <v>226</v>
      </c>
      <c r="N1251" s="9">
        <v>172.5</v>
      </c>
      <c r="O1251" s="9">
        <v>98</v>
      </c>
      <c r="P1251" s="9">
        <v>26.47</v>
      </c>
      <c r="Q1251" s="9">
        <v>87</v>
      </c>
      <c r="R1251" s="9">
        <v>81</v>
      </c>
    </row>
    <row r="1252" spans="1:18" x14ac:dyDescent="0.2">
      <c r="A1252" s="9">
        <v>0</v>
      </c>
      <c r="B1252" s="9">
        <v>1</v>
      </c>
      <c r="C1252" s="9">
        <v>55</v>
      </c>
      <c r="D1252" s="9">
        <v>1</v>
      </c>
      <c r="E1252" s="9">
        <v>0</v>
      </c>
      <c r="F1252" s="9">
        <v>0</v>
      </c>
      <c r="G1252" s="9">
        <v>0</v>
      </c>
      <c r="H1252" s="9">
        <v>0</v>
      </c>
      <c r="I1252" s="9">
        <v>0</v>
      </c>
      <c r="J1252" s="9">
        <v>0</v>
      </c>
      <c r="K1252" s="9">
        <v>1</v>
      </c>
      <c r="L1252" s="9">
        <v>1</v>
      </c>
      <c r="M1252" s="9">
        <v>180</v>
      </c>
      <c r="N1252" s="9">
        <v>174</v>
      </c>
      <c r="O1252" s="9">
        <v>100</v>
      </c>
      <c r="P1252" s="9">
        <v>26.83</v>
      </c>
      <c r="Q1252" s="9">
        <v>71</v>
      </c>
      <c r="R1252" s="9">
        <v>78</v>
      </c>
    </row>
    <row r="1253" spans="1:18" x14ac:dyDescent="0.2">
      <c r="A1253" s="9">
        <v>0</v>
      </c>
      <c r="B1253" s="9">
        <v>1</v>
      </c>
      <c r="C1253" s="9">
        <v>46</v>
      </c>
      <c r="D1253" s="9">
        <v>0</v>
      </c>
      <c r="E1253" s="9">
        <v>1</v>
      </c>
      <c r="F1253" s="9">
        <v>0</v>
      </c>
      <c r="G1253" s="9">
        <v>1</v>
      </c>
      <c r="H1253" s="9">
        <v>43</v>
      </c>
      <c r="I1253" s="9">
        <v>0</v>
      </c>
      <c r="J1253" s="9">
        <v>0</v>
      </c>
      <c r="K1253" s="9">
        <v>1</v>
      </c>
      <c r="L1253" s="9">
        <v>0</v>
      </c>
      <c r="M1253" s="9">
        <v>259</v>
      </c>
      <c r="N1253" s="9">
        <v>125</v>
      </c>
      <c r="O1253" s="9">
        <v>89</v>
      </c>
      <c r="P1253" s="9">
        <v>24.8</v>
      </c>
      <c r="Q1253" s="9">
        <v>100</v>
      </c>
      <c r="R1253" s="9">
        <v>57</v>
      </c>
    </row>
    <row r="1254" spans="1:18" x14ac:dyDescent="0.2">
      <c r="A1254" s="9">
        <v>0</v>
      </c>
      <c r="B1254" s="9">
        <v>1</v>
      </c>
      <c r="C1254" s="9">
        <v>62</v>
      </c>
      <c r="D1254" s="9">
        <v>1</v>
      </c>
      <c r="E1254" s="9">
        <v>0</v>
      </c>
      <c r="F1254" s="9">
        <v>0</v>
      </c>
      <c r="G1254" s="9">
        <v>0</v>
      </c>
      <c r="H1254" s="9">
        <v>0</v>
      </c>
      <c r="I1254" s="9">
        <v>0</v>
      </c>
      <c r="J1254" s="9">
        <v>0</v>
      </c>
      <c r="K1254" s="9">
        <v>0</v>
      </c>
      <c r="L1254" s="9">
        <v>0</v>
      </c>
      <c r="M1254" s="9">
        <v>216</v>
      </c>
      <c r="N1254" s="9">
        <v>126</v>
      </c>
      <c r="O1254" s="9">
        <v>82</v>
      </c>
      <c r="P1254" s="9">
        <v>21.18</v>
      </c>
      <c r="Q1254" s="9">
        <v>69</v>
      </c>
      <c r="R1254" s="9">
        <v>69</v>
      </c>
    </row>
    <row r="1255" spans="1:18" x14ac:dyDescent="0.2">
      <c r="A1255" s="9">
        <v>0</v>
      </c>
      <c r="B1255" s="9">
        <v>1</v>
      </c>
      <c r="C1255" s="9">
        <v>41</v>
      </c>
      <c r="D1255" s="9">
        <v>0</v>
      </c>
      <c r="E1255" s="9">
        <v>1</v>
      </c>
      <c r="F1255" s="9">
        <v>0</v>
      </c>
      <c r="G1255" s="9">
        <v>1</v>
      </c>
      <c r="H1255" s="9">
        <v>20</v>
      </c>
      <c r="I1255" s="9">
        <v>0</v>
      </c>
      <c r="J1255" s="9">
        <v>0</v>
      </c>
      <c r="K1255" s="9">
        <v>0</v>
      </c>
      <c r="L1255" s="9">
        <v>0</v>
      </c>
      <c r="M1255" s="9">
        <v>260</v>
      </c>
      <c r="N1255" s="9">
        <v>120</v>
      </c>
      <c r="O1255" s="9">
        <v>72.5</v>
      </c>
      <c r="P1255" s="9">
        <v>26.36</v>
      </c>
      <c r="Q1255" s="9">
        <v>73</v>
      </c>
      <c r="R1255" s="9">
        <v>88</v>
      </c>
    </row>
    <row r="1256" spans="1:18" x14ac:dyDescent="0.2">
      <c r="A1256" s="9">
        <v>0</v>
      </c>
      <c r="B1256" s="9">
        <v>1</v>
      </c>
      <c r="C1256" s="9">
        <v>38</v>
      </c>
      <c r="D1256" s="9">
        <v>0</v>
      </c>
      <c r="E1256" s="9">
        <v>1</v>
      </c>
      <c r="F1256" s="9">
        <v>0</v>
      </c>
      <c r="G1256" s="9">
        <v>1</v>
      </c>
      <c r="H1256" s="9">
        <v>15</v>
      </c>
      <c r="I1256" s="9">
        <v>0</v>
      </c>
      <c r="J1256" s="9">
        <v>0</v>
      </c>
      <c r="K1256" s="9">
        <v>0</v>
      </c>
      <c r="L1256" s="9">
        <v>0</v>
      </c>
      <c r="M1256" s="9">
        <v>233</v>
      </c>
      <c r="N1256" s="9">
        <v>137</v>
      </c>
      <c r="O1256" s="9">
        <v>75</v>
      </c>
      <c r="P1256" s="9">
        <v>20.55</v>
      </c>
      <c r="Q1256" s="9">
        <v>100</v>
      </c>
      <c r="R1256" s="9">
        <v>107</v>
      </c>
    </row>
    <row r="1257" spans="1:18" x14ac:dyDescent="0.2">
      <c r="A1257" s="9">
        <v>0</v>
      </c>
      <c r="B1257" s="9">
        <v>1</v>
      </c>
      <c r="C1257" s="9">
        <v>59</v>
      </c>
      <c r="D1257" s="9">
        <v>1</v>
      </c>
      <c r="E1257" s="9">
        <v>0</v>
      </c>
      <c r="F1257" s="9">
        <v>0</v>
      </c>
      <c r="G1257" s="9">
        <v>1</v>
      </c>
      <c r="H1257" s="9">
        <v>20</v>
      </c>
      <c r="I1257" s="9">
        <v>0</v>
      </c>
      <c r="J1257" s="9">
        <v>0</v>
      </c>
      <c r="K1257" s="9">
        <v>1</v>
      </c>
      <c r="L1257" s="9">
        <v>0</v>
      </c>
      <c r="M1257" s="9">
        <v>280</v>
      </c>
      <c r="N1257" s="9">
        <v>164</v>
      </c>
      <c r="O1257" s="9">
        <v>81</v>
      </c>
      <c r="P1257" s="9">
        <v>29.76</v>
      </c>
      <c r="Q1257" s="9">
        <v>80</v>
      </c>
      <c r="R1257" s="9">
        <v>68</v>
      </c>
    </row>
    <row r="1258" spans="1:18" x14ac:dyDescent="0.2">
      <c r="A1258" s="9">
        <v>0</v>
      </c>
      <c r="B1258" s="9">
        <v>0</v>
      </c>
      <c r="C1258" s="9">
        <v>34</v>
      </c>
      <c r="D1258" s="9">
        <v>0</v>
      </c>
      <c r="E1258" s="9">
        <v>1</v>
      </c>
      <c r="F1258" s="9">
        <v>0</v>
      </c>
      <c r="G1258" s="9">
        <v>0</v>
      </c>
      <c r="H1258" s="9">
        <v>0</v>
      </c>
      <c r="I1258" s="9">
        <v>0</v>
      </c>
      <c r="J1258" s="9">
        <v>0</v>
      </c>
      <c r="K1258" s="9">
        <v>0</v>
      </c>
      <c r="L1258" s="9">
        <v>0</v>
      </c>
      <c r="M1258" s="9">
        <v>170</v>
      </c>
      <c r="N1258" s="9">
        <v>121</v>
      </c>
      <c r="O1258" s="9">
        <v>74</v>
      </c>
      <c r="P1258" s="9">
        <v>20.82</v>
      </c>
      <c r="Q1258" s="9">
        <v>67</v>
      </c>
      <c r="R1258" s="9">
        <v>83</v>
      </c>
    </row>
    <row r="1259" spans="1:18" x14ac:dyDescent="0.2">
      <c r="A1259" s="9">
        <v>0</v>
      </c>
      <c r="B1259" s="9">
        <v>1</v>
      </c>
      <c r="C1259" s="9">
        <v>50</v>
      </c>
      <c r="D1259" s="9">
        <v>0</v>
      </c>
      <c r="E1259" s="9">
        <v>0</v>
      </c>
      <c r="F1259" s="9">
        <v>0</v>
      </c>
      <c r="G1259" s="9">
        <v>1</v>
      </c>
      <c r="H1259" s="9">
        <v>15</v>
      </c>
      <c r="I1259" s="9">
        <v>0</v>
      </c>
      <c r="J1259" s="9">
        <v>0</v>
      </c>
      <c r="K1259" s="9">
        <v>0</v>
      </c>
      <c r="L1259" s="9">
        <v>0</v>
      </c>
      <c r="M1259" s="9">
        <v>212</v>
      </c>
      <c r="N1259" s="9">
        <v>132</v>
      </c>
      <c r="O1259" s="9">
        <v>87</v>
      </c>
      <c r="P1259" s="9">
        <v>25.9</v>
      </c>
      <c r="Q1259" s="9">
        <v>75</v>
      </c>
      <c r="R1259" s="9">
        <v>83</v>
      </c>
    </row>
    <row r="1260" spans="1:18" x14ac:dyDescent="0.2">
      <c r="A1260" s="9">
        <v>0</v>
      </c>
      <c r="B1260" s="9">
        <v>1</v>
      </c>
      <c r="C1260" s="9">
        <v>59</v>
      </c>
      <c r="D1260" s="9">
        <v>1</v>
      </c>
      <c r="E1260" s="9">
        <v>0</v>
      </c>
      <c r="F1260" s="9">
        <v>0</v>
      </c>
      <c r="G1260" s="9">
        <v>1</v>
      </c>
      <c r="H1260" s="9">
        <v>20</v>
      </c>
      <c r="I1260" s="9">
        <v>0</v>
      </c>
      <c r="J1260" s="9">
        <v>0</v>
      </c>
      <c r="K1260" s="9">
        <v>0</v>
      </c>
      <c r="L1260" s="9">
        <v>0</v>
      </c>
      <c r="M1260" s="9">
        <v>206</v>
      </c>
      <c r="N1260" s="9">
        <v>115</v>
      </c>
      <c r="O1260" s="9">
        <v>70</v>
      </c>
      <c r="P1260" s="9">
        <v>24.79</v>
      </c>
      <c r="Q1260" s="9">
        <v>84</v>
      </c>
      <c r="R1260" s="9">
        <v>76</v>
      </c>
    </row>
    <row r="1261" spans="1:18" x14ac:dyDescent="0.2">
      <c r="A1261" s="9">
        <v>0</v>
      </c>
      <c r="B1261" s="9">
        <v>1</v>
      </c>
      <c r="C1261" s="9">
        <v>44</v>
      </c>
      <c r="D1261" s="9">
        <v>1</v>
      </c>
      <c r="E1261" s="9">
        <v>0</v>
      </c>
      <c r="F1261" s="9">
        <v>0</v>
      </c>
      <c r="G1261" s="9">
        <v>1</v>
      </c>
      <c r="H1261" s="9">
        <v>30</v>
      </c>
      <c r="I1261" s="9">
        <v>0</v>
      </c>
      <c r="J1261" s="9">
        <v>0</v>
      </c>
      <c r="K1261" s="9">
        <v>1</v>
      </c>
      <c r="L1261" s="9">
        <v>0</v>
      </c>
      <c r="M1261" s="9">
        <v>230</v>
      </c>
      <c r="N1261" s="9">
        <v>128</v>
      </c>
      <c r="O1261" s="9">
        <v>87</v>
      </c>
      <c r="P1261" s="9">
        <v>26.02</v>
      </c>
      <c r="Q1261" s="9">
        <v>70</v>
      </c>
      <c r="R1261" s="9">
        <v>73</v>
      </c>
    </row>
    <row r="1262" spans="1:18" x14ac:dyDescent="0.2">
      <c r="A1262" s="9">
        <v>0</v>
      </c>
      <c r="B1262" s="9">
        <v>0</v>
      </c>
      <c r="C1262" s="9">
        <v>33</v>
      </c>
      <c r="D1262" s="9">
        <v>1</v>
      </c>
      <c r="E1262" s="9">
        <v>0</v>
      </c>
      <c r="F1262" s="9">
        <v>0</v>
      </c>
      <c r="G1262" s="9">
        <v>0</v>
      </c>
      <c r="H1262" s="9">
        <v>0</v>
      </c>
      <c r="I1262" s="9">
        <v>0</v>
      </c>
      <c r="J1262" s="9">
        <v>0</v>
      </c>
      <c r="K1262" s="9">
        <v>0</v>
      </c>
      <c r="L1262" s="9">
        <v>0</v>
      </c>
      <c r="M1262" s="9">
        <v>158</v>
      </c>
      <c r="N1262" s="9">
        <v>108</v>
      </c>
      <c r="O1262" s="9">
        <v>67</v>
      </c>
      <c r="P1262" s="9">
        <v>19.84</v>
      </c>
      <c r="Q1262" s="9">
        <v>86</v>
      </c>
      <c r="R1262" s="9">
        <v>69</v>
      </c>
    </row>
    <row r="1263" spans="1:18" x14ac:dyDescent="0.2">
      <c r="A1263" s="9">
        <v>0</v>
      </c>
      <c r="B1263" s="9">
        <v>1</v>
      </c>
      <c r="C1263" s="9">
        <v>64</v>
      </c>
      <c r="D1263" s="9">
        <v>1</v>
      </c>
      <c r="E1263" s="9">
        <v>0</v>
      </c>
      <c r="F1263" s="9">
        <v>0</v>
      </c>
      <c r="G1263" s="9">
        <v>0</v>
      </c>
      <c r="H1263" s="9">
        <v>0</v>
      </c>
      <c r="I1263" s="9">
        <v>0</v>
      </c>
      <c r="J1263" s="9">
        <v>0</v>
      </c>
      <c r="K1263" s="9">
        <v>1</v>
      </c>
      <c r="L1263" s="9">
        <v>0</v>
      </c>
      <c r="M1263" s="9">
        <v>186</v>
      </c>
      <c r="N1263" s="9">
        <v>144</v>
      </c>
      <c r="O1263" s="9">
        <v>76</v>
      </c>
      <c r="P1263" s="9">
        <v>31.23</v>
      </c>
      <c r="Q1263" s="9">
        <v>62</v>
      </c>
      <c r="R1263" s="9">
        <v>93</v>
      </c>
    </row>
    <row r="1264" spans="1:18" x14ac:dyDescent="0.2">
      <c r="A1264" s="9">
        <v>0</v>
      </c>
      <c r="B1264" s="9">
        <v>1</v>
      </c>
      <c r="C1264" s="9">
        <v>60</v>
      </c>
      <c r="D1264" s="9">
        <v>1</v>
      </c>
      <c r="E1264" s="9">
        <v>0</v>
      </c>
      <c r="F1264" s="9">
        <v>0</v>
      </c>
      <c r="G1264" s="9">
        <v>0</v>
      </c>
      <c r="H1264" s="9">
        <v>0</v>
      </c>
      <c r="I1264" s="9">
        <v>0</v>
      </c>
      <c r="J1264" s="9">
        <v>0</v>
      </c>
      <c r="K1264" s="9">
        <v>0</v>
      </c>
      <c r="L1264" s="9">
        <v>0</v>
      </c>
      <c r="M1264" s="9">
        <v>183</v>
      </c>
      <c r="N1264" s="9">
        <v>114</v>
      </c>
      <c r="O1264" s="9">
        <v>70</v>
      </c>
      <c r="P1264" s="9">
        <v>23.56</v>
      </c>
      <c r="Q1264" s="9">
        <v>75</v>
      </c>
      <c r="R1264" s="9">
        <v>59</v>
      </c>
    </row>
    <row r="1265" spans="1:18" x14ac:dyDescent="0.2">
      <c r="A1265" s="9">
        <v>0</v>
      </c>
      <c r="B1265" s="9">
        <v>0</v>
      </c>
      <c r="C1265" s="9">
        <v>55</v>
      </c>
      <c r="D1265" s="9">
        <v>1</v>
      </c>
      <c r="E1265" s="9">
        <v>0</v>
      </c>
      <c r="F1265" s="9">
        <v>0</v>
      </c>
      <c r="G1265" s="9">
        <v>0</v>
      </c>
      <c r="H1265" s="9">
        <v>0</v>
      </c>
      <c r="I1265" s="9">
        <v>0</v>
      </c>
      <c r="J1265" s="9">
        <v>0</v>
      </c>
      <c r="K1265" s="9">
        <v>0</v>
      </c>
      <c r="L1265" s="9">
        <v>0</v>
      </c>
      <c r="M1265" s="9">
        <v>211</v>
      </c>
      <c r="N1265" s="9">
        <v>136</v>
      </c>
      <c r="O1265" s="9">
        <v>70</v>
      </c>
      <c r="P1265" s="9">
        <v>34.4</v>
      </c>
      <c r="Q1265" s="9">
        <v>75</v>
      </c>
      <c r="R1265" s="9">
        <v>83</v>
      </c>
    </row>
    <row r="1266" spans="1:18" x14ac:dyDescent="0.2">
      <c r="A1266" s="9">
        <v>1</v>
      </c>
      <c r="B1266" s="9">
        <v>0</v>
      </c>
      <c r="C1266" s="9">
        <v>52</v>
      </c>
      <c r="D1266" s="9">
        <v>1</v>
      </c>
      <c r="E1266" s="9">
        <v>0</v>
      </c>
      <c r="F1266" s="9">
        <v>0</v>
      </c>
      <c r="G1266" s="9">
        <v>0</v>
      </c>
      <c r="H1266" s="9">
        <v>0</v>
      </c>
      <c r="I1266" s="9">
        <v>0</v>
      </c>
      <c r="J1266" s="9">
        <v>0</v>
      </c>
      <c r="K1266" s="9">
        <v>0</v>
      </c>
      <c r="L1266" s="9">
        <v>0</v>
      </c>
      <c r="M1266" s="9">
        <v>234</v>
      </c>
      <c r="N1266" s="9">
        <v>129</v>
      </c>
      <c r="O1266" s="9">
        <v>80</v>
      </c>
      <c r="P1266" s="9">
        <v>28.06</v>
      </c>
      <c r="Q1266" s="9">
        <v>90</v>
      </c>
      <c r="R1266" s="9">
        <v>78</v>
      </c>
    </row>
    <row r="1267" spans="1:18" x14ac:dyDescent="0.2">
      <c r="A1267" s="9">
        <v>0</v>
      </c>
      <c r="B1267" s="9">
        <v>1</v>
      </c>
      <c r="C1267" s="9">
        <v>50</v>
      </c>
      <c r="D1267" s="9">
        <v>0</v>
      </c>
      <c r="E1267" s="9">
        <v>1</v>
      </c>
      <c r="F1267" s="9">
        <v>0</v>
      </c>
      <c r="G1267" s="9">
        <v>1</v>
      </c>
      <c r="H1267" s="9">
        <v>40</v>
      </c>
      <c r="I1267" s="9">
        <v>0</v>
      </c>
      <c r="J1267" s="9">
        <v>0</v>
      </c>
      <c r="K1267" s="9">
        <v>0</v>
      </c>
      <c r="L1267" s="9">
        <v>0</v>
      </c>
      <c r="M1267" s="9">
        <v>238</v>
      </c>
      <c r="N1267" s="9">
        <v>127.5</v>
      </c>
      <c r="O1267" s="9">
        <v>85</v>
      </c>
      <c r="P1267" s="9">
        <v>27.82</v>
      </c>
      <c r="Q1267" s="9">
        <v>80</v>
      </c>
      <c r="R1267" s="9">
        <v>69</v>
      </c>
    </row>
    <row r="1268" spans="1:18" x14ac:dyDescent="0.2">
      <c r="A1268" s="9">
        <v>0</v>
      </c>
      <c r="B1268" s="9">
        <v>0</v>
      </c>
      <c r="C1268" s="9">
        <v>35</v>
      </c>
      <c r="D1268" s="9">
        <v>0</v>
      </c>
      <c r="E1268" s="9">
        <v>1</v>
      </c>
      <c r="F1268" s="9">
        <v>0</v>
      </c>
      <c r="G1268" s="9">
        <v>1</v>
      </c>
      <c r="H1268" s="9">
        <v>5</v>
      </c>
      <c r="I1268" s="9">
        <v>0</v>
      </c>
      <c r="J1268" s="9">
        <v>0</v>
      </c>
      <c r="K1268" s="9">
        <v>0</v>
      </c>
      <c r="L1268" s="9">
        <v>0</v>
      </c>
      <c r="M1268" s="9">
        <v>186</v>
      </c>
      <c r="N1268" s="9">
        <v>106</v>
      </c>
      <c r="O1268" s="9">
        <v>78</v>
      </c>
      <c r="P1268" s="9">
        <v>24.73</v>
      </c>
      <c r="Q1268" s="9">
        <v>60</v>
      </c>
      <c r="R1268" s="9">
        <v>70</v>
      </c>
    </row>
    <row r="1269" spans="1:18" x14ac:dyDescent="0.2">
      <c r="A1269" s="9">
        <v>0</v>
      </c>
      <c r="B1269" s="9">
        <v>0</v>
      </c>
      <c r="C1269" s="9">
        <v>57</v>
      </c>
      <c r="D1269" s="9">
        <v>0</v>
      </c>
      <c r="E1269" s="9">
        <v>1</v>
      </c>
      <c r="F1269" s="9">
        <v>0</v>
      </c>
      <c r="G1269" s="9">
        <v>0</v>
      </c>
      <c r="H1269" s="9">
        <v>0</v>
      </c>
      <c r="I1269" s="9">
        <v>0</v>
      </c>
      <c r="J1269" s="9">
        <v>0</v>
      </c>
      <c r="K1269" s="9">
        <v>0</v>
      </c>
      <c r="L1269" s="9">
        <v>0</v>
      </c>
      <c r="M1269" s="9">
        <v>239</v>
      </c>
      <c r="N1269" s="9">
        <v>127</v>
      </c>
      <c r="O1269" s="9">
        <v>81</v>
      </c>
      <c r="P1269" s="9">
        <v>21.85</v>
      </c>
      <c r="Q1269" s="9">
        <v>75</v>
      </c>
      <c r="R1269" s="9">
        <v>87</v>
      </c>
    </row>
    <row r="1270" spans="1:18" x14ac:dyDescent="0.2">
      <c r="A1270" s="9">
        <v>0</v>
      </c>
      <c r="B1270" s="9">
        <v>0</v>
      </c>
      <c r="C1270" s="9">
        <v>60</v>
      </c>
      <c r="D1270" s="9">
        <v>1</v>
      </c>
      <c r="E1270" s="9">
        <v>0</v>
      </c>
      <c r="F1270" s="9">
        <v>0</v>
      </c>
      <c r="G1270" s="9">
        <v>0</v>
      </c>
      <c r="H1270" s="9">
        <v>0</v>
      </c>
      <c r="I1270" s="9">
        <v>0</v>
      </c>
      <c r="J1270" s="9">
        <v>0</v>
      </c>
      <c r="K1270" s="9">
        <v>0</v>
      </c>
      <c r="L1270" s="9">
        <v>0</v>
      </c>
      <c r="M1270" s="9">
        <v>277</v>
      </c>
      <c r="N1270" s="9">
        <v>126</v>
      </c>
      <c r="O1270" s="9">
        <v>70</v>
      </c>
      <c r="P1270" s="9">
        <v>25.13</v>
      </c>
      <c r="Q1270" s="9">
        <v>60</v>
      </c>
      <c r="R1270" s="9">
        <v>100</v>
      </c>
    </row>
    <row r="1271" spans="1:18" x14ac:dyDescent="0.2">
      <c r="A1271" s="9">
        <v>0</v>
      </c>
      <c r="B1271" s="9">
        <v>0</v>
      </c>
      <c r="C1271" s="9">
        <v>53</v>
      </c>
      <c r="D1271" s="9">
        <v>1</v>
      </c>
      <c r="E1271" s="9">
        <v>0</v>
      </c>
      <c r="F1271" s="9">
        <v>0</v>
      </c>
      <c r="G1271" s="9">
        <v>1</v>
      </c>
      <c r="H1271" s="9">
        <v>20</v>
      </c>
      <c r="I1271" s="9">
        <v>0</v>
      </c>
      <c r="J1271" s="9">
        <v>0</v>
      </c>
      <c r="K1271" s="9">
        <v>1</v>
      </c>
      <c r="L1271" s="9">
        <v>0</v>
      </c>
      <c r="M1271" s="9">
        <v>235</v>
      </c>
      <c r="N1271" s="9">
        <v>154</v>
      </c>
      <c r="O1271" s="9">
        <v>98</v>
      </c>
      <c r="P1271" s="9">
        <v>26.91</v>
      </c>
      <c r="Q1271" s="9">
        <v>80</v>
      </c>
      <c r="R1271" s="9">
        <v>65</v>
      </c>
    </row>
    <row r="1272" spans="1:18" x14ac:dyDescent="0.2">
      <c r="A1272" s="9">
        <v>0</v>
      </c>
      <c r="B1272" s="9">
        <v>1</v>
      </c>
      <c r="C1272" s="9">
        <v>43</v>
      </c>
      <c r="D1272" s="9">
        <v>0</v>
      </c>
      <c r="E1272" s="9">
        <v>1</v>
      </c>
      <c r="F1272" s="9">
        <v>0</v>
      </c>
      <c r="G1272" s="9">
        <v>1</v>
      </c>
      <c r="H1272" s="9">
        <v>38</v>
      </c>
      <c r="I1272" s="9">
        <v>0</v>
      </c>
      <c r="J1272" s="9">
        <v>0</v>
      </c>
      <c r="K1272" s="9">
        <v>0</v>
      </c>
      <c r="L1272" s="9">
        <v>0</v>
      </c>
      <c r="M1272" s="9">
        <v>207</v>
      </c>
      <c r="N1272" s="9">
        <v>130</v>
      </c>
      <c r="O1272" s="9">
        <v>86</v>
      </c>
      <c r="P1272" s="9">
        <v>24.96</v>
      </c>
      <c r="Q1272" s="9">
        <v>75</v>
      </c>
      <c r="R1272" s="9">
        <v>103</v>
      </c>
    </row>
    <row r="1273" spans="1:18" x14ac:dyDescent="0.2">
      <c r="A1273" s="9">
        <v>0</v>
      </c>
      <c r="B1273" s="9">
        <v>1</v>
      </c>
      <c r="C1273" s="9">
        <v>56</v>
      </c>
      <c r="D1273" s="9">
        <v>1</v>
      </c>
      <c r="E1273" s="9">
        <v>0</v>
      </c>
      <c r="F1273" s="9">
        <v>0</v>
      </c>
      <c r="G1273" s="9">
        <v>1</v>
      </c>
      <c r="H1273" s="9">
        <v>20</v>
      </c>
      <c r="I1273" s="9">
        <v>0</v>
      </c>
      <c r="J1273" s="9">
        <v>0</v>
      </c>
      <c r="K1273" s="9">
        <v>0</v>
      </c>
      <c r="L1273" s="9">
        <v>0</v>
      </c>
      <c r="M1273" s="9">
        <v>256</v>
      </c>
      <c r="N1273" s="9">
        <v>124</v>
      </c>
      <c r="O1273" s="9">
        <v>78</v>
      </c>
      <c r="P1273" s="9">
        <v>26.67</v>
      </c>
      <c r="Q1273" s="9">
        <v>60</v>
      </c>
      <c r="R1273" s="9">
        <v>80</v>
      </c>
    </row>
    <row r="1274" spans="1:18" x14ac:dyDescent="0.2">
      <c r="A1274" s="9">
        <v>0</v>
      </c>
      <c r="B1274" s="9">
        <v>0</v>
      </c>
      <c r="C1274" s="9">
        <v>36</v>
      </c>
      <c r="D1274" s="9">
        <v>0</v>
      </c>
      <c r="E1274" s="9">
        <v>0</v>
      </c>
      <c r="F1274" s="9">
        <v>1</v>
      </c>
      <c r="G1274" s="9">
        <v>0</v>
      </c>
      <c r="H1274" s="9">
        <v>0</v>
      </c>
      <c r="I1274" s="9">
        <v>0</v>
      </c>
      <c r="J1274" s="9">
        <v>0</v>
      </c>
      <c r="K1274" s="9">
        <v>0</v>
      </c>
      <c r="L1274" s="9">
        <v>0</v>
      </c>
      <c r="M1274" s="9">
        <v>230</v>
      </c>
      <c r="N1274" s="9">
        <v>112.5</v>
      </c>
      <c r="O1274" s="9">
        <v>73.5</v>
      </c>
      <c r="P1274" s="9">
        <v>22.36</v>
      </c>
      <c r="Q1274" s="9">
        <v>63</v>
      </c>
      <c r="R1274" s="9">
        <v>65</v>
      </c>
    </row>
    <row r="1275" spans="1:18" x14ac:dyDescent="0.2">
      <c r="A1275" s="9">
        <v>0</v>
      </c>
      <c r="B1275" s="9">
        <v>1</v>
      </c>
      <c r="C1275" s="9">
        <v>38</v>
      </c>
      <c r="D1275" s="9">
        <v>0</v>
      </c>
      <c r="E1275" s="9">
        <v>1</v>
      </c>
      <c r="F1275" s="9">
        <v>0</v>
      </c>
      <c r="G1275" s="9">
        <v>0</v>
      </c>
      <c r="H1275" s="9">
        <v>0</v>
      </c>
      <c r="I1275" s="9">
        <v>0</v>
      </c>
      <c r="J1275" s="9">
        <v>0</v>
      </c>
      <c r="K1275" s="9">
        <v>1</v>
      </c>
      <c r="L1275" s="9">
        <v>0</v>
      </c>
      <c r="M1275" s="9">
        <v>199</v>
      </c>
      <c r="N1275" s="9">
        <v>135</v>
      </c>
      <c r="O1275" s="9">
        <v>90</v>
      </c>
      <c r="P1275" s="9">
        <v>32.19</v>
      </c>
      <c r="Q1275" s="9">
        <v>67</v>
      </c>
      <c r="R1275" s="9">
        <v>85</v>
      </c>
    </row>
    <row r="1276" spans="1:18" x14ac:dyDescent="0.2">
      <c r="A1276" s="9">
        <v>0</v>
      </c>
      <c r="B1276" s="9">
        <v>0</v>
      </c>
      <c r="C1276" s="9">
        <v>59</v>
      </c>
      <c r="D1276" s="9">
        <v>0</v>
      </c>
      <c r="E1276" s="9">
        <v>1</v>
      </c>
      <c r="F1276" s="9">
        <v>0</v>
      </c>
      <c r="G1276" s="9">
        <v>1</v>
      </c>
      <c r="H1276" s="9">
        <v>1</v>
      </c>
      <c r="I1276" s="9">
        <v>0</v>
      </c>
      <c r="J1276" s="9">
        <v>0</v>
      </c>
      <c r="K1276" s="9">
        <v>0</v>
      </c>
      <c r="L1276" s="9">
        <v>0</v>
      </c>
      <c r="M1276" s="9">
        <v>236</v>
      </c>
      <c r="N1276" s="9">
        <v>139</v>
      </c>
      <c r="O1276" s="9">
        <v>84</v>
      </c>
      <c r="P1276" s="9">
        <v>22.7</v>
      </c>
      <c r="Q1276" s="9">
        <v>63</v>
      </c>
      <c r="R1276" s="9">
        <v>78</v>
      </c>
    </row>
    <row r="1277" spans="1:18" x14ac:dyDescent="0.2">
      <c r="A1277" s="9">
        <v>0</v>
      </c>
      <c r="B1277" s="9">
        <v>1</v>
      </c>
      <c r="C1277" s="9">
        <v>49</v>
      </c>
      <c r="D1277" s="9">
        <v>0</v>
      </c>
      <c r="E1277" s="9">
        <v>1</v>
      </c>
      <c r="F1277" s="9">
        <v>0</v>
      </c>
      <c r="G1277" s="9">
        <v>0</v>
      </c>
      <c r="H1277" s="9">
        <v>0</v>
      </c>
      <c r="I1277" s="9">
        <v>0</v>
      </c>
      <c r="J1277" s="9">
        <v>0</v>
      </c>
      <c r="K1277" s="9">
        <v>1</v>
      </c>
      <c r="L1277" s="9">
        <v>0</v>
      </c>
      <c r="M1277" s="9">
        <v>271</v>
      </c>
      <c r="N1277" s="9">
        <v>140</v>
      </c>
      <c r="O1277" s="9">
        <v>108</v>
      </c>
      <c r="P1277" s="9">
        <v>27.66</v>
      </c>
      <c r="Q1277" s="9">
        <v>82</v>
      </c>
      <c r="R1277" s="9">
        <v>77</v>
      </c>
    </row>
    <row r="1278" spans="1:18" x14ac:dyDescent="0.2">
      <c r="A1278" s="9">
        <v>0</v>
      </c>
      <c r="B1278" s="9">
        <v>0</v>
      </c>
      <c r="C1278" s="9">
        <v>49</v>
      </c>
      <c r="D1278" s="9">
        <v>1</v>
      </c>
      <c r="E1278" s="9">
        <v>0</v>
      </c>
      <c r="F1278" s="9">
        <v>0</v>
      </c>
      <c r="G1278" s="9">
        <v>0</v>
      </c>
      <c r="H1278" s="9">
        <v>0</v>
      </c>
      <c r="I1278" s="9">
        <v>0</v>
      </c>
      <c r="J1278" s="9">
        <v>0</v>
      </c>
      <c r="K1278" s="9">
        <v>0</v>
      </c>
      <c r="L1278" s="9">
        <v>0</v>
      </c>
      <c r="M1278" s="9">
        <v>250</v>
      </c>
      <c r="N1278" s="9">
        <v>133.5</v>
      </c>
      <c r="O1278" s="9">
        <v>87.5</v>
      </c>
      <c r="P1278" s="9">
        <v>29.45</v>
      </c>
      <c r="Q1278" s="9">
        <v>83</v>
      </c>
      <c r="R1278" s="9">
        <v>84</v>
      </c>
    </row>
    <row r="1279" spans="1:18" x14ac:dyDescent="0.2">
      <c r="A1279" s="9">
        <v>0</v>
      </c>
      <c r="B1279" s="9">
        <v>0</v>
      </c>
      <c r="C1279" s="9">
        <v>42</v>
      </c>
      <c r="D1279" s="9">
        <v>0</v>
      </c>
      <c r="E1279" s="9">
        <v>0</v>
      </c>
      <c r="F1279" s="9">
        <v>1</v>
      </c>
      <c r="G1279" s="9">
        <v>1</v>
      </c>
      <c r="H1279" s="9">
        <v>5</v>
      </c>
      <c r="I1279" s="9">
        <v>0</v>
      </c>
      <c r="J1279" s="9">
        <v>0</v>
      </c>
      <c r="K1279" s="9">
        <v>0</v>
      </c>
      <c r="L1279" s="9">
        <v>0</v>
      </c>
      <c r="M1279" s="9">
        <v>152</v>
      </c>
      <c r="N1279" s="9">
        <v>122</v>
      </c>
      <c r="O1279" s="9">
        <v>76</v>
      </c>
      <c r="P1279" s="9">
        <v>21.26</v>
      </c>
      <c r="Q1279" s="9">
        <v>85</v>
      </c>
      <c r="R1279" s="9">
        <v>78</v>
      </c>
    </row>
    <row r="1280" spans="1:18" x14ac:dyDescent="0.2">
      <c r="A1280" s="9">
        <v>0</v>
      </c>
      <c r="B1280" s="9">
        <v>1</v>
      </c>
      <c r="C1280" s="9">
        <v>35</v>
      </c>
      <c r="D1280" s="9">
        <v>0</v>
      </c>
      <c r="E1280" s="9">
        <v>0</v>
      </c>
      <c r="F1280" s="9">
        <v>0</v>
      </c>
      <c r="G1280" s="9">
        <v>1</v>
      </c>
      <c r="H1280" s="9">
        <v>10</v>
      </c>
      <c r="I1280" s="9">
        <v>0</v>
      </c>
      <c r="J1280" s="9">
        <v>0</v>
      </c>
      <c r="K1280" s="9">
        <v>0</v>
      </c>
      <c r="L1280" s="9">
        <v>0</v>
      </c>
      <c r="M1280" s="9">
        <v>300</v>
      </c>
      <c r="N1280" s="9">
        <v>120</v>
      </c>
      <c r="O1280" s="9">
        <v>84</v>
      </c>
      <c r="P1280" s="9">
        <v>24.69</v>
      </c>
      <c r="Q1280" s="9">
        <v>75</v>
      </c>
      <c r="R1280" s="9">
        <v>99</v>
      </c>
    </row>
    <row r="1281" spans="1:18" x14ac:dyDescent="0.2">
      <c r="A1281" s="9">
        <v>0</v>
      </c>
      <c r="B1281" s="9">
        <v>0</v>
      </c>
      <c r="C1281" s="9">
        <v>38</v>
      </c>
      <c r="D1281" s="9">
        <v>0</v>
      </c>
      <c r="E1281" s="9">
        <v>1</v>
      </c>
      <c r="F1281" s="9">
        <v>0</v>
      </c>
      <c r="G1281" s="9">
        <v>0</v>
      </c>
      <c r="H1281" s="9">
        <v>0</v>
      </c>
      <c r="I1281" s="9">
        <v>0</v>
      </c>
      <c r="J1281" s="9">
        <v>0</v>
      </c>
      <c r="K1281" s="9">
        <v>0</v>
      </c>
      <c r="L1281" s="9">
        <v>0</v>
      </c>
      <c r="M1281" s="9">
        <v>287</v>
      </c>
      <c r="N1281" s="9">
        <v>113</v>
      </c>
      <c r="O1281" s="9">
        <v>80</v>
      </c>
      <c r="P1281" s="9">
        <v>24.56</v>
      </c>
      <c r="Q1281" s="9">
        <v>100</v>
      </c>
      <c r="R1281" s="9">
        <v>75</v>
      </c>
    </row>
    <row r="1282" spans="1:18" x14ac:dyDescent="0.2">
      <c r="A1282" s="9">
        <v>0</v>
      </c>
      <c r="B1282" s="9">
        <v>1</v>
      </c>
      <c r="C1282" s="9">
        <v>62</v>
      </c>
      <c r="D1282" s="9">
        <v>1</v>
      </c>
      <c r="E1282" s="9">
        <v>0</v>
      </c>
      <c r="F1282" s="9">
        <v>0</v>
      </c>
      <c r="G1282" s="9">
        <v>0</v>
      </c>
      <c r="H1282" s="9">
        <v>0</v>
      </c>
      <c r="I1282" s="9">
        <v>0</v>
      </c>
      <c r="J1282" s="9">
        <v>0</v>
      </c>
      <c r="K1282" s="9">
        <v>0</v>
      </c>
      <c r="L1282" s="9">
        <v>1</v>
      </c>
      <c r="M1282" s="9">
        <v>237</v>
      </c>
      <c r="N1282" s="9">
        <v>114</v>
      </c>
      <c r="O1282" s="9">
        <v>72</v>
      </c>
      <c r="P1282" s="9">
        <v>25.65</v>
      </c>
      <c r="Q1282" s="9">
        <v>62</v>
      </c>
      <c r="R1282" s="9">
        <v>89</v>
      </c>
    </row>
    <row r="1283" spans="1:18" x14ac:dyDescent="0.2">
      <c r="A1283" s="9">
        <v>0</v>
      </c>
      <c r="B1283" s="9">
        <v>1</v>
      </c>
      <c r="C1283" s="9">
        <v>44</v>
      </c>
      <c r="D1283" s="9">
        <v>1</v>
      </c>
      <c r="E1283" s="9">
        <v>0</v>
      </c>
      <c r="F1283" s="9">
        <v>0</v>
      </c>
      <c r="G1283" s="9">
        <v>1</v>
      </c>
      <c r="H1283" s="9">
        <v>20</v>
      </c>
      <c r="I1283" s="9">
        <v>0</v>
      </c>
      <c r="J1283" s="9">
        <v>0</v>
      </c>
      <c r="K1283" s="9">
        <v>0</v>
      </c>
      <c r="L1283" s="9">
        <v>0</v>
      </c>
      <c r="M1283" s="9">
        <v>214</v>
      </c>
      <c r="N1283" s="9">
        <v>128</v>
      </c>
      <c r="O1283" s="9">
        <v>94</v>
      </c>
      <c r="P1283" s="9">
        <v>23.51</v>
      </c>
      <c r="Q1283" s="9">
        <v>72</v>
      </c>
      <c r="R1283" s="9">
        <v>66</v>
      </c>
    </row>
    <row r="1284" spans="1:18" x14ac:dyDescent="0.2">
      <c r="A1284" s="9">
        <v>0</v>
      </c>
      <c r="B1284" s="9">
        <v>0</v>
      </c>
      <c r="C1284" s="9">
        <v>43</v>
      </c>
      <c r="D1284" s="9">
        <v>0</v>
      </c>
      <c r="E1284" s="9">
        <v>1</v>
      </c>
      <c r="F1284" s="9">
        <v>0</v>
      </c>
      <c r="G1284" s="9">
        <v>0</v>
      </c>
      <c r="H1284" s="9">
        <v>0</v>
      </c>
      <c r="I1284" s="9">
        <v>0</v>
      </c>
      <c r="J1284" s="9">
        <v>0</v>
      </c>
      <c r="K1284" s="9">
        <v>0</v>
      </c>
      <c r="L1284" s="9">
        <v>0</v>
      </c>
      <c r="M1284" s="9">
        <v>237</v>
      </c>
      <c r="N1284" s="9">
        <v>130</v>
      </c>
      <c r="O1284" s="9">
        <v>80</v>
      </c>
      <c r="P1284" s="9">
        <v>22.71</v>
      </c>
      <c r="Q1284" s="9">
        <v>65</v>
      </c>
      <c r="R1284" s="9">
        <v>78</v>
      </c>
    </row>
    <row r="1285" spans="1:18" x14ac:dyDescent="0.2">
      <c r="A1285" s="9">
        <v>0</v>
      </c>
      <c r="B1285" s="9">
        <v>0</v>
      </c>
      <c r="C1285" s="9">
        <v>39</v>
      </c>
      <c r="D1285" s="9">
        <v>0</v>
      </c>
      <c r="E1285" s="9">
        <v>1</v>
      </c>
      <c r="F1285" s="9">
        <v>0</v>
      </c>
      <c r="G1285" s="9">
        <v>0</v>
      </c>
      <c r="H1285" s="9">
        <v>0</v>
      </c>
      <c r="I1285" s="9">
        <v>0</v>
      </c>
      <c r="J1285" s="9">
        <v>0</v>
      </c>
      <c r="K1285" s="9">
        <v>0</v>
      </c>
      <c r="L1285" s="9">
        <v>0</v>
      </c>
      <c r="M1285" s="9">
        <v>201</v>
      </c>
      <c r="N1285" s="9">
        <v>151</v>
      </c>
      <c r="O1285" s="9">
        <v>94</v>
      </c>
      <c r="P1285" s="9">
        <v>31.48</v>
      </c>
      <c r="Q1285" s="9">
        <v>80</v>
      </c>
      <c r="R1285" s="9">
        <v>74</v>
      </c>
    </row>
    <row r="1286" spans="1:18" x14ac:dyDescent="0.2">
      <c r="A1286" s="9">
        <v>0</v>
      </c>
      <c r="B1286" s="9">
        <v>0</v>
      </c>
      <c r="C1286" s="9">
        <v>39</v>
      </c>
      <c r="D1286" s="9">
        <v>0</v>
      </c>
      <c r="E1286" s="9">
        <v>0</v>
      </c>
      <c r="F1286" s="9">
        <v>1</v>
      </c>
      <c r="G1286" s="9">
        <v>0</v>
      </c>
      <c r="H1286" s="9">
        <v>0</v>
      </c>
      <c r="I1286" s="9">
        <v>0</v>
      </c>
      <c r="J1286" s="9">
        <v>0</v>
      </c>
      <c r="K1286" s="9">
        <v>0</v>
      </c>
      <c r="L1286" s="9">
        <v>0</v>
      </c>
      <c r="M1286" s="9">
        <v>180</v>
      </c>
      <c r="N1286" s="9">
        <v>124</v>
      </c>
      <c r="O1286" s="9">
        <v>83</v>
      </c>
      <c r="P1286" s="9">
        <v>22.91</v>
      </c>
      <c r="Q1286" s="9">
        <v>66</v>
      </c>
      <c r="R1286" s="9">
        <v>77</v>
      </c>
    </row>
    <row r="1287" spans="1:18" x14ac:dyDescent="0.2">
      <c r="A1287" s="9">
        <v>0</v>
      </c>
      <c r="B1287" s="9">
        <v>0</v>
      </c>
      <c r="C1287" s="9">
        <v>46</v>
      </c>
      <c r="D1287" s="9">
        <v>1</v>
      </c>
      <c r="E1287" s="9">
        <v>0</v>
      </c>
      <c r="F1287" s="9">
        <v>0</v>
      </c>
      <c r="G1287" s="9">
        <v>0</v>
      </c>
      <c r="H1287" s="9">
        <v>0</v>
      </c>
      <c r="I1287" s="9">
        <v>0</v>
      </c>
      <c r="J1287" s="9">
        <v>0</v>
      </c>
      <c r="K1287" s="9">
        <v>0</v>
      </c>
      <c r="L1287" s="9">
        <v>0</v>
      </c>
      <c r="M1287" s="9">
        <v>248</v>
      </c>
      <c r="N1287" s="9">
        <v>115</v>
      </c>
      <c r="O1287" s="9">
        <v>82</v>
      </c>
      <c r="P1287" s="9">
        <v>28.92</v>
      </c>
      <c r="Q1287" s="9">
        <v>93</v>
      </c>
      <c r="R1287" s="9">
        <v>100</v>
      </c>
    </row>
    <row r="1288" spans="1:18" x14ac:dyDescent="0.2">
      <c r="A1288" s="9">
        <v>0</v>
      </c>
      <c r="B1288" s="9">
        <v>1</v>
      </c>
      <c r="C1288" s="9">
        <v>52</v>
      </c>
      <c r="D1288" s="9">
        <v>1</v>
      </c>
      <c r="E1288" s="9">
        <v>0</v>
      </c>
      <c r="F1288" s="9">
        <v>0</v>
      </c>
      <c r="G1288" s="9">
        <v>1</v>
      </c>
      <c r="H1288" s="9">
        <v>15</v>
      </c>
      <c r="I1288" s="9">
        <v>0</v>
      </c>
      <c r="J1288" s="9">
        <v>0</v>
      </c>
      <c r="K1288" s="9">
        <v>0</v>
      </c>
      <c r="L1288" s="9">
        <v>0</v>
      </c>
      <c r="M1288" s="9">
        <v>240</v>
      </c>
      <c r="N1288" s="9">
        <v>120</v>
      </c>
      <c r="O1288" s="9">
        <v>77</v>
      </c>
      <c r="P1288" s="9">
        <v>32.270000000000003</v>
      </c>
      <c r="Q1288" s="9">
        <v>80</v>
      </c>
      <c r="R1288" s="9">
        <v>62</v>
      </c>
    </row>
    <row r="1289" spans="1:18" x14ac:dyDescent="0.2">
      <c r="A1289" s="9">
        <v>1</v>
      </c>
      <c r="B1289" s="9">
        <v>0</v>
      </c>
      <c r="C1289" s="9">
        <v>48</v>
      </c>
      <c r="D1289" s="9">
        <v>1</v>
      </c>
      <c r="E1289" s="9">
        <v>0</v>
      </c>
      <c r="F1289" s="9">
        <v>0</v>
      </c>
      <c r="G1289" s="9">
        <v>1</v>
      </c>
      <c r="H1289" s="9">
        <v>25</v>
      </c>
      <c r="I1289" s="9">
        <v>0</v>
      </c>
      <c r="J1289" s="9">
        <v>0</v>
      </c>
      <c r="K1289" s="9">
        <v>0</v>
      </c>
      <c r="L1289" s="9">
        <v>1</v>
      </c>
      <c r="M1289" s="9">
        <v>304</v>
      </c>
      <c r="N1289" s="9">
        <v>102</v>
      </c>
      <c r="O1289" s="9">
        <v>66.5</v>
      </c>
      <c r="P1289" s="9">
        <v>28.9</v>
      </c>
      <c r="Q1289" s="9">
        <v>100</v>
      </c>
      <c r="R1289" s="9">
        <v>66</v>
      </c>
    </row>
    <row r="1290" spans="1:18" x14ac:dyDescent="0.2">
      <c r="A1290" s="9">
        <v>1</v>
      </c>
      <c r="B1290" s="9">
        <v>1</v>
      </c>
      <c r="C1290" s="9">
        <v>52</v>
      </c>
      <c r="D1290" s="9">
        <v>1</v>
      </c>
      <c r="E1290" s="9">
        <v>0</v>
      </c>
      <c r="F1290" s="9">
        <v>0</v>
      </c>
      <c r="G1290" s="9">
        <v>1</v>
      </c>
      <c r="H1290" s="9">
        <v>25</v>
      </c>
      <c r="I1290" s="9">
        <v>0</v>
      </c>
      <c r="J1290" s="9">
        <v>0</v>
      </c>
      <c r="K1290" s="9">
        <v>0</v>
      </c>
      <c r="L1290" s="9">
        <v>0</v>
      </c>
      <c r="M1290" s="9">
        <v>271</v>
      </c>
      <c r="N1290" s="9">
        <v>121</v>
      </c>
      <c r="O1290" s="9">
        <v>73</v>
      </c>
      <c r="P1290" s="9">
        <v>21.85</v>
      </c>
      <c r="Q1290" s="9">
        <v>70</v>
      </c>
      <c r="R1290" s="9">
        <v>86</v>
      </c>
    </row>
    <row r="1291" spans="1:18" x14ac:dyDescent="0.2">
      <c r="A1291" s="9">
        <v>0</v>
      </c>
      <c r="B1291" s="9">
        <v>1</v>
      </c>
      <c r="C1291" s="9">
        <v>57</v>
      </c>
      <c r="D1291" s="9">
        <v>1</v>
      </c>
      <c r="E1291" s="9">
        <v>0</v>
      </c>
      <c r="F1291" s="9">
        <v>0</v>
      </c>
      <c r="G1291" s="9">
        <v>1</v>
      </c>
      <c r="H1291" s="9">
        <v>20</v>
      </c>
      <c r="I1291" s="9">
        <v>0</v>
      </c>
      <c r="J1291" s="9">
        <v>0</v>
      </c>
      <c r="K1291" s="9">
        <v>0</v>
      </c>
      <c r="L1291" s="9">
        <v>0</v>
      </c>
      <c r="M1291" s="9">
        <v>250</v>
      </c>
      <c r="N1291" s="9">
        <v>127.5</v>
      </c>
      <c r="O1291" s="9">
        <v>80</v>
      </c>
      <c r="P1291" s="9">
        <v>29.38</v>
      </c>
      <c r="Q1291" s="9">
        <v>80</v>
      </c>
      <c r="R1291" s="9">
        <v>80</v>
      </c>
    </row>
    <row r="1292" spans="1:18" x14ac:dyDescent="0.2">
      <c r="A1292" s="9">
        <v>0</v>
      </c>
      <c r="B1292" s="9">
        <v>0</v>
      </c>
      <c r="C1292" s="9">
        <v>44</v>
      </c>
      <c r="D1292" s="9">
        <v>0</v>
      </c>
      <c r="E1292" s="9">
        <v>0</v>
      </c>
      <c r="F1292" s="9">
        <v>0</v>
      </c>
      <c r="G1292" s="9">
        <v>1</v>
      </c>
      <c r="H1292" s="9">
        <v>25</v>
      </c>
      <c r="I1292" s="9">
        <v>0</v>
      </c>
      <c r="J1292" s="9">
        <v>0</v>
      </c>
      <c r="K1292" s="9">
        <v>0</v>
      </c>
      <c r="L1292" s="9">
        <v>0</v>
      </c>
      <c r="M1292" s="9">
        <v>200</v>
      </c>
      <c r="N1292" s="9">
        <v>111</v>
      </c>
      <c r="O1292" s="9">
        <v>79</v>
      </c>
      <c r="P1292" s="9">
        <v>27.29</v>
      </c>
      <c r="Q1292" s="9">
        <v>95</v>
      </c>
      <c r="R1292" s="9">
        <v>74</v>
      </c>
    </row>
    <row r="1293" spans="1:18" x14ac:dyDescent="0.2">
      <c r="A1293" s="9">
        <v>0</v>
      </c>
      <c r="B1293" s="9">
        <v>0</v>
      </c>
      <c r="C1293" s="9">
        <v>57</v>
      </c>
      <c r="D1293" s="9">
        <v>0</v>
      </c>
      <c r="E1293" s="9">
        <v>0</v>
      </c>
      <c r="F1293" s="9">
        <v>1</v>
      </c>
      <c r="G1293" s="9">
        <v>1</v>
      </c>
      <c r="H1293" s="9">
        <v>5</v>
      </c>
      <c r="I1293" s="9">
        <v>0</v>
      </c>
      <c r="J1293" s="9">
        <v>0</v>
      </c>
      <c r="K1293" s="9">
        <v>0</v>
      </c>
      <c r="L1293" s="9">
        <v>0</v>
      </c>
      <c r="M1293" s="9">
        <v>272</v>
      </c>
      <c r="N1293" s="9">
        <v>112.5</v>
      </c>
      <c r="O1293" s="9">
        <v>70</v>
      </c>
      <c r="P1293" s="9">
        <v>23.08</v>
      </c>
      <c r="Q1293" s="9">
        <v>73</v>
      </c>
      <c r="R1293" s="9">
        <v>58</v>
      </c>
    </row>
    <row r="1294" spans="1:18" x14ac:dyDescent="0.2">
      <c r="A1294" s="9">
        <v>1</v>
      </c>
      <c r="B1294" s="9">
        <v>0</v>
      </c>
      <c r="C1294" s="9">
        <v>49</v>
      </c>
      <c r="D1294" s="9">
        <v>1</v>
      </c>
      <c r="E1294" s="9">
        <v>0</v>
      </c>
      <c r="F1294" s="9">
        <v>0</v>
      </c>
      <c r="G1294" s="9">
        <v>0</v>
      </c>
      <c r="H1294" s="9">
        <v>0</v>
      </c>
      <c r="I1294" s="9">
        <v>0</v>
      </c>
      <c r="J1294" s="9">
        <v>0</v>
      </c>
      <c r="K1294" s="9">
        <v>0</v>
      </c>
      <c r="L1294" s="9">
        <v>0</v>
      </c>
      <c r="M1294" s="9">
        <v>211</v>
      </c>
      <c r="N1294" s="9">
        <v>103.5</v>
      </c>
      <c r="O1294" s="9">
        <v>66.5</v>
      </c>
      <c r="P1294" s="9">
        <v>24.17</v>
      </c>
      <c r="Q1294" s="9">
        <v>75</v>
      </c>
      <c r="R1294" s="9">
        <v>87</v>
      </c>
    </row>
    <row r="1295" spans="1:18" x14ac:dyDescent="0.2">
      <c r="A1295" s="9">
        <v>0</v>
      </c>
      <c r="B1295" s="9">
        <v>0</v>
      </c>
      <c r="C1295" s="9">
        <v>42</v>
      </c>
      <c r="D1295" s="9">
        <v>0</v>
      </c>
      <c r="E1295" s="9">
        <v>1</v>
      </c>
      <c r="F1295" s="9">
        <v>0</v>
      </c>
      <c r="G1295" s="9">
        <v>0</v>
      </c>
      <c r="H1295" s="9">
        <v>0</v>
      </c>
      <c r="I1295" s="9">
        <v>0</v>
      </c>
      <c r="J1295" s="9">
        <v>0</v>
      </c>
      <c r="K1295" s="9">
        <v>1</v>
      </c>
      <c r="L1295" s="9">
        <v>0</v>
      </c>
      <c r="M1295" s="9">
        <v>230</v>
      </c>
      <c r="N1295" s="9">
        <v>142.5</v>
      </c>
      <c r="O1295" s="9">
        <v>97.5</v>
      </c>
      <c r="P1295" s="9">
        <v>29.94</v>
      </c>
      <c r="Q1295" s="9">
        <v>75</v>
      </c>
      <c r="R1295" s="9">
        <v>75</v>
      </c>
    </row>
    <row r="1296" spans="1:18" x14ac:dyDescent="0.2">
      <c r="A1296" s="9">
        <v>0</v>
      </c>
      <c r="B1296" s="9">
        <v>0</v>
      </c>
      <c r="C1296" s="9">
        <v>58</v>
      </c>
      <c r="D1296" s="9">
        <v>0</v>
      </c>
      <c r="E1296" s="9">
        <v>0</v>
      </c>
      <c r="F1296" s="9">
        <v>0</v>
      </c>
      <c r="G1296" s="9">
        <v>1</v>
      </c>
      <c r="H1296" s="9">
        <v>18</v>
      </c>
      <c r="I1296" s="9">
        <v>0</v>
      </c>
      <c r="J1296" s="9">
        <v>0</v>
      </c>
      <c r="K1296" s="9">
        <v>1</v>
      </c>
      <c r="L1296" s="9">
        <v>0</v>
      </c>
      <c r="M1296" s="9">
        <v>270</v>
      </c>
      <c r="N1296" s="9">
        <v>195</v>
      </c>
      <c r="O1296" s="9">
        <v>117.5</v>
      </c>
      <c r="P1296" s="9">
        <v>23.35</v>
      </c>
      <c r="Q1296" s="9">
        <v>75</v>
      </c>
      <c r="R1296" s="9">
        <v>78</v>
      </c>
    </row>
    <row r="1297" spans="1:18" x14ac:dyDescent="0.2">
      <c r="A1297" s="9">
        <v>0</v>
      </c>
      <c r="B1297" s="9">
        <v>1</v>
      </c>
      <c r="C1297" s="9">
        <v>42</v>
      </c>
      <c r="D1297" s="9">
        <v>0</v>
      </c>
      <c r="E1297" s="9">
        <v>0</v>
      </c>
      <c r="F1297" s="9">
        <v>0</v>
      </c>
      <c r="G1297" s="9">
        <v>0</v>
      </c>
      <c r="H1297" s="9">
        <v>0</v>
      </c>
      <c r="I1297" s="9">
        <v>0</v>
      </c>
      <c r="J1297" s="9">
        <v>0</v>
      </c>
      <c r="K1297" s="9">
        <v>0</v>
      </c>
      <c r="L1297" s="9">
        <v>0</v>
      </c>
      <c r="M1297" s="9">
        <v>225</v>
      </c>
      <c r="N1297" s="9">
        <v>110</v>
      </c>
      <c r="O1297" s="9">
        <v>73</v>
      </c>
      <c r="P1297" s="9">
        <v>27.67</v>
      </c>
      <c r="Q1297" s="9">
        <v>65</v>
      </c>
      <c r="R1297" s="9">
        <v>65</v>
      </c>
    </row>
    <row r="1298" spans="1:18" x14ac:dyDescent="0.2">
      <c r="A1298" s="9">
        <v>0</v>
      </c>
      <c r="B1298" s="9">
        <v>1</v>
      </c>
      <c r="C1298" s="9">
        <v>64</v>
      </c>
      <c r="D1298" s="9">
        <v>1</v>
      </c>
      <c r="E1298" s="9">
        <v>0</v>
      </c>
      <c r="F1298" s="9">
        <v>0</v>
      </c>
      <c r="G1298" s="9">
        <v>1</v>
      </c>
      <c r="H1298" s="9">
        <v>30</v>
      </c>
      <c r="I1298" s="9">
        <v>0</v>
      </c>
      <c r="J1298" s="9">
        <v>0</v>
      </c>
      <c r="K1298" s="9">
        <v>0</v>
      </c>
      <c r="L1298" s="9">
        <v>0</v>
      </c>
      <c r="M1298" s="9">
        <v>185</v>
      </c>
      <c r="N1298" s="9">
        <v>114</v>
      </c>
      <c r="O1298" s="9">
        <v>73</v>
      </c>
      <c r="P1298" s="9">
        <v>34.53</v>
      </c>
      <c r="Q1298" s="9">
        <v>75</v>
      </c>
      <c r="R1298" s="9">
        <v>97</v>
      </c>
    </row>
    <row r="1299" spans="1:18" x14ac:dyDescent="0.2">
      <c r="A1299" s="9">
        <v>1</v>
      </c>
      <c r="B1299" s="9">
        <v>0</v>
      </c>
      <c r="C1299" s="9">
        <v>49</v>
      </c>
      <c r="D1299" s="9">
        <v>0</v>
      </c>
      <c r="E1299" s="9">
        <v>0</v>
      </c>
      <c r="F1299" s="9">
        <v>1</v>
      </c>
      <c r="G1299" s="9">
        <v>1</v>
      </c>
      <c r="H1299" s="9">
        <v>10</v>
      </c>
      <c r="I1299" s="9">
        <v>0</v>
      </c>
      <c r="J1299" s="9">
        <v>0</v>
      </c>
      <c r="K1299" s="9">
        <v>0</v>
      </c>
      <c r="L1299" s="9">
        <v>0</v>
      </c>
      <c r="M1299" s="9">
        <v>260</v>
      </c>
      <c r="N1299" s="9">
        <v>123</v>
      </c>
      <c r="O1299" s="9">
        <v>80</v>
      </c>
      <c r="P1299" s="9">
        <v>23.1</v>
      </c>
      <c r="Q1299" s="9">
        <v>63</v>
      </c>
      <c r="R1299" s="9">
        <v>65</v>
      </c>
    </row>
    <row r="1300" spans="1:18" x14ac:dyDescent="0.2">
      <c r="A1300" s="9">
        <v>0</v>
      </c>
      <c r="B1300" s="9">
        <v>0</v>
      </c>
      <c r="C1300" s="9">
        <v>59</v>
      </c>
      <c r="D1300" s="9">
        <v>0</v>
      </c>
      <c r="E1300" s="9">
        <v>0</v>
      </c>
      <c r="F1300" s="9">
        <v>1</v>
      </c>
      <c r="G1300" s="9">
        <v>0</v>
      </c>
      <c r="H1300" s="9">
        <v>0</v>
      </c>
      <c r="I1300" s="9">
        <v>0</v>
      </c>
      <c r="J1300" s="9">
        <v>0</v>
      </c>
      <c r="K1300" s="9">
        <v>0</v>
      </c>
      <c r="L1300" s="9">
        <v>0</v>
      </c>
      <c r="M1300" s="9">
        <v>292</v>
      </c>
      <c r="N1300" s="9">
        <v>114</v>
      </c>
      <c r="O1300" s="9">
        <v>84</v>
      </c>
      <c r="P1300" s="9">
        <v>27.39</v>
      </c>
      <c r="Q1300" s="9">
        <v>68</v>
      </c>
      <c r="R1300" s="9">
        <v>72</v>
      </c>
    </row>
    <row r="1301" spans="1:18" x14ac:dyDescent="0.2">
      <c r="A1301" s="9">
        <v>0</v>
      </c>
      <c r="B1301" s="9">
        <v>1</v>
      </c>
      <c r="C1301" s="9">
        <v>37</v>
      </c>
      <c r="D1301" s="9">
        <v>0</v>
      </c>
      <c r="E1301" s="9">
        <v>1</v>
      </c>
      <c r="F1301" s="9">
        <v>0</v>
      </c>
      <c r="G1301" s="9">
        <v>1</v>
      </c>
      <c r="H1301" s="9">
        <v>30</v>
      </c>
      <c r="I1301" s="9">
        <v>0</v>
      </c>
      <c r="J1301" s="9">
        <v>0</v>
      </c>
      <c r="K1301" s="9">
        <v>0</v>
      </c>
      <c r="L1301" s="9">
        <v>0</v>
      </c>
      <c r="M1301" s="9">
        <v>246</v>
      </c>
      <c r="N1301" s="9">
        <v>124</v>
      </c>
      <c r="O1301" s="9">
        <v>83</v>
      </c>
      <c r="P1301" s="9">
        <v>30.93</v>
      </c>
      <c r="Q1301" s="9">
        <v>60</v>
      </c>
      <c r="R1301" s="9">
        <v>85</v>
      </c>
    </row>
    <row r="1302" spans="1:18" x14ac:dyDescent="0.2">
      <c r="A1302" s="9">
        <v>0</v>
      </c>
      <c r="B1302" s="9">
        <v>1</v>
      </c>
      <c r="C1302" s="9">
        <v>33</v>
      </c>
      <c r="D1302" s="9">
        <v>0</v>
      </c>
      <c r="E1302" s="9">
        <v>1</v>
      </c>
      <c r="F1302" s="9">
        <v>0</v>
      </c>
      <c r="G1302" s="9">
        <v>0</v>
      </c>
      <c r="H1302" s="9">
        <v>0</v>
      </c>
      <c r="I1302" s="9">
        <v>0</v>
      </c>
      <c r="J1302" s="9">
        <v>0</v>
      </c>
      <c r="K1302" s="9">
        <v>1</v>
      </c>
      <c r="L1302" s="9">
        <v>0</v>
      </c>
      <c r="M1302" s="9">
        <v>165</v>
      </c>
      <c r="N1302" s="9">
        <v>141.5</v>
      </c>
      <c r="O1302" s="9">
        <v>95</v>
      </c>
      <c r="P1302" s="9">
        <v>26.74</v>
      </c>
      <c r="Q1302" s="9">
        <v>54</v>
      </c>
      <c r="R1302" s="9">
        <v>77</v>
      </c>
    </row>
    <row r="1303" spans="1:18" x14ac:dyDescent="0.2">
      <c r="A1303" s="9">
        <v>0</v>
      </c>
      <c r="B1303" s="9">
        <v>0</v>
      </c>
      <c r="C1303" s="9">
        <v>54</v>
      </c>
      <c r="D1303" s="9">
        <v>1</v>
      </c>
      <c r="E1303" s="9">
        <v>0</v>
      </c>
      <c r="F1303" s="9">
        <v>0</v>
      </c>
      <c r="G1303" s="9">
        <v>1</v>
      </c>
      <c r="H1303" s="9">
        <v>20</v>
      </c>
      <c r="I1303" s="9">
        <v>0</v>
      </c>
      <c r="J1303" s="9">
        <v>0</v>
      </c>
      <c r="K1303" s="9">
        <v>0</v>
      </c>
      <c r="L1303" s="9">
        <v>0</v>
      </c>
      <c r="M1303" s="9">
        <v>234</v>
      </c>
      <c r="N1303" s="9">
        <v>111</v>
      </c>
      <c r="O1303" s="9">
        <v>81</v>
      </c>
      <c r="P1303" s="9">
        <v>25.43</v>
      </c>
      <c r="Q1303" s="9">
        <v>70</v>
      </c>
      <c r="R1303" s="9">
        <v>78</v>
      </c>
    </row>
    <row r="1304" spans="1:18" x14ac:dyDescent="0.2">
      <c r="A1304" s="9">
        <v>0</v>
      </c>
      <c r="B1304" s="9">
        <v>1</v>
      </c>
      <c r="C1304" s="9">
        <v>38</v>
      </c>
      <c r="D1304" s="9">
        <v>1</v>
      </c>
      <c r="E1304" s="9">
        <v>0</v>
      </c>
      <c r="F1304" s="9">
        <v>0</v>
      </c>
      <c r="G1304" s="9">
        <v>0</v>
      </c>
      <c r="H1304" s="9">
        <v>0</v>
      </c>
      <c r="I1304" s="9">
        <v>0</v>
      </c>
      <c r="J1304" s="9">
        <v>0</v>
      </c>
      <c r="K1304" s="9">
        <v>0</v>
      </c>
      <c r="L1304" s="9">
        <v>0</v>
      </c>
      <c r="M1304" s="9">
        <v>198</v>
      </c>
      <c r="N1304" s="9">
        <v>119</v>
      </c>
      <c r="O1304" s="9">
        <v>73</v>
      </c>
      <c r="P1304" s="9">
        <v>30.27</v>
      </c>
      <c r="Q1304" s="9">
        <v>68</v>
      </c>
      <c r="R1304" s="9">
        <v>70</v>
      </c>
    </row>
    <row r="1305" spans="1:18" x14ac:dyDescent="0.2">
      <c r="A1305" s="9">
        <v>0</v>
      </c>
      <c r="B1305" s="9">
        <v>1</v>
      </c>
      <c r="C1305" s="9">
        <v>40</v>
      </c>
      <c r="D1305" s="9">
        <v>1</v>
      </c>
      <c r="E1305" s="9">
        <v>0</v>
      </c>
      <c r="F1305" s="9">
        <v>0</v>
      </c>
      <c r="G1305" s="9">
        <v>0</v>
      </c>
      <c r="H1305" s="9">
        <v>0</v>
      </c>
      <c r="I1305" s="9">
        <v>0</v>
      </c>
      <c r="J1305" s="9">
        <v>0</v>
      </c>
      <c r="K1305" s="9">
        <v>0</v>
      </c>
      <c r="L1305" s="9">
        <v>0</v>
      </c>
      <c r="M1305" s="9">
        <v>204</v>
      </c>
      <c r="N1305" s="9">
        <v>115</v>
      </c>
      <c r="O1305" s="9">
        <v>83</v>
      </c>
      <c r="P1305" s="9">
        <v>25.05</v>
      </c>
      <c r="Q1305" s="9">
        <v>75</v>
      </c>
      <c r="R1305" s="9">
        <v>76</v>
      </c>
    </row>
    <row r="1306" spans="1:18" x14ac:dyDescent="0.2">
      <c r="A1306" s="9">
        <v>0</v>
      </c>
      <c r="B1306" s="9">
        <v>1</v>
      </c>
      <c r="C1306" s="9">
        <v>66</v>
      </c>
      <c r="D1306" s="9">
        <v>1</v>
      </c>
      <c r="E1306" s="9">
        <v>0</v>
      </c>
      <c r="F1306" s="9">
        <v>0</v>
      </c>
      <c r="G1306" s="9">
        <v>0</v>
      </c>
      <c r="H1306" s="9">
        <v>0</v>
      </c>
      <c r="I1306" s="9">
        <v>0</v>
      </c>
      <c r="J1306" s="9">
        <v>0</v>
      </c>
      <c r="K1306" s="9">
        <v>1</v>
      </c>
      <c r="L1306" s="9">
        <v>0</v>
      </c>
      <c r="M1306" s="9">
        <v>253</v>
      </c>
      <c r="N1306" s="9">
        <v>163</v>
      </c>
      <c r="O1306" s="9">
        <v>86</v>
      </c>
      <c r="P1306" s="9">
        <v>24.35</v>
      </c>
      <c r="Q1306" s="9">
        <v>70</v>
      </c>
      <c r="R1306" s="9">
        <v>91</v>
      </c>
    </row>
    <row r="1307" spans="1:18" x14ac:dyDescent="0.2">
      <c r="A1307" s="9">
        <v>1</v>
      </c>
      <c r="B1307" s="9">
        <v>1</v>
      </c>
      <c r="C1307" s="9">
        <v>64</v>
      </c>
      <c r="D1307" s="9">
        <v>0</v>
      </c>
      <c r="E1307" s="9">
        <v>1</v>
      </c>
      <c r="F1307" s="9">
        <v>0</v>
      </c>
      <c r="G1307" s="9">
        <v>0</v>
      </c>
      <c r="H1307" s="9">
        <v>0</v>
      </c>
      <c r="I1307" s="9">
        <v>0</v>
      </c>
      <c r="J1307" s="9">
        <v>0</v>
      </c>
      <c r="K1307" s="9">
        <v>0</v>
      </c>
      <c r="L1307" s="9">
        <v>0</v>
      </c>
      <c r="M1307" s="9">
        <v>210</v>
      </c>
      <c r="N1307" s="9">
        <v>120</v>
      </c>
      <c r="O1307" s="9">
        <v>68</v>
      </c>
      <c r="P1307" s="9">
        <v>24.77</v>
      </c>
      <c r="Q1307" s="9">
        <v>80</v>
      </c>
      <c r="R1307" s="9">
        <v>77</v>
      </c>
    </row>
    <row r="1308" spans="1:18" x14ac:dyDescent="0.2">
      <c r="A1308" s="9">
        <v>0</v>
      </c>
      <c r="B1308" s="9">
        <v>0</v>
      </c>
      <c r="C1308" s="9">
        <v>39</v>
      </c>
      <c r="D1308" s="9">
        <v>0</v>
      </c>
      <c r="E1308" s="9">
        <v>1</v>
      </c>
      <c r="F1308" s="9">
        <v>0</v>
      </c>
      <c r="G1308" s="9">
        <v>0</v>
      </c>
      <c r="H1308" s="9">
        <v>0</v>
      </c>
      <c r="I1308" s="9">
        <v>0</v>
      </c>
      <c r="J1308" s="9">
        <v>0</v>
      </c>
      <c r="K1308" s="9">
        <v>0</v>
      </c>
      <c r="L1308" s="9">
        <v>0</v>
      </c>
      <c r="M1308" s="9">
        <v>234</v>
      </c>
      <c r="N1308" s="9">
        <v>126</v>
      </c>
      <c r="O1308" s="9">
        <v>71</v>
      </c>
      <c r="P1308" s="9">
        <v>27.73</v>
      </c>
      <c r="Q1308" s="9">
        <v>73</v>
      </c>
      <c r="R1308" s="9">
        <v>78</v>
      </c>
    </row>
    <row r="1309" spans="1:18" x14ac:dyDescent="0.2">
      <c r="A1309" s="9">
        <v>1</v>
      </c>
      <c r="B1309" s="9">
        <v>1</v>
      </c>
      <c r="C1309" s="9">
        <v>44</v>
      </c>
      <c r="D1309" s="9">
        <v>1</v>
      </c>
      <c r="E1309" s="9">
        <v>0</v>
      </c>
      <c r="F1309" s="9">
        <v>0</v>
      </c>
      <c r="G1309" s="9">
        <v>1</v>
      </c>
      <c r="H1309" s="9">
        <v>15</v>
      </c>
      <c r="I1309" s="9">
        <v>0</v>
      </c>
      <c r="J1309" s="9">
        <v>0</v>
      </c>
      <c r="K1309" s="9">
        <v>1</v>
      </c>
      <c r="L1309" s="9">
        <v>0</v>
      </c>
      <c r="M1309" s="9">
        <v>232</v>
      </c>
      <c r="N1309" s="9">
        <v>141</v>
      </c>
      <c r="O1309" s="9">
        <v>104</v>
      </c>
      <c r="P1309" s="9">
        <v>27.38</v>
      </c>
      <c r="Q1309" s="9">
        <v>75</v>
      </c>
      <c r="R1309" s="9">
        <v>78</v>
      </c>
    </row>
    <row r="1310" spans="1:18" x14ac:dyDescent="0.2">
      <c r="A1310" s="9">
        <v>1</v>
      </c>
      <c r="B1310" s="9">
        <v>0</v>
      </c>
      <c r="C1310" s="9">
        <v>39</v>
      </c>
      <c r="D1310" s="9">
        <v>0</v>
      </c>
      <c r="E1310" s="9">
        <v>1</v>
      </c>
      <c r="F1310" s="9">
        <v>0</v>
      </c>
      <c r="G1310" s="9">
        <v>1</v>
      </c>
      <c r="H1310" s="9">
        <v>20</v>
      </c>
      <c r="I1310" s="9">
        <v>0</v>
      </c>
      <c r="J1310" s="9">
        <v>0</v>
      </c>
      <c r="K1310" s="9">
        <v>0</v>
      </c>
      <c r="L1310" s="9">
        <v>0</v>
      </c>
      <c r="M1310" s="9">
        <v>190</v>
      </c>
      <c r="N1310" s="9">
        <v>137</v>
      </c>
      <c r="O1310" s="9">
        <v>81</v>
      </c>
      <c r="P1310" s="9">
        <v>19.57</v>
      </c>
      <c r="Q1310" s="9">
        <v>80</v>
      </c>
      <c r="R1310" s="9">
        <v>85</v>
      </c>
    </row>
    <row r="1311" spans="1:18" x14ac:dyDescent="0.2">
      <c r="A1311" s="9">
        <v>0</v>
      </c>
      <c r="B1311" s="9">
        <v>0</v>
      </c>
      <c r="C1311" s="9">
        <v>41</v>
      </c>
      <c r="D1311" s="9">
        <v>0</v>
      </c>
      <c r="E1311" s="9">
        <v>1</v>
      </c>
      <c r="F1311" s="9">
        <v>0</v>
      </c>
      <c r="G1311" s="9">
        <v>1</v>
      </c>
      <c r="H1311" s="9">
        <v>20</v>
      </c>
      <c r="I1311" s="9">
        <v>0</v>
      </c>
      <c r="J1311" s="9">
        <v>0</v>
      </c>
      <c r="K1311" s="9">
        <v>0</v>
      </c>
      <c r="L1311" s="9">
        <v>0</v>
      </c>
      <c r="M1311" s="9">
        <v>235</v>
      </c>
      <c r="N1311" s="9">
        <v>144</v>
      </c>
      <c r="O1311" s="9">
        <v>88</v>
      </c>
      <c r="P1311" s="9">
        <v>24.16</v>
      </c>
      <c r="Q1311" s="9">
        <v>95</v>
      </c>
      <c r="R1311" s="9">
        <v>82</v>
      </c>
    </row>
    <row r="1312" spans="1:18" x14ac:dyDescent="0.2">
      <c r="A1312" s="9">
        <v>0</v>
      </c>
      <c r="B1312" s="9">
        <v>0</v>
      </c>
      <c r="C1312" s="9">
        <v>56</v>
      </c>
      <c r="D1312" s="9">
        <v>1</v>
      </c>
      <c r="E1312" s="9">
        <v>0</v>
      </c>
      <c r="F1312" s="9">
        <v>0</v>
      </c>
      <c r="G1312" s="9">
        <v>0</v>
      </c>
      <c r="H1312" s="9">
        <v>0</v>
      </c>
      <c r="I1312" s="9">
        <v>0</v>
      </c>
      <c r="J1312" s="9">
        <v>0</v>
      </c>
      <c r="K1312" s="9">
        <v>0</v>
      </c>
      <c r="L1312" s="9">
        <v>0</v>
      </c>
      <c r="M1312" s="9">
        <v>259</v>
      </c>
      <c r="N1312" s="9">
        <v>138</v>
      </c>
      <c r="O1312" s="9">
        <v>87</v>
      </c>
      <c r="P1312" s="9">
        <v>30.73</v>
      </c>
      <c r="Q1312" s="9">
        <v>60</v>
      </c>
      <c r="R1312" s="9">
        <v>75</v>
      </c>
    </row>
    <row r="1313" spans="1:18" x14ac:dyDescent="0.2">
      <c r="A1313" s="9">
        <v>0</v>
      </c>
      <c r="B1313" s="9">
        <v>0</v>
      </c>
      <c r="C1313" s="9">
        <v>65</v>
      </c>
      <c r="D1313" s="9">
        <v>0</v>
      </c>
      <c r="E1313" s="9">
        <v>0</v>
      </c>
      <c r="F1313" s="9">
        <v>0</v>
      </c>
      <c r="G1313" s="9">
        <v>0</v>
      </c>
      <c r="H1313" s="9">
        <v>0</v>
      </c>
      <c r="I1313" s="9">
        <v>0</v>
      </c>
      <c r="J1313" s="9">
        <v>0</v>
      </c>
      <c r="K1313" s="9">
        <v>0</v>
      </c>
      <c r="L1313" s="9">
        <v>0</v>
      </c>
      <c r="M1313" s="9">
        <v>289</v>
      </c>
      <c r="N1313" s="9">
        <v>149.5</v>
      </c>
      <c r="O1313" s="9">
        <v>78</v>
      </c>
      <c r="P1313" s="9">
        <v>25.37</v>
      </c>
      <c r="Q1313" s="9">
        <v>70</v>
      </c>
      <c r="R1313" s="9">
        <v>86</v>
      </c>
    </row>
    <row r="1314" spans="1:18" x14ac:dyDescent="0.2">
      <c r="A1314" s="9">
        <v>0</v>
      </c>
      <c r="B1314" s="9">
        <v>0</v>
      </c>
      <c r="C1314" s="9">
        <v>53</v>
      </c>
      <c r="D1314" s="9">
        <v>0</v>
      </c>
      <c r="E1314" s="9">
        <v>1</v>
      </c>
      <c r="F1314" s="9">
        <v>0</v>
      </c>
      <c r="G1314" s="9">
        <v>0</v>
      </c>
      <c r="H1314" s="9">
        <v>0</v>
      </c>
      <c r="I1314" s="9">
        <v>0</v>
      </c>
      <c r="J1314" s="9">
        <v>0</v>
      </c>
      <c r="K1314" s="9">
        <v>1</v>
      </c>
      <c r="L1314" s="9">
        <v>0</v>
      </c>
      <c r="M1314" s="9">
        <v>272</v>
      </c>
      <c r="N1314" s="9">
        <v>146</v>
      </c>
      <c r="O1314" s="9">
        <v>89</v>
      </c>
      <c r="P1314" s="9">
        <v>25.5</v>
      </c>
      <c r="Q1314" s="9">
        <v>73</v>
      </c>
      <c r="R1314" s="9">
        <v>67</v>
      </c>
    </row>
    <row r="1315" spans="1:18" x14ac:dyDescent="0.2">
      <c r="A1315" s="9">
        <v>0</v>
      </c>
      <c r="B1315" s="9">
        <v>1</v>
      </c>
      <c r="C1315" s="9">
        <v>55</v>
      </c>
      <c r="D1315" s="9">
        <v>0</v>
      </c>
      <c r="E1315" s="9">
        <v>1</v>
      </c>
      <c r="F1315" s="9">
        <v>0</v>
      </c>
      <c r="G1315" s="9">
        <v>0</v>
      </c>
      <c r="H1315" s="9">
        <v>0</v>
      </c>
      <c r="I1315" s="9">
        <v>0</v>
      </c>
      <c r="J1315" s="9">
        <v>0</v>
      </c>
      <c r="K1315" s="9">
        <v>0</v>
      </c>
      <c r="L1315" s="9">
        <v>0</v>
      </c>
      <c r="M1315" s="9">
        <v>309</v>
      </c>
      <c r="N1315" s="9">
        <v>126</v>
      </c>
      <c r="O1315" s="9">
        <v>88</v>
      </c>
      <c r="P1315" s="9">
        <v>26.77</v>
      </c>
      <c r="Q1315" s="9">
        <v>68</v>
      </c>
      <c r="R1315" s="9">
        <v>78</v>
      </c>
    </row>
    <row r="1316" spans="1:18" x14ac:dyDescent="0.2">
      <c r="A1316" s="9">
        <v>0</v>
      </c>
      <c r="B1316" s="9">
        <v>0</v>
      </c>
      <c r="C1316" s="9">
        <v>42</v>
      </c>
      <c r="D1316" s="9">
        <v>1</v>
      </c>
      <c r="E1316" s="9">
        <v>0</v>
      </c>
      <c r="F1316" s="9">
        <v>0</v>
      </c>
      <c r="G1316" s="9">
        <v>0</v>
      </c>
      <c r="H1316" s="9">
        <v>0</v>
      </c>
      <c r="I1316" s="9">
        <v>0</v>
      </c>
      <c r="J1316" s="9">
        <v>0</v>
      </c>
      <c r="K1316" s="9">
        <v>0</v>
      </c>
      <c r="L1316" s="9">
        <v>0</v>
      </c>
      <c r="M1316" s="9">
        <v>249</v>
      </c>
      <c r="N1316" s="9">
        <v>101</v>
      </c>
      <c r="O1316" s="9">
        <v>70</v>
      </c>
      <c r="P1316" s="9">
        <v>21.74</v>
      </c>
      <c r="Q1316" s="9">
        <v>94</v>
      </c>
      <c r="R1316" s="9">
        <v>60</v>
      </c>
    </row>
    <row r="1317" spans="1:18" x14ac:dyDescent="0.2">
      <c r="A1317" s="9">
        <v>1</v>
      </c>
      <c r="B1317" s="9">
        <v>1</v>
      </c>
      <c r="C1317" s="9">
        <v>45</v>
      </c>
      <c r="D1317" s="9">
        <v>0</v>
      </c>
      <c r="E1317" s="9">
        <v>1</v>
      </c>
      <c r="F1317" s="9">
        <v>0</v>
      </c>
      <c r="G1317" s="9">
        <v>1</v>
      </c>
      <c r="H1317" s="9">
        <v>20</v>
      </c>
      <c r="I1317" s="9">
        <v>0</v>
      </c>
      <c r="J1317" s="9">
        <v>0</v>
      </c>
      <c r="K1317" s="9">
        <v>0</v>
      </c>
      <c r="L1317" s="9">
        <v>0</v>
      </c>
      <c r="M1317" s="9">
        <v>194</v>
      </c>
      <c r="N1317" s="9">
        <v>133</v>
      </c>
      <c r="O1317" s="9">
        <v>83</v>
      </c>
      <c r="P1317" s="9">
        <v>20.41</v>
      </c>
      <c r="Q1317" s="9">
        <v>55</v>
      </c>
      <c r="R1317" s="9">
        <v>76</v>
      </c>
    </row>
    <row r="1318" spans="1:18" x14ac:dyDescent="0.2">
      <c r="A1318" s="9">
        <v>0</v>
      </c>
      <c r="B1318" s="9">
        <v>0</v>
      </c>
      <c r="C1318" s="9">
        <v>55</v>
      </c>
      <c r="D1318" s="9">
        <v>0</v>
      </c>
      <c r="E1318" s="9">
        <v>1</v>
      </c>
      <c r="F1318" s="9">
        <v>0</v>
      </c>
      <c r="G1318" s="9">
        <v>0</v>
      </c>
      <c r="H1318" s="9">
        <v>0</v>
      </c>
      <c r="I1318" s="9">
        <v>0</v>
      </c>
      <c r="J1318" s="9">
        <v>0</v>
      </c>
      <c r="K1318" s="9">
        <v>1</v>
      </c>
      <c r="L1318" s="9">
        <v>0</v>
      </c>
      <c r="M1318" s="9">
        <v>340</v>
      </c>
      <c r="N1318" s="9">
        <v>140</v>
      </c>
      <c r="O1318" s="9">
        <v>83</v>
      </c>
      <c r="P1318" s="9">
        <v>26.18</v>
      </c>
      <c r="Q1318" s="9">
        <v>75</v>
      </c>
      <c r="R1318" s="9">
        <v>83</v>
      </c>
    </row>
    <row r="1319" spans="1:18" x14ac:dyDescent="0.2">
      <c r="A1319" s="9">
        <v>0</v>
      </c>
      <c r="B1319" s="9">
        <v>1</v>
      </c>
      <c r="C1319" s="9">
        <v>53</v>
      </c>
      <c r="D1319" s="9">
        <v>0</v>
      </c>
      <c r="E1319" s="9">
        <v>1</v>
      </c>
      <c r="F1319" s="9">
        <v>0</v>
      </c>
      <c r="G1319" s="9">
        <v>1</v>
      </c>
      <c r="H1319" s="9">
        <v>20</v>
      </c>
      <c r="I1319" s="9">
        <v>0</v>
      </c>
      <c r="J1319" s="9">
        <v>0</v>
      </c>
      <c r="K1319" s="9">
        <v>0</v>
      </c>
      <c r="L1319" s="9">
        <v>0</v>
      </c>
      <c r="M1319" s="9">
        <v>314</v>
      </c>
      <c r="N1319" s="9">
        <v>128</v>
      </c>
      <c r="O1319" s="9">
        <v>77</v>
      </c>
      <c r="P1319" s="9">
        <v>24.74</v>
      </c>
      <c r="Q1319" s="9">
        <v>60</v>
      </c>
      <c r="R1319" s="9">
        <v>78</v>
      </c>
    </row>
    <row r="1320" spans="1:18" x14ac:dyDescent="0.2">
      <c r="A1320" s="9">
        <v>0</v>
      </c>
      <c r="B1320" s="9">
        <v>1</v>
      </c>
      <c r="C1320" s="9">
        <v>62</v>
      </c>
      <c r="D1320" s="9">
        <v>1</v>
      </c>
      <c r="E1320" s="9">
        <v>0</v>
      </c>
      <c r="F1320" s="9">
        <v>0</v>
      </c>
      <c r="G1320" s="9">
        <v>1</v>
      </c>
      <c r="H1320" s="9">
        <v>30</v>
      </c>
      <c r="I1320" s="9">
        <v>0</v>
      </c>
      <c r="J1320" s="9">
        <v>0</v>
      </c>
      <c r="K1320" s="9">
        <v>0</v>
      </c>
      <c r="L1320" s="9">
        <v>0</v>
      </c>
      <c r="M1320" s="9">
        <v>226</v>
      </c>
      <c r="N1320" s="9">
        <v>106</v>
      </c>
      <c r="O1320" s="9">
        <v>67.5</v>
      </c>
      <c r="P1320" s="9">
        <v>23.88</v>
      </c>
      <c r="Q1320" s="9">
        <v>60</v>
      </c>
      <c r="R1320" s="9">
        <v>87</v>
      </c>
    </row>
    <row r="1321" spans="1:18" x14ac:dyDescent="0.2">
      <c r="A1321" s="9">
        <v>0</v>
      </c>
      <c r="B1321" s="9">
        <v>1</v>
      </c>
      <c r="C1321" s="9">
        <v>54</v>
      </c>
      <c r="D1321" s="9">
        <v>1</v>
      </c>
      <c r="E1321" s="9">
        <v>0</v>
      </c>
      <c r="F1321" s="9">
        <v>0</v>
      </c>
      <c r="G1321" s="9">
        <v>0</v>
      </c>
      <c r="H1321" s="9">
        <v>0</v>
      </c>
      <c r="I1321" s="9">
        <v>0</v>
      </c>
      <c r="J1321" s="9">
        <v>0</v>
      </c>
      <c r="K1321" s="9">
        <v>0</v>
      </c>
      <c r="L1321" s="9">
        <v>0</v>
      </c>
      <c r="M1321" s="9">
        <v>225</v>
      </c>
      <c r="N1321" s="9">
        <v>113.5</v>
      </c>
      <c r="O1321" s="9">
        <v>74</v>
      </c>
      <c r="P1321" s="9">
        <v>25.63</v>
      </c>
      <c r="Q1321" s="9">
        <v>70</v>
      </c>
      <c r="R1321" s="9">
        <v>80</v>
      </c>
    </row>
    <row r="1322" spans="1:18" x14ac:dyDescent="0.2">
      <c r="A1322" s="9">
        <v>0</v>
      </c>
      <c r="B1322" s="9">
        <v>0</v>
      </c>
      <c r="C1322" s="9">
        <v>61</v>
      </c>
      <c r="D1322" s="9">
        <v>1</v>
      </c>
      <c r="E1322" s="9">
        <v>0</v>
      </c>
      <c r="F1322" s="9">
        <v>0</v>
      </c>
      <c r="G1322" s="9">
        <v>0</v>
      </c>
      <c r="H1322" s="9">
        <v>0</v>
      </c>
      <c r="I1322" s="9">
        <v>0</v>
      </c>
      <c r="J1322" s="9">
        <v>0</v>
      </c>
      <c r="K1322" s="9">
        <v>0</v>
      </c>
      <c r="L1322" s="9">
        <v>0</v>
      </c>
      <c r="M1322" s="9">
        <v>265</v>
      </c>
      <c r="N1322" s="9">
        <v>123</v>
      </c>
      <c r="O1322" s="9">
        <v>79</v>
      </c>
      <c r="P1322" s="9">
        <v>26.07</v>
      </c>
      <c r="Q1322" s="9">
        <v>81</v>
      </c>
      <c r="R1322" s="9">
        <v>114</v>
      </c>
    </row>
    <row r="1323" spans="1:18" x14ac:dyDescent="0.2">
      <c r="A1323" s="9">
        <v>0</v>
      </c>
      <c r="B1323" s="9">
        <v>0</v>
      </c>
      <c r="C1323" s="9">
        <v>43</v>
      </c>
      <c r="D1323" s="9">
        <v>0</v>
      </c>
      <c r="E1323" s="9">
        <v>1</v>
      </c>
      <c r="F1323" s="9">
        <v>0</v>
      </c>
      <c r="G1323" s="9">
        <v>0</v>
      </c>
      <c r="H1323" s="9">
        <v>0</v>
      </c>
      <c r="I1323" s="9">
        <v>0</v>
      </c>
      <c r="J1323" s="9">
        <v>0</v>
      </c>
      <c r="K1323" s="9">
        <v>0</v>
      </c>
      <c r="L1323" s="9">
        <v>0</v>
      </c>
      <c r="M1323" s="9">
        <v>232</v>
      </c>
      <c r="N1323" s="9">
        <v>138</v>
      </c>
      <c r="O1323" s="9">
        <v>88</v>
      </c>
      <c r="P1323" s="9">
        <v>22.53</v>
      </c>
      <c r="Q1323" s="9">
        <v>70</v>
      </c>
      <c r="R1323" s="9">
        <v>96</v>
      </c>
    </row>
    <row r="1324" spans="1:18" x14ac:dyDescent="0.2">
      <c r="A1324" s="9">
        <v>0</v>
      </c>
      <c r="B1324" s="9">
        <v>0</v>
      </c>
      <c r="C1324" s="9">
        <v>43</v>
      </c>
      <c r="D1324" s="9">
        <v>0</v>
      </c>
      <c r="E1324" s="9">
        <v>1</v>
      </c>
      <c r="F1324" s="9">
        <v>0</v>
      </c>
      <c r="G1324" s="9">
        <v>0</v>
      </c>
      <c r="H1324" s="9">
        <v>0</v>
      </c>
      <c r="I1324" s="9">
        <v>1</v>
      </c>
      <c r="J1324" s="9">
        <v>0</v>
      </c>
      <c r="K1324" s="9">
        <v>1</v>
      </c>
      <c r="L1324" s="9">
        <v>0</v>
      </c>
      <c r="M1324" s="9">
        <v>234</v>
      </c>
      <c r="N1324" s="9">
        <v>127</v>
      </c>
      <c r="O1324" s="9">
        <v>88</v>
      </c>
      <c r="P1324" s="9">
        <v>33.17</v>
      </c>
      <c r="Q1324" s="9">
        <v>85</v>
      </c>
      <c r="R1324" s="9">
        <v>78</v>
      </c>
    </row>
    <row r="1325" spans="1:18" x14ac:dyDescent="0.2">
      <c r="A1325" s="9">
        <v>1</v>
      </c>
      <c r="B1325" s="9">
        <v>1</v>
      </c>
      <c r="C1325" s="9">
        <v>49</v>
      </c>
      <c r="D1325" s="9">
        <v>0</v>
      </c>
      <c r="E1325" s="9">
        <v>1</v>
      </c>
      <c r="F1325" s="9">
        <v>0</v>
      </c>
      <c r="G1325" s="9">
        <v>1</v>
      </c>
      <c r="H1325" s="9">
        <v>20</v>
      </c>
      <c r="I1325" s="9">
        <v>0</v>
      </c>
      <c r="J1325" s="9">
        <v>0</v>
      </c>
      <c r="K1325" s="9">
        <v>0</v>
      </c>
      <c r="L1325" s="9">
        <v>0</v>
      </c>
      <c r="M1325" s="9">
        <v>278</v>
      </c>
      <c r="N1325" s="9">
        <v>135</v>
      </c>
      <c r="O1325" s="9">
        <v>76</v>
      </c>
      <c r="P1325" s="9">
        <v>29.03</v>
      </c>
      <c r="Q1325" s="9">
        <v>82</v>
      </c>
      <c r="R1325" s="9">
        <v>75</v>
      </c>
    </row>
    <row r="1326" spans="1:18" x14ac:dyDescent="0.2">
      <c r="A1326" s="9">
        <v>1</v>
      </c>
      <c r="B1326" s="9">
        <v>0</v>
      </c>
      <c r="C1326" s="9">
        <v>66</v>
      </c>
      <c r="D1326" s="9">
        <v>0</v>
      </c>
      <c r="E1326" s="9">
        <v>1</v>
      </c>
      <c r="F1326" s="9">
        <v>0</v>
      </c>
      <c r="G1326" s="9">
        <v>0</v>
      </c>
      <c r="H1326" s="9">
        <v>0</v>
      </c>
      <c r="I1326" s="9">
        <v>0</v>
      </c>
      <c r="J1326" s="9">
        <v>0</v>
      </c>
      <c r="K1326" s="9">
        <v>0</v>
      </c>
      <c r="L1326" s="9">
        <v>0</v>
      </c>
      <c r="M1326" s="9">
        <v>305</v>
      </c>
      <c r="N1326" s="9">
        <v>138</v>
      </c>
      <c r="O1326" s="9">
        <v>86</v>
      </c>
      <c r="P1326" s="9">
        <v>20.74</v>
      </c>
      <c r="Q1326" s="9">
        <v>75</v>
      </c>
      <c r="R1326" s="9">
        <v>62</v>
      </c>
    </row>
    <row r="1327" spans="1:18" x14ac:dyDescent="0.2">
      <c r="A1327" s="9">
        <v>0</v>
      </c>
      <c r="B1327" s="9">
        <v>1</v>
      </c>
      <c r="C1327" s="9">
        <v>42</v>
      </c>
      <c r="D1327" s="9">
        <v>1</v>
      </c>
      <c r="E1327" s="9">
        <v>0</v>
      </c>
      <c r="F1327" s="9">
        <v>0</v>
      </c>
      <c r="G1327" s="9">
        <v>1</v>
      </c>
      <c r="H1327" s="9">
        <v>30</v>
      </c>
      <c r="I1327" s="9">
        <v>0</v>
      </c>
      <c r="J1327" s="9">
        <v>0</v>
      </c>
      <c r="K1327" s="9">
        <v>0</v>
      </c>
      <c r="L1327" s="9">
        <v>0</v>
      </c>
      <c r="M1327" s="9">
        <v>224</v>
      </c>
      <c r="N1327" s="9">
        <v>127.5</v>
      </c>
      <c r="O1327" s="9">
        <v>89</v>
      </c>
      <c r="P1327" s="9">
        <v>29.84</v>
      </c>
      <c r="Q1327" s="9">
        <v>79</v>
      </c>
      <c r="R1327" s="9">
        <v>75</v>
      </c>
    </row>
    <row r="1328" spans="1:18" x14ac:dyDescent="0.2">
      <c r="A1328" s="9">
        <v>0</v>
      </c>
      <c r="B1328" s="9">
        <v>0</v>
      </c>
      <c r="C1328" s="9">
        <v>64</v>
      </c>
      <c r="D1328" s="9">
        <v>1</v>
      </c>
      <c r="E1328" s="9">
        <v>0</v>
      </c>
      <c r="F1328" s="9">
        <v>0</v>
      </c>
      <c r="G1328" s="9">
        <v>1</v>
      </c>
      <c r="H1328" s="9">
        <v>8</v>
      </c>
      <c r="I1328" s="9">
        <v>0</v>
      </c>
      <c r="J1328" s="9">
        <v>0</v>
      </c>
      <c r="K1328" s="9">
        <v>1</v>
      </c>
      <c r="L1328" s="9">
        <v>0</v>
      </c>
      <c r="M1328" s="9">
        <v>317</v>
      </c>
      <c r="N1328" s="9">
        <v>182.5</v>
      </c>
      <c r="O1328" s="9">
        <v>88</v>
      </c>
      <c r="P1328" s="9">
        <v>20.52</v>
      </c>
      <c r="Q1328" s="9">
        <v>75</v>
      </c>
      <c r="R1328" s="9">
        <v>79</v>
      </c>
    </row>
    <row r="1329" spans="1:18" x14ac:dyDescent="0.2">
      <c r="A1329" s="9">
        <v>0</v>
      </c>
      <c r="B1329" s="9">
        <v>0</v>
      </c>
      <c r="C1329" s="9">
        <v>43</v>
      </c>
      <c r="D1329" s="9">
        <v>0</v>
      </c>
      <c r="E1329" s="9">
        <v>0</v>
      </c>
      <c r="F1329" s="9">
        <v>1</v>
      </c>
      <c r="G1329" s="9">
        <v>1</v>
      </c>
      <c r="H1329" s="9">
        <v>20</v>
      </c>
      <c r="I1329" s="9">
        <v>0</v>
      </c>
      <c r="J1329" s="9">
        <v>0</v>
      </c>
      <c r="K1329" s="9">
        <v>0</v>
      </c>
      <c r="L1329" s="9">
        <v>0</v>
      </c>
      <c r="M1329" s="9">
        <v>292</v>
      </c>
      <c r="N1329" s="9">
        <v>109</v>
      </c>
      <c r="O1329" s="9">
        <v>73</v>
      </c>
      <c r="P1329" s="9">
        <v>22.87</v>
      </c>
      <c r="Q1329" s="9">
        <v>90</v>
      </c>
      <c r="R1329" s="9">
        <v>93</v>
      </c>
    </row>
    <row r="1330" spans="1:18" x14ac:dyDescent="0.2">
      <c r="A1330" s="9">
        <v>0</v>
      </c>
      <c r="B1330" s="9">
        <v>0</v>
      </c>
      <c r="C1330" s="9">
        <v>42</v>
      </c>
      <c r="D1330" s="9">
        <v>0</v>
      </c>
      <c r="E1330" s="9">
        <v>0</v>
      </c>
      <c r="F1330" s="9">
        <v>1</v>
      </c>
      <c r="G1330" s="9">
        <v>1</v>
      </c>
      <c r="H1330" s="9">
        <v>20</v>
      </c>
      <c r="I1330" s="9">
        <v>0</v>
      </c>
      <c r="J1330" s="9">
        <v>0</v>
      </c>
      <c r="K1330" s="9">
        <v>0</v>
      </c>
      <c r="L1330" s="9">
        <v>0</v>
      </c>
      <c r="M1330" s="9">
        <v>175</v>
      </c>
      <c r="N1330" s="9">
        <v>132</v>
      </c>
      <c r="O1330" s="9">
        <v>86</v>
      </c>
      <c r="P1330" s="9">
        <v>20.53</v>
      </c>
      <c r="Q1330" s="9">
        <v>80</v>
      </c>
      <c r="R1330" s="9">
        <v>88</v>
      </c>
    </row>
    <row r="1331" spans="1:18" x14ac:dyDescent="0.2">
      <c r="A1331" s="9">
        <v>0</v>
      </c>
      <c r="B1331" s="9">
        <v>1</v>
      </c>
      <c r="C1331" s="9">
        <v>46</v>
      </c>
      <c r="D1331" s="9">
        <v>0</v>
      </c>
      <c r="E1331" s="9">
        <v>0</v>
      </c>
      <c r="F1331" s="9">
        <v>1</v>
      </c>
      <c r="G1331" s="9">
        <v>0</v>
      </c>
      <c r="H1331" s="9">
        <v>0</v>
      </c>
      <c r="I1331" s="9">
        <v>0</v>
      </c>
      <c r="J1331" s="9">
        <v>0</v>
      </c>
      <c r="K1331" s="9">
        <v>1</v>
      </c>
      <c r="L1331" s="9">
        <v>0</v>
      </c>
      <c r="M1331" s="9">
        <v>295</v>
      </c>
      <c r="N1331" s="9">
        <v>172.5</v>
      </c>
      <c r="O1331" s="9">
        <v>116.5</v>
      </c>
      <c r="P1331" s="9">
        <v>27.18</v>
      </c>
      <c r="Q1331" s="9">
        <v>70</v>
      </c>
      <c r="R1331" s="9">
        <v>77</v>
      </c>
    </row>
    <row r="1332" spans="1:18" x14ac:dyDescent="0.2">
      <c r="A1332" s="9">
        <v>0</v>
      </c>
      <c r="B1332" s="9">
        <v>1</v>
      </c>
      <c r="C1332" s="9">
        <v>43</v>
      </c>
      <c r="D1332" s="9">
        <v>0</v>
      </c>
      <c r="E1332" s="9">
        <v>0</v>
      </c>
      <c r="F1332" s="9">
        <v>0</v>
      </c>
      <c r="G1332" s="9">
        <v>0</v>
      </c>
      <c r="H1332" s="9">
        <v>0</v>
      </c>
      <c r="I1332" s="9">
        <v>0</v>
      </c>
      <c r="J1332" s="9">
        <v>0</v>
      </c>
      <c r="K1332" s="9">
        <v>0</v>
      </c>
      <c r="L1332" s="9">
        <v>0</v>
      </c>
      <c r="M1332" s="9">
        <v>262</v>
      </c>
      <c r="N1332" s="9">
        <v>121</v>
      </c>
      <c r="O1332" s="9">
        <v>79</v>
      </c>
      <c r="P1332" s="9">
        <v>24.01</v>
      </c>
      <c r="Q1332" s="9">
        <v>85</v>
      </c>
      <c r="R1332" s="9">
        <v>87</v>
      </c>
    </row>
    <row r="1333" spans="1:18" x14ac:dyDescent="0.2">
      <c r="A1333" s="9">
        <v>0</v>
      </c>
      <c r="B1333" s="9">
        <v>0</v>
      </c>
      <c r="C1333" s="9">
        <v>53</v>
      </c>
      <c r="D1333" s="9">
        <v>1</v>
      </c>
      <c r="E1333" s="9">
        <v>0</v>
      </c>
      <c r="F1333" s="9">
        <v>0</v>
      </c>
      <c r="G1333" s="9">
        <v>0</v>
      </c>
      <c r="H1333" s="9">
        <v>0</v>
      </c>
      <c r="I1333" s="9">
        <v>0</v>
      </c>
      <c r="J1333" s="9">
        <v>0</v>
      </c>
      <c r="K1333" s="9">
        <v>0</v>
      </c>
      <c r="L1333" s="9">
        <v>0</v>
      </c>
      <c r="M1333" s="9">
        <v>234</v>
      </c>
      <c r="N1333" s="9">
        <v>126</v>
      </c>
      <c r="O1333" s="9">
        <v>73</v>
      </c>
      <c r="P1333" s="9">
        <v>27.6</v>
      </c>
      <c r="Q1333" s="9">
        <v>75</v>
      </c>
      <c r="R1333" s="9">
        <v>90</v>
      </c>
    </row>
    <row r="1334" spans="1:18" x14ac:dyDescent="0.2">
      <c r="A1334" s="9">
        <v>0</v>
      </c>
      <c r="B1334" s="9">
        <v>1</v>
      </c>
      <c r="C1334" s="9">
        <v>50</v>
      </c>
      <c r="D1334" s="9">
        <v>0</v>
      </c>
      <c r="E1334" s="9">
        <v>0</v>
      </c>
      <c r="F1334" s="9">
        <v>1</v>
      </c>
      <c r="G1334" s="9">
        <v>1</v>
      </c>
      <c r="H1334" s="9">
        <v>25</v>
      </c>
      <c r="I1334" s="9">
        <v>0</v>
      </c>
      <c r="J1334" s="9">
        <v>0</v>
      </c>
      <c r="K1334" s="9">
        <v>0</v>
      </c>
      <c r="L1334" s="9">
        <v>0</v>
      </c>
      <c r="M1334" s="9">
        <v>240</v>
      </c>
      <c r="N1334" s="9">
        <v>112</v>
      </c>
      <c r="O1334" s="9">
        <v>82</v>
      </c>
      <c r="P1334" s="9">
        <v>24.39</v>
      </c>
      <c r="Q1334" s="9">
        <v>66</v>
      </c>
      <c r="R1334" s="9">
        <v>62</v>
      </c>
    </row>
    <row r="1335" spans="1:18" x14ac:dyDescent="0.2">
      <c r="A1335" s="9">
        <v>0</v>
      </c>
      <c r="B1335" s="9">
        <v>0</v>
      </c>
      <c r="C1335" s="9">
        <v>46</v>
      </c>
      <c r="D1335" s="9">
        <v>0</v>
      </c>
      <c r="E1335" s="9">
        <v>0</v>
      </c>
      <c r="F1335" s="9">
        <v>1</v>
      </c>
      <c r="G1335" s="9">
        <v>1</v>
      </c>
      <c r="H1335" s="9">
        <v>10</v>
      </c>
      <c r="I1335" s="9">
        <v>0</v>
      </c>
      <c r="J1335" s="9">
        <v>0</v>
      </c>
      <c r="K1335" s="9">
        <v>0</v>
      </c>
      <c r="L1335" s="9">
        <v>0</v>
      </c>
      <c r="M1335" s="9">
        <v>251</v>
      </c>
      <c r="N1335" s="9">
        <v>121</v>
      </c>
      <c r="O1335" s="9">
        <v>81</v>
      </c>
      <c r="P1335" s="9">
        <v>23.05</v>
      </c>
      <c r="Q1335" s="9">
        <v>75</v>
      </c>
      <c r="R1335" s="9">
        <v>84</v>
      </c>
    </row>
    <row r="1336" spans="1:18" x14ac:dyDescent="0.2">
      <c r="A1336" s="9">
        <v>1</v>
      </c>
      <c r="B1336" s="9">
        <v>0</v>
      </c>
      <c r="C1336" s="9">
        <v>51</v>
      </c>
      <c r="D1336" s="9">
        <v>0</v>
      </c>
      <c r="E1336" s="9">
        <v>1</v>
      </c>
      <c r="F1336" s="9">
        <v>0</v>
      </c>
      <c r="G1336" s="9">
        <v>0</v>
      </c>
      <c r="H1336" s="9">
        <v>0</v>
      </c>
      <c r="I1336" s="9">
        <v>1</v>
      </c>
      <c r="J1336" s="9">
        <v>0</v>
      </c>
      <c r="K1336" s="9">
        <v>1</v>
      </c>
      <c r="L1336" s="9">
        <v>0</v>
      </c>
      <c r="M1336" s="9">
        <v>358</v>
      </c>
      <c r="N1336" s="9">
        <v>134</v>
      </c>
      <c r="O1336" s="9">
        <v>87</v>
      </c>
      <c r="P1336" s="9">
        <v>29.36</v>
      </c>
      <c r="Q1336" s="9">
        <v>75</v>
      </c>
      <c r="R1336" s="9">
        <v>87</v>
      </c>
    </row>
    <row r="1337" spans="1:18" x14ac:dyDescent="0.2">
      <c r="A1337" s="9">
        <v>1</v>
      </c>
      <c r="B1337" s="9">
        <v>0</v>
      </c>
      <c r="C1337" s="9">
        <v>67</v>
      </c>
      <c r="D1337" s="9">
        <v>0</v>
      </c>
      <c r="E1337" s="9">
        <v>1</v>
      </c>
      <c r="F1337" s="9">
        <v>0</v>
      </c>
      <c r="G1337" s="9">
        <v>1</v>
      </c>
      <c r="H1337" s="9">
        <v>20</v>
      </c>
      <c r="I1337" s="9">
        <v>0</v>
      </c>
      <c r="J1337" s="9">
        <v>0</v>
      </c>
      <c r="K1337" s="9">
        <v>1</v>
      </c>
      <c r="L1337" s="9">
        <v>0</v>
      </c>
      <c r="M1337" s="9">
        <v>239</v>
      </c>
      <c r="N1337" s="9">
        <v>154</v>
      </c>
      <c r="O1337" s="9">
        <v>90</v>
      </c>
      <c r="P1337" s="9">
        <v>28.56</v>
      </c>
      <c r="Q1337" s="9">
        <v>72</v>
      </c>
      <c r="R1337" s="9">
        <v>90</v>
      </c>
    </row>
    <row r="1338" spans="1:18" x14ac:dyDescent="0.2">
      <c r="A1338" s="9">
        <v>1</v>
      </c>
      <c r="B1338" s="9">
        <v>1</v>
      </c>
      <c r="C1338" s="9">
        <v>51</v>
      </c>
      <c r="D1338" s="9">
        <v>0</v>
      </c>
      <c r="E1338" s="9">
        <v>0</v>
      </c>
      <c r="F1338" s="9">
        <v>0</v>
      </c>
      <c r="G1338" s="9">
        <v>1</v>
      </c>
      <c r="H1338" s="9">
        <v>10</v>
      </c>
      <c r="I1338" s="9">
        <v>0</v>
      </c>
      <c r="J1338" s="9">
        <v>0</v>
      </c>
      <c r="K1338" s="9">
        <v>0</v>
      </c>
      <c r="L1338" s="9">
        <v>0</v>
      </c>
      <c r="M1338" s="9">
        <v>185</v>
      </c>
      <c r="N1338" s="9">
        <v>125</v>
      </c>
      <c r="O1338" s="9">
        <v>85</v>
      </c>
      <c r="P1338" s="9">
        <v>29.43</v>
      </c>
      <c r="Q1338" s="9">
        <v>56</v>
      </c>
      <c r="R1338" s="9">
        <v>72</v>
      </c>
    </row>
    <row r="1339" spans="1:18" x14ac:dyDescent="0.2">
      <c r="A1339" s="9">
        <v>0</v>
      </c>
      <c r="B1339" s="9">
        <v>0</v>
      </c>
      <c r="C1339" s="9">
        <v>45</v>
      </c>
      <c r="D1339" s="9">
        <v>0</v>
      </c>
      <c r="E1339" s="9">
        <v>1</v>
      </c>
      <c r="F1339" s="9">
        <v>0</v>
      </c>
      <c r="G1339" s="9">
        <v>1</v>
      </c>
      <c r="H1339" s="9">
        <v>20</v>
      </c>
      <c r="I1339" s="9">
        <v>0</v>
      </c>
      <c r="J1339" s="9">
        <v>0</v>
      </c>
      <c r="K1339" s="9">
        <v>0</v>
      </c>
      <c r="L1339" s="9">
        <v>0</v>
      </c>
      <c r="M1339" s="9">
        <v>217</v>
      </c>
      <c r="N1339" s="9">
        <v>109</v>
      </c>
      <c r="O1339" s="9">
        <v>72</v>
      </c>
      <c r="P1339" s="9">
        <v>33.65</v>
      </c>
      <c r="Q1339" s="9">
        <v>75</v>
      </c>
      <c r="R1339" s="9">
        <v>68</v>
      </c>
    </row>
    <row r="1340" spans="1:18" x14ac:dyDescent="0.2">
      <c r="A1340" s="9">
        <v>0</v>
      </c>
      <c r="B1340" s="9">
        <v>1</v>
      </c>
      <c r="C1340" s="9">
        <v>44</v>
      </c>
      <c r="D1340" s="9">
        <v>1</v>
      </c>
      <c r="E1340" s="9">
        <v>0</v>
      </c>
      <c r="F1340" s="9">
        <v>0</v>
      </c>
      <c r="G1340" s="9">
        <v>1</v>
      </c>
      <c r="H1340" s="9">
        <v>10</v>
      </c>
      <c r="I1340" s="9">
        <v>0</v>
      </c>
      <c r="J1340" s="9">
        <v>0</v>
      </c>
      <c r="K1340" s="9">
        <v>0</v>
      </c>
      <c r="L1340" s="9">
        <v>0</v>
      </c>
      <c r="M1340" s="9">
        <v>220</v>
      </c>
      <c r="N1340" s="9">
        <v>105</v>
      </c>
      <c r="O1340" s="9">
        <v>70</v>
      </c>
      <c r="P1340" s="9">
        <v>21.01</v>
      </c>
      <c r="Q1340" s="9">
        <v>58</v>
      </c>
      <c r="R1340" s="9">
        <v>68</v>
      </c>
    </row>
    <row r="1341" spans="1:18" x14ac:dyDescent="0.2">
      <c r="A1341" s="9">
        <v>0</v>
      </c>
      <c r="B1341" s="9">
        <v>1</v>
      </c>
      <c r="C1341" s="9">
        <v>47</v>
      </c>
      <c r="D1341" s="9">
        <v>1</v>
      </c>
      <c r="E1341" s="9">
        <v>0</v>
      </c>
      <c r="F1341" s="9">
        <v>0</v>
      </c>
      <c r="G1341" s="9">
        <v>0</v>
      </c>
      <c r="H1341" s="9">
        <v>0</v>
      </c>
      <c r="I1341" s="9">
        <v>0</v>
      </c>
      <c r="J1341" s="9">
        <v>0</v>
      </c>
      <c r="K1341" s="9">
        <v>0</v>
      </c>
      <c r="L1341" s="9">
        <v>0</v>
      </c>
      <c r="M1341" s="9">
        <v>292</v>
      </c>
      <c r="N1341" s="9">
        <v>123</v>
      </c>
      <c r="O1341" s="9">
        <v>87</v>
      </c>
      <c r="P1341" s="9">
        <v>21.97</v>
      </c>
      <c r="Q1341" s="9">
        <v>80</v>
      </c>
      <c r="R1341" s="9">
        <v>78</v>
      </c>
    </row>
    <row r="1342" spans="1:18" x14ac:dyDescent="0.2">
      <c r="A1342" s="9">
        <v>0</v>
      </c>
      <c r="B1342" s="9">
        <v>0</v>
      </c>
      <c r="C1342" s="9">
        <v>42</v>
      </c>
      <c r="D1342" s="9">
        <v>1</v>
      </c>
      <c r="E1342" s="9">
        <v>0</v>
      </c>
      <c r="F1342" s="9">
        <v>0</v>
      </c>
      <c r="G1342" s="9">
        <v>1</v>
      </c>
      <c r="H1342" s="9">
        <v>15</v>
      </c>
      <c r="I1342" s="9">
        <v>0</v>
      </c>
      <c r="J1342" s="9">
        <v>0</v>
      </c>
      <c r="K1342" s="9">
        <v>0</v>
      </c>
      <c r="L1342" s="9">
        <v>0</v>
      </c>
      <c r="M1342" s="9">
        <v>228</v>
      </c>
      <c r="N1342" s="9">
        <v>131</v>
      </c>
      <c r="O1342" s="9">
        <v>85</v>
      </c>
      <c r="P1342" s="9">
        <v>25.08</v>
      </c>
      <c r="Q1342" s="9">
        <v>72</v>
      </c>
      <c r="R1342" s="9">
        <v>78</v>
      </c>
    </row>
    <row r="1343" spans="1:18" x14ac:dyDescent="0.2">
      <c r="A1343" s="9">
        <v>0</v>
      </c>
      <c r="B1343" s="9">
        <v>1</v>
      </c>
      <c r="C1343" s="9">
        <v>44</v>
      </c>
      <c r="D1343" s="9">
        <v>0</v>
      </c>
      <c r="E1343" s="9">
        <v>0</v>
      </c>
      <c r="F1343" s="9">
        <v>1</v>
      </c>
      <c r="G1343" s="9">
        <v>1</v>
      </c>
      <c r="H1343" s="9">
        <v>23</v>
      </c>
      <c r="I1343" s="9">
        <v>0</v>
      </c>
      <c r="J1343" s="9">
        <v>0</v>
      </c>
      <c r="K1343" s="9">
        <v>0</v>
      </c>
      <c r="L1343" s="9">
        <v>0</v>
      </c>
      <c r="M1343" s="9">
        <v>272</v>
      </c>
      <c r="N1343" s="9">
        <v>115</v>
      </c>
      <c r="O1343" s="9">
        <v>76</v>
      </c>
      <c r="P1343" s="9">
        <v>24.16</v>
      </c>
      <c r="Q1343" s="9">
        <v>80</v>
      </c>
      <c r="R1343" s="9">
        <v>77</v>
      </c>
    </row>
    <row r="1344" spans="1:18" x14ac:dyDescent="0.2">
      <c r="A1344" s="9">
        <v>0</v>
      </c>
      <c r="B1344" s="9">
        <v>0</v>
      </c>
      <c r="C1344" s="9">
        <v>48</v>
      </c>
      <c r="D1344" s="9">
        <v>0</v>
      </c>
      <c r="E1344" s="9">
        <v>1</v>
      </c>
      <c r="F1344" s="9">
        <v>0</v>
      </c>
      <c r="G1344" s="9">
        <v>0</v>
      </c>
      <c r="H1344" s="9">
        <v>0</v>
      </c>
      <c r="I1344" s="9">
        <v>0</v>
      </c>
      <c r="J1344" s="9">
        <v>0</v>
      </c>
      <c r="K1344" s="9">
        <v>1</v>
      </c>
      <c r="L1344" s="9">
        <v>0</v>
      </c>
      <c r="M1344" s="9">
        <v>211</v>
      </c>
      <c r="N1344" s="9">
        <v>149</v>
      </c>
      <c r="O1344" s="9">
        <v>100</v>
      </c>
      <c r="P1344" s="9">
        <v>30.91</v>
      </c>
      <c r="Q1344" s="9">
        <v>78</v>
      </c>
      <c r="R1344" s="9">
        <v>62</v>
      </c>
    </row>
    <row r="1345" spans="1:18" x14ac:dyDescent="0.2">
      <c r="A1345" s="9">
        <v>0</v>
      </c>
      <c r="B1345" s="9">
        <v>1</v>
      </c>
      <c r="C1345" s="9">
        <v>36</v>
      </c>
      <c r="D1345" s="9">
        <v>0</v>
      </c>
      <c r="E1345" s="9">
        <v>0</v>
      </c>
      <c r="F1345" s="9">
        <v>0</v>
      </c>
      <c r="G1345" s="9">
        <v>1</v>
      </c>
      <c r="H1345" s="9">
        <v>15</v>
      </c>
      <c r="I1345" s="9">
        <v>0</v>
      </c>
      <c r="J1345" s="9">
        <v>0</v>
      </c>
      <c r="K1345" s="9">
        <v>0</v>
      </c>
      <c r="L1345" s="9">
        <v>0</v>
      </c>
      <c r="M1345" s="9">
        <v>155</v>
      </c>
      <c r="N1345" s="9">
        <v>123</v>
      </c>
      <c r="O1345" s="9">
        <v>78</v>
      </c>
      <c r="P1345" s="9">
        <v>22.05</v>
      </c>
      <c r="Q1345" s="9">
        <v>67</v>
      </c>
      <c r="R1345" s="9">
        <v>78</v>
      </c>
    </row>
    <row r="1346" spans="1:18" x14ac:dyDescent="0.2">
      <c r="A1346" s="9">
        <v>0</v>
      </c>
      <c r="B1346" s="9">
        <v>1</v>
      </c>
      <c r="C1346" s="9">
        <v>63</v>
      </c>
      <c r="D1346" s="9">
        <v>1</v>
      </c>
      <c r="E1346" s="9">
        <v>0</v>
      </c>
      <c r="F1346" s="9">
        <v>0</v>
      </c>
      <c r="G1346" s="9">
        <v>1</v>
      </c>
      <c r="H1346" s="9">
        <v>20</v>
      </c>
      <c r="I1346" s="9">
        <v>0</v>
      </c>
      <c r="J1346" s="9">
        <v>0</v>
      </c>
      <c r="K1346" s="9">
        <v>1</v>
      </c>
      <c r="L1346" s="9">
        <v>0</v>
      </c>
      <c r="M1346" s="9">
        <v>252</v>
      </c>
      <c r="N1346" s="9">
        <v>149</v>
      </c>
      <c r="O1346" s="9">
        <v>90</v>
      </c>
      <c r="P1346" s="9">
        <v>33.49</v>
      </c>
      <c r="Q1346" s="9">
        <v>82</v>
      </c>
      <c r="R1346" s="9">
        <v>83</v>
      </c>
    </row>
    <row r="1347" spans="1:18" x14ac:dyDescent="0.2">
      <c r="A1347" s="9">
        <v>0</v>
      </c>
      <c r="B1347" s="9">
        <v>0</v>
      </c>
      <c r="C1347" s="9">
        <v>43</v>
      </c>
      <c r="D1347" s="9">
        <v>1</v>
      </c>
      <c r="E1347" s="9">
        <v>0</v>
      </c>
      <c r="F1347" s="9">
        <v>0</v>
      </c>
      <c r="G1347" s="9">
        <v>1</v>
      </c>
      <c r="H1347" s="9">
        <v>10</v>
      </c>
      <c r="I1347" s="9">
        <v>0</v>
      </c>
      <c r="J1347" s="9">
        <v>0</v>
      </c>
      <c r="K1347" s="9">
        <v>0</v>
      </c>
      <c r="L1347" s="9">
        <v>0</v>
      </c>
      <c r="M1347" s="9">
        <v>216</v>
      </c>
      <c r="N1347" s="9">
        <v>116</v>
      </c>
      <c r="O1347" s="9">
        <v>74</v>
      </c>
      <c r="P1347" s="9">
        <v>22.65</v>
      </c>
      <c r="Q1347" s="9">
        <v>90</v>
      </c>
      <c r="R1347" s="9">
        <v>78</v>
      </c>
    </row>
    <row r="1348" spans="1:18" x14ac:dyDescent="0.2">
      <c r="A1348" s="9">
        <v>0</v>
      </c>
      <c r="B1348" s="9">
        <v>1</v>
      </c>
      <c r="C1348" s="9">
        <v>36</v>
      </c>
      <c r="D1348" s="9">
        <v>0</v>
      </c>
      <c r="E1348" s="9">
        <v>0</v>
      </c>
      <c r="F1348" s="9">
        <v>0</v>
      </c>
      <c r="G1348" s="9">
        <v>0</v>
      </c>
      <c r="H1348" s="9">
        <v>0</v>
      </c>
      <c r="I1348" s="9">
        <v>0</v>
      </c>
      <c r="J1348" s="9">
        <v>0</v>
      </c>
      <c r="K1348" s="9">
        <v>0</v>
      </c>
      <c r="L1348" s="9">
        <v>0</v>
      </c>
      <c r="M1348" s="9">
        <v>172</v>
      </c>
      <c r="N1348" s="9">
        <v>122.5</v>
      </c>
      <c r="O1348" s="9">
        <v>82.5</v>
      </c>
      <c r="P1348" s="9">
        <v>28.53</v>
      </c>
      <c r="Q1348" s="9">
        <v>82</v>
      </c>
      <c r="R1348" s="9">
        <v>75</v>
      </c>
    </row>
    <row r="1349" spans="1:18" x14ac:dyDescent="0.2">
      <c r="A1349" s="9">
        <v>0</v>
      </c>
      <c r="B1349" s="9">
        <v>0</v>
      </c>
      <c r="C1349" s="9">
        <v>65</v>
      </c>
      <c r="D1349" s="9">
        <v>1</v>
      </c>
      <c r="E1349" s="9">
        <v>0</v>
      </c>
      <c r="F1349" s="9">
        <v>0</v>
      </c>
      <c r="G1349" s="9">
        <v>0</v>
      </c>
      <c r="H1349" s="9">
        <v>0</v>
      </c>
      <c r="I1349" s="9">
        <v>0</v>
      </c>
      <c r="J1349" s="9">
        <v>0</v>
      </c>
      <c r="K1349" s="9">
        <v>1</v>
      </c>
      <c r="L1349" s="9">
        <v>0</v>
      </c>
      <c r="M1349" s="9">
        <v>244</v>
      </c>
      <c r="N1349" s="9">
        <v>162</v>
      </c>
      <c r="O1349" s="9">
        <v>98</v>
      </c>
      <c r="P1349" s="9">
        <v>24.5</v>
      </c>
      <c r="Q1349" s="9">
        <v>70</v>
      </c>
      <c r="R1349" s="9">
        <v>82</v>
      </c>
    </row>
    <row r="1350" spans="1:18" x14ac:dyDescent="0.2">
      <c r="A1350" s="9">
        <v>0</v>
      </c>
      <c r="B1350" s="9">
        <v>0</v>
      </c>
      <c r="C1350" s="9">
        <v>48</v>
      </c>
      <c r="D1350" s="9">
        <v>0</v>
      </c>
      <c r="E1350" s="9">
        <v>0</v>
      </c>
      <c r="F1350" s="9">
        <v>1</v>
      </c>
      <c r="G1350" s="9">
        <v>1</v>
      </c>
      <c r="H1350" s="9">
        <v>3</v>
      </c>
      <c r="I1350" s="9">
        <v>0</v>
      </c>
      <c r="J1350" s="9">
        <v>0</v>
      </c>
      <c r="K1350" s="9">
        <v>0</v>
      </c>
      <c r="L1350" s="9">
        <v>0</v>
      </c>
      <c r="M1350" s="9">
        <v>246</v>
      </c>
      <c r="N1350" s="9">
        <v>129</v>
      </c>
      <c r="O1350" s="9">
        <v>86</v>
      </c>
      <c r="P1350" s="9">
        <v>25.04</v>
      </c>
      <c r="Q1350" s="9">
        <v>80</v>
      </c>
      <c r="R1350" s="9">
        <v>87</v>
      </c>
    </row>
    <row r="1351" spans="1:18" x14ac:dyDescent="0.2">
      <c r="A1351" s="9">
        <v>0</v>
      </c>
      <c r="B1351" s="9">
        <v>0</v>
      </c>
      <c r="C1351" s="9">
        <v>63</v>
      </c>
      <c r="D1351" s="9">
        <v>0</v>
      </c>
      <c r="E1351" s="9">
        <v>1</v>
      </c>
      <c r="F1351" s="9">
        <v>0</v>
      </c>
      <c r="G1351" s="9">
        <v>0</v>
      </c>
      <c r="H1351" s="9">
        <v>0</v>
      </c>
      <c r="I1351" s="9">
        <v>0</v>
      </c>
      <c r="J1351" s="9">
        <v>0</v>
      </c>
      <c r="K1351" s="9">
        <v>1</v>
      </c>
      <c r="L1351" s="9">
        <v>0</v>
      </c>
      <c r="M1351" s="9">
        <v>276</v>
      </c>
      <c r="N1351" s="9">
        <v>144</v>
      </c>
      <c r="O1351" s="9">
        <v>90</v>
      </c>
      <c r="P1351" s="9">
        <v>21.35</v>
      </c>
      <c r="Q1351" s="9">
        <v>70</v>
      </c>
      <c r="R1351" s="9">
        <v>78</v>
      </c>
    </row>
    <row r="1352" spans="1:18" x14ac:dyDescent="0.2">
      <c r="A1352" s="9">
        <v>0</v>
      </c>
      <c r="B1352" s="9">
        <v>1</v>
      </c>
      <c r="C1352" s="9">
        <v>40</v>
      </c>
      <c r="D1352" s="9">
        <v>0</v>
      </c>
      <c r="E1352" s="9">
        <v>0</v>
      </c>
      <c r="F1352" s="9">
        <v>0</v>
      </c>
      <c r="G1352" s="9">
        <v>1</v>
      </c>
      <c r="H1352" s="9">
        <v>20</v>
      </c>
      <c r="I1352" s="9">
        <v>0</v>
      </c>
      <c r="J1352" s="9">
        <v>0</v>
      </c>
      <c r="K1352" s="9">
        <v>0</v>
      </c>
      <c r="L1352" s="9">
        <v>0</v>
      </c>
      <c r="M1352" s="9">
        <v>229</v>
      </c>
      <c r="N1352" s="9">
        <v>137</v>
      </c>
      <c r="O1352" s="9">
        <v>85</v>
      </c>
      <c r="P1352" s="9">
        <v>35.200000000000003</v>
      </c>
      <c r="Q1352" s="9">
        <v>66</v>
      </c>
      <c r="R1352" s="9">
        <v>55</v>
      </c>
    </row>
    <row r="1353" spans="1:18" x14ac:dyDescent="0.2">
      <c r="A1353" s="9">
        <v>0</v>
      </c>
      <c r="B1353" s="9">
        <v>0</v>
      </c>
      <c r="C1353" s="9">
        <v>40</v>
      </c>
      <c r="D1353" s="9">
        <v>0</v>
      </c>
      <c r="E1353" s="9">
        <v>1</v>
      </c>
      <c r="F1353" s="9">
        <v>0</v>
      </c>
      <c r="G1353" s="9">
        <v>0</v>
      </c>
      <c r="H1353" s="9">
        <v>0</v>
      </c>
      <c r="I1353" s="9">
        <v>0</v>
      </c>
      <c r="J1353" s="9">
        <v>0</v>
      </c>
      <c r="K1353" s="9">
        <v>1</v>
      </c>
      <c r="L1353" s="9">
        <v>0</v>
      </c>
      <c r="M1353" s="9">
        <v>204</v>
      </c>
      <c r="N1353" s="9">
        <v>122</v>
      </c>
      <c r="O1353" s="9">
        <v>94</v>
      </c>
      <c r="P1353" s="9">
        <v>29.86</v>
      </c>
      <c r="Q1353" s="9">
        <v>87</v>
      </c>
      <c r="R1353" s="9">
        <v>82</v>
      </c>
    </row>
    <row r="1354" spans="1:18" x14ac:dyDescent="0.2">
      <c r="A1354" s="9">
        <v>1</v>
      </c>
      <c r="B1354" s="9">
        <v>0</v>
      </c>
      <c r="C1354" s="9">
        <v>42</v>
      </c>
      <c r="D1354" s="9">
        <v>1</v>
      </c>
      <c r="E1354" s="9">
        <v>0</v>
      </c>
      <c r="F1354" s="9">
        <v>0</v>
      </c>
      <c r="G1354" s="9">
        <v>0</v>
      </c>
      <c r="H1354" s="9">
        <v>0</v>
      </c>
      <c r="I1354" s="9">
        <v>0</v>
      </c>
      <c r="J1354" s="9">
        <v>0</v>
      </c>
      <c r="K1354" s="9">
        <v>0</v>
      </c>
      <c r="L1354" s="9">
        <v>0</v>
      </c>
      <c r="M1354" s="9">
        <v>170</v>
      </c>
      <c r="N1354" s="9">
        <v>113</v>
      </c>
      <c r="O1354" s="9">
        <v>79</v>
      </c>
      <c r="P1354" s="9">
        <v>21.31</v>
      </c>
      <c r="Q1354" s="9">
        <v>70</v>
      </c>
      <c r="R1354" s="9">
        <v>65</v>
      </c>
    </row>
    <row r="1355" spans="1:18" x14ac:dyDescent="0.2">
      <c r="A1355" s="9">
        <v>0</v>
      </c>
      <c r="B1355" s="9">
        <v>1</v>
      </c>
      <c r="C1355" s="9">
        <v>43</v>
      </c>
      <c r="D1355" s="9">
        <v>0</v>
      </c>
      <c r="E1355" s="9">
        <v>1</v>
      </c>
      <c r="F1355" s="9">
        <v>0</v>
      </c>
      <c r="G1355" s="9">
        <v>1</v>
      </c>
      <c r="H1355" s="9">
        <v>20</v>
      </c>
      <c r="I1355" s="9">
        <v>0</v>
      </c>
      <c r="J1355" s="9">
        <v>0</v>
      </c>
      <c r="K1355" s="9">
        <v>0</v>
      </c>
      <c r="L1355" s="9">
        <v>0</v>
      </c>
      <c r="M1355" s="9">
        <v>153</v>
      </c>
      <c r="N1355" s="9">
        <v>130</v>
      </c>
      <c r="O1355" s="9">
        <v>83.5</v>
      </c>
      <c r="P1355" s="9">
        <v>19.84</v>
      </c>
      <c r="Q1355" s="9">
        <v>63</v>
      </c>
      <c r="R1355" s="9">
        <v>78</v>
      </c>
    </row>
    <row r="1356" spans="1:18" x14ac:dyDescent="0.2">
      <c r="A1356" s="9">
        <v>0</v>
      </c>
      <c r="B1356" s="9">
        <v>0</v>
      </c>
      <c r="C1356" s="9">
        <v>63</v>
      </c>
      <c r="D1356" s="9">
        <v>0</v>
      </c>
      <c r="E1356" s="9">
        <v>1</v>
      </c>
      <c r="F1356" s="9">
        <v>0</v>
      </c>
      <c r="G1356" s="9">
        <v>0</v>
      </c>
      <c r="H1356" s="9">
        <v>0</v>
      </c>
      <c r="I1356" s="9">
        <v>0</v>
      </c>
      <c r="J1356" s="9">
        <v>0</v>
      </c>
      <c r="K1356" s="9">
        <v>0</v>
      </c>
      <c r="L1356" s="9">
        <v>0</v>
      </c>
      <c r="M1356" s="9">
        <v>192</v>
      </c>
      <c r="N1356" s="9">
        <v>143</v>
      </c>
      <c r="O1356" s="9">
        <v>87</v>
      </c>
      <c r="P1356" s="9">
        <v>23.64</v>
      </c>
      <c r="Q1356" s="9">
        <v>75</v>
      </c>
      <c r="R1356" s="9">
        <v>100</v>
      </c>
    </row>
    <row r="1357" spans="1:18" x14ac:dyDescent="0.2">
      <c r="A1357" s="9">
        <v>0</v>
      </c>
      <c r="B1357" s="9">
        <v>1</v>
      </c>
      <c r="C1357" s="9">
        <v>36</v>
      </c>
      <c r="D1357" s="9">
        <v>0</v>
      </c>
      <c r="E1357" s="9">
        <v>0</v>
      </c>
      <c r="F1357" s="9">
        <v>0</v>
      </c>
      <c r="G1357" s="9">
        <v>0</v>
      </c>
      <c r="H1357" s="9">
        <v>0</v>
      </c>
      <c r="I1357" s="9">
        <v>0</v>
      </c>
      <c r="J1357" s="9">
        <v>0</v>
      </c>
      <c r="K1357" s="9">
        <v>0</v>
      </c>
      <c r="L1357" s="9">
        <v>0</v>
      </c>
      <c r="M1357" s="9">
        <v>234</v>
      </c>
      <c r="N1357" s="9">
        <v>133</v>
      </c>
      <c r="O1357" s="9">
        <v>88</v>
      </c>
      <c r="P1357" s="9">
        <v>26.78</v>
      </c>
      <c r="Q1357" s="9">
        <v>58</v>
      </c>
      <c r="R1357" s="9">
        <v>100</v>
      </c>
    </row>
    <row r="1358" spans="1:18" x14ac:dyDescent="0.2">
      <c r="A1358" s="9">
        <v>0</v>
      </c>
      <c r="B1358" s="9">
        <v>0</v>
      </c>
      <c r="C1358" s="9">
        <v>36</v>
      </c>
      <c r="D1358" s="9">
        <v>0</v>
      </c>
      <c r="E1358" s="9">
        <v>0</v>
      </c>
      <c r="F1358" s="9">
        <v>1</v>
      </c>
      <c r="G1358" s="9">
        <v>0</v>
      </c>
      <c r="H1358" s="9">
        <v>0</v>
      </c>
      <c r="I1358" s="9">
        <v>0</v>
      </c>
      <c r="J1358" s="9">
        <v>0</v>
      </c>
      <c r="K1358" s="9">
        <v>0</v>
      </c>
      <c r="L1358" s="9">
        <v>0</v>
      </c>
      <c r="M1358" s="9">
        <v>295</v>
      </c>
      <c r="N1358" s="9">
        <v>114.5</v>
      </c>
      <c r="O1358" s="9">
        <v>72</v>
      </c>
      <c r="P1358" s="9">
        <v>24.11</v>
      </c>
      <c r="Q1358" s="9">
        <v>85</v>
      </c>
      <c r="R1358" s="9">
        <v>78</v>
      </c>
    </row>
    <row r="1359" spans="1:18" x14ac:dyDescent="0.2">
      <c r="A1359" s="9">
        <v>0</v>
      </c>
      <c r="B1359" s="9">
        <v>0</v>
      </c>
      <c r="C1359" s="9">
        <v>46</v>
      </c>
      <c r="D1359" s="9">
        <v>0</v>
      </c>
      <c r="E1359" s="9">
        <v>1</v>
      </c>
      <c r="F1359" s="9">
        <v>0</v>
      </c>
      <c r="G1359" s="9">
        <v>1</v>
      </c>
      <c r="H1359" s="9">
        <v>20</v>
      </c>
      <c r="I1359" s="9">
        <v>0</v>
      </c>
      <c r="J1359" s="9">
        <v>0</v>
      </c>
      <c r="K1359" s="9">
        <v>0</v>
      </c>
      <c r="L1359" s="9">
        <v>0</v>
      </c>
      <c r="M1359" s="9">
        <v>161</v>
      </c>
      <c r="N1359" s="9">
        <v>100</v>
      </c>
      <c r="O1359" s="9">
        <v>64</v>
      </c>
      <c r="P1359" s="9">
        <v>20.66</v>
      </c>
      <c r="Q1359" s="9">
        <v>75</v>
      </c>
      <c r="R1359" s="9">
        <v>60</v>
      </c>
    </row>
    <row r="1360" spans="1:18" x14ac:dyDescent="0.2">
      <c r="A1360" s="9">
        <v>0</v>
      </c>
      <c r="B1360" s="9">
        <v>1</v>
      </c>
      <c r="C1360" s="9">
        <v>39</v>
      </c>
      <c r="D1360" s="9">
        <v>1</v>
      </c>
      <c r="E1360" s="9">
        <v>0</v>
      </c>
      <c r="F1360" s="9">
        <v>0</v>
      </c>
      <c r="G1360" s="9">
        <v>1</v>
      </c>
      <c r="H1360" s="9">
        <v>40</v>
      </c>
      <c r="I1360" s="9">
        <v>0</v>
      </c>
      <c r="J1360" s="9">
        <v>0</v>
      </c>
      <c r="K1360" s="9">
        <v>0</v>
      </c>
      <c r="L1360" s="9">
        <v>0</v>
      </c>
      <c r="M1360" s="9">
        <v>251</v>
      </c>
      <c r="N1360" s="9">
        <v>115</v>
      </c>
      <c r="O1360" s="9">
        <v>77</v>
      </c>
      <c r="P1360" s="9">
        <v>24.01</v>
      </c>
      <c r="Q1360" s="9">
        <v>65</v>
      </c>
      <c r="R1360" s="9">
        <v>98</v>
      </c>
    </row>
    <row r="1361" spans="1:18" x14ac:dyDescent="0.2">
      <c r="A1361" s="9">
        <v>0</v>
      </c>
      <c r="B1361" s="9">
        <v>0</v>
      </c>
      <c r="C1361" s="9">
        <v>39</v>
      </c>
      <c r="D1361" s="9">
        <v>1</v>
      </c>
      <c r="E1361" s="9">
        <v>0</v>
      </c>
      <c r="F1361" s="9">
        <v>0</v>
      </c>
      <c r="G1361" s="9">
        <v>1</v>
      </c>
      <c r="H1361" s="9">
        <v>15</v>
      </c>
      <c r="I1361" s="9">
        <v>0</v>
      </c>
      <c r="J1361" s="9">
        <v>0</v>
      </c>
      <c r="K1361" s="9">
        <v>0</v>
      </c>
      <c r="L1361" s="9">
        <v>0</v>
      </c>
      <c r="M1361" s="9">
        <v>255</v>
      </c>
      <c r="N1361" s="9">
        <v>142</v>
      </c>
      <c r="O1361" s="9">
        <v>85.5</v>
      </c>
      <c r="P1361" s="9">
        <v>24.89</v>
      </c>
      <c r="Q1361" s="9">
        <v>100</v>
      </c>
      <c r="R1361" s="9">
        <v>108</v>
      </c>
    </row>
    <row r="1362" spans="1:18" x14ac:dyDescent="0.2">
      <c r="A1362" s="9">
        <v>0</v>
      </c>
      <c r="B1362" s="9">
        <v>0</v>
      </c>
      <c r="C1362" s="9">
        <v>51</v>
      </c>
      <c r="D1362" s="9">
        <v>1</v>
      </c>
      <c r="E1362" s="9">
        <v>0</v>
      </c>
      <c r="F1362" s="9">
        <v>0</v>
      </c>
      <c r="G1362" s="9">
        <v>1</v>
      </c>
      <c r="H1362" s="9">
        <v>15</v>
      </c>
      <c r="I1362" s="9">
        <v>0</v>
      </c>
      <c r="J1362" s="9">
        <v>0</v>
      </c>
      <c r="K1362" s="9">
        <v>0</v>
      </c>
      <c r="L1362" s="9">
        <v>0</v>
      </c>
      <c r="M1362" s="9">
        <v>345</v>
      </c>
      <c r="N1362" s="9">
        <v>142</v>
      </c>
      <c r="O1362" s="9">
        <v>88</v>
      </c>
      <c r="P1362" s="9">
        <v>19.05</v>
      </c>
      <c r="Q1362" s="9">
        <v>80</v>
      </c>
      <c r="R1362" s="9">
        <v>73</v>
      </c>
    </row>
    <row r="1363" spans="1:18" x14ac:dyDescent="0.2">
      <c r="A1363" s="9">
        <v>1</v>
      </c>
      <c r="B1363" s="9">
        <v>1</v>
      </c>
      <c r="C1363" s="9">
        <v>48</v>
      </c>
      <c r="D1363" s="9">
        <v>1</v>
      </c>
      <c r="E1363" s="9">
        <v>0</v>
      </c>
      <c r="F1363" s="9">
        <v>0</v>
      </c>
      <c r="G1363" s="9">
        <v>1</v>
      </c>
      <c r="H1363" s="9">
        <v>30</v>
      </c>
      <c r="I1363" s="9">
        <v>0</v>
      </c>
      <c r="J1363" s="9">
        <v>0</v>
      </c>
      <c r="K1363" s="9">
        <v>0</v>
      </c>
      <c r="L1363" s="9">
        <v>0</v>
      </c>
      <c r="M1363" s="9">
        <v>212</v>
      </c>
      <c r="N1363" s="9">
        <v>139</v>
      </c>
      <c r="O1363" s="9">
        <v>86</v>
      </c>
      <c r="P1363" s="9">
        <v>20.27</v>
      </c>
      <c r="Q1363" s="9">
        <v>66</v>
      </c>
      <c r="R1363" s="9">
        <v>62</v>
      </c>
    </row>
    <row r="1364" spans="1:18" x14ac:dyDescent="0.2">
      <c r="A1364" s="9">
        <v>0</v>
      </c>
      <c r="B1364" s="9">
        <v>0</v>
      </c>
      <c r="C1364" s="9">
        <v>57</v>
      </c>
      <c r="D1364" s="9">
        <v>0</v>
      </c>
      <c r="E1364" s="9">
        <v>0</v>
      </c>
      <c r="F1364" s="9">
        <v>1</v>
      </c>
      <c r="G1364" s="9">
        <v>0</v>
      </c>
      <c r="H1364" s="9">
        <v>0</v>
      </c>
      <c r="I1364" s="9">
        <v>0</v>
      </c>
      <c r="J1364" s="9">
        <v>0</v>
      </c>
      <c r="K1364" s="9">
        <v>0</v>
      </c>
      <c r="L1364" s="9">
        <v>0</v>
      </c>
      <c r="M1364" s="9">
        <v>210</v>
      </c>
      <c r="N1364" s="9">
        <v>131</v>
      </c>
      <c r="O1364" s="9">
        <v>85</v>
      </c>
      <c r="P1364" s="9">
        <v>26.59</v>
      </c>
      <c r="Q1364" s="9">
        <v>70</v>
      </c>
      <c r="R1364" s="9">
        <v>77</v>
      </c>
    </row>
    <row r="1365" spans="1:18" x14ac:dyDescent="0.2">
      <c r="A1365" s="9">
        <v>0</v>
      </c>
      <c r="B1365" s="9">
        <v>1</v>
      </c>
      <c r="C1365" s="9">
        <v>41</v>
      </c>
      <c r="D1365" s="9">
        <v>0</v>
      </c>
      <c r="E1365" s="9">
        <v>1</v>
      </c>
      <c r="F1365" s="9">
        <v>0</v>
      </c>
      <c r="G1365" s="9">
        <v>1</v>
      </c>
      <c r="H1365" s="9">
        <v>20</v>
      </c>
      <c r="I1365" s="9">
        <v>0</v>
      </c>
      <c r="J1365" s="9">
        <v>0</v>
      </c>
      <c r="K1365" s="9">
        <v>1</v>
      </c>
      <c r="L1365" s="9">
        <v>0</v>
      </c>
      <c r="M1365" s="9">
        <v>245</v>
      </c>
      <c r="N1365" s="9">
        <v>146</v>
      </c>
      <c r="O1365" s="9">
        <v>86</v>
      </c>
      <c r="P1365" s="9">
        <v>24.5</v>
      </c>
      <c r="Q1365" s="9">
        <v>80</v>
      </c>
      <c r="R1365" s="9">
        <v>72</v>
      </c>
    </row>
    <row r="1366" spans="1:18" x14ac:dyDescent="0.2">
      <c r="A1366" s="9">
        <v>0</v>
      </c>
      <c r="B1366" s="9">
        <v>1</v>
      </c>
      <c r="C1366" s="9">
        <v>42</v>
      </c>
      <c r="D1366" s="9">
        <v>0</v>
      </c>
      <c r="E1366" s="9">
        <v>0</v>
      </c>
      <c r="F1366" s="9">
        <v>1</v>
      </c>
      <c r="G1366" s="9">
        <v>1</v>
      </c>
      <c r="H1366" s="9">
        <v>20</v>
      </c>
      <c r="I1366" s="9">
        <v>0</v>
      </c>
      <c r="J1366" s="9">
        <v>0</v>
      </c>
      <c r="K1366" s="9">
        <v>0</v>
      </c>
      <c r="L1366" s="9">
        <v>0</v>
      </c>
      <c r="M1366" s="9">
        <v>231</v>
      </c>
      <c r="N1366" s="9">
        <v>123</v>
      </c>
      <c r="O1366" s="9">
        <v>87</v>
      </c>
      <c r="P1366" s="9">
        <v>21.48</v>
      </c>
      <c r="Q1366" s="9">
        <v>75</v>
      </c>
      <c r="R1366" s="9">
        <v>44</v>
      </c>
    </row>
    <row r="1367" spans="1:18" x14ac:dyDescent="0.2">
      <c r="A1367" s="9">
        <v>0</v>
      </c>
      <c r="B1367" s="9">
        <v>0</v>
      </c>
      <c r="C1367" s="9">
        <v>38</v>
      </c>
      <c r="D1367" s="9">
        <v>0</v>
      </c>
      <c r="E1367" s="9">
        <v>0</v>
      </c>
      <c r="F1367" s="9">
        <v>1</v>
      </c>
      <c r="G1367" s="9">
        <v>1</v>
      </c>
      <c r="H1367" s="9">
        <v>5</v>
      </c>
      <c r="I1367" s="9">
        <v>0</v>
      </c>
      <c r="J1367" s="9">
        <v>0</v>
      </c>
      <c r="K1367" s="9">
        <v>0</v>
      </c>
      <c r="L1367" s="9">
        <v>0</v>
      </c>
      <c r="M1367" s="9">
        <v>187</v>
      </c>
      <c r="N1367" s="9">
        <v>118</v>
      </c>
      <c r="O1367" s="9">
        <v>78</v>
      </c>
      <c r="P1367" s="9">
        <v>30.06</v>
      </c>
      <c r="Q1367" s="9">
        <v>64</v>
      </c>
      <c r="R1367" s="9">
        <v>63</v>
      </c>
    </row>
    <row r="1368" spans="1:18" x14ac:dyDescent="0.2">
      <c r="A1368" s="9">
        <v>0</v>
      </c>
      <c r="B1368" s="9">
        <v>0</v>
      </c>
      <c r="C1368" s="9">
        <v>41</v>
      </c>
      <c r="D1368" s="9">
        <v>1</v>
      </c>
      <c r="E1368" s="9">
        <v>0</v>
      </c>
      <c r="F1368" s="9">
        <v>0</v>
      </c>
      <c r="G1368" s="9">
        <v>1</v>
      </c>
      <c r="H1368" s="9">
        <v>15</v>
      </c>
      <c r="I1368" s="9">
        <v>0</v>
      </c>
      <c r="J1368" s="9">
        <v>0</v>
      </c>
      <c r="K1368" s="9">
        <v>0</v>
      </c>
      <c r="L1368" s="9">
        <v>0</v>
      </c>
      <c r="M1368" s="9">
        <v>190</v>
      </c>
      <c r="N1368" s="9">
        <v>95</v>
      </c>
      <c r="O1368" s="9">
        <v>57</v>
      </c>
      <c r="P1368" s="9">
        <v>20</v>
      </c>
      <c r="Q1368" s="9">
        <v>75</v>
      </c>
      <c r="R1368" s="9">
        <v>77</v>
      </c>
    </row>
    <row r="1369" spans="1:18" x14ac:dyDescent="0.2">
      <c r="A1369" s="9">
        <v>0</v>
      </c>
      <c r="B1369" s="9">
        <v>0</v>
      </c>
      <c r="C1369" s="9">
        <v>43</v>
      </c>
      <c r="D1369" s="9">
        <v>0</v>
      </c>
      <c r="E1369" s="9">
        <v>1</v>
      </c>
      <c r="F1369" s="9">
        <v>0</v>
      </c>
      <c r="G1369" s="9">
        <v>1</v>
      </c>
      <c r="H1369" s="9">
        <v>15</v>
      </c>
      <c r="I1369" s="9">
        <v>0</v>
      </c>
      <c r="J1369" s="9">
        <v>0</v>
      </c>
      <c r="K1369" s="9">
        <v>1</v>
      </c>
      <c r="L1369" s="9">
        <v>0</v>
      </c>
      <c r="M1369" s="9">
        <v>174</v>
      </c>
      <c r="N1369" s="9">
        <v>158.5</v>
      </c>
      <c r="O1369" s="9">
        <v>100.5</v>
      </c>
      <c r="P1369" s="9">
        <v>35.99</v>
      </c>
      <c r="Q1369" s="9">
        <v>82</v>
      </c>
      <c r="R1369" s="9">
        <v>88</v>
      </c>
    </row>
    <row r="1370" spans="1:18" x14ac:dyDescent="0.2">
      <c r="A1370" s="9">
        <v>0</v>
      </c>
      <c r="B1370" s="9">
        <v>0</v>
      </c>
      <c r="C1370" s="9">
        <v>55</v>
      </c>
      <c r="D1370" s="9">
        <v>1</v>
      </c>
      <c r="E1370" s="9">
        <v>0</v>
      </c>
      <c r="F1370" s="9">
        <v>0</v>
      </c>
      <c r="G1370" s="9">
        <v>0</v>
      </c>
      <c r="H1370" s="9">
        <v>0</v>
      </c>
      <c r="I1370" s="9">
        <v>0</v>
      </c>
      <c r="J1370" s="9">
        <v>0</v>
      </c>
      <c r="K1370" s="9">
        <v>1</v>
      </c>
      <c r="L1370" s="9">
        <v>0</v>
      </c>
      <c r="M1370" s="9">
        <v>243</v>
      </c>
      <c r="N1370" s="9">
        <v>142</v>
      </c>
      <c r="O1370" s="9">
        <v>92</v>
      </c>
      <c r="P1370" s="9">
        <v>30.24</v>
      </c>
      <c r="Q1370" s="9">
        <v>70</v>
      </c>
      <c r="R1370" s="9">
        <v>85</v>
      </c>
    </row>
    <row r="1371" spans="1:18" x14ac:dyDescent="0.2">
      <c r="A1371" s="9">
        <v>0</v>
      </c>
      <c r="B1371" s="9">
        <v>0</v>
      </c>
      <c r="C1371" s="9">
        <v>38</v>
      </c>
      <c r="D1371" s="9">
        <v>0</v>
      </c>
      <c r="E1371" s="9">
        <v>1</v>
      </c>
      <c r="F1371" s="9">
        <v>0</v>
      </c>
      <c r="G1371" s="9">
        <v>1</v>
      </c>
      <c r="H1371" s="9">
        <v>7</v>
      </c>
      <c r="I1371" s="9">
        <v>0</v>
      </c>
      <c r="J1371" s="9">
        <v>0</v>
      </c>
      <c r="K1371" s="9">
        <v>0</v>
      </c>
      <c r="L1371" s="9">
        <v>0</v>
      </c>
      <c r="M1371" s="9">
        <v>160</v>
      </c>
      <c r="N1371" s="9">
        <v>95</v>
      </c>
      <c r="O1371" s="9">
        <v>65</v>
      </c>
      <c r="P1371" s="9">
        <v>21.99</v>
      </c>
      <c r="Q1371" s="9">
        <v>72</v>
      </c>
      <c r="R1371" s="9">
        <v>77</v>
      </c>
    </row>
    <row r="1372" spans="1:18" x14ac:dyDescent="0.2">
      <c r="A1372" s="9">
        <v>0</v>
      </c>
      <c r="B1372" s="9">
        <v>0</v>
      </c>
      <c r="C1372" s="9">
        <v>46</v>
      </c>
      <c r="D1372" s="9">
        <v>0</v>
      </c>
      <c r="E1372" s="9">
        <v>1</v>
      </c>
      <c r="F1372" s="9">
        <v>0</v>
      </c>
      <c r="G1372" s="9">
        <v>1</v>
      </c>
      <c r="H1372" s="9">
        <v>20</v>
      </c>
      <c r="I1372" s="9">
        <v>0</v>
      </c>
      <c r="J1372" s="9">
        <v>0</v>
      </c>
      <c r="K1372" s="9">
        <v>0</v>
      </c>
      <c r="L1372" s="9">
        <v>0</v>
      </c>
      <c r="M1372" s="9">
        <v>250</v>
      </c>
      <c r="N1372" s="9">
        <v>115</v>
      </c>
      <c r="O1372" s="9">
        <v>74</v>
      </c>
      <c r="P1372" s="9">
        <v>22.7</v>
      </c>
      <c r="Q1372" s="9">
        <v>100</v>
      </c>
      <c r="R1372" s="9">
        <v>69</v>
      </c>
    </row>
    <row r="1373" spans="1:18" x14ac:dyDescent="0.2">
      <c r="A1373" s="9">
        <v>0</v>
      </c>
      <c r="B1373" s="9">
        <v>1</v>
      </c>
      <c r="C1373" s="9">
        <v>45</v>
      </c>
      <c r="D1373" s="9">
        <v>0</v>
      </c>
      <c r="E1373" s="9">
        <v>0</v>
      </c>
      <c r="F1373" s="9">
        <v>1</v>
      </c>
      <c r="G1373" s="9">
        <v>1</v>
      </c>
      <c r="H1373" s="9">
        <v>23</v>
      </c>
      <c r="I1373" s="9">
        <v>0</v>
      </c>
      <c r="J1373" s="9">
        <v>0</v>
      </c>
      <c r="K1373" s="9">
        <v>0</v>
      </c>
      <c r="L1373" s="9">
        <v>0</v>
      </c>
      <c r="M1373" s="9">
        <v>263</v>
      </c>
      <c r="N1373" s="9">
        <v>115</v>
      </c>
      <c r="O1373" s="9">
        <v>76</v>
      </c>
      <c r="P1373" s="9">
        <v>24.94</v>
      </c>
      <c r="Q1373" s="9">
        <v>68</v>
      </c>
      <c r="R1373" s="9">
        <v>78</v>
      </c>
    </row>
    <row r="1374" spans="1:18" x14ac:dyDescent="0.2">
      <c r="A1374" s="9">
        <v>0</v>
      </c>
      <c r="B1374" s="9">
        <v>0</v>
      </c>
      <c r="C1374" s="9">
        <v>53</v>
      </c>
      <c r="D1374" s="9">
        <v>0</v>
      </c>
      <c r="E1374" s="9">
        <v>0</v>
      </c>
      <c r="F1374" s="9">
        <v>1</v>
      </c>
      <c r="G1374" s="9">
        <v>1</v>
      </c>
      <c r="H1374" s="9">
        <v>20</v>
      </c>
      <c r="I1374" s="9">
        <v>0</v>
      </c>
      <c r="J1374" s="9">
        <v>0</v>
      </c>
      <c r="K1374" s="9">
        <v>0</v>
      </c>
      <c r="L1374" s="9">
        <v>0</v>
      </c>
      <c r="M1374" s="9">
        <v>221</v>
      </c>
      <c r="N1374" s="9">
        <v>131</v>
      </c>
      <c r="O1374" s="9">
        <v>89</v>
      </c>
      <c r="P1374" s="9">
        <v>24.09</v>
      </c>
      <c r="Q1374" s="9">
        <v>90</v>
      </c>
      <c r="R1374" s="9">
        <v>95</v>
      </c>
    </row>
    <row r="1375" spans="1:18" x14ac:dyDescent="0.2">
      <c r="A1375" s="9">
        <v>0</v>
      </c>
      <c r="B1375" s="9">
        <v>1</v>
      </c>
      <c r="C1375" s="9">
        <v>44</v>
      </c>
      <c r="D1375" s="9">
        <v>1</v>
      </c>
      <c r="E1375" s="9">
        <v>0</v>
      </c>
      <c r="F1375" s="9">
        <v>0</v>
      </c>
      <c r="G1375" s="9">
        <v>1</v>
      </c>
      <c r="H1375" s="9">
        <v>20</v>
      </c>
      <c r="I1375" s="9">
        <v>0</v>
      </c>
      <c r="J1375" s="9">
        <v>0</v>
      </c>
      <c r="K1375" s="9">
        <v>0</v>
      </c>
      <c r="L1375" s="9">
        <v>0</v>
      </c>
      <c r="M1375" s="9">
        <v>271</v>
      </c>
      <c r="N1375" s="9">
        <v>136</v>
      </c>
      <c r="O1375" s="9">
        <v>90</v>
      </c>
      <c r="P1375" s="9">
        <v>25.24</v>
      </c>
      <c r="Q1375" s="9">
        <v>80</v>
      </c>
      <c r="R1375" s="9">
        <v>64</v>
      </c>
    </row>
    <row r="1376" spans="1:18" x14ac:dyDescent="0.2">
      <c r="A1376" s="9">
        <v>0</v>
      </c>
      <c r="B1376" s="9">
        <v>0</v>
      </c>
      <c r="C1376" s="9">
        <v>52</v>
      </c>
      <c r="D1376" s="9">
        <v>0</v>
      </c>
      <c r="E1376" s="9">
        <v>0</v>
      </c>
      <c r="F1376" s="9">
        <v>1</v>
      </c>
      <c r="G1376" s="9">
        <v>0</v>
      </c>
      <c r="H1376" s="9">
        <v>0</v>
      </c>
      <c r="I1376" s="9">
        <v>0</v>
      </c>
      <c r="J1376" s="9">
        <v>0</v>
      </c>
      <c r="K1376" s="9">
        <v>0</v>
      </c>
      <c r="L1376" s="9">
        <v>0</v>
      </c>
      <c r="M1376" s="9">
        <v>275</v>
      </c>
      <c r="N1376" s="9">
        <v>137</v>
      </c>
      <c r="O1376" s="9">
        <v>85</v>
      </c>
      <c r="P1376" s="9">
        <v>25.89</v>
      </c>
      <c r="Q1376" s="9">
        <v>70</v>
      </c>
      <c r="R1376" s="9">
        <v>78</v>
      </c>
    </row>
    <row r="1377" spans="1:18" x14ac:dyDescent="0.2">
      <c r="A1377" s="9">
        <v>1</v>
      </c>
      <c r="B1377" s="9">
        <v>1</v>
      </c>
      <c r="C1377" s="9">
        <v>51</v>
      </c>
      <c r="D1377" s="9">
        <v>0</v>
      </c>
      <c r="E1377" s="9">
        <v>0</v>
      </c>
      <c r="F1377" s="9">
        <v>1</v>
      </c>
      <c r="G1377" s="9">
        <v>1</v>
      </c>
      <c r="H1377" s="9">
        <v>20</v>
      </c>
      <c r="I1377" s="9">
        <v>0</v>
      </c>
      <c r="J1377" s="9">
        <v>0</v>
      </c>
      <c r="K1377" s="9">
        <v>1</v>
      </c>
      <c r="L1377" s="9">
        <v>0</v>
      </c>
      <c r="M1377" s="9">
        <v>260</v>
      </c>
      <c r="N1377" s="9">
        <v>123</v>
      </c>
      <c r="O1377" s="9">
        <v>72</v>
      </c>
      <c r="P1377" s="9">
        <v>26.83</v>
      </c>
      <c r="Q1377" s="9">
        <v>65</v>
      </c>
      <c r="R1377" s="9">
        <v>65</v>
      </c>
    </row>
    <row r="1378" spans="1:18" x14ac:dyDescent="0.2">
      <c r="A1378" s="9">
        <v>0</v>
      </c>
      <c r="B1378" s="9">
        <v>1</v>
      </c>
      <c r="C1378" s="9">
        <v>39</v>
      </c>
      <c r="D1378" s="9">
        <v>1</v>
      </c>
      <c r="E1378" s="9">
        <v>0</v>
      </c>
      <c r="F1378" s="9">
        <v>0</v>
      </c>
      <c r="G1378" s="9">
        <v>0</v>
      </c>
      <c r="H1378" s="9">
        <v>0</v>
      </c>
      <c r="I1378" s="9">
        <v>0</v>
      </c>
      <c r="J1378" s="9">
        <v>0</v>
      </c>
      <c r="K1378" s="9">
        <v>0</v>
      </c>
      <c r="L1378" s="9">
        <v>0</v>
      </c>
      <c r="M1378" s="9">
        <v>213</v>
      </c>
      <c r="N1378" s="9">
        <v>130</v>
      </c>
      <c r="O1378" s="9">
        <v>72</v>
      </c>
      <c r="P1378" s="9">
        <v>22.32</v>
      </c>
      <c r="Q1378" s="9">
        <v>80</v>
      </c>
      <c r="R1378" s="9">
        <v>78</v>
      </c>
    </row>
    <row r="1379" spans="1:18" x14ac:dyDescent="0.2">
      <c r="A1379" s="9">
        <v>0</v>
      </c>
      <c r="B1379" s="9">
        <v>0</v>
      </c>
      <c r="C1379" s="9">
        <v>51</v>
      </c>
      <c r="D1379" s="9">
        <v>0</v>
      </c>
      <c r="E1379" s="9">
        <v>1</v>
      </c>
      <c r="F1379" s="9">
        <v>0</v>
      </c>
      <c r="G1379" s="9">
        <v>0</v>
      </c>
      <c r="H1379" s="9">
        <v>0</v>
      </c>
      <c r="I1379" s="9">
        <v>0</v>
      </c>
      <c r="J1379" s="9">
        <v>0</v>
      </c>
      <c r="K1379" s="9">
        <v>0</v>
      </c>
      <c r="L1379" s="9">
        <v>0</v>
      </c>
      <c r="M1379" s="9">
        <v>239</v>
      </c>
      <c r="N1379" s="9">
        <v>127.5</v>
      </c>
      <c r="O1379" s="9">
        <v>77.5</v>
      </c>
      <c r="P1379" s="9">
        <v>26.65</v>
      </c>
      <c r="Q1379" s="9">
        <v>70</v>
      </c>
      <c r="R1379" s="9">
        <v>79</v>
      </c>
    </row>
    <row r="1380" spans="1:18" x14ac:dyDescent="0.2">
      <c r="A1380" s="9">
        <v>0</v>
      </c>
      <c r="B1380" s="9">
        <v>0</v>
      </c>
      <c r="C1380" s="9">
        <v>55</v>
      </c>
      <c r="D1380" s="9">
        <v>1</v>
      </c>
      <c r="E1380" s="9">
        <v>0</v>
      </c>
      <c r="F1380" s="9">
        <v>0</v>
      </c>
      <c r="G1380" s="9">
        <v>0</v>
      </c>
      <c r="H1380" s="9">
        <v>0</v>
      </c>
      <c r="I1380" s="9">
        <v>0</v>
      </c>
      <c r="J1380" s="9">
        <v>0</v>
      </c>
      <c r="K1380" s="9">
        <v>0</v>
      </c>
      <c r="L1380" s="9">
        <v>0</v>
      </c>
      <c r="M1380" s="9">
        <v>252</v>
      </c>
      <c r="N1380" s="9">
        <v>130</v>
      </c>
      <c r="O1380" s="9">
        <v>82</v>
      </c>
      <c r="P1380" s="9">
        <v>29.17</v>
      </c>
      <c r="Q1380" s="9">
        <v>78</v>
      </c>
      <c r="R1380" s="9">
        <v>85</v>
      </c>
    </row>
    <row r="1381" spans="1:18" x14ac:dyDescent="0.2">
      <c r="A1381" s="9">
        <v>0</v>
      </c>
      <c r="B1381" s="9">
        <v>1</v>
      </c>
      <c r="C1381" s="9">
        <v>43</v>
      </c>
      <c r="D1381" s="9">
        <v>1</v>
      </c>
      <c r="E1381" s="9">
        <v>0</v>
      </c>
      <c r="F1381" s="9">
        <v>0</v>
      </c>
      <c r="G1381" s="9">
        <v>1</v>
      </c>
      <c r="H1381" s="9">
        <v>25</v>
      </c>
      <c r="I1381" s="9">
        <v>0</v>
      </c>
      <c r="J1381" s="9">
        <v>0</v>
      </c>
      <c r="K1381" s="9">
        <v>0</v>
      </c>
      <c r="L1381" s="9">
        <v>0</v>
      </c>
      <c r="M1381" s="9">
        <v>201</v>
      </c>
      <c r="N1381" s="9">
        <v>121</v>
      </c>
      <c r="O1381" s="9">
        <v>82</v>
      </c>
      <c r="P1381" s="9">
        <v>23.84</v>
      </c>
      <c r="Q1381" s="9">
        <v>70</v>
      </c>
      <c r="R1381" s="9">
        <v>91</v>
      </c>
    </row>
    <row r="1382" spans="1:18" x14ac:dyDescent="0.2">
      <c r="A1382" s="9">
        <v>0</v>
      </c>
      <c r="B1382" s="9">
        <v>0</v>
      </c>
      <c r="C1382" s="9">
        <v>67</v>
      </c>
      <c r="D1382" s="9">
        <v>0</v>
      </c>
      <c r="E1382" s="9">
        <v>1</v>
      </c>
      <c r="F1382" s="9">
        <v>0</v>
      </c>
      <c r="G1382" s="9">
        <v>0</v>
      </c>
      <c r="H1382" s="9">
        <v>0</v>
      </c>
      <c r="I1382" s="9">
        <v>0</v>
      </c>
      <c r="J1382" s="9">
        <v>0</v>
      </c>
      <c r="K1382" s="9">
        <v>0</v>
      </c>
      <c r="L1382" s="9">
        <v>0</v>
      </c>
      <c r="M1382" s="9">
        <v>261</v>
      </c>
      <c r="N1382" s="9">
        <v>135</v>
      </c>
      <c r="O1382" s="9">
        <v>80</v>
      </c>
      <c r="P1382" s="9">
        <v>21.8</v>
      </c>
      <c r="Q1382" s="9">
        <v>72</v>
      </c>
      <c r="R1382" s="9">
        <v>93</v>
      </c>
    </row>
    <row r="1383" spans="1:18" x14ac:dyDescent="0.2">
      <c r="A1383" s="9">
        <v>0</v>
      </c>
      <c r="B1383" s="9">
        <v>0</v>
      </c>
      <c r="C1383" s="9">
        <v>55</v>
      </c>
      <c r="D1383" s="9">
        <v>0</v>
      </c>
      <c r="E1383" s="9">
        <v>0</v>
      </c>
      <c r="F1383" s="9">
        <v>1</v>
      </c>
      <c r="G1383" s="9">
        <v>0</v>
      </c>
      <c r="H1383" s="9">
        <v>0</v>
      </c>
      <c r="I1383" s="9">
        <v>0</v>
      </c>
      <c r="J1383" s="9">
        <v>0</v>
      </c>
      <c r="K1383" s="9">
        <v>1</v>
      </c>
      <c r="L1383" s="9">
        <v>0</v>
      </c>
      <c r="M1383" s="9">
        <v>329</v>
      </c>
      <c r="N1383" s="9">
        <v>145</v>
      </c>
      <c r="O1383" s="9">
        <v>82</v>
      </c>
      <c r="P1383" s="9">
        <v>23.43</v>
      </c>
      <c r="Q1383" s="9">
        <v>70</v>
      </c>
      <c r="R1383" s="9">
        <v>95</v>
      </c>
    </row>
    <row r="1384" spans="1:18" x14ac:dyDescent="0.2">
      <c r="A1384" s="9">
        <v>0</v>
      </c>
      <c r="B1384" s="9">
        <v>0</v>
      </c>
      <c r="C1384" s="9">
        <v>39</v>
      </c>
      <c r="D1384" s="9">
        <v>1</v>
      </c>
      <c r="E1384" s="9">
        <v>0</v>
      </c>
      <c r="F1384" s="9">
        <v>0</v>
      </c>
      <c r="G1384" s="9">
        <v>0</v>
      </c>
      <c r="H1384" s="9">
        <v>0</v>
      </c>
      <c r="I1384" s="9">
        <v>0</v>
      </c>
      <c r="J1384" s="9">
        <v>0</v>
      </c>
      <c r="K1384" s="9">
        <v>0</v>
      </c>
      <c r="L1384" s="9">
        <v>0</v>
      </c>
      <c r="M1384" s="9">
        <v>229</v>
      </c>
      <c r="N1384" s="9">
        <v>125</v>
      </c>
      <c r="O1384" s="9">
        <v>80</v>
      </c>
      <c r="P1384" s="9">
        <v>24.1</v>
      </c>
      <c r="Q1384" s="9">
        <v>75</v>
      </c>
      <c r="R1384" s="9">
        <v>58</v>
      </c>
    </row>
    <row r="1385" spans="1:18" x14ac:dyDescent="0.2">
      <c r="A1385" s="9">
        <v>0</v>
      </c>
      <c r="B1385" s="9">
        <v>1</v>
      </c>
      <c r="C1385" s="9">
        <v>54</v>
      </c>
      <c r="D1385" s="9">
        <v>1</v>
      </c>
      <c r="E1385" s="9">
        <v>0</v>
      </c>
      <c r="F1385" s="9">
        <v>0</v>
      </c>
      <c r="G1385" s="9">
        <v>0</v>
      </c>
      <c r="H1385" s="9">
        <v>0</v>
      </c>
      <c r="I1385" s="9">
        <v>0</v>
      </c>
      <c r="J1385" s="9">
        <v>0</v>
      </c>
      <c r="K1385" s="9">
        <v>0</v>
      </c>
      <c r="L1385" s="9">
        <v>0</v>
      </c>
      <c r="M1385" s="9">
        <v>254</v>
      </c>
      <c r="N1385" s="9">
        <v>136.5</v>
      </c>
      <c r="O1385" s="9">
        <v>83</v>
      </c>
      <c r="P1385" s="9">
        <v>20.55</v>
      </c>
      <c r="Q1385" s="9">
        <v>88</v>
      </c>
      <c r="R1385" s="9">
        <v>95</v>
      </c>
    </row>
    <row r="1386" spans="1:18" x14ac:dyDescent="0.2">
      <c r="A1386" s="9">
        <v>0</v>
      </c>
      <c r="B1386" s="9">
        <v>1</v>
      </c>
      <c r="C1386" s="9">
        <v>41</v>
      </c>
      <c r="D1386" s="9">
        <v>0</v>
      </c>
      <c r="E1386" s="9">
        <v>1</v>
      </c>
      <c r="F1386" s="9">
        <v>0</v>
      </c>
      <c r="G1386" s="9">
        <v>1</v>
      </c>
      <c r="H1386" s="9">
        <v>30</v>
      </c>
      <c r="I1386" s="9">
        <v>0</v>
      </c>
      <c r="J1386" s="9">
        <v>0</v>
      </c>
      <c r="K1386" s="9">
        <v>0</v>
      </c>
      <c r="L1386" s="9">
        <v>0</v>
      </c>
      <c r="M1386" s="9">
        <v>293</v>
      </c>
      <c r="N1386" s="9">
        <v>115</v>
      </c>
      <c r="O1386" s="9">
        <v>77.5</v>
      </c>
      <c r="P1386" s="9">
        <v>26.26</v>
      </c>
      <c r="Q1386" s="9">
        <v>85</v>
      </c>
      <c r="R1386" s="9">
        <v>57</v>
      </c>
    </row>
    <row r="1387" spans="1:18" x14ac:dyDescent="0.2">
      <c r="A1387" s="9">
        <v>0</v>
      </c>
      <c r="B1387" s="9">
        <v>0</v>
      </c>
      <c r="C1387" s="9">
        <v>48</v>
      </c>
      <c r="D1387" s="9">
        <v>1</v>
      </c>
      <c r="E1387" s="9">
        <v>0</v>
      </c>
      <c r="F1387" s="9">
        <v>0</v>
      </c>
      <c r="G1387" s="9">
        <v>0</v>
      </c>
      <c r="H1387" s="9">
        <v>0</v>
      </c>
      <c r="I1387" s="9">
        <v>0</v>
      </c>
      <c r="J1387" s="9">
        <v>0</v>
      </c>
      <c r="K1387" s="9">
        <v>0</v>
      </c>
      <c r="L1387" s="9">
        <v>0</v>
      </c>
      <c r="M1387" s="9">
        <v>250</v>
      </c>
      <c r="N1387" s="9">
        <v>117</v>
      </c>
      <c r="O1387" s="9">
        <v>81</v>
      </c>
      <c r="P1387" s="9">
        <v>27.04</v>
      </c>
      <c r="Q1387" s="9">
        <v>80</v>
      </c>
      <c r="R1387" s="9">
        <v>65</v>
      </c>
    </row>
    <row r="1388" spans="1:18" x14ac:dyDescent="0.2">
      <c r="A1388" s="9">
        <v>0</v>
      </c>
      <c r="B1388" s="9">
        <v>0</v>
      </c>
      <c r="C1388" s="9">
        <v>45</v>
      </c>
      <c r="D1388" s="9">
        <v>0</v>
      </c>
      <c r="E1388" s="9">
        <v>1</v>
      </c>
      <c r="F1388" s="9">
        <v>0</v>
      </c>
      <c r="G1388" s="9">
        <v>0</v>
      </c>
      <c r="H1388" s="9">
        <v>0</v>
      </c>
      <c r="I1388" s="9">
        <v>0</v>
      </c>
      <c r="J1388" s="9">
        <v>0</v>
      </c>
      <c r="K1388" s="9">
        <v>0</v>
      </c>
      <c r="L1388" s="9">
        <v>0</v>
      </c>
      <c r="M1388" s="9">
        <v>262</v>
      </c>
      <c r="N1388" s="9">
        <v>116</v>
      </c>
      <c r="O1388" s="9">
        <v>66</v>
      </c>
      <c r="P1388" s="9">
        <v>21.56</v>
      </c>
      <c r="Q1388" s="9">
        <v>66</v>
      </c>
      <c r="R1388" s="9">
        <v>76</v>
      </c>
    </row>
    <row r="1389" spans="1:18" x14ac:dyDescent="0.2">
      <c r="A1389" s="9">
        <v>0</v>
      </c>
      <c r="B1389" s="9">
        <v>1</v>
      </c>
      <c r="C1389" s="9">
        <v>61</v>
      </c>
      <c r="D1389" s="9">
        <v>1</v>
      </c>
      <c r="E1389" s="9">
        <v>0</v>
      </c>
      <c r="F1389" s="9">
        <v>0</v>
      </c>
      <c r="G1389" s="9">
        <v>1</v>
      </c>
      <c r="H1389" s="9">
        <v>3</v>
      </c>
      <c r="I1389" s="9">
        <v>0</v>
      </c>
      <c r="J1389" s="9">
        <v>0</v>
      </c>
      <c r="K1389" s="9">
        <v>1</v>
      </c>
      <c r="L1389" s="9">
        <v>0</v>
      </c>
      <c r="M1389" s="9">
        <v>256</v>
      </c>
      <c r="N1389" s="9">
        <v>165</v>
      </c>
      <c r="O1389" s="9">
        <v>80</v>
      </c>
      <c r="P1389" s="9">
        <v>24.12</v>
      </c>
      <c r="Q1389" s="9">
        <v>75</v>
      </c>
      <c r="R1389" s="9">
        <v>97</v>
      </c>
    </row>
    <row r="1390" spans="1:18" x14ac:dyDescent="0.2">
      <c r="A1390" s="9">
        <v>0</v>
      </c>
      <c r="B1390" s="9">
        <v>1</v>
      </c>
      <c r="C1390" s="9">
        <v>38</v>
      </c>
      <c r="D1390" s="9">
        <v>1</v>
      </c>
      <c r="E1390" s="9">
        <v>0</v>
      </c>
      <c r="F1390" s="9">
        <v>0</v>
      </c>
      <c r="G1390" s="9">
        <v>1</v>
      </c>
      <c r="H1390" s="9">
        <v>30</v>
      </c>
      <c r="I1390" s="9">
        <v>0</v>
      </c>
      <c r="J1390" s="9">
        <v>0</v>
      </c>
      <c r="K1390" s="9">
        <v>1</v>
      </c>
      <c r="L1390" s="9">
        <v>0</v>
      </c>
      <c r="M1390" s="9">
        <v>239</v>
      </c>
      <c r="N1390" s="9">
        <v>141</v>
      </c>
      <c r="O1390" s="9">
        <v>98</v>
      </c>
      <c r="P1390" s="9">
        <v>27.8</v>
      </c>
      <c r="Q1390" s="9">
        <v>90</v>
      </c>
      <c r="R1390" s="9">
        <v>85</v>
      </c>
    </row>
    <row r="1391" spans="1:18" x14ac:dyDescent="0.2">
      <c r="A1391" s="9">
        <v>0</v>
      </c>
      <c r="B1391" s="9">
        <v>0</v>
      </c>
      <c r="C1391" s="9">
        <v>49</v>
      </c>
      <c r="D1391" s="9">
        <v>0</v>
      </c>
      <c r="E1391" s="9">
        <v>0</v>
      </c>
      <c r="F1391" s="9">
        <v>1</v>
      </c>
      <c r="G1391" s="9">
        <v>1</v>
      </c>
      <c r="H1391" s="9">
        <v>1</v>
      </c>
      <c r="I1391" s="9">
        <v>0</v>
      </c>
      <c r="J1391" s="9">
        <v>0</v>
      </c>
      <c r="K1391" s="9">
        <v>0</v>
      </c>
      <c r="L1391" s="9">
        <v>0</v>
      </c>
      <c r="M1391" s="9">
        <v>186</v>
      </c>
      <c r="N1391" s="9">
        <v>120</v>
      </c>
      <c r="O1391" s="9">
        <v>74</v>
      </c>
      <c r="P1391" s="9">
        <v>19.39</v>
      </c>
      <c r="Q1391" s="9">
        <v>80</v>
      </c>
      <c r="R1391" s="9">
        <v>69</v>
      </c>
    </row>
    <row r="1392" spans="1:18" x14ac:dyDescent="0.2">
      <c r="A1392" s="9">
        <v>0</v>
      </c>
      <c r="B1392" s="9">
        <v>0</v>
      </c>
      <c r="C1392" s="9">
        <v>47</v>
      </c>
      <c r="D1392" s="9">
        <v>0</v>
      </c>
      <c r="E1392" s="9">
        <v>0</v>
      </c>
      <c r="F1392" s="9">
        <v>1</v>
      </c>
      <c r="G1392" s="9">
        <v>1</v>
      </c>
      <c r="H1392" s="9">
        <v>2</v>
      </c>
      <c r="I1392" s="9">
        <v>0</v>
      </c>
      <c r="J1392" s="9">
        <v>0</v>
      </c>
      <c r="K1392" s="9">
        <v>0</v>
      </c>
      <c r="L1392" s="9">
        <v>0</v>
      </c>
      <c r="M1392" s="9">
        <v>232</v>
      </c>
      <c r="N1392" s="9">
        <v>110</v>
      </c>
      <c r="O1392" s="9">
        <v>70</v>
      </c>
      <c r="P1392" s="9">
        <v>25.86</v>
      </c>
      <c r="Q1392" s="9">
        <v>76</v>
      </c>
      <c r="R1392" s="9">
        <v>82</v>
      </c>
    </row>
    <row r="1393" spans="1:18" x14ac:dyDescent="0.2">
      <c r="A1393" s="9">
        <v>0</v>
      </c>
      <c r="B1393" s="9">
        <v>0</v>
      </c>
      <c r="C1393" s="9">
        <v>59</v>
      </c>
      <c r="D1393" s="9">
        <v>1</v>
      </c>
      <c r="E1393" s="9">
        <v>0</v>
      </c>
      <c r="F1393" s="9">
        <v>0</v>
      </c>
      <c r="G1393" s="9">
        <v>0</v>
      </c>
      <c r="H1393" s="9">
        <v>0</v>
      </c>
      <c r="I1393" s="9">
        <v>0</v>
      </c>
      <c r="J1393" s="9">
        <v>0</v>
      </c>
      <c r="K1393" s="9">
        <v>1</v>
      </c>
      <c r="L1393" s="9">
        <v>0</v>
      </c>
      <c r="M1393" s="9">
        <v>260</v>
      </c>
      <c r="N1393" s="9">
        <v>162.5</v>
      </c>
      <c r="O1393" s="9">
        <v>105</v>
      </c>
      <c r="P1393" s="9">
        <v>24.39</v>
      </c>
      <c r="Q1393" s="9">
        <v>75</v>
      </c>
      <c r="R1393" s="9">
        <v>72</v>
      </c>
    </row>
    <row r="1394" spans="1:18" x14ac:dyDescent="0.2">
      <c r="A1394" s="9">
        <v>0</v>
      </c>
      <c r="B1394" s="9">
        <v>0</v>
      </c>
      <c r="C1394" s="9">
        <v>48</v>
      </c>
      <c r="D1394" s="9">
        <v>0</v>
      </c>
      <c r="E1394" s="9">
        <v>1</v>
      </c>
      <c r="F1394" s="9">
        <v>0</v>
      </c>
      <c r="G1394" s="9">
        <v>1</v>
      </c>
      <c r="H1394" s="9">
        <v>20</v>
      </c>
      <c r="I1394" s="9">
        <v>0</v>
      </c>
      <c r="J1394" s="9">
        <v>0</v>
      </c>
      <c r="K1394" s="9">
        <v>1</v>
      </c>
      <c r="L1394" s="9">
        <v>0</v>
      </c>
      <c r="M1394" s="9">
        <v>234</v>
      </c>
      <c r="N1394" s="9">
        <v>153.5</v>
      </c>
      <c r="O1394" s="9">
        <v>95</v>
      </c>
      <c r="P1394" s="9">
        <v>26.35</v>
      </c>
      <c r="Q1394" s="9">
        <v>100</v>
      </c>
      <c r="R1394" s="9">
        <v>78</v>
      </c>
    </row>
    <row r="1395" spans="1:18" x14ac:dyDescent="0.2">
      <c r="A1395" s="9">
        <v>0</v>
      </c>
      <c r="B1395" s="9">
        <v>1</v>
      </c>
      <c r="C1395" s="9">
        <v>37</v>
      </c>
      <c r="D1395" s="9">
        <v>1</v>
      </c>
      <c r="E1395" s="9">
        <v>0</v>
      </c>
      <c r="F1395" s="9">
        <v>0</v>
      </c>
      <c r="G1395" s="9">
        <v>1</v>
      </c>
      <c r="H1395" s="9">
        <v>30</v>
      </c>
      <c r="I1395" s="9">
        <v>0</v>
      </c>
      <c r="J1395" s="9">
        <v>0</v>
      </c>
      <c r="K1395" s="9">
        <v>0</v>
      </c>
      <c r="L1395" s="9">
        <v>0</v>
      </c>
      <c r="M1395" s="9">
        <v>275</v>
      </c>
      <c r="N1395" s="9">
        <v>127</v>
      </c>
      <c r="O1395" s="9">
        <v>80</v>
      </c>
      <c r="P1395" s="9">
        <v>27.22</v>
      </c>
      <c r="Q1395" s="9">
        <v>85</v>
      </c>
      <c r="R1395" s="9">
        <v>93</v>
      </c>
    </row>
    <row r="1396" spans="1:18" x14ac:dyDescent="0.2">
      <c r="A1396" s="9">
        <v>0</v>
      </c>
      <c r="B1396" s="9">
        <v>0</v>
      </c>
      <c r="C1396" s="9">
        <v>48</v>
      </c>
      <c r="D1396" s="9">
        <v>0</v>
      </c>
      <c r="E1396" s="9">
        <v>1</v>
      </c>
      <c r="F1396" s="9">
        <v>0</v>
      </c>
      <c r="G1396" s="9">
        <v>0</v>
      </c>
      <c r="H1396" s="9">
        <v>0</v>
      </c>
      <c r="I1396" s="9">
        <v>0</v>
      </c>
      <c r="J1396" s="9">
        <v>0</v>
      </c>
      <c r="K1396" s="9">
        <v>0</v>
      </c>
      <c r="L1396" s="9">
        <v>0</v>
      </c>
      <c r="M1396" s="9">
        <v>231</v>
      </c>
      <c r="N1396" s="9">
        <v>115</v>
      </c>
      <c r="O1396" s="9">
        <v>69</v>
      </c>
      <c r="P1396" s="9">
        <v>25.48</v>
      </c>
      <c r="Q1396" s="9">
        <v>90</v>
      </c>
      <c r="R1396" s="9">
        <v>77</v>
      </c>
    </row>
    <row r="1397" spans="1:18" x14ac:dyDescent="0.2">
      <c r="A1397" s="9">
        <v>0</v>
      </c>
      <c r="B1397" s="9">
        <v>1</v>
      </c>
      <c r="C1397" s="9">
        <v>54</v>
      </c>
      <c r="D1397" s="9">
        <v>1</v>
      </c>
      <c r="E1397" s="9">
        <v>0</v>
      </c>
      <c r="F1397" s="9">
        <v>0</v>
      </c>
      <c r="G1397" s="9">
        <v>1</v>
      </c>
      <c r="H1397" s="9">
        <v>18</v>
      </c>
      <c r="I1397" s="9">
        <v>0</v>
      </c>
      <c r="J1397" s="9">
        <v>0</v>
      </c>
      <c r="K1397" s="9">
        <v>0</v>
      </c>
      <c r="L1397" s="9">
        <v>0</v>
      </c>
      <c r="M1397" s="9">
        <v>219</v>
      </c>
      <c r="N1397" s="9">
        <v>110</v>
      </c>
      <c r="O1397" s="9">
        <v>72</v>
      </c>
      <c r="P1397" s="9">
        <v>26.05</v>
      </c>
      <c r="Q1397" s="9">
        <v>95</v>
      </c>
      <c r="R1397" s="9">
        <v>86</v>
      </c>
    </row>
    <row r="1398" spans="1:18" x14ac:dyDescent="0.2">
      <c r="A1398" s="9">
        <v>0</v>
      </c>
      <c r="B1398" s="9">
        <v>1</v>
      </c>
      <c r="C1398" s="9">
        <v>46</v>
      </c>
      <c r="D1398" s="9">
        <v>1</v>
      </c>
      <c r="E1398" s="9">
        <v>0</v>
      </c>
      <c r="F1398" s="9">
        <v>0</v>
      </c>
      <c r="G1398" s="9">
        <v>1</v>
      </c>
      <c r="H1398" s="9">
        <v>20</v>
      </c>
      <c r="I1398" s="9">
        <v>0</v>
      </c>
      <c r="J1398" s="9">
        <v>0</v>
      </c>
      <c r="K1398" s="9">
        <v>0</v>
      </c>
      <c r="L1398" s="9">
        <v>0</v>
      </c>
      <c r="M1398" s="9">
        <v>279</v>
      </c>
      <c r="N1398" s="9">
        <v>118</v>
      </c>
      <c r="O1398" s="9">
        <v>82</v>
      </c>
      <c r="P1398" s="9">
        <v>22.78</v>
      </c>
      <c r="Q1398" s="9">
        <v>58</v>
      </c>
      <c r="R1398" s="9">
        <v>74</v>
      </c>
    </row>
    <row r="1399" spans="1:18" x14ac:dyDescent="0.2">
      <c r="A1399" s="9">
        <v>0</v>
      </c>
      <c r="B1399" s="9">
        <v>0</v>
      </c>
      <c r="C1399" s="9">
        <v>58</v>
      </c>
      <c r="D1399" s="9">
        <v>0</v>
      </c>
      <c r="E1399" s="9">
        <v>1</v>
      </c>
      <c r="F1399" s="9">
        <v>0</v>
      </c>
      <c r="G1399" s="9">
        <v>0</v>
      </c>
      <c r="H1399" s="9">
        <v>0</v>
      </c>
      <c r="I1399" s="9">
        <v>0</v>
      </c>
      <c r="J1399" s="9">
        <v>0</v>
      </c>
      <c r="K1399" s="9">
        <v>1</v>
      </c>
      <c r="L1399" s="9">
        <v>0</v>
      </c>
      <c r="M1399" s="9">
        <v>249</v>
      </c>
      <c r="N1399" s="9">
        <v>151</v>
      </c>
      <c r="O1399" s="9">
        <v>97.5</v>
      </c>
      <c r="P1399" s="9">
        <v>22.88</v>
      </c>
      <c r="Q1399" s="9">
        <v>75</v>
      </c>
      <c r="R1399" s="9">
        <v>84</v>
      </c>
    </row>
    <row r="1400" spans="1:18" x14ac:dyDescent="0.2">
      <c r="A1400" s="9">
        <v>1</v>
      </c>
      <c r="B1400" s="9">
        <v>1</v>
      </c>
      <c r="C1400" s="9">
        <v>46</v>
      </c>
      <c r="D1400" s="9">
        <v>1</v>
      </c>
      <c r="E1400" s="9">
        <v>0</v>
      </c>
      <c r="F1400" s="9">
        <v>0</v>
      </c>
      <c r="G1400" s="9">
        <v>1</v>
      </c>
      <c r="H1400" s="9">
        <v>5</v>
      </c>
      <c r="I1400" s="9">
        <v>0</v>
      </c>
      <c r="J1400" s="9">
        <v>0</v>
      </c>
      <c r="K1400" s="9">
        <v>0</v>
      </c>
      <c r="L1400" s="9">
        <v>0</v>
      </c>
      <c r="M1400" s="9">
        <v>198</v>
      </c>
      <c r="N1400" s="9">
        <v>109</v>
      </c>
      <c r="O1400" s="9">
        <v>81</v>
      </c>
      <c r="P1400" s="9">
        <v>23.28</v>
      </c>
      <c r="Q1400" s="9">
        <v>62</v>
      </c>
      <c r="R1400" s="9">
        <v>85</v>
      </c>
    </row>
    <row r="1401" spans="1:18" x14ac:dyDescent="0.2">
      <c r="A1401" s="9">
        <v>0</v>
      </c>
      <c r="B1401" s="9">
        <v>0</v>
      </c>
      <c r="C1401" s="9">
        <v>59</v>
      </c>
      <c r="D1401" s="9">
        <v>1</v>
      </c>
      <c r="E1401" s="9">
        <v>0</v>
      </c>
      <c r="F1401" s="9">
        <v>0</v>
      </c>
      <c r="G1401" s="9">
        <v>0</v>
      </c>
      <c r="H1401" s="9">
        <v>0</v>
      </c>
      <c r="I1401" s="9">
        <v>0</v>
      </c>
      <c r="J1401" s="9">
        <v>0</v>
      </c>
      <c r="K1401" s="9">
        <v>0</v>
      </c>
      <c r="L1401" s="9">
        <v>0</v>
      </c>
      <c r="M1401" s="9">
        <v>246</v>
      </c>
      <c r="N1401" s="9">
        <v>135</v>
      </c>
      <c r="O1401" s="9">
        <v>70</v>
      </c>
      <c r="P1401" s="9">
        <v>18.43</v>
      </c>
      <c r="Q1401" s="9">
        <v>80</v>
      </c>
      <c r="R1401" s="9">
        <v>107</v>
      </c>
    </row>
    <row r="1402" spans="1:18" x14ac:dyDescent="0.2">
      <c r="A1402" s="9">
        <v>1</v>
      </c>
      <c r="B1402" s="9">
        <v>1</v>
      </c>
      <c r="C1402" s="9">
        <v>52</v>
      </c>
      <c r="D1402" s="9">
        <v>0</v>
      </c>
      <c r="E1402" s="9">
        <v>1</v>
      </c>
      <c r="F1402" s="9">
        <v>0</v>
      </c>
      <c r="G1402" s="9">
        <v>0</v>
      </c>
      <c r="H1402" s="9">
        <v>0</v>
      </c>
      <c r="I1402" s="9">
        <v>0</v>
      </c>
      <c r="J1402" s="9">
        <v>0</v>
      </c>
      <c r="K1402" s="9">
        <v>0</v>
      </c>
      <c r="L1402" s="9">
        <v>0</v>
      </c>
      <c r="M1402" s="9">
        <v>310</v>
      </c>
      <c r="N1402" s="9">
        <v>135</v>
      </c>
      <c r="O1402" s="9">
        <v>89</v>
      </c>
      <c r="P1402" s="9">
        <v>29.51</v>
      </c>
      <c r="Q1402" s="9">
        <v>64</v>
      </c>
      <c r="R1402" s="9">
        <v>74</v>
      </c>
    </row>
    <row r="1403" spans="1:18" x14ac:dyDescent="0.2">
      <c r="A1403" s="9">
        <v>0</v>
      </c>
      <c r="B1403" s="9">
        <v>0</v>
      </c>
      <c r="C1403" s="9">
        <v>40</v>
      </c>
      <c r="D1403" s="9">
        <v>0</v>
      </c>
      <c r="E1403" s="9">
        <v>1</v>
      </c>
      <c r="F1403" s="9">
        <v>0</v>
      </c>
      <c r="G1403" s="9">
        <v>0</v>
      </c>
      <c r="H1403" s="9">
        <v>0</v>
      </c>
      <c r="I1403" s="9">
        <v>0</v>
      </c>
      <c r="J1403" s="9">
        <v>0</v>
      </c>
      <c r="K1403" s="9">
        <v>0</v>
      </c>
      <c r="L1403" s="9">
        <v>0</v>
      </c>
      <c r="M1403" s="9">
        <v>219</v>
      </c>
      <c r="N1403" s="9">
        <v>100</v>
      </c>
      <c r="O1403" s="9">
        <v>60</v>
      </c>
      <c r="P1403" s="9">
        <v>19.78</v>
      </c>
      <c r="Q1403" s="9">
        <v>72</v>
      </c>
      <c r="R1403" s="9">
        <v>60</v>
      </c>
    </row>
    <row r="1404" spans="1:18" x14ac:dyDescent="0.2">
      <c r="A1404" s="9">
        <v>0</v>
      </c>
      <c r="B1404" s="9">
        <v>1</v>
      </c>
      <c r="C1404" s="9">
        <v>54</v>
      </c>
      <c r="D1404" s="9">
        <v>0</v>
      </c>
      <c r="E1404" s="9">
        <v>1</v>
      </c>
      <c r="F1404" s="9">
        <v>0</v>
      </c>
      <c r="G1404" s="9">
        <v>1</v>
      </c>
      <c r="H1404" s="9">
        <v>30</v>
      </c>
      <c r="I1404" s="9">
        <v>0</v>
      </c>
      <c r="J1404" s="9">
        <v>0</v>
      </c>
      <c r="K1404" s="9">
        <v>0</v>
      </c>
      <c r="L1404" s="9">
        <v>0</v>
      </c>
      <c r="M1404" s="9">
        <v>215</v>
      </c>
      <c r="N1404" s="9">
        <v>117.5</v>
      </c>
      <c r="O1404" s="9">
        <v>70.5</v>
      </c>
      <c r="P1404" s="9">
        <v>26.77</v>
      </c>
      <c r="Q1404" s="9">
        <v>60</v>
      </c>
      <c r="R1404" s="9">
        <v>75</v>
      </c>
    </row>
    <row r="1405" spans="1:18" x14ac:dyDescent="0.2">
      <c r="A1405" s="9">
        <v>0</v>
      </c>
      <c r="B1405" s="9">
        <v>0</v>
      </c>
      <c r="C1405" s="9">
        <v>51</v>
      </c>
      <c r="D1405" s="9">
        <v>0</v>
      </c>
      <c r="E1405" s="9">
        <v>0</v>
      </c>
      <c r="F1405" s="9">
        <v>1</v>
      </c>
      <c r="G1405" s="9">
        <v>0</v>
      </c>
      <c r="H1405" s="9">
        <v>0</v>
      </c>
      <c r="I1405" s="9">
        <v>0</v>
      </c>
      <c r="J1405" s="9">
        <v>0</v>
      </c>
      <c r="K1405" s="9">
        <v>0</v>
      </c>
      <c r="L1405" s="9">
        <v>0</v>
      </c>
      <c r="M1405" s="9">
        <v>214</v>
      </c>
      <c r="N1405" s="9">
        <v>139</v>
      </c>
      <c r="O1405" s="9">
        <v>93</v>
      </c>
      <c r="P1405" s="9">
        <v>29.8</v>
      </c>
      <c r="Q1405" s="9">
        <v>67</v>
      </c>
      <c r="R1405" s="9">
        <v>82</v>
      </c>
    </row>
    <row r="1406" spans="1:18" x14ac:dyDescent="0.2">
      <c r="A1406" s="9">
        <v>0</v>
      </c>
      <c r="B1406" s="9">
        <v>0</v>
      </c>
      <c r="C1406" s="9">
        <v>60</v>
      </c>
      <c r="D1406" s="9">
        <v>1</v>
      </c>
      <c r="E1406" s="9">
        <v>0</v>
      </c>
      <c r="F1406" s="9">
        <v>0</v>
      </c>
      <c r="G1406" s="9">
        <v>0</v>
      </c>
      <c r="H1406" s="9">
        <v>0</v>
      </c>
      <c r="I1406" s="9">
        <v>0</v>
      </c>
      <c r="J1406" s="9">
        <v>0</v>
      </c>
      <c r="K1406" s="9">
        <v>0</v>
      </c>
      <c r="L1406" s="9">
        <v>0</v>
      </c>
      <c r="M1406" s="9">
        <v>318</v>
      </c>
      <c r="N1406" s="9">
        <v>132</v>
      </c>
      <c r="O1406" s="9">
        <v>75.5</v>
      </c>
      <c r="P1406" s="9">
        <v>18.87</v>
      </c>
      <c r="Q1406" s="9">
        <v>105</v>
      </c>
      <c r="R1406" s="9">
        <v>82</v>
      </c>
    </row>
    <row r="1407" spans="1:18" x14ac:dyDescent="0.2">
      <c r="A1407" s="9">
        <v>0</v>
      </c>
      <c r="B1407" s="9">
        <v>0</v>
      </c>
      <c r="C1407" s="9">
        <v>44</v>
      </c>
      <c r="D1407" s="9">
        <v>1</v>
      </c>
      <c r="E1407" s="9">
        <v>0</v>
      </c>
      <c r="F1407" s="9">
        <v>0</v>
      </c>
      <c r="G1407" s="9">
        <v>0</v>
      </c>
      <c r="H1407" s="9">
        <v>0</v>
      </c>
      <c r="I1407" s="9">
        <v>0</v>
      </c>
      <c r="J1407" s="9">
        <v>0</v>
      </c>
      <c r="K1407" s="9">
        <v>0</v>
      </c>
      <c r="L1407" s="9">
        <v>0</v>
      </c>
      <c r="M1407" s="9">
        <v>206</v>
      </c>
      <c r="N1407" s="9">
        <v>121</v>
      </c>
      <c r="O1407" s="9">
        <v>81</v>
      </c>
      <c r="P1407" s="9">
        <v>24.12</v>
      </c>
      <c r="Q1407" s="9">
        <v>64</v>
      </c>
      <c r="R1407" s="9">
        <v>77</v>
      </c>
    </row>
    <row r="1408" spans="1:18" x14ac:dyDescent="0.2">
      <c r="A1408" s="9">
        <v>0</v>
      </c>
      <c r="B1408" s="9">
        <v>0</v>
      </c>
      <c r="C1408" s="9">
        <v>47</v>
      </c>
      <c r="D1408" s="9">
        <v>1</v>
      </c>
      <c r="E1408" s="9">
        <v>0</v>
      </c>
      <c r="F1408" s="9">
        <v>0</v>
      </c>
      <c r="G1408" s="9">
        <v>1</v>
      </c>
      <c r="H1408" s="9">
        <v>20</v>
      </c>
      <c r="I1408" s="9">
        <v>0</v>
      </c>
      <c r="J1408" s="9">
        <v>0</v>
      </c>
      <c r="K1408" s="9">
        <v>1</v>
      </c>
      <c r="L1408" s="9">
        <v>0</v>
      </c>
      <c r="M1408" s="9">
        <v>325</v>
      </c>
      <c r="N1408" s="9">
        <v>160</v>
      </c>
      <c r="O1408" s="9">
        <v>95</v>
      </c>
      <c r="P1408" s="9">
        <v>32.07</v>
      </c>
      <c r="Q1408" s="9">
        <v>95</v>
      </c>
      <c r="R1408" s="9">
        <v>87</v>
      </c>
    </row>
    <row r="1409" spans="1:18" x14ac:dyDescent="0.2">
      <c r="A1409" s="9">
        <v>0</v>
      </c>
      <c r="B1409" s="9">
        <v>1</v>
      </c>
      <c r="C1409" s="9">
        <v>59</v>
      </c>
      <c r="D1409" s="9">
        <v>0</v>
      </c>
      <c r="E1409" s="9">
        <v>0</v>
      </c>
      <c r="F1409" s="9">
        <v>0</v>
      </c>
      <c r="G1409" s="9">
        <v>0</v>
      </c>
      <c r="H1409" s="9">
        <v>0</v>
      </c>
      <c r="I1409" s="9">
        <v>0</v>
      </c>
      <c r="J1409" s="9">
        <v>0</v>
      </c>
      <c r="K1409" s="9">
        <v>0</v>
      </c>
      <c r="L1409" s="9">
        <v>0</v>
      </c>
      <c r="M1409" s="9">
        <v>237</v>
      </c>
      <c r="N1409" s="9">
        <v>111</v>
      </c>
      <c r="O1409" s="9">
        <v>80</v>
      </c>
      <c r="P1409" s="9">
        <v>29.77</v>
      </c>
      <c r="Q1409" s="9">
        <v>65</v>
      </c>
      <c r="R1409" s="9">
        <v>72</v>
      </c>
    </row>
    <row r="1410" spans="1:18" x14ac:dyDescent="0.2">
      <c r="A1410" s="9">
        <v>0</v>
      </c>
      <c r="B1410" s="9">
        <v>1</v>
      </c>
      <c r="C1410" s="9">
        <v>40</v>
      </c>
      <c r="D1410" s="9">
        <v>0</v>
      </c>
      <c r="E1410" s="9">
        <v>1</v>
      </c>
      <c r="F1410" s="9">
        <v>0</v>
      </c>
      <c r="G1410" s="9">
        <v>0</v>
      </c>
      <c r="H1410" s="9">
        <v>0</v>
      </c>
      <c r="I1410" s="9">
        <v>0</v>
      </c>
      <c r="J1410" s="9">
        <v>0</v>
      </c>
      <c r="K1410" s="9">
        <v>0</v>
      </c>
      <c r="L1410" s="9">
        <v>0</v>
      </c>
      <c r="M1410" s="9">
        <v>234</v>
      </c>
      <c r="N1410" s="9">
        <v>127</v>
      </c>
      <c r="O1410" s="9">
        <v>79</v>
      </c>
      <c r="P1410" s="9">
        <v>26.56</v>
      </c>
      <c r="Q1410" s="9">
        <v>60</v>
      </c>
      <c r="R1410" s="9">
        <v>92</v>
      </c>
    </row>
    <row r="1411" spans="1:18" x14ac:dyDescent="0.2">
      <c r="A1411" s="9">
        <v>0</v>
      </c>
      <c r="B1411" s="9">
        <v>0</v>
      </c>
      <c r="C1411" s="9">
        <v>54</v>
      </c>
      <c r="D1411" s="9">
        <v>0</v>
      </c>
      <c r="E1411" s="9">
        <v>0</v>
      </c>
      <c r="F1411" s="9">
        <v>1</v>
      </c>
      <c r="G1411" s="9">
        <v>0</v>
      </c>
      <c r="H1411" s="9">
        <v>0</v>
      </c>
      <c r="I1411" s="9">
        <v>0</v>
      </c>
      <c r="J1411" s="9">
        <v>0</v>
      </c>
      <c r="K1411" s="9">
        <v>1</v>
      </c>
      <c r="L1411" s="9">
        <v>0</v>
      </c>
      <c r="M1411" s="9">
        <v>258</v>
      </c>
      <c r="N1411" s="9">
        <v>148</v>
      </c>
      <c r="O1411" s="9">
        <v>93</v>
      </c>
      <c r="P1411" s="9">
        <v>20.51</v>
      </c>
      <c r="Q1411" s="9">
        <v>74</v>
      </c>
      <c r="R1411" s="9">
        <v>95</v>
      </c>
    </row>
    <row r="1412" spans="1:18" x14ac:dyDescent="0.2">
      <c r="A1412" s="9">
        <v>0</v>
      </c>
      <c r="B1412" s="9">
        <v>0</v>
      </c>
      <c r="C1412" s="9">
        <v>53</v>
      </c>
      <c r="D1412" s="9">
        <v>0</v>
      </c>
      <c r="E1412" s="9">
        <v>0</v>
      </c>
      <c r="F1412" s="9">
        <v>1</v>
      </c>
      <c r="G1412" s="9">
        <v>0</v>
      </c>
      <c r="H1412" s="9">
        <v>0</v>
      </c>
      <c r="I1412" s="9">
        <v>0</v>
      </c>
      <c r="J1412" s="9">
        <v>0</v>
      </c>
      <c r="K1412" s="9">
        <v>1</v>
      </c>
      <c r="L1412" s="9">
        <v>0</v>
      </c>
      <c r="M1412" s="9">
        <v>238</v>
      </c>
      <c r="N1412" s="9">
        <v>172.5</v>
      </c>
      <c r="O1412" s="9">
        <v>91</v>
      </c>
      <c r="P1412" s="9">
        <v>24.16</v>
      </c>
      <c r="Q1412" s="9">
        <v>112</v>
      </c>
      <c r="R1412" s="9">
        <v>78</v>
      </c>
    </row>
    <row r="1413" spans="1:18" x14ac:dyDescent="0.2">
      <c r="A1413" s="9">
        <v>0</v>
      </c>
      <c r="B1413" s="9">
        <v>0</v>
      </c>
      <c r="C1413" s="9">
        <v>51</v>
      </c>
      <c r="D1413" s="9">
        <v>0</v>
      </c>
      <c r="E1413" s="9">
        <v>0</v>
      </c>
      <c r="F1413" s="9">
        <v>1</v>
      </c>
      <c r="G1413" s="9">
        <v>0</v>
      </c>
      <c r="H1413" s="9">
        <v>0</v>
      </c>
      <c r="I1413" s="9">
        <v>0</v>
      </c>
      <c r="J1413" s="9">
        <v>0</v>
      </c>
      <c r="K1413" s="9">
        <v>0</v>
      </c>
      <c r="L1413" s="9">
        <v>0</v>
      </c>
      <c r="M1413" s="9">
        <v>260</v>
      </c>
      <c r="N1413" s="9">
        <v>107.5</v>
      </c>
      <c r="O1413" s="9">
        <v>70</v>
      </c>
      <c r="P1413" s="9">
        <v>23.53</v>
      </c>
      <c r="Q1413" s="9">
        <v>80</v>
      </c>
      <c r="R1413" s="9">
        <v>67</v>
      </c>
    </row>
    <row r="1414" spans="1:18" x14ac:dyDescent="0.2">
      <c r="A1414" s="9">
        <v>0</v>
      </c>
      <c r="B1414" s="9">
        <v>1</v>
      </c>
      <c r="C1414" s="9">
        <v>61</v>
      </c>
      <c r="D1414" s="9">
        <v>1</v>
      </c>
      <c r="E1414" s="9">
        <v>0</v>
      </c>
      <c r="F1414" s="9">
        <v>0</v>
      </c>
      <c r="G1414" s="9">
        <v>1</v>
      </c>
      <c r="H1414" s="9">
        <v>7</v>
      </c>
      <c r="I1414" s="9">
        <v>0</v>
      </c>
      <c r="J1414" s="9">
        <v>0</v>
      </c>
      <c r="K1414" s="9">
        <v>1</v>
      </c>
      <c r="L1414" s="9">
        <v>0</v>
      </c>
      <c r="M1414" s="9">
        <v>176</v>
      </c>
      <c r="N1414" s="9">
        <v>125</v>
      </c>
      <c r="O1414" s="9">
        <v>82</v>
      </c>
      <c r="P1414" s="9">
        <v>29.82</v>
      </c>
      <c r="Q1414" s="9">
        <v>70</v>
      </c>
      <c r="R1414" s="9">
        <v>75</v>
      </c>
    </row>
    <row r="1415" spans="1:18" x14ac:dyDescent="0.2">
      <c r="A1415" s="9">
        <v>0</v>
      </c>
      <c r="B1415" s="9">
        <v>1</v>
      </c>
      <c r="C1415" s="9">
        <v>41</v>
      </c>
      <c r="D1415" s="9">
        <v>0</v>
      </c>
      <c r="E1415" s="9">
        <v>0</v>
      </c>
      <c r="F1415" s="9">
        <v>0</v>
      </c>
      <c r="G1415" s="9">
        <v>0</v>
      </c>
      <c r="H1415" s="9">
        <v>0</v>
      </c>
      <c r="I1415" s="9">
        <v>0</v>
      </c>
      <c r="J1415" s="9">
        <v>0</v>
      </c>
      <c r="K1415" s="9">
        <v>1</v>
      </c>
      <c r="L1415" s="9">
        <v>0</v>
      </c>
      <c r="M1415" s="9">
        <v>206</v>
      </c>
      <c r="N1415" s="9">
        <v>124</v>
      </c>
      <c r="O1415" s="9">
        <v>90</v>
      </c>
      <c r="P1415" s="9">
        <v>30.69</v>
      </c>
      <c r="Q1415" s="9">
        <v>75</v>
      </c>
      <c r="R1415" s="9">
        <v>83</v>
      </c>
    </row>
    <row r="1416" spans="1:18" x14ac:dyDescent="0.2">
      <c r="A1416" s="9">
        <v>0</v>
      </c>
      <c r="B1416" s="9">
        <v>0</v>
      </c>
      <c r="C1416" s="9">
        <v>47</v>
      </c>
      <c r="D1416" s="9">
        <v>1</v>
      </c>
      <c r="E1416" s="9">
        <v>0</v>
      </c>
      <c r="F1416" s="9">
        <v>0</v>
      </c>
      <c r="G1416" s="9">
        <v>0</v>
      </c>
      <c r="H1416" s="9">
        <v>0</v>
      </c>
      <c r="I1416" s="9">
        <v>0</v>
      </c>
      <c r="J1416" s="9">
        <v>0</v>
      </c>
      <c r="K1416" s="9">
        <v>0</v>
      </c>
      <c r="L1416" s="9">
        <v>0</v>
      </c>
      <c r="M1416" s="9">
        <v>278</v>
      </c>
      <c r="N1416" s="9">
        <v>156</v>
      </c>
      <c r="O1416" s="9">
        <v>96</v>
      </c>
      <c r="P1416" s="9">
        <v>27.86</v>
      </c>
      <c r="Q1416" s="9">
        <v>80</v>
      </c>
      <c r="R1416" s="9">
        <v>70</v>
      </c>
    </row>
    <row r="1417" spans="1:18" x14ac:dyDescent="0.2">
      <c r="A1417" s="9">
        <v>0</v>
      </c>
      <c r="B1417" s="9">
        <v>0</v>
      </c>
      <c r="C1417" s="9">
        <v>46</v>
      </c>
      <c r="D1417" s="9">
        <v>0</v>
      </c>
      <c r="E1417" s="9">
        <v>1</v>
      </c>
      <c r="F1417" s="9">
        <v>0</v>
      </c>
      <c r="G1417" s="9">
        <v>1</v>
      </c>
      <c r="H1417" s="9">
        <v>3</v>
      </c>
      <c r="I1417" s="9">
        <v>0</v>
      </c>
      <c r="J1417" s="9">
        <v>0</v>
      </c>
      <c r="K1417" s="9">
        <v>0</v>
      </c>
      <c r="L1417" s="9">
        <v>0</v>
      </c>
      <c r="M1417" s="9">
        <v>214</v>
      </c>
      <c r="N1417" s="9">
        <v>128</v>
      </c>
      <c r="O1417" s="9">
        <v>71</v>
      </c>
      <c r="P1417" s="9">
        <v>21.82</v>
      </c>
      <c r="Q1417" s="9">
        <v>63</v>
      </c>
      <c r="R1417" s="9">
        <v>66</v>
      </c>
    </row>
    <row r="1418" spans="1:18" x14ac:dyDescent="0.2">
      <c r="A1418" s="9">
        <v>1</v>
      </c>
      <c r="B1418" s="9">
        <v>0</v>
      </c>
      <c r="C1418" s="9">
        <v>60</v>
      </c>
      <c r="D1418" s="9">
        <v>0</v>
      </c>
      <c r="E1418" s="9">
        <v>1</v>
      </c>
      <c r="F1418" s="9">
        <v>0</v>
      </c>
      <c r="G1418" s="9">
        <v>0</v>
      </c>
      <c r="H1418" s="9">
        <v>0</v>
      </c>
      <c r="I1418" s="9">
        <v>0</v>
      </c>
      <c r="J1418" s="9">
        <v>0</v>
      </c>
      <c r="K1418" s="9">
        <v>1</v>
      </c>
      <c r="L1418" s="9">
        <v>0</v>
      </c>
      <c r="M1418" s="9">
        <v>334</v>
      </c>
      <c r="N1418" s="9">
        <v>132</v>
      </c>
      <c r="O1418" s="9">
        <v>94</v>
      </c>
      <c r="P1418" s="9">
        <v>25.38</v>
      </c>
      <c r="Q1418" s="9">
        <v>80</v>
      </c>
      <c r="R1418" s="9">
        <v>98</v>
      </c>
    </row>
    <row r="1419" spans="1:18" x14ac:dyDescent="0.2">
      <c r="A1419" s="9">
        <v>0</v>
      </c>
      <c r="B1419" s="9">
        <v>0</v>
      </c>
      <c r="C1419" s="9">
        <v>49</v>
      </c>
      <c r="D1419" s="9">
        <v>0</v>
      </c>
      <c r="E1419" s="9">
        <v>1</v>
      </c>
      <c r="F1419" s="9">
        <v>0</v>
      </c>
      <c r="G1419" s="9">
        <v>0</v>
      </c>
      <c r="H1419" s="9">
        <v>0</v>
      </c>
      <c r="I1419" s="9">
        <v>0</v>
      </c>
      <c r="J1419" s="9">
        <v>0</v>
      </c>
      <c r="K1419" s="9">
        <v>0</v>
      </c>
      <c r="L1419" s="9">
        <v>0</v>
      </c>
      <c r="M1419" s="9">
        <v>290</v>
      </c>
      <c r="N1419" s="9">
        <v>137.5</v>
      </c>
      <c r="O1419" s="9">
        <v>92</v>
      </c>
      <c r="P1419" s="9">
        <v>24.46</v>
      </c>
      <c r="Q1419" s="9">
        <v>80</v>
      </c>
      <c r="R1419" s="9">
        <v>74</v>
      </c>
    </row>
    <row r="1420" spans="1:18" x14ac:dyDescent="0.2">
      <c r="A1420" s="9">
        <v>0</v>
      </c>
      <c r="B1420" s="9">
        <v>0</v>
      </c>
      <c r="C1420" s="9">
        <v>57</v>
      </c>
      <c r="D1420" s="9">
        <v>1</v>
      </c>
      <c r="E1420" s="9">
        <v>0</v>
      </c>
      <c r="F1420" s="9">
        <v>0</v>
      </c>
      <c r="G1420" s="9">
        <v>0</v>
      </c>
      <c r="H1420" s="9">
        <v>0</v>
      </c>
      <c r="I1420" s="9">
        <v>1</v>
      </c>
      <c r="J1420" s="9">
        <v>0</v>
      </c>
      <c r="K1420" s="9">
        <v>1</v>
      </c>
      <c r="L1420" s="9">
        <v>0</v>
      </c>
      <c r="M1420" s="9">
        <v>190</v>
      </c>
      <c r="N1420" s="9">
        <v>155</v>
      </c>
      <c r="O1420" s="9">
        <v>85</v>
      </c>
      <c r="P1420" s="9">
        <v>26.08</v>
      </c>
      <c r="Q1420" s="9">
        <v>55</v>
      </c>
      <c r="R1420" s="9">
        <v>66</v>
      </c>
    </row>
    <row r="1421" spans="1:18" x14ac:dyDescent="0.2">
      <c r="A1421" s="9">
        <v>1</v>
      </c>
      <c r="B1421" s="9">
        <v>0</v>
      </c>
      <c r="C1421" s="9">
        <v>45</v>
      </c>
      <c r="D1421" s="9">
        <v>1</v>
      </c>
      <c r="E1421" s="9">
        <v>0</v>
      </c>
      <c r="F1421" s="9">
        <v>0</v>
      </c>
      <c r="G1421" s="9">
        <v>0</v>
      </c>
      <c r="H1421" s="9">
        <v>0</v>
      </c>
      <c r="I1421" s="9">
        <v>0</v>
      </c>
      <c r="J1421" s="9">
        <v>0</v>
      </c>
      <c r="K1421" s="9">
        <v>1</v>
      </c>
      <c r="L1421" s="9">
        <v>0</v>
      </c>
      <c r="M1421" s="9">
        <v>172</v>
      </c>
      <c r="N1421" s="9">
        <v>137</v>
      </c>
      <c r="O1421" s="9">
        <v>92.5</v>
      </c>
      <c r="P1421" s="9">
        <v>30.35</v>
      </c>
      <c r="Q1421" s="9">
        <v>90</v>
      </c>
      <c r="R1421" s="9">
        <v>83</v>
      </c>
    </row>
    <row r="1422" spans="1:18" x14ac:dyDescent="0.2">
      <c r="A1422" s="9">
        <v>0</v>
      </c>
      <c r="B1422" s="9">
        <v>0</v>
      </c>
      <c r="C1422" s="9">
        <v>39</v>
      </c>
      <c r="D1422" s="9">
        <v>0</v>
      </c>
      <c r="E1422" s="9">
        <v>0</v>
      </c>
      <c r="F1422" s="9">
        <v>1</v>
      </c>
      <c r="G1422" s="9">
        <v>0</v>
      </c>
      <c r="H1422" s="9">
        <v>0</v>
      </c>
      <c r="I1422" s="9">
        <v>0</v>
      </c>
      <c r="J1422" s="9">
        <v>0</v>
      </c>
      <c r="K1422" s="9">
        <v>0</v>
      </c>
      <c r="L1422" s="9">
        <v>0</v>
      </c>
      <c r="M1422" s="9">
        <v>194</v>
      </c>
      <c r="N1422" s="9">
        <v>115</v>
      </c>
      <c r="O1422" s="9">
        <v>70</v>
      </c>
      <c r="P1422" s="9">
        <v>25.73</v>
      </c>
      <c r="Q1422" s="9">
        <v>70</v>
      </c>
      <c r="R1422" s="9">
        <v>54</v>
      </c>
    </row>
    <row r="1423" spans="1:18" x14ac:dyDescent="0.2">
      <c r="A1423" s="9">
        <v>0</v>
      </c>
      <c r="B1423" s="9">
        <v>1</v>
      </c>
      <c r="C1423" s="9">
        <v>61</v>
      </c>
      <c r="D1423" s="9">
        <v>1</v>
      </c>
      <c r="E1423" s="9">
        <v>0</v>
      </c>
      <c r="F1423" s="9">
        <v>0</v>
      </c>
      <c r="G1423" s="9">
        <v>0</v>
      </c>
      <c r="H1423" s="9">
        <v>0</v>
      </c>
      <c r="I1423" s="9">
        <v>0</v>
      </c>
      <c r="J1423" s="9">
        <v>0</v>
      </c>
      <c r="K1423" s="9">
        <v>0</v>
      </c>
      <c r="L1423" s="9">
        <v>0</v>
      </c>
      <c r="M1423" s="9">
        <v>295</v>
      </c>
      <c r="N1423" s="9">
        <v>131.5</v>
      </c>
      <c r="O1423" s="9">
        <v>85</v>
      </c>
      <c r="P1423" s="9">
        <v>27.33</v>
      </c>
      <c r="Q1423" s="9">
        <v>80</v>
      </c>
      <c r="R1423" s="9">
        <v>83</v>
      </c>
    </row>
    <row r="1424" spans="1:18" x14ac:dyDescent="0.2">
      <c r="A1424" s="9">
        <v>0</v>
      </c>
      <c r="B1424" s="9">
        <v>0</v>
      </c>
      <c r="C1424" s="9">
        <v>40</v>
      </c>
      <c r="D1424" s="9">
        <v>0</v>
      </c>
      <c r="E1424" s="9">
        <v>1</v>
      </c>
      <c r="F1424" s="9">
        <v>0</v>
      </c>
      <c r="G1424" s="9">
        <v>0</v>
      </c>
      <c r="H1424" s="9">
        <v>0</v>
      </c>
      <c r="I1424" s="9">
        <v>0</v>
      </c>
      <c r="J1424" s="9">
        <v>0</v>
      </c>
      <c r="K1424" s="9">
        <v>0</v>
      </c>
      <c r="L1424" s="9">
        <v>0</v>
      </c>
      <c r="M1424" s="9">
        <v>185</v>
      </c>
      <c r="N1424" s="9">
        <v>117.5</v>
      </c>
      <c r="O1424" s="9">
        <v>72</v>
      </c>
      <c r="P1424" s="9">
        <v>21.12</v>
      </c>
      <c r="Q1424" s="9">
        <v>70</v>
      </c>
      <c r="R1424" s="9">
        <v>79</v>
      </c>
    </row>
    <row r="1425" spans="1:18" x14ac:dyDescent="0.2">
      <c r="A1425" s="9">
        <v>0</v>
      </c>
      <c r="B1425" s="9">
        <v>1</v>
      </c>
      <c r="C1425" s="9">
        <v>55</v>
      </c>
      <c r="D1425" s="9">
        <v>1</v>
      </c>
      <c r="E1425" s="9">
        <v>0</v>
      </c>
      <c r="F1425" s="9">
        <v>0</v>
      </c>
      <c r="G1425" s="9">
        <v>0</v>
      </c>
      <c r="H1425" s="9">
        <v>0</v>
      </c>
      <c r="I1425" s="9">
        <v>0</v>
      </c>
      <c r="J1425" s="9">
        <v>0</v>
      </c>
      <c r="K1425" s="9">
        <v>0</v>
      </c>
      <c r="L1425" s="9">
        <v>0</v>
      </c>
      <c r="M1425" s="9">
        <v>255</v>
      </c>
      <c r="N1425" s="9">
        <v>129</v>
      </c>
      <c r="O1425" s="9">
        <v>78</v>
      </c>
      <c r="P1425" s="9">
        <v>26.36</v>
      </c>
      <c r="Q1425" s="9">
        <v>69</v>
      </c>
      <c r="R1425" s="9">
        <v>79</v>
      </c>
    </row>
    <row r="1426" spans="1:18" x14ac:dyDescent="0.2">
      <c r="A1426" s="9">
        <v>0</v>
      </c>
      <c r="B1426" s="9">
        <v>1</v>
      </c>
      <c r="C1426" s="9">
        <v>61</v>
      </c>
      <c r="D1426" s="9">
        <v>0</v>
      </c>
      <c r="E1426" s="9">
        <v>0</v>
      </c>
      <c r="F1426" s="9">
        <v>0</v>
      </c>
      <c r="G1426" s="9">
        <v>0</v>
      </c>
      <c r="H1426" s="9">
        <v>0</v>
      </c>
      <c r="I1426" s="9">
        <v>0</v>
      </c>
      <c r="J1426" s="9">
        <v>0</v>
      </c>
      <c r="K1426" s="9">
        <v>0</v>
      </c>
      <c r="L1426" s="9">
        <v>0</v>
      </c>
      <c r="M1426" s="9">
        <v>179</v>
      </c>
      <c r="N1426" s="9">
        <v>112</v>
      </c>
      <c r="O1426" s="9">
        <v>66.5</v>
      </c>
      <c r="P1426" s="9">
        <v>24.38</v>
      </c>
      <c r="Q1426" s="9">
        <v>60</v>
      </c>
      <c r="R1426" s="9">
        <v>100</v>
      </c>
    </row>
    <row r="1427" spans="1:18" x14ac:dyDescent="0.2">
      <c r="A1427" s="9">
        <v>0</v>
      </c>
      <c r="B1427" s="9">
        <v>1</v>
      </c>
      <c r="C1427" s="9">
        <v>54</v>
      </c>
      <c r="D1427" s="9">
        <v>1</v>
      </c>
      <c r="E1427" s="9">
        <v>0</v>
      </c>
      <c r="F1427" s="9">
        <v>0</v>
      </c>
      <c r="G1427" s="9">
        <v>0</v>
      </c>
      <c r="H1427" s="9">
        <v>0</v>
      </c>
      <c r="I1427" s="9">
        <v>0</v>
      </c>
      <c r="J1427" s="9">
        <v>0</v>
      </c>
      <c r="K1427" s="9">
        <v>0</v>
      </c>
      <c r="L1427" s="9">
        <v>0</v>
      </c>
      <c r="M1427" s="9">
        <v>206</v>
      </c>
      <c r="N1427" s="9">
        <v>141</v>
      </c>
      <c r="O1427" s="9">
        <v>92</v>
      </c>
      <c r="P1427" s="9">
        <v>35.85</v>
      </c>
      <c r="Q1427" s="9">
        <v>75</v>
      </c>
      <c r="R1427" s="9">
        <v>120</v>
      </c>
    </row>
    <row r="1428" spans="1:18" x14ac:dyDescent="0.2">
      <c r="A1428" s="9">
        <v>0</v>
      </c>
      <c r="B1428" s="9">
        <v>0</v>
      </c>
      <c r="C1428" s="9">
        <v>50</v>
      </c>
      <c r="D1428" s="9">
        <v>0</v>
      </c>
      <c r="E1428" s="9">
        <v>1</v>
      </c>
      <c r="F1428" s="9">
        <v>0</v>
      </c>
      <c r="G1428" s="9">
        <v>0</v>
      </c>
      <c r="H1428" s="9">
        <v>0</v>
      </c>
      <c r="I1428" s="9">
        <v>0</v>
      </c>
      <c r="J1428" s="9">
        <v>0</v>
      </c>
      <c r="K1428" s="9">
        <v>1</v>
      </c>
      <c r="L1428" s="9">
        <v>0</v>
      </c>
      <c r="M1428" s="9">
        <v>215</v>
      </c>
      <c r="N1428" s="9">
        <v>130.5</v>
      </c>
      <c r="O1428" s="9">
        <v>98</v>
      </c>
      <c r="P1428" s="9">
        <v>24.94</v>
      </c>
      <c r="Q1428" s="9">
        <v>68</v>
      </c>
      <c r="R1428" s="9">
        <v>100</v>
      </c>
    </row>
    <row r="1429" spans="1:18" x14ac:dyDescent="0.2">
      <c r="A1429" s="9">
        <v>0</v>
      </c>
      <c r="B1429" s="9">
        <v>0</v>
      </c>
      <c r="C1429" s="9">
        <v>55</v>
      </c>
      <c r="D1429" s="9">
        <v>1</v>
      </c>
      <c r="E1429" s="9">
        <v>0</v>
      </c>
      <c r="F1429" s="9">
        <v>0</v>
      </c>
      <c r="G1429" s="9">
        <v>0</v>
      </c>
      <c r="H1429" s="9">
        <v>0</v>
      </c>
      <c r="I1429" s="9">
        <v>0</v>
      </c>
      <c r="J1429" s="9">
        <v>0</v>
      </c>
      <c r="K1429" s="9">
        <v>0</v>
      </c>
      <c r="L1429" s="9">
        <v>0</v>
      </c>
      <c r="M1429" s="9">
        <v>230</v>
      </c>
      <c r="N1429" s="9">
        <v>109</v>
      </c>
      <c r="O1429" s="9">
        <v>70</v>
      </c>
      <c r="P1429" s="9">
        <v>28.27</v>
      </c>
      <c r="Q1429" s="9">
        <v>72</v>
      </c>
      <c r="R1429" s="9">
        <v>73</v>
      </c>
    </row>
    <row r="1430" spans="1:18" x14ac:dyDescent="0.2">
      <c r="A1430" s="9">
        <v>0</v>
      </c>
      <c r="B1430" s="9">
        <v>0</v>
      </c>
      <c r="C1430" s="9">
        <v>61</v>
      </c>
      <c r="D1430" s="9">
        <v>0</v>
      </c>
      <c r="E1430" s="9">
        <v>1</v>
      </c>
      <c r="F1430" s="9">
        <v>0</v>
      </c>
      <c r="G1430" s="9">
        <v>1</v>
      </c>
      <c r="H1430" s="9">
        <v>20</v>
      </c>
      <c r="I1430" s="9">
        <v>0</v>
      </c>
      <c r="J1430" s="9">
        <v>0</v>
      </c>
      <c r="K1430" s="9">
        <v>1</v>
      </c>
      <c r="L1430" s="9">
        <v>0</v>
      </c>
      <c r="M1430" s="9">
        <v>326</v>
      </c>
      <c r="N1430" s="9">
        <v>141</v>
      </c>
      <c r="O1430" s="9">
        <v>75</v>
      </c>
      <c r="P1430" s="9">
        <v>26.11</v>
      </c>
      <c r="Q1430" s="9">
        <v>60</v>
      </c>
      <c r="R1430" s="9">
        <v>72</v>
      </c>
    </row>
    <row r="1431" spans="1:18" x14ac:dyDescent="0.2">
      <c r="A1431" s="9">
        <v>0</v>
      </c>
      <c r="B1431" s="9">
        <v>0</v>
      </c>
      <c r="C1431" s="9">
        <v>63</v>
      </c>
      <c r="D1431" s="9">
        <v>0</v>
      </c>
      <c r="E1431" s="9">
        <v>0</v>
      </c>
      <c r="F1431" s="9">
        <v>0</v>
      </c>
      <c r="G1431" s="9">
        <v>0</v>
      </c>
      <c r="H1431" s="9">
        <v>0</v>
      </c>
      <c r="I1431" s="9">
        <v>0</v>
      </c>
      <c r="J1431" s="9">
        <v>0</v>
      </c>
      <c r="K1431" s="9">
        <v>0</v>
      </c>
      <c r="L1431" s="9">
        <v>0</v>
      </c>
      <c r="M1431" s="9">
        <v>232</v>
      </c>
      <c r="N1431" s="9">
        <v>126</v>
      </c>
      <c r="O1431" s="9">
        <v>66</v>
      </c>
      <c r="P1431" s="9">
        <v>22.62</v>
      </c>
      <c r="Q1431" s="9">
        <v>55</v>
      </c>
      <c r="R1431" s="9">
        <v>79</v>
      </c>
    </row>
    <row r="1432" spans="1:18" x14ac:dyDescent="0.2">
      <c r="A1432" s="9">
        <v>0</v>
      </c>
      <c r="B1432" s="9">
        <v>0</v>
      </c>
      <c r="C1432" s="9">
        <v>57</v>
      </c>
      <c r="D1432" s="9">
        <v>1</v>
      </c>
      <c r="E1432" s="9">
        <v>0</v>
      </c>
      <c r="F1432" s="9">
        <v>0</v>
      </c>
      <c r="G1432" s="9">
        <v>0</v>
      </c>
      <c r="H1432" s="9">
        <v>0</v>
      </c>
      <c r="I1432" s="9">
        <v>0</v>
      </c>
      <c r="J1432" s="9">
        <v>0</v>
      </c>
      <c r="K1432" s="9">
        <v>0</v>
      </c>
      <c r="L1432" s="9">
        <v>0</v>
      </c>
      <c r="M1432" s="9">
        <v>306</v>
      </c>
      <c r="N1432" s="9">
        <v>135</v>
      </c>
      <c r="O1432" s="9">
        <v>88</v>
      </c>
      <c r="P1432" s="9">
        <v>28.36</v>
      </c>
      <c r="Q1432" s="9">
        <v>80</v>
      </c>
      <c r="R1432" s="9">
        <v>70</v>
      </c>
    </row>
    <row r="1433" spans="1:18" x14ac:dyDescent="0.2">
      <c r="A1433" s="9">
        <v>0</v>
      </c>
      <c r="B1433" s="9">
        <v>1</v>
      </c>
      <c r="C1433" s="9">
        <v>46</v>
      </c>
      <c r="D1433" s="9">
        <v>1</v>
      </c>
      <c r="E1433" s="9">
        <v>0</v>
      </c>
      <c r="F1433" s="9">
        <v>0</v>
      </c>
      <c r="G1433" s="9">
        <v>1</v>
      </c>
      <c r="H1433" s="9">
        <v>20</v>
      </c>
      <c r="I1433" s="9">
        <v>0</v>
      </c>
      <c r="J1433" s="9">
        <v>0</v>
      </c>
      <c r="K1433" s="9">
        <v>0</v>
      </c>
      <c r="L1433" s="9">
        <v>0</v>
      </c>
      <c r="M1433" s="9">
        <v>210</v>
      </c>
      <c r="N1433" s="9">
        <v>103</v>
      </c>
      <c r="O1433" s="9">
        <v>73</v>
      </c>
      <c r="P1433" s="9">
        <v>18</v>
      </c>
      <c r="Q1433" s="9">
        <v>78</v>
      </c>
      <c r="R1433" s="9">
        <v>78</v>
      </c>
    </row>
    <row r="1434" spans="1:18" x14ac:dyDescent="0.2">
      <c r="A1434" s="9">
        <v>0</v>
      </c>
      <c r="B1434" s="9">
        <v>0</v>
      </c>
      <c r="C1434" s="9">
        <v>58</v>
      </c>
      <c r="D1434" s="9">
        <v>0</v>
      </c>
      <c r="E1434" s="9">
        <v>1</v>
      </c>
      <c r="F1434" s="9">
        <v>0</v>
      </c>
      <c r="G1434" s="9">
        <v>1</v>
      </c>
      <c r="H1434" s="9">
        <v>3</v>
      </c>
      <c r="I1434" s="9">
        <v>0</v>
      </c>
      <c r="J1434" s="9">
        <v>0</v>
      </c>
      <c r="K1434" s="9">
        <v>0</v>
      </c>
      <c r="L1434" s="9">
        <v>0</v>
      </c>
      <c r="M1434" s="9">
        <v>242</v>
      </c>
      <c r="N1434" s="9">
        <v>123</v>
      </c>
      <c r="O1434" s="9">
        <v>69</v>
      </c>
      <c r="P1434" s="9">
        <v>23.38</v>
      </c>
      <c r="Q1434" s="9">
        <v>74</v>
      </c>
      <c r="R1434" s="9">
        <v>72</v>
      </c>
    </row>
    <row r="1435" spans="1:18" x14ac:dyDescent="0.2">
      <c r="A1435" s="9">
        <v>0</v>
      </c>
      <c r="B1435" s="9">
        <v>0</v>
      </c>
      <c r="C1435" s="9">
        <v>57</v>
      </c>
      <c r="D1435" s="9">
        <v>0</v>
      </c>
      <c r="E1435" s="9">
        <v>0</v>
      </c>
      <c r="F1435" s="9">
        <v>0</v>
      </c>
      <c r="G1435" s="9">
        <v>0</v>
      </c>
      <c r="H1435" s="9">
        <v>0</v>
      </c>
      <c r="I1435" s="9">
        <v>0</v>
      </c>
      <c r="J1435" s="9">
        <v>0</v>
      </c>
      <c r="K1435" s="9">
        <v>0</v>
      </c>
      <c r="L1435" s="9">
        <v>0</v>
      </c>
      <c r="M1435" s="9">
        <v>160</v>
      </c>
      <c r="N1435" s="9">
        <v>105</v>
      </c>
      <c r="O1435" s="9">
        <v>70</v>
      </c>
      <c r="P1435" s="9">
        <v>27.01</v>
      </c>
      <c r="Q1435" s="9">
        <v>52</v>
      </c>
      <c r="R1435" s="9">
        <v>61</v>
      </c>
    </row>
    <row r="1436" spans="1:18" x14ac:dyDescent="0.2">
      <c r="A1436" s="9">
        <v>0</v>
      </c>
      <c r="B1436" s="9">
        <v>0</v>
      </c>
      <c r="C1436" s="9">
        <v>40</v>
      </c>
      <c r="D1436" s="9">
        <v>0</v>
      </c>
      <c r="E1436" s="9">
        <v>0</v>
      </c>
      <c r="F1436" s="9">
        <v>1</v>
      </c>
      <c r="G1436" s="9">
        <v>1</v>
      </c>
      <c r="H1436" s="9">
        <v>15</v>
      </c>
      <c r="I1436" s="9">
        <v>0</v>
      </c>
      <c r="J1436" s="9">
        <v>0</v>
      </c>
      <c r="K1436" s="9">
        <v>0</v>
      </c>
      <c r="L1436" s="9">
        <v>0</v>
      </c>
      <c r="M1436" s="9">
        <v>304</v>
      </c>
      <c r="N1436" s="9">
        <v>121</v>
      </c>
      <c r="O1436" s="9">
        <v>88</v>
      </c>
      <c r="P1436" s="9">
        <v>22.52</v>
      </c>
      <c r="Q1436" s="9">
        <v>60</v>
      </c>
      <c r="R1436" s="9">
        <v>80</v>
      </c>
    </row>
    <row r="1437" spans="1:18" x14ac:dyDescent="0.2">
      <c r="A1437" s="9">
        <v>0</v>
      </c>
      <c r="B1437" s="9">
        <v>1</v>
      </c>
      <c r="C1437" s="9">
        <v>55</v>
      </c>
      <c r="D1437" s="9">
        <v>1</v>
      </c>
      <c r="E1437" s="9">
        <v>0</v>
      </c>
      <c r="F1437" s="9">
        <v>0</v>
      </c>
      <c r="G1437" s="9">
        <v>1</v>
      </c>
      <c r="H1437" s="9">
        <v>18</v>
      </c>
      <c r="I1437" s="9">
        <v>0</v>
      </c>
      <c r="J1437" s="9">
        <v>0</v>
      </c>
      <c r="K1437" s="9">
        <v>0</v>
      </c>
      <c r="L1437" s="9">
        <v>0</v>
      </c>
      <c r="M1437" s="9">
        <v>214</v>
      </c>
      <c r="N1437" s="9">
        <v>132.5</v>
      </c>
      <c r="O1437" s="9">
        <v>85.5</v>
      </c>
      <c r="P1437" s="9">
        <v>29.25</v>
      </c>
      <c r="Q1437" s="9">
        <v>70</v>
      </c>
      <c r="R1437" s="9">
        <v>103</v>
      </c>
    </row>
    <row r="1438" spans="1:18" x14ac:dyDescent="0.2">
      <c r="A1438" s="9">
        <v>0</v>
      </c>
      <c r="B1438" s="9">
        <v>0</v>
      </c>
      <c r="C1438" s="9">
        <v>43</v>
      </c>
      <c r="D1438" s="9">
        <v>0</v>
      </c>
      <c r="E1438" s="9">
        <v>0</v>
      </c>
      <c r="F1438" s="9">
        <v>1</v>
      </c>
      <c r="G1438" s="9">
        <v>1</v>
      </c>
      <c r="H1438" s="9">
        <v>20</v>
      </c>
      <c r="I1438" s="9">
        <v>0</v>
      </c>
      <c r="J1438" s="9">
        <v>0</v>
      </c>
      <c r="K1438" s="9">
        <v>0</v>
      </c>
      <c r="L1438" s="9">
        <v>0</v>
      </c>
      <c r="M1438" s="9">
        <v>232</v>
      </c>
      <c r="N1438" s="9">
        <v>122</v>
      </c>
      <c r="O1438" s="9">
        <v>70</v>
      </c>
      <c r="P1438" s="9">
        <v>23.09</v>
      </c>
      <c r="Q1438" s="9">
        <v>67</v>
      </c>
      <c r="R1438" s="9">
        <v>77</v>
      </c>
    </row>
    <row r="1439" spans="1:18" x14ac:dyDescent="0.2">
      <c r="A1439" s="9">
        <v>0</v>
      </c>
      <c r="B1439" s="9">
        <v>0</v>
      </c>
      <c r="C1439" s="9">
        <v>46</v>
      </c>
      <c r="D1439" s="9">
        <v>0</v>
      </c>
      <c r="E1439" s="9">
        <v>1</v>
      </c>
      <c r="F1439" s="9">
        <v>0</v>
      </c>
      <c r="G1439" s="9">
        <v>0</v>
      </c>
      <c r="H1439" s="9">
        <v>0</v>
      </c>
      <c r="I1439" s="9">
        <v>0</v>
      </c>
      <c r="J1439" s="9">
        <v>0</v>
      </c>
      <c r="K1439" s="9">
        <v>0</v>
      </c>
      <c r="L1439" s="9">
        <v>0</v>
      </c>
      <c r="M1439" s="9">
        <v>165</v>
      </c>
      <c r="N1439" s="9">
        <v>127.5</v>
      </c>
      <c r="O1439" s="9">
        <v>87</v>
      </c>
      <c r="P1439" s="9">
        <v>23.29</v>
      </c>
      <c r="Q1439" s="9">
        <v>70</v>
      </c>
      <c r="R1439" s="9">
        <v>75</v>
      </c>
    </row>
    <row r="1440" spans="1:18" x14ac:dyDescent="0.2">
      <c r="A1440" s="9">
        <v>0</v>
      </c>
      <c r="B1440" s="9">
        <v>1</v>
      </c>
      <c r="C1440" s="9">
        <v>52</v>
      </c>
      <c r="D1440" s="9">
        <v>1</v>
      </c>
      <c r="E1440" s="9">
        <v>0</v>
      </c>
      <c r="F1440" s="9">
        <v>0</v>
      </c>
      <c r="G1440" s="9">
        <v>1</v>
      </c>
      <c r="H1440" s="9">
        <v>20</v>
      </c>
      <c r="I1440" s="9">
        <v>0</v>
      </c>
      <c r="J1440" s="9">
        <v>0</v>
      </c>
      <c r="K1440" s="9">
        <v>0</v>
      </c>
      <c r="L1440" s="9">
        <v>0</v>
      </c>
      <c r="M1440" s="9">
        <v>262</v>
      </c>
      <c r="N1440" s="9">
        <v>100</v>
      </c>
      <c r="O1440" s="9">
        <v>68</v>
      </c>
      <c r="P1440" s="9">
        <v>18.649999999999999</v>
      </c>
      <c r="Q1440" s="9">
        <v>70</v>
      </c>
      <c r="R1440" s="9">
        <v>74</v>
      </c>
    </row>
    <row r="1441" spans="1:18" x14ac:dyDescent="0.2">
      <c r="A1441" s="9">
        <v>0</v>
      </c>
      <c r="B1441" s="9">
        <v>0</v>
      </c>
      <c r="C1441" s="9">
        <v>52</v>
      </c>
      <c r="D1441" s="9">
        <v>0</v>
      </c>
      <c r="E1441" s="9">
        <v>0</v>
      </c>
      <c r="F1441" s="9">
        <v>1</v>
      </c>
      <c r="G1441" s="9">
        <v>0</v>
      </c>
      <c r="H1441" s="9">
        <v>0</v>
      </c>
      <c r="I1441" s="9">
        <v>0</v>
      </c>
      <c r="J1441" s="9">
        <v>0</v>
      </c>
      <c r="K1441" s="9">
        <v>0</v>
      </c>
      <c r="L1441" s="9">
        <v>0</v>
      </c>
      <c r="M1441" s="9">
        <v>234</v>
      </c>
      <c r="N1441" s="9">
        <v>126</v>
      </c>
      <c r="O1441" s="9">
        <v>85</v>
      </c>
      <c r="P1441" s="9">
        <v>26.36</v>
      </c>
      <c r="Q1441" s="9">
        <v>72</v>
      </c>
      <c r="R1441" s="9">
        <v>96</v>
      </c>
    </row>
    <row r="1442" spans="1:18" x14ac:dyDescent="0.2">
      <c r="A1442" s="9">
        <v>0</v>
      </c>
      <c r="B1442" s="9">
        <v>1</v>
      </c>
      <c r="C1442" s="9">
        <v>64</v>
      </c>
      <c r="D1442" s="9">
        <v>0</v>
      </c>
      <c r="E1442" s="9">
        <v>1</v>
      </c>
      <c r="F1442" s="9">
        <v>0</v>
      </c>
      <c r="G1442" s="9">
        <v>0</v>
      </c>
      <c r="H1442" s="9">
        <v>0</v>
      </c>
      <c r="I1442" s="9">
        <v>0</v>
      </c>
      <c r="J1442" s="9">
        <v>0</v>
      </c>
      <c r="K1442" s="9">
        <v>0</v>
      </c>
      <c r="L1442" s="9">
        <v>0</v>
      </c>
      <c r="M1442" s="9">
        <v>217</v>
      </c>
      <c r="N1442" s="9">
        <v>129</v>
      </c>
      <c r="O1442" s="9">
        <v>61</v>
      </c>
      <c r="P1442" s="9">
        <v>21.85</v>
      </c>
      <c r="Q1442" s="9">
        <v>68</v>
      </c>
      <c r="R1442" s="9">
        <v>81</v>
      </c>
    </row>
    <row r="1443" spans="1:18" x14ac:dyDescent="0.2">
      <c r="A1443" s="9">
        <v>0</v>
      </c>
      <c r="B1443" s="9">
        <v>1</v>
      </c>
      <c r="C1443" s="9">
        <v>62</v>
      </c>
      <c r="D1443" s="9">
        <v>1</v>
      </c>
      <c r="E1443" s="9">
        <v>0</v>
      </c>
      <c r="F1443" s="9">
        <v>0</v>
      </c>
      <c r="G1443" s="9">
        <v>0</v>
      </c>
      <c r="H1443" s="9">
        <v>0</v>
      </c>
      <c r="I1443" s="9">
        <v>0</v>
      </c>
      <c r="J1443" s="9">
        <v>0</v>
      </c>
      <c r="K1443" s="9">
        <v>0</v>
      </c>
      <c r="L1443" s="9">
        <v>0</v>
      </c>
      <c r="M1443" s="9">
        <v>275</v>
      </c>
      <c r="N1443" s="9">
        <v>111</v>
      </c>
      <c r="O1443" s="9">
        <v>63</v>
      </c>
      <c r="P1443" s="9">
        <v>22.68</v>
      </c>
      <c r="Q1443" s="9">
        <v>75</v>
      </c>
      <c r="R1443" s="9">
        <v>78</v>
      </c>
    </row>
    <row r="1444" spans="1:18" x14ac:dyDescent="0.2">
      <c r="A1444" s="9">
        <v>0</v>
      </c>
      <c r="B1444" s="9">
        <v>0</v>
      </c>
      <c r="C1444" s="9">
        <v>42</v>
      </c>
      <c r="D1444" s="9">
        <v>0</v>
      </c>
      <c r="E1444" s="9">
        <v>0</v>
      </c>
      <c r="F1444" s="9">
        <v>1</v>
      </c>
      <c r="G1444" s="9">
        <v>0</v>
      </c>
      <c r="H1444" s="9">
        <v>0</v>
      </c>
      <c r="I1444" s="9">
        <v>0</v>
      </c>
      <c r="J1444" s="9">
        <v>0</v>
      </c>
      <c r="K1444" s="9">
        <v>1</v>
      </c>
      <c r="L1444" s="9">
        <v>0</v>
      </c>
      <c r="M1444" s="9">
        <v>230</v>
      </c>
      <c r="N1444" s="9">
        <v>142.5</v>
      </c>
      <c r="O1444" s="9">
        <v>79</v>
      </c>
      <c r="P1444" s="9">
        <v>25.15</v>
      </c>
      <c r="Q1444" s="9">
        <v>82</v>
      </c>
      <c r="R1444" s="9">
        <v>99</v>
      </c>
    </row>
    <row r="1445" spans="1:18" x14ac:dyDescent="0.2">
      <c r="A1445" s="9">
        <v>0</v>
      </c>
      <c r="B1445" s="9">
        <v>0</v>
      </c>
      <c r="C1445" s="9">
        <v>47</v>
      </c>
      <c r="D1445" s="9">
        <v>0</v>
      </c>
      <c r="E1445" s="9">
        <v>0</v>
      </c>
      <c r="F1445" s="9">
        <v>0</v>
      </c>
      <c r="G1445" s="9">
        <v>1</v>
      </c>
      <c r="H1445" s="9">
        <v>20</v>
      </c>
      <c r="I1445" s="9">
        <v>0</v>
      </c>
      <c r="J1445" s="9">
        <v>0</v>
      </c>
      <c r="K1445" s="9">
        <v>0</v>
      </c>
      <c r="L1445" s="9">
        <v>0</v>
      </c>
      <c r="M1445" s="9">
        <v>241</v>
      </c>
      <c r="N1445" s="9">
        <v>122.5</v>
      </c>
      <c r="O1445" s="9">
        <v>77</v>
      </c>
      <c r="P1445" s="9">
        <v>22.18</v>
      </c>
      <c r="Q1445" s="9">
        <v>90</v>
      </c>
      <c r="R1445" s="9">
        <v>78</v>
      </c>
    </row>
    <row r="1446" spans="1:18" x14ac:dyDescent="0.2">
      <c r="A1446" s="9">
        <v>0</v>
      </c>
      <c r="B1446" s="9">
        <v>1</v>
      </c>
      <c r="C1446" s="9">
        <v>38</v>
      </c>
      <c r="D1446" s="9">
        <v>0</v>
      </c>
      <c r="E1446" s="9">
        <v>0</v>
      </c>
      <c r="F1446" s="9">
        <v>1</v>
      </c>
      <c r="G1446" s="9">
        <v>1</v>
      </c>
      <c r="H1446" s="9">
        <v>20</v>
      </c>
      <c r="I1446" s="9">
        <v>0</v>
      </c>
      <c r="J1446" s="9">
        <v>0</v>
      </c>
      <c r="K1446" s="9">
        <v>0</v>
      </c>
      <c r="L1446" s="9">
        <v>0</v>
      </c>
      <c r="M1446" s="9">
        <v>250</v>
      </c>
      <c r="N1446" s="9">
        <v>118</v>
      </c>
      <c r="O1446" s="9">
        <v>80</v>
      </c>
      <c r="P1446" s="9">
        <v>31.22</v>
      </c>
      <c r="Q1446" s="9">
        <v>95</v>
      </c>
      <c r="R1446" s="9">
        <v>78</v>
      </c>
    </row>
    <row r="1447" spans="1:18" x14ac:dyDescent="0.2">
      <c r="A1447" s="9">
        <v>0</v>
      </c>
      <c r="B1447" s="9">
        <v>1</v>
      </c>
      <c r="C1447" s="9">
        <v>52</v>
      </c>
      <c r="D1447" s="9">
        <v>1</v>
      </c>
      <c r="E1447" s="9">
        <v>0</v>
      </c>
      <c r="F1447" s="9">
        <v>0</v>
      </c>
      <c r="G1447" s="9">
        <v>0</v>
      </c>
      <c r="H1447" s="9">
        <v>0</v>
      </c>
      <c r="I1447" s="9">
        <v>0</v>
      </c>
      <c r="J1447" s="9">
        <v>0</v>
      </c>
      <c r="K1447" s="9">
        <v>0</v>
      </c>
      <c r="L1447" s="9">
        <v>0</v>
      </c>
      <c r="M1447" s="9">
        <v>265</v>
      </c>
      <c r="N1447" s="9">
        <v>143</v>
      </c>
      <c r="O1447" s="9">
        <v>94.5</v>
      </c>
      <c r="P1447" s="9">
        <v>26</v>
      </c>
      <c r="Q1447" s="9">
        <v>50</v>
      </c>
      <c r="R1447" s="9">
        <v>75</v>
      </c>
    </row>
    <row r="1448" spans="1:18" x14ac:dyDescent="0.2">
      <c r="A1448" s="9">
        <v>0</v>
      </c>
      <c r="B1448" s="9">
        <v>1</v>
      </c>
      <c r="C1448" s="9">
        <v>42</v>
      </c>
      <c r="D1448" s="9">
        <v>1</v>
      </c>
      <c r="E1448" s="9">
        <v>0</v>
      </c>
      <c r="F1448" s="9">
        <v>0</v>
      </c>
      <c r="G1448" s="9">
        <v>1</v>
      </c>
      <c r="H1448" s="9">
        <v>20</v>
      </c>
      <c r="I1448" s="9">
        <v>0</v>
      </c>
      <c r="J1448" s="9">
        <v>0</v>
      </c>
      <c r="K1448" s="9">
        <v>0</v>
      </c>
      <c r="L1448" s="9">
        <v>0</v>
      </c>
      <c r="M1448" s="9">
        <v>220</v>
      </c>
      <c r="N1448" s="9">
        <v>112.5</v>
      </c>
      <c r="O1448" s="9">
        <v>80</v>
      </c>
      <c r="P1448" s="9">
        <v>29</v>
      </c>
      <c r="Q1448" s="9">
        <v>60</v>
      </c>
      <c r="R1448" s="9">
        <v>60</v>
      </c>
    </row>
    <row r="1449" spans="1:18" x14ac:dyDescent="0.2">
      <c r="A1449" s="9">
        <v>0</v>
      </c>
      <c r="B1449" s="9">
        <v>1</v>
      </c>
      <c r="C1449" s="9">
        <v>39</v>
      </c>
      <c r="D1449" s="9">
        <v>0</v>
      </c>
      <c r="E1449" s="9">
        <v>0</v>
      </c>
      <c r="F1449" s="9">
        <v>0</v>
      </c>
      <c r="G1449" s="9">
        <v>1</v>
      </c>
      <c r="H1449" s="9">
        <v>20</v>
      </c>
      <c r="I1449" s="9">
        <v>0</v>
      </c>
      <c r="J1449" s="9">
        <v>0</v>
      </c>
      <c r="K1449" s="9">
        <v>0</v>
      </c>
      <c r="L1449" s="9">
        <v>0</v>
      </c>
      <c r="M1449" s="9">
        <v>217</v>
      </c>
      <c r="N1449" s="9">
        <v>107</v>
      </c>
      <c r="O1449" s="9">
        <v>73</v>
      </c>
      <c r="P1449" s="9">
        <v>23.98</v>
      </c>
      <c r="Q1449" s="9">
        <v>73</v>
      </c>
      <c r="R1449" s="9">
        <v>67</v>
      </c>
    </row>
    <row r="1450" spans="1:18" x14ac:dyDescent="0.2">
      <c r="A1450" s="9">
        <v>0</v>
      </c>
      <c r="B1450" s="9">
        <v>0</v>
      </c>
      <c r="C1450" s="9">
        <v>51</v>
      </c>
      <c r="D1450" s="9">
        <v>0</v>
      </c>
      <c r="E1450" s="9">
        <v>1</v>
      </c>
      <c r="F1450" s="9">
        <v>0</v>
      </c>
      <c r="G1450" s="9">
        <v>0</v>
      </c>
      <c r="H1450" s="9">
        <v>0</v>
      </c>
      <c r="I1450" s="9">
        <v>0</v>
      </c>
      <c r="J1450" s="9">
        <v>0</v>
      </c>
      <c r="K1450" s="9">
        <v>1</v>
      </c>
      <c r="L1450" s="9">
        <v>0</v>
      </c>
      <c r="M1450" s="9">
        <v>320</v>
      </c>
      <c r="N1450" s="9">
        <v>142.5</v>
      </c>
      <c r="O1450" s="9">
        <v>93.5</v>
      </c>
      <c r="P1450" s="9">
        <v>33.659999999999997</v>
      </c>
      <c r="Q1450" s="9">
        <v>65</v>
      </c>
      <c r="R1450" s="9">
        <v>80</v>
      </c>
    </row>
    <row r="1451" spans="1:18" x14ac:dyDescent="0.2">
      <c r="A1451" s="9">
        <v>0</v>
      </c>
      <c r="B1451" s="9">
        <v>0</v>
      </c>
      <c r="C1451" s="9">
        <v>38</v>
      </c>
      <c r="D1451" s="9">
        <v>0</v>
      </c>
      <c r="E1451" s="9">
        <v>1</v>
      </c>
      <c r="F1451" s="9">
        <v>0</v>
      </c>
      <c r="G1451" s="9">
        <v>0</v>
      </c>
      <c r="H1451" s="9">
        <v>0</v>
      </c>
      <c r="I1451" s="9">
        <v>0</v>
      </c>
      <c r="J1451" s="9">
        <v>0</v>
      </c>
      <c r="K1451" s="9">
        <v>0</v>
      </c>
      <c r="L1451" s="9">
        <v>0</v>
      </c>
      <c r="M1451" s="9">
        <v>255</v>
      </c>
      <c r="N1451" s="9">
        <v>125</v>
      </c>
      <c r="O1451" s="9">
        <v>85</v>
      </c>
      <c r="P1451" s="9">
        <v>23.05</v>
      </c>
      <c r="Q1451" s="9">
        <v>72</v>
      </c>
      <c r="R1451" s="9">
        <v>73</v>
      </c>
    </row>
    <row r="1452" spans="1:18" x14ac:dyDescent="0.2">
      <c r="A1452" s="9">
        <v>1</v>
      </c>
      <c r="B1452" s="9">
        <v>0</v>
      </c>
      <c r="C1452" s="9">
        <v>63</v>
      </c>
      <c r="D1452" s="9">
        <v>1</v>
      </c>
      <c r="E1452" s="9">
        <v>0</v>
      </c>
      <c r="F1452" s="9">
        <v>0</v>
      </c>
      <c r="G1452" s="9">
        <v>0</v>
      </c>
      <c r="H1452" s="9">
        <v>0</v>
      </c>
      <c r="I1452" s="9">
        <v>0</v>
      </c>
      <c r="J1452" s="9">
        <v>0</v>
      </c>
      <c r="K1452" s="9">
        <v>0</v>
      </c>
      <c r="L1452" s="9">
        <v>0</v>
      </c>
      <c r="M1452" s="9">
        <v>222</v>
      </c>
      <c r="N1452" s="9">
        <v>146</v>
      </c>
      <c r="O1452" s="9">
        <v>78</v>
      </c>
      <c r="P1452" s="9">
        <v>16.920000000000002</v>
      </c>
      <c r="Q1452" s="9">
        <v>65</v>
      </c>
      <c r="R1452" s="9">
        <v>74</v>
      </c>
    </row>
    <row r="1453" spans="1:18" x14ac:dyDescent="0.2">
      <c r="A1453" s="9">
        <v>0</v>
      </c>
      <c r="B1453" s="9">
        <v>0</v>
      </c>
      <c r="C1453" s="9">
        <v>41</v>
      </c>
      <c r="D1453" s="9">
        <v>0</v>
      </c>
      <c r="E1453" s="9">
        <v>1</v>
      </c>
      <c r="F1453" s="9">
        <v>0</v>
      </c>
      <c r="G1453" s="9">
        <v>0</v>
      </c>
      <c r="H1453" s="9">
        <v>0</v>
      </c>
      <c r="I1453" s="9">
        <v>0</v>
      </c>
      <c r="J1453" s="9">
        <v>0</v>
      </c>
      <c r="K1453" s="9">
        <v>0</v>
      </c>
      <c r="L1453" s="9">
        <v>0</v>
      </c>
      <c r="M1453" s="9">
        <v>235</v>
      </c>
      <c r="N1453" s="9">
        <v>143.5</v>
      </c>
      <c r="O1453" s="9">
        <v>90</v>
      </c>
      <c r="P1453" s="9">
        <v>26.22</v>
      </c>
      <c r="Q1453" s="9">
        <v>70</v>
      </c>
      <c r="R1453" s="9">
        <v>83</v>
      </c>
    </row>
    <row r="1454" spans="1:18" x14ac:dyDescent="0.2">
      <c r="A1454" s="9">
        <v>1</v>
      </c>
      <c r="B1454" s="9">
        <v>1</v>
      </c>
      <c r="C1454" s="9">
        <v>58</v>
      </c>
      <c r="D1454" s="9">
        <v>0</v>
      </c>
      <c r="E1454" s="9">
        <v>1</v>
      </c>
      <c r="F1454" s="9">
        <v>0</v>
      </c>
      <c r="G1454" s="9">
        <v>1</v>
      </c>
      <c r="H1454" s="9">
        <v>20</v>
      </c>
      <c r="I1454" s="9">
        <v>0</v>
      </c>
      <c r="J1454" s="9">
        <v>0</v>
      </c>
      <c r="K1454" s="9">
        <v>0</v>
      </c>
      <c r="L1454" s="9">
        <v>0</v>
      </c>
      <c r="M1454" s="9">
        <v>220</v>
      </c>
      <c r="N1454" s="9">
        <v>129</v>
      </c>
      <c r="O1454" s="9">
        <v>82</v>
      </c>
      <c r="P1454" s="9">
        <v>26.33</v>
      </c>
      <c r="Q1454" s="9">
        <v>72</v>
      </c>
      <c r="R1454" s="9">
        <v>80</v>
      </c>
    </row>
    <row r="1455" spans="1:18" x14ac:dyDescent="0.2">
      <c r="A1455" s="9">
        <v>0</v>
      </c>
      <c r="B1455" s="9">
        <v>0</v>
      </c>
      <c r="C1455" s="9">
        <v>47</v>
      </c>
      <c r="D1455" s="9">
        <v>1</v>
      </c>
      <c r="E1455" s="9">
        <v>0</v>
      </c>
      <c r="F1455" s="9">
        <v>0</v>
      </c>
      <c r="G1455" s="9">
        <v>1</v>
      </c>
      <c r="H1455" s="9">
        <v>43</v>
      </c>
      <c r="I1455" s="9">
        <v>0</v>
      </c>
      <c r="J1455" s="9">
        <v>0</v>
      </c>
      <c r="K1455" s="9">
        <v>0</v>
      </c>
      <c r="L1455" s="9">
        <v>0</v>
      </c>
      <c r="M1455" s="9">
        <v>252</v>
      </c>
      <c r="N1455" s="9">
        <v>132.5</v>
      </c>
      <c r="O1455" s="9">
        <v>85</v>
      </c>
      <c r="P1455" s="9">
        <v>20.05</v>
      </c>
      <c r="Q1455" s="9">
        <v>72</v>
      </c>
      <c r="R1455" s="9">
        <v>80</v>
      </c>
    </row>
    <row r="1456" spans="1:18" x14ac:dyDescent="0.2">
      <c r="A1456" s="9">
        <v>0</v>
      </c>
      <c r="B1456" s="9">
        <v>1</v>
      </c>
      <c r="C1456" s="9">
        <v>36</v>
      </c>
      <c r="D1456" s="9">
        <v>0</v>
      </c>
      <c r="E1456" s="9">
        <v>0</v>
      </c>
      <c r="F1456" s="9">
        <v>0</v>
      </c>
      <c r="G1456" s="9">
        <v>0</v>
      </c>
      <c r="H1456" s="9">
        <v>0</v>
      </c>
      <c r="I1456" s="9">
        <v>0</v>
      </c>
      <c r="J1456" s="9">
        <v>0</v>
      </c>
      <c r="K1456" s="9">
        <v>0</v>
      </c>
      <c r="L1456" s="9">
        <v>0</v>
      </c>
      <c r="M1456" s="9">
        <v>219</v>
      </c>
      <c r="N1456" s="9">
        <v>121</v>
      </c>
      <c r="O1456" s="9">
        <v>66</v>
      </c>
      <c r="P1456" s="9">
        <v>20.86</v>
      </c>
      <c r="Q1456" s="9">
        <v>74</v>
      </c>
      <c r="R1456" s="9">
        <v>76</v>
      </c>
    </row>
    <row r="1457" spans="1:18" x14ac:dyDescent="0.2">
      <c r="A1457" s="9">
        <v>0</v>
      </c>
      <c r="B1457" s="9">
        <v>0</v>
      </c>
      <c r="C1457" s="9">
        <v>56</v>
      </c>
      <c r="D1457" s="9">
        <v>0</v>
      </c>
      <c r="E1457" s="9">
        <v>0</v>
      </c>
      <c r="F1457" s="9">
        <v>1</v>
      </c>
      <c r="G1457" s="9">
        <v>0</v>
      </c>
      <c r="H1457" s="9">
        <v>0</v>
      </c>
      <c r="I1457" s="9">
        <v>0</v>
      </c>
      <c r="J1457" s="9">
        <v>0</v>
      </c>
      <c r="K1457" s="9">
        <v>0</v>
      </c>
      <c r="L1457" s="9">
        <v>0</v>
      </c>
      <c r="M1457" s="9">
        <v>248</v>
      </c>
      <c r="N1457" s="9">
        <v>112.5</v>
      </c>
      <c r="O1457" s="9">
        <v>60</v>
      </c>
      <c r="P1457" s="9">
        <v>22.69</v>
      </c>
      <c r="Q1457" s="9">
        <v>75</v>
      </c>
      <c r="R1457" s="9">
        <v>92</v>
      </c>
    </row>
    <row r="1458" spans="1:18" x14ac:dyDescent="0.2">
      <c r="A1458" s="9">
        <v>1</v>
      </c>
      <c r="B1458" s="9">
        <v>0</v>
      </c>
      <c r="C1458" s="9">
        <v>47</v>
      </c>
      <c r="D1458" s="9">
        <v>0</v>
      </c>
      <c r="E1458" s="9">
        <v>1</v>
      </c>
      <c r="F1458" s="9">
        <v>0</v>
      </c>
      <c r="G1458" s="9">
        <v>1</v>
      </c>
      <c r="H1458" s="9">
        <v>9</v>
      </c>
      <c r="I1458" s="9">
        <v>0</v>
      </c>
      <c r="J1458" s="9">
        <v>0</v>
      </c>
      <c r="K1458" s="9">
        <v>1</v>
      </c>
      <c r="L1458" s="9">
        <v>0</v>
      </c>
      <c r="M1458" s="9">
        <v>253</v>
      </c>
      <c r="N1458" s="9">
        <v>129</v>
      </c>
      <c r="O1458" s="9">
        <v>81</v>
      </c>
      <c r="P1458" s="9">
        <v>22.18</v>
      </c>
      <c r="Q1458" s="9">
        <v>70</v>
      </c>
      <c r="R1458" s="9">
        <v>122</v>
      </c>
    </row>
    <row r="1459" spans="1:18" x14ac:dyDescent="0.2">
      <c r="A1459" s="9">
        <v>0</v>
      </c>
      <c r="B1459" s="9">
        <v>1</v>
      </c>
      <c r="C1459" s="9">
        <v>49</v>
      </c>
      <c r="D1459" s="9">
        <v>0</v>
      </c>
      <c r="E1459" s="9">
        <v>1</v>
      </c>
      <c r="F1459" s="9">
        <v>0</v>
      </c>
      <c r="G1459" s="9">
        <v>1</v>
      </c>
      <c r="H1459" s="9">
        <v>20</v>
      </c>
      <c r="I1459" s="9">
        <v>0</v>
      </c>
      <c r="J1459" s="9">
        <v>0</v>
      </c>
      <c r="K1459" s="9">
        <v>1</v>
      </c>
      <c r="L1459" s="9">
        <v>0</v>
      </c>
      <c r="M1459" s="9">
        <v>273</v>
      </c>
      <c r="N1459" s="9">
        <v>142</v>
      </c>
      <c r="O1459" s="9">
        <v>108</v>
      </c>
      <c r="P1459" s="9">
        <v>23.19</v>
      </c>
      <c r="Q1459" s="9">
        <v>95</v>
      </c>
      <c r="R1459" s="9">
        <v>72</v>
      </c>
    </row>
    <row r="1460" spans="1:18" x14ac:dyDescent="0.2">
      <c r="A1460" s="9">
        <v>1</v>
      </c>
      <c r="B1460" s="9">
        <v>0</v>
      </c>
      <c r="C1460" s="9">
        <v>57</v>
      </c>
      <c r="D1460" s="9">
        <v>0</v>
      </c>
      <c r="E1460" s="9">
        <v>0</v>
      </c>
      <c r="F1460" s="9">
        <v>1</v>
      </c>
      <c r="G1460" s="9">
        <v>1</v>
      </c>
      <c r="H1460" s="9">
        <v>20</v>
      </c>
      <c r="I1460" s="9">
        <v>1</v>
      </c>
      <c r="J1460" s="9">
        <v>0</v>
      </c>
      <c r="K1460" s="9">
        <v>1</v>
      </c>
      <c r="L1460" s="9">
        <v>0</v>
      </c>
      <c r="M1460" s="9">
        <v>262</v>
      </c>
      <c r="N1460" s="9">
        <v>140</v>
      </c>
      <c r="O1460" s="9">
        <v>93</v>
      </c>
      <c r="P1460" s="9">
        <v>22</v>
      </c>
      <c r="Q1460" s="9">
        <v>108</v>
      </c>
      <c r="R1460" s="9">
        <v>78</v>
      </c>
    </row>
    <row r="1461" spans="1:18" x14ac:dyDescent="0.2">
      <c r="A1461" s="9">
        <v>0</v>
      </c>
      <c r="B1461" s="9">
        <v>1</v>
      </c>
      <c r="C1461" s="9">
        <v>51</v>
      </c>
      <c r="D1461" s="9">
        <v>0</v>
      </c>
      <c r="E1461" s="9">
        <v>0</v>
      </c>
      <c r="F1461" s="9">
        <v>0</v>
      </c>
      <c r="G1461" s="9">
        <v>1</v>
      </c>
      <c r="H1461" s="9">
        <v>10</v>
      </c>
      <c r="I1461" s="9">
        <v>0</v>
      </c>
      <c r="J1461" s="9">
        <v>0</v>
      </c>
      <c r="K1461" s="9">
        <v>1</v>
      </c>
      <c r="L1461" s="9">
        <v>0</v>
      </c>
      <c r="M1461" s="9">
        <v>269</v>
      </c>
      <c r="N1461" s="9">
        <v>134</v>
      </c>
      <c r="O1461" s="9">
        <v>92</v>
      </c>
      <c r="P1461" s="9">
        <v>30.39</v>
      </c>
      <c r="Q1461" s="9">
        <v>85</v>
      </c>
      <c r="R1461" s="9">
        <v>81</v>
      </c>
    </row>
    <row r="1462" spans="1:18" x14ac:dyDescent="0.2">
      <c r="A1462" s="9">
        <v>0</v>
      </c>
      <c r="B1462" s="9">
        <v>0</v>
      </c>
      <c r="C1462" s="9">
        <v>40</v>
      </c>
      <c r="D1462" s="9">
        <v>0</v>
      </c>
      <c r="E1462" s="9">
        <v>1</v>
      </c>
      <c r="F1462" s="9">
        <v>0</v>
      </c>
      <c r="G1462" s="9">
        <v>0</v>
      </c>
      <c r="H1462" s="9">
        <v>0</v>
      </c>
      <c r="I1462" s="9">
        <v>0</v>
      </c>
      <c r="J1462" s="9">
        <v>0</v>
      </c>
      <c r="K1462" s="9">
        <v>0</v>
      </c>
      <c r="L1462" s="9">
        <v>0</v>
      </c>
      <c r="M1462" s="9">
        <v>190</v>
      </c>
      <c r="N1462" s="9">
        <v>112</v>
      </c>
      <c r="O1462" s="9">
        <v>80</v>
      </c>
      <c r="P1462" s="9">
        <v>26.13</v>
      </c>
      <c r="Q1462" s="9">
        <v>93</v>
      </c>
      <c r="R1462" s="9">
        <v>78</v>
      </c>
    </row>
    <row r="1463" spans="1:18" x14ac:dyDescent="0.2">
      <c r="A1463" s="9">
        <v>0</v>
      </c>
      <c r="B1463" s="9">
        <v>0</v>
      </c>
      <c r="C1463" s="9">
        <v>37</v>
      </c>
      <c r="D1463" s="9">
        <v>0</v>
      </c>
      <c r="E1463" s="9">
        <v>0</v>
      </c>
      <c r="F1463" s="9">
        <v>0</v>
      </c>
      <c r="G1463" s="9">
        <v>0</v>
      </c>
      <c r="H1463" s="9">
        <v>0</v>
      </c>
      <c r="I1463" s="9">
        <v>0</v>
      </c>
      <c r="J1463" s="9">
        <v>0</v>
      </c>
      <c r="K1463" s="9">
        <v>1</v>
      </c>
      <c r="L1463" s="9">
        <v>0</v>
      </c>
      <c r="M1463" s="9">
        <v>240</v>
      </c>
      <c r="N1463" s="9">
        <v>125</v>
      </c>
      <c r="O1463" s="9">
        <v>96</v>
      </c>
      <c r="P1463" s="9">
        <v>27.17</v>
      </c>
      <c r="Q1463" s="9">
        <v>75</v>
      </c>
      <c r="R1463" s="9">
        <v>78</v>
      </c>
    </row>
    <row r="1464" spans="1:18" x14ac:dyDescent="0.2">
      <c r="A1464" s="9">
        <v>0</v>
      </c>
      <c r="B1464" s="9">
        <v>0</v>
      </c>
      <c r="C1464" s="9">
        <v>36</v>
      </c>
      <c r="D1464" s="9">
        <v>0</v>
      </c>
      <c r="E1464" s="9">
        <v>0</v>
      </c>
      <c r="F1464" s="9">
        <v>1</v>
      </c>
      <c r="G1464" s="9">
        <v>1</v>
      </c>
      <c r="H1464" s="9">
        <v>25</v>
      </c>
      <c r="I1464" s="9">
        <v>0</v>
      </c>
      <c r="J1464" s="9">
        <v>0</v>
      </c>
      <c r="K1464" s="9">
        <v>0</v>
      </c>
      <c r="L1464" s="9">
        <v>0</v>
      </c>
      <c r="M1464" s="9">
        <v>220</v>
      </c>
      <c r="N1464" s="9">
        <v>125</v>
      </c>
      <c r="O1464" s="9">
        <v>85</v>
      </c>
      <c r="P1464" s="9">
        <v>21.34</v>
      </c>
      <c r="Q1464" s="9">
        <v>95</v>
      </c>
      <c r="R1464" s="9">
        <v>82</v>
      </c>
    </row>
    <row r="1465" spans="1:18" x14ac:dyDescent="0.2">
      <c r="A1465" s="9">
        <v>0</v>
      </c>
      <c r="B1465" s="9">
        <v>0</v>
      </c>
      <c r="C1465" s="9">
        <v>61</v>
      </c>
      <c r="D1465" s="9">
        <v>0</v>
      </c>
      <c r="E1465" s="9">
        <v>1</v>
      </c>
      <c r="F1465" s="9">
        <v>0</v>
      </c>
      <c r="G1465" s="9">
        <v>0</v>
      </c>
      <c r="H1465" s="9">
        <v>0</v>
      </c>
      <c r="I1465" s="9">
        <v>0</v>
      </c>
      <c r="J1465" s="9">
        <v>0</v>
      </c>
      <c r="K1465" s="9">
        <v>1</v>
      </c>
      <c r="L1465" s="9">
        <v>0</v>
      </c>
      <c r="M1465" s="9">
        <v>210</v>
      </c>
      <c r="N1465" s="9">
        <v>179</v>
      </c>
      <c r="O1465" s="9">
        <v>100</v>
      </c>
      <c r="P1465" s="9">
        <v>21.64</v>
      </c>
      <c r="Q1465" s="9">
        <v>78</v>
      </c>
      <c r="R1465" s="9">
        <v>95</v>
      </c>
    </row>
    <row r="1466" spans="1:18" x14ac:dyDescent="0.2">
      <c r="A1466" s="9">
        <v>0</v>
      </c>
      <c r="B1466" s="9">
        <v>0</v>
      </c>
      <c r="C1466" s="9">
        <v>51</v>
      </c>
      <c r="D1466" s="9">
        <v>0</v>
      </c>
      <c r="E1466" s="9">
        <v>0</v>
      </c>
      <c r="F1466" s="9">
        <v>1</v>
      </c>
      <c r="G1466" s="9">
        <v>1</v>
      </c>
      <c r="H1466" s="9">
        <v>15</v>
      </c>
      <c r="I1466" s="9">
        <v>0</v>
      </c>
      <c r="J1466" s="9">
        <v>0</v>
      </c>
      <c r="K1466" s="9">
        <v>0</v>
      </c>
      <c r="L1466" s="9">
        <v>0</v>
      </c>
      <c r="M1466" s="9">
        <v>326</v>
      </c>
      <c r="N1466" s="9">
        <v>101</v>
      </c>
      <c r="O1466" s="9">
        <v>67</v>
      </c>
      <c r="P1466" s="9">
        <v>22.73</v>
      </c>
      <c r="Q1466" s="9">
        <v>69</v>
      </c>
      <c r="R1466" s="9">
        <v>87</v>
      </c>
    </row>
    <row r="1467" spans="1:18" x14ac:dyDescent="0.2">
      <c r="A1467" s="9">
        <v>0</v>
      </c>
      <c r="B1467" s="9">
        <v>0</v>
      </c>
      <c r="C1467" s="9">
        <v>43</v>
      </c>
      <c r="D1467" s="9">
        <v>0</v>
      </c>
      <c r="E1467" s="9">
        <v>1</v>
      </c>
      <c r="F1467" s="9">
        <v>0</v>
      </c>
      <c r="G1467" s="9">
        <v>1</v>
      </c>
      <c r="H1467" s="9">
        <v>20</v>
      </c>
      <c r="I1467" s="9">
        <v>0</v>
      </c>
      <c r="J1467" s="9">
        <v>0</v>
      </c>
      <c r="K1467" s="9">
        <v>0</v>
      </c>
      <c r="L1467" s="9">
        <v>0</v>
      </c>
      <c r="M1467" s="9">
        <v>195</v>
      </c>
      <c r="N1467" s="9">
        <v>104</v>
      </c>
      <c r="O1467" s="9">
        <v>57</v>
      </c>
      <c r="P1467" s="9">
        <v>20.86</v>
      </c>
      <c r="Q1467" s="9">
        <v>75</v>
      </c>
      <c r="R1467" s="9">
        <v>78</v>
      </c>
    </row>
    <row r="1468" spans="1:18" x14ac:dyDescent="0.2">
      <c r="A1468" s="9">
        <v>0</v>
      </c>
      <c r="B1468" s="9">
        <v>0</v>
      </c>
      <c r="C1468" s="9">
        <v>48</v>
      </c>
      <c r="D1468" s="9">
        <v>1</v>
      </c>
      <c r="E1468" s="9">
        <v>0</v>
      </c>
      <c r="F1468" s="9">
        <v>0</v>
      </c>
      <c r="G1468" s="9">
        <v>0</v>
      </c>
      <c r="H1468" s="9">
        <v>0</v>
      </c>
      <c r="I1468" s="9">
        <v>0</v>
      </c>
      <c r="J1468" s="9">
        <v>0</v>
      </c>
      <c r="K1468" s="9">
        <v>0</v>
      </c>
      <c r="L1468" s="9">
        <v>0</v>
      </c>
      <c r="M1468" s="9">
        <v>205</v>
      </c>
      <c r="N1468" s="9">
        <v>112</v>
      </c>
      <c r="O1468" s="9">
        <v>71</v>
      </c>
      <c r="P1468" s="9">
        <v>17.11</v>
      </c>
      <c r="Q1468" s="9">
        <v>73</v>
      </c>
      <c r="R1468" s="9">
        <v>75</v>
      </c>
    </row>
    <row r="1469" spans="1:18" x14ac:dyDescent="0.2">
      <c r="A1469" s="9">
        <v>0</v>
      </c>
      <c r="B1469" s="9">
        <v>0</v>
      </c>
      <c r="C1469" s="9">
        <v>37</v>
      </c>
      <c r="D1469" s="9">
        <v>0</v>
      </c>
      <c r="E1469" s="9">
        <v>0</v>
      </c>
      <c r="F1469" s="9">
        <v>0</v>
      </c>
      <c r="G1469" s="9">
        <v>0</v>
      </c>
      <c r="H1469" s="9">
        <v>0</v>
      </c>
      <c r="I1469" s="9">
        <v>0</v>
      </c>
      <c r="J1469" s="9">
        <v>0</v>
      </c>
      <c r="K1469" s="9">
        <v>0</v>
      </c>
      <c r="L1469" s="9">
        <v>0</v>
      </c>
      <c r="M1469" s="9">
        <v>169</v>
      </c>
      <c r="N1469" s="9">
        <v>104</v>
      </c>
      <c r="O1469" s="9">
        <v>66</v>
      </c>
      <c r="P1469" s="9">
        <v>20.84</v>
      </c>
      <c r="Q1469" s="9">
        <v>70</v>
      </c>
      <c r="R1469" s="9">
        <v>72</v>
      </c>
    </row>
    <row r="1470" spans="1:18" x14ac:dyDescent="0.2">
      <c r="A1470" s="9">
        <v>0</v>
      </c>
      <c r="B1470" s="9">
        <v>1</v>
      </c>
      <c r="C1470" s="9">
        <v>44</v>
      </c>
      <c r="D1470" s="9">
        <v>0</v>
      </c>
      <c r="E1470" s="9">
        <v>1</v>
      </c>
      <c r="F1470" s="9">
        <v>0</v>
      </c>
      <c r="G1470" s="9">
        <v>1</v>
      </c>
      <c r="H1470" s="9">
        <v>20</v>
      </c>
      <c r="I1470" s="9">
        <v>0</v>
      </c>
      <c r="J1470" s="9">
        <v>0</v>
      </c>
      <c r="K1470" s="9">
        <v>1</v>
      </c>
      <c r="L1470" s="9">
        <v>0</v>
      </c>
      <c r="M1470" s="9">
        <v>264</v>
      </c>
      <c r="N1470" s="9">
        <v>138</v>
      </c>
      <c r="O1470" s="9">
        <v>92</v>
      </c>
      <c r="P1470" s="9">
        <v>28.32</v>
      </c>
      <c r="Q1470" s="9">
        <v>63</v>
      </c>
      <c r="R1470" s="9">
        <v>67</v>
      </c>
    </row>
    <row r="1471" spans="1:18" x14ac:dyDescent="0.2">
      <c r="A1471" s="9">
        <v>0</v>
      </c>
      <c r="B1471" s="9">
        <v>0</v>
      </c>
      <c r="C1471" s="9">
        <v>54</v>
      </c>
      <c r="D1471" s="9">
        <v>1</v>
      </c>
      <c r="E1471" s="9">
        <v>0</v>
      </c>
      <c r="F1471" s="9">
        <v>0</v>
      </c>
      <c r="G1471" s="9">
        <v>0</v>
      </c>
      <c r="H1471" s="9">
        <v>0</v>
      </c>
      <c r="I1471" s="9">
        <v>0</v>
      </c>
      <c r="J1471" s="9">
        <v>0</v>
      </c>
      <c r="K1471" s="9">
        <v>0</v>
      </c>
      <c r="L1471" s="9">
        <v>0</v>
      </c>
      <c r="M1471" s="9">
        <v>218</v>
      </c>
      <c r="N1471" s="9">
        <v>130</v>
      </c>
      <c r="O1471" s="9">
        <v>85</v>
      </c>
      <c r="P1471" s="9">
        <v>20.55</v>
      </c>
      <c r="Q1471" s="9">
        <v>72</v>
      </c>
      <c r="R1471" s="9">
        <v>85</v>
      </c>
    </row>
    <row r="1472" spans="1:18" x14ac:dyDescent="0.2">
      <c r="A1472" s="9">
        <v>0</v>
      </c>
      <c r="B1472" s="9">
        <v>1</v>
      </c>
      <c r="C1472" s="9">
        <v>54</v>
      </c>
      <c r="D1472" s="9">
        <v>0</v>
      </c>
      <c r="E1472" s="9">
        <v>0</v>
      </c>
      <c r="F1472" s="9">
        <v>1</v>
      </c>
      <c r="G1472" s="9">
        <v>1</v>
      </c>
      <c r="H1472" s="9">
        <v>29</v>
      </c>
      <c r="I1472" s="9">
        <v>0</v>
      </c>
      <c r="J1472" s="9">
        <v>0</v>
      </c>
      <c r="K1472" s="9">
        <v>0</v>
      </c>
      <c r="L1472" s="9">
        <v>0</v>
      </c>
      <c r="M1472" s="9">
        <v>211</v>
      </c>
      <c r="N1472" s="9">
        <v>120</v>
      </c>
      <c r="O1472" s="9">
        <v>72</v>
      </c>
      <c r="P1472" s="9">
        <v>25.13</v>
      </c>
      <c r="Q1472" s="9">
        <v>77</v>
      </c>
      <c r="R1472" s="9">
        <v>60</v>
      </c>
    </row>
    <row r="1473" spans="1:18" x14ac:dyDescent="0.2">
      <c r="A1473" s="9">
        <v>0</v>
      </c>
      <c r="B1473" s="9">
        <v>0</v>
      </c>
      <c r="C1473" s="9">
        <v>59</v>
      </c>
      <c r="D1473" s="9">
        <v>0</v>
      </c>
      <c r="E1473" s="9">
        <v>0</v>
      </c>
      <c r="F1473" s="9">
        <v>0</v>
      </c>
      <c r="G1473" s="9">
        <v>0</v>
      </c>
      <c r="H1473" s="9">
        <v>0</v>
      </c>
      <c r="I1473" s="9">
        <v>0</v>
      </c>
      <c r="J1473" s="9">
        <v>0</v>
      </c>
      <c r="K1473" s="9">
        <v>0</v>
      </c>
      <c r="L1473" s="9">
        <v>0</v>
      </c>
      <c r="M1473" s="9">
        <v>239</v>
      </c>
      <c r="N1473" s="9">
        <v>124</v>
      </c>
      <c r="O1473" s="9">
        <v>72</v>
      </c>
      <c r="P1473" s="9">
        <v>19.34</v>
      </c>
      <c r="Q1473" s="9">
        <v>80</v>
      </c>
      <c r="R1473" s="9">
        <v>70</v>
      </c>
    </row>
    <row r="1474" spans="1:18" x14ac:dyDescent="0.2">
      <c r="A1474" s="9">
        <v>0</v>
      </c>
      <c r="B1474" s="9">
        <v>0</v>
      </c>
      <c r="C1474" s="9">
        <v>44</v>
      </c>
      <c r="D1474" s="9">
        <v>1</v>
      </c>
      <c r="E1474" s="9">
        <v>0</v>
      </c>
      <c r="F1474" s="9">
        <v>0</v>
      </c>
      <c r="G1474" s="9">
        <v>1</v>
      </c>
      <c r="H1474" s="9">
        <v>9</v>
      </c>
      <c r="I1474" s="9">
        <v>0</v>
      </c>
      <c r="J1474" s="9">
        <v>0</v>
      </c>
      <c r="K1474" s="9">
        <v>0</v>
      </c>
      <c r="L1474" s="9">
        <v>0</v>
      </c>
      <c r="M1474" s="9">
        <v>185</v>
      </c>
      <c r="N1474" s="9">
        <v>133</v>
      </c>
      <c r="O1474" s="9">
        <v>69</v>
      </c>
      <c r="P1474" s="9">
        <v>22.34</v>
      </c>
      <c r="Q1474" s="9">
        <v>70</v>
      </c>
      <c r="R1474" s="9">
        <v>76</v>
      </c>
    </row>
    <row r="1475" spans="1:18" x14ac:dyDescent="0.2">
      <c r="A1475" s="9">
        <v>0</v>
      </c>
      <c r="B1475" s="9">
        <v>0</v>
      </c>
      <c r="C1475" s="9">
        <v>48</v>
      </c>
      <c r="D1475" s="9">
        <v>0</v>
      </c>
      <c r="E1475" s="9">
        <v>0</v>
      </c>
      <c r="F1475" s="9">
        <v>1</v>
      </c>
      <c r="G1475" s="9">
        <v>0</v>
      </c>
      <c r="H1475" s="9">
        <v>0</v>
      </c>
      <c r="I1475" s="9">
        <v>0</v>
      </c>
      <c r="J1475" s="9">
        <v>0</v>
      </c>
      <c r="K1475" s="9">
        <v>0</v>
      </c>
      <c r="L1475" s="9">
        <v>0</v>
      </c>
      <c r="M1475" s="9">
        <v>258</v>
      </c>
      <c r="N1475" s="9">
        <v>109.5</v>
      </c>
      <c r="O1475" s="9">
        <v>74</v>
      </c>
      <c r="P1475" s="9">
        <v>26.73</v>
      </c>
      <c r="Q1475" s="9">
        <v>68</v>
      </c>
      <c r="R1475" s="9">
        <v>78</v>
      </c>
    </row>
    <row r="1476" spans="1:18" x14ac:dyDescent="0.2">
      <c r="A1476" s="9">
        <v>0</v>
      </c>
      <c r="B1476" s="9">
        <v>0</v>
      </c>
      <c r="C1476" s="9">
        <v>45</v>
      </c>
      <c r="D1476" s="9">
        <v>0</v>
      </c>
      <c r="E1476" s="9">
        <v>0</v>
      </c>
      <c r="F1476" s="9">
        <v>0</v>
      </c>
      <c r="G1476" s="9">
        <v>0</v>
      </c>
      <c r="H1476" s="9">
        <v>0</v>
      </c>
      <c r="I1476" s="9">
        <v>0</v>
      </c>
      <c r="J1476" s="9">
        <v>0</v>
      </c>
      <c r="K1476" s="9">
        <v>0</v>
      </c>
      <c r="L1476" s="9">
        <v>0</v>
      </c>
      <c r="M1476" s="9">
        <v>220</v>
      </c>
      <c r="N1476" s="9">
        <v>108</v>
      </c>
      <c r="O1476" s="9">
        <v>81</v>
      </c>
      <c r="P1476" s="9">
        <v>25.68</v>
      </c>
      <c r="Q1476" s="9">
        <v>75</v>
      </c>
      <c r="R1476" s="9">
        <v>70</v>
      </c>
    </row>
    <row r="1477" spans="1:18" x14ac:dyDescent="0.2">
      <c r="A1477" s="9">
        <v>0</v>
      </c>
      <c r="B1477" s="9">
        <v>0</v>
      </c>
      <c r="C1477" s="9">
        <v>53</v>
      </c>
      <c r="D1477" s="9">
        <v>1</v>
      </c>
      <c r="E1477" s="9">
        <v>0</v>
      </c>
      <c r="F1477" s="9">
        <v>0</v>
      </c>
      <c r="G1477" s="9">
        <v>1</v>
      </c>
      <c r="H1477" s="9">
        <v>40</v>
      </c>
      <c r="I1477" s="9">
        <v>0</v>
      </c>
      <c r="J1477" s="9">
        <v>0</v>
      </c>
      <c r="K1477" s="9">
        <v>0</v>
      </c>
      <c r="L1477" s="9">
        <v>0</v>
      </c>
      <c r="M1477" s="9">
        <v>183</v>
      </c>
      <c r="N1477" s="9">
        <v>129</v>
      </c>
      <c r="O1477" s="9">
        <v>80</v>
      </c>
      <c r="P1477" s="9">
        <v>26.51</v>
      </c>
      <c r="Q1477" s="9">
        <v>78</v>
      </c>
      <c r="R1477" s="9">
        <v>80</v>
      </c>
    </row>
    <row r="1478" spans="1:18" x14ac:dyDescent="0.2">
      <c r="A1478" s="9">
        <v>0</v>
      </c>
      <c r="B1478" s="9">
        <v>1</v>
      </c>
      <c r="C1478" s="9">
        <v>53</v>
      </c>
      <c r="D1478" s="9">
        <v>0</v>
      </c>
      <c r="E1478" s="9">
        <v>1</v>
      </c>
      <c r="F1478" s="9">
        <v>0</v>
      </c>
      <c r="G1478" s="9">
        <v>1</v>
      </c>
      <c r="H1478" s="9">
        <v>20</v>
      </c>
      <c r="I1478" s="9">
        <v>0</v>
      </c>
      <c r="J1478" s="9">
        <v>0</v>
      </c>
      <c r="K1478" s="9">
        <v>0</v>
      </c>
      <c r="L1478" s="9">
        <v>0</v>
      </c>
      <c r="M1478" s="9">
        <v>211</v>
      </c>
      <c r="N1478" s="9">
        <v>112.5</v>
      </c>
      <c r="O1478" s="9">
        <v>70</v>
      </c>
      <c r="P1478" s="9">
        <v>22.74</v>
      </c>
      <c r="Q1478" s="9">
        <v>63</v>
      </c>
      <c r="R1478" s="9">
        <v>78</v>
      </c>
    </row>
    <row r="1479" spans="1:18" x14ac:dyDescent="0.2">
      <c r="A1479" s="9">
        <v>0</v>
      </c>
      <c r="B1479" s="9">
        <v>1</v>
      </c>
      <c r="C1479" s="9">
        <v>46</v>
      </c>
      <c r="D1479" s="9">
        <v>0</v>
      </c>
      <c r="E1479" s="9">
        <v>0</v>
      </c>
      <c r="F1479" s="9">
        <v>1</v>
      </c>
      <c r="G1479" s="9">
        <v>1</v>
      </c>
      <c r="H1479" s="9">
        <v>10</v>
      </c>
      <c r="I1479" s="9">
        <v>0</v>
      </c>
      <c r="J1479" s="9">
        <v>0</v>
      </c>
      <c r="K1479" s="9">
        <v>0</v>
      </c>
      <c r="L1479" s="9">
        <v>0</v>
      </c>
      <c r="M1479" s="9">
        <v>214</v>
      </c>
      <c r="N1479" s="9">
        <v>118</v>
      </c>
      <c r="O1479" s="9">
        <v>82</v>
      </c>
      <c r="P1479" s="9">
        <v>29.41</v>
      </c>
      <c r="Q1479" s="9">
        <v>66</v>
      </c>
      <c r="R1479" s="9">
        <v>94</v>
      </c>
    </row>
    <row r="1480" spans="1:18" x14ac:dyDescent="0.2">
      <c r="A1480" s="9">
        <v>0</v>
      </c>
      <c r="B1480" s="9">
        <v>0</v>
      </c>
      <c r="C1480" s="9">
        <v>63</v>
      </c>
      <c r="D1480" s="9">
        <v>0</v>
      </c>
      <c r="E1480" s="9">
        <v>1</v>
      </c>
      <c r="F1480" s="9">
        <v>0</v>
      </c>
      <c r="G1480" s="9">
        <v>0</v>
      </c>
      <c r="H1480" s="9">
        <v>0</v>
      </c>
      <c r="I1480" s="9">
        <v>0</v>
      </c>
      <c r="J1480" s="9">
        <v>0</v>
      </c>
      <c r="K1480" s="9">
        <v>1</v>
      </c>
      <c r="L1480" s="9">
        <v>0</v>
      </c>
      <c r="M1480" s="9">
        <v>293</v>
      </c>
      <c r="N1480" s="9">
        <v>186.5</v>
      </c>
      <c r="O1480" s="9">
        <v>97</v>
      </c>
      <c r="P1480" s="9">
        <v>30.47</v>
      </c>
      <c r="Q1480" s="9">
        <v>60</v>
      </c>
      <c r="R1480" s="9">
        <v>96</v>
      </c>
    </row>
    <row r="1481" spans="1:18" x14ac:dyDescent="0.2">
      <c r="A1481" s="9">
        <v>0</v>
      </c>
      <c r="B1481" s="9">
        <v>1</v>
      </c>
      <c r="C1481" s="9">
        <v>52</v>
      </c>
      <c r="D1481" s="9">
        <v>0</v>
      </c>
      <c r="E1481" s="9">
        <v>0</v>
      </c>
      <c r="F1481" s="9">
        <v>1</v>
      </c>
      <c r="G1481" s="9">
        <v>0</v>
      </c>
      <c r="H1481" s="9">
        <v>0</v>
      </c>
      <c r="I1481" s="9">
        <v>0</v>
      </c>
      <c r="J1481" s="9">
        <v>0</v>
      </c>
      <c r="K1481" s="9">
        <v>1</v>
      </c>
      <c r="L1481" s="9">
        <v>0</v>
      </c>
      <c r="M1481" s="9">
        <v>238</v>
      </c>
      <c r="N1481" s="9">
        <v>131</v>
      </c>
      <c r="O1481" s="9">
        <v>99</v>
      </c>
      <c r="P1481" s="9">
        <v>31.19</v>
      </c>
      <c r="Q1481" s="9">
        <v>96</v>
      </c>
      <c r="R1481" s="9">
        <v>86</v>
      </c>
    </row>
    <row r="1482" spans="1:18" x14ac:dyDescent="0.2">
      <c r="A1482" s="9">
        <v>0</v>
      </c>
      <c r="B1482" s="9">
        <v>0</v>
      </c>
      <c r="C1482" s="9">
        <v>48</v>
      </c>
      <c r="D1482" s="9">
        <v>1</v>
      </c>
      <c r="E1482" s="9">
        <v>0</v>
      </c>
      <c r="F1482" s="9">
        <v>0</v>
      </c>
      <c r="G1482" s="9">
        <v>0</v>
      </c>
      <c r="H1482" s="9">
        <v>0</v>
      </c>
      <c r="I1482" s="9">
        <v>0</v>
      </c>
      <c r="J1482" s="9">
        <v>0</v>
      </c>
      <c r="K1482" s="9">
        <v>0</v>
      </c>
      <c r="L1482" s="9">
        <v>0</v>
      </c>
      <c r="M1482" s="9">
        <v>193</v>
      </c>
      <c r="N1482" s="9">
        <v>138.5</v>
      </c>
      <c r="O1482" s="9">
        <v>87.5</v>
      </c>
      <c r="P1482" s="9">
        <v>25.1</v>
      </c>
      <c r="Q1482" s="9">
        <v>64</v>
      </c>
      <c r="R1482" s="9">
        <v>90</v>
      </c>
    </row>
    <row r="1483" spans="1:18" x14ac:dyDescent="0.2">
      <c r="A1483" s="9">
        <v>0</v>
      </c>
      <c r="B1483" s="9">
        <v>1</v>
      </c>
      <c r="C1483" s="9">
        <v>48</v>
      </c>
      <c r="D1483" s="9">
        <v>0</v>
      </c>
      <c r="E1483" s="9">
        <v>0</v>
      </c>
      <c r="F1483" s="9">
        <v>0</v>
      </c>
      <c r="G1483" s="9">
        <v>1</v>
      </c>
      <c r="H1483" s="9">
        <v>20</v>
      </c>
      <c r="I1483" s="9">
        <v>0</v>
      </c>
      <c r="J1483" s="9">
        <v>0</v>
      </c>
      <c r="K1483" s="9">
        <v>0</v>
      </c>
      <c r="L1483" s="9">
        <v>0</v>
      </c>
      <c r="M1483" s="9">
        <v>212</v>
      </c>
      <c r="N1483" s="9">
        <v>120</v>
      </c>
      <c r="O1483" s="9">
        <v>72</v>
      </c>
      <c r="P1483" s="9">
        <v>22.01</v>
      </c>
      <c r="Q1483" s="9">
        <v>72</v>
      </c>
      <c r="R1483" s="9">
        <v>77</v>
      </c>
    </row>
    <row r="1484" spans="1:18" x14ac:dyDescent="0.2">
      <c r="A1484" s="9">
        <v>0</v>
      </c>
      <c r="B1484" s="9">
        <v>0</v>
      </c>
      <c r="C1484" s="9">
        <v>42</v>
      </c>
      <c r="D1484" s="9">
        <v>0</v>
      </c>
      <c r="E1484" s="9">
        <v>0</v>
      </c>
      <c r="F1484" s="9">
        <v>0</v>
      </c>
      <c r="G1484" s="9">
        <v>0</v>
      </c>
      <c r="H1484" s="9">
        <v>0</v>
      </c>
      <c r="I1484" s="9">
        <v>0</v>
      </c>
      <c r="J1484" s="9">
        <v>0</v>
      </c>
      <c r="K1484" s="9">
        <v>0</v>
      </c>
      <c r="L1484" s="9">
        <v>0</v>
      </c>
      <c r="M1484" s="9">
        <v>182</v>
      </c>
      <c r="N1484" s="9">
        <v>138</v>
      </c>
      <c r="O1484" s="9">
        <v>91</v>
      </c>
      <c r="P1484" s="9">
        <v>20.02</v>
      </c>
      <c r="Q1484" s="9">
        <v>90</v>
      </c>
      <c r="R1484" s="9">
        <v>74</v>
      </c>
    </row>
    <row r="1485" spans="1:18" x14ac:dyDescent="0.2">
      <c r="A1485" s="9">
        <v>0</v>
      </c>
      <c r="B1485" s="9">
        <v>0</v>
      </c>
      <c r="C1485" s="9">
        <v>59</v>
      </c>
      <c r="D1485" s="9">
        <v>1</v>
      </c>
      <c r="E1485" s="9">
        <v>0</v>
      </c>
      <c r="F1485" s="9">
        <v>0</v>
      </c>
      <c r="G1485" s="9">
        <v>0</v>
      </c>
      <c r="H1485" s="9">
        <v>0</v>
      </c>
      <c r="I1485" s="9">
        <v>0</v>
      </c>
      <c r="J1485" s="9">
        <v>0</v>
      </c>
      <c r="K1485" s="9">
        <v>0</v>
      </c>
      <c r="L1485" s="9">
        <v>0</v>
      </c>
      <c r="M1485" s="9">
        <v>276</v>
      </c>
      <c r="N1485" s="9">
        <v>127.5</v>
      </c>
      <c r="O1485" s="9">
        <v>85.5</v>
      </c>
      <c r="P1485" s="9">
        <v>22.91</v>
      </c>
      <c r="Q1485" s="9">
        <v>78</v>
      </c>
      <c r="R1485" s="9">
        <v>60</v>
      </c>
    </row>
    <row r="1486" spans="1:18" x14ac:dyDescent="0.2">
      <c r="A1486" s="9">
        <v>0</v>
      </c>
      <c r="B1486" s="9">
        <v>1</v>
      </c>
      <c r="C1486" s="9">
        <v>40</v>
      </c>
      <c r="D1486" s="9">
        <v>0</v>
      </c>
      <c r="E1486" s="9">
        <v>0</v>
      </c>
      <c r="F1486" s="9">
        <v>0</v>
      </c>
      <c r="G1486" s="9">
        <v>0</v>
      </c>
      <c r="H1486" s="9">
        <v>0</v>
      </c>
      <c r="I1486" s="9">
        <v>0</v>
      </c>
      <c r="J1486" s="9">
        <v>0</v>
      </c>
      <c r="K1486" s="9">
        <v>1</v>
      </c>
      <c r="L1486" s="9">
        <v>0</v>
      </c>
      <c r="M1486" s="9">
        <v>213</v>
      </c>
      <c r="N1486" s="9">
        <v>145</v>
      </c>
      <c r="O1486" s="9">
        <v>100.5</v>
      </c>
      <c r="P1486" s="9">
        <v>27.34</v>
      </c>
      <c r="Q1486" s="9">
        <v>95</v>
      </c>
      <c r="R1486" s="9">
        <v>117</v>
      </c>
    </row>
    <row r="1487" spans="1:18" x14ac:dyDescent="0.2">
      <c r="A1487" s="9">
        <v>0</v>
      </c>
      <c r="B1487" s="9">
        <v>0</v>
      </c>
      <c r="C1487" s="9">
        <v>45</v>
      </c>
      <c r="D1487" s="9">
        <v>0</v>
      </c>
      <c r="E1487" s="9">
        <v>1</v>
      </c>
      <c r="F1487" s="9">
        <v>0</v>
      </c>
      <c r="G1487" s="9">
        <v>1</v>
      </c>
      <c r="H1487" s="9">
        <v>20</v>
      </c>
      <c r="I1487" s="9">
        <v>1</v>
      </c>
      <c r="J1487" s="9">
        <v>0</v>
      </c>
      <c r="K1487" s="9">
        <v>1</v>
      </c>
      <c r="L1487" s="9">
        <v>0</v>
      </c>
      <c r="M1487" s="9">
        <v>213</v>
      </c>
      <c r="N1487" s="9">
        <v>150</v>
      </c>
      <c r="O1487" s="9">
        <v>90</v>
      </c>
      <c r="P1487" s="9">
        <v>22.35</v>
      </c>
      <c r="Q1487" s="9">
        <v>65</v>
      </c>
      <c r="R1487" s="9">
        <v>72</v>
      </c>
    </row>
    <row r="1488" spans="1:18" x14ac:dyDescent="0.2">
      <c r="A1488" s="9">
        <v>0</v>
      </c>
      <c r="B1488" s="9">
        <v>1</v>
      </c>
      <c r="C1488" s="9">
        <v>38</v>
      </c>
      <c r="D1488" s="9">
        <v>1</v>
      </c>
      <c r="E1488" s="9">
        <v>0</v>
      </c>
      <c r="F1488" s="9">
        <v>0</v>
      </c>
      <c r="G1488" s="9">
        <v>1</v>
      </c>
      <c r="H1488" s="9">
        <v>9</v>
      </c>
      <c r="I1488" s="9">
        <v>0</v>
      </c>
      <c r="J1488" s="9">
        <v>0</v>
      </c>
      <c r="K1488" s="9">
        <v>0</v>
      </c>
      <c r="L1488" s="9">
        <v>0</v>
      </c>
      <c r="M1488" s="9">
        <v>274</v>
      </c>
      <c r="N1488" s="9">
        <v>120</v>
      </c>
      <c r="O1488" s="9">
        <v>80</v>
      </c>
      <c r="P1488" s="9">
        <v>25.17</v>
      </c>
      <c r="Q1488" s="9">
        <v>80</v>
      </c>
      <c r="R1488" s="9">
        <v>68</v>
      </c>
    </row>
    <row r="1489" spans="1:18" x14ac:dyDescent="0.2">
      <c r="A1489" s="9">
        <v>0</v>
      </c>
      <c r="B1489" s="9">
        <v>0</v>
      </c>
      <c r="C1489" s="9">
        <v>46</v>
      </c>
      <c r="D1489" s="9">
        <v>1</v>
      </c>
      <c r="E1489" s="9">
        <v>0</v>
      </c>
      <c r="F1489" s="9">
        <v>0</v>
      </c>
      <c r="G1489" s="9">
        <v>1</v>
      </c>
      <c r="H1489" s="9">
        <v>20</v>
      </c>
      <c r="I1489" s="9">
        <v>0</v>
      </c>
      <c r="J1489" s="9">
        <v>0</v>
      </c>
      <c r="K1489" s="9">
        <v>0</v>
      </c>
      <c r="L1489" s="9">
        <v>0</v>
      </c>
      <c r="M1489" s="9">
        <v>182</v>
      </c>
      <c r="N1489" s="9">
        <v>117</v>
      </c>
      <c r="O1489" s="9">
        <v>78</v>
      </c>
      <c r="P1489" s="9">
        <v>22.15</v>
      </c>
      <c r="Q1489" s="9">
        <v>72</v>
      </c>
      <c r="R1489" s="9">
        <v>59</v>
      </c>
    </row>
    <row r="1490" spans="1:18" x14ac:dyDescent="0.2">
      <c r="A1490" s="9">
        <v>1</v>
      </c>
      <c r="B1490" s="9">
        <v>1</v>
      </c>
      <c r="C1490" s="9">
        <v>67</v>
      </c>
      <c r="D1490" s="9">
        <v>1</v>
      </c>
      <c r="E1490" s="9">
        <v>0</v>
      </c>
      <c r="F1490" s="9">
        <v>0</v>
      </c>
      <c r="G1490" s="9">
        <v>1</v>
      </c>
      <c r="H1490" s="9">
        <v>15</v>
      </c>
      <c r="I1490" s="9">
        <v>0</v>
      </c>
      <c r="J1490" s="9">
        <v>1</v>
      </c>
      <c r="K1490" s="9">
        <v>1</v>
      </c>
      <c r="L1490" s="9">
        <v>0</v>
      </c>
      <c r="M1490" s="9">
        <v>285</v>
      </c>
      <c r="N1490" s="9">
        <v>155</v>
      </c>
      <c r="O1490" s="9">
        <v>90</v>
      </c>
      <c r="P1490" s="9">
        <v>30.42</v>
      </c>
      <c r="Q1490" s="9">
        <v>70</v>
      </c>
      <c r="R1490" s="9">
        <v>77</v>
      </c>
    </row>
    <row r="1491" spans="1:18" x14ac:dyDescent="0.2">
      <c r="A1491" s="9">
        <v>0</v>
      </c>
      <c r="B1491" s="9">
        <v>0</v>
      </c>
      <c r="C1491" s="9">
        <v>53</v>
      </c>
      <c r="D1491" s="9">
        <v>0</v>
      </c>
      <c r="E1491" s="9">
        <v>0</v>
      </c>
      <c r="F1491" s="9">
        <v>0</v>
      </c>
      <c r="G1491" s="9">
        <v>1</v>
      </c>
      <c r="H1491" s="9">
        <v>1</v>
      </c>
      <c r="I1491" s="9">
        <v>0</v>
      </c>
      <c r="J1491" s="9">
        <v>0</v>
      </c>
      <c r="K1491" s="9">
        <v>1</v>
      </c>
      <c r="L1491" s="9">
        <v>0</v>
      </c>
      <c r="M1491" s="9">
        <v>297</v>
      </c>
      <c r="N1491" s="9">
        <v>164</v>
      </c>
      <c r="O1491" s="9">
        <v>102</v>
      </c>
      <c r="P1491" s="9">
        <v>24.5</v>
      </c>
      <c r="Q1491" s="9">
        <v>75</v>
      </c>
      <c r="R1491" s="9">
        <v>95</v>
      </c>
    </row>
    <row r="1492" spans="1:18" x14ac:dyDescent="0.2">
      <c r="A1492" s="9">
        <v>0</v>
      </c>
      <c r="B1492" s="9">
        <v>0</v>
      </c>
      <c r="C1492" s="9">
        <v>38</v>
      </c>
      <c r="D1492" s="9">
        <v>0</v>
      </c>
      <c r="E1492" s="9">
        <v>1</v>
      </c>
      <c r="F1492" s="9">
        <v>0</v>
      </c>
      <c r="G1492" s="9">
        <v>1</v>
      </c>
      <c r="H1492" s="9">
        <v>12</v>
      </c>
      <c r="I1492" s="9">
        <v>0</v>
      </c>
      <c r="J1492" s="9">
        <v>0</v>
      </c>
      <c r="K1492" s="9">
        <v>0</v>
      </c>
      <c r="L1492" s="9">
        <v>0</v>
      </c>
      <c r="M1492" s="9">
        <v>209</v>
      </c>
      <c r="N1492" s="9">
        <v>122.5</v>
      </c>
      <c r="O1492" s="9">
        <v>76.5</v>
      </c>
      <c r="P1492" s="9">
        <v>24.51</v>
      </c>
      <c r="Q1492" s="9">
        <v>90</v>
      </c>
      <c r="R1492" s="9">
        <v>73</v>
      </c>
    </row>
    <row r="1493" spans="1:18" x14ac:dyDescent="0.2">
      <c r="A1493" s="9">
        <v>0</v>
      </c>
      <c r="B1493" s="9">
        <v>0</v>
      </c>
      <c r="C1493" s="9">
        <v>43</v>
      </c>
      <c r="D1493" s="9">
        <v>0</v>
      </c>
      <c r="E1493" s="9">
        <v>1</v>
      </c>
      <c r="F1493" s="9">
        <v>0</v>
      </c>
      <c r="G1493" s="9">
        <v>0</v>
      </c>
      <c r="H1493" s="9">
        <v>0</v>
      </c>
      <c r="I1493" s="9">
        <v>0</v>
      </c>
      <c r="J1493" s="9">
        <v>0</v>
      </c>
      <c r="K1493" s="9">
        <v>0</v>
      </c>
      <c r="L1493" s="9">
        <v>0</v>
      </c>
      <c r="M1493" s="9">
        <v>213</v>
      </c>
      <c r="N1493" s="9">
        <v>96</v>
      </c>
      <c r="O1493" s="9">
        <v>62</v>
      </c>
      <c r="P1493" s="9">
        <v>19.38</v>
      </c>
      <c r="Q1493" s="9">
        <v>74</v>
      </c>
      <c r="R1493" s="9">
        <v>80</v>
      </c>
    </row>
    <row r="1494" spans="1:18" x14ac:dyDescent="0.2">
      <c r="A1494" s="9">
        <v>0</v>
      </c>
      <c r="B1494" s="9">
        <v>1</v>
      </c>
      <c r="C1494" s="9">
        <v>59</v>
      </c>
      <c r="D1494" s="9">
        <v>1</v>
      </c>
      <c r="E1494" s="9">
        <v>0</v>
      </c>
      <c r="F1494" s="9">
        <v>0</v>
      </c>
      <c r="G1494" s="9">
        <v>0</v>
      </c>
      <c r="H1494" s="9">
        <v>0</v>
      </c>
      <c r="I1494" s="9">
        <v>1</v>
      </c>
      <c r="J1494" s="9">
        <v>0</v>
      </c>
      <c r="K1494" s="9">
        <v>1</v>
      </c>
      <c r="L1494" s="9">
        <v>0</v>
      </c>
      <c r="M1494" s="9">
        <v>294</v>
      </c>
      <c r="N1494" s="9">
        <v>170</v>
      </c>
      <c r="O1494" s="9">
        <v>103</v>
      </c>
      <c r="P1494" s="9">
        <v>31.6</v>
      </c>
      <c r="Q1494" s="9">
        <v>66</v>
      </c>
      <c r="R1494" s="9">
        <v>70</v>
      </c>
    </row>
    <row r="1495" spans="1:18" x14ac:dyDescent="0.2">
      <c r="A1495" s="9">
        <v>0</v>
      </c>
      <c r="B1495" s="9">
        <v>0</v>
      </c>
      <c r="C1495" s="9">
        <v>61</v>
      </c>
      <c r="D1495" s="9">
        <v>1</v>
      </c>
      <c r="E1495" s="9">
        <v>0</v>
      </c>
      <c r="F1495" s="9">
        <v>0</v>
      </c>
      <c r="G1495" s="9">
        <v>0</v>
      </c>
      <c r="H1495" s="9">
        <v>0</v>
      </c>
      <c r="I1495" s="9">
        <v>0</v>
      </c>
      <c r="J1495" s="9">
        <v>0</v>
      </c>
      <c r="K1495" s="9">
        <v>1</v>
      </c>
      <c r="L1495" s="9">
        <v>0</v>
      </c>
      <c r="M1495" s="9">
        <v>250</v>
      </c>
      <c r="N1495" s="9">
        <v>173</v>
      </c>
      <c r="O1495" s="9">
        <v>89</v>
      </c>
      <c r="P1495" s="9">
        <v>29.25</v>
      </c>
      <c r="Q1495" s="9">
        <v>90</v>
      </c>
      <c r="R1495" s="9">
        <v>87</v>
      </c>
    </row>
    <row r="1496" spans="1:18" x14ac:dyDescent="0.2">
      <c r="A1496" s="9">
        <v>0</v>
      </c>
      <c r="B1496" s="9">
        <v>1</v>
      </c>
      <c r="C1496" s="9">
        <v>52</v>
      </c>
      <c r="D1496" s="9">
        <v>0</v>
      </c>
      <c r="E1496" s="9">
        <v>0</v>
      </c>
      <c r="F1496" s="9">
        <v>0</v>
      </c>
      <c r="G1496" s="9">
        <v>1</v>
      </c>
      <c r="H1496" s="9">
        <v>20</v>
      </c>
      <c r="I1496" s="9">
        <v>0</v>
      </c>
      <c r="J1496" s="9">
        <v>0</v>
      </c>
      <c r="K1496" s="9">
        <v>0</v>
      </c>
      <c r="L1496" s="9">
        <v>0</v>
      </c>
      <c r="M1496" s="9">
        <v>167</v>
      </c>
      <c r="N1496" s="9">
        <v>134</v>
      </c>
      <c r="O1496" s="9">
        <v>80</v>
      </c>
      <c r="P1496" s="9">
        <v>29.77</v>
      </c>
      <c r="Q1496" s="9">
        <v>72</v>
      </c>
      <c r="R1496" s="9">
        <v>102</v>
      </c>
    </row>
    <row r="1497" spans="1:18" x14ac:dyDescent="0.2">
      <c r="A1497" s="9">
        <v>0</v>
      </c>
      <c r="B1497" s="9">
        <v>0</v>
      </c>
      <c r="C1497" s="9">
        <v>53</v>
      </c>
      <c r="D1497" s="9">
        <v>0</v>
      </c>
      <c r="E1497" s="9">
        <v>1</v>
      </c>
      <c r="F1497" s="9">
        <v>0</v>
      </c>
      <c r="G1497" s="9">
        <v>0</v>
      </c>
      <c r="H1497" s="9">
        <v>0</v>
      </c>
      <c r="I1497" s="9">
        <v>0</v>
      </c>
      <c r="J1497" s="9">
        <v>0</v>
      </c>
      <c r="K1497" s="9">
        <v>1</v>
      </c>
      <c r="L1497" s="9">
        <v>0</v>
      </c>
      <c r="M1497" s="9">
        <v>258</v>
      </c>
      <c r="N1497" s="9">
        <v>186</v>
      </c>
      <c r="O1497" s="9">
        <v>101</v>
      </c>
      <c r="P1497" s="9">
        <v>28.9</v>
      </c>
      <c r="Q1497" s="9">
        <v>80</v>
      </c>
      <c r="R1497" s="9">
        <v>70</v>
      </c>
    </row>
    <row r="1498" spans="1:18" x14ac:dyDescent="0.2">
      <c r="A1498" s="9">
        <v>0</v>
      </c>
      <c r="B1498" s="9">
        <v>1</v>
      </c>
      <c r="C1498" s="9">
        <v>67</v>
      </c>
      <c r="D1498" s="9">
        <v>1</v>
      </c>
      <c r="E1498" s="9">
        <v>0</v>
      </c>
      <c r="F1498" s="9">
        <v>0</v>
      </c>
      <c r="G1498" s="9">
        <v>0</v>
      </c>
      <c r="H1498" s="9">
        <v>0</v>
      </c>
      <c r="I1498" s="9">
        <v>0</v>
      </c>
      <c r="J1498" s="9">
        <v>0</v>
      </c>
      <c r="K1498" s="9">
        <v>1</v>
      </c>
      <c r="L1498" s="9">
        <v>0</v>
      </c>
      <c r="M1498" s="9">
        <v>222</v>
      </c>
      <c r="N1498" s="9">
        <v>154</v>
      </c>
      <c r="O1498" s="9">
        <v>106</v>
      </c>
      <c r="P1498" s="9">
        <v>26.71</v>
      </c>
      <c r="Q1498" s="9">
        <v>85</v>
      </c>
      <c r="R1498" s="9">
        <v>74</v>
      </c>
    </row>
    <row r="1499" spans="1:18" x14ac:dyDescent="0.2">
      <c r="A1499" s="9">
        <v>0</v>
      </c>
      <c r="B1499" s="9">
        <v>0</v>
      </c>
      <c r="C1499" s="9">
        <v>37</v>
      </c>
      <c r="D1499" s="9">
        <v>0</v>
      </c>
      <c r="E1499" s="9">
        <v>0</v>
      </c>
      <c r="F1499" s="9">
        <v>1</v>
      </c>
      <c r="G1499" s="9">
        <v>0</v>
      </c>
      <c r="H1499" s="9">
        <v>0</v>
      </c>
      <c r="I1499" s="9">
        <v>0</v>
      </c>
      <c r="J1499" s="9">
        <v>0</v>
      </c>
      <c r="K1499" s="9">
        <v>0</v>
      </c>
      <c r="L1499" s="9">
        <v>0</v>
      </c>
      <c r="M1499" s="9">
        <v>190</v>
      </c>
      <c r="N1499" s="9">
        <v>102</v>
      </c>
      <c r="O1499" s="9">
        <v>65</v>
      </c>
      <c r="P1499" s="9">
        <v>20.68</v>
      </c>
      <c r="Q1499" s="9">
        <v>89</v>
      </c>
      <c r="R1499" s="9">
        <v>87</v>
      </c>
    </row>
    <row r="1500" spans="1:18" x14ac:dyDescent="0.2">
      <c r="A1500" s="9">
        <v>0</v>
      </c>
      <c r="B1500" s="9">
        <v>0</v>
      </c>
      <c r="C1500" s="9">
        <v>54</v>
      </c>
      <c r="D1500" s="9">
        <v>1</v>
      </c>
      <c r="E1500" s="9">
        <v>0</v>
      </c>
      <c r="F1500" s="9">
        <v>0</v>
      </c>
      <c r="G1500" s="9">
        <v>0</v>
      </c>
      <c r="H1500" s="9">
        <v>0</v>
      </c>
      <c r="I1500" s="9">
        <v>0</v>
      </c>
      <c r="J1500" s="9">
        <v>0</v>
      </c>
      <c r="K1500" s="9">
        <v>1</v>
      </c>
      <c r="L1500" s="9">
        <v>0</v>
      </c>
      <c r="M1500" s="9">
        <v>302</v>
      </c>
      <c r="N1500" s="9">
        <v>160</v>
      </c>
      <c r="O1500" s="9">
        <v>94</v>
      </c>
      <c r="P1500" s="9">
        <v>29.4</v>
      </c>
      <c r="Q1500" s="9">
        <v>75</v>
      </c>
      <c r="R1500" s="9">
        <v>75</v>
      </c>
    </row>
    <row r="1501" spans="1:18" x14ac:dyDescent="0.2">
      <c r="A1501" s="9">
        <v>0</v>
      </c>
      <c r="B1501" s="9">
        <v>1</v>
      </c>
      <c r="C1501" s="9">
        <v>54</v>
      </c>
      <c r="D1501" s="9">
        <v>1</v>
      </c>
      <c r="E1501" s="9">
        <v>0</v>
      </c>
      <c r="F1501" s="9">
        <v>0</v>
      </c>
      <c r="G1501" s="9">
        <v>0</v>
      </c>
      <c r="H1501" s="9">
        <v>0</v>
      </c>
      <c r="I1501" s="9">
        <v>0</v>
      </c>
      <c r="J1501" s="9">
        <v>0</v>
      </c>
      <c r="K1501" s="9">
        <v>0</v>
      </c>
      <c r="L1501" s="9">
        <v>0</v>
      </c>
      <c r="M1501" s="9">
        <v>179</v>
      </c>
      <c r="N1501" s="9">
        <v>103</v>
      </c>
      <c r="O1501" s="9">
        <v>73</v>
      </c>
      <c r="P1501" s="9">
        <v>21.03</v>
      </c>
      <c r="Q1501" s="9">
        <v>60</v>
      </c>
      <c r="R1501" s="9">
        <v>84</v>
      </c>
    </row>
    <row r="1502" spans="1:18" x14ac:dyDescent="0.2">
      <c r="A1502" s="9">
        <v>0</v>
      </c>
      <c r="B1502" s="9">
        <v>1</v>
      </c>
      <c r="C1502" s="9">
        <v>55</v>
      </c>
      <c r="D1502" s="9">
        <v>0</v>
      </c>
      <c r="E1502" s="9">
        <v>1</v>
      </c>
      <c r="F1502" s="9">
        <v>0</v>
      </c>
      <c r="G1502" s="9">
        <v>0</v>
      </c>
      <c r="H1502" s="9">
        <v>0</v>
      </c>
      <c r="I1502" s="9">
        <v>0</v>
      </c>
      <c r="J1502" s="9">
        <v>0</v>
      </c>
      <c r="K1502" s="9">
        <v>0</v>
      </c>
      <c r="L1502" s="9">
        <v>0</v>
      </c>
      <c r="M1502" s="9">
        <v>219</v>
      </c>
      <c r="N1502" s="9">
        <v>115</v>
      </c>
      <c r="O1502" s="9">
        <v>84</v>
      </c>
      <c r="P1502" s="9">
        <v>26.08</v>
      </c>
      <c r="Q1502" s="9">
        <v>88</v>
      </c>
      <c r="R1502" s="9">
        <v>93</v>
      </c>
    </row>
    <row r="1503" spans="1:18" x14ac:dyDescent="0.2">
      <c r="A1503" s="9">
        <v>0</v>
      </c>
      <c r="B1503" s="9">
        <v>1</v>
      </c>
      <c r="C1503" s="9">
        <v>58</v>
      </c>
      <c r="D1503" s="9">
        <v>1</v>
      </c>
      <c r="E1503" s="9">
        <v>0</v>
      </c>
      <c r="F1503" s="9">
        <v>0</v>
      </c>
      <c r="G1503" s="9">
        <v>1</v>
      </c>
      <c r="H1503" s="9">
        <v>30</v>
      </c>
      <c r="I1503" s="9">
        <v>0</v>
      </c>
      <c r="J1503" s="9">
        <v>0</v>
      </c>
      <c r="K1503" s="9">
        <v>0</v>
      </c>
      <c r="L1503" s="9">
        <v>0</v>
      </c>
      <c r="M1503" s="9">
        <v>200</v>
      </c>
      <c r="N1503" s="9">
        <v>144</v>
      </c>
      <c r="O1503" s="9">
        <v>90</v>
      </c>
      <c r="P1503" s="9">
        <v>24.9</v>
      </c>
      <c r="Q1503" s="9">
        <v>75</v>
      </c>
      <c r="R1503" s="9">
        <v>76</v>
      </c>
    </row>
    <row r="1504" spans="1:18" x14ac:dyDescent="0.2">
      <c r="A1504" s="9">
        <v>0</v>
      </c>
      <c r="B1504" s="9">
        <v>1</v>
      </c>
      <c r="C1504" s="9">
        <v>52</v>
      </c>
      <c r="D1504" s="9">
        <v>1</v>
      </c>
      <c r="E1504" s="9">
        <v>0</v>
      </c>
      <c r="F1504" s="9">
        <v>0</v>
      </c>
      <c r="G1504" s="9">
        <v>1</v>
      </c>
      <c r="H1504" s="9">
        <v>20</v>
      </c>
      <c r="I1504" s="9">
        <v>0</v>
      </c>
      <c r="J1504" s="9">
        <v>0</v>
      </c>
      <c r="K1504" s="9">
        <v>0</v>
      </c>
      <c r="L1504" s="9">
        <v>0</v>
      </c>
      <c r="M1504" s="9">
        <v>233</v>
      </c>
      <c r="N1504" s="9">
        <v>114</v>
      </c>
      <c r="O1504" s="9">
        <v>78</v>
      </c>
      <c r="P1504" s="9">
        <v>22.81</v>
      </c>
      <c r="Q1504" s="9">
        <v>50</v>
      </c>
      <c r="R1504" s="9">
        <v>73</v>
      </c>
    </row>
    <row r="1505" spans="1:18" x14ac:dyDescent="0.2">
      <c r="A1505" s="9">
        <v>0</v>
      </c>
      <c r="B1505" s="9">
        <v>0</v>
      </c>
      <c r="C1505" s="9">
        <v>41</v>
      </c>
      <c r="D1505" s="9">
        <v>1</v>
      </c>
      <c r="E1505" s="9">
        <v>0</v>
      </c>
      <c r="F1505" s="9">
        <v>0</v>
      </c>
      <c r="G1505" s="9">
        <v>1</v>
      </c>
      <c r="H1505" s="9">
        <v>20</v>
      </c>
      <c r="I1505" s="9">
        <v>0</v>
      </c>
      <c r="J1505" s="9">
        <v>0</v>
      </c>
      <c r="K1505" s="9">
        <v>0</v>
      </c>
      <c r="L1505" s="9">
        <v>0</v>
      </c>
      <c r="M1505" s="9">
        <v>223</v>
      </c>
      <c r="N1505" s="9">
        <v>114</v>
      </c>
      <c r="O1505" s="9">
        <v>72</v>
      </c>
      <c r="P1505" s="9">
        <v>26.42</v>
      </c>
      <c r="Q1505" s="9">
        <v>78</v>
      </c>
      <c r="R1505" s="9">
        <v>78</v>
      </c>
    </row>
    <row r="1506" spans="1:18" x14ac:dyDescent="0.2">
      <c r="A1506" s="9">
        <v>1</v>
      </c>
      <c r="B1506" s="9">
        <v>0</v>
      </c>
      <c r="C1506" s="9">
        <v>47</v>
      </c>
      <c r="D1506" s="9">
        <v>0</v>
      </c>
      <c r="E1506" s="9">
        <v>1</v>
      </c>
      <c r="F1506" s="9">
        <v>0</v>
      </c>
      <c r="G1506" s="9">
        <v>0</v>
      </c>
      <c r="H1506" s="9">
        <v>0</v>
      </c>
      <c r="I1506" s="9">
        <v>0</v>
      </c>
      <c r="J1506" s="9">
        <v>0</v>
      </c>
      <c r="K1506" s="9">
        <v>0</v>
      </c>
      <c r="L1506" s="9">
        <v>0</v>
      </c>
      <c r="M1506" s="9">
        <v>187</v>
      </c>
      <c r="N1506" s="9">
        <v>127.5</v>
      </c>
      <c r="O1506" s="9">
        <v>90</v>
      </c>
      <c r="P1506" s="9">
        <v>24.63</v>
      </c>
      <c r="Q1506" s="9">
        <v>110</v>
      </c>
      <c r="R1506" s="9">
        <v>72</v>
      </c>
    </row>
    <row r="1507" spans="1:18" x14ac:dyDescent="0.2">
      <c r="A1507" s="9">
        <v>0</v>
      </c>
      <c r="B1507" s="9">
        <v>1</v>
      </c>
      <c r="C1507" s="9">
        <v>47</v>
      </c>
      <c r="D1507" s="9">
        <v>1</v>
      </c>
      <c r="E1507" s="9">
        <v>0</v>
      </c>
      <c r="F1507" s="9">
        <v>0</v>
      </c>
      <c r="G1507" s="9">
        <v>0</v>
      </c>
      <c r="H1507" s="9">
        <v>0</v>
      </c>
      <c r="I1507" s="9">
        <v>0</v>
      </c>
      <c r="J1507" s="9">
        <v>0</v>
      </c>
      <c r="K1507" s="9">
        <v>0</v>
      </c>
      <c r="L1507" s="9">
        <v>0</v>
      </c>
      <c r="M1507" s="9">
        <v>219</v>
      </c>
      <c r="N1507" s="9">
        <v>116</v>
      </c>
      <c r="O1507" s="9">
        <v>82</v>
      </c>
      <c r="P1507" s="9">
        <v>24.05</v>
      </c>
      <c r="Q1507" s="9">
        <v>58</v>
      </c>
      <c r="R1507" s="9">
        <v>87</v>
      </c>
    </row>
    <row r="1508" spans="1:18" x14ac:dyDescent="0.2">
      <c r="A1508" s="9">
        <v>0</v>
      </c>
      <c r="B1508" s="9">
        <v>0</v>
      </c>
      <c r="C1508" s="9">
        <v>39</v>
      </c>
      <c r="D1508" s="9">
        <v>0</v>
      </c>
      <c r="E1508" s="9">
        <v>1</v>
      </c>
      <c r="F1508" s="9">
        <v>0</v>
      </c>
      <c r="G1508" s="9">
        <v>1</v>
      </c>
      <c r="H1508" s="9">
        <v>20</v>
      </c>
      <c r="I1508" s="9">
        <v>0</v>
      </c>
      <c r="J1508" s="9">
        <v>0</v>
      </c>
      <c r="K1508" s="9">
        <v>0</v>
      </c>
      <c r="L1508" s="9">
        <v>0</v>
      </c>
      <c r="M1508" s="9">
        <v>323</v>
      </c>
      <c r="N1508" s="9">
        <v>131.5</v>
      </c>
      <c r="O1508" s="9">
        <v>85</v>
      </c>
      <c r="P1508" s="9">
        <v>24.79</v>
      </c>
      <c r="Q1508" s="9">
        <v>68</v>
      </c>
      <c r="R1508" s="9">
        <v>93</v>
      </c>
    </row>
    <row r="1509" spans="1:18" x14ac:dyDescent="0.2">
      <c r="A1509" s="9">
        <v>0</v>
      </c>
      <c r="B1509" s="9">
        <v>0</v>
      </c>
      <c r="C1509" s="9">
        <v>67</v>
      </c>
      <c r="D1509" s="9">
        <v>0</v>
      </c>
      <c r="E1509" s="9">
        <v>1</v>
      </c>
      <c r="F1509" s="9">
        <v>0</v>
      </c>
      <c r="G1509" s="9">
        <v>0</v>
      </c>
      <c r="H1509" s="9">
        <v>0</v>
      </c>
      <c r="I1509" s="9">
        <v>0</v>
      </c>
      <c r="J1509" s="9">
        <v>0</v>
      </c>
      <c r="K1509" s="9">
        <v>0</v>
      </c>
      <c r="L1509" s="9">
        <v>0</v>
      </c>
      <c r="M1509" s="9">
        <v>261</v>
      </c>
      <c r="N1509" s="9">
        <v>117</v>
      </c>
      <c r="O1509" s="9">
        <v>63</v>
      </c>
      <c r="P1509" s="9">
        <v>22.55</v>
      </c>
      <c r="Q1509" s="9">
        <v>75</v>
      </c>
      <c r="R1509" s="9">
        <v>83</v>
      </c>
    </row>
    <row r="1510" spans="1:18" x14ac:dyDescent="0.2">
      <c r="A1510" s="9">
        <v>0</v>
      </c>
      <c r="B1510" s="9">
        <v>0</v>
      </c>
      <c r="C1510" s="9">
        <v>64</v>
      </c>
      <c r="D1510" s="9">
        <v>0</v>
      </c>
      <c r="E1510" s="9">
        <v>0</v>
      </c>
      <c r="F1510" s="9">
        <v>0</v>
      </c>
      <c r="G1510" s="9">
        <v>0</v>
      </c>
      <c r="H1510" s="9">
        <v>0</v>
      </c>
      <c r="I1510" s="9">
        <v>0</v>
      </c>
      <c r="J1510" s="9">
        <v>0</v>
      </c>
      <c r="K1510" s="9">
        <v>0</v>
      </c>
      <c r="L1510" s="9">
        <v>0</v>
      </c>
      <c r="M1510" s="9">
        <v>239</v>
      </c>
      <c r="N1510" s="9">
        <v>114.5</v>
      </c>
      <c r="O1510" s="9">
        <v>65.5</v>
      </c>
      <c r="P1510" s="9">
        <v>19.34</v>
      </c>
      <c r="Q1510" s="9">
        <v>64</v>
      </c>
      <c r="R1510" s="9">
        <v>78</v>
      </c>
    </row>
    <row r="1511" spans="1:18" x14ac:dyDescent="0.2">
      <c r="A1511" s="9">
        <v>0</v>
      </c>
      <c r="B1511" s="9">
        <v>0</v>
      </c>
      <c r="C1511" s="9">
        <v>39</v>
      </c>
      <c r="D1511" s="9">
        <v>0</v>
      </c>
      <c r="E1511" s="9">
        <v>1</v>
      </c>
      <c r="F1511" s="9">
        <v>0</v>
      </c>
      <c r="G1511" s="9">
        <v>1</v>
      </c>
      <c r="H1511" s="9">
        <v>40</v>
      </c>
      <c r="I1511" s="9">
        <v>0</v>
      </c>
      <c r="J1511" s="9">
        <v>0</v>
      </c>
      <c r="K1511" s="9">
        <v>0</v>
      </c>
      <c r="L1511" s="9">
        <v>0</v>
      </c>
      <c r="M1511" s="9">
        <v>234</v>
      </c>
      <c r="N1511" s="9">
        <v>98</v>
      </c>
      <c r="O1511" s="9">
        <v>62</v>
      </c>
      <c r="P1511" s="9">
        <v>23.68</v>
      </c>
      <c r="Q1511" s="9">
        <v>70</v>
      </c>
      <c r="R1511" s="9">
        <v>78</v>
      </c>
    </row>
    <row r="1512" spans="1:18" x14ac:dyDescent="0.2">
      <c r="A1512" s="9">
        <v>0</v>
      </c>
      <c r="B1512" s="9">
        <v>0</v>
      </c>
      <c r="C1512" s="9">
        <v>46</v>
      </c>
      <c r="D1512" s="9">
        <v>0</v>
      </c>
      <c r="E1512" s="9">
        <v>1</v>
      </c>
      <c r="F1512" s="9">
        <v>0</v>
      </c>
      <c r="G1512" s="9">
        <v>1</v>
      </c>
      <c r="H1512" s="9">
        <v>20</v>
      </c>
      <c r="I1512" s="9">
        <v>0</v>
      </c>
      <c r="J1512" s="9">
        <v>0</v>
      </c>
      <c r="K1512" s="9">
        <v>1</v>
      </c>
      <c r="L1512" s="9">
        <v>0</v>
      </c>
      <c r="M1512" s="9">
        <v>271</v>
      </c>
      <c r="N1512" s="9">
        <v>158</v>
      </c>
      <c r="O1512" s="9">
        <v>94</v>
      </c>
      <c r="P1512" s="9">
        <v>25.17</v>
      </c>
      <c r="Q1512" s="9">
        <v>78</v>
      </c>
      <c r="R1512" s="9">
        <v>71</v>
      </c>
    </row>
    <row r="1513" spans="1:18" x14ac:dyDescent="0.2">
      <c r="A1513" s="9">
        <v>0</v>
      </c>
      <c r="B1513" s="9">
        <v>0</v>
      </c>
      <c r="C1513" s="9">
        <v>51</v>
      </c>
      <c r="D1513" s="9">
        <v>1</v>
      </c>
      <c r="E1513" s="9">
        <v>0</v>
      </c>
      <c r="F1513" s="9">
        <v>0</v>
      </c>
      <c r="G1513" s="9">
        <v>0</v>
      </c>
      <c r="H1513" s="9">
        <v>0</v>
      </c>
      <c r="I1513" s="9">
        <v>0</v>
      </c>
      <c r="J1513" s="9">
        <v>0</v>
      </c>
      <c r="K1513" s="9">
        <v>0</v>
      </c>
      <c r="L1513" s="9">
        <v>0</v>
      </c>
      <c r="M1513" s="9">
        <v>226</v>
      </c>
      <c r="N1513" s="9">
        <v>130</v>
      </c>
      <c r="O1513" s="9">
        <v>80</v>
      </c>
      <c r="P1513" s="9">
        <v>23.24</v>
      </c>
      <c r="Q1513" s="9">
        <v>60</v>
      </c>
      <c r="R1513" s="9">
        <v>63</v>
      </c>
    </row>
    <row r="1514" spans="1:18" x14ac:dyDescent="0.2">
      <c r="A1514" s="9">
        <v>0</v>
      </c>
      <c r="B1514" s="9">
        <v>0</v>
      </c>
      <c r="C1514" s="9">
        <v>38</v>
      </c>
      <c r="D1514" s="9">
        <v>0</v>
      </c>
      <c r="E1514" s="9">
        <v>1</v>
      </c>
      <c r="F1514" s="9">
        <v>0</v>
      </c>
      <c r="G1514" s="9">
        <v>1</v>
      </c>
      <c r="H1514" s="9">
        <v>30</v>
      </c>
      <c r="I1514" s="9">
        <v>0</v>
      </c>
      <c r="J1514" s="9">
        <v>0</v>
      </c>
      <c r="K1514" s="9">
        <v>0</v>
      </c>
      <c r="L1514" s="9">
        <v>0</v>
      </c>
      <c r="M1514" s="9">
        <v>255</v>
      </c>
      <c r="N1514" s="9">
        <v>123.5</v>
      </c>
      <c r="O1514" s="9">
        <v>84.5</v>
      </c>
      <c r="P1514" s="9">
        <v>25.33</v>
      </c>
      <c r="Q1514" s="9">
        <v>77</v>
      </c>
      <c r="R1514" s="9">
        <v>88</v>
      </c>
    </row>
    <row r="1515" spans="1:18" x14ac:dyDescent="0.2">
      <c r="A1515" s="9">
        <v>1</v>
      </c>
      <c r="B1515" s="9">
        <v>1</v>
      </c>
      <c r="C1515" s="9">
        <v>61</v>
      </c>
      <c r="D1515" s="9">
        <v>0</v>
      </c>
      <c r="E1515" s="9">
        <v>1</v>
      </c>
      <c r="F1515" s="9">
        <v>0</v>
      </c>
      <c r="G1515" s="9">
        <v>1</v>
      </c>
      <c r="H1515" s="9">
        <v>15</v>
      </c>
      <c r="I1515" s="9">
        <v>0</v>
      </c>
      <c r="J1515" s="9">
        <v>0</v>
      </c>
      <c r="K1515" s="9">
        <v>0</v>
      </c>
      <c r="L1515" s="9">
        <v>0</v>
      </c>
      <c r="M1515" s="9">
        <v>204</v>
      </c>
      <c r="N1515" s="9">
        <v>120</v>
      </c>
      <c r="O1515" s="9">
        <v>80</v>
      </c>
      <c r="P1515" s="9">
        <v>25.71</v>
      </c>
      <c r="Q1515" s="9">
        <v>80</v>
      </c>
      <c r="R1515" s="9">
        <v>83</v>
      </c>
    </row>
    <row r="1516" spans="1:18" x14ac:dyDescent="0.2">
      <c r="A1516" s="9">
        <v>0</v>
      </c>
      <c r="B1516" s="9">
        <v>1</v>
      </c>
      <c r="C1516" s="9">
        <v>40</v>
      </c>
      <c r="D1516" s="9">
        <v>0</v>
      </c>
      <c r="E1516" s="9">
        <v>0</v>
      </c>
      <c r="F1516" s="9">
        <v>1</v>
      </c>
      <c r="G1516" s="9">
        <v>0</v>
      </c>
      <c r="H1516" s="9">
        <v>0</v>
      </c>
      <c r="I1516" s="9">
        <v>0</v>
      </c>
      <c r="J1516" s="9">
        <v>0</v>
      </c>
      <c r="K1516" s="9">
        <v>1</v>
      </c>
      <c r="L1516" s="9">
        <v>0</v>
      </c>
      <c r="M1516" s="9">
        <v>286</v>
      </c>
      <c r="N1516" s="9">
        <v>111</v>
      </c>
      <c r="O1516" s="9">
        <v>95.5</v>
      </c>
      <c r="P1516" s="9">
        <v>29.42</v>
      </c>
      <c r="Q1516" s="9">
        <v>70</v>
      </c>
      <c r="R1516" s="9">
        <v>89</v>
      </c>
    </row>
    <row r="1517" spans="1:18" x14ac:dyDescent="0.2">
      <c r="A1517" s="9">
        <v>0</v>
      </c>
      <c r="B1517" s="9">
        <v>0</v>
      </c>
      <c r="C1517" s="9">
        <v>42</v>
      </c>
      <c r="D1517" s="9">
        <v>1</v>
      </c>
      <c r="E1517" s="9">
        <v>0</v>
      </c>
      <c r="F1517" s="9">
        <v>0</v>
      </c>
      <c r="G1517" s="9">
        <v>1</v>
      </c>
      <c r="H1517" s="9">
        <v>20</v>
      </c>
      <c r="I1517" s="9">
        <v>0</v>
      </c>
      <c r="J1517" s="9">
        <v>0</v>
      </c>
      <c r="K1517" s="9">
        <v>0</v>
      </c>
      <c r="L1517" s="9">
        <v>0</v>
      </c>
      <c r="M1517" s="9">
        <v>248</v>
      </c>
      <c r="N1517" s="9">
        <v>106</v>
      </c>
      <c r="O1517" s="9">
        <v>70</v>
      </c>
      <c r="P1517" s="9">
        <v>20.77</v>
      </c>
      <c r="Q1517" s="9">
        <v>68</v>
      </c>
      <c r="R1517" s="9">
        <v>78</v>
      </c>
    </row>
    <row r="1518" spans="1:18" x14ac:dyDescent="0.2">
      <c r="A1518" s="9">
        <v>0</v>
      </c>
      <c r="B1518" s="9">
        <v>0</v>
      </c>
      <c r="C1518" s="9">
        <v>52</v>
      </c>
      <c r="D1518" s="9">
        <v>0</v>
      </c>
      <c r="E1518" s="9">
        <v>0</v>
      </c>
      <c r="F1518" s="9">
        <v>1</v>
      </c>
      <c r="G1518" s="9">
        <v>0</v>
      </c>
      <c r="H1518" s="9">
        <v>0</v>
      </c>
      <c r="I1518" s="9">
        <v>0</v>
      </c>
      <c r="J1518" s="9">
        <v>0</v>
      </c>
      <c r="K1518" s="9">
        <v>0</v>
      </c>
      <c r="L1518" s="9">
        <v>0</v>
      </c>
      <c r="M1518" s="9">
        <v>272</v>
      </c>
      <c r="N1518" s="9">
        <v>112.5</v>
      </c>
      <c r="O1518" s="9">
        <v>75.5</v>
      </c>
      <c r="P1518" s="9">
        <v>22.69</v>
      </c>
      <c r="Q1518" s="9">
        <v>90</v>
      </c>
      <c r="R1518" s="9">
        <v>83</v>
      </c>
    </row>
    <row r="1519" spans="1:18" x14ac:dyDescent="0.2">
      <c r="A1519" s="9">
        <v>1</v>
      </c>
      <c r="B1519" s="9">
        <v>1</v>
      </c>
      <c r="C1519" s="9">
        <v>36</v>
      </c>
      <c r="D1519" s="9">
        <v>0</v>
      </c>
      <c r="E1519" s="9">
        <v>1</v>
      </c>
      <c r="F1519" s="9">
        <v>0</v>
      </c>
      <c r="G1519" s="9">
        <v>1</v>
      </c>
      <c r="H1519" s="9">
        <v>20</v>
      </c>
      <c r="I1519" s="9">
        <v>0</v>
      </c>
      <c r="J1519" s="9">
        <v>0</v>
      </c>
      <c r="K1519" s="9">
        <v>0</v>
      </c>
      <c r="L1519" s="9">
        <v>0</v>
      </c>
      <c r="M1519" s="9">
        <v>242</v>
      </c>
      <c r="N1519" s="9">
        <v>118.5</v>
      </c>
      <c r="O1519" s="9">
        <v>84.5</v>
      </c>
      <c r="P1519" s="9">
        <v>24.04</v>
      </c>
      <c r="Q1519" s="9">
        <v>78</v>
      </c>
      <c r="R1519" s="9">
        <v>103</v>
      </c>
    </row>
    <row r="1520" spans="1:18" x14ac:dyDescent="0.2">
      <c r="A1520" s="9">
        <v>0</v>
      </c>
      <c r="B1520" s="9">
        <v>1</v>
      </c>
      <c r="C1520" s="9">
        <v>40</v>
      </c>
      <c r="D1520" s="9">
        <v>0</v>
      </c>
      <c r="E1520" s="9">
        <v>1</v>
      </c>
      <c r="F1520" s="9">
        <v>0</v>
      </c>
      <c r="G1520" s="9">
        <v>1</v>
      </c>
      <c r="H1520" s="9">
        <v>20</v>
      </c>
      <c r="I1520" s="9">
        <v>0</v>
      </c>
      <c r="J1520" s="9">
        <v>0</v>
      </c>
      <c r="K1520" s="9">
        <v>0</v>
      </c>
      <c r="L1520" s="9">
        <v>0</v>
      </c>
      <c r="M1520" s="9">
        <v>203</v>
      </c>
      <c r="N1520" s="9">
        <v>112.5</v>
      </c>
      <c r="O1520" s="9">
        <v>70</v>
      </c>
      <c r="P1520" s="9">
        <v>22.71</v>
      </c>
      <c r="Q1520" s="9">
        <v>75</v>
      </c>
      <c r="R1520" s="9">
        <v>72</v>
      </c>
    </row>
    <row r="1521" spans="1:18" x14ac:dyDescent="0.2">
      <c r="A1521" s="9">
        <v>0</v>
      </c>
      <c r="B1521" s="9">
        <v>0</v>
      </c>
      <c r="C1521" s="9">
        <v>63</v>
      </c>
      <c r="D1521" s="9">
        <v>1</v>
      </c>
      <c r="E1521" s="9">
        <v>0</v>
      </c>
      <c r="F1521" s="9">
        <v>0</v>
      </c>
      <c r="G1521" s="9">
        <v>0</v>
      </c>
      <c r="H1521" s="9">
        <v>0</v>
      </c>
      <c r="I1521" s="9">
        <v>0</v>
      </c>
      <c r="J1521" s="9">
        <v>0</v>
      </c>
      <c r="K1521" s="9">
        <v>0</v>
      </c>
      <c r="L1521" s="9">
        <v>0</v>
      </c>
      <c r="M1521" s="9">
        <v>234</v>
      </c>
      <c r="N1521" s="9">
        <v>140</v>
      </c>
      <c r="O1521" s="9">
        <v>93</v>
      </c>
      <c r="P1521" s="9">
        <v>28.69</v>
      </c>
      <c r="Q1521" s="9">
        <v>60</v>
      </c>
      <c r="R1521" s="9">
        <v>87</v>
      </c>
    </row>
    <row r="1522" spans="1:18" x14ac:dyDescent="0.2">
      <c r="A1522" s="9">
        <v>0</v>
      </c>
      <c r="B1522" s="9">
        <v>0</v>
      </c>
      <c r="C1522" s="9">
        <v>55</v>
      </c>
      <c r="D1522" s="9">
        <v>0</v>
      </c>
      <c r="E1522" s="9">
        <v>1</v>
      </c>
      <c r="F1522" s="9">
        <v>0</v>
      </c>
      <c r="G1522" s="9">
        <v>1</v>
      </c>
      <c r="H1522" s="9">
        <v>20</v>
      </c>
      <c r="I1522" s="9">
        <v>0</v>
      </c>
      <c r="J1522" s="9">
        <v>0</v>
      </c>
      <c r="K1522" s="9">
        <v>0</v>
      </c>
      <c r="L1522" s="9">
        <v>0</v>
      </c>
      <c r="M1522" s="9">
        <v>246</v>
      </c>
      <c r="N1522" s="9">
        <v>139</v>
      </c>
      <c r="O1522" s="9">
        <v>90</v>
      </c>
      <c r="P1522" s="9">
        <v>29</v>
      </c>
      <c r="Q1522" s="9">
        <v>87</v>
      </c>
      <c r="R1522" s="9">
        <v>100</v>
      </c>
    </row>
    <row r="1523" spans="1:18" x14ac:dyDescent="0.2">
      <c r="A1523" s="9">
        <v>0</v>
      </c>
      <c r="B1523" s="9">
        <v>0</v>
      </c>
      <c r="C1523" s="9">
        <v>42</v>
      </c>
      <c r="D1523" s="9">
        <v>0</v>
      </c>
      <c r="E1523" s="9">
        <v>0</v>
      </c>
      <c r="F1523" s="9">
        <v>0</v>
      </c>
      <c r="G1523" s="9">
        <v>0</v>
      </c>
      <c r="H1523" s="9">
        <v>0</v>
      </c>
      <c r="I1523" s="9">
        <v>0</v>
      </c>
      <c r="J1523" s="9">
        <v>0</v>
      </c>
      <c r="K1523" s="9">
        <v>0</v>
      </c>
      <c r="L1523" s="9">
        <v>0</v>
      </c>
      <c r="M1523" s="9">
        <v>212</v>
      </c>
      <c r="N1523" s="9">
        <v>110</v>
      </c>
      <c r="O1523" s="9">
        <v>65</v>
      </c>
      <c r="P1523" s="9">
        <v>23.64</v>
      </c>
      <c r="Q1523" s="9">
        <v>53</v>
      </c>
      <c r="R1523" s="9">
        <v>63</v>
      </c>
    </row>
    <row r="1524" spans="1:18" x14ac:dyDescent="0.2">
      <c r="A1524" s="9">
        <v>1</v>
      </c>
      <c r="B1524" s="9">
        <v>0</v>
      </c>
      <c r="C1524" s="9">
        <v>39</v>
      </c>
      <c r="D1524" s="9">
        <v>0</v>
      </c>
      <c r="E1524" s="9">
        <v>0</v>
      </c>
      <c r="F1524" s="9">
        <v>1</v>
      </c>
      <c r="G1524" s="9">
        <v>1</v>
      </c>
      <c r="H1524" s="9">
        <v>30</v>
      </c>
      <c r="I1524" s="9">
        <v>0</v>
      </c>
      <c r="J1524" s="9">
        <v>0</v>
      </c>
      <c r="K1524" s="9">
        <v>1</v>
      </c>
      <c r="L1524" s="9">
        <v>0</v>
      </c>
      <c r="M1524" s="9">
        <v>235</v>
      </c>
      <c r="N1524" s="9">
        <v>196</v>
      </c>
      <c r="O1524" s="9">
        <v>116</v>
      </c>
      <c r="P1524" s="9">
        <v>29.7</v>
      </c>
      <c r="Q1524" s="9">
        <v>73</v>
      </c>
      <c r="R1524" s="9">
        <v>87</v>
      </c>
    </row>
    <row r="1525" spans="1:18" x14ac:dyDescent="0.2">
      <c r="A1525" s="9">
        <v>0</v>
      </c>
      <c r="B1525" s="9">
        <v>0</v>
      </c>
      <c r="C1525" s="9">
        <v>57</v>
      </c>
      <c r="D1525" s="9">
        <v>0</v>
      </c>
      <c r="E1525" s="9">
        <v>1</v>
      </c>
      <c r="F1525" s="9">
        <v>0</v>
      </c>
      <c r="G1525" s="9">
        <v>0</v>
      </c>
      <c r="H1525" s="9">
        <v>0</v>
      </c>
      <c r="I1525" s="9">
        <v>0</v>
      </c>
      <c r="J1525" s="9">
        <v>0</v>
      </c>
      <c r="K1525" s="9">
        <v>0</v>
      </c>
      <c r="L1525" s="9">
        <v>0</v>
      </c>
      <c r="M1525" s="9">
        <v>309</v>
      </c>
      <c r="N1525" s="9">
        <v>130</v>
      </c>
      <c r="O1525" s="9">
        <v>75.5</v>
      </c>
      <c r="P1525" s="9">
        <v>25.99</v>
      </c>
      <c r="Q1525" s="9">
        <v>96</v>
      </c>
      <c r="R1525" s="9">
        <v>75</v>
      </c>
    </row>
    <row r="1526" spans="1:18" x14ac:dyDescent="0.2">
      <c r="A1526" s="9">
        <v>1</v>
      </c>
      <c r="B1526" s="9">
        <v>0</v>
      </c>
      <c r="C1526" s="9">
        <v>60</v>
      </c>
      <c r="D1526" s="9">
        <v>1</v>
      </c>
      <c r="E1526" s="9">
        <v>0</v>
      </c>
      <c r="F1526" s="9">
        <v>0</v>
      </c>
      <c r="G1526" s="9">
        <v>0</v>
      </c>
      <c r="H1526" s="9">
        <v>0</v>
      </c>
      <c r="I1526" s="9">
        <v>0</v>
      </c>
      <c r="J1526" s="9">
        <v>0</v>
      </c>
      <c r="K1526" s="9">
        <v>1</v>
      </c>
      <c r="L1526" s="9">
        <v>0</v>
      </c>
      <c r="M1526" s="9">
        <v>170</v>
      </c>
      <c r="N1526" s="9">
        <v>146</v>
      </c>
      <c r="O1526" s="9">
        <v>89</v>
      </c>
      <c r="P1526" s="9">
        <v>32.409999999999997</v>
      </c>
      <c r="Q1526" s="9">
        <v>68</v>
      </c>
      <c r="R1526" s="9">
        <v>81</v>
      </c>
    </row>
    <row r="1527" spans="1:18" x14ac:dyDescent="0.2">
      <c r="A1527" s="9">
        <v>0</v>
      </c>
      <c r="B1527" s="9">
        <v>1</v>
      </c>
      <c r="C1527" s="9">
        <v>53</v>
      </c>
      <c r="D1527" s="9">
        <v>1</v>
      </c>
      <c r="E1527" s="9">
        <v>0</v>
      </c>
      <c r="F1527" s="9">
        <v>0</v>
      </c>
      <c r="G1527" s="9">
        <v>0</v>
      </c>
      <c r="H1527" s="9">
        <v>0</v>
      </c>
      <c r="I1527" s="9">
        <v>0</v>
      </c>
      <c r="J1527" s="9">
        <v>0</v>
      </c>
      <c r="K1527" s="9">
        <v>0</v>
      </c>
      <c r="L1527" s="9">
        <v>0</v>
      </c>
      <c r="M1527" s="9">
        <v>157</v>
      </c>
      <c r="N1527" s="9">
        <v>123</v>
      </c>
      <c r="O1527" s="9">
        <v>83</v>
      </c>
      <c r="P1527" s="9">
        <v>19.940000000000001</v>
      </c>
      <c r="Q1527" s="9">
        <v>75</v>
      </c>
      <c r="R1527" s="9">
        <v>88</v>
      </c>
    </row>
    <row r="1528" spans="1:18" x14ac:dyDescent="0.2">
      <c r="A1528" s="9">
        <v>0</v>
      </c>
      <c r="B1528" s="9">
        <v>0</v>
      </c>
      <c r="C1528" s="9">
        <v>39</v>
      </c>
      <c r="D1528" s="9">
        <v>0</v>
      </c>
      <c r="E1528" s="9">
        <v>0</v>
      </c>
      <c r="F1528" s="9">
        <v>1</v>
      </c>
      <c r="G1528" s="9">
        <v>1</v>
      </c>
      <c r="H1528" s="9">
        <v>3</v>
      </c>
      <c r="I1528" s="9">
        <v>0</v>
      </c>
      <c r="J1528" s="9">
        <v>0</v>
      </c>
      <c r="K1528" s="9">
        <v>0</v>
      </c>
      <c r="L1528" s="9">
        <v>0</v>
      </c>
      <c r="M1528" s="9">
        <v>186</v>
      </c>
      <c r="N1528" s="9">
        <v>114</v>
      </c>
      <c r="O1528" s="9">
        <v>77</v>
      </c>
      <c r="P1528" s="9">
        <v>21.01</v>
      </c>
      <c r="Q1528" s="9">
        <v>80</v>
      </c>
      <c r="R1528" s="9">
        <v>85</v>
      </c>
    </row>
    <row r="1529" spans="1:18" x14ac:dyDescent="0.2">
      <c r="A1529" s="9">
        <v>0</v>
      </c>
      <c r="B1529" s="9">
        <v>0</v>
      </c>
      <c r="C1529" s="9">
        <v>40</v>
      </c>
      <c r="D1529" s="9">
        <v>0</v>
      </c>
      <c r="E1529" s="9">
        <v>1</v>
      </c>
      <c r="F1529" s="9">
        <v>0</v>
      </c>
      <c r="G1529" s="9">
        <v>0</v>
      </c>
      <c r="H1529" s="9">
        <v>0</v>
      </c>
      <c r="I1529" s="9">
        <v>0</v>
      </c>
      <c r="J1529" s="9">
        <v>0</v>
      </c>
      <c r="K1529" s="9">
        <v>0</v>
      </c>
      <c r="L1529" s="9">
        <v>0</v>
      </c>
      <c r="M1529" s="9">
        <v>164</v>
      </c>
      <c r="N1529" s="9">
        <v>135</v>
      </c>
      <c r="O1529" s="9">
        <v>75</v>
      </c>
      <c r="P1529" s="9">
        <v>25.4</v>
      </c>
      <c r="Q1529" s="9">
        <v>75</v>
      </c>
      <c r="R1529" s="9">
        <v>85</v>
      </c>
    </row>
    <row r="1530" spans="1:18" x14ac:dyDescent="0.2">
      <c r="A1530" s="9">
        <v>0</v>
      </c>
      <c r="B1530" s="9">
        <v>0</v>
      </c>
      <c r="C1530" s="9">
        <v>62</v>
      </c>
      <c r="D1530" s="9">
        <v>0</v>
      </c>
      <c r="E1530" s="9">
        <v>0</v>
      </c>
      <c r="F1530" s="9">
        <v>1</v>
      </c>
      <c r="G1530" s="9">
        <v>0</v>
      </c>
      <c r="H1530" s="9">
        <v>0</v>
      </c>
      <c r="I1530" s="9">
        <v>0</v>
      </c>
      <c r="J1530" s="9">
        <v>0</v>
      </c>
      <c r="K1530" s="9">
        <v>1</v>
      </c>
      <c r="L1530" s="9">
        <v>0</v>
      </c>
      <c r="M1530" s="9">
        <v>249</v>
      </c>
      <c r="N1530" s="9">
        <v>176</v>
      </c>
      <c r="O1530" s="9">
        <v>89</v>
      </c>
      <c r="P1530" s="9">
        <v>24.49</v>
      </c>
      <c r="Q1530" s="9">
        <v>75</v>
      </c>
      <c r="R1530" s="9">
        <v>81</v>
      </c>
    </row>
    <row r="1531" spans="1:18" x14ac:dyDescent="0.2">
      <c r="A1531" s="9">
        <v>0</v>
      </c>
      <c r="B1531" s="9">
        <v>1</v>
      </c>
      <c r="C1531" s="9">
        <v>45</v>
      </c>
      <c r="D1531" s="9">
        <v>0</v>
      </c>
      <c r="E1531" s="9">
        <v>0</v>
      </c>
      <c r="F1531" s="9">
        <v>1</v>
      </c>
      <c r="G1531" s="9">
        <v>1</v>
      </c>
      <c r="H1531" s="9">
        <v>30</v>
      </c>
      <c r="I1531" s="9">
        <v>0</v>
      </c>
      <c r="J1531" s="9">
        <v>0</v>
      </c>
      <c r="K1531" s="9">
        <v>1</v>
      </c>
      <c r="L1531" s="9">
        <v>0</v>
      </c>
      <c r="M1531" s="9">
        <v>270</v>
      </c>
      <c r="N1531" s="9">
        <v>140</v>
      </c>
      <c r="O1531" s="9">
        <v>94</v>
      </c>
      <c r="P1531" s="9">
        <v>30.39</v>
      </c>
      <c r="Q1531" s="9">
        <v>75</v>
      </c>
      <c r="R1531" s="9">
        <v>80</v>
      </c>
    </row>
    <row r="1532" spans="1:18" x14ac:dyDescent="0.2">
      <c r="A1532" s="9">
        <v>0</v>
      </c>
      <c r="B1532" s="9">
        <v>0</v>
      </c>
      <c r="C1532" s="9">
        <v>40</v>
      </c>
      <c r="D1532" s="9">
        <v>0</v>
      </c>
      <c r="E1532" s="9">
        <v>1</v>
      </c>
      <c r="F1532" s="9">
        <v>0</v>
      </c>
      <c r="G1532" s="9">
        <v>0</v>
      </c>
      <c r="H1532" s="9">
        <v>0</v>
      </c>
      <c r="I1532" s="9">
        <v>0</v>
      </c>
      <c r="J1532" s="9">
        <v>0</v>
      </c>
      <c r="K1532" s="9">
        <v>0</v>
      </c>
      <c r="L1532" s="9">
        <v>0</v>
      </c>
      <c r="M1532" s="9">
        <v>168</v>
      </c>
      <c r="N1532" s="9">
        <v>111</v>
      </c>
      <c r="O1532" s="9">
        <v>78</v>
      </c>
      <c r="P1532" s="9">
        <v>20.82</v>
      </c>
      <c r="Q1532" s="9">
        <v>65</v>
      </c>
      <c r="R1532" s="9">
        <v>74</v>
      </c>
    </row>
    <row r="1533" spans="1:18" x14ac:dyDescent="0.2">
      <c r="A1533" s="9">
        <v>0</v>
      </c>
      <c r="B1533" s="9">
        <v>0</v>
      </c>
      <c r="C1533" s="9">
        <v>58</v>
      </c>
      <c r="D1533" s="9">
        <v>1</v>
      </c>
      <c r="E1533" s="9">
        <v>0</v>
      </c>
      <c r="F1533" s="9">
        <v>0</v>
      </c>
      <c r="G1533" s="9">
        <v>1</v>
      </c>
      <c r="H1533" s="9">
        <v>1</v>
      </c>
      <c r="I1533" s="9">
        <v>0</v>
      </c>
      <c r="J1533" s="9">
        <v>0</v>
      </c>
      <c r="K1533" s="9">
        <v>1</v>
      </c>
      <c r="L1533" s="9">
        <v>0</v>
      </c>
      <c r="M1533" s="9">
        <v>289</v>
      </c>
      <c r="N1533" s="9">
        <v>156.5</v>
      </c>
      <c r="O1533" s="9">
        <v>85</v>
      </c>
      <c r="P1533" s="9">
        <v>25.46</v>
      </c>
      <c r="Q1533" s="9">
        <v>100</v>
      </c>
      <c r="R1533" s="9">
        <v>86</v>
      </c>
    </row>
    <row r="1534" spans="1:18" x14ac:dyDescent="0.2">
      <c r="A1534" s="9">
        <v>0</v>
      </c>
      <c r="B1534" s="9">
        <v>0</v>
      </c>
      <c r="C1534" s="9">
        <v>36</v>
      </c>
      <c r="D1534" s="9">
        <v>0</v>
      </c>
      <c r="E1534" s="9">
        <v>1</v>
      </c>
      <c r="F1534" s="9">
        <v>0</v>
      </c>
      <c r="G1534" s="9">
        <v>1</v>
      </c>
      <c r="H1534" s="9">
        <v>20</v>
      </c>
      <c r="I1534" s="9">
        <v>0</v>
      </c>
      <c r="J1534" s="9">
        <v>0</v>
      </c>
      <c r="K1534" s="9">
        <v>0</v>
      </c>
      <c r="L1534" s="9">
        <v>0</v>
      </c>
      <c r="M1534" s="9">
        <v>272</v>
      </c>
      <c r="N1534" s="9">
        <v>113</v>
      </c>
      <c r="O1534" s="9">
        <v>66.5</v>
      </c>
      <c r="P1534" s="9">
        <v>20.69</v>
      </c>
      <c r="Q1534" s="9">
        <v>67</v>
      </c>
      <c r="R1534" s="9">
        <v>59</v>
      </c>
    </row>
    <row r="1535" spans="1:18" x14ac:dyDescent="0.2">
      <c r="A1535" s="9">
        <v>0</v>
      </c>
      <c r="B1535" s="9">
        <v>1</v>
      </c>
      <c r="C1535" s="9">
        <v>66</v>
      </c>
      <c r="D1535" s="9">
        <v>0</v>
      </c>
      <c r="E1535" s="9">
        <v>0</v>
      </c>
      <c r="F1535" s="9">
        <v>0</v>
      </c>
      <c r="G1535" s="9">
        <v>1</v>
      </c>
      <c r="H1535" s="9">
        <v>18</v>
      </c>
      <c r="I1535" s="9">
        <v>0</v>
      </c>
      <c r="J1535" s="9">
        <v>0</v>
      </c>
      <c r="K1535" s="9">
        <v>0</v>
      </c>
      <c r="L1535" s="9">
        <v>0</v>
      </c>
      <c r="M1535" s="9">
        <v>235</v>
      </c>
      <c r="N1535" s="9">
        <v>142</v>
      </c>
      <c r="O1535" s="9">
        <v>76</v>
      </c>
      <c r="P1535" s="9">
        <v>26.37</v>
      </c>
      <c r="Q1535" s="9">
        <v>57</v>
      </c>
      <c r="R1535" s="9">
        <v>93</v>
      </c>
    </row>
    <row r="1536" spans="1:18" x14ac:dyDescent="0.2">
      <c r="A1536" s="9">
        <v>1</v>
      </c>
      <c r="B1536" s="9">
        <v>0</v>
      </c>
      <c r="C1536" s="9">
        <v>62</v>
      </c>
      <c r="D1536" s="9">
        <v>0</v>
      </c>
      <c r="E1536" s="9">
        <v>0</v>
      </c>
      <c r="F1536" s="9">
        <v>0</v>
      </c>
      <c r="G1536" s="9">
        <v>0</v>
      </c>
      <c r="H1536" s="9">
        <v>0</v>
      </c>
      <c r="I1536" s="9">
        <v>1</v>
      </c>
      <c r="J1536" s="9">
        <v>0</v>
      </c>
      <c r="K1536" s="9">
        <v>1</v>
      </c>
      <c r="L1536" s="9">
        <v>0</v>
      </c>
      <c r="M1536" s="9">
        <v>274</v>
      </c>
      <c r="N1536" s="9">
        <v>167</v>
      </c>
      <c r="O1536" s="9">
        <v>94</v>
      </c>
      <c r="P1536" s="9">
        <v>28.18</v>
      </c>
      <c r="Q1536" s="9">
        <v>100</v>
      </c>
      <c r="R1536" s="9">
        <v>80</v>
      </c>
    </row>
    <row r="1537" spans="1:18" x14ac:dyDescent="0.2">
      <c r="A1537" s="9">
        <v>0</v>
      </c>
      <c r="B1537" s="9">
        <v>1</v>
      </c>
      <c r="C1537" s="9">
        <v>63</v>
      </c>
      <c r="D1537" s="9">
        <v>1</v>
      </c>
      <c r="E1537" s="9">
        <v>0</v>
      </c>
      <c r="F1537" s="9">
        <v>0</v>
      </c>
      <c r="G1537" s="9">
        <v>0</v>
      </c>
      <c r="H1537" s="9">
        <v>0</v>
      </c>
      <c r="I1537" s="9">
        <v>0</v>
      </c>
      <c r="J1537" s="9">
        <v>0</v>
      </c>
      <c r="K1537" s="9">
        <v>1</v>
      </c>
      <c r="L1537" s="9">
        <v>0</v>
      </c>
      <c r="M1537" s="9">
        <v>246</v>
      </c>
      <c r="N1537" s="9">
        <v>193</v>
      </c>
      <c r="O1537" s="9">
        <v>104</v>
      </c>
      <c r="P1537" s="9">
        <v>23.08</v>
      </c>
      <c r="Q1537" s="9">
        <v>80</v>
      </c>
      <c r="R1537" s="9">
        <v>73</v>
      </c>
    </row>
    <row r="1538" spans="1:18" x14ac:dyDescent="0.2">
      <c r="A1538" s="9">
        <v>0</v>
      </c>
      <c r="B1538" s="9">
        <v>0</v>
      </c>
      <c r="C1538" s="9">
        <v>61</v>
      </c>
      <c r="D1538" s="9">
        <v>1</v>
      </c>
      <c r="E1538" s="9">
        <v>0</v>
      </c>
      <c r="F1538" s="9">
        <v>0</v>
      </c>
      <c r="G1538" s="9">
        <v>1</v>
      </c>
      <c r="H1538" s="9">
        <v>10</v>
      </c>
      <c r="I1538" s="9">
        <v>0</v>
      </c>
      <c r="J1538" s="9">
        <v>0</v>
      </c>
      <c r="K1538" s="9">
        <v>0</v>
      </c>
      <c r="L1538" s="9">
        <v>0</v>
      </c>
      <c r="M1538" s="9">
        <v>200</v>
      </c>
      <c r="N1538" s="9">
        <v>187</v>
      </c>
      <c r="O1538" s="9">
        <v>95.5</v>
      </c>
      <c r="P1538" s="9">
        <v>21.57</v>
      </c>
      <c r="Q1538" s="9">
        <v>58</v>
      </c>
      <c r="R1538" s="9">
        <v>64</v>
      </c>
    </row>
    <row r="1539" spans="1:18" x14ac:dyDescent="0.2">
      <c r="A1539" s="9">
        <v>0</v>
      </c>
      <c r="B1539" s="9">
        <v>1</v>
      </c>
      <c r="C1539" s="9">
        <v>40</v>
      </c>
      <c r="D1539" s="9">
        <v>1</v>
      </c>
      <c r="E1539" s="9">
        <v>0</v>
      </c>
      <c r="F1539" s="9">
        <v>0</v>
      </c>
      <c r="G1539" s="9">
        <v>1</v>
      </c>
      <c r="H1539" s="9">
        <v>20</v>
      </c>
      <c r="I1539" s="9">
        <v>0</v>
      </c>
      <c r="J1539" s="9">
        <v>0</v>
      </c>
      <c r="K1539" s="9">
        <v>0</v>
      </c>
      <c r="L1539" s="9">
        <v>0</v>
      </c>
      <c r="M1539" s="9">
        <v>266</v>
      </c>
      <c r="N1539" s="9">
        <v>101</v>
      </c>
      <c r="O1539" s="9">
        <v>73</v>
      </c>
      <c r="P1539" s="9">
        <v>25.4</v>
      </c>
      <c r="Q1539" s="9">
        <v>70</v>
      </c>
      <c r="R1539" s="9">
        <v>64</v>
      </c>
    </row>
    <row r="1540" spans="1:18" x14ac:dyDescent="0.2">
      <c r="A1540" s="9">
        <v>0</v>
      </c>
      <c r="B1540" s="9">
        <v>0</v>
      </c>
      <c r="C1540" s="9">
        <v>41</v>
      </c>
      <c r="D1540" s="9">
        <v>1</v>
      </c>
      <c r="E1540" s="9">
        <v>0</v>
      </c>
      <c r="F1540" s="9">
        <v>0</v>
      </c>
      <c r="G1540" s="9">
        <v>1</v>
      </c>
      <c r="H1540" s="9">
        <v>15</v>
      </c>
      <c r="I1540" s="9">
        <v>0</v>
      </c>
      <c r="J1540" s="9">
        <v>0</v>
      </c>
      <c r="K1540" s="9">
        <v>0</v>
      </c>
      <c r="L1540" s="9">
        <v>0</v>
      </c>
      <c r="M1540" s="9">
        <v>249</v>
      </c>
      <c r="N1540" s="9">
        <v>107.5</v>
      </c>
      <c r="O1540" s="9">
        <v>75</v>
      </c>
      <c r="P1540" s="9">
        <v>23.69</v>
      </c>
      <c r="Q1540" s="9">
        <v>83</v>
      </c>
      <c r="R1540" s="9">
        <v>78</v>
      </c>
    </row>
    <row r="1541" spans="1:18" x14ac:dyDescent="0.2">
      <c r="A1541" s="9">
        <v>0</v>
      </c>
      <c r="B1541" s="9">
        <v>1</v>
      </c>
      <c r="C1541" s="9">
        <v>47</v>
      </c>
      <c r="D1541" s="9">
        <v>1</v>
      </c>
      <c r="E1541" s="9">
        <v>0</v>
      </c>
      <c r="F1541" s="9">
        <v>0</v>
      </c>
      <c r="G1541" s="9">
        <v>0</v>
      </c>
      <c r="H1541" s="9">
        <v>0</v>
      </c>
      <c r="I1541" s="9">
        <v>0</v>
      </c>
      <c r="J1541" s="9">
        <v>0</v>
      </c>
      <c r="K1541" s="9">
        <v>0</v>
      </c>
      <c r="L1541" s="9">
        <v>0</v>
      </c>
      <c r="M1541" s="9">
        <v>271</v>
      </c>
      <c r="N1541" s="9">
        <v>147</v>
      </c>
      <c r="O1541" s="9">
        <v>97</v>
      </c>
      <c r="P1541" s="9">
        <v>24.99</v>
      </c>
      <c r="Q1541" s="9">
        <v>90</v>
      </c>
      <c r="R1541" s="9">
        <v>78</v>
      </c>
    </row>
    <row r="1542" spans="1:18" x14ac:dyDescent="0.2">
      <c r="A1542" s="9">
        <v>0</v>
      </c>
      <c r="B1542" s="9">
        <v>1</v>
      </c>
      <c r="C1542" s="9">
        <v>44</v>
      </c>
      <c r="D1542" s="9">
        <v>0</v>
      </c>
      <c r="E1542" s="9">
        <v>1</v>
      </c>
      <c r="F1542" s="9">
        <v>0</v>
      </c>
      <c r="G1542" s="9">
        <v>0</v>
      </c>
      <c r="H1542" s="9">
        <v>0</v>
      </c>
      <c r="I1542" s="9">
        <v>0</v>
      </c>
      <c r="J1542" s="9">
        <v>0</v>
      </c>
      <c r="K1542" s="9">
        <v>0</v>
      </c>
      <c r="L1542" s="9">
        <v>0</v>
      </c>
      <c r="M1542" s="9">
        <v>286</v>
      </c>
      <c r="N1542" s="9">
        <v>112.5</v>
      </c>
      <c r="O1542" s="9">
        <v>72.5</v>
      </c>
      <c r="P1542" s="9">
        <v>24.72</v>
      </c>
      <c r="Q1542" s="9">
        <v>85</v>
      </c>
      <c r="R1542" s="9">
        <v>76</v>
      </c>
    </row>
    <row r="1543" spans="1:18" x14ac:dyDescent="0.2">
      <c r="A1543" s="9">
        <v>0</v>
      </c>
      <c r="B1543" s="9">
        <v>0</v>
      </c>
      <c r="C1543" s="9">
        <v>45</v>
      </c>
      <c r="D1543" s="9">
        <v>0</v>
      </c>
      <c r="E1543" s="9">
        <v>1</v>
      </c>
      <c r="F1543" s="9">
        <v>0</v>
      </c>
      <c r="G1543" s="9">
        <v>1</v>
      </c>
      <c r="H1543" s="9">
        <v>20</v>
      </c>
      <c r="I1543" s="9">
        <v>0</v>
      </c>
      <c r="J1543" s="9">
        <v>0</v>
      </c>
      <c r="K1543" s="9">
        <v>1</v>
      </c>
      <c r="L1543" s="9">
        <v>0</v>
      </c>
      <c r="M1543" s="9">
        <v>234</v>
      </c>
      <c r="N1543" s="9">
        <v>189</v>
      </c>
      <c r="O1543" s="9">
        <v>87</v>
      </c>
      <c r="P1543" s="9">
        <v>23.1</v>
      </c>
      <c r="Q1543" s="9">
        <v>96</v>
      </c>
      <c r="R1543" s="9">
        <v>90</v>
      </c>
    </row>
    <row r="1544" spans="1:18" x14ac:dyDescent="0.2">
      <c r="A1544" s="9">
        <v>0</v>
      </c>
      <c r="B1544" s="9">
        <v>0</v>
      </c>
      <c r="C1544" s="9">
        <v>61</v>
      </c>
      <c r="D1544" s="9">
        <v>1</v>
      </c>
      <c r="E1544" s="9">
        <v>0</v>
      </c>
      <c r="F1544" s="9">
        <v>0</v>
      </c>
      <c r="G1544" s="9">
        <v>1</v>
      </c>
      <c r="H1544" s="9">
        <v>18</v>
      </c>
      <c r="I1544" s="9">
        <v>0</v>
      </c>
      <c r="J1544" s="9">
        <v>0</v>
      </c>
      <c r="K1544" s="9">
        <v>1</v>
      </c>
      <c r="L1544" s="9">
        <v>0</v>
      </c>
      <c r="M1544" s="9">
        <v>356</v>
      </c>
      <c r="N1544" s="9">
        <v>168</v>
      </c>
      <c r="O1544" s="9">
        <v>98</v>
      </c>
      <c r="P1544" s="9">
        <v>27.3</v>
      </c>
      <c r="Q1544" s="9">
        <v>103</v>
      </c>
      <c r="R1544" s="9">
        <v>106</v>
      </c>
    </row>
    <row r="1545" spans="1:18" x14ac:dyDescent="0.2">
      <c r="A1545" s="9">
        <v>0</v>
      </c>
      <c r="B1545" s="9">
        <v>0</v>
      </c>
      <c r="C1545" s="9">
        <v>43</v>
      </c>
      <c r="D1545" s="9">
        <v>0</v>
      </c>
      <c r="E1545" s="9">
        <v>1</v>
      </c>
      <c r="F1545" s="9">
        <v>0</v>
      </c>
      <c r="G1545" s="9">
        <v>0</v>
      </c>
      <c r="H1545" s="9">
        <v>0</v>
      </c>
      <c r="I1545" s="9">
        <v>0</v>
      </c>
      <c r="J1545" s="9">
        <v>0</v>
      </c>
      <c r="K1545" s="9">
        <v>0</v>
      </c>
      <c r="L1545" s="9">
        <v>0</v>
      </c>
      <c r="M1545" s="9">
        <v>255</v>
      </c>
      <c r="N1545" s="9">
        <v>130</v>
      </c>
      <c r="O1545" s="9">
        <v>85</v>
      </c>
      <c r="P1545" s="9">
        <v>29.56</v>
      </c>
      <c r="Q1545" s="9">
        <v>80</v>
      </c>
      <c r="R1545" s="9">
        <v>78</v>
      </c>
    </row>
    <row r="1546" spans="1:18" x14ac:dyDescent="0.2">
      <c r="A1546" s="9">
        <v>0</v>
      </c>
      <c r="B1546" s="9">
        <v>0</v>
      </c>
      <c r="C1546" s="9">
        <v>46</v>
      </c>
      <c r="D1546" s="9">
        <v>0</v>
      </c>
      <c r="E1546" s="9">
        <v>1</v>
      </c>
      <c r="F1546" s="9">
        <v>0</v>
      </c>
      <c r="G1546" s="9">
        <v>0</v>
      </c>
      <c r="H1546" s="9">
        <v>0</v>
      </c>
      <c r="I1546" s="9">
        <v>0</v>
      </c>
      <c r="J1546" s="9">
        <v>0</v>
      </c>
      <c r="K1546" s="9">
        <v>0</v>
      </c>
      <c r="L1546" s="9">
        <v>0</v>
      </c>
      <c r="M1546" s="9">
        <v>190</v>
      </c>
      <c r="N1546" s="9">
        <v>126.5</v>
      </c>
      <c r="O1546" s="9">
        <v>85</v>
      </c>
      <c r="P1546" s="9">
        <v>19.03</v>
      </c>
      <c r="Q1546" s="9">
        <v>80</v>
      </c>
      <c r="R1546" s="9">
        <v>75</v>
      </c>
    </row>
    <row r="1547" spans="1:18" x14ac:dyDescent="0.2">
      <c r="A1547" s="9">
        <v>1</v>
      </c>
      <c r="B1547" s="9">
        <v>1</v>
      </c>
      <c r="C1547" s="9">
        <v>52</v>
      </c>
      <c r="D1547" s="9">
        <v>0</v>
      </c>
      <c r="E1547" s="9">
        <v>1</v>
      </c>
      <c r="F1547" s="9">
        <v>0</v>
      </c>
      <c r="G1547" s="9">
        <v>0</v>
      </c>
      <c r="H1547" s="9">
        <v>0</v>
      </c>
      <c r="I1547" s="9">
        <v>0</v>
      </c>
      <c r="J1547" s="9">
        <v>0</v>
      </c>
      <c r="K1547" s="9">
        <v>0</v>
      </c>
      <c r="L1547" s="9">
        <v>0</v>
      </c>
      <c r="M1547" s="9">
        <v>219</v>
      </c>
      <c r="N1547" s="9">
        <v>136</v>
      </c>
      <c r="O1547" s="9">
        <v>76</v>
      </c>
      <c r="P1547" s="9">
        <v>24.49</v>
      </c>
      <c r="Q1547" s="9">
        <v>52</v>
      </c>
      <c r="R1547" s="9">
        <v>73</v>
      </c>
    </row>
    <row r="1548" spans="1:18" x14ac:dyDescent="0.2">
      <c r="A1548" s="9">
        <v>0</v>
      </c>
      <c r="B1548" s="9">
        <v>0</v>
      </c>
      <c r="C1548" s="9">
        <v>64</v>
      </c>
      <c r="D1548" s="9">
        <v>0</v>
      </c>
      <c r="E1548" s="9">
        <v>1</v>
      </c>
      <c r="F1548" s="9">
        <v>0</v>
      </c>
      <c r="G1548" s="9">
        <v>0</v>
      </c>
      <c r="H1548" s="9">
        <v>0</v>
      </c>
      <c r="I1548" s="9">
        <v>0</v>
      </c>
      <c r="J1548" s="9">
        <v>0</v>
      </c>
      <c r="K1548" s="9">
        <v>1</v>
      </c>
      <c r="L1548" s="9">
        <v>0</v>
      </c>
      <c r="M1548" s="9">
        <v>254</v>
      </c>
      <c r="N1548" s="9">
        <v>196</v>
      </c>
      <c r="O1548" s="9">
        <v>119</v>
      </c>
      <c r="P1548" s="9">
        <v>35.22</v>
      </c>
      <c r="Q1548" s="9">
        <v>100</v>
      </c>
      <c r="R1548" s="9">
        <v>79</v>
      </c>
    </row>
    <row r="1549" spans="1:18" x14ac:dyDescent="0.2">
      <c r="A1549" s="9">
        <v>0</v>
      </c>
      <c r="B1549" s="9">
        <v>0</v>
      </c>
      <c r="C1549" s="9">
        <v>49</v>
      </c>
      <c r="D1549" s="9">
        <v>0</v>
      </c>
      <c r="E1549" s="9">
        <v>1</v>
      </c>
      <c r="F1549" s="9">
        <v>0</v>
      </c>
      <c r="G1549" s="9">
        <v>0</v>
      </c>
      <c r="H1549" s="9">
        <v>0</v>
      </c>
      <c r="I1549" s="9">
        <v>0</v>
      </c>
      <c r="J1549" s="9">
        <v>0</v>
      </c>
      <c r="K1549" s="9">
        <v>0</v>
      </c>
      <c r="L1549" s="9">
        <v>0</v>
      </c>
      <c r="M1549" s="9">
        <v>170</v>
      </c>
      <c r="N1549" s="9">
        <v>112</v>
      </c>
      <c r="O1549" s="9">
        <v>79</v>
      </c>
      <c r="P1549" s="9">
        <v>21</v>
      </c>
      <c r="Q1549" s="9">
        <v>60</v>
      </c>
      <c r="R1549" s="9">
        <v>80</v>
      </c>
    </row>
    <row r="1550" spans="1:18" x14ac:dyDescent="0.2">
      <c r="A1550" s="9">
        <v>0</v>
      </c>
      <c r="B1550" s="9">
        <v>0</v>
      </c>
      <c r="C1550" s="9">
        <v>41</v>
      </c>
      <c r="D1550" s="9">
        <v>1</v>
      </c>
      <c r="E1550" s="9">
        <v>0</v>
      </c>
      <c r="F1550" s="9">
        <v>0</v>
      </c>
      <c r="G1550" s="9">
        <v>0</v>
      </c>
      <c r="H1550" s="9">
        <v>0</v>
      </c>
      <c r="I1550" s="9">
        <v>0</v>
      </c>
      <c r="J1550" s="9">
        <v>0</v>
      </c>
      <c r="K1550" s="9">
        <v>0</v>
      </c>
      <c r="L1550" s="9">
        <v>0</v>
      </c>
      <c r="M1550" s="9">
        <v>179</v>
      </c>
      <c r="N1550" s="9">
        <v>121</v>
      </c>
      <c r="O1550" s="9">
        <v>83</v>
      </c>
      <c r="P1550" s="9">
        <v>23.04</v>
      </c>
      <c r="Q1550" s="9">
        <v>66</v>
      </c>
      <c r="R1550" s="9">
        <v>90</v>
      </c>
    </row>
    <row r="1551" spans="1:18" x14ac:dyDescent="0.2">
      <c r="A1551" s="9">
        <v>0</v>
      </c>
      <c r="B1551" s="9">
        <v>0</v>
      </c>
      <c r="C1551" s="9">
        <v>50</v>
      </c>
      <c r="D1551" s="9">
        <v>0</v>
      </c>
      <c r="E1551" s="9">
        <v>0</v>
      </c>
      <c r="F1551" s="9">
        <v>0</v>
      </c>
      <c r="G1551" s="9">
        <v>0</v>
      </c>
      <c r="H1551" s="9">
        <v>0</v>
      </c>
      <c r="I1551" s="9">
        <v>0</v>
      </c>
      <c r="J1551" s="9">
        <v>0</v>
      </c>
      <c r="K1551" s="9">
        <v>0</v>
      </c>
      <c r="L1551" s="9">
        <v>0</v>
      </c>
      <c r="M1551" s="9">
        <v>243</v>
      </c>
      <c r="N1551" s="9">
        <v>131</v>
      </c>
      <c r="O1551" s="9">
        <v>80</v>
      </c>
      <c r="P1551" s="9">
        <v>23.24</v>
      </c>
      <c r="Q1551" s="9">
        <v>110</v>
      </c>
      <c r="R1551" s="9">
        <v>78</v>
      </c>
    </row>
    <row r="1552" spans="1:18" x14ac:dyDescent="0.2">
      <c r="A1552" s="9">
        <v>0</v>
      </c>
      <c r="B1552" s="9">
        <v>1</v>
      </c>
      <c r="C1552" s="9">
        <v>50</v>
      </c>
      <c r="D1552" s="9">
        <v>0</v>
      </c>
      <c r="E1552" s="9">
        <v>1</v>
      </c>
      <c r="F1552" s="9">
        <v>0</v>
      </c>
      <c r="G1552" s="9">
        <v>1</v>
      </c>
      <c r="H1552" s="9">
        <v>10</v>
      </c>
      <c r="I1552" s="9">
        <v>0</v>
      </c>
      <c r="J1552" s="9">
        <v>0</v>
      </c>
      <c r="K1552" s="9">
        <v>0</v>
      </c>
      <c r="L1552" s="9">
        <v>0</v>
      </c>
      <c r="M1552" s="9">
        <v>180</v>
      </c>
      <c r="N1552" s="9">
        <v>116</v>
      </c>
      <c r="O1552" s="9">
        <v>82</v>
      </c>
      <c r="P1552" s="9">
        <v>30.11</v>
      </c>
      <c r="Q1552" s="9">
        <v>80</v>
      </c>
      <c r="R1552" s="9">
        <v>92</v>
      </c>
    </row>
    <row r="1553" spans="1:18" x14ac:dyDescent="0.2">
      <c r="A1553" s="9">
        <v>0</v>
      </c>
      <c r="B1553" s="9">
        <v>1</v>
      </c>
      <c r="C1553" s="9">
        <v>59</v>
      </c>
      <c r="D1553" s="9">
        <v>1</v>
      </c>
      <c r="E1553" s="9">
        <v>0</v>
      </c>
      <c r="F1553" s="9">
        <v>0</v>
      </c>
      <c r="G1553" s="9">
        <v>0</v>
      </c>
      <c r="H1553" s="9">
        <v>0</v>
      </c>
      <c r="I1553" s="9">
        <v>0</v>
      </c>
      <c r="J1553" s="9">
        <v>0</v>
      </c>
      <c r="K1553" s="9">
        <v>1</v>
      </c>
      <c r="L1553" s="9">
        <v>0</v>
      </c>
      <c r="M1553" s="9">
        <v>178</v>
      </c>
      <c r="N1553" s="9">
        <v>170</v>
      </c>
      <c r="O1553" s="9">
        <v>118</v>
      </c>
      <c r="P1553" s="9">
        <v>33.450000000000003</v>
      </c>
      <c r="Q1553" s="9">
        <v>79</v>
      </c>
      <c r="R1553" s="9">
        <v>81</v>
      </c>
    </row>
    <row r="1554" spans="1:18" x14ac:dyDescent="0.2">
      <c r="A1554" s="9">
        <v>0</v>
      </c>
      <c r="B1554" s="9">
        <v>0</v>
      </c>
      <c r="C1554" s="9">
        <v>56</v>
      </c>
      <c r="D1554" s="9">
        <v>0</v>
      </c>
      <c r="E1554" s="9">
        <v>1</v>
      </c>
      <c r="F1554" s="9">
        <v>0</v>
      </c>
      <c r="G1554" s="9">
        <v>0</v>
      </c>
      <c r="H1554" s="9">
        <v>0</v>
      </c>
      <c r="I1554" s="9">
        <v>0</v>
      </c>
      <c r="J1554" s="9">
        <v>0</v>
      </c>
      <c r="K1554" s="9">
        <v>1</v>
      </c>
      <c r="L1554" s="9">
        <v>0</v>
      </c>
      <c r="M1554" s="9">
        <v>338</v>
      </c>
      <c r="N1554" s="9">
        <v>190</v>
      </c>
      <c r="O1554" s="9">
        <v>97</v>
      </c>
      <c r="P1554" s="9">
        <v>26.1</v>
      </c>
      <c r="Q1554" s="9">
        <v>75</v>
      </c>
      <c r="R1554" s="9">
        <v>83</v>
      </c>
    </row>
    <row r="1555" spans="1:18" x14ac:dyDescent="0.2">
      <c r="A1555" s="9">
        <v>0</v>
      </c>
      <c r="B1555" s="9">
        <v>0</v>
      </c>
      <c r="C1555" s="9">
        <v>49</v>
      </c>
      <c r="D1555" s="9">
        <v>0</v>
      </c>
      <c r="E1555" s="9">
        <v>0</v>
      </c>
      <c r="F1555" s="9">
        <v>1</v>
      </c>
      <c r="G1555" s="9">
        <v>0</v>
      </c>
      <c r="H1555" s="9">
        <v>0</v>
      </c>
      <c r="I1555" s="9">
        <v>0</v>
      </c>
      <c r="J1555" s="9">
        <v>0</v>
      </c>
      <c r="K1555" s="9">
        <v>0</v>
      </c>
      <c r="L1555" s="9">
        <v>0</v>
      </c>
      <c r="M1555" s="9">
        <v>241</v>
      </c>
      <c r="N1555" s="9">
        <v>120</v>
      </c>
      <c r="O1555" s="9">
        <v>70.5</v>
      </c>
      <c r="P1555" s="9">
        <v>23.29</v>
      </c>
      <c r="Q1555" s="9">
        <v>87</v>
      </c>
      <c r="R1555" s="9">
        <v>84</v>
      </c>
    </row>
    <row r="1556" spans="1:18" x14ac:dyDescent="0.2">
      <c r="A1556" s="9">
        <v>0</v>
      </c>
      <c r="B1556" s="9">
        <v>0</v>
      </c>
      <c r="C1556" s="9">
        <v>50</v>
      </c>
      <c r="D1556" s="9">
        <v>1</v>
      </c>
      <c r="E1556" s="9">
        <v>0</v>
      </c>
      <c r="F1556" s="9">
        <v>0</v>
      </c>
      <c r="G1556" s="9">
        <v>1</v>
      </c>
      <c r="H1556" s="9">
        <v>15</v>
      </c>
      <c r="I1556" s="9">
        <v>0</v>
      </c>
      <c r="J1556" s="9">
        <v>0</v>
      </c>
      <c r="K1556" s="9">
        <v>1</v>
      </c>
      <c r="L1556" s="9">
        <v>0</v>
      </c>
      <c r="M1556" s="9">
        <v>253</v>
      </c>
      <c r="N1556" s="9">
        <v>132</v>
      </c>
      <c r="O1556" s="9">
        <v>84.5</v>
      </c>
      <c r="P1556" s="9">
        <v>27.96</v>
      </c>
      <c r="Q1556" s="9">
        <v>88</v>
      </c>
      <c r="R1556" s="9">
        <v>73</v>
      </c>
    </row>
    <row r="1557" spans="1:18" x14ac:dyDescent="0.2">
      <c r="A1557" s="9">
        <v>0</v>
      </c>
      <c r="B1557" s="9">
        <v>1</v>
      </c>
      <c r="C1557" s="9">
        <v>46</v>
      </c>
      <c r="D1557" s="9">
        <v>1</v>
      </c>
      <c r="E1557" s="9">
        <v>0</v>
      </c>
      <c r="F1557" s="9">
        <v>0</v>
      </c>
      <c r="G1557" s="9">
        <v>1</v>
      </c>
      <c r="H1557" s="9">
        <v>5</v>
      </c>
      <c r="I1557" s="9">
        <v>0</v>
      </c>
      <c r="J1557" s="9">
        <v>0</v>
      </c>
      <c r="K1557" s="9">
        <v>0</v>
      </c>
      <c r="L1557" s="9">
        <v>0</v>
      </c>
      <c r="M1557" s="9">
        <v>221</v>
      </c>
      <c r="N1557" s="9">
        <v>125</v>
      </c>
      <c r="O1557" s="9">
        <v>88</v>
      </c>
      <c r="P1557" s="9">
        <v>24.81</v>
      </c>
      <c r="Q1557" s="9">
        <v>72</v>
      </c>
      <c r="R1557" s="9">
        <v>87</v>
      </c>
    </row>
    <row r="1558" spans="1:18" x14ac:dyDescent="0.2">
      <c r="A1558" s="9">
        <v>1</v>
      </c>
      <c r="B1558" s="9">
        <v>0</v>
      </c>
      <c r="C1558" s="9">
        <v>70</v>
      </c>
      <c r="D1558" s="9">
        <v>1</v>
      </c>
      <c r="E1558" s="9">
        <v>0</v>
      </c>
      <c r="F1558" s="9">
        <v>0</v>
      </c>
      <c r="G1558" s="9">
        <v>0</v>
      </c>
      <c r="H1558" s="9">
        <v>0</v>
      </c>
      <c r="I1558" s="9">
        <v>0</v>
      </c>
      <c r="J1558" s="9">
        <v>1</v>
      </c>
      <c r="K1558" s="9">
        <v>1</v>
      </c>
      <c r="L1558" s="9">
        <v>0</v>
      </c>
      <c r="M1558" s="9">
        <v>107</v>
      </c>
      <c r="N1558" s="9">
        <v>143</v>
      </c>
      <c r="O1558" s="9">
        <v>93</v>
      </c>
      <c r="P1558" s="9">
        <v>25.4</v>
      </c>
      <c r="Q1558" s="9">
        <v>68</v>
      </c>
      <c r="R1558" s="9">
        <v>62</v>
      </c>
    </row>
    <row r="1559" spans="1:18" x14ac:dyDescent="0.2">
      <c r="A1559" s="9">
        <v>0</v>
      </c>
      <c r="B1559" s="9">
        <v>0</v>
      </c>
      <c r="C1559" s="9">
        <v>49</v>
      </c>
      <c r="D1559" s="9">
        <v>0</v>
      </c>
      <c r="E1559" s="9">
        <v>1</v>
      </c>
      <c r="F1559" s="9">
        <v>0</v>
      </c>
      <c r="G1559" s="9">
        <v>1</v>
      </c>
      <c r="H1559" s="9">
        <v>18</v>
      </c>
      <c r="I1559" s="9">
        <v>0</v>
      </c>
      <c r="J1559" s="9">
        <v>0</v>
      </c>
      <c r="K1559" s="9">
        <v>1</v>
      </c>
      <c r="L1559" s="9">
        <v>0</v>
      </c>
      <c r="M1559" s="9">
        <v>233</v>
      </c>
      <c r="N1559" s="9">
        <v>158</v>
      </c>
      <c r="O1559" s="9">
        <v>102</v>
      </c>
      <c r="P1559" s="9">
        <v>25.31</v>
      </c>
      <c r="Q1559" s="9">
        <v>90</v>
      </c>
      <c r="R1559" s="9">
        <v>72</v>
      </c>
    </row>
    <row r="1560" spans="1:18" x14ac:dyDescent="0.2">
      <c r="A1560" s="9">
        <v>0</v>
      </c>
      <c r="B1560" s="9">
        <v>1</v>
      </c>
      <c r="C1560" s="9">
        <v>41</v>
      </c>
      <c r="D1560" s="9">
        <v>0</v>
      </c>
      <c r="E1560" s="9">
        <v>1</v>
      </c>
      <c r="F1560" s="9">
        <v>0</v>
      </c>
      <c r="G1560" s="9">
        <v>0</v>
      </c>
      <c r="H1560" s="9">
        <v>0</v>
      </c>
      <c r="I1560" s="9">
        <v>0</v>
      </c>
      <c r="J1560" s="9">
        <v>0</v>
      </c>
      <c r="K1560" s="9">
        <v>0</v>
      </c>
      <c r="L1560" s="9">
        <v>0</v>
      </c>
      <c r="M1560" s="9">
        <v>247</v>
      </c>
      <c r="N1560" s="9">
        <v>104</v>
      </c>
      <c r="O1560" s="9">
        <v>73</v>
      </c>
      <c r="P1560" s="9">
        <v>23.7</v>
      </c>
      <c r="Q1560" s="9">
        <v>68</v>
      </c>
      <c r="R1560" s="9">
        <v>68</v>
      </c>
    </row>
    <row r="1561" spans="1:18" x14ac:dyDescent="0.2">
      <c r="A1561" s="9">
        <v>0</v>
      </c>
      <c r="B1561" s="9">
        <v>0</v>
      </c>
      <c r="C1561" s="9">
        <v>46</v>
      </c>
      <c r="D1561" s="9">
        <v>0</v>
      </c>
      <c r="E1561" s="9">
        <v>1</v>
      </c>
      <c r="F1561" s="9">
        <v>0</v>
      </c>
      <c r="G1561" s="9">
        <v>0</v>
      </c>
      <c r="H1561" s="9">
        <v>0</v>
      </c>
      <c r="I1561" s="9">
        <v>0</v>
      </c>
      <c r="J1561" s="9">
        <v>0</v>
      </c>
      <c r="K1561" s="9">
        <v>0</v>
      </c>
      <c r="L1561" s="9">
        <v>0</v>
      </c>
      <c r="M1561" s="9">
        <v>244</v>
      </c>
      <c r="N1561" s="9">
        <v>107.5</v>
      </c>
      <c r="O1561" s="9">
        <v>70</v>
      </c>
      <c r="P1561" s="9">
        <v>22.72</v>
      </c>
      <c r="Q1561" s="9">
        <v>47</v>
      </c>
      <c r="R1561" s="9">
        <v>88</v>
      </c>
    </row>
    <row r="1562" spans="1:18" x14ac:dyDescent="0.2">
      <c r="A1562" s="9">
        <v>0</v>
      </c>
      <c r="B1562" s="9">
        <v>0</v>
      </c>
      <c r="C1562" s="9">
        <v>50</v>
      </c>
      <c r="D1562" s="9">
        <v>1</v>
      </c>
      <c r="E1562" s="9">
        <v>0</v>
      </c>
      <c r="F1562" s="9">
        <v>0</v>
      </c>
      <c r="G1562" s="9">
        <v>1</v>
      </c>
      <c r="H1562" s="9">
        <v>9</v>
      </c>
      <c r="I1562" s="9">
        <v>0</v>
      </c>
      <c r="J1562" s="9">
        <v>0</v>
      </c>
      <c r="K1562" s="9">
        <v>0</v>
      </c>
      <c r="L1562" s="9">
        <v>0</v>
      </c>
      <c r="M1562" s="9">
        <v>229</v>
      </c>
      <c r="N1562" s="9">
        <v>114</v>
      </c>
      <c r="O1562" s="9">
        <v>68</v>
      </c>
      <c r="P1562" s="9">
        <v>23.2</v>
      </c>
      <c r="Q1562" s="9">
        <v>90</v>
      </c>
      <c r="R1562" s="9">
        <v>70</v>
      </c>
    </row>
    <row r="1563" spans="1:18" x14ac:dyDescent="0.2">
      <c r="A1563" s="9">
        <v>0</v>
      </c>
      <c r="B1563" s="9">
        <v>0</v>
      </c>
      <c r="C1563" s="9">
        <v>44</v>
      </c>
      <c r="D1563" s="9">
        <v>1</v>
      </c>
      <c r="E1563" s="9">
        <v>0</v>
      </c>
      <c r="F1563" s="9">
        <v>0</v>
      </c>
      <c r="G1563" s="9">
        <v>0</v>
      </c>
      <c r="H1563" s="9">
        <v>0</v>
      </c>
      <c r="I1563" s="9">
        <v>0</v>
      </c>
      <c r="J1563" s="9">
        <v>0</v>
      </c>
      <c r="K1563" s="9">
        <v>0</v>
      </c>
      <c r="L1563" s="9">
        <v>0</v>
      </c>
      <c r="M1563" s="9">
        <v>197</v>
      </c>
      <c r="N1563" s="9">
        <v>125.5</v>
      </c>
      <c r="O1563" s="9">
        <v>82.5</v>
      </c>
      <c r="P1563" s="9">
        <v>25.13</v>
      </c>
      <c r="Q1563" s="9">
        <v>79</v>
      </c>
      <c r="R1563" s="9">
        <v>50</v>
      </c>
    </row>
    <row r="1564" spans="1:18" x14ac:dyDescent="0.2">
      <c r="A1564" s="9">
        <v>0</v>
      </c>
      <c r="B1564" s="9">
        <v>1</v>
      </c>
      <c r="C1564" s="9">
        <v>57</v>
      </c>
      <c r="D1564" s="9">
        <v>1</v>
      </c>
      <c r="E1564" s="9">
        <v>0</v>
      </c>
      <c r="F1564" s="9">
        <v>0</v>
      </c>
      <c r="G1564" s="9">
        <v>0</v>
      </c>
      <c r="H1564" s="9">
        <v>0</v>
      </c>
      <c r="I1564" s="9">
        <v>0</v>
      </c>
      <c r="J1564" s="9">
        <v>0</v>
      </c>
      <c r="K1564" s="9">
        <v>0</v>
      </c>
      <c r="L1564" s="9">
        <v>0</v>
      </c>
      <c r="M1564" s="9">
        <v>200</v>
      </c>
      <c r="N1564" s="9">
        <v>117.5</v>
      </c>
      <c r="O1564" s="9">
        <v>80</v>
      </c>
      <c r="P1564" s="9">
        <v>25.41</v>
      </c>
      <c r="Q1564" s="9">
        <v>65</v>
      </c>
      <c r="R1564" s="9">
        <v>80</v>
      </c>
    </row>
    <row r="1565" spans="1:18" x14ac:dyDescent="0.2">
      <c r="A1565" s="9">
        <v>1</v>
      </c>
      <c r="B1565" s="9">
        <v>0</v>
      </c>
      <c r="C1565" s="9">
        <v>58</v>
      </c>
      <c r="D1565" s="9">
        <v>0</v>
      </c>
      <c r="E1565" s="9">
        <v>1</v>
      </c>
      <c r="F1565" s="9">
        <v>0</v>
      </c>
      <c r="G1565" s="9">
        <v>0</v>
      </c>
      <c r="H1565" s="9">
        <v>0</v>
      </c>
      <c r="I1565" s="9">
        <v>0</v>
      </c>
      <c r="J1565" s="9">
        <v>0</v>
      </c>
      <c r="K1565" s="9">
        <v>1</v>
      </c>
      <c r="L1565" s="9">
        <v>0</v>
      </c>
      <c r="M1565" s="9">
        <v>312</v>
      </c>
      <c r="N1565" s="9">
        <v>161</v>
      </c>
      <c r="O1565" s="9">
        <v>100.5</v>
      </c>
      <c r="P1565" s="9">
        <v>21.51</v>
      </c>
      <c r="Q1565" s="9">
        <v>75</v>
      </c>
      <c r="R1565" s="9">
        <v>64</v>
      </c>
    </row>
    <row r="1566" spans="1:18" x14ac:dyDescent="0.2">
      <c r="A1566" s="9">
        <v>0</v>
      </c>
      <c r="B1566" s="9">
        <v>1</v>
      </c>
      <c r="C1566" s="9">
        <v>41</v>
      </c>
      <c r="D1566" s="9">
        <v>0</v>
      </c>
      <c r="E1566" s="9">
        <v>1</v>
      </c>
      <c r="F1566" s="9">
        <v>0</v>
      </c>
      <c r="G1566" s="9">
        <v>1</v>
      </c>
      <c r="H1566" s="9">
        <v>40</v>
      </c>
      <c r="I1566" s="9">
        <v>0</v>
      </c>
      <c r="J1566" s="9">
        <v>0</v>
      </c>
      <c r="K1566" s="9">
        <v>1</v>
      </c>
      <c r="L1566" s="9">
        <v>0</v>
      </c>
      <c r="M1566" s="9">
        <v>313</v>
      </c>
      <c r="N1566" s="9">
        <v>114</v>
      </c>
      <c r="O1566" s="9">
        <v>79</v>
      </c>
      <c r="P1566" s="9">
        <v>25.63</v>
      </c>
      <c r="Q1566" s="9">
        <v>60</v>
      </c>
      <c r="R1566" s="9">
        <v>93</v>
      </c>
    </row>
    <row r="1567" spans="1:18" x14ac:dyDescent="0.2">
      <c r="A1567" s="9">
        <v>0</v>
      </c>
      <c r="B1567" s="9">
        <v>0</v>
      </c>
      <c r="C1567" s="9">
        <v>43</v>
      </c>
      <c r="D1567" s="9">
        <v>0</v>
      </c>
      <c r="E1567" s="9">
        <v>0</v>
      </c>
      <c r="F1567" s="9">
        <v>0</v>
      </c>
      <c r="G1567" s="9">
        <v>0</v>
      </c>
      <c r="H1567" s="9">
        <v>0</v>
      </c>
      <c r="I1567" s="9">
        <v>0</v>
      </c>
      <c r="J1567" s="9">
        <v>0</v>
      </c>
      <c r="K1567" s="9">
        <v>0</v>
      </c>
      <c r="L1567" s="9">
        <v>0</v>
      </c>
      <c r="M1567" s="9">
        <v>240</v>
      </c>
      <c r="N1567" s="9">
        <v>110.5</v>
      </c>
      <c r="O1567" s="9">
        <v>66</v>
      </c>
      <c r="P1567" s="9">
        <v>24.09</v>
      </c>
      <c r="Q1567" s="9">
        <v>67</v>
      </c>
      <c r="R1567" s="9">
        <v>80</v>
      </c>
    </row>
    <row r="1568" spans="1:18" x14ac:dyDescent="0.2">
      <c r="A1568" s="9">
        <v>0</v>
      </c>
      <c r="B1568" s="9">
        <v>1</v>
      </c>
      <c r="C1568" s="9">
        <v>36</v>
      </c>
      <c r="D1568" s="9">
        <v>0</v>
      </c>
      <c r="E1568" s="9">
        <v>1</v>
      </c>
      <c r="F1568" s="9">
        <v>0</v>
      </c>
      <c r="G1568" s="9">
        <v>1</v>
      </c>
      <c r="H1568" s="9">
        <v>20</v>
      </c>
      <c r="I1568" s="9">
        <v>0</v>
      </c>
      <c r="J1568" s="9">
        <v>0</v>
      </c>
      <c r="K1568" s="9">
        <v>0</v>
      </c>
      <c r="L1568" s="9">
        <v>0</v>
      </c>
      <c r="M1568" s="9">
        <v>204</v>
      </c>
      <c r="N1568" s="9">
        <v>132.5</v>
      </c>
      <c r="O1568" s="9">
        <v>82.5</v>
      </c>
      <c r="P1568" s="9">
        <v>21.27</v>
      </c>
      <c r="Q1568" s="9">
        <v>70</v>
      </c>
      <c r="R1568" s="9">
        <v>84</v>
      </c>
    </row>
    <row r="1569" spans="1:18" x14ac:dyDescent="0.2">
      <c r="A1569" s="9">
        <v>0</v>
      </c>
      <c r="B1569" s="9">
        <v>1</v>
      </c>
      <c r="C1569" s="9">
        <v>52</v>
      </c>
      <c r="D1569" s="9">
        <v>1</v>
      </c>
      <c r="E1569" s="9">
        <v>0</v>
      </c>
      <c r="F1569" s="9">
        <v>0</v>
      </c>
      <c r="G1569" s="9">
        <v>1</v>
      </c>
      <c r="H1569" s="9">
        <v>2</v>
      </c>
      <c r="I1569" s="9">
        <v>0</v>
      </c>
      <c r="J1569" s="9">
        <v>0</v>
      </c>
      <c r="K1569" s="9">
        <v>0</v>
      </c>
      <c r="L1569" s="9">
        <v>0</v>
      </c>
      <c r="M1569" s="9">
        <v>246</v>
      </c>
      <c r="N1569" s="9">
        <v>122</v>
      </c>
      <c r="O1569" s="9">
        <v>81</v>
      </c>
      <c r="P1569" s="9">
        <v>27.61</v>
      </c>
      <c r="Q1569" s="9">
        <v>90</v>
      </c>
      <c r="R1569" s="9">
        <v>98</v>
      </c>
    </row>
    <row r="1570" spans="1:18" x14ac:dyDescent="0.2">
      <c r="A1570" s="9">
        <v>0</v>
      </c>
      <c r="B1570" s="9">
        <v>1</v>
      </c>
      <c r="C1570" s="9">
        <v>44</v>
      </c>
      <c r="D1570" s="9">
        <v>0</v>
      </c>
      <c r="E1570" s="9">
        <v>0</v>
      </c>
      <c r="F1570" s="9">
        <v>0</v>
      </c>
      <c r="G1570" s="9">
        <v>0</v>
      </c>
      <c r="H1570" s="9">
        <v>0</v>
      </c>
      <c r="I1570" s="9">
        <v>0</v>
      </c>
      <c r="J1570" s="9">
        <v>0</v>
      </c>
      <c r="K1570" s="9">
        <v>0</v>
      </c>
      <c r="L1570" s="9">
        <v>0</v>
      </c>
      <c r="M1570" s="9">
        <v>211</v>
      </c>
      <c r="N1570" s="9">
        <v>130</v>
      </c>
      <c r="O1570" s="9">
        <v>85.5</v>
      </c>
      <c r="P1570" s="9">
        <v>26.98</v>
      </c>
      <c r="Q1570" s="9">
        <v>60</v>
      </c>
      <c r="R1570" s="9">
        <v>82</v>
      </c>
    </row>
    <row r="1571" spans="1:18" x14ac:dyDescent="0.2">
      <c r="A1571" s="9">
        <v>0</v>
      </c>
      <c r="B1571" s="9">
        <v>0</v>
      </c>
      <c r="C1571" s="9">
        <v>36</v>
      </c>
      <c r="D1571" s="9">
        <v>0</v>
      </c>
      <c r="E1571" s="9">
        <v>0</v>
      </c>
      <c r="F1571" s="9">
        <v>1</v>
      </c>
      <c r="G1571" s="9">
        <v>1</v>
      </c>
      <c r="H1571" s="9">
        <v>5</v>
      </c>
      <c r="I1571" s="9">
        <v>0</v>
      </c>
      <c r="J1571" s="9">
        <v>0</v>
      </c>
      <c r="K1571" s="9">
        <v>0</v>
      </c>
      <c r="L1571" s="9">
        <v>0</v>
      </c>
      <c r="M1571" s="9">
        <v>200</v>
      </c>
      <c r="N1571" s="9">
        <v>121.5</v>
      </c>
      <c r="O1571" s="9">
        <v>72.5</v>
      </c>
      <c r="P1571" s="9">
        <v>23.09</v>
      </c>
      <c r="Q1571" s="9">
        <v>75</v>
      </c>
      <c r="R1571" s="9">
        <v>75</v>
      </c>
    </row>
    <row r="1572" spans="1:18" x14ac:dyDescent="0.2">
      <c r="A1572" s="9">
        <v>0</v>
      </c>
      <c r="B1572" s="9">
        <v>1</v>
      </c>
      <c r="C1572" s="9">
        <v>38</v>
      </c>
      <c r="D1572" s="9">
        <v>0</v>
      </c>
      <c r="E1572" s="9">
        <v>1</v>
      </c>
      <c r="F1572" s="9">
        <v>0</v>
      </c>
      <c r="G1572" s="9">
        <v>1</v>
      </c>
      <c r="H1572" s="9">
        <v>43</v>
      </c>
      <c r="I1572" s="9">
        <v>0</v>
      </c>
      <c r="J1572" s="9">
        <v>0</v>
      </c>
      <c r="K1572" s="9">
        <v>1</v>
      </c>
      <c r="L1572" s="9">
        <v>0</v>
      </c>
      <c r="M1572" s="9">
        <v>265</v>
      </c>
      <c r="N1572" s="9">
        <v>129</v>
      </c>
      <c r="O1572" s="9">
        <v>85</v>
      </c>
      <c r="P1572" s="9">
        <v>31.61</v>
      </c>
      <c r="Q1572" s="9">
        <v>68</v>
      </c>
      <c r="R1572" s="9">
        <v>68</v>
      </c>
    </row>
    <row r="1573" spans="1:18" x14ac:dyDescent="0.2">
      <c r="A1573" s="9">
        <v>0</v>
      </c>
      <c r="B1573" s="9">
        <v>0</v>
      </c>
      <c r="C1573" s="9">
        <v>54</v>
      </c>
      <c r="D1573" s="9">
        <v>1</v>
      </c>
      <c r="E1573" s="9">
        <v>0</v>
      </c>
      <c r="F1573" s="9">
        <v>0</v>
      </c>
      <c r="G1573" s="9">
        <v>1</v>
      </c>
      <c r="H1573" s="9">
        <v>5</v>
      </c>
      <c r="I1573" s="9">
        <v>0</v>
      </c>
      <c r="J1573" s="9">
        <v>0</v>
      </c>
      <c r="K1573" s="9">
        <v>1</v>
      </c>
      <c r="L1573" s="9">
        <v>0</v>
      </c>
      <c r="M1573" s="9">
        <v>298</v>
      </c>
      <c r="N1573" s="9">
        <v>151.5</v>
      </c>
      <c r="O1573" s="9">
        <v>96.5</v>
      </c>
      <c r="P1573" s="9">
        <v>30.29</v>
      </c>
      <c r="Q1573" s="9">
        <v>64</v>
      </c>
      <c r="R1573" s="9">
        <v>77</v>
      </c>
    </row>
    <row r="1574" spans="1:18" x14ac:dyDescent="0.2">
      <c r="A1574" s="9">
        <v>0</v>
      </c>
      <c r="B1574" s="9">
        <v>1</v>
      </c>
      <c r="C1574" s="9">
        <v>39</v>
      </c>
      <c r="D1574" s="9">
        <v>1</v>
      </c>
      <c r="E1574" s="9">
        <v>0</v>
      </c>
      <c r="F1574" s="9">
        <v>0</v>
      </c>
      <c r="G1574" s="9">
        <v>1</v>
      </c>
      <c r="H1574" s="9">
        <v>20</v>
      </c>
      <c r="I1574" s="9">
        <v>0</v>
      </c>
      <c r="J1574" s="9">
        <v>0</v>
      </c>
      <c r="K1574" s="9">
        <v>0</v>
      </c>
      <c r="L1574" s="9">
        <v>0</v>
      </c>
      <c r="M1574" s="9">
        <v>325</v>
      </c>
      <c r="N1574" s="9">
        <v>122</v>
      </c>
      <c r="O1574" s="9">
        <v>82</v>
      </c>
      <c r="P1574" s="9">
        <v>26.04</v>
      </c>
      <c r="Q1574" s="9">
        <v>58</v>
      </c>
      <c r="R1574" s="9">
        <v>93</v>
      </c>
    </row>
    <row r="1575" spans="1:18" x14ac:dyDescent="0.2">
      <c r="A1575" s="9">
        <v>0</v>
      </c>
      <c r="B1575" s="9">
        <v>0</v>
      </c>
      <c r="C1575" s="9">
        <v>40</v>
      </c>
      <c r="D1575" s="9">
        <v>1</v>
      </c>
      <c r="E1575" s="9">
        <v>0</v>
      </c>
      <c r="F1575" s="9">
        <v>0</v>
      </c>
      <c r="G1575" s="9">
        <v>0</v>
      </c>
      <c r="H1575" s="9">
        <v>0</v>
      </c>
      <c r="I1575" s="9">
        <v>0</v>
      </c>
      <c r="J1575" s="9">
        <v>0</v>
      </c>
      <c r="K1575" s="9">
        <v>0</v>
      </c>
      <c r="L1575" s="9">
        <v>0</v>
      </c>
      <c r="M1575" s="9">
        <v>228</v>
      </c>
      <c r="N1575" s="9">
        <v>116</v>
      </c>
      <c r="O1575" s="9">
        <v>78</v>
      </c>
      <c r="P1575" s="9">
        <v>27.72</v>
      </c>
      <c r="Q1575" s="9">
        <v>62</v>
      </c>
      <c r="R1575" s="9">
        <v>75</v>
      </c>
    </row>
    <row r="1576" spans="1:18" x14ac:dyDescent="0.2">
      <c r="A1576" s="9">
        <v>0</v>
      </c>
      <c r="B1576" s="9">
        <v>0</v>
      </c>
      <c r="C1576" s="9">
        <v>48</v>
      </c>
      <c r="D1576" s="9">
        <v>0</v>
      </c>
      <c r="E1576" s="9">
        <v>1</v>
      </c>
      <c r="F1576" s="9">
        <v>0</v>
      </c>
      <c r="G1576" s="9">
        <v>0</v>
      </c>
      <c r="H1576" s="9">
        <v>0</v>
      </c>
      <c r="I1576" s="9">
        <v>0</v>
      </c>
      <c r="J1576" s="9">
        <v>0</v>
      </c>
      <c r="K1576" s="9">
        <v>0</v>
      </c>
      <c r="L1576" s="9">
        <v>0</v>
      </c>
      <c r="M1576" s="9">
        <v>271</v>
      </c>
      <c r="N1576" s="9">
        <v>110</v>
      </c>
      <c r="O1576" s="9">
        <v>74</v>
      </c>
      <c r="P1576" s="9">
        <v>21.79</v>
      </c>
      <c r="Q1576" s="9">
        <v>56</v>
      </c>
      <c r="R1576" s="9">
        <v>67</v>
      </c>
    </row>
    <row r="1577" spans="1:18" x14ac:dyDescent="0.2">
      <c r="A1577" s="9">
        <v>0</v>
      </c>
      <c r="B1577" s="9">
        <v>0</v>
      </c>
      <c r="C1577" s="9">
        <v>39</v>
      </c>
      <c r="D1577" s="9">
        <v>0</v>
      </c>
      <c r="E1577" s="9">
        <v>0</v>
      </c>
      <c r="F1577" s="9">
        <v>0</v>
      </c>
      <c r="G1577" s="9">
        <v>1</v>
      </c>
      <c r="H1577" s="9">
        <v>15</v>
      </c>
      <c r="I1577" s="9">
        <v>0</v>
      </c>
      <c r="J1577" s="9">
        <v>0</v>
      </c>
      <c r="K1577" s="9">
        <v>0</v>
      </c>
      <c r="L1577" s="9">
        <v>0</v>
      </c>
      <c r="M1577" s="9">
        <v>229</v>
      </c>
      <c r="N1577" s="9">
        <v>113.5</v>
      </c>
      <c r="O1577" s="9">
        <v>72.5</v>
      </c>
      <c r="P1577" s="9">
        <v>22.33</v>
      </c>
      <c r="Q1577" s="9">
        <v>84</v>
      </c>
      <c r="R1577" s="9">
        <v>82</v>
      </c>
    </row>
    <row r="1578" spans="1:18" x14ac:dyDescent="0.2">
      <c r="A1578" s="9">
        <v>0</v>
      </c>
      <c r="B1578" s="9">
        <v>0</v>
      </c>
      <c r="C1578" s="9">
        <v>41</v>
      </c>
      <c r="D1578" s="9">
        <v>0</v>
      </c>
      <c r="E1578" s="9">
        <v>0</v>
      </c>
      <c r="F1578" s="9">
        <v>0</v>
      </c>
      <c r="G1578" s="9">
        <v>0</v>
      </c>
      <c r="H1578" s="9">
        <v>0</v>
      </c>
      <c r="I1578" s="9">
        <v>0</v>
      </c>
      <c r="J1578" s="9">
        <v>0</v>
      </c>
      <c r="K1578" s="9">
        <v>0</v>
      </c>
      <c r="L1578" s="9">
        <v>0</v>
      </c>
      <c r="M1578" s="9">
        <v>159</v>
      </c>
      <c r="N1578" s="9">
        <v>119</v>
      </c>
      <c r="O1578" s="9">
        <v>76</v>
      </c>
      <c r="P1578" s="9">
        <v>27.49</v>
      </c>
      <c r="Q1578" s="9">
        <v>55</v>
      </c>
      <c r="R1578" s="9">
        <v>70</v>
      </c>
    </row>
    <row r="1579" spans="1:18" x14ac:dyDescent="0.2">
      <c r="A1579" s="9">
        <v>0</v>
      </c>
      <c r="B1579" s="9">
        <v>1</v>
      </c>
      <c r="C1579" s="9">
        <v>40</v>
      </c>
      <c r="D1579" s="9">
        <v>0</v>
      </c>
      <c r="E1579" s="9">
        <v>1</v>
      </c>
      <c r="F1579" s="9">
        <v>0</v>
      </c>
      <c r="G1579" s="9">
        <v>1</v>
      </c>
      <c r="H1579" s="9">
        <v>10</v>
      </c>
      <c r="I1579" s="9">
        <v>0</v>
      </c>
      <c r="J1579" s="9">
        <v>0</v>
      </c>
      <c r="K1579" s="9">
        <v>0</v>
      </c>
      <c r="L1579" s="9">
        <v>0</v>
      </c>
      <c r="M1579" s="9">
        <v>195</v>
      </c>
      <c r="N1579" s="9">
        <v>110</v>
      </c>
      <c r="O1579" s="9">
        <v>70</v>
      </c>
      <c r="P1579" s="9">
        <v>24.75</v>
      </c>
      <c r="Q1579" s="9">
        <v>79</v>
      </c>
      <c r="R1579" s="9">
        <v>78</v>
      </c>
    </row>
    <row r="1580" spans="1:18" x14ac:dyDescent="0.2">
      <c r="A1580" s="9">
        <v>0</v>
      </c>
      <c r="B1580" s="9">
        <v>0</v>
      </c>
      <c r="C1580" s="9">
        <v>51</v>
      </c>
      <c r="D1580" s="9">
        <v>1</v>
      </c>
      <c r="E1580" s="9">
        <v>0</v>
      </c>
      <c r="F1580" s="9">
        <v>0</v>
      </c>
      <c r="G1580" s="9">
        <v>0</v>
      </c>
      <c r="H1580" s="9">
        <v>0</v>
      </c>
      <c r="I1580" s="9">
        <v>0</v>
      </c>
      <c r="J1580" s="9">
        <v>0</v>
      </c>
      <c r="K1580" s="9">
        <v>1</v>
      </c>
      <c r="L1580" s="9">
        <v>0</v>
      </c>
      <c r="M1580" s="9">
        <v>216</v>
      </c>
      <c r="N1580" s="9">
        <v>154</v>
      </c>
      <c r="O1580" s="9">
        <v>98</v>
      </c>
      <c r="P1580" s="9">
        <v>32.35</v>
      </c>
      <c r="Q1580" s="9">
        <v>75</v>
      </c>
      <c r="R1580" s="9">
        <v>103</v>
      </c>
    </row>
    <row r="1581" spans="1:18" x14ac:dyDescent="0.2">
      <c r="A1581" s="9">
        <v>0</v>
      </c>
      <c r="B1581" s="9">
        <v>1</v>
      </c>
      <c r="C1581" s="9">
        <v>38</v>
      </c>
      <c r="D1581" s="9">
        <v>0</v>
      </c>
      <c r="E1581" s="9">
        <v>1</v>
      </c>
      <c r="F1581" s="9">
        <v>0</v>
      </c>
      <c r="G1581" s="9">
        <v>1</v>
      </c>
      <c r="H1581" s="9">
        <v>20</v>
      </c>
      <c r="I1581" s="9">
        <v>0</v>
      </c>
      <c r="J1581" s="9">
        <v>0</v>
      </c>
      <c r="K1581" s="9">
        <v>0</v>
      </c>
      <c r="L1581" s="9">
        <v>0</v>
      </c>
      <c r="M1581" s="9">
        <v>268</v>
      </c>
      <c r="N1581" s="9">
        <v>134</v>
      </c>
      <c r="O1581" s="9">
        <v>78</v>
      </c>
      <c r="P1581" s="9">
        <v>31.62</v>
      </c>
      <c r="Q1581" s="9">
        <v>80</v>
      </c>
      <c r="R1581" s="9">
        <v>78</v>
      </c>
    </row>
    <row r="1582" spans="1:18" x14ac:dyDescent="0.2">
      <c r="A1582" s="9">
        <v>0</v>
      </c>
      <c r="B1582" s="9">
        <v>0</v>
      </c>
      <c r="C1582" s="9">
        <v>60</v>
      </c>
      <c r="D1582" s="9">
        <v>0</v>
      </c>
      <c r="E1582" s="9">
        <v>0</v>
      </c>
      <c r="F1582" s="9">
        <v>1</v>
      </c>
      <c r="G1582" s="9">
        <v>0</v>
      </c>
      <c r="H1582" s="9">
        <v>0</v>
      </c>
      <c r="I1582" s="9">
        <v>0</v>
      </c>
      <c r="J1582" s="9">
        <v>0</v>
      </c>
      <c r="K1582" s="9">
        <v>0</v>
      </c>
      <c r="L1582" s="9">
        <v>0</v>
      </c>
      <c r="M1582" s="9">
        <v>268</v>
      </c>
      <c r="N1582" s="9">
        <v>123</v>
      </c>
      <c r="O1582" s="9">
        <v>82</v>
      </c>
      <c r="P1582" s="9">
        <v>29.47</v>
      </c>
      <c r="Q1582" s="9">
        <v>80</v>
      </c>
      <c r="R1582" s="9">
        <v>85</v>
      </c>
    </row>
    <row r="1583" spans="1:18" x14ac:dyDescent="0.2">
      <c r="A1583" s="9">
        <v>0</v>
      </c>
      <c r="B1583" s="9">
        <v>1</v>
      </c>
      <c r="C1583" s="9">
        <v>42</v>
      </c>
      <c r="D1583" s="9">
        <v>1</v>
      </c>
      <c r="E1583" s="9">
        <v>0</v>
      </c>
      <c r="F1583" s="9">
        <v>0</v>
      </c>
      <c r="G1583" s="9">
        <v>1</v>
      </c>
      <c r="H1583" s="9">
        <v>25</v>
      </c>
      <c r="I1583" s="9">
        <v>0</v>
      </c>
      <c r="J1583" s="9">
        <v>0</v>
      </c>
      <c r="K1583" s="9">
        <v>0</v>
      </c>
      <c r="L1583" s="9">
        <v>0</v>
      </c>
      <c r="M1583" s="9">
        <v>231</v>
      </c>
      <c r="N1583" s="9">
        <v>122</v>
      </c>
      <c r="O1583" s="9">
        <v>84</v>
      </c>
      <c r="P1583" s="9">
        <v>27.63</v>
      </c>
      <c r="Q1583" s="9">
        <v>66</v>
      </c>
      <c r="R1583" s="9">
        <v>72</v>
      </c>
    </row>
    <row r="1584" spans="1:18" x14ac:dyDescent="0.2">
      <c r="A1584" s="9">
        <v>0</v>
      </c>
      <c r="B1584" s="9">
        <v>0</v>
      </c>
      <c r="C1584" s="9">
        <v>51</v>
      </c>
      <c r="D1584" s="9">
        <v>1</v>
      </c>
      <c r="E1584" s="9">
        <v>0</v>
      </c>
      <c r="F1584" s="9">
        <v>0</v>
      </c>
      <c r="G1584" s="9">
        <v>1</v>
      </c>
      <c r="H1584" s="9">
        <v>3</v>
      </c>
      <c r="I1584" s="9">
        <v>0</v>
      </c>
      <c r="J1584" s="9">
        <v>0</v>
      </c>
      <c r="K1584" s="9">
        <v>0</v>
      </c>
      <c r="L1584" s="9">
        <v>0</v>
      </c>
      <c r="M1584" s="9">
        <v>246</v>
      </c>
      <c r="N1584" s="9">
        <v>111.5</v>
      </c>
      <c r="O1584" s="9">
        <v>74</v>
      </c>
      <c r="P1584" s="9">
        <v>25.09</v>
      </c>
      <c r="Q1584" s="9">
        <v>78</v>
      </c>
      <c r="R1584" s="9">
        <v>78</v>
      </c>
    </row>
    <row r="1585" spans="1:18" x14ac:dyDescent="0.2">
      <c r="A1585" s="9">
        <v>0</v>
      </c>
      <c r="B1585" s="9">
        <v>0</v>
      </c>
      <c r="C1585" s="9">
        <v>39</v>
      </c>
      <c r="D1585" s="9">
        <v>0</v>
      </c>
      <c r="E1585" s="9">
        <v>0</v>
      </c>
      <c r="F1585" s="9">
        <v>1</v>
      </c>
      <c r="G1585" s="9">
        <v>0</v>
      </c>
      <c r="H1585" s="9">
        <v>0</v>
      </c>
      <c r="I1585" s="9">
        <v>0</v>
      </c>
      <c r="J1585" s="9">
        <v>0</v>
      </c>
      <c r="K1585" s="9">
        <v>0</v>
      </c>
      <c r="L1585" s="9">
        <v>0</v>
      </c>
      <c r="M1585" s="9">
        <v>195</v>
      </c>
      <c r="N1585" s="9">
        <v>119</v>
      </c>
      <c r="O1585" s="9">
        <v>84</v>
      </c>
      <c r="P1585" s="9">
        <v>24.6</v>
      </c>
      <c r="Q1585" s="9">
        <v>65</v>
      </c>
      <c r="R1585" s="9">
        <v>73</v>
      </c>
    </row>
    <row r="1586" spans="1:18" x14ac:dyDescent="0.2">
      <c r="A1586" s="9">
        <v>0</v>
      </c>
      <c r="B1586" s="9">
        <v>1</v>
      </c>
      <c r="C1586" s="9">
        <v>39</v>
      </c>
      <c r="D1586" s="9">
        <v>0</v>
      </c>
      <c r="E1586" s="9">
        <v>0</v>
      </c>
      <c r="F1586" s="9">
        <v>1</v>
      </c>
      <c r="G1586" s="9">
        <v>1</v>
      </c>
      <c r="H1586" s="9">
        <v>20</v>
      </c>
      <c r="I1586" s="9">
        <v>0</v>
      </c>
      <c r="J1586" s="9">
        <v>0</v>
      </c>
      <c r="K1586" s="9">
        <v>0</v>
      </c>
      <c r="L1586" s="9">
        <v>0</v>
      </c>
      <c r="M1586" s="9">
        <v>148</v>
      </c>
      <c r="N1586" s="9">
        <v>101</v>
      </c>
      <c r="O1586" s="9">
        <v>62</v>
      </c>
      <c r="P1586" s="9">
        <v>24.47</v>
      </c>
      <c r="Q1586" s="9">
        <v>70</v>
      </c>
      <c r="R1586" s="9">
        <v>81</v>
      </c>
    </row>
    <row r="1587" spans="1:18" x14ac:dyDescent="0.2">
      <c r="A1587" s="9">
        <v>0</v>
      </c>
      <c r="B1587" s="9">
        <v>0</v>
      </c>
      <c r="C1587" s="9">
        <v>51</v>
      </c>
      <c r="D1587" s="9">
        <v>1</v>
      </c>
      <c r="E1587" s="9">
        <v>0</v>
      </c>
      <c r="F1587" s="9">
        <v>0</v>
      </c>
      <c r="G1587" s="9">
        <v>1</v>
      </c>
      <c r="H1587" s="9">
        <v>20</v>
      </c>
      <c r="I1587" s="9">
        <v>0</v>
      </c>
      <c r="J1587" s="9">
        <v>0</v>
      </c>
      <c r="K1587" s="9">
        <v>0</v>
      </c>
      <c r="L1587" s="9">
        <v>0</v>
      </c>
      <c r="M1587" s="9">
        <v>168</v>
      </c>
      <c r="N1587" s="9">
        <v>128</v>
      </c>
      <c r="O1587" s="9">
        <v>80</v>
      </c>
      <c r="P1587" s="9">
        <v>23.08</v>
      </c>
      <c r="Q1587" s="9">
        <v>75</v>
      </c>
      <c r="R1587" s="9">
        <v>93</v>
      </c>
    </row>
    <row r="1588" spans="1:18" x14ac:dyDescent="0.2">
      <c r="A1588" s="9">
        <v>0</v>
      </c>
      <c r="B1588" s="9">
        <v>0</v>
      </c>
      <c r="C1588" s="9">
        <v>46</v>
      </c>
      <c r="D1588" s="9">
        <v>1</v>
      </c>
      <c r="E1588" s="9">
        <v>0</v>
      </c>
      <c r="F1588" s="9">
        <v>0</v>
      </c>
      <c r="G1588" s="9">
        <v>0</v>
      </c>
      <c r="H1588" s="9">
        <v>0</v>
      </c>
      <c r="I1588" s="9">
        <v>0</v>
      </c>
      <c r="J1588" s="9">
        <v>0</v>
      </c>
      <c r="K1588" s="9">
        <v>0</v>
      </c>
      <c r="L1588" s="9">
        <v>0</v>
      </c>
      <c r="M1588" s="9">
        <v>222</v>
      </c>
      <c r="N1588" s="9">
        <v>131</v>
      </c>
      <c r="O1588" s="9">
        <v>80</v>
      </c>
      <c r="P1588" s="9">
        <v>25.46</v>
      </c>
      <c r="Q1588" s="9">
        <v>72</v>
      </c>
      <c r="R1588" s="9">
        <v>72</v>
      </c>
    </row>
    <row r="1589" spans="1:18" x14ac:dyDescent="0.2">
      <c r="A1589" s="9">
        <v>0</v>
      </c>
      <c r="B1589" s="9">
        <v>0</v>
      </c>
      <c r="C1589" s="9">
        <v>40</v>
      </c>
      <c r="D1589" s="9">
        <v>0</v>
      </c>
      <c r="E1589" s="9">
        <v>1</v>
      </c>
      <c r="F1589" s="9">
        <v>0</v>
      </c>
      <c r="G1589" s="9">
        <v>1</v>
      </c>
      <c r="H1589" s="9">
        <v>5</v>
      </c>
      <c r="I1589" s="9">
        <v>0</v>
      </c>
      <c r="J1589" s="9">
        <v>0</v>
      </c>
      <c r="K1589" s="9">
        <v>0</v>
      </c>
      <c r="L1589" s="9">
        <v>0</v>
      </c>
      <c r="M1589" s="9">
        <v>174</v>
      </c>
      <c r="N1589" s="9">
        <v>130</v>
      </c>
      <c r="O1589" s="9">
        <v>86</v>
      </c>
      <c r="P1589" s="9">
        <v>25.05</v>
      </c>
      <c r="Q1589" s="9">
        <v>80</v>
      </c>
      <c r="R1589" s="9">
        <v>83</v>
      </c>
    </row>
    <row r="1590" spans="1:18" x14ac:dyDescent="0.2">
      <c r="A1590" s="9">
        <v>0</v>
      </c>
      <c r="B1590" s="9">
        <v>1</v>
      </c>
      <c r="C1590" s="9">
        <v>41</v>
      </c>
      <c r="D1590" s="9">
        <v>0</v>
      </c>
      <c r="E1590" s="9">
        <v>1</v>
      </c>
      <c r="F1590" s="9">
        <v>0</v>
      </c>
      <c r="G1590" s="9">
        <v>1</v>
      </c>
      <c r="H1590" s="9">
        <v>20</v>
      </c>
      <c r="I1590" s="9">
        <v>0</v>
      </c>
      <c r="J1590" s="9">
        <v>0</v>
      </c>
      <c r="K1590" s="9">
        <v>0</v>
      </c>
      <c r="L1590" s="9">
        <v>0</v>
      </c>
      <c r="M1590" s="9">
        <v>180</v>
      </c>
      <c r="N1590" s="9">
        <v>127</v>
      </c>
      <c r="O1590" s="9">
        <v>86</v>
      </c>
      <c r="P1590" s="9">
        <v>20.72</v>
      </c>
      <c r="Q1590" s="9">
        <v>73</v>
      </c>
      <c r="R1590" s="9">
        <v>63</v>
      </c>
    </row>
    <row r="1591" spans="1:18" x14ac:dyDescent="0.2">
      <c r="A1591" s="9">
        <v>0</v>
      </c>
      <c r="B1591" s="9">
        <v>1</v>
      </c>
      <c r="C1591" s="9">
        <v>56</v>
      </c>
      <c r="D1591" s="9">
        <v>0</v>
      </c>
      <c r="E1591" s="9">
        <v>0</v>
      </c>
      <c r="F1591" s="9">
        <v>0</v>
      </c>
      <c r="G1591" s="9">
        <v>0</v>
      </c>
      <c r="H1591" s="9">
        <v>0</v>
      </c>
      <c r="I1591" s="9">
        <v>0</v>
      </c>
      <c r="J1591" s="9">
        <v>0</v>
      </c>
      <c r="K1591" s="9">
        <v>0</v>
      </c>
      <c r="L1591" s="9">
        <v>0</v>
      </c>
      <c r="M1591" s="9">
        <v>232</v>
      </c>
      <c r="N1591" s="9">
        <v>126</v>
      </c>
      <c r="O1591" s="9">
        <v>83</v>
      </c>
      <c r="P1591" s="9">
        <v>25.67</v>
      </c>
      <c r="Q1591" s="9">
        <v>75</v>
      </c>
      <c r="R1591" s="9">
        <v>78</v>
      </c>
    </row>
    <row r="1592" spans="1:18" x14ac:dyDescent="0.2">
      <c r="A1592" s="9">
        <v>0</v>
      </c>
      <c r="B1592" s="9">
        <v>0</v>
      </c>
      <c r="C1592" s="9">
        <v>47</v>
      </c>
      <c r="D1592" s="9">
        <v>0</v>
      </c>
      <c r="E1592" s="9">
        <v>0</v>
      </c>
      <c r="F1592" s="9">
        <v>1</v>
      </c>
      <c r="G1592" s="9">
        <v>0</v>
      </c>
      <c r="H1592" s="9">
        <v>0</v>
      </c>
      <c r="I1592" s="9">
        <v>0</v>
      </c>
      <c r="J1592" s="9">
        <v>0</v>
      </c>
      <c r="K1592" s="9">
        <v>1</v>
      </c>
      <c r="L1592" s="9">
        <v>0</v>
      </c>
      <c r="M1592" s="9">
        <v>248</v>
      </c>
      <c r="N1592" s="9">
        <v>143.5</v>
      </c>
      <c r="O1592" s="9">
        <v>109</v>
      </c>
      <c r="P1592" s="9">
        <v>32.43</v>
      </c>
      <c r="Q1592" s="9">
        <v>76</v>
      </c>
      <c r="R1592" s="9">
        <v>66</v>
      </c>
    </row>
    <row r="1593" spans="1:18" x14ac:dyDescent="0.2">
      <c r="A1593" s="9">
        <v>1</v>
      </c>
      <c r="B1593" s="9">
        <v>1</v>
      </c>
      <c r="C1593" s="9">
        <v>56</v>
      </c>
      <c r="D1593" s="9">
        <v>1</v>
      </c>
      <c r="E1593" s="9">
        <v>0</v>
      </c>
      <c r="F1593" s="9">
        <v>0</v>
      </c>
      <c r="G1593" s="9">
        <v>1</v>
      </c>
      <c r="H1593" s="9">
        <v>7</v>
      </c>
      <c r="I1593" s="9">
        <v>0</v>
      </c>
      <c r="J1593" s="9">
        <v>0</v>
      </c>
      <c r="K1593" s="9">
        <v>1</v>
      </c>
      <c r="L1593" s="9">
        <v>0</v>
      </c>
      <c r="M1593" s="9">
        <v>222</v>
      </c>
      <c r="N1593" s="9">
        <v>159</v>
      </c>
      <c r="O1593" s="9">
        <v>91.5</v>
      </c>
      <c r="P1593" s="9">
        <v>27.12</v>
      </c>
      <c r="Q1593" s="9">
        <v>70</v>
      </c>
      <c r="R1593" s="9">
        <v>80</v>
      </c>
    </row>
    <row r="1594" spans="1:18" x14ac:dyDescent="0.2">
      <c r="A1594" s="9">
        <v>0</v>
      </c>
      <c r="B1594" s="9">
        <v>0</v>
      </c>
      <c r="C1594" s="9">
        <v>44</v>
      </c>
      <c r="D1594" s="9">
        <v>1</v>
      </c>
      <c r="E1594" s="9">
        <v>0</v>
      </c>
      <c r="F1594" s="9">
        <v>0</v>
      </c>
      <c r="G1594" s="9">
        <v>1</v>
      </c>
      <c r="H1594" s="9">
        <v>20</v>
      </c>
      <c r="I1594" s="9">
        <v>0</v>
      </c>
      <c r="J1594" s="9">
        <v>0</v>
      </c>
      <c r="K1594" s="9">
        <v>0</v>
      </c>
      <c r="L1594" s="9">
        <v>0</v>
      </c>
      <c r="M1594" s="9">
        <v>173</v>
      </c>
      <c r="N1594" s="9">
        <v>121.5</v>
      </c>
      <c r="O1594" s="9">
        <v>69</v>
      </c>
      <c r="P1594" s="9">
        <v>23.72</v>
      </c>
      <c r="Q1594" s="9">
        <v>75</v>
      </c>
      <c r="R1594" s="9">
        <v>77</v>
      </c>
    </row>
    <row r="1595" spans="1:18" x14ac:dyDescent="0.2">
      <c r="A1595" s="9">
        <v>0</v>
      </c>
      <c r="B1595" s="9">
        <v>0</v>
      </c>
      <c r="C1595" s="9">
        <v>54</v>
      </c>
      <c r="D1595" s="9">
        <v>1</v>
      </c>
      <c r="E1595" s="9">
        <v>0</v>
      </c>
      <c r="F1595" s="9">
        <v>0</v>
      </c>
      <c r="G1595" s="9">
        <v>1</v>
      </c>
      <c r="H1595" s="9">
        <v>5</v>
      </c>
      <c r="I1595" s="9">
        <v>0</v>
      </c>
      <c r="J1595" s="9">
        <v>0</v>
      </c>
      <c r="K1595" s="9">
        <v>1</v>
      </c>
      <c r="L1595" s="9">
        <v>0</v>
      </c>
      <c r="M1595" s="9">
        <v>209</v>
      </c>
      <c r="N1595" s="9">
        <v>139</v>
      </c>
      <c r="O1595" s="9">
        <v>75</v>
      </c>
      <c r="P1595" s="9">
        <v>25.82</v>
      </c>
      <c r="Q1595" s="9">
        <v>72</v>
      </c>
      <c r="R1595" s="9">
        <v>95</v>
      </c>
    </row>
    <row r="1596" spans="1:18" x14ac:dyDescent="0.2">
      <c r="A1596" s="9">
        <v>1</v>
      </c>
      <c r="B1596" s="9">
        <v>0</v>
      </c>
      <c r="C1596" s="9">
        <v>63</v>
      </c>
      <c r="D1596" s="9">
        <v>1</v>
      </c>
      <c r="E1596" s="9">
        <v>0</v>
      </c>
      <c r="F1596" s="9">
        <v>0</v>
      </c>
      <c r="G1596" s="9">
        <v>0</v>
      </c>
      <c r="H1596" s="9">
        <v>0</v>
      </c>
      <c r="I1596" s="9">
        <v>0</v>
      </c>
      <c r="J1596" s="9">
        <v>0</v>
      </c>
      <c r="K1596" s="9">
        <v>1</v>
      </c>
      <c r="L1596" s="9">
        <v>0</v>
      </c>
      <c r="M1596" s="9">
        <v>320</v>
      </c>
      <c r="N1596" s="9">
        <v>155</v>
      </c>
      <c r="O1596" s="9">
        <v>81</v>
      </c>
      <c r="P1596" s="9">
        <v>31.71</v>
      </c>
      <c r="Q1596" s="9">
        <v>64</v>
      </c>
      <c r="R1596" s="9">
        <v>80</v>
      </c>
    </row>
    <row r="1597" spans="1:18" x14ac:dyDescent="0.2">
      <c r="A1597" s="9">
        <v>0</v>
      </c>
      <c r="B1597" s="9">
        <v>0</v>
      </c>
      <c r="C1597" s="9">
        <v>53</v>
      </c>
      <c r="D1597" s="9">
        <v>1</v>
      </c>
      <c r="E1597" s="9">
        <v>0</v>
      </c>
      <c r="F1597" s="9">
        <v>0</v>
      </c>
      <c r="G1597" s="9">
        <v>0</v>
      </c>
      <c r="H1597" s="9">
        <v>0</v>
      </c>
      <c r="I1597" s="9">
        <v>0</v>
      </c>
      <c r="J1597" s="9">
        <v>0</v>
      </c>
      <c r="K1597" s="9">
        <v>0</v>
      </c>
      <c r="L1597" s="9">
        <v>0</v>
      </c>
      <c r="M1597" s="9">
        <v>246</v>
      </c>
      <c r="N1597" s="9">
        <v>115</v>
      </c>
      <c r="O1597" s="9">
        <v>61</v>
      </c>
      <c r="P1597" s="9">
        <v>25.96</v>
      </c>
      <c r="Q1597" s="9">
        <v>80</v>
      </c>
      <c r="R1597" s="9">
        <v>60</v>
      </c>
    </row>
    <row r="1598" spans="1:18" x14ac:dyDescent="0.2">
      <c r="A1598" s="9">
        <v>0</v>
      </c>
      <c r="B1598" s="9">
        <v>1</v>
      </c>
      <c r="C1598" s="9">
        <v>50</v>
      </c>
      <c r="D1598" s="9">
        <v>0</v>
      </c>
      <c r="E1598" s="9">
        <v>1</v>
      </c>
      <c r="F1598" s="9">
        <v>0</v>
      </c>
      <c r="G1598" s="9">
        <v>1</v>
      </c>
      <c r="H1598" s="9">
        <v>30</v>
      </c>
      <c r="I1598" s="9">
        <v>0</v>
      </c>
      <c r="J1598" s="9">
        <v>0</v>
      </c>
      <c r="K1598" s="9">
        <v>0</v>
      </c>
      <c r="L1598" s="9">
        <v>0</v>
      </c>
      <c r="M1598" s="9">
        <v>258</v>
      </c>
      <c r="N1598" s="9">
        <v>124</v>
      </c>
      <c r="O1598" s="9">
        <v>78</v>
      </c>
      <c r="P1598" s="9">
        <v>24.33</v>
      </c>
      <c r="Q1598" s="9">
        <v>72</v>
      </c>
      <c r="R1598" s="9">
        <v>83</v>
      </c>
    </row>
    <row r="1599" spans="1:18" x14ac:dyDescent="0.2">
      <c r="A1599" s="9">
        <v>0</v>
      </c>
      <c r="B1599" s="9">
        <v>0</v>
      </c>
      <c r="C1599" s="9">
        <v>44</v>
      </c>
      <c r="D1599" s="9">
        <v>0</v>
      </c>
      <c r="E1599" s="9">
        <v>0</v>
      </c>
      <c r="F1599" s="9">
        <v>1</v>
      </c>
      <c r="G1599" s="9">
        <v>1</v>
      </c>
      <c r="H1599" s="9">
        <v>20</v>
      </c>
      <c r="I1599" s="9">
        <v>0</v>
      </c>
      <c r="J1599" s="9">
        <v>0</v>
      </c>
      <c r="K1599" s="9">
        <v>0</v>
      </c>
      <c r="L1599" s="9">
        <v>0</v>
      </c>
      <c r="M1599" s="9">
        <v>240</v>
      </c>
      <c r="N1599" s="9">
        <v>109</v>
      </c>
      <c r="O1599" s="9">
        <v>71</v>
      </c>
      <c r="P1599" s="9">
        <v>23.75</v>
      </c>
      <c r="Q1599" s="9">
        <v>70</v>
      </c>
      <c r="R1599" s="9">
        <v>83</v>
      </c>
    </row>
    <row r="1600" spans="1:18" x14ac:dyDescent="0.2">
      <c r="A1600" s="9">
        <v>0</v>
      </c>
      <c r="B1600" s="9">
        <v>0</v>
      </c>
      <c r="C1600" s="9">
        <v>56</v>
      </c>
      <c r="D1600" s="9">
        <v>1</v>
      </c>
      <c r="E1600" s="9">
        <v>0</v>
      </c>
      <c r="F1600" s="9">
        <v>0</v>
      </c>
      <c r="G1600" s="9">
        <v>1</v>
      </c>
      <c r="H1600" s="9">
        <v>3</v>
      </c>
      <c r="I1600" s="9">
        <v>0</v>
      </c>
      <c r="J1600" s="9">
        <v>0</v>
      </c>
      <c r="K1600" s="9">
        <v>1</v>
      </c>
      <c r="L1600" s="9">
        <v>0</v>
      </c>
      <c r="M1600" s="9">
        <v>285</v>
      </c>
      <c r="N1600" s="9">
        <v>145</v>
      </c>
      <c r="O1600" s="9">
        <v>100</v>
      </c>
      <c r="P1600" s="9">
        <v>30.14</v>
      </c>
      <c r="Q1600" s="9">
        <v>80</v>
      </c>
      <c r="R1600" s="9">
        <v>86</v>
      </c>
    </row>
    <row r="1601" spans="1:18" x14ac:dyDescent="0.2">
      <c r="A1601" s="9">
        <v>0</v>
      </c>
      <c r="B1601" s="9">
        <v>1</v>
      </c>
      <c r="C1601" s="9">
        <v>43</v>
      </c>
      <c r="D1601" s="9">
        <v>0</v>
      </c>
      <c r="E1601" s="9">
        <v>0</v>
      </c>
      <c r="F1601" s="9">
        <v>0</v>
      </c>
      <c r="G1601" s="9">
        <v>1</v>
      </c>
      <c r="H1601" s="9">
        <v>20</v>
      </c>
      <c r="I1601" s="9">
        <v>0</v>
      </c>
      <c r="J1601" s="9">
        <v>0</v>
      </c>
      <c r="K1601" s="9">
        <v>0</v>
      </c>
      <c r="L1601" s="9">
        <v>0</v>
      </c>
      <c r="M1601" s="9">
        <v>202</v>
      </c>
      <c r="N1601" s="9">
        <v>104</v>
      </c>
      <c r="O1601" s="9">
        <v>69</v>
      </c>
      <c r="P1601" s="9">
        <v>25.82</v>
      </c>
      <c r="Q1601" s="9">
        <v>59</v>
      </c>
      <c r="R1601" s="9">
        <v>63</v>
      </c>
    </row>
    <row r="1602" spans="1:18" x14ac:dyDescent="0.2">
      <c r="A1602" s="9">
        <v>0</v>
      </c>
      <c r="B1602" s="9">
        <v>0</v>
      </c>
      <c r="C1602" s="9">
        <v>47</v>
      </c>
      <c r="D1602" s="9">
        <v>1</v>
      </c>
      <c r="E1602" s="9">
        <v>0</v>
      </c>
      <c r="F1602" s="9">
        <v>0</v>
      </c>
      <c r="G1602" s="9">
        <v>0</v>
      </c>
      <c r="H1602" s="9">
        <v>0</v>
      </c>
      <c r="I1602" s="9">
        <v>0</v>
      </c>
      <c r="J1602" s="9">
        <v>0</v>
      </c>
      <c r="K1602" s="9">
        <v>1</v>
      </c>
      <c r="L1602" s="9">
        <v>0</v>
      </c>
      <c r="M1602" s="9">
        <v>305</v>
      </c>
      <c r="N1602" s="9">
        <v>128</v>
      </c>
      <c r="O1602" s="9">
        <v>92.5</v>
      </c>
      <c r="P1602" s="9">
        <v>27.64</v>
      </c>
      <c r="Q1602" s="9">
        <v>75</v>
      </c>
      <c r="R1602" s="9">
        <v>62</v>
      </c>
    </row>
    <row r="1603" spans="1:18" x14ac:dyDescent="0.2">
      <c r="A1603" s="9">
        <v>0</v>
      </c>
      <c r="B1603" s="9">
        <v>1</v>
      </c>
      <c r="C1603" s="9">
        <v>37</v>
      </c>
      <c r="D1603" s="9">
        <v>0</v>
      </c>
      <c r="E1603" s="9">
        <v>1</v>
      </c>
      <c r="F1603" s="9">
        <v>0</v>
      </c>
      <c r="G1603" s="9">
        <v>1</v>
      </c>
      <c r="H1603" s="9">
        <v>20</v>
      </c>
      <c r="I1603" s="9">
        <v>0</v>
      </c>
      <c r="J1603" s="9">
        <v>0</v>
      </c>
      <c r="K1603" s="9">
        <v>0</v>
      </c>
      <c r="L1603" s="9">
        <v>0</v>
      </c>
      <c r="M1603" s="9">
        <v>272</v>
      </c>
      <c r="N1603" s="9">
        <v>114.5</v>
      </c>
      <c r="O1603" s="9">
        <v>80</v>
      </c>
      <c r="P1603" s="9">
        <v>27.6</v>
      </c>
      <c r="Q1603" s="9">
        <v>63</v>
      </c>
      <c r="R1603" s="9">
        <v>57</v>
      </c>
    </row>
    <row r="1604" spans="1:18" x14ac:dyDescent="0.2">
      <c r="A1604" s="9">
        <v>0</v>
      </c>
      <c r="B1604" s="9">
        <v>1</v>
      </c>
      <c r="C1604" s="9">
        <v>51</v>
      </c>
      <c r="D1604" s="9">
        <v>0</v>
      </c>
      <c r="E1604" s="9">
        <v>1</v>
      </c>
      <c r="F1604" s="9">
        <v>0</v>
      </c>
      <c r="G1604" s="9">
        <v>1</v>
      </c>
      <c r="H1604" s="9">
        <v>20</v>
      </c>
      <c r="I1604" s="9">
        <v>0</v>
      </c>
      <c r="J1604" s="9">
        <v>0</v>
      </c>
      <c r="K1604" s="9">
        <v>1</v>
      </c>
      <c r="L1604" s="9">
        <v>0</v>
      </c>
      <c r="M1604" s="9">
        <v>261</v>
      </c>
      <c r="N1604" s="9">
        <v>161</v>
      </c>
      <c r="O1604" s="9">
        <v>105</v>
      </c>
      <c r="P1604" s="9">
        <v>27.47</v>
      </c>
      <c r="Q1604" s="9">
        <v>70</v>
      </c>
      <c r="R1604" s="9">
        <v>78</v>
      </c>
    </row>
    <row r="1605" spans="1:18" x14ac:dyDescent="0.2">
      <c r="A1605" s="9">
        <v>0</v>
      </c>
      <c r="B1605" s="9">
        <v>1</v>
      </c>
      <c r="C1605" s="9">
        <v>53</v>
      </c>
      <c r="D1605" s="9">
        <v>0</v>
      </c>
      <c r="E1605" s="9">
        <v>0</v>
      </c>
      <c r="F1605" s="9">
        <v>1</v>
      </c>
      <c r="G1605" s="9">
        <v>1</v>
      </c>
      <c r="H1605" s="9">
        <v>15</v>
      </c>
      <c r="I1605" s="9">
        <v>0</v>
      </c>
      <c r="J1605" s="9">
        <v>0</v>
      </c>
      <c r="K1605" s="9">
        <v>1</v>
      </c>
      <c r="L1605" s="9">
        <v>0</v>
      </c>
      <c r="M1605" s="9">
        <v>233</v>
      </c>
      <c r="N1605" s="9">
        <v>130</v>
      </c>
      <c r="O1605" s="9">
        <v>94</v>
      </c>
      <c r="P1605" s="9">
        <v>30.63</v>
      </c>
      <c r="Q1605" s="9">
        <v>75</v>
      </c>
      <c r="R1605" s="9">
        <v>75</v>
      </c>
    </row>
    <row r="1606" spans="1:18" x14ac:dyDescent="0.2">
      <c r="A1606" s="9">
        <v>0</v>
      </c>
      <c r="B1606" s="9">
        <v>1</v>
      </c>
      <c r="C1606" s="9">
        <v>41</v>
      </c>
      <c r="D1606" s="9">
        <v>1</v>
      </c>
      <c r="E1606" s="9">
        <v>0</v>
      </c>
      <c r="F1606" s="9">
        <v>0</v>
      </c>
      <c r="G1606" s="9">
        <v>1</v>
      </c>
      <c r="H1606" s="9">
        <v>20</v>
      </c>
      <c r="I1606" s="9">
        <v>0</v>
      </c>
      <c r="J1606" s="9">
        <v>0</v>
      </c>
      <c r="K1606" s="9">
        <v>0</v>
      </c>
      <c r="L1606" s="9">
        <v>0</v>
      </c>
      <c r="M1606" s="9">
        <v>192</v>
      </c>
      <c r="N1606" s="9">
        <v>122</v>
      </c>
      <c r="O1606" s="9">
        <v>82</v>
      </c>
      <c r="P1606" s="9">
        <v>25.03</v>
      </c>
      <c r="Q1606" s="9">
        <v>83</v>
      </c>
      <c r="R1606" s="9">
        <v>66</v>
      </c>
    </row>
    <row r="1607" spans="1:18" x14ac:dyDescent="0.2">
      <c r="A1607" s="9">
        <v>1</v>
      </c>
      <c r="B1607" s="9">
        <v>1</v>
      </c>
      <c r="C1607" s="9">
        <v>44</v>
      </c>
      <c r="D1607" s="9">
        <v>1</v>
      </c>
      <c r="E1607" s="9">
        <v>0</v>
      </c>
      <c r="F1607" s="9">
        <v>0</v>
      </c>
      <c r="G1607" s="9">
        <v>1</v>
      </c>
      <c r="H1607" s="9">
        <v>40</v>
      </c>
      <c r="I1607" s="9">
        <v>0</v>
      </c>
      <c r="J1607" s="9">
        <v>0</v>
      </c>
      <c r="K1607" s="9">
        <v>1</v>
      </c>
      <c r="L1607" s="9">
        <v>0</v>
      </c>
      <c r="M1607" s="9">
        <v>312</v>
      </c>
      <c r="N1607" s="9">
        <v>157</v>
      </c>
      <c r="O1607" s="9">
        <v>97</v>
      </c>
      <c r="P1607" s="9">
        <v>29.91</v>
      </c>
      <c r="Q1607" s="9">
        <v>85</v>
      </c>
      <c r="R1607" s="9">
        <v>74</v>
      </c>
    </row>
    <row r="1608" spans="1:18" x14ac:dyDescent="0.2">
      <c r="A1608" s="9">
        <v>0</v>
      </c>
      <c r="B1608" s="9">
        <v>0</v>
      </c>
      <c r="C1608" s="9">
        <v>57</v>
      </c>
      <c r="D1608" s="9">
        <v>1</v>
      </c>
      <c r="E1608" s="9">
        <v>0</v>
      </c>
      <c r="F1608" s="9">
        <v>0</v>
      </c>
      <c r="G1608" s="9">
        <v>1</v>
      </c>
      <c r="H1608" s="9">
        <v>1</v>
      </c>
      <c r="I1608" s="9">
        <v>0</v>
      </c>
      <c r="J1608" s="9">
        <v>0</v>
      </c>
      <c r="K1608" s="9">
        <v>1</v>
      </c>
      <c r="L1608" s="9">
        <v>0</v>
      </c>
      <c r="M1608" s="9">
        <v>229</v>
      </c>
      <c r="N1608" s="9">
        <v>126.5</v>
      </c>
      <c r="O1608" s="9">
        <v>90</v>
      </c>
      <c r="P1608" s="9">
        <v>26</v>
      </c>
      <c r="Q1608" s="9">
        <v>68</v>
      </c>
      <c r="R1608" s="9">
        <v>58</v>
      </c>
    </row>
    <row r="1609" spans="1:18" x14ac:dyDescent="0.2">
      <c r="A1609" s="9">
        <v>0</v>
      </c>
      <c r="B1609" s="9">
        <v>0</v>
      </c>
      <c r="C1609" s="9">
        <v>40</v>
      </c>
      <c r="D1609" s="9">
        <v>0</v>
      </c>
      <c r="E1609" s="9">
        <v>0</v>
      </c>
      <c r="F1609" s="9">
        <v>1</v>
      </c>
      <c r="G1609" s="9">
        <v>1</v>
      </c>
      <c r="H1609" s="9">
        <v>10</v>
      </c>
      <c r="I1609" s="9">
        <v>0</v>
      </c>
      <c r="J1609" s="9">
        <v>0</v>
      </c>
      <c r="K1609" s="9">
        <v>1</v>
      </c>
      <c r="L1609" s="9">
        <v>0</v>
      </c>
      <c r="M1609" s="9">
        <v>187</v>
      </c>
      <c r="N1609" s="9">
        <v>144</v>
      </c>
      <c r="O1609" s="9">
        <v>90</v>
      </c>
      <c r="P1609" s="9">
        <v>22.17</v>
      </c>
      <c r="Q1609" s="9">
        <v>90</v>
      </c>
      <c r="R1609" s="9">
        <v>93</v>
      </c>
    </row>
    <row r="1610" spans="1:18" x14ac:dyDescent="0.2">
      <c r="A1610" s="9">
        <v>1</v>
      </c>
      <c r="B1610" s="9">
        <v>1</v>
      </c>
      <c r="C1610" s="9">
        <v>66</v>
      </c>
      <c r="D1610" s="9">
        <v>1</v>
      </c>
      <c r="E1610" s="9">
        <v>0</v>
      </c>
      <c r="F1610" s="9">
        <v>0</v>
      </c>
      <c r="G1610" s="9">
        <v>0</v>
      </c>
      <c r="H1610" s="9">
        <v>0</v>
      </c>
      <c r="I1610" s="9">
        <v>0</v>
      </c>
      <c r="J1610" s="9">
        <v>0</v>
      </c>
      <c r="K1610" s="9">
        <v>0</v>
      </c>
      <c r="L1610" s="9">
        <v>0</v>
      </c>
      <c r="M1610" s="9">
        <v>270</v>
      </c>
      <c r="N1610" s="9">
        <v>120</v>
      </c>
      <c r="O1610" s="9">
        <v>76</v>
      </c>
      <c r="P1610" s="9">
        <v>19.09</v>
      </c>
      <c r="Q1610" s="9">
        <v>64</v>
      </c>
      <c r="R1610" s="9">
        <v>98</v>
      </c>
    </row>
    <row r="1611" spans="1:18" x14ac:dyDescent="0.2">
      <c r="A1611" s="9">
        <v>0</v>
      </c>
      <c r="B1611" s="9">
        <v>0</v>
      </c>
      <c r="C1611" s="9">
        <v>34</v>
      </c>
      <c r="D1611" s="9">
        <v>1</v>
      </c>
      <c r="E1611" s="9">
        <v>0</v>
      </c>
      <c r="F1611" s="9">
        <v>0</v>
      </c>
      <c r="G1611" s="9">
        <v>1</v>
      </c>
      <c r="H1611" s="9">
        <v>20</v>
      </c>
      <c r="I1611" s="9">
        <v>0</v>
      </c>
      <c r="J1611" s="9">
        <v>0</v>
      </c>
      <c r="K1611" s="9">
        <v>0</v>
      </c>
      <c r="L1611" s="9">
        <v>0</v>
      </c>
      <c r="M1611" s="9">
        <v>175</v>
      </c>
      <c r="N1611" s="9">
        <v>117.5</v>
      </c>
      <c r="O1611" s="9">
        <v>73.5</v>
      </c>
      <c r="P1611" s="9">
        <v>22.15</v>
      </c>
      <c r="Q1611" s="9">
        <v>65</v>
      </c>
      <c r="R1611" s="9">
        <v>75</v>
      </c>
    </row>
    <row r="1612" spans="1:18" x14ac:dyDescent="0.2">
      <c r="A1612" s="9">
        <v>0</v>
      </c>
      <c r="B1612" s="9">
        <v>0</v>
      </c>
      <c r="C1612" s="9">
        <v>62</v>
      </c>
      <c r="D1612" s="9">
        <v>1</v>
      </c>
      <c r="E1612" s="9">
        <v>0</v>
      </c>
      <c r="F1612" s="9">
        <v>0</v>
      </c>
      <c r="G1612" s="9">
        <v>0</v>
      </c>
      <c r="H1612" s="9">
        <v>0</v>
      </c>
      <c r="I1612" s="9">
        <v>0</v>
      </c>
      <c r="J1612" s="9">
        <v>0</v>
      </c>
      <c r="K1612" s="9">
        <v>1</v>
      </c>
      <c r="L1612" s="9">
        <v>0</v>
      </c>
      <c r="M1612" s="9">
        <v>268</v>
      </c>
      <c r="N1612" s="9">
        <v>143.5</v>
      </c>
      <c r="O1612" s="9">
        <v>90</v>
      </c>
      <c r="P1612" s="9">
        <v>29.64</v>
      </c>
      <c r="Q1612" s="9">
        <v>88</v>
      </c>
      <c r="R1612" s="9">
        <v>83</v>
      </c>
    </row>
    <row r="1613" spans="1:18" x14ac:dyDescent="0.2">
      <c r="A1613" s="9">
        <v>0</v>
      </c>
      <c r="B1613" s="9">
        <v>0</v>
      </c>
      <c r="C1613" s="9">
        <v>55</v>
      </c>
      <c r="D1613" s="9">
        <v>1</v>
      </c>
      <c r="E1613" s="9">
        <v>0</v>
      </c>
      <c r="F1613" s="9">
        <v>0</v>
      </c>
      <c r="G1613" s="9">
        <v>0</v>
      </c>
      <c r="H1613" s="9">
        <v>0</v>
      </c>
      <c r="I1613" s="9">
        <v>0</v>
      </c>
      <c r="J1613" s="9">
        <v>0</v>
      </c>
      <c r="K1613" s="9">
        <v>0</v>
      </c>
      <c r="L1613" s="9">
        <v>0</v>
      </c>
      <c r="M1613" s="9">
        <v>265</v>
      </c>
      <c r="N1613" s="9">
        <v>123</v>
      </c>
      <c r="O1613" s="9">
        <v>78</v>
      </c>
      <c r="P1613" s="9">
        <v>24.59</v>
      </c>
      <c r="Q1613" s="9">
        <v>55</v>
      </c>
      <c r="R1613" s="9">
        <v>78</v>
      </c>
    </row>
    <row r="1614" spans="1:18" x14ac:dyDescent="0.2">
      <c r="A1614" s="9">
        <v>0</v>
      </c>
      <c r="B1614" s="9">
        <v>0</v>
      </c>
      <c r="C1614" s="9">
        <v>36</v>
      </c>
      <c r="D1614" s="9">
        <v>1</v>
      </c>
      <c r="E1614" s="9">
        <v>0</v>
      </c>
      <c r="F1614" s="9">
        <v>0</v>
      </c>
      <c r="G1614" s="9">
        <v>0</v>
      </c>
      <c r="H1614" s="9">
        <v>0</v>
      </c>
      <c r="I1614" s="9">
        <v>0</v>
      </c>
      <c r="J1614" s="9">
        <v>0</v>
      </c>
      <c r="K1614" s="9">
        <v>0</v>
      </c>
      <c r="L1614" s="9">
        <v>0</v>
      </c>
      <c r="M1614" s="9">
        <v>165</v>
      </c>
      <c r="N1614" s="9">
        <v>115</v>
      </c>
      <c r="O1614" s="9">
        <v>71</v>
      </c>
      <c r="P1614" s="9">
        <v>21.27</v>
      </c>
      <c r="Q1614" s="9">
        <v>64</v>
      </c>
      <c r="R1614" s="9">
        <v>86</v>
      </c>
    </row>
    <row r="1615" spans="1:18" x14ac:dyDescent="0.2">
      <c r="A1615" s="9">
        <v>0</v>
      </c>
      <c r="B1615" s="9">
        <v>0</v>
      </c>
      <c r="C1615" s="9">
        <v>39</v>
      </c>
      <c r="D1615" s="9">
        <v>1</v>
      </c>
      <c r="E1615" s="9">
        <v>0</v>
      </c>
      <c r="F1615" s="9">
        <v>0</v>
      </c>
      <c r="G1615" s="9">
        <v>0</v>
      </c>
      <c r="H1615" s="9">
        <v>0</v>
      </c>
      <c r="I1615" s="9">
        <v>0</v>
      </c>
      <c r="J1615" s="9">
        <v>0</v>
      </c>
      <c r="K1615" s="9">
        <v>0</v>
      </c>
      <c r="L1615" s="9">
        <v>0</v>
      </c>
      <c r="M1615" s="9">
        <v>164</v>
      </c>
      <c r="N1615" s="9">
        <v>112</v>
      </c>
      <c r="O1615" s="9">
        <v>63</v>
      </c>
      <c r="P1615" s="9">
        <v>22.01</v>
      </c>
      <c r="Q1615" s="9">
        <v>60</v>
      </c>
      <c r="R1615" s="9">
        <v>85</v>
      </c>
    </row>
    <row r="1616" spans="1:18" x14ac:dyDescent="0.2">
      <c r="A1616" s="9">
        <v>0</v>
      </c>
      <c r="B1616" s="9">
        <v>1</v>
      </c>
      <c r="C1616" s="9">
        <v>54</v>
      </c>
      <c r="D1616" s="9">
        <v>1</v>
      </c>
      <c r="E1616" s="9">
        <v>0</v>
      </c>
      <c r="F1616" s="9">
        <v>0</v>
      </c>
      <c r="G1616" s="9">
        <v>1</v>
      </c>
      <c r="H1616" s="9">
        <v>35</v>
      </c>
      <c r="I1616" s="9">
        <v>0</v>
      </c>
      <c r="J1616" s="9">
        <v>0</v>
      </c>
      <c r="K1616" s="9">
        <v>0</v>
      </c>
      <c r="L1616" s="9">
        <v>0</v>
      </c>
      <c r="M1616" s="9">
        <v>240</v>
      </c>
      <c r="N1616" s="9">
        <v>146</v>
      </c>
      <c r="O1616" s="9">
        <v>91</v>
      </c>
      <c r="P1616" s="9">
        <v>24.41</v>
      </c>
      <c r="Q1616" s="9">
        <v>82</v>
      </c>
      <c r="R1616" s="9">
        <v>70</v>
      </c>
    </row>
    <row r="1617" spans="1:18" x14ac:dyDescent="0.2">
      <c r="A1617" s="9">
        <v>0</v>
      </c>
      <c r="B1617" s="9">
        <v>0</v>
      </c>
      <c r="C1617" s="9">
        <v>53</v>
      </c>
      <c r="D1617" s="9">
        <v>1</v>
      </c>
      <c r="E1617" s="9">
        <v>0</v>
      </c>
      <c r="F1617" s="9">
        <v>0</v>
      </c>
      <c r="G1617" s="9">
        <v>0</v>
      </c>
      <c r="H1617" s="9">
        <v>0</v>
      </c>
      <c r="I1617" s="9">
        <v>0</v>
      </c>
      <c r="J1617" s="9">
        <v>0</v>
      </c>
      <c r="K1617" s="9">
        <v>0</v>
      </c>
      <c r="L1617" s="9">
        <v>0</v>
      </c>
      <c r="M1617" s="9">
        <v>225</v>
      </c>
      <c r="N1617" s="9">
        <v>92</v>
      </c>
      <c r="O1617" s="9">
        <v>69</v>
      </c>
      <c r="P1617" s="9">
        <v>24.17</v>
      </c>
      <c r="Q1617" s="9">
        <v>56</v>
      </c>
      <c r="R1617" s="9">
        <v>68</v>
      </c>
    </row>
    <row r="1618" spans="1:18" x14ac:dyDescent="0.2">
      <c r="A1618" s="9">
        <v>0</v>
      </c>
      <c r="B1618" s="9">
        <v>1</v>
      </c>
      <c r="C1618" s="9">
        <v>35</v>
      </c>
      <c r="D1618" s="9">
        <v>0</v>
      </c>
      <c r="E1618" s="9">
        <v>0</v>
      </c>
      <c r="F1618" s="9">
        <v>1</v>
      </c>
      <c r="G1618" s="9">
        <v>1</v>
      </c>
      <c r="H1618" s="9">
        <v>15</v>
      </c>
      <c r="I1618" s="9">
        <v>0</v>
      </c>
      <c r="J1618" s="9">
        <v>0</v>
      </c>
      <c r="K1618" s="9">
        <v>0</v>
      </c>
      <c r="L1618" s="9">
        <v>0</v>
      </c>
      <c r="M1618" s="9">
        <v>215</v>
      </c>
      <c r="N1618" s="9">
        <v>133</v>
      </c>
      <c r="O1618" s="9">
        <v>86</v>
      </c>
      <c r="P1618" s="9">
        <v>28.7</v>
      </c>
      <c r="Q1618" s="9">
        <v>86</v>
      </c>
      <c r="R1618" s="9">
        <v>84</v>
      </c>
    </row>
    <row r="1619" spans="1:18" x14ac:dyDescent="0.2">
      <c r="A1619" s="9">
        <v>0</v>
      </c>
      <c r="B1619" s="9">
        <v>1</v>
      </c>
      <c r="C1619" s="9">
        <v>61</v>
      </c>
      <c r="D1619" s="9">
        <v>1</v>
      </c>
      <c r="E1619" s="9">
        <v>0</v>
      </c>
      <c r="F1619" s="9">
        <v>0</v>
      </c>
      <c r="G1619" s="9">
        <v>0</v>
      </c>
      <c r="H1619" s="9">
        <v>0</v>
      </c>
      <c r="I1619" s="9">
        <v>0</v>
      </c>
      <c r="J1619" s="9">
        <v>0</v>
      </c>
      <c r="K1619" s="9">
        <v>1</v>
      </c>
      <c r="L1619" s="9">
        <v>0</v>
      </c>
      <c r="M1619" s="9">
        <v>285</v>
      </c>
      <c r="N1619" s="9">
        <v>182.5</v>
      </c>
      <c r="O1619" s="9">
        <v>110</v>
      </c>
      <c r="P1619" s="9">
        <v>28.88</v>
      </c>
      <c r="Q1619" s="9">
        <v>75</v>
      </c>
      <c r="R1619" s="9">
        <v>78</v>
      </c>
    </row>
    <row r="1620" spans="1:18" x14ac:dyDescent="0.2">
      <c r="A1620" s="9">
        <v>0</v>
      </c>
      <c r="B1620" s="9">
        <v>0</v>
      </c>
      <c r="C1620" s="9">
        <v>40</v>
      </c>
      <c r="D1620" s="9">
        <v>0</v>
      </c>
      <c r="E1620" s="9">
        <v>0</v>
      </c>
      <c r="F1620" s="9">
        <v>0</v>
      </c>
      <c r="G1620" s="9">
        <v>1</v>
      </c>
      <c r="H1620" s="9">
        <v>15</v>
      </c>
      <c r="I1620" s="9">
        <v>0</v>
      </c>
      <c r="J1620" s="9">
        <v>0</v>
      </c>
      <c r="K1620" s="9">
        <v>0</v>
      </c>
      <c r="L1620" s="9">
        <v>0</v>
      </c>
      <c r="M1620" s="9">
        <v>155</v>
      </c>
      <c r="N1620" s="9">
        <v>121</v>
      </c>
      <c r="O1620" s="9">
        <v>86</v>
      </c>
      <c r="P1620" s="9">
        <v>23.16</v>
      </c>
      <c r="Q1620" s="9">
        <v>70</v>
      </c>
      <c r="R1620" s="9">
        <v>59</v>
      </c>
    </row>
    <row r="1621" spans="1:18" x14ac:dyDescent="0.2">
      <c r="A1621" s="9">
        <v>0</v>
      </c>
      <c r="B1621" s="9">
        <v>0</v>
      </c>
      <c r="C1621" s="9">
        <v>41</v>
      </c>
      <c r="D1621" s="9">
        <v>0</v>
      </c>
      <c r="E1621" s="9">
        <v>1</v>
      </c>
      <c r="F1621" s="9">
        <v>0</v>
      </c>
      <c r="G1621" s="9">
        <v>1</v>
      </c>
      <c r="H1621" s="9">
        <v>10</v>
      </c>
      <c r="I1621" s="9">
        <v>0</v>
      </c>
      <c r="J1621" s="9">
        <v>0</v>
      </c>
      <c r="K1621" s="9">
        <v>0</v>
      </c>
      <c r="L1621" s="9">
        <v>0</v>
      </c>
      <c r="M1621" s="9">
        <v>169</v>
      </c>
      <c r="N1621" s="9">
        <v>119</v>
      </c>
      <c r="O1621" s="9">
        <v>72</v>
      </c>
      <c r="P1621" s="9">
        <v>19.78</v>
      </c>
      <c r="Q1621" s="9">
        <v>60</v>
      </c>
      <c r="R1621" s="9">
        <v>74</v>
      </c>
    </row>
    <row r="1622" spans="1:18" x14ac:dyDescent="0.2">
      <c r="A1622" s="9">
        <v>0</v>
      </c>
      <c r="B1622" s="9">
        <v>0</v>
      </c>
      <c r="C1622" s="9">
        <v>43</v>
      </c>
      <c r="D1622" s="9">
        <v>1</v>
      </c>
      <c r="E1622" s="9">
        <v>0</v>
      </c>
      <c r="F1622" s="9">
        <v>0</v>
      </c>
      <c r="G1622" s="9">
        <v>1</v>
      </c>
      <c r="H1622" s="9">
        <v>20</v>
      </c>
      <c r="I1622" s="9">
        <v>0</v>
      </c>
      <c r="J1622" s="9">
        <v>0</v>
      </c>
      <c r="K1622" s="9">
        <v>0</v>
      </c>
      <c r="L1622" s="9">
        <v>0</v>
      </c>
      <c r="M1622" s="9">
        <v>259</v>
      </c>
      <c r="N1622" s="9">
        <v>120</v>
      </c>
      <c r="O1622" s="9">
        <v>87</v>
      </c>
      <c r="P1622" s="9">
        <v>19.88</v>
      </c>
      <c r="Q1622" s="9">
        <v>86</v>
      </c>
      <c r="R1622" s="9">
        <v>71</v>
      </c>
    </row>
    <row r="1623" spans="1:18" x14ac:dyDescent="0.2">
      <c r="A1623" s="9">
        <v>1</v>
      </c>
      <c r="B1623" s="9">
        <v>0</v>
      </c>
      <c r="C1623" s="9">
        <v>49</v>
      </c>
      <c r="D1623" s="9">
        <v>1</v>
      </c>
      <c r="E1623" s="9">
        <v>0</v>
      </c>
      <c r="F1623" s="9">
        <v>0</v>
      </c>
      <c r="G1623" s="9">
        <v>0</v>
      </c>
      <c r="H1623" s="9">
        <v>0</v>
      </c>
      <c r="I1623" s="9">
        <v>0</v>
      </c>
      <c r="J1623" s="9">
        <v>0</v>
      </c>
      <c r="K1623" s="9">
        <v>0</v>
      </c>
      <c r="L1623" s="9">
        <v>0</v>
      </c>
      <c r="M1623" s="9">
        <v>225</v>
      </c>
      <c r="N1623" s="9">
        <v>115.5</v>
      </c>
      <c r="O1623" s="9">
        <v>72.5</v>
      </c>
      <c r="P1623" s="9">
        <v>21.83</v>
      </c>
      <c r="Q1623" s="9">
        <v>69</v>
      </c>
      <c r="R1623" s="9">
        <v>78</v>
      </c>
    </row>
    <row r="1624" spans="1:18" x14ac:dyDescent="0.2">
      <c r="A1624" s="9">
        <v>0</v>
      </c>
      <c r="B1624" s="9">
        <v>0</v>
      </c>
      <c r="C1624" s="9">
        <v>43</v>
      </c>
      <c r="D1624" s="9">
        <v>0</v>
      </c>
      <c r="E1624" s="9">
        <v>1</v>
      </c>
      <c r="F1624" s="9">
        <v>0</v>
      </c>
      <c r="G1624" s="9">
        <v>0</v>
      </c>
      <c r="H1624" s="9">
        <v>0</v>
      </c>
      <c r="I1624" s="9">
        <v>0</v>
      </c>
      <c r="J1624" s="9">
        <v>0</v>
      </c>
      <c r="K1624" s="9">
        <v>1</v>
      </c>
      <c r="L1624" s="9">
        <v>0</v>
      </c>
      <c r="M1624" s="9">
        <v>170</v>
      </c>
      <c r="N1624" s="9">
        <v>134</v>
      </c>
      <c r="O1624" s="9">
        <v>90</v>
      </c>
      <c r="P1624" s="9">
        <v>32.93</v>
      </c>
      <c r="Q1624" s="9">
        <v>95</v>
      </c>
      <c r="R1624" s="9">
        <v>73</v>
      </c>
    </row>
    <row r="1625" spans="1:18" x14ac:dyDescent="0.2">
      <c r="A1625" s="9">
        <v>1</v>
      </c>
      <c r="B1625" s="9">
        <v>0</v>
      </c>
      <c r="C1625" s="9">
        <v>40</v>
      </c>
      <c r="D1625" s="9">
        <v>0</v>
      </c>
      <c r="E1625" s="9">
        <v>1</v>
      </c>
      <c r="F1625" s="9">
        <v>0</v>
      </c>
      <c r="G1625" s="9">
        <v>1</v>
      </c>
      <c r="H1625" s="9">
        <v>20</v>
      </c>
      <c r="I1625" s="9">
        <v>0</v>
      </c>
      <c r="J1625" s="9">
        <v>0</v>
      </c>
      <c r="K1625" s="9">
        <v>0</v>
      </c>
      <c r="L1625" s="9">
        <v>0</v>
      </c>
      <c r="M1625" s="9">
        <v>271</v>
      </c>
      <c r="N1625" s="9">
        <v>138.5</v>
      </c>
      <c r="O1625" s="9">
        <v>88</v>
      </c>
      <c r="P1625" s="9">
        <v>27.24</v>
      </c>
      <c r="Q1625" s="9">
        <v>80</v>
      </c>
      <c r="R1625" s="9">
        <v>78</v>
      </c>
    </row>
    <row r="1626" spans="1:18" x14ac:dyDescent="0.2">
      <c r="A1626" s="9">
        <v>0</v>
      </c>
      <c r="B1626" s="9">
        <v>0</v>
      </c>
      <c r="C1626" s="9">
        <v>66</v>
      </c>
      <c r="D1626" s="9">
        <v>0</v>
      </c>
      <c r="E1626" s="9">
        <v>1</v>
      </c>
      <c r="F1626" s="9">
        <v>0</v>
      </c>
      <c r="G1626" s="9">
        <v>1</v>
      </c>
      <c r="H1626" s="9">
        <v>9</v>
      </c>
      <c r="I1626" s="9">
        <v>0</v>
      </c>
      <c r="J1626" s="9">
        <v>0</v>
      </c>
      <c r="K1626" s="9">
        <v>0</v>
      </c>
      <c r="L1626" s="9">
        <v>0</v>
      </c>
      <c r="M1626" s="9">
        <v>225</v>
      </c>
      <c r="N1626" s="9">
        <v>110</v>
      </c>
      <c r="O1626" s="9">
        <v>76</v>
      </c>
      <c r="P1626" s="9">
        <v>18.23</v>
      </c>
      <c r="Q1626" s="9">
        <v>83</v>
      </c>
      <c r="R1626" s="9">
        <v>85</v>
      </c>
    </row>
    <row r="1627" spans="1:18" x14ac:dyDescent="0.2">
      <c r="A1627" s="9">
        <v>0</v>
      </c>
      <c r="B1627" s="9">
        <v>0</v>
      </c>
      <c r="C1627" s="9">
        <v>51</v>
      </c>
      <c r="D1627" s="9">
        <v>1</v>
      </c>
      <c r="E1627" s="9">
        <v>0</v>
      </c>
      <c r="F1627" s="9">
        <v>0</v>
      </c>
      <c r="G1627" s="9">
        <v>0</v>
      </c>
      <c r="H1627" s="9">
        <v>0</v>
      </c>
      <c r="I1627" s="9">
        <v>0</v>
      </c>
      <c r="J1627" s="9">
        <v>0</v>
      </c>
      <c r="K1627" s="9">
        <v>0</v>
      </c>
      <c r="L1627" s="9">
        <v>0</v>
      </c>
      <c r="M1627" s="9">
        <v>226</v>
      </c>
      <c r="N1627" s="9">
        <v>131</v>
      </c>
      <c r="O1627" s="9">
        <v>87</v>
      </c>
      <c r="P1627" s="9">
        <v>24.36</v>
      </c>
      <c r="Q1627" s="9">
        <v>75</v>
      </c>
      <c r="R1627" s="9">
        <v>73</v>
      </c>
    </row>
    <row r="1628" spans="1:18" x14ac:dyDescent="0.2">
      <c r="A1628" s="9">
        <v>0</v>
      </c>
      <c r="B1628" s="9">
        <v>0</v>
      </c>
      <c r="C1628" s="9">
        <v>57</v>
      </c>
      <c r="D1628" s="9">
        <v>0</v>
      </c>
      <c r="E1628" s="9">
        <v>0</v>
      </c>
      <c r="F1628" s="9">
        <v>0</v>
      </c>
      <c r="G1628" s="9">
        <v>1</v>
      </c>
      <c r="H1628" s="9">
        <v>15</v>
      </c>
      <c r="I1628" s="9">
        <v>0</v>
      </c>
      <c r="J1628" s="9">
        <v>0</v>
      </c>
      <c r="K1628" s="9">
        <v>0</v>
      </c>
      <c r="L1628" s="9">
        <v>0</v>
      </c>
      <c r="M1628" s="9">
        <v>250</v>
      </c>
      <c r="N1628" s="9">
        <v>117.5</v>
      </c>
      <c r="O1628" s="9">
        <v>71</v>
      </c>
      <c r="P1628" s="9">
        <v>23.84</v>
      </c>
      <c r="Q1628" s="9">
        <v>50</v>
      </c>
      <c r="R1628" s="9">
        <v>75</v>
      </c>
    </row>
    <row r="1629" spans="1:18" x14ac:dyDescent="0.2">
      <c r="A1629" s="9">
        <v>0</v>
      </c>
      <c r="B1629" s="9">
        <v>0</v>
      </c>
      <c r="C1629" s="9">
        <v>62</v>
      </c>
      <c r="D1629" s="9">
        <v>0</v>
      </c>
      <c r="E1629" s="9">
        <v>1</v>
      </c>
      <c r="F1629" s="9">
        <v>0</v>
      </c>
      <c r="G1629" s="9">
        <v>0</v>
      </c>
      <c r="H1629" s="9">
        <v>0</v>
      </c>
      <c r="I1629" s="9">
        <v>0</v>
      </c>
      <c r="J1629" s="9">
        <v>0</v>
      </c>
      <c r="K1629" s="9">
        <v>1</v>
      </c>
      <c r="L1629" s="9">
        <v>0</v>
      </c>
      <c r="M1629" s="9">
        <v>229</v>
      </c>
      <c r="N1629" s="9">
        <v>140</v>
      </c>
      <c r="O1629" s="9">
        <v>93</v>
      </c>
      <c r="P1629" s="9">
        <v>33.97</v>
      </c>
      <c r="Q1629" s="9">
        <v>80</v>
      </c>
      <c r="R1629" s="9">
        <v>111</v>
      </c>
    </row>
    <row r="1630" spans="1:18" x14ac:dyDescent="0.2">
      <c r="A1630" s="9">
        <v>0</v>
      </c>
      <c r="B1630" s="9">
        <v>0</v>
      </c>
      <c r="C1630" s="9">
        <v>51</v>
      </c>
      <c r="D1630" s="9">
        <v>1</v>
      </c>
      <c r="E1630" s="9">
        <v>0</v>
      </c>
      <c r="F1630" s="9">
        <v>0</v>
      </c>
      <c r="G1630" s="9">
        <v>1</v>
      </c>
      <c r="H1630" s="9">
        <v>10</v>
      </c>
      <c r="I1630" s="9">
        <v>0</v>
      </c>
      <c r="J1630" s="9">
        <v>0</v>
      </c>
      <c r="K1630" s="9">
        <v>1</v>
      </c>
      <c r="L1630" s="9">
        <v>0</v>
      </c>
      <c r="M1630" s="9">
        <v>201</v>
      </c>
      <c r="N1630" s="9">
        <v>147.5</v>
      </c>
      <c r="O1630" s="9">
        <v>95</v>
      </c>
      <c r="P1630" s="9">
        <v>22.34</v>
      </c>
      <c r="Q1630" s="9">
        <v>100</v>
      </c>
      <c r="R1630" s="9">
        <v>67</v>
      </c>
    </row>
    <row r="1631" spans="1:18" x14ac:dyDescent="0.2">
      <c r="A1631" s="9">
        <v>0</v>
      </c>
      <c r="B1631" s="9">
        <v>0</v>
      </c>
      <c r="C1631" s="9">
        <v>35</v>
      </c>
      <c r="D1631" s="9">
        <v>1</v>
      </c>
      <c r="E1631" s="9">
        <v>0</v>
      </c>
      <c r="F1631" s="9">
        <v>0</v>
      </c>
      <c r="G1631" s="9">
        <v>0</v>
      </c>
      <c r="H1631" s="9">
        <v>0</v>
      </c>
      <c r="I1631" s="9">
        <v>0</v>
      </c>
      <c r="J1631" s="9">
        <v>0</v>
      </c>
      <c r="K1631" s="9">
        <v>0</v>
      </c>
      <c r="L1631" s="9">
        <v>0</v>
      </c>
      <c r="M1631" s="9">
        <v>170</v>
      </c>
      <c r="N1631" s="9">
        <v>110</v>
      </c>
      <c r="O1631" s="9">
        <v>69</v>
      </c>
      <c r="P1631" s="9">
        <v>23.48</v>
      </c>
      <c r="Q1631" s="9">
        <v>75</v>
      </c>
      <c r="R1631" s="9">
        <v>83</v>
      </c>
    </row>
    <row r="1632" spans="1:18" x14ac:dyDescent="0.2">
      <c r="A1632" s="9">
        <v>0</v>
      </c>
      <c r="B1632" s="9">
        <v>0</v>
      </c>
      <c r="C1632" s="9">
        <v>42</v>
      </c>
      <c r="D1632" s="9">
        <v>0</v>
      </c>
      <c r="E1632" s="9">
        <v>1</v>
      </c>
      <c r="F1632" s="9">
        <v>0</v>
      </c>
      <c r="G1632" s="9">
        <v>1</v>
      </c>
      <c r="H1632" s="9">
        <v>20</v>
      </c>
      <c r="I1632" s="9">
        <v>0</v>
      </c>
      <c r="J1632" s="9">
        <v>0</v>
      </c>
      <c r="K1632" s="9">
        <v>0</v>
      </c>
      <c r="L1632" s="9">
        <v>0</v>
      </c>
      <c r="M1632" s="9">
        <v>246</v>
      </c>
      <c r="N1632" s="9">
        <v>120</v>
      </c>
      <c r="O1632" s="9">
        <v>70</v>
      </c>
      <c r="P1632" s="9">
        <v>19.420000000000002</v>
      </c>
      <c r="Q1632" s="9">
        <v>72</v>
      </c>
      <c r="R1632" s="9">
        <v>78</v>
      </c>
    </row>
    <row r="1633" spans="1:18" x14ac:dyDescent="0.2">
      <c r="A1633" s="9">
        <v>0</v>
      </c>
      <c r="B1633" s="9">
        <v>0</v>
      </c>
      <c r="C1633" s="9">
        <v>47</v>
      </c>
      <c r="D1633" s="9">
        <v>0</v>
      </c>
      <c r="E1633" s="9">
        <v>0</v>
      </c>
      <c r="F1633" s="9">
        <v>1</v>
      </c>
      <c r="G1633" s="9">
        <v>1</v>
      </c>
      <c r="H1633" s="9">
        <v>3</v>
      </c>
      <c r="I1633" s="9">
        <v>0</v>
      </c>
      <c r="J1633" s="9">
        <v>0</v>
      </c>
      <c r="K1633" s="9">
        <v>0</v>
      </c>
      <c r="L1633" s="9">
        <v>0</v>
      </c>
      <c r="M1633" s="9">
        <v>246</v>
      </c>
      <c r="N1633" s="9">
        <v>120</v>
      </c>
      <c r="O1633" s="9">
        <v>78</v>
      </c>
      <c r="P1633" s="9">
        <v>24.71</v>
      </c>
      <c r="Q1633" s="9">
        <v>63</v>
      </c>
      <c r="R1633" s="9">
        <v>75</v>
      </c>
    </row>
    <row r="1634" spans="1:18" x14ac:dyDescent="0.2">
      <c r="A1634" s="9">
        <v>0</v>
      </c>
      <c r="B1634" s="9">
        <v>1</v>
      </c>
      <c r="C1634" s="9">
        <v>40</v>
      </c>
      <c r="D1634" s="9">
        <v>1</v>
      </c>
      <c r="E1634" s="9">
        <v>0</v>
      </c>
      <c r="F1634" s="9">
        <v>0</v>
      </c>
      <c r="G1634" s="9">
        <v>0</v>
      </c>
      <c r="H1634" s="9">
        <v>0</v>
      </c>
      <c r="I1634" s="9">
        <v>0</v>
      </c>
      <c r="J1634" s="9">
        <v>0</v>
      </c>
      <c r="K1634" s="9">
        <v>1</v>
      </c>
      <c r="L1634" s="9">
        <v>0</v>
      </c>
      <c r="M1634" s="9">
        <v>265</v>
      </c>
      <c r="N1634" s="9">
        <v>133.5</v>
      </c>
      <c r="O1634" s="9">
        <v>81.5</v>
      </c>
      <c r="P1634" s="9">
        <v>23.78</v>
      </c>
      <c r="Q1634" s="9">
        <v>75</v>
      </c>
      <c r="R1634" s="9">
        <v>84</v>
      </c>
    </row>
    <row r="1635" spans="1:18" x14ac:dyDescent="0.2">
      <c r="A1635" s="9">
        <v>0</v>
      </c>
      <c r="B1635" s="9">
        <v>0</v>
      </c>
      <c r="C1635" s="9">
        <v>58</v>
      </c>
      <c r="D1635" s="9">
        <v>1</v>
      </c>
      <c r="E1635" s="9">
        <v>0</v>
      </c>
      <c r="F1635" s="9">
        <v>0</v>
      </c>
      <c r="G1635" s="9">
        <v>0</v>
      </c>
      <c r="H1635" s="9">
        <v>0</v>
      </c>
      <c r="I1635" s="9">
        <v>0</v>
      </c>
      <c r="J1635" s="9">
        <v>0</v>
      </c>
      <c r="K1635" s="9">
        <v>1</v>
      </c>
      <c r="L1635" s="9">
        <v>0</v>
      </c>
      <c r="M1635" s="9">
        <v>223</v>
      </c>
      <c r="N1635" s="9">
        <v>146.5</v>
      </c>
      <c r="O1635" s="9">
        <v>77.5</v>
      </c>
      <c r="P1635" s="9">
        <v>21.47</v>
      </c>
      <c r="Q1635" s="9">
        <v>75</v>
      </c>
      <c r="R1635" s="9">
        <v>85</v>
      </c>
    </row>
    <row r="1636" spans="1:18" x14ac:dyDescent="0.2">
      <c r="A1636" s="9">
        <v>0</v>
      </c>
      <c r="B1636" s="9">
        <v>0</v>
      </c>
      <c r="C1636" s="9">
        <v>43</v>
      </c>
      <c r="D1636" s="9">
        <v>0</v>
      </c>
      <c r="E1636" s="9">
        <v>0</v>
      </c>
      <c r="F1636" s="9">
        <v>0</v>
      </c>
      <c r="G1636" s="9">
        <v>1</v>
      </c>
      <c r="H1636" s="9">
        <v>15</v>
      </c>
      <c r="I1636" s="9">
        <v>0</v>
      </c>
      <c r="J1636" s="9">
        <v>0</v>
      </c>
      <c r="K1636" s="9">
        <v>0</v>
      </c>
      <c r="L1636" s="9">
        <v>0</v>
      </c>
      <c r="M1636" s="9">
        <v>203</v>
      </c>
      <c r="N1636" s="9">
        <v>110</v>
      </c>
      <c r="O1636" s="9">
        <v>71.5</v>
      </c>
      <c r="P1636" s="9">
        <v>24.56</v>
      </c>
      <c r="Q1636" s="9">
        <v>96</v>
      </c>
      <c r="R1636" s="9">
        <v>65</v>
      </c>
    </row>
    <row r="1637" spans="1:18" x14ac:dyDescent="0.2">
      <c r="A1637" s="9">
        <v>0</v>
      </c>
      <c r="B1637" s="9">
        <v>0</v>
      </c>
      <c r="C1637" s="9">
        <v>53</v>
      </c>
      <c r="D1637" s="9">
        <v>0</v>
      </c>
      <c r="E1637" s="9">
        <v>1</v>
      </c>
      <c r="F1637" s="9">
        <v>0</v>
      </c>
      <c r="G1637" s="9">
        <v>1</v>
      </c>
      <c r="H1637" s="9">
        <v>30</v>
      </c>
      <c r="I1637" s="9">
        <v>0</v>
      </c>
      <c r="J1637" s="9">
        <v>0</v>
      </c>
      <c r="K1637" s="9">
        <v>0</v>
      </c>
      <c r="L1637" s="9">
        <v>0</v>
      </c>
      <c r="M1637" s="9">
        <v>250</v>
      </c>
      <c r="N1637" s="9">
        <v>149.5</v>
      </c>
      <c r="O1637" s="9">
        <v>95</v>
      </c>
      <c r="P1637" s="9">
        <v>28.02</v>
      </c>
      <c r="Q1637" s="9">
        <v>68</v>
      </c>
      <c r="R1637" s="9">
        <v>78</v>
      </c>
    </row>
    <row r="1638" spans="1:18" x14ac:dyDescent="0.2">
      <c r="A1638" s="9">
        <v>0</v>
      </c>
      <c r="B1638" s="9">
        <v>0</v>
      </c>
      <c r="C1638" s="9">
        <v>48</v>
      </c>
      <c r="D1638" s="9">
        <v>0</v>
      </c>
      <c r="E1638" s="9">
        <v>0</v>
      </c>
      <c r="F1638" s="9">
        <v>1</v>
      </c>
      <c r="G1638" s="9">
        <v>1</v>
      </c>
      <c r="H1638" s="9">
        <v>1</v>
      </c>
      <c r="I1638" s="9">
        <v>0</v>
      </c>
      <c r="J1638" s="9">
        <v>0</v>
      </c>
      <c r="K1638" s="9">
        <v>0</v>
      </c>
      <c r="L1638" s="9">
        <v>0</v>
      </c>
      <c r="M1638" s="9">
        <v>234</v>
      </c>
      <c r="N1638" s="9">
        <v>120</v>
      </c>
      <c r="O1638" s="9">
        <v>81</v>
      </c>
      <c r="P1638" s="9">
        <v>23.22</v>
      </c>
      <c r="Q1638" s="9">
        <v>67</v>
      </c>
      <c r="R1638" s="9">
        <v>83</v>
      </c>
    </row>
    <row r="1639" spans="1:18" x14ac:dyDescent="0.2">
      <c r="A1639" s="9">
        <v>0</v>
      </c>
      <c r="B1639" s="9">
        <v>0</v>
      </c>
      <c r="C1639" s="9">
        <v>49</v>
      </c>
      <c r="D1639" s="9">
        <v>0</v>
      </c>
      <c r="E1639" s="9">
        <v>1</v>
      </c>
      <c r="F1639" s="9">
        <v>0</v>
      </c>
      <c r="G1639" s="9">
        <v>1</v>
      </c>
      <c r="H1639" s="9">
        <v>11</v>
      </c>
      <c r="I1639" s="9">
        <v>0</v>
      </c>
      <c r="J1639" s="9">
        <v>0</v>
      </c>
      <c r="K1639" s="9">
        <v>0</v>
      </c>
      <c r="L1639" s="9">
        <v>0</v>
      </c>
      <c r="M1639" s="9">
        <v>206</v>
      </c>
      <c r="N1639" s="9">
        <v>107</v>
      </c>
      <c r="O1639" s="9">
        <v>74</v>
      </c>
      <c r="P1639" s="9">
        <v>20.23</v>
      </c>
      <c r="Q1639" s="9">
        <v>65</v>
      </c>
      <c r="R1639" s="9">
        <v>83</v>
      </c>
    </row>
    <row r="1640" spans="1:18" x14ac:dyDescent="0.2">
      <c r="A1640" s="9">
        <v>0</v>
      </c>
      <c r="B1640" s="9">
        <v>0</v>
      </c>
      <c r="C1640" s="9">
        <v>55</v>
      </c>
      <c r="D1640" s="9">
        <v>0</v>
      </c>
      <c r="E1640" s="9">
        <v>0</v>
      </c>
      <c r="F1640" s="9">
        <v>1</v>
      </c>
      <c r="G1640" s="9">
        <v>0</v>
      </c>
      <c r="H1640" s="9">
        <v>0</v>
      </c>
      <c r="I1640" s="9">
        <v>0</v>
      </c>
      <c r="J1640" s="9">
        <v>0</v>
      </c>
      <c r="K1640" s="9">
        <v>0</v>
      </c>
      <c r="L1640" s="9">
        <v>0</v>
      </c>
      <c r="M1640" s="9">
        <v>269</v>
      </c>
      <c r="N1640" s="9">
        <v>130</v>
      </c>
      <c r="O1640" s="9">
        <v>85</v>
      </c>
      <c r="P1640" s="9">
        <v>21.05</v>
      </c>
      <c r="Q1640" s="9">
        <v>72</v>
      </c>
      <c r="R1640" s="9">
        <v>74</v>
      </c>
    </row>
    <row r="1641" spans="1:18" x14ac:dyDescent="0.2">
      <c r="A1641" s="9">
        <v>0</v>
      </c>
      <c r="B1641" s="9">
        <v>0</v>
      </c>
      <c r="C1641" s="9">
        <v>57</v>
      </c>
      <c r="D1641" s="9">
        <v>0</v>
      </c>
      <c r="E1641" s="9">
        <v>0</v>
      </c>
      <c r="F1641" s="9">
        <v>1</v>
      </c>
      <c r="G1641" s="9">
        <v>0</v>
      </c>
      <c r="H1641" s="9">
        <v>0</v>
      </c>
      <c r="I1641" s="9">
        <v>0</v>
      </c>
      <c r="J1641" s="9">
        <v>0</v>
      </c>
      <c r="K1641" s="9">
        <v>1</v>
      </c>
      <c r="L1641" s="9">
        <v>0</v>
      </c>
      <c r="M1641" s="9">
        <v>366</v>
      </c>
      <c r="N1641" s="9">
        <v>146.5</v>
      </c>
      <c r="O1641" s="9">
        <v>80</v>
      </c>
      <c r="P1641" s="9">
        <v>24.19</v>
      </c>
      <c r="Q1641" s="9">
        <v>85</v>
      </c>
      <c r="R1641" s="9">
        <v>73</v>
      </c>
    </row>
    <row r="1642" spans="1:18" x14ac:dyDescent="0.2">
      <c r="A1642" s="9">
        <v>0</v>
      </c>
      <c r="B1642" s="9">
        <v>0</v>
      </c>
      <c r="C1642" s="9">
        <v>51</v>
      </c>
      <c r="D1642" s="9">
        <v>1</v>
      </c>
      <c r="E1642" s="9">
        <v>0</v>
      </c>
      <c r="F1642" s="9">
        <v>0</v>
      </c>
      <c r="G1642" s="9">
        <v>1</v>
      </c>
      <c r="H1642" s="9">
        <v>20</v>
      </c>
      <c r="I1642" s="9">
        <v>0</v>
      </c>
      <c r="J1642" s="9">
        <v>0</v>
      </c>
      <c r="K1642" s="9">
        <v>0</v>
      </c>
      <c r="L1642" s="9">
        <v>0</v>
      </c>
      <c r="M1642" s="9">
        <v>262</v>
      </c>
      <c r="N1642" s="9">
        <v>102</v>
      </c>
      <c r="O1642" s="9">
        <v>64</v>
      </c>
      <c r="P1642" s="9">
        <v>28.06</v>
      </c>
      <c r="Q1642" s="9">
        <v>80</v>
      </c>
      <c r="R1642" s="9">
        <v>66</v>
      </c>
    </row>
    <row r="1643" spans="1:18" x14ac:dyDescent="0.2">
      <c r="A1643" s="9">
        <v>0</v>
      </c>
      <c r="B1643" s="9">
        <v>0</v>
      </c>
      <c r="C1643" s="9">
        <v>50</v>
      </c>
      <c r="D1643" s="9">
        <v>0</v>
      </c>
      <c r="E1643" s="9">
        <v>0</v>
      </c>
      <c r="F1643" s="9">
        <v>1</v>
      </c>
      <c r="G1643" s="9">
        <v>0</v>
      </c>
      <c r="H1643" s="9">
        <v>0</v>
      </c>
      <c r="I1643" s="9">
        <v>0</v>
      </c>
      <c r="J1643" s="9">
        <v>0</v>
      </c>
      <c r="K1643" s="9">
        <v>0</v>
      </c>
      <c r="L1643" s="9">
        <v>0</v>
      </c>
      <c r="M1643" s="9">
        <v>208</v>
      </c>
      <c r="N1643" s="9">
        <v>126.5</v>
      </c>
      <c r="O1643" s="9">
        <v>84</v>
      </c>
      <c r="P1643" s="9">
        <v>22.01</v>
      </c>
      <c r="Q1643" s="9">
        <v>75</v>
      </c>
      <c r="R1643" s="9">
        <v>79</v>
      </c>
    </row>
    <row r="1644" spans="1:18" x14ac:dyDescent="0.2">
      <c r="A1644" s="9">
        <v>0</v>
      </c>
      <c r="B1644" s="9">
        <v>1</v>
      </c>
      <c r="C1644" s="9">
        <v>44</v>
      </c>
      <c r="D1644" s="9">
        <v>1</v>
      </c>
      <c r="E1644" s="9">
        <v>0</v>
      </c>
      <c r="F1644" s="9">
        <v>0</v>
      </c>
      <c r="G1644" s="9">
        <v>1</v>
      </c>
      <c r="H1644" s="9">
        <v>40</v>
      </c>
      <c r="I1644" s="9">
        <v>0</v>
      </c>
      <c r="J1644" s="9">
        <v>0</v>
      </c>
      <c r="K1644" s="9">
        <v>0</v>
      </c>
      <c r="L1644" s="9">
        <v>0</v>
      </c>
      <c r="M1644" s="9">
        <v>227</v>
      </c>
      <c r="N1644" s="9">
        <v>146.5</v>
      </c>
      <c r="O1644" s="9">
        <v>97</v>
      </c>
      <c r="P1644" s="9">
        <v>26.92</v>
      </c>
      <c r="Q1644" s="9">
        <v>80</v>
      </c>
      <c r="R1644" s="9">
        <v>67</v>
      </c>
    </row>
    <row r="1645" spans="1:18" x14ac:dyDescent="0.2">
      <c r="A1645" s="9">
        <v>1</v>
      </c>
      <c r="B1645" s="9">
        <v>1</v>
      </c>
      <c r="C1645" s="9">
        <v>39</v>
      </c>
      <c r="D1645" s="9">
        <v>0</v>
      </c>
      <c r="E1645" s="9">
        <v>1</v>
      </c>
      <c r="F1645" s="9">
        <v>0</v>
      </c>
      <c r="G1645" s="9">
        <v>1</v>
      </c>
      <c r="H1645" s="9">
        <v>30</v>
      </c>
      <c r="I1645" s="9">
        <v>0</v>
      </c>
      <c r="J1645" s="9">
        <v>0</v>
      </c>
      <c r="K1645" s="9">
        <v>0</v>
      </c>
      <c r="L1645" s="9">
        <v>0</v>
      </c>
      <c r="M1645" s="9">
        <v>257</v>
      </c>
      <c r="N1645" s="9">
        <v>118</v>
      </c>
      <c r="O1645" s="9">
        <v>76</v>
      </c>
      <c r="P1645" s="9">
        <v>22.92</v>
      </c>
      <c r="Q1645" s="9">
        <v>73</v>
      </c>
      <c r="R1645" s="9">
        <v>76</v>
      </c>
    </row>
    <row r="1646" spans="1:18" x14ac:dyDescent="0.2">
      <c r="A1646" s="9">
        <v>0</v>
      </c>
      <c r="B1646" s="9">
        <v>0</v>
      </c>
      <c r="C1646" s="9">
        <v>38</v>
      </c>
      <c r="D1646" s="9">
        <v>0</v>
      </c>
      <c r="E1646" s="9">
        <v>1</v>
      </c>
      <c r="F1646" s="9">
        <v>0</v>
      </c>
      <c r="G1646" s="9">
        <v>1</v>
      </c>
      <c r="H1646" s="9">
        <v>9</v>
      </c>
      <c r="I1646" s="9">
        <v>0</v>
      </c>
      <c r="J1646" s="9">
        <v>0</v>
      </c>
      <c r="K1646" s="9">
        <v>0</v>
      </c>
      <c r="L1646" s="9">
        <v>0</v>
      </c>
      <c r="M1646" s="9">
        <v>266</v>
      </c>
      <c r="N1646" s="9">
        <v>118</v>
      </c>
      <c r="O1646" s="9">
        <v>75</v>
      </c>
      <c r="P1646" s="9">
        <v>21.79</v>
      </c>
      <c r="Q1646" s="9">
        <v>85</v>
      </c>
      <c r="R1646" s="9">
        <v>78</v>
      </c>
    </row>
    <row r="1647" spans="1:18" x14ac:dyDescent="0.2">
      <c r="A1647" s="9">
        <v>0</v>
      </c>
      <c r="B1647" s="9">
        <v>1</v>
      </c>
      <c r="C1647" s="9">
        <v>65</v>
      </c>
      <c r="D1647" s="9">
        <v>1</v>
      </c>
      <c r="E1647" s="9">
        <v>0</v>
      </c>
      <c r="F1647" s="9">
        <v>0</v>
      </c>
      <c r="G1647" s="9">
        <v>0</v>
      </c>
      <c r="H1647" s="9">
        <v>0</v>
      </c>
      <c r="I1647" s="9">
        <v>1</v>
      </c>
      <c r="J1647" s="9">
        <v>0</v>
      </c>
      <c r="K1647" s="9">
        <v>1</v>
      </c>
      <c r="L1647" s="9">
        <v>0</v>
      </c>
      <c r="M1647" s="9">
        <v>201</v>
      </c>
      <c r="N1647" s="9">
        <v>166</v>
      </c>
      <c r="O1647" s="9">
        <v>93</v>
      </c>
      <c r="P1647" s="9">
        <v>28.16</v>
      </c>
      <c r="Q1647" s="9">
        <v>54</v>
      </c>
      <c r="R1647" s="9">
        <v>91</v>
      </c>
    </row>
    <row r="1648" spans="1:18" x14ac:dyDescent="0.2">
      <c r="A1648" s="9">
        <v>0</v>
      </c>
      <c r="B1648" s="9">
        <v>0</v>
      </c>
      <c r="C1648" s="9">
        <v>43</v>
      </c>
      <c r="D1648" s="9">
        <v>0</v>
      </c>
      <c r="E1648" s="9">
        <v>0</v>
      </c>
      <c r="F1648" s="9">
        <v>1</v>
      </c>
      <c r="G1648" s="9">
        <v>1</v>
      </c>
      <c r="H1648" s="9">
        <v>1</v>
      </c>
      <c r="I1648" s="9">
        <v>0</v>
      </c>
      <c r="J1648" s="9">
        <v>0</v>
      </c>
      <c r="K1648" s="9">
        <v>0</v>
      </c>
      <c r="L1648" s="9">
        <v>0</v>
      </c>
      <c r="M1648" s="9">
        <v>270</v>
      </c>
      <c r="N1648" s="9">
        <v>145.5</v>
      </c>
      <c r="O1648" s="9">
        <v>82</v>
      </c>
      <c r="P1648" s="9">
        <v>21.1</v>
      </c>
      <c r="Q1648" s="9">
        <v>80</v>
      </c>
      <c r="R1648" s="9">
        <v>87</v>
      </c>
    </row>
    <row r="1649" spans="1:18" x14ac:dyDescent="0.2">
      <c r="A1649" s="9">
        <v>0</v>
      </c>
      <c r="B1649" s="9">
        <v>1</v>
      </c>
      <c r="C1649" s="9">
        <v>48</v>
      </c>
      <c r="D1649" s="9">
        <v>1</v>
      </c>
      <c r="E1649" s="9">
        <v>0</v>
      </c>
      <c r="F1649" s="9">
        <v>0</v>
      </c>
      <c r="G1649" s="9">
        <v>1</v>
      </c>
      <c r="H1649" s="9">
        <v>20</v>
      </c>
      <c r="I1649" s="9">
        <v>0</v>
      </c>
      <c r="J1649" s="9">
        <v>0</v>
      </c>
      <c r="K1649" s="9">
        <v>0</v>
      </c>
      <c r="L1649" s="9">
        <v>0</v>
      </c>
      <c r="M1649" s="9">
        <v>268</v>
      </c>
      <c r="N1649" s="9">
        <v>116.5</v>
      </c>
      <c r="O1649" s="9">
        <v>82</v>
      </c>
      <c r="P1649" s="9">
        <v>21.34</v>
      </c>
      <c r="Q1649" s="9">
        <v>60</v>
      </c>
      <c r="R1649" s="9">
        <v>82</v>
      </c>
    </row>
    <row r="1650" spans="1:18" x14ac:dyDescent="0.2">
      <c r="A1650" s="9">
        <v>1</v>
      </c>
      <c r="B1650" s="9">
        <v>1</v>
      </c>
      <c r="C1650" s="9">
        <v>65</v>
      </c>
      <c r="D1650" s="9">
        <v>1</v>
      </c>
      <c r="E1650" s="9">
        <v>0</v>
      </c>
      <c r="F1650" s="9">
        <v>0</v>
      </c>
      <c r="G1650" s="9">
        <v>0</v>
      </c>
      <c r="H1650" s="9">
        <v>0</v>
      </c>
      <c r="I1650" s="9">
        <v>0</v>
      </c>
      <c r="J1650" s="9">
        <v>0</v>
      </c>
      <c r="K1650" s="9">
        <v>0</v>
      </c>
      <c r="L1650" s="9">
        <v>0</v>
      </c>
      <c r="M1650" s="9">
        <v>167</v>
      </c>
      <c r="N1650" s="9">
        <v>150</v>
      </c>
      <c r="O1650" s="9">
        <v>77</v>
      </c>
      <c r="P1650" s="9">
        <v>34.69</v>
      </c>
      <c r="Q1650" s="9">
        <v>75</v>
      </c>
      <c r="R1650" s="9">
        <v>78</v>
      </c>
    </row>
    <row r="1651" spans="1:18" x14ac:dyDescent="0.2">
      <c r="A1651" s="9">
        <v>0</v>
      </c>
      <c r="B1651" s="9">
        <v>0</v>
      </c>
      <c r="C1651" s="9">
        <v>57</v>
      </c>
      <c r="D1651" s="9">
        <v>1</v>
      </c>
      <c r="E1651" s="9">
        <v>0</v>
      </c>
      <c r="F1651" s="9">
        <v>0</v>
      </c>
      <c r="G1651" s="9">
        <v>0</v>
      </c>
      <c r="H1651" s="9">
        <v>0</v>
      </c>
      <c r="I1651" s="9">
        <v>0</v>
      </c>
      <c r="J1651" s="9">
        <v>0</v>
      </c>
      <c r="K1651" s="9">
        <v>0</v>
      </c>
      <c r="L1651" s="9">
        <v>0</v>
      </c>
      <c r="M1651" s="9">
        <v>262</v>
      </c>
      <c r="N1651" s="9">
        <v>129</v>
      </c>
      <c r="O1651" s="9">
        <v>75</v>
      </c>
      <c r="P1651" s="9">
        <v>23.67</v>
      </c>
      <c r="Q1651" s="9">
        <v>70</v>
      </c>
      <c r="R1651" s="9">
        <v>95</v>
      </c>
    </row>
    <row r="1652" spans="1:18" x14ac:dyDescent="0.2">
      <c r="A1652" s="9">
        <v>1</v>
      </c>
      <c r="B1652" s="9">
        <v>1</v>
      </c>
      <c r="C1652" s="9">
        <v>49</v>
      </c>
      <c r="D1652" s="9">
        <v>0</v>
      </c>
      <c r="E1652" s="9">
        <v>0</v>
      </c>
      <c r="F1652" s="9">
        <v>1</v>
      </c>
      <c r="G1652" s="9">
        <v>1</v>
      </c>
      <c r="H1652" s="9">
        <v>40</v>
      </c>
      <c r="I1652" s="9">
        <v>0</v>
      </c>
      <c r="J1652" s="9">
        <v>0</v>
      </c>
      <c r="K1652" s="9">
        <v>1</v>
      </c>
      <c r="L1652" s="9">
        <v>0</v>
      </c>
      <c r="M1652" s="9">
        <v>260</v>
      </c>
      <c r="N1652" s="9">
        <v>142</v>
      </c>
      <c r="O1652" s="9">
        <v>54</v>
      </c>
      <c r="P1652" s="9">
        <v>25.4</v>
      </c>
      <c r="Q1652" s="9">
        <v>67</v>
      </c>
      <c r="R1652" s="9">
        <v>95</v>
      </c>
    </row>
    <row r="1653" spans="1:18" x14ac:dyDescent="0.2">
      <c r="A1653" s="9">
        <v>0</v>
      </c>
      <c r="B1653" s="9">
        <v>0</v>
      </c>
      <c r="C1653" s="9">
        <v>56</v>
      </c>
      <c r="D1653" s="9">
        <v>1</v>
      </c>
      <c r="E1653" s="9">
        <v>0</v>
      </c>
      <c r="F1653" s="9">
        <v>0</v>
      </c>
      <c r="G1653" s="9">
        <v>0</v>
      </c>
      <c r="H1653" s="9">
        <v>0</v>
      </c>
      <c r="I1653" s="9">
        <v>0</v>
      </c>
      <c r="J1653" s="9">
        <v>0</v>
      </c>
      <c r="K1653" s="9">
        <v>0</v>
      </c>
      <c r="L1653" s="9">
        <v>0</v>
      </c>
      <c r="M1653" s="9">
        <v>254</v>
      </c>
      <c r="N1653" s="9">
        <v>106</v>
      </c>
      <c r="O1653" s="9">
        <v>65</v>
      </c>
      <c r="P1653" s="9">
        <v>24.08</v>
      </c>
      <c r="Q1653" s="9">
        <v>75</v>
      </c>
      <c r="R1653" s="9">
        <v>78</v>
      </c>
    </row>
    <row r="1654" spans="1:18" x14ac:dyDescent="0.2">
      <c r="A1654" s="9">
        <v>0</v>
      </c>
      <c r="B1654" s="9">
        <v>0</v>
      </c>
      <c r="C1654" s="9">
        <v>39</v>
      </c>
      <c r="D1654" s="9">
        <v>0</v>
      </c>
      <c r="E1654" s="9">
        <v>1</v>
      </c>
      <c r="F1654" s="9">
        <v>0</v>
      </c>
      <c r="G1654" s="9">
        <v>1</v>
      </c>
      <c r="H1654" s="9">
        <v>20</v>
      </c>
      <c r="I1654" s="9">
        <v>0</v>
      </c>
      <c r="J1654" s="9">
        <v>0</v>
      </c>
      <c r="K1654" s="9">
        <v>0</v>
      </c>
      <c r="L1654" s="9">
        <v>0</v>
      </c>
      <c r="M1654" s="9">
        <v>247</v>
      </c>
      <c r="N1654" s="9">
        <v>122</v>
      </c>
      <c r="O1654" s="9">
        <v>70</v>
      </c>
      <c r="P1654" s="9">
        <v>18.7</v>
      </c>
      <c r="Q1654" s="9">
        <v>70</v>
      </c>
      <c r="R1654" s="9">
        <v>65</v>
      </c>
    </row>
    <row r="1655" spans="1:18" x14ac:dyDescent="0.2">
      <c r="A1655" s="9">
        <v>0</v>
      </c>
      <c r="B1655" s="9">
        <v>1</v>
      </c>
      <c r="C1655" s="9">
        <v>52</v>
      </c>
      <c r="D1655" s="9">
        <v>1</v>
      </c>
      <c r="E1655" s="9">
        <v>0</v>
      </c>
      <c r="F1655" s="9">
        <v>0</v>
      </c>
      <c r="G1655" s="9">
        <v>0</v>
      </c>
      <c r="H1655" s="9">
        <v>0</v>
      </c>
      <c r="I1655" s="9">
        <v>0</v>
      </c>
      <c r="J1655" s="9">
        <v>0</v>
      </c>
      <c r="K1655" s="9">
        <v>0</v>
      </c>
      <c r="L1655" s="9">
        <v>0</v>
      </c>
      <c r="M1655" s="9">
        <v>222</v>
      </c>
      <c r="N1655" s="9">
        <v>110</v>
      </c>
      <c r="O1655" s="9">
        <v>71</v>
      </c>
      <c r="P1655" s="9">
        <v>29.82</v>
      </c>
      <c r="Q1655" s="9">
        <v>66</v>
      </c>
      <c r="R1655" s="9">
        <v>104</v>
      </c>
    </row>
    <row r="1656" spans="1:18" x14ac:dyDescent="0.2">
      <c r="A1656" s="9">
        <v>0</v>
      </c>
      <c r="B1656" s="9">
        <v>0</v>
      </c>
      <c r="C1656" s="9">
        <v>49</v>
      </c>
      <c r="D1656" s="9">
        <v>0</v>
      </c>
      <c r="E1656" s="9">
        <v>0</v>
      </c>
      <c r="F1656" s="9">
        <v>1</v>
      </c>
      <c r="G1656" s="9">
        <v>0</v>
      </c>
      <c r="H1656" s="9">
        <v>0</v>
      </c>
      <c r="I1656" s="9">
        <v>0</v>
      </c>
      <c r="J1656" s="9">
        <v>0</v>
      </c>
      <c r="K1656" s="9">
        <v>0</v>
      </c>
      <c r="L1656" s="9">
        <v>0</v>
      </c>
      <c r="M1656" s="9">
        <v>286</v>
      </c>
      <c r="N1656" s="9">
        <v>119</v>
      </c>
      <c r="O1656" s="9">
        <v>85.5</v>
      </c>
      <c r="P1656" s="9">
        <v>22.29</v>
      </c>
      <c r="Q1656" s="9">
        <v>60</v>
      </c>
      <c r="R1656" s="9">
        <v>72</v>
      </c>
    </row>
    <row r="1657" spans="1:18" x14ac:dyDescent="0.2">
      <c r="A1657" s="9">
        <v>0</v>
      </c>
      <c r="B1657" s="9">
        <v>0</v>
      </c>
      <c r="C1657" s="9">
        <v>55</v>
      </c>
      <c r="D1657" s="9">
        <v>0</v>
      </c>
      <c r="E1657" s="9">
        <v>1</v>
      </c>
      <c r="F1657" s="9">
        <v>0</v>
      </c>
      <c r="G1657" s="9">
        <v>0</v>
      </c>
      <c r="H1657" s="9">
        <v>0</v>
      </c>
      <c r="I1657" s="9">
        <v>0</v>
      </c>
      <c r="J1657" s="9">
        <v>0</v>
      </c>
      <c r="K1657" s="9">
        <v>1</v>
      </c>
      <c r="L1657" s="9">
        <v>0</v>
      </c>
      <c r="M1657" s="9">
        <v>281</v>
      </c>
      <c r="N1657" s="9">
        <v>153</v>
      </c>
      <c r="O1657" s="9">
        <v>75</v>
      </c>
      <c r="P1657" s="9">
        <v>26.59</v>
      </c>
      <c r="Q1657" s="9">
        <v>60</v>
      </c>
      <c r="R1657" s="9">
        <v>78</v>
      </c>
    </row>
    <row r="1658" spans="1:18" x14ac:dyDescent="0.2">
      <c r="A1658" s="9">
        <v>0</v>
      </c>
      <c r="B1658" s="9">
        <v>0</v>
      </c>
      <c r="C1658" s="9">
        <v>46</v>
      </c>
      <c r="D1658" s="9">
        <v>1</v>
      </c>
      <c r="E1658" s="9">
        <v>0</v>
      </c>
      <c r="F1658" s="9">
        <v>0</v>
      </c>
      <c r="G1658" s="9">
        <v>0</v>
      </c>
      <c r="H1658" s="9">
        <v>0</v>
      </c>
      <c r="I1658" s="9">
        <v>0</v>
      </c>
      <c r="J1658" s="9">
        <v>0</v>
      </c>
      <c r="K1658" s="9">
        <v>1</v>
      </c>
      <c r="L1658" s="9">
        <v>0</v>
      </c>
      <c r="M1658" s="9">
        <v>239</v>
      </c>
      <c r="N1658" s="9">
        <v>166.5</v>
      </c>
      <c r="O1658" s="9">
        <v>107</v>
      </c>
      <c r="P1658" s="9">
        <v>19.27</v>
      </c>
      <c r="Q1658" s="9">
        <v>110</v>
      </c>
      <c r="R1658" s="9">
        <v>70</v>
      </c>
    </row>
    <row r="1659" spans="1:18" x14ac:dyDescent="0.2">
      <c r="A1659" s="9">
        <v>1</v>
      </c>
      <c r="B1659" s="9">
        <v>1</v>
      </c>
      <c r="C1659" s="9">
        <v>63</v>
      </c>
      <c r="D1659" s="9">
        <v>0</v>
      </c>
      <c r="E1659" s="9">
        <v>0</v>
      </c>
      <c r="F1659" s="9">
        <v>0</v>
      </c>
      <c r="G1659" s="9">
        <v>1</v>
      </c>
      <c r="H1659" s="9">
        <v>20</v>
      </c>
      <c r="I1659" s="9">
        <v>0</v>
      </c>
      <c r="J1659" s="9">
        <v>0</v>
      </c>
      <c r="K1659" s="9">
        <v>1</v>
      </c>
      <c r="L1659" s="9">
        <v>0</v>
      </c>
      <c r="M1659" s="9">
        <v>248</v>
      </c>
      <c r="N1659" s="9">
        <v>135</v>
      </c>
      <c r="O1659" s="9">
        <v>80</v>
      </c>
      <c r="P1659" s="9">
        <v>23.06</v>
      </c>
      <c r="Q1659" s="9">
        <v>78</v>
      </c>
      <c r="R1659" s="9">
        <v>118</v>
      </c>
    </row>
    <row r="1660" spans="1:18" x14ac:dyDescent="0.2">
      <c r="A1660" s="9">
        <v>0</v>
      </c>
      <c r="B1660" s="9">
        <v>0</v>
      </c>
      <c r="C1660" s="9">
        <v>64</v>
      </c>
      <c r="D1660" s="9">
        <v>1</v>
      </c>
      <c r="E1660" s="9">
        <v>0</v>
      </c>
      <c r="F1660" s="9">
        <v>0</v>
      </c>
      <c r="G1660" s="9">
        <v>0</v>
      </c>
      <c r="H1660" s="9">
        <v>0</v>
      </c>
      <c r="I1660" s="9">
        <v>0</v>
      </c>
      <c r="J1660" s="9">
        <v>0</v>
      </c>
      <c r="K1660" s="9">
        <v>1</v>
      </c>
      <c r="L1660" s="9">
        <v>0</v>
      </c>
      <c r="M1660" s="9">
        <v>218</v>
      </c>
      <c r="N1660" s="9">
        <v>185</v>
      </c>
      <c r="O1660" s="9">
        <v>97.5</v>
      </c>
      <c r="P1660" s="9">
        <v>21.82</v>
      </c>
      <c r="Q1660" s="9">
        <v>85</v>
      </c>
      <c r="R1660" s="9">
        <v>79</v>
      </c>
    </row>
    <row r="1661" spans="1:18" x14ac:dyDescent="0.2">
      <c r="A1661" s="9">
        <v>0</v>
      </c>
      <c r="B1661" s="9">
        <v>1</v>
      </c>
      <c r="C1661" s="9">
        <v>58</v>
      </c>
      <c r="D1661" s="9">
        <v>0</v>
      </c>
      <c r="E1661" s="9">
        <v>1</v>
      </c>
      <c r="F1661" s="9">
        <v>0</v>
      </c>
      <c r="G1661" s="9">
        <v>0</v>
      </c>
      <c r="H1661" s="9">
        <v>0</v>
      </c>
      <c r="I1661" s="9">
        <v>0</v>
      </c>
      <c r="J1661" s="9">
        <v>0</v>
      </c>
      <c r="K1661" s="9">
        <v>1</v>
      </c>
      <c r="L1661" s="9">
        <v>0</v>
      </c>
      <c r="M1661" s="9">
        <v>241</v>
      </c>
      <c r="N1661" s="9">
        <v>151</v>
      </c>
      <c r="O1661" s="9">
        <v>102</v>
      </c>
      <c r="P1661" s="9">
        <v>26</v>
      </c>
      <c r="Q1661" s="9">
        <v>65</v>
      </c>
      <c r="R1661" s="9">
        <v>90</v>
      </c>
    </row>
    <row r="1662" spans="1:18" x14ac:dyDescent="0.2">
      <c r="A1662" s="9">
        <v>0</v>
      </c>
      <c r="B1662" s="9">
        <v>0</v>
      </c>
      <c r="C1662" s="9">
        <v>52</v>
      </c>
      <c r="D1662" s="9">
        <v>0</v>
      </c>
      <c r="E1662" s="9">
        <v>1</v>
      </c>
      <c r="F1662" s="9">
        <v>0</v>
      </c>
      <c r="G1662" s="9">
        <v>0</v>
      </c>
      <c r="H1662" s="9">
        <v>0</v>
      </c>
      <c r="I1662" s="9">
        <v>0</v>
      </c>
      <c r="J1662" s="9">
        <v>0</v>
      </c>
      <c r="K1662" s="9">
        <v>0</v>
      </c>
      <c r="L1662" s="9">
        <v>0</v>
      </c>
      <c r="M1662" s="9">
        <v>221</v>
      </c>
      <c r="N1662" s="9">
        <v>124</v>
      </c>
      <c r="O1662" s="9">
        <v>69</v>
      </c>
      <c r="P1662" s="9">
        <v>23.37</v>
      </c>
      <c r="Q1662" s="9">
        <v>58</v>
      </c>
      <c r="R1662" s="9">
        <v>81</v>
      </c>
    </row>
    <row r="1663" spans="1:18" x14ac:dyDescent="0.2">
      <c r="A1663" s="9">
        <v>0</v>
      </c>
      <c r="B1663" s="9">
        <v>0</v>
      </c>
      <c r="C1663" s="9">
        <v>39</v>
      </c>
      <c r="D1663" s="9">
        <v>0</v>
      </c>
      <c r="E1663" s="9">
        <v>0</v>
      </c>
      <c r="F1663" s="9">
        <v>0</v>
      </c>
      <c r="G1663" s="9">
        <v>1</v>
      </c>
      <c r="H1663" s="9">
        <v>9</v>
      </c>
      <c r="I1663" s="9">
        <v>0</v>
      </c>
      <c r="J1663" s="9">
        <v>0</v>
      </c>
      <c r="K1663" s="9">
        <v>0</v>
      </c>
      <c r="L1663" s="9">
        <v>0</v>
      </c>
      <c r="M1663" s="9">
        <v>191</v>
      </c>
      <c r="N1663" s="9">
        <v>119</v>
      </c>
      <c r="O1663" s="9">
        <v>78</v>
      </c>
      <c r="P1663" s="9">
        <v>20.93</v>
      </c>
      <c r="Q1663" s="9">
        <v>65</v>
      </c>
      <c r="R1663" s="9">
        <v>73</v>
      </c>
    </row>
    <row r="1664" spans="1:18" x14ac:dyDescent="0.2">
      <c r="A1664" s="9">
        <v>0</v>
      </c>
      <c r="B1664" s="9">
        <v>0</v>
      </c>
      <c r="C1664" s="9">
        <v>39</v>
      </c>
      <c r="D1664" s="9">
        <v>0</v>
      </c>
      <c r="E1664" s="9">
        <v>0</v>
      </c>
      <c r="F1664" s="9">
        <v>1</v>
      </c>
      <c r="G1664" s="9">
        <v>1</v>
      </c>
      <c r="H1664" s="9">
        <v>20</v>
      </c>
      <c r="I1664" s="9">
        <v>0</v>
      </c>
      <c r="J1664" s="9">
        <v>0</v>
      </c>
      <c r="K1664" s="9">
        <v>0</v>
      </c>
      <c r="L1664" s="9">
        <v>0</v>
      </c>
      <c r="M1664" s="9">
        <v>190</v>
      </c>
      <c r="N1664" s="9">
        <v>106</v>
      </c>
      <c r="O1664" s="9">
        <v>72</v>
      </c>
      <c r="P1664" s="9">
        <v>25.64</v>
      </c>
      <c r="Q1664" s="9">
        <v>75</v>
      </c>
      <c r="R1664" s="9">
        <v>75</v>
      </c>
    </row>
    <row r="1665" spans="1:18" x14ac:dyDescent="0.2">
      <c r="A1665" s="9">
        <v>0</v>
      </c>
      <c r="B1665" s="9">
        <v>0</v>
      </c>
      <c r="C1665" s="9">
        <v>54</v>
      </c>
      <c r="D1665" s="9">
        <v>1</v>
      </c>
      <c r="E1665" s="9">
        <v>0</v>
      </c>
      <c r="F1665" s="9">
        <v>0</v>
      </c>
      <c r="G1665" s="9">
        <v>0</v>
      </c>
      <c r="H1665" s="9">
        <v>0</v>
      </c>
      <c r="I1665" s="9">
        <v>0</v>
      </c>
      <c r="J1665" s="9">
        <v>0</v>
      </c>
      <c r="K1665" s="9">
        <v>1</v>
      </c>
      <c r="L1665" s="9">
        <v>0</v>
      </c>
      <c r="M1665" s="9">
        <v>226</v>
      </c>
      <c r="N1665" s="9">
        <v>148</v>
      </c>
      <c r="O1665" s="9">
        <v>89</v>
      </c>
      <c r="P1665" s="9">
        <v>34.130000000000003</v>
      </c>
      <c r="Q1665" s="9">
        <v>68</v>
      </c>
      <c r="R1665" s="9">
        <v>92</v>
      </c>
    </row>
    <row r="1666" spans="1:18" x14ac:dyDescent="0.2">
      <c r="A1666" s="9">
        <v>0</v>
      </c>
      <c r="B1666" s="9">
        <v>1</v>
      </c>
      <c r="C1666" s="9">
        <v>38</v>
      </c>
      <c r="D1666" s="9">
        <v>0</v>
      </c>
      <c r="E1666" s="9">
        <v>1</v>
      </c>
      <c r="F1666" s="9">
        <v>0</v>
      </c>
      <c r="G1666" s="9">
        <v>1</v>
      </c>
      <c r="H1666" s="9">
        <v>20</v>
      </c>
      <c r="I1666" s="9">
        <v>0</v>
      </c>
      <c r="J1666" s="9">
        <v>0</v>
      </c>
      <c r="K1666" s="9">
        <v>0</v>
      </c>
      <c r="L1666" s="9">
        <v>0</v>
      </c>
      <c r="M1666" s="9">
        <v>279</v>
      </c>
      <c r="N1666" s="9">
        <v>124</v>
      </c>
      <c r="O1666" s="9">
        <v>87</v>
      </c>
      <c r="P1666" s="9">
        <v>26.68</v>
      </c>
      <c r="Q1666" s="9">
        <v>76</v>
      </c>
      <c r="R1666" s="9">
        <v>75</v>
      </c>
    </row>
    <row r="1667" spans="1:18" x14ac:dyDescent="0.2">
      <c r="A1667" s="9">
        <v>0</v>
      </c>
      <c r="B1667" s="9">
        <v>0</v>
      </c>
      <c r="C1667" s="9">
        <v>38</v>
      </c>
      <c r="D1667" s="9">
        <v>1</v>
      </c>
      <c r="E1667" s="9">
        <v>0</v>
      </c>
      <c r="F1667" s="9">
        <v>0</v>
      </c>
      <c r="G1667" s="9">
        <v>0</v>
      </c>
      <c r="H1667" s="9">
        <v>0</v>
      </c>
      <c r="I1667" s="9">
        <v>0</v>
      </c>
      <c r="J1667" s="9">
        <v>0</v>
      </c>
      <c r="K1667" s="9">
        <v>0</v>
      </c>
      <c r="L1667" s="9">
        <v>0</v>
      </c>
      <c r="M1667" s="9">
        <v>293</v>
      </c>
      <c r="N1667" s="9">
        <v>124</v>
      </c>
      <c r="O1667" s="9">
        <v>78</v>
      </c>
      <c r="P1667" s="9">
        <v>23.66</v>
      </c>
      <c r="Q1667" s="9">
        <v>78</v>
      </c>
      <c r="R1667" s="9">
        <v>76</v>
      </c>
    </row>
    <row r="1668" spans="1:18" x14ac:dyDescent="0.2">
      <c r="A1668" s="9">
        <v>0</v>
      </c>
      <c r="B1668" s="9">
        <v>0</v>
      </c>
      <c r="C1668" s="9">
        <v>55</v>
      </c>
      <c r="D1668" s="9">
        <v>0</v>
      </c>
      <c r="E1668" s="9">
        <v>1</v>
      </c>
      <c r="F1668" s="9">
        <v>0</v>
      </c>
      <c r="G1668" s="9">
        <v>1</v>
      </c>
      <c r="H1668" s="9">
        <v>9</v>
      </c>
      <c r="I1668" s="9">
        <v>0</v>
      </c>
      <c r="J1668" s="9">
        <v>0</v>
      </c>
      <c r="K1668" s="9">
        <v>0</v>
      </c>
      <c r="L1668" s="9">
        <v>0</v>
      </c>
      <c r="M1668" s="9">
        <v>289</v>
      </c>
      <c r="N1668" s="9">
        <v>141</v>
      </c>
      <c r="O1668" s="9">
        <v>83.5</v>
      </c>
      <c r="P1668" s="9">
        <v>24.99</v>
      </c>
      <c r="Q1668" s="9">
        <v>76</v>
      </c>
      <c r="R1668" s="9">
        <v>76</v>
      </c>
    </row>
    <row r="1669" spans="1:18" x14ac:dyDescent="0.2">
      <c r="A1669" s="9">
        <v>0</v>
      </c>
      <c r="B1669" s="9">
        <v>0</v>
      </c>
      <c r="C1669" s="9">
        <v>59</v>
      </c>
      <c r="D1669" s="9">
        <v>1</v>
      </c>
      <c r="E1669" s="9">
        <v>0</v>
      </c>
      <c r="F1669" s="9">
        <v>0</v>
      </c>
      <c r="G1669" s="9">
        <v>0</v>
      </c>
      <c r="H1669" s="9">
        <v>0</v>
      </c>
      <c r="I1669" s="9">
        <v>0</v>
      </c>
      <c r="J1669" s="9">
        <v>0</v>
      </c>
      <c r="K1669" s="9">
        <v>0</v>
      </c>
      <c r="L1669" s="9">
        <v>0</v>
      </c>
      <c r="M1669" s="9">
        <v>294</v>
      </c>
      <c r="N1669" s="9">
        <v>122</v>
      </c>
      <c r="O1669" s="9">
        <v>70</v>
      </c>
      <c r="P1669" s="9">
        <v>23.76</v>
      </c>
      <c r="Q1669" s="9">
        <v>72</v>
      </c>
      <c r="R1669" s="9">
        <v>100</v>
      </c>
    </row>
    <row r="1670" spans="1:18" x14ac:dyDescent="0.2">
      <c r="A1670" s="9">
        <v>0</v>
      </c>
      <c r="B1670" s="9">
        <v>1</v>
      </c>
      <c r="C1670" s="9">
        <v>45</v>
      </c>
      <c r="D1670" s="9">
        <v>1</v>
      </c>
      <c r="E1670" s="9">
        <v>0</v>
      </c>
      <c r="F1670" s="9">
        <v>0</v>
      </c>
      <c r="G1670" s="9">
        <v>1</v>
      </c>
      <c r="H1670" s="9">
        <v>10</v>
      </c>
      <c r="I1670" s="9">
        <v>0</v>
      </c>
      <c r="J1670" s="9">
        <v>0</v>
      </c>
      <c r="K1670" s="9">
        <v>0</v>
      </c>
      <c r="L1670" s="9">
        <v>0</v>
      </c>
      <c r="M1670" s="9">
        <v>150</v>
      </c>
      <c r="N1670" s="9">
        <v>105.5</v>
      </c>
      <c r="O1670" s="9">
        <v>57.5</v>
      </c>
      <c r="P1670" s="9">
        <v>23.21</v>
      </c>
      <c r="Q1670" s="9">
        <v>70</v>
      </c>
      <c r="R1670" s="9">
        <v>87</v>
      </c>
    </row>
    <row r="1671" spans="1:18" x14ac:dyDescent="0.2">
      <c r="A1671" s="9">
        <v>1</v>
      </c>
      <c r="B1671" s="9">
        <v>1</v>
      </c>
      <c r="C1671" s="9">
        <v>54</v>
      </c>
      <c r="D1671" s="9">
        <v>1</v>
      </c>
      <c r="E1671" s="9">
        <v>0</v>
      </c>
      <c r="F1671" s="9">
        <v>0</v>
      </c>
      <c r="G1671" s="9">
        <v>1</v>
      </c>
      <c r="H1671" s="9">
        <v>30</v>
      </c>
      <c r="I1671" s="9">
        <v>0</v>
      </c>
      <c r="J1671" s="9">
        <v>0</v>
      </c>
      <c r="K1671" s="9">
        <v>0</v>
      </c>
      <c r="L1671" s="9">
        <v>0</v>
      </c>
      <c r="M1671" s="9">
        <v>333</v>
      </c>
      <c r="N1671" s="9">
        <v>127</v>
      </c>
      <c r="O1671" s="9">
        <v>74</v>
      </c>
      <c r="P1671" s="9">
        <v>27.97</v>
      </c>
      <c r="Q1671" s="9">
        <v>90</v>
      </c>
      <c r="R1671" s="9">
        <v>62</v>
      </c>
    </row>
    <row r="1672" spans="1:18" x14ac:dyDescent="0.2">
      <c r="A1672" s="9">
        <v>0</v>
      </c>
      <c r="B1672" s="9">
        <v>0</v>
      </c>
      <c r="C1672" s="9">
        <v>48</v>
      </c>
      <c r="D1672" s="9">
        <v>1</v>
      </c>
      <c r="E1672" s="9">
        <v>0</v>
      </c>
      <c r="F1672" s="9">
        <v>0</v>
      </c>
      <c r="G1672" s="9">
        <v>0</v>
      </c>
      <c r="H1672" s="9">
        <v>0</v>
      </c>
      <c r="I1672" s="9">
        <v>0</v>
      </c>
      <c r="J1672" s="9">
        <v>0</v>
      </c>
      <c r="K1672" s="9">
        <v>0</v>
      </c>
      <c r="L1672" s="9">
        <v>0</v>
      </c>
      <c r="M1672" s="9">
        <v>255</v>
      </c>
      <c r="N1672" s="9">
        <v>120</v>
      </c>
      <c r="O1672" s="9">
        <v>77.5</v>
      </c>
      <c r="P1672" s="9">
        <v>28.6</v>
      </c>
      <c r="Q1672" s="9">
        <v>75</v>
      </c>
      <c r="R1672" s="9">
        <v>75</v>
      </c>
    </row>
    <row r="1673" spans="1:18" x14ac:dyDescent="0.2">
      <c r="A1673" s="9">
        <v>0</v>
      </c>
      <c r="B1673" s="9">
        <v>0</v>
      </c>
      <c r="C1673" s="9">
        <v>52</v>
      </c>
      <c r="D1673" s="9">
        <v>1</v>
      </c>
      <c r="E1673" s="9">
        <v>0</v>
      </c>
      <c r="F1673" s="9">
        <v>0</v>
      </c>
      <c r="G1673" s="9">
        <v>0</v>
      </c>
      <c r="H1673" s="9">
        <v>0</v>
      </c>
      <c r="I1673" s="9">
        <v>0</v>
      </c>
      <c r="J1673" s="9">
        <v>0</v>
      </c>
      <c r="K1673" s="9">
        <v>1</v>
      </c>
      <c r="L1673" s="9">
        <v>0</v>
      </c>
      <c r="M1673" s="9">
        <v>225</v>
      </c>
      <c r="N1673" s="9">
        <v>159</v>
      </c>
      <c r="O1673" s="9">
        <v>95</v>
      </c>
      <c r="P1673" s="9">
        <v>30.18</v>
      </c>
      <c r="Q1673" s="9">
        <v>71</v>
      </c>
      <c r="R1673" s="9">
        <v>114</v>
      </c>
    </row>
    <row r="1674" spans="1:18" x14ac:dyDescent="0.2">
      <c r="A1674" s="9">
        <v>1</v>
      </c>
      <c r="B1674" s="9">
        <v>1</v>
      </c>
      <c r="C1674" s="9">
        <v>47</v>
      </c>
      <c r="D1674" s="9">
        <v>0</v>
      </c>
      <c r="E1674" s="9">
        <v>1</v>
      </c>
      <c r="F1674" s="9">
        <v>0</v>
      </c>
      <c r="G1674" s="9">
        <v>0</v>
      </c>
      <c r="H1674" s="9">
        <v>0</v>
      </c>
      <c r="I1674" s="9">
        <v>0</v>
      </c>
      <c r="J1674" s="9">
        <v>0</v>
      </c>
      <c r="K1674" s="9">
        <v>0</v>
      </c>
      <c r="L1674" s="9">
        <v>0</v>
      </c>
      <c r="M1674" s="9">
        <v>234</v>
      </c>
      <c r="N1674" s="9">
        <v>142</v>
      </c>
      <c r="O1674" s="9">
        <v>96</v>
      </c>
      <c r="P1674" s="9">
        <v>28.21</v>
      </c>
      <c r="Q1674" s="9">
        <v>75</v>
      </c>
      <c r="R1674" s="9">
        <v>78</v>
      </c>
    </row>
    <row r="1675" spans="1:18" x14ac:dyDescent="0.2">
      <c r="A1675" s="9">
        <v>0</v>
      </c>
      <c r="B1675" s="9">
        <v>1</v>
      </c>
      <c r="C1675" s="9">
        <v>56</v>
      </c>
      <c r="D1675" s="9">
        <v>0</v>
      </c>
      <c r="E1675" s="9">
        <v>0</v>
      </c>
      <c r="F1675" s="9">
        <v>0</v>
      </c>
      <c r="G1675" s="9">
        <v>0</v>
      </c>
      <c r="H1675" s="9">
        <v>0</v>
      </c>
      <c r="I1675" s="9">
        <v>0</v>
      </c>
      <c r="J1675" s="9">
        <v>0</v>
      </c>
      <c r="K1675" s="9">
        <v>0</v>
      </c>
      <c r="L1675" s="9">
        <v>0</v>
      </c>
      <c r="M1675" s="9">
        <v>296</v>
      </c>
      <c r="N1675" s="9">
        <v>123</v>
      </c>
      <c r="O1675" s="9">
        <v>86</v>
      </c>
      <c r="P1675" s="9">
        <v>25.59</v>
      </c>
      <c r="Q1675" s="9">
        <v>70</v>
      </c>
      <c r="R1675" s="9">
        <v>63</v>
      </c>
    </row>
    <row r="1676" spans="1:18" x14ac:dyDescent="0.2">
      <c r="A1676" s="9">
        <v>0</v>
      </c>
      <c r="B1676" s="9">
        <v>0</v>
      </c>
      <c r="C1676" s="9">
        <v>38</v>
      </c>
      <c r="D1676" s="9">
        <v>0</v>
      </c>
      <c r="E1676" s="9">
        <v>0</v>
      </c>
      <c r="F1676" s="9">
        <v>1</v>
      </c>
      <c r="G1676" s="9">
        <v>1</v>
      </c>
      <c r="H1676" s="9">
        <v>5</v>
      </c>
      <c r="I1676" s="9">
        <v>0</v>
      </c>
      <c r="J1676" s="9">
        <v>0</v>
      </c>
      <c r="K1676" s="9">
        <v>0</v>
      </c>
      <c r="L1676" s="9">
        <v>0</v>
      </c>
      <c r="M1676" s="9">
        <v>192</v>
      </c>
      <c r="N1676" s="9">
        <v>130</v>
      </c>
      <c r="O1676" s="9">
        <v>80</v>
      </c>
      <c r="P1676" s="9">
        <v>27.51</v>
      </c>
      <c r="Q1676" s="9">
        <v>75</v>
      </c>
      <c r="R1676" s="9">
        <v>90</v>
      </c>
    </row>
    <row r="1677" spans="1:18" x14ac:dyDescent="0.2">
      <c r="A1677" s="9">
        <v>0</v>
      </c>
      <c r="B1677" s="9">
        <v>0</v>
      </c>
      <c r="C1677" s="9">
        <v>51</v>
      </c>
      <c r="D1677" s="9">
        <v>1</v>
      </c>
      <c r="E1677" s="9">
        <v>0</v>
      </c>
      <c r="F1677" s="9">
        <v>0</v>
      </c>
      <c r="G1677" s="9">
        <v>0</v>
      </c>
      <c r="H1677" s="9">
        <v>0</v>
      </c>
      <c r="I1677" s="9">
        <v>0</v>
      </c>
      <c r="J1677" s="9">
        <v>0</v>
      </c>
      <c r="K1677" s="9">
        <v>0</v>
      </c>
      <c r="L1677" s="9">
        <v>0</v>
      </c>
      <c r="M1677" s="9">
        <v>234</v>
      </c>
      <c r="N1677" s="9">
        <v>130</v>
      </c>
      <c r="O1677" s="9">
        <v>89.5</v>
      </c>
      <c r="P1677" s="9">
        <v>25.4</v>
      </c>
      <c r="Q1677" s="9">
        <v>80</v>
      </c>
      <c r="R1677" s="9">
        <v>78</v>
      </c>
    </row>
    <row r="1678" spans="1:18" x14ac:dyDescent="0.2">
      <c r="A1678" s="9">
        <v>1</v>
      </c>
      <c r="B1678" s="9">
        <v>1</v>
      </c>
      <c r="C1678" s="9">
        <v>50</v>
      </c>
      <c r="D1678" s="9">
        <v>1</v>
      </c>
      <c r="E1678" s="9">
        <v>0</v>
      </c>
      <c r="F1678" s="9">
        <v>0</v>
      </c>
      <c r="G1678" s="9">
        <v>0</v>
      </c>
      <c r="H1678" s="9">
        <v>0</v>
      </c>
      <c r="I1678" s="9">
        <v>0</v>
      </c>
      <c r="J1678" s="9">
        <v>0</v>
      </c>
      <c r="K1678" s="9">
        <v>1</v>
      </c>
      <c r="L1678" s="9">
        <v>0</v>
      </c>
      <c r="M1678" s="9">
        <v>208</v>
      </c>
      <c r="N1678" s="9">
        <v>166.5</v>
      </c>
      <c r="O1678" s="9">
        <v>106.5</v>
      </c>
      <c r="P1678" s="9">
        <v>29.13</v>
      </c>
      <c r="Q1678" s="9">
        <v>85</v>
      </c>
      <c r="R1678" s="9">
        <v>84</v>
      </c>
    </row>
    <row r="1679" spans="1:18" x14ac:dyDescent="0.2">
      <c r="A1679" s="9">
        <v>0</v>
      </c>
      <c r="B1679" s="9">
        <v>1</v>
      </c>
      <c r="C1679" s="9">
        <v>56</v>
      </c>
      <c r="D1679" s="9">
        <v>0</v>
      </c>
      <c r="E1679" s="9">
        <v>0</v>
      </c>
      <c r="F1679" s="9">
        <v>1</v>
      </c>
      <c r="G1679" s="9">
        <v>0</v>
      </c>
      <c r="H1679" s="9">
        <v>0</v>
      </c>
      <c r="I1679" s="9">
        <v>0</v>
      </c>
      <c r="J1679" s="9">
        <v>0</v>
      </c>
      <c r="K1679" s="9">
        <v>0</v>
      </c>
      <c r="L1679" s="9">
        <v>0</v>
      </c>
      <c r="M1679" s="9">
        <v>280</v>
      </c>
      <c r="N1679" s="9">
        <v>123</v>
      </c>
      <c r="O1679" s="9">
        <v>75</v>
      </c>
      <c r="P1679" s="9">
        <v>27.82</v>
      </c>
      <c r="Q1679" s="9">
        <v>68</v>
      </c>
      <c r="R1679" s="9">
        <v>112</v>
      </c>
    </row>
    <row r="1680" spans="1:18" x14ac:dyDescent="0.2">
      <c r="A1680" s="9">
        <v>0</v>
      </c>
      <c r="B1680" s="9">
        <v>1</v>
      </c>
      <c r="C1680" s="9">
        <v>37</v>
      </c>
      <c r="D1680" s="9">
        <v>0</v>
      </c>
      <c r="E1680" s="9">
        <v>0</v>
      </c>
      <c r="F1680" s="9">
        <v>1</v>
      </c>
      <c r="G1680" s="9">
        <v>0</v>
      </c>
      <c r="H1680" s="9">
        <v>0</v>
      </c>
      <c r="I1680" s="9">
        <v>0</v>
      </c>
      <c r="J1680" s="9">
        <v>0</v>
      </c>
      <c r="K1680" s="9">
        <v>0</v>
      </c>
      <c r="L1680" s="9">
        <v>0</v>
      </c>
      <c r="M1680" s="9">
        <v>197</v>
      </c>
      <c r="N1680" s="9">
        <v>104</v>
      </c>
      <c r="O1680" s="9">
        <v>65</v>
      </c>
      <c r="P1680" s="9">
        <v>22.9</v>
      </c>
      <c r="Q1680" s="9">
        <v>57</v>
      </c>
      <c r="R1680" s="9">
        <v>97</v>
      </c>
    </row>
    <row r="1681" spans="1:18" x14ac:dyDescent="0.2">
      <c r="A1681" s="9">
        <v>0</v>
      </c>
      <c r="B1681" s="9">
        <v>1</v>
      </c>
      <c r="C1681" s="9">
        <v>60</v>
      </c>
      <c r="D1681" s="9">
        <v>1</v>
      </c>
      <c r="E1681" s="9">
        <v>0</v>
      </c>
      <c r="F1681" s="9">
        <v>0</v>
      </c>
      <c r="G1681" s="9">
        <v>1</v>
      </c>
      <c r="H1681" s="9">
        <v>20</v>
      </c>
      <c r="I1681" s="9">
        <v>0</v>
      </c>
      <c r="J1681" s="9">
        <v>0</v>
      </c>
      <c r="K1681" s="9">
        <v>0</v>
      </c>
      <c r="L1681" s="9">
        <v>0</v>
      </c>
      <c r="M1681" s="9">
        <v>285</v>
      </c>
      <c r="N1681" s="9">
        <v>131.5</v>
      </c>
      <c r="O1681" s="9">
        <v>82</v>
      </c>
      <c r="P1681" s="9">
        <v>27.87</v>
      </c>
      <c r="Q1681" s="9">
        <v>60</v>
      </c>
      <c r="R1681" s="9">
        <v>103</v>
      </c>
    </row>
    <row r="1682" spans="1:18" x14ac:dyDescent="0.2">
      <c r="A1682" s="9">
        <v>0</v>
      </c>
      <c r="B1682" s="9">
        <v>0</v>
      </c>
      <c r="C1682" s="9">
        <v>43</v>
      </c>
      <c r="D1682" s="9">
        <v>0</v>
      </c>
      <c r="E1682" s="9">
        <v>0</v>
      </c>
      <c r="F1682" s="9">
        <v>1</v>
      </c>
      <c r="G1682" s="9">
        <v>1</v>
      </c>
      <c r="H1682" s="9">
        <v>5</v>
      </c>
      <c r="I1682" s="9">
        <v>0</v>
      </c>
      <c r="J1682" s="9">
        <v>0</v>
      </c>
      <c r="K1682" s="9">
        <v>0</v>
      </c>
      <c r="L1682" s="9">
        <v>0</v>
      </c>
      <c r="M1682" s="9">
        <v>250</v>
      </c>
      <c r="N1682" s="9">
        <v>110</v>
      </c>
      <c r="O1682" s="9">
        <v>70</v>
      </c>
      <c r="P1682" s="9">
        <v>21.14</v>
      </c>
      <c r="Q1682" s="9">
        <v>64</v>
      </c>
      <c r="R1682" s="9">
        <v>85</v>
      </c>
    </row>
    <row r="1683" spans="1:18" x14ac:dyDescent="0.2">
      <c r="A1683" s="9">
        <v>0</v>
      </c>
      <c r="B1683" s="9">
        <v>0</v>
      </c>
      <c r="C1683" s="9">
        <v>36</v>
      </c>
      <c r="D1683" s="9">
        <v>1</v>
      </c>
      <c r="E1683" s="9">
        <v>0</v>
      </c>
      <c r="F1683" s="9">
        <v>0</v>
      </c>
      <c r="G1683" s="9">
        <v>1</v>
      </c>
      <c r="H1683" s="9">
        <v>15</v>
      </c>
      <c r="I1683" s="9">
        <v>0</v>
      </c>
      <c r="J1683" s="9">
        <v>0</v>
      </c>
      <c r="K1683" s="9">
        <v>0</v>
      </c>
      <c r="L1683" s="9">
        <v>0</v>
      </c>
      <c r="M1683" s="9">
        <v>164</v>
      </c>
      <c r="N1683" s="9">
        <v>100</v>
      </c>
      <c r="O1683" s="9">
        <v>64</v>
      </c>
      <c r="P1683" s="9">
        <v>19.87</v>
      </c>
      <c r="Q1683" s="9">
        <v>85</v>
      </c>
      <c r="R1683" s="9">
        <v>65</v>
      </c>
    </row>
    <row r="1684" spans="1:18" x14ac:dyDescent="0.2">
      <c r="A1684" s="9">
        <v>0</v>
      </c>
      <c r="B1684" s="9">
        <v>1</v>
      </c>
      <c r="C1684" s="9">
        <v>40</v>
      </c>
      <c r="D1684" s="9">
        <v>0</v>
      </c>
      <c r="E1684" s="9">
        <v>1</v>
      </c>
      <c r="F1684" s="9">
        <v>0</v>
      </c>
      <c r="G1684" s="9">
        <v>1</v>
      </c>
      <c r="H1684" s="9">
        <v>1</v>
      </c>
      <c r="I1684" s="9">
        <v>0</v>
      </c>
      <c r="J1684" s="9">
        <v>0</v>
      </c>
      <c r="K1684" s="9">
        <v>0</v>
      </c>
      <c r="L1684" s="9">
        <v>0</v>
      </c>
      <c r="M1684" s="9">
        <v>234</v>
      </c>
      <c r="N1684" s="9">
        <v>116</v>
      </c>
      <c r="O1684" s="9">
        <v>79.5</v>
      </c>
      <c r="P1684" s="9">
        <v>24.77</v>
      </c>
      <c r="Q1684" s="9">
        <v>62</v>
      </c>
      <c r="R1684" s="9">
        <v>87</v>
      </c>
    </row>
    <row r="1685" spans="1:18" x14ac:dyDescent="0.2">
      <c r="A1685" s="9">
        <v>0</v>
      </c>
      <c r="B1685" s="9">
        <v>0</v>
      </c>
      <c r="C1685" s="9">
        <v>44</v>
      </c>
      <c r="D1685" s="9">
        <v>1</v>
      </c>
      <c r="E1685" s="9">
        <v>0</v>
      </c>
      <c r="F1685" s="9">
        <v>0</v>
      </c>
      <c r="G1685" s="9">
        <v>0</v>
      </c>
      <c r="H1685" s="9">
        <v>0</v>
      </c>
      <c r="I1685" s="9">
        <v>0</v>
      </c>
      <c r="J1685" s="9">
        <v>0</v>
      </c>
      <c r="K1685" s="9">
        <v>0</v>
      </c>
      <c r="L1685" s="9">
        <v>0</v>
      </c>
      <c r="M1685" s="9">
        <v>212</v>
      </c>
      <c r="N1685" s="9">
        <v>132</v>
      </c>
      <c r="O1685" s="9">
        <v>82</v>
      </c>
      <c r="P1685" s="9">
        <v>28.72</v>
      </c>
      <c r="Q1685" s="9">
        <v>75</v>
      </c>
      <c r="R1685" s="9">
        <v>73</v>
      </c>
    </row>
    <row r="1686" spans="1:18" x14ac:dyDescent="0.2">
      <c r="A1686" s="9">
        <v>0</v>
      </c>
      <c r="B1686" s="9">
        <v>0</v>
      </c>
      <c r="C1686" s="9">
        <v>45</v>
      </c>
      <c r="D1686" s="9">
        <v>0</v>
      </c>
      <c r="E1686" s="9">
        <v>0</v>
      </c>
      <c r="F1686" s="9">
        <v>1</v>
      </c>
      <c r="G1686" s="9">
        <v>1</v>
      </c>
      <c r="H1686" s="9">
        <v>8</v>
      </c>
      <c r="I1686" s="9">
        <v>0</v>
      </c>
      <c r="J1686" s="9">
        <v>0</v>
      </c>
      <c r="K1686" s="9">
        <v>0</v>
      </c>
      <c r="L1686" s="9">
        <v>0</v>
      </c>
      <c r="M1686" s="9">
        <v>195</v>
      </c>
      <c r="N1686" s="9">
        <v>111</v>
      </c>
      <c r="O1686" s="9">
        <v>79</v>
      </c>
      <c r="P1686" s="9">
        <v>23.22</v>
      </c>
      <c r="Q1686" s="9">
        <v>86</v>
      </c>
      <c r="R1686" s="9">
        <v>85</v>
      </c>
    </row>
    <row r="1687" spans="1:18" x14ac:dyDescent="0.2">
      <c r="A1687" s="9">
        <v>0</v>
      </c>
      <c r="B1687" s="9">
        <v>0</v>
      </c>
      <c r="C1687" s="9">
        <v>57</v>
      </c>
      <c r="D1687" s="9">
        <v>0</v>
      </c>
      <c r="E1687" s="9">
        <v>1</v>
      </c>
      <c r="F1687" s="9">
        <v>0</v>
      </c>
      <c r="G1687" s="9">
        <v>0</v>
      </c>
      <c r="H1687" s="9">
        <v>0</v>
      </c>
      <c r="I1687" s="9">
        <v>0</v>
      </c>
      <c r="J1687" s="9">
        <v>0</v>
      </c>
      <c r="K1687" s="9">
        <v>0</v>
      </c>
      <c r="L1687" s="9">
        <v>0</v>
      </c>
      <c r="M1687" s="9">
        <v>333</v>
      </c>
      <c r="N1687" s="9">
        <v>128</v>
      </c>
      <c r="O1687" s="9">
        <v>84</v>
      </c>
      <c r="P1687" s="9">
        <v>25.69</v>
      </c>
      <c r="Q1687" s="9">
        <v>75</v>
      </c>
      <c r="R1687" s="9">
        <v>78</v>
      </c>
    </row>
    <row r="1688" spans="1:18" x14ac:dyDescent="0.2">
      <c r="A1688" s="9">
        <v>0</v>
      </c>
      <c r="B1688" s="9">
        <v>1</v>
      </c>
      <c r="C1688" s="9">
        <v>57</v>
      </c>
      <c r="D1688" s="9">
        <v>1</v>
      </c>
      <c r="E1688" s="9">
        <v>0</v>
      </c>
      <c r="F1688" s="9">
        <v>0</v>
      </c>
      <c r="G1688" s="9">
        <v>1</v>
      </c>
      <c r="H1688" s="9">
        <v>9</v>
      </c>
      <c r="I1688" s="9">
        <v>0</v>
      </c>
      <c r="J1688" s="9">
        <v>0</v>
      </c>
      <c r="K1688" s="9">
        <v>1</v>
      </c>
      <c r="L1688" s="9">
        <v>0</v>
      </c>
      <c r="M1688" s="9">
        <v>274</v>
      </c>
      <c r="N1688" s="9">
        <v>173</v>
      </c>
      <c r="O1688" s="9">
        <v>102</v>
      </c>
      <c r="P1688" s="9">
        <v>27.26</v>
      </c>
      <c r="Q1688" s="9">
        <v>69</v>
      </c>
      <c r="R1688" s="9">
        <v>75</v>
      </c>
    </row>
    <row r="1689" spans="1:18" x14ac:dyDescent="0.2">
      <c r="A1689" s="9">
        <v>0</v>
      </c>
      <c r="B1689" s="9">
        <v>0</v>
      </c>
      <c r="C1689" s="9">
        <v>57</v>
      </c>
      <c r="D1689" s="9">
        <v>1</v>
      </c>
      <c r="E1689" s="9">
        <v>0</v>
      </c>
      <c r="F1689" s="9">
        <v>0</v>
      </c>
      <c r="G1689" s="9">
        <v>0</v>
      </c>
      <c r="H1689" s="9">
        <v>0</v>
      </c>
      <c r="I1689" s="9">
        <v>0</v>
      </c>
      <c r="J1689" s="9">
        <v>0</v>
      </c>
      <c r="K1689" s="9">
        <v>0</v>
      </c>
      <c r="L1689" s="9">
        <v>0</v>
      </c>
      <c r="M1689" s="9">
        <v>207</v>
      </c>
      <c r="N1689" s="9">
        <v>161</v>
      </c>
      <c r="O1689" s="9">
        <v>97</v>
      </c>
      <c r="P1689" s="9">
        <v>36.46</v>
      </c>
      <c r="Q1689" s="9">
        <v>75</v>
      </c>
      <c r="R1689" s="9">
        <v>67</v>
      </c>
    </row>
    <row r="1690" spans="1:18" x14ac:dyDescent="0.2">
      <c r="A1690" s="9">
        <v>0</v>
      </c>
      <c r="B1690" s="9">
        <v>0</v>
      </c>
      <c r="C1690" s="9">
        <v>39</v>
      </c>
      <c r="D1690" s="9">
        <v>0</v>
      </c>
      <c r="E1690" s="9">
        <v>1</v>
      </c>
      <c r="F1690" s="9">
        <v>0</v>
      </c>
      <c r="G1690" s="9">
        <v>0</v>
      </c>
      <c r="H1690" s="9">
        <v>0</v>
      </c>
      <c r="I1690" s="9">
        <v>1</v>
      </c>
      <c r="J1690" s="9">
        <v>0</v>
      </c>
      <c r="K1690" s="9">
        <v>1</v>
      </c>
      <c r="L1690" s="9">
        <v>0</v>
      </c>
      <c r="M1690" s="9">
        <v>283</v>
      </c>
      <c r="N1690" s="9">
        <v>159</v>
      </c>
      <c r="O1690" s="9">
        <v>105</v>
      </c>
      <c r="P1690" s="9">
        <v>30.06</v>
      </c>
      <c r="Q1690" s="9">
        <v>80</v>
      </c>
      <c r="R1690" s="9">
        <v>76</v>
      </c>
    </row>
    <row r="1691" spans="1:18" x14ac:dyDescent="0.2">
      <c r="A1691" s="9">
        <v>1</v>
      </c>
      <c r="B1691" s="9">
        <v>0</v>
      </c>
      <c r="C1691" s="9">
        <v>51</v>
      </c>
      <c r="D1691" s="9">
        <v>1</v>
      </c>
      <c r="E1691" s="9">
        <v>0</v>
      </c>
      <c r="F1691" s="9">
        <v>0</v>
      </c>
      <c r="G1691" s="9">
        <v>1</v>
      </c>
      <c r="H1691" s="9">
        <v>25</v>
      </c>
      <c r="I1691" s="9">
        <v>0</v>
      </c>
      <c r="J1691" s="9">
        <v>0</v>
      </c>
      <c r="K1691" s="9">
        <v>0</v>
      </c>
      <c r="L1691" s="9">
        <v>0</v>
      </c>
      <c r="M1691" s="9">
        <v>327</v>
      </c>
      <c r="N1691" s="9">
        <v>117</v>
      </c>
      <c r="O1691" s="9">
        <v>70</v>
      </c>
      <c r="P1691" s="9">
        <v>18.52</v>
      </c>
      <c r="Q1691" s="9">
        <v>90</v>
      </c>
      <c r="R1691" s="9">
        <v>76</v>
      </c>
    </row>
    <row r="1692" spans="1:18" x14ac:dyDescent="0.2">
      <c r="A1692" s="9">
        <v>0</v>
      </c>
      <c r="B1692" s="9">
        <v>0</v>
      </c>
      <c r="C1692" s="9">
        <v>60</v>
      </c>
      <c r="D1692" s="9">
        <v>0</v>
      </c>
      <c r="E1692" s="9">
        <v>0</v>
      </c>
      <c r="F1692" s="9">
        <v>1</v>
      </c>
      <c r="G1692" s="9">
        <v>0</v>
      </c>
      <c r="H1692" s="9">
        <v>0</v>
      </c>
      <c r="I1692" s="9">
        <v>0</v>
      </c>
      <c r="J1692" s="9">
        <v>0</v>
      </c>
      <c r="K1692" s="9">
        <v>1</v>
      </c>
      <c r="L1692" s="9">
        <v>0</v>
      </c>
      <c r="M1692" s="9">
        <v>270</v>
      </c>
      <c r="N1692" s="9">
        <v>154</v>
      </c>
      <c r="O1692" s="9">
        <v>82</v>
      </c>
      <c r="P1692" s="9">
        <v>27.82</v>
      </c>
      <c r="Q1692" s="9">
        <v>93</v>
      </c>
      <c r="R1692" s="9">
        <v>90</v>
      </c>
    </row>
    <row r="1693" spans="1:18" x14ac:dyDescent="0.2">
      <c r="A1693" s="9">
        <v>0</v>
      </c>
      <c r="B1693" s="9">
        <v>1</v>
      </c>
      <c r="C1693" s="9">
        <v>61</v>
      </c>
      <c r="D1693" s="9">
        <v>0</v>
      </c>
      <c r="E1693" s="9">
        <v>1</v>
      </c>
      <c r="F1693" s="9">
        <v>0</v>
      </c>
      <c r="G1693" s="9">
        <v>0</v>
      </c>
      <c r="H1693" s="9">
        <v>0</v>
      </c>
      <c r="I1693" s="9">
        <v>0</v>
      </c>
      <c r="J1693" s="9">
        <v>0</v>
      </c>
      <c r="K1693" s="9">
        <v>1</v>
      </c>
      <c r="L1693" s="9">
        <v>0</v>
      </c>
      <c r="M1693" s="9">
        <v>260</v>
      </c>
      <c r="N1693" s="9">
        <v>148</v>
      </c>
      <c r="O1693" s="9">
        <v>74</v>
      </c>
      <c r="P1693" s="9">
        <v>26.84</v>
      </c>
      <c r="Q1693" s="9">
        <v>66</v>
      </c>
      <c r="R1693" s="9">
        <v>91</v>
      </c>
    </row>
    <row r="1694" spans="1:18" x14ac:dyDescent="0.2">
      <c r="A1694" s="9">
        <v>0</v>
      </c>
      <c r="B1694" s="9">
        <v>1</v>
      </c>
      <c r="C1694" s="9">
        <v>39</v>
      </c>
      <c r="D1694" s="9">
        <v>0</v>
      </c>
      <c r="E1694" s="9">
        <v>0</v>
      </c>
      <c r="F1694" s="9">
        <v>0</v>
      </c>
      <c r="G1694" s="9">
        <v>0</v>
      </c>
      <c r="H1694" s="9">
        <v>0</v>
      </c>
      <c r="I1694" s="9">
        <v>0</v>
      </c>
      <c r="J1694" s="9">
        <v>0</v>
      </c>
      <c r="K1694" s="9">
        <v>1</v>
      </c>
      <c r="L1694" s="9">
        <v>0</v>
      </c>
      <c r="M1694" s="9">
        <v>320</v>
      </c>
      <c r="N1694" s="9">
        <v>123</v>
      </c>
      <c r="O1694" s="9">
        <v>90</v>
      </c>
      <c r="P1694" s="9">
        <v>24.44</v>
      </c>
      <c r="Q1694" s="9">
        <v>85</v>
      </c>
      <c r="R1694" s="9">
        <v>69</v>
      </c>
    </row>
    <row r="1695" spans="1:18" x14ac:dyDescent="0.2">
      <c r="A1695" s="9">
        <v>0</v>
      </c>
      <c r="B1695" s="9">
        <v>0</v>
      </c>
      <c r="C1695" s="9">
        <v>51</v>
      </c>
      <c r="D1695" s="9">
        <v>0</v>
      </c>
      <c r="E1695" s="9">
        <v>1</v>
      </c>
      <c r="F1695" s="9">
        <v>0</v>
      </c>
      <c r="G1695" s="9">
        <v>0</v>
      </c>
      <c r="H1695" s="9">
        <v>0</v>
      </c>
      <c r="I1695" s="9">
        <v>0</v>
      </c>
      <c r="J1695" s="9">
        <v>0</v>
      </c>
      <c r="K1695" s="9">
        <v>0</v>
      </c>
      <c r="L1695" s="9">
        <v>0</v>
      </c>
      <c r="M1695" s="9">
        <v>285</v>
      </c>
      <c r="N1695" s="9">
        <v>136.5</v>
      </c>
      <c r="O1695" s="9">
        <v>86.5</v>
      </c>
      <c r="P1695" s="9">
        <v>24.81</v>
      </c>
      <c r="Q1695" s="9">
        <v>70</v>
      </c>
      <c r="R1695" s="9">
        <v>83</v>
      </c>
    </row>
    <row r="1696" spans="1:18" x14ac:dyDescent="0.2">
      <c r="A1696" s="9">
        <v>0</v>
      </c>
      <c r="B1696" s="9">
        <v>0</v>
      </c>
      <c r="C1696" s="9">
        <v>63</v>
      </c>
      <c r="D1696" s="9">
        <v>1</v>
      </c>
      <c r="E1696" s="9">
        <v>0</v>
      </c>
      <c r="F1696" s="9">
        <v>0</v>
      </c>
      <c r="G1696" s="9">
        <v>0</v>
      </c>
      <c r="H1696" s="9">
        <v>0</v>
      </c>
      <c r="I1696" s="9">
        <v>1</v>
      </c>
      <c r="J1696" s="9">
        <v>0</v>
      </c>
      <c r="K1696" s="9">
        <v>1</v>
      </c>
      <c r="L1696" s="9">
        <v>0</v>
      </c>
      <c r="M1696" s="9">
        <v>281</v>
      </c>
      <c r="N1696" s="9">
        <v>135</v>
      </c>
      <c r="O1696" s="9">
        <v>83</v>
      </c>
      <c r="P1696" s="9">
        <v>24.91</v>
      </c>
      <c r="Q1696" s="9">
        <v>63</v>
      </c>
      <c r="R1696" s="9">
        <v>68</v>
      </c>
    </row>
    <row r="1697" spans="1:18" x14ac:dyDescent="0.2">
      <c r="A1697" s="9">
        <v>0</v>
      </c>
      <c r="B1697" s="9">
        <v>0</v>
      </c>
      <c r="C1697" s="9">
        <v>55</v>
      </c>
      <c r="D1697" s="9">
        <v>0</v>
      </c>
      <c r="E1697" s="9">
        <v>0</v>
      </c>
      <c r="F1697" s="9">
        <v>1</v>
      </c>
      <c r="G1697" s="9">
        <v>1</v>
      </c>
      <c r="H1697" s="9">
        <v>20</v>
      </c>
      <c r="I1697" s="9">
        <v>0</v>
      </c>
      <c r="J1697" s="9">
        <v>0</v>
      </c>
      <c r="K1697" s="9">
        <v>0</v>
      </c>
      <c r="L1697" s="9">
        <v>0</v>
      </c>
      <c r="M1697" s="9">
        <v>249</v>
      </c>
      <c r="N1697" s="9">
        <v>109</v>
      </c>
      <c r="O1697" s="9">
        <v>66.5</v>
      </c>
      <c r="P1697" s="9">
        <v>24.79</v>
      </c>
      <c r="Q1697" s="9">
        <v>94</v>
      </c>
      <c r="R1697" s="9">
        <v>85</v>
      </c>
    </row>
    <row r="1698" spans="1:18" x14ac:dyDescent="0.2">
      <c r="A1698" s="9">
        <v>0</v>
      </c>
      <c r="B1698" s="9">
        <v>0</v>
      </c>
      <c r="C1698" s="9">
        <v>47</v>
      </c>
      <c r="D1698" s="9">
        <v>0</v>
      </c>
      <c r="E1698" s="9">
        <v>0</v>
      </c>
      <c r="F1698" s="9">
        <v>1</v>
      </c>
      <c r="G1698" s="9">
        <v>0</v>
      </c>
      <c r="H1698" s="9">
        <v>0</v>
      </c>
      <c r="I1698" s="9">
        <v>0</v>
      </c>
      <c r="J1698" s="9">
        <v>0</v>
      </c>
      <c r="K1698" s="9">
        <v>1</v>
      </c>
      <c r="L1698" s="9">
        <v>0</v>
      </c>
      <c r="M1698" s="9">
        <v>250</v>
      </c>
      <c r="N1698" s="9">
        <v>167</v>
      </c>
      <c r="O1698" s="9">
        <v>96.5</v>
      </c>
      <c r="P1698" s="9">
        <v>23.79</v>
      </c>
      <c r="Q1698" s="9">
        <v>65</v>
      </c>
      <c r="R1698" s="9">
        <v>78</v>
      </c>
    </row>
    <row r="1699" spans="1:18" x14ac:dyDescent="0.2">
      <c r="A1699" s="9">
        <v>1</v>
      </c>
      <c r="B1699" s="9">
        <v>1</v>
      </c>
      <c r="C1699" s="9">
        <v>57</v>
      </c>
      <c r="D1699" s="9">
        <v>1</v>
      </c>
      <c r="E1699" s="9">
        <v>0</v>
      </c>
      <c r="F1699" s="9">
        <v>0</v>
      </c>
      <c r="G1699" s="9">
        <v>1</v>
      </c>
      <c r="H1699" s="9">
        <v>20</v>
      </c>
      <c r="I1699" s="9">
        <v>0</v>
      </c>
      <c r="J1699" s="9">
        <v>0</v>
      </c>
      <c r="K1699" s="9">
        <v>0</v>
      </c>
      <c r="L1699" s="9">
        <v>0</v>
      </c>
      <c r="M1699" s="9">
        <v>193</v>
      </c>
      <c r="N1699" s="9">
        <v>104</v>
      </c>
      <c r="O1699" s="9">
        <v>64</v>
      </c>
      <c r="P1699" s="9">
        <v>26</v>
      </c>
      <c r="Q1699" s="9">
        <v>62</v>
      </c>
      <c r="R1699" s="9">
        <v>87</v>
      </c>
    </row>
    <row r="1700" spans="1:18" x14ac:dyDescent="0.2">
      <c r="A1700" s="9">
        <v>0</v>
      </c>
      <c r="B1700" s="9">
        <v>1</v>
      </c>
      <c r="C1700" s="9">
        <v>55</v>
      </c>
      <c r="D1700" s="9">
        <v>0</v>
      </c>
      <c r="E1700" s="9">
        <v>0</v>
      </c>
      <c r="F1700" s="9">
        <v>0</v>
      </c>
      <c r="G1700" s="9">
        <v>0</v>
      </c>
      <c r="H1700" s="9">
        <v>0</v>
      </c>
      <c r="I1700" s="9">
        <v>0</v>
      </c>
      <c r="J1700" s="9">
        <v>0</v>
      </c>
      <c r="K1700" s="9">
        <v>1</v>
      </c>
      <c r="L1700" s="9">
        <v>0</v>
      </c>
      <c r="M1700" s="9">
        <v>180</v>
      </c>
      <c r="N1700" s="9">
        <v>170</v>
      </c>
      <c r="O1700" s="9">
        <v>105</v>
      </c>
      <c r="P1700" s="9">
        <v>26.79</v>
      </c>
      <c r="Q1700" s="9">
        <v>50</v>
      </c>
      <c r="R1700" s="9">
        <v>90</v>
      </c>
    </row>
    <row r="1701" spans="1:18" x14ac:dyDescent="0.2">
      <c r="A1701" s="9">
        <v>0</v>
      </c>
      <c r="B1701" s="9">
        <v>1</v>
      </c>
      <c r="C1701" s="9">
        <v>48</v>
      </c>
      <c r="D1701" s="9">
        <v>0</v>
      </c>
      <c r="E1701" s="9">
        <v>0</v>
      </c>
      <c r="F1701" s="9">
        <v>1</v>
      </c>
      <c r="G1701" s="9">
        <v>0</v>
      </c>
      <c r="H1701" s="9">
        <v>0</v>
      </c>
      <c r="I1701" s="9">
        <v>0</v>
      </c>
      <c r="J1701" s="9">
        <v>0</v>
      </c>
      <c r="K1701" s="9">
        <v>0</v>
      </c>
      <c r="L1701" s="9">
        <v>0</v>
      </c>
      <c r="M1701" s="9">
        <v>235</v>
      </c>
      <c r="N1701" s="9">
        <v>150.5</v>
      </c>
      <c r="O1701" s="9">
        <v>98</v>
      </c>
      <c r="P1701" s="9">
        <v>32.4</v>
      </c>
      <c r="Q1701" s="9">
        <v>75</v>
      </c>
      <c r="R1701" s="9">
        <v>92</v>
      </c>
    </row>
    <row r="1702" spans="1:18" x14ac:dyDescent="0.2">
      <c r="A1702" s="9">
        <v>0</v>
      </c>
      <c r="B1702" s="9">
        <v>0</v>
      </c>
      <c r="C1702" s="9">
        <v>58</v>
      </c>
      <c r="D1702" s="9">
        <v>1</v>
      </c>
      <c r="E1702" s="9">
        <v>0</v>
      </c>
      <c r="F1702" s="9">
        <v>0</v>
      </c>
      <c r="G1702" s="9">
        <v>0</v>
      </c>
      <c r="H1702" s="9">
        <v>0</v>
      </c>
      <c r="I1702" s="9">
        <v>0</v>
      </c>
      <c r="J1702" s="9">
        <v>0</v>
      </c>
      <c r="K1702" s="9">
        <v>0</v>
      </c>
      <c r="L1702" s="9">
        <v>0</v>
      </c>
      <c r="M1702" s="9">
        <v>295</v>
      </c>
      <c r="N1702" s="9">
        <v>138</v>
      </c>
      <c r="O1702" s="9">
        <v>78</v>
      </c>
      <c r="P1702" s="9">
        <v>23.45</v>
      </c>
      <c r="Q1702" s="9">
        <v>70</v>
      </c>
      <c r="R1702" s="9">
        <v>81</v>
      </c>
    </row>
    <row r="1703" spans="1:18" x14ac:dyDescent="0.2">
      <c r="A1703" s="9">
        <v>0</v>
      </c>
      <c r="B1703" s="9">
        <v>0</v>
      </c>
      <c r="C1703" s="9">
        <v>41</v>
      </c>
      <c r="D1703" s="9">
        <v>1</v>
      </c>
      <c r="E1703" s="9">
        <v>0</v>
      </c>
      <c r="F1703" s="9">
        <v>0</v>
      </c>
      <c r="G1703" s="9">
        <v>0</v>
      </c>
      <c r="H1703" s="9">
        <v>0</v>
      </c>
      <c r="I1703" s="9">
        <v>0</v>
      </c>
      <c r="J1703" s="9">
        <v>0</v>
      </c>
      <c r="K1703" s="9">
        <v>0</v>
      </c>
      <c r="L1703" s="9">
        <v>0</v>
      </c>
      <c r="M1703" s="9">
        <v>197</v>
      </c>
      <c r="N1703" s="9">
        <v>121</v>
      </c>
      <c r="O1703" s="9">
        <v>84</v>
      </c>
      <c r="P1703" s="9">
        <v>23.07</v>
      </c>
      <c r="Q1703" s="9">
        <v>80</v>
      </c>
      <c r="R1703" s="9">
        <v>78</v>
      </c>
    </row>
    <row r="1704" spans="1:18" x14ac:dyDescent="0.2">
      <c r="A1704" s="9">
        <v>0</v>
      </c>
      <c r="B1704" s="9">
        <v>1</v>
      </c>
      <c r="C1704" s="9">
        <v>37</v>
      </c>
      <c r="D1704" s="9">
        <v>0</v>
      </c>
      <c r="E1704" s="9">
        <v>1</v>
      </c>
      <c r="F1704" s="9">
        <v>0</v>
      </c>
      <c r="G1704" s="9">
        <v>1</v>
      </c>
      <c r="H1704" s="9">
        <v>15</v>
      </c>
      <c r="I1704" s="9">
        <v>0</v>
      </c>
      <c r="J1704" s="9">
        <v>0</v>
      </c>
      <c r="K1704" s="9">
        <v>0</v>
      </c>
      <c r="L1704" s="9">
        <v>0</v>
      </c>
      <c r="M1704" s="9">
        <v>158</v>
      </c>
      <c r="N1704" s="9">
        <v>129</v>
      </c>
      <c r="O1704" s="9">
        <v>87</v>
      </c>
      <c r="P1704" s="9">
        <v>24.66</v>
      </c>
      <c r="Q1704" s="9">
        <v>62</v>
      </c>
      <c r="R1704" s="9">
        <v>67</v>
      </c>
    </row>
    <row r="1705" spans="1:18" x14ac:dyDescent="0.2">
      <c r="A1705" s="9">
        <v>0</v>
      </c>
      <c r="B1705" s="9">
        <v>0</v>
      </c>
      <c r="C1705" s="9">
        <v>48</v>
      </c>
      <c r="D1705" s="9">
        <v>0</v>
      </c>
      <c r="E1705" s="9">
        <v>0</v>
      </c>
      <c r="F1705" s="9">
        <v>1</v>
      </c>
      <c r="G1705" s="9">
        <v>0</v>
      </c>
      <c r="H1705" s="9">
        <v>0</v>
      </c>
      <c r="I1705" s="9">
        <v>0</v>
      </c>
      <c r="J1705" s="9">
        <v>0</v>
      </c>
      <c r="K1705" s="9">
        <v>0</v>
      </c>
      <c r="L1705" s="9">
        <v>0</v>
      </c>
      <c r="M1705" s="9">
        <v>253</v>
      </c>
      <c r="N1705" s="9">
        <v>124</v>
      </c>
      <c r="O1705" s="9">
        <v>77</v>
      </c>
      <c r="P1705" s="9">
        <v>20.27</v>
      </c>
      <c r="Q1705" s="9">
        <v>65</v>
      </c>
      <c r="R1705" s="9">
        <v>72</v>
      </c>
    </row>
    <row r="1706" spans="1:18" x14ac:dyDescent="0.2">
      <c r="A1706" s="9">
        <v>0</v>
      </c>
      <c r="B1706" s="9">
        <v>0</v>
      </c>
      <c r="C1706" s="9">
        <v>43</v>
      </c>
      <c r="D1706" s="9">
        <v>0</v>
      </c>
      <c r="E1706" s="9">
        <v>1</v>
      </c>
      <c r="F1706" s="9">
        <v>0</v>
      </c>
      <c r="G1706" s="9">
        <v>0</v>
      </c>
      <c r="H1706" s="9">
        <v>0</v>
      </c>
      <c r="I1706" s="9">
        <v>0</v>
      </c>
      <c r="J1706" s="9">
        <v>0</v>
      </c>
      <c r="K1706" s="9">
        <v>0</v>
      </c>
      <c r="L1706" s="9">
        <v>0</v>
      </c>
      <c r="M1706" s="9">
        <v>190</v>
      </c>
      <c r="N1706" s="9">
        <v>111</v>
      </c>
      <c r="O1706" s="9">
        <v>74</v>
      </c>
      <c r="P1706" s="9">
        <v>24.47</v>
      </c>
      <c r="Q1706" s="9">
        <v>72</v>
      </c>
      <c r="R1706" s="9">
        <v>78</v>
      </c>
    </row>
    <row r="1707" spans="1:18" x14ac:dyDescent="0.2">
      <c r="A1707" s="9">
        <v>1</v>
      </c>
      <c r="B1707" s="9">
        <v>1</v>
      </c>
      <c r="C1707" s="9">
        <v>43</v>
      </c>
      <c r="D1707" s="9">
        <v>0</v>
      </c>
      <c r="E1707" s="9">
        <v>0</v>
      </c>
      <c r="F1707" s="9">
        <v>0</v>
      </c>
      <c r="G1707" s="9">
        <v>1</v>
      </c>
      <c r="H1707" s="9">
        <v>40</v>
      </c>
      <c r="I1707" s="9">
        <v>0</v>
      </c>
      <c r="J1707" s="9">
        <v>0</v>
      </c>
      <c r="K1707" s="9">
        <v>0</v>
      </c>
      <c r="L1707" s="9">
        <v>0</v>
      </c>
      <c r="M1707" s="9">
        <v>226</v>
      </c>
      <c r="N1707" s="9">
        <v>103.5</v>
      </c>
      <c r="O1707" s="9">
        <v>60</v>
      </c>
      <c r="P1707" s="9">
        <v>26.11</v>
      </c>
      <c r="Q1707" s="9">
        <v>90</v>
      </c>
      <c r="R1707" s="9">
        <v>67</v>
      </c>
    </row>
    <row r="1708" spans="1:18" x14ac:dyDescent="0.2">
      <c r="A1708" s="9">
        <v>0</v>
      </c>
      <c r="B1708" s="9">
        <v>0</v>
      </c>
      <c r="C1708" s="9">
        <v>51</v>
      </c>
      <c r="D1708" s="9">
        <v>0</v>
      </c>
      <c r="E1708" s="9">
        <v>0</v>
      </c>
      <c r="F1708" s="9">
        <v>1</v>
      </c>
      <c r="G1708" s="9">
        <v>0</v>
      </c>
      <c r="H1708" s="9">
        <v>0</v>
      </c>
      <c r="I1708" s="9">
        <v>0</v>
      </c>
      <c r="J1708" s="9">
        <v>0</v>
      </c>
      <c r="K1708" s="9">
        <v>0</v>
      </c>
      <c r="L1708" s="9">
        <v>0</v>
      </c>
      <c r="M1708" s="9">
        <v>230</v>
      </c>
      <c r="N1708" s="9">
        <v>134</v>
      </c>
      <c r="O1708" s="9">
        <v>84</v>
      </c>
      <c r="P1708" s="9">
        <v>23.54</v>
      </c>
      <c r="Q1708" s="9">
        <v>80</v>
      </c>
      <c r="R1708" s="9">
        <v>78</v>
      </c>
    </row>
    <row r="1709" spans="1:18" x14ac:dyDescent="0.2">
      <c r="A1709" s="9">
        <v>0</v>
      </c>
      <c r="B1709" s="9">
        <v>0</v>
      </c>
      <c r="C1709" s="9">
        <v>41</v>
      </c>
      <c r="D1709" s="9">
        <v>1</v>
      </c>
      <c r="E1709" s="9">
        <v>0</v>
      </c>
      <c r="F1709" s="9">
        <v>0</v>
      </c>
      <c r="G1709" s="9">
        <v>0</v>
      </c>
      <c r="H1709" s="9">
        <v>0</v>
      </c>
      <c r="I1709" s="9">
        <v>0</v>
      </c>
      <c r="J1709" s="9">
        <v>0</v>
      </c>
      <c r="K1709" s="9">
        <v>1</v>
      </c>
      <c r="L1709" s="9">
        <v>0</v>
      </c>
      <c r="M1709" s="9">
        <v>235</v>
      </c>
      <c r="N1709" s="9">
        <v>158</v>
      </c>
      <c r="O1709" s="9">
        <v>93</v>
      </c>
      <c r="P1709" s="9">
        <v>22.18</v>
      </c>
      <c r="Q1709" s="9">
        <v>78</v>
      </c>
      <c r="R1709" s="9">
        <v>70</v>
      </c>
    </row>
    <row r="1710" spans="1:18" x14ac:dyDescent="0.2">
      <c r="A1710" s="9">
        <v>0</v>
      </c>
      <c r="B1710" s="9">
        <v>0</v>
      </c>
      <c r="C1710" s="9">
        <v>65</v>
      </c>
      <c r="D1710" s="9">
        <v>1</v>
      </c>
      <c r="E1710" s="9">
        <v>0</v>
      </c>
      <c r="F1710" s="9">
        <v>0</v>
      </c>
      <c r="G1710" s="9">
        <v>0</v>
      </c>
      <c r="H1710" s="9">
        <v>0</v>
      </c>
      <c r="I1710" s="9">
        <v>0</v>
      </c>
      <c r="J1710" s="9">
        <v>0</v>
      </c>
      <c r="K1710" s="9">
        <v>1</v>
      </c>
      <c r="L1710" s="9">
        <v>0</v>
      </c>
      <c r="M1710" s="9">
        <v>245</v>
      </c>
      <c r="N1710" s="9">
        <v>171</v>
      </c>
      <c r="O1710" s="9">
        <v>89</v>
      </c>
      <c r="P1710" s="9">
        <v>23.07</v>
      </c>
      <c r="Q1710" s="9">
        <v>82</v>
      </c>
      <c r="R1710" s="9">
        <v>93</v>
      </c>
    </row>
    <row r="1711" spans="1:18" x14ac:dyDescent="0.2">
      <c r="A1711" s="9">
        <v>1</v>
      </c>
      <c r="B1711" s="9">
        <v>1</v>
      </c>
      <c r="C1711" s="9">
        <v>62</v>
      </c>
      <c r="D1711" s="9">
        <v>1</v>
      </c>
      <c r="E1711" s="9">
        <v>0</v>
      </c>
      <c r="F1711" s="9">
        <v>0</v>
      </c>
      <c r="G1711" s="9">
        <v>1</v>
      </c>
      <c r="H1711" s="9">
        <v>10</v>
      </c>
      <c r="I1711" s="9">
        <v>0</v>
      </c>
      <c r="J1711" s="9">
        <v>0</v>
      </c>
      <c r="K1711" s="9">
        <v>0</v>
      </c>
      <c r="L1711" s="9">
        <v>0</v>
      </c>
      <c r="M1711" s="9">
        <v>157</v>
      </c>
      <c r="N1711" s="9">
        <v>134</v>
      </c>
      <c r="O1711" s="9">
        <v>84</v>
      </c>
      <c r="P1711" s="9">
        <v>25.95</v>
      </c>
      <c r="Q1711" s="9">
        <v>105</v>
      </c>
      <c r="R1711" s="9">
        <v>76</v>
      </c>
    </row>
    <row r="1712" spans="1:18" x14ac:dyDescent="0.2">
      <c r="A1712" s="9">
        <v>0</v>
      </c>
      <c r="B1712" s="9">
        <v>1</v>
      </c>
      <c r="C1712" s="9">
        <v>42</v>
      </c>
      <c r="D1712" s="9">
        <v>0</v>
      </c>
      <c r="E1712" s="9">
        <v>1</v>
      </c>
      <c r="F1712" s="9">
        <v>0</v>
      </c>
      <c r="G1712" s="9">
        <v>1</v>
      </c>
      <c r="H1712" s="9">
        <v>20</v>
      </c>
      <c r="I1712" s="9">
        <v>0</v>
      </c>
      <c r="J1712" s="9">
        <v>0</v>
      </c>
      <c r="K1712" s="9">
        <v>0</v>
      </c>
      <c r="L1712" s="9">
        <v>0</v>
      </c>
      <c r="M1712" s="9">
        <v>204</v>
      </c>
      <c r="N1712" s="9">
        <v>110</v>
      </c>
      <c r="O1712" s="9">
        <v>73</v>
      </c>
      <c r="P1712" s="9">
        <v>23.72</v>
      </c>
      <c r="Q1712" s="9">
        <v>60</v>
      </c>
      <c r="R1712" s="9">
        <v>75</v>
      </c>
    </row>
    <row r="1713" spans="1:18" x14ac:dyDescent="0.2">
      <c r="A1713" s="9">
        <v>0</v>
      </c>
      <c r="B1713" s="9">
        <v>0</v>
      </c>
      <c r="C1713" s="9">
        <v>52</v>
      </c>
      <c r="D1713" s="9">
        <v>1</v>
      </c>
      <c r="E1713" s="9">
        <v>0</v>
      </c>
      <c r="F1713" s="9">
        <v>0</v>
      </c>
      <c r="G1713" s="9">
        <v>0</v>
      </c>
      <c r="H1713" s="9">
        <v>0</v>
      </c>
      <c r="I1713" s="9">
        <v>0</v>
      </c>
      <c r="J1713" s="9">
        <v>0</v>
      </c>
      <c r="K1713" s="9">
        <v>0</v>
      </c>
      <c r="L1713" s="9">
        <v>0</v>
      </c>
      <c r="M1713" s="9">
        <v>234</v>
      </c>
      <c r="N1713" s="9">
        <v>129</v>
      </c>
      <c r="O1713" s="9">
        <v>83</v>
      </c>
      <c r="P1713" s="9">
        <v>32.57</v>
      </c>
      <c r="Q1713" s="9">
        <v>65</v>
      </c>
      <c r="R1713" s="9">
        <v>78</v>
      </c>
    </row>
    <row r="1714" spans="1:18" x14ac:dyDescent="0.2">
      <c r="A1714" s="9">
        <v>0</v>
      </c>
      <c r="B1714" s="9">
        <v>0</v>
      </c>
      <c r="C1714" s="9">
        <v>54</v>
      </c>
      <c r="D1714" s="9">
        <v>1</v>
      </c>
      <c r="E1714" s="9">
        <v>0</v>
      </c>
      <c r="F1714" s="9">
        <v>0</v>
      </c>
      <c r="G1714" s="9">
        <v>0</v>
      </c>
      <c r="H1714" s="9">
        <v>0</v>
      </c>
      <c r="I1714" s="9">
        <v>0</v>
      </c>
      <c r="J1714" s="9">
        <v>0</v>
      </c>
      <c r="K1714" s="9">
        <v>1</v>
      </c>
      <c r="L1714" s="9">
        <v>0</v>
      </c>
      <c r="M1714" s="9">
        <v>293</v>
      </c>
      <c r="N1714" s="9">
        <v>132</v>
      </c>
      <c r="O1714" s="9">
        <v>84</v>
      </c>
      <c r="P1714" s="9">
        <v>26.81</v>
      </c>
      <c r="Q1714" s="9">
        <v>80</v>
      </c>
      <c r="R1714" s="9">
        <v>78</v>
      </c>
    </row>
    <row r="1715" spans="1:18" x14ac:dyDescent="0.2">
      <c r="A1715" s="9">
        <v>0</v>
      </c>
      <c r="B1715" s="9">
        <v>0</v>
      </c>
      <c r="C1715" s="9">
        <v>45</v>
      </c>
      <c r="D1715" s="9">
        <v>0</v>
      </c>
      <c r="E1715" s="9">
        <v>0</v>
      </c>
      <c r="F1715" s="9">
        <v>1</v>
      </c>
      <c r="G1715" s="9">
        <v>1</v>
      </c>
      <c r="H1715" s="9">
        <v>20</v>
      </c>
      <c r="I1715" s="9">
        <v>0</v>
      </c>
      <c r="J1715" s="9">
        <v>0</v>
      </c>
      <c r="K1715" s="9">
        <v>0</v>
      </c>
      <c r="L1715" s="9">
        <v>0</v>
      </c>
      <c r="M1715" s="9">
        <v>184</v>
      </c>
      <c r="N1715" s="9">
        <v>147</v>
      </c>
      <c r="O1715" s="9">
        <v>88</v>
      </c>
      <c r="P1715" s="9">
        <v>23.48</v>
      </c>
      <c r="Q1715" s="9">
        <v>66</v>
      </c>
      <c r="R1715" s="9">
        <v>76</v>
      </c>
    </row>
    <row r="1716" spans="1:18" x14ac:dyDescent="0.2">
      <c r="A1716" s="9">
        <v>1</v>
      </c>
      <c r="B1716" s="9">
        <v>0</v>
      </c>
      <c r="C1716" s="9">
        <v>58</v>
      </c>
      <c r="D1716" s="9">
        <v>1</v>
      </c>
      <c r="E1716" s="9">
        <v>0</v>
      </c>
      <c r="F1716" s="9">
        <v>0</v>
      </c>
      <c r="G1716" s="9">
        <v>1</v>
      </c>
      <c r="H1716" s="9">
        <v>20</v>
      </c>
      <c r="I1716" s="9">
        <v>0</v>
      </c>
      <c r="J1716" s="9">
        <v>0</v>
      </c>
      <c r="K1716" s="9">
        <v>0</v>
      </c>
      <c r="L1716" s="9">
        <v>0</v>
      </c>
      <c r="M1716" s="9">
        <v>215</v>
      </c>
      <c r="N1716" s="9">
        <v>119.5</v>
      </c>
      <c r="O1716" s="9">
        <v>73</v>
      </c>
      <c r="P1716" s="9">
        <v>29.86</v>
      </c>
      <c r="Q1716" s="9">
        <v>67</v>
      </c>
      <c r="R1716" s="9">
        <v>93</v>
      </c>
    </row>
    <row r="1717" spans="1:18" x14ac:dyDescent="0.2">
      <c r="A1717" s="9">
        <v>0</v>
      </c>
      <c r="B1717" s="9">
        <v>0</v>
      </c>
      <c r="C1717" s="9">
        <v>46</v>
      </c>
      <c r="D1717" s="9">
        <v>0</v>
      </c>
      <c r="E1717" s="9">
        <v>1</v>
      </c>
      <c r="F1717" s="9">
        <v>0</v>
      </c>
      <c r="G1717" s="9">
        <v>0</v>
      </c>
      <c r="H1717" s="9">
        <v>0</v>
      </c>
      <c r="I1717" s="9">
        <v>0</v>
      </c>
      <c r="J1717" s="9">
        <v>0</v>
      </c>
      <c r="K1717" s="9">
        <v>1</v>
      </c>
      <c r="L1717" s="9">
        <v>0</v>
      </c>
      <c r="M1717" s="9">
        <v>264</v>
      </c>
      <c r="N1717" s="9">
        <v>150</v>
      </c>
      <c r="O1717" s="9">
        <v>99</v>
      </c>
      <c r="P1717" s="9">
        <v>26.67</v>
      </c>
      <c r="Q1717" s="9">
        <v>80</v>
      </c>
      <c r="R1717" s="9">
        <v>102</v>
      </c>
    </row>
    <row r="1718" spans="1:18" x14ac:dyDescent="0.2">
      <c r="A1718" s="9">
        <v>0</v>
      </c>
      <c r="B1718" s="9">
        <v>1</v>
      </c>
      <c r="C1718" s="9">
        <v>51</v>
      </c>
      <c r="D1718" s="9">
        <v>1</v>
      </c>
      <c r="E1718" s="9">
        <v>0</v>
      </c>
      <c r="F1718" s="9">
        <v>0</v>
      </c>
      <c r="G1718" s="9">
        <v>1</v>
      </c>
      <c r="H1718" s="9">
        <v>43</v>
      </c>
      <c r="I1718" s="9">
        <v>0</v>
      </c>
      <c r="J1718" s="9">
        <v>0</v>
      </c>
      <c r="K1718" s="9">
        <v>1</v>
      </c>
      <c r="L1718" s="9">
        <v>0</v>
      </c>
      <c r="M1718" s="9">
        <v>176</v>
      </c>
      <c r="N1718" s="9">
        <v>140</v>
      </c>
      <c r="O1718" s="9">
        <v>88</v>
      </c>
      <c r="P1718" s="9">
        <v>27.56</v>
      </c>
      <c r="Q1718" s="9">
        <v>110</v>
      </c>
      <c r="R1718" s="9">
        <v>83</v>
      </c>
    </row>
    <row r="1719" spans="1:18" x14ac:dyDescent="0.2">
      <c r="A1719" s="9">
        <v>0</v>
      </c>
      <c r="B1719" s="9">
        <v>1</v>
      </c>
      <c r="C1719" s="9">
        <v>61</v>
      </c>
      <c r="D1719" s="9">
        <v>1</v>
      </c>
      <c r="E1719" s="9">
        <v>0</v>
      </c>
      <c r="F1719" s="9">
        <v>0</v>
      </c>
      <c r="G1719" s="9">
        <v>1</v>
      </c>
      <c r="H1719" s="9">
        <v>30</v>
      </c>
      <c r="I1719" s="9">
        <v>0</v>
      </c>
      <c r="J1719" s="9">
        <v>0</v>
      </c>
      <c r="K1719" s="9">
        <v>1</v>
      </c>
      <c r="L1719" s="9">
        <v>0</v>
      </c>
      <c r="M1719" s="9">
        <v>170</v>
      </c>
      <c r="N1719" s="9">
        <v>132</v>
      </c>
      <c r="O1719" s="9">
        <v>94</v>
      </c>
      <c r="P1719" s="9">
        <v>22.16</v>
      </c>
      <c r="Q1719" s="9">
        <v>53</v>
      </c>
      <c r="R1719" s="9">
        <v>82</v>
      </c>
    </row>
    <row r="1720" spans="1:18" x14ac:dyDescent="0.2">
      <c r="A1720" s="9">
        <v>0</v>
      </c>
      <c r="B1720" s="9">
        <v>1</v>
      </c>
      <c r="C1720" s="9">
        <v>40</v>
      </c>
      <c r="D1720" s="9">
        <v>0</v>
      </c>
      <c r="E1720" s="9">
        <v>0</v>
      </c>
      <c r="F1720" s="9">
        <v>0</v>
      </c>
      <c r="G1720" s="9">
        <v>0</v>
      </c>
      <c r="H1720" s="9">
        <v>0</v>
      </c>
      <c r="I1720" s="9">
        <v>0</v>
      </c>
      <c r="J1720" s="9">
        <v>0</v>
      </c>
      <c r="K1720" s="9">
        <v>0</v>
      </c>
      <c r="L1720" s="9">
        <v>0</v>
      </c>
      <c r="M1720" s="9">
        <v>209</v>
      </c>
      <c r="N1720" s="9">
        <v>123.5</v>
      </c>
      <c r="O1720" s="9">
        <v>83</v>
      </c>
      <c r="P1720" s="9">
        <v>28.06</v>
      </c>
      <c r="Q1720" s="9">
        <v>72</v>
      </c>
      <c r="R1720" s="9">
        <v>63</v>
      </c>
    </row>
    <row r="1721" spans="1:18" x14ac:dyDescent="0.2">
      <c r="A1721" s="9">
        <v>0</v>
      </c>
      <c r="B1721" s="9">
        <v>1</v>
      </c>
      <c r="C1721" s="9">
        <v>56</v>
      </c>
      <c r="D1721" s="9">
        <v>0</v>
      </c>
      <c r="E1721" s="9">
        <v>1</v>
      </c>
      <c r="F1721" s="9">
        <v>0</v>
      </c>
      <c r="G1721" s="9">
        <v>1</v>
      </c>
      <c r="H1721" s="9">
        <v>20</v>
      </c>
      <c r="I1721" s="9">
        <v>0</v>
      </c>
      <c r="J1721" s="9">
        <v>0</v>
      </c>
      <c r="K1721" s="9">
        <v>0</v>
      </c>
      <c r="L1721" s="9">
        <v>0</v>
      </c>
      <c r="M1721" s="9">
        <v>189</v>
      </c>
      <c r="N1721" s="9">
        <v>120</v>
      </c>
      <c r="O1721" s="9">
        <v>70</v>
      </c>
      <c r="P1721" s="9">
        <v>21.41</v>
      </c>
      <c r="Q1721" s="9">
        <v>70</v>
      </c>
      <c r="R1721" s="9">
        <v>70</v>
      </c>
    </row>
    <row r="1722" spans="1:18" x14ac:dyDescent="0.2">
      <c r="A1722" s="9">
        <v>0</v>
      </c>
      <c r="B1722" s="9">
        <v>1</v>
      </c>
      <c r="C1722" s="9">
        <v>53</v>
      </c>
      <c r="D1722" s="9">
        <v>0</v>
      </c>
      <c r="E1722" s="9">
        <v>1</v>
      </c>
      <c r="F1722" s="9">
        <v>0</v>
      </c>
      <c r="G1722" s="9">
        <v>0</v>
      </c>
      <c r="H1722" s="9">
        <v>0</v>
      </c>
      <c r="I1722" s="9">
        <v>0</v>
      </c>
      <c r="J1722" s="9">
        <v>0</v>
      </c>
      <c r="K1722" s="9">
        <v>0</v>
      </c>
      <c r="L1722" s="9">
        <v>0</v>
      </c>
      <c r="M1722" s="9">
        <v>202</v>
      </c>
      <c r="N1722" s="9">
        <v>119</v>
      </c>
      <c r="O1722" s="9">
        <v>80</v>
      </c>
      <c r="P1722" s="9">
        <v>23.98</v>
      </c>
      <c r="Q1722" s="9">
        <v>64</v>
      </c>
      <c r="R1722" s="9">
        <v>78</v>
      </c>
    </row>
    <row r="1723" spans="1:18" x14ac:dyDescent="0.2">
      <c r="A1723" s="9">
        <v>0</v>
      </c>
      <c r="B1723" s="9">
        <v>1</v>
      </c>
      <c r="C1723" s="9">
        <v>42</v>
      </c>
      <c r="D1723" s="9">
        <v>0</v>
      </c>
      <c r="E1723" s="9">
        <v>1</v>
      </c>
      <c r="F1723" s="9">
        <v>0</v>
      </c>
      <c r="G1723" s="9">
        <v>1</v>
      </c>
      <c r="H1723" s="9">
        <v>35</v>
      </c>
      <c r="I1723" s="9">
        <v>0</v>
      </c>
      <c r="J1723" s="9">
        <v>0</v>
      </c>
      <c r="K1723" s="9">
        <v>1</v>
      </c>
      <c r="L1723" s="9">
        <v>0</v>
      </c>
      <c r="M1723" s="9">
        <v>211</v>
      </c>
      <c r="N1723" s="9">
        <v>138</v>
      </c>
      <c r="O1723" s="9">
        <v>90</v>
      </c>
      <c r="P1723" s="9">
        <v>25.49</v>
      </c>
      <c r="Q1723" s="9">
        <v>69</v>
      </c>
      <c r="R1723" s="9">
        <v>73</v>
      </c>
    </row>
    <row r="1724" spans="1:18" x14ac:dyDescent="0.2">
      <c r="A1724" s="9">
        <v>1</v>
      </c>
      <c r="B1724" s="9">
        <v>0</v>
      </c>
      <c r="C1724" s="9">
        <v>59</v>
      </c>
      <c r="D1724" s="9">
        <v>1</v>
      </c>
      <c r="E1724" s="9">
        <v>0</v>
      </c>
      <c r="F1724" s="9">
        <v>0</v>
      </c>
      <c r="G1724" s="9">
        <v>0</v>
      </c>
      <c r="H1724" s="9">
        <v>0</v>
      </c>
      <c r="I1724" s="9">
        <v>0</v>
      </c>
      <c r="J1724" s="9">
        <v>0</v>
      </c>
      <c r="K1724" s="9">
        <v>1</v>
      </c>
      <c r="L1724" s="9">
        <v>0</v>
      </c>
      <c r="M1724" s="9">
        <v>240</v>
      </c>
      <c r="N1724" s="9">
        <v>155.5</v>
      </c>
      <c r="O1724" s="9">
        <v>100.5</v>
      </c>
      <c r="P1724" s="9">
        <v>33.54</v>
      </c>
      <c r="Q1724" s="9">
        <v>72</v>
      </c>
      <c r="R1724" s="9">
        <v>116</v>
      </c>
    </row>
    <row r="1725" spans="1:18" x14ac:dyDescent="0.2">
      <c r="A1725" s="9">
        <v>0</v>
      </c>
      <c r="B1725" s="9">
        <v>0</v>
      </c>
      <c r="C1725" s="9">
        <v>40</v>
      </c>
      <c r="D1725" s="9">
        <v>0</v>
      </c>
      <c r="E1725" s="9">
        <v>0</v>
      </c>
      <c r="F1725" s="9">
        <v>0</v>
      </c>
      <c r="G1725" s="9">
        <v>1</v>
      </c>
      <c r="H1725" s="9">
        <v>3</v>
      </c>
      <c r="I1725" s="9">
        <v>0</v>
      </c>
      <c r="J1725" s="9">
        <v>0</v>
      </c>
      <c r="K1725" s="9">
        <v>0</v>
      </c>
      <c r="L1725" s="9">
        <v>0</v>
      </c>
      <c r="M1725" s="9">
        <v>188</v>
      </c>
      <c r="N1725" s="9">
        <v>105</v>
      </c>
      <c r="O1725" s="9">
        <v>65</v>
      </c>
      <c r="P1725" s="9">
        <v>21.15</v>
      </c>
      <c r="Q1725" s="9">
        <v>58</v>
      </c>
      <c r="R1725" s="9">
        <v>70</v>
      </c>
    </row>
    <row r="1726" spans="1:18" x14ac:dyDescent="0.2">
      <c r="A1726" s="9">
        <v>0</v>
      </c>
      <c r="B1726" s="9">
        <v>1</v>
      </c>
      <c r="C1726" s="9">
        <v>60</v>
      </c>
      <c r="D1726" s="9">
        <v>1</v>
      </c>
      <c r="E1726" s="9">
        <v>0</v>
      </c>
      <c r="F1726" s="9">
        <v>0</v>
      </c>
      <c r="G1726" s="9">
        <v>0</v>
      </c>
      <c r="H1726" s="9">
        <v>0</v>
      </c>
      <c r="I1726" s="9">
        <v>0</v>
      </c>
      <c r="J1726" s="9">
        <v>0</v>
      </c>
      <c r="K1726" s="9">
        <v>0</v>
      </c>
      <c r="L1726" s="9">
        <v>0</v>
      </c>
      <c r="M1726" s="9">
        <v>275</v>
      </c>
      <c r="N1726" s="9">
        <v>132</v>
      </c>
      <c r="O1726" s="9">
        <v>82</v>
      </c>
      <c r="P1726" s="9">
        <v>23.53</v>
      </c>
      <c r="Q1726" s="9">
        <v>75</v>
      </c>
      <c r="R1726" s="9">
        <v>62</v>
      </c>
    </row>
    <row r="1727" spans="1:18" x14ac:dyDescent="0.2">
      <c r="A1727" s="9">
        <v>0</v>
      </c>
      <c r="B1727" s="9">
        <v>1</v>
      </c>
      <c r="C1727" s="9">
        <v>56</v>
      </c>
      <c r="D1727" s="9">
        <v>0</v>
      </c>
      <c r="E1727" s="9">
        <v>0</v>
      </c>
      <c r="F1727" s="9">
        <v>1</v>
      </c>
      <c r="G1727" s="9">
        <v>0</v>
      </c>
      <c r="H1727" s="9">
        <v>0</v>
      </c>
      <c r="I1727" s="9">
        <v>0</v>
      </c>
      <c r="J1727" s="9">
        <v>0</v>
      </c>
      <c r="K1727" s="9">
        <v>0</v>
      </c>
      <c r="L1727" s="9">
        <v>0</v>
      </c>
      <c r="M1727" s="9">
        <v>205</v>
      </c>
      <c r="N1727" s="9">
        <v>129</v>
      </c>
      <c r="O1727" s="9">
        <v>83.5</v>
      </c>
      <c r="P1727" s="9">
        <v>28.82</v>
      </c>
      <c r="Q1727" s="9">
        <v>56</v>
      </c>
      <c r="R1727" s="9">
        <v>64</v>
      </c>
    </row>
    <row r="1728" spans="1:18" x14ac:dyDescent="0.2">
      <c r="A1728" s="9">
        <v>0</v>
      </c>
      <c r="B1728" s="9">
        <v>1</v>
      </c>
      <c r="C1728" s="9">
        <v>37</v>
      </c>
      <c r="D1728" s="9">
        <v>0</v>
      </c>
      <c r="E1728" s="9">
        <v>1</v>
      </c>
      <c r="F1728" s="9">
        <v>0</v>
      </c>
      <c r="G1728" s="9">
        <v>0</v>
      </c>
      <c r="H1728" s="9">
        <v>0</v>
      </c>
      <c r="I1728" s="9">
        <v>0</v>
      </c>
      <c r="J1728" s="9">
        <v>0</v>
      </c>
      <c r="K1728" s="9">
        <v>0</v>
      </c>
      <c r="L1728" s="9">
        <v>0</v>
      </c>
      <c r="M1728" s="9">
        <v>178</v>
      </c>
      <c r="N1728" s="9">
        <v>127</v>
      </c>
      <c r="O1728" s="9">
        <v>81</v>
      </c>
      <c r="P1728" s="9">
        <v>33.07</v>
      </c>
      <c r="Q1728" s="9">
        <v>82</v>
      </c>
      <c r="R1728" s="9">
        <v>78</v>
      </c>
    </row>
    <row r="1729" spans="1:18" x14ac:dyDescent="0.2">
      <c r="A1729" s="9">
        <v>0</v>
      </c>
      <c r="B1729" s="9">
        <v>1</v>
      </c>
      <c r="C1729" s="9">
        <v>40</v>
      </c>
      <c r="D1729" s="9">
        <v>1</v>
      </c>
      <c r="E1729" s="9">
        <v>0</v>
      </c>
      <c r="F1729" s="9">
        <v>0</v>
      </c>
      <c r="G1729" s="9">
        <v>1</v>
      </c>
      <c r="H1729" s="9">
        <v>20</v>
      </c>
      <c r="I1729" s="9">
        <v>0</v>
      </c>
      <c r="J1729" s="9">
        <v>0</v>
      </c>
      <c r="K1729" s="9">
        <v>0</v>
      </c>
      <c r="L1729" s="9">
        <v>0</v>
      </c>
      <c r="M1729" s="9">
        <v>160</v>
      </c>
      <c r="N1729" s="9">
        <v>123</v>
      </c>
      <c r="O1729" s="9">
        <v>79</v>
      </c>
      <c r="P1729" s="9">
        <v>21.19</v>
      </c>
      <c r="Q1729" s="9">
        <v>85</v>
      </c>
      <c r="R1729" s="9">
        <v>93</v>
      </c>
    </row>
    <row r="1730" spans="1:18" x14ac:dyDescent="0.2">
      <c r="A1730" s="9">
        <v>0</v>
      </c>
      <c r="B1730" s="9">
        <v>1</v>
      </c>
      <c r="C1730" s="9">
        <v>43</v>
      </c>
      <c r="D1730" s="9">
        <v>0</v>
      </c>
      <c r="E1730" s="9">
        <v>0</v>
      </c>
      <c r="F1730" s="9">
        <v>1</v>
      </c>
      <c r="G1730" s="9">
        <v>1</v>
      </c>
      <c r="H1730" s="9">
        <v>15</v>
      </c>
      <c r="I1730" s="9">
        <v>0</v>
      </c>
      <c r="J1730" s="9">
        <v>0</v>
      </c>
      <c r="K1730" s="9">
        <v>0</v>
      </c>
      <c r="L1730" s="9">
        <v>0</v>
      </c>
      <c r="M1730" s="9">
        <v>224</v>
      </c>
      <c r="N1730" s="9">
        <v>97</v>
      </c>
      <c r="O1730" s="9">
        <v>64</v>
      </c>
      <c r="P1730" s="9">
        <v>23.05</v>
      </c>
      <c r="Q1730" s="9">
        <v>75</v>
      </c>
      <c r="R1730" s="9">
        <v>68</v>
      </c>
    </row>
    <row r="1731" spans="1:18" x14ac:dyDescent="0.2">
      <c r="A1731" s="9">
        <v>0</v>
      </c>
      <c r="B1731" s="9">
        <v>0</v>
      </c>
      <c r="C1731" s="9">
        <v>55</v>
      </c>
      <c r="D1731" s="9">
        <v>0</v>
      </c>
      <c r="E1731" s="9">
        <v>1</v>
      </c>
      <c r="F1731" s="9">
        <v>0</v>
      </c>
      <c r="G1731" s="9">
        <v>0</v>
      </c>
      <c r="H1731" s="9">
        <v>0</v>
      </c>
      <c r="I1731" s="9">
        <v>1</v>
      </c>
      <c r="J1731" s="9">
        <v>0</v>
      </c>
      <c r="K1731" s="9">
        <v>1</v>
      </c>
      <c r="L1731" s="9">
        <v>0</v>
      </c>
      <c r="M1731" s="9">
        <v>285</v>
      </c>
      <c r="N1731" s="9">
        <v>158</v>
      </c>
      <c r="O1731" s="9">
        <v>98</v>
      </c>
      <c r="P1731" s="9">
        <v>30.23</v>
      </c>
      <c r="Q1731" s="9">
        <v>70</v>
      </c>
      <c r="R1731" s="9">
        <v>88</v>
      </c>
    </row>
    <row r="1732" spans="1:18" x14ac:dyDescent="0.2">
      <c r="A1732" s="9">
        <v>0</v>
      </c>
      <c r="B1732" s="9">
        <v>0</v>
      </c>
      <c r="C1732" s="9">
        <v>49</v>
      </c>
      <c r="D1732" s="9">
        <v>0</v>
      </c>
      <c r="E1732" s="9">
        <v>1</v>
      </c>
      <c r="F1732" s="9">
        <v>0</v>
      </c>
      <c r="G1732" s="9">
        <v>0</v>
      </c>
      <c r="H1732" s="9">
        <v>0</v>
      </c>
      <c r="I1732" s="9">
        <v>0</v>
      </c>
      <c r="J1732" s="9">
        <v>0</v>
      </c>
      <c r="K1732" s="9">
        <v>0</v>
      </c>
      <c r="L1732" s="9">
        <v>0</v>
      </c>
      <c r="M1732" s="9">
        <v>275</v>
      </c>
      <c r="N1732" s="9">
        <v>155</v>
      </c>
      <c r="O1732" s="9">
        <v>89</v>
      </c>
      <c r="P1732" s="9">
        <v>25.01</v>
      </c>
      <c r="Q1732" s="9">
        <v>74</v>
      </c>
      <c r="R1732" s="9">
        <v>85</v>
      </c>
    </row>
    <row r="1733" spans="1:18" x14ac:dyDescent="0.2">
      <c r="A1733" s="9">
        <v>1</v>
      </c>
      <c r="B1733" s="9">
        <v>1</v>
      </c>
      <c r="C1733" s="9">
        <v>59</v>
      </c>
      <c r="D1733" s="9">
        <v>0</v>
      </c>
      <c r="E1733" s="9">
        <v>0</v>
      </c>
      <c r="F1733" s="9">
        <v>1</v>
      </c>
      <c r="G1733" s="9">
        <v>1</v>
      </c>
      <c r="H1733" s="9">
        <v>20</v>
      </c>
      <c r="I1733" s="9">
        <v>0</v>
      </c>
      <c r="J1733" s="9">
        <v>0</v>
      </c>
      <c r="K1733" s="9">
        <v>0</v>
      </c>
      <c r="L1733" s="9">
        <v>0</v>
      </c>
      <c r="M1733" s="9">
        <v>238</v>
      </c>
      <c r="N1733" s="9">
        <v>112.5</v>
      </c>
      <c r="O1733" s="9">
        <v>75.5</v>
      </c>
      <c r="P1733" s="9">
        <v>26.42</v>
      </c>
      <c r="Q1733" s="9">
        <v>58</v>
      </c>
      <c r="R1733" s="9">
        <v>67</v>
      </c>
    </row>
    <row r="1734" spans="1:18" x14ac:dyDescent="0.2">
      <c r="A1734" s="9">
        <v>0</v>
      </c>
      <c r="B1734" s="9">
        <v>0</v>
      </c>
      <c r="C1734" s="9">
        <v>40</v>
      </c>
      <c r="D1734" s="9">
        <v>0</v>
      </c>
      <c r="E1734" s="9">
        <v>0</v>
      </c>
      <c r="F1734" s="9">
        <v>1</v>
      </c>
      <c r="G1734" s="9">
        <v>1</v>
      </c>
      <c r="H1734" s="9">
        <v>1</v>
      </c>
      <c r="I1734" s="9">
        <v>0</v>
      </c>
      <c r="J1734" s="9">
        <v>0</v>
      </c>
      <c r="K1734" s="9">
        <v>0</v>
      </c>
      <c r="L1734" s="9">
        <v>0</v>
      </c>
      <c r="M1734" s="9">
        <v>236</v>
      </c>
      <c r="N1734" s="9">
        <v>135</v>
      </c>
      <c r="O1734" s="9">
        <v>83</v>
      </c>
      <c r="P1734" s="9">
        <v>23.48</v>
      </c>
      <c r="Q1734" s="9">
        <v>95</v>
      </c>
      <c r="R1734" s="9">
        <v>90</v>
      </c>
    </row>
    <row r="1735" spans="1:18" x14ac:dyDescent="0.2">
      <c r="A1735" s="9">
        <v>0</v>
      </c>
      <c r="B1735" s="9">
        <v>0</v>
      </c>
      <c r="C1735" s="9">
        <v>38</v>
      </c>
      <c r="D1735" s="9">
        <v>1</v>
      </c>
      <c r="E1735" s="9">
        <v>0</v>
      </c>
      <c r="F1735" s="9">
        <v>0</v>
      </c>
      <c r="G1735" s="9">
        <v>1</v>
      </c>
      <c r="H1735" s="9">
        <v>10</v>
      </c>
      <c r="I1735" s="9">
        <v>0</v>
      </c>
      <c r="J1735" s="9">
        <v>0</v>
      </c>
      <c r="K1735" s="9">
        <v>0</v>
      </c>
      <c r="L1735" s="9">
        <v>0</v>
      </c>
      <c r="M1735" s="9">
        <v>212</v>
      </c>
      <c r="N1735" s="9">
        <v>107</v>
      </c>
      <c r="O1735" s="9">
        <v>67.5</v>
      </c>
      <c r="P1735" s="9">
        <v>20.399999999999999</v>
      </c>
      <c r="Q1735" s="9">
        <v>110</v>
      </c>
      <c r="R1735" s="9">
        <v>87</v>
      </c>
    </row>
    <row r="1736" spans="1:18" x14ac:dyDescent="0.2">
      <c r="A1736" s="9">
        <v>0</v>
      </c>
      <c r="B1736" s="9">
        <v>0</v>
      </c>
      <c r="C1736" s="9">
        <v>55</v>
      </c>
      <c r="D1736" s="9">
        <v>0</v>
      </c>
      <c r="E1736" s="9">
        <v>0</v>
      </c>
      <c r="F1736" s="9">
        <v>1</v>
      </c>
      <c r="G1736" s="9">
        <v>0</v>
      </c>
      <c r="H1736" s="9">
        <v>0</v>
      </c>
      <c r="I1736" s="9">
        <v>0</v>
      </c>
      <c r="J1736" s="9">
        <v>0</v>
      </c>
      <c r="K1736" s="9">
        <v>0</v>
      </c>
      <c r="L1736" s="9">
        <v>0</v>
      </c>
      <c r="M1736" s="9">
        <v>195</v>
      </c>
      <c r="N1736" s="9">
        <v>135</v>
      </c>
      <c r="O1736" s="9">
        <v>80</v>
      </c>
      <c r="P1736" s="9">
        <v>32.909999999999997</v>
      </c>
      <c r="Q1736" s="9">
        <v>100</v>
      </c>
      <c r="R1736" s="9">
        <v>75</v>
      </c>
    </row>
    <row r="1737" spans="1:18" x14ac:dyDescent="0.2">
      <c r="A1737" s="9">
        <v>0</v>
      </c>
      <c r="B1737" s="9">
        <v>1</v>
      </c>
      <c r="C1737" s="9">
        <v>45</v>
      </c>
      <c r="D1737" s="9">
        <v>0</v>
      </c>
      <c r="E1737" s="9">
        <v>1</v>
      </c>
      <c r="F1737" s="9">
        <v>0</v>
      </c>
      <c r="G1737" s="9">
        <v>1</v>
      </c>
      <c r="H1737" s="9">
        <v>5</v>
      </c>
      <c r="I1737" s="9">
        <v>0</v>
      </c>
      <c r="J1737" s="9">
        <v>0</v>
      </c>
      <c r="K1737" s="9">
        <v>1</v>
      </c>
      <c r="L1737" s="9">
        <v>0</v>
      </c>
      <c r="M1737" s="9">
        <v>238</v>
      </c>
      <c r="N1737" s="9">
        <v>141</v>
      </c>
      <c r="O1737" s="9">
        <v>87</v>
      </c>
      <c r="P1737" s="9">
        <v>26.46</v>
      </c>
      <c r="Q1737" s="9">
        <v>54</v>
      </c>
      <c r="R1737" s="9">
        <v>68</v>
      </c>
    </row>
    <row r="1738" spans="1:18" x14ac:dyDescent="0.2">
      <c r="A1738" s="9">
        <v>1</v>
      </c>
      <c r="B1738" s="9">
        <v>1</v>
      </c>
      <c r="C1738" s="9">
        <v>43</v>
      </c>
      <c r="D1738" s="9">
        <v>1</v>
      </c>
      <c r="E1738" s="9">
        <v>0</v>
      </c>
      <c r="F1738" s="9">
        <v>0</v>
      </c>
      <c r="G1738" s="9">
        <v>1</v>
      </c>
      <c r="H1738" s="9">
        <v>20</v>
      </c>
      <c r="I1738" s="9">
        <v>0</v>
      </c>
      <c r="J1738" s="9">
        <v>0</v>
      </c>
      <c r="K1738" s="9">
        <v>0</v>
      </c>
      <c r="L1738" s="9">
        <v>0</v>
      </c>
      <c r="M1738" s="9">
        <v>180</v>
      </c>
      <c r="N1738" s="9">
        <v>131</v>
      </c>
      <c r="O1738" s="9">
        <v>92</v>
      </c>
      <c r="P1738" s="9">
        <v>27.18</v>
      </c>
      <c r="Q1738" s="9">
        <v>65</v>
      </c>
      <c r="R1738" s="9">
        <v>85</v>
      </c>
    </row>
    <row r="1739" spans="1:18" x14ac:dyDescent="0.2">
      <c r="A1739" s="9">
        <v>0</v>
      </c>
      <c r="B1739" s="9">
        <v>1</v>
      </c>
      <c r="C1739" s="9">
        <v>57</v>
      </c>
      <c r="D1739" s="9">
        <v>0</v>
      </c>
      <c r="E1739" s="9">
        <v>0</v>
      </c>
      <c r="F1739" s="9">
        <v>0</v>
      </c>
      <c r="G1739" s="9">
        <v>1</v>
      </c>
      <c r="H1739" s="9">
        <v>30</v>
      </c>
      <c r="I1739" s="9">
        <v>0</v>
      </c>
      <c r="J1739" s="9">
        <v>0</v>
      </c>
      <c r="K1739" s="9">
        <v>1</v>
      </c>
      <c r="L1739" s="9">
        <v>0</v>
      </c>
      <c r="M1739" s="9">
        <v>256</v>
      </c>
      <c r="N1739" s="9">
        <v>135</v>
      </c>
      <c r="O1739" s="9">
        <v>88</v>
      </c>
      <c r="P1739" s="9">
        <v>29.51</v>
      </c>
      <c r="Q1739" s="9">
        <v>60</v>
      </c>
      <c r="R1739" s="9">
        <v>75</v>
      </c>
    </row>
    <row r="1740" spans="1:18" x14ac:dyDescent="0.2">
      <c r="A1740" s="9">
        <v>0</v>
      </c>
      <c r="B1740" s="9">
        <v>1</v>
      </c>
      <c r="C1740" s="9">
        <v>38</v>
      </c>
      <c r="D1740" s="9">
        <v>0</v>
      </c>
      <c r="E1740" s="9">
        <v>1</v>
      </c>
      <c r="F1740" s="9">
        <v>0</v>
      </c>
      <c r="G1740" s="9">
        <v>1</v>
      </c>
      <c r="H1740" s="9">
        <v>20</v>
      </c>
      <c r="I1740" s="9">
        <v>0</v>
      </c>
      <c r="J1740" s="9">
        <v>0</v>
      </c>
      <c r="K1740" s="9">
        <v>0</v>
      </c>
      <c r="L1740" s="9">
        <v>0</v>
      </c>
      <c r="M1740" s="9">
        <v>225</v>
      </c>
      <c r="N1740" s="9">
        <v>125</v>
      </c>
      <c r="O1740" s="9">
        <v>79</v>
      </c>
      <c r="P1740" s="9">
        <v>26.23</v>
      </c>
      <c r="Q1740" s="9">
        <v>70</v>
      </c>
      <c r="R1740" s="9">
        <v>74</v>
      </c>
    </row>
    <row r="1741" spans="1:18" x14ac:dyDescent="0.2">
      <c r="A1741" s="9">
        <v>0</v>
      </c>
      <c r="B1741" s="9">
        <v>0</v>
      </c>
      <c r="C1741" s="9">
        <v>40</v>
      </c>
      <c r="D1741" s="9">
        <v>0</v>
      </c>
      <c r="E1741" s="9">
        <v>0</v>
      </c>
      <c r="F1741" s="9">
        <v>1</v>
      </c>
      <c r="G1741" s="9">
        <v>0</v>
      </c>
      <c r="H1741" s="9">
        <v>0</v>
      </c>
      <c r="I1741" s="9">
        <v>0</v>
      </c>
      <c r="J1741" s="9">
        <v>0</v>
      </c>
      <c r="K1741" s="9">
        <v>0</v>
      </c>
      <c r="L1741" s="9">
        <v>0</v>
      </c>
      <c r="M1741" s="9">
        <v>180</v>
      </c>
      <c r="N1741" s="9">
        <v>136.5</v>
      </c>
      <c r="O1741" s="9">
        <v>89</v>
      </c>
      <c r="P1741" s="9">
        <v>17.61</v>
      </c>
      <c r="Q1741" s="9">
        <v>84</v>
      </c>
      <c r="R1741" s="9">
        <v>77</v>
      </c>
    </row>
    <row r="1742" spans="1:18" x14ac:dyDescent="0.2">
      <c r="A1742" s="9">
        <v>0</v>
      </c>
      <c r="B1742" s="9">
        <v>1</v>
      </c>
      <c r="C1742" s="9">
        <v>50</v>
      </c>
      <c r="D1742" s="9">
        <v>1</v>
      </c>
      <c r="E1742" s="9">
        <v>0</v>
      </c>
      <c r="F1742" s="9">
        <v>0</v>
      </c>
      <c r="G1742" s="9">
        <v>1</v>
      </c>
      <c r="H1742" s="9">
        <v>20</v>
      </c>
      <c r="I1742" s="9">
        <v>0</v>
      </c>
      <c r="J1742" s="9">
        <v>0</v>
      </c>
      <c r="K1742" s="9">
        <v>0</v>
      </c>
      <c r="L1742" s="9">
        <v>0</v>
      </c>
      <c r="M1742" s="9">
        <v>193</v>
      </c>
      <c r="N1742" s="9">
        <v>149</v>
      </c>
      <c r="O1742" s="9">
        <v>96</v>
      </c>
      <c r="P1742" s="9">
        <v>28.55</v>
      </c>
      <c r="Q1742" s="9">
        <v>88</v>
      </c>
      <c r="R1742" s="9">
        <v>78</v>
      </c>
    </row>
    <row r="1743" spans="1:18" x14ac:dyDescent="0.2">
      <c r="A1743" s="9">
        <v>1</v>
      </c>
      <c r="B1743" s="9">
        <v>0</v>
      </c>
      <c r="C1743" s="9">
        <v>56</v>
      </c>
      <c r="D1743" s="9">
        <v>1</v>
      </c>
      <c r="E1743" s="9">
        <v>0</v>
      </c>
      <c r="F1743" s="9">
        <v>0</v>
      </c>
      <c r="G1743" s="9">
        <v>0</v>
      </c>
      <c r="H1743" s="9">
        <v>0</v>
      </c>
      <c r="I1743" s="9">
        <v>0</v>
      </c>
      <c r="J1743" s="9">
        <v>0</v>
      </c>
      <c r="K1743" s="9">
        <v>1</v>
      </c>
      <c r="L1743" s="9">
        <v>0</v>
      </c>
      <c r="M1743" s="9">
        <v>206</v>
      </c>
      <c r="N1743" s="9">
        <v>158</v>
      </c>
      <c r="O1743" s="9">
        <v>70</v>
      </c>
      <c r="P1743" s="9">
        <v>28.34</v>
      </c>
      <c r="Q1743" s="9">
        <v>60</v>
      </c>
      <c r="R1743" s="9">
        <v>88</v>
      </c>
    </row>
    <row r="1744" spans="1:18" x14ac:dyDescent="0.2">
      <c r="A1744" s="9">
        <v>0</v>
      </c>
      <c r="B1744" s="9">
        <v>0</v>
      </c>
      <c r="C1744" s="9">
        <v>64</v>
      </c>
      <c r="D1744" s="9">
        <v>0</v>
      </c>
      <c r="E1744" s="9">
        <v>0</v>
      </c>
      <c r="F1744" s="9">
        <v>0</v>
      </c>
      <c r="G1744" s="9">
        <v>1</v>
      </c>
      <c r="H1744" s="9">
        <v>9</v>
      </c>
      <c r="I1744" s="9">
        <v>0</v>
      </c>
      <c r="J1744" s="9">
        <v>0</v>
      </c>
      <c r="K1744" s="9">
        <v>0</v>
      </c>
      <c r="L1744" s="9">
        <v>0</v>
      </c>
      <c r="M1744" s="9">
        <v>342</v>
      </c>
      <c r="N1744" s="9">
        <v>128</v>
      </c>
      <c r="O1744" s="9">
        <v>71</v>
      </c>
      <c r="P1744" s="9">
        <v>20.52</v>
      </c>
      <c r="Q1744" s="9">
        <v>60</v>
      </c>
      <c r="R1744" s="9">
        <v>62</v>
      </c>
    </row>
    <row r="1745" spans="1:18" x14ac:dyDescent="0.2">
      <c r="A1745" s="9">
        <v>0</v>
      </c>
      <c r="B1745" s="9">
        <v>1</v>
      </c>
      <c r="C1745" s="9">
        <v>67</v>
      </c>
      <c r="D1745" s="9">
        <v>1</v>
      </c>
      <c r="E1745" s="9">
        <v>0</v>
      </c>
      <c r="F1745" s="9">
        <v>0</v>
      </c>
      <c r="G1745" s="9">
        <v>0</v>
      </c>
      <c r="H1745" s="9">
        <v>0</v>
      </c>
      <c r="I1745" s="9">
        <v>0</v>
      </c>
      <c r="J1745" s="9">
        <v>0</v>
      </c>
      <c r="K1745" s="9">
        <v>1</v>
      </c>
      <c r="L1745" s="9">
        <v>0</v>
      </c>
      <c r="M1745" s="9">
        <v>234</v>
      </c>
      <c r="N1745" s="9">
        <v>130</v>
      </c>
      <c r="O1745" s="9">
        <v>83</v>
      </c>
      <c r="P1745" s="9">
        <v>27.78</v>
      </c>
      <c r="Q1745" s="9">
        <v>75</v>
      </c>
      <c r="R1745" s="9">
        <v>74</v>
      </c>
    </row>
    <row r="1746" spans="1:18" x14ac:dyDescent="0.2">
      <c r="A1746" s="9">
        <v>0</v>
      </c>
      <c r="B1746" s="9">
        <v>0</v>
      </c>
      <c r="C1746" s="9">
        <v>43</v>
      </c>
      <c r="D1746" s="9">
        <v>0</v>
      </c>
      <c r="E1746" s="9">
        <v>0</v>
      </c>
      <c r="F1746" s="9">
        <v>1</v>
      </c>
      <c r="G1746" s="9">
        <v>1</v>
      </c>
      <c r="H1746" s="9">
        <v>15</v>
      </c>
      <c r="I1746" s="9">
        <v>0</v>
      </c>
      <c r="J1746" s="9">
        <v>0</v>
      </c>
      <c r="K1746" s="9">
        <v>0</v>
      </c>
      <c r="L1746" s="9">
        <v>0</v>
      </c>
      <c r="M1746" s="9">
        <v>233</v>
      </c>
      <c r="N1746" s="9">
        <v>100</v>
      </c>
      <c r="O1746" s="9">
        <v>70</v>
      </c>
      <c r="P1746" s="9">
        <v>22.9</v>
      </c>
      <c r="Q1746" s="9">
        <v>75</v>
      </c>
      <c r="R1746" s="9">
        <v>78</v>
      </c>
    </row>
    <row r="1747" spans="1:18" x14ac:dyDescent="0.2">
      <c r="A1747" s="9">
        <v>1</v>
      </c>
      <c r="B1747" s="9">
        <v>0</v>
      </c>
      <c r="C1747" s="9">
        <v>55</v>
      </c>
      <c r="D1747" s="9">
        <v>1</v>
      </c>
      <c r="E1747" s="9">
        <v>0</v>
      </c>
      <c r="F1747" s="9">
        <v>0</v>
      </c>
      <c r="G1747" s="9">
        <v>1</v>
      </c>
      <c r="H1747" s="9">
        <v>5</v>
      </c>
      <c r="I1747" s="9">
        <v>0</v>
      </c>
      <c r="J1747" s="9">
        <v>0</v>
      </c>
      <c r="K1747" s="9">
        <v>1</v>
      </c>
      <c r="L1747" s="9">
        <v>0</v>
      </c>
      <c r="M1747" s="9">
        <v>280</v>
      </c>
      <c r="N1747" s="9">
        <v>144</v>
      </c>
      <c r="O1747" s="9">
        <v>79</v>
      </c>
      <c r="P1747" s="9">
        <v>19.5</v>
      </c>
      <c r="Q1747" s="9">
        <v>79</v>
      </c>
      <c r="R1747" s="9">
        <v>75</v>
      </c>
    </row>
    <row r="1748" spans="1:18" x14ac:dyDescent="0.2">
      <c r="A1748" s="9">
        <v>1</v>
      </c>
      <c r="B1748" s="9">
        <v>0</v>
      </c>
      <c r="C1748" s="9">
        <v>66</v>
      </c>
      <c r="D1748" s="9">
        <v>1</v>
      </c>
      <c r="E1748" s="9">
        <v>0</v>
      </c>
      <c r="F1748" s="9">
        <v>0</v>
      </c>
      <c r="G1748" s="9">
        <v>0</v>
      </c>
      <c r="H1748" s="9">
        <v>0</v>
      </c>
      <c r="I1748" s="9">
        <v>0</v>
      </c>
      <c r="J1748" s="9">
        <v>0</v>
      </c>
      <c r="K1748" s="9">
        <v>1</v>
      </c>
      <c r="L1748" s="9">
        <v>0</v>
      </c>
      <c r="M1748" s="9">
        <v>275</v>
      </c>
      <c r="N1748" s="9">
        <v>132.5</v>
      </c>
      <c r="O1748" s="9">
        <v>85</v>
      </c>
      <c r="P1748" s="9">
        <v>34.36</v>
      </c>
      <c r="Q1748" s="9">
        <v>70</v>
      </c>
      <c r="R1748" s="9">
        <v>78</v>
      </c>
    </row>
    <row r="1749" spans="1:18" x14ac:dyDescent="0.2">
      <c r="A1749" s="9">
        <v>0</v>
      </c>
      <c r="B1749" s="9">
        <v>1</v>
      </c>
      <c r="C1749" s="9">
        <v>48</v>
      </c>
      <c r="D1749" s="9">
        <v>1</v>
      </c>
      <c r="E1749" s="9">
        <v>0</v>
      </c>
      <c r="F1749" s="9">
        <v>0</v>
      </c>
      <c r="G1749" s="9">
        <v>1</v>
      </c>
      <c r="H1749" s="9">
        <v>35</v>
      </c>
      <c r="I1749" s="9">
        <v>0</v>
      </c>
      <c r="J1749" s="9">
        <v>0</v>
      </c>
      <c r="K1749" s="9">
        <v>0</v>
      </c>
      <c r="L1749" s="9">
        <v>0</v>
      </c>
      <c r="M1749" s="9">
        <v>188</v>
      </c>
      <c r="N1749" s="9">
        <v>120</v>
      </c>
      <c r="O1749" s="9">
        <v>82.5</v>
      </c>
      <c r="P1749" s="9">
        <v>31.67</v>
      </c>
      <c r="Q1749" s="9">
        <v>80</v>
      </c>
      <c r="R1749" s="9">
        <v>68</v>
      </c>
    </row>
    <row r="1750" spans="1:18" x14ac:dyDescent="0.2">
      <c r="A1750" s="9">
        <v>0</v>
      </c>
      <c r="B1750" s="9">
        <v>1</v>
      </c>
      <c r="C1750" s="9">
        <v>51</v>
      </c>
      <c r="D1750" s="9">
        <v>0</v>
      </c>
      <c r="E1750" s="9">
        <v>1</v>
      </c>
      <c r="F1750" s="9">
        <v>0</v>
      </c>
      <c r="G1750" s="9">
        <v>1</v>
      </c>
      <c r="H1750" s="9">
        <v>20</v>
      </c>
      <c r="I1750" s="9">
        <v>0</v>
      </c>
      <c r="J1750" s="9">
        <v>0</v>
      </c>
      <c r="K1750" s="9">
        <v>0</v>
      </c>
      <c r="L1750" s="9">
        <v>0</v>
      </c>
      <c r="M1750" s="9">
        <v>244</v>
      </c>
      <c r="N1750" s="9">
        <v>129</v>
      </c>
      <c r="O1750" s="9">
        <v>72</v>
      </c>
      <c r="P1750" s="9">
        <v>22.67</v>
      </c>
      <c r="Q1750" s="9">
        <v>60</v>
      </c>
      <c r="R1750" s="9">
        <v>80</v>
      </c>
    </row>
    <row r="1751" spans="1:18" x14ac:dyDescent="0.2">
      <c r="A1751" s="9">
        <v>0</v>
      </c>
      <c r="B1751" s="9">
        <v>1</v>
      </c>
      <c r="C1751" s="9">
        <v>57</v>
      </c>
      <c r="D1751" s="9">
        <v>0</v>
      </c>
      <c r="E1751" s="9">
        <v>1</v>
      </c>
      <c r="F1751" s="9">
        <v>0</v>
      </c>
      <c r="G1751" s="9">
        <v>1</v>
      </c>
      <c r="H1751" s="9">
        <v>1</v>
      </c>
      <c r="I1751" s="9">
        <v>0</v>
      </c>
      <c r="J1751" s="9">
        <v>0</v>
      </c>
      <c r="K1751" s="9">
        <v>0</v>
      </c>
      <c r="L1751" s="9">
        <v>0</v>
      </c>
      <c r="M1751" s="9">
        <v>245</v>
      </c>
      <c r="N1751" s="9">
        <v>122</v>
      </c>
      <c r="O1751" s="9">
        <v>69</v>
      </c>
      <c r="P1751" s="9">
        <v>24.17</v>
      </c>
      <c r="Q1751" s="9">
        <v>65</v>
      </c>
      <c r="R1751" s="9">
        <v>92</v>
      </c>
    </row>
    <row r="1752" spans="1:18" x14ac:dyDescent="0.2">
      <c r="A1752" s="9">
        <v>0</v>
      </c>
      <c r="B1752" s="9">
        <v>0</v>
      </c>
      <c r="C1752" s="9">
        <v>55</v>
      </c>
      <c r="D1752" s="9">
        <v>1</v>
      </c>
      <c r="E1752" s="9">
        <v>0</v>
      </c>
      <c r="F1752" s="9">
        <v>0</v>
      </c>
      <c r="G1752" s="9">
        <v>0</v>
      </c>
      <c r="H1752" s="9">
        <v>0</v>
      </c>
      <c r="I1752" s="9">
        <v>0</v>
      </c>
      <c r="J1752" s="9">
        <v>0</v>
      </c>
      <c r="K1752" s="9">
        <v>1</v>
      </c>
      <c r="L1752" s="9">
        <v>0</v>
      </c>
      <c r="M1752" s="9">
        <v>200</v>
      </c>
      <c r="N1752" s="9">
        <v>141</v>
      </c>
      <c r="O1752" s="9">
        <v>92</v>
      </c>
      <c r="P1752" s="9">
        <v>23.48</v>
      </c>
      <c r="Q1752" s="9">
        <v>65</v>
      </c>
      <c r="R1752" s="9">
        <v>84</v>
      </c>
    </row>
    <row r="1753" spans="1:18" x14ac:dyDescent="0.2">
      <c r="A1753" s="9">
        <v>0</v>
      </c>
      <c r="B1753" s="9">
        <v>0</v>
      </c>
      <c r="C1753" s="9">
        <v>38</v>
      </c>
      <c r="D1753" s="9">
        <v>0</v>
      </c>
      <c r="E1753" s="9">
        <v>1</v>
      </c>
      <c r="F1753" s="9">
        <v>0</v>
      </c>
      <c r="G1753" s="9">
        <v>0</v>
      </c>
      <c r="H1753" s="9">
        <v>0</v>
      </c>
      <c r="I1753" s="9">
        <v>0</v>
      </c>
      <c r="J1753" s="9">
        <v>0</v>
      </c>
      <c r="K1753" s="9">
        <v>0</v>
      </c>
      <c r="L1753" s="9">
        <v>0</v>
      </c>
      <c r="M1753" s="9">
        <v>167</v>
      </c>
      <c r="N1753" s="9">
        <v>102.5</v>
      </c>
      <c r="O1753" s="9">
        <v>60</v>
      </c>
      <c r="P1753" s="9">
        <v>22.58</v>
      </c>
      <c r="Q1753" s="9">
        <v>60</v>
      </c>
      <c r="R1753" s="9">
        <v>57</v>
      </c>
    </row>
    <row r="1754" spans="1:18" x14ac:dyDescent="0.2">
      <c r="A1754" s="9">
        <v>0</v>
      </c>
      <c r="B1754" s="9">
        <v>1</v>
      </c>
      <c r="C1754" s="9">
        <v>39</v>
      </c>
      <c r="D1754" s="9">
        <v>0</v>
      </c>
      <c r="E1754" s="9">
        <v>1</v>
      </c>
      <c r="F1754" s="9">
        <v>0</v>
      </c>
      <c r="G1754" s="9">
        <v>0</v>
      </c>
      <c r="H1754" s="9">
        <v>0</v>
      </c>
      <c r="I1754" s="9">
        <v>0</v>
      </c>
      <c r="J1754" s="9">
        <v>0</v>
      </c>
      <c r="K1754" s="9">
        <v>1</v>
      </c>
      <c r="L1754" s="9">
        <v>0</v>
      </c>
      <c r="M1754" s="9">
        <v>196</v>
      </c>
      <c r="N1754" s="9">
        <v>124.5</v>
      </c>
      <c r="O1754" s="9">
        <v>99</v>
      </c>
      <c r="P1754" s="9">
        <v>28.41</v>
      </c>
      <c r="Q1754" s="9">
        <v>83</v>
      </c>
      <c r="R1754" s="9">
        <v>73</v>
      </c>
    </row>
    <row r="1755" spans="1:18" x14ac:dyDescent="0.2">
      <c r="A1755" s="9">
        <v>0</v>
      </c>
      <c r="B1755" s="9">
        <v>0</v>
      </c>
      <c r="C1755" s="9">
        <v>63</v>
      </c>
      <c r="D1755" s="9">
        <v>0</v>
      </c>
      <c r="E1755" s="9">
        <v>1</v>
      </c>
      <c r="F1755" s="9">
        <v>0</v>
      </c>
      <c r="G1755" s="9">
        <v>1</v>
      </c>
      <c r="H1755" s="9">
        <v>3</v>
      </c>
      <c r="I1755" s="9">
        <v>0</v>
      </c>
      <c r="J1755" s="9">
        <v>0</v>
      </c>
      <c r="K1755" s="9">
        <v>1</v>
      </c>
      <c r="L1755" s="9">
        <v>0</v>
      </c>
      <c r="M1755" s="9">
        <v>246</v>
      </c>
      <c r="N1755" s="9">
        <v>163</v>
      </c>
      <c r="O1755" s="9">
        <v>82</v>
      </c>
      <c r="P1755" s="9">
        <v>24.38</v>
      </c>
      <c r="Q1755" s="9">
        <v>64</v>
      </c>
      <c r="R1755" s="9">
        <v>108</v>
      </c>
    </row>
    <row r="1756" spans="1:18" x14ac:dyDescent="0.2">
      <c r="A1756" s="9">
        <v>0</v>
      </c>
      <c r="B1756" s="9">
        <v>0</v>
      </c>
      <c r="C1756" s="9">
        <v>46</v>
      </c>
      <c r="D1756" s="9">
        <v>1</v>
      </c>
      <c r="E1756" s="9">
        <v>0</v>
      </c>
      <c r="F1756" s="9">
        <v>0</v>
      </c>
      <c r="G1756" s="9">
        <v>0</v>
      </c>
      <c r="H1756" s="9">
        <v>0</v>
      </c>
      <c r="I1756" s="9">
        <v>0</v>
      </c>
      <c r="J1756" s="9">
        <v>0</v>
      </c>
      <c r="K1756" s="9">
        <v>0</v>
      </c>
      <c r="L1756" s="9">
        <v>0</v>
      </c>
      <c r="M1756" s="9">
        <v>265</v>
      </c>
      <c r="N1756" s="9">
        <v>115</v>
      </c>
      <c r="O1756" s="9">
        <v>79.5</v>
      </c>
      <c r="P1756" s="9">
        <v>30</v>
      </c>
      <c r="Q1756" s="9">
        <v>50</v>
      </c>
      <c r="R1756" s="9">
        <v>61</v>
      </c>
    </row>
    <row r="1757" spans="1:18" x14ac:dyDescent="0.2">
      <c r="A1757" s="9">
        <v>0</v>
      </c>
      <c r="B1757" s="9">
        <v>0</v>
      </c>
      <c r="C1757" s="9">
        <v>41</v>
      </c>
      <c r="D1757" s="9">
        <v>0</v>
      </c>
      <c r="E1757" s="9">
        <v>0</v>
      </c>
      <c r="F1757" s="9">
        <v>0</v>
      </c>
      <c r="G1757" s="9">
        <v>1</v>
      </c>
      <c r="H1757" s="9">
        <v>5</v>
      </c>
      <c r="I1757" s="9">
        <v>0</v>
      </c>
      <c r="J1757" s="9">
        <v>0</v>
      </c>
      <c r="K1757" s="9">
        <v>0</v>
      </c>
      <c r="L1757" s="9">
        <v>0</v>
      </c>
      <c r="M1757" s="9">
        <v>209</v>
      </c>
      <c r="N1757" s="9">
        <v>122.5</v>
      </c>
      <c r="O1757" s="9">
        <v>90</v>
      </c>
      <c r="P1757" s="9">
        <v>20.79</v>
      </c>
      <c r="Q1757" s="9">
        <v>90</v>
      </c>
      <c r="R1757" s="9">
        <v>78</v>
      </c>
    </row>
    <row r="1758" spans="1:18" x14ac:dyDescent="0.2">
      <c r="A1758" s="9">
        <v>0</v>
      </c>
      <c r="B1758" s="9">
        <v>0</v>
      </c>
      <c r="C1758" s="9">
        <v>49</v>
      </c>
      <c r="D1758" s="9">
        <v>0</v>
      </c>
      <c r="E1758" s="9">
        <v>0</v>
      </c>
      <c r="F1758" s="9">
        <v>1</v>
      </c>
      <c r="G1758" s="9">
        <v>0</v>
      </c>
      <c r="H1758" s="9">
        <v>0</v>
      </c>
      <c r="I1758" s="9">
        <v>0</v>
      </c>
      <c r="J1758" s="9">
        <v>0</v>
      </c>
      <c r="K1758" s="9">
        <v>0</v>
      </c>
      <c r="L1758" s="9">
        <v>0</v>
      </c>
      <c r="M1758" s="9">
        <v>203</v>
      </c>
      <c r="N1758" s="9">
        <v>128</v>
      </c>
      <c r="O1758" s="9">
        <v>72</v>
      </c>
      <c r="P1758" s="9">
        <v>24.87</v>
      </c>
      <c r="Q1758" s="9">
        <v>75</v>
      </c>
      <c r="R1758" s="9">
        <v>82</v>
      </c>
    </row>
    <row r="1759" spans="1:18" x14ac:dyDescent="0.2">
      <c r="A1759" s="9">
        <v>1</v>
      </c>
      <c r="B1759" s="9">
        <v>0</v>
      </c>
      <c r="C1759" s="9">
        <v>61</v>
      </c>
      <c r="D1759" s="9">
        <v>0</v>
      </c>
      <c r="E1759" s="9">
        <v>1</v>
      </c>
      <c r="F1759" s="9">
        <v>0</v>
      </c>
      <c r="G1759" s="9">
        <v>1</v>
      </c>
      <c r="H1759" s="9">
        <v>15</v>
      </c>
      <c r="I1759" s="9">
        <v>0</v>
      </c>
      <c r="J1759" s="9">
        <v>0</v>
      </c>
      <c r="K1759" s="9">
        <v>1</v>
      </c>
      <c r="L1759" s="9">
        <v>0</v>
      </c>
      <c r="M1759" s="9">
        <v>235</v>
      </c>
      <c r="N1759" s="9">
        <v>154</v>
      </c>
      <c r="O1759" s="9">
        <v>94</v>
      </c>
      <c r="P1759" s="9">
        <v>22.91</v>
      </c>
      <c r="Q1759" s="9">
        <v>70</v>
      </c>
      <c r="R1759" s="9">
        <v>66</v>
      </c>
    </row>
    <row r="1760" spans="1:18" x14ac:dyDescent="0.2">
      <c r="A1760" s="9">
        <v>0</v>
      </c>
      <c r="B1760" s="9">
        <v>0</v>
      </c>
      <c r="C1760" s="9">
        <v>42</v>
      </c>
      <c r="D1760" s="9">
        <v>0</v>
      </c>
      <c r="E1760" s="9">
        <v>0</v>
      </c>
      <c r="F1760" s="9">
        <v>1</v>
      </c>
      <c r="G1760" s="9">
        <v>0</v>
      </c>
      <c r="H1760" s="9">
        <v>0</v>
      </c>
      <c r="I1760" s="9">
        <v>0</v>
      </c>
      <c r="J1760" s="9">
        <v>0</v>
      </c>
      <c r="K1760" s="9">
        <v>0</v>
      </c>
      <c r="L1760" s="9">
        <v>0</v>
      </c>
      <c r="M1760" s="9">
        <v>256</v>
      </c>
      <c r="N1760" s="9">
        <v>129</v>
      </c>
      <c r="O1760" s="9">
        <v>85.5</v>
      </c>
      <c r="P1760" s="9">
        <v>31.84</v>
      </c>
      <c r="Q1760" s="9">
        <v>95</v>
      </c>
      <c r="R1760" s="9">
        <v>74</v>
      </c>
    </row>
    <row r="1761" spans="1:18" x14ac:dyDescent="0.2">
      <c r="A1761" s="9">
        <v>0</v>
      </c>
      <c r="B1761" s="9">
        <v>0</v>
      </c>
      <c r="C1761" s="9">
        <v>58</v>
      </c>
      <c r="D1761" s="9">
        <v>1</v>
      </c>
      <c r="E1761" s="9">
        <v>0</v>
      </c>
      <c r="F1761" s="9">
        <v>0</v>
      </c>
      <c r="G1761" s="9">
        <v>0</v>
      </c>
      <c r="H1761" s="9">
        <v>0</v>
      </c>
      <c r="I1761" s="9">
        <v>0</v>
      </c>
      <c r="J1761" s="9">
        <v>0</v>
      </c>
      <c r="K1761" s="9">
        <v>0</v>
      </c>
      <c r="L1761" s="9">
        <v>0</v>
      </c>
      <c r="M1761" s="9">
        <v>210</v>
      </c>
      <c r="N1761" s="9">
        <v>102</v>
      </c>
      <c r="O1761" s="9">
        <v>60</v>
      </c>
      <c r="P1761" s="9">
        <v>26.98</v>
      </c>
      <c r="Q1761" s="9">
        <v>71</v>
      </c>
      <c r="R1761" s="9">
        <v>90</v>
      </c>
    </row>
    <row r="1762" spans="1:18" x14ac:dyDescent="0.2">
      <c r="A1762" s="9">
        <v>0</v>
      </c>
      <c r="B1762" s="9">
        <v>0</v>
      </c>
      <c r="C1762" s="9">
        <v>41</v>
      </c>
      <c r="D1762" s="9">
        <v>0</v>
      </c>
      <c r="E1762" s="9">
        <v>0</v>
      </c>
      <c r="F1762" s="9">
        <v>1</v>
      </c>
      <c r="G1762" s="9">
        <v>0</v>
      </c>
      <c r="H1762" s="9">
        <v>0</v>
      </c>
      <c r="I1762" s="9">
        <v>0</v>
      </c>
      <c r="J1762" s="9">
        <v>0</v>
      </c>
      <c r="K1762" s="9">
        <v>0</v>
      </c>
      <c r="L1762" s="9">
        <v>0</v>
      </c>
      <c r="M1762" s="9">
        <v>233</v>
      </c>
      <c r="N1762" s="9">
        <v>115</v>
      </c>
      <c r="O1762" s="9">
        <v>70</v>
      </c>
      <c r="P1762" s="9">
        <v>25.03</v>
      </c>
      <c r="Q1762" s="9">
        <v>68</v>
      </c>
      <c r="R1762" s="9">
        <v>97</v>
      </c>
    </row>
    <row r="1763" spans="1:18" x14ac:dyDescent="0.2">
      <c r="A1763" s="9">
        <v>1</v>
      </c>
      <c r="B1763" s="9">
        <v>0</v>
      </c>
      <c r="C1763" s="9">
        <v>61</v>
      </c>
      <c r="D1763" s="9">
        <v>0</v>
      </c>
      <c r="E1763" s="9">
        <v>1</v>
      </c>
      <c r="F1763" s="9">
        <v>0</v>
      </c>
      <c r="G1763" s="9">
        <v>0</v>
      </c>
      <c r="H1763" s="9">
        <v>0</v>
      </c>
      <c r="I1763" s="9">
        <v>0</v>
      </c>
      <c r="J1763" s="9">
        <v>0</v>
      </c>
      <c r="K1763" s="9">
        <v>1</v>
      </c>
      <c r="L1763" s="9">
        <v>0</v>
      </c>
      <c r="M1763" s="9">
        <v>183</v>
      </c>
      <c r="N1763" s="9">
        <v>150</v>
      </c>
      <c r="O1763" s="9">
        <v>86</v>
      </c>
      <c r="P1763" s="9">
        <v>25.05</v>
      </c>
      <c r="Q1763" s="9">
        <v>66</v>
      </c>
      <c r="R1763" s="9">
        <v>70</v>
      </c>
    </row>
    <row r="1764" spans="1:18" x14ac:dyDescent="0.2">
      <c r="A1764" s="9">
        <v>0</v>
      </c>
      <c r="B1764" s="9">
        <v>0</v>
      </c>
      <c r="C1764" s="9">
        <v>62</v>
      </c>
      <c r="D1764" s="9">
        <v>0</v>
      </c>
      <c r="E1764" s="9">
        <v>1</v>
      </c>
      <c r="F1764" s="9">
        <v>0</v>
      </c>
      <c r="G1764" s="9">
        <v>0</v>
      </c>
      <c r="H1764" s="9">
        <v>0</v>
      </c>
      <c r="I1764" s="9">
        <v>0</v>
      </c>
      <c r="J1764" s="9">
        <v>0</v>
      </c>
      <c r="K1764" s="9">
        <v>1</v>
      </c>
      <c r="L1764" s="9">
        <v>0</v>
      </c>
      <c r="M1764" s="9">
        <v>344</v>
      </c>
      <c r="N1764" s="9">
        <v>154</v>
      </c>
      <c r="O1764" s="9">
        <v>110</v>
      </c>
      <c r="P1764" s="9">
        <v>35.11</v>
      </c>
      <c r="Q1764" s="9">
        <v>85</v>
      </c>
      <c r="R1764" s="9">
        <v>76</v>
      </c>
    </row>
    <row r="1765" spans="1:18" x14ac:dyDescent="0.2">
      <c r="A1765" s="9">
        <v>0</v>
      </c>
      <c r="B1765" s="9">
        <v>1</v>
      </c>
      <c r="C1765" s="9">
        <v>44</v>
      </c>
      <c r="D1765" s="9">
        <v>1</v>
      </c>
      <c r="E1765" s="9">
        <v>0</v>
      </c>
      <c r="F1765" s="9">
        <v>0</v>
      </c>
      <c r="G1765" s="9">
        <v>1</v>
      </c>
      <c r="H1765" s="9">
        <v>40</v>
      </c>
      <c r="I1765" s="9">
        <v>0</v>
      </c>
      <c r="J1765" s="9">
        <v>0</v>
      </c>
      <c r="K1765" s="9">
        <v>1</v>
      </c>
      <c r="L1765" s="9">
        <v>0</v>
      </c>
      <c r="M1765" s="9">
        <v>201</v>
      </c>
      <c r="N1765" s="9">
        <v>142.5</v>
      </c>
      <c r="O1765" s="9">
        <v>104.5</v>
      </c>
      <c r="P1765" s="9">
        <v>34.590000000000003</v>
      </c>
      <c r="Q1765" s="9">
        <v>67</v>
      </c>
      <c r="R1765" s="9">
        <v>67</v>
      </c>
    </row>
    <row r="1766" spans="1:18" x14ac:dyDescent="0.2">
      <c r="A1766" s="9">
        <v>0</v>
      </c>
      <c r="B1766" s="9">
        <v>0</v>
      </c>
      <c r="C1766" s="9">
        <v>61</v>
      </c>
      <c r="D1766" s="9">
        <v>0</v>
      </c>
      <c r="E1766" s="9">
        <v>0</v>
      </c>
      <c r="F1766" s="9">
        <v>1</v>
      </c>
      <c r="G1766" s="9">
        <v>0</v>
      </c>
      <c r="H1766" s="9">
        <v>0</v>
      </c>
      <c r="I1766" s="9">
        <v>0</v>
      </c>
      <c r="J1766" s="9">
        <v>0</v>
      </c>
      <c r="K1766" s="9">
        <v>0</v>
      </c>
      <c r="L1766" s="9">
        <v>0</v>
      </c>
      <c r="M1766" s="9">
        <v>340</v>
      </c>
      <c r="N1766" s="9">
        <v>121</v>
      </c>
      <c r="O1766" s="9">
        <v>78</v>
      </c>
      <c r="P1766" s="9">
        <v>23.33</v>
      </c>
      <c r="Q1766" s="9">
        <v>65</v>
      </c>
      <c r="R1766" s="9">
        <v>73</v>
      </c>
    </row>
    <row r="1767" spans="1:18" x14ac:dyDescent="0.2">
      <c r="A1767" s="9">
        <v>0</v>
      </c>
      <c r="B1767" s="9">
        <v>0</v>
      </c>
      <c r="C1767" s="9">
        <v>56</v>
      </c>
      <c r="D1767" s="9">
        <v>1</v>
      </c>
      <c r="E1767" s="9">
        <v>0</v>
      </c>
      <c r="F1767" s="9">
        <v>0</v>
      </c>
      <c r="G1767" s="9">
        <v>0</v>
      </c>
      <c r="H1767" s="9">
        <v>0</v>
      </c>
      <c r="I1767" s="9">
        <v>0</v>
      </c>
      <c r="J1767" s="9">
        <v>0</v>
      </c>
      <c r="K1767" s="9">
        <v>0</v>
      </c>
      <c r="L1767" s="9">
        <v>0</v>
      </c>
      <c r="M1767" s="9">
        <v>227</v>
      </c>
      <c r="N1767" s="9">
        <v>140</v>
      </c>
      <c r="O1767" s="9">
        <v>88</v>
      </c>
      <c r="P1767" s="9">
        <v>24.59</v>
      </c>
      <c r="Q1767" s="9">
        <v>95</v>
      </c>
      <c r="R1767" s="9">
        <v>78</v>
      </c>
    </row>
    <row r="1768" spans="1:18" x14ac:dyDescent="0.2">
      <c r="A1768" s="9">
        <v>0</v>
      </c>
      <c r="B1768" s="9">
        <v>1</v>
      </c>
      <c r="C1768" s="9">
        <v>41</v>
      </c>
      <c r="D1768" s="9">
        <v>0</v>
      </c>
      <c r="E1768" s="9">
        <v>0</v>
      </c>
      <c r="F1768" s="9">
        <v>1</v>
      </c>
      <c r="G1768" s="9">
        <v>0</v>
      </c>
      <c r="H1768" s="9">
        <v>0</v>
      </c>
      <c r="I1768" s="9">
        <v>0</v>
      </c>
      <c r="J1768" s="9">
        <v>0</v>
      </c>
      <c r="K1768" s="9">
        <v>0</v>
      </c>
      <c r="L1768" s="9">
        <v>0</v>
      </c>
      <c r="M1768" s="9">
        <v>256</v>
      </c>
      <c r="N1768" s="9">
        <v>107</v>
      </c>
      <c r="O1768" s="9">
        <v>73</v>
      </c>
      <c r="P1768" s="9">
        <v>26.38</v>
      </c>
      <c r="Q1768" s="9">
        <v>60</v>
      </c>
      <c r="R1768" s="9">
        <v>65</v>
      </c>
    </row>
    <row r="1769" spans="1:18" x14ac:dyDescent="0.2">
      <c r="A1769" s="9">
        <v>0</v>
      </c>
      <c r="B1769" s="9">
        <v>1</v>
      </c>
      <c r="C1769" s="9">
        <v>56</v>
      </c>
      <c r="D1769" s="9">
        <v>1</v>
      </c>
      <c r="E1769" s="9">
        <v>0</v>
      </c>
      <c r="F1769" s="9">
        <v>0</v>
      </c>
      <c r="G1769" s="9">
        <v>0</v>
      </c>
      <c r="H1769" s="9">
        <v>0</v>
      </c>
      <c r="I1769" s="9">
        <v>0</v>
      </c>
      <c r="J1769" s="9">
        <v>0</v>
      </c>
      <c r="K1769" s="9">
        <v>1</v>
      </c>
      <c r="L1769" s="9">
        <v>0</v>
      </c>
      <c r="M1769" s="9">
        <v>194</v>
      </c>
      <c r="N1769" s="9">
        <v>127</v>
      </c>
      <c r="O1769" s="9">
        <v>83</v>
      </c>
      <c r="P1769" s="9">
        <v>26.05</v>
      </c>
      <c r="Q1769" s="9">
        <v>80</v>
      </c>
      <c r="R1769" s="9">
        <v>73</v>
      </c>
    </row>
    <row r="1770" spans="1:18" x14ac:dyDescent="0.2">
      <c r="A1770" s="9">
        <v>0</v>
      </c>
      <c r="B1770" s="9">
        <v>1</v>
      </c>
      <c r="C1770" s="9">
        <v>35</v>
      </c>
      <c r="D1770" s="9">
        <v>0</v>
      </c>
      <c r="E1770" s="9">
        <v>0</v>
      </c>
      <c r="F1770" s="9">
        <v>1</v>
      </c>
      <c r="G1770" s="9">
        <v>1</v>
      </c>
      <c r="H1770" s="9">
        <v>15</v>
      </c>
      <c r="I1770" s="9">
        <v>0</v>
      </c>
      <c r="J1770" s="9">
        <v>0</v>
      </c>
      <c r="K1770" s="9">
        <v>0</v>
      </c>
      <c r="L1770" s="9">
        <v>0</v>
      </c>
      <c r="M1770" s="9">
        <v>196</v>
      </c>
      <c r="N1770" s="9">
        <v>107.5</v>
      </c>
      <c r="O1770" s="9">
        <v>66.5</v>
      </c>
      <c r="P1770" s="9">
        <v>22.64</v>
      </c>
      <c r="Q1770" s="9">
        <v>45</v>
      </c>
      <c r="R1770" s="9">
        <v>79</v>
      </c>
    </row>
    <row r="1771" spans="1:18" x14ac:dyDescent="0.2">
      <c r="A1771" s="9">
        <v>0</v>
      </c>
      <c r="B1771" s="9">
        <v>1</v>
      </c>
      <c r="C1771" s="9">
        <v>57</v>
      </c>
      <c r="D1771" s="9">
        <v>1</v>
      </c>
      <c r="E1771" s="9">
        <v>0</v>
      </c>
      <c r="F1771" s="9">
        <v>0</v>
      </c>
      <c r="G1771" s="9">
        <v>0</v>
      </c>
      <c r="H1771" s="9">
        <v>0</v>
      </c>
      <c r="I1771" s="9">
        <v>0</v>
      </c>
      <c r="J1771" s="9">
        <v>0</v>
      </c>
      <c r="K1771" s="9">
        <v>1</v>
      </c>
      <c r="L1771" s="9">
        <v>0</v>
      </c>
      <c r="M1771" s="9">
        <v>263</v>
      </c>
      <c r="N1771" s="9">
        <v>146</v>
      </c>
      <c r="O1771" s="9">
        <v>94</v>
      </c>
      <c r="P1771" s="9">
        <v>29.08</v>
      </c>
      <c r="Q1771" s="9">
        <v>63</v>
      </c>
      <c r="R1771" s="9">
        <v>78</v>
      </c>
    </row>
    <row r="1772" spans="1:18" x14ac:dyDescent="0.2">
      <c r="A1772" s="9">
        <v>0</v>
      </c>
      <c r="B1772" s="9">
        <v>1</v>
      </c>
      <c r="C1772" s="9">
        <v>40</v>
      </c>
      <c r="D1772" s="9">
        <v>0</v>
      </c>
      <c r="E1772" s="9">
        <v>1</v>
      </c>
      <c r="F1772" s="9">
        <v>0</v>
      </c>
      <c r="G1772" s="9">
        <v>0</v>
      </c>
      <c r="H1772" s="9">
        <v>0</v>
      </c>
      <c r="I1772" s="9">
        <v>0</v>
      </c>
      <c r="J1772" s="9">
        <v>0</v>
      </c>
      <c r="K1772" s="9">
        <v>0</v>
      </c>
      <c r="L1772" s="9">
        <v>0</v>
      </c>
      <c r="M1772" s="9">
        <v>190</v>
      </c>
      <c r="N1772" s="9">
        <v>121.5</v>
      </c>
      <c r="O1772" s="9">
        <v>74.5</v>
      </c>
      <c r="P1772" s="9">
        <v>29.35</v>
      </c>
      <c r="Q1772" s="9">
        <v>73</v>
      </c>
      <c r="R1772" s="9">
        <v>93</v>
      </c>
    </row>
    <row r="1773" spans="1:18" x14ac:dyDescent="0.2">
      <c r="A1773" s="9">
        <v>0</v>
      </c>
      <c r="B1773" s="9">
        <v>1</v>
      </c>
      <c r="C1773" s="9">
        <v>62</v>
      </c>
      <c r="D1773" s="9">
        <v>1</v>
      </c>
      <c r="E1773" s="9">
        <v>0</v>
      </c>
      <c r="F1773" s="9">
        <v>0</v>
      </c>
      <c r="G1773" s="9">
        <v>0</v>
      </c>
      <c r="H1773" s="9">
        <v>0</v>
      </c>
      <c r="I1773" s="9">
        <v>0</v>
      </c>
      <c r="J1773" s="9">
        <v>0</v>
      </c>
      <c r="K1773" s="9">
        <v>0</v>
      </c>
      <c r="L1773" s="9">
        <v>0</v>
      </c>
      <c r="M1773" s="9">
        <v>232</v>
      </c>
      <c r="N1773" s="9">
        <v>120</v>
      </c>
      <c r="O1773" s="9">
        <v>67.5</v>
      </c>
      <c r="P1773" s="9">
        <v>23.24</v>
      </c>
      <c r="Q1773" s="9">
        <v>60</v>
      </c>
      <c r="R1773" s="9">
        <v>62</v>
      </c>
    </row>
    <row r="1774" spans="1:18" x14ac:dyDescent="0.2">
      <c r="A1774" s="9">
        <v>0</v>
      </c>
      <c r="B1774" s="9">
        <v>0</v>
      </c>
      <c r="C1774" s="9">
        <v>47</v>
      </c>
      <c r="D1774" s="9">
        <v>1</v>
      </c>
      <c r="E1774" s="9">
        <v>0</v>
      </c>
      <c r="F1774" s="9">
        <v>0</v>
      </c>
      <c r="G1774" s="9">
        <v>0</v>
      </c>
      <c r="H1774" s="9">
        <v>0</v>
      </c>
      <c r="I1774" s="9">
        <v>0</v>
      </c>
      <c r="J1774" s="9">
        <v>0</v>
      </c>
      <c r="K1774" s="9">
        <v>0</v>
      </c>
      <c r="L1774" s="9">
        <v>0</v>
      </c>
      <c r="M1774" s="9">
        <v>289</v>
      </c>
      <c r="N1774" s="9">
        <v>126.5</v>
      </c>
      <c r="O1774" s="9">
        <v>84</v>
      </c>
      <c r="P1774" s="9">
        <v>21.71</v>
      </c>
      <c r="Q1774" s="9">
        <v>69</v>
      </c>
      <c r="R1774" s="9">
        <v>70</v>
      </c>
    </row>
    <row r="1775" spans="1:18" x14ac:dyDescent="0.2">
      <c r="A1775" s="9">
        <v>0</v>
      </c>
      <c r="B1775" s="9">
        <v>0</v>
      </c>
      <c r="C1775" s="9">
        <v>42</v>
      </c>
      <c r="D1775" s="9">
        <v>0</v>
      </c>
      <c r="E1775" s="9">
        <v>1</v>
      </c>
      <c r="F1775" s="9">
        <v>0</v>
      </c>
      <c r="G1775" s="9">
        <v>1</v>
      </c>
      <c r="H1775" s="9">
        <v>20</v>
      </c>
      <c r="I1775" s="9">
        <v>0</v>
      </c>
      <c r="J1775" s="9">
        <v>0</v>
      </c>
      <c r="K1775" s="9">
        <v>1</v>
      </c>
      <c r="L1775" s="9">
        <v>0</v>
      </c>
      <c r="M1775" s="9">
        <v>196</v>
      </c>
      <c r="N1775" s="9">
        <v>145</v>
      </c>
      <c r="O1775" s="9">
        <v>87</v>
      </c>
      <c r="P1775" s="9">
        <v>29.65</v>
      </c>
      <c r="Q1775" s="9">
        <v>97</v>
      </c>
      <c r="R1775" s="9">
        <v>60</v>
      </c>
    </row>
    <row r="1776" spans="1:18" x14ac:dyDescent="0.2">
      <c r="A1776" s="9">
        <v>1</v>
      </c>
      <c r="B1776" s="9">
        <v>0</v>
      </c>
      <c r="C1776" s="9">
        <v>42</v>
      </c>
      <c r="D1776" s="9">
        <v>0</v>
      </c>
      <c r="E1776" s="9">
        <v>1</v>
      </c>
      <c r="F1776" s="9">
        <v>0</v>
      </c>
      <c r="G1776" s="9">
        <v>0</v>
      </c>
      <c r="H1776" s="9">
        <v>0</v>
      </c>
      <c r="I1776" s="9">
        <v>0</v>
      </c>
      <c r="J1776" s="9">
        <v>0</v>
      </c>
      <c r="K1776" s="9">
        <v>0</v>
      </c>
      <c r="L1776" s="9">
        <v>0</v>
      </c>
      <c r="M1776" s="9">
        <v>211</v>
      </c>
      <c r="N1776" s="9">
        <v>134</v>
      </c>
      <c r="O1776" s="9">
        <v>82</v>
      </c>
      <c r="P1776" s="9">
        <v>20.93</v>
      </c>
      <c r="Q1776" s="9">
        <v>75</v>
      </c>
      <c r="R1776" s="9">
        <v>80</v>
      </c>
    </row>
    <row r="1777" spans="1:18" x14ac:dyDescent="0.2">
      <c r="A1777" s="9">
        <v>0</v>
      </c>
      <c r="B1777" s="9">
        <v>0</v>
      </c>
      <c r="C1777" s="9">
        <v>50</v>
      </c>
      <c r="D1777" s="9">
        <v>0</v>
      </c>
      <c r="E1777" s="9">
        <v>0</v>
      </c>
      <c r="F1777" s="9">
        <v>1</v>
      </c>
      <c r="G1777" s="9">
        <v>0</v>
      </c>
      <c r="H1777" s="9">
        <v>0</v>
      </c>
      <c r="I1777" s="9">
        <v>0</v>
      </c>
      <c r="J1777" s="9">
        <v>0</v>
      </c>
      <c r="K1777" s="9">
        <v>0</v>
      </c>
      <c r="L1777" s="9">
        <v>0</v>
      </c>
      <c r="M1777" s="9">
        <v>229</v>
      </c>
      <c r="N1777" s="9">
        <v>105</v>
      </c>
      <c r="O1777" s="9">
        <v>72.5</v>
      </c>
      <c r="P1777" s="9">
        <v>26.25</v>
      </c>
      <c r="Q1777" s="9">
        <v>90</v>
      </c>
      <c r="R1777" s="9">
        <v>79</v>
      </c>
    </row>
    <row r="1778" spans="1:18" x14ac:dyDescent="0.2">
      <c r="A1778" s="9">
        <v>0</v>
      </c>
      <c r="B1778" s="9">
        <v>0</v>
      </c>
      <c r="C1778" s="9">
        <v>58</v>
      </c>
      <c r="D1778" s="9">
        <v>1</v>
      </c>
      <c r="E1778" s="9">
        <v>0</v>
      </c>
      <c r="F1778" s="9">
        <v>0</v>
      </c>
      <c r="G1778" s="9">
        <v>0</v>
      </c>
      <c r="H1778" s="9">
        <v>0</v>
      </c>
      <c r="I1778" s="9">
        <v>1</v>
      </c>
      <c r="J1778" s="9">
        <v>0</v>
      </c>
      <c r="K1778" s="9">
        <v>1</v>
      </c>
      <c r="L1778" s="9">
        <v>1</v>
      </c>
      <c r="M1778" s="9">
        <v>294</v>
      </c>
      <c r="N1778" s="9">
        <v>195</v>
      </c>
      <c r="O1778" s="9">
        <v>90</v>
      </c>
      <c r="P1778" s="9">
        <v>27.73</v>
      </c>
      <c r="Q1778" s="9">
        <v>72</v>
      </c>
      <c r="R1778" s="9">
        <v>127</v>
      </c>
    </row>
    <row r="1779" spans="1:18" x14ac:dyDescent="0.2">
      <c r="A1779" s="9">
        <v>1</v>
      </c>
      <c r="B1779" s="9">
        <v>1</v>
      </c>
      <c r="C1779" s="9">
        <v>66</v>
      </c>
      <c r="D1779" s="9">
        <v>0</v>
      </c>
      <c r="E1779" s="9">
        <v>0</v>
      </c>
      <c r="F1779" s="9">
        <v>1</v>
      </c>
      <c r="G1779" s="9">
        <v>0</v>
      </c>
      <c r="H1779" s="9">
        <v>0</v>
      </c>
      <c r="I1779" s="9">
        <v>0</v>
      </c>
      <c r="J1779" s="9">
        <v>0</v>
      </c>
      <c r="K1779" s="9">
        <v>1</v>
      </c>
      <c r="L1779" s="9">
        <v>0</v>
      </c>
      <c r="M1779" s="9">
        <v>182</v>
      </c>
      <c r="N1779" s="9">
        <v>151</v>
      </c>
      <c r="O1779" s="9">
        <v>88</v>
      </c>
      <c r="P1779" s="9">
        <v>25.22</v>
      </c>
      <c r="Q1779" s="9">
        <v>85</v>
      </c>
      <c r="R1779" s="9">
        <v>80</v>
      </c>
    </row>
    <row r="1780" spans="1:18" x14ac:dyDescent="0.2">
      <c r="A1780" s="9">
        <v>0</v>
      </c>
      <c r="B1780" s="9">
        <v>1</v>
      </c>
      <c r="C1780" s="9">
        <v>61</v>
      </c>
      <c r="D1780" s="9">
        <v>0</v>
      </c>
      <c r="E1780" s="9">
        <v>0</v>
      </c>
      <c r="F1780" s="9">
        <v>0</v>
      </c>
      <c r="G1780" s="9">
        <v>0</v>
      </c>
      <c r="H1780" s="9">
        <v>0</v>
      </c>
      <c r="I1780" s="9">
        <v>1</v>
      </c>
      <c r="J1780" s="9">
        <v>0</v>
      </c>
      <c r="K1780" s="9">
        <v>1</v>
      </c>
      <c r="L1780" s="9">
        <v>0</v>
      </c>
      <c r="M1780" s="9">
        <v>204</v>
      </c>
      <c r="N1780" s="9">
        <v>120</v>
      </c>
      <c r="O1780" s="9">
        <v>67</v>
      </c>
      <c r="P1780" s="9">
        <v>24.84</v>
      </c>
      <c r="Q1780" s="9">
        <v>63</v>
      </c>
      <c r="R1780" s="9">
        <v>75</v>
      </c>
    </row>
    <row r="1781" spans="1:18" x14ac:dyDescent="0.2">
      <c r="A1781" s="9">
        <v>0</v>
      </c>
      <c r="B1781" s="9">
        <v>1</v>
      </c>
      <c r="C1781" s="9">
        <v>56</v>
      </c>
      <c r="D1781" s="9">
        <v>1</v>
      </c>
      <c r="E1781" s="9">
        <v>0</v>
      </c>
      <c r="F1781" s="9">
        <v>0</v>
      </c>
      <c r="G1781" s="9">
        <v>1</v>
      </c>
      <c r="H1781" s="9">
        <v>20</v>
      </c>
      <c r="I1781" s="9">
        <v>0</v>
      </c>
      <c r="J1781" s="9">
        <v>0</v>
      </c>
      <c r="K1781" s="9">
        <v>0</v>
      </c>
      <c r="L1781" s="9">
        <v>0</v>
      </c>
      <c r="M1781" s="9">
        <v>191</v>
      </c>
      <c r="N1781" s="9">
        <v>130</v>
      </c>
      <c r="O1781" s="9">
        <v>70</v>
      </c>
      <c r="P1781" s="9">
        <v>26.09</v>
      </c>
      <c r="Q1781" s="9">
        <v>75</v>
      </c>
      <c r="R1781" s="9">
        <v>97</v>
      </c>
    </row>
    <row r="1782" spans="1:18" x14ac:dyDescent="0.2">
      <c r="A1782" s="9">
        <v>0</v>
      </c>
      <c r="B1782" s="9">
        <v>1</v>
      </c>
      <c r="C1782" s="9">
        <v>60</v>
      </c>
      <c r="D1782" s="9">
        <v>1</v>
      </c>
      <c r="E1782" s="9">
        <v>0</v>
      </c>
      <c r="F1782" s="9">
        <v>0</v>
      </c>
      <c r="G1782" s="9">
        <v>0</v>
      </c>
      <c r="H1782" s="9">
        <v>0</v>
      </c>
      <c r="I1782" s="9">
        <v>0</v>
      </c>
      <c r="J1782" s="9">
        <v>0</v>
      </c>
      <c r="K1782" s="9">
        <v>0</v>
      </c>
      <c r="L1782" s="9">
        <v>0</v>
      </c>
      <c r="M1782" s="9">
        <v>241</v>
      </c>
      <c r="N1782" s="9">
        <v>119.5</v>
      </c>
      <c r="O1782" s="9">
        <v>79</v>
      </c>
      <c r="P1782" s="9">
        <v>24.66</v>
      </c>
      <c r="Q1782" s="9">
        <v>60</v>
      </c>
      <c r="R1782" s="9">
        <v>78</v>
      </c>
    </row>
    <row r="1783" spans="1:18" x14ac:dyDescent="0.2">
      <c r="A1783" s="9">
        <v>0</v>
      </c>
      <c r="B1783" s="9">
        <v>0</v>
      </c>
      <c r="C1783" s="9">
        <v>67</v>
      </c>
      <c r="D1783" s="9">
        <v>0</v>
      </c>
      <c r="E1783" s="9">
        <v>1</v>
      </c>
      <c r="F1783" s="9">
        <v>0</v>
      </c>
      <c r="G1783" s="9">
        <v>1</v>
      </c>
      <c r="H1783" s="9">
        <v>3</v>
      </c>
      <c r="I1783" s="9">
        <v>0</v>
      </c>
      <c r="J1783" s="9">
        <v>0</v>
      </c>
      <c r="K1783" s="9">
        <v>1</v>
      </c>
      <c r="L1783" s="9">
        <v>0</v>
      </c>
      <c r="M1783" s="9">
        <v>326</v>
      </c>
      <c r="N1783" s="9">
        <v>157.5</v>
      </c>
      <c r="O1783" s="9">
        <v>78</v>
      </c>
      <c r="P1783" s="9">
        <v>24.63</v>
      </c>
      <c r="Q1783" s="9">
        <v>85</v>
      </c>
      <c r="R1783" s="9">
        <v>77</v>
      </c>
    </row>
    <row r="1784" spans="1:18" x14ac:dyDescent="0.2">
      <c r="A1784" s="9">
        <v>0</v>
      </c>
      <c r="B1784" s="9">
        <v>0</v>
      </c>
      <c r="C1784" s="9">
        <v>39</v>
      </c>
      <c r="D1784" s="9">
        <v>0</v>
      </c>
      <c r="E1784" s="9">
        <v>0</v>
      </c>
      <c r="F1784" s="9">
        <v>1</v>
      </c>
      <c r="G1784" s="9">
        <v>1</v>
      </c>
      <c r="H1784" s="9">
        <v>5</v>
      </c>
      <c r="I1784" s="9">
        <v>0</v>
      </c>
      <c r="J1784" s="9">
        <v>0</v>
      </c>
      <c r="K1784" s="9">
        <v>0</v>
      </c>
      <c r="L1784" s="9">
        <v>0</v>
      </c>
      <c r="M1784" s="9">
        <v>184</v>
      </c>
      <c r="N1784" s="9">
        <v>96</v>
      </c>
      <c r="O1784" s="9">
        <v>72</v>
      </c>
      <c r="P1784" s="9">
        <v>18.16</v>
      </c>
      <c r="Q1784" s="9">
        <v>100</v>
      </c>
      <c r="R1784" s="9">
        <v>78</v>
      </c>
    </row>
    <row r="1785" spans="1:18" x14ac:dyDescent="0.2">
      <c r="A1785" s="9">
        <v>0</v>
      </c>
      <c r="B1785" s="9">
        <v>0</v>
      </c>
      <c r="C1785" s="9">
        <v>60</v>
      </c>
      <c r="D1785" s="9">
        <v>1</v>
      </c>
      <c r="E1785" s="9">
        <v>0</v>
      </c>
      <c r="F1785" s="9">
        <v>0</v>
      </c>
      <c r="G1785" s="9">
        <v>0</v>
      </c>
      <c r="H1785" s="9">
        <v>0</v>
      </c>
      <c r="I1785" s="9">
        <v>0</v>
      </c>
      <c r="J1785" s="9">
        <v>0</v>
      </c>
      <c r="K1785" s="9">
        <v>1</v>
      </c>
      <c r="L1785" s="9">
        <v>0</v>
      </c>
      <c r="M1785" s="9">
        <v>273</v>
      </c>
      <c r="N1785" s="9">
        <v>176</v>
      </c>
      <c r="O1785" s="9">
        <v>84</v>
      </c>
      <c r="P1785" s="9">
        <v>22.17</v>
      </c>
      <c r="Q1785" s="9">
        <v>66</v>
      </c>
      <c r="R1785" s="9">
        <v>79</v>
      </c>
    </row>
    <row r="1786" spans="1:18" x14ac:dyDescent="0.2">
      <c r="A1786" s="9">
        <v>0</v>
      </c>
      <c r="B1786" s="9">
        <v>1</v>
      </c>
      <c r="C1786" s="9">
        <v>42</v>
      </c>
      <c r="D1786" s="9">
        <v>0</v>
      </c>
      <c r="E1786" s="9">
        <v>0</v>
      </c>
      <c r="F1786" s="9">
        <v>1</v>
      </c>
      <c r="G1786" s="9">
        <v>0</v>
      </c>
      <c r="H1786" s="9">
        <v>0</v>
      </c>
      <c r="I1786" s="9">
        <v>0</v>
      </c>
      <c r="J1786" s="9">
        <v>0</v>
      </c>
      <c r="K1786" s="9">
        <v>0</v>
      </c>
      <c r="L1786" s="9">
        <v>0</v>
      </c>
      <c r="M1786" s="9">
        <v>283</v>
      </c>
      <c r="N1786" s="9">
        <v>137</v>
      </c>
      <c r="O1786" s="9">
        <v>91</v>
      </c>
      <c r="P1786" s="9">
        <v>25.41</v>
      </c>
      <c r="Q1786" s="9">
        <v>75</v>
      </c>
      <c r="R1786" s="9">
        <v>67</v>
      </c>
    </row>
    <row r="1787" spans="1:18" x14ac:dyDescent="0.2">
      <c r="A1787" s="9">
        <v>0</v>
      </c>
      <c r="B1787" s="9">
        <v>0</v>
      </c>
      <c r="C1787" s="9">
        <v>50</v>
      </c>
      <c r="D1787" s="9">
        <v>0</v>
      </c>
      <c r="E1787" s="9">
        <v>1</v>
      </c>
      <c r="F1787" s="9">
        <v>0</v>
      </c>
      <c r="G1787" s="9">
        <v>1</v>
      </c>
      <c r="H1787" s="9">
        <v>20</v>
      </c>
      <c r="I1787" s="9">
        <v>0</v>
      </c>
      <c r="J1787" s="9">
        <v>0</v>
      </c>
      <c r="K1787" s="9">
        <v>0</v>
      </c>
      <c r="L1787" s="9">
        <v>0</v>
      </c>
      <c r="M1787" s="9">
        <v>235</v>
      </c>
      <c r="N1787" s="9">
        <v>121</v>
      </c>
      <c r="O1787" s="9">
        <v>78</v>
      </c>
      <c r="P1787" s="9">
        <v>23.01</v>
      </c>
      <c r="Q1787" s="9">
        <v>52</v>
      </c>
      <c r="R1787" s="9">
        <v>78</v>
      </c>
    </row>
    <row r="1788" spans="1:18" x14ac:dyDescent="0.2">
      <c r="A1788" s="9">
        <v>0</v>
      </c>
      <c r="B1788" s="9">
        <v>1</v>
      </c>
      <c r="C1788" s="9">
        <v>50</v>
      </c>
      <c r="D1788" s="9">
        <v>1</v>
      </c>
      <c r="E1788" s="9">
        <v>0</v>
      </c>
      <c r="F1788" s="9">
        <v>0</v>
      </c>
      <c r="G1788" s="9">
        <v>0</v>
      </c>
      <c r="H1788" s="9">
        <v>0</v>
      </c>
      <c r="I1788" s="9">
        <v>0</v>
      </c>
      <c r="J1788" s="9">
        <v>0</v>
      </c>
      <c r="K1788" s="9">
        <v>0</v>
      </c>
      <c r="L1788" s="9">
        <v>0</v>
      </c>
      <c r="M1788" s="9">
        <v>227</v>
      </c>
      <c r="N1788" s="9">
        <v>114</v>
      </c>
      <c r="O1788" s="9">
        <v>87</v>
      </c>
      <c r="P1788" s="9">
        <v>33.1</v>
      </c>
      <c r="Q1788" s="9">
        <v>92</v>
      </c>
      <c r="R1788" s="9">
        <v>120</v>
      </c>
    </row>
    <row r="1789" spans="1:18" x14ac:dyDescent="0.2">
      <c r="A1789" s="9">
        <v>0</v>
      </c>
      <c r="B1789" s="9">
        <v>0</v>
      </c>
      <c r="C1789" s="9">
        <v>43</v>
      </c>
      <c r="D1789" s="9">
        <v>1</v>
      </c>
      <c r="E1789" s="9">
        <v>0</v>
      </c>
      <c r="F1789" s="9">
        <v>0</v>
      </c>
      <c r="G1789" s="9">
        <v>0</v>
      </c>
      <c r="H1789" s="9">
        <v>0</v>
      </c>
      <c r="I1789" s="9">
        <v>0</v>
      </c>
      <c r="J1789" s="9">
        <v>0</v>
      </c>
      <c r="K1789" s="9">
        <v>0</v>
      </c>
      <c r="L1789" s="9">
        <v>0</v>
      </c>
      <c r="M1789" s="9">
        <v>249</v>
      </c>
      <c r="N1789" s="9">
        <v>155</v>
      </c>
      <c r="O1789" s="9">
        <v>93.5</v>
      </c>
      <c r="P1789" s="9">
        <v>21.99</v>
      </c>
      <c r="Q1789" s="9">
        <v>85</v>
      </c>
      <c r="R1789" s="9">
        <v>115</v>
      </c>
    </row>
    <row r="1790" spans="1:18" x14ac:dyDescent="0.2">
      <c r="A1790" s="9">
        <v>0</v>
      </c>
      <c r="B1790" s="9">
        <v>0</v>
      </c>
      <c r="C1790" s="9">
        <v>42</v>
      </c>
      <c r="D1790" s="9">
        <v>0</v>
      </c>
      <c r="E1790" s="9">
        <v>0</v>
      </c>
      <c r="F1790" s="9">
        <v>1</v>
      </c>
      <c r="G1790" s="9">
        <v>0</v>
      </c>
      <c r="H1790" s="9">
        <v>0</v>
      </c>
      <c r="I1790" s="9">
        <v>0</v>
      </c>
      <c r="J1790" s="9">
        <v>0</v>
      </c>
      <c r="K1790" s="9">
        <v>0</v>
      </c>
      <c r="L1790" s="9">
        <v>0</v>
      </c>
      <c r="M1790" s="9">
        <v>252</v>
      </c>
      <c r="N1790" s="9">
        <v>102</v>
      </c>
      <c r="O1790" s="9">
        <v>72.5</v>
      </c>
      <c r="P1790" s="9">
        <v>22.85</v>
      </c>
      <c r="Q1790" s="9">
        <v>60</v>
      </c>
      <c r="R1790" s="9">
        <v>78</v>
      </c>
    </row>
    <row r="1791" spans="1:18" x14ac:dyDescent="0.2">
      <c r="A1791" s="9">
        <v>0</v>
      </c>
      <c r="B1791" s="9">
        <v>1</v>
      </c>
      <c r="C1791" s="9">
        <v>57</v>
      </c>
      <c r="D1791" s="9">
        <v>0</v>
      </c>
      <c r="E1791" s="9">
        <v>0</v>
      </c>
      <c r="F1791" s="9">
        <v>1</v>
      </c>
      <c r="G1791" s="9">
        <v>0</v>
      </c>
      <c r="H1791" s="9">
        <v>0</v>
      </c>
      <c r="I1791" s="9">
        <v>0</v>
      </c>
      <c r="J1791" s="9">
        <v>0</v>
      </c>
      <c r="K1791" s="9">
        <v>0</v>
      </c>
      <c r="L1791" s="9">
        <v>0</v>
      </c>
      <c r="M1791" s="9">
        <v>235</v>
      </c>
      <c r="N1791" s="9">
        <v>124</v>
      </c>
      <c r="O1791" s="9">
        <v>77</v>
      </c>
      <c r="P1791" s="9">
        <v>24.19</v>
      </c>
      <c r="Q1791" s="9">
        <v>100</v>
      </c>
      <c r="R1791" s="9">
        <v>86</v>
      </c>
    </row>
    <row r="1792" spans="1:18" x14ac:dyDescent="0.2">
      <c r="A1792" s="9">
        <v>0</v>
      </c>
      <c r="B1792" s="9">
        <v>0</v>
      </c>
      <c r="C1792" s="9">
        <v>56</v>
      </c>
      <c r="D1792" s="9">
        <v>0</v>
      </c>
      <c r="E1792" s="9">
        <v>0</v>
      </c>
      <c r="F1792" s="9">
        <v>1</v>
      </c>
      <c r="G1792" s="9">
        <v>0</v>
      </c>
      <c r="H1792" s="9">
        <v>0</v>
      </c>
      <c r="I1792" s="9">
        <v>0</v>
      </c>
      <c r="J1792" s="9">
        <v>0</v>
      </c>
      <c r="K1792" s="9">
        <v>0</v>
      </c>
      <c r="L1792" s="9">
        <v>0</v>
      </c>
      <c r="M1792" s="9">
        <v>344</v>
      </c>
      <c r="N1792" s="9">
        <v>119</v>
      </c>
      <c r="O1792" s="9">
        <v>82</v>
      </c>
      <c r="P1792" s="9">
        <v>26.82</v>
      </c>
      <c r="Q1792" s="9">
        <v>80</v>
      </c>
      <c r="R1792" s="9">
        <v>105</v>
      </c>
    </row>
    <row r="1793" spans="1:18" x14ac:dyDescent="0.2">
      <c r="A1793" s="9">
        <v>0</v>
      </c>
      <c r="B1793" s="9">
        <v>1</v>
      </c>
      <c r="C1793" s="9">
        <v>43</v>
      </c>
      <c r="D1793" s="9">
        <v>1</v>
      </c>
      <c r="E1793" s="9">
        <v>0</v>
      </c>
      <c r="F1793" s="9">
        <v>0</v>
      </c>
      <c r="G1793" s="9">
        <v>0</v>
      </c>
      <c r="H1793" s="9">
        <v>0</v>
      </c>
      <c r="I1793" s="9">
        <v>0</v>
      </c>
      <c r="J1793" s="9">
        <v>0</v>
      </c>
      <c r="K1793" s="9">
        <v>0</v>
      </c>
      <c r="L1793" s="9">
        <v>0</v>
      </c>
      <c r="M1793" s="9">
        <v>126</v>
      </c>
      <c r="N1793" s="9">
        <v>152</v>
      </c>
      <c r="O1793" s="9">
        <v>96.5</v>
      </c>
      <c r="P1793" s="9">
        <v>25.65</v>
      </c>
      <c r="Q1793" s="9">
        <v>86</v>
      </c>
      <c r="R1793" s="9">
        <v>78</v>
      </c>
    </row>
    <row r="1794" spans="1:18" x14ac:dyDescent="0.2">
      <c r="A1794" s="9">
        <v>0</v>
      </c>
      <c r="B1794" s="9">
        <v>0</v>
      </c>
      <c r="C1794" s="9">
        <v>47</v>
      </c>
      <c r="D1794" s="9">
        <v>0</v>
      </c>
      <c r="E1794" s="9">
        <v>1</v>
      </c>
      <c r="F1794" s="9">
        <v>0</v>
      </c>
      <c r="G1794" s="9">
        <v>1</v>
      </c>
      <c r="H1794" s="9">
        <v>18</v>
      </c>
      <c r="I1794" s="9">
        <v>0</v>
      </c>
      <c r="J1794" s="9">
        <v>0</v>
      </c>
      <c r="K1794" s="9">
        <v>0</v>
      </c>
      <c r="L1794" s="9">
        <v>0</v>
      </c>
      <c r="M1794" s="9">
        <v>365</v>
      </c>
      <c r="N1794" s="9">
        <v>127</v>
      </c>
      <c r="O1794" s="9">
        <v>76</v>
      </c>
      <c r="P1794" s="9">
        <v>24.44</v>
      </c>
      <c r="Q1794" s="9">
        <v>72</v>
      </c>
      <c r="R1794" s="9">
        <v>80</v>
      </c>
    </row>
    <row r="1795" spans="1:18" x14ac:dyDescent="0.2">
      <c r="A1795" s="9">
        <v>0</v>
      </c>
      <c r="B1795" s="9">
        <v>0</v>
      </c>
      <c r="C1795" s="9">
        <v>56</v>
      </c>
      <c r="D1795" s="9">
        <v>0</v>
      </c>
      <c r="E1795" s="9">
        <v>1</v>
      </c>
      <c r="F1795" s="9">
        <v>0</v>
      </c>
      <c r="G1795" s="9">
        <v>1</v>
      </c>
      <c r="H1795" s="9">
        <v>5</v>
      </c>
      <c r="I1795" s="9">
        <v>0</v>
      </c>
      <c r="J1795" s="9">
        <v>0</v>
      </c>
      <c r="K1795" s="9">
        <v>0</v>
      </c>
      <c r="L1795" s="9">
        <v>0</v>
      </c>
      <c r="M1795" s="9">
        <v>310</v>
      </c>
      <c r="N1795" s="9">
        <v>128.5</v>
      </c>
      <c r="O1795" s="9">
        <v>82</v>
      </c>
      <c r="P1795" s="9">
        <v>25.36</v>
      </c>
      <c r="Q1795" s="9">
        <v>70</v>
      </c>
      <c r="R1795" s="9">
        <v>85</v>
      </c>
    </row>
    <row r="1796" spans="1:18" x14ac:dyDescent="0.2">
      <c r="A1796" s="9">
        <v>0</v>
      </c>
      <c r="B1796" s="9">
        <v>0</v>
      </c>
      <c r="C1796" s="9">
        <v>36</v>
      </c>
      <c r="D1796" s="9">
        <v>0</v>
      </c>
      <c r="E1796" s="9">
        <v>1</v>
      </c>
      <c r="F1796" s="9">
        <v>0</v>
      </c>
      <c r="G1796" s="9">
        <v>0</v>
      </c>
      <c r="H1796" s="9">
        <v>0</v>
      </c>
      <c r="I1796" s="9">
        <v>0</v>
      </c>
      <c r="J1796" s="9">
        <v>0</v>
      </c>
      <c r="K1796" s="9">
        <v>0</v>
      </c>
      <c r="L1796" s="9">
        <v>0</v>
      </c>
      <c r="M1796" s="9">
        <v>213</v>
      </c>
      <c r="N1796" s="9">
        <v>126</v>
      </c>
      <c r="O1796" s="9">
        <v>80</v>
      </c>
      <c r="P1796" s="9">
        <v>19.53</v>
      </c>
      <c r="Q1796" s="9">
        <v>95</v>
      </c>
      <c r="R1796" s="9">
        <v>79</v>
      </c>
    </row>
    <row r="1797" spans="1:18" x14ac:dyDescent="0.2">
      <c r="A1797" s="9">
        <v>0</v>
      </c>
      <c r="B1797" s="9">
        <v>1</v>
      </c>
      <c r="C1797" s="9">
        <v>63</v>
      </c>
      <c r="D1797" s="9">
        <v>0</v>
      </c>
      <c r="E1797" s="9">
        <v>1</v>
      </c>
      <c r="F1797" s="9">
        <v>0</v>
      </c>
      <c r="G1797" s="9">
        <v>0</v>
      </c>
      <c r="H1797" s="9">
        <v>0</v>
      </c>
      <c r="I1797" s="9">
        <v>0</v>
      </c>
      <c r="J1797" s="9">
        <v>0</v>
      </c>
      <c r="K1797" s="9">
        <v>0</v>
      </c>
      <c r="L1797" s="9">
        <v>0</v>
      </c>
      <c r="M1797" s="9">
        <v>233</v>
      </c>
      <c r="N1797" s="9">
        <v>130</v>
      </c>
      <c r="O1797" s="9">
        <v>81</v>
      </c>
      <c r="P1797" s="9">
        <v>25.82</v>
      </c>
      <c r="Q1797" s="9">
        <v>80</v>
      </c>
      <c r="R1797" s="9">
        <v>81</v>
      </c>
    </row>
    <row r="1798" spans="1:18" x14ac:dyDescent="0.2">
      <c r="A1798" s="9">
        <v>0</v>
      </c>
      <c r="B1798" s="9">
        <v>0</v>
      </c>
      <c r="C1798" s="9">
        <v>62</v>
      </c>
      <c r="D1798" s="9">
        <v>0</v>
      </c>
      <c r="E1798" s="9">
        <v>0</v>
      </c>
      <c r="F1798" s="9">
        <v>0</v>
      </c>
      <c r="G1798" s="9">
        <v>1</v>
      </c>
      <c r="H1798" s="9">
        <v>3</v>
      </c>
      <c r="I1798" s="9">
        <v>0</v>
      </c>
      <c r="J1798" s="9">
        <v>0</v>
      </c>
      <c r="K1798" s="9">
        <v>1</v>
      </c>
      <c r="L1798" s="9">
        <v>0</v>
      </c>
      <c r="M1798" s="9">
        <v>298</v>
      </c>
      <c r="N1798" s="9">
        <v>137</v>
      </c>
      <c r="O1798" s="9">
        <v>85</v>
      </c>
      <c r="P1798" s="9">
        <v>26.73</v>
      </c>
      <c r="Q1798" s="9">
        <v>76</v>
      </c>
      <c r="R1798" s="9">
        <v>87</v>
      </c>
    </row>
    <row r="1799" spans="1:18" x14ac:dyDescent="0.2">
      <c r="A1799" s="9">
        <v>1</v>
      </c>
      <c r="B1799" s="9">
        <v>0</v>
      </c>
      <c r="C1799" s="9">
        <v>44</v>
      </c>
      <c r="D1799" s="9">
        <v>1</v>
      </c>
      <c r="E1799" s="9">
        <v>0</v>
      </c>
      <c r="F1799" s="9">
        <v>0</v>
      </c>
      <c r="G1799" s="9">
        <v>0</v>
      </c>
      <c r="H1799" s="9">
        <v>0</v>
      </c>
      <c r="I1799" s="9">
        <v>0</v>
      </c>
      <c r="J1799" s="9">
        <v>0</v>
      </c>
      <c r="K1799" s="9">
        <v>0</v>
      </c>
      <c r="L1799" s="9">
        <v>0</v>
      </c>
      <c r="M1799" s="9">
        <v>229</v>
      </c>
      <c r="N1799" s="9">
        <v>119</v>
      </c>
      <c r="O1799" s="9">
        <v>75.5</v>
      </c>
      <c r="P1799" s="9">
        <v>25.09</v>
      </c>
      <c r="Q1799" s="9">
        <v>70</v>
      </c>
      <c r="R1799" s="9">
        <v>88</v>
      </c>
    </row>
    <row r="1800" spans="1:18" x14ac:dyDescent="0.2">
      <c r="A1800" s="9">
        <v>0</v>
      </c>
      <c r="B1800" s="9">
        <v>0</v>
      </c>
      <c r="C1800" s="9">
        <v>41</v>
      </c>
      <c r="D1800" s="9">
        <v>0</v>
      </c>
      <c r="E1800" s="9">
        <v>1</v>
      </c>
      <c r="F1800" s="9">
        <v>0</v>
      </c>
      <c r="G1800" s="9">
        <v>1</v>
      </c>
      <c r="H1800" s="9">
        <v>9</v>
      </c>
      <c r="I1800" s="9">
        <v>0</v>
      </c>
      <c r="J1800" s="9">
        <v>0</v>
      </c>
      <c r="K1800" s="9">
        <v>0</v>
      </c>
      <c r="L1800" s="9">
        <v>0</v>
      </c>
      <c r="M1800" s="9">
        <v>200</v>
      </c>
      <c r="N1800" s="9">
        <v>124</v>
      </c>
      <c r="O1800" s="9">
        <v>76</v>
      </c>
      <c r="P1800" s="9">
        <v>24.2</v>
      </c>
      <c r="Q1800" s="9">
        <v>80</v>
      </c>
      <c r="R1800" s="9">
        <v>86</v>
      </c>
    </row>
    <row r="1801" spans="1:18" x14ac:dyDescent="0.2">
      <c r="A1801" s="9">
        <v>0</v>
      </c>
      <c r="B1801" s="9">
        <v>0</v>
      </c>
      <c r="C1801" s="9">
        <v>56</v>
      </c>
      <c r="D1801" s="9">
        <v>1</v>
      </c>
      <c r="E1801" s="9">
        <v>0</v>
      </c>
      <c r="F1801" s="9">
        <v>0</v>
      </c>
      <c r="G1801" s="9">
        <v>0</v>
      </c>
      <c r="H1801" s="9">
        <v>0</v>
      </c>
      <c r="I1801" s="9">
        <v>0</v>
      </c>
      <c r="J1801" s="9">
        <v>0</v>
      </c>
      <c r="K1801" s="9">
        <v>1</v>
      </c>
      <c r="L1801" s="9">
        <v>0</v>
      </c>
      <c r="M1801" s="9">
        <v>301</v>
      </c>
      <c r="N1801" s="9">
        <v>127.5</v>
      </c>
      <c r="O1801" s="9">
        <v>91.5</v>
      </c>
      <c r="P1801" s="9">
        <v>25.39</v>
      </c>
      <c r="Q1801" s="9">
        <v>80</v>
      </c>
      <c r="R1801" s="9">
        <v>74</v>
      </c>
    </row>
    <row r="1802" spans="1:18" x14ac:dyDescent="0.2">
      <c r="A1802" s="9">
        <v>0</v>
      </c>
      <c r="B1802" s="9">
        <v>0</v>
      </c>
      <c r="C1802" s="9">
        <v>61</v>
      </c>
      <c r="D1802" s="9">
        <v>1</v>
      </c>
      <c r="E1802" s="9">
        <v>0</v>
      </c>
      <c r="F1802" s="9">
        <v>0</v>
      </c>
      <c r="G1802" s="9">
        <v>0</v>
      </c>
      <c r="H1802" s="9">
        <v>0</v>
      </c>
      <c r="I1802" s="9">
        <v>0</v>
      </c>
      <c r="J1802" s="9">
        <v>0</v>
      </c>
      <c r="K1802" s="9">
        <v>0</v>
      </c>
      <c r="L1802" s="9">
        <v>0</v>
      </c>
      <c r="M1802" s="9">
        <v>234</v>
      </c>
      <c r="N1802" s="9">
        <v>115</v>
      </c>
      <c r="O1802" s="9">
        <v>60</v>
      </c>
      <c r="P1802" s="9">
        <v>25.5</v>
      </c>
      <c r="Q1802" s="9">
        <v>76</v>
      </c>
      <c r="R1802" s="9">
        <v>99</v>
      </c>
    </row>
    <row r="1803" spans="1:18" x14ac:dyDescent="0.2">
      <c r="A1803" s="9">
        <v>0</v>
      </c>
      <c r="B1803" s="9">
        <v>0</v>
      </c>
      <c r="C1803" s="9">
        <v>50</v>
      </c>
      <c r="D1803" s="9">
        <v>1</v>
      </c>
      <c r="E1803" s="9">
        <v>0</v>
      </c>
      <c r="F1803" s="9">
        <v>0</v>
      </c>
      <c r="G1803" s="9">
        <v>1</v>
      </c>
      <c r="H1803" s="9">
        <v>30</v>
      </c>
      <c r="I1803" s="9">
        <v>0</v>
      </c>
      <c r="J1803" s="9">
        <v>0</v>
      </c>
      <c r="K1803" s="9">
        <v>1</v>
      </c>
      <c r="L1803" s="9">
        <v>0</v>
      </c>
      <c r="M1803" s="9">
        <v>287</v>
      </c>
      <c r="N1803" s="9">
        <v>147.5</v>
      </c>
      <c r="O1803" s="9">
        <v>87.5</v>
      </c>
      <c r="P1803" s="9">
        <v>30.36</v>
      </c>
      <c r="Q1803" s="9">
        <v>64</v>
      </c>
      <c r="R1803" s="9">
        <v>72</v>
      </c>
    </row>
    <row r="1804" spans="1:18" x14ac:dyDescent="0.2">
      <c r="A1804" s="9">
        <v>0</v>
      </c>
      <c r="B1804" s="9">
        <v>0</v>
      </c>
      <c r="C1804" s="9">
        <v>55</v>
      </c>
      <c r="D1804" s="9">
        <v>1</v>
      </c>
      <c r="E1804" s="9">
        <v>0</v>
      </c>
      <c r="F1804" s="9">
        <v>0</v>
      </c>
      <c r="G1804" s="9">
        <v>0</v>
      </c>
      <c r="H1804" s="9">
        <v>0</v>
      </c>
      <c r="I1804" s="9">
        <v>0</v>
      </c>
      <c r="J1804" s="9">
        <v>0</v>
      </c>
      <c r="K1804" s="9">
        <v>0</v>
      </c>
      <c r="L1804" s="9">
        <v>0</v>
      </c>
      <c r="M1804" s="9">
        <v>310</v>
      </c>
      <c r="N1804" s="9">
        <v>135</v>
      </c>
      <c r="O1804" s="9">
        <v>76.5</v>
      </c>
      <c r="P1804" s="9">
        <v>26.31</v>
      </c>
      <c r="Q1804" s="9">
        <v>110</v>
      </c>
      <c r="R1804" s="9">
        <v>74</v>
      </c>
    </row>
    <row r="1805" spans="1:18" x14ac:dyDescent="0.2">
      <c r="A1805" s="9">
        <v>0</v>
      </c>
      <c r="B1805" s="9">
        <v>0</v>
      </c>
      <c r="C1805" s="9">
        <v>38</v>
      </c>
      <c r="D1805" s="9">
        <v>0</v>
      </c>
      <c r="E1805" s="9">
        <v>1</v>
      </c>
      <c r="F1805" s="9">
        <v>0</v>
      </c>
      <c r="G1805" s="9">
        <v>0</v>
      </c>
      <c r="H1805" s="9">
        <v>0</v>
      </c>
      <c r="I1805" s="9">
        <v>0</v>
      </c>
      <c r="J1805" s="9">
        <v>0</v>
      </c>
      <c r="K1805" s="9">
        <v>0</v>
      </c>
      <c r="L1805" s="9">
        <v>0</v>
      </c>
      <c r="M1805" s="9">
        <v>251</v>
      </c>
      <c r="N1805" s="9">
        <v>126</v>
      </c>
      <c r="O1805" s="9">
        <v>76</v>
      </c>
      <c r="P1805" s="9">
        <v>29.19</v>
      </c>
      <c r="Q1805" s="9">
        <v>60</v>
      </c>
      <c r="R1805" s="9">
        <v>66</v>
      </c>
    </row>
    <row r="1806" spans="1:18" x14ac:dyDescent="0.2">
      <c r="A1806" s="9">
        <v>0</v>
      </c>
      <c r="B1806" s="9">
        <v>0</v>
      </c>
      <c r="C1806" s="9">
        <v>40</v>
      </c>
      <c r="D1806" s="9">
        <v>1</v>
      </c>
      <c r="E1806" s="9">
        <v>0</v>
      </c>
      <c r="F1806" s="9">
        <v>0</v>
      </c>
      <c r="G1806" s="9">
        <v>0</v>
      </c>
      <c r="H1806" s="9">
        <v>0</v>
      </c>
      <c r="I1806" s="9">
        <v>0</v>
      </c>
      <c r="J1806" s="9">
        <v>0</v>
      </c>
      <c r="K1806" s="9">
        <v>0</v>
      </c>
      <c r="L1806" s="9">
        <v>0</v>
      </c>
      <c r="M1806" s="9">
        <v>236</v>
      </c>
      <c r="N1806" s="9">
        <v>98</v>
      </c>
      <c r="O1806" s="9">
        <v>75</v>
      </c>
      <c r="P1806" s="9">
        <v>26.63</v>
      </c>
      <c r="Q1806" s="9">
        <v>70</v>
      </c>
      <c r="R1806" s="9">
        <v>78</v>
      </c>
    </row>
    <row r="1807" spans="1:18" x14ac:dyDescent="0.2">
      <c r="A1807" s="9">
        <v>0</v>
      </c>
      <c r="B1807" s="9">
        <v>0</v>
      </c>
      <c r="C1807" s="9">
        <v>47</v>
      </c>
      <c r="D1807" s="9">
        <v>1</v>
      </c>
      <c r="E1807" s="9">
        <v>0</v>
      </c>
      <c r="F1807" s="9">
        <v>0</v>
      </c>
      <c r="G1807" s="9">
        <v>1</v>
      </c>
      <c r="H1807" s="9">
        <v>40</v>
      </c>
      <c r="I1807" s="9">
        <v>0</v>
      </c>
      <c r="J1807" s="9">
        <v>0</v>
      </c>
      <c r="K1807" s="9">
        <v>0</v>
      </c>
      <c r="L1807" s="9">
        <v>0</v>
      </c>
      <c r="M1807" s="9">
        <v>221</v>
      </c>
      <c r="N1807" s="9">
        <v>144</v>
      </c>
      <c r="O1807" s="9">
        <v>91</v>
      </c>
      <c r="P1807" s="9">
        <v>35.78</v>
      </c>
      <c r="Q1807" s="9">
        <v>85</v>
      </c>
      <c r="R1807" s="9">
        <v>66</v>
      </c>
    </row>
    <row r="1808" spans="1:18" x14ac:dyDescent="0.2">
      <c r="A1808" s="9">
        <v>0</v>
      </c>
      <c r="B1808" s="9">
        <v>1</v>
      </c>
      <c r="C1808" s="9">
        <v>49</v>
      </c>
      <c r="D1808" s="9">
        <v>1</v>
      </c>
      <c r="E1808" s="9">
        <v>0</v>
      </c>
      <c r="F1808" s="9">
        <v>0</v>
      </c>
      <c r="G1808" s="9">
        <v>1</v>
      </c>
      <c r="H1808" s="9">
        <v>20</v>
      </c>
      <c r="I1808" s="9">
        <v>0</v>
      </c>
      <c r="J1808" s="9">
        <v>0</v>
      </c>
      <c r="K1808" s="9">
        <v>0</v>
      </c>
      <c r="L1808" s="9">
        <v>0</v>
      </c>
      <c r="M1808" s="9">
        <v>222</v>
      </c>
      <c r="N1808" s="9">
        <v>124</v>
      </c>
      <c r="O1808" s="9">
        <v>86</v>
      </c>
      <c r="P1808" s="9">
        <v>27.25</v>
      </c>
      <c r="Q1808" s="9">
        <v>80</v>
      </c>
      <c r="R1808" s="9">
        <v>78</v>
      </c>
    </row>
    <row r="1809" spans="1:18" x14ac:dyDescent="0.2">
      <c r="A1809" s="9">
        <v>0</v>
      </c>
      <c r="B1809" s="9">
        <v>1</v>
      </c>
      <c r="C1809" s="9">
        <v>54</v>
      </c>
      <c r="D1809" s="9">
        <v>0</v>
      </c>
      <c r="E1809" s="9">
        <v>1</v>
      </c>
      <c r="F1809" s="9">
        <v>0</v>
      </c>
      <c r="G1809" s="9">
        <v>1</v>
      </c>
      <c r="H1809" s="9">
        <v>30</v>
      </c>
      <c r="I1809" s="9">
        <v>0</v>
      </c>
      <c r="J1809" s="9">
        <v>0</v>
      </c>
      <c r="K1809" s="9">
        <v>0</v>
      </c>
      <c r="L1809" s="9">
        <v>0</v>
      </c>
      <c r="M1809" s="9">
        <v>219</v>
      </c>
      <c r="N1809" s="9">
        <v>113</v>
      </c>
      <c r="O1809" s="9">
        <v>70</v>
      </c>
      <c r="P1809" s="9">
        <v>20.41</v>
      </c>
      <c r="Q1809" s="9">
        <v>80</v>
      </c>
      <c r="R1809" s="9">
        <v>53</v>
      </c>
    </row>
    <row r="1810" spans="1:18" x14ac:dyDescent="0.2">
      <c r="A1810" s="9">
        <v>0</v>
      </c>
      <c r="B1810" s="9">
        <v>0</v>
      </c>
      <c r="C1810" s="9">
        <v>40</v>
      </c>
      <c r="D1810" s="9">
        <v>1</v>
      </c>
      <c r="E1810" s="9">
        <v>0</v>
      </c>
      <c r="F1810" s="9">
        <v>0</v>
      </c>
      <c r="G1810" s="9">
        <v>0</v>
      </c>
      <c r="H1810" s="9">
        <v>0</v>
      </c>
      <c r="I1810" s="9">
        <v>0</v>
      </c>
      <c r="J1810" s="9">
        <v>0</v>
      </c>
      <c r="K1810" s="9">
        <v>0</v>
      </c>
      <c r="L1810" s="9">
        <v>0</v>
      </c>
      <c r="M1810" s="9">
        <v>290</v>
      </c>
      <c r="N1810" s="9">
        <v>125</v>
      </c>
      <c r="O1810" s="9">
        <v>90</v>
      </c>
      <c r="P1810" s="9">
        <v>32.81</v>
      </c>
      <c r="Q1810" s="9">
        <v>85</v>
      </c>
      <c r="R1810" s="9">
        <v>87</v>
      </c>
    </row>
    <row r="1811" spans="1:18" x14ac:dyDescent="0.2">
      <c r="A1811" s="9">
        <v>1</v>
      </c>
      <c r="B1811" s="9">
        <v>1</v>
      </c>
      <c r="C1811" s="9">
        <v>63</v>
      </c>
      <c r="D1811" s="9">
        <v>1</v>
      </c>
      <c r="E1811" s="9">
        <v>0</v>
      </c>
      <c r="F1811" s="9">
        <v>0</v>
      </c>
      <c r="G1811" s="9">
        <v>1</v>
      </c>
      <c r="H1811" s="9">
        <v>30</v>
      </c>
      <c r="I1811" s="9">
        <v>0</v>
      </c>
      <c r="J1811" s="9">
        <v>0</v>
      </c>
      <c r="K1811" s="9">
        <v>1</v>
      </c>
      <c r="L1811" s="9">
        <v>0</v>
      </c>
      <c r="M1811" s="9">
        <v>225</v>
      </c>
      <c r="N1811" s="9">
        <v>146</v>
      </c>
      <c r="O1811" s="9">
        <v>82</v>
      </c>
      <c r="P1811" s="9">
        <v>27.17</v>
      </c>
      <c r="Q1811" s="9">
        <v>70</v>
      </c>
      <c r="R1811" s="9">
        <v>85</v>
      </c>
    </row>
    <row r="1812" spans="1:18" x14ac:dyDescent="0.2">
      <c r="A1812" s="9">
        <v>0</v>
      </c>
      <c r="B1812" s="9">
        <v>0</v>
      </c>
      <c r="C1812" s="9">
        <v>65</v>
      </c>
      <c r="D1812" s="9">
        <v>1</v>
      </c>
      <c r="E1812" s="9">
        <v>0</v>
      </c>
      <c r="F1812" s="9">
        <v>0</v>
      </c>
      <c r="G1812" s="9">
        <v>0</v>
      </c>
      <c r="H1812" s="9">
        <v>0</v>
      </c>
      <c r="I1812" s="9">
        <v>0</v>
      </c>
      <c r="J1812" s="9">
        <v>0</v>
      </c>
      <c r="K1812" s="9">
        <v>0</v>
      </c>
      <c r="L1812" s="9">
        <v>0</v>
      </c>
      <c r="M1812" s="9">
        <v>288</v>
      </c>
      <c r="N1812" s="9">
        <v>146</v>
      </c>
      <c r="O1812" s="9">
        <v>94.5</v>
      </c>
      <c r="P1812" s="9">
        <v>26.54</v>
      </c>
      <c r="Q1812" s="9">
        <v>80</v>
      </c>
      <c r="R1812" s="9">
        <v>74</v>
      </c>
    </row>
    <row r="1813" spans="1:18" x14ac:dyDescent="0.2">
      <c r="A1813" s="9">
        <v>0</v>
      </c>
      <c r="B1813" s="9">
        <v>0</v>
      </c>
      <c r="C1813" s="9">
        <v>50</v>
      </c>
      <c r="D1813" s="9">
        <v>0</v>
      </c>
      <c r="E1813" s="9">
        <v>1</v>
      </c>
      <c r="F1813" s="9">
        <v>0</v>
      </c>
      <c r="G1813" s="9">
        <v>0</v>
      </c>
      <c r="H1813" s="9">
        <v>0</v>
      </c>
      <c r="I1813" s="9">
        <v>0</v>
      </c>
      <c r="J1813" s="9">
        <v>0</v>
      </c>
      <c r="K1813" s="9">
        <v>0</v>
      </c>
      <c r="L1813" s="9">
        <v>0</v>
      </c>
      <c r="M1813" s="9">
        <v>225</v>
      </c>
      <c r="N1813" s="9">
        <v>132</v>
      </c>
      <c r="O1813" s="9">
        <v>81</v>
      </c>
      <c r="P1813" s="9">
        <v>23.62</v>
      </c>
      <c r="Q1813" s="9">
        <v>74</v>
      </c>
      <c r="R1813" s="9">
        <v>103</v>
      </c>
    </row>
    <row r="1814" spans="1:18" x14ac:dyDescent="0.2">
      <c r="A1814" s="9">
        <v>0</v>
      </c>
      <c r="B1814" s="9">
        <v>1</v>
      </c>
      <c r="C1814" s="9">
        <v>54</v>
      </c>
      <c r="D1814" s="9">
        <v>0</v>
      </c>
      <c r="E1814" s="9">
        <v>1</v>
      </c>
      <c r="F1814" s="9">
        <v>0</v>
      </c>
      <c r="G1814" s="9">
        <v>1</v>
      </c>
      <c r="H1814" s="9">
        <v>20</v>
      </c>
      <c r="I1814" s="9">
        <v>0</v>
      </c>
      <c r="J1814" s="9">
        <v>0</v>
      </c>
      <c r="K1814" s="9">
        <v>0</v>
      </c>
      <c r="L1814" s="9">
        <v>0</v>
      </c>
      <c r="M1814" s="9">
        <v>215</v>
      </c>
      <c r="N1814" s="9">
        <v>120</v>
      </c>
      <c r="O1814" s="9">
        <v>85</v>
      </c>
      <c r="P1814" s="9">
        <v>29.93</v>
      </c>
      <c r="Q1814" s="9">
        <v>62</v>
      </c>
      <c r="R1814" s="9">
        <v>75</v>
      </c>
    </row>
    <row r="1815" spans="1:18" x14ac:dyDescent="0.2">
      <c r="A1815" s="9">
        <v>0</v>
      </c>
      <c r="B1815" s="9">
        <v>0</v>
      </c>
      <c r="C1815" s="9">
        <v>39</v>
      </c>
      <c r="D1815" s="9">
        <v>1</v>
      </c>
      <c r="E1815" s="9">
        <v>0</v>
      </c>
      <c r="F1815" s="9">
        <v>0</v>
      </c>
      <c r="G1815" s="9">
        <v>1</v>
      </c>
      <c r="H1815" s="9">
        <v>15</v>
      </c>
      <c r="I1815" s="9">
        <v>0</v>
      </c>
      <c r="J1815" s="9">
        <v>0</v>
      </c>
      <c r="K1815" s="9">
        <v>1</v>
      </c>
      <c r="L1815" s="9">
        <v>0</v>
      </c>
      <c r="M1815" s="9">
        <v>280</v>
      </c>
      <c r="N1815" s="9">
        <v>152</v>
      </c>
      <c r="O1815" s="9">
        <v>104</v>
      </c>
      <c r="P1815" s="9">
        <v>24.22</v>
      </c>
      <c r="Q1815" s="9">
        <v>90</v>
      </c>
      <c r="R1815" s="9">
        <v>82</v>
      </c>
    </row>
    <row r="1816" spans="1:18" x14ac:dyDescent="0.2">
      <c r="A1816" s="9">
        <v>0</v>
      </c>
      <c r="B1816" s="9">
        <v>1</v>
      </c>
      <c r="C1816" s="9">
        <v>46</v>
      </c>
      <c r="D1816" s="9">
        <v>1</v>
      </c>
      <c r="E1816" s="9">
        <v>0</v>
      </c>
      <c r="F1816" s="9">
        <v>0</v>
      </c>
      <c r="G1816" s="9">
        <v>0</v>
      </c>
      <c r="H1816" s="9">
        <v>0</v>
      </c>
      <c r="I1816" s="9">
        <v>0</v>
      </c>
      <c r="J1816" s="9">
        <v>0</v>
      </c>
      <c r="K1816" s="9">
        <v>1</v>
      </c>
      <c r="L1816" s="9">
        <v>0</v>
      </c>
      <c r="M1816" s="9">
        <v>235</v>
      </c>
      <c r="N1816" s="9">
        <v>136.5</v>
      </c>
      <c r="O1816" s="9">
        <v>92</v>
      </c>
      <c r="P1816" s="9">
        <v>22.92</v>
      </c>
      <c r="Q1816" s="9">
        <v>68</v>
      </c>
      <c r="R1816" s="9">
        <v>89</v>
      </c>
    </row>
    <row r="1817" spans="1:18" x14ac:dyDescent="0.2">
      <c r="A1817" s="9">
        <v>0</v>
      </c>
      <c r="B1817" s="9">
        <v>0</v>
      </c>
      <c r="C1817" s="9">
        <v>53</v>
      </c>
      <c r="D1817" s="9">
        <v>1</v>
      </c>
      <c r="E1817" s="9">
        <v>0</v>
      </c>
      <c r="F1817" s="9">
        <v>0</v>
      </c>
      <c r="G1817" s="9">
        <v>1</v>
      </c>
      <c r="H1817" s="9">
        <v>3</v>
      </c>
      <c r="I1817" s="9">
        <v>0</v>
      </c>
      <c r="J1817" s="9">
        <v>0</v>
      </c>
      <c r="K1817" s="9">
        <v>0</v>
      </c>
      <c r="L1817" s="9">
        <v>0</v>
      </c>
      <c r="M1817" s="9">
        <v>239</v>
      </c>
      <c r="N1817" s="9">
        <v>112.5</v>
      </c>
      <c r="O1817" s="9">
        <v>67</v>
      </c>
      <c r="P1817" s="9">
        <v>25.63</v>
      </c>
      <c r="Q1817" s="9">
        <v>77</v>
      </c>
      <c r="R1817" s="9">
        <v>74</v>
      </c>
    </row>
    <row r="1818" spans="1:18" x14ac:dyDescent="0.2">
      <c r="A1818" s="9">
        <v>0</v>
      </c>
      <c r="B1818" s="9">
        <v>1</v>
      </c>
      <c r="C1818" s="9">
        <v>48</v>
      </c>
      <c r="D1818" s="9">
        <v>0</v>
      </c>
      <c r="E1818" s="9">
        <v>0</v>
      </c>
      <c r="F1818" s="9">
        <v>0</v>
      </c>
      <c r="G1818" s="9">
        <v>1</v>
      </c>
      <c r="H1818" s="9">
        <v>20</v>
      </c>
      <c r="I1818" s="9">
        <v>0</v>
      </c>
      <c r="J1818" s="9">
        <v>0</v>
      </c>
      <c r="K1818" s="9">
        <v>1</v>
      </c>
      <c r="L1818" s="9">
        <v>1</v>
      </c>
      <c r="M1818" s="9">
        <v>230</v>
      </c>
      <c r="N1818" s="9">
        <v>135.5</v>
      </c>
      <c r="O1818" s="9">
        <v>90</v>
      </c>
      <c r="P1818" s="9">
        <v>25.34</v>
      </c>
      <c r="Q1818" s="9">
        <v>95</v>
      </c>
      <c r="R1818" s="9">
        <v>91</v>
      </c>
    </row>
    <row r="1819" spans="1:18" x14ac:dyDescent="0.2">
      <c r="A1819" s="9">
        <v>0</v>
      </c>
      <c r="B1819" s="9">
        <v>0</v>
      </c>
      <c r="C1819" s="9">
        <v>51</v>
      </c>
      <c r="D1819" s="9">
        <v>1</v>
      </c>
      <c r="E1819" s="9">
        <v>0</v>
      </c>
      <c r="F1819" s="9">
        <v>0</v>
      </c>
      <c r="G1819" s="9">
        <v>1</v>
      </c>
      <c r="H1819" s="9">
        <v>20</v>
      </c>
      <c r="I1819" s="9">
        <v>0</v>
      </c>
      <c r="J1819" s="9">
        <v>0</v>
      </c>
      <c r="K1819" s="9">
        <v>0</v>
      </c>
      <c r="L1819" s="9">
        <v>0</v>
      </c>
      <c r="M1819" s="9">
        <v>300</v>
      </c>
      <c r="N1819" s="9">
        <v>128</v>
      </c>
      <c r="O1819" s="9">
        <v>78</v>
      </c>
      <c r="P1819" s="9">
        <v>26.69</v>
      </c>
      <c r="Q1819" s="9">
        <v>65</v>
      </c>
      <c r="R1819" s="9">
        <v>97</v>
      </c>
    </row>
    <row r="1820" spans="1:18" x14ac:dyDescent="0.2">
      <c r="A1820" s="9">
        <v>0</v>
      </c>
      <c r="B1820" s="9">
        <v>1</v>
      </c>
      <c r="C1820" s="9">
        <v>64</v>
      </c>
      <c r="D1820" s="9">
        <v>0</v>
      </c>
      <c r="E1820" s="9">
        <v>1</v>
      </c>
      <c r="F1820" s="9">
        <v>0</v>
      </c>
      <c r="G1820" s="9">
        <v>0</v>
      </c>
      <c r="H1820" s="9">
        <v>0</v>
      </c>
      <c r="I1820" s="9">
        <v>0</v>
      </c>
      <c r="J1820" s="9">
        <v>0</v>
      </c>
      <c r="K1820" s="9">
        <v>0</v>
      </c>
      <c r="L1820" s="9">
        <v>0</v>
      </c>
      <c r="M1820" s="9">
        <v>283</v>
      </c>
      <c r="N1820" s="9">
        <v>113</v>
      </c>
      <c r="O1820" s="9">
        <v>77</v>
      </c>
      <c r="P1820" s="9">
        <v>22.73</v>
      </c>
      <c r="Q1820" s="9">
        <v>75</v>
      </c>
      <c r="R1820" s="9">
        <v>67</v>
      </c>
    </row>
    <row r="1821" spans="1:18" x14ac:dyDescent="0.2">
      <c r="A1821" s="9">
        <v>0</v>
      </c>
      <c r="B1821" s="9">
        <v>1</v>
      </c>
      <c r="C1821" s="9">
        <v>63</v>
      </c>
      <c r="D1821" s="9">
        <v>0</v>
      </c>
      <c r="E1821" s="9">
        <v>1</v>
      </c>
      <c r="F1821" s="9">
        <v>0</v>
      </c>
      <c r="G1821" s="9">
        <v>1</v>
      </c>
      <c r="H1821" s="9">
        <v>43</v>
      </c>
      <c r="I1821" s="9">
        <v>0</v>
      </c>
      <c r="J1821" s="9">
        <v>0</v>
      </c>
      <c r="K1821" s="9">
        <v>0</v>
      </c>
      <c r="L1821" s="9">
        <v>0</v>
      </c>
      <c r="M1821" s="9">
        <v>230</v>
      </c>
      <c r="N1821" s="9">
        <v>127</v>
      </c>
      <c r="O1821" s="9">
        <v>82</v>
      </c>
      <c r="P1821" s="9">
        <v>19.97</v>
      </c>
      <c r="Q1821" s="9">
        <v>70</v>
      </c>
      <c r="R1821" s="9">
        <v>67</v>
      </c>
    </row>
    <row r="1822" spans="1:18" x14ac:dyDescent="0.2">
      <c r="A1822" s="9">
        <v>0</v>
      </c>
      <c r="B1822" s="9">
        <v>0</v>
      </c>
      <c r="C1822" s="9">
        <v>55</v>
      </c>
      <c r="D1822" s="9">
        <v>0</v>
      </c>
      <c r="E1822" s="9">
        <v>0</v>
      </c>
      <c r="F1822" s="9">
        <v>1</v>
      </c>
      <c r="G1822" s="9">
        <v>0</v>
      </c>
      <c r="H1822" s="9">
        <v>0</v>
      </c>
      <c r="I1822" s="9">
        <v>0</v>
      </c>
      <c r="J1822" s="9">
        <v>0</v>
      </c>
      <c r="K1822" s="9">
        <v>0</v>
      </c>
      <c r="L1822" s="9">
        <v>0</v>
      </c>
      <c r="M1822" s="9">
        <v>238</v>
      </c>
      <c r="N1822" s="9">
        <v>137.5</v>
      </c>
      <c r="O1822" s="9">
        <v>87</v>
      </c>
      <c r="P1822" s="9">
        <v>26.89</v>
      </c>
      <c r="Q1822" s="9">
        <v>67</v>
      </c>
      <c r="R1822" s="9">
        <v>107</v>
      </c>
    </row>
    <row r="1823" spans="1:18" x14ac:dyDescent="0.2">
      <c r="A1823" s="9">
        <v>0</v>
      </c>
      <c r="B1823" s="9">
        <v>0</v>
      </c>
      <c r="C1823" s="9">
        <v>39</v>
      </c>
      <c r="D1823" s="9">
        <v>0</v>
      </c>
      <c r="E1823" s="9">
        <v>1</v>
      </c>
      <c r="F1823" s="9">
        <v>0</v>
      </c>
      <c r="G1823" s="9">
        <v>1</v>
      </c>
      <c r="H1823" s="9">
        <v>1</v>
      </c>
      <c r="I1823" s="9">
        <v>0</v>
      </c>
      <c r="J1823" s="9">
        <v>0</v>
      </c>
      <c r="K1823" s="9">
        <v>0</v>
      </c>
      <c r="L1823" s="9">
        <v>0</v>
      </c>
      <c r="M1823" s="9">
        <v>225</v>
      </c>
      <c r="N1823" s="9">
        <v>112</v>
      </c>
      <c r="O1823" s="9">
        <v>74</v>
      </c>
      <c r="P1823" s="9">
        <v>27.26</v>
      </c>
      <c r="Q1823" s="9">
        <v>85</v>
      </c>
      <c r="R1823" s="9">
        <v>85</v>
      </c>
    </row>
    <row r="1824" spans="1:18" x14ac:dyDescent="0.2">
      <c r="A1824" s="9">
        <v>0</v>
      </c>
      <c r="B1824" s="9">
        <v>0</v>
      </c>
      <c r="C1824" s="9">
        <v>59</v>
      </c>
      <c r="D1824" s="9">
        <v>1</v>
      </c>
      <c r="E1824" s="9">
        <v>0</v>
      </c>
      <c r="F1824" s="9">
        <v>0</v>
      </c>
      <c r="G1824" s="9">
        <v>0</v>
      </c>
      <c r="H1824" s="9">
        <v>0</v>
      </c>
      <c r="I1824" s="9">
        <v>0</v>
      </c>
      <c r="J1824" s="9">
        <v>0</v>
      </c>
      <c r="K1824" s="9">
        <v>1</v>
      </c>
      <c r="L1824" s="9">
        <v>0</v>
      </c>
      <c r="M1824" s="9">
        <v>261</v>
      </c>
      <c r="N1824" s="9">
        <v>141</v>
      </c>
      <c r="O1824" s="9">
        <v>78</v>
      </c>
      <c r="P1824" s="9">
        <v>25.32</v>
      </c>
      <c r="Q1824" s="9">
        <v>68</v>
      </c>
      <c r="R1824" s="9">
        <v>76</v>
      </c>
    </row>
    <row r="1825" spans="1:18" x14ac:dyDescent="0.2">
      <c r="A1825" s="9">
        <v>0</v>
      </c>
      <c r="B1825" s="9">
        <v>0</v>
      </c>
      <c r="C1825" s="9">
        <v>52</v>
      </c>
      <c r="D1825" s="9">
        <v>1</v>
      </c>
      <c r="E1825" s="9">
        <v>0</v>
      </c>
      <c r="F1825" s="9">
        <v>0</v>
      </c>
      <c r="G1825" s="9">
        <v>1</v>
      </c>
      <c r="H1825" s="9">
        <v>20</v>
      </c>
      <c r="I1825" s="9">
        <v>1</v>
      </c>
      <c r="J1825" s="9">
        <v>0</v>
      </c>
      <c r="K1825" s="9">
        <v>1</v>
      </c>
      <c r="L1825" s="9">
        <v>0</v>
      </c>
      <c r="M1825" s="9">
        <v>161</v>
      </c>
      <c r="N1825" s="9">
        <v>180</v>
      </c>
      <c r="O1825" s="9">
        <v>114</v>
      </c>
      <c r="P1825" s="9">
        <v>32.520000000000003</v>
      </c>
      <c r="Q1825" s="9">
        <v>105</v>
      </c>
      <c r="R1825" s="9">
        <v>104</v>
      </c>
    </row>
    <row r="1826" spans="1:18" x14ac:dyDescent="0.2">
      <c r="A1826" s="9">
        <v>0</v>
      </c>
      <c r="B1826" s="9">
        <v>0</v>
      </c>
      <c r="C1826" s="9">
        <v>48</v>
      </c>
      <c r="D1826" s="9">
        <v>1</v>
      </c>
      <c r="E1826" s="9">
        <v>0</v>
      </c>
      <c r="F1826" s="9">
        <v>0</v>
      </c>
      <c r="G1826" s="9">
        <v>0</v>
      </c>
      <c r="H1826" s="9">
        <v>0</v>
      </c>
      <c r="I1826" s="9">
        <v>0</v>
      </c>
      <c r="J1826" s="9">
        <v>0</v>
      </c>
      <c r="K1826" s="9">
        <v>0</v>
      </c>
      <c r="L1826" s="9">
        <v>0</v>
      </c>
      <c r="M1826" s="9">
        <v>186</v>
      </c>
      <c r="N1826" s="9">
        <v>107</v>
      </c>
      <c r="O1826" s="9">
        <v>76</v>
      </c>
      <c r="P1826" s="9">
        <v>26.39</v>
      </c>
      <c r="Q1826" s="9">
        <v>65</v>
      </c>
      <c r="R1826" s="9">
        <v>90</v>
      </c>
    </row>
    <row r="1827" spans="1:18" x14ac:dyDescent="0.2">
      <c r="A1827" s="9">
        <v>1</v>
      </c>
      <c r="B1827" s="9">
        <v>1</v>
      </c>
      <c r="C1827" s="9">
        <v>64</v>
      </c>
      <c r="D1827" s="9">
        <v>1</v>
      </c>
      <c r="E1827" s="9">
        <v>0</v>
      </c>
      <c r="F1827" s="9">
        <v>0</v>
      </c>
      <c r="G1827" s="9">
        <v>1</v>
      </c>
      <c r="H1827" s="9">
        <v>20</v>
      </c>
      <c r="I1827" s="9">
        <v>0</v>
      </c>
      <c r="J1827" s="9">
        <v>0</v>
      </c>
      <c r="K1827" s="9">
        <v>0</v>
      </c>
      <c r="L1827" s="9">
        <v>0</v>
      </c>
      <c r="M1827" s="9">
        <v>232</v>
      </c>
      <c r="N1827" s="9">
        <v>113.5</v>
      </c>
      <c r="O1827" s="9">
        <v>70</v>
      </c>
      <c r="P1827" s="9">
        <v>21.03</v>
      </c>
      <c r="Q1827" s="9">
        <v>80</v>
      </c>
      <c r="R1827" s="9">
        <v>58</v>
      </c>
    </row>
    <row r="1828" spans="1:18" x14ac:dyDescent="0.2">
      <c r="A1828" s="9">
        <v>1</v>
      </c>
      <c r="B1828" s="9">
        <v>0</v>
      </c>
      <c r="C1828" s="9">
        <v>64</v>
      </c>
      <c r="D1828" s="9">
        <v>1</v>
      </c>
      <c r="E1828" s="9">
        <v>0</v>
      </c>
      <c r="F1828" s="9">
        <v>0</v>
      </c>
      <c r="G1828" s="9">
        <v>0</v>
      </c>
      <c r="H1828" s="9">
        <v>0</v>
      </c>
      <c r="I1828" s="9">
        <v>0</v>
      </c>
      <c r="J1828" s="9">
        <v>0</v>
      </c>
      <c r="K1828" s="9">
        <v>1</v>
      </c>
      <c r="L1828" s="9">
        <v>0</v>
      </c>
      <c r="M1828" s="9">
        <v>229</v>
      </c>
      <c r="N1828" s="9">
        <v>145</v>
      </c>
      <c r="O1828" s="9">
        <v>85</v>
      </c>
      <c r="P1828" s="9">
        <v>29.67</v>
      </c>
      <c r="Q1828" s="9">
        <v>70</v>
      </c>
      <c r="R1828" s="9">
        <v>74</v>
      </c>
    </row>
    <row r="1829" spans="1:18" x14ac:dyDescent="0.2">
      <c r="A1829" s="9">
        <v>0</v>
      </c>
      <c r="B1829" s="9">
        <v>0</v>
      </c>
      <c r="C1829" s="9">
        <v>54</v>
      </c>
      <c r="D1829" s="9">
        <v>0</v>
      </c>
      <c r="E1829" s="9">
        <v>0</v>
      </c>
      <c r="F1829" s="9">
        <v>1</v>
      </c>
      <c r="G1829" s="9">
        <v>0</v>
      </c>
      <c r="H1829" s="9">
        <v>0</v>
      </c>
      <c r="I1829" s="9">
        <v>0</v>
      </c>
      <c r="J1829" s="9">
        <v>0</v>
      </c>
      <c r="K1829" s="9">
        <v>0</v>
      </c>
      <c r="L1829" s="9">
        <v>0</v>
      </c>
      <c r="M1829" s="9">
        <v>286</v>
      </c>
      <c r="N1829" s="9">
        <v>110</v>
      </c>
      <c r="O1829" s="9">
        <v>74</v>
      </c>
      <c r="P1829" s="9">
        <v>26.28</v>
      </c>
      <c r="Q1829" s="9">
        <v>65</v>
      </c>
      <c r="R1829" s="9">
        <v>90</v>
      </c>
    </row>
    <row r="1830" spans="1:18" x14ac:dyDescent="0.2">
      <c r="A1830" s="9">
        <v>0</v>
      </c>
      <c r="B1830" s="9">
        <v>1</v>
      </c>
      <c r="C1830" s="9">
        <v>55</v>
      </c>
      <c r="D1830" s="9">
        <v>0</v>
      </c>
      <c r="E1830" s="9">
        <v>0</v>
      </c>
      <c r="F1830" s="9">
        <v>0</v>
      </c>
      <c r="G1830" s="9">
        <v>0</v>
      </c>
      <c r="H1830" s="9">
        <v>0</v>
      </c>
      <c r="I1830" s="9">
        <v>0</v>
      </c>
      <c r="J1830" s="9">
        <v>0</v>
      </c>
      <c r="K1830" s="9">
        <v>0</v>
      </c>
      <c r="L1830" s="9">
        <v>1</v>
      </c>
      <c r="M1830" s="9">
        <v>245</v>
      </c>
      <c r="N1830" s="9">
        <v>133</v>
      </c>
      <c r="O1830" s="9">
        <v>78</v>
      </c>
      <c r="P1830" s="9">
        <v>29.05</v>
      </c>
      <c r="Q1830" s="9">
        <v>73</v>
      </c>
      <c r="R1830" s="9">
        <v>115</v>
      </c>
    </row>
    <row r="1831" spans="1:18" x14ac:dyDescent="0.2">
      <c r="A1831" s="9">
        <v>0</v>
      </c>
      <c r="B1831" s="9">
        <v>0</v>
      </c>
      <c r="C1831" s="9">
        <v>47</v>
      </c>
      <c r="D1831" s="9">
        <v>1</v>
      </c>
      <c r="E1831" s="9">
        <v>0</v>
      </c>
      <c r="F1831" s="9">
        <v>0</v>
      </c>
      <c r="G1831" s="9">
        <v>0</v>
      </c>
      <c r="H1831" s="9">
        <v>0</v>
      </c>
      <c r="I1831" s="9">
        <v>0</v>
      </c>
      <c r="J1831" s="9">
        <v>0</v>
      </c>
      <c r="K1831" s="9">
        <v>0</v>
      </c>
      <c r="L1831" s="9">
        <v>0</v>
      </c>
      <c r="M1831" s="9">
        <v>210</v>
      </c>
      <c r="N1831" s="9">
        <v>113</v>
      </c>
      <c r="O1831" s="9">
        <v>65</v>
      </c>
      <c r="P1831" s="9">
        <v>21.33</v>
      </c>
      <c r="Q1831" s="9">
        <v>66</v>
      </c>
      <c r="R1831" s="9">
        <v>62</v>
      </c>
    </row>
    <row r="1832" spans="1:18" x14ac:dyDescent="0.2">
      <c r="A1832" s="9">
        <v>0</v>
      </c>
      <c r="B1832" s="9">
        <v>1</v>
      </c>
      <c r="C1832" s="9">
        <v>42</v>
      </c>
      <c r="D1832" s="9">
        <v>0</v>
      </c>
      <c r="E1832" s="9">
        <v>0</v>
      </c>
      <c r="F1832" s="9">
        <v>1</v>
      </c>
      <c r="G1832" s="9">
        <v>1</v>
      </c>
      <c r="H1832" s="9">
        <v>20</v>
      </c>
      <c r="I1832" s="9">
        <v>0</v>
      </c>
      <c r="J1832" s="9">
        <v>0</v>
      </c>
      <c r="K1832" s="9">
        <v>0</v>
      </c>
      <c r="L1832" s="9">
        <v>0</v>
      </c>
      <c r="M1832" s="9">
        <v>220</v>
      </c>
      <c r="N1832" s="9">
        <v>119</v>
      </c>
      <c r="O1832" s="9">
        <v>73.5</v>
      </c>
      <c r="P1832" s="9">
        <v>23.31</v>
      </c>
      <c r="Q1832" s="9">
        <v>67</v>
      </c>
      <c r="R1832" s="9">
        <v>63</v>
      </c>
    </row>
    <row r="1833" spans="1:18" x14ac:dyDescent="0.2">
      <c r="A1833" s="9">
        <v>0</v>
      </c>
      <c r="B1833" s="9">
        <v>0</v>
      </c>
      <c r="C1833" s="9">
        <v>55</v>
      </c>
      <c r="D1833" s="9">
        <v>0</v>
      </c>
      <c r="E1833" s="9">
        <v>1</v>
      </c>
      <c r="F1833" s="9">
        <v>0</v>
      </c>
      <c r="G1833" s="9">
        <v>0</v>
      </c>
      <c r="H1833" s="9">
        <v>0</v>
      </c>
      <c r="I1833" s="9">
        <v>0</v>
      </c>
      <c r="J1833" s="9">
        <v>0</v>
      </c>
      <c r="K1833" s="9">
        <v>0</v>
      </c>
      <c r="L1833" s="9">
        <v>0</v>
      </c>
      <c r="M1833" s="9">
        <v>175</v>
      </c>
      <c r="N1833" s="9">
        <v>107.5</v>
      </c>
      <c r="O1833" s="9">
        <v>65</v>
      </c>
      <c r="P1833" s="9">
        <v>20.170000000000002</v>
      </c>
      <c r="Q1833" s="9">
        <v>68</v>
      </c>
      <c r="R1833" s="9">
        <v>79</v>
      </c>
    </row>
    <row r="1834" spans="1:18" x14ac:dyDescent="0.2">
      <c r="A1834" s="9">
        <v>1</v>
      </c>
      <c r="B1834" s="9">
        <v>0</v>
      </c>
      <c r="C1834" s="9">
        <v>42</v>
      </c>
      <c r="D1834" s="9">
        <v>0</v>
      </c>
      <c r="E1834" s="9">
        <v>1</v>
      </c>
      <c r="F1834" s="9">
        <v>0</v>
      </c>
      <c r="G1834" s="9">
        <v>1</v>
      </c>
      <c r="H1834" s="9">
        <v>18</v>
      </c>
      <c r="I1834" s="9">
        <v>0</v>
      </c>
      <c r="J1834" s="9">
        <v>0</v>
      </c>
      <c r="K1834" s="9">
        <v>0</v>
      </c>
      <c r="L1834" s="9">
        <v>0</v>
      </c>
      <c r="M1834" s="9">
        <v>219</v>
      </c>
      <c r="N1834" s="9">
        <v>126</v>
      </c>
      <c r="O1834" s="9">
        <v>73</v>
      </c>
      <c r="P1834" s="9">
        <v>22.65</v>
      </c>
      <c r="Q1834" s="9">
        <v>80</v>
      </c>
      <c r="R1834" s="9">
        <v>65</v>
      </c>
    </row>
    <row r="1835" spans="1:18" x14ac:dyDescent="0.2">
      <c r="A1835" s="9">
        <v>0</v>
      </c>
      <c r="B1835" s="9">
        <v>0</v>
      </c>
      <c r="C1835" s="9">
        <v>47</v>
      </c>
      <c r="D1835" s="9">
        <v>1</v>
      </c>
      <c r="E1835" s="9">
        <v>0</v>
      </c>
      <c r="F1835" s="9">
        <v>0</v>
      </c>
      <c r="G1835" s="9">
        <v>0</v>
      </c>
      <c r="H1835" s="9">
        <v>0</v>
      </c>
      <c r="I1835" s="9">
        <v>0</v>
      </c>
      <c r="J1835" s="9">
        <v>0</v>
      </c>
      <c r="K1835" s="9">
        <v>0</v>
      </c>
      <c r="L1835" s="9">
        <v>0</v>
      </c>
      <c r="M1835" s="9">
        <v>228</v>
      </c>
      <c r="N1835" s="9">
        <v>118</v>
      </c>
      <c r="O1835" s="9">
        <v>84</v>
      </c>
      <c r="P1835" s="9">
        <v>18.670000000000002</v>
      </c>
      <c r="Q1835" s="9">
        <v>75</v>
      </c>
      <c r="R1835" s="9">
        <v>90</v>
      </c>
    </row>
    <row r="1836" spans="1:18" x14ac:dyDescent="0.2">
      <c r="A1836" s="9">
        <v>0</v>
      </c>
      <c r="B1836" s="9">
        <v>1</v>
      </c>
      <c r="C1836" s="9">
        <v>51</v>
      </c>
      <c r="D1836" s="9">
        <v>1</v>
      </c>
      <c r="E1836" s="9">
        <v>0</v>
      </c>
      <c r="F1836" s="9">
        <v>0</v>
      </c>
      <c r="G1836" s="9">
        <v>0</v>
      </c>
      <c r="H1836" s="9">
        <v>0</v>
      </c>
      <c r="I1836" s="9">
        <v>0</v>
      </c>
      <c r="J1836" s="9">
        <v>0</v>
      </c>
      <c r="K1836" s="9">
        <v>0</v>
      </c>
      <c r="L1836" s="9">
        <v>0</v>
      </c>
      <c r="M1836" s="9">
        <v>166</v>
      </c>
      <c r="N1836" s="9">
        <v>115</v>
      </c>
      <c r="O1836" s="9">
        <v>82.5</v>
      </c>
      <c r="P1836" s="9">
        <v>26.69</v>
      </c>
      <c r="Q1836" s="9">
        <v>64</v>
      </c>
      <c r="R1836" s="9">
        <v>67</v>
      </c>
    </row>
    <row r="1837" spans="1:18" x14ac:dyDescent="0.2">
      <c r="A1837" s="9">
        <v>0</v>
      </c>
      <c r="B1837" s="9">
        <v>1</v>
      </c>
      <c r="C1837" s="9">
        <v>62</v>
      </c>
      <c r="D1837" s="9">
        <v>0</v>
      </c>
      <c r="E1837" s="9">
        <v>0</v>
      </c>
      <c r="F1837" s="9">
        <v>1</v>
      </c>
      <c r="G1837" s="9">
        <v>1</v>
      </c>
      <c r="H1837" s="9">
        <v>20</v>
      </c>
      <c r="I1837" s="9">
        <v>0</v>
      </c>
      <c r="J1837" s="9">
        <v>0</v>
      </c>
      <c r="K1837" s="9">
        <v>0</v>
      </c>
      <c r="L1837" s="9">
        <v>0</v>
      </c>
      <c r="M1837" s="9">
        <v>300</v>
      </c>
      <c r="N1837" s="9">
        <v>108</v>
      </c>
      <c r="O1837" s="9">
        <v>73</v>
      </c>
      <c r="P1837" s="9">
        <v>20.87</v>
      </c>
      <c r="Q1837" s="9">
        <v>60</v>
      </c>
      <c r="R1837" s="9">
        <v>80</v>
      </c>
    </row>
    <row r="1838" spans="1:18" x14ac:dyDescent="0.2">
      <c r="A1838" s="9">
        <v>0</v>
      </c>
      <c r="B1838" s="9">
        <v>1</v>
      </c>
      <c r="C1838" s="9">
        <v>40</v>
      </c>
      <c r="D1838" s="9">
        <v>0</v>
      </c>
      <c r="E1838" s="9">
        <v>1</v>
      </c>
      <c r="F1838" s="9">
        <v>0</v>
      </c>
      <c r="G1838" s="9">
        <v>1</v>
      </c>
      <c r="H1838" s="9">
        <v>5</v>
      </c>
      <c r="I1838" s="9">
        <v>0</v>
      </c>
      <c r="J1838" s="9">
        <v>0</v>
      </c>
      <c r="K1838" s="9">
        <v>0</v>
      </c>
      <c r="L1838" s="9">
        <v>0</v>
      </c>
      <c r="M1838" s="9">
        <v>282</v>
      </c>
      <c r="N1838" s="9">
        <v>120</v>
      </c>
      <c r="O1838" s="9">
        <v>87</v>
      </c>
      <c r="P1838" s="9">
        <v>22.98</v>
      </c>
      <c r="Q1838" s="9">
        <v>60</v>
      </c>
      <c r="R1838" s="9">
        <v>78</v>
      </c>
    </row>
    <row r="1839" spans="1:18" x14ac:dyDescent="0.2">
      <c r="A1839" s="9">
        <v>0</v>
      </c>
      <c r="B1839" s="9">
        <v>1</v>
      </c>
      <c r="C1839" s="9">
        <v>37</v>
      </c>
      <c r="D1839" s="9">
        <v>1</v>
      </c>
      <c r="E1839" s="9">
        <v>0</v>
      </c>
      <c r="F1839" s="9">
        <v>0</v>
      </c>
      <c r="G1839" s="9">
        <v>1</v>
      </c>
      <c r="H1839" s="9">
        <v>20</v>
      </c>
      <c r="I1839" s="9">
        <v>0</v>
      </c>
      <c r="J1839" s="9">
        <v>0</v>
      </c>
      <c r="K1839" s="9">
        <v>0</v>
      </c>
      <c r="L1839" s="9">
        <v>0</v>
      </c>
      <c r="M1839" s="9">
        <v>261</v>
      </c>
      <c r="N1839" s="9">
        <v>111.5</v>
      </c>
      <c r="O1839" s="9">
        <v>72.5</v>
      </c>
      <c r="P1839" s="9">
        <v>26.48</v>
      </c>
      <c r="Q1839" s="9">
        <v>73</v>
      </c>
      <c r="R1839" s="9">
        <v>74</v>
      </c>
    </row>
    <row r="1840" spans="1:18" x14ac:dyDescent="0.2">
      <c r="A1840" s="9">
        <v>0</v>
      </c>
      <c r="B1840" s="9">
        <v>1</v>
      </c>
      <c r="C1840" s="9">
        <v>58</v>
      </c>
      <c r="D1840" s="9">
        <v>1</v>
      </c>
      <c r="E1840" s="9">
        <v>0</v>
      </c>
      <c r="F1840" s="9">
        <v>0</v>
      </c>
      <c r="G1840" s="9">
        <v>1</v>
      </c>
      <c r="H1840" s="9">
        <v>20</v>
      </c>
      <c r="I1840" s="9">
        <v>0</v>
      </c>
      <c r="J1840" s="9">
        <v>0</v>
      </c>
      <c r="K1840" s="9">
        <v>0</v>
      </c>
      <c r="L1840" s="9">
        <v>0</v>
      </c>
      <c r="M1840" s="9">
        <v>184</v>
      </c>
      <c r="N1840" s="9">
        <v>127.5</v>
      </c>
      <c r="O1840" s="9">
        <v>70</v>
      </c>
      <c r="P1840" s="9">
        <v>25.62</v>
      </c>
      <c r="Q1840" s="9">
        <v>50</v>
      </c>
      <c r="R1840" s="9">
        <v>80</v>
      </c>
    </row>
    <row r="1841" spans="1:18" x14ac:dyDescent="0.2">
      <c r="A1841" s="9">
        <v>0</v>
      </c>
      <c r="B1841" s="9">
        <v>1</v>
      </c>
      <c r="C1841" s="9">
        <v>51</v>
      </c>
      <c r="D1841" s="9">
        <v>0</v>
      </c>
      <c r="E1841" s="9">
        <v>0</v>
      </c>
      <c r="F1841" s="9">
        <v>1</v>
      </c>
      <c r="G1841" s="9">
        <v>0</v>
      </c>
      <c r="H1841" s="9">
        <v>0</v>
      </c>
      <c r="I1841" s="9">
        <v>0</v>
      </c>
      <c r="J1841" s="9">
        <v>0</v>
      </c>
      <c r="K1841" s="9">
        <v>0</v>
      </c>
      <c r="L1841" s="9">
        <v>0</v>
      </c>
      <c r="M1841" s="9">
        <v>215</v>
      </c>
      <c r="N1841" s="9">
        <v>147</v>
      </c>
      <c r="O1841" s="9">
        <v>96</v>
      </c>
      <c r="P1841" s="9">
        <v>28.59</v>
      </c>
      <c r="Q1841" s="9">
        <v>65</v>
      </c>
      <c r="R1841" s="9">
        <v>100</v>
      </c>
    </row>
    <row r="1842" spans="1:18" x14ac:dyDescent="0.2">
      <c r="A1842" s="9">
        <v>0</v>
      </c>
      <c r="B1842" s="9">
        <v>0</v>
      </c>
      <c r="C1842" s="9">
        <v>48</v>
      </c>
      <c r="D1842" s="9">
        <v>1</v>
      </c>
      <c r="E1842" s="9">
        <v>0</v>
      </c>
      <c r="F1842" s="9">
        <v>0</v>
      </c>
      <c r="G1842" s="9">
        <v>1</v>
      </c>
      <c r="H1842" s="9">
        <v>10</v>
      </c>
      <c r="I1842" s="9">
        <v>0</v>
      </c>
      <c r="J1842" s="9">
        <v>0</v>
      </c>
      <c r="K1842" s="9">
        <v>1</v>
      </c>
      <c r="L1842" s="9">
        <v>0</v>
      </c>
      <c r="M1842" s="9">
        <v>188</v>
      </c>
      <c r="N1842" s="9">
        <v>170</v>
      </c>
      <c r="O1842" s="9">
        <v>110</v>
      </c>
      <c r="P1842" s="9">
        <v>26.03</v>
      </c>
      <c r="Q1842" s="9">
        <v>90</v>
      </c>
      <c r="R1842" s="9">
        <v>118</v>
      </c>
    </row>
    <row r="1843" spans="1:18" x14ac:dyDescent="0.2">
      <c r="A1843" s="9">
        <v>0</v>
      </c>
      <c r="B1843" s="9">
        <v>1</v>
      </c>
      <c r="C1843" s="9">
        <v>51</v>
      </c>
      <c r="D1843" s="9">
        <v>1</v>
      </c>
      <c r="E1843" s="9">
        <v>0</v>
      </c>
      <c r="F1843" s="9">
        <v>0</v>
      </c>
      <c r="G1843" s="9">
        <v>1</v>
      </c>
      <c r="H1843" s="9">
        <v>20</v>
      </c>
      <c r="I1843" s="9">
        <v>0</v>
      </c>
      <c r="J1843" s="9">
        <v>0</v>
      </c>
      <c r="K1843" s="9">
        <v>0</v>
      </c>
      <c r="L1843" s="9">
        <v>0</v>
      </c>
      <c r="M1843" s="9">
        <v>256</v>
      </c>
      <c r="N1843" s="9">
        <v>130</v>
      </c>
      <c r="O1843" s="9">
        <v>75</v>
      </c>
      <c r="P1843" s="9">
        <v>28.76</v>
      </c>
      <c r="Q1843" s="9">
        <v>60</v>
      </c>
      <c r="R1843" s="9">
        <v>83</v>
      </c>
    </row>
    <row r="1844" spans="1:18" x14ac:dyDescent="0.2">
      <c r="A1844" s="9">
        <v>0</v>
      </c>
      <c r="B1844" s="9">
        <v>0</v>
      </c>
      <c r="C1844" s="9">
        <v>52</v>
      </c>
      <c r="D1844" s="9">
        <v>1</v>
      </c>
      <c r="E1844" s="9">
        <v>0</v>
      </c>
      <c r="F1844" s="9">
        <v>0</v>
      </c>
      <c r="G1844" s="9">
        <v>0</v>
      </c>
      <c r="H1844" s="9">
        <v>0</v>
      </c>
      <c r="I1844" s="9">
        <v>0</v>
      </c>
      <c r="J1844" s="9">
        <v>0</v>
      </c>
      <c r="K1844" s="9">
        <v>0</v>
      </c>
      <c r="L1844" s="9">
        <v>0</v>
      </c>
      <c r="M1844" s="9">
        <v>223</v>
      </c>
      <c r="N1844" s="9">
        <v>132</v>
      </c>
      <c r="O1844" s="9">
        <v>82</v>
      </c>
      <c r="P1844" s="9">
        <v>26.06</v>
      </c>
      <c r="Q1844" s="9">
        <v>75</v>
      </c>
      <c r="R1844" s="9">
        <v>63</v>
      </c>
    </row>
    <row r="1845" spans="1:18" x14ac:dyDescent="0.2">
      <c r="A1845" s="9">
        <v>1</v>
      </c>
      <c r="B1845" s="9">
        <v>0</v>
      </c>
      <c r="C1845" s="9">
        <v>66</v>
      </c>
      <c r="D1845" s="9">
        <v>0</v>
      </c>
      <c r="E1845" s="9">
        <v>1</v>
      </c>
      <c r="F1845" s="9">
        <v>0</v>
      </c>
      <c r="G1845" s="9">
        <v>0</v>
      </c>
      <c r="H1845" s="9">
        <v>0</v>
      </c>
      <c r="I1845" s="9">
        <v>0</v>
      </c>
      <c r="J1845" s="9">
        <v>0</v>
      </c>
      <c r="K1845" s="9">
        <v>1</v>
      </c>
      <c r="L1845" s="9">
        <v>0</v>
      </c>
      <c r="M1845" s="9">
        <v>292</v>
      </c>
      <c r="N1845" s="9">
        <v>143</v>
      </c>
      <c r="O1845" s="9">
        <v>95</v>
      </c>
      <c r="P1845" s="9">
        <v>31.11</v>
      </c>
      <c r="Q1845" s="9">
        <v>90</v>
      </c>
      <c r="R1845" s="9">
        <v>77</v>
      </c>
    </row>
    <row r="1846" spans="1:18" x14ac:dyDescent="0.2">
      <c r="A1846" s="9">
        <v>1</v>
      </c>
      <c r="B1846" s="9">
        <v>1</v>
      </c>
      <c r="C1846" s="9">
        <v>37</v>
      </c>
      <c r="D1846" s="9">
        <v>0</v>
      </c>
      <c r="E1846" s="9">
        <v>1</v>
      </c>
      <c r="F1846" s="9">
        <v>0</v>
      </c>
      <c r="G1846" s="9">
        <v>1</v>
      </c>
      <c r="H1846" s="9">
        <v>20</v>
      </c>
      <c r="I1846" s="9">
        <v>0</v>
      </c>
      <c r="J1846" s="9">
        <v>0</v>
      </c>
      <c r="K1846" s="9">
        <v>0</v>
      </c>
      <c r="L1846" s="9">
        <v>0</v>
      </c>
      <c r="M1846" s="9">
        <v>211</v>
      </c>
      <c r="N1846" s="9">
        <v>116.5</v>
      </c>
      <c r="O1846" s="9">
        <v>77.5</v>
      </c>
      <c r="P1846" s="9">
        <v>24.5</v>
      </c>
      <c r="Q1846" s="9">
        <v>68</v>
      </c>
      <c r="R1846" s="9">
        <v>78</v>
      </c>
    </row>
    <row r="1847" spans="1:18" x14ac:dyDescent="0.2">
      <c r="A1847" s="9">
        <v>0</v>
      </c>
      <c r="B1847" s="9">
        <v>0</v>
      </c>
      <c r="C1847" s="9">
        <v>44</v>
      </c>
      <c r="D1847" s="9">
        <v>0</v>
      </c>
      <c r="E1847" s="9">
        <v>0</v>
      </c>
      <c r="F1847" s="9">
        <v>1</v>
      </c>
      <c r="G1847" s="9">
        <v>1</v>
      </c>
      <c r="H1847" s="9">
        <v>20</v>
      </c>
      <c r="I1847" s="9">
        <v>0</v>
      </c>
      <c r="J1847" s="9">
        <v>0</v>
      </c>
      <c r="K1847" s="9">
        <v>0</v>
      </c>
      <c r="L1847" s="9">
        <v>0</v>
      </c>
      <c r="M1847" s="9">
        <v>245</v>
      </c>
      <c r="N1847" s="9">
        <v>95</v>
      </c>
      <c r="O1847" s="9">
        <v>50</v>
      </c>
      <c r="P1847" s="9">
        <v>21.65</v>
      </c>
      <c r="Q1847" s="9">
        <v>82</v>
      </c>
      <c r="R1847" s="9">
        <v>78</v>
      </c>
    </row>
    <row r="1848" spans="1:18" x14ac:dyDescent="0.2">
      <c r="A1848" s="9">
        <v>0</v>
      </c>
      <c r="B1848" s="9">
        <v>1</v>
      </c>
      <c r="C1848" s="9">
        <v>61</v>
      </c>
      <c r="D1848" s="9">
        <v>0</v>
      </c>
      <c r="E1848" s="9">
        <v>1</v>
      </c>
      <c r="F1848" s="9">
        <v>0</v>
      </c>
      <c r="G1848" s="9">
        <v>1</v>
      </c>
      <c r="H1848" s="9">
        <v>20</v>
      </c>
      <c r="I1848" s="9">
        <v>0</v>
      </c>
      <c r="J1848" s="9">
        <v>0</v>
      </c>
      <c r="K1848" s="9">
        <v>0</v>
      </c>
      <c r="L1848" s="9">
        <v>0</v>
      </c>
      <c r="M1848" s="9">
        <v>167</v>
      </c>
      <c r="N1848" s="9">
        <v>105</v>
      </c>
      <c r="O1848" s="9">
        <v>67.5</v>
      </c>
      <c r="P1848" s="9">
        <v>27.28</v>
      </c>
      <c r="Q1848" s="9">
        <v>88</v>
      </c>
      <c r="R1848" s="9">
        <v>86</v>
      </c>
    </row>
    <row r="1849" spans="1:18" x14ac:dyDescent="0.2">
      <c r="A1849" s="9">
        <v>0</v>
      </c>
      <c r="B1849" s="9">
        <v>0</v>
      </c>
      <c r="C1849" s="9">
        <v>58</v>
      </c>
      <c r="D1849" s="9">
        <v>1</v>
      </c>
      <c r="E1849" s="9">
        <v>0</v>
      </c>
      <c r="F1849" s="9">
        <v>0</v>
      </c>
      <c r="G1849" s="9">
        <v>0</v>
      </c>
      <c r="H1849" s="9">
        <v>0</v>
      </c>
      <c r="I1849" s="9">
        <v>0</v>
      </c>
      <c r="J1849" s="9">
        <v>0</v>
      </c>
      <c r="K1849" s="9">
        <v>0</v>
      </c>
      <c r="L1849" s="9">
        <v>0</v>
      </c>
      <c r="M1849" s="9">
        <v>296</v>
      </c>
      <c r="N1849" s="9">
        <v>141.5</v>
      </c>
      <c r="O1849" s="9">
        <v>87</v>
      </c>
      <c r="P1849" s="9">
        <v>28.31</v>
      </c>
      <c r="Q1849" s="9">
        <v>75</v>
      </c>
      <c r="R1849" s="9">
        <v>78</v>
      </c>
    </row>
    <row r="1850" spans="1:18" x14ac:dyDescent="0.2">
      <c r="A1850" s="9">
        <v>0</v>
      </c>
      <c r="B1850" s="9">
        <v>0</v>
      </c>
      <c r="C1850" s="9">
        <v>42</v>
      </c>
      <c r="D1850" s="9">
        <v>0</v>
      </c>
      <c r="E1850" s="9">
        <v>1</v>
      </c>
      <c r="F1850" s="9">
        <v>0</v>
      </c>
      <c r="G1850" s="9">
        <v>1</v>
      </c>
      <c r="H1850" s="9">
        <v>25</v>
      </c>
      <c r="I1850" s="9">
        <v>0</v>
      </c>
      <c r="J1850" s="9">
        <v>0</v>
      </c>
      <c r="K1850" s="9">
        <v>0</v>
      </c>
      <c r="L1850" s="9">
        <v>0</v>
      </c>
      <c r="M1850" s="9">
        <v>286</v>
      </c>
      <c r="N1850" s="9">
        <v>133.5</v>
      </c>
      <c r="O1850" s="9">
        <v>80</v>
      </c>
      <c r="P1850" s="9">
        <v>26.25</v>
      </c>
      <c r="Q1850" s="9">
        <v>75</v>
      </c>
      <c r="R1850" s="9">
        <v>65</v>
      </c>
    </row>
    <row r="1851" spans="1:18" x14ac:dyDescent="0.2">
      <c r="A1851" s="9">
        <v>0</v>
      </c>
      <c r="B1851" s="9">
        <v>0</v>
      </c>
      <c r="C1851" s="9">
        <v>42</v>
      </c>
      <c r="D1851" s="9">
        <v>0</v>
      </c>
      <c r="E1851" s="9">
        <v>0</v>
      </c>
      <c r="F1851" s="9">
        <v>1</v>
      </c>
      <c r="G1851" s="9">
        <v>1</v>
      </c>
      <c r="H1851" s="9">
        <v>20</v>
      </c>
      <c r="I1851" s="9">
        <v>0</v>
      </c>
      <c r="J1851" s="9">
        <v>0</v>
      </c>
      <c r="K1851" s="9">
        <v>0</v>
      </c>
      <c r="L1851" s="9">
        <v>0</v>
      </c>
      <c r="M1851" s="9">
        <v>193</v>
      </c>
      <c r="N1851" s="9">
        <v>129</v>
      </c>
      <c r="O1851" s="9">
        <v>91.5</v>
      </c>
      <c r="P1851" s="9">
        <v>27.78</v>
      </c>
      <c r="Q1851" s="9">
        <v>95</v>
      </c>
      <c r="R1851" s="9">
        <v>74</v>
      </c>
    </row>
    <row r="1852" spans="1:18" x14ac:dyDescent="0.2">
      <c r="A1852" s="9">
        <v>0</v>
      </c>
      <c r="B1852" s="9">
        <v>1</v>
      </c>
      <c r="C1852" s="9">
        <v>40</v>
      </c>
      <c r="D1852" s="9">
        <v>0</v>
      </c>
      <c r="E1852" s="9">
        <v>1</v>
      </c>
      <c r="F1852" s="9">
        <v>0</v>
      </c>
      <c r="G1852" s="9">
        <v>0</v>
      </c>
      <c r="H1852" s="9">
        <v>0</v>
      </c>
      <c r="I1852" s="9">
        <v>0</v>
      </c>
      <c r="J1852" s="9">
        <v>0</v>
      </c>
      <c r="K1852" s="9">
        <v>0</v>
      </c>
      <c r="L1852" s="9">
        <v>0</v>
      </c>
      <c r="M1852" s="9">
        <v>222</v>
      </c>
      <c r="N1852" s="9">
        <v>112</v>
      </c>
      <c r="O1852" s="9">
        <v>82</v>
      </c>
      <c r="P1852" s="9">
        <v>23.71</v>
      </c>
      <c r="Q1852" s="9">
        <v>77</v>
      </c>
      <c r="R1852" s="9">
        <v>85</v>
      </c>
    </row>
    <row r="1853" spans="1:18" x14ac:dyDescent="0.2">
      <c r="A1853" s="9">
        <v>0</v>
      </c>
      <c r="B1853" s="9">
        <v>0</v>
      </c>
      <c r="C1853" s="9">
        <v>59</v>
      </c>
      <c r="D1853" s="9">
        <v>1</v>
      </c>
      <c r="E1853" s="9">
        <v>0</v>
      </c>
      <c r="F1853" s="9">
        <v>0</v>
      </c>
      <c r="G1853" s="9">
        <v>0</v>
      </c>
      <c r="H1853" s="9">
        <v>0</v>
      </c>
      <c r="I1853" s="9">
        <v>0</v>
      </c>
      <c r="J1853" s="9">
        <v>0</v>
      </c>
      <c r="K1853" s="9">
        <v>1</v>
      </c>
      <c r="L1853" s="9">
        <v>0</v>
      </c>
      <c r="M1853" s="9">
        <v>288</v>
      </c>
      <c r="N1853" s="9">
        <v>158</v>
      </c>
      <c r="O1853" s="9">
        <v>90</v>
      </c>
      <c r="P1853" s="9">
        <v>32.840000000000003</v>
      </c>
      <c r="Q1853" s="9">
        <v>70</v>
      </c>
      <c r="R1853" s="9">
        <v>87</v>
      </c>
    </row>
    <row r="1854" spans="1:18" x14ac:dyDescent="0.2">
      <c r="A1854" s="9">
        <v>0</v>
      </c>
      <c r="B1854" s="9">
        <v>0</v>
      </c>
      <c r="C1854" s="9">
        <v>63</v>
      </c>
      <c r="D1854" s="9">
        <v>1</v>
      </c>
      <c r="E1854" s="9">
        <v>0</v>
      </c>
      <c r="F1854" s="9">
        <v>0</v>
      </c>
      <c r="G1854" s="9">
        <v>0</v>
      </c>
      <c r="H1854" s="9">
        <v>0</v>
      </c>
      <c r="I1854" s="9">
        <v>0</v>
      </c>
      <c r="J1854" s="9">
        <v>0</v>
      </c>
      <c r="K1854" s="9">
        <v>0</v>
      </c>
      <c r="L1854" s="9">
        <v>0</v>
      </c>
      <c r="M1854" s="9">
        <v>362</v>
      </c>
      <c r="N1854" s="9">
        <v>151.5</v>
      </c>
      <c r="O1854" s="9">
        <v>82.5</v>
      </c>
      <c r="P1854" s="9">
        <v>25.15</v>
      </c>
      <c r="Q1854" s="9">
        <v>102</v>
      </c>
      <c r="R1854" s="9">
        <v>78</v>
      </c>
    </row>
    <row r="1855" spans="1:18" x14ac:dyDescent="0.2">
      <c r="A1855" s="9">
        <v>0</v>
      </c>
      <c r="B1855" s="9">
        <v>1</v>
      </c>
      <c r="C1855" s="9">
        <v>41</v>
      </c>
      <c r="D1855" s="9">
        <v>0</v>
      </c>
      <c r="E1855" s="9">
        <v>1</v>
      </c>
      <c r="F1855" s="9">
        <v>0</v>
      </c>
      <c r="G1855" s="9">
        <v>1</v>
      </c>
      <c r="H1855" s="9">
        <v>30</v>
      </c>
      <c r="I1855" s="9">
        <v>0</v>
      </c>
      <c r="J1855" s="9">
        <v>0</v>
      </c>
      <c r="K1855" s="9">
        <v>0</v>
      </c>
      <c r="L1855" s="9">
        <v>0</v>
      </c>
      <c r="M1855" s="9">
        <v>224</v>
      </c>
      <c r="N1855" s="9">
        <v>114</v>
      </c>
      <c r="O1855" s="9">
        <v>68</v>
      </c>
      <c r="P1855" s="9">
        <v>21.42</v>
      </c>
      <c r="Q1855" s="9">
        <v>66</v>
      </c>
      <c r="R1855" s="9">
        <v>107</v>
      </c>
    </row>
    <row r="1856" spans="1:18" x14ac:dyDescent="0.2">
      <c r="A1856" s="9">
        <v>0</v>
      </c>
      <c r="B1856" s="9">
        <v>0</v>
      </c>
      <c r="C1856" s="9">
        <v>51</v>
      </c>
      <c r="D1856" s="9">
        <v>1</v>
      </c>
      <c r="E1856" s="9">
        <v>0</v>
      </c>
      <c r="F1856" s="9">
        <v>0</v>
      </c>
      <c r="G1856" s="9">
        <v>0</v>
      </c>
      <c r="H1856" s="9">
        <v>0</v>
      </c>
      <c r="I1856" s="9">
        <v>0</v>
      </c>
      <c r="J1856" s="9">
        <v>0</v>
      </c>
      <c r="K1856" s="9">
        <v>0</v>
      </c>
      <c r="L1856" s="9">
        <v>0</v>
      </c>
      <c r="M1856" s="9">
        <v>246</v>
      </c>
      <c r="N1856" s="9">
        <v>135</v>
      </c>
      <c r="O1856" s="9">
        <v>82</v>
      </c>
      <c r="P1856" s="9">
        <v>24.67</v>
      </c>
      <c r="Q1856" s="9">
        <v>70</v>
      </c>
      <c r="R1856" s="9">
        <v>77</v>
      </c>
    </row>
    <row r="1857" spans="1:18" x14ac:dyDescent="0.2">
      <c r="A1857" s="9">
        <v>0</v>
      </c>
      <c r="B1857" s="9">
        <v>1</v>
      </c>
      <c r="C1857" s="9">
        <v>62</v>
      </c>
      <c r="D1857" s="9">
        <v>0</v>
      </c>
      <c r="E1857" s="9">
        <v>0</v>
      </c>
      <c r="F1857" s="9">
        <v>1</v>
      </c>
      <c r="G1857" s="9">
        <v>0</v>
      </c>
      <c r="H1857" s="9">
        <v>0</v>
      </c>
      <c r="I1857" s="9">
        <v>0</v>
      </c>
      <c r="J1857" s="9">
        <v>0</v>
      </c>
      <c r="K1857" s="9">
        <v>0</v>
      </c>
      <c r="L1857" s="9">
        <v>0</v>
      </c>
      <c r="M1857" s="9">
        <v>202</v>
      </c>
      <c r="N1857" s="9">
        <v>111</v>
      </c>
      <c r="O1857" s="9">
        <v>79.5</v>
      </c>
      <c r="P1857" s="9">
        <v>27.91</v>
      </c>
      <c r="Q1857" s="9">
        <v>80</v>
      </c>
      <c r="R1857" s="9">
        <v>100</v>
      </c>
    </row>
    <row r="1858" spans="1:18" x14ac:dyDescent="0.2">
      <c r="A1858" s="9">
        <v>0</v>
      </c>
      <c r="B1858" s="9">
        <v>0</v>
      </c>
      <c r="C1858" s="9">
        <v>49</v>
      </c>
      <c r="D1858" s="9">
        <v>1</v>
      </c>
      <c r="E1858" s="9">
        <v>0</v>
      </c>
      <c r="F1858" s="9">
        <v>0</v>
      </c>
      <c r="G1858" s="9">
        <v>0</v>
      </c>
      <c r="H1858" s="9">
        <v>0</v>
      </c>
      <c r="I1858" s="9">
        <v>0</v>
      </c>
      <c r="J1858" s="9">
        <v>0</v>
      </c>
      <c r="K1858" s="9">
        <v>0</v>
      </c>
      <c r="L1858" s="9">
        <v>0</v>
      </c>
      <c r="M1858" s="9">
        <v>307</v>
      </c>
      <c r="N1858" s="9">
        <v>112.5</v>
      </c>
      <c r="O1858" s="9">
        <v>70</v>
      </c>
      <c r="P1858" s="9">
        <v>23.86</v>
      </c>
      <c r="Q1858" s="9">
        <v>60</v>
      </c>
      <c r="R1858" s="9">
        <v>72</v>
      </c>
    </row>
    <row r="1859" spans="1:18" x14ac:dyDescent="0.2">
      <c r="A1859" s="9">
        <v>0</v>
      </c>
      <c r="B1859" s="9">
        <v>0</v>
      </c>
      <c r="C1859" s="9">
        <v>44</v>
      </c>
      <c r="D1859" s="9">
        <v>0</v>
      </c>
      <c r="E1859" s="9">
        <v>1</v>
      </c>
      <c r="F1859" s="9">
        <v>0</v>
      </c>
      <c r="G1859" s="9">
        <v>1</v>
      </c>
      <c r="H1859" s="9">
        <v>20</v>
      </c>
      <c r="I1859" s="9">
        <v>0</v>
      </c>
      <c r="J1859" s="9">
        <v>0</v>
      </c>
      <c r="K1859" s="9">
        <v>0</v>
      </c>
      <c r="L1859" s="9">
        <v>0</v>
      </c>
      <c r="M1859" s="9">
        <v>243</v>
      </c>
      <c r="N1859" s="9">
        <v>129</v>
      </c>
      <c r="O1859" s="9">
        <v>88</v>
      </c>
      <c r="P1859" s="9">
        <v>30.85</v>
      </c>
      <c r="Q1859" s="9">
        <v>90</v>
      </c>
      <c r="R1859" s="9">
        <v>83</v>
      </c>
    </row>
    <row r="1860" spans="1:18" x14ac:dyDescent="0.2">
      <c r="A1860" s="9">
        <v>1</v>
      </c>
      <c r="B1860" s="9">
        <v>1</v>
      </c>
      <c r="C1860" s="9">
        <v>64</v>
      </c>
      <c r="D1860" s="9">
        <v>1</v>
      </c>
      <c r="E1860" s="9">
        <v>0</v>
      </c>
      <c r="F1860" s="9">
        <v>0</v>
      </c>
      <c r="G1860" s="9">
        <v>0</v>
      </c>
      <c r="H1860" s="9">
        <v>0</v>
      </c>
      <c r="I1860" s="9">
        <v>0</v>
      </c>
      <c r="J1860" s="9">
        <v>0</v>
      </c>
      <c r="K1860" s="9">
        <v>0</v>
      </c>
      <c r="L1860" s="9">
        <v>0</v>
      </c>
      <c r="M1860" s="9">
        <v>296</v>
      </c>
      <c r="N1860" s="9">
        <v>142</v>
      </c>
      <c r="O1860" s="9">
        <v>84</v>
      </c>
      <c r="P1860" s="9">
        <v>27.01</v>
      </c>
      <c r="Q1860" s="9">
        <v>52</v>
      </c>
      <c r="R1860" s="9">
        <v>83</v>
      </c>
    </row>
    <row r="1861" spans="1:18" x14ac:dyDescent="0.2">
      <c r="A1861" s="9">
        <v>0</v>
      </c>
      <c r="B1861" s="9">
        <v>0</v>
      </c>
      <c r="C1861" s="9">
        <v>52</v>
      </c>
      <c r="D1861" s="9">
        <v>0</v>
      </c>
      <c r="E1861" s="9">
        <v>0</v>
      </c>
      <c r="F1861" s="9">
        <v>0</v>
      </c>
      <c r="G1861" s="9">
        <v>1</v>
      </c>
      <c r="H1861" s="9">
        <v>20</v>
      </c>
      <c r="I1861" s="9">
        <v>0</v>
      </c>
      <c r="J1861" s="9">
        <v>0</v>
      </c>
      <c r="K1861" s="9">
        <v>0</v>
      </c>
      <c r="L1861" s="9">
        <v>0</v>
      </c>
      <c r="M1861" s="9">
        <v>234</v>
      </c>
      <c r="N1861" s="9">
        <v>110</v>
      </c>
      <c r="O1861" s="9">
        <v>70</v>
      </c>
      <c r="P1861" s="9">
        <v>22.52</v>
      </c>
      <c r="Q1861" s="9">
        <v>75</v>
      </c>
      <c r="R1861" s="9">
        <v>78</v>
      </c>
    </row>
    <row r="1862" spans="1:18" x14ac:dyDescent="0.2">
      <c r="A1862" s="9">
        <v>0</v>
      </c>
      <c r="B1862" s="9">
        <v>0</v>
      </c>
      <c r="C1862" s="9">
        <v>45</v>
      </c>
      <c r="D1862" s="9">
        <v>0</v>
      </c>
      <c r="E1862" s="9">
        <v>0</v>
      </c>
      <c r="F1862" s="9">
        <v>1</v>
      </c>
      <c r="G1862" s="9">
        <v>0</v>
      </c>
      <c r="H1862" s="9">
        <v>0</v>
      </c>
      <c r="I1862" s="9">
        <v>0</v>
      </c>
      <c r="J1862" s="9">
        <v>0</v>
      </c>
      <c r="K1862" s="9">
        <v>0</v>
      </c>
      <c r="L1862" s="9">
        <v>0</v>
      </c>
      <c r="M1862" s="9">
        <v>237</v>
      </c>
      <c r="N1862" s="9">
        <v>118</v>
      </c>
      <c r="O1862" s="9">
        <v>84</v>
      </c>
      <c r="P1862" s="9">
        <v>22.53</v>
      </c>
      <c r="Q1862" s="9">
        <v>68</v>
      </c>
      <c r="R1862" s="9">
        <v>78</v>
      </c>
    </row>
    <row r="1863" spans="1:18" x14ac:dyDescent="0.2">
      <c r="A1863" s="9">
        <v>0</v>
      </c>
      <c r="B1863" s="9">
        <v>0</v>
      </c>
      <c r="C1863" s="9">
        <v>63</v>
      </c>
      <c r="D1863" s="9">
        <v>1</v>
      </c>
      <c r="E1863" s="9">
        <v>0</v>
      </c>
      <c r="F1863" s="9">
        <v>0</v>
      </c>
      <c r="G1863" s="9">
        <v>0</v>
      </c>
      <c r="H1863" s="9">
        <v>0</v>
      </c>
      <c r="I1863" s="9">
        <v>0</v>
      </c>
      <c r="J1863" s="9">
        <v>0</v>
      </c>
      <c r="K1863" s="9">
        <v>1</v>
      </c>
      <c r="L1863" s="9">
        <v>0</v>
      </c>
      <c r="M1863" s="9">
        <v>237</v>
      </c>
      <c r="N1863" s="9">
        <v>155</v>
      </c>
      <c r="O1863" s="9">
        <v>92.5</v>
      </c>
      <c r="P1863" s="9">
        <v>31.5</v>
      </c>
      <c r="Q1863" s="9">
        <v>62</v>
      </c>
      <c r="R1863" s="9">
        <v>83</v>
      </c>
    </row>
    <row r="1864" spans="1:18" x14ac:dyDescent="0.2">
      <c r="A1864" s="9">
        <v>0</v>
      </c>
      <c r="B1864" s="9">
        <v>1</v>
      </c>
      <c r="C1864" s="9">
        <v>38</v>
      </c>
      <c r="D1864" s="9">
        <v>0</v>
      </c>
      <c r="E1864" s="9">
        <v>1</v>
      </c>
      <c r="F1864" s="9">
        <v>0</v>
      </c>
      <c r="G1864" s="9">
        <v>1</v>
      </c>
      <c r="H1864" s="9">
        <v>20</v>
      </c>
      <c r="I1864" s="9">
        <v>0</v>
      </c>
      <c r="J1864" s="9">
        <v>0</v>
      </c>
      <c r="K1864" s="9">
        <v>0</v>
      </c>
      <c r="L1864" s="9">
        <v>0</v>
      </c>
      <c r="M1864" s="9">
        <v>227</v>
      </c>
      <c r="N1864" s="9">
        <v>108</v>
      </c>
      <c r="O1864" s="9">
        <v>65.5</v>
      </c>
      <c r="P1864" s="9">
        <v>25.45</v>
      </c>
      <c r="Q1864" s="9">
        <v>85</v>
      </c>
      <c r="R1864" s="9">
        <v>110</v>
      </c>
    </row>
    <row r="1865" spans="1:18" x14ac:dyDescent="0.2">
      <c r="A1865" s="9">
        <v>0</v>
      </c>
      <c r="B1865" s="9">
        <v>0</v>
      </c>
      <c r="C1865" s="9">
        <v>39</v>
      </c>
      <c r="D1865" s="9">
        <v>0</v>
      </c>
      <c r="E1865" s="9">
        <v>0</v>
      </c>
      <c r="F1865" s="9">
        <v>1</v>
      </c>
      <c r="G1865" s="9">
        <v>0</v>
      </c>
      <c r="H1865" s="9">
        <v>0</v>
      </c>
      <c r="I1865" s="9">
        <v>0</v>
      </c>
      <c r="J1865" s="9">
        <v>0</v>
      </c>
      <c r="K1865" s="9">
        <v>1</v>
      </c>
      <c r="L1865" s="9">
        <v>0</v>
      </c>
      <c r="M1865" s="9">
        <v>220</v>
      </c>
      <c r="N1865" s="9">
        <v>137.5</v>
      </c>
      <c r="O1865" s="9">
        <v>101.5</v>
      </c>
      <c r="P1865" s="9">
        <v>22.85</v>
      </c>
      <c r="Q1865" s="9">
        <v>60</v>
      </c>
      <c r="R1865" s="9">
        <v>88</v>
      </c>
    </row>
    <row r="1866" spans="1:18" x14ac:dyDescent="0.2">
      <c r="A1866" s="9">
        <v>0</v>
      </c>
      <c r="B1866" s="9">
        <v>1</v>
      </c>
      <c r="C1866" s="9">
        <v>45</v>
      </c>
      <c r="D1866" s="9">
        <v>0</v>
      </c>
      <c r="E1866" s="9">
        <v>0</v>
      </c>
      <c r="F1866" s="9">
        <v>1</v>
      </c>
      <c r="G1866" s="9">
        <v>1</v>
      </c>
      <c r="H1866" s="9">
        <v>35</v>
      </c>
      <c r="I1866" s="9">
        <v>0</v>
      </c>
      <c r="J1866" s="9">
        <v>0</v>
      </c>
      <c r="K1866" s="9">
        <v>0</v>
      </c>
      <c r="L1866" s="9">
        <v>0</v>
      </c>
      <c r="M1866" s="9">
        <v>161</v>
      </c>
      <c r="N1866" s="9">
        <v>122</v>
      </c>
      <c r="O1866" s="9">
        <v>82</v>
      </c>
      <c r="P1866" s="9">
        <v>26.09</v>
      </c>
      <c r="Q1866" s="9">
        <v>65</v>
      </c>
      <c r="R1866" s="9">
        <v>91</v>
      </c>
    </row>
    <row r="1867" spans="1:18" x14ac:dyDescent="0.2">
      <c r="A1867" s="9">
        <v>1</v>
      </c>
      <c r="B1867" s="9">
        <v>0</v>
      </c>
      <c r="C1867" s="9">
        <v>55</v>
      </c>
      <c r="D1867" s="9">
        <v>1</v>
      </c>
      <c r="E1867" s="9">
        <v>0</v>
      </c>
      <c r="F1867" s="9">
        <v>0</v>
      </c>
      <c r="G1867" s="9">
        <v>0</v>
      </c>
      <c r="H1867" s="9">
        <v>0</v>
      </c>
      <c r="I1867" s="9">
        <v>0</v>
      </c>
      <c r="J1867" s="9">
        <v>0</v>
      </c>
      <c r="K1867" s="9">
        <v>0</v>
      </c>
      <c r="L1867" s="9">
        <v>0</v>
      </c>
      <c r="M1867" s="9">
        <v>232</v>
      </c>
      <c r="N1867" s="9">
        <v>119</v>
      </c>
      <c r="O1867" s="9">
        <v>81</v>
      </c>
      <c r="P1867" s="9">
        <v>30</v>
      </c>
      <c r="Q1867" s="9">
        <v>60</v>
      </c>
      <c r="R1867" s="9">
        <v>100</v>
      </c>
    </row>
    <row r="1868" spans="1:18" x14ac:dyDescent="0.2">
      <c r="A1868" s="9">
        <v>0</v>
      </c>
      <c r="B1868" s="9">
        <v>0</v>
      </c>
      <c r="C1868" s="9">
        <v>63</v>
      </c>
      <c r="D1868" s="9">
        <v>1</v>
      </c>
      <c r="E1868" s="9">
        <v>0</v>
      </c>
      <c r="F1868" s="9">
        <v>0</v>
      </c>
      <c r="G1868" s="9">
        <v>1</v>
      </c>
      <c r="H1868" s="9">
        <v>10</v>
      </c>
      <c r="I1868" s="9">
        <v>1</v>
      </c>
      <c r="J1868" s="9">
        <v>0</v>
      </c>
      <c r="K1868" s="9">
        <v>1</v>
      </c>
      <c r="L1868" s="9">
        <v>0</v>
      </c>
      <c r="M1868" s="9">
        <v>213</v>
      </c>
      <c r="N1868" s="9">
        <v>182</v>
      </c>
      <c r="O1868" s="9">
        <v>92</v>
      </c>
      <c r="P1868" s="9">
        <v>26.87</v>
      </c>
      <c r="Q1868" s="9">
        <v>52</v>
      </c>
      <c r="R1868" s="9">
        <v>63</v>
      </c>
    </row>
    <row r="1869" spans="1:18" x14ac:dyDescent="0.2">
      <c r="A1869" s="9">
        <v>0</v>
      </c>
      <c r="B1869" s="9">
        <v>1</v>
      </c>
      <c r="C1869" s="9">
        <v>41</v>
      </c>
      <c r="D1869" s="9">
        <v>0</v>
      </c>
      <c r="E1869" s="9">
        <v>0</v>
      </c>
      <c r="F1869" s="9">
        <v>1</v>
      </c>
      <c r="G1869" s="9">
        <v>0</v>
      </c>
      <c r="H1869" s="9">
        <v>0</v>
      </c>
      <c r="I1869" s="9">
        <v>0</v>
      </c>
      <c r="J1869" s="9">
        <v>0</v>
      </c>
      <c r="K1869" s="9">
        <v>1</v>
      </c>
      <c r="L1869" s="9">
        <v>0</v>
      </c>
      <c r="M1869" s="9">
        <v>250</v>
      </c>
      <c r="N1869" s="9">
        <v>150</v>
      </c>
      <c r="O1869" s="9">
        <v>92</v>
      </c>
      <c r="P1869" s="9">
        <v>33.29</v>
      </c>
      <c r="Q1869" s="9">
        <v>85</v>
      </c>
      <c r="R1869" s="9">
        <v>85</v>
      </c>
    </row>
    <row r="1870" spans="1:18" x14ac:dyDescent="0.2">
      <c r="A1870" s="9">
        <v>0</v>
      </c>
      <c r="B1870" s="9">
        <v>0</v>
      </c>
      <c r="C1870" s="9">
        <v>46</v>
      </c>
      <c r="D1870" s="9">
        <v>1</v>
      </c>
      <c r="E1870" s="9">
        <v>0</v>
      </c>
      <c r="F1870" s="9">
        <v>0</v>
      </c>
      <c r="G1870" s="9">
        <v>0</v>
      </c>
      <c r="H1870" s="9">
        <v>0</v>
      </c>
      <c r="I1870" s="9">
        <v>0</v>
      </c>
      <c r="J1870" s="9">
        <v>0</v>
      </c>
      <c r="K1870" s="9">
        <v>0</v>
      </c>
      <c r="L1870" s="9">
        <v>0</v>
      </c>
      <c r="M1870" s="9">
        <v>295</v>
      </c>
      <c r="N1870" s="9">
        <v>145</v>
      </c>
      <c r="O1870" s="9">
        <v>90</v>
      </c>
      <c r="P1870" s="9">
        <v>25.87</v>
      </c>
      <c r="Q1870" s="9">
        <v>90</v>
      </c>
      <c r="R1870" s="9">
        <v>79</v>
      </c>
    </row>
    <row r="1871" spans="1:18" x14ac:dyDescent="0.2">
      <c r="A1871" s="9">
        <v>0</v>
      </c>
      <c r="B1871" s="9">
        <v>0</v>
      </c>
      <c r="C1871" s="9">
        <v>58</v>
      </c>
      <c r="D1871" s="9">
        <v>0</v>
      </c>
      <c r="E1871" s="9">
        <v>0</v>
      </c>
      <c r="F1871" s="9">
        <v>1</v>
      </c>
      <c r="G1871" s="9">
        <v>0</v>
      </c>
      <c r="H1871" s="9">
        <v>0</v>
      </c>
      <c r="I1871" s="9">
        <v>0</v>
      </c>
      <c r="J1871" s="9">
        <v>0</v>
      </c>
      <c r="K1871" s="9">
        <v>1</v>
      </c>
      <c r="L1871" s="9">
        <v>0</v>
      </c>
      <c r="M1871" s="9">
        <v>232</v>
      </c>
      <c r="N1871" s="9">
        <v>145</v>
      </c>
      <c r="O1871" s="9">
        <v>94</v>
      </c>
      <c r="P1871" s="9">
        <v>26.38</v>
      </c>
      <c r="Q1871" s="9">
        <v>66</v>
      </c>
      <c r="R1871" s="9">
        <v>80</v>
      </c>
    </row>
    <row r="1872" spans="1:18" x14ac:dyDescent="0.2">
      <c r="A1872" s="9">
        <v>0</v>
      </c>
      <c r="B1872" s="9">
        <v>0</v>
      </c>
      <c r="C1872" s="9">
        <v>53</v>
      </c>
      <c r="D1872" s="9">
        <v>1</v>
      </c>
      <c r="E1872" s="9">
        <v>0</v>
      </c>
      <c r="F1872" s="9">
        <v>0</v>
      </c>
      <c r="G1872" s="9">
        <v>0</v>
      </c>
      <c r="H1872" s="9">
        <v>0</v>
      </c>
      <c r="I1872" s="9">
        <v>0</v>
      </c>
      <c r="J1872" s="9">
        <v>0</v>
      </c>
      <c r="K1872" s="9">
        <v>0</v>
      </c>
      <c r="L1872" s="9">
        <v>0</v>
      </c>
      <c r="M1872" s="9">
        <v>185</v>
      </c>
      <c r="N1872" s="9">
        <v>96</v>
      </c>
      <c r="O1872" s="9">
        <v>72</v>
      </c>
      <c r="P1872" s="9">
        <v>21.35</v>
      </c>
      <c r="Q1872" s="9">
        <v>60</v>
      </c>
      <c r="R1872" s="9">
        <v>82</v>
      </c>
    </row>
    <row r="1873" spans="1:18" x14ac:dyDescent="0.2">
      <c r="A1873" s="9">
        <v>1</v>
      </c>
      <c r="B1873" s="9">
        <v>1</v>
      </c>
      <c r="C1873" s="9">
        <v>59</v>
      </c>
      <c r="D1873" s="9">
        <v>0</v>
      </c>
      <c r="E1873" s="9">
        <v>0</v>
      </c>
      <c r="F1873" s="9">
        <v>0</v>
      </c>
      <c r="G1873" s="9">
        <v>0</v>
      </c>
      <c r="H1873" s="9">
        <v>0</v>
      </c>
      <c r="I1873" s="9">
        <v>0</v>
      </c>
      <c r="J1873" s="9">
        <v>0</v>
      </c>
      <c r="K1873" s="9">
        <v>0</v>
      </c>
      <c r="L1873" s="9">
        <v>0</v>
      </c>
      <c r="M1873" s="9">
        <v>210</v>
      </c>
      <c r="N1873" s="9">
        <v>134</v>
      </c>
      <c r="O1873" s="9">
        <v>84</v>
      </c>
      <c r="P1873" s="9">
        <v>25.64</v>
      </c>
      <c r="Q1873" s="9">
        <v>58</v>
      </c>
      <c r="R1873" s="9">
        <v>77</v>
      </c>
    </row>
    <row r="1874" spans="1:18" x14ac:dyDescent="0.2">
      <c r="A1874" s="9">
        <v>0</v>
      </c>
      <c r="B1874" s="9">
        <v>1</v>
      </c>
      <c r="C1874" s="9">
        <v>46</v>
      </c>
      <c r="D1874" s="9">
        <v>1</v>
      </c>
      <c r="E1874" s="9">
        <v>0</v>
      </c>
      <c r="F1874" s="9">
        <v>0</v>
      </c>
      <c r="G1874" s="9">
        <v>0</v>
      </c>
      <c r="H1874" s="9">
        <v>0</v>
      </c>
      <c r="I1874" s="9">
        <v>0</v>
      </c>
      <c r="J1874" s="9">
        <v>0</v>
      </c>
      <c r="K1874" s="9">
        <v>0</v>
      </c>
      <c r="L1874" s="9">
        <v>0</v>
      </c>
      <c r="M1874" s="9">
        <v>222</v>
      </c>
      <c r="N1874" s="9">
        <v>120.5</v>
      </c>
      <c r="O1874" s="9">
        <v>73.5</v>
      </c>
      <c r="P1874" s="9">
        <v>27.23</v>
      </c>
      <c r="Q1874" s="9">
        <v>77</v>
      </c>
      <c r="R1874" s="9">
        <v>60</v>
      </c>
    </row>
    <row r="1875" spans="1:18" x14ac:dyDescent="0.2">
      <c r="A1875" s="9">
        <v>0</v>
      </c>
      <c r="B1875" s="9">
        <v>0</v>
      </c>
      <c r="C1875" s="9">
        <v>51</v>
      </c>
      <c r="D1875" s="9">
        <v>0</v>
      </c>
      <c r="E1875" s="9">
        <v>0</v>
      </c>
      <c r="F1875" s="9">
        <v>1</v>
      </c>
      <c r="G1875" s="9">
        <v>0</v>
      </c>
      <c r="H1875" s="9">
        <v>0</v>
      </c>
      <c r="I1875" s="9">
        <v>0</v>
      </c>
      <c r="J1875" s="9">
        <v>0</v>
      </c>
      <c r="K1875" s="9">
        <v>0</v>
      </c>
      <c r="L1875" s="9">
        <v>0</v>
      </c>
      <c r="M1875" s="9">
        <v>216</v>
      </c>
      <c r="N1875" s="9">
        <v>128</v>
      </c>
      <c r="O1875" s="9">
        <v>83.5</v>
      </c>
      <c r="P1875" s="9">
        <v>24.41</v>
      </c>
      <c r="Q1875" s="9">
        <v>72</v>
      </c>
      <c r="R1875" s="9">
        <v>75</v>
      </c>
    </row>
    <row r="1876" spans="1:18" x14ac:dyDescent="0.2">
      <c r="A1876" s="9">
        <v>0</v>
      </c>
      <c r="B1876" s="9">
        <v>0</v>
      </c>
      <c r="C1876" s="9">
        <v>42</v>
      </c>
      <c r="D1876" s="9">
        <v>0</v>
      </c>
      <c r="E1876" s="9">
        <v>0</v>
      </c>
      <c r="F1876" s="9">
        <v>1</v>
      </c>
      <c r="G1876" s="9">
        <v>0</v>
      </c>
      <c r="H1876" s="9">
        <v>0</v>
      </c>
      <c r="I1876" s="9">
        <v>0</v>
      </c>
      <c r="J1876" s="9">
        <v>0</v>
      </c>
      <c r="K1876" s="9">
        <v>0</v>
      </c>
      <c r="L1876" s="9">
        <v>0</v>
      </c>
      <c r="M1876" s="9">
        <v>190</v>
      </c>
      <c r="N1876" s="9">
        <v>121</v>
      </c>
      <c r="O1876" s="9">
        <v>85.5</v>
      </c>
      <c r="P1876" s="9">
        <v>22.19</v>
      </c>
      <c r="Q1876" s="9">
        <v>87</v>
      </c>
      <c r="R1876" s="9">
        <v>85</v>
      </c>
    </row>
    <row r="1877" spans="1:18" x14ac:dyDescent="0.2">
      <c r="A1877" s="9">
        <v>0</v>
      </c>
      <c r="B1877" s="9">
        <v>0</v>
      </c>
      <c r="C1877" s="9">
        <v>62</v>
      </c>
      <c r="D1877" s="9">
        <v>1</v>
      </c>
      <c r="E1877" s="9">
        <v>0</v>
      </c>
      <c r="F1877" s="9">
        <v>0</v>
      </c>
      <c r="G1877" s="9">
        <v>0</v>
      </c>
      <c r="H1877" s="9">
        <v>0</v>
      </c>
      <c r="I1877" s="9">
        <v>0</v>
      </c>
      <c r="J1877" s="9">
        <v>0</v>
      </c>
      <c r="K1877" s="9">
        <v>1</v>
      </c>
      <c r="L1877" s="9">
        <v>0</v>
      </c>
      <c r="M1877" s="9">
        <v>262</v>
      </c>
      <c r="N1877" s="9">
        <v>175</v>
      </c>
      <c r="O1877" s="9">
        <v>85</v>
      </c>
      <c r="P1877" s="9">
        <v>30.91</v>
      </c>
      <c r="Q1877" s="9">
        <v>68</v>
      </c>
      <c r="R1877" s="9">
        <v>72</v>
      </c>
    </row>
    <row r="1878" spans="1:18" x14ac:dyDescent="0.2">
      <c r="A1878" s="9">
        <v>0</v>
      </c>
      <c r="B1878" s="9">
        <v>1</v>
      </c>
      <c r="C1878" s="9">
        <v>47</v>
      </c>
      <c r="D1878" s="9">
        <v>1</v>
      </c>
      <c r="E1878" s="9">
        <v>0</v>
      </c>
      <c r="F1878" s="9">
        <v>0</v>
      </c>
      <c r="G1878" s="9">
        <v>1</v>
      </c>
      <c r="H1878" s="9">
        <v>30</v>
      </c>
      <c r="I1878" s="9">
        <v>0</v>
      </c>
      <c r="J1878" s="9">
        <v>0</v>
      </c>
      <c r="K1878" s="9">
        <v>0</v>
      </c>
      <c r="L1878" s="9">
        <v>0</v>
      </c>
      <c r="M1878" s="9">
        <v>260</v>
      </c>
      <c r="N1878" s="9">
        <v>111</v>
      </c>
      <c r="O1878" s="9">
        <v>70</v>
      </c>
      <c r="P1878" s="9">
        <v>23.46</v>
      </c>
      <c r="Q1878" s="9">
        <v>66</v>
      </c>
      <c r="R1878" s="9">
        <v>71</v>
      </c>
    </row>
    <row r="1879" spans="1:18" x14ac:dyDescent="0.2">
      <c r="A1879" s="9">
        <v>0</v>
      </c>
      <c r="B1879" s="9">
        <v>0</v>
      </c>
      <c r="C1879" s="9">
        <v>43</v>
      </c>
      <c r="D1879" s="9">
        <v>0</v>
      </c>
      <c r="E1879" s="9">
        <v>0</v>
      </c>
      <c r="F1879" s="9">
        <v>1</v>
      </c>
      <c r="G1879" s="9">
        <v>0</v>
      </c>
      <c r="H1879" s="9">
        <v>0</v>
      </c>
      <c r="I1879" s="9">
        <v>0</v>
      </c>
      <c r="J1879" s="9">
        <v>0</v>
      </c>
      <c r="K1879" s="9">
        <v>0</v>
      </c>
      <c r="L1879" s="9">
        <v>0</v>
      </c>
      <c r="M1879" s="9">
        <v>192</v>
      </c>
      <c r="N1879" s="9">
        <v>107.5</v>
      </c>
      <c r="O1879" s="9">
        <v>67.5</v>
      </c>
      <c r="P1879" s="9">
        <v>21.22</v>
      </c>
      <c r="Q1879" s="9">
        <v>67</v>
      </c>
      <c r="R1879" s="9">
        <v>78</v>
      </c>
    </row>
    <row r="1880" spans="1:18" x14ac:dyDescent="0.2">
      <c r="A1880" s="9">
        <v>0</v>
      </c>
      <c r="B1880" s="9">
        <v>0</v>
      </c>
      <c r="C1880" s="9">
        <v>48</v>
      </c>
      <c r="D1880" s="9">
        <v>1</v>
      </c>
      <c r="E1880" s="9">
        <v>0</v>
      </c>
      <c r="F1880" s="9">
        <v>0</v>
      </c>
      <c r="G1880" s="9">
        <v>1</v>
      </c>
      <c r="H1880" s="9">
        <v>15</v>
      </c>
      <c r="I1880" s="9">
        <v>0</v>
      </c>
      <c r="J1880" s="9">
        <v>0</v>
      </c>
      <c r="K1880" s="9">
        <v>0</v>
      </c>
      <c r="L1880" s="9">
        <v>0</v>
      </c>
      <c r="M1880" s="9">
        <v>229</v>
      </c>
      <c r="N1880" s="9">
        <v>111</v>
      </c>
      <c r="O1880" s="9">
        <v>85</v>
      </c>
      <c r="P1880" s="9">
        <v>24.1</v>
      </c>
      <c r="Q1880" s="9">
        <v>75</v>
      </c>
      <c r="R1880" s="9">
        <v>74</v>
      </c>
    </row>
    <row r="1881" spans="1:18" x14ac:dyDescent="0.2">
      <c r="A1881" s="9">
        <v>1</v>
      </c>
      <c r="B1881" s="9">
        <v>0</v>
      </c>
      <c r="C1881" s="9">
        <v>57</v>
      </c>
      <c r="D1881" s="9">
        <v>0</v>
      </c>
      <c r="E1881" s="9">
        <v>0</v>
      </c>
      <c r="F1881" s="9">
        <v>1</v>
      </c>
      <c r="G1881" s="9">
        <v>1</v>
      </c>
      <c r="H1881" s="9">
        <v>1</v>
      </c>
      <c r="I1881" s="9">
        <v>0</v>
      </c>
      <c r="J1881" s="9">
        <v>0</v>
      </c>
      <c r="K1881" s="9">
        <v>0</v>
      </c>
      <c r="L1881" s="9">
        <v>0</v>
      </c>
      <c r="M1881" s="9">
        <v>289</v>
      </c>
      <c r="N1881" s="9">
        <v>142</v>
      </c>
      <c r="O1881" s="9">
        <v>83</v>
      </c>
      <c r="P1881" s="9">
        <v>35.17</v>
      </c>
      <c r="Q1881" s="9">
        <v>68</v>
      </c>
      <c r="R1881" s="9">
        <v>72</v>
      </c>
    </row>
    <row r="1882" spans="1:18" x14ac:dyDescent="0.2">
      <c r="A1882" s="9">
        <v>0</v>
      </c>
      <c r="B1882" s="9">
        <v>0</v>
      </c>
      <c r="C1882" s="9">
        <v>43</v>
      </c>
      <c r="D1882" s="9">
        <v>0</v>
      </c>
      <c r="E1882" s="9">
        <v>0</v>
      </c>
      <c r="F1882" s="9">
        <v>1</v>
      </c>
      <c r="G1882" s="9">
        <v>1</v>
      </c>
      <c r="H1882" s="9">
        <v>8</v>
      </c>
      <c r="I1882" s="9">
        <v>0</v>
      </c>
      <c r="J1882" s="9">
        <v>0</v>
      </c>
      <c r="K1882" s="9">
        <v>0</v>
      </c>
      <c r="L1882" s="9">
        <v>0</v>
      </c>
      <c r="M1882" s="9">
        <v>192</v>
      </c>
      <c r="N1882" s="9">
        <v>119.5</v>
      </c>
      <c r="O1882" s="9">
        <v>69.5</v>
      </c>
      <c r="P1882" s="9">
        <v>24.67</v>
      </c>
      <c r="Q1882" s="9">
        <v>90</v>
      </c>
      <c r="R1882" s="9">
        <v>83</v>
      </c>
    </row>
    <row r="1883" spans="1:18" x14ac:dyDescent="0.2">
      <c r="A1883" s="9">
        <v>0</v>
      </c>
      <c r="B1883" s="9">
        <v>1</v>
      </c>
      <c r="C1883" s="9">
        <v>64</v>
      </c>
      <c r="D1883" s="9">
        <v>0</v>
      </c>
      <c r="E1883" s="9">
        <v>0</v>
      </c>
      <c r="F1883" s="9">
        <v>1</v>
      </c>
      <c r="G1883" s="9">
        <v>0</v>
      </c>
      <c r="H1883" s="9">
        <v>0</v>
      </c>
      <c r="I1883" s="9">
        <v>0</v>
      </c>
      <c r="J1883" s="9">
        <v>0</v>
      </c>
      <c r="K1883" s="9">
        <v>0</v>
      </c>
      <c r="L1883" s="9">
        <v>0</v>
      </c>
      <c r="M1883" s="9">
        <v>229</v>
      </c>
      <c r="N1883" s="9">
        <v>105</v>
      </c>
      <c r="O1883" s="9">
        <v>72.5</v>
      </c>
      <c r="P1883" s="9">
        <v>26.76</v>
      </c>
      <c r="Q1883" s="9">
        <v>84</v>
      </c>
      <c r="R1883" s="9">
        <v>77</v>
      </c>
    </row>
    <row r="1884" spans="1:18" x14ac:dyDescent="0.2">
      <c r="A1884" s="9">
        <v>0</v>
      </c>
      <c r="B1884" s="9">
        <v>1</v>
      </c>
      <c r="C1884" s="9">
        <v>45</v>
      </c>
      <c r="D1884" s="9">
        <v>0</v>
      </c>
      <c r="E1884" s="9">
        <v>0</v>
      </c>
      <c r="F1884" s="9">
        <v>1</v>
      </c>
      <c r="G1884" s="9">
        <v>1</v>
      </c>
      <c r="H1884" s="9">
        <v>18</v>
      </c>
      <c r="I1884" s="9">
        <v>0</v>
      </c>
      <c r="J1884" s="9">
        <v>0</v>
      </c>
      <c r="K1884" s="9">
        <v>1</v>
      </c>
      <c r="L1884" s="9">
        <v>0</v>
      </c>
      <c r="M1884" s="9">
        <v>170</v>
      </c>
      <c r="N1884" s="9">
        <v>145.5</v>
      </c>
      <c r="O1884" s="9">
        <v>99</v>
      </c>
      <c r="P1884" s="9">
        <v>26.74</v>
      </c>
      <c r="Q1884" s="9">
        <v>83</v>
      </c>
      <c r="R1884" s="9">
        <v>85</v>
      </c>
    </row>
    <row r="1885" spans="1:18" x14ac:dyDescent="0.2">
      <c r="A1885" s="9">
        <v>0</v>
      </c>
      <c r="B1885" s="9">
        <v>0</v>
      </c>
      <c r="C1885" s="9">
        <v>49</v>
      </c>
      <c r="D1885" s="9">
        <v>0</v>
      </c>
      <c r="E1885" s="9">
        <v>0</v>
      </c>
      <c r="F1885" s="9">
        <v>1</v>
      </c>
      <c r="G1885" s="9">
        <v>0</v>
      </c>
      <c r="H1885" s="9">
        <v>0</v>
      </c>
      <c r="I1885" s="9">
        <v>0</v>
      </c>
      <c r="J1885" s="9">
        <v>0</v>
      </c>
      <c r="K1885" s="9">
        <v>0</v>
      </c>
      <c r="L1885" s="9">
        <v>0</v>
      </c>
      <c r="M1885" s="9">
        <v>238</v>
      </c>
      <c r="N1885" s="9">
        <v>97</v>
      </c>
      <c r="O1885" s="9">
        <v>67</v>
      </c>
      <c r="P1885" s="9">
        <v>23.17</v>
      </c>
      <c r="Q1885" s="9">
        <v>75</v>
      </c>
      <c r="R1885" s="9">
        <v>77</v>
      </c>
    </row>
    <row r="1886" spans="1:18" x14ac:dyDescent="0.2">
      <c r="A1886" s="9">
        <v>0</v>
      </c>
      <c r="B1886" s="9">
        <v>0</v>
      </c>
      <c r="C1886" s="9">
        <v>45</v>
      </c>
      <c r="D1886" s="9">
        <v>1</v>
      </c>
      <c r="E1886" s="9">
        <v>0</v>
      </c>
      <c r="F1886" s="9">
        <v>0</v>
      </c>
      <c r="G1886" s="9">
        <v>0</v>
      </c>
      <c r="H1886" s="9">
        <v>0</v>
      </c>
      <c r="I1886" s="9">
        <v>0</v>
      </c>
      <c r="J1886" s="9">
        <v>0</v>
      </c>
      <c r="K1886" s="9">
        <v>0</v>
      </c>
      <c r="L1886" s="9">
        <v>0</v>
      </c>
      <c r="M1886" s="9">
        <v>244</v>
      </c>
      <c r="N1886" s="9">
        <v>119</v>
      </c>
      <c r="O1886" s="9">
        <v>73</v>
      </c>
      <c r="P1886" s="9">
        <v>26.51</v>
      </c>
      <c r="Q1886" s="9">
        <v>80</v>
      </c>
      <c r="R1886" s="9">
        <v>80</v>
      </c>
    </row>
    <row r="1887" spans="1:18" x14ac:dyDescent="0.2">
      <c r="A1887" s="9">
        <v>0</v>
      </c>
      <c r="B1887" s="9">
        <v>1</v>
      </c>
      <c r="C1887" s="9">
        <v>53</v>
      </c>
      <c r="D1887" s="9">
        <v>0</v>
      </c>
      <c r="E1887" s="9">
        <v>0</v>
      </c>
      <c r="F1887" s="9">
        <v>0</v>
      </c>
      <c r="G1887" s="9">
        <v>1</v>
      </c>
      <c r="H1887" s="9">
        <v>30</v>
      </c>
      <c r="I1887" s="9">
        <v>0</v>
      </c>
      <c r="J1887" s="9">
        <v>0</v>
      </c>
      <c r="K1887" s="9">
        <v>1</v>
      </c>
      <c r="L1887" s="9">
        <v>0</v>
      </c>
      <c r="M1887" s="9">
        <v>226</v>
      </c>
      <c r="N1887" s="9">
        <v>139</v>
      </c>
      <c r="O1887" s="9">
        <v>80</v>
      </c>
      <c r="P1887" s="9">
        <v>23.62</v>
      </c>
      <c r="Q1887" s="9">
        <v>72</v>
      </c>
      <c r="R1887" s="9">
        <v>69</v>
      </c>
    </row>
    <row r="1888" spans="1:18" x14ac:dyDescent="0.2">
      <c r="A1888" s="9">
        <v>0</v>
      </c>
      <c r="B1888" s="9">
        <v>1</v>
      </c>
      <c r="C1888" s="9">
        <v>45</v>
      </c>
      <c r="D1888" s="9">
        <v>0</v>
      </c>
      <c r="E1888" s="9">
        <v>0</v>
      </c>
      <c r="F1888" s="9">
        <v>1</v>
      </c>
      <c r="G1888" s="9">
        <v>1</v>
      </c>
      <c r="H1888" s="9">
        <v>30</v>
      </c>
      <c r="I1888" s="9">
        <v>0</v>
      </c>
      <c r="J1888" s="9">
        <v>0</v>
      </c>
      <c r="K1888" s="9">
        <v>0</v>
      </c>
      <c r="L1888" s="9">
        <v>0</v>
      </c>
      <c r="M1888" s="9">
        <v>250</v>
      </c>
      <c r="N1888" s="9">
        <v>126</v>
      </c>
      <c r="O1888" s="9">
        <v>89.5</v>
      </c>
      <c r="P1888" s="9">
        <v>28.68</v>
      </c>
      <c r="Q1888" s="9">
        <v>75</v>
      </c>
      <c r="R1888" s="9">
        <v>92</v>
      </c>
    </row>
    <row r="1889" spans="1:18" x14ac:dyDescent="0.2">
      <c r="A1889" s="9">
        <v>1</v>
      </c>
      <c r="B1889" s="9">
        <v>0</v>
      </c>
      <c r="C1889" s="9">
        <v>52</v>
      </c>
      <c r="D1889" s="9">
        <v>0</v>
      </c>
      <c r="E1889" s="9">
        <v>0</v>
      </c>
      <c r="F1889" s="9">
        <v>1</v>
      </c>
      <c r="G1889" s="9">
        <v>1</v>
      </c>
      <c r="H1889" s="9">
        <v>9</v>
      </c>
      <c r="I1889" s="9">
        <v>0</v>
      </c>
      <c r="J1889" s="9">
        <v>0</v>
      </c>
      <c r="K1889" s="9">
        <v>0</v>
      </c>
      <c r="L1889" s="9">
        <v>0</v>
      </c>
      <c r="M1889" s="9">
        <v>249</v>
      </c>
      <c r="N1889" s="9">
        <v>112</v>
      </c>
      <c r="O1889" s="9">
        <v>75</v>
      </c>
      <c r="P1889" s="9">
        <v>22.54</v>
      </c>
      <c r="Q1889" s="9">
        <v>72</v>
      </c>
      <c r="R1889" s="9">
        <v>71</v>
      </c>
    </row>
    <row r="1890" spans="1:18" x14ac:dyDescent="0.2">
      <c r="A1890" s="9">
        <v>0</v>
      </c>
      <c r="B1890" s="9">
        <v>0</v>
      </c>
      <c r="C1890" s="9">
        <v>61</v>
      </c>
      <c r="D1890" s="9">
        <v>1</v>
      </c>
      <c r="E1890" s="9">
        <v>0</v>
      </c>
      <c r="F1890" s="9">
        <v>0</v>
      </c>
      <c r="G1890" s="9">
        <v>0</v>
      </c>
      <c r="H1890" s="9">
        <v>0</v>
      </c>
      <c r="I1890" s="9">
        <v>0</v>
      </c>
      <c r="J1890" s="9">
        <v>0</v>
      </c>
      <c r="K1890" s="9">
        <v>1</v>
      </c>
      <c r="L1890" s="9">
        <v>0</v>
      </c>
      <c r="M1890" s="9">
        <v>266</v>
      </c>
      <c r="N1890" s="9">
        <v>171</v>
      </c>
      <c r="O1890" s="9">
        <v>87</v>
      </c>
      <c r="P1890" s="9">
        <v>32.770000000000003</v>
      </c>
      <c r="Q1890" s="9">
        <v>80</v>
      </c>
      <c r="R1890" s="9">
        <v>123</v>
      </c>
    </row>
    <row r="1891" spans="1:18" x14ac:dyDescent="0.2">
      <c r="A1891" s="9">
        <v>0</v>
      </c>
      <c r="B1891" s="9">
        <v>0</v>
      </c>
      <c r="C1891" s="9">
        <v>46</v>
      </c>
      <c r="D1891" s="9">
        <v>0</v>
      </c>
      <c r="E1891" s="9">
        <v>1</v>
      </c>
      <c r="F1891" s="9">
        <v>0</v>
      </c>
      <c r="G1891" s="9">
        <v>0</v>
      </c>
      <c r="H1891" s="9">
        <v>0</v>
      </c>
      <c r="I1891" s="9">
        <v>0</v>
      </c>
      <c r="J1891" s="9">
        <v>0</v>
      </c>
      <c r="K1891" s="9">
        <v>0</v>
      </c>
      <c r="L1891" s="9">
        <v>0</v>
      </c>
      <c r="M1891" s="9">
        <v>212</v>
      </c>
      <c r="N1891" s="9">
        <v>132</v>
      </c>
      <c r="O1891" s="9">
        <v>82</v>
      </c>
      <c r="P1891" s="9">
        <v>34.520000000000003</v>
      </c>
      <c r="Q1891" s="9">
        <v>80</v>
      </c>
      <c r="R1891" s="9">
        <v>72</v>
      </c>
    </row>
    <row r="1892" spans="1:18" x14ac:dyDescent="0.2">
      <c r="A1892" s="9">
        <v>0</v>
      </c>
      <c r="B1892" s="9">
        <v>0</v>
      </c>
      <c r="C1892" s="9">
        <v>48</v>
      </c>
      <c r="D1892" s="9">
        <v>1</v>
      </c>
      <c r="E1892" s="9">
        <v>0</v>
      </c>
      <c r="F1892" s="9">
        <v>0</v>
      </c>
      <c r="G1892" s="9">
        <v>0</v>
      </c>
      <c r="H1892" s="9">
        <v>0</v>
      </c>
      <c r="I1892" s="9">
        <v>0</v>
      </c>
      <c r="J1892" s="9">
        <v>0</v>
      </c>
      <c r="K1892" s="9">
        <v>1</v>
      </c>
      <c r="L1892" s="9">
        <v>0</v>
      </c>
      <c r="M1892" s="9">
        <v>249</v>
      </c>
      <c r="N1892" s="9">
        <v>174</v>
      </c>
      <c r="O1892" s="9">
        <v>101.5</v>
      </c>
      <c r="P1892" s="9">
        <v>28.69</v>
      </c>
      <c r="Q1892" s="9">
        <v>74</v>
      </c>
      <c r="R1892" s="9">
        <v>76</v>
      </c>
    </row>
    <row r="1893" spans="1:18" x14ac:dyDescent="0.2">
      <c r="A1893" s="9">
        <v>0</v>
      </c>
      <c r="B1893" s="9">
        <v>1</v>
      </c>
      <c r="C1893" s="9">
        <v>48</v>
      </c>
      <c r="D1893" s="9">
        <v>0</v>
      </c>
      <c r="E1893" s="9">
        <v>1</v>
      </c>
      <c r="F1893" s="9">
        <v>0</v>
      </c>
      <c r="G1893" s="9">
        <v>1</v>
      </c>
      <c r="H1893" s="9">
        <v>43</v>
      </c>
      <c r="I1893" s="9">
        <v>0</v>
      </c>
      <c r="J1893" s="9">
        <v>0</v>
      </c>
      <c r="K1893" s="9">
        <v>0</v>
      </c>
      <c r="L1893" s="9">
        <v>0</v>
      </c>
      <c r="M1893" s="9">
        <v>176</v>
      </c>
      <c r="N1893" s="9">
        <v>116</v>
      </c>
      <c r="O1893" s="9">
        <v>86</v>
      </c>
      <c r="P1893" s="9">
        <v>21.45</v>
      </c>
      <c r="Q1893" s="9">
        <v>62</v>
      </c>
      <c r="R1893" s="9">
        <v>76</v>
      </c>
    </row>
    <row r="1894" spans="1:18" x14ac:dyDescent="0.2">
      <c r="A1894" s="9">
        <v>0</v>
      </c>
      <c r="B1894" s="9">
        <v>1</v>
      </c>
      <c r="C1894" s="9">
        <v>48</v>
      </c>
      <c r="D1894" s="9">
        <v>0</v>
      </c>
      <c r="E1894" s="9">
        <v>0</v>
      </c>
      <c r="F1894" s="9">
        <v>0</v>
      </c>
      <c r="G1894" s="9">
        <v>1</v>
      </c>
      <c r="H1894" s="9">
        <v>20</v>
      </c>
      <c r="I1894" s="9">
        <v>0</v>
      </c>
      <c r="J1894" s="9">
        <v>0</v>
      </c>
      <c r="K1894" s="9">
        <v>0</v>
      </c>
      <c r="L1894" s="9">
        <v>0</v>
      </c>
      <c r="M1894" s="9">
        <v>236</v>
      </c>
      <c r="N1894" s="9">
        <v>112.5</v>
      </c>
      <c r="O1894" s="9">
        <v>75</v>
      </c>
      <c r="P1894" s="9">
        <v>30.43</v>
      </c>
      <c r="Q1894" s="9">
        <v>72</v>
      </c>
      <c r="R1894" s="9">
        <v>67</v>
      </c>
    </row>
    <row r="1895" spans="1:18" x14ac:dyDescent="0.2">
      <c r="A1895" s="9">
        <v>1</v>
      </c>
      <c r="B1895" s="9">
        <v>1</v>
      </c>
      <c r="C1895" s="9">
        <v>44</v>
      </c>
      <c r="D1895" s="9">
        <v>0</v>
      </c>
      <c r="E1895" s="9">
        <v>0</v>
      </c>
      <c r="F1895" s="9">
        <v>0</v>
      </c>
      <c r="G1895" s="9">
        <v>1</v>
      </c>
      <c r="H1895" s="9">
        <v>35</v>
      </c>
      <c r="I1895" s="9">
        <v>0</v>
      </c>
      <c r="J1895" s="9">
        <v>0</v>
      </c>
      <c r="K1895" s="9">
        <v>1</v>
      </c>
      <c r="L1895" s="9">
        <v>0</v>
      </c>
      <c r="M1895" s="9">
        <v>198</v>
      </c>
      <c r="N1895" s="9">
        <v>143.5</v>
      </c>
      <c r="O1895" s="9">
        <v>90</v>
      </c>
      <c r="P1895" s="9">
        <v>27.99</v>
      </c>
      <c r="Q1895" s="9">
        <v>50</v>
      </c>
      <c r="R1895" s="9">
        <v>78</v>
      </c>
    </row>
    <row r="1896" spans="1:18" x14ac:dyDescent="0.2">
      <c r="A1896" s="9">
        <v>1</v>
      </c>
      <c r="B1896" s="9">
        <v>1</v>
      </c>
      <c r="C1896" s="9">
        <v>63</v>
      </c>
      <c r="D1896" s="9">
        <v>1</v>
      </c>
      <c r="E1896" s="9">
        <v>0</v>
      </c>
      <c r="F1896" s="9">
        <v>0</v>
      </c>
      <c r="G1896" s="9">
        <v>1</v>
      </c>
      <c r="H1896" s="9">
        <v>20</v>
      </c>
      <c r="I1896" s="9">
        <v>0</v>
      </c>
      <c r="J1896" s="9">
        <v>1</v>
      </c>
      <c r="K1896" s="9">
        <v>1</v>
      </c>
      <c r="L1896" s="9">
        <v>0</v>
      </c>
      <c r="M1896" s="9">
        <v>213</v>
      </c>
      <c r="N1896" s="9">
        <v>163</v>
      </c>
      <c r="O1896" s="9">
        <v>94</v>
      </c>
      <c r="P1896" s="9">
        <v>25.4</v>
      </c>
      <c r="Q1896" s="9">
        <v>76</v>
      </c>
      <c r="R1896" s="9">
        <v>69</v>
      </c>
    </row>
    <row r="1897" spans="1:18" x14ac:dyDescent="0.2">
      <c r="A1897" s="9">
        <v>0</v>
      </c>
      <c r="B1897" s="9">
        <v>1</v>
      </c>
      <c r="C1897" s="9">
        <v>41</v>
      </c>
      <c r="D1897" s="9">
        <v>1</v>
      </c>
      <c r="E1897" s="9">
        <v>0</v>
      </c>
      <c r="F1897" s="9">
        <v>0</v>
      </c>
      <c r="G1897" s="9">
        <v>1</v>
      </c>
      <c r="H1897" s="9">
        <v>40</v>
      </c>
      <c r="I1897" s="9">
        <v>0</v>
      </c>
      <c r="J1897" s="9">
        <v>0</v>
      </c>
      <c r="K1897" s="9">
        <v>0</v>
      </c>
      <c r="L1897" s="9">
        <v>0</v>
      </c>
      <c r="M1897" s="9">
        <v>224</v>
      </c>
      <c r="N1897" s="9">
        <v>126</v>
      </c>
      <c r="O1897" s="9">
        <v>79</v>
      </c>
      <c r="P1897" s="9">
        <v>22.94</v>
      </c>
      <c r="Q1897" s="9">
        <v>53</v>
      </c>
      <c r="R1897" s="9">
        <v>68</v>
      </c>
    </row>
    <row r="1898" spans="1:18" x14ac:dyDescent="0.2">
      <c r="A1898" s="9">
        <v>0</v>
      </c>
      <c r="B1898" s="9">
        <v>0</v>
      </c>
      <c r="C1898" s="9">
        <v>64</v>
      </c>
      <c r="D1898" s="9">
        <v>0</v>
      </c>
      <c r="E1898" s="9">
        <v>0</v>
      </c>
      <c r="F1898" s="9">
        <v>1</v>
      </c>
      <c r="G1898" s="9">
        <v>0</v>
      </c>
      <c r="H1898" s="9">
        <v>0</v>
      </c>
      <c r="I1898" s="9">
        <v>0</v>
      </c>
      <c r="J1898" s="9">
        <v>0</v>
      </c>
      <c r="K1898" s="9">
        <v>0</v>
      </c>
      <c r="L1898" s="9">
        <v>0</v>
      </c>
      <c r="M1898" s="9">
        <v>330</v>
      </c>
      <c r="N1898" s="9">
        <v>108</v>
      </c>
      <c r="O1898" s="9">
        <v>82</v>
      </c>
      <c r="P1898" s="9">
        <v>23.09</v>
      </c>
      <c r="Q1898" s="9">
        <v>85</v>
      </c>
      <c r="R1898" s="9">
        <v>80</v>
      </c>
    </row>
    <row r="1899" spans="1:18" x14ac:dyDescent="0.2">
      <c r="A1899" s="9">
        <v>0</v>
      </c>
      <c r="B1899" s="9">
        <v>0</v>
      </c>
      <c r="C1899" s="9">
        <v>53</v>
      </c>
      <c r="D1899" s="9">
        <v>0</v>
      </c>
      <c r="E1899" s="9">
        <v>1</v>
      </c>
      <c r="F1899" s="9">
        <v>0</v>
      </c>
      <c r="G1899" s="9">
        <v>1</v>
      </c>
      <c r="H1899" s="9">
        <v>20</v>
      </c>
      <c r="I1899" s="9">
        <v>0</v>
      </c>
      <c r="J1899" s="9">
        <v>0</v>
      </c>
      <c r="K1899" s="9">
        <v>0</v>
      </c>
      <c r="L1899" s="9">
        <v>0</v>
      </c>
      <c r="M1899" s="9">
        <v>317</v>
      </c>
      <c r="N1899" s="9">
        <v>123</v>
      </c>
      <c r="O1899" s="9">
        <v>81</v>
      </c>
      <c r="P1899" s="9">
        <v>20.329999999999998</v>
      </c>
      <c r="Q1899" s="9">
        <v>80</v>
      </c>
      <c r="R1899" s="9">
        <v>78</v>
      </c>
    </row>
    <row r="1900" spans="1:18" x14ac:dyDescent="0.2">
      <c r="A1900" s="9">
        <v>0</v>
      </c>
      <c r="B1900" s="9">
        <v>1</v>
      </c>
      <c r="C1900" s="9">
        <v>53</v>
      </c>
      <c r="D1900" s="9">
        <v>0</v>
      </c>
      <c r="E1900" s="9">
        <v>0</v>
      </c>
      <c r="F1900" s="9">
        <v>1</v>
      </c>
      <c r="G1900" s="9">
        <v>1</v>
      </c>
      <c r="H1900" s="9">
        <v>43</v>
      </c>
      <c r="I1900" s="9">
        <v>0</v>
      </c>
      <c r="J1900" s="9">
        <v>0</v>
      </c>
      <c r="K1900" s="9">
        <v>0</v>
      </c>
      <c r="L1900" s="9">
        <v>0</v>
      </c>
      <c r="M1900" s="9">
        <v>238</v>
      </c>
      <c r="N1900" s="9">
        <v>126</v>
      </c>
      <c r="O1900" s="9">
        <v>72</v>
      </c>
      <c r="P1900" s="9">
        <v>23.4</v>
      </c>
      <c r="Q1900" s="9">
        <v>62</v>
      </c>
      <c r="R1900" s="9">
        <v>73</v>
      </c>
    </row>
    <row r="1901" spans="1:18" x14ac:dyDescent="0.2">
      <c r="A1901" s="9">
        <v>0</v>
      </c>
      <c r="B1901" s="9">
        <v>0</v>
      </c>
      <c r="C1901" s="9">
        <v>60</v>
      </c>
      <c r="D1901" s="9">
        <v>0</v>
      </c>
      <c r="E1901" s="9">
        <v>1</v>
      </c>
      <c r="F1901" s="9">
        <v>0</v>
      </c>
      <c r="G1901" s="9">
        <v>1</v>
      </c>
      <c r="H1901" s="9">
        <v>18</v>
      </c>
      <c r="I1901" s="9">
        <v>0</v>
      </c>
      <c r="J1901" s="9">
        <v>0</v>
      </c>
      <c r="K1901" s="9">
        <v>0</v>
      </c>
      <c r="L1901" s="9">
        <v>0</v>
      </c>
      <c r="M1901" s="9">
        <v>228</v>
      </c>
      <c r="N1901" s="9">
        <v>112</v>
      </c>
      <c r="O1901" s="9">
        <v>74</v>
      </c>
      <c r="P1901" s="9">
        <v>24.51</v>
      </c>
      <c r="Q1901" s="9">
        <v>63</v>
      </c>
      <c r="R1901" s="9">
        <v>78</v>
      </c>
    </row>
    <row r="1902" spans="1:18" x14ac:dyDescent="0.2">
      <c r="A1902" s="9">
        <v>0</v>
      </c>
      <c r="B1902" s="9">
        <v>1</v>
      </c>
      <c r="C1902" s="9">
        <v>42</v>
      </c>
      <c r="D1902" s="9">
        <v>1</v>
      </c>
      <c r="E1902" s="9">
        <v>0</v>
      </c>
      <c r="F1902" s="9">
        <v>0</v>
      </c>
      <c r="G1902" s="9">
        <v>1</v>
      </c>
      <c r="H1902" s="9">
        <v>20</v>
      </c>
      <c r="I1902" s="9">
        <v>0</v>
      </c>
      <c r="J1902" s="9">
        <v>0</v>
      </c>
      <c r="K1902" s="9">
        <v>0</v>
      </c>
      <c r="L1902" s="9">
        <v>0</v>
      </c>
      <c r="M1902" s="9">
        <v>319</v>
      </c>
      <c r="N1902" s="9">
        <v>116</v>
      </c>
      <c r="O1902" s="9">
        <v>74</v>
      </c>
      <c r="P1902" s="9">
        <v>26.62</v>
      </c>
      <c r="Q1902" s="9">
        <v>83</v>
      </c>
      <c r="R1902" s="9">
        <v>136</v>
      </c>
    </row>
    <row r="1903" spans="1:18" x14ac:dyDescent="0.2">
      <c r="A1903" s="9">
        <v>0</v>
      </c>
      <c r="B1903" s="9">
        <v>0</v>
      </c>
      <c r="C1903" s="9">
        <v>38</v>
      </c>
      <c r="D1903" s="9">
        <v>0</v>
      </c>
      <c r="E1903" s="9">
        <v>0</v>
      </c>
      <c r="F1903" s="9">
        <v>1</v>
      </c>
      <c r="G1903" s="9">
        <v>0</v>
      </c>
      <c r="H1903" s="9">
        <v>0</v>
      </c>
      <c r="I1903" s="9">
        <v>0</v>
      </c>
      <c r="J1903" s="9">
        <v>0</v>
      </c>
      <c r="K1903" s="9">
        <v>0</v>
      </c>
      <c r="L1903" s="9">
        <v>0</v>
      </c>
      <c r="M1903" s="9">
        <v>162</v>
      </c>
      <c r="N1903" s="9">
        <v>105</v>
      </c>
      <c r="O1903" s="9">
        <v>70</v>
      </c>
      <c r="P1903" s="9">
        <v>21.35</v>
      </c>
      <c r="Q1903" s="9">
        <v>72</v>
      </c>
      <c r="R1903" s="9">
        <v>71</v>
      </c>
    </row>
    <row r="1904" spans="1:18" x14ac:dyDescent="0.2">
      <c r="A1904" s="9">
        <v>0</v>
      </c>
      <c r="B1904" s="9">
        <v>0</v>
      </c>
      <c r="C1904" s="9">
        <v>63</v>
      </c>
      <c r="D1904" s="9">
        <v>0</v>
      </c>
      <c r="E1904" s="9">
        <v>1</v>
      </c>
      <c r="F1904" s="9">
        <v>0</v>
      </c>
      <c r="G1904" s="9">
        <v>0</v>
      </c>
      <c r="H1904" s="9">
        <v>0</v>
      </c>
      <c r="I1904" s="9">
        <v>0</v>
      </c>
      <c r="J1904" s="9">
        <v>0</v>
      </c>
      <c r="K1904" s="9">
        <v>1</v>
      </c>
      <c r="L1904" s="9">
        <v>0</v>
      </c>
      <c r="M1904" s="9">
        <v>283</v>
      </c>
      <c r="N1904" s="9">
        <v>164</v>
      </c>
      <c r="O1904" s="9">
        <v>86</v>
      </c>
      <c r="P1904" s="9">
        <v>24.64</v>
      </c>
      <c r="Q1904" s="9">
        <v>80</v>
      </c>
      <c r="R1904" s="9">
        <v>82</v>
      </c>
    </row>
    <row r="1905" spans="1:18" x14ac:dyDescent="0.2">
      <c r="A1905" s="9">
        <v>0</v>
      </c>
      <c r="B1905" s="9">
        <v>1</v>
      </c>
      <c r="C1905" s="9">
        <v>63</v>
      </c>
      <c r="D1905" s="9">
        <v>1</v>
      </c>
      <c r="E1905" s="9">
        <v>0</v>
      </c>
      <c r="F1905" s="9">
        <v>0</v>
      </c>
      <c r="G1905" s="9">
        <v>0</v>
      </c>
      <c r="H1905" s="9">
        <v>0</v>
      </c>
      <c r="I1905" s="9">
        <v>0</v>
      </c>
      <c r="J1905" s="9">
        <v>0</v>
      </c>
      <c r="K1905" s="9">
        <v>1</v>
      </c>
      <c r="L1905" s="9">
        <v>0</v>
      </c>
      <c r="M1905" s="9">
        <v>240</v>
      </c>
      <c r="N1905" s="9">
        <v>136</v>
      </c>
      <c r="O1905" s="9">
        <v>94</v>
      </c>
      <c r="P1905" s="9">
        <v>29.17</v>
      </c>
      <c r="Q1905" s="9">
        <v>64</v>
      </c>
      <c r="R1905" s="9">
        <v>57</v>
      </c>
    </row>
    <row r="1906" spans="1:18" x14ac:dyDescent="0.2">
      <c r="A1906" s="9">
        <v>1</v>
      </c>
      <c r="B1906" s="9">
        <v>0</v>
      </c>
      <c r="C1906" s="9">
        <v>59</v>
      </c>
      <c r="D1906" s="9">
        <v>1</v>
      </c>
      <c r="E1906" s="9">
        <v>0</v>
      </c>
      <c r="F1906" s="9">
        <v>0</v>
      </c>
      <c r="G1906" s="9">
        <v>1</v>
      </c>
      <c r="H1906" s="9">
        <v>30</v>
      </c>
      <c r="I1906" s="9">
        <v>0</v>
      </c>
      <c r="J1906" s="9">
        <v>0</v>
      </c>
      <c r="K1906" s="9">
        <v>0</v>
      </c>
      <c r="L1906" s="9">
        <v>0</v>
      </c>
      <c r="M1906" s="9">
        <v>316</v>
      </c>
      <c r="N1906" s="9">
        <v>110</v>
      </c>
      <c r="O1906" s="9">
        <v>70</v>
      </c>
      <c r="P1906" s="9">
        <v>19.829999999999998</v>
      </c>
      <c r="Q1906" s="9">
        <v>80</v>
      </c>
      <c r="R1906" s="9">
        <v>74</v>
      </c>
    </row>
    <row r="1907" spans="1:18" x14ac:dyDescent="0.2">
      <c r="A1907" s="9">
        <v>0</v>
      </c>
      <c r="B1907" s="9">
        <v>1</v>
      </c>
      <c r="C1907" s="9">
        <v>59</v>
      </c>
      <c r="D1907" s="9">
        <v>1</v>
      </c>
      <c r="E1907" s="9">
        <v>0</v>
      </c>
      <c r="F1907" s="9">
        <v>0</v>
      </c>
      <c r="G1907" s="9">
        <v>1</v>
      </c>
      <c r="H1907" s="9">
        <v>9</v>
      </c>
      <c r="I1907" s="9">
        <v>0</v>
      </c>
      <c r="J1907" s="9">
        <v>0</v>
      </c>
      <c r="K1907" s="9">
        <v>0</v>
      </c>
      <c r="L1907" s="9">
        <v>0</v>
      </c>
      <c r="M1907" s="9">
        <v>200</v>
      </c>
      <c r="N1907" s="9">
        <v>124</v>
      </c>
      <c r="O1907" s="9">
        <v>77</v>
      </c>
      <c r="P1907" s="9">
        <v>22.82</v>
      </c>
      <c r="Q1907" s="9">
        <v>57</v>
      </c>
      <c r="R1907" s="9">
        <v>78</v>
      </c>
    </row>
    <row r="1908" spans="1:18" x14ac:dyDescent="0.2">
      <c r="A1908" s="9">
        <v>0</v>
      </c>
      <c r="B1908" s="9">
        <v>0</v>
      </c>
      <c r="C1908" s="9">
        <v>46</v>
      </c>
      <c r="D1908" s="9">
        <v>0</v>
      </c>
      <c r="E1908" s="9">
        <v>1</v>
      </c>
      <c r="F1908" s="9">
        <v>0</v>
      </c>
      <c r="G1908" s="9">
        <v>1</v>
      </c>
      <c r="H1908" s="9">
        <v>5</v>
      </c>
      <c r="I1908" s="9">
        <v>0</v>
      </c>
      <c r="J1908" s="9">
        <v>0</v>
      </c>
      <c r="K1908" s="9">
        <v>0</v>
      </c>
      <c r="L1908" s="9">
        <v>0</v>
      </c>
      <c r="M1908" s="9">
        <v>174</v>
      </c>
      <c r="N1908" s="9">
        <v>115.5</v>
      </c>
      <c r="O1908" s="9">
        <v>65</v>
      </c>
      <c r="P1908" s="9">
        <v>29.84</v>
      </c>
      <c r="Q1908" s="9">
        <v>73</v>
      </c>
      <c r="R1908" s="9">
        <v>80</v>
      </c>
    </row>
    <row r="1909" spans="1:18" x14ac:dyDescent="0.2">
      <c r="A1909" s="9">
        <v>0</v>
      </c>
      <c r="B1909" s="9">
        <v>0</v>
      </c>
      <c r="C1909" s="9">
        <v>48</v>
      </c>
      <c r="D1909" s="9">
        <v>1</v>
      </c>
      <c r="E1909" s="9">
        <v>0</v>
      </c>
      <c r="F1909" s="9">
        <v>0</v>
      </c>
      <c r="G1909" s="9">
        <v>0</v>
      </c>
      <c r="H1909" s="9">
        <v>0</v>
      </c>
      <c r="I1909" s="9">
        <v>0</v>
      </c>
      <c r="J1909" s="9">
        <v>0</v>
      </c>
      <c r="K1909" s="9">
        <v>0</v>
      </c>
      <c r="L1909" s="9">
        <v>0</v>
      </c>
      <c r="M1909" s="9">
        <v>279</v>
      </c>
      <c r="N1909" s="9">
        <v>128.5</v>
      </c>
      <c r="O1909" s="9">
        <v>73.5</v>
      </c>
      <c r="P1909" s="9">
        <v>27.49</v>
      </c>
      <c r="Q1909" s="9">
        <v>72</v>
      </c>
      <c r="R1909" s="9">
        <v>77</v>
      </c>
    </row>
    <row r="1910" spans="1:18" x14ac:dyDescent="0.2">
      <c r="A1910" s="9">
        <v>0</v>
      </c>
      <c r="B1910" s="9">
        <v>1</v>
      </c>
      <c r="C1910" s="9">
        <v>57</v>
      </c>
      <c r="D1910" s="9">
        <v>0</v>
      </c>
      <c r="E1910" s="9">
        <v>1</v>
      </c>
      <c r="F1910" s="9">
        <v>0</v>
      </c>
      <c r="G1910" s="9">
        <v>0</v>
      </c>
      <c r="H1910" s="9">
        <v>0</v>
      </c>
      <c r="I1910" s="9">
        <v>0</v>
      </c>
      <c r="J1910" s="9">
        <v>0</v>
      </c>
      <c r="K1910" s="9">
        <v>0</v>
      </c>
      <c r="L1910" s="9">
        <v>0</v>
      </c>
      <c r="M1910" s="9">
        <v>198</v>
      </c>
      <c r="N1910" s="9">
        <v>119</v>
      </c>
      <c r="O1910" s="9">
        <v>80</v>
      </c>
      <c r="P1910" s="9">
        <v>30.05</v>
      </c>
      <c r="Q1910" s="9">
        <v>70</v>
      </c>
      <c r="R1910" s="9">
        <v>79</v>
      </c>
    </row>
    <row r="1911" spans="1:18" x14ac:dyDescent="0.2">
      <c r="A1911" s="9">
        <v>1</v>
      </c>
      <c r="B1911" s="9">
        <v>0</v>
      </c>
      <c r="C1911" s="9">
        <v>40</v>
      </c>
      <c r="D1911" s="9">
        <v>1</v>
      </c>
      <c r="E1911" s="9">
        <v>0</v>
      </c>
      <c r="F1911" s="9">
        <v>0</v>
      </c>
      <c r="G1911" s="9">
        <v>0</v>
      </c>
      <c r="H1911" s="9">
        <v>0</v>
      </c>
      <c r="I1911" s="9">
        <v>0</v>
      </c>
      <c r="J1911" s="9">
        <v>0</v>
      </c>
      <c r="K1911" s="9">
        <v>0</v>
      </c>
      <c r="L1911" s="9">
        <v>0</v>
      </c>
      <c r="M1911" s="9">
        <v>144</v>
      </c>
      <c r="N1911" s="9">
        <v>122.5</v>
      </c>
      <c r="O1911" s="9">
        <v>80</v>
      </c>
      <c r="P1911" s="9">
        <v>27.46</v>
      </c>
      <c r="Q1911" s="9">
        <v>72</v>
      </c>
      <c r="R1911" s="9">
        <v>123</v>
      </c>
    </row>
    <row r="1912" spans="1:18" x14ac:dyDescent="0.2">
      <c r="A1912" s="9">
        <v>0</v>
      </c>
      <c r="B1912" s="9">
        <v>0</v>
      </c>
      <c r="C1912" s="9">
        <v>49</v>
      </c>
      <c r="D1912" s="9">
        <v>1</v>
      </c>
      <c r="E1912" s="9">
        <v>0</v>
      </c>
      <c r="F1912" s="9">
        <v>0</v>
      </c>
      <c r="G1912" s="9">
        <v>0</v>
      </c>
      <c r="H1912" s="9">
        <v>0</v>
      </c>
      <c r="I1912" s="9">
        <v>0</v>
      </c>
      <c r="J1912" s="9">
        <v>0</v>
      </c>
      <c r="K1912" s="9">
        <v>0</v>
      </c>
      <c r="L1912" s="9">
        <v>0</v>
      </c>
      <c r="M1912" s="9">
        <v>193</v>
      </c>
      <c r="N1912" s="9">
        <v>134</v>
      </c>
      <c r="O1912" s="9">
        <v>88</v>
      </c>
      <c r="P1912" s="9">
        <v>25.77</v>
      </c>
      <c r="Q1912" s="9">
        <v>69</v>
      </c>
      <c r="R1912" s="9">
        <v>76</v>
      </c>
    </row>
    <row r="1913" spans="1:18" x14ac:dyDescent="0.2">
      <c r="A1913" s="9">
        <v>0</v>
      </c>
      <c r="B1913" s="9">
        <v>1</v>
      </c>
      <c r="C1913" s="9">
        <v>43</v>
      </c>
      <c r="D1913" s="9">
        <v>0</v>
      </c>
      <c r="E1913" s="9">
        <v>1</v>
      </c>
      <c r="F1913" s="9">
        <v>0</v>
      </c>
      <c r="G1913" s="9">
        <v>0</v>
      </c>
      <c r="H1913" s="9">
        <v>0</v>
      </c>
      <c r="I1913" s="9">
        <v>1</v>
      </c>
      <c r="J1913" s="9">
        <v>0</v>
      </c>
      <c r="K1913" s="9">
        <v>1</v>
      </c>
      <c r="L1913" s="9">
        <v>0</v>
      </c>
      <c r="M1913" s="9">
        <v>234</v>
      </c>
      <c r="N1913" s="9">
        <v>173</v>
      </c>
      <c r="O1913" s="9">
        <v>96</v>
      </c>
      <c r="P1913" s="9">
        <v>27.99</v>
      </c>
      <c r="Q1913" s="9">
        <v>100</v>
      </c>
      <c r="R1913" s="9">
        <v>76</v>
      </c>
    </row>
    <row r="1914" spans="1:18" x14ac:dyDescent="0.2">
      <c r="A1914" s="9">
        <v>0</v>
      </c>
      <c r="B1914" s="9">
        <v>0</v>
      </c>
      <c r="C1914" s="9">
        <v>50</v>
      </c>
      <c r="D1914" s="9">
        <v>0</v>
      </c>
      <c r="E1914" s="9">
        <v>1</v>
      </c>
      <c r="F1914" s="9">
        <v>0</v>
      </c>
      <c r="G1914" s="9">
        <v>0</v>
      </c>
      <c r="H1914" s="9">
        <v>0</v>
      </c>
      <c r="I1914" s="9">
        <v>1</v>
      </c>
      <c r="J1914" s="9">
        <v>0</v>
      </c>
      <c r="K1914" s="9">
        <v>1</v>
      </c>
      <c r="L1914" s="9">
        <v>0</v>
      </c>
      <c r="M1914" s="9">
        <v>241</v>
      </c>
      <c r="N1914" s="9">
        <v>132</v>
      </c>
      <c r="O1914" s="9">
        <v>85</v>
      </c>
      <c r="P1914" s="9">
        <v>23.81</v>
      </c>
      <c r="Q1914" s="9">
        <v>55</v>
      </c>
      <c r="R1914" s="9">
        <v>84</v>
      </c>
    </row>
    <row r="1915" spans="1:18" x14ac:dyDescent="0.2">
      <c r="A1915" s="9">
        <v>0</v>
      </c>
      <c r="B1915" s="9">
        <v>0</v>
      </c>
      <c r="C1915" s="9">
        <v>51</v>
      </c>
      <c r="D1915" s="9">
        <v>0</v>
      </c>
      <c r="E1915" s="9">
        <v>1</v>
      </c>
      <c r="F1915" s="9">
        <v>0</v>
      </c>
      <c r="G1915" s="9">
        <v>0</v>
      </c>
      <c r="H1915" s="9">
        <v>0</v>
      </c>
      <c r="I1915" s="9">
        <v>0</v>
      </c>
      <c r="J1915" s="9">
        <v>0</v>
      </c>
      <c r="K1915" s="9">
        <v>0</v>
      </c>
      <c r="L1915" s="9">
        <v>0</v>
      </c>
      <c r="M1915" s="9">
        <v>224</v>
      </c>
      <c r="N1915" s="9">
        <v>111.5</v>
      </c>
      <c r="O1915" s="9">
        <v>77</v>
      </c>
      <c r="P1915" s="9">
        <v>24.08</v>
      </c>
      <c r="Q1915" s="9">
        <v>63</v>
      </c>
      <c r="R1915" s="9">
        <v>74</v>
      </c>
    </row>
    <row r="1916" spans="1:18" x14ac:dyDescent="0.2">
      <c r="A1916" s="9">
        <v>0</v>
      </c>
      <c r="B1916" s="9">
        <v>0</v>
      </c>
      <c r="C1916" s="9">
        <v>51</v>
      </c>
      <c r="D1916" s="9">
        <v>1</v>
      </c>
      <c r="E1916" s="9">
        <v>0</v>
      </c>
      <c r="F1916" s="9">
        <v>0</v>
      </c>
      <c r="G1916" s="9">
        <v>1</v>
      </c>
      <c r="H1916" s="9">
        <v>15</v>
      </c>
      <c r="I1916" s="9">
        <v>0</v>
      </c>
      <c r="J1916" s="9">
        <v>0</v>
      </c>
      <c r="K1916" s="9">
        <v>1</v>
      </c>
      <c r="L1916" s="9">
        <v>0</v>
      </c>
      <c r="M1916" s="9">
        <v>240</v>
      </c>
      <c r="N1916" s="9">
        <v>180</v>
      </c>
      <c r="O1916" s="9">
        <v>107.5</v>
      </c>
      <c r="P1916" s="9">
        <v>25.33</v>
      </c>
      <c r="Q1916" s="9">
        <v>68</v>
      </c>
      <c r="R1916" s="9">
        <v>80</v>
      </c>
    </row>
    <row r="1917" spans="1:18" x14ac:dyDescent="0.2">
      <c r="A1917" s="9">
        <v>0</v>
      </c>
      <c r="B1917" s="9">
        <v>0</v>
      </c>
      <c r="C1917" s="9">
        <v>40</v>
      </c>
      <c r="D1917" s="9">
        <v>0</v>
      </c>
      <c r="E1917" s="9">
        <v>1</v>
      </c>
      <c r="F1917" s="9">
        <v>0</v>
      </c>
      <c r="G1917" s="9">
        <v>0</v>
      </c>
      <c r="H1917" s="9">
        <v>0</v>
      </c>
      <c r="I1917" s="9">
        <v>0</v>
      </c>
      <c r="J1917" s="9">
        <v>0</v>
      </c>
      <c r="K1917" s="9">
        <v>0</v>
      </c>
      <c r="L1917" s="9">
        <v>0</v>
      </c>
      <c r="M1917" s="9">
        <v>195</v>
      </c>
      <c r="N1917" s="9">
        <v>132</v>
      </c>
      <c r="O1917" s="9">
        <v>81</v>
      </c>
      <c r="P1917" s="9">
        <v>24.26</v>
      </c>
      <c r="Q1917" s="9">
        <v>80</v>
      </c>
      <c r="R1917" s="9">
        <v>86</v>
      </c>
    </row>
    <row r="1918" spans="1:18" x14ac:dyDescent="0.2">
      <c r="A1918" s="9">
        <v>0</v>
      </c>
      <c r="B1918" s="9">
        <v>0</v>
      </c>
      <c r="C1918" s="9">
        <v>46</v>
      </c>
      <c r="D1918" s="9">
        <v>0</v>
      </c>
      <c r="E1918" s="9">
        <v>0</v>
      </c>
      <c r="F1918" s="9">
        <v>0</v>
      </c>
      <c r="G1918" s="9">
        <v>1</v>
      </c>
      <c r="H1918" s="9">
        <v>5</v>
      </c>
      <c r="I1918" s="9">
        <v>0</v>
      </c>
      <c r="J1918" s="9">
        <v>0</v>
      </c>
      <c r="K1918" s="9">
        <v>0</v>
      </c>
      <c r="L1918" s="9">
        <v>0</v>
      </c>
      <c r="M1918" s="9">
        <v>228</v>
      </c>
      <c r="N1918" s="9">
        <v>110</v>
      </c>
      <c r="O1918" s="9">
        <v>80</v>
      </c>
      <c r="P1918" s="9">
        <v>19.739999999999998</v>
      </c>
      <c r="Q1918" s="9">
        <v>90</v>
      </c>
      <c r="R1918" s="9">
        <v>127</v>
      </c>
    </row>
    <row r="1919" spans="1:18" x14ac:dyDescent="0.2">
      <c r="A1919" s="9">
        <v>0</v>
      </c>
      <c r="B1919" s="9">
        <v>1</v>
      </c>
      <c r="C1919" s="9">
        <v>44</v>
      </c>
      <c r="D1919" s="9">
        <v>1</v>
      </c>
      <c r="E1919" s="9">
        <v>0</v>
      </c>
      <c r="F1919" s="9">
        <v>0</v>
      </c>
      <c r="G1919" s="9">
        <v>1</v>
      </c>
      <c r="H1919" s="9">
        <v>20</v>
      </c>
      <c r="I1919" s="9">
        <v>0</v>
      </c>
      <c r="J1919" s="9">
        <v>0</v>
      </c>
      <c r="K1919" s="9">
        <v>0</v>
      </c>
      <c r="L1919" s="9">
        <v>0</v>
      </c>
      <c r="M1919" s="9">
        <v>260</v>
      </c>
      <c r="N1919" s="9">
        <v>134</v>
      </c>
      <c r="O1919" s="9">
        <v>80</v>
      </c>
      <c r="P1919" s="9">
        <v>22.25</v>
      </c>
      <c r="Q1919" s="9">
        <v>87</v>
      </c>
      <c r="R1919" s="9">
        <v>81</v>
      </c>
    </row>
    <row r="1920" spans="1:18" x14ac:dyDescent="0.2">
      <c r="A1920" s="9">
        <v>0</v>
      </c>
      <c r="B1920" s="9">
        <v>0</v>
      </c>
      <c r="C1920" s="9">
        <v>59</v>
      </c>
      <c r="D1920" s="9">
        <v>1</v>
      </c>
      <c r="E1920" s="9">
        <v>0</v>
      </c>
      <c r="F1920" s="9">
        <v>0</v>
      </c>
      <c r="G1920" s="9">
        <v>1</v>
      </c>
      <c r="H1920" s="9">
        <v>20</v>
      </c>
      <c r="I1920" s="9">
        <v>0</v>
      </c>
      <c r="J1920" s="9">
        <v>0</v>
      </c>
      <c r="K1920" s="9">
        <v>0</v>
      </c>
      <c r="L1920" s="9">
        <v>0</v>
      </c>
      <c r="M1920" s="9">
        <v>225</v>
      </c>
      <c r="N1920" s="9">
        <v>110</v>
      </c>
      <c r="O1920" s="9">
        <v>64</v>
      </c>
      <c r="P1920" s="9">
        <v>28.1</v>
      </c>
      <c r="Q1920" s="9">
        <v>66</v>
      </c>
      <c r="R1920" s="9">
        <v>64</v>
      </c>
    </row>
    <row r="1921" spans="1:18" x14ac:dyDescent="0.2">
      <c r="A1921" s="9">
        <v>0</v>
      </c>
      <c r="B1921" s="9">
        <v>1</v>
      </c>
      <c r="C1921" s="9">
        <v>51</v>
      </c>
      <c r="D1921" s="9">
        <v>1</v>
      </c>
      <c r="E1921" s="9">
        <v>0</v>
      </c>
      <c r="F1921" s="9">
        <v>0</v>
      </c>
      <c r="G1921" s="9">
        <v>1</v>
      </c>
      <c r="H1921" s="9">
        <v>20</v>
      </c>
      <c r="I1921" s="9">
        <v>0</v>
      </c>
      <c r="J1921" s="9">
        <v>0</v>
      </c>
      <c r="K1921" s="9">
        <v>0</v>
      </c>
      <c r="L1921" s="9">
        <v>0</v>
      </c>
      <c r="M1921" s="9">
        <v>234</v>
      </c>
      <c r="N1921" s="9">
        <v>112.5</v>
      </c>
      <c r="O1921" s="9">
        <v>74</v>
      </c>
      <c r="P1921" s="9">
        <v>26.37</v>
      </c>
      <c r="Q1921" s="9">
        <v>70</v>
      </c>
      <c r="R1921" s="9">
        <v>78</v>
      </c>
    </row>
    <row r="1922" spans="1:18" x14ac:dyDescent="0.2">
      <c r="A1922" s="9">
        <v>0</v>
      </c>
      <c r="B1922" s="9">
        <v>0</v>
      </c>
      <c r="C1922" s="9">
        <v>44</v>
      </c>
      <c r="D1922" s="9">
        <v>1</v>
      </c>
      <c r="E1922" s="9">
        <v>0</v>
      </c>
      <c r="F1922" s="9">
        <v>0</v>
      </c>
      <c r="G1922" s="9">
        <v>0</v>
      </c>
      <c r="H1922" s="9">
        <v>0</v>
      </c>
      <c r="I1922" s="9">
        <v>0</v>
      </c>
      <c r="J1922" s="9">
        <v>0</v>
      </c>
      <c r="K1922" s="9">
        <v>0</v>
      </c>
      <c r="L1922" s="9">
        <v>0</v>
      </c>
      <c r="M1922" s="9">
        <v>192</v>
      </c>
      <c r="N1922" s="9">
        <v>112</v>
      </c>
      <c r="O1922" s="9">
        <v>62</v>
      </c>
      <c r="P1922" s="9">
        <v>30.47</v>
      </c>
      <c r="Q1922" s="9">
        <v>75</v>
      </c>
      <c r="R1922" s="9">
        <v>82</v>
      </c>
    </row>
    <row r="1923" spans="1:18" x14ac:dyDescent="0.2">
      <c r="A1923" s="9">
        <v>0</v>
      </c>
      <c r="B1923" s="9">
        <v>1</v>
      </c>
      <c r="C1923" s="9">
        <v>36</v>
      </c>
      <c r="D1923" s="9">
        <v>1</v>
      </c>
      <c r="E1923" s="9">
        <v>0</v>
      </c>
      <c r="F1923" s="9">
        <v>0</v>
      </c>
      <c r="G1923" s="9">
        <v>1</v>
      </c>
      <c r="H1923" s="9">
        <v>15</v>
      </c>
      <c r="I1923" s="9">
        <v>0</v>
      </c>
      <c r="J1923" s="9">
        <v>0</v>
      </c>
      <c r="K1923" s="9">
        <v>0</v>
      </c>
      <c r="L1923" s="9">
        <v>0</v>
      </c>
      <c r="M1923" s="9">
        <v>300</v>
      </c>
      <c r="N1923" s="9">
        <v>102</v>
      </c>
      <c r="O1923" s="9">
        <v>66.5</v>
      </c>
      <c r="P1923" s="9">
        <v>25.68</v>
      </c>
      <c r="Q1923" s="9">
        <v>100</v>
      </c>
      <c r="R1923" s="9">
        <v>100</v>
      </c>
    </row>
    <row r="1924" spans="1:18" x14ac:dyDescent="0.2">
      <c r="A1924" s="9">
        <v>0</v>
      </c>
      <c r="B1924" s="9">
        <v>1</v>
      </c>
      <c r="C1924" s="9">
        <v>36</v>
      </c>
      <c r="D1924" s="9">
        <v>0</v>
      </c>
      <c r="E1924" s="9">
        <v>0</v>
      </c>
      <c r="F1924" s="9">
        <v>0</v>
      </c>
      <c r="G1924" s="9">
        <v>1</v>
      </c>
      <c r="H1924" s="9">
        <v>35</v>
      </c>
      <c r="I1924" s="9">
        <v>0</v>
      </c>
      <c r="J1924" s="9">
        <v>0</v>
      </c>
      <c r="K1924" s="9">
        <v>0</v>
      </c>
      <c r="L1924" s="9">
        <v>0</v>
      </c>
      <c r="M1924" s="9">
        <v>240</v>
      </c>
      <c r="N1924" s="9">
        <v>114</v>
      </c>
      <c r="O1924" s="9">
        <v>76</v>
      </c>
      <c r="P1924" s="9">
        <v>25.82</v>
      </c>
      <c r="Q1924" s="9">
        <v>66</v>
      </c>
      <c r="R1924" s="9">
        <v>78</v>
      </c>
    </row>
    <row r="1925" spans="1:18" x14ac:dyDescent="0.2">
      <c r="A1925" s="9">
        <v>1</v>
      </c>
      <c r="B1925" s="9">
        <v>1</v>
      </c>
      <c r="C1925" s="9">
        <v>64</v>
      </c>
      <c r="D1925" s="9">
        <v>1</v>
      </c>
      <c r="E1925" s="9">
        <v>0</v>
      </c>
      <c r="F1925" s="9">
        <v>0</v>
      </c>
      <c r="G1925" s="9">
        <v>1</v>
      </c>
      <c r="H1925" s="9">
        <v>15</v>
      </c>
      <c r="I1925" s="9">
        <v>1</v>
      </c>
      <c r="J1925" s="9">
        <v>0</v>
      </c>
      <c r="K1925" s="9">
        <v>1</v>
      </c>
      <c r="L1925" s="9">
        <v>0</v>
      </c>
      <c r="M1925" s="9">
        <v>266</v>
      </c>
      <c r="N1925" s="9">
        <v>191</v>
      </c>
      <c r="O1925" s="9">
        <v>81</v>
      </c>
      <c r="P1925" s="9">
        <v>25.33</v>
      </c>
      <c r="Q1925" s="9">
        <v>95</v>
      </c>
      <c r="R1925" s="9">
        <v>78</v>
      </c>
    </row>
    <row r="1926" spans="1:18" x14ac:dyDescent="0.2">
      <c r="A1926" s="9">
        <v>0</v>
      </c>
      <c r="B1926" s="9">
        <v>1</v>
      </c>
      <c r="C1926" s="9">
        <v>50</v>
      </c>
      <c r="D1926" s="9">
        <v>0</v>
      </c>
      <c r="E1926" s="9">
        <v>0</v>
      </c>
      <c r="F1926" s="9">
        <v>1</v>
      </c>
      <c r="G1926" s="9">
        <v>1</v>
      </c>
      <c r="H1926" s="9">
        <v>30</v>
      </c>
      <c r="I1926" s="9">
        <v>0</v>
      </c>
      <c r="J1926" s="9">
        <v>0</v>
      </c>
      <c r="K1926" s="9">
        <v>1</v>
      </c>
      <c r="L1926" s="9">
        <v>0</v>
      </c>
      <c r="M1926" s="9">
        <v>234</v>
      </c>
      <c r="N1926" s="9">
        <v>152.5</v>
      </c>
      <c r="O1926" s="9">
        <v>105</v>
      </c>
      <c r="P1926" s="9">
        <v>35.85</v>
      </c>
      <c r="Q1926" s="9">
        <v>72</v>
      </c>
      <c r="R1926" s="9">
        <v>78</v>
      </c>
    </row>
    <row r="1927" spans="1:18" x14ac:dyDescent="0.2">
      <c r="A1927" s="9">
        <v>0</v>
      </c>
      <c r="B1927" s="9">
        <v>0</v>
      </c>
      <c r="C1927" s="9">
        <v>47</v>
      </c>
      <c r="D1927" s="9">
        <v>1</v>
      </c>
      <c r="E1927" s="9">
        <v>0</v>
      </c>
      <c r="F1927" s="9">
        <v>0</v>
      </c>
      <c r="G1927" s="9">
        <v>1</v>
      </c>
      <c r="H1927" s="9">
        <v>9</v>
      </c>
      <c r="I1927" s="9">
        <v>0</v>
      </c>
      <c r="J1927" s="9">
        <v>0</v>
      </c>
      <c r="K1927" s="9">
        <v>0</v>
      </c>
      <c r="L1927" s="9">
        <v>0</v>
      </c>
      <c r="M1927" s="9">
        <v>261</v>
      </c>
      <c r="N1927" s="9">
        <v>133</v>
      </c>
      <c r="O1927" s="9">
        <v>77</v>
      </c>
      <c r="P1927" s="9">
        <v>27.96</v>
      </c>
      <c r="Q1927" s="9">
        <v>87</v>
      </c>
      <c r="R1927" s="9">
        <v>105</v>
      </c>
    </row>
    <row r="1928" spans="1:18" x14ac:dyDescent="0.2">
      <c r="A1928" s="9">
        <v>0</v>
      </c>
      <c r="B1928" s="9">
        <v>0</v>
      </c>
      <c r="C1928" s="9">
        <v>42</v>
      </c>
      <c r="D1928" s="9">
        <v>1</v>
      </c>
      <c r="E1928" s="9">
        <v>0</v>
      </c>
      <c r="F1928" s="9">
        <v>0</v>
      </c>
      <c r="G1928" s="9">
        <v>1</v>
      </c>
      <c r="H1928" s="9">
        <v>9</v>
      </c>
      <c r="I1928" s="9">
        <v>0</v>
      </c>
      <c r="J1928" s="9">
        <v>0</v>
      </c>
      <c r="K1928" s="9">
        <v>1</v>
      </c>
      <c r="L1928" s="9">
        <v>0</v>
      </c>
      <c r="M1928" s="9">
        <v>274</v>
      </c>
      <c r="N1928" s="9">
        <v>135</v>
      </c>
      <c r="O1928" s="9">
        <v>90</v>
      </c>
      <c r="P1928" s="9">
        <v>22.19</v>
      </c>
      <c r="Q1928" s="9">
        <v>70</v>
      </c>
      <c r="R1928" s="9">
        <v>78</v>
      </c>
    </row>
    <row r="1929" spans="1:18" x14ac:dyDescent="0.2">
      <c r="A1929" s="9">
        <v>0</v>
      </c>
      <c r="B1929" s="9">
        <v>0</v>
      </c>
      <c r="C1929" s="9">
        <v>54</v>
      </c>
      <c r="D1929" s="9">
        <v>0</v>
      </c>
      <c r="E1929" s="9">
        <v>0</v>
      </c>
      <c r="F1929" s="9">
        <v>1</v>
      </c>
      <c r="G1929" s="9">
        <v>0</v>
      </c>
      <c r="H1929" s="9">
        <v>0</v>
      </c>
      <c r="I1929" s="9">
        <v>0</v>
      </c>
      <c r="J1929" s="9">
        <v>0</v>
      </c>
      <c r="K1929" s="9">
        <v>1</v>
      </c>
      <c r="L1929" s="9">
        <v>0</v>
      </c>
      <c r="M1929" s="9">
        <v>227</v>
      </c>
      <c r="N1929" s="9">
        <v>168</v>
      </c>
      <c r="O1929" s="9">
        <v>94</v>
      </c>
      <c r="P1929" s="9">
        <v>22.7</v>
      </c>
      <c r="Q1929" s="9">
        <v>75</v>
      </c>
      <c r="R1929" s="9">
        <v>70</v>
      </c>
    </row>
    <row r="1930" spans="1:18" x14ac:dyDescent="0.2">
      <c r="A1930" s="9">
        <v>0</v>
      </c>
      <c r="B1930" s="9">
        <v>0</v>
      </c>
      <c r="C1930" s="9">
        <v>52</v>
      </c>
      <c r="D1930" s="9">
        <v>0</v>
      </c>
      <c r="E1930" s="9">
        <v>1</v>
      </c>
      <c r="F1930" s="9">
        <v>0</v>
      </c>
      <c r="G1930" s="9">
        <v>0</v>
      </c>
      <c r="H1930" s="9">
        <v>0</v>
      </c>
      <c r="I1930" s="9">
        <v>0</v>
      </c>
      <c r="J1930" s="9">
        <v>0</v>
      </c>
      <c r="K1930" s="9">
        <v>1</v>
      </c>
      <c r="L1930" s="9">
        <v>0</v>
      </c>
      <c r="M1930" s="9">
        <v>279</v>
      </c>
      <c r="N1930" s="9">
        <v>148</v>
      </c>
      <c r="O1930" s="9">
        <v>99</v>
      </c>
      <c r="P1930" s="9">
        <v>26.64</v>
      </c>
      <c r="Q1930" s="9">
        <v>86</v>
      </c>
      <c r="R1930" s="9">
        <v>85</v>
      </c>
    </row>
    <row r="1931" spans="1:18" x14ac:dyDescent="0.2">
      <c r="A1931" s="9">
        <v>0</v>
      </c>
      <c r="B1931" s="9">
        <v>1</v>
      </c>
      <c r="C1931" s="9">
        <v>52</v>
      </c>
      <c r="D1931" s="9">
        <v>0</v>
      </c>
      <c r="E1931" s="9">
        <v>0</v>
      </c>
      <c r="F1931" s="9">
        <v>0</v>
      </c>
      <c r="G1931" s="9">
        <v>1</v>
      </c>
      <c r="H1931" s="9">
        <v>15</v>
      </c>
      <c r="I1931" s="9">
        <v>0</v>
      </c>
      <c r="J1931" s="9">
        <v>0</v>
      </c>
      <c r="K1931" s="9">
        <v>0</v>
      </c>
      <c r="L1931" s="9">
        <v>0</v>
      </c>
      <c r="M1931" s="9">
        <v>190</v>
      </c>
      <c r="N1931" s="9">
        <v>118</v>
      </c>
      <c r="O1931" s="9">
        <v>80</v>
      </c>
      <c r="P1931" s="9">
        <v>24.47</v>
      </c>
      <c r="Q1931" s="9">
        <v>50</v>
      </c>
      <c r="R1931" s="9">
        <v>88</v>
      </c>
    </row>
    <row r="1932" spans="1:18" x14ac:dyDescent="0.2">
      <c r="A1932" s="9">
        <v>0</v>
      </c>
      <c r="B1932" s="9">
        <v>0</v>
      </c>
      <c r="C1932" s="9">
        <v>51</v>
      </c>
      <c r="D1932" s="9">
        <v>0</v>
      </c>
      <c r="E1932" s="9">
        <v>1</v>
      </c>
      <c r="F1932" s="9">
        <v>0</v>
      </c>
      <c r="G1932" s="9">
        <v>0</v>
      </c>
      <c r="H1932" s="9">
        <v>0</v>
      </c>
      <c r="I1932" s="9">
        <v>0</v>
      </c>
      <c r="J1932" s="9">
        <v>0</v>
      </c>
      <c r="K1932" s="9">
        <v>1</v>
      </c>
      <c r="L1932" s="9">
        <v>0</v>
      </c>
      <c r="M1932" s="9">
        <v>351</v>
      </c>
      <c r="N1932" s="9">
        <v>134</v>
      </c>
      <c r="O1932" s="9">
        <v>97.5</v>
      </c>
      <c r="P1932" s="9">
        <v>21.66</v>
      </c>
      <c r="Q1932" s="9">
        <v>100</v>
      </c>
      <c r="R1932" s="9">
        <v>78</v>
      </c>
    </row>
    <row r="1933" spans="1:18" x14ac:dyDescent="0.2">
      <c r="A1933" s="9">
        <v>0</v>
      </c>
      <c r="B1933" s="9">
        <v>0</v>
      </c>
      <c r="C1933" s="9">
        <v>38</v>
      </c>
      <c r="D1933" s="9">
        <v>0</v>
      </c>
      <c r="E1933" s="9">
        <v>0</v>
      </c>
      <c r="F1933" s="9">
        <v>0</v>
      </c>
      <c r="G1933" s="9">
        <v>0</v>
      </c>
      <c r="H1933" s="9">
        <v>0</v>
      </c>
      <c r="I1933" s="9">
        <v>0</v>
      </c>
      <c r="J1933" s="9">
        <v>0</v>
      </c>
      <c r="K1933" s="9">
        <v>0</v>
      </c>
      <c r="L1933" s="9">
        <v>0</v>
      </c>
      <c r="M1933" s="9">
        <v>150</v>
      </c>
      <c r="N1933" s="9">
        <v>108</v>
      </c>
      <c r="O1933" s="9">
        <v>70.5</v>
      </c>
      <c r="P1933" s="9">
        <v>20.420000000000002</v>
      </c>
      <c r="Q1933" s="9">
        <v>72</v>
      </c>
      <c r="R1933" s="9">
        <v>88</v>
      </c>
    </row>
    <row r="1934" spans="1:18" x14ac:dyDescent="0.2">
      <c r="A1934" s="9">
        <v>0</v>
      </c>
      <c r="B1934" s="9">
        <v>1</v>
      </c>
      <c r="C1934" s="9">
        <v>45</v>
      </c>
      <c r="D1934" s="9">
        <v>1</v>
      </c>
      <c r="E1934" s="9">
        <v>0</v>
      </c>
      <c r="F1934" s="9">
        <v>0</v>
      </c>
      <c r="G1934" s="9">
        <v>1</v>
      </c>
      <c r="H1934" s="9">
        <v>3</v>
      </c>
      <c r="I1934" s="9">
        <v>0</v>
      </c>
      <c r="J1934" s="9">
        <v>0</v>
      </c>
      <c r="K1934" s="9">
        <v>0</v>
      </c>
      <c r="L1934" s="9">
        <v>0</v>
      </c>
      <c r="M1934" s="9">
        <v>280</v>
      </c>
      <c r="N1934" s="9">
        <v>128</v>
      </c>
      <c r="O1934" s="9">
        <v>82</v>
      </c>
      <c r="P1934" s="9">
        <v>29.17</v>
      </c>
      <c r="Q1934" s="9">
        <v>60</v>
      </c>
      <c r="R1934" s="9">
        <v>62</v>
      </c>
    </row>
    <row r="1935" spans="1:18" x14ac:dyDescent="0.2">
      <c r="A1935" s="9">
        <v>1</v>
      </c>
      <c r="B1935" s="9">
        <v>1</v>
      </c>
      <c r="C1935" s="9">
        <v>42</v>
      </c>
      <c r="D1935" s="9">
        <v>1</v>
      </c>
      <c r="E1935" s="9">
        <v>0</v>
      </c>
      <c r="F1935" s="9">
        <v>0</v>
      </c>
      <c r="G1935" s="9">
        <v>1</v>
      </c>
      <c r="H1935" s="9">
        <v>20</v>
      </c>
      <c r="I1935" s="9">
        <v>0</v>
      </c>
      <c r="J1935" s="9">
        <v>0</v>
      </c>
      <c r="K1935" s="9">
        <v>0</v>
      </c>
      <c r="L1935" s="9">
        <v>0</v>
      </c>
      <c r="M1935" s="9">
        <v>225</v>
      </c>
      <c r="N1935" s="9">
        <v>110</v>
      </c>
      <c r="O1935" s="9">
        <v>80</v>
      </c>
      <c r="P1935" s="9">
        <v>22.51</v>
      </c>
      <c r="Q1935" s="9">
        <v>65</v>
      </c>
      <c r="R1935" s="9">
        <v>77</v>
      </c>
    </row>
    <row r="1936" spans="1:18" x14ac:dyDescent="0.2">
      <c r="A1936" s="9">
        <v>0</v>
      </c>
      <c r="B1936" s="9">
        <v>1</v>
      </c>
      <c r="C1936" s="9">
        <v>47</v>
      </c>
      <c r="D1936" s="9">
        <v>0</v>
      </c>
      <c r="E1936" s="9">
        <v>1</v>
      </c>
      <c r="F1936" s="9">
        <v>0</v>
      </c>
      <c r="G1936" s="9">
        <v>1</v>
      </c>
      <c r="H1936" s="9">
        <v>30</v>
      </c>
      <c r="I1936" s="9">
        <v>0</v>
      </c>
      <c r="J1936" s="9">
        <v>0</v>
      </c>
      <c r="K1936" s="9">
        <v>0</v>
      </c>
      <c r="L1936" s="9">
        <v>0</v>
      </c>
      <c r="M1936" s="9">
        <v>260</v>
      </c>
      <c r="N1936" s="9">
        <v>126</v>
      </c>
      <c r="O1936" s="9">
        <v>91</v>
      </c>
      <c r="P1936" s="9">
        <v>27.01</v>
      </c>
      <c r="Q1936" s="9">
        <v>75</v>
      </c>
      <c r="R1936" s="9">
        <v>84</v>
      </c>
    </row>
    <row r="1937" spans="1:18" x14ac:dyDescent="0.2">
      <c r="A1937" s="9">
        <v>0</v>
      </c>
      <c r="B1937" s="9">
        <v>1</v>
      </c>
      <c r="C1937" s="9">
        <v>46</v>
      </c>
      <c r="D1937" s="9">
        <v>0</v>
      </c>
      <c r="E1937" s="9">
        <v>1</v>
      </c>
      <c r="F1937" s="9">
        <v>0</v>
      </c>
      <c r="G1937" s="9">
        <v>0</v>
      </c>
      <c r="H1937" s="9">
        <v>0</v>
      </c>
      <c r="I1937" s="9">
        <v>0</v>
      </c>
      <c r="J1937" s="9">
        <v>0</v>
      </c>
      <c r="K1937" s="9">
        <v>0</v>
      </c>
      <c r="L1937" s="9">
        <v>0</v>
      </c>
      <c r="M1937" s="9">
        <v>280</v>
      </c>
      <c r="N1937" s="9">
        <v>142</v>
      </c>
      <c r="O1937" s="9">
        <v>91</v>
      </c>
      <c r="P1937" s="9">
        <v>28.09</v>
      </c>
      <c r="Q1937" s="9">
        <v>85</v>
      </c>
      <c r="R1937" s="9">
        <v>65</v>
      </c>
    </row>
    <row r="1938" spans="1:18" x14ac:dyDescent="0.2">
      <c r="A1938" s="9">
        <v>0</v>
      </c>
      <c r="B1938" s="9">
        <v>0</v>
      </c>
      <c r="C1938" s="9">
        <v>42</v>
      </c>
      <c r="D1938" s="9">
        <v>0</v>
      </c>
      <c r="E1938" s="9">
        <v>1</v>
      </c>
      <c r="F1938" s="9">
        <v>0</v>
      </c>
      <c r="G1938" s="9">
        <v>0</v>
      </c>
      <c r="H1938" s="9">
        <v>0</v>
      </c>
      <c r="I1938" s="9">
        <v>0</v>
      </c>
      <c r="J1938" s="9">
        <v>0</v>
      </c>
      <c r="K1938" s="9">
        <v>0</v>
      </c>
      <c r="L1938" s="9">
        <v>0</v>
      </c>
      <c r="M1938" s="9">
        <v>233</v>
      </c>
      <c r="N1938" s="9">
        <v>132</v>
      </c>
      <c r="O1938" s="9">
        <v>82</v>
      </c>
      <c r="P1938" s="9">
        <v>26.81</v>
      </c>
      <c r="Q1938" s="9">
        <v>69</v>
      </c>
      <c r="R1938" s="9">
        <v>71</v>
      </c>
    </row>
    <row r="1939" spans="1:18" x14ac:dyDescent="0.2">
      <c r="A1939" s="9">
        <v>0</v>
      </c>
      <c r="B1939" s="9">
        <v>0</v>
      </c>
      <c r="C1939" s="9">
        <v>45</v>
      </c>
      <c r="D1939" s="9">
        <v>0</v>
      </c>
      <c r="E1939" s="9">
        <v>1</v>
      </c>
      <c r="F1939" s="9">
        <v>0</v>
      </c>
      <c r="G1939" s="9">
        <v>1</v>
      </c>
      <c r="H1939" s="9">
        <v>9</v>
      </c>
      <c r="I1939" s="9">
        <v>0</v>
      </c>
      <c r="J1939" s="9">
        <v>0</v>
      </c>
      <c r="K1939" s="9">
        <v>0</v>
      </c>
      <c r="L1939" s="9">
        <v>0</v>
      </c>
      <c r="M1939" s="9">
        <v>208</v>
      </c>
      <c r="N1939" s="9">
        <v>137</v>
      </c>
      <c r="O1939" s="9">
        <v>82</v>
      </c>
      <c r="P1939" s="9">
        <v>24.35</v>
      </c>
      <c r="Q1939" s="9">
        <v>85</v>
      </c>
      <c r="R1939" s="9">
        <v>78</v>
      </c>
    </row>
    <row r="1940" spans="1:18" x14ac:dyDescent="0.2">
      <c r="A1940" s="9">
        <v>0</v>
      </c>
      <c r="B1940" s="9">
        <v>0</v>
      </c>
      <c r="C1940" s="9">
        <v>62</v>
      </c>
      <c r="D1940" s="9">
        <v>1</v>
      </c>
      <c r="E1940" s="9">
        <v>0</v>
      </c>
      <c r="F1940" s="9">
        <v>0</v>
      </c>
      <c r="G1940" s="9">
        <v>0</v>
      </c>
      <c r="H1940" s="9">
        <v>0</v>
      </c>
      <c r="I1940" s="9">
        <v>0</v>
      </c>
      <c r="J1940" s="9">
        <v>0</v>
      </c>
      <c r="K1940" s="9">
        <v>1</v>
      </c>
      <c r="L1940" s="9">
        <v>0</v>
      </c>
      <c r="M1940" s="9">
        <v>273</v>
      </c>
      <c r="N1940" s="9">
        <v>150.5</v>
      </c>
      <c r="O1940" s="9">
        <v>97</v>
      </c>
      <c r="P1940" s="9">
        <v>22.01</v>
      </c>
      <c r="Q1940" s="9">
        <v>76</v>
      </c>
      <c r="R1940" s="9">
        <v>74</v>
      </c>
    </row>
    <row r="1941" spans="1:18" x14ac:dyDescent="0.2">
      <c r="A1941" s="9">
        <v>1</v>
      </c>
      <c r="B1941" s="9">
        <v>0</v>
      </c>
      <c r="C1941" s="9">
        <v>57</v>
      </c>
      <c r="D1941" s="9">
        <v>1</v>
      </c>
      <c r="E1941" s="9">
        <v>0</v>
      </c>
      <c r="F1941" s="9">
        <v>0</v>
      </c>
      <c r="G1941" s="9">
        <v>0</v>
      </c>
      <c r="H1941" s="9">
        <v>0</v>
      </c>
      <c r="I1941" s="9">
        <v>0</v>
      </c>
      <c r="J1941" s="9">
        <v>0</v>
      </c>
      <c r="K1941" s="9">
        <v>1</v>
      </c>
      <c r="L1941" s="9">
        <v>0</v>
      </c>
      <c r="M1941" s="9">
        <v>207</v>
      </c>
      <c r="N1941" s="9">
        <v>175</v>
      </c>
      <c r="O1941" s="9">
        <v>80</v>
      </c>
      <c r="P1941" s="9">
        <v>20.86</v>
      </c>
      <c r="Q1941" s="9">
        <v>83</v>
      </c>
      <c r="R1941" s="9">
        <v>75</v>
      </c>
    </row>
    <row r="1942" spans="1:18" x14ac:dyDescent="0.2">
      <c r="A1942" s="9">
        <v>0</v>
      </c>
      <c r="B1942" s="9">
        <v>1</v>
      </c>
      <c r="C1942" s="9">
        <v>35</v>
      </c>
      <c r="D1942" s="9">
        <v>0</v>
      </c>
      <c r="E1942" s="9">
        <v>1</v>
      </c>
      <c r="F1942" s="9">
        <v>0</v>
      </c>
      <c r="G1942" s="9">
        <v>1</v>
      </c>
      <c r="H1942" s="9">
        <v>3</v>
      </c>
      <c r="I1942" s="9">
        <v>0</v>
      </c>
      <c r="J1942" s="9">
        <v>0</v>
      </c>
      <c r="K1942" s="9">
        <v>1</v>
      </c>
      <c r="L1942" s="9">
        <v>0</v>
      </c>
      <c r="M1942" s="9">
        <v>282</v>
      </c>
      <c r="N1942" s="9">
        <v>111</v>
      </c>
      <c r="O1942" s="9">
        <v>84</v>
      </c>
      <c r="P1942" s="9">
        <v>29.42</v>
      </c>
      <c r="Q1942" s="9">
        <v>80</v>
      </c>
      <c r="R1942" s="9">
        <v>78</v>
      </c>
    </row>
    <row r="1943" spans="1:18" x14ac:dyDescent="0.2">
      <c r="A1943" s="9">
        <v>0</v>
      </c>
      <c r="B1943" s="9">
        <v>0</v>
      </c>
      <c r="C1943" s="9">
        <v>39</v>
      </c>
      <c r="D1943" s="9">
        <v>1</v>
      </c>
      <c r="E1943" s="9">
        <v>0</v>
      </c>
      <c r="F1943" s="9">
        <v>0</v>
      </c>
      <c r="G1943" s="9">
        <v>1</v>
      </c>
      <c r="H1943" s="9">
        <v>10</v>
      </c>
      <c r="I1943" s="9">
        <v>0</v>
      </c>
      <c r="J1943" s="9">
        <v>0</v>
      </c>
      <c r="K1943" s="9">
        <v>0</v>
      </c>
      <c r="L1943" s="9">
        <v>0</v>
      </c>
      <c r="M1943" s="9">
        <v>226</v>
      </c>
      <c r="N1943" s="9">
        <v>95</v>
      </c>
      <c r="O1943" s="9">
        <v>59</v>
      </c>
      <c r="P1943" s="9">
        <v>22.88</v>
      </c>
      <c r="Q1943" s="9">
        <v>80</v>
      </c>
      <c r="R1943" s="9">
        <v>83</v>
      </c>
    </row>
    <row r="1944" spans="1:18" x14ac:dyDescent="0.2">
      <c r="A1944" s="9">
        <v>0</v>
      </c>
      <c r="B1944" s="9">
        <v>1</v>
      </c>
      <c r="C1944" s="9">
        <v>36</v>
      </c>
      <c r="D1944" s="9">
        <v>0</v>
      </c>
      <c r="E1944" s="9">
        <v>0</v>
      </c>
      <c r="F1944" s="9">
        <v>1</v>
      </c>
      <c r="G1944" s="9">
        <v>1</v>
      </c>
      <c r="H1944" s="9">
        <v>15</v>
      </c>
      <c r="I1944" s="9">
        <v>0</v>
      </c>
      <c r="J1944" s="9">
        <v>0</v>
      </c>
      <c r="K1944" s="9">
        <v>0</v>
      </c>
      <c r="L1944" s="9">
        <v>0</v>
      </c>
      <c r="M1944" s="9">
        <v>245</v>
      </c>
      <c r="N1944" s="9">
        <v>122</v>
      </c>
      <c r="O1944" s="9">
        <v>74.5</v>
      </c>
      <c r="P1944" s="9">
        <v>24.27</v>
      </c>
      <c r="Q1944" s="9">
        <v>79</v>
      </c>
      <c r="R1944" s="9">
        <v>85</v>
      </c>
    </row>
    <row r="1945" spans="1:18" x14ac:dyDescent="0.2">
      <c r="A1945" s="9">
        <v>0</v>
      </c>
      <c r="B1945" s="9">
        <v>0</v>
      </c>
      <c r="C1945" s="9">
        <v>38</v>
      </c>
      <c r="D1945" s="9">
        <v>0</v>
      </c>
      <c r="E1945" s="9">
        <v>0</v>
      </c>
      <c r="F1945" s="9">
        <v>0</v>
      </c>
      <c r="G1945" s="9">
        <v>1</v>
      </c>
      <c r="H1945" s="9">
        <v>20</v>
      </c>
      <c r="I1945" s="9">
        <v>0</v>
      </c>
      <c r="J1945" s="9">
        <v>0</v>
      </c>
      <c r="K1945" s="9">
        <v>0</v>
      </c>
      <c r="L1945" s="9">
        <v>0</v>
      </c>
      <c r="M1945" s="9">
        <v>282</v>
      </c>
      <c r="N1945" s="9">
        <v>135</v>
      </c>
      <c r="O1945" s="9">
        <v>80</v>
      </c>
      <c r="P1945" s="9">
        <v>29.14</v>
      </c>
      <c r="Q1945" s="9">
        <v>75</v>
      </c>
      <c r="R1945" s="9">
        <v>89</v>
      </c>
    </row>
    <row r="1946" spans="1:18" x14ac:dyDescent="0.2">
      <c r="A1946" s="9">
        <v>0</v>
      </c>
      <c r="B1946" s="9">
        <v>1</v>
      </c>
      <c r="C1946" s="9">
        <v>67</v>
      </c>
      <c r="D1946" s="9">
        <v>0</v>
      </c>
      <c r="E1946" s="9">
        <v>1</v>
      </c>
      <c r="F1946" s="9">
        <v>0</v>
      </c>
      <c r="G1946" s="9">
        <v>0</v>
      </c>
      <c r="H1946" s="9">
        <v>0</v>
      </c>
      <c r="I1946" s="9">
        <v>0</v>
      </c>
      <c r="J1946" s="9">
        <v>0</v>
      </c>
      <c r="K1946" s="9">
        <v>1</v>
      </c>
      <c r="L1946" s="9">
        <v>0</v>
      </c>
      <c r="M1946" s="9">
        <v>287</v>
      </c>
      <c r="N1946" s="9">
        <v>145</v>
      </c>
      <c r="O1946" s="9">
        <v>92</v>
      </c>
      <c r="P1946" s="9">
        <v>36.04</v>
      </c>
      <c r="Q1946" s="9">
        <v>80</v>
      </c>
      <c r="R1946" s="9">
        <v>77</v>
      </c>
    </row>
    <row r="1947" spans="1:18" x14ac:dyDescent="0.2">
      <c r="A1947" s="9">
        <v>1</v>
      </c>
      <c r="B1947" s="9">
        <v>0</v>
      </c>
      <c r="C1947" s="9">
        <v>64</v>
      </c>
      <c r="D1947" s="9">
        <v>1</v>
      </c>
      <c r="E1947" s="9">
        <v>0</v>
      </c>
      <c r="F1947" s="9">
        <v>0</v>
      </c>
      <c r="G1947" s="9">
        <v>0</v>
      </c>
      <c r="H1947" s="9">
        <v>0</v>
      </c>
      <c r="I1947" s="9">
        <v>0</v>
      </c>
      <c r="J1947" s="9">
        <v>0</v>
      </c>
      <c r="K1947" s="9">
        <v>1</v>
      </c>
      <c r="L1947" s="9">
        <v>0</v>
      </c>
      <c r="M1947" s="9">
        <v>173</v>
      </c>
      <c r="N1947" s="9">
        <v>144</v>
      </c>
      <c r="O1947" s="9">
        <v>82</v>
      </c>
      <c r="P1947" s="9">
        <v>22.54</v>
      </c>
      <c r="Q1947" s="9">
        <v>60</v>
      </c>
      <c r="R1947" s="9">
        <v>77</v>
      </c>
    </row>
    <row r="1948" spans="1:18" x14ac:dyDescent="0.2">
      <c r="A1948" s="9">
        <v>0</v>
      </c>
      <c r="B1948" s="9">
        <v>0</v>
      </c>
      <c r="C1948" s="9">
        <v>38</v>
      </c>
      <c r="D1948" s="9">
        <v>1</v>
      </c>
      <c r="E1948" s="9">
        <v>0</v>
      </c>
      <c r="F1948" s="9">
        <v>0</v>
      </c>
      <c r="G1948" s="9">
        <v>0</v>
      </c>
      <c r="H1948" s="9">
        <v>0</v>
      </c>
      <c r="I1948" s="9">
        <v>0</v>
      </c>
      <c r="J1948" s="9">
        <v>0</v>
      </c>
      <c r="K1948" s="9">
        <v>0</v>
      </c>
      <c r="L1948" s="9">
        <v>0</v>
      </c>
      <c r="M1948" s="9">
        <v>196</v>
      </c>
      <c r="N1948" s="9">
        <v>100</v>
      </c>
      <c r="O1948" s="9">
        <v>80</v>
      </c>
      <c r="P1948" s="9">
        <v>22.9</v>
      </c>
      <c r="Q1948" s="9">
        <v>78</v>
      </c>
      <c r="R1948" s="9">
        <v>74</v>
      </c>
    </row>
    <row r="1949" spans="1:18" x14ac:dyDescent="0.2">
      <c r="A1949" s="9">
        <v>1</v>
      </c>
      <c r="B1949" s="9">
        <v>1</v>
      </c>
      <c r="C1949" s="9">
        <v>38</v>
      </c>
      <c r="D1949" s="9">
        <v>0</v>
      </c>
      <c r="E1949" s="9">
        <v>0</v>
      </c>
      <c r="F1949" s="9">
        <v>1</v>
      </c>
      <c r="G1949" s="9">
        <v>0</v>
      </c>
      <c r="H1949" s="9">
        <v>0</v>
      </c>
      <c r="I1949" s="9">
        <v>0</v>
      </c>
      <c r="J1949" s="9">
        <v>0</v>
      </c>
      <c r="K1949" s="9">
        <v>0</v>
      </c>
      <c r="L1949" s="9">
        <v>0</v>
      </c>
      <c r="M1949" s="9">
        <v>244</v>
      </c>
      <c r="N1949" s="9">
        <v>118.5</v>
      </c>
      <c r="O1949" s="9">
        <v>88</v>
      </c>
      <c r="P1949" s="9">
        <v>28.68</v>
      </c>
      <c r="Q1949" s="9">
        <v>77</v>
      </c>
      <c r="R1949" s="9">
        <v>65</v>
      </c>
    </row>
    <row r="1950" spans="1:18" x14ac:dyDescent="0.2">
      <c r="A1950" s="9">
        <v>0</v>
      </c>
      <c r="B1950" s="9">
        <v>0</v>
      </c>
      <c r="C1950" s="9">
        <v>43</v>
      </c>
      <c r="D1950" s="9">
        <v>0</v>
      </c>
      <c r="E1950" s="9">
        <v>1</v>
      </c>
      <c r="F1950" s="9">
        <v>0</v>
      </c>
      <c r="G1950" s="9">
        <v>1</v>
      </c>
      <c r="H1950" s="9">
        <v>15</v>
      </c>
      <c r="I1950" s="9">
        <v>0</v>
      </c>
      <c r="J1950" s="9">
        <v>0</v>
      </c>
      <c r="K1950" s="9">
        <v>0</v>
      </c>
      <c r="L1950" s="9">
        <v>0</v>
      </c>
      <c r="M1950" s="9">
        <v>165</v>
      </c>
      <c r="N1950" s="9">
        <v>113</v>
      </c>
      <c r="O1950" s="9">
        <v>79</v>
      </c>
      <c r="P1950" s="9">
        <v>28.96</v>
      </c>
      <c r="Q1950" s="9">
        <v>75</v>
      </c>
      <c r="R1950" s="9">
        <v>72</v>
      </c>
    </row>
    <row r="1951" spans="1:18" x14ac:dyDescent="0.2">
      <c r="A1951" s="9">
        <v>0</v>
      </c>
      <c r="B1951" s="9">
        <v>1</v>
      </c>
      <c r="C1951" s="9">
        <v>38</v>
      </c>
      <c r="D1951" s="9">
        <v>1</v>
      </c>
      <c r="E1951" s="9">
        <v>0</v>
      </c>
      <c r="F1951" s="9">
        <v>0</v>
      </c>
      <c r="G1951" s="9">
        <v>0</v>
      </c>
      <c r="H1951" s="9">
        <v>0</v>
      </c>
      <c r="I1951" s="9">
        <v>0</v>
      </c>
      <c r="J1951" s="9">
        <v>0</v>
      </c>
      <c r="K1951" s="9">
        <v>0</v>
      </c>
      <c r="L1951" s="9">
        <v>0</v>
      </c>
      <c r="M1951" s="9">
        <v>221</v>
      </c>
      <c r="N1951" s="9">
        <v>130</v>
      </c>
      <c r="O1951" s="9">
        <v>87</v>
      </c>
      <c r="P1951" s="9">
        <v>26.43</v>
      </c>
      <c r="Q1951" s="9">
        <v>72</v>
      </c>
      <c r="R1951" s="9">
        <v>55</v>
      </c>
    </row>
    <row r="1952" spans="1:18" x14ac:dyDescent="0.2">
      <c r="A1952" s="9">
        <v>0</v>
      </c>
      <c r="B1952" s="9">
        <v>0</v>
      </c>
      <c r="C1952" s="9">
        <v>54</v>
      </c>
      <c r="D1952" s="9">
        <v>0</v>
      </c>
      <c r="E1952" s="9">
        <v>1</v>
      </c>
      <c r="F1952" s="9">
        <v>0</v>
      </c>
      <c r="G1952" s="9">
        <v>0</v>
      </c>
      <c r="H1952" s="9">
        <v>0</v>
      </c>
      <c r="I1952" s="9">
        <v>0</v>
      </c>
      <c r="J1952" s="9">
        <v>1</v>
      </c>
      <c r="K1952" s="9">
        <v>0</v>
      </c>
      <c r="L1952" s="9">
        <v>0</v>
      </c>
      <c r="M1952" s="9">
        <v>321</v>
      </c>
      <c r="N1952" s="9">
        <v>150</v>
      </c>
      <c r="O1952" s="9">
        <v>93</v>
      </c>
      <c r="P1952" s="9">
        <v>22.5</v>
      </c>
      <c r="Q1952" s="9">
        <v>75</v>
      </c>
      <c r="R1952" s="9">
        <v>131</v>
      </c>
    </row>
    <row r="1953" spans="1:18" x14ac:dyDescent="0.2">
      <c r="A1953" s="9">
        <v>0</v>
      </c>
      <c r="B1953" s="9">
        <v>0</v>
      </c>
      <c r="C1953" s="9">
        <v>41</v>
      </c>
      <c r="D1953" s="9">
        <v>0</v>
      </c>
      <c r="E1953" s="9">
        <v>0</v>
      </c>
      <c r="F1953" s="9">
        <v>1</v>
      </c>
      <c r="G1953" s="9">
        <v>0</v>
      </c>
      <c r="H1953" s="9">
        <v>0</v>
      </c>
      <c r="I1953" s="9">
        <v>0</v>
      </c>
      <c r="J1953" s="9">
        <v>0</v>
      </c>
      <c r="K1953" s="9">
        <v>0</v>
      </c>
      <c r="L1953" s="9">
        <v>0</v>
      </c>
      <c r="M1953" s="9">
        <v>192</v>
      </c>
      <c r="N1953" s="9">
        <v>103</v>
      </c>
      <c r="O1953" s="9">
        <v>72.5</v>
      </c>
      <c r="P1953" s="9">
        <v>22.72</v>
      </c>
      <c r="Q1953" s="9">
        <v>61</v>
      </c>
      <c r="R1953" s="9">
        <v>70</v>
      </c>
    </row>
    <row r="1954" spans="1:18" x14ac:dyDescent="0.2">
      <c r="A1954" s="9">
        <v>0</v>
      </c>
      <c r="B1954" s="9">
        <v>1</v>
      </c>
      <c r="C1954" s="9">
        <v>39</v>
      </c>
      <c r="D1954" s="9">
        <v>1</v>
      </c>
      <c r="E1954" s="9">
        <v>0</v>
      </c>
      <c r="F1954" s="9">
        <v>0</v>
      </c>
      <c r="G1954" s="9">
        <v>1</v>
      </c>
      <c r="H1954" s="9">
        <v>30</v>
      </c>
      <c r="I1954" s="9">
        <v>0</v>
      </c>
      <c r="J1954" s="9">
        <v>0</v>
      </c>
      <c r="K1954" s="9">
        <v>0</v>
      </c>
      <c r="L1954" s="9">
        <v>0</v>
      </c>
      <c r="M1954" s="9">
        <v>292</v>
      </c>
      <c r="N1954" s="9">
        <v>120</v>
      </c>
      <c r="O1954" s="9">
        <v>85</v>
      </c>
      <c r="P1954" s="9">
        <v>31.09</v>
      </c>
      <c r="Q1954" s="9">
        <v>85</v>
      </c>
      <c r="R1954" s="9">
        <v>78</v>
      </c>
    </row>
    <row r="1955" spans="1:18" x14ac:dyDescent="0.2">
      <c r="A1955" s="9">
        <v>0</v>
      </c>
      <c r="B1955" s="9">
        <v>1</v>
      </c>
      <c r="C1955" s="9">
        <v>39</v>
      </c>
      <c r="D1955" s="9">
        <v>0</v>
      </c>
      <c r="E1955" s="9">
        <v>1</v>
      </c>
      <c r="F1955" s="9">
        <v>0</v>
      </c>
      <c r="G1955" s="9">
        <v>0</v>
      </c>
      <c r="H1955" s="9">
        <v>0</v>
      </c>
      <c r="I1955" s="9">
        <v>0</v>
      </c>
      <c r="J1955" s="9">
        <v>0</v>
      </c>
      <c r="K1955" s="9">
        <v>0</v>
      </c>
      <c r="L1955" s="9">
        <v>0</v>
      </c>
      <c r="M1955" s="9">
        <v>262</v>
      </c>
      <c r="N1955" s="9">
        <v>126</v>
      </c>
      <c r="O1955" s="9">
        <v>91</v>
      </c>
      <c r="P1955" s="9">
        <v>31.38</v>
      </c>
      <c r="Q1955" s="9">
        <v>72</v>
      </c>
      <c r="R1955" s="9">
        <v>84</v>
      </c>
    </row>
    <row r="1956" spans="1:18" x14ac:dyDescent="0.2">
      <c r="A1956" s="9">
        <v>0</v>
      </c>
      <c r="B1956" s="9">
        <v>0</v>
      </c>
      <c r="C1956" s="9">
        <v>50</v>
      </c>
      <c r="D1956" s="9">
        <v>0</v>
      </c>
      <c r="E1956" s="9">
        <v>1</v>
      </c>
      <c r="F1956" s="9">
        <v>0</v>
      </c>
      <c r="G1956" s="9">
        <v>0</v>
      </c>
      <c r="H1956" s="9">
        <v>0</v>
      </c>
      <c r="I1956" s="9">
        <v>0</v>
      </c>
      <c r="J1956" s="9">
        <v>0</v>
      </c>
      <c r="K1956" s="9">
        <v>0</v>
      </c>
      <c r="L1956" s="9">
        <v>0</v>
      </c>
      <c r="M1956" s="9">
        <v>216</v>
      </c>
      <c r="N1956" s="9">
        <v>100</v>
      </c>
      <c r="O1956" s="9">
        <v>70</v>
      </c>
      <c r="P1956" s="9">
        <v>23.88</v>
      </c>
      <c r="Q1956" s="9">
        <v>70</v>
      </c>
      <c r="R1956" s="9">
        <v>73</v>
      </c>
    </row>
    <row r="1957" spans="1:18" x14ac:dyDescent="0.2">
      <c r="A1957" s="9">
        <v>1</v>
      </c>
      <c r="B1957" s="9">
        <v>1</v>
      </c>
      <c r="C1957" s="9">
        <v>68</v>
      </c>
      <c r="D1957" s="9">
        <v>1</v>
      </c>
      <c r="E1957" s="9">
        <v>0</v>
      </c>
      <c r="F1957" s="9">
        <v>0</v>
      </c>
      <c r="G1957" s="9">
        <v>0</v>
      </c>
      <c r="H1957" s="9">
        <v>0</v>
      </c>
      <c r="I1957" s="9">
        <v>0</v>
      </c>
      <c r="J1957" s="9">
        <v>0</v>
      </c>
      <c r="K1957" s="9">
        <v>1</v>
      </c>
      <c r="L1957" s="9">
        <v>1</v>
      </c>
      <c r="M1957" s="9">
        <v>184</v>
      </c>
      <c r="N1957" s="9">
        <v>157</v>
      </c>
      <c r="O1957" s="9">
        <v>97</v>
      </c>
      <c r="P1957" s="9">
        <v>33.159999999999997</v>
      </c>
      <c r="Q1957" s="9">
        <v>110</v>
      </c>
      <c r="R1957" s="9">
        <v>148</v>
      </c>
    </row>
    <row r="1958" spans="1:18" x14ac:dyDescent="0.2">
      <c r="A1958" s="9">
        <v>0</v>
      </c>
      <c r="B1958" s="9">
        <v>1</v>
      </c>
      <c r="C1958" s="9">
        <v>54</v>
      </c>
      <c r="D1958" s="9">
        <v>0</v>
      </c>
      <c r="E1958" s="9">
        <v>0</v>
      </c>
      <c r="F1958" s="9">
        <v>0</v>
      </c>
      <c r="G1958" s="9">
        <v>0</v>
      </c>
      <c r="H1958" s="9">
        <v>0</v>
      </c>
      <c r="I1958" s="9">
        <v>0</v>
      </c>
      <c r="J1958" s="9">
        <v>0</v>
      </c>
      <c r="K1958" s="9">
        <v>1</v>
      </c>
      <c r="L1958" s="9">
        <v>0</v>
      </c>
      <c r="M1958" s="9">
        <v>225</v>
      </c>
      <c r="N1958" s="9">
        <v>134.5</v>
      </c>
      <c r="O1958" s="9">
        <v>92.5</v>
      </c>
      <c r="P1958" s="9">
        <v>30.62</v>
      </c>
      <c r="Q1958" s="9">
        <v>78</v>
      </c>
      <c r="R1958" s="9">
        <v>69</v>
      </c>
    </row>
    <row r="1959" spans="1:18" x14ac:dyDescent="0.2">
      <c r="A1959" s="9">
        <v>0</v>
      </c>
      <c r="B1959" s="9">
        <v>0</v>
      </c>
      <c r="C1959" s="9">
        <v>49</v>
      </c>
      <c r="D1959" s="9">
        <v>0</v>
      </c>
      <c r="E1959" s="9">
        <v>0</v>
      </c>
      <c r="F1959" s="9">
        <v>0</v>
      </c>
      <c r="G1959" s="9">
        <v>0</v>
      </c>
      <c r="H1959" s="9">
        <v>0</v>
      </c>
      <c r="I1959" s="9">
        <v>0</v>
      </c>
      <c r="J1959" s="9">
        <v>0</v>
      </c>
      <c r="K1959" s="9">
        <v>0</v>
      </c>
      <c r="L1959" s="9">
        <v>0</v>
      </c>
      <c r="M1959" s="9">
        <v>224</v>
      </c>
      <c r="N1959" s="9">
        <v>130</v>
      </c>
      <c r="O1959" s="9">
        <v>87</v>
      </c>
      <c r="P1959" s="9">
        <v>29.01</v>
      </c>
      <c r="Q1959" s="9">
        <v>75</v>
      </c>
      <c r="R1959" s="9">
        <v>73</v>
      </c>
    </row>
    <row r="1960" spans="1:18" x14ac:dyDescent="0.2">
      <c r="A1960" s="9">
        <v>0</v>
      </c>
      <c r="B1960" s="9">
        <v>0</v>
      </c>
      <c r="C1960" s="9">
        <v>40</v>
      </c>
      <c r="D1960" s="9">
        <v>0</v>
      </c>
      <c r="E1960" s="9">
        <v>0</v>
      </c>
      <c r="F1960" s="9">
        <v>1</v>
      </c>
      <c r="G1960" s="9">
        <v>1</v>
      </c>
      <c r="H1960" s="9">
        <v>20</v>
      </c>
      <c r="I1960" s="9">
        <v>0</v>
      </c>
      <c r="J1960" s="9">
        <v>0</v>
      </c>
      <c r="K1960" s="9">
        <v>0</v>
      </c>
      <c r="L1960" s="9">
        <v>0</v>
      </c>
      <c r="M1960" s="9">
        <v>237</v>
      </c>
      <c r="N1960" s="9">
        <v>112.5</v>
      </c>
      <c r="O1960" s="9">
        <v>77.5</v>
      </c>
      <c r="P1960" s="9">
        <v>23.58</v>
      </c>
      <c r="Q1960" s="9">
        <v>75</v>
      </c>
      <c r="R1960" s="9">
        <v>84</v>
      </c>
    </row>
    <row r="1961" spans="1:18" x14ac:dyDescent="0.2">
      <c r="A1961" s="9">
        <v>0</v>
      </c>
      <c r="B1961" s="9">
        <v>1</v>
      </c>
      <c r="C1961" s="9">
        <v>60</v>
      </c>
      <c r="D1961" s="9">
        <v>1</v>
      </c>
      <c r="E1961" s="9">
        <v>0</v>
      </c>
      <c r="F1961" s="9">
        <v>0</v>
      </c>
      <c r="G1961" s="9">
        <v>0</v>
      </c>
      <c r="H1961" s="9">
        <v>0</v>
      </c>
      <c r="I1961" s="9">
        <v>0</v>
      </c>
      <c r="J1961" s="9">
        <v>0</v>
      </c>
      <c r="K1961" s="9">
        <v>0</v>
      </c>
      <c r="L1961" s="9">
        <v>0</v>
      </c>
      <c r="M1961" s="9">
        <v>261</v>
      </c>
      <c r="N1961" s="9">
        <v>122</v>
      </c>
      <c r="O1961" s="9">
        <v>74</v>
      </c>
      <c r="P1961" s="9">
        <v>23.77</v>
      </c>
      <c r="Q1961" s="9">
        <v>70</v>
      </c>
      <c r="R1961" s="9">
        <v>78</v>
      </c>
    </row>
    <row r="1962" spans="1:18" x14ac:dyDescent="0.2">
      <c r="A1962" s="9">
        <v>0</v>
      </c>
      <c r="B1962" s="9">
        <v>1</v>
      </c>
      <c r="C1962" s="9">
        <v>38</v>
      </c>
      <c r="D1962" s="9">
        <v>0</v>
      </c>
      <c r="E1962" s="9">
        <v>1</v>
      </c>
      <c r="F1962" s="9">
        <v>0</v>
      </c>
      <c r="G1962" s="9">
        <v>1</v>
      </c>
      <c r="H1962" s="9">
        <v>7</v>
      </c>
      <c r="I1962" s="9">
        <v>0</v>
      </c>
      <c r="J1962" s="9">
        <v>0</v>
      </c>
      <c r="K1962" s="9">
        <v>0</v>
      </c>
      <c r="L1962" s="9">
        <v>0</v>
      </c>
      <c r="M1962" s="9">
        <v>229</v>
      </c>
      <c r="N1962" s="9">
        <v>116</v>
      </c>
      <c r="O1962" s="9">
        <v>70</v>
      </c>
      <c r="P1962" s="9">
        <v>26.65</v>
      </c>
      <c r="Q1962" s="9">
        <v>77</v>
      </c>
      <c r="R1962" s="9">
        <v>71</v>
      </c>
    </row>
    <row r="1963" spans="1:18" x14ac:dyDescent="0.2">
      <c r="A1963" s="9">
        <v>0</v>
      </c>
      <c r="B1963" s="9">
        <v>0</v>
      </c>
      <c r="C1963" s="9">
        <v>48</v>
      </c>
      <c r="D1963" s="9">
        <v>0</v>
      </c>
      <c r="E1963" s="9">
        <v>0</v>
      </c>
      <c r="F1963" s="9">
        <v>1</v>
      </c>
      <c r="G1963" s="9">
        <v>1</v>
      </c>
      <c r="H1963" s="9">
        <v>20</v>
      </c>
      <c r="I1963" s="9">
        <v>0</v>
      </c>
      <c r="J1963" s="9">
        <v>0</v>
      </c>
      <c r="K1963" s="9">
        <v>0</v>
      </c>
      <c r="L1963" s="9">
        <v>0</v>
      </c>
      <c r="M1963" s="9">
        <v>253</v>
      </c>
      <c r="N1963" s="9">
        <v>105</v>
      </c>
      <c r="O1963" s="9">
        <v>59</v>
      </c>
      <c r="P1963" s="9">
        <v>19.420000000000002</v>
      </c>
      <c r="Q1963" s="9">
        <v>62</v>
      </c>
      <c r="R1963" s="9">
        <v>83</v>
      </c>
    </row>
    <row r="1964" spans="1:18" x14ac:dyDescent="0.2">
      <c r="A1964" s="9">
        <v>0</v>
      </c>
      <c r="B1964" s="9">
        <v>0</v>
      </c>
      <c r="C1964" s="9">
        <v>35</v>
      </c>
      <c r="D1964" s="9">
        <v>0</v>
      </c>
      <c r="E1964" s="9">
        <v>1</v>
      </c>
      <c r="F1964" s="9">
        <v>0</v>
      </c>
      <c r="G1964" s="9">
        <v>0</v>
      </c>
      <c r="H1964" s="9">
        <v>0</v>
      </c>
      <c r="I1964" s="9">
        <v>0</v>
      </c>
      <c r="J1964" s="9">
        <v>0</v>
      </c>
      <c r="K1964" s="9">
        <v>0</v>
      </c>
      <c r="L1964" s="9">
        <v>0</v>
      </c>
      <c r="M1964" s="9">
        <v>274</v>
      </c>
      <c r="N1964" s="9">
        <v>104</v>
      </c>
      <c r="O1964" s="9">
        <v>61</v>
      </c>
      <c r="P1964" s="9">
        <v>25.4</v>
      </c>
      <c r="Q1964" s="9">
        <v>60</v>
      </c>
      <c r="R1964" s="9">
        <v>68</v>
      </c>
    </row>
    <row r="1965" spans="1:18" x14ac:dyDescent="0.2">
      <c r="A1965" s="9">
        <v>0</v>
      </c>
      <c r="B1965" s="9">
        <v>0</v>
      </c>
      <c r="C1965" s="9">
        <v>52</v>
      </c>
      <c r="D1965" s="9">
        <v>1</v>
      </c>
      <c r="E1965" s="9">
        <v>0</v>
      </c>
      <c r="F1965" s="9">
        <v>0</v>
      </c>
      <c r="G1965" s="9">
        <v>0</v>
      </c>
      <c r="H1965" s="9">
        <v>0</v>
      </c>
      <c r="I1965" s="9">
        <v>0</v>
      </c>
      <c r="J1965" s="9">
        <v>0</v>
      </c>
      <c r="K1965" s="9">
        <v>0</v>
      </c>
      <c r="L1965" s="9">
        <v>0</v>
      </c>
      <c r="M1965" s="9">
        <v>275</v>
      </c>
      <c r="N1965" s="9">
        <v>112</v>
      </c>
      <c r="O1965" s="9">
        <v>71</v>
      </c>
      <c r="P1965" s="9">
        <v>25.68</v>
      </c>
      <c r="Q1965" s="9">
        <v>80</v>
      </c>
      <c r="R1965" s="9">
        <v>78</v>
      </c>
    </row>
    <row r="1966" spans="1:18" x14ac:dyDescent="0.2">
      <c r="A1966" s="9">
        <v>0</v>
      </c>
      <c r="B1966" s="9">
        <v>1</v>
      </c>
      <c r="C1966" s="9">
        <v>50</v>
      </c>
      <c r="D1966" s="9">
        <v>1</v>
      </c>
      <c r="E1966" s="9">
        <v>0</v>
      </c>
      <c r="F1966" s="9">
        <v>0</v>
      </c>
      <c r="G1966" s="9">
        <v>1</v>
      </c>
      <c r="H1966" s="9">
        <v>30</v>
      </c>
      <c r="I1966" s="9">
        <v>0</v>
      </c>
      <c r="J1966" s="9">
        <v>0</v>
      </c>
      <c r="K1966" s="9">
        <v>0</v>
      </c>
      <c r="L1966" s="9">
        <v>0</v>
      </c>
      <c r="M1966" s="9">
        <v>234</v>
      </c>
      <c r="N1966" s="9">
        <v>122</v>
      </c>
      <c r="O1966" s="9">
        <v>81.5</v>
      </c>
      <c r="P1966" s="9">
        <v>29.64</v>
      </c>
      <c r="Q1966" s="9">
        <v>64</v>
      </c>
      <c r="R1966" s="9">
        <v>76</v>
      </c>
    </row>
    <row r="1967" spans="1:18" x14ac:dyDescent="0.2">
      <c r="A1967" s="9">
        <v>0</v>
      </c>
      <c r="B1967" s="9">
        <v>0</v>
      </c>
      <c r="C1967" s="9">
        <v>50</v>
      </c>
      <c r="D1967" s="9">
        <v>1</v>
      </c>
      <c r="E1967" s="9">
        <v>0</v>
      </c>
      <c r="F1967" s="9">
        <v>0</v>
      </c>
      <c r="G1967" s="9">
        <v>0</v>
      </c>
      <c r="H1967" s="9">
        <v>0</v>
      </c>
      <c r="I1967" s="9">
        <v>0</v>
      </c>
      <c r="J1967" s="9">
        <v>0</v>
      </c>
      <c r="K1967" s="9">
        <v>0</v>
      </c>
      <c r="L1967" s="9">
        <v>0</v>
      </c>
      <c r="M1967" s="9">
        <v>281</v>
      </c>
      <c r="N1967" s="9">
        <v>107.5</v>
      </c>
      <c r="O1967" s="9">
        <v>74</v>
      </c>
      <c r="P1967" s="9">
        <v>23.44</v>
      </c>
      <c r="Q1967" s="9">
        <v>85</v>
      </c>
      <c r="R1967" s="9">
        <v>79</v>
      </c>
    </row>
    <row r="1968" spans="1:18" x14ac:dyDescent="0.2">
      <c r="A1968" s="9">
        <v>0</v>
      </c>
      <c r="B1968" s="9">
        <v>1</v>
      </c>
      <c r="C1968" s="9">
        <v>44</v>
      </c>
      <c r="D1968" s="9">
        <v>1</v>
      </c>
      <c r="E1968" s="9">
        <v>0</v>
      </c>
      <c r="F1968" s="9">
        <v>0</v>
      </c>
      <c r="G1968" s="9">
        <v>0</v>
      </c>
      <c r="H1968" s="9">
        <v>0</v>
      </c>
      <c r="I1968" s="9">
        <v>0</v>
      </c>
      <c r="J1968" s="9">
        <v>0</v>
      </c>
      <c r="K1968" s="9">
        <v>0</v>
      </c>
      <c r="L1968" s="9">
        <v>0</v>
      </c>
      <c r="M1968" s="9">
        <v>273</v>
      </c>
      <c r="N1968" s="9">
        <v>120</v>
      </c>
      <c r="O1968" s="9">
        <v>80</v>
      </c>
      <c r="P1968" s="9">
        <v>29.89</v>
      </c>
      <c r="Q1968" s="9">
        <v>76</v>
      </c>
      <c r="R1968" s="9">
        <v>87</v>
      </c>
    </row>
    <row r="1969" spans="1:18" x14ac:dyDescent="0.2">
      <c r="A1969" s="9">
        <v>0</v>
      </c>
      <c r="B1969" s="9">
        <v>1</v>
      </c>
      <c r="C1969" s="9">
        <v>44</v>
      </c>
      <c r="D1969" s="9">
        <v>1</v>
      </c>
      <c r="E1969" s="9">
        <v>0</v>
      </c>
      <c r="F1969" s="9">
        <v>0</v>
      </c>
      <c r="G1969" s="9">
        <v>1</v>
      </c>
      <c r="H1969" s="9">
        <v>20</v>
      </c>
      <c r="I1969" s="9">
        <v>0</v>
      </c>
      <c r="J1969" s="9">
        <v>0</v>
      </c>
      <c r="K1969" s="9">
        <v>0</v>
      </c>
      <c r="L1969" s="9">
        <v>0</v>
      </c>
      <c r="M1969" s="9">
        <v>163</v>
      </c>
      <c r="N1969" s="9">
        <v>105</v>
      </c>
      <c r="O1969" s="9">
        <v>72.5</v>
      </c>
      <c r="P1969" s="9">
        <v>21.02</v>
      </c>
      <c r="Q1969" s="9">
        <v>67</v>
      </c>
      <c r="R1969" s="9">
        <v>62</v>
      </c>
    </row>
    <row r="1970" spans="1:18" x14ac:dyDescent="0.2">
      <c r="A1970" s="9">
        <v>0</v>
      </c>
      <c r="B1970" s="9">
        <v>0</v>
      </c>
      <c r="C1970" s="9">
        <v>45</v>
      </c>
      <c r="D1970" s="9">
        <v>0</v>
      </c>
      <c r="E1970" s="9">
        <v>1</v>
      </c>
      <c r="F1970" s="9">
        <v>0</v>
      </c>
      <c r="G1970" s="9">
        <v>0</v>
      </c>
      <c r="H1970" s="9">
        <v>0</v>
      </c>
      <c r="I1970" s="9">
        <v>0</v>
      </c>
      <c r="J1970" s="9">
        <v>0</v>
      </c>
      <c r="K1970" s="9">
        <v>0</v>
      </c>
      <c r="L1970" s="9">
        <v>0</v>
      </c>
      <c r="M1970" s="9">
        <v>229</v>
      </c>
      <c r="N1970" s="9">
        <v>130</v>
      </c>
      <c r="O1970" s="9">
        <v>80</v>
      </c>
      <c r="P1970" s="9">
        <v>21.72</v>
      </c>
      <c r="Q1970" s="9">
        <v>75</v>
      </c>
      <c r="R1970" s="9">
        <v>77</v>
      </c>
    </row>
    <row r="1971" spans="1:18" x14ac:dyDescent="0.2">
      <c r="A1971" s="9">
        <v>0</v>
      </c>
      <c r="B1971" s="9">
        <v>0</v>
      </c>
      <c r="C1971" s="9">
        <v>52</v>
      </c>
      <c r="D1971" s="9">
        <v>1</v>
      </c>
      <c r="E1971" s="9">
        <v>0</v>
      </c>
      <c r="F1971" s="9">
        <v>0</v>
      </c>
      <c r="G1971" s="9">
        <v>0</v>
      </c>
      <c r="H1971" s="9">
        <v>0</v>
      </c>
      <c r="I1971" s="9">
        <v>0</v>
      </c>
      <c r="J1971" s="9">
        <v>0</v>
      </c>
      <c r="K1971" s="9">
        <v>0</v>
      </c>
      <c r="L1971" s="9">
        <v>0</v>
      </c>
      <c r="M1971" s="9">
        <v>210</v>
      </c>
      <c r="N1971" s="9">
        <v>146.5</v>
      </c>
      <c r="O1971" s="9">
        <v>82</v>
      </c>
      <c r="P1971" s="9">
        <v>32.270000000000003</v>
      </c>
      <c r="Q1971" s="9">
        <v>85</v>
      </c>
      <c r="R1971" s="9">
        <v>72</v>
      </c>
    </row>
    <row r="1972" spans="1:18" x14ac:dyDescent="0.2">
      <c r="A1972" s="9">
        <v>0</v>
      </c>
      <c r="B1972" s="9">
        <v>1</v>
      </c>
      <c r="C1972" s="9">
        <v>51</v>
      </c>
      <c r="D1972" s="9">
        <v>0</v>
      </c>
      <c r="E1972" s="9">
        <v>0</v>
      </c>
      <c r="F1972" s="9">
        <v>1</v>
      </c>
      <c r="G1972" s="9">
        <v>1</v>
      </c>
      <c r="H1972" s="9">
        <v>20</v>
      </c>
      <c r="I1972" s="9">
        <v>0</v>
      </c>
      <c r="J1972" s="9">
        <v>0</v>
      </c>
      <c r="K1972" s="9">
        <v>0</v>
      </c>
      <c r="L1972" s="9">
        <v>0</v>
      </c>
      <c r="M1972" s="9">
        <v>163</v>
      </c>
      <c r="N1972" s="9">
        <v>126</v>
      </c>
      <c r="O1972" s="9">
        <v>78</v>
      </c>
      <c r="P1972" s="9">
        <v>26.56</v>
      </c>
      <c r="Q1972" s="9">
        <v>63</v>
      </c>
      <c r="R1972" s="9">
        <v>78</v>
      </c>
    </row>
    <row r="1973" spans="1:18" x14ac:dyDescent="0.2">
      <c r="A1973" s="9">
        <v>0</v>
      </c>
      <c r="B1973" s="9">
        <v>1</v>
      </c>
      <c r="C1973" s="9">
        <v>57</v>
      </c>
      <c r="D1973" s="9">
        <v>0</v>
      </c>
      <c r="E1973" s="9">
        <v>0</v>
      </c>
      <c r="F1973" s="9">
        <v>0</v>
      </c>
      <c r="G1973" s="9">
        <v>0</v>
      </c>
      <c r="H1973" s="9">
        <v>0</v>
      </c>
      <c r="I1973" s="9">
        <v>0</v>
      </c>
      <c r="J1973" s="9">
        <v>0</v>
      </c>
      <c r="K1973" s="9">
        <v>0</v>
      </c>
      <c r="L1973" s="9">
        <v>0</v>
      </c>
      <c r="M1973" s="9">
        <v>251</v>
      </c>
      <c r="N1973" s="9">
        <v>114</v>
      </c>
      <c r="O1973" s="9">
        <v>75</v>
      </c>
      <c r="P1973" s="9">
        <v>26.35</v>
      </c>
      <c r="Q1973" s="9">
        <v>80</v>
      </c>
      <c r="R1973" s="9">
        <v>72</v>
      </c>
    </row>
    <row r="1974" spans="1:18" x14ac:dyDescent="0.2">
      <c r="A1974" s="9">
        <v>1</v>
      </c>
      <c r="B1974" s="9">
        <v>1</v>
      </c>
      <c r="C1974" s="9">
        <v>60</v>
      </c>
      <c r="D1974" s="9">
        <v>0</v>
      </c>
      <c r="E1974" s="9">
        <v>1</v>
      </c>
      <c r="F1974" s="9">
        <v>0</v>
      </c>
      <c r="G1974" s="9">
        <v>1</v>
      </c>
      <c r="H1974" s="9">
        <v>20</v>
      </c>
      <c r="I1974" s="9">
        <v>0</v>
      </c>
      <c r="J1974" s="9">
        <v>0</v>
      </c>
      <c r="K1974" s="9">
        <v>0</v>
      </c>
      <c r="L1974" s="9">
        <v>0</v>
      </c>
      <c r="M1974" s="9">
        <v>305</v>
      </c>
      <c r="N1974" s="9">
        <v>112.5</v>
      </c>
      <c r="O1974" s="9">
        <v>75</v>
      </c>
      <c r="P1974" s="9">
        <v>22.7</v>
      </c>
      <c r="Q1974" s="9">
        <v>75</v>
      </c>
      <c r="R1974" s="9">
        <v>98</v>
      </c>
    </row>
    <row r="1975" spans="1:18" x14ac:dyDescent="0.2">
      <c r="A1975" s="9">
        <v>0</v>
      </c>
      <c r="B1975" s="9">
        <v>1</v>
      </c>
      <c r="C1975" s="9">
        <v>40</v>
      </c>
      <c r="D1975" s="9">
        <v>1</v>
      </c>
      <c r="E1975" s="9">
        <v>0</v>
      </c>
      <c r="F1975" s="9">
        <v>0</v>
      </c>
      <c r="G1975" s="9">
        <v>1</v>
      </c>
      <c r="H1975" s="9">
        <v>3</v>
      </c>
      <c r="I1975" s="9">
        <v>0</v>
      </c>
      <c r="J1975" s="9">
        <v>0</v>
      </c>
      <c r="K1975" s="9">
        <v>0</v>
      </c>
      <c r="L1975" s="9">
        <v>0</v>
      </c>
      <c r="M1975" s="9">
        <v>165</v>
      </c>
      <c r="N1975" s="9">
        <v>117</v>
      </c>
      <c r="O1975" s="9">
        <v>77</v>
      </c>
      <c r="P1975" s="9">
        <v>21.71</v>
      </c>
      <c r="Q1975" s="9">
        <v>50</v>
      </c>
      <c r="R1975" s="9">
        <v>66</v>
      </c>
    </row>
    <row r="1976" spans="1:18" x14ac:dyDescent="0.2">
      <c r="A1976" s="9">
        <v>0</v>
      </c>
      <c r="B1976" s="9">
        <v>1</v>
      </c>
      <c r="C1976" s="9">
        <v>38</v>
      </c>
      <c r="D1976" s="9">
        <v>1</v>
      </c>
      <c r="E1976" s="9">
        <v>0</v>
      </c>
      <c r="F1976" s="9">
        <v>0</v>
      </c>
      <c r="G1976" s="9">
        <v>0</v>
      </c>
      <c r="H1976" s="9">
        <v>0</v>
      </c>
      <c r="I1976" s="9">
        <v>0</v>
      </c>
      <c r="J1976" s="9">
        <v>0</v>
      </c>
      <c r="K1976" s="9">
        <v>0</v>
      </c>
      <c r="L1976" s="9">
        <v>0</v>
      </c>
      <c r="M1976" s="9">
        <v>221</v>
      </c>
      <c r="N1976" s="9">
        <v>119</v>
      </c>
      <c r="O1976" s="9">
        <v>84</v>
      </c>
      <c r="P1976" s="9">
        <v>26.89</v>
      </c>
      <c r="Q1976" s="9">
        <v>66</v>
      </c>
      <c r="R1976" s="9">
        <v>82</v>
      </c>
    </row>
    <row r="1977" spans="1:18" x14ac:dyDescent="0.2">
      <c r="A1977" s="9">
        <v>0</v>
      </c>
      <c r="B1977" s="9">
        <v>1</v>
      </c>
      <c r="C1977" s="9">
        <v>57</v>
      </c>
      <c r="D1977" s="9">
        <v>0</v>
      </c>
      <c r="E1977" s="9">
        <v>0</v>
      </c>
      <c r="F1977" s="9">
        <v>1</v>
      </c>
      <c r="G1977" s="9">
        <v>1</v>
      </c>
      <c r="H1977" s="9">
        <v>20</v>
      </c>
      <c r="I1977" s="9">
        <v>0</v>
      </c>
      <c r="J1977" s="9">
        <v>0</v>
      </c>
      <c r="K1977" s="9">
        <v>0</v>
      </c>
      <c r="L1977" s="9">
        <v>0</v>
      </c>
      <c r="M1977" s="9">
        <v>257</v>
      </c>
      <c r="N1977" s="9">
        <v>138.5</v>
      </c>
      <c r="O1977" s="9">
        <v>90</v>
      </c>
      <c r="P1977" s="9">
        <v>25.14</v>
      </c>
      <c r="Q1977" s="9">
        <v>87</v>
      </c>
      <c r="R1977" s="9">
        <v>101</v>
      </c>
    </row>
    <row r="1978" spans="1:18" x14ac:dyDescent="0.2">
      <c r="A1978" s="9">
        <v>0</v>
      </c>
      <c r="B1978" s="9">
        <v>1</v>
      </c>
      <c r="C1978" s="9">
        <v>64</v>
      </c>
      <c r="D1978" s="9">
        <v>1</v>
      </c>
      <c r="E1978" s="9">
        <v>0</v>
      </c>
      <c r="F1978" s="9">
        <v>0</v>
      </c>
      <c r="G1978" s="9">
        <v>0</v>
      </c>
      <c r="H1978" s="9">
        <v>0</v>
      </c>
      <c r="I1978" s="9">
        <v>0</v>
      </c>
      <c r="J1978" s="9">
        <v>0</v>
      </c>
      <c r="K1978" s="9">
        <v>0</v>
      </c>
      <c r="L1978" s="9">
        <v>0</v>
      </c>
      <c r="M1978" s="9">
        <v>203</v>
      </c>
      <c r="N1978" s="9">
        <v>120</v>
      </c>
      <c r="O1978" s="9">
        <v>73</v>
      </c>
      <c r="P1978" s="9">
        <v>27.08</v>
      </c>
      <c r="Q1978" s="9">
        <v>92</v>
      </c>
      <c r="R1978" s="9">
        <v>81</v>
      </c>
    </row>
    <row r="1979" spans="1:18" x14ac:dyDescent="0.2">
      <c r="A1979" s="9">
        <v>1</v>
      </c>
      <c r="B1979" s="9">
        <v>0</v>
      </c>
      <c r="C1979" s="9">
        <v>56</v>
      </c>
      <c r="D1979" s="9">
        <v>0</v>
      </c>
      <c r="E1979" s="9">
        <v>0</v>
      </c>
      <c r="F1979" s="9">
        <v>1</v>
      </c>
      <c r="G1979" s="9">
        <v>0</v>
      </c>
      <c r="H1979" s="9">
        <v>0</v>
      </c>
      <c r="I1979" s="9">
        <v>0</v>
      </c>
      <c r="J1979" s="9">
        <v>0</v>
      </c>
      <c r="K1979" s="9">
        <v>0</v>
      </c>
      <c r="L1979" s="9">
        <v>0</v>
      </c>
      <c r="M1979" s="9">
        <v>220</v>
      </c>
      <c r="N1979" s="9">
        <v>122</v>
      </c>
      <c r="O1979" s="9">
        <v>74</v>
      </c>
      <c r="P1979" s="9">
        <v>25.66</v>
      </c>
      <c r="Q1979" s="9">
        <v>71</v>
      </c>
      <c r="R1979" s="9">
        <v>93</v>
      </c>
    </row>
    <row r="1980" spans="1:18" x14ac:dyDescent="0.2">
      <c r="A1980" s="9">
        <v>0</v>
      </c>
      <c r="B1980" s="9">
        <v>0</v>
      </c>
      <c r="C1980" s="9">
        <v>42</v>
      </c>
      <c r="D1980" s="9">
        <v>0</v>
      </c>
      <c r="E1980" s="9">
        <v>0</v>
      </c>
      <c r="F1980" s="9">
        <v>0</v>
      </c>
      <c r="G1980" s="9">
        <v>1</v>
      </c>
      <c r="H1980" s="9">
        <v>5</v>
      </c>
      <c r="I1980" s="9">
        <v>0</v>
      </c>
      <c r="J1980" s="9">
        <v>0</v>
      </c>
      <c r="K1980" s="9">
        <v>0</v>
      </c>
      <c r="L1980" s="9">
        <v>0</v>
      </c>
      <c r="M1980" s="9">
        <v>228</v>
      </c>
      <c r="N1980" s="9">
        <v>127.5</v>
      </c>
      <c r="O1980" s="9">
        <v>80</v>
      </c>
      <c r="P1980" s="9">
        <v>27.54</v>
      </c>
      <c r="Q1980" s="9">
        <v>75</v>
      </c>
      <c r="R1980" s="9">
        <v>78</v>
      </c>
    </row>
    <row r="1981" spans="1:18" x14ac:dyDescent="0.2">
      <c r="A1981" s="9">
        <v>0</v>
      </c>
      <c r="B1981" s="9">
        <v>1</v>
      </c>
      <c r="C1981" s="9">
        <v>54</v>
      </c>
      <c r="D1981" s="9">
        <v>1</v>
      </c>
      <c r="E1981" s="9">
        <v>0</v>
      </c>
      <c r="F1981" s="9">
        <v>0</v>
      </c>
      <c r="G1981" s="9">
        <v>1</v>
      </c>
      <c r="H1981" s="9">
        <v>30</v>
      </c>
      <c r="I1981" s="9">
        <v>0</v>
      </c>
      <c r="J1981" s="9">
        <v>0</v>
      </c>
      <c r="K1981" s="9">
        <v>1</v>
      </c>
      <c r="L1981" s="9">
        <v>0</v>
      </c>
      <c r="M1981" s="9">
        <v>255</v>
      </c>
      <c r="N1981" s="9">
        <v>149</v>
      </c>
      <c r="O1981" s="9">
        <v>86</v>
      </c>
      <c r="P1981" s="9">
        <v>20.12</v>
      </c>
      <c r="Q1981" s="9">
        <v>98</v>
      </c>
      <c r="R1981" s="9">
        <v>65</v>
      </c>
    </row>
    <row r="1982" spans="1:18" x14ac:dyDescent="0.2">
      <c r="A1982" s="9">
        <v>0</v>
      </c>
      <c r="B1982" s="9">
        <v>1</v>
      </c>
      <c r="C1982" s="9">
        <v>42</v>
      </c>
      <c r="D1982" s="9">
        <v>0</v>
      </c>
      <c r="E1982" s="9">
        <v>0</v>
      </c>
      <c r="F1982" s="9">
        <v>0</v>
      </c>
      <c r="G1982" s="9">
        <v>1</v>
      </c>
      <c r="H1982" s="9">
        <v>20</v>
      </c>
      <c r="I1982" s="9">
        <v>0</v>
      </c>
      <c r="J1982" s="9">
        <v>0</v>
      </c>
      <c r="K1982" s="9">
        <v>0</v>
      </c>
      <c r="L1982" s="9">
        <v>0</v>
      </c>
      <c r="M1982" s="9">
        <v>274</v>
      </c>
      <c r="N1982" s="9">
        <v>120</v>
      </c>
      <c r="O1982" s="9">
        <v>83.5</v>
      </c>
      <c r="P1982" s="9">
        <v>23.95</v>
      </c>
      <c r="Q1982" s="9">
        <v>80</v>
      </c>
      <c r="R1982" s="9">
        <v>79</v>
      </c>
    </row>
    <row r="1983" spans="1:18" x14ac:dyDescent="0.2">
      <c r="A1983" s="9">
        <v>0</v>
      </c>
      <c r="B1983" s="9">
        <v>0</v>
      </c>
      <c r="C1983" s="9">
        <v>58</v>
      </c>
      <c r="D1983" s="9">
        <v>1</v>
      </c>
      <c r="E1983" s="9">
        <v>0</v>
      </c>
      <c r="F1983" s="9">
        <v>0</v>
      </c>
      <c r="G1983" s="9">
        <v>1</v>
      </c>
      <c r="H1983" s="9">
        <v>1</v>
      </c>
      <c r="I1983" s="9">
        <v>0</v>
      </c>
      <c r="J1983" s="9">
        <v>0</v>
      </c>
      <c r="K1983" s="9">
        <v>1</v>
      </c>
      <c r="L1983" s="9">
        <v>0</v>
      </c>
      <c r="M1983" s="9">
        <v>244</v>
      </c>
      <c r="N1983" s="9">
        <v>160.5</v>
      </c>
      <c r="O1983" s="9">
        <v>98</v>
      </c>
      <c r="P1983" s="9">
        <v>25.4</v>
      </c>
      <c r="Q1983" s="9">
        <v>86</v>
      </c>
      <c r="R1983" s="9">
        <v>69</v>
      </c>
    </row>
    <row r="1984" spans="1:18" x14ac:dyDescent="0.2">
      <c r="A1984" s="9">
        <v>1</v>
      </c>
      <c r="B1984" s="9">
        <v>0</v>
      </c>
      <c r="C1984" s="9">
        <v>46</v>
      </c>
      <c r="D1984" s="9">
        <v>0</v>
      </c>
      <c r="E1984" s="9">
        <v>1</v>
      </c>
      <c r="F1984" s="9">
        <v>0</v>
      </c>
      <c r="G1984" s="9">
        <v>0</v>
      </c>
      <c r="H1984" s="9">
        <v>0</v>
      </c>
      <c r="I1984" s="9">
        <v>0</v>
      </c>
      <c r="J1984" s="9">
        <v>0</v>
      </c>
      <c r="K1984" s="9">
        <v>0</v>
      </c>
      <c r="L1984" s="9">
        <v>0</v>
      </c>
      <c r="M1984" s="9">
        <v>242</v>
      </c>
      <c r="N1984" s="9">
        <v>129</v>
      </c>
      <c r="O1984" s="9">
        <v>85</v>
      </c>
      <c r="P1984" s="9">
        <v>27.4</v>
      </c>
      <c r="Q1984" s="9">
        <v>80</v>
      </c>
      <c r="R1984" s="9">
        <v>78</v>
      </c>
    </row>
    <row r="1985" spans="1:18" x14ac:dyDescent="0.2">
      <c r="A1985" s="9">
        <v>0</v>
      </c>
      <c r="B1985" s="9">
        <v>1</v>
      </c>
      <c r="C1985" s="9">
        <v>36</v>
      </c>
      <c r="D1985" s="9">
        <v>0</v>
      </c>
      <c r="E1985" s="9">
        <v>1</v>
      </c>
      <c r="F1985" s="9">
        <v>0</v>
      </c>
      <c r="G1985" s="9">
        <v>1</v>
      </c>
      <c r="H1985" s="9">
        <v>25</v>
      </c>
      <c r="I1985" s="9">
        <v>0</v>
      </c>
      <c r="J1985" s="9">
        <v>0</v>
      </c>
      <c r="K1985" s="9">
        <v>0</v>
      </c>
      <c r="L1985" s="9">
        <v>0</v>
      </c>
      <c r="M1985" s="9">
        <v>210</v>
      </c>
      <c r="N1985" s="9">
        <v>117</v>
      </c>
      <c r="O1985" s="9">
        <v>84</v>
      </c>
      <c r="P1985" s="9">
        <v>28.35</v>
      </c>
      <c r="Q1985" s="9">
        <v>75</v>
      </c>
      <c r="R1985" s="9">
        <v>96</v>
      </c>
    </row>
    <row r="1986" spans="1:18" x14ac:dyDescent="0.2">
      <c r="A1986" s="9">
        <v>0</v>
      </c>
      <c r="B1986" s="9">
        <v>0</v>
      </c>
      <c r="C1986" s="9">
        <v>35</v>
      </c>
      <c r="D1986" s="9">
        <v>0</v>
      </c>
      <c r="E1986" s="9">
        <v>1</v>
      </c>
      <c r="F1986" s="9">
        <v>0</v>
      </c>
      <c r="G1986" s="9">
        <v>0</v>
      </c>
      <c r="H1986" s="9">
        <v>0</v>
      </c>
      <c r="I1986" s="9">
        <v>0</v>
      </c>
      <c r="J1986" s="9">
        <v>0</v>
      </c>
      <c r="K1986" s="9">
        <v>0</v>
      </c>
      <c r="L1986" s="9">
        <v>0</v>
      </c>
      <c r="M1986" s="9">
        <v>165</v>
      </c>
      <c r="N1986" s="9">
        <v>117.5</v>
      </c>
      <c r="O1986" s="9">
        <v>72.5</v>
      </c>
      <c r="P1986" s="9">
        <v>27.86</v>
      </c>
      <c r="Q1986" s="9">
        <v>63</v>
      </c>
      <c r="R1986" s="9">
        <v>67</v>
      </c>
    </row>
    <row r="1987" spans="1:18" x14ac:dyDescent="0.2">
      <c r="A1987" s="9">
        <v>0</v>
      </c>
      <c r="B1987" s="9">
        <v>0</v>
      </c>
      <c r="C1987" s="9">
        <v>54</v>
      </c>
      <c r="D1987" s="9">
        <v>0</v>
      </c>
      <c r="E1987" s="9">
        <v>0</v>
      </c>
      <c r="F1987" s="9">
        <v>1</v>
      </c>
      <c r="G1987" s="9">
        <v>0</v>
      </c>
      <c r="H1987" s="9">
        <v>0</v>
      </c>
      <c r="I1987" s="9">
        <v>0</v>
      </c>
      <c r="J1987" s="9">
        <v>0</v>
      </c>
      <c r="K1987" s="9">
        <v>0</v>
      </c>
      <c r="L1987" s="9">
        <v>0</v>
      </c>
      <c r="M1987" s="9">
        <v>288</v>
      </c>
      <c r="N1987" s="9">
        <v>124</v>
      </c>
      <c r="O1987" s="9">
        <v>77</v>
      </c>
      <c r="P1987" s="9">
        <v>29.88</v>
      </c>
      <c r="Q1987" s="9">
        <v>79</v>
      </c>
      <c r="R1987" s="9">
        <v>92</v>
      </c>
    </row>
    <row r="1988" spans="1:18" x14ac:dyDescent="0.2">
      <c r="A1988" s="9">
        <v>0</v>
      </c>
      <c r="B1988" s="9">
        <v>1</v>
      </c>
      <c r="C1988" s="9">
        <v>62</v>
      </c>
      <c r="D1988" s="9">
        <v>0</v>
      </c>
      <c r="E1988" s="9">
        <v>0</v>
      </c>
      <c r="F1988" s="9">
        <v>1</v>
      </c>
      <c r="G1988" s="9">
        <v>1</v>
      </c>
      <c r="H1988" s="9">
        <v>20</v>
      </c>
      <c r="I1988" s="9">
        <v>0</v>
      </c>
      <c r="J1988" s="9">
        <v>0</v>
      </c>
      <c r="K1988" s="9">
        <v>0</v>
      </c>
      <c r="L1988" s="9">
        <v>0</v>
      </c>
      <c r="M1988" s="9">
        <v>245</v>
      </c>
      <c r="N1988" s="9">
        <v>127</v>
      </c>
      <c r="O1988" s="9">
        <v>79</v>
      </c>
      <c r="P1988" s="9">
        <v>23.5</v>
      </c>
      <c r="Q1988" s="9">
        <v>72</v>
      </c>
      <c r="R1988" s="9">
        <v>73</v>
      </c>
    </row>
    <row r="1989" spans="1:18" x14ac:dyDescent="0.2">
      <c r="A1989" s="9">
        <v>0</v>
      </c>
      <c r="B1989" s="9">
        <v>0</v>
      </c>
      <c r="C1989" s="9">
        <v>39</v>
      </c>
      <c r="D1989" s="9">
        <v>0</v>
      </c>
      <c r="E1989" s="9">
        <v>1</v>
      </c>
      <c r="F1989" s="9">
        <v>0</v>
      </c>
      <c r="G1989" s="9">
        <v>1</v>
      </c>
      <c r="H1989" s="9">
        <v>15</v>
      </c>
      <c r="I1989" s="9">
        <v>0</v>
      </c>
      <c r="J1989" s="9">
        <v>0</v>
      </c>
      <c r="K1989" s="9">
        <v>0</v>
      </c>
      <c r="L1989" s="9">
        <v>0</v>
      </c>
      <c r="M1989" s="9">
        <v>216</v>
      </c>
      <c r="N1989" s="9">
        <v>116</v>
      </c>
      <c r="O1989" s="9">
        <v>72</v>
      </c>
      <c r="P1989" s="9">
        <v>24.25</v>
      </c>
      <c r="Q1989" s="9">
        <v>76</v>
      </c>
      <c r="R1989" s="9">
        <v>71</v>
      </c>
    </row>
    <row r="1990" spans="1:18" x14ac:dyDescent="0.2">
      <c r="A1990" s="9">
        <v>0</v>
      </c>
      <c r="B1990" s="9">
        <v>1</v>
      </c>
      <c r="C1990" s="9">
        <v>45</v>
      </c>
      <c r="D1990" s="9">
        <v>0</v>
      </c>
      <c r="E1990" s="9">
        <v>1</v>
      </c>
      <c r="F1990" s="9">
        <v>0</v>
      </c>
      <c r="G1990" s="9">
        <v>1</v>
      </c>
      <c r="H1990" s="9">
        <v>10</v>
      </c>
      <c r="I1990" s="9">
        <v>0</v>
      </c>
      <c r="J1990" s="9">
        <v>0</v>
      </c>
      <c r="K1990" s="9">
        <v>1</v>
      </c>
      <c r="L1990" s="9">
        <v>0</v>
      </c>
      <c r="M1990" s="9">
        <v>232</v>
      </c>
      <c r="N1990" s="9">
        <v>136</v>
      </c>
      <c r="O1990" s="9">
        <v>85</v>
      </c>
      <c r="P1990" s="9">
        <v>30.29</v>
      </c>
      <c r="Q1990" s="9">
        <v>70</v>
      </c>
      <c r="R1990" s="9">
        <v>66</v>
      </c>
    </row>
    <row r="1991" spans="1:18" x14ac:dyDescent="0.2">
      <c r="A1991" s="9">
        <v>1</v>
      </c>
      <c r="B1991" s="9">
        <v>0</v>
      </c>
      <c r="C1991" s="9">
        <v>37</v>
      </c>
      <c r="D1991" s="9">
        <v>1</v>
      </c>
      <c r="E1991" s="9">
        <v>0</v>
      </c>
      <c r="F1991" s="9">
        <v>0</v>
      </c>
      <c r="G1991" s="9">
        <v>1</v>
      </c>
      <c r="H1991" s="9">
        <v>20</v>
      </c>
      <c r="I1991" s="9">
        <v>0</v>
      </c>
      <c r="J1991" s="9">
        <v>0</v>
      </c>
      <c r="K1991" s="9">
        <v>0</v>
      </c>
      <c r="L1991" s="9">
        <v>0</v>
      </c>
      <c r="M1991" s="9">
        <v>166</v>
      </c>
      <c r="N1991" s="9">
        <v>112</v>
      </c>
      <c r="O1991" s="9">
        <v>73.5</v>
      </c>
      <c r="P1991" s="9">
        <v>21.64</v>
      </c>
      <c r="Q1991" s="9">
        <v>75</v>
      </c>
      <c r="R1991" s="9">
        <v>93</v>
      </c>
    </row>
    <row r="1992" spans="1:18" x14ac:dyDescent="0.2">
      <c r="A1992" s="9">
        <v>0</v>
      </c>
      <c r="B1992" s="9">
        <v>1</v>
      </c>
      <c r="C1992" s="9">
        <v>64</v>
      </c>
      <c r="D1992" s="9">
        <v>0</v>
      </c>
      <c r="E1992" s="9">
        <v>1</v>
      </c>
      <c r="F1992" s="9">
        <v>0</v>
      </c>
      <c r="G1992" s="9">
        <v>0</v>
      </c>
      <c r="H1992" s="9">
        <v>0</v>
      </c>
      <c r="I1992" s="9">
        <v>0</v>
      </c>
      <c r="J1992" s="9">
        <v>0</v>
      </c>
      <c r="K1992" s="9">
        <v>0</v>
      </c>
      <c r="L1992" s="9">
        <v>0</v>
      </c>
      <c r="M1992" s="9">
        <v>287</v>
      </c>
      <c r="N1992" s="9">
        <v>121</v>
      </c>
      <c r="O1992" s="9">
        <v>70</v>
      </c>
      <c r="P1992" s="9">
        <v>23.64</v>
      </c>
      <c r="Q1992" s="9">
        <v>68</v>
      </c>
      <c r="R1992" s="9">
        <v>75</v>
      </c>
    </row>
    <row r="1993" spans="1:18" x14ac:dyDescent="0.2">
      <c r="A1993" s="9">
        <v>0</v>
      </c>
      <c r="B1993" s="9">
        <v>0</v>
      </c>
      <c r="C1993" s="9">
        <v>59</v>
      </c>
      <c r="D1993" s="9">
        <v>1</v>
      </c>
      <c r="E1993" s="9">
        <v>0</v>
      </c>
      <c r="F1993" s="9">
        <v>0</v>
      </c>
      <c r="G1993" s="9">
        <v>0</v>
      </c>
      <c r="H1993" s="9">
        <v>0</v>
      </c>
      <c r="I1993" s="9">
        <v>0</v>
      </c>
      <c r="J1993" s="9">
        <v>0</v>
      </c>
      <c r="K1993" s="9">
        <v>1</v>
      </c>
      <c r="L1993" s="9">
        <v>0</v>
      </c>
      <c r="M1993" s="9">
        <v>220</v>
      </c>
      <c r="N1993" s="9">
        <v>145</v>
      </c>
      <c r="O1993" s="9">
        <v>86</v>
      </c>
      <c r="P1993" s="9">
        <v>25.9</v>
      </c>
      <c r="Q1993" s="9">
        <v>90</v>
      </c>
      <c r="R1993" s="9">
        <v>77</v>
      </c>
    </row>
    <row r="1994" spans="1:18" x14ac:dyDescent="0.2">
      <c r="A1994" s="9">
        <v>0</v>
      </c>
      <c r="B1994" s="9">
        <v>0</v>
      </c>
      <c r="C1994" s="9">
        <v>40</v>
      </c>
      <c r="D1994" s="9">
        <v>0</v>
      </c>
      <c r="E1994" s="9">
        <v>0</v>
      </c>
      <c r="F1994" s="9">
        <v>0</v>
      </c>
      <c r="G1994" s="9">
        <v>1</v>
      </c>
      <c r="H1994" s="9">
        <v>20</v>
      </c>
      <c r="I1994" s="9">
        <v>0</v>
      </c>
      <c r="J1994" s="9">
        <v>0</v>
      </c>
      <c r="K1994" s="9">
        <v>0</v>
      </c>
      <c r="L1994" s="9">
        <v>0</v>
      </c>
      <c r="M1994" s="9">
        <v>182</v>
      </c>
      <c r="N1994" s="9">
        <v>95.5</v>
      </c>
      <c r="O1994" s="9">
        <v>64</v>
      </c>
      <c r="P1994" s="9">
        <v>25.21</v>
      </c>
      <c r="Q1994" s="9">
        <v>60</v>
      </c>
      <c r="R1994" s="9">
        <v>72</v>
      </c>
    </row>
    <row r="1995" spans="1:18" x14ac:dyDescent="0.2">
      <c r="A1995" s="9">
        <v>1</v>
      </c>
      <c r="B1995" s="9">
        <v>1</v>
      </c>
      <c r="C1995" s="9">
        <v>43</v>
      </c>
      <c r="D1995" s="9">
        <v>0</v>
      </c>
      <c r="E1995" s="9">
        <v>0</v>
      </c>
      <c r="F1995" s="9">
        <v>0</v>
      </c>
      <c r="G1995" s="9">
        <v>1</v>
      </c>
      <c r="H1995" s="9">
        <v>30</v>
      </c>
      <c r="I1995" s="9">
        <v>0</v>
      </c>
      <c r="J1995" s="9">
        <v>0</v>
      </c>
      <c r="K1995" s="9">
        <v>1</v>
      </c>
      <c r="L1995" s="9">
        <v>0</v>
      </c>
      <c r="M1995" s="9">
        <v>234</v>
      </c>
      <c r="N1995" s="9">
        <v>152</v>
      </c>
      <c r="O1995" s="9">
        <v>87</v>
      </c>
      <c r="P1995" s="9">
        <v>26.77</v>
      </c>
      <c r="Q1995" s="9">
        <v>77</v>
      </c>
      <c r="R1995" s="9">
        <v>78</v>
      </c>
    </row>
    <row r="1996" spans="1:18" x14ac:dyDescent="0.2">
      <c r="A1996" s="9">
        <v>0</v>
      </c>
      <c r="B1996" s="9">
        <v>1</v>
      </c>
      <c r="C1996" s="9">
        <v>52</v>
      </c>
      <c r="D1996" s="9">
        <v>1</v>
      </c>
      <c r="E1996" s="9">
        <v>0</v>
      </c>
      <c r="F1996" s="9">
        <v>0</v>
      </c>
      <c r="G1996" s="9">
        <v>0</v>
      </c>
      <c r="H1996" s="9">
        <v>0</v>
      </c>
      <c r="I1996" s="9">
        <v>0</v>
      </c>
      <c r="J1996" s="9">
        <v>0</v>
      </c>
      <c r="K1996" s="9">
        <v>0</v>
      </c>
      <c r="L1996" s="9">
        <v>0</v>
      </c>
      <c r="M1996" s="9">
        <v>266</v>
      </c>
      <c r="N1996" s="9">
        <v>117</v>
      </c>
      <c r="O1996" s="9">
        <v>78</v>
      </c>
      <c r="P1996" s="9">
        <v>27.39</v>
      </c>
      <c r="Q1996" s="9">
        <v>70</v>
      </c>
      <c r="R1996" s="9">
        <v>88</v>
      </c>
    </row>
    <row r="1997" spans="1:18" x14ac:dyDescent="0.2">
      <c r="A1997" s="9">
        <v>0</v>
      </c>
      <c r="B1997" s="9">
        <v>1</v>
      </c>
      <c r="C1997" s="9">
        <v>48</v>
      </c>
      <c r="D1997" s="9">
        <v>0</v>
      </c>
      <c r="E1997" s="9">
        <v>0</v>
      </c>
      <c r="F1997" s="9">
        <v>1</v>
      </c>
      <c r="G1997" s="9">
        <v>1</v>
      </c>
      <c r="H1997" s="9">
        <v>25</v>
      </c>
      <c r="I1997" s="9">
        <v>0</v>
      </c>
      <c r="J1997" s="9">
        <v>0</v>
      </c>
      <c r="K1997" s="9">
        <v>0</v>
      </c>
      <c r="L1997" s="9">
        <v>0</v>
      </c>
      <c r="M1997" s="9">
        <v>200</v>
      </c>
      <c r="N1997" s="9">
        <v>126.5</v>
      </c>
      <c r="O1997" s="9">
        <v>91.5</v>
      </c>
      <c r="P1997" s="9">
        <v>30.34</v>
      </c>
      <c r="Q1997" s="9">
        <v>75</v>
      </c>
      <c r="R1997" s="9">
        <v>78</v>
      </c>
    </row>
    <row r="1998" spans="1:18" x14ac:dyDescent="0.2">
      <c r="A1998" s="9">
        <v>0</v>
      </c>
      <c r="B1998" s="9">
        <v>0</v>
      </c>
      <c r="C1998" s="9">
        <v>40</v>
      </c>
      <c r="D1998" s="9">
        <v>1</v>
      </c>
      <c r="E1998" s="9">
        <v>0</v>
      </c>
      <c r="F1998" s="9">
        <v>0</v>
      </c>
      <c r="G1998" s="9">
        <v>1</v>
      </c>
      <c r="H1998" s="9">
        <v>20</v>
      </c>
      <c r="I1998" s="9">
        <v>0</v>
      </c>
      <c r="J1998" s="9">
        <v>0</v>
      </c>
      <c r="K1998" s="9">
        <v>0</v>
      </c>
      <c r="L1998" s="9">
        <v>0</v>
      </c>
      <c r="M1998" s="9">
        <v>237</v>
      </c>
      <c r="N1998" s="9">
        <v>130</v>
      </c>
      <c r="O1998" s="9">
        <v>72</v>
      </c>
      <c r="P1998" s="9">
        <v>23.54</v>
      </c>
      <c r="Q1998" s="9">
        <v>75</v>
      </c>
      <c r="R1998" s="9">
        <v>80</v>
      </c>
    </row>
    <row r="1999" spans="1:18" x14ac:dyDescent="0.2">
      <c r="A1999" s="9">
        <v>0</v>
      </c>
      <c r="B1999" s="9">
        <v>0</v>
      </c>
      <c r="C1999" s="9">
        <v>62</v>
      </c>
      <c r="D1999" s="9">
        <v>1</v>
      </c>
      <c r="E1999" s="9">
        <v>0</v>
      </c>
      <c r="F1999" s="9">
        <v>0</v>
      </c>
      <c r="G1999" s="9">
        <v>0</v>
      </c>
      <c r="H1999" s="9">
        <v>0</v>
      </c>
      <c r="I1999" s="9">
        <v>0</v>
      </c>
      <c r="J1999" s="9">
        <v>0</v>
      </c>
      <c r="K1999" s="9">
        <v>1</v>
      </c>
      <c r="L1999" s="9">
        <v>0</v>
      </c>
      <c r="M1999" s="9">
        <v>308</v>
      </c>
      <c r="N1999" s="9">
        <v>152</v>
      </c>
      <c r="O1999" s="9">
        <v>98</v>
      </c>
      <c r="P1999" s="9">
        <v>35.42</v>
      </c>
      <c r="Q1999" s="9">
        <v>75</v>
      </c>
      <c r="R1999" s="9">
        <v>76</v>
      </c>
    </row>
    <row r="2000" spans="1:18" x14ac:dyDescent="0.2">
      <c r="A2000" s="9">
        <v>0</v>
      </c>
      <c r="B2000" s="9">
        <v>0</v>
      </c>
      <c r="C2000" s="9">
        <v>48</v>
      </c>
      <c r="D2000" s="9">
        <v>1</v>
      </c>
      <c r="E2000" s="9">
        <v>0</v>
      </c>
      <c r="F2000" s="9">
        <v>0</v>
      </c>
      <c r="G2000" s="9">
        <v>0</v>
      </c>
      <c r="H2000" s="9">
        <v>0</v>
      </c>
      <c r="I2000" s="9">
        <v>0</v>
      </c>
      <c r="J2000" s="9">
        <v>0</v>
      </c>
      <c r="K2000" s="9">
        <v>0</v>
      </c>
      <c r="L2000" s="9">
        <v>0</v>
      </c>
      <c r="M2000" s="9">
        <v>270</v>
      </c>
      <c r="N2000" s="9">
        <v>134</v>
      </c>
      <c r="O2000" s="9">
        <v>87</v>
      </c>
      <c r="P2000" s="9">
        <v>24.91</v>
      </c>
      <c r="Q2000" s="9">
        <v>75</v>
      </c>
      <c r="R2000" s="9">
        <v>77</v>
      </c>
    </row>
    <row r="2001" spans="1:18" x14ac:dyDescent="0.2">
      <c r="A2001" s="9">
        <v>0</v>
      </c>
      <c r="B2001" s="9">
        <v>0</v>
      </c>
      <c r="C2001" s="9">
        <v>46</v>
      </c>
      <c r="D2001" s="9">
        <v>1</v>
      </c>
      <c r="E2001" s="9">
        <v>0</v>
      </c>
      <c r="F2001" s="9">
        <v>0</v>
      </c>
      <c r="G2001" s="9">
        <v>1</v>
      </c>
      <c r="H2001" s="9">
        <v>20</v>
      </c>
      <c r="I2001" s="9">
        <v>0</v>
      </c>
      <c r="J2001" s="9">
        <v>0</v>
      </c>
      <c r="K2001" s="9">
        <v>0</v>
      </c>
      <c r="L2001" s="9">
        <v>0</v>
      </c>
      <c r="M2001" s="9">
        <v>185</v>
      </c>
      <c r="N2001" s="9">
        <v>137</v>
      </c>
      <c r="O2001" s="9">
        <v>90</v>
      </c>
      <c r="P2001" s="9">
        <v>25.2</v>
      </c>
      <c r="Q2001" s="9">
        <v>82</v>
      </c>
      <c r="R2001" s="9">
        <v>78</v>
      </c>
    </row>
    <row r="2002" spans="1:18" x14ac:dyDescent="0.2">
      <c r="A2002" s="9">
        <v>0</v>
      </c>
      <c r="B2002" s="9">
        <v>0</v>
      </c>
      <c r="C2002" s="9">
        <v>55</v>
      </c>
      <c r="D2002" s="9">
        <v>0</v>
      </c>
      <c r="E2002" s="9">
        <v>0</v>
      </c>
      <c r="F2002" s="9">
        <v>0</v>
      </c>
      <c r="G2002" s="9">
        <v>1</v>
      </c>
      <c r="H2002" s="9">
        <v>9</v>
      </c>
      <c r="I2002" s="9">
        <v>0</v>
      </c>
      <c r="J2002" s="9">
        <v>0</v>
      </c>
      <c r="K2002" s="9">
        <v>1</v>
      </c>
      <c r="L2002" s="9">
        <v>0</v>
      </c>
      <c r="M2002" s="9">
        <v>263</v>
      </c>
      <c r="N2002" s="9">
        <v>155</v>
      </c>
      <c r="O2002" s="9">
        <v>84</v>
      </c>
      <c r="P2002" s="9">
        <v>27.87</v>
      </c>
      <c r="Q2002" s="9">
        <v>68</v>
      </c>
      <c r="R2002" s="9">
        <v>60</v>
      </c>
    </row>
    <row r="2003" spans="1:18" x14ac:dyDescent="0.2">
      <c r="A2003" s="9">
        <v>1</v>
      </c>
      <c r="B2003" s="9">
        <v>1</v>
      </c>
      <c r="C2003" s="9">
        <v>57</v>
      </c>
      <c r="D2003" s="9">
        <v>0</v>
      </c>
      <c r="E2003" s="9">
        <v>0</v>
      </c>
      <c r="F2003" s="9">
        <v>1</v>
      </c>
      <c r="G2003" s="9">
        <v>0</v>
      </c>
      <c r="H2003" s="9">
        <v>0</v>
      </c>
      <c r="I2003" s="9">
        <v>0</v>
      </c>
      <c r="J2003" s="9">
        <v>0</v>
      </c>
      <c r="K2003" s="9">
        <v>0</v>
      </c>
      <c r="L2003" s="9">
        <v>0</v>
      </c>
      <c r="M2003" s="9">
        <v>213</v>
      </c>
      <c r="N2003" s="9">
        <v>141</v>
      </c>
      <c r="O2003" s="9">
        <v>90</v>
      </c>
      <c r="P2003" s="9">
        <v>30.77</v>
      </c>
      <c r="Q2003" s="9">
        <v>60</v>
      </c>
      <c r="R2003" s="9">
        <v>77</v>
      </c>
    </row>
    <row r="2004" spans="1:18" x14ac:dyDescent="0.2">
      <c r="A2004" s="9">
        <v>0</v>
      </c>
      <c r="B2004" s="9">
        <v>1</v>
      </c>
      <c r="C2004" s="9">
        <v>50</v>
      </c>
      <c r="D2004" s="9">
        <v>0</v>
      </c>
      <c r="E2004" s="9">
        <v>0</v>
      </c>
      <c r="F2004" s="9">
        <v>0</v>
      </c>
      <c r="G2004" s="9">
        <v>1</v>
      </c>
      <c r="H2004" s="9">
        <v>35</v>
      </c>
      <c r="I2004" s="9">
        <v>0</v>
      </c>
      <c r="J2004" s="9">
        <v>0</v>
      </c>
      <c r="K2004" s="9">
        <v>0</v>
      </c>
      <c r="L2004" s="9">
        <v>0</v>
      </c>
      <c r="M2004" s="9">
        <v>236</v>
      </c>
      <c r="N2004" s="9">
        <v>102</v>
      </c>
      <c r="O2004" s="9">
        <v>69</v>
      </c>
      <c r="P2004" s="9">
        <v>21.98</v>
      </c>
      <c r="Q2004" s="9">
        <v>70</v>
      </c>
      <c r="R2004" s="9">
        <v>73</v>
      </c>
    </row>
    <row r="2005" spans="1:18" x14ac:dyDescent="0.2">
      <c r="A2005" s="9">
        <v>0</v>
      </c>
      <c r="B2005" s="9">
        <v>0</v>
      </c>
      <c r="C2005" s="9">
        <v>42</v>
      </c>
      <c r="D2005" s="9">
        <v>0</v>
      </c>
      <c r="E2005" s="9">
        <v>1</v>
      </c>
      <c r="F2005" s="9">
        <v>0</v>
      </c>
      <c r="G2005" s="9">
        <v>0</v>
      </c>
      <c r="H2005" s="9">
        <v>0</v>
      </c>
      <c r="I2005" s="9">
        <v>0</v>
      </c>
      <c r="J2005" s="9">
        <v>0</v>
      </c>
      <c r="K2005" s="9">
        <v>0</v>
      </c>
      <c r="L2005" s="9">
        <v>0</v>
      </c>
      <c r="M2005" s="9">
        <v>232</v>
      </c>
      <c r="N2005" s="9">
        <v>113</v>
      </c>
      <c r="O2005" s="9">
        <v>69</v>
      </c>
      <c r="P2005" s="9">
        <v>21.29</v>
      </c>
      <c r="Q2005" s="9">
        <v>68</v>
      </c>
      <c r="R2005" s="9">
        <v>70</v>
      </c>
    </row>
    <row r="2006" spans="1:18" x14ac:dyDescent="0.2">
      <c r="A2006" s="9">
        <v>0</v>
      </c>
      <c r="B2006" s="9">
        <v>0</v>
      </c>
      <c r="C2006" s="9">
        <v>42</v>
      </c>
      <c r="D2006" s="9">
        <v>0</v>
      </c>
      <c r="E2006" s="9">
        <v>1</v>
      </c>
      <c r="F2006" s="9">
        <v>0</v>
      </c>
      <c r="G2006" s="9">
        <v>1</v>
      </c>
      <c r="H2006" s="9">
        <v>9</v>
      </c>
      <c r="I2006" s="9">
        <v>0</v>
      </c>
      <c r="J2006" s="9">
        <v>0</v>
      </c>
      <c r="K2006" s="9">
        <v>0</v>
      </c>
      <c r="L2006" s="9">
        <v>0</v>
      </c>
      <c r="M2006" s="9">
        <v>185</v>
      </c>
      <c r="N2006" s="9">
        <v>123</v>
      </c>
      <c r="O2006" s="9">
        <v>74</v>
      </c>
      <c r="P2006" s="9">
        <v>24.41</v>
      </c>
      <c r="Q2006" s="9">
        <v>83</v>
      </c>
      <c r="R2006" s="9">
        <v>92</v>
      </c>
    </row>
    <row r="2007" spans="1:18" x14ac:dyDescent="0.2">
      <c r="A2007" s="9">
        <v>0</v>
      </c>
      <c r="B2007" s="9">
        <v>0</v>
      </c>
      <c r="C2007" s="9">
        <v>41</v>
      </c>
      <c r="D2007" s="9">
        <v>1</v>
      </c>
      <c r="E2007" s="9">
        <v>0</v>
      </c>
      <c r="F2007" s="9">
        <v>0</v>
      </c>
      <c r="G2007" s="9">
        <v>0</v>
      </c>
      <c r="H2007" s="9">
        <v>0</v>
      </c>
      <c r="I2007" s="9">
        <v>0</v>
      </c>
      <c r="J2007" s="9">
        <v>0</v>
      </c>
      <c r="K2007" s="9">
        <v>0</v>
      </c>
      <c r="L2007" s="9">
        <v>0</v>
      </c>
      <c r="M2007" s="9">
        <v>177</v>
      </c>
      <c r="N2007" s="9">
        <v>107</v>
      </c>
      <c r="O2007" s="9">
        <v>76</v>
      </c>
      <c r="P2007" s="9">
        <v>22.37</v>
      </c>
      <c r="Q2007" s="9">
        <v>75</v>
      </c>
      <c r="R2007" s="9">
        <v>65</v>
      </c>
    </row>
    <row r="2008" spans="1:18" x14ac:dyDescent="0.2">
      <c r="A2008" s="9">
        <v>0</v>
      </c>
      <c r="B2008" s="9">
        <v>1</v>
      </c>
      <c r="C2008" s="9">
        <v>57</v>
      </c>
      <c r="D2008" s="9">
        <v>1</v>
      </c>
      <c r="E2008" s="9">
        <v>0</v>
      </c>
      <c r="F2008" s="9">
        <v>0</v>
      </c>
      <c r="G2008" s="9">
        <v>1</v>
      </c>
      <c r="H2008" s="9">
        <v>20</v>
      </c>
      <c r="I2008" s="9">
        <v>0</v>
      </c>
      <c r="J2008" s="9">
        <v>0</v>
      </c>
      <c r="K2008" s="9">
        <v>0</v>
      </c>
      <c r="L2008" s="9">
        <v>0</v>
      </c>
      <c r="M2008" s="9">
        <v>265</v>
      </c>
      <c r="N2008" s="9">
        <v>124</v>
      </c>
      <c r="O2008" s="9">
        <v>81</v>
      </c>
      <c r="P2008" s="9">
        <v>28.18</v>
      </c>
      <c r="Q2008" s="9">
        <v>73</v>
      </c>
      <c r="R2008" s="9">
        <v>100</v>
      </c>
    </row>
    <row r="2009" spans="1:18" x14ac:dyDescent="0.2">
      <c r="A2009" s="9">
        <v>0</v>
      </c>
      <c r="B2009" s="9">
        <v>0</v>
      </c>
      <c r="C2009" s="9">
        <v>39</v>
      </c>
      <c r="D2009" s="9">
        <v>0</v>
      </c>
      <c r="E2009" s="9">
        <v>0</v>
      </c>
      <c r="F2009" s="9">
        <v>1</v>
      </c>
      <c r="G2009" s="9">
        <v>0</v>
      </c>
      <c r="H2009" s="9">
        <v>0</v>
      </c>
      <c r="I2009" s="9">
        <v>0</v>
      </c>
      <c r="J2009" s="9">
        <v>0</v>
      </c>
      <c r="K2009" s="9">
        <v>0</v>
      </c>
      <c r="L2009" s="9">
        <v>0</v>
      </c>
      <c r="M2009" s="9">
        <v>179</v>
      </c>
      <c r="N2009" s="9">
        <v>120</v>
      </c>
      <c r="O2009" s="9">
        <v>82</v>
      </c>
      <c r="P2009" s="9">
        <v>21.51</v>
      </c>
      <c r="Q2009" s="9">
        <v>96</v>
      </c>
      <c r="R2009" s="9">
        <v>78</v>
      </c>
    </row>
    <row r="2010" spans="1:18" x14ac:dyDescent="0.2">
      <c r="A2010" s="9">
        <v>0</v>
      </c>
      <c r="B2010" s="9">
        <v>1</v>
      </c>
      <c r="C2010" s="9">
        <v>43</v>
      </c>
      <c r="D2010" s="9">
        <v>0</v>
      </c>
      <c r="E2010" s="9">
        <v>0</v>
      </c>
      <c r="F2010" s="9">
        <v>1</v>
      </c>
      <c r="G2010" s="9">
        <v>1</v>
      </c>
      <c r="H2010" s="9">
        <v>20</v>
      </c>
      <c r="I2010" s="9">
        <v>0</v>
      </c>
      <c r="J2010" s="9">
        <v>0</v>
      </c>
      <c r="K2010" s="9">
        <v>1</v>
      </c>
      <c r="L2010" s="9">
        <v>0</v>
      </c>
      <c r="M2010" s="9">
        <v>206</v>
      </c>
      <c r="N2010" s="9">
        <v>162.5</v>
      </c>
      <c r="O2010" s="9">
        <v>93.5</v>
      </c>
      <c r="P2010" s="9">
        <v>29.01</v>
      </c>
      <c r="Q2010" s="9">
        <v>90</v>
      </c>
      <c r="R2010" s="9">
        <v>77</v>
      </c>
    </row>
    <row r="2011" spans="1:18" x14ac:dyDescent="0.2">
      <c r="A2011" s="9">
        <v>0</v>
      </c>
      <c r="B2011" s="9">
        <v>0</v>
      </c>
      <c r="C2011" s="9">
        <v>39</v>
      </c>
      <c r="D2011" s="9">
        <v>0</v>
      </c>
      <c r="E2011" s="9">
        <v>0</v>
      </c>
      <c r="F2011" s="9">
        <v>1</v>
      </c>
      <c r="G2011" s="9">
        <v>0</v>
      </c>
      <c r="H2011" s="9">
        <v>0</v>
      </c>
      <c r="I2011" s="9">
        <v>0</v>
      </c>
      <c r="J2011" s="9">
        <v>0</v>
      </c>
      <c r="K2011" s="9">
        <v>0</v>
      </c>
      <c r="L2011" s="9">
        <v>1</v>
      </c>
      <c r="M2011" s="9">
        <v>209</v>
      </c>
      <c r="N2011" s="9">
        <v>104</v>
      </c>
      <c r="O2011" s="9">
        <v>72</v>
      </c>
      <c r="P2011" s="9">
        <v>23.96</v>
      </c>
      <c r="Q2011" s="9">
        <v>90</v>
      </c>
      <c r="R2011" s="9">
        <v>103</v>
      </c>
    </row>
    <row r="2012" spans="1:18" x14ac:dyDescent="0.2">
      <c r="A2012" s="9">
        <v>1</v>
      </c>
      <c r="B2012" s="9">
        <v>0</v>
      </c>
      <c r="C2012" s="9">
        <v>50</v>
      </c>
      <c r="D2012" s="9">
        <v>0</v>
      </c>
      <c r="E2012" s="9">
        <v>0</v>
      </c>
      <c r="F2012" s="9">
        <v>1</v>
      </c>
      <c r="G2012" s="9">
        <v>0</v>
      </c>
      <c r="H2012" s="9">
        <v>0</v>
      </c>
      <c r="I2012" s="9">
        <v>0</v>
      </c>
      <c r="J2012" s="9">
        <v>0</v>
      </c>
      <c r="K2012" s="9">
        <v>1</v>
      </c>
      <c r="L2012" s="9">
        <v>0</v>
      </c>
      <c r="M2012" s="9">
        <v>243</v>
      </c>
      <c r="N2012" s="9">
        <v>157</v>
      </c>
      <c r="O2012" s="9">
        <v>98</v>
      </c>
      <c r="P2012" s="9">
        <v>23.82</v>
      </c>
      <c r="Q2012" s="9">
        <v>70</v>
      </c>
      <c r="R2012" s="9">
        <v>78</v>
      </c>
    </row>
    <row r="2013" spans="1:18" x14ac:dyDescent="0.2">
      <c r="A2013" s="9">
        <v>0</v>
      </c>
      <c r="B2013" s="9">
        <v>0</v>
      </c>
      <c r="C2013" s="9">
        <v>50</v>
      </c>
      <c r="D2013" s="9">
        <v>0</v>
      </c>
      <c r="E2013" s="9">
        <v>0</v>
      </c>
      <c r="F2013" s="9">
        <v>0</v>
      </c>
      <c r="G2013" s="9">
        <v>0</v>
      </c>
      <c r="H2013" s="9">
        <v>0</v>
      </c>
      <c r="I2013" s="9">
        <v>0</v>
      </c>
      <c r="J2013" s="9">
        <v>0</v>
      </c>
      <c r="K2013" s="9">
        <v>0</v>
      </c>
      <c r="L2013" s="9">
        <v>0</v>
      </c>
      <c r="M2013" s="9">
        <v>305</v>
      </c>
      <c r="N2013" s="9">
        <v>114</v>
      </c>
      <c r="O2013" s="9">
        <v>80</v>
      </c>
      <c r="P2013" s="9">
        <v>24.33</v>
      </c>
      <c r="Q2013" s="9">
        <v>55</v>
      </c>
      <c r="R2013" s="9">
        <v>80</v>
      </c>
    </row>
    <row r="2014" spans="1:18" x14ac:dyDescent="0.2">
      <c r="A2014" s="9">
        <v>0</v>
      </c>
      <c r="B2014" s="9">
        <v>0</v>
      </c>
      <c r="C2014" s="9">
        <v>33</v>
      </c>
      <c r="D2014" s="9">
        <v>0</v>
      </c>
      <c r="E2014" s="9">
        <v>1</v>
      </c>
      <c r="F2014" s="9">
        <v>0</v>
      </c>
      <c r="G2014" s="9">
        <v>1</v>
      </c>
      <c r="H2014" s="9">
        <v>5</v>
      </c>
      <c r="I2014" s="9">
        <v>0</v>
      </c>
      <c r="J2014" s="9">
        <v>0</v>
      </c>
      <c r="K2014" s="9">
        <v>0</v>
      </c>
      <c r="L2014" s="9">
        <v>0</v>
      </c>
      <c r="M2014" s="9">
        <v>200</v>
      </c>
      <c r="N2014" s="9">
        <v>119</v>
      </c>
      <c r="O2014" s="9">
        <v>74</v>
      </c>
      <c r="P2014" s="9">
        <v>23.8</v>
      </c>
      <c r="Q2014" s="9">
        <v>75</v>
      </c>
      <c r="R2014" s="9">
        <v>74</v>
      </c>
    </row>
    <row r="2015" spans="1:18" x14ac:dyDescent="0.2">
      <c r="A2015" s="9">
        <v>0</v>
      </c>
      <c r="B2015" s="9">
        <v>0</v>
      </c>
      <c r="C2015" s="9">
        <v>36</v>
      </c>
      <c r="D2015" s="9">
        <v>0</v>
      </c>
      <c r="E2015" s="9">
        <v>0</v>
      </c>
      <c r="F2015" s="9">
        <v>1</v>
      </c>
      <c r="G2015" s="9">
        <v>0</v>
      </c>
      <c r="H2015" s="9">
        <v>0</v>
      </c>
      <c r="I2015" s="9">
        <v>0</v>
      </c>
      <c r="J2015" s="9">
        <v>0</v>
      </c>
      <c r="K2015" s="9">
        <v>1</v>
      </c>
      <c r="L2015" s="9">
        <v>0</v>
      </c>
      <c r="M2015" s="9">
        <v>264</v>
      </c>
      <c r="N2015" s="9">
        <v>123</v>
      </c>
      <c r="O2015" s="9">
        <v>94.5</v>
      </c>
      <c r="P2015" s="9">
        <v>28.59</v>
      </c>
      <c r="Q2015" s="9">
        <v>75</v>
      </c>
      <c r="R2015" s="9">
        <v>70</v>
      </c>
    </row>
    <row r="2016" spans="1:18" x14ac:dyDescent="0.2">
      <c r="A2016" s="9">
        <v>0</v>
      </c>
      <c r="B2016" s="9">
        <v>0</v>
      </c>
      <c r="C2016" s="9">
        <v>44</v>
      </c>
      <c r="D2016" s="9">
        <v>1</v>
      </c>
      <c r="E2016" s="9">
        <v>0</v>
      </c>
      <c r="F2016" s="9">
        <v>0</v>
      </c>
      <c r="G2016" s="9">
        <v>0</v>
      </c>
      <c r="H2016" s="9">
        <v>0</v>
      </c>
      <c r="I2016" s="9">
        <v>0</v>
      </c>
      <c r="J2016" s="9">
        <v>0</v>
      </c>
      <c r="K2016" s="9">
        <v>0</v>
      </c>
      <c r="L2016" s="9">
        <v>0</v>
      </c>
      <c r="M2016" s="9">
        <v>240</v>
      </c>
      <c r="N2016" s="9">
        <v>127.5</v>
      </c>
      <c r="O2016" s="9">
        <v>87</v>
      </c>
      <c r="P2016" s="9">
        <v>22.19</v>
      </c>
      <c r="Q2016" s="9">
        <v>60</v>
      </c>
      <c r="R2016" s="9">
        <v>78</v>
      </c>
    </row>
    <row r="2017" spans="1:18" x14ac:dyDescent="0.2">
      <c r="A2017" s="9">
        <v>0</v>
      </c>
      <c r="B2017" s="9">
        <v>1</v>
      </c>
      <c r="C2017" s="9">
        <v>55</v>
      </c>
      <c r="D2017" s="9">
        <v>1</v>
      </c>
      <c r="E2017" s="9">
        <v>0</v>
      </c>
      <c r="F2017" s="9">
        <v>0</v>
      </c>
      <c r="G2017" s="9">
        <v>1</v>
      </c>
      <c r="H2017" s="9">
        <v>20</v>
      </c>
      <c r="I2017" s="9">
        <v>0</v>
      </c>
      <c r="J2017" s="9">
        <v>0</v>
      </c>
      <c r="K2017" s="9">
        <v>1</v>
      </c>
      <c r="L2017" s="9">
        <v>0</v>
      </c>
      <c r="M2017" s="9">
        <v>244</v>
      </c>
      <c r="N2017" s="9">
        <v>125</v>
      </c>
      <c r="O2017" s="9">
        <v>93</v>
      </c>
      <c r="P2017" s="9">
        <v>24.5</v>
      </c>
      <c r="Q2017" s="9">
        <v>75</v>
      </c>
      <c r="R2017" s="9">
        <v>78</v>
      </c>
    </row>
    <row r="2018" spans="1:18" x14ac:dyDescent="0.2">
      <c r="A2018" s="9">
        <v>0</v>
      </c>
      <c r="B2018" s="9">
        <v>0</v>
      </c>
      <c r="C2018" s="9">
        <v>53</v>
      </c>
      <c r="D2018" s="9">
        <v>1</v>
      </c>
      <c r="E2018" s="9">
        <v>0</v>
      </c>
      <c r="F2018" s="9">
        <v>0</v>
      </c>
      <c r="G2018" s="9">
        <v>1</v>
      </c>
      <c r="H2018" s="9">
        <v>9</v>
      </c>
      <c r="I2018" s="9">
        <v>0</v>
      </c>
      <c r="J2018" s="9">
        <v>0</v>
      </c>
      <c r="K2018" s="9">
        <v>0</v>
      </c>
      <c r="L2018" s="9">
        <v>0</v>
      </c>
      <c r="M2018" s="9">
        <v>309</v>
      </c>
      <c r="N2018" s="9">
        <v>130</v>
      </c>
      <c r="O2018" s="9">
        <v>86</v>
      </c>
      <c r="P2018" s="9">
        <v>22.37</v>
      </c>
      <c r="Q2018" s="9">
        <v>82</v>
      </c>
      <c r="R2018" s="9">
        <v>80</v>
      </c>
    </row>
    <row r="2019" spans="1:18" x14ac:dyDescent="0.2">
      <c r="A2019" s="9">
        <v>1</v>
      </c>
      <c r="B2019" s="9">
        <v>1</v>
      </c>
      <c r="C2019" s="9">
        <v>67</v>
      </c>
      <c r="D2019" s="9">
        <v>0</v>
      </c>
      <c r="E2019" s="9">
        <v>0</v>
      </c>
      <c r="F2019" s="9">
        <v>1</v>
      </c>
      <c r="G2019" s="9">
        <v>0</v>
      </c>
      <c r="H2019" s="9">
        <v>0</v>
      </c>
      <c r="I2019" s="9">
        <v>0</v>
      </c>
      <c r="J2019" s="9">
        <v>0</v>
      </c>
      <c r="K2019" s="9">
        <v>0</v>
      </c>
      <c r="L2019" s="9">
        <v>0</v>
      </c>
      <c r="M2019" s="9">
        <v>250</v>
      </c>
      <c r="N2019" s="9">
        <v>120</v>
      </c>
      <c r="O2019" s="9">
        <v>83</v>
      </c>
      <c r="P2019" s="9">
        <v>22.36</v>
      </c>
      <c r="Q2019" s="9">
        <v>65</v>
      </c>
      <c r="R2019" s="9">
        <v>78</v>
      </c>
    </row>
    <row r="2020" spans="1:18" x14ac:dyDescent="0.2">
      <c r="A2020" s="9">
        <v>0</v>
      </c>
      <c r="B2020" s="9">
        <v>1</v>
      </c>
      <c r="C2020" s="9">
        <v>50</v>
      </c>
      <c r="D2020" s="9">
        <v>0</v>
      </c>
      <c r="E2020" s="9">
        <v>0</v>
      </c>
      <c r="F2020" s="9">
        <v>0</v>
      </c>
      <c r="G2020" s="9">
        <v>0</v>
      </c>
      <c r="H2020" s="9">
        <v>0</v>
      </c>
      <c r="I2020" s="9">
        <v>0</v>
      </c>
      <c r="J2020" s="9">
        <v>0</v>
      </c>
      <c r="K2020" s="9">
        <v>0</v>
      </c>
      <c r="L2020" s="9">
        <v>0</v>
      </c>
      <c r="M2020" s="9">
        <v>227</v>
      </c>
      <c r="N2020" s="9">
        <v>132</v>
      </c>
      <c r="O2020" s="9">
        <v>59</v>
      </c>
      <c r="P2020" s="9">
        <v>25.12</v>
      </c>
      <c r="Q2020" s="9">
        <v>57</v>
      </c>
      <c r="R2020" s="9">
        <v>78</v>
      </c>
    </row>
    <row r="2021" spans="1:18" x14ac:dyDescent="0.2">
      <c r="A2021" s="9">
        <v>0</v>
      </c>
      <c r="B2021" s="9">
        <v>0</v>
      </c>
      <c r="C2021" s="9">
        <v>57</v>
      </c>
      <c r="D2021" s="9">
        <v>0</v>
      </c>
      <c r="E2021" s="9">
        <v>0</v>
      </c>
      <c r="F2021" s="9">
        <v>1</v>
      </c>
      <c r="G2021" s="9">
        <v>1</v>
      </c>
      <c r="H2021" s="9">
        <v>20</v>
      </c>
      <c r="I2021" s="9">
        <v>0</v>
      </c>
      <c r="J2021" s="9">
        <v>0</v>
      </c>
      <c r="K2021" s="9">
        <v>0</v>
      </c>
      <c r="L2021" s="9">
        <v>0</v>
      </c>
      <c r="M2021" s="9">
        <v>267</v>
      </c>
      <c r="N2021" s="9">
        <v>102</v>
      </c>
      <c r="O2021" s="9">
        <v>62</v>
      </c>
      <c r="P2021" s="9">
        <v>20.34</v>
      </c>
      <c r="Q2021" s="9">
        <v>60</v>
      </c>
      <c r="R2021" s="9">
        <v>78</v>
      </c>
    </row>
    <row r="2022" spans="1:18" x14ac:dyDescent="0.2">
      <c r="A2022" s="9">
        <v>0</v>
      </c>
      <c r="B2022" s="9">
        <v>0</v>
      </c>
      <c r="C2022" s="9">
        <v>40</v>
      </c>
      <c r="D2022" s="9">
        <v>0</v>
      </c>
      <c r="E2022" s="9">
        <v>1</v>
      </c>
      <c r="F2022" s="9">
        <v>0</v>
      </c>
      <c r="G2022" s="9">
        <v>1</v>
      </c>
      <c r="H2022" s="9">
        <v>10</v>
      </c>
      <c r="I2022" s="9">
        <v>0</v>
      </c>
      <c r="J2022" s="9">
        <v>0</v>
      </c>
      <c r="K2022" s="9">
        <v>0</v>
      </c>
      <c r="L2022" s="9">
        <v>0</v>
      </c>
      <c r="M2022" s="9">
        <v>169</v>
      </c>
      <c r="N2022" s="9">
        <v>123.5</v>
      </c>
      <c r="O2022" s="9">
        <v>77.5</v>
      </c>
      <c r="P2022" s="9">
        <v>23.09</v>
      </c>
      <c r="Q2022" s="9">
        <v>71</v>
      </c>
      <c r="R2022" s="9">
        <v>78</v>
      </c>
    </row>
    <row r="2023" spans="1:18" x14ac:dyDescent="0.2">
      <c r="A2023" s="9">
        <v>0</v>
      </c>
      <c r="B2023" s="9">
        <v>1</v>
      </c>
      <c r="C2023" s="9">
        <v>41</v>
      </c>
      <c r="D2023" s="9">
        <v>0</v>
      </c>
      <c r="E2023" s="9">
        <v>1</v>
      </c>
      <c r="F2023" s="9">
        <v>0</v>
      </c>
      <c r="G2023" s="9">
        <v>0</v>
      </c>
      <c r="H2023" s="9">
        <v>0</v>
      </c>
      <c r="I2023" s="9">
        <v>0</v>
      </c>
      <c r="J2023" s="9">
        <v>0</v>
      </c>
      <c r="K2023" s="9">
        <v>1</v>
      </c>
      <c r="L2023" s="9">
        <v>0</v>
      </c>
      <c r="M2023" s="9">
        <v>248</v>
      </c>
      <c r="N2023" s="9">
        <v>140</v>
      </c>
      <c r="O2023" s="9">
        <v>87</v>
      </c>
      <c r="P2023" s="9">
        <v>30.34</v>
      </c>
      <c r="Q2023" s="9">
        <v>96</v>
      </c>
      <c r="R2023" s="9">
        <v>78</v>
      </c>
    </row>
    <row r="2024" spans="1:18" x14ac:dyDescent="0.2">
      <c r="A2024" s="9">
        <v>1</v>
      </c>
      <c r="B2024" s="9">
        <v>0</v>
      </c>
      <c r="C2024" s="9">
        <v>55</v>
      </c>
      <c r="D2024" s="9">
        <v>0</v>
      </c>
      <c r="E2024" s="9">
        <v>0</v>
      </c>
      <c r="F2024" s="9">
        <v>1</v>
      </c>
      <c r="G2024" s="9">
        <v>1</v>
      </c>
      <c r="H2024" s="9">
        <v>35</v>
      </c>
      <c r="I2024" s="9">
        <v>0</v>
      </c>
      <c r="J2024" s="9">
        <v>0</v>
      </c>
      <c r="K2024" s="9">
        <v>0</v>
      </c>
      <c r="L2024" s="9">
        <v>0</v>
      </c>
      <c r="M2024" s="9">
        <v>275</v>
      </c>
      <c r="N2024" s="9">
        <v>144.5</v>
      </c>
      <c r="O2024" s="9">
        <v>88.5</v>
      </c>
      <c r="P2024" s="9">
        <v>27.05</v>
      </c>
      <c r="Q2024" s="9">
        <v>72</v>
      </c>
      <c r="R2024" s="9">
        <v>79</v>
      </c>
    </row>
    <row r="2025" spans="1:18" x14ac:dyDescent="0.2">
      <c r="A2025" s="9">
        <v>1</v>
      </c>
      <c r="B2025" s="9">
        <v>1</v>
      </c>
      <c r="C2025" s="9">
        <v>56</v>
      </c>
      <c r="D2025" s="9">
        <v>1</v>
      </c>
      <c r="E2025" s="9">
        <v>0</v>
      </c>
      <c r="F2025" s="9">
        <v>0</v>
      </c>
      <c r="G2025" s="9">
        <v>0</v>
      </c>
      <c r="H2025" s="9">
        <v>0</v>
      </c>
      <c r="I2025" s="9">
        <v>0</v>
      </c>
      <c r="J2025" s="9">
        <v>0</v>
      </c>
      <c r="K2025" s="9">
        <v>0</v>
      </c>
      <c r="L2025" s="9">
        <v>0</v>
      </c>
      <c r="M2025" s="9">
        <v>260</v>
      </c>
      <c r="N2025" s="9">
        <v>126.5</v>
      </c>
      <c r="O2025" s="9">
        <v>76</v>
      </c>
      <c r="P2025" s="9">
        <v>25.14</v>
      </c>
      <c r="Q2025" s="9">
        <v>58</v>
      </c>
      <c r="R2025" s="9">
        <v>70</v>
      </c>
    </row>
    <row r="2026" spans="1:18" x14ac:dyDescent="0.2">
      <c r="A2026" s="9">
        <v>0</v>
      </c>
      <c r="B2026" s="9">
        <v>1</v>
      </c>
      <c r="C2026" s="9">
        <v>39</v>
      </c>
      <c r="D2026" s="9">
        <v>0</v>
      </c>
      <c r="E2026" s="9">
        <v>1</v>
      </c>
      <c r="F2026" s="9">
        <v>0</v>
      </c>
      <c r="G2026" s="9">
        <v>1</v>
      </c>
      <c r="H2026" s="9">
        <v>25</v>
      </c>
      <c r="I2026" s="9">
        <v>0</v>
      </c>
      <c r="J2026" s="9">
        <v>0</v>
      </c>
      <c r="K2026" s="9">
        <v>0</v>
      </c>
      <c r="L2026" s="9">
        <v>0</v>
      </c>
      <c r="M2026" s="9">
        <v>217</v>
      </c>
      <c r="N2026" s="9">
        <v>119</v>
      </c>
      <c r="O2026" s="9">
        <v>85</v>
      </c>
      <c r="P2026" s="9">
        <v>23.32</v>
      </c>
      <c r="Q2026" s="9">
        <v>66</v>
      </c>
      <c r="R2026" s="9">
        <v>96</v>
      </c>
    </row>
    <row r="2027" spans="1:18" x14ac:dyDescent="0.2">
      <c r="A2027" s="9">
        <v>1</v>
      </c>
      <c r="B2027" s="9">
        <v>1</v>
      </c>
      <c r="C2027" s="9">
        <v>62</v>
      </c>
      <c r="D2027" s="9">
        <v>1</v>
      </c>
      <c r="E2027" s="9">
        <v>0</v>
      </c>
      <c r="F2027" s="9">
        <v>0</v>
      </c>
      <c r="G2027" s="9">
        <v>1</v>
      </c>
      <c r="H2027" s="9">
        <v>43</v>
      </c>
      <c r="I2027" s="9">
        <v>0</v>
      </c>
      <c r="J2027" s="9">
        <v>0</v>
      </c>
      <c r="K2027" s="9">
        <v>0</v>
      </c>
      <c r="L2027" s="9">
        <v>0</v>
      </c>
      <c r="M2027" s="9">
        <v>217</v>
      </c>
      <c r="N2027" s="9">
        <v>107.5</v>
      </c>
      <c r="O2027" s="9">
        <v>75</v>
      </c>
      <c r="P2027" s="9">
        <v>26.21</v>
      </c>
      <c r="Q2027" s="9">
        <v>80</v>
      </c>
      <c r="R2027" s="9">
        <v>66</v>
      </c>
    </row>
    <row r="2028" spans="1:18" x14ac:dyDescent="0.2">
      <c r="A2028" s="9">
        <v>0</v>
      </c>
      <c r="B2028" s="9">
        <v>1</v>
      </c>
      <c r="C2028" s="9">
        <v>57</v>
      </c>
      <c r="D2028" s="9">
        <v>1</v>
      </c>
      <c r="E2028" s="9">
        <v>0</v>
      </c>
      <c r="F2028" s="9">
        <v>0</v>
      </c>
      <c r="G2028" s="9">
        <v>0</v>
      </c>
      <c r="H2028" s="9">
        <v>0</v>
      </c>
      <c r="I2028" s="9">
        <v>0</v>
      </c>
      <c r="J2028" s="9">
        <v>0</v>
      </c>
      <c r="K2028" s="9">
        <v>0</v>
      </c>
      <c r="L2028" s="9">
        <v>0</v>
      </c>
      <c r="M2028" s="9">
        <v>258</v>
      </c>
      <c r="N2028" s="9">
        <v>146</v>
      </c>
      <c r="O2028" s="9">
        <v>76</v>
      </c>
      <c r="P2028" s="9">
        <v>24.94</v>
      </c>
      <c r="Q2028" s="9">
        <v>63</v>
      </c>
      <c r="R2028" s="9">
        <v>87</v>
      </c>
    </row>
    <row r="2029" spans="1:18" x14ac:dyDescent="0.2">
      <c r="A2029" s="9">
        <v>0</v>
      </c>
      <c r="B2029" s="9">
        <v>0</v>
      </c>
      <c r="C2029" s="9">
        <v>39</v>
      </c>
      <c r="D2029" s="9">
        <v>0</v>
      </c>
      <c r="E2029" s="9">
        <v>0</v>
      </c>
      <c r="F2029" s="9">
        <v>0</v>
      </c>
      <c r="G2029" s="9">
        <v>1</v>
      </c>
      <c r="H2029" s="9">
        <v>9</v>
      </c>
      <c r="I2029" s="9">
        <v>0</v>
      </c>
      <c r="J2029" s="9">
        <v>0</v>
      </c>
      <c r="K2029" s="9">
        <v>0</v>
      </c>
      <c r="L2029" s="9">
        <v>0</v>
      </c>
      <c r="M2029" s="9">
        <v>180</v>
      </c>
      <c r="N2029" s="9">
        <v>113</v>
      </c>
      <c r="O2029" s="9">
        <v>73</v>
      </c>
      <c r="P2029" s="9">
        <v>17.649999999999999</v>
      </c>
      <c r="Q2029" s="9">
        <v>70</v>
      </c>
      <c r="R2029" s="9">
        <v>73</v>
      </c>
    </row>
    <row r="2030" spans="1:18" x14ac:dyDescent="0.2">
      <c r="A2030" s="9">
        <v>0</v>
      </c>
      <c r="B2030" s="9">
        <v>1</v>
      </c>
      <c r="C2030" s="9">
        <v>56</v>
      </c>
      <c r="D2030" s="9">
        <v>1</v>
      </c>
      <c r="E2030" s="9">
        <v>0</v>
      </c>
      <c r="F2030" s="9">
        <v>0</v>
      </c>
      <c r="G2030" s="9">
        <v>1</v>
      </c>
      <c r="H2030" s="9">
        <v>17</v>
      </c>
      <c r="I2030" s="9">
        <v>0</v>
      </c>
      <c r="J2030" s="9">
        <v>0</v>
      </c>
      <c r="K2030" s="9">
        <v>0</v>
      </c>
      <c r="L2030" s="9">
        <v>0</v>
      </c>
      <c r="M2030" s="9">
        <v>177</v>
      </c>
      <c r="N2030" s="9">
        <v>127</v>
      </c>
      <c r="O2030" s="9">
        <v>79</v>
      </c>
      <c r="P2030" s="9">
        <v>20.12</v>
      </c>
      <c r="Q2030" s="9">
        <v>70</v>
      </c>
      <c r="R2030" s="9">
        <v>88</v>
      </c>
    </row>
    <row r="2031" spans="1:18" x14ac:dyDescent="0.2">
      <c r="A2031" s="9">
        <v>0</v>
      </c>
      <c r="B2031" s="9">
        <v>0</v>
      </c>
      <c r="C2031" s="9">
        <v>56</v>
      </c>
      <c r="D2031" s="9">
        <v>1</v>
      </c>
      <c r="E2031" s="9">
        <v>0</v>
      </c>
      <c r="F2031" s="9">
        <v>0</v>
      </c>
      <c r="G2031" s="9">
        <v>0</v>
      </c>
      <c r="H2031" s="9">
        <v>0</v>
      </c>
      <c r="I2031" s="9">
        <v>0</v>
      </c>
      <c r="J2031" s="9">
        <v>0</v>
      </c>
      <c r="K2031" s="9">
        <v>0</v>
      </c>
      <c r="L2031" s="9">
        <v>0</v>
      </c>
      <c r="M2031" s="9">
        <v>242</v>
      </c>
      <c r="N2031" s="9">
        <v>115</v>
      </c>
      <c r="O2031" s="9">
        <v>70</v>
      </c>
      <c r="P2031" s="9">
        <v>32.07</v>
      </c>
      <c r="Q2031" s="9">
        <v>83</v>
      </c>
      <c r="R2031" s="9">
        <v>78</v>
      </c>
    </row>
    <row r="2032" spans="1:18" x14ac:dyDescent="0.2">
      <c r="A2032" s="9">
        <v>0</v>
      </c>
      <c r="B2032" s="9">
        <v>1</v>
      </c>
      <c r="C2032" s="9">
        <v>54</v>
      </c>
      <c r="D2032" s="9">
        <v>0</v>
      </c>
      <c r="E2032" s="9">
        <v>0</v>
      </c>
      <c r="F2032" s="9">
        <v>1</v>
      </c>
      <c r="G2032" s="9">
        <v>0</v>
      </c>
      <c r="H2032" s="9">
        <v>0</v>
      </c>
      <c r="I2032" s="9">
        <v>0</v>
      </c>
      <c r="J2032" s="9">
        <v>0</v>
      </c>
      <c r="K2032" s="9">
        <v>1</v>
      </c>
      <c r="L2032" s="9">
        <v>0</v>
      </c>
      <c r="M2032" s="9">
        <v>258</v>
      </c>
      <c r="N2032" s="9">
        <v>146</v>
      </c>
      <c r="O2032" s="9">
        <v>98.5</v>
      </c>
      <c r="P2032" s="9">
        <v>26.05</v>
      </c>
      <c r="Q2032" s="9">
        <v>60</v>
      </c>
      <c r="R2032" s="9">
        <v>68</v>
      </c>
    </row>
    <row r="2033" spans="1:18" x14ac:dyDescent="0.2">
      <c r="A2033" s="9">
        <v>0</v>
      </c>
      <c r="B2033" s="9">
        <v>0</v>
      </c>
      <c r="C2033" s="9">
        <v>61</v>
      </c>
      <c r="D2033" s="9">
        <v>1</v>
      </c>
      <c r="E2033" s="9">
        <v>0</v>
      </c>
      <c r="F2033" s="9">
        <v>0</v>
      </c>
      <c r="G2033" s="9">
        <v>0</v>
      </c>
      <c r="H2033" s="9">
        <v>0</v>
      </c>
      <c r="I2033" s="9">
        <v>0</v>
      </c>
      <c r="J2033" s="9">
        <v>0</v>
      </c>
      <c r="K2033" s="9">
        <v>0</v>
      </c>
      <c r="L2033" s="9">
        <v>0</v>
      </c>
      <c r="M2033" s="9">
        <v>218</v>
      </c>
      <c r="N2033" s="9">
        <v>148</v>
      </c>
      <c r="O2033" s="9">
        <v>80</v>
      </c>
      <c r="P2033" s="9">
        <v>37.04</v>
      </c>
      <c r="Q2033" s="9">
        <v>82</v>
      </c>
      <c r="R2033" s="9">
        <v>78</v>
      </c>
    </row>
    <row r="2034" spans="1:18" x14ac:dyDescent="0.2">
      <c r="A2034" s="9">
        <v>0</v>
      </c>
      <c r="B2034" s="9">
        <v>0</v>
      </c>
      <c r="C2034" s="9">
        <v>39</v>
      </c>
      <c r="D2034" s="9">
        <v>0</v>
      </c>
      <c r="E2034" s="9">
        <v>1</v>
      </c>
      <c r="F2034" s="9">
        <v>0</v>
      </c>
      <c r="G2034" s="9">
        <v>0</v>
      </c>
      <c r="H2034" s="9">
        <v>0</v>
      </c>
      <c r="I2034" s="9">
        <v>0</v>
      </c>
      <c r="J2034" s="9">
        <v>0</v>
      </c>
      <c r="K2034" s="9">
        <v>0</v>
      </c>
      <c r="L2034" s="9">
        <v>0</v>
      </c>
      <c r="M2034" s="9">
        <v>195</v>
      </c>
      <c r="N2034" s="9">
        <v>137</v>
      </c>
      <c r="O2034" s="9">
        <v>93</v>
      </c>
      <c r="P2034" s="9">
        <v>26.39</v>
      </c>
      <c r="Q2034" s="9">
        <v>88</v>
      </c>
      <c r="R2034" s="9">
        <v>75</v>
      </c>
    </row>
    <row r="2035" spans="1:18" x14ac:dyDescent="0.2">
      <c r="A2035" s="9">
        <v>0</v>
      </c>
      <c r="B2035" s="9">
        <v>0</v>
      </c>
      <c r="C2035" s="9">
        <v>37</v>
      </c>
      <c r="D2035" s="9">
        <v>0</v>
      </c>
      <c r="E2035" s="9">
        <v>0</v>
      </c>
      <c r="F2035" s="9">
        <v>0</v>
      </c>
      <c r="G2035" s="9">
        <v>1</v>
      </c>
      <c r="H2035" s="9">
        <v>3</v>
      </c>
      <c r="I2035" s="9">
        <v>0</v>
      </c>
      <c r="J2035" s="9">
        <v>0</v>
      </c>
      <c r="K2035" s="9">
        <v>0</v>
      </c>
      <c r="L2035" s="9">
        <v>0</v>
      </c>
      <c r="M2035" s="9">
        <v>160</v>
      </c>
      <c r="N2035" s="9">
        <v>104</v>
      </c>
      <c r="O2035" s="9">
        <v>61</v>
      </c>
      <c r="P2035" s="9">
        <v>20.22</v>
      </c>
      <c r="Q2035" s="9">
        <v>85</v>
      </c>
      <c r="R2035" s="9">
        <v>100</v>
      </c>
    </row>
    <row r="2036" spans="1:18" x14ac:dyDescent="0.2">
      <c r="A2036" s="9">
        <v>0</v>
      </c>
      <c r="B2036" s="9">
        <v>0</v>
      </c>
      <c r="C2036" s="9">
        <v>60</v>
      </c>
      <c r="D2036" s="9">
        <v>1</v>
      </c>
      <c r="E2036" s="9">
        <v>0</v>
      </c>
      <c r="F2036" s="9">
        <v>0</v>
      </c>
      <c r="G2036" s="9">
        <v>0</v>
      </c>
      <c r="H2036" s="9">
        <v>0</v>
      </c>
      <c r="I2036" s="9">
        <v>0</v>
      </c>
      <c r="J2036" s="9">
        <v>0</v>
      </c>
      <c r="K2036" s="9">
        <v>0</v>
      </c>
      <c r="L2036" s="9">
        <v>0</v>
      </c>
      <c r="M2036" s="9">
        <v>266</v>
      </c>
      <c r="N2036" s="9">
        <v>135</v>
      </c>
      <c r="O2036" s="9">
        <v>87</v>
      </c>
      <c r="P2036" s="9">
        <v>26.72</v>
      </c>
      <c r="Q2036" s="9">
        <v>75</v>
      </c>
      <c r="R2036" s="9">
        <v>82</v>
      </c>
    </row>
    <row r="2037" spans="1:18" x14ac:dyDescent="0.2">
      <c r="A2037" s="9">
        <v>0</v>
      </c>
      <c r="B2037" s="9">
        <v>0</v>
      </c>
      <c r="C2037" s="9">
        <v>62</v>
      </c>
      <c r="D2037" s="9">
        <v>0</v>
      </c>
      <c r="E2037" s="9">
        <v>0</v>
      </c>
      <c r="F2037" s="9">
        <v>0</v>
      </c>
      <c r="G2037" s="9">
        <v>1</v>
      </c>
      <c r="H2037" s="9">
        <v>5</v>
      </c>
      <c r="I2037" s="9">
        <v>0</v>
      </c>
      <c r="J2037" s="9">
        <v>0</v>
      </c>
      <c r="K2037" s="9">
        <v>1</v>
      </c>
      <c r="L2037" s="9">
        <v>0</v>
      </c>
      <c r="M2037" s="9">
        <v>254</v>
      </c>
      <c r="N2037" s="9">
        <v>167.5</v>
      </c>
      <c r="O2037" s="9">
        <v>102.5</v>
      </c>
      <c r="P2037" s="9">
        <v>27.15</v>
      </c>
      <c r="Q2037" s="9">
        <v>75</v>
      </c>
      <c r="R2037" s="9">
        <v>83</v>
      </c>
    </row>
    <row r="2038" spans="1:18" x14ac:dyDescent="0.2">
      <c r="A2038" s="9">
        <v>1</v>
      </c>
      <c r="B2038" s="9">
        <v>1</v>
      </c>
      <c r="C2038" s="9">
        <v>58</v>
      </c>
      <c r="D2038" s="9">
        <v>1</v>
      </c>
      <c r="E2038" s="9">
        <v>0</v>
      </c>
      <c r="F2038" s="9">
        <v>0</v>
      </c>
      <c r="G2038" s="9">
        <v>1</v>
      </c>
      <c r="H2038" s="9">
        <v>20</v>
      </c>
      <c r="I2038" s="9">
        <v>0</v>
      </c>
      <c r="J2038" s="9">
        <v>0</v>
      </c>
      <c r="K2038" s="9">
        <v>0</v>
      </c>
      <c r="L2038" s="9">
        <v>0</v>
      </c>
      <c r="M2038" s="9">
        <v>200</v>
      </c>
      <c r="N2038" s="9">
        <v>136</v>
      </c>
      <c r="O2038" s="9">
        <v>88</v>
      </c>
      <c r="P2038" s="9">
        <v>26.25</v>
      </c>
      <c r="Q2038" s="9">
        <v>75</v>
      </c>
      <c r="R2038" s="9">
        <v>73</v>
      </c>
    </row>
    <row r="2039" spans="1:18" x14ac:dyDescent="0.2">
      <c r="A2039" s="9">
        <v>0</v>
      </c>
      <c r="B2039" s="9">
        <v>0</v>
      </c>
      <c r="C2039" s="9">
        <v>51</v>
      </c>
      <c r="D2039" s="9">
        <v>1</v>
      </c>
      <c r="E2039" s="9">
        <v>0</v>
      </c>
      <c r="F2039" s="9">
        <v>0</v>
      </c>
      <c r="G2039" s="9">
        <v>1</v>
      </c>
      <c r="H2039" s="9">
        <v>20</v>
      </c>
      <c r="I2039" s="9">
        <v>0</v>
      </c>
      <c r="J2039" s="9">
        <v>0</v>
      </c>
      <c r="K2039" s="9">
        <v>1</v>
      </c>
      <c r="L2039" s="9">
        <v>0</v>
      </c>
      <c r="M2039" s="9">
        <v>195</v>
      </c>
      <c r="N2039" s="9">
        <v>154</v>
      </c>
      <c r="O2039" s="9">
        <v>96</v>
      </c>
      <c r="P2039" s="9">
        <v>28.38</v>
      </c>
      <c r="Q2039" s="9">
        <v>75</v>
      </c>
      <c r="R2039" s="9">
        <v>75</v>
      </c>
    </row>
    <row r="2040" spans="1:18" x14ac:dyDescent="0.2">
      <c r="A2040" s="9">
        <v>0</v>
      </c>
      <c r="B2040" s="9">
        <v>1</v>
      </c>
      <c r="C2040" s="9">
        <v>48</v>
      </c>
      <c r="D2040" s="9">
        <v>0</v>
      </c>
      <c r="E2040" s="9">
        <v>0</v>
      </c>
      <c r="F2040" s="9">
        <v>1</v>
      </c>
      <c r="G2040" s="9">
        <v>0</v>
      </c>
      <c r="H2040" s="9">
        <v>0</v>
      </c>
      <c r="I2040" s="9">
        <v>0</v>
      </c>
      <c r="J2040" s="9">
        <v>0</v>
      </c>
      <c r="K2040" s="9">
        <v>1</v>
      </c>
      <c r="L2040" s="9">
        <v>0</v>
      </c>
      <c r="M2040" s="9">
        <v>234</v>
      </c>
      <c r="N2040" s="9">
        <v>141</v>
      </c>
      <c r="O2040" s="9">
        <v>98</v>
      </c>
      <c r="P2040" s="9">
        <v>21.06</v>
      </c>
      <c r="Q2040" s="9">
        <v>53</v>
      </c>
      <c r="R2040" s="9">
        <v>82</v>
      </c>
    </row>
    <row r="2041" spans="1:18" x14ac:dyDescent="0.2">
      <c r="A2041" s="9">
        <v>0</v>
      </c>
      <c r="B2041" s="9">
        <v>0</v>
      </c>
      <c r="C2041" s="9">
        <v>58</v>
      </c>
      <c r="D2041" s="9">
        <v>1</v>
      </c>
      <c r="E2041" s="9">
        <v>0</v>
      </c>
      <c r="F2041" s="9">
        <v>0</v>
      </c>
      <c r="G2041" s="9">
        <v>1</v>
      </c>
      <c r="H2041" s="9">
        <v>20</v>
      </c>
      <c r="I2041" s="9">
        <v>0</v>
      </c>
      <c r="J2041" s="9">
        <v>0</v>
      </c>
      <c r="K2041" s="9">
        <v>0</v>
      </c>
      <c r="L2041" s="9">
        <v>0</v>
      </c>
      <c r="M2041" s="9">
        <v>225</v>
      </c>
      <c r="N2041" s="9">
        <v>146</v>
      </c>
      <c r="O2041" s="9">
        <v>77</v>
      </c>
      <c r="P2041" s="9">
        <v>24.6</v>
      </c>
      <c r="Q2041" s="9">
        <v>96</v>
      </c>
      <c r="R2041" s="9">
        <v>53</v>
      </c>
    </row>
    <row r="2042" spans="1:18" x14ac:dyDescent="0.2">
      <c r="A2042" s="9">
        <v>0</v>
      </c>
      <c r="B2042" s="9">
        <v>1</v>
      </c>
      <c r="C2042" s="9">
        <v>54</v>
      </c>
      <c r="D2042" s="9">
        <v>1</v>
      </c>
      <c r="E2042" s="9">
        <v>0</v>
      </c>
      <c r="F2042" s="9">
        <v>0</v>
      </c>
      <c r="G2042" s="9">
        <v>1</v>
      </c>
      <c r="H2042" s="9">
        <v>20</v>
      </c>
      <c r="I2042" s="9">
        <v>0</v>
      </c>
      <c r="J2042" s="9">
        <v>0</v>
      </c>
      <c r="K2042" s="9">
        <v>1</v>
      </c>
      <c r="L2042" s="9">
        <v>0</v>
      </c>
      <c r="M2042" s="9">
        <v>225</v>
      </c>
      <c r="N2042" s="9">
        <v>133</v>
      </c>
      <c r="O2042" s="9">
        <v>83</v>
      </c>
      <c r="P2042" s="9">
        <v>22.18</v>
      </c>
      <c r="Q2042" s="9">
        <v>80</v>
      </c>
      <c r="R2042" s="9">
        <v>65</v>
      </c>
    </row>
    <row r="2043" spans="1:18" x14ac:dyDescent="0.2">
      <c r="A2043" s="9">
        <v>0</v>
      </c>
      <c r="B2043" s="9">
        <v>0</v>
      </c>
      <c r="C2043" s="9">
        <v>63</v>
      </c>
      <c r="D2043" s="9">
        <v>0</v>
      </c>
      <c r="E2043" s="9">
        <v>1</v>
      </c>
      <c r="F2043" s="9">
        <v>0</v>
      </c>
      <c r="G2043" s="9">
        <v>0</v>
      </c>
      <c r="H2043" s="9">
        <v>0</v>
      </c>
      <c r="I2043" s="9">
        <v>0</v>
      </c>
      <c r="J2043" s="9">
        <v>0</v>
      </c>
      <c r="K2043" s="9">
        <v>0</v>
      </c>
      <c r="L2043" s="9">
        <v>0</v>
      </c>
      <c r="M2043" s="9">
        <v>276</v>
      </c>
      <c r="N2043" s="9">
        <v>134</v>
      </c>
      <c r="O2043" s="9">
        <v>85</v>
      </c>
      <c r="P2043" s="9">
        <v>23.64</v>
      </c>
      <c r="Q2043" s="9">
        <v>70</v>
      </c>
      <c r="R2043" s="9">
        <v>86</v>
      </c>
    </row>
    <row r="2044" spans="1:18" x14ac:dyDescent="0.2">
      <c r="A2044" s="9">
        <v>1</v>
      </c>
      <c r="B2044" s="9">
        <v>1</v>
      </c>
      <c r="C2044" s="9">
        <v>37</v>
      </c>
      <c r="D2044" s="9">
        <v>1</v>
      </c>
      <c r="E2044" s="9">
        <v>0</v>
      </c>
      <c r="F2044" s="9">
        <v>0</v>
      </c>
      <c r="G2044" s="9">
        <v>1</v>
      </c>
      <c r="H2044" s="9">
        <v>30</v>
      </c>
      <c r="I2044" s="9">
        <v>0</v>
      </c>
      <c r="J2044" s="9">
        <v>0</v>
      </c>
      <c r="K2044" s="9">
        <v>0</v>
      </c>
      <c r="L2044" s="9">
        <v>0</v>
      </c>
      <c r="M2044" s="9">
        <v>179</v>
      </c>
      <c r="N2044" s="9">
        <v>125</v>
      </c>
      <c r="O2044" s="9">
        <v>82</v>
      </c>
      <c r="P2044" s="9">
        <v>19.53</v>
      </c>
      <c r="Q2044" s="9">
        <v>60</v>
      </c>
      <c r="R2044" s="9">
        <v>70</v>
      </c>
    </row>
    <row r="2045" spans="1:18" x14ac:dyDescent="0.2">
      <c r="A2045" s="9">
        <v>0</v>
      </c>
      <c r="B2045" s="9">
        <v>1</v>
      </c>
      <c r="C2045" s="9">
        <v>55</v>
      </c>
      <c r="D2045" s="9">
        <v>1</v>
      </c>
      <c r="E2045" s="9">
        <v>0</v>
      </c>
      <c r="F2045" s="9">
        <v>0</v>
      </c>
      <c r="G2045" s="9">
        <v>0</v>
      </c>
      <c r="H2045" s="9">
        <v>0</v>
      </c>
      <c r="I2045" s="9">
        <v>0</v>
      </c>
      <c r="J2045" s="9">
        <v>0</v>
      </c>
      <c r="K2045" s="9">
        <v>0</v>
      </c>
      <c r="L2045" s="9">
        <v>0</v>
      </c>
      <c r="M2045" s="9">
        <v>298</v>
      </c>
      <c r="N2045" s="9">
        <v>169.5</v>
      </c>
      <c r="O2045" s="9">
        <v>104.5</v>
      </c>
      <c r="P2045" s="9">
        <v>27.51</v>
      </c>
      <c r="Q2045" s="9">
        <v>76</v>
      </c>
      <c r="R2045" s="9">
        <v>78</v>
      </c>
    </row>
    <row r="2046" spans="1:18" x14ac:dyDescent="0.2">
      <c r="A2046" s="9">
        <v>0</v>
      </c>
      <c r="B2046" s="9">
        <v>0</v>
      </c>
      <c r="C2046" s="9">
        <v>53</v>
      </c>
      <c r="D2046" s="9">
        <v>0</v>
      </c>
      <c r="E2046" s="9">
        <v>1</v>
      </c>
      <c r="F2046" s="9">
        <v>0</v>
      </c>
      <c r="G2046" s="9">
        <v>0</v>
      </c>
      <c r="H2046" s="9">
        <v>0</v>
      </c>
      <c r="I2046" s="9">
        <v>0</v>
      </c>
      <c r="J2046" s="9">
        <v>0</v>
      </c>
      <c r="K2046" s="9">
        <v>1</v>
      </c>
      <c r="L2046" s="9">
        <v>0</v>
      </c>
      <c r="M2046" s="9">
        <v>315</v>
      </c>
      <c r="N2046" s="9">
        <v>159</v>
      </c>
      <c r="O2046" s="9">
        <v>99</v>
      </c>
      <c r="P2046" s="9">
        <v>27.94</v>
      </c>
      <c r="Q2046" s="9">
        <v>75</v>
      </c>
      <c r="R2046" s="9">
        <v>78</v>
      </c>
    </row>
    <row r="2047" spans="1:18" x14ac:dyDescent="0.2">
      <c r="A2047" s="9">
        <v>0</v>
      </c>
      <c r="B2047" s="9">
        <v>0</v>
      </c>
      <c r="C2047" s="9">
        <v>40</v>
      </c>
      <c r="D2047" s="9">
        <v>0</v>
      </c>
      <c r="E2047" s="9">
        <v>0</v>
      </c>
      <c r="F2047" s="9">
        <v>1</v>
      </c>
      <c r="G2047" s="9">
        <v>1</v>
      </c>
      <c r="H2047" s="9">
        <v>5</v>
      </c>
      <c r="I2047" s="9">
        <v>0</v>
      </c>
      <c r="J2047" s="9">
        <v>0</v>
      </c>
      <c r="K2047" s="9">
        <v>0</v>
      </c>
      <c r="L2047" s="9">
        <v>0</v>
      </c>
      <c r="M2047" s="9">
        <v>143</v>
      </c>
      <c r="N2047" s="9">
        <v>125.5</v>
      </c>
      <c r="O2047" s="9">
        <v>80</v>
      </c>
      <c r="P2047" s="9">
        <v>21.99</v>
      </c>
      <c r="Q2047" s="9">
        <v>71</v>
      </c>
      <c r="R2047" s="9">
        <v>95</v>
      </c>
    </row>
    <row r="2048" spans="1:18" x14ac:dyDescent="0.2">
      <c r="A2048" s="9">
        <v>1</v>
      </c>
      <c r="B2048" s="9">
        <v>0</v>
      </c>
      <c r="C2048" s="9">
        <v>56</v>
      </c>
      <c r="D2048" s="9">
        <v>0</v>
      </c>
      <c r="E2048" s="9">
        <v>1</v>
      </c>
      <c r="F2048" s="9">
        <v>0</v>
      </c>
      <c r="G2048" s="9">
        <v>0</v>
      </c>
      <c r="H2048" s="9">
        <v>0</v>
      </c>
      <c r="I2048" s="9">
        <v>0</v>
      </c>
      <c r="J2048" s="9">
        <v>0</v>
      </c>
      <c r="K2048" s="9">
        <v>1</v>
      </c>
      <c r="L2048" s="9">
        <v>0</v>
      </c>
      <c r="M2048" s="9">
        <v>290</v>
      </c>
      <c r="N2048" s="9">
        <v>185</v>
      </c>
      <c r="O2048" s="9">
        <v>107.5</v>
      </c>
      <c r="P2048" s="9">
        <v>26.45</v>
      </c>
      <c r="Q2048" s="9">
        <v>82</v>
      </c>
      <c r="R2048" s="9">
        <v>84</v>
      </c>
    </row>
    <row r="2049" spans="1:18" x14ac:dyDescent="0.2">
      <c r="A2049" s="9">
        <v>1</v>
      </c>
      <c r="B2049" s="9">
        <v>0</v>
      </c>
      <c r="C2049" s="9">
        <v>41</v>
      </c>
      <c r="D2049" s="9">
        <v>0</v>
      </c>
      <c r="E2049" s="9">
        <v>0</v>
      </c>
      <c r="F2049" s="9">
        <v>1</v>
      </c>
      <c r="G2049" s="9">
        <v>1</v>
      </c>
      <c r="H2049" s="9">
        <v>15</v>
      </c>
      <c r="I2049" s="9">
        <v>0</v>
      </c>
      <c r="J2049" s="9">
        <v>0</v>
      </c>
      <c r="K2049" s="9">
        <v>0</v>
      </c>
      <c r="L2049" s="9">
        <v>0</v>
      </c>
      <c r="M2049" s="9">
        <v>195</v>
      </c>
      <c r="N2049" s="9">
        <v>120.5</v>
      </c>
      <c r="O2049" s="9">
        <v>76</v>
      </c>
      <c r="P2049" s="9">
        <v>22.91</v>
      </c>
      <c r="Q2049" s="9">
        <v>75</v>
      </c>
      <c r="R2049" s="9">
        <v>70</v>
      </c>
    </row>
    <row r="2050" spans="1:18" x14ac:dyDescent="0.2">
      <c r="A2050" s="9">
        <v>0</v>
      </c>
      <c r="B2050" s="9">
        <v>1</v>
      </c>
      <c r="C2050" s="9">
        <v>45</v>
      </c>
      <c r="D2050" s="9">
        <v>1</v>
      </c>
      <c r="E2050" s="9">
        <v>0</v>
      </c>
      <c r="F2050" s="9">
        <v>0</v>
      </c>
      <c r="G2050" s="9">
        <v>1</v>
      </c>
      <c r="H2050" s="9">
        <v>3</v>
      </c>
      <c r="I2050" s="9">
        <v>0</v>
      </c>
      <c r="J2050" s="9">
        <v>0</v>
      </c>
      <c r="K2050" s="9">
        <v>0</v>
      </c>
      <c r="L2050" s="9">
        <v>0</v>
      </c>
      <c r="M2050" s="9">
        <v>215</v>
      </c>
      <c r="N2050" s="9">
        <v>144</v>
      </c>
      <c r="O2050" s="9">
        <v>110</v>
      </c>
      <c r="P2050" s="9">
        <v>25.71</v>
      </c>
      <c r="Q2050" s="9">
        <v>58</v>
      </c>
      <c r="R2050" s="9">
        <v>85</v>
      </c>
    </row>
    <row r="2051" spans="1:18" x14ac:dyDescent="0.2">
      <c r="A2051" s="9">
        <v>0</v>
      </c>
      <c r="B2051" s="9">
        <v>0</v>
      </c>
      <c r="C2051" s="9">
        <v>37</v>
      </c>
      <c r="D2051" s="9">
        <v>0</v>
      </c>
      <c r="E2051" s="9">
        <v>1</v>
      </c>
      <c r="F2051" s="9">
        <v>0</v>
      </c>
      <c r="G2051" s="9">
        <v>1</v>
      </c>
      <c r="H2051" s="9">
        <v>20</v>
      </c>
      <c r="I2051" s="9">
        <v>0</v>
      </c>
      <c r="J2051" s="9">
        <v>0</v>
      </c>
      <c r="K2051" s="9">
        <v>0</v>
      </c>
      <c r="L2051" s="9">
        <v>0</v>
      </c>
      <c r="M2051" s="9">
        <v>164</v>
      </c>
      <c r="N2051" s="9">
        <v>96.5</v>
      </c>
      <c r="O2051" s="9">
        <v>67</v>
      </c>
      <c r="P2051" s="9">
        <v>24.99</v>
      </c>
      <c r="Q2051" s="9">
        <v>68</v>
      </c>
      <c r="R2051" s="9">
        <v>67</v>
      </c>
    </row>
    <row r="2052" spans="1:18" x14ac:dyDescent="0.2">
      <c r="A2052" s="9">
        <v>0</v>
      </c>
      <c r="B2052" s="9">
        <v>0</v>
      </c>
      <c r="C2052" s="9">
        <v>50</v>
      </c>
      <c r="D2052" s="9">
        <v>0</v>
      </c>
      <c r="E2052" s="9">
        <v>1</v>
      </c>
      <c r="F2052" s="9">
        <v>0</v>
      </c>
      <c r="G2052" s="9">
        <v>0</v>
      </c>
      <c r="H2052" s="9">
        <v>0</v>
      </c>
      <c r="I2052" s="9">
        <v>0</v>
      </c>
      <c r="J2052" s="9">
        <v>0</v>
      </c>
      <c r="K2052" s="9">
        <v>1</v>
      </c>
      <c r="L2052" s="9">
        <v>0</v>
      </c>
      <c r="M2052" s="9">
        <v>259</v>
      </c>
      <c r="N2052" s="9">
        <v>152</v>
      </c>
      <c r="O2052" s="9">
        <v>97</v>
      </c>
      <c r="P2052" s="9">
        <v>33.68</v>
      </c>
      <c r="Q2052" s="9">
        <v>75</v>
      </c>
      <c r="R2052" s="9">
        <v>76</v>
      </c>
    </row>
    <row r="2053" spans="1:18" x14ac:dyDescent="0.2">
      <c r="A2053" s="9">
        <v>0</v>
      </c>
      <c r="B2053" s="9">
        <v>0</v>
      </c>
      <c r="C2053" s="9">
        <v>41</v>
      </c>
      <c r="D2053" s="9">
        <v>0</v>
      </c>
      <c r="E2053" s="9">
        <v>0</v>
      </c>
      <c r="F2053" s="9">
        <v>0</v>
      </c>
      <c r="G2053" s="9">
        <v>0</v>
      </c>
      <c r="H2053" s="9">
        <v>0</v>
      </c>
      <c r="I2053" s="9">
        <v>0</v>
      </c>
      <c r="J2053" s="9">
        <v>0</v>
      </c>
      <c r="K2053" s="9">
        <v>0</v>
      </c>
      <c r="L2053" s="9">
        <v>0</v>
      </c>
      <c r="M2053" s="9">
        <v>206</v>
      </c>
      <c r="N2053" s="9">
        <v>130</v>
      </c>
      <c r="O2053" s="9">
        <v>88</v>
      </c>
      <c r="P2053" s="9">
        <v>22.25</v>
      </c>
      <c r="Q2053" s="9">
        <v>85</v>
      </c>
      <c r="R2053" s="9">
        <v>79</v>
      </c>
    </row>
    <row r="2054" spans="1:18" x14ac:dyDescent="0.2">
      <c r="A2054" s="9">
        <v>0</v>
      </c>
      <c r="B2054" s="9">
        <v>1</v>
      </c>
      <c r="C2054" s="9">
        <v>41</v>
      </c>
      <c r="D2054" s="9">
        <v>0</v>
      </c>
      <c r="E2054" s="9">
        <v>1</v>
      </c>
      <c r="F2054" s="9">
        <v>0</v>
      </c>
      <c r="G2054" s="9">
        <v>0</v>
      </c>
      <c r="H2054" s="9">
        <v>0</v>
      </c>
      <c r="I2054" s="9">
        <v>0</v>
      </c>
      <c r="J2054" s="9">
        <v>0</v>
      </c>
      <c r="K2054" s="9">
        <v>0</v>
      </c>
      <c r="L2054" s="9">
        <v>0</v>
      </c>
      <c r="M2054" s="9">
        <v>298</v>
      </c>
      <c r="N2054" s="9">
        <v>132</v>
      </c>
      <c r="O2054" s="9">
        <v>85.5</v>
      </c>
      <c r="P2054" s="9">
        <v>31.06</v>
      </c>
      <c r="Q2054" s="9">
        <v>58</v>
      </c>
      <c r="R2054" s="9">
        <v>90</v>
      </c>
    </row>
    <row r="2055" spans="1:18" x14ac:dyDescent="0.2">
      <c r="A2055" s="9">
        <v>0</v>
      </c>
      <c r="B2055" s="9">
        <v>0</v>
      </c>
      <c r="C2055" s="9">
        <v>49</v>
      </c>
      <c r="D2055" s="9">
        <v>0</v>
      </c>
      <c r="E2055" s="9">
        <v>1</v>
      </c>
      <c r="F2055" s="9">
        <v>0</v>
      </c>
      <c r="G2055" s="9">
        <v>1</v>
      </c>
      <c r="H2055" s="9">
        <v>20</v>
      </c>
      <c r="I2055" s="9">
        <v>0</v>
      </c>
      <c r="J2055" s="9">
        <v>0</v>
      </c>
      <c r="K2055" s="9">
        <v>0</v>
      </c>
      <c r="L2055" s="9">
        <v>0</v>
      </c>
      <c r="M2055" s="9">
        <v>283</v>
      </c>
      <c r="N2055" s="9">
        <v>127</v>
      </c>
      <c r="O2055" s="9">
        <v>86</v>
      </c>
      <c r="P2055" s="9">
        <v>23.68</v>
      </c>
      <c r="Q2055" s="9">
        <v>95</v>
      </c>
      <c r="R2055" s="9">
        <v>78</v>
      </c>
    </row>
    <row r="2056" spans="1:18" x14ac:dyDescent="0.2">
      <c r="A2056" s="9">
        <v>0</v>
      </c>
      <c r="B2056" s="9">
        <v>1</v>
      </c>
      <c r="C2056" s="9">
        <v>51</v>
      </c>
      <c r="D2056" s="9">
        <v>0</v>
      </c>
      <c r="E2056" s="9">
        <v>1</v>
      </c>
      <c r="F2056" s="9">
        <v>0</v>
      </c>
      <c r="G2056" s="9">
        <v>1</v>
      </c>
      <c r="H2056" s="9">
        <v>6</v>
      </c>
      <c r="I2056" s="9">
        <v>0</v>
      </c>
      <c r="J2056" s="9">
        <v>0</v>
      </c>
      <c r="K2056" s="9">
        <v>0</v>
      </c>
      <c r="L2056" s="9">
        <v>0</v>
      </c>
      <c r="M2056" s="9">
        <v>234</v>
      </c>
      <c r="N2056" s="9">
        <v>129</v>
      </c>
      <c r="O2056" s="9">
        <v>94</v>
      </c>
      <c r="P2056" s="9">
        <v>23.9</v>
      </c>
      <c r="Q2056" s="9">
        <v>65</v>
      </c>
      <c r="R2056" s="9">
        <v>96</v>
      </c>
    </row>
    <row r="2057" spans="1:18" x14ac:dyDescent="0.2">
      <c r="A2057" s="9">
        <v>0</v>
      </c>
      <c r="B2057" s="9">
        <v>1</v>
      </c>
      <c r="C2057" s="9">
        <v>62</v>
      </c>
      <c r="D2057" s="9">
        <v>0</v>
      </c>
      <c r="E2057" s="9">
        <v>1</v>
      </c>
      <c r="F2057" s="9">
        <v>0</v>
      </c>
      <c r="G2057" s="9">
        <v>0</v>
      </c>
      <c r="H2057" s="9">
        <v>0</v>
      </c>
      <c r="I2057" s="9">
        <v>0</v>
      </c>
      <c r="J2057" s="9">
        <v>0</v>
      </c>
      <c r="K2057" s="9">
        <v>0</v>
      </c>
      <c r="L2057" s="9">
        <v>0</v>
      </c>
      <c r="M2057" s="9">
        <v>202</v>
      </c>
      <c r="N2057" s="9">
        <v>149.5</v>
      </c>
      <c r="O2057" s="9">
        <v>85</v>
      </c>
      <c r="P2057" s="9">
        <v>25.42</v>
      </c>
      <c r="Q2057" s="9">
        <v>65</v>
      </c>
      <c r="R2057" s="9">
        <v>80</v>
      </c>
    </row>
    <row r="2058" spans="1:18" x14ac:dyDescent="0.2">
      <c r="A2058" s="9">
        <v>0</v>
      </c>
      <c r="B2058" s="9">
        <v>1</v>
      </c>
      <c r="C2058" s="9">
        <v>42</v>
      </c>
      <c r="D2058" s="9">
        <v>1</v>
      </c>
      <c r="E2058" s="9">
        <v>0</v>
      </c>
      <c r="F2058" s="9">
        <v>0</v>
      </c>
      <c r="G2058" s="9">
        <v>0</v>
      </c>
      <c r="H2058" s="9">
        <v>0</v>
      </c>
      <c r="I2058" s="9">
        <v>0</v>
      </c>
      <c r="J2058" s="9">
        <v>0</v>
      </c>
      <c r="K2058" s="9">
        <v>0</v>
      </c>
      <c r="L2058" s="9">
        <v>0</v>
      </c>
      <c r="M2058" s="9">
        <v>258</v>
      </c>
      <c r="N2058" s="9">
        <v>110</v>
      </c>
      <c r="O2058" s="9">
        <v>69</v>
      </c>
      <c r="P2058" s="9">
        <v>26.25</v>
      </c>
      <c r="Q2058" s="9">
        <v>60</v>
      </c>
      <c r="R2058" s="9">
        <v>73</v>
      </c>
    </row>
    <row r="2059" spans="1:18" x14ac:dyDescent="0.2">
      <c r="A2059" s="9">
        <v>0</v>
      </c>
      <c r="B2059" s="9">
        <v>0</v>
      </c>
      <c r="C2059" s="9">
        <v>59</v>
      </c>
      <c r="D2059" s="9">
        <v>0</v>
      </c>
      <c r="E2059" s="9">
        <v>0</v>
      </c>
      <c r="F2059" s="9">
        <v>1</v>
      </c>
      <c r="G2059" s="9">
        <v>0</v>
      </c>
      <c r="H2059" s="9">
        <v>0</v>
      </c>
      <c r="I2059" s="9">
        <v>0</v>
      </c>
      <c r="J2059" s="9">
        <v>0</v>
      </c>
      <c r="K2059" s="9">
        <v>0</v>
      </c>
      <c r="L2059" s="9">
        <v>0</v>
      </c>
      <c r="M2059" s="9">
        <v>293</v>
      </c>
      <c r="N2059" s="9">
        <v>124</v>
      </c>
      <c r="O2059" s="9">
        <v>74</v>
      </c>
      <c r="P2059" s="9">
        <v>25.56</v>
      </c>
      <c r="Q2059" s="9">
        <v>72</v>
      </c>
      <c r="R2059" s="9">
        <v>77</v>
      </c>
    </row>
    <row r="2060" spans="1:18" x14ac:dyDescent="0.2">
      <c r="A2060" s="9">
        <v>0</v>
      </c>
      <c r="B2060" s="9">
        <v>0</v>
      </c>
      <c r="C2060" s="9">
        <v>52</v>
      </c>
      <c r="D2060" s="9">
        <v>1</v>
      </c>
      <c r="E2060" s="9">
        <v>0</v>
      </c>
      <c r="F2060" s="9">
        <v>0</v>
      </c>
      <c r="G2060" s="9">
        <v>0</v>
      </c>
      <c r="H2060" s="9">
        <v>0</v>
      </c>
      <c r="I2060" s="9">
        <v>0</v>
      </c>
      <c r="J2060" s="9">
        <v>0</v>
      </c>
      <c r="K2060" s="9">
        <v>1</v>
      </c>
      <c r="L2060" s="9">
        <v>0</v>
      </c>
      <c r="M2060" s="9">
        <v>245</v>
      </c>
      <c r="N2060" s="9">
        <v>148</v>
      </c>
      <c r="O2060" s="9">
        <v>92</v>
      </c>
      <c r="P2060" s="9">
        <v>22.7</v>
      </c>
      <c r="Q2060" s="9">
        <v>70</v>
      </c>
      <c r="R2060" s="9">
        <v>60</v>
      </c>
    </row>
    <row r="2061" spans="1:18" x14ac:dyDescent="0.2">
      <c r="A2061" s="9">
        <v>0</v>
      </c>
      <c r="B2061" s="9">
        <v>0</v>
      </c>
      <c r="C2061" s="9">
        <v>37</v>
      </c>
      <c r="D2061" s="9">
        <v>0</v>
      </c>
      <c r="E2061" s="9">
        <v>1</v>
      </c>
      <c r="F2061" s="9">
        <v>0</v>
      </c>
      <c r="G2061" s="9">
        <v>1</v>
      </c>
      <c r="H2061" s="9">
        <v>20</v>
      </c>
      <c r="I2061" s="9">
        <v>0</v>
      </c>
      <c r="J2061" s="9">
        <v>0</v>
      </c>
      <c r="K2061" s="9">
        <v>0</v>
      </c>
      <c r="L2061" s="9">
        <v>0</v>
      </c>
      <c r="M2061" s="9">
        <v>154</v>
      </c>
      <c r="N2061" s="9">
        <v>106</v>
      </c>
      <c r="O2061" s="9">
        <v>59.5</v>
      </c>
      <c r="P2061" s="9">
        <v>22.71</v>
      </c>
      <c r="Q2061" s="9">
        <v>72</v>
      </c>
      <c r="R2061" s="9">
        <v>50</v>
      </c>
    </row>
    <row r="2062" spans="1:18" x14ac:dyDescent="0.2">
      <c r="A2062" s="9">
        <v>0</v>
      </c>
      <c r="B2062" s="9">
        <v>1</v>
      </c>
      <c r="C2062" s="9">
        <v>36</v>
      </c>
      <c r="D2062" s="9">
        <v>0</v>
      </c>
      <c r="E2062" s="9">
        <v>1</v>
      </c>
      <c r="F2062" s="9">
        <v>0</v>
      </c>
      <c r="G2062" s="9">
        <v>1</v>
      </c>
      <c r="H2062" s="9">
        <v>30</v>
      </c>
      <c r="I2062" s="9">
        <v>0</v>
      </c>
      <c r="J2062" s="9">
        <v>0</v>
      </c>
      <c r="K2062" s="9">
        <v>0</v>
      </c>
      <c r="L2062" s="9">
        <v>0</v>
      </c>
      <c r="M2062" s="9">
        <v>310</v>
      </c>
      <c r="N2062" s="9">
        <v>126</v>
      </c>
      <c r="O2062" s="9">
        <v>87</v>
      </c>
      <c r="P2062" s="9">
        <v>28.09</v>
      </c>
      <c r="Q2062" s="9">
        <v>78</v>
      </c>
      <c r="R2062" s="9">
        <v>78</v>
      </c>
    </row>
    <row r="2063" spans="1:18" x14ac:dyDescent="0.2">
      <c r="A2063" s="9">
        <v>0</v>
      </c>
      <c r="B2063" s="9">
        <v>1</v>
      </c>
      <c r="C2063" s="9">
        <v>36</v>
      </c>
      <c r="D2063" s="9">
        <v>0</v>
      </c>
      <c r="E2063" s="9">
        <v>1</v>
      </c>
      <c r="F2063" s="9">
        <v>0</v>
      </c>
      <c r="G2063" s="9">
        <v>0</v>
      </c>
      <c r="H2063" s="9">
        <v>0</v>
      </c>
      <c r="I2063" s="9">
        <v>0</v>
      </c>
      <c r="J2063" s="9">
        <v>0</v>
      </c>
      <c r="K2063" s="9">
        <v>0</v>
      </c>
      <c r="L2063" s="9">
        <v>0</v>
      </c>
      <c r="M2063" s="9">
        <v>186</v>
      </c>
      <c r="N2063" s="9">
        <v>121</v>
      </c>
      <c r="O2063" s="9">
        <v>79.5</v>
      </c>
      <c r="P2063" s="9">
        <v>27.08</v>
      </c>
      <c r="Q2063" s="9">
        <v>56</v>
      </c>
      <c r="R2063" s="9">
        <v>65</v>
      </c>
    </row>
    <row r="2064" spans="1:18" x14ac:dyDescent="0.2">
      <c r="A2064" s="9">
        <v>0</v>
      </c>
      <c r="B2064" s="9">
        <v>0</v>
      </c>
      <c r="C2064" s="9">
        <v>39</v>
      </c>
      <c r="D2064" s="9">
        <v>0</v>
      </c>
      <c r="E2064" s="9">
        <v>0</v>
      </c>
      <c r="F2064" s="9">
        <v>0</v>
      </c>
      <c r="G2064" s="9">
        <v>1</v>
      </c>
      <c r="H2064" s="9">
        <v>9</v>
      </c>
      <c r="I2064" s="9">
        <v>0</v>
      </c>
      <c r="J2064" s="9">
        <v>0</v>
      </c>
      <c r="K2064" s="9">
        <v>0</v>
      </c>
      <c r="L2064" s="9">
        <v>0</v>
      </c>
      <c r="M2064" s="9">
        <v>170</v>
      </c>
      <c r="N2064" s="9">
        <v>110.5</v>
      </c>
      <c r="O2064" s="9">
        <v>69</v>
      </c>
      <c r="P2064" s="9">
        <v>22.19</v>
      </c>
      <c r="Q2064" s="9">
        <v>60</v>
      </c>
      <c r="R2064" s="9">
        <v>103</v>
      </c>
    </row>
    <row r="2065" spans="1:18" x14ac:dyDescent="0.2">
      <c r="A2065" s="9">
        <v>0</v>
      </c>
      <c r="B2065" s="9">
        <v>0</v>
      </c>
      <c r="C2065" s="9">
        <v>55</v>
      </c>
      <c r="D2065" s="9">
        <v>0</v>
      </c>
      <c r="E2065" s="9">
        <v>1</v>
      </c>
      <c r="F2065" s="9">
        <v>0</v>
      </c>
      <c r="G2065" s="9">
        <v>0</v>
      </c>
      <c r="H2065" s="9">
        <v>0</v>
      </c>
      <c r="I2065" s="9">
        <v>0</v>
      </c>
      <c r="J2065" s="9">
        <v>0</v>
      </c>
      <c r="K2065" s="9">
        <v>0</v>
      </c>
      <c r="L2065" s="9">
        <v>0</v>
      </c>
      <c r="M2065" s="9">
        <v>271</v>
      </c>
      <c r="N2065" s="9">
        <v>146.5</v>
      </c>
      <c r="O2065" s="9">
        <v>80</v>
      </c>
      <c r="P2065" s="9">
        <v>20.69</v>
      </c>
      <c r="Q2065" s="9">
        <v>100</v>
      </c>
      <c r="R2065" s="9">
        <v>89</v>
      </c>
    </row>
    <row r="2066" spans="1:18" x14ac:dyDescent="0.2">
      <c r="A2066" s="9">
        <v>0</v>
      </c>
      <c r="B2066" s="9">
        <v>0</v>
      </c>
      <c r="C2066" s="9">
        <v>40</v>
      </c>
      <c r="D2066" s="9">
        <v>0</v>
      </c>
      <c r="E2066" s="9">
        <v>0</v>
      </c>
      <c r="F2066" s="9">
        <v>0</v>
      </c>
      <c r="G2066" s="9">
        <v>1</v>
      </c>
      <c r="H2066" s="9">
        <v>10</v>
      </c>
      <c r="I2066" s="9">
        <v>0</v>
      </c>
      <c r="J2066" s="9">
        <v>0</v>
      </c>
      <c r="K2066" s="9">
        <v>0</v>
      </c>
      <c r="L2066" s="9">
        <v>0</v>
      </c>
      <c r="M2066" s="9">
        <v>200</v>
      </c>
      <c r="N2066" s="9">
        <v>116</v>
      </c>
      <c r="O2066" s="9">
        <v>69</v>
      </c>
      <c r="P2066" s="9">
        <v>23.9</v>
      </c>
      <c r="Q2066" s="9">
        <v>75</v>
      </c>
      <c r="R2066" s="9">
        <v>78</v>
      </c>
    </row>
    <row r="2067" spans="1:18" x14ac:dyDescent="0.2">
      <c r="A2067" s="9">
        <v>1</v>
      </c>
      <c r="B2067" s="9">
        <v>1</v>
      </c>
      <c r="C2067" s="9">
        <v>38</v>
      </c>
      <c r="D2067" s="9">
        <v>0</v>
      </c>
      <c r="E2067" s="9">
        <v>0</v>
      </c>
      <c r="F2067" s="9">
        <v>1</v>
      </c>
      <c r="G2067" s="9">
        <v>0</v>
      </c>
      <c r="H2067" s="9">
        <v>0</v>
      </c>
      <c r="I2067" s="9">
        <v>0</v>
      </c>
      <c r="J2067" s="9">
        <v>0</v>
      </c>
      <c r="K2067" s="9">
        <v>0</v>
      </c>
      <c r="L2067" s="9">
        <v>0</v>
      </c>
      <c r="M2067" s="9">
        <v>305</v>
      </c>
      <c r="N2067" s="9">
        <v>130</v>
      </c>
      <c r="O2067" s="9">
        <v>95</v>
      </c>
      <c r="P2067" s="9">
        <v>23.1</v>
      </c>
      <c r="Q2067" s="9">
        <v>65</v>
      </c>
      <c r="R2067" s="9">
        <v>78</v>
      </c>
    </row>
    <row r="2068" spans="1:18" x14ac:dyDescent="0.2">
      <c r="A2068" s="9">
        <v>0</v>
      </c>
      <c r="B2068" s="9">
        <v>0</v>
      </c>
      <c r="C2068" s="9">
        <v>44</v>
      </c>
      <c r="D2068" s="9">
        <v>0</v>
      </c>
      <c r="E2068" s="9">
        <v>0</v>
      </c>
      <c r="F2068" s="9">
        <v>0</v>
      </c>
      <c r="G2068" s="9">
        <v>1</v>
      </c>
      <c r="H2068" s="9">
        <v>5</v>
      </c>
      <c r="I2068" s="9">
        <v>0</v>
      </c>
      <c r="J2068" s="9">
        <v>0</v>
      </c>
      <c r="K2068" s="9">
        <v>0</v>
      </c>
      <c r="L2068" s="9">
        <v>0</v>
      </c>
      <c r="M2068" s="9">
        <v>265</v>
      </c>
      <c r="N2068" s="9">
        <v>110</v>
      </c>
      <c r="O2068" s="9">
        <v>78</v>
      </c>
      <c r="P2068" s="9">
        <v>20.88</v>
      </c>
      <c r="Q2068" s="9">
        <v>60</v>
      </c>
      <c r="R2068" s="9">
        <v>68</v>
      </c>
    </row>
    <row r="2069" spans="1:18" x14ac:dyDescent="0.2">
      <c r="A2069" s="9">
        <v>0</v>
      </c>
      <c r="B2069" s="9">
        <v>1</v>
      </c>
      <c r="C2069" s="9">
        <v>54</v>
      </c>
      <c r="D2069" s="9">
        <v>1</v>
      </c>
      <c r="E2069" s="9">
        <v>0</v>
      </c>
      <c r="F2069" s="9">
        <v>0</v>
      </c>
      <c r="G2069" s="9">
        <v>0</v>
      </c>
      <c r="H2069" s="9">
        <v>0</v>
      </c>
      <c r="I2069" s="9">
        <v>0</v>
      </c>
      <c r="J2069" s="9">
        <v>0</v>
      </c>
      <c r="K2069" s="9">
        <v>0</v>
      </c>
      <c r="L2069" s="9">
        <v>0</v>
      </c>
      <c r="M2069" s="9">
        <v>260</v>
      </c>
      <c r="N2069" s="9">
        <v>116</v>
      </c>
      <c r="O2069" s="9">
        <v>77</v>
      </c>
      <c r="P2069" s="9">
        <v>28.56</v>
      </c>
      <c r="Q2069" s="9">
        <v>57</v>
      </c>
      <c r="R2069" s="9">
        <v>61</v>
      </c>
    </row>
    <row r="2070" spans="1:18" x14ac:dyDescent="0.2">
      <c r="A2070" s="9">
        <v>0</v>
      </c>
      <c r="B2070" s="9">
        <v>1</v>
      </c>
      <c r="C2070" s="9">
        <v>40</v>
      </c>
      <c r="D2070" s="9">
        <v>0</v>
      </c>
      <c r="E2070" s="9">
        <v>1</v>
      </c>
      <c r="F2070" s="9">
        <v>0</v>
      </c>
      <c r="G2070" s="9">
        <v>1</v>
      </c>
      <c r="H2070" s="9">
        <v>30</v>
      </c>
      <c r="I2070" s="9">
        <v>0</v>
      </c>
      <c r="J2070" s="9">
        <v>0</v>
      </c>
      <c r="K2070" s="9">
        <v>0</v>
      </c>
      <c r="L2070" s="9">
        <v>0</v>
      </c>
      <c r="M2070" s="9">
        <v>162</v>
      </c>
      <c r="N2070" s="9">
        <v>129</v>
      </c>
      <c r="O2070" s="9">
        <v>76.5</v>
      </c>
      <c r="P2070" s="9">
        <v>24.12</v>
      </c>
      <c r="Q2070" s="9">
        <v>70</v>
      </c>
      <c r="R2070" s="9">
        <v>73</v>
      </c>
    </row>
    <row r="2071" spans="1:18" x14ac:dyDescent="0.2">
      <c r="A2071" s="9">
        <v>0</v>
      </c>
      <c r="B2071" s="9">
        <v>0</v>
      </c>
      <c r="C2071" s="9">
        <v>42</v>
      </c>
      <c r="D2071" s="9">
        <v>0</v>
      </c>
      <c r="E2071" s="9">
        <v>0</v>
      </c>
      <c r="F2071" s="9">
        <v>1</v>
      </c>
      <c r="G2071" s="9">
        <v>1</v>
      </c>
      <c r="H2071" s="9">
        <v>15</v>
      </c>
      <c r="I2071" s="9">
        <v>0</v>
      </c>
      <c r="J2071" s="9">
        <v>0</v>
      </c>
      <c r="K2071" s="9">
        <v>0</v>
      </c>
      <c r="L2071" s="9">
        <v>0</v>
      </c>
      <c r="M2071" s="9">
        <v>212</v>
      </c>
      <c r="N2071" s="9">
        <v>115</v>
      </c>
      <c r="O2071" s="9">
        <v>72</v>
      </c>
      <c r="P2071" s="9">
        <v>23.72</v>
      </c>
      <c r="Q2071" s="9">
        <v>73</v>
      </c>
      <c r="R2071" s="9">
        <v>100</v>
      </c>
    </row>
    <row r="2072" spans="1:18" x14ac:dyDescent="0.2">
      <c r="A2072" s="9">
        <v>0</v>
      </c>
      <c r="B2072" s="9">
        <v>0</v>
      </c>
      <c r="C2072" s="9">
        <v>62</v>
      </c>
      <c r="D2072" s="9">
        <v>1</v>
      </c>
      <c r="E2072" s="9">
        <v>0</v>
      </c>
      <c r="F2072" s="9">
        <v>0</v>
      </c>
      <c r="G2072" s="9">
        <v>0</v>
      </c>
      <c r="H2072" s="9">
        <v>0</v>
      </c>
      <c r="I2072" s="9">
        <v>0</v>
      </c>
      <c r="J2072" s="9">
        <v>0</v>
      </c>
      <c r="K2072" s="9">
        <v>1</v>
      </c>
      <c r="L2072" s="9">
        <v>0</v>
      </c>
      <c r="M2072" s="9">
        <v>242</v>
      </c>
      <c r="N2072" s="9">
        <v>130</v>
      </c>
      <c r="O2072" s="9">
        <v>91</v>
      </c>
      <c r="P2072" s="9">
        <v>31.12</v>
      </c>
      <c r="Q2072" s="9">
        <v>80</v>
      </c>
      <c r="R2072" s="9">
        <v>78</v>
      </c>
    </row>
    <row r="2073" spans="1:18" x14ac:dyDescent="0.2">
      <c r="A2073" s="9">
        <v>0</v>
      </c>
      <c r="B2073" s="9">
        <v>1</v>
      </c>
      <c r="C2073" s="9">
        <v>48</v>
      </c>
      <c r="D2073" s="9">
        <v>1</v>
      </c>
      <c r="E2073" s="9">
        <v>0</v>
      </c>
      <c r="F2073" s="9">
        <v>0</v>
      </c>
      <c r="G2073" s="9">
        <v>1</v>
      </c>
      <c r="H2073" s="9">
        <v>1</v>
      </c>
      <c r="I2073" s="9">
        <v>0</v>
      </c>
      <c r="J2073" s="9">
        <v>0</v>
      </c>
      <c r="K2073" s="9">
        <v>0</v>
      </c>
      <c r="L2073" s="9">
        <v>0</v>
      </c>
      <c r="M2073" s="9">
        <v>259</v>
      </c>
      <c r="N2073" s="9">
        <v>130</v>
      </c>
      <c r="O2073" s="9">
        <v>95</v>
      </c>
      <c r="P2073" s="9">
        <v>23.68</v>
      </c>
      <c r="Q2073" s="9">
        <v>68</v>
      </c>
      <c r="R2073" s="9">
        <v>78</v>
      </c>
    </row>
    <row r="2074" spans="1:18" x14ac:dyDescent="0.2">
      <c r="A2074" s="9">
        <v>0</v>
      </c>
      <c r="B2074" s="9">
        <v>0</v>
      </c>
      <c r="C2074" s="9">
        <v>54</v>
      </c>
      <c r="D2074" s="9">
        <v>1</v>
      </c>
      <c r="E2074" s="9">
        <v>0</v>
      </c>
      <c r="F2074" s="9">
        <v>0</v>
      </c>
      <c r="G2074" s="9">
        <v>1</v>
      </c>
      <c r="H2074" s="9">
        <v>20</v>
      </c>
      <c r="I2074" s="9">
        <v>0</v>
      </c>
      <c r="J2074" s="9">
        <v>0</v>
      </c>
      <c r="K2074" s="9">
        <v>0</v>
      </c>
      <c r="L2074" s="9">
        <v>0</v>
      </c>
      <c r="M2074" s="9">
        <v>274</v>
      </c>
      <c r="N2074" s="9">
        <v>116</v>
      </c>
      <c r="O2074" s="9">
        <v>79</v>
      </c>
      <c r="P2074" s="9">
        <v>24.77</v>
      </c>
      <c r="Q2074" s="9">
        <v>72</v>
      </c>
      <c r="R2074" s="9">
        <v>65</v>
      </c>
    </row>
    <row r="2075" spans="1:18" x14ac:dyDescent="0.2">
      <c r="A2075" s="9">
        <v>0</v>
      </c>
      <c r="B2075" s="9">
        <v>0</v>
      </c>
      <c r="C2075" s="9">
        <v>57</v>
      </c>
      <c r="D2075" s="9">
        <v>0</v>
      </c>
      <c r="E2075" s="9">
        <v>1</v>
      </c>
      <c r="F2075" s="9">
        <v>0</v>
      </c>
      <c r="G2075" s="9">
        <v>0</v>
      </c>
      <c r="H2075" s="9">
        <v>0</v>
      </c>
      <c r="I2075" s="9">
        <v>0</v>
      </c>
      <c r="J2075" s="9">
        <v>0</v>
      </c>
      <c r="K2075" s="9">
        <v>0</v>
      </c>
      <c r="L2075" s="9">
        <v>0</v>
      </c>
      <c r="M2075" s="9">
        <v>274</v>
      </c>
      <c r="N2075" s="9">
        <v>116</v>
      </c>
      <c r="O2075" s="9">
        <v>83</v>
      </c>
      <c r="P2075" s="9">
        <v>25.77</v>
      </c>
      <c r="Q2075" s="9">
        <v>70</v>
      </c>
      <c r="R2075" s="9">
        <v>83</v>
      </c>
    </row>
    <row r="2076" spans="1:18" x14ac:dyDescent="0.2">
      <c r="A2076" s="9">
        <v>0</v>
      </c>
      <c r="B2076" s="9">
        <v>1</v>
      </c>
      <c r="C2076" s="9">
        <v>38</v>
      </c>
      <c r="D2076" s="9">
        <v>0</v>
      </c>
      <c r="E2076" s="9">
        <v>0</v>
      </c>
      <c r="F2076" s="9">
        <v>0</v>
      </c>
      <c r="G2076" s="9">
        <v>0</v>
      </c>
      <c r="H2076" s="9">
        <v>0</v>
      </c>
      <c r="I2076" s="9">
        <v>0</v>
      </c>
      <c r="J2076" s="9">
        <v>0</v>
      </c>
      <c r="K2076" s="9">
        <v>0</v>
      </c>
      <c r="L2076" s="9">
        <v>0</v>
      </c>
      <c r="M2076" s="9">
        <v>328</v>
      </c>
      <c r="N2076" s="9">
        <v>124</v>
      </c>
      <c r="O2076" s="9">
        <v>82</v>
      </c>
      <c r="P2076" s="9">
        <v>29.08</v>
      </c>
      <c r="Q2076" s="9">
        <v>82</v>
      </c>
      <c r="R2076" s="9">
        <v>69</v>
      </c>
    </row>
    <row r="2077" spans="1:18" x14ac:dyDescent="0.2">
      <c r="A2077" s="9">
        <v>0</v>
      </c>
      <c r="B2077" s="9">
        <v>0</v>
      </c>
      <c r="C2077" s="9">
        <v>42</v>
      </c>
      <c r="D2077" s="9">
        <v>0</v>
      </c>
      <c r="E2077" s="9">
        <v>0</v>
      </c>
      <c r="F2077" s="9">
        <v>0</v>
      </c>
      <c r="G2077" s="9">
        <v>0</v>
      </c>
      <c r="H2077" s="9">
        <v>0</v>
      </c>
      <c r="I2077" s="9">
        <v>0</v>
      </c>
      <c r="J2077" s="9">
        <v>0</v>
      </c>
      <c r="K2077" s="9">
        <v>1</v>
      </c>
      <c r="L2077" s="9">
        <v>0</v>
      </c>
      <c r="M2077" s="9">
        <v>165</v>
      </c>
      <c r="N2077" s="9">
        <v>146</v>
      </c>
      <c r="O2077" s="9">
        <v>90</v>
      </c>
      <c r="P2077" s="9">
        <v>28.78</v>
      </c>
      <c r="Q2077" s="9">
        <v>60</v>
      </c>
      <c r="R2077" s="9">
        <v>74</v>
      </c>
    </row>
    <row r="2078" spans="1:18" x14ac:dyDescent="0.2">
      <c r="A2078" s="9">
        <v>0</v>
      </c>
      <c r="B2078" s="9">
        <v>0</v>
      </c>
      <c r="C2078" s="9">
        <v>45</v>
      </c>
      <c r="D2078" s="9">
        <v>0</v>
      </c>
      <c r="E2078" s="9">
        <v>1</v>
      </c>
      <c r="F2078" s="9">
        <v>0</v>
      </c>
      <c r="G2078" s="9">
        <v>1</v>
      </c>
      <c r="H2078" s="9">
        <v>20</v>
      </c>
      <c r="I2078" s="9">
        <v>0</v>
      </c>
      <c r="J2078" s="9">
        <v>0</v>
      </c>
      <c r="K2078" s="9">
        <v>0</v>
      </c>
      <c r="L2078" s="9">
        <v>0</v>
      </c>
      <c r="M2078" s="9">
        <v>255</v>
      </c>
      <c r="N2078" s="9">
        <v>111</v>
      </c>
      <c r="O2078" s="9">
        <v>72</v>
      </c>
      <c r="P2078" s="9">
        <v>17.32</v>
      </c>
      <c r="Q2078" s="9">
        <v>88</v>
      </c>
      <c r="R2078" s="9">
        <v>65</v>
      </c>
    </row>
    <row r="2079" spans="1:18" x14ac:dyDescent="0.2">
      <c r="A2079" s="9">
        <v>0</v>
      </c>
      <c r="B2079" s="9">
        <v>1</v>
      </c>
      <c r="C2079" s="9">
        <v>48</v>
      </c>
      <c r="D2079" s="9">
        <v>1</v>
      </c>
      <c r="E2079" s="9">
        <v>0</v>
      </c>
      <c r="F2079" s="9">
        <v>0</v>
      </c>
      <c r="G2079" s="9">
        <v>0</v>
      </c>
      <c r="H2079" s="9">
        <v>0</v>
      </c>
      <c r="I2079" s="9">
        <v>0</v>
      </c>
      <c r="J2079" s="9">
        <v>0</v>
      </c>
      <c r="K2079" s="9">
        <v>0</v>
      </c>
      <c r="L2079" s="9">
        <v>0</v>
      </c>
      <c r="M2079" s="9">
        <v>210</v>
      </c>
      <c r="N2079" s="9">
        <v>134</v>
      </c>
      <c r="O2079" s="9">
        <v>83</v>
      </c>
      <c r="P2079" s="9">
        <v>25.08</v>
      </c>
      <c r="Q2079" s="9">
        <v>75</v>
      </c>
      <c r="R2079" s="9">
        <v>107</v>
      </c>
    </row>
    <row r="2080" spans="1:18" x14ac:dyDescent="0.2">
      <c r="A2080" s="9">
        <v>0</v>
      </c>
      <c r="B2080" s="9">
        <v>0</v>
      </c>
      <c r="C2080" s="9">
        <v>62</v>
      </c>
      <c r="D2080" s="9">
        <v>1</v>
      </c>
      <c r="E2080" s="9">
        <v>0</v>
      </c>
      <c r="F2080" s="9">
        <v>0</v>
      </c>
      <c r="G2080" s="9">
        <v>0</v>
      </c>
      <c r="H2080" s="9">
        <v>0</v>
      </c>
      <c r="I2080" s="9">
        <v>0</v>
      </c>
      <c r="J2080" s="9">
        <v>0</v>
      </c>
      <c r="K2080" s="9">
        <v>0</v>
      </c>
      <c r="L2080" s="9">
        <v>0</v>
      </c>
      <c r="M2080" s="9">
        <v>205</v>
      </c>
      <c r="N2080" s="9">
        <v>118</v>
      </c>
      <c r="O2080" s="9">
        <v>79.5</v>
      </c>
      <c r="P2080" s="9">
        <v>30.21</v>
      </c>
      <c r="Q2080" s="9">
        <v>82</v>
      </c>
      <c r="R2080" s="9">
        <v>75</v>
      </c>
    </row>
    <row r="2081" spans="1:18" x14ac:dyDescent="0.2">
      <c r="A2081" s="9">
        <v>0</v>
      </c>
      <c r="B2081" s="9">
        <v>0</v>
      </c>
      <c r="C2081" s="9">
        <v>41</v>
      </c>
      <c r="D2081" s="9">
        <v>1</v>
      </c>
      <c r="E2081" s="9">
        <v>0</v>
      </c>
      <c r="F2081" s="9">
        <v>0</v>
      </c>
      <c r="G2081" s="9">
        <v>0</v>
      </c>
      <c r="H2081" s="9">
        <v>0</v>
      </c>
      <c r="I2081" s="9">
        <v>0</v>
      </c>
      <c r="J2081" s="9">
        <v>0</v>
      </c>
      <c r="K2081" s="9">
        <v>0</v>
      </c>
      <c r="L2081" s="9">
        <v>0</v>
      </c>
      <c r="M2081" s="9">
        <v>203</v>
      </c>
      <c r="N2081" s="9">
        <v>124</v>
      </c>
      <c r="O2081" s="9">
        <v>86</v>
      </c>
      <c r="P2081" s="9">
        <v>28.25</v>
      </c>
      <c r="Q2081" s="9">
        <v>83</v>
      </c>
      <c r="R2081" s="9">
        <v>80</v>
      </c>
    </row>
    <row r="2082" spans="1:18" x14ac:dyDescent="0.2">
      <c r="A2082" s="9">
        <v>0</v>
      </c>
      <c r="B2082" s="9">
        <v>0</v>
      </c>
      <c r="C2082" s="9">
        <v>62</v>
      </c>
      <c r="D2082" s="9">
        <v>0</v>
      </c>
      <c r="E2082" s="9">
        <v>0</v>
      </c>
      <c r="F2082" s="9">
        <v>1</v>
      </c>
      <c r="G2082" s="9">
        <v>0</v>
      </c>
      <c r="H2082" s="9">
        <v>0</v>
      </c>
      <c r="I2082" s="9">
        <v>0</v>
      </c>
      <c r="J2082" s="9">
        <v>0</v>
      </c>
      <c r="K2082" s="9">
        <v>1</v>
      </c>
      <c r="L2082" s="9">
        <v>0</v>
      </c>
      <c r="M2082" s="9">
        <v>294</v>
      </c>
      <c r="N2082" s="9">
        <v>139</v>
      </c>
      <c r="O2082" s="9">
        <v>78</v>
      </c>
      <c r="P2082" s="9">
        <v>21.11</v>
      </c>
      <c r="Q2082" s="9">
        <v>85</v>
      </c>
      <c r="R2082" s="9">
        <v>79</v>
      </c>
    </row>
    <row r="2083" spans="1:18" x14ac:dyDescent="0.2">
      <c r="A2083" s="9">
        <v>1</v>
      </c>
      <c r="B2083" s="9">
        <v>0</v>
      </c>
      <c r="C2083" s="9">
        <v>58</v>
      </c>
      <c r="D2083" s="9">
        <v>1</v>
      </c>
      <c r="E2083" s="9">
        <v>0</v>
      </c>
      <c r="F2083" s="9">
        <v>0</v>
      </c>
      <c r="G2083" s="9">
        <v>1</v>
      </c>
      <c r="H2083" s="9">
        <v>20</v>
      </c>
      <c r="I2083" s="9">
        <v>1</v>
      </c>
      <c r="J2083" s="9">
        <v>0</v>
      </c>
      <c r="K2083" s="9">
        <v>1</v>
      </c>
      <c r="L2083" s="9">
        <v>0</v>
      </c>
      <c r="M2083" s="9">
        <v>156</v>
      </c>
      <c r="N2083" s="9">
        <v>170</v>
      </c>
      <c r="O2083" s="9">
        <v>98</v>
      </c>
      <c r="P2083" s="9">
        <v>28.88</v>
      </c>
      <c r="Q2083" s="9">
        <v>72</v>
      </c>
      <c r="R2083" s="9">
        <v>78</v>
      </c>
    </row>
    <row r="2084" spans="1:18" x14ac:dyDescent="0.2">
      <c r="A2084" s="9">
        <v>1</v>
      </c>
      <c r="B2084" s="9">
        <v>1</v>
      </c>
      <c r="C2084" s="9">
        <v>49</v>
      </c>
      <c r="D2084" s="9">
        <v>1</v>
      </c>
      <c r="E2084" s="9">
        <v>0</v>
      </c>
      <c r="F2084" s="9">
        <v>0</v>
      </c>
      <c r="G2084" s="9">
        <v>1</v>
      </c>
      <c r="H2084" s="9">
        <v>20</v>
      </c>
      <c r="I2084" s="9">
        <v>0</v>
      </c>
      <c r="J2084" s="9">
        <v>0</v>
      </c>
      <c r="K2084" s="9">
        <v>0</v>
      </c>
      <c r="L2084" s="9">
        <v>0</v>
      </c>
      <c r="M2084" s="9">
        <v>247</v>
      </c>
      <c r="N2084" s="9">
        <v>150</v>
      </c>
      <c r="O2084" s="9">
        <v>88</v>
      </c>
      <c r="P2084" s="9">
        <v>27.92</v>
      </c>
      <c r="Q2084" s="9">
        <v>75</v>
      </c>
      <c r="R2084" s="9">
        <v>74</v>
      </c>
    </row>
    <row r="2085" spans="1:18" x14ac:dyDescent="0.2">
      <c r="A2085" s="9">
        <v>0</v>
      </c>
      <c r="B2085" s="9">
        <v>0</v>
      </c>
      <c r="C2085" s="9">
        <v>54</v>
      </c>
      <c r="D2085" s="9">
        <v>1</v>
      </c>
      <c r="E2085" s="9">
        <v>0</v>
      </c>
      <c r="F2085" s="9">
        <v>0</v>
      </c>
      <c r="G2085" s="9">
        <v>0</v>
      </c>
      <c r="H2085" s="9">
        <v>0</v>
      </c>
      <c r="I2085" s="9">
        <v>0</v>
      </c>
      <c r="J2085" s="9">
        <v>0</v>
      </c>
      <c r="K2085" s="9">
        <v>0</v>
      </c>
      <c r="L2085" s="9">
        <v>0</v>
      </c>
      <c r="M2085" s="9">
        <v>205</v>
      </c>
      <c r="N2085" s="9">
        <v>107.5</v>
      </c>
      <c r="O2085" s="9">
        <v>67.5</v>
      </c>
      <c r="P2085" s="9">
        <v>20.260000000000002</v>
      </c>
      <c r="Q2085" s="9">
        <v>75</v>
      </c>
      <c r="R2085" s="9">
        <v>88</v>
      </c>
    </row>
    <row r="2086" spans="1:18" x14ac:dyDescent="0.2">
      <c r="A2086" s="9">
        <v>1</v>
      </c>
      <c r="B2086" s="9">
        <v>0</v>
      </c>
      <c r="C2086" s="9">
        <v>53</v>
      </c>
      <c r="D2086" s="9">
        <v>0</v>
      </c>
      <c r="E2086" s="9">
        <v>0</v>
      </c>
      <c r="F2086" s="9">
        <v>1</v>
      </c>
      <c r="G2086" s="9">
        <v>0</v>
      </c>
      <c r="H2086" s="9">
        <v>0</v>
      </c>
      <c r="I2086" s="9">
        <v>0</v>
      </c>
      <c r="J2086" s="9">
        <v>0</v>
      </c>
      <c r="K2086" s="9">
        <v>0</v>
      </c>
      <c r="L2086" s="9">
        <v>0</v>
      </c>
      <c r="M2086" s="9">
        <v>240</v>
      </c>
      <c r="N2086" s="9">
        <v>109</v>
      </c>
      <c r="O2086" s="9">
        <v>79</v>
      </c>
      <c r="P2086" s="9">
        <v>25.4</v>
      </c>
      <c r="Q2086" s="9">
        <v>92</v>
      </c>
      <c r="R2086" s="9">
        <v>80</v>
      </c>
    </row>
    <row r="2087" spans="1:18" x14ac:dyDescent="0.2">
      <c r="A2087" s="9">
        <v>0</v>
      </c>
      <c r="B2087" s="9">
        <v>0</v>
      </c>
      <c r="C2087" s="9">
        <v>43</v>
      </c>
      <c r="D2087" s="9">
        <v>1</v>
      </c>
      <c r="E2087" s="9">
        <v>0</v>
      </c>
      <c r="F2087" s="9">
        <v>0</v>
      </c>
      <c r="G2087" s="9">
        <v>0</v>
      </c>
      <c r="H2087" s="9">
        <v>0</v>
      </c>
      <c r="I2087" s="9">
        <v>0</v>
      </c>
      <c r="J2087" s="9">
        <v>0</v>
      </c>
      <c r="K2087" s="9">
        <v>0</v>
      </c>
      <c r="L2087" s="9">
        <v>0</v>
      </c>
      <c r="M2087" s="9">
        <v>229</v>
      </c>
      <c r="N2087" s="9">
        <v>124</v>
      </c>
      <c r="O2087" s="9">
        <v>79</v>
      </c>
      <c r="P2087" s="9">
        <v>30.28</v>
      </c>
      <c r="Q2087" s="9">
        <v>72</v>
      </c>
      <c r="R2087" s="9">
        <v>77</v>
      </c>
    </row>
    <row r="2088" spans="1:18" x14ac:dyDescent="0.2">
      <c r="A2088" s="9">
        <v>1</v>
      </c>
      <c r="B2088" s="9">
        <v>0</v>
      </c>
      <c r="C2088" s="9">
        <v>56</v>
      </c>
      <c r="D2088" s="9">
        <v>1</v>
      </c>
      <c r="E2088" s="9">
        <v>0</v>
      </c>
      <c r="F2088" s="9">
        <v>0</v>
      </c>
      <c r="G2088" s="9">
        <v>1</v>
      </c>
      <c r="H2088" s="9">
        <v>9</v>
      </c>
      <c r="I2088" s="9">
        <v>0</v>
      </c>
      <c r="J2088" s="9">
        <v>0</v>
      </c>
      <c r="K2088" s="9">
        <v>1</v>
      </c>
      <c r="L2088" s="9">
        <v>0</v>
      </c>
      <c r="M2088" s="9">
        <v>320</v>
      </c>
      <c r="N2088" s="9">
        <v>142</v>
      </c>
      <c r="O2088" s="9">
        <v>84</v>
      </c>
      <c r="P2088" s="9">
        <v>27.9</v>
      </c>
      <c r="Q2088" s="9">
        <v>74</v>
      </c>
      <c r="R2088" s="9">
        <v>95</v>
      </c>
    </row>
    <row r="2089" spans="1:18" x14ac:dyDescent="0.2">
      <c r="A2089" s="9">
        <v>0</v>
      </c>
      <c r="B2089" s="9">
        <v>1</v>
      </c>
      <c r="C2089" s="9">
        <v>58</v>
      </c>
      <c r="D2089" s="9">
        <v>0</v>
      </c>
      <c r="E2089" s="9">
        <v>1</v>
      </c>
      <c r="F2089" s="9">
        <v>0</v>
      </c>
      <c r="G2089" s="9">
        <v>1</v>
      </c>
      <c r="H2089" s="9">
        <v>20</v>
      </c>
      <c r="I2089" s="9">
        <v>0</v>
      </c>
      <c r="J2089" s="9">
        <v>0</v>
      </c>
      <c r="K2089" s="9">
        <v>0</v>
      </c>
      <c r="L2089" s="9">
        <v>0</v>
      </c>
      <c r="M2089" s="9">
        <v>282</v>
      </c>
      <c r="N2089" s="9">
        <v>110</v>
      </c>
      <c r="O2089" s="9">
        <v>70</v>
      </c>
      <c r="P2089" s="9">
        <v>26.4</v>
      </c>
      <c r="Q2089" s="9">
        <v>70</v>
      </c>
      <c r="R2089" s="9">
        <v>78</v>
      </c>
    </row>
    <row r="2090" spans="1:18" x14ac:dyDescent="0.2">
      <c r="A2090" s="9">
        <v>0</v>
      </c>
      <c r="B2090" s="9">
        <v>0</v>
      </c>
      <c r="C2090" s="9">
        <v>53</v>
      </c>
      <c r="D2090" s="9">
        <v>1</v>
      </c>
      <c r="E2090" s="9">
        <v>0</v>
      </c>
      <c r="F2090" s="9">
        <v>0</v>
      </c>
      <c r="G2090" s="9">
        <v>0</v>
      </c>
      <c r="H2090" s="9">
        <v>0</v>
      </c>
      <c r="I2090" s="9">
        <v>0</v>
      </c>
      <c r="J2090" s="9">
        <v>0</v>
      </c>
      <c r="K2090" s="9">
        <v>0</v>
      </c>
      <c r="L2090" s="9">
        <v>0</v>
      </c>
      <c r="M2090" s="9">
        <v>279</v>
      </c>
      <c r="N2090" s="9">
        <v>132</v>
      </c>
      <c r="O2090" s="9">
        <v>81</v>
      </c>
      <c r="P2090" s="9">
        <v>26.18</v>
      </c>
      <c r="Q2090" s="9">
        <v>67</v>
      </c>
      <c r="R2090" s="9">
        <v>77</v>
      </c>
    </row>
    <row r="2091" spans="1:18" x14ac:dyDescent="0.2">
      <c r="A2091" s="9">
        <v>0</v>
      </c>
      <c r="B2091" s="9">
        <v>0</v>
      </c>
      <c r="C2091" s="9">
        <v>45</v>
      </c>
      <c r="D2091" s="9">
        <v>0</v>
      </c>
      <c r="E2091" s="9">
        <v>1</v>
      </c>
      <c r="F2091" s="9">
        <v>0</v>
      </c>
      <c r="G2091" s="9">
        <v>1</v>
      </c>
      <c r="H2091" s="9">
        <v>3</v>
      </c>
      <c r="I2091" s="9">
        <v>0</v>
      </c>
      <c r="J2091" s="9">
        <v>0</v>
      </c>
      <c r="K2091" s="9">
        <v>0</v>
      </c>
      <c r="L2091" s="9">
        <v>0</v>
      </c>
      <c r="M2091" s="9">
        <v>250</v>
      </c>
      <c r="N2091" s="9">
        <v>130</v>
      </c>
      <c r="O2091" s="9">
        <v>80</v>
      </c>
      <c r="P2091" s="9">
        <v>20.239999999999998</v>
      </c>
      <c r="Q2091" s="9">
        <v>90</v>
      </c>
      <c r="R2091" s="9">
        <v>86</v>
      </c>
    </row>
    <row r="2092" spans="1:18" x14ac:dyDescent="0.2">
      <c r="A2092" s="9">
        <v>0</v>
      </c>
      <c r="B2092" s="9">
        <v>0</v>
      </c>
      <c r="C2092" s="9">
        <v>51</v>
      </c>
      <c r="D2092" s="9">
        <v>0</v>
      </c>
      <c r="E2092" s="9">
        <v>1</v>
      </c>
      <c r="F2092" s="9">
        <v>0</v>
      </c>
      <c r="G2092" s="9">
        <v>1</v>
      </c>
      <c r="H2092" s="9">
        <v>20</v>
      </c>
      <c r="I2092" s="9">
        <v>0</v>
      </c>
      <c r="J2092" s="9">
        <v>0</v>
      </c>
      <c r="K2092" s="9">
        <v>1</v>
      </c>
      <c r="L2092" s="9">
        <v>0</v>
      </c>
      <c r="M2092" s="9">
        <v>293</v>
      </c>
      <c r="N2092" s="9">
        <v>151</v>
      </c>
      <c r="O2092" s="9">
        <v>92</v>
      </c>
      <c r="P2092" s="9">
        <v>30.67</v>
      </c>
      <c r="Q2092" s="9">
        <v>80</v>
      </c>
      <c r="R2092" s="9">
        <v>77</v>
      </c>
    </row>
    <row r="2093" spans="1:18" x14ac:dyDescent="0.2">
      <c r="A2093" s="9">
        <v>1</v>
      </c>
      <c r="B2093" s="9">
        <v>1</v>
      </c>
      <c r="C2093" s="9">
        <v>52</v>
      </c>
      <c r="D2093" s="9">
        <v>1</v>
      </c>
      <c r="E2093" s="9">
        <v>0</v>
      </c>
      <c r="F2093" s="9">
        <v>0</v>
      </c>
      <c r="G2093" s="9">
        <v>1</v>
      </c>
      <c r="H2093" s="9">
        <v>30</v>
      </c>
      <c r="I2093" s="9">
        <v>1</v>
      </c>
      <c r="J2093" s="9">
        <v>0</v>
      </c>
      <c r="K2093" s="9">
        <v>1</v>
      </c>
      <c r="L2093" s="9">
        <v>0</v>
      </c>
      <c r="M2093" s="9">
        <v>238</v>
      </c>
      <c r="N2093" s="9">
        <v>184</v>
      </c>
      <c r="O2093" s="9">
        <v>102</v>
      </c>
      <c r="P2093" s="9">
        <v>28.88</v>
      </c>
      <c r="Q2093" s="9">
        <v>90</v>
      </c>
      <c r="R2093" s="9">
        <v>94</v>
      </c>
    </row>
    <row r="2094" spans="1:18" x14ac:dyDescent="0.2">
      <c r="A2094" s="9">
        <v>0</v>
      </c>
      <c r="B2094" s="9">
        <v>1</v>
      </c>
      <c r="C2094" s="9">
        <v>40</v>
      </c>
      <c r="D2094" s="9">
        <v>1</v>
      </c>
      <c r="E2094" s="9">
        <v>0</v>
      </c>
      <c r="F2094" s="9">
        <v>0</v>
      </c>
      <c r="G2094" s="9">
        <v>1</v>
      </c>
      <c r="H2094" s="9">
        <v>20</v>
      </c>
      <c r="I2094" s="9">
        <v>0</v>
      </c>
      <c r="J2094" s="9">
        <v>0</v>
      </c>
      <c r="K2094" s="9">
        <v>0</v>
      </c>
      <c r="L2094" s="9">
        <v>0</v>
      </c>
      <c r="M2094" s="9">
        <v>297</v>
      </c>
      <c r="N2094" s="9">
        <v>105</v>
      </c>
      <c r="O2094" s="9">
        <v>73</v>
      </c>
      <c r="P2094" s="9">
        <v>27.15</v>
      </c>
      <c r="Q2094" s="9">
        <v>67</v>
      </c>
      <c r="R2094" s="9">
        <v>88</v>
      </c>
    </row>
    <row r="2095" spans="1:18" x14ac:dyDescent="0.2">
      <c r="A2095" s="9">
        <v>0</v>
      </c>
      <c r="B2095" s="9">
        <v>1</v>
      </c>
      <c r="C2095" s="9">
        <v>42</v>
      </c>
      <c r="D2095" s="9">
        <v>1</v>
      </c>
      <c r="E2095" s="9">
        <v>0</v>
      </c>
      <c r="F2095" s="9">
        <v>0</v>
      </c>
      <c r="G2095" s="9">
        <v>1</v>
      </c>
      <c r="H2095" s="9">
        <v>30</v>
      </c>
      <c r="I2095" s="9">
        <v>0</v>
      </c>
      <c r="J2095" s="9">
        <v>0</v>
      </c>
      <c r="K2095" s="9">
        <v>0</v>
      </c>
      <c r="L2095" s="9">
        <v>0</v>
      </c>
      <c r="M2095" s="9">
        <v>232</v>
      </c>
      <c r="N2095" s="9">
        <v>130</v>
      </c>
      <c r="O2095" s="9">
        <v>91</v>
      </c>
      <c r="P2095" s="9">
        <v>25.77</v>
      </c>
      <c r="Q2095" s="9">
        <v>72</v>
      </c>
      <c r="R2095" s="9">
        <v>70</v>
      </c>
    </row>
    <row r="2096" spans="1:18" x14ac:dyDescent="0.2">
      <c r="A2096" s="9">
        <v>0</v>
      </c>
      <c r="B2096" s="9">
        <v>1</v>
      </c>
      <c r="C2096" s="9">
        <v>37</v>
      </c>
      <c r="D2096" s="9">
        <v>0</v>
      </c>
      <c r="E2096" s="9">
        <v>1</v>
      </c>
      <c r="F2096" s="9">
        <v>0</v>
      </c>
      <c r="G2096" s="9">
        <v>1</v>
      </c>
      <c r="H2096" s="9">
        <v>1</v>
      </c>
      <c r="I2096" s="9">
        <v>0</v>
      </c>
      <c r="J2096" s="9">
        <v>0</v>
      </c>
      <c r="K2096" s="9">
        <v>1</v>
      </c>
      <c r="L2096" s="9">
        <v>0</v>
      </c>
      <c r="M2096" s="9">
        <v>165</v>
      </c>
      <c r="N2096" s="9">
        <v>134.5</v>
      </c>
      <c r="O2096" s="9">
        <v>91</v>
      </c>
      <c r="P2096" s="9">
        <v>27.97</v>
      </c>
      <c r="Q2096" s="9">
        <v>86</v>
      </c>
      <c r="R2096" s="9">
        <v>80</v>
      </c>
    </row>
    <row r="2097" spans="1:18" x14ac:dyDescent="0.2">
      <c r="A2097" s="9">
        <v>0</v>
      </c>
      <c r="B2097" s="9">
        <v>0</v>
      </c>
      <c r="C2097" s="9">
        <v>52</v>
      </c>
      <c r="D2097" s="9">
        <v>1</v>
      </c>
      <c r="E2097" s="9">
        <v>0</v>
      </c>
      <c r="F2097" s="9">
        <v>0</v>
      </c>
      <c r="G2097" s="9">
        <v>1</v>
      </c>
      <c r="H2097" s="9">
        <v>20</v>
      </c>
      <c r="I2097" s="9">
        <v>0</v>
      </c>
      <c r="J2097" s="9">
        <v>0</v>
      </c>
      <c r="K2097" s="9">
        <v>0</v>
      </c>
      <c r="L2097" s="9">
        <v>0</v>
      </c>
      <c r="M2097" s="9">
        <v>232</v>
      </c>
      <c r="N2097" s="9">
        <v>115</v>
      </c>
      <c r="O2097" s="9">
        <v>80</v>
      </c>
      <c r="P2097" s="9">
        <v>28.79</v>
      </c>
      <c r="Q2097" s="9">
        <v>72</v>
      </c>
      <c r="R2097" s="9">
        <v>68</v>
      </c>
    </row>
    <row r="2098" spans="1:18" x14ac:dyDescent="0.2">
      <c r="A2098" s="9">
        <v>0</v>
      </c>
      <c r="B2098" s="9">
        <v>1</v>
      </c>
      <c r="C2098" s="9">
        <v>44</v>
      </c>
      <c r="D2098" s="9">
        <v>0</v>
      </c>
      <c r="E2098" s="9">
        <v>1</v>
      </c>
      <c r="F2098" s="9">
        <v>0</v>
      </c>
      <c r="G2098" s="9">
        <v>1</v>
      </c>
      <c r="H2098" s="9">
        <v>15</v>
      </c>
      <c r="I2098" s="9">
        <v>0</v>
      </c>
      <c r="J2098" s="9">
        <v>0</v>
      </c>
      <c r="K2098" s="9">
        <v>0</v>
      </c>
      <c r="L2098" s="9">
        <v>0</v>
      </c>
      <c r="M2098" s="9">
        <v>209</v>
      </c>
      <c r="N2098" s="9">
        <v>127</v>
      </c>
      <c r="O2098" s="9">
        <v>86</v>
      </c>
      <c r="P2098" s="9">
        <v>26.41</v>
      </c>
      <c r="Q2098" s="9">
        <v>85</v>
      </c>
      <c r="R2098" s="9">
        <v>88</v>
      </c>
    </row>
    <row r="2099" spans="1:18" x14ac:dyDescent="0.2">
      <c r="A2099" s="9">
        <v>0</v>
      </c>
      <c r="B2099" s="9">
        <v>1</v>
      </c>
      <c r="C2099" s="9">
        <v>44</v>
      </c>
      <c r="D2099" s="9">
        <v>0</v>
      </c>
      <c r="E2099" s="9">
        <v>1</v>
      </c>
      <c r="F2099" s="9">
        <v>0</v>
      </c>
      <c r="G2099" s="9">
        <v>1</v>
      </c>
      <c r="H2099" s="9">
        <v>30</v>
      </c>
      <c r="I2099" s="9">
        <v>0</v>
      </c>
      <c r="J2099" s="9">
        <v>0</v>
      </c>
      <c r="K2099" s="9">
        <v>0</v>
      </c>
      <c r="L2099" s="9">
        <v>0</v>
      </c>
      <c r="M2099" s="9">
        <v>339</v>
      </c>
      <c r="N2099" s="9">
        <v>97</v>
      </c>
      <c r="O2099" s="9">
        <v>62</v>
      </c>
      <c r="P2099" s="9">
        <v>22.19</v>
      </c>
      <c r="Q2099" s="9">
        <v>90</v>
      </c>
      <c r="R2099" s="9">
        <v>85</v>
      </c>
    </row>
    <row r="2100" spans="1:18" x14ac:dyDescent="0.2">
      <c r="A2100" s="9">
        <v>1</v>
      </c>
      <c r="B2100" s="9">
        <v>1</v>
      </c>
      <c r="C2100" s="9">
        <v>42</v>
      </c>
      <c r="D2100" s="9">
        <v>0</v>
      </c>
      <c r="E2100" s="9">
        <v>0</v>
      </c>
      <c r="F2100" s="9">
        <v>1</v>
      </c>
      <c r="G2100" s="9">
        <v>1</v>
      </c>
      <c r="H2100" s="9">
        <v>43</v>
      </c>
      <c r="I2100" s="9">
        <v>0</v>
      </c>
      <c r="J2100" s="9">
        <v>0</v>
      </c>
      <c r="K2100" s="9">
        <v>1</v>
      </c>
      <c r="L2100" s="9">
        <v>0</v>
      </c>
      <c r="M2100" s="9">
        <v>272</v>
      </c>
      <c r="N2100" s="9">
        <v>128</v>
      </c>
      <c r="O2100" s="9">
        <v>83</v>
      </c>
      <c r="P2100" s="9">
        <v>33.26</v>
      </c>
      <c r="Q2100" s="9">
        <v>80</v>
      </c>
      <c r="R2100" s="9">
        <v>63</v>
      </c>
    </row>
    <row r="2101" spans="1:18" x14ac:dyDescent="0.2">
      <c r="A2101" s="9">
        <v>0</v>
      </c>
      <c r="B2101" s="9">
        <v>1</v>
      </c>
      <c r="C2101" s="9">
        <v>45</v>
      </c>
      <c r="D2101" s="9">
        <v>0</v>
      </c>
      <c r="E2101" s="9">
        <v>1</v>
      </c>
      <c r="F2101" s="9">
        <v>0</v>
      </c>
      <c r="G2101" s="9">
        <v>1</v>
      </c>
      <c r="H2101" s="9">
        <v>25</v>
      </c>
      <c r="I2101" s="9">
        <v>0</v>
      </c>
      <c r="J2101" s="9">
        <v>0</v>
      </c>
      <c r="K2101" s="9">
        <v>0</v>
      </c>
      <c r="L2101" s="9">
        <v>0</v>
      </c>
      <c r="M2101" s="9">
        <v>288</v>
      </c>
      <c r="N2101" s="9">
        <v>124</v>
      </c>
      <c r="O2101" s="9">
        <v>81</v>
      </c>
      <c r="P2101" s="9">
        <v>27.94</v>
      </c>
      <c r="Q2101" s="9">
        <v>69</v>
      </c>
      <c r="R2101" s="9">
        <v>118</v>
      </c>
    </row>
    <row r="2102" spans="1:18" x14ac:dyDescent="0.2">
      <c r="A2102" s="9">
        <v>0</v>
      </c>
      <c r="B2102" s="9">
        <v>1</v>
      </c>
      <c r="C2102" s="9">
        <v>39</v>
      </c>
      <c r="D2102" s="9">
        <v>1</v>
      </c>
      <c r="E2102" s="9">
        <v>0</v>
      </c>
      <c r="F2102" s="9">
        <v>0</v>
      </c>
      <c r="G2102" s="9">
        <v>0</v>
      </c>
      <c r="H2102" s="9">
        <v>0</v>
      </c>
      <c r="I2102" s="9">
        <v>0</v>
      </c>
      <c r="J2102" s="9">
        <v>0</v>
      </c>
      <c r="K2102" s="9">
        <v>0</v>
      </c>
      <c r="L2102" s="9">
        <v>0</v>
      </c>
      <c r="M2102" s="9">
        <v>190</v>
      </c>
      <c r="N2102" s="9">
        <v>114</v>
      </c>
      <c r="O2102" s="9">
        <v>70</v>
      </c>
      <c r="P2102" s="9">
        <v>27.8</v>
      </c>
      <c r="Q2102" s="9">
        <v>60</v>
      </c>
      <c r="R2102" s="9">
        <v>80</v>
      </c>
    </row>
    <row r="2103" spans="1:18" x14ac:dyDescent="0.2">
      <c r="A2103" s="9">
        <v>1</v>
      </c>
      <c r="B2103" s="9">
        <v>0</v>
      </c>
      <c r="C2103" s="9">
        <v>63</v>
      </c>
      <c r="D2103" s="9">
        <v>1</v>
      </c>
      <c r="E2103" s="9">
        <v>0</v>
      </c>
      <c r="F2103" s="9">
        <v>0</v>
      </c>
      <c r="G2103" s="9">
        <v>0</v>
      </c>
      <c r="H2103" s="9">
        <v>0</v>
      </c>
      <c r="I2103" s="9">
        <v>0</v>
      </c>
      <c r="J2103" s="9">
        <v>0</v>
      </c>
      <c r="K2103" s="9">
        <v>1</v>
      </c>
      <c r="L2103" s="9">
        <v>0</v>
      </c>
      <c r="M2103" s="9">
        <v>293</v>
      </c>
      <c r="N2103" s="9">
        <v>193</v>
      </c>
      <c r="O2103" s="9">
        <v>63</v>
      </c>
      <c r="P2103" s="9">
        <v>30</v>
      </c>
      <c r="Q2103" s="9">
        <v>70</v>
      </c>
      <c r="R2103" s="9">
        <v>76</v>
      </c>
    </row>
    <row r="2104" spans="1:18" x14ac:dyDescent="0.2">
      <c r="A2104" s="9">
        <v>0</v>
      </c>
      <c r="B2104" s="9">
        <v>1</v>
      </c>
      <c r="C2104" s="9">
        <v>42</v>
      </c>
      <c r="D2104" s="9">
        <v>1</v>
      </c>
      <c r="E2104" s="9">
        <v>0</v>
      </c>
      <c r="F2104" s="9">
        <v>0</v>
      </c>
      <c r="G2104" s="9">
        <v>1</v>
      </c>
      <c r="H2104" s="9">
        <v>20</v>
      </c>
      <c r="I2104" s="9">
        <v>0</v>
      </c>
      <c r="J2104" s="9">
        <v>0</v>
      </c>
      <c r="K2104" s="9">
        <v>0</v>
      </c>
      <c r="L2104" s="9">
        <v>0</v>
      </c>
      <c r="M2104" s="9">
        <v>190</v>
      </c>
      <c r="N2104" s="9">
        <v>121.5</v>
      </c>
      <c r="O2104" s="9">
        <v>79</v>
      </c>
      <c r="P2104" s="9">
        <v>24.2</v>
      </c>
      <c r="Q2104" s="9">
        <v>92</v>
      </c>
      <c r="R2104" s="9">
        <v>77</v>
      </c>
    </row>
    <row r="2105" spans="1:18" x14ac:dyDescent="0.2">
      <c r="A2105" s="9">
        <v>0</v>
      </c>
      <c r="B2105" s="9">
        <v>1</v>
      </c>
      <c r="C2105" s="9">
        <v>55</v>
      </c>
      <c r="D2105" s="9">
        <v>0</v>
      </c>
      <c r="E2105" s="9">
        <v>0</v>
      </c>
      <c r="F2105" s="9">
        <v>0</v>
      </c>
      <c r="G2105" s="9">
        <v>0</v>
      </c>
      <c r="H2105" s="9">
        <v>0</v>
      </c>
      <c r="I2105" s="9">
        <v>0</v>
      </c>
      <c r="J2105" s="9">
        <v>0</v>
      </c>
      <c r="K2105" s="9">
        <v>0</v>
      </c>
      <c r="L2105" s="9">
        <v>0</v>
      </c>
      <c r="M2105" s="9">
        <v>260</v>
      </c>
      <c r="N2105" s="9">
        <v>120</v>
      </c>
      <c r="O2105" s="9">
        <v>80</v>
      </c>
      <c r="P2105" s="9">
        <v>28.89</v>
      </c>
      <c r="Q2105" s="9">
        <v>60</v>
      </c>
      <c r="R2105" s="9">
        <v>68</v>
      </c>
    </row>
    <row r="2106" spans="1:18" x14ac:dyDescent="0.2">
      <c r="A2106" s="9">
        <v>0</v>
      </c>
      <c r="B2106" s="9">
        <v>0</v>
      </c>
      <c r="C2106" s="9">
        <v>46</v>
      </c>
      <c r="D2106" s="9">
        <v>0</v>
      </c>
      <c r="E2106" s="9">
        <v>0</v>
      </c>
      <c r="F2106" s="9">
        <v>1</v>
      </c>
      <c r="G2106" s="9">
        <v>0</v>
      </c>
      <c r="H2106" s="9">
        <v>0</v>
      </c>
      <c r="I2106" s="9">
        <v>0</v>
      </c>
      <c r="J2106" s="9">
        <v>0</v>
      </c>
      <c r="K2106" s="9">
        <v>1</v>
      </c>
      <c r="L2106" s="9">
        <v>0</v>
      </c>
      <c r="M2106" s="9">
        <v>230</v>
      </c>
      <c r="N2106" s="9">
        <v>154</v>
      </c>
      <c r="O2106" s="9">
        <v>98</v>
      </c>
      <c r="P2106" s="9">
        <v>28.23</v>
      </c>
      <c r="Q2106" s="9">
        <v>75</v>
      </c>
      <c r="R2106" s="9">
        <v>90</v>
      </c>
    </row>
    <row r="2107" spans="1:18" x14ac:dyDescent="0.2">
      <c r="A2107" s="9">
        <v>0</v>
      </c>
      <c r="B2107" s="9">
        <v>1</v>
      </c>
      <c r="C2107" s="9">
        <v>45</v>
      </c>
      <c r="D2107" s="9">
        <v>1</v>
      </c>
      <c r="E2107" s="9">
        <v>0</v>
      </c>
      <c r="F2107" s="9">
        <v>0</v>
      </c>
      <c r="G2107" s="9">
        <v>0</v>
      </c>
      <c r="H2107" s="9">
        <v>0</v>
      </c>
      <c r="I2107" s="9">
        <v>0</v>
      </c>
      <c r="J2107" s="9">
        <v>0</v>
      </c>
      <c r="K2107" s="9">
        <v>0</v>
      </c>
      <c r="L2107" s="9">
        <v>0</v>
      </c>
      <c r="M2107" s="9">
        <v>258</v>
      </c>
      <c r="N2107" s="9">
        <v>128</v>
      </c>
      <c r="O2107" s="9">
        <v>79</v>
      </c>
      <c r="P2107" s="9">
        <v>32.03</v>
      </c>
      <c r="Q2107" s="9">
        <v>70</v>
      </c>
      <c r="R2107" s="9">
        <v>75</v>
      </c>
    </row>
    <row r="2108" spans="1:18" x14ac:dyDescent="0.2">
      <c r="A2108" s="9">
        <v>0</v>
      </c>
      <c r="B2108" s="9">
        <v>0</v>
      </c>
      <c r="C2108" s="9">
        <v>37</v>
      </c>
      <c r="D2108" s="9">
        <v>0</v>
      </c>
      <c r="E2108" s="9">
        <v>1</v>
      </c>
      <c r="F2108" s="9">
        <v>0</v>
      </c>
      <c r="G2108" s="9">
        <v>0</v>
      </c>
      <c r="H2108" s="9">
        <v>0</v>
      </c>
      <c r="I2108" s="9">
        <v>0</v>
      </c>
      <c r="J2108" s="9">
        <v>0</v>
      </c>
      <c r="K2108" s="9">
        <v>0</v>
      </c>
      <c r="L2108" s="9">
        <v>0</v>
      </c>
      <c r="M2108" s="9">
        <v>209</v>
      </c>
      <c r="N2108" s="9">
        <v>115</v>
      </c>
      <c r="O2108" s="9">
        <v>69</v>
      </c>
      <c r="P2108" s="9">
        <v>24.66</v>
      </c>
      <c r="Q2108" s="9">
        <v>72</v>
      </c>
      <c r="R2108" s="9">
        <v>77</v>
      </c>
    </row>
    <row r="2109" spans="1:18" x14ac:dyDescent="0.2">
      <c r="A2109" s="9">
        <v>0</v>
      </c>
      <c r="B2109" s="9">
        <v>0</v>
      </c>
      <c r="C2109" s="9">
        <v>50</v>
      </c>
      <c r="D2109" s="9">
        <v>0</v>
      </c>
      <c r="E2109" s="9">
        <v>1</v>
      </c>
      <c r="F2109" s="9">
        <v>0</v>
      </c>
      <c r="G2109" s="9">
        <v>0</v>
      </c>
      <c r="H2109" s="9">
        <v>0</v>
      </c>
      <c r="I2109" s="9">
        <v>0</v>
      </c>
      <c r="J2109" s="9">
        <v>0</v>
      </c>
      <c r="K2109" s="9">
        <v>0</v>
      </c>
      <c r="L2109" s="9">
        <v>0</v>
      </c>
      <c r="M2109" s="9">
        <v>232</v>
      </c>
      <c r="N2109" s="9">
        <v>120</v>
      </c>
      <c r="O2109" s="9">
        <v>75</v>
      </c>
      <c r="P2109" s="9">
        <v>23.88</v>
      </c>
      <c r="Q2109" s="9">
        <v>60</v>
      </c>
      <c r="R2109" s="9">
        <v>74</v>
      </c>
    </row>
    <row r="2110" spans="1:18" x14ac:dyDescent="0.2">
      <c r="A2110" s="9">
        <v>0</v>
      </c>
      <c r="B2110" s="9">
        <v>1</v>
      </c>
      <c r="C2110" s="9">
        <v>52</v>
      </c>
      <c r="D2110" s="9">
        <v>0</v>
      </c>
      <c r="E2110" s="9">
        <v>1</v>
      </c>
      <c r="F2110" s="9">
        <v>0</v>
      </c>
      <c r="G2110" s="9">
        <v>1</v>
      </c>
      <c r="H2110" s="9">
        <v>20</v>
      </c>
      <c r="I2110" s="9">
        <v>0</v>
      </c>
      <c r="J2110" s="9">
        <v>1</v>
      </c>
      <c r="K2110" s="9">
        <v>1</v>
      </c>
      <c r="L2110" s="9">
        <v>0</v>
      </c>
      <c r="M2110" s="9">
        <v>260</v>
      </c>
      <c r="N2110" s="9">
        <v>158</v>
      </c>
      <c r="O2110" s="9">
        <v>96</v>
      </c>
      <c r="P2110" s="9">
        <v>21.17</v>
      </c>
      <c r="Q2110" s="9">
        <v>74</v>
      </c>
      <c r="R2110" s="9">
        <v>82</v>
      </c>
    </row>
    <row r="2111" spans="1:18" x14ac:dyDescent="0.2">
      <c r="A2111" s="9">
        <v>0</v>
      </c>
      <c r="B2111" s="9">
        <v>1</v>
      </c>
      <c r="C2111" s="9">
        <v>53</v>
      </c>
      <c r="D2111" s="9">
        <v>1</v>
      </c>
      <c r="E2111" s="9">
        <v>0</v>
      </c>
      <c r="F2111" s="9">
        <v>0</v>
      </c>
      <c r="G2111" s="9">
        <v>1</v>
      </c>
      <c r="H2111" s="9">
        <v>20</v>
      </c>
      <c r="I2111" s="9">
        <v>0</v>
      </c>
      <c r="J2111" s="9">
        <v>0</v>
      </c>
      <c r="K2111" s="9">
        <v>0</v>
      </c>
      <c r="L2111" s="9">
        <v>0</v>
      </c>
      <c r="M2111" s="9">
        <v>260</v>
      </c>
      <c r="N2111" s="9">
        <v>120</v>
      </c>
      <c r="O2111" s="9">
        <v>80</v>
      </c>
      <c r="P2111" s="9">
        <v>29.35</v>
      </c>
      <c r="Q2111" s="9">
        <v>64</v>
      </c>
      <c r="R2111" s="9">
        <v>73</v>
      </c>
    </row>
    <row r="2112" spans="1:18" x14ac:dyDescent="0.2">
      <c r="A2112" s="9">
        <v>0</v>
      </c>
      <c r="B2112" s="9">
        <v>0</v>
      </c>
      <c r="C2112" s="9">
        <v>35</v>
      </c>
      <c r="D2112" s="9">
        <v>0</v>
      </c>
      <c r="E2112" s="9">
        <v>1</v>
      </c>
      <c r="F2112" s="9">
        <v>0</v>
      </c>
      <c r="G2112" s="9">
        <v>0</v>
      </c>
      <c r="H2112" s="9">
        <v>0</v>
      </c>
      <c r="I2112" s="9">
        <v>0</v>
      </c>
      <c r="J2112" s="9">
        <v>0</v>
      </c>
      <c r="K2112" s="9">
        <v>0</v>
      </c>
      <c r="L2112" s="9">
        <v>0</v>
      </c>
      <c r="M2112" s="9">
        <v>197</v>
      </c>
      <c r="N2112" s="9">
        <v>109</v>
      </c>
      <c r="O2112" s="9">
        <v>73</v>
      </c>
      <c r="P2112" s="9">
        <v>26.38</v>
      </c>
      <c r="Q2112" s="9">
        <v>71</v>
      </c>
      <c r="R2112" s="9">
        <v>95</v>
      </c>
    </row>
    <row r="2113" spans="1:18" x14ac:dyDescent="0.2">
      <c r="A2113" s="9">
        <v>0</v>
      </c>
      <c r="B2113" s="9">
        <v>0</v>
      </c>
      <c r="C2113" s="9">
        <v>42</v>
      </c>
      <c r="D2113" s="9">
        <v>0</v>
      </c>
      <c r="E2113" s="9">
        <v>1</v>
      </c>
      <c r="F2113" s="9">
        <v>0</v>
      </c>
      <c r="G2113" s="9">
        <v>1</v>
      </c>
      <c r="H2113" s="9">
        <v>10</v>
      </c>
      <c r="I2113" s="9">
        <v>0</v>
      </c>
      <c r="J2113" s="9">
        <v>0</v>
      </c>
      <c r="K2113" s="9">
        <v>0</v>
      </c>
      <c r="L2113" s="9">
        <v>0</v>
      </c>
      <c r="M2113" s="9">
        <v>359</v>
      </c>
      <c r="N2113" s="9">
        <v>115</v>
      </c>
      <c r="O2113" s="9">
        <v>71</v>
      </c>
      <c r="P2113" s="9">
        <v>24.46</v>
      </c>
      <c r="Q2113" s="9">
        <v>75</v>
      </c>
      <c r="R2113" s="9">
        <v>68</v>
      </c>
    </row>
    <row r="2114" spans="1:18" x14ac:dyDescent="0.2">
      <c r="A2114" s="9">
        <v>1</v>
      </c>
      <c r="B2114" s="9">
        <v>0</v>
      </c>
      <c r="C2114" s="9">
        <v>48</v>
      </c>
      <c r="D2114" s="9">
        <v>1</v>
      </c>
      <c r="E2114" s="9">
        <v>0</v>
      </c>
      <c r="F2114" s="9">
        <v>0</v>
      </c>
      <c r="G2114" s="9">
        <v>1</v>
      </c>
      <c r="H2114" s="9">
        <v>2</v>
      </c>
      <c r="I2114" s="9">
        <v>0</v>
      </c>
      <c r="J2114" s="9">
        <v>0</v>
      </c>
      <c r="K2114" s="9">
        <v>0</v>
      </c>
      <c r="L2114" s="9">
        <v>0</v>
      </c>
      <c r="M2114" s="9">
        <v>234</v>
      </c>
      <c r="N2114" s="9">
        <v>129</v>
      </c>
      <c r="O2114" s="9">
        <v>90</v>
      </c>
      <c r="P2114" s="9">
        <v>16.61</v>
      </c>
      <c r="Q2114" s="9">
        <v>80</v>
      </c>
      <c r="R2114" s="9">
        <v>78</v>
      </c>
    </row>
    <row r="2115" spans="1:18" x14ac:dyDescent="0.2">
      <c r="A2115" s="9">
        <v>0</v>
      </c>
      <c r="B2115" s="9">
        <v>0</v>
      </c>
      <c r="C2115" s="9">
        <v>52</v>
      </c>
      <c r="D2115" s="9">
        <v>1</v>
      </c>
      <c r="E2115" s="9">
        <v>0</v>
      </c>
      <c r="F2115" s="9">
        <v>0</v>
      </c>
      <c r="G2115" s="9">
        <v>0</v>
      </c>
      <c r="H2115" s="9">
        <v>0</v>
      </c>
      <c r="I2115" s="9">
        <v>0</v>
      </c>
      <c r="J2115" s="9">
        <v>0</v>
      </c>
      <c r="K2115" s="9">
        <v>0</v>
      </c>
      <c r="L2115" s="9">
        <v>0</v>
      </c>
      <c r="M2115" s="9">
        <v>234</v>
      </c>
      <c r="N2115" s="9">
        <v>130</v>
      </c>
      <c r="O2115" s="9">
        <v>75</v>
      </c>
      <c r="P2115" s="9">
        <v>28.35</v>
      </c>
      <c r="Q2115" s="9">
        <v>82</v>
      </c>
      <c r="R2115" s="9">
        <v>72</v>
      </c>
    </row>
    <row r="2116" spans="1:18" x14ac:dyDescent="0.2">
      <c r="A2116" s="9">
        <v>0</v>
      </c>
      <c r="B2116" s="9">
        <v>1</v>
      </c>
      <c r="C2116" s="9">
        <v>41</v>
      </c>
      <c r="D2116" s="9">
        <v>0</v>
      </c>
      <c r="E2116" s="9">
        <v>0</v>
      </c>
      <c r="F2116" s="9">
        <v>1</v>
      </c>
      <c r="G2116" s="9">
        <v>0</v>
      </c>
      <c r="H2116" s="9">
        <v>0</v>
      </c>
      <c r="I2116" s="9">
        <v>0</v>
      </c>
      <c r="J2116" s="9">
        <v>0</v>
      </c>
      <c r="K2116" s="9">
        <v>1</v>
      </c>
      <c r="L2116" s="9">
        <v>0</v>
      </c>
      <c r="M2116" s="9">
        <v>230</v>
      </c>
      <c r="N2116" s="9">
        <v>150</v>
      </c>
      <c r="O2116" s="9">
        <v>101</v>
      </c>
      <c r="P2116" s="9">
        <v>28.54</v>
      </c>
      <c r="Q2116" s="9">
        <v>75</v>
      </c>
      <c r="R2116" s="9">
        <v>65</v>
      </c>
    </row>
    <row r="2117" spans="1:18" x14ac:dyDescent="0.2">
      <c r="A2117" s="9">
        <v>0</v>
      </c>
      <c r="B2117" s="9">
        <v>0</v>
      </c>
      <c r="C2117" s="9">
        <v>48</v>
      </c>
      <c r="D2117" s="9">
        <v>1</v>
      </c>
      <c r="E2117" s="9">
        <v>0</v>
      </c>
      <c r="F2117" s="9">
        <v>0</v>
      </c>
      <c r="G2117" s="9">
        <v>1</v>
      </c>
      <c r="H2117" s="9">
        <v>35</v>
      </c>
      <c r="I2117" s="9">
        <v>0</v>
      </c>
      <c r="J2117" s="9">
        <v>0</v>
      </c>
      <c r="K2117" s="9">
        <v>1</v>
      </c>
      <c r="L2117" s="9">
        <v>0</v>
      </c>
      <c r="M2117" s="9">
        <v>174</v>
      </c>
      <c r="N2117" s="9">
        <v>154</v>
      </c>
      <c r="O2117" s="9">
        <v>84</v>
      </c>
      <c r="P2117" s="9">
        <v>31.76</v>
      </c>
      <c r="Q2117" s="9">
        <v>72</v>
      </c>
      <c r="R2117" s="9">
        <v>90</v>
      </c>
    </row>
    <row r="2118" spans="1:18" x14ac:dyDescent="0.2">
      <c r="A2118" s="9">
        <v>0</v>
      </c>
      <c r="B2118" s="9">
        <v>1</v>
      </c>
      <c r="C2118" s="9">
        <v>62</v>
      </c>
      <c r="D2118" s="9">
        <v>1</v>
      </c>
      <c r="E2118" s="9">
        <v>0</v>
      </c>
      <c r="F2118" s="9">
        <v>0</v>
      </c>
      <c r="G2118" s="9">
        <v>1</v>
      </c>
      <c r="H2118" s="9">
        <v>20</v>
      </c>
      <c r="I2118" s="9">
        <v>0</v>
      </c>
      <c r="J2118" s="9">
        <v>0</v>
      </c>
      <c r="K2118" s="9">
        <v>0</v>
      </c>
      <c r="L2118" s="9">
        <v>0</v>
      </c>
      <c r="M2118" s="9">
        <v>295</v>
      </c>
      <c r="N2118" s="9">
        <v>139</v>
      </c>
      <c r="O2118" s="9">
        <v>80</v>
      </c>
      <c r="P2118" s="9">
        <v>21.28</v>
      </c>
      <c r="Q2118" s="9">
        <v>63</v>
      </c>
      <c r="R2118" s="9">
        <v>97</v>
      </c>
    </row>
    <row r="2119" spans="1:18" x14ac:dyDescent="0.2">
      <c r="A2119" s="9">
        <v>0</v>
      </c>
      <c r="B2119" s="9">
        <v>0</v>
      </c>
      <c r="C2119" s="9">
        <v>53</v>
      </c>
      <c r="D2119" s="9">
        <v>0</v>
      </c>
      <c r="E2119" s="9">
        <v>0</v>
      </c>
      <c r="F2119" s="9">
        <v>0</v>
      </c>
      <c r="G2119" s="9">
        <v>0</v>
      </c>
      <c r="H2119" s="9">
        <v>0</v>
      </c>
      <c r="I2119" s="9">
        <v>0</v>
      </c>
      <c r="J2119" s="9">
        <v>0</v>
      </c>
      <c r="K2119" s="9">
        <v>1</v>
      </c>
      <c r="L2119" s="9">
        <v>0</v>
      </c>
      <c r="M2119" s="9">
        <v>243</v>
      </c>
      <c r="N2119" s="9">
        <v>188.5</v>
      </c>
      <c r="O2119" s="9">
        <v>106.5</v>
      </c>
      <c r="P2119" s="9">
        <v>29.82</v>
      </c>
      <c r="Q2119" s="9">
        <v>68</v>
      </c>
      <c r="R2119" s="9">
        <v>70</v>
      </c>
    </row>
    <row r="2120" spans="1:18" x14ac:dyDescent="0.2">
      <c r="A2120" s="9">
        <v>1</v>
      </c>
      <c r="B2120" s="9">
        <v>1</v>
      </c>
      <c r="C2120" s="9">
        <v>60</v>
      </c>
      <c r="D2120" s="9">
        <v>1</v>
      </c>
      <c r="E2120" s="9">
        <v>0</v>
      </c>
      <c r="F2120" s="9">
        <v>0</v>
      </c>
      <c r="G2120" s="9">
        <v>1</v>
      </c>
      <c r="H2120" s="9">
        <v>20</v>
      </c>
      <c r="I2120" s="9">
        <v>0</v>
      </c>
      <c r="J2120" s="9">
        <v>0</v>
      </c>
      <c r="K2120" s="9">
        <v>0</v>
      </c>
      <c r="L2120" s="9">
        <v>0</v>
      </c>
      <c r="M2120" s="9">
        <v>260</v>
      </c>
      <c r="N2120" s="9">
        <v>127.5</v>
      </c>
      <c r="O2120" s="9">
        <v>72.5</v>
      </c>
      <c r="P2120" s="9">
        <v>25.06</v>
      </c>
      <c r="Q2120" s="9">
        <v>65</v>
      </c>
      <c r="R2120" s="9">
        <v>75</v>
      </c>
    </row>
    <row r="2121" spans="1:18" x14ac:dyDescent="0.2">
      <c r="A2121" s="9">
        <v>0</v>
      </c>
      <c r="B2121" s="9">
        <v>1</v>
      </c>
      <c r="C2121" s="9">
        <v>45</v>
      </c>
      <c r="D2121" s="9">
        <v>0</v>
      </c>
      <c r="E2121" s="9">
        <v>0</v>
      </c>
      <c r="F2121" s="9">
        <v>0</v>
      </c>
      <c r="G2121" s="9">
        <v>1</v>
      </c>
      <c r="H2121" s="9">
        <v>20</v>
      </c>
      <c r="I2121" s="9">
        <v>0</v>
      </c>
      <c r="J2121" s="9">
        <v>0</v>
      </c>
      <c r="K2121" s="9">
        <v>0</v>
      </c>
      <c r="L2121" s="9">
        <v>0</v>
      </c>
      <c r="M2121" s="9">
        <v>202</v>
      </c>
      <c r="N2121" s="9">
        <v>99</v>
      </c>
      <c r="O2121" s="9">
        <v>76</v>
      </c>
      <c r="P2121" s="9">
        <v>24.61</v>
      </c>
      <c r="Q2121" s="9">
        <v>94</v>
      </c>
      <c r="R2121" s="9">
        <v>78</v>
      </c>
    </row>
    <row r="2122" spans="1:18" x14ac:dyDescent="0.2">
      <c r="A2122" s="9">
        <v>0</v>
      </c>
      <c r="B2122" s="9">
        <v>1</v>
      </c>
      <c r="C2122" s="9">
        <v>39</v>
      </c>
      <c r="D2122" s="9">
        <v>1</v>
      </c>
      <c r="E2122" s="9">
        <v>0</v>
      </c>
      <c r="F2122" s="9">
        <v>0</v>
      </c>
      <c r="G2122" s="9">
        <v>1</v>
      </c>
      <c r="H2122" s="9">
        <v>20</v>
      </c>
      <c r="I2122" s="9">
        <v>0</v>
      </c>
      <c r="J2122" s="9">
        <v>0</v>
      </c>
      <c r="K2122" s="9">
        <v>0</v>
      </c>
      <c r="L2122" s="9">
        <v>1</v>
      </c>
      <c r="M2122" s="9">
        <v>195</v>
      </c>
      <c r="N2122" s="9">
        <v>106</v>
      </c>
      <c r="O2122" s="9">
        <v>80</v>
      </c>
      <c r="P2122" s="9">
        <v>23.57</v>
      </c>
      <c r="Q2122" s="9">
        <v>85</v>
      </c>
      <c r="R2122" s="9">
        <v>132</v>
      </c>
    </row>
    <row r="2123" spans="1:18" x14ac:dyDescent="0.2">
      <c r="A2123" s="9">
        <v>0</v>
      </c>
      <c r="B2123" s="9">
        <v>1</v>
      </c>
      <c r="C2123" s="9">
        <v>43</v>
      </c>
      <c r="D2123" s="9">
        <v>0</v>
      </c>
      <c r="E2123" s="9">
        <v>1</v>
      </c>
      <c r="F2123" s="9">
        <v>0</v>
      </c>
      <c r="G2123" s="9">
        <v>1</v>
      </c>
      <c r="H2123" s="9">
        <v>20</v>
      </c>
      <c r="I2123" s="9">
        <v>0</v>
      </c>
      <c r="J2123" s="9">
        <v>0</v>
      </c>
      <c r="K2123" s="9">
        <v>0</v>
      </c>
      <c r="L2123" s="9">
        <v>0</v>
      </c>
      <c r="M2123" s="9">
        <v>226</v>
      </c>
      <c r="N2123" s="9">
        <v>132.5</v>
      </c>
      <c r="O2123" s="9">
        <v>85</v>
      </c>
      <c r="P2123" s="9">
        <v>26.64</v>
      </c>
      <c r="Q2123" s="9">
        <v>72</v>
      </c>
      <c r="R2123" s="9">
        <v>58</v>
      </c>
    </row>
    <row r="2124" spans="1:18" x14ac:dyDescent="0.2">
      <c r="A2124" s="9">
        <v>0</v>
      </c>
      <c r="B2124" s="9">
        <v>0</v>
      </c>
      <c r="C2124" s="9">
        <v>34</v>
      </c>
      <c r="D2124" s="9">
        <v>0</v>
      </c>
      <c r="E2124" s="9">
        <v>1</v>
      </c>
      <c r="F2124" s="9">
        <v>0</v>
      </c>
      <c r="G2124" s="9">
        <v>1</v>
      </c>
      <c r="H2124" s="9">
        <v>40</v>
      </c>
      <c r="I2124" s="9">
        <v>0</v>
      </c>
      <c r="J2124" s="9">
        <v>0</v>
      </c>
      <c r="K2124" s="9">
        <v>0</v>
      </c>
      <c r="L2124" s="9">
        <v>0</v>
      </c>
      <c r="M2124" s="9">
        <v>184</v>
      </c>
      <c r="N2124" s="9">
        <v>118</v>
      </c>
      <c r="O2124" s="9">
        <v>77</v>
      </c>
      <c r="P2124" s="9">
        <v>25.56</v>
      </c>
      <c r="Q2124" s="9">
        <v>86</v>
      </c>
      <c r="R2124" s="9">
        <v>78</v>
      </c>
    </row>
    <row r="2125" spans="1:18" x14ac:dyDescent="0.2">
      <c r="A2125" s="9">
        <v>0</v>
      </c>
      <c r="B2125" s="9">
        <v>1</v>
      </c>
      <c r="C2125" s="9">
        <v>42</v>
      </c>
      <c r="D2125" s="9">
        <v>1</v>
      </c>
      <c r="E2125" s="9">
        <v>0</v>
      </c>
      <c r="F2125" s="9">
        <v>0</v>
      </c>
      <c r="G2125" s="9">
        <v>1</v>
      </c>
      <c r="H2125" s="9">
        <v>20</v>
      </c>
      <c r="I2125" s="9">
        <v>0</v>
      </c>
      <c r="J2125" s="9">
        <v>0</v>
      </c>
      <c r="K2125" s="9">
        <v>0</v>
      </c>
      <c r="L2125" s="9">
        <v>0</v>
      </c>
      <c r="M2125" s="9">
        <v>182</v>
      </c>
      <c r="N2125" s="9">
        <v>120</v>
      </c>
      <c r="O2125" s="9">
        <v>83</v>
      </c>
      <c r="P2125" s="9">
        <v>27.26</v>
      </c>
      <c r="Q2125" s="9">
        <v>85</v>
      </c>
      <c r="R2125" s="9">
        <v>87</v>
      </c>
    </row>
    <row r="2126" spans="1:18" x14ac:dyDescent="0.2">
      <c r="A2126" s="9">
        <v>0</v>
      </c>
      <c r="B2126" s="9">
        <v>1</v>
      </c>
      <c r="C2126" s="9">
        <v>60</v>
      </c>
      <c r="D2126" s="9">
        <v>1</v>
      </c>
      <c r="E2126" s="9">
        <v>0</v>
      </c>
      <c r="F2126" s="9">
        <v>0</v>
      </c>
      <c r="G2126" s="9">
        <v>1</v>
      </c>
      <c r="H2126" s="9">
        <v>30</v>
      </c>
      <c r="I2126" s="9">
        <v>0</v>
      </c>
      <c r="J2126" s="9">
        <v>0</v>
      </c>
      <c r="K2126" s="9">
        <v>0</v>
      </c>
      <c r="L2126" s="9">
        <v>0</v>
      </c>
      <c r="M2126" s="9">
        <v>288</v>
      </c>
      <c r="N2126" s="9">
        <v>122.5</v>
      </c>
      <c r="O2126" s="9">
        <v>68.5</v>
      </c>
      <c r="P2126" s="9">
        <v>22.13</v>
      </c>
      <c r="Q2126" s="9">
        <v>80</v>
      </c>
      <c r="R2126" s="9">
        <v>88</v>
      </c>
    </row>
    <row r="2127" spans="1:18" x14ac:dyDescent="0.2">
      <c r="A2127" s="9">
        <v>0</v>
      </c>
      <c r="B2127" s="9">
        <v>0</v>
      </c>
      <c r="C2127" s="9">
        <v>65</v>
      </c>
      <c r="D2127" s="9">
        <v>0</v>
      </c>
      <c r="E2127" s="9">
        <v>0</v>
      </c>
      <c r="F2127" s="9">
        <v>0</v>
      </c>
      <c r="G2127" s="9">
        <v>1</v>
      </c>
      <c r="H2127" s="9">
        <v>1</v>
      </c>
      <c r="I2127" s="9">
        <v>0</v>
      </c>
      <c r="J2127" s="9">
        <v>0</v>
      </c>
      <c r="K2127" s="9">
        <v>1</v>
      </c>
      <c r="L2127" s="9">
        <v>0</v>
      </c>
      <c r="M2127" s="9">
        <v>322</v>
      </c>
      <c r="N2127" s="9">
        <v>165</v>
      </c>
      <c r="O2127" s="9">
        <v>95</v>
      </c>
      <c r="P2127" s="9">
        <v>22.84</v>
      </c>
      <c r="Q2127" s="9">
        <v>80</v>
      </c>
      <c r="R2127" s="9">
        <v>81</v>
      </c>
    </row>
    <row r="2128" spans="1:18" x14ac:dyDescent="0.2">
      <c r="A2128" s="9">
        <v>0</v>
      </c>
      <c r="B2128" s="9">
        <v>0</v>
      </c>
      <c r="C2128" s="9">
        <v>45</v>
      </c>
      <c r="D2128" s="9">
        <v>1</v>
      </c>
      <c r="E2128" s="9">
        <v>0</v>
      </c>
      <c r="F2128" s="9">
        <v>0</v>
      </c>
      <c r="G2128" s="9">
        <v>1</v>
      </c>
      <c r="H2128" s="9">
        <v>10</v>
      </c>
      <c r="I2128" s="9">
        <v>0</v>
      </c>
      <c r="J2128" s="9">
        <v>0</v>
      </c>
      <c r="K2128" s="9">
        <v>0</v>
      </c>
      <c r="L2128" s="9">
        <v>0</v>
      </c>
      <c r="M2128" s="9">
        <v>230</v>
      </c>
      <c r="N2128" s="9">
        <v>116</v>
      </c>
      <c r="O2128" s="9">
        <v>75</v>
      </c>
      <c r="P2128" s="9">
        <v>21.35</v>
      </c>
      <c r="Q2128" s="9">
        <v>92</v>
      </c>
      <c r="R2128" s="9">
        <v>77</v>
      </c>
    </row>
    <row r="2129" spans="1:18" x14ac:dyDescent="0.2">
      <c r="A2129" s="9">
        <v>1</v>
      </c>
      <c r="B2129" s="9">
        <v>0</v>
      </c>
      <c r="C2129" s="9">
        <v>38</v>
      </c>
      <c r="D2129" s="9">
        <v>0</v>
      </c>
      <c r="E2129" s="9">
        <v>1</v>
      </c>
      <c r="F2129" s="9">
        <v>0</v>
      </c>
      <c r="G2129" s="9">
        <v>1</v>
      </c>
      <c r="H2129" s="9">
        <v>10</v>
      </c>
      <c r="I2129" s="9">
        <v>0</v>
      </c>
      <c r="J2129" s="9">
        <v>0</v>
      </c>
      <c r="K2129" s="9">
        <v>0</v>
      </c>
      <c r="L2129" s="9">
        <v>0</v>
      </c>
      <c r="M2129" s="9">
        <v>309</v>
      </c>
      <c r="N2129" s="9">
        <v>113</v>
      </c>
      <c r="O2129" s="9">
        <v>68</v>
      </c>
      <c r="P2129" s="9">
        <v>21.35</v>
      </c>
      <c r="Q2129" s="9">
        <v>60</v>
      </c>
      <c r="R2129" s="9">
        <v>75</v>
      </c>
    </row>
    <row r="2130" spans="1:18" x14ac:dyDescent="0.2">
      <c r="A2130" s="9">
        <v>0</v>
      </c>
      <c r="B2130" s="9">
        <v>1</v>
      </c>
      <c r="C2130" s="9">
        <v>38</v>
      </c>
      <c r="D2130" s="9">
        <v>0</v>
      </c>
      <c r="E2130" s="9">
        <v>0</v>
      </c>
      <c r="F2130" s="9">
        <v>0</v>
      </c>
      <c r="G2130" s="9">
        <v>0</v>
      </c>
      <c r="H2130" s="9">
        <v>0</v>
      </c>
      <c r="I2130" s="9">
        <v>0</v>
      </c>
      <c r="J2130" s="9">
        <v>0</v>
      </c>
      <c r="K2130" s="9">
        <v>0</v>
      </c>
      <c r="L2130" s="9">
        <v>0</v>
      </c>
      <c r="M2130" s="9">
        <v>240</v>
      </c>
      <c r="N2130" s="9">
        <v>122.5</v>
      </c>
      <c r="O2130" s="9">
        <v>80</v>
      </c>
      <c r="P2130" s="9">
        <v>23.97</v>
      </c>
      <c r="Q2130" s="9">
        <v>60</v>
      </c>
      <c r="R2130" s="9">
        <v>43</v>
      </c>
    </row>
    <row r="2131" spans="1:18" x14ac:dyDescent="0.2">
      <c r="A2131" s="9">
        <v>0</v>
      </c>
      <c r="B2131" s="9">
        <v>0</v>
      </c>
      <c r="C2131" s="9">
        <v>59</v>
      </c>
      <c r="D2131" s="9">
        <v>1</v>
      </c>
      <c r="E2131" s="9">
        <v>0</v>
      </c>
      <c r="F2131" s="9">
        <v>0</v>
      </c>
      <c r="G2131" s="9">
        <v>0</v>
      </c>
      <c r="H2131" s="9">
        <v>0</v>
      </c>
      <c r="I2131" s="9">
        <v>0</v>
      </c>
      <c r="J2131" s="9">
        <v>0</v>
      </c>
      <c r="K2131" s="9">
        <v>0</v>
      </c>
      <c r="L2131" s="9">
        <v>0</v>
      </c>
      <c r="M2131" s="9">
        <v>205</v>
      </c>
      <c r="N2131" s="9">
        <v>142.5</v>
      </c>
      <c r="O2131" s="9">
        <v>74.5</v>
      </c>
      <c r="P2131" s="9">
        <v>25.63</v>
      </c>
      <c r="Q2131" s="9">
        <v>85</v>
      </c>
      <c r="R2131" s="9">
        <v>83</v>
      </c>
    </row>
    <row r="2132" spans="1:18" x14ac:dyDescent="0.2">
      <c r="A2132" s="9">
        <v>1</v>
      </c>
      <c r="B2132" s="9">
        <v>0</v>
      </c>
      <c r="C2132" s="9">
        <v>55</v>
      </c>
      <c r="D2132" s="9">
        <v>1</v>
      </c>
      <c r="E2132" s="9">
        <v>0</v>
      </c>
      <c r="F2132" s="9">
        <v>0</v>
      </c>
      <c r="G2132" s="9">
        <v>0</v>
      </c>
      <c r="H2132" s="9">
        <v>0</v>
      </c>
      <c r="I2132" s="9">
        <v>0</v>
      </c>
      <c r="J2132" s="9">
        <v>0</v>
      </c>
      <c r="K2132" s="9">
        <v>1</v>
      </c>
      <c r="L2132" s="9">
        <v>0</v>
      </c>
      <c r="M2132" s="9">
        <v>232</v>
      </c>
      <c r="N2132" s="9">
        <v>170</v>
      </c>
      <c r="O2132" s="9">
        <v>92</v>
      </c>
      <c r="P2132" s="9">
        <v>26.09</v>
      </c>
      <c r="Q2132" s="9">
        <v>96</v>
      </c>
      <c r="R2132" s="9">
        <v>74</v>
      </c>
    </row>
    <row r="2133" spans="1:18" x14ac:dyDescent="0.2">
      <c r="A2133" s="9">
        <v>0</v>
      </c>
      <c r="B2133" s="9">
        <v>1</v>
      </c>
      <c r="C2133" s="9">
        <v>62</v>
      </c>
      <c r="D2133" s="9">
        <v>0</v>
      </c>
      <c r="E2133" s="9">
        <v>1</v>
      </c>
      <c r="F2133" s="9">
        <v>0</v>
      </c>
      <c r="G2133" s="9">
        <v>0</v>
      </c>
      <c r="H2133" s="9">
        <v>0</v>
      </c>
      <c r="I2133" s="9">
        <v>0</v>
      </c>
      <c r="J2133" s="9">
        <v>0</v>
      </c>
      <c r="K2133" s="9">
        <v>0</v>
      </c>
      <c r="L2133" s="9">
        <v>0</v>
      </c>
      <c r="M2133" s="9">
        <v>193</v>
      </c>
      <c r="N2133" s="9">
        <v>132.5</v>
      </c>
      <c r="O2133" s="9">
        <v>80</v>
      </c>
      <c r="P2133" s="9">
        <v>27.2</v>
      </c>
      <c r="Q2133" s="9">
        <v>70</v>
      </c>
      <c r="R2133" s="9">
        <v>78</v>
      </c>
    </row>
    <row r="2134" spans="1:18" x14ac:dyDescent="0.2">
      <c r="A2134" s="9">
        <v>0</v>
      </c>
      <c r="B2134" s="9">
        <v>0</v>
      </c>
      <c r="C2134" s="9">
        <v>37</v>
      </c>
      <c r="D2134" s="9">
        <v>0</v>
      </c>
      <c r="E2134" s="9">
        <v>1</v>
      </c>
      <c r="F2134" s="9">
        <v>0</v>
      </c>
      <c r="G2134" s="9">
        <v>1</v>
      </c>
      <c r="H2134" s="9">
        <v>43</v>
      </c>
      <c r="I2134" s="9">
        <v>0</v>
      </c>
      <c r="J2134" s="9">
        <v>0</v>
      </c>
      <c r="K2134" s="9">
        <v>0</v>
      </c>
      <c r="L2134" s="9">
        <v>0</v>
      </c>
      <c r="M2134" s="9">
        <v>167</v>
      </c>
      <c r="N2134" s="9">
        <v>118</v>
      </c>
      <c r="O2134" s="9">
        <v>76</v>
      </c>
      <c r="P2134" s="9">
        <v>19.61</v>
      </c>
      <c r="Q2134" s="9">
        <v>65</v>
      </c>
      <c r="R2134" s="9">
        <v>67</v>
      </c>
    </row>
    <row r="2135" spans="1:18" x14ac:dyDescent="0.2">
      <c r="A2135" s="9">
        <v>0</v>
      </c>
      <c r="B2135" s="9">
        <v>1</v>
      </c>
      <c r="C2135" s="9">
        <v>38</v>
      </c>
      <c r="D2135" s="9">
        <v>0</v>
      </c>
      <c r="E2135" s="9">
        <v>0</v>
      </c>
      <c r="F2135" s="9">
        <v>1</v>
      </c>
      <c r="G2135" s="9">
        <v>1</v>
      </c>
      <c r="H2135" s="9">
        <v>20</v>
      </c>
      <c r="I2135" s="9">
        <v>0</v>
      </c>
      <c r="J2135" s="9">
        <v>0</v>
      </c>
      <c r="K2135" s="9">
        <v>0</v>
      </c>
      <c r="L2135" s="9">
        <v>0</v>
      </c>
      <c r="M2135" s="9">
        <v>238</v>
      </c>
      <c r="N2135" s="9">
        <v>119</v>
      </c>
      <c r="O2135" s="9">
        <v>83.5</v>
      </c>
      <c r="P2135" s="9">
        <v>24.18</v>
      </c>
      <c r="Q2135" s="9">
        <v>68</v>
      </c>
      <c r="R2135" s="9">
        <v>71</v>
      </c>
    </row>
    <row r="2136" spans="1:18" x14ac:dyDescent="0.2">
      <c r="A2136" s="9">
        <v>0</v>
      </c>
      <c r="B2136" s="9">
        <v>1</v>
      </c>
      <c r="C2136" s="9">
        <v>52</v>
      </c>
      <c r="D2136" s="9">
        <v>0</v>
      </c>
      <c r="E2136" s="9">
        <v>0</v>
      </c>
      <c r="F2136" s="9">
        <v>0</v>
      </c>
      <c r="G2136" s="9">
        <v>0</v>
      </c>
      <c r="H2136" s="9">
        <v>0</v>
      </c>
      <c r="I2136" s="9">
        <v>0</v>
      </c>
      <c r="J2136" s="9">
        <v>0</v>
      </c>
      <c r="K2136" s="9">
        <v>0</v>
      </c>
      <c r="L2136" s="9">
        <v>0</v>
      </c>
      <c r="M2136" s="9">
        <v>285</v>
      </c>
      <c r="N2136" s="9">
        <v>110</v>
      </c>
      <c r="O2136" s="9">
        <v>79</v>
      </c>
      <c r="P2136" s="9">
        <v>23.41</v>
      </c>
      <c r="Q2136" s="9">
        <v>67</v>
      </c>
      <c r="R2136" s="9">
        <v>65</v>
      </c>
    </row>
    <row r="2137" spans="1:18" x14ac:dyDescent="0.2">
      <c r="A2137" s="9">
        <v>0</v>
      </c>
      <c r="B2137" s="9">
        <v>0</v>
      </c>
      <c r="C2137" s="9">
        <v>45</v>
      </c>
      <c r="D2137" s="9">
        <v>0</v>
      </c>
      <c r="E2137" s="9">
        <v>0</v>
      </c>
      <c r="F2137" s="9">
        <v>0</v>
      </c>
      <c r="G2137" s="9">
        <v>1</v>
      </c>
      <c r="H2137" s="9">
        <v>15</v>
      </c>
      <c r="I2137" s="9">
        <v>0</v>
      </c>
      <c r="J2137" s="9">
        <v>0</v>
      </c>
      <c r="K2137" s="9">
        <v>0</v>
      </c>
      <c r="L2137" s="9">
        <v>0</v>
      </c>
      <c r="M2137" s="9">
        <v>239</v>
      </c>
      <c r="N2137" s="9">
        <v>112</v>
      </c>
      <c r="O2137" s="9">
        <v>70</v>
      </c>
      <c r="P2137" s="9">
        <v>23.48</v>
      </c>
      <c r="Q2137" s="9">
        <v>68</v>
      </c>
      <c r="R2137" s="9">
        <v>95</v>
      </c>
    </row>
    <row r="2138" spans="1:18" x14ac:dyDescent="0.2">
      <c r="A2138" s="9">
        <v>0</v>
      </c>
      <c r="B2138" s="9">
        <v>0</v>
      </c>
      <c r="C2138" s="9">
        <v>41</v>
      </c>
      <c r="D2138" s="9">
        <v>0</v>
      </c>
      <c r="E2138" s="9">
        <v>1</v>
      </c>
      <c r="F2138" s="9">
        <v>0</v>
      </c>
      <c r="G2138" s="9">
        <v>1</v>
      </c>
      <c r="H2138" s="9">
        <v>15</v>
      </c>
      <c r="I2138" s="9">
        <v>0</v>
      </c>
      <c r="J2138" s="9">
        <v>0</v>
      </c>
      <c r="K2138" s="9">
        <v>0</v>
      </c>
      <c r="L2138" s="9">
        <v>0</v>
      </c>
      <c r="M2138" s="9">
        <v>235</v>
      </c>
      <c r="N2138" s="9">
        <v>107.5</v>
      </c>
      <c r="O2138" s="9">
        <v>68</v>
      </c>
      <c r="P2138" s="9">
        <v>21.1</v>
      </c>
      <c r="Q2138" s="9">
        <v>80</v>
      </c>
      <c r="R2138" s="9">
        <v>113</v>
      </c>
    </row>
    <row r="2139" spans="1:18" x14ac:dyDescent="0.2">
      <c r="A2139" s="9">
        <v>0</v>
      </c>
      <c r="B2139" s="9">
        <v>1</v>
      </c>
      <c r="C2139" s="9">
        <v>59</v>
      </c>
      <c r="D2139" s="9">
        <v>1</v>
      </c>
      <c r="E2139" s="9">
        <v>0</v>
      </c>
      <c r="F2139" s="9">
        <v>0</v>
      </c>
      <c r="G2139" s="9">
        <v>1</v>
      </c>
      <c r="H2139" s="9">
        <v>20</v>
      </c>
      <c r="I2139" s="9">
        <v>0</v>
      </c>
      <c r="J2139" s="9">
        <v>0</v>
      </c>
      <c r="K2139" s="9">
        <v>0</v>
      </c>
      <c r="L2139" s="9">
        <v>0</v>
      </c>
      <c r="M2139" s="9">
        <v>207</v>
      </c>
      <c r="N2139" s="9">
        <v>111.5</v>
      </c>
      <c r="O2139" s="9">
        <v>67</v>
      </c>
      <c r="P2139" s="9">
        <v>20.12</v>
      </c>
      <c r="Q2139" s="9">
        <v>55</v>
      </c>
      <c r="R2139" s="9">
        <v>84</v>
      </c>
    </row>
    <row r="2140" spans="1:18" x14ac:dyDescent="0.2">
      <c r="A2140" s="9">
        <v>0</v>
      </c>
      <c r="B2140" s="9">
        <v>0</v>
      </c>
      <c r="C2140" s="9">
        <v>53</v>
      </c>
      <c r="D2140" s="9">
        <v>0</v>
      </c>
      <c r="E2140" s="9">
        <v>0</v>
      </c>
      <c r="F2140" s="9">
        <v>1</v>
      </c>
      <c r="G2140" s="9">
        <v>0</v>
      </c>
      <c r="H2140" s="9">
        <v>0</v>
      </c>
      <c r="I2140" s="9">
        <v>0</v>
      </c>
      <c r="J2140" s="9">
        <v>0</v>
      </c>
      <c r="K2140" s="9">
        <v>0</v>
      </c>
      <c r="L2140" s="9">
        <v>0</v>
      </c>
      <c r="M2140" s="9">
        <v>260</v>
      </c>
      <c r="N2140" s="9">
        <v>139</v>
      </c>
      <c r="O2140" s="9">
        <v>80</v>
      </c>
      <c r="P2140" s="9">
        <v>20.309999999999999</v>
      </c>
      <c r="Q2140" s="9">
        <v>72</v>
      </c>
      <c r="R2140" s="9">
        <v>76</v>
      </c>
    </row>
    <row r="2141" spans="1:18" x14ac:dyDescent="0.2">
      <c r="A2141" s="9">
        <v>1</v>
      </c>
      <c r="B2141" s="9">
        <v>1</v>
      </c>
      <c r="C2141" s="9">
        <v>54</v>
      </c>
      <c r="D2141" s="9">
        <v>0</v>
      </c>
      <c r="E2141" s="9">
        <v>0</v>
      </c>
      <c r="F2141" s="9">
        <v>1</v>
      </c>
      <c r="G2141" s="9">
        <v>1</v>
      </c>
      <c r="H2141" s="9">
        <v>43</v>
      </c>
      <c r="I2141" s="9">
        <v>0</v>
      </c>
      <c r="J2141" s="9">
        <v>0</v>
      </c>
      <c r="K2141" s="9">
        <v>0</v>
      </c>
      <c r="L2141" s="9">
        <v>0</v>
      </c>
      <c r="M2141" s="9">
        <v>288</v>
      </c>
      <c r="N2141" s="9">
        <v>145</v>
      </c>
      <c r="O2141" s="9">
        <v>92.5</v>
      </c>
      <c r="P2141" s="9">
        <v>26.2</v>
      </c>
      <c r="Q2141" s="9">
        <v>72</v>
      </c>
      <c r="R2141" s="9">
        <v>98</v>
      </c>
    </row>
    <row r="2142" spans="1:18" x14ac:dyDescent="0.2">
      <c r="A2142" s="9">
        <v>0</v>
      </c>
      <c r="B2142" s="9">
        <v>1</v>
      </c>
      <c r="C2142" s="9">
        <v>39</v>
      </c>
      <c r="D2142" s="9">
        <v>0</v>
      </c>
      <c r="E2142" s="9">
        <v>0</v>
      </c>
      <c r="F2142" s="9">
        <v>0</v>
      </c>
      <c r="G2142" s="9">
        <v>1</v>
      </c>
      <c r="H2142" s="9">
        <v>30</v>
      </c>
      <c r="I2142" s="9">
        <v>0</v>
      </c>
      <c r="J2142" s="9">
        <v>0</v>
      </c>
      <c r="K2142" s="9">
        <v>0</v>
      </c>
      <c r="L2142" s="9">
        <v>0</v>
      </c>
      <c r="M2142" s="9">
        <v>255</v>
      </c>
      <c r="N2142" s="9">
        <v>108</v>
      </c>
      <c r="O2142" s="9">
        <v>75</v>
      </c>
      <c r="P2142" s="9">
        <v>23.9</v>
      </c>
      <c r="Q2142" s="9">
        <v>67</v>
      </c>
      <c r="R2142" s="9">
        <v>70</v>
      </c>
    </row>
    <row r="2143" spans="1:18" x14ac:dyDescent="0.2">
      <c r="A2143" s="9">
        <v>0</v>
      </c>
      <c r="B2143" s="9">
        <v>1</v>
      </c>
      <c r="C2143" s="9">
        <v>46</v>
      </c>
      <c r="D2143" s="9">
        <v>0</v>
      </c>
      <c r="E2143" s="9">
        <v>1</v>
      </c>
      <c r="F2143" s="9">
        <v>0</v>
      </c>
      <c r="G2143" s="9">
        <v>0</v>
      </c>
      <c r="H2143" s="9">
        <v>0</v>
      </c>
      <c r="I2143" s="9">
        <v>0</v>
      </c>
      <c r="J2143" s="9">
        <v>0</v>
      </c>
      <c r="K2143" s="9">
        <v>0</v>
      </c>
      <c r="L2143" s="9">
        <v>0</v>
      </c>
      <c r="M2143" s="9">
        <v>270</v>
      </c>
      <c r="N2143" s="9">
        <v>138</v>
      </c>
      <c r="O2143" s="9">
        <v>97</v>
      </c>
      <c r="P2143" s="9">
        <v>33.79</v>
      </c>
      <c r="Q2143" s="9">
        <v>90</v>
      </c>
      <c r="R2143" s="9">
        <v>65</v>
      </c>
    </row>
    <row r="2144" spans="1:18" x14ac:dyDescent="0.2">
      <c r="A2144" s="9">
        <v>0</v>
      </c>
      <c r="B2144" s="9">
        <v>1</v>
      </c>
      <c r="C2144" s="9">
        <v>45</v>
      </c>
      <c r="D2144" s="9">
        <v>0</v>
      </c>
      <c r="E2144" s="9">
        <v>1</v>
      </c>
      <c r="F2144" s="9">
        <v>0</v>
      </c>
      <c r="G2144" s="9">
        <v>1</v>
      </c>
      <c r="H2144" s="9">
        <v>20</v>
      </c>
      <c r="I2144" s="9">
        <v>0</v>
      </c>
      <c r="J2144" s="9">
        <v>0</v>
      </c>
      <c r="K2144" s="9">
        <v>0</v>
      </c>
      <c r="L2144" s="9">
        <v>0</v>
      </c>
      <c r="M2144" s="9">
        <v>239</v>
      </c>
      <c r="N2144" s="9">
        <v>116</v>
      </c>
      <c r="O2144" s="9">
        <v>68</v>
      </c>
      <c r="P2144" s="9">
        <v>26</v>
      </c>
      <c r="Q2144" s="9">
        <v>78</v>
      </c>
      <c r="R2144" s="9">
        <v>79</v>
      </c>
    </row>
    <row r="2145" spans="1:18" x14ac:dyDescent="0.2">
      <c r="A2145" s="9">
        <v>0</v>
      </c>
      <c r="B2145" s="9">
        <v>0</v>
      </c>
      <c r="C2145" s="9">
        <v>50</v>
      </c>
      <c r="D2145" s="9">
        <v>0</v>
      </c>
      <c r="E2145" s="9">
        <v>1</v>
      </c>
      <c r="F2145" s="9">
        <v>0</v>
      </c>
      <c r="G2145" s="9">
        <v>1</v>
      </c>
      <c r="H2145" s="9">
        <v>20</v>
      </c>
      <c r="I2145" s="9">
        <v>0</v>
      </c>
      <c r="J2145" s="9">
        <v>0</v>
      </c>
      <c r="K2145" s="9">
        <v>0</v>
      </c>
      <c r="L2145" s="9">
        <v>0</v>
      </c>
      <c r="M2145" s="9">
        <v>202</v>
      </c>
      <c r="N2145" s="9">
        <v>138</v>
      </c>
      <c r="O2145" s="9">
        <v>72</v>
      </c>
      <c r="P2145" s="9">
        <v>25.03</v>
      </c>
      <c r="Q2145" s="9">
        <v>110</v>
      </c>
      <c r="R2145" s="9">
        <v>98</v>
      </c>
    </row>
    <row r="2146" spans="1:18" x14ac:dyDescent="0.2">
      <c r="A2146" s="9">
        <v>0</v>
      </c>
      <c r="B2146" s="9">
        <v>1</v>
      </c>
      <c r="C2146" s="9">
        <v>46</v>
      </c>
      <c r="D2146" s="9">
        <v>0</v>
      </c>
      <c r="E2146" s="9">
        <v>0</v>
      </c>
      <c r="F2146" s="9">
        <v>0</v>
      </c>
      <c r="G2146" s="9">
        <v>1</v>
      </c>
      <c r="H2146" s="9">
        <v>20</v>
      </c>
      <c r="I2146" s="9">
        <v>0</v>
      </c>
      <c r="J2146" s="9">
        <v>0</v>
      </c>
      <c r="K2146" s="9">
        <v>0</v>
      </c>
      <c r="L2146" s="9">
        <v>0</v>
      </c>
      <c r="M2146" s="9">
        <v>233</v>
      </c>
      <c r="N2146" s="9">
        <v>108</v>
      </c>
      <c r="O2146" s="9">
        <v>74</v>
      </c>
      <c r="P2146" s="9">
        <v>23.97</v>
      </c>
      <c r="Q2146" s="9">
        <v>85</v>
      </c>
      <c r="R2146" s="9">
        <v>82</v>
      </c>
    </row>
    <row r="2147" spans="1:18" x14ac:dyDescent="0.2">
      <c r="A2147" s="9">
        <v>0</v>
      </c>
      <c r="B2147" s="9">
        <v>0</v>
      </c>
      <c r="C2147" s="9">
        <v>36</v>
      </c>
      <c r="D2147" s="9">
        <v>1</v>
      </c>
      <c r="E2147" s="9">
        <v>0</v>
      </c>
      <c r="F2147" s="9">
        <v>0</v>
      </c>
      <c r="G2147" s="9">
        <v>0</v>
      </c>
      <c r="H2147" s="9">
        <v>0</v>
      </c>
      <c r="I2147" s="9">
        <v>0</v>
      </c>
      <c r="J2147" s="9">
        <v>0</v>
      </c>
      <c r="K2147" s="9">
        <v>0</v>
      </c>
      <c r="L2147" s="9">
        <v>0</v>
      </c>
      <c r="M2147" s="9">
        <v>200</v>
      </c>
      <c r="N2147" s="9">
        <v>108</v>
      </c>
      <c r="O2147" s="9">
        <v>62</v>
      </c>
      <c r="P2147" s="9">
        <v>20.79</v>
      </c>
      <c r="Q2147" s="9">
        <v>75</v>
      </c>
      <c r="R2147" s="9">
        <v>69</v>
      </c>
    </row>
    <row r="2148" spans="1:18" x14ac:dyDescent="0.2">
      <c r="A2148" s="9">
        <v>0</v>
      </c>
      <c r="B2148" s="9">
        <v>1</v>
      </c>
      <c r="C2148" s="9">
        <v>50</v>
      </c>
      <c r="D2148" s="9">
        <v>0</v>
      </c>
      <c r="E2148" s="9">
        <v>0</v>
      </c>
      <c r="F2148" s="9">
        <v>0</v>
      </c>
      <c r="G2148" s="9">
        <v>1</v>
      </c>
      <c r="H2148" s="9">
        <v>20</v>
      </c>
      <c r="I2148" s="9">
        <v>0</v>
      </c>
      <c r="J2148" s="9">
        <v>0</v>
      </c>
      <c r="K2148" s="9">
        <v>1</v>
      </c>
      <c r="L2148" s="9">
        <v>0</v>
      </c>
      <c r="M2148" s="9">
        <v>250</v>
      </c>
      <c r="N2148" s="9">
        <v>148</v>
      </c>
      <c r="O2148" s="9">
        <v>108</v>
      </c>
      <c r="P2148" s="9">
        <v>24</v>
      </c>
      <c r="Q2148" s="9">
        <v>80</v>
      </c>
      <c r="R2148" s="9">
        <v>86</v>
      </c>
    </row>
    <row r="2149" spans="1:18" x14ac:dyDescent="0.2">
      <c r="A2149" s="9">
        <v>0</v>
      </c>
      <c r="B2149" s="9">
        <v>0</v>
      </c>
      <c r="C2149" s="9">
        <v>63</v>
      </c>
      <c r="D2149" s="9">
        <v>1</v>
      </c>
      <c r="E2149" s="9">
        <v>0</v>
      </c>
      <c r="F2149" s="9">
        <v>0</v>
      </c>
      <c r="G2149" s="9">
        <v>0</v>
      </c>
      <c r="H2149" s="9">
        <v>0</v>
      </c>
      <c r="I2149" s="9">
        <v>0</v>
      </c>
      <c r="J2149" s="9">
        <v>0</v>
      </c>
      <c r="K2149" s="9">
        <v>1</v>
      </c>
      <c r="L2149" s="9">
        <v>0</v>
      </c>
      <c r="M2149" s="9">
        <v>235</v>
      </c>
      <c r="N2149" s="9">
        <v>131.5</v>
      </c>
      <c r="O2149" s="9">
        <v>91</v>
      </c>
      <c r="P2149" s="9">
        <v>24.69</v>
      </c>
      <c r="Q2149" s="9">
        <v>80</v>
      </c>
      <c r="R2149" s="9">
        <v>68</v>
      </c>
    </row>
    <row r="2150" spans="1:18" x14ac:dyDescent="0.2">
      <c r="A2150" s="9">
        <v>0</v>
      </c>
      <c r="B2150" s="9">
        <v>0</v>
      </c>
      <c r="C2150" s="9">
        <v>38</v>
      </c>
      <c r="D2150" s="9">
        <v>0</v>
      </c>
      <c r="E2150" s="9">
        <v>0</v>
      </c>
      <c r="F2150" s="9">
        <v>0</v>
      </c>
      <c r="G2150" s="9">
        <v>1</v>
      </c>
      <c r="H2150" s="9">
        <v>15</v>
      </c>
      <c r="I2150" s="9">
        <v>0</v>
      </c>
      <c r="J2150" s="9">
        <v>0</v>
      </c>
      <c r="K2150" s="9">
        <v>0</v>
      </c>
      <c r="L2150" s="9">
        <v>0</v>
      </c>
      <c r="M2150" s="9">
        <v>178</v>
      </c>
      <c r="N2150" s="9">
        <v>96</v>
      </c>
      <c r="O2150" s="9">
        <v>67</v>
      </c>
      <c r="P2150" s="9">
        <v>20.399999999999999</v>
      </c>
      <c r="Q2150" s="9">
        <v>65</v>
      </c>
      <c r="R2150" s="9">
        <v>82</v>
      </c>
    </row>
    <row r="2151" spans="1:18" x14ac:dyDescent="0.2">
      <c r="A2151" s="9">
        <v>0</v>
      </c>
      <c r="B2151" s="9">
        <v>0</v>
      </c>
      <c r="C2151" s="9">
        <v>56</v>
      </c>
      <c r="D2151" s="9">
        <v>0</v>
      </c>
      <c r="E2151" s="9">
        <v>0</v>
      </c>
      <c r="F2151" s="9">
        <v>1</v>
      </c>
      <c r="G2151" s="9">
        <v>0</v>
      </c>
      <c r="H2151" s="9">
        <v>0</v>
      </c>
      <c r="I2151" s="9">
        <v>0</v>
      </c>
      <c r="J2151" s="9">
        <v>0</v>
      </c>
      <c r="K2151" s="9">
        <v>0</v>
      </c>
      <c r="L2151" s="9">
        <v>0</v>
      </c>
      <c r="M2151" s="9">
        <v>207</v>
      </c>
      <c r="N2151" s="9">
        <v>120</v>
      </c>
      <c r="O2151" s="9">
        <v>60</v>
      </c>
      <c r="P2151" s="9">
        <v>22.89</v>
      </c>
      <c r="Q2151" s="9">
        <v>75</v>
      </c>
      <c r="R2151" s="9">
        <v>71</v>
      </c>
    </row>
    <row r="2152" spans="1:18" x14ac:dyDescent="0.2">
      <c r="A2152" s="9">
        <v>0</v>
      </c>
      <c r="B2152" s="9">
        <v>1</v>
      </c>
      <c r="C2152" s="9">
        <v>41</v>
      </c>
      <c r="D2152" s="9">
        <v>1</v>
      </c>
      <c r="E2152" s="9">
        <v>0</v>
      </c>
      <c r="F2152" s="9">
        <v>0</v>
      </c>
      <c r="G2152" s="9">
        <v>0</v>
      </c>
      <c r="H2152" s="9">
        <v>0</v>
      </c>
      <c r="I2152" s="9">
        <v>0</v>
      </c>
      <c r="J2152" s="9">
        <v>0</v>
      </c>
      <c r="K2152" s="9">
        <v>0</v>
      </c>
      <c r="L2152" s="9">
        <v>0</v>
      </c>
      <c r="M2152" s="9">
        <v>260</v>
      </c>
      <c r="N2152" s="9">
        <v>128</v>
      </c>
      <c r="O2152" s="9">
        <v>84</v>
      </c>
      <c r="P2152" s="9">
        <v>31.61</v>
      </c>
      <c r="Q2152" s="9">
        <v>66</v>
      </c>
      <c r="R2152" s="9">
        <v>48</v>
      </c>
    </row>
    <row r="2153" spans="1:18" x14ac:dyDescent="0.2">
      <c r="A2153" s="9">
        <v>0</v>
      </c>
      <c r="B2153" s="9">
        <v>0</v>
      </c>
      <c r="C2153" s="9">
        <v>38</v>
      </c>
      <c r="D2153" s="9">
        <v>1</v>
      </c>
      <c r="E2153" s="9">
        <v>0</v>
      </c>
      <c r="F2153" s="9">
        <v>0</v>
      </c>
      <c r="G2153" s="9">
        <v>1</v>
      </c>
      <c r="H2153" s="9">
        <v>10</v>
      </c>
      <c r="I2153" s="9">
        <v>0</v>
      </c>
      <c r="J2153" s="9">
        <v>0</v>
      </c>
      <c r="K2153" s="9">
        <v>0</v>
      </c>
      <c r="L2153" s="9">
        <v>0</v>
      </c>
      <c r="M2153" s="9">
        <v>220</v>
      </c>
      <c r="N2153" s="9">
        <v>114</v>
      </c>
      <c r="O2153" s="9">
        <v>73.5</v>
      </c>
      <c r="P2153" s="9">
        <v>27.06</v>
      </c>
      <c r="Q2153" s="9">
        <v>68</v>
      </c>
      <c r="R2153" s="9">
        <v>67</v>
      </c>
    </row>
    <row r="2154" spans="1:18" x14ac:dyDescent="0.2">
      <c r="A2154" s="9">
        <v>0</v>
      </c>
      <c r="B2154" s="9">
        <v>1</v>
      </c>
      <c r="C2154" s="9">
        <v>48</v>
      </c>
      <c r="D2154" s="9">
        <v>0</v>
      </c>
      <c r="E2154" s="9">
        <v>0</v>
      </c>
      <c r="F2154" s="9">
        <v>0</v>
      </c>
      <c r="G2154" s="9">
        <v>0</v>
      </c>
      <c r="H2154" s="9">
        <v>0</v>
      </c>
      <c r="I2154" s="9">
        <v>0</v>
      </c>
      <c r="J2154" s="9">
        <v>0</v>
      </c>
      <c r="K2154" s="9">
        <v>1</v>
      </c>
      <c r="L2154" s="9">
        <v>0</v>
      </c>
      <c r="M2154" s="9">
        <v>205</v>
      </c>
      <c r="N2154" s="9">
        <v>148</v>
      </c>
      <c r="O2154" s="9">
        <v>103</v>
      </c>
      <c r="P2154" s="9">
        <v>28.31</v>
      </c>
      <c r="Q2154" s="9">
        <v>75</v>
      </c>
      <c r="R2154" s="9">
        <v>60</v>
      </c>
    </row>
    <row r="2155" spans="1:18" x14ac:dyDescent="0.2">
      <c r="A2155" s="9">
        <v>0</v>
      </c>
      <c r="B2155" s="9">
        <v>1</v>
      </c>
      <c r="C2155" s="9">
        <v>56</v>
      </c>
      <c r="D2155" s="9">
        <v>1</v>
      </c>
      <c r="E2155" s="9">
        <v>0</v>
      </c>
      <c r="F2155" s="9">
        <v>0</v>
      </c>
      <c r="G2155" s="9">
        <v>1</v>
      </c>
      <c r="H2155" s="9">
        <v>20</v>
      </c>
      <c r="I2155" s="9">
        <v>0</v>
      </c>
      <c r="J2155" s="9">
        <v>0</v>
      </c>
      <c r="K2155" s="9">
        <v>1</v>
      </c>
      <c r="L2155" s="9">
        <v>0</v>
      </c>
      <c r="M2155" s="9">
        <v>197</v>
      </c>
      <c r="N2155" s="9">
        <v>140</v>
      </c>
      <c r="O2155" s="9">
        <v>86</v>
      </c>
      <c r="P2155" s="9">
        <v>25.16</v>
      </c>
      <c r="Q2155" s="9">
        <v>90</v>
      </c>
      <c r="R2155" s="9">
        <v>71</v>
      </c>
    </row>
    <row r="2156" spans="1:18" x14ac:dyDescent="0.2">
      <c r="A2156" s="9">
        <v>0</v>
      </c>
      <c r="B2156" s="9">
        <v>0</v>
      </c>
      <c r="C2156" s="9">
        <v>55</v>
      </c>
      <c r="D2156" s="9">
        <v>1</v>
      </c>
      <c r="E2156" s="9">
        <v>0</v>
      </c>
      <c r="F2156" s="9">
        <v>0</v>
      </c>
      <c r="G2156" s="9">
        <v>0</v>
      </c>
      <c r="H2156" s="9">
        <v>0</v>
      </c>
      <c r="I2156" s="9">
        <v>0</v>
      </c>
      <c r="J2156" s="9">
        <v>0</v>
      </c>
      <c r="K2156" s="9">
        <v>0</v>
      </c>
      <c r="L2156" s="9">
        <v>0</v>
      </c>
      <c r="M2156" s="9">
        <v>282</v>
      </c>
      <c r="N2156" s="9">
        <v>127.5</v>
      </c>
      <c r="O2156" s="9">
        <v>69</v>
      </c>
      <c r="P2156" s="9">
        <v>26.76</v>
      </c>
      <c r="Q2156" s="9">
        <v>76</v>
      </c>
      <c r="R2156" s="9">
        <v>78</v>
      </c>
    </row>
    <row r="2157" spans="1:18" x14ac:dyDescent="0.2">
      <c r="A2157" s="9">
        <v>0</v>
      </c>
      <c r="B2157" s="9">
        <v>1</v>
      </c>
      <c r="C2157" s="9">
        <v>41</v>
      </c>
      <c r="D2157" s="9">
        <v>0</v>
      </c>
      <c r="E2157" s="9">
        <v>0</v>
      </c>
      <c r="F2157" s="9">
        <v>0</v>
      </c>
      <c r="G2157" s="9">
        <v>1</v>
      </c>
      <c r="H2157" s="9">
        <v>10</v>
      </c>
      <c r="I2157" s="9">
        <v>0</v>
      </c>
      <c r="J2157" s="9">
        <v>0</v>
      </c>
      <c r="K2157" s="9">
        <v>0</v>
      </c>
      <c r="L2157" s="9">
        <v>0</v>
      </c>
      <c r="M2157" s="9">
        <v>213</v>
      </c>
      <c r="N2157" s="9">
        <v>120</v>
      </c>
      <c r="O2157" s="9">
        <v>78</v>
      </c>
      <c r="P2157" s="9">
        <v>28.78</v>
      </c>
      <c r="Q2157" s="9">
        <v>80</v>
      </c>
      <c r="R2157" s="9">
        <v>70</v>
      </c>
    </row>
    <row r="2158" spans="1:18" x14ac:dyDescent="0.2">
      <c r="A2158" s="9">
        <v>0</v>
      </c>
      <c r="B2158" s="9">
        <v>1</v>
      </c>
      <c r="C2158" s="9">
        <v>48</v>
      </c>
      <c r="D2158" s="9">
        <v>1</v>
      </c>
      <c r="E2158" s="9">
        <v>0</v>
      </c>
      <c r="F2158" s="9">
        <v>0</v>
      </c>
      <c r="G2158" s="9">
        <v>0</v>
      </c>
      <c r="H2158" s="9">
        <v>0</v>
      </c>
      <c r="I2158" s="9">
        <v>0</v>
      </c>
      <c r="J2158" s="9">
        <v>0</v>
      </c>
      <c r="K2158" s="9">
        <v>1</v>
      </c>
      <c r="L2158" s="9">
        <v>0</v>
      </c>
      <c r="M2158" s="9">
        <v>232</v>
      </c>
      <c r="N2158" s="9">
        <v>130.5</v>
      </c>
      <c r="O2158" s="9">
        <v>90</v>
      </c>
      <c r="P2158" s="9">
        <v>29.07</v>
      </c>
      <c r="Q2158" s="9">
        <v>85</v>
      </c>
      <c r="R2158" s="9">
        <v>118</v>
      </c>
    </row>
    <row r="2159" spans="1:18" x14ac:dyDescent="0.2">
      <c r="A2159" s="9">
        <v>0</v>
      </c>
      <c r="B2159" s="9">
        <v>1</v>
      </c>
      <c r="C2159" s="9">
        <v>57</v>
      </c>
      <c r="D2159" s="9">
        <v>0</v>
      </c>
      <c r="E2159" s="9">
        <v>0</v>
      </c>
      <c r="F2159" s="9">
        <v>1</v>
      </c>
      <c r="G2159" s="9">
        <v>0</v>
      </c>
      <c r="H2159" s="9">
        <v>0</v>
      </c>
      <c r="I2159" s="9">
        <v>0</v>
      </c>
      <c r="J2159" s="9">
        <v>0</v>
      </c>
      <c r="K2159" s="9">
        <v>0</v>
      </c>
      <c r="L2159" s="9">
        <v>0</v>
      </c>
      <c r="M2159" s="9">
        <v>238</v>
      </c>
      <c r="N2159" s="9">
        <v>128.5</v>
      </c>
      <c r="O2159" s="9">
        <v>87.5</v>
      </c>
      <c r="P2159" s="9">
        <v>25.38</v>
      </c>
      <c r="Q2159" s="9">
        <v>80</v>
      </c>
      <c r="R2159" s="9">
        <v>89</v>
      </c>
    </row>
    <row r="2160" spans="1:18" x14ac:dyDescent="0.2">
      <c r="A2160" s="9">
        <v>0</v>
      </c>
      <c r="B2160" s="9">
        <v>1</v>
      </c>
      <c r="C2160" s="9">
        <v>44</v>
      </c>
      <c r="D2160" s="9">
        <v>1</v>
      </c>
      <c r="E2160" s="9">
        <v>0</v>
      </c>
      <c r="F2160" s="9">
        <v>0</v>
      </c>
      <c r="G2160" s="9">
        <v>1</v>
      </c>
      <c r="H2160" s="9">
        <v>20</v>
      </c>
      <c r="I2160" s="9">
        <v>0</v>
      </c>
      <c r="J2160" s="9">
        <v>0</v>
      </c>
      <c r="K2160" s="9">
        <v>0</v>
      </c>
      <c r="L2160" s="9">
        <v>0</v>
      </c>
      <c r="M2160" s="9">
        <v>258</v>
      </c>
      <c r="N2160" s="9">
        <v>116</v>
      </c>
      <c r="O2160" s="9">
        <v>67</v>
      </c>
      <c r="P2160" s="9">
        <v>28.3</v>
      </c>
      <c r="Q2160" s="9">
        <v>75</v>
      </c>
      <c r="R2160" s="9">
        <v>79</v>
      </c>
    </row>
    <row r="2161" spans="1:18" x14ac:dyDescent="0.2">
      <c r="A2161" s="9">
        <v>0</v>
      </c>
      <c r="B2161" s="9">
        <v>1</v>
      </c>
      <c r="C2161" s="9">
        <v>40</v>
      </c>
      <c r="D2161" s="9">
        <v>0</v>
      </c>
      <c r="E2161" s="9">
        <v>0</v>
      </c>
      <c r="F2161" s="9">
        <v>1</v>
      </c>
      <c r="G2161" s="9">
        <v>1</v>
      </c>
      <c r="H2161" s="9">
        <v>40</v>
      </c>
      <c r="I2161" s="9">
        <v>0</v>
      </c>
      <c r="J2161" s="9">
        <v>0</v>
      </c>
      <c r="K2161" s="9">
        <v>0</v>
      </c>
      <c r="L2161" s="9">
        <v>0</v>
      </c>
      <c r="M2161" s="9">
        <v>208</v>
      </c>
      <c r="N2161" s="9">
        <v>120</v>
      </c>
      <c r="O2161" s="9">
        <v>80</v>
      </c>
      <c r="P2161" s="9">
        <v>25.98</v>
      </c>
      <c r="Q2161" s="9">
        <v>75</v>
      </c>
      <c r="R2161" s="9">
        <v>66</v>
      </c>
    </row>
    <row r="2162" spans="1:18" x14ac:dyDescent="0.2">
      <c r="A2162" s="9">
        <v>0</v>
      </c>
      <c r="B2162" s="9">
        <v>0</v>
      </c>
      <c r="C2162" s="9">
        <v>45</v>
      </c>
      <c r="D2162" s="9">
        <v>0</v>
      </c>
      <c r="E2162" s="9">
        <v>0</v>
      </c>
      <c r="F2162" s="9">
        <v>1</v>
      </c>
      <c r="G2162" s="9">
        <v>1</v>
      </c>
      <c r="H2162" s="9">
        <v>5</v>
      </c>
      <c r="I2162" s="9">
        <v>0</v>
      </c>
      <c r="J2162" s="9">
        <v>0</v>
      </c>
      <c r="K2162" s="9">
        <v>0</v>
      </c>
      <c r="L2162" s="9">
        <v>0</v>
      </c>
      <c r="M2162" s="9">
        <v>268</v>
      </c>
      <c r="N2162" s="9">
        <v>100</v>
      </c>
      <c r="O2162" s="9">
        <v>70</v>
      </c>
      <c r="P2162" s="9">
        <v>23.45</v>
      </c>
      <c r="Q2162" s="9">
        <v>73</v>
      </c>
      <c r="R2162" s="9">
        <v>87</v>
      </c>
    </row>
    <row r="2163" spans="1:18" x14ac:dyDescent="0.2">
      <c r="A2163" s="9">
        <v>0</v>
      </c>
      <c r="B2163" s="9">
        <v>1</v>
      </c>
      <c r="C2163" s="9">
        <v>57</v>
      </c>
      <c r="D2163" s="9">
        <v>0</v>
      </c>
      <c r="E2163" s="9">
        <v>0</v>
      </c>
      <c r="F2163" s="9">
        <v>1</v>
      </c>
      <c r="G2163" s="9">
        <v>0</v>
      </c>
      <c r="H2163" s="9">
        <v>0</v>
      </c>
      <c r="I2163" s="9">
        <v>0</v>
      </c>
      <c r="J2163" s="9">
        <v>0</v>
      </c>
      <c r="K2163" s="9">
        <v>0</v>
      </c>
      <c r="L2163" s="9">
        <v>0</v>
      </c>
      <c r="M2163" s="9">
        <v>314</v>
      </c>
      <c r="N2163" s="9">
        <v>109.5</v>
      </c>
      <c r="O2163" s="9">
        <v>72</v>
      </c>
      <c r="P2163" s="9">
        <v>25.62</v>
      </c>
      <c r="Q2163" s="9">
        <v>72</v>
      </c>
      <c r="R2163" s="9">
        <v>71</v>
      </c>
    </row>
    <row r="2164" spans="1:18" x14ac:dyDescent="0.2">
      <c r="A2164" s="9">
        <v>0</v>
      </c>
      <c r="B2164" s="9">
        <v>0</v>
      </c>
      <c r="C2164" s="9">
        <v>58</v>
      </c>
      <c r="D2164" s="9">
        <v>1</v>
      </c>
      <c r="E2164" s="9">
        <v>0</v>
      </c>
      <c r="F2164" s="9">
        <v>0</v>
      </c>
      <c r="G2164" s="9">
        <v>1</v>
      </c>
      <c r="H2164" s="9">
        <v>8</v>
      </c>
      <c r="I2164" s="9">
        <v>1</v>
      </c>
      <c r="J2164" s="9">
        <v>0</v>
      </c>
      <c r="K2164" s="9">
        <v>1</v>
      </c>
      <c r="L2164" s="9">
        <v>0</v>
      </c>
      <c r="M2164" s="9">
        <v>234</v>
      </c>
      <c r="N2164" s="9">
        <v>185</v>
      </c>
      <c r="O2164" s="9">
        <v>105</v>
      </c>
      <c r="P2164" s="9">
        <v>31.18</v>
      </c>
      <c r="Q2164" s="9">
        <v>75</v>
      </c>
      <c r="R2164" s="9">
        <v>78</v>
      </c>
    </row>
    <row r="2165" spans="1:18" x14ac:dyDescent="0.2">
      <c r="A2165" s="9">
        <v>0</v>
      </c>
      <c r="B2165" s="9">
        <v>1</v>
      </c>
      <c r="C2165" s="9">
        <v>42</v>
      </c>
      <c r="D2165" s="9">
        <v>0</v>
      </c>
      <c r="E2165" s="9">
        <v>0</v>
      </c>
      <c r="F2165" s="9">
        <v>0</v>
      </c>
      <c r="G2165" s="9">
        <v>1</v>
      </c>
      <c r="H2165" s="9">
        <v>20</v>
      </c>
      <c r="I2165" s="9">
        <v>0</v>
      </c>
      <c r="J2165" s="9">
        <v>0</v>
      </c>
      <c r="K2165" s="9">
        <v>1</v>
      </c>
      <c r="L2165" s="9">
        <v>0</v>
      </c>
      <c r="M2165" s="9">
        <v>260</v>
      </c>
      <c r="N2165" s="9">
        <v>132</v>
      </c>
      <c r="O2165" s="9">
        <v>86</v>
      </c>
      <c r="P2165" s="9">
        <v>29.76</v>
      </c>
      <c r="Q2165" s="9">
        <v>75</v>
      </c>
      <c r="R2165" s="9">
        <v>66</v>
      </c>
    </row>
    <row r="2166" spans="1:18" x14ac:dyDescent="0.2">
      <c r="A2166" s="9">
        <v>0</v>
      </c>
      <c r="B2166" s="9">
        <v>1</v>
      </c>
      <c r="C2166" s="9">
        <v>38</v>
      </c>
      <c r="D2166" s="9">
        <v>0</v>
      </c>
      <c r="E2166" s="9">
        <v>1</v>
      </c>
      <c r="F2166" s="9">
        <v>0</v>
      </c>
      <c r="G2166" s="9">
        <v>0</v>
      </c>
      <c r="H2166" s="9">
        <v>0</v>
      </c>
      <c r="I2166" s="9">
        <v>0</v>
      </c>
      <c r="J2166" s="9">
        <v>0</v>
      </c>
      <c r="K2166" s="9">
        <v>0</v>
      </c>
      <c r="L2166" s="9">
        <v>0</v>
      </c>
      <c r="M2166" s="9">
        <v>148</v>
      </c>
      <c r="N2166" s="9">
        <v>115</v>
      </c>
      <c r="O2166" s="9">
        <v>75</v>
      </c>
      <c r="P2166" s="9">
        <v>26.49</v>
      </c>
      <c r="Q2166" s="9">
        <v>75</v>
      </c>
      <c r="R2166" s="9">
        <v>74</v>
      </c>
    </row>
    <row r="2167" spans="1:18" x14ac:dyDescent="0.2">
      <c r="A2167" s="9">
        <v>1</v>
      </c>
      <c r="B2167" s="9">
        <v>1</v>
      </c>
      <c r="C2167" s="9">
        <v>41</v>
      </c>
      <c r="D2167" s="9">
        <v>0</v>
      </c>
      <c r="E2167" s="9">
        <v>1</v>
      </c>
      <c r="F2167" s="9">
        <v>0</v>
      </c>
      <c r="G2167" s="9">
        <v>1</v>
      </c>
      <c r="H2167" s="9">
        <v>20</v>
      </c>
      <c r="I2167" s="9">
        <v>0</v>
      </c>
      <c r="J2167" s="9">
        <v>0</v>
      </c>
      <c r="K2167" s="9">
        <v>0</v>
      </c>
      <c r="L2167" s="9">
        <v>0</v>
      </c>
      <c r="M2167" s="9">
        <v>199</v>
      </c>
      <c r="N2167" s="9">
        <v>139</v>
      </c>
      <c r="O2167" s="9">
        <v>80</v>
      </c>
      <c r="P2167" s="9">
        <v>25.51</v>
      </c>
      <c r="Q2167" s="9">
        <v>62</v>
      </c>
      <c r="R2167" s="9">
        <v>62</v>
      </c>
    </row>
    <row r="2168" spans="1:18" x14ac:dyDescent="0.2">
      <c r="A2168" s="9">
        <v>0</v>
      </c>
      <c r="B2168" s="9">
        <v>0</v>
      </c>
      <c r="C2168" s="9">
        <v>61</v>
      </c>
      <c r="D2168" s="9">
        <v>1</v>
      </c>
      <c r="E2168" s="9">
        <v>0</v>
      </c>
      <c r="F2168" s="9">
        <v>0</v>
      </c>
      <c r="G2168" s="9">
        <v>0</v>
      </c>
      <c r="H2168" s="9">
        <v>0</v>
      </c>
      <c r="I2168" s="9">
        <v>0</v>
      </c>
      <c r="J2168" s="9">
        <v>0</v>
      </c>
      <c r="K2168" s="9">
        <v>0</v>
      </c>
      <c r="L2168" s="9">
        <v>0</v>
      </c>
      <c r="M2168" s="9">
        <v>270</v>
      </c>
      <c r="N2168" s="9">
        <v>136.5</v>
      </c>
      <c r="O2168" s="9">
        <v>89</v>
      </c>
      <c r="P2168" s="9">
        <v>30.65</v>
      </c>
      <c r="Q2168" s="9">
        <v>63</v>
      </c>
      <c r="R2168" s="9">
        <v>87</v>
      </c>
    </row>
    <row r="2169" spans="1:18" x14ac:dyDescent="0.2">
      <c r="A2169" s="9">
        <v>1</v>
      </c>
      <c r="B2169" s="9">
        <v>0</v>
      </c>
      <c r="C2169" s="9">
        <v>63</v>
      </c>
      <c r="D2169" s="9">
        <v>1</v>
      </c>
      <c r="E2169" s="9">
        <v>0</v>
      </c>
      <c r="F2169" s="9">
        <v>0</v>
      </c>
      <c r="G2169" s="9">
        <v>0</v>
      </c>
      <c r="H2169" s="9">
        <v>0</v>
      </c>
      <c r="I2169" s="9">
        <v>0</v>
      </c>
      <c r="J2169" s="9">
        <v>0</v>
      </c>
      <c r="K2169" s="9">
        <v>1</v>
      </c>
      <c r="L2169" s="9">
        <v>0</v>
      </c>
      <c r="M2169" s="9">
        <v>275</v>
      </c>
      <c r="N2169" s="9">
        <v>148</v>
      </c>
      <c r="O2169" s="9">
        <v>75</v>
      </c>
      <c r="P2169" s="9">
        <v>28.87</v>
      </c>
      <c r="Q2169" s="9">
        <v>70</v>
      </c>
      <c r="R2169" s="9">
        <v>83</v>
      </c>
    </row>
    <row r="2170" spans="1:18" x14ac:dyDescent="0.2">
      <c r="A2170" s="9">
        <v>0</v>
      </c>
      <c r="B2170" s="9">
        <v>1</v>
      </c>
      <c r="C2170" s="9">
        <v>43</v>
      </c>
      <c r="D2170" s="9">
        <v>0</v>
      </c>
      <c r="E2170" s="9">
        <v>0</v>
      </c>
      <c r="F2170" s="9">
        <v>0</v>
      </c>
      <c r="G2170" s="9">
        <v>0</v>
      </c>
      <c r="H2170" s="9">
        <v>0</v>
      </c>
      <c r="I2170" s="9">
        <v>0</v>
      </c>
      <c r="J2170" s="9">
        <v>0</v>
      </c>
      <c r="K2170" s="9">
        <v>0</v>
      </c>
      <c r="L2170" s="9">
        <v>0</v>
      </c>
      <c r="M2170" s="9">
        <v>179</v>
      </c>
      <c r="N2170" s="9">
        <v>125</v>
      </c>
      <c r="O2170" s="9">
        <v>80</v>
      </c>
      <c r="P2170" s="9">
        <v>23.05</v>
      </c>
      <c r="Q2170" s="9">
        <v>63</v>
      </c>
      <c r="R2170" s="9">
        <v>78</v>
      </c>
    </row>
    <row r="2171" spans="1:18" x14ac:dyDescent="0.2">
      <c r="A2171" s="9">
        <v>0</v>
      </c>
      <c r="B2171" s="9">
        <v>1</v>
      </c>
      <c r="C2171" s="9">
        <v>43</v>
      </c>
      <c r="D2171" s="9">
        <v>0</v>
      </c>
      <c r="E2171" s="9">
        <v>1</v>
      </c>
      <c r="F2171" s="9">
        <v>0</v>
      </c>
      <c r="G2171" s="9">
        <v>1</v>
      </c>
      <c r="H2171" s="9">
        <v>15</v>
      </c>
      <c r="I2171" s="9">
        <v>0</v>
      </c>
      <c r="J2171" s="9">
        <v>0</v>
      </c>
      <c r="K2171" s="9">
        <v>0</v>
      </c>
      <c r="L2171" s="9">
        <v>0</v>
      </c>
      <c r="M2171" s="9">
        <v>240</v>
      </c>
      <c r="N2171" s="9">
        <v>137</v>
      </c>
      <c r="O2171" s="9">
        <v>86</v>
      </c>
      <c r="P2171" s="9">
        <v>26.32</v>
      </c>
      <c r="Q2171" s="9">
        <v>100</v>
      </c>
      <c r="R2171" s="9">
        <v>78</v>
      </c>
    </row>
    <row r="2172" spans="1:18" x14ac:dyDescent="0.2">
      <c r="A2172" s="9">
        <v>1</v>
      </c>
      <c r="B2172" s="9">
        <v>1</v>
      </c>
      <c r="C2172" s="9">
        <v>52</v>
      </c>
      <c r="D2172" s="9">
        <v>0</v>
      </c>
      <c r="E2172" s="9">
        <v>0</v>
      </c>
      <c r="F2172" s="9">
        <v>0</v>
      </c>
      <c r="G2172" s="9">
        <v>1</v>
      </c>
      <c r="H2172" s="9">
        <v>30</v>
      </c>
      <c r="I2172" s="9">
        <v>0</v>
      </c>
      <c r="J2172" s="9">
        <v>0</v>
      </c>
      <c r="K2172" s="9">
        <v>0</v>
      </c>
      <c r="L2172" s="9">
        <v>0</v>
      </c>
      <c r="M2172" s="9">
        <v>346</v>
      </c>
      <c r="N2172" s="9">
        <v>133</v>
      </c>
      <c r="O2172" s="9">
        <v>96</v>
      </c>
      <c r="P2172" s="9">
        <v>25.95</v>
      </c>
      <c r="Q2172" s="9">
        <v>65</v>
      </c>
      <c r="R2172" s="9">
        <v>126</v>
      </c>
    </row>
    <row r="2173" spans="1:18" x14ac:dyDescent="0.2">
      <c r="A2173" s="9">
        <v>0</v>
      </c>
      <c r="B2173" s="9">
        <v>0</v>
      </c>
      <c r="C2173" s="9">
        <v>48</v>
      </c>
      <c r="D2173" s="9">
        <v>0</v>
      </c>
      <c r="E2173" s="9">
        <v>1</v>
      </c>
      <c r="F2173" s="9">
        <v>0</v>
      </c>
      <c r="G2173" s="9">
        <v>0</v>
      </c>
      <c r="H2173" s="9">
        <v>0</v>
      </c>
      <c r="I2173" s="9">
        <v>0</v>
      </c>
      <c r="J2173" s="9">
        <v>0</v>
      </c>
      <c r="K2173" s="9">
        <v>0</v>
      </c>
      <c r="L2173" s="9">
        <v>0</v>
      </c>
      <c r="M2173" s="9">
        <v>237</v>
      </c>
      <c r="N2173" s="9">
        <v>124.5</v>
      </c>
      <c r="O2173" s="9">
        <v>66.5</v>
      </c>
      <c r="P2173" s="9">
        <v>33.29</v>
      </c>
      <c r="Q2173" s="9">
        <v>80</v>
      </c>
      <c r="R2173" s="9">
        <v>91</v>
      </c>
    </row>
    <row r="2174" spans="1:18" x14ac:dyDescent="0.2">
      <c r="A2174" s="9">
        <v>0</v>
      </c>
      <c r="B2174" s="9">
        <v>0</v>
      </c>
      <c r="C2174" s="9">
        <v>45</v>
      </c>
      <c r="D2174" s="9">
        <v>1</v>
      </c>
      <c r="E2174" s="9">
        <v>0</v>
      </c>
      <c r="F2174" s="9">
        <v>0</v>
      </c>
      <c r="G2174" s="9">
        <v>0</v>
      </c>
      <c r="H2174" s="9">
        <v>0</v>
      </c>
      <c r="I2174" s="9">
        <v>0</v>
      </c>
      <c r="J2174" s="9">
        <v>0</v>
      </c>
      <c r="K2174" s="9">
        <v>0</v>
      </c>
      <c r="L2174" s="9">
        <v>0</v>
      </c>
      <c r="M2174" s="9">
        <v>285</v>
      </c>
      <c r="N2174" s="9">
        <v>107.5</v>
      </c>
      <c r="O2174" s="9">
        <v>80</v>
      </c>
      <c r="P2174" s="9">
        <v>28.06</v>
      </c>
      <c r="Q2174" s="9">
        <v>74</v>
      </c>
      <c r="R2174" s="9">
        <v>78</v>
      </c>
    </row>
    <row r="2175" spans="1:18" x14ac:dyDescent="0.2">
      <c r="A2175" s="9">
        <v>0</v>
      </c>
      <c r="B2175" s="9">
        <v>1</v>
      </c>
      <c r="C2175" s="9">
        <v>44</v>
      </c>
      <c r="D2175" s="9">
        <v>1</v>
      </c>
      <c r="E2175" s="9">
        <v>0</v>
      </c>
      <c r="F2175" s="9">
        <v>0</v>
      </c>
      <c r="G2175" s="9">
        <v>1</v>
      </c>
      <c r="H2175" s="9">
        <v>20</v>
      </c>
      <c r="I2175" s="9">
        <v>0</v>
      </c>
      <c r="J2175" s="9">
        <v>0</v>
      </c>
      <c r="K2175" s="9">
        <v>0</v>
      </c>
      <c r="L2175" s="9">
        <v>0</v>
      </c>
      <c r="M2175" s="9">
        <v>193</v>
      </c>
      <c r="N2175" s="9">
        <v>134</v>
      </c>
      <c r="O2175" s="9">
        <v>88</v>
      </c>
      <c r="P2175" s="9">
        <v>23.77</v>
      </c>
      <c r="Q2175" s="9">
        <v>75</v>
      </c>
      <c r="R2175" s="9">
        <v>77</v>
      </c>
    </row>
    <row r="2176" spans="1:18" x14ac:dyDescent="0.2">
      <c r="A2176" s="9">
        <v>0</v>
      </c>
      <c r="B2176" s="9">
        <v>0</v>
      </c>
      <c r="C2176" s="9">
        <v>49</v>
      </c>
      <c r="D2176" s="9">
        <v>0</v>
      </c>
      <c r="E2176" s="9">
        <v>1</v>
      </c>
      <c r="F2176" s="9">
        <v>0</v>
      </c>
      <c r="G2176" s="9">
        <v>1</v>
      </c>
      <c r="H2176" s="9">
        <v>30</v>
      </c>
      <c r="I2176" s="9">
        <v>1</v>
      </c>
      <c r="J2176" s="9">
        <v>0</v>
      </c>
      <c r="K2176" s="9">
        <v>1</v>
      </c>
      <c r="L2176" s="9">
        <v>0</v>
      </c>
      <c r="M2176" s="9">
        <v>350</v>
      </c>
      <c r="N2176" s="9">
        <v>174</v>
      </c>
      <c r="O2176" s="9">
        <v>90</v>
      </c>
      <c r="P2176" s="9">
        <v>18.440000000000001</v>
      </c>
      <c r="Q2176" s="9">
        <v>110</v>
      </c>
      <c r="R2176" s="9">
        <v>78</v>
      </c>
    </row>
    <row r="2177" spans="1:18" x14ac:dyDescent="0.2">
      <c r="A2177" s="9">
        <v>0</v>
      </c>
      <c r="B2177" s="9">
        <v>1</v>
      </c>
      <c r="C2177" s="9">
        <v>42</v>
      </c>
      <c r="D2177" s="9">
        <v>0</v>
      </c>
      <c r="E2177" s="9">
        <v>0</v>
      </c>
      <c r="F2177" s="9">
        <v>0</v>
      </c>
      <c r="G2177" s="9">
        <v>1</v>
      </c>
      <c r="H2177" s="9">
        <v>20</v>
      </c>
      <c r="I2177" s="9">
        <v>0</v>
      </c>
      <c r="J2177" s="9">
        <v>0</v>
      </c>
      <c r="K2177" s="9">
        <v>0</v>
      </c>
      <c r="L2177" s="9">
        <v>0</v>
      </c>
      <c r="M2177" s="9">
        <v>166</v>
      </c>
      <c r="N2177" s="9">
        <v>110</v>
      </c>
      <c r="O2177" s="9">
        <v>70</v>
      </c>
      <c r="P2177" s="9">
        <v>19.97</v>
      </c>
      <c r="Q2177" s="9">
        <v>75</v>
      </c>
      <c r="R2177" s="9">
        <v>69</v>
      </c>
    </row>
    <row r="2178" spans="1:18" x14ac:dyDescent="0.2">
      <c r="A2178" s="9">
        <v>0</v>
      </c>
      <c r="B2178" s="9">
        <v>0</v>
      </c>
      <c r="C2178" s="9">
        <v>42</v>
      </c>
      <c r="D2178" s="9">
        <v>0</v>
      </c>
      <c r="E2178" s="9">
        <v>0</v>
      </c>
      <c r="F2178" s="9">
        <v>0</v>
      </c>
      <c r="G2178" s="9">
        <v>1</v>
      </c>
      <c r="H2178" s="9">
        <v>6</v>
      </c>
      <c r="I2178" s="9">
        <v>0</v>
      </c>
      <c r="J2178" s="9">
        <v>0</v>
      </c>
      <c r="K2178" s="9">
        <v>0</v>
      </c>
      <c r="L2178" s="9">
        <v>0</v>
      </c>
      <c r="M2178" s="9">
        <v>219</v>
      </c>
      <c r="N2178" s="9">
        <v>120</v>
      </c>
      <c r="O2178" s="9">
        <v>70</v>
      </c>
      <c r="P2178" s="9">
        <v>24.1</v>
      </c>
      <c r="Q2178" s="9">
        <v>57</v>
      </c>
      <c r="R2178" s="9">
        <v>73</v>
      </c>
    </row>
    <row r="2179" spans="1:18" x14ac:dyDescent="0.2">
      <c r="A2179" s="9">
        <v>0</v>
      </c>
      <c r="B2179" s="9">
        <v>0</v>
      </c>
      <c r="C2179" s="9">
        <v>57</v>
      </c>
      <c r="D2179" s="9">
        <v>1</v>
      </c>
      <c r="E2179" s="9">
        <v>0</v>
      </c>
      <c r="F2179" s="9">
        <v>0</v>
      </c>
      <c r="G2179" s="9">
        <v>1</v>
      </c>
      <c r="H2179" s="9">
        <v>20</v>
      </c>
      <c r="I2179" s="9">
        <v>1</v>
      </c>
      <c r="J2179" s="9">
        <v>0</v>
      </c>
      <c r="K2179" s="9">
        <v>1</v>
      </c>
      <c r="L2179" s="9">
        <v>0</v>
      </c>
      <c r="M2179" s="9">
        <v>281</v>
      </c>
      <c r="N2179" s="9">
        <v>192</v>
      </c>
      <c r="O2179" s="9">
        <v>105</v>
      </c>
      <c r="P2179" s="9">
        <v>27.04</v>
      </c>
      <c r="Q2179" s="9">
        <v>64</v>
      </c>
      <c r="R2179" s="9">
        <v>75</v>
      </c>
    </row>
    <row r="2180" spans="1:18" x14ac:dyDescent="0.2">
      <c r="A2180" s="9">
        <v>0</v>
      </c>
      <c r="B2180" s="9">
        <v>1</v>
      </c>
      <c r="C2180" s="9">
        <v>57</v>
      </c>
      <c r="D2180" s="9">
        <v>0</v>
      </c>
      <c r="E2180" s="9">
        <v>0</v>
      </c>
      <c r="F2180" s="9">
        <v>1</v>
      </c>
      <c r="G2180" s="9">
        <v>0</v>
      </c>
      <c r="H2180" s="9">
        <v>0</v>
      </c>
      <c r="I2180" s="9">
        <v>0</v>
      </c>
      <c r="J2180" s="9">
        <v>0</v>
      </c>
      <c r="K2180" s="9">
        <v>0</v>
      </c>
      <c r="L2180" s="9">
        <v>0</v>
      </c>
      <c r="M2180" s="9">
        <v>272</v>
      </c>
      <c r="N2180" s="9">
        <v>109</v>
      </c>
      <c r="O2180" s="9">
        <v>77</v>
      </c>
      <c r="P2180" s="9">
        <v>25.57</v>
      </c>
      <c r="Q2180" s="9">
        <v>75</v>
      </c>
      <c r="R2180" s="9">
        <v>89</v>
      </c>
    </row>
    <row r="2181" spans="1:18" x14ac:dyDescent="0.2">
      <c r="A2181" s="9">
        <v>0</v>
      </c>
      <c r="B2181" s="9">
        <v>0</v>
      </c>
      <c r="C2181" s="9">
        <v>54</v>
      </c>
      <c r="D2181" s="9">
        <v>0</v>
      </c>
      <c r="E2181" s="9">
        <v>1</v>
      </c>
      <c r="F2181" s="9">
        <v>0</v>
      </c>
      <c r="G2181" s="9">
        <v>0</v>
      </c>
      <c r="H2181" s="9">
        <v>0</v>
      </c>
      <c r="I2181" s="9">
        <v>0</v>
      </c>
      <c r="J2181" s="9">
        <v>0</v>
      </c>
      <c r="K2181" s="9">
        <v>0</v>
      </c>
      <c r="L2181" s="9">
        <v>0</v>
      </c>
      <c r="M2181" s="9">
        <v>243</v>
      </c>
      <c r="N2181" s="9">
        <v>138</v>
      </c>
      <c r="O2181" s="9">
        <v>79</v>
      </c>
      <c r="P2181" s="9">
        <v>21.93</v>
      </c>
      <c r="Q2181" s="9">
        <v>75</v>
      </c>
      <c r="R2181" s="9">
        <v>95</v>
      </c>
    </row>
    <row r="2182" spans="1:18" x14ac:dyDescent="0.2">
      <c r="A2182" s="9">
        <v>0</v>
      </c>
      <c r="B2182" s="9">
        <v>1</v>
      </c>
      <c r="C2182" s="9">
        <v>39</v>
      </c>
      <c r="D2182" s="9">
        <v>0</v>
      </c>
      <c r="E2182" s="9">
        <v>0</v>
      </c>
      <c r="F2182" s="9">
        <v>0</v>
      </c>
      <c r="G2182" s="9">
        <v>0</v>
      </c>
      <c r="H2182" s="9">
        <v>0</v>
      </c>
      <c r="I2182" s="9">
        <v>0</v>
      </c>
      <c r="J2182" s="9">
        <v>0</v>
      </c>
      <c r="K2182" s="9">
        <v>1</v>
      </c>
      <c r="L2182" s="9">
        <v>0</v>
      </c>
      <c r="M2182" s="9">
        <v>208</v>
      </c>
      <c r="N2182" s="9">
        <v>146</v>
      </c>
      <c r="O2182" s="9">
        <v>92</v>
      </c>
      <c r="P2182" s="9">
        <v>25.91</v>
      </c>
      <c r="Q2182" s="9">
        <v>69</v>
      </c>
      <c r="R2182" s="9">
        <v>74</v>
      </c>
    </row>
    <row r="2183" spans="1:18" x14ac:dyDescent="0.2">
      <c r="A2183" s="9">
        <v>0</v>
      </c>
      <c r="B2183" s="9">
        <v>0</v>
      </c>
      <c r="C2183" s="9">
        <v>50</v>
      </c>
      <c r="D2183" s="9">
        <v>0</v>
      </c>
      <c r="E2183" s="9">
        <v>0</v>
      </c>
      <c r="F2183" s="9">
        <v>1</v>
      </c>
      <c r="G2183" s="9">
        <v>1</v>
      </c>
      <c r="H2183" s="9">
        <v>10</v>
      </c>
      <c r="I2183" s="9">
        <v>0</v>
      </c>
      <c r="J2183" s="9">
        <v>0</v>
      </c>
      <c r="K2183" s="9">
        <v>1</v>
      </c>
      <c r="L2183" s="9">
        <v>0</v>
      </c>
      <c r="M2183" s="9">
        <v>240</v>
      </c>
      <c r="N2183" s="9">
        <v>176.5</v>
      </c>
      <c r="O2183" s="9">
        <v>115</v>
      </c>
      <c r="P2183" s="9">
        <v>27.71</v>
      </c>
      <c r="Q2183" s="9">
        <v>70</v>
      </c>
      <c r="R2183" s="9">
        <v>83</v>
      </c>
    </row>
    <row r="2184" spans="1:18" x14ac:dyDescent="0.2">
      <c r="A2184" s="9">
        <v>0</v>
      </c>
      <c r="B2184" s="9">
        <v>0</v>
      </c>
      <c r="C2184" s="9">
        <v>49</v>
      </c>
      <c r="D2184" s="9">
        <v>0</v>
      </c>
      <c r="E2184" s="9">
        <v>1</v>
      </c>
      <c r="F2184" s="9">
        <v>0</v>
      </c>
      <c r="G2184" s="9">
        <v>1</v>
      </c>
      <c r="H2184" s="9">
        <v>1</v>
      </c>
      <c r="I2184" s="9">
        <v>0</v>
      </c>
      <c r="J2184" s="9">
        <v>0</v>
      </c>
      <c r="K2184" s="9">
        <v>0</v>
      </c>
      <c r="L2184" s="9">
        <v>0</v>
      </c>
      <c r="M2184" s="9">
        <v>240</v>
      </c>
      <c r="N2184" s="9">
        <v>110</v>
      </c>
      <c r="O2184" s="9">
        <v>71</v>
      </c>
      <c r="P2184" s="9">
        <v>22.02</v>
      </c>
      <c r="Q2184" s="9">
        <v>73</v>
      </c>
      <c r="R2184" s="9">
        <v>84</v>
      </c>
    </row>
    <row r="2185" spans="1:18" x14ac:dyDescent="0.2">
      <c r="A2185" s="9">
        <v>0</v>
      </c>
      <c r="B2185" s="9">
        <v>1</v>
      </c>
      <c r="C2185" s="9">
        <v>49</v>
      </c>
      <c r="D2185" s="9">
        <v>1</v>
      </c>
      <c r="E2185" s="9">
        <v>0</v>
      </c>
      <c r="F2185" s="9">
        <v>0</v>
      </c>
      <c r="G2185" s="9">
        <v>1</v>
      </c>
      <c r="H2185" s="9">
        <v>20</v>
      </c>
      <c r="I2185" s="9">
        <v>0</v>
      </c>
      <c r="J2185" s="9">
        <v>0</v>
      </c>
      <c r="K2185" s="9">
        <v>0</v>
      </c>
      <c r="L2185" s="9">
        <v>0</v>
      </c>
      <c r="M2185" s="9">
        <v>206</v>
      </c>
      <c r="N2185" s="9">
        <v>101</v>
      </c>
      <c r="O2185" s="9">
        <v>69</v>
      </c>
      <c r="P2185" s="9">
        <v>28.4</v>
      </c>
      <c r="Q2185" s="9">
        <v>85</v>
      </c>
      <c r="R2185" s="9">
        <v>82</v>
      </c>
    </row>
    <row r="2186" spans="1:18" x14ac:dyDescent="0.2">
      <c r="A2186" s="9">
        <v>0</v>
      </c>
      <c r="B2186" s="9">
        <v>1</v>
      </c>
      <c r="C2186" s="9">
        <v>48</v>
      </c>
      <c r="D2186" s="9">
        <v>0</v>
      </c>
      <c r="E2186" s="9">
        <v>1</v>
      </c>
      <c r="F2186" s="9">
        <v>0</v>
      </c>
      <c r="G2186" s="9">
        <v>0</v>
      </c>
      <c r="H2186" s="9">
        <v>0</v>
      </c>
      <c r="I2186" s="9">
        <v>0</v>
      </c>
      <c r="J2186" s="9">
        <v>0</v>
      </c>
      <c r="K2186" s="9">
        <v>1</v>
      </c>
      <c r="L2186" s="9">
        <v>0</v>
      </c>
      <c r="M2186" s="9">
        <v>251</v>
      </c>
      <c r="N2186" s="9">
        <v>148</v>
      </c>
      <c r="O2186" s="9">
        <v>91</v>
      </c>
      <c r="P2186" s="9">
        <v>25.79</v>
      </c>
      <c r="Q2186" s="9">
        <v>75</v>
      </c>
      <c r="R2186" s="9">
        <v>83</v>
      </c>
    </row>
    <row r="2187" spans="1:18" x14ac:dyDescent="0.2">
      <c r="A2187" s="9">
        <v>0</v>
      </c>
      <c r="B2187" s="9">
        <v>0</v>
      </c>
      <c r="C2187" s="9">
        <v>39</v>
      </c>
      <c r="D2187" s="9">
        <v>0</v>
      </c>
      <c r="E2187" s="9">
        <v>1</v>
      </c>
      <c r="F2187" s="9">
        <v>0</v>
      </c>
      <c r="G2187" s="9">
        <v>1</v>
      </c>
      <c r="H2187" s="9">
        <v>9</v>
      </c>
      <c r="I2187" s="9">
        <v>0</v>
      </c>
      <c r="J2187" s="9">
        <v>0</v>
      </c>
      <c r="K2187" s="9">
        <v>0</v>
      </c>
      <c r="L2187" s="9">
        <v>0</v>
      </c>
      <c r="M2187" s="9">
        <v>270</v>
      </c>
      <c r="N2187" s="9">
        <v>110</v>
      </c>
      <c r="O2187" s="9">
        <v>78</v>
      </c>
      <c r="P2187" s="9">
        <v>22</v>
      </c>
      <c r="Q2187" s="9">
        <v>75</v>
      </c>
      <c r="R2187" s="9">
        <v>68</v>
      </c>
    </row>
    <row r="2188" spans="1:18" x14ac:dyDescent="0.2">
      <c r="A2188" s="9">
        <v>0</v>
      </c>
      <c r="B2188" s="9">
        <v>0</v>
      </c>
      <c r="C2188" s="9">
        <v>54</v>
      </c>
      <c r="D2188" s="9">
        <v>0</v>
      </c>
      <c r="E2188" s="9">
        <v>0</v>
      </c>
      <c r="F2188" s="9">
        <v>1</v>
      </c>
      <c r="G2188" s="9">
        <v>0</v>
      </c>
      <c r="H2188" s="9">
        <v>0</v>
      </c>
      <c r="I2188" s="9">
        <v>0</v>
      </c>
      <c r="J2188" s="9">
        <v>0</v>
      </c>
      <c r="K2188" s="9">
        <v>0</v>
      </c>
      <c r="L2188" s="9">
        <v>0</v>
      </c>
      <c r="M2188" s="9">
        <v>292</v>
      </c>
      <c r="N2188" s="9">
        <v>137</v>
      </c>
      <c r="O2188" s="9">
        <v>84</v>
      </c>
      <c r="P2188" s="9">
        <v>24.96</v>
      </c>
      <c r="Q2188" s="9">
        <v>60</v>
      </c>
      <c r="R2188" s="9">
        <v>94</v>
      </c>
    </row>
    <row r="2189" spans="1:18" x14ac:dyDescent="0.2">
      <c r="A2189" s="9">
        <v>0</v>
      </c>
      <c r="B2189" s="9">
        <v>0</v>
      </c>
      <c r="C2189" s="9">
        <v>51</v>
      </c>
      <c r="D2189" s="9">
        <v>0</v>
      </c>
      <c r="E2189" s="9">
        <v>1</v>
      </c>
      <c r="F2189" s="9">
        <v>0</v>
      </c>
      <c r="G2189" s="9">
        <v>0</v>
      </c>
      <c r="H2189" s="9">
        <v>0</v>
      </c>
      <c r="I2189" s="9">
        <v>0</v>
      </c>
      <c r="J2189" s="9">
        <v>0</v>
      </c>
      <c r="K2189" s="9">
        <v>0</v>
      </c>
      <c r="L2189" s="9">
        <v>0</v>
      </c>
      <c r="M2189" s="9">
        <v>235</v>
      </c>
      <c r="N2189" s="9">
        <v>110.5</v>
      </c>
      <c r="O2189" s="9">
        <v>69</v>
      </c>
      <c r="P2189" s="9">
        <v>21.8</v>
      </c>
      <c r="Q2189" s="9">
        <v>70</v>
      </c>
      <c r="R2189" s="9">
        <v>86</v>
      </c>
    </row>
    <row r="2190" spans="1:18" x14ac:dyDescent="0.2">
      <c r="A2190" s="9">
        <v>0</v>
      </c>
      <c r="B2190" s="9">
        <v>1</v>
      </c>
      <c r="C2190" s="9">
        <v>54</v>
      </c>
      <c r="D2190" s="9">
        <v>0</v>
      </c>
      <c r="E2190" s="9">
        <v>1</v>
      </c>
      <c r="F2190" s="9">
        <v>0</v>
      </c>
      <c r="G2190" s="9">
        <v>1</v>
      </c>
      <c r="H2190" s="9">
        <v>30</v>
      </c>
      <c r="I2190" s="9">
        <v>0</v>
      </c>
      <c r="J2190" s="9">
        <v>0</v>
      </c>
      <c r="K2190" s="9">
        <v>1</v>
      </c>
      <c r="L2190" s="9">
        <v>0</v>
      </c>
      <c r="M2190" s="9">
        <v>212</v>
      </c>
      <c r="N2190" s="9">
        <v>153</v>
      </c>
      <c r="O2190" s="9">
        <v>100</v>
      </c>
      <c r="P2190" s="9">
        <v>27.03</v>
      </c>
      <c r="Q2190" s="9">
        <v>52</v>
      </c>
      <c r="R2190" s="9">
        <v>82</v>
      </c>
    </row>
    <row r="2191" spans="1:18" x14ac:dyDescent="0.2">
      <c r="A2191" s="9">
        <v>0</v>
      </c>
      <c r="B2191" s="9">
        <v>0</v>
      </c>
      <c r="C2191" s="9">
        <v>58</v>
      </c>
      <c r="D2191" s="9">
        <v>0</v>
      </c>
      <c r="E2191" s="9">
        <v>1</v>
      </c>
      <c r="F2191" s="9">
        <v>0</v>
      </c>
      <c r="G2191" s="9">
        <v>0</v>
      </c>
      <c r="H2191" s="9">
        <v>0</v>
      </c>
      <c r="I2191" s="9">
        <v>0</v>
      </c>
      <c r="J2191" s="9">
        <v>0</v>
      </c>
      <c r="K2191" s="9">
        <v>1</v>
      </c>
      <c r="L2191" s="9">
        <v>0</v>
      </c>
      <c r="M2191" s="9">
        <v>200</v>
      </c>
      <c r="N2191" s="9">
        <v>177</v>
      </c>
      <c r="O2191" s="9">
        <v>97</v>
      </c>
      <c r="P2191" s="9">
        <v>28.4</v>
      </c>
      <c r="Q2191" s="9">
        <v>86</v>
      </c>
      <c r="R2191" s="9">
        <v>73</v>
      </c>
    </row>
    <row r="2192" spans="1:18" x14ac:dyDescent="0.2">
      <c r="A2192" s="9">
        <v>0</v>
      </c>
      <c r="B2192" s="9">
        <v>0</v>
      </c>
      <c r="C2192" s="9">
        <v>45</v>
      </c>
      <c r="D2192" s="9">
        <v>1</v>
      </c>
      <c r="E2192" s="9">
        <v>0</v>
      </c>
      <c r="F2192" s="9">
        <v>0</v>
      </c>
      <c r="G2192" s="9">
        <v>0</v>
      </c>
      <c r="H2192" s="9">
        <v>0</v>
      </c>
      <c r="I2192" s="9">
        <v>0</v>
      </c>
      <c r="J2192" s="9">
        <v>0</v>
      </c>
      <c r="K2192" s="9">
        <v>0</v>
      </c>
      <c r="L2192" s="9">
        <v>0</v>
      </c>
      <c r="M2192" s="9">
        <v>238</v>
      </c>
      <c r="N2192" s="9">
        <v>127.5</v>
      </c>
      <c r="O2192" s="9">
        <v>83.5</v>
      </c>
      <c r="P2192" s="9">
        <v>27.73</v>
      </c>
      <c r="Q2192" s="9">
        <v>90</v>
      </c>
      <c r="R2192" s="9">
        <v>78</v>
      </c>
    </row>
    <row r="2193" spans="1:18" x14ac:dyDescent="0.2">
      <c r="A2193" s="9">
        <v>0</v>
      </c>
      <c r="B2193" s="9">
        <v>1</v>
      </c>
      <c r="C2193" s="9">
        <v>60</v>
      </c>
      <c r="D2193" s="9">
        <v>0</v>
      </c>
      <c r="E2193" s="9">
        <v>0</v>
      </c>
      <c r="F2193" s="9">
        <v>0</v>
      </c>
      <c r="G2193" s="9">
        <v>0</v>
      </c>
      <c r="H2193" s="9">
        <v>0</v>
      </c>
      <c r="I2193" s="9">
        <v>0</v>
      </c>
      <c r="J2193" s="9">
        <v>0</v>
      </c>
      <c r="K2193" s="9">
        <v>0</v>
      </c>
      <c r="L2193" s="9">
        <v>0</v>
      </c>
      <c r="M2193" s="9">
        <v>227</v>
      </c>
      <c r="N2193" s="9">
        <v>119</v>
      </c>
      <c r="O2193" s="9">
        <v>76</v>
      </c>
      <c r="P2193" s="9">
        <v>24.8</v>
      </c>
      <c r="Q2193" s="9">
        <v>71</v>
      </c>
      <c r="R2193" s="9">
        <v>92</v>
      </c>
    </row>
    <row r="2194" spans="1:18" x14ac:dyDescent="0.2">
      <c r="A2194" s="9">
        <v>0</v>
      </c>
      <c r="B2194" s="9">
        <v>1</v>
      </c>
      <c r="C2194" s="9">
        <v>47</v>
      </c>
      <c r="D2194" s="9">
        <v>1</v>
      </c>
      <c r="E2194" s="9">
        <v>0</v>
      </c>
      <c r="F2194" s="9">
        <v>0</v>
      </c>
      <c r="G2194" s="9">
        <v>1</v>
      </c>
      <c r="H2194" s="9">
        <v>1</v>
      </c>
      <c r="I2194" s="9">
        <v>0</v>
      </c>
      <c r="J2194" s="9">
        <v>0</v>
      </c>
      <c r="K2194" s="9">
        <v>0</v>
      </c>
      <c r="L2194" s="9">
        <v>0</v>
      </c>
      <c r="M2194" s="9">
        <v>183</v>
      </c>
      <c r="N2194" s="9">
        <v>112.5</v>
      </c>
      <c r="O2194" s="9">
        <v>73</v>
      </c>
      <c r="P2194" s="9">
        <v>24.27</v>
      </c>
      <c r="Q2194" s="9">
        <v>68</v>
      </c>
      <c r="R2194" s="9">
        <v>80</v>
      </c>
    </row>
    <row r="2195" spans="1:18" x14ac:dyDescent="0.2">
      <c r="A2195" s="9">
        <v>0</v>
      </c>
      <c r="B2195" s="9">
        <v>0</v>
      </c>
      <c r="C2195" s="9">
        <v>40</v>
      </c>
      <c r="D2195" s="9">
        <v>0</v>
      </c>
      <c r="E2195" s="9">
        <v>1</v>
      </c>
      <c r="F2195" s="9">
        <v>0</v>
      </c>
      <c r="G2195" s="9">
        <v>0</v>
      </c>
      <c r="H2195" s="9">
        <v>0</v>
      </c>
      <c r="I2195" s="9">
        <v>0</v>
      </c>
      <c r="J2195" s="9">
        <v>0</v>
      </c>
      <c r="K2195" s="9">
        <v>1</v>
      </c>
      <c r="L2195" s="9">
        <v>0</v>
      </c>
      <c r="M2195" s="9">
        <v>254</v>
      </c>
      <c r="N2195" s="9">
        <v>132</v>
      </c>
      <c r="O2195" s="9">
        <v>92</v>
      </c>
      <c r="P2195" s="9">
        <v>23.45</v>
      </c>
      <c r="Q2195" s="9">
        <v>75</v>
      </c>
      <c r="R2195" s="9">
        <v>62</v>
      </c>
    </row>
    <row r="2196" spans="1:18" x14ac:dyDescent="0.2">
      <c r="A2196" s="9">
        <v>0</v>
      </c>
      <c r="B2196" s="9">
        <v>0</v>
      </c>
      <c r="C2196" s="9">
        <v>64</v>
      </c>
      <c r="D2196" s="9">
        <v>1</v>
      </c>
      <c r="E2196" s="9">
        <v>0</v>
      </c>
      <c r="F2196" s="9">
        <v>0</v>
      </c>
      <c r="G2196" s="9">
        <v>0</v>
      </c>
      <c r="H2196" s="9">
        <v>0</v>
      </c>
      <c r="I2196" s="9">
        <v>0</v>
      </c>
      <c r="J2196" s="9">
        <v>0</v>
      </c>
      <c r="K2196" s="9">
        <v>0</v>
      </c>
      <c r="L2196" s="9">
        <v>0</v>
      </c>
      <c r="M2196" s="9">
        <v>213</v>
      </c>
      <c r="N2196" s="9">
        <v>133</v>
      </c>
      <c r="O2196" s="9">
        <v>77.5</v>
      </c>
      <c r="P2196" s="9">
        <v>35.619999999999997</v>
      </c>
      <c r="Q2196" s="9">
        <v>77</v>
      </c>
      <c r="R2196" s="9">
        <v>74</v>
      </c>
    </row>
    <row r="2197" spans="1:18" x14ac:dyDescent="0.2">
      <c r="A2197" s="9">
        <v>0</v>
      </c>
      <c r="B2197" s="9">
        <v>0</v>
      </c>
      <c r="C2197" s="9">
        <v>47</v>
      </c>
      <c r="D2197" s="9">
        <v>1</v>
      </c>
      <c r="E2197" s="9">
        <v>0</v>
      </c>
      <c r="F2197" s="9">
        <v>0</v>
      </c>
      <c r="G2197" s="9">
        <v>0</v>
      </c>
      <c r="H2197" s="9">
        <v>0</v>
      </c>
      <c r="I2197" s="9">
        <v>0</v>
      </c>
      <c r="J2197" s="9">
        <v>0</v>
      </c>
      <c r="K2197" s="9">
        <v>1</v>
      </c>
      <c r="L2197" s="9">
        <v>0</v>
      </c>
      <c r="M2197" s="9">
        <v>190</v>
      </c>
      <c r="N2197" s="9">
        <v>160</v>
      </c>
      <c r="O2197" s="9">
        <v>96</v>
      </c>
      <c r="P2197" s="9">
        <v>28.02</v>
      </c>
      <c r="Q2197" s="9">
        <v>94</v>
      </c>
      <c r="R2197" s="9">
        <v>64</v>
      </c>
    </row>
    <row r="2198" spans="1:18" x14ac:dyDescent="0.2">
      <c r="A2198" s="9">
        <v>0</v>
      </c>
      <c r="B2198" s="9">
        <v>1</v>
      </c>
      <c r="C2198" s="9">
        <v>54</v>
      </c>
      <c r="D2198" s="9">
        <v>0</v>
      </c>
      <c r="E2198" s="9">
        <v>0</v>
      </c>
      <c r="F2198" s="9">
        <v>0</v>
      </c>
      <c r="G2198" s="9">
        <v>1</v>
      </c>
      <c r="H2198" s="9">
        <v>30</v>
      </c>
      <c r="I2198" s="9">
        <v>0</v>
      </c>
      <c r="J2198" s="9">
        <v>0</v>
      </c>
      <c r="K2198" s="9">
        <v>0</v>
      </c>
      <c r="L2198" s="9">
        <v>0</v>
      </c>
      <c r="M2198" s="9">
        <v>195</v>
      </c>
      <c r="N2198" s="9">
        <v>113.5</v>
      </c>
      <c r="O2198" s="9">
        <v>72</v>
      </c>
      <c r="P2198" s="9">
        <v>21.78</v>
      </c>
      <c r="Q2198" s="9">
        <v>65</v>
      </c>
      <c r="R2198" s="9">
        <v>67</v>
      </c>
    </row>
    <row r="2199" spans="1:18" x14ac:dyDescent="0.2">
      <c r="A2199" s="9">
        <v>1</v>
      </c>
      <c r="B2199" s="9">
        <v>1</v>
      </c>
      <c r="C2199" s="9">
        <v>60</v>
      </c>
      <c r="D2199" s="9">
        <v>1</v>
      </c>
      <c r="E2199" s="9">
        <v>0</v>
      </c>
      <c r="F2199" s="9">
        <v>0</v>
      </c>
      <c r="G2199" s="9">
        <v>1</v>
      </c>
      <c r="H2199" s="9">
        <v>40</v>
      </c>
      <c r="I2199" s="9">
        <v>0</v>
      </c>
      <c r="J2199" s="9">
        <v>0</v>
      </c>
      <c r="K2199" s="9">
        <v>1</v>
      </c>
      <c r="L2199" s="9">
        <v>0</v>
      </c>
      <c r="M2199" s="9">
        <v>230</v>
      </c>
      <c r="N2199" s="9">
        <v>149</v>
      </c>
      <c r="O2199" s="9">
        <v>95</v>
      </c>
      <c r="P2199" s="9">
        <v>26.68</v>
      </c>
      <c r="Q2199" s="9">
        <v>67</v>
      </c>
      <c r="R2199" s="9">
        <v>92</v>
      </c>
    </row>
    <row r="2200" spans="1:18" x14ac:dyDescent="0.2">
      <c r="A2200" s="9">
        <v>0</v>
      </c>
      <c r="B2200" s="9">
        <v>1</v>
      </c>
      <c r="C2200" s="9">
        <v>48</v>
      </c>
      <c r="D2200" s="9">
        <v>0</v>
      </c>
      <c r="E2200" s="9">
        <v>1</v>
      </c>
      <c r="F2200" s="9">
        <v>0</v>
      </c>
      <c r="G2200" s="9">
        <v>0</v>
      </c>
      <c r="H2200" s="9">
        <v>0</v>
      </c>
      <c r="I2200" s="9">
        <v>1</v>
      </c>
      <c r="J2200" s="9">
        <v>0</v>
      </c>
      <c r="K2200" s="9">
        <v>1</v>
      </c>
      <c r="L2200" s="9">
        <v>0</v>
      </c>
      <c r="M2200" s="9">
        <v>336</v>
      </c>
      <c r="N2200" s="9">
        <v>183</v>
      </c>
      <c r="O2200" s="9">
        <v>108</v>
      </c>
      <c r="P2200" s="9">
        <v>28.11</v>
      </c>
      <c r="Q2200" s="9">
        <v>106</v>
      </c>
      <c r="R2200" s="9">
        <v>96</v>
      </c>
    </row>
    <row r="2201" spans="1:18" x14ac:dyDescent="0.2">
      <c r="A2201" s="9">
        <v>0</v>
      </c>
      <c r="B2201" s="9">
        <v>0</v>
      </c>
      <c r="C2201" s="9">
        <v>41</v>
      </c>
      <c r="D2201" s="9">
        <v>0</v>
      </c>
      <c r="E2201" s="9">
        <v>0</v>
      </c>
      <c r="F2201" s="9">
        <v>0</v>
      </c>
      <c r="G2201" s="9">
        <v>0</v>
      </c>
      <c r="H2201" s="9">
        <v>0</v>
      </c>
      <c r="I2201" s="9">
        <v>0</v>
      </c>
      <c r="J2201" s="9">
        <v>0</v>
      </c>
      <c r="K2201" s="9">
        <v>0</v>
      </c>
      <c r="L2201" s="9">
        <v>0</v>
      </c>
      <c r="M2201" s="9">
        <v>204</v>
      </c>
      <c r="N2201" s="9">
        <v>129</v>
      </c>
      <c r="O2201" s="9">
        <v>86</v>
      </c>
      <c r="P2201" s="9">
        <v>20.72</v>
      </c>
      <c r="Q2201" s="9">
        <v>60</v>
      </c>
      <c r="R2201" s="9">
        <v>70</v>
      </c>
    </row>
    <row r="2202" spans="1:18" x14ac:dyDescent="0.2">
      <c r="A2202" s="9">
        <v>0</v>
      </c>
      <c r="B2202" s="9">
        <v>0</v>
      </c>
      <c r="C2202" s="9">
        <v>36</v>
      </c>
      <c r="D2202" s="9">
        <v>1</v>
      </c>
      <c r="E2202" s="9">
        <v>0</v>
      </c>
      <c r="F2202" s="9">
        <v>0</v>
      </c>
      <c r="G2202" s="9">
        <v>0</v>
      </c>
      <c r="H2202" s="9">
        <v>0</v>
      </c>
      <c r="I2202" s="9">
        <v>0</v>
      </c>
      <c r="J2202" s="9">
        <v>0</v>
      </c>
      <c r="K2202" s="9">
        <v>0</v>
      </c>
      <c r="L2202" s="9">
        <v>0</v>
      </c>
      <c r="M2202" s="9">
        <v>180</v>
      </c>
      <c r="N2202" s="9">
        <v>116</v>
      </c>
      <c r="O2202" s="9">
        <v>85.5</v>
      </c>
      <c r="P2202" s="9">
        <v>26.32</v>
      </c>
      <c r="Q2202" s="9">
        <v>95</v>
      </c>
      <c r="R2202" s="9">
        <v>81</v>
      </c>
    </row>
    <row r="2203" spans="1:18" x14ac:dyDescent="0.2">
      <c r="A2203" s="9">
        <v>0</v>
      </c>
      <c r="B2203" s="9">
        <v>1</v>
      </c>
      <c r="C2203" s="9">
        <v>37</v>
      </c>
      <c r="D2203" s="9">
        <v>0</v>
      </c>
      <c r="E2203" s="9">
        <v>0</v>
      </c>
      <c r="F2203" s="9">
        <v>0</v>
      </c>
      <c r="G2203" s="9">
        <v>0</v>
      </c>
      <c r="H2203" s="9">
        <v>0</v>
      </c>
      <c r="I2203" s="9">
        <v>0</v>
      </c>
      <c r="J2203" s="9">
        <v>0</v>
      </c>
      <c r="K2203" s="9">
        <v>1</v>
      </c>
      <c r="L2203" s="9">
        <v>0</v>
      </c>
      <c r="M2203" s="9">
        <v>230</v>
      </c>
      <c r="N2203" s="9">
        <v>123</v>
      </c>
      <c r="O2203" s="9">
        <v>92</v>
      </c>
      <c r="P2203" s="9">
        <v>28.61</v>
      </c>
      <c r="Q2203" s="9">
        <v>71</v>
      </c>
      <c r="R2203" s="9">
        <v>80</v>
      </c>
    </row>
    <row r="2204" spans="1:18" x14ac:dyDescent="0.2">
      <c r="A2204" s="9">
        <v>0</v>
      </c>
      <c r="B2204" s="9">
        <v>0</v>
      </c>
      <c r="C2204" s="9">
        <v>39</v>
      </c>
      <c r="D2204" s="9">
        <v>0</v>
      </c>
      <c r="E2204" s="9">
        <v>1</v>
      </c>
      <c r="F2204" s="9">
        <v>0</v>
      </c>
      <c r="G2204" s="9">
        <v>0</v>
      </c>
      <c r="H2204" s="9">
        <v>0</v>
      </c>
      <c r="I2204" s="9">
        <v>0</v>
      </c>
      <c r="J2204" s="9">
        <v>0</v>
      </c>
      <c r="K2204" s="9">
        <v>0</v>
      </c>
      <c r="L2204" s="9">
        <v>0</v>
      </c>
      <c r="M2204" s="9">
        <v>175</v>
      </c>
      <c r="N2204" s="9">
        <v>114</v>
      </c>
      <c r="O2204" s="9">
        <v>68</v>
      </c>
      <c r="P2204" s="9">
        <v>24.2</v>
      </c>
      <c r="Q2204" s="9">
        <v>80</v>
      </c>
      <c r="R2204" s="9">
        <v>93</v>
      </c>
    </row>
    <row r="2205" spans="1:18" x14ac:dyDescent="0.2">
      <c r="A2205" s="9">
        <v>0</v>
      </c>
      <c r="B2205" s="9">
        <v>1</v>
      </c>
      <c r="C2205" s="9">
        <v>66</v>
      </c>
      <c r="D2205" s="9">
        <v>0</v>
      </c>
      <c r="E2205" s="9">
        <v>1</v>
      </c>
      <c r="F2205" s="9">
        <v>0</v>
      </c>
      <c r="G2205" s="9">
        <v>1</v>
      </c>
      <c r="H2205" s="9">
        <v>3</v>
      </c>
      <c r="I2205" s="9">
        <v>0</v>
      </c>
      <c r="J2205" s="9">
        <v>0</v>
      </c>
      <c r="K2205" s="9">
        <v>1</v>
      </c>
      <c r="L2205" s="9">
        <v>0</v>
      </c>
      <c r="M2205" s="9">
        <v>199</v>
      </c>
      <c r="N2205" s="9">
        <v>159</v>
      </c>
      <c r="O2205" s="9">
        <v>92</v>
      </c>
      <c r="P2205" s="9">
        <v>26.35</v>
      </c>
      <c r="Q2205" s="9">
        <v>66</v>
      </c>
      <c r="R2205" s="9">
        <v>74</v>
      </c>
    </row>
    <row r="2206" spans="1:18" x14ac:dyDescent="0.2">
      <c r="A2206" s="9">
        <v>0</v>
      </c>
      <c r="B2206" s="9">
        <v>0</v>
      </c>
      <c r="C2206" s="9">
        <v>48</v>
      </c>
      <c r="D2206" s="9">
        <v>1</v>
      </c>
      <c r="E2206" s="9">
        <v>0</v>
      </c>
      <c r="F2206" s="9">
        <v>0</v>
      </c>
      <c r="G2206" s="9">
        <v>0</v>
      </c>
      <c r="H2206" s="9">
        <v>0</v>
      </c>
      <c r="I2206" s="9">
        <v>0</v>
      </c>
      <c r="J2206" s="9">
        <v>0</v>
      </c>
      <c r="K2206" s="9">
        <v>1</v>
      </c>
      <c r="L2206" s="9">
        <v>0</v>
      </c>
      <c r="M2206" s="9">
        <v>202</v>
      </c>
      <c r="N2206" s="9">
        <v>171</v>
      </c>
      <c r="O2206" s="9">
        <v>97</v>
      </c>
      <c r="P2206" s="9">
        <v>32.67</v>
      </c>
      <c r="Q2206" s="9">
        <v>95</v>
      </c>
      <c r="R2206" s="9">
        <v>78</v>
      </c>
    </row>
    <row r="2207" spans="1:18" x14ac:dyDescent="0.2">
      <c r="A2207" s="9">
        <v>0</v>
      </c>
      <c r="B2207" s="9">
        <v>0</v>
      </c>
      <c r="C2207" s="9">
        <v>64</v>
      </c>
      <c r="D2207" s="9">
        <v>0</v>
      </c>
      <c r="E2207" s="9">
        <v>1</v>
      </c>
      <c r="F2207" s="9">
        <v>0</v>
      </c>
      <c r="G2207" s="9">
        <v>0</v>
      </c>
      <c r="H2207" s="9">
        <v>0</v>
      </c>
      <c r="I2207" s="9">
        <v>0</v>
      </c>
      <c r="J2207" s="9">
        <v>0</v>
      </c>
      <c r="K2207" s="9">
        <v>1</v>
      </c>
      <c r="L2207" s="9">
        <v>0</v>
      </c>
      <c r="M2207" s="9">
        <v>246</v>
      </c>
      <c r="N2207" s="9">
        <v>190</v>
      </c>
      <c r="O2207" s="9">
        <v>100</v>
      </c>
      <c r="P2207" s="9">
        <v>32.68</v>
      </c>
      <c r="Q2207" s="9">
        <v>92</v>
      </c>
      <c r="R2207" s="9">
        <v>102</v>
      </c>
    </row>
    <row r="2208" spans="1:18" x14ac:dyDescent="0.2">
      <c r="A2208" s="9">
        <v>0</v>
      </c>
      <c r="B2208" s="9">
        <v>0</v>
      </c>
      <c r="C2208" s="9">
        <v>46</v>
      </c>
      <c r="D2208" s="9">
        <v>0</v>
      </c>
      <c r="E2208" s="9">
        <v>1</v>
      </c>
      <c r="F2208" s="9">
        <v>0</v>
      </c>
      <c r="G2208" s="9">
        <v>0</v>
      </c>
      <c r="H2208" s="9">
        <v>0</v>
      </c>
      <c r="I2208" s="9">
        <v>0</v>
      </c>
      <c r="J2208" s="9">
        <v>0</v>
      </c>
      <c r="K2208" s="9">
        <v>0</v>
      </c>
      <c r="L2208" s="9">
        <v>0</v>
      </c>
      <c r="M2208" s="9">
        <v>275</v>
      </c>
      <c r="N2208" s="9">
        <v>116</v>
      </c>
      <c r="O2208" s="9">
        <v>88.5</v>
      </c>
      <c r="P2208" s="9">
        <v>28.04</v>
      </c>
      <c r="Q2208" s="9">
        <v>70</v>
      </c>
      <c r="R2208" s="9">
        <v>70</v>
      </c>
    </row>
    <row r="2209" spans="1:18" x14ac:dyDescent="0.2">
      <c r="A2209" s="9">
        <v>1</v>
      </c>
      <c r="B2209" s="9">
        <v>1</v>
      </c>
      <c r="C2209" s="9">
        <v>38</v>
      </c>
      <c r="D2209" s="9">
        <v>1</v>
      </c>
      <c r="E2209" s="9">
        <v>0</v>
      </c>
      <c r="F2209" s="9">
        <v>0</v>
      </c>
      <c r="G2209" s="9">
        <v>0</v>
      </c>
      <c r="H2209" s="9">
        <v>0</v>
      </c>
      <c r="I2209" s="9">
        <v>0</v>
      </c>
      <c r="J2209" s="9">
        <v>0</v>
      </c>
      <c r="K2209" s="9">
        <v>0</v>
      </c>
      <c r="L2209" s="9">
        <v>0</v>
      </c>
      <c r="M2209" s="9">
        <v>203</v>
      </c>
      <c r="N2209" s="9">
        <v>116</v>
      </c>
      <c r="O2209" s="9">
        <v>81</v>
      </c>
      <c r="P2209" s="9">
        <v>30.19</v>
      </c>
      <c r="Q2209" s="9">
        <v>62</v>
      </c>
      <c r="R2209" s="9">
        <v>80</v>
      </c>
    </row>
    <row r="2210" spans="1:18" x14ac:dyDescent="0.2">
      <c r="A2210" s="9">
        <v>0</v>
      </c>
      <c r="B2210" s="9">
        <v>0</v>
      </c>
      <c r="C2210" s="9">
        <v>43</v>
      </c>
      <c r="D2210" s="9">
        <v>1</v>
      </c>
      <c r="E2210" s="9">
        <v>0</v>
      </c>
      <c r="F2210" s="9">
        <v>0</v>
      </c>
      <c r="G2210" s="9">
        <v>1</v>
      </c>
      <c r="H2210" s="9">
        <v>20</v>
      </c>
      <c r="I2210" s="9">
        <v>0</v>
      </c>
      <c r="J2210" s="9">
        <v>0</v>
      </c>
      <c r="K2210" s="9">
        <v>0</v>
      </c>
      <c r="L2210" s="9">
        <v>0</v>
      </c>
      <c r="M2210" s="9">
        <v>245</v>
      </c>
      <c r="N2210" s="9">
        <v>112.5</v>
      </c>
      <c r="O2210" s="9">
        <v>80</v>
      </c>
      <c r="P2210" s="9">
        <v>23.43</v>
      </c>
      <c r="Q2210" s="9">
        <v>90</v>
      </c>
      <c r="R2210" s="9">
        <v>77</v>
      </c>
    </row>
    <row r="2211" spans="1:18" x14ac:dyDescent="0.2">
      <c r="A2211" s="9">
        <v>0</v>
      </c>
      <c r="B2211" s="9">
        <v>0</v>
      </c>
      <c r="C2211" s="9">
        <v>44</v>
      </c>
      <c r="D2211" s="9">
        <v>1</v>
      </c>
      <c r="E2211" s="9">
        <v>0</v>
      </c>
      <c r="F2211" s="9">
        <v>0</v>
      </c>
      <c r="G2211" s="9">
        <v>1</v>
      </c>
      <c r="H2211" s="9">
        <v>5</v>
      </c>
      <c r="I2211" s="9">
        <v>0</v>
      </c>
      <c r="J2211" s="9">
        <v>0</v>
      </c>
      <c r="K2211" s="9">
        <v>0</v>
      </c>
      <c r="L2211" s="9">
        <v>0</v>
      </c>
      <c r="M2211" s="9">
        <v>205</v>
      </c>
      <c r="N2211" s="9">
        <v>120</v>
      </c>
      <c r="O2211" s="9">
        <v>83.5</v>
      </c>
      <c r="P2211" s="9">
        <v>24.3</v>
      </c>
      <c r="Q2211" s="9">
        <v>67</v>
      </c>
      <c r="R2211" s="9">
        <v>77</v>
      </c>
    </row>
    <row r="2212" spans="1:18" x14ac:dyDescent="0.2">
      <c r="A2212" s="9">
        <v>0</v>
      </c>
      <c r="B2212" s="9">
        <v>1</v>
      </c>
      <c r="C2212" s="9">
        <v>44</v>
      </c>
      <c r="D2212" s="9">
        <v>1</v>
      </c>
      <c r="E2212" s="9">
        <v>0</v>
      </c>
      <c r="F2212" s="9">
        <v>0</v>
      </c>
      <c r="G2212" s="9">
        <v>1</v>
      </c>
      <c r="H2212" s="9">
        <v>20</v>
      </c>
      <c r="I2212" s="9">
        <v>0</v>
      </c>
      <c r="J2212" s="9">
        <v>0</v>
      </c>
      <c r="K2212" s="9">
        <v>0</v>
      </c>
      <c r="L2212" s="9">
        <v>0</v>
      </c>
      <c r="M2212" s="9">
        <v>213</v>
      </c>
      <c r="N2212" s="9">
        <v>116</v>
      </c>
      <c r="O2212" s="9">
        <v>77.5</v>
      </c>
      <c r="P2212" s="9">
        <v>26.09</v>
      </c>
      <c r="Q2212" s="9">
        <v>75</v>
      </c>
      <c r="R2212" s="9">
        <v>83</v>
      </c>
    </row>
    <row r="2213" spans="1:18" x14ac:dyDescent="0.2">
      <c r="A2213" s="9">
        <v>0</v>
      </c>
      <c r="B2213" s="9">
        <v>0</v>
      </c>
      <c r="C2213" s="9">
        <v>63</v>
      </c>
      <c r="D2213" s="9">
        <v>1</v>
      </c>
      <c r="E2213" s="9">
        <v>0</v>
      </c>
      <c r="F2213" s="9">
        <v>0</v>
      </c>
      <c r="G2213" s="9">
        <v>1</v>
      </c>
      <c r="H2213" s="9">
        <v>9</v>
      </c>
      <c r="I2213" s="9">
        <v>0</v>
      </c>
      <c r="J2213" s="9">
        <v>0</v>
      </c>
      <c r="K2213" s="9">
        <v>1</v>
      </c>
      <c r="L2213" s="9">
        <v>0</v>
      </c>
      <c r="M2213" s="9">
        <v>281</v>
      </c>
      <c r="N2213" s="9">
        <v>158.5</v>
      </c>
      <c r="O2213" s="9">
        <v>90</v>
      </c>
      <c r="P2213" s="9">
        <v>20.5</v>
      </c>
      <c r="Q2213" s="9">
        <v>72</v>
      </c>
      <c r="R2213" s="9">
        <v>78</v>
      </c>
    </row>
    <row r="2214" spans="1:18" x14ac:dyDescent="0.2">
      <c r="A2214" s="9">
        <v>1</v>
      </c>
      <c r="B2214" s="9">
        <v>1</v>
      </c>
      <c r="C2214" s="9">
        <v>63</v>
      </c>
      <c r="D2214" s="9">
        <v>1</v>
      </c>
      <c r="E2214" s="9">
        <v>0</v>
      </c>
      <c r="F2214" s="9">
        <v>0</v>
      </c>
      <c r="G2214" s="9">
        <v>0</v>
      </c>
      <c r="H2214" s="9">
        <v>0</v>
      </c>
      <c r="I2214" s="9">
        <v>0</v>
      </c>
      <c r="J2214" s="9">
        <v>0</v>
      </c>
      <c r="K2214" s="9">
        <v>1</v>
      </c>
      <c r="L2214" s="9">
        <v>0</v>
      </c>
      <c r="M2214" s="9">
        <v>219</v>
      </c>
      <c r="N2214" s="9">
        <v>145.5</v>
      </c>
      <c r="O2214" s="9">
        <v>80</v>
      </c>
      <c r="P2214" s="9">
        <v>26.6</v>
      </c>
      <c r="Q2214" s="9">
        <v>72</v>
      </c>
      <c r="R2214" s="9">
        <v>78</v>
      </c>
    </row>
    <row r="2215" spans="1:18" x14ac:dyDescent="0.2">
      <c r="A2215" s="9">
        <v>0</v>
      </c>
      <c r="B2215" s="9">
        <v>0</v>
      </c>
      <c r="C2215" s="9">
        <v>46</v>
      </c>
      <c r="D2215" s="9">
        <v>1</v>
      </c>
      <c r="E2215" s="9">
        <v>0</v>
      </c>
      <c r="F2215" s="9">
        <v>0</v>
      </c>
      <c r="G2215" s="9">
        <v>0</v>
      </c>
      <c r="H2215" s="9">
        <v>0</v>
      </c>
      <c r="I2215" s="9">
        <v>0</v>
      </c>
      <c r="J2215" s="9">
        <v>0</v>
      </c>
      <c r="K2215" s="9">
        <v>1</v>
      </c>
      <c r="L2215" s="9">
        <v>0</v>
      </c>
      <c r="M2215" s="9">
        <v>233</v>
      </c>
      <c r="N2215" s="9">
        <v>174</v>
      </c>
      <c r="O2215" s="9">
        <v>100</v>
      </c>
      <c r="P2215" s="9">
        <v>26.72</v>
      </c>
      <c r="Q2215" s="9">
        <v>85</v>
      </c>
      <c r="R2215" s="9">
        <v>73</v>
      </c>
    </row>
    <row r="2216" spans="1:18" x14ac:dyDescent="0.2">
      <c r="A2216" s="9">
        <v>0</v>
      </c>
      <c r="B2216" s="9">
        <v>0</v>
      </c>
      <c r="C2216" s="9">
        <v>46</v>
      </c>
      <c r="D2216" s="9">
        <v>1</v>
      </c>
      <c r="E2216" s="9">
        <v>0</v>
      </c>
      <c r="F2216" s="9">
        <v>0</v>
      </c>
      <c r="G2216" s="9">
        <v>0</v>
      </c>
      <c r="H2216" s="9">
        <v>0</v>
      </c>
      <c r="I2216" s="9">
        <v>0</v>
      </c>
      <c r="J2216" s="9">
        <v>0</v>
      </c>
      <c r="K2216" s="9">
        <v>0</v>
      </c>
      <c r="L2216" s="9">
        <v>0</v>
      </c>
      <c r="M2216" s="9">
        <v>200</v>
      </c>
      <c r="N2216" s="9">
        <v>133</v>
      </c>
      <c r="O2216" s="9">
        <v>84</v>
      </c>
      <c r="P2216" s="9">
        <v>26.15</v>
      </c>
      <c r="Q2216" s="9">
        <v>70</v>
      </c>
      <c r="R2216" s="9">
        <v>83</v>
      </c>
    </row>
    <row r="2217" spans="1:18" x14ac:dyDescent="0.2">
      <c r="A2217" s="9">
        <v>0</v>
      </c>
      <c r="B2217" s="9">
        <v>1</v>
      </c>
      <c r="C2217" s="9">
        <v>60</v>
      </c>
      <c r="D2217" s="9">
        <v>1</v>
      </c>
      <c r="E2217" s="9">
        <v>0</v>
      </c>
      <c r="F2217" s="9">
        <v>0</v>
      </c>
      <c r="G2217" s="9">
        <v>1</v>
      </c>
      <c r="H2217" s="9">
        <v>20</v>
      </c>
      <c r="I2217" s="9">
        <v>0</v>
      </c>
      <c r="J2217" s="9">
        <v>0</v>
      </c>
      <c r="K2217" s="9">
        <v>0</v>
      </c>
      <c r="L2217" s="9">
        <v>0</v>
      </c>
      <c r="M2217" s="9">
        <v>195</v>
      </c>
      <c r="N2217" s="9">
        <v>107.5</v>
      </c>
      <c r="O2217" s="9">
        <v>72</v>
      </c>
      <c r="P2217" s="9">
        <v>26.53</v>
      </c>
      <c r="Q2217" s="9">
        <v>70</v>
      </c>
      <c r="R2217" s="9">
        <v>80</v>
      </c>
    </row>
    <row r="2218" spans="1:18" x14ac:dyDescent="0.2">
      <c r="A2218" s="9">
        <v>0</v>
      </c>
      <c r="B2218" s="9">
        <v>1</v>
      </c>
      <c r="C2218" s="9">
        <v>61</v>
      </c>
      <c r="D2218" s="9">
        <v>1</v>
      </c>
      <c r="E2218" s="9">
        <v>0</v>
      </c>
      <c r="F2218" s="9">
        <v>0</v>
      </c>
      <c r="G2218" s="9">
        <v>1</v>
      </c>
      <c r="H2218" s="9">
        <v>13</v>
      </c>
      <c r="I2218" s="9">
        <v>0</v>
      </c>
      <c r="J2218" s="9">
        <v>0</v>
      </c>
      <c r="K2218" s="9">
        <v>0</v>
      </c>
      <c r="L2218" s="9">
        <v>0</v>
      </c>
      <c r="M2218" s="9">
        <v>312</v>
      </c>
      <c r="N2218" s="9">
        <v>110</v>
      </c>
      <c r="O2218" s="9">
        <v>66</v>
      </c>
      <c r="P2218" s="9">
        <v>26.28</v>
      </c>
      <c r="Q2218" s="9">
        <v>68</v>
      </c>
      <c r="R2218" s="9">
        <v>96</v>
      </c>
    </row>
    <row r="2219" spans="1:18" x14ac:dyDescent="0.2">
      <c r="A2219" s="9">
        <v>0</v>
      </c>
      <c r="B2219" s="9">
        <v>0</v>
      </c>
      <c r="C2219" s="9">
        <v>51</v>
      </c>
      <c r="D2219" s="9">
        <v>0</v>
      </c>
      <c r="E2219" s="9">
        <v>1</v>
      </c>
      <c r="F2219" s="9">
        <v>0</v>
      </c>
      <c r="G2219" s="9">
        <v>1</v>
      </c>
      <c r="H2219" s="9">
        <v>5</v>
      </c>
      <c r="I2219" s="9">
        <v>0</v>
      </c>
      <c r="J2219" s="9">
        <v>0</v>
      </c>
      <c r="K2219" s="9">
        <v>0</v>
      </c>
      <c r="L2219" s="9">
        <v>0</v>
      </c>
      <c r="M2219" s="9">
        <v>192</v>
      </c>
      <c r="N2219" s="9">
        <v>133</v>
      </c>
      <c r="O2219" s="9">
        <v>87</v>
      </c>
      <c r="P2219" s="9">
        <v>20.72</v>
      </c>
      <c r="Q2219" s="9">
        <v>78</v>
      </c>
      <c r="R2219" s="9">
        <v>77</v>
      </c>
    </row>
    <row r="2220" spans="1:18" x14ac:dyDescent="0.2">
      <c r="A2220" s="9">
        <v>0</v>
      </c>
      <c r="B2220" s="9">
        <v>1</v>
      </c>
      <c r="C2220" s="9">
        <v>63</v>
      </c>
      <c r="D2220" s="9">
        <v>0</v>
      </c>
      <c r="E2220" s="9">
        <v>0</v>
      </c>
      <c r="F2220" s="9">
        <v>1</v>
      </c>
      <c r="G2220" s="9">
        <v>1</v>
      </c>
      <c r="H2220" s="9">
        <v>9</v>
      </c>
      <c r="I2220" s="9">
        <v>0</v>
      </c>
      <c r="J2220" s="9">
        <v>0</v>
      </c>
      <c r="K2220" s="9">
        <v>0</v>
      </c>
      <c r="L2220" s="9">
        <v>0</v>
      </c>
      <c r="M2220" s="9">
        <v>176</v>
      </c>
      <c r="N2220" s="9">
        <v>116</v>
      </c>
      <c r="O2220" s="9">
        <v>83</v>
      </c>
      <c r="P2220" s="9">
        <v>27.8</v>
      </c>
      <c r="Q2220" s="9">
        <v>65</v>
      </c>
      <c r="R2220" s="9">
        <v>75</v>
      </c>
    </row>
    <row r="2221" spans="1:18" x14ac:dyDescent="0.2">
      <c r="A2221" s="9">
        <v>0</v>
      </c>
      <c r="B2221" s="9">
        <v>1</v>
      </c>
      <c r="C2221" s="9">
        <v>61</v>
      </c>
      <c r="D2221" s="9">
        <v>1</v>
      </c>
      <c r="E2221" s="9">
        <v>0</v>
      </c>
      <c r="F2221" s="9">
        <v>0</v>
      </c>
      <c r="G2221" s="9">
        <v>1</v>
      </c>
      <c r="H2221" s="9">
        <v>15</v>
      </c>
      <c r="I2221" s="9">
        <v>0</v>
      </c>
      <c r="J2221" s="9">
        <v>0</v>
      </c>
      <c r="K2221" s="9">
        <v>1</v>
      </c>
      <c r="L2221" s="9">
        <v>0</v>
      </c>
      <c r="M2221" s="9">
        <v>157</v>
      </c>
      <c r="N2221" s="9">
        <v>195</v>
      </c>
      <c r="O2221" s="9">
        <v>108</v>
      </c>
      <c r="P2221" s="9">
        <v>25.08</v>
      </c>
      <c r="Q2221" s="9">
        <v>75</v>
      </c>
      <c r="R2221" s="9">
        <v>78</v>
      </c>
    </row>
    <row r="2222" spans="1:18" x14ac:dyDescent="0.2">
      <c r="A2222" s="9">
        <v>0</v>
      </c>
      <c r="B2222" s="9">
        <v>1</v>
      </c>
      <c r="C2222" s="9">
        <v>36</v>
      </c>
      <c r="D2222" s="9">
        <v>0</v>
      </c>
      <c r="E2222" s="9">
        <v>1</v>
      </c>
      <c r="F2222" s="9">
        <v>0</v>
      </c>
      <c r="G2222" s="9">
        <v>0</v>
      </c>
      <c r="H2222" s="9">
        <v>0</v>
      </c>
      <c r="I2222" s="9">
        <v>0</v>
      </c>
      <c r="J2222" s="9">
        <v>0</v>
      </c>
      <c r="K2222" s="9">
        <v>1</v>
      </c>
      <c r="L2222" s="9">
        <v>0</v>
      </c>
      <c r="M2222" s="9">
        <v>183</v>
      </c>
      <c r="N2222" s="9">
        <v>140</v>
      </c>
      <c r="O2222" s="9">
        <v>85</v>
      </c>
      <c r="P2222" s="9">
        <v>24.39</v>
      </c>
      <c r="Q2222" s="9">
        <v>67</v>
      </c>
      <c r="R2222" s="9">
        <v>84</v>
      </c>
    </row>
    <row r="2223" spans="1:18" x14ac:dyDescent="0.2">
      <c r="A2223" s="9">
        <v>0</v>
      </c>
      <c r="B2223" s="9">
        <v>1</v>
      </c>
      <c r="C2223" s="9">
        <v>43</v>
      </c>
      <c r="D2223" s="9">
        <v>1</v>
      </c>
      <c r="E2223" s="9">
        <v>0</v>
      </c>
      <c r="F2223" s="9">
        <v>0</v>
      </c>
      <c r="G2223" s="9">
        <v>1</v>
      </c>
      <c r="H2223" s="9">
        <v>15</v>
      </c>
      <c r="I2223" s="9">
        <v>0</v>
      </c>
      <c r="J2223" s="9">
        <v>0</v>
      </c>
      <c r="K2223" s="9">
        <v>0</v>
      </c>
      <c r="L2223" s="9">
        <v>0</v>
      </c>
      <c r="M2223" s="9">
        <v>249</v>
      </c>
      <c r="N2223" s="9">
        <v>145</v>
      </c>
      <c r="O2223" s="9">
        <v>85</v>
      </c>
      <c r="P2223" s="9">
        <v>28.77</v>
      </c>
      <c r="Q2223" s="9">
        <v>75</v>
      </c>
      <c r="R2223" s="9">
        <v>100</v>
      </c>
    </row>
    <row r="2224" spans="1:18" x14ac:dyDescent="0.2">
      <c r="A2224" s="9">
        <v>1</v>
      </c>
      <c r="B2224" s="9">
        <v>1</v>
      </c>
      <c r="C2224" s="9">
        <v>60</v>
      </c>
      <c r="D2224" s="9">
        <v>0</v>
      </c>
      <c r="E2224" s="9">
        <v>0</v>
      </c>
      <c r="F2224" s="9">
        <v>0</v>
      </c>
      <c r="G2224" s="9">
        <v>1</v>
      </c>
      <c r="H2224" s="9">
        <v>12</v>
      </c>
      <c r="I2224" s="9">
        <v>0</v>
      </c>
      <c r="J2224" s="9">
        <v>0</v>
      </c>
      <c r="K2224" s="9">
        <v>0</v>
      </c>
      <c r="L2224" s="9">
        <v>0</v>
      </c>
      <c r="M2224" s="9">
        <v>233</v>
      </c>
      <c r="N2224" s="9">
        <v>135</v>
      </c>
      <c r="O2224" s="9">
        <v>75</v>
      </c>
      <c r="P2224" s="9">
        <v>22.17</v>
      </c>
      <c r="Q2224" s="9">
        <v>75</v>
      </c>
      <c r="R2224" s="9">
        <v>60</v>
      </c>
    </row>
    <row r="2225" spans="1:18" x14ac:dyDescent="0.2">
      <c r="A2225" s="9">
        <v>0</v>
      </c>
      <c r="B2225" s="9">
        <v>1</v>
      </c>
      <c r="C2225" s="9">
        <v>46</v>
      </c>
      <c r="D2225" s="9">
        <v>0</v>
      </c>
      <c r="E2225" s="9">
        <v>0</v>
      </c>
      <c r="F2225" s="9">
        <v>0</v>
      </c>
      <c r="G2225" s="9">
        <v>1</v>
      </c>
      <c r="H2225" s="9">
        <v>20</v>
      </c>
      <c r="I2225" s="9">
        <v>0</v>
      </c>
      <c r="J2225" s="9">
        <v>0</v>
      </c>
      <c r="K2225" s="9">
        <v>0</v>
      </c>
      <c r="L2225" s="9">
        <v>0</v>
      </c>
      <c r="M2225" s="9">
        <v>259</v>
      </c>
      <c r="N2225" s="9">
        <v>101</v>
      </c>
      <c r="O2225" s="9">
        <v>71</v>
      </c>
      <c r="P2225" s="9">
        <v>20.100000000000001</v>
      </c>
      <c r="Q2225" s="9">
        <v>80</v>
      </c>
      <c r="R2225" s="9">
        <v>73</v>
      </c>
    </row>
    <row r="2226" spans="1:18" x14ac:dyDescent="0.2">
      <c r="A2226" s="9">
        <v>0</v>
      </c>
      <c r="B2226" s="9">
        <v>0</v>
      </c>
      <c r="C2226" s="9">
        <v>48</v>
      </c>
      <c r="D2226" s="9">
        <v>1</v>
      </c>
      <c r="E2226" s="9">
        <v>0</v>
      </c>
      <c r="F2226" s="9">
        <v>0</v>
      </c>
      <c r="G2226" s="9">
        <v>1</v>
      </c>
      <c r="H2226" s="9">
        <v>20</v>
      </c>
      <c r="I2226" s="9">
        <v>0</v>
      </c>
      <c r="J2226" s="9">
        <v>0</v>
      </c>
      <c r="K2226" s="9">
        <v>1</v>
      </c>
      <c r="L2226" s="9">
        <v>0</v>
      </c>
      <c r="M2226" s="9">
        <v>252</v>
      </c>
      <c r="N2226" s="9">
        <v>143</v>
      </c>
      <c r="O2226" s="9">
        <v>81</v>
      </c>
      <c r="P2226" s="9">
        <v>24</v>
      </c>
      <c r="Q2226" s="9">
        <v>85</v>
      </c>
      <c r="R2226" s="9">
        <v>101</v>
      </c>
    </row>
    <row r="2227" spans="1:18" x14ac:dyDescent="0.2">
      <c r="A2227" s="9">
        <v>1</v>
      </c>
      <c r="B2227" s="9">
        <v>1</v>
      </c>
      <c r="C2227" s="9">
        <v>66</v>
      </c>
      <c r="D2227" s="9">
        <v>0</v>
      </c>
      <c r="E2227" s="9">
        <v>0</v>
      </c>
      <c r="F2227" s="9">
        <v>0</v>
      </c>
      <c r="G2227" s="9">
        <v>1</v>
      </c>
      <c r="H2227" s="9">
        <v>20</v>
      </c>
      <c r="I2227" s="9">
        <v>0</v>
      </c>
      <c r="J2227" s="9">
        <v>0</v>
      </c>
      <c r="K2227" s="9">
        <v>1</v>
      </c>
      <c r="L2227" s="9">
        <v>0</v>
      </c>
      <c r="M2227" s="9">
        <v>273</v>
      </c>
      <c r="N2227" s="9">
        <v>145</v>
      </c>
      <c r="O2227" s="9">
        <v>88</v>
      </c>
      <c r="P2227" s="9">
        <v>25.41</v>
      </c>
      <c r="Q2227" s="9">
        <v>69</v>
      </c>
      <c r="R2227" s="9">
        <v>74</v>
      </c>
    </row>
    <row r="2228" spans="1:18" x14ac:dyDescent="0.2">
      <c r="A2228" s="9">
        <v>0</v>
      </c>
      <c r="B2228" s="9">
        <v>1</v>
      </c>
      <c r="C2228" s="9">
        <v>40</v>
      </c>
      <c r="D2228" s="9">
        <v>0</v>
      </c>
      <c r="E2228" s="9">
        <v>1</v>
      </c>
      <c r="F2228" s="9">
        <v>0</v>
      </c>
      <c r="G2228" s="9">
        <v>1</v>
      </c>
      <c r="H2228" s="9">
        <v>20</v>
      </c>
      <c r="I2228" s="9">
        <v>0</v>
      </c>
      <c r="J2228" s="9">
        <v>0</v>
      </c>
      <c r="K2228" s="9">
        <v>0</v>
      </c>
      <c r="L2228" s="9">
        <v>0</v>
      </c>
      <c r="M2228" s="9">
        <v>193</v>
      </c>
      <c r="N2228" s="9">
        <v>122</v>
      </c>
      <c r="O2228" s="9">
        <v>78</v>
      </c>
      <c r="P2228" s="9">
        <v>28.4</v>
      </c>
      <c r="Q2228" s="9">
        <v>70</v>
      </c>
      <c r="R2228" s="9">
        <v>93</v>
      </c>
    </row>
    <row r="2229" spans="1:18" x14ac:dyDescent="0.2">
      <c r="A2229" s="9">
        <v>0</v>
      </c>
      <c r="B2229" s="9">
        <v>0</v>
      </c>
      <c r="C2229" s="9">
        <v>42</v>
      </c>
      <c r="D2229" s="9">
        <v>1</v>
      </c>
      <c r="E2229" s="9">
        <v>0</v>
      </c>
      <c r="F2229" s="9">
        <v>0</v>
      </c>
      <c r="G2229" s="9">
        <v>0</v>
      </c>
      <c r="H2229" s="9">
        <v>0</v>
      </c>
      <c r="I2229" s="9">
        <v>0</v>
      </c>
      <c r="J2229" s="9">
        <v>0</v>
      </c>
      <c r="K2229" s="9">
        <v>0</v>
      </c>
      <c r="L2229" s="9">
        <v>0</v>
      </c>
      <c r="M2229" s="9">
        <v>199</v>
      </c>
      <c r="N2229" s="9">
        <v>111</v>
      </c>
      <c r="O2229" s="9">
        <v>71</v>
      </c>
      <c r="P2229" s="9">
        <v>27.23</v>
      </c>
      <c r="Q2229" s="9">
        <v>67</v>
      </c>
      <c r="R2229" s="9">
        <v>107</v>
      </c>
    </row>
    <row r="2230" spans="1:18" x14ac:dyDescent="0.2">
      <c r="A2230" s="9">
        <v>0</v>
      </c>
      <c r="B2230" s="9">
        <v>0</v>
      </c>
      <c r="C2230" s="9">
        <v>44</v>
      </c>
      <c r="D2230" s="9">
        <v>1</v>
      </c>
      <c r="E2230" s="9">
        <v>0</v>
      </c>
      <c r="F2230" s="9">
        <v>0</v>
      </c>
      <c r="G2230" s="9">
        <v>1</v>
      </c>
      <c r="H2230" s="9">
        <v>10</v>
      </c>
      <c r="I2230" s="9">
        <v>0</v>
      </c>
      <c r="J2230" s="9">
        <v>0</v>
      </c>
      <c r="K2230" s="9">
        <v>1</v>
      </c>
      <c r="L2230" s="9">
        <v>0</v>
      </c>
      <c r="M2230" s="9">
        <v>229</v>
      </c>
      <c r="N2230" s="9">
        <v>146</v>
      </c>
      <c r="O2230" s="9">
        <v>78</v>
      </c>
      <c r="P2230" s="9">
        <v>25.25</v>
      </c>
      <c r="Q2230" s="9">
        <v>69</v>
      </c>
      <c r="R2230" s="9">
        <v>75</v>
      </c>
    </row>
    <row r="2231" spans="1:18" x14ac:dyDescent="0.2">
      <c r="A2231" s="9">
        <v>0</v>
      </c>
      <c r="B2231" s="9">
        <v>1</v>
      </c>
      <c r="C2231" s="9">
        <v>46</v>
      </c>
      <c r="D2231" s="9">
        <v>0</v>
      </c>
      <c r="E2231" s="9">
        <v>1</v>
      </c>
      <c r="F2231" s="9">
        <v>0</v>
      </c>
      <c r="G2231" s="9">
        <v>1</v>
      </c>
      <c r="H2231" s="9">
        <v>20</v>
      </c>
      <c r="I2231" s="9">
        <v>0</v>
      </c>
      <c r="J2231" s="9">
        <v>0</v>
      </c>
      <c r="K2231" s="9">
        <v>1</v>
      </c>
      <c r="L2231" s="9">
        <v>0</v>
      </c>
      <c r="M2231" s="9">
        <v>181</v>
      </c>
      <c r="N2231" s="9">
        <v>122</v>
      </c>
      <c r="O2231" s="9">
        <v>87.5</v>
      </c>
      <c r="P2231" s="9">
        <v>29.15</v>
      </c>
      <c r="Q2231" s="9">
        <v>80</v>
      </c>
      <c r="R2231" s="9">
        <v>83</v>
      </c>
    </row>
    <row r="2232" spans="1:18" x14ac:dyDescent="0.2">
      <c r="A2232" s="9">
        <v>1</v>
      </c>
      <c r="B2232" s="9">
        <v>0</v>
      </c>
      <c r="C2232" s="9">
        <v>50</v>
      </c>
      <c r="D2232" s="9">
        <v>1</v>
      </c>
      <c r="E2232" s="9">
        <v>0</v>
      </c>
      <c r="F2232" s="9">
        <v>0</v>
      </c>
      <c r="G2232" s="9">
        <v>1</v>
      </c>
      <c r="H2232" s="9">
        <v>15</v>
      </c>
      <c r="I2232" s="9">
        <v>0</v>
      </c>
      <c r="J2232" s="9">
        <v>0</v>
      </c>
      <c r="K2232" s="9">
        <v>0</v>
      </c>
      <c r="L2232" s="9">
        <v>0</v>
      </c>
      <c r="M2232" s="9">
        <v>168</v>
      </c>
      <c r="N2232" s="9">
        <v>120</v>
      </c>
      <c r="O2232" s="9">
        <v>80</v>
      </c>
      <c r="P2232" s="9">
        <v>25.26</v>
      </c>
      <c r="Q2232" s="9">
        <v>96</v>
      </c>
      <c r="R2232" s="9">
        <v>60</v>
      </c>
    </row>
    <row r="2233" spans="1:18" x14ac:dyDescent="0.2">
      <c r="A2233" s="9">
        <v>0</v>
      </c>
      <c r="B2233" s="9">
        <v>0</v>
      </c>
      <c r="C2233" s="9">
        <v>40</v>
      </c>
      <c r="D2233" s="9">
        <v>0</v>
      </c>
      <c r="E2233" s="9">
        <v>1</v>
      </c>
      <c r="F2233" s="9">
        <v>0</v>
      </c>
      <c r="G2233" s="9">
        <v>0</v>
      </c>
      <c r="H2233" s="9">
        <v>0</v>
      </c>
      <c r="I2233" s="9">
        <v>0</v>
      </c>
      <c r="J2233" s="9">
        <v>0</v>
      </c>
      <c r="K2233" s="9">
        <v>0</v>
      </c>
      <c r="L2233" s="9">
        <v>0</v>
      </c>
      <c r="M2233" s="9">
        <v>267</v>
      </c>
      <c r="N2233" s="9">
        <v>150</v>
      </c>
      <c r="O2233" s="9">
        <v>93</v>
      </c>
      <c r="P2233" s="9">
        <v>31.77</v>
      </c>
      <c r="Q2233" s="9">
        <v>93</v>
      </c>
      <c r="R2233" s="9">
        <v>74</v>
      </c>
    </row>
    <row r="2234" spans="1:18" x14ac:dyDescent="0.2">
      <c r="A2234" s="9">
        <v>1</v>
      </c>
      <c r="B2234" s="9">
        <v>1</v>
      </c>
      <c r="C2234" s="9">
        <v>50</v>
      </c>
      <c r="D2234" s="9">
        <v>0</v>
      </c>
      <c r="E2234" s="9">
        <v>0</v>
      </c>
      <c r="F2234" s="9">
        <v>0</v>
      </c>
      <c r="G2234" s="9">
        <v>1</v>
      </c>
      <c r="H2234" s="9">
        <v>20</v>
      </c>
      <c r="I2234" s="9">
        <v>0</v>
      </c>
      <c r="J2234" s="9">
        <v>0</v>
      </c>
      <c r="K2234" s="9">
        <v>1</v>
      </c>
      <c r="L2234" s="9">
        <v>0</v>
      </c>
      <c r="M2234" s="9">
        <v>261</v>
      </c>
      <c r="N2234" s="9">
        <v>180</v>
      </c>
      <c r="O2234" s="9">
        <v>100</v>
      </c>
      <c r="P2234" s="9">
        <v>25.9</v>
      </c>
      <c r="Q2234" s="9">
        <v>92</v>
      </c>
      <c r="R2234" s="9">
        <v>66</v>
      </c>
    </row>
    <row r="2235" spans="1:18" x14ac:dyDescent="0.2">
      <c r="A2235" s="9">
        <v>1</v>
      </c>
      <c r="B2235" s="9">
        <v>0</v>
      </c>
      <c r="C2235" s="9">
        <v>49</v>
      </c>
      <c r="D2235" s="9">
        <v>1</v>
      </c>
      <c r="E2235" s="9">
        <v>0</v>
      </c>
      <c r="F2235" s="9">
        <v>0</v>
      </c>
      <c r="G2235" s="9">
        <v>1</v>
      </c>
      <c r="H2235" s="9">
        <v>9</v>
      </c>
      <c r="I2235" s="9">
        <v>0</v>
      </c>
      <c r="J2235" s="9">
        <v>0</v>
      </c>
      <c r="K2235" s="9">
        <v>0</v>
      </c>
      <c r="L2235" s="9">
        <v>0</v>
      </c>
      <c r="M2235" s="9">
        <v>235</v>
      </c>
      <c r="N2235" s="9">
        <v>109</v>
      </c>
      <c r="O2235" s="9">
        <v>70</v>
      </c>
      <c r="P2235" s="9">
        <v>28.66</v>
      </c>
      <c r="Q2235" s="9">
        <v>74</v>
      </c>
      <c r="R2235" s="9">
        <v>73</v>
      </c>
    </row>
    <row r="2236" spans="1:18" x14ac:dyDescent="0.2">
      <c r="A2236" s="9">
        <v>0</v>
      </c>
      <c r="B2236" s="9">
        <v>0</v>
      </c>
      <c r="C2236" s="9">
        <v>42</v>
      </c>
      <c r="D2236" s="9">
        <v>0</v>
      </c>
      <c r="E2236" s="9">
        <v>1</v>
      </c>
      <c r="F2236" s="9">
        <v>0</v>
      </c>
      <c r="G2236" s="9">
        <v>1</v>
      </c>
      <c r="H2236" s="9">
        <v>9</v>
      </c>
      <c r="I2236" s="9">
        <v>0</v>
      </c>
      <c r="J2236" s="9">
        <v>0</v>
      </c>
      <c r="K2236" s="9">
        <v>0</v>
      </c>
      <c r="L2236" s="9">
        <v>0</v>
      </c>
      <c r="M2236" s="9">
        <v>281</v>
      </c>
      <c r="N2236" s="9">
        <v>115.5</v>
      </c>
      <c r="O2236" s="9">
        <v>79</v>
      </c>
      <c r="P2236" s="9">
        <v>22.9</v>
      </c>
      <c r="Q2236" s="9">
        <v>80</v>
      </c>
      <c r="R2236" s="9">
        <v>71</v>
      </c>
    </row>
    <row r="2237" spans="1:18" x14ac:dyDescent="0.2">
      <c r="A2237" s="9">
        <v>0</v>
      </c>
      <c r="B2237" s="9">
        <v>0</v>
      </c>
      <c r="C2237" s="9">
        <v>39</v>
      </c>
      <c r="D2237" s="9">
        <v>0</v>
      </c>
      <c r="E2237" s="9">
        <v>0</v>
      </c>
      <c r="F2237" s="9">
        <v>1</v>
      </c>
      <c r="G2237" s="9">
        <v>0</v>
      </c>
      <c r="H2237" s="9">
        <v>0</v>
      </c>
      <c r="I2237" s="9">
        <v>0</v>
      </c>
      <c r="J2237" s="9">
        <v>0</v>
      </c>
      <c r="K2237" s="9">
        <v>0</v>
      </c>
      <c r="L2237" s="9">
        <v>0</v>
      </c>
      <c r="M2237" s="9">
        <v>201</v>
      </c>
      <c r="N2237" s="9">
        <v>121</v>
      </c>
      <c r="O2237" s="9">
        <v>78.5</v>
      </c>
      <c r="P2237" s="9">
        <v>24.26</v>
      </c>
      <c r="Q2237" s="9">
        <v>67</v>
      </c>
      <c r="R2237" s="9">
        <v>90</v>
      </c>
    </row>
    <row r="2238" spans="1:18" x14ac:dyDescent="0.2">
      <c r="A2238" s="9">
        <v>1</v>
      </c>
      <c r="B2238" s="9">
        <v>1</v>
      </c>
      <c r="C2238" s="9">
        <v>49</v>
      </c>
      <c r="D2238" s="9">
        <v>0</v>
      </c>
      <c r="E2238" s="9">
        <v>1</v>
      </c>
      <c r="F2238" s="9">
        <v>0</v>
      </c>
      <c r="G2238" s="9">
        <v>0</v>
      </c>
      <c r="H2238" s="9">
        <v>0</v>
      </c>
      <c r="I2238" s="9">
        <v>0</v>
      </c>
      <c r="J2238" s="9">
        <v>0</v>
      </c>
      <c r="K2238" s="9">
        <v>0</v>
      </c>
      <c r="L2238" s="9">
        <v>0</v>
      </c>
      <c r="M2238" s="9">
        <v>215</v>
      </c>
      <c r="N2238" s="9">
        <v>132</v>
      </c>
      <c r="O2238" s="9">
        <v>85</v>
      </c>
      <c r="P2238" s="9">
        <v>33.14</v>
      </c>
      <c r="Q2238" s="9">
        <v>81</v>
      </c>
      <c r="R2238" s="9">
        <v>75</v>
      </c>
    </row>
    <row r="2239" spans="1:18" x14ac:dyDescent="0.2">
      <c r="A2239" s="9">
        <v>1</v>
      </c>
      <c r="B2239" s="9">
        <v>0</v>
      </c>
      <c r="C2239" s="9">
        <v>50</v>
      </c>
      <c r="D2239" s="9">
        <v>0</v>
      </c>
      <c r="E2239" s="9">
        <v>0</v>
      </c>
      <c r="F2239" s="9">
        <v>1</v>
      </c>
      <c r="G2239" s="9">
        <v>0</v>
      </c>
      <c r="H2239" s="9">
        <v>0</v>
      </c>
      <c r="I2239" s="9">
        <v>0</v>
      </c>
      <c r="J2239" s="9">
        <v>0</v>
      </c>
      <c r="K2239" s="9">
        <v>1</v>
      </c>
      <c r="L2239" s="9">
        <v>0</v>
      </c>
      <c r="M2239" s="9">
        <v>234</v>
      </c>
      <c r="N2239" s="9">
        <v>165</v>
      </c>
      <c r="O2239" s="9">
        <v>100</v>
      </c>
      <c r="P2239" s="9">
        <v>24.59</v>
      </c>
      <c r="Q2239" s="9">
        <v>75</v>
      </c>
      <c r="R2239" s="9">
        <v>78</v>
      </c>
    </row>
    <row r="2240" spans="1:18" x14ac:dyDescent="0.2">
      <c r="A2240" s="9">
        <v>0</v>
      </c>
      <c r="B2240" s="9">
        <v>0</v>
      </c>
      <c r="C2240" s="9">
        <v>58</v>
      </c>
      <c r="D2240" s="9">
        <v>0</v>
      </c>
      <c r="E2240" s="9">
        <v>0</v>
      </c>
      <c r="F2240" s="9">
        <v>1</v>
      </c>
      <c r="G2240" s="9">
        <v>0</v>
      </c>
      <c r="H2240" s="9">
        <v>0</v>
      </c>
      <c r="I2240" s="9">
        <v>0</v>
      </c>
      <c r="J2240" s="9">
        <v>0</v>
      </c>
      <c r="K2240" s="9">
        <v>1</v>
      </c>
      <c r="L2240" s="9">
        <v>0</v>
      </c>
      <c r="M2240" s="9">
        <v>234</v>
      </c>
      <c r="N2240" s="9">
        <v>155</v>
      </c>
      <c r="O2240" s="9">
        <v>86</v>
      </c>
      <c r="P2240" s="9">
        <v>22.09</v>
      </c>
      <c r="Q2240" s="9">
        <v>68</v>
      </c>
      <c r="R2240" s="9">
        <v>78</v>
      </c>
    </row>
    <row r="2241" spans="1:18" x14ac:dyDescent="0.2">
      <c r="A2241" s="9">
        <v>0</v>
      </c>
      <c r="B2241" s="9">
        <v>0</v>
      </c>
      <c r="C2241" s="9">
        <v>41</v>
      </c>
      <c r="D2241" s="9">
        <v>0</v>
      </c>
      <c r="E2241" s="9">
        <v>0</v>
      </c>
      <c r="F2241" s="9">
        <v>0</v>
      </c>
      <c r="G2241" s="9">
        <v>1</v>
      </c>
      <c r="H2241" s="9">
        <v>9</v>
      </c>
      <c r="I2241" s="9">
        <v>0</v>
      </c>
      <c r="J2241" s="9">
        <v>0</v>
      </c>
      <c r="K2241" s="9">
        <v>0</v>
      </c>
      <c r="L2241" s="9">
        <v>0</v>
      </c>
      <c r="M2241" s="9">
        <v>218</v>
      </c>
      <c r="N2241" s="9">
        <v>102</v>
      </c>
      <c r="O2241" s="9">
        <v>67</v>
      </c>
      <c r="P2241" s="9">
        <v>19.23</v>
      </c>
      <c r="Q2241" s="9">
        <v>78</v>
      </c>
      <c r="R2241" s="9">
        <v>78</v>
      </c>
    </row>
    <row r="2242" spans="1:18" x14ac:dyDescent="0.2">
      <c r="A2242" s="9">
        <v>1</v>
      </c>
      <c r="B2242" s="9">
        <v>1</v>
      </c>
      <c r="C2242" s="9">
        <v>37</v>
      </c>
      <c r="D2242" s="9">
        <v>0</v>
      </c>
      <c r="E2242" s="9">
        <v>0</v>
      </c>
      <c r="F2242" s="9">
        <v>0</v>
      </c>
      <c r="G2242" s="9">
        <v>0</v>
      </c>
      <c r="H2242" s="9">
        <v>0</v>
      </c>
      <c r="I2242" s="9">
        <v>0</v>
      </c>
      <c r="J2242" s="9">
        <v>0</v>
      </c>
      <c r="K2242" s="9">
        <v>0</v>
      </c>
      <c r="L2242" s="9">
        <v>0</v>
      </c>
      <c r="M2242" s="9">
        <v>266</v>
      </c>
      <c r="N2242" s="9">
        <v>110</v>
      </c>
      <c r="O2242" s="9">
        <v>72.5</v>
      </c>
      <c r="P2242" s="9">
        <v>26.09</v>
      </c>
      <c r="Q2242" s="9">
        <v>77</v>
      </c>
      <c r="R2242" s="9">
        <v>73</v>
      </c>
    </row>
    <row r="2243" spans="1:18" x14ac:dyDescent="0.2">
      <c r="A2243" s="9">
        <v>0</v>
      </c>
      <c r="B2243" s="9">
        <v>1</v>
      </c>
      <c r="C2243" s="9">
        <v>43</v>
      </c>
      <c r="D2243" s="9">
        <v>0</v>
      </c>
      <c r="E2243" s="9">
        <v>0</v>
      </c>
      <c r="F2243" s="9">
        <v>0</v>
      </c>
      <c r="G2243" s="9">
        <v>0</v>
      </c>
      <c r="H2243" s="9">
        <v>0</v>
      </c>
      <c r="I2243" s="9">
        <v>0</v>
      </c>
      <c r="J2243" s="9">
        <v>0</v>
      </c>
      <c r="K2243" s="9">
        <v>0</v>
      </c>
      <c r="L2243" s="9">
        <v>0</v>
      </c>
      <c r="M2243" s="9">
        <v>217</v>
      </c>
      <c r="N2243" s="9">
        <v>115</v>
      </c>
      <c r="O2243" s="9">
        <v>80</v>
      </c>
      <c r="P2243" s="9">
        <v>28.82</v>
      </c>
      <c r="Q2243" s="9">
        <v>52</v>
      </c>
      <c r="R2243" s="9">
        <v>70</v>
      </c>
    </row>
    <row r="2244" spans="1:18" x14ac:dyDescent="0.2">
      <c r="A2244" s="9">
        <v>0</v>
      </c>
      <c r="B2244" s="9">
        <v>0</v>
      </c>
      <c r="C2244" s="9">
        <v>64</v>
      </c>
      <c r="D2244" s="9">
        <v>1</v>
      </c>
      <c r="E2244" s="9">
        <v>0</v>
      </c>
      <c r="F2244" s="9">
        <v>0</v>
      </c>
      <c r="G2244" s="9">
        <v>1</v>
      </c>
      <c r="H2244" s="9">
        <v>30</v>
      </c>
      <c r="I2244" s="9">
        <v>0</v>
      </c>
      <c r="J2244" s="9">
        <v>0</v>
      </c>
      <c r="K2244" s="9">
        <v>0</v>
      </c>
      <c r="L2244" s="9">
        <v>0</v>
      </c>
      <c r="M2244" s="9">
        <v>241</v>
      </c>
      <c r="N2244" s="9">
        <v>136.5</v>
      </c>
      <c r="O2244" s="9">
        <v>85</v>
      </c>
      <c r="P2244" s="9">
        <v>26.42</v>
      </c>
      <c r="Q2244" s="9">
        <v>70</v>
      </c>
      <c r="R2244" s="9">
        <v>77</v>
      </c>
    </row>
    <row r="2245" spans="1:18" x14ac:dyDescent="0.2">
      <c r="A2245" s="9">
        <v>0</v>
      </c>
      <c r="B2245" s="9">
        <v>0</v>
      </c>
      <c r="C2245" s="9">
        <v>49</v>
      </c>
      <c r="D2245" s="9">
        <v>1</v>
      </c>
      <c r="E2245" s="9">
        <v>0</v>
      </c>
      <c r="F2245" s="9">
        <v>0</v>
      </c>
      <c r="G2245" s="9">
        <v>0</v>
      </c>
      <c r="H2245" s="9">
        <v>0</v>
      </c>
      <c r="I2245" s="9">
        <v>0</v>
      </c>
      <c r="J2245" s="9">
        <v>0</v>
      </c>
      <c r="K2245" s="9">
        <v>0</v>
      </c>
      <c r="L2245" s="9">
        <v>0</v>
      </c>
      <c r="M2245" s="9">
        <v>246</v>
      </c>
      <c r="N2245" s="9">
        <v>107</v>
      </c>
      <c r="O2245" s="9">
        <v>73</v>
      </c>
      <c r="P2245" s="9">
        <v>29.36</v>
      </c>
      <c r="Q2245" s="9">
        <v>79</v>
      </c>
      <c r="R2245" s="9">
        <v>80</v>
      </c>
    </row>
    <row r="2246" spans="1:18" x14ac:dyDescent="0.2">
      <c r="A2246" s="9">
        <v>0</v>
      </c>
      <c r="B2246" s="9">
        <v>0</v>
      </c>
      <c r="C2246" s="9">
        <v>40</v>
      </c>
      <c r="D2246" s="9">
        <v>0</v>
      </c>
      <c r="E2246" s="9">
        <v>0</v>
      </c>
      <c r="F2246" s="9">
        <v>1</v>
      </c>
      <c r="G2246" s="9">
        <v>0</v>
      </c>
      <c r="H2246" s="9">
        <v>0</v>
      </c>
      <c r="I2246" s="9">
        <v>0</v>
      </c>
      <c r="J2246" s="9">
        <v>0</v>
      </c>
      <c r="K2246" s="9">
        <v>0</v>
      </c>
      <c r="L2246" s="9">
        <v>0</v>
      </c>
      <c r="M2246" s="9">
        <v>226</v>
      </c>
      <c r="N2246" s="9">
        <v>118</v>
      </c>
      <c r="O2246" s="9">
        <v>72</v>
      </c>
      <c r="P2246" s="9">
        <v>24.75</v>
      </c>
      <c r="Q2246" s="9">
        <v>87</v>
      </c>
      <c r="R2246" s="9">
        <v>79</v>
      </c>
    </row>
    <row r="2247" spans="1:18" x14ac:dyDescent="0.2">
      <c r="A2247" s="9">
        <v>0</v>
      </c>
      <c r="B2247" s="9">
        <v>1</v>
      </c>
      <c r="C2247" s="9">
        <v>48</v>
      </c>
      <c r="D2247" s="9">
        <v>0</v>
      </c>
      <c r="E2247" s="9">
        <v>0</v>
      </c>
      <c r="F2247" s="9">
        <v>0</v>
      </c>
      <c r="G2247" s="9">
        <v>1</v>
      </c>
      <c r="H2247" s="9">
        <v>25</v>
      </c>
      <c r="I2247" s="9">
        <v>0</v>
      </c>
      <c r="J2247" s="9">
        <v>0</v>
      </c>
      <c r="K2247" s="9">
        <v>1</v>
      </c>
      <c r="L2247" s="9">
        <v>0</v>
      </c>
      <c r="M2247" s="9">
        <v>216</v>
      </c>
      <c r="N2247" s="9">
        <v>144</v>
      </c>
      <c r="O2247" s="9">
        <v>79</v>
      </c>
      <c r="P2247" s="9">
        <v>25.09</v>
      </c>
      <c r="Q2247" s="9">
        <v>67</v>
      </c>
      <c r="R2247" s="9">
        <v>85</v>
      </c>
    </row>
    <row r="2248" spans="1:18" x14ac:dyDescent="0.2">
      <c r="A2248" s="9">
        <v>0</v>
      </c>
      <c r="B2248" s="9">
        <v>0</v>
      </c>
      <c r="C2248" s="9">
        <v>51</v>
      </c>
      <c r="D2248" s="9">
        <v>0</v>
      </c>
      <c r="E2248" s="9">
        <v>1</v>
      </c>
      <c r="F2248" s="9">
        <v>0</v>
      </c>
      <c r="G2248" s="9">
        <v>0</v>
      </c>
      <c r="H2248" s="9">
        <v>0</v>
      </c>
      <c r="I2248" s="9">
        <v>0</v>
      </c>
      <c r="J2248" s="9">
        <v>0</v>
      </c>
      <c r="K2248" s="9">
        <v>0</v>
      </c>
      <c r="L2248" s="9">
        <v>0</v>
      </c>
      <c r="M2248" s="9">
        <v>233</v>
      </c>
      <c r="N2248" s="9">
        <v>120</v>
      </c>
      <c r="O2248" s="9">
        <v>81</v>
      </c>
      <c r="P2248" s="9">
        <v>28.25</v>
      </c>
      <c r="Q2248" s="9">
        <v>80</v>
      </c>
      <c r="R2248" s="9">
        <v>75</v>
      </c>
    </row>
    <row r="2249" spans="1:18" x14ac:dyDescent="0.2">
      <c r="A2249" s="9">
        <v>0</v>
      </c>
      <c r="B2249" s="9">
        <v>0</v>
      </c>
      <c r="C2249" s="9">
        <v>64</v>
      </c>
      <c r="D2249" s="9">
        <v>0</v>
      </c>
      <c r="E2249" s="9">
        <v>0</v>
      </c>
      <c r="F2249" s="9">
        <v>1</v>
      </c>
      <c r="G2249" s="9">
        <v>0</v>
      </c>
      <c r="H2249" s="9">
        <v>0</v>
      </c>
      <c r="I2249" s="9">
        <v>0</v>
      </c>
      <c r="J2249" s="9">
        <v>0</v>
      </c>
      <c r="K2249" s="9">
        <v>0</v>
      </c>
      <c r="L2249" s="9">
        <v>0</v>
      </c>
      <c r="M2249" s="9">
        <v>270</v>
      </c>
      <c r="N2249" s="9">
        <v>146</v>
      </c>
      <c r="O2249" s="9">
        <v>106</v>
      </c>
      <c r="P2249" s="9">
        <v>27.96</v>
      </c>
      <c r="Q2249" s="9">
        <v>75</v>
      </c>
      <c r="R2249" s="9">
        <v>77</v>
      </c>
    </row>
    <row r="2250" spans="1:18" x14ac:dyDescent="0.2">
      <c r="A2250" s="9">
        <v>1</v>
      </c>
      <c r="B2250" s="9">
        <v>0</v>
      </c>
      <c r="C2250" s="9">
        <v>58</v>
      </c>
      <c r="D2250" s="9">
        <v>1</v>
      </c>
      <c r="E2250" s="9">
        <v>0</v>
      </c>
      <c r="F2250" s="9">
        <v>0</v>
      </c>
      <c r="G2250" s="9">
        <v>0</v>
      </c>
      <c r="H2250" s="9">
        <v>0</v>
      </c>
      <c r="I2250" s="9">
        <v>0</v>
      </c>
      <c r="J2250" s="9">
        <v>0</v>
      </c>
      <c r="K2250" s="9">
        <v>1</v>
      </c>
      <c r="L2250" s="9">
        <v>0</v>
      </c>
      <c r="M2250" s="9">
        <v>281</v>
      </c>
      <c r="N2250" s="9">
        <v>150</v>
      </c>
      <c r="O2250" s="9">
        <v>101</v>
      </c>
      <c r="P2250" s="9">
        <v>36.909999999999997</v>
      </c>
      <c r="Q2250" s="9">
        <v>72</v>
      </c>
      <c r="R2250" s="9">
        <v>97</v>
      </c>
    </row>
    <row r="2251" spans="1:18" x14ac:dyDescent="0.2">
      <c r="A2251" s="9">
        <v>0</v>
      </c>
      <c r="B2251" s="9">
        <v>0</v>
      </c>
      <c r="C2251" s="9">
        <v>48</v>
      </c>
      <c r="D2251" s="9">
        <v>0</v>
      </c>
      <c r="E2251" s="9">
        <v>0</v>
      </c>
      <c r="F2251" s="9">
        <v>0</v>
      </c>
      <c r="G2251" s="9">
        <v>1</v>
      </c>
      <c r="H2251" s="9">
        <v>17</v>
      </c>
      <c r="I2251" s="9">
        <v>0</v>
      </c>
      <c r="J2251" s="9">
        <v>0</v>
      </c>
      <c r="K2251" s="9">
        <v>0</v>
      </c>
      <c r="L2251" s="9">
        <v>0</v>
      </c>
      <c r="M2251" s="9">
        <v>299</v>
      </c>
      <c r="N2251" s="9">
        <v>132</v>
      </c>
      <c r="O2251" s="9">
        <v>81</v>
      </c>
      <c r="P2251" s="9">
        <v>24.35</v>
      </c>
      <c r="Q2251" s="9">
        <v>75</v>
      </c>
      <c r="R2251" s="9">
        <v>70</v>
      </c>
    </row>
    <row r="2252" spans="1:18" x14ac:dyDescent="0.2">
      <c r="A2252" s="9">
        <v>0</v>
      </c>
      <c r="B2252" s="9">
        <v>1</v>
      </c>
      <c r="C2252" s="9">
        <v>37</v>
      </c>
      <c r="D2252" s="9">
        <v>1</v>
      </c>
      <c r="E2252" s="9">
        <v>0</v>
      </c>
      <c r="F2252" s="9">
        <v>0</v>
      </c>
      <c r="G2252" s="9">
        <v>1</v>
      </c>
      <c r="H2252" s="9">
        <v>25</v>
      </c>
      <c r="I2252" s="9">
        <v>0</v>
      </c>
      <c r="J2252" s="9">
        <v>0</v>
      </c>
      <c r="K2252" s="9">
        <v>0</v>
      </c>
      <c r="L2252" s="9">
        <v>0</v>
      </c>
      <c r="M2252" s="9">
        <v>243</v>
      </c>
      <c r="N2252" s="9">
        <v>125</v>
      </c>
      <c r="O2252" s="9">
        <v>75</v>
      </c>
      <c r="P2252" s="9">
        <v>29.19</v>
      </c>
      <c r="Q2252" s="9">
        <v>60</v>
      </c>
      <c r="R2252" s="9">
        <v>78</v>
      </c>
    </row>
    <row r="2253" spans="1:18" x14ac:dyDescent="0.2">
      <c r="A2253" s="9">
        <v>1</v>
      </c>
      <c r="B2253" s="9">
        <v>0</v>
      </c>
      <c r="C2253" s="9">
        <v>58</v>
      </c>
      <c r="D2253" s="9">
        <v>1</v>
      </c>
      <c r="E2253" s="9">
        <v>0</v>
      </c>
      <c r="F2253" s="9">
        <v>0</v>
      </c>
      <c r="G2253" s="9">
        <v>1</v>
      </c>
      <c r="H2253" s="9">
        <v>20</v>
      </c>
      <c r="I2253" s="9">
        <v>0</v>
      </c>
      <c r="J2253" s="9">
        <v>0</v>
      </c>
      <c r="K2253" s="9">
        <v>1</v>
      </c>
      <c r="L2253" s="9">
        <v>0</v>
      </c>
      <c r="M2253" s="9">
        <v>260</v>
      </c>
      <c r="N2253" s="9">
        <v>180</v>
      </c>
      <c r="O2253" s="9">
        <v>100</v>
      </c>
      <c r="P2253" s="9">
        <v>25.56</v>
      </c>
      <c r="Q2253" s="9">
        <v>100</v>
      </c>
      <c r="R2253" s="9">
        <v>78</v>
      </c>
    </row>
    <row r="2254" spans="1:18" x14ac:dyDescent="0.2">
      <c r="A2254" s="9">
        <v>0</v>
      </c>
      <c r="B2254" s="9">
        <v>0</v>
      </c>
      <c r="C2254" s="9">
        <v>55</v>
      </c>
      <c r="D2254" s="9">
        <v>0</v>
      </c>
      <c r="E2254" s="9">
        <v>1</v>
      </c>
      <c r="F2254" s="9">
        <v>0</v>
      </c>
      <c r="G2254" s="9">
        <v>0</v>
      </c>
      <c r="H2254" s="9">
        <v>0</v>
      </c>
      <c r="I2254" s="9">
        <v>0</v>
      </c>
      <c r="J2254" s="9">
        <v>0</v>
      </c>
      <c r="K2254" s="9">
        <v>1</v>
      </c>
      <c r="L2254" s="9">
        <v>0</v>
      </c>
      <c r="M2254" s="9">
        <v>293</v>
      </c>
      <c r="N2254" s="9">
        <v>165</v>
      </c>
      <c r="O2254" s="9">
        <v>106</v>
      </c>
      <c r="P2254" s="9">
        <v>24.71</v>
      </c>
      <c r="Q2254" s="9">
        <v>90</v>
      </c>
      <c r="R2254" s="9">
        <v>79</v>
      </c>
    </row>
    <row r="2255" spans="1:18" x14ac:dyDescent="0.2">
      <c r="A2255" s="9">
        <v>0</v>
      </c>
      <c r="B2255" s="9">
        <v>0</v>
      </c>
      <c r="C2255" s="9">
        <v>42</v>
      </c>
      <c r="D2255" s="9">
        <v>0</v>
      </c>
      <c r="E2255" s="9">
        <v>0</v>
      </c>
      <c r="F2255" s="9">
        <v>1</v>
      </c>
      <c r="G2255" s="9">
        <v>0</v>
      </c>
      <c r="H2255" s="9">
        <v>0</v>
      </c>
      <c r="I2255" s="9">
        <v>0</v>
      </c>
      <c r="J2255" s="9">
        <v>0</v>
      </c>
      <c r="K2255" s="9">
        <v>0</v>
      </c>
      <c r="L2255" s="9">
        <v>0</v>
      </c>
      <c r="M2255" s="9">
        <v>270</v>
      </c>
      <c r="N2255" s="9">
        <v>126</v>
      </c>
      <c r="O2255" s="9">
        <v>86</v>
      </c>
      <c r="P2255" s="9">
        <v>23.98</v>
      </c>
      <c r="Q2255" s="9">
        <v>80</v>
      </c>
      <c r="R2255" s="9">
        <v>77</v>
      </c>
    </row>
    <row r="2256" spans="1:18" x14ac:dyDescent="0.2">
      <c r="A2256" s="9">
        <v>0</v>
      </c>
      <c r="B2256" s="9">
        <v>1</v>
      </c>
      <c r="C2256" s="9">
        <v>43</v>
      </c>
      <c r="D2256" s="9">
        <v>1</v>
      </c>
      <c r="E2256" s="9">
        <v>0</v>
      </c>
      <c r="F2256" s="9">
        <v>0</v>
      </c>
      <c r="G2256" s="9">
        <v>1</v>
      </c>
      <c r="H2256" s="9">
        <v>30</v>
      </c>
      <c r="I2256" s="9">
        <v>0</v>
      </c>
      <c r="J2256" s="9">
        <v>0</v>
      </c>
      <c r="K2256" s="9">
        <v>0</v>
      </c>
      <c r="L2256" s="9">
        <v>0</v>
      </c>
      <c r="M2256" s="9">
        <v>262</v>
      </c>
      <c r="N2256" s="9">
        <v>105</v>
      </c>
      <c r="O2256" s="9">
        <v>72.5</v>
      </c>
      <c r="P2256" s="9">
        <v>28.36</v>
      </c>
      <c r="Q2256" s="9">
        <v>82</v>
      </c>
      <c r="R2256" s="9">
        <v>70</v>
      </c>
    </row>
    <row r="2257" spans="1:18" x14ac:dyDescent="0.2">
      <c r="A2257" s="9">
        <v>0</v>
      </c>
      <c r="B2257" s="9">
        <v>0</v>
      </c>
      <c r="C2257" s="9">
        <v>44</v>
      </c>
      <c r="D2257" s="9">
        <v>1</v>
      </c>
      <c r="E2257" s="9">
        <v>0</v>
      </c>
      <c r="F2257" s="9">
        <v>0</v>
      </c>
      <c r="G2257" s="9">
        <v>1</v>
      </c>
      <c r="H2257" s="9">
        <v>9</v>
      </c>
      <c r="I2257" s="9">
        <v>0</v>
      </c>
      <c r="J2257" s="9">
        <v>0</v>
      </c>
      <c r="K2257" s="9">
        <v>0</v>
      </c>
      <c r="L2257" s="9">
        <v>0</v>
      </c>
      <c r="M2257" s="9">
        <v>212</v>
      </c>
      <c r="N2257" s="9">
        <v>128</v>
      </c>
      <c r="O2257" s="9">
        <v>81.5</v>
      </c>
      <c r="P2257" s="9">
        <v>27.51</v>
      </c>
      <c r="Q2257" s="9">
        <v>80</v>
      </c>
      <c r="R2257" s="9">
        <v>87</v>
      </c>
    </row>
    <row r="2258" spans="1:18" x14ac:dyDescent="0.2">
      <c r="A2258" s="9">
        <v>0</v>
      </c>
      <c r="B2258" s="9">
        <v>1</v>
      </c>
      <c r="C2258" s="9">
        <v>37</v>
      </c>
      <c r="D2258" s="9">
        <v>0</v>
      </c>
      <c r="E2258" s="9">
        <v>1</v>
      </c>
      <c r="F2258" s="9">
        <v>0</v>
      </c>
      <c r="G2258" s="9">
        <v>1</v>
      </c>
      <c r="H2258" s="9">
        <v>20</v>
      </c>
      <c r="I2258" s="9">
        <v>0</v>
      </c>
      <c r="J2258" s="9">
        <v>0</v>
      </c>
      <c r="K2258" s="9">
        <v>0</v>
      </c>
      <c r="L2258" s="9">
        <v>0</v>
      </c>
      <c r="M2258" s="9">
        <v>232</v>
      </c>
      <c r="N2258" s="9">
        <v>129</v>
      </c>
      <c r="O2258" s="9">
        <v>74</v>
      </c>
      <c r="P2258" s="9">
        <v>24.46</v>
      </c>
      <c r="Q2258" s="9">
        <v>86</v>
      </c>
      <c r="R2258" s="9">
        <v>88</v>
      </c>
    </row>
    <row r="2259" spans="1:18" x14ac:dyDescent="0.2">
      <c r="A2259" s="9">
        <v>0</v>
      </c>
      <c r="B2259" s="9">
        <v>0</v>
      </c>
      <c r="C2259" s="9">
        <v>50</v>
      </c>
      <c r="D2259" s="9">
        <v>0</v>
      </c>
      <c r="E2259" s="9">
        <v>0</v>
      </c>
      <c r="F2259" s="9">
        <v>1</v>
      </c>
      <c r="G2259" s="9">
        <v>0</v>
      </c>
      <c r="H2259" s="9">
        <v>0</v>
      </c>
      <c r="I2259" s="9">
        <v>0</v>
      </c>
      <c r="J2259" s="9">
        <v>0</v>
      </c>
      <c r="K2259" s="9">
        <v>1</v>
      </c>
      <c r="L2259" s="9">
        <v>0</v>
      </c>
      <c r="M2259" s="9">
        <v>254</v>
      </c>
      <c r="N2259" s="9">
        <v>132</v>
      </c>
      <c r="O2259" s="9">
        <v>96</v>
      </c>
      <c r="P2259" s="9">
        <v>29.35</v>
      </c>
      <c r="Q2259" s="9">
        <v>90</v>
      </c>
      <c r="R2259" s="9">
        <v>67</v>
      </c>
    </row>
    <row r="2260" spans="1:18" x14ac:dyDescent="0.2">
      <c r="A2260" s="9">
        <v>1</v>
      </c>
      <c r="B2260" s="9">
        <v>1</v>
      </c>
      <c r="C2260" s="9">
        <v>58</v>
      </c>
      <c r="D2260" s="9">
        <v>1</v>
      </c>
      <c r="E2260" s="9">
        <v>0</v>
      </c>
      <c r="F2260" s="9">
        <v>0</v>
      </c>
      <c r="G2260" s="9">
        <v>0</v>
      </c>
      <c r="H2260" s="9">
        <v>0</v>
      </c>
      <c r="I2260" s="9">
        <v>0</v>
      </c>
      <c r="J2260" s="9">
        <v>0</v>
      </c>
      <c r="K2260" s="9">
        <v>0</v>
      </c>
      <c r="L2260" s="9">
        <v>0</v>
      </c>
      <c r="M2260" s="9">
        <v>200</v>
      </c>
      <c r="N2260" s="9">
        <v>128</v>
      </c>
      <c r="O2260" s="9">
        <v>83</v>
      </c>
      <c r="P2260" s="9">
        <v>29.63</v>
      </c>
      <c r="Q2260" s="9">
        <v>68</v>
      </c>
      <c r="R2260" s="9">
        <v>80</v>
      </c>
    </row>
    <row r="2261" spans="1:18" x14ac:dyDescent="0.2">
      <c r="A2261" s="9">
        <v>0</v>
      </c>
      <c r="B2261" s="9">
        <v>1</v>
      </c>
      <c r="C2261" s="9">
        <v>42</v>
      </c>
      <c r="D2261" s="9">
        <v>0</v>
      </c>
      <c r="E2261" s="9">
        <v>1</v>
      </c>
      <c r="F2261" s="9">
        <v>0</v>
      </c>
      <c r="G2261" s="9">
        <v>1</v>
      </c>
      <c r="H2261" s="9">
        <v>5</v>
      </c>
      <c r="I2261" s="9">
        <v>0</v>
      </c>
      <c r="J2261" s="9">
        <v>0</v>
      </c>
      <c r="K2261" s="9">
        <v>0</v>
      </c>
      <c r="L2261" s="9">
        <v>0</v>
      </c>
      <c r="M2261" s="9">
        <v>355</v>
      </c>
      <c r="N2261" s="9">
        <v>113</v>
      </c>
      <c r="O2261" s="9">
        <v>81</v>
      </c>
      <c r="P2261" s="9">
        <v>26.17</v>
      </c>
      <c r="Q2261" s="9">
        <v>90</v>
      </c>
      <c r="R2261" s="9">
        <v>71</v>
      </c>
    </row>
    <row r="2262" spans="1:18" x14ac:dyDescent="0.2">
      <c r="A2262" s="9">
        <v>0</v>
      </c>
      <c r="B2262" s="9">
        <v>1</v>
      </c>
      <c r="C2262" s="9">
        <v>48</v>
      </c>
      <c r="D2262" s="9">
        <v>0</v>
      </c>
      <c r="E2262" s="9">
        <v>1</v>
      </c>
      <c r="F2262" s="9">
        <v>0</v>
      </c>
      <c r="G2262" s="9">
        <v>1</v>
      </c>
      <c r="H2262" s="9">
        <v>20</v>
      </c>
      <c r="I2262" s="9">
        <v>0</v>
      </c>
      <c r="J2262" s="9">
        <v>0</v>
      </c>
      <c r="K2262" s="9">
        <v>0</v>
      </c>
      <c r="L2262" s="9">
        <v>0</v>
      </c>
      <c r="M2262" s="9">
        <v>210</v>
      </c>
      <c r="N2262" s="9">
        <v>134.5</v>
      </c>
      <c r="O2262" s="9">
        <v>84</v>
      </c>
      <c r="P2262" s="9">
        <v>27.97</v>
      </c>
      <c r="Q2262" s="9">
        <v>65</v>
      </c>
      <c r="R2262" s="9">
        <v>87</v>
      </c>
    </row>
    <row r="2263" spans="1:18" x14ac:dyDescent="0.2">
      <c r="A2263" s="9">
        <v>0</v>
      </c>
      <c r="B2263" s="9">
        <v>0</v>
      </c>
      <c r="C2263" s="9">
        <v>32</v>
      </c>
      <c r="D2263" s="9">
        <v>0</v>
      </c>
      <c r="E2263" s="9">
        <v>1</v>
      </c>
      <c r="F2263" s="9">
        <v>0</v>
      </c>
      <c r="G2263" s="9">
        <v>1</v>
      </c>
      <c r="H2263" s="9">
        <v>15</v>
      </c>
      <c r="I2263" s="9">
        <v>0</v>
      </c>
      <c r="J2263" s="9">
        <v>0</v>
      </c>
      <c r="K2263" s="9">
        <v>0</v>
      </c>
      <c r="L2263" s="9">
        <v>0</v>
      </c>
      <c r="M2263" s="9">
        <v>242</v>
      </c>
      <c r="N2263" s="9">
        <v>111</v>
      </c>
      <c r="O2263" s="9">
        <v>70</v>
      </c>
      <c r="P2263" s="9">
        <v>29.84</v>
      </c>
      <c r="Q2263" s="9">
        <v>80</v>
      </c>
      <c r="R2263" s="9">
        <v>88</v>
      </c>
    </row>
    <row r="2264" spans="1:18" x14ac:dyDescent="0.2">
      <c r="A2264" s="9">
        <v>0</v>
      </c>
      <c r="B2264" s="9">
        <v>0</v>
      </c>
      <c r="C2264" s="9">
        <v>39</v>
      </c>
      <c r="D2264" s="9">
        <v>0</v>
      </c>
      <c r="E2264" s="9">
        <v>0</v>
      </c>
      <c r="F2264" s="9">
        <v>1</v>
      </c>
      <c r="G2264" s="9">
        <v>0</v>
      </c>
      <c r="H2264" s="9">
        <v>0</v>
      </c>
      <c r="I2264" s="9">
        <v>0</v>
      </c>
      <c r="J2264" s="9">
        <v>0</v>
      </c>
      <c r="K2264" s="9">
        <v>0</v>
      </c>
      <c r="L2264" s="9">
        <v>0</v>
      </c>
      <c r="M2264" s="9">
        <v>240</v>
      </c>
      <c r="N2264" s="9">
        <v>118</v>
      </c>
      <c r="O2264" s="9">
        <v>84</v>
      </c>
      <c r="P2264" s="9">
        <v>25.57</v>
      </c>
      <c r="Q2264" s="9">
        <v>80</v>
      </c>
      <c r="R2264" s="9">
        <v>75</v>
      </c>
    </row>
    <row r="2265" spans="1:18" x14ac:dyDescent="0.2">
      <c r="A2265" s="9">
        <v>1</v>
      </c>
      <c r="B2265" s="9">
        <v>0</v>
      </c>
      <c r="C2265" s="9">
        <v>57</v>
      </c>
      <c r="D2265" s="9">
        <v>0</v>
      </c>
      <c r="E2265" s="9">
        <v>0</v>
      </c>
      <c r="F2265" s="9">
        <v>0</v>
      </c>
      <c r="G2265" s="9">
        <v>0</v>
      </c>
      <c r="H2265" s="9">
        <v>0</v>
      </c>
      <c r="I2265" s="9">
        <v>0</v>
      </c>
      <c r="J2265" s="9">
        <v>0</v>
      </c>
      <c r="K2265" s="9">
        <v>1</v>
      </c>
      <c r="L2265" s="9">
        <v>0</v>
      </c>
      <c r="M2265" s="9">
        <v>328</v>
      </c>
      <c r="N2265" s="9">
        <v>181</v>
      </c>
      <c r="O2265" s="9">
        <v>112.5</v>
      </c>
      <c r="P2265" s="9">
        <v>27.05</v>
      </c>
      <c r="Q2265" s="9">
        <v>85</v>
      </c>
      <c r="R2265" s="9">
        <v>94</v>
      </c>
    </row>
    <row r="2266" spans="1:18" x14ac:dyDescent="0.2">
      <c r="A2266" s="9">
        <v>0</v>
      </c>
      <c r="B2266" s="9">
        <v>0</v>
      </c>
      <c r="C2266" s="9">
        <v>50</v>
      </c>
      <c r="D2266" s="9">
        <v>0</v>
      </c>
      <c r="E2266" s="9">
        <v>1</v>
      </c>
      <c r="F2266" s="9">
        <v>0</v>
      </c>
      <c r="G2266" s="9">
        <v>0</v>
      </c>
      <c r="H2266" s="9">
        <v>0</v>
      </c>
      <c r="I2266" s="9">
        <v>0</v>
      </c>
      <c r="J2266" s="9">
        <v>0</v>
      </c>
      <c r="K2266" s="9">
        <v>1</v>
      </c>
      <c r="L2266" s="9">
        <v>0</v>
      </c>
      <c r="M2266" s="9">
        <v>190</v>
      </c>
      <c r="N2266" s="9">
        <v>148</v>
      </c>
      <c r="O2266" s="9">
        <v>92.5</v>
      </c>
      <c r="P2266" s="9">
        <v>22.99</v>
      </c>
      <c r="Q2266" s="9">
        <v>80</v>
      </c>
      <c r="R2266" s="9">
        <v>90</v>
      </c>
    </row>
    <row r="2267" spans="1:18" x14ac:dyDescent="0.2">
      <c r="A2267" s="9">
        <v>1</v>
      </c>
      <c r="B2267" s="9">
        <v>0</v>
      </c>
      <c r="C2267" s="9">
        <v>60</v>
      </c>
      <c r="D2267" s="9">
        <v>1</v>
      </c>
      <c r="E2267" s="9">
        <v>0</v>
      </c>
      <c r="F2267" s="9">
        <v>0</v>
      </c>
      <c r="G2267" s="9">
        <v>0</v>
      </c>
      <c r="H2267" s="9">
        <v>0</v>
      </c>
      <c r="I2267" s="9">
        <v>0</v>
      </c>
      <c r="J2267" s="9">
        <v>0</v>
      </c>
      <c r="K2267" s="9">
        <v>1</v>
      </c>
      <c r="L2267" s="9">
        <v>0</v>
      </c>
      <c r="M2267" s="9">
        <v>212</v>
      </c>
      <c r="N2267" s="9">
        <v>146</v>
      </c>
      <c r="O2267" s="9">
        <v>80</v>
      </c>
      <c r="P2267" s="9">
        <v>28.53</v>
      </c>
      <c r="Q2267" s="9">
        <v>95</v>
      </c>
      <c r="R2267" s="9">
        <v>72</v>
      </c>
    </row>
    <row r="2268" spans="1:18" x14ac:dyDescent="0.2">
      <c r="A2268" s="9">
        <v>0</v>
      </c>
      <c r="B2268" s="9">
        <v>0</v>
      </c>
      <c r="C2268" s="9">
        <v>54</v>
      </c>
      <c r="D2268" s="9">
        <v>1</v>
      </c>
      <c r="E2268" s="9">
        <v>0</v>
      </c>
      <c r="F2268" s="9">
        <v>0</v>
      </c>
      <c r="G2268" s="9">
        <v>0</v>
      </c>
      <c r="H2268" s="9">
        <v>0</v>
      </c>
      <c r="I2268" s="9">
        <v>0</v>
      </c>
      <c r="J2268" s="9">
        <v>0</v>
      </c>
      <c r="K2268" s="9">
        <v>1</v>
      </c>
      <c r="L2268" s="9">
        <v>0</v>
      </c>
      <c r="M2268" s="9">
        <v>315</v>
      </c>
      <c r="N2268" s="9">
        <v>176</v>
      </c>
      <c r="O2268" s="9">
        <v>87</v>
      </c>
      <c r="P2268" s="9">
        <v>29.23</v>
      </c>
      <c r="Q2268" s="9">
        <v>82</v>
      </c>
      <c r="R2268" s="9">
        <v>72</v>
      </c>
    </row>
    <row r="2269" spans="1:18" x14ac:dyDescent="0.2">
      <c r="A2269" s="9">
        <v>0</v>
      </c>
      <c r="B2269" s="9">
        <v>0</v>
      </c>
      <c r="C2269" s="9">
        <v>46</v>
      </c>
      <c r="D2269" s="9">
        <v>0</v>
      </c>
      <c r="E2269" s="9">
        <v>0</v>
      </c>
      <c r="F2269" s="9">
        <v>1</v>
      </c>
      <c r="G2269" s="9">
        <v>0</v>
      </c>
      <c r="H2269" s="9">
        <v>0</v>
      </c>
      <c r="I2269" s="9">
        <v>0</v>
      </c>
      <c r="J2269" s="9">
        <v>0</v>
      </c>
      <c r="K2269" s="9">
        <v>0</v>
      </c>
      <c r="L2269" s="9">
        <v>0</v>
      </c>
      <c r="M2269" s="9">
        <v>230</v>
      </c>
      <c r="N2269" s="9">
        <v>115</v>
      </c>
      <c r="O2269" s="9">
        <v>75</v>
      </c>
      <c r="P2269" s="9">
        <v>22.9</v>
      </c>
      <c r="Q2269" s="9">
        <v>58</v>
      </c>
      <c r="R2269" s="9">
        <v>79</v>
      </c>
    </row>
    <row r="2270" spans="1:18" x14ac:dyDescent="0.2">
      <c r="A2270" s="9">
        <v>0</v>
      </c>
      <c r="B2270" s="9">
        <v>1</v>
      </c>
      <c r="C2270" s="9">
        <v>45</v>
      </c>
      <c r="D2270" s="9">
        <v>1</v>
      </c>
      <c r="E2270" s="9">
        <v>0</v>
      </c>
      <c r="F2270" s="9">
        <v>0</v>
      </c>
      <c r="G2270" s="9">
        <v>0</v>
      </c>
      <c r="H2270" s="9">
        <v>0</v>
      </c>
      <c r="I2270" s="9">
        <v>0</v>
      </c>
      <c r="J2270" s="9">
        <v>0</v>
      </c>
      <c r="K2270" s="9">
        <v>1</v>
      </c>
      <c r="L2270" s="9">
        <v>0</v>
      </c>
      <c r="M2270" s="9">
        <v>218</v>
      </c>
      <c r="N2270" s="9">
        <v>133</v>
      </c>
      <c r="O2270" s="9">
        <v>87</v>
      </c>
      <c r="P2270" s="9">
        <v>31.9</v>
      </c>
      <c r="Q2270" s="9">
        <v>88</v>
      </c>
      <c r="R2270" s="9">
        <v>115</v>
      </c>
    </row>
    <row r="2271" spans="1:18" x14ac:dyDescent="0.2">
      <c r="A2271" s="9">
        <v>0</v>
      </c>
      <c r="B2271" s="9">
        <v>1</v>
      </c>
      <c r="C2271" s="9">
        <v>63</v>
      </c>
      <c r="D2271" s="9">
        <v>0</v>
      </c>
      <c r="E2271" s="9">
        <v>0</v>
      </c>
      <c r="F2271" s="9">
        <v>1</v>
      </c>
      <c r="G2271" s="9">
        <v>0</v>
      </c>
      <c r="H2271" s="9">
        <v>0</v>
      </c>
      <c r="I2271" s="9">
        <v>0</v>
      </c>
      <c r="J2271" s="9">
        <v>0</v>
      </c>
      <c r="K2271" s="9">
        <v>0</v>
      </c>
      <c r="L2271" s="9">
        <v>0</v>
      </c>
      <c r="M2271" s="9">
        <v>210</v>
      </c>
      <c r="N2271" s="9">
        <v>124</v>
      </c>
      <c r="O2271" s="9">
        <v>81</v>
      </c>
      <c r="P2271" s="9">
        <v>24.38</v>
      </c>
      <c r="Q2271" s="9">
        <v>67</v>
      </c>
      <c r="R2271" s="9">
        <v>78</v>
      </c>
    </row>
    <row r="2272" spans="1:18" x14ac:dyDescent="0.2">
      <c r="A2272" s="9">
        <v>0</v>
      </c>
      <c r="B2272" s="9">
        <v>1</v>
      </c>
      <c r="C2272" s="9">
        <v>60</v>
      </c>
      <c r="D2272" s="9">
        <v>1</v>
      </c>
      <c r="E2272" s="9">
        <v>0</v>
      </c>
      <c r="F2272" s="9">
        <v>0</v>
      </c>
      <c r="G2272" s="9">
        <v>0</v>
      </c>
      <c r="H2272" s="9">
        <v>0</v>
      </c>
      <c r="I2272" s="9">
        <v>0</v>
      </c>
      <c r="J2272" s="9">
        <v>0</v>
      </c>
      <c r="K2272" s="9">
        <v>0</v>
      </c>
      <c r="L2272" s="9">
        <v>0</v>
      </c>
      <c r="M2272" s="9">
        <v>264</v>
      </c>
      <c r="N2272" s="9">
        <v>137</v>
      </c>
      <c r="O2272" s="9">
        <v>80</v>
      </c>
      <c r="P2272" s="9">
        <v>29.99</v>
      </c>
      <c r="Q2272" s="9">
        <v>65</v>
      </c>
      <c r="R2272" s="9">
        <v>58</v>
      </c>
    </row>
    <row r="2273" spans="1:18" x14ac:dyDescent="0.2">
      <c r="A2273" s="9">
        <v>1</v>
      </c>
      <c r="B2273" s="9">
        <v>0</v>
      </c>
      <c r="C2273" s="9">
        <v>52</v>
      </c>
      <c r="D2273" s="9">
        <v>1</v>
      </c>
      <c r="E2273" s="9">
        <v>0</v>
      </c>
      <c r="F2273" s="9">
        <v>0</v>
      </c>
      <c r="G2273" s="9">
        <v>0</v>
      </c>
      <c r="H2273" s="9">
        <v>0</v>
      </c>
      <c r="I2273" s="9">
        <v>0</v>
      </c>
      <c r="J2273" s="9">
        <v>0</v>
      </c>
      <c r="K2273" s="9">
        <v>0</v>
      </c>
      <c r="L2273" s="9">
        <v>0</v>
      </c>
      <c r="M2273" s="9">
        <v>279</v>
      </c>
      <c r="N2273" s="9">
        <v>135</v>
      </c>
      <c r="O2273" s="9">
        <v>86</v>
      </c>
      <c r="P2273" s="9">
        <v>27.02</v>
      </c>
      <c r="Q2273" s="9">
        <v>100</v>
      </c>
      <c r="R2273" s="9">
        <v>72</v>
      </c>
    </row>
    <row r="2274" spans="1:18" x14ac:dyDescent="0.2">
      <c r="A2274" s="9">
        <v>0</v>
      </c>
      <c r="B2274" s="9">
        <v>0</v>
      </c>
      <c r="C2274" s="9">
        <v>38</v>
      </c>
      <c r="D2274" s="9">
        <v>0</v>
      </c>
      <c r="E2274" s="9">
        <v>1</v>
      </c>
      <c r="F2274" s="9">
        <v>0</v>
      </c>
      <c r="G2274" s="9">
        <v>1</v>
      </c>
      <c r="H2274" s="9">
        <v>10</v>
      </c>
      <c r="I2274" s="9">
        <v>0</v>
      </c>
      <c r="J2274" s="9">
        <v>0</v>
      </c>
      <c r="K2274" s="9">
        <v>0</v>
      </c>
      <c r="L2274" s="9">
        <v>0</v>
      </c>
      <c r="M2274" s="9">
        <v>186</v>
      </c>
      <c r="N2274" s="9">
        <v>166</v>
      </c>
      <c r="O2274" s="9">
        <v>96</v>
      </c>
      <c r="P2274" s="9">
        <v>33.14</v>
      </c>
      <c r="Q2274" s="9">
        <v>75</v>
      </c>
      <c r="R2274" s="9">
        <v>75</v>
      </c>
    </row>
    <row r="2275" spans="1:18" x14ac:dyDescent="0.2">
      <c r="A2275" s="9">
        <v>0</v>
      </c>
      <c r="B2275" s="9">
        <v>1</v>
      </c>
      <c r="C2275" s="9">
        <v>59</v>
      </c>
      <c r="D2275" s="9">
        <v>0</v>
      </c>
      <c r="E2275" s="9">
        <v>0</v>
      </c>
      <c r="F2275" s="9">
        <v>0</v>
      </c>
      <c r="G2275" s="9">
        <v>1</v>
      </c>
      <c r="H2275" s="9">
        <v>30</v>
      </c>
      <c r="I2275" s="9">
        <v>0</v>
      </c>
      <c r="J2275" s="9">
        <v>0</v>
      </c>
      <c r="K2275" s="9">
        <v>0</v>
      </c>
      <c r="L2275" s="9">
        <v>0</v>
      </c>
      <c r="M2275" s="9">
        <v>235</v>
      </c>
      <c r="N2275" s="9">
        <v>136</v>
      </c>
      <c r="O2275" s="9">
        <v>96</v>
      </c>
      <c r="P2275" s="9">
        <v>28.61</v>
      </c>
      <c r="Q2275" s="9">
        <v>54</v>
      </c>
      <c r="R2275" s="9">
        <v>85</v>
      </c>
    </row>
    <row r="2276" spans="1:18" x14ac:dyDescent="0.2">
      <c r="A2276" s="9">
        <v>0</v>
      </c>
      <c r="B2276" s="9">
        <v>0</v>
      </c>
      <c r="C2276" s="9">
        <v>41</v>
      </c>
      <c r="D2276" s="9">
        <v>1</v>
      </c>
      <c r="E2276" s="9">
        <v>0</v>
      </c>
      <c r="F2276" s="9">
        <v>0</v>
      </c>
      <c r="G2276" s="9">
        <v>0</v>
      </c>
      <c r="H2276" s="9">
        <v>0</v>
      </c>
      <c r="I2276" s="9">
        <v>0</v>
      </c>
      <c r="J2276" s="9">
        <v>0</v>
      </c>
      <c r="K2276" s="9">
        <v>0</v>
      </c>
      <c r="L2276" s="9">
        <v>0</v>
      </c>
      <c r="M2276" s="9">
        <v>156</v>
      </c>
      <c r="N2276" s="9">
        <v>121</v>
      </c>
      <c r="O2276" s="9">
        <v>88</v>
      </c>
      <c r="P2276" s="9">
        <v>23.57</v>
      </c>
      <c r="Q2276" s="9">
        <v>70</v>
      </c>
      <c r="R2276" s="9">
        <v>86</v>
      </c>
    </row>
    <row r="2277" spans="1:18" x14ac:dyDescent="0.2">
      <c r="A2277" s="9">
        <v>0</v>
      </c>
      <c r="B2277" s="9">
        <v>1</v>
      </c>
      <c r="C2277" s="9">
        <v>46</v>
      </c>
      <c r="D2277" s="9">
        <v>0</v>
      </c>
      <c r="E2277" s="9">
        <v>1</v>
      </c>
      <c r="F2277" s="9">
        <v>0</v>
      </c>
      <c r="G2277" s="9">
        <v>1</v>
      </c>
      <c r="H2277" s="9">
        <v>20</v>
      </c>
      <c r="I2277" s="9">
        <v>0</v>
      </c>
      <c r="J2277" s="9">
        <v>0</v>
      </c>
      <c r="K2277" s="9">
        <v>0</v>
      </c>
      <c r="L2277" s="9">
        <v>0</v>
      </c>
      <c r="M2277" s="9">
        <v>275</v>
      </c>
      <c r="N2277" s="9">
        <v>137</v>
      </c>
      <c r="O2277" s="9">
        <v>88</v>
      </c>
      <c r="P2277" s="9">
        <v>29.28</v>
      </c>
      <c r="Q2277" s="9">
        <v>110</v>
      </c>
      <c r="R2277" s="9">
        <v>88</v>
      </c>
    </row>
    <row r="2278" spans="1:18" x14ac:dyDescent="0.2">
      <c r="A2278" s="9">
        <v>1</v>
      </c>
      <c r="B2278" s="9">
        <v>0</v>
      </c>
      <c r="C2278" s="9">
        <v>53</v>
      </c>
      <c r="D2278" s="9">
        <v>0</v>
      </c>
      <c r="E2278" s="9">
        <v>0</v>
      </c>
      <c r="F2278" s="9">
        <v>0</v>
      </c>
      <c r="G2278" s="9">
        <v>0</v>
      </c>
      <c r="H2278" s="9">
        <v>0</v>
      </c>
      <c r="I2278" s="9">
        <v>0</v>
      </c>
      <c r="J2278" s="9">
        <v>0</v>
      </c>
      <c r="K2278" s="9">
        <v>1</v>
      </c>
      <c r="L2278" s="9">
        <v>0</v>
      </c>
      <c r="M2278" s="9">
        <v>310</v>
      </c>
      <c r="N2278" s="9">
        <v>146</v>
      </c>
      <c r="O2278" s="9">
        <v>91</v>
      </c>
      <c r="P2278" s="9">
        <v>29.3</v>
      </c>
      <c r="Q2278" s="9">
        <v>75</v>
      </c>
      <c r="R2278" s="9">
        <v>72</v>
      </c>
    </row>
    <row r="2279" spans="1:18" x14ac:dyDescent="0.2">
      <c r="A2279" s="9">
        <v>0</v>
      </c>
      <c r="B2279" s="9">
        <v>1</v>
      </c>
      <c r="C2279" s="9">
        <v>50</v>
      </c>
      <c r="D2279" s="9">
        <v>0</v>
      </c>
      <c r="E2279" s="9">
        <v>0</v>
      </c>
      <c r="F2279" s="9">
        <v>0</v>
      </c>
      <c r="G2279" s="9">
        <v>0</v>
      </c>
      <c r="H2279" s="9">
        <v>0</v>
      </c>
      <c r="I2279" s="9">
        <v>0</v>
      </c>
      <c r="J2279" s="9">
        <v>0</v>
      </c>
      <c r="K2279" s="9">
        <v>0</v>
      </c>
      <c r="L2279" s="9">
        <v>0</v>
      </c>
      <c r="M2279" s="9">
        <v>259</v>
      </c>
      <c r="N2279" s="9">
        <v>132.5</v>
      </c>
      <c r="O2279" s="9">
        <v>92</v>
      </c>
      <c r="P2279" s="9">
        <v>30.41</v>
      </c>
      <c r="Q2279" s="9">
        <v>68</v>
      </c>
      <c r="R2279" s="9">
        <v>75</v>
      </c>
    </row>
    <row r="2280" spans="1:18" x14ac:dyDescent="0.2">
      <c r="A2280" s="9">
        <v>0</v>
      </c>
      <c r="B2280" s="9">
        <v>0</v>
      </c>
      <c r="C2280" s="9">
        <v>57</v>
      </c>
      <c r="D2280" s="9">
        <v>1</v>
      </c>
      <c r="E2280" s="9">
        <v>0</v>
      </c>
      <c r="F2280" s="9">
        <v>0</v>
      </c>
      <c r="G2280" s="9">
        <v>1</v>
      </c>
      <c r="H2280" s="9">
        <v>1</v>
      </c>
      <c r="I2280" s="9">
        <v>0</v>
      </c>
      <c r="J2280" s="9">
        <v>0</v>
      </c>
      <c r="K2280" s="9">
        <v>0</v>
      </c>
      <c r="L2280" s="9">
        <v>0</v>
      </c>
      <c r="M2280" s="9">
        <v>240</v>
      </c>
      <c r="N2280" s="9">
        <v>142</v>
      </c>
      <c r="O2280" s="9">
        <v>85</v>
      </c>
      <c r="P2280" s="9">
        <v>22.55</v>
      </c>
      <c r="Q2280" s="9">
        <v>80</v>
      </c>
      <c r="R2280" s="9">
        <v>77</v>
      </c>
    </row>
    <row r="2281" spans="1:18" x14ac:dyDescent="0.2">
      <c r="A2281" s="9">
        <v>0</v>
      </c>
      <c r="B2281" s="9">
        <v>1</v>
      </c>
      <c r="C2281" s="9">
        <v>40</v>
      </c>
      <c r="D2281" s="9">
        <v>1</v>
      </c>
      <c r="E2281" s="9">
        <v>0</v>
      </c>
      <c r="F2281" s="9">
        <v>0</v>
      </c>
      <c r="G2281" s="9">
        <v>1</v>
      </c>
      <c r="H2281" s="9">
        <v>20</v>
      </c>
      <c r="I2281" s="9">
        <v>0</v>
      </c>
      <c r="J2281" s="9">
        <v>0</v>
      </c>
      <c r="K2281" s="9">
        <v>0</v>
      </c>
      <c r="L2281" s="9">
        <v>0</v>
      </c>
      <c r="M2281" s="9">
        <v>332</v>
      </c>
      <c r="N2281" s="9">
        <v>114</v>
      </c>
      <c r="O2281" s="9">
        <v>76</v>
      </c>
      <c r="P2281" s="9">
        <v>26.51</v>
      </c>
      <c r="Q2281" s="9">
        <v>70</v>
      </c>
      <c r="R2281" s="9">
        <v>90</v>
      </c>
    </row>
    <row r="2282" spans="1:18" x14ac:dyDescent="0.2">
      <c r="A2282" s="9">
        <v>0</v>
      </c>
      <c r="B2282" s="9">
        <v>0</v>
      </c>
      <c r="C2282" s="9">
        <v>41</v>
      </c>
      <c r="D2282" s="9">
        <v>0</v>
      </c>
      <c r="E2282" s="9">
        <v>0</v>
      </c>
      <c r="F2282" s="9">
        <v>1</v>
      </c>
      <c r="G2282" s="9">
        <v>0</v>
      </c>
      <c r="H2282" s="9">
        <v>0</v>
      </c>
      <c r="I2282" s="9">
        <v>0</v>
      </c>
      <c r="J2282" s="9">
        <v>0</v>
      </c>
      <c r="K2282" s="9">
        <v>0</v>
      </c>
      <c r="L2282" s="9">
        <v>0</v>
      </c>
      <c r="M2282" s="9">
        <v>228</v>
      </c>
      <c r="N2282" s="9">
        <v>108</v>
      </c>
      <c r="O2282" s="9">
        <v>62</v>
      </c>
      <c r="P2282" s="9">
        <v>23.92</v>
      </c>
      <c r="Q2282" s="9">
        <v>63</v>
      </c>
      <c r="R2282" s="9">
        <v>99</v>
      </c>
    </row>
    <row r="2283" spans="1:18" x14ac:dyDescent="0.2">
      <c r="A2283" s="9">
        <v>0</v>
      </c>
      <c r="B2283" s="9">
        <v>0</v>
      </c>
      <c r="C2283" s="9">
        <v>56</v>
      </c>
      <c r="D2283" s="9">
        <v>0</v>
      </c>
      <c r="E2283" s="9">
        <v>0</v>
      </c>
      <c r="F2283" s="9">
        <v>1</v>
      </c>
      <c r="G2283" s="9">
        <v>0</v>
      </c>
      <c r="H2283" s="9">
        <v>0</v>
      </c>
      <c r="I2283" s="9">
        <v>0</v>
      </c>
      <c r="J2283" s="9">
        <v>0</v>
      </c>
      <c r="K2283" s="9">
        <v>0</v>
      </c>
      <c r="L2283" s="9">
        <v>0</v>
      </c>
      <c r="M2283" s="9">
        <v>254</v>
      </c>
      <c r="N2283" s="9">
        <v>113</v>
      </c>
      <c r="O2283" s="9">
        <v>61</v>
      </c>
      <c r="P2283" s="9">
        <v>25.5</v>
      </c>
      <c r="Q2283" s="9">
        <v>79</v>
      </c>
      <c r="R2283" s="9">
        <v>87</v>
      </c>
    </row>
    <row r="2284" spans="1:18" x14ac:dyDescent="0.2">
      <c r="A2284" s="9">
        <v>1</v>
      </c>
      <c r="B2284" s="9">
        <v>0</v>
      </c>
      <c r="C2284" s="9">
        <v>49</v>
      </c>
      <c r="D2284" s="9">
        <v>1</v>
      </c>
      <c r="E2284" s="9">
        <v>0</v>
      </c>
      <c r="F2284" s="9">
        <v>0</v>
      </c>
      <c r="G2284" s="9">
        <v>0</v>
      </c>
      <c r="H2284" s="9">
        <v>0</v>
      </c>
      <c r="I2284" s="9">
        <v>0</v>
      </c>
      <c r="J2284" s="9">
        <v>0</v>
      </c>
      <c r="K2284" s="9">
        <v>1</v>
      </c>
      <c r="L2284" s="9">
        <v>0</v>
      </c>
      <c r="M2284" s="9">
        <v>205</v>
      </c>
      <c r="N2284" s="9">
        <v>137</v>
      </c>
      <c r="O2284" s="9">
        <v>95</v>
      </c>
      <c r="P2284" s="9">
        <v>25.29</v>
      </c>
      <c r="Q2284" s="9">
        <v>100</v>
      </c>
      <c r="R2284" s="9">
        <v>74</v>
      </c>
    </row>
    <row r="2285" spans="1:18" x14ac:dyDescent="0.2">
      <c r="A2285" s="9">
        <v>0</v>
      </c>
      <c r="B2285" s="9">
        <v>1</v>
      </c>
      <c r="C2285" s="9">
        <v>47</v>
      </c>
      <c r="D2285" s="9">
        <v>1</v>
      </c>
      <c r="E2285" s="9">
        <v>0</v>
      </c>
      <c r="F2285" s="9">
        <v>0</v>
      </c>
      <c r="G2285" s="9">
        <v>0</v>
      </c>
      <c r="H2285" s="9">
        <v>0</v>
      </c>
      <c r="I2285" s="9">
        <v>0</v>
      </c>
      <c r="J2285" s="9">
        <v>0</v>
      </c>
      <c r="K2285" s="9">
        <v>0</v>
      </c>
      <c r="L2285" s="9">
        <v>0</v>
      </c>
      <c r="M2285" s="9">
        <v>265</v>
      </c>
      <c r="N2285" s="9">
        <v>137.5</v>
      </c>
      <c r="O2285" s="9">
        <v>88.5</v>
      </c>
      <c r="P2285" s="9">
        <v>23.75</v>
      </c>
      <c r="Q2285" s="9">
        <v>83</v>
      </c>
      <c r="R2285" s="9">
        <v>90</v>
      </c>
    </row>
    <row r="2286" spans="1:18" x14ac:dyDescent="0.2">
      <c r="A2286" s="9">
        <v>0</v>
      </c>
      <c r="B2286" s="9">
        <v>1</v>
      </c>
      <c r="C2286" s="9">
        <v>64</v>
      </c>
      <c r="D2286" s="9">
        <v>0</v>
      </c>
      <c r="E2286" s="9">
        <v>0</v>
      </c>
      <c r="F2286" s="9">
        <v>1</v>
      </c>
      <c r="G2286" s="9">
        <v>0</v>
      </c>
      <c r="H2286" s="9">
        <v>0</v>
      </c>
      <c r="I2286" s="9">
        <v>0</v>
      </c>
      <c r="J2286" s="9">
        <v>0</v>
      </c>
      <c r="K2286" s="9">
        <v>0</v>
      </c>
      <c r="L2286" s="9">
        <v>0</v>
      </c>
      <c r="M2286" s="9">
        <v>227</v>
      </c>
      <c r="N2286" s="9">
        <v>102</v>
      </c>
      <c r="O2286" s="9">
        <v>61</v>
      </c>
      <c r="P2286" s="9">
        <v>23.29</v>
      </c>
      <c r="Q2286" s="9">
        <v>70</v>
      </c>
      <c r="R2286" s="9">
        <v>81</v>
      </c>
    </row>
    <row r="2287" spans="1:18" x14ac:dyDescent="0.2">
      <c r="A2287" s="9">
        <v>0</v>
      </c>
      <c r="B2287" s="9">
        <v>0</v>
      </c>
      <c r="C2287" s="9">
        <v>59</v>
      </c>
      <c r="D2287" s="9">
        <v>0</v>
      </c>
      <c r="E2287" s="9">
        <v>0</v>
      </c>
      <c r="F2287" s="9">
        <v>1</v>
      </c>
      <c r="G2287" s="9">
        <v>1</v>
      </c>
      <c r="H2287" s="9">
        <v>15</v>
      </c>
      <c r="I2287" s="9">
        <v>0</v>
      </c>
      <c r="J2287" s="9">
        <v>0</v>
      </c>
      <c r="K2287" s="9">
        <v>0</v>
      </c>
      <c r="L2287" s="9">
        <v>1</v>
      </c>
      <c r="M2287" s="9">
        <v>342</v>
      </c>
      <c r="N2287" s="9">
        <v>137</v>
      </c>
      <c r="O2287" s="9">
        <v>83.5</v>
      </c>
      <c r="P2287" s="9">
        <v>25.18</v>
      </c>
      <c r="Q2287" s="9">
        <v>86</v>
      </c>
      <c r="R2287" s="9">
        <v>140</v>
      </c>
    </row>
    <row r="2288" spans="1:18" x14ac:dyDescent="0.2">
      <c r="A2288" s="9">
        <v>0</v>
      </c>
      <c r="B2288" s="9">
        <v>1</v>
      </c>
      <c r="C2288" s="9">
        <v>40</v>
      </c>
      <c r="D2288" s="9">
        <v>0</v>
      </c>
      <c r="E2288" s="9">
        <v>0</v>
      </c>
      <c r="F2288" s="9">
        <v>1</v>
      </c>
      <c r="G2288" s="9">
        <v>1</v>
      </c>
      <c r="H2288" s="9">
        <v>8</v>
      </c>
      <c r="I2288" s="9">
        <v>0</v>
      </c>
      <c r="J2288" s="9">
        <v>0</v>
      </c>
      <c r="K2288" s="9">
        <v>1</v>
      </c>
      <c r="L2288" s="9">
        <v>0</v>
      </c>
      <c r="M2288" s="9">
        <v>302</v>
      </c>
      <c r="N2288" s="9">
        <v>122</v>
      </c>
      <c r="O2288" s="9">
        <v>95</v>
      </c>
      <c r="P2288" s="9">
        <v>23.81</v>
      </c>
      <c r="Q2288" s="9">
        <v>80</v>
      </c>
      <c r="R2288" s="9">
        <v>82</v>
      </c>
    </row>
    <row r="2289" spans="1:18" x14ac:dyDescent="0.2">
      <c r="A2289" s="9">
        <v>0</v>
      </c>
      <c r="B2289" s="9">
        <v>0</v>
      </c>
      <c r="C2289" s="9">
        <v>45</v>
      </c>
      <c r="D2289" s="9">
        <v>0</v>
      </c>
      <c r="E2289" s="9">
        <v>0</v>
      </c>
      <c r="F2289" s="9">
        <v>1</v>
      </c>
      <c r="G2289" s="9">
        <v>1</v>
      </c>
      <c r="H2289" s="9">
        <v>3</v>
      </c>
      <c r="I2289" s="9">
        <v>0</v>
      </c>
      <c r="J2289" s="9">
        <v>0</v>
      </c>
      <c r="K2289" s="9">
        <v>0</v>
      </c>
      <c r="L2289" s="9">
        <v>0</v>
      </c>
      <c r="M2289" s="9">
        <v>152</v>
      </c>
      <c r="N2289" s="9">
        <v>118.5</v>
      </c>
      <c r="O2289" s="9">
        <v>76</v>
      </c>
      <c r="P2289" s="9">
        <v>25.38</v>
      </c>
      <c r="Q2289" s="9">
        <v>74</v>
      </c>
      <c r="R2289" s="9">
        <v>68</v>
      </c>
    </row>
    <row r="2290" spans="1:18" x14ac:dyDescent="0.2">
      <c r="A2290" s="9">
        <v>0</v>
      </c>
      <c r="B2290" s="9">
        <v>0</v>
      </c>
      <c r="C2290" s="9">
        <v>46</v>
      </c>
      <c r="D2290" s="9">
        <v>0</v>
      </c>
      <c r="E2290" s="9">
        <v>0</v>
      </c>
      <c r="F2290" s="9">
        <v>1</v>
      </c>
      <c r="G2290" s="9">
        <v>0</v>
      </c>
      <c r="H2290" s="9">
        <v>0</v>
      </c>
      <c r="I2290" s="9">
        <v>0</v>
      </c>
      <c r="J2290" s="9">
        <v>0</v>
      </c>
      <c r="K2290" s="9">
        <v>0</v>
      </c>
      <c r="L2290" s="9">
        <v>0</v>
      </c>
      <c r="M2290" s="9">
        <v>193</v>
      </c>
      <c r="N2290" s="9">
        <v>110</v>
      </c>
      <c r="O2290" s="9">
        <v>68</v>
      </c>
      <c r="P2290" s="9">
        <v>22.19</v>
      </c>
      <c r="Q2290" s="9">
        <v>68</v>
      </c>
      <c r="R2290" s="9">
        <v>65</v>
      </c>
    </row>
    <row r="2291" spans="1:18" x14ac:dyDescent="0.2">
      <c r="A2291" s="9">
        <v>0</v>
      </c>
      <c r="B2291" s="9">
        <v>0</v>
      </c>
      <c r="C2291" s="9">
        <v>42</v>
      </c>
      <c r="D2291" s="9">
        <v>0</v>
      </c>
      <c r="E2291" s="9">
        <v>1</v>
      </c>
      <c r="F2291" s="9">
        <v>0</v>
      </c>
      <c r="G2291" s="9">
        <v>0</v>
      </c>
      <c r="H2291" s="9">
        <v>0</v>
      </c>
      <c r="I2291" s="9">
        <v>0</v>
      </c>
      <c r="J2291" s="9">
        <v>0</v>
      </c>
      <c r="K2291" s="9">
        <v>1</v>
      </c>
      <c r="L2291" s="9">
        <v>0</v>
      </c>
      <c r="M2291" s="9">
        <v>196</v>
      </c>
      <c r="N2291" s="9">
        <v>136</v>
      </c>
      <c r="O2291" s="9">
        <v>88</v>
      </c>
      <c r="P2291" s="9">
        <v>34.549999999999997</v>
      </c>
      <c r="Q2291" s="9">
        <v>75</v>
      </c>
      <c r="R2291" s="9">
        <v>78</v>
      </c>
    </row>
    <row r="2292" spans="1:18" x14ac:dyDescent="0.2">
      <c r="A2292" s="9">
        <v>0</v>
      </c>
      <c r="B2292" s="9">
        <v>1</v>
      </c>
      <c r="C2292" s="9">
        <v>62</v>
      </c>
      <c r="D2292" s="9">
        <v>1</v>
      </c>
      <c r="E2292" s="9">
        <v>0</v>
      </c>
      <c r="F2292" s="9">
        <v>0</v>
      </c>
      <c r="G2292" s="9">
        <v>1</v>
      </c>
      <c r="H2292" s="9">
        <v>10</v>
      </c>
      <c r="I2292" s="9">
        <v>0</v>
      </c>
      <c r="J2292" s="9">
        <v>0</v>
      </c>
      <c r="K2292" s="9">
        <v>0</v>
      </c>
      <c r="L2292" s="9">
        <v>0</v>
      </c>
      <c r="M2292" s="9">
        <v>271</v>
      </c>
      <c r="N2292" s="9">
        <v>125.5</v>
      </c>
      <c r="O2292" s="9">
        <v>72.5</v>
      </c>
      <c r="P2292" s="9">
        <v>31.11</v>
      </c>
      <c r="Q2292" s="9">
        <v>62</v>
      </c>
      <c r="R2292" s="9">
        <v>78</v>
      </c>
    </row>
    <row r="2293" spans="1:18" x14ac:dyDescent="0.2">
      <c r="A2293" s="9">
        <v>0</v>
      </c>
      <c r="B2293" s="9">
        <v>0</v>
      </c>
      <c r="C2293" s="9">
        <v>41</v>
      </c>
      <c r="D2293" s="9">
        <v>1</v>
      </c>
      <c r="E2293" s="9">
        <v>0</v>
      </c>
      <c r="F2293" s="9">
        <v>0</v>
      </c>
      <c r="G2293" s="9">
        <v>1</v>
      </c>
      <c r="H2293" s="9">
        <v>20</v>
      </c>
      <c r="I2293" s="9">
        <v>0</v>
      </c>
      <c r="J2293" s="9">
        <v>0</v>
      </c>
      <c r="K2293" s="9">
        <v>0</v>
      </c>
      <c r="L2293" s="9">
        <v>0</v>
      </c>
      <c r="M2293" s="9">
        <v>326</v>
      </c>
      <c r="N2293" s="9">
        <v>124</v>
      </c>
      <c r="O2293" s="9">
        <v>78</v>
      </c>
      <c r="P2293" s="9">
        <v>25.27</v>
      </c>
      <c r="Q2293" s="9">
        <v>88</v>
      </c>
      <c r="R2293" s="9">
        <v>67</v>
      </c>
    </row>
    <row r="2294" spans="1:18" x14ac:dyDescent="0.2">
      <c r="A2294" s="9">
        <v>0</v>
      </c>
      <c r="B2294" s="9">
        <v>0</v>
      </c>
      <c r="C2294" s="9">
        <v>35</v>
      </c>
      <c r="D2294" s="9">
        <v>0</v>
      </c>
      <c r="E2294" s="9">
        <v>1</v>
      </c>
      <c r="F2294" s="9">
        <v>0</v>
      </c>
      <c r="G2294" s="9">
        <v>0</v>
      </c>
      <c r="H2294" s="9">
        <v>0</v>
      </c>
      <c r="I2294" s="9">
        <v>0</v>
      </c>
      <c r="J2294" s="9">
        <v>0</v>
      </c>
      <c r="K2294" s="9">
        <v>0</v>
      </c>
      <c r="L2294" s="9">
        <v>0</v>
      </c>
      <c r="M2294" s="9">
        <v>135</v>
      </c>
      <c r="N2294" s="9">
        <v>105</v>
      </c>
      <c r="O2294" s="9">
        <v>69</v>
      </c>
      <c r="P2294" s="9">
        <v>22.88</v>
      </c>
      <c r="Q2294" s="9">
        <v>70</v>
      </c>
      <c r="R2294" s="9">
        <v>76</v>
      </c>
    </row>
    <row r="2295" spans="1:18" x14ac:dyDescent="0.2">
      <c r="A2295" s="9">
        <v>0</v>
      </c>
      <c r="B2295" s="9">
        <v>0</v>
      </c>
      <c r="C2295" s="9">
        <v>37</v>
      </c>
      <c r="D2295" s="9">
        <v>0</v>
      </c>
      <c r="E2295" s="9">
        <v>0</v>
      </c>
      <c r="F2295" s="9">
        <v>0</v>
      </c>
      <c r="G2295" s="9">
        <v>1</v>
      </c>
      <c r="H2295" s="9">
        <v>10</v>
      </c>
      <c r="I2295" s="9">
        <v>0</v>
      </c>
      <c r="J2295" s="9">
        <v>0</v>
      </c>
      <c r="K2295" s="9">
        <v>0</v>
      </c>
      <c r="L2295" s="9">
        <v>0</v>
      </c>
      <c r="M2295" s="9">
        <v>156</v>
      </c>
      <c r="N2295" s="9">
        <v>120</v>
      </c>
      <c r="O2295" s="9">
        <v>87</v>
      </c>
      <c r="P2295" s="9">
        <v>21.8</v>
      </c>
      <c r="Q2295" s="9">
        <v>66</v>
      </c>
      <c r="R2295" s="9">
        <v>89</v>
      </c>
    </row>
    <row r="2296" spans="1:18" x14ac:dyDescent="0.2">
      <c r="A2296" s="9">
        <v>0</v>
      </c>
      <c r="B2296" s="9">
        <v>1</v>
      </c>
      <c r="C2296" s="9">
        <v>55</v>
      </c>
      <c r="D2296" s="9">
        <v>1</v>
      </c>
      <c r="E2296" s="9">
        <v>0</v>
      </c>
      <c r="F2296" s="9">
        <v>0</v>
      </c>
      <c r="G2296" s="9">
        <v>1</v>
      </c>
      <c r="H2296" s="9">
        <v>30</v>
      </c>
      <c r="I2296" s="9">
        <v>0</v>
      </c>
      <c r="J2296" s="9">
        <v>0</v>
      </c>
      <c r="K2296" s="9">
        <v>0</v>
      </c>
      <c r="L2296" s="9">
        <v>0</v>
      </c>
      <c r="M2296" s="9">
        <v>230</v>
      </c>
      <c r="N2296" s="9">
        <v>130</v>
      </c>
      <c r="O2296" s="9">
        <v>85</v>
      </c>
      <c r="P2296" s="9">
        <v>30.16</v>
      </c>
      <c r="Q2296" s="9">
        <v>72</v>
      </c>
      <c r="R2296" s="9">
        <v>108</v>
      </c>
    </row>
    <row r="2297" spans="1:18" x14ac:dyDescent="0.2">
      <c r="A2297" s="9">
        <v>0</v>
      </c>
      <c r="B2297" s="9">
        <v>1</v>
      </c>
      <c r="C2297" s="9">
        <v>56</v>
      </c>
      <c r="D2297" s="9">
        <v>0</v>
      </c>
      <c r="E2297" s="9">
        <v>0</v>
      </c>
      <c r="F2297" s="9">
        <v>0</v>
      </c>
      <c r="G2297" s="9">
        <v>1</v>
      </c>
      <c r="H2297" s="9">
        <v>30</v>
      </c>
      <c r="I2297" s="9">
        <v>0</v>
      </c>
      <c r="J2297" s="9">
        <v>0</v>
      </c>
      <c r="K2297" s="9">
        <v>1</v>
      </c>
      <c r="L2297" s="9">
        <v>0</v>
      </c>
      <c r="M2297" s="9">
        <v>303</v>
      </c>
      <c r="N2297" s="9">
        <v>136.5</v>
      </c>
      <c r="O2297" s="9">
        <v>97</v>
      </c>
      <c r="P2297" s="9">
        <v>26.64</v>
      </c>
      <c r="Q2297" s="9">
        <v>93</v>
      </c>
      <c r="R2297" s="9">
        <v>106</v>
      </c>
    </row>
    <row r="2298" spans="1:18" x14ac:dyDescent="0.2">
      <c r="A2298" s="9">
        <v>1</v>
      </c>
      <c r="B2298" s="9">
        <v>1</v>
      </c>
      <c r="C2298" s="9">
        <v>51</v>
      </c>
      <c r="D2298" s="9">
        <v>1</v>
      </c>
      <c r="E2298" s="9">
        <v>0</v>
      </c>
      <c r="F2298" s="9">
        <v>0</v>
      </c>
      <c r="G2298" s="9">
        <v>1</v>
      </c>
      <c r="H2298" s="9">
        <v>15</v>
      </c>
      <c r="I2298" s="9">
        <v>0</v>
      </c>
      <c r="J2298" s="9">
        <v>0</v>
      </c>
      <c r="K2298" s="9">
        <v>0</v>
      </c>
      <c r="L2298" s="9">
        <v>0</v>
      </c>
      <c r="M2298" s="9">
        <v>220</v>
      </c>
      <c r="N2298" s="9">
        <v>125</v>
      </c>
      <c r="O2298" s="9">
        <v>82</v>
      </c>
      <c r="P2298" s="9">
        <v>24.1</v>
      </c>
      <c r="Q2298" s="9">
        <v>60</v>
      </c>
      <c r="R2298" s="9">
        <v>73</v>
      </c>
    </row>
    <row r="2299" spans="1:18" x14ac:dyDescent="0.2">
      <c r="A2299" s="9">
        <v>0</v>
      </c>
      <c r="B2299" s="9">
        <v>0</v>
      </c>
      <c r="C2299" s="9">
        <v>49</v>
      </c>
      <c r="D2299" s="9">
        <v>1</v>
      </c>
      <c r="E2299" s="9">
        <v>0</v>
      </c>
      <c r="F2299" s="9">
        <v>0</v>
      </c>
      <c r="G2299" s="9">
        <v>1</v>
      </c>
      <c r="H2299" s="9">
        <v>18</v>
      </c>
      <c r="I2299" s="9">
        <v>0</v>
      </c>
      <c r="J2299" s="9">
        <v>0</v>
      </c>
      <c r="K2299" s="9">
        <v>0</v>
      </c>
      <c r="L2299" s="9">
        <v>0</v>
      </c>
      <c r="M2299" s="9">
        <v>252</v>
      </c>
      <c r="N2299" s="9">
        <v>123</v>
      </c>
      <c r="O2299" s="9">
        <v>69</v>
      </c>
      <c r="P2299" s="9">
        <v>21.45</v>
      </c>
      <c r="Q2299" s="9">
        <v>72</v>
      </c>
      <c r="R2299" s="9">
        <v>89</v>
      </c>
    </row>
    <row r="2300" spans="1:18" x14ac:dyDescent="0.2">
      <c r="A2300" s="9">
        <v>1</v>
      </c>
      <c r="B2300" s="9">
        <v>0</v>
      </c>
      <c r="C2300" s="9">
        <v>49</v>
      </c>
      <c r="D2300" s="9">
        <v>1</v>
      </c>
      <c r="E2300" s="9">
        <v>0</v>
      </c>
      <c r="F2300" s="9">
        <v>0</v>
      </c>
      <c r="G2300" s="9">
        <v>1</v>
      </c>
      <c r="H2300" s="9">
        <v>20</v>
      </c>
      <c r="I2300" s="9">
        <v>0</v>
      </c>
      <c r="J2300" s="9">
        <v>0</v>
      </c>
      <c r="K2300" s="9">
        <v>0</v>
      </c>
      <c r="L2300" s="9">
        <v>0</v>
      </c>
      <c r="M2300" s="9">
        <v>323</v>
      </c>
      <c r="N2300" s="9">
        <v>123.5</v>
      </c>
      <c r="O2300" s="9">
        <v>78</v>
      </c>
      <c r="P2300" s="9">
        <v>22.86</v>
      </c>
      <c r="Q2300" s="9">
        <v>92</v>
      </c>
      <c r="R2300" s="9">
        <v>63</v>
      </c>
    </row>
    <row r="2301" spans="1:18" x14ac:dyDescent="0.2">
      <c r="A2301" s="9">
        <v>0</v>
      </c>
      <c r="B2301" s="9">
        <v>0</v>
      </c>
      <c r="C2301" s="9">
        <v>44</v>
      </c>
      <c r="D2301" s="9">
        <v>0</v>
      </c>
      <c r="E2301" s="9">
        <v>1</v>
      </c>
      <c r="F2301" s="9">
        <v>0</v>
      </c>
      <c r="G2301" s="9">
        <v>1</v>
      </c>
      <c r="H2301" s="9">
        <v>3</v>
      </c>
      <c r="I2301" s="9">
        <v>0</v>
      </c>
      <c r="J2301" s="9">
        <v>0</v>
      </c>
      <c r="K2301" s="9">
        <v>0</v>
      </c>
      <c r="L2301" s="9">
        <v>0</v>
      </c>
      <c r="M2301" s="9">
        <v>288</v>
      </c>
      <c r="N2301" s="9">
        <v>150</v>
      </c>
      <c r="O2301" s="9">
        <v>89</v>
      </c>
      <c r="P2301" s="9">
        <v>21.11</v>
      </c>
      <c r="Q2301" s="9">
        <v>90</v>
      </c>
      <c r="R2301" s="9">
        <v>97</v>
      </c>
    </row>
    <row r="2302" spans="1:18" x14ac:dyDescent="0.2">
      <c r="A2302" s="9">
        <v>0</v>
      </c>
      <c r="B2302" s="9">
        <v>1</v>
      </c>
      <c r="C2302" s="9">
        <v>47</v>
      </c>
      <c r="D2302" s="9">
        <v>0</v>
      </c>
      <c r="E2302" s="9">
        <v>1</v>
      </c>
      <c r="F2302" s="9">
        <v>0</v>
      </c>
      <c r="G2302" s="9">
        <v>1</v>
      </c>
      <c r="H2302" s="9">
        <v>15</v>
      </c>
      <c r="I2302" s="9">
        <v>0</v>
      </c>
      <c r="J2302" s="9">
        <v>0</v>
      </c>
      <c r="K2302" s="9">
        <v>1</v>
      </c>
      <c r="L2302" s="9">
        <v>0</v>
      </c>
      <c r="M2302" s="9">
        <v>225</v>
      </c>
      <c r="N2302" s="9">
        <v>137</v>
      </c>
      <c r="O2302" s="9">
        <v>97</v>
      </c>
      <c r="P2302" s="9">
        <v>27.31</v>
      </c>
      <c r="Q2302" s="9">
        <v>66</v>
      </c>
      <c r="R2302" s="9">
        <v>78</v>
      </c>
    </row>
    <row r="2303" spans="1:18" x14ac:dyDescent="0.2">
      <c r="A2303" s="9">
        <v>0</v>
      </c>
      <c r="B2303" s="9">
        <v>1</v>
      </c>
      <c r="C2303" s="9">
        <v>39</v>
      </c>
      <c r="D2303" s="9">
        <v>0</v>
      </c>
      <c r="E2303" s="9">
        <v>1</v>
      </c>
      <c r="F2303" s="9">
        <v>0</v>
      </c>
      <c r="G2303" s="9">
        <v>1</v>
      </c>
      <c r="H2303" s="9">
        <v>20</v>
      </c>
      <c r="I2303" s="9">
        <v>0</v>
      </c>
      <c r="J2303" s="9">
        <v>0</v>
      </c>
      <c r="K2303" s="9">
        <v>0</v>
      </c>
      <c r="L2303" s="9">
        <v>0</v>
      </c>
      <c r="M2303" s="9">
        <v>190</v>
      </c>
      <c r="N2303" s="9">
        <v>118</v>
      </c>
      <c r="O2303" s="9">
        <v>70</v>
      </c>
      <c r="P2303" s="9">
        <v>23.57</v>
      </c>
      <c r="Q2303" s="9">
        <v>64</v>
      </c>
      <c r="R2303" s="9">
        <v>69</v>
      </c>
    </row>
    <row r="2304" spans="1:18" x14ac:dyDescent="0.2">
      <c r="A2304" s="9">
        <v>0</v>
      </c>
      <c r="B2304" s="9">
        <v>0</v>
      </c>
      <c r="C2304" s="9">
        <v>51</v>
      </c>
      <c r="D2304" s="9">
        <v>0</v>
      </c>
      <c r="E2304" s="9">
        <v>1</v>
      </c>
      <c r="F2304" s="9">
        <v>0</v>
      </c>
      <c r="G2304" s="9">
        <v>1</v>
      </c>
      <c r="H2304" s="9">
        <v>10</v>
      </c>
      <c r="I2304" s="9">
        <v>0</v>
      </c>
      <c r="J2304" s="9">
        <v>0</v>
      </c>
      <c r="K2304" s="9">
        <v>0</v>
      </c>
      <c r="L2304" s="9">
        <v>0</v>
      </c>
      <c r="M2304" s="9">
        <v>255</v>
      </c>
      <c r="N2304" s="9">
        <v>102.5</v>
      </c>
      <c r="O2304" s="9">
        <v>64.5</v>
      </c>
      <c r="P2304" s="9">
        <v>24.14</v>
      </c>
      <c r="Q2304" s="9">
        <v>65</v>
      </c>
      <c r="R2304" s="9">
        <v>71</v>
      </c>
    </row>
    <row r="2305" spans="1:18" x14ac:dyDescent="0.2">
      <c r="A2305" s="9">
        <v>0</v>
      </c>
      <c r="B2305" s="9">
        <v>1</v>
      </c>
      <c r="C2305" s="9">
        <v>48</v>
      </c>
      <c r="D2305" s="9">
        <v>0</v>
      </c>
      <c r="E2305" s="9">
        <v>1</v>
      </c>
      <c r="F2305" s="9">
        <v>0</v>
      </c>
      <c r="G2305" s="9">
        <v>1</v>
      </c>
      <c r="H2305" s="9">
        <v>17</v>
      </c>
      <c r="I2305" s="9">
        <v>0</v>
      </c>
      <c r="J2305" s="9">
        <v>0</v>
      </c>
      <c r="K2305" s="9">
        <v>0</v>
      </c>
      <c r="L2305" s="9">
        <v>0</v>
      </c>
      <c r="M2305" s="9">
        <v>218</v>
      </c>
      <c r="N2305" s="9">
        <v>113</v>
      </c>
      <c r="O2305" s="9">
        <v>79</v>
      </c>
      <c r="P2305" s="9">
        <v>27.33</v>
      </c>
      <c r="Q2305" s="9">
        <v>62</v>
      </c>
      <c r="R2305" s="9">
        <v>73</v>
      </c>
    </row>
    <row r="2306" spans="1:18" x14ac:dyDescent="0.2">
      <c r="A2306" s="9">
        <v>0</v>
      </c>
      <c r="B2306" s="9">
        <v>1</v>
      </c>
      <c r="C2306" s="9">
        <v>43</v>
      </c>
      <c r="D2306" s="9">
        <v>1</v>
      </c>
      <c r="E2306" s="9">
        <v>0</v>
      </c>
      <c r="F2306" s="9">
        <v>0</v>
      </c>
      <c r="G2306" s="9">
        <v>1</v>
      </c>
      <c r="H2306" s="9">
        <v>20</v>
      </c>
      <c r="I2306" s="9">
        <v>0</v>
      </c>
      <c r="J2306" s="9">
        <v>0</v>
      </c>
      <c r="K2306" s="9">
        <v>0</v>
      </c>
      <c r="L2306" s="9">
        <v>0</v>
      </c>
      <c r="M2306" s="9">
        <v>179</v>
      </c>
      <c r="N2306" s="9">
        <v>129</v>
      </c>
      <c r="O2306" s="9">
        <v>81</v>
      </c>
      <c r="P2306" s="9">
        <v>19.05</v>
      </c>
      <c r="Q2306" s="9">
        <v>63</v>
      </c>
      <c r="R2306" s="9">
        <v>77</v>
      </c>
    </row>
    <row r="2307" spans="1:18" x14ac:dyDescent="0.2">
      <c r="A2307" s="9">
        <v>0</v>
      </c>
      <c r="B2307" s="9">
        <v>0</v>
      </c>
      <c r="C2307" s="9">
        <v>65</v>
      </c>
      <c r="D2307" s="9">
        <v>1</v>
      </c>
      <c r="E2307" s="9">
        <v>0</v>
      </c>
      <c r="F2307" s="9">
        <v>0</v>
      </c>
      <c r="G2307" s="9">
        <v>0</v>
      </c>
      <c r="H2307" s="9">
        <v>0</v>
      </c>
      <c r="I2307" s="9">
        <v>0</v>
      </c>
      <c r="J2307" s="9">
        <v>0</v>
      </c>
      <c r="K2307" s="9">
        <v>0</v>
      </c>
      <c r="L2307" s="9">
        <v>0</v>
      </c>
      <c r="M2307" s="9">
        <v>212</v>
      </c>
      <c r="N2307" s="9">
        <v>94</v>
      </c>
      <c r="O2307" s="9">
        <v>62</v>
      </c>
      <c r="P2307" s="9">
        <v>25.83</v>
      </c>
      <c r="Q2307" s="9">
        <v>80</v>
      </c>
      <c r="R2307" s="9">
        <v>88</v>
      </c>
    </row>
    <row r="2308" spans="1:18" x14ac:dyDescent="0.2">
      <c r="A2308" s="9">
        <v>0</v>
      </c>
      <c r="B2308" s="9">
        <v>0</v>
      </c>
      <c r="C2308" s="9">
        <v>65</v>
      </c>
      <c r="D2308" s="9">
        <v>0</v>
      </c>
      <c r="E2308" s="9">
        <v>0</v>
      </c>
      <c r="F2308" s="9">
        <v>1</v>
      </c>
      <c r="G2308" s="9">
        <v>0</v>
      </c>
      <c r="H2308" s="9">
        <v>0</v>
      </c>
      <c r="I2308" s="9">
        <v>0</v>
      </c>
      <c r="J2308" s="9">
        <v>0</v>
      </c>
      <c r="K2308" s="9">
        <v>1</v>
      </c>
      <c r="L2308" s="9">
        <v>0</v>
      </c>
      <c r="M2308" s="9">
        <v>216</v>
      </c>
      <c r="N2308" s="9">
        <v>163</v>
      </c>
      <c r="O2308" s="9">
        <v>102</v>
      </c>
      <c r="P2308" s="9">
        <v>30.12</v>
      </c>
      <c r="Q2308" s="9">
        <v>91</v>
      </c>
      <c r="R2308" s="9">
        <v>73</v>
      </c>
    </row>
    <row r="2309" spans="1:18" x14ac:dyDescent="0.2">
      <c r="A2309" s="9">
        <v>0</v>
      </c>
      <c r="B2309" s="9">
        <v>0</v>
      </c>
      <c r="C2309" s="9">
        <v>61</v>
      </c>
      <c r="D2309" s="9">
        <v>1</v>
      </c>
      <c r="E2309" s="9">
        <v>0</v>
      </c>
      <c r="F2309" s="9">
        <v>0</v>
      </c>
      <c r="G2309" s="9">
        <v>1</v>
      </c>
      <c r="H2309" s="9">
        <v>25</v>
      </c>
      <c r="I2309" s="9">
        <v>0</v>
      </c>
      <c r="J2309" s="9">
        <v>0</v>
      </c>
      <c r="K2309" s="9">
        <v>0</v>
      </c>
      <c r="L2309" s="9">
        <v>0</v>
      </c>
      <c r="M2309" s="9">
        <v>234</v>
      </c>
      <c r="N2309" s="9">
        <v>147.5</v>
      </c>
      <c r="O2309" s="9">
        <v>72.5</v>
      </c>
      <c r="P2309" s="9">
        <v>26.58</v>
      </c>
      <c r="Q2309" s="9">
        <v>83</v>
      </c>
      <c r="R2309" s="9">
        <v>78</v>
      </c>
    </row>
    <row r="2310" spans="1:18" x14ac:dyDescent="0.2">
      <c r="A2310" s="9">
        <v>0</v>
      </c>
      <c r="B2310" s="9">
        <v>1</v>
      </c>
      <c r="C2310" s="9">
        <v>45</v>
      </c>
      <c r="D2310" s="9">
        <v>0</v>
      </c>
      <c r="E2310" s="9">
        <v>1</v>
      </c>
      <c r="F2310" s="9">
        <v>0</v>
      </c>
      <c r="G2310" s="9">
        <v>1</v>
      </c>
      <c r="H2310" s="9">
        <v>9</v>
      </c>
      <c r="I2310" s="9">
        <v>0</v>
      </c>
      <c r="J2310" s="9">
        <v>0</v>
      </c>
      <c r="K2310" s="9">
        <v>1</v>
      </c>
      <c r="L2310" s="9">
        <v>0</v>
      </c>
      <c r="M2310" s="9">
        <v>188</v>
      </c>
      <c r="N2310" s="9">
        <v>132</v>
      </c>
      <c r="O2310" s="9">
        <v>91</v>
      </c>
      <c r="P2310" s="9">
        <v>28.04</v>
      </c>
      <c r="Q2310" s="9">
        <v>70</v>
      </c>
      <c r="R2310" s="9">
        <v>77</v>
      </c>
    </row>
    <row r="2311" spans="1:18" x14ac:dyDescent="0.2">
      <c r="A2311" s="9">
        <v>0</v>
      </c>
      <c r="B2311" s="9">
        <v>0</v>
      </c>
      <c r="C2311" s="9">
        <v>61</v>
      </c>
      <c r="D2311" s="9">
        <v>0</v>
      </c>
      <c r="E2311" s="9">
        <v>0</v>
      </c>
      <c r="F2311" s="9">
        <v>1</v>
      </c>
      <c r="G2311" s="9">
        <v>0</v>
      </c>
      <c r="H2311" s="9">
        <v>0</v>
      </c>
      <c r="I2311" s="9">
        <v>0</v>
      </c>
      <c r="J2311" s="9">
        <v>0</v>
      </c>
      <c r="K2311" s="9">
        <v>0</v>
      </c>
      <c r="L2311" s="9">
        <v>0</v>
      </c>
      <c r="M2311" s="9">
        <v>260</v>
      </c>
      <c r="N2311" s="9">
        <v>112.5</v>
      </c>
      <c r="O2311" s="9">
        <v>75</v>
      </c>
      <c r="P2311" s="9">
        <v>21.97</v>
      </c>
      <c r="Q2311" s="9">
        <v>60</v>
      </c>
      <c r="R2311" s="9">
        <v>74</v>
      </c>
    </row>
    <row r="2312" spans="1:18" x14ac:dyDescent="0.2">
      <c r="A2312" s="9">
        <v>0</v>
      </c>
      <c r="B2312" s="9">
        <v>0</v>
      </c>
      <c r="C2312" s="9">
        <v>53</v>
      </c>
      <c r="D2312" s="9">
        <v>1</v>
      </c>
      <c r="E2312" s="9">
        <v>0</v>
      </c>
      <c r="F2312" s="9">
        <v>0</v>
      </c>
      <c r="G2312" s="9">
        <v>0</v>
      </c>
      <c r="H2312" s="9">
        <v>0</v>
      </c>
      <c r="I2312" s="9">
        <v>0</v>
      </c>
      <c r="J2312" s="9">
        <v>0</v>
      </c>
      <c r="K2312" s="9">
        <v>1</v>
      </c>
      <c r="L2312" s="9">
        <v>0</v>
      </c>
      <c r="M2312" s="9">
        <v>180</v>
      </c>
      <c r="N2312" s="9">
        <v>184.5</v>
      </c>
      <c r="O2312" s="9">
        <v>110.5</v>
      </c>
      <c r="P2312" s="9">
        <v>27.49</v>
      </c>
      <c r="Q2312" s="9">
        <v>62</v>
      </c>
      <c r="R2312" s="9">
        <v>74</v>
      </c>
    </row>
    <row r="2313" spans="1:18" x14ac:dyDescent="0.2">
      <c r="A2313" s="9">
        <v>0</v>
      </c>
      <c r="B2313" s="9">
        <v>0</v>
      </c>
      <c r="C2313" s="9">
        <v>65</v>
      </c>
      <c r="D2313" s="9">
        <v>1</v>
      </c>
      <c r="E2313" s="9">
        <v>0</v>
      </c>
      <c r="F2313" s="9">
        <v>0</v>
      </c>
      <c r="G2313" s="9">
        <v>0</v>
      </c>
      <c r="H2313" s="9">
        <v>0</v>
      </c>
      <c r="I2313" s="9">
        <v>0</v>
      </c>
      <c r="J2313" s="9">
        <v>0</v>
      </c>
      <c r="K2313" s="9">
        <v>0</v>
      </c>
      <c r="L2313" s="9">
        <v>0</v>
      </c>
      <c r="M2313" s="9">
        <v>221</v>
      </c>
      <c r="N2313" s="9">
        <v>141</v>
      </c>
      <c r="O2313" s="9">
        <v>82.5</v>
      </c>
      <c r="P2313" s="9">
        <v>29.48</v>
      </c>
      <c r="Q2313" s="9">
        <v>80</v>
      </c>
      <c r="R2313" s="9">
        <v>93</v>
      </c>
    </row>
    <row r="2314" spans="1:18" x14ac:dyDescent="0.2">
      <c r="A2314" s="9">
        <v>0</v>
      </c>
      <c r="B2314" s="9">
        <v>0</v>
      </c>
      <c r="C2314" s="9">
        <v>34</v>
      </c>
      <c r="D2314" s="9">
        <v>0</v>
      </c>
      <c r="E2314" s="9">
        <v>1</v>
      </c>
      <c r="F2314" s="9">
        <v>0</v>
      </c>
      <c r="G2314" s="9">
        <v>1</v>
      </c>
      <c r="H2314" s="9">
        <v>10</v>
      </c>
      <c r="I2314" s="9">
        <v>0</v>
      </c>
      <c r="J2314" s="9">
        <v>0</v>
      </c>
      <c r="K2314" s="9">
        <v>0</v>
      </c>
      <c r="L2314" s="9">
        <v>0</v>
      </c>
      <c r="M2314" s="9">
        <v>159</v>
      </c>
      <c r="N2314" s="9">
        <v>92.5</v>
      </c>
      <c r="O2314" s="9">
        <v>70</v>
      </c>
      <c r="P2314" s="9">
        <v>22.15</v>
      </c>
      <c r="Q2314" s="9">
        <v>65</v>
      </c>
      <c r="R2314" s="9">
        <v>68</v>
      </c>
    </row>
    <row r="2315" spans="1:18" x14ac:dyDescent="0.2">
      <c r="A2315" s="9">
        <v>0</v>
      </c>
      <c r="B2315" s="9">
        <v>1</v>
      </c>
      <c r="C2315" s="9">
        <v>46</v>
      </c>
      <c r="D2315" s="9">
        <v>1</v>
      </c>
      <c r="E2315" s="9">
        <v>0</v>
      </c>
      <c r="F2315" s="9">
        <v>0</v>
      </c>
      <c r="G2315" s="9">
        <v>1</v>
      </c>
      <c r="H2315" s="9">
        <v>9</v>
      </c>
      <c r="I2315" s="9">
        <v>0</v>
      </c>
      <c r="J2315" s="9">
        <v>0</v>
      </c>
      <c r="K2315" s="9">
        <v>1</v>
      </c>
      <c r="L2315" s="9">
        <v>0</v>
      </c>
      <c r="M2315" s="9">
        <v>216</v>
      </c>
      <c r="N2315" s="9">
        <v>126</v>
      </c>
      <c r="O2315" s="9">
        <v>85</v>
      </c>
      <c r="P2315" s="9">
        <v>30.1</v>
      </c>
      <c r="Q2315" s="9">
        <v>80</v>
      </c>
      <c r="R2315" s="9">
        <v>70</v>
      </c>
    </row>
    <row r="2316" spans="1:18" x14ac:dyDescent="0.2">
      <c r="A2316" s="9">
        <v>1</v>
      </c>
      <c r="B2316" s="9">
        <v>1</v>
      </c>
      <c r="C2316" s="9">
        <v>49</v>
      </c>
      <c r="D2316" s="9">
        <v>0</v>
      </c>
      <c r="E2316" s="9">
        <v>0</v>
      </c>
      <c r="F2316" s="9">
        <v>1</v>
      </c>
      <c r="G2316" s="9">
        <v>1</v>
      </c>
      <c r="H2316" s="9">
        <v>20</v>
      </c>
      <c r="I2316" s="9">
        <v>0</v>
      </c>
      <c r="J2316" s="9">
        <v>0</v>
      </c>
      <c r="K2316" s="9">
        <v>1</v>
      </c>
      <c r="L2316" s="9">
        <v>0</v>
      </c>
      <c r="M2316" s="9">
        <v>193</v>
      </c>
      <c r="N2316" s="9">
        <v>172</v>
      </c>
      <c r="O2316" s="9">
        <v>105</v>
      </c>
      <c r="P2316" s="9">
        <v>19.7</v>
      </c>
      <c r="Q2316" s="9">
        <v>90</v>
      </c>
      <c r="R2316" s="9">
        <v>77</v>
      </c>
    </row>
    <row r="2317" spans="1:18" x14ac:dyDescent="0.2">
      <c r="A2317" s="9">
        <v>0</v>
      </c>
      <c r="B2317" s="9">
        <v>0</v>
      </c>
      <c r="C2317" s="9">
        <v>63</v>
      </c>
      <c r="D2317" s="9">
        <v>1</v>
      </c>
      <c r="E2317" s="9">
        <v>0</v>
      </c>
      <c r="F2317" s="9">
        <v>0</v>
      </c>
      <c r="G2317" s="9">
        <v>0</v>
      </c>
      <c r="H2317" s="9">
        <v>0</v>
      </c>
      <c r="I2317" s="9">
        <v>0</v>
      </c>
      <c r="J2317" s="9">
        <v>0</v>
      </c>
      <c r="K2317" s="9">
        <v>0</v>
      </c>
      <c r="L2317" s="9">
        <v>0</v>
      </c>
      <c r="M2317" s="9">
        <v>229</v>
      </c>
      <c r="N2317" s="9">
        <v>120</v>
      </c>
      <c r="O2317" s="9">
        <v>82</v>
      </c>
      <c r="P2317" s="9">
        <v>25.58</v>
      </c>
      <c r="Q2317" s="9">
        <v>78</v>
      </c>
      <c r="R2317" s="9">
        <v>73</v>
      </c>
    </row>
    <row r="2318" spans="1:18" x14ac:dyDescent="0.2">
      <c r="A2318" s="9">
        <v>0</v>
      </c>
      <c r="B2318" s="9">
        <v>1</v>
      </c>
      <c r="C2318" s="9">
        <v>55</v>
      </c>
      <c r="D2318" s="9">
        <v>0</v>
      </c>
      <c r="E2318" s="9">
        <v>0</v>
      </c>
      <c r="F2318" s="9">
        <v>0</v>
      </c>
      <c r="G2318" s="9">
        <v>1</v>
      </c>
      <c r="H2318" s="9">
        <v>20</v>
      </c>
      <c r="I2318" s="9">
        <v>0</v>
      </c>
      <c r="J2318" s="9">
        <v>0</v>
      </c>
      <c r="K2318" s="9">
        <v>0</v>
      </c>
      <c r="L2318" s="9">
        <v>0</v>
      </c>
      <c r="M2318" s="9">
        <v>268</v>
      </c>
      <c r="N2318" s="9">
        <v>128</v>
      </c>
      <c r="O2318" s="9">
        <v>87</v>
      </c>
      <c r="P2318" s="9">
        <v>28.57</v>
      </c>
      <c r="Q2318" s="9">
        <v>70</v>
      </c>
      <c r="R2318" s="9">
        <v>87</v>
      </c>
    </row>
    <row r="2319" spans="1:18" x14ac:dyDescent="0.2">
      <c r="A2319" s="9">
        <v>0</v>
      </c>
      <c r="B2319" s="9">
        <v>1</v>
      </c>
      <c r="C2319" s="9">
        <v>42</v>
      </c>
      <c r="D2319" s="9">
        <v>0</v>
      </c>
      <c r="E2319" s="9">
        <v>1</v>
      </c>
      <c r="F2319" s="9">
        <v>0</v>
      </c>
      <c r="G2319" s="9">
        <v>1</v>
      </c>
      <c r="H2319" s="9">
        <v>9</v>
      </c>
      <c r="I2319" s="9">
        <v>0</v>
      </c>
      <c r="J2319" s="9">
        <v>0</v>
      </c>
      <c r="K2319" s="9">
        <v>0</v>
      </c>
      <c r="L2319" s="9">
        <v>0</v>
      </c>
      <c r="M2319" s="9">
        <v>205</v>
      </c>
      <c r="N2319" s="9">
        <v>110</v>
      </c>
      <c r="O2319" s="9">
        <v>73</v>
      </c>
      <c r="P2319" s="9">
        <v>22.4</v>
      </c>
      <c r="Q2319" s="9">
        <v>61</v>
      </c>
      <c r="R2319" s="9">
        <v>66</v>
      </c>
    </row>
    <row r="2320" spans="1:18" x14ac:dyDescent="0.2">
      <c r="A2320" s="9">
        <v>0</v>
      </c>
      <c r="B2320" s="9">
        <v>0</v>
      </c>
      <c r="C2320" s="9">
        <v>44</v>
      </c>
      <c r="D2320" s="9">
        <v>1</v>
      </c>
      <c r="E2320" s="9">
        <v>0</v>
      </c>
      <c r="F2320" s="9">
        <v>0</v>
      </c>
      <c r="G2320" s="9">
        <v>1</v>
      </c>
      <c r="H2320" s="9">
        <v>5</v>
      </c>
      <c r="I2320" s="9">
        <v>0</v>
      </c>
      <c r="J2320" s="9">
        <v>0</v>
      </c>
      <c r="K2320" s="9">
        <v>0</v>
      </c>
      <c r="L2320" s="9">
        <v>0</v>
      </c>
      <c r="M2320" s="9">
        <v>214</v>
      </c>
      <c r="N2320" s="9">
        <v>102</v>
      </c>
      <c r="O2320" s="9">
        <v>68</v>
      </c>
      <c r="P2320" s="9">
        <v>32.82</v>
      </c>
      <c r="Q2320" s="9">
        <v>88</v>
      </c>
      <c r="R2320" s="9">
        <v>80</v>
      </c>
    </row>
    <row r="2321" spans="1:18" x14ac:dyDescent="0.2">
      <c r="A2321" s="9">
        <v>0</v>
      </c>
      <c r="B2321" s="9">
        <v>1</v>
      </c>
      <c r="C2321" s="9">
        <v>49</v>
      </c>
      <c r="D2321" s="9">
        <v>0</v>
      </c>
      <c r="E2321" s="9">
        <v>1</v>
      </c>
      <c r="F2321" s="9">
        <v>0</v>
      </c>
      <c r="G2321" s="9">
        <v>1</v>
      </c>
      <c r="H2321" s="9">
        <v>9</v>
      </c>
      <c r="I2321" s="9">
        <v>0</v>
      </c>
      <c r="J2321" s="9">
        <v>0</v>
      </c>
      <c r="K2321" s="9">
        <v>0</v>
      </c>
      <c r="L2321" s="9">
        <v>0</v>
      </c>
      <c r="M2321" s="9">
        <v>193</v>
      </c>
      <c r="N2321" s="9">
        <v>115</v>
      </c>
      <c r="O2321" s="9">
        <v>79</v>
      </c>
      <c r="P2321" s="9">
        <v>21.86</v>
      </c>
      <c r="Q2321" s="9">
        <v>48</v>
      </c>
      <c r="R2321" s="9">
        <v>88</v>
      </c>
    </row>
    <row r="2322" spans="1:18" x14ac:dyDescent="0.2">
      <c r="A2322" s="9">
        <v>1</v>
      </c>
      <c r="B2322" s="9">
        <v>1</v>
      </c>
      <c r="C2322" s="9">
        <v>60</v>
      </c>
      <c r="D2322" s="9">
        <v>1</v>
      </c>
      <c r="E2322" s="9">
        <v>0</v>
      </c>
      <c r="F2322" s="9">
        <v>0</v>
      </c>
      <c r="G2322" s="9">
        <v>1</v>
      </c>
      <c r="H2322" s="9">
        <v>20</v>
      </c>
      <c r="I2322" s="9">
        <v>0</v>
      </c>
      <c r="J2322" s="9">
        <v>0</v>
      </c>
      <c r="K2322" s="9">
        <v>0</v>
      </c>
      <c r="L2322" s="9">
        <v>0</v>
      </c>
      <c r="M2322" s="9">
        <v>212</v>
      </c>
      <c r="N2322" s="9">
        <v>138.5</v>
      </c>
      <c r="O2322" s="9">
        <v>87.5</v>
      </c>
      <c r="P2322" s="9">
        <v>19.54</v>
      </c>
      <c r="Q2322" s="9">
        <v>64</v>
      </c>
      <c r="R2322" s="9">
        <v>73</v>
      </c>
    </row>
    <row r="2323" spans="1:18" x14ac:dyDescent="0.2">
      <c r="A2323" s="9">
        <v>0</v>
      </c>
      <c r="B2323" s="9">
        <v>0</v>
      </c>
      <c r="C2323" s="9">
        <v>47</v>
      </c>
      <c r="D2323" s="9">
        <v>0</v>
      </c>
      <c r="E2323" s="9">
        <v>0</v>
      </c>
      <c r="F2323" s="9">
        <v>0</v>
      </c>
      <c r="G2323" s="9">
        <v>1</v>
      </c>
      <c r="H2323" s="9">
        <v>20</v>
      </c>
      <c r="I2323" s="9">
        <v>0</v>
      </c>
      <c r="J2323" s="9">
        <v>0</v>
      </c>
      <c r="K2323" s="9">
        <v>0</v>
      </c>
      <c r="L2323" s="9">
        <v>0</v>
      </c>
      <c r="M2323" s="9">
        <v>261</v>
      </c>
      <c r="N2323" s="9">
        <v>120</v>
      </c>
      <c r="O2323" s="9">
        <v>77.5</v>
      </c>
      <c r="P2323" s="9">
        <v>23.26</v>
      </c>
      <c r="Q2323" s="9">
        <v>85</v>
      </c>
      <c r="R2323" s="9">
        <v>78</v>
      </c>
    </row>
    <row r="2324" spans="1:18" x14ac:dyDescent="0.2">
      <c r="A2324" s="9">
        <v>0</v>
      </c>
      <c r="B2324" s="9">
        <v>1</v>
      </c>
      <c r="C2324" s="9">
        <v>49</v>
      </c>
      <c r="D2324" s="9">
        <v>0</v>
      </c>
      <c r="E2324" s="9">
        <v>0</v>
      </c>
      <c r="F2324" s="9">
        <v>1</v>
      </c>
      <c r="G2324" s="9">
        <v>1</v>
      </c>
      <c r="H2324" s="9">
        <v>20</v>
      </c>
      <c r="I2324" s="9">
        <v>0</v>
      </c>
      <c r="J2324" s="9">
        <v>0</v>
      </c>
      <c r="K2324" s="9">
        <v>0</v>
      </c>
      <c r="L2324" s="9">
        <v>0</v>
      </c>
      <c r="M2324" s="9">
        <v>189</v>
      </c>
      <c r="N2324" s="9">
        <v>132</v>
      </c>
      <c r="O2324" s="9">
        <v>76</v>
      </c>
      <c r="P2324" s="9">
        <v>20.260000000000002</v>
      </c>
      <c r="Q2324" s="9">
        <v>75</v>
      </c>
      <c r="R2324" s="9">
        <v>60</v>
      </c>
    </row>
    <row r="2325" spans="1:18" x14ac:dyDescent="0.2">
      <c r="A2325" s="9">
        <v>0</v>
      </c>
      <c r="B2325" s="9">
        <v>0</v>
      </c>
      <c r="C2325" s="9">
        <v>52</v>
      </c>
      <c r="D2325" s="9">
        <v>0</v>
      </c>
      <c r="E2325" s="9">
        <v>0</v>
      </c>
      <c r="F2325" s="9">
        <v>1</v>
      </c>
      <c r="G2325" s="9">
        <v>1</v>
      </c>
      <c r="H2325" s="9">
        <v>20</v>
      </c>
      <c r="I2325" s="9">
        <v>0</v>
      </c>
      <c r="J2325" s="9">
        <v>0</v>
      </c>
      <c r="K2325" s="9">
        <v>0</v>
      </c>
      <c r="L2325" s="9">
        <v>0</v>
      </c>
      <c r="M2325" s="9">
        <v>248</v>
      </c>
      <c r="N2325" s="9">
        <v>128</v>
      </c>
      <c r="O2325" s="9">
        <v>74</v>
      </c>
      <c r="P2325" s="9">
        <v>21.84</v>
      </c>
      <c r="Q2325" s="9">
        <v>65</v>
      </c>
      <c r="R2325" s="9">
        <v>79</v>
      </c>
    </row>
    <row r="2326" spans="1:18" x14ac:dyDescent="0.2">
      <c r="A2326" s="9">
        <v>0</v>
      </c>
      <c r="B2326" s="9">
        <v>0</v>
      </c>
      <c r="C2326" s="9">
        <v>41</v>
      </c>
      <c r="D2326" s="9">
        <v>0</v>
      </c>
      <c r="E2326" s="9">
        <v>1</v>
      </c>
      <c r="F2326" s="9">
        <v>0</v>
      </c>
      <c r="G2326" s="9">
        <v>0</v>
      </c>
      <c r="H2326" s="9">
        <v>0</v>
      </c>
      <c r="I2326" s="9">
        <v>0</v>
      </c>
      <c r="J2326" s="9">
        <v>0</v>
      </c>
      <c r="K2326" s="9">
        <v>0</v>
      </c>
      <c r="L2326" s="9">
        <v>0</v>
      </c>
      <c r="M2326" s="9">
        <v>185</v>
      </c>
      <c r="N2326" s="9">
        <v>125</v>
      </c>
      <c r="O2326" s="9">
        <v>88</v>
      </c>
      <c r="P2326" s="9">
        <v>24.88</v>
      </c>
      <c r="Q2326" s="9">
        <v>107</v>
      </c>
      <c r="R2326" s="9">
        <v>75</v>
      </c>
    </row>
    <row r="2327" spans="1:18" x14ac:dyDescent="0.2">
      <c r="A2327" s="9">
        <v>0</v>
      </c>
      <c r="B2327" s="9">
        <v>1</v>
      </c>
      <c r="C2327" s="9">
        <v>36</v>
      </c>
      <c r="D2327" s="9">
        <v>0</v>
      </c>
      <c r="E2327" s="9">
        <v>0</v>
      </c>
      <c r="F2327" s="9">
        <v>0</v>
      </c>
      <c r="G2327" s="9">
        <v>1</v>
      </c>
      <c r="H2327" s="9">
        <v>20</v>
      </c>
      <c r="I2327" s="9">
        <v>0</v>
      </c>
      <c r="J2327" s="9">
        <v>0</v>
      </c>
      <c r="K2327" s="9">
        <v>0</v>
      </c>
      <c r="L2327" s="9">
        <v>0</v>
      </c>
      <c r="M2327" s="9">
        <v>155</v>
      </c>
      <c r="N2327" s="9">
        <v>127.5</v>
      </c>
      <c r="O2327" s="9">
        <v>77.5</v>
      </c>
      <c r="P2327" s="9">
        <v>30.2</v>
      </c>
      <c r="Q2327" s="9">
        <v>56</v>
      </c>
      <c r="R2327" s="9">
        <v>61</v>
      </c>
    </row>
    <row r="2328" spans="1:18" x14ac:dyDescent="0.2">
      <c r="A2328" s="9">
        <v>0</v>
      </c>
      <c r="B2328" s="9">
        <v>0</v>
      </c>
      <c r="C2328" s="9">
        <v>50</v>
      </c>
      <c r="D2328" s="9">
        <v>0</v>
      </c>
      <c r="E2328" s="9">
        <v>1</v>
      </c>
      <c r="F2328" s="9">
        <v>0</v>
      </c>
      <c r="G2328" s="9">
        <v>1</v>
      </c>
      <c r="H2328" s="9">
        <v>9</v>
      </c>
      <c r="I2328" s="9">
        <v>0</v>
      </c>
      <c r="J2328" s="9">
        <v>0</v>
      </c>
      <c r="K2328" s="9">
        <v>1</v>
      </c>
      <c r="L2328" s="9">
        <v>0</v>
      </c>
      <c r="M2328" s="9">
        <v>161</v>
      </c>
      <c r="N2328" s="9">
        <v>145</v>
      </c>
      <c r="O2328" s="9">
        <v>89</v>
      </c>
      <c r="P2328" s="9">
        <v>20.3</v>
      </c>
      <c r="Q2328" s="9">
        <v>66</v>
      </c>
      <c r="R2328" s="9">
        <v>81</v>
      </c>
    </row>
    <row r="2329" spans="1:18" x14ac:dyDescent="0.2">
      <c r="A2329" s="9">
        <v>1</v>
      </c>
      <c r="B2329" s="9">
        <v>1</v>
      </c>
      <c r="C2329" s="9">
        <v>59</v>
      </c>
      <c r="D2329" s="9">
        <v>0</v>
      </c>
      <c r="E2329" s="9">
        <v>1</v>
      </c>
      <c r="F2329" s="9">
        <v>0</v>
      </c>
      <c r="G2329" s="9">
        <v>1</v>
      </c>
      <c r="H2329" s="9">
        <v>20</v>
      </c>
      <c r="I2329" s="9">
        <v>0</v>
      </c>
      <c r="J2329" s="9">
        <v>0</v>
      </c>
      <c r="K2329" s="9">
        <v>1</v>
      </c>
      <c r="L2329" s="9">
        <v>0</v>
      </c>
      <c r="M2329" s="9">
        <v>266</v>
      </c>
      <c r="N2329" s="9">
        <v>165</v>
      </c>
      <c r="O2329" s="9">
        <v>99</v>
      </c>
      <c r="P2329" s="9">
        <v>29.07</v>
      </c>
      <c r="Q2329" s="9">
        <v>96</v>
      </c>
      <c r="R2329" s="9">
        <v>82</v>
      </c>
    </row>
    <row r="2330" spans="1:18" x14ac:dyDescent="0.2">
      <c r="A2330" s="9">
        <v>0</v>
      </c>
      <c r="B2330" s="9">
        <v>1</v>
      </c>
      <c r="C2330" s="9">
        <v>44</v>
      </c>
      <c r="D2330" s="9">
        <v>0</v>
      </c>
      <c r="E2330" s="9">
        <v>0</v>
      </c>
      <c r="F2330" s="9">
        <v>0</v>
      </c>
      <c r="G2330" s="9">
        <v>1</v>
      </c>
      <c r="H2330" s="9">
        <v>43</v>
      </c>
      <c r="I2330" s="9">
        <v>0</v>
      </c>
      <c r="J2330" s="9">
        <v>0</v>
      </c>
      <c r="K2330" s="9">
        <v>0</v>
      </c>
      <c r="L2330" s="9">
        <v>0</v>
      </c>
      <c r="M2330" s="9">
        <v>275</v>
      </c>
      <c r="N2330" s="9">
        <v>127</v>
      </c>
      <c r="O2330" s="9">
        <v>82.5</v>
      </c>
      <c r="P2330" s="9">
        <v>27.43</v>
      </c>
      <c r="Q2330" s="9">
        <v>77</v>
      </c>
      <c r="R2330" s="9">
        <v>76</v>
      </c>
    </row>
    <row r="2331" spans="1:18" x14ac:dyDescent="0.2">
      <c r="A2331" s="9">
        <v>0</v>
      </c>
      <c r="B2331" s="9">
        <v>0</v>
      </c>
      <c r="C2331" s="9">
        <v>49</v>
      </c>
      <c r="D2331" s="9">
        <v>0</v>
      </c>
      <c r="E2331" s="9">
        <v>0</v>
      </c>
      <c r="F2331" s="9">
        <v>1</v>
      </c>
      <c r="G2331" s="9">
        <v>0</v>
      </c>
      <c r="H2331" s="9">
        <v>0</v>
      </c>
      <c r="I2331" s="9">
        <v>0</v>
      </c>
      <c r="J2331" s="9">
        <v>0</v>
      </c>
      <c r="K2331" s="9">
        <v>0</v>
      </c>
      <c r="L2331" s="9">
        <v>0</v>
      </c>
      <c r="M2331" s="9">
        <v>224</v>
      </c>
      <c r="N2331" s="9">
        <v>126</v>
      </c>
      <c r="O2331" s="9">
        <v>82.5</v>
      </c>
      <c r="P2331" s="9">
        <v>27.49</v>
      </c>
      <c r="Q2331" s="9">
        <v>100</v>
      </c>
      <c r="R2331" s="9">
        <v>67</v>
      </c>
    </row>
    <row r="2332" spans="1:18" x14ac:dyDescent="0.2">
      <c r="A2332" s="9">
        <v>0</v>
      </c>
      <c r="B2332" s="9">
        <v>1</v>
      </c>
      <c r="C2332" s="9">
        <v>51</v>
      </c>
      <c r="D2332" s="9">
        <v>0</v>
      </c>
      <c r="E2332" s="9">
        <v>1</v>
      </c>
      <c r="F2332" s="9">
        <v>0</v>
      </c>
      <c r="G2332" s="9">
        <v>0</v>
      </c>
      <c r="H2332" s="9">
        <v>0</v>
      </c>
      <c r="I2332" s="9">
        <v>0</v>
      </c>
      <c r="J2332" s="9">
        <v>0</v>
      </c>
      <c r="K2332" s="9">
        <v>0</v>
      </c>
      <c r="L2332" s="9">
        <v>0</v>
      </c>
      <c r="M2332" s="9">
        <v>223</v>
      </c>
      <c r="N2332" s="9">
        <v>117.5</v>
      </c>
      <c r="O2332" s="9">
        <v>77.5</v>
      </c>
      <c r="P2332" s="9">
        <v>27.78</v>
      </c>
      <c r="Q2332" s="9">
        <v>68</v>
      </c>
      <c r="R2332" s="9">
        <v>97</v>
      </c>
    </row>
    <row r="2333" spans="1:18" x14ac:dyDescent="0.2">
      <c r="A2333" s="9">
        <v>1</v>
      </c>
      <c r="B2333" s="9">
        <v>0</v>
      </c>
      <c r="C2333" s="9">
        <v>56</v>
      </c>
      <c r="D2333" s="9">
        <v>0</v>
      </c>
      <c r="E2333" s="9">
        <v>0</v>
      </c>
      <c r="F2333" s="9">
        <v>1</v>
      </c>
      <c r="G2333" s="9">
        <v>1</v>
      </c>
      <c r="H2333" s="9">
        <v>20</v>
      </c>
      <c r="I2333" s="9">
        <v>0</v>
      </c>
      <c r="J2333" s="9">
        <v>0</v>
      </c>
      <c r="K2333" s="9">
        <v>1</v>
      </c>
      <c r="L2333" s="9">
        <v>0</v>
      </c>
      <c r="M2333" s="9">
        <v>325</v>
      </c>
      <c r="N2333" s="9">
        <v>160</v>
      </c>
      <c r="O2333" s="9">
        <v>97.5</v>
      </c>
      <c r="P2333" s="9">
        <v>23.4</v>
      </c>
      <c r="Q2333" s="9">
        <v>85</v>
      </c>
      <c r="R2333" s="9">
        <v>86</v>
      </c>
    </row>
    <row r="2334" spans="1:18" x14ac:dyDescent="0.2">
      <c r="A2334" s="9">
        <v>0</v>
      </c>
      <c r="B2334" s="9">
        <v>1</v>
      </c>
      <c r="C2334" s="9">
        <v>38</v>
      </c>
      <c r="D2334" s="9">
        <v>0</v>
      </c>
      <c r="E2334" s="9">
        <v>1</v>
      </c>
      <c r="F2334" s="9">
        <v>0</v>
      </c>
      <c r="G2334" s="9">
        <v>0</v>
      </c>
      <c r="H2334" s="9">
        <v>0</v>
      </c>
      <c r="I2334" s="9">
        <v>0</v>
      </c>
      <c r="J2334" s="9">
        <v>0</v>
      </c>
      <c r="K2334" s="9">
        <v>0</v>
      </c>
      <c r="L2334" s="9">
        <v>0</v>
      </c>
      <c r="M2334" s="9">
        <v>278</v>
      </c>
      <c r="N2334" s="9">
        <v>136.5</v>
      </c>
      <c r="O2334" s="9">
        <v>87</v>
      </c>
      <c r="P2334" s="9">
        <v>29.84</v>
      </c>
      <c r="Q2334" s="9">
        <v>91</v>
      </c>
      <c r="R2334" s="9">
        <v>75</v>
      </c>
    </row>
    <row r="2335" spans="1:18" x14ac:dyDescent="0.2">
      <c r="A2335" s="9">
        <v>1</v>
      </c>
      <c r="B2335" s="9">
        <v>1</v>
      </c>
      <c r="C2335" s="9">
        <v>66</v>
      </c>
      <c r="D2335" s="9">
        <v>0</v>
      </c>
      <c r="E2335" s="9">
        <v>1</v>
      </c>
      <c r="F2335" s="9">
        <v>0</v>
      </c>
      <c r="G2335" s="9">
        <v>0</v>
      </c>
      <c r="H2335" s="9">
        <v>0</v>
      </c>
      <c r="I2335" s="9">
        <v>0</v>
      </c>
      <c r="J2335" s="9">
        <v>0</v>
      </c>
      <c r="K2335" s="9">
        <v>1</v>
      </c>
      <c r="L2335" s="9">
        <v>0</v>
      </c>
      <c r="M2335" s="9">
        <v>124</v>
      </c>
      <c r="N2335" s="9">
        <v>138</v>
      </c>
      <c r="O2335" s="9">
        <v>91</v>
      </c>
      <c r="P2335" s="9">
        <v>32.33</v>
      </c>
      <c r="Q2335" s="9">
        <v>75</v>
      </c>
      <c r="R2335" s="9">
        <v>96</v>
      </c>
    </row>
    <row r="2336" spans="1:18" x14ac:dyDescent="0.2">
      <c r="A2336" s="9">
        <v>0</v>
      </c>
      <c r="B2336" s="9">
        <v>0</v>
      </c>
      <c r="C2336" s="9">
        <v>54</v>
      </c>
      <c r="D2336" s="9">
        <v>0</v>
      </c>
      <c r="E2336" s="9">
        <v>1</v>
      </c>
      <c r="F2336" s="9">
        <v>0</v>
      </c>
      <c r="G2336" s="9">
        <v>0</v>
      </c>
      <c r="H2336" s="9">
        <v>0</v>
      </c>
      <c r="I2336" s="9">
        <v>0</v>
      </c>
      <c r="J2336" s="9">
        <v>0</v>
      </c>
      <c r="K2336" s="9">
        <v>0</v>
      </c>
      <c r="L2336" s="9">
        <v>0</v>
      </c>
      <c r="M2336" s="9">
        <v>253</v>
      </c>
      <c r="N2336" s="9">
        <v>127</v>
      </c>
      <c r="O2336" s="9">
        <v>68.5</v>
      </c>
      <c r="P2336" s="9">
        <v>22.54</v>
      </c>
      <c r="Q2336" s="9">
        <v>70</v>
      </c>
      <c r="R2336" s="9">
        <v>76</v>
      </c>
    </row>
    <row r="2337" spans="1:18" x14ac:dyDescent="0.2">
      <c r="A2337" s="9">
        <v>0</v>
      </c>
      <c r="B2337" s="9">
        <v>0</v>
      </c>
      <c r="C2337" s="9">
        <v>48</v>
      </c>
      <c r="D2337" s="9">
        <v>0</v>
      </c>
      <c r="E2337" s="9">
        <v>1</v>
      </c>
      <c r="F2337" s="9">
        <v>0</v>
      </c>
      <c r="G2337" s="9">
        <v>1</v>
      </c>
      <c r="H2337" s="9">
        <v>25</v>
      </c>
      <c r="I2337" s="9">
        <v>0</v>
      </c>
      <c r="J2337" s="9">
        <v>0</v>
      </c>
      <c r="K2337" s="9">
        <v>0</v>
      </c>
      <c r="L2337" s="9">
        <v>0</v>
      </c>
      <c r="M2337" s="9">
        <v>250</v>
      </c>
      <c r="N2337" s="9">
        <v>103</v>
      </c>
      <c r="O2337" s="9">
        <v>76.5</v>
      </c>
      <c r="P2337" s="9">
        <v>23.25</v>
      </c>
      <c r="Q2337" s="9">
        <v>72</v>
      </c>
      <c r="R2337" s="9">
        <v>66</v>
      </c>
    </row>
    <row r="2338" spans="1:18" x14ac:dyDescent="0.2">
      <c r="A2338" s="9">
        <v>0</v>
      </c>
      <c r="B2338" s="9">
        <v>0</v>
      </c>
      <c r="C2338" s="9">
        <v>63</v>
      </c>
      <c r="D2338" s="9">
        <v>0</v>
      </c>
      <c r="E2338" s="9">
        <v>1</v>
      </c>
      <c r="F2338" s="9">
        <v>0</v>
      </c>
      <c r="G2338" s="9">
        <v>1</v>
      </c>
      <c r="H2338" s="9">
        <v>30</v>
      </c>
      <c r="I2338" s="9">
        <v>1</v>
      </c>
      <c r="J2338" s="9">
        <v>0</v>
      </c>
      <c r="K2338" s="9">
        <v>1</v>
      </c>
      <c r="L2338" s="9">
        <v>0</v>
      </c>
      <c r="M2338" s="9">
        <v>213</v>
      </c>
      <c r="N2338" s="9">
        <v>172</v>
      </c>
      <c r="O2338" s="9">
        <v>95</v>
      </c>
      <c r="P2338" s="9">
        <v>27.68</v>
      </c>
      <c r="Q2338" s="9">
        <v>50</v>
      </c>
      <c r="R2338" s="9">
        <v>67</v>
      </c>
    </row>
    <row r="2339" spans="1:18" x14ac:dyDescent="0.2">
      <c r="A2339" s="9">
        <v>0</v>
      </c>
      <c r="B2339" s="9">
        <v>1</v>
      </c>
      <c r="C2339" s="9">
        <v>63</v>
      </c>
      <c r="D2339" s="9">
        <v>0</v>
      </c>
      <c r="E2339" s="9">
        <v>1</v>
      </c>
      <c r="F2339" s="9">
        <v>0</v>
      </c>
      <c r="G2339" s="9">
        <v>1</v>
      </c>
      <c r="H2339" s="9">
        <v>20</v>
      </c>
      <c r="I2339" s="9">
        <v>0</v>
      </c>
      <c r="J2339" s="9">
        <v>0</v>
      </c>
      <c r="K2339" s="9">
        <v>1</v>
      </c>
      <c r="L2339" s="9">
        <v>0</v>
      </c>
      <c r="M2339" s="9">
        <v>264</v>
      </c>
      <c r="N2339" s="9">
        <v>129.5</v>
      </c>
      <c r="O2339" s="9">
        <v>82.5</v>
      </c>
      <c r="P2339" s="9">
        <v>24.91</v>
      </c>
      <c r="Q2339" s="9">
        <v>88</v>
      </c>
      <c r="R2339" s="9">
        <v>83</v>
      </c>
    </row>
    <row r="2340" spans="1:18" x14ac:dyDescent="0.2">
      <c r="A2340" s="9">
        <v>0</v>
      </c>
      <c r="B2340" s="9">
        <v>0</v>
      </c>
      <c r="C2340" s="9">
        <v>50</v>
      </c>
      <c r="D2340" s="9">
        <v>0</v>
      </c>
      <c r="E2340" s="9">
        <v>0</v>
      </c>
      <c r="F2340" s="9">
        <v>0</v>
      </c>
      <c r="G2340" s="9">
        <v>1</v>
      </c>
      <c r="H2340" s="9">
        <v>30</v>
      </c>
      <c r="I2340" s="9">
        <v>0</v>
      </c>
      <c r="J2340" s="9">
        <v>0</v>
      </c>
      <c r="K2340" s="9">
        <v>1</v>
      </c>
      <c r="L2340" s="9">
        <v>0</v>
      </c>
      <c r="M2340" s="9">
        <v>214</v>
      </c>
      <c r="N2340" s="9">
        <v>176</v>
      </c>
      <c r="O2340" s="9">
        <v>113</v>
      </c>
      <c r="P2340" s="9">
        <v>22.17</v>
      </c>
      <c r="Q2340" s="9">
        <v>68</v>
      </c>
      <c r="R2340" s="9">
        <v>71</v>
      </c>
    </row>
    <row r="2341" spans="1:18" x14ac:dyDescent="0.2">
      <c r="A2341" s="9">
        <v>0</v>
      </c>
      <c r="B2341" s="9">
        <v>1</v>
      </c>
      <c r="C2341" s="9">
        <v>51</v>
      </c>
      <c r="D2341" s="9">
        <v>1</v>
      </c>
      <c r="E2341" s="9">
        <v>0</v>
      </c>
      <c r="F2341" s="9">
        <v>0</v>
      </c>
      <c r="G2341" s="9">
        <v>0</v>
      </c>
      <c r="H2341" s="9">
        <v>0</v>
      </c>
      <c r="I2341" s="9">
        <v>0</v>
      </c>
      <c r="J2341" s="9">
        <v>0</v>
      </c>
      <c r="K2341" s="9">
        <v>1</v>
      </c>
      <c r="L2341" s="9">
        <v>0</v>
      </c>
      <c r="M2341" s="9">
        <v>205</v>
      </c>
      <c r="N2341" s="9">
        <v>125</v>
      </c>
      <c r="O2341" s="9">
        <v>94</v>
      </c>
      <c r="P2341" s="9">
        <v>29.11</v>
      </c>
      <c r="Q2341" s="9">
        <v>72</v>
      </c>
      <c r="R2341" s="9">
        <v>90</v>
      </c>
    </row>
    <row r="2342" spans="1:18" x14ac:dyDescent="0.2">
      <c r="A2342" s="9">
        <v>0</v>
      </c>
      <c r="B2342" s="9">
        <v>1</v>
      </c>
      <c r="C2342" s="9">
        <v>48</v>
      </c>
      <c r="D2342" s="9">
        <v>0</v>
      </c>
      <c r="E2342" s="9">
        <v>0</v>
      </c>
      <c r="F2342" s="9">
        <v>1</v>
      </c>
      <c r="G2342" s="9">
        <v>0</v>
      </c>
      <c r="H2342" s="9">
        <v>0</v>
      </c>
      <c r="I2342" s="9">
        <v>0</v>
      </c>
      <c r="J2342" s="9">
        <v>0</v>
      </c>
      <c r="K2342" s="9">
        <v>0</v>
      </c>
      <c r="L2342" s="9">
        <v>0</v>
      </c>
      <c r="M2342" s="9">
        <v>243</v>
      </c>
      <c r="N2342" s="9">
        <v>116</v>
      </c>
      <c r="O2342" s="9">
        <v>82</v>
      </c>
      <c r="P2342" s="9">
        <v>26.09</v>
      </c>
      <c r="Q2342" s="9">
        <v>80</v>
      </c>
      <c r="R2342" s="9">
        <v>85</v>
      </c>
    </row>
    <row r="2343" spans="1:18" x14ac:dyDescent="0.2">
      <c r="A2343" s="9">
        <v>0</v>
      </c>
      <c r="B2343" s="9">
        <v>0</v>
      </c>
      <c r="C2343" s="9">
        <v>60</v>
      </c>
      <c r="D2343" s="9">
        <v>1</v>
      </c>
      <c r="E2343" s="9">
        <v>0</v>
      </c>
      <c r="F2343" s="9">
        <v>0</v>
      </c>
      <c r="G2343" s="9">
        <v>0</v>
      </c>
      <c r="H2343" s="9">
        <v>0</v>
      </c>
      <c r="I2343" s="9">
        <v>0</v>
      </c>
      <c r="J2343" s="9">
        <v>0</v>
      </c>
      <c r="K2343" s="9">
        <v>1</v>
      </c>
      <c r="L2343" s="9">
        <v>0</v>
      </c>
      <c r="M2343" s="9">
        <v>295</v>
      </c>
      <c r="N2343" s="9">
        <v>162</v>
      </c>
      <c r="O2343" s="9">
        <v>85</v>
      </c>
      <c r="P2343" s="9">
        <v>32.76</v>
      </c>
      <c r="Q2343" s="9">
        <v>75</v>
      </c>
      <c r="R2343" s="9">
        <v>71</v>
      </c>
    </row>
    <row r="2344" spans="1:18" x14ac:dyDescent="0.2">
      <c r="A2344" s="9">
        <v>0</v>
      </c>
      <c r="B2344" s="9">
        <v>1</v>
      </c>
      <c r="C2344" s="9">
        <v>48</v>
      </c>
      <c r="D2344" s="9">
        <v>0</v>
      </c>
      <c r="E2344" s="9">
        <v>0</v>
      </c>
      <c r="F2344" s="9">
        <v>1</v>
      </c>
      <c r="G2344" s="9">
        <v>1</v>
      </c>
      <c r="H2344" s="9">
        <v>20</v>
      </c>
      <c r="I2344" s="9">
        <v>0</v>
      </c>
      <c r="J2344" s="9">
        <v>0</v>
      </c>
      <c r="K2344" s="9">
        <v>0</v>
      </c>
      <c r="L2344" s="9">
        <v>0</v>
      </c>
      <c r="M2344" s="9">
        <v>187</v>
      </c>
      <c r="N2344" s="9">
        <v>102</v>
      </c>
      <c r="O2344" s="9">
        <v>69</v>
      </c>
      <c r="P2344" s="9">
        <v>24.24</v>
      </c>
      <c r="Q2344" s="9">
        <v>68</v>
      </c>
      <c r="R2344" s="9">
        <v>72</v>
      </c>
    </row>
    <row r="2345" spans="1:18" x14ac:dyDescent="0.2">
      <c r="A2345" s="9">
        <v>0</v>
      </c>
      <c r="B2345" s="9">
        <v>1</v>
      </c>
      <c r="C2345" s="9">
        <v>58</v>
      </c>
      <c r="D2345" s="9">
        <v>0</v>
      </c>
      <c r="E2345" s="9">
        <v>0</v>
      </c>
      <c r="F2345" s="9">
        <v>1</v>
      </c>
      <c r="G2345" s="9">
        <v>0</v>
      </c>
      <c r="H2345" s="9">
        <v>0</v>
      </c>
      <c r="I2345" s="9">
        <v>0</v>
      </c>
      <c r="J2345" s="9">
        <v>0</v>
      </c>
      <c r="K2345" s="9">
        <v>0</v>
      </c>
      <c r="L2345" s="9">
        <v>0</v>
      </c>
      <c r="M2345" s="9">
        <v>189</v>
      </c>
      <c r="N2345" s="9">
        <v>136</v>
      </c>
      <c r="O2345" s="9">
        <v>86</v>
      </c>
      <c r="P2345" s="9">
        <v>23.97</v>
      </c>
      <c r="Q2345" s="9">
        <v>71</v>
      </c>
      <c r="R2345" s="9">
        <v>60</v>
      </c>
    </row>
    <row r="2346" spans="1:18" x14ac:dyDescent="0.2">
      <c r="A2346" s="9">
        <v>0</v>
      </c>
      <c r="B2346" s="9">
        <v>0</v>
      </c>
      <c r="C2346" s="9">
        <v>44</v>
      </c>
      <c r="D2346" s="9">
        <v>1</v>
      </c>
      <c r="E2346" s="9">
        <v>0</v>
      </c>
      <c r="F2346" s="9">
        <v>0</v>
      </c>
      <c r="G2346" s="9">
        <v>0</v>
      </c>
      <c r="H2346" s="9">
        <v>0</v>
      </c>
      <c r="I2346" s="9">
        <v>0</v>
      </c>
      <c r="J2346" s="9">
        <v>0</v>
      </c>
      <c r="K2346" s="9">
        <v>0</v>
      </c>
      <c r="L2346" s="9">
        <v>0</v>
      </c>
      <c r="M2346" s="9">
        <v>242</v>
      </c>
      <c r="N2346" s="9">
        <v>124</v>
      </c>
      <c r="O2346" s="9">
        <v>72.5</v>
      </c>
      <c r="P2346" s="9">
        <v>23.07</v>
      </c>
      <c r="Q2346" s="9">
        <v>67</v>
      </c>
      <c r="R2346" s="9">
        <v>83</v>
      </c>
    </row>
    <row r="2347" spans="1:18" x14ac:dyDescent="0.2">
      <c r="A2347" s="9">
        <v>0</v>
      </c>
      <c r="B2347" s="9">
        <v>0</v>
      </c>
      <c r="C2347" s="9">
        <v>39</v>
      </c>
      <c r="D2347" s="9">
        <v>0</v>
      </c>
      <c r="E2347" s="9">
        <v>1</v>
      </c>
      <c r="F2347" s="9">
        <v>0</v>
      </c>
      <c r="G2347" s="9">
        <v>1</v>
      </c>
      <c r="H2347" s="9">
        <v>20</v>
      </c>
      <c r="I2347" s="9">
        <v>0</v>
      </c>
      <c r="J2347" s="9">
        <v>0</v>
      </c>
      <c r="K2347" s="9">
        <v>0</v>
      </c>
      <c r="L2347" s="9">
        <v>0</v>
      </c>
      <c r="M2347" s="9">
        <v>236</v>
      </c>
      <c r="N2347" s="9">
        <v>127</v>
      </c>
      <c r="O2347" s="9">
        <v>78</v>
      </c>
      <c r="P2347" s="9">
        <v>17.510000000000002</v>
      </c>
      <c r="Q2347" s="9">
        <v>75</v>
      </c>
      <c r="R2347" s="9">
        <v>76</v>
      </c>
    </row>
    <row r="2348" spans="1:18" x14ac:dyDescent="0.2">
      <c r="A2348" s="9">
        <v>0</v>
      </c>
      <c r="B2348" s="9">
        <v>0</v>
      </c>
      <c r="C2348" s="9">
        <v>37</v>
      </c>
      <c r="D2348" s="9">
        <v>0</v>
      </c>
      <c r="E2348" s="9">
        <v>1</v>
      </c>
      <c r="F2348" s="9">
        <v>0</v>
      </c>
      <c r="G2348" s="9">
        <v>1</v>
      </c>
      <c r="H2348" s="9">
        <v>9</v>
      </c>
      <c r="I2348" s="9">
        <v>0</v>
      </c>
      <c r="J2348" s="9">
        <v>0</v>
      </c>
      <c r="K2348" s="9">
        <v>0</v>
      </c>
      <c r="L2348" s="9">
        <v>0</v>
      </c>
      <c r="M2348" s="9">
        <v>185</v>
      </c>
      <c r="N2348" s="9">
        <v>115</v>
      </c>
      <c r="O2348" s="9">
        <v>76</v>
      </c>
      <c r="P2348" s="9">
        <v>23.55</v>
      </c>
      <c r="Q2348" s="9">
        <v>85</v>
      </c>
      <c r="R2348" s="9">
        <v>80</v>
      </c>
    </row>
    <row r="2349" spans="1:18" x14ac:dyDescent="0.2">
      <c r="A2349" s="9">
        <v>0</v>
      </c>
      <c r="B2349" s="9">
        <v>1</v>
      </c>
      <c r="C2349" s="9">
        <v>56</v>
      </c>
      <c r="D2349" s="9">
        <v>0</v>
      </c>
      <c r="E2349" s="9">
        <v>1</v>
      </c>
      <c r="F2349" s="9">
        <v>0</v>
      </c>
      <c r="G2349" s="9">
        <v>1</v>
      </c>
      <c r="H2349" s="9">
        <v>20</v>
      </c>
      <c r="I2349" s="9">
        <v>0</v>
      </c>
      <c r="J2349" s="9">
        <v>0</v>
      </c>
      <c r="K2349" s="9">
        <v>0</v>
      </c>
      <c r="L2349" s="9">
        <v>0</v>
      </c>
      <c r="M2349" s="9">
        <v>270</v>
      </c>
      <c r="N2349" s="9">
        <v>109</v>
      </c>
      <c r="O2349" s="9">
        <v>75</v>
      </c>
      <c r="P2349" s="9">
        <v>24.58</v>
      </c>
      <c r="Q2349" s="9">
        <v>67</v>
      </c>
      <c r="R2349" s="9">
        <v>64</v>
      </c>
    </row>
    <row r="2350" spans="1:18" x14ac:dyDescent="0.2">
      <c r="A2350" s="9">
        <v>0</v>
      </c>
      <c r="B2350" s="9">
        <v>1</v>
      </c>
      <c r="C2350" s="9">
        <v>59</v>
      </c>
      <c r="D2350" s="9">
        <v>0</v>
      </c>
      <c r="E2350" s="9">
        <v>0</v>
      </c>
      <c r="F2350" s="9">
        <v>1</v>
      </c>
      <c r="G2350" s="9">
        <v>0</v>
      </c>
      <c r="H2350" s="9">
        <v>0</v>
      </c>
      <c r="I2350" s="9">
        <v>0</v>
      </c>
      <c r="J2350" s="9">
        <v>0</v>
      </c>
      <c r="K2350" s="9">
        <v>1</v>
      </c>
      <c r="L2350" s="9">
        <v>0</v>
      </c>
      <c r="M2350" s="9">
        <v>285</v>
      </c>
      <c r="N2350" s="9">
        <v>128</v>
      </c>
      <c r="O2350" s="9">
        <v>91</v>
      </c>
      <c r="P2350" s="9">
        <v>28.23</v>
      </c>
      <c r="Q2350" s="9">
        <v>70</v>
      </c>
      <c r="R2350" s="9">
        <v>80</v>
      </c>
    </row>
    <row r="2351" spans="1:18" x14ac:dyDescent="0.2">
      <c r="A2351" s="9">
        <v>1</v>
      </c>
      <c r="B2351" s="9">
        <v>1</v>
      </c>
      <c r="C2351" s="9">
        <v>59</v>
      </c>
      <c r="D2351" s="9">
        <v>0</v>
      </c>
      <c r="E2351" s="9">
        <v>1</v>
      </c>
      <c r="F2351" s="9">
        <v>0</v>
      </c>
      <c r="G2351" s="9">
        <v>0</v>
      </c>
      <c r="H2351" s="9">
        <v>0</v>
      </c>
      <c r="I2351" s="9">
        <v>0</v>
      </c>
      <c r="J2351" s="9">
        <v>0</v>
      </c>
      <c r="K2351" s="9">
        <v>0</v>
      </c>
      <c r="L2351" s="9">
        <v>0</v>
      </c>
      <c r="M2351" s="9">
        <v>299</v>
      </c>
      <c r="N2351" s="9">
        <v>120.5</v>
      </c>
      <c r="O2351" s="9">
        <v>78</v>
      </c>
      <c r="P2351" s="9">
        <v>25.45</v>
      </c>
      <c r="Q2351" s="9">
        <v>60</v>
      </c>
      <c r="R2351" s="9">
        <v>100</v>
      </c>
    </row>
    <row r="2352" spans="1:18" x14ac:dyDescent="0.2">
      <c r="A2352" s="9">
        <v>1</v>
      </c>
      <c r="B2352" s="9">
        <v>1</v>
      </c>
      <c r="C2352" s="9">
        <v>65</v>
      </c>
      <c r="D2352" s="9">
        <v>1</v>
      </c>
      <c r="E2352" s="9">
        <v>0</v>
      </c>
      <c r="F2352" s="9">
        <v>0</v>
      </c>
      <c r="G2352" s="9">
        <v>0</v>
      </c>
      <c r="H2352" s="9">
        <v>0</v>
      </c>
      <c r="I2352" s="9">
        <v>0</v>
      </c>
      <c r="J2352" s="9">
        <v>1</v>
      </c>
      <c r="K2352" s="9">
        <v>1</v>
      </c>
      <c r="L2352" s="9">
        <v>0</v>
      </c>
      <c r="M2352" s="9">
        <v>266</v>
      </c>
      <c r="N2352" s="9">
        <v>140</v>
      </c>
      <c r="O2352" s="9">
        <v>100</v>
      </c>
      <c r="P2352" s="9">
        <v>29.36</v>
      </c>
      <c r="Q2352" s="9">
        <v>80</v>
      </c>
      <c r="R2352" s="9">
        <v>77</v>
      </c>
    </row>
    <row r="2353" spans="1:18" x14ac:dyDescent="0.2">
      <c r="A2353" s="9">
        <v>0</v>
      </c>
      <c r="B2353" s="9">
        <v>0</v>
      </c>
      <c r="C2353" s="9">
        <v>39</v>
      </c>
      <c r="D2353" s="9">
        <v>0</v>
      </c>
      <c r="E2353" s="9">
        <v>1</v>
      </c>
      <c r="F2353" s="9">
        <v>0</v>
      </c>
      <c r="G2353" s="9">
        <v>1</v>
      </c>
      <c r="H2353" s="9">
        <v>9</v>
      </c>
      <c r="I2353" s="9">
        <v>0</v>
      </c>
      <c r="J2353" s="9">
        <v>0</v>
      </c>
      <c r="K2353" s="9">
        <v>0</v>
      </c>
      <c r="L2353" s="9">
        <v>0</v>
      </c>
      <c r="M2353" s="9">
        <v>254</v>
      </c>
      <c r="N2353" s="9">
        <v>112.5</v>
      </c>
      <c r="O2353" s="9">
        <v>75</v>
      </c>
      <c r="P2353" s="9">
        <v>22.91</v>
      </c>
      <c r="Q2353" s="9">
        <v>72</v>
      </c>
      <c r="R2353" s="9">
        <v>78</v>
      </c>
    </row>
    <row r="2354" spans="1:18" x14ac:dyDescent="0.2">
      <c r="A2354" s="9">
        <v>0</v>
      </c>
      <c r="B2354" s="9">
        <v>0</v>
      </c>
      <c r="C2354" s="9">
        <v>58</v>
      </c>
      <c r="D2354" s="9">
        <v>1</v>
      </c>
      <c r="E2354" s="9">
        <v>0</v>
      </c>
      <c r="F2354" s="9">
        <v>0</v>
      </c>
      <c r="G2354" s="9">
        <v>0</v>
      </c>
      <c r="H2354" s="9">
        <v>0</v>
      </c>
      <c r="I2354" s="9">
        <v>1</v>
      </c>
      <c r="J2354" s="9">
        <v>0</v>
      </c>
      <c r="K2354" s="9">
        <v>1</v>
      </c>
      <c r="L2354" s="9">
        <v>0</v>
      </c>
      <c r="M2354" s="9">
        <v>290</v>
      </c>
      <c r="N2354" s="9">
        <v>145</v>
      </c>
      <c r="O2354" s="9">
        <v>88</v>
      </c>
      <c r="P2354" s="9">
        <v>36.65</v>
      </c>
      <c r="Q2354" s="9">
        <v>60</v>
      </c>
      <c r="R2354" s="9">
        <v>86</v>
      </c>
    </row>
    <row r="2355" spans="1:18" x14ac:dyDescent="0.2">
      <c r="A2355" s="9">
        <v>0</v>
      </c>
      <c r="B2355" s="9">
        <v>0</v>
      </c>
      <c r="C2355" s="9">
        <v>40</v>
      </c>
      <c r="D2355" s="9">
        <v>0</v>
      </c>
      <c r="E2355" s="9">
        <v>1</v>
      </c>
      <c r="F2355" s="9">
        <v>0</v>
      </c>
      <c r="G2355" s="9">
        <v>1</v>
      </c>
      <c r="H2355" s="9">
        <v>20</v>
      </c>
      <c r="I2355" s="9">
        <v>0</v>
      </c>
      <c r="J2355" s="9">
        <v>0</v>
      </c>
      <c r="K2355" s="9">
        <v>0</v>
      </c>
      <c r="L2355" s="9">
        <v>0</v>
      </c>
      <c r="M2355" s="9">
        <v>261</v>
      </c>
      <c r="N2355" s="9">
        <v>112</v>
      </c>
      <c r="O2355" s="9">
        <v>67</v>
      </c>
      <c r="P2355" s="9">
        <v>21.83</v>
      </c>
      <c r="Q2355" s="9">
        <v>75</v>
      </c>
      <c r="R2355" s="9">
        <v>61</v>
      </c>
    </row>
    <row r="2356" spans="1:18" x14ac:dyDescent="0.2">
      <c r="A2356" s="9">
        <v>0</v>
      </c>
      <c r="B2356" s="9">
        <v>1</v>
      </c>
      <c r="C2356" s="9">
        <v>37</v>
      </c>
      <c r="D2356" s="9">
        <v>0</v>
      </c>
      <c r="E2356" s="9">
        <v>1</v>
      </c>
      <c r="F2356" s="9">
        <v>0</v>
      </c>
      <c r="G2356" s="9">
        <v>1</v>
      </c>
      <c r="H2356" s="9">
        <v>9</v>
      </c>
      <c r="I2356" s="9">
        <v>0</v>
      </c>
      <c r="J2356" s="9">
        <v>0</v>
      </c>
      <c r="K2356" s="9">
        <v>0</v>
      </c>
      <c r="L2356" s="9">
        <v>0</v>
      </c>
      <c r="M2356" s="9">
        <v>237</v>
      </c>
      <c r="N2356" s="9">
        <v>102</v>
      </c>
      <c r="O2356" s="9">
        <v>72</v>
      </c>
      <c r="P2356" s="9">
        <v>19.68</v>
      </c>
      <c r="Q2356" s="9">
        <v>67</v>
      </c>
      <c r="R2356" s="9">
        <v>83</v>
      </c>
    </row>
    <row r="2357" spans="1:18" x14ac:dyDescent="0.2">
      <c r="A2357" s="9">
        <v>0</v>
      </c>
      <c r="B2357" s="9">
        <v>1</v>
      </c>
      <c r="C2357" s="9">
        <v>64</v>
      </c>
      <c r="D2357" s="9">
        <v>1</v>
      </c>
      <c r="E2357" s="9">
        <v>0</v>
      </c>
      <c r="F2357" s="9">
        <v>0</v>
      </c>
      <c r="G2357" s="9">
        <v>0</v>
      </c>
      <c r="H2357" s="9">
        <v>0</v>
      </c>
      <c r="I2357" s="9">
        <v>0</v>
      </c>
      <c r="J2357" s="9">
        <v>0</v>
      </c>
      <c r="K2357" s="9">
        <v>1</v>
      </c>
      <c r="L2357" s="9">
        <v>0</v>
      </c>
      <c r="M2357" s="9">
        <v>189</v>
      </c>
      <c r="N2357" s="9">
        <v>156</v>
      </c>
      <c r="O2357" s="9">
        <v>69</v>
      </c>
      <c r="P2357" s="9">
        <v>21.68</v>
      </c>
      <c r="Q2357" s="9">
        <v>66</v>
      </c>
      <c r="R2357" s="9">
        <v>100</v>
      </c>
    </row>
    <row r="2358" spans="1:18" x14ac:dyDescent="0.2">
      <c r="A2358" s="9">
        <v>0</v>
      </c>
      <c r="B2358" s="9">
        <v>1</v>
      </c>
      <c r="C2358" s="9">
        <v>62</v>
      </c>
      <c r="D2358" s="9">
        <v>1</v>
      </c>
      <c r="E2358" s="9">
        <v>0</v>
      </c>
      <c r="F2358" s="9">
        <v>0</v>
      </c>
      <c r="G2358" s="9">
        <v>0</v>
      </c>
      <c r="H2358" s="9">
        <v>0</v>
      </c>
      <c r="I2358" s="9">
        <v>1</v>
      </c>
      <c r="J2358" s="9">
        <v>0</v>
      </c>
      <c r="K2358" s="9">
        <v>1</v>
      </c>
      <c r="L2358" s="9">
        <v>0</v>
      </c>
      <c r="M2358" s="9">
        <v>208</v>
      </c>
      <c r="N2358" s="9">
        <v>140</v>
      </c>
      <c r="O2358" s="9">
        <v>97.5</v>
      </c>
      <c r="P2358" s="9">
        <v>27.27</v>
      </c>
      <c r="Q2358" s="9">
        <v>70</v>
      </c>
      <c r="R2358" s="9">
        <v>121</v>
      </c>
    </row>
    <row r="2359" spans="1:18" x14ac:dyDescent="0.2">
      <c r="A2359" s="9">
        <v>0</v>
      </c>
      <c r="B2359" s="9">
        <v>1</v>
      </c>
      <c r="C2359" s="9">
        <v>35</v>
      </c>
      <c r="D2359" s="9">
        <v>1</v>
      </c>
      <c r="E2359" s="9">
        <v>0</v>
      </c>
      <c r="F2359" s="9">
        <v>0</v>
      </c>
      <c r="G2359" s="9">
        <v>0</v>
      </c>
      <c r="H2359" s="9">
        <v>0</v>
      </c>
      <c r="I2359" s="9">
        <v>0</v>
      </c>
      <c r="J2359" s="9">
        <v>0</v>
      </c>
      <c r="K2359" s="9">
        <v>0</v>
      </c>
      <c r="L2359" s="9">
        <v>0</v>
      </c>
      <c r="M2359" s="9">
        <v>275</v>
      </c>
      <c r="N2359" s="9">
        <v>132.5</v>
      </c>
      <c r="O2359" s="9">
        <v>79</v>
      </c>
      <c r="P2359" s="9">
        <v>34.04</v>
      </c>
      <c r="Q2359" s="9">
        <v>75</v>
      </c>
      <c r="R2359" s="9">
        <v>80</v>
      </c>
    </row>
    <row r="2360" spans="1:18" x14ac:dyDescent="0.2">
      <c r="A2360" s="9">
        <v>1</v>
      </c>
      <c r="B2360" s="9">
        <v>1</v>
      </c>
      <c r="C2360" s="9">
        <v>48</v>
      </c>
      <c r="D2360" s="9">
        <v>0</v>
      </c>
      <c r="E2360" s="9">
        <v>0</v>
      </c>
      <c r="F2360" s="9">
        <v>0</v>
      </c>
      <c r="G2360" s="9">
        <v>1</v>
      </c>
      <c r="H2360" s="9">
        <v>20</v>
      </c>
      <c r="I2360" s="9">
        <v>0</v>
      </c>
      <c r="J2360" s="9">
        <v>0</v>
      </c>
      <c r="K2360" s="9">
        <v>1</v>
      </c>
      <c r="L2360" s="9">
        <v>0</v>
      </c>
      <c r="M2360" s="9">
        <v>259</v>
      </c>
      <c r="N2360" s="9">
        <v>135</v>
      </c>
      <c r="O2360" s="9">
        <v>90</v>
      </c>
      <c r="P2360" s="9">
        <v>20.72</v>
      </c>
      <c r="Q2360" s="9">
        <v>102</v>
      </c>
      <c r="R2360" s="9">
        <v>81</v>
      </c>
    </row>
    <row r="2361" spans="1:18" x14ac:dyDescent="0.2">
      <c r="A2361" s="9">
        <v>0</v>
      </c>
      <c r="B2361" s="9">
        <v>1</v>
      </c>
      <c r="C2361" s="9">
        <v>37</v>
      </c>
      <c r="D2361" s="9">
        <v>0</v>
      </c>
      <c r="E2361" s="9">
        <v>0</v>
      </c>
      <c r="F2361" s="9">
        <v>0</v>
      </c>
      <c r="G2361" s="9">
        <v>1</v>
      </c>
      <c r="H2361" s="9">
        <v>16</v>
      </c>
      <c r="I2361" s="9">
        <v>0</v>
      </c>
      <c r="J2361" s="9">
        <v>0</v>
      </c>
      <c r="K2361" s="9">
        <v>0</v>
      </c>
      <c r="L2361" s="9">
        <v>0</v>
      </c>
      <c r="M2361" s="9">
        <v>212</v>
      </c>
      <c r="N2361" s="9">
        <v>120</v>
      </c>
      <c r="O2361" s="9">
        <v>72</v>
      </c>
      <c r="P2361" s="9">
        <v>23.51</v>
      </c>
      <c r="Q2361" s="9">
        <v>75</v>
      </c>
      <c r="R2361" s="9">
        <v>80</v>
      </c>
    </row>
    <row r="2362" spans="1:18" x14ac:dyDescent="0.2">
      <c r="A2362" s="9">
        <v>1</v>
      </c>
      <c r="B2362" s="9">
        <v>1</v>
      </c>
      <c r="C2362" s="9">
        <v>52</v>
      </c>
      <c r="D2362" s="9">
        <v>0</v>
      </c>
      <c r="E2362" s="9">
        <v>1</v>
      </c>
      <c r="F2362" s="9">
        <v>0</v>
      </c>
      <c r="G2362" s="9">
        <v>0</v>
      </c>
      <c r="H2362" s="9">
        <v>0</v>
      </c>
      <c r="I2362" s="9">
        <v>0</v>
      </c>
      <c r="J2362" s="9">
        <v>1</v>
      </c>
      <c r="K2362" s="9">
        <v>0</v>
      </c>
      <c r="L2362" s="9">
        <v>0</v>
      </c>
      <c r="M2362" s="9">
        <v>202</v>
      </c>
      <c r="N2362" s="9">
        <v>136</v>
      </c>
      <c r="O2362" s="9">
        <v>94</v>
      </c>
      <c r="P2362" s="9">
        <v>29.93</v>
      </c>
      <c r="Q2362" s="9">
        <v>83</v>
      </c>
      <c r="R2362" s="9">
        <v>67</v>
      </c>
    </row>
    <row r="2363" spans="1:18" x14ac:dyDescent="0.2">
      <c r="A2363" s="9">
        <v>0</v>
      </c>
      <c r="B2363" s="9">
        <v>1</v>
      </c>
      <c r="C2363" s="9">
        <v>51</v>
      </c>
      <c r="D2363" s="9">
        <v>0</v>
      </c>
      <c r="E2363" s="9">
        <v>1</v>
      </c>
      <c r="F2363" s="9">
        <v>0</v>
      </c>
      <c r="G2363" s="9">
        <v>1</v>
      </c>
      <c r="H2363" s="9">
        <v>20</v>
      </c>
      <c r="I2363" s="9">
        <v>0</v>
      </c>
      <c r="J2363" s="9">
        <v>0</v>
      </c>
      <c r="K2363" s="9">
        <v>0</v>
      </c>
      <c r="L2363" s="9">
        <v>0</v>
      </c>
      <c r="M2363" s="9">
        <v>227</v>
      </c>
      <c r="N2363" s="9">
        <v>139</v>
      </c>
      <c r="O2363" s="9">
        <v>74</v>
      </c>
      <c r="P2363" s="9">
        <v>29.29</v>
      </c>
      <c r="Q2363" s="9">
        <v>80</v>
      </c>
      <c r="R2363" s="9">
        <v>67</v>
      </c>
    </row>
    <row r="2364" spans="1:18" x14ac:dyDescent="0.2">
      <c r="A2364" s="9">
        <v>0</v>
      </c>
      <c r="B2364" s="9">
        <v>0</v>
      </c>
      <c r="C2364" s="9">
        <v>66</v>
      </c>
      <c r="D2364" s="9">
        <v>1</v>
      </c>
      <c r="E2364" s="9">
        <v>0</v>
      </c>
      <c r="F2364" s="9">
        <v>0</v>
      </c>
      <c r="G2364" s="9">
        <v>1</v>
      </c>
      <c r="H2364" s="9">
        <v>1</v>
      </c>
      <c r="I2364" s="9">
        <v>1</v>
      </c>
      <c r="J2364" s="9">
        <v>0</v>
      </c>
      <c r="K2364" s="9">
        <v>1</v>
      </c>
      <c r="L2364" s="9">
        <v>0</v>
      </c>
      <c r="M2364" s="9">
        <v>261</v>
      </c>
      <c r="N2364" s="9">
        <v>154</v>
      </c>
      <c r="O2364" s="9">
        <v>97</v>
      </c>
      <c r="P2364" s="9">
        <v>32.6</v>
      </c>
      <c r="Q2364" s="9">
        <v>70</v>
      </c>
      <c r="R2364" s="9">
        <v>81</v>
      </c>
    </row>
    <row r="2365" spans="1:18" x14ac:dyDescent="0.2">
      <c r="A2365" s="9">
        <v>0</v>
      </c>
      <c r="B2365" s="9">
        <v>0</v>
      </c>
      <c r="C2365" s="9">
        <v>54</v>
      </c>
      <c r="D2365" s="9">
        <v>0</v>
      </c>
      <c r="E2365" s="9">
        <v>0</v>
      </c>
      <c r="F2365" s="9">
        <v>1</v>
      </c>
      <c r="G2365" s="9">
        <v>0</v>
      </c>
      <c r="H2365" s="9">
        <v>0</v>
      </c>
      <c r="I2365" s="9">
        <v>0</v>
      </c>
      <c r="J2365" s="9">
        <v>0</v>
      </c>
      <c r="K2365" s="9">
        <v>1</v>
      </c>
      <c r="L2365" s="9">
        <v>0</v>
      </c>
      <c r="M2365" s="9">
        <v>239</v>
      </c>
      <c r="N2365" s="9">
        <v>142.5</v>
      </c>
      <c r="O2365" s="9">
        <v>83.5</v>
      </c>
      <c r="P2365" s="9">
        <v>30.47</v>
      </c>
      <c r="Q2365" s="9">
        <v>83</v>
      </c>
      <c r="R2365" s="9">
        <v>84</v>
      </c>
    </row>
    <row r="2366" spans="1:18" x14ac:dyDescent="0.2">
      <c r="A2366" s="9">
        <v>1</v>
      </c>
      <c r="B2366" s="9">
        <v>1</v>
      </c>
      <c r="C2366" s="9">
        <v>55</v>
      </c>
      <c r="D2366" s="9">
        <v>1</v>
      </c>
      <c r="E2366" s="9">
        <v>0</v>
      </c>
      <c r="F2366" s="9">
        <v>0</v>
      </c>
      <c r="G2366" s="9">
        <v>0</v>
      </c>
      <c r="H2366" s="9">
        <v>0</v>
      </c>
      <c r="I2366" s="9">
        <v>0</v>
      </c>
      <c r="J2366" s="9">
        <v>0</v>
      </c>
      <c r="K2366" s="9">
        <v>1</v>
      </c>
      <c r="L2366" s="9">
        <v>0</v>
      </c>
      <c r="M2366" s="9">
        <v>165</v>
      </c>
      <c r="N2366" s="9">
        <v>166</v>
      </c>
      <c r="O2366" s="9">
        <v>101</v>
      </c>
      <c r="P2366" s="9">
        <v>24.8</v>
      </c>
      <c r="Q2366" s="9">
        <v>65</v>
      </c>
      <c r="R2366" s="9">
        <v>90</v>
      </c>
    </row>
    <row r="2367" spans="1:18" x14ac:dyDescent="0.2">
      <c r="A2367" s="9">
        <v>0</v>
      </c>
      <c r="B2367" s="9">
        <v>1</v>
      </c>
      <c r="C2367" s="9">
        <v>57</v>
      </c>
      <c r="D2367" s="9">
        <v>1</v>
      </c>
      <c r="E2367" s="9">
        <v>0</v>
      </c>
      <c r="F2367" s="9">
        <v>0</v>
      </c>
      <c r="G2367" s="9">
        <v>1</v>
      </c>
      <c r="H2367" s="9">
        <v>20</v>
      </c>
      <c r="I2367" s="9">
        <v>0</v>
      </c>
      <c r="J2367" s="9">
        <v>0</v>
      </c>
      <c r="K2367" s="9">
        <v>0</v>
      </c>
      <c r="L2367" s="9">
        <v>0</v>
      </c>
      <c r="M2367" s="9">
        <v>198</v>
      </c>
      <c r="N2367" s="9">
        <v>128</v>
      </c>
      <c r="O2367" s="9">
        <v>85</v>
      </c>
      <c r="P2367" s="9">
        <v>28.18</v>
      </c>
      <c r="Q2367" s="9">
        <v>85</v>
      </c>
      <c r="R2367" s="9">
        <v>99</v>
      </c>
    </row>
    <row r="2368" spans="1:18" x14ac:dyDescent="0.2">
      <c r="A2368" s="9">
        <v>0</v>
      </c>
      <c r="B2368" s="9">
        <v>1</v>
      </c>
      <c r="C2368" s="9">
        <v>39</v>
      </c>
      <c r="D2368" s="9">
        <v>1</v>
      </c>
      <c r="E2368" s="9">
        <v>0</v>
      </c>
      <c r="F2368" s="9">
        <v>0</v>
      </c>
      <c r="G2368" s="9">
        <v>1</v>
      </c>
      <c r="H2368" s="9">
        <v>20</v>
      </c>
      <c r="I2368" s="9">
        <v>0</v>
      </c>
      <c r="J2368" s="9">
        <v>0</v>
      </c>
      <c r="K2368" s="9">
        <v>0</v>
      </c>
      <c r="L2368" s="9">
        <v>0</v>
      </c>
      <c r="M2368" s="9">
        <v>232</v>
      </c>
      <c r="N2368" s="9">
        <v>122.5</v>
      </c>
      <c r="O2368" s="9">
        <v>78.5</v>
      </c>
      <c r="P2368" s="9">
        <v>26.11</v>
      </c>
      <c r="Q2368" s="9">
        <v>80</v>
      </c>
      <c r="R2368" s="9">
        <v>73</v>
      </c>
    </row>
    <row r="2369" spans="1:18" x14ac:dyDescent="0.2">
      <c r="A2369" s="9">
        <v>1</v>
      </c>
      <c r="B2369" s="9">
        <v>1</v>
      </c>
      <c r="C2369" s="9">
        <v>59</v>
      </c>
      <c r="D2369" s="9">
        <v>1</v>
      </c>
      <c r="E2369" s="9">
        <v>0</v>
      </c>
      <c r="F2369" s="9">
        <v>0</v>
      </c>
      <c r="G2369" s="9">
        <v>0</v>
      </c>
      <c r="H2369" s="9">
        <v>0</v>
      </c>
      <c r="I2369" s="9">
        <v>0</v>
      </c>
      <c r="J2369" s="9">
        <v>0</v>
      </c>
      <c r="K2369" s="9">
        <v>0</v>
      </c>
      <c r="L2369" s="9">
        <v>0</v>
      </c>
      <c r="M2369" s="9">
        <v>252</v>
      </c>
      <c r="N2369" s="9">
        <v>146</v>
      </c>
      <c r="O2369" s="9">
        <v>92</v>
      </c>
      <c r="P2369" s="9">
        <v>27.88</v>
      </c>
      <c r="Q2369" s="9">
        <v>68</v>
      </c>
      <c r="R2369" s="9">
        <v>80</v>
      </c>
    </row>
    <row r="2370" spans="1:18" x14ac:dyDescent="0.2">
      <c r="A2370" s="9">
        <v>0</v>
      </c>
      <c r="B2370" s="9">
        <v>0</v>
      </c>
      <c r="C2370" s="9">
        <v>55</v>
      </c>
      <c r="D2370" s="9">
        <v>0</v>
      </c>
      <c r="E2370" s="9">
        <v>0</v>
      </c>
      <c r="F2370" s="9">
        <v>1</v>
      </c>
      <c r="G2370" s="9">
        <v>0</v>
      </c>
      <c r="H2370" s="9">
        <v>0</v>
      </c>
      <c r="I2370" s="9">
        <v>0</v>
      </c>
      <c r="J2370" s="9">
        <v>0</v>
      </c>
      <c r="K2370" s="9">
        <v>0</v>
      </c>
      <c r="L2370" s="9">
        <v>0</v>
      </c>
      <c r="M2370" s="9">
        <v>260</v>
      </c>
      <c r="N2370" s="9">
        <v>136.5</v>
      </c>
      <c r="O2370" s="9">
        <v>87.5</v>
      </c>
      <c r="P2370" s="9">
        <v>25.41</v>
      </c>
      <c r="Q2370" s="9">
        <v>75</v>
      </c>
      <c r="R2370" s="9">
        <v>60</v>
      </c>
    </row>
    <row r="2371" spans="1:18" x14ac:dyDescent="0.2">
      <c r="A2371" s="9">
        <v>0</v>
      </c>
      <c r="B2371" s="9">
        <v>1</v>
      </c>
      <c r="C2371" s="9">
        <v>42</v>
      </c>
      <c r="D2371" s="9">
        <v>0</v>
      </c>
      <c r="E2371" s="9">
        <v>0</v>
      </c>
      <c r="F2371" s="9">
        <v>1</v>
      </c>
      <c r="G2371" s="9">
        <v>1</v>
      </c>
      <c r="H2371" s="9">
        <v>20</v>
      </c>
      <c r="I2371" s="9">
        <v>0</v>
      </c>
      <c r="J2371" s="9">
        <v>0</v>
      </c>
      <c r="K2371" s="9">
        <v>0</v>
      </c>
      <c r="L2371" s="9">
        <v>0</v>
      </c>
      <c r="M2371" s="9">
        <v>230</v>
      </c>
      <c r="N2371" s="9">
        <v>112</v>
      </c>
      <c r="O2371" s="9">
        <v>66</v>
      </c>
      <c r="P2371" s="9">
        <v>25.31</v>
      </c>
      <c r="Q2371" s="9">
        <v>80</v>
      </c>
      <c r="R2371" s="9">
        <v>69</v>
      </c>
    </row>
    <row r="2372" spans="1:18" x14ac:dyDescent="0.2">
      <c r="A2372" s="9">
        <v>0</v>
      </c>
      <c r="B2372" s="9">
        <v>0</v>
      </c>
      <c r="C2372" s="9">
        <v>45</v>
      </c>
      <c r="D2372" s="9">
        <v>0</v>
      </c>
      <c r="E2372" s="9">
        <v>1</v>
      </c>
      <c r="F2372" s="9">
        <v>0</v>
      </c>
      <c r="G2372" s="9">
        <v>0</v>
      </c>
      <c r="H2372" s="9">
        <v>0</v>
      </c>
      <c r="I2372" s="9">
        <v>0</v>
      </c>
      <c r="J2372" s="9">
        <v>0</v>
      </c>
      <c r="K2372" s="9">
        <v>0</v>
      </c>
      <c r="L2372" s="9">
        <v>0</v>
      </c>
      <c r="M2372" s="9">
        <v>260</v>
      </c>
      <c r="N2372" s="9">
        <v>98</v>
      </c>
      <c r="O2372" s="9">
        <v>74</v>
      </c>
      <c r="P2372" s="9">
        <v>19.16</v>
      </c>
      <c r="Q2372" s="9">
        <v>73</v>
      </c>
      <c r="R2372" s="9">
        <v>76</v>
      </c>
    </row>
    <row r="2373" spans="1:18" x14ac:dyDescent="0.2">
      <c r="A2373" s="9">
        <v>0</v>
      </c>
      <c r="B2373" s="9">
        <v>0</v>
      </c>
      <c r="C2373" s="9">
        <v>50</v>
      </c>
      <c r="D2373" s="9">
        <v>0</v>
      </c>
      <c r="E2373" s="9">
        <v>1</v>
      </c>
      <c r="F2373" s="9">
        <v>0</v>
      </c>
      <c r="G2373" s="9">
        <v>1</v>
      </c>
      <c r="H2373" s="9">
        <v>10</v>
      </c>
      <c r="I2373" s="9">
        <v>0</v>
      </c>
      <c r="J2373" s="9">
        <v>0</v>
      </c>
      <c r="K2373" s="9">
        <v>0</v>
      </c>
      <c r="L2373" s="9">
        <v>0</v>
      </c>
      <c r="M2373" s="9">
        <v>220</v>
      </c>
      <c r="N2373" s="9">
        <v>122</v>
      </c>
      <c r="O2373" s="9">
        <v>80</v>
      </c>
      <c r="P2373" s="9">
        <v>24.22</v>
      </c>
      <c r="Q2373" s="9">
        <v>75</v>
      </c>
      <c r="R2373" s="9">
        <v>72</v>
      </c>
    </row>
    <row r="2374" spans="1:18" x14ac:dyDescent="0.2">
      <c r="A2374" s="9">
        <v>0</v>
      </c>
      <c r="B2374" s="9">
        <v>0</v>
      </c>
      <c r="C2374" s="9">
        <v>37</v>
      </c>
      <c r="D2374" s="9">
        <v>1</v>
      </c>
      <c r="E2374" s="9">
        <v>0</v>
      </c>
      <c r="F2374" s="9">
        <v>0</v>
      </c>
      <c r="G2374" s="9">
        <v>1</v>
      </c>
      <c r="H2374" s="9">
        <v>20</v>
      </c>
      <c r="I2374" s="9">
        <v>0</v>
      </c>
      <c r="J2374" s="9">
        <v>0</v>
      </c>
      <c r="K2374" s="9">
        <v>0</v>
      </c>
      <c r="L2374" s="9">
        <v>0</v>
      </c>
      <c r="M2374" s="9">
        <v>200</v>
      </c>
      <c r="N2374" s="9">
        <v>112.5</v>
      </c>
      <c r="O2374" s="9">
        <v>68</v>
      </c>
      <c r="P2374" s="9">
        <v>25.87</v>
      </c>
      <c r="Q2374" s="9">
        <v>65</v>
      </c>
      <c r="R2374" s="9">
        <v>67</v>
      </c>
    </row>
    <row r="2375" spans="1:18" x14ac:dyDescent="0.2">
      <c r="A2375" s="9">
        <v>0</v>
      </c>
      <c r="B2375" s="9">
        <v>0</v>
      </c>
      <c r="C2375" s="9">
        <v>57</v>
      </c>
      <c r="D2375" s="9">
        <v>1</v>
      </c>
      <c r="E2375" s="9">
        <v>0</v>
      </c>
      <c r="F2375" s="9">
        <v>0</v>
      </c>
      <c r="G2375" s="9">
        <v>0</v>
      </c>
      <c r="H2375" s="9">
        <v>0</v>
      </c>
      <c r="I2375" s="9">
        <v>0</v>
      </c>
      <c r="J2375" s="9">
        <v>0</v>
      </c>
      <c r="K2375" s="9">
        <v>0</v>
      </c>
      <c r="L2375" s="9">
        <v>0</v>
      </c>
      <c r="M2375" s="9">
        <v>273</v>
      </c>
      <c r="N2375" s="9">
        <v>131</v>
      </c>
      <c r="O2375" s="9">
        <v>84</v>
      </c>
      <c r="P2375" s="9">
        <v>22.99</v>
      </c>
      <c r="Q2375" s="9">
        <v>90</v>
      </c>
      <c r="R2375" s="9">
        <v>76</v>
      </c>
    </row>
    <row r="2376" spans="1:18" x14ac:dyDescent="0.2">
      <c r="A2376" s="9">
        <v>0</v>
      </c>
      <c r="B2376" s="9">
        <v>1</v>
      </c>
      <c r="C2376" s="9">
        <v>57</v>
      </c>
      <c r="D2376" s="9">
        <v>1</v>
      </c>
      <c r="E2376" s="9">
        <v>0</v>
      </c>
      <c r="F2376" s="9">
        <v>0</v>
      </c>
      <c r="G2376" s="9">
        <v>1</v>
      </c>
      <c r="H2376" s="9">
        <v>20</v>
      </c>
      <c r="I2376" s="9">
        <v>0</v>
      </c>
      <c r="J2376" s="9">
        <v>0</v>
      </c>
      <c r="K2376" s="9">
        <v>1</v>
      </c>
      <c r="L2376" s="9">
        <v>0</v>
      </c>
      <c r="M2376" s="9">
        <v>235</v>
      </c>
      <c r="N2376" s="9">
        <v>150</v>
      </c>
      <c r="O2376" s="9">
        <v>95.5</v>
      </c>
      <c r="P2376" s="9">
        <v>27.56</v>
      </c>
      <c r="Q2376" s="9">
        <v>78</v>
      </c>
      <c r="R2376" s="9">
        <v>73</v>
      </c>
    </row>
    <row r="2377" spans="1:18" x14ac:dyDescent="0.2">
      <c r="A2377" s="9">
        <v>0</v>
      </c>
      <c r="B2377" s="9">
        <v>0</v>
      </c>
      <c r="C2377" s="9">
        <v>42</v>
      </c>
      <c r="D2377" s="9">
        <v>0</v>
      </c>
      <c r="E2377" s="9">
        <v>1</v>
      </c>
      <c r="F2377" s="9">
        <v>0</v>
      </c>
      <c r="G2377" s="9">
        <v>1</v>
      </c>
      <c r="H2377" s="9">
        <v>30</v>
      </c>
      <c r="I2377" s="9">
        <v>0</v>
      </c>
      <c r="J2377" s="9">
        <v>0</v>
      </c>
      <c r="K2377" s="9">
        <v>0</v>
      </c>
      <c r="L2377" s="9">
        <v>0</v>
      </c>
      <c r="M2377" s="9">
        <v>201</v>
      </c>
      <c r="N2377" s="9">
        <v>141</v>
      </c>
      <c r="O2377" s="9">
        <v>84.5</v>
      </c>
      <c r="P2377" s="9">
        <v>26.58</v>
      </c>
      <c r="Q2377" s="9">
        <v>90</v>
      </c>
      <c r="R2377" s="9">
        <v>97</v>
      </c>
    </row>
    <row r="2378" spans="1:18" x14ac:dyDescent="0.2">
      <c r="A2378" s="9">
        <v>0</v>
      </c>
      <c r="B2378" s="9">
        <v>1</v>
      </c>
      <c r="C2378" s="9">
        <v>44</v>
      </c>
      <c r="D2378" s="9">
        <v>0</v>
      </c>
      <c r="E2378" s="9">
        <v>0</v>
      </c>
      <c r="F2378" s="9">
        <v>0</v>
      </c>
      <c r="G2378" s="9">
        <v>0</v>
      </c>
      <c r="H2378" s="9">
        <v>0</v>
      </c>
      <c r="I2378" s="9">
        <v>0</v>
      </c>
      <c r="J2378" s="9">
        <v>0</v>
      </c>
      <c r="K2378" s="9">
        <v>0</v>
      </c>
      <c r="L2378" s="9">
        <v>0</v>
      </c>
      <c r="M2378" s="9">
        <v>201</v>
      </c>
      <c r="N2378" s="9">
        <v>120</v>
      </c>
      <c r="O2378" s="9">
        <v>81</v>
      </c>
      <c r="P2378" s="9">
        <v>26.49</v>
      </c>
      <c r="Q2378" s="9">
        <v>70</v>
      </c>
      <c r="R2378" s="9">
        <v>78</v>
      </c>
    </row>
    <row r="2379" spans="1:18" x14ac:dyDescent="0.2">
      <c r="A2379" s="9">
        <v>0</v>
      </c>
      <c r="B2379" s="9">
        <v>0</v>
      </c>
      <c r="C2379" s="9">
        <v>59</v>
      </c>
      <c r="D2379" s="9">
        <v>0</v>
      </c>
      <c r="E2379" s="9">
        <v>1</v>
      </c>
      <c r="F2379" s="9">
        <v>0</v>
      </c>
      <c r="G2379" s="9">
        <v>1</v>
      </c>
      <c r="H2379" s="9">
        <v>15</v>
      </c>
      <c r="I2379" s="9">
        <v>0</v>
      </c>
      <c r="J2379" s="9">
        <v>0</v>
      </c>
      <c r="K2379" s="9">
        <v>0</v>
      </c>
      <c r="L2379" s="9">
        <v>0</v>
      </c>
      <c r="M2379" s="9">
        <v>309</v>
      </c>
      <c r="N2379" s="9">
        <v>141</v>
      </c>
      <c r="O2379" s="9">
        <v>77.5</v>
      </c>
      <c r="P2379" s="9">
        <v>25.97</v>
      </c>
      <c r="Q2379" s="9">
        <v>70</v>
      </c>
      <c r="R2379" s="9">
        <v>79</v>
      </c>
    </row>
    <row r="2380" spans="1:18" x14ac:dyDescent="0.2">
      <c r="A2380" s="9">
        <v>0</v>
      </c>
      <c r="B2380" s="9">
        <v>1</v>
      </c>
      <c r="C2380" s="9">
        <v>47</v>
      </c>
      <c r="D2380" s="9">
        <v>0</v>
      </c>
      <c r="E2380" s="9">
        <v>0</v>
      </c>
      <c r="F2380" s="9">
        <v>0</v>
      </c>
      <c r="G2380" s="9">
        <v>0</v>
      </c>
      <c r="H2380" s="9">
        <v>0</v>
      </c>
      <c r="I2380" s="9">
        <v>0</v>
      </c>
      <c r="J2380" s="9">
        <v>0</v>
      </c>
      <c r="K2380" s="9">
        <v>0</v>
      </c>
      <c r="L2380" s="9">
        <v>0</v>
      </c>
      <c r="M2380" s="9">
        <v>190</v>
      </c>
      <c r="N2380" s="9">
        <v>120</v>
      </c>
      <c r="O2380" s="9">
        <v>81</v>
      </c>
      <c r="P2380" s="9">
        <v>24.54</v>
      </c>
      <c r="Q2380" s="9">
        <v>60</v>
      </c>
      <c r="R2380" s="9">
        <v>73</v>
      </c>
    </row>
    <row r="2381" spans="1:18" x14ac:dyDescent="0.2">
      <c r="A2381" s="9">
        <v>0</v>
      </c>
      <c r="B2381" s="9">
        <v>1</v>
      </c>
      <c r="C2381" s="9">
        <v>46</v>
      </c>
      <c r="D2381" s="9">
        <v>0</v>
      </c>
      <c r="E2381" s="9">
        <v>0</v>
      </c>
      <c r="F2381" s="9">
        <v>1</v>
      </c>
      <c r="G2381" s="9">
        <v>0</v>
      </c>
      <c r="H2381" s="9">
        <v>0</v>
      </c>
      <c r="I2381" s="9">
        <v>0</v>
      </c>
      <c r="J2381" s="9">
        <v>0</v>
      </c>
      <c r="K2381" s="9">
        <v>1</v>
      </c>
      <c r="L2381" s="9">
        <v>0</v>
      </c>
      <c r="M2381" s="9">
        <v>300</v>
      </c>
      <c r="N2381" s="9">
        <v>146</v>
      </c>
      <c r="O2381" s="9">
        <v>98.5</v>
      </c>
      <c r="P2381" s="9">
        <v>30.41</v>
      </c>
      <c r="Q2381" s="9">
        <v>60</v>
      </c>
      <c r="R2381" s="9">
        <v>79</v>
      </c>
    </row>
    <row r="2382" spans="1:18" x14ac:dyDescent="0.2">
      <c r="A2382" s="9">
        <v>0</v>
      </c>
      <c r="B2382" s="9">
        <v>0</v>
      </c>
      <c r="C2382" s="9">
        <v>39</v>
      </c>
      <c r="D2382" s="9">
        <v>1</v>
      </c>
      <c r="E2382" s="9">
        <v>0</v>
      </c>
      <c r="F2382" s="9">
        <v>0</v>
      </c>
      <c r="G2382" s="9">
        <v>0</v>
      </c>
      <c r="H2382" s="9">
        <v>0</v>
      </c>
      <c r="I2382" s="9">
        <v>0</v>
      </c>
      <c r="J2382" s="9">
        <v>0</v>
      </c>
      <c r="K2382" s="9">
        <v>0</v>
      </c>
      <c r="L2382" s="9">
        <v>0</v>
      </c>
      <c r="M2382" s="9">
        <v>227</v>
      </c>
      <c r="N2382" s="9">
        <v>138</v>
      </c>
      <c r="O2382" s="9">
        <v>89</v>
      </c>
      <c r="P2382" s="9">
        <v>26.74</v>
      </c>
      <c r="Q2382" s="9">
        <v>95</v>
      </c>
      <c r="R2382" s="9">
        <v>60</v>
      </c>
    </row>
    <row r="2383" spans="1:18" x14ac:dyDescent="0.2">
      <c r="A2383" s="9">
        <v>0</v>
      </c>
      <c r="B2383" s="9">
        <v>1</v>
      </c>
      <c r="C2383" s="9">
        <v>45</v>
      </c>
      <c r="D2383" s="9">
        <v>0</v>
      </c>
      <c r="E2383" s="9">
        <v>1</v>
      </c>
      <c r="F2383" s="9">
        <v>0</v>
      </c>
      <c r="G2383" s="9">
        <v>0</v>
      </c>
      <c r="H2383" s="9">
        <v>0</v>
      </c>
      <c r="I2383" s="9">
        <v>0</v>
      </c>
      <c r="J2383" s="9">
        <v>0</v>
      </c>
      <c r="K2383" s="9">
        <v>0</v>
      </c>
      <c r="L2383" s="9">
        <v>0</v>
      </c>
      <c r="M2383" s="9">
        <v>215</v>
      </c>
      <c r="N2383" s="9">
        <v>104</v>
      </c>
      <c r="O2383" s="9">
        <v>72</v>
      </c>
      <c r="P2383" s="9">
        <v>30.34</v>
      </c>
      <c r="Q2383" s="9">
        <v>70</v>
      </c>
      <c r="R2383" s="9">
        <v>79</v>
      </c>
    </row>
    <row r="2384" spans="1:18" x14ac:dyDescent="0.2">
      <c r="A2384" s="9">
        <v>1</v>
      </c>
      <c r="B2384" s="9">
        <v>1</v>
      </c>
      <c r="C2384" s="9">
        <v>53</v>
      </c>
      <c r="D2384" s="9">
        <v>1</v>
      </c>
      <c r="E2384" s="9">
        <v>0</v>
      </c>
      <c r="F2384" s="9">
        <v>0</v>
      </c>
      <c r="G2384" s="9">
        <v>0</v>
      </c>
      <c r="H2384" s="9">
        <v>0</v>
      </c>
      <c r="I2384" s="9">
        <v>0</v>
      </c>
      <c r="J2384" s="9">
        <v>0</v>
      </c>
      <c r="K2384" s="9">
        <v>0</v>
      </c>
      <c r="L2384" s="9">
        <v>0</v>
      </c>
      <c r="M2384" s="9">
        <v>235</v>
      </c>
      <c r="N2384" s="9">
        <v>130</v>
      </c>
      <c r="O2384" s="9">
        <v>80</v>
      </c>
      <c r="P2384" s="9">
        <v>28.15</v>
      </c>
      <c r="Q2384" s="9">
        <v>84</v>
      </c>
      <c r="R2384" s="9">
        <v>78</v>
      </c>
    </row>
    <row r="2385" spans="1:18" x14ac:dyDescent="0.2">
      <c r="A2385" s="9">
        <v>0</v>
      </c>
      <c r="B2385" s="9">
        <v>0</v>
      </c>
      <c r="C2385" s="9">
        <v>67</v>
      </c>
      <c r="D2385" s="9">
        <v>1</v>
      </c>
      <c r="E2385" s="9">
        <v>0</v>
      </c>
      <c r="F2385" s="9">
        <v>0</v>
      </c>
      <c r="G2385" s="9">
        <v>1</v>
      </c>
      <c r="H2385" s="9">
        <v>3</v>
      </c>
      <c r="I2385" s="9">
        <v>0</v>
      </c>
      <c r="J2385" s="9">
        <v>0</v>
      </c>
      <c r="K2385" s="9">
        <v>1</v>
      </c>
      <c r="L2385" s="9">
        <v>0</v>
      </c>
      <c r="M2385" s="9">
        <v>270</v>
      </c>
      <c r="N2385" s="9">
        <v>137.5</v>
      </c>
      <c r="O2385" s="9">
        <v>72.5</v>
      </c>
      <c r="P2385" s="9">
        <v>35.01</v>
      </c>
      <c r="Q2385" s="9">
        <v>85</v>
      </c>
      <c r="R2385" s="9">
        <v>73</v>
      </c>
    </row>
    <row r="2386" spans="1:18" x14ac:dyDescent="0.2">
      <c r="A2386" s="9">
        <v>1</v>
      </c>
      <c r="B2386" s="9">
        <v>0</v>
      </c>
      <c r="C2386" s="9">
        <v>46</v>
      </c>
      <c r="D2386" s="9">
        <v>0</v>
      </c>
      <c r="E2386" s="9">
        <v>1</v>
      </c>
      <c r="F2386" s="9">
        <v>0</v>
      </c>
      <c r="G2386" s="9">
        <v>1</v>
      </c>
      <c r="H2386" s="9">
        <v>15</v>
      </c>
      <c r="I2386" s="9">
        <v>0</v>
      </c>
      <c r="J2386" s="9">
        <v>0</v>
      </c>
      <c r="K2386" s="9">
        <v>0</v>
      </c>
      <c r="L2386" s="9">
        <v>0</v>
      </c>
      <c r="M2386" s="9">
        <v>232</v>
      </c>
      <c r="N2386" s="9">
        <v>115</v>
      </c>
      <c r="O2386" s="9">
        <v>70</v>
      </c>
      <c r="P2386" s="9">
        <v>25.18</v>
      </c>
      <c r="Q2386" s="9">
        <v>75</v>
      </c>
      <c r="R2386" s="9">
        <v>59</v>
      </c>
    </row>
    <row r="2387" spans="1:18" x14ac:dyDescent="0.2">
      <c r="A2387" s="9">
        <v>0</v>
      </c>
      <c r="B2387" s="9">
        <v>1</v>
      </c>
      <c r="C2387" s="9">
        <v>45</v>
      </c>
      <c r="D2387" s="9">
        <v>1</v>
      </c>
      <c r="E2387" s="9">
        <v>0</v>
      </c>
      <c r="F2387" s="9">
        <v>0</v>
      </c>
      <c r="G2387" s="9">
        <v>1</v>
      </c>
      <c r="H2387" s="9">
        <v>1</v>
      </c>
      <c r="I2387" s="9">
        <v>0</v>
      </c>
      <c r="J2387" s="9">
        <v>0</v>
      </c>
      <c r="K2387" s="9">
        <v>1</v>
      </c>
      <c r="L2387" s="9">
        <v>0</v>
      </c>
      <c r="M2387" s="9">
        <v>277</v>
      </c>
      <c r="N2387" s="9">
        <v>140</v>
      </c>
      <c r="O2387" s="9">
        <v>84</v>
      </c>
      <c r="P2387" s="9">
        <v>28.74</v>
      </c>
      <c r="Q2387" s="9">
        <v>69</v>
      </c>
      <c r="R2387" s="9">
        <v>74</v>
      </c>
    </row>
    <row r="2388" spans="1:18" x14ac:dyDescent="0.2">
      <c r="A2388" s="9">
        <v>0</v>
      </c>
      <c r="B2388" s="9">
        <v>1</v>
      </c>
      <c r="C2388" s="9">
        <v>60</v>
      </c>
      <c r="D2388" s="9">
        <v>1</v>
      </c>
      <c r="E2388" s="9">
        <v>0</v>
      </c>
      <c r="F2388" s="9">
        <v>0</v>
      </c>
      <c r="G2388" s="9">
        <v>0</v>
      </c>
      <c r="H2388" s="9">
        <v>0</v>
      </c>
      <c r="I2388" s="9">
        <v>0</v>
      </c>
      <c r="J2388" s="9">
        <v>0</v>
      </c>
      <c r="K2388" s="9">
        <v>1</v>
      </c>
      <c r="L2388" s="9">
        <v>0</v>
      </c>
      <c r="M2388" s="9">
        <v>270</v>
      </c>
      <c r="N2388" s="9">
        <v>145</v>
      </c>
      <c r="O2388" s="9">
        <v>81</v>
      </c>
      <c r="P2388" s="9">
        <v>29.37</v>
      </c>
      <c r="Q2388" s="9">
        <v>75</v>
      </c>
      <c r="R2388" s="9">
        <v>73</v>
      </c>
    </row>
    <row r="2389" spans="1:18" x14ac:dyDescent="0.2">
      <c r="A2389" s="9">
        <v>0</v>
      </c>
      <c r="B2389" s="9">
        <v>1</v>
      </c>
      <c r="C2389" s="9">
        <v>53</v>
      </c>
      <c r="D2389" s="9">
        <v>1</v>
      </c>
      <c r="E2389" s="9">
        <v>0</v>
      </c>
      <c r="F2389" s="9">
        <v>0</v>
      </c>
      <c r="G2389" s="9">
        <v>0</v>
      </c>
      <c r="H2389" s="9">
        <v>0</v>
      </c>
      <c r="I2389" s="9">
        <v>0</v>
      </c>
      <c r="J2389" s="9">
        <v>0</v>
      </c>
      <c r="K2389" s="9">
        <v>1</v>
      </c>
      <c r="L2389" s="9">
        <v>0</v>
      </c>
      <c r="M2389" s="9">
        <v>219</v>
      </c>
      <c r="N2389" s="9">
        <v>141</v>
      </c>
      <c r="O2389" s="9">
        <v>105</v>
      </c>
      <c r="P2389" s="9">
        <v>26.86</v>
      </c>
      <c r="Q2389" s="9">
        <v>62</v>
      </c>
      <c r="R2389" s="9">
        <v>60</v>
      </c>
    </row>
    <row r="2390" spans="1:18" x14ac:dyDescent="0.2">
      <c r="A2390" s="9">
        <v>0</v>
      </c>
      <c r="B2390" s="9">
        <v>0</v>
      </c>
      <c r="C2390" s="9">
        <v>45</v>
      </c>
      <c r="D2390" s="9">
        <v>0</v>
      </c>
      <c r="E2390" s="9">
        <v>1</v>
      </c>
      <c r="F2390" s="9">
        <v>0</v>
      </c>
      <c r="G2390" s="9">
        <v>1</v>
      </c>
      <c r="H2390" s="9">
        <v>7</v>
      </c>
      <c r="I2390" s="9">
        <v>0</v>
      </c>
      <c r="J2390" s="9">
        <v>0</v>
      </c>
      <c r="K2390" s="9">
        <v>0</v>
      </c>
      <c r="L2390" s="9">
        <v>0</v>
      </c>
      <c r="M2390" s="9">
        <v>199</v>
      </c>
      <c r="N2390" s="9">
        <v>124</v>
      </c>
      <c r="O2390" s="9">
        <v>78</v>
      </c>
      <c r="P2390" s="9">
        <v>21.94</v>
      </c>
      <c r="Q2390" s="9">
        <v>85</v>
      </c>
      <c r="R2390" s="9">
        <v>78</v>
      </c>
    </row>
    <row r="2391" spans="1:18" x14ac:dyDescent="0.2">
      <c r="A2391" s="9">
        <v>1</v>
      </c>
      <c r="B2391" s="9">
        <v>0</v>
      </c>
      <c r="C2391" s="9">
        <v>68</v>
      </c>
      <c r="D2391" s="9">
        <v>0</v>
      </c>
      <c r="E2391" s="9">
        <v>0</v>
      </c>
      <c r="F2391" s="9">
        <v>1</v>
      </c>
      <c r="G2391" s="9">
        <v>1</v>
      </c>
      <c r="H2391" s="9">
        <v>20</v>
      </c>
      <c r="I2391" s="9">
        <v>0</v>
      </c>
      <c r="J2391" s="9">
        <v>0</v>
      </c>
      <c r="K2391" s="9">
        <v>1</v>
      </c>
      <c r="L2391" s="9">
        <v>0</v>
      </c>
      <c r="M2391" s="9">
        <v>258</v>
      </c>
      <c r="N2391" s="9">
        <v>158</v>
      </c>
      <c r="O2391" s="9">
        <v>94</v>
      </c>
      <c r="P2391" s="9">
        <v>31.64</v>
      </c>
      <c r="Q2391" s="9">
        <v>80</v>
      </c>
      <c r="R2391" s="9">
        <v>84</v>
      </c>
    </row>
    <row r="2392" spans="1:18" x14ac:dyDescent="0.2">
      <c r="A2392" s="9">
        <v>0</v>
      </c>
      <c r="B2392" s="9">
        <v>0</v>
      </c>
      <c r="C2392" s="9">
        <v>57</v>
      </c>
      <c r="D2392" s="9">
        <v>0</v>
      </c>
      <c r="E2392" s="9">
        <v>1</v>
      </c>
      <c r="F2392" s="9">
        <v>0</v>
      </c>
      <c r="G2392" s="9">
        <v>0</v>
      </c>
      <c r="H2392" s="9">
        <v>0</v>
      </c>
      <c r="I2392" s="9">
        <v>0</v>
      </c>
      <c r="J2392" s="9">
        <v>0</v>
      </c>
      <c r="K2392" s="9">
        <v>0</v>
      </c>
      <c r="L2392" s="9">
        <v>0</v>
      </c>
      <c r="M2392" s="9">
        <v>199</v>
      </c>
      <c r="N2392" s="9">
        <v>117</v>
      </c>
      <c r="O2392" s="9">
        <v>83</v>
      </c>
      <c r="P2392" s="9">
        <v>24.76</v>
      </c>
      <c r="Q2392" s="9">
        <v>95</v>
      </c>
      <c r="R2392" s="9">
        <v>82</v>
      </c>
    </row>
    <row r="2393" spans="1:18" x14ac:dyDescent="0.2">
      <c r="A2393" s="9">
        <v>0</v>
      </c>
      <c r="B2393" s="9">
        <v>1</v>
      </c>
      <c r="C2393" s="9">
        <v>59</v>
      </c>
      <c r="D2393" s="9">
        <v>0</v>
      </c>
      <c r="E2393" s="9">
        <v>1</v>
      </c>
      <c r="F2393" s="9">
        <v>0</v>
      </c>
      <c r="G2393" s="9">
        <v>0</v>
      </c>
      <c r="H2393" s="9">
        <v>0</v>
      </c>
      <c r="I2393" s="9">
        <v>0</v>
      </c>
      <c r="J2393" s="9">
        <v>0</v>
      </c>
      <c r="K2393" s="9">
        <v>1</v>
      </c>
      <c r="L2393" s="9">
        <v>0</v>
      </c>
      <c r="M2393" s="9">
        <v>242</v>
      </c>
      <c r="N2393" s="9">
        <v>144</v>
      </c>
      <c r="O2393" s="9">
        <v>87.5</v>
      </c>
      <c r="P2393" s="9">
        <v>28.7</v>
      </c>
      <c r="Q2393" s="9">
        <v>72</v>
      </c>
      <c r="R2393" s="9">
        <v>78</v>
      </c>
    </row>
    <row r="2394" spans="1:18" x14ac:dyDescent="0.2">
      <c r="A2394" s="9">
        <v>0</v>
      </c>
      <c r="B2394" s="9">
        <v>0</v>
      </c>
      <c r="C2394" s="9">
        <v>54</v>
      </c>
      <c r="D2394" s="9">
        <v>0</v>
      </c>
      <c r="E2394" s="9">
        <v>1</v>
      </c>
      <c r="F2394" s="9">
        <v>0</v>
      </c>
      <c r="G2394" s="9">
        <v>0</v>
      </c>
      <c r="H2394" s="9">
        <v>0</v>
      </c>
      <c r="I2394" s="9">
        <v>1</v>
      </c>
      <c r="J2394" s="9">
        <v>0</v>
      </c>
      <c r="K2394" s="9">
        <v>1</v>
      </c>
      <c r="L2394" s="9">
        <v>0</v>
      </c>
      <c r="M2394" s="9">
        <v>199</v>
      </c>
      <c r="N2394" s="9">
        <v>159</v>
      </c>
      <c r="O2394" s="9">
        <v>102</v>
      </c>
      <c r="P2394" s="9">
        <v>22.91</v>
      </c>
      <c r="Q2394" s="9">
        <v>66</v>
      </c>
      <c r="R2394" s="9">
        <v>93</v>
      </c>
    </row>
    <row r="2395" spans="1:18" x14ac:dyDescent="0.2">
      <c r="A2395" s="9">
        <v>0</v>
      </c>
      <c r="B2395" s="9">
        <v>0</v>
      </c>
      <c r="C2395" s="9">
        <v>44</v>
      </c>
      <c r="D2395" s="9">
        <v>0</v>
      </c>
      <c r="E2395" s="9">
        <v>1</v>
      </c>
      <c r="F2395" s="9">
        <v>0</v>
      </c>
      <c r="G2395" s="9">
        <v>1</v>
      </c>
      <c r="H2395" s="9">
        <v>10</v>
      </c>
      <c r="I2395" s="9">
        <v>0</v>
      </c>
      <c r="J2395" s="9">
        <v>0</v>
      </c>
      <c r="K2395" s="9">
        <v>0</v>
      </c>
      <c r="L2395" s="9">
        <v>0</v>
      </c>
      <c r="M2395" s="9">
        <v>223</v>
      </c>
      <c r="N2395" s="9">
        <v>96</v>
      </c>
      <c r="O2395" s="9">
        <v>59</v>
      </c>
      <c r="P2395" s="9">
        <v>23.82</v>
      </c>
      <c r="Q2395" s="9">
        <v>67</v>
      </c>
      <c r="R2395" s="9">
        <v>87</v>
      </c>
    </row>
    <row r="2396" spans="1:18" x14ac:dyDescent="0.2">
      <c r="A2396" s="9">
        <v>0</v>
      </c>
      <c r="B2396" s="9">
        <v>0</v>
      </c>
      <c r="C2396" s="9">
        <v>50</v>
      </c>
      <c r="D2396" s="9">
        <v>1</v>
      </c>
      <c r="E2396" s="9">
        <v>0</v>
      </c>
      <c r="F2396" s="9">
        <v>0</v>
      </c>
      <c r="G2396" s="9">
        <v>0</v>
      </c>
      <c r="H2396" s="9">
        <v>0</v>
      </c>
      <c r="I2396" s="9">
        <v>0</v>
      </c>
      <c r="J2396" s="9">
        <v>0</v>
      </c>
      <c r="K2396" s="9">
        <v>1</v>
      </c>
      <c r="L2396" s="9">
        <v>0</v>
      </c>
      <c r="M2396" s="9">
        <v>212</v>
      </c>
      <c r="N2396" s="9">
        <v>169</v>
      </c>
      <c r="O2396" s="9">
        <v>117</v>
      </c>
      <c r="P2396" s="9">
        <v>27.08</v>
      </c>
      <c r="Q2396" s="9">
        <v>100</v>
      </c>
      <c r="R2396" s="9">
        <v>68</v>
      </c>
    </row>
    <row r="2397" spans="1:18" x14ac:dyDescent="0.2">
      <c r="A2397" s="9">
        <v>0</v>
      </c>
      <c r="B2397" s="9">
        <v>0</v>
      </c>
      <c r="C2397" s="9">
        <v>39</v>
      </c>
      <c r="D2397" s="9">
        <v>0</v>
      </c>
      <c r="E2397" s="9">
        <v>1</v>
      </c>
      <c r="F2397" s="9">
        <v>0</v>
      </c>
      <c r="G2397" s="9">
        <v>1</v>
      </c>
      <c r="H2397" s="9">
        <v>20</v>
      </c>
      <c r="I2397" s="9">
        <v>0</v>
      </c>
      <c r="J2397" s="9">
        <v>0</v>
      </c>
      <c r="K2397" s="9">
        <v>0</v>
      </c>
      <c r="L2397" s="9">
        <v>0</v>
      </c>
      <c r="M2397" s="9">
        <v>206</v>
      </c>
      <c r="N2397" s="9">
        <v>102.5</v>
      </c>
      <c r="O2397" s="9">
        <v>65</v>
      </c>
      <c r="P2397" s="9">
        <v>19.8</v>
      </c>
      <c r="Q2397" s="9">
        <v>80</v>
      </c>
      <c r="R2397" s="9">
        <v>85</v>
      </c>
    </row>
    <row r="2398" spans="1:18" x14ac:dyDescent="0.2">
      <c r="A2398" s="9">
        <v>0</v>
      </c>
      <c r="B2398" s="9">
        <v>0</v>
      </c>
      <c r="C2398" s="9">
        <v>43</v>
      </c>
      <c r="D2398" s="9">
        <v>0</v>
      </c>
      <c r="E2398" s="9">
        <v>1</v>
      </c>
      <c r="F2398" s="9">
        <v>0</v>
      </c>
      <c r="G2398" s="9">
        <v>1</v>
      </c>
      <c r="H2398" s="9">
        <v>15</v>
      </c>
      <c r="I2398" s="9">
        <v>1</v>
      </c>
      <c r="J2398" s="9">
        <v>0</v>
      </c>
      <c r="K2398" s="9">
        <v>1</v>
      </c>
      <c r="L2398" s="9">
        <v>0</v>
      </c>
      <c r="M2398" s="9">
        <v>172</v>
      </c>
      <c r="N2398" s="9">
        <v>149</v>
      </c>
      <c r="O2398" s="9">
        <v>82</v>
      </c>
      <c r="P2398" s="9">
        <v>22.35</v>
      </c>
      <c r="Q2398" s="9">
        <v>60</v>
      </c>
      <c r="R2398" s="9">
        <v>64</v>
      </c>
    </row>
    <row r="2399" spans="1:18" x14ac:dyDescent="0.2">
      <c r="A2399" s="9">
        <v>0</v>
      </c>
      <c r="B2399" s="9">
        <v>1</v>
      </c>
      <c r="C2399" s="9">
        <v>42</v>
      </c>
      <c r="D2399" s="9">
        <v>1</v>
      </c>
      <c r="E2399" s="9">
        <v>0</v>
      </c>
      <c r="F2399" s="9">
        <v>0</v>
      </c>
      <c r="G2399" s="9">
        <v>1</v>
      </c>
      <c r="H2399" s="9">
        <v>18</v>
      </c>
      <c r="I2399" s="9">
        <v>0</v>
      </c>
      <c r="J2399" s="9">
        <v>0</v>
      </c>
      <c r="K2399" s="9">
        <v>0</v>
      </c>
      <c r="L2399" s="9">
        <v>0</v>
      </c>
      <c r="M2399" s="9">
        <v>226</v>
      </c>
      <c r="N2399" s="9">
        <v>119</v>
      </c>
      <c r="O2399" s="9">
        <v>80</v>
      </c>
      <c r="P2399" s="9">
        <v>25.29</v>
      </c>
      <c r="Q2399" s="9">
        <v>62</v>
      </c>
      <c r="R2399" s="9">
        <v>98</v>
      </c>
    </row>
    <row r="2400" spans="1:18" x14ac:dyDescent="0.2">
      <c r="A2400" s="9">
        <v>0</v>
      </c>
      <c r="B2400" s="9">
        <v>0</v>
      </c>
      <c r="C2400" s="9">
        <v>36</v>
      </c>
      <c r="D2400" s="9">
        <v>1</v>
      </c>
      <c r="E2400" s="9">
        <v>0</v>
      </c>
      <c r="F2400" s="9">
        <v>0</v>
      </c>
      <c r="G2400" s="9">
        <v>0</v>
      </c>
      <c r="H2400" s="9">
        <v>0</v>
      </c>
      <c r="I2400" s="9">
        <v>0</v>
      </c>
      <c r="J2400" s="9">
        <v>0</v>
      </c>
      <c r="K2400" s="9">
        <v>0</v>
      </c>
      <c r="L2400" s="9">
        <v>0</v>
      </c>
      <c r="M2400" s="9">
        <v>211</v>
      </c>
      <c r="N2400" s="9">
        <v>100</v>
      </c>
      <c r="O2400" s="9">
        <v>61.5</v>
      </c>
      <c r="P2400" s="9">
        <v>22.19</v>
      </c>
      <c r="Q2400" s="9">
        <v>60</v>
      </c>
      <c r="R2400" s="9">
        <v>73</v>
      </c>
    </row>
    <row r="2401" spans="1:18" x14ac:dyDescent="0.2">
      <c r="A2401" s="9">
        <v>0</v>
      </c>
      <c r="B2401" s="9">
        <v>1</v>
      </c>
      <c r="C2401" s="9">
        <v>54</v>
      </c>
      <c r="D2401" s="9">
        <v>0</v>
      </c>
      <c r="E2401" s="9">
        <v>1</v>
      </c>
      <c r="F2401" s="9">
        <v>0</v>
      </c>
      <c r="G2401" s="9">
        <v>0</v>
      </c>
      <c r="H2401" s="9">
        <v>0</v>
      </c>
      <c r="I2401" s="9">
        <v>0</v>
      </c>
      <c r="J2401" s="9">
        <v>0</v>
      </c>
      <c r="K2401" s="9">
        <v>0</v>
      </c>
      <c r="L2401" s="9">
        <v>0</v>
      </c>
      <c r="M2401" s="9">
        <v>334</v>
      </c>
      <c r="N2401" s="9">
        <v>133.5</v>
      </c>
      <c r="O2401" s="9">
        <v>80</v>
      </c>
      <c r="P2401" s="9">
        <v>23.4</v>
      </c>
      <c r="Q2401" s="9">
        <v>85</v>
      </c>
      <c r="R2401" s="9">
        <v>77</v>
      </c>
    </row>
    <row r="2402" spans="1:18" x14ac:dyDescent="0.2">
      <c r="A2402" s="9">
        <v>0</v>
      </c>
      <c r="B2402" s="9">
        <v>0</v>
      </c>
      <c r="C2402" s="9">
        <v>41</v>
      </c>
      <c r="D2402" s="9">
        <v>0</v>
      </c>
      <c r="E2402" s="9">
        <v>1</v>
      </c>
      <c r="F2402" s="9">
        <v>0</v>
      </c>
      <c r="G2402" s="9">
        <v>0</v>
      </c>
      <c r="H2402" s="9">
        <v>0</v>
      </c>
      <c r="I2402" s="9">
        <v>0</v>
      </c>
      <c r="J2402" s="9">
        <v>0</v>
      </c>
      <c r="K2402" s="9">
        <v>0</v>
      </c>
      <c r="L2402" s="9">
        <v>0</v>
      </c>
      <c r="M2402" s="9">
        <v>197</v>
      </c>
      <c r="N2402" s="9">
        <v>113</v>
      </c>
      <c r="O2402" s="9">
        <v>70</v>
      </c>
      <c r="P2402" s="9">
        <v>23.78</v>
      </c>
      <c r="Q2402" s="9">
        <v>65</v>
      </c>
      <c r="R2402" s="9">
        <v>90</v>
      </c>
    </row>
    <row r="2403" spans="1:18" x14ac:dyDescent="0.2">
      <c r="A2403" s="9">
        <v>1</v>
      </c>
      <c r="B2403" s="9">
        <v>1</v>
      </c>
      <c r="C2403" s="9">
        <v>60</v>
      </c>
      <c r="D2403" s="9">
        <v>0</v>
      </c>
      <c r="E2403" s="9">
        <v>0</v>
      </c>
      <c r="F2403" s="9">
        <v>0</v>
      </c>
      <c r="G2403" s="9">
        <v>0</v>
      </c>
      <c r="H2403" s="9">
        <v>0</v>
      </c>
      <c r="I2403" s="9">
        <v>0</v>
      </c>
      <c r="J2403" s="9">
        <v>0</v>
      </c>
      <c r="K2403" s="9">
        <v>0</v>
      </c>
      <c r="L2403" s="9">
        <v>0</v>
      </c>
      <c r="M2403" s="9">
        <v>280</v>
      </c>
      <c r="N2403" s="9">
        <v>114</v>
      </c>
      <c r="O2403" s="9">
        <v>82</v>
      </c>
      <c r="P2403" s="9">
        <v>23.96</v>
      </c>
      <c r="Q2403" s="9">
        <v>70</v>
      </c>
      <c r="R2403" s="9">
        <v>84</v>
      </c>
    </row>
    <row r="2404" spans="1:18" x14ac:dyDescent="0.2">
      <c r="A2404" s="9">
        <v>0</v>
      </c>
      <c r="B2404" s="9">
        <v>0</v>
      </c>
      <c r="C2404" s="9">
        <v>63</v>
      </c>
      <c r="D2404" s="9">
        <v>1</v>
      </c>
      <c r="E2404" s="9">
        <v>0</v>
      </c>
      <c r="F2404" s="9">
        <v>0</v>
      </c>
      <c r="G2404" s="9">
        <v>0</v>
      </c>
      <c r="H2404" s="9">
        <v>0</v>
      </c>
      <c r="I2404" s="9">
        <v>0</v>
      </c>
      <c r="J2404" s="9">
        <v>0</v>
      </c>
      <c r="K2404" s="9">
        <v>1</v>
      </c>
      <c r="L2404" s="9">
        <v>0</v>
      </c>
      <c r="M2404" s="9">
        <v>246</v>
      </c>
      <c r="N2404" s="9">
        <v>151</v>
      </c>
      <c r="O2404" s="9">
        <v>88</v>
      </c>
      <c r="P2404" s="9">
        <v>25.94</v>
      </c>
      <c r="Q2404" s="9">
        <v>69</v>
      </c>
      <c r="R2404" s="9">
        <v>73</v>
      </c>
    </row>
    <row r="2405" spans="1:18" x14ac:dyDescent="0.2">
      <c r="A2405" s="9">
        <v>0</v>
      </c>
      <c r="B2405" s="9">
        <v>1</v>
      </c>
      <c r="C2405" s="9">
        <v>41</v>
      </c>
      <c r="D2405" s="9">
        <v>1</v>
      </c>
      <c r="E2405" s="9">
        <v>0</v>
      </c>
      <c r="F2405" s="9">
        <v>0</v>
      </c>
      <c r="G2405" s="9">
        <v>0</v>
      </c>
      <c r="H2405" s="9">
        <v>0</v>
      </c>
      <c r="I2405" s="9">
        <v>0</v>
      </c>
      <c r="J2405" s="9">
        <v>0</v>
      </c>
      <c r="K2405" s="9">
        <v>0</v>
      </c>
      <c r="L2405" s="9">
        <v>0</v>
      </c>
      <c r="M2405" s="9">
        <v>181</v>
      </c>
      <c r="N2405" s="9">
        <v>125</v>
      </c>
      <c r="O2405" s="9">
        <v>79</v>
      </c>
      <c r="P2405" s="9">
        <v>19.09</v>
      </c>
      <c r="Q2405" s="9">
        <v>60</v>
      </c>
      <c r="R2405" s="9">
        <v>70</v>
      </c>
    </row>
    <row r="2406" spans="1:18" x14ac:dyDescent="0.2">
      <c r="A2406" s="9">
        <v>0</v>
      </c>
      <c r="B2406" s="9">
        <v>1</v>
      </c>
      <c r="C2406" s="9">
        <v>52</v>
      </c>
      <c r="D2406" s="9">
        <v>0</v>
      </c>
      <c r="E2406" s="9">
        <v>0</v>
      </c>
      <c r="F2406" s="9">
        <v>0</v>
      </c>
      <c r="G2406" s="9">
        <v>0</v>
      </c>
      <c r="H2406" s="9">
        <v>0</v>
      </c>
      <c r="I2406" s="9">
        <v>0</v>
      </c>
      <c r="J2406" s="9">
        <v>0</v>
      </c>
      <c r="K2406" s="9">
        <v>0</v>
      </c>
      <c r="L2406" s="9">
        <v>0</v>
      </c>
      <c r="M2406" s="9">
        <v>224</v>
      </c>
      <c r="N2406" s="9">
        <v>128</v>
      </c>
      <c r="O2406" s="9">
        <v>82</v>
      </c>
      <c r="P2406" s="9">
        <v>23.96</v>
      </c>
      <c r="Q2406" s="9">
        <v>70</v>
      </c>
      <c r="R2406" s="9">
        <v>68</v>
      </c>
    </row>
    <row r="2407" spans="1:18" x14ac:dyDescent="0.2">
      <c r="A2407" s="9">
        <v>0</v>
      </c>
      <c r="B2407" s="9">
        <v>1</v>
      </c>
      <c r="C2407" s="9">
        <v>53</v>
      </c>
      <c r="D2407" s="9">
        <v>1</v>
      </c>
      <c r="E2407" s="9">
        <v>0</v>
      </c>
      <c r="F2407" s="9">
        <v>0</v>
      </c>
      <c r="G2407" s="9">
        <v>1</v>
      </c>
      <c r="H2407" s="9">
        <v>20</v>
      </c>
      <c r="I2407" s="9">
        <v>0</v>
      </c>
      <c r="J2407" s="9">
        <v>0</v>
      </c>
      <c r="K2407" s="9">
        <v>1</v>
      </c>
      <c r="L2407" s="9">
        <v>0</v>
      </c>
      <c r="M2407" s="9">
        <v>216</v>
      </c>
      <c r="N2407" s="9">
        <v>110</v>
      </c>
      <c r="O2407" s="9">
        <v>79</v>
      </c>
      <c r="P2407" s="9">
        <v>24.76</v>
      </c>
      <c r="Q2407" s="9">
        <v>75</v>
      </c>
      <c r="R2407" s="9">
        <v>74</v>
      </c>
    </row>
    <row r="2408" spans="1:18" x14ac:dyDescent="0.2">
      <c r="A2408" s="9">
        <v>0</v>
      </c>
      <c r="B2408" s="9">
        <v>0</v>
      </c>
      <c r="C2408" s="9">
        <v>37</v>
      </c>
      <c r="D2408" s="9">
        <v>0</v>
      </c>
      <c r="E2408" s="9">
        <v>0</v>
      </c>
      <c r="F2408" s="9">
        <v>1</v>
      </c>
      <c r="G2408" s="9">
        <v>1</v>
      </c>
      <c r="H2408" s="9">
        <v>15</v>
      </c>
      <c r="I2408" s="9">
        <v>0</v>
      </c>
      <c r="J2408" s="9">
        <v>0</v>
      </c>
      <c r="K2408" s="9">
        <v>0</v>
      </c>
      <c r="L2408" s="9">
        <v>0</v>
      </c>
      <c r="M2408" s="9">
        <v>222</v>
      </c>
      <c r="N2408" s="9">
        <v>110</v>
      </c>
      <c r="O2408" s="9">
        <v>71</v>
      </c>
      <c r="P2408" s="9">
        <v>18.3</v>
      </c>
      <c r="Q2408" s="9">
        <v>80</v>
      </c>
      <c r="R2408" s="9">
        <v>67</v>
      </c>
    </row>
    <row r="2409" spans="1:18" x14ac:dyDescent="0.2">
      <c r="A2409" s="9">
        <v>0</v>
      </c>
      <c r="B2409" s="9">
        <v>0</v>
      </c>
      <c r="C2409" s="9">
        <v>45</v>
      </c>
      <c r="D2409" s="9">
        <v>1</v>
      </c>
      <c r="E2409" s="9">
        <v>0</v>
      </c>
      <c r="F2409" s="9">
        <v>0</v>
      </c>
      <c r="G2409" s="9">
        <v>1</v>
      </c>
      <c r="H2409" s="9">
        <v>5</v>
      </c>
      <c r="I2409" s="9">
        <v>0</v>
      </c>
      <c r="J2409" s="9">
        <v>0</v>
      </c>
      <c r="K2409" s="9">
        <v>1</v>
      </c>
      <c r="L2409" s="9">
        <v>0</v>
      </c>
      <c r="M2409" s="9">
        <v>228</v>
      </c>
      <c r="N2409" s="9">
        <v>191.5</v>
      </c>
      <c r="O2409" s="9">
        <v>95.5</v>
      </c>
      <c r="P2409" s="9">
        <v>27.94</v>
      </c>
      <c r="Q2409" s="9">
        <v>95</v>
      </c>
      <c r="R2409" s="9">
        <v>78</v>
      </c>
    </row>
    <row r="2410" spans="1:18" x14ac:dyDescent="0.2">
      <c r="A2410" s="9">
        <v>0</v>
      </c>
      <c r="B2410" s="9">
        <v>1</v>
      </c>
      <c r="C2410" s="9">
        <v>47</v>
      </c>
      <c r="D2410" s="9">
        <v>1</v>
      </c>
      <c r="E2410" s="9">
        <v>0</v>
      </c>
      <c r="F2410" s="9">
        <v>0</v>
      </c>
      <c r="G2410" s="9">
        <v>1</v>
      </c>
      <c r="H2410" s="9">
        <v>20</v>
      </c>
      <c r="I2410" s="9">
        <v>0</v>
      </c>
      <c r="J2410" s="9">
        <v>0</v>
      </c>
      <c r="K2410" s="9">
        <v>0</v>
      </c>
      <c r="L2410" s="9">
        <v>0</v>
      </c>
      <c r="M2410" s="9">
        <v>234</v>
      </c>
      <c r="N2410" s="9">
        <v>120</v>
      </c>
      <c r="O2410" s="9">
        <v>73</v>
      </c>
      <c r="P2410" s="9">
        <v>24.45</v>
      </c>
      <c r="Q2410" s="9">
        <v>80</v>
      </c>
      <c r="R2410" s="9">
        <v>78</v>
      </c>
    </row>
    <row r="2411" spans="1:18" x14ac:dyDescent="0.2">
      <c r="A2411" s="9">
        <v>0</v>
      </c>
      <c r="B2411" s="9">
        <v>1</v>
      </c>
      <c r="C2411" s="9">
        <v>38</v>
      </c>
      <c r="D2411" s="9">
        <v>1</v>
      </c>
      <c r="E2411" s="9">
        <v>0</v>
      </c>
      <c r="F2411" s="9">
        <v>0</v>
      </c>
      <c r="G2411" s="9">
        <v>1</v>
      </c>
      <c r="H2411" s="9">
        <v>20</v>
      </c>
      <c r="I2411" s="9">
        <v>0</v>
      </c>
      <c r="J2411" s="9">
        <v>0</v>
      </c>
      <c r="K2411" s="9">
        <v>0</v>
      </c>
      <c r="L2411" s="9">
        <v>0</v>
      </c>
      <c r="M2411" s="9">
        <v>113</v>
      </c>
      <c r="N2411" s="9">
        <v>120</v>
      </c>
      <c r="O2411" s="9">
        <v>83.5</v>
      </c>
      <c r="P2411" s="9">
        <v>30.34</v>
      </c>
      <c r="Q2411" s="9">
        <v>78</v>
      </c>
      <c r="R2411" s="9">
        <v>85</v>
      </c>
    </row>
    <row r="2412" spans="1:18" x14ac:dyDescent="0.2">
      <c r="A2412" s="9">
        <v>0</v>
      </c>
      <c r="B2412" s="9">
        <v>0</v>
      </c>
      <c r="C2412" s="9">
        <v>40</v>
      </c>
      <c r="D2412" s="9">
        <v>0</v>
      </c>
      <c r="E2412" s="9">
        <v>1</v>
      </c>
      <c r="F2412" s="9">
        <v>0</v>
      </c>
      <c r="G2412" s="9">
        <v>0</v>
      </c>
      <c r="H2412" s="9">
        <v>0</v>
      </c>
      <c r="I2412" s="9">
        <v>0</v>
      </c>
      <c r="J2412" s="9">
        <v>0</v>
      </c>
      <c r="K2412" s="9">
        <v>0</v>
      </c>
      <c r="L2412" s="9">
        <v>0</v>
      </c>
      <c r="M2412" s="9">
        <v>212</v>
      </c>
      <c r="N2412" s="9">
        <v>110</v>
      </c>
      <c r="O2412" s="9">
        <v>70</v>
      </c>
      <c r="P2412" s="9">
        <v>22.98</v>
      </c>
      <c r="Q2412" s="9">
        <v>85</v>
      </c>
      <c r="R2412" s="9">
        <v>85</v>
      </c>
    </row>
    <row r="2413" spans="1:18" x14ac:dyDescent="0.2">
      <c r="A2413" s="9">
        <v>0</v>
      </c>
      <c r="B2413" s="9">
        <v>1</v>
      </c>
      <c r="C2413" s="9">
        <v>37</v>
      </c>
      <c r="D2413" s="9">
        <v>0</v>
      </c>
      <c r="E2413" s="9">
        <v>1</v>
      </c>
      <c r="F2413" s="9">
        <v>0</v>
      </c>
      <c r="G2413" s="9">
        <v>1</v>
      </c>
      <c r="H2413" s="9">
        <v>20</v>
      </c>
      <c r="I2413" s="9">
        <v>0</v>
      </c>
      <c r="J2413" s="9">
        <v>0</v>
      </c>
      <c r="K2413" s="9">
        <v>0</v>
      </c>
      <c r="L2413" s="9">
        <v>0</v>
      </c>
      <c r="M2413" s="9">
        <v>309</v>
      </c>
      <c r="N2413" s="9">
        <v>107.5</v>
      </c>
      <c r="O2413" s="9">
        <v>80</v>
      </c>
      <c r="P2413" s="9">
        <v>25.23</v>
      </c>
      <c r="Q2413" s="9">
        <v>65</v>
      </c>
      <c r="R2413" s="9">
        <v>84</v>
      </c>
    </row>
    <row r="2414" spans="1:18" x14ac:dyDescent="0.2">
      <c r="A2414" s="9">
        <v>1</v>
      </c>
      <c r="B2414" s="9">
        <v>1</v>
      </c>
      <c r="C2414" s="9">
        <v>65</v>
      </c>
      <c r="D2414" s="9">
        <v>0</v>
      </c>
      <c r="E2414" s="9">
        <v>1</v>
      </c>
      <c r="F2414" s="9">
        <v>0</v>
      </c>
      <c r="G2414" s="9">
        <v>0</v>
      </c>
      <c r="H2414" s="9">
        <v>0</v>
      </c>
      <c r="I2414" s="9">
        <v>0</v>
      </c>
      <c r="J2414" s="9">
        <v>0</v>
      </c>
      <c r="K2414" s="9">
        <v>0</v>
      </c>
      <c r="L2414" s="9">
        <v>1</v>
      </c>
      <c r="M2414" s="9">
        <v>238</v>
      </c>
      <c r="N2414" s="9">
        <v>122</v>
      </c>
      <c r="O2414" s="9">
        <v>81</v>
      </c>
      <c r="P2414" s="9">
        <v>23.95</v>
      </c>
      <c r="Q2414" s="9">
        <v>67</v>
      </c>
      <c r="R2414" s="9">
        <v>150</v>
      </c>
    </row>
    <row r="2415" spans="1:18" x14ac:dyDescent="0.2">
      <c r="A2415" s="9">
        <v>0</v>
      </c>
      <c r="B2415" s="9">
        <v>0</v>
      </c>
      <c r="C2415" s="9">
        <v>39</v>
      </c>
      <c r="D2415" s="9">
        <v>0</v>
      </c>
      <c r="E2415" s="9">
        <v>0</v>
      </c>
      <c r="F2415" s="9">
        <v>0</v>
      </c>
      <c r="G2415" s="9">
        <v>0</v>
      </c>
      <c r="H2415" s="9">
        <v>0</v>
      </c>
      <c r="I2415" s="9">
        <v>0</v>
      </c>
      <c r="J2415" s="9">
        <v>0</v>
      </c>
      <c r="K2415" s="9">
        <v>0</v>
      </c>
      <c r="L2415" s="9">
        <v>0</v>
      </c>
      <c r="M2415" s="9">
        <v>229</v>
      </c>
      <c r="N2415" s="9">
        <v>119</v>
      </c>
      <c r="O2415" s="9">
        <v>63.5</v>
      </c>
      <c r="P2415" s="9">
        <v>25.4</v>
      </c>
      <c r="Q2415" s="9">
        <v>76</v>
      </c>
      <c r="R2415" s="9">
        <v>83</v>
      </c>
    </row>
    <row r="2416" spans="1:18" x14ac:dyDescent="0.2">
      <c r="A2416" s="9">
        <v>0</v>
      </c>
      <c r="B2416" s="9">
        <v>0</v>
      </c>
      <c r="C2416" s="9">
        <v>49</v>
      </c>
      <c r="D2416" s="9">
        <v>0</v>
      </c>
      <c r="E2416" s="9">
        <v>0</v>
      </c>
      <c r="F2416" s="9">
        <v>0</v>
      </c>
      <c r="G2416" s="9">
        <v>1</v>
      </c>
      <c r="H2416" s="9">
        <v>9</v>
      </c>
      <c r="I2416" s="9">
        <v>0</v>
      </c>
      <c r="J2416" s="9">
        <v>0</v>
      </c>
      <c r="K2416" s="9">
        <v>1</v>
      </c>
      <c r="L2416" s="9">
        <v>0</v>
      </c>
      <c r="M2416" s="9">
        <v>231</v>
      </c>
      <c r="N2416" s="9">
        <v>137</v>
      </c>
      <c r="O2416" s="9">
        <v>96.5</v>
      </c>
      <c r="P2416" s="9">
        <v>29.3</v>
      </c>
      <c r="Q2416" s="9">
        <v>70</v>
      </c>
      <c r="R2416" s="9">
        <v>78</v>
      </c>
    </row>
    <row r="2417" spans="1:18" x14ac:dyDescent="0.2">
      <c r="A2417" s="9">
        <v>0</v>
      </c>
      <c r="B2417" s="9">
        <v>0</v>
      </c>
      <c r="C2417" s="9">
        <v>39</v>
      </c>
      <c r="D2417" s="9">
        <v>0</v>
      </c>
      <c r="E2417" s="9">
        <v>1</v>
      </c>
      <c r="F2417" s="9">
        <v>0</v>
      </c>
      <c r="G2417" s="9">
        <v>1</v>
      </c>
      <c r="H2417" s="9">
        <v>20</v>
      </c>
      <c r="I2417" s="9">
        <v>0</v>
      </c>
      <c r="J2417" s="9">
        <v>0</v>
      </c>
      <c r="K2417" s="9">
        <v>0</v>
      </c>
      <c r="L2417" s="9">
        <v>0</v>
      </c>
      <c r="M2417" s="9">
        <v>180</v>
      </c>
      <c r="N2417" s="9">
        <v>112.5</v>
      </c>
      <c r="O2417" s="9">
        <v>85</v>
      </c>
      <c r="P2417" s="9">
        <v>25.31</v>
      </c>
      <c r="Q2417" s="9">
        <v>75</v>
      </c>
      <c r="R2417" s="9">
        <v>58</v>
      </c>
    </row>
    <row r="2418" spans="1:18" x14ac:dyDescent="0.2">
      <c r="A2418" s="9">
        <v>0</v>
      </c>
      <c r="B2418" s="9">
        <v>0</v>
      </c>
      <c r="C2418" s="9">
        <v>41</v>
      </c>
      <c r="D2418" s="9">
        <v>1</v>
      </c>
      <c r="E2418" s="9">
        <v>0</v>
      </c>
      <c r="F2418" s="9">
        <v>0</v>
      </c>
      <c r="G2418" s="9">
        <v>0</v>
      </c>
      <c r="H2418" s="9">
        <v>0</v>
      </c>
      <c r="I2418" s="9">
        <v>0</v>
      </c>
      <c r="J2418" s="9">
        <v>0</v>
      </c>
      <c r="K2418" s="9">
        <v>1</v>
      </c>
      <c r="L2418" s="9">
        <v>0</v>
      </c>
      <c r="M2418" s="9">
        <v>317</v>
      </c>
      <c r="N2418" s="9">
        <v>149.5</v>
      </c>
      <c r="O2418" s="9">
        <v>93</v>
      </c>
      <c r="P2418" s="9">
        <v>35.42</v>
      </c>
      <c r="Q2418" s="9">
        <v>68</v>
      </c>
      <c r="R2418" s="9">
        <v>87</v>
      </c>
    </row>
    <row r="2419" spans="1:18" x14ac:dyDescent="0.2">
      <c r="A2419" s="9">
        <v>0</v>
      </c>
      <c r="B2419" s="9">
        <v>1</v>
      </c>
      <c r="C2419" s="9">
        <v>48</v>
      </c>
      <c r="D2419" s="9">
        <v>1</v>
      </c>
      <c r="E2419" s="9">
        <v>0</v>
      </c>
      <c r="F2419" s="9">
        <v>0</v>
      </c>
      <c r="G2419" s="9">
        <v>0</v>
      </c>
      <c r="H2419" s="9">
        <v>0</v>
      </c>
      <c r="I2419" s="9">
        <v>0</v>
      </c>
      <c r="J2419" s="9">
        <v>0</v>
      </c>
      <c r="K2419" s="9">
        <v>0</v>
      </c>
      <c r="L2419" s="9">
        <v>0</v>
      </c>
      <c r="M2419" s="9">
        <v>201</v>
      </c>
      <c r="N2419" s="9">
        <v>117.5</v>
      </c>
      <c r="O2419" s="9">
        <v>80</v>
      </c>
      <c r="P2419" s="9">
        <v>23.68</v>
      </c>
      <c r="Q2419" s="9">
        <v>66</v>
      </c>
      <c r="R2419" s="9">
        <v>85</v>
      </c>
    </row>
    <row r="2420" spans="1:18" x14ac:dyDescent="0.2">
      <c r="A2420" s="9">
        <v>0</v>
      </c>
      <c r="B2420" s="9">
        <v>1</v>
      </c>
      <c r="C2420" s="9">
        <v>50</v>
      </c>
      <c r="D2420" s="9">
        <v>1</v>
      </c>
      <c r="E2420" s="9">
        <v>0</v>
      </c>
      <c r="F2420" s="9">
        <v>0</v>
      </c>
      <c r="G2420" s="9">
        <v>0</v>
      </c>
      <c r="H2420" s="9">
        <v>0</v>
      </c>
      <c r="I2420" s="9">
        <v>0</v>
      </c>
      <c r="J2420" s="9">
        <v>0</v>
      </c>
      <c r="K2420" s="9">
        <v>1</v>
      </c>
      <c r="L2420" s="9">
        <v>0</v>
      </c>
      <c r="M2420" s="9">
        <v>167</v>
      </c>
      <c r="N2420" s="9">
        <v>159</v>
      </c>
      <c r="O2420" s="9">
        <v>95</v>
      </c>
      <c r="P2420" s="9">
        <v>25.2</v>
      </c>
      <c r="Q2420" s="9">
        <v>75</v>
      </c>
      <c r="R2420" s="9">
        <v>87</v>
      </c>
    </row>
    <row r="2421" spans="1:18" x14ac:dyDescent="0.2">
      <c r="A2421" s="9">
        <v>0</v>
      </c>
      <c r="B2421" s="9">
        <v>0</v>
      </c>
      <c r="C2421" s="9">
        <v>67</v>
      </c>
      <c r="D2421" s="9">
        <v>1</v>
      </c>
      <c r="E2421" s="9">
        <v>0</v>
      </c>
      <c r="F2421" s="9">
        <v>0</v>
      </c>
      <c r="G2421" s="9">
        <v>0</v>
      </c>
      <c r="H2421" s="9">
        <v>0</v>
      </c>
      <c r="I2421" s="9">
        <v>0</v>
      </c>
      <c r="J2421" s="9">
        <v>0</v>
      </c>
      <c r="K2421" s="9">
        <v>0</v>
      </c>
      <c r="L2421" s="9">
        <v>0</v>
      </c>
      <c r="M2421" s="9">
        <v>302</v>
      </c>
      <c r="N2421" s="9">
        <v>121</v>
      </c>
      <c r="O2421" s="9">
        <v>83</v>
      </c>
      <c r="P2421" s="9">
        <v>30.12</v>
      </c>
      <c r="Q2421" s="9">
        <v>75</v>
      </c>
      <c r="R2421" s="9">
        <v>64</v>
      </c>
    </row>
    <row r="2422" spans="1:18" x14ac:dyDescent="0.2">
      <c r="A2422" s="9">
        <v>0</v>
      </c>
      <c r="B2422" s="9">
        <v>1</v>
      </c>
      <c r="C2422" s="9">
        <v>41</v>
      </c>
      <c r="D2422" s="9">
        <v>0</v>
      </c>
      <c r="E2422" s="9">
        <v>1</v>
      </c>
      <c r="F2422" s="9">
        <v>0</v>
      </c>
      <c r="G2422" s="9">
        <v>1</v>
      </c>
      <c r="H2422" s="9">
        <v>30</v>
      </c>
      <c r="I2422" s="9">
        <v>0</v>
      </c>
      <c r="J2422" s="9">
        <v>0</v>
      </c>
      <c r="K2422" s="9">
        <v>0</v>
      </c>
      <c r="L2422" s="9">
        <v>0</v>
      </c>
      <c r="M2422" s="9">
        <v>228</v>
      </c>
      <c r="N2422" s="9">
        <v>113</v>
      </c>
      <c r="O2422" s="9">
        <v>82.5</v>
      </c>
      <c r="P2422" s="9">
        <v>25.67</v>
      </c>
      <c r="Q2422" s="9">
        <v>67</v>
      </c>
      <c r="R2422" s="9">
        <v>70</v>
      </c>
    </row>
    <row r="2423" spans="1:18" x14ac:dyDescent="0.2">
      <c r="A2423" s="9">
        <v>0</v>
      </c>
      <c r="B2423" s="9">
        <v>1</v>
      </c>
      <c r="C2423" s="9">
        <v>46</v>
      </c>
      <c r="D2423" s="9">
        <v>0</v>
      </c>
      <c r="E2423" s="9">
        <v>1</v>
      </c>
      <c r="F2423" s="9">
        <v>0</v>
      </c>
      <c r="G2423" s="9">
        <v>0</v>
      </c>
      <c r="H2423" s="9">
        <v>0</v>
      </c>
      <c r="I2423" s="9">
        <v>0</v>
      </c>
      <c r="J2423" s="9">
        <v>0</v>
      </c>
      <c r="K2423" s="9">
        <v>0</v>
      </c>
      <c r="L2423" s="9">
        <v>0</v>
      </c>
      <c r="M2423" s="9">
        <v>226</v>
      </c>
      <c r="N2423" s="9">
        <v>140</v>
      </c>
      <c r="O2423" s="9">
        <v>86</v>
      </c>
      <c r="P2423" s="9">
        <v>31.93</v>
      </c>
      <c r="Q2423" s="9">
        <v>85</v>
      </c>
      <c r="R2423" s="9">
        <v>72</v>
      </c>
    </row>
    <row r="2424" spans="1:18" x14ac:dyDescent="0.2">
      <c r="A2424" s="9">
        <v>0</v>
      </c>
      <c r="B2424" s="9">
        <v>0</v>
      </c>
      <c r="C2424" s="9">
        <v>43</v>
      </c>
      <c r="D2424" s="9">
        <v>0</v>
      </c>
      <c r="E2424" s="9">
        <v>0</v>
      </c>
      <c r="F2424" s="9">
        <v>1</v>
      </c>
      <c r="G2424" s="9">
        <v>0</v>
      </c>
      <c r="H2424" s="9">
        <v>0</v>
      </c>
      <c r="I2424" s="9">
        <v>0</v>
      </c>
      <c r="J2424" s="9">
        <v>0</v>
      </c>
      <c r="K2424" s="9">
        <v>0</v>
      </c>
      <c r="L2424" s="9">
        <v>0</v>
      </c>
      <c r="M2424" s="9">
        <v>232</v>
      </c>
      <c r="N2424" s="9">
        <v>126</v>
      </c>
      <c r="O2424" s="9">
        <v>73</v>
      </c>
      <c r="P2424" s="9">
        <v>20.43</v>
      </c>
      <c r="Q2424" s="9">
        <v>72</v>
      </c>
      <c r="R2424" s="9">
        <v>75</v>
      </c>
    </row>
    <row r="2425" spans="1:18" x14ac:dyDescent="0.2">
      <c r="A2425" s="9">
        <v>0</v>
      </c>
      <c r="B2425" s="9">
        <v>0</v>
      </c>
      <c r="C2425" s="9">
        <v>55</v>
      </c>
      <c r="D2425" s="9">
        <v>1</v>
      </c>
      <c r="E2425" s="9">
        <v>0</v>
      </c>
      <c r="F2425" s="9">
        <v>0</v>
      </c>
      <c r="G2425" s="9">
        <v>0</v>
      </c>
      <c r="H2425" s="9">
        <v>0</v>
      </c>
      <c r="I2425" s="9">
        <v>0</v>
      </c>
      <c r="J2425" s="9">
        <v>0</v>
      </c>
      <c r="K2425" s="9">
        <v>0</v>
      </c>
      <c r="L2425" s="9">
        <v>0</v>
      </c>
      <c r="M2425" s="9">
        <v>215</v>
      </c>
      <c r="N2425" s="9">
        <v>122</v>
      </c>
      <c r="O2425" s="9">
        <v>86</v>
      </c>
      <c r="P2425" s="9">
        <v>30.61</v>
      </c>
      <c r="Q2425" s="9">
        <v>79</v>
      </c>
      <c r="R2425" s="9">
        <v>87</v>
      </c>
    </row>
    <row r="2426" spans="1:18" x14ac:dyDescent="0.2">
      <c r="A2426" s="9">
        <v>0</v>
      </c>
      <c r="B2426" s="9">
        <v>1</v>
      </c>
      <c r="C2426" s="9">
        <v>55</v>
      </c>
      <c r="D2426" s="9">
        <v>0</v>
      </c>
      <c r="E2426" s="9">
        <v>0</v>
      </c>
      <c r="F2426" s="9">
        <v>1</v>
      </c>
      <c r="G2426" s="9">
        <v>1</v>
      </c>
      <c r="H2426" s="9">
        <v>20</v>
      </c>
      <c r="I2426" s="9">
        <v>0</v>
      </c>
      <c r="J2426" s="9">
        <v>0</v>
      </c>
      <c r="K2426" s="9">
        <v>0</v>
      </c>
      <c r="L2426" s="9">
        <v>0</v>
      </c>
      <c r="M2426" s="9">
        <v>214</v>
      </c>
      <c r="N2426" s="9">
        <v>110</v>
      </c>
      <c r="O2426" s="9">
        <v>71</v>
      </c>
      <c r="P2426" s="9">
        <v>24.24</v>
      </c>
      <c r="Q2426" s="9">
        <v>75</v>
      </c>
      <c r="R2426" s="9">
        <v>72</v>
      </c>
    </row>
    <row r="2427" spans="1:18" x14ac:dyDescent="0.2">
      <c r="A2427" s="9">
        <v>0</v>
      </c>
      <c r="B2427" s="9">
        <v>0</v>
      </c>
      <c r="C2427" s="9">
        <v>48</v>
      </c>
      <c r="D2427" s="9">
        <v>0</v>
      </c>
      <c r="E2427" s="9">
        <v>0</v>
      </c>
      <c r="F2427" s="9">
        <v>1</v>
      </c>
      <c r="G2427" s="9">
        <v>1</v>
      </c>
      <c r="H2427" s="9">
        <v>9</v>
      </c>
      <c r="I2427" s="9">
        <v>0</v>
      </c>
      <c r="J2427" s="9">
        <v>0</v>
      </c>
      <c r="K2427" s="9">
        <v>1</v>
      </c>
      <c r="L2427" s="9">
        <v>0</v>
      </c>
      <c r="M2427" s="9">
        <v>266</v>
      </c>
      <c r="N2427" s="9">
        <v>155</v>
      </c>
      <c r="O2427" s="9">
        <v>100</v>
      </c>
      <c r="P2427" s="9">
        <v>27.86</v>
      </c>
      <c r="Q2427" s="9">
        <v>75</v>
      </c>
      <c r="R2427" s="9">
        <v>84</v>
      </c>
    </row>
    <row r="2428" spans="1:18" x14ac:dyDescent="0.2">
      <c r="A2428" s="9">
        <v>0</v>
      </c>
      <c r="B2428" s="9">
        <v>1</v>
      </c>
      <c r="C2428" s="9">
        <v>57</v>
      </c>
      <c r="D2428" s="9">
        <v>1</v>
      </c>
      <c r="E2428" s="9">
        <v>0</v>
      </c>
      <c r="F2428" s="9">
        <v>0</v>
      </c>
      <c r="G2428" s="9">
        <v>1</v>
      </c>
      <c r="H2428" s="9">
        <v>18</v>
      </c>
      <c r="I2428" s="9">
        <v>0</v>
      </c>
      <c r="J2428" s="9">
        <v>0</v>
      </c>
      <c r="K2428" s="9">
        <v>0</v>
      </c>
      <c r="L2428" s="9">
        <v>0</v>
      </c>
      <c r="M2428" s="9">
        <v>223</v>
      </c>
      <c r="N2428" s="9">
        <v>107.5</v>
      </c>
      <c r="O2428" s="9">
        <v>72.5</v>
      </c>
      <c r="P2428" s="9">
        <v>24.74</v>
      </c>
      <c r="Q2428" s="9">
        <v>62</v>
      </c>
      <c r="R2428" s="9">
        <v>103</v>
      </c>
    </row>
    <row r="2429" spans="1:18" x14ac:dyDescent="0.2">
      <c r="A2429" s="9">
        <v>0</v>
      </c>
      <c r="B2429" s="9">
        <v>0</v>
      </c>
      <c r="C2429" s="9">
        <v>48</v>
      </c>
      <c r="D2429" s="9">
        <v>1</v>
      </c>
      <c r="E2429" s="9">
        <v>0</v>
      </c>
      <c r="F2429" s="9">
        <v>0</v>
      </c>
      <c r="G2429" s="9">
        <v>0</v>
      </c>
      <c r="H2429" s="9">
        <v>0</v>
      </c>
      <c r="I2429" s="9">
        <v>0</v>
      </c>
      <c r="J2429" s="9">
        <v>0</v>
      </c>
      <c r="K2429" s="9">
        <v>1</v>
      </c>
      <c r="L2429" s="9">
        <v>0</v>
      </c>
      <c r="M2429" s="9">
        <v>234</v>
      </c>
      <c r="N2429" s="9">
        <v>144</v>
      </c>
      <c r="O2429" s="9">
        <v>90</v>
      </c>
      <c r="P2429" s="9">
        <v>29.34</v>
      </c>
      <c r="Q2429" s="9">
        <v>72</v>
      </c>
      <c r="R2429" s="9">
        <v>70</v>
      </c>
    </row>
    <row r="2430" spans="1:18" x14ac:dyDescent="0.2">
      <c r="A2430" s="9">
        <v>0</v>
      </c>
      <c r="B2430" s="9">
        <v>0</v>
      </c>
      <c r="C2430" s="9">
        <v>38</v>
      </c>
      <c r="D2430" s="9">
        <v>0</v>
      </c>
      <c r="E2430" s="9">
        <v>0</v>
      </c>
      <c r="F2430" s="9">
        <v>1</v>
      </c>
      <c r="G2430" s="9">
        <v>0</v>
      </c>
      <c r="H2430" s="9">
        <v>0</v>
      </c>
      <c r="I2430" s="9">
        <v>0</v>
      </c>
      <c r="J2430" s="9">
        <v>0</v>
      </c>
      <c r="K2430" s="9">
        <v>0</v>
      </c>
      <c r="L2430" s="9">
        <v>0</v>
      </c>
      <c r="M2430" s="9">
        <v>155</v>
      </c>
      <c r="N2430" s="9">
        <v>122</v>
      </c>
      <c r="O2430" s="9">
        <v>81</v>
      </c>
      <c r="P2430" s="9">
        <v>27.14</v>
      </c>
      <c r="Q2430" s="9">
        <v>64</v>
      </c>
      <c r="R2430" s="9">
        <v>70</v>
      </c>
    </row>
    <row r="2431" spans="1:18" x14ac:dyDescent="0.2">
      <c r="A2431" s="9">
        <v>0</v>
      </c>
      <c r="B2431" s="9">
        <v>0</v>
      </c>
      <c r="C2431" s="9">
        <v>48</v>
      </c>
      <c r="D2431" s="9">
        <v>0</v>
      </c>
      <c r="E2431" s="9">
        <v>0</v>
      </c>
      <c r="F2431" s="9">
        <v>0</v>
      </c>
      <c r="G2431" s="9">
        <v>0</v>
      </c>
      <c r="H2431" s="9">
        <v>0</v>
      </c>
      <c r="I2431" s="9">
        <v>0</v>
      </c>
      <c r="J2431" s="9">
        <v>0</v>
      </c>
      <c r="K2431" s="9">
        <v>0</v>
      </c>
      <c r="L2431" s="9">
        <v>0</v>
      </c>
      <c r="M2431" s="9">
        <v>240</v>
      </c>
      <c r="N2431" s="9">
        <v>123</v>
      </c>
      <c r="O2431" s="9">
        <v>80</v>
      </c>
      <c r="P2431" s="9">
        <v>24.57</v>
      </c>
      <c r="Q2431" s="9">
        <v>66</v>
      </c>
      <c r="R2431" s="9">
        <v>74</v>
      </c>
    </row>
    <row r="2432" spans="1:18" x14ac:dyDescent="0.2">
      <c r="A2432" s="9">
        <v>0</v>
      </c>
      <c r="B2432" s="9">
        <v>0</v>
      </c>
      <c r="C2432" s="9">
        <v>40</v>
      </c>
      <c r="D2432" s="9">
        <v>0</v>
      </c>
      <c r="E2432" s="9">
        <v>1</v>
      </c>
      <c r="F2432" s="9">
        <v>0</v>
      </c>
      <c r="G2432" s="9">
        <v>0</v>
      </c>
      <c r="H2432" s="9">
        <v>0</v>
      </c>
      <c r="I2432" s="9">
        <v>0</v>
      </c>
      <c r="J2432" s="9">
        <v>0</v>
      </c>
      <c r="K2432" s="9">
        <v>0</v>
      </c>
      <c r="L2432" s="9">
        <v>0</v>
      </c>
      <c r="M2432" s="9">
        <v>178</v>
      </c>
      <c r="N2432" s="9">
        <v>119</v>
      </c>
      <c r="O2432" s="9">
        <v>78.5</v>
      </c>
      <c r="P2432" s="9">
        <v>23.28</v>
      </c>
      <c r="Q2432" s="9">
        <v>72</v>
      </c>
      <c r="R2432" s="9">
        <v>75</v>
      </c>
    </row>
    <row r="2433" spans="1:18" x14ac:dyDescent="0.2">
      <c r="A2433" s="9">
        <v>0</v>
      </c>
      <c r="B2433" s="9">
        <v>0</v>
      </c>
      <c r="C2433" s="9">
        <v>57</v>
      </c>
      <c r="D2433" s="9">
        <v>1</v>
      </c>
      <c r="E2433" s="9">
        <v>0</v>
      </c>
      <c r="F2433" s="9">
        <v>0</v>
      </c>
      <c r="G2433" s="9">
        <v>0</v>
      </c>
      <c r="H2433" s="9">
        <v>0</v>
      </c>
      <c r="I2433" s="9">
        <v>0</v>
      </c>
      <c r="J2433" s="9">
        <v>0</v>
      </c>
      <c r="K2433" s="9">
        <v>1</v>
      </c>
      <c r="L2433" s="9">
        <v>0</v>
      </c>
      <c r="M2433" s="9">
        <v>254</v>
      </c>
      <c r="N2433" s="9">
        <v>182.5</v>
      </c>
      <c r="O2433" s="9">
        <v>97</v>
      </c>
      <c r="P2433" s="9">
        <v>27.38</v>
      </c>
      <c r="Q2433" s="9">
        <v>77</v>
      </c>
      <c r="R2433" s="9">
        <v>72</v>
      </c>
    </row>
    <row r="2434" spans="1:18" x14ac:dyDescent="0.2">
      <c r="A2434" s="9">
        <v>0</v>
      </c>
      <c r="B2434" s="9">
        <v>0</v>
      </c>
      <c r="C2434" s="9">
        <v>40</v>
      </c>
      <c r="D2434" s="9">
        <v>0</v>
      </c>
      <c r="E2434" s="9">
        <v>0</v>
      </c>
      <c r="F2434" s="9">
        <v>1</v>
      </c>
      <c r="G2434" s="9">
        <v>0</v>
      </c>
      <c r="H2434" s="9">
        <v>0</v>
      </c>
      <c r="I2434" s="9">
        <v>0</v>
      </c>
      <c r="J2434" s="9">
        <v>0</v>
      </c>
      <c r="K2434" s="9">
        <v>0</v>
      </c>
      <c r="L2434" s="9">
        <v>0</v>
      </c>
      <c r="M2434" s="9">
        <v>274</v>
      </c>
      <c r="N2434" s="9">
        <v>132.5</v>
      </c>
      <c r="O2434" s="9">
        <v>85.5</v>
      </c>
      <c r="P2434" s="9">
        <v>24.87</v>
      </c>
      <c r="Q2434" s="9">
        <v>100</v>
      </c>
      <c r="R2434" s="9">
        <v>70</v>
      </c>
    </row>
    <row r="2435" spans="1:18" x14ac:dyDescent="0.2">
      <c r="A2435" s="9">
        <v>0</v>
      </c>
      <c r="B2435" s="9">
        <v>0</v>
      </c>
      <c r="C2435" s="9">
        <v>64</v>
      </c>
      <c r="D2435" s="9">
        <v>0</v>
      </c>
      <c r="E2435" s="9">
        <v>1</v>
      </c>
      <c r="F2435" s="9">
        <v>0</v>
      </c>
      <c r="G2435" s="9">
        <v>0</v>
      </c>
      <c r="H2435" s="9">
        <v>0</v>
      </c>
      <c r="I2435" s="9">
        <v>0</v>
      </c>
      <c r="J2435" s="9">
        <v>0</v>
      </c>
      <c r="K2435" s="9">
        <v>1</v>
      </c>
      <c r="L2435" s="9">
        <v>0</v>
      </c>
      <c r="M2435" s="9">
        <v>266</v>
      </c>
      <c r="N2435" s="9">
        <v>166</v>
      </c>
      <c r="O2435" s="9">
        <v>90</v>
      </c>
      <c r="P2435" s="9">
        <v>23.33</v>
      </c>
      <c r="Q2435" s="9">
        <v>82</v>
      </c>
      <c r="R2435" s="9">
        <v>87</v>
      </c>
    </row>
    <row r="2436" spans="1:18" x14ac:dyDescent="0.2">
      <c r="A2436" s="9">
        <v>1</v>
      </c>
      <c r="B2436" s="9">
        <v>0</v>
      </c>
      <c r="C2436" s="9">
        <v>53</v>
      </c>
      <c r="D2436" s="9">
        <v>1</v>
      </c>
      <c r="E2436" s="9">
        <v>0</v>
      </c>
      <c r="F2436" s="9">
        <v>0</v>
      </c>
      <c r="G2436" s="9">
        <v>0</v>
      </c>
      <c r="H2436" s="9">
        <v>0</v>
      </c>
      <c r="I2436" s="9">
        <v>0</v>
      </c>
      <c r="J2436" s="9">
        <v>0</v>
      </c>
      <c r="K2436" s="9">
        <v>0</v>
      </c>
      <c r="L2436" s="9">
        <v>0</v>
      </c>
      <c r="M2436" s="9">
        <v>237</v>
      </c>
      <c r="N2436" s="9">
        <v>126</v>
      </c>
      <c r="O2436" s="9">
        <v>84</v>
      </c>
      <c r="P2436" s="9">
        <v>27.04</v>
      </c>
      <c r="Q2436" s="9">
        <v>66</v>
      </c>
      <c r="R2436" s="9">
        <v>88</v>
      </c>
    </row>
    <row r="2437" spans="1:18" x14ac:dyDescent="0.2">
      <c r="A2437" s="9">
        <v>0</v>
      </c>
      <c r="B2437" s="9">
        <v>1</v>
      </c>
      <c r="C2437" s="9">
        <v>46</v>
      </c>
      <c r="D2437" s="9">
        <v>0</v>
      </c>
      <c r="E2437" s="9">
        <v>0</v>
      </c>
      <c r="F2437" s="9">
        <v>0</v>
      </c>
      <c r="G2437" s="9">
        <v>1</v>
      </c>
      <c r="H2437" s="9">
        <v>9</v>
      </c>
      <c r="I2437" s="9">
        <v>0</v>
      </c>
      <c r="J2437" s="9">
        <v>0</v>
      </c>
      <c r="K2437" s="9">
        <v>1</v>
      </c>
      <c r="L2437" s="9">
        <v>0</v>
      </c>
      <c r="M2437" s="9">
        <v>260</v>
      </c>
      <c r="N2437" s="9">
        <v>137.5</v>
      </c>
      <c r="O2437" s="9">
        <v>94</v>
      </c>
      <c r="P2437" s="9">
        <v>32.369999999999997</v>
      </c>
      <c r="Q2437" s="9">
        <v>78</v>
      </c>
      <c r="R2437" s="9">
        <v>78</v>
      </c>
    </row>
    <row r="2438" spans="1:18" x14ac:dyDescent="0.2">
      <c r="A2438" s="9">
        <v>0</v>
      </c>
      <c r="B2438" s="9">
        <v>0</v>
      </c>
      <c r="C2438" s="9">
        <v>51</v>
      </c>
      <c r="D2438" s="9">
        <v>0</v>
      </c>
      <c r="E2438" s="9">
        <v>1</v>
      </c>
      <c r="F2438" s="9">
        <v>0</v>
      </c>
      <c r="G2438" s="9">
        <v>1</v>
      </c>
      <c r="H2438" s="9">
        <v>6</v>
      </c>
      <c r="I2438" s="9">
        <v>0</v>
      </c>
      <c r="J2438" s="9">
        <v>0</v>
      </c>
      <c r="K2438" s="9">
        <v>0</v>
      </c>
      <c r="L2438" s="9">
        <v>0</v>
      </c>
      <c r="M2438" s="9">
        <v>190</v>
      </c>
      <c r="N2438" s="9">
        <v>131.5</v>
      </c>
      <c r="O2438" s="9">
        <v>89</v>
      </c>
      <c r="P2438" s="9">
        <v>23.66</v>
      </c>
      <c r="Q2438" s="9">
        <v>92</v>
      </c>
      <c r="R2438" s="9">
        <v>100</v>
      </c>
    </row>
    <row r="2439" spans="1:18" x14ac:dyDescent="0.2">
      <c r="A2439" s="9">
        <v>0</v>
      </c>
      <c r="B2439" s="9">
        <v>0</v>
      </c>
      <c r="C2439" s="9">
        <v>40</v>
      </c>
      <c r="D2439" s="9">
        <v>0</v>
      </c>
      <c r="E2439" s="9">
        <v>0</v>
      </c>
      <c r="F2439" s="9">
        <v>1</v>
      </c>
      <c r="G2439" s="9">
        <v>0</v>
      </c>
      <c r="H2439" s="9">
        <v>0</v>
      </c>
      <c r="I2439" s="9">
        <v>0</v>
      </c>
      <c r="J2439" s="9">
        <v>0</v>
      </c>
      <c r="K2439" s="9">
        <v>0</v>
      </c>
      <c r="L2439" s="9">
        <v>0</v>
      </c>
      <c r="M2439" s="9">
        <v>188</v>
      </c>
      <c r="N2439" s="9">
        <v>123</v>
      </c>
      <c r="O2439" s="9">
        <v>76.5</v>
      </c>
      <c r="P2439" s="9">
        <v>28</v>
      </c>
      <c r="Q2439" s="9">
        <v>58</v>
      </c>
      <c r="R2439" s="9">
        <v>76</v>
      </c>
    </row>
    <row r="2440" spans="1:18" x14ac:dyDescent="0.2">
      <c r="A2440" s="9">
        <v>0</v>
      </c>
      <c r="B2440" s="9">
        <v>1</v>
      </c>
      <c r="C2440" s="9">
        <v>63</v>
      </c>
      <c r="D2440" s="9">
        <v>1</v>
      </c>
      <c r="E2440" s="9">
        <v>0</v>
      </c>
      <c r="F2440" s="9">
        <v>0</v>
      </c>
      <c r="G2440" s="9">
        <v>0</v>
      </c>
      <c r="H2440" s="9">
        <v>0</v>
      </c>
      <c r="I2440" s="9">
        <v>0</v>
      </c>
      <c r="J2440" s="9">
        <v>0</v>
      </c>
      <c r="K2440" s="9">
        <v>0</v>
      </c>
      <c r="L2440" s="9">
        <v>0</v>
      </c>
      <c r="M2440" s="9">
        <v>270</v>
      </c>
      <c r="N2440" s="9">
        <v>118</v>
      </c>
      <c r="O2440" s="9">
        <v>78</v>
      </c>
      <c r="P2440" s="9">
        <v>27.06</v>
      </c>
      <c r="Q2440" s="9">
        <v>72</v>
      </c>
      <c r="R2440" s="9">
        <v>78</v>
      </c>
    </row>
    <row r="2441" spans="1:18" x14ac:dyDescent="0.2">
      <c r="A2441" s="9">
        <v>0</v>
      </c>
      <c r="B2441" s="9">
        <v>1</v>
      </c>
      <c r="C2441" s="9">
        <v>52</v>
      </c>
      <c r="D2441" s="9">
        <v>1</v>
      </c>
      <c r="E2441" s="9">
        <v>0</v>
      </c>
      <c r="F2441" s="9">
        <v>0</v>
      </c>
      <c r="G2441" s="9">
        <v>1</v>
      </c>
      <c r="H2441" s="9">
        <v>20</v>
      </c>
      <c r="I2441" s="9">
        <v>0</v>
      </c>
      <c r="J2441" s="9">
        <v>0</v>
      </c>
      <c r="K2441" s="9">
        <v>1</v>
      </c>
      <c r="L2441" s="9">
        <v>0</v>
      </c>
      <c r="M2441" s="9">
        <v>200</v>
      </c>
      <c r="N2441" s="9">
        <v>141</v>
      </c>
      <c r="O2441" s="9">
        <v>81.5</v>
      </c>
      <c r="P2441" s="9">
        <v>26.56</v>
      </c>
      <c r="Q2441" s="9">
        <v>70</v>
      </c>
      <c r="R2441" s="9">
        <v>85</v>
      </c>
    </row>
    <row r="2442" spans="1:18" x14ac:dyDescent="0.2">
      <c r="A2442" s="9">
        <v>0</v>
      </c>
      <c r="B2442" s="9">
        <v>0</v>
      </c>
      <c r="C2442" s="9">
        <v>41</v>
      </c>
      <c r="D2442" s="9">
        <v>1</v>
      </c>
      <c r="E2442" s="9">
        <v>0</v>
      </c>
      <c r="F2442" s="9">
        <v>0</v>
      </c>
      <c r="G2442" s="9">
        <v>1</v>
      </c>
      <c r="H2442" s="9">
        <v>20</v>
      </c>
      <c r="I2442" s="9">
        <v>0</v>
      </c>
      <c r="J2442" s="9">
        <v>0</v>
      </c>
      <c r="K2442" s="9">
        <v>1</v>
      </c>
      <c r="L2442" s="9">
        <v>0</v>
      </c>
      <c r="M2442" s="9">
        <v>167</v>
      </c>
      <c r="N2442" s="9">
        <v>147.5</v>
      </c>
      <c r="O2442" s="9">
        <v>87.5</v>
      </c>
      <c r="P2442" s="9">
        <v>32.520000000000003</v>
      </c>
      <c r="Q2442" s="9">
        <v>75</v>
      </c>
      <c r="R2442" s="9">
        <v>80</v>
      </c>
    </row>
    <row r="2443" spans="1:18" x14ac:dyDescent="0.2">
      <c r="A2443" s="9">
        <v>0</v>
      </c>
      <c r="B2443" s="9">
        <v>0</v>
      </c>
      <c r="C2443" s="9">
        <v>50</v>
      </c>
      <c r="D2443" s="9">
        <v>1</v>
      </c>
      <c r="E2443" s="9">
        <v>0</v>
      </c>
      <c r="F2443" s="9">
        <v>0</v>
      </c>
      <c r="G2443" s="9">
        <v>1</v>
      </c>
      <c r="H2443" s="9">
        <v>20</v>
      </c>
      <c r="I2443" s="9">
        <v>0</v>
      </c>
      <c r="J2443" s="9">
        <v>0</v>
      </c>
      <c r="K2443" s="9">
        <v>1</v>
      </c>
      <c r="L2443" s="9">
        <v>0</v>
      </c>
      <c r="M2443" s="9">
        <v>248</v>
      </c>
      <c r="N2443" s="9">
        <v>154.5</v>
      </c>
      <c r="O2443" s="9">
        <v>104</v>
      </c>
      <c r="P2443" s="9">
        <v>19.88</v>
      </c>
      <c r="Q2443" s="9">
        <v>75</v>
      </c>
      <c r="R2443" s="9">
        <v>87</v>
      </c>
    </row>
    <row r="2444" spans="1:18" x14ac:dyDescent="0.2">
      <c r="A2444" s="9">
        <v>0</v>
      </c>
      <c r="B2444" s="9">
        <v>1</v>
      </c>
      <c r="C2444" s="9">
        <v>36</v>
      </c>
      <c r="D2444" s="9">
        <v>0</v>
      </c>
      <c r="E2444" s="9">
        <v>1</v>
      </c>
      <c r="F2444" s="9">
        <v>0</v>
      </c>
      <c r="G2444" s="9">
        <v>0</v>
      </c>
      <c r="H2444" s="9">
        <v>0</v>
      </c>
      <c r="I2444" s="9">
        <v>0</v>
      </c>
      <c r="J2444" s="9">
        <v>0</v>
      </c>
      <c r="K2444" s="9">
        <v>0</v>
      </c>
      <c r="L2444" s="9">
        <v>0</v>
      </c>
      <c r="M2444" s="9">
        <v>176</v>
      </c>
      <c r="N2444" s="9">
        <v>125</v>
      </c>
      <c r="O2444" s="9">
        <v>85</v>
      </c>
      <c r="P2444" s="9">
        <v>25.88</v>
      </c>
      <c r="Q2444" s="9">
        <v>70</v>
      </c>
      <c r="R2444" s="9">
        <v>83</v>
      </c>
    </row>
    <row r="2445" spans="1:18" x14ac:dyDescent="0.2">
      <c r="A2445" s="9">
        <v>0</v>
      </c>
      <c r="B2445" s="9">
        <v>0</v>
      </c>
      <c r="C2445" s="9">
        <v>51</v>
      </c>
      <c r="D2445" s="9">
        <v>1</v>
      </c>
      <c r="E2445" s="9">
        <v>0</v>
      </c>
      <c r="F2445" s="9">
        <v>0</v>
      </c>
      <c r="G2445" s="9">
        <v>0</v>
      </c>
      <c r="H2445" s="9">
        <v>0</v>
      </c>
      <c r="I2445" s="9">
        <v>0</v>
      </c>
      <c r="J2445" s="9">
        <v>0</v>
      </c>
      <c r="K2445" s="9">
        <v>0</v>
      </c>
      <c r="L2445" s="9">
        <v>0</v>
      </c>
      <c r="M2445" s="9">
        <v>226</v>
      </c>
      <c r="N2445" s="9">
        <v>105</v>
      </c>
      <c r="O2445" s="9">
        <v>71</v>
      </c>
      <c r="P2445" s="9">
        <v>27.73</v>
      </c>
      <c r="Q2445" s="9">
        <v>68</v>
      </c>
      <c r="R2445" s="9">
        <v>79</v>
      </c>
    </row>
    <row r="2446" spans="1:18" x14ac:dyDescent="0.2">
      <c r="A2446" s="9">
        <v>0</v>
      </c>
      <c r="B2446" s="9">
        <v>1</v>
      </c>
      <c r="C2446" s="9">
        <v>40</v>
      </c>
      <c r="D2446" s="9">
        <v>0</v>
      </c>
      <c r="E2446" s="9">
        <v>0</v>
      </c>
      <c r="F2446" s="9">
        <v>0</v>
      </c>
      <c r="G2446" s="9">
        <v>1</v>
      </c>
      <c r="H2446" s="9">
        <v>19</v>
      </c>
      <c r="I2446" s="9">
        <v>1</v>
      </c>
      <c r="J2446" s="9">
        <v>0</v>
      </c>
      <c r="K2446" s="9">
        <v>1</v>
      </c>
      <c r="L2446" s="9">
        <v>0</v>
      </c>
      <c r="M2446" s="9">
        <v>233</v>
      </c>
      <c r="N2446" s="9">
        <v>122</v>
      </c>
      <c r="O2446" s="9">
        <v>87</v>
      </c>
      <c r="P2446" s="9">
        <v>24.91</v>
      </c>
      <c r="Q2446" s="9">
        <v>65</v>
      </c>
      <c r="R2446" s="9">
        <v>69</v>
      </c>
    </row>
    <row r="2447" spans="1:18" x14ac:dyDescent="0.2">
      <c r="A2447" s="9">
        <v>0</v>
      </c>
      <c r="B2447" s="9">
        <v>0</v>
      </c>
      <c r="C2447" s="9">
        <v>45</v>
      </c>
      <c r="D2447" s="9">
        <v>0</v>
      </c>
      <c r="E2447" s="9">
        <v>0</v>
      </c>
      <c r="F2447" s="9">
        <v>0</v>
      </c>
      <c r="G2447" s="9">
        <v>0</v>
      </c>
      <c r="H2447" s="9">
        <v>0</v>
      </c>
      <c r="I2447" s="9">
        <v>0</v>
      </c>
      <c r="J2447" s="9">
        <v>0</v>
      </c>
      <c r="K2447" s="9">
        <v>0</v>
      </c>
      <c r="L2447" s="9">
        <v>0</v>
      </c>
      <c r="M2447" s="9">
        <v>253</v>
      </c>
      <c r="N2447" s="9">
        <v>135</v>
      </c>
      <c r="O2447" s="9">
        <v>85</v>
      </c>
      <c r="P2447" s="9">
        <v>24.35</v>
      </c>
      <c r="Q2447" s="9">
        <v>78</v>
      </c>
      <c r="R2447" s="9">
        <v>84</v>
      </c>
    </row>
    <row r="2448" spans="1:18" x14ac:dyDescent="0.2">
      <c r="A2448" s="9">
        <v>0</v>
      </c>
      <c r="B2448" s="9">
        <v>0</v>
      </c>
      <c r="C2448" s="9">
        <v>40</v>
      </c>
      <c r="D2448" s="9">
        <v>0</v>
      </c>
      <c r="E2448" s="9">
        <v>1</v>
      </c>
      <c r="F2448" s="9">
        <v>0</v>
      </c>
      <c r="G2448" s="9">
        <v>0</v>
      </c>
      <c r="H2448" s="9">
        <v>0</v>
      </c>
      <c r="I2448" s="9">
        <v>0</v>
      </c>
      <c r="J2448" s="9">
        <v>0</v>
      </c>
      <c r="K2448" s="9">
        <v>1</v>
      </c>
      <c r="L2448" s="9">
        <v>0</v>
      </c>
      <c r="M2448" s="9">
        <v>170</v>
      </c>
      <c r="N2448" s="9">
        <v>142.5</v>
      </c>
      <c r="O2448" s="9">
        <v>95</v>
      </c>
      <c r="P2448" s="9">
        <v>36.79</v>
      </c>
      <c r="Q2448" s="9">
        <v>100</v>
      </c>
      <c r="R2448" s="9">
        <v>62</v>
      </c>
    </row>
    <row r="2449" spans="1:18" x14ac:dyDescent="0.2">
      <c r="A2449" s="9">
        <v>0</v>
      </c>
      <c r="B2449" s="9">
        <v>0</v>
      </c>
      <c r="C2449" s="9">
        <v>43</v>
      </c>
      <c r="D2449" s="9">
        <v>0</v>
      </c>
      <c r="E2449" s="9">
        <v>1</v>
      </c>
      <c r="F2449" s="9">
        <v>0</v>
      </c>
      <c r="G2449" s="9">
        <v>0</v>
      </c>
      <c r="H2449" s="9">
        <v>0</v>
      </c>
      <c r="I2449" s="9">
        <v>0</v>
      </c>
      <c r="J2449" s="9">
        <v>0</v>
      </c>
      <c r="K2449" s="9">
        <v>0</v>
      </c>
      <c r="L2449" s="9">
        <v>0</v>
      </c>
      <c r="M2449" s="9">
        <v>273</v>
      </c>
      <c r="N2449" s="9">
        <v>119</v>
      </c>
      <c r="O2449" s="9">
        <v>72</v>
      </c>
      <c r="P2449" s="9">
        <v>24.59</v>
      </c>
      <c r="Q2449" s="9">
        <v>90</v>
      </c>
      <c r="R2449" s="9">
        <v>75</v>
      </c>
    </row>
    <row r="2450" spans="1:18" x14ac:dyDescent="0.2">
      <c r="A2450" s="9">
        <v>1</v>
      </c>
      <c r="B2450" s="9">
        <v>1</v>
      </c>
      <c r="C2450" s="9">
        <v>54</v>
      </c>
      <c r="D2450" s="9">
        <v>0</v>
      </c>
      <c r="E2450" s="9">
        <v>1</v>
      </c>
      <c r="F2450" s="9">
        <v>0</v>
      </c>
      <c r="G2450" s="9">
        <v>0</v>
      </c>
      <c r="H2450" s="9">
        <v>0</v>
      </c>
      <c r="I2450" s="9">
        <v>0</v>
      </c>
      <c r="J2450" s="9">
        <v>0</v>
      </c>
      <c r="K2450" s="9">
        <v>1</v>
      </c>
      <c r="L2450" s="9">
        <v>0</v>
      </c>
      <c r="M2450" s="9">
        <v>207</v>
      </c>
      <c r="N2450" s="9">
        <v>146</v>
      </c>
      <c r="O2450" s="9">
        <v>98</v>
      </c>
      <c r="P2450" s="9">
        <v>23.63</v>
      </c>
      <c r="Q2450" s="9">
        <v>65</v>
      </c>
      <c r="R2450" s="9">
        <v>91</v>
      </c>
    </row>
    <row r="2451" spans="1:18" x14ac:dyDescent="0.2">
      <c r="A2451" s="9">
        <v>0</v>
      </c>
      <c r="B2451" s="9">
        <v>0</v>
      </c>
      <c r="C2451" s="9">
        <v>51</v>
      </c>
      <c r="D2451" s="9">
        <v>1</v>
      </c>
      <c r="E2451" s="9">
        <v>0</v>
      </c>
      <c r="F2451" s="9">
        <v>0</v>
      </c>
      <c r="G2451" s="9">
        <v>0</v>
      </c>
      <c r="H2451" s="9">
        <v>0</v>
      </c>
      <c r="I2451" s="9">
        <v>1</v>
      </c>
      <c r="J2451" s="9">
        <v>0</v>
      </c>
      <c r="K2451" s="9">
        <v>1</v>
      </c>
      <c r="L2451" s="9">
        <v>0</v>
      </c>
      <c r="M2451" s="9">
        <v>227</v>
      </c>
      <c r="N2451" s="9">
        <v>160</v>
      </c>
      <c r="O2451" s="9">
        <v>90</v>
      </c>
      <c r="P2451" s="9">
        <v>23.48</v>
      </c>
      <c r="Q2451" s="9">
        <v>88</v>
      </c>
      <c r="R2451" s="9">
        <v>57</v>
      </c>
    </row>
    <row r="2452" spans="1:18" x14ac:dyDescent="0.2">
      <c r="A2452" s="9">
        <v>0</v>
      </c>
      <c r="B2452" s="9">
        <v>1</v>
      </c>
      <c r="C2452" s="9">
        <v>38</v>
      </c>
      <c r="D2452" s="9">
        <v>0</v>
      </c>
      <c r="E2452" s="9">
        <v>1</v>
      </c>
      <c r="F2452" s="9">
        <v>0</v>
      </c>
      <c r="G2452" s="9">
        <v>0</v>
      </c>
      <c r="H2452" s="9">
        <v>0</v>
      </c>
      <c r="I2452" s="9">
        <v>0</v>
      </c>
      <c r="J2452" s="9">
        <v>0</v>
      </c>
      <c r="K2452" s="9">
        <v>0</v>
      </c>
      <c r="L2452" s="9">
        <v>0</v>
      </c>
      <c r="M2452" s="9">
        <v>150</v>
      </c>
      <c r="N2452" s="9">
        <v>109</v>
      </c>
      <c r="O2452" s="9">
        <v>75</v>
      </c>
      <c r="P2452" s="9">
        <v>21.43</v>
      </c>
      <c r="Q2452" s="9">
        <v>64</v>
      </c>
      <c r="R2452" s="9">
        <v>67</v>
      </c>
    </row>
    <row r="2453" spans="1:18" x14ac:dyDescent="0.2">
      <c r="A2453" s="9">
        <v>0</v>
      </c>
      <c r="B2453" s="9">
        <v>0</v>
      </c>
      <c r="C2453" s="9">
        <v>60</v>
      </c>
      <c r="D2453" s="9">
        <v>0</v>
      </c>
      <c r="E2453" s="9">
        <v>1</v>
      </c>
      <c r="F2453" s="9">
        <v>0</v>
      </c>
      <c r="G2453" s="9">
        <v>1</v>
      </c>
      <c r="H2453" s="9">
        <v>20</v>
      </c>
      <c r="I2453" s="9">
        <v>0</v>
      </c>
      <c r="J2453" s="9">
        <v>0</v>
      </c>
      <c r="K2453" s="9">
        <v>0</v>
      </c>
      <c r="L2453" s="9">
        <v>0</v>
      </c>
      <c r="M2453" s="9">
        <v>282</v>
      </c>
      <c r="N2453" s="9">
        <v>124</v>
      </c>
      <c r="O2453" s="9">
        <v>68</v>
      </c>
      <c r="P2453" s="9">
        <v>21.07</v>
      </c>
      <c r="Q2453" s="9">
        <v>80</v>
      </c>
      <c r="R2453" s="9">
        <v>78</v>
      </c>
    </row>
    <row r="2454" spans="1:18" x14ac:dyDescent="0.2">
      <c r="A2454" s="9">
        <v>0</v>
      </c>
      <c r="B2454" s="9">
        <v>0</v>
      </c>
      <c r="C2454" s="9">
        <v>36</v>
      </c>
      <c r="D2454" s="9">
        <v>0</v>
      </c>
      <c r="E2454" s="9">
        <v>1</v>
      </c>
      <c r="F2454" s="9">
        <v>0</v>
      </c>
      <c r="G2454" s="9">
        <v>1</v>
      </c>
      <c r="H2454" s="9">
        <v>15</v>
      </c>
      <c r="I2454" s="9">
        <v>0</v>
      </c>
      <c r="J2454" s="9">
        <v>0</v>
      </c>
      <c r="K2454" s="9">
        <v>0</v>
      </c>
      <c r="L2454" s="9">
        <v>0</v>
      </c>
      <c r="M2454" s="9">
        <v>204</v>
      </c>
      <c r="N2454" s="9">
        <v>112</v>
      </c>
      <c r="O2454" s="9">
        <v>78</v>
      </c>
      <c r="P2454" s="9">
        <v>28.74</v>
      </c>
      <c r="Q2454" s="9">
        <v>85</v>
      </c>
      <c r="R2454" s="9">
        <v>82</v>
      </c>
    </row>
    <row r="2455" spans="1:18" x14ac:dyDescent="0.2">
      <c r="A2455" s="9">
        <v>0</v>
      </c>
      <c r="B2455" s="9">
        <v>0</v>
      </c>
      <c r="C2455" s="9">
        <v>52</v>
      </c>
      <c r="D2455" s="9">
        <v>1</v>
      </c>
      <c r="E2455" s="9">
        <v>0</v>
      </c>
      <c r="F2455" s="9">
        <v>0</v>
      </c>
      <c r="G2455" s="9">
        <v>0</v>
      </c>
      <c r="H2455" s="9">
        <v>0</v>
      </c>
      <c r="I2455" s="9">
        <v>0</v>
      </c>
      <c r="J2455" s="9">
        <v>0</v>
      </c>
      <c r="K2455" s="9">
        <v>1</v>
      </c>
      <c r="L2455" s="9">
        <v>0</v>
      </c>
      <c r="M2455" s="9">
        <v>215</v>
      </c>
      <c r="N2455" s="9">
        <v>180</v>
      </c>
      <c r="O2455" s="9">
        <v>108</v>
      </c>
      <c r="P2455" s="9">
        <v>37.020000000000003</v>
      </c>
      <c r="Q2455" s="9">
        <v>60</v>
      </c>
      <c r="R2455" s="9">
        <v>89</v>
      </c>
    </row>
    <row r="2456" spans="1:18" x14ac:dyDescent="0.2">
      <c r="A2456" s="9">
        <v>0</v>
      </c>
      <c r="B2456" s="9">
        <v>1</v>
      </c>
      <c r="C2456" s="9">
        <v>47</v>
      </c>
      <c r="D2456" s="9">
        <v>0</v>
      </c>
      <c r="E2456" s="9">
        <v>0</v>
      </c>
      <c r="F2456" s="9">
        <v>1</v>
      </c>
      <c r="G2456" s="9">
        <v>0</v>
      </c>
      <c r="H2456" s="9">
        <v>0</v>
      </c>
      <c r="I2456" s="9">
        <v>0</v>
      </c>
      <c r="J2456" s="9">
        <v>0</v>
      </c>
      <c r="K2456" s="9">
        <v>0</v>
      </c>
      <c r="L2456" s="9">
        <v>1</v>
      </c>
      <c r="M2456" s="9">
        <v>199</v>
      </c>
      <c r="N2456" s="9">
        <v>161</v>
      </c>
      <c r="O2456" s="9">
        <v>102</v>
      </c>
      <c r="P2456" s="9">
        <v>29.17</v>
      </c>
      <c r="Q2456" s="9">
        <v>58</v>
      </c>
      <c r="R2456" s="9">
        <v>78</v>
      </c>
    </row>
    <row r="2457" spans="1:18" x14ac:dyDescent="0.2">
      <c r="A2457" s="9">
        <v>0</v>
      </c>
      <c r="B2457" s="9">
        <v>0</v>
      </c>
      <c r="C2457" s="9">
        <v>39</v>
      </c>
      <c r="D2457" s="9">
        <v>0</v>
      </c>
      <c r="E2457" s="9">
        <v>0</v>
      </c>
      <c r="F2457" s="9">
        <v>0</v>
      </c>
      <c r="G2457" s="9">
        <v>1</v>
      </c>
      <c r="H2457" s="9">
        <v>15</v>
      </c>
      <c r="I2457" s="9">
        <v>0</v>
      </c>
      <c r="J2457" s="9">
        <v>0</v>
      </c>
      <c r="K2457" s="9">
        <v>0</v>
      </c>
      <c r="L2457" s="9">
        <v>0</v>
      </c>
      <c r="M2457" s="9">
        <v>226</v>
      </c>
      <c r="N2457" s="9">
        <v>115</v>
      </c>
      <c r="O2457" s="9">
        <v>80</v>
      </c>
      <c r="P2457" s="9">
        <v>25.19</v>
      </c>
      <c r="Q2457" s="9">
        <v>72</v>
      </c>
      <c r="R2457" s="9">
        <v>74</v>
      </c>
    </row>
    <row r="2458" spans="1:18" x14ac:dyDescent="0.2">
      <c r="A2458" s="9">
        <v>0</v>
      </c>
      <c r="B2458" s="9">
        <v>1</v>
      </c>
      <c r="C2458" s="9">
        <v>58</v>
      </c>
      <c r="D2458" s="9">
        <v>1</v>
      </c>
      <c r="E2458" s="9">
        <v>0</v>
      </c>
      <c r="F2458" s="9">
        <v>0</v>
      </c>
      <c r="G2458" s="9">
        <v>0</v>
      </c>
      <c r="H2458" s="9">
        <v>0</v>
      </c>
      <c r="I2458" s="9">
        <v>0</v>
      </c>
      <c r="J2458" s="9">
        <v>0</v>
      </c>
      <c r="K2458" s="9">
        <v>1</v>
      </c>
      <c r="L2458" s="9">
        <v>0</v>
      </c>
      <c r="M2458" s="9">
        <v>333</v>
      </c>
      <c r="N2458" s="9">
        <v>139</v>
      </c>
      <c r="O2458" s="9">
        <v>96</v>
      </c>
      <c r="P2458" s="9">
        <v>28.38</v>
      </c>
      <c r="Q2458" s="9">
        <v>75</v>
      </c>
      <c r="R2458" s="9">
        <v>78</v>
      </c>
    </row>
    <row r="2459" spans="1:18" x14ac:dyDescent="0.2">
      <c r="A2459" s="9">
        <v>0</v>
      </c>
      <c r="B2459" s="9">
        <v>0</v>
      </c>
      <c r="C2459" s="9">
        <v>40</v>
      </c>
      <c r="D2459" s="9">
        <v>0</v>
      </c>
      <c r="E2459" s="9">
        <v>1</v>
      </c>
      <c r="F2459" s="9">
        <v>0</v>
      </c>
      <c r="G2459" s="9">
        <v>1</v>
      </c>
      <c r="H2459" s="9">
        <v>20</v>
      </c>
      <c r="I2459" s="9">
        <v>0</v>
      </c>
      <c r="J2459" s="9">
        <v>0</v>
      </c>
      <c r="K2459" s="9">
        <v>0</v>
      </c>
      <c r="L2459" s="9">
        <v>0</v>
      </c>
      <c r="M2459" s="9">
        <v>235</v>
      </c>
      <c r="N2459" s="9">
        <v>120</v>
      </c>
      <c r="O2459" s="9">
        <v>80</v>
      </c>
      <c r="P2459" s="9">
        <v>22.37</v>
      </c>
      <c r="Q2459" s="9">
        <v>85</v>
      </c>
      <c r="R2459" s="9">
        <v>78</v>
      </c>
    </row>
    <row r="2460" spans="1:18" x14ac:dyDescent="0.2">
      <c r="A2460" s="9">
        <v>0</v>
      </c>
      <c r="B2460" s="9">
        <v>1</v>
      </c>
      <c r="C2460" s="9">
        <v>49</v>
      </c>
      <c r="D2460" s="9">
        <v>1</v>
      </c>
      <c r="E2460" s="9">
        <v>0</v>
      </c>
      <c r="F2460" s="9">
        <v>0</v>
      </c>
      <c r="G2460" s="9">
        <v>0</v>
      </c>
      <c r="H2460" s="9">
        <v>0</v>
      </c>
      <c r="I2460" s="9">
        <v>0</v>
      </c>
      <c r="J2460" s="9">
        <v>0</v>
      </c>
      <c r="K2460" s="9">
        <v>1</v>
      </c>
      <c r="L2460" s="9">
        <v>0</v>
      </c>
      <c r="M2460" s="9">
        <v>304</v>
      </c>
      <c r="N2460" s="9">
        <v>147</v>
      </c>
      <c r="O2460" s="9">
        <v>102</v>
      </c>
      <c r="P2460" s="9">
        <v>31.67</v>
      </c>
      <c r="Q2460" s="9">
        <v>70</v>
      </c>
      <c r="R2460" s="9">
        <v>77</v>
      </c>
    </row>
    <row r="2461" spans="1:18" x14ac:dyDescent="0.2">
      <c r="A2461" s="9">
        <v>0</v>
      </c>
      <c r="B2461" s="9">
        <v>0</v>
      </c>
      <c r="C2461" s="9">
        <v>52</v>
      </c>
      <c r="D2461" s="9">
        <v>0</v>
      </c>
      <c r="E2461" s="9">
        <v>0</v>
      </c>
      <c r="F2461" s="9">
        <v>1</v>
      </c>
      <c r="G2461" s="9">
        <v>0</v>
      </c>
      <c r="H2461" s="9">
        <v>0</v>
      </c>
      <c r="I2461" s="9">
        <v>0</v>
      </c>
      <c r="J2461" s="9">
        <v>0</v>
      </c>
      <c r="K2461" s="9">
        <v>1</v>
      </c>
      <c r="L2461" s="9">
        <v>0</v>
      </c>
      <c r="M2461" s="9">
        <v>350</v>
      </c>
      <c r="N2461" s="9">
        <v>175</v>
      </c>
      <c r="O2461" s="9">
        <v>85</v>
      </c>
      <c r="P2461" s="9">
        <v>30.99</v>
      </c>
      <c r="Q2461" s="9">
        <v>92</v>
      </c>
      <c r="R2461" s="9">
        <v>63</v>
      </c>
    </row>
    <row r="2462" spans="1:18" x14ac:dyDescent="0.2">
      <c r="A2462" s="9">
        <v>1</v>
      </c>
      <c r="B2462" s="9">
        <v>1</v>
      </c>
      <c r="C2462" s="9">
        <v>40</v>
      </c>
      <c r="D2462" s="9">
        <v>0</v>
      </c>
      <c r="E2462" s="9">
        <v>1</v>
      </c>
      <c r="F2462" s="9">
        <v>0</v>
      </c>
      <c r="G2462" s="9">
        <v>1</v>
      </c>
      <c r="H2462" s="9">
        <v>20</v>
      </c>
      <c r="I2462" s="9">
        <v>0</v>
      </c>
      <c r="J2462" s="9">
        <v>0</v>
      </c>
      <c r="K2462" s="9">
        <v>0</v>
      </c>
      <c r="L2462" s="9">
        <v>0</v>
      </c>
      <c r="M2462" s="9">
        <v>275</v>
      </c>
      <c r="N2462" s="9">
        <v>112.5</v>
      </c>
      <c r="O2462" s="9">
        <v>85</v>
      </c>
      <c r="P2462" s="9">
        <v>28.04</v>
      </c>
      <c r="Q2462" s="9">
        <v>73</v>
      </c>
      <c r="R2462" s="9">
        <v>71</v>
      </c>
    </row>
    <row r="2463" spans="1:18" x14ac:dyDescent="0.2">
      <c r="A2463" s="9">
        <v>0</v>
      </c>
      <c r="B2463" s="9">
        <v>0</v>
      </c>
      <c r="C2463" s="9">
        <v>55</v>
      </c>
      <c r="D2463" s="9">
        <v>0</v>
      </c>
      <c r="E2463" s="9">
        <v>1</v>
      </c>
      <c r="F2463" s="9">
        <v>0</v>
      </c>
      <c r="G2463" s="9">
        <v>1</v>
      </c>
      <c r="H2463" s="9">
        <v>5</v>
      </c>
      <c r="I2463" s="9">
        <v>0</v>
      </c>
      <c r="J2463" s="9">
        <v>0</v>
      </c>
      <c r="K2463" s="9">
        <v>0</v>
      </c>
      <c r="L2463" s="9">
        <v>0</v>
      </c>
      <c r="M2463" s="9">
        <v>315</v>
      </c>
      <c r="N2463" s="9">
        <v>123</v>
      </c>
      <c r="O2463" s="9">
        <v>77.5</v>
      </c>
      <c r="P2463" s="9">
        <v>26.21</v>
      </c>
      <c r="Q2463" s="9">
        <v>75</v>
      </c>
      <c r="R2463" s="9">
        <v>84</v>
      </c>
    </row>
    <row r="2464" spans="1:18" x14ac:dyDescent="0.2">
      <c r="A2464" s="9">
        <v>0</v>
      </c>
      <c r="B2464" s="9">
        <v>1</v>
      </c>
      <c r="C2464" s="9">
        <v>58</v>
      </c>
      <c r="D2464" s="9">
        <v>0</v>
      </c>
      <c r="E2464" s="9">
        <v>0</v>
      </c>
      <c r="F2464" s="9">
        <v>0</v>
      </c>
      <c r="G2464" s="9">
        <v>1</v>
      </c>
      <c r="H2464" s="9">
        <v>3</v>
      </c>
      <c r="I2464" s="9">
        <v>0</v>
      </c>
      <c r="J2464" s="9">
        <v>0</v>
      </c>
      <c r="K2464" s="9">
        <v>0</v>
      </c>
      <c r="L2464" s="9">
        <v>0</v>
      </c>
      <c r="M2464" s="9">
        <v>290</v>
      </c>
      <c r="N2464" s="9">
        <v>116.5</v>
      </c>
      <c r="O2464" s="9">
        <v>83</v>
      </c>
      <c r="P2464" s="9">
        <v>23.27</v>
      </c>
      <c r="Q2464" s="9">
        <v>75</v>
      </c>
      <c r="R2464" s="9">
        <v>85</v>
      </c>
    </row>
    <row r="2465" spans="1:18" x14ac:dyDescent="0.2">
      <c r="A2465" s="9">
        <v>0</v>
      </c>
      <c r="B2465" s="9">
        <v>1</v>
      </c>
      <c r="C2465" s="9">
        <v>48</v>
      </c>
      <c r="D2465" s="9">
        <v>1</v>
      </c>
      <c r="E2465" s="9">
        <v>0</v>
      </c>
      <c r="F2465" s="9">
        <v>0</v>
      </c>
      <c r="G2465" s="9">
        <v>0</v>
      </c>
      <c r="H2465" s="9">
        <v>0</v>
      </c>
      <c r="I2465" s="9">
        <v>0</v>
      </c>
      <c r="J2465" s="9">
        <v>0</v>
      </c>
      <c r="K2465" s="9">
        <v>0</v>
      </c>
      <c r="L2465" s="9">
        <v>0</v>
      </c>
      <c r="M2465" s="9">
        <v>251</v>
      </c>
      <c r="N2465" s="9">
        <v>112</v>
      </c>
      <c r="O2465" s="9">
        <v>77</v>
      </c>
      <c r="P2465" s="9">
        <v>30.28</v>
      </c>
      <c r="Q2465" s="9">
        <v>80</v>
      </c>
      <c r="R2465" s="9">
        <v>88</v>
      </c>
    </row>
    <row r="2466" spans="1:18" x14ac:dyDescent="0.2">
      <c r="A2466" s="9">
        <v>0</v>
      </c>
      <c r="B2466" s="9">
        <v>0</v>
      </c>
      <c r="C2466" s="9">
        <v>54</v>
      </c>
      <c r="D2466" s="9">
        <v>0</v>
      </c>
      <c r="E2466" s="9">
        <v>0</v>
      </c>
      <c r="F2466" s="9">
        <v>1</v>
      </c>
      <c r="G2466" s="9">
        <v>0</v>
      </c>
      <c r="H2466" s="9">
        <v>0</v>
      </c>
      <c r="I2466" s="9">
        <v>0</v>
      </c>
      <c r="J2466" s="9">
        <v>0</v>
      </c>
      <c r="K2466" s="9">
        <v>0</v>
      </c>
      <c r="L2466" s="9">
        <v>0</v>
      </c>
      <c r="M2466" s="9">
        <v>248</v>
      </c>
      <c r="N2466" s="9">
        <v>131</v>
      </c>
      <c r="O2466" s="9">
        <v>71</v>
      </c>
      <c r="P2466" s="9">
        <v>24.89</v>
      </c>
      <c r="Q2466" s="9">
        <v>80</v>
      </c>
      <c r="R2466" s="9">
        <v>73</v>
      </c>
    </row>
    <row r="2467" spans="1:18" x14ac:dyDescent="0.2">
      <c r="A2467" s="9">
        <v>0</v>
      </c>
      <c r="B2467" s="9">
        <v>1</v>
      </c>
      <c r="C2467" s="9">
        <v>60</v>
      </c>
      <c r="D2467" s="9">
        <v>0</v>
      </c>
      <c r="E2467" s="9">
        <v>1</v>
      </c>
      <c r="F2467" s="9">
        <v>0</v>
      </c>
      <c r="G2467" s="9">
        <v>1</v>
      </c>
      <c r="H2467" s="9">
        <v>19</v>
      </c>
      <c r="I2467" s="9">
        <v>0</v>
      </c>
      <c r="J2467" s="9">
        <v>0</v>
      </c>
      <c r="K2467" s="9">
        <v>0</v>
      </c>
      <c r="L2467" s="9">
        <v>0</v>
      </c>
      <c r="M2467" s="9">
        <v>231</v>
      </c>
      <c r="N2467" s="9">
        <v>122</v>
      </c>
      <c r="O2467" s="9">
        <v>78</v>
      </c>
      <c r="P2467" s="9">
        <v>28.09</v>
      </c>
      <c r="Q2467" s="9">
        <v>80</v>
      </c>
      <c r="R2467" s="9">
        <v>67</v>
      </c>
    </row>
    <row r="2468" spans="1:18" x14ac:dyDescent="0.2">
      <c r="A2468" s="9">
        <v>0</v>
      </c>
      <c r="B2468" s="9">
        <v>0</v>
      </c>
      <c r="C2468" s="9">
        <v>41</v>
      </c>
      <c r="D2468" s="9">
        <v>0</v>
      </c>
      <c r="E2468" s="9">
        <v>1</v>
      </c>
      <c r="F2468" s="9">
        <v>0</v>
      </c>
      <c r="G2468" s="9">
        <v>0</v>
      </c>
      <c r="H2468" s="9">
        <v>0</v>
      </c>
      <c r="I2468" s="9">
        <v>0</v>
      </c>
      <c r="J2468" s="9">
        <v>0</v>
      </c>
      <c r="K2468" s="9">
        <v>0</v>
      </c>
      <c r="L2468" s="9">
        <v>0</v>
      </c>
      <c r="M2468" s="9">
        <v>180</v>
      </c>
      <c r="N2468" s="9">
        <v>115</v>
      </c>
      <c r="O2468" s="9">
        <v>84</v>
      </c>
      <c r="P2468" s="9">
        <v>20.11</v>
      </c>
      <c r="Q2468" s="9">
        <v>75</v>
      </c>
      <c r="R2468" s="9">
        <v>64</v>
      </c>
    </row>
    <row r="2469" spans="1:18" x14ac:dyDescent="0.2">
      <c r="A2469" s="9">
        <v>0</v>
      </c>
      <c r="B2469" s="9">
        <v>0</v>
      </c>
      <c r="C2469" s="9">
        <v>40</v>
      </c>
      <c r="D2469" s="9">
        <v>0</v>
      </c>
      <c r="E2469" s="9">
        <v>1</v>
      </c>
      <c r="F2469" s="9">
        <v>0</v>
      </c>
      <c r="G2469" s="9">
        <v>1</v>
      </c>
      <c r="H2469" s="9">
        <v>3</v>
      </c>
      <c r="I2469" s="9">
        <v>0</v>
      </c>
      <c r="J2469" s="9">
        <v>0</v>
      </c>
      <c r="K2469" s="9">
        <v>0</v>
      </c>
      <c r="L2469" s="9">
        <v>0</v>
      </c>
      <c r="M2469" s="9">
        <v>234</v>
      </c>
      <c r="N2469" s="9">
        <v>130</v>
      </c>
      <c r="O2469" s="9">
        <v>84</v>
      </c>
      <c r="P2469" s="9">
        <v>31.57</v>
      </c>
      <c r="Q2469" s="9">
        <v>72</v>
      </c>
      <c r="R2469" s="9">
        <v>112</v>
      </c>
    </row>
    <row r="2470" spans="1:18" x14ac:dyDescent="0.2">
      <c r="A2470" s="9">
        <v>0</v>
      </c>
      <c r="B2470" s="9">
        <v>0</v>
      </c>
      <c r="C2470" s="9">
        <v>43</v>
      </c>
      <c r="D2470" s="9">
        <v>1</v>
      </c>
      <c r="E2470" s="9">
        <v>0</v>
      </c>
      <c r="F2470" s="9">
        <v>0</v>
      </c>
      <c r="G2470" s="9">
        <v>1</v>
      </c>
      <c r="H2470" s="9">
        <v>1</v>
      </c>
      <c r="I2470" s="9">
        <v>0</v>
      </c>
      <c r="J2470" s="9">
        <v>0</v>
      </c>
      <c r="K2470" s="9">
        <v>0</v>
      </c>
      <c r="L2470" s="9">
        <v>0</v>
      </c>
      <c r="M2470" s="9">
        <v>256</v>
      </c>
      <c r="N2470" s="9">
        <v>129</v>
      </c>
      <c r="O2470" s="9">
        <v>86</v>
      </c>
      <c r="P2470" s="9">
        <v>25.89</v>
      </c>
      <c r="Q2470" s="9">
        <v>96</v>
      </c>
      <c r="R2470" s="9">
        <v>72</v>
      </c>
    </row>
    <row r="2471" spans="1:18" x14ac:dyDescent="0.2">
      <c r="A2471" s="9">
        <v>0</v>
      </c>
      <c r="B2471" s="9">
        <v>0</v>
      </c>
      <c r="C2471" s="9">
        <v>54</v>
      </c>
      <c r="D2471" s="9">
        <v>1</v>
      </c>
      <c r="E2471" s="9">
        <v>0</v>
      </c>
      <c r="F2471" s="9">
        <v>0</v>
      </c>
      <c r="G2471" s="9">
        <v>1</v>
      </c>
      <c r="H2471" s="9">
        <v>20</v>
      </c>
      <c r="I2471" s="9">
        <v>0</v>
      </c>
      <c r="J2471" s="9">
        <v>0</v>
      </c>
      <c r="K2471" s="9">
        <v>0</v>
      </c>
      <c r="L2471" s="9">
        <v>0</v>
      </c>
      <c r="M2471" s="9">
        <v>231</v>
      </c>
      <c r="N2471" s="9">
        <v>120</v>
      </c>
      <c r="O2471" s="9">
        <v>79</v>
      </c>
      <c r="P2471" s="9">
        <v>27.49</v>
      </c>
      <c r="Q2471" s="9">
        <v>85</v>
      </c>
      <c r="R2471" s="9">
        <v>78</v>
      </c>
    </row>
    <row r="2472" spans="1:18" x14ac:dyDescent="0.2">
      <c r="A2472" s="9">
        <v>0</v>
      </c>
      <c r="B2472" s="9">
        <v>0</v>
      </c>
      <c r="C2472" s="9">
        <v>49</v>
      </c>
      <c r="D2472" s="9">
        <v>0</v>
      </c>
      <c r="E2472" s="9">
        <v>0</v>
      </c>
      <c r="F2472" s="9">
        <v>0</v>
      </c>
      <c r="G2472" s="9">
        <v>0</v>
      </c>
      <c r="H2472" s="9">
        <v>0</v>
      </c>
      <c r="I2472" s="9">
        <v>0</v>
      </c>
      <c r="J2472" s="9">
        <v>0</v>
      </c>
      <c r="K2472" s="9">
        <v>1</v>
      </c>
      <c r="L2472" s="9">
        <v>0</v>
      </c>
      <c r="M2472" s="9">
        <v>168</v>
      </c>
      <c r="N2472" s="9">
        <v>165</v>
      </c>
      <c r="O2472" s="9">
        <v>99</v>
      </c>
      <c r="P2472" s="9">
        <v>27.1</v>
      </c>
      <c r="Q2472" s="9">
        <v>73</v>
      </c>
      <c r="R2472" s="9">
        <v>86</v>
      </c>
    </row>
    <row r="2473" spans="1:18" x14ac:dyDescent="0.2">
      <c r="A2473" s="9">
        <v>0</v>
      </c>
      <c r="B2473" s="9">
        <v>1</v>
      </c>
      <c r="C2473" s="9">
        <v>53</v>
      </c>
      <c r="D2473" s="9">
        <v>0</v>
      </c>
      <c r="E2473" s="9">
        <v>0</v>
      </c>
      <c r="F2473" s="9">
        <v>0</v>
      </c>
      <c r="G2473" s="9">
        <v>0</v>
      </c>
      <c r="H2473" s="9">
        <v>0</v>
      </c>
      <c r="I2473" s="9">
        <v>0</v>
      </c>
      <c r="J2473" s="9">
        <v>0</v>
      </c>
      <c r="K2473" s="9">
        <v>0</v>
      </c>
      <c r="L2473" s="9">
        <v>0</v>
      </c>
      <c r="M2473" s="9">
        <v>207</v>
      </c>
      <c r="N2473" s="9">
        <v>102.5</v>
      </c>
      <c r="O2473" s="9">
        <v>72.5</v>
      </c>
      <c r="P2473" s="9">
        <v>26.5</v>
      </c>
      <c r="Q2473" s="9">
        <v>72</v>
      </c>
      <c r="R2473" s="9">
        <v>95</v>
      </c>
    </row>
    <row r="2474" spans="1:18" x14ac:dyDescent="0.2">
      <c r="A2474" s="9">
        <v>1</v>
      </c>
      <c r="B2474" s="9">
        <v>1</v>
      </c>
      <c r="C2474" s="9">
        <v>44</v>
      </c>
      <c r="D2474" s="9">
        <v>0</v>
      </c>
      <c r="E2474" s="9">
        <v>1</v>
      </c>
      <c r="F2474" s="9">
        <v>0</v>
      </c>
      <c r="G2474" s="9">
        <v>1</v>
      </c>
      <c r="H2474" s="9">
        <v>20</v>
      </c>
      <c r="I2474" s="9">
        <v>0</v>
      </c>
      <c r="J2474" s="9">
        <v>0</v>
      </c>
      <c r="K2474" s="9">
        <v>0</v>
      </c>
      <c r="L2474" s="9">
        <v>0</v>
      </c>
      <c r="M2474" s="9">
        <v>246</v>
      </c>
      <c r="N2474" s="9">
        <v>142</v>
      </c>
      <c r="O2474" s="9">
        <v>92</v>
      </c>
      <c r="P2474" s="9">
        <v>23.85</v>
      </c>
      <c r="Q2474" s="9">
        <v>76</v>
      </c>
      <c r="R2474" s="9">
        <v>65</v>
      </c>
    </row>
    <row r="2475" spans="1:18" x14ac:dyDescent="0.2">
      <c r="A2475" s="9">
        <v>0</v>
      </c>
      <c r="B2475" s="9">
        <v>0</v>
      </c>
      <c r="C2475" s="9">
        <v>67</v>
      </c>
      <c r="D2475" s="9">
        <v>1</v>
      </c>
      <c r="E2475" s="9">
        <v>0</v>
      </c>
      <c r="F2475" s="9">
        <v>0</v>
      </c>
      <c r="G2475" s="9">
        <v>0</v>
      </c>
      <c r="H2475" s="9">
        <v>0</v>
      </c>
      <c r="I2475" s="9">
        <v>0</v>
      </c>
      <c r="J2475" s="9">
        <v>0</v>
      </c>
      <c r="K2475" s="9">
        <v>1</v>
      </c>
      <c r="L2475" s="9">
        <v>0</v>
      </c>
      <c r="M2475" s="9">
        <v>234</v>
      </c>
      <c r="N2475" s="9">
        <v>173</v>
      </c>
      <c r="O2475" s="9">
        <v>100</v>
      </c>
      <c r="P2475" s="9">
        <v>33.6</v>
      </c>
      <c r="Q2475" s="9">
        <v>60</v>
      </c>
      <c r="R2475" s="9">
        <v>78</v>
      </c>
    </row>
    <row r="2476" spans="1:18" x14ac:dyDescent="0.2">
      <c r="A2476" s="9">
        <v>0</v>
      </c>
      <c r="B2476" s="9">
        <v>0</v>
      </c>
      <c r="C2476" s="9">
        <v>44</v>
      </c>
      <c r="D2476" s="9">
        <v>0</v>
      </c>
      <c r="E2476" s="9">
        <v>1</v>
      </c>
      <c r="F2476" s="9">
        <v>0</v>
      </c>
      <c r="G2476" s="9">
        <v>1</v>
      </c>
      <c r="H2476" s="9">
        <v>20</v>
      </c>
      <c r="I2476" s="9">
        <v>0</v>
      </c>
      <c r="J2476" s="9">
        <v>0</v>
      </c>
      <c r="K2476" s="9">
        <v>0</v>
      </c>
      <c r="L2476" s="9">
        <v>0</v>
      </c>
      <c r="M2476" s="9">
        <v>295</v>
      </c>
      <c r="N2476" s="9">
        <v>114</v>
      </c>
      <c r="O2476" s="9">
        <v>85</v>
      </c>
      <c r="P2476" s="9">
        <v>23.1</v>
      </c>
      <c r="Q2476" s="9">
        <v>85</v>
      </c>
      <c r="R2476" s="9">
        <v>84</v>
      </c>
    </row>
    <row r="2477" spans="1:18" x14ac:dyDescent="0.2">
      <c r="A2477" s="9">
        <v>0</v>
      </c>
      <c r="B2477" s="9">
        <v>0</v>
      </c>
      <c r="C2477" s="9">
        <v>42</v>
      </c>
      <c r="D2477" s="9">
        <v>0</v>
      </c>
      <c r="E2477" s="9">
        <v>1</v>
      </c>
      <c r="F2477" s="9">
        <v>0</v>
      </c>
      <c r="G2477" s="9">
        <v>1</v>
      </c>
      <c r="H2477" s="9">
        <v>15</v>
      </c>
      <c r="I2477" s="9">
        <v>0</v>
      </c>
      <c r="J2477" s="9">
        <v>0</v>
      </c>
      <c r="K2477" s="9">
        <v>0</v>
      </c>
      <c r="L2477" s="9">
        <v>0</v>
      </c>
      <c r="M2477" s="9">
        <v>216</v>
      </c>
      <c r="N2477" s="9">
        <v>119</v>
      </c>
      <c r="O2477" s="9">
        <v>75</v>
      </c>
      <c r="P2477" s="9">
        <v>27.01</v>
      </c>
      <c r="Q2477" s="9">
        <v>70</v>
      </c>
      <c r="R2477" s="9">
        <v>73</v>
      </c>
    </row>
    <row r="2478" spans="1:18" x14ac:dyDescent="0.2">
      <c r="A2478" s="9">
        <v>0</v>
      </c>
      <c r="B2478" s="9">
        <v>0</v>
      </c>
      <c r="C2478" s="9">
        <v>37</v>
      </c>
      <c r="D2478" s="9">
        <v>0</v>
      </c>
      <c r="E2478" s="9">
        <v>1</v>
      </c>
      <c r="F2478" s="9">
        <v>0</v>
      </c>
      <c r="G2478" s="9">
        <v>0</v>
      </c>
      <c r="H2478" s="9">
        <v>0</v>
      </c>
      <c r="I2478" s="9">
        <v>0</v>
      </c>
      <c r="J2478" s="9">
        <v>0</v>
      </c>
      <c r="K2478" s="9">
        <v>0</v>
      </c>
      <c r="L2478" s="9">
        <v>0</v>
      </c>
      <c r="M2478" s="9">
        <v>249</v>
      </c>
      <c r="N2478" s="9">
        <v>108</v>
      </c>
      <c r="O2478" s="9">
        <v>74</v>
      </c>
      <c r="P2478" s="9">
        <v>23.28</v>
      </c>
      <c r="Q2478" s="9">
        <v>82</v>
      </c>
      <c r="R2478" s="9">
        <v>66</v>
      </c>
    </row>
    <row r="2479" spans="1:18" x14ac:dyDescent="0.2">
      <c r="A2479" s="9">
        <v>0</v>
      </c>
      <c r="B2479" s="9">
        <v>0</v>
      </c>
      <c r="C2479" s="9">
        <v>53</v>
      </c>
      <c r="D2479" s="9">
        <v>0</v>
      </c>
      <c r="E2479" s="9">
        <v>0</v>
      </c>
      <c r="F2479" s="9">
        <v>1</v>
      </c>
      <c r="G2479" s="9">
        <v>1</v>
      </c>
      <c r="H2479" s="9">
        <v>9</v>
      </c>
      <c r="I2479" s="9">
        <v>0</v>
      </c>
      <c r="J2479" s="9">
        <v>0</v>
      </c>
      <c r="K2479" s="9">
        <v>0</v>
      </c>
      <c r="L2479" s="9">
        <v>0</v>
      </c>
      <c r="M2479" s="9">
        <v>304</v>
      </c>
      <c r="N2479" s="9">
        <v>119</v>
      </c>
      <c r="O2479" s="9">
        <v>72.5</v>
      </c>
      <c r="P2479" s="9">
        <v>22.91</v>
      </c>
      <c r="Q2479" s="9">
        <v>53</v>
      </c>
      <c r="R2479" s="9">
        <v>78</v>
      </c>
    </row>
    <row r="2480" spans="1:18" x14ac:dyDescent="0.2">
      <c r="A2480" s="9">
        <v>0</v>
      </c>
      <c r="B2480" s="9">
        <v>1</v>
      </c>
      <c r="C2480" s="9">
        <v>45</v>
      </c>
      <c r="D2480" s="9">
        <v>0</v>
      </c>
      <c r="E2480" s="9">
        <v>0</v>
      </c>
      <c r="F2480" s="9">
        <v>0</v>
      </c>
      <c r="G2480" s="9">
        <v>0</v>
      </c>
      <c r="H2480" s="9">
        <v>0</v>
      </c>
      <c r="I2480" s="9">
        <v>0</v>
      </c>
      <c r="J2480" s="9">
        <v>0</v>
      </c>
      <c r="K2480" s="9">
        <v>0</v>
      </c>
      <c r="L2480" s="9">
        <v>0</v>
      </c>
      <c r="M2480" s="9">
        <v>221</v>
      </c>
      <c r="N2480" s="9">
        <v>105</v>
      </c>
      <c r="O2480" s="9">
        <v>70</v>
      </c>
      <c r="P2480" s="9">
        <v>23.95</v>
      </c>
      <c r="Q2480" s="9">
        <v>52</v>
      </c>
      <c r="R2480" s="9">
        <v>83</v>
      </c>
    </row>
    <row r="2481" spans="1:18" x14ac:dyDescent="0.2">
      <c r="A2481" s="9">
        <v>0</v>
      </c>
      <c r="B2481" s="9">
        <v>0</v>
      </c>
      <c r="C2481" s="9">
        <v>64</v>
      </c>
      <c r="D2481" s="9">
        <v>1</v>
      </c>
      <c r="E2481" s="9">
        <v>0</v>
      </c>
      <c r="F2481" s="9">
        <v>0</v>
      </c>
      <c r="G2481" s="9">
        <v>0</v>
      </c>
      <c r="H2481" s="9">
        <v>0</v>
      </c>
      <c r="I2481" s="9">
        <v>0</v>
      </c>
      <c r="J2481" s="9">
        <v>0</v>
      </c>
      <c r="K2481" s="9">
        <v>1</v>
      </c>
      <c r="L2481" s="9">
        <v>0</v>
      </c>
      <c r="M2481" s="9">
        <v>270</v>
      </c>
      <c r="N2481" s="9">
        <v>155</v>
      </c>
      <c r="O2481" s="9">
        <v>93</v>
      </c>
      <c r="P2481" s="9">
        <v>35.35</v>
      </c>
      <c r="Q2481" s="9">
        <v>83</v>
      </c>
      <c r="R2481" s="9">
        <v>112</v>
      </c>
    </row>
    <row r="2482" spans="1:18" x14ac:dyDescent="0.2">
      <c r="A2482" s="9">
        <v>0</v>
      </c>
      <c r="B2482" s="9">
        <v>0</v>
      </c>
      <c r="C2482" s="9">
        <v>36</v>
      </c>
      <c r="D2482" s="9">
        <v>0</v>
      </c>
      <c r="E2482" s="9">
        <v>0</v>
      </c>
      <c r="F2482" s="9">
        <v>1</v>
      </c>
      <c r="G2482" s="9">
        <v>1</v>
      </c>
      <c r="H2482" s="9">
        <v>20</v>
      </c>
      <c r="I2482" s="9">
        <v>0</v>
      </c>
      <c r="J2482" s="9">
        <v>0</v>
      </c>
      <c r="K2482" s="9">
        <v>0</v>
      </c>
      <c r="L2482" s="9">
        <v>0</v>
      </c>
      <c r="M2482" s="9">
        <v>214</v>
      </c>
      <c r="N2482" s="9">
        <v>107.5</v>
      </c>
      <c r="O2482" s="9">
        <v>66</v>
      </c>
      <c r="P2482" s="9">
        <v>22.02</v>
      </c>
      <c r="Q2482" s="9">
        <v>80</v>
      </c>
      <c r="R2482" s="9">
        <v>103</v>
      </c>
    </row>
    <row r="2483" spans="1:18" x14ac:dyDescent="0.2">
      <c r="A2483" s="9">
        <v>0</v>
      </c>
      <c r="B2483" s="9">
        <v>1</v>
      </c>
      <c r="C2483" s="9">
        <v>64</v>
      </c>
      <c r="D2483" s="9">
        <v>1</v>
      </c>
      <c r="E2483" s="9">
        <v>0</v>
      </c>
      <c r="F2483" s="9">
        <v>0</v>
      </c>
      <c r="G2483" s="9">
        <v>1</v>
      </c>
      <c r="H2483" s="9">
        <v>20</v>
      </c>
      <c r="I2483" s="9">
        <v>0</v>
      </c>
      <c r="J2483" s="9">
        <v>0</v>
      </c>
      <c r="K2483" s="9">
        <v>1</v>
      </c>
      <c r="L2483" s="9">
        <v>0</v>
      </c>
      <c r="M2483" s="9">
        <v>214</v>
      </c>
      <c r="N2483" s="9">
        <v>155</v>
      </c>
      <c r="O2483" s="9">
        <v>99</v>
      </c>
      <c r="P2483" s="9">
        <v>22.46</v>
      </c>
      <c r="Q2483" s="9">
        <v>75</v>
      </c>
      <c r="R2483" s="9">
        <v>82</v>
      </c>
    </row>
    <row r="2484" spans="1:18" x14ac:dyDescent="0.2">
      <c r="A2484" s="9">
        <v>0</v>
      </c>
      <c r="B2484" s="9">
        <v>0</v>
      </c>
      <c r="C2484" s="9">
        <v>54</v>
      </c>
      <c r="D2484" s="9">
        <v>0</v>
      </c>
      <c r="E2484" s="9">
        <v>0</v>
      </c>
      <c r="F2484" s="9">
        <v>1</v>
      </c>
      <c r="G2484" s="9">
        <v>1</v>
      </c>
      <c r="H2484" s="9">
        <v>2</v>
      </c>
      <c r="I2484" s="9">
        <v>0</v>
      </c>
      <c r="J2484" s="9">
        <v>0</v>
      </c>
      <c r="K2484" s="9">
        <v>0</v>
      </c>
      <c r="L2484" s="9">
        <v>0</v>
      </c>
      <c r="M2484" s="9">
        <v>213</v>
      </c>
      <c r="N2484" s="9">
        <v>144</v>
      </c>
      <c r="O2484" s="9">
        <v>82</v>
      </c>
      <c r="P2484" s="9">
        <v>29.45</v>
      </c>
      <c r="Q2484" s="9">
        <v>63</v>
      </c>
      <c r="R2484" s="9">
        <v>72</v>
      </c>
    </row>
    <row r="2485" spans="1:18" x14ac:dyDescent="0.2">
      <c r="A2485" s="9">
        <v>0</v>
      </c>
      <c r="B2485" s="9">
        <v>1</v>
      </c>
      <c r="C2485" s="9">
        <v>55</v>
      </c>
      <c r="D2485" s="9">
        <v>1</v>
      </c>
      <c r="E2485" s="9">
        <v>0</v>
      </c>
      <c r="F2485" s="9">
        <v>0</v>
      </c>
      <c r="G2485" s="9">
        <v>1</v>
      </c>
      <c r="H2485" s="9">
        <v>5</v>
      </c>
      <c r="I2485" s="9">
        <v>0</v>
      </c>
      <c r="J2485" s="9">
        <v>0</v>
      </c>
      <c r="K2485" s="9">
        <v>1</v>
      </c>
      <c r="L2485" s="9">
        <v>0</v>
      </c>
      <c r="M2485" s="9">
        <v>240</v>
      </c>
      <c r="N2485" s="9">
        <v>135</v>
      </c>
      <c r="O2485" s="9">
        <v>95</v>
      </c>
      <c r="P2485" s="9">
        <v>28.69</v>
      </c>
      <c r="Q2485" s="9">
        <v>75</v>
      </c>
      <c r="R2485" s="9">
        <v>108</v>
      </c>
    </row>
    <row r="2486" spans="1:18" x14ac:dyDescent="0.2">
      <c r="A2486" s="9">
        <v>1</v>
      </c>
      <c r="B2486" s="9">
        <v>1</v>
      </c>
      <c r="C2486" s="9">
        <v>59</v>
      </c>
      <c r="D2486" s="9">
        <v>1</v>
      </c>
      <c r="E2486" s="9">
        <v>0</v>
      </c>
      <c r="F2486" s="9">
        <v>0</v>
      </c>
      <c r="G2486" s="9">
        <v>1</v>
      </c>
      <c r="H2486" s="9">
        <v>3</v>
      </c>
      <c r="I2486" s="9">
        <v>0</v>
      </c>
      <c r="J2486" s="9">
        <v>0</v>
      </c>
      <c r="K2486" s="9">
        <v>1</v>
      </c>
      <c r="L2486" s="9">
        <v>1</v>
      </c>
      <c r="M2486" s="9">
        <v>230</v>
      </c>
      <c r="N2486" s="9">
        <v>182</v>
      </c>
      <c r="O2486" s="9">
        <v>102</v>
      </c>
      <c r="P2486" s="9">
        <v>25.91</v>
      </c>
      <c r="Q2486" s="9">
        <v>66</v>
      </c>
      <c r="R2486" s="9">
        <v>147</v>
      </c>
    </row>
    <row r="2487" spans="1:18" x14ac:dyDescent="0.2">
      <c r="A2487" s="9">
        <v>0</v>
      </c>
      <c r="B2487" s="9">
        <v>1</v>
      </c>
      <c r="C2487" s="9">
        <v>55</v>
      </c>
      <c r="D2487" s="9">
        <v>0</v>
      </c>
      <c r="E2487" s="9">
        <v>0</v>
      </c>
      <c r="F2487" s="9">
        <v>1</v>
      </c>
      <c r="G2487" s="9">
        <v>1</v>
      </c>
      <c r="H2487" s="9">
        <v>20</v>
      </c>
      <c r="I2487" s="9">
        <v>0</v>
      </c>
      <c r="J2487" s="9">
        <v>0</v>
      </c>
      <c r="K2487" s="9">
        <v>1</v>
      </c>
      <c r="L2487" s="9">
        <v>0</v>
      </c>
      <c r="M2487" s="9">
        <v>252</v>
      </c>
      <c r="N2487" s="9">
        <v>129</v>
      </c>
      <c r="O2487" s="9">
        <v>84</v>
      </c>
      <c r="P2487" s="9">
        <v>23.55</v>
      </c>
      <c r="Q2487" s="9">
        <v>80</v>
      </c>
      <c r="R2487" s="9">
        <v>72</v>
      </c>
    </row>
    <row r="2488" spans="1:18" x14ac:dyDescent="0.2">
      <c r="A2488" s="9">
        <v>0</v>
      </c>
      <c r="B2488" s="9">
        <v>0</v>
      </c>
      <c r="C2488" s="9">
        <v>60</v>
      </c>
      <c r="D2488" s="9">
        <v>0</v>
      </c>
      <c r="E2488" s="9">
        <v>1</v>
      </c>
      <c r="F2488" s="9">
        <v>0</v>
      </c>
      <c r="G2488" s="9">
        <v>0</v>
      </c>
      <c r="H2488" s="9">
        <v>0</v>
      </c>
      <c r="I2488" s="9">
        <v>0</v>
      </c>
      <c r="J2488" s="9">
        <v>0</v>
      </c>
      <c r="K2488" s="9">
        <v>0</v>
      </c>
      <c r="L2488" s="9">
        <v>0</v>
      </c>
      <c r="M2488" s="9">
        <v>354</v>
      </c>
      <c r="N2488" s="9">
        <v>130</v>
      </c>
      <c r="O2488" s="9">
        <v>82.5</v>
      </c>
      <c r="P2488" s="9">
        <v>26.76</v>
      </c>
      <c r="Q2488" s="9">
        <v>65</v>
      </c>
      <c r="R2488" s="9">
        <v>79</v>
      </c>
    </row>
    <row r="2489" spans="1:18" x14ac:dyDescent="0.2">
      <c r="A2489" s="9">
        <v>0</v>
      </c>
      <c r="B2489" s="9">
        <v>0</v>
      </c>
      <c r="C2489" s="9">
        <v>57</v>
      </c>
      <c r="D2489" s="9">
        <v>1</v>
      </c>
      <c r="E2489" s="9">
        <v>0</v>
      </c>
      <c r="F2489" s="9">
        <v>0</v>
      </c>
      <c r="G2489" s="9">
        <v>0</v>
      </c>
      <c r="H2489" s="9">
        <v>0</v>
      </c>
      <c r="I2489" s="9">
        <v>0</v>
      </c>
      <c r="J2489" s="9">
        <v>0</v>
      </c>
      <c r="K2489" s="9">
        <v>1</v>
      </c>
      <c r="L2489" s="9">
        <v>0</v>
      </c>
      <c r="M2489" s="9">
        <v>320</v>
      </c>
      <c r="N2489" s="9">
        <v>125</v>
      </c>
      <c r="O2489" s="9">
        <v>72.5</v>
      </c>
      <c r="P2489" s="9">
        <v>25.27</v>
      </c>
      <c r="Q2489" s="9">
        <v>83</v>
      </c>
      <c r="R2489" s="9">
        <v>82</v>
      </c>
    </row>
    <row r="2490" spans="1:18" x14ac:dyDescent="0.2">
      <c r="A2490" s="9">
        <v>0</v>
      </c>
      <c r="B2490" s="9">
        <v>0</v>
      </c>
      <c r="C2490" s="9">
        <v>42</v>
      </c>
      <c r="D2490" s="9">
        <v>1</v>
      </c>
      <c r="E2490" s="9">
        <v>0</v>
      </c>
      <c r="F2490" s="9">
        <v>0</v>
      </c>
      <c r="G2490" s="9">
        <v>0</v>
      </c>
      <c r="H2490" s="9">
        <v>0</v>
      </c>
      <c r="I2490" s="9">
        <v>0</v>
      </c>
      <c r="J2490" s="9">
        <v>0</v>
      </c>
      <c r="K2490" s="9">
        <v>0</v>
      </c>
      <c r="L2490" s="9">
        <v>0</v>
      </c>
      <c r="M2490" s="9">
        <v>193</v>
      </c>
      <c r="N2490" s="9">
        <v>137.5</v>
      </c>
      <c r="O2490" s="9">
        <v>82.5</v>
      </c>
      <c r="P2490" s="9">
        <v>30.55</v>
      </c>
      <c r="Q2490" s="9">
        <v>63</v>
      </c>
      <c r="R2490" s="9">
        <v>69</v>
      </c>
    </row>
    <row r="2491" spans="1:18" x14ac:dyDescent="0.2">
      <c r="A2491" s="9">
        <v>1</v>
      </c>
      <c r="B2491" s="9">
        <v>1</v>
      </c>
      <c r="C2491" s="9">
        <v>59</v>
      </c>
      <c r="D2491" s="9">
        <v>0</v>
      </c>
      <c r="E2491" s="9">
        <v>0</v>
      </c>
      <c r="F2491" s="9">
        <v>1</v>
      </c>
      <c r="G2491" s="9">
        <v>1</v>
      </c>
      <c r="H2491" s="9">
        <v>40</v>
      </c>
      <c r="I2491" s="9">
        <v>0</v>
      </c>
      <c r="J2491" s="9">
        <v>0</v>
      </c>
      <c r="K2491" s="9">
        <v>1</v>
      </c>
      <c r="L2491" s="9">
        <v>0</v>
      </c>
      <c r="M2491" s="9">
        <v>243</v>
      </c>
      <c r="N2491" s="9">
        <v>162</v>
      </c>
      <c r="O2491" s="9">
        <v>91</v>
      </c>
      <c r="P2491" s="9">
        <v>33</v>
      </c>
      <c r="Q2491" s="9">
        <v>85</v>
      </c>
      <c r="R2491" s="9">
        <v>81</v>
      </c>
    </row>
    <row r="2492" spans="1:18" x14ac:dyDescent="0.2">
      <c r="A2492" s="9">
        <v>0</v>
      </c>
      <c r="B2492" s="9">
        <v>0</v>
      </c>
      <c r="C2492" s="9">
        <v>58</v>
      </c>
      <c r="D2492" s="9">
        <v>1</v>
      </c>
      <c r="E2492" s="9">
        <v>0</v>
      </c>
      <c r="F2492" s="9">
        <v>0</v>
      </c>
      <c r="G2492" s="9">
        <v>0</v>
      </c>
      <c r="H2492" s="9">
        <v>0</v>
      </c>
      <c r="I2492" s="9">
        <v>0</v>
      </c>
      <c r="J2492" s="9">
        <v>0</v>
      </c>
      <c r="K2492" s="9">
        <v>1</v>
      </c>
      <c r="L2492" s="9">
        <v>0</v>
      </c>
      <c r="M2492" s="9">
        <v>268</v>
      </c>
      <c r="N2492" s="9">
        <v>170</v>
      </c>
      <c r="O2492" s="9">
        <v>104</v>
      </c>
      <c r="P2492" s="9">
        <v>24.51</v>
      </c>
      <c r="Q2492" s="9">
        <v>70</v>
      </c>
      <c r="R2492" s="9">
        <v>75</v>
      </c>
    </row>
    <row r="2493" spans="1:18" x14ac:dyDescent="0.2">
      <c r="A2493" s="9">
        <v>1</v>
      </c>
      <c r="B2493" s="9">
        <v>0</v>
      </c>
      <c r="C2493" s="9">
        <v>58</v>
      </c>
      <c r="D2493" s="9">
        <v>0</v>
      </c>
      <c r="E2493" s="9">
        <v>0</v>
      </c>
      <c r="F2493" s="9">
        <v>1</v>
      </c>
      <c r="G2493" s="9">
        <v>0</v>
      </c>
      <c r="H2493" s="9">
        <v>0</v>
      </c>
      <c r="I2493" s="9">
        <v>0</v>
      </c>
      <c r="J2493" s="9">
        <v>0</v>
      </c>
      <c r="K2493" s="9">
        <v>1</v>
      </c>
      <c r="L2493" s="9">
        <v>0</v>
      </c>
      <c r="M2493" s="9">
        <v>241</v>
      </c>
      <c r="N2493" s="9">
        <v>143.5</v>
      </c>
      <c r="O2493" s="9">
        <v>85.5</v>
      </c>
      <c r="P2493" s="9">
        <v>23.96</v>
      </c>
      <c r="Q2493" s="9">
        <v>96</v>
      </c>
      <c r="R2493" s="9">
        <v>78</v>
      </c>
    </row>
    <row r="2494" spans="1:18" x14ac:dyDescent="0.2">
      <c r="A2494" s="9">
        <v>0</v>
      </c>
      <c r="B2494" s="9">
        <v>1</v>
      </c>
      <c r="C2494" s="9">
        <v>51</v>
      </c>
      <c r="D2494" s="9">
        <v>0</v>
      </c>
      <c r="E2494" s="9">
        <v>0</v>
      </c>
      <c r="F2494" s="9">
        <v>0</v>
      </c>
      <c r="G2494" s="9">
        <v>1</v>
      </c>
      <c r="H2494" s="9">
        <v>10</v>
      </c>
      <c r="I2494" s="9">
        <v>0</v>
      </c>
      <c r="J2494" s="9">
        <v>0</v>
      </c>
      <c r="K2494" s="9">
        <v>0</v>
      </c>
      <c r="L2494" s="9">
        <v>0</v>
      </c>
      <c r="M2494" s="9">
        <v>231</v>
      </c>
      <c r="N2494" s="9">
        <v>110</v>
      </c>
      <c r="O2494" s="9">
        <v>72</v>
      </c>
      <c r="P2494" s="9">
        <v>21.19</v>
      </c>
      <c r="Q2494" s="9">
        <v>75</v>
      </c>
      <c r="R2494" s="9">
        <v>81</v>
      </c>
    </row>
    <row r="2495" spans="1:18" x14ac:dyDescent="0.2">
      <c r="A2495" s="9">
        <v>0</v>
      </c>
      <c r="B2495" s="9">
        <v>1</v>
      </c>
      <c r="C2495" s="9">
        <v>49</v>
      </c>
      <c r="D2495" s="9">
        <v>1</v>
      </c>
      <c r="E2495" s="9">
        <v>0</v>
      </c>
      <c r="F2495" s="9">
        <v>0</v>
      </c>
      <c r="G2495" s="9">
        <v>1</v>
      </c>
      <c r="H2495" s="9">
        <v>20</v>
      </c>
      <c r="I2495" s="9">
        <v>0</v>
      </c>
      <c r="J2495" s="9">
        <v>0</v>
      </c>
      <c r="K2495" s="9">
        <v>0</v>
      </c>
      <c r="L2495" s="9">
        <v>0</v>
      </c>
      <c r="M2495" s="9">
        <v>288</v>
      </c>
      <c r="N2495" s="9">
        <v>128</v>
      </c>
      <c r="O2495" s="9">
        <v>89</v>
      </c>
      <c r="P2495" s="9">
        <v>35.96</v>
      </c>
      <c r="Q2495" s="9">
        <v>73</v>
      </c>
      <c r="R2495" s="9">
        <v>75</v>
      </c>
    </row>
    <row r="2496" spans="1:18" x14ac:dyDescent="0.2">
      <c r="A2496" s="9">
        <v>0</v>
      </c>
      <c r="B2496" s="9">
        <v>0</v>
      </c>
      <c r="C2496" s="9">
        <v>64</v>
      </c>
      <c r="D2496" s="9">
        <v>1</v>
      </c>
      <c r="E2496" s="9">
        <v>0</v>
      </c>
      <c r="F2496" s="9">
        <v>0</v>
      </c>
      <c r="G2496" s="9">
        <v>1</v>
      </c>
      <c r="H2496" s="9">
        <v>10</v>
      </c>
      <c r="I2496" s="9">
        <v>0</v>
      </c>
      <c r="J2496" s="9">
        <v>0</v>
      </c>
      <c r="K2496" s="9">
        <v>1</v>
      </c>
      <c r="L2496" s="9">
        <v>0</v>
      </c>
      <c r="M2496" s="9">
        <v>234</v>
      </c>
      <c r="N2496" s="9">
        <v>160</v>
      </c>
      <c r="O2496" s="9">
        <v>98</v>
      </c>
      <c r="P2496" s="9">
        <v>26.24</v>
      </c>
      <c r="Q2496" s="9">
        <v>85</v>
      </c>
      <c r="R2496" s="9">
        <v>78</v>
      </c>
    </row>
    <row r="2497" spans="1:18" x14ac:dyDescent="0.2">
      <c r="A2497" s="9">
        <v>0</v>
      </c>
      <c r="B2497" s="9">
        <v>0</v>
      </c>
      <c r="C2497" s="9">
        <v>52</v>
      </c>
      <c r="D2497" s="9">
        <v>1</v>
      </c>
      <c r="E2497" s="9">
        <v>0</v>
      </c>
      <c r="F2497" s="9">
        <v>0</v>
      </c>
      <c r="G2497" s="9">
        <v>0</v>
      </c>
      <c r="H2497" s="9">
        <v>0</v>
      </c>
      <c r="I2497" s="9">
        <v>0</v>
      </c>
      <c r="J2497" s="9">
        <v>0</v>
      </c>
      <c r="K2497" s="9">
        <v>0</v>
      </c>
      <c r="L2497" s="9">
        <v>0</v>
      </c>
      <c r="M2497" s="9">
        <v>211</v>
      </c>
      <c r="N2497" s="9">
        <v>129</v>
      </c>
      <c r="O2497" s="9">
        <v>73</v>
      </c>
      <c r="P2497" s="9">
        <v>29.09</v>
      </c>
      <c r="Q2497" s="9">
        <v>62</v>
      </c>
      <c r="R2497" s="9">
        <v>117</v>
      </c>
    </row>
    <row r="2498" spans="1:18" x14ac:dyDescent="0.2">
      <c r="A2498" s="9">
        <v>0</v>
      </c>
      <c r="B2498" s="9">
        <v>1</v>
      </c>
      <c r="C2498" s="9">
        <v>41</v>
      </c>
      <c r="D2498" s="9">
        <v>0</v>
      </c>
      <c r="E2498" s="9">
        <v>0</v>
      </c>
      <c r="F2498" s="9">
        <v>1</v>
      </c>
      <c r="G2498" s="9">
        <v>1</v>
      </c>
      <c r="H2498" s="9">
        <v>20</v>
      </c>
      <c r="I2498" s="9">
        <v>0</v>
      </c>
      <c r="J2498" s="9">
        <v>0</v>
      </c>
      <c r="K2498" s="9">
        <v>1</v>
      </c>
      <c r="L2498" s="9">
        <v>0</v>
      </c>
      <c r="M2498" s="9">
        <v>240</v>
      </c>
      <c r="N2498" s="9">
        <v>166</v>
      </c>
      <c r="O2498" s="9">
        <v>71</v>
      </c>
      <c r="P2498" s="9">
        <v>35.53</v>
      </c>
      <c r="Q2498" s="9">
        <v>90</v>
      </c>
      <c r="R2498" s="9">
        <v>57</v>
      </c>
    </row>
    <row r="2499" spans="1:18" x14ac:dyDescent="0.2">
      <c r="A2499" s="9">
        <v>0</v>
      </c>
      <c r="B2499" s="9">
        <v>0</v>
      </c>
      <c r="C2499" s="9">
        <v>47</v>
      </c>
      <c r="D2499" s="9">
        <v>1</v>
      </c>
      <c r="E2499" s="9">
        <v>0</v>
      </c>
      <c r="F2499" s="9">
        <v>0</v>
      </c>
      <c r="G2499" s="9">
        <v>1</v>
      </c>
      <c r="H2499" s="9">
        <v>9</v>
      </c>
      <c r="I2499" s="9">
        <v>0</v>
      </c>
      <c r="J2499" s="9">
        <v>0</v>
      </c>
      <c r="K2499" s="9">
        <v>0</v>
      </c>
      <c r="L2499" s="9">
        <v>0</v>
      </c>
      <c r="M2499" s="9">
        <v>214</v>
      </c>
      <c r="N2499" s="9">
        <v>118</v>
      </c>
      <c r="O2499" s="9">
        <v>72</v>
      </c>
      <c r="P2499" s="9">
        <v>24.08</v>
      </c>
      <c r="Q2499" s="9">
        <v>60</v>
      </c>
      <c r="R2499" s="9">
        <v>78</v>
      </c>
    </row>
    <row r="2500" spans="1:18" x14ac:dyDescent="0.2">
      <c r="A2500" s="9">
        <v>0</v>
      </c>
      <c r="B2500" s="9">
        <v>1</v>
      </c>
      <c r="C2500" s="9">
        <v>44</v>
      </c>
      <c r="D2500" s="9">
        <v>0</v>
      </c>
      <c r="E2500" s="9">
        <v>0</v>
      </c>
      <c r="F2500" s="9">
        <v>0</v>
      </c>
      <c r="G2500" s="9">
        <v>1</v>
      </c>
      <c r="H2500" s="9">
        <v>25</v>
      </c>
      <c r="I2500" s="9">
        <v>0</v>
      </c>
      <c r="J2500" s="9">
        <v>0</v>
      </c>
      <c r="K2500" s="9">
        <v>0</v>
      </c>
      <c r="L2500" s="9">
        <v>0</v>
      </c>
      <c r="M2500" s="9">
        <v>210</v>
      </c>
      <c r="N2500" s="9">
        <v>103</v>
      </c>
      <c r="O2500" s="9">
        <v>78</v>
      </c>
      <c r="P2500" s="9">
        <v>34.89</v>
      </c>
      <c r="Q2500" s="9">
        <v>62</v>
      </c>
      <c r="R2500" s="9">
        <v>77</v>
      </c>
    </row>
    <row r="2501" spans="1:18" x14ac:dyDescent="0.2">
      <c r="A2501" s="9">
        <v>0</v>
      </c>
      <c r="B2501" s="9">
        <v>1</v>
      </c>
      <c r="C2501" s="9">
        <v>40</v>
      </c>
      <c r="D2501" s="9">
        <v>0</v>
      </c>
      <c r="E2501" s="9">
        <v>1</v>
      </c>
      <c r="F2501" s="9">
        <v>0</v>
      </c>
      <c r="G2501" s="9">
        <v>1</v>
      </c>
      <c r="H2501" s="9">
        <v>30</v>
      </c>
      <c r="I2501" s="9">
        <v>1</v>
      </c>
      <c r="J2501" s="9">
        <v>0</v>
      </c>
      <c r="K2501" s="9">
        <v>1</v>
      </c>
      <c r="L2501" s="9">
        <v>0</v>
      </c>
      <c r="M2501" s="9">
        <v>287</v>
      </c>
      <c r="N2501" s="9">
        <v>141</v>
      </c>
      <c r="O2501" s="9">
        <v>86</v>
      </c>
      <c r="P2501" s="9">
        <v>27.42</v>
      </c>
      <c r="Q2501" s="9">
        <v>80</v>
      </c>
      <c r="R2501" s="9">
        <v>94</v>
      </c>
    </row>
    <row r="2502" spans="1:18" x14ac:dyDescent="0.2">
      <c r="A2502" s="9">
        <v>0</v>
      </c>
      <c r="B2502" s="9">
        <v>0</v>
      </c>
      <c r="C2502" s="9">
        <v>39</v>
      </c>
      <c r="D2502" s="9">
        <v>1</v>
      </c>
      <c r="E2502" s="9">
        <v>0</v>
      </c>
      <c r="F2502" s="9">
        <v>0</v>
      </c>
      <c r="G2502" s="9">
        <v>0</v>
      </c>
      <c r="H2502" s="9">
        <v>0</v>
      </c>
      <c r="I2502" s="9">
        <v>0</v>
      </c>
      <c r="J2502" s="9">
        <v>0</v>
      </c>
      <c r="K2502" s="9">
        <v>0</v>
      </c>
      <c r="L2502" s="9">
        <v>0</v>
      </c>
      <c r="M2502" s="9">
        <v>205</v>
      </c>
      <c r="N2502" s="9">
        <v>139.5</v>
      </c>
      <c r="O2502" s="9">
        <v>87</v>
      </c>
      <c r="P2502" s="9">
        <v>20.7</v>
      </c>
      <c r="Q2502" s="9">
        <v>67</v>
      </c>
      <c r="R2502" s="9">
        <v>85</v>
      </c>
    </row>
    <row r="2503" spans="1:18" x14ac:dyDescent="0.2">
      <c r="A2503" s="9">
        <v>0</v>
      </c>
      <c r="B2503" s="9">
        <v>0</v>
      </c>
      <c r="C2503" s="9">
        <v>38</v>
      </c>
      <c r="D2503" s="9">
        <v>0</v>
      </c>
      <c r="E2503" s="9">
        <v>1</v>
      </c>
      <c r="F2503" s="9">
        <v>0</v>
      </c>
      <c r="G2503" s="9">
        <v>1</v>
      </c>
      <c r="H2503" s="9">
        <v>20</v>
      </c>
      <c r="I2503" s="9">
        <v>0</v>
      </c>
      <c r="J2503" s="9">
        <v>0</v>
      </c>
      <c r="K2503" s="9">
        <v>0</v>
      </c>
      <c r="L2503" s="9">
        <v>0</v>
      </c>
      <c r="M2503" s="9">
        <v>195</v>
      </c>
      <c r="N2503" s="9">
        <v>116</v>
      </c>
      <c r="O2503" s="9">
        <v>72</v>
      </c>
      <c r="P2503" s="9">
        <v>24.45</v>
      </c>
      <c r="Q2503" s="9">
        <v>75</v>
      </c>
      <c r="R2503" s="9">
        <v>90</v>
      </c>
    </row>
    <row r="2504" spans="1:18" x14ac:dyDescent="0.2">
      <c r="A2504" s="9">
        <v>0</v>
      </c>
      <c r="B2504" s="9">
        <v>1</v>
      </c>
      <c r="C2504" s="9">
        <v>64</v>
      </c>
      <c r="D2504" s="9">
        <v>1</v>
      </c>
      <c r="E2504" s="9">
        <v>0</v>
      </c>
      <c r="F2504" s="9">
        <v>0</v>
      </c>
      <c r="G2504" s="9">
        <v>0</v>
      </c>
      <c r="H2504" s="9">
        <v>0</v>
      </c>
      <c r="I2504" s="9">
        <v>0</v>
      </c>
      <c r="J2504" s="9">
        <v>0</v>
      </c>
      <c r="K2504" s="9">
        <v>1</v>
      </c>
      <c r="L2504" s="9">
        <v>0</v>
      </c>
      <c r="M2504" s="9">
        <v>188</v>
      </c>
      <c r="N2504" s="9">
        <v>191</v>
      </c>
      <c r="O2504" s="9">
        <v>106</v>
      </c>
      <c r="P2504" s="9">
        <v>37.380000000000003</v>
      </c>
      <c r="Q2504" s="9">
        <v>82</v>
      </c>
      <c r="R2504" s="9">
        <v>84</v>
      </c>
    </row>
    <row r="2505" spans="1:18" x14ac:dyDescent="0.2">
      <c r="A2505" s="9">
        <v>0</v>
      </c>
      <c r="B2505" s="9">
        <v>1</v>
      </c>
      <c r="C2505" s="9">
        <v>44</v>
      </c>
      <c r="D2505" s="9">
        <v>0</v>
      </c>
      <c r="E2505" s="9">
        <v>1</v>
      </c>
      <c r="F2505" s="9">
        <v>0</v>
      </c>
      <c r="G2505" s="9">
        <v>1</v>
      </c>
      <c r="H2505" s="9">
        <v>30</v>
      </c>
      <c r="I2505" s="9">
        <v>0</v>
      </c>
      <c r="J2505" s="9">
        <v>0</v>
      </c>
      <c r="K2505" s="9">
        <v>0</v>
      </c>
      <c r="L2505" s="9">
        <v>0</v>
      </c>
      <c r="M2505" s="9">
        <v>240</v>
      </c>
      <c r="N2505" s="9">
        <v>134</v>
      </c>
      <c r="O2505" s="9">
        <v>88</v>
      </c>
      <c r="P2505" s="9">
        <v>31.62</v>
      </c>
      <c r="Q2505" s="9">
        <v>70</v>
      </c>
      <c r="R2505" s="9">
        <v>61</v>
      </c>
    </row>
    <row r="2506" spans="1:18" x14ac:dyDescent="0.2">
      <c r="A2506" s="9">
        <v>0</v>
      </c>
      <c r="B2506" s="9">
        <v>1</v>
      </c>
      <c r="C2506" s="9">
        <v>53</v>
      </c>
      <c r="D2506" s="9">
        <v>0</v>
      </c>
      <c r="E2506" s="9">
        <v>0</v>
      </c>
      <c r="F2506" s="9">
        <v>0</v>
      </c>
      <c r="G2506" s="9">
        <v>0</v>
      </c>
      <c r="H2506" s="9">
        <v>0</v>
      </c>
      <c r="I2506" s="9">
        <v>0</v>
      </c>
      <c r="J2506" s="9">
        <v>0</v>
      </c>
      <c r="K2506" s="9">
        <v>0</v>
      </c>
      <c r="L2506" s="9">
        <v>0</v>
      </c>
      <c r="M2506" s="9">
        <v>241</v>
      </c>
      <c r="N2506" s="9">
        <v>113</v>
      </c>
      <c r="O2506" s="9">
        <v>84</v>
      </c>
      <c r="P2506" s="9">
        <v>28.27</v>
      </c>
      <c r="Q2506" s="9">
        <v>62</v>
      </c>
      <c r="R2506" s="9">
        <v>73</v>
      </c>
    </row>
    <row r="2507" spans="1:18" x14ac:dyDescent="0.2">
      <c r="A2507" s="9">
        <v>0</v>
      </c>
      <c r="B2507" s="9">
        <v>0</v>
      </c>
      <c r="C2507" s="9">
        <v>43</v>
      </c>
      <c r="D2507" s="9">
        <v>0</v>
      </c>
      <c r="E2507" s="9">
        <v>1</v>
      </c>
      <c r="F2507" s="9">
        <v>0</v>
      </c>
      <c r="G2507" s="9">
        <v>0</v>
      </c>
      <c r="H2507" s="9">
        <v>0</v>
      </c>
      <c r="I2507" s="9">
        <v>0</v>
      </c>
      <c r="J2507" s="9">
        <v>0</v>
      </c>
      <c r="K2507" s="9">
        <v>0</v>
      </c>
      <c r="L2507" s="9">
        <v>0</v>
      </c>
      <c r="M2507" s="9">
        <v>308</v>
      </c>
      <c r="N2507" s="9">
        <v>110</v>
      </c>
      <c r="O2507" s="9">
        <v>70</v>
      </c>
      <c r="P2507" s="9">
        <v>24.83</v>
      </c>
      <c r="Q2507" s="9">
        <v>55</v>
      </c>
      <c r="R2507" s="9">
        <v>83</v>
      </c>
    </row>
    <row r="2508" spans="1:18" x14ac:dyDescent="0.2">
      <c r="A2508" s="9">
        <v>0</v>
      </c>
      <c r="B2508" s="9">
        <v>0</v>
      </c>
      <c r="C2508" s="9">
        <v>53</v>
      </c>
      <c r="D2508" s="9">
        <v>0</v>
      </c>
      <c r="E2508" s="9">
        <v>1</v>
      </c>
      <c r="F2508" s="9">
        <v>0</v>
      </c>
      <c r="G2508" s="9">
        <v>0</v>
      </c>
      <c r="H2508" s="9">
        <v>0</v>
      </c>
      <c r="I2508" s="9">
        <v>0</v>
      </c>
      <c r="J2508" s="9">
        <v>0</v>
      </c>
      <c r="K2508" s="9">
        <v>0</v>
      </c>
      <c r="L2508" s="9">
        <v>0</v>
      </c>
      <c r="M2508" s="9">
        <v>213</v>
      </c>
      <c r="N2508" s="9">
        <v>133</v>
      </c>
      <c r="O2508" s="9">
        <v>89</v>
      </c>
      <c r="P2508" s="9">
        <v>17.89</v>
      </c>
      <c r="Q2508" s="9">
        <v>75</v>
      </c>
      <c r="R2508" s="9">
        <v>73</v>
      </c>
    </row>
    <row r="2509" spans="1:18" x14ac:dyDescent="0.2">
      <c r="A2509" s="9">
        <v>1</v>
      </c>
      <c r="B2509" s="9">
        <v>0</v>
      </c>
      <c r="C2509" s="9">
        <v>60</v>
      </c>
      <c r="D2509" s="9">
        <v>0</v>
      </c>
      <c r="E2509" s="9">
        <v>0</v>
      </c>
      <c r="F2509" s="9">
        <v>1</v>
      </c>
      <c r="G2509" s="9">
        <v>0</v>
      </c>
      <c r="H2509" s="9">
        <v>0</v>
      </c>
      <c r="I2509" s="9">
        <v>0</v>
      </c>
      <c r="J2509" s="9">
        <v>0</v>
      </c>
      <c r="K2509" s="9">
        <v>1</v>
      </c>
      <c r="L2509" s="9">
        <v>0</v>
      </c>
      <c r="M2509" s="9">
        <v>232</v>
      </c>
      <c r="N2509" s="9">
        <v>152.5</v>
      </c>
      <c r="O2509" s="9">
        <v>85</v>
      </c>
      <c r="P2509" s="9">
        <v>23.03</v>
      </c>
      <c r="Q2509" s="9">
        <v>85</v>
      </c>
      <c r="R2509" s="9">
        <v>123</v>
      </c>
    </row>
    <row r="2510" spans="1:18" x14ac:dyDescent="0.2">
      <c r="A2510" s="9">
        <v>1</v>
      </c>
      <c r="B2510" s="9">
        <v>0</v>
      </c>
      <c r="C2510" s="9">
        <v>48</v>
      </c>
      <c r="D2510" s="9">
        <v>0</v>
      </c>
      <c r="E2510" s="9">
        <v>1</v>
      </c>
      <c r="F2510" s="9">
        <v>0</v>
      </c>
      <c r="G2510" s="9">
        <v>1</v>
      </c>
      <c r="H2510" s="9">
        <v>20</v>
      </c>
      <c r="I2510" s="9">
        <v>0</v>
      </c>
      <c r="J2510" s="9">
        <v>0</v>
      </c>
      <c r="K2510" s="9">
        <v>0</v>
      </c>
      <c r="L2510" s="9">
        <v>0</v>
      </c>
      <c r="M2510" s="9">
        <v>211</v>
      </c>
      <c r="N2510" s="9">
        <v>130</v>
      </c>
      <c r="O2510" s="9">
        <v>73</v>
      </c>
      <c r="P2510" s="9">
        <v>19.72</v>
      </c>
      <c r="Q2510" s="9">
        <v>82</v>
      </c>
      <c r="R2510" s="9">
        <v>78</v>
      </c>
    </row>
    <row r="2511" spans="1:18" x14ac:dyDescent="0.2">
      <c r="A2511" s="9">
        <v>0</v>
      </c>
      <c r="B2511" s="9">
        <v>0</v>
      </c>
      <c r="C2511" s="9">
        <v>48</v>
      </c>
      <c r="D2511" s="9">
        <v>1</v>
      </c>
      <c r="E2511" s="9">
        <v>0</v>
      </c>
      <c r="F2511" s="9">
        <v>0</v>
      </c>
      <c r="G2511" s="9">
        <v>0</v>
      </c>
      <c r="H2511" s="9">
        <v>0</v>
      </c>
      <c r="I2511" s="9">
        <v>0</v>
      </c>
      <c r="J2511" s="9">
        <v>0</v>
      </c>
      <c r="K2511" s="9">
        <v>0</v>
      </c>
      <c r="L2511" s="9">
        <v>0</v>
      </c>
      <c r="M2511" s="9">
        <v>225</v>
      </c>
      <c r="N2511" s="9">
        <v>132</v>
      </c>
      <c r="O2511" s="9">
        <v>80</v>
      </c>
      <c r="P2511" s="9">
        <v>21.35</v>
      </c>
      <c r="Q2511" s="9">
        <v>60</v>
      </c>
      <c r="R2511" s="9">
        <v>74</v>
      </c>
    </row>
    <row r="2512" spans="1:18" x14ac:dyDescent="0.2">
      <c r="A2512" s="9">
        <v>0</v>
      </c>
      <c r="B2512" s="9">
        <v>0</v>
      </c>
      <c r="C2512" s="9">
        <v>50</v>
      </c>
      <c r="D2512" s="9">
        <v>1</v>
      </c>
      <c r="E2512" s="9">
        <v>0</v>
      </c>
      <c r="F2512" s="9">
        <v>0</v>
      </c>
      <c r="G2512" s="9">
        <v>0</v>
      </c>
      <c r="H2512" s="9">
        <v>0</v>
      </c>
      <c r="I2512" s="9">
        <v>0</v>
      </c>
      <c r="J2512" s="9">
        <v>0</v>
      </c>
      <c r="K2512" s="9">
        <v>1</v>
      </c>
      <c r="L2512" s="9">
        <v>0</v>
      </c>
      <c r="M2512" s="9">
        <v>312</v>
      </c>
      <c r="N2512" s="9">
        <v>165</v>
      </c>
      <c r="O2512" s="9">
        <v>90</v>
      </c>
      <c r="P2512" s="9">
        <v>30.47</v>
      </c>
      <c r="Q2512" s="9">
        <v>72</v>
      </c>
      <c r="R2512" s="9">
        <v>83</v>
      </c>
    </row>
    <row r="2513" spans="1:18" x14ac:dyDescent="0.2">
      <c r="A2513" s="9">
        <v>0</v>
      </c>
      <c r="B2513" s="9">
        <v>0</v>
      </c>
      <c r="C2513" s="9">
        <v>45</v>
      </c>
      <c r="D2513" s="9">
        <v>0</v>
      </c>
      <c r="E2513" s="9">
        <v>1</v>
      </c>
      <c r="F2513" s="9">
        <v>0</v>
      </c>
      <c r="G2513" s="9">
        <v>1</v>
      </c>
      <c r="H2513" s="9">
        <v>20</v>
      </c>
      <c r="I2513" s="9">
        <v>0</v>
      </c>
      <c r="J2513" s="9">
        <v>0</v>
      </c>
      <c r="K2513" s="9">
        <v>0</v>
      </c>
      <c r="L2513" s="9">
        <v>0</v>
      </c>
      <c r="M2513" s="9">
        <v>280</v>
      </c>
      <c r="N2513" s="9">
        <v>116</v>
      </c>
      <c r="O2513" s="9">
        <v>69</v>
      </c>
      <c r="P2513" s="9">
        <v>26.45</v>
      </c>
      <c r="Q2513" s="9">
        <v>99</v>
      </c>
      <c r="R2513" s="9">
        <v>92</v>
      </c>
    </row>
    <row r="2514" spans="1:18" x14ac:dyDescent="0.2">
      <c r="A2514" s="9">
        <v>0</v>
      </c>
      <c r="B2514" s="9">
        <v>0</v>
      </c>
      <c r="C2514" s="9">
        <v>56</v>
      </c>
      <c r="D2514" s="9">
        <v>0</v>
      </c>
      <c r="E2514" s="9">
        <v>1</v>
      </c>
      <c r="F2514" s="9">
        <v>0</v>
      </c>
      <c r="G2514" s="9">
        <v>1</v>
      </c>
      <c r="H2514" s="9">
        <v>30</v>
      </c>
      <c r="I2514" s="9">
        <v>0</v>
      </c>
      <c r="J2514" s="9">
        <v>0</v>
      </c>
      <c r="K2514" s="9">
        <v>0</v>
      </c>
      <c r="L2514" s="9">
        <v>0</v>
      </c>
      <c r="M2514" s="9">
        <v>288</v>
      </c>
      <c r="N2514" s="9">
        <v>123</v>
      </c>
      <c r="O2514" s="9">
        <v>70</v>
      </c>
      <c r="P2514" s="9">
        <v>18.62</v>
      </c>
      <c r="Q2514" s="9">
        <v>72</v>
      </c>
      <c r="R2514" s="9">
        <v>96</v>
      </c>
    </row>
    <row r="2515" spans="1:18" x14ac:dyDescent="0.2">
      <c r="A2515" s="9">
        <v>0</v>
      </c>
      <c r="B2515" s="9">
        <v>1</v>
      </c>
      <c r="C2515" s="9">
        <v>61</v>
      </c>
      <c r="D2515" s="9">
        <v>1</v>
      </c>
      <c r="E2515" s="9">
        <v>0</v>
      </c>
      <c r="F2515" s="9">
        <v>0</v>
      </c>
      <c r="G2515" s="9">
        <v>1</v>
      </c>
      <c r="H2515" s="9">
        <v>5</v>
      </c>
      <c r="I2515" s="9">
        <v>0</v>
      </c>
      <c r="J2515" s="9">
        <v>0</v>
      </c>
      <c r="K2515" s="9">
        <v>0</v>
      </c>
      <c r="L2515" s="9">
        <v>0</v>
      </c>
      <c r="M2515" s="9">
        <v>222</v>
      </c>
      <c r="N2515" s="9">
        <v>139</v>
      </c>
      <c r="O2515" s="9">
        <v>67</v>
      </c>
      <c r="P2515" s="9">
        <v>22.01</v>
      </c>
      <c r="Q2515" s="9">
        <v>92</v>
      </c>
      <c r="R2515" s="9">
        <v>72</v>
      </c>
    </row>
    <row r="2516" spans="1:18" x14ac:dyDescent="0.2">
      <c r="A2516" s="9">
        <v>0</v>
      </c>
      <c r="B2516" s="9">
        <v>1</v>
      </c>
      <c r="C2516" s="9">
        <v>44</v>
      </c>
      <c r="D2516" s="9">
        <v>0</v>
      </c>
      <c r="E2516" s="9">
        <v>1</v>
      </c>
      <c r="F2516" s="9">
        <v>0</v>
      </c>
      <c r="G2516" s="9">
        <v>0</v>
      </c>
      <c r="H2516" s="9">
        <v>0</v>
      </c>
      <c r="I2516" s="9">
        <v>0</v>
      </c>
      <c r="J2516" s="9">
        <v>0</v>
      </c>
      <c r="K2516" s="9">
        <v>0</v>
      </c>
      <c r="L2516" s="9">
        <v>0</v>
      </c>
      <c r="M2516" s="9">
        <v>267</v>
      </c>
      <c r="N2516" s="9">
        <v>131</v>
      </c>
      <c r="O2516" s="9">
        <v>79</v>
      </c>
      <c r="P2516" s="9">
        <v>30.32</v>
      </c>
      <c r="Q2516" s="9">
        <v>70</v>
      </c>
      <c r="R2516" s="9">
        <v>79</v>
      </c>
    </row>
    <row r="2517" spans="1:18" x14ac:dyDescent="0.2">
      <c r="A2517" s="9">
        <v>1</v>
      </c>
      <c r="B2517" s="9">
        <v>0</v>
      </c>
      <c r="C2517" s="9">
        <v>43</v>
      </c>
      <c r="D2517" s="9">
        <v>0</v>
      </c>
      <c r="E2517" s="9">
        <v>1</v>
      </c>
      <c r="F2517" s="9">
        <v>0</v>
      </c>
      <c r="G2517" s="9">
        <v>0</v>
      </c>
      <c r="H2517" s="9">
        <v>0</v>
      </c>
      <c r="I2517" s="9">
        <v>0</v>
      </c>
      <c r="J2517" s="9">
        <v>0</v>
      </c>
      <c r="K2517" s="9">
        <v>0</v>
      </c>
      <c r="L2517" s="9">
        <v>0</v>
      </c>
      <c r="M2517" s="9">
        <v>202</v>
      </c>
      <c r="N2517" s="9">
        <v>121.5</v>
      </c>
      <c r="O2517" s="9">
        <v>86.5</v>
      </c>
      <c r="P2517" s="9">
        <v>20.82</v>
      </c>
      <c r="Q2517" s="9">
        <v>92</v>
      </c>
      <c r="R2517" s="9">
        <v>77</v>
      </c>
    </row>
    <row r="2518" spans="1:18" x14ac:dyDescent="0.2">
      <c r="A2518" s="9">
        <v>1</v>
      </c>
      <c r="B2518" s="9">
        <v>0</v>
      </c>
      <c r="C2518" s="9">
        <v>59</v>
      </c>
      <c r="D2518" s="9">
        <v>0</v>
      </c>
      <c r="E2518" s="9">
        <v>1</v>
      </c>
      <c r="F2518" s="9">
        <v>0</v>
      </c>
      <c r="G2518" s="9">
        <v>1</v>
      </c>
      <c r="H2518" s="9">
        <v>35</v>
      </c>
      <c r="I2518" s="9">
        <v>0</v>
      </c>
      <c r="J2518" s="9">
        <v>0</v>
      </c>
      <c r="K2518" s="9">
        <v>1</v>
      </c>
      <c r="L2518" s="9">
        <v>0</v>
      </c>
      <c r="M2518" s="9">
        <v>345</v>
      </c>
      <c r="N2518" s="9">
        <v>182.5</v>
      </c>
      <c r="O2518" s="9">
        <v>103</v>
      </c>
      <c r="P2518" s="9">
        <v>31.52</v>
      </c>
      <c r="Q2518" s="9">
        <v>83</v>
      </c>
      <c r="R2518" s="9">
        <v>76</v>
      </c>
    </row>
    <row r="2519" spans="1:18" x14ac:dyDescent="0.2">
      <c r="A2519" s="9">
        <v>0</v>
      </c>
      <c r="B2519" s="9">
        <v>0</v>
      </c>
      <c r="C2519" s="9">
        <v>41</v>
      </c>
      <c r="D2519" s="9">
        <v>1</v>
      </c>
      <c r="E2519" s="9">
        <v>0</v>
      </c>
      <c r="F2519" s="9">
        <v>0</v>
      </c>
      <c r="G2519" s="9">
        <v>0</v>
      </c>
      <c r="H2519" s="9">
        <v>0</v>
      </c>
      <c r="I2519" s="9">
        <v>0</v>
      </c>
      <c r="J2519" s="9">
        <v>0</v>
      </c>
      <c r="K2519" s="9">
        <v>0</v>
      </c>
      <c r="L2519" s="9">
        <v>0</v>
      </c>
      <c r="M2519" s="9">
        <v>295</v>
      </c>
      <c r="N2519" s="9">
        <v>118</v>
      </c>
      <c r="O2519" s="9">
        <v>83</v>
      </c>
      <c r="P2519" s="9">
        <v>29.01</v>
      </c>
      <c r="Q2519" s="9">
        <v>75</v>
      </c>
      <c r="R2519" s="9">
        <v>75</v>
      </c>
    </row>
    <row r="2520" spans="1:18" x14ac:dyDescent="0.2">
      <c r="A2520" s="9">
        <v>0</v>
      </c>
      <c r="B2520" s="9">
        <v>0</v>
      </c>
      <c r="C2520" s="9">
        <v>42</v>
      </c>
      <c r="D2520" s="9">
        <v>0</v>
      </c>
      <c r="E2520" s="9">
        <v>1</v>
      </c>
      <c r="F2520" s="9">
        <v>0</v>
      </c>
      <c r="G2520" s="9">
        <v>1</v>
      </c>
      <c r="H2520" s="9">
        <v>10</v>
      </c>
      <c r="I2520" s="9">
        <v>0</v>
      </c>
      <c r="J2520" s="9">
        <v>0</v>
      </c>
      <c r="K2520" s="9">
        <v>0</v>
      </c>
      <c r="L2520" s="9">
        <v>0</v>
      </c>
      <c r="M2520" s="9">
        <v>173</v>
      </c>
      <c r="N2520" s="9">
        <v>105</v>
      </c>
      <c r="O2520" s="9">
        <v>70</v>
      </c>
      <c r="P2520" s="9">
        <v>21.98</v>
      </c>
      <c r="Q2520" s="9">
        <v>60</v>
      </c>
      <c r="R2520" s="9">
        <v>79</v>
      </c>
    </row>
    <row r="2521" spans="1:18" x14ac:dyDescent="0.2">
      <c r="A2521" s="9">
        <v>1</v>
      </c>
      <c r="B2521" s="9">
        <v>1</v>
      </c>
      <c r="C2521" s="9">
        <v>61</v>
      </c>
      <c r="D2521" s="9">
        <v>1</v>
      </c>
      <c r="E2521" s="9">
        <v>0</v>
      </c>
      <c r="F2521" s="9">
        <v>0</v>
      </c>
      <c r="G2521" s="9">
        <v>1</v>
      </c>
      <c r="H2521" s="9">
        <v>20</v>
      </c>
      <c r="I2521" s="9">
        <v>0</v>
      </c>
      <c r="J2521" s="9">
        <v>0</v>
      </c>
      <c r="K2521" s="9">
        <v>0</v>
      </c>
      <c r="L2521" s="9">
        <v>0</v>
      </c>
      <c r="M2521" s="9">
        <v>215</v>
      </c>
      <c r="N2521" s="9">
        <v>114</v>
      </c>
      <c r="O2521" s="9">
        <v>72.5</v>
      </c>
      <c r="P2521" s="9">
        <v>25.86</v>
      </c>
      <c r="Q2521" s="9">
        <v>65</v>
      </c>
      <c r="R2521" s="9">
        <v>61</v>
      </c>
    </row>
    <row r="2522" spans="1:18" x14ac:dyDescent="0.2">
      <c r="A2522" s="9">
        <v>0</v>
      </c>
      <c r="B2522" s="9">
        <v>1</v>
      </c>
      <c r="C2522" s="9">
        <v>61</v>
      </c>
      <c r="D2522" s="9">
        <v>1</v>
      </c>
      <c r="E2522" s="9">
        <v>0</v>
      </c>
      <c r="F2522" s="9">
        <v>0</v>
      </c>
      <c r="G2522" s="9">
        <v>0</v>
      </c>
      <c r="H2522" s="9">
        <v>0</v>
      </c>
      <c r="I2522" s="9">
        <v>0</v>
      </c>
      <c r="J2522" s="9">
        <v>0</v>
      </c>
      <c r="K2522" s="9">
        <v>0</v>
      </c>
      <c r="L2522" s="9">
        <v>0</v>
      </c>
      <c r="M2522" s="9">
        <v>193</v>
      </c>
      <c r="N2522" s="9">
        <v>108.5</v>
      </c>
      <c r="O2522" s="9">
        <v>71</v>
      </c>
      <c r="P2522" s="9">
        <v>31.31</v>
      </c>
      <c r="Q2522" s="9">
        <v>60</v>
      </c>
      <c r="R2522" s="9">
        <v>78</v>
      </c>
    </row>
    <row r="2523" spans="1:18" x14ac:dyDescent="0.2">
      <c r="A2523" s="9">
        <v>0</v>
      </c>
      <c r="B2523" s="9">
        <v>0</v>
      </c>
      <c r="C2523" s="9">
        <v>43</v>
      </c>
      <c r="D2523" s="9">
        <v>1</v>
      </c>
      <c r="E2523" s="9">
        <v>0</v>
      </c>
      <c r="F2523" s="9">
        <v>0</v>
      </c>
      <c r="G2523" s="9">
        <v>0</v>
      </c>
      <c r="H2523" s="9">
        <v>0</v>
      </c>
      <c r="I2523" s="9">
        <v>0</v>
      </c>
      <c r="J2523" s="9">
        <v>0</v>
      </c>
      <c r="K2523" s="9">
        <v>0</v>
      </c>
      <c r="L2523" s="9">
        <v>0</v>
      </c>
      <c r="M2523" s="9">
        <v>260</v>
      </c>
      <c r="N2523" s="9">
        <v>127</v>
      </c>
      <c r="O2523" s="9">
        <v>79.5</v>
      </c>
      <c r="P2523" s="9">
        <v>26.01</v>
      </c>
      <c r="Q2523" s="9">
        <v>63</v>
      </c>
      <c r="R2523" s="9">
        <v>77</v>
      </c>
    </row>
    <row r="2524" spans="1:18" x14ac:dyDescent="0.2">
      <c r="A2524" s="9">
        <v>0</v>
      </c>
      <c r="B2524" s="9">
        <v>0</v>
      </c>
      <c r="C2524" s="9">
        <v>53</v>
      </c>
      <c r="D2524" s="9">
        <v>1</v>
      </c>
      <c r="E2524" s="9">
        <v>0</v>
      </c>
      <c r="F2524" s="9">
        <v>0</v>
      </c>
      <c r="G2524" s="9">
        <v>0</v>
      </c>
      <c r="H2524" s="9">
        <v>0</v>
      </c>
      <c r="I2524" s="9">
        <v>0</v>
      </c>
      <c r="J2524" s="9">
        <v>0</v>
      </c>
      <c r="K2524" s="9">
        <v>1</v>
      </c>
      <c r="L2524" s="9">
        <v>0</v>
      </c>
      <c r="M2524" s="9">
        <v>342</v>
      </c>
      <c r="N2524" s="9">
        <v>144</v>
      </c>
      <c r="O2524" s="9">
        <v>96</v>
      </c>
      <c r="P2524" s="9">
        <v>32.6</v>
      </c>
      <c r="Q2524" s="9">
        <v>75</v>
      </c>
      <c r="R2524" s="9">
        <v>78</v>
      </c>
    </row>
    <row r="2525" spans="1:18" x14ac:dyDescent="0.2">
      <c r="A2525" s="9">
        <v>0</v>
      </c>
      <c r="B2525" s="9">
        <v>0</v>
      </c>
      <c r="C2525" s="9">
        <v>47</v>
      </c>
      <c r="D2525" s="9">
        <v>0</v>
      </c>
      <c r="E2525" s="9">
        <v>0</v>
      </c>
      <c r="F2525" s="9">
        <v>0</v>
      </c>
      <c r="G2525" s="9">
        <v>1</v>
      </c>
      <c r="H2525" s="9">
        <v>4</v>
      </c>
      <c r="I2525" s="9">
        <v>0</v>
      </c>
      <c r="J2525" s="9">
        <v>0</v>
      </c>
      <c r="K2525" s="9">
        <v>0</v>
      </c>
      <c r="L2525" s="9">
        <v>0</v>
      </c>
      <c r="M2525" s="9">
        <v>243</v>
      </c>
      <c r="N2525" s="9">
        <v>121</v>
      </c>
      <c r="O2525" s="9">
        <v>61</v>
      </c>
      <c r="P2525" s="9">
        <v>20.32</v>
      </c>
      <c r="Q2525" s="9">
        <v>84</v>
      </c>
      <c r="R2525" s="9">
        <v>110</v>
      </c>
    </row>
    <row r="2526" spans="1:18" x14ac:dyDescent="0.2">
      <c r="A2526" s="9">
        <v>0</v>
      </c>
      <c r="B2526" s="9">
        <v>1</v>
      </c>
      <c r="C2526" s="9">
        <v>55</v>
      </c>
      <c r="D2526" s="9">
        <v>1</v>
      </c>
      <c r="E2526" s="9">
        <v>0</v>
      </c>
      <c r="F2526" s="9">
        <v>0</v>
      </c>
      <c r="G2526" s="9">
        <v>0</v>
      </c>
      <c r="H2526" s="9">
        <v>0</v>
      </c>
      <c r="I2526" s="9">
        <v>0</v>
      </c>
      <c r="J2526" s="9">
        <v>0</v>
      </c>
      <c r="K2526" s="9">
        <v>1</v>
      </c>
      <c r="L2526" s="9">
        <v>0</v>
      </c>
      <c r="M2526" s="9">
        <v>246</v>
      </c>
      <c r="N2526" s="9">
        <v>147</v>
      </c>
      <c r="O2526" s="9">
        <v>86.5</v>
      </c>
      <c r="P2526" s="9">
        <v>24.8</v>
      </c>
      <c r="Q2526" s="9">
        <v>75</v>
      </c>
      <c r="R2526" s="9">
        <v>76</v>
      </c>
    </row>
    <row r="2527" spans="1:18" x14ac:dyDescent="0.2">
      <c r="A2527" s="9">
        <v>0</v>
      </c>
      <c r="B2527" s="9">
        <v>1</v>
      </c>
      <c r="C2527" s="9">
        <v>38</v>
      </c>
      <c r="D2527" s="9">
        <v>1</v>
      </c>
      <c r="E2527" s="9">
        <v>0</v>
      </c>
      <c r="F2527" s="9">
        <v>0</v>
      </c>
      <c r="G2527" s="9">
        <v>0</v>
      </c>
      <c r="H2527" s="9">
        <v>0</v>
      </c>
      <c r="I2527" s="9">
        <v>0</v>
      </c>
      <c r="J2527" s="9">
        <v>0</v>
      </c>
      <c r="K2527" s="9">
        <v>0</v>
      </c>
      <c r="L2527" s="9">
        <v>0</v>
      </c>
      <c r="M2527" s="9">
        <v>205</v>
      </c>
      <c r="N2527" s="9">
        <v>125</v>
      </c>
      <c r="O2527" s="9">
        <v>85</v>
      </c>
      <c r="P2527" s="9">
        <v>28.03</v>
      </c>
      <c r="Q2527" s="9">
        <v>60</v>
      </c>
      <c r="R2527" s="9">
        <v>84</v>
      </c>
    </row>
    <row r="2528" spans="1:18" x14ac:dyDescent="0.2">
      <c r="A2528" s="9">
        <v>0</v>
      </c>
      <c r="B2528" s="9">
        <v>1</v>
      </c>
      <c r="C2528" s="9">
        <v>46</v>
      </c>
      <c r="D2528" s="9">
        <v>1</v>
      </c>
      <c r="E2528" s="9">
        <v>0</v>
      </c>
      <c r="F2528" s="9">
        <v>0</v>
      </c>
      <c r="G2528" s="9">
        <v>1</v>
      </c>
      <c r="H2528" s="9">
        <v>20</v>
      </c>
      <c r="I2528" s="9">
        <v>0</v>
      </c>
      <c r="J2528" s="9">
        <v>0</v>
      </c>
      <c r="K2528" s="9">
        <v>0</v>
      </c>
      <c r="L2528" s="9">
        <v>0</v>
      </c>
      <c r="M2528" s="9">
        <v>219</v>
      </c>
      <c r="N2528" s="9">
        <v>118</v>
      </c>
      <c r="O2528" s="9">
        <v>79</v>
      </c>
      <c r="P2528" s="9">
        <v>24.17</v>
      </c>
      <c r="Q2528" s="9">
        <v>70</v>
      </c>
      <c r="R2528" s="9">
        <v>90</v>
      </c>
    </row>
    <row r="2529" spans="1:18" x14ac:dyDescent="0.2">
      <c r="A2529" s="9">
        <v>0</v>
      </c>
      <c r="B2529" s="9">
        <v>0</v>
      </c>
      <c r="C2529" s="9">
        <v>64</v>
      </c>
      <c r="D2529" s="9">
        <v>1</v>
      </c>
      <c r="E2529" s="9">
        <v>0</v>
      </c>
      <c r="F2529" s="9">
        <v>0</v>
      </c>
      <c r="G2529" s="9">
        <v>0</v>
      </c>
      <c r="H2529" s="9">
        <v>0</v>
      </c>
      <c r="I2529" s="9">
        <v>0</v>
      </c>
      <c r="J2529" s="9">
        <v>0</v>
      </c>
      <c r="K2529" s="9">
        <v>1</v>
      </c>
      <c r="L2529" s="9">
        <v>0</v>
      </c>
      <c r="M2529" s="9">
        <v>262</v>
      </c>
      <c r="N2529" s="9">
        <v>160</v>
      </c>
      <c r="O2529" s="9">
        <v>82</v>
      </c>
      <c r="P2529" s="9">
        <v>21.11</v>
      </c>
      <c r="Q2529" s="9">
        <v>108</v>
      </c>
      <c r="R2529" s="9">
        <v>90</v>
      </c>
    </row>
    <row r="2530" spans="1:18" x14ac:dyDescent="0.2">
      <c r="A2530" s="9">
        <v>0</v>
      </c>
      <c r="B2530" s="9">
        <v>0</v>
      </c>
      <c r="C2530" s="9">
        <v>40</v>
      </c>
      <c r="D2530" s="9">
        <v>1</v>
      </c>
      <c r="E2530" s="9">
        <v>0</v>
      </c>
      <c r="F2530" s="9">
        <v>0</v>
      </c>
      <c r="G2530" s="9">
        <v>1</v>
      </c>
      <c r="H2530" s="9">
        <v>5</v>
      </c>
      <c r="I2530" s="9">
        <v>0</v>
      </c>
      <c r="J2530" s="9">
        <v>0</v>
      </c>
      <c r="K2530" s="9">
        <v>0</v>
      </c>
      <c r="L2530" s="9">
        <v>0</v>
      </c>
      <c r="M2530" s="9">
        <v>155</v>
      </c>
      <c r="N2530" s="9">
        <v>120</v>
      </c>
      <c r="O2530" s="9">
        <v>73.5</v>
      </c>
      <c r="P2530" s="9">
        <v>21.32</v>
      </c>
      <c r="Q2530" s="9">
        <v>65</v>
      </c>
      <c r="R2530" s="9">
        <v>78</v>
      </c>
    </row>
    <row r="2531" spans="1:18" x14ac:dyDescent="0.2">
      <c r="A2531" s="9">
        <v>0</v>
      </c>
      <c r="B2531" s="9">
        <v>0</v>
      </c>
      <c r="C2531" s="9">
        <v>60</v>
      </c>
      <c r="D2531" s="9">
        <v>0</v>
      </c>
      <c r="E2531" s="9">
        <v>1</v>
      </c>
      <c r="F2531" s="9">
        <v>0</v>
      </c>
      <c r="G2531" s="9">
        <v>0</v>
      </c>
      <c r="H2531" s="9">
        <v>0</v>
      </c>
      <c r="I2531" s="9">
        <v>0</v>
      </c>
      <c r="J2531" s="9">
        <v>0</v>
      </c>
      <c r="K2531" s="9">
        <v>0</v>
      </c>
      <c r="L2531" s="9">
        <v>0</v>
      </c>
      <c r="M2531" s="9">
        <v>254</v>
      </c>
      <c r="N2531" s="9">
        <v>114</v>
      </c>
      <c r="O2531" s="9">
        <v>78</v>
      </c>
      <c r="P2531" s="9">
        <v>33.880000000000003</v>
      </c>
      <c r="Q2531" s="9">
        <v>94</v>
      </c>
      <c r="R2531" s="9">
        <v>84</v>
      </c>
    </row>
    <row r="2532" spans="1:18" x14ac:dyDescent="0.2">
      <c r="A2532" s="9">
        <v>0</v>
      </c>
      <c r="B2532" s="9">
        <v>0</v>
      </c>
      <c r="C2532" s="9">
        <v>64</v>
      </c>
      <c r="D2532" s="9">
        <v>1</v>
      </c>
      <c r="E2532" s="9">
        <v>0</v>
      </c>
      <c r="F2532" s="9">
        <v>0</v>
      </c>
      <c r="G2532" s="9">
        <v>0</v>
      </c>
      <c r="H2532" s="9">
        <v>0</v>
      </c>
      <c r="I2532" s="9">
        <v>0</v>
      </c>
      <c r="J2532" s="9">
        <v>0</v>
      </c>
      <c r="K2532" s="9">
        <v>1</v>
      </c>
      <c r="L2532" s="9">
        <v>0</v>
      </c>
      <c r="M2532" s="9">
        <v>255</v>
      </c>
      <c r="N2532" s="9">
        <v>147.5</v>
      </c>
      <c r="O2532" s="9">
        <v>93</v>
      </c>
      <c r="P2532" s="9">
        <v>25.16</v>
      </c>
      <c r="Q2532" s="9">
        <v>95</v>
      </c>
      <c r="R2532" s="9">
        <v>84</v>
      </c>
    </row>
    <row r="2533" spans="1:18" x14ac:dyDescent="0.2">
      <c r="A2533" s="9">
        <v>0</v>
      </c>
      <c r="B2533" s="9">
        <v>1</v>
      </c>
      <c r="C2533" s="9">
        <v>45</v>
      </c>
      <c r="D2533" s="9">
        <v>0</v>
      </c>
      <c r="E2533" s="9">
        <v>1</v>
      </c>
      <c r="F2533" s="9">
        <v>0</v>
      </c>
      <c r="G2533" s="9">
        <v>0</v>
      </c>
      <c r="H2533" s="9">
        <v>0</v>
      </c>
      <c r="I2533" s="9">
        <v>0</v>
      </c>
      <c r="J2533" s="9">
        <v>0</v>
      </c>
      <c r="K2533" s="9">
        <v>0</v>
      </c>
      <c r="L2533" s="9">
        <v>0</v>
      </c>
      <c r="M2533" s="9">
        <v>279</v>
      </c>
      <c r="N2533" s="9">
        <v>143.5</v>
      </c>
      <c r="O2533" s="9">
        <v>90</v>
      </c>
      <c r="P2533" s="9">
        <v>21.07</v>
      </c>
      <c r="Q2533" s="9">
        <v>90</v>
      </c>
      <c r="R2533" s="9">
        <v>87</v>
      </c>
    </row>
    <row r="2534" spans="1:18" x14ac:dyDescent="0.2">
      <c r="A2534" s="9">
        <v>0</v>
      </c>
      <c r="B2534" s="9">
        <v>1</v>
      </c>
      <c r="C2534" s="9">
        <v>47</v>
      </c>
      <c r="D2534" s="9">
        <v>0</v>
      </c>
      <c r="E2534" s="9">
        <v>1</v>
      </c>
      <c r="F2534" s="9">
        <v>0</v>
      </c>
      <c r="G2534" s="9">
        <v>1</v>
      </c>
      <c r="H2534" s="9">
        <v>20</v>
      </c>
      <c r="I2534" s="9">
        <v>0</v>
      </c>
      <c r="J2534" s="9">
        <v>0</v>
      </c>
      <c r="K2534" s="9">
        <v>0</v>
      </c>
      <c r="L2534" s="9">
        <v>0</v>
      </c>
      <c r="M2534" s="9">
        <v>210</v>
      </c>
      <c r="N2534" s="9">
        <v>131</v>
      </c>
      <c r="O2534" s="9">
        <v>74</v>
      </c>
      <c r="P2534" s="9">
        <v>18.88</v>
      </c>
      <c r="Q2534" s="9">
        <v>60</v>
      </c>
      <c r="R2534" s="9">
        <v>86</v>
      </c>
    </row>
    <row r="2535" spans="1:18" x14ac:dyDescent="0.2">
      <c r="A2535" s="9">
        <v>0</v>
      </c>
      <c r="B2535" s="9">
        <v>1</v>
      </c>
      <c r="C2535" s="9">
        <v>54</v>
      </c>
      <c r="D2535" s="9">
        <v>0</v>
      </c>
      <c r="E2535" s="9">
        <v>0</v>
      </c>
      <c r="F2535" s="9">
        <v>0</v>
      </c>
      <c r="G2535" s="9">
        <v>0</v>
      </c>
      <c r="H2535" s="9">
        <v>0</v>
      </c>
      <c r="I2535" s="9">
        <v>0</v>
      </c>
      <c r="J2535" s="9">
        <v>0</v>
      </c>
      <c r="K2535" s="9">
        <v>0</v>
      </c>
      <c r="L2535" s="9">
        <v>0</v>
      </c>
      <c r="M2535" s="9">
        <v>226</v>
      </c>
      <c r="N2535" s="9">
        <v>122.5</v>
      </c>
      <c r="O2535" s="9">
        <v>77.5</v>
      </c>
      <c r="P2535" s="9">
        <v>27.93</v>
      </c>
      <c r="Q2535" s="9">
        <v>92</v>
      </c>
      <c r="R2535" s="9">
        <v>71</v>
      </c>
    </row>
    <row r="2536" spans="1:18" x14ac:dyDescent="0.2">
      <c r="A2536" s="9">
        <v>0</v>
      </c>
      <c r="B2536" s="9">
        <v>0</v>
      </c>
      <c r="C2536" s="9">
        <v>42</v>
      </c>
      <c r="D2536" s="9">
        <v>1</v>
      </c>
      <c r="E2536" s="9">
        <v>0</v>
      </c>
      <c r="F2536" s="9">
        <v>0</v>
      </c>
      <c r="G2536" s="9">
        <v>1</v>
      </c>
      <c r="H2536" s="9">
        <v>20</v>
      </c>
      <c r="I2536" s="9">
        <v>0</v>
      </c>
      <c r="J2536" s="9">
        <v>0</v>
      </c>
      <c r="K2536" s="9">
        <v>0</v>
      </c>
      <c r="L2536" s="9">
        <v>0</v>
      </c>
      <c r="M2536" s="9">
        <v>171</v>
      </c>
      <c r="N2536" s="9">
        <v>111</v>
      </c>
      <c r="O2536" s="9">
        <v>81</v>
      </c>
      <c r="P2536" s="9">
        <v>29.47</v>
      </c>
      <c r="Q2536" s="9">
        <v>75</v>
      </c>
      <c r="R2536" s="9">
        <v>77</v>
      </c>
    </row>
    <row r="2537" spans="1:18" x14ac:dyDescent="0.2">
      <c r="A2537" s="9">
        <v>0</v>
      </c>
      <c r="B2537" s="9">
        <v>0</v>
      </c>
      <c r="C2537" s="9">
        <v>52</v>
      </c>
      <c r="D2537" s="9">
        <v>0</v>
      </c>
      <c r="E2537" s="9">
        <v>0</v>
      </c>
      <c r="F2537" s="9">
        <v>0</v>
      </c>
      <c r="G2537" s="9">
        <v>0</v>
      </c>
      <c r="H2537" s="9">
        <v>0</v>
      </c>
      <c r="I2537" s="9">
        <v>0</v>
      </c>
      <c r="J2537" s="9">
        <v>0</v>
      </c>
      <c r="K2537" s="9">
        <v>1</v>
      </c>
      <c r="L2537" s="9">
        <v>0</v>
      </c>
      <c r="M2537" s="9">
        <v>240</v>
      </c>
      <c r="N2537" s="9">
        <v>139</v>
      </c>
      <c r="O2537" s="9">
        <v>80</v>
      </c>
      <c r="P2537" s="9">
        <v>22</v>
      </c>
      <c r="Q2537" s="9">
        <v>68</v>
      </c>
      <c r="R2537" s="9">
        <v>78</v>
      </c>
    </row>
    <row r="2538" spans="1:18" x14ac:dyDescent="0.2">
      <c r="A2538" s="9">
        <v>0</v>
      </c>
      <c r="B2538" s="9">
        <v>1</v>
      </c>
      <c r="C2538" s="9">
        <v>46</v>
      </c>
      <c r="D2538" s="9">
        <v>1</v>
      </c>
      <c r="E2538" s="9">
        <v>0</v>
      </c>
      <c r="F2538" s="9">
        <v>0</v>
      </c>
      <c r="G2538" s="9">
        <v>0</v>
      </c>
      <c r="H2538" s="9">
        <v>0</v>
      </c>
      <c r="I2538" s="9">
        <v>0</v>
      </c>
      <c r="J2538" s="9">
        <v>0</v>
      </c>
      <c r="K2538" s="9">
        <v>0</v>
      </c>
      <c r="L2538" s="9">
        <v>0</v>
      </c>
      <c r="M2538" s="9">
        <v>220</v>
      </c>
      <c r="N2538" s="9">
        <v>119</v>
      </c>
      <c r="O2538" s="9">
        <v>80</v>
      </c>
      <c r="P2538" s="9">
        <v>25.86</v>
      </c>
      <c r="Q2538" s="9">
        <v>75</v>
      </c>
      <c r="R2538" s="9">
        <v>95</v>
      </c>
    </row>
    <row r="2539" spans="1:18" x14ac:dyDescent="0.2">
      <c r="A2539" s="9">
        <v>0</v>
      </c>
      <c r="B2539" s="9">
        <v>0</v>
      </c>
      <c r="C2539" s="9">
        <v>40</v>
      </c>
      <c r="D2539" s="9">
        <v>0</v>
      </c>
      <c r="E2539" s="9">
        <v>1</v>
      </c>
      <c r="F2539" s="9">
        <v>0</v>
      </c>
      <c r="G2539" s="9">
        <v>1</v>
      </c>
      <c r="H2539" s="9">
        <v>20</v>
      </c>
      <c r="I2539" s="9">
        <v>0</v>
      </c>
      <c r="J2539" s="9">
        <v>0</v>
      </c>
      <c r="K2539" s="9">
        <v>0</v>
      </c>
      <c r="L2539" s="9">
        <v>0</v>
      </c>
      <c r="M2539" s="9">
        <v>250</v>
      </c>
      <c r="N2539" s="9">
        <v>104</v>
      </c>
      <c r="O2539" s="9">
        <v>74</v>
      </c>
      <c r="P2539" s="9">
        <v>18.75</v>
      </c>
      <c r="Q2539" s="9">
        <v>90</v>
      </c>
      <c r="R2539" s="9">
        <v>78</v>
      </c>
    </row>
    <row r="2540" spans="1:18" x14ac:dyDescent="0.2">
      <c r="A2540" s="9">
        <v>0</v>
      </c>
      <c r="B2540" s="9">
        <v>1</v>
      </c>
      <c r="C2540" s="9">
        <v>44</v>
      </c>
      <c r="D2540" s="9">
        <v>0</v>
      </c>
      <c r="E2540" s="9">
        <v>1</v>
      </c>
      <c r="F2540" s="9">
        <v>0</v>
      </c>
      <c r="G2540" s="9">
        <v>1</v>
      </c>
      <c r="H2540" s="9">
        <v>20</v>
      </c>
      <c r="I2540" s="9">
        <v>0</v>
      </c>
      <c r="J2540" s="9">
        <v>0</v>
      </c>
      <c r="K2540" s="9">
        <v>0</v>
      </c>
      <c r="L2540" s="9">
        <v>0</v>
      </c>
      <c r="M2540" s="9">
        <v>211</v>
      </c>
      <c r="N2540" s="9">
        <v>145</v>
      </c>
      <c r="O2540" s="9">
        <v>88</v>
      </c>
      <c r="P2540" s="9">
        <v>23.39</v>
      </c>
      <c r="Q2540" s="9">
        <v>60</v>
      </c>
      <c r="R2540" s="9">
        <v>79</v>
      </c>
    </row>
    <row r="2541" spans="1:18" x14ac:dyDescent="0.2">
      <c r="A2541" s="9">
        <v>0</v>
      </c>
      <c r="B2541" s="9">
        <v>1</v>
      </c>
      <c r="C2541" s="9">
        <v>52</v>
      </c>
      <c r="D2541" s="9">
        <v>0</v>
      </c>
      <c r="E2541" s="9">
        <v>0</v>
      </c>
      <c r="F2541" s="9">
        <v>1</v>
      </c>
      <c r="G2541" s="9">
        <v>1</v>
      </c>
      <c r="H2541" s="9">
        <v>30</v>
      </c>
      <c r="I2541" s="9">
        <v>0</v>
      </c>
      <c r="J2541" s="9">
        <v>0</v>
      </c>
      <c r="K2541" s="9">
        <v>0</v>
      </c>
      <c r="L2541" s="9">
        <v>0</v>
      </c>
      <c r="M2541" s="9">
        <v>248</v>
      </c>
      <c r="N2541" s="9">
        <v>119</v>
      </c>
      <c r="O2541" s="9">
        <v>82</v>
      </c>
      <c r="P2541" s="9">
        <v>26.55</v>
      </c>
      <c r="Q2541" s="9">
        <v>65</v>
      </c>
      <c r="R2541" s="9">
        <v>100</v>
      </c>
    </row>
    <row r="2542" spans="1:18" x14ac:dyDescent="0.2">
      <c r="A2542" s="9">
        <v>0</v>
      </c>
      <c r="B2542" s="9">
        <v>0</v>
      </c>
      <c r="C2542" s="9">
        <v>65</v>
      </c>
      <c r="D2542" s="9">
        <v>0</v>
      </c>
      <c r="E2542" s="9">
        <v>0</v>
      </c>
      <c r="F2542" s="9">
        <v>1</v>
      </c>
      <c r="G2542" s="9">
        <v>0</v>
      </c>
      <c r="H2542" s="9">
        <v>0</v>
      </c>
      <c r="I2542" s="9">
        <v>0</v>
      </c>
      <c r="J2542" s="9">
        <v>0</v>
      </c>
      <c r="K2542" s="9">
        <v>0</v>
      </c>
      <c r="L2542" s="9">
        <v>0</v>
      </c>
      <c r="M2542" s="9">
        <v>344</v>
      </c>
      <c r="N2542" s="9">
        <v>120</v>
      </c>
      <c r="O2542" s="9">
        <v>75</v>
      </c>
      <c r="P2542" s="9">
        <v>25.41</v>
      </c>
      <c r="Q2542" s="9">
        <v>87</v>
      </c>
      <c r="R2542" s="9">
        <v>98</v>
      </c>
    </row>
    <row r="2543" spans="1:18" x14ac:dyDescent="0.2">
      <c r="A2543" s="9">
        <v>0</v>
      </c>
      <c r="B2543" s="9">
        <v>0</v>
      </c>
      <c r="C2543" s="9">
        <v>51</v>
      </c>
      <c r="D2543" s="9">
        <v>1</v>
      </c>
      <c r="E2543" s="9">
        <v>0</v>
      </c>
      <c r="F2543" s="9">
        <v>0</v>
      </c>
      <c r="G2543" s="9">
        <v>0</v>
      </c>
      <c r="H2543" s="9">
        <v>0</v>
      </c>
      <c r="I2543" s="9">
        <v>0</v>
      </c>
      <c r="J2543" s="9">
        <v>0</v>
      </c>
      <c r="K2543" s="9">
        <v>1</v>
      </c>
      <c r="L2543" s="9">
        <v>0</v>
      </c>
      <c r="M2543" s="9">
        <v>285</v>
      </c>
      <c r="N2543" s="9">
        <v>151.5</v>
      </c>
      <c r="O2543" s="9">
        <v>79</v>
      </c>
      <c r="P2543" s="9">
        <v>26.91</v>
      </c>
      <c r="Q2543" s="9">
        <v>84</v>
      </c>
      <c r="R2543" s="9">
        <v>76</v>
      </c>
    </row>
    <row r="2544" spans="1:18" x14ac:dyDescent="0.2">
      <c r="A2544" s="9">
        <v>0</v>
      </c>
      <c r="B2544" s="9">
        <v>1</v>
      </c>
      <c r="C2544" s="9">
        <v>42</v>
      </c>
      <c r="D2544" s="9">
        <v>0</v>
      </c>
      <c r="E2544" s="9">
        <v>1</v>
      </c>
      <c r="F2544" s="9">
        <v>0</v>
      </c>
      <c r="G2544" s="9">
        <v>1</v>
      </c>
      <c r="H2544" s="9">
        <v>20</v>
      </c>
      <c r="I2544" s="9">
        <v>0</v>
      </c>
      <c r="J2544" s="9">
        <v>0</v>
      </c>
      <c r="K2544" s="9">
        <v>0</v>
      </c>
      <c r="L2544" s="9">
        <v>0</v>
      </c>
      <c r="M2544" s="9">
        <v>272</v>
      </c>
      <c r="N2544" s="9">
        <v>125.5</v>
      </c>
      <c r="O2544" s="9">
        <v>80.5</v>
      </c>
      <c r="P2544" s="9">
        <v>25.35</v>
      </c>
      <c r="Q2544" s="9">
        <v>66</v>
      </c>
      <c r="R2544" s="9">
        <v>71</v>
      </c>
    </row>
    <row r="2545" spans="1:18" x14ac:dyDescent="0.2">
      <c r="A2545" s="9">
        <v>0</v>
      </c>
      <c r="B2545" s="9">
        <v>1</v>
      </c>
      <c r="C2545" s="9">
        <v>58</v>
      </c>
      <c r="D2545" s="9">
        <v>1</v>
      </c>
      <c r="E2545" s="9">
        <v>0</v>
      </c>
      <c r="F2545" s="9">
        <v>0</v>
      </c>
      <c r="G2545" s="9">
        <v>1</v>
      </c>
      <c r="H2545" s="9">
        <v>15</v>
      </c>
      <c r="I2545" s="9">
        <v>0</v>
      </c>
      <c r="J2545" s="9">
        <v>0</v>
      </c>
      <c r="K2545" s="9">
        <v>0</v>
      </c>
      <c r="L2545" s="9">
        <v>0</v>
      </c>
      <c r="M2545" s="9">
        <v>175</v>
      </c>
      <c r="N2545" s="9">
        <v>83.5</v>
      </c>
      <c r="O2545" s="9">
        <v>58</v>
      </c>
      <c r="P2545" s="9">
        <v>29.66</v>
      </c>
      <c r="Q2545" s="9">
        <v>95</v>
      </c>
      <c r="R2545" s="9">
        <v>115</v>
      </c>
    </row>
    <row r="2546" spans="1:18" x14ac:dyDescent="0.2">
      <c r="A2546" s="9">
        <v>0</v>
      </c>
      <c r="B2546" s="9">
        <v>0</v>
      </c>
      <c r="C2546" s="9">
        <v>40</v>
      </c>
      <c r="D2546" s="9">
        <v>1</v>
      </c>
      <c r="E2546" s="9">
        <v>0</v>
      </c>
      <c r="F2546" s="9">
        <v>0</v>
      </c>
      <c r="G2546" s="9">
        <v>1</v>
      </c>
      <c r="H2546" s="9">
        <v>10</v>
      </c>
      <c r="I2546" s="9">
        <v>0</v>
      </c>
      <c r="J2546" s="9">
        <v>0</v>
      </c>
      <c r="K2546" s="9">
        <v>0</v>
      </c>
      <c r="L2546" s="9">
        <v>0</v>
      </c>
      <c r="M2546" s="9">
        <v>209</v>
      </c>
      <c r="N2546" s="9">
        <v>96</v>
      </c>
      <c r="O2546" s="9">
        <v>67</v>
      </c>
      <c r="P2546" s="9">
        <v>23.46</v>
      </c>
      <c r="Q2546" s="9">
        <v>52</v>
      </c>
      <c r="R2546" s="9">
        <v>70</v>
      </c>
    </row>
    <row r="2547" spans="1:18" x14ac:dyDescent="0.2">
      <c r="A2547" s="9">
        <v>0</v>
      </c>
      <c r="B2547" s="9">
        <v>1</v>
      </c>
      <c r="C2547" s="9">
        <v>41</v>
      </c>
      <c r="D2547" s="9">
        <v>0</v>
      </c>
      <c r="E2547" s="9">
        <v>0</v>
      </c>
      <c r="F2547" s="9">
        <v>1</v>
      </c>
      <c r="G2547" s="9">
        <v>1</v>
      </c>
      <c r="H2547" s="9">
        <v>30</v>
      </c>
      <c r="I2547" s="9">
        <v>0</v>
      </c>
      <c r="J2547" s="9">
        <v>0</v>
      </c>
      <c r="K2547" s="9">
        <v>1</v>
      </c>
      <c r="L2547" s="9">
        <v>0</v>
      </c>
      <c r="M2547" s="9">
        <v>292</v>
      </c>
      <c r="N2547" s="9">
        <v>152</v>
      </c>
      <c r="O2547" s="9">
        <v>73</v>
      </c>
      <c r="P2547" s="9">
        <v>25.21</v>
      </c>
      <c r="Q2547" s="9">
        <v>75</v>
      </c>
      <c r="R2547" s="9">
        <v>112</v>
      </c>
    </row>
    <row r="2548" spans="1:18" x14ac:dyDescent="0.2">
      <c r="A2548" s="9">
        <v>1</v>
      </c>
      <c r="B2548" s="9">
        <v>1</v>
      </c>
      <c r="C2548" s="9">
        <v>55</v>
      </c>
      <c r="D2548" s="9">
        <v>1</v>
      </c>
      <c r="E2548" s="9">
        <v>0</v>
      </c>
      <c r="F2548" s="9">
        <v>0</v>
      </c>
      <c r="G2548" s="9">
        <v>0</v>
      </c>
      <c r="H2548" s="9">
        <v>0</v>
      </c>
      <c r="I2548" s="9">
        <v>0</v>
      </c>
      <c r="J2548" s="9">
        <v>0</v>
      </c>
      <c r="K2548" s="9">
        <v>0</v>
      </c>
      <c r="L2548" s="9">
        <v>0</v>
      </c>
      <c r="M2548" s="9">
        <v>222</v>
      </c>
      <c r="N2548" s="9">
        <v>129</v>
      </c>
      <c r="O2548" s="9">
        <v>86.5</v>
      </c>
      <c r="P2548" s="9">
        <v>33.76</v>
      </c>
      <c r="Q2548" s="9">
        <v>95</v>
      </c>
      <c r="R2548" s="9">
        <v>92</v>
      </c>
    </row>
    <row r="2549" spans="1:18" x14ac:dyDescent="0.2">
      <c r="A2549" s="9">
        <v>1</v>
      </c>
      <c r="B2549" s="9">
        <v>0</v>
      </c>
      <c r="C2549" s="9">
        <v>65</v>
      </c>
      <c r="D2549" s="9">
        <v>1</v>
      </c>
      <c r="E2549" s="9">
        <v>0</v>
      </c>
      <c r="F2549" s="9">
        <v>0</v>
      </c>
      <c r="G2549" s="9">
        <v>0</v>
      </c>
      <c r="H2549" s="9">
        <v>0</v>
      </c>
      <c r="I2549" s="9">
        <v>1</v>
      </c>
      <c r="J2549" s="9">
        <v>0</v>
      </c>
      <c r="K2549" s="9">
        <v>1</v>
      </c>
      <c r="L2549" s="9">
        <v>0</v>
      </c>
      <c r="M2549" s="9">
        <v>230</v>
      </c>
      <c r="N2549" s="9">
        <v>159</v>
      </c>
      <c r="O2549" s="9">
        <v>87</v>
      </c>
      <c r="P2549" s="9">
        <v>22.91</v>
      </c>
      <c r="Q2549" s="9">
        <v>70</v>
      </c>
      <c r="R2549" s="9">
        <v>65</v>
      </c>
    </row>
    <row r="2550" spans="1:18" x14ac:dyDescent="0.2">
      <c r="A2550" s="9">
        <v>0</v>
      </c>
      <c r="B2550" s="9">
        <v>0</v>
      </c>
      <c r="C2550" s="9">
        <v>59</v>
      </c>
      <c r="D2550" s="9">
        <v>0</v>
      </c>
      <c r="E2550" s="9">
        <v>1</v>
      </c>
      <c r="F2550" s="9">
        <v>0</v>
      </c>
      <c r="G2550" s="9">
        <v>0</v>
      </c>
      <c r="H2550" s="9">
        <v>0</v>
      </c>
      <c r="I2550" s="9">
        <v>0</v>
      </c>
      <c r="J2550" s="9">
        <v>0</v>
      </c>
      <c r="K2550" s="9">
        <v>0</v>
      </c>
      <c r="L2550" s="9">
        <v>0</v>
      </c>
      <c r="M2550" s="9">
        <v>364</v>
      </c>
      <c r="N2550" s="9">
        <v>142</v>
      </c>
      <c r="O2550" s="9">
        <v>84</v>
      </c>
      <c r="P2550" s="9">
        <v>26.24</v>
      </c>
      <c r="Q2550" s="9">
        <v>67</v>
      </c>
      <c r="R2550" s="9">
        <v>70</v>
      </c>
    </row>
    <row r="2551" spans="1:18" x14ac:dyDescent="0.2">
      <c r="A2551" s="9">
        <v>1</v>
      </c>
      <c r="B2551" s="9">
        <v>1</v>
      </c>
      <c r="C2551" s="9">
        <v>51</v>
      </c>
      <c r="D2551" s="9">
        <v>1</v>
      </c>
      <c r="E2551" s="9">
        <v>0</v>
      </c>
      <c r="F2551" s="9">
        <v>0</v>
      </c>
      <c r="G2551" s="9">
        <v>1</v>
      </c>
      <c r="H2551" s="9">
        <v>15</v>
      </c>
      <c r="I2551" s="9">
        <v>0</v>
      </c>
      <c r="J2551" s="9">
        <v>0</v>
      </c>
      <c r="K2551" s="9">
        <v>0</v>
      </c>
      <c r="L2551" s="9">
        <v>0</v>
      </c>
      <c r="M2551" s="9">
        <v>339</v>
      </c>
      <c r="N2551" s="9">
        <v>137.5</v>
      </c>
      <c r="O2551" s="9">
        <v>81</v>
      </c>
      <c r="P2551" s="9">
        <v>24.22</v>
      </c>
      <c r="Q2551" s="9">
        <v>80</v>
      </c>
      <c r="R2551" s="9">
        <v>85</v>
      </c>
    </row>
    <row r="2552" spans="1:18" x14ac:dyDescent="0.2">
      <c r="A2552" s="9">
        <v>0</v>
      </c>
      <c r="B2552" s="9">
        <v>1</v>
      </c>
      <c r="C2552" s="9">
        <v>36</v>
      </c>
      <c r="D2552" s="9">
        <v>1</v>
      </c>
      <c r="E2552" s="9">
        <v>0</v>
      </c>
      <c r="F2552" s="9">
        <v>0</v>
      </c>
      <c r="G2552" s="9">
        <v>1</v>
      </c>
      <c r="H2552" s="9">
        <v>20</v>
      </c>
      <c r="I2552" s="9">
        <v>0</v>
      </c>
      <c r="J2552" s="9">
        <v>0</v>
      </c>
      <c r="K2552" s="9">
        <v>0</v>
      </c>
      <c r="L2552" s="9">
        <v>0</v>
      </c>
      <c r="M2552" s="9">
        <v>242</v>
      </c>
      <c r="N2552" s="9">
        <v>115</v>
      </c>
      <c r="O2552" s="9">
        <v>75</v>
      </c>
      <c r="P2552" s="9">
        <v>25.64</v>
      </c>
      <c r="Q2552" s="9">
        <v>83</v>
      </c>
      <c r="R2552" s="9">
        <v>83</v>
      </c>
    </row>
    <row r="2553" spans="1:18" x14ac:dyDescent="0.2">
      <c r="A2553" s="9">
        <v>0</v>
      </c>
      <c r="B2553" s="9">
        <v>1</v>
      </c>
      <c r="C2553" s="9">
        <v>63</v>
      </c>
      <c r="D2553" s="9">
        <v>1</v>
      </c>
      <c r="E2553" s="9">
        <v>0</v>
      </c>
      <c r="F2553" s="9">
        <v>0</v>
      </c>
      <c r="G2553" s="9">
        <v>1</v>
      </c>
      <c r="H2553" s="9">
        <v>10</v>
      </c>
      <c r="I2553" s="9">
        <v>0</v>
      </c>
      <c r="J2553" s="9">
        <v>0</v>
      </c>
      <c r="K2553" s="9">
        <v>1</v>
      </c>
      <c r="L2553" s="9">
        <v>0</v>
      </c>
      <c r="M2553" s="9">
        <v>230</v>
      </c>
      <c r="N2553" s="9">
        <v>152.5</v>
      </c>
      <c r="O2553" s="9">
        <v>88</v>
      </c>
      <c r="P2553" s="9">
        <v>24.1</v>
      </c>
      <c r="Q2553" s="9">
        <v>72</v>
      </c>
      <c r="R2553" s="9">
        <v>74</v>
      </c>
    </row>
    <row r="2554" spans="1:18" x14ac:dyDescent="0.2">
      <c r="A2554" s="9">
        <v>0</v>
      </c>
      <c r="B2554" s="9">
        <v>1</v>
      </c>
      <c r="C2554" s="9">
        <v>37</v>
      </c>
      <c r="D2554" s="9">
        <v>0</v>
      </c>
      <c r="E2554" s="9">
        <v>1</v>
      </c>
      <c r="F2554" s="9">
        <v>0</v>
      </c>
      <c r="G2554" s="9">
        <v>1</v>
      </c>
      <c r="H2554" s="9">
        <v>30</v>
      </c>
      <c r="I2554" s="9">
        <v>0</v>
      </c>
      <c r="J2554" s="9">
        <v>0</v>
      </c>
      <c r="K2554" s="9">
        <v>0</v>
      </c>
      <c r="L2554" s="9">
        <v>0</v>
      </c>
      <c r="M2554" s="9">
        <v>179</v>
      </c>
      <c r="N2554" s="9">
        <v>131.5</v>
      </c>
      <c r="O2554" s="9">
        <v>81</v>
      </c>
      <c r="P2554" s="9">
        <v>24.99</v>
      </c>
      <c r="Q2554" s="9">
        <v>64</v>
      </c>
      <c r="R2554" s="9">
        <v>68</v>
      </c>
    </row>
    <row r="2555" spans="1:18" x14ac:dyDescent="0.2">
      <c r="A2555" s="9">
        <v>0</v>
      </c>
      <c r="B2555" s="9">
        <v>1</v>
      </c>
      <c r="C2555" s="9">
        <v>51</v>
      </c>
      <c r="D2555" s="9">
        <v>0</v>
      </c>
      <c r="E2555" s="9">
        <v>0</v>
      </c>
      <c r="F2555" s="9">
        <v>0</v>
      </c>
      <c r="G2555" s="9">
        <v>1</v>
      </c>
      <c r="H2555" s="9">
        <v>20</v>
      </c>
      <c r="I2555" s="9">
        <v>0</v>
      </c>
      <c r="J2555" s="9">
        <v>0</v>
      </c>
      <c r="K2555" s="9">
        <v>0</v>
      </c>
      <c r="L2555" s="9">
        <v>0</v>
      </c>
      <c r="M2555" s="9">
        <v>215</v>
      </c>
      <c r="N2555" s="9">
        <v>115</v>
      </c>
      <c r="O2555" s="9">
        <v>69</v>
      </c>
      <c r="P2555" s="9">
        <v>25.7</v>
      </c>
      <c r="Q2555" s="9">
        <v>68</v>
      </c>
      <c r="R2555" s="9">
        <v>77</v>
      </c>
    </row>
    <row r="2556" spans="1:18" x14ac:dyDescent="0.2">
      <c r="A2556" s="9">
        <v>0</v>
      </c>
      <c r="B2556" s="9">
        <v>1</v>
      </c>
      <c r="C2556" s="9">
        <v>52</v>
      </c>
      <c r="D2556" s="9">
        <v>0</v>
      </c>
      <c r="E2556" s="9">
        <v>1</v>
      </c>
      <c r="F2556" s="9">
        <v>0</v>
      </c>
      <c r="G2556" s="9">
        <v>0</v>
      </c>
      <c r="H2556" s="9">
        <v>0</v>
      </c>
      <c r="I2556" s="9">
        <v>0</v>
      </c>
      <c r="J2556" s="9">
        <v>0</v>
      </c>
      <c r="K2556" s="9">
        <v>0</v>
      </c>
      <c r="L2556" s="9">
        <v>0</v>
      </c>
      <c r="M2556" s="9">
        <v>210</v>
      </c>
      <c r="N2556" s="9">
        <v>128</v>
      </c>
      <c r="O2556" s="9">
        <v>87</v>
      </c>
      <c r="P2556" s="9">
        <v>26.25</v>
      </c>
      <c r="Q2556" s="9">
        <v>67</v>
      </c>
      <c r="R2556" s="9">
        <v>61</v>
      </c>
    </row>
    <row r="2557" spans="1:18" x14ac:dyDescent="0.2">
      <c r="A2557" s="9">
        <v>0</v>
      </c>
      <c r="B2557" s="9">
        <v>0</v>
      </c>
      <c r="C2557" s="9">
        <v>47</v>
      </c>
      <c r="D2557" s="9">
        <v>0</v>
      </c>
      <c r="E2557" s="9">
        <v>0</v>
      </c>
      <c r="F2557" s="9">
        <v>1</v>
      </c>
      <c r="G2557" s="9">
        <v>1</v>
      </c>
      <c r="H2557" s="9">
        <v>9</v>
      </c>
      <c r="I2557" s="9">
        <v>0</v>
      </c>
      <c r="J2557" s="9">
        <v>0</v>
      </c>
      <c r="K2557" s="9">
        <v>0</v>
      </c>
      <c r="L2557" s="9">
        <v>0</v>
      </c>
      <c r="M2557" s="9">
        <v>250</v>
      </c>
      <c r="N2557" s="9">
        <v>98</v>
      </c>
      <c r="O2557" s="9">
        <v>73</v>
      </c>
      <c r="P2557" s="9">
        <v>24.39</v>
      </c>
      <c r="Q2557" s="9">
        <v>60</v>
      </c>
      <c r="R2557" s="9">
        <v>88</v>
      </c>
    </row>
    <row r="2558" spans="1:18" x14ac:dyDescent="0.2">
      <c r="A2558" s="9">
        <v>0</v>
      </c>
      <c r="B2558" s="9">
        <v>0</v>
      </c>
      <c r="C2558" s="9">
        <v>56</v>
      </c>
      <c r="D2558" s="9">
        <v>1</v>
      </c>
      <c r="E2558" s="9">
        <v>0</v>
      </c>
      <c r="F2558" s="9">
        <v>0</v>
      </c>
      <c r="G2558" s="9">
        <v>0</v>
      </c>
      <c r="H2558" s="9">
        <v>0</v>
      </c>
      <c r="I2558" s="9">
        <v>0</v>
      </c>
      <c r="J2558" s="9">
        <v>0</v>
      </c>
      <c r="K2558" s="9">
        <v>0</v>
      </c>
      <c r="L2558" s="9">
        <v>0</v>
      </c>
      <c r="M2558" s="9">
        <v>307</v>
      </c>
      <c r="N2558" s="9">
        <v>118</v>
      </c>
      <c r="O2558" s="9">
        <v>80</v>
      </c>
      <c r="P2558" s="9">
        <v>29.67</v>
      </c>
      <c r="Q2558" s="9">
        <v>60</v>
      </c>
      <c r="R2558" s="9">
        <v>70</v>
      </c>
    </row>
    <row r="2559" spans="1:18" x14ac:dyDescent="0.2">
      <c r="A2559" s="9">
        <v>0</v>
      </c>
      <c r="B2559" s="9">
        <v>0</v>
      </c>
      <c r="C2559" s="9">
        <v>39</v>
      </c>
      <c r="D2559" s="9">
        <v>0</v>
      </c>
      <c r="E2559" s="9">
        <v>1</v>
      </c>
      <c r="F2559" s="9">
        <v>0</v>
      </c>
      <c r="G2559" s="9">
        <v>0</v>
      </c>
      <c r="H2559" s="9">
        <v>0</v>
      </c>
      <c r="I2559" s="9">
        <v>0</v>
      </c>
      <c r="J2559" s="9">
        <v>0</v>
      </c>
      <c r="K2559" s="9">
        <v>0</v>
      </c>
      <c r="L2559" s="9">
        <v>0</v>
      </c>
      <c r="M2559" s="9">
        <v>253</v>
      </c>
      <c r="N2559" s="9">
        <v>127</v>
      </c>
      <c r="O2559" s="9">
        <v>68</v>
      </c>
      <c r="P2559" s="9">
        <v>23.29</v>
      </c>
      <c r="Q2559" s="9">
        <v>85</v>
      </c>
      <c r="R2559" s="9">
        <v>75</v>
      </c>
    </row>
    <row r="2560" spans="1:18" x14ac:dyDescent="0.2">
      <c r="A2560" s="9">
        <v>0</v>
      </c>
      <c r="B2560" s="9">
        <v>0</v>
      </c>
      <c r="C2560" s="9">
        <v>68</v>
      </c>
      <c r="D2560" s="9">
        <v>0</v>
      </c>
      <c r="E2560" s="9">
        <v>1</v>
      </c>
      <c r="F2560" s="9">
        <v>0</v>
      </c>
      <c r="G2560" s="9">
        <v>0</v>
      </c>
      <c r="H2560" s="9">
        <v>0</v>
      </c>
      <c r="I2560" s="9">
        <v>0</v>
      </c>
      <c r="J2560" s="9">
        <v>0</v>
      </c>
      <c r="K2560" s="9">
        <v>0</v>
      </c>
      <c r="L2560" s="9">
        <v>0</v>
      </c>
      <c r="M2560" s="9">
        <v>242</v>
      </c>
      <c r="N2560" s="9">
        <v>146.5</v>
      </c>
      <c r="O2560" s="9">
        <v>71</v>
      </c>
      <c r="P2560" s="9">
        <v>25.21</v>
      </c>
      <c r="Q2560" s="9">
        <v>100</v>
      </c>
      <c r="R2560" s="9">
        <v>96</v>
      </c>
    </row>
    <row r="2561" spans="1:18" x14ac:dyDescent="0.2">
      <c r="A2561" s="9">
        <v>0</v>
      </c>
      <c r="B2561" s="9">
        <v>0</v>
      </c>
      <c r="C2561" s="9">
        <v>52</v>
      </c>
      <c r="D2561" s="9">
        <v>1</v>
      </c>
      <c r="E2561" s="9">
        <v>0</v>
      </c>
      <c r="F2561" s="9">
        <v>0</v>
      </c>
      <c r="G2561" s="9">
        <v>0</v>
      </c>
      <c r="H2561" s="9">
        <v>0</v>
      </c>
      <c r="I2561" s="9">
        <v>0</v>
      </c>
      <c r="J2561" s="9">
        <v>1</v>
      </c>
      <c r="K2561" s="9">
        <v>1</v>
      </c>
      <c r="L2561" s="9">
        <v>0</v>
      </c>
      <c r="M2561" s="9">
        <v>291</v>
      </c>
      <c r="N2561" s="9">
        <v>150</v>
      </c>
      <c r="O2561" s="9">
        <v>94</v>
      </c>
      <c r="P2561" s="9">
        <v>28.68</v>
      </c>
      <c r="Q2561" s="9">
        <v>67</v>
      </c>
      <c r="R2561" s="9">
        <v>74</v>
      </c>
    </row>
    <row r="2562" spans="1:18" x14ac:dyDescent="0.2">
      <c r="A2562" s="9">
        <v>0</v>
      </c>
      <c r="B2562" s="9">
        <v>1</v>
      </c>
      <c r="C2562" s="9">
        <v>47</v>
      </c>
      <c r="D2562" s="9">
        <v>0</v>
      </c>
      <c r="E2562" s="9">
        <v>0</v>
      </c>
      <c r="F2562" s="9">
        <v>1</v>
      </c>
      <c r="G2562" s="9">
        <v>1</v>
      </c>
      <c r="H2562" s="9">
        <v>25</v>
      </c>
      <c r="I2562" s="9">
        <v>0</v>
      </c>
      <c r="J2562" s="9">
        <v>0</v>
      </c>
      <c r="K2562" s="9">
        <v>0</v>
      </c>
      <c r="L2562" s="9">
        <v>0</v>
      </c>
      <c r="M2562" s="9">
        <v>173</v>
      </c>
      <c r="N2562" s="9">
        <v>117.5</v>
      </c>
      <c r="O2562" s="9">
        <v>77.5</v>
      </c>
      <c r="P2562" s="9">
        <v>20.23</v>
      </c>
      <c r="Q2562" s="9">
        <v>68</v>
      </c>
      <c r="R2562" s="9">
        <v>75</v>
      </c>
    </row>
    <row r="2563" spans="1:18" x14ac:dyDescent="0.2">
      <c r="A2563" s="9">
        <v>0</v>
      </c>
      <c r="B2563" s="9">
        <v>0</v>
      </c>
      <c r="C2563" s="9">
        <v>54</v>
      </c>
      <c r="D2563" s="9">
        <v>1</v>
      </c>
      <c r="E2563" s="9">
        <v>0</v>
      </c>
      <c r="F2563" s="9">
        <v>0</v>
      </c>
      <c r="G2563" s="9">
        <v>0</v>
      </c>
      <c r="H2563" s="9">
        <v>0</v>
      </c>
      <c r="I2563" s="9">
        <v>0</v>
      </c>
      <c r="J2563" s="9">
        <v>0</v>
      </c>
      <c r="K2563" s="9">
        <v>0</v>
      </c>
      <c r="L2563" s="9">
        <v>0</v>
      </c>
      <c r="M2563" s="9">
        <v>248</v>
      </c>
      <c r="N2563" s="9">
        <v>131.5</v>
      </c>
      <c r="O2563" s="9">
        <v>83</v>
      </c>
      <c r="P2563" s="9">
        <v>26.84</v>
      </c>
      <c r="Q2563" s="9">
        <v>67</v>
      </c>
      <c r="R2563" s="9">
        <v>63</v>
      </c>
    </row>
    <row r="2564" spans="1:18" x14ac:dyDescent="0.2">
      <c r="A2564" s="9">
        <v>0</v>
      </c>
      <c r="B2564" s="9">
        <v>1</v>
      </c>
      <c r="C2564" s="9">
        <v>67</v>
      </c>
      <c r="D2564" s="9">
        <v>1</v>
      </c>
      <c r="E2564" s="9">
        <v>0</v>
      </c>
      <c r="F2564" s="9">
        <v>0</v>
      </c>
      <c r="G2564" s="9">
        <v>1</v>
      </c>
      <c r="H2564" s="9">
        <v>10</v>
      </c>
      <c r="I2564" s="9">
        <v>0</v>
      </c>
      <c r="J2564" s="9">
        <v>0</v>
      </c>
      <c r="K2564" s="9">
        <v>1</v>
      </c>
      <c r="L2564" s="9">
        <v>0</v>
      </c>
      <c r="M2564" s="9">
        <v>194</v>
      </c>
      <c r="N2564" s="9">
        <v>171</v>
      </c>
      <c r="O2564" s="9">
        <v>84</v>
      </c>
      <c r="P2564" s="9">
        <v>21.64</v>
      </c>
      <c r="Q2564" s="9">
        <v>75</v>
      </c>
      <c r="R2564" s="9">
        <v>88</v>
      </c>
    </row>
    <row r="2565" spans="1:18" x14ac:dyDescent="0.2">
      <c r="A2565" s="9">
        <v>0</v>
      </c>
      <c r="B2565" s="9">
        <v>1</v>
      </c>
      <c r="C2565" s="9">
        <v>63</v>
      </c>
      <c r="D2565" s="9">
        <v>0</v>
      </c>
      <c r="E2565" s="9">
        <v>0</v>
      </c>
      <c r="F2565" s="9">
        <v>1</v>
      </c>
      <c r="G2565" s="9">
        <v>0</v>
      </c>
      <c r="H2565" s="9">
        <v>0</v>
      </c>
      <c r="I2565" s="9">
        <v>0</v>
      </c>
      <c r="J2565" s="9">
        <v>0</v>
      </c>
      <c r="K2565" s="9">
        <v>1</v>
      </c>
      <c r="L2565" s="9">
        <v>0</v>
      </c>
      <c r="M2565" s="9">
        <v>204</v>
      </c>
      <c r="N2565" s="9">
        <v>158</v>
      </c>
      <c r="O2565" s="9">
        <v>109</v>
      </c>
      <c r="P2565" s="9">
        <v>28.4</v>
      </c>
      <c r="Q2565" s="9">
        <v>75</v>
      </c>
      <c r="R2565" s="9">
        <v>71</v>
      </c>
    </row>
    <row r="2566" spans="1:18" x14ac:dyDescent="0.2">
      <c r="A2566" s="9">
        <v>0</v>
      </c>
      <c r="B2566" s="9">
        <v>0</v>
      </c>
      <c r="C2566" s="9">
        <v>58</v>
      </c>
      <c r="D2566" s="9">
        <v>0</v>
      </c>
      <c r="E2566" s="9">
        <v>1</v>
      </c>
      <c r="F2566" s="9">
        <v>0</v>
      </c>
      <c r="G2566" s="9">
        <v>0</v>
      </c>
      <c r="H2566" s="9">
        <v>0</v>
      </c>
      <c r="I2566" s="9">
        <v>0</v>
      </c>
      <c r="J2566" s="9">
        <v>0</v>
      </c>
      <c r="K2566" s="9">
        <v>0</v>
      </c>
      <c r="L2566" s="9">
        <v>0</v>
      </c>
      <c r="M2566" s="9">
        <v>220</v>
      </c>
      <c r="N2566" s="9">
        <v>121</v>
      </c>
      <c r="O2566" s="9">
        <v>75</v>
      </c>
      <c r="P2566" s="9">
        <v>25.33</v>
      </c>
      <c r="Q2566" s="9">
        <v>73</v>
      </c>
      <c r="R2566" s="9">
        <v>76</v>
      </c>
    </row>
    <row r="2567" spans="1:18" x14ac:dyDescent="0.2">
      <c r="A2567" s="9">
        <v>0</v>
      </c>
      <c r="B2567" s="9">
        <v>0</v>
      </c>
      <c r="C2567" s="9">
        <v>40</v>
      </c>
      <c r="D2567" s="9">
        <v>0</v>
      </c>
      <c r="E2567" s="9">
        <v>1</v>
      </c>
      <c r="F2567" s="9">
        <v>0</v>
      </c>
      <c r="G2567" s="9">
        <v>0</v>
      </c>
      <c r="H2567" s="9">
        <v>0</v>
      </c>
      <c r="I2567" s="9">
        <v>0</v>
      </c>
      <c r="J2567" s="9">
        <v>0</v>
      </c>
      <c r="K2567" s="9">
        <v>0</v>
      </c>
      <c r="L2567" s="9">
        <v>0</v>
      </c>
      <c r="M2567" s="9">
        <v>159</v>
      </c>
      <c r="N2567" s="9">
        <v>142</v>
      </c>
      <c r="O2567" s="9">
        <v>90.5</v>
      </c>
      <c r="P2567" s="9">
        <v>22.31</v>
      </c>
      <c r="Q2567" s="9">
        <v>100</v>
      </c>
      <c r="R2567" s="9">
        <v>78</v>
      </c>
    </row>
    <row r="2568" spans="1:18" x14ac:dyDescent="0.2">
      <c r="A2568" s="9">
        <v>1</v>
      </c>
      <c r="B2568" s="9">
        <v>0</v>
      </c>
      <c r="C2568" s="9">
        <v>63</v>
      </c>
      <c r="D2568" s="9">
        <v>1</v>
      </c>
      <c r="E2568" s="9">
        <v>0</v>
      </c>
      <c r="F2568" s="9">
        <v>0</v>
      </c>
      <c r="G2568" s="9">
        <v>0</v>
      </c>
      <c r="H2568" s="9">
        <v>0</v>
      </c>
      <c r="I2568" s="9">
        <v>0</v>
      </c>
      <c r="J2568" s="9">
        <v>0</v>
      </c>
      <c r="K2568" s="9">
        <v>0</v>
      </c>
      <c r="L2568" s="9">
        <v>0</v>
      </c>
      <c r="M2568" s="9">
        <v>246</v>
      </c>
      <c r="N2568" s="9">
        <v>116</v>
      </c>
      <c r="O2568" s="9">
        <v>69</v>
      </c>
      <c r="P2568" s="9">
        <v>23.44</v>
      </c>
      <c r="Q2568" s="9">
        <v>65</v>
      </c>
      <c r="R2568" s="9">
        <v>78</v>
      </c>
    </row>
    <row r="2569" spans="1:18" x14ac:dyDescent="0.2">
      <c r="A2569" s="9">
        <v>0</v>
      </c>
      <c r="B2569" s="9">
        <v>1</v>
      </c>
      <c r="C2569" s="9">
        <v>58</v>
      </c>
      <c r="D2569" s="9">
        <v>0</v>
      </c>
      <c r="E2569" s="9">
        <v>1</v>
      </c>
      <c r="F2569" s="9">
        <v>0</v>
      </c>
      <c r="G2569" s="9">
        <v>1</v>
      </c>
      <c r="H2569" s="9">
        <v>20</v>
      </c>
      <c r="I2569" s="9">
        <v>0</v>
      </c>
      <c r="J2569" s="9">
        <v>0</v>
      </c>
      <c r="K2569" s="9">
        <v>0</v>
      </c>
      <c r="L2569" s="9">
        <v>0</v>
      </c>
      <c r="M2569" s="9">
        <v>207</v>
      </c>
      <c r="N2569" s="9">
        <v>110</v>
      </c>
      <c r="O2569" s="9">
        <v>80</v>
      </c>
      <c r="P2569" s="9">
        <v>23.55</v>
      </c>
      <c r="Q2569" s="9">
        <v>78</v>
      </c>
      <c r="R2569" s="9">
        <v>78</v>
      </c>
    </row>
    <row r="2570" spans="1:18" x14ac:dyDescent="0.2">
      <c r="A2570" s="9">
        <v>0</v>
      </c>
      <c r="B2570" s="9">
        <v>0</v>
      </c>
      <c r="C2570" s="9">
        <v>36</v>
      </c>
      <c r="D2570" s="9">
        <v>0</v>
      </c>
      <c r="E2570" s="9">
        <v>1</v>
      </c>
      <c r="F2570" s="9">
        <v>0</v>
      </c>
      <c r="G2570" s="9">
        <v>1</v>
      </c>
      <c r="H2570" s="9">
        <v>20</v>
      </c>
      <c r="I2570" s="9">
        <v>0</v>
      </c>
      <c r="J2570" s="9">
        <v>0</v>
      </c>
      <c r="K2570" s="9">
        <v>0</v>
      </c>
      <c r="L2570" s="9">
        <v>0</v>
      </c>
      <c r="M2570" s="9">
        <v>177</v>
      </c>
      <c r="N2570" s="9">
        <v>115</v>
      </c>
      <c r="O2570" s="9">
        <v>63.5</v>
      </c>
      <c r="P2570" s="9">
        <v>22.54</v>
      </c>
      <c r="Q2570" s="9">
        <v>71</v>
      </c>
      <c r="R2570" s="9">
        <v>73</v>
      </c>
    </row>
    <row r="2571" spans="1:18" x14ac:dyDescent="0.2">
      <c r="A2571" s="9">
        <v>0</v>
      </c>
      <c r="B2571" s="9">
        <v>0</v>
      </c>
      <c r="C2571" s="9">
        <v>46</v>
      </c>
      <c r="D2571" s="9">
        <v>1</v>
      </c>
      <c r="E2571" s="9">
        <v>0</v>
      </c>
      <c r="F2571" s="9">
        <v>0</v>
      </c>
      <c r="G2571" s="9">
        <v>0</v>
      </c>
      <c r="H2571" s="9">
        <v>0</v>
      </c>
      <c r="I2571" s="9">
        <v>0</v>
      </c>
      <c r="J2571" s="9">
        <v>0</v>
      </c>
      <c r="K2571" s="9">
        <v>0</v>
      </c>
      <c r="L2571" s="9">
        <v>0</v>
      </c>
      <c r="M2571" s="9">
        <v>208</v>
      </c>
      <c r="N2571" s="9">
        <v>122</v>
      </c>
      <c r="O2571" s="9">
        <v>76</v>
      </c>
      <c r="P2571" s="9">
        <v>18.399999999999999</v>
      </c>
      <c r="Q2571" s="9">
        <v>75</v>
      </c>
      <c r="R2571" s="9">
        <v>70</v>
      </c>
    </row>
    <row r="2572" spans="1:18" x14ac:dyDescent="0.2">
      <c r="A2572" s="9">
        <v>0</v>
      </c>
      <c r="B2572" s="9">
        <v>1</v>
      </c>
      <c r="C2572" s="9">
        <v>64</v>
      </c>
      <c r="D2572" s="9">
        <v>1</v>
      </c>
      <c r="E2572" s="9">
        <v>0</v>
      </c>
      <c r="F2572" s="9">
        <v>0</v>
      </c>
      <c r="G2572" s="9">
        <v>1</v>
      </c>
      <c r="H2572" s="9">
        <v>20</v>
      </c>
      <c r="I2572" s="9">
        <v>0</v>
      </c>
      <c r="J2572" s="9">
        <v>0</v>
      </c>
      <c r="K2572" s="9">
        <v>0</v>
      </c>
      <c r="L2572" s="9">
        <v>0</v>
      </c>
      <c r="M2572" s="9">
        <v>259</v>
      </c>
      <c r="N2572" s="9">
        <v>115</v>
      </c>
      <c r="O2572" s="9">
        <v>81</v>
      </c>
      <c r="P2572" s="9">
        <v>20.09</v>
      </c>
      <c r="Q2572" s="9">
        <v>72</v>
      </c>
      <c r="R2572" s="9">
        <v>78</v>
      </c>
    </row>
    <row r="2573" spans="1:18" x14ac:dyDescent="0.2">
      <c r="A2573" s="9">
        <v>0</v>
      </c>
      <c r="B2573" s="9">
        <v>0</v>
      </c>
      <c r="C2573" s="9">
        <v>41</v>
      </c>
      <c r="D2573" s="9">
        <v>0</v>
      </c>
      <c r="E2573" s="9">
        <v>0</v>
      </c>
      <c r="F2573" s="9">
        <v>1</v>
      </c>
      <c r="G2573" s="9">
        <v>0</v>
      </c>
      <c r="H2573" s="9">
        <v>0</v>
      </c>
      <c r="I2573" s="9">
        <v>0</v>
      </c>
      <c r="J2573" s="9">
        <v>0</v>
      </c>
      <c r="K2573" s="9">
        <v>0</v>
      </c>
      <c r="L2573" s="9">
        <v>0</v>
      </c>
      <c r="M2573" s="9">
        <v>180</v>
      </c>
      <c r="N2573" s="9">
        <v>124</v>
      </c>
      <c r="O2573" s="9">
        <v>75.5</v>
      </c>
      <c r="P2573" s="9">
        <v>24.2</v>
      </c>
      <c r="Q2573" s="9">
        <v>68</v>
      </c>
      <c r="R2573" s="9">
        <v>78</v>
      </c>
    </row>
    <row r="2574" spans="1:18" x14ac:dyDescent="0.2">
      <c r="A2574" s="9">
        <v>0</v>
      </c>
      <c r="B2574" s="9">
        <v>0</v>
      </c>
      <c r="C2574" s="9">
        <v>43</v>
      </c>
      <c r="D2574" s="9">
        <v>1</v>
      </c>
      <c r="E2574" s="9">
        <v>0</v>
      </c>
      <c r="F2574" s="9">
        <v>0</v>
      </c>
      <c r="G2574" s="9">
        <v>1</v>
      </c>
      <c r="H2574" s="9">
        <v>15</v>
      </c>
      <c r="I2574" s="9">
        <v>0</v>
      </c>
      <c r="J2574" s="9">
        <v>0</v>
      </c>
      <c r="K2574" s="9">
        <v>0</v>
      </c>
      <c r="L2574" s="9">
        <v>0</v>
      </c>
      <c r="M2574" s="9">
        <v>315</v>
      </c>
      <c r="N2574" s="9">
        <v>132.5</v>
      </c>
      <c r="O2574" s="9">
        <v>76.5</v>
      </c>
      <c r="P2574" s="9">
        <v>31.54</v>
      </c>
      <c r="Q2574" s="9">
        <v>95</v>
      </c>
      <c r="R2574" s="9">
        <v>78</v>
      </c>
    </row>
    <row r="2575" spans="1:18" x14ac:dyDescent="0.2">
      <c r="A2575" s="9">
        <v>0</v>
      </c>
      <c r="B2575" s="9">
        <v>0</v>
      </c>
      <c r="C2575" s="9">
        <v>68</v>
      </c>
      <c r="D2575" s="9">
        <v>0</v>
      </c>
      <c r="E2575" s="9">
        <v>1</v>
      </c>
      <c r="F2575" s="9">
        <v>0</v>
      </c>
      <c r="G2575" s="9">
        <v>1</v>
      </c>
      <c r="H2575" s="9">
        <v>20</v>
      </c>
      <c r="I2575" s="9">
        <v>0</v>
      </c>
      <c r="J2575" s="9">
        <v>0</v>
      </c>
      <c r="K2575" s="9">
        <v>0</v>
      </c>
      <c r="L2575" s="9">
        <v>0</v>
      </c>
      <c r="M2575" s="9">
        <v>322</v>
      </c>
      <c r="N2575" s="9">
        <v>148</v>
      </c>
      <c r="O2575" s="9">
        <v>95</v>
      </c>
      <c r="P2575" s="9">
        <v>20.98</v>
      </c>
      <c r="Q2575" s="9">
        <v>95</v>
      </c>
      <c r="R2575" s="9">
        <v>72</v>
      </c>
    </row>
    <row r="2576" spans="1:18" x14ac:dyDescent="0.2">
      <c r="A2576" s="9">
        <v>0</v>
      </c>
      <c r="B2576" s="9">
        <v>0</v>
      </c>
      <c r="C2576" s="9">
        <v>48</v>
      </c>
      <c r="D2576" s="9">
        <v>0</v>
      </c>
      <c r="E2576" s="9">
        <v>0</v>
      </c>
      <c r="F2576" s="9">
        <v>1</v>
      </c>
      <c r="G2576" s="9">
        <v>1</v>
      </c>
      <c r="H2576" s="9">
        <v>5</v>
      </c>
      <c r="I2576" s="9">
        <v>0</v>
      </c>
      <c r="J2576" s="9">
        <v>0</v>
      </c>
      <c r="K2576" s="9">
        <v>0</v>
      </c>
      <c r="L2576" s="9">
        <v>0</v>
      </c>
      <c r="M2576" s="9">
        <v>172</v>
      </c>
      <c r="N2576" s="9">
        <v>114</v>
      </c>
      <c r="O2576" s="9">
        <v>80</v>
      </c>
      <c r="P2576" s="9">
        <v>21.33</v>
      </c>
      <c r="Q2576" s="9">
        <v>60</v>
      </c>
      <c r="R2576" s="9">
        <v>78</v>
      </c>
    </row>
    <row r="2577" spans="1:18" x14ac:dyDescent="0.2">
      <c r="A2577" s="9">
        <v>0</v>
      </c>
      <c r="B2577" s="9">
        <v>0</v>
      </c>
      <c r="C2577" s="9">
        <v>63</v>
      </c>
      <c r="D2577" s="9">
        <v>1</v>
      </c>
      <c r="E2577" s="9">
        <v>0</v>
      </c>
      <c r="F2577" s="9">
        <v>0</v>
      </c>
      <c r="G2577" s="9">
        <v>0</v>
      </c>
      <c r="H2577" s="9">
        <v>0</v>
      </c>
      <c r="I2577" s="9">
        <v>0</v>
      </c>
      <c r="J2577" s="9">
        <v>0</v>
      </c>
      <c r="K2577" s="9">
        <v>0</v>
      </c>
      <c r="L2577" s="9">
        <v>0</v>
      </c>
      <c r="M2577" s="9">
        <v>219</v>
      </c>
      <c r="N2577" s="9">
        <v>124</v>
      </c>
      <c r="O2577" s="9">
        <v>75</v>
      </c>
      <c r="P2577" s="9">
        <v>28.57</v>
      </c>
      <c r="Q2577" s="9">
        <v>66</v>
      </c>
      <c r="R2577" s="9">
        <v>76</v>
      </c>
    </row>
    <row r="2578" spans="1:18" x14ac:dyDescent="0.2">
      <c r="A2578" s="9">
        <v>0</v>
      </c>
      <c r="B2578" s="9">
        <v>0</v>
      </c>
      <c r="C2578" s="9">
        <v>49</v>
      </c>
      <c r="D2578" s="9">
        <v>1</v>
      </c>
      <c r="E2578" s="9">
        <v>0</v>
      </c>
      <c r="F2578" s="9">
        <v>0</v>
      </c>
      <c r="G2578" s="9">
        <v>1</v>
      </c>
      <c r="H2578" s="9">
        <v>10</v>
      </c>
      <c r="I2578" s="9">
        <v>0</v>
      </c>
      <c r="J2578" s="9">
        <v>0</v>
      </c>
      <c r="K2578" s="9">
        <v>0</v>
      </c>
      <c r="L2578" s="9">
        <v>0</v>
      </c>
      <c r="M2578" s="9">
        <v>288</v>
      </c>
      <c r="N2578" s="9">
        <v>99</v>
      </c>
      <c r="O2578" s="9">
        <v>60</v>
      </c>
      <c r="P2578" s="9">
        <v>22.19</v>
      </c>
      <c r="Q2578" s="9">
        <v>77</v>
      </c>
      <c r="R2578" s="9">
        <v>76</v>
      </c>
    </row>
    <row r="2579" spans="1:18" x14ac:dyDescent="0.2">
      <c r="A2579" s="9">
        <v>0</v>
      </c>
      <c r="B2579" s="9">
        <v>1</v>
      </c>
      <c r="C2579" s="9">
        <v>40</v>
      </c>
      <c r="D2579" s="9">
        <v>0</v>
      </c>
      <c r="E2579" s="9">
        <v>1</v>
      </c>
      <c r="F2579" s="9">
        <v>0</v>
      </c>
      <c r="G2579" s="9">
        <v>1</v>
      </c>
      <c r="H2579" s="9">
        <v>25</v>
      </c>
      <c r="I2579" s="9">
        <v>0</v>
      </c>
      <c r="J2579" s="9">
        <v>0</v>
      </c>
      <c r="K2579" s="9">
        <v>0</v>
      </c>
      <c r="L2579" s="9">
        <v>0</v>
      </c>
      <c r="M2579" s="9">
        <v>335</v>
      </c>
      <c r="N2579" s="9">
        <v>136.5</v>
      </c>
      <c r="O2579" s="9">
        <v>84</v>
      </c>
      <c r="P2579" s="9">
        <v>23.6</v>
      </c>
      <c r="Q2579" s="9">
        <v>85</v>
      </c>
      <c r="R2579" s="9">
        <v>76</v>
      </c>
    </row>
    <row r="2580" spans="1:18" x14ac:dyDescent="0.2">
      <c r="A2580" s="9">
        <v>0</v>
      </c>
      <c r="B2580" s="9">
        <v>0</v>
      </c>
      <c r="C2580" s="9">
        <v>46</v>
      </c>
      <c r="D2580" s="9">
        <v>0</v>
      </c>
      <c r="E2580" s="9">
        <v>0</v>
      </c>
      <c r="F2580" s="9">
        <v>0</v>
      </c>
      <c r="G2580" s="9">
        <v>0</v>
      </c>
      <c r="H2580" s="9">
        <v>0</v>
      </c>
      <c r="I2580" s="9">
        <v>0</v>
      </c>
      <c r="J2580" s="9">
        <v>0</v>
      </c>
      <c r="K2580" s="9">
        <v>0</v>
      </c>
      <c r="L2580" s="9">
        <v>0</v>
      </c>
      <c r="M2580" s="9">
        <v>192</v>
      </c>
      <c r="N2580" s="9">
        <v>122</v>
      </c>
      <c r="O2580" s="9">
        <v>83</v>
      </c>
      <c r="P2580" s="9">
        <v>23.99</v>
      </c>
      <c r="Q2580" s="9">
        <v>78</v>
      </c>
      <c r="R2580" s="9">
        <v>106</v>
      </c>
    </row>
    <row r="2581" spans="1:18" x14ac:dyDescent="0.2">
      <c r="A2581" s="9">
        <v>0</v>
      </c>
      <c r="B2581" s="9">
        <v>0</v>
      </c>
      <c r="C2581" s="9">
        <v>51</v>
      </c>
      <c r="D2581" s="9">
        <v>1</v>
      </c>
      <c r="E2581" s="9">
        <v>0</v>
      </c>
      <c r="F2581" s="9">
        <v>0</v>
      </c>
      <c r="G2581" s="9">
        <v>0</v>
      </c>
      <c r="H2581" s="9">
        <v>0</v>
      </c>
      <c r="I2581" s="9">
        <v>0</v>
      </c>
      <c r="J2581" s="9">
        <v>0</v>
      </c>
      <c r="K2581" s="9">
        <v>0</v>
      </c>
      <c r="L2581" s="9">
        <v>0</v>
      </c>
      <c r="M2581" s="9">
        <v>198</v>
      </c>
      <c r="N2581" s="9">
        <v>128</v>
      </c>
      <c r="O2581" s="9">
        <v>90</v>
      </c>
      <c r="P2581" s="9">
        <v>26.32</v>
      </c>
      <c r="Q2581" s="9">
        <v>70</v>
      </c>
      <c r="R2581" s="9">
        <v>75</v>
      </c>
    </row>
    <row r="2582" spans="1:18" x14ac:dyDescent="0.2">
      <c r="A2582" s="9">
        <v>0</v>
      </c>
      <c r="B2582" s="9">
        <v>1</v>
      </c>
      <c r="C2582" s="9">
        <v>44</v>
      </c>
      <c r="D2582" s="9">
        <v>1</v>
      </c>
      <c r="E2582" s="9">
        <v>0</v>
      </c>
      <c r="F2582" s="9">
        <v>0</v>
      </c>
      <c r="G2582" s="9">
        <v>1</v>
      </c>
      <c r="H2582" s="9">
        <v>15</v>
      </c>
      <c r="I2582" s="9">
        <v>0</v>
      </c>
      <c r="J2582" s="9">
        <v>0</v>
      </c>
      <c r="K2582" s="9">
        <v>1</v>
      </c>
      <c r="L2582" s="9">
        <v>0</v>
      </c>
      <c r="M2582" s="9">
        <v>274</v>
      </c>
      <c r="N2582" s="9">
        <v>150</v>
      </c>
      <c r="O2582" s="9">
        <v>95</v>
      </c>
      <c r="P2582" s="9">
        <v>25.46</v>
      </c>
      <c r="Q2582" s="9">
        <v>75</v>
      </c>
      <c r="R2582" s="9">
        <v>70</v>
      </c>
    </row>
    <row r="2583" spans="1:18" x14ac:dyDescent="0.2">
      <c r="A2583" s="9">
        <v>1</v>
      </c>
      <c r="B2583" s="9">
        <v>0</v>
      </c>
      <c r="C2583" s="9">
        <v>67</v>
      </c>
      <c r="D2583" s="9">
        <v>1</v>
      </c>
      <c r="E2583" s="9">
        <v>0</v>
      </c>
      <c r="F2583" s="9">
        <v>0</v>
      </c>
      <c r="G2583" s="9">
        <v>0</v>
      </c>
      <c r="H2583" s="9">
        <v>0</v>
      </c>
      <c r="I2583" s="9">
        <v>1</v>
      </c>
      <c r="J2583" s="9">
        <v>0</v>
      </c>
      <c r="K2583" s="9">
        <v>1</v>
      </c>
      <c r="L2583" s="9">
        <v>0</v>
      </c>
      <c r="M2583" s="9">
        <v>228</v>
      </c>
      <c r="N2583" s="9">
        <v>144</v>
      </c>
      <c r="O2583" s="9">
        <v>85</v>
      </c>
      <c r="P2583" s="9">
        <v>27.59</v>
      </c>
      <c r="Q2583" s="9">
        <v>65</v>
      </c>
      <c r="R2583" s="9">
        <v>75</v>
      </c>
    </row>
    <row r="2584" spans="1:18" x14ac:dyDescent="0.2">
      <c r="A2584" s="9">
        <v>0</v>
      </c>
      <c r="B2584" s="9">
        <v>0</v>
      </c>
      <c r="C2584" s="9">
        <v>38</v>
      </c>
      <c r="D2584" s="9">
        <v>0</v>
      </c>
      <c r="E2584" s="9">
        <v>1</v>
      </c>
      <c r="F2584" s="9">
        <v>0</v>
      </c>
      <c r="G2584" s="9">
        <v>0</v>
      </c>
      <c r="H2584" s="9">
        <v>0</v>
      </c>
      <c r="I2584" s="9">
        <v>0</v>
      </c>
      <c r="J2584" s="9">
        <v>0</v>
      </c>
      <c r="K2584" s="9">
        <v>0</v>
      </c>
      <c r="L2584" s="9">
        <v>0</v>
      </c>
      <c r="M2584" s="9">
        <v>215</v>
      </c>
      <c r="N2584" s="9">
        <v>106.5</v>
      </c>
      <c r="O2584" s="9">
        <v>75</v>
      </c>
      <c r="P2584" s="9">
        <v>23.82</v>
      </c>
      <c r="Q2584" s="9">
        <v>60</v>
      </c>
      <c r="R2584" s="9">
        <v>67</v>
      </c>
    </row>
    <row r="2585" spans="1:18" x14ac:dyDescent="0.2">
      <c r="A2585" s="9">
        <v>0</v>
      </c>
      <c r="B2585" s="9">
        <v>1</v>
      </c>
      <c r="C2585" s="9">
        <v>43</v>
      </c>
      <c r="D2585" s="9">
        <v>1</v>
      </c>
      <c r="E2585" s="9">
        <v>0</v>
      </c>
      <c r="F2585" s="9">
        <v>0</v>
      </c>
      <c r="G2585" s="9">
        <v>1</v>
      </c>
      <c r="H2585" s="9">
        <v>20</v>
      </c>
      <c r="I2585" s="9">
        <v>0</v>
      </c>
      <c r="J2585" s="9">
        <v>0</v>
      </c>
      <c r="K2585" s="9">
        <v>0</v>
      </c>
      <c r="L2585" s="9">
        <v>0</v>
      </c>
      <c r="M2585" s="9">
        <v>263</v>
      </c>
      <c r="N2585" s="9">
        <v>132</v>
      </c>
      <c r="O2585" s="9">
        <v>90</v>
      </c>
      <c r="P2585" s="9">
        <v>28.85</v>
      </c>
      <c r="Q2585" s="9">
        <v>72</v>
      </c>
      <c r="R2585" s="9">
        <v>71</v>
      </c>
    </row>
    <row r="2586" spans="1:18" x14ac:dyDescent="0.2">
      <c r="A2586" s="9">
        <v>0</v>
      </c>
      <c r="B2586" s="9">
        <v>1</v>
      </c>
      <c r="C2586" s="9">
        <v>41</v>
      </c>
      <c r="D2586" s="9">
        <v>0</v>
      </c>
      <c r="E2586" s="9">
        <v>0</v>
      </c>
      <c r="F2586" s="9">
        <v>0</v>
      </c>
      <c r="G2586" s="9">
        <v>0</v>
      </c>
      <c r="H2586" s="9">
        <v>0</v>
      </c>
      <c r="I2586" s="9">
        <v>0</v>
      </c>
      <c r="J2586" s="9">
        <v>0</v>
      </c>
      <c r="K2586" s="9">
        <v>0</v>
      </c>
      <c r="L2586" s="9">
        <v>0</v>
      </c>
      <c r="M2586" s="9">
        <v>178</v>
      </c>
      <c r="N2586" s="9">
        <v>135</v>
      </c>
      <c r="O2586" s="9">
        <v>80</v>
      </c>
      <c r="P2586" s="9">
        <v>26.91</v>
      </c>
      <c r="Q2586" s="9">
        <v>75</v>
      </c>
      <c r="R2586" s="9">
        <v>78</v>
      </c>
    </row>
    <row r="2587" spans="1:18" x14ac:dyDescent="0.2">
      <c r="A2587" s="9">
        <v>0</v>
      </c>
      <c r="B2587" s="9">
        <v>1</v>
      </c>
      <c r="C2587" s="9">
        <v>41</v>
      </c>
      <c r="D2587" s="9">
        <v>1</v>
      </c>
      <c r="E2587" s="9">
        <v>0</v>
      </c>
      <c r="F2587" s="9">
        <v>0</v>
      </c>
      <c r="G2587" s="9">
        <v>1</v>
      </c>
      <c r="H2587" s="9">
        <v>3</v>
      </c>
      <c r="I2587" s="9">
        <v>0</v>
      </c>
      <c r="J2587" s="9">
        <v>0</v>
      </c>
      <c r="K2587" s="9">
        <v>0</v>
      </c>
      <c r="L2587" s="9">
        <v>0</v>
      </c>
      <c r="M2587" s="9">
        <v>309</v>
      </c>
      <c r="N2587" s="9">
        <v>113</v>
      </c>
      <c r="O2587" s="9">
        <v>74</v>
      </c>
      <c r="P2587" s="9">
        <v>25.4</v>
      </c>
      <c r="Q2587" s="9">
        <v>75</v>
      </c>
      <c r="R2587" s="9">
        <v>64</v>
      </c>
    </row>
    <row r="2588" spans="1:18" x14ac:dyDescent="0.2">
      <c r="A2588" s="9">
        <v>0</v>
      </c>
      <c r="B2588" s="9">
        <v>0</v>
      </c>
      <c r="C2588" s="9">
        <v>54</v>
      </c>
      <c r="D2588" s="9">
        <v>0</v>
      </c>
      <c r="E2588" s="9">
        <v>0</v>
      </c>
      <c r="F2588" s="9">
        <v>1</v>
      </c>
      <c r="G2588" s="9">
        <v>0</v>
      </c>
      <c r="H2588" s="9">
        <v>0</v>
      </c>
      <c r="I2588" s="9">
        <v>0</v>
      </c>
      <c r="J2588" s="9">
        <v>0</v>
      </c>
      <c r="K2588" s="9">
        <v>1</v>
      </c>
      <c r="L2588" s="9">
        <v>0</v>
      </c>
      <c r="M2588" s="9">
        <v>341</v>
      </c>
      <c r="N2588" s="9">
        <v>155</v>
      </c>
      <c r="O2588" s="9">
        <v>105</v>
      </c>
      <c r="P2588" s="9">
        <v>27.01</v>
      </c>
      <c r="Q2588" s="9">
        <v>63</v>
      </c>
      <c r="R2588" s="9">
        <v>62</v>
      </c>
    </row>
    <row r="2589" spans="1:18" x14ac:dyDescent="0.2">
      <c r="A2589" s="9">
        <v>0</v>
      </c>
      <c r="B2589" s="9">
        <v>1</v>
      </c>
      <c r="C2589" s="9">
        <v>41</v>
      </c>
      <c r="D2589" s="9">
        <v>1</v>
      </c>
      <c r="E2589" s="9">
        <v>0</v>
      </c>
      <c r="F2589" s="9">
        <v>0</v>
      </c>
      <c r="G2589" s="9">
        <v>1</v>
      </c>
      <c r="H2589" s="9">
        <v>15</v>
      </c>
      <c r="I2589" s="9">
        <v>0</v>
      </c>
      <c r="J2589" s="9">
        <v>0</v>
      </c>
      <c r="K2589" s="9">
        <v>0</v>
      </c>
      <c r="L2589" s="9">
        <v>0</v>
      </c>
      <c r="M2589" s="9">
        <v>265</v>
      </c>
      <c r="N2589" s="9">
        <v>130</v>
      </c>
      <c r="O2589" s="9">
        <v>80</v>
      </c>
      <c r="P2589" s="9">
        <v>26.58</v>
      </c>
      <c r="Q2589" s="9">
        <v>84</v>
      </c>
      <c r="R2589" s="9">
        <v>63</v>
      </c>
    </row>
    <row r="2590" spans="1:18" x14ac:dyDescent="0.2">
      <c r="A2590" s="9">
        <v>0</v>
      </c>
      <c r="B2590" s="9">
        <v>0</v>
      </c>
      <c r="C2590" s="9">
        <v>48</v>
      </c>
      <c r="D2590" s="9">
        <v>1</v>
      </c>
      <c r="E2590" s="9">
        <v>0</v>
      </c>
      <c r="F2590" s="9">
        <v>0</v>
      </c>
      <c r="G2590" s="9">
        <v>1</v>
      </c>
      <c r="H2590" s="9">
        <v>10</v>
      </c>
      <c r="I2590" s="9">
        <v>0</v>
      </c>
      <c r="J2590" s="9">
        <v>0</v>
      </c>
      <c r="K2590" s="9">
        <v>0</v>
      </c>
      <c r="L2590" s="9">
        <v>0</v>
      </c>
      <c r="M2590" s="9">
        <v>195</v>
      </c>
      <c r="N2590" s="9">
        <v>121</v>
      </c>
      <c r="O2590" s="9">
        <v>78</v>
      </c>
      <c r="P2590" s="9">
        <v>26.27</v>
      </c>
      <c r="Q2590" s="9">
        <v>75</v>
      </c>
      <c r="R2590" s="9">
        <v>80</v>
      </c>
    </row>
    <row r="2591" spans="1:18" x14ac:dyDescent="0.2">
      <c r="A2591" s="9">
        <v>1</v>
      </c>
      <c r="B2591" s="9">
        <v>1</v>
      </c>
      <c r="C2591" s="9">
        <v>62</v>
      </c>
      <c r="D2591" s="9">
        <v>0</v>
      </c>
      <c r="E2591" s="9">
        <v>0</v>
      </c>
      <c r="F2591" s="9">
        <v>0</v>
      </c>
      <c r="G2591" s="9">
        <v>0</v>
      </c>
      <c r="H2591" s="9">
        <v>0</v>
      </c>
      <c r="I2591" s="9">
        <v>0</v>
      </c>
      <c r="J2591" s="9">
        <v>0</v>
      </c>
      <c r="K2591" s="9">
        <v>1</v>
      </c>
      <c r="L2591" s="9">
        <v>0</v>
      </c>
      <c r="M2591" s="9">
        <v>240</v>
      </c>
      <c r="N2591" s="9">
        <v>152</v>
      </c>
      <c r="O2591" s="9">
        <v>95</v>
      </c>
      <c r="P2591" s="9">
        <v>25.37</v>
      </c>
      <c r="Q2591" s="9">
        <v>63</v>
      </c>
      <c r="R2591" s="9">
        <v>70</v>
      </c>
    </row>
    <row r="2592" spans="1:18" x14ac:dyDescent="0.2">
      <c r="A2592" s="9">
        <v>0</v>
      </c>
      <c r="B2592" s="9">
        <v>0</v>
      </c>
      <c r="C2592" s="9">
        <v>58</v>
      </c>
      <c r="D2592" s="9">
        <v>1</v>
      </c>
      <c r="E2592" s="9">
        <v>0</v>
      </c>
      <c r="F2592" s="9">
        <v>0</v>
      </c>
      <c r="G2592" s="9">
        <v>0</v>
      </c>
      <c r="H2592" s="9">
        <v>0</v>
      </c>
      <c r="I2592" s="9">
        <v>0</v>
      </c>
      <c r="J2592" s="9">
        <v>0</v>
      </c>
      <c r="K2592" s="9">
        <v>0</v>
      </c>
      <c r="L2592" s="9">
        <v>0</v>
      </c>
      <c r="M2592" s="9">
        <v>282</v>
      </c>
      <c r="N2592" s="9">
        <v>143</v>
      </c>
      <c r="O2592" s="9">
        <v>76</v>
      </c>
      <c r="P2592" s="9">
        <v>27.87</v>
      </c>
      <c r="Q2592" s="9">
        <v>79</v>
      </c>
      <c r="R2592" s="9">
        <v>92</v>
      </c>
    </row>
    <row r="2593" spans="1:18" x14ac:dyDescent="0.2">
      <c r="A2593" s="9">
        <v>1</v>
      </c>
      <c r="B2593" s="9">
        <v>1</v>
      </c>
      <c r="C2593" s="9">
        <v>67</v>
      </c>
      <c r="D2593" s="9">
        <v>1</v>
      </c>
      <c r="E2593" s="9">
        <v>0</v>
      </c>
      <c r="F2593" s="9">
        <v>0</v>
      </c>
      <c r="G2593" s="9">
        <v>1</v>
      </c>
      <c r="H2593" s="9">
        <v>40</v>
      </c>
      <c r="I2593" s="9">
        <v>0</v>
      </c>
      <c r="J2593" s="9">
        <v>0</v>
      </c>
      <c r="K2593" s="9">
        <v>1</v>
      </c>
      <c r="L2593" s="9">
        <v>0</v>
      </c>
      <c r="M2593" s="9">
        <v>216</v>
      </c>
      <c r="N2593" s="9">
        <v>148</v>
      </c>
      <c r="O2593" s="9">
        <v>70</v>
      </c>
      <c r="P2593" s="9">
        <v>32.630000000000003</v>
      </c>
      <c r="Q2593" s="9">
        <v>90</v>
      </c>
      <c r="R2593" s="9">
        <v>103</v>
      </c>
    </row>
    <row r="2594" spans="1:18" x14ac:dyDescent="0.2">
      <c r="A2594" s="9">
        <v>0</v>
      </c>
      <c r="B2594" s="9">
        <v>1</v>
      </c>
      <c r="C2594" s="9">
        <v>38</v>
      </c>
      <c r="D2594" s="9">
        <v>0</v>
      </c>
      <c r="E2594" s="9">
        <v>0</v>
      </c>
      <c r="F2594" s="9">
        <v>0</v>
      </c>
      <c r="G2594" s="9">
        <v>1</v>
      </c>
      <c r="H2594" s="9">
        <v>20</v>
      </c>
      <c r="I2594" s="9">
        <v>0</v>
      </c>
      <c r="J2594" s="9">
        <v>0</v>
      </c>
      <c r="K2594" s="9">
        <v>0</v>
      </c>
      <c r="L2594" s="9">
        <v>0</v>
      </c>
      <c r="M2594" s="9">
        <v>215</v>
      </c>
      <c r="N2594" s="9">
        <v>110</v>
      </c>
      <c r="O2594" s="9">
        <v>80</v>
      </c>
      <c r="P2594" s="9">
        <v>25.4</v>
      </c>
      <c r="Q2594" s="9">
        <v>100</v>
      </c>
      <c r="R2594" s="9">
        <v>73</v>
      </c>
    </row>
    <row r="2595" spans="1:18" x14ac:dyDescent="0.2">
      <c r="A2595" s="9">
        <v>0</v>
      </c>
      <c r="B2595" s="9">
        <v>0</v>
      </c>
      <c r="C2595" s="9">
        <v>41</v>
      </c>
      <c r="D2595" s="9">
        <v>0</v>
      </c>
      <c r="E2595" s="9">
        <v>1</v>
      </c>
      <c r="F2595" s="9">
        <v>0</v>
      </c>
      <c r="G2595" s="9">
        <v>1</v>
      </c>
      <c r="H2595" s="9">
        <v>7</v>
      </c>
      <c r="I2595" s="9">
        <v>0</v>
      </c>
      <c r="J2595" s="9">
        <v>0</v>
      </c>
      <c r="K2595" s="9">
        <v>0</v>
      </c>
      <c r="L2595" s="9">
        <v>0</v>
      </c>
      <c r="M2595" s="9">
        <v>260</v>
      </c>
      <c r="N2595" s="9">
        <v>101</v>
      </c>
      <c r="O2595" s="9">
        <v>68</v>
      </c>
      <c r="P2595" s="9">
        <v>22.49</v>
      </c>
      <c r="Q2595" s="9">
        <v>80</v>
      </c>
      <c r="R2595" s="9">
        <v>77</v>
      </c>
    </row>
    <row r="2596" spans="1:18" x14ac:dyDescent="0.2">
      <c r="A2596" s="9">
        <v>0</v>
      </c>
      <c r="B2596" s="9">
        <v>1</v>
      </c>
      <c r="C2596" s="9">
        <v>37</v>
      </c>
      <c r="D2596" s="9">
        <v>0</v>
      </c>
      <c r="E2596" s="9">
        <v>0</v>
      </c>
      <c r="F2596" s="9">
        <v>1</v>
      </c>
      <c r="G2596" s="9">
        <v>1</v>
      </c>
      <c r="H2596" s="9">
        <v>20</v>
      </c>
      <c r="I2596" s="9">
        <v>0</v>
      </c>
      <c r="J2596" s="9">
        <v>0</v>
      </c>
      <c r="K2596" s="9">
        <v>0</v>
      </c>
      <c r="L2596" s="9">
        <v>0</v>
      </c>
      <c r="M2596" s="9">
        <v>205</v>
      </c>
      <c r="N2596" s="9">
        <v>142</v>
      </c>
      <c r="O2596" s="9">
        <v>80</v>
      </c>
      <c r="P2596" s="9">
        <v>27.93</v>
      </c>
      <c r="Q2596" s="9">
        <v>100</v>
      </c>
      <c r="R2596" s="9">
        <v>103</v>
      </c>
    </row>
    <row r="2597" spans="1:18" x14ac:dyDescent="0.2">
      <c r="A2597" s="9">
        <v>0</v>
      </c>
      <c r="B2597" s="9">
        <v>0</v>
      </c>
      <c r="C2597" s="9">
        <v>62</v>
      </c>
      <c r="D2597" s="9">
        <v>0</v>
      </c>
      <c r="E2597" s="9">
        <v>1</v>
      </c>
      <c r="F2597" s="9">
        <v>0</v>
      </c>
      <c r="G2597" s="9">
        <v>1</v>
      </c>
      <c r="H2597" s="9">
        <v>3</v>
      </c>
      <c r="I2597" s="9">
        <v>0</v>
      </c>
      <c r="J2597" s="9">
        <v>0</v>
      </c>
      <c r="K2597" s="9">
        <v>0</v>
      </c>
      <c r="L2597" s="9">
        <v>0</v>
      </c>
      <c r="M2597" s="9">
        <v>286</v>
      </c>
      <c r="N2597" s="9">
        <v>123</v>
      </c>
      <c r="O2597" s="9">
        <v>77</v>
      </c>
      <c r="P2597" s="9">
        <v>20.56</v>
      </c>
      <c r="Q2597" s="9">
        <v>59</v>
      </c>
      <c r="R2597" s="9">
        <v>86</v>
      </c>
    </row>
    <row r="2598" spans="1:18" x14ac:dyDescent="0.2">
      <c r="A2598" s="9">
        <v>0</v>
      </c>
      <c r="B2598" s="9">
        <v>1</v>
      </c>
      <c r="C2598" s="9">
        <v>44</v>
      </c>
      <c r="D2598" s="9">
        <v>0</v>
      </c>
      <c r="E2598" s="9">
        <v>0</v>
      </c>
      <c r="F2598" s="9">
        <v>0</v>
      </c>
      <c r="G2598" s="9">
        <v>1</v>
      </c>
      <c r="H2598" s="9">
        <v>20</v>
      </c>
      <c r="I2598" s="9">
        <v>0</v>
      </c>
      <c r="J2598" s="9">
        <v>0</v>
      </c>
      <c r="K2598" s="9">
        <v>0</v>
      </c>
      <c r="L2598" s="9">
        <v>0</v>
      </c>
      <c r="M2598" s="9">
        <v>225</v>
      </c>
      <c r="N2598" s="9">
        <v>130</v>
      </c>
      <c r="O2598" s="9">
        <v>77.5</v>
      </c>
      <c r="P2598" s="9">
        <v>21.19</v>
      </c>
      <c r="Q2598" s="9">
        <v>92</v>
      </c>
      <c r="R2598" s="9">
        <v>82</v>
      </c>
    </row>
    <row r="2599" spans="1:18" x14ac:dyDescent="0.2">
      <c r="A2599" s="9">
        <v>1</v>
      </c>
      <c r="B2599" s="9">
        <v>0</v>
      </c>
      <c r="C2599" s="9">
        <v>48</v>
      </c>
      <c r="D2599" s="9">
        <v>1</v>
      </c>
      <c r="E2599" s="9">
        <v>0</v>
      </c>
      <c r="F2599" s="9">
        <v>0</v>
      </c>
      <c r="G2599" s="9">
        <v>0</v>
      </c>
      <c r="H2599" s="9">
        <v>0</v>
      </c>
      <c r="I2599" s="9">
        <v>0</v>
      </c>
      <c r="J2599" s="9">
        <v>0</v>
      </c>
      <c r="K2599" s="9">
        <v>1</v>
      </c>
      <c r="L2599" s="9">
        <v>0</v>
      </c>
      <c r="M2599" s="9">
        <v>275</v>
      </c>
      <c r="N2599" s="9">
        <v>177</v>
      </c>
      <c r="O2599" s="9">
        <v>101</v>
      </c>
      <c r="P2599" s="9">
        <v>25.22</v>
      </c>
      <c r="Q2599" s="9">
        <v>75</v>
      </c>
      <c r="R2599" s="9">
        <v>82</v>
      </c>
    </row>
    <row r="2600" spans="1:18" x14ac:dyDescent="0.2">
      <c r="A2600" s="9">
        <v>0</v>
      </c>
      <c r="B2600" s="9">
        <v>0</v>
      </c>
      <c r="C2600" s="9">
        <v>44</v>
      </c>
      <c r="D2600" s="9">
        <v>1</v>
      </c>
      <c r="E2600" s="9">
        <v>0</v>
      </c>
      <c r="F2600" s="9">
        <v>0</v>
      </c>
      <c r="G2600" s="9">
        <v>1</v>
      </c>
      <c r="H2600" s="9">
        <v>9</v>
      </c>
      <c r="I2600" s="9">
        <v>0</v>
      </c>
      <c r="J2600" s="9">
        <v>0</v>
      </c>
      <c r="K2600" s="9">
        <v>0</v>
      </c>
      <c r="L2600" s="9">
        <v>0</v>
      </c>
      <c r="M2600" s="9">
        <v>231</v>
      </c>
      <c r="N2600" s="9">
        <v>103</v>
      </c>
      <c r="O2600" s="9">
        <v>73</v>
      </c>
      <c r="P2600" s="9">
        <v>22.02</v>
      </c>
      <c r="Q2600" s="9">
        <v>72</v>
      </c>
      <c r="R2600" s="9">
        <v>83</v>
      </c>
    </row>
    <row r="2601" spans="1:18" x14ac:dyDescent="0.2">
      <c r="A2601" s="9">
        <v>0</v>
      </c>
      <c r="B2601" s="9">
        <v>0</v>
      </c>
      <c r="C2601" s="9">
        <v>42</v>
      </c>
      <c r="D2601" s="9">
        <v>0</v>
      </c>
      <c r="E2601" s="9">
        <v>0</v>
      </c>
      <c r="F2601" s="9">
        <v>1</v>
      </c>
      <c r="G2601" s="9">
        <v>0</v>
      </c>
      <c r="H2601" s="9">
        <v>0</v>
      </c>
      <c r="I2601" s="9">
        <v>0</v>
      </c>
      <c r="J2601" s="9">
        <v>0</v>
      </c>
      <c r="K2601" s="9">
        <v>0</v>
      </c>
      <c r="L2601" s="9">
        <v>0</v>
      </c>
      <c r="M2601" s="9">
        <v>212</v>
      </c>
      <c r="N2601" s="9">
        <v>116</v>
      </c>
      <c r="O2601" s="9">
        <v>68</v>
      </c>
      <c r="P2601" s="9">
        <v>21.49</v>
      </c>
      <c r="Q2601" s="9">
        <v>72</v>
      </c>
      <c r="R2601" s="9">
        <v>79</v>
      </c>
    </row>
    <row r="2602" spans="1:18" x14ac:dyDescent="0.2">
      <c r="A2602" s="9">
        <v>0</v>
      </c>
      <c r="B2602" s="9">
        <v>0</v>
      </c>
      <c r="C2602" s="9">
        <v>48</v>
      </c>
      <c r="D2602" s="9">
        <v>0</v>
      </c>
      <c r="E2602" s="9">
        <v>1</v>
      </c>
      <c r="F2602" s="9">
        <v>0</v>
      </c>
      <c r="G2602" s="9">
        <v>1</v>
      </c>
      <c r="H2602" s="9">
        <v>20</v>
      </c>
      <c r="I2602" s="9">
        <v>0</v>
      </c>
      <c r="J2602" s="9">
        <v>0</v>
      </c>
      <c r="K2602" s="9">
        <v>0</v>
      </c>
      <c r="L2602" s="9">
        <v>0</v>
      </c>
      <c r="M2602" s="9">
        <v>182</v>
      </c>
      <c r="N2602" s="9">
        <v>121</v>
      </c>
      <c r="O2602" s="9">
        <v>72</v>
      </c>
      <c r="P2602" s="9">
        <v>26.39</v>
      </c>
      <c r="Q2602" s="9">
        <v>76</v>
      </c>
      <c r="R2602" s="9">
        <v>78</v>
      </c>
    </row>
    <row r="2603" spans="1:18" x14ac:dyDescent="0.2">
      <c r="A2603" s="9">
        <v>0</v>
      </c>
      <c r="B2603" s="9">
        <v>0</v>
      </c>
      <c r="C2603" s="9">
        <v>40</v>
      </c>
      <c r="D2603" s="9">
        <v>1</v>
      </c>
      <c r="E2603" s="9">
        <v>0</v>
      </c>
      <c r="F2603" s="9">
        <v>0</v>
      </c>
      <c r="G2603" s="9">
        <v>1</v>
      </c>
      <c r="H2603" s="9">
        <v>5</v>
      </c>
      <c r="I2603" s="9">
        <v>0</v>
      </c>
      <c r="J2603" s="9">
        <v>0</v>
      </c>
      <c r="K2603" s="9">
        <v>0</v>
      </c>
      <c r="L2603" s="9">
        <v>0</v>
      </c>
      <c r="M2603" s="9">
        <v>220</v>
      </c>
      <c r="N2603" s="9">
        <v>113</v>
      </c>
      <c r="O2603" s="9">
        <v>78</v>
      </c>
      <c r="P2603" s="9">
        <v>24.29</v>
      </c>
      <c r="Q2603" s="9">
        <v>68</v>
      </c>
      <c r="R2603" s="9">
        <v>78</v>
      </c>
    </row>
    <row r="2604" spans="1:18" x14ac:dyDescent="0.2">
      <c r="A2604" s="9">
        <v>0</v>
      </c>
      <c r="B2604" s="9">
        <v>1</v>
      </c>
      <c r="C2604" s="9">
        <v>46</v>
      </c>
      <c r="D2604" s="9">
        <v>0</v>
      </c>
      <c r="E2604" s="9">
        <v>1</v>
      </c>
      <c r="F2604" s="9">
        <v>0</v>
      </c>
      <c r="G2604" s="9">
        <v>1</v>
      </c>
      <c r="H2604" s="9">
        <v>20</v>
      </c>
      <c r="I2604" s="9">
        <v>0</v>
      </c>
      <c r="J2604" s="9">
        <v>0</v>
      </c>
      <c r="K2604" s="9">
        <v>1</v>
      </c>
      <c r="L2604" s="9">
        <v>0</v>
      </c>
      <c r="M2604" s="9">
        <v>238</v>
      </c>
      <c r="N2604" s="9">
        <v>140.5</v>
      </c>
      <c r="O2604" s="9">
        <v>92.5</v>
      </c>
      <c r="P2604" s="9">
        <v>26.97</v>
      </c>
      <c r="Q2604" s="9">
        <v>75</v>
      </c>
      <c r="R2604" s="9">
        <v>83</v>
      </c>
    </row>
    <row r="2605" spans="1:18" x14ac:dyDescent="0.2">
      <c r="A2605" s="9">
        <v>0</v>
      </c>
      <c r="B2605" s="9">
        <v>0</v>
      </c>
      <c r="C2605" s="9">
        <v>46</v>
      </c>
      <c r="D2605" s="9">
        <v>0</v>
      </c>
      <c r="E2605" s="9">
        <v>1</v>
      </c>
      <c r="F2605" s="9">
        <v>0</v>
      </c>
      <c r="G2605" s="9">
        <v>1</v>
      </c>
      <c r="H2605" s="9">
        <v>20</v>
      </c>
      <c r="I2605" s="9">
        <v>0</v>
      </c>
      <c r="J2605" s="9">
        <v>0</v>
      </c>
      <c r="K2605" s="9">
        <v>0</v>
      </c>
      <c r="L2605" s="9">
        <v>0</v>
      </c>
      <c r="M2605" s="9">
        <v>211</v>
      </c>
      <c r="N2605" s="9">
        <v>120</v>
      </c>
      <c r="O2605" s="9">
        <v>84</v>
      </c>
      <c r="P2605" s="9">
        <v>22.53</v>
      </c>
      <c r="Q2605" s="9">
        <v>94</v>
      </c>
      <c r="R2605" s="9">
        <v>87</v>
      </c>
    </row>
    <row r="2606" spans="1:18" x14ac:dyDescent="0.2">
      <c r="A2606" s="9">
        <v>1</v>
      </c>
      <c r="B2606" s="9">
        <v>1</v>
      </c>
      <c r="C2606" s="9">
        <v>56</v>
      </c>
      <c r="D2606" s="9">
        <v>1</v>
      </c>
      <c r="E2606" s="9">
        <v>0</v>
      </c>
      <c r="F2606" s="9">
        <v>0</v>
      </c>
      <c r="G2606" s="9">
        <v>1</v>
      </c>
      <c r="H2606" s="9">
        <v>20</v>
      </c>
      <c r="I2606" s="9">
        <v>0</v>
      </c>
      <c r="J2606" s="9">
        <v>0</v>
      </c>
      <c r="K2606" s="9">
        <v>0</v>
      </c>
      <c r="L2606" s="9">
        <v>0</v>
      </c>
      <c r="M2606" s="9">
        <v>300</v>
      </c>
      <c r="N2606" s="9">
        <v>165</v>
      </c>
      <c r="O2606" s="9">
        <v>112</v>
      </c>
      <c r="P2606" s="9">
        <v>23.68</v>
      </c>
      <c r="Q2606" s="9">
        <v>86</v>
      </c>
      <c r="R2606" s="9">
        <v>78</v>
      </c>
    </row>
    <row r="2607" spans="1:18" x14ac:dyDescent="0.2">
      <c r="A2607" s="9">
        <v>0</v>
      </c>
      <c r="B2607" s="9">
        <v>0</v>
      </c>
      <c r="C2607" s="9">
        <v>40</v>
      </c>
      <c r="D2607" s="9">
        <v>0</v>
      </c>
      <c r="E2607" s="9">
        <v>1</v>
      </c>
      <c r="F2607" s="9">
        <v>0</v>
      </c>
      <c r="G2607" s="9">
        <v>1</v>
      </c>
      <c r="H2607" s="9">
        <v>15</v>
      </c>
      <c r="I2607" s="9">
        <v>0</v>
      </c>
      <c r="J2607" s="9">
        <v>0</v>
      </c>
      <c r="K2607" s="9">
        <v>1</v>
      </c>
      <c r="L2607" s="9">
        <v>0</v>
      </c>
      <c r="M2607" s="9">
        <v>232</v>
      </c>
      <c r="N2607" s="9">
        <v>140</v>
      </c>
      <c r="O2607" s="9">
        <v>92</v>
      </c>
      <c r="P2607" s="9">
        <v>26.56</v>
      </c>
      <c r="Q2607" s="9">
        <v>75</v>
      </c>
      <c r="R2607" s="9">
        <v>73</v>
      </c>
    </row>
    <row r="2608" spans="1:18" x14ac:dyDescent="0.2">
      <c r="A2608" s="9">
        <v>0</v>
      </c>
      <c r="B2608" s="9">
        <v>0</v>
      </c>
      <c r="C2608" s="9">
        <v>63</v>
      </c>
      <c r="D2608" s="9">
        <v>1</v>
      </c>
      <c r="E2608" s="9">
        <v>0</v>
      </c>
      <c r="F2608" s="9">
        <v>0</v>
      </c>
      <c r="G2608" s="9">
        <v>0</v>
      </c>
      <c r="H2608" s="9">
        <v>0</v>
      </c>
      <c r="I2608" s="9">
        <v>0</v>
      </c>
      <c r="J2608" s="9">
        <v>0</v>
      </c>
      <c r="K2608" s="9">
        <v>1</v>
      </c>
      <c r="L2608" s="9">
        <v>0</v>
      </c>
      <c r="M2608" s="9">
        <v>180</v>
      </c>
      <c r="N2608" s="9">
        <v>170.5</v>
      </c>
      <c r="O2608" s="9">
        <v>100.5</v>
      </c>
      <c r="P2608" s="9">
        <v>27.69</v>
      </c>
      <c r="Q2608" s="9">
        <v>86</v>
      </c>
      <c r="R2608" s="9">
        <v>63</v>
      </c>
    </row>
    <row r="2609" spans="1:18" x14ac:dyDescent="0.2">
      <c r="A2609" s="9">
        <v>1</v>
      </c>
      <c r="B2609" s="9">
        <v>1</v>
      </c>
      <c r="C2609" s="9">
        <v>41</v>
      </c>
      <c r="D2609" s="9">
        <v>0</v>
      </c>
      <c r="E2609" s="9">
        <v>1</v>
      </c>
      <c r="F2609" s="9">
        <v>0</v>
      </c>
      <c r="G2609" s="9">
        <v>1</v>
      </c>
      <c r="H2609" s="9">
        <v>20</v>
      </c>
      <c r="I2609" s="9">
        <v>0</v>
      </c>
      <c r="J2609" s="9">
        <v>0</v>
      </c>
      <c r="K2609" s="9">
        <v>1</v>
      </c>
      <c r="L2609" s="9">
        <v>0</v>
      </c>
      <c r="M2609" s="9">
        <v>236</v>
      </c>
      <c r="N2609" s="9">
        <v>127</v>
      </c>
      <c r="O2609" s="9">
        <v>84</v>
      </c>
      <c r="P2609" s="9">
        <v>31.12</v>
      </c>
      <c r="Q2609" s="9">
        <v>80</v>
      </c>
      <c r="R2609" s="9">
        <v>83</v>
      </c>
    </row>
    <row r="2610" spans="1:18" x14ac:dyDescent="0.2">
      <c r="A2610" s="9">
        <v>0</v>
      </c>
      <c r="B2610" s="9">
        <v>1</v>
      </c>
      <c r="C2610" s="9">
        <v>55</v>
      </c>
      <c r="D2610" s="9">
        <v>1</v>
      </c>
      <c r="E2610" s="9">
        <v>0</v>
      </c>
      <c r="F2610" s="9">
        <v>0</v>
      </c>
      <c r="G2610" s="9">
        <v>1</v>
      </c>
      <c r="H2610" s="9">
        <v>3</v>
      </c>
      <c r="I2610" s="9">
        <v>0</v>
      </c>
      <c r="J2610" s="9">
        <v>0</v>
      </c>
      <c r="K2610" s="9">
        <v>1</v>
      </c>
      <c r="L2610" s="9">
        <v>0</v>
      </c>
      <c r="M2610" s="9">
        <v>211</v>
      </c>
      <c r="N2610" s="9">
        <v>142</v>
      </c>
      <c r="O2610" s="9">
        <v>82.5</v>
      </c>
      <c r="P2610" s="9">
        <v>19.809999999999999</v>
      </c>
      <c r="Q2610" s="9">
        <v>90</v>
      </c>
      <c r="R2610" s="9">
        <v>70</v>
      </c>
    </row>
    <row r="2611" spans="1:18" x14ac:dyDescent="0.2">
      <c r="A2611" s="9">
        <v>0</v>
      </c>
      <c r="B2611" s="9">
        <v>1</v>
      </c>
      <c r="C2611" s="9">
        <v>45</v>
      </c>
      <c r="D2611" s="9">
        <v>0</v>
      </c>
      <c r="E2611" s="9">
        <v>1</v>
      </c>
      <c r="F2611" s="9">
        <v>0</v>
      </c>
      <c r="G2611" s="9">
        <v>1</v>
      </c>
      <c r="H2611" s="9">
        <v>20</v>
      </c>
      <c r="I2611" s="9">
        <v>0</v>
      </c>
      <c r="J2611" s="9">
        <v>0</v>
      </c>
      <c r="K2611" s="9">
        <v>0</v>
      </c>
      <c r="L2611" s="9">
        <v>0</v>
      </c>
      <c r="M2611" s="9">
        <v>212</v>
      </c>
      <c r="N2611" s="9">
        <v>119</v>
      </c>
      <c r="O2611" s="9">
        <v>72</v>
      </c>
      <c r="P2611" s="9">
        <v>22.33</v>
      </c>
      <c r="Q2611" s="9">
        <v>60</v>
      </c>
      <c r="R2611" s="9">
        <v>91</v>
      </c>
    </row>
    <row r="2612" spans="1:18" x14ac:dyDescent="0.2">
      <c r="A2612" s="9">
        <v>1</v>
      </c>
      <c r="B2612" s="9">
        <v>0</v>
      </c>
      <c r="C2612" s="9">
        <v>68</v>
      </c>
      <c r="D2612" s="9">
        <v>1</v>
      </c>
      <c r="E2612" s="9">
        <v>0</v>
      </c>
      <c r="F2612" s="9">
        <v>0</v>
      </c>
      <c r="G2612" s="9">
        <v>0</v>
      </c>
      <c r="H2612" s="9">
        <v>0</v>
      </c>
      <c r="I2612" s="9">
        <v>0</v>
      </c>
      <c r="J2612" s="9">
        <v>0</v>
      </c>
      <c r="K2612" s="9">
        <v>1</v>
      </c>
      <c r="L2612" s="9">
        <v>0</v>
      </c>
      <c r="M2612" s="9">
        <v>258</v>
      </c>
      <c r="N2612" s="9">
        <v>139</v>
      </c>
      <c r="O2612" s="9">
        <v>74</v>
      </c>
      <c r="P2612" s="9">
        <v>26.58</v>
      </c>
      <c r="Q2612" s="9">
        <v>85</v>
      </c>
      <c r="R2612" s="9">
        <v>75</v>
      </c>
    </row>
    <row r="2613" spans="1:18" x14ac:dyDescent="0.2">
      <c r="A2613" s="9">
        <v>0</v>
      </c>
      <c r="B2613" s="9">
        <v>0</v>
      </c>
      <c r="C2613" s="9">
        <v>43</v>
      </c>
      <c r="D2613" s="9">
        <v>1</v>
      </c>
      <c r="E2613" s="9">
        <v>0</v>
      </c>
      <c r="F2613" s="9">
        <v>0</v>
      </c>
      <c r="G2613" s="9">
        <v>1</v>
      </c>
      <c r="H2613" s="9">
        <v>10</v>
      </c>
      <c r="I2613" s="9">
        <v>0</v>
      </c>
      <c r="J2613" s="9">
        <v>0</v>
      </c>
      <c r="K2613" s="9">
        <v>0</v>
      </c>
      <c r="L2613" s="9">
        <v>0</v>
      </c>
      <c r="M2613" s="9">
        <v>249</v>
      </c>
      <c r="N2613" s="9">
        <v>108</v>
      </c>
      <c r="O2613" s="9">
        <v>76</v>
      </c>
      <c r="P2613" s="9">
        <v>27.49</v>
      </c>
      <c r="Q2613" s="9">
        <v>80</v>
      </c>
      <c r="R2613" s="9">
        <v>76</v>
      </c>
    </row>
    <row r="2614" spans="1:18" x14ac:dyDescent="0.2">
      <c r="A2614" s="9">
        <v>0</v>
      </c>
      <c r="B2614" s="9">
        <v>0</v>
      </c>
      <c r="C2614" s="9">
        <v>45</v>
      </c>
      <c r="D2614" s="9">
        <v>0</v>
      </c>
      <c r="E2614" s="9">
        <v>1</v>
      </c>
      <c r="F2614" s="9">
        <v>0</v>
      </c>
      <c r="G2614" s="9">
        <v>1</v>
      </c>
      <c r="H2614" s="9">
        <v>15</v>
      </c>
      <c r="I2614" s="9">
        <v>0</v>
      </c>
      <c r="J2614" s="9">
        <v>0</v>
      </c>
      <c r="K2614" s="9">
        <v>0</v>
      </c>
      <c r="L2614" s="9">
        <v>0</v>
      </c>
      <c r="M2614" s="9">
        <v>200</v>
      </c>
      <c r="N2614" s="9">
        <v>117.5</v>
      </c>
      <c r="O2614" s="9">
        <v>83.5</v>
      </c>
      <c r="P2614" s="9">
        <v>23.68</v>
      </c>
      <c r="Q2614" s="9">
        <v>77</v>
      </c>
      <c r="R2614" s="9">
        <v>73</v>
      </c>
    </row>
    <row r="2615" spans="1:18" x14ac:dyDescent="0.2">
      <c r="A2615" s="9">
        <v>0</v>
      </c>
      <c r="B2615" s="9">
        <v>0</v>
      </c>
      <c r="C2615" s="9">
        <v>38</v>
      </c>
      <c r="D2615" s="9">
        <v>0</v>
      </c>
      <c r="E2615" s="9">
        <v>1</v>
      </c>
      <c r="F2615" s="9">
        <v>0</v>
      </c>
      <c r="G2615" s="9">
        <v>0</v>
      </c>
      <c r="H2615" s="9">
        <v>0</v>
      </c>
      <c r="I2615" s="9">
        <v>0</v>
      </c>
      <c r="J2615" s="9">
        <v>0</v>
      </c>
      <c r="K2615" s="9">
        <v>0</v>
      </c>
      <c r="L2615" s="9">
        <v>0</v>
      </c>
      <c r="M2615" s="9">
        <v>159</v>
      </c>
      <c r="N2615" s="9">
        <v>132</v>
      </c>
      <c r="O2615" s="9">
        <v>85</v>
      </c>
      <c r="P2615" s="9">
        <v>28.21</v>
      </c>
      <c r="Q2615" s="9">
        <v>69</v>
      </c>
      <c r="R2615" s="9">
        <v>76</v>
      </c>
    </row>
    <row r="2616" spans="1:18" x14ac:dyDescent="0.2">
      <c r="A2616" s="9">
        <v>0</v>
      </c>
      <c r="B2616" s="9">
        <v>1</v>
      </c>
      <c r="C2616" s="9">
        <v>40</v>
      </c>
      <c r="D2616" s="9">
        <v>1</v>
      </c>
      <c r="E2616" s="9">
        <v>0</v>
      </c>
      <c r="F2616" s="9">
        <v>0</v>
      </c>
      <c r="G2616" s="9">
        <v>1</v>
      </c>
      <c r="H2616" s="9">
        <v>20</v>
      </c>
      <c r="I2616" s="9">
        <v>0</v>
      </c>
      <c r="J2616" s="9">
        <v>0</v>
      </c>
      <c r="K2616" s="9">
        <v>0</v>
      </c>
      <c r="L2616" s="9">
        <v>0</v>
      </c>
      <c r="M2616" s="9">
        <v>228</v>
      </c>
      <c r="N2616" s="9">
        <v>131</v>
      </c>
      <c r="O2616" s="9">
        <v>80</v>
      </c>
      <c r="P2616" s="9">
        <v>26.77</v>
      </c>
      <c r="Q2616" s="9">
        <v>64</v>
      </c>
      <c r="R2616" s="9">
        <v>74</v>
      </c>
    </row>
    <row r="2617" spans="1:18" x14ac:dyDescent="0.2">
      <c r="A2617" s="9">
        <v>0</v>
      </c>
      <c r="B2617" s="9">
        <v>0</v>
      </c>
      <c r="C2617" s="9">
        <v>40</v>
      </c>
      <c r="D2617" s="9">
        <v>1</v>
      </c>
      <c r="E2617" s="9">
        <v>0</v>
      </c>
      <c r="F2617" s="9">
        <v>0</v>
      </c>
      <c r="G2617" s="9">
        <v>1</v>
      </c>
      <c r="H2617" s="9">
        <v>20</v>
      </c>
      <c r="I2617" s="9">
        <v>0</v>
      </c>
      <c r="J2617" s="9">
        <v>0</v>
      </c>
      <c r="K2617" s="9">
        <v>0</v>
      </c>
      <c r="L2617" s="9">
        <v>0</v>
      </c>
      <c r="M2617" s="9">
        <v>187</v>
      </c>
      <c r="N2617" s="9">
        <v>107</v>
      </c>
      <c r="O2617" s="9">
        <v>74</v>
      </c>
      <c r="P2617" s="9">
        <v>22.37</v>
      </c>
      <c r="Q2617" s="9">
        <v>60</v>
      </c>
      <c r="R2617" s="9">
        <v>67</v>
      </c>
    </row>
    <row r="2618" spans="1:18" x14ac:dyDescent="0.2">
      <c r="A2618" s="9">
        <v>0</v>
      </c>
      <c r="B2618" s="9">
        <v>1</v>
      </c>
      <c r="C2618" s="9">
        <v>43</v>
      </c>
      <c r="D2618" s="9">
        <v>0</v>
      </c>
      <c r="E2618" s="9">
        <v>1</v>
      </c>
      <c r="F2618" s="9">
        <v>0</v>
      </c>
      <c r="G2618" s="9">
        <v>1</v>
      </c>
      <c r="H2618" s="9">
        <v>20</v>
      </c>
      <c r="I2618" s="9">
        <v>0</v>
      </c>
      <c r="J2618" s="9">
        <v>0</v>
      </c>
      <c r="K2618" s="9">
        <v>0</v>
      </c>
      <c r="L2618" s="9">
        <v>0</v>
      </c>
      <c r="M2618" s="9">
        <v>275</v>
      </c>
      <c r="N2618" s="9">
        <v>111</v>
      </c>
      <c r="O2618" s="9">
        <v>76</v>
      </c>
      <c r="P2618" s="9">
        <v>23.95</v>
      </c>
      <c r="Q2618" s="9">
        <v>68</v>
      </c>
      <c r="R2618" s="9">
        <v>65</v>
      </c>
    </row>
    <row r="2619" spans="1:18" x14ac:dyDescent="0.2">
      <c r="A2619" s="9">
        <v>1</v>
      </c>
      <c r="B2619" s="9">
        <v>1</v>
      </c>
      <c r="C2619" s="9">
        <v>58</v>
      </c>
      <c r="D2619" s="9">
        <v>1</v>
      </c>
      <c r="E2619" s="9">
        <v>0</v>
      </c>
      <c r="F2619" s="9">
        <v>0</v>
      </c>
      <c r="G2619" s="9">
        <v>1</v>
      </c>
      <c r="H2619" s="9">
        <v>15</v>
      </c>
      <c r="I2619" s="9">
        <v>0</v>
      </c>
      <c r="J2619" s="9">
        <v>0</v>
      </c>
      <c r="K2619" s="9">
        <v>0</v>
      </c>
      <c r="L2619" s="9">
        <v>0</v>
      </c>
      <c r="M2619" s="9">
        <v>264</v>
      </c>
      <c r="N2619" s="9">
        <v>156</v>
      </c>
      <c r="O2619" s="9">
        <v>86</v>
      </c>
      <c r="P2619" s="9">
        <v>26.05</v>
      </c>
      <c r="Q2619" s="9">
        <v>92</v>
      </c>
      <c r="R2619" s="9">
        <v>103</v>
      </c>
    </row>
    <row r="2620" spans="1:18" x14ac:dyDescent="0.2">
      <c r="A2620" s="9">
        <v>1</v>
      </c>
      <c r="B2620" s="9">
        <v>0</v>
      </c>
      <c r="C2620" s="9">
        <v>45</v>
      </c>
      <c r="D2620" s="9">
        <v>0</v>
      </c>
      <c r="E2620" s="9">
        <v>0</v>
      </c>
      <c r="F2620" s="9">
        <v>1</v>
      </c>
      <c r="G2620" s="9">
        <v>1</v>
      </c>
      <c r="H2620" s="9">
        <v>10</v>
      </c>
      <c r="I2620" s="9">
        <v>0</v>
      </c>
      <c r="J2620" s="9">
        <v>0</v>
      </c>
      <c r="K2620" s="9">
        <v>0</v>
      </c>
      <c r="L2620" s="9">
        <v>0</v>
      </c>
      <c r="M2620" s="9">
        <v>210</v>
      </c>
      <c r="N2620" s="9">
        <v>121</v>
      </c>
      <c r="O2620" s="9">
        <v>82</v>
      </c>
      <c r="P2620" s="9">
        <v>23.08</v>
      </c>
      <c r="Q2620" s="9">
        <v>85</v>
      </c>
      <c r="R2620" s="9">
        <v>71</v>
      </c>
    </row>
    <row r="2621" spans="1:18" x14ac:dyDescent="0.2">
      <c r="A2621" s="9">
        <v>0</v>
      </c>
      <c r="B2621" s="9">
        <v>1</v>
      </c>
      <c r="C2621" s="9">
        <v>59</v>
      </c>
      <c r="D2621" s="9">
        <v>0</v>
      </c>
      <c r="E2621" s="9">
        <v>1</v>
      </c>
      <c r="F2621" s="9">
        <v>0</v>
      </c>
      <c r="G2621" s="9">
        <v>1</v>
      </c>
      <c r="H2621" s="9">
        <v>1</v>
      </c>
      <c r="I2621" s="9">
        <v>0</v>
      </c>
      <c r="J2621" s="9">
        <v>0</v>
      </c>
      <c r="K2621" s="9">
        <v>0</v>
      </c>
      <c r="L2621" s="9">
        <v>0</v>
      </c>
      <c r="M2621" s="9">
        <v>232</v>
      </c>
      <c r="N2621" s="9">
        <v>108</v>
      </c>
      <c r="O2621" s="9">
        <v>73</v>
      </c>
      <c r="P2621" s="9">
        <v>24.92</v>
      </c>
      <c r="Q2621" s="9">
        <v>65</v>
      </c>
      <c r="R2621" s="9">
        <v>81</v>
      </c>
    </row>
    <row r="2622" spans="1:18" x14ac:dyDescent="0.2">
      <c r="A2622" s="9">
        <v>0</v>
      </c>
      <c r="B2622" s="9">
        <v>0</v>
      </c>
      <c r="C2622" s="9">
        <v>39</v>
      </c>
      <c r="D2622" s="9">
        <v>1</v>
      </c>
      <c r="E2622" s="9">
        <v>0</v>
      </c>
      <c r="F2622" s="9">
        <v>0</v>
      </c>
      <c r="G2622" s="9">
        <v>0</v>
      </c>
      <c r="H2622" s="9">
        <v>0</v>
      </c>
      <c r="I2622" s="9">
        <v>0</v>
      </c>
      <c r="J2622" s="9">
        <v>0</v>
      </c>
      <c r="K2622" s="9">
        <v>0</v>
      </c>
      <c r="L2622" s="9">
        <v>0</v>
      </c>
      <c r="M2622" s="9">
        <v>185</v>
      </c>
      <c r="N2622" s="9">
        <v>109</v>
      </c>
      <c r="O2622" s="9">
        <v>78</v>
      </c>
      <c r="P2622" s="9">
        <v>29.68</v>
      </c>
      <c r="Q2622" s="9">
        <v>63</v>
      </c>
      <c r="R2622" s="9">
        <v>93</v>
      </c>
    </row>
    <row r="2623" spans="1:18" x14ac:dyDescent="0.2">
      <c r="A2623" s="9">
        <v>1</v>
      </c>
      <c r="B2623" s="9">
        <v>0</v>
      </c>
      <c r="C2623" s="9">
        <v>64</v>
      </c>
      <c r="D2623" s="9">
        <v>1</v>
      </c>
      <c r="E2623" s="9">
        <v>0</v>
      </c>
      <c r="F2623" s="9">
        <v>0</v>
      </c>
      <c r="G2623" s="9">
        <v>0</v>
      </c>
      <c r="H2623" s="9">
        <v>0</v>
      </c>
      <c r="I2623" s="9">
        <v>0</v>
      </c>
      <c r="J2623" s="9">
        <v>0</v>
      </c>
      <c r="K2623" s="9">
        <v>0</v>
      </c>
      <c r="L2623" s="9">
        <v>0</v>
      </c>
      <c r="M2623" s="9">
        <v>305</v>
      </c>
      <c r="N2623" s="9">
        <v>126.5</v>
      </c>
      <c r="O2623" s="9">
        <v>67</v>
      </c>
      <c r="P2623" s="9">
        <v>25.77</v>
      </c>
      <c r="Q2623" s="9">
        <v>67</v>
      </c>
      <c r="R2623" s="9">
        <v>66</v>
      </c>
    </row>
    <row r="2624" spans="1:18" x14ac:dyDescent="0.2">
      <c r="A2624" s="9">
        <v>1</v>
      </c>
      <c r="B2624" s="9">
        <v>1</v>
      </c>
      <c r="C2624" s="9">
        <v>44</v>
      </c>
      <c r="D2624" s="9">
        <v>1</v>
      </c>
      <c r="E2624" s="9">
        <v>0</v>
      </c>
      <c r="F2624" s="9">
        <v>0</v>
      </c>
      <c r="G2624" s="9">
        <v>0</v>
      </c>
      <c r="H2624" s="9">
        <v>0</v>
      </c>
      <c r="I2624" s="9">
        <v>0</v>
      </c>
      <c r="J2624" s="9">
        <v>0</v>
      </c>
      <c r="K2624" s="9">
        <v>0</v>
      </c>
      <c r="L2624" s="9">
        <v>0</v>
      </c>
      <c r="M2624" s="9">
        <v>229</v>
      </c>
      <c r="N2624" s="9">
        <v>132</v>
      </c>
      <c r="O2624" s="9">
        <v>94</v>
      </c>
      <c r="P2624" s="9">
        <v>34.39</v>
      </c>
      <c r="Q2624" s="9">
        <v>110</v>
      </c>
      <c r="R2624" s="9">
        <v>80</v>
      </c>
    </row>
    <row r="2625" spans="1:18" x14ac:dyDescent="0.2">
      <c r="A2625" s="9">
        <v>0</v>
      </c>
      <c r="B2625" s="9">
        <v>1</v>
      </c>
      <c r="C2625" s="9">
        <v>39</v>
      </c>
      <c r="D2625" s="9">
        <v>0</v>
      </c>
      <c r="E2625" s="9">
        <v>1</v>
      </c>
      <c r="F2625" s="9">
        <v>0</v>
      </c>
      <c r="G2625" s="9">
        <v>1</v>
      </c>
      <c r="H2625" s="9">
        <v>20</v>
      </c>
      <c r="I2625" s="9">
        <v>0</v>
      </c>
      <c r="J2625" s="9">
        <v>0</v>
      </c>
      <c r="K2625" s="9">
        <v>0</v>
      </c>
      <c r="L2625" s="9">
        <v>0</v>
      </c>
      <c r="M2625" s="9">
        <v>285</v>
      </c>
      <c r="N2625" s="9">
        <v>120</v>
      </c>
      <c r="O2625" s="9">
        <v>77.5</v>
      </c>
      <c r="P2625" s="9">
        <v>28.33</v>
      </c>
      <c r="Q2625" s="9">
        <v>95</v>
      </c>
      <c r="R2625" s="9">
        <v>79</v>
      </c>
    </row>
    <row r="2626" spans="1:18" x14ac:dyDescent="0.2">
      <c r="A2626" s="9">
        <v>1</v>
      </c>
      <c r="B2626" s="9">
        <v>0</v>
      </c>
      <c r="C2626" s="9">
        <v>52</v>
      </c>
      <c r="D2626" s="9">
        <v>0</v>
      </c>
      <c r="E2626" s="9">
        <v>0</v>
      </c>
      <c r="F2626" s="9">
        <v>1</v>
      </c>
      <c r="G2626" s="9">
        <v>0</v>
      </c>
      <c r="H2626" s="9">
        <v>0</v>
      </c>
      <c r="I2626" s="9">
        <v>0</v>
      </c>
      <c r="J2626" s="9">
        <v>0</v>
      </c>
      <c r="K2626" s="9">
        <v>0</v>
      </c>
      <c r="L2626" s="9">
        <v>0</v>
      </c>
      <c r="M2626" s="9">
        <v>325</v>
      </c>
      <c r="N2626" s="9">
        <v>119.5</v>
      </c>
      <c r="O2626" s="9">
        <v>86</v>
      </c>
      <c r="P2626" s="9">
        <v>24.56</v>
      </c>
      <c r="Q2626" s="9">
        <v>64</v>
      </c>
      <c r="R2626" s="9">
        <v>78</v>
      </c>
    </row>
    <row r="2627" spans="1:18" x14ac:dyDescent="0.2">
      <c r="A2627" s="9">
        <v>0</v>
      </c>
      <c r="B2627" s="9">
        <v>0</v>
      </c>
      <c r="C2627" s="9">
        <v>47</v>
      </c>
      <c r="D2627" s="9">
        <v>0</v>
      </c>
      <c r="E2627" s="9">
        <v>0</v>
      </c>
      <c r="F2627" s="9">
        <v>0</v>
      </c>
      <c r="G2627" s="9">
        <v>1</v>
      </c>
      <c r="H2627" s="9">
        <v>10</v>
      </c>
      <c r="I2627" s="9">
        <v>0</v>
      </c>
      <c r="J2627" s="9">
        <v>0</v>
      </c>
      <c r="K2627" s="9">
        <v>0</v>
      </c>
      <c r="L2627" s="9">
        <v>0</v>
      </c>
      <c r="M2627" s="9">
        <v>205</v>
      </c>
      <c r="N2627" s="9">
        <v>107</v>
      </c>
      <c r="O2627" s="9">
        <v>68</v>
      </c>
      <c r="P2627" s="9">
        <v>23.29</v>
      </c>
      <c r="Q2627" s="9">
        <v>90</v>
      </c>
      <c r="R2627" s="9">
        <v>108</v>
      </c>
    </row>
    <row r="2628" spans="1:18" x14ac:dyDescent="0.2">
      <c r="A2628" s="9">
        <v>0</v>
      </c>
      <c r="B2628" s="9">
        <v>0</v>
      </c>
      <c r="C2628" s="9">
        <v>45</v>
      </c>
      <c r="D2628" s="9">
        <v>1</v>
      </c>
      <c r="E2628" s="9">
        <v>0</v>
      </c>
      <c r="F2628" s="9">
        <v>0</v>
      </c>
      <c r="G2628" s="9">
        <v>0</v>
      </c>
      <c r="H2628" s="9">
        <v>0</v>
      </c>
      <c r="I2628" s="9">
        <v>0</v>
      </c>
      <c r="J2628" s="9">
        <v>0</v>
      </c>
      <c r="K2628" s="9">
        <v>0</v>
      </c>
      <c r="L2628" s="9">
        <v>0</v>
      </c>
      <c r="M2628" s="9">
        <v>175</v>
      </c>
      <c r="N2628" s="9">
        <v>114</v>
      </c>
      <c r="O2628" s="9">
        <v>74</v>
      </c>
      <c r="P2628" s="9">
        <v>30.53</v>
      </c>
      <c r="Q2628" s="9">
        <v>72</v>
      </c>
      <c r="R2628" s="9">
        <v>105</v>
      </c>
    </row>
    <row r="2629" spans="1:18" x14ac:dyDescent="0.2">
      <c r="A2629" s="9">
        <v>0</v>
      </c>
      <c r="B2629" s="9">
        <v>1</v>
      </c>
      <c r="C2629" s="9">
        <v>45</v>
      </c>
      <c r="D2629" s="9">
        <v>0</v>
      </c>
      <c r="E2629" s="9">
        <v>0</v>
      </c>
      <c r="F2629" s="9">
        <v>1</v>
      </c>
      <c r="G2629" s="9">
        <v>1</v>
      </c>
      <c r="H2629" s="9">
        <v>20</v>
      </c>
      <c r="I2629" s="9">
        <v>1</v>
      </c>
      <c r="J2629" s="9">
        <v>0</v>
      </c>
      <c r="K2629" s="9">
        <v>1</v>
      </c>
      <c r="L2629" s="9">
        <v>0</v>
      </c>
      <c r="M2629" s="9">
        <v>238</v>
      </c>
      <c r="N2629" s="9">
        <v>175</v>
      </c>
      <c r="O2629" s="9">
        <v>114</v>
      </c>
      <c r="P2629" s="9">
        <v>31.14</v>
      </c>
      <c r="Q2629" s="9">
        <v>78</v>
      </c>
      <c r="R2629" s="9">
        <v>70</v>
      </c>
    </row>
    <row r="2630" spans="1:18" x14ac:dyDescent="0.2">
      <c r="A2630" s="9">
        <v>0</v>
      </c>
      <c r="B2630" s="9">
        <v>0</v>
      </c>
      <c r="C2630" s="9">
        <v>41</v>
      </c>
      <c r="D2630" s="9">
        <v>0</v>
      </c>
      <c r="E2630" s="9">
        <v>1</v>
      </c>
      <c r="F2630" s="9">
        <v>0</v>
      </c>
      <c r="G2630" s="9">
        <v>1</v>
      </c>
      <c r="H2630" s="9">
        <v>9</v>
      </c>
      <c r="I2630" s="9">
        <v>1</v>
      </c>
      <c r="J2630" s="9">
        <v>1</v>
      </c>
      <c r="K2630" s="9">
        <v>1</v>
      </c>
      <c r="L2630" s="9">
        <v>0</v>
      </c>
      <c r="M2630" s="9">
        <v>180</v>
      </c>
      <c r="N2630" s="9">
        <v>114</v>
      </c>
      <c r="O2630" s="9">
        <v>70</v>
      </c>
      <c r="P2630" s="9">
        <v>22.41</v>
      </c>
      <c r="Q2630" s="9">
        <v>92</v>
      </c>
      <c r="R2630" s="9">
        <v>78</v>
      </c>
    </row>
    <row r="2631" spans="1:18" x14ac:dyDescent="0.2">
      <c r="A2631" s="9">
        <v>1</v>
      </c>
      <c r="B2631" s="9">
        <v>1</v>
      </c>
      <c r="C2631" s="9">
        <v>50</v>
      </c>
      <c r="D2631" s="9">
        <v>1</v>
      </c>
      <c r="E2631" s="9">
        <v>0</v>
      </c>
      <c r="F2631" s="9">
        <v>0</v>
      </c>
      <c r="G2631" s="9">
        <v>1</v>
      </c>
      <c r="H2631" s="9">
        <v>35</v>
      </c>
      <c r="I2631" s="9">
        <v>0</v>
      </c>
      <c r="J2631" s="9">
        <v>0</v>
      </c>
      <c r="K2631" s="9">
        <v>0</v>
      </c>
      <c r="L2631" s="9">
        <v>0</v>
      </c>
      <c r="M2631" s="9">
        <v>293</v>
      </c>
      <c r="N2631" s="9">
        <v>150</v>
      </c>
      <c r="O2631" s="9">
        <v>85</v>
      </c>
      <c r="P2631" s="9">
        <v>26.09</v>
      </c>
      <c r="Q2631" s="9">
        <v>67</v>
      </c>
      <c r="R2631" s="9">
        <v>68</v>
      </c>
    </row>
    <row r="2632" spans="1:18" x14ac:dyDescent="0.2">
      <c r="A2632" s="9">
        <v>0</v>
      </c>
      <c r="B2632" s="9">
        <v>0</v>
      </c>
      <c r="C2632" s="9">
        <v>54</v>
      </c>
      <c r="D2632" s="9">
        <v>1</v>
      </c>
      <c r="E2632" s="9">
        <v>0</v>
      </c>
      <c r="F2632" s="9">
        <v>0</v>
      </c>
      <c r="G2632" s="9">
        <v>0</v>
      </c>
      <c r="H2632" s="9">
        <v>0</v>
      </c>
      <c r="I2632" s="9">
        <v>0</v>
      </c>
      <c r="J2632" s="9">
        <v>0</v>
      </c>
      <c r="K2632" s="9">
        <v>0</v>
      </c>
      <c r="L2632" s="9">
        <v>0</v>
      </c>
      <c r="M2632" s="9">
        <v>208</v>
      </c>
      <c r="N2632" s="9">
        <v>138</v>
      </c>
      <c r="O2632" s="9">
        <v>78</v>
      </c>
      <c r="P2632" s="9">
        <v>30.47</v>
      </c>
      <c r="Q2632" s="9">
        <v>67</v>
      </c>
      <c r="R2632" s="9">
        <v>73</v>
      </c>
    </row>
    <row r="2633" spans="1:18" x14ac:dyDescent="0.2">
      <c r="A2633" s="9">
        <v>0</v>
      </c>
      <c r="B2633" s="9">
        <v>0</v>
      </c>
      <c r="C2633" s="9">
        <v>41</v>
      </c>
      <c r="D2633" s="9">
        <v>1</v>
      </c>
      <c r="E2633" s="9">
        <v>0</v>
      </c>
      <c r="F2633" s="9">
        <v>0</v>
      </c>
      <c r="G2633" s="9">
        <v>0</v>
      </c>
      <c r="H2633" s="9">
        <v>0</v>
      </c>
      <c r="I2633" s="9">
        <v>0</v>
      </c>
      <c r="J2633" s="9">
        <v>0</v>
      </c>
      <c r="K2633" s="9">
        <v>0</v>
      </c>
      <c r="L2633" s="9">
        <v>0</v>
      </c>
      <c r="M2633" s="9">
        <v>170</v>
      </c>
      <c r="N2633" s="9">
        <v>113.5</v>
      </c>
      <c r="O2633" s="9">
        <v>65.5</v>
      </c>
      <c r="P2633" s="9">
        <v>31.71</v>
      </c>
      <c r="Q2633" s="9">
        <v>73</v>
      </c>
      <c r="R2633" s="9">
        <v>93</v>
      </c>
    </row>
    <row r="2634" spans="1:18" x14ac:dyDescent="0.2">
      <c r="A2634" s="9">
        <v>0</v>
      </c>
      <c r="B2634" s="9">
        <v>0</v>
      </c>
      <c r="C2634" s="9">
        <v>44</v>
      </c>
      <c r="D2634" s="9">
        <v>0</v>
      </c>
      <c r="E2634" s="9">
        <v>0</v>
      </c>
      <c r="F2634" s="9">
        <v>1</v>
      </c>
      <c r="G2634" s="9">
        <v>0</v>
      </c>
      <c r="H2634" s="9">
        <v>0</v>
      </c>
      <c r="I2634" s="9">
        <v>0</v>
      </c>
      <c r="J2634" s="9">
        <v>0</v>
      </c>
      <c r="K2634" s="9">
        <v>0</v>
      </c>
      <c r="L2634" s="9">
        <v>0</v>
      </c>
      <c r="M2634" s="9">
        <v>244</v>
      </c>
      <c r="N2634" s="9">
        <v>132.5</v>
      </c>
      <c r="O2634" s="9">
        <v>87</v>
      </c>
      <c r="P2634" s="9">
        <v>24.17</v>
      </c>
      <c r="Q2634" s="9">
        <v>58</v>
      </c>
      <c r="R2634" s="9">
        <v>86</v>
      </c>
    </row>
    <row r="2635" spans="1:18" x14ac:dyDescent="0.2">
      <c r="A2635" s="9">
        <v>0</v>
      </c>
      <c r="B2635" s="9">
        <v>0</v>
      </c>
      <c r="C2635" s="9">
        <v>44</v>
      </c>
      <c r="D2635" s="9">
        <v>0</v>
      </c>
      <c r="E2635" s="9">
        <v>0</v>
      </c>
      <c r="F2635" s="9">
        <v>0</v>
      </c>
      <c r="G2635" s="9">
        <v>0</v>
      </c>
      <c r="H2635" s="9">
        <v>0</v>
      </c>
      <c r="I2635" s="9">
        <v>0</v>
      </c>
      <c r="J2635" s="9">
        <v>0</v>
      </c>
      <c r="K2635" s="9">
        <v>0</v>
      </c>
      <c r="L2635" s="9">
        <v>0</v>
      </c>
      <c r="M2635" s="9">
        <v>205</v>
      </c>
      <c r="N2635" s="9">
        <v>109</v>
      </c>
      <c r="O2635" s="9">
        <v>73</v>
      </c>
      <c r="P2635" s="9">
        <v>17.48</v>
      </c>
      <c r="Q2635" s="9">
        <v>75</v>
      </c>
      <c r="R2635" s="9">
        <v>57</v>
      </c>
    </row>
    <row r="2636" spans="1:18" x14ac:dyDescent="0.2">
      <c r="A2636" s="9">
        <v>0</v>
      </c>
      <c r="B2636" s="9">
        <v>1</v>
      </c>
      <c r="C2636" s="9">
        <v>45</v>
      </c>
      <c r="D2636" s="9">
        <v>1</v>
      </c>
      <c r="E2636" s="9">
        <v>0</v>
      </c>
      <c r="F2636" s="9">
        <v>0</v>
      </c>
      <c r="G2636" s="9">
        <v>1</v>
      </c>
      <c r="H2636" s="9">
        <v>20</v>
      </c>
      <c r="I2636" s="9">
        <v>0</v>
      </c>
      <c r="J2636" s="9">
        <v>0</v>
      </c>
      <c r="K2636" s="9">
        <v>0</v>
      </c>
      <c r="L2636" s="9">
        <v>0</v>
      </c>
      <c r="M2636" s="9">
        <v>234</v>
      </c>
      <c r="N2636" s="9">
        <v>126</v>
      </c>
      <c r="O2636" s="9">
        <v>80</v>
      </c>
      <c r="P2636" s="9">
        <v>23.14</v>
      </c>
      <c r="Q2636" s="9">
        <v>72</v>
      </c>
      <c r="R2636" s="9">
        <v>88</v>
      </c>
    </row>
    <row r="2637" spans="1:18" x14ac:dyDescent="0.2">
      <c r="A2637" s="9">
        <v>0</v>
      </c>
      <c r="B2637" s="9">
        <v>1</v>
      </c>
      <c r="C2637" s="9">
        <v>46</v>
      </c>
      <c r="D2637" s="9">
        <v>1</v>
      </c>
      <c r="E2637" s="9">
        <v>0</v>
      </c>
      <c r="F2637" s="9">
        <v>0</v>
      </c>
      <c r="G2637" s="9">
        <v>1</v>
      </c>
      <c r="H2637" s="9">
        <v>9</v>
      </c>
      <c r="I2637" s="9">
        <v>0</v>
      </c>
      <c r="J2637" s="9">
        <v>0</v>
      </c>
      <c r="K2637" s="9">
        <v>0</v>
      </c>
      <c r="L2637" s="9">
        <v>0</v>
      </c>
      <c r="M2637" s="9">
        <v>255</v>
      </c>
      <c r="N2637" s="9">
        <v>113.5</v>
      </c>
      <c r="O2637" s="9">
        <v>72.5</v>
      </c>
      <c r="P2637" s="9">
        <v>23.22</v>
      </c>
      <c r="Q2637" s="9">
        <v>60</v>
      </c>
      <c r="R2637" s="9">
        <v>78</v>
      </c>
    </row>
    <row r="2638" spans="1:18" x14ac:dyDescent="0.2">
      <c r="A2638" s="9">
        <v>0</v>
      </c>
      <c r="B2638" s="9">
        <v>1</v>
      </c>
      <c r="C2638" s="9">
        <v>41</v>
      </c>
      <c r="D2638" s="9">
        <v>0</v>
      </c>
      <c r="E2638" s="9">
        <v>0</v>
      </c>
      <c r="F2638" s="9">
        <v>0</v>
      </c>
      <c r="G2638" s="9">
        <v>0</v>
      </c>
      <c r="H2638" s="9">
        <v>0</v>
      </c>
      <c r="I2638" s="9">
        <v>0</v>
      </c>
      <c r="J2638" s="9">
        <v>0</v>
      </c>
      <c r="K2638" s="9">
        <v>0</v>
      </c>
      <c r="L2638" s="9">
        <v>0</v>
      </c>
      <c r="M2638" s="9">
        <v>197</v>
      </c>
      <c r="N2638" s="9">
        <v>134</v>
      </c>
      <c r="O2638" s="9">
        <v>87</v>
      </c>
      <c r="P2638" s="9">
        <v>25.48</v>
      </c>
      <c r="Q2638" s="9">
        <v>75</v>
      </c>
      <c r="R2638" s="9">
        <v>75</v>
      </c>
    </row>
    <row r="2639" spans="1:18" x14ac:dyDescent="0.2">
      <c r="A2639" s="9">
        <v>0</v>
      </c>
      <c r="B2639" s="9">
        <v>0</v>
      </c>
      <c r="C2639" s="9">
        <v>41</v>
      </c>
      <c r="D2639" s="9">
        <v>1</v>
      </c>
      <c r="E2639" s="9">
        <v>0</v>
      </c>
      <c r="F2639" s="9">
        <v>0</v>
      </c>
      <c r="G2639" s="9">
        <v>1</v>
      </c>
      <c r="H2639" s="9">
        <v>5</v>
      </c>
      <c r="I2639" s="9">
        <v>0</v>
      </c>
      <c r="J2639" s="9">
        <v>0</v>
      </c>
      <c r="K2639" s="9">
        <v>0</v>
      </c>
      <c r="L2639" s="9">
        <v>0</v>
      </c>
      <c r="M2639" s="9">
        <v>209</v>
      </c>
      <c r="N2639" s="9">
        <v>107</v>
      </c>
      <c r="O2639" s="9">
        <v>65</v>
      </c>
      <c r="P2639" s="9">
        <v>27.27</v>
      </c>
      <c r="Q2639" s="9">
        <v>84</v>
      </c>
      <c r="R2639" s="9">
        <v>87</v>
      </c>
    </row>
    <row r="2640" spans="1:18" x14ac:dyDescent="0.2">
      <c r="A2640" s="9">
        <v>0</v>
      </c>
      <c r="B2640" s="9">
        <v>0</v>
      </c>
      <c r="C2640" s="9">
        <v>58</v>
      </c>
      <c r="D2640" s="9">
        <v>0</v>
      </c>
      <c r="E2640" s="9">
        <v>1</v>
      </c>
      <c r="F2640" s="9">
        <v>0</v>
      </c>
      <c r="G2640" s="9">
        <v>1</v>
      </c>
      <c r="H2640" s="9">
        <v>20</v>
      </c>
      <c r="I2640" s="9">
        <v>0</v>
      </c>
      <c r="J2640" s="9">
        <v>0</v>
      </c>
      <c r="K2640" s="9">
        <v>1</v>
      </c>
      <c r="L2640" s="9">
        <v>0</v>
      </c>
      <c r="M2640" s="9">
        <v>231</v>
      </c>
      <c r="N2640" s="9">
        <v>165</v>
      </c>
      <c r="O2640" s="9">
        <v>94.5</v>
      </c>
      <c r="P2640" s="9">
        <v>27.02</v>
      </c>
      <c r="Q2640" s="9">
        <v>100</v>
      </c>
      <c r="R2640" s="9">
        <v>80</v>
      </c>
    </row>
    <row r="2641" spans="1:18" x14ac:dyDescent="0.2">
      <c r="A2641" s="9">
        <v>0</v>
      </c>
      <c r="B2641" s="9">
        <v>1</v>
      </c>
      <c r="C2641" s="9">
        <v>65</v>
      </c>
      <c r="D2641" s="9">
        <v>0</v>
      </c>
      <c r="E2641" s="9">
        <v>0</v>
      </c>
      <c r="F2641" s="9">
        <v>0</v>
      </c>
      <c r="G2641" s="9">
        <v>0</v>
      </c>
      <c r="H2641" s="9">
        <v>0</v>
      </c>
      <c r="I2641" s="9">
        <v>0</v>
      </c>
      <c r="J2641" s="9">
        <v>0</v>
      </c>
      <c r="K2641" s="9">
        <v>0</v>
      </c>
      <c r="L2641" s="9">
        <v>0</v>
      </c>
      <c r="M2641" s="9">
        <v>253</v>
      </c>
      <c r="N2641" s="9">
        <v>111</v>
      </c>
      <c r="O2641" s="9">
        <v>60</v>
      </c>
      <c r="P2641" s="9">
        <v>24.12</v>
      </c>
      <c r="Q2641" s="9">
        <v>60</v>
      </c>
      <c r="R2641" s="9">
        <v>69</v>
      </c>
    </row>
    <row r="2642" spans="1:18" x14ac:dyDescent="0.2">
      <c r="A2642" s="9">
        <v>0</v>
      </c>
      <c r="B2642" s="9">
        <v>0</v>
      </c>
      <c r="C2642" s="9">
        <v>44</v>
      </c>
      <c r="D2642" s="9">
        <v>0</v>
      </c>
      <c r="E2642" s="9">
        <v>1</v>
      </c>
      <c r="F2642" s="9">
        <v>0</v>
      </c>
      <c r="G2642" s="9">
        <v>0</v>
      </c>
      <c r="H2642" s="9">
        <v>0</v>
      </c>
      <c r="I2642" s="9">
        <v>0</v>
      </c>
      <c r="J2642" s="9">
        <v>0</v>
      </c>
      <c r="K2642" s="9">
        <v>0</v>
      </c>
      <c r="L2642" s="9">
        <v>0</v>
      </c>
      <c r="M2642" s="9">
        <v>226</v>
      </c>
      <c r="N2642" s="9">
        <v>123</v>
      </c>
      <c r="O2642" s="9">
        <v>82</v>
      </c>
      <c r="P2642" s="9">
        <v>24.67</v>
      </c>
      <c r="Q2642" s="9">
        <v>72</v>
      </c>
      <c r="R2642" s="9">
        <v>70</v>
      </c>
    </row>
    <row r="2643" spans="1:18" x14ac:dyDescent="0.2">
      <c r="A2643" s="9">
        <v>0</v>
      </c>
      <c r="B2643" s="9">
        <v>0</v>
      </c>
      <c r="C2643" s="9">
        <v>41</v>
      </c>
      <c r="D2643" s="9">
        <v>1</v>
      </c>
      <c r="E2643" s="9">
        <v>0</v>
      </c>
      <c r="F2643" s="9">
        <v>0</v>
      </c>
      <c r="G2643" s="9">
        <v>0</v>
      </c>
      <c r="H2643" s="9">
        <v>0</v>
      </c>
      <c r="I2643" s="9">
        <v>0</v>
      </c>
      <c r="J2643" s="9">
        <v>0</v>
      </c>
      <c r="K2643" s="9">
        <v>0</v>
      </c>
      <c r="L2643" s="9">
        <v>0</v>
      </c>
      <c r="M2643" s="9">
        <v>228</v>
      </c>
      <c r="N2643" s="9">
        <v>93</v>
      </c>
      <c r="O2643" s="9">
        <v>71</v>
      </c>
      <c r="P2643" s="9">
        <v>31.57</v>
      </c>
      <c r="Q2643" s="9">
        <v>50</v>
      </c>
      <c r="R2643" s="9">
        <v>85</v>
      </c>
    </row>
    <row r="2644" spans="1:18" x14ac:dyDescent="0.2">
      <c r="A2644" s="9">
        <v>0</v>
      </c>
      <c r="B2644" s="9">
        <v>0</v>
      </c>
      <c r="C2644" s="9">
        <v>60</v>
      </c>
      <c r="D2644" s="9">
        <v>1</v>
      </c>
      <c r="E2644" s="9">
        <v>0</v>
      </c>
      <c r="F2644" s="9">
        <v>0</v>
      </c>
      <c r="G2644" s="9">
        <v>0</v>
      </c>
      <c r="H2644" s="9">
        <v>0</v>
      </c>
      <c r="I2644" s="9">
        <v>0</v>
      </c>
      <c r="J2644" s="9">
        <v>0</v>
      </c>
      <c r="K2644" s="9">
        <v>0</v>
      </c>
      <c r="L2644" s="9">
        <v>0</v>
      </c>
      <c r="M2644" s="9">
        <v>261</v>
      </c>
      <c r="N2644" s="9">
        <v>123.5</v>
      </c>
      <c r="O2644" s="9">
        <v>79</v>
      </c>
      <c r="P2644" s="9">
        <v>29.28</v>
      </c>
      <c r="Q2644" s="9">
        <v>70</v>
      </c>
      <c r="R2644" s="9">
        <v>103</v>
      </c>
    </row>
    <row r="2645" spans="1:18" x14ac:dyDescent="0.2">
      <c r="A2645" s="9">
        <v>0</v>
      </c>
      <c r="B2645" s="9">
        <v>0</v>
      </c>
      <c r="C2645" s="9">
        <v>59</v>
      </c>
      <c r="D2645" s="9">
        <v>1</v>
      </c>
      <c r="E2645" s="9">
        <v>0</v>
      </c>
      <c r="F2645" s="9">
        <v>0</v>
      </c>
      <c r="G2645" s="9">
        <v>0</v>
      </c>
      <c r="H2645" s="9">
        <v>0</v>
      </c>
      <c r="I2645" s="9">
        <v>0</v>
      </c>
      <c r="J2645" s="9">
        <v>0</v>
      </c>
      <c r="K2645" s="9">
        <v>1</v>
      </c>
      <c r="L2645" s="9">
        <v>0</v>
      </c>
      <c r="M2645" s="9">
        <v>267</v>
      </c>
      <c r="N2645" s="9">
        <v>190</v>
      </c>
      <c r="O2645" s="9">
        <v>90</v>
      </c>
      <c r="P2645" s="9">
        <v>26.23</v>
      </c>
      <c r="Q2645" s="9">
        <v>75</v>
      </c>
      <c r="R2645" s="9">
        <v>78</v>
      </c>
    </row>
    <row r="2646" spans="1:18" x14ac:dyDescent="0.2">
      <c r="A2646" s="9">
        <v>0</v>
      </c>
      <c r="B2646" s="9">
        <v>0</v>
      </c>
      <c r="C2646" s="9">
        <v>40</v>
      </c>
      <c r="D2646" s="9">
        <v>0</v>
      </c>
      <c r="E2646" s="9">
        <v>1</v>
      </c>
      <c r="F2646" s="9">
        <v>0</v>
      </c>
      <c r="G2646" s="9">
        <v>1</v>
      </c>
      <c r="H2646" s="9">
        <v>9</v>
      </c>
      <c r="I2646" s="9">
        <v>0</v>
      </c>
      <c r="J2646" s="9">
        <v>0</v>
      </c>
      <c r="K2646" s="9">
        <v>0</v>
      </c>
      <c r="L2646" s="9">
        <v>0</v>
      </c>
      <c r="M2646" s="9">
        <v>240</v>
      </c>
      <c r="N2646" s="9">
        <v>115</v>
      </c>
      <c r="O2646" s="9">
        <v>72</v>
      </c>
      <c r="P2646" s="9">
        <v>18.82</v>
      </c>
      <c r="Q2646" s="9">
        <v>80</v>
      </c>
      <c r="R2646" s="9">
        <v>68</v>
      </c>
    </row>
    <row r="2647" spans="1:18" x14ac:dyDescent="0.2">
      <c r="A2647" s="9">
        <v>0</v>
      </c>
      <c r="B2647" s="9">
        <v>0</v>
      </c>
      <c r="C2647" s="9">
        <v>42</v>
      </c>
      <c r="D2647" s="9">
        <v>0</v>
      </c>
      <c r="E2647" s="9">
        <v>1</v>
      </c>
      <c r="F2647" s="9">
        <v>0</v>
      </c>
      <c r="G2647" s="9">
        <v>0</v>
      </c>
      <c r="H2647" s="9">
        <v>0</v>
      </c>
      <c r="I2647" s="9">
        <v>0</v>
      </c>
      <c r="J2647" s="9">
        <v>0</v>
      </c>
      <c r="K2647" s="9">
        <v>0</v>
      </c>
      <c r="L2647" s="9">
        <v>0</v>
      </c>
      <c r="M2647" s="9">
        <v>233</v>
      </c>
      <c r="N2647" s="9">
        <v>127</v>
      </c>
      <c r="O2647" s="9">
        <v>82</v>
      </c>
      <c r="P2647" s="9">
        <v>30.22</v>
      </c>
      <c r="Q2647" s="9">
        <v>70</v>
      </c>
      <c r="R2647" s="9">
        <v>78</v>
      </c>
    </row>
    <row r="2648" spans="1:18" x14ac:dyDescent="0.2">
      <c r="A2648" s="9">
        <v>0</v>
      </c>
      <c r="B2648" s="9">
        <v>0</v>
      </c>
      <c r="C2648" s="9">
        <v>56</v>
      </c>
      <c r="D2648" s="9">
        <v>0</v>
      </c>
      <c r="E2648" s="9">
        <v>1</v>
      </c>
      <c r="F2648" s="9">
        <v>0</v>
      </c>
      <c r="G2648" s="9">
        <v>0</v>
      </c>
      <c r="H2648" s="9">
        <v>0</v>
      </c>
      <c r="I2648" s="9">
        <v>0</v>
      </c>
      <c r="J2648" s="9">
        <v>0</v>
      </c>
      <c r="K2648" s="9">
        <v>0</v>
      </c>
      <c r="L2648" s="9">
        <v>0</v>
      </c>
      <c r="M2648" s="9">
        <v>280</v>
      </c>
      <c r="N2648" s="9">
        <v>101</v>
      </c>
      <c r="O2648" s="9">
        <v>71</v>
      </c>
      <c r="P2648" s="9">
        <v>28.22</v>
      </c>
      <c r="Q2648" s="9">
        <v>79</v>
      </c>
      <c r="R2648" s="9">
        <v>67</v>
      </c>
    </row>
    <row r="2649" spans="1:18" x14ac:dyDescent="0.2">
      <c r="A2649" s="9">
        <v>1</v>
      </c>
      <c r="B2649" s="9">
        <v>0</v>
      </c>
      <c r="C2649" s="9">
        <v>52</v>
      </c>
      <c r="D2649" s="9">
        <v>0</v>
      </c>
      <c r="E2649" s="9">
        <v>1</v>
      </c>
      <c r="F2649" s="9">
        <v>0</v>
      </c>
      <c r="G2649" s="9">
        <v>0</v>
      </c>
      <c r="H2649" s="9">
        <v>0</v>
      </c>
      <c r="I2649" s="9">
        <v>0</v>
      </c>
      <c r="J2649" s="9">
        <v>0</v>
      </c>
      <c r="K2649" s="9">
        <v>1</v>
      </c>
      <c r="L2649" s="9">
        <v>0</v>
      </c>
      <c r="M2649" s="9">
        <v>260</v>
      </c>
      <c r="N2649" s="9">
        <v>171</v>
      </c>
      <c r="O2649" s="9">
        <v>118</v>
      </c>
      <c r="P2649" s="9">
        <v>28.33</v>
      </c>
      <c r="Q2649" s="9">
        <v>69</v>
      </c>
      <c r="R2649" s="9">
        <v>80</v>
      </c>
    </row>
    <row r="2650" spans="1:18" x14ac:dyDescent="0.2">
      <c r="A2650" s="9">
        <v>0</v>
      </c>
      <c r="B2650" s="9">
        <v>1</v>
      </c>
      <c r="C2650" s="9">
        <v>54</v>
      </c>
      <c r="D2650" s="9">
        <v>1</v>
      </c>
      <c r="E2650" s="9">
        <v>0</v>
      </c>
      <c r="F2650" s="9">
        <v>0</v>
      </c>
      <c r="G2650" s="9">
        <v>0</v>
      </c>
      <c r="H2650" s="9">
        <v>0</v>
      </c>
      <c r="I2650" s="9">
        <v>0</v>
      </c>
      <c r="J2650" s="9">
        <v>0</v>
      </c>
      <c r="K2650" s="9">
        <v>0</v>
      </c>
      <c r="L2650" s="9">
        <v>0</v>
      </c>
      <c r="M2650" s="9">
        <v>235</v>
      </c>
      <c r="N2650" s="9">
        <v>132</v>
      </c>
      <c r="O2650" s="9">
        <v>87</v>
      </c>
      <c r="P2650" s="9">
        <v>26.13</v>
      </c>
      <c r="Q2650" s="9">
        <v>65</v>
      </c>
      <c r="R2650" s="9">
        <v>75</v>
      </c>
    </row>
    <row r="2651" spans="1:18" x14ac:dyDescent="0.2">
      <c r="A2651" s="9">
        <v>0</v>
      </c>
      <c r="B2651" s="9">
        <v>0</v>
      </c>
      <c r="C2651" s="9">
        <v>42</v>
      </c>
      <c r="D2651" s="9">
        <v>0</v>
      </c>
      <c r="E2651" s="9">
        <v>0</v>
      </c>
      <c r="F2651" s="9">
        <v>0</v>
      </c>
      <c r="G2651" s="9">
        <v>0</v>
      </c>
      <c r="H2651" s="9">
        <v>0</v>
      </c>
      <c r="I2651" s="9">
        <v>0</v>
      </c>
      <c r="J2651" s="9">
        <v>0</v>
      </c>
      <c r="K2651" s="9">
        <v>0</v>
      </c>
      <c r="L2651" s="9">
        <v>0</v>
      </c>
      <c r="M2651" s="9">
        <v>278</v>
      </c>
      <c r="N2651" s="9">
        <v>118.5</v>
      </c>
      <c r="O2651" s="9">
        <v>72</v>
      </c>
      <c r="P2651" s="9">
        <v>21.99</v>
      </c>
      <c r="Q2651" s="9">
        <v>72</v>
      </c>
      <c r="R2651" s="9">
        <v>78</v>
      </c>
    </row>
    <row r="2652" spans="1:18" x14ac:dyDescent="0.2">
      <c r="A2652" s="9">
        <v>0</v>
      </c>
      <c r="B2652" s="9">
        <v>1</v>
      </c>
      <c r="C2652" s="9">
        <v>42</v>
      </c>
      <c r="D2652" s="9">
        <v>0</v>
      </c>
      <c r="E2652" s="9">
        <v>1</v>
      </c>
      <c r="F2652" s="9">
        <v>0</v>
      </c>
      <c r="G2652" s="9">
        <v>1</v>
      </c>
      <c r="H2652" s="9">
        <v>20</v>
      </c>
      <c r="I2652" s="9">
        <v>0</v>
      </c>
      <c r="J2652" s="9">
        <v>0</v>
      </c>
      <c r="K2652" s="9">
        <v>0</v>
      </c>
      <c r="L2652" s="9">
        <v>0</v>
      </c>
      <c r="M2652" s="9">
        <v>238</v>
      </c>
      <c r="N2652" s="9">
        <v>133</v>
      </c>
      <c r="O2652" s="9">
        <v>88</v>
      </c>
      <c r="P2652" s="9">
        <v>28.84</v>
      </c>
      <c r="Q2652" s="9">
        <v>80</v>
      </c>
      <c r="R2652" s="9">
        <v>58</v>
      </c>
    </row>
    <row r="2653" spans="1:18" x14ac:dyDescent="0.2">
      <c r="A2653" s="9">
        <v>0</v>
      </c>
      <c r="B2653" s="9">
        <v>1</v>
      </c>
      <c r="C2653" s="9">
        <v>43</v>
      </c>
      <c r="D2653" s="9">
        <v>1</v>
      </c>
      <c r="E2653" s="9">
        <v>0</v>
      </c>
      <c r="F2653" s="9">
        <v>0</v>
      </c>
      <c r="G2653" s="9">
        <v>0</v>
      </c>
      <c r="H2653" s="9">
        <v>0</v>
      </c>
      <c r="I2653" s="9">
        <v>1</v>
      </c>
      <c r="J2653" s="9">
        <v>0</v>
      </c>
      <c r="K2653" s="9">
        <v>1</v>
      </c>
      <c r="L2653" s="9">
        <v>0</v>
      </c>
      <c r="M2653" s="9">
        <v>210</v>
      </c>
      <c r="N2653" s="9">
        <v>181</v>
      </c>
      <c r="O2653" s="9">
        <v>97.5</v>
      </c>
      <c r="P2653" s="9">
        <v>21.83</v>
      </c>
      <c r="Q2653" s="9">
        <v>75</v>
      </c>
      <c r="R2653" s="9">
        <v>55</v>
      </c>
    </row>
    <row r="2654" spans="1:18" x14ac:dyDescent="0.2">
      <c r="A2654" s="9">
        <v>0</v>
      </c>
      <c r="B2654" s="9">
        <v>0</v>
      </c>
      <c r="C2654" s="9">
        <v>49</v>
      </c>
      <c r="D2654" s="9">
        <v>0</v>
      </c>
      <c r="E2654" s="9">
        <v>1</v>
      </c>
      <c r="F2654" s="9">
        <v>0</v>
      </c>
      <c r="G2654" s="9">
        <v>0</v>
      </c>
      <c r="H2654" s="9">
        <v>0</v>
      </c>
      <c r="I2654" s="9">
        <v>0</v>
      </c>
      <c r="J2654" s="9">
        <v>0</v>
      </c>
      <c r="K2654" s="9">
        <v>1</v>
      </c>
      <c r="L2654" s="9">
        <v>0</v>
      </c>
      <c r="M2654" s="9">
        <v>239</v>
      </c>
      <c r="N2654" s="9">
        <v>143</v>
      </c>
      <c r="O2654" s="9">
        <v>93</v>
      </c>
      <c r="P2654" s="9">
        <v>28.38</v>
      </c>
      <c r="Q2654" s="9">
        <v>75</v>
      </c>
      <c r="R2654" s="9">
        <v>87</v>
      </c>
    </row>
    <row r="2655" spans="1:18" x14ac:dyDescent="0.2">
      <c r="A2655" s="9">
        <v>0</v>
      </c>
      <c r="B2655" s="9">
        <v>1</v>
      </c>
      <c r="C2655" s="9">
        <v>47</v>
      </c>
      <c r="D2655" s="9">
        <v>0</v>
      </c>
      <c r="E2655" s="9">
        <v>1</v>
      </c>
      <c r="F2655" s="9">
        <v>0</v>
      </c>
      <c r="G2655" s="9">
        <v>1</v>
      </c>
      <c r="H2655" s="9">
        <v>20</v>
      </c>
      <c r="I2655" s="9">
        <v>0</v>
      </c>
      <c r="J2655" s="9">
        <v>0</v>
      </c>
      <c r="K2655" s="9">
        <v>0</v>
      </c>
      <c r="L2655" s="9">
        <v>0</v>
      </c>
      <c r="M2655" s="9">
        <v>344</v>
      </c>
      <c r="N2655" s="9">
        <v>102.5</v>
      </c>
      <c r="O2655" s="9">
        <v>71</v>
      </c>
      <c r="P2655" s="9">
        <v>27.73</v>
      </c>
      <c r="Q2655" s="9">
        <v>65</v>
      </c>
      <c r="R2655" s="9">
        <v>80</v>
      </c>
    </row>
    <row r="2656" spans="1:18" x14ac:dyDescent="0.2">
      <c r="A2656" s="9">
        <v>0</v>
      </c>
      <c r="B2656" s="9">
        <v>1</v>
      </c>
      <c r="C2656" s="9">
        <v>53</v>
      </c>
      <c r="D2656" s="9">
        <v>0</v>
      </c>
      <c r="E2656" s="9">
        <v>0</v>
      </c>
      <c r="F2656" s="9">
        <v>1</v>
      </c>
      <c r="G2656" s="9">
        <v>1</v>
      </c>
      <c r="H2656" s="9">
        <v>43</v>
      </c>
      <c r="I2656" s="9">
        <v>0</v>
      </c>
      <c r="J2656" s="9">
        <v>0</v>
      </c>
      <c r="K2656" s="9">
        <v>1</v>
      </c>
      <c r="L2656" s="9">
        <v>0</v>
      </c>
      <c r="M2656" s="9">
        <v>193</v>
      </c>
      <c r="N2656" s="9">
        <v>142.5</v>
      </c>
      <c r="O2656" s="9">
        <v>100</v>
      </c>
      <c r="P2656" s="9">
        <v>24.15</v>
      </c>
      <c r="Q2656" s="9">
        <v>82</v>
      </c>
      <c r="R2656" s="9">
        <v>69</v>
      </c>
    </row>
    <row r="2657" spans="1:18" x14ac:dyDescent="0.2">
      <c r="A2657" s="9">
        <v>0</v>
      </c>
      <c r="B2657" s="9">
        <v>0</v>
      </c>
      <c r="C2657" s="9">
        <v>62</v>
      </c>
      <c r="D2657" s="9">
        <v>0</v>
      </c>
      <c r="E2657" s="9">
        <v>0</v>
      </c>
      <c r="F2657" s="9">
        <v>0</v>
      </c>
      <c r="G2657" s="9">
        <v>0</v>
      </c>
      <c r="H2657" s="9">
        <v>0</v>
      </c>
      <c r="I2657" s="9">
        <v>0</v>
      </c>
      <c r="J2657" s="9">
        <v>0</v>
      </c>
      <c r="K2657" s="9">
        <v>0</v>
      </c>
      <c r="L2657" s="9">
        <v>0</v>
      </c>
      <c r="M2657" s="9">
        <v>281</v>
      </c>
      <c r="N2657" s="9">
        <v>126</v>
      </c>
      <c r="O2657" s="9">
        <v>85.5</v>
      </c>
      <c r="P2657" s="9">
        <v>23.29</v>
      </c>
      <c r="Q2657" s="9">
        <v>65</v>
      </c>
      <c r="R2657" s="9">
        <v>63</v>
      </c>
    </row>
    <row r="2658" spans="1:18" x14ac:dyDescent="0.2">
      <c r="A2658" s="9">
        <v>0</v>
      </c>
      <c r="B2658" s="9">
        <v>0</v>
      </c>
      <c r="C2658" s="9">
        <v>55</v>
      </c>
      <c r="D2658" s="9">
        <v>1</v>
      </c>
      <c r="E2658" s="9">
        <v>0</v>
      </c>
      <c r="F2658" s="9">
        <v>0</v>
      </c>
      <c r="G2658" s="9">
        <v>0</v>
      </c>
      <c r="H2658" s="9">
        <v>0</v>
      </c>
      <c r="I2658" s="9">
        <v>1</v>
      </c>
      <c r="J2658" s="9">
        <v>0</v>
      </c>
      <c r="K2658" s="9">
        <v>1</v>
      </c>
      <c r="L2658" s="9">
        <v>1</v>
      </c>
      <c r="M2658" s="9">
        <v>279</v>
      </c>
      <c r="N2658" s="9">
        <v>165</v>
      </c>
      <c r="O2658" s="9">
        <v>105.5</v>
      </c>
      <c r="P2658" s="9">
        <v>32.51</v>
      </c>
      <c r="Q2658" s="9">
        <v>73</v>
      </c>
      <c r="R2658" s="9">
        <v>87</v>
      </c>
    </row>
    <row r="2659" spans="1:18" x14ac:dyDescent="0.2">
      <c r="A2659" s="9">
        <v>0</v>
      </c>
      <c r="B2659" s="9">
        <v>0</v>
      </c>
      <c r="C2659" s="9">
        <v>41</v>
      </c>
      <c r="D2659" s="9">
        <v>0</v>
      </c>
      <c r="E2659" s="9">
        <v>1</v>
      </c>
      <c r="F2659" s="9">
        <v>0</v>
      </c>
      <c r="G2659" s="9">
        <v>1</v>
      </c>
      <c r="H2659" s="9">
        <v>1</v>
      </c>
      <c r="I2659" s="9">
        <v>0</v>
      </c>
      <c r="J2659" s="9">
        <v>0</v>
      </c>
      <c r="K2659" s="9">
        <v>0</v>
      </c>
      <c r="L2659" s="9">
        <v>0</v>
      </c>
      <c r="M2659" s="9">
        <v>189</v>
      </c>
      <c r="N2659" s="9">
        <v>113.5</v>
      </c>
      <c r="O2659" s="9">
        <v>61</v>
      </c>
      <c r="P2659" s="9">
        <v>23.08</v>
      </c>
      <c r="Q2659" s="9">
        <v>55</v>
      </c>
      <c r="R2659" s="9">
        <v>73</v>
      </c>
    </row>
    <row r="2660" spans="1:18" x14ac:dyDescent="0.2">
      <c r="A2660" s="9">
        <v>0</v>
      </c>
      <c r="B2660" s="9">
        <v>0</v>
      </c>
      <c r="C2660" s="9">
        <v>38</v>
      </c>
      <c r="D2660" s="9">
        <v>0</v>
      </c>
      <c r="E2660" s="9">
        <v>1</v>
      </c>
      <c r="F2660" s="9">
        <v>0</v>
      </c>
      <c r="G2660" s="9">
        <v>1</v>
      </c>
      <c r="H2660" s="9">
        <v>5</v>
      </c>
      <c r="I2660" s="9">
        <v>0</v>
      </c>
      <c r="J2660" s="9">
        <v>0</v>
      </c>
      <c r="K2660" s="9">
        <v>0</v>
      </c>
      <c r="L2660" s="9">
        <v>0</v>
      </c>
      <c r="M2660" s="9">
        <v>179</v>
      </c>
      <c r="N2660" s="9">
        <v>116.5</v>
      </c>
      <c r="O2660" s="9">
        <v>72.5</v>
      </c>
      <c r="P2660" s="9">
        <v>21.49</v>
      </c>
      <c r="Q2660" s="9">
        <v>70</v>
      </c>
      <c r="R2660" s="9">
        <v>76</v>
      </c>
    </row>
    <row r="2661" spans="1:18" x14ac:dyDescent="0.2">
      <c r="A2661" s="9">
        <v>0</v>
      </c>
      <c r="B2661" s="9">
        <v>0</v>
      </c>
      <c r="C2661" s="9">
        <v>50</v>
      </c>
      <c r="D2661" s="9">
        <v>0</v>
      </c>
      <c r="E2661" s="9">
        <v>0</v>
      </c>
      <c r="F2661" s="9">
        <v>0</v>
      </c>
      <c r="G2661" s="9">
        <v>1</v>
      </c>
      <c r="H2661" s="9">
        <v>30</v>
      </c>
      <c r="I2661" s="9">
        <v>0</v>
      </c>
      <c r="J2661" s="9">
        <v>0</v>
      </c>
      <c r="K2661" s="9">
        <v>0</v>
      </c>
      <c r="L2661" s="9">
        <v>0</v>
      </c>
      <c r="M2661" s="9">
        <v>243</v>
      </c>
      <c r="N2661" s="9">
        <v>128</v>
      </c>
      <c r="O2661" s="9">
        <v>76</v>
      </c>
      <c r="P2661" s="9">
        <v>25.65</v>
      </c>
      <c r="Q2661" s="9">
        <v>69</v>
      </c>
      <c r="R2661" s="9">
        <v>80</v>
      </c>
    </row>
    <row r="2662" spans="1:18" x14ac:dyDescent="0.2">
      <c r="A2662" s="9">
        <v>0</v>
      </c>
      <c r="B2662" s="9">
        <v>1</v>
      </c>
      <c r="C2662" s="9">
        <v>44</v>
      </c>
      <c r="D2662" s="9">
        <v>0</v>
      </c>
      <c r="E2662" s="9">
        <v>0</v>
      </c>
      <c r="F2662" s="9">
        <v>0</v>
      </c>
      <c r="G2662" s="9">
        <v>1</v>
      </c>
      <c r="H2662" s="9">
        <v>20</v>
      </c>
      <c r="I2662" s="9">
        <v>0</v>
      </c>
      <c r="J2662" s="9">
        <v>0</v>
      </c>
      <c r="K2662" s="9">
        <v>1</v>
      </c>
      <c r="L2662" s="9">
        <v>0</v>
      </c>
      <c r="M2662" s="9">
        <v>230</v>
      </c>
      <c r="N2662" s="9">
        <v>138</v>
      </c>
      <c r="O2662" s="9">
        <v>98</v>
      </c>
      <c r="P2662" s="9">
        <v>25.12</v>
      </c>
      <c r="Q2662" s="9">
        <v>75</v>
      </c>
      <c r="R2662" s="9">
        <v>93</v>
      </c>
    </row>
    <row r="2663" spans="1:18" x14ac:dyDescent="0.2">
      <c r="A2663" s="9">
        <v>0</v>
      </c>
      <c r="B2663" s="9">
        <v>1</v>
      </c>
      <c r="C2663" s="9">
        <v>55</v>
      </c>
      <c r="D2663" s="9">
        <v>1</v>
      </c>
      <c r="E2663" s="9">
        <v>0</v>
      </c>
      <c r="F2663" s="9">
        <v>0</v>
      </c>
      <c r="G2663" s="9">
        <v>1</v>
      </c>
      <c r="H2663" s="9">
        <v>6</v>
      </c>
      <c r="I2663" s="9">
        <v>0</v>
      </c>
      <c r="J2663" s="9">
        <v>0</v>
      </c>
      <c r="K2663" s="9">
        <v>1</v>
      </c>
      <c r="L2663" s="9">
        <v>0</v>
      </c>
      <c r="M2663" s="9">
        <v>274</v>
      </c>
      <c r="N2663" s="9">
        <v>148</v>
      </c>
      <c r="O2663" s="9">
        <v>94</v>
      </c>
      <c r="P2663" s="9">
        <v>28.55</v>
      </c>
      <c r="Q2663" s="9">
        <v>62</v>
      </c>
      <c r="R2663" s="9">
        <v>65</v>
      </c>
    </row>
    <row r="2664" spans="1:18" x14ac:dyDescent="0.2">
      <c r="A2664" s="9">
        <v>0</v>
      </c>
      <c r="B2664" s="9">
        <v>0</v>
      </c>
      <c r="C2664" s="9">
        <v>53</v>
      </c>
      <c r="D2664" s="9">
        <v>1</v>
      </c>
      <c r="E2664" s="9">
        <v>0</v>
      </c>
      <c r="F2664" s="9">
        <v>0</v>
      </c>
      <c r="G2664" s="9">
        <v>0</v>
      </c>
      <c r="H2664" s="9">
        <v>0</v>
      </c>
      <c r="I2664" s="9">
        <v>0</v>
      </c>
      <c r="J2664" s="9">
        <v>0</v>
      </c>
      <c r="K2664" s="9">
        <v>1</v>
      </c>
      <c r="L2664" s="9">
        <v>0</v>
      </c>
      <c r="M2664" s="9">
        <v>268</v>
      </c>
      <c r="N2664" s="9">
        <v>156</v>
      </c>
      <c r="O2664" s="9">
        <v>100</v>
      </c>
      <c r="P2664" s="9">
        <v>26.73</v>
      </c>
      <c r="Q2664" s="9">
        <v>85</v>
      </c>
      <c r="R2664" s="9">
        <v>69</v>
      </c>
    </row>
    <row r="2665" spans="1:18" x14ac:dyDescent="0.2">
      <c r="A2665" s="9">
        <v>0</v>
      </c>
      <c r="B2665" s="9">
        <v>0</v>
      </c>
      <c r="C2665" s="9">
        <v>54</v>
      </c>
      <c r="D2665" s="9">
        <v>0</v>
      </c>
      <c r="E2665" s="9">
        <v>1</v>
      </c>
      <c r="F2665" s="9">
        <v>0</v>
      </c>
      <c r="G2665" s="9">
        <v>0</v>
      </c>
      <c r="H2665" s="9">
        <v>0</v>
      </c>
      <c r="I2665" s="9">
        <v>0</v>
      </c>
      <c r="J2665" s="9">
        <v>0</v>
      </c>
      <c r="K2665" s="9">
        <v>1</v>
      </c>
      <c r="L2665" s="9">
        <v>0</v>
      </c>
      <c r="M2665" s="9">
        <v>220</v>
      </c>
      <c r="N2665" s="9">
        <v>142.5</v>
      </c>
      <c r="O2665" s="9">
        <v>83.5</v>
      </c>
      <c r="P2665" s="9">
        <v>25.09</v>
      </c>
      <c r="Q2665" s="9">
        <v>72</v>
      </c>
      <c r="R2665" s="9">
        <v>84</v>
      </c>
    </row>
    <row r="2666" spans="1:18" x14ac:dyDescent="0.2">
      <c r="A2666" s="9">
        <v>0</v>
      </c>
      <c r="B2666" s="9">
        <v>0</v>
      </c>
      <c r="C2666" s="9">
        <v>36</v>
      </c>
      <c r="D2666" s="9">
        <v>0</v>
      </c>
      <c r="E2666" s="9">
        <v>0</v>
      </c>
      <c r="F2666" s="9">
        <v>1</v>
      </c>
      <c r="G2666" s="9">
        <v>1</v>
      </c>
      <c r="H2666" s="9">
        <v>15</v>
      </c>
      <c r="I2666" s="9">
        <v>0</v>
      </c>
      <c r="J2666" s="9">
        <v>0</v>
      </c>
      <c r="K2666" s="9">
        <v>0</v>
      </c>
      <c r="L2666" s="9">
        <v>0</v>
      </c>
      <c r="M2666" s="9">
        <v>180</v>
      </c>
      <c r="N2666" s="9">
        <v>105</v>
      </c>
      <c r="O2666" s="9">
        <v>60</v>
      </c>
      <c r="P2666" s="9">
        <v>25.97</v>
      </c>
      <c r="Q2666" s="9">
        <v>102</v>
      </c>
      <c r="R2666" s="9">
        <v>78</v>
      </c>
    </row>
    <row r="2667" spans="1:18" x14ac:dyDescent="0.2">
      <c r="A2667" s="9">
        <v>1</v>
      </c>
      <c r="B2667" s="9">
        <v>1</v>
      </c>
      <c r="C2667" s="9">
        <v>47</v>
      </c>
      <c r="D2667" s="9">
        <v>1</v>
      </c>
      <c r="E2667" s="9">
        <v>0</v>
      </c>
      <c r="F2667" s="9">
        <v>0</v>
      </c>
      <c r="G2667" s="9">
        <v>1</v>
      </c>
      <c r="H2667" s="9">
        <v>20</v>
      </c>
      <c r="I2667" s="9">
        <v>0</v>
      </c>
      <c r="J2667" s="9">
        <v>0</v>
      </c>
      <c r="K2667" s="9">
        <v>1</v>
      </c>
      <c r="L2667" s="9">
        <v>0</v>
      </c>
      <c r="M2667" s="9">
        <v>286</v>
      </c>
      <c r="N2667" s="9">
        <v>148</v>
      </c>
      <c r="O2667" s="9">
        <v>98</v>
      </c>
      <c r="P2667" s="9">
        <v>29.98</v>
      </c>
      <c r="Q2667" s="9">
        <v>80</v>
      </c>
      <c r="R2667" s="9">
        <v>93</v>
      </c>
    </row>
    <row r="2668" spans="1:18" x14ac:dyDescent="0.2">
      <c r="A2668" s="9">
        <v>1</v>
      </c>
      <c r="B2668" s="9">
        <v>1</v>
      </c>
      <c r="C2668" s="9">
        <v>51</v>
      </c>
      <c r="D2668" s="9">
        <v>1</v>
      </c>
      <c r="E2668" s="9">
        <v>0</v>
      </c>
      <c r="F2668" s="9">
        <v>0</v>
      </c>
      <c r="G2668" s="9">
        <v>1</v>
      </c>
      <c r="H2668" s="9">
        <v>7</v>
      </c>
      <c r="I2668" s="9">
        <v>0</v>
      </c>
      <c r="J2668" s="9">
        <v>0</v>
      </c>
      <c r="K2668" s="9">
        <v>1</v>
      </c>
      <c r="L2668" s="9">
        <v>0</v>
      </c>
      <c r="M2668" s="9">
        <v>133</v>
      </c>
      <c r="N2668" s="9">
        <v>138</v>
      </c>
      <c r="O2668" s="9">
        <v>78</v>
      </c>
      <c r="P2668" s="9">
        <v>16.98</v>
      </c>
      <c r="Q2668" s="9">
        <v>80</v>
      </c>
      <c r="R2668" s="9">
        <v>65</v>
      </c>
    </row>
    <row r="2669" spans="1:18" x14ac:dyDescent="0.2">
      <c r="A2669" s="9">
        <v>0</v>
      </c>
      <c r="B2669" s="9">
        <v>0</v>
      </c>
      <c r="C2669" s="9">
        <v>60</v>
      </c>
      <c r="D2669" s="9">
        <v>1</v>
      </c>
      <c r="E2669" s="9">
        <v>0</v>
      </c>
      <c r="F2669" s="9">
        <v>0</v>
      </c>
      <c r="G2669" s="9">
        <v>0</v>
      </c>
      <c r="H2669" s="9">
        <v>0</v>
      </c>
      <c r="I2669" s="9">
        <v>0</v>
      </c>
      <c r="J2669" s="9">
        <v>0</v>
      </c>
      <c r="K2669" s="9">
        <v>1</v>
      </c>
      <c r="L2669" s="9">
        <v>0</v>
      </c>
      <c r="M2669" s="9">
        <v>295</v>
      </c>
      <c r="N2669" s="9">
        <v>149</v>
      </c>
      <c r="O2669" s="9">
        <v>103.5</v>
      </c>
      <c r="P2669" s="9">
        <v>22.69</v>
      </c>
      <c r="Q2669" s="9">
        <v>80</v>
      </c>
      <c r="R2669" s="9">
        <v>52</v>
      </c>
    </row>
    <row r="2670" spans="1:18" x14ac:dyDescent="0.2">
      <c r="A2670" s="9">
        <v>1</v>
      </c>
      <c r="B2670" s="9">
        <v>1</v>
      </c>
      <c r="C2670" s="9">
        <v>49</v>
      </c>
      <c r="D2670" s="9">
        <v>0</v>
      </c>
      <c r="E2670" s="9">
        <v>0</v>
      </c>
      <c r="F2670" s="9">
        <v>0</v>
      </c>
      <c r="G2670" s="9">
        <v>0</v>
      </c>
      <c r="H2670" s="9">
        <v>0</v>
      </c>
      <c r="I2670" s="9">
        <v>1</v>
      </c>
      <c r="J2670" s="9">
        <v>0</v>
      </c>
      <c r="K2670" s="9">
        <v>1</v>
      </c>
      <c r="L2670" s="9">
        <v>0</v>
      </c>
      <c r="M2670" s="9">
        <v>280</v>
      </c>
      <c r="N2670" s="9">
        <v>166</v>
      </c>
      <c r="O2670" s="9">
        <v>98</v>
      </c>
      <c r="P2670" s="9">
        <v>23.03</v>
      </c>
      <c r="Q2670" s="9">
        <v>70</v>
      </c>
      <c r="R2670" s="9">
        <v>72</v>
      </c>
    </row>
    <row r="2671" spans="1:18" x14ac:dyDescent="0.2">
      <c r="A2671" s="9">
        <v>0</v>
      </c>
      <c r="B2671" s="9">
        <v>1</v>
      </c>
      <c r="C2671" s="9">
        <v>43</v>
      </c>
      <c r="D2671" s="9">
        <v>0</v>
      </c>
      <c r="E2671" s="9">
        <v>0</v>
      </c>
      <c r="F2671" s="9">
        <v>0</v>
      </c>
      <c r="G2671" s="9">
        <v>0</v>
      </c>
      <c r="H2671" s="9">
        <v>0</v>
      </c>
      <c r="I2671" s="9">
        <v>0</v>
      </c>
      <c r="J2671" s="9">
        <v>0</v>
      </c>
      <c r="K2671" s="9">
        <v>1</v>
      </c>
      <c r="L2671" s="9">
        <v>0</v>
      </c>
      <c r="M2671" s="9">
        <v>367</v>
      </c>
      <c r="N2671" s="9">
        <v>141</v>
      </c>
      <c r="O2671" s="9">
        <v>82.5</v>
      </c>
      <c r="P2671" s="9">
        <v>25.62</v>
      </c>
      <c r="Q2671" s="9">
        <v>92</v>
      </c>
      <c r="R2671" s="9">
        <v>90</v>
      </c>
    </row>
    <row r="2672" spans="1:18" x14ac:dyDescent="0.2">
      <c r="A2672" s="9">
        <v>0</v>
      </c>
      <c r="B2672" s="9">
        <v>1</v>
      </c>
      <c r="C2672" s="9">
        <v>57</v>
      </c>
      <c r="D2672" s="9">
        <v>1</v>
      </c>
      <c r="E2672" s="9">
        <v>0</v>
      </c>
      <c r="F2672" s="9">
        <v>0</v>
      </c>
      <c r="G2672" s="9">
        <v>0</v>
      </c>
      <c r="H2672" s="9">
        <v>0</v>
      </c>
      <c r="I2672" s="9">
        <v>0</v>
      </c>
      <c r="J2672" s="9">
        <v>0</v>
      </c>
      <c r="K2672" s="9">
        <v>0</v>
      </c>
      <c r="L2672" s="9">
        <v>0</v>
      </c>
      <c r="M2672" s="9">
        <v>207</v>
      </c>
      <c r="N2672" s="9">
        <v>111</v>
      </c>
      <c r="O2672" s="9">
        <v>80</v>
      </c>
      <c r="P2672" s="9">
        <v>37.15</v>
      </c>
      <c r="Q2672" s="9">
        <v>63</v>
      </c>
      <c r="R2672" s="9">
        <v>70</v>
      </c>
    </row>
    <row r="2673" spans="1:18" x14ac:dyDescent="0.2">
      <c r="A2673" s="9">
        <v>0</v>
      </c>
      <c r="B2673" s="9">
        <v>0</v>
      </c>
      <c r="C2673" s="9">
        <v>61</v>
      </c>
      <c r="D2673" s="9">
        <v>0</v>
      </c>
      <c r="E2673" s="9">
        <v>1</v>
      </c>
      <c r="F2673" s="9">
        <v>0</v>
      </c>
      <c r="G2673" s="9">
        <v>0</v>
      </c>
      <c r="H2673" s="9">
        <v>0</v>
      </c>
      <c r="I2673" s="9">
        <v>0</v>
      </c>
      <c r="J2673" s="9">
        <v>0</v>
      </c>
      <c r="K2673" s="9">
        <v>1</v>
      </c>
      <c r="L2673" s="9">
        <v>0</v>
      </c>
      <c r="M2673" s="9">
        <v>224</v>
      </c>
      <c r="N2673" s="9">
        <v>155</v>
      </c>
      <c r="O2673" s="9">
        <v>71</v>
      </c>
      <c r="P2673" s="9">
        <v>25.98</v>
      </c>
      <c r="Q2673" s="9">
        <v>75</v>
      </c>
      <c r="R2673" s="9">
        <v>86</v>
      </c>
    </row>
    <row r="2674" spans="1:18" x14ac:dyDescent="0.2">
      <c r="A2674" s="9">
        <v>0</v>
      </c>
      <c r="B2674" s="9">
        <v>0</v>
      </c>
      <c r="C2674" s="9">
        <v>46</v>
      </c>
      <c r="D2674" s="9">
        <v>1</v>
      </c>
      <c r="E2674" s="9">
        <v>0</v>
      </c>
      <c r="F2674" s="9">
        <v>0</v>
      </c>
      <c r="G2674" s="9">
        <v>0</v>
      </c>
      <c r="H2674" s="9">
        <v>0</v>
      </c>
      <c r="I2674" s="9">
        <v>0</v>
      </c>
      <c r="J2674" s="9">
        <v>0</v>
      </c>
      <c r="K2674" s="9">
        <v>0</v>
      </c>
      <c r="L2674" s="9">
        <v>0</v>
      </c>
      <c r="M2674" s="9">
        <v>284</v>
      </c>
      <c r="N2674" s="9">
        <v>147</v>
      </c>
      <c r="O2674" s="9">
        <v>82</v>
      </c>
      <c r="P2674" s="9">
        <v>25.6</v>
      </c>
      <c r="Q2674" s="9">
        <v>80</v>
      </c>
      <c r="R2674" s="9">
        <v>78</v>
      </c>
    </row>
    <row r="2675" spans="1:18" x14ac:dyDescent="0.2">
      <c r="A2675" s="9">
        <v>0</v>
      </c>
      <c r="B2675" s="9">
        <v>0</v>
      </c>
      <c r="C2675" s="9">
        <v>62</v>
      </c>
      <c r="D2675" s="9">
        <v>0</v>
      </c>
      <c r="E2675" s="9">
        <v>1</v>
      </c>
      <c r="F2675" s="9">
        <v>0</v>
      </c>
      <c r="G2675" s="9">
        <v>0</v>
      </c>
      <c r="H2675" s="9">
        <v>0</v>
      </c>
      <c r="I2675" s="9">
        <v>0</v>
      </c>
      <c r="J2675" s="9">
        <v>0</v>
      </c>
      <c r="K2675" s="9">
        <v>1</v>
      </c>
      <c r="L2675" s="9">
        <v>1</v>
      </c>
      <c r="M2675" s="9">
        <v>313</v>
      </c>
      <c r="N2675" s="9">
        <v>164</v>
      </c>
      <c r="O2675" s="9">
        <v>94</v>
      </c>
      <c r="P2675" s="9">
        <v>27.4</v>
      </c>
      <c r="Q2675" s="9">
        <v>70</v>
      </c>
      <c r="R2675" s="9">
        <v>81</v>
      </c>
    </row>
    <row r="2676" spans="1:18" x14ac:dyDescent="0.2">
      <c r="A2676" s="9">
        <v>1</v>
      </c>
      <c r="B2676" s="9">
        <v>1</v>
      </c>
      <c r="C2676" s="9">
        <v>62</v>
      </c>
      <c r="D2676" s="9">
        <v>1</v>
      </c>
      <c r="E2676" s="9">
        <v>0</v>
      </c>
      <c r="F2676" s="9">
        <v>0</v>
      </c>
      <c r="G2676" s="9">
        <v>0</v>
      </c>
      <c r="H2676" s="9">
        <v>0</v>
      </c>
      <c r="I2676" s="9">
        <v>0</v>
      </c>
      <c r="J2676" s="9">
        <v>0</v>
      </c>
      <c r="K2676" s="9">
        <v>1</v>
      </c>
      <c r="L2676" s="9">
        <v>0</v>
      </c>
      <c r="M2676" s="9">
        <v>191</v>
      </c>
      <c r="N2676" s="9">
        <v>156</v>
      </c>
      <c r="O2676" s="9">
        <v>91</v>
      </c>
      <c r="P2676" s="9">
        <v>31.2</v>
      </c>
      <c r="Q2676" s="9">
        <v>68</v>
      </c>
      <c r="R2676" s="9">
        <v>75</v>
      </c>
    </row>
    <row r="2677" spans="1:18" x14ac:dyDescent="0.2">
      <c r="A2677" s="9">
        <v>0</v>
      </c>
      <c r="B2677" s="9">
        <v>0</v>
      </c>
      <c r="C2677" s="9">
        <v>35</v>
      </c>
      <c r="D2677" s="9">
        <v>0</v>
      </c>
      <c r="E2677" s="9">
        <v>0</v>
      </c>
      <c r="F2677" s="9">
        <v>1</v>
      </c>
      <c r="G2677" s="9">
        <v>0</v>
      </c>
      <c r="H2677" s="9">
        <v>0</v>
      </c>
      <c r="I2677" s="9">
        <v>0</v>
      </c>
      <c r="J2677" s="9">
        <v>0</v>
      </c>
      <c r="K2677" s="9">
        <v>0</v>
      </c>
      <c r="L2677" s="9">
        <v>0</v>
      </c>
      <c r="M2677" s="9">
        <v>219</v>
      </c>
      <c r="N2677" s="9">
        <v>116</v>
      </c>
      <c r="O2677" s="9">
        <v>74</v>
      </c>
      <c r="P2677" s="9">
        <v>21.63</v>
      </c>
      <c r="Q2677" s="9">
        <v>75</v>
      </c>
      <c r="R2677" s="9">
        <v>68</v>
      </c>
    </row>
    <row r="2678" spans="1:18" x14ac:dyDescent="0.2">
      <c r="A2678" s="9">
        <v>1</v>
      </c>
      <c r="B2678" s="9">
        <v>0</v>
      </c>
      <c r="C2678" s="9">
        <v>48</v>
      </c>
      <c r="D2678" s="9">
        <v>1</v>
      </c>
      <c r="E2678" s="9">
        <v>0</v>
      </c>
      <c r="F2678" s="9">
        <v>0</v>
      </c>
      <c r="G2678" s="9">
        <v>1</v>
      </c>
      <c r="H2678" s="9">
        <v>20</v>
      </c>
      <c r="I2678" s="9">
        <v>0</v>
      </c>
      <c r="J2678" s="9">
        <v>0</v>
      </c>
      <c r="K2678" s="9">
        <v>0</v>
      </c>
      <c r="L2678" s="9">
        <v>0</v>
      </c>
      <c r="M2678" s="9">
        <v>234</v>
      </c>
      <c r="N2678" s="9">
        <v>117.5</v>
      </c>
      <c r="O2678" s="9">
        <v>67.5</v>
      </c>
      <c r="P2678" s="9">
        <v>28.62</v>
      </c>
      <c r="Q2678" s="9">
        <v>75</v>
      </c>
      <c r="R2678" s="9">
        <v>68</v>
      </c>
    </row>
    <row r="2679" spans="1:18" x14ac:dyDescent="0.2">
      <c r="A2679" s="9">
        <v>1</v>
      </c>
      <c r="B2679" s="9">
        <v>1</v>
      </c>
      <c r="C2679" s="9">
        <v>51</v>
      </c>
      <c r="D2679" s="9">
        <v>1</v>
      </c>
      <c r="E2679" s="9">
        <v>0</v>
      </c>
      <c r="F2679" s="9">
        <v>0</v>
      </c>
      <c r="G2679" s="9">
        <v>1</v>
      </c>
      <c r="H2679" s="9">
        <v>15</v>
      </c>
      <c r="I2679" s="9">
        <v>0</v>
      </c>
      <c r="J2679" s="9">
        <v>0</v>
      </c>
      <c r="K2679" s="9">
        <v>0</v>
      </c>
      <c r="L2679" s="9">
        <v>0</v>
      </c>
      <c r="M2679" s="9">
        <v>212</v>
      </c>
      <c r="N2679" s="9">
        <v>146</v>
      </c>
      <c r="O2679" s="9">
        <v>89</v>
      </c>
      <c r="P2679" s="9">
        <v>24.49</v>
      </c>
      <c r="Q2679" s="9">
        <v>100</v>
      </c>
      <c r="R2679" s="9">
        <v>132</v>
      </c>
    </row>
    <row r="2680" spans="1:18" x14ac:dyDescent="0.2">
      <c r="A2680" s="9">
        <v>1</v>
      </c>
      <c r="B2680" s="9">
        <v>1</v>
      </c>
      <c r="C2680" s="9">
        <v>42</v>
      </c>
      <c r="D2680" s="9">
        <v>1</v>
      </c>
      <c r="E2680" s="9">
        <v>0</v>
      </c>
      <c r="F2680" s="9">
        <v>0</v>
      </c>
      <c r="G2680" s="9">
        <v>1</v>
      </c>
      <c r="H2680" s="9">
        <v>20</v>
      </c>
      <c r="I2680" s="9">
        <v>0</v>
      </c>
      <c r="J2680" s="9">
        <v>0</v>
      </c>
      <c r="K2680" s="9">
        <v>0</v>
      </c>
      <c r="L2680" s="9">
        <v>0</v>
      </c>
      <c r="M2680" s="9">
        <v>241</v>
      </c>
      <c r="N2680" s="9">
        <v>118</v>
      </c>
      <c r="O2680" s="9">
        <v>85</v>
      </c>
      <c r="P2680" s="9">
        <v>30.03</v>
      </c>
      <c r="Q2680" s="9">
        <v>68</v>
      </c>
      <c r="R2680" s="9">
        <v>74</v>
      </c>
    </row>
    <row r="2681" spans="1:18" x14ac:dyDescent="0.2">
      <c r="A2681" s="9">
        <v>0</v>
      </c>
      <c r="B2681" s="9">
        <v>0</v>
      </c>
      <c r="C2681" s="9">
        <v>40</v>
      </c>
      <c r="D2681" s="9">
        <v>0</v>
      </c>
      <c r="E2681" s="9">
        <v>1</v>
      </c>
      <c r="F2681" s="9">
        <v>0</v>
      </c>
      <c r="G2681" s="9">
        <v>0</v>
      </c>
      <c r="H2681" s="9">
        <v>0</v>
      </c>
      <c r="I2681" s="9">
        <v>0</v>
      </c>
      <c r="J2681" s="9">
        <v>0</v>
      </c>
      <c r="K2681" s="9">
        <v>0</v>
      </c>
      <c r="L2681" s="9">
        <v>0</v>
      </c>
      <c r="M2681" s="9">
        <v>215</v>
      </c>
      <c r="N2681" s="9">
        <v>110</v>
      </c>
      <c r="O2681" s="9">
        <v>70</v>
      </c>
      <c r="P2681" s="9">
        <v>19.64</v>
      </c>
      <c r="Q2681" s="9">
        <v>70</v>
      </c>
      <c r="R2681" s="9">
        <v>87</v>
      </c>
    </row>
    <row r="2682" spans="1:18" x14ac:dyDescent="0.2">
      <c r="A2682" s="9">
        <v>0</v>
      </c>
      <c r="B2682" s="9">
        <v>0</v>
      </c>
      <c r="C2682" s="9">
        <v>44</v>
      </c>
      <c r="D2682" s="9">
        <v>0</v>
      </c>
      <c r="E2682" s="9">
        <v>0</v>
      </c>
      <c r="F2682" s="9">
        <v>1</v>
      </c>
      <c r="G2682" s="9">
        <v>1</v>
      </c>
      <c r="H2682" s="9">
        <v>30</v>
      </c>
      <c r="I2682" s="9">
        <v>0</v>
      </c>
      <c r="J2682" s="9">
        <v>0</v>
      </c>
      <c r="K2682" s="9">
        <v>0</v>
      </c>
      <c r="L2682" s="9">
        <v>0</v>
      </c>
      <c r="M2682" s="9">
        <v>188</v>
      </c>
      <c r="N2682" s="9">
        <v>122.5</v>
      </c>
      <c r="O2682" s="9">
        <v>67.5</v>
      </c>
      <c r="P2682" s="9">
        <v>23.13</v>
      </c>
      <c r="Q2682" s="9">
        <v>94</v>
      </c>
      <c r="R2682" s="9">
        <v>85</v>
      </c>
    </row>
    <row r="2683" spans="1:18" x14ac:dyDescent="0.2">
      <c r="A2683" s="9">
        <v>0</v>
      </c>
      <c r="B2683" s="9">
        <v>0</v>
      </c>
      <c r="C2683" s="9">
        <v>46</v>
      </c>
      <c r="D2683" s="9">
        <v>0</v>
      </c>
      <c r="E2683" s="9">
        <v>1</v>
      </c>
      <c r="F2683" s="9">
        <v>0</v>
      </c>
      <c r="G2683" s="9">
        <v>0</v>
      </c>
      <c r="H2683" s="9">
        <v>0</v>
      </c>
      <c r="I2683" s="9">
        <v>0</v>
      </c>
      <c r="J2683" s="9">
        <v>0</v>
      </c>
      <c r="K2683" s="9">
        <v>1</v>
      </c>
      <c r="L2683" s="9">
        <v>0</v>
      </c>
      <c r="M2683" s="9">
        <v>214</v>
      </c>
      <c r="N2683" s="9">
        <v>144</v>
      </c>
      <c r="O2683" s="9">
        <v>79</v>
      </c>
      <c r="P2683" s="9">
        <v>23.62</v>
      </c>
      <c r="Q2683" s="9">
        <v>96</v>
      </c>
      <c r="R2683" s="9">
        <v>80</v>
      </c>
    </row>
    <row r="2684" spans="1:18" x14ac:dyDescent="0.2">
      <c r="A2684" s="9">
        <v>0</v>
      </c>
      <c r="B2684" s="9">
        <v>0</v>
      </c>
      <c r="C2684" s="9">
        <v>40</v>
      </c>
      <c r="D2684" s="9">
        <v>0</v>
      </c>
      <c r="E2684" s="9">
        <v>1</v>
      </c>
      <c r="F2684" s="9">
        <v>0</v>
      </c>
      <c r="G2684" s="9">
        <v>1</v>
      </c>
      <c r="H2684" s="9">
        <v>9</v>
      </c>
      <c r="I2684" s="9">
        <v>0</v>
      </c>
      <c r="J2684" s="9">
        <v>0</v>
      </c>
      <c r="K2684" s="9">
        <v>0</v>
      </c>
      <c r="L2684" s="9">
        <v>0</v>
      </c>
      <c r="M2684" s="9">
        <v>193</v>
      </c>
      <c r="N2684" s="9">
        <v>105</v>
      </c>
      <c r="O2684" s="9">
        <v>60</v>
      </c>
      <c r="P2684" s="9">
        <v>22.54</v>
      </c>
      <c r="Q2684" s="9">
        <v>75</v>
      </c>
      <c r="R2684" s="9">
        <v>85</v>
      </c>
    </row>
    <row r="2685" spans="1:18" x14ac:dyDescent="0.2">
      <c r="A2685" s="9">
        <v>0</v>
      </c>
      <c r="B2685" s="9">
        <v>1</v>
      </c>
      <c r="C2685" s="9">
        <v>40</v>
      </c>
      <c r="D2685" s="9">
        <v>1</v>
      </c>
      <c r="E2685" s="9">
        <v>0</v>
      </c>
      <c r="F2685" s="9">
        <v>0</v>
      </c>
      <c r="G2685" s="9">
        <v>1</v>
      </c>
      <c r="H2685" s="9">
        <v>20</v>
      </c>
      <c r="I2685" s="9">
        <v>0</v>
      </c>
      <c r="J2685" s="9">
        <v>0</v>
      </c>
      <c r="K2685" s="9">
        <v>0</v>
      </c>
      <c r="L2685" s="9">
        <v>0</v>
      </c>
      <c r="M2685" s="9">
        <v>201</v>
      </c>
      <c r="N2685" s="9">
        <v>121.5</v>
      </c>
      <c r="O2685" s="9">
        <v>76.5</v>
      </c>
      <c r="P2685" s="9">
        <v>29.38</v>
      </c>
      <c r="Q2685" s="9">
        <v>74</v>
      </c>
      <c r="R2685" s="9">
        <v>94</v>
      </c>
    </row>
    <row r="2686" spans="1:18" x14ac:dyDescent="0.2">
      <c r="A2686" s="9">
        <v>0</v>
      </c>
      <c r="B2686" s="9">
        <v>1</v>
      </c>
      <c r="C2686" s="9">
        <v>48</v>
      </c>
      <c r="D2686" s="9">
        <v>0</v>
      </c>
      <c r="E2686" s="9">
        <v>1</v>
      </c>
      <c r="F2686" s="9">
        <v>0</v>
      </c>
      <c r="G2686" s="9">
        <v>1</v>
      </c>
      <c r="H2686" s="9">
        <v>15</v>
      </c>
      <c r="I2686" s="9">
        <v>0</v>
      </c>
      <c r="J2686" s="9">
        <v>0</v>
      </c>
      <c r="K2686" s="9">
        <v>0</v>
      </c>
      <c r="L2686" s="9">
        <v>0</v>
      </c>
      <c r="M2686" s="9">
        <v>214</v>
      </c>
      <c r="N2686" s="9">
        <v>114</v>
      </c>
      <c r="O2686" s="9">
        <v>80</v>
      </c>
      <c r="P2686" s="9">
        <v>26.27</v>
      </c>
      <c r="Q2686" s="9">
        <v>95</v>
      </c>
      <c r="R2686" s="9">
        <v>99</v>
      </c>
    </row>
    <row r="2687" spans="1:18" x14ac:dyDescent="0.2">
      <c r="A2687" s="9">
        <v>0</v>
      </c>
      <c r="B2687" s="9">
        <v>0</v>
      </c>
      <c r="C2687" s="9">
        <v>43</v>
      </c>
      <c r="D2687" s="9">
        <v>0</v>
      </c>
      <c r="E2687" s="9">
        <v>1</v>
      </c>
      <c r="F2687" s="9">
        <v>0</v>
      </c>
      <c r="G2687" s="9">
        <v>1</v>
      </c>
      <c r="H2687" s="9">
        <v>20</v>
      </c>
      <c r="I2687" s="9">
        <v>0</v>
      </c>
      <c r="J2687" s="9">
        <v>0</v>
      </c>
      <c r="K2687" s="9">
        <v>0</v>
      </c>
      <c r="L2687" s="9">
        <v>0</v>
      </c>
      <c r="M2687" s="9">
        <v>208</v>
      </c>
      <c r="N2687" s="9">
        <v>119</v>
      </c>
      <c r="O2687" s="9">
        <v>69</v>
      </c>
      <c r="P2687" s="9">
        <v>19.48</v>
      </c>
      <c r="Q2687" s="9">
        <v>67</v>
      </c>
      <c r="R2687" s="9">
        <v>73</v>
      </c>
    </row>
    <row r="2688" spans="1:18" x14ac:dyDescent="0.2">
      <c r="A2688" s="9">
        <v>0</v>
      </c>
      <c r="B2688" s="9">
        <v>1</v>
      </c>
      <c r="C2688" s="9">
        <v>48</v>
      </c>
      <c r="D2688" s="9">
        <v>0</v>
      </c>
      <c r="E2688" s="9">
        <v>1</v>
      </c>
      <c r="F2688" s="9">
        <v>0</v>
      </c>
      <c r="G2688" s="9">
        <v>1</v>
      </c>
      <c r="H2688" s="9">
        <v>20</v>
      </c>
      <c r="I2688" s="9">
        <v>0</v>
      </c>
      <c r="J2688" s="9">
        <v>0</v>
      </c>
      <c r="K2688" s="9">
        <v>0</v>
      </c>
      <c r="L2688" s="9">
        <v>0</v>
      </c>
      <c r="M2688" s="9">
        <v>194</v>
      </c>
      <c r="N2688" s="9">
        <v>102.5</v>
      </c>
      <c r="O2688" s="9">
        <v>69</v>
      </c>
      <c r="P2688" s="9">
        <v>18.55</v>
      </c>
      <c r="Q2688" s="9">
        <v>79</v>
      </c>
      <c r="R2688" s="9">
        <v>83</v>
      </c>
    </row>
    <row r="2689" spans="1:18" x14ac:dyDescent="0.2">
      <c r="A2689" s="9">
        <v>0</v>
      </c>
      <c r="B2689" s="9">
        <v>0</v>
      </c>
      <c r="C2689" s="9">
        <v>43</v>
      </c>
      <c r="D2689" s="9">
        <v>1</v>
      </c>
      <c r="E2689" s="9">
        <v>0</v>
      </c>
      <c r="F2689" s="9">
        <v>0</v>
      </c>
      <c r="G2689" s="9">
        <v>0</v>
      </c>
      <c r="H2689" s="9">
        <v>0</v>
      </c>
      <c r="I2689" s="9">
        <v>0</v>
      </c>
      <c r="J2689" s="9">
        <v>0</v>
      </c>
      <c r="K2689" s="9">
        <v>0</v>
      </c>
      <c r="L2689" s="9">
        <v>0</v>
      </c>
      <c r="M2689" s="9">
        <v>230</v>
      </c>
      <c r="N2689" s="9">
        <v>116</v>
      </c>
      <c r="O2689" s="9">
        <v>86</v>
      </c>
      <c r="P2689" s="9">
        <v>27.78</v>
      </c>
      <c r="Q2689" s="9">
        <v>62</v>
      </c>
      <c r="R2689" s="9">
        <v>78</v>
      </c>
    </row>
    <row r="2690" spans="1:18" x14ac:dyDescent="0.2">
      <c r="A2690" s="9">
        <v>0</v>
      </c>
      <c r="B2690" s="9">
        <v>1</v>
      </c>
      <c r="C2690" s="9">
        <v>38</v>
      </c>
      <c r="D2690" s="9">
        <v>1</v>
      </c>
      <c r="E2690" s="9">
        <v>0</v>
      </c>
      <c r="F2690" s="9">
        <v>0</v>
      </c>
      <c r="G2690" s="9">
        <v>1</v>
      </c>
      <c r="H2690" s="9">
        <v>20</v>
      </c>
      <c r="I2690" s="9">
        <v>0</v>
      </c>
      <c r="J2690" s="9">
        <v>0</v>
      </c>
      <c r="K2690" s="9">
        <v>0</v>
      </c>
      <c r="L2690" s="9">
        <v>0</v>
      </c>
      <c r="M2690" s="9">
        <v>265</v>
      </c>
      <c r="N2690" s="9">
        <v>123</v>
      </c>
      <c r="O2690" s="9">
        <v>86</v>
      </c>
      <c r="P2690" s="9">
        <v>28.88</v>
      </c>
      <c r="Q2690" s="9">
        <v>85</v>
      </c>
      <c r="R2690" s="9">
        <v>80</v>
      </c>
    </row>
    <row r="2691" spans="1:18" x14ac:dyDescent="0.2">
      <c r="A2691" s="9">
        <v>0</v>
      </c>
      <c r="B2691" s="9">
        <v>1</v>
      </c>
      <c r="C2691" s="9">
        <v>48</v>
      </c>
      <c r="D2691" s="9">
        <v>0</v>
      </c>
      <c r="E2691" s="9">
        <v>1</v>
      </c>
      <c r="F2691" s="9">
        <v>0</v>
      </c>
      <c r="G2691" s="9">
        <v>0</v>
      </c>
      <c r="H2691" s="9">
        <v>0</v>
      </c>
      <c r="I2691" s="9">
        <v>0</v>
      </c>
      <c r="J2691" s="9">
        <v>0</v>
      </c>
      <c r="K2691" s="9">
        <v>0</v>
      </c>
      <c r="L2691" s="9">
        <v>0</v>
      </c>
      <c r="M2691" s="9">
        <v>263</v>
      </c>
      <c r="N2691" s="9">
        <v>114</v>
      </c>
      <c r="O2691" s="9">
        <v>80</v>
      </c>
      <c r="P2691" s="9">
        <v>25.14</v>
      </c>
      <c r="Q2691" s="9">
        <v>80</v>
      </c>
      <c r="R2691" s="9">
        <v>77</v>
      </c>
    </row>
    <row r="2692" spans="1:18" x14ac:dyDescent="0.2">
      <c r="A2692" s="9">
        <v>0</v>
      </c>
      <c r="B2692" s="9">
        <v>1</v>
      </c>
      <c r="C2692" s="9">
        <v>58</v>
      </c>
      <c r="D2692" s="9">
        <v>1</v>
      </c>
      <c r="E2692" s="9">
        <v>0</v>
      </c>
      <c r="F2692" s="9">
        <v>0</v>
      </c>
      <c r="G2692" s="9">
        <v>0</v>
      </c>
      <c r="H2692" s="9">
        <v>0</v>
      </c>
      <c r="I2692" s="9">
        <v>0</v>
      </c>
      <c r="J2692" s="9">
        <v>0</v>
      </c>
      <c r="K2692" s="9">
        <v>1</v>
      </c>
      <c r="L2692" s="9">
        <v>0</v>
      </c>
      <c r="M2692" s="9">
        <v>279</v>
      </c>
      <c r="N2692" s="9">
        <v>181</v>
      </c>
      <c r="O2692" s="9">
        <v>74</v>
      </c>
      <c r="P2692" s="9">
        <v>22.49</v>
      </c>
      <c r="Q2692" s="9">
        <v>66</v>
      </c>
      <c r="R2692" s="9">
        <v>65</v>
      </c>
    </row>
    <row r="2693" spans="1:18" x14ac:dyDescent="0.2">
      <c r="A2693" s="9">
        <v>0</v>
      </c>
      <c r="B2693" s="9">
        <v>0</v>
      </c>
      <c r="C2693" s="9">
        <v>51</v>
      </c>
      <c r="D2693" s="9">
        <v>0</v>
      </c>
      <c r="E2693" s="9">
        <v>0</v>
      </c>
      <c r="F2693" s="9">
        <v>1</v>
      </c>
      <c r="G2693" s="9">
        <v>0</v>
      </c>
      <c r="H2693" s="9">
        <v>0</v>
      </c>
      <c r="I2693" s="9">
        <v>0</v>
      </c>
      <c r="J2693" s="9">
        <v>0</v>
      </c>
      <c r="K2693" s="9">
        <v>1</v>
      </c>
      <c r="L2693" s="9">
        <v>0</v>
      </c>
      <c r="M2693" s="9">
        <v>304</v>
      </c>
      <c r="N2693" s="9">
        <v>132</v>
      </c>
      <c r="O2693" s="9">
        <v>80</v>
      </c>
      <c r="P2693" s="9">
        <v>25.15</v>
      </c>
      <c r="Q2693" s="9">
        <v>85</v>
      </c>
      <c r="R2693" s="9">
        <v>106</v>
      </c>
    </row>
    <row r="2694" spans="1:18" x14ac:dyDescent="0.2">
      <c r="A2694" s="9">
        <v>0</v>
      </c>
      <c r="B2694" s="9">
        <v>1</v>
      </c>
      <c r="C2694" s="9">
        <v>42</v>
      </c>
      <c r="D2694" s="9">
        <v>0</v>
      </c>
      <c r="E2694" s="9">
        <v>0</v>
      </c>
      <c r="F2694" s="9">
        <v>0</v>
      </c>
      <c r="G2694" s="9">
        <v>1</v>
      </c>
      <c r="H2694" s="9">
        <v>40</v>
      </c>
      <c r="I2694" s="9">
        <v>0</v>
      </c>
      <c r="J2694" s="9">
        <v>0</v>
      </c>
      <c r="K2694" s="9">
        <v>1</v>
      </c>
      <c r="L2694" s="9">
        <v>0</v>
      </c>
      <c r="M2694" s="9">
        <v>218</v>
      </c>
      <c r="N2694" s="9">
        <v>129</v>
      </c>
      <c r="O2694" s="9">
        <v>90</v>
      </c>
      <c r="P2694" s="9">
        <v>23.22</v>
      </c>
      <c r="Q2694" s="9">
        <v>70</v>
      </c>
      <c r="R2694" s="9">
        <v>73</v>
      </c>
    </row>
    <row r="2695" spans="1:18" x14ac:dyDescent="0.2">
      <c r="A2695" s="9">
        <v>0</v>
      </c>
      <c r="B2695" s="9">
        <v>1</v>
      </c>
      <c r="C2695" s="9">
        <v>46</v>
      </c>
      <c r="D2695" s="9">
        <v>0</v>
      </c>
      <c r="E2695" s="9">
        <v>1</v>
      </c>
      <c r="F2695" s="9">
        <v>0</v>
      </c>
      <c r="G2695" s="9">
        <v>1</v>
      </c>
      <c r="H2695" s="9">
        <v>43</v>
      </c>
      <c r="I2695" s="9">
        <v>0</v>
      </c>
      <c r="J2695" s="9">
        <v>0</v>
      </c>
      <c r="K2695" s="9">
        <v>1</v>
      </c>
      <c r="L2695" s="9">
        <v>0</v>
      </c>
      <c r="M2695" s="9">
        <v>272</v>
      </c>
      <c r="N2695" s="9">
        <v>145</v>
      </c>
      <c r="O2695" s="9">
        <v>88</v>
      </c>
      <c r="P2695" s="9">
        <v>28.12</v>
      </c>
      <c r="Q2695" s="9">
        <v>103</v>
      </c>
      <c r="R2695" s="9">
        <v>65</v>
      </c>
    </row>
    <row r="2696" spans="1:18" x14ac:dyDescent="0.2">
      <c r="A2696" s="9">
        <v>0</v>
      </c>
      <c r="B2696" s="9">
        <v>1</v>
      </c>
      <c r="C2696" s="9">
        <v>48</v>
      </c>
      <c r="D2696" s="9">
        <v>1</v>
      </c>
      <c r="E2696" s="9">
        <v>0</v>
      </c>
      <c r="F2696" s="9">
        <v>0</v>
      </c>
      <c r="G2696" s="9">
        <v>1</v>
      </c>
      <c r="H2696" s="9">
        <v>20</v>
      </c>
      <c r="I2696" s="9">
        <v>0</v>
      </c>
      <c r="J2696" s="9">
        <v>0</v>
      </c>
      <c r="K2696" s="9">
        <v>0</v>
      </c>
      <c r="L2696" s="9">
        <v>0</v>
      </c>
      <c r="M2696" s="9">
        <v>285</v>
      </c>
      <c r="N2696" s="9">
        <v>116</v>
      </c>
      <c r="O2696" s="9">
        <v>81</v>
      </c>
      <c r="P2696" s="9">
        <v>23.1</v>
      </c>
      <c r="Q2696" s="9">
        <v>100</v>
      </c>
      <c r="R2696" s="9">
        <v>58</v>
      </c>
    </row>
    <row r="2697" spans="1:18" x14ac:dyDescent="0.2">
      <c r="A2697" s="9">
        <v>0</v>
      </c>
      <c r="B2697" s="9">
        <v>0</v>
      </c>
      <c r="C2697" s="9">
        <v>55</v>
      </c>
      <c r="D2697" s="9">
        <v>1</v>
      </c>
      <c r="E2697" s="9">
        <v>0</v>
      </c>
      <c r="F2697" s="9">
        <v>0</v>
      </c>
      <c r="G2697" s="9">
        <v>1</v>
      </c>
      <c r="H2697" s="9">
        <v>1</v>
      </c>
      <c r="I2697" s="9">
        <v>0</v>
      </c>
      <c r="J2697" s="9">
        <v>0</v>
      </c>
      <c r="K2697" s="9">
        <v>0</v>
      </c>
      <c r="L2697" s="9">
        <v>0</v>
      </c>
      <c r="M2697" s="9">
        <v>240</v>
      </c>
      <c r="N2697" s="9">
        <v>107.5</v>
      </c>
      <c r="O2697" s="9">
        <v>70</v>
      </c>
      <c r="P2697" s="9">
        <v>18.059999999999999</v>
      </c>
      <c r="Q2697" s="9">
        <v>71</v>
      </c>
      <c r="R2697" s="9">
        <v>140</v>
      </c>
    </row>
    <row r="2698" spans="1:18" x14ac:dyDescent="0.2">
      <c r="A2698" s="9">
        <v>0</v>
      </c>
      <c r="B2698" s="9">
        <v>0</v>
      </c>
      <c r="C2698" s="9">
        <v>59</v>
      </c>
      <c r="D2698" s="9">
        <v>0</v>
      </c>
      <c r="E2698" s="9">
        <v>0</v>
      </c>
      <c r="F2698" s="9">
        <v>0</v>
      </c>
      <c r="G2698" s="9">
        <v>0</v>
      </c>
      <c r="H2698" s="9">
        <v>0</v>
      </c>
      <c r="I2698" s="9">
        <v>1</v>
      </c>
      <c r="J2698" s="9">
        <v>0</v>
      </c>
      <c r="K2698" s="9">
        <v>1</v>
      </c>
      <c r="L2698" s="9">
        <v>0</v>
      </c>
      <c r="M2698" s="9">
        <v>282</v>
      </c>
      <c r="N2698" s="9">
        <v>135</v>
      </c>
      <c r="O2698" s="9">
        <v>87</v>
      </c>
      <c r="P2698" s="9">
        <v>28.96</v>
      </c>
      <c r="Q2698" s="9">
        <v>72</v>
      </c>
      <c r="R2698" s="9">
        <v>78</v>
      </c>
    </row>
    <row r="2699" spans="1:18" x14ac:dyDescent="0.2">
      <c r="A2699" s="9">
        <v>0</v>
      </c>
      <c r="B2699" s="9">
        <v>0</v>
      </c>
      <c r="C2699" s="9">
        <v>41</v>
      </c>
      <c r="D2699" s="9">
        <v>0</v>
      </c>
      <c r="E2699" s="9">
        <v>1</v>
      </c>
      <c r="F2699" s="9">
        <v>0</v>
      </c>
      <c r="G2699" s="9">
        <v>0</v>
      </c>
      <c r="H2699" s="9">
        <v>0</v>
      </c>
      <c r="I2699" s="9">
        <v>0</v>
      </c>
      <c r="J2699" s="9">
        <v>0</v>
      </c>
      <c r="K2699" s="9">
        <v>0</v>
      </c>
      <c r="L2699" s="9">
        <v>0</v>
      </c>
      <c r="M2699" s="9">
        <v>232</v>
      </c>
      <c r="N2699" s="9">
        <v>117.5</v>
      </c>
      <c r="O2699" s="9">
        <v>77.5</v>
      </c>
      <c r="P2699" s="9">
        <v>20.62</v>
      </c>
      <c r="Q2699" s="9">
        <v>53</v>
      </c>
      <c r="R2699" s="9">
        <v>75</v>
      </c>
    </row>
    <row r="2700" spans="1:18" x14ac:dyDescent="0.2">
      <c r="A2700" s="9">
        <v>1</v>
      </c>
      <c r="B2700" s="9">
        <v>0</v>
      </c>
      <c r="C2700" s="9">
        <v>57</v>
      </c>
      <c r="D2700" s="9">
        <v>1</v>
      </c>
      <c r="E2700" s="9">
        <v>0</v>
      </c>
      <c r="F2700" s="9">
        <v>0</v>
      </c>
      <c r="G2700" s="9">
        <v>1</v>
      </c>
      <c r="H2700" s="9">
        <v>20</v>
      </c>
      <c r="I2700" s="9">
        <v>0</v>
      </c>
      <c r="J2700" s="9">
        <v>0</v>
      </c>
      <c r="K2700" s="9">
        <v>0</v>
      </c>
      <c r="L2700" s="9">
        <v>0</v>
      </c>
      <c r="M2700" s="9">
        <v>252</v>
      </c>
      <c r="N2700" s="9">
        <v>139</v>
      </c>
      <c r="O2700" s="9">
        <v>82</v>
      </c>
      <c r="P2700" s="9">
        <v>26.36</v>
      </c>
      <c r="Q2700" s="9">
        <v>84</v>
      </c>
      <c r="R2700" s="9">
        <v>70</v>
      </c>
    </row>
    <row r="2701" spans="1:18" x14ac:dyDescent="0.2">
      <c r="A2701" s="9">
        <v>0</v>
      </c>
      <c r="B2701" s="9">
        <v>1</v>
      </c>
      <c r="C2701" s="9">
        <v>51</v>
      </c>
      <c r="D2701" s="9">
        <v>1</v>
      </c>
      <c r="E2701" s="9">
        <v>0</v>
      </c>
      <c r="F2701" s="9">
        <v>0</v>
      </c>
      <c r="G2701" s="9">
        <v>0</v>
      </c>
      <c r="H2701" s="9">
        <v>0</v>
      </c>
      <c r="I2701" s="9">
        <v>0</v>
      </c>
      <c r="J2701" s="9">
        <v>0</v>
      </c>
      <c r="K2701" s="9">
        <v>0</v>
      </c>
      <c r="L2701" s="9">
        <v>0</v>
      </c>
      <c r="M2701" s="9">
        <v>237</v>
      </c>
      <c r="N2701" s="9">
        <v>135</v>
      </c>
      <c r="O2701" s="9">
        <v>87.5</v>
      </c>
      <c r="P2701" s="9">
        <v>24.87</v>
      </c>
      <c r="Q2701" s="9">
        <v>65</v>
      </c>
      <c r="R2701" s="9">
        <v>63</v>
      </c>
    </row>
    <row r="2702" spans="1:18" x14ac:dyDescent="0.2">
      <c r="A2702" s="9">
        <v>0</v>
      </c>
      <c r="B2702" s="9">
        <v>1</v>
      </c>
      <c r="C2702" s="9">
        <v>42</v>
      </c>
      <c r="D2702" s="9">
        <v>0</v>
      </c>
      <c r="E2702" s="9">
        <v>1</v>
      </c>
      <c r="F2702" s="9">
        <v>0</v>
      </c>
      <c r="G2702" s="9">
        <v>1</v>
      </c>
      <c r="H2702" s="9">
        <v>20</v>
      </c>
      <c r="I2702" s="9">
        <v>0</v>
      </c>
      <c r="J2702" s="9">
        <v>0</v>
      </c>
      <c r="K2702" s="9">
        <v>1</v>
      </c>
      <c r="L2702" s="9">
        <v>0</v>
      </c>
      <c r="M2702" s="9">
        <v>220</v>
      </c>
      <c r="N2702" s="9">
        <v>131</v>
      </c>
      <c r="O2702" s="9">
        <v>90</v>
      </c>
      <c r="P2702" s="9">
        <v>24.21</v>
      </c>
      <c r="Q2702" s="9">
        <v>62</v>
      </c>
      <c r="R2702" s="9">
        <v>79</v>
      </c>
    </row>
    <row r="2703" spans="1:18" x14ac:dyDescent="0.2">
      <c r="A2703" s="9">
        <v>0</v>
      </c>
      <c r="B2703" s="9">
        <v>0</v>
      </c>
      <c r="C2703" s="9">
        <v>41</v>
      </c>
      <c r="D2703" s="9">
        <v>0</v>
      </c>
      <c r="E2703" s="9">
        <v>1</v>
      </c>
      <c r="F2703" s="9">
        <v>0</v>
      </c>
      <c r="G2703" s="9">
        <v>0</v>
      </c>
      <c r="H2703" s="9">
        <v>0</v>
      </c>
      <c r="I2703" s="9">
        <v>0</v>
      </c>
      <c r="J2703" s="9">
        <v>0</v>
      </c>
      <c r="K2703" s="9">
        <v>0</v>
      </c>
      <c r="L2703" s="9">
        <v>0</v>
      </c>
      <c r="M2703" s="9">
        <v>177</v>
      </c>
      <c r="N2703" s="9">
        <v>108</v>
      </c>
      <c r="O2703" s="9">
        <v>73</v>
      </c>
      <c r="P2703" s="9">
        <v>24.73</v>
      </c>
      <c r="Q2703" s="9">
        <v>80</v>
      </c>
      <c r="R2703" s="9">
        <v>72</v>
      </c>
    </row>
    <row r="2704" spans="1:18" x14ac:dyDescent="0.2">
      <c r="A2704" s="9">
        <v>0</v>
      </c>
      <c r="B2704" s="9">
        <v>0</v>
      </c>
      <c r="C2704" s="9">
        <v>45</v>
      </c>
      <c r="D2704" s="9">
        <v>0</v>
      </c>
      <c r="E2704" s="9">
        <v>0</v>
      </c>
      <c r="F2704" s="9">
        <v>1</v>
      </c>
      <c r="G2704" s="9">
        <v>1</v>
      </c>
      <c r="H2704" s="9">
        <v>20</v>
      </c>
      <c r="I2704" s="9">
        <v>0</v>
      </c>
      <c r="J2704" s="9">
        <v>0</v>
      </c>
      <c r="K2704" s="9">
        <v>0</v>
      </c>
      <c r="L2704" s="9">
        <v>0</v>
      </c>
      <c r="M2704" s="9">
        <v>230</v>
      </c>
      <c r="N2704" s="9">
        <v>138</v>
      </c>
      <c r="O2704" s="9">
        <v>85</v>
      </c>
      <c r="P2704" s="9">
        <v>22.54</v>
      </c>
      <c r="Q2704" s="9">
        <v>66</v>
      </c>
      <c r="R2704" s="9">
        <v>67</v>
      </c>
    </row>
    <row r="2705" spans="1:18" x14ac:dyDescent="0.2">
      <c r="A2705" s="9">
        <v>0</v>
      </c>
      <c r="B2705" s="9">
        <v>0</v>
      </c>
      <c r="C2705" s="9">
        <v>61</v>
      </c>
      <c r="D2705" s="9">
        <v>0</v>
      </c>
      <c r="E2705" s="9">
        <v>1</v>
      </c>
      <c r="F2705" s="9">
        <v>0</v>
      </c>
      <c r="G2705" s="9">
        <v>0</v>
      </c>
      <c r="H2705" s="9">
        <v>0</v>
      </c>
      <c r="I2705" s="9">
        <v>0</v>
      </c>
      <c r="J2705" s="9">
        <v>0</v>
      </c>
      <c r="K2705" s="9">
        <v>0</v>
      </c>
      <c r="L2705" s="9">
        <v>0</v>
      </c>
      <c r="M2705" s="9">
        <v>219</v>
      </c>
      <c r="N2705" s="9">
        <v>102</v>
      </c>
      <c r="O2705" s="9">
        <v>59</v>
      </c>
      <c r="P2705" s="9">
        <v>18.14</v>
      </c>
      <c r="Q2705" s="9">
        <v>72</v>
      </c>
      <c r="R2705" s="9">
        <v>62</v>
      </c>
    </row>
    <row r="2706" spans="1:18" x14ac:dyDescent="0.2">
      <c r="A2706" s="9">
        <v>0</v>
      </c>
      <c r="B2706" s="9">
        <v>0</v>
      </c>
      <c r="C2706" s="9">
        <v>43</v>
      </c>
      <c r="D2706" s="9">
        <v>0</v>
      </c>
      <c r="E2706" s="9">
        <v>0</v>
      </c>
      <c r="F2706" s="9">
        <v>1</v>
      </c>
      <c r="G2706" s="9">
        <v>1</v>
      </c>
      <c r="H2706" s="9">
        <v>1</v>
      </c>
      <c r="I2706" s="9">
        <v>0</v>
      </c>
      <c r="J2706" s="9">
        <v>0</v>
      </c>
      <c r="K2706" s="9">
        <v>0</v>
      </c>
      <c r="L2706" s="9">
        <v>0</v>
      </c>
      <c r="M2706" s="9">
        <v>185</v>
      </c>
      <c r="N2706" s="9">
        <v>125</v>
      </c>
      <c r="O2706" s="9">
        <v>84</v>
      </c>
      <c r="P2706" s="9">
        <v>23.18</v>
      </c>
      <c r="Q2706" s="9">
        <v>75</v>
      </c>
      <c r="R2706" s="9">
        <v>55</v>
      </c>
    </row>
    <row r="2707" spans="1:18" x14ac:dyDescent="0.2">
      <c r="A2707" s="9">
        <v>1</v>
      </c>
      <c r="B2707" s="9">
        <v>1</v>
      </c>
      <c r="C2707" s="9">
        <v>54</v>
      </c>
      <c r="D2707" s="9">
        <v>1</v>
      </c>
      <c r="E2707" s="9">
        <v>0</v>
      </c>
      <c r="F2707" s="9">
        <v>0</v>
      </c>
      <c r="G2707" s="9">
        <v>0</v>
      </c>
      <c r="H2707" s="9">
        <v>0</v>
      </c>
      <c r="I2707" s="9">
        <v>0</v>
      </c>
      <c r="J2707" s="9">
        <v>0</v>
      </c>
      <c r="K2707" s="9">
        <v>1</v>
      </c>
      <c r="L2707" s="9">
        <v>0</v>
      </c>
      <c r="M2707" s="9">
        <v>230</v>
      </c>
      <c r="N2707" s="9">
        <v>126</v>
      </c>
      <c r="O2707" s="9">
        <v>93</v>
      </c>
      <c r="P2707" s="9">
        <v>25.36</v>
      </c>
      <c r="Q2707" s="9">
        <v>80</v>
      </c>
      <c r="R2707" s="9">
        <v>84</v>
      </c>
    </row>
    <row r="2708" spans="1:18" x14ac:dyDescent="0.2">
      <c r="A2708" s="9">
        <v>0</v>
      </c>
      <c r="B2708" s="9">
        <v>0</v>
      </c>
      <c r="C2708" s="9">
        <v>59</v>
      </c>
      <c r="D2708" s="9">
        <v>1</v>
      </c>
      <c r="E2708" s="9">
        <v>0</v>
      </c>
      <c r="F2708" s="9">
        <v>0</v>
      </c>
      <c r="G2708" s="9">
        <v>0</v>
      </c>
      <c r="H2708" s="9">
        <v>0</v>
      </c>
      <c r="I2708" s="9">
        <v>1</v>
      </c>
      <c r="J2708" s="9">
        <v>0</v>
      </c>
      <c r="K2708" s="9">
        <v>1</v>
      </c>
      <c r="L2708" s="9">
        <v>0</v>
      </c>
      <c r="M2708" s="9">
        <v>297</v>
      </c>
      <c r="N2708" s="9">
        <v>198</v>
      </c>
      <c r="O2708" s="9">
        <v>108</v>
      </c>
      <c r="P2708" s="9">
        <v>28.06</v>
      </c>
      <c r="Q2708" s="9">
        <v>85</v>
      </c>
      <c r="R2708" s="9">
        <v>109</v>
      </c>
    </row>
    <row r="2709" spans="1:18" x14ac:dyDescent="0.2">
      <c r="A2709" s="9">
        <v>0</v>
      </c>
      <c r="B2709" s="9">
        <v>1</v>
      </c>
      <c r="C2709" s="9">
        <v>40</v>
      </c>
      <c r="D2709" s="9">
        <v>0</v>
      </c>
      <c r="E2709" s="9">
        <v>0</v>
      </c>
      <c r="F2709" s="9">
        <v>1</v>
      </c>
      <c r="G2709" s="9">
        <v>1</v>
      </c>
      <c r="H2709" s="9">
        <v>15</v>
      </c>
      <c r="I2709" s="9">
        <v>0</v>
      </c>
      <c r="J2709" s="9">
        <v>0</v>
      </c>
      <c r="K2709" s="9">
        <v>0</v>
      </c>
      <c r="L2709" s="9">
        <v>0</v>
      </c>
      <c r="M2709" s="9">
        <v>203</v>
      </c>
      <c r="N2709" s="9">
        <v>123</v>
      </c>
      <c r="O2709" s="9">
        <v>82</v>
      </c>
      <c r="P2709" s="9">
        <v>24.74</v>
      </c>
      <c r="Q2709" s="9">
        <v>75</v>
      </c>
      <c r="R2709" s="9">
        <v>78</v>
      </c>
    </row>
    <row r="2710" spans="1:18" x14ac:dyDescent="0.2">
      <c r="A2710" s="9">
        <v>0</v>
      </c>
      <c r="B2710" s="9">
        <v>1</v>
      </c>
      <c r="C2710" s="9">
        <v>60</v>
      </c>
      <c r="D2710" s="9">
        <v>1</v>
      </c>
      <c r="E2710" s="9">
        <v>0</v>
      </c>
      <c r="F2710" s="9">
        <v>0</v>
      </c>
      <c r="G2710" s="9">
        <v>0</v>
      </c>
      <c r="H2710" s="9">
        <v>0</v>
      </c>
      <c r="I2710" s="9">
        <v>1</v>
      </c>
      <c r="J2710" s="9">
        <v>0</v>
      </c>
      <c r="K2710" s="9">
        <v>1</v>
      </c>
      <c r="L2710" s="9">
        <v>0</v>
      </c>
      <c r="M2710" s="9">
        <v>173</v>
      </c>
      <c r="N2710" s="9">
        <v>135</v>
      </c>
      <c r="O2710" s="9">
        <v>97.5</v>
      </c>
      <c r="P2710" s="9">
        <v>30.71</v>
      </c>
      <c r="Q2710" s="9">
        <v>63</v>
      </c>
      <c r="R2710" s="9">
        <v>86</v>
      </c>
    </row>
    <row r="2711" spans="1:18" x14ac:dyDescent="0.2">
      <c r="A2711" s="9">
        <v>0</v>
      </c>
      <c r="B2711" s="9">
        <v>1</v>
      </c>
      <c r="C2711" s="9">
        <v>49</v>
      </c>
      <c r="D2711" s="9">
        <v>0</v>
      </c>
      <c r="E2711" s="9">
        <v>0</v>
      </c>
      <c r="F2711" s="9">
        <v>1</v>
      </c>
      <c r="G2711" s="9">
        <v>1</v>
      </c>
      <c r="H2711" s="9">
        <v>25</v>
      </c>
      <c r="I2711" s="9">
        <v>0</v>
      </c>
      <c r="J2711" s="9">
        <v>0</v>
      </c>
      <c r="K2711" s="9">
        <v>0</v>
      </c>
      <c r="L2711" s="9">
        <v>0</v>
      </c>
      <c r="M2711" s="9">
        <v>282</v>
      </c>
      <c r="N2711" s="9">
        <v>134</v>
      </c>
      <c r="O2711" s="9">
        <v>79</v>
      </c>
      <c r="P2711" s="9">
        <v>26.87</v>
      </c>
      <c r="Q2711" s="9">
        <v>67</v>
      </c>
      <c r="R2711" s="9">
        <v>78</v>
      </c>
    </row>
    <row r="2712" spans="1:18" x14ac:dyDescent="0.2">
      <c r="A2712" s="9">
        <v>0</v>
      </c>
      <c r="B2712" s="9">
        <v>0</v>
      </c>
      <c r="C2712" s="9">
        <v>52</v>
      </c>
      <c r="D2712" s="9">
        <v>1</v>
      </c>
      <c r="E2712" s="9">
        <v>0</v>
      </c>
      <c r="F2712" s="9">
        <v>0</v>
      </c>
      <c r="G2712" s="9">
        <v>0</v>
      </c>
      <c r="H2712" s="9">
        <v>0</v>
      </c>
      <c r="I2712" s="9">
        <v>0</v>
      </c>
      <c r="J2712" s="9">
        <v>0</v>
      </c>
      <c r="K2712" s="9">
        <v>1</v>
      </c>
      <c r="L2712" s="9">
        <v>0</v>
      </c>
      <c r="M2712" s="9">
        <v>220</v>
      </c>
      <c r="N2712" s="9">
        <v>163</v>
      </c>
      <c r="O2712" s="9">
        <v>87</v>
      </c>
      <c r="P2712" s="9">
        <v>25.12</v>
      </c>
      <c r="Q2712" s="9">
        <v>100</v>
      </c>
      <c r="R2712" s="9">
        <v>94</v>
      </c>
    </row>
    <row r="2713" spans="1:18" x14ac:dyDescent="0.2">
      <c r="A2713" s="9">
        <v>0</v>
      </c>
      <c r="B2713" s="9">
        <v>1</v>
      </c>
      <c r="C2713" s="9">
        <v>51</v>
      </c>
      <c r="D2713" s="9">
        <v>1</v>
      </c>
      <c r="E2713" s="9">
        <v>0</v>
      </c>
      <c r="F2713" s="9">
        <v>0</v>
      </c>
      <c r="G2713" s="9">
        <v>1</v>
      </c>
      <c r="H2713" s="9">
        <v>40</v>
      </c>
      <c r="I2713" s="9">
        <v>0</v>
      </c>
      <c r="J2713" s="9">
        <v>0</v>
      </c>
      <c r="K2713" s="9">
        <v>0</v>
      </c>
      <c r="L2713" s="9">
        <v>0</v>
      </c>
      <c r="M2713" s="9">
        <v>264</v>
      </c>
      <c r="N2713" s="9">
        <v>119</v>
      </c>
      <c r="O2713" s="9">
        <v>82</v>
      </c>
      <c r="P2713" s="9">
        <v>28.55</v>
      </c>
      <c r="Q2713" s="9">
        <v>85</v>
      </c>
      <c r="R2713" s="9">
        <v>63</v>
      </c>
    </row>
    <row r="2714" spans="1:18" x14ac:dyDescent="0.2">
      <c r="A2714" s="9">
        <v>0</v>
      </c>
      <c r="B2714" s="9">
        <v>0</v>
      </c>
      <c r="C2714" s="9">
        <v>49</v>
      </c>
      <c r="D2714" s="9">
        <v>1</v>
      </c>
      <c r="E2714" s="9">
        <v>0</v>
      </c>
      <c r="F2714" s="9">
        <v>0</v>
      </c>
      <c r="G2714" s="9">
        <v>0</v>
      </c>
      <c r="H2714" s="9">
        <v>0</v>
      </c>
      <c r="I2714" s="9">
        <v>0</v>
      </c>
      <c r="J2714" s="9">
        <v>0</v>
      </c>
      <c r="K2714" s="9">
        <v>0</v>
      </c>
      <c r="L2714" s="9">
        <v>0</v>
      </c>
      <c r="M2714" s="9">
        <v>257</v>
      </c>
      <c r="N2714" s="9">
        <v>115</v>
      </c>
      <c r="O2714" s="9">
        <v>75</v>
      </c>
      <c r="P2714" s="9">
        <v>25.61</v>
      </c>
      <c r="Q2714" s="9">
        <v>72</v>
      </c>
      <c r="R2714" s="9">
        <v>74</v>
      </c>
    </row>
    <row r="2715" spans="1:18" x14ac:dyDescent="0.2">
      <c r="A2715" s="9">
        <v>0</v>
      </c>
      <c r="B2715" s="9">
        <v>0</v>
      </c>
      <c r="C2715" s="9">
        <v>52</v>
      </c>
      <c r="D2715" s="9">
        <v>1</v>
      </c>
      <c r="E2715" s="9">
        <v>0</v>
      </c>
      <c r="F2715" s="9">
        <v>0</v>
      </c>
      <c r="G2715" s="9">
        <v>0</v>
      </c>
      <c r="H2715" s="9">
        <v>0</v>
      </c>
      <c r="I2715" s="9">
        <v>0</v>
      </c>
      <c r="J2715" s="9">
        <v>0</v>
      </c>
      <c r="K2715" s="9">
        <v>0</v>
      </c>
      <c r="L2715" s="9">
        <v>0</v>
      </c>
      <c r="M2715" s="9">
        <v>208</v>
      </c>
      <c r="N2715" s="9">
        <v>141</v>
      </c>
      <c r="O2715" s="9">
        <v>85</v>
      </c>
      <c r="P2715" s="9">
        <v>24.85</v>
      </c>
      <c r="Q2715" s="9">
        <v>75</v>
      </c>
      <c r="R2715" s="9">
        <v>68</v>
      </c>
    </row>
    <row r="2716" spans="1:18" x14ac:dyDescent="0.2">
      <c r="A2716" s="9">
        <v>0</v>
      </c>
      <c r="B2716" s="9">
        <v>1</v>
      </c>
      <c r="C2716" s="9">
        <v>42</v>
      </c>
      <c r="D2716" s="9">
        <v>0</v>
      </c>
      <c r="E2716" s="9">
        <v>1</v>
      </c>
      <c r="F2716" s="9">
        <v>0</v>
      </c>
      <c r="G2716" s="9">
        <v>1</v>
      </c>
      <c r="H2716" s="9">
        <v>20</v>
      </c>
      <c r="I2716" s="9">
        <v>0</v>
      </c>
      <c r="J2716" s="9">
        <v>0</v>
      </c>
      <c r="K2716" s="9">
        <v>0</v>
      </c>
      <c r="L2716" s="9">
        <v>0</v>
      </c>
      <c r="M2716" s="9">
        <v>184</v>
      </c>
      <c r="N2716" s="9">
        <v>114.5</v>
      </c>
      <c r="O2716" s="9">
        <v>76</v>
      </c>
      <c r="P2716" s="9">
        <v>29.89</v>
      </c>
      <c r="Q2716" s="9">
        <v>66</v>
      </c>
      <c r="R2716" s="9">
        <v>59</v>
      </c>
    </row>
    <row r="2717" spans="1:18" x14ac:dyDescent="0.2">
      <c r="A2717" s="9">
        <v>0</v>
      </c>
      <c r="B2717" s="9">
        <v>1</v>
      </c>
      <c r="C2717" s="9">
        <v>44</v>
      </c>
      <c r="D2717" s="9">
        <v>0</v>
      </c>
      <c r="E2717" s="9">
        <v>0</v>
      </c>
      <c r="F2717" s="9">
        <v>1</v>
      </c>
      <c r="G2717" s="9">
        <v>1</v>
      </c>
      <c r="H2717" s="9">
        <v>15</v>
      </c>
      <c r="I2717" s="9">
        <v>0</v>
      </c>
      <c r="J2717" s="9">
        <v>0</v>
      </c>
      <c r="K2717" s="9">
        <v>0</v>
      </c>
      <c r="L2717" s="9">
        <v>0</v>
      </c>
      <c r="M2717" s="9">
        <v>237</v>
      </c>
      <c r="N2717" s="9">
        <v>124</v>
      </c>
      <c r="O2717" s="9">
        <v>83</v>
      </c>
      <c r="P2717" s="9">
        <v>27.17</v>
      </c>
      <c r="Q2717" s="9">
        <v>70</v>
      </c>
      <c r="R2717" s="9">
        <v>88</v>
      </c>
    </row>
    <row r="2718" spans="1:18" x14ac:dyDescent="0.2">
      <c r="A2718" s="9">
        <v>1</v>
      </c>
      <c r="B2718" s="9">
        <v>1</v>
      </c>
      <c r="C2718" s="9">
        <v>50</v>
      </c>
      <c r="D2718" s="9">
        <v>1</v>
      </c>
      <c r="E2718" s="9">
        <v>0</v>
      </c>
      <c r="F2718" s="9">
        <v>0</v>
      </c>
      <c r="G2718" s="9">
        <v>1</v>
      </c>
      <c r="H2718" s="9">
        <v>9</v>
      </c>
      <c r="I2718" s="9">
        <v>0</v>
      </c>
      <c r="J2718" s="9">
        <v>0</v>
      </c>
      <c r="K2718" s="9">
        <v>0</v>
      </c>
      <c r="L2718" s="9">
        <v>0</v>
      </c>
      <c r="M2718" s="9">
        <v>206</v>
      </c>
      <c r="N2718" s="9">
        <v>140</v>
      </c>
      <c r="O2718" s="9">
        <v>92</v>
      </c>
      <c r="P2718" s="9">
        <v>28.21</v>
      </c>
      <c r="Q2718" s="9">
        <v>85</v>
      </c>
      <c r="R2718" s="9">
        <v>78</v>
      </c>
    </row>
    <row r="2719" spans="1:18" x14ac:dyDescent="0.2">
      <c r="A2719" s="9">
        <v>0</v>
      </c>
      <c r="B2719" s="9">
        <v>0</v>
      </c>
      <c r="C2719" s="9">
        <v>50</v>
      </c>
      <c r="D2719" s="9">
        <v>0</v>
      </c>
      <c r="E2719" s="9">
        <v>1</v>
      </c>
      <c r="F2719" s="9">
        <v>0</v>
      </c>
      <c r="G2719" s="9">
        <v>1</v>
      </c>
      <c r="H2719" s="9">
        <v>30</v>
      </c>
      <c r="I2719" s="9">
        <v>0</v>
      </c>
      <c r="J2719" s="9">
        <v>0</v>
      </c>
      <c r="K2719" s="9">
        <v>1</v>
      </c>
      <c r="L2719" s="9">
        <v>0</v>
      </c>
      <c r="M2719" s="9">
        <v>308</v>
      </c>
      <c r="N2719" s="9">
        <v>145.5</v>
      </c>
      <c r="O2719" s="9">
        <v>96</v>
      </c>
      <c r="P2719" s="9">
        <v>25.61</v>
      </c>
      <c r="Q2719" s="9">
        <v>72</v>
      </c>
      <c r="R2719" s="9">
        <v>78</v>
      </c>
    </row>
    <row r="2720" spans="1:18" x14ac:dyDescent="0.2">
      <c r="A2720" s="9">
        <v>0</v>
      </c>
      <c r="B2720" s="9">
        <v>0</v>
      </c>
      <c r="C2720" s="9">
        <v>54</v>
      </c>
      <c r="D2720" s="9">
        <v>1</v>
      </c>
      <c r="E2720" s="9">
        <v>0</v>
      </c>
      <c r="F2720" s="9">
        <v>0</v>
      </c>
      <c r="G2720" s="9">
        <v>0</v>
      </c>
      <c r="H2720" s="9">
        <v>0</v>
      </c>
      <c r="I2720" s="9">
        <v>0</v>
      </c>
      <c r="J2720" s="9">
        <v>0</v>
      </c>
      <c r="K2720" s="9">
        <v>0</v>
      </c>
      <c r="L2720" s="9">
        <v>0</v>
      </c>
      <c r="M2720" s="9">
        <v>262</v>
      </c>
      <c r="N2720" s="9">
        <v>113.5</v>
      </c>
      <c r="O2720" s="9">
        <v>80</v>
      </c>
      <c r="P2720" s="9">
        <v>26.42</v>
      </c>
      <c r="Q2720" s="9">
        <v>75</v>
      </c>
      <c r="R2720" s="9">
        <v>67</v>
      </c>
    </row>
    <row r="2721" spans="1:18" x14ac:dyDescent="0.2">
      <c r="A2721" s="9">
        <v>0</v>
      </c>
      <c r="B2721" s="9">
        <v>1</v>
      </c>
      <c r="C2721" s="9">
        <v>48</v>
      </c>
      <c r="D2721" s="9">
        <v>0</v>
      </c>
      <c r="E2721" s="9">
        <v>1</v>
      </c>
      <c r="F2721" s="9">
        <v>0</v>
      </c>
      <c r="G2721" s="9">
        <v>1</v>
      </c>
      <c r="H2721" s="9">
        <v>20</v>
      </c>
      <c r="I2721" s="9">
        <v>0</v>
      </c>
      <c r="J2721" s="9">
        <v>0</v>
      </c>
      <c r="K2721" s="9">
        <v>0</v>
      </c>
      <c r="L2721" s="9">
        <v>1</v>
      </c>
      <c r="M2721" s="9">
        <v>172</v>
      </c>
      <c r="N2721" s="9">
        <v>131</v>
      </c>
      <c r="O2721" s="9">
        <v>79</v>
      </c>
      <c r="P2721" s="9">
        <v>35.119999999999997</v>
      </c>
      <c r="Q2721" s="9">
        <v>75</v>
      </c>
      <c r="R2721" s="9">
        <v>108</v>
      </c>
    </row>
    <row r="2722" spans="1:18" x14ac:dyDescent="0.2">
      <c r="A2722" s="9">
        <v>0</v>
      </c>
      <c r="B2722" s="9">
        <v>1</v>
      </c>
      <c r="C2722" s="9">
        <v>52</v>
      </c>
      <c r="D2722" s="9">
        <v>0</v>
      </c>
      <c r="E2722" s="9">
        <v>1</v>
      </c>
      <c r="F2722" s="9">
        <v>0</v>
      </c>
      <c r="G2722" s="9">
        <v>1</v>
      </c>
      <c r="H2722" s="9">
        <v>20</v>
      </c>
      <c r="I2722" s="9">
        <v>0</v>
      </c>
      <c r="J2722" s="9">
        <v>0</v>
      </c>
      <c r="K2722" s="9">
        <v>0</v>
      </c>
      <c r="L2722" s="9">
        <v>0</v>
      </c>
      <c r="M2722" s="9">
        <v>240</v>
      </c>
      <c r="N2722" s="9">
        <v>135</v>
      </c>
      <c r="O2722" s="9">
        <v>82</v>
      </c>
      <c r="P2722" s="9">
        <v>27.73</v>
      </c>
      <c r="Q2722" s="9">
        <v>100</v>
      </c>
      <c r="R2722" s="9">
        <v>87</v>
      </c>
    </row>
    <row r="2723" spans="1:18" x14ac:dyDescent="0.2">
      <c r="A2723" s="9">
        <v>0</v>
      </c>
      <c r="B2723" s="9">
        <v>0</v>
      </c>
      <c r="C2723" s="9">
        <v>42</v>
      </c>
      <c r="D2723" s="9">
        <v>0</v>
      </c>
      <c r="E2723" s="9">
        <v>1</v>
      </c>
      <c r="F2723" s="9">
        <v>0</v>
      </c>
      <c r="G2723" s="9">
        <v>0</v>
      </c>
      <c r="H2723" s="9">
        <v>0</v>
      </c>
      <c r="I2723" s="9">
        <v>0</v>
      </c>
      <c r="J2723" s="9">
        <v>0</v>
      </c>
      <c r="K2723" s="9">
        <v>1</v>
      </c>
      <c r="L2723" s="9">
        <v>0</v>
      </c>
      <c r="M2723" s="9">
        <v>263</v>
      </c>
      <c r="N2723" s="9">
        <v>150</v>
      </c>
      <c r="O2723" s="9">
        <v>88</v>
      </c>
      <c r="P2723" s="9">
        <v>23.68</v>
      </c>
      <c r="Q2723" s="9">
        <v>96</v>
      </c>
      <c r="R2723" s="9">
        <v>78</v>
      </c>
    </row>
    <row r="2724" spans="1:18" x14ac:dyDescent="0.2">
      <c r="A2724" s="9">
        <v>0</v>
      </c>
      <c r="B2724" s="9">
        <v>0</v>
      </c>
      <c r="C2724" s="9">
        <v>50</v>
      </c>
      <c r="D2724" s="9">
        <v>1</v>
      </c>
      <c r="E2724" s="9">
        <v>0</v>
      </c>
      <c r="F2724" s="9">
        <v>0</v>
      </c>
      <c r="G2724" s="9">
        <v>0</v>
      </c>
      <c r="H2724" s="9">
        <v>0</v>
      </c>
      <c r="I2724" s="9">
        <v>0</v>
      </c>
      <c r="J2724" s="9">
        <v>0</v>
      </c>
      <c r="K2724" s="9">
        <v>0</v>
      </c>
      <c r="L2724" s="9">
        <v>0</v>
      </c>
      <c r="M2724" s="9">
        <v>280</v>
      </c>
      <c r="N2724" s="9">
        <v>126</v>
      </c>
      <c r="O2724" s="9">
        <v>76</v>
      </c>
      <c r="P2724" s="9">
        <v>21.82</v>
      </c>
      <c r="Q2724" s="9">
        <v>65</v>
      </c>
      <c r="R2724" s="9">
        <v>74</v>
      </c>
    </row>
    <row r="2725" spans="1:18" x14ac:dyDescent="0.2">
      <c r="A2725" s="9">
        <v>0</v>
      </c>
      <c r="B2725" s="9">
        <v>1</v>
      </c>
      <c r="C2725" s="9">
        <v>46</v>
      </c>
      <c r="D2725" s="9">
        <v>0</v>
      </c>
      <c r="E2725" s="9">
        <v>0</v>
      </c>
      <c r="F2725" s="9">
        <v>0</v>
      </c>
      <c r="G2725" s="9">
        <v>1</v>
      </c>
      <c r="H2725" s="9">
        <v>40</v>
      </c>
      <c r="I2725" s="9">
        <v>0</v>
      </c>
      <c r="J2725" s="9">
        <v>0</v>
      </c>
      <c r="K2725" s="9">
        <v>0</v>
      </c>
      <c r="L2725" s="9">
        <v>0</v>
      </c>
      <c r="M2725" s="9">
        <v>165</v>
      </c>
      <c r="N2725" s="9">
        <v>107</v>
      </c>
      <c r="O2725" s="9">
        <v>82</v>
      </c>
      <c r="P2725" s="9">
        <v>24.67</v>
      </c>
      <c r="Q2725" s="9">
        <v>60</v>
      </c>
      <c r="R2725" s="9">
        <v>77</v>
      </c>
    </row>
    <row r="2726" spans="1:18" x14ac:dyDescent="0.2">
      <c r="A2726" s="9">
        <v>0</v>
      </c>
      <c r="B2726" s="9">
        <v>1</v>
      </c>
      <c r="C2726" s="9">
        <v>59</v>
      </c>
      <c r="D2726" s="9">
        <v>1</v>
      </c>
      <c r="E2726" s="9">
        <v>0</v>
      </c>
      <c r="F2726" s="9">
        <v>0</v>
      </c>
      <c r="G2726" s="9">
        <v>1</v>
      </c>
      <c r="H2726" s="9">
        <v>40</v>
      </c>
      <c r="I2726" s="9">
        <v>0</v>
      </c>
      <c r="J2726" s="9">
        <v>0</v>
      </c>
      <c r="K2726" s="9">
        <v>1</v>
      </c>
      <c r="L2726" s="9">
        <v>0</v>
      </c>
      <c r="M2726" s="9">
        <v>188</v>
      </c>
      <c r="N2726" s="9">
        <v>111</v>
      </c>
      <c r="O2726" s="9">
        <v>72</v>
      </c>
      <c r="P2726" s="9">
        <v>21.48</v>
      </c>
      <c r="Q2726" s="9">
        <v>75</v>
      </c>
      <c r="R2726" s="9">
        <v>44</v>
      </c>
    </row>
    <row r="2727" spans="1:18" x14ac:dyDescent="0.2">
      <c r="A2727" s="9">
        <v>0</v>
      </c>
      <c r="B2727" s="9">
        <v>1</v>
      </c>
      <c r="C2727" s="9">
        <v>50</v>
      </c>
      <c r="D2727" s="9">
        <v>0</v>
      </c>
      <c r="E2727" s="9">
        <v>0</v>
      </c>
      <c r="F2727" s="9">
        <v>1</v>
      </c>
      <c r="G2727" s="9">
        <v>1</v>
      </c>
      <c r="H2727" s="9">
        <v>30</v>
      </c>
      <c r="I2727" s="9">
        <v>0</v>
      </c>
      <c r="J2727" s="9">
        <v>0</v>
      </c>
      <c r="K2727" s="9">
        <v>1</v>
      </c>
      <c r="L2727" s="9">
        <v>0</v>
      </c>
      <c r="M2727" s="9">
        <v>320</v>
      </c>
      <c r="N2727" s="9">
        <v>190</v>
      </c>
      <c r="O2727" s="9">
        <v>110</v>
      </c>
      <c r="P2727" s="9">
        <v>25.45</v>
      </c>
      <c r="Q2727" s="9">
        <v>90</v>
      </c>
      <c r="R2727" s="9">
        <v>71</v>
      </c>
    </row>
    <row r="2728" spans="1:18" x14ac:dyDescent="0.2">
      <c r="A2728" s="9">
        <v>0</v>
      </c>
      <c r="B2728" s="9">
        <v>0</v>
      </c>
      <c r="C2728" s="9">
        <v>39</v>
      </c>
      <c r="D2728" s="9">
        <v>1</v>
      </c>
      <c r="E2728" s="9">
        <v>0</v>
      </c>
      <c r="F2728" s="9">
        <v>0</v>
      </c>
      <c r="G2728" s="9">
        <v>0</v>
      </c>
      <c r="H2728" s="9">
        <v>0</v>
      </c>
      <c r="I2728" s="9">
        <v>0</v>
      </c>
      <c r="J2728" s="9">
        <v>0</v>
      </c>
      <c r="K2728" s="9">
        <v>0</v>
      </c>
      <c r="L2728" s="9">
        <v>0</v>
      </c>
      <c r="M2728" s="9">
        <v>153</v>
      </c>
      <c r="N2728" s="9">
        <v>107</v>
      </c>
      <c r="O2728" s="9">
        <v>82</v>
      </c>
      <c r="P2728" s="9">
        <v>20.99</v>
      </c>
      <c r="Q2728" s="9">
        <v>75</v>
      </c>
      <c r="R2728" s="9">
        <v>82</v>
      </c>
    </row>
    <row r="2729" spans="1:18" x14ac:dyDescent="0.2">
      <c r="A2729" s="9">
        <v>0</v>
      </c>
      <c r="B2729" s="9">
        <v>0</v>
      </c>
      <c r="C2729" s="9">
        <v>48</v>
      </c>
      <c r="D2729" s="9">
        <v>1</v>
      </c>
      <c r="E2729" s="9">
        <v>0</v>
      </c>
      <c r="F2729" s="9">
        <v>0</v>
      </c>
      <c r="G2729" s="9">
        <v>0</v>
      </c>
      <c r="H2729" s="9">
        <v>0</v>
      </c>
      <c r="I2729" s="9">
        <v>0</v>
      </c>
      <c r="J2729" s="9">
        <v>0</v>
      </c>
      <c r="K2729" s="9">
        <v>0</v>
      </c>
      <c r="L2729" s="9">
        <v>0</v>
      </c>
      <c r="M2729" s="9">
        <v>186</v>
      </c>
      <c r="N2729" s="9">
        <v>113</v>
      </c>
      <c r="O2729" s="9">
        <v>78</v>
      </c>
      <c r="P2729" s="9">
        <v>22.98</v>
      </c>
      <c r="Q2729" s="9">
        <v>64</v>
      </c>
      <c r="R2729" s="9">
        <v>78</v>
      </c>
    </row>
    <row r="2730" spans="1:18" x14ac:dyDescent="0.2">
      <c r="A2730" s="9">
        <v>0</v>
      </c>
      <c r="B2730" s="9">
        <v>1</v>
      </c>
      <c r="C2730" s="9">
        <v>58</v>
      </c>
      <c r="D2730" s="9">
        <v>0</v>
      </c>
      <c r="E2730" s="9">
        <v>1</v>
      </c>
      <c r="F2730" s="9">
        <v>0</v>
      </c>
      <c r="G2730" s="9">
        <v>1</v>
      </c>
      <c r="H2730" s="9">
        <v>20</v>
      </c>
      <c r="I2730" s="9">
        <v>0</v>
      </c>
      <c r="J2730" s="9">
        <v>0</v>
      </c>
      <c r="K2730" s="9">
        <v>0</v>
      </c>
      <c r="L2730" s="9">
        <v>0</v>
      </c>
      <c r="M2730" s="9">
        <v>255</v>
      </c>
      <c r="N2730" s="9">
        <v>136</v>
      </c>
      <c r="O2730" s="9">
        <v>85.5</v>
      </c>
      <c r="P2730" s="9">
        <v>25.33</v>
      </c>
      <c r="Q2730" s="9">
        <v>82</v>
      </c>
      <c r="R2730" s="9">
        <v>62</v>
      </c>
    </row>
    <row r="2731" spans="1:18" x14ac:dyDescent="0.2">
      <c r="A2731" s="9">
        <v>0</v>
      </c>
      <c r="B2731" s="9">
        <v>0</v>
      </c>
      <c r="C2731" s="9">
        <v>47</v>
      </c>
      <c r="D2731" s="9">
        <v>0</v>
      </c>
      <c r="E2731" s="9">
        <v>0</v>
      </c>
      <c r="F2731" s="9">
        <v>1</v>
      </c>
      <c r="G2731" s="9">
        <v>0</v>
      </c>
      <c r="H2731" s="9">
        <v>0</v>
      </c>
      <c r="I2731" s="9">
        <v>0</v>
      </c>
      <c r="J2731" s="9">
        <v>0</v>
      </c>
      <c r="K2731" s="9">
        <v>0</v>
      </c>
      <c r="L2731" s="9">
        <v>0</v>
      </c>
      <c r="M2731" s="9">
        <v>205</v>
      </c>
      <c r="N2731" s="9">
        <v>106</v>
      </c>
      <c r="O2731" s="9">
        <v>75</v>
      </c>
      <c r="P2731" s="9">
        <v>23.44</v>
      </c>
      <c r="Q2731" s="9">
        <v>75</v>
      </c>
      <c r="R2731" s="9">
        <v>97</v>
      </c>
    </row>
    <row r="2732" spans="1:18" x14ac:dyDescent="0.2">
      <c r="A2732" s="9">
        <v>0</v>
      </c>
      <c r="B2732" s="9">
        <v>0</v>
      </c>
      <c r="C2732" s="9">
        <v>57</v>
      </c>
      <c r="D2732" s="9">
        <v>0</v>
      </c>
      <c r="E2732" s="9">
        <v>1</v>
      </c>
      <c r="F2732" s="9">
        <v>0</v>
      </c>
      <c r="G2732" s="9">
        <v>0</v>
      </c>
      <c r="H2732" s="9">
        <v>0</v>
      </c>
      <c r="I2732" s="9">
        <v>0</v>
      </c>
      <c r="J2732" s="9">
        <v>0</v>
      </c>
      <c r="K2732" s="9">
        <v>0</v>
      </c>
      <c r="L2732" s="9">
        <v>0</v>
      </c>
      <c r="M2732" s="9">
        <v>163</v>
      </c>
      <c r="N2732" s="9">
        <v>112</v>
      </c>
      <c r="O2732" s="9">
        <v>71</v>
      </c>
      <c r="P2732" s="9">
        <v>22.66</v>
      </c>
      <c r="Q2732" s="9">
        <v>70</v>
      </c>
      <c r="R2732" s="9">
        <v>78</v>
      </c>
    </row>
    <row r="2733" spans="1:18" x14ac:dyDescent="0.2">
      <c r="A2733" s="9">
        <v>0</v>
      </c>
      <c r="B2733" s="9">
        <v>0</v>
      </c>
      <c r="C2733" s="9">
        <v>63</v>
      </c>
      <c r="D2733" s="9">
        <v>0</v>
      </c>
      <c r="E2733" s="9">
        <v>0</v>
      </c>
      <c r="F2733" s="9">
        <v>1</v>
      </c>
      <c r="G2733" s="9">
        <v>0</v>
      </c>
      <c r="H2733" s="9">
        <v>0</v>
      </c>
      <c r="I2733" s="9">
        <v>0</v>
      </c>
      <c r="J2733" s="9">
        <v>0</v>
      </c>
      <c r="K2733" s="9">
        <v>0</v>
      </c>
      <c r="L2733" s="9">
        <v>0</v>
      </c>
      <c r="M2733" s="9">
        <v>281</v>
      </c>
      <c r="N2733" s="9">
        <v>125</v>
      </c>
      <c r="O2733" s="9">
        <v>80</v>
      </c>
      <c r="P2733" s="9">
        <v>21.35</v>
      </c>
      <c r="Q2733" s="9">
        <v>75</v>
      </c>
      <c r="R2733" s="9">
        <v>99</v>
      </c>
    </row>
    <row r="2734" spans="1:18" x14ac:dyDescent="0.2">
      <c r="A2734" s="9">
        <v>0</v>
      </c>
      <c r="B2734" s="9">
        <v>0</v>
      </c>
      <c r="C2734" s="9">
        <v>43</v>
      </c>
      <c r="D2734" s="9">
        <v>0</v>
      </c>
      <c r="E2734" s="9">
        <v>1</v>
      </c>
      <c r="F2734" s="9">
        <v>0</v>
      </c>
      <c r="G2734" s="9">
        <v>0</v>
      </c>
      <c r="H2734" s="9">
        <v>0</v>
      </c>
      <c r="I2734" s="9">
        <v>0</v>
      </c>
      <c r="J2734" s="9">
        <v>0</v>
      </c>
      <c r="K2734" s="9">
        <v>0</v>
      </c>
      <c r="L2734" s="9">
        <v>0</v>
      </c>
      <c r="M2734" s="9">
        <v>194</v>
      </c>
      <c r="N2734" s="9">
        <v>122.5</v>
      </c>
      <c r="O2734" s="9">
        <v>82</v>
      </c>
      <c r="P2734" s="9">
        <v>35.159999999999997</v>
      </c>
      <c r="Q2734" s="9">
        <v>75</v>
      </c>
      <c r="R2734" s="9">
        <v>80</v>
      </c>
    </row>
    <row r="2735" spans="1:18" x14ac:dyDescent="0.2">
      <c r="A2735" s="9">
        <v>0</v>
      </c>
      <c r="B2735" s="9">
        <v>1</v>
      </c>
      <c r="C2735" s="9">
        <v>56</v>
      </c>
      <c r="D2735" s="9">
        <v>1</v>
      </c>
      <c r="E2735" s="9">
        <v>0</v>
      </c>
      <c r="F2735" s="9">
        <v>0</v>
      </c>
      <c r="G2735" s="9">
        <v>0</v>
      </c>
      <c r="H2735" s="9">
        <v>0</v>
      </c>
      <c r="I2735" s="9">
        <v>1</v>
      </c>
      <c r="J2735" s="9">
        <v>0</v>
      </c>
      <c r="K2735" s="9">
        <v>1</v>
      </c>
      <c r="L2735" s="9">
        <v>0</v>
      </c>
      <c r="M2735" s="9">
        <v>226</v>
      </c>
      <c r="N2735" s="9">
        <v>175.5</v>
      </c>
      <c r="O2735" s="9">
        <v>113</v>
      </c>
      <c r="P2735" s="9">
        <v>30.77</v>
      </c>
      <c r="Q2735" s="9">
        <v>60</v>
      </c>
      <c r="R2735" s="9">
        <v>70</v>
      </c>
    </row>
    <row r="2736" spans="1:18" x14ac:dyDescent="0.2">
      <c r="A2736" s="9">
        <v>0</v>
      </c>
      <c r="B2736" s="9">
        <v>1</v>
      </c>
      <c r="C2736" s="9">
        <v>50</v>
      </c>
      <c r="D2736" s="9">
        <v>0</v>
      </c>
      <c r="E2736" s="9">
        <v>1</v>
      </c>
      <c r="F2736" s="9">
        <v>0</v>
      </c>
      <c r="G2736" s="9">
        <v>1</v>
      </c>
      <c r="H2736" s="9">
        <v>20</v>
      </c>
      <c r="I2736" s="9">
        <v>0</v>
      </c>
      <c r="J2736" s="9">
        <v>0</v>
      </c>
      <c r="K2736" s="9">
        <v>0</v>
      </c>
      <c r="L2736" s="9">
        <v>0</v>
      </c>
      <c r="M2736" s="9">
        <v>163</v>
      </c>
      <c r="N2736" s="9">
        <v>96.5</v>
      </c>
      <c r="O2736" s="9">
        <v>72.5</v>
      </c>
      <c r="P2736" s="9">
        <v>20.72</v>
      </c>
      <c r="Q2736" s="9">
        <v>75</v>
      </c>
      <c r="R2736" s="9">
        <v>77</v>
      </c>
    </row>
    <row r="2737" spans="1:18" x14ac:dyDescent="0.2">
      <c r="A2737" s="9">
        <v>0</v>
      </c>
      <c r="B2737" s="9">
        <v>1</v>
      </c>
      <c r="C2737" s="9">
        <v>47</v>
      </c>
      <c r="D2737" s="9">
        <v>0</v>
      </c>
      <c r="E2737" s="9">
        <v>0</v>
      </c>
      <c r="F2737" s="9">
        <v>0</v>
      </c>
      <c r="G2737" s="9">
        <v>1</v>
      </c>
      <c r="H2737" s="9">
        <v>10</v>
      </c>
      <c r="I2737" s="9">
        <v>0</v>
      </c>
      <c r="J2737" s="9">
        <v>0</v>
      </c>
      <c r="K2737" s="9">
        <v>1</v>
      </c>
      <c r="L2737" s="9">
        <v>0</v>
      </c>
      <c r="M2737" s="9">
        <v>214</v>
      </c>
      <c r="N2737" s="9">
        <v>132</v>
      </c>
      <c r="O2737" s="9">
        <v>95</v>
      </c>
      <c r="P2737" s="9">
        <v>24.23</v>
      </c>
      <c r="Q2737" s="9">
        <v>70</v>
      </c>
      <c r="R2737" s="9">
        <v>77</v>
      </c>
    </row>
    <row r="2738" spans="1:18" x14ac:dyDescent="0.2">
      <c r="A2738" s="9">
        <v>0</v>
      </c>
      <c r="B2738" s="9">
        <v>0</v>
      </c>
      <c r="C2738" s="9">
        <v>48</v>
      </c>
      <c r="D2738" s="9">
        <v>0</v>
      </c>
      <c r="E2738" s="9">
        <v>0</v>
      </c>
      <c r="F2738" s="9">
        <v>1</v>
      </c>
      <c r="G2738" s="9">
        <v>1</v>
      </c>
      <c r="H2738" s="9">
        <v>20</v>
      </c>
      <c r="I2738" s="9">
        <v>0</v>
      </c>
      <c r="J2738" s="9">
        <v>0</v>
      </c>
      <c r="K2738" s="9">
        <v>0</v>
      </c>
      <c r="L2738" s="9">
        <v>0</v>
      </c>
      <c r="M2738" s="9">
        <v>215</v>
      </c>
      <c r="N2738" s="9">
        <v>114</v>
      </c>
      <c r="O2738" s="9">
        <v>64</v>
      </c>
      <c r="P2738" s="9">
        <v>21.51</v>
      </c>
      <c r="Q2738" s="9">
        <v>74</v>
      </c>
      <c r="R2738" s="9">
        <v>64</v>
      </c>
    </row>
    <row r="2739" spans="1:18" x14ac:dyDescent="0.2">
      <c r="A2739" s="9">
        <v>0</v>
      </c>
      <c r="B2739" s="9">
        <v>1</v>
      </c>
      <c r="C2739" s="9">
        <v>56</v>
      </c>
      <c r="D2739" s="9">
        <v>0</v>
      </c>
      <c r="E2739" s="9">
        <v>1</v>
      </c>
      <c r="F2739" s="9">
        <v>0</v>
      </c>
      <c r="G2739" s="9">
        <v>0</v>
      </c>
      <c r="H2739" s="9">
        <v>0</v>
      </c>
      <c r="I2739" s="9">
        <v>0</v>
      </c>
      <c r="J2739" s="9">
        <v>0</v>
      </c>
      <c r="K2739" s="9">
        <v>0</v>
      </c>
      <c r="L2739" s="9">
        <v>0</v>
      </c>
      <c r="M2739" s="9">
        <v>212</v>
      </c>
      <c r="N2739" s="9">
        <v>130</v>
      </c>
      <c r="O2739" s="9">
        <v>79</v>
      </c>
      <c r="P2739" s="9">
        <v>27.73</v>
      </c>
      <c r="Q2739" s="9">
        <v>64</v>
      </c>
      <c r="R2739" s="9">
        <v>100</v>
      </c>
    </row>
    <row r="2740" spans="1:18" x14ac:dyDescent="0.2">
      <c r="A2740" s="9">
        <v>0</v>
      </c>
      <c r="B2740" s="9">
        <v>1</v>
      </c>
      <c r="C2740" s="9">
        <v>40</v>
      </c>
      <c r="D2740" s="9">
        <v>0</v>
      </c>
      <c r="E2740" s="9">
        <v>1</v>
      </c>
      <c r="F2740" s="9">
        <v>0</v>
      </c>
      <c r="G2740" s="9">
        <v>1</v>
      </c>
      <c r="H2740" s="9">
        <v>20</v>
      </c>
      <c r="I2740" s="9">
        <v>0</v>
      </c>
      <c r="J2740" s="9">
        <v>0</v>
      </c>
      <c r="K2740" s="9">
        <v>0</v>
      </c>
      <c r="L2740" s="9">
        <v>0</v>
      </c>
      <c r="M2740" s="9">
        <v>152</v>
      </c>
      <c r="N2740" s="9">
        <v>119</v>
      </c>
      <c r="O2740" s="9">
        <v>86</v>
      </c>
      <c r="P2740" s="9">
        <v>23.35</v>
      </c>
      <c r="Q2740" s="9">
        <v>75</v>
      </c>
      <c r="R2740" s="9">
        <v>66</v>
      </c>
    </row>
    <row r="2741" spans="1:18" x14ac:dyDescent="0.2">
      <c r="A2741" s="9">
        <v>1</v>
      </c>
      <c r="B2741" s="9">
        <v>1</v>
      </c>
      <c r="C2741" s="9">
        <v>63</v>
      </c>
      <c r="D2741" s="9">
        <v>1</v>
      </c>
      <c r="E2741" s="9">
        <v>0</v>
      </c>
      <c r="F2741" s="9">
        <v>0</v>
      </c>
      <c r="G2741" s="9">
        <v>1</v>
      </c>
      <c r="H2741" s="9">
        <v>43</v>
      </c>
      <c r="I2741" s="9">
        <v>0</v>
      </c>
      <c r="J2741" s="9">
        <v>0</v>
      </c>
      <c r="K2741" s="9">
        <v>1</v>
      </c>
      <c r="L2741" s="9">
        <v>0</v>
      </c>
      <c r="M2741" s="9">
        <v>253</v>
      </c>
      <c r="N2741" s="9">
        <v>172</v>
      </c>
      <c r="O2741" s="9">
        <v>82</v>
      </c>
      <c r="P2741" s="9">
        <v>24.19</v>
      </c>
      <c r="Q2741" s="9">
        <v>66</v>
      </c>
      <c r="R2741" s="9">
        <v>137</v>
      </c>
    </row>
    <row r="2742" spans="1:18" x14ac:dyDescent="0.2">
      <c r="A2742" s="9">
        <v>0</v>
      </c>
      <c r="B2742" s="9">
        <v>0</v>
      </c>
      <c r="C2742" s="9">
        <v>52</v>
      </c>
      <c r="D2742" s="9">
        <v>1</v>
      </c>
      <c r="E2742" s="9">
        <v>0</v>
      </c>
      <c r="F2742" s="9">
        <v>0</v>
      </c>
      <c r="G2742" s="9">
        <v>0</v>
      </c>
      <c r="H2742" s="9">
        <v>0</v>
      </c>
      <c r="I2742" s="9">
        <v>0</v>
      </c>
      <c r="J2742" s="9">
        <v>0</v>
      </c>
      <c r="K2742" s="9">
        <v>0</v>
      </c>
      <c r="L2742" s="9">
        <v>0</v>
      </c>
      <c r="M2742" s="9">
        <v>280</v>
      </c>
      <c r="N2742" s="9">
        <v>118</v>
      </c>
      <c r="O2742" s="9">
        <v>71</v>
      </c>
      <c r="P2742" s="9">
        <v>21.84</v>
      </c>
      <c r="Q2742" s="9">
        <v>96</v>
      </c>
      <c r="R2742" s="9">
        <v>62</v>
      </c>
    </row>
    <row r="2743" spans="1:18" x14ac:dyDescent="0.2">
      <c r="A2743" s="9">
        <v>0</v>
      </c>
      <c r="B2743" s="9">
        <v>0</v>
      </c>
      <c r="C2743" s="9">
        <v>59</v>
      </c>
      <c r="D2743" s="9">
        <v>0</v>
      </c>
      <c r="E2743" s="9">
        <v>0</v>
      </c>
      <c r="F2743" s="9">
        <v>1</v>
      </c>
      <c r="G2743" s="9">
        <v>0</v>
      </c>
      <c r="H2743" s="9">
        <v>0</v>
      </c>
      <c r="I2743" s="9">
        <v>0</v>
      </c>
      <c r="J2743" s="9">
        <v>0</v>
      </c>
      <c r="K2743" s="9">
        <v>1</v>
      </c>
      <c r="L2743" s="9">
        <v>0</v>
      </c>
      <c r="M2743" s="9">
        <v>240</v>
      </c>
      <c r="N2743" s="9">
        <v>149</v>
      </c>
      <c r="O2743" s="9">
        <v>88</v>
      </c>
      <c r="P2743" s="9">
        <v>27.48</v>
      </c>
      <c r="Q2743" s="9">
        <v>80</v>
      </c>
      <c r="R2743" s="9">
        <v>82</v>
      </c>
    </row>
    <row r="2744" spans="1:18" x14ac:dyDescent="0.2">
      <c r="A2744" s="9">
        <v>0</v>
      </c>
      <c r="B2744" s="9">
        <v>0</v>
      </c>
      <c r="C2744" s="9">
        <v>42</v>
      </c>
      <c r="D2744" s="9">
        <v>1</v>
      </c>
      <c r="E2744" s="9">
        <v>0</v>
      </c>
      <c r="F2744" s="9">
        <v>0</v>
      </c>
      <c r="G2744" s="9">
        <v>1</v>
      </c>
      <c r="H2744" s="9">
        <v>20</v>
      </c>
      <c r="I2744" s="9">
        <v>0</v>
      </c>
      <c r="J2744" s="9">
        <v>0</v>
      </c>
      <c r="K2744" s="9">
        <v>0</v>
      </c>
      <c r="L2744" s="9">
        <v>0</v>
      </c>
      <c r="M2744" s="9">
        <v>228</v>
      </c>
      <c r="N2744" s="9">
        <v>122</v>
      </c>
      <c r="O2744" s="9">
        <v>85</v>
      </c>
      <c r="P2744" s="9">
        <v>23.99</v>
      </c>
      <c r="Q2744" s="9">
        <v>69</v>
      </c>
      <c r="R2744" s="9">
        <v>68</v>
      </c>
    </row>
    <row r="2745" spans="1:18" x14ac:dyDescent="0.2">
      <c r="A2745" s="9">
        <v>1</v>
      </c>
      <c r="B2745" s="9">
        <v>1</v>
      </c>
      <c r="C2745" s="9">
        <v>41</v>
      </c>
      <c r="D2745" s="9">
        <v>0</v>
      </c>
      <c r="E2745" s="9">
        <v>1</v>
      </c>
      <c r="F2745" s="9">
        <v>0</v>
      </c>
      <c r="G2745" s="9">
        <v>1</v>
      </c>
      <c r="H2745" s="9">
        <v>20</v>
      </c>
      <c r="I2745" s="9">
        <v>0</v>
      </c>
      <c r="J2745" s="9">
        <v>0</v>
      </c>
      <c r="K2745" s="9">
        <v>0</v>
      </c>
      <c r="L2745" s="9">
        <v>0</v>
      </c>
      <c r="M2745" s="9">
        <v>264</v>
      </c>
      <c r="N2745" s="9">
        <v>126.5</v>
      </c>
      <c r="O2745" s="9">
        <v>82</v>
      </c>
      <c r="P2745" s="9">
        <v>23.96</v>
      </c>
      <c r="Q2745" s="9">
        <v>75</v>
      </c>
      <c r="R2745" s="9">
        <v>78</v>
      </c>
    </row>
    <row r="2746" spans="1:18" x14ac:dyDescent="0.2">
      <c r="A2746" s="9">
        <v>0</v>
      </c>
      <c r="B2746" s="9">
        <v>0</v>
      </c>
      <c r="C2746" s="9">
        <v>48</v>
      </c>
      <c r="D2746" s="9">
        <v>0</v>
      </c>
      <c r="E2746" s="9">
        <v>0</v>
      </c>
      <c r="F2746" s="9">
        <v>0</v>
      </c>
      <c r="G2746" s="9">
        <v>1</v>
      </c>
      <c r="H2746" s="9">
        <v>3</v>
      </c>
      <c r="I2746" s="9">
        <v>0</v>
      </c>
      <c r="J2746" s="9">
        <v>0</v>
      </c>
      <c r="K2746" s="9">
        <v>1</v>
      </c>
      <c r="L2746" s="9">
        <v>0</v>
      </c>
      <c r="M2746" s="9">
        <v>247</v>
      </c>
      <c r="N2746" s="9">
        <v>142.5</v>
      </c>
      <c r="O2746" s="9">
        <v>86.5</v>
      </c>
      <c r="P2746" s="9">
        <v>24.87</v>
      </c>
      <c r="Q2746" s="9">
        <v>53</v>
      </c>
      <c r="R2746" s="9">
        <v>68</v>
      </c>
    </row>
    <row r="2747" spans="1:18" x14ac:dyDescent="0.2">
      <c r="A2747" s="9">
        <v>0</v>
      </c>
      <c r="B2747" s="9">
        <v>1</v>
      </c>
      <c r="C2747" s="9">
        <v>49</v>
      </c>
      <c r="D2747" s="9">
        <v>0</v>
      </c>
      <c r="E2747" s="9">
        <v>1</v>
      </c>
      <c r="F2747" s="9">
        <v>0</v>
      </c>
      <c r="G2747" s="9">
        <v>1</v>
      </c>
      <c r="H2747" s="9">
        <v>20</v>
      </c>
      <c r="I2747" s="9">
        <v>0</v>
      </c>
      <c r="J2747" s="9">
        <v>0</v>
      </c>
      <c r="K2747" s="9">
        <v>1</v>
      </c>
      <c r="L2747" s="9">
        <v>0</v>
      </c>
      <c r="M2747" s="9">
        <v>291</v>
      </c>
      <c r="N2747" s="9">
        <v>160</v>
      </c>
      <c r="O2747" s="9">
        <v>99</v>
      </c>
      <c r="P2747" s="9">
        <v>29.91</v>
      </c>
      <c r="Q2747" s="9">
        <v>85</v>
      </c>
      <c r="R2747" s="9">
        <v>88</v>
      </c>
    </row>
    <row r="2748" spans="1:18" x14ac:dyDescent="0.2">
      <c r="A2748" s="9">
        <v>0</v>
      </c>
      <c r="B2748" s="9">
        <v>1</v>
      </c>
      <c r="C2748" s="9">
        <v>43</v>
      </c>
      <c r="D2748" s="9">
        <v>1</v>
      </c>
      <c r="E2748" s="9">
        <v>0</v>
      </c>
      <c r="F2748" s="9">
        <v>0</v>
      </c>
      <c r="G2748" s="9">
        <v>1</v>
      </c>
      <c r="H2748" s="9">
        <v>20</v>
      </c>
      <c r="I2748" s="9">
        <v>0</v>
      </c>
      <c r="J2748" s="9">
        <v>0</v>
      </c>
      <c r="K2748" s="9">
        <v>0</v>
      </c>
      <c r="L2748" s="9">
        <v>0</v>
      </c>
      <c r="M2748" s="9">
        <v>175</v>
      </c>
      <c r="N2748" s="9">
        <v>103</v>
      </c>
      <c r="O2748" s="9">
        <v>64.5</v>
      </c>
      <c r="P2748" s="9">
        <v>17.809999999999999</v>
      </c>
      <c r="Q2748" s="9">
        <v>86</v>
      </c>
      <c r="R2748" s="9">
        <v>78</v>
      </c>
    </row>
    <row r="2749" spans="1:18" x14ac:dyDescent="0.2">
      <c r="A2749" s="9">
        <v>0</v>
      </c>
      <c r="B2749" s="9">
        <v>0</v>
      </c>
      <c r="C2749" s="9">
        <v>53</v>
      </c>
      <c r="D2749" s="9">
        <v>0</v>
      </c>
      <c r="E2749" s="9">
        <v>0</v>
      </c>
      <c r="F2749" s="9">
        <v>1</v>
      </c>
      <c r="G2749" s="9">
        <v>0</v>
      </c>
      <c r="H2749" s="9">
        <v>0</v>
      </c>
      <c r="I2749" s="9">
        <v>0</v>
      </c>
      <c r="J2749" s="9">
        <v>0</v>
      </c>
      <c r="K2749" s="9">
        <v>0</v>
      </c>
      <c r="L2749" s="9">
        <v>0</v>
      </c>
      <c r="M2749" s="9">
        <v>280</v>
      </c>
      <c r="N2749" s="9">
        <v>135</v>
      </c>
      <c r="O2749" s="9">
        <v>87</v>
      </c>
      <c r="P2749" s="9">
        <v>27.17</v>
      </c>
      <c r="Q2749" s="9">
        <v>80</v>
      </c>
      <c r="R2749" s="9">
        <v>80</v>
      </c>
    </row>
    <row r="2750" spans="1:18" x14ac:dyDescent="0.2">
      <c r="A2750" s="9">
        <v>1</v>
      </c>
      <c r="B2750" s="9">
        <v>1</v>
      </c>
      <c r="C2750" s="9">
        <v>49</v>
      </c>
      <c r="D2750" s="9">
        <v>0</v>
      </c>
      <c r="E2750" s="9">
        <v>1</v>
      </c>
      <c r="F2750" s="9">
        <v>0</v>
      </c>
      <c r="G2750" s="9">
        <v>1</v>
      </c>
      <c r="H2750" s="9">
        <v>17</v>
      </c>
      <c r="I2750" s="9">
        <v>0</v>
      </c>
      <c r="J2750" s="9">
        <v>0</v>
      </c>
      <c r="K2750" s="9">
        <v>0</v>
      </c>
      <c r="L2750" s="9">
        <v>0</v>
      </c>
      <c r="M2750" s="9">
        <v>211</v>
      </c>
      <c r="N2750" s="9">
        <v>128</v>
      </c>
      <c r="O2750" s="9">
        <v>89</v>
      </c>
      <c r="P2750" s="9">
        <v>31.07</v>
      </c>
      <c r="Q2750" s="9">
        <v>75</v>
      </c>
      <c r="R2750" s="9">
        <v>76</v>
      </c>
    </row>
    <row r="2751" spans="1:18" x14ac:dyDescent="0.2">
      <c r="A2751" s="9">
        <v>0</v>
      </c>
      <c r="B2751" s="9">
        <v>0</v>
      </c>
      <c r="C2751" s="9">
        <v>67</v>
      </c>
      <c r="D2751" s="9">
        <v>0</v>
      </c>
      <c r="E2751" s="9">
        <v>0</v>
      </c>
      <c r="F2751" s="9">
        <v>1</v>
      </c>
      <c r="G2751" s="9">
        <v>0</v>
      </c>
      <c r="H2751" s="9">
        <v>0</v>
      </c>
      <c r="I2751" s="9">
        <v>0</v>
      </c>
      <c r="J2751" s="9">
        <v>0</v>
      </c>
      <c r="K2751" s="9">
        <v>1</v>
      </c>
      <c r="L2751" s="9">
        <v>0</v>
      </c>
      <c r="M2751" s="9">
        <v>260</v>
      </c>
      <c r="N2751" s="9">
        <v>140</v>
      </c>
      <c r="O2751" s="9">
        <v>88</v>
      </c>
      <c r="P2751" s="9">
        <v>24.67</v>
      </c>
      <c r="Q2751" s="9">
        <v>55</v>
      </c>
      <c r="R2751" s="9">
        <v>65</v>
      </c>
    </row>
    <row r="2752" spans="1:18" x14ac:dyDescent="0.2">
      <c r="A2752" s="9">
        <v>0</v>
      </c>
      <c r="B2752" s="9">
        <v>1</v>
      </c>
      <c r="C2752" s="9">
        <v>42</v>
      </c>
      <c r="D2752" s="9">
        <v>1</v>
      </c>
      <c r="E2752" s="9">
        <v>0</v>
      </c>
      <c r="F2752" s="9">
        <v>0</v>
      </c>
      <c r="G2752" s="9">
        <v>1</v>
      </c>
      <c r="H2752" s="9">
        <v>15</v>
      </c>
      <c r="I2752" s="9">
        <v>1</v>
      </c>
      <c r="J2752" s="9">
        <v>0</v>
      </c>
      <c r="K2752" s="9">
        <v>1</v>
      </c>
      <c r="L2752" s="9">
        <v>0</v>
      </c>
      <c r="M2752" s="9">
        <v>222</v>
      </c>
      <c r="N2752" s="9">
        <v>143</v>
      </c>
      <c r="O2752" s="9">
        <v>92</v>
      </c>
      <c r="P2752" s="9">
        <v>27.38</v>
      </c>
      <c r="Q2752" s="9">
        <v>78</v>
      </c>
      <c r="R2752" s="9">
        <v>89</v>
      </c>
    </row>
    <row r="2753" spans="1:18" x14ac:dyDescent="0.2">
      <c r="A2753" s="9">
        <v>0</v>
      </c>
      <c r="B2753" s="9">
        <v>1</v>
      </c>
      <c r="C2753" s="9">
        <v>46</v>
      </c>
      <c r="D2753" s="9">
        <v>0</v>
      </c>
      <c r="E2753" s="9">
        <v>0</v>
      </c>
      <c r="F2753" s="9">
        <v>0</v>
      </c>
      <c r="G2753" s="9">
        <v>1</v>
      </c>
      <c r="H2753" s="9">
        <v>20</v>
      </c>
      <c r="I2753" s="9">
        <v>0</v>
      </c>
      <c r="J2753" s="9">
        <v>0</v>
      </c>
      <c r="K2753" s="9">
        <v>1</v>
      </c>
      <c r="L2753" s="9">
        <v>0</v>
      </c>
      <c r="M2753" s="9">
        <v>238</v>
      </c>
      <c r="N2753" s="9">
        <v>163.5</v>
      </c>
      <c r="O2753" s="9">
        <v>102</v>
      </c>
      <c r="P2753" s="9">
        <v>28.65</v>
      </c>
      <c r="Q2753" s="9">
        <v>73</v>
      </c>
      <c r="R2753" s="9">
        <v>100</v>
      </c>
    </row>
    <row r="2754" spans="1:18" x14ac:dyDescent="0.2">
      <c r="A2754" s="9">
        <v>0</v>
      </c>
      <c r="B2754" s="9">
        <v>1</v>
      </c>
      <c r="C2754" s="9">
        <v>44</v>
      </c>
      <c r="D2754" s="9">
        <v>1</v>
      </c>
      <c r="E2754" s="9">
        <v>0</v>
      </c>
      <c r="F2754" s="9">
        <v>0</v>
      </c>
      <c r="G2754" s="9">
        <v>0</v>
      </c>
      <c r="H2754" s="9">
        <v>0</v>
      </c>
      <c r="I2754" s="9">
        <v>0</v>
      </c>
      <c r="J2754" s="9">
        <v>0</v>
      </c>
      <c r="K2754" s="9">
        <v>0</v>
      </c>
      <c r="L2754" s="9">
        <v>0</v>
      </c>
      <c r="M2754" s="9">
        <v>253</v>
      </c>
      <c r="N2754" s="9">
        <v>152.5</v>
      </c>
      <c r="O2754" s="9">
        <v>87.5</v>
      </c>
      <c r="P2754" s="9">
        <v>26.84</v>
      </c>
      <c r="Q2754" s="9">
        <v>56</v>
      </c>
      <c r="R2754" s="9">
        <v>78</v>
      </c>
    </row>
    <row r="2755" spans="1:18" x14ac:dyDescent="0.2">
      <c r="A2755" s="9">
        <v>0</v>
      </c>
      <c r="B2755" s="9">
        <v>0</v>
      </c>
      <c r="C2755" s="9">
        <v>47</v>
      </c>
      <c r="D2755" s="9">
        <v>1</v>
      </c>
      <c r="E2755" s="9">
        <v>0</v>
      </c>
      <c r="F2755" s="9">
        <v>0</v>
      </c>
      <c r="G2755" s="9">
        <v>0</v>
      </c>
      <c r="H2755" s="9">
        <v>0</v>
      </c>
      <c r="I2755" s="9">
        <v>0</v>
      </c>
      <c r="J2755" s="9">
        <v>0</v>
      </c>
      <c r="K2755" s="9">
        <v>0</v>
      </c>
      <c r="L2755" s="9">
        <v>0</v>
      </c>
      <c r="M2755" s="9">
        <v>205</v>
      </c>
      <c r="N2755" s="9">
        <v>122</v>
      </c>
      <c r="O2755" s="9">
        <v>78</v>
      </c>
      <c r="P2755" s="9">
        <v>23.78</v>
      </c>
      <c r="Q2755" s="9">
        <v>67</v>
      </c>
      <c r="R2755" s="9">
        <v>83</v>
      </c>
    </row>
    <row r="2756" spans="1:18" x14ac:dyDescent="0.2">
      <c r="A2756" s="9">
        <v>0</v>
      </c>
      <c r="B2756" s="9">
        <v>0</v>
      </c>
      <c r="C2756" s="9">
        <v>36</v>
      </c>
      <c r="D2756" s="9">
        <v>0</v>
      </c>
      <c r="E2756" s="9">
        <v>1</v>
      </c>
      <c r="F2756" s="9">
        <v>0</v>
      </c>
      <c r="G2756" s="9">
        <v>1</v>
      </c>
      <c r="H2756" s="9">
        <v>43</v>
      </c>
      <c r="I2756" s="9">
        <v>0</v>
      </c>
      <c r="J2756" s="9">
        <v>0</v>
      </c>
      <c r="K2756" s="9">
        <v>0</v>
      </c>
      <c r="L2756" s="9">
        <v>0</v>
      </c>
      <c r="M2756" s="9">
        <v>201</v>
      </c>
      <c r="N2756" s="9">
        <v>124</v>
      </c>
      <c r="O2756" s="9">
        <v>73</v>
      </c>
      <c r="P2756" s="9">
        <v>25.25</v>
      </c>
      <c r="Q2756" s="9">
        <v>95</v>
      </c>
      <c r="R2756" s="9">
        <v>100</v>
      </c>
    </row>
    <row r="2757" spans="1:18" x14ac:dyDescent="0.2">
      <c r="A2757" s="9">
        <v>0</v>
      </c>
      <c r="B2757" s="9">
        <v>0</v>
      </c>
      <c r="C2757" s="9">
        <v>51</v>
      </c>
      <c r="D2757" s="9">
        <v>1</v>
      </c>
      <c r="E2757" s="9">
        <v>0</v>
      </c>
      <c r="F2757" s="9">
        <v>0</v>
      </c>
      <c r="G2757" s="9">
        <v>0</v>
      </c>
      <c r="H2757" s="9">
        <v>0</v>
      </c>
      <c r="I2757" s="9">
        <v>0</v>
      </c>
      <c r="J2757" s="9">
        <v>0</v>
      </c>
      <c r="K2757" s="9">
        <v>1</v>
      </c>
      <c r="L2757" s="9">
        <v>0</v>
      </c>
      <c r="M2757" s="9">
        <v>292</v>
      </c>
      <c r="N2757" s="9">
        <v>166</v>
      </c>
      <c r="O2757" s="9">
        <v>89</v>
      </c>
      <c r="P2757" s="9">
        <v>27.51</v>
      </c>
      <c r="Q2757" s="9">
        <v>68</v>
      </c>
      <c r="R2757" s="9">
        <v>88</v>
      </c>
    </row>
    <row r="2758" spans="1:18" x14ac:dyDescent="0.2">
      <c r="A2758" s="9">
        <v>0</v>
      </c>
      <c r="B2758" s="9">
        <v>0</v>
      </c>
      <c r="C2758" s="9">
        <v>49</v>
      </c>
      <c r="D2758" s="9">
        <v>0</v>
      </c>
      <c r="E2758" s="9">
        <v>0</v>
      </c>
      <c r="F2758" s="9">
        <v>0</v>
      </c>
      <c r="G2758" s="9">
        <v>0</v>
      </c>
      <c r="H2758" s="9">
        <v>0</v>
      </c>
      <c r="I2758" s="9">
        <v>0</v>
      </c>
      <c r="J2758" s="9">
        <v>0</v>
      </c>
      <c r="K2758" s="9">
        <v>0</v>
      </c>
      <c r="L2758" s="9">
        <v>0</v>
      </c>
      <c r="M2758" s="9">
        <v>189</v>
      </c>
      <c r="N2758" s="9">
        <v>102</v>
      </c>
      <c r="O2758" s="9">
        <v>66.5</v>
      </c>
      <c r="P2758" s="9">
        <v>23.88</v>
      </c>
      <c r="Q2758" s="9">
        <v>70</v>
      </c>
      <c r="R2758" s="9">
        <v>70</v>
      </c>
    </row>
    <row r="2759" spans="1:18" x14ac:dyDescent="0.2">
      <c r="A2759" s="9">
        <v>0</v>
      </c>
      <c r="B2759" s="9">
        <v>0</v>
      </c>
      <c r="C2759" s="9">
        <v>54</v>
      </c>
      <c r="D2759" s="9">
        <v>0</v>
      </c>
      <c r="E2759" s="9">
        <v>0</v>
      </c>
      <c r="F2759" s="9">
        <v>1</v>
      </c>
      <c r="G2759" s="9">
        <v>0</v>
      </c>
      <c r="H2759" s="9">
        <v>0</v>
      </c>
      <c r="I2759" s="9">
        <v>0</v>
      </c>
      <c r="J2759" s="9">
        <v>0</v>
      </c>
      <c r="K2759" s="9">
        <v>0</v>
      </c>
      <c r="L2759" s="9">
        <v>0</v>
      </c>
      <c r="M2759" s="9">
        <v>241</v>
      </c>
      <c r="N2759" s="9">
        <v>103</v>
      </c>
      <c r="O2759" s="9">
        <v>66</v>
      </c>
      <c r="P2759" s="9">
        <v>22.73</v>
      </c>
      <c r="Q2759" s="9">
        <v>85</v>
      </c>
      <c r="R2759" s="9">
        <v>66</v>
      </c>
    </row>
    <row r="2760" spans="1:18" x14ac:dyDescent="0.2">
      <c r="A2760" s="9">
        <v>0</v>
      </c>
      <c r="B2760" s="9">
        <v>1</v>
      </c>
      <c r="C2760" s="9">
        <v>67</v>
      </c>
      <c r="D2760" s="9">
        <v>1</v>
      </c>
      <c r="E2760" s="9">
        <v>0</v>
      </c>
      <c r="F2760" s="9">
        <v>0</v>
      </c>
      <c r="G2760" s="9">
        <v>1</v>
      </c>
      <c r="H2760" s="9">
        <v>2</v>
      </c>
      <c r="I2760" s="9">
        <v>0</v>
      </c>
      <c r="J2760" s="9">
        <v>0</v>
      </c>
      <c r="K2760" s="9">
        <v>0</v>
      </c>
      <c r="L2760" s="9">
        <v>0</v>
      </c>
      <c r="M2760" s="9">
        <v>144</v>
      </c>
      <c r="N2760" s="9">
        <v>113</v>
      </c>
      <c r="O2760" s="9">
        <v>62</v>
      </c>
      <c r="P2760" s="9">
        <v>22.9</v>
      </c>
      <c r="Q2760" s="9">
        <v>58</v>
      </c>
      <c r="R2760" s="9">
        <v>69</v>
      </c>
    </row>
    <row r="2761" spans="1:18" x14ac:dyDescent="0.2">
      <c r="A2761" s="9">
        <v>0</v>
      </c>
      <c r="B2761" s="9">
        <v>0</v>
      </c>
      <c r="C2761" s="9">
        <v>38</v>
      </c>
      <c r="D2761" s="9">
        <v>1</v>
      </c>
      <c r="E2761" s="9">
        <v>0</v>
      </c>
      <c r="F2761" s="9">
        <v>0</v>
      </c>
      <c r="G2761" s="9">
        <v>1</v>
      </c>
      <c r="H2761" s="9">
        <v>9</v>
      </c>
      <c r="I2761" s="9">
        <v>0</v>
      </c>
      <c r="J2761" s="9">
        <v>0</v>
      </c>
      <c r="K2761" s="9">
        <v>0</v>
      </c>
      <c r="L2761" s="9">
        <v>0</v>
      </c>
      <c r="M2761" s="9">
        <v>224</v>
      </c>
      <c r="N2761" s="9">
        <v>90</v>
      </c>
      <c r="O2761" s="9">
        <v>70</v>
      </c>
      <c r="P2761" s="9">
        <v>18.18</v>
      </c>
      <c r="Q2761" s="9">
        <v>75</v>
      </c>
      <c r="R2761" s="9">
        <v>57</v>
      </c>
    </row>
    <row r="2762" spans="1:18" x14ac:dyDescent="0.2">
      <c r="A2762" s="9">
        <v>0</v>
      </c>
      <c r="B2762" s="9">
        <v>0</v>
      </c>
      <c r="C2762" s="9">
        <v>45</v>
      </c>
      <c r="D2762" s="9">
        <v>0</v>
      </c>
      <c r="E2762" s="9">
        <v>1</v>
      </c>
      <c r="F2762" s="9">
        <v>0</v>
      </c>
      <c r="G2762" s="9">
        <v>1</v>
      </c>
      <c r="H2762" s="9">
        <v>30</v>
      </c>
      <c r="I2762" s="9">
        <v>0</v>
      </c>
      <c r="J2762" s="9">
        <v>0</v>
      </c>
      <c r="K2762" s="9">
        <v>1</v>
      </c>
      <c r="L2762" s="9">
        <v>0</v>
      </c>
      <c r="M2762" s="9">
        <v>181</v>
      </c>
      <c r="N2762" s="9">
        <v>138.5</v>
      </c>
      <c r="O2762" s="9">
        <v>90</v>
      </c>
      <c r="P2762" s="9">
        <v>26.32</v>
      </c>
      <c r="Q2762" s="9">
        <v>90</v>
      </c>
      <c r="R2762" s="9">
        <v>78</v>
      </c>
    </row>
    <row r="2763" spans="1:18" x14ac:dyDescent="0.2">
      <c r="A2763" s="9">
        <v>0</v>
      </c>
      <c r="B2763" s="9">
        <v>0</v>
      </c>
      <c r="C2763" s="9">
        <v>50</v>
      </c>
      <c r="D2763" s="9">
        <v>0</v>
      </c>
      <c r="E2763" s="9">
        <v>0</v>
      </c>
      <c r="F2763" s="9">
        <v>1</v>
      </c>
      <c r="G2763" s="9">
        <v>0</v>
      </c>
      <c r="H2763" s="9">
        <v>0</v>
      </c>
      <c r="I2763" s="9">
        <v>0</v>
      </c>
      <c r="J2763" s="9">
        <v>0</v>
      </c>
      <c r="K2763" s="9">
        <v>0</v>
      </c>
      <c r="L2763" s="9">
        <v>0</v>
      </c>
      <c r="M2763" s="9">
        <v>250</v>
      </c>
      <c r="N2763" s="9">
        <v>109</v>
      </c>
      <c r="O2763" s="9">
        <v>70</v>
      </c>
      <c r="P2763" s="9">
        <v>20.74</v>
      </c>
      <c r="Q2763" s="9">
        <v>75</v>
      </c>
      <c r="R2763" s="9">
        <v>77</v>
      </c>
    </row>
    <row r="2764" spans="1:18" x14ac:dyDescent="0.2">
      <c r="A2764" s="9">
        <v>0</v>
      </c>
      <c r="B2764" s="9">
        <v>0</v>
      </c>
      <c r="C2764" s="9">
        <v>45</v>
      </c>
      <c r="D2764" s="9">
        <v>1</v>
      </c>
      <c r="E2764" s="9">
        <v>0</v>
      </c>
      <c r="F2764" s="9">
        <v>0</v>
      </c>
      <c r="G2764" s="9">
        <v>0</v>
      </c>
      <c r="H2764" s="9">
        <v>0</v>
      </c>
      <c r="I2764" s="9">
        <v>0</v>
      </c>
      <c r="J2764" s="9">
        <v>0</v>
      </c>
      <c r="K2764" s="9">
        <v>0</v>
      </c>
      <c r="L2764" s="9">
        <v>0</v>
      </c>
      <c r="M2764" s="9">
        <v>290</v>
      </c>
      <c r="N2764" s="9">
        <v>124</v>
      </c>
      <c r="O2764" s="9">
        <v>72.5</v>
      </c>
      <c r="P2764" s="9">
        <v>24.24</v>
      </c>
      <c r="Q2764" s="9">
        <v>92</v>
      </c>
      <c r="R2764" s="9">
        <v>87</v>
      </c>
    </row>
    <row r="2765" spans="1:18" x14ac:dyDescent="0.2">
      <c r="A2765" s="9">
        <v>0</v>
      </c>
      <c r="B2765" s="9">
        <v>1</v>
      </c>
      <c r="C2765" s="9">
        <v>48</v>
      </c>
      <c r="D2765" s="9">
        <v>0</v>
      </c>
      <c r="E2765" s="9">
        <v>0</v>
      </c>
      <c r="F2765" s="9">
        <v>0</v>
      </c>
      <c r="G2765" s="9">
        <v>1</v>
      </c>
      <c r="H2765" s="9">
        <v>30</v>
      </c>
      <c r="I2765" s="9">
        <v>0</v>
      </c>
      <c r="J2765" s="9">
        <v>0</v>
      </c>
      <c r="K2765" s="9">
        <v>0</v>
      </c>
      <c r="L2765" s="9">
        <v>0</v>
      </c>
      <c r="M2765" s="9">
        <v>178</v>
      </c>
      <c r="N2765" s="9">
        <v>132.5</v>
      </c>
      <c r="O2765" s="9">
        <v>73</v>
      </c>
      <c r="P2765" s="9">
        <v>24.67</v>
      </c>
      <c r="Q2765" s="9">
        <v>80</v>
      </c>
      <c r="R2765" s="9">
        <v>70</v>
      </c>
    </row>
    <row r="2766" spans="1:18" x14ac:dyDescent="0.2">
      <c r="A2766" s="9">
        <v>1</v>
      </c>
      <c r="B2766" s="9">
        <v>1</v>
      </c>
      <c r="C2766" s="9">
        <v>58</v>
      </c>
      <c r="D2766" s="9">
        <v>1</v>
      </c>
      <c r="E2766" s="9">
        <v>0</v>
      </c>
      <c r="F2766" s="9">
        <v>0</v>
      </c>
      <c r="G2766" s="9">
        <v>1</v>
      </c>
      <c r="H2766" s="9">
        <v>40</v>
      </c>
      <c r="I2766" s="9">
        <v>0</v>
      </c>
      <c r="J2766" s="9">
        <v>0</v>
      </c>
      <c r="K2766" s="9">
        <v>1</v>
      </c>
      <c r="L2766" s="9">
        <v>0</v>
      </c>
      <c r="M2766" s="9">
        <v>231</v>
      </c>
      <c r="N2766" s="9">
        <v>171</v>
      </c>
      <c r="O2766" s="9">
        <v>95</v>
      </c>
      <c r="P2766" s="9">
        <v>26.11</v>
      </c>
      <c r="Q2766" s="9">
        <v>85</v>
      </c>
      <c r="R2766" s="9">
        <v>77</v>
      </c>
    </row>
    <row r="2767" spans="1:18" x14ac:dyDescent="0.2">
      <c r="A2767" s="9">
        <v>0</v>
      </c>
      <c r="B2767" s="9">
        <v>0</v>
      </c>
      <c r="C2767" s="9">
        <v>36</v>
      </c>
      <c r="D2767" s="9">
        <v>0</v>
      </c>
      <c r="E2767" s="9">
        <v>1</v>
      </c>
      <c r="F2767" s="9">
        <v>0</v>
      </c>
      <c r="G2767" s="9">
        <v>0</v>
      </c>
      <c r="H2767" s="9">
        <v>0</v>
      </c>
      <c r="I2767" s="9">
        <v>0</v>
      </c>
      <c r="J2767" s="9">
        <v>0</v>
      </c>
      <c r="K2767" s="9">
        <v>0</v>
      </c>
      <c r="L2767" s="9">
        <v>0</v>
      </c>
      <c r="M2767" s="9">
        <v>203</v>
      </c>
      <c r="N2767" s="9">
        <v>112.5</v>
      </c>
      <c r="O2767" s="9">
        <v>73.5</v>
      </c>
      <c r="P2767" s="9">
        <v>24.47</v>
      </c>
      <c r="Q2767" s="9">
        <v>70</v>
      </c>
      <c r="R2767" s="9">
        <v>73</v>
      </c>
    </row>
    <row r="2768" spans="1:18" x14ac:dyDescent="0.2">
      <c r="A2768" s="9">
        <v>0</v>
      </c>
      <c r="B2768" s="9">
        <v>0</v>
      </c>
      <c r="C2768" s="9">
        <v>55</v>
      </c>
      <c r="D2768" s="9">
        <v>1</v>
      </c>
      <c r="E2768" s="9">
        <v>0</v>
      </c>
      <c r="F2768" s="9">
        <v>0</v>
      </c>
      <c r="G2768" s="9">
        <v>0</v>
      </c>
      <c r="H2768" s="9">
        <v>0</v>
      </c>
      <c r="I2768" s="9">
        <v>0</v>
      </c>
      <c r="J2768" s="9">
        <v>0</v>
      </c>
      <c r="K2768" s="9">
        <v>0</v>
      </c>
      <c r="L2768" s="9">
        <v>0</v>
      </c>
      <c r="M2768" s="9">
        <v>270</v>
      </c>
      <c r="N2768" s="9">
        <v>117</v>
      </c>
      <c r="O2768" s="9">
        <v>71</v>
      </c>
      <c r="P2768" s="9">
        <v>23.79</v>
      </c>
      <c r="Q2768" s="9">
        <v>71</v>
      </c>
      <c r="R2768" s="9">
        <v>72</v>
      </c>
    </row>
    <row r="2769" spans="1:18" x14ac:dyDescent="0.2">
      <c r="A2769" s="9">
        <v>0</v>
      </c>
      <c r="B2769" s="9">
        <v>0</v>
      </c>
      <c r="C2769" s="9">
        <v>40</v>
      </c>
      <c r="D2769" s="9">
        <v>0</v>
      </c>
      <c r="E2769" s="9">
        <v>1</v>
      </c>
      <c r="F2769" s="9">
        <v>0</v>
      </c>
      <c r="G2769" s="9">
        <v>0</v>
      </c>
      <c r="H2769" s="9">
        <v>0</v>
      </c>
      <c r="I2769" s="9">
        <v>0</v>
      </c>
      <c r="J2769" s="9">
        <v>0</v>
      </c>
      <c r="K2769" s="9">
        <v>0</v>
      </c>
      <c r="L2769" s="9">
        <v>0</v>
      </c>
      <c r="M2769" s="9">
        <v>234</v>
      </c>
      <c r="N2769" s="9">
        <v>119</v>
      </c>
      <c r="O2769" s="9">
        <v>81</v>
      </c>
      <c r="P2769" s="9">
        <v>24.6</v>
      </c>
      <c r="Q2769" s="9">
        <v>75</v>
      </c>
      <c r="R2769" s="9">
        <v>78</v>
      </c>
    </row>
    <row r="2770" spans="1:18" x14ac:dyDescent="0.2">
      <c r="A2770" s="9">
        <v>1</v>
      </c>
      <c r="B2770" s="9">
        <v>0</v>
      </c>
      <c r="C2770" s="9">
        <v>57</v>
      </c>
      <c r="D2770" s="9">
        <v>1</v>
      </c>
      <c r="E2770" s="9">
        <v>0</v>
      </c>
      <c r="F2770" s="9">
        <v>0</v>
      </c>
      <c r="G2770" s="9">
        <v>1</v>
      </c>
      <c r="H2770" s="9">
        <v>20</v>
      </c>
      <c r="I2770" s="9">
        <v>0</v>
      </c>
      <c r="J2770" s="9">
        <v>0</v>
      </c>
      <c r="K2770" s="9">
        <v>0</v>
      </c>
      <c r="L2770" s="9">
        <v>0</v>
      </c>
      <c r="M2770" s="9">
        <v>174</v>
      </c>
      <c r="N2770" s="9">
        <v>120</v>
      </c>
      <c r="O2770" s="9">
        <v>62</v>
      </c>
      <c r="P2770" s="9">
        <v>25.13</v>
      </c>
      <c r="Q2770" s="9">
        <v>95</v>
      </c>
      <c r="R2770" s="9">
        <v>77</v>
      </c>
    </row>
    <row r="2771" spans="1:18" x14ac:dyDescent="0.2">
      <c r="A2771" s="9">
        <v>0</v>
      </c>
      <c r="B2771" s="9">
        <v>1</v>
      </c>
      <c r="C2771" s="9">
        <v>40</v>
      </c>
      <c r="D2771" s="9">
        <v>0</v>
      </c>
      <c r="E2771" s="9">
        <v>1</v>
      </c>
      <c r="F2771" s="9">
        <v>0</v>
      </c>
      <c r="G2771" s="9">
        <v>1</v>
      </c>
      <c r="H2771" s="9">
        <v>10</v>
      </c>
      <c r="I2771" s="9">
        <v>0</v>
      </c>
      <c r="J2771" s="9">
        <v>0</v>
      </c>
      <c r="K2771" s="9">
        <v>0</v>
      </c>
      <c r="L2771" s="9">
        <v>0</v>
      </c>
      <c r="M2771" s="9">
        <v>250</v>
      </c>
      <c r="N2771" s="9">
        <v>109</v>
      </c>
      <c r="O2771" s="9">
        <v>78</v>
      </c>
      <c r="P2771" s="9">
        <v>25.75</v>
      </c>
      <c r="Q2771" s="9">
        <v>65</v>
      </c>
      <c r="R2771" s="9">
        <v>78</v>
      </c>
    </row>
    <row r="2772" spans="1:18" x14ac:dyDescent="0.2">
      <c r="A2772" s="9">
        <v>0</v>
      </c>
      <c r="B2772" s="9">
        <v>0</v>
      </c>
      <c r="C2772" s="9">
        <v>41</v>
      </c>
      <c r="D2772" s="9">
        <v>1</v>
      </c>
      <c r="E2772" s="9">
        <v>0</v>
      </c>
      <c r="F2772" s="9">
        <v>0</v>
      </c>
      <c r="G2772" s="9">
        <v>1</v>
      </c>
      <c r="H2772" s="9">
        <v>20</v>
      </c>
      <c r="I2772" s="9">
        <v>0</v>
      </c>
      <c r="J2772" s="9">
        <v>0</v>
      </c>
      <c r="K2772" s="9">
        <v>0</v>
      </c>
      <c r="L2772" s="9">
        <v>0</v>
      </c>
      <c r="M2772" s="9">
        <v>190</v>
      </c>
      <c r="N2772" s="9">
        <v>135</v>
      </c>
      <c r="O2772" s="9">
        <v>81</v>
      </c>
      <c r="P2772" s="9">
        <v>24.38</v>
      </c>
      <c r="Q2772" s="9">
        <v>65</v>
      </c>
      <c r="R2772" s="9">
        <v>78</v>
      </c>
    </row>
    <row r="2773" spans="1:18" x14ac:dyDescent="0.2">
      <c r="A2773" s="9">
        <v>0</v>
      </c>
      <c r="B2773" s="9">
        <v>1</v>
      </c>
      <c r="C2773" s="9">
        <v>43</v>
      </c>
      <c r="D2773" s="9">
        <v>1</v>
      </c>
      <c r="E2773" s="9">
        <v>0</v>
      </c>
      <c r="F2773" s="9">
        <v>0</v>
      </c>
      <c r="G2773" s="9">
        <v>1</v>
      </c>
      <c r="H2773" s="9">
        <v>20</v>
      </c>
      <c r="I2773" s="9">
        <v>0</v>
      </c>
      <c r="J2773" s="9">
        <v>0</v>
      </c>
      <c r="K2773" s="9">
        <v>0</v>
      </c>
      <c r="L2773" s="9">
        <v>0</v>
      </c>
      <c r="M2773" s="9">
        <v>206</v>
      </c>
      <c r="N2773" s="9">
        <v>133.5</v>
      </c>
      <c r="O2773" s="9">
        <v>89.5</v>
      </c>
      <c r="P2773" s="9">
        <v>21.73</v>
      </c>
      <c r="Q2773" s="9">
        <v>86</v>
      </c>
      <c r="R2773" s="9">
        <v>89</v>
      </c>
    </row>
    <row r="2774" spans="1:18" x14ac:dyDescent="0.2">
      <c r="A2774" s="9">
        <v>0</v>
      </c>
      <c r="B2774" s="9">
        <v>0</v>
      </c>
      <c r="C2774" s="9">
        <v>59</v>
      </c>
      <c r="D2774" s="9">
        <v>0</v>
      </c>
      <c r="E2774" s="9">
        <v>1</v>
      </c>
      <c r="F2774" s="9">
        <v>0</v>
      </c>
      <c r="G2774" s="9">
        <v>1</v>
      </c>
      <c r="H2774" s="9">
        <v>9</v>
      </c>
      <c r="I2774" s="9">
        <v>0</v>
      </c>
      <c r="J2774" s="9">
        <v>0</v>
      </c>
      <c r="K2774" s="9">
        <v>0</v>
      </c>
      <c r="L2774" s="9">
        <v>0</v>
      </c>
      <c r="M2774" s="9">
        <v>229</v>
      </c>
      <c r="N2774" s="9">
        <v>127.5</v>
      </c>
      <c r="O2774" s="9">
        <v>76</v>
      </c>
      <c r="P2774" s="9">
        <v>23.65</v>
      </c>
      <c r="Q2774" s="9">
        <v>74</v>
      </c>
      <c r="R2774" s="9">
        <v>70</v>
      </c>
    </row>
    <row r="2775" spans="1:18" x14ac:dyDescent="0.2">
      <c r="A2775" s="9">
        <v>0</v>
      </c>
      <c r="B2775" s="9">
        <v>0</v>
      </c>
      <c r="C2775" s="9">
        <v>42</v>
      </c>
      <c r="D2775" s="9">
        <v>0</v>
      </c>
      <c r="E2775" s="9">
        <v>1</v>
      </c>
      <c r="F2775" s="9">
        <v>0</v>
      </c>
      <c r="G2775" s="9">
        <v>1</v>
      </c>
      <c r="H2775" s="9">
        <v>20</v>
      </c>
      <c r="I2775" s="9">
        <v>0</v>
      </c>
      <c r="J2775" s="9">
        <v>0</v>
      </c>
      <c r="K2775" s="9">
        <v>0</v>
      </c>
      <c r="L2775" s="9">
        <v>0</v>
      </c>
      <c r="M2775" s="9">
        <v>223</v>
      </c>
      <c r="N2775" s="9">
        <v>129</v>
      </c>
      <c r="O2775" s="9">
        <v>79</v>
      </c>
      <c r="P2775" s="9">
        <v>28.04</v>
      </c>
      <c r="Q2775" s="9">
        <v>98</v>
      </c>
      <c r="R2775" s="9">
        <v>100</v>
      </c>
    </row>
    <row r="2776" spans="1:18" x14ac:dyDescent="0.2">
      <c r="A2776" s="9">
        <v>0</v>
      </c>
      <c r="B2776" s="9">
        <v>1</v>
      </c>
      <c r="C2776" s="9">
        <v>52</v>
      </c>
      <c r="D2776" s="9">
        <v>1</v>
      </c>
      <c r="E2776" s="9">
        <v>0</v>
      </c>
      <c r="F2776" s="9">
        <v>0</v>
      </c>
      <c r="G2776" s="9">
        <v>0</v>
      </c>
      <c r="H2776" s="9">
        <v>0</v>
      </c>
      <c r="I2776" s="9">
        <v>0</v>
      </c>
      <c r="J2776" s="9">
        <v>0</v>
      </c>
      <c r="K2776" s="9">
        <v>0</v>
      </c>
      <c r="L2776" s="9">
        <v>0</v>
      </c>
      <c r="M2776" s="9">
        <v>340</v>
      </c>
      <c r="N2776" s="9">
        <v>114</v>
      </c>
      <c r="O2776" s="9">
        <v>83</v>
      </c>
      <c r="P2776" s="9">
        <v>31.02</v>
      </c>
      <c r="Q2776" s="9">
        <v>78</v>
      </c>
      <c r="R2776" s="9">
        <v>80</v>
      </c>
    </row>
    <row r="2777" spans="1:18" x14ac:dyDescent="0.2">
      <c r="A2777" s="9">
        <v>0</v>
      </c>
      <c r="B2777" s="9">
        <v>0</v>
      </c>
      <c r="C2777" s="9">
        <v>39</v>
      </c>
      <c r="D2777" s="9">
        <v>0</v>
      </c>
      <c r="E2777" s="9">
        <v>1</v>
      </c>
      <c r="F2777" s="9">
        <v>0</v>
      </c>
      <c r="G2777" s="9">
        <v>0</v>
      </c>
      <c r="H2777" s="9">
        <v>0</v>
      </c>
      <c r="I2777" s="9">
        <v>0</v>
      </c>
      <c r="J2777" s="9">
        <v>0</v>
      </c>
      <c r="K2777" s="9">
        <v>0</v>
      </c>
      <c r="L2777" s="9">
        <v>0</v>
      </c>
      <c r="M2777" s="9">
        <v>252</v>
      </c>
      <c r="N2777" s="9">
        <v>125</v>
      </c>
      <c r="O2777" s="9">
        <v>86</v>
      </c>
      <c r="P2777" s="9">
        <v>20.74</v>
      </c>
      <c r="Q2777" s="9">
        <v>75</v>
      </c>
      <c r="R2777" s="9">
        <v>93</v>
      </c>
    </row>
    <row r="2778" spans="1:18" x14ac:dyDescent="0.2">
      <c r="A2778" s="9">
        <v>0</v>
      </c>
      <c r="B2778" s="9">
        <v>0</v>
      </c>
      <c r="C2778" s="9">
        <v>42</v>
      </c>
      <c r="D2778" s="9">
        <v>0</v>
      </c>
      <c r="E2778" s="9">
        <v>1</v>
      </c>
      <c r="F2778" s="9">
        <v>0</v>
      </c>
      <c r="G2778" s="9">
        <v>0</v>
      </c>
      <c r="H2778" s="9">
        <v>0</v>
      </c>
      <c r="I2778" s="9">
        <v>0</v>
      </c>
      <c r="J2778" s="9">
        <v>0</v>
      </c>
      <c r="K2778" s="9">
        <v>0</v>
      </c>
      <c r="L2778" s="9">
        <v>0</v>
      </c>
      <c r="M2778" s="9">
        <v>183</v>
      </c>
      <c r="N2778" s="9">
        <v>120</v>
      </c>
      <c r="O2778" s="9">
        <v>76</v>
      </c>
      <c r="P2778" s="9">
        <v>21.12</v>
      </c>
      <c r="Q2778" s="9">
        <v>100</v>
      </c>
      <c r="R2778" s="9">
        <v>72</v>
      </c>
    </row>
    <row r="2779" spans="1:18" x14ac:dyDescent="0.2">
      <c r="A2779" s="9">
        <v>0</v>
      </c>
      <c r="B2779" s="9">
        <v>0</v>
      </c>
      <c r="C2779" s="9">
        <v>43</v>
      </c>
      <c r="D2779" s="9">
        <v>0</v>
      </c>
      <c r="E2779" s="9">
        <v>1</v>
      </c>
      <c r="F2779" s="9">
        <v>0</v>
      </c>
      <c r="G2779" s="9">
        <v>1</v>
      </c>
      <c r="H2779" s="9">
        <v>15</v>
      </c>
      <c r="I2779" s="9">
        <v>0</v>
      </c>
      <c r="J2779" s="9">
        <v>0</v>
      </c>
      <c r="K2779" s="9">
        <v>0</v>
      </c>
      <c r="L2779" s="9">
        <v>0</v>
      </c>
      <c r="M2779" s="9">
        <v>230</v>
      </c>
      <c r="N2779" s="9">
        <v>118</v>
      </c>
      <c r="O2779" s="9">
        <v>70.5</v>
      </c>
      <c r="P2779" s="9">
        <v>26.24</v>
      </c>
      <c r="Q2779" s="9">
        <v>100</v>
      </c>
      <c r="R2779" s="9">
        <v>67</v>
      </c>
    </row>
    <row r="2780" spans="1:18" x14ac:dyDescent="0.2">
      <c r="A2780" s="9">
        <v>0</v>
      </c>
      <c r="B2780" s="9">
        <v>0</v>
      </c>
      <c r="C2780" s="9">
        <v>52</v>
      </c>
      <c r="D2780" s="9">
        <v>1</v>
      </c>
      <c r="E2780" s="9">
        <v>0</v>
      </c>
      <c r="F2780" s="9">
        <v>0</v>
      </c>
      <c r="G2780" s="9">
        <v>0</v>
      </c>
      <c r="H2780" s="9">
        <v>0</v>
      </c>
      <c r="I2780" s="9">
        <v>0</v>
      </c>
      <c r="J2780" s="9">
        <v>0</v>
      </c>
      <c r="K2780" s="9">
        <v>0</v>
      </c>
      <c r="L2780" s="9">
        <v>0</v>
      </c>
      <c r="M2780" s="9">
        <v>263</v>
      </c>
      <c r="N2780" s="9">
        <v>132.5</v>
      </c>
      <c r="O2780" s="9">
        <v>87</v>
      </c>
      <c r="P2780" s="9">
        <v>30.42</v>
      </c>
      <c r="Q2780" s="9">
        <v>75</v>
      </c>
      <c r="R2780" s="9">
        <v>64</v>
      </c>
    </row>
    <row r="2781" spans="1:18" x14ac:dyDescent="0.2">
      <c r="A2781" s="9">
        <v>0</v>
      </c>
      <c r="B2781" s="9">
        <v>0</v>
      </c>
      <c r="C2781" s="9">
        <v>45</v>
      </c>
      <c r="D2781" s="9">
        <v>1</v>
      </c>
      <c r="E2781" s="9">
        <v>0</v>
      </c>
      <c r="F2781" s="9">
        <v>0</v>
      </c>
      <c r="G2781" s="9">
        <v>0</v>
      </c>
      <c r="H2781" s="9">
        <v>0</v>
      </c>
      <c r="I2781" s="9">
        <v>0</v>
      </c>
      <c r="J2781" s="9">
        <v>0</v>
      </c>
      <c r="K2781" s="9">
        <v>0</v>
      </c>
      <c r="L2781" s="9">
        <v>0</v>
      </c>
      <c r="M2781" s="9">
        <v>210</v>
      </c>
      <c r="N2781" s="9">
        <v>120</v>
      </c>
      <c r="O2781" s="9">
        <v>72</v>
      </c>
      <c r="P2781" s="9">
        <v>22.01</v>
      </c>
      <c r="Q2781" s="9">
        <v>75</v>
      </c>
      <c r="R2781" s="9">
        <v>93</v>
      </c>
    </row>
    <row r="2782" spans="1:18" x14ac:dyDescent="0.2">
      <c r="A2782" s="9">
        <v>1</v>
      </c>
      <c r="B2782" s="9">
        <v>1</v>
      </c>
      <c r="C2782" s="9">
        <v>61</v>
      </c>
      <c r="D2782" s="9">
        <v>1</v>
      </c>
      <c r="E2782" s="9">
        <v>0</v>
      </c>
      <c r="F2782" s="9">
        <v>0</v>
      </c>
      <c r="G2782" s="9">
        <v>0</v>
      </c>
      <c r="H2782" s="9">
        <v>0</v>
      </c>
      <c r="I2782" s="9">
        <v>0</v>
      </c>
      <c r="J2782" s="9">
        <v>0</v>
      </c>
      <c r="K2782" s="9">
        <v>1</v>
      </c>
      <c r="L2782" s="9">
        <v>0</v>
      </c>
      <c r="M2782" s="9">
        <v>243</v>
      </c>
      <c r="N2782" s="9">
        <v>142</v>
      </c>
      <c r="O2782" s="9">
        <v>89</v>
      </c>
      <c r="P2782" s="9">
        <v>27.3</v>
      </c>
      <c r="Q2782" s="9">
        <v>65</v>
      </c>
      <c r="R2782" s="9">
        <v>67</v>
      </c>
    </row>
    <row r="2783" spans="1:18" x14ac:dyDescent="0.2">
      <c r="A2783" s="9">
        <v>0</v>
      </c>
      <c r="B2783" s="9">
        <v>0</v>
      </c>
      <c r="C2783" s="9">
        <v>56</v>
      </c>
      <c r="D2783" s="9">
        <v>0</v>
      </c>
      <c r="E2783" s="9">
        <v>0</v>
      </c>
      <c r="F2783" s="9">
        <v>1</v>
      </c>
      <c r="G2783" s="9">
        <v>0</v>
      </c>
      <c r="H2783" s="9">
        <v>0</v>
      </c>
      <c r="I2783" s="9">
        <v>0</v>
      </c>
      <c r="J2783" s="9">
        <v>0</v>
      </c>
      <c r="K2783" s="9">
        <v>0</v>
      </c>
      <c r="L2783" s="9">
        <v>0</v>
      </c>
      <c r="M2783" s="9">
        <v>192</v>
      </c>
      <c r="N2783" s="9">
        <v>122</v>
      </c>
      <c r="O2783" s="9">
        <v>82.5</v>
      </c>
      <c r="P2783" s="9">
        <v>28.61</v>
      </c>
      <c r="Q2783" s="9">
        <v>68</v>
      </c>
      <c r="R2783" s="9">
        <v>58</v>
      </c>
    </row>
    <row r="2784" spans="1:18" x14ac:dyDescent="0.2">
      <c r="A2784" s="9">
        <v>0</v>
      </c>
      <c r="B2784" s="9">
        <v>1</v>
      </c>
      <c r="C2784" s="9">
        <v>43</v>
      </c>
      <c r="D2784" s="9">
        <v>0</v>
      </c>
      <c r="E2784" s="9">
        <v>0</v>
      </c>
      <c r="F2784" s="9">
        <v>0</v>
      </c>
      <c r="G2784" s="9">
        <v>1</v>
      </c>
      <c r="H2784" s="9">
        <v>25</v>
      </c>
      <c r="I2784" s="9">
        <v>0</v>
      </c>
      <c r="J2784" s="9">
        <v>0</v>
      </c>
      <c r="K2784" s="9">
        <v>0</v>
      </c>
      <c r="L2784" s="9">
        <v>0</v>
      </c>
      <c r="M2784" s="9">
        <v>296</v>
      </c>
      <c r="N2784" s="9">
        <v>137</v>
      </c>
      <c r="O2784" s="9">
        <v>90</v>
      </c>
      <c r="P2784" s="9">
        <v>23.97</v>
      </c>
      <c r="Q2784" s="9">
        <v>72</v>
      </c>
      <c r="R2784" s="9">
        <v>97</v>
      </c>
    </row>
    <row r="2785" spans="1:18" x14ac:dyDescent="0.2">
      <c r="A2785" s="9">
        <v>0</v>
      </c>
      <c r="B2785" s="9">
        <v>1</v>
      </c>
      <c r="C2785" s="9">
        <v>56</v>
      </c>
      <c r="D2785" s="9">
        <v>0</v>
      </c>
      <c r="E2785" s="9">
        <v>0</v>
      </c>
      <c r="F2785" s="9">
        <v>0</v>
      </c>
      <c r="G2785" s="9">
        <v>1</v>
      </c>
      <c r="H2785" s="9">
        <v>20</v>
      </c>
      <c r="I2785" s="9">
        <v>0</v>
      </c>
      <c r="J2785" s="9">
        <v>0</v>
      </c>
      <c r="K2785" s="9">
        <v>1</v>
      </c>
      <c r="L2785" s="9">
        <v>0</v>
      </c>
      <c r="M2785" s="9">
        <v>228</v>
      </c>
      <c r="N2785" s="9">
        <v>151.5</v>
      </c>
      <c r="O2785" s="9">
        <v>103</v>
      </c>
      <c r="P2785" s="9">
        <v>23.58</v>
      </c>
      <c r="Q2785" s="9">
        <v>65</v>
      </c>
      <c r="R2785" s="9">
        <v>66</v>
      </c>
    </row>
    <row r="2786" spans="1:18" x14ac:dyDescent="0.2">
      <c r="A2786" s="9">
        <v>0</v>
      </c>
      <c r="B2786" s="9">
        <v>1</v>
      </c>
      <c r="C2786" s="9">
        <v>55</v>
      </c>
      <c r="D2786" s="9">
        <v>1</v>
      </c>
      <c r="E2786" s="9">
        <v>0</v>
      </c>
      <c r="F2786" s="9">
        <v>0</v>
      </c>
      <c r="G2786" s="9">
        <v>1</v>
      </c>
      <c r="H2786" s="9">
        <v>45</v>
      </c>
      <c r="I2786" s="9">
        <v>0</v>
      </c>
      <c r="J2786" s="9">
        <v>0</v>
      </c>
      <c r="K2786" s="9">
        <v>0</v>
      </c>
      <c r="L2786" s="9">
        <v>0</v>
      </c>
      <c r="M2786" s="9">
        <v>345</v>
      </c>
      <c r="N2786" s="9">
        <v>134</v>
      </c>
      <c r="O2786" s="9">
        <v>89</v>
      </c>
      <c r="P2786" s="9">
        <v>27.38</v>
      </c>
      <c r="Q2786" s="9">
        <v>72</v>
      </c>
      <c r="R2786" s="9">
        <v>60</v>
      </c>
    </row>
    <row r="2787" spans="1:18" x14ac:dyDescent="0.2">
      <c r="A2787" s="9">
        <v>1</v>
      </c>
      <c r="B2787" s="9">
        <v>1</v>
      </c>
      <c r="C2787" s="9">
        <v>43</v>
      </c>
      <c r="D2787" s="9">
        <v>1</v>
      </c>
      <c r="E2787" s="9">
        <v>0</v>
      </c>
      <c r="F2787" s="9">
        <v>0</v>
      </c>
      <c r="G2787" s="9">
        <v>1</v>
      </c>
      <c r="H2787" s="9">
        <v>30</v>
      </c>
      <c r="I2787" s="9">
        <v>0</v>
      </c>
      <c r="J2787" s="9">
        <v>0</v>
      </c>
      <c r="K2787" s="9">
        <v>0</v>
      </c>
      <c r="L2787" s="9">
        <v>0</v>
      </c>
      <c r="M2787" s="9">
        <v>252</v>
      </c>
      <c r="N2787" s="9">
        <v>112</v>
      </c>
      <c r="O2787" s="9">
        <v>78</v>
      </c>
      <c r="P2787" s="9">
        <v>24.25</v>
      </c>
      <c r="Q2787" s="9">
        <v>90</v>
      </c>
      <c r="R2787" s="9">
        <v>65</v>
      </c>
    </row>
    <row r="2788" spans="1:18" x14ac:dyDescent="0.2">
      <c r="A2788" s="9">
        <v>1</v>
      </c>
      <c r="B2788" s="9">
        <v>1</v>
      </c>
      <c r="C2788" s="9">
        <v>43</v>
      </c>
      <c r="D2788" s="9">
        <v>0</v>
      </c>
      <c r="E2788" s="9">
        <v>1</v>
      </c>
      <c r="F2788" s="9">
        <v>0</v>
      </c>
      <c r="G2788" s="9">
        <v>0</v>
      </c>
      <c r="H2788" s="9">
        <v>0</v>
      </c>
      <c r="I2788" s="9">
        <v>0</v>
      </c>
      <c r="J2788" s="9">
        <v>0</v>
      </c>
      <c r="K2788" s="9">
        <v>0</v>
      </c>
      <c r="L2788" s="9">
        <v>0</v>
      </c>
      <c r="M2788" s="9">
        <v>206</v>
      </c>
      <c r="N2788" s="9">
        <v>107.5</v>
      </c>
      <c r="O2788" s="9">
        <v>73.5</v>
      </c>
      <c r="P2788" s="9">
        <v>24.17</v>
      </c>
      <c r="Q2788" s="9">
        <v>60</v>
      </c>
      <c r="R2788" s="9">
        <v>71</v>
      </c>
    </row>
    <row r="2789" spans="1:18" x14ac:dyDescent="0.2">
      <c r="A2789" s="9">
        <v>0</v>
      </c>
      <c r="B2789" s="9">
        <v>1</v>
      </c>
      <c r="C2789" s="9">
        <v>64</v>
      </c>
      <c r="D2789" s="9">
        <v>0</v>
      </c>
      <c r="E2789" s="9">
        <v>1</v>
      </c>
      <c r="F2789" s="9">
        <v>0</v>
      </c>
      <c r="G2789" s="9">
        <v>1</v>
      </c>
      <c r="H2789" s="9">
        <v>20</v>
      </c>
      <c r="I2789" s="9">
        <v>0</v>
      </c>
      <c r="J2789" s="9">
        <v>0</v>
      </c>
      <c r="K2789" s="9">
        <v>0</v>
      </c>
      <c r="L2789" s="9">
        <v>0</v>
      </c>
      <c r="M2789" s="9">
        <v>225</v>
      </c>
      <c r="N2789" s="9">
        <v>120</v>
      </c>
      <c r="O2789" s="9">
        <v>75</v>
      </c>
      <c r="P2789" s="9">
        <v>25.4</v>
      </c>
      <c r="Q2789" s="9">
        <v>70</v>
      </c>
      <c r="R2789" s="9">
        <v>94</v>
      </c>
    </row>
    <row r="2790" spans="1:18" x14ac:dyDescent="0.2">
      <c r="A2790" s="9">
        <v>0</v>
      </c>
      <c r="B2790" s="9">
        <v>0</v>
      </c>
      <c r="C2790" s="9">
        <v>50</v>
      </c>
      <c r="D2790" s="9">
        <v>1</v>
      </c>
      <c r="E2790" s="9">
        <v>0</v>
      </c>
      <c r="F2790" s="9">
        <v>0</v>
      </c>
      <c r="G2790" s="9">
        <v>0</v>
      </c>
      <c r="H2790" s="9">
        <v>0</v>
      </c>
      <c r="I2790" s="9">
        <v>0</v>
      </c>
      <c r="J2790" s="9">
        <v>0</v>
      </c>
      <c r="K2790" s="9">
        <v>0</v>
      </c>
      <c r="L2790" s="9">
        <v>1</v>
      </c>
      <c r="M2790" s="9">
        <v>258</v>
      </c>
      <c r="N2790" s="9">
        <v>127</v>
      </c>
      <c r="O2790" s="9">
        <v>80</v>
      </c>
      <c r="P2790" s="9">
        <v>24.1</v>
      </c>
      <c r="Q2790" s="9">
        <v>75</v>
      </c>
      <c r="R2790" s="9">
        <v>124</v>
      </c>
    </row>
    <row r="2791" spans="1:18" x14ac:dyDescent="0.2">
      <c r="A2791" s="9">
        <v>1</v>
      </c>
      <c r="B2791" s="9">
        <v>1</v>
      </c>
      <c r="C2791" s="9">
        <v>48</v>
      </c>
      <c r="D2791" s="9">
        <v>0</v>
      </c>
      <c r="E2791" s="9">
        <v>1</v>
      </c>
      <c r="F2791" s="9">
        <v>0</v>
      </c>
      <c r="G2791" s="9">
        <v>1</v>
      </c>
      <c r="H2791" s="9">
        <v>20</v>
      </c>
      <c r="I2791" s="9">
        <v>0</v>
      </c>
      <c r="J2791" s="9">
        <v>0</v>
      </c>
      <c r="K2791" s="9">
        <v>1</v>
      </c>
      <c r="L2791" s="9">
        <v>0</v>
      </c>
      <c r="M2791" s="9">
        <v>230</v>
      </c>
      <c r="N2791" s="9">
        <v>140.5</v>
      </c>
      <c r="O2791" s="9">
        <v>89</v>
      </c>
      <c r="P2791" s="9">
        <v>23.34</v>
      </c>
      <c r="Q2791" s="9">
        <v>66</v>
      </c>
      <c r="R2791" s="9">
        <v>80</v>
      </c>
    </row>
    <row r="2792" spans="1:18" x14ac:dyDescent="0.2">
      <c r="A2792" s="9">
        <v>0</v>
      </c>
      <c r="B2792" s="9">
        <v>0</v>
      </c>
      <c r="C2792" s="9">
        <v>49</v>
      </c>
      <c r="D2792" s="9">
        <v>1</v>
      </c>
      <c r="E2792" s="9">
        <v>0</v>
      </c>
      <c r="F2792" s="9">
        <v>0</v>
      </c>
      <c r="G2792" s="9">
        <v>0</v>
      </c>
      <c r="H2792" s="9">
        <v>0</v>
      </c>
      <c r="I2792" s="9">
        <v>0</v>
      </c>
      <c r="J2792" s="9">
        <v>0</v>
      </c>
      <c r="K2792" s="9">
        <v>1</v>
      </c>
      <c r="L2792" s="9">
        <v>0</v>
      </c>
      <c r="M2792" s="9">
        <v>254</v>
      </c>
      <c r="N2792" s="9">
        <v>142</v>
      </c>
      <c r="O2792" s="9">
        <v>87</v>
      </c>
      <c r="P2792" s="9">
        <v>27.94</v>
      </c>
      <c r="Q2792" s="9">
        <v>60</v>
      </c>
      <c r="R2792" s="9">
        <v>63</v>
      </c>
    </row>
    <row r="2793" spans="1:18" x14ac:dyDescent="0.2">
      <c r="A2793" s="9">
        <v>0</v>
      </c>
      <c r="B2793" s="9">
        <v>1</v>
      </c>
      <c r="C2793" s="9">
        <v>46</v>
      </c>
      <c r="D2793" s="9">
        <v>1</v>
      </c>
      <c r="E2793" s="9">
        <v>0</v>
      </c>
      <c r="F2793" s="9">
        <v>0</v>
      </c>
      <c r="G2793" s="9">
        <v>1</v>
      </c>
      <c r="H2793" s="9">
        <v>15</v>
      </c>
      <c r="I2793" s="9">
        <v>0</v>
      </c>
      <c r="J2793" s="9">
        <v>0</v>
      </c>
      <c r="K2793" s="9">
        <v>1</v>
      </c>
      <c r="L2793" s="9">
        <v>0</v>
      </c>
      <c r="M2793" s="9">
        <v>212</v>
      </c>
      <c r="N2793" s="9">
        <v>132</v>
      </c>
      <c r="O2793" s="9">
        <v>92</v>
      </c>
      <c r="P2793" s="9">
        <v>22.08</v>
      </c>
      <c r="Q2793" s="9">
        <v>63</v>
      </c>
      <c r="R2793" s="9">
        <v>78</v>
      </c>
    </row>
    <row r="2794" spans="1:18" x14ac:dyDescent="0.2">
      <c r="A2794" s="9">
        <v>0</v>
      </c>
      <c r="B2794" s="9">
        <v>1</v>
      </c>
      <c r="C2794" s="9">
        <v>51</v>
      </c>
      <c r="D2794" s="9">
        <v>0</v>
      </c>
      <c r="E2794" s="9">
        <v>0</v>
      </c>
      <c r="F2794" s="9">
        <v>1</v>
      </c>
      <c r="G2794" s="9">
        <v>0</v>
      </c>
      <c r="H2794" s="9">
        <v>0</v>
      </c>
      <c r="I2794" s="9">
        <v>0</v>
      </c>
      <c r="J2794" s="9">
        <v>0</v>
      </c>
      <c r="K2794" s="9">
        <v>0</v>
      </c>
      <c r="L2794" s="9">
        <v>0</v>
      </c>
      <c r="M2794" s="9">
        <v>218</v>
      </c>
      <c r="N2794" s="9">
        <v>115</v>
      </c>
      <c r="O2794" s="9">
        <v>75</v>
      </c>
      <c r="P2794" s="9">
        <v>25.62</v>
      </c>
      <c r="Q2794" s="9">
        <v>82</v>
      </c>
      <c r="R2794" s="9">
        <v>62</v>
      </c>
    </row>
    <row r="2795" spans="1:18" x14ac:dyDescent="0.2">
      <c r="A2795" s="9">
        <v>0</v>
      </c>
      <c r="B2795" s="9">
        <v>0</v>
      </c>
      <c r="C2795" s="9">
        <v>40</v>
      </c>
      <c r="D2795" s="9">
        <v>0</v>
      </c>
      <c r="E2795" s="9">
        <v>0</v>
      </c>
      <c r="F2795" s="9">
        <v>1</v>
      </c>
      <c r="G2795" s="9">
        <v>1</v>
      </c>
      <c r="H2795" s="9">
        <v>30</v>
      </c>
      <c r="I2795" s="9">
        <v>0</v>
      </c>
      <c r="J2795" s="9">
        <v>0</v>
      </c>
      <c r="K2795" s="9">
        <v>0</v>
      </c>
      <c r="L2795" s="9">
        <v>0</v>
      </c>
      <c r="M2795" s="9">
        <v>280</v>
      </c>
      <c r="N2795" s="9">
        <v>115</v>
      </c>
      <c r="O2795" s="9">
        <v>81</v>
      </c>
      <c r="P2795" s="9">
        <v>21.32</v>
      </c>
      <c r="Q2795" s="9">
        <v>62</v>
      </c>
      <c r="R2795" s="9">
        <v>84</v>
      </c>
    </row>
    <row r="2796" spans="1:18" x14ac:dyDescent="0.2">
      <c r="A2796" s="9">
        <v>1</v>
      </c>
      <c r="B2796" s="9">
        <v>1</v>
      </c>
      <c r="C2796" s="9">
        <v>51</v>
      </c>
      <c r="D2796" s="9">
        <v>1</v>
      </c>
      <c r="E2796" s="9">
        <v>0</v>
      </c>
      <c r="F2796" s="9">
        <v>0</v>
      </c>
      <c r="G2796" s="9">
        <v>1</v>
      </c>
      <c r="H2796" s="9">
        <v>30</v>
      </c>
      <c r="I2796" s="9">
        <v>0</v>
      </c>
      <c r="J2796" s="9">
        <v>0</v>
      </c>
      <c r="K2796" s="9">
        <v>0</v>
      </c>
      <c r="L2796" s="9">
        <v>0</v>
      </c>
      <c r="M2796" s="9">
        <v>240</v>
      </c>
      <c r="N2796" s="9">
        <v>127</v>
      </c>
      <c r="O2796" s="9">
        <v>80</v>
      </c>
      <c r="P2796" s="9">
        <v>28.85</v>
      </c>
      <c r="Q2796" s="9">
        <v>70</v>
      </c>
      <c r="R2796" s="9">
        <v>67</v>
      </c>
    </row>
    <row r="2797" spans="1:18" x14ac:dyDescent="0.2">
      <c r="A2797" s="9">
        <v>0</v>
      </c>
      <c r="B2797" s="9">
        <v>1</v>
      </c>
      <c r="C2797" s="9">
        <v>41</v>
      </c>
      <c r="D2797" s="9">
        <v>1</v>
      </c>
      <c r="E2797" s="9">
        <v>0</v>
      </c>
      <c r="F2797" s="9">
        <v>0</v>
      </c>
      <c r="G2797" s="9">
        <v>1</v>
      </c>
      <c r="H2797" s="9">
        <v>20</v>
      </c>
      <c r="I2797" s="9">
        <v>0</v>
      </c>
      <c r="J2797" s="9">
        <v>0</v>
      </c>
      <c r="K2797" s="9">
        <v>0</v>
      </c>
      <c r="L2797" s="9">
        <v>0</v>
      </c>
      <c r="M2797" s="9">
        <v>163</v>
      </c>
      <c r="N2797" s="9">
        <v>102</v>
      </c>
      <c r="O2797" s="9">
        <v>59.5</v>
      </c>
      <c r="P2797" s="9">
        <v>22.27</v>
      </c>
      <c r="Q2797" s="9">
        <v>67</v>
      </c>
      <c r="R2797" s="9">
        <v>82</v>
      </c>
    </row>
    <row r="2798" spans="1:18" x14ac:dyDescent="0.2">
      <c r="A2798" s="9">
        <v>0</v>
      </c>
      <c r="B2798" s="9">
        <v>0</v>
      </c>
      <c r="C2798" s="9">
        <v>59</v>
      </c>
      <c r="D2798" s="9">
        <v>1</v>
      </c>
      <c r="E2798" s="9">
        <v>0</v>
      </c>
      <c r="F2798" s="9">
        <v>0</v>
      </c>
      <c r="G2798" s="9">
        <v>0</v>
      </c>
      <c r="H2798" s="9">
        <v>0</v>
      </c>
      <c r="I2798" s="9">
        <v>0</v>
      </c>
      <c r="J2798" s="9">
        <v>0</v>
      </c>
      <c r="K2798" s="9">
        <v>1</v>
      </c>
      <c r="L2798" s="9">
        <v>0</v>
      </c>
      <c r="M2798" s="9">
        <v>254</v>
      </c>
      <c r="N2798" s="9">
        <v>181</v>
      </c>
      <c r="O2798" s="9">
        <v>101</v>
      </c>
      <c r="P2798" s="9">
        <v>24.67</v>
      </c>
      <c r="Q2798" s="9">
        <v>76</v>
      </c>
      <c r="R2798" s="9">
        <v>68</v>
      </c>
    </row>
    <row r="2799" spans="1:18" x14ac:dyDescent="0.2">
      <c r="A2799" s="9">
        <v>0</v>
      </c>
      <c r="B2799" s="9">
        <v>0</v>
      </c>
      <c r="C2799" s="9">
        <v>61</v>
      </c>
      <c r="D2799" s="9">
        <v>1</v>
      </c>
      <c r="E2799" s="9">
        <v>0</v>
      </c>
      <c r="F2799" s="9">
        <v>0</v>
      </c>
      <c r="G2799" s="9">
        <v>0</v>
      </c>
      <c r="H2799" s="9">
        <v>0</v>
      </c>
      <c r="I2799" s="9">
        <v>0</v>
      </c>
      <c r="J2799" s="9">
        <v>0</v>
      </c>
      <c r="K2799" s="9">
        <v>0</v>
      </c>
      <c r="L2799" s="9">
        <v>0</v>
      </c>
      <c r="M2799" s="9">
        <v>295</v>
      </c>
      <c r="N2799" s="9">
        <v>191</v>
      </c>
      <c r="O2799" s="9">
        <v>97</v>
      </c>
      <c r="P2799" s="9">
        <v>31.27</v>
      </c>
      <c r="Q2799" s="9">
        <v>62</v>
      </c>
      <c r="R2799" s="9">
        <v>90</v>
      </c>
    </row>
    <row r="2800" spans="1:18" x14ac:dyDescent="0.2">
      <c r="A2800" s="9">
        <v>0</v>
      </c>
      <c r="B2800" s="9">
        <v>0</v>
      </c>
      <c r="C2800" s="9">
        <v>43</v>
      </c>
      <c r="D2800" s="9">
        <v>0</v>
      </c>
      <c r="E2800" s="9">
        <v>0</v>
      </c>
      <c r="F2800" s="9">
        <v>1</v>
      </c>
      <c r="G2800" s="9">
        <v>1</v>
      </c>
      <c r="H2800" s="9">
        <v>20</v>
      </c>
      <c r="I2800" s="9">
        <v>0</v>
      </c>
      <c r="J2800" s="9">
        <v>0</v>
      </c>
      <c r="K2800" s="9">
        <v>0</v>
      </c>
      <c r="L2800" s="9">
        <v>0</v>
      </c>
      <c r="M2800" s="9">
        <v>276</v>
      </c>
      <c r="N2800" s="9">
        <v>138</v>
      </c>
      <c r="O2800" s="9">
        <v>88</v>
      </c>
      <c r="P2800" s="9">
        <v>20.399999999999999</v>
      </c>
      <c r="Q2800" s="9">
        <v>82</v>
      </c>
      <c r="R2800" s="9">
        <v>70</v>
      </c>
    </row>
    <row r="2801" spans="1:18" x14ac:dyDescent="0.2">
      <c r="A2801" s="9">
        <v>1</v>
      </c>
      <c r="B2801" s="9">
        <v>0</v>
      </c>
      <c r="C2801" s="9">
        <v>65</v>
      </c>
      <c r="D2801" s="9">
        <v>1</v>
      </c>
      <c r="E2801" s="9">
        <v>0</v>
      </c>
      <c r="F2801" s="9">
        <v>0</v>
      </c>
      <c r="G2801" s="9">
        <v>0</v>
      </c>
      <c r="H2801" s="9">
        <v>0</v>
      </c>
      <c r="I2801" s="9">
        <v>0</v>
      </c>
      <c r="J2801" s="9">
        <v>0</v>
      </c>
      <c r="K2801" s="9">
        <v>1</v>
      </c>
      <c r="L2801" s="9">
        <v>0</v>
      </c>
      <c r="M2801" s="9">
        <v>225</v>
      </c>
      <c r="N2801" s="9">
        <v>145</v>
      </c>
      <c r="O2801" s="9">
        <v>91</v>
      </c>
      <c r="P2801" s="9">
        <v>29.8</v>
      </c>
      <c r="Q2801" s="9">
        <v>80</v>
      </c>
      <c r="R2801" s="9">
        <v>83</v>
      </c>
    </row>
    <row r="2802" spans="1:18" x14ac:dyDescent="0.2">
      <c r="A2802" s="9">
        <v>0</v>
      </c>
      <c r="B2802" s="9">
        <v>0</v>
      </c>
      <c r="C2802" s="9">
        <v>42</v>
      </c>
      <c r="D2802" s="9">
        <v>0</v>
      </c>
      <c r="E2802" s="9">
        <v>1</v>
      </c>
      <c r="F2802" s="9">
        <v>0</v>
      </c>
      <c r="G2802" s="9">
        <v>0</v>
      </c>
      <c r="H2802" s="9">
        <v>0</v>
      </c>
      <c r="I2802" s="9">
        <v>0</v>
      </c>
      <c r="J2802" s="9">
        <v>0</v>
      </c>
      <c r="K2802" s="9">
        <v>0</v>
      </c>
      <c r="L2802" s="9">
        <v>0</v>
      </c>
      <c r="M2802" s="9">
        <v>176</v>
      </c>
      <c r="N2802" s="9">
        <v>136</v>
      </c>
      <c r="O2802" s="9">
        <v>87</v>
      </c>
      <c r="P2802" s="9">
        <v>30.91</v>
      </c>
      <c r="Q2802" s="9">
        <v>80</v>
      </c>
      <c r="R2802" s="9">
        <v>73</v>
      </c>
    </row>
    <row r="2803" spans="1:18" x14ac:dyDescent="0.2">
      <c r="A2803" s="9">
        <v>0</v>
      </c>
      <c r="B2803" s="9">
        <v>1</v>
      </c>
      <c r="C2803" s="9">
        <v>41</v>
      </c>
      <c r="D2803" s="9">
        <v>0</v>
      </c>
      <c r="E2803" s="9">
        <v>0</v>
      </c>
      <c r="F2803" s="9">
        <v>1</v>
      </c>
      <c r="G2803" s="9">
        <v>1</v>
      </c>
      <c r="H2803" s="9">
        <v>20</v>
      </c>
      <c r="I2803" s="9">
        <v>0</v>
      </c>
      <c r="J2803" s="9">
        <v>0</v>
      </c>
      <c r="K2803" s="9">
        <v>0</v>
      </c>
      <c r="L2803" s="9">
        <v>0</v>
      </c>
      <c r="M2803" s="9">
        <v>217</v>
      </c>
      <c r="N2803" s="9">
        <v>110</v>
      </c>
      <c r="O2803" s="9">
        <v>79</v>
      </c>
      <c r="P2803" s="9">
        <v>21.27</v>
      </c>
      <c r="Q2803" s="9">
        <v>100</v>
      </c>
      <c r="R2803" s="9">
        <v>95</v>
      </c>
    </row>
    <row r="2804" spans="1:18" x14ac:dyDescent="0.2">
      <c r="A2804" s="9">
        <v>0</v>
      </c>
      <c r="B2804" s="9">
        <v>0</v>
      </c>
      <c r="C2804" s="9">
        <v>55</v>
      </c>
      <c r="D2804" s="9">
        <v>1</v>
      </c>
      <c r="E2804" s="9">
        <v>0</v>
      </c>
      <c r="F2804" s="9">
        <v>0</v>
      </c>
      <c r="G2804" s="9">
        <v>0</v>
      </c>
      <c r="H2804" s="9">
        <v>0</v>
      </c>
      <c r="I2804" s="9">
        <v>0</v>
      </c>
      <c r="J2804" s="9">
        <v>0</v>
      </c>
      <c r="K2804" s="9">
        <v>0</v>
      </c>
      <c r="L2804" s="9">
        <v>0</v>
      </c>
      <c r="M2804" s="9">
        <v>328</v>
      </c>
      <c r="N2804" s="9">
        <v>106</v>
      </c>
      <c r="O2804" s="9">
        <v>77</v>
      </c>
      <c r="P2804" s="9">
        <v>29.65</v>
      </c>
      <c r="Q2804" s="9">
        <v>75</v>
      </c>
      <c r="R2804" s="9">
        <v>78</v>
      </c>
    </row>
    <row r="2805" spans="1:18" x14ac:dyDescent="0.2">
      <c r="A2805" s="9">
        <v>0</v>
      </c>
      <c r="B2805" s="9">
        <v>1</v>
      </c>
      <c r="C2805" s="9">
        <v>56</v>
      </c>
      <c r="D2805" s="9">
        <v>1</v>
      </c>
      <c r="E2805" s="9">
        <v>0</v>
      </c>
      <c r="F2805" s="9">
        <v>0</v>
      </c>
      <c r="G2805" s="9">
        <v>0</v>
      </c>
      <c r="H2805" s="9">
        <v>0</v>
      </c>
      <c r="I2805" s="9">
        <v>0</v>
      </c>
      <c r="J2805" s="9">
        <v>0</v>
      </c>
      <c r="K2805" s="9">
        <v>0</v>
      </c>
      <c r="L2805" s="9">
        <v>0</v>
      </c>
      <c r="M2805" s="9">
        <v>220</v>
      </c>
      <c r="N2805" s="9">
        <v>113</v>
      </c>
      <c r="O2805" s="9">
        <v>83</v>
      </c>
      <c r="P2805" s="9">
        <v>25.12</v>
      </c>
      <c r="Q2805" s="9">
        <v>58</v>
      </c>
      <c r="R2805" s="9">
        <v>86</v>
      </c>
    </row>
    <row r="2806" spans="1:18" x14ac:dyDescent="0.2">
      <c r="A2806" s="9">
        <v>1</v>
      </c>
      <c r="B2806" s="9">
        <v>0</v>
      </c>
      <c r="C2806" s="9">
        <v>56</v>
      </c>
      <c r="D2806" s="9">
        <v>0</v>
      </c>
      <c r="E2806" s="9">
        <v>1</v>
      </c>
      <c r="F2806" s="9">
        <v>0</v>
      </c>
      <c r="G2806" s="9">
        <v>0</v>
      </c>
      <c r="H2806" s="9">
        <v>0</v>
      </c>
      <c r="I2806" s="9">
        <v>0</v>
      </c>
      <c r="J2806" s="9">
        <v>0</v>
      </c>
      <c r="K2806" s="9">
        <v>0</v>
      </c>
      <c r="L2806" s="9">
        <v>0</v>
      </c>
      <c r="M2806" s="9">
        <v>220</v>
      </c>
      <c r="N2806" s="9">
        <v>126.5</v>
      </c>
      <c r="O2806" s="9">
        <v>74.5</v>
      </c>
      <c r="P2806" s="9">
        <v>28.3</v>
      </c>
      <c r="Q2806" s="9">
        <v>82</v>
      </c>
      <c r="R2806" s="9">
        <v>80</v>
      </c>
    </row>
    <row r="2807" spans="1:18" x14ac:dyDescent="0.2">
      <c r="A2807" s="9">
        <v>0</v>
      </c>
      <c r="B2807" s="9">
        <v>1</v>
      </c>
      <c r="C2807" s="9">
        <v>48</v>
      </c>
      <c r="D2807" s="9">
        <v>0</v>
      </c>
      <c r="E2807" s="9">
        <v>1</v>
      </c>
      <c r="F2807" s="9">
        <v>0</v>
      </c>
      <c r="G2807" s="9">
        <v>1</v>
      </c>
      <c r="H2807" s="9">
        <v>43</v>
      </c>
      <c r="I2807" s="9">
        <v>0</v>
      </c>
      <c r="J2807" s="9">
        <v>0</v>
      </c>
      <c r="K2807" s="9">
        <v>1</v>
      </c>
      <c r="L2807" s="9">
        <v>0</v>
      </c>
      <c r="M2807" s="9">
        <v>210</v>
      </c>
      <c r="N2807" s="9">
        <v>162.5</v>
      </c>
      <c r="O2807" s="9">
        <v>87.5</v>
      </c>
      <c r="P2807" s="9">
        <v>24.32</v>
      </c>
      <c r="Q2807" s="9">
        <v>95</v>
      </c>
      <c r="R2807" s="9">
        <v>78</v>
      </c>
    </row>
    <row r="2808" spans="1:18" x14ac:dyDescent="0.2">
      <c r="A2808" s="9">
        <v>0</v>
      </c>
      <c r="B2808" s="9">
        <v>0</v>
      </c>
      <c r="C2808" s="9">
        <v>56</v>
      </c>
      <c r="D2808" s="9">
        <v>0</v>
      </c>
      <c r="E2808" s="9">
        <v>0</v>
      </c>
      <c r="F2808" s="9">
        <v>1</v>
      </c>
      <c r="G2808" s="9">
        <v>0</v>
      </c>
      <c r="H2808" s="9">
        <v>0</v>
      </c>
      <c r="I2808" s="9">
        <v>0</v>
      </c>
      <c r="J2808" s="9">
        <v>0</v>
      </c>
      <c r="K2808" s="9">
        <v>1</v>
      </c>
      <c r="L2808" s="9">
        <v>0</v>
      </c>
      <c r="M2808" s="9">
        <v>287</v>
      </c>
      <c r="N2808" s="9">
        <v>150.5</v>
      </c>
      <c r="O2808" s="9">
        <v>94</v>
      </c>
      <c r="P2808" s="9">
        <v>26.01</v>
      </c>
      <c r="Q2808" s="9">
        <v>75</v>
      </c>
      <c r="R2808" s="9">
        <v>99</v>
      </c>
    </row>
    <row r="2809" spans="1:18" x14ac:dyDescent="0.2">
      <c r="A2809" s="9">
        <v>0</v>
      </c>
      <c r="B2809" s="9">
        <v>0</v>
      </c>
      <c r="C2809" s="9">
        <v>51</v>
      </c>
      <c r="D2809" s="9">
        <v>0</v>
      </c>
      <c r="E2809" s="9">
        <v>0</v>
      </c>
      <c r="F2809" s="9">
        <v>1</v>
      </c>
      <c r="G2809" s="9">
        <v>0</v>
      </c>
      <c r="H2809" s="9">
        <v>0</v>
      </c>
      <c r="I2809" s="9">
        <v>0</v>
      </c>
      <c r="J2809" s="9">
        <v>0</v>
      </c>
      <c r="K2809" s="9">
        <v>0</v>
      </c>
      <c r="L2809" s="9">
        <v>0</v>
      </c>
      <c r="M2809" s="9">
        <v>250</v>
      </c>
      <c r="N2809" s="9">
        <v>148.5</v>
      </c>
      <c r="O2809" s="9">
        <v>90</v>
      </c>
      <c r="P2809" s="9">
        <v>24.58</v>
      </c>
      <c r="Q2809" s="9">
        <v>80</v>
      </c>
      <c r="R2809" s="9">
        <v>78</v>
      </c>
    </row>
    <row r="2810" spans="1:18" x14ac:dyDescent="0.2">
      <c r="A2810" s="9">
        <v>0</v>
      </c>
      <c r="B2810" s="9">
        <v>0</v>
      </c>
      <c r="C2810" s="9">
        <v>59</v>
      </c>
      <c r="D2810" s="9">
        <v>0</v>
      </c>
      <c r="E2810" s="9">
        <v>1</v>
      </c>
      <c r="F2810" s="9">
        <v>0</v>
      </c>
      <c r="G2810" s="9">
        <v>0</v>
      </c>
      <c r="H2810" s="9">
        <v>0</v>
      </c>
      <c r="I2810" s="9">
        <v>0</v>
      </c>
      <c r="J2810" s="9">
        <v>0</v>
      </c>
      <c r="K2810" s="9">
        <v>0</v>
      </c>
      <c r="L2810" s="9">
        <v>0</v>
      </c>
      <c r="M2810" s="9">
        <v>279</v>
      </c>
      <c r="N2810" s="9">
        <v>132</v>
      </c>
      <c r="O2810" s="9">
        <v>88</v>
      </c>
      <c r="P2810" s="9">
        <v>26.48</v>
      </c>
      <c r="Q2810" s="9">
        <v>78</v>
      </c>
      <c r="R2810" s="9">
        <v>88</v>
      </c>
    </row>
    <row r="2811" spans="1:18" x14ac:dyDescent="0.2">
      <c r="A2811" s="9">
        <v>0</v>
      </c>
      <c r="B2811" s="9">
        <v>1</v>
      </c>
      <c r="C2811" s="9">
        <v>54</v>
      </c>
      <c r="D2811" s="9">
        <v>1</v>
      </c>
      <c r="E2811" s="9">
        <v>0</v>
      </c>
      <c r="F2811" s="9">
        <v>0</v>
      </c>
      <c r="G2811" s="9">
        <v>0</v>
      </c>
      <c r="H2811" s="9">
        <v>0</v>
      </c>
      <c r="I2811" s="9">
        <v>0</v>
      </c>
      <c r="J2811" s="9">
        <v>0</v>
      </c>
      <c r="K2811" s="9">
        <v>0</v>
      </c>
      <c r="L2811" s="9">
        <v>0</v>
      </c>
      <c r="M2811" s="9">
        <v>217</v>
      </c>
      <c r="N2811" s="9">
        <v>116</v>
      </c>
      <c r="O2811" s="9">
        <v>72</v>
      </c>
      <c r="P2811" s="9">
        <v>22.49</v>
      </c>
      <c r="Q2811" s="9">
        <v>80</v>
      </c>
      <c r="R2811" s="9">
        <v>77</v>
      </c>
    </row>
    <row r="2812" spans="1:18" x14ac:dyDescent="0.2">
      <c r="A2812" s="9">
        <v>0</v>
      </c>
      <c r="B2812" s="9">
        <v>0</v>
      </c>
      <c r="C2812" s="9">
        <v>47</v>
      </c>
      <c r="D2812" s="9">
        <v>0</v>
      </c>
      <c r="E2812" s="9">
        <v>1</v>
      </c>
      <c r="F2812" s="9">
        <v>0</v>
      </c>
      <c r="G2812" s="9">
        <v>1</v>
      </c>
      <c r="H2812" s="9">
        <v>43</v>
      </c>
      <c r="I2812" s="9">
        <v>0</v>
      </c>
      <c r="J2812" s="9">
        <v>0</v>
      </c>
      <c r="K2812" s="9">
        <v>1</v>
      </c>
      <c r="L2812" s="9">
        <v>0</v>
      </c>
      <c r="M2812" s="9">
        <v>218</v>
      </c>
      <c r="N2812" s="9">
        <v>147</v>
      </c>
      <c r="O2812" s="9">
        <v>81</v>
      </c>
      <c r="P2812" s="9">
        <v>20.39</v>
      </c>
      <c r="Q2812" s="9">
        <v>75</v>
      </c>
      <c r="R2812" s="9">
        <v>78</v>
      </c>
    </row>
    <row r="2813" spans="1:18" x14ac:dyDescent="0.2">
      <c r="A2813" s="9">
        <v>0</v>
      </c>
      <c r="B2813" s="9">
        <v>0</v>
      </c>
      <c r="C2813" s="9">
        <v>45</v>
      </c>
      <c r="D2813" s="9">
        <v>0</v>
      </c>
      <c r="E2813" s="9">
        <v>0</v>
      </c>
      <c r="F2813" s="9">
        <v>1</v>
      </c>
      <c r="G2813" s="9">
        <v>0</v>
      </c>
      <c r="H2813" s="9">
        <v>0</v>
      </c>
      <c r="I2813" s="9">
        <v>0</v>
      </c>
      <c r="J2813" s="9">
        <v>0</v>
      </c>
      <c r="K2813" s="9">
        <v>0</v>
      </c>
      <c r="L2813" s="9">
        <v>0</v>
      </c>
      <c r="M2813" s="9">
        <v>254</v>
      </c>
      <c r="N2813" s="9">
        <v>104</v>
      </c>
      <c r="O2813" s="9">
        <v>73</v>
      </c>
      <c r="P2813" s="9">
        <v>19.46</v>
      </c>
      <c r="Q2813" s="9">
        <v>60</v>
      </c>
      <c r="R2813" s="9">
        <v>77</v>
      </c>
    </row>
    <row r="2814" spans="1:18" x14ac:dyDescent="0.2">
      <c r="A2814" s="9">
        <v>0</v>
      </c>
      <c r="B2814" s="9">
        <v>0</v>
      </c>
      <c r="C2814" s="9">
        <v>53</v>
      </c>
      <c r="D2814" s="9">
        <v>1</v>
      </c>
      <c r="E2814" s="9">
        <v>0</v>
      </c>
      <c r="F2814" s="9">
        <v>0</v>
      </c>
      <c r="G2814" s="9">
        <v>0</v>
      </c>
      <c r="H2814" s="9">
        <v>0</v>
      </c>
      <c r="I2814" s="9">
        <v>0</v>
      </c>
      <c r="J2814" s="9">
        <v>0</v>
      </c>
      <c r="K2814" s="9">
        <v>0</v>
      </c>
      <c r="L2814" s="9">
        <v>0</v>
      </c>
      <c r="M2814" s="9">
        <v>328</v>
      </c>
      <c r="N2814" s="9">
        <v>121</v>
      </c>
      <c r="O2814" s="9">
        <v>70</v>
      </c>
      <c r="P2814" s="9">
        <v>30.75</v>
      </c>
      <c r="Q2814" s="9">
        <v>90</v>
      </c>
      <c r="R2814" s="9">
        <v>77</v>
      </c>
    </row>
    <row r="2815" spans="1:18" x14ac:dyDescent="0.2">
      <c r="A2815" s="9">
        <v>0</v>
      </c>
      <c r="B2815" s="9">
        <v>0</v>
      </c>
      <c r="C2815" s="9">
        <v>54</v>
      </c>
      <c r="D2815" s="9">
        <v>1</v>
      </c>
      <c r="E2815" s="9">
        <v>0</v>
      </c>
      <c r="F2815" s="9">
        <v>0</v>
      </c>
      <c r="G2815" s="9">
        <v>0</v>
      </c>
      <c r="H2815" s="9">
        <v>0</v>
      </c>
      <c r="I2815" s="9">
        <v>0</v>
      </c>
      <c r="J2815" s="9">
        <v>0</v>
      </c>
      <c r="K2815" s="9">
        <v>1</v>
      </c>
      <c r="L2815" s="9">
        <v>0</v>
      </c>
      <c r="M2815" s="9">
        <v>306</v>
      </c>
      <c r="N2815" s="9">
        <v>195</v>
      </c>
      <c r="O2815" s="9">
        <v>110</v>
      </c>
      <c r="P2815" s="9">
        <v>32.1</v>
      </c>
      <c r="Q2815" s="9">
        <v>72</v>
      </c>
      <c r="R2815" s="9">
        <v>68</v>
      </c>
    </row>
    <row r="2816" spans="1:18" x14ac:dyDescent="0.2">
      <c r="A2816" s="9">
        <v>0</v>
      </c>
      <c r="B2816" s="9">
        <v>0</v>
      </c>
      <c r="C2816" s="9">
        <v>59</v>
      </c>
      <c r="D2816" s="9">
        <v>1</v>
      </c>
      <c r="E2816" s="9">
        <v>0</v>
      </c>
      <c r="F2816" s="9">
        <v>0</v>
      </c>
      <c r="G2816" s="9">
        <v>0</v>
      </c>
      <c r="H2816" s="9">
        <v>0</v>
      </c>
      <c r="I2816" s="9">
        <v>0</v>
      </c>
      <c r="J2816" s="9">
        <v>0</v>
      </c>
      <c r="K2816" s="9">
        <v>0</v>
      </c>
      <c r="L2816" s="9">
        <v>0</v>
      </c>
      <c r="M2816" s="9">
        <v>281</v>
      </c>
      <c r="N2816" s="9">
        <v>130.5</v>
      </c>
      <c r="O2816" s="9">
        <v>86</v>
      </c>
      <c r="P2816" s="9">
        <v>25.11</v>
      </c>
      <c r="Q2816" s="9">
        <v>80</v>
      </c>
      <c r="R2816" s="9">
        <v>83</v>
      </c>
    </row>
    <row r="2817" spans="1:18" x14ac:dyDescent="0.2">
      <c r="A2817" s="9">
        <v>1</v>
      </c>
      <c r="B2817" s="9">
        <v>1</v>
      </c>
      <c r="C2817" s="9">
        <v>41</v>
      </c>
      <c r="D2817" s="9">
        <v>1</v>
      </c>
      <c r="E2817" s="9">
        <v>0</v>
      </c>
      <c r="F2817" s="9">
        <v>0</v>
      </c>
      <c r="G2817" s="9">
        <v>1</v>
      </c>
      <c r="H2817" s="9">
        <v>40</v>
      </c>
      <c r="I2817" s="9">
        <v>0</v>
      </c>
      <c r="J2817" s="9">
        <v>0</v>
      </c>
      <c r="K2817" s="9">
        <v>0</v>
      </c>
      <c r="L2817" s="9">
        <v>0</v>
      </c>
      <c r="M2817" s="9">
        <v>260</v>
      </c>
      <c r="N2817" s="9">
        <v>137.5</v>
      </c>
      <c r="O2817" s="9">
        <v>80</v>
      </c>
      <c r="P2817" s="9">
        <v>26.89</v>
      </c>
      <c r="Q2817" s="9">
        <v>75</v>
      </c>
      <c r="R2817" s="9">
        <v>55</v>
      </c>
    </row>
    <row r="2818" spans="1:18" x14ac:dyDescent="0.2">
      <c r="A2818" s="9">
        <v>0</v>
      </c>
      <c r="B2818" s="9">
        <v>0</v>
      </c>
      <c r="C2818" s="9">
        <v>47</v>
      </c>
      <c r="D2818" s="9">
        <v>0</v>
      </c>
      <c r="E2818" s="9">
        <v>0</v>
      </c>
      <c r="F2818" s="9">
        <v>1</v>
      </c>
      <c r="G2818" s="9">
        <v>1</v>
      </c>
      <c r="H2818" s="9">
        <v>5</v>
      </c>
      <c r="I2818" s="9">
        <v>0</v>
      </c>
      <c r="J2818" s="9">
        <v>0</v>
      </c>
      <c r="K2818" s="9">
        <v>0</v>
      </c>
      <c r="L2818" s="9">
        <v>0</v>
      </c>
      <c r="M2818" s="9">
        <v>237</v>
      </c>
      <c r="N2818" s="9">
        <v>110</v>
      </c>
      <c r="O2818" s="9">
        <v>77</v>
      </c>
      <c r="P2818" s="9">
        <v>25.62</v>
      </c>
      <c r="Q2818" s="9">
        <v>100</v>
      </c>
      <c r="R2818" s="9">
        <v>83</v>
      </c>
    </row>
    <row r="2819" spans="1:18" x14ac:dyDescent="0.2">
      <c r="A2819" s="9">
        <v>0</v>
      </c>
      <c r="B2819" s="9">
        <v>0</v>
      </c>
      <c r="C2819" s="9">
        <v>65</v>
      </c>
      <c r="D2819" s="9">
        <v>1</v>
      </c>
      <c r="E2819" s="9">
        <v>0</v>
      </c>
      <c r="F2819" s="9">
        <v>0</v>
      </c>
      <c r="G2819" s="9">
        <v>0</v>
      </c>
      <c r="H2819" s="9">
        <v>0</v>
      </c>
      <c r="I2819" s="9">
        <v>0</v>
      </c>
      <c r="J2819" s="9">
        <v>0</v>
      </c>
      <c r="K2819" s="9">
        <v>1</v>
      </c>
      <c r="L2819" s="9">
        <v>0</v>
      </c>
      <c r="M2819" s="9">
        <v>205</v>
      </c>
      <c r="N2819" s="9">
        <v>167.5</v>
      </c>
      <c r="O2819" s="9">
        <v>92.5</v>
      </c>
      <c r="P2819" s="9">
        <v>24.72</v>
      </c>
      <c r="Q2819" s="9">
        <v>87</v>
      </c>
      <c r="R2819" s="9">
        <v>78</v>
      </c>
    </row>
    <row r="2820" spans="1:18" x14ac:dyDescent="0.2">
      <c r="A2820" s="9">
        <v>0</v>
      </c>
      <c r="B2820" s="9">
        <v>0</v>
      </c>
      <c r="C2820" s="9">
        <v>44</v>
      </c>
      <c r="D2820" s="9">
        <v>1</v>
      </c>
      <c r="E2820" s="9">
        <v>0</v>
      </c>
      <c r="F2820" s="9">
        <v>0</v>
      </c>
      <c r="G2820" s="9">
        <v>1</v>
      </c>
      <c r="H2820" s="9">
        <v>20</v>
      </c>
      <c r="I2820" s="9">
        <v>0</v>
      </c>
      <c r="J2820" s="9">
        <v>0</v>
      </c>
      <c r="K2820" s="9">
        <v>0</v>
      </c>
      <c r="L2820" s="9">
        <v>0</v>
      </c>
      <c r="M2820" s="9">
        <v>160</v>
      </c>
      <c r="N2820" s="9">
        <v>131</v>
      </c>
      <c r="O2820" s="9">
        <v>81.5</v>
      </c>
      <c r="P2820" s="9">
        <v>25.71</v>
      </c>
      <c r="Q2820" s="9">
        <v>75</v>
      </c>
      <c r="R2820" s="9">
        <v>70</v>
      </c>
    </row>
    <row r="2821" spans="1:18" x14ac:dyDescent="0.2">
      <c r="A2821" s="9">
        <v>1</v>
      </c>
      <c r="B2821" s="9">
        <v>1</v>
      </c>
      <c r="C2821" s="9">
        <v>54</v>
      </c>
      <c r="D2821" s="9">
        <v>0</v>
      </c>
      <c r="E2821" s="9">
        <v>0</v>
      </c>
      <c r="F2821" s="9">
        <v>0</v>
      </c>
      <c r="G2821" s="9">
        <v>0</v>
      </c>
      <c r="H2821" s="9">
        <v>0</v>
      </c>
      <c r="I2821" s="9">
        <v>0</v>
      </c>
      <c r="J2821" s="9">
        <v>0</v>
      </c>
      <c r="K2821" s="9">
        <v>1</v>
      </c>
      <c r="L2821" s="9">
        <v>0</v>
      </c>
      <c r="M2821" s="9">
        <v>180</v>
      </c>
      <c r="N2821" s="9">
        <v>147.5</v>
      </c>
      <c r="O2821" s="9">
        <v>100</v>
      </c>
      <c r="P2821" s="9">
        <v>25.11</v>
      </c>
      <c r="Q2821" s="9">
        <v>70</v>
      </c>
      <c r="R2821" s="9">
        <v>70</v>
      </c>
    </row>
    <row r="2822" spans="1:18" x14ac:dyDescent="0.2">
      <c r="A2822" s="9">
        <v>1</v>
      </c>
      <c r="B2822" s="9">
        <v>0</v>
      </c>
      <c r="C2822" s="9">
        <v>55</v>
      </c>
      <c r="D2822" s="9">
        <v>1</v>
      </c>
      <c r="E2822" s="9">
        <v>0</v>
      </c>
      <c r="F2822" s="9">
        <v>0</v>
      </c>
      <c r="G2822" s="9">
        <v>0</v>
      </c>
      <c r="H2822" s="9">
        <v>0</v>
      </c>
      <c r="I2822" s="9">
        <v>0</v>
      </c>
      <c r="J2822" s="9">
        <v>0</v>
      </c>
      <c r="K2822" s="9">
        <v>1</v>
      </c>
      <c r="L2822" s="9">
        <v>0</v>
      </c>
      <c r="M2822" s="9">
        <v>180</v>
      </c>
      <c r="N2822" s="9">
        <v>165</v>
      </c>
      <c r="O2822" s="9">
        <v>88</v>
      </c>
      <c r="P2822" s="9">
        <v>22.57</v>
      </c>
      <c r="Q2822" s="9">
        <v>68</v>
      </c>
      <c r="R2822" s="9">
        <v>77</v>
      </c>
    </row>
    <row r="2823" spans="1:18" x14ac:dyDescent="0.2">
      <c r="A2823" s="9">
        <v>0</v>
      </c>
      <c r="B2823" s="9">
        <v>1</v>
      </c>
      <c r="C2823" s="9">
        <v>53</v>
      </c>
      <c r="D2823" s="9">
        <v>1</v>
      </c>
      <c r="E2823" s="9">
        <v>0</v>
      </c>
      <c r="F2823" s="9">
        <v>0</v>
      </c>
      <c r="G2823" s="9">
        <v>1</v>
      </c>
      <c r="H2823" s="9">
        <v>15</v>
      </c>
      <c r="I2823" s="9">
        <v>0</v>
      </c>
      <c r="J2823" s="9">
        <v>0</v>
      </c>
      <c r="K2823" s="9">
        <v>1</v>
      </c>
      <c r="L2823" s="9">
        <v>0</v>
      </c>
      <c r="M2823" s="9">
        <v>260</v>
      </c>
      <c r="N2823" s="9">
        <v>142</v>
      </c>
      <c r="O2823" s="9">
        <v>88</v>
      </c>
      <c r="P2823" s="9">
        <v>23.65</v>
      </c>
      <c r="Q2823" s="9">
        <v>96</v>
      </c>
      <c r="R2823" s="9">
        <v>77</v>
      </c>
    </row>
    <row r="2824" spans="1:18" x14ac:dyDescent="0.2">
      <c r="A2824" s="9">
        <v>0</v>
      </c>
      <c r="B2824" s="9">
        <v>1</v>
      </c>
      <c r="C2824" s="9">
        <v>51</v>
      </c>
      <c r="D2824" s="9">
        <v>0</v>
      </c>
      <c r="E2824" s="9">
        <v>1</v>
      </c>
      <c r="F2824" s="9">
        <v>0</v>
      </c>
      <c r="G2824" s="9">
        <v>1</v>
      </c>
      <c r="H2824" s="9">
        <v>20</v>
      </c>
      <c r="I2824" s="9">
        <v>0</v>
      </c>
      <c r="J2824" s="9">
        <v>0</v>
      </c>
      <c r="K2824" s="9">
        <v>0</v>
      </c>
      <c r="L2824" s="9">
        <v>0</v>
      </c>
      <c r="M2824" s="9">
        <v>274</v>
      </c>
      <c r="N2824" s="9">
        <v>108</v>
      </c>
      <c r="O2824" s="9">
        <v>75</v>
      </c>
      <c r="P2824" s="9">
        <v>23.6</v>
      </c>
      <c r="Q2824" s="9">
        <v>70</v>
      </c>
      <c r="R2824" s="9">
        <v>68</v>
      </c>
    </row>
    <row r="2825" spans="1:18" x14ac:dyDescent="0.2">
      <c r="A2825" s="9">
        <v>0</v>
      </c>
      <c r="B2825" s="9">
        <v>0</v>
      </c>
      <c r="C2825" s="9">
        <v>49</v>
      </c>
      <c r="D2825" s="9">
        <v>0</v>
      </c>
      <c r="E2825" s="9">
        <v>0</v>
      </c>
      <c r="F2825" s="9">
        <v>1</v>
      </c>
      <c r="G2825" s="9">
        <v>0</v>
      </c>
      <c r="H2825" s="9">
        <v>0</v>
      </c>
      <c r="I2825" s="9">
        <v>0</v>
      </c>
      <c r="J2825" s="9">
        <v>0</v>
      </c>
      <c r="K2825" s="9">
        <v>0</v>
      </c>
      <c r="L2825" s="9">
        <v>0</v>
      </c>
      <c r="M2825" s="9">
        <v>228</v>
      </c>
      <c r="N2825" s="9">
        <v>124</v>
      </c>
      <c r="O2825" s="9">
        <v>72</v>
      </c>
      <c r="P2825" s="9">
        <v>21.18</v>
      </c>
      <c r="Q2825" s="9">
        <v>74</v>
      </c>
      <c r="R2825" s="9">
        <v>88</v>
      </c>
    </row>
    <row r="2826" spans="1:18" x14ac:dyDescent="0.2">
      <c r="A2826" s="9">
        <v>1</v>
      </c>
      <c r="B2826" s="9">
        <v>1</v>
      </c>
      <c r="C2826" s="9">
        <v>68</v>
      </c>
      <c r="D2826" s="9">
        <v>1</v>
      </c>
      <c r="E2826" s="9">
        <v>0</v>
      </c>
      <c r="F2826" s="9">
        <v>0</v>
      </c>
      <c r="G2826" s="9">
        <v>1</v>
      </c>
      <c r="H2826" s="9">
        <v>15</v>
      </c>
      <c r="I2826" s="9">
        <v>0</v>
      </c>
      <c r="J2826" s="9">
        <v>0</v>
      </c>
      <c r="K2826" s="9">
        <v>0</v>
      </c>
      <c r="L2826" s="9">
        <v>0</v>
      </c>
      <c r="M2826" s="9">
        <v>193</v>
      </c>
      <c r="N2826" s="9">
        <v>145</v>
      </c>
      <c r="O2826" s="9">
        <v>67</v>
      </c>
      <c r="P2826" s="9">
        <v>23.13</v>
      </c>
      <c r="Q2826" s="9">
        <v>75</v>
      </c>
      <c r="R2826" s="9">
        <v>72</v>
      </c>
    </row>
    <row r="2827" spans="1:18" x14ac:dyDescent="0.2">
      <c r="A2827" s="9">
        <v>0</v>
      </c>
      <c r="B2827" s="9">
        <v>1</v>
      </c>
      <c r="C2827" s="9">
        <v>39</v>
      </c>
      <c r="D2827" s="9">
        <v>1</v>
      </c>
      <c r="E2827" s="9">
        <v>0</v>
      </c>
      <c r="F2827" s="9">
        <v>0</v>
      </c>
      <c r="G2827" s="9">
        <v>1</v>
      </c>
      <c r="H2827" s="9">
        <v>20</v>
      </c>
      <c r="I2827" s="9">
        <v>0</v>
      </c>
      <c r="J2827" s="9">
        <v>0</v>
      </c>
      <c r="K2827" s="9">
        <v>0</v>
      </c>
      <c r="L2827" s="9">
        <v>0</v>
      </c>
      <c r="M2827" s="9">
        <v>202</v>
      </c>
      <c r="N2827" s="9">
        <v>108</v>
      </c>
      <c r="O2827" s="9">
        <v>74</v>
      </c>
      <c r="P2827" s="9">
        <v>25.51</v>
      </c>
      <c r="Q2827" s="9">
        <v>64</v>
      </c>
      <c r="R2827" s="9">
        <v>104</v>
      </c>
    </row>
    <row r="2828" spans="1:18" x14ac:dyDescent="0.2">
      <c r="A2828" s="9">
        <v>0</v>
      </c>
      <c r="B2828" s="9">
        <v>1</v>
      </c>
      <c r="C2828" s="9">
        <v>54</v>
      </c>
      <c r="D2828" s="9">
        <v>0</v>
      </c>
      <c r="E2828" s="9">
        <v>0</v>
      </c>
      <c r="F2828" s="9">
        <v>1</v>
      </c>
      <c r="G2828" s="9">
        <v>0</v>
      </c>
      <c r="H2828" s="9">
        <v>0</v>
      </c>
      <c r="I2828" s="9">
        <v>0</v>
      </c>
      <c r="J2828" s="9">
        <v>0</v>
      </c>
      <c r="K2828" s="9">
        <v>1</v>
      </c>
      <c r="L2828" s="9">
        <v>0</v>
      </c>
      <c r="M2828" s="9">
        <v>248</v>
      </c>
      <c r="N2828" s="9">
        <v>155</v>
      </c>
      <c r="O2828" s="9">
        <v>92.5</v>
      </c>
      <c r="P2828" s="9">
        <v>29.86</v>
      </c>
      <c r="Q2828" s="9">
        <v>85</v>
      </c>
      <c r="R2828" s="9">
        <v>66</v>
      </c>
    </row>
    <row r="2829" spans="1:18" x14ac:dyDescent="0.2">
      <c r="A2829" s="9">
        <v>0</v>
      </c>
      <c r="B2829" s="9">
        <v>0</v>
      </c>
      <c r="C2829" s="9">
        <v>44</v>
      </c>
      <c r="D2829" s="9">
        <v>0</v>
      </c>
      <c r="E2829" s="9">
        <v>1</v>
      </c>
      <c r="F2829" s="9">
        <v>0</v>
      </c>
      <c r="G2829" s="9">
        <v>1</v>
      </c>
      <c r="H2829" s="9">
        <v>3</v>
      </c>
      <c r="I2829" s="9">
        <v>0</v>
      </c>
      <c r="J2829" s="9">
        <v>0</v>
      </c>
      <c r="K2829" s="9">
        <v>0</v>
      </c>
      <c r="L2829" s="9">
        <v>0</v>
      </c>
      <c r="M2829" s="9">
        <v>244</v>
      </c>
      <c r="N2829" s="9">
        <v>105</v>
      </c>
      <c r="O2829" s="9">
        <v>60</v>
      </c>
      <c r="P2829" s="9">
        <v>23.24</v>
      </c>
      <c r="Q2829" s="9">
        <v>76</v>
      </c>
      <c r="R2829" s="9">
        <v>78</v>
      </c>
    </row>
    <row r="2830" spans="1:18" x14ac:dyDescent="0.2">
      <c r="A2830" s="9">
        <v>0</v>
      </c>
      <c r="B2830" s="9">
        <v>1</v>
      </c>
      <c r="C2830" s="9">
        <v>46</v>
      </c>
      <c r="D2830" s="9">
        <v>1</v>
      </c>
      <c r="E2830" s="9">
        <v>0</v>
      </c>
      <c r="F2830" s="9">
        <v>0</v>
      </c>
      <c r="G2830" s="9">
        <v>1</v>
      </c>
      <c r="H2830" s="9">
        <v>43</v>
      </c>
      <c r="I2830" s="9">
        <v>0</v>
      </c>
      <c r="J2830" s="9">
        <v>0</v>
      </c>
      <c r="K2830" s="9">
        <v>0</v>
      </c>
      <c r="L2830" s="9">
        <v>0</v>
      </c>
      <c r="M2830" s="9">
        <v>237</v>
      </c>
      <c r="N2830" s="9">
        <v>105</v>
      </c>
      <c r="O2830" s="9">
        <v>72.5</v>
      </c>
      <c r="P2830" s="9">
        <v>33.49</v>
      </c>
      <c r="Q2830" s="9">
        <v>67</v>
      </c>
      <c r="R2830" s="9">
        <v>79</v>
      </c>
    </row>
    <row r="2831" spans="1:18" x14ac:dyDescent="0.2">
      <c r="A2831" s="9">
        <v>0</v>
      </c>
      <c r="B2831" s="9">
        <v>0</v>
      </c>
      <c r="C2831" s="9">
        <v>49</v>
      </c>
      <c r="D2831" s="9">
        <v>0</v>
      </c>
      <c r="E2831" s="9">
        <v>0</v>
      </c>
      <c r="F2831" s="9">
        <v>0</v>
      </c>
      <c r="G2831" s="9">
        <v>1</v>
      </c>
      <c r="H2831" s="9">
        <v>20</v>
      </c>
      <c r="I2831" s="9">
        <v>1</v>
      </c>
      <c r="J2831" s="9">
        <v>0</v>
      </c>
      <c r="K2831" s="9">
        <v>1</v>
      </c>
      <c r="L2831" s="9">
        <v>0</v>
      </c>
      <c r="M2831" s="9">
        <v>262</v>
      </c>
      <c r="N2831" s="9">
        <v>147.5</v>
      </c>
      <c r="O2831" s="9">
        <v>97.5</v>
      </c>
      <c r="P2831" s="9">
        <v>24.96</v>
      </c>
      <c r="Q2831" s="9">
        <v>60</v>
      </c>
      <c r="R2831" s="9">
        <v>67</v>
      </c>
    </row>
    <row r="2832" spans="1:18" x14ac:dyDescent="0.2">
      <c r="A2832" s="9">
        <v>0</v>
      </c>
      <c r="B2832" s="9">
        <v>0</v>
      </c>
      <c r="C2832" s="9">
        <v>46</v>
      </c>
      <c r="D2832" s="9">
        <v>1</v>
      </c>
      <c r="E2832" s="9">
        <v>0</v>
      </c>
      <c r="F2832" s="9">
        <v>0</v>
      </c>
      <c r="G2832" s="9">
        <v>0</v>
      </c>
      <c r="H2832" s="9">
        <v>0</v>
      </c>
      <c r="I2832" s="9">
        <v>0</v>
      </c>
      <c r="J2832" s="9">
        <v>0</v>
      </c>
      <c r="K2832" s="9">
        <v>0</v>
      </c>
      <c r="L2832" s="9">
        <v>0</v>
      </c>
      <c r="M2832" s="9">
        <v>229</v>
      </c>
      <c r="N2832" s="9">
        <v>127.5</v>
      </c>
      <c r="O2832" s="9">
        <v>80</v>
      </c>
      <c r="P2832" s="9">
        <v>22.34</v>
      </c>
      <c r="Q2832" s="9">
        <v>84</v>
      </c>
      <c r="R2832" s="9">
        <v>77</v>
      </c>
    </row>
    <row r="2833" spans="1:18" x14ac:dyDescent="0.2">
      <c r="A2833" s="9">
        <v>0</v>
      </c>
      <c r="B2833" s="9">
        <v>0</v>
      </c>
      <c r="C2833" s="9">
        <v>63</v>
      </c>
      <c r="D2833" s="9">
        <v>0</v>
      </c>
      <c r="E2833" s="9">
        <v>1</v>
      </c>
      <c r="F2833" s="9">
        <v>0</v>
      </c>
      <c r="G2833" s="9">
        <v>1</v>
      </c>
      <c r="H2833" s="9">
        <v>9</v>
      </c>
      <c r="I2833" s="9">
        <v>0</v>
      </c>
      <c r="J2833" s="9">
        <v>0</v>
      </c>
      <c r="K2833" s="9">
        <v>1</v>
      </c>
      <c r="L2833" s="9">
        <v>0</v>
      </c>
      <c r="M2833" s="9">
        <v>219</v>
      </c>
      <c r="N2833" s="9">
        <v>162</v>
      </c>
      <c r="O2833" s="9">
        <v>91</v>
      </c>
      <c r="P2833" s="9">
        <v>33.659999999999997</v>
      </c>
      <c r="Q2833" s="9">
        <v>70</v>
      </c>
      <c r="R2833" s="9">
        <v>78</v>
      </c>
    </row>
    <row r="2834" spans="1:18" x14ac:dyDescent="0.2">
      <c r="A2834" s="9">
        <v>0</v>
      </c>
      <c r="B2834" s="9">
        <v>0</v>
      </c>
      <c r="C2834" s="9">
        <v>51</v>
      </c>
      <c r="D2834" s="9">
        <v>1</v>
      </c>
      <c r="E2834" s="9">
        <v>0</v>
      </c>
      <c r="F2834" s="9">
        <v>0</v>
      </c>
      <c r="G2834" s="9">
        <v>1</v>
      </c>
      <c r="H2834" s="9">
        <v>15</v>
      </c>
      <c r="I2834" s="9">
        <v>0</v>
      </c>
      <c r="J2834" s="9">
        <v>0</v>
      </c>
      <c r="K2834" s="9">
        <v>0</v>
      </c>
      <c r="L2834" s="9">
        <v>0</v>
      </c>
      <c r="M2834" s="9">
        <v>352</v>
      </c>
      <c r="N2834" s="9">
        <v>136.5</v>
      </c>
      <c r="O2834" s="9">
        <v>87</v>
      </c>
      <c r="P2834" s="9">
        <v>25.79</v>
      </c>
      <c r="Q2834" s="9">
        <v>73</v>
      </c>
      <c r="R2834" s="9">
        <v>67</v>
      </c>
    </row>
    <row r="2835" spans="1:18" x14ac:dyDescent="0.2">
      <c r="A2835" s="9">
        <v>0</v>
      </c>
      <c r="B2835" s="9">
        <v>1</v>
      </c>
      <c r="C2835" s="9">
        <v>55</v>
      </c>
      <c r="D2835" s="9">
        <v>0</v>
      </c>
      <c r="E2835" s="9">
        <v>1</v>
      </c>
      <c r="F2835" s="9">
        <v>0</v>
      </c>
      <c r="G2835" s="9">
        <v>1</v>
      </c>
      <c r="H2835" s="9">
        <v>20</v>
      </c>
      <c r="I2835" s="9">
        <v>0</v>
      </c>
      <c r="J2835" s="9">
        <v>0</v>
      </c>
      <c r="K2835" s="9">
        <v>0</v>
      </c>
      <c r="L2835" s="9">
        <v>0</v>
      </c>
      <c r="M2835" s="9">
        <v>280</v>
      </c>
      <c r="N2835" s="9">
        <v>134</v>
      </c>
      <c r="O2835" s="9">
        <v>85.5</v>
      </c>
      <c r="P2835" s="9">
        <v>29.86</v>
      </c>
      <c r="Q2835" s="9">
        <v>80</v>
      </c>
      <c r="R2835" s="9">
        <v>75</v>
      </c>
    </row>
    <row r="2836" spans="1:18" x14ac:dyDescent="0.2">
      <c r="A2836" s="9">
        <v>0</v>
      </c>
      <c r="B2836" s="9">
        <v>0</v>
      </c>
      <c r="C2836" s="9">
        <v>61</v>
      </c>
      <c r="D2836" s="9">
        <v>0</v>
      </c>
      <c r="E2836" s="9">
        <v>1</v>
      </c>
      <c r="F2836" s="9">
        <v>0</v>
      </c>
      <c r="G2836" s="9">
        <v>0</v>
      </c>
      <c r="H2836" s="9">
        <v>0</v>
      </c>
      <c r="I2836" s="9">
        <v>0</v>
      </c>
      <c r="J2836" s="9">
        <v>0</v>
      </c>
      <c r="K2836" s="9">
        <v>1</v>
      </c>
      <c r="L2836" s="9">
        <v>0</v>
      </c>
      <c r="M2836" s="9">
        <v>270</v>
      </c>
      <c r="N2836" s="9">
        <v>174.5</v>
      </c>
      <c r="O2836" s="9">
        <v>101.5</v>
      </c>
      <c r="P2836" s="9">
        <v>29.87</v>
      </c>
      <c r="Q2836" s="9">
        <v>80</v>
      </c>
      <c r="R2836" s="9">
        <v>76</v>
      </c>
    </row>
    <row r="2837" spans="1:18" x14ac:dyDescent="0.2">
      <c r="A2837" s="9">
        <v>0</v>
      </c>
      <c r="B2837" s="9">
        <v>1</v>
      </c>
      <c r="C2837" s="9">
        <v>38</v>
      </c>
      <c r="D2837" s="9">
        <v>0</v>
      </c>
      <c r="E2837" s="9">
        <v>1</v>
      </c>
      <c r="F2837" s="9">
        <v>0</v>
      </c>
      <c r="G2837" s="9">
        <v>1</v>
      </c>
      <c r="H2837" s="9">
        <v>20</v>
      </c>
      <c r="I2837" s="9">
        <v>0</v>
      </c>
      <c r="J2837" s="9">
        <v>0</v>
      </c>
      <c r="K2837" s="9">
        <v>0</v>
      </c>
      <c r="L2837" s="9">
        <v>0</v>
      </c>
      <c r="M2837" s="9">
        <v>220</v>
      </c>
      <c r="N2837" s="9">
        <v>126</v>
      </c>
      <c r="O2837" s="9">
        <v>88</v>
      </c>
      <c r="P2837" s="9">
        <v>24.46</v>
      </c>
      <c r="Q2837" s="9">
        <v>77</v>
      </c>
      <c r="R2837" s="9">
        <v>74</v>
      </c>
    </row>
    <row r="2838" spans="1:18" x14ac:dyDescent="0.2">
      <c r="A2838" s="9">
        <v>0</v>
      </c>
      <c r="B2838" s="9">
        <v>1</v>
      </c>
      <c r="C2838" s="9">
        <v>36</v>
      </c>
      <c r="D2838" s="9">
        <v>1</v>
      </c>
      <c r="E2838" s="9">
        <v>0</v>
      </c>
      <c r="F2838" s="9">
        <v>0</v>
      </c>
      <c r="G2838" s="9">
        <v>1</v>
      </c>
      <c r="H2838" s="9">
        <v>20</v>
      </c>
      <c r="I2838" s="9">
        <v>0</v>
      </c>
      <c r="J2838" s="9">
        <v>0</v>
      </c>
      <c r="K2838" s="9">
        <v>0</v>
      </c>
      <c r="L2838" s="9">
        <v>0</v>
      </c>
      <c r="M2838" s="9">
        <v>252</v>
      </c>
      <c r="N2838" s="9">
        <v>126</v>
      </c>
      <c r="O2838" s="9">
        <v>77</v>
      </c>
      <c r="P2838" s="9">
        <v>25.23</v>
      </c>
      <c r="Q2838" s="9">
        <v>75</v>
      </c>
      <c r="R2838" s="9">
        <v>63</v>
      </c>
    </row>
    <row r="2839" spans="1:18" x14ac:dyDescent="0.2">
      <c r="A2839" s="9">
        <v>1</v>
      </c>
      <c r="B2839" s="9">
        <v>1</v>
      </c>
      <c r="C2839" s="9">
        <v>50</v>
      </c>
      <c r="D2839" s="9">
        <v>1</v>
      </c>
      <c r="E2839" s="9">
        <v>0</v>
      </c>
      <c r="F2839" s="9">
        <v>0</v>
      </c>
      <c r="G2839" s="9">
        <v>1</v>
      </c>
      <c r="H2839" s="9">
        <v>30</v>
      </c>
      <c r="I2839" s="9">
        <v>0</v>
      </c>
      <c r="J2839" s="9">
        <v>0</v>
      </c>
      <c r="K2839" s="9">
        <v>0</v>
      </c>
      <c r="L2839" s="9">
        <v>0</v>
      </c>
      <c r="M2839" s="9">
        <v>225</v>
      </c>
      <c r="N2839" s="9">
        <v>133.5</v>
      </c>
      <c r="O2839" s="9">
        <v>86</v>
      </c>
      <c r="P2839" s="9">
        <v>29.38</v>
      </c>
      <c r="Q2839" s="9">
        <v>79</v>
      </c>
      <c r="R2839" s="9">
        <v>106</v>
      </c>
    </row>
    <row r="2840" spans="1:18" x14ac:dyDescent="0.2">
      <c r="A2840" s="9">
        <v>0</v>
      </c>
      <c r="B2840" s="9">
        <v>1</v>
      </c>
      <c r="C2840" s="9">
        <v>42</v>
      </c>
      <c r="D2840" s="9">
        <v>1</v>
      </c>
      <c r="E2840" s="9">
        <v>0</v>
      </c>
      <c r="F2840" s="9">
        <v>0</v>
      </c>
      <c r="G2840" s="9">
        <v>1</v>
      </c>
      <c r="H2840" s="9">
        <v>20</v>
      </c>
      <c r="I2840" s="9">
        <v>0</v>
      </c>
      <c r="J2840" s="9">
        <v>0</v>
      </c>
      <c r="K2840" s="9">
        <v>0</v>
      </c>
      <c r="L2840" s="9">
        <v>0</v>
      </c>
      <c r="M2840" s="9">
        <v>234</v>
      </c>
      <c r="N2840" s="9">
        <v>125</v>
      </c>
      <c r="O2840" s="9">
        <v>86</v>
      </c>
      <c r="P2840" s="9">
        <v>28.09</v>
      </c>
      <c r="Q2840" s="9">
        <v>70</v>
      </c>
      <c r="R2840" s="9">
        <v>70</v>
      </c>
    </row>
    <row r="2841" spans="1:18" x14ac:dyDescent="0.2">
      <c r="A2841" s="9">
        <v>0</v>
      </c>
      <c r="B2841" s="9">
        <v>0</v>
      </c>
      <c r="C2841" s="9">
        <v>45</v>
      </c>
      <c r="D2841" s="9">
        <v>0</v>
      </c>
      <c r="E2841" s="9">
        <v>1</v>
      </c>
      <c r="F2841" s="9">
        <v>0</v>
      </c>
      <c r="G2841" s="9">
        <v>0</v>
      </c>
      <c r="H2841" s="9">
        <v>0</v>
      </c>
      <c r="I2841" s="9">
        <v>0</v>
      </c>
      <c r="J2841" s="9">
        <v>0</v>
      </c>
      <c r="K2841" s="9">
        <v>1</v>
      </c>
      <c r="L2841" s="9">
        <v>0</v>
      </c>
      <c r="M2841" s="9">
        <v>258</v>
      </c>
      <c r="N2841" s="9">
        <v>148.5</v>
      </c>
      <c r="O2841" s="9">
        <v>88</v>
      </c>
      <c r="P2841" s="9">
        <v>23.46</v>
      </c>
      <c r="Q2841" s="9">
        <v>85</v>
      </c>
      <c r="R2841" s="9">
        <v>90</v>
      </c>
    </row>
    <row r="2842" spans="1:18" x14ac:dyDescent="0.2">
      <c r="A2842" s="9">
        <v>0</v>
      </c>
      <c r="B2842" s="9">
        <v>0</v>
      </c>
      <c r="C2842" s="9">
        <v>48</v>
      </c>
      <c r="D2842" s="9">
        <v>0</v>
      </c>
      <c r="E2842" s="9">
        <v>0</v>
      </c>
      <c r="F2842" s="9">
        <v>0</v>
      </c>
      <c r="G2842" s="9">
        <v>1</v>
      </c>
      <c r="H2842" s="9">
        <v>9</v>
      </c>
      <c r="I2842" s="9">
        <v>0</v>
      </c>
      <c r="J2842" s="9">
        <v>0</v>
      </c>
      <c r="K2842" s="9">
        <v>0</v>
      </c>
      <c r="L2842" s="9">
        <v>0</v>
      </c>
      <c r="M2842" s="9">
        <v>280</v>
      </c>
      <c r="N2842" s="9">
        <v>105</v>
      </c>
      <c r="O2842" s="9">
        <v>85</v>
      </c>
      <c r="P2842" s="9">
        <v>25.5</v>
      </c>
      <c r="Q2842" s="9">
        <v>85</v>
      </c>
      <c r="R2842" s="9">
        <v>79</v>
      </c>
    </row>
    <row r="2843" spans="1:18" x14ac:dyDescent="0.2">
      <c r="A2843" s="9">
        <v>1</v>
      </c>
      <c r="B2843" s="9">
        <v>1</v>
      </c>
      <c r="C2843" s="9">
        <v>50</v>
      </c>
      <c r="D2843" s="9">
        <v>1</v>
      </c>
      <c r="E2843" s="9">
        <v>0</v>
      </c>
      <c r="F2843" s="9">
        <v>0</v>
      </c>
      <c r="G2843" s="9">
        <v>1</v>
      </c>
      <c r="H2843" s="9">
        <v>20</v>
      </c>
      <c r="I2843" s="9">
        <v>0</v>
      </c>
      <c r="J2843" s="9">
        <v>0</v>
      </c>
      <c r="K2843" s="9">
        <v>1</v>
      </c>
      <c r="L2843" s="9">
        <v>0</v>
      </c>
      <c r="M2843" s="9">
        <v>233</v>
      </c>
      <c r="N2843" s="9">
        <v>158</v>
      </c>
      <c r="O2843" s="9">
        <v>88</v>
      </c>
      <c r="P2843" s="9">
        <v>28.26</v>
      </c>
      <c r="Q2843" s="9">
        <v>68</v>
      </c>
      <c r="R2843" s="9">
        <v>94</v>
      </c>
    </row>
    <row r="2844" spans="1:18" x14ac:dyDescent="0.2">
      <c r="A2844" s="9">
        <v>0</v>
      </c>
      <c r="B2844" s="9">
        <v>0</v>
      </c>
      <c r="C2844" s="9">
        <v>52</v>
      </c>
      <c r="D2844" s="9">
        <v>0</v>
      </c>
      <c r="E2844" s="9">
        <v>0</v>
      </c>
      <c r="F2844" s="9">
        <v>1</v>
      </c>
      <c r="G2844" s="9">
        <v>0</v>
      </c>
      <c r="H2844" s="9">
        <v>0</v>
      </c>
      <c r="I2844" s="9">
        <v>0</v>
      </c>
      <c r="J2844" s="9">
        <v>0</v>
      </c>
      <c r="K2844" s="9">
        <v>0</v>
      </c>
      <c r="L2844" s="9">
        <v>0</v>
      </c>
      <c r="M2844" s="9">
        <v>265</v>
      </c>
      <c r="N2844" s="9">
        <v>130</v>
      </c>
      <c r="O2844" s="9">
        <v>84</v>
      </c>
      <c r="P2844" s="9">
        <v>27.09</v>
      </c>
      <c r="Q2844" s="9">
        <v>63</v>
      </c>
      <c r="R2844" s="9">
        <v>69</v>
      </c>
    </row>
    <row r="2845" spans="1:18" x14ac:dyDescent="0.2">
      <c r="A2845" s="9">
        <v>0</v>
      </c>
      <c r="B2845" s="9">
        <v>1</v>
      </c>
      <c r="C2845" s="9">
        <v>50</v>
      </c>
      <c r="D2845" s="9">
        <v>1</v>
      </c>
      <c r="E2845" s="9">
        <v>0</v>
      </c>
      <c r="F2845" s="9">
        <v>0</v>
      </c>
      <c r="G2845" s="9">
        <v>1</v>
      </c>
      <c r="H2845" s="9">
        <v>15</v>
      </c>
      <c r="I2845" s="9">
        <v>1</v>
      </c>
      <c r="J2845" s="9">
        <v>0</v>
      </c>
      <c r="K2845" s="9">
        <v>1</v>
      </c>
      <c r="L2845" s="9">
        <v>0</v>
      </c>
      <c r="M2845" s="9">
        <v>258</v>
      </c>
      <c r="N2845" s="9">
        <v>198</v>
      </c>
      <c r="O2845" s="9">
        <v>106</v>
      </c>
      <c r="P2845" s="9">
        <v>26.73</v>
      </c>
      <c r="Q2845" s="9">
        <v>102</v>
      </c>
      <c r="R2845" s="9">
        <v>73</v>
      </c>
    </row>
    <row r="2846" spans="1:18" x14ac:dyDescent="0.2">
      <c r="A2846" s="9">
        <v>0</v>
      </c>
      <c r="B2846" s="9">
        <v>1</v>
      </c>
      <c r="C2846" s="9">
        <v>58</v>
      </c>
      <c r="D2846" s="9">
        <v>1</v>
      </c>
      <c r="E2846" s="9">
        <v>0</v>
      </c>
      <c r="F2846" s="9">
        <v>0</v>
      </c>
      <c r="G2846" s="9">
        <v>1</v>
      </c>
      <c r="H2846" s="9">
        <v>20</v>
      </c>
      <c r="I2846" s="9">
        <v>0</v>
      </c>
      <c r="J2846" s="9">
        <v>0</v>
      </c>
      <c r="K2846" s="9">
        <v>1</v>
      </c>
      <c r="L2846" s="9">
        <v>0</v>
      </c>
      <c r="M2846" s="9">
        <v>241</v>
      </c>
      <c r="N2846" s="9">
        <v>152.5</v>
      </c>
      <c r="O2846" s="9">
        <v>105</v>
      </c>
      <c r="P2846" s="9">
        <v>25.18</v>
      </c>
      <c r="Q2846" s="9">
        <v>92</v>
      </c>
      <c r="R2846" s="9">
        <v>85</v>
      </c>
    </row>
    <row r="2847" spans="1:18" x14ac:dyDescent="0.2">
      <c r="A2847" s="9">
        <v>0</v>
      </c>
      <c r="B2847" s="9">
        <v>0</v>
      </c>
      <c r="C2847" s="9">
        <v>55</v>
      </c>
      <c r="D2847" s="9">
        <v>0</v>
      </c>
      <c r="E2847" s="9">
        <v>1</v>
      </c>
      <c r="F2847" s="9">
        <v>0</v>
      </c>
      <c r="G2847" s="9">
        <v>0</v>
      </c>
      <c r="H2847" s="9">
        <v>0</v>
      </c>
      <c r="I2847" s="9">
        <v>0</v>
      </c>
      <c r="J2847" s="9">
        <v>0</v>
      </c>
      <c r="K2847" s="9">
        <v>1</v>
      </c>
      <c r="L2847" s="9">
        <v>0</v>
      </c>
      <c r="M2847" s="9">
        <v>326</v>
      </c>
      <c r="N2847" s="9">
        <v>144</v>
      </c>
      <c r="O2847" s="9">
        <v>81</v>
      </c>
      <c r="P2847" s="9">
        <v>25.71</v>
      </c>
      <c r="Q2847" s="9">
        <v>85</v>
      </c>
      <c r="R2847" s="9">
        <v>78</v>
      </c>
    </row>
    <row r="2848" spans="1:18" x14ac:dyDescent="0.2">
      <c r="A2848" s="9">
        <v>0</v>
      </c>
      <c r="B2848" s="9">
        <v>1</v>
      </c>
      <c r="C2848" s="9">
        <v>44</v>
      </c>
      <c r="D2848" s="9">
        <v>0</v>
      </c>
      <c r="E2848" s="9">
        <v>1</v>
      </c>
      <c r="F2848" s="9">
        <v>0</v>
      </c>
      <c r="G2848" s="9">
        <v>1</v>
      </c>
      <c r="H2848" s="9">
        <v>40</v>
      </c>
      <c r="I2848" s="9">
        <v>0</v>
      </c>
      <c r="J2848" s="9">
        <v>0</v>
      </c>
      <c r="K2848" s="9">
        <v>0</v>
      </c>
      <c r="L2848" s="9">
        <v>0</v>
      </c>
      <c r="M2848" s="9">
        <v>189</v>
      </c>
      <c r="N2848" s="9">
        <v>130</v>
      </c>
      <c r="O2848" s="9">
        <v>90</v>
      </c>
      <c r="P2848" s="9">
        <v>22.33</v>
      </c>
      <c r="Q2848" s="9">
        <v>90</v>
      </c>
      <c r="R2848" s="9">
        <v>64</v>
      </c>
    </row>
    <row r="2849" spans="1:18" x14ac:dyDescent="0.2">
      <c r="A2849" s="9">
        <v>0</v>
      </c>
      <c r="B2849" s="9">
        <v>0</v>
      </c>
      <c r="C2849" s="9">
        <v>40</v>
      </c>
      <c r="D2849" s="9">
        <v>0</v>
      </c>
      <c r="E2849" s="9">
        <v>0</v>
      </c>
      <c r="F2849" s="9">
        <v>0</v>
      </c>
      <c r="G2849" s="9">
        <v>1</v>
      </c>
      <c r="H2849" s="9">
        <v>3</v>
      </c>
      <c r="I2849" s="9">
        <v>0</v>
      </c>
      <c r="J2849" s="9">
        <v>0</v>
      </c>
      <c r="K2849" s="9">
        <v>0</v>
      </c>
      <c r="L2849" s="9">
        <v>0</v>
      </c>
      <c r="M2849" s="9">
        <v>230</v>
      </c>
      <c r="N2849" s="9">
        <v>107.5</v>
      </c>
      <c r="O2849" s="9">
        <v>75</v>
      </c>
      <c r="P2849" s="9">
        <v>26.38</v>
      </c>
      <c r="Q2849" s="9">
        <v>75</v>
      </c>
      <c r="R2849" s="9">
        <v>76</v>
      </c>
    </row>
    <row r="2850" spans="1:18" x14ac:dyDescent="0.2">
      <c r="A2850" s="9">
        <v>1</v>
      </c>
      <c r="B2850" s="9">
        <v>0</v>
      </c>
      <c r="C2850" s="9">
        <v>58</v>
      </c>
      <c r="D2850" s="9">
        <v>1</v>
      </c>
      <c r="E2850" s="9">
        <v>0</v>
      </c>
      <c r="F2850" s="9">
        <v>0</v>
      </c>
      <c r="G2850" s="9">
        <v>1</v>
      </c>
      <c r="H2850" s="9">
        <v>5</v>
      </c>
      <c r="I2850" s="9">
        <v>0</v>
      </c>
      <c r="J2850" s="9">
        <v>0</v>
      </c>
      <c r="K2850" s="9">
        <v>1</v>
      </c>
      <c r="L2850" s="9">
        <v>0</v>
      </c>
      <c r="M2850" s="9">
        <v>240</v>
      </c>
      <c r="N2850" s="9">
        <v>150</v>
      </c>
      <c r="O2850" s="9">
        <v>84</v>
      </c>
      <c r="P2850" s="9">
        <v>26.85</v>
      </c>
      <c r="Q2850" s="9">
        <v>75</v>
      </c>
      <c r="R2850" s="9">
        <v>94</v>
      </c>
    </row>
    <row r="2851" spans="1:18" x14ac:dyDescent="0.2">
      <c r="A2851" s="9">
        <v>0</v>
      </c>
      <c r="B2851" s="9">
        <v>0</v>
      </c>
      <c r="C2851" s="9">
        <v>45</v>
      </c>
      <c r="D2851" s="9">
        <v>0</v>
      </c>
      <c r="E2851" s="9">
        <v>0</v>
      </c>
      <c r="F2851" s="9">
        <v>0</v>
      </c>
      <c r="G2851" s="9">
        <v>0</v>
      </c>
      <c r="H2851" s="9">
        <v>0</v>
      </c>
      <c r="I2851" s="9">
        <v>0</v>
      </c>
      <c r="J2851" s="9">
        <v>0</v>
      </c>
      <c r="K2851" s="9">
        <v>1</v>
      </c>
      <c r="L2851" s="9">
        <v>0</v>
      </c>
      <c r="M2851" s="9">
        <v>252</v>
      </c>
      <c r="N2851" s="9">
        <v>160</v>
      </c>
      <c r="O2851" s="9">
        <v>105</v>
      </c>
      <c r="P2851" s="9">
        <v>31.72</v>
      </c>
      <c r="Q2851" s="9">
        <v>65</v>
      </c>
      <c r="R2851" s="9">
        <v>83</v>
      </c>
    </row>
    <row r="2852" spans="1:18" x14ac:dyDescent="0.2">
      <c r="A2852" s="9">
        <v>0</v>
      </c>
      <c r="B2852" s="9">
        <v>0</v>
      </c>
      <c r="C2852" s="9">
        <v>38</v>
      </c>
      <c r="D2852" s="9">
        <v>0</v>
      </c>
      <c r="E2852" s="9">
        <v>1</v>
      </c>
      <c r="F2852" s="9">
        <v>0</v>
      </c>
      <c r="G2852" s="9">
        <v>1</v>
      </c>
      <c r="H2852" s="9">
        <v>2</v>
      </c>
      <c r="I2852" s="9">
        <v>0</v>
      </c>
      <c r="J2852" s="9">
        <v>0</v>
      </c>
      <c r="K2852" s="9">
        <v>0</v>
      </c>
      <c r="L2852" s="9">
        <v>0</v>
      </c>
      <c r="M2852" s="9">
        <v>172</v>
      </c>
      <c r="N2852" s="9">
        <v>98</v>
      </c>
      <c r="O2852" s="9">
        <v>53</v>
      </c>
      <c r="P2852" s="9">
        <v>22.18</v>
      </c>
      <c r="Q2852" s="9">
        <v>68</v>
      </c>
      <c r="R2852" s="9">
        <v>82</v>
      </c>
    </row>
    <row r="2853" spans="1:18" x14ac:dyDescent="0.2">
      <c r="A2853" s="9">
        <v>0</v>
      </c>
      <c r="B2853" s="9">
        <v>1</v>
      </c>
      <c r="C2853" s="9">
        <v>61</v>
      </c>
      <c r="D2853" s="9">
        <v>1</v>
      </c>
      <c r="E2853" s="9">
        <v>0</v>
      </c>
      <c r="F2853" s="9">
        <v>0</v>
      </c>
      <c r="G2853" s="9">
        <v>0</v>
      </c>
      <c r="H2853" s="9">
        <v>0</v>
      </c>
      <c r="I2853" s="9">
        <v>0</v>
      </c>
      <c r="J2853" s="9">
        <v>0</v>
      </c>
      <c r="K2853" s="9">
        <v>1</v>
      </c>
      <c r="L2853" s="9">
        <v>0</v>
      </c>
      <c r="M2853" s="9">
        <v>239</v>
      </c>
      <c r="N2853" s="9">
        <v>122</v>
      </c>
      <c r="O2853" s="9">
        <v>83</v>
      </c>
      <c r="P2853" s="9">
        <v>28.85</v>
      </c>
      <c r="Q2853" s="9">
        <v>62</v>
      </c>
      <c r="R2853" s="9">
        <v>94</v>
      </c>
    </row>
    <row r="2854" spans="1:18" x14ac:dyDescent="0.2">
      <c r="A2854" s="9">
        <v>0</v>
      </c>
      <c r="B2854" s="9">
        <v>0</v>
      </c>
      <c r="C2854" s="9">
        <v>57</v>
      </c>
      <c r="D2854" s="9">
        <v>0</v>
      </c>
      <c r="E2854" s="9">
        <v>1</v>
      </c>
      <c r="F2854" s="9">
        <v>0</v>
      </c>
      <c r="G2854" s="9">
        <v>0</v>
      </c>
      <c r="H2854" s="9">
        <v>0</v>
      </c>
      <c r="I2854" s="9">
        <v>0</v>
      </c>
      <c r="J2854" s="9">
        <v>0</v>
      </c>
      <c r="K2854" s="9">
        <v>0</v>
      </c>
      <c r="L2854" s="9">
        <v>0</v>
      </c>
      <c r="M2854" s="9">
        <v>245</v>
      </c>
      <c r="N2854" s="9">
        <v>134</v>
      </c>
      <c r="O2854" s="9">
        <v>84</v>
      </c>
      <c r="P2854" s="9">
        <v>29.28</v>
      </c>
      <c r="Q2854" s="9">
        <v>100</v>
      </c>
      <c r="R2854" s="9">
        <v>78</v>
      </c>
    </row>
    <row r="2855" spans="1:18" x14ac:dyDescent="0.2">
      <c r="A2855" s="9">
        <v>0</v>
      </c>
      <c r="B2855" s="9">
        <v>0</v>
      </c>
      <c r="C2855" s="9">
        <v>62</v>
      </c>
      <c r="D2855" s="9">
        <v>0</v>
      </c>
      <c r="E2855" s="9">
        <v>1</v>
      </c>
      <c r="F2855" s="9">
        <v>0</v>
      </c>
      <c r="G2855" s="9">
        <v>0</v>
      </c>
      <c r="H2855" s="9">
        <v>0</v>
      </c>
      <c r="I2855" s="9">
        <v>0</v>
      </c>
      <c r="J2855" s="9">
        <v>0</v>
      </c>
      <c r="K2855" s="9">
        <v>0</v>
      </c>
      <c r="L2855" s="9">
        <v>0</v>
      </c>
      <c r="M2855" s="9">
        <v>317</v>
      </c>
      <c r="N2855" s="9">
        <v>126</v>
      </c>
      <c r="O2855" s="9">
        <v>75</v>
      </c>
      <c r="P2855" s="9">
        <v>23.29</v>
      </c>
      <c r="Q2855" s="9">
        <v>71</v>
      </c>
      <c r="R2855" s="9">
        <v>86</v>
      </c>
    </row>
    <row r="2856" spans="1:18" x14ac:dyDescent="0.2">
      <c r="A2856" s="9">
        <v>0</v>
      </c>
      <c r="B2856" s="9">
        <v>0</v>
      </c>
      <c r="C2856" s="9">
        <v>50</v>
      </c>
      <c r="D2856" s="9">
        <v>1</v>
      </c>
      <c r="E2856" s="9">
        <v>0</v>
      </c>
      <c r="F2856" s="9">
        <v>0</v>
      </c>
      <c r="G2856" s="9">
        <v>0</v>
      </c>
      <c r="H2856" s="9">
        <v>0</v>
      </c>
      <c r="I2856" s="9">
        <v>0</v>
      </c>
      <c r="J2856" s="9">
        <v>0</v>
      </c>
      <c r="K2856" s="9">
        <v>0</v>
      </c>
      <c r="L2856" s="9">
        <v>0</v>
      </c>
      <c r="M2856" s="9">
        <v>229</v>
      </c>
      <c r="N2856" s="9">
        <v>121</v>
      </c>
      <c r="O2856" s="9">
        <v>85.5</v>
      </c>
      <c r="P2856" s="9">
        <v>23.09</v>
      </c>
      <c r="Q2856" s="9">
        <v>63</v>
      </c>
      <c r="R2856" s="9">
        <v>75</v>
      </c>
    </row>
    <row r="2857" spans="1:18" x14ac:dyDescent="0.2">
      <c r="A2857" s="9">
        <v>0</v>
      </c>
      <c r="B2857" s="9">
        <v>1</v>
      </c>
      <c r="C2857" s="9">
        <v>36</v>
      </c>
      <c r="D2857" s="9">
        <v>0</v>
      </c>
      <c r="E2857" s="9">
        <v>0</v>
      </c>
      <c r="F2857" s="9">
        <v>0</v>
      </c>
      <c r="G2857" s="9">
        <v>1</v>
      </c>
      <c r="H2857" s="9">
        <v>40</v>
      </c>
      <c r="I2857" s="9">
        <v>0</v>
      </c>
      <c r="J2857" s="9">
        <v>0</v>
      </c>
      <c r="K2857" s="9">
        <v>0</v>
      </c>
      <c r="L2857" s="9">
        <v>0</v>
      </c>
      <c r="M2857" s="9">
        <v>200</v>
      </c>
      <c r="N2857" s="9">
        <v>103</v>
      </c>
      <c r="O2857" s="9">
        <v>67.5</v>
      </c>
      <c r="P2857" s="9">
        <v>30.82</v>
      </c>
      <c r="Q2857" s="9">
        <v>67</v>
      </c>
      <c r="R2857" s="9">
        <v>72</v>
      </c>
    </row>
    <row r="2858" spans="1:18" x14ac:dyDescent="0.2">
      <c r="A2858" s="9">
        <v>0</v>
      </c>
      <c r="B2858" s="9">
        <v>1</v>
      </c>
      <c r="C2858" s="9">
        <v>44</v>
      </c>
      <c r="D2858" s="9">
        <v>1</v>
      </c>
      <c r="E2858" s="9">
        <v>0</v>
      </c>
      <c r="F2858" s="9">
        <v>0</v>
      </c>
      <c r="G2858" s="9">
        <v>0</v>
      </c>
      <c r="H2858" s="9">
        <v>0</v>
      </c>
      <c r="I2858" s="9">
        <v>0</v>
      </c>
      <c r="J2858" s="9">
        <v>0</v>
      </c>
      <c r="K2858" s="9">
        <v>0</v>
      </c>
      <c r="L2858" s="9">
        <v>0</v>
      </c>
      <c r="M2858" s="9">
        <v>234</v>
      </c>
      <c r="N2858" s="9">
        <v>135</v>
      </c>
      <c r="O2858" s="9">
        <v>88</v>
      </c>
      <c r="P2858" s="9">
        <v>25.65</v>
      </c>
      <c r="Q2858" s="9">
        <v>52</v>
      </c>
      <c r="R2858" s="9">
        <v>83</v>
      </c>
    </row>
    <row r="2859" spans="1:18" x14ac:dyDescent="0.2">
      <c r="A2859" s="9">
        <v>0</v>
      </c>
      <c r="B2859" s="9">
        <v>1</v>
      </c>
      <c r="C2859" s="9">
        <v>44</v>
      </c>
      <c r="D2859" s="9">
        <v>1</v>
      </c>
      <c r="E2859" s="9">
        <v>0</v>
      </c>
      <c r="F2859" s="9">
        <v>0</v>
      </c>
      <c r="G2859" s="9">
        <v>0</v>
      </c>
      <c r="H2859" s="9">
        <v>0</v>
      </c>
      <c r="I2859" s="9">
        <v>0</v>
      </c>
      <c r="J2859" s="9">
        <v>0</v>
      </c>
      <c r="K2859" s="9">
        <v>1</v>
      </c>
      <c r="L2859" s="9">
        <v>0</v>
      </c>
      <c r="M2859" s="9">
        <v>260</v>
      </c>
      <c r="N2859" s="9">
        <v>127</v>
      </c>
      <c r="O2859" s="9">
        <v>80</v>
      </c>
      <c r="P2859" s="9">
        <v>31.69</v>
      </c>
      <c r="Q2859" s="9">
        <v>69</v>
      </c>
      <c r="R2859" s="9">
        <v>73</v>
      </c>
    </row>
    <row r="2860" spans="1:18" x14ac:dyDescent="0.2">
      <c r="A2860" s="9">
        <v>0</v>
      </c>
      <c r="B2860" s="9">
        <v>1</v>
      </c>
      <c r="C2860" s="9">
        <v>44</v>
      </c>
      <c r="D2860" s="9">
        <v>0</v>
      </c>
      <c r="E2860" s="9">
        <v>1</v>
      </c>
      <c r="F2860" s="9">
        <v>0</v>
      </c>
      <c r="G2860" s="9">
        <v>1</v>
      </c>
      <c r="H2860" s="9">
        <v>40</v>
      </c>
      <c r="I2860" s="9">
        <v>0</v>
      </c>
      <c r="J2860" s="9">
        <v>0</v>
      </c>
      <c r="K2860" s="9">
        <v>0</v>
      </c>
      <c r="L2860" s="9">
        <v>0</v>
      </c>
      <c r="M2860" s="9">
        <v>232</v>
      </c>
      <c r="N2860" s="9">
        <v>125</v>
      </c>
      <c r="O2860" s="9">
        <v>86</v>
      </c>
      <c r="P2860" s="9">
        <v>23.23</v>
      </c>
      <c r="Q2860" s="9">
        <v>72</v>
      </c>
      <c r="R2860" s="9">
        <v>80</v>
      </c>
    </row>
    <row r="2861" spans="1:18" x14ac:dyDescent="0.2">
      <c r="A2861" s="9">
        <v>1</v>
      </c>
      <c r="B2861" s="9">
        <v>1</v>
      </c>
      <c r="C2861" s="9">
        <v>51</v>
      </c>
      <c r="D2861" s="9">
        <v>0</v>
      </c>
      <c r="E2861" s="9">
        <v>0</v>
      </c>
      <c r="F2861" s="9">
        <v>0</v>
      </c>
      <c r="G2861" s="9">
        <v>0</v>
      </c>
      <c r="H2861" s="9">
        <v>0</v>
      </c>
      <c r="I2861" s="9">
        <v>0</v>
      </c>
      <c r="J2861" s="9">
        <v>0</v>
      </c>
      <c r="K2861" s="9">
        <v>1</v>
      </c>
      <c r="L2861" s="9">
        <v>0</v>
      </c>
      <c r="M2861" s="9">
        <v>200</v>
      </c>
      <c r="N2861" s="9">
        <v>115</v>
      </c>
      <c r="O2861" s="9">
        <v>76</v>
      </c>
      <c r="P2861" s="9">
        <v>31.04</v>
      </c>
      <c r="Q2861" s="9">
        <v>78</v>
      </c>
      <c r="R2861" s="9">
        <v>78</v>
      </c>
    </row>
    <row r="2862" spans="1:18" x14ac:dyDescent="0.2">
      <c r="A2862" s="9">
        <v>0</v>
      </c>
      <c r="B2862" s="9">
        <v>1</v>
      </c>
      <c r="C2862" s="9">
        <v>48</v>
      </c>
      <c r="D2862" s="9">
        <v>0</v>
      </c>
      <c r="E2862" s="9">
        <v>1</v>
      </c>
      <c r="F2862" s="9">
        <v>0</v>
      </c>
      <c r="G2862" s="9">
        <v>1</v>
      </c>
      <c r="H2862" s="9">
        <v>20</v>
      </c>
      <c r="I2862" s="9">
        <v>0</v>
      </c>
      <c r="J2862" s="9">
        <v>0</v>
      </c>
      <c r="K2862" s="9">
        <v>1</v>
      </c>
      <c r="L2862" s="9">
        <v>0</v>
      </c>
      <c r="M2862" s="9">
        <v>258</v>
      </c>
      <c r="N2862" s="9">
        <v>150</v>
      </c>
      <c r="O2862" s="9">
        <v>105</v>
      </c>
      <c r="P2862" s="9">
        <v>25.94</v>
      </c>
      <c r="Q2862" s="9">
        <v>83</v>
      </c>
      <c r="R2862" s="9">
        <v>60</v>
      </c>
    </row>
    <row r="2863" spans="1:18" x14ac:dyDescent="0.2">
      <c r="A2863" s="9">
        <v>0</v>
      </c>
      <c r="B2863" s="9">
        <v>1</v>
      </c>
      <c r="C2863" s="9">
        <v>64</v>
      </c>
      <c r="D2863" s="9">
        <v>1</v>
      </c>
      <c r="E2863" s="9">
        <v>0</v>
      </c>
      <c r="F2863" s="9">
        <v>0</v>
      </c>
      <c r="G2863" s="9">
        <v>0</v>
      </c>
      <c r="H2863" s="9">
        <v>0</v>
      </c>
      <c r="I2863" s="9">
        <v>0</v>
      </c>
      <c r="J2863" s="9">
        <v>0</v>
      </c>
      <c r="K2863" s="9">
        <v>0</v>
      </c>
      <c r="L2863" s="9">
        <v>0</v>
      </c>
      <c r="M2863" s="9">
        <v>185</v>
      </c>
      <c r="N2863" s="9">
        <v>94</v>
      </c>
      <c r="O2863" s="9">
        <v>62</v>
      </c>
      <c r="P2863" s="9">
        <v>26.11</v>
      </c>
      <c r="Q2863" s="9">
        <v>70</v>
      </c>
      <c r="R2863" s="9">
        <v>68</v>
      </c>
    </row>
    <row r="2864" spans="1:18" x14ac:dyDescent="0.2">
      <c r="A2864" s="9">
        <v>0</v>
      </c>
      <c r="B2864" s="9">
        <v>0</v>
      </c>
      <c r="C2864" s="9">
        <v>53</v>
      </c>
      <c r="D2864" s="9">
        <v>1</v>
      </c>
      <c r="E2864" s="9">
        <v>0</v>
      </c>
      <c r="F2864" s="9">
        <v>0</v>
      </c>
      <c r="G2864" s="9">
        <v>1</v>
      </c>
      <c r="H2864" s="9">
        <v>20</v>
      </c>
      <c r="I2864" s="9">
        <v>0</v>
      </c>
      <c r="J2864" s="9">
        <v>0</v>
      </c>
      <c r="K2864" s="9">
        <v>1</v>
      </c>
      <c r="L2864" s="9">
        <v>0</v>
      </c>
      <c r="M2864" s="9">
        <v>181</v>
      </c>
      <c r="N2864" s="9">
        <v>163.5</v>
      </c>
      <c r="O2864" s="9">
        <v>87</v>
      </c>
      <c r="P2864" s="9">
        <v>34.69</v>
      </c>
      <c r="Q2864" s="9">
        <v>80</v>
      </c>
      <c r="R2864" s="9">
        <v>71</v>
      </c>
    </row>
    <row r="2865" spans="1:18" x14ac:dyDescent="0.2">
      <c r="A2865" s="9">
        <v>0</v>
      </c>
      <c r="B2865" s="9">
        <v>0</v>
      </c>
      <c r="C2865" s="9">
        <v>37</v>
      </c>
      <c r="D2865" s="9">
        <v>0</v>
      </c>
      <c r="E2865" s="9">
        <v>1</v>
      </c>
      <c r="F2865" s="9">
        <v>0</v>
      </c>
      <c r="G2865" s="9">
        <v>0</v>
      </c>
      <c r="H2865" s="9">
        <v>0</v>
      </c>
      <c r="I2865" s="9">
        <v>0</v>
      </c>
      <c r="J2865" s="9">
        <v>0</v>
      </c>
      <c r="K2865" s="9">
        <v>0</v>
      </c>
      <c r="L2865" s="9">
        <v>0</v>
      </c>
      <c r="M2865" s="9">
        <v>217</v>
      </c>
      <c r="N2865" s="9">
        <v>126</v>
      </c>
      <c r="O2865" s="9">
        <v>80</v>
      </c>
      <c r="P2865" s="9">
        <v>25.91</v>
      </c>
      <c r="Q2865" s="9">
        <v>75</v>
      </c>
      <c r="R2865" s="9">
        <v>62</v>
      </c>
    </row>
    <row r="2866" spans="1:18" x14ac:dyDescent="0.2">
      <c r="A2866" s="9">
        <v>0</v>
      </c>
      <c r="B2866" s="9">
        <v>0</v>
      </c>
      <c r="C2866" s="9">
        <v>49</v>
      </c>
      <c r="D2866" s="9">
        <v>0</v>
      </c>
      <c r="E2866" s="9">
        <v>1</v>
      </c>
      <c r="F2866" s="9">
        <v>0</v>
      </c>
      <c r="G2866" s="9">
        <v>1</v>
      </c>
      <c r="H2866" s="9">
        <v>20</v>
      </c>
      <c r="I2866" s="9">
        <v>0</v>
      </c>
      <c r="J2866" s="9">
        <v>0</v>
      </c>
      <c r="K2866" s="9">
        <v>0</v>
      </c>
      <c r="L2866" s="9">
        <v>0</v>
      </c>
      <c r="M2866" s="9">
        <v>239</v>
      </c>
      <c r="N2866" s="9">
        <v>123</v>
      </c>
      <c r="O2866" s="9">
        <v>72</v>
      </c>
      <c r="P2866" s="9">
        <v>23.35</v>
      </c>
      <c r="Q2866" s="9">
        <v>62</v>
      </c>
      <c r="R2866" s="9">
        <v>78</v>
      </c>
    </row>
    <row r="2867" spans="1:18" x14ac:dyDescent="0.2">
      <c r="A2867" s="9">
        <v>1</v>
      </c>
      <c r="B2867" s="9">
        <v>1</v>
      </c>
      <c r="C2867" s="9">
        <v>45</v>
      </c>
      <c r="D2867" s="9">
        <v>1</v>
      </c>
      <c r="E2867" s="9">
        <v>0</v>
      </c>
      <c r="F2867" s="9">
        <v>0</v>
      </c>
      <c r="G2867" s="9">
        <v>1</v>
      </c>
      <c r="H2867" s="9">
        <v>20</v>
      </c>
      <c r="I2867" s="9">
        <v>0</v>
      </c>
      <c r="J2867" s="9">
        <v>0</v>
      </c>
      <c r="K2867" s="9">
        <v>0</v>
      </c>
      <c r="L2867" s="9">
        <v>0</v>
      </c>
      <c r="M2867" s="9">
        <v>264</v>
      </c>
      <c r="N2867" s="9">
        <v>118.5</v>
      </c>
      <c r="O2867" s="9">
        <v>81</v>
      </c>
      <c r="P2867" s="9">
        <v>26.35</v>
      </c>
      <c r="Q2867" s="9">
        <v>75</v>
      </c>
      <c r="R2867" s="9">
        <v>90</v>
      </c>
    </row>
    <row r="2868" spans="1:18" x14ac:dyDescent="0.2">
      <c r="A2868" s="9">
        <v>0</v>
      </c>
      <c r="B2868" s="9">
        <v>1</v>
      </c>
      <c r="C2868" s="9">
        <v>39</v>
      </c>
      <c r="D2868" s="9">
        <v>1</v>
      </c>
      <c r="E2868" s="9">
        <v>0</v>
      </c>
      <c r="F2868" s="9">
        <v>0</v>
      </c>
      <c r="G2868" s="9">
        <v>0</v>
      </c>
      <c r="H2868" s="9">
        <v>0</v>
      </c>
      <c r="I2868" s="9">
        <v>0</v>
      </c>
      <c r="J2868" s="9">
        <v>0</v>
      </c>
      <c r="K2868" s="9">
        <v>0</v>
      </c>
      <c r="L2868" s="9">
        <v>0</v>
      </c>
      <c r="M2868" s="9">
        <v>188</v>
      </c>
      <c r="N2868" s="9">
        <v>105</v>
      </c>
      <c r="O2868" s="9">
        <v>65</v>
      </c>
      <c r="P2868" s="9">
        <v>22.85</v>
      </c>
      <c r="Q2868" s="9">
        <v>63</v>
      </c>
      <c r="R2868" s="9">
        <v>76</v>
      </c>
    </row>
    <row r="2869" spans="1:18" x14ac:dyDescent="0.2">
      <c r="A2869" s="9">
        <v>0</v>
      </c>
      <c r="B2869" s="9">
        <v>0</v>
      </c>
      <c r="C2869" s="9">
        <v>55</v>
      </c>
      <c r="D2869" s="9">
        <v>1</v>
      </c>
      <c r="E2869" s="9">
        <v>0</v>
      </c>
      <c r="F2869" s="9">
        <v>0</v>
      </c>
      <c r="G2869" s="9">
        <v>0</v>
      </c>
      <c r="H2869" s="9">
        <v>0</v>
      </c>
      <c r="I2869" s="9">
        <v>0</v>
      </c>
      <c r="J2869" s="9">
        <v>0</v>
      </c>
      <c r="K2869" s="9">
        <v>0</v>
      </c>
      <c r="L2869" s="9">
        <v>0</v>
      </c>
      <c r="M2869" s="9">
        <v>204</v>
      </c>
      <c r="N2869" s="9">
        <v>131</v>
      </c>
      <c r="O2869" s="9">
        <v>87</v>
      </c>
      <c r="P2869" s="9">
        <v>24.68</v>
      </c>
      <c r="Q2869" s="9">
        <v>63</v>
      </c>
      <c r="R2869" s="9">
        <v>70</v>
      </c>
    </row>
    <row r="2870" spans="1:18" x14ac:dyDescent="0.2">
      <c r="A2870" s="9">
        <v>0</v>
      </c>
      <c r="B2870" s="9">
        <v>0</v>
      </c>
      <c r="C2870" s="9">
        <v>57</v>
      </c>
      <c r="D2870" s="9">
        <v>1</v>
      </c>
      <c r="E2870" s="9">
        <v>0</v>
      </c>
      <c r="F2870" s="9">
        <v>0</v>
      </c>
      <c r="G2870" s="9">
        <v>1</v>
      </c>
      <c r="H2870" s="9">
        <v>20</v>
      </c>
      <c r="I2870" s="9">
        <v>0</v>
      </c>
      <c r="J2870" s="9">
        <v>0</v>
      </c>
      <c r="K2870" s="9">
        <v>1</v>
      </c>
      <c r="L2870" s="9">
        <v>0</v>
      </c>
      <c r="M2870" s="9">
        <v>246</v>
      </c>
      <c r="N2870" s="9">
        <v>160</v>
      </c>
      <c r="O2870" s="9">
        <v>92.5</v>
      </c>
      <c r="P2870" s="9">
        <v>30.74</v>
      </c>
      <c r="Q2870" s="9">
        <v>84</v>
      </c>
      <c r="R2870" s="9">
        <v>76</v>
      </c>
    </row>
    <row r="2871" spans="1:18" x14ac:dyDescent="0.2">
      <c r="A2871" s="9">
        <v>0</v>
      </c>
      <c r="B2871" s="9">
        <v>1</v>
      </c>
      <c r="C2871" s="9">
        <v>42</v>
      </c>
      <c r="D2871" s="9">
        <v>0</v>
      </c>
      <c r="E2871" s="9">
        <v>0</v>
      </c>
      <c r="F2871" s="9">
        <v>0</v>
      </c>
      <c r="G2871" s="9">
        <v>0</v>
      </c>
      <c r="H2871" s="9">
        <v>0</v>
      </c>
      <c r="I2871" s="9">
        <v>0</v>
      </c>
      <c r="J2871" s="9">
        <v>0</v>
      </c>
      <c r="K2871" s="9">
        <v>0</v>
      </c>
      <c r="L2871" s="9">
        <v>0</v>
      </c>
      <c r="M2871" s="9">
        <v>191</v>
      </c>
      <c r="N2871" s="9">
        <v>118</v>
      </c>
      <c r="O2871" s="9">
        <v>80</v>
      </c>
      <c r="P2871" s="9">
        <v>24.98</v>
      </c>
      <c r="Q2871" s="9">
        <v>62</v>
      </c>
      <c r="R2871" s="9">
        <v>63</v>
      </c>
    </row>
    <row r="2872" spans="1:18" x14ac:dyDescent="0.2">
      <c r="A2872" s="9">
        <v>0</v>
      </c>
      <c r="B2872" s="9">
        <v>1</v>
      </c>
      <c r="C2872" s="9">
        <v>52</v>
      </c>
      <c r="D2872" s="9">
        <v>0</v>
      </c>
      <c r="E2872" s="9">
        <v>0</v>
      </c>
      <c r="F2872" s="9">
        <v>0</v>
      </c>
      <c r="G2872" s="9">
        <v>1</v>
      </c>
      <c r="H2872" s="9">
        <v>20</v>
      </c>
      <c r="I2872" s="9">
        <v>0</v>
      </c>
      <c r="J2872" s="9">
        <v>0</v>
      </c>
      <c r="K2872" s="9">
        <v>1</v>
      </c>
      <c r="L2872" s="9">
        <v>0</v>
      </c>
      <c r="M2872" s="9">
        <v>200</v>
      </c>
      <c r="N2872" s="9">
        <v>131</v>
      </c>
      <c r="O2872" s="9">
        <v>94</v>
      </c>
      <c r="P2872" s="9">
        <v>26.77</v>
      </c>
      <c r="Q2872" s="9">
        <v>70</v>
      </c>
      <c r="R2872" s="9">
        <v>82</v>
      </c>
    </row>
    <row r="2873" spans="1:18" x14ac:dyDescent="0.2">
      <c r="A2873" s="9">
        <v>0</v>
      </c>
      <c r="B2873" s="9">
        <v>0</v>
      </c>
      <c r="C2873" s="9">
        <v>35</v>
      </c>
      <c r="D2873" s="9">
        <v>0</v>
      </c>
      <c r="E2873" s="9">
        <v>1</v>
      </c>
      <c r="F2873" s="9">
        <v>0</v>
      </c>
      <c r="G2873" s="9">
        <v>1</v>
      </c>
      <c r="H2873" s="9">
        <v>5</v>
      </c>
      <c r="I2873" s="9">
        <v>0</v>
      </c>
      <c r="J2873" s="9">
        <v>0</v>
      </c>
      <c r="K2873" s="9">
        <v>0</v>
      </c>
      <c r="L2873" s="9">
        <v>0</v>
      </c>
      <c r="M2873" s="9">
        <v>165</v>
      </c>
      <c r="N2873" s="9">
        <v>106</v>
      </c>
      <c r="O2873" s="9">
        <v>64</v>
      </c>
      <c r="P2873" s="9">
        <v>19.14</v>
      </c>
      <c r="Q2873" s="9">
        <v>68</v>
      </c>
      <c r="R2873" s="9">
        <v>70</v>
      </c>
    </row>
    <row r="2874" spans="1:18" x14ac:dyDescent="0.2">
      <c r="A2874" s="9">
        <v>0</v>
      </c>
      <c r="B2874" s="9">
        <v>0</v>
      </c>
      <c r="C2874" s="9">
        <v>39</v>
      </c>
      <c r="D2874" s="9">
        <v>0</v>
      </c>
      <c r="E2874" s="9">
        <v>0</v>
      </c>
      <c r="F2874" s="9">
        <v>0</v>
      </c>
      <c r="G2874" s="9">
        <v>0</v>
      </c>
      <c r="H2874" s="9">
        <v>0</v>
      </c>
      <c r="I2874" s="9">
        <v>0</v>
      </c>
      <c r="J2874" s="9">
        <v>0</v>
      </c>
      <c r="K2874" s="9">
        <v>0</v>
      </c>
      <c r="L2874" s="9">
        <v>0</v>
      </c>
      <c r="M2874" s="9">
        <v>216</v>
      </c>
      <c r="N2874" s="9">
        <v>126</v>
      </c>
      <c r="O2874" s="9">
        <v>86</v>
      </c>
      <c r="P2874" s="9">
        <v>22.72</v>
      </c>
      <c r="Q2874" s="9">
        <v>90</v>
      </c>
      <c r="R2874" s="9">
        <v>70</v>
      </c>
    </row>
    <row r="2875" spans="1:18" x14ac:dyDescent="0.2">
      <c r="A2875" s="9">
        <v>0</v>
      </c>
      <c r="B2875" s="9">
        <v>0</v>
      </c>
      <c r="C2875" s="9">
        <v>54</v>
      </c>
      <c r="D2875" s="9">
        <v>1</v>
      </c>
      <c r="E2875" s="9">
        <v>0</v>
      </c>
      <c r="F2875" s="9">
        <v>0</v>
      </c>
      <c r="G2875" s="9">
        <v>0</v>
      </c>
      <c r="H2875" s="9">
        <v>0</v>
      </c>
      <c r="I2875" s="9">
        <v>0</v>
      </c>
      <c r="J2875" s="9">
        <v>0</v>
      </c>
      <c r="K2875" s="9">
        <v>0</v>
      </c>
      <c r="L2875" s="9">
        <v>0</v>
      </c>
      <c r="M2875" s="9">
        <v>195</v>
      </c>
      <c r="N2875" s="9">
        <v>122</v>
      </c>
      <c r="O2875" s="9">
        <v>88.5</v>
      </c>
      <c r="P2875" s="9">
        <v>24.11</v>
      </c>
      <c r="Q2875" s="9">
        <v>76</v>
      </c>
      <c r="R2875" s="9">
        <v>67</v>
      </c>
    </row>
    <row r="2876" spans="1:18" x14ac:dyDescent="0.2">
      <c r="A2876" s="9">
        <v>0</v>
      </c>
      <c r="B2876" s="9">
        <v>0</v>
      </c>
      <c r="C2876" s="9">
        <v>56</v>
      </c>
      <c r="D2876" s="9">
        <v>1</v>
      </c>
      <c r="E2876" s="9">
        <v>0</v>
      </c>
      <c r="F2876" s="9">
        <v>0</v>
      </c>
      <c r="G2876" s="9">
        <v>1</v>
      </c>
      <c r="H2876" s="9">
        <v>20</v>
      </c>
      <c r="I2876" s="9">
        <v>0</v>
      </c>
      <c r="J2876" s="9">
        <v>0</v>
      </c>
      <c r="K2876" s="9">
        <v>0</v>
      </c>
      <c r="L2876" s="9">
        <v>0</v>
      </c>
      <c r="M2876" s="9">
        <v>240</v>
      </c>
      <c r="N2876" s="9">
        <v>125</v>
      </c>
      <c r="O2876" s="9">
        <v>79</v>
      </c>
      <c r="P2876" s="9">
        <v>27.38</v>
      </c>
      <c r="Q2876" s="9">
        <v>80</v>
      </c>
      <c r="R2876" s="9">
        <v>82</v>
      </c>
    </row>
    <row r="2877" spans="1:18" x14ac:dyDescent="0.2">
      <c r="A2877" s="9">
        <v>0</v>
      </c>
      <c r="B2877" s="9">
        <v>0</v>
      </c>
      <c r="C2877" s="9">
        <v>49</v>
      </c>
      <c r="D2877" s="9">
        <v>0</v>
      </c>
      <c r="E2877" s="9">
        <v>1</v>
      </c>
      <c r="F2877" s="9">
        <v>0</v>
      </c>
      <c r="G2877" s="9">
        <v>1</v>
      </c>
      <c r="H2877" s="9">
        <v>20</v>
      </c>
      <c r="I2877" s="9">
        <v>0</v>
      </c>
      <c r="J2877" s="9">
        <v>0</v>
      </c>
      <c r="K2877" s="9">
        <v>0</v>
      </c>
      <c r="L2877" s="9">
        <v>0</v>
      </c>
      <c r="M2877" s="9">
        <v>273</v>
      </c>
      <c r="N2877" s="9">
        <v>147</v>
      </c>
      <c r="O2877" s="9">
        <v>89</v>
      </c>
      <c r="P2877" s="9">
        <v>24.26</v>
      </c>
      <c r="Q2877" s="9">
        <v>85</v>
      </c>
      <c r="R2877" s="9">
        <v>62</v>
      </c>
    </row>
    <row r="2878" spans="1:18" x14ac:dyDescent="0.2">
      <c r="A2878" s="9">
        <v>0</v>
      </c>
      <c r="B2878" s="9">
        <v>1</v>
      </c>
      <c r="C2878" s="9">
        <v>39</v>
      </c>
      <c r="D2878" s="9">
        <v>0</v>
      </c>
      <c r="E2878" s="9">
        <v>1</v>
      </c>
      <c r="F2878" s="9">
        <v>0</v>
      </c>
      <c r="G2878" s="9">
        <v>1</v>
      </c>
      <c r="H2878" s="9">
        <v>9</v>
      </c>
      <c r="I2878" s="9">
        <v>0</v>
      </c>
      <c r="J2878" s="9">
        <v>0</v>
      </c>
      <c r="K2878" s="9">
        <v>0</v>
      </c>
      <c r="L2878" s="9">
        <v>0</v>
      </c>
      <c r="M2878" s="9">
        <v>273</v>
      </c>
      <c r="N2878" s="9">
        <v>148</v>
      </c>
      <c r="O2878" s="9">
        <v>103</v>
      </c>
      <c r="P2878" s="9">
        <v>28.62</v>
      </c>
      <c r="Q2878" s="9">
        <v>75</v>
      </c>
      <c r="R2878" s="9">
        <v>74</v>
      </c>
    </row>
    <row r="2879" spans="1:18" x14ac:dyDescent="0.2">
      <c r="A2879" s="9">
        <v>0</v>
      </c>
      <c r="B2879" s="9">
        <v>1</v>
      </c>
      <c r="C2879" s="9">
        <v>53</v>
      </c>
      <c r="D2879" s="9">
        <v>0</v>
      </c>
      <c r="E2879" s="9">
        <v>1</v>
      </c>
      <c r="F2879" s="9">
        <v>0</v>
      </c>
      <c r="G2879" s="9">
        <v>1</v>
      </c>
      <c r="H2879" s="9">
        <v>18</v>
      </c>
      <c r="I2879" s="9">
        <v>0</v>
      </c>
      <c r="J2879" s="9">
        <v>0</v>
      </c>
      <c r="K2879" s="9">
        <v>0</v>
      </c>
      <c r="L2879" s="9">
        <v>0</v>
      </c>
      <c r="M2879" s="9">
        <v>276</v>
      </c>
      <c r="N2879" s="9">
        <v>130</v>
      </c>
      <c r="O2879" s="9">
        <v>86</v>
      </c>
      <c r="P2879" s="9">
        <v>24.21</v>
      </c>
      <c r="Q2879" s="9">
        <v>58</v>
      </c>
      <c r="R2879" s="9">
        <v>82</v>
      </c>
    </row>
    <row r="2880" spans="1:18" x14ac:dyDescent="0.2">
      <c r="A2880" s="9">
        <v>1</v>
      </c>
      <c r="B2880" s="9">
        <v>0</v>
      </c>
      <c r="C2880" s="9">
        <v>59</v>
      </c>
      <c r="D2880" s="9">
        <v>0</v>
      </c>
      <c r="E2880" s="9">
        <v>1</v>
      </c>
      <c r="F2880" s="9">
        <v>0</v>
      </c>
      <c r="G2880" s="9">
        <v>0</v>
      </c>
      <c r="H2880" s="9">
        <v>0</v>
      </c>
      <c r="I2880" s="9">
        <v>0</v>
      </c>
      <c r="J2880" s="9">
        <v>0</v>
      </c>
      <c r="K2880" s="9">
        <v>1</v>
      </c>
      <c r="L2880" s="9">
        <v>0</v>
      </c>
      <c r="M2880" s="9">
        <v>250</v>
      </c>
      <c r="N2880" s="9">
        <v>120.5</v>
      </c>
      <c r="O2880" s="9">
        <v>80.5</v>
      </c>
      <c r="P2880" s="9">
        <v>27.59</v>
      </c>
      <c r="Q2880" s="9">
        <v>80</v>
      </c>
      <c r="R2880" s="9">
        <v>75</v>
      </c>
    </row>
    <row r="2881" spans="1:18" x14ac:dyDescent="0.2">
      <c r="A2881" s="9">
        <v>0</v>
      </c>
      <c r="B2881" s="9">
        <v>0</v>
      </c>
      <c r="C2881" s="9">
        <v>52</v>
      </c>
      <c r="D2881" s="9">
        <v>0</v>
      </c>
      <c r="E2881" s="9">
        <v>1</v>
      </c>
      <c r="F2881" s="9">
        <v>0</v>
      </c>
      <c r="G2881" s="9">
        <v>0</v>
      </c>
      <c r="H2881" s="9">
        <v>0</v>
      </c>
      <c r="I2881" s="9">
        <v>0</v>
      </c>
      <c r="J2881" s="9">
        <v>0</v>
      </c>
      <c r="K2881" s="9">
        <v>0</v>
      </c>
      <c r="L2881" s="9">
        <v>0</v>
      </c>
      <c r="M2881" s="9">
        <v>300</v>
      </c>
      <c r="N2881" s="9">
        <v>137</v>
      </c>
      <c r="O2881" s="9">
        <v>79</v>
      </c>
      <c r="P2881" s="9">
        <v>25.4</v>
      </c>
      <c r="Q2881" s="9">
        <v>86</v>
      </c>
      <c r="R2881" s="9">
        <v>73</v>
      </c>
    </row>
    <row r="2882" spans="1:18" x14ac:dyDescent="0.2">
      <c r="A2882" s="9">
        <v>0</v>
      </c>
      <c r="B2882" s="9">
        <v>1</v>
      </c>
      <c r="C2882" s="9">
        <v>45</v>
      </c>
      <c r="D2882" s="9">
        <v>0</v>
      </c>
      <c r="E2882" s="9">
        <v>0</v>
      </c>
      <c r="F2882" s="9">
        <v>1</v>
      </c>
      <c r="G2882" s="9">
        <v>1</v>
      </c>
      <c r="H2882" s="9">
        <v>15</v>
      </c>
      <c r="I2882" s="9">
        <v>0</v>
      </c>
      <c r="J2882" s="9">
        <v>0</v>
      </c>
      <c r="K2882" s="9">
        <v>0</v>
      </c>
      <c r="L2882" s="9">
        <v>0</v>
      </c>
      <c r="M2882" s="9">
        <v>266</v>
      </c>
      <c r="N2882" s="9">
        <v>109</v>
      </c>
      <c r="O2882" s="9">
        <v>70</v>
      </c>
      <c r="P2882" s="9">
        <v>23.72</v>
      </c>
      <c r="Q2882" s="9">
        <v>75</v>
      </c>
      <c r="R2882" s="9">
        <v>71</v>
      </c>
    </row>
    <row r="2883" spans="1:18" x14ac:dyDescent="0.2">
      <c r="A2883" s="9">
        <v>0</v>
      </c>
      <c r="B2883" s="9">
        <v>1</v>
      </c>
      <c r="C2883" s="9">
        <v>53</v>
      </c>
      <c r="D2883" s="9">
        <v>0</v>
      </c>
      <c r="E2883" s="9">
        <v>1</v>
      </c>
      <c r="F2883" s="9">
        <v>0</v>
      </c>
      <c r="G2883" s="9">
        <v>1</v>
      </c>
      <c r="H2883" s="9">
        <v>20</v>
      </c>
      <c r="I2883" s="9">
        <v>0</v>
      </c>
      <c r="J2883" s="9">
        <v>0</v>
      </c>
      <c r="K2883" s="9">
        <v>0</v>
      </c>
      <c r="L2883" s="9">
        <v>0</v>
      </c>
      <c r="M2883" s="9">
        <v>239</v>
      </c>
      <c r="N2883" s="9">
        <v>122</v>
      </c>
      <c r="O2883" s="9">
        <v>82</v>
      </c>
      <c r="P2883" s="9">
        <v>29.4</v>
      </c>
      <c r="Q2883" s="9">
        <v>70</v>
      </c>
      <c r="R2883" s="9">
        <v>84</v>
      </c>
    </row>
    <row r="2884" spans="1:18" x14ac:dyDescent="0.2">
      <c r="A2884" s="9">
        <v>0</v>
      </c>
      <c r="B2884" s="9">
        <v>0</v>
      </c>
      <c r="C2884" s="9">
        <v>66</v>
      </c>
      <c r="D2884" s="9">
        <v>1</v>
      </c>
      <c r="E2884" s="9">
        <v>0</v>
      </c>
      <c r="F2884" s="9">
        <v>0</v>
      </c>
      <c r="G2884" s="9">
        <v>0</v>
      </c>
      <c r="H2884" s="9">
        <v>0</v>
      </c>
      <c r="I2884" s="9">
        <v>0</v>
      </c>
      <c r="J2884" s="9">
        <v>0</v>
      </c>
      <c r="K2884" s="9">
        <v>1</v>
      </c>
      <c r="L2884" s="9">
        <v>0</v>
      </c>
      <c r="M2884" s="9">
        <v>273</v>
      </c>
      <c r="N2884" s="9">
        <v>197</v>
      </c>
      <c r="O2884" s="9">
        <v>91</v>
      </c>
      <c r="P2884" s="9">
        <v>23.22</v>
      </c>
      <c r="Q2884" s="9">
        <v>95</v>
      </c>
      <c r="R2884" s="9">
        <v>80</v>
      </c>
    </row>
    <row r="2885" spans="1:18" x14ac:dyDescent="0.2">
      <c r="A2885" s="9">
        <v>0</v>
      </c>
      <c r="B2885" s="9">
        <v>0</v>
      </c>
      <c r="C2885" s="9">
        <v>41</v>
      </c>
      <c r="D2885" s="9">
        <v>0</v>
      </c>
      <c r="E2885" s="9">
        <v>0</v>
      </c>
      <c r="F2885" s="9">
        <v>0</v>
      </c>
      <c r="G2885" s="9">
        <v>1</v>
      </c>
      <c r="H2885" s="9">
        <v>17</v>
      </c>
      <c r="I2885" s="9">
        <v>0</v>
      </c>
      <c r="J2885" s="9">
        <v>0</v>
      </c>
      <c r="K2885" s="9">
        <v>1</v>
      </c>
      <c r="L2885" s="9">
        <v>0</v>
      </c>
      <c r="M2885" s="9">
        <v>261</v>
      </c>
      <c r="N2885" s="9">
        <v>147.5</v>
      </c>
      <c r="O2885" s="9">
        <v>97</v>
      </c>
      <c r="P2885" s="9">
        <v>31.65</v>
      </c>
      <c r="Q2885" s="9">
        <v>75</v>
      </c>
      <c r="R2885" s="9">
        <v>73</v>
      </c>
    </row>
    <row r="2886" spans="1:18" x14ac:dyDescent="0.2">
      <c r="A2886" s="9">
        <v>0</v>
      </c>
      <c r="B2886" s="9">
        <v>0</v>
      </c>
      <c r="C2886" s="9">
        <v>45</v>
      </c>
      <c r="D2886" s="9">
        <v>1</v>
      </c>
      <c r="E2886" s="9">
        <v>0</v>
      </c>
      <c r="F2886" s="9">
        <v>0</v>
      </c>
      <c r="G2886" s="9">
        <v>0</v>
      </c>
      <c r="H2886" s="9">
        <v>0</v>
      </c>
      <c r="I2886" s="9">
        <v>0</v>
      </c>
      <c r="J2886" s="9">
        <v>0</v>
      </c>
      <c r="K2886" s="9">
        <v>0</v>
      </c>
      <c r="L2886" s="9">
        <v>0</v>
      </c>
      <c r="M2886" s="9">
        <v>282</v>
      </c>
      <c r="N2886" s="9">
        <v>115</v>
      </c>
      <c r="O2886" s="9">
        <v>71</v>
      </c>
      <c r="P2886" s="9">
        <v>22.54</v>
      </c>
      <c r="Q2886" s="9">
        <v>60</v>
      </c>
      <c r="R2886" s="9">
        <v>96</v>
      </c>
    </row>
    <row r="2887" spans="1:18" x14ac:dyDescent="0.2">
      <c r="A2887" s="9">
        <v>0</v>
      </c>
      <c r="B2887" s="9">
        <v>0</v>
      </c>
      <c r="C2887" s="9">
        <v>46</v>
      </c>
      <c r="D2887" s="9">
        <v>0</v>
      </c>
      <c r="E2887" s="9">
        <v>1</v>
      </c>
      <c r="F2887" s="9">
        <v>0</v>
      </c>
      <c r="G2887" s="9">
        <v>1</v>
      </c>
      <c r="H2887" s="9">
        <v>18</v>
      </c>
      <c r="I2887" s="9">
        <v>0</v>
      </c>
      <c r="J2887" s="9">
        <v>0</v>
      </c>
      <c r="K2887" s="9">
        <v>0</v>
      </c>
      <c r="L2887" s="9">
        <v>0</v>
      </c>
      <c r="M2887" s="9">
        <v>290</v>
      </c>
      <c r="N2887" s="9">
        <v>131</v>
      </c>
      <c r="O2887" s="9">
        <v>84</v>
      </c>
      <c r="P2887" s="9">
        <v>18.28</v>
      </c>
      <c r="Q2887" s="9">
        <v>75</v>
      </c>
      <c r="R2887" s="9">
        <v>68</v>
      </c>
    </row>
    <row r="2888" spans="1:18" x14ac:dyDescent="0.2">
      <c r="A2888" s="9">
        <v>0</v>
      </c>
      <c r="B2888" s="9">
        <v>0</v>
      </c>
      <c r="C2888" s="9">
        <v>41</v>
      </c>
      <c r="D2888" s="9">
        <v>0</v>
      </c>
      <c r="E2888" s="9">
        <v>0</v>
      </c>
      <c r="F2888" s="9">
        <v>1</v>
      </c>
      <c r="G2888" s="9">
        <v>1</v>
      </c>
      <c r="H2888" s="9">
        <v>3</v>
      </c>
      <c r="I2888" s="9">
        <v>0</v>
      </c>
      <c r="J2888" s="9">
        <v>0</v>
      </c>
      <c r="K2888" s="9">
        <v>0</v>
      </c>
      <c r="L2888" s="9">
        <v>0</v>
      </c>
      <c r="M2888" s="9">
        <v>232</v>
      </c>
      <c r="N2888" s="9">
        <v>125</v>
      </c>
      <c r="O2888" s="9">
        <v>80</v>
      </c>
      <c r="P2888" s="9">
        <v>25.38</v>
      </c>
      <c r="Q2888" s="9">
        <v>72</v>
      </c>
      <c r="R2888" s="9">
        <v>79</v>
      </c>
    </row>
    <row r="2889" spans="1:18" x14ac:dyDescent="0.2">
      <c r="A2889" s="9">
        <v>0</v>
      </c>
      <c r="B2889" s="9">
        <v>0</v>
      </c>
      <c r="C2889" s="9">
        <v>59</v>
      </c>
      <c r="D2889" s="9">
        <v>0</v>
      </c>
      <c r="E2889" s="9">
        <v>0</v>
      </c>
      <c r="F2889" s="9">
        <v>0</v>
      </c>
      <c r="G2889" s="9">
        <v>0</v>
      </c>
      <c r="H2889" s="9">
        <v>0</v>
      </c>
      <c r="I2889" s="9">
        <v>0</v>
      </c>
      <c r="J2889" s="9">
        <v>0</v>
      </c>
      <c r="K2889" s="9">
        <v>1</v>
      </c>
      <c r="L2889" s="9">
        <v>0</v>
      </c>
      <c r="M2889" s="9">
        <v>313</v>
      </c>
      <c r="N2889" s="9">
        <v>186.5</v>
      </c>
      <c r="O2889" s="9">
        <v>99</v>
      </c>
      <c r="P2889" s="9">
        <v>25.65</v>
      </c>
      <c r="Q2889" s="9">
        <v>72</v>
      </c>
      <c r="R2889" s="9">
        <v>84</v>
      </c>
    </row>
    <row r="2890" spans="1:18" x14ac:dyDescent="0.2">
      <c r="A2890" s="9">
        <v>0</v>
      </c>
      <c r="B2890" s="9">
        <v>0</v>
      </c>
      <c r="C2890" s="9">
        <v>44</v>
      </c>
      <c r="D2890" s="9">
        <v>1</v>
      </c>
      <c r="E2890" s="9">
        <v>0</v>
      </c>
      <c r="F2890" s="9">
        <v>0</v>
      </c>
      <c r="G2890" s="9">
        <v>1</v>
      </c>
      <c r="H2890" s="9">
        <v>10</v>
      </c>
      <c r="I2890" s="9">
        <v>0</v>
      </c>
      <c r="J2890" s="9">
        <v>0</v>
      </c>
      <c r="K2890" s="9">
        <v>0</v>
      </c>
      <c r="L2890" s="9">
        <v>0</v>
      </c>
      <c r="M2890" s="9">
        <v>310</v>
      </c>
      <c r="N2890" s="9">
        <v>141</v>
      </c>
      <c r="O2890" s="9">
        <v>76</v>
      </c>
      <c r="P2890" s="9">
        <v>20.52</v>
      </c>
      <c r="Q2890" s="9">
        <v>52</v>
      </c>
      <c r="R2890" s="9">
        <v>90</v>
      </c>
    </row>
    <row r="2891" spans="1:18" x14ac:dyDescent="0.2">
      <c r="A2891" s="9">
        <v>0</v>
      </c>
      <c r="B2891" s="9">
        <v>0</v>
      </c>
      <c r="C2891" s="9">
        <v>56</v>
      </c>
      <c r="D2891" s="9">
        <v>1</v>
      </c>
      <c r="E2891" s="9">
        <v>0</v>
      </c>
      <c r="F2891" s="9">
        <v>0</v>
      </c>
      <c r="G2891" s="9">
        <v>1</v>
      </c>
      <c r="H2891" s="9">
        <v>5</v>
      </c>
      <c r="I2891" s="9">
        <v>0</v>
      </c>
      <c r="J2891" s="9">
        <v>0</v>
      </c>
      <c r="K2891" s="9">
        <v>0</v>
      </c>
      <c r="L2891" s="9">
        <v>0</v>
      </c>
      <c r="M2891" s="9">
        <v>285</v>
      </c>
      <c r="N2891" s="9">
        <v>124</v>
      </c>
      <c r="O2891" s="9">
        <v>80</v>
      </c>
      <c r="P2891" s="9">
        <v>24.54</v>
      </c>
      <c r="Q2891" s="9">
        <v>52</v>
      </c>
      <c r="R2891" s="9">
        <v>106</v>
      </c>
    </row>
    <row r="2892" spans="1:18" x14ac:dyDescent="0.2">
      <c r="A2892" s="9">
        <v>0</v>
      </c>
      <c r="B2892" s="9">
        <v>0</v>
      </c>
      <c r="C2892" s="9">
        <v>57</v>
      </c>
      <c r="D2892" s="9">
        <v>1</v>
      </c>
      <c r="E2892" s="9">
        <v>0</v>
      </c>
      <c r="F2892" s="9">
        <v>0</v>
      </c>
      <c r="G2892" s="9">
        <v>1</v>
      </c>
      <c r="H2892" s="9">
        <v>18</v>
      </c>
      <c r="I2892" s="9">
        <v>0</v>
      </c>
      <c r="J2892" s="9">
        <v>0</v>
      </c>
      <c r="K2892" s="9">
        <v>0</v>
      </c>
      <c r="L2892" s="9">
        <v>0</v>
      </c>
      <c r="M2892" s="9">
        <v>229</v>
      </c>
      <c r="N2892" s="9">
        <v>115</v>
      </c>
      <c r="O2892" s="9">
        <v>69</v>
      </c>
      <c r="P2892" s="9">
        <v>24.43</v>
      </c>
      <c r="Q2892" s="9">
        <v>80</v>
      </c>
      <c r="R2892" s="9">
        <v>93</v>
      </c>
    </row>
    <row r="2893" spans="1:18" x14ac:dyDescent="0.2">
      <c r="A2893" s="9">
        <v>0</v>
      </c>
      <c r="B2893" s="9">
        <v>1</v>
      </c>
      <c r="C2893" s="9">
        <v>53</v>
      </c>
      <c r="D2893" s="9">
        <v>0</v>
      </c>
      <c r="E2893" s="9">
        <v>0</v>
      </c>
      <c r="F2893" s="9">
        <v>0</v>
      </c>
      <c r="G2893" s="9">
        <v>0</v>
      </c>
      <c r="H2893" s="9">
        <v>0</v>
      </c>
      <c r="I2893" s="9">
        <v>0</v>
      </c>
      <c r="J2893" s="9">
        <v>0</v>
      </c>
      <c r="K2893" s="9">
        <v>0</v>
      </c>
      <c r="L2893" s="9">
        <v>0</v>
      </c>
      <c r="M2893" s="9">
        <v>225</v>
      </c>
      <c r="N2893" s="9">
        <v>108.5</v>
      </c>
      <c r="O2893" s="9">
        <v>73</v>
      </c>
      <c r="P2893" s="9">
        <v>26.55</v>
      </c>
      <c r="Q2893" s="9">
        <v>54</v>
      </c>
      <c r="R2893" s="9">
        <v>73</v>
      </c>
    </row>
    <row r="2894" spans="1:18" x14ac:dyDescent="0.2">
      <c r="A2894" s="9">
        <v>0</v>
      </c>
      <c r="B2894" s="9">
        <v>0</v>
      </c>
      <c r="C2894" s="9">
        <v>34</v>
      </c>
      <c r="D2894" s="9">
        <v>0</v>
      </c>
      <c r="E2894" s="9">
        <v>1</v>
      </c>
      <c r="F2894" s="9">
        <v>0</v>
      </c>
      <c r="G2894" s="9">
        <v>0</v>
      </c>
      <c r="H2894" s="9">
        <v>0</v>
      </c>
      <c r="I2894" s="9">
        <v>0</v>
      </c>
      <c r="J2894" s="9">
        <v>0</v>
      </c>
      <c r="K2894" s="9">
        <v>0</v>
      </c>
      <c r="L2894" s="9">
        <v>0</v>
      </c>
      <c r="M2894" s="9">
        <v>226</v>
      </c>
      <c r="N2894" s="9">
        <v>112.5</v>
      </c>
      <c r="O2894" s="9">
        <v>77.5</v>
      </c>
      <c r="P2894" s="9">
        <v>24.99</v>
      </c>
      <c r="Q2894" s="9">
        <v>100</v>
      </c>
      <c r="R2894" s="9">
        <v>72</v>
      </c>
    </row>
    <row r="2895" spans="1:18" x14ac:dyDescent="0.2">
      <c r="A2895" s="9">
        <v>0</v>
      </c>
      <c r="B2895" s="9">
        <v>1</v>
      </c>
      <c r="C2895" s="9">
        <v>38</v>
      </c>
      <c r="D2895" s="9">
        <v>0</v>
      </c>
      <c r="E2895" s="9">
        <v>0</v>
      </c>
      <c r="F2895" s="9">
        <v>0</v>
      </c>
      <c r="G2895" s="9">
        <v>1</v>
      </c>
      <c r="H2895" s="9">
        <v>10</v>
      </c>
      <c r="I2895" s="9">
        <v>0</v>
      </c>
      <c r="J2895" s="9">
        <v>0</v>
      </c>
      <c r="K2895" s="9">
        <v>0</v>
      </c>
      <c r="L2895" s="9">
        <v>0</v>
      </c>
      <c r="M2895" s="9">
        <v>226</v>
      </c>
      <c r="N2895" s="9">
        <v>142</v>
      </c>
      <c r="O2895" s="9">
        <v>93</v>
      </c>
      <c r="P2895" s="9">
        <v>29.76</v>
      </c>
      <c r="Q2895" s="9">
        <v>105</v>
      </c>
      <c r="R2895" s="9">
        <v>63</v>
      </c>
    </row>
    <row r="2896" spans="1:18" x14ac:dyDescent="0.2">
      <c r="A2896" s="9">
        <v>0</v>
      </c>
      <c r="B2896" s="9">
        <v>1</v>
      </c>
      <c r="C2896" s="9">
        <v>44</v>
      </c>
      <c r="D2896" s="9">
        <v>1</v>
      </c>
      <c r="E2896" s="9">
        <v>0</v>
      </c>
      <c r="F2896" s="9">
        <v>0</v>
      </c>
      <c r="G2896" s="9">
        <v>0</v>
      </c>
      <c r="H2896" s="9">
        <v>0</v>
      </c>
      <c r="I2896" s="9">
        <v>0</v>
      </c>
      <c r="J2896" s="9">
        <v>0</v>
      </c>
      <c r="K2896" s="9">
        <v>0</v>
      </c>
      <c r="L2896" s="9">
        <v>0</v>
      </c>
      <c r="M2896" s="9">
        <v>195</v>
      </c>
      <c r="N2896" s="9">
        <v>114</v>
      </c>
      <c r="O2896" s="9">
        <v>79</v>
      </c>
      <c r="P2896" s="9">
        <v>25.01</v>
      </c>
      <c r="Q2896" s="9">
        <v>60</v>
      </c>
      <c r="R2896" s="9">
        <v>76</v>
      </c>
    </row>
    <row r="2897" spans="1:18" x14ac:dyDescent="0.2">
      <c r="A2897" s="9">
        <v>0</v>
      </c>
      <c r="B2897" s="9">
        <v>0</v>
      </c>
      <c r="C2897" s="9">
        <v>45</v>
      </c>
      <c r="D2897" s="9">
        <v>0</v>
      </c>
      <c r="E2897" s="9">
        <v>0</v>
      </c>
      <c r="F2897" s="9">
        <v>1</v>
      </c>
      <c r="G2897" s="9">
        <v>0</v>
      </c>
      <c r="H2897" s="9">
        <v>0</v>
      </c>
      <c r="I2897" s="9">
        <v>0</v>
      </c>
      <c r="J2897" s="9">
        <v>0</v>
      </c>
      <c r="K2897" s="9">
        <v>0</v>
      </c>
      <c r="L2897" s="9">
        <v>0</v>
      </c>
      <c r="M2897" s="9">
        <v>271</v>
      </c>
      <c r="N2897" s="9">
        <v>121</v>
      </c>
      <c r="O2897" s="9">
        <v>77</v>
      </c>
      <c r="P2897" s="9">
        <v>23.96</v>
      </c>
      <c r="Q2897" s="9">
        <v>68</v>
      </c>
      <c r="R2897" s="9">
        <v>82</v>
      </c>
    </row>
    <row r="2898" spans="1:18" x14ac:dyDescent="0.2">
      <c r="A2898" s="9">
        <v>0</v>
      </c>
      <c r="B2898" s="9">
        <v>1</v>
      </c>
      <c r="C2898" s="9">
        <v>57</v>
      </c>
      <c r="D2898" s="9">
        <v>1</v>
      </c>
      <c r="E2898" s="9">
        <v>0</v>
      </c>
      <c r="F2898" s="9">
        <v>0</v>
      </c>
      <c r="G2898" s="9">
        <v>0</v>
      </c>
      <c r="H2898" s="9">
        <v>0</v>
      </c>
      <c r="I2898" s="9">
        <v>0</v>
      </c>
      <c r="J2898" s="9">
        <v>0</v>
      </c>
      <c r="K2898" s="9">
        <v>1</v>
      </c>
      <c r="L2898" s="9">
        <v>0</v>
      </c>
      <c r="M2898" s="9">
        <v>287</v>
      </c>
      <c r="N2898" s="9">
        <v>149</v>
      </c>
      <c r="O2898" s="9">
        <v>86</v>
      </c>
      <c r="P2898" s="9">
        <v>26.33</v>
      </c>
      <c r="Q2898" s="9">
        <v>62</v>
      </c>
      <c r="R2898" s="9">
        <v>65</v>
      </c>
    </row>
    <row r="2899" spans="1:18" x14ac:dyDescent="0.2">
      <c r="A2899" s="9">
        <v>1</v>
      </c>
      <c r="B2899" s="9">
        <v>1</v>
      </c>
      <c r="C2899" s="9">
        <v>61</v>
      </c>
      <c r="D2899" s="9">
        <v>1</v>
      </c>
      <c r="E2899" s="9">
        <v>0</v>
      </c>
      <c r="F2899" s="9">
        <v>0</v>
      </c>
      <c r="G2899" s="9">
        <v>0</v>
      </c>
      <c r="H2899" s="9">
        <v>0</v>
      </c>
      <c r="I2899" s="9">
        <v>0</v>
      </c>
      <c r="J2899" s="9">
        <v>0</v>
      </c>
      <c r="K2899" s="9">
        <v>0</v>
      </c>
      <c r="L2899" s="9">
        <v>0</v>
      </c>
      <c r="M2899" s="9">
        <v>257</v>
      </c>
      <c r="N2899" s="9">
        <v>124.5</v>
      </c>
      <c r="O2899" s="9">
        <v>80</v>
      </c>
      <c r="P2899" s="9">
        <v>23.84</v>
      </c>
      <c r="Q2899" s="9">
        <v>64</v>
      </c>
      <c r="R2899" s="9">
        <v>76</v>
      </c>
    </row>
    <row r="2900" spans="1:18" x14ac:dyDescent="0.2">
      <c r="A2900" s="9">
        <v>0</v>
      </c>
      <c r="B2900" s="9">
        <v>0</v>
      </c>
      <c r="C2900" s="9">
        <v>38</v>
      </c>
      <c r="D2900" s="9">
        <v>0</v>
      </c>
      <c r="E2900" s="9">
        <v>0</v>
      </c>
      <c r="F2900" s="9">
        <v>0</v>
      </c>
      <c r="G2900" s="9">
        <v>1</v>
      </c>
      <c r="H2900" s="9">
        <v>3</v>
      </c>
      <c r="I2900" s="9">
        <v>0</v>
      </c>
      <c r="J2900" s="9">
        <v>0</v>
      </c>
      <c r="K2900" s="9">
        <v>0</v>
      </c>
      <c r="L2900" s="9">
        <v>0</v>
      </c>
      <c r="M2900" s="9">
        <v>177</v>
      </c>
      <c r="N2900" s="9">
        <v>126</v>
      </c>
      <c r="O2900" s="9">
        <v>80</v>
      </c>
      <c r="P2900" s="9">
        <v>23.84</v>
      </c>
      <c r="Q2900" s="9">
        <v>90</v>
      </c>
      <c r="R2900" s="9">
        <v>79</v>
      </c>
    </row>
    <row r="2901" spans="1:18" x14ac:dyDescent="0.2">
      <c r="A2901" s="9">
        <v>0</v>
      </c>
      <c r="B2901" s="9">
        <v>1</v>
      </c>
      <c r="C2901" s="9">
        <v>57</v>
      </c>
      <c r="D2901" s="9">
        <v>0</v>
      </c>
      <c r="E2901" s="9">
        <v>0</v>
      </c>
      <c r="F2901" s="9">
        <v>0</v>
      </c>
      <c r="G2901" s="9">
        <v>0</v>
      </c>
      <c r="H2901" s="9">
        <v>0</v>
      </c>
      <c r="I2901" s="9">
        <v>0</v>
      </c>
      <c r="J2901" s="9">
        <v>0</v>
      </c>
      <c r="K2901" s="9">
        <v>0</v>
      </c>
      <c r="L2901" s="9">
        <v>0</v>
      </c>
      <c r="M2901" s="9">
        <v>235</v>
      </c>
      <c r="N2901" s="9">
        <v>123</v>
      </c>
      <c r="O2901" s="9">
        <v>78</v>
      </c>
      <c r="P2901" s="9">
        <v>28.53</v>
      </c>
      <c r="Q2901" s="9">
        <v>60</v>
      </c>
      <c r="R2901" s="9">
        <v>74</v>
      </c>
    </row>
    <row r="2902" spans="1:18" x14ac:dyDescent="0.2">
      <c r="A2902" s="9">
        <v>0</v>
      </c>
      <c r="B2902" s="9">
        <v>0</v>
      </c>
      <c r="C2902" s="9">
        <v>47</v>
      </c>
      <c r="D2902" s="9">
        <v>1</v>
      </c>
      <c r="E2902" s="9">
        <v>0</v>
      </c>
      <c r="F2902" s="9">
        <v>0</v>
      </c>
      <c r="G2902" s="9">
        <v>0</v>
      </c>
      <c r="H2902" s="9">
        <v>0</v>
      </c>
      <c r="I2902" s="9">
        <v>0</v>
      </c>
      <c r="J2902" s="9">
        <v>0</v>
      </c>
      <c r="K2902" s="9">
        <v>0</v>
      </c>
      <c r="L2902" s="9">
        <v>0</v>
      </c>
      <c r="M2902" s="9">
        <v>266</v>
      </c>
      <c r="N2902" s="9">
        <v>107</v>
      </c>
      <c r="O2902" s="9">
        <v>77</v>
      </c>
      <c r="P2902" s="9">
        <v>30.61</v>
      </c>
      <c r="Q2902" s="9">
        <v>75</v>
      </c>
      <c r="R2902" s="9">
        <v>64</v>
      </c>
    </row>
    <row r="2903" spans="1:18" x14ac:dyDescent="0.2">
      <c r="A2903" s="9">
        <v>0</v>
      </c>
      <c r="B2903" s="9">
        <v>1</v>
      </c>
      <c r="C2903" s="9">
        <v>39</v>
      </c>
      <c r="D2903" s="9">
        <v>0</v>
      </c>
      <c r="E2903" s="9">
        <v>0</v>
      </c>
      <c r="F2903" s="9">
        <v>0</v>
      </c>
      <c r="G2903" s="9">
        <v>1</v>
      </c>
      <c r="H2903" s="9">
        <v>15</v>
      </c>
      <c r="I2903" s="9">
        <v>0</v>
      </c>
      <c r="J2903" s="9">
        <v>0</v>
      </c>
      <c r="K2903" s="9">
        <v>0</v>
      </c>
      <c r="L2903" s="9">
        <v>0</v>
      </c>
      <c r="M2903" s="9">
        <v>208</v>
      </c>
      <c r="N2903" s="9">
        <v>135</v>
      </c>
      <c r="O2903" s="9">
        <v>80</v>
      </c>
      <c r="P2903" s="9">
        <v>20.71</v>
      </c>
      <c r="Q2903" s="9">
        <v>70</v>
      </c>
      <c r="R2903" s="9">
        <v>78</v>
      </c>
    </row>
    <row r="2904" spans="1:18" x14ac:dyDescent="0.2">
      <c r="A2904" s="9">
        <v>0</v>
      </c>
      <c r="B2904" s="9">
        <v>0</v>
      </c>
      <c r="C2904" s="9">
        <v>54</v>
      </c>
      <c r="D2904" s="9">
        <v>1</v>
      </c>
      <c r="E2904" s="9">
        <v>0</v>
      </c>
      <c r="F2904" s="9">
        <v>0</v>
      </c>
      <c r="G2904" s="9">
        <v>0</v>
      </c>
      <c r="H2904" s="9">
        <v>0</v>
      </c>
      <c r="I2904" s="9">
        <v>0</v>
      </c>
      <c r="J2904" s="9">
        <v>0</v>
      </c>
      <c r="K2904" s="9">
        <v>0</v>
      </c>
      <c r="L2904" s="9">
        <v>0</v>
      </c>
      <c r="M2904" s="9">
        <v>192</v>
      </c>
      <c r="N2904" s="9">
        <v>130</v>
      </c>
      <c r="O2904" s="9">
        <v>87</v>
      </c>
      <c r="P2904" s="9">
        <v>27.76</v>
      </c>
      <c r="Q2904" s="9">
        <v>69</v>
      </c>
      <c r="R2904" s="9">
        <v>78</v>
      </c>
    </row>
    <row r="2905" spans="1:18" x14ac:dyDescent="0.2">
      <c r="A2905" s="9">
        <v>0</v>
      </c>
      <c r="B2905" s="9">
        <v>1</v>
      </c>
      <c r="C2905" s="9">
        <v>58</v>
      </c>
      <c r="D2905" s="9">
        <v>1</v>
      </c>
      <c r="E2905" s="9">
        <v>0</v>
      </c>
      <c r="F2905" s="9">
        <v>0</v>
      </c>
      <c r="G2905" s="9">
        <v>0</v>
      </c>
      <c r="H2905" s="9">
        <v>0</v>
      </c>
      <c r="I2905" s="9">
        <v>0</v>
      </c>
      <c r="J2905" s="9">
        <v>0</v>
      </c>
      <c r="K2905" s="9">
        <v>1</v>
      </c>
      <c r="L2905" s="9">
        <v>0</v>
      </c>
      <c r="M2905" s="9">
        <v>239</v>
      </c>
      <c r="N2905" s="9">
        <v>147</v>
      </c>
      <c r="O2905" s="9">
        <v>98</v>
      </c>
      <c r="P2905" s="9">
        <v>26.51</v>
      </c>
      <c r="Q2905" s="9">
        <v>65</v>
      </c>
      <c r="R2905" s="9">
        <v>68</v>
      </c>
    </row>
    <row r="2906" spans="1:18" x14ac:dyDescent="0.2">
      <c r="A2906" s="9">
        <v>0</v>
      </c>
      <c r="B2906" s="9">
        <v>0</v>
      </c>
      <c r="C2906" s="9">
        <v>69</v>
      </c>
      <c r="D2906" s="9">
        <v>0</v>
      </c>
      <c r="E2906" s="9">
        <v>1</v>
      </c>
      <c r="F2906" s="9">
        <v>0</v>
      </c>
      <c r="G2906" s="9">
        <v>0</v>
      </c>
      <c r="H2906" s="9">
        <v>0</v>
      </c>
      <c r="I2906" s="9">
        <v>0</v>
      </c>
      <c r="J2906" s="9">
        <v>0</v>
      </c>
      <c r="K2906" s="9">
        <v>1</v>
      </c>
      <c r="L2906" s="9">
        <v>0</v>
      </c>
      <c r="M2906" s="9">
        <v>215</v>
      </c>
      <c r="N2906" s="9">
        <v>164</v>
      </c>
      <c r="O2906" s="9">
        <v>80</v>
      </c>
      <c r="P2906" s="9">
        <v>17.23</v>
      </c>
      <c r="Q2906" s="9">
        <v>100</v>
      </c>
      <c r="R2906" s="9">
        <v>78</v>
      </c>
    </row>
    <row r="2907" spans="1:18" x14ac:dyDescent="0.2">
      <c r="A2907" s="9">
        <v>0</v>
      </c>
      <c r="B2907" s="9">
        <v>0</v>
      </c>
      <c r="C2907" s="9">
        <v>60</v>
      </c>
      <c r="D2907" s="9">
        <v>0</v>
      </c>
      <c r="E2907" s="9">
        <v>0</v>
      </c>
      <c r="F2907" s="9">
        <v>1</v>
      </c>
      <c r="G2907" s="9">
        <v>1</v>
      </c>
      <c r="H2907" s="9">
        <v>3</v>
      </c>
      <c r="I2907" s="9">
        <v>0</v>
      </c>
      <c r="J2907" s="9">
        <v>0</v>
      </c>
      <c r="K2907" s="9">
        <v>0</v>
      </c>
      <c r="L2907" s="9">
        <v>0</v>
      </c>
      <c r="M2907" s="9">
        <v>270</v>
      </c>
      <c r="N2907" s="9">
        <v>130</v>
      </c>
      <c r="O2907" s="9">
        <v>72.5</v>
      </c>
      <c r="P2907" s="9">
        <v>20.84</v>
      </c>
      <c r="Q2907" s="9">
        <v>75</v>
      </c>
      <c r="R2907" s="9">
        <v>102</v>
      </c>
    </row>
    <row r="2908" spans="1:18" x14ac:dyDescent="0.2">
      <c r="A2908" s="9">
        <v>1</v>
      </c>
      <c r="B2908" s="9">
        <v>0</v>
      </c>
      <c r="C2908" s="9">
        <v>63</v>
      </c>
      <c r="D2908" s="9">
        <v>0</v>
      </c>
      <c r="E2908" s="9">
        <v>0</v>
      </c>
      <c r="F2908" s="9">
        <v>1</v>
      </c>
      <c r="G2908" s="9">
        <v>0</v>
      </c>
      <c r="H2908" s="9">
        <v>0</v>
      </c>
      <c r="I2908" s="9">
        <v>0</v>
      </c>
      <c r="J2908" s="9">
        <v>0</v>
      </c>
      <c r="K2908" s="9">
        <v>1</v>
      </c>
      <c r="L2908" s="9">
        <v>0</v>
      </c>
      <c r="M2908" s="9">
        <v>241</v>
      </c>
      <c r="N2908" s="9">
        <v>153</v>
      </c>
      <c r="O2908" s="9">
        <v>89</v>
      </c>
      <c r="P2908" s="9">
        <v>32.57</v>
      </c>
      <c r="Q2908" s="9">
        <v>65</v>
      </c>
      <c r="R2908" s="9">
        <v>75</v>
      </c>
    </row>
    <row r="2909" spans="1:18" x14ac:dyDescent="0.2">
      <c r="A2909" s="9">
        <v>0</v>
      </c>
      <c r="B2909" s="9">
        <v>0</v>
      </c>
      <c r="C2909" s="9">
        <v>50</v>
      </c>
      <c r="D2909" s="9">
        <v>0</v>
      </c>
      <c r="E2909" s="9">
        <v>0</v>
      </c>
      <c r="F2909" s="9">
        <v>1</v>
      </c>
      <c r="G2909" s="9">
        <v>1</v>
      </c>
      <c r="H2909" s="9">
        <v>9</v>
      </c>
      <c r="I2909" s="9">
        <v>0</v>
      </c>
      <c r="J2909" s="9">
        <v>0</v>
      </c>
      <c r="K2909" s="9">
        <v>0</v>
      </c>
      <c r="L2909" s="9">
        <v>1</v>
      </c>
      <c r="M2909" s="9">
        <v>210</v>
      </c>
      <c r="N2909" s="9">
        <v>134</v>
      </c>
      <c r="O2909" s="9">
        <v>80</v>
      </c>
      <c r="P2909" s="9">
        <v>18.260000000000002</v>
      </c>
      <c r="Q2909" s="9">
        <v>64</v>
      </c>
      <c r="R2909" s="9">
        <v>78</v>
      </c>
    </row>
    <row r="2910" spans="1:18" x14ac:dyDescent="0.2">
      <c r="A2910" s="9">
        <v>0</v>
      </c>
      <c r="B2910" s="9">
        <v>1</v>
      </c>
      <c r="C2910" s="9">
        <v>56</v>
      </c>
      <c r="D2910" s="9">
        <v>1</v>
      </c>
      <c r="E2910" s="9">
        <v>0</v>
      </c>
      <c r="F2910" s="9">
        <v>0</v>
      </c>
      <c r="G2910" s="9">
        <v>0</v>
      </c>
      <c r="H2910" s="9">
        <v>0</v>
      </c>
      <c r="I2910" s="9">
        <v>0</v>
      </c>
      <c r="J2910" s="9">
        <v>0</v>
      </c>
      <c r="K2910" s="9">
        <v>0</v>
      </c>
      <c r="L2910" s="9">
        <v>0</v>
      </c>
      <c r="M2910" s="9">
        <v>243</v>
      </c>
      <c r="N2910" s="9">
        <v>128.5</v>
      </c>
      <c r="O2910" s="9">
        <v>75</v>
      </c>
      <c r="P2910" s="9">
        <v>27.68</v>
      </c>
      <c r="Q2910" s="9">
        <v>80</v>
      </c>
      <c r="R2910" s="9">
        <v>89</v>
      </c>
    </row>
    <row r="2911" spans="1:18" x14ac:dyDescent="0.2">
      <c r="A2911" s="9">
        <v>0</v>
      </c>
      <c r="B2911" s="9">
        <v>0</v>
      </c>
      <c r="C2911" s="9">
        <v>54</v>
      </c>
      <c r="D2911" s="9">
        <v>0</v>
      </c>
      <c r="E2911" s="9">
        <v>0</v>
      </c>
      <c r="F2911" s="9">
        <v>1</v>
      </c>
      <c r="G2911" s="9">
        <v>0</v>
      </c>
      <c r="H2911" s="9">
        <v>0</v>
      </c>
      <c r="I2911" s="9">
        <v>0</v>
      </c>
      <c r="J2911" s="9">
        <v>0</v>
      </c>
      <c r="K2911" s="9">
        <v>0</v>
      </c>
      <c r="L2911" s="9">
        <v>0</v>
      </c>
      <c r="M2911" s="9">
        <v>278</v>
      </c>
      <c r="N2911" s="9">
        <v>127.5</v>
      </c>
      <c r="O2911" s="9">
        <v>83</v>
      </c>
      <c r="P2911" s="9">
        <v>23.08</v>
      </c>
      <c r="Q2911" s="9">
        <v>63</v>
      </c>
      <c r="R2911" s="9">
        <v>78</v>
      </c>
    </row>
    <row r="2912" spans="1:18" x14ac:dyDescent="0.2">
      <c r="A2912" s="9">
        <v>0</v>
      </c>
      <c r="B2912" s="9">
        <v>0</v>
      </c>
      <c r="C2912" s="9">
        <v>57</v>
      </c>
      <c r="D2912" s="9">
        <v>0</v>
      </c>
      <c r="E2912" s="9">
        <v>1</v>
      </c>
      <c r="F2912" s="9">
        <v>0</v>
      </c>
      <c r="G2912" s="9">
        <v>1</v>
      </c>
      <c r="H2912" s="9">
        <v>20</v>
      </c>
      <c r="I2912" s="9">
        <v>1</v>
      </c>
      <c r="J2912" s="9">
        <v>0</v>
      </c>
      <c r="K2912" s="9">
        <v>1</v>
      </c>
      <c r="L2912" s="9">
        <v>0</v>
      </c>
      <c r="M2912" s="9">
        <v>315</v>
      </c>
      <c r="N2912" s="9">
        <v>193</v>
      </c>
      <c r="O2912" s="9">
        <v>109</v>
      </c>
      <c r="P2912" s="9">
        <v>27.99</v>
      </c>
      <c r="Q2912" s="9">
        <v>70</v>
      </c>
      <c r="R2912" s="9">
        <v>74</v>
      </c>
    </row>
    <row r="2913" spans="1:18" x14ac:dyDescent="0.2">
      <c r="A2913" s="9">
        <v>0</v>
      </c>
      <c r="B2913" s="9">
        <v>0</v>
      </c>
      <c r="C2913" s="9">
        <v>48</v>
      </c>
      <c r="D2913" s="9">
        <v>0</v>
      </c>
      <c r="E2913" s="9">
        <v>1</v>
      </c>
      <c r="F2913" s="9">
        <v>0</v>
      </c>
      <c r="G2913" s="9">
        <v>1</v>
      </c>
      <c r="H2913" s="9">
        <v>5</v>
      </c>
      <c r="I2913" s="9">
        <v>0</v>
      </c>
      <c r="J2913" s="9">
        <v>0</v>
      </c>
      <c r="K2913" s="9">
        <v>1</v>
      </c>
      <c r="L2913" s="9">
        <v>0</v>
      </c>
      <c r="M2913" s="9">
        <v>150</v>
      </c>
      <c r="N2913" s="9">
        <v>175</v>
      </c>
      <c r="O2913" s="9">
        <v>110</v>
      </c>
      <c r="P2913" s="9">
        <v>26.4</v>
      </c>
      <c r="Q2913" s="9">
        <v>100</v>
      </c>
      <c r="R2913" s="9">
        <v>78</v>
      </c>
    </row>
    <row r="2914" spans="1:18" x14ac:dyDescent="0.2">
      <c r="A2914" s="9">
        <v>0</v>
      </c>
      <c r="B2914" s="9">
        <v>0</v>
      </c>
      <c r="C2914" s="9">
        <v>44</v>
      </c>
      <c r="D2914" s="9">
        <v>1</v>
      </c>
      <c r="E2914" s="9">
        <v>0</v>
      </c>
      <c r="F2914" s="9">
        <v>0</v>
      </c>
      <c r="G2914" s="9">
        <v>1</v>
      </c>
      <c r="H2914" s="9">
        <v>8</v>
      </c>
      <c r="I2914" s="9">
        <v>0</v>
      </c>
      <c r="J2914" s="9">
        <v>0</v>
      </c>
      <c r="K2914" s="9">
        <v>0</v>
      </c>
      <c r="L2914" s="9">
        <v>0</v>
      </c>
      <c r="M2914" s="9">
        <v>351</v>
      </c>
      <c r="N2914" s="9">
        <v>106</v>
      </c>
      <c r="O2914" s="9">
        <v>65</v>
      </c>
      <c r="P2914" s="9">
        <v>25.34</v>
      </c>
      <c r="Q2914" s="9">
        <v>95</v>
      </c>
      <c r="R2914" s="9">
        <v>69</v>
      </c>
    </row>
    <row r="2915" spans="1:18" x14ac:dyDescent="0.2">
      <c r="A2915" s="9">
        <v>1</v>
      </c>
      <c r="B2915" s="9">
        <v>1</v>
      </c>
      <c r="C2915" s="9">
        <v>60</v>
      </c>
      <c r="D2915" s="9">
        <v>1</v>
      </c>
      <c r="E2915" s="9">
        <v>0</v>
      </c>
      <c r="F2915" s="9">
        <v>0</v>
      </c>
      <c r="G2915" s="9">
        <v>1</v>
      </c>
      <c r="H2915" s="9">
        <v>20</v>
      </c>
      <c r="I2915" s="9">
        <v>0</v>
      </c>
      <c r="J2915" s="9">
        <v>0</v>
      </c>
      <c r="K2915" s="9">
        <v>1</v>
      </c>
      <c r="L2915" s="9">
        <v>0</v>
      </c>
      <c r="M2915" s="9">
        <v>174</v>
      </c>
      <c r="N2915" s="9">
        <v>164</v>
      </c>
      <c r="O2915" s="9">
        <v>113</v>
      </c>
      <c r="P2915" s="9">
        <v>18.64</v>
      </c>
      <c r="Q2915" s="9">
        <v>65</v>
      </c>
      <c r="R2915" s="9">
        <v>93</v>
      </c>
    </row>
    <row r="2916" spans="1:18" x14ac:dyDescent="0.2">
      <c r="A2916" s="9">
        <v>0</v>
      </c>
      <c r="B2916" s="9">
        <v>1</v>
      </c>
      <c r="C2916" s="9">
        <v>41</v>
      </c>
      <c r="D2916" s="9">
        <v>0</v>
      </c>
      <c r="E2916" s="9">
        <v>1</v>
      </c>
      <c r="F2916" s="9">
        <v>0</v>
      </c>
      <c r="G2916" s="9">
        <v>1</v>
      </c>
      <c r="H2916" s="9">
        <v>20</v>
      </c>
      <c r="I2916" s="9">
        <v>0</v>
      </c>
      <c r="J2916" s="9">
        <v>0</v>
      </c>
      <c r="K2916" s="9">
        <v>1</v>
      </c>
      <c r="L2916" s="9">
        <v>0</v>
      </c>
      <c r="M2916" s="9">
        <v>196</v>
      </c>
      <c r="N2916" s="9">
        <v>154</v>
      </c>
      <c r="O2916" s="9">
        <v>99</v>
      </c>
      <c r="P2916" s="9">
        <v>23.46</v>
      </c>
      <c r="Q2916" s="9">
        <v>82</v>
      </c>
      <c r="R2916" s="9">
        <v>56</v>
      </c>
    </row>
    <row r="2917" spans="1:18" x14ac:dyDescent="0.2">
      <c r="A2917" s="9">
        <v>0</v>
      </c>
      <c r="B2917" s="9">
        <v>0</v>
      </c>
      <c r="C2917" s="9">
        <v>50</v>
      </c>
      <c r="D2917" s="9">
        <v>0</v>
      </c>
      <c r="E2917" s="9">
        <v>1</v>
      </c>
      <c r="F2917" s="9">
        <v>0</v>
      </c>
      <c r="G2917" s="9">
        <v>1</v>
      </c>
      <c r="H2917" s="9">
        <v>20</v>
      </c>
      <c r="I2917" s="9">
        <v>0</v>
      </c>
      <c r="J2917" s="9">
        <v>0</v>
      </c>
      <c r="K2917" s="9">
        <v>0</v>
      </c>
      <c r="L2917" s="9">
        <v>0</v>
      </c>
      <c r="M2917" s="9">
        <v>275</v>
      </c>
      <c r="N2917" s="9">
        <v>123</v>
      </c>
      <c r="O2917" s="9">
        <v>83</v>
      </c>
      <c r="P2917" s="9">
        <v>24.29</v>
      </c>
      <c r="Q2917" s="9">
        <v>90</v>
      </c>
      <c r="R2917" s="9">
        <v>64</v>
      </c>
    </row>
    <row r="2918" spans="1:18" x14ac:dyDescent="0.2">
      <c r="A2918" s="9">
        <v>0</v>
      </c>
      <c r="B2918" s="9">
        <v>0</v>
      </c>
      <c r="C2918" s="9">
        <v>49</v>
      </c>
      <c r="D2918" s="9">
        <v>1</v>
      </c>
      <c r="E2918" s="9">
        <v>0</v>
      </c>
      <c r="F2918" s="9">
        <v>0</v>
      </c>
      <c r="G2918" s="9">
        <v>0</v>
      </c>
      <c r="H2918" s="9">
        <v>0</v>
      </c>
      <c r="I2918" s="9">
        <v>0</v>
      </c>
      <c r="J2918" s="9">
        <v>0</v>
      </c>
      <c r="K2918" s="9">
        <v>1</v>
      </c>
      <c r="L2918" s="9">
        <v>0</v>
      </c>
      <c r="M2918" s="9">
        <v>254</v>
      </c>
      <c r="N2918" s="9">
        <v>131</v>
      </c>
      <c r="O2918" s="9">
        <v>92</v>
      </c>
      <c r="P2918" s="9">
        <v>29.22</v>
      </c>
      <c r="Q2918" s="9">
        <v>75</v>
      </c>
      <c r="R2918" s="9">
        <v>65</v>
      </c>
    </row>
    <row r="2919" spans="1:18" x14ac:dyDescent="0.2">
      <c r="A2919" s="9">
        <v>0</v>
      </c>
      <c r="B2919" s="9">
        <v>1</v>
      </c>
      <c r="C2919" s="9">
        <v>50</v>
      </c>
      <c r="D2919" s="9">
        <v>0</v>
      </c>
      <c r="E2919" s="9">
        <v>1</v>
      </c>
      <c r="F2919" s="9">
        <v>0</v>
      </c>
      <c r="G2919" s="9">
        <v>0</v>
      </c>
      <c r="H2919" s="9">
        <v>0</v>
      </c>
      <c r="I2919" s="9">
        <v>0</v>
      </c>
      <c r="J2919" s="9">
        <v>0</v>
      </c>
      <c r="K2919" s="9">
        <v>1</v>
      </c>
      <c r="L2919" s="9">
        <v>0</v>
      </c>
      <c r="M2919" s="9">
        <v>239</v>
      </c>
      <c r="N2919" s="9">
        <v>148.5</v>
      </c>
      <c r="O2919" s="9">
        <v>100</v>
      </c>
      <c r="P2919" s="9">
        <v>27.83</v>
      </c>
      <c r="Q2919" s="9">
        <v>80</v>
      </c>
      <c r="R2919" s="9">
        <v>90</v>
      </c>
    </row>
    <row r="2920" spans="1:18" x14ac:dyDescent="0.2">
      <c r="A2920" s="9">
        <v>0</v>
      </c>
      <c r="B2920" s="9">
        <v>0</v>
      </c>
      <c r="C2920" s="9">
        <v>52</v>
      </c>
      <c r="D2920" s="9">
        <v>1</v>
      </c>
      <c r="E2920" s="9">
        <v>0</v>
      </c>
      <c r="F2920" s="9">
        <v>0</v>
      </c>
      <c r="G2920" s="9">
        <v>0</v>
      </c>
      <c r="H2920" s="9">
        <v>0</v>
      </c>
      <c r="I2920" s="9">
        <v>0</v>
      </c>
      <c r="J2920" s="9">
        <v>0</v>
      </c>
      <c r="K2920" s="9">
        <v>0</v>
      </c>
      <c r="L2920" s="9">
        <v>0</v>
      </c>
      <c r="M2920" s="9">
        <v>280</v>
      </c>
      <c r="N2920" s="9">
        <v>127.5</v>
      </c>
      <c r="O2920" s="9">
        <v>81.5</v>
      </c>
      <c r="P2920" s="9">
        <v>33.9</v>
      </c>
      <c r="Q2920" s="9">
        <v>82</v>
      </c>
      <c r="R2920" s="9">
        <v>70</v>
      </c>
    </row>
    <row r="2921" spans="1:18" x14ac:dyDescent="0.2">
      <c r="A2921" s="9">
        <v>0</v>
      </c>
      <c r="B2921" s="9">
        <v>1</v>
      </c>
      <c r="C2921" s="9">
        <v>33</v>
      </c>
      <c r="D2921" s="9">
        <v>0</v>
      </c>
      <c r="E2921" s="9">
        <v>0</v>
      </c>
      <c r="F2921" s="9">
        <v>0</v>
      </c>
      <c r="G2921" s="9">
        <v>0</v>
      </c>
      <c r="H2921" s="9">
        <v>0</v>
      </c>
      <c r="I2921" s="9">
        <v>0</v>
      </c>
      <c r="J2921" s="9">
        <v>0</v>
      </c>
      <c r="K2921" s="9">
        <v>0</v>
      </c>
      <c r="L2921" s="9">
        <v>0</v>
      </c>
      <c r="M2921" s="9">
        <v>165</v>
      </c>
      <c r="N2921" s="9">
        <v>136</v>
      </c>
      <c r="O2921" s="9">
        <v>75</v>
      </c>
      <c r="P2921" s="9">
        <v>24.95</v>
      </c>
      <c r="Q2921" s="9">
        <v>88</v>
      </c>
      <c r="R2921" s="9">
        <v>90</v>
      </c>
    </row>
    <row r="2922" spans="1:18" x14ac:dyDescent="0.2">
      <c r="A2922" s="9">
        <v>0</v>
      </c>
      <c r="B2922" s="9">
        <v>1</v>
      </c>
      <c r="C2922" s="9">
        <v>46</v>
      </c>
      <c r="D2922" s="9">
        <v>1</v>
      </c>
      <c r="E2922" s="9">
        <v>0</v>
      </c>
      <c r="F2922" s="9">
        <v>0</v>
      </c>
      <c r="G2922" s="9">
        <v>0</v>
      </c>
      <c r="H2922" s="9">
        <v>0</v>
      </c>
      <c r="I2922" s="9">
        <v>0</v>
      </c>
      <c r="J2922" s="9">
        <v>0</v>
      </c>
      <c r="K2922" s="9">
        <v>1</v>
      </c>
      <c r="L2922" s="9">
        <v>0</v>
      </c>
      <c r="M2922" s="9">
        <v>328</v>
      </c>
      <c r="N2922" s="9">
        <v>130</v>
      </c>
      <c r="O2922" s="9">
        <v>86.5</v>
      </c>
      <c r="P2922" s="9">
        <v>27.17</v>
      </c>
      <c r="Q2922" s="9">
        <v>65</v>
      </c>
      <c r="R2922" s="9">
        <v>82</v>
      </c>
    </row>
    <row r="2923" spans="1:18" x14ac:dyDescent="0.2">
      <c r="A2923" s="9">
        <v>0</v>
      </c>
      <c r="B2923" s="9">
        <v>1</v>
      </c>
      <c r="C2923" s="9">
        <v>52</v>
      </c>
      <c r="D2923" s="9">
        <v>0</v>
      </c>
      <c r="E2923" s="9">
        <v>1</v>
      </c>
      <c r="F2923" s="9">
        <v>0</v>
      </c>
      <c r="G2923" s="9">
        <v>1</v>
      </c>
      <c r="H2923" s="9">
        <v>20</v>
      </c>
      <c r="I2923" s="9">
        <v>0</v>
      </c>
      <c r="J2923" s="9">
        <v>0</v>
      </c>
      <c r="K2923" s="9">
        <v>0</v>
      </c>
      <c r="L2923" s="9">
        <v>0</v>
      </c>
      <c r="M2923" s="9">
        <v>243</v>
      </c>
      <c r="N2923" s="9">
        <v>116</v>
      </c>
      <c r="O2923" s="9">
        <v>64</v>
      </c>
      <c r="P2923" s="9">
        <v>23.78</v>
      </c>
      <c r="Q2923" s="9">
        <v>69</v>
      </c>
      <c r="R2923" s="9">
        <v>70</v>
      </c>
    </row>
    <row r="2924" spans="1:18" x14ac:dyDescent="0.2">
      <c r="A2924" s="9">
        <v>0</v>
      </c>
      <c r="B2924" s="9">
        <v>1</v>
      </c>
      <c r="C2924" s="9">
        <v>45</v>
      </c>
      <c r="D2924" s="9">
        <v>0</v>
      </c>
      <c r="E2924" s="9">
        <v>1</v>
      </c>
      <c r="F2924" s="9">
        <v>0</v>
      </c>
      <c r="G2924" s="9">
        <v>1</v>
      </c>
      <c r="H2924" s="9">
        <v>5</v>
      </c>
      <c r="I2924" s="9">
        <v>0</v>
      </c>
      <c r="J2924" s="9">
        <v>0</v>
      </c>
      <c r="K2924" s="9">
        <v>0</v>
      </c>
      <c r="L2924" s="9">
        <v>0</v>
      </c>
      <c r="M2924" s="9">
        <v>217</v>
      </c>
      <c r="N2924" s="9">
        <v>130</v>
      </c>
      <c r="O2924" s="9">
        <v>82</v>
      </c>
      <c r="P2924" s="9">
        <v>26.95</v>
      </c>
      <c r="Q2924" s="9">
        <v>50</v>
      </c>
      <c r="R2924" s="9">
        <v>85</v>
      </c>
    </row>
    <row r="2925" spans="1:18" x14ac:dyDescent="0.2">
      <c r="A2925" s="9">
        <v>0</v>
      </c>
      <c r="B2925" s="9">
        <v>0</v>
      </c>
      <c r="C2925" s="9">
        <v>46</v>
      </c>
      <c r="D2925" s="9">
        <v>0</v>
      </c>
      <c r="E2925" s="9">
        <v>0</v>
      </c>
      <c r="F2925" s="9">
        <v>1</v>
      </c>
      <c r="G2925" s="9">
        <v>1</v>
      </c>
      <c r="H2925" s="9">
        <v>30</v>
      </c>
      <c r="I2925" s="9">
        <v>0</v>
      </c>
      <c r="J2925" s="9">
        <v>0</v>
      </c>
      <c r="K2925" s="9">
        <v>0</v>
      </c>
      <c r="L2925" s="9">
        <v>0</v>
      </c>
      <c r="M2925" s="9">
        <v>196</v>
      </c>
      <c r="N2925" s="9">
        <v>114</v>
      </c>
      <c r="O2925" s="9">
        <v>75</v>
      </c>
      <c r="P2925" s="9">
        <v>21.01</v>
      </c>
      <c r="Q2925" s="9">
        <v>60</v>
      </c>
      <c r="R2925" s="9">
        <v>69</v>
      </c>
    </row>
    <row r="2926" spans="1:18" x14ac:dyDescent="0.2">
      <c r="A2926" s="9">
        <v>0</v>
      </c>
      <c r="B2926" s="9">
        <v>1</v>
      </c>
      <c r="C2926" s="9">
        <v>63</v>
      </c>
      <c r="D2926" s="9">
        <v>1</v>
      </c>
      <c r="E2926" s="9">
        <v>0</v>
      </c>
      <c r="F2926" s="9">
        <v>0</v>
      </c>
      <c r="G2926" s="9">
        <v>1</v>
      </c>
      <c r="H2926" s="9">
        <v>6</v>
      </c>
      <c r="I2926" s="9">
        <v>0</v>
      </c>
      <c r="J2926" s="9">
        <v>0</v>
      </c>
      <c r="K2926" s="9">
        <v>1</v>
      </c>
      <c r="L2926" s="9">
        <v>0</v>
      </c>
      <c r="M2926" s="9">
        <v>256</v>
      </c>
      <c r="N2926" s="9">
        <v>138.5</v>
      </c>
      <c r="O2926" s="9">
        <v>77.5</v>
      </c>
      <c r="P2926" s="9">
        <v>28.85</v>
      </c>
      <c r="Q2926" s="9">
        <v>80</v>
      </c>
      <c r="R2926" s="9">
        <v>84</v>
      </c>
    </row>
    <row r="2927" spans="1:18" x14ac:dyDescent="0.2">
      <c r="A2927" s="9">
        <v>1</v>
      </c>
      <c r="B2927" s="9">
        <v>0</v>
      </c>
      <c r="C2927" s="9">
        <v>41</v>
      </c>
      <c r="D2927" s="9">
        <v>1</v>
      </c>
      <c r="E2927" s="9">
        <v>0</v>
      </c>
      <c r="F2927" s="9">
        <v>0</v>
      </c>
      <c r="G2927" s="9">
        <v>1</v>
      </c>
      <c r="H2927" s="9">
        <v>5</v>
      </c>
      <c r="I2927" s="9">
        <v>0</v>
      </c>
      <c r="J2927" s="9">
        <v>0</v>
      </c>
      <c r="K2927" s="9">
        <v>0</v>
      </c>
      <c r="L2927" s="9">
        <v>0</v>
      </c>
      <c r="M2927" s="9">
        <v>192</v>
      </c>
      <c r="N2927" s="9">
        <v>123</v>
      </c>
      <c r="O2927" s="9">
        <v>72</v>
      </c>
      <c r="P2927" s="9">
        <v>19.16</v>
      </c>
      <c r="Q2927" s="9">
        <v>62</v>
      </c>
      <c r="R2927" s="9">
        <v>90</v>
      </c>
    </row>
    <row r="2928" spans="1:18" x14ac:dyDescent="0.2">
      <c r="A2928" s="9">
        <v>0</v>
      </c>
      <c r="B2928" s="9">
        <v>0</v>
      </c>
      <c r="C2928" s="9">
        <v>41</v>
      </c>
      <c r="D2928" s="9">
        <v>1</v>
      </c>
      <c r="E2928" s="9">
        <v>0</v>
      </c>
      <c r="F2928" s="9">
        <v>0</v>
      </c>
      <c r="G2928" s="9">
        <v>0</v>
      </c>
      <c r="H2928" s="9">
        <v>0</v>
      </c>
      <c r="I2928" s="9">
        <v>0</v>
      </c>
      <c r="J2928" s="9">
        <v>0</v>
      </c>
      <c r="K2928" s="9">
        <v>0</v>
      </c>
      <c r="L2928" s="9">
        <v>0</v>
      </c>
      <c r="M2928" s="9">
        <v>193</v>
      </c>
      <c r="N2928" s="9">
        <v>127</v>
      </c>
      <c r="O2928" s="9">
        <v>83</v>
      </c>
      <c r="P2928" s="9">
        <v>21.49</v>
      </c>
      <c r="Q2928" s="9">
        <v>60</v>
      </c>
      <c r="R2928" s="9">
        <v>80</v>
      </c>
    </row>
    <row r="2929" spans="1:18" x14ac:dyDescent="0.2">
      <c r="A2929" s="9">
        <v>0</v>
      </c>
      <c r="B2929" s="9">
        <v>1</v>
      </c>
      <c r="C2929" s="9">
        <v>52</v>
      </c>
      <c r="D2929" s="9">
        <v>0</v>
      </c>
      <c r="E2929" s="9">
        <v>1</v>
      </c>
      <c r="F2929" s="9">
        <v>0</v>
      </c>
      <c r="G2929" s="9">
        <v>0</v>
      </c>
      <c r="H2929" s="9">
        <v>0</v>
      </c>
      <c r="I2929" s="9">
        <v>0</v>
      </c>
      <c r="J2929" s="9">
        <v>0</v>
      </c>
      <c r="K2929" s="9">
        <v>0</v>
      </c>
      <c r="L2929" s="9">
        <v>0</v>
      </c>
      <c r="M2929" s="9">
        <v>214</v>
      </c>
      <c r="N2929" s="9">
        <v>98</v>
      </c>
      <c r="O2929" s="9">
        <v>67</v>
      </c>
      <c r="P2929" s="9">
        <v>23.43</v>
      </c>
      <c r="Q2929" s="9">
        <v>68</v>
      </c>
      <c r="R2929" s="9">
        <v>90</v>
      </c>
    </row>
    <row r="2930" spans="1:18" x14ac:dyDescent="0.2">
      <c r="A2930" s="9">
        <v>0</v>
      </c>
      <c r="B2930" s="9">
        <v>1</v>
      </c>
      <c r="C2930" s="9">
        <v>46</v>
      </c>
      <c r="D2930" s="9">
        <v>0</v>
      </c>
      <c r="E2930" s="9">
        <v>0</v>
      </c>
      <c r="F2930" s="9">
        <v>1</v>
      </c>
      <c r="G2930" s="9">
        <v>0</v>
      </c>
      <c r="H2930" s="9">
        <v>0</v>
      </c>
      <c r="I2930" s="9">
        <v>0</v>
      </c>
      <c r="J2930" s="9">
        <v>0</v>
      </c>
      <c r="K2930" s="9">
        <v>0</v>
      </c>
      <c r="L2930" s="9">
        <v>0</v>
      </c>
      <c r="M2930" s="9">
        <v>297</v>
      </c>
      <c r="N2930" s="9">
        <v>133</v>
      </c>
      <c r="O2930" s="9">
        <v>92</v>
      </c>
      <c r="P2930" s="9">
        <v>25.98</v>
      </c>
      <c r="Q2930" s="9">
        <v>69</v>
      </c>
      <c r="R2930" s="9">
        <v>64</v>
      </c>
    </row>
    <row r="2931" spans="1:18" x14ac:dyDescent="0.2">
      <c r="A2931" s="9">
        <v>1</v>
      </c>
      <c r="B2931" s="9">
        <v>0</v>
      </c>
      <c r="C2931" s="9">
        <v>63</v>
      </c>
      <c r="D2931" s="9">
        <v>0</v>
      </c>
      <c r="E2931" s="9">
        <v>1</v>
      </c>
      <c r="F2931" s="9">
        <v>0</v>
      </c>
      <c r="G2931" s="9">
        <v>0</v>
      </c>
      <c r="H2931" s="9">
        <v>0</v>
      </c>
      <c r="I2931" s="9">
        <v>0</v>
      </c>
      <c r="J2931" s="9">
        <v>0</v>
      </c>
      <c r="K2931" s="9">
        <v>1</v>
      </c>
      <c r="L2931" s="9">
        <v>0</v>
      </c>
      <c r="M2931" s="9">
        <v>184</v>
      </c>
      <c r="N2931" s="9">
        <v>196</v>
      </c>
      <c r="O2931" s="9">
        <v>101</v>
      </c>
      <c r="P2931" s="9">
        <v>28.27</v>
      </c>
      <c r="Q2931" s="9">
        <v>86</v>
      </c>
      <c r="R2931" s="9">
        <v>82</v>
      </c>
    </row>
    <row r="2932" spans="1:18" x14ac:dyDescent="0.2">
      <c r="A2932" s="9">
        <v>0</v>
      </c>
      <c r="B2932" s="9">
        <v>1</v>
      </c>
      <c r="C2932" s="9">
        <v>37</v>
      </c>
      <c r="D2932" s="9">
        <v>0</v>
      </c>
      <c r="E2932" s="9">
        <v>0</v>
      </c>
      <c r="F2932" s="9">
        <v>1</v>
      </c>
      <c r="G2932" s="9">
        <v>0</v>
      </c>
      <c r="H2932" s="9">
        <v>0</v>
      </c>
      <c r="I2932" s="9">
        <v>0</v>
      </c>
      <c r="J2932" s="9">
        <v>0</v>
      </c>
      <c r="K2932" s="9">
        <v>0</v>
      </c>
      <c r="L2932" s="9">
        <v>0</v>
      </c>
      <c r="M2932" s="9">
        <v>257</v>
      </c>
      <c r="N2932" s="9">
        <v>105</v>
      </c>
      <c r="O2932" s="9">
        <v>70</v>
      </c>
      <c r="P2932" s="9">
        <v>31.47</v>
      </c>
      <c r="Q2932" s="9">
        <v>75</v>
      </c>
      <c r="R2932" s="9">
        <v>80</v>
      </c>
    </row>
    <row r="2933" spans="1:18" x14ac:dyDescent="0.2">
      <c r="A2933" s="9">
        <v>0</v>
      </c>
      <c r="B2933" s="9">
        <v>0</v>
      </c>
      <c r="C2933" s="9">
        <v>43</v>
      </c>
      <c r="D2933" s="9">
        <v>1</v>
      </c>
      <c r="E2933" s="9">
        <v>0</v>
      </c>
      <c r="F2933" s="9">
        <v>0</v>
      </c>
      <c r="G2933" s="9">
        <v>1</v>
      </c>
      <c r="H2933" s="9">
        <v>10</v>
      </c>
      <c r="I2933" s="9">
        <v>0</v>
      </c>
      <c r="J2933" s="9">
        <v>0</v>
      </c>
      <c r="K2933" s="9">
        <v>0</v>
      </c>
      <c r="L2933" s="9">
        <v>0</v>
      </c>
      <c r="M2933" s="9">
        <v>269</v>
      </c>
      <c r="N2933" s="9">
        <v>139</v>
      </c>
      <c r="O2933" s="9">
        <v>96</v>
      </c>
      <c r="P2933" s="9">
        <v>24.38</v>
      </c>
      <c r="Q2933" s="9">
        <v>77</v>
      </c>
      <c r="R2933" s="9">
        <v>71</v>
      </c>
    </row>
    <row r="2934" spans="1:18" x14ac:dyDescent="0.2">
      <c r="A2934" s="9">
        <v>1</v>
      </c>
      <c r="B2934" s="9">
        <v>0</v>
      </c>
      <c r="C2934" s="9">
        <v>67</v>
      </c>
      <c r="D2934" s="9">
        <v>1</v>
      </c>
      <c r="E2934" s="9">
        <v>0</v>
      </c>
      <c r="F2934" s="9">
        <v>0</v>
      </c>
      <c r="G2934" s="9">
        <v>0</v>
      </c>
      <c r="H2934" s="9">
        <v>0</v>
      </c>
      <c r="I2934" s="9">
        <v>0</v>
      </c>
      <c r="J2934" s="9">
        <v>0</v>
      </c>
      <c r="K2934" s="9">
        <v>0</v>
      </c>
      <c r="L2934" s="9">
        <v>0</v>
      </c>
      <c r="M2934" s="9">
        <v>223</v>
      </c>
      <c r="N2934" s="9">
        <v>111</v>
      </c>
      <c r="O2934" s="9">
        <v>73</v>
      </c>
      <c r="P2934" s="9">
        <v>27.89</v>
      </c>
      <c r="Q2934" s="9">
        <v>90</v>
      </c>
      <c r="R2934" s="9">
        <v>63</v>
      </c>
    </row>
    <row r="2935" spans="1:18" x14ac:dyDescent="0.2">
      <c r="A2935" s="9">
        <v>0</v>
      </c>
      <c r="B2935" s="9">
        <v>0</v>
      </c>
      <c r="C2935" s="9">
        <v>42</v>
      </c>
      <c r="D2935" s="9">
        <v>1</v>
      </c>
      <c r="E2935" s="9">
        <v>0</v>
      </c>
      <c r="F2935" s="9">
        <v>0</v>
      </c>
      <c r="G2935" s="9">
        <v>0</v>
      </c>
      <c r="H2935" s="9">
        <v>0</v>
      </c>
      <c r="I2935" s="9">
        <v>0</v>
      </c>
      <c r="J2935" s="9">
        <v>0</v>
      </c>
      <c r="K2935" s="9">
        <v>0</v>
      </c>
      <c r="L2935" s="9">
        <v>0</v>
      </c>
      <c r="M2935" s="9">
        <v>245</v>
      </c>
      <c r="N2935" s="9">
        <v>117.5</v>
      </c>
      <c r="O2935" s="9">
        <v>90</v>
      </c>
      <c r="P2935" s="9">
        <v>22.65</v>
      </c>
      <c r="Q2935" s="9">
        <v>85</v>
      </c>
      <c r="R2935" s="9">
        <v>96</v>
      </c>
    </row>
    <row r="2936" spans="1:18" x14ac:dyDescent="0.2">
      <c r="A2936" s="9">
        <v>1</v>
      </c>
      <c r="B2936" s="9">
        <v>0</v>
      </c>
      <c r="C2936" s="9">
        <v>51</v>
      </c>
      <c r="D2936" s="9">
        <v>1</v>
      </c>
      <c r="E2936" s="9">
        <v>0</v>
      </c>
      <c r="F2936" s="9">
        <v>0</v>
      </c>
      <c r="G2936" s="9">
        <v>0</v>
      </c>
      <c r="H2936" s="9">
        <v>0</v>
      </c>
      <c r="I2936" s="9">
        <v>0</v>
      </c>
      <c r="J2936" s="9">
        <v>0</v>
      </c>
      <c r="K2936" s="9">
        <v>1</v>
      </c>
      <c r="L2936" s="9">
        <v>0</v>
      </c>
      <c r="M2936" s="9">
        <v>177</v>
      </c>
      <c r="N2936" s="9">
        <v>141</v>
      </c>
      <c r="O2936" s="9">
        <v>92</v>
      </c>
      <c r="P2936" s="9">
        <v>29.64</v>
      </c>
      <c r="Q2936" s="9">
        <v>72</v>
      </c>
      <c r="R2936" s="9">
        <v>130</v>
      </c>
    </row>
    <row r="2937" spans="1:18" x14ac:dyDescent="0.2">
      <c r="A2937" s="9">
        <v>0</v>
      </c>
      <c r="B2937" s="9">
        <v>0</v>
      </c>
      <c r="C2937" s="9">
        <v>63</v>
      </c>
      <c r="D2937" s="9">
        <v>1</v>
      </c>
      <c r="E2937" s="9">
        <v>0</v>
      </c>
      <c r="F2937" s="9">
        <v>0</v>
      </c>
      <c r="G2937" s="9">
        <v>0</v>
      </c>
      <c r="H2937" s="9">
        <v>0</v>
      </c>
      <c r="I2937" s="9">
        <v>0</v>
      </c>
      <c r="J2937" s="9">
        <v>0</v>
      </c>
      <c r="K2937" s="9">
        <v>1</v>
      </c>
      <c r="L2937" s="9">
        <v>0</v>
      </c>
      <c r="M2937" s="9">
        <v>289</v>
      </c>
      <c r="N2937" s="9">
        <v>158</v>
      </c>
      <c r="O2937" s="9">
        <v>80</v>
      </c>
      <c r="P2937" s="9">
        <v>32.659999999999997</v>
      </c>
      <c r="Q2937" s="9">
        <v>75</v>
      </c>
      <c r="R2937" s="9">
        <v>84</v>
      </c>
    </row>
    <row r="2938" spans="1:18" x14ac:dyDescent="0.2">
      <c r="A2938" s="9">
        <v>0</v>
      </c>
      <c r="B2938" s="9">
        <v>1</v>
      </c>
      <c r="C2938" s="9">
        <v>36</v>
      </c>
      <c r="D2938" s="9">
        <v>0</v>
      </c>
      <c r="E2938" s="9">
        <v>1</v>
      </c>
      <c r="F2938" s="9">
        <v>0</v>
      </c>
      <c r="G2938" s="9">
        <v>0</v>
      </c>
      <c r="H2938" s="9">
        <v>0</v>
      </c>
      <c r="I2938" s="9">
        <v>0</v>
      </c>
      <c r="J2938" s="9">
        <v>0</v>
      </c>
      <c r="K2938" s="9">
        <v>0</v>
      </c>
      <c r="L2938" s="9">
        <v>0</v>
      </c>
      <c r="M2938" s="9">
        <v>163</v>
      </c>
      <c r="N2938" s="9">
        <v>111</v>
      </c>
      <c r="O2938" s="9">
        <v>73</v>
      </c>
      <c r="P2938" s="9">
        <v>30.18</v>
      </c>
      <c r="Q2938" s="9">
        <v>70</v>
      </c>
      <c r="R2938" s="9">
        <v>90</v>
      </c>
    </row>
    <row r="2939" spans="1:18" x14ac:dyDescent="0.2">
      <c r="A2939" s="9">
        <v>0</v>
      </c>
      <c r="B2939" s="9">
        <v>1</v>
      </c>
      <c r="C2939" s="9">
        <v>51</v>
      </c>
      <c r="D2939" s="9">
        <v>0</v>
      </c>
      <c r="E2939" s="9">
        <v>0</v>
      </c>
      <c r="F2939" s="9">
        <v>0</v>
      </c>
      <c r="G2939" s="9">
        <v>0</v>
      </c>
      <c r="H2939" s="9">
        <v>0</v>
      </c>
      <c r="I2939" s="9">
        <v>0</v>
      </c>
      <c r="J2939" s="9">
        <v>0</v>
      </c>
      <c r="K2939" s="9">
        <v>0</v>
      </c>
      <c r="L2939" s="9">
        <v>0</v>
      </c>
      <c r="M2939" s="9">
        <v>260</v>
      </c>
      <c r="N2939" s="9">
        <v>127.5</v>
      </c>
      <c r="O2939" s="9">
        <v>92</v>
      </c>
      <c r="P2939" s="9">
        <v>32.979999999999997</v>
      </c>
      <c r="Q2939" s="9">
        <v>56</v>
      </c>
      <c r="R2939" s="9">
        <v>93</v>
      </c>
    </row>
    <row r="2940" spans="1:18" x14ac:dyDescent="0.2">
      <c r="A2940" s="9">
        <v>0</v>
      </c>
      <c r="B2940" s="9">
        <v>1</v>
      </c>
      <c r="C2940" s="9">
        <v>43</v>
      </c>
      <c r="D2940" s="9">
        <v>0</v>
      </c>
      <c r="E2940" s="9">
        <v>1</v>
      </c>
      <c r="F2940" s="9">
        <v>0</v>
      </c>
      <c r="G2940" s="9">
        <v>0</v>
      </c>
      <c r="H2940" s="9">
        <v>0</v>
      </c>
      <c r="I2940" s="9">
        <v>0</v>
      </c>
      <c r="J2940" s="9">
        <v>0</v>
      </c>
      <c r="K2940" s="9">
        <v>1</v>
      </c>
      <c r="L2940" s="9">
        <v>0</v>
      </c>
      <c r="M2940" s="9">
        <v>177</v>
      </c>
      <c r="N2940" s="9">
        <v>147.5</v>
      </c>
      <c r="O2940" s="9">
        <v>92</v>
      </c>
      <c r="P2940" s="9">
        <v>24.81</v>
      </c>
      <c r="Q2940" s="9">
        <v>64</v>
      </c>
      <c r="R2940" s="9">
        <v>90</v>
      </c>
    </row>
    <row r="2941" spans="1:18" x14ac:dyDescent="0.2">
      <c r="A2941" s="9">
        <v>0</v>
      </c>
      <c r="B2941" s="9">
        <v>0</v>
      </c>
      <c r="C2941" s="9">
        <v>40</v>
      </c>
      <c r="D2941" s="9">
        <v>1</v>
      </c>
      <c r="E2941" s="9">
        <v>0</v>
      </c>
      <c r="F2941" s="9">
        <v>0</v>
      </c>
      <c r="G2941" s="9">
        <v>1</v>
      </c>
      <c r="H2941" s="9">
        <v>15</v>
      </c>
      <c r="I2941" s="9">
        <v>0</v>
      </c>
      <c r="J2941" s="9">
        <v>0</v>
      </c>
      <c r="K2941" s="9">
        <v>0</v>
      </c>
      <c r="L2941" s="9">
        <v>0</v>
      </c>
      <c r="M2941" s="9">
        <v>220</v>
      </c>
      <c r="N2941" s="9">
        <v>131.5</v>
      </c>
      <c r="O2941" s="9">
        <v>82.5</v>
      </c>
      <c r="P2941" s="9">
        <v>24.35</v>
      </c>
      <c r="Q2941" s="9">
        <v>80</v>
      </c>
      <c r="R2941" s="9">
        <v>78</v>
      </c>
    </row>
    <row r="2942" spans="1:18" x14ac:dyDescent="0.2">
      <c r="A2942" s="9">
        <v>1</v>
      </c>
      <c r="B2942" s="9">
        <v>1</v>
      </c>
      <c r="C2942" s="9">
        <v>49</v>
      </c>
      <c r="D2942" s="9">
        <v>0</v>
      </c>
      <c r="E2942" s="9">
        <v>1</v>
      </c>
      <c r="F2942" s="9">
        <v>0</v>
      </c>
      <c r="G2942" s="9">
        <v>1</v>
      </c>
      <c r="H2942" s="9">
        <v>9</v>
      </c>
      <c r="I2942" s="9">
        <v>0</v>
      </c>
      <c r="J2942" s="9">
        <v>0</v>
      </c>
      <c r="K2942" s="9">
        <v>1</v>
      </c>
      <c r="L2942" s="9">
        <v>0</v>
      </c>
      <c r="M2942" s="9">
        <v>278</v>
      </c>
      <c r="N2942" s="9">
        <v>152</v>
      </c>
      <c r="O2942" s="9">
        <v>93</v>
      </c>
      <c r="P2942" s="9">
        <v>29.76</v>
      </c>
      <c r="Q2942" s="9">
        <v>64</v>
      </c>
      <c r="R2942" s="9">
        <v>63</v>
      </c>
    </row>
    <row r="2943" spans="1:18" x14ac:dyDescent="0.2">
      <c r="A2943" s="9">
        <v>0</v>
      </c>
      <c r="B2943" s="9">
        <v>1</v>
      </c>
      <c r="C2943" s="9">
        <v>57</v>
      </c>
      <c r="D2943" s="9">
        <v>1</v>
      </c>
      <c r="E2943" s="9">
        <v>0</v>
      </c>
      <c r="F2943" s="9">
        <v>0</v>
      </c>
      <c r="G2943" s="9">
        <v>1</v>
      </c>
      <c r="H2943" s="9">
        <v>30</v>
      </c>
      <c r="I2943" s="9">
        <v>0</v>
      </c>
      <c r="J2943" s="9">
        <v>0</v>
      </c>
      <c r="K2943" s="9">
        <v>0</v>
      </c>
      <c r="L2943" s="9">
        <v>0</v>
      </c>
      <c r="M2943" s="9">
        <v>167</v>
      </c>
      <c r="N2943" s="9">
        <v>127</v>
      </c>
      <c r="O2943" s="9">
        <v>69</v>
      </c>
      <c r="P2943" s="9">
        <v>28.13</v>
      </c>
      <c r="Q2943" s="9">
        <v>83</v>
      </c>
      <c r="R2943" s="9">
        <v>107</v>
      </c>
    </row>
    <row r="2944" spans="1:18" x14ac:dyDescent="0.2">
      <c r="A2944" s="9">
        <v>0</v>
      </c>
      <c r="B2944" s="9">
        <v>1</v>
      </c>
      <c r="C2944" s="9">
        <v>39</v>
      </c>
      <c r="D2944" s="9">
        <v>0</v>
      </c>
      <c r="E2944" s="9">
        <v>1</v>
      </c>
      <c r="F2944" s="9">
        <v>0</v>
      </c>
      <c r="G2944" s="9">
        <v>0</v>
      </c>
      <c r="H2944" s="9">
        <v>0</v>
      </c>
      <c r="I2944" s="9">
        <v>0</v>
      </c>
      <c r="J2944" s="9">
        <v>0</v>
      </c>
      <c r="K2944" s="9">
        <v>0</v>
      </c>
      <c r="L2944" s="9">
        <v>0</v>
      </c>
      <c r="M2944" s="9">
        <v>216</v>
      </c>
      <c r="N2944" s="9">
        <v>122.5</v>
      </c>
      <c r="O2944" s="9">
        <v>77</v>
      </c>
      <c r="P2944" s="9">
        <v>24.06</v>
      </c>
      <c r="Q2944" s="9">
        <v>60</v>
      </c>
      <c r="R2944" s="9">
        <v>67</v>
      </c>
    </row>
    <row r="2945" spans="1:18" x14ac:dyDescent="0.2">
      <c r="A2945" s="9">
        <v>0</v>
      </c>
      <c r="B2945" s="9">
        <v>0</v>
      </c>
      <c r="C2945" s="9">
        <v>58</v>
      </c>
      <c r="D2945" s="9">
        <v>1</v>
      </c>
      <c r="E2945" s="9">
        <v>0</v>
      </c>
      <c r="F2945" s="9">
        <v>0</v>
      </c>
      <c r="G2945" s="9">
        <v>0</v>
      </c>
      <c r="H2945" s="9">
        <v>0</v>
      </c>
      <c r="I2945" s="9">
        <v>1</v>
      </c>
      <c r="J2945" s="9">
        <v>1</v>
      </c>
      <c r="K2945" s="9">
        <v>1</v>
      </c>
      <c r="L2945" s="9">
        <v>0</v>
      </c>
      <c r="M2945" s="9">
        <v>274</v>
      </c>
      <c r="N2945" s="9">
        <v>159</v>
      </c>
      <c r="O2945" s="9">
        <v>90</v>
      </c>
      <c r="P2945" s="9">
        <v>28.4</v>
      </c>
      <c r="Q2945" s="9">
        <v>72</v>
      </c>
      <c r="R2945" s="9">
        <v>81</v>
      </c>
    </row>
    <row r="2946" spans="1:18" x14ac:dyDescent="0.2">
      <c r="A2946" s="9">
        <v>0</v>
      </c>
      <c r="B2946" s="9">
        <v>1</v>
      </c>
      <c r="C2946" s="9">
        <v>54</v>
      </c>
      <c r="D2946" s="9">
        <v>0</v>
      </c>
      <c r="E2946" s="9">
        <v>1</v>
      </c>
      <c r="F2946" s="9">
        <v>0</v>
      </c>
      <c r="G2946" s="9">
        <v>0</v>
      </c>
      <c r="H2946" s="9">
        <v>0</v>
      </c>
      <c r="I2946" s="9">
        <v>0</v>
      </c>
      <c r="J2946" s="9">
        <v>0</v>
      </c>
      <c r="K2946" s="9">
        <v>1</v>
      </c>
      <c r="L2946" s="9">
        <v>0</v>
      </c>
      <c r="M2946" s="9">
        <v>165</v>
      </c>
      <c r="N2946" s="9">
        <v>151</v>
      </c>
      <c r="O2946" s="9">
        <v>100</v>
      </c>
      <c r="P2946" s="9">
        <v>23.74</v>
      </c>
      <c r="Q2946" s="9">
        <v>92</v>
      </c>
      <c r="R2946" s="9">
        <v>78</v>
      </c>
    </row>
    <row r="2947" spans="1:18" x14ac:dyDescent="0.2">
      <c r="A2947" s="9">
        <v>1</v>
      </c>
      <c r="B2947" s="9">
        <v>0</v>
      </c>
      <c r="C2947" s="9">
        <v>61</v>
      </c>
      <c r="D2947" s="9">
        <v>1</v>
      </c>
      <c r="E2947" s="9">
        <v>0</v>
      </c>
      <c r="F2947" s="9">
        <v>0</v>
      </c>
      <c r="G2947" s="9">
        <v>0</v>
      </c>
      <c r="H2947" s="9">
        <v>0</v>
      </c>
      <c r="I2947" s="9">
        <v>0</v>
      </c>
      <c r="J2947" s="9">
        <v>0</v>
      </c>
      <c r="K2947" s="9">
        <v>1</v>
      </c>
      <c r="L2947" s="9">
        <v>0</v>
      </c>
      <c r="M2947" s="9">
        <v>300</v>
      </c>
      <c r="N2947" s="9">
        <v>150.5</v>
      </c>
      <c r="O2947" s="9">
        <v>89</v>
      </c>
      <c r="P2947" s="9">
        <v>25.4</v>
      </c>
      <c r="Q2947" s="9">
        <v>68</v>
      </c>
      <c r="R2947" s="9">
        <v>72</v>
      </c>
    </row>
    <row r="2948" spans="1:18" x14ac:dyDescent="0.2">
      <c r="A2948" s="9">
        <v>0</v>
      </c>
      <c r="B2948" s="9">
        <v>1</v>
      </c>
      <c r="C2948" s="9">
        <v>53</v>
      </c>
      <c r="D2948" s="9">
        <v>0</v>
      </c>
      <c r="E2948" s="9">
        <v>0</v>
      </c>
      <c r="F2948" s="9">
        <v>1</v>
      </c>
      <c r="G2948" s="9">
        <v>1</v>
      </c>
      <c r="H2948" s="9">
        <v>20</v>
      </c>
      <c r="I2948" s="9">
        <v>0</v>
      </c>
      <c r="J2948" s="9">
        <v>0</v>
      </c>
      <c r="K2948" s="9">
        <v>1</v>
      </c>
      <c r="L2948" s="9">
        <v>0</v>
      </c>
      <c r="M2948" s="9">
        <v>204</v>
      </c>
      <c r="N2948" s="9">
        <v>152</v>
      </c>
      <c r="O2948" s="9">
        <v>74</v>
      </c>
      <c r="P2948" s="9">
        <v>24.8</v>
      </c>
      <c r="Q2948" s="9">
        <v>78</v>
      </c>
      <c r="R2948" s="9">
        <v>89</v>
      </c>
    </row>
    <row r="2949" spans="1:18" x14ac:dyDescent="0.2">
      <c r="A2949" s="9">
        <v>0</v>
      </c>
      <c r="B2949" s="9">
        <v>0</v>
      </c>
      <c r="C2949" s="9">
        <v>60</v>
      </c>
      <c r="D2949" s="9">
        <v>0</v>
      </c>
      <c r="E2949" s="9">
        <v>1</v>
      </c>
      <c r="F2949" s="9">
        <v>0</v>
      </c>
      <c r="G2949" s="9">
        <v>0</v>
      </c>
      <c r="H2949" s="9">
        <v>0</v>
      </c>
      <c r="I2949" s="9">
        <v>0</v>
      </c>
      <c r="J2949" s="9">
        <v>0</v>
      </c>
      <c r="K2949" s="9">
        <v>1</v>
      </c>
      <c r="L2949" s="9">
        <v>0</v>
      </c>
      <c r="M2949" s="9">
        <v>298</v>
      </c>
      <c r="N2949" s="9">
        <v>133</v>
      </c>
      <c r="O2949" s="9">
        <v>89</v>
      </c>
      <c r="P2949" s="9">
        <v>25.09</v>
      </c>
      <c r="Q2949" s="9">
        <v>83</v>
      </c>
      <c r="R2949" s="9">
        <v>81</v>
      </c>
    </row>
    <row r="2950" spans="1:18" x14ac:dyDescent="0.2">
      <c r="A2950" s="9">
        <v>0</v>
      </c>
      <c r="B2950" s="9">
        <v>1</v>
      </c>
      <c r="C2950" s="9">
        <v>40</v>
      </c>
      <c r="D2950" s="9">
        <v>0</v>
      </c>
      <c r="E2950" s="9">
        <v>0</v>
      </c>
      <c r="F2950" s="9">
        <v>0</v>
      </c>
      <c r="G2950" s="9">
        <v>0</v>
      </c>
      <c r="H2950" s="9">
        <v>0</v>
      </c>
      <c r="I2950" s="9">
        <v>0</v>
      </c>
      <c r="J2950" s="9">
        <v>0</v>
      </c>
      <c r="K2950" s="9">
        <v>1</v>
      </c>
      <c r="L2950" s="9">
        <v>0</v>
      </c>
      <c r="M2950" s="9">
        <v>192</v>
      </c>
      <c r="N2950" s="9">
        <v>141.5</v>
      </c>
      <c r="O2950" s="9">
        <v>108.5</v>
      </c>
      <c r="P2950" s="9">
        <v>36.01</v>
      </c>
      <c r="Q2950" s="9">
        <v>76</v>
      </c>
      <c r="R2950" s="9">
        <v>78</v>
      </c>
    </row>
    <row r="2951" spans="1:18" x14ac:dyDescent="0.2">
      <c r="A2951" s="9">
        <v>0</v>
      </c>
      <c r="B2951" s="9">
        <v>0</v>
      </c>
      <c r="C2951" s="9">
        <v>52</v>
      </c>
      <c r="D2951" s="9">
        <v>0</v>
      </c>
      <c r="E2951" s="9">
        <v>0</v>
      </c>
      <c r="F2951" s="9">
        <v>0</v>
      </c>
      <c r="G2951" s="9">
        <v>1</v>
      </c>
      <c r="H2951" s="9">
        <v>20</v>
      </c>
      <c r="I2951" s="9">
        <v>0</v>
      </c>
      <c r="J2951" s="9">
        <v>0</v>
      </c>
      <c r="K2951" s="9">
        <v>0</v>
      </c>
      <c r="L2951" s="9">
        <v>0</v>
      </c>
      <c r="M2951" s="9">
        <v>254</v>
      </c>
      <c r="N2951" s="9">
        <v>114</v>
      </c>
      <c r="O2951" s="9">
        <v>80</v>
      </c>
      <c r="P2951" s="9">
        <v>16.59</v>
      </c>
      <c r="Q2951" s="9">
        <v>75</v>
      </c>
      <c r="R2951" s="9">
        <v>74</v>
      </c>
    </row>
    <row r="2952" spans="1:18" x14ac:dyDescent="0.2">
      <c r="A2952" s="9">
        <v>0</v>
      </c>
      <c r="B2952" s="9">
        <v>1</v>
      </c>
      <c r="C2952" s="9">
        <v>57</v>
      </c>
      <c r="D2952" s="9">
        <v>1</v>
      </c>
      <c r="E2952" s="9">
        <v>0</v>
      </c>
      <c r="F2952" s="9">
        <v>0</v>
      </c>
      <c r="G2952" s="9">
        <v>1</v>
      </c>
      <c r="H2952" s="9">
        <v>30</v>
      </c>
      <c r="I2952" s="9">
        <v>0</v>
      </c>
      <c r="J2952" s="9">
        <v>0</v>
      </c>
      <c r="K2952" s="9">
        <v>1</v>
      </c>
      <c r="L2952" s="9">
        <v>0</v>
      </c>
      <c r="M2952" s="9">
        <v>249</v>
      </c>
      <c r="N2952" s="9">
        <v>139</v>
      </c>
      <c r="O2952" s="9">
        <v>83</v>
      </c>
      <c r="P2952" s="9">
        <v>23.81</v>
      </c>
      <c r="Q2952" s="9">
        <v>85</v>
      </c>
      <c r="R2952" s="9">
        <v>76</v>
      </c>
    </row>
    <row r="2953" spans="1:18" x14ac:dyDescent="0.2">
      <c r="A2953" s="9">
        <v>0</v>
      </c>
      <c r="B2953" s="9">
        <v>0</v>
      </c>
      <c r="C2953" s="9">
        <v>46</v>
      </c>
      <c r="D2953" s="9">
        <v>1</v>
      </c>
      <c r="E2953" s="9">
        <v>0</v>
      </c>
      <c r="F2953" s="9">
        <v>0</v>
      </c>
      <c r="G2953" s="9">
        <v>1</v>
      </c>
      <c r="H2953" s="9">
        <v>30</v>
      </c>
      <c r="I2953" s="9">
        <v>0</v>
      </c>
      <c r="J2953" s="9">
        <v>0</v>
      </c>
      <c r="K2953" s="9">
        <v>0</v>
      </c>
      <c r="L2953" s="9">
        <v>0</v>
      </c>
      <c r="M2953" s="9">
        <v>303</v>
      </c>
      <c r="N2953" s="9">
        <v>115</v>
      </c>
      <c r="O2953" s="9">
        <v>78</v>
      </c>
      <c r="P2953" s="9">
        <v>22.5</v>
      </c>
      <c r="Q2953" s="9">
        <v>70</v>
      </c>
      <c r="R2953" s="9">
        <v>67</v>
      </c>
    </row>
    <row r="2954" spans="1:18" x14ac:dyDescent="0.2">
      <c r="A2954" s="9">
        <v>0</v>
      </c>
      <c r="B2954" s="9">
        <v>0</v>
      </c>
      <c r="C2954" s="9">
        <v>42</v>
      </c>
      <c r="D2954" s="9">
        <v>1</v>
      </c>
      <c r="E2954" s="9">
        <v>0</v>
      </c>
      <c r="F2954" s="9">
        <v>0</v>
      </c>
      <c r="G2954" s="9">
        <v>1</v>
      </c>
      <c r="H2954" s="9">
        <v>43</v>
      </c>
      <c r="I2954" s="9">
        <v>0</v>
      </c>
      <c r="J2954" s="9">
        <v>0</v>
      </c>
      <c r="K2954" s="9">
        <v>0</v>
      </c>
      <c r="L2954" s="9">
        <v>0</v>
      </c>
      <c r="M2954" s="9">
        <v>290</v>
      </c>
      <c r="N2954" s="9">
        <v>136</v>
      </c>
      <c r="O2954" s="9">
        <v>88</v>
      </c>
      <c r="P2954" s="9">
        <v>34.71</v>
      </c>
      <c r="Q2954" s="9">
        <v>110</v>
      </c>
      <c r="R2954" s="9">
        <v>78</v>
      </c>
    </row>
    <row r="2955" spans="1:18" x14ac:dyDescent="0.2">
      <c r="A2955" s="9">
        <v>0</v>
      </c>
      <c r="B2955" s="9">
        <v>0</v>
      </c>
      <c r="C2955" s="9">
        <v>40</v>
      </c>
      <c r="D2955" s="9">
        <v>0</v>
      </c>
      <c r="E2955" s="9">
        <v>1</v>
      </c>
      <c r="F2955" s="9">
        <v>0</v>
      </c>
      <c r="G2955" s="9">
        <v>0</v>
      </c>
      <c r="H2955" s="9">
        <v>0</v>
      </c>
      <c r="I2955" s="9">
        <v>0</v>
      </c>
      <c r="J2955" s="9">
        <v>0</v>
      </c>
      <c r="K2955" s="9">
        <v>0</v>
      </c>
      <c r="L2955" s="9">
        <v>0</v>
      </c>
      <c r="M2955" s="9">
        <v>230</v>
      </c>
      <c r="N2955" s="9">
        <v>127</v>
      </c>
      <c r="O2955" s="9">
        <v>72</v>
      </c>
      <c r="P2955" s="9">
        <v>29.62</v>
      </c>
      <c r="Q2955" s="9">
        <v>85</v>
      </c>
      <c r="R2955" s="9">
        <v>70</v>
      </c>
    </row>
    <row r="2956" spans="1:18" x14ac:dyDescent="0.2">
      <c r="A2956" s="9">
        <v>0</v>
      </c>
      <c r="B2956" s="9">
        <v>0</v>
      </c>
      <c r="C2956" s="9">
        <v>54</v>
      </c>
      <c r="D2956" s="9">
        <v>0</v>
      </c>
      <c r="E2956" s="9">
        <v>1</v>
      </c>
      <c r="F2956" s="9">
        <v>0</v>
      </c>
      <c r="G2956" s="9">
        <v>0</v>
      </c>
      <c r="H2956" s="9">
        <v>0</v>
      </c>
      <c r="I2956" s="9">
        <v>0</v>
      </c>
      <c r="J2956" s="9">
        <v>0</v>
      </c>
      <c r="K2956" s="9">
        <v>1</v>
      </c>
      <c r="L2956" s="9">
        <v>0</v>
      </c>
      <c r="M2956" s="9">
        <v>252</v>
      </c>
      <c r="N2956" s="9">
        <v>146</v>
      </c>
      <c r="O2956" s="9">
        <v>87</v>
      </c>
      <c r="P2956" s="9">
        <v>33.11</v>
      </c>
      <c r="Q2956" s="9">
        <v>90</v>
      </c>
      <c r="R2956" s="9">
        <v>100</v>
      </c>
    </row>
    <row r="2957" spans="1:18" x14ac:dyDescent="0.2">
      <c r="A2957" s="9">
        <v>0</v>
      </c>
      <c r="B2957" s="9">
        <v>0</v>
      </c>
      <c r="C2957" s="9">
        <v>51</v>
      </c>
      <c r="D2957" s="9">
        <v>0</v>
      </c>
      <c r="E2957" s="9">
        <v>1</v>
      </c>
      <c r="F2957" s="9">
        <v>0</v>
      </c>
      <c r="G2957" s="9">
        <v>0</v>
      </c>
      <c r="H2957" s="9">
        <v>0</v>
      </c>
      <c r="I2957" s="9">
        <v>0</v>
      </c>
      <c r="J2957" s="9">
        <v>0</v>
      </c>
      <c r="K2957" s="9">
        <v>1</v>
      </c>
      <c r="L2957" s="9">
        <v>0</v>
      </c>
      <c r="M2957" s="9">
        <v>262</v>
      </c>
      <c r="N2957" s="9">
        <v>150.5</v>
      </c>
      <c r="O2957" s="9">
        <v>95</v>
      </c>
      <c r="P2957" s="9">
        <v>30.79</v>
      </c>
      <c r="Q2957" s="9">
        <v>75</v>
      </c>
      <c r="R2957" s="9">
        <v>77</v>
      </c>
    </row>
    <row r="2958" spans="1:18" x14ac:dyDescent="0.2">
      <c r="A2958" s="9">
        <v>1</v>
      </c>
      <c r="B2958" s="9">
        <v>1</v>
      </c>
      <c r="C2958" s="9">
        <v>54</v>
      </c>
      <c r="D2958" s="9">
        <v>1</v>
      </c>
      <c r="E2958" s="9">
        <v>0</v>
      </c>
      <c r="F2958" s="9">
        <v>0</v>
      </c>
      <c r="G2958" s="9">
        <v>1</v>
      </c>
      <c r="H2958" s="9">
        <v>30</v>
      </c>
      <c r="I2958" s="9">
        <v>0</v>
      </c>
      <c r="J2958" s="9">
        <v>0</v>
      </c>
      <c r="K2958" s="9">
        <v>1</v>
      </c>
      <c r="L2958" s="9">
        <v>0</v>
      </c>
      <c r="M2958" s="9">
        <v>177</v>
      </c>
      <c r="N2958" s="9">
        <v>162.5</v>
      </c>
      <c r="O2958" s="9">
        <v>99.5</v>
      </c>
      <c r="P2958" s="9">
        <v>22.97</v>
      </c>
      <c r="Q2958" s="9">
        <v>65</v>
      </c>
      <c r="R2958" s="9">
        <v>93</v>
      </c>
    </row>
    <row r="2959" spans="1:18" x14ac:dyDescent="0.2">
      <c r="A2959" s="9">
        <v>0</v>
      </c>
      <c r="B2959" s="9">
        <v>0</v>
      </c>
      <c r="C2959" s="9">
        <v>51</v>
      </c>
      <c r="D2959" s="9">
        <v>1</v>
      </c>
      <c r="E2959" s="9">
        <v>0</v>
      </c>
      <c r="F2959" s="9">
        <v>0</v>
      </c>
      <c r="G2959" s="9">
        <v>0</v>
      </c>
      <c r="H2959" s="9">
        <v>0</v>
      </c>
      <c r="I2959" s="9">
        <v>0</v>
      </c>
      <c r="J2959" s="9">
        <v>0</v>
      </c>
      <c r="K2959" s="9">
        <v>0</v>
      </c>
      <c r="L2959" s="9">
        <v>0</v>
      </c>
      <c r="M2959" s="9">
        <v>236</v>
      </c>
      <c r="N2959" s="9">
        <v>115</v>
      </c>
      <c r="O2959" s="9">
        <v>71</v>
      </c>
      <c r="P2959" s="9">
        <v>23.48</v>
      </c>
      <c r="Q2959" s="9">
        <v>80</v>
      </c>
      <c r="R2959" s="9">
        <v>84</v>
      </c>
    </row>
    <row r="2960" spans="1:18" x14ac:dyDescent="0.2">
      <c r="A2960" s="9">
        <v>0</v>
      </c>
      <c r="B2960" s="9">
        <v>0</v>
      </c>
      <c r="C2960" s="9">
        <v>39</v>
      </c>
      <c r="D2960" s="9">
        <v>0</v>
      </c>
      <c r="E2960" s="9">
        <v>1</v>
      </c>
      <c r="F2960" s="9">
        <v>0</v>
      </c>
      <c r="G2960" s="9">
        <v>0</v>
      </c>
      <c r="H2960" s="9">
        <v>0</v>
      </c>
      <c r="I2960" s="9">
        <v>0</v>
      </c>
      <c r="J2960" s="9">
        <v>0</v>
      </c>
      <c r="K2960" s="9">
        <v>0</v>
      </c>
      <c r="L2960" s="9">
        <v>0</v>
      </c>
      <c r="M2960" s="9">
        <v>337</v>
      </c>
      <c r="N2960" s="9">
        <v>120</v>
      </c>
      <c r="O2960" s="9">
        <v>79.5</v>
      </c>
      <c r="P2960" s="9">
        <v>23.07</v>
      </c>
      <c r="Q2960" s="9">
        <v>68</v>
      </c>
      <c r="R2960" s="9">
        <v>77</v>
      </c>
    </row>
    <row r="2961" spans="1:18" x14ac:dyDescent="0.2">
      <c r="A2961" s="9">
        <v>0</v>
      </c>
      <c r="B2961" s="9">
        <v>0</v>
      </c>
      <c r="C2961" s="9">
        <v>54</v>
      </c>
      <c r="D2961" s="9">
        <v>0</v>
      </c>
      <c r="E2961" s="9">
        <v>1</v>
      </c>
      <c r="F2961" s="9">
        <v>0</v>
      </c>
      <c r="G2961" s="9">
        <v>0</v>
      </c>
      <c r="H2961" s="9">
        <v>0</v>
      </c>
      <c r="I2961" s="9">
        <v>0</v>
      </c>
      <c r="J2961" s="9">
        <v>0</v>
      </c>
      <c r="K2961" s="9">
        <v>0</v>
      </c>
      <c r="L2961" s="9">
        <v>0</v>
      </c>
      <c r="M2961" s="9">
        <v>243</v>
      </c>
      <c r="N2961" s="9">
        <v>147.5</v>
      </c>
      <c r="O2961" s="9">
        <v>86.5</v>
      </c>
      <c r="P2961" s="9">
        <v>26.42</v>
      </c>
      <c r="Q2961" s="9">
        <v>64</v>
      </c>
      <c r="R2961" s="9">
        <v>78</v>
      </c>
    </row>
    <row r="2962" spans="1:18" x14ac:dyDescent="0.2">
      <c r="A2962" s="9">
        <v>0</v>
      </c>
      <c r="B2962" s="9">
        <v>0</v>
      </c>
      <c r="C2962" s="9">
        <v>47</v>
      </c>
      <c r="D2962" s="9">
        <v>0</v>
      </c>
      <c r="E2962" s="9">
        <v>0</v>
      </c>
      <c r="F2962" s="9">
        <v>1</v>
      </c>
      <c r="G2962" s="9">
        <v>1</v>
      </c>
      <c r="H2962" s="9">
        <v>18</v>
      </c>
      <c r="I2962" s="9">
        <v>0</v>
      </c>
      <c r="J2962" s="9">
        <v>0</v>
      </c>
      <c r="K2962" s="9">
        <v>0</v>
      </c>
      <c r="L2962" s="9">
        <v>0</v>
      </c>
      <c r="M2962" s="9">
        <v>321</v>
      </c>
      <c r="N2962" s="9">
        <v>132</v>
      </c>
      <c r="O2962" s="9">
        <v>88</v>
      </c>
      <c r="P2962" s="9">
        <v>28.14</v>
      </c>
      <c r="Q2962" s="9">
        <v>90</v>
      </c>
      <c r="R2962" s="9">
        <v>74</v>
      </c>
    </row>
    <row r="2963" spans="1:18" x14ac:dyDescent="0.2">
      <c r="A2963" s="9">
        <v>0</v>
      </c>
      <c r="B2963" s="9">
        <v>1</v>
      </c>
      <c r="C2963" s="9">
        <v>63</v>
      </c>
      <c r="D2963" s="9">
        <v>1</v>
      </c>
      <c r="E2963" s="9">
        <v>0</v>
      </c>
      <c r="F2963" s="9">
        <v>0</v>
      </c>
      <c r="G2963" s="9">
        <v>0</v>
      </c>
      <c r="H2963" s="9">
        <v>0</v>
      </c>
      <c r="I2963" s="9">
        <v>0</v>
      </c>
      <c r="J2963" s="9">
        <v>0</v>
      </c>
      <c r="K2963" s="9">
        <v>1</v>
      </c>
      <c r="L2963" s="9">
        <v>0</v>
      </c>
      <c r="M2963" s="9">
        <v>248</v>
      </c>
      <c r="N2963" s="9">
        <v>130</v>
      </c>
      <c r="O2963" s="9">
        <v>73.5</v>
      </c>
      <c r="P2963" s="9">
        <v>23.5</v>
      </c>
      <c r="Q2963" s="9">
        <v>98</v>
      </c>
      <c r="R2963" s="9">
        <v>83</v>
      </c>
    </row>
    <row r="2964" spans="1:18" x14ac:dyDescent="0.2">
      <c r="A2964" s="9">
        <v>0</v>
      </c>
      <c r="B2964" s="9">
        <v>1</v>
      </c>
      <c r="C2964" s="9">
        <v>39</v>
      </c>
      <c r="D2964" s="9">
        <v>0</v>
      </c>
      <c r="E2964" s="9">
        <v>1</v>
      </c>
      <c r="F2964" s="9">
        <v>0</v>
      </c>
      <c r="G2964" s="9">
        <v>1</v>
      </c>
      <c r="H2964" s="9">
        <v>18</v>
      </c>
      <c r="I2964" s="9">
        <v>0</v>
      </c>
      <c r="J2964" s="9">
        <v>0</v>
      </c>
      <c r="K2964" s="9">
        <v>0</v>
      </c>
      <c r="L2964" s="9">
        <v>0</v>
      </c>
      <c r="M2964" s="9">
        <v>285</v>
      </c>
      <c r="N2964" s="9">
        <v>121</v>
      </c>
      <c r="O2964" s="9">
        <v>82</v>
      </c>
      <c r="P2964" s="9">
        <v>27.62</v>
      </c>
      <c r="Q2964" s="9">
        <v>85</v>
      </c>
      <c r="R2964" s="9">
        <v>65</v>
      </c>
    </row>
    <row r="2965" spans="1:18" x14ac:dyDescent="0.2">
      <c r="A2965" s="9">
        <v>0</v>
      </c>
      <c r="B2965" s="9">
        <v>0</v>
      </c>
      <c r="C2965" s="9">
        <v>40</v>
      </c>
      <c r="D2965" s="9">
        <v>0</v>
      </c>
      <c r="E2965" s="9">
        <v>1</v>
      </c>
      <c r="F2965" s="9">
        <v>0</v>
      </c>
      <c r="G2965" s="9">
        <v>1</v>
      </c>
      <c r="H2965" s="9">
        <v>3</v>
      </c>
      <c r="I2965" s="9">
        <v>0</v>
      </c>
      <c r="J2965" s="9">
        <v>0</v>
      </c>
      <c r="K2965" s="9">
        <v>0</v>
      </c>
      <c r="L2965" s="9">
        <v>0</v>
      </c>
      <c r="M2965" s="9">
        <v>256</v>
      </c>
      <c r="N2965" s="9">
        <v>124</v>
      </c>
      <c r="O2965" s="9">
        <v>79</v>
      </c>
      <c r="P2965" s="9">
        <v>24.23</v>
      </c>
      <c r="Q2965" s="9">
        <v>80</v>
      </c>
      <c r="R2965" s="9">
        <v>81</v>
      </c>
    </row>
    <row r="2966" spans="1:18" x14ac:dyDescent="0.2">
      <c r="A2966" s="9">
        <v>0</v>
      </c>
      <c r="B2966" s="9">
        <v>1</v>
      </c>
      <c r="C2966" s="9">
        <v>45</v>
      </c>
      <c r="D2966" s="9">
        <v>1</v>
      </c>
      <c r="E2966" s="9">
        <v>0</v>
      </c>
      <c r="F2966" s="9">
        <v>0</v>
      </c>
      <c r="G2966" s="9">
        <v>1</v>
      </c>
      <c r="H2966" s="9">
        <v>3</v>
      </c>
      <c r="I2966" s="9">
        <v>0</v>
      </c>
      <c r="J2966" s="9">
        <v>0</v>
      </c>
      <c r="K2966" s="9">
        <v>0</v>
      </c>
      <c r="L2966" s="9">
        <v>0</v>
      </c>
      <c r="M2966" s="9">
        <v>234</v>
      </c>
      <c r="N2966" s="9">
        <v>126</v>
      </c>
      <c r="O2966" s="9">
        <v>85</v>
      </c>
      <c r="P2966" s="9">
        <v>28.24</v>
      </c>
      <c r="Q2966" s="9">
        <v>72</v>
      </c>
      <c r="R2966" s="9">
        <v>78</v>
      </c>
    </row>
    <row r="2967" spans="1:18" x14ac:dyDescent="0.2">
      <c r="A2967" s="9">
        <v>0</v>
      </c>
      <c r="B2967" s="9">
        <v>0</v>
      </c>
      <c r="C2967" s="9">
        <v>63</v>
      </c>
      <c r="D2967" s="9">
        <v>0</v>
      </c>
      <c r="E2967" s="9">
        <v>1</v>
      </c>
      <c r="F2967" s="9">
        <v>0</v>
      </c>
      <c r="G2967" s="9">
        <v>0</v>
      </c>
      <c r="H2967" s="9">
        <v>0</v>
      </c>
      <c r="I2967" s="9">
        <v>0</v>
      </c>
      <c r="J2967" s="9">
        <v>0</v>
      </c>
      <c r="K2967" s="9">
        <v>0</v>
      </c>
      <c r="L2967" s="9">
        <v>0</v>
      </c>
      <c r="M2967" s="9">
        <v>234</v>
      </c>
      <c r="N2967" s="9">
        <v>127.5</v>
      </c>
      <c r="O2967" s="9">
        <v>80</v>
      </c>
      <c r="P2967" s="9">
        <v>32.78</v>
      </c>
      <c r="Q2967" s="9">
        <v>73</v>
      </c>
      <c r="R2967" s="9">
        <v>78</v>
      </c>
    </row>
    <row r="2968" spans="1:18" x14ac:dyDescent="0.2">
      <c r="A2968" s="9">
        <v>0</v>
      </c>
      <c r="B2968" s="9">
        <v>1</v>
      </c>
      <c r="C2968" s="9">
        <v>42</v>
      </c>
      <c r="D2968" s="9">
        <v>1</v>
      </c>
      <c r="E2968" s="9">
        <v>0</v>
      </c>
      <c r="F2968" s="9">
        <v>0</v>
      </c>
      <c r="G2968" s="9">
        <v>1</v>
      </c>
      <c r="H2968" s="9">
        <v>5</v>
      </c>
      <c r="I2968" s="9">
        <v>0</v>
      </c>
      <c r="J2968" s="9">
        <v>0</v>
      </c>
      <c r="K2968" s="9">
        <v>1</v>
      </c>
      <c r="L2968" s="9">
        <v>0</v>
      </c>
      <c r="M2968" s="9">
        <v>184</v>
      </c>
      <c r="N2968" s="9">
        <v>149</v>
      </c>
      <c r="O2968" s="9">
        <v>95</v>
      </c>
      <c r="P2968" s="9">
        <v>28.77</v>
      </c>
      <c r="Q2968" s="9">
        <v>80</v>
      </c>
      <c r="R2968" s="9">
        <v>94</v>
      </c>
    </row>
    <row r="2969" spans="1:18" x14ac:dyDescent="0.2">
      <c r="A2969" s="9">
        <v>0</v>
      </c>
      <c r="B2969" s="9">
        <v>1</v>
      </c>
      <c r="C2969" s="9">
        <v>38</v>
      </c>
      <c r="D2969" s="9">
        <v>0</v>
      </c>
      <c r="E2969" s="9">
        <v>0</v>
      </c>
      <c r="F2969" s="9">
        <v>0</v>
      </c>
      <c r="G2969" s="9">
        <v>1</v>
      </c>
      <c r="H2969" s="9">
        <v>30</v>
      </c>
      <c r="I2969" s="9">
        <v>0</v>
      </c>
      <c r="J2969" s="9">
        <v>0</v>
      </c>
      <c r="K2969" s="9">
        <v>0</v>
      </c>
      <c r="L2969" s="9">
        <v>0</v>
      </c>
      <c r="M2969" s="9">
        <v>275</v>
      </c>
      <c r="N2969" s="9">
        <v>117.5</v>
      </c>
      <c r="O2969" s="9">
        <v>85</v>
      </c>
      <c r="P2969" s="9">
        <v>28.94</v>
      </c>
      <c r="Q2969" s="9">
        <v>72</v>
      </c>
      <c r="R2969" s="9">
        <v>74</v>
      </c>
    </row>
    <row r="2970" spans="1:18" x14ac:dyDescent="0.2">
      <c r="A2970" s="9">
        <v>0</v>
      </c>
      <c r="B2970" s="9">
        <v>1</v>
      </c>
      <c r="C2970" s="9">
        <v>44</v>
      </c>
      <c r="D2970" s="9">
        <v>1</v>
      </c>
      <c r="E2970" s="9">
        <v>0</v>
      </c>
      <c r="F2970" s="9">
        <v>0</v>
      </c>
      <c r="G2970" s="9">
        <v>0</v>
      </c>
      <c r="H2970" s="9">
        <v>0</v>
      </c>
      <c r="I2970" s="9">
        <v>0</v>
      </c>
      <c r="J2970" s="9">
        <v>0</v>
      </c>
      <c r="K2970" s="9">
        <v>0</v>
      </c>
      <c r="L2970" s="9">
        <v>0</v>
      </c>
      <c r="M2970" s="9">
        <v>238</v>
      </c>
      <c r="N2970" s="9">
        <v>132</v>
      </c>
      <c r="O2970" s="9">
        <v>86</v>
      </c>
      <c r="P2970" s="9">
        <v>27.22</v>
      </c>
      <c r="Q2970" s="9">
        <v>75</v>
      </c>
      <c r="R2970" s="9">
        <v>85</v>
      </c>
    </row>
    <row r="2971" spans="1:18" x14ac:dyDescent="0.2">
      <c r="A2971" s="9">
        <v>0</v>
      </c>
      <c r="B2971" s="9">
        <v>0</v>
      </c>
      <c r="C2971" s="9">
        <v>45</v>
      </c>
      <c r="D2971" s="9">
        <v>1</v>
      </c>
      <c r="E2971" s="9">
        <v>0</v>
      </c>
      <c r="F2971" s="9">
        <v>0</v>
      </c>
      <c r="G2971" s="9">
        <v>0</v>
      </c>
      <c r="H2971" s="9">
        <v>0</v>
      </c>
      <c r="I2971" s="9">
        <v>0</v>
      </c>
      <c r="J2971" s="9">
        <v>0</v>
      </c>
      <c r="K2971" s="9">
        <v>0</v>
      </c>
      <c r="L2971" s="9">
        <v>0</v>
      </c>
      <c r="M2971" s="9">
        <v>195</v>
      </c>
      <c r="N2971" s="9">
        <v>129.5</v>
      </c>
      <c r="O2971" s="9">
        <v>83</v>
      </c>
      <c r="P2971" s="9">
        <v>25.74</v>
      </c>
      <c r="Q2971" s="9">
        <v>77</v>
      </c>
      <c r="R2971" s="9">
        <v>74</v>
      </c>
    </row>
    <row r="2972" spans="1:18" x14ac:dyDescent="0.2">
      <c r="A2972" s="9">
        <v>0</v>
      </c>
      <c r="B2972" s="9">
        <v>0</v>
      </c>
      <c r="C2972" s="9">
        <v>53</v>
      </c>
      <c r="D2972" s="9">
        <v>0</v>
      </c>
      <c r="E2972" s="9">
        <v>0</v>
      </c>
      <c r="F2972" s="9">
        <v>1</v>
      </c>
      <c r="G2972" s="9">
        <v>1</v>
      </c>
      <c r="H2972" s="9">
        <v>30</v>
      </c>
      <c r="I2972" s="9">
        <v>0</v>
      </c>
      <c r="J2972" s="9">
        <v>0</v>
      </c>
      <c r="K2972" s="9">
        <v>1</v>
      </c>
      <c r="L2972" s="9">
        <v>0</v>
      </c>
      <c r="M2972" s="9">
        <v>268</v>
      </c>
      <c r="N2972" s="9">
        <v>163</v>
      </c>
      <c r="O2972" s="9">
        <v>97</v>
      </c>
      <c r="P2972" s="9">
        <v>27.88</v>
      </c>
      <c r="Q2972" s="9">
        <v>80</v>
      </c>
      <c r="R2972" s="9">
        <v>65</v>
      </c>
    </row>
    <row r="2973" spans="1:18" x14ac:dyDescent="0.2">
      <c r="A2973" s="9">
        <v>0</v>
      </c>
      <c r="B2973" s="9">
        <v>0</v>
      </c>
      <c r="C2973" s="9">
        <v>43</v>
      </c>
      <c r="D2973" s="9">
        <v>0</v>
      </c>
      <c r="E2973" s="9">
        <v>0</v>
      </c>
      <c r="F2973" s="9">
        <v>0</v>
      </c>
      <c r="G2973" s="9">
        <v>1</v>
      </c>
      <c r="H2973" s="9">
        <v>15</v>
      </c>
      <c r="I2973" s="9">
        <v>0</v>
      </c>
      <c r="J2973" s="9">
        <v>0</v>
      </c>
      <c r="K2973" s="9">
        <v>0</v>
      </c>
      <c r="L2973" s="9">
        <v>0</v>
      </c>
      <c r="M2973" s="9">
        <v>205</v>
      </c>
      <c r="N2973" s="9">
        <v>128.5</v>
      </c>
      <c r="O2973" s="9">
        <v>96</v>
      </c>
      <c r="P2973" s="9">
        <v>22.34</v>
      </c>
      <c r="Q2973" s="9">
        <v>100</v>
      </c>
      <c r="R2973" s="9">
        <v>78</v>
      </c>
    </row>
    <row r="2974" spans="1:18" x14ac:dyDescent="0.2">
      <c r="A2974" s="9">
        <v>0</v>
      </c>
      <c r="B2974" s="9">
        <v>1</v>
      </c>
      <c r="C2974" s="9">
        <v>54</v>
      </c>
      <c r="D2974" s="9">
        <v>0</v>
      </c>
      <c r="E2974" s="9">
        <v>0</v>
      </c>
      <c r="F2974" s="9">
        <v>1</v>
      </c>
      <c r="G2974" s="9">
        <v>1</v>
      </c>
      <c r="H2974" s="9">
        <v>6</v>
      </c>
      <c r="I2974" s="9">
        <v>0</v>
      </c>
      <c r="J2974" s="9">
        <v>0</v>
      </c>
      <c r="K2974" s="9">
        <v>0</v>
      </c>
      <c r="L2974" s="9">
        <v>0</v>
      </c>
      <c r="M2974" s="9">
        <v>260</v>
      </c>
      <c r="N2974" s="9">
        <v>116</v>
      </c>
      <c r="O2974" s="9">
        <v>86</v>
      </c>
      <c r="P2974" s="9">
        <v>24.05</v>
      </c>
      <c r="Q2974" s="9">
        <v>85</v>
      </c>
      <c r="R2974" s="9">
        <v>85</v>
      </c>
    </row>
    <row r="2975" spans="1:18" x14ac:dyDescent="0.2">
      <c r="A2975" s="9">
        <v>0</v>
      </c>
      <c r="B2975" s="9">
        <v>0</v>
      </c>
      <c r="C2975" s="9">
        <v>48</v>
      </c>
      <c r="D2975" s="9">
        <v>0</v>
      </c>
      <c r="E2975" s="9">
        <v>0</v>
      </c>
      <c r="F2975" s="9">
        <v>1</v>
      </c>
      <c r="G2975" s="9">
        <v>1</v>
      </c>
      <c r="H2975" s="9">
        <v>9</v>
      </c>
      <c r="I2975" s="9">
        <v>0</v>
      </c>
      <c r="J2975" s="9">
        <v>0</v>
      </c>
      <c r="K2975" s="9">
        <v>0</v>
      </c>
      <c r="L2975" s="9">
        <v>0</v>
      </c>
      <c r="M2975" s="9">
        <v>248</v>
      </c>
      <c r="N2975" s="9">
        <v>114.5</v>
      </c>
      <c r="O2975" s="9">
        <v>70</v>
      </c>
      <c r="P2975" s="9">
        <v>27.69</v>
      </c>
      <c r="Q2975" s="9">
        <v>95</v>
      </c>
      <c r="R2975" s="9">
        <v>75</v>
      </c>
    </row>
    <row r="2976" spans="1:18" x14ac:dyDescent="0.2">
      <c r="A2976" s="9">
        <v>0</v>
      </c>
      <c r="B2976" s="9">
        <v>0</v>
      </c>
      <c r="C2976" s="9">
        <v>38</v>
      </c>
      <c r="D2976" s="9">
        <v>0</v>
      </c>
      <c r="E2976" s="9">
        <v>0</v>
      </c>
      <c r="F2976" s="9">
        <v>0</v>
      </c>
      <c r="G2976" s="9">
        <v>1</v>
      </c>
      <c r="H2976" s="9">
        <v>15</v>
      </c>
      <c r="I2976" s="9">
        <v>0</v>
      </c>
      <c r="J2976" s="9">
        <v>0</v>
      </c>
      <c r="K2976" s="9">
        <v>1</v>
      </c>
      <c r="L2976" s="9">
        <v>0</v>
      </c>
      <c r="M2976" s="9">
        <v>267</v>
      </c>
      <c r="N2976" s="9">
        <v>179.5</v>
      </c>
      <c r="O2976" s="9">
        <v>97</v>
      </c>
      <c r="P2976" s="9">
        <v>20.440000000000001</v>
      </c>
      <c r="Q2976" s="9">
        <v>76</v>
      </c>
      <c r="R2976" s="9">
        <v>67</v>
      </c>
    </row>
    <row r="2977" spans="1:18" x14ac:dyDescent="0.2">
      <c r="A2977" s="9">
        <v>1</v>
      </c>
      <c r="B2977" s="9">
        <v>0</v>
      </c>
      <c r="C2977" s="9">
        <v>54</v>
      </c>
      <c r="D2977" s="9">
        <v>0</v>
      </c>
      <c r="E2977" s="9">
        <v>1</v>
      </c>
      <c r="F2977" s="9">
        <v>0</v>
      </c>
      <c r="G2977" s="9">
        <v>0</v>
      </c>
      <c r="H2977" s="9">
        <v>0</v>
      </c>
      <c r="I2977" s="9">
        <v>0</v>
      </c>
      <c r="J2977" s="9">
        <v>0</v>
      </c>
      <c r="K2977" s="9">
        <v>0</v>
      </c>
      <c r="L2977" s="9">
        <v>0</v>
      </c>
      <c r="M2977" s="9">
        <v>240</v>
      </c>
      <c r="N2977" s="9">
        <v>125</v>
      </c>
      <c r="O2977" s="9">
        <v>87</v>
      </c>
      <c r="P2977" s="9">
        <v>28.76</v>
      </c>
      <c r="Q2977" s="9">
        <v>76</v>
      </c>
      <c r="R2977" s="9">
        <v>76</v>
      </c>
    </row>
    <row r="2978" spans="1:18" x14ac:dyDescent="0.2">
      <c r="A2978" s="9">
        <v>0</v>
      </c>
      <c r="B2978" s="9">
        <v>0</v>
      </c>
      <c r="C2978" s="9">
        <v>62</v>
      </c>
      <c r="D2978" s="9">
        <v>1</v>
      </c>
      <c r="E2978" s="9">
        <v>0</v>
      </c>
      <c r="F2978" s="9">
        <v>0</v>
      </c>
      <c r="G2978" s="9">
        <v>0</v>
      </c>
      <c r="H2978" s="9">
        <v>0</v>
      </c>
      <c r="I2978" s="9">
        <v>0</v>
      </c>
      <c r="J2978" s="9">
        <v>0</v>
      </c>
      <c r="K2978" s="9">
        <v>0</v>
      </c>
      <c r="L2978" s="9">
        <v>0</v>
      </c>
      <c r="M2978" s="9">
        <v>224</v>
      </c>
      <c r="N2978" s="9">
        <v>121.5</v>
      </c>
      <c r="O2978" s="9">
        <v>77.5</v>
      </c>
      <c r="P2978" s="9">
        <v>28.66</v>
      </c>
      <c r="Q2978" s="9">
        <v>75</v>
      </c>
      <c r="R2978" s="9">
        <v>78</v>
      </c>
    </row>
    <row r="2979" spans="1:18" x14ac:dyDescent="0.2">
      <c r="A2979" s="9">
        <v>0</v>
      </c>
      <c r="B2979" s="9">
        <v>0</v>
      </c>
      <c r="C2979" s="9">
        <v>51</v>
      </c>
      <c r="D2979" s="9">
        <v>0</v>
      </c>
      <c r="E2979" s="9">
        <v>0</v>
      </c>
      <c r="F2979" s="9">
        <v>1</v>
      </c>
      <c r="G2979" s="9">
        <v>0</v>
      </c>
      <c r="H2979" s="9">
        <v>0</v>
      </c>
      <c r="I2979" s="9">
        <v>0</v>
      </c>
      <c r="J2979" s="9">
        <v>0</v>
      </c>
      <c r="K2979" s="9">
        <v>1</v>
      </c>
      <c r="L2979" s="9">
        <v>0</v>
      </c>
      <c r="M2979" s="9">
        <v>198</v>
      </c>
      <c r="N2979" s="9">
        <v>142.5</v>
      </c>
      <c r="O2979" s="9">
        <v>80</v>
      </c>
      <c r="P2979" s="9">
        <v>23.86</v>
      </c>
      <c r="Q2979" s="9">
        <v>76</v>
      </c>
      <c r="R2979" s="9">
        <v>100</v>
      </c>
    </row>
    <row r="2980" spans="1:18" x14ac:dyDescent="0.2">
      <c r="A2980" s="9">
        <v>0</v>
      </c>
      <c r="B2980" s="9">
        <v>1</v>
      </c>
      <c r="C2980" s="9">
        <v>39</v>
      </c>
      <c r="D2980" s="9">
        <v>0</v>
      </c>
      <c r="E2980" s="9">
        <v>0</v>
      </c>
      <c r="F2980" s="9">
        <v>1</v>
      </c>
      <c r="G2980" s="9">
        <v>0</v>
      </c>
      <c r="H2980" s="9">
        <v>0</v>
      </c>
      <c r="I2980" s="9">
        <v>0</v>
      </c>
      <c r="J2980" s="9">
        <v>0</v>
      </c>
      <c r="K2980" s="9">
        <v>0</v>
      </c>
      <c r="L2980" s="9">
        <v>0</v>
      </c>
      <c r="M2980" s="9">
        <v>221</v>
      </c>
      <c r="N2980" s="9">
        <v>126</v>
      </c>
      <c r="O2980" s="9">
        <v>80</v>
      </c>
      <c r="P2980" s="9">
        <v>23.9</v>
      </c>
      <c r="Q2980" s="9">
        <v>64</v>
      </c>
      <c r="R2980" s="9">
        <v>80</v>
      </c>
    </row>
    <row r="2981" spans="1:18" x14ac:dyDescent="0.2">
      <c r="A2981" s="9">
        <v>0</v>
      </c>
      <c r="B2981" s="9">
        <v>1</v>
      </c>
      <c r="C2981" s="9">
        <v>46</v>
      </c>
      <c r="D2981" s="9">
        <v>1</v>
      </c>
      <c r="E2981" s="9">
        <v>0</v>
      </c>
      <c r="F2981" s="9">
        <v>0</v>
      </c>
      <c r="G2981" s="9">
        <v>1</v>
      </c>
      <c r="H2981" s="9">
        <v>20</v>
      </c>
      <c r="I2981" s="9">
        <v>0</v>
      </c>
      <c r="J2981" s="9">
        <v>0</v>
      </c>
      <c r="K2981" s="9">
        <v>0</v>
      </c>
      <c r="L2981" s="9">
        <v>0</v>
      </c>
      <c r="M2981" s="9">
        <v>182</v>
      </c>
      <c r="N2981" s="9">
        <v>120</v>
      </c>
      <c r="O2981" s="9">
        <v>78</v>
      </c>
      <c r="P2981" s="9">
        <v>20.23</v>
      </c>
      <c r="Q2981" s="9">
        <v>75</v>
      </c>
      <c r="R2981" s="9">
        <v>85</v>
      </c>
    </row>
    <row r="2982" spans="1:18" x14ac:dyDescent="0.2">
      <c r="A2982" s="9">
        <v>0</v>
      </c>
      <c r="B2982" s="9">
        <v>0</v>
      </c>
      <c r="C2982" s="9">
        <v>44</v>
      </c>
      <c r="D2982" s="9">
        <v>0</v>
      </c>
      <c r="E2982" s="9">
        <v>0</v>
      </c>
      <c r="F2982" s="9">
        <v>1</v>
      </c>
      <c r="G2982" s="9">
        <v>0</v>
      </c>
      <c r="H2982" s="9">
        <v>0</v>
      </c>
      <c r="I2982" s="9">
        <v>0</v>
      </c>
      <c r="J2982" s="9">
        <v>0</v>
      </c>
      <c r="K2982" s="9">
        <v>0</v>
      </c>
      <c r="L2982" s="9">
        <v>0</v>
      </c>
      <c r="M2982" s="9">
        <v>213</v>
      </c>
      <c r="N2982" s="9">
        <v>126</v>
      </c>
      <c r="O2982" s="9">
        <v>76</v>
      </c>
      <c r="P2982" s="9">
        <v>19.05</v>
      </c>
      <c r="Q2982" s="9">
        <v>85</v>
      </c>
      <c r="R2982" s="9">
        <v>84</v>
      </c>
    </row>
    <row r="2983" spans="1:18" x14ac:dyDescent="0.2">
      <c r="A2983" s="9">
        <v>0</v>
      </c>
      <c r="B2983" s="9">
        <v>1</v>
      </c>
      <c r="C2983" s="9">
        <v>48</v>
      </c>
      <c r="D2983" s="9">
        <v>0</v>
      </c>
      <c r="E2983" s="9">
        <v>1</v>
      </c>
      <c r="F2983" s="9">
        <v>0</v>
      </c>
      <c r="G2983" s="9">
        <v>0</v>
      </c>
      <c r="H2983" s="9">
        <v>0</v>
      </c>
      <c r="I2983" s="9">
        <v>0</v>
      </c>
      <c r="J2983" s="9">
        <v>0</v>
      </c>
      <c r="K2983" s="9">
        <v>0</v>
      </c>
      <c r="L2983" s="9">
        <v>0</v>
      </c>
      <c r="M2983" s="9">
        <v>274</v>
      </c>
      <c r="N2983" s="9">
        <v>134</v>
      </c>
      <c r="O2983" s="9">
        <v>84</v>
      </c>
      <c r="P2983" s="9">
        <v>31.78</v>
      </c>
      <c r="Q2983" s="9">
        <v>85</v>
      </c>
      <c r="R2983" s="9">
        <v>80</v>
      </c>
    </row>
    <row r="2984" spans="1:18" x14ac:dyDescent="0.2">
      <c r="A2984" s="9">
        <v>0</v>
      </c>
      <c r="B2984" s="9">
        <v>0</v>
      </c>
      <c r="C2984" s="9">
        <v>42</v>
      </c>
      <c r="D2984" s="9">
        <v>0</v>
      </c>
      <c r="E2984" s="9">
        <v>0</v>
      </c>
      <c r="F2984" s="9">
        <v>1</v>
      </c>
      <c r="G2984" s="9">
        <v>0</v>
      </c>
      <c r="H2984" s="9">
        <v>0</v>
      </c>
      <c r="I2984" s="9">
        <v>0</v>
      </c>
      <c r="J2984" s="9">
        <v>0</v>
      </c>
      <c r="K2984" s="9">
        <v>0</v>
      </c>
      <c r="L2984" s="9">
        <v>0</v>
      </c>
      <c r="M2984" s="9">
        <v>260</v>
      </c>
      <c r="N2984" s="9">
        <v>118.5</v>
      </c>
      <c r="O2984" s="9">
        <v>74.5</v>
      </c>
      <c r="P2984" s="9">
        <v>22.19</v>
      </c>
      <c r="Q2984" s="9">
        <v>60</v>
      </c>
      <c r="R2984" s="9">
        <v>75</v>
      </c>
    </row>
    <row r="2985" spans="1:18" x14ac:dyDescent="0.2">
      <c r="A2985" s="9">
        <v>0</v>
      </c>
      <c r="B2985" s="9">
        <v>1</v>
      </c>
      <c r="C2985" s="9">
        <v>52</v>
      </c>
      <c r="D2985" s="9">
        <v>1</v>
      </c>
      <c r="E2985" s="9">
        <v>0</v>
      </c>
      <c r="F2985" s="9">
        <v>0</v>
      </c>
      <c r="G2985" s="9">
        <v>0</v>
      </c>
      <c r="H2985" s="9">
        <v>0</v>
      </c>
      <c r="I2985" s="9">
        <v>0</v>
      </c>
      <c r="J2985" s="9">
        <v>0</v>
      </c>
      <c r="K2985" s="9">
        <v>0</v>
      </c>
      <c r="L2985" s="9">
        <v>0</v>
      </c>
      <c r="M2985" s="9">
        <v>222</v>
      </c>
      <c r="N2985" s="9">
        <v>125</v>
      </c>
      <c r="O2985" s="9">
        <v>76</v>
      </c>
      <c r="P2985" s="9">
        <v>25.23</v>
      </c>
      <c r="Q2985" s="9">
        <v>60</v>
      </c>
      <c r="R2985" s="9">
        <v>77</v>
      </c>
    </row>
    <row r="2986" spans="1:18" x14ac:dyDescent="0.2">
      <c r="A2986" s="9">
        <v>0</v>
      </c>
      <c r="B2986" s="9">
        <v>0</v>
      </c>
      <c r="C2986" s="9">
        <v>62</v>
      </c>
      <c r="D2986" s="9">
        <v>0</v>
      </c>
      <c r="E2986" s="9">
        <v>1</v>
      </c>
      <c r="F2986" s="9">
        <v>0</v>
      </c>
      <c r="G2986" s="9">
        <v>0</v>
      </c>
      <c r="H2986" s="9">
        <v>0</v>
      </c>
      <c r="I2986" s="9">
        <v>0</v>
      </c>
      <c r="J2986" s="9">
        <v>0</v>
      </c>
      <c r="K2986" s="9">
        <v>1</v>
      </c>
      <c r="L2986" s="9">
        <v>0</v>
      </c>
      <c r="M2986" s="9">
        <v>326</v>
      </c>
      <c r="N2986" s="9">
        <v>160</v>
      </c>
      <c r="O2986" s="9">
        <v>90</v>
      </c>
      <c r="P2986" s="9">
        <v>33.700000000000003</v>
      </c>
      <c r="Q2986" s="9">
        <v>72</v>
      </c>
      <c r="R2986" s="9">
        <v>84</v>
      </c>
    </row>
    <row r="2987" spans="1:18" x14ac:dyDescent="0.2">
      <c r="A2987" s="9">
        <v>0</v>
      </c>
      <c r="B2987" s="9">
        <v>1</v>
      </c>
      <c r="C2987" s="9">
        <v>54</v>
      </c>
      <c r="D2987" s="9">
        <v>0</v>
      </c>
      <c r="E2987" s="9">
        <v>1</v>
      </c>
      <c r="F2987" s="9">
        <v>0</v>
      </c>
      <c r="G2987" s="9">
        <v>1</v>
      </c>
      <c r="H2987" s="9">
        <v>3</v>
      </c>
      <c r="I2987" s="9">
        <v>0</v>
      </c>
      <c r="J2987" s="9">
        <v>0</v>
      </c>
      <c r="K2987" s="9">
        <v>1</v>
      </c>
      <c r="L2987" s="9">
        <v>0</v>
      </c>
      <c r="M2987" s="9">
        <v>279</v>
      </c>
      <c r="N2987" s="9">
        <v>155</v>
      </c>
      <c r="O2987" s="9">
        <v>105</v>
      </c>
      <c r="P2987" s="9">
        <v>26.47</v>
      </c>
      <c r="Q2987" s="9">
        <v>78</v>
      </c>
      <c r="R2987" s="9">
        <v>66</v>
      </c>
    </row>
    <row r="2988" spans="1:18" x14ac:dyDescent="0.2">
      <c r="A2988" s="9">
        <v>0</v>
      </c>
      <c r="B2988" s="9">
        <v>0</v>
      </c>
      <c r="C2988" s="9">
        <v>64</v>
      </c>
      <c r="D2988" s="9">
        <v>0</v>
      </c>
      <c r="E2988" s="9">
        <v>1</v>
      </c>
      <c r="F2988" s="9">
        <v>0</v>
      </c>
      <c r="G2988" s="9">
        <v>0</v>
      </c>
      <c r="H2988" s="9">
        <v>0</v>
      </c>
      <c r="I2988" s="9">
        <v>0</v>
      </c>
      <c r="J2988" s="9">
        <v>0</v>
      </c>
      <c r="K2988" s="9">
        <v>0</v>
      </c>
      <c r="L2988" s="9">
        <v>0</v>
      </c>
      <c r="M2988" s="9">
        <v>280</v>
      </c>
      <c r="N2988" s="9">
        <v>133</v>
      </c>
      <c r="O2988" s="9">
        <v>82</v>
      </c>
      <c r="P2988" s="9">
        <v>28.92</v>
      </c>
      <c r="Q2988" s="9">
        <v>54</v>
      </c>
      <c r="R2988" s="9">
        <v>65</v>
      </c>
    </row>
    <row r="2989" spans="1:18" x14ac:dyDescent="0.2">
      <c r="A2989" s="9">
        <v>0</v>
      </c>
      <c r="B2989" s="9">
        <v>1</v>
      </c>
      <c r="C2989" s="9">
        <v>65</v>
      </c>
      <c r="D2989" s="9">
        <v>0</v>
      </c>
      <c r="E2989" s="9">
        <v>0</v>
      </c>
      <c r="F2989" s="9">
        <v>0</v>
      </c>
      <c r="G2989" s="9">
        <v>0</v>
      </c>
      <c r="H2989" s="9">
        <v>0</v>
      </c>
      <c r="I2989" s="9">
        <v>0</v>
      </c>
      <c r="J2989" s="9">
        <v>0</v>
      </c>
      <c r="K2989" s="9">
        <v>0</v>
      </c>
      <c r="L2989" s="9">
        <v>0</v>
      </c>
      <c r="M2989" s="9">
        <v>272</v>
      </c>
      <c r="N2989" s="9">
        <v>137</v>
      </c>
      <c r="O2989" s="9">
        <v>81</v>
      </c>
      <c r="P2989" s="9">
        <v>25.74</v>
      </c>
      <c r="Q2989" s="9">
        <v>90</v>
      </c>
      <c r="R2989" s="9">
        <v>97</v>
      </c>
    </row>
    <row r="2990" spans="1:18" x14ac:dyDescent="0.2">
      <c r="A2990" s="9">
        <v>0</v>
      </c>
      <c r="B2990" s="9">
        <v>0</v>
      </c>
      <c r="C2990" s="9">
        <v>49</v>
      </c>
      <c r="D2990" s="9">
        <v>1</v>
      </c>
      <c r="E2990" s="9">
        <v>0</v>
      </c>
      <c r="F2990" s="9">
        <v>0</v>
      </c>
      <c r="G2990" s="9">
        <v>0</v>
      </c>
      <c r="H2990" s="9">
        <v>0</v>
      </c>
      <c r="I2990" s="9">
        <v>0</v>
      </c>
      <c r="J2990" s="9">
        <v>0</v>
      </c>
      <c r="K2990" s="9">
        <v>0</v>
      </c>
      <c r="L2990" s="9">
        <v>0</v>
      </c>
      <c r="M2990" s="9">
        <v>286</v>
      </c>
      <c r="N2990" s="9">
        <v>144</v>
      </c>
      <c r="O2990" s="9">
        <v>91</v>
      </c>
      <c r="P2990" s="9">
        <v>29.35</v>
      </c>
      <c r="Q2990" s="9">
        <v>65</v>
      </c>
      <c r="R2990" s="9">
        <v>67</v>
      </c>
    </row>
    <row r="2991" spans="1:18" x14ac:dyDescent="0.2">
      <c r="A2991" s="9">
        <v>1</v>
      </c>
      <c r="B2991" s="9">
        <v>0</v>
      </c>
      <c r="C2991" s="9">
        <v>60</v>
      </c>
      <c r="D2991" s="9">
        <v>1</v>
      </c>
      <c r="E2991" s="9">
        <v>0</v>
      </c>
      <c r="F2991" s="9">
        <v>0</v>
      </c>
      <c r="G2991" s="9">
        <v>1</v>
      </c>
      <c r="H2991" s="9">
        <v>15</v>
      </c>
      <c r="I2991" s="9">
        <v>0</v>
      </c>
      <c r="J2991" s="9">
        <v>1</v>
      </c>
      <c r="K2991" s="9">
        <v>1</v>
      </c>
      <c r="L2991" s="9">
        <v>0</v>
      </c>
      <c r="M2991" s="9">
        <v>254</v>
      </c>
      <c r="N2991" s="9">
        <v>177</v>
      </c>
      <c r="O2991" s="9">
        <v>101</v>
      </c>
      <c r="P2991" s="9">
        <v>23.27</v>
      </c>
      <c r="Q2991" s="9">
        <v>92</v>
      </c>
      <c r="R2991" s="9">
        <v>79</v>
      </c>
    </row>
    <row r="2992" spans="1:18" x14ac:dyDescent="0.2">
      <c r="A2992" s="9">
        <v>0</v>
      </c>
      <c r="B2992" s="9">
        <v>0</v>
      </c>
      <c r="C2992" s="9">
        <v>70</v>
      </c>
      <c r="D2992" s="9">
        <v>0</v>
      </c>
      <c r="E2992" s="9">
        <v>1</v>
      </c>
      <c r="F2992" s="9">
        <v>0</v>
      </c>
      <c r="G2992" s="9">
        <v>0</v>
      </c>
      <c r="H2992" s="9">
        <v>0</v>
      </c>
      <c r="I2992" s="9">
        <v>1</v>
      </c>
      <c r="J2992" s="9">
        <v>0</v>
      </c>
      <c r="K2992" s="9">
        <v>1</v>
      </c>
      <c r="L2992" s="9">
        <v>0</v>
      </c>
      <c r="M2992" s="9">
        <v>231</v>
      </c>
      <c r="N2992" s="9">
        <v>136</v>
      </c>
      <c r="O2992" s="9">
        <v>84</v>
      </c>
      <c r="P2992" s="9">
        <v>31.78</v>
      </c>
      <c r="Q2992" s="9">
        <v>60</v>
      </c>
      <c r="R2992" s="9">
        <v>95</v>
      </c>
    </row>
    <row r="2993" spans="1:18" x14ac:dyDescent="0.2">
      <c r="A2993" s="9">
        <v>0</v>
      </c>
      <c r="B2993" s="9">
        <v>1</v>
      </c>
      <c r="C2993" s="9">
        <v>44</v>
      </c>
      <c r="D2993" s="9">
        <v>1</v>
      </c>
      <c r="E2993" s="9">
        <v>0</v>
      </c>
      <c r="F2993" s="9">
        <v>0</v>
      </c>
      <c r="G2993" s="9">
        <v>1</v>
      </c>
      <c r="H2993" s="9">
        <v>9</v>
      </c>
      <c r="I2993" s="9">
        <v>0</v>
      </c>
      <c r="J2993" s="9">
        <v>0</v>
      </c>
      <c r="K2993" s="9">
        <v>0</v>
      </c>
      <c r="L2993" s="9">
        <v>0</v>
      </c>
      <c r="M2993" s="9">
        <v>273</v>
      </c>
      <c r="N2993" s="9">
        <v>114</v>
      </c>
      <c r="O2993" s="9">
        <v>83</v>
      </c>
      <c r="P2993" s="9">
        <v>27.33</v>
      </c>
      <c r="Q2993" s="9">
        <v>70</v>
      </c>
      <c r="R2993" s="9">
        <v>65</v>
      </c>
    </row>
    <row r="2994" spans="1:18" x14ac:dyDescent="0.2">
      <c r="A2994" s="9">
        <v>0</v>
      </c>
      <c r="B2994" s="9">
        <v>0</v>
      </c>
      <c r="C2994" s="9">
        <v>40</v>
      </c>
      <c r="D2994" s="9">
        <v>1</v>
      </c>
      <c r="E2994" s="9">
        <v>0</v>
      </c>
      <c r="F2994" s="9">
        <v>0</v>
      </c>
      <c r="G2994" s="9">
        <v>1</v>
      </c>
      <c r="H2994" s="9">
        <v>43</v>
      </c>
      <c r="I2994" s="9">
        <v>0</v>
      </c>
      <c r="J2994" s="9">
        <v>0</v>
      </c>
      <c r="K2994" s="9">
        <v>1</v>
      </c>
      <c r="L2994" s="9">
        <v>0</v>
      </c>
      <c r="M2994" s="9">
        <v>226</v>
      </c>
      <c r="N2994" s="9">
        <v>138</v>
      </c>
      <c r="O2994" s="9">
        <v>99</v>
      </c>
      <c r="P2994" s="9">
        <v>35.020000000000003</v>
      </c>
      <c r="Q2994" s="9">
        <v>95</v>
      </c>
      <c r="R2994" s="9">
        <v>73</v>
      </c>
    </row>
    <row r="2995" spans="1:18" x14ac:dyDescent="0.2">
      <c r="A2995" s="9">
        <v>0</v>
      </c>
      <c r="B2995" s="9">
        <v>0</v>
      </c>
      <c r="C2995" s="9">
        <v>47</v>
      </c>
      <c r="D2995" s="9">
        <v>0</v>
      </c>
      <c r="E2995" s="9">
        <v>1</v>
      </c>
      <c r="F2995" s="9">
        <v>0</v>
      </c>
      <c r="G2995" s="9">
        <v>0</v>
      </c>
      <c r="H2995" s="9">
        <v>0</v>
      </c>
      <c r="I2995" s="9">
        <v>0</v>
      </c>
      <c r="J2995" s="9">
        <v>0</v>
      </c>
      <c r="K2995" s="9">
        <v>0</v>
      </c>
      <c r="L2995" s="9">
        <v>1</v>
      </c>
      <c r="M2995" s="9">
        <v>221</v>
      </c>
      <c r="N2995" s="9">
        <v>140</v>
      </c>
      <c r="O2995" s="9">
        <v>94</v>
      </c>
      <c r="P2995" s="9">
        <v>28.84</v>
      </c>
      <c r="Q2995" s="9">
        <v>80</v>
      </c>
      <c r="R2995" s="9">
        <v>85</v>
      </c>
    </row>
    <row r="2996" spans="1:18" x14ac:dyDescent="0.2">
      <c r="A2996" s="9">
        <v>0</v>
      </c>
      <c r="B2996" s="9">
        <v>0</v>
      </c>
      <c r="C2996" s="9">
        <v>39</v>
      </c>
      <c r="D2996" s="9">
        <v>1</v>
      </c>
      <c r="E2996" s="9">
        <v>0</v>
      </c>
      <c r="F2996" s="9">
        <v>0</v>
      </c>
      <c r="G2996" s="9">
        <v>0</v>
      </c>
      <c r="H2996" s="9">
        <v>0</v>
      </c>
      <c r="I2996" s="9">
        <v>0</v>
      </c>
      <c r="J2996" s="9">
        <v>0</v>
      </c>
      <c r="K2996" s="9">
        <v>0</v>
      </c>
      <c r="L2996" s="9">
        <v>0</v>
      </c>
      <c r="M2996" s="9">
        <v>243</v>
      </c>
      <c r="N2996" s="9">
        <v>116</v>
      </c>
      <c r="O2996" s="9">
        <v>79</v>
      </c>
      <c r="P2996" s="9">
        <v>22.44</v>
      </c>
      <c r="Q2996" s="9">
        <v>85</v>
      </c>
      <c r="R2996" s="9">
        <v>82</v>
      </c>
    </row>
    <row r="2997" spans="1:18" x14ac:dyDescent="0.2">
      <c r="A2997" s="9">
        <v>1</v>
      </c>
      <c r="B2997" s="9">
        <v>0</v>
      </c>
      <c r="C2997" s="9">
        <v>58</v>
      </c>
      <c r="D2997" s="9">
        <v>1</v>
      </c>
      <c r="E2997" s="9">
        <v>0</v>
      </c>
      <c r="F2997" s="9">
        <v>0</v>
      </c>
      <c r="G2997" s="9">
        <v>1</v>
      </c>
      <c r="H2997" s="9">
        <v>15</v>
      </c>
      <c r="I2997" s="9">
        <v>0</v>
      </c>
      <c r="J2997" s="9">
        <v>0</v>
      </c>
      <c r="K2997" s="9">
        <v>1</v>
      </c>
      <c r="L2997" s="9">
        <v>0</v>
      </c>
      <c r="M2997" s="9">
        <v>275</v>
      </c>
      <c r="N2997" s="9">
        <v>140</v>
      </c>
      <c r="O2997" s="9">
        <v>78</v>
      </c>
      <c r="P2997" s="9">
        <v>19.18</v>
      </c>
      <c r="Q2997" s="9">
        <v>78</v>
      </c>
      <c r="R2997" s="9">
        <v>74</v>
      </c>
    </row>
    <row r="2998" spans="1:18" x14ac:dyDescent="0.2">
      <c r="A2998" s="9">
        <v>0</v>
      </c>
      <c r="B2998" s="9">
        <v>0</v>
      </c>
      <c r="C2998" s="9">
        <v>67</v>
      </c>
      <c r="D2998" s="9">
        <v>0</v>
      </c>
      <c r="E2998" s="9">
        <v>1</v>
      </c>
      <c r="F2998" s="9">
        <v>0</v>
      </c>
      <c r="G2998" s="9">
        <v>0</v>
      </c>
      <c r="H2998" s="9">
        <v>0</v>
      </c>
      <c r="I2998" s="9">
        <v>1</v>
      </c>
      <c r="J2998" s="9">
        <v>0</v>
      </c>
      <c r="K2998" s="9">
        <v>1</v>
      </c>
      <c r="L2998" s="9">
        <v>0</v>
      </c>
      <c r="M2998" s="9">
        <v>295</v>
      </c>
      <c r="N2998" s="9">
        <v>170</v>
      </c>
      <c r="O2998" s="9">
        <v>89</v>
      </c>
      <c r="P2998" s="9">
        <v>35.35</v>
      </c>
      <c r="Q2998" s="9">
        <v>66</v>
      </c>
      <c r="R2998" s="9">
        <v>63</v>
      </c>
    </row>
    <row r="2999" spans="1:18" x14ac:dyDescent="0.2">
      <c r="A2999" s="9">
        <v>0</v>
      </c>
      <c r="B2999" s="9">
        <v>0</v>
      </c>
      <c r="C2999" s="9">
        <v>42</v>
      </c>
      <c r="D2999" s="9">
        <v>0</v>
      </c>
      <c r="E2999" s="9">
        <v>1</v>
      </c>
      <c r="F2999" s="9">
        <v>0</v>
      </c>
      <c r="G2999" s="9">
        <v>1</v>
      </c>
      <c r="H2999" s="9">
        <v>20</v>
      </c>
      <c r="I2999" s="9">
        <v>0</v>
      </c>
      <c r="J2999" s="9">
        <v>0</v>
      </c>
      <c r="K2999" s="9">
        <v>0</v>
      </c>
      <c r="L2999" s="9">
        <v>0</v>
      </c>
      <c r="M2999" s="9">
        <v>310</v>
      </c>
      <c r="N2999" s="9">
        <v>124</v>
      </c>
      <c r="O2999" s="9">
        <v>72.5</v>
      </c>
      <c r="P2999" s="9">
        <v>22.32</v>
      </c>
      <c r="Q2999" s="9">
        <v>96</v>
      </c>
      <c r="R2999" s="9">
        <v>74</v>
      </c>
    </row>
    <row r="3000" spans="1:18" x14ac:dyDescent="0.2">
      <c r="A3000" s="9">
        <v>0</v>
      </c>
      <c r="B3000" s="9">
        <v>0</v>
      </c>
      <c r="C3000" s="9">
        <v>60</v>
      </c>
      <c r="D3000" s="9">
        <v>0</v>
      </c>
      <c r="E3000" s="9">
        <v>1</v>
      </c>
      <c r="F3000" s="9">
        <v>0</v>
      </c>
      <c r="G3000" s="9">
        <v>1</v>
      </c>
      <c r="H3000" s="9">
        <v>9</v>
      </c>
      <c r="I3000" s="9">
        <v>0</v>
      </c>
      <c r="J3000" s="9">
        <v>0</v>
      </c>
      <c r="K3000" s="9">
        <v>1</v>
      </c>
      <c r="L3000" s="9">
        <v>0</v>
      </c>
      <c r="M3000" s="9">
        <v>280</v>
      </c>
      <c r="N3000" s="9">
        <v>150.5</v>
      </c>
      <c r="O3000" s="9">
        <v>90</v>
      </c>
      <c r="P3000" s="9">
        <v>33.450000000000003</v>
      </c>
      <c r="Q3000" s="9">
        <v>90</v>
      </c>
      <c r="R3000" s="9">
        <v>78</v>
      </c>
    </row>
    <row r="3001" spans="1:18" x14ac:dyDescent="0.2">
      <c r="A3001" s="9">
        <v>0</v>
      </c>
      <c r="B3001" s="9">
        <v>0</v>
      </c>
      <c r="C3001" s="9">
        <v>52</v>
      </c>
      <c r="D3001" s="9">
        <v>0</v>
      </c>
      <c r="E3001" s="9">
        <v>1</v>
      </c>
      <c r="F3001" s="9">
        <v>0</v>
      </c>
      <c r="G3001" s="9">
        <v>0</v>
      </c>
      <c r="H3001" s="9">
        <v>0</v>
      </c>
      <c r="I3001" s="9">
        <v>0</v>
      </c>
      <c r="J3001" s="9">
        <v>0</v>
      </c>
      <c r="K3001" s="9">
        <v>0</v>
      </c>
      <c r="L3001" s="9">
        <v>0</v>
      </c>
      <c r="M3001" s="9">
        <v>246</v>
      </c>
      <c r="N3001" s="9">
        <v>136</v>
      </c>
      <c r="O3001" s="9">
        <v>84</v>
      </c>
      <c r="P3001" s="9">
        <v>20.149999999999999</v>
      </c>
      <c r="Q3001" s="9">
        <v>101</v>
      </c>
      <c r="R3001" s="9">
        <v>86</v>
      </c>
    </row>
    <row r="3002" spans="1:18" x14ac:dyDescent="0.2">
      <c r="A3002" s="9">
        <v>1</v>
      </c>
      <c r="B3002" s="9">
        <v>1</v>
      </c>
      <c r="C3002" s="9">
        <v>51</v>
      </c>
      <c r="D3002" s="9">
        <v>1</v>
      </c>
      <c r="E3002" s="9">
        <v>0</v>
      </c>
      <c r="F3002" s="9">
        <v>0</v>
      </c>
      <c r="G3002" s="9">
        <v>0</v>
      </c>
      <c r="H3002" s="9">
        <v>0</v>
      </c>
      <c r="I3002" s="9">
        <v>0</v>
      </c>
      <c r="J3002" s="9">
        <v>0</v>
      </c>
      <c r="K3002" s="9">
        <v>1</v>
      </c>
      <c r="L3002" s="9">
        <v>0</v>
      </c>
      <c r="M3002" s="9">
        <v>275</v>
      </c>
      <c r="N3002" s="9">
        <v>159</v>
      </c>
      <c r="O3002" s="9">
        <v>99</v>
      </c>
      <c r="P3002" s="9">
        <v>28.57</v>
      </c>
      <c r="Q3002" s="9">
        <v>60</v>
      </c>
      <c r="R3002" s="9">
        <v>88</v>
      </c>
    </row>
    <row r="3003" spans="1:18" x14ac:dyDescent="0.2">
      <c r="A3003" s="9">
        <v>1</v>
      </c>
      <c r="B3003" s="9">
        <v>0</v>
      </c>
      <c r="C3003" s="9">
        <v>44</v>
      </c>
      <c r="D3003" s="9">
        <v>0</v>
      </c>
      <c r="E3003" s="9">
        <v>1</v>
      </c>
      <c r="F3003" s="9">
        <v>0</v>
      </c>
      <c r="G3003" s="9">
        <v>1</v>
      </c>
      <c r="H3003" s="9">
        <v>9</v>
      </c>
      <c r="I3003" s="9">
        <v>0</v>
      </c>
      <c r="J3003" s="9">
        <v>0</v>
      </c>
      <c r="K3003" s="9">
        <v>1</v>
      </c>
      <c r="L3003" s="9">
        <v>0</v>
      </c>
      <c r="M3003" s="9">
        <v>234</v>
      </c>
      <c r="N3003" s="9">
        <v>147.5</v>
      </c>
      <c r="O3003" s="9">
        <v>96</v>
      </c>
      <c r="P3003" s="9">
        <v>30.57</v>
      </c>
      <c r="Q3003" s="9">
        <v>78</v>
      </c>
      <c r="R3003" s="9">
        <v>78</v>
      </c>
    </row>
    <row r="3004" spans="1:18" x14ac:dyDescent="0.2">
      <c r="A3004" s="9">
        <v>0</v>
      </c>
      <c r="B3004" s="9">
        <v>0</v>
      </c>
      <c r="C3004" s="9">
        <v>50</v>
      </c>
      <c r="D3004" s="9">
        <v>0</v>
      </c>
      <c r="E3004" s="9">
        <v>0</v>
      </c>
      <c r="F3004" s="9">
        <v>1</v>
      </c>
      <c r="G3004" s="9">
        <v>0</v>
      </c>
      <c r="H3004" s="9">
        <v>0</v>
      </c>
      <c r="I3004" s="9">
        <v>0</v>
      </c>
      <c r="J3004" s="9">
        <v>0</v>
      </c>
      <c r="K3004" s="9">
        <v>1</v>
      </c>
      <c r="L3004" s="9">
        <v>0</v>
      </c>
      <c r="M3004" s="9">
        <v>305</v>
      </c>
      <c r="N3004" s="9">
        <v>151</v>
      </c>
      <c r="O3004" s="9">
        <v>106.5</v>
      </c>
      <c r="P3004" s="9">
        <v>25.38</v>
      </c>
      <c r="Q3004" s="9">
        <v>100</v>
      </c>
      <c r="R3004" s="9">
        <v>75</v>
      </c>
    </row>
    <row r="3005" spans="1:18" x14ac:dyDescent="0.2">
      <c r="A3005" s="9">
        <v>0</v>
      </c>
      <c r="B3005" s="9">
        <v>1</v>
      </c>
      <c r="C3005" s="9">
        <v>41</v>
      </c>
      <c r="D3005" s="9">
        <v>0</v>
      </c>
      <c r="E3005" s="9">
        <v>1</v>
      </c>
      <c r="F3005" s="9">
        <v>0</v>
      </c>
      <c r="G3005" s="9">
        <v>1</v>
      </c>
      <c r="H3005" s="9">
        <v>20</v>
      </c>
      <c r="I3005" s="9">
        <v>0</v>
      </c>
      <c r="J3005" s="9">
        <v>0</v>
      </c>
      <c r="K3005" s="9">
        <v>1</v>
      </c>
      <c r="L3005" s="9">
        <v>0</v>
      </c>
      <c r="M3005" s="9">
        <v>293</v>
      </c>
      <c r="N3005" s="9">
        <v>132</v>
      </c>
      <c r="O3005" s="9">
        <v>86</v>
      </c>
      <c r="P3005" s="9">
        <v>24.62</v>
      </c>
      <c r="Q3005" s="9">
        <v>65</v>
      </c>
      <c r="R3005" s="9">
        <v>75</v>
      </c>
    </row>
    <row r="3006" spans="1:18" x14ac:dyDescent="0.2">
      <c r="A3006" s="9">
        <v>0</v>
      </c>
      <c r="B3006" s="9">
        <v>0</v>
      </c>
      <c r="C3006" s="9">
        <v>38</v>
      </c>
      <c r="D3006" s="9">
        <v>0</v>
      </c>
      <c r="E3006" s="9">
        <v>1</v>
      </c>
      <c r="F3006" s="9">
        <v>0</v>
      </c>
      <c r="G3006" s="9">
        <v>1</v>
      </c>
      <c r="H3006" s="9">
        <v>5</v>
      </c>
      <c r="I3006" s="9">
        <v>0</v>
      </c>
      <c r="J3006" s="9">
        <v>0</v>
      </c>
      <c r="K3006" s="9">
        <v>0</v>
      </c>
      <c r="L3006" s="9">
        <v>0</v>
      </c>
      <c r="M3006" s="9">
        <v>193</v>
      </c>
      <c r="N3006" s="9">
        <v>107</v>
      </c>
      <c r="O3006" s="9">
        <v>73</v>
      </c>
      <c r="P3006" s="9">
        <v>20.73</v>
      </c>
      <c r="Q3006" s="9">
        <v>85</v>
      </c>
      <c r="R3006" s="9">
        <v>72</v>
      </c>
    </row>
    <row r="3007" spans="1:18" x14ac:dyDescent="0.2">
      <c r="A3007" s="9">
        <v>0</v>
      </c>
      <c r="B3007" s="9">
        <v>0</v>
      </c>
      <c r="C3007" s="9">
        <v>57</v>
      </c>
      <c r="D3007" s="9">
        <v>1</v>
      </c>
      <c r="E3007" s="9">
        <v>0</v>
      </c>
      <c r="F3007" s="9">
        <v>0</v>
      </c>
      <c r="G3007" s="9">
        <v>0</v>
      </c>
      <c r="H3007" s="9">
        <v>0</v>
      </c>
      <c r="I3007" s="9">
        <v>0</v>
      </c>
      <c r="J3007" s="9">
        <v>0</v>
      </c>
      <c r="K3007" s="9">
        <v>0</v>
      </c>
      <c r="L3007" s="9">
        <v>0</v>
      </c>
      <c r="M3007" s="9">
        <v>219</v>
      </c>
      <c r="N3007" s="9">
        <v>125</v>
      </c>
      <c r="O3007" s="9">
        <v>83</v>
      </c>
      <c r="P3007" s="9">
        <v>23.22</v>
      </c>
      <c r="Q3007" s="9">
        <v>65</v>
      </c>
      <c r="R3007" s="9">
        <v>115</v>
      </c>
    </row>
    <row r="3008" spans="1:18" x14ac:dyDescent="0.2">
      <c r="A3008" s="9">
        <v>0</v>
      </c>
      <c r="B3008" s="9">
        <v>1</v>
      </c>
      <c r="C3008" s="9">
        <v>35</v>
      </c>
      <c r="D3008" s="9">
        <v>0</v>
      </c>
      <c r="E3008" s="9">
        <v>1</v>
      </c>
      <c r="F3008" s="9">
        <v>0</v>
      </c>
      <c r="G3008" s="9">
        <v>1</v>
      </c>
      <c r="H3008" s="9">
        <v>20</v>
      </c>
      <c r="I3008" s="9">
        <v>0</v>
      </c>
      <c r="J3008" s="9">
        <v>0</v>
      </c>
      <c r="K3008" s="9">
        <v>0</v>
      </c>
      <c r="L3008" s="9">
        <v>0</v>
      </c>
      <c r="M3008" s="9">
        <v>200</v>
      </c>
      <c r="N3008" s="9">
        <v>131</v>
      </c>
      <c r="O3008" s="9">
        <v>87</v>
      </c>
      <c r="P3008" s="9">
        <v>23.93</v>
      </c>
      <c r="Q3008" s="9">
        <v>71</v>
      </c>
      <c r="R3008" s="9">
        <v>70</v>
      </c>
    </row>
    <row r="3009" spans="1:18" x14ac:dyDescent="0.2">
      <c r="A3009" s="9">
        <v>0</v>
      </c>
      <c r="B3009" s="9">
        <v>1</v>
      </c>
      <c r="C3009" s="9">
        <v>42</v>
      </c>
      <c r="D3009" s="9">
        <v>1</v>
      </c>
      <c r="E3009" s="9">
        <v>0</v>
      </c>
      <c r="F3009" s="9">
        <v>0</v>
      </c>
      <c r="G3009" s="9">
        <v>1</v>
      </c>
      <c r="H3009" s="9">
        <v>30</v>
      </c>
      <c r="I3009" s="9">
        <v>0</v>
      </c>
      <c r="J3009" s="9">
        <v>0</v>
      </c>
      <c r="K3009" s="9">
        <v>0</v>
      </c>
      <c r="L3009" s="9">
        <v>0</v>
      </c>
      <c r="M3009" s="9">
        <v>270</v>
      </c>
      <c r="N3009" s="9">
        <v>122</v>
      </c>
      <c r="O3009" s="9">
        <v>82</v>
      </c>
      <c r="P3009" s="9">
        <v>30.31</v>
      </c>
      <c r="Q3009" s="9">
        <v>72</v>
      </c>
      <c r="R3009" s="9">
        <v>142</v>
      </c>
    </row>
    <row r="3010" spans="1:18" x14ac:dyDescent="0.2">
      <c r="A3010" s="9">
        <v>0</v>
      </c>
      <c r="B3010" s="9">
        <v>1</v>
      </c>
      <c r="C3010" s="9">
        <v>37</v>
      </c>
      <c r="D3010" s="9">
        <v>0</v>
      </c>
      <c r="E3010" s="9">
        <v>0</v>
      </c>
      <c r="F3010" s="9">
        <v>1</v>
      </c>
      <c r="G3010" s="9">
        <v>1</v>
      </c>
      <c r="H3010" s="9">
        <v>18</v>
      </c>
      <c r="I3010" s="9">
        <v>0</v>
      </c>
      <c r="J3010" s="9">
        <v>0</v>
      </c>
      <c r="K3010" s="9">
        <v>0</v>
      </c>
      <c r="L3010" s="9">
        <v>0</v>
      </c>
      <c r="M3010" s="9">
        <v>188</v>
      </c>
      <c r="N3010" s="9">
        <v>123.5</v>
      </c>
      <c r="O3010" s="9">
        <v>77</v>
      </c>
      <c r="P3010" s="9">
        <v>26.62</v>
      </c>
      <c r="Q3010" s="9">
        <v>65</v>
      </c>
      <c r="R3010" s="9">
        <v>80</v>
      </c>
    </row>
    <row r="3011" spans="1:18" x14ac:dyDescent="0.2">
      <c r="A3011" s="9">
        <v>0</v>
      </c>
      <c r="B3011" s="9">
        <v>1</v>
      </c>
      <c r="C3011" s="9">
        <v>45</v>
      </c>
      <c r="D3011" s="9">
        <v>0</v>
      </c>
      <c r="E3011" s="9">
        <v>1</v>
      </c>
      <c r="F3011" s="9">
        <v>0</v>
      </c>
      <c r="G3011" s="9">
        <v>0</v>
      </c>
      <c r="H3011" s="9">
        <v>0</v>
      </c>
      <c r="I3011" s="9">
        <v>0</v>
      </c>
      <c r="J3011" s="9">
        <v>0</v>
      </c>
      <c r="K3011" s="9">
        <v>0</v>
      </c>
      <c r="L3011" s="9">
        <v>0</v>
      </c>
      <c r="M3011" s="9">
        <v>201</v>
      </c>
      <c r="N3011" s="9">
        <v>107.5</v>
      </c>
      <c r="O3011" s="9">
        <v>64.5</v>
      </c>
      <c r="P3011" s="9">
        <v>23.85</v>
      </c>
      <c r="Q3011" s="9">
        <v>88</v>
      </c>
      <c r="R3011" s="9">
        <v>78</v>
      </c>
    </row>
    <row r="3012" spans="1:18" x14ac:dyDescent="0.2">
      <c r="A3012" s="9">
        <v>0</v>
      </c>
      <c r="B3012" s="9">
        <v>0</v>
      </c>
      <c r="C3012" s="9">
        <v>58</v>
      </c>
      <c r="D3012" s="9">
        <v>0</v>
      </c>
      <c r="E3012" s="9">
        <v>1</v>
      </c>
      <c r="F3012" s="9">
        <v>0</v>
      </c>
      <c r="G3012" s="9">
        <v>0</v>
      </c>
      <c r="H3012" s="9">
        <v>0</v>
      </c>
      <c r="I3012" s="9">
        <v>0</v>
      </c>
      <c r="J3012" s="9">
        <v>0</v>
      </c>
      <c r="K3012" s="9">
        <v>1</v>
      </c>
      <c r="L3012" s="9">
        <v>0</v>
      </c>
      <c r="M3012" s="9">
        <v>200</v>
      </c>
      <c r="N3012" s="9">
        <v>161</v>
      </c>
      <c r="O3012" s="9">
        <v>96</v>
      </c>
      <c r="P3012" s="9">
        <v>25.02</v>
      </c>
      <c r="Q3012" s="9">
        <v>80</v>
      </c>
      <c r="R3012" s="9">
        <v>78</v>
      </c>
    </row>
    <row r="3013" spans="1:18" x14ac:dyDescent="0.2">
      <c r="A3013" s="9">
        <v>0</v>
      </c>
      <c r="B3013" s="9">
        <v>1</v>
      </c>
      <c r="C3013" s="9">
        <v>35</v>
      </c>
      <c r="D3013" s="9">
        <v>0</v>
      </c>
      <c r="E3013" s="9">
        <v>1</v>
      </c>
      <c r="F3013" s="9">
        <v>0</v>
      </c>
      <c r="G3013" s="9">
        <v>1</v>
      </c>
      <c r="H3013" s="9">
        <v>20</v>
      </c>
      <c r="I3013" s="9">
        <v>0</v>
      </c>
      <c r="J3013" s="9">
        <v>0</v>
      </c>
      <c r="K3013" s="9">
        <v>0</v>
      </c>
      <c r="L3013" s="9">
        <v>0</v>
      </c>
      <c r="M3013" s="9">
        <v>234</v>
      </c>
      <c r="N3013" s="9">
        <v>122.5</v>
      </c>
      <c r="O3013" s="9">
        <v>76.5</v>
      </c>
      <c r="P3013" s="9">
        <v>25.16</v>
      </c>
      <c r="Q3013" s="9">
        <v>75</v>
      </c>
      <c r="R3013" s="9">
        <v>85</v>
      </c>
    </row>
    <row r="3014" spans="1:18" x14ac:dyDescent="0.2">
      <c r="A3014" s="9">
        <v>0</v>
      </c>
      <c r="B3014" s="9">
        <v>0</v>
      </c>
      <c r="C3014" s="9">
        <v>62</v>
      </c>
      <c r="D3014" s="9">
        <v>1</v>
      </c>
      <c r="E3014" s="9">
        <v>0</v>
      </c>
      <c r="F3014" s="9">
        <v>0</v>
      </c>
      <c r="G3014" s="9">
        <v>0</v>
      </c>
      <c r="H3014" s="9">
        <v>0</v>
      </c>
      <c r="I3014" s="9">
        <v>0</v>
      </c>
      <c r="J3014" s="9">
        <v>0</v>
      </c>
      <c r="K3014" s="9">
        <v>1</v>
      </c>
      <c r="L3014" s="9">
        <v>0</v>
      </c>
      <c r="M3014" s="9">
        <v>240</v>
      </c>
      <c r="N3014" s="9">
        <v>154</v>
      </c>
      <c r="O3014" s="9">
        <v>92</v>
      </c>
      <c r="P3014" s="9">
        <v>29.49</v>
      </c>
      <c r="Q3014" s="9">
        <v>55</v>
      </c>
      <c r="R3014" s="9">
        <v>67</v>
      </c>
    </row>
    <row r="3015" spans="1:18" x14ac:dyDescent="0.2">
      <c r="A3015" s="9">
        <v>1</v>
      </c>
      <c r="B3015" s="9">
        <v>1</v>
      </c>
      <c r="C3015" s="9">
        <v>42</v>
      </c>
      <c r="D3015" s="9">
        <v>1</v>
      </c>
      <c r="E3015" s="9">
        <v>0</v>
      </c>
      <c r="F3015" s="9">
        <v>0</v>
      </c>
      <c r="G3015" s="9">
        <v>1</v>
      </c>
      <c r="H3015" s="9">
        <v>20</v>
      </c>
      <c r="I3015" s="9">
        <v>0</v>
      </c>
      <c r="J3015" s="9">
        <v>0</v>
      </c>
      <c r="K3015" s="9">
        <v>0</v>
      </c>
      <c r="L3015" s="9">
        <v>0</v>
      </c>
      <c r="M3015" s="9">
        <v>234</v>
      </c>
      <c r="N3015" s="9">
        <v>103</v>
      </c>
      <c r="O3015" s="9">
        <v>71</v>
      </c>
      <c r="P3015" s="9">
        <v>21.88</v>
      </c>
      <c r="Q3015" s="9">
        <v>68</v>
      </c>
      <c r="R3015" s="9">
        <v>82</v>
      </c>
    </row>
    <row r="3016" spans="1:18" x14ac:dyDescent="0.2">
      <c r="A3016" s="9">
        <v>0</v>
      </c>
      <c r="B3016" s="9">
        <v>0</v>
      </c>
      <c r="C3016" s="9">
        <v>44</v>
      </c>
      <c r="D3016" s="9">
        <v>0</v>
      </c>
      <c r="E3016" s="9">
        <v>1</v>
      </c>
      <c r="F3016" s="9">
        <v>0</v>
      </c>
      <c r="G3016" s="9">
        <v>1</v>
      </c>
      <c r="H3016" s="9">
        <v>8</v>
      </c>
      <c r="I3016" s="9">
        <v>0</v>
      </c>
      <c r="J3016" s="9">
        <v>0</v>
      </c>
      <c r="K3016" s="9">
        <v>0</v>
      </c>
      <c r="L3016" s="9">
        <v>0</v>
      </c>
      <c r="M3016" s="9">
        <v>179</v>
      </c>
      <c r="N3016" s="9">
        <v>122</v>
      </c>
      <c r="O3016" s="9">
        <v>70</v>
      </c>
      <c r="P3016" s="9">
        <v>24.37</v>
      </c>
      <c r="Q3016" s="9">
        <v>72</v>
      </c>
      <c r="R3016" s="9">
        <v>78</v>
      </c>
    </row>
    <row r="3017" spans="1:18" x14ac:dyDescent="0.2">
      <c r="A3017" s="9">
        <v>1</v>
      </c>
      <c r="B3017" s="9">
        <v>1</v>
      </c>
      <c r="C3017" s="9">
        <v>39</v>
      </c>
      <c r="D3017" s="9">
        <v>0</v>
      </c>
      <c r="E3017" s="9">
        <v>1</v>
      </c>
      <c r="F3017" s="9">
        <v>0</v>
      </c>
      <c r="G3017" s="9">
        <v>1</v>
      </c>
      <c r="H3017" s="9">
        <v>30</v>
      </c>
      <c r="I3017" s="9">
        <v>0</v>
      </c>
      <c r="J3017" s="9">
        <v>0</v>
      </c>
      <c r="K3017" s="9">
        <v>1</v>
      </c>
      <c r="L3017" s="9">
        <v>0</v>
      </c>
      <c r="M3017" s="9">
        <v>292</v>
      </c>
      <c r="N3017" s="9">
        <v>153</v>
      </c>
      <c r="O3017" s="9">
        <v>100</v>
      </c>
      <c r="P3017" s="9">
        <v>28.09</v>
      </c>
      <c r="Q3017" s="9">
        <v>110</v>
      </c>
      <c r="R3017" s="9">
        <v>69</v>
      </c>
    </row>
    <row r="3018" spans="1:18" x14ac:dyDescent="0.2">
      <c r="A3018" s="9">
        <v>0</v>
      </c>
      <c r="B3018" s="9">
        <v>1</v>
      </c>
      <c r="C3018" s="9">
        <v>44</v>
      </c>
      <c r="D3018" s="9">
        <v>0</v>
      </c>
      <c r="E3018" s="9">
        <v>0</v>
      </c>
      <c r="F3018" s="9">
        <v>1</v>
      </c>
      <c r="G3018" s="9">
        <v>1</v>
      </c>
      <c r="H3018" s="9">
        <v>30</v>
      </c>
      <c r="I3018" s="9">
        <v>0</v>
      </c>
      <c r="J3018" s="9">
        <v>0</v>
      </c>
      <c r="K3018" s="9">
        <v>0</v>
      </c>
      <c r="L3018" s="9">
        <v>0</v>
      </c>
      <c r="M3018" s="9">
        <v>363</v>
      </c>
      <c r="N3018" s="9">
        <v>140</v>
      </c>
      <c r="O3018" s="9">
        <v>87</v>
      </c>
      <c r="P3018" s="9">
        <v>26.44</v>
      </c>
      <c r="Q3018" s="9">
        <v>95</v>
      </c>
      <c r="R3018" s="9">
        <v>79</v>
      </c>
    </row>
    <row r="3019" spans="1:18" x14ac:dyDescent="0.2">
      <c r="A3019" s="9">
        <v>0</v>
      </c>
      <c r="B3019" s="9">
        <v>0</v>
      </c>
      <c r="C3019" s="9">
        <v>59</v>
      </c>
      <c r="D3019" s="9">
        <v>0</v>
      </c>
      <c r="E3019" s="9">
        <v>0</v>
      </c>
      <c r="F3019" s="9">
        <v>1</v>
      </c>
      <c r="G3019" s="9">
        <v>0</v>
      </c>
      <c r="H3019" s="9">
        <v>0</v>
      </c>
      <c r="I3019" s="9">
        <v>0</v>
      </c>
      <c r="J3019" s="9">
        <v>0</v>
      </c>
      <c r="K3019" s="9">
        <v>0</v>
      </c>
      <c r="L3019" s="9">
        <v>0</v>
      </c>
      <c r="M3019" s="9">
        <v>226</v>
      </c>
      <c r="N3019" s="9">
        <v>108</v>
      </c>
      <c r="O3019" s="9">
        <v>72</v>
      </c>
      <c r="P3019" s="9">
        <v>24.87</v>
      </c>
      <c r="Q3019" s="9">
        <v>55</v>
      </c>
      <c r="R3019" s="9">
        <v>86</v>
      </c>
    </row>
    <row r="3020" spans="1:18" x14ac:dyDescent="0.2">
      <c r="A3020" s="9">
        <v>1</v>
      </c>
      <c r="B3020" s="9">
        <v>1</v>
      </c>
      <c r="C3020" s="9">
        <v>60</v>
      </c>
      <c r="D3020" s="9">
        <v>1</v>
      </c>
      <c r="E3020" s="9">
        <v>0</v>
      </c>
      <c r="F3020" s="9">
        <v>0</v>
      </c>
      <c r="G3020" s="9">
        <v>1</v>
      </c>
      <c r="H3020" s="9">
        <v>10</v>
      </c>
      <c r="I3020" s="9">
        <v>0</v>
      </c>
      <c r="J3020" s="9">
        <v>0</v>
      </c>
      <c r="K3020" s="9">
        <v>1</v>
      </c>
      <c r="L3020" s="9">
        <v>0</v>
      </c>
      <c r="M3020" s="9">
        <v>217</v>
      </c>
      <c r="N3020" s="9">
        <v>167</v>
      </c>
      <c r="O3020" s="9">
        <v>109</v>
      </c>
      <c r="P3020" s="9">
        <v>24.86</v>
      </c>
      <c r="Q3020" s="9">
        <v>95</v>
      </c>
      <c r="R3020" s="9">
        <v>72</v>
      </c>
    </row>
    <row r="3021" spans="1:18" x14ac:dyDescent="0.2">
      <c r="A3021" s="9">
        <v>1</v>
      </c>
      <c r="B3021" s="9">
        <v>0</v>
      </c>
      <c r="C3021" s="9">
        <v>53</v>
      </c>
      <c r="D3021" s="9">
        <v>1</v>
      </c>
      <c r="E3021" s="9">
        <v>0</v>
      </c>
      <c r="F3021" s="9">
        <v>0</v>
      </c>
      <c r="G3021" s="9">
        <v>0</v>
      </c>
      <c r="H3021" s="9">
        <v>0</v>
      </c>
      <c r="I3021" s="9">
        <v>0</v>
      </c>
      <c r="J3021" s="9">
        <v>0</v>
      </c>
      <c r="K3021" s="9">
        <v>0</v>
      </c>
      <c r="L3021" s="9">
        <v>0</v>
      </c>
      <c r="M3021" s="9">
        <v>265</v>
      </c>
      <c r="N3021" s="9">
        <v>132</v>
      </c>
      <c r="O3021" s="9">
        <v>80</v>
      </c>
      <c r="P3021" s="9">
        <v>26.25</v>
      </c>
      <c r="Q3021" s="9">
        <v>67</v>
      </c>
      <c r="R3021" s="9">
        <v>76</v>
      </c>
    </row>
    <row r="3022" spans="1:18" x14ac:dyDescent="0.2">
      <c r="A3022" s="9">
        <v>0</v>
      </c>
      <c r="B3022" s="9">
        <v>0</v>
      </c>
      <c r="C3022" s="9">
        <v>40</v>
      </c>
      <c r="D3022" s="9">
        <v>0</v>
      </c>
      <c r="E3022" s="9">
        <v>0</v>
      </c>
      <c r="F3022" s="9">
        <v>1</v>
      </c>
      <c r="G3022" s="9">
        <v>1</v>
      </c>
      <c r="H3022" s="9">
        <v>9</v>
      </c>
      <c r="I3022" s="9">
        <v>0</v>
      </c>
      <c r="J3022" s="9">
        <v>0</v>
      </c>
      <c r="K3022" s="9">
        <v>0</v>
      </c>
      <c r="L3022" s="9">
        <v>0</v>
      </c>
      <c r="M3022" s="9">
        <v>189</v>
      </c>
      <c r="N3022" s="9">
        <v>115</v>
      </c>
      <c r="O3022" s="9">
        <v>81</v>
      </c>
      <c r="P3022" s="9">
        <v>22.73</v>
      </c>
      <c r="Q3022" s="9">
        <v>80</v>
      </c>
      <c r="R3022" s="9">
        <v>103</v>
      </c>
    </row>
    <row r="3023" spans="1:18" x14ac:dyDescent="0.2">
      <c r="A3023" s="9">
        <v>0</v>
      </c>
      <c r="B3023" s="9">
        <v>1</v>
      </c>
      <c r="C3023" s="9">
        <v>53</v>
      </c>
      <c r="D3023" s="9">
        <v>0</v>
      </c>
      <c r="E3023" s="9">
        <v>0</v>
      </c>
      <c r="F3023" s="9">
        <v>1</v>
      </c>
      <c r="G3023" s="9">
        <v>0</v>
      </c>
      <c r="H3023" s="9">
        <v>0</v>
      </c>
      <c r="I3023" s="9">
        <v>0</v>
      </c>
      <c r="J3023" s="9">
        <v>0</v>
      </c>
      <c r="K3023" s="9">
        <v>0</v>
      </c>
      <c r="L3023" s="9">
        <v>0</v>
      </c>
      <c r="M3023" s="9">
        <v>253</v>
      </c>
      <c r="N3023" s="9">
        <v>115</v>
      </c>
      <c r="O3023" s="9">
        <v>81</v>
      </c>
      <c r="P3023" s="9">
        <v>28.09</v>
      </c>
      <c r="Q3023" s="9">
        <v>70</v>
      </c>
      <c r="R3023" s="9">
        <v>84</v>
      </c>
    </row>
    <row r="3024" spans="1:18" x14ac:dyDescent="0.2">
      <c r="A3024" s="9">
        <v>0</v>
      </c>
      <c r="B3024" s="9">
        <v>1</v>
      </c>
      <c r="C3024" s="9">
        <v>41</v>
      </c>
      <c r="D3024" s="9">
        <v>0</v>
      </c>
      <c r="E3024" s="9">
        <v>1</v>
      </c>
      <c r="F3024" s="9">
        <v>0</v>
      </c>
      <c r="G3024" s="9">
        <v>1</v>
      </c>
      <c r="H3024" s="9">
        <v>20</v>
      </c>
      <c r="I3024" s="9">
        <v>0</v>
      </c>
      <c r="J3024" s="9">
        <v>0</v>
      </c>
      <c r="K3024" s="9">
        <v>0</v>
      </c>
      <c r="L3024" s="9">
        <v>0</v>
      </c>
      <c r="M3024" s="9">
        <v>201</v>
      </c>
      <c r="N3024" s="9">
        <v>122</v>
      </c>
      <c r="O3024" s="9">
        <v>76.5</v>
      </c>
      <c r="P3024" s="9">
        <v>23.81</v>
      </c>
      <c r="Q3024" s="9">
        <v>70</v>
      </c>
      <c r="R3024" s="9">
        <v>73</v>
      </c>
    </row>
    <row r="3025" spans="1:18" x14ac:dyDescent="0.2">
      <c r="A3025" s="9">
        <v>0</v>
      </c>
      <c r="B3025" s="9">
        <v>0</v>
      </c>
      <c r="C3025" s="9">
        <v>60</v>
      </c>
      <c r="D3025" s="9">
        <v>1</v>
      </c>
      <c r="E3025" s="9">
        <v>0</v>
      </c>
      <c r="F3025" s="9">
        <v>0</v>
      </c>
      <c r="G3025" s="9">
        <v>0</v>
      </c>
      <c r="H3025" s="9">
        <v>0</v>
      </c>
      <c r="I3025" s="9">
        <v>0</v>
      </c>
      <c r="J3025" s="9">
        <v>0</v>
      </c>
      <c r="K3025" s="9">
        <v>1</v>
      </c>
      <c r="L3025" s="9">
        <v>0</v>
      </c>
      <c r="M3025" s="9">
        <v>279</v>
      </c>
      <c r="N3025" s="9">
        <v>140.5</v>
      </c>
      <c r="O3025" s="9">
        <v>89</v>
      </c>
      <c r="P3025" s="9">
        <v>22.43</v>
      </c>
      <c r="Q3025" s="9">
        <v>80</v>
      </c>
      <c r="R3025" s="9">
        <v>69</v>
      </c>
    </row>
    <row r="3026" spans="1:18" x14ac:dyDescent="0.2">
      <c r="A3026" s="9">
        <v>0</v>
      </c>
      <c r="B3026" s="9">
        <v>0</v>
      </c>
      <c r="C3026" s="9">
        <v>36</v>
      </c>
      <c r="D3026" s="9">
        <v>0</v>
      </c>
      <c r="E3026" s="9">
        <v>1</v>
      </c>
      <c r="F3026" s="9">
        <v>0</v>
      </c>
      <c r="G3026" s="9">
        <v>0</v>
      </c>
      <c r="H3026" s="9">
        <v>0</v>
      </c>
      <c r="I3026" s="9">
        <v>0</v>
      </c>
      <c r="J3026" s="9">
        <v>0</v>
      </c>
      <c r="K3026" s="9">
        <v>0</v>
      </c>
      <c r="L3026" s="9">
        <v>0</v>
      </c>
      <c r="M3026" s="9">
        <v>209</v>
      </c>
      <c r="N3026" s="9">
        <v>107</v>
      </c>
      <c r="O3026" s="9">
        <v>73.5</v>
      </c>
      <c r="P3026" s="9">
        <v>21.59</v>
      </c>
      <c r="Q3026" s="9">
        <v>75</v>
      </c>
      <c r="R3026" s="9">
        <v>73</v>
      </c>
    </row>
    <row r="3027" spans="1:18" x14ac:dyDescent="0.2">
      <c r="A3027" s="9">
        <v>1</v>
      </c>
      <c r="B3027" s="9">
        <v>0</v>
      </c>
      <c r="C3027" s="9">
        <v>45</v>
      </c>
      <c r="D3027" s="9">
        <v>0</v>
      </c>
      <c r="E3027" s="9">
        <v>1</v>
      </c>
      <c r="F3027" s="9">
        <v>0</v>
      </c>
      <c r="G3027" s="9">
        <v>1</v>
      </c>
      <c r="H3027" s="9">
        <v>20</v>
      </c>
      <c r="I3027" s="9">
        <v>0</v>
      </c>
      <c r="J3027" s="9">
        <v>0</v>
      </c>
      <c r="K3027" s="9">
        <v>0</v>
      </c>
      <c r="L3027" s="9">
        <v>0</v>
      </c>
      <c r="M3027" s="9">
        <v>311</v>
      </c>
      <c r="N3027" s="9">
        <v>117.5</v>
      </c>
      <c r="O3027" s="9">
        <v>76</v>
      </c>
      <c r="P3027" s="9">
        <v>26.27</v>
      </c>
      <c r="Q3027" s="9">
        <v>68</v>
      </c>
      <c r="R3027" s="9">
        <v>67</v>
      </c>
    </row>
    <row r="3028" spans="1:18" x14ac:dyDescent="0.2">
      <c r="A3028" s="9">
        <v>0</v>
      </c>
      <c r="B3028" s="9">
        <v>0</v>
      </c>
      <c r="C3028" s="9">
        <v>50</v>
      </c>
      <c r="D3028" s="9">
        <v>0</v>
      </c>
      <c r="E3028" s="9">
        <v>0</v>
      </c>
      <c r="F3028" s="9">
        <v>0</v>
      </c>
      <c r="G3028" s="9">
        <v>1</v>
      </c>
      <c r="H3028" s="9">
        <v>9</v>
      </c>
      <c r="I3028" s="9">
        <v>0</v>
      </c>
      <c r="J3028" s="9">
        <v>0</v>
      </c>
      <c r="K3028" s="9">
        <v>0</v>
      </c>
      <c r="L3028" s="9">
        <v>0</v>
      </c>
      <c r="M3028" s="9">
        <v>256</v>
      </c>
      <c r="N3028" s="9">
        <v>136.5</v>
      </c>
      <c r="O3028" s="9">
        <v>81</v>
      </c>
      <c r="P3028" s="9">
        <v>23.07</v>
      </c>
      <c r="Q3028" s="9">
        <v>75</v>
      </c>
      <c r="R3028" s="9">
        <v>78</v>
      </c>
    </row>
    <row r="3029" spans="1:18" x14ac:dyDescent="0.2">
      <c r="A3029" s="9">
        <v>0</v>
      </c>
      <c r="B3029" s="9">
        <v>1</v>
      </c>
      <c r="C3029" s="9">
        <v>43</v>
      </c>
      <c r="D3029" s="9">
        <v>0</v>
      </c>
      <c r="E3029" s="9">
        <v>1</v>
      </c>
      <c r="F3029" s="9">
        <v>0</v>
      </c>
      <c r="G3029" s="9">
        <v>1</v>
      </c>
      <c r="H3029" s="9">
        <v>20</v>
      </c>
      <c r="I3029" s="9">
        <v>0</v>
      </c>
      <c r="J3029" s="9">
        <v>0</v>
      </c>
      <c r="K3029" s="9">
        <v>0</v>
      </c>
      <c r="L3029" s="9">
        <v>0</v>
      </c>
      <c r="M3029" s="9">
        <v>195</v>
      </c>
      <c r="N3029" s="9">
        <v>113</v>
      </c>
      <c r="O3029" s="9">
        <v>81</v>
      </c>
      <c r="P3029" s="9">
        <v>34.32</v>
      </c>
      <c r="Q3029" s="9">
        <v>70</v>
      </c>
      <c r="R3029" s="9">
        <v>87</v>
      </c>
    </row>
    <row r="3030" spans="1:18" x14ac:dyDescent="0.2">
      <c r="A3030" s="9">
        <v>0</v>
      </c>
      <c r="B3030" s="9">
        <v>1</v>
      </c>
      <c r="C3030" s="9">
        <v>45</v>
      </c>
      <c r="D3030" s="9">
        <v>0</v>
      </c>
      <c r="E3030" s="9">
        <v>1</v>
      </c>
      <c r="F3030" s="9">
        <v>0</v>
      </c>
      <c r="G3030" s="9">
        <v>1</v>
      </c>
      <c r="H3030" s="9">
        <v>18</v>
      </c>
      <c r="I3030" s="9">
        <v>0</v>
      </c>
      <c r="J3030" s="9">
        <v>0</v>
      </c>
      <c r="K3030" s="9">
        <v>0</v>
      </c>
      <c r="L3030" s="9">
        <v>0</v>
      </c>
      <c r="M3030" s="9">
        <v>248</v>
      </c>
      <c r="N3030" s="9">
        <v>121</v>
      </c>
      <c r="O3030" s="9">
        <v>72</v>
      </c>
      <c r="P3030" s="9">
        <v>27.88</v>
      </c>
      <c r="Q3030" s="9">
        <v>64</v>
      </c>
      <c r="R3030" s="9">
        <v>88</v>
      </c>
    </row>
    <row r="3031" spans="1:18" x14ac:dyDescent="0.2">
      <c r="A3031" s="9">
        <v>0</v>
      </c>
      <c r="B3031" s="9">
        <v>0</v>
      </c>
      <c r="C3031" s="9">
        <v>49</v>
      </c>
      <c r="D3031" s="9">
        <v>0</v>
      </c>
      <c r="E3031" s="9">
        <v>0</v>
      </c>
      <c r="F3031" s="9">
        <v>1</v>
      </c>
      <c r="G3031" s="9">
        <v>0</v>
      </c>
      <c r="H3031" s="9">
        <v>0</v>
      </c>
      <c r="I3031" s="9">
        <v>0</v>
      </c>
      <c r="J3031" s="9">
        <v>0</v>
      </c>
      <c r="K3031" s="9">
        <v>0</v>
      </c>
      <c r="L3031" s="9">
        <v>0</v>
      </c>
      <c r="M3031" s="9">
        <v>278</v>
      </c>
      <c r="N3031" s="9">
        <v>131</v>
      </c>
      <c r="O3031" s="9">
        <v>93</v>
      </c>
      <c r="P3031" s="9">
        <v>31.4</v>
      </c>
      <c r="Q3031" s="9">
        <v>80</v>
      </c>
      <c r="R3031" s="9">
        <v>66</v>
      </c>
    </row>
    <row r="3032" spans="1:18" x14ac:dyDescent="0.2">
      <c r="A3032" s="9">
        <v>0</v>
      </c>
      <c r="B3032" s="9">
        <v>1</v>
      </c>
      <c r="C3032" s="9">
        <v>42</v>
      </c>
      <c r="D3032" s="9">
        <v>0</v>
      </c>
      <c r="E3032" s="9">
        <v>1</v>
      </c>
      <c r="F3032" s="9">
        <v>0</v>
      </c>
      <c r="G3032" s="9">
        <v>1</v>
      </c>
      <c r="H3032" s="9">
        <v>20</v>
      </c>
      <c r="I3032" s="9">
        <v>0</v>
      </c>
      <c r="J3032" s="9">
        <v>0</v>
      </c>
      <c r="K3032" s="9">
        <v>0</v>
      </c>
      <c r="L3032" s="9">
        <v>0</v>
      </c>
      <c r="M3032" s="9">
        <v>223</v>
      </c>
      <c r="N3032" s="9">
        <v>119.5</v>
      </c>
      <c r="O3032" s="9">
        <v>87</v>
      </c>
      <c r="P3032" s="9">
        <v>23.56</v>
      </c>
      <c r="Q3032" s="9">
        <v>70</v>
      </c>
      <c r="R3032" s="9">
        <v>73</v>
      </c>
    </row>
    <row r="3033" spans="1:18" x14ac:dyDescent="0.2">
      <c r="A3033" s="9">
        <v>0</v>
      </c>
      <c r="B3033" s="9">
        <v>0</v>
      </c>
      <c r="C3033" s="9">
        <v>55</v>
      </c>
      <c r="D3033" s="9">
        <v>1</v>
      </c>
      <c r="E3033" s="9">
        <v>0</v>
      </c>
      <c r="F3033" s="9">
        <v>0</v>
      </c>
      <c r="G3033" s="9">
        <v>0</v>
      </c>
      <c r="H3033" s="9">
        <v>0</v>
      </c>
      <c r="I3033" s="9">
        <v>0</v>
      </c>
      <c r="J3033" s="9">
        <v>0</v>
      </c>
      <c r="K3033" s="9">
        <v>0</v>
      </c>
      <c r="L3033" s="9">
        <v>0</v>
      </c>
      <c r="M3033" s="9">
        <v>331</v>
      </c>
      <c r="N3033" s="9">
        <v>128</v>
      </c>
      <c r="O3033" s="9">
        <v>84</v>
      </c>
      <c r="P3033" s="9">
        <v>21.18</v>
      </c>
      <c r="Q3033" s="9">
        <v>70</v>
      </c>
      <c r="R3033" s="9">
        <v>76</v>
      </c>
    </row>
    <row r="3034" spans="1:18" x14ac:dyDescent="0.2">
      <c r="A3034" s="9">
        <v>1</v>
      </c>
      <c r="B3034" s="9">
        <v>1</v>
      </c>
      <c r="C3034" s="9">
        <v>45</v>
      </c>
      <c r="D3034" s="9">
        <v>0</v>
      </c>
      <c r="E3034" s="9">
        <v>0</v>
      </c>
      <c r="F3034" s="9">
        <v>0</v>
      </c>
      <c r="G3034" s="9">
        <v>1</v>
      </c>
      <c r="H3034" s="9">
        <v>20</v>
      </c>
      <c r="I3034" s="9">
        <v>0</v>
      </c>
      <c r="J3034" s="9">
        <v>0</v>
      </c>
      <c r="K3034" s="9">
        <v>1</v>
      </c>
      <c r="L3034" s="9">
        <v>0</v>
      </c>
      <c r="M3034" s="9">
        <v>271</v>
      </c>
      <c r="N3034" s="9">
        <v>164</v>
      </c>
      <c r="O3034" s="9">
        <v>98</v>
      </c>
      <c r="P3034" s="9">
        <v>26.05</v>
      </c>
      <c r="Q3034" s="9">
        <v>94</v>
      </c>
      <c r="R3034" s="9">
        <v>81</v>
      </c>
    </row>
    <row r="3035" spans="1:18" x14ac:dyDescent="0.2">
      <c r="A3035" s="9">
        <v>0</v>
      </c>
      <c r="B3035" s="9">
        <v>0</v>
      </c>
      <c r="C3035" s="9">
        <v>53</v>
      </c>
      <c r="D3035" s="9">
        <v>1</v>
      </c>
      <c r="E3035" s="9">
        <v>0</v>
      </c>
      <c r="F3035" s="9">
        <v>0</v>
      </c>
      <c r="G3035" s="9">
        <v>0</v>
      </c>
      <c r="H3035" s="9">
        <v>0</v>
      </c>
      <c r="I3035" s="9">
        <v>0</v>
      </c>
      <c r="J3035" s="9">
        <v>0</v>
      </c>
      <c r="K3035" s="9">
        <v>1</v>
      </c>
      <c r="L3035" s="9">
        <v>0</v>
      </c>
      <c r="M3035" s="9">
        <v>267</v>
      </c>
      <c r="N3035" s="9">
        <v>152</v>
      </c>
      <c r="O3035" s="9">
        <v>89</v>
      </c>
      <c r="P3035" s="9">
        <v>28.49</v>
      </c>
      <c r="Q3035" s="9">
        <v>94</v>
      </c>
      <c r="R3035" s="9">
        <v>103</v>
      </c>
    </row>
    <row r="3036" spans="1:18" x14ac:dyDescent="0.2">
      <c r="A3036" s="9">
        <v>0</v>
      </c>
      <c r="B3036" s="9">
        <v>0</v>
      </c>
      <c r="C3036" s="9">
        <v>39</v>
      </c>
      <c r="D3036" s="9">
        <v>0</v>
      </c>
      <c r="E3036" s="9">
        <v>1</v>
      </c>
      <c r="F3036" s="9">
        <v>0</v>
      </c>
      <c r="G3036" s="9">
        <v>1</v>
      </c>
      <c r="H3036" s="9">
        <v>5</v>
      </c>
      <c r="I3036" s="9">
        <v>0</v>
      </c>
      <c r="J3036" s="9">
        <v>0</v>
      </c>
      <c r="K3036" s="9">
        <v>0</v>
      </c>
      <c r="L3036" s="9">
        <v>0</v>
      </c>
      <c r="M3036" s="9">
        <v>188</v>
      </c>
      <c r="N3036" s="9">
        <v>113</v>
      </c>
      <c r="O3036" s="9">
        <v>81</v>
      </c>
      <c r="P3036" s="9">
        <v>26.44</v>
      </c>
      <c r="Q3036" s="9">
        <v>85</v>
      </c>
      <c r="R3036" s="9">
        <v>87</v>
      </c>
    </row>
    <row r="3037" spans="1:18" x14ac:dyDescent="0.2">
      <c r="A3037" s="9">
        <v>0</v>
      </c>
      <c r="B3037" s="9">
        <v>0</v>
      </c>
      <c r="C3037" s="9">
        <v>38</v>
      </c>
      <c r="D3037" s="9">
        <v>0</v>
      </c>
      <c r="E3037" s="9">
        <v>1</v>
      </c>
      <c r="F3037" s="9">
        <v>0</v>
      </c>
      <c r="G3037" s="9">
        <v>1</v>
      </c>
      <c r="H3037" s="9">
        <v>10</v>
      </c>
      <c r="I3037" s="9">
        <v>0</v>
      </c>
      <c r="J3037" s="9">
        <v>0</v>
      </c>
      <c r="K3037" s="9">
        <v>0</v>
      </c>
      <c r="L3037" s="9">
        <v>0</v>
      </c>
      <c r="M3037" s="9">
        <v>226</v>
      </c>
      <c r="N3037" s="9">
        <v>117.5</v>
      </c>
      <c r="O3037" s="9">
        <v>72</v>
      </c>
      <c r="P3037" s="9">
        <v>20.71</v>
      </c>
      <c r="Q3037" s="9">
        <v>72</v>
      </c>
      <c r="R3037" s="9">
        <v>73</v>
      </c>
    </row>
    <row r="3038" spans="1:18" x14ac:dyDescent="0.2">
      <c r="A3038" s="9">
        <v>0</v>
      </c>
      <c r="B3038" s="9">
        <v>1</v>
      </c>
      <c r="C3038" s="9">
        <v>42</v>
      </c>
      <c r="D3038" s="9">
        <v>0</v>
      </c>
      <c r="E3038" s="9">
        <v>0</v>
      </c>
      <c r="F3038" s="9">
        <v>1</v>
      </c>
      <c r="G3038" s="9">
        <v>0</v>
      </c>
      <c r="H3038" s="9">
        <v>0</v>
      </c>
      <c r="I3038" s="9">
        <v>0</v>
      </c>
      <c r="J3038" s="9">
        <v>0</v>
      </c>
      <c r="K3038" s="9">
        <v>1</v>
      </c>
      <c r="L3038" s="9">
        <v>0</v>
      </c>
      <c r="M3038" s="9">
        <v>252</v>
      </c>
      <c r="N3038" s="9">
        <v>151.5</v>
      </c>
      <c r="O3038" s="9">
        <v>95</v>
      </c>
      <c r="P3038" s="9">
        <v>25.74</v>
      </c>
      <c r="Q3038" s="9">
        <v>78</v>
      </c>
      <c r="R3038" s="9">
        <v>73</v>
      </c>
    </row>
    <row r="3039" spans="1:18" x14ac:dyDescent="0.2">
      <c r="A3039" s="9">
        <v>0</v>
      </c>
      <c r="B3039" s="9">
        <v>0</v>
      </c>
      <c r="C3039" s="9">
        <v>48</v>
      </c>
      <c r="D3039" s="9">
        <v>1</v>
      </c>
      <c r="E3039" s="9">
        <v>0</v>
      </c>
      <c r="F3039" s="9">
        <v>0</v>
      </c>
      <c r="G3039" s="9">
        <v>1</v>
      </c>
      <c r="H3039" s="9">
        <v>5</v>
      </c>
      <c r="I3039" s="9">
        <v>0</v>
      </c>
      <c r="J3039" s="9">
        <v>0</v>
      </c>
      <c r="K3039" s="9">
        <v>0</v>
      </c>
      <c r="L3039" s="9">
        <v>0</v>
      </c>
      <c r="M3039" s="9">
        <v>235</v>
      </c>
      <c r="N3039" s="9">
        <v>120</v>
      </c>
      <c r="O3039" s="9">
        <v>81</v>
      </c>
      <c r="P3039" s="9">
        <v>23.36</v>
      </c>
      <c r="Q3039" s="9">
        <v>86</v>
      </c>
      <c r="R3039" s="9">
        <v>80</v>
      </c>
    </row>
    <row r="3040" spans="1:18" x14ac:dyDescent="0.2">
      <c r="A3040" s="9">
        <v>0</v>
      </c>
      <c r="B3040" s="9">
        <v>1</v>
      </c>
      <c r="C3040" s="9">
        <v>62</v>
      </c>
      <c r="D3040" s="9">
        <v>1</v>
      </c>
      <c r="E3040" s="9">
        <v>0</v>
      </c>
      <c r="F3040" s="9">
        <v>0</v>
      </c>
      <c r="G3040" s="9">
        <v>0</v>
      </c>
      <c r="H3040" s="9">
        <v>0</v>
      </c>
      <c r="I3040" s="9">
        <v>0</v>
      </c>
      <c r="J3040" s="9">
        <v>0</v>
      </c>
      <c r="K3040" s="9">
        <v>0</v>
      </c>
      <c r="L3040" s="9">
        <v>0</v>
      </c>
      <c r="M3040" s="9">
        <v>164</v>
      </c>
      <c r="N3040" s="9">
        <v>126</v>
      </c>
      <c r="O3040" s="9">
        <v>79</v>
      </c>
      <c r="P3040" s="9">
        <v>27.89</v>
      </c>
      <c r="Q3040" s="9">
        <v>66</v>
      </c>
      <c r="R3040" s="9">
        <v>69</v>
      </c>
    </row>
    <row r="3041" spans="1:18" x14ac:dyDescent="0.2">
      <c r="A3041" s="9">
        <v>0</v>
      </c>
      <c r="B3041" s="9">
        <v>1</v>
      </c>
      <c r="C3041" s="9">
        <v>63</v>
      </c>
      <c r="D3041" s="9">
        <v>1</v>
      </c>
      <c r="E3041" s="9">
        <v>0</v>
      </c>
      <c r="F3041" s="9">
        <v>0</v>
      </c>
      <c r="G3041" s="9">
        <v>0</v>
      </c>
      <c r="H3041" s="9">
        <v>0</v>
      </c>
      <c r="I3041" s="9">
        <v>0</v>
      </c>
      <c r="J3041" s="9">
        <v>0</v>
      </c>
      <c r="K3041" s="9">
        <v>1</v>
      </c>
      <c r="L3041" s="9">
        <v>0</v>
      </c>
      <c r="M3041" s="9">
        <v>190</v>
      </c>
      <c r="N3041" s="9">
        <v>148</v>
      </c>
      <c r="O3041" s="9">
        <v>90</v>
      </c>
      <c r="P3041" s="9">
        <v>27.13</v>
      </c>
      <c r="Q3041" s="9">
        <v>72</v>
      </c>
      <c r="R3041" s="9">
        <v>86</v>
      </c>
    </row>
    <row r="3042" spans="1:18" x14ac:dyDescent="0.2">
      <c r="A3042" s="9">
        <v>0</v>
      </c>
      <c r="B3042" s="9">
        <v>0</v>
      </c>
      <c r="C3042" s="9">
        <v>49</v>
      </c>
      <c r="D3042" s="9">
        <v>0</v>
      </c>
      <c r="E3042" s="9">
        <v>1</v>
      </c>
      <c r="F3042" s="9">
        <v>0</v>
      </c>
      <c r="G3042" s="9">
        <v>0</v>
      </c>
      <c r="H3042" s="9">
        <v>0</v>
      </c>
      <c r="I3042" s="9">
        <v>0</v>
      </c>
      <c r="J3042" s="9">
        <v>0</v>
      </c>
      <c r="K3042" s="9">
        <v>0</v>
      </c>
      <c r="L3042" s="9">
        <v>0</v>
      </c>
      <c r="M3042" s="9">
        <v>165</v>
      </c>
      <c r="N3042" s="9">
        <v>120</v>
      </c>
      <c r="O3042" s="9">
        <v>66.5</v>
      </c>
      <c r="P3042" s="9">
        <v>21.45</v>
      </c>
      <c r="Q3042" s="9">
        <v>71</v>
      </c>
      <c r="R3042" s="9">
        <v>74</v>
      </c>
    </row>
    <row r="3043" spans="1:18" x14ac:dyDescent="0.2">
      <c r="A3043" s="9">
        <v>1</v>
      </c>
      <c r="B3043" s="9">
        <v>0</v>
      </c>
      <c r="C3043" s="9">
        <v>46</v>
      </c>
      <c r="D3043" s="9">
        <v>0</v>
      </c>
      <c r="E3043" s="9">
        <v>0</v>
      </c>
      <c r="F3043" s="9">
        <v>0</v>
      </c>
      <c r="G3043" s="9">
        <v>1</v>
      </c>
      <c r="H3043" s="9">
        <v>10</v>
      </c>
      <c r="I3043" s="9">
        <v>0</v>
      </c>
      <c r="J3043" s="9">
        <v>0</v>
      </c>
      <c r="K3043" s="9">
        <v>0</v>
      </c>
      <c r="L3043" s="9">
        <v>0</v>
      </c>
      <c r="M3043" s="9">
        <v>229</v>
      </c>
      <c r="N3043" s="9">
        <v>97.5</v>
      </c>
      <c r="O3043" s="9">
        <v>72</v>
      </c>
      <c r="P3043" s="9">
        <v>18.989999999999998</v>
      </c>
      <c r="Q3043" s="9">
        <v>80</v>
      </c>
      <c r="R3043" s="9">
        <v>78</v>
      </c>
    </row>
    <row r="3044" spans="1:18" x14ac:dyDescent="0.2">
      <c r="A3044" s="9">
        <v>1</v>
      </c>
      <c r="B3044" s="9">
        <v>1</v>
      </c>
      <c r="C3044" s="9">
        <v>55</v>
      </c>
      <c r="D3044" s="9">
        <v>1</v>
      </c>
      <c r="E3044" s="9">
        <v>0</v>
      </c>
      <c r="F3044" s="9">
        <v>0</v>
      </c>
      <c r="G3044" s="9">
        <v>1</v>
      </c>
      <c r="H3044" s="9">
        <v>30</v>
      </c>
      <c r="I3044" s="9">
        <v>0</v>
      </c>
      <c r="J3044" s="9">
        <v>0</v>
      </c>
      <c r="K3044" s="9">
        <v>0</v>
      </c>
      <c r="L3044" s="9">
        <v>0</v>
      </c>
      <c r="M3044" s="9">
        <v>175</v>
      </c>
      <c r="N3044" s="9">
        <v>150</v>
      </c>
      <c r="O3044" s="9">
        <v>88</v>
      </c>
      <c r="P3044" s="9">
        <v>22.72</v>
      </c>
      <c r="Q3044" s="9">
        <v>56</v>
      </c>
      <c r="R3044" s="9">
        <v>78</v>
      </c>
    </row>
    <row r="3045" spans="1:18" x14ac:dyDescent="0.2">
      <c r="A3045" s="9">
        <v>0</v>
      </c>
      <c r="B3045" s="9">
        <v>0</v>
      </c>
      <c r="C3045" s="9">
        <v>43</v>
      </c>
      <c r="D3045" s="9">
        <v>0</v>
      </c>
      <c r="E3045" s="9">
        <v>0</v>
      </c>
      <c r="F3045" s="9">
        <v>0</v>
      </c>
      <c r="G3045" s="9">
        <v>1</v>
      </c>
      <c r="H3045" s="9">
        <v>9</v>
      </c>
      <c r="I3045" s="9">
        <v>0</v>
      </c>
      <c r="J3045" s="9">
        <v>0</v>
      </c>
      <c r="K3045" s="9">
        <v>0</v>
      </c>
      <c r="L3045" s="9">
        <v>0</v>
      </c>
      <c r="M3045" s="9">
        <v>207</v>
      </c>
      <c r="N3045" s="9">
        <v>95.5</v>
      </c>
      <c r="O3045" s="9">
        <v>70</v>
      </c>
      <c r="P3045" s="9">
        <v>19.78</v>
      </c>
      <c r="Q3045" s="9">
        <v>93</v>
      </c>
      <c r="R3045" s="9">
        <v>79</v>
      </c>
    </row>
    <row r="3046" spans="1:18" x14ac:dyDescent="0.2">
      <c r="A3046" s="9">
        <v>0</v>
      </c>
      <c r="B3046" s="9">
        <v>0</v>
      </c>
      <c r="C3046" s="9">
        <v>45</v>
      </c>
      <c r="D3046" s="9">
        <v>0</v>
      </c>
      <c r="E3046" s="9">
        <v>1</v>
      </c>
      <c r="F3046" s="9">
        <v>0</v>
      </c>
      <c r="G3046" s="9">
        <v>0</v>
      </c>
      <c r="H3046" s="9">
        <v>0</v>
      </c>
      <c r="I3046" s="9">
        <v>0</v>
      </c>
      <c r="J3046" s="9">
        <v>0</v>
      </c>
      <c r="K3046" s="9">
        <v>0</v>
      </c>
      <c r="L3046" s="9">
        <v>0</v>
      </c>
      <c r="M3046" s="9">
        <v>155</v>
      </c>
      <c r="N3046" s="9">
        <v>116</v>
      </c>
      <c r="O3046" s="9">
        <v>81.5</v>
      </c>
      <c r="P3046" s="9">
        <v>25.56</v>
      </c>
      <c r="Q3046" s="9">
        <v>72</v>
      </c>
      <c r="R3046" s="9">
        <v>82</v>
      </c>
    </row>
    <row r="3047" spans="1:18" x14ac:dyDescent="0.2">
      <c r="A3047" s="9">
        <v>0</v>
      </c>
      <c r="B3047" s="9">
        <v>0</v>
      </c>
      <c r="C3047" s="9">
        <v>38</v>
      </c>
      <c r="D3047" s="9">
        <v>1</v>
      </c>
      <c r="E3047" s="9">
        <v>0</v>
      </c>
      <c r="F3047" s="9">
        <v>0</v>
      </c>
      <c r="G3047" s="9">
        <v>1</v>
      </c>
      <c r="H3047" s="9">
        <v>9</v>
      </c>
      <c r="I3047" s="9">
        <v>0</v>
      </c>
      <c r="J3047" s="9">
        <v>0</v>
      </c>
      <c r="K3047" s="9">
        <v>0</v>
      </c>
      <c r="L3047" s="9">
        <v>0</v>
      </c>
      <c r="M3047" s="9">
        <v>220</v>
      </c>
      <c r="N3047" s="9">
        <v>105</v>
      </c>
      <c r="O3047" s="9">
        <v>69</v>
      </c>
      <c r="P3047" s="9">
        <v>24.69</v>
      </c>
      <c r="Q3047" s="9">
        <v>110</v>
      </c>
      <c r="R3047" s="9">
        <v>87</v>
      </c>
    </row>
    <row r="3048" spans="1:18" x14ac:dyDescent="0.2">
      <c r="A3048" s="9">
        <v>1</v>
      </c>
      <c r="B3048" s="9">
        <v>1</v>
      </c>
      <c r="C3048" s="9">
        <v>46</v>
      </c>
      <c r="D3048" s="9">
        <v>1</v>
      </c>
      <c r="E3048" s="9">
        <v>0</v>
      </c>
      <c r="F3048" s="9">
        <v>0</v>
      </c>
      <c r="G3048" s="9">
        <v>1</v>
      </c>
      <c r="H3048" s="9">
        <v>30</v>
      </c>
      <c r="I3048" s="9">
        <v>0</v>
      </c>
      <c r="J3048" s="9">
        <v>0</v>
      </c>
      <c r="K3048" s="9">
        <v>1</v>
      </c>
      <c r="L3048" s="9">
        <v>0</v>
      </c>
      <c r="M3048" s="9">
        <v>187</v>
      </c>
      <c r="N3048" s="9">
        <v>140</v>
      </c>
      <c r="O3048" s="9">
        <v>94</v>
      </c>
      <c r="P3048" s="9">
        <v>24.3</v>
      </c>
      <c r="Q3048" s="9">
        <v>100</v>
      </c>
      <c r="R3048" s="9">
        <v>67</v>
      </c>
    </row>
    <row r="3049" spans="1:18" x14ac:dyDescent="0.2">
      <c r="A3049" s="9">
        <v>0</v>
      </c>
      <c r="B3049" s="9">
        <v>1</v>
      </c>
      <c r="C3049" s="9">
        <v>48</v>
      </c>
      <c r="D3049" s="9">
        <v>0</v>
      </c>
      <c r="E3049" s="9">
        <v>0</v>
      </c>
      <c r="F3049" s="9">
        <v>0</v>
      </c>
      <c r="G3049" s="9">
        <v>0</v>
      </c>
      <c r="H3049" s="9">
        <v>0</v>
      </c>
      <c r="I3049" s="9">
        <v>0</v>
      </c>
      <c r="J3049" s="9">
        <v>0</v>
      </c>
      <c r="K3049" s="9">
        <v>0</v>
      </c>
      <c r="L3049" s="9">
        <v>0</v>
      </c>
      <c r="M3049" s="9">
        <v>195</v>
      </c>
      <c r="N3049" s="9">
        <v>124</v>
      </c>
      <c r="O3049" s="9">
        <v>80</v>
      </c>
      <c r="P3049" s="9">
        <v>23.96</v>
      </c>
      <c r="Q3049" s="9">
        <v>52</v>
      </c>
      <c r="R3049" s="9">
        <v>73</v>
      </c>
    </row>
    <row r="3050" spans="1:18" x14ac:dyDescent="0.2">
      <c r="A3050" s="9">
        <v>0</v>
      </c>
      <c r="B3050" s="9">
        <v>1</v>
      </c>
      <c r="C3050" s="9">
        <v>45</v>
      </c>
      <c r="D3050" s="9">
        <v>1</v>
      </c>
      <c r="E3050" s="9">
        <v>0</v>
      </c>
      <c r="F3050" s="9">
        <v>0</v>
      </c>
      <c r="G3050" s="9">
        <v>1</v>
      </c>
      <c r="H3050" s="9">
        <v>20</v>
      </c>
      <c r="I3050" s="9">
        <v>0</v>
      </c>
      <c r="J3050" s="9">
        <v>0</v>
      </c>
      <c r="K3050" s="9">
        <v>0</v>
      </c>
      <c r="L3050" s="9">
        <v>0</v>
      </c>
      <c r="M3050" s="9">
        <v>218</v>
      </c>
      <c r="N3050" s="9">
        <v>130</v>
      </c>
      <c r="O3050" s="9">
        <v>87</v>
      </c>
      <c r="P3050" s="9">
        <v>24.1</v>
      </c>
      <c r="Q3050" s="9">
        <v>72</v>
      </c>
      <c r="R3050" s="9">
        <v>64</v>
      </c>
    </row>
    <row r="3051" spans="1:18" x14ac:dyDescent="0.2">
      <c r="A3051" s="9">
        <v>0</v>
      </c>
      <c r="B3051" s="9">
        <v>0</v>
      </c>
      <c r="C3051" s="9">
        <v>59</v>
      </c>
      <c r="D3051" s="9">
        <v>1</v>
      </c>
      <c r="E3051" s="9">
        <v>0</v>
      </c>
      <c r="F3051" s="9">
        <v>0</v>
      </c>
      <c r="G3051" s="9">
        <v>0</v>
      </c>
      <c r="H3051" s="9">
        <v>0</v>
      </c>
      <c r="I3051" s="9">
        <v>0</v>
      </c>
      <c r="J3051" s="9">
        <v>0</v>
      </c>
      <c r="K3051" s="9">
        <v>0</v>
      </c>
      <c r="L3051" s="9">
        <v>0</v>
      </c>
      <c r="M3051" s="9">
        <v>225</v>
      </c>
      <c r="N3051" s="9">
        <v>132</v>
      </c>
      <c r="O3051" s="9">
        <v>80</v>
      </c>
      <c r="P3051" s="9">
        <v>28.41</v>
      </c>
      <c r="Q3051" s="9">
        <v>58</v>
      </c>
      <c r="R3051" s="9">
        <v>88</v>
      </c>
    </row>
    <row r="3052" spans="1:18" x14ac:dyDescent="0.2">
      <c r="A3052" s="9">
        <v>0</v>
      </c>
      <c r="B3052" s="9">
        <v>1</v>
      </c>
      <c r="C3052" s="9">
        <v>43</v>
      </c>
      <c r="D3052" s="9">
        <v>0</v>
      </c>
      <c r="E3052" s="9">
        <v>0</v>
      </c>
      <c r="F3052" s="9">
        <v>1</v>
      </c>
      <c r="G3052" s="9">
        <v>0</v>
      </c>
      <c r="H3052" s="9">
        <v>0</v>
      </c>
      <c r="I3052" s="9">
        <v>0</v>
      </c>
      <c r="J3052" s="9">
        <v>0</v>
      </c>
      <c r="K3052" s="9">
        <v>0</v>
      </c>
      <c r="L3052" s="9">
        <v>0</v>
      </c>
      <c r="M3052" s="9">
        <v>237</v>
      </c>
      <c r="N3052" s="9">
        <v>104</v>
      </c>
      <c r="O3052" s="9">
        <v>74</v>
      </c>
      <c r="P3052" s="9">
        <v>23.02</v>
      </c>
      <c r="Q3052" s="9">
        <v>60</v>
      </c>
      <c r="R3052" s="9">
        <v>77</v>
      </c>
    </row>
    <row r="3053" spans="1:18" x14ac:dyDescent="0.2">
      <c r="A3053" s="9">
        <v>0</v>
      </c>
      <c r="B3053" s="9">
        <v>0</v>
      </c>
      <c r="C3053" s="9">
        <v>45</v>
      </c>
      <c r="D3053" s="9">
        <v>0</v>
      </c>
      <c r="E3053" s="9">
        <v>1</v>
      </c>
      <c r="F3053" s="9">
        <v>0</v>
      </c>
      <c r="G3053" s="9">
        <v>1</v>
      </c>
      <c r="H3053" s="9">
        <v>20</v>
      </c>
      <c r="I3053" s="9">
        <v>0</v>
      </c>
      <c r="J3053" s="9">
        <v>0</v>
      </c>
      <c r="K3053" s="9">
        <v>1</v>
      </c>
      <c r="L3053" s="9">
        <v>0</v>
      </c>
      <c r="M3053" s="9">
        <v>297</v>
      </c>
      <c r="N3053" s="9">
        <v>142</v>
      </c>
      <c r="O3053" s="9">
        <v>91</v>
      </c>
      <c r="P3053" s="9">
        <v>35.020000000000003</v>
      </c>
      <c r="Q3053" s="9">
        <v>87</v>
      </c>
      <c r="R3053" s="9">
        <v>86</v>
      </c>
    </row>
    <row r="3054" spans="1:18" x14ac:dyDescent="0.2">
      <c r="A3054" s="9">
        <v>0</v>
      </c>
      <c r="B3054" s="9">
        <v>0</v>
      </c>
      <c r="C3054" s="9">
        <v>49</v>
      </c>
      <c r="D3054" s="9">
        <v>1</v>
      </c>
      <c r="E3054" s="9">
        <v>0</v>
      </c>
      <c r="F3054" s="9">
        <v>0</v>
      </c>
      <c r="G3054" s="9">
        <v>1</v>
      </c>
      <c r="H3054" s="9">
        <v>20</v>
      </c>
      <c r="I3054" s="9">
        <v>0</v>
      </c>
      <c r="J3054" s="9">
        <v>0</v>
      </c>
      <c r="K3054" s="9">
        <v>0</v>
      </c>
      <c r="L3054" s="9">
        <v>0</v>
      </c>
      <c r="M3054" s="9">
        <v>277</v>
      </c>
      <c r="N3054" s="9">
        <v>120</v>
      </c>
      <c r="O3054" s="9">
        <v>80</v>
      </c>
      <c r="P3054" s="9">
        <v>19.72</v>
      </c>
      <c r="Q3054" s="9">
        <v>60</v>
      </c>
      <c r="R3054" s="9">
        <v>75</v>
      </c>
    </row>
    <row r="3055" spans="1:18" x14ac:dyDescent="0.2">
      <c r="A3055" s="9">
        <v>0</v>
      </c>
      <c r="B3055" s="9">
        <v>1</v>
      </c>
      <c r="C3055" s="9">
        <v>38</v>
      </c>
      <c r="D3055" s="9">
        <v>0</v>
      </c>
      <c r="E3055" s="9">
        <v>0</v>
      </c>
      <c r="F3055" s="9">
        <v>1</v>
      </c>
      <c r="G3055" s="9">
        <v>1</v>
      </c>
      <c r="H3055" s="9">
        <v>23</v>
      </c>
      <c r="I3055" s="9">
        <v>0</v>
      </c>
      <c r="J3055" s="9">
        <v>0</v>
      </c>
      <c r="K3055" s="9">
        <v>1</v>
      </c>
      <c r="L3055" s="9">
        <v>0</v>
      </c>
      <c r="M3055" s="9">
        <v>165</v>
      </c>
      <c r="N3055" s="9">
        <v>128</v>
      </c>
      <c r="O3055" s="9">
        <v>80</v>
      </c>
      <c r="P3055" s="9">
        <v>25.62</v>
      </c>
      <c r="Q3055" s="9">
        <v>90</v>
      </c>
      <c r="R3055" s="9">
        <v>85</v>
      </c>
    </row>
    <row r="3056" spans="1:18" x14ac:dyDescent="0.2">
      <c r="A3056" s="9">
        <v>0</v>
      </c>
      <c r="B3056" s="9">
        <v>0</v>
      </c>
      <c r="C3056" s="9">
        <v>47</v>
      </c>
      <c r="D3056" s="9">
        <v>1</v>
      </c>
      <c r="E3056" s="9">
        <v>0</v>
      </c>
      <c r="F3056" s="9">
        <v>0</v>
      </c>
      <c r="G3056" s="9">
        <v>1</v>
      </c>
      <c r="H3056" s="9">
        <v>9</v>
      </c>
      <c r="I3056" s="9">
        <v>0</v>
      </c>
      <c r="J3056" s="9">
        <v>0</v>
      </c>
      <c r="K3056" s="9">
        <v>1</v>
      </c>
      <c r="L3056" s="9">
        <v>1</v>
      </c>
      <c r="M3056" s="9">
        <v>214</v>
      </c>
      <c r="N3056" s="9">
        <v>144</v>
      </c>
      <c r="O3056" s="9">
        <v>92</v>
      </c>
      <c r="P3056" s="9">
        <v>22.73</v>
      </c>
      <c r="Q3056" s="9">
        <v>72</v>
      </c>
      <c r="R3056" s="9">
        <v>57</v>
      </c>
    </row>
    <row r="3057" spans="1:18" x14ac:dyDescent="0.2">
      <c r="A3057" s="9">
        <v>0</v>
      </c>
      <c r="B3057" s="9">
        <v>1</v>
      </c>
      <c r="C3057" s="9">
        <v>45</v>
      </c>
      <c r="D3057" s="9">
        <v>1</v>
      </c>
      <c r="E3057" s="9">
        <v>0</v>
      </c>
      <c r="F3057" s="9">
        <v>0</v>
      </c>
      <c r="G3057" s="9">
        <v>0</v>
      </c>
      <c r="H3057" s="9">
        <v>0</v>
      </c>
      <c r="I3057" s="9">
        <v>0</v>
      </c>
      <c r="J3057" s="9">
        <v>0</v>
      </c>
      <c r="K3057" s="9">
        <v>0</v>
      </c>
      <c r="L3057" s="9">
        <v>0</v>
      </c>
      <c r="M3057" s="9">
        <v>275</v>
      </c>
      <c r="N3057" s="9">
        <v>105</v>
      </c>
      <c r="O3057" s="9">
        <v>86</v>
      </c>
      <c r="P3057" s="9">
        <v>32.92</v>
      </c>
      <c r="Q3057" s="9">
        <v>75</v>
      </c>
      <c r="R3057" s="9">
        <v>92</v>
      </c>
    </row>
    <row r="3058" spans="1:18" x14ac:dyDescent="0.2">
      <c r="A3058" s="9">
        <v>0</v>
      </c>
      <c r="B3058" s="9">
        <v>0</v>
      </c>
      <c r="C3058" s="9">
        <v>49</v>
      </c>
      <c r="D3058" s="9">
        <v>1</v>
      </c>
      <c r="E3058" s="9">
        <v>0</v>
      </c>
      <c r="F3058" s="9">
        <v>0</v>
      </c>
      <c r="G3058" s="9">
        <v>0</v>
      </c>
      <c r="H3058" s="9">
        <v>0</v>
      </c>
      <c r="I3058" s="9">
        <v>0</v>
      </c>
      <c r="J3058" s="9">
        <v>0</v>
      </c>
      <c r="K3058" s="9">
        <v>0</v>
      </c>
      <c r="L3058" s="9">
        <v>0</v>
      </c>
      <c r="M3058" s="9">
        <v>224</v>
      </c>
      <c r="N3058" s="9">
        <v>140</v>
      </c>
      <c r="O3058" s="9">
        <v>88</v>
      </c>
      <c r="P3058" s="9">
        <v>23.79</v>
      </c>
      <c r="Q3058" s="9">
        <v>80</v>
      </c>
      <c r="R3058" s="9">
        <v>86</v>
      </c>
    </row>
    <row r="3059" spans="1:18" x14ac:dyDescent="0.2">
      <c r="A3059" s="9">
        <v>0</v>
      </c>
      <c r="B3059" s="9">
        <v>1</v>
      </c>
      <c r="C3059" s="9">
        <v>37</v>
      </c>
      <c r="D3059" s="9">
        <v>0</v>
      </c>
      <c r="E3059" s="9">
        <v>0</v>
      </c>
      <c r="F3059" s="9">
        <v>0</v>
      </c>
      <c r="G3059" s="9">
        <v>0</v>
      </c>
      <c r="H3059" s="9">
        <v>0</v>
      </c>
      <c r="I3059" s="9">
        <v>0</v>
      </c>
      <c r="J3059" s="9">
        <v>0</v>
      </c>
      <c r="K3059" s="9">
        <v>0</v>
      </c>
      <c r="L3059" s="9">
        <v>0</v>
      </c>
      <c r="M3059" s="9">
        <v>253</v>
      </c>
      <c r="N3059" s="9">
        <v>122</v>
      </c>
      <c r="O3059" s="9">
        <v>81</v>
      </c>
      <c r="P3059" s="9">
        <v>27.98</v>
      </c>
      <c r="Q3059" s="9">
        <v>75</v>
      </c>
      <c r="R3059" s="9">
        <v>93</v>
      </c>
    </row>
    <row r="3060" spans="1:18" x14ac:dyDescent="0.2">
      <c r="A3060" s="9">
        <v>1</v>
      </c>
      <c r="B3060" s="9">
        <v>1</v>
      </c>
      <c r="C3060" s="9">
        <v>52</v>
      </c>
      <c r="D3060" s="9">
        <v>0</v>
      </c>
      <c r="E3060" s="9">
        <v>0</v>
      </c>
      <c r="F3060" s="9">
        <v>1</v>
      </c>
      <c r="G3060" s="9">
        <v>1</v>
      </c>
      <c r="H3060" s="9">
        <v>20</v>
      </c>
      <c r="I3060" s="9">
        <v>0</v>
      </c>
      <c r="J3060" s="9">
        <v>0</v>
      </c>
      <c r="K3060" s="9">
        <v>0</v>
      </c>
      <c r="L3060" s="9">
        <v>0</v>
      </c>
      <c r="M3060" s="9">
        <v>205</v>
      </c>
      <c r="N3060" s="9">
        <v>136.5</v>
      </c>
      <c r="O3060" s="9">
        <v>92.5</v>
      </c>
      <c r="P3060" s="9">
        <v>31.05</v>
      </c>
      <c r="Q3060" s="9">
        <v>70</v>
      </c>
      <c r="R3060" s="9">
        <v>78</v>
      </c>
    </row>
    <row r="3061" spans="1:18" x14ac:dyDescent="0.2">
      <c r="A3061" s="9">
        <v>0</v>
      </c>
      <c r="B3061" s="9">
        <v>0</v>
      </c>
      <c r="C3061" s="9">
        <v>37</v>
      </c>
      <c r="D3061" s="9">
        <v>1</v>
      </c>
      <c r="E3061" s="9">
        <v>0</v>
      </c>
      <c r="F3061" s="9">
        <v>0</v>
      </c>
      <c r="G3061" s="9">
        <v>0</v>
      </c>
      <c r="H3061" s="9">
        <v>0</v>
      </c>
      <c r="I3061" s="9">
        <v>0</v>
      </c>
      <c r="J3061" s="9">
        <v>0</v>
      </c>
      <c r="K3061" s="9">
        <v>0</v>
      </c>
      <c r="L3061" s="9">
        <v>0</v>
      </c>
      <c r="M3061" s="9">
        <v>184</v>
      </c>
      <c r="N3061" s="9">
        <v>137.5</v>
      </c>
      <c r="O3061" s="9">
        <v>88.5</v>
      </c>
      <c r="P3061" s="9">
        <v>16.48</v>
      </c>
      <c r="Q3061" s="9">
        <v>100</v>
      </c>
      <c r="R3061" s="9">
        <v>68</v>
      </c>
    </row>
    <row r="3062" spans="1:18" x14ac:dyDescent="0.2">
      <c r="A3062" s="9">
        <v>0</v>
      </c>
      <c r="B3062" s="9">
        <v>1</v>
      </c>
      <c r="C3062" s="9">
        <v>45</v>
      </c>
      <c r="D3062" s="9">
        <v>1</v>
      </c>
      <c r="E3062" s="9">
        <v>0</v>
      </c>
      <c r="F3062" s="9">
        <v>0</v>
      </c>
      <c r="G3062" s="9">
        <v>1</v>
      </c>
      <c r="H3062" s="9">
        <v>6</v>
      </c>
      <c r="I3062" s="9">
        <v>0</v>
      </c>
      <c r="J3062" s="9">
        <v>0</v>
      </c>
      <c r="K3062" s="9">
        <v>0</v>
      </c>
      <c r="L3062" s="9">
        <v>0</v>
      </c>
      <c r="M3062" s="9">
        <v>216</v>
      </c>
      <c r="N3062" s="9">
        <v>127.5</v>
      </c>
      <c r="O3062" s="9">
        <v>82.5</v>
      </c>
      <c r="P3062" s="9">
        <v>27.15</v>
      </c>
      <c r="Q3062" s="9">
        <v>70</v>
      </c>
      <c r="R3062" s="9">
        <v>67</v>
      </c>
    </row>
    <row r="3063" spans="1:18" x14ac:dyDescent="0.2">
      <c r="A3063" s="9">
        <v>0</v>
      </c>
      <c r="B3063" s="9">
        <v>1</v>
      </c>
      <c r="C3063" s="9">
        <v>57</v>
      </c>
      <c r="D3063" s="9">
        <v>1</v>
      </c>
      <c r="E3063" s="9">
        <v>0</v>
      </c>
      <c r="F3063" s="9">
        <v>0</v>
      </c>
      <c r="G3063" s="9">
        <v>0</v>
      </c>
      <c r="H3063" s="9">
        <v>0</v>
      </c>
      <c r="I3063" s="9">
        <v>0</v>
      </c>
      <c r="J3063" s="9">
        <v>0</v>
      </c>
      <c r="K3063" s="9">
        <v>0</v>
      </c>
      <c r="L3063" s="9">
        <v>0</v>
      </c>
      <c r="M3063" s="9">
        <v>206</v>
      </c>
      <c r="N3063" s="9">
        <v>124</v>
      </c>
      <c r="O3063" s="9">
        <v>80</v>
      </c>
      <c r="P3063" s="9">
        <v>23.04</v>
      </c>
      <c r="Q3063" s="9">
        <v>66</v>
      </c>
      <c r="R3063" s="9">
        <v>60</v>
      </c>
    </row>
    <row r="3064" spans="1:18" x14ac:dyDescent="0.2">
      <c r="A3064" s="9">
        <v>0</v>
      </c>
      <c r="B3064" s="9">
        <v>0</v>
      </c>
      <c r="C3064" s="9">
        <v>46</v>
      </c>
      <c r="D3064" s="9">
        <v>1</v>
      </c>
      <c r="E3064" s="9">
        <v>0</v>
      </c>
      <c r="F3064" s="9">
        <v>0</v>
      </c>
      <c r="G3064" s="9">
        <v>0</v>
      </c>
      <c r="H3064" s="9">
        <v>0</v>
      </c>
      <c r="I3064" s="9">
        <v>0</v>
      </c>
      <c r="J3064" s="9">
        <v>0</v>
      </c>
      <c r="K3064" s="9">
        <v>1</v>
      </c>
      <c r="L3064" s="9">
        <v>0</v>
      </c>
      <c r="M3064" s="9">
        <v>313</v>
      </c>
      <c r="N3064" s="9">
        <v>170</v>
      </c>
      <c r="O3064" s="9">
        <v>107</v>
      </c>
      <c r="P3064" s="9">
        <v>27.78</v>
      </c>
      <c r="Q3064" s="9">
        <v>95</v>
      </c>
      <c r="R3064" s="9">
        <v>62</v>
      </c>
    </row>
    <row r="3065" spans="1:18" x14ac:dyDescent="0.2">
      <c r="A3065" s="9">
        <v>0</v>
      </c>
      <c r="B3065" s="9">
        <v>1</v>
      </c>
      <c r="C3065" s="9">
        <v>48</v>
      </c>
      <c r="D3065" s="9">
        <v>0</v>
      </c>
      <c r="E3065" s="9">
        <v>1</v>
      </c>
      <c r="F3065" s="9">
        <v>0</v>
      </c>
      <c r="G3065" s="9">
        <v>1</v>
      </c>
      <c r="H3065" s="9">
        <v>30</v>
      </c>
      <c r="I3065" s="9">
        <v>0</v>
      </c>
      <c r="J3065" s="9">
        <v>0</v>
      </c>
      <c r="K3065" s="9">
        <v>0</v>
      </c>
      <c r="L3065" s="9">
        <v>0</v>
      </c>
      <c r="M3065" s="9">
        <v>208</v>
      </c>
      <c r="N3065" s="9">
        <v>138.5</v>
      </c>
      <c r="O3065" s="9">
        <v>85.5</v>
      </c>
      <c r="P3065" s="9">
        <v>23.85</v>
      </c>
      <c r="Q3065" s="9">
        <v>82</v>
      </c>
      <c r="R3065" s="9">
        <v>64</v>
      </c>
    </row>
    <row r="3066" spans="1:18" x14ac:dyDescent="0.2">
      <c r="A3066" s="9">
        <v>0</v>
      </c>
      <c r="B3066" s="9">
        <v>1</v>
      </c>
      <c r="C3066" s="9">
        <v>46</v>
      </c>
      <c r="D3066" s="9">
        <v>1</v>
      </c>
      <c r="E3066" s="9">
        <v>0</v>
      </c>
      <c r="F3066" s="9">
        <v>0</v>
      </c>
      <c r="G3066" s="9">
        <v>1</v>
      </c>
      <c r="H3066" s="9">
        <v>40</v>
      </c>
      <c r="I3066" s="9">
        <v>0</v>
      </c>
      <c r="J3066" s="9">
        <v>0</v>
      </c>
      <c r="K3066" s="9">
        <v>0</v>
      </c>
      <c r="L3066" s="9">
        <v>0</v>
      </c>
      <c r="M3066" s="9">
        <v>210</v>
      </c>
      <c r="N3066" s="9">
        <v>154</v>
      </c>
      <c r="O3066" s="9">
        <v>91</v>
      </c>
      <c r="P3066" s="9">
        <v>26.25</v>
      </c>
      <c r="Q3066" s="9">
        <v>88</v>
      </c>
      <c r="R3066" s="9">
        <v>82</v>
      </c>
    </row>
    <row r="3067" spans="1:18" x14ac:dyDescent="0.2">
      <c r="A3067" s="9">
        <v>0</v>
      </c>
      <c r="B3067" s="9">
        <v>0</v>
      </c>
      <c r="C3067" s="9">
        <v>55</v>
      </c>
      <c r="D3067" s="9">
        <v>1</v>
      </c>
      <c r="E3067" s="9">
        <v>0</v>
      </c>
      <c r="F3067" s="9">
        <v>0</v>
      </c>
      <c r="G3067" s="9">
        <v>0</v>
      </c>
      <c r="H3067" s="9">
        <v>0</v>
      </c>
      <c r="I3067" s="9">
        <v>0</v>
      </c>
      <c r="J3067" s="9">
        <v>0</v>
      </c>
      <c r="K3067" s="9">
        <v>1</v>
      </c>
      <c r="L3067" s="9">
        <v>0</v>
      </c>
      <c r="M3067" s="9">
        <v>226</v>
      </c>
      <c r="N3067" s="9">
        <v>141</v>
      </c>
      <c r="O3067" s="9">
        <v>84</v>
      </c>
      <c r="P3067" s="9">
        <v>27.6</v>
      </c>
      <c r="Q3067" s="9">
        <v>69</v>
      </c>
      <c r="R3067" s="9">
        <v>73</v>
      </c>
    </row>
    <row r="3068" spans="1:18" x14ac:dyDescent="0.2">
      <c r="A3068" s="9">
        <v>0</v>
      </c>
      <c r="B3068" s="9">
        <v>0</v>
      </c>
      <c r="C3068" s="9">
        <v>39</v>
      </c>
      <c r="D3068" s="9">
        <v>1</v>
      </c>
      <c r="E3068" s="9">
        <v>0</v>
      </c>
      <c r="F3068" s="9">
        <v>0</v>
      </c>
      <c r="G3068" s="9">
        <v>0</v>
      </c>
      <c r="H3068" s="9">
        <v>0</v>
      </c>
      <c r="I3068" s="9">
        <v>0</v>
      </c>
      <c r="J3068" s="9">
        <v>0</v>
      </c>
      <c r="K3068" s="9">
        <v>1</v>
      </c>
      <c r="L3068" s="9">
        <v>0</v>
      </c>
      <c r="M3068" s="9">
        <v>219</v>
      </c>
      <c r="N3068" s="9">
        <v>161</v>
      </c>
      <c r="O3068" s="9">
        <v>103</v>
      </c>
      <c r="P3068" s="9">
        <v>29.06</v>
      </c>
      <c r="Q3068" s="9">
        <v>94</v>
      </c>
      <c r="R3068" s="9">
        <v>106</v>
      </c>
    </row>
    <row r="3069" spans="1:18" x14ac:dyDescent="0.2">
      <c r="A3069" s="9">
        <v>0</v>
      </c>
      <c r="B3069" s="9">
        <v>0</v>
      </c>
      <c r="C3069" s="9">
        <v>40</v>
      </c>
      <c r="D3069" s="9">
        <v>0</v>
      </c>
      <c r="E3069" s="9">
        <v>1</v>
      </c>
      <c r="F3069" s="9">
        <v>0</v>
      </c>
      <c r="G3069" s="9">
        <v>0</v>
      </c>
      <c r="H3069" s="9">
        <v>0</v>
      </c>
      <c r="I3069" s="9">
        <v>0</v>
      </c>
      <c r="J3069" s="9">
        <v>0</v>
      </c>
      <c r="K3069" s="9">
        <v>0</v>
      </c>
      <c r="L3069" s="9">
        <v>0</v>
      </c>
      <c r="M3069" s="9">
        <v>196</v>
      </c>
      <c r="N3069" s="9">
        <v>126</v>
      </c>
      <c r="O3069" s="9">
        <v>85</v>
      </c>
      <c r="P3069" s="9">
        <v>22.81</v>
      </c>
      <c r="Q3069" s="9">
        <v>73</v>
      </c>
      <c r="R3069" s="9">
        <v>96</v>
      </c>
    </row>
    <row r="3070" spans="1:18" x14ac:dyDescent="0.2">
      <c r="A3070" s="9">
        <v>0</v>
      </c>
      <c r="B3070" s="9">
        <v>0</v>
      </c>
      <c r="C3070" s="9">
        <v>42</v>
      </c>
      <c r="D3070" s="9">
        <v>1</v>
      </c>
      <c r="E3070" s="9">
        <v>0</v>
      </c>
      <c r="F3070" s="9">
        <v>0</v>
      </c>
      <c r="G3070" s="9">
        <v>1</v>
      </c>
      <c r="H3070" s="9">
        <v>20</v>
      </c>
      <c r="I3070" s="9">
        <v>0</v>
      </c>
      <c r="J3070" s="9">
        <v>0</v>
      </c>
      <c r="K3070" s="9">
        <v>0</v>
      </c>
      <c r="L3070" s="9">
        <v>0</v>
      </c>
      <c r="M3070" s="9">
        <v>225</v>
      </c>
      <c r="N3070" s="9">
        <v>111</v>
      </c>
      <c r="O3070" s="9">
        <v>71</v>
      </c>
      <c r="P3070" s="9">
        <v>23.43</v>
      </c>
      <c r="Q3070" s="9">
        <v>95</v>
      </c>
      <c r="R3070" s="9">
        <v>85</v>
      </c>
    </row>
    <row r="3071" spans="1:18" x14ac:dyDescent="0.2">
      <c r="A3071" s="9">
        <v>0</v>
      </c>
      <c r="B3071" s="9">
        <v>0</v>
      </c>
      <c r="C3071" s="9">
        <v>61</v>
      </c>
      <c r="D3071" s="9">
        <v>1</v>
      </c>
      <c r="E3071" s="9">
        <v>0</v>
      </c>
      <c r="F3071" s="9">
        <v>0</v>
      </c>
      <c r="G3071" s="9">
        <v>0</v>
      </c>
      <c r="H3071" s="9">
        <v>0</v>
      </c>
      <c r="I3071" s="9">
        <v>0</v>
      </c>
      <c r="J3071" s="9">
        <v>0</v>
      </c>
      <c r="K3071" s="9">
        <v>0</v>
      </c>
      <c r="L3071" s="9">
        <v>0</v>
      </c>
      <c r="M3071" s="9">
        <v>260</v>
      </c>
      <c r="N3071" s="9">
        <v>137</v>
      </c>
      <c r="O3071" s="9">
        <v>70</v>
      </c>
      <c r="P3071" s="9">
        <v>24.83</v>
      </c>
      <c r="Q3071" s="9">
        <v>92</v>
      </c>
      <c r="R3071" s="9">
        <v>78</v>
      </c>
    </row>
    <row r="3072" spans="1:18" x14ac:dyDescent="0.2">
      <c r="A3072" s="9">
        <v>1</v>
      </c>
      <c r="B3072" s="9">
        <v>0</v>
      </c>
      <c r="C3072" s="9">
        <v>65</v>
      </c>
      <c r="D3072" s="9">
        <v>0</v>
      </c>
      <c r="E3072" s="9">
        <v>1</v>
      </c>
      <c r="F3072" s="9">
        <v>0</v>
      </c>
      <c r="G3072" s="9">
        <v>0</v>
      </c>
      <c r="H3072" s="9">
        <v>0</v>
      </c>
      <c r="I3072" s="9">
        <v>1</v>
      </c>
      <c r="J3072" s="9">
        <v>0</v>
      </c>
      <c r="K3072" s="9">
        <v>1</v>
      </c>
      <c r="L3072" s="9">
        <v>0</v>
      </c>
      <c r="M3072" s="9">
        <v>279</v>
      </c>
      <c r="N3072" s="9">
        <v>152</v>
      </c>
      <c r="O3072" s="9">
        <v>102</v>
      </c>
      <c r="P3072" s="9">
        <v>30.43</v>
      </c>
      <c r="Q3072" s="9">
        <v>95</v>
      </c>
      <c r="R3072" s="9">
        <v>78</v>
      </c>
    </row>
    <row r="3073" spans="1:18" x14ac:dyDescent="0.2">
      <c r="A3073" s="9">
        <v>0</v>
      </c>
      <c r="B3073" s="9">
        <v>0</v>
      </c>
      <c r="C3073" s="9">
        <v>36</v>
      </c>
      <c r="D3073" s="9">
        <v>1</v>
      </c>
      <c r="E3073" s="9">
        <v>0</v>
      </c>
      <c r="F3073" s="9">
        <v>0</v>
      </c>
      <c r="G3073" s="9">
        <v>1</v>
      </c>
      <c r="H3073" s="9">
        <v>5</v>
      </c>
      <c r="I3073" s="9">
        <v>0</v>
      </c>
      <c r="J3073" s="9">
        <v>0</v>
      </c>
      <c r="K3073" s="9">
        <v>0</v>
      </c>
      <c r="L3073" s="9">
        <v>0</v>
      </c>
      <c r="M3073" s="9">
        <v>195</v>
      </c>
      <c r="N3073" s="9">
        <v>109</v>
      </c>
      <c r="O3073" s="9">
        <v>69</v>
      </c>
      <c r="P3073" s="9">
        <v>23.24</v>
      </c>
      <c r="Q3073" s="9">
        <v>70</v>
      </c>
      <c r="R3073" s="9">
        <v>70</v>
      </c>
    </row>
    <row r="3074" spans="1:18" x14ac:dyDescent="0.2">
      <c r="A3074" s="9">
        <v>0</v>
      </c>
      <c r="B3074" s="9">
        <v>0</v>
      </c>
      <c r="C3074" s="9">
        <v>44</v>
      </c>
      <c r="D3074" s="9">
        <v>1</v>
      </c>
      <c r="E3074" s="9">
        <v>0</v>
      </c>
      <c r="F3074" s="9">
        <v>0</v>
      </c>
      <c r="G3074" s="9">
        <v>0</v>
      </c>
      <c r="H3074" s="9">
        <v>0</v>
      </c>
      <c r="I3074" s="9">
        <v>0</v>
      </c>
      <c r="J3074" s="9">
        <v>0</v>
      </c>
      <c r="K3074" s="9">
        <v>0</v>
      </c>
      <c r="L3074" s="9">
        <v>0</v>
      </c>
      <c r="M3074" s="9">
        <v>200</v>
      </c>
      <c r="N3074" s="9">
        <v>128</v>
      </c>
      <c r="O3074" s="9">
        <v>82</v>
      </c>
      <c r="P3074" s="9">
        <v>23.24</v>
      </c>
      <c r="Q3074" s="9">
        <v>80</v>
      </c>
      <c r="R3074" s="9">
        <v>73</v>
      </c>
    </row>
    <row r="3075" spans="1:18" x14ac:dyDescent="0.2">
      <c r="A3075" s="9">
        <v>0</v>
      </c>
      <c r="B3075" s="9">
        <v>0</v>
      </c>
      <c r="C3075" s="9">
        <v>50</v>
      </c>
      <c r="D3075" s="9">
        <v>0</v>
      </c>
      <c r="E3075" s="9">
        <v>1</v>
      </c>
      <c r="F3075" s="9">
        <v>0</v>
      </c>
      <c r="G3075" s="9">
        <v>1</v>
      </c>
      <c r="H3075" s="9">
        <v>20</v>
      </c>
      <c r="I3075" s="9">
        <v>0</v>
      </c>
      <c r="J3075" s="9">
        <v>0</v>
      </c>
      <c r="K3075" s="9">
        <v>0</v>
      </c>
      <c r="L3075" s="9">
        <v>0</v>
      </c>
      <c r="M3075" s="9">
        <v>258</v>
      </c>
      <c r="N3075" s="9">
        <v>123</v>
      </c>
      <c r="O3075" s="9">
        <v>70</v>
      </c>
      <c r="P3075" s="9">
        <v>19.72</v>
      </c>
      <c r="Q3075" s="9">
        <v>80</v>
      </c>
      <c r="R3075" s="9">
        <v>71</v>
      </c>
    </row>
    <row r="3076" spans="1:18" x14ac:dyDescent="0.2">
      <c r="A3076" s="9">
        <v>0</v>
      </c>
      <c r="B3076" s="9">
        <v>0</v>
      </c>
      <c r="C3076" s="9">
        <v>43</v>
      </c>
      <c r="D3076" s="9">
        <v>1</v>
      </c>
      <c r="E3076" s="9">
        <v>0</v>
      </c>
      <c r="F3076" s="9">
        <v>0</v>
      </c>
      <c r="G3076" s="9">
        <v>0</v>
      </c>
      <c r="H3076" s="9">
        <v>0</v>
      </c>
      <c r="I3076" s="9">
        <v>0</v>
      </c>
      <c r="J3076" s="9">
        <v>0</v>
      </c>
      <c r="K3076" s="9">
        <v>0</v>
      </c>
      <c r="L3076" s="9">
        <v>0</v>
      </c>
      <c r="M3076" s="9">
        <v>202</v>
      </c>
      <c r="N3076" s="9">
        <v>124</v>
      </c>
      <c r="O3076" s="9">
        <v>92</v>
      </c>
      <c r="P3076" s="9">
        <v>21.26</v>
      </c>
      <c r="Q3076" s="9">
        <v>75</v>
      </c>
      <c r="R3076" s="9">
        <v>74</v>
      </c>
    </row>
    <row r="3077" spans="1:18" x14ac:dyDescent="0.2">
      <c r="A3077" s="9">
        <v>0</v>
      </c>
      <c r="B3077" s="9">
        <v>0</v>
      </c>
      <c r="C3077" s="9">
        <v>41</v>
      </c>
      <c r="D3077" s="9">
        <v>1</v>
      </c>
      <c r="E3077" s="9">
        <v>0</v>
      </c>
      <c r="F3077" s="9">
        <v>0</v>
      </c>
      <c r="G3077" s="9">
        <v>1</v>
      </c>
      <c r="H3077" s="9">
        <v>20</v>
      </c>
      <c r="I3077" s="9">
        <v>0</v>
      </c>
      <c r="J3077" s="9">
        <v>0</v>
      </c>
      <c r="K3077" s="9">
        <v>0</v>
      </c>
      <c r="L3077" s="9">
        <v>0</v>
      </c>
      <c r="M3077" s="9">
        <v>203</v>
      </c>
      <c r="N3077" s="9">
        <v>120</v>
      </c>
      <c r="O3077" s="9">
        <v>70</v>
      </c>
      <c r="P3077" s="9">
        <v>21.26</v>
      </c>
      <c r="Q3077" s="9">
        <v>80</v>
      </c>
      <c r="R3077" s="9">
        <v>63</v>
      </c>
    </row>
    <row r="3078" spans="1:18" x14ac:dyDescent="0.2">
      <c r="A3078" s="9">
        <v>1</v>
      </c>
      <c r="B3078" s="9">
        <v>0</v>
      </c>
      <c r="C3078" s="9">
        <v>43</v>
      </c>
      <c r="D3078" s="9">
        <v>0</v>
      </c>
      <c r="E3078" s="9">
        <v>1</v>
      </c>
      <c r="F3078" s="9">
        <v>0</v>
      </c>
      <c r="G3078" s="9">
        <v>1</v>
      </c>
      <c r="H3078" s="9">
        <v>15</v>
      </c>
      <c r="I3078" s="9">
        <v>0</v>
      </c>
      <c r="J3078" s="9">
        <v>0</v>
      </c>
      <c r="K3078" s="9">
        <v>0</v>
      </c>
      <c r="L3078" s="9">
        <v>0</v>
      </c>
      <c r="M3078" s="9">
        <v>300</v>
      </c>
      <c r="N3078" s="9">
        <v>120</v>
      </c>
      <c r="O3078" s="9">
        <v>78</v>
      </c>
      <c r="P3078" s="9">
        <v>28.18</v>
      </c>
      <c r="Q3078" s="9">
        <v>75</v>
      </c>
      <c r="R3078" s="9">
        <v>106</v>
      </c>
    </row>
    <row r="3079" spans="1:18" x14ac:dyDescent="0.2">
      <c r="A3079" s="9">
        <v>0</v>
      </c>
      <c r="B3079" s="9">
        <v>0</v>
      </c>
      <c r="C3079" s="9">
        <v>41</v>
      </c>
      <c r="D3079" s="9">
        <v>1</v>
      </c>
      <c r="E3079" s="9">
        <v>0</v>
      </c>
      <c r="F3079" s="9">
        <v>0</v>
      </c>
      <c r="G3079" s="9">
        <v>1</v>
      </c>
      <c r="H3079" s="9">
        <v>25</v>
      </c>
      <c r="I3079" s="9">
        <v>0</v>
      </c>
      <c r="J3079" s="9">
        <v>0</v>
      </c>
      <c r="K3079" s="9">
        <v>0</v>
      </c>
      <c r="L3079" s="9">
        <v>0</v>
      </c>
      <c r="M3079" s="9">
        <v>172</v>
      </c>
      <c r="N3079" s="9">
        <v>108</v>
      </c>
      <c r="O3079" s="9">
        <v>73</v>
      </c>
      <c r="P3079" s="9">
        <v>22.5</v>
      </c>
      <c r="Q3079" s="9">
        <v>85</v>
      </c>
      <c r="R3079" s="9">
        <v>73</v>
      </c>
    </row>
    <row r="3080" spans="1:18" x14ac:dyDescent="0.2">
      <c r="A3080" s="9">
        <v>0</v>
      </c>
      <c r="B3080" s="9">
        <v>0</v>
      </c>
      <c r="C3080" s="9">
        <v>55</v>
      </c>
      <c r="D3080" s="9">
        <v>1</v>
      </c>
      <c r="E3080" s="9">
        <v>0</v>
      </c>
      <c r="F3080" s="9">
        <v>0</v>
      </c>
      <c r="G3080" s="9">
        <v>0</v>
      </c>
      <c r="H3080" s="9">
        <v>0</v>
      </c>
      <c r="I3080" s="9">
        <v>0</v>
      </c>
      <c r="J3080" s="9">
        <v>0</v>
      </c>
      <c r="K3080" s="9">
        <v>0</v>
      </c>
      <c r="L3080" s="9">
        <v>0</v>
      </c>
      <c r="M3080" s="9">
        <v>290</v>
      </c>
      <c r="N3080" s="9">
        <v>132</v>
      </c>
      <c r="O3080" s="9">
        <v>81</v>
      </c>
      <c r="P3080" s="9">
        <v>27.86</v>
      </c>
      <c r="Q3080" s="9">
        <v>85</v>
      </c>
      <c r="R3080" s="9">
        <v>92</v>
      </c>
    </row>
    <row r="3081" spans="1:18" x14ac:dyDescent="0.2">
      <c r="A3081" s="9">
        <v>0</v>
      </c>
      <c r="B3081" s="9">
        <v>1</v>
      </c>
      <c r="C3081" s="9">
        <v>58</v>
      </c>
      <c r="D3081" s="9">
        <v>0</v>
      </c>
      <c r="E3081" s="9">
        <v>1</v>
      </c>
      <c r="F3081" s="9">
        <v>0</v>
      </c>
      <c r="G3081" s="9">
        <v>1</v>
      </c>
      <c r="H3081" s="9">
        <v>3</v>
      </c>
      <c r="I3081" s="9">
        <v>0</v>
      </c>
      <c r="J3081" s="9">
        <v>0</v>
      </c>
      <c r="K3081" s="9">
        <v>0</v>
      </c>
      <c r="L3081" s="9">
        <v>0</v>
      </c>
      <c r="M3081" s="9">
        <v>187</v>
      </c>
      <c r="N3081" s="9">
        <v>136.5</v>
      </c>
      <c r="O3081" s="9">
        <v>84</v>
      </c>
      <c r="P3081" s="9">
        <v>25.08</v>
      </c>
      <c r="Q3081" s="9">
        <v>63</v>
      </c>
      <c r="R3081" s="9">
        <v>68</v>
      </c>
    </row>
    <row r="3082" spans="1:18" x14ac:dyDescent="0.2">
      <c r="A3082" s="9">
        <v>0</v>
      </c>
      <c r="B3082" s="9">
        <v>0</v>
      </c>
      <c r="C3082" s="9">
        <v>46</v>
      </c>
      <c r="D3082" s="9">
        <v>0</v>
      </c>
      <c r="E3082" s="9">
        <v>0</v>
      </c>
      <c r="F3082" s="9">
        <v>1</v>
      </c>
      <c r="G3082" s="9">
        <v>1</v>
      </c>
      <c r="H3082" s="9">
        <v>6</v>
      </c>
      <c r="I3082" s="9">
        <v>0</v>
      </c>
      <c r="J3082" s="9">
        <v>0</v>
      </c>
      <c r="K3082" s="9">
        <v>1</v>
      </c>
      <c r="L3082" s="9">
        <v>0</v>
      </c>
      <c r="M3082" s="9">
        <v>315</v>
      </c>
      <c r="N3082" s="9">
        <v>165</v>
      </c>
      <c r="O3082" s="9">
        <v>85</v>
      </c>
      <c r="P3082" s="9">
        <v>32.89</v>
      </c>
      <c r="Q3082" s="9">
        <v>110</v>
      </c>
      <c r="R3082" s="9">
        <v>91</v>
      </c>
    </row>
    <row r="3083" spans="1:18" x14ac:dyDescent="0.2">
      <c r="A3083" s="9">
        <v>0</v>
      </c>
      <c r="B3083" s="9">
        <v>0</v>
      </c>
      <c r="C3083" s="9">
        <v>45</v>
      </c>
      <c r="D3083" s="9">
        <v>0</v>
      </c>
      <c r="E3083" s="9">
        <v>0</v>
      </c>
      <c r="F3083" s="9">
        <v>0</v>
      </c>
      <c r="G3083" s="9">
        <v>0</v>
      </c>
      <c r="H3083" s="9">
        <v>0</v>
      </c>
      <c r="I3083" s="9">
        <v>0</v>
      </c>
      <c r="J3083" s="9">
        <v>0</v>
      </c>
      <c r="K3083" s="9">
        <v>0</v>
      </c>
      <c r="L3083" s="9">
        <v>0</v>
      </c>
      <c r="M3083" s="9">
        <v>201</v>
      </c>
      <c r="N3083" s="9">
        <v>128.5</v>
      </c>
      <c r="O3083" s="9">
        <v>73</v>
      </c>
      <c r="P3083" s="9">
        <v>24.56</v>
      </c>
      <c r="Q3083" s="9">
        <v>85</v>
      </c>
      <c r="R3083" s="9">
        <v>82</v>
      </c>
    </row>
    <row r="3084" spans="1:18" x14ac:dyDescent="0.2">
      <c r="A3084" s="9">
        <v>1</v>
      </c>
      <c r="B3084" s="9">
        <v>0</v>
      </c>
      <c r="C3084" s="9">
        <v>47</v>
      </c>
      <c r="D3084" s="9">
        <v>1</v>
      </c>
      <c r="E3084" s="9">
        <v>0</v>
      </c>
      <c r="F3084" s="9">
        <v>0</v>
      </c>
      <c r="G3084" s="9">
        <v>1</v>
      </c>
      <c r="H3084" s="9">
        <v>20</v>
      </c>
      <c r="I3084" s="9">
        <v>0</v>
      </c>
      <c r="J3084" s="9">
        <v>0</v>
      </c>
      <c r="K3084" s="9">
        <v>0</v>
      </c>
      <c r="L3084" s="9">
        <v>0</v>
      </c>
      <c r="M3084" s="9">
        <v>304</v>
      </c>
      <c r="N3084" s="9">
        <v>110</v>
      </c>
      <c r="O3084" s="9">
        <v>72</v>
      </c>
      <c r="P3084" s="9">
        <v>20.88</v>
      </c>
      <c r="Q3084" s="9">
        <v>85</v>
      </c>
      <c r="R3084" s="9">
        <v>75</v>
      </c>
    </row>
    <row r="3085" spans="1:18" x14ac:dyDescent="0.2">
      <c r="A3085" s="9">
        <v>0</v>
      </c>
      <c r="B3085" s="9">
        <v>0</v>
      </c>
      <c r="C3085" s="9">
        <v>51</v>
      </c>
      <c r="D3085" s="9">
        <v>0</v>
      </c>
      <c r="E3085" s="9">
        <v>0</v>
      </c>
      <c r="F3085" s="9">
        <v>1</v>
      </c>
      <c r="G3085" s="9">
        <v>0</v>
      </c>
      <c r="H3085" s="9">
        <v>0</v>
      </c>
      <c r="I3085" s="9">
        <v>0</v>
      </c>
      <c r="J3085" s="9">
        <v>0</v>
      </c>
      <c r="K3085" s="9">
        <v>0</v>
      </c>
      <c r="L3085" s="9">
        <v>0</v>
      </c>
      <c r="M3085" s="9">
        <v>204</v>
      </c>
      <c r="N3085" s="9">
        <v>119</v>
      </c>
      <c r="O3085" s="9">
        <v>80</v>
      </c>
      <c r="P3085" s="9">
        <v>24.03</v>
      </c>
      <c r="Q3085" s="9">
        <v>85</v>
      </c>
      <c r="R3085" s="9">
        <v>87</v>
      </c>
    </row>
    <row r="3086" spans="1:18" x14ac:dyDescent="0.2">
      <c r="A3086" s="9">
        <v>0</v>
      </c>
      <c r="B3086" s="9">
        <v>0</v>
      </c>
      <c r="C3086" s="9">
        <v>46</v>
      </c>
      <c r="D3086" s="9">
        <v>0</v>
      </c>
      <c r="E3086" s="9">
        <v>0</v>
      </c>
      <c r="F3086" s="9">
        <v>0</v>
      </c>
      <c r="G3086" s="9">
        <v>0</v>
      </c>
      <c r="H3086" s="9">
        <v>0</v>
      </c>
      <c r="I3086" s="9">
        <v>0</v>
      </c>
      <c r="J3086" s="9">
        <v>0</v>
      </c>
      <c r="K3086" s="9">
        <v>0</v>
      </c>
      <c r="L3086" s="9">
        <v>0</v>
      </c>
      <c r="M3086" s="9">
        <v>255</v>
      </c>
      <c r="N3086" s="9">
        <v>117</v>
      </c>
      <c r="O3086" s="9">
        <v>77</v>
      </c>
      <c r="P3086" s="9">
        <v>26.35</v>
      </c>
      <c r="Q3086" s="9">
        <v>90</v>
      </c>
      <c r="R3086" s="9">
        <v>76</v>
      </c>
    </row>
    <row r="3087" spans="1:18" x14ac:dyDescent="0.2">
      <c r="A3087" s="9">
        <v>0</v>
      </c>
      <c r="B3087" s="9">
        <v>0</v>
      </c>
      <c r="C3087" s="9">
        <v>43</v>
      </c>
      <c r="D3087" s="9">
        <v>1</v>
      </c>
      <c r="E3087" s="9">
        <v>0</v>
      </c>
      <c r="F3087" s="9">
        <v>0</v>
      </c>
      <c r="G3087" s="9">
        <v>1</v>
      </c>
      <c r="H3087" s="9">
        <v>20</v>
      </c>
      <c r="I3087" s="9">
        <v>0</v>
      </c>
      <c r="J3087" s="9">
        <v>0</v>
      </c>
      <c r="K3087" s="9">
        <v>0</v>
      </c>
      <c r="L3087" s="9">
        <v>0</v>
      </c>
      <c r="M3087" s="9">
        <v>200</v>
      </c>
      <c r="N3087" s="9">
        <v>115</v>
      </c>
      <c r="O3087" s="9">
        <v>80</v>
      </c>
      <c r="P3087" s="9">
        <v>26.66</v>
      </c>
      <c r="Q3087" s="9">
        <v>60</v>
      </c>
      <c r="R3087" s="9">
        <v>81</v>
      </c>
    </row>
    <row r="3088" spans="1:18" x14ac:dyDescent="0.2">
      <c r="A3088" s="9">
        <v>1</v>
      </c>
      <c r="B3088" s="9">
        <v>1</v>
      </c>
      <c r="C3088" s="9">
        <v>42</v>
      </c>
      <c r="D3088" s="9">
        <v>1</v>
      </c>
      <c r="E3088" s="9">
        <v>0</v>
      </c>
      <c r="F3088" s="9">
        <v>0</v>
      </c>
      <c r="G3088" s="9">
        <v>0</v>
      </c>
      <c r="H3088" s="9">
        <v>0</v>
      </c>
      <c r="I3088" s="9">
        <v>0</v>
      </c>
      <c r="J3088" s="9">
        <v>0</v>
      </c>
      <c r="K3088" s="9">
        <v>1</v>
      </c>
      <c r="L3088" s="9">
        <v>0</v>
      </c>
      <c r="M3088" s="9">
        <v>327</v>
      </c>
      <c r="N3088" s="9">
        <v>134</v>
      </c>
      <c r="O3088" s="9">
        <v>93</v>
      </c>
      <c r="P3088" s="9">
        <v>25.14</v>
      </c>
      <c r="Q3088" s="9">
        <v>70</v>
      </c>
      <c r="R3088" s="9">
        <v>72</v>
      </c>
    </row>
    <row r="3089" spans="1:18" x14ac:dyDescent="0.2">
      <c r="A3089" s="9">
        <v>0</v>
      </c>
      <c r="B3089" s="9">
        <v>0</v>
      </c>
      <c r="C3089" s="9">
        <v>64</v>
      </c>
      <c r="D3089" s="9">
        <v>1</v>
      </c>
      <c r="E3089" s="9">
        <v>0</v>
      </c>
      <c r="F3089" s="9">
        <v>0</v>
      </c>
      <c r="G3089" s="9">
        <v>1</v>
      </c>
      <c r="H3089" s="9">
        <v>20</v>
      </c>
      <c r="I3089" s="9">
        <v>0</v>
      </c>
      <c r="J3089" s="9">
        <v>0</v>
      </c>
      <c r="K3089" s="9">
        <v>0</v>
      </c>
      <c r="L3089" s="9">
        <v>0</v>
      </c>
      <c r="M3089" s="9">
        <v>272</v>
      </c>
      <c r="N3089" s="9">
        <v>131</v>
      </c>
      <c r="O3089" s="9">
        <v>85</v>
      </c>
      <c r="P3089" s="9">
        <v>21.82</v>
      </c>
      <c r="Q3089" s="9">
        <v>70</v>
      </c>
      <c r="R3089" s="9">
        <v>80</v>
      </c>
    </row>
    <row r="3090" spans="1:18" x14ac:dyDescent="0.2">
      <c r="A3090" s="9">
        <v>0</v>
      </c>
      <c r="B3090" s="9">
        <v>1</v>
      </c>
      <c r="C3090" s="9">
        <v>39</v>
      </c>
      <c r="D3090" s="9">
        <v>0</v>
      </c>
      <c r="E3090" s="9">
        <v>1</v>
      </c>
      <c r="F3090" s="9">
        <v>0</v>
      </c>
      <c r="G3090" s="9">
        <v>1</v>
      </c>
      <c r="H3090" s="9">
        <v>20</v>
      </c>
      <c r="I3090" s="9">
        <v>0</v>
      </c>
      <c r="J3090" s="9">
        <v>0</v>
      </c>
      <c r="K3090" s="9">
        <v>0</v>
      </c>
      <c r="L3090" s="9">
        <v>0</v>
      </c>
      <c r="M3090" s="9">
        <v>230</v>
      </c>
      <c r="N3090" s="9">
        <v>134</v>
      </c>
      <c r="O3090" s="9">
        <v>92</v>
      </c>
      <c r="P3090" s="9">
        <v>28.44</v>
      </c>
      <c r="Q3090" s="9">
        <v>75</v>
      </c>
      <c r="R3090" s="9">
        <v>56</v>
      </c>
    </row>
    <row r="3091" spans="1:18" x14ac:dyDescent="0.2">
      <c r="A3091" s="9">
        <v>0</v>
      </c>
      <c r="B3091" s="9">
        <v>0</v>
      </c>
      <c r="C3091" s="9">
        <v>45</v>
      </c>
      <c r="D3091" s="9">
        <v>0</v>
      </c>
      <c r="E3091" s="9">
        <v>1</v>
      </c>
      <c r="F3091" s="9">
        <v>0</v>
      </c>
      <c r="G3091" s="9">
        <v>1</v>
      </c>
      <c r="H3091" s="9">
        <v>1</v>
      </c>
      <c r="I3091" s="9">
        <v>0</v>
      </c>
      <c r="J3091" s="9">
        <v>0</v>
      </c>
      <c r="K3091" s="9">
        <v>1</v>
      </c>
      <c r="L3091" s="9">
        <v>0</v>
      </c>
      <c r="M3091" s="9">
        <v>285</v>
      </c>
      <c r="N3091" s="9">
        <v>132.5</v>
      </c>
      <c r="O3091" s="9">
        <v>97.5</v>
      </c>
      <c r="P3091" s="9">
        <v>24.74</v>
      </c>
      <c r="Q3091" s="9">
        <v>98</v>
      </c>
      <c r="R3091" s="9">
        <v>77</v>
      </c>
    </row>
    <row r="3092" spans="1:18" x14ac:dyDescent="0.2">
      <c r="A3092" s="9">
        <v>0</v>
      </c>
      <c r="B3092" s="9">
        <v>1</v>
      </c>
      <c r="C3092" s="9">
        <v>50</v>
      </c>
      <c r="D3092" s="9">
        <v>0</v>
      </c>
      <c r="E3092" s="9">
        <v>1</v>
      </c>
      <c r="F3092" s="9">
        <v>0</v>
      </c>
      <c r="G3092" s="9">
        <v>0</v>
      </c>
      <c r="H3092" s="9">
        <v>0</v>
      </c>
      <c r="I3092" s="9">
        <v>0</v>
      </c>
      <c r="J3092" s="9">
        <v>0</v>
      </c>
      <c r="K3092" s="9">
        <v>0</v>
      </c>
      <c r="L3092" s="9">
        <v>0</v>
      </c>
      <c r="M3092" s="9">
        <v>258</v>
      </c>
      <c r="N3092" s="9">
        <v>129</v>
      </c>
      <c r="O3092" s="9">
        <v>84</v>
      </c>
      <c r="P3092" s="9">
        <v>24.56</v>
      </c>
      <c r="Q3092" s="9">
        <v>80</v>
      </c>
      <c r="R3092" s="9">
        <v>75</v>
      </c>
    </row>
    <row r="3093" spans="1:18" x14ac:dyDescent="0.2">
      <c r="A3093" s="9">
        <v>0</v>
      </c>
      <c r="B3093" s="9">
        <v>1</v>
      </c>
      <c r="C3093" s="9">
        <v>60</v>
      </c>
      <c r="D3093" s="9">
        <v>1</v>
      </c>
      <c r="E3093" s="9">
        <v>0</v>
      </c>
      <c r="F3093" s="9">
        <v>0</v>
      </c>
      <c r="G3093" s="9">
        <v>0</v>
      </c>
      <c r="H3093" s="9">
        <v>0</v>
      </c>
      <c r="I3093" s="9">
        <v>0</v>
      </c>
      <c r="J3093" s="9">
        <v>0</v>
      </c>
      <c r="K3093" s="9">
        <v>0</v>
      </c>
      <c r="L3093" s="9">
        <v>0</v>
      </c>
      <c r="M3093" s="9">
        <v>235</v>
      </c>
      <c r="N3093" s="9">
        <v>146</v>
      </c>
      <c r="O3093" s="9">
        <v>92</v>
      </c>
      <c r="P3093" s="9">
        <v>26.85</v>
      </c>
      <c r="Q3093" s="9">
        <v>80</v>
      </c>
      <c r="R3093" s="9">
        <v>108</v>
      </c>
    </row>
    <row r="3094" spans="1:18" x14ac:dyDescent="0.2">
      <c r="A3094" s="9">
        <v>0</v>
      </c>
      <c r="B3094" s="9">
        <v>1</v>
      </c>
      <c r="C3094" s="9">
        <v>62</v>
      </c>
      <c r="D3094" s="9">
        <v>1</v>
      </c>
      <c r="E3094" s="9">
        <v>0</v>
      </c>
      <c r="F3094" s="9">
        <v>0</v>
      </c>
      <c r="G3094" s="9">
        <v>0</v>
      </c>
      <c r="H3094" s="9">
        <v>0</v>
      </c>
      <c r="I3094" s="9">
        <v>0</v>
      </c>
      <c r="J3094" s="9">
        <v>0</v>
      </c>
      <c r="K3094" s="9">
        <v>0</v>
      </c>
      <c r="L3094" s="9">
        <v>0</v>
      </c>
      <c r="M3094" s="9">
        <v>265</v>
      </c>
      <c r="N3094" s="9">
        <v>135</v>
      </c>
      <c r="O3094" s="9">
        <v>80</v>
      </c>
      <c r="P3094" s="9">
        <v>27.94</v>
      </c>
      <c r="Q3094" s="9">
        <v>50</v>
      </c>
      <c r="R3094" s="9">
        <v>80</v>
      </c>
    </row>
    <row r="3095" spans="1:18" x14ac:dyDescent="0.2">
      <c r="A3095" s="9">
        <v>0</v>
      </c>
      <c r="B3095" s="9">
        <v>1</v>
      </c>
      <c r="C3095" s="9">
        <v>51</v>
      </c>
      <c r="D3095" s="9">
        <v>0</v>
      </c>
      <c r="E3095" s="9">
        <v>0</v>
      </c>
      <c r="F3095" s="9">
        <v>0</v>
      </c>
      <c r="G3095" s="9">
        <v>0</v>
      </c>
      <c r="H3095" s="9">
        <v>0</v>
      </c>
      <c r="I3095" s="9">
        <v>0</v>
      </c>
      <c r="J3095" s="9">
        <v>0</v>
      </c>
      <c r="K3095" s="9">
        <v>0</v>
      </c>
      <c r="L3095" s="9">
        <v>0</v>
      </c>
      <c r="M3095" s="9">
        <v>230</v>
      </c>
      <c r="N3095" s="9">
        <v>115.5</v>
      </c>
      <c r="O3095" s="9">
        <v>85</v>
      </c>
      <c r="P3095" s="9">
        <v>30.75</v>
      </c>
      <c r="Q3095" s="9">
        <v>48</v>
      </c>
      <c r="R3095" s="9">
        <v>85</v>
      </c>
    </row>
    <row r="3096" spans="1:18" x14ac:dyDescent="0.2">
      <c r="A3096" s="9">
        <v>0</v>
      </c>
      <c r="B3096" s="9">
        <v>1</v>
      </c>
      <c r="C3096" s="9">
        <v>51</v>
      </c>
      <c r="D3096" s="9">
        <v>1</v>
      </c>
      <c r="E3096" s="9">
        <v>0</v>
      </c>
      <c r="F3096" s="9">
        <v>0</v>
      </c>
      <c r="G3096" s="9">
        <v>1</v>
      </c>
      <c r="H3096" s="9">
        <v>40</v>
      </c>
      <c r="I3096" s="9">
        <v>0</v>
      </c>
      <c r="J3096" s="9">
        <v>0</v>
      </c>
      <c r="K3096" s="9">
        <v>0</v>
      </c>
      <c r="L3096" s="9">
        <v>0</v>
      </c>
      <c r="M3096" s="9">
        <v>212</v>
      </c>
      <c r="N3096" s="9">
        <v>122.5</v>
      </c>
      <c r="O3096" s="9">
        <v>73</v>
      </c>
      <c r="P3096" s="9">
        <v>22.34</v>
      </c>
      <c r="Q3096" s="9">
        <v>75</v>
      </c>
      <c r="R3096" s="9">
        <v>74</v>
      </c>
    </row>
    <row r="3097" spans="1:18" x14ac:dyDescent="0.2">
      <c r="A3097" s="9">
        <v>0</v>
      </c>
      <c r="B3097" s="9">
        <v>0</v>
      </c>
      <c r="C3097" s="9">
        <v>40</v>
      </c>
      <c r="D3097" s="9">
        <v>1</v>
      </c>
      <c r="E3097" s="9">
        <v>0</v>
      </c>
      <c r="F3097" s="9">
        <v>0</v>
      </c>
      <c r="G3097" s="9">
        <v>1</v>
      </c>
      <c r="H3097" s="9">
        <v>20</v>
      </c>
      <c r="I3097" s="9">
        <v>0</v>
      </c>
      <c r="J3097" s="9">
        <v>0</v>
      </c>
      <c r="K3097" s="9">
        <v>0</v>
      </c>
      <c r="L3097" s="9">
        <v>0</v>
      </c>
      <c r="M3097" s="9">
        <v>272</v>
      </c>
      <c r="N3097" s="9">
        <v>123</v>
      </c>
      <c r="O3097" s="9">
        <v>75</v>
      </c>
      <c r="P3097" s="9">
        <v>23.08</v>
      </c>
      <c r="Q3097" s="9">
        <v>80</v>
      </c>
      <c r="R3097" s="9">
        <v>63</v>
      </c>
    </row>
    <row r="3098" spans="1:18" x14ac:dyDescent="0.2">
      <c r="A3098" s="9">
        <v>0</v>
      </c>
      <c r="B3098" s="9">
        <v>0</v>
      </c>
      <c r="C3098" s="9">
        <v>39</v>
      </c>
      <c r="D3098" s="9">
        <v>1</v>
      </c>
      <c r="E3098" s="9">
        <v>0</v>
      </c>
      <c r="F3098" s="9">
        <v>0</v>
      </c>
      <c r="G3098" s="9">
        <v>0</v>
      </c>
      <c r="H3098" s="9">
        <v>0</v>
      </c>
      <c r="I3098" s="9">
        <v>0</v>
      </c>
      <c r="J3098" s="9">
        <v>0</v>
      </c>
      <c r="K3098" s="9">
        <v>0</v>
      </c>
      <c r="L3098" s="9">
        <v>0</v>
      </c>
      <c r="M3098" s="9">
        <v>275</v>
      </c>
      <c r="N3098" s="9">
        <v>131</v>
      </c>
      <c r="O3098" s="9">
        <v>80</v>
      </c>
      <c r="P3098" s="9">
        <v>25.79</v>
      </c>
      <c r="Q3098" s="9">
        <v>94</v>
      </c>
      <c r="R3098" s="9">
        <v>84</v>
      </c>
    </row>
    <row r="3099" spans="1:18" x14ac:dyDescent="0.2">
      <c r="A3099" s="9">
        <v>0</v>
      </c>
      <c r="B3099" s="9">
        <v>1</v>
      </c>
      <c r="C3099" s="9">
        <v>47</v>
      </c>
      <c r="D3099" s="9">
        <v>0</v>
      </c>
      <c r="E3099" s="9">
        <v>0</v>
      </c>
      <c r="F3099" s="9">
        <v>1</v>
      </c>
      <c r="G3099" s="9">
        <v>1</v>
      </c>
      <c r="H3099" s="9">
        <v>20</v>
      </c>
      <c r="I3099" s="9">
        <v>0</v>
      </c>
      <c r="J3099" s="9">
        <v>0</v>
      </c>
      <c r="K3099" s="9">
        <v>0</v>
      </c>
      <c r="L3099" s="9">
        <v>0</v>
      </c>
      <c r="M3099" s="9">
        <v>281</v>
      </c>
      <c r="N3099" s="9">
        <v>119</v>
      </c>
      <c r="O3099" s="9">
        <v>81</v>
      </c>
      <c r="P3099" s="9">
        <v>23.72</v>
      </c>
      <c r="Q3099" s="9">
        <v>80</v>
      </c>
      <c r="R3099" s="9">
        <v>65</v>
      </c>
    </row>
    <row r="3100" spans="1:18" x14ac:dyDescent="0.2">
      <c r="A3100" s="9">
        <v>0</v>
      </c>
      <c r="B3100" s="9">
        <v>0</v>
      </c>
      <c r="C3100" s="9">
        <v>48</v>
      </c>
      <c r="D3100" s="9">
        <v>0</v>
      </c>
      <c r="E3100" s="9">
        <v>0</v>
      </c>
      <c r="F3100" s="9">
        <v>1</v>
      </c>
      <c r="G3100" s="9">
        <v>1</v>
      </c>
      <c r="H3100" s="9">
        <v>20</v>
      </c>
      <c r="I3100" s="9">
        <v>0</v>
      </c>
      <c r="J3100" s="9">
        <v>0</v>
      </c>
      <c r="K3100" s="9">
        <v>0</v>
      </c>
      <c r="L3100" s="9">
        <v>0</v>
      </c>
      <c r="M3100" s="9">
        <v>259</v>
      </c>
      <c r="N3100" s="9">
        <v>129</v>
      </c>
      <c r="O3100" s="9">
        <v>81</v>
      </c>
      <c r="P3100" s="9">
        <v>21.08</v>
      </c>
      <c r="Q3100" s="9">
        <v>75</v>
      </c>
      <c r="R3100" s="9">
        <v>65</v>
      </c>
    </row>
    <row r="3101" spans="1:18" x14ac:dyDescent="0.2">
      <c r="A3101" s="9">
        <v>0</v>
      </c>
      <c r="B3101" s="9">
        <v>1</v>
      </c>
      <c r="C3101" s="9">
        <v>40</v>
      </c>
      <c r="D3101" s="9">
        <v>0</v>
      </c>
      <c r="E3101" s="9">
        <v>0</v>
      </c>
      <c r="F3101" s="9">
        <v>0</v>
      </c>
      <c r="G3101" s="9">
        <v>1</v>
      </c>
      <c r="H3101" s="9">
        <v>30</v>
      </c>
      <c r="I3101" s="9">
        <v>0</v>
      </c>
      <c r="J3101" s="9">
        <v>0</v>
      </c>
      <c r="K3101" s="9">
        <v>0</v>
      </c>
      <c r="L3101" s="9">
        <v>0</v>
      </c>
      <c r="M3101" s="9">
        <v>205</v>
      </c>
      <c r="N3101" s="9">
        <v>131</v>
      </c>
      <c r="O3101" s="9">
        <v>81</v>
      </c>
      <c r="P3101" s="9">
        <v>23.74</v>
      </c>
      <c r="Q3101" s="9">
        <v>66</v>
      </c>
      <c r="R3101" s="9">
        <v>87</v>
      </c>
    </row>
    <row r="3102" spans="1:18" x14ac:dyDescent="0.2">
      <c r="A3102" s="9">
        <v>0</v>
      </c>
      <c r="B3102" s="9">
        <v>0</v>
      </c>
      <c r="C3102" s="9">
        <v>43</v>
      </c>
      <c r="D3102" s="9">
        <v>0</v>
      </c>
      <c r="E3102" s="9">
        <v>0</v>
      </c>
      <c r="F3102" s="9">
        <v>1</v>
      </c>
      <c r="G3102" s="9">
        <v>1</v>
      </c>
      <c r="H3102" s="9">
        <v>20</v>
      </c>
      <c r="I3102" s="9">
        <v>0</v>
      </c>
      <c r="J3102" s="9">
        <v>0</v>
      </c>
      <c r="K3102" s="9">
        <v>0</v>
      </c>
      <c r="L3102" s="9">
        <v>0</v>
      </c>
      <c r="M3102" s="9">
        <v>202</v>
      </c>
      <c r="N3102" s="9">
        <v>114</v>
      </c>
      <c r="O3102" s="9">
        <v>78</v>
      </c>
      <c r="P3102" s="9">
        <v>26.61</v>
      </c>
      <c r="Q3102" s="9">
        <v>82</v>
      </c>
      <c r="R3102" s="9">
        <v>87</v>
      </c>
    </row>
    <row r="3103" spans="1:18" x14ac:dyDescent="0.2">
      <c r="A3103" s="9">
        <v>1</v>
      </c>
      <c r="B3103" s="9">
        <v>1</v>
      </c>
      <c r="C3103" s="9">
        <v>51</v>
      </c>
      <c r="D3103" s="9">
        <v>0</v>
      </c>
      <c r="E3103" s="9">
        <v>0</v>
      </c>
      <c r="F3103" s="9">
        <v>0</v>
      </c>
      <c r="G3103" s="9">
        <v>1</v>
      </c>
      <c r="H3103" s="9">
        <v>30</v>
      </c>
      <c r="I3103" s="9">
        <v>0</v>
      </c>
      <c r="J3103" s="9">
        <v>0</v>
      </c>
      <c r="K3103" s="9">
        <v>0</v>
      </c>
      <c r="L3103" s="9">
        <v>0</v>
      </c>
      <c r="M3103" s="9">
        <v>342</v>
      </c>
      <c r="N3103" s="9">
        <v>110</v>
      </c>
      <c r="O3103" s="9">
        <v>70</v>
      </c>
      <c r="P3103" s="9">
        <v>28.86</v>
      </c>
      <c r="Q3103" s="9">
        <v>72</v>
      </c>
      <c r="R3103" s="9">
        <v>87</v>
      </c>
    </row>
    <row r="3104" spans="1:18" x14ac:dyDescent="0.2">
      <c r="A3104" s="9">
        <v>1</v>
      </c>
      <c r="B3104" s="9">
        <v>1</v>
      </c>
      <c r="C3104" s="9">
        <v>59</v>
      </c>
      <c r="D3104" s="9">
        <v>0</v>
      </c>
      <c r="E3104" s="9">
        <v>0</v>
      </c>
      <c r="F3104" s="9">
        <v>1</v>
      </c>
      <c r="G3104" s="9">
        <v>1</v>
      </c>
      <c r="H3104" s="9">
        <v>30</v>
      </c>
      <c r="I3104" s="9">
        <v>0</v>
      </c>
      <c r="J3104" s="9">
        <v>0</v>
      </c>
      <c r="K3104" s="9">
        <v>1</v>
      </c>
      <c r="L3104" s="9">
        <v>0</v>
      </c>
      <c r="M3104" s="9">
        <v>239</v>
      </c>
      <c r="N3104" s="9">
        <v>168</v>
      </c>
      <c r="O3104" s="9">
        <v>100</v>
      </c>
      <c r="P3104" s="9">
        <v>27.87</v>
      </c>
      <c r="Q3104" s="9">
        <v>65</v>
      </c>
      <c r="R3104" s="9">
        <v>96</v>
      </c>
    </row>
    <row r="3105" spans="1:18" x14ac:dyDescent="0.2">
      <c r="A3105" s="9">
        <v>0</v>
      </c>
      <c r="B3105" s="9">
        <v>0</v>
      </c>
      <c r="C3105" s="9">
        <v>44</v>
      </c>
      <c r="D3105" s="9">
        <v>0</v>
      </c>
      <c r="E3105" s="9">
        <v>0</v>
      </c>
      <c r="F3105" s="9">
        <v>0</v>
      </c>
      <c r="G3105" s="9">
        <v>0</v>
      </c>
      <c r="H3105" s="9">
        <v>0</v>
      </c>
      <c r="I3105" s="9">
        <v>0</v>
      </c>
      <c r="J3105" s="9">
        <v>0</v>
      </c>
      <c r="K3105" s="9">
        <v>1</v>
      </c>
      <c r="L3105" s="9">
        <v>1</v>
      </c>
      <c r="M3105" s="9">
        <v>254</v>
      </c>
      <c r="N3105" s="9">
        <v>145</v>
      </c>
      <c r="O3105" s="9">
        <v>85</v>
      </c>
      <c r="P3105" s="9">
        <v>21.27</v>
      </c>
      <c r="Q3105" s="9">
        <v>75</v>
      </c>
      <c r="R3105" s="9">
        <v>137</v>
      </c>
    </row>
    <row r="3106" spans="1:18" x14ac:dyDescent="0.2">
      <c r="A3106" s="9">
        <v>0</v>
      </c>
      <c r="B3106" s="9">
        <v>0</v>
      </c>
      <c r="C3106" s="9">
        <v>64</v>
      </c>
      <c r="D3106" s="9">
        <v>0</v>
      </c>
      <c r="E3106" s="9">
        <v>0</v>
      </c>
      <c r="F3106" s="9">
        <v>0</v>
      </c>
      <c r="G3106" s="9">
        <v>1</v>
      </c>
      <c r="H3106" s="9">
        <v>6</v>
      </c>
      <c r="I3106" s="9">
        <v>0</v>
      </c>
      <c r="J3106" s="9">
        <v>0</v>
      </c>
      <c r="K3106" s="9">
        <v>1</v>
      </c>
      <c r="L3106" s="9">
        <v>0</v>
      </c>
      <c r="M3106" s="9">
        <v>239</v>
      </c>
      <c r="N3106" s="9">
        <v>143</v>
      </c>
      <c r="O3106" s="9">
        <v>84</v>
      </c>
      <c r="P3106" s="9">
        <v>20.059999999999999</v>
      </c>
      <c r="Q3106" s="9">
        <v>55</v>
      </c>
      <c r="R3106" s="9">
        <v>73</v>
      </c>
    </row>
    <row r="3107" spans="1:18" x14ac:dyDescent="0.2">
      <c r="A3107" s="9">
        <v>0</v>
      </c>
      <c r="B3107" s="9">
        <v>1</v>
      </c>
      <c r="C3107" s="9">
        <v>50</v>
      </c>
      <c r="D3107" s="9">
        <v>1</v>
      </c>
      <c r="E3107" s="9">
        <v>0</v>
      </c>
      <c r="F3107" s="9">
        <v>0</v>
      </c>
      <c r="G3107" s="9">
        <v>0</v>
      </c>
      <c r="H3107" s="9">
        <v>0</v>
      </c>
      <c r="I3107" s="9">
        <v>0</v>
      </c>
      <c r="J3107" s="9">
        <v>0</v>
      </c>
      <c r="K3107" s="9">
        <v>0</v>
      </c>
      <c r="L3107" s="9">
        <v>0</v>
      </c>
      <c r="M3107" s="9">
        <v>268</v>
      </c>
      <c r="N3107" s="9">
        <v>108</v>
      </c>
      <c r="O3107" s="9">
        <v>69</v>
      </c>
      <c r="P3107" s="9">
        <v>25.14</v>
      </c>
      <c r="Q3107" s="9">
        <v>65</v>
      </c>
      <c r="R3107" s="9">
        <v>67</v>
      </c>
    </row>
    <row r="3108" spans="1:18" x14ac:dyDescent="0.2">
      <c r="A3108" s="9">
        <v>0</v>
      </c>
      <c r="B3108" s="9">
        <v>0</v>
      </c>
      <c r="C3108" s="9">
        <v>37</v>
      </c>
      <c r="D3108" s="9">
        <v>0</v>
      </c>
      <c r="E3108" s="9">
        <v>0</v>
      </c>
      <c r="F3108" s="9">
        <v>0</v>
      </c>
      <c r="G3108" s="9">
        <v>0</v>
      </c>
      <c r="H3108" s="9">
        <v>0</v>
      </c>
      <c r="I3108" s="9">
        <v>0</v>
      </c>
      <c r="J3108" s="9">
        <v>0</v>
      </c>
      <c r="K3108" s="9">
        <v>0</v>
      </c>
      <c r="L3108" s="9">
        <v>0</v>
      </c>
      <c r="M3108" s="9">
        <v>165</v>
      </c>
      <c r="N3108" s="9">
        <v>108</v>
      </c>
      <c r="O3108" s="9">
        <v>75</v>
      </c>
      <c r="P3108" s="9">
        <v>21.84</v>
      </c>
      <c r="Q3108" s="9">
        <v>75</v>
      </c>
      <c r="R3108" s="9">
        <v>83</v>
      </c>
    </row>
    <row r="3109" spans="1:18" x14ac:dyDescent="0.2">
      <c r="A3109" s="9">
        <v>0</v>
      </c>
      <c r="B3109" s="9">
        <v>1</v>
      </c>
      <c r="C3109" s="9">
        <v>54</v>
      </c>
      <c r="D3109" s="9">
        <v>0</v>
      </c>
      <c r="E3109" s="9">
        <v>0</v>
      </c>
      <c r="F3109" s="9">
        <v>0</v>
      </c>
      <c r="G3109" s="9">
        <v>0</v>
      </c>
      <c r="H3109" s="9">
        <v>0</v>
      </c>
      <c r="I3109" s="9">
        <v>0</v>
      </c>
      <c r="J3109" s="9">
        <v>0</v>
      </c>
      <c r="K3109" s="9">
        <v>0</v>
      </c>
      <c r="L3109" s="9">
        <v>0</v>
      </c>
      <c r="M3109" s="9">
        <v>265</v>
      </c>
      <c r="N3109" s="9">
        <v>121</v>
      </c>
      <c r="O3109" s="9">
        <v>82</v>
      </c>
      <c r="P3109" s="9">
        <v>23.52</v>
      </c>
      <c r="Q3109" s="9">
        <v>60</v>
      </c>
      <c r="R3109" s="9">
        <v>67</v>
      </c>
    </row>
    <row r="3110" spans="1:18" x14ac:dyDescent="0.2">
      <c r="A3110" s="9">
        <v>0</v>
      </c>
      <c r="B3110" s="9">
        <v>1</v>
      </c>
      <c r="C3110" s="9">
        <v>60</v>
      </c>
      <c r="D3110" s="9">
        <v>0</v>
      </c>
      <c r="E3110" s="9">
        <v>0</v>
      </c>
      <c r="F3110" s="9">
        <v>1</v>
      </c>
      <c r="G3110" s="9">
        <v>1</v>
      </c>
      <c r="H3110" s="9">
        <v>10</v>
      </c>
      <c r="I3110" s="9">
        <v>0</v>
      </c>
      <c r="J3110" s="9">
        <v>0</v>
      </c>
      <c r="K3110" s="9">
        <v>0</v>
      </c>
      <c r="L3110" s="9">
        <v>0</v>
      </c>
      <c r="M3110" s="9">
        <v>227</v>
      </c>
      <c r="N3110" s="9">
        <v>122</v>
      </c>
      <c r="O3110" s="9">
        <v>80</v>
      </c>
      <c r="P3110" s="9">
        <v>25.64</v>
      </c>
      <c r="Q3110" s="9">
        <v>58</v>
      </c>
      <c r="R3110" s="9">
        <v>80</v>
      </c>
    </row>
    <row r="3111" spans="1:18" x14ac:dyDescent="0.2">
      <c r="A3111" s="9">
        <v>0</v>
      </c>
      <c r="B3111" s="9">
        <v>0</v>
      </c>
      <c r="C3111" s="9">
        <v>69</v>
      </c>
      <c r="D3111" s="9">
        <v>0</v>
      </c>
      <c r="E3111" s="9">
        <v>0</v>
      </c>
      <c r="F3111" s="9">
        <v>1</v>
      </c>
      <c r="G3111" s="9">
        <v>0</v>
      </c>
      <c r="H3111" s="9">
        <v>0</v>
      </c>
      <c r="I3111" s="9">
        <v>0</v>
      </c>
      <c r="J3111" s="9">
        <v>0</v>
      </c>
      <c r="K3111" s="9">
        <v>0</v>
      </c>
      <c r="L3111" s="9">
        <v>0</v>
      </c>
      <c r="M3111" s="9">
        <v>286</v>
      </c>
      <c r="N3111" s="9">
        <v>117</v>
      </c>
      <c r="O3111" s="9">
        <v>73</v>
      </c>
      <c r="P3111" s="9">
        <v>20.92</v>
      </c>
      <c r="Q3111" s="9">
        <v>85</v>
      </c>
      <c r="R3111" s="9">
        <v>103</v>
      </c>
    </row>
    <row r="3112" spans="1:18" x14ac:dyDescent="0.2">
      <c r="A3112" s="9">
        <v>0</v>
      </c>
      <c r="B3112" s="9">
        <v>1</v>
      </c>
      <c r="C3112" s="9">
        <v>36</v>
      </c>
      <c r="D3112" s="9">
        <v>0</v>
      </c>
      <c r="E3112" s="9">
        <v>1</v>
      </c>
      <c r="F3112" s="9">
        <v>0</v>
      </c>
      <c r="G3112" s="9">
        <v>1</v>
      </c>
      <c r="H3112" s="9">
        <v>20</v>
      </c>
      <c r="I3112" s="9">
        <v>0</v>
      </c>
      <c r="J3112" s="9">
        <v>0</v>
      </c>
      <c r="K3112" s="9">
        <v>0</v>
      </c>
      <c r="L3112" s="9">
        <v>0</v>
      </c>
      <c r="M3112" s="9">
        <v>226</v>
      </c>
      <c r="N3112" s="9">
        <v>124.5</v>
      </c>
      <c r="O3112" s="9">
        <v>84.5</v>
      </c>
      <c r="P3112" s="9">
        <v>21.63</v>
      </c>
      <c r="Q3112" s="9">
        <v>68</v>
      </c>
      <c r="R3112" s="9">
        <v>74</v>
      </c>
    </row>
    <row r="3113" spans="1:18" x14ac:dyDescent="0.2">
      <c r="A3113" s="9">
        <v>0</v>
      </c>
      <c r="B3113" s="9">
        <v>0</v>
      </c>
      <c r="C3113" s="9">
        <v>51</v>
      </c>
      <c r="D3113" s="9">
        <v>1</v>
      </c>
      <c r="E3113" s="9">
        <v>0</v>
      </c>
      <c r="F3113" s="9">
        <v>0</v>
      </c>
      <c r="G3113" s="9">
        <v>1</v>
      </c>
      <c r="H3113" s="9">
        <v>2</v>
      </c>
      <c r="I3113" s="9">
        <v>0</v>
      </c>
      <c r="J3113" s="9">
        <v>0</v>
      </c>
      <c r="K3113" s="9">
        <v>0</v>
      </c>
      <c r="L3113" s="9">
        <v>0</v>
      </c>
      <c r="M3113" s="9">
        <v>261</v>
      </c>
      <c r="N3113" s="9">
        <v>127</v>
      </c>
      <c r="O3113" s="9">
        <v>81</v>
      </c>
      <c r="P3113" s="9">
        <v>20.239999999999998</v>
      </c>
      <c r="Q3113" s="9">
        <v>75</v>
      </c>
      <c r="R3113" s="9">
        <v>96</v>
      </c>
    </row>
    <row r="3114" spans="1:18" x14ac:dyDescent="0.2">
      <c r="A3114" s="9">
        <v>0</v>
      </c>
      <c r="B3114" s="9">
        <v>0</v>
      </c>
      <c r="C3114" s="9">
        <v>40</v>
      </c>
      <c r="D3114" s="9">
        <v>0</v>
      </c>
      <c r="E3114" s="9">
        <v>1</v>
      </c>
      <c r="F3114" s="9">
        <v>0</v>
      </c>
      <c r="G3114" s="9">
        <v>1</v>
      </c>
      <c r="H3114" s="9">
        <v>43</v>
      </c>
      <c r="I3114" s="9">
        <v>0</v>
      </c>
      <c r="J3114" s="9">
        <v>0</v>
      </c>
      <c r="K3114" s="9">
        <v>0</v>
      </c>
      <c r="L3114" s="9">
        <v>0</v>
      </c>
      <c r="M3114" s="9">
        <v>224</v>
      </c>
      <c r="N3114" s="9">
        <v>106</v>
      </c>
      <c r="O3114" s="9">
        <v>72</v>
      </c>
      <c r="P3114" s="9">
        <v>23.59</v>
      </c>
      <c r="Q3114" s="9">
        <v>82</v>
      </c>
      <c r="R3114" s="9">
        <v>71</v>
      </c>
    </row>
    <row r="3115" spans="1:18" x14ac:dyDescent="0.2">
      <c r="A3115" s="9">
        <v>0</v>
      </c>
      <c r="B3115" s="9">
        <v>1</v>
      </c>
      <c r="C3115" s="9">
        <v>58</v>
      </c>
      <c r="D3115" s="9">
        <v>0</v>
      </c>
      <c r="E3115" s="9">
        <v>1</v>
      </c>
      <c r="F3115" s="9">
        <v>0</v>
      </c>
      <c r="G3115" s="9">
        <v>0</v>
      </c>
      <c r="H3115" s="9">
        <v>0</v>
      </c>
      <c r="I3115" s="9">
        <v>0</v>
      </c>
      <c r="J3115" s="9">
        <v>0</v>
      </c>
      <c r="K3115" s="9">
        <v>0</v>
      </c>
      <c r="L3115" s="9">
        <v>0</v>
      </c>
      <c r="M3115" s="9">
        <v>225</v>
      </c>
      <c r="N3115" s="9">
        <v>105.5</v>
      </c>
      <c r="O3115" s="9">
        <v>74</v>
      </c>
      <c r="P3115" s="9">
        <v>25.68</v>
      </c>
      <c r="Q3115" s="9">
        <v>50</v>
      </c>
      <c r="R3115" s="9">
        <v>93</v>
      </c>
    </row>
    <row r="3116" spans="1:18" x14ac:dyDescent="0.2">
      <c r="A3116" s="9">
        <v>0</v>
      </c>
      <c r="B3116" s="9">
        <v>1</v>
      </c>
      <c r="C3116" s="9">
        <v>44</v>
      </c>
      <c r="D3116" s="9">
        <v>1</v>
      </c>
      <c r="E3116" s="9">
        <v>0</v>
      </c>
      <c r="F3116" s="9">
        <v>0</v>
      </c>
      <c r="G3116" s="9">
        <v>1</v>
      </c>
      <c r="H3116" s="9">
        <v>20</v>
      </c>
      <c r="I3116" s="9">
        <v>0</v>
      </c>
      <c r="J3116" s="9">
        <v>0</v>
      </c>
      <c r="K3116" s="9">
        <v>1</v>
      </c>
      <c r="L3116" s="9">
        <v>0</v>
      </c>
      <c r="M3116" s="9">
        <v>316</v>
      </c>
      <c r="N3116" s="9">
        <v>135</v>
      </c>
      <c r="O3116" s="9">
        <v>95</v>
      </c>
      <c r="P3116" s="9">
        <v>25.48</v>
      </c>
      <c r="Q3116" s="9">
        <v>75</v>
      </c>
      <c r="R3116" s="9">
        <v>68</v>
      </c>
    </row>
    <row r="3117" spans="1:18" x14ac:dyDescent="0.2">
      <c r="A3117" s="9">
        <v>0</v>
      </c>
      <c r="B3117" s="9">
        <v>1</v>
      </c>
      <c r="C3117" s="9">
        <v>44</v>
      </c>
      <c r="D3117" s="9">
        <v>0</v>
      </c>
      <c r="E3117" s="9">
        <v>0</v>
      </c>
      <c r="F3117" s="9">
        <v>1</v>
      </c>
      <c r="G3117" s="9">
        <v>0</v>
      </c>
      <c r="H3117" s="9">
        <v>0</v>
      </c>
      <c r="I3117" s="9">
        <v>0</v>
      </c>
      <c r="J3117" s="9">
        <v>0</v>
      </c>
      <c r="K3117" s="9">
        <v>0</v>
      </c>
      <c r="L3117" s="9">
        <v>0</v>
      </c>
      <c r="M3117" s="9">
        <v>216</v>
      </c>
      <c r="N3117" s="9">
        <v>113.5</v>
      </c>
      <c r="O3117" s="9">
        <v>77</v>
      </c>
      <c r="P3117" s="9">
        <v>28.23</v>
      </c>
      <c r="Q3117" s="9">
        <v>64</v>
      </c>
      <c r="R3117" s="9">
        <v>77</v>
      </c>
    </row>
    <row r="3118" spans="1:18" x14ac:dyDescent="0.2">
      <c r="A3118" s="9">
        <v>0</v>
      </c>
      <c r="B3118" s="9">
        <v>1</v>
      </c>
      <c r="C3118" s="9">
        <v>42</v>
      </c>
      <c r="D3118" s="9">
        <v>1</v>
      </c>
      <c r="E3118" s="9">
        <v>0</v>
      </c>
      <c r="F3118" s="9">
        <v>0</v>
      </c>
      <c r="G3118" s="9">
        <v>1</v>
      </c>
      <c r="H3118" s="9">
        <v>5</v>
      </c>
      <c r="I3118" s="9">
        <v>0</v>
      </c>
      <c r="J3118" s="9">
        <v>0</v>
      </c>
      <c r="K3118" s="9">
        <v>0</v>
      </c>
      <c r="L3118" s="9">
        <v>0</v>
      </c>
      <c r="M3118" s="9">
        <v>197</v>
      </c>
      <c r="N3118" s="9">
        <v>102</v>
      </c>
      <c r="O3118" s="9">
        <v>70.5</v>
      </c>
      <c r="P3118" s="9">
        <v>24.68</v>
      </c>
      <c r="Q3118" s="9">
        <v>83</v>
      </c>
      <c r="R3118" s="9">
        <v>45</v>
      </c>
    </row>
    <row r="3119" spans="1:18" x14ac:dyDescent="0.2">
      <c r="A3119" s="9">
        <v>0</v>
      </c>
      <c r="B3119" s="9">
        <v>0</v>
      </c>
      <c r="C3119" s="9">
        <v>48</v>
      </c>
      <c r="D3119" s="9">
        <v>1</v>
      </c>
      <c r="E3119" s="9">
        <v>0</v>
      </c>
      <c r="F3119" s="9">
        <v>0</v>
      </c>
      <c r="G3119" s="9">
        <v>1</v>
      </c>
      <c r="H3119" s="9">
        <v>30</v>
      </c>
      <c r="I3119" s="9">
        <v>0</v>
      </c>
      <c r="J3119" s="9">
        <v>0</v>
      </c>
      <c r="K3119" s="9">
        <v>0</v>
      </c>
      <c r="L3119" s="9">
        <v>0</v>
      </c>
      <c r="M3119" s="9">
        <v>305</v>
      </c>
      <c r="N3119" s="9">
        <v>118.5</v>
      </c>
      <c r="O3119" s="9">
        <v>73</v>
      </c>
      <c r="P3119" s="9">
        <v>20.99</v>
      </c>
      <c r="Q3119" s="9">
        <v>70</v>
      </c>
      <c r="R3119" s="9">
        <v>84</v>
      </c>
    </row>
    <row r="3120" spans="1:18" x14ac:dyDescent="0.2">
      <c r="A3120" s="9">
        <v>0</v>
      </c>
      <c r="B3120" s="9">
        <v>1</v>
      </c>
      <c r="C3120" s="9">
        <v>46</v>
      </c>
      <c r="D3120" s="9">
        <v>1</v>
      </c>
      <c r="E3120" s="9">
        <v>0</v>
      </c>
      <c r="F3120" s="9">
        <v>0</v>
      </c>
      <c r="G3120" s="9">
        <v>0</v>
      </c>
      <c r="H3120" s="9">
        <v>0</v>
      </c>
      <c r="I3120" s="9">
        <v>0</v>
      </c>
      <c r="J3120" s="9">
        <v>0</v>
      </c>
      <c r="K3120" s="9">
        <v>1</v>
      </c>
      <c r="L3120" s="9">
        <v>0</v>
      </c>
      <c r="M3120" s="9">
        <v>185</v>
      </c>
      <c r="N3120" s="9">
        <v>121</v>
      </c>
      <c r="O3120" s="9">
        <v>85</v>
      </c>
      <c r="P3120" s="9">
        <v>31.31</v>
      </c>
      <c r="Q3120" s="9">
        <v>80</v>
      </c>
      <c r="R3120" s="9">
        <v>97</v>
      </c>
    </row>
    <row r="3121" spans="1:18" x14ac:dyDescent="0.2">
      <c r="A3121" s="9">
        <v>0</v>
      </c>
      <c r="B3121" s="9">
        <v>0</v>
      </c>
      <c r="C3121" s="9">
        <v>44</v>
      </c>
      <c r="D3121" s="9">
        <v>0</v>
      </c>
      <c r="E3121" s="9">
        <v>1</v>
      </c>
      <c r="F3121" s="9">
        <v>0</v>
      </c>
      <c r="G3121" s="9">
        <v>0</v>
      </c>
      <c r="H3121" s="9">
        <v>0</v>
      </c>
      <c r="I3121" s="9">
        <v>0</v>
      </c>
      <c r="J3121" s="9">
        <v>0</v>
      </c>
      <c r="K3121" s="9">
        <v>0</v>
      </c>
      <c r="L3121" s="9">
        <v>0</v>
      </c>
      <c r="M3121" s="9">
        <v>194</v>
      </c>
      <c r="N3121" s="9">
        <v>117</v>
      </c>
      <c r="O3121" s="9">
        <v>78</v>
      </c>
      <c r="P3121" s="9">
        <v>24.94</v>
      </c>
      <c r="Q3121" s="9">
        <v>65</v>
      </c>
      <c r="R3121" s="9">
        <v>79</v>
      </c>
    </row>
    <row r="3122" spans="1:18" x14ac:dyDescent="0.2">
      <c r="A3122" s="9">
        <v>0</v>
      </c>
      <c r="B3122" s="9">
        <v>0</v>
      </c>
      <c r="C3122" s="9">
        <v>47</v>
      </c>
      <c r="D3122" s="9">
        <v>0</v>
      </c>
      <c r="E3122" s="9">
        <v>0</v>
      </c>
      <c r="F3122" s="9">
        <v>1</v>
      </c>
      <c r="G3122" s="9">
        <v>1</v>
      </c>
      <c r="H3122" s="9">
        <v>20</v>
      </c>
      <c r="I3122" s="9">
        <v>0</v>
      </c>
      <c r="J3122" s="9">
        <v>0</v>
      </c>
      <c r="K3122" s="9">
        <v>0</v>
      </c>
      <c r="L3122" s="9">
        <v>0</v>
      </c>
      <c r="M3122" s="9">
        <v>167</v>
      </c>
      <c r="N3122" s="9">
        <v>115</v>
      </c>
      <c r="O3122" s="9">
        <v>70</v>
      </c>
      <c r="P3122" s="9">
        <v>22.71</v>
      </c>
      <c r="Q3122" s="9">
        <v>75</v>
      </c>
      <c r="R3122" s="9">
        <v>100</v>
      </c>
    </row>
    <row r="3123" spans="1:18" x14ac:dyDescent="0.2">
      <c r="A3123" s="9">
        <v>0</v>
      </c>
      <c r="B3123" s="9">
        <v>1</v>
      </c>
      <c r="C3123" s="9">
        <v>46</v>
      </c>
      <c r="D3123" s="9">
        <v>1</v>
      </c>
      <c r="E3123" s="9">
        <v>0</v>
      </c>
      <c r="F3123" s="9">
        <v>0</v>
      </c>
      <c r="G3123" s="9">
        <v>1</v>
      </c>
      <c r="H3123" s="9">
        <v>43</v>
      </c>
      <c r="I3123" s="9">
        <v>0</v>
      </c>
      <c r="J3123" s="9">
        <v>0</v>
      </c>
      <c r="K3123" s="9">
        <v>0</v>
      </c>
      <c r="L3123" s="9">
        <v>0</v>
      </c>
      <c r="M3123" s="9">
        <v>270</v>
      </c>
      <c r="N3123" s="9">
        <v>116.5</v>
      </c>
      <c r="O3123" s="9">
        <v>87</v>
      </c>
      <c r="P3123" s="9">
        <v>28.53</v>
      </c>
      <c r="Q3123" s="9">
        <v>75</v>
      </c>
      <c r="R3123" s="9">
        <v>71</v>
      </c>
    </row>
    <row r="3124" spans="1:18" x14ac:dyDescent="0.2">
      <c r="A3124" s="9">
        <v>0</v>
      </c>
      <c r="B3124" s="9">
        <v>0</v>
      </c>
      <c r="C3124" s="9">
        <v>41</v>
      </c>
      <c r="D3124" s="9">
        <v>0</v>
      </c>
      <c r="E3124" s="9">
        <v>1</v>
      </c>
      <c r="F3124" s="9">
        <v>0</v>
      </c>
      <c r="G3124" s="9">
        <v>1</v>
      </c>
      <c r="H3124" s="9">
        <v>2</v>
      </c>
      <c r="I3124" s="9">
        <v>0</v>
      </c>
      <c r="J3124" s="9">
        <v>0</v>
      </c>
      <c r="K3124" s="9">
        <v>0</v>
      </c>
      <c r="L3124" s="9">
        <v>0</v>
      </c>
      <c r="M3124" s="9">
        <v>159</v>
      </c>
      <c r="N3124" s="9">
        <v>99</v>
      </c>
      <c r="O3124" s="9">
        <v>62</v>
      </c>
      <c r="P3124" s="9">
        <v>19.09</v>
      </c>
      <c r="Q3124" s="9">
        <v>80</v>
      </c>
      <c r="R3124" s="9">
        <v>67</v>
      </c>
    </row>
    <row r="3125" spans="1:18" x14ac:dyDescent="0.2">
      <c r="A3125" s="9">
        <v>0</v>
      </c>
      <c r="B3125" s="9">
        <v>1</v>
      </c>
      <c r="C3125" s="9">
        <v>61</v>
      </c>
      <c r="D3125" s="9">
        <v>1</v>
      </c>
      <c r="E3125" s="9">
        <v>0</v>
      </c>
      <c r="F3125" s="9">
        <v>0</v>
      </c>
      <c r="G3125" s="9">
        <v>1</v>
      </c>
      <c r="H3125" s="9">
        <v>20</v>
      </c>
      <c r="I3125" s="9">
        <v>0</v>
      </c>
      <c r="J3125" s="9">
        <v>0</v>
      </c>
      <c r="K3125" s="9">
        <v>0</v>
      </c>
      <c r="L3125" s="9">
        <v>0</v>
      </c>
      <c r="M3125" s="9">
        <v>260</v>
      </c>
      <c r="N3125" s="9">
        <v>115</v>
      </c>
      <c r="O3125" s="9">
        <v>79</v>
      </c>
      <c r="P3125" s="9">
        <v>23.65</v>
      </c>
      <c r="Q3125" s="9">
        <v>56</v>
      </c>
      <c r="R3125" s="9">
        <v>78</v>
      </c>
    </row>
    <row r="3126" spans="1:18" x14ac:dyDescent="0.2">
      <c r="A3126" s="9">
        <v>0</v>
      </c>
      <c r="B3126" s="9">
        <v>0</v>
      </c>
      <c r="C3126" s="9">
        <v>42</v>
      </c>
      <c r="D3126" s="9">
        <v>0</v>
      </c>
      <c r="E3126" s="9">
        <v>1</v>
      </c>
      <c r="F3126" s="9">
        <v>0</v>
      </c>
      <c r="G3126" s="9">
        <v>0</v>
      </c>
      <c r="H3126" s="9">
        <v>0</v>
      </c>
      <c r="I3126" s="9">
        <v>0</v>
      </c>
      <c r="J3126" s="9">
        <v>0</v>
      </c>
      <c r="K3126" s="9">
        <v>0</v>
      </c>
      <c r="L3126" s="9">
        <v>0</v>
      </c>
      <c r="M3126" s="9">
        <v>218</v>
      </c>
      <c r="N3126" s="9">
        <v>122</v>
      </c>
      <c r="O3126" s="9">
        <v>75</v>
      </c>
      <c r="P3126" s="9">
        <v>18.11</v>
      </c>
      <c r="Q3126" s="9">
        <v>100</v>
      </c>
      <c r="R3126" s="9">
        <v>85</v>
      </c>
    </row>
    <row r="3127" spans="1:18" x14ac:dyDescent="0.2">
      <c r="A3127" s="9">
        <v>0</v>
      </c>
      <c r="B3127" s="9">
        <v>1</v>
      </c>
      <c r="C3127" s="9">
        <v>69</v>
      </c>
      <c r="D3127" s="9">
        <v>1</v>
      </c>
      <c r="E3127" s="9">
        <v>0</v>
      </c>
      <c r="F3127" s="9">
        <v>0</v>
      </c>
      <c r="G3127" s="9">
        <v>1</v>
      </c>
      <c r="H3127" s="9">
        <v>4</v>
      </c>
      <c r="I3127" s="9">
        <v>0</v>
      </c>
      <c r="J3127" s="9">
        <v>0</v>
      </c>
      <c r="K3127" s="9">
        <v>1</v>
      </c>
      <c r="L3127" s="9">
        <v>0</v>
      </c>
      <c r="M3127" s="9">
        <v>232</v>
      </c>
      <c r="N3127" s="9">
        <v>151</v>
      </c>
      <c r="O3127" s="9">
        <v>74</v>
      </c>
      <c r="P3127" s="9">
        <v>24.14</v>
      </c>
      <c r="Q3127" s="9">
        <v>75</v>
      </c>
      <c r="R3127" s="9">
        <v>62</v>
      </c>
    </row>
    <row r="3128" spans="1:18" x14ac:dyDescent="0.2">
      <c r="A3128" s="9">
        <v>0</v>
      </c>
      <c r="B3128" s="9">
        <v>0</v>
      </c>
      <c r="C3128" s="9">
        <v>53</v>
      </c>
      <c r="D3128" s="9">
        <v>1</v>
      </c>
      <c r="E3128" s="9">
        <v>0</v>
      </c>
      <c r="F3128" s="9">
        <v>0</v>
      </c>
      <c r="G3128" s="9">
        <v>0</v>
      </c>
      <c r="H3128" s="9">
        <v>0</v>
      </c>
      <c r="I3128" s="9">
        <v>0</v>
      </c>
      <c r="J3128" s="9">
        <v>0</v>
      </c>
      <c r="K3128" s="9">
        <v>0</v>
      </c>
      <c r="L3128" s="9">
        <v>0</v>
      </c>
      <c r="M3128" s="9">
        <v>307</v>
      </c>
      <c r="N3128" s="9">
        <v>142</v>
      </c>
      <c r="O3128" s="9">
        <v>94</v>
      </c>
      <c r="P3128" s="9">
        <v>25.7</v>
      </c>
      <c r="Q3128" s="9">
        <v>85</v>
      </c>
      <c r="R3128" s="9">
        <v>60</v>
      </c>
    </row>
    <row r="3129" spans="1:18" x14ac:dyDescent="0.2">
      <c r="A3129" s="9">
        <v>0</v>
      </c>
      <c r="B3129" s="9">
        <v>0</v>
      </c>
      <c r="C3129" s="9">
        <v>66</v>
      </c>
      <c r="D3129" s="9">
        <v>0</v>
      </c>
      <c r="E3129" s="9">
        <v>0</v>
      </c>
      <c r="F3129" s="9">
        <v>1</v>
      </c>
      <c r="G3129" s="9">
        <v>1</v>
      </c>
      <c r="H3129" s="9">
        <v>20</v>
      </c>
      <c r="I3129" s="9">
        <v>0</v>
      </c>
      <c r="J3129" s="9">
        <v>0</v>
      </c>
      <c r="K3129" s="9">
        <v>0</v>
      </c>
      <c r="L3129" s="9">
        <v>0</v>
      </c>
      <c r="M3129" s="9">
        <v>241</v>
      </c>
      <c r="N3129" s="9">
        <v>112</v>
      </c>
      <c r="O3129" s="9">
        <v>66</v>
      </c>
      <c r="P3129" s="9">
        <v>23.36</v>
      </c>
      <c r="Q3129" s="9">
        <v>75</v>
      </c>
      <c r="R3129" s="9">
        <v>74</v>
      </c>
    </row>
    <row r="3130" spans="1:18" x14ac:dyDescent="0.2">
      <c r="A3130" s="9">
        <v>0</v>
      </c>
      <c r="B3130" s="9">
        <v>1</v>
      </c>
      <c r="C3130" s="9">
        <v>45</v>
      </c>
      <c r="D3130" s="9">
        <v>0</v>
      </c>
      <c r="E3130" s="9">
        <v>1</v>
      </c>
      <c r="F3130" s="9">
        <v>0</v>
      </c>
      <c r="G3130" s="9">
        <v>1</v>
      </c>
      <c r="H3130" s="9">
        <v>20</v>
      </c>
      <c r="I3130" s="9">
        <v>0</v>
      </c>
      <c r="J3130" s="9">
        <v>0</v>
      </c>
      <c r="K3130" s="9">
        <v>0</v>
      </c>
      <c r="L3130" s="9">
        <v>0</v>
      </c>
      <c r="M3130" s="9">
        <v>229</v>
      </c>
      <c r="N3130" s="9">
        <v>117</v>
      </c>
      <c r="O3130" s="9">
        <v>78</v>
      </c>
      <c r="P3130" s="9">
        <v>22.79</v>
      </c>
      <c r="Q3130" s="9">
        <v>85</v>
      </c>
      <c r="R3130" s="9">
        <v>86</v>
      </c>
    </row>
    <row r="3131" spans="1:18" x14ac:dyDescent="0.2">
      <c r="A3131" s="9">
        <v>0</v>
      </c>
      <c r="B3131" s="9">
        <v>1</v>
      </c>
      <c r="C3131" s="9">
        <v>38</v>
      </c>
      <c r="D3131" s="9">
        <v>0</v>
      </c>
      <c r="E3131" s="9">
        <v>1</v>
      </c>
      <c r="F3131" s="9">
        <v>0</v>
      </c>
      <c r="G3131" s="9">
        <v>1</v>
      </c>
      <c r="H3131" s="9">
        <v>20</v>
      </c>
      <c r="I3131" s="9">
        <v>0</v>
      </c>
      <c r="J3131" s="9">
        <v>0</v>
      </c>
      <c r="K3131" s="9">
        <v>0</v>
      </c>
      <c r="L3131" s="9">
        <v>0</v>
      </c>
      <c r="M3131" s="9">
        <v>200</v>
      </c>
      <c r="N3131" s="9">
        <v>123</v>
      </c>
      <c r="O3131" s="9">
        <v>85</v>
      </c>
      <c r="P3131" s="9">
        <v>25.63</v>
      </c>
      <c r="Q3131" s="9">
        <v>90</v>
      </c>
      <c r="R3131" s="9">
        <v>84</v>
      </c>
    </row>
    <row r="3132" spans="1:18" x14ac:dyDescent="0.2">
      <c r="A3132" s="9">
        <v>0</v>
      </c>
      <c r="B3132" s="9">
        <v>1</v>
      </c>
      <c r="C3132" s="9">
        <v>58</v>
      </c>
      <c r="D3132" s="9">
        <v>0</v>
      </c>
      <c r="E3132" s="9">
        <v>0</v>
      </c>
      <c r="F3132" s="9">
        <v>1</v>
      </c>
      <c r="G3132" s="9">
        <v>1</v>
      </c>
      <c r="H3132" s="9">
        <v>30</v>
      </c>
      <c r="I3132" s="9">
        <v>0</v>
      </c>
      <c r="J3132" s="9">
        <v>0</v>
      </c>
      <c r="K3132" s="9">
        <v>0</v>
      </c>
      <c r="L3132" s="9">
        <v>0</v>
      </c>
      <c r="M3132" s="9">
        <v>200</v>
      </c>
      <c r="N3132" s="9">
        <v>112</v>
      </c>
      <c r="O3132" s="9">
        <v>74.5</v>
      </c>
      <c r="P3132" s="9">
        <v>23.37</v>
      </c>
      <c r="Q3132" s="9">
        <v>75</v>
      </c>
      <c r="R3132" s="9">
        <v>62</v>
      </c>
    </row>
    <row r="3133" spans="1:18" x14ac:dyDescent="0.2">
      <c r="A3133" s="9">
        <v>0</v>
      </c>
      <c r="B3133" s="9">
        <v>0</v>
      </c>
      <c r="C3133" s="9">
        <v>39</v>
      </c>
      <c r="D3133" s="9">
        <v>0</v>
      </c>
      <c r="E3133" s="9">
        <v>1</v>
      </c>
      <c r="F3133" s="9">
        <v>0</v>
      </c>
      <c r="G3133" s="9">
        <v>1</v>
      </c>
      <c r="H3133" s="9">
        <v>10</v>
      </c>
      <c r="I3133" s="9">
        <v>0</v>
      </c>
      <c r="J3133" s="9">
        <v>0</v>
      </c>
      <c r="K3133" s="9">
        <v>0</v>
      </c>
      <c r="L3133" s="9">
        <v>0</v>
      </c>
      <c r="M3133" s="9">
        <v>194</v>
      </c>
      <c r="N3133" s="9">
        <v>112.5</v>
      </c>
      <c r="O3133" s="9">
        <v>77.5</v>
      </c>
      <c r="P3133" s="9">
        <v>21.51</v>
      </c>
      <c r="Q3133" s="9">
        <v>67</v>
      </c>
      <c r="R3133" s="9">
        <v>84</v>
      </c>
    </row>
    <row r="3134" spans="1:18" x14ac:dyDescent="0.2">
      <c r="A3134" s="9">
        <v>0</v>
      </c>
      <c r="B3134" s="9">
        <v>0</v>
      </c>
      <c r="C3134" s="9">
        <v>47</v>
      </c>
      <c r="D3134" s="9">
        <v>0</v>
      </c>
      <c r="E3134" s="9">
        <v>1</v>
      </c>
      <c r="F3134" s="9">
        <v>0</v>
      </c>
      <c r="G3134" s="9">
        <v>1</v>
      </c>
      <c r="H3134" s="9">
        <v>20</v>
      </c>
      <c r="I3134" s="9">
        <v>0</v>
      </c>
      <c r="J3134" s="9">
        <v>0</v>
      </c>
      <c r="K3134" s="9">
        <v>0</v>
      </c>
      <c r="L3134" s="9">
        <v>0</v>
      </c>
      <c r="M3134" s="9">
        <v>234</v>
      </c>
      <c r="N3134" s="9">
        <v>121</v>
      </c>
      <c r="O3134" s="9">
        <v>70</v>
      </c>
      <c r="P3134" s="9">
        <v>23.09</v>
      </c>
      <c r="Q3134" s="9">
        <v>80</v>
      </c>
      <c r="R3134" s="9">
        <v>83</v>
      </c>
    </row>
    <row r="3135" spans="1:18" x14ac:dyDescent="0.2">
      <c r="A3135" s="9">
        <v>0</v>
      </c>
      <c r="B3135" s="9">
        <v>0</v>
      </c>
      <c r="C3135" s="9">
        <v>56</v>
      </c>
      <c r="D3135" s="9">
        <v>1</v>
      </c>
      <c r="E3135" s="9">
        <v>0</v>
      </c>
      <c r="F3135" s="9">
        <v>0</v>
      </c>
      <c r="G3135" s="9">
        <v>0</v>
      </c>
      <c r="H3135" s="9">
        <v>0</v>
      </c>
      <c r="I3135" s="9">
        <v>0</v>
      </c>
      <c r="J3135" s="9">
        <v>0</v>
      </c>
      <c r="K3135" s="9">
        <v>1</v>
      </c>
      <c r="L3135" s="9">
        <v>0</v>
      </c>
      <c r="M3135" s="9">
        <v>290</v>
      </c>
      <c r="N3135" s="9">
        <v>164.5</v>
      </c>
      <c r="O3135" s="9">
        <v>102</v>
      </c>
      <c r="P3135" s="9">
        <v>30.33</v>
      </c>
      <c r="Q3135" s="9">
        <v>70</v>
      </c>
      <c r="R3135" s="9">
        <v>105</v>
      </c>
    </row>
    <row r="3136" spans="1:18" x14ac:dyDescent="0.2">
      <c r="A3136" s="9">
        <v>0</v>
      </c>
      <c r="B3136" s="9">
        <v>0</v>
      </c>
      <c r="C3136" s="9">
        <v>44</v>
      </c>
      <c r="D3136" s="9">
        <v>0</v>
      </c>
      <c r="E3136" s="9">
        <v>1</v>
      </c>
      <c r="F3136" s="9">
        <v>0</v>
      </c>
      <c r="G3136" s="9">
        <v>1</v>
      </c>
      <c r="H3136" s="9">
        <v>5</v>
      </c>
      <c r="I3136" s="9">
        <v>0</v>
      </c>
      <c r="J3136" s="9">
        <v>0</v>
      </c>
      <c r="K3136" s="9">
        <v>0</v>
      </c>
      <c r="L3136" s="9">
        <v>0</v>
      </c>
      <c r="M3136" s="9">
        <v>175</v>
      </c>
      <c r="N3136" s="9">
        <v>130</v>
      </c>
      <c r="O3136" s="9">
        <v>80</v>
      </c>
      <c r="P3136" s="9">
        <v>19.18</v>
      </c>
      <c r="Q3136" s="9">
        <v>75</v>
      </c>
      <c r="R3136" s="9">
        <v>117</v>
      </c>
    </row>
    <row r="3137" spans="1:18" x14ac:dyDescent="0.2">
      <c r="A3137" s="9">
        <v>0</v>
      </c>
      <c r="B3137" s="9">
        <v>0</v>
      </c>
      <c r="C3137" s="9">
        <v>59</v>
      </c>
      <c r="D3137" s="9">
        <v>0</v>
      </c>
      <c r="E3137" s="9">
        <v>1</v>
      </c>
      <c r="F3137" s="9">
        <v>0</v>
      </c>
      <c r="G3137" s="9">
        <v>0</v>
      </c>
      <c r="H3137" s="9">
        <v>0</v>
      </c>
      <c r="I3137" s="9">
        <v>0</v>
      </c>
      <c r="J3137" s="9">
        <v>0</v>
      </c>
      <c r="K3137" s="9">
        <v>0</v>
      </c>
      <c r="L3137" s="9">
        <v>0</v>
      </c>
      <c r="M3137" s="9">
        <v>239</v>
      </c>
      <c r="N3137" s="9">
        <v>127</v>
      </c>
      <c r="O3137" s="9">
        <v>88.5</v>
      </c>
      <c r="P3137" s="9">
        <v>27.2</v>
      </c>
      <c r="Q3137" s="9">
        <v>90</v>
      </c>
      <c r="R3137" s="9">
        <v>78</v>
      </c>
    </row>
    <row r="3138" spans="1:18" x14ac:dyDescent="0.2">
      <c r="A3138" s="9">
        <v>0</v>
      </c>
      <c r="B3138" s="9">
        <v>0</v>
      </c>
      <c r="C3138" s="9">
        <v>63</v>
      </c>
      <c r="D3138" s="9">
        <v>1</v>
      </c>
      <c r="E3138" s="9">
        <v>0</v>
      </c>
      <c r="F3138" s="9">
        <v>0</v>
      </c>
      <c r="G3138" s="9">
        <v>0</v>
      </c>
      <c r="H3138" s="9">
        <v>0</v>
      </c>
      <c r="I3138" s="9">
        <v>0</v>
      </c>
      <c r="J3138" s="9">
        <v>0</v>
      </c>
      <c r="K3138" s="9">
        <v>1</v>
      </c>
      <c r="L3138" s="9">
        <v>0</v>
      </c>
      <c r="M3138" s="9">
        <v>242</v>
      </c>
      <c r="N3138" s="9">
        <v>142.5</v>
      </c>
      <c r="O3138" s="9">
        <v>85</v>
      </c>
      <c r="P3138" s="9">
        <v>28.25</v>
      </c>
      <c r="Q3138" s="9">
        <v>75</v>
      </c>
      <c r="R3138" s="9">
        <v>73</v>
      </c>
    </row>
    <row r="3139" spans="1:18" x14ac:dyDescent="0.2">
      <c r="A3139" s="9">
        <v>0</v>
      </c>
      <c r="B3139" s="9">
        <v>0</v>
      </c>
      <c r="C3139" s="9">
        <v>65</v>
      </c>
      <c r="D3139" s="9">
        <v>1</v>
      </c>
      <c r="E3139" s="9">
        <v>0</v>
      </c>
      <c r="F3139" s="9">
        <v>0</v>
      </c>
      <c r="G3139" s="9">
        <v>0</v>
      </c>
      <c r="H3139" s="9">
        <v>0</v>
      </c>
      <c r="I3139" s="9">
        <v>0</v>
      </c>
      <c r="J3139" s="9">
        <v>0</v>
      </c>
      <c r="K3139" s="9">
        <v>0</v>
      </c>
      <c r="L3139" s="9">
        <v>0</v>
      </c>
      <c r="M3139" s="9">
        <v>221</v>
      </c>
      <c r="N3139" s="9">
        <v>155</v>
      </c>
      <c r="O3139" s="9">
        <v>92</v>
      </c>
      <c r="P3139" s="9">
        <v>31.34</v>
      </c>
      <c r="Q3139" s="9">
        <v>58</v>
      </c>
      <c r="R3139" s="9">
        <v>78</v>
      </c>
    </row>
    <row r="3140" spans="1:18" x14ac:dyDescent="0.2">
      <c r="A3140" s="9">
        <v>0</v>
      </c>
      <c r="B3140" s="9">
        <v>1</v>
      </c>
      <c r="C3140" s="9">
        <v>43</v>
      </c>
      <c r="D3140" s="9">
        <v>0</v>
      </c>
      <c r="E3140" s="9">
        <v>0</v>
      </c>
      <c r="F3140" s="9">
        <v>1</v>
      </c>
      <c r="G3140" s="9">
        <v>0</v>
      </c>
      <c r="H3140" s="9">
        <v>0</v>
      </c>
      <c r="I3140" s="9">
        <v>0</v>
      </c>
      <c r="J3140" s="9">
        <v>0</v>
      </c>
      <c r="K3140" s="9">
        <v>0</v>
      </c>
      <c r="L3140" s="9">
        <v>0</v>
      </c>
      <c r="M3140" s="9">
        <v>199</v>
      </c>
      <c r="N3140" s="9">
        <v>124.5</v>
      </c>
      <c r="O3140" s="9">
        <v>84.5</v>
      </c>
      <c r="P3140" s="9">
        <v>24.45</v>
      </c>
      <c r="Q3140" s="9">
        <v>74</v>
      </c>
      <c r="R3140" s="9">
        <v>78</v>
      </c>
    </row>
    <row r="3141" spans="1:18" x14ac:dyDescent="0.2">
      <c r="A3141" s="9">
        <v>0</v>
      </c>
      <c r="B3141" s="9">
        <v>0</v>
      </c>
      <c r="C3141" s="9">
        <v>41</v>
      </c>
      <c r="D3141" s="9">
        <v>0</v>
      </c>
      <c r="E3141" s="9">
        <v>0</v>
      </c>
      <c r="F3141" s="9">
        <v>1</v>
      </c>
      <c r="G3141" s="9">
        <v>1</v>
      </c>
      <c r="H3141" s="9">
        <v>15</v>
      </c>
      <c r="I3141" s="9">
        <v>0</v>
      </c>
      <c r="J3141" s="9">
        <v>0</v>
      </c>
      <c r="K3141" s="9">
        <v>0</v>
      </c>
      <c r="L3141" s="9">
        <v>0</v>
      </c>
      <c r="M3141" s="9">
        <v>205</v>
      </c>
      <c r="N3141" s="9">
        <v>120</v>
      </c>
      <c r="O3141" s="9">
        <v>80</v>
      </c>
      <c r="P3141" s="9">
        <v>20.67</v>
      </c>
      <c r="Q3141" s="9">
        <v>86</v>
      </c>
      <c r="R3141" s="9">
        <v>64</v>
      </c>
    </row>
    <row r="3142" spans="1:18" x14ac:dyDescent="0.2">
      <c r="A3142" s="9">
        <v>0</v>
      </c>
      <c r="B3142" s="9">
        <v>1</v>
      </c>
      <c r="C3142" s="9">
        <v>55</v>
      </c>
      <c r="D3142" s="9">
        <v>0</v>
      </c>
      <c r="E3142" s="9">
        <v>1</v>
      </c>
      <c r="F3142" s="9">
        <v>0</v>
      </c>
      <c r="G3142" s="9">
        <v>1</v>
      </c>
      <c r="H3142" s="9">
        <v>20</v>
      </c>
      <c r="I3142" s="9">
        <v>0</v>
      </c>
      <c r="J3142" s="9">
        <v>0</v>
      </c>
      <c r="K3142" s="9">
        <v>0</v>
      </c>
      <c r="L3142" s="9">
        <v>0</v>
      </c>
      <c r="M3142" s="9">
        <v>283</v>
      </c>
      <c r="N3142" s="9">
        <v>137</v>
      </c>
      <c r="O3142" s="9">
        <v>82</v>
      </c>
      <c r="P3142" s="9">
        <v>28.49</v>
      </c>
      <c r="Q3142" s="9">
        <v>75</v>
      </c>
      <c r="R3142" s="9">
        <v>85</v>
      </c>
    </row>
    <row r="3143" spans="1:18" x14ac:dyDescent="0.2">
      <c r="A3143" s="9">
        <v>0</v>
      </c>
      <c r="B3143" s="9">
        <v>0</v>
      </c>
      <c r="C3143" s="9">
        <v>46</v>
      </c>
      <c r="D3143" s="9">
        <v>1</v>
      </c>
      <c r="E3143" s="9">
        <v>0</v>
      </c>
      <c r="F3143" s="9">
        <v>0</v>
      </c>
      <c r="G3143" s="9">
        <v>0</v>
      </c>
      <c r="H3143" s="9">
        <v>0</v>
      </c>
      <c r="I3143" s="9">
        <v>0</v>
      </c>
      <c r="J3143" s="9">
        <v>0</v>
      </c>
      <c r="K3143" s="9">
        <v>0</v>
      </c>
      <c r="L3143" s="9">
        <v>0</v>
      </c>
      <c r="M3143" s="9">
        <v>193</v>
      </c>
      <c r="N3143" s="9">
        <v>124.5</v>
      </c>
      <c r="O3143" s="9">
        <v>72</v>
      </c>
      <c r="P3143" s="9">
        <v>26.84</v>
      </c>
      <c r="Q3143" s="9">
        <v>75</v>
      </c>
      <c r="R3143" s="9">
        <v>80</v>
      </c>
    </row>
    <row r="3144" spans="1:18" x14ac:dyDescent="0.2">
      <c r="A3144" s="9">
        <v>0</v>
      </c>
      <c r="B3144" s="9">
        <v>0</v>
      </c>
      <c r="C3144" s="9">
        <v>46</v>
      </c>
      <c r="D3144" s="9">
        <v>1</v>
      </c>
      <c r="E3144" s="9">
        <v>0</v>
      </c>
      <c r="F3144" s="9">
        <v>0</v>
      </c>
      <c r="G3144" s="9">
        <v>1</v>
      </c>
      <c r="H3144" s="9">
        <v>20</v>
      </c>
      <c r="I3144" s="9">
        <v>0</v>
      </c>
      <c r="J3144" s="9">
        <v>0</v>
      </c>
      <c r="K3144" s="9">
        <v>0</v>
      </c>
      <c r="L3144" s="9">
        <v>0</v>
      </c>
      <c r="M3144" s="9">
        <v>250</v>
      </c>
      <c r="N3144" s="9">
        <v>112.5</v>
      </c>
      <c r="O3144" s="9">
        <v>60</v>
      </c>
      <c r="P3144" s="9">
        <v>22.72</v>
      </c>
      <c r="Q3144" s="9">
        <v>82</v>
      </c>
      <c r="R3144" s="9">
        <v>74</v>
      </c>
    </row>
    <row r="3145" spans="1:18" x14ac:dyDescent="0.2">
      <c r="A3145" s="9">
        <v>0</v>
      </c>
      <c r="B3145" s="9">
        <v>1</v>
      </c>
      <c r="C3145" s="9">
        <v>39</v>
      </c>
      <c r="D3145" s="9">
        <v>0</v>
      </c>
      <c r="E3145" s="9">
        <v>1</v>
      </c>
      <c r="F3145" s="9">
        <v>0</v>
      </c>
      <c r="G3145" s="9">
        <v>1</v>
      </c>
      <c r="H3145" s="9">
        <v>1</v>
      </c>
      <c r="I3145" s="9">
        <v>0</v>
      </c>
      <c r="J3145" s="9">
        <v>0</v>
      </c>
      <c r="K3145" s="9">
        <v>1</v>
      </c>
      <c r="L3145" s="9">
        <v>0</v>
      </c>
      <c r="M3145" s="9">
        <v>250</v>
      </c>
      <c r="N3145" s="9">
        <v>148</v>
      </c>
      <c r="O3145" s="9">
        <v>94</v>
      </c>
      <c r="P3145" s="9">
        <v>30.08</v>
      </c>
      <c r="Q3145" s="9">
        <v>85</v>
      </c>
      <c r="R3145" s="9">
        <v>78</v>
      </c>
    </row>
    <row r="3146" spans="1:18" x14ac:dyDescent="0.2">
      <c r="A3146" s="9">
        <v>0</v>
      </c>
      <c r="B3146" s="9">
        <v>0</v>
      </c>
      <c r="C3146" s="9">
        <v>48</v>
      </c>
      <c r="D3146" s="9">
        <v>1</v>
      </c>
      <c r="E3146" s="9">
        <v>0</v>
      </c>
      <c r="F3146" s="9">
        <v>0</v>
      </c>
      <c r="G3146" s="9">
        <v>0</v>
      </c>
      <c r="H3146" s="9">
        <v>0</v>
      </c>
      <c r="I3146" s="9">
        <v>0</v>
      </c>
      <c r="J3146" s="9">
        <v>0</v>
      </c>
      <c r="K3146" s="9">
        <v>0</v>
      </c>
      <c r="L3146" s="9">
        <v>0</v>
      </c>
      <c r="M3146" s="9">
        <v>215</v>
      </c>
      <c r="N3146" s="9">
        <v>128</v>
      </c>
      <c r="O3146" s="9">
        <v>86.5</v>
      </c>
      <c r="P3146" s="9">
        <v>22.72</v>
      </c>
      <c r="Q3146" s="9">
        <v>89</v>
      </c>
      <c r="R3146" s="9">
        <v>85</v>
      </c>
    </row>
    <row r="3147" spans="1:18" x14ac:dyDescent="0.2">
      <c r="A3147" s="9">
        <v>1</v>
      </c>
      <c r="B3147" s="9">
        <v>0</v>
      </c>
      <c r="C3147" s="9">
        <v>46</v>
      </c>
      <c r="D3147" s="9">
        <v>0</v>
      </c>
      <c r="E3147" s="9">
        <v>0</v>
      </c>
      <c r="F3147" s="9">
        <v>1</v>
      </c>
      <c r="G3147" s="9">
        <v>1</v>
      </c>
      <c r="H3147" s="9">
        <v>20</v>
      </c>
      <c r="I3147" s="9">
        <v>0</v>
      </c>
      <c r="J3147" s="9">
        <v>0</v>
      </c>
      <c r="K3147" s="9">
        <v>0</v>
      </c>
      <c r="L3147" s="9">
        <v>0</v>
      </c>
      <c r="M3147" s="9">
        <v>267</v>
      </c>
      <c r="N3147" s="9">
        <v>119</v>
      </c>
      <c r="O3147" s="9">
        <v>65</v>
      </c>
      <c r="P3147" s="9">
        <v>29.15</v>
      </c>
      <c r="Q3147" s="9">
        <v>83</v>
      </c>
      <c r="R3147" s="9">
        <v>75</v>
      </c>
    </row>
    <row r="3148" spans="1:18" x14ac:dyDescent="0.2">
      <c r="A3148" s="9">
        <v>0</v>
      </c>
      <c r="B3148" s="9">
        <v>0</v>
      </c>
      <c r="C3148" s="9">
        <v>48</v>
      </c>
      <c r="D3148" s="9">
        <v>1</v>
      </c>
      <c r="E3148" s="9">
        <v>0</v>
      </c>
      <c r="F3148" s="9">
        <v>0</v>
      </c>
      <c r="G3148" s="9">
        <v>1</v>
      </c>
      <c r="H3148" s="9">
        <v>4</v>
      </c>
      <c r="I3148" s="9">
        <v>0</v>
      </c>
      <c r="J3148" s="9">
        <v>0</v>
      </c>
      <c r="K3148" s="9">
        <v>0</v>
      </c>
      <c r="L3148" s="9">
        <v>0</v>
      </c>
      <c r="M3148" s="9">
        <v>253</v>
      </c>
      <c r="N3148" s="9">
        <v>120</v>
      </c>
      <c r="O3148" s="9">
        <v>77.5</v>
      </c>
      <c r="P3148" s="9">
        <v>24.53</v>
      </c>
      <c r="Q3148" s="9">
        <v>70</v>
      </c>
      <c r="R3148" s="9">
        <v>98</v>
      </c>
    </row>
    <row r="3149" spans="1:18" x14ac:dyDescent="0.2">
      <c r="A3149" s="9">
        <v>0</v>
      </c>
      <c r="B3149" s="9">
        <v>1</v>
      </c>
      <c r="C3149" s="9">
        <v>57</v>
      </c>
      <c r="D3149" s="9">
        <v>1</v>
      </c>
      <c r="E3149" s="9">
        <v>0</v>
      </c>
      <c r="F3149" s="9">
        <v>0</v>
      </c>
      <c r="G3149" s="9">
        <v>0</v>
      </c>
      <c r="H3149" s="9">
        <v>0</v>
      </c>
      <c r="I3149" s="9">
        <v>0</v>
      </c>
      <c r="J3149" s="9">
        <v>0</v>
      </c>
      <c r="K3149" s="9">
        <v>0</v>
      </c>
      <c r="L3149" s="9">
        <v>1</v>
      </c>
      <c r="M3149" s="9">
        <v>213</v>
      </c>
      <c r="N3149" s="9">
        <v>136.5</v>
      </c>
      <c r="O3149" s="9">
        <v>87</v>
      </c>
      <c r="P3149" s="9">
        <v>25.51</v>
      </c>
      <c r="Q3149" s="9">
        <v>58</v>
      </c>
      <c r="R3149" s="9">
        <v>119</v>
      </c>
    </row>
    <row r="3150" spans="1:18" x14ac:dyDescent="0.2">
      <c r="A3150" s="9">
        <v>0</v>
      </c>
      <c r="B3150" s="9">
        <v>0</v>
      </c>
      <c r="C3150" s="9">
        <v>40</v>
      </c>
      <c r="D3150" s="9">
        <v>0</v>
      </c>
      <c r="E3150" s="9">
        <v>1</v>
      </c>
      <c r="F3150" s="9">
        <v>0</v>
      </c>
      <c r="G3150" s="9">
        <v>1</v>
      </c>
      <c r="H3150" s="9">
        <v>20</v>
      </c>
      <c r="I3150" s="9">
        <v>0</v>
      </c>
      <c r="J3150" s="9">
        <v>0</v>
      </c>
      <c r="K3150" s="9">
        <v>0</v>
      </c>
      <c r="L3150" s="9">
        <v>0</v>
      </c>
      <c r="M3150" s="9">
        <v>165</v>
      </c>
      <c r="N3150" s="9">
        <v>101</v>
      </c>
      <c r="O3150" s="9">
        <v>59</v>
      </c>
      <c r="P3150" s="9">
        <v>23.06</v>
      </c>
      <c r="Q3150" s="9">
        <v>60</v>
      </c>
      <c r="R3150" s="9">
        <v>76</v>
      </c>
    </row>
    <row r="3151" spans="1:18" x14ac:dyDescent="0.2">
      <c r="A3151" s="9">
        <v>0</v>
      </c>
      <c r="B3151" s="9">
        <v>1</v>
      </c>
      <c r="C3151" s="9">
        <v>61</v>
      </c>
      <c r="D3151" s="9">
        <v>1</v>
      </c>
      <c r="E3151" s="9">
        <v>0</v>
      </c>
      <c r="F3151" s="9">
        <v>0</v>
      </c>
      <c r="G3151" s="9">
        <v>1</v>
      </c>
      <c r="H3151" s="9">
        <v>20</v>
      </c>
      <c r="I3151" s="9">
        <v>0</v>
      </c>
      <c r="J3151" s="9">
        <v>0</v>
      </c>
      <c r="K3151" s="9">
        <v>0</v>
      </c>
      <c r="L3151" s="9">
        <v>0</v>
      </c>
      <c r="M3151" s="9">
        <v>262</v>
      </c>
      <c r="N3151" s="9">
        <v>129</v>
      </c>
      <c r="O3151" s="9">
        <v>85</v>
      </c>
      <c r="P3151" s="9">
        <v>21.77</v>
      </c>
      <c r="Q3151" s="9">
        <v>80</v>
      </c>
      <c r="R3151" s="9">
        <v>74</v>
      </c>
    </row>
    <row r="3152" spans="1:18" x14ac:dyDescent="0.2">
      <c r="A3152" s="9">
        <v>1</v>
      </c>
      <c r="B3152" s="9">
        <v>1</v>
      </c>
      <c r="C3152" s="9">
        <v>47</v>
      </c>
      <c r="D3152" s="9">
        <v>1</v>
      </c>
      <c r="E3152" s="9">
        <v>0</v>
      </c>
      <c r="F3152" s="9">
        <v>0</v>
      </c>
      <c r="G3152" s="9">
        <v>0</v>
      </c>
      <c r="H3152" s="9">
        <v>0</v>
      </c>
      <c r="I3152" s="9">
        <v>0</v>
      </c>
      <c r="J3152" s="9">
        <v>0</v>
      </c>
      <c r="K3152" s="9">
        <v>0</v>
      </c>
      <c r="L3152" s="9">
        <v>0</v>
      </c>
      <c r="M3152" s="9">
        <v>259</v>
      </c>
      <c r="N3152" s="9">
        <v>139</v>
      </c>
      <c r="O3152" s="9">
        <v>79</v>
      </c>
      <c r="P3152" s="9">
        <v>29.34</v>
      </c>
      <c r="Q3152" s="9">
        <v>70</v>
      </c>
      <c r="R3152" s="9">
        <v>71</v>
      </c>
    </row>
    <row r="3153" spans="1:18" x14ac:dyDescent="0.2">
      <c r="A3153" s="9">
        <v>0</v>
      </c>
      <c r="B3153" s="9">
        <v>0</v>
      </c>
      <c r="C3153" s="9">
        <v>47</v>
      </c>
      <c r="D3153" s="9">
        <v>0</v>
      </c>
      <c r="E3153" s="9">
        <v>1</v>
      </c>
      <c r="F3153" s="9">
        <v>0</v>
      </c>
      <c r="G3153" s="9">
        <v>1</v>
      </c>
      <c r="H3153" s="9">
        <v>11</v>
      </c>
      <c r="I3153" s="9">
        <v>0</v>
      </c>
      <c r="J3153" s="9">
        <v>0</v>
      </c>
      <c r="K3153" s="9">
        <v>0</v>
      </c>
      <c r="L3153" s="9">
        <v>0</v>
      </c>
      <c r="M3153" s="9">
        <v>229</v>
      </c>
      <c r="N3153" s="9">
        <v>127</v>
      </c>
      <c r="O3153" s="9">
        <v>76.5</v>
      </c>
      <c r="P3153" s="9">
        <v>23.48</v>
      </c>
      <c r="Q3153" s="9">
        <v>65</v>
      </c>
      <c r="R3153" s="9">
        <v>64</v>
      </c>
    </row>
    <row r="3154" spans="1:18" x14ac:dyDescent="0.2">
      <c r="A3154" s="9">
        <v>0</v>
      </c>
      <c r="B3154" s="9">
        <v>0</v>
      </c>
      <c r="C3154" s="9">
        <v>42</v>
      </c>
      <c r="D3154" s="9">
        <v>1</v>
      </c>
      <c r="E3154" s="9">
        <v>0</v>
      </c>
      <c r="F3154" s="9">
        <v>0</v>
      </c>
      <c r="G3154" s="9">
        <v>1</v>
      </c>
      <c r="H3154" s="9">
        <v>9</v>
      </c>
      <c r="I3154" s="9">
        <v>0</v>
      </c>
      <c r="J3154" s="9">
        <v>0</v>
      </c>
      <c r="K3154" s="9">
        <v>0</v>
      </c>
      <c r="L3154" s="9">
        <v>0</v>
      </c>
      <c r="M3154" s="9">
        <v>200</v>
      </c>
      <c r="N3154" s="9">
        <v>119</v>
      </c>
      <c r="O3154" s="9">
        <v>75</v>
      </c>
      <c r="P3154" s="9">
        <v>22.91</v>
      </c>
      <c r="Q3154" s="9">
        <v>57</v>
      </c>
      <c r="R3154" s="9">
        <v>69</v>
      </c>
    </row>
    <row r="3155" spans="1:18" x14ac:dyDescent="0.2">
      <c r="A3155" s="9">
        <v>0</v>
      </c>
      <c r="B3155" s="9">
        <v>1</v>
      </c>
      <c r="C3155" s="9">
        <v>56</v>
      </c>
      <c r="D3155" s="9">
        <v>0</v>
      </c>
      <c r="E3155" s="9">
        <v>0</v>
      </c>
      <c r="F3155" s="9">
        <v>1</v>
      </c>
      <c r="G3155" s="9">
        <v>0</v>
      </c>
      <c r="H3155" s="9">
        <v>0</v>
      </c>
      <c r="I3155" s="9">
        <v>0</v>
      </c>
      <c r="J3155" s="9">
        <v>0</v>
      </c>
      <c r="K3155" s="9">
        <v>0</v>
      </c>
      <c r="L3155" s="9">
        <v>0</v>
      </c>
      <c r="M3155" s="9">
        <v>193</v>
      </c>
      <c r="N3155" s="9">
        <v>114</v>
      </c>
      <c r="O3155" s="9">
        <v>80</v>
      </c>
      <c r="P3155" s="9">
        <v>28.41</v>
      </c>
      <c r="Q3155" s="9">
        <v>60</v>
      </c>
      <c r="R3155" s="9">
        <v>88</v>
      </c>
    </row>
    <row r="3156" spans="1:18" x14ac:dyDescent="0.2">
      <c r="A3156" s="9">
        <v>0</v>
      </c>
      <c r="B3156" s="9">
        <v>0</v>
      </c>
      <c r="C3156" s="9">
        <v>41</v>
      </c>
      <c r="D3156" s="9">
        <v>1</v>
      </c>
      <c r="E3156" s="9">
        <v>0</v>
      </c>
      <c r="F3156" s="9">
        <v>0</v>
      </c>
      <c r="G3156" s="9">
        <v>0</v>
      </c>
      <c r="H3156" s="9">
        <v>0</v>
      </c>
      <c r="I3156" s="9">
        <v>0</v>
      </c>
      <c r="J3156" s="9">
        <v>0</v>
      </c>
      <c r="K3156" s="9">
        <v>0</v>
      </c>
      <c r="L3156" s="9">
        <v>0</v>
      </c>
      <c r="M3156" s="9">
        <v>225</v>
      </c>
      <c r="N3156" s="9">
        <v>110</v>
      </c>
      <c r="O3156" s="9">
        <v>60</v>
      </c>
      <c r="P3156" s="9">
        <v>25.54</v>
      </c>
      <c r="Q3156" s="9">
        <v>75</v>
      </c>
      <c r="R3156" s="9">
        <v>58</v>
      </c>
    </row>
    <row r="3157" spans="1:18" x14ac:dyDescent="0.2">
      <c r="A3157" s="9">
        <v>1</v>
      </c>
      <c r="B3157" s="9">
        <v>1</v>
      </c>
      <c r="C3157" s="9">
        <v>40</v>
      </c>
      <c r="D3157" s="9">
        <v>1</v>
      </c>
      <c r="E3157" s="9">
        <v>0</v>
      </c>
      <c r="F3157" s="9">
        <v>0</v>
      </c>
      <c r="G3157" s="9">
        <v>1</v>
      </c>
      <c r="H3157" s="9">
        <v>43</v>
      </c>
      <c r="I3157" s="9">
        <v>0</v>
      </c>
      <c r="J3157" s="9">
        <v>0</v>
      </c>
      <c r="K3157" s="9">
        <v>0</v>
      </c>
      <c r="L3157" s="9">
        <v>0</v>
      </c>
      <c r="M3157" s="9">
        <v>216</v>
      </c>
      <c r="N3157" s="9">
        <v>138</v>
      </c>
      <c r="O3157" s="9">
        <v>91</v>
      </c>
      <c r="P3157" s="9">
        <v>22.67</v>
      </c>
      <c r="Q3157" s="9">
        <v>72</v>
      </c>
      <c r="R3157" s="9">
        <v>78</v>
      </c>
    </row>
    <row r="3158" spans="1:18" x14ac:dyDescent="0.2">
      <c r="A3158" s="9">
        <v>0</v>
      </c>
      <c r="B3158" s="9">
        <v>1</v>
      </c>
      <c r="C3158" s="9">
        <v>58</v>
      </c>
      <c r="D3158" s="9">
        <v>0</v>
      </c>
      <c r="E3158" s="9">
        <v>1</v>
      </c>
      <c r="F3158" s="9">
        <v>0</v>
      </c>
      <c r="G3158" s="9">
        <v>1</v>
      </c>
      <c r="H3158" s="9">
        <v>18</v>
      </c>
      <c r="I3158" s="9">
        <v>0</v>
      </c>
      <c r="J3158" s="9">
        <v>0</v>
      </c>
      <c r="K3158" s="9">
        <v>0</v>
      </c>
      <c r="L3158" s="9">
        <v>0</v>
      </c>
      <c r="M3158" s="9">
        <v>235</v>
      </c>
      <c r="N3158" s="9">
        <v>127.5</v>
      </c>
      <c r="O3158" s="9">
        <v>76</v>
      </c>
      <c r="P3158" s="9">
        <v>21.02</v>
      </c>
      <c r="Q3158" s="9">
        <v>81</v>
      </c>
      <c r="R3158" s="9">
        <v>135</v>
      </c>
    </row>
    <row r="3159" spans="1:18" x14ac:dyDescent="0.2">
      <c r="A3159" s="9">
        <v>1</v>
      </c>
      <c r="B3159" s="9">
        <v>1</v>
      </c>
      <c r="C3159" s="9">
        <v>48</v>
      </c>
      <c r="D3159" s="9">
        <v>1</v>
      </c>
      <c r="E3159" s="9">
        <v>0</v>
      </c>
      <c r="F3159" s="9">
        <v>0</v>
      </c>
      <c r="G3159" s="9">
        <v>1</v>
      </c>
      <c r="H3159" s="9">
        <v>40</v>
      </c>
      <c r="I3159" s="9">
        <v>0</v>
      </c>
      <c r="J3159" s="9">
        <v>0</v>
      </c>
      <c r="K3159" s="9">
        <v>0</v>
      </c>
      <c r="L3159" s="9">
        <v>0</v>
      </c>
      <c r="M3159" s="9">
        <v>247</v>
      </c>
      <c r="N3159" s="9">
        <v>133</v>
      </c>
      <c r="O3159" s="9">
        <v>77.5</v>
      </c>
      <c r="P3159" s="9">
        <v>33.99</v>
      </c>
      <c r="Q3159" s="9">
        <v>81</v>
      </c>
      <c r="R3159" s="9">
        <v>95</v>
      </c>
    </row>
    <row r="3160" spans="1:18" x14ac:dyDescent="0.2">
      <c r="A3160" s="9">
        <v>0</v>
      </c>
      <c r="B3160" s="9">
        <v>1</v>
      </c>
      <c r="C3160" s="9">
        <v>65</v>
      </c>
      <c r="D3160" s="9">
        <v>1</v>
      </c>
      <c r="E3160" s="9">
        <v>0</v>
      </c>
      <c r="F3160" s="9">
        <v>0</v>
      </c>
      <c r="G3160" s="9">
        <v>1</v>
      </c>
      <c r="H3160" s="9">
        <v>20</v>
      </c>
      <c r="I3160" s="9">
        <v>0</v>
      </c>
      <c r="J3160" s="9">
        <v>0</v>
      </c>
      <c r="K3160" s="9">
        <v>0</v>
      </c>
      <c r="L3160" s="9">
        <v>0</v>
      </c>
      <c r="M3160" s="9">
        <v>177</v>
      </c>
      <c r="N3160" s="9">
        <v>119</v>
      </c>
      <c r="O3160" s="9">
        <v>82.5</v>
      </c>
      <c r="P3160" s="9">
        <v>21.18</v>
      </c>
      <c r="Q3160" s="9">
        <v>60</v>
      </c>
      <c r="R3160" s="9">
        <v>88</v>
      </c>
    </row>
    <row r="3161" spans="1:18" x14ac:dyDescent="0.2">
      <c r="A3161" s="9">
        <v>0</v>
      </c>
      <c r="B3161" s="9">
        <v>0</v>
      </c>
      <c r="C3161" s="9">
        <v>61</v>
      </c>
      <c r="D3161" s="9">
        <v>1</v>
      </c>
      <c r="E3161" s="9">
        <v>0</v>
      </c>
      <c r="F3161" s="9">
        <v>0</v>
      </c>
      <c r="G3161" s="9">
        <v>1</v>
      </c>
      <c r="H3161" s="9">
        <v>9</v>
      </c>
      <c r="I3161" s="9">
        <v>0</v>
      </c>
      <c r="J3161" s="9">
        <v>0</v>
      </c>
      <c r="K3161" s="9">
        <v>0</v>
      </c>
      <c r="L3161" s="9">
        <v>0</v>
      </c>
      <c r="M3161" s="9">
        <v>259</v>
      </c>
      <c r="N3161" s="9">
        <v>134.5</v>
      </c>
      <c r="O3161" s="9">
        <v>87</v>
      </c>
      <c r="P3161" s="9">
        <v>22.91</v>
      </c>
      <c r="Q3161" s="9">
        <v>70</v>
      </c>
      <c r="R3161" s="9">
        <v>91</v>
      </c>
    </row>
    <row r="3162" spans="1:18" x14ac:dyDescent="0.2">
      <c r="A3162" s="9">
        <v>0</v>
      </c>
      <c r="B3162" s="9">
        <v>0</v>
      </c>
      <c r="C3162" s="9">
        <v>52</v>
      </c>
      <c r="D3162" s="9">
        <v>0</v>
      </c>
      <c r="E3162" s="9">
        <v>0</v>
      </c>
      <c r="F3162" s="9">
        <v>1</v>
      </c>
      <c r="G3162" s="9">
        <v>1</v>
      </c>
      <c r="H3162" s="9">
        <v>9</v>
      </c>
      <c r="I3162" s="9">
        <v>0</v>
      </c>
      <c r="J3162" s="9">
        <v>0</v>
      </c>
      <c r="K3162" s="9">
        <v>0</v>
      </c>
      <c r="L3162" s="9">
        <v>0</v>
      </c>
      <c r="M3162" s="9">
        <v>275</v>
      </c>
      <c r="N3162" s="9">
        <v>102</v>
      </c>
      <c r="O3162" s="9">
        <v>70.5</v>
      </c>
      <c r="P3162" s="9">
        <v>20.399999999999999</v>
      </c>
      <c r="Q3162" s="9">
        <v>65</v>
      </c>
      <c r="R3162" s="9">
        <v>78</v>
      </c>
    </row>
    <row r="3163" spans="1:18" x14ac:dyDescent="0.2">
      <c r="A3163" s="9">
        <v>0</v>
      </c>
      <c r="B3163" s="9">
        <v>0</v>
      </c>
      <c r="C3163" s="9">
        <v>47</v>
      </c>
      <c r="D3163" s="9">
        <v>1</v>
      </c>
      <c r="E3163" s="9">
        <v>0</v>
      </c>
      <c r="F3163" s="9">
        <v>0</v>
      </c>
      <c r="G3163" s="9">
        <v>0</v>
      </c>
      <c r="H3163" s="9">
        <v>0</v>
      </c>
      <c r="I3163" s="9">
        <v>0</v>
      </c>
      <c r="J3163" s="9">
        <v>1</v>
      </c>
      <c r="K3163" s="9">
        <v>0</v>
      </c>
      <c r="L3163" s="9">
        <v>0</v>
      </c>
      <c r="M3163" s="9">
        <v>220</v>
      </c>
      <c r="N3163" s="9">
        <v>124</v>
      </c>
      <c r="O3163" s="9">
        <v>75.5</v>
      </c>
      <c r="P3163" s="9">
        <v>24.71</v>
      </c>
      <c r="Q3163" s="9">
        <v>65</v>
      </c>
      <c r="R3163" s="9">
        <v>68</v>
      </c>
    </row>
    <row r="3164" spans="1:18" x14ac:dyDescent="0.2">
      <c r="A3164" s="9">
        <v>0</v>
      </c>
      <c r="B3164" s="9">
        <v>0</v>
      </c>
      <c r="C3164" s="9">
        <v>41</v>
      </c>
      <c r="D3164" s="9">
        <v>0</v>
      </c>
      <c r="E3164" s="9">
        <v>1</v>
      </c>
      <c r="F3164" s="9">
        <v>0</v>
      </c>
      <c r="G3164" s="9">
        <v>1</v>
      </c>
      <c r="H3164" s="9">
        <v>16</v>
      </c>
      <c r="I3164" s="9">
        <v>0</v>
      </c>
      <c r="J3164" s="9">
        <v>0</v>
      </c>
      <c r="K3164" s="9">
        <v>1</v>
      </c>
      <c r="L3164" s="9">
        <v>0</v>
      </c>
      <c r="M3164" s="9">
        <v>243</v>
      </c>
      <c r="N3164" s="9">
        <v>159</v>
      </c>
      <c r="O3164" s="9">
        <v>100</v>
      </c>
      <c r="P3164" s="9">
        <v>27.78</v>
      </c>
      <c r="Q3164" s="9">
        <v>78</v>
      </c>
      <c r="R3164" s="9">
        <v>71</v>
      </c>
    </row>
    <row r="3165" spans="1:18" x14ac:dyDescent="0.2">
      <c r="A3165" s="9">
        <v>0</v>
      </c>
      <c r="B3165" s="9">
        <v>0</v>
      </c>
      <c r="C3165" s="9">
        <v>47</v>
      </c>
      <c r="D3165" s="9">
        <v>1</v>
      </c>
      <c r="E3165" s="9">
        <v>0</v>
      </c>
      <c r="F3165" s="9">
        <v>0</v>
      </c>
      <c r="G3165" s="9">
        <v>0</v>
      </c>
      <c r="H3165" s="9">
        <v>0</v>
      </c>
      <c r="I3165" s="9">
        <v>0</v>
      </c>
      <c r="J3165" s="9">
        <v>0</v>
      </c>
      <c r="K3165" s="9">
        <v>0</v>
      </c>
      <c r="L3165" s="9">
        <v>0</v>
      </c>
      <c r="M3165" s="9">
        <v>346</v>
      </c>
      <c r="N3165" s="9">
        <v>118.5</v>
      </c>
      <c r="O3165" s="9">
        <v>81</v>
      </c>
      <c r="P3165" s="9">
        <v>34.56</v>
      </c>
      <c r="Q3165" s="9">
        <v>70</v>
      </c>
      <c r="R3165" s="9">
        <v>78</v>
      </c>
    </row>
    <row r="3166" spans="1:18" x14ac:dyDescent="0.2">
      <c r="A3166" s="9">
        <v>0</v>
      </c>
      <c r="B3166" s="9">
        <v>1</v>
      </c>
      <c r="C3166" s="9">
        <v>60</v>
      </c>
      <c r="D3166" s="9">
        <v>1</v>
      </c>
      <c r="E3166" s="9">
        <v>0</v>
      </c>
      <c r="F3166" s="9">
        <v>0</v>
      </c>
      <c r="G3166" s="9">
        <v>1</v>
      </c>
      <c r="H3166" s="9">
        <v>9</v>
      </c>
      <c r="I3166" s="9">
        <v>0</v>
      </c>
      <c r="J3166" s="9">
        <v>0</v>
      </c>
      <c r="K3166" s="9">
        <v>0</v>
      </c>
      <c r="L3166" s="9">
        <v>0</v>
      </c>
      <c r="M3166" s="9">
        <v>235</v>
      </c>
      <c r="N3166" s="9">
        <v>108.5</v>
      </c>
      <c r="O3166" s="9">
        <v>73.5</v>
      </c>
      <c r="P3166" s="9">
        <v>21.76</v>
      </c>
      <c r="Q3166" s="9">
        <v>65</v>
      </c>
      <c r="R3166" s="9">
        <v>102</v>
      </c>
    </row>
    <row r="3167" spans="1:18" x14ac:dyDescent="0.2">
      <c r="A3167" s="9">
        <v>0</v>
      </c>
      <c r="B3167" s="9">
        <v>0</v>
      </c>
      <c r="C3167" s="9">
        <v>37</v>
      </c>
      <c r="D3167" s="9">
        <v>0</v>
      </c>
      <c r="E3167" s="9">
        <v>0</v>
      </c>
      <c r="F3167" s="9">
        <v>1</v>
      </c>
      <c r="G3167" s="9">
        <v>1</v>
      </c>
      <c r="H3167" s="9">
        <v>20</v>
      </c>
      <c r="I3167" s="9">
        <v>0</v>
      </c>
      <c r="J3167" s="9">
        <v>0</v>
      </c>
      <c r="K3167" s="9">
        <v>0</v>
      </c>
      <c r="L3167" s="9">
        <v>0</v>
      </c>
      <c r="M3167" s="9">
        <v>254</v>
      </c>
      <c r="N3167" s="9">
        <v>119</v>
      </c>
      <c r="O3167" s="9">
        <v>62.5</v>
      </c>
      <c r="P3167" s="9">
        <v>28.78</v>
      </c>
      <c r="Q3167" s="9">
        <v>70</v>
      </c>
      <c r="R3167" s="9">
        <v>69</v>
      </c>
    </row>
    <row r="3168" spans="1:18" x14ac:dyDescent="0.2">
      <c r="A3168" s="9">
        <v>0</v>
      </c>
      <c r="B3168" s="9">
        <v>1</v>
      </c>
      <c r="C3168" s="9">
        <v>36</v>
      </c>
      <c r="D3168" s="9">
        <v>0</v>
      </c>
      <c r="E3168" s="9">
        <v>1</v>
      </c>
      <c r="F3168" s="9">
        <v>0</v>
      </c>
      <c r="G3168" s="9">
        <v>1</v>
      </c>
      <c r="H3168" s="9">
        <v>25</v>
      </c>
      <c r="I3168" s="9">
        <v>0</v>
      </c>
      <c r="J3168" s="9">
        <v>0</v>
      </c>
      <c r="K3168" s="9">
        <v>0</v>
      </c>
      <c r="L3168" s="9">
        <v>0</v>
      </c>
      <c r="M3168" s="9">
        <v>215</v>
      </c>
      <c r="N3168" s="9">
        <v>110</v>
      </c>
      <c r="O3168" s="9">
        <v>67</v>
      </c>
      <c r="P3168" s="9">
        <v>23.1</v>
      </c>
      <c r="Q3168" s="9">
        <v>63</v>
      </c>
      <c r="R3168" s="9">
        <v>84</v>
      </c>
    </row>
    <row r="3169" spans="1:18" x14ac:dyDescent="0.2">
      <c r="A3169" s="9">
        <v>1</v>
      </c>
      <c r="B3169" s="9">
        <v>0</v>
      </c>
      <c r="C3169" s="9">
        <v>52</v>
      </c>
      <c r="D3169" s="9">
        <v>0</v>
      </c>
      <c r="E3169" s="9">
        <v>0</v>
      </c>
      <c r="F3169" s="9">
        <v>0</v>
      </c>
      <c r="G3169" s="9">
        <v>0</v>
      </c>
      <c r="H3169" s="9">
        <v>0</v>
      </c>
      <c r="I3169" s="9">
        <v>1</v>
      </c>
      <c r="J3169" s="9">
        <v>0</v>
      </c>
      <c r="K3169" s="9">
        <v>1</v>
      </c>
      <c r="L3169" s="9">
        <v>0</v>
      </c>
      <c r="M3169" s="9">
        <v>264</v>
      </c>
      <c r="N3169" s="9">
        <v>181</v>
      </c>
      <c r="O3169" s="9">
        <v>112.5</v>
      </c>
      <c r="P3169" s="9">
        <v>24.8</v>
      </c>
      <c r="Q3169" s="9">
        <v>74</v>
      </c>
      <c r="R3169" s="9">
        <v>77</v>
      </c>
    </row>
    <row r="3170" spans="1:18" x14ac:dyDescent="0.2">
      <c r="A3170" s="9">
        <v>0</v>
      </c>
      <c r="B3170" s="9">
        <v>0</v>
      </c>
      <c r="C3170" s="9">
        <v>58</v>
      </c>
      <c r="D3170" s="9">
        <v>0</v>
      </c>
      <c r="E3170" s="9">
        <v>1</v>
      </c>
      <c r="F3170" s="9">
        <v>0</v>
      </c>
      <c r="G3170" s="9">
        <v>0</v>
      </c>
      <c r="H3170" s="9">
        <v>0</v>
      </c>
      <c r="I3170" s="9">
        <v>0</v>
      </c>
      <c r="J3170" s="9">
        <v>0</v>
      </c>
      <c r="K3170" s="9">
        <v>1</v>
      </c>
      <c r="L3170" s="9">
        <v>1</v>
      </c>
      <c r="M3170" s="9">
        <v>265</v>
      </c>
      <c r="N3170" s="9">
        <v>143.5</v>
      </c>
      <c r="O3170" s="9">
        <v>85</v>
      </c>
      <c r="P3170" s="9">
        <v>21.68</v>
      </c>
      <c r="Q3170" s="9">
        <v>91</v>
      </c>
      <c r="R3170" s="9">
        <v>107</v>
      </c>
    </row>
    <row r="3171" spans="1:18" x14ac:dyDescent="0.2">
      <c r="A3171" s="9">
        <v>0</v>
      </c>
      <c r="B3171" s="9">
        <v>0</v>
      </c>
      <c r="C3171" s="9">
        <v>45</v>
      </c>
      <c r="D3171" s="9">
        <v>0</v>
      </c>
      <c r="E3171" s="9">
        <v>0</v>
      </c>
      <c r="F3171" s="9">
        <v>1</v>
      </c>
      <c r="G3171" s="9">
        <v>1</v>
      </c>
      <c r="H3171" s="9">
        <v>20</v>
      </c>
      <c r="I3171" s="9">
        <v>0</v>
      </c>
      <c r="J3171" s="9">
        <v>0</v>
      </c>
      <c r="K3171" s="9">
        <v>0</v>
      </c>
      <c r="L3171" s="9">
        <v>0</v>
      </c>
      <c r="M3171" s="9">
        <v>198</v>
      </c>
      <c r="N3171" s="9">
        <v>119</v>
      </c>
      <c r="O3171" s="9">
        <v>80</v>
      </c>
      <c r="P3171" s="9">
        <v>22.18</v>
      </c>
      <c r="Q3171" s="9">
        <v>78</v>
      </c>
      <c r="R3171" s="9">
        <v>79</v>
      </c>
    </row>
    <row r="3172" spans="1:18" x14ac:dyDescent="0.2">
      <c r="A3172" s="9">
        <v>0</v>
      </c>
      <c r="B3172" s="9">
        <v>0</v>
      </c>
      <c r="C3172" s="9">
        <v>58</v>
      </c>
      <c r="D3172" s="9">
        <v>0</v>
      </c>
      <c r="E3172" s="9">
        <v>1</v>
      </c>
      <c r="F3172" s="9">
        <v>0</v>
      </c>
      <c r="G3172" s="9">
        <v>1</v>
      </c>
      <c r="H3172" s="9">
        <v>10</v>
      </c>
      <c r="I3172" s="9">
        <v>0</v>
      </c>
      <c r="J3172" s="9">
        <v>0</v>
      </c>
      <c r="K3172" s="9">
        <v>0</v>
      </c>
      <c r="L3172" s="9">
        <v>0</v>
      </c>
      <c r="M3172" s="9">
        <v>226</v>
      </c>
      <c r="N3172" s="9">
        <v>125</v>
      </c>
      <c r="O3172" s="9">
        <v>75</v>
      </c>
      <c r="P3172" s="9">
        <v>24</v>
      </c>
      <c r="Q3172" s="9">
        <v>75</v>
      </c>
      <c r="R3172" s="9">
        <v>73</v>
      </c>
    </row>
    <row r="3173" spans="1:18" x14ac:dyDescent="0.2">
      <c r="A3173" s="9">
        <v>0</v>
      </c>
      <c r="B3173" s="9">
        <v>1</v>
      </c>
      <c r="C3173" s="9">
        <v>62</v>
      </c>
      <c r="D3173" s="9">
        <v>1</v>
      </c>
      <c r="E3173" s="9">
        <v>0</v>
      </c>
      <c r="F3173" s="9">
        <v>0</v>
      </c>
      <c r="G3173" s="9">
        <v>1</v>
      </c>
      <c r="H3173" s="9">
        <v>5</v>
      </c>
      <c r="I3173" s="9">
        <v>0</v>
      </c>
      <c r="J3173" s="9">
        <v>0</v>
      </c>
      <c r="K3173" s="9">
        <v>1</v>
      </c>
      <c r="L3173" s="9">
        <v>0</v>
      </c>
      <c r="M3173" s="9">
        <v>243</v>
      </c>
      <c r="N3173" s="9">
        <v>157</v>
      </c>
      <c r="O3173" s="9">
        <v>96</v>
      </c>
      <c r="P3173" s="9">
        <v>28.83</v>
      </c>
      <c r="Q3173" s="9">
        <v>75</v>
      </c>
      <c r="R3173" s="9">
        <v>71</v>
      </c>
    </row>
    <row r="3174" spans="1:18" x14ac:dyDescent="0.2">
      <c r="A3174" s="9">
        <v>0</v>
      </c>
      <c r="B3174" s="9">
        <v>0</v>
      </c>
      <c r="C3174" s="9">
        <v>61</v>
      </c>
      <c r="D3174" s="9">
        <v>0</v>
      </c>
      <c r="E3174" s="9">
        <v>0</v>
      </c>
      <c r="F3174" s="9">
        <v>1</v>
      </c>
      <c r="G3174" s="9">
        <v>0</v>
      </c>
      <c r="H3174" s="9">
        <v>0</v>
      </c>
      <c r="I3174" s="9">
        <v>0</v>
      </c>
      <c r="J3174" s="9">
        <v>0</v>
      </c>
      <c r="K3174" s="9">
        <v>0</v>
      </c>
      <c r="L3174" s="9">
        <v>0</v>
      </c>
      <c r="M3174" s="9">
        <v>235</v>
      </c>
      <c r="N3174" s="9">
        <v>102</v>
      </c>
      <c r="O3174" s="9">
        <v>74.5</v>
      </c>
      <c r="P3174" s="9">
        <v>19.22</v>
      </c>
      <c r="Q3174" s="9">
        <v>67</v>
      </c>
      <c r="R3174" s="9">
        <v>83</v>
      </c>
    </row>
    <row r="3175" spans="1:18" x14ac:dyDescent="0.2">
      <c r="A3175" s="9">
        <v>0</v>
      </c>
      <c r="B3175" s="9">
        <v>1</v>
      </c>
      <c r="C3175" s="9">
        <v>48</v>
      </c>
      <c r="D3175" s="9">
        <v>0</v>
      </c>
      <c r="E3175" s="9">
        <v>0</v>
      </c>
      <c r="F3175" s="9">
        <v>1</v>
      </c>
      <c r="G3175" s="9">
        <v>0</v>
      </c>
      <c r="H3175" s="9">
        <v>0</v>
      </c>
      <c r="I3175" s="9">
        <v>0</v>
      </c>
      <c r="J3175" s="9">
        <v>0</v>
      </c>
      <c r="K3175" s="9">
        <v>0</v>
      </c>
      <c r="L3175" s="9">
        <v>0</v>
      </c>
      <c r="M3175" s="9">
        <v>175</v>
      </c>
      <c r="N3175" s="9">
        <v>131</v>
      </c>
      <c r="O3175" s="9">
        <v>52</v>
      </c>
      <c r="P3175" s="9">
        <v>24.95</v>
      </c>
      <c r="Q3175" s="9">
        <v>75</v>
      </c>
      <c r="R3175" s="9">
        <v>77</v>
      </c>
    </row>
    <row r="3176" spans="1:18" x14ac:dyDescent="0.2">
      <c r="A3176" s="9">
        <v>0</v>
      </c>
      <c r="B3176" s="9">
        <v>1</v>
      </c>
      <c r="C3176" s="9">
        <v>65</v>
      </c>
      <c r="D3176" s="9">
        <v>1</v>
      </c>
      <c r="E3176" s="9">
        <v>0</v>
      </c>
      <c r="F3176" s="9">
        <v>0</v>
      </c>
      <c r="G3176" s="9">
        <v>1</v>
      </c>
      <c r="H3176" s="9">
        <v>3</v>
      </c>
      <c r="I3176" s="9">
        <v>0</v>
      </c>
      <c r="J3176" s="9">
        <v>0</v>
      </c>
      <c r="K3176" s="9">
        <v>0</v>
      </c>
      <c r="L3176" s="9">
        <v>0</v>
      </c>
      <c r="M3176" s="9">
        <v>194</v>
      </c>
      <c r="N3176" s="9">
        <v>122</v>
      </c>
      <c r="O3176" s="9">
        <v>68</v>
      </c>
      <c r="P3176" s="9">
        <v>26.08</v>
      </c>
      <c r="Q3176" s="9">
        <v>60</v>
      </c>
      <c r="R3176" s="9">
        <v>73</v>
      </c>
    </row>
    <row r="3177" spans="1:18" x14ac:dyDescent="0.2">
      <c r="A3177" s="9">
        <v>0</v>
      </c>
      <c r="B3177" s="9">
        <v>1</v>
      </c>
      <c r="C3177" s="9">
        <v>52</v>
      </c>
      <c r="D3177" s="9">
        <v>1</v>
      </c>
      <c r="E3177" s="9">
        <v>0</v>
      </c>
      <c r="F3177" s="9">
        <v>0</v>
      </c>
      <c r="G3177" s="9">
        <v>1</v>
      </c>
      <c r="H3177" s="9">
        <v>15</v>
      </c>
      <c r="I3177" s="9">
        <v>0</v>
      </c>
      <c r="J3177" s="9">
        <v>0</v>
      </c>
      <c r="K3177" s="9">
        <v>0</v>
      </c>
      <c r="L3177" s="9">
        <v>0</v>
      </c>
      <c r="M3177" s="9">
        <v>212</v>
      </c>
      <c r="N3177" s="9">
        <v>138</v>
      </c>
      <c r="O3177" s="9">
        <v>86.5</v>
      </c>
      <c r="P3177" s="9">
        <v>24.88</v>
      </c>
      <c r="Q3177" s="9">
        <v>60</v>
      </c>
      <c r="R3177" s="9">
        <v>78</v>
      </c>
    </row>
    <row r="3178" spans="1:18" x14ac:dyDescent="0.2">
      <c r="A3178" s="9">
        <v>0</v>
      </c>
      <c r="B3178" s="9">
        <v>0</v>
      </c>
      <c r="C3178" s="9">
        <v>39</v>
      </c>
      <c r="D3178" s="9">
        <v>1</v>
      </c>
      <c r="E3178" s="9">
        <v>0</v>
      </c>
      <c r="F3178" s="9">
        <v>0</v>
      </c>
      <c r="G3178" s="9">
        <v>0</v>
      </c>
      <c r="H3178" s="9">
        <v>0</v>
      </c>
      <c r="I3178" s="9">
        <v>0</v>
      </c>
      <c r="J3178" s="9">
        <v>0</v>
      </c>
      <c r="K3178" s="9">
        <v>0</v>
      </c>
      <c r="L3178" s="9">
        <v>0</v>
      </c>
      <c r="M3178" s="9">
        <v>186</v>
      </c>
      <c r="N3178" s="9">
        <v>124</v>
      </c>
      <c r="O3178" s="9">
        <v>80</v>
      </c>
      <c r="P3178" s="9">
        <v>29.7</v>
      </c>
      <c r="Q3178" s="9">
        <v>75</v>
      </c>
      <c r="R3178" s="9">
        <v>102</v>
      </c>
    </row>
    <row r="3179" spans="1:18" x14ac:dyDescent="0.2">
      <c r="A3179" s="9">
        <v>0</v>
      </c>
      <c r="B3179" s="9">
        <v>0</v>
      </c>
      <c r="C3179" s="9">
        <v>46</v>
      </c>
      <c r="D3179" s="9">
        <v>0</v>
      </c>
      <c r="E3179" s="9">
        <v>0</v>
      </c>
      <c r="F3179" s="9">
        <v>1</v>
      </c>
      <c r="G3179" s="9">
        <v>0</v>
      </c>
      <c r="H3179" s="9">
        <v>0</v>
      </c>
      <c r="I3179" s="9">
        <v>0</v>
      </c>
      <c r="J3179" s="9">
        <v>0</v>
      </c>
      <c r="K3179" s="9">
        <v>0</v>
      </c>
      <c r="L3179" s="9">
        <v>0</v>
      </c>
      <c r="M3179" s="9">
        <v>193</v>
      </c>
      <c r="N3179" s="9">
        <v>106.5</v>
      </c>
      <c r="O3179" s="9">
        <v>70.5</v>
      </c>
      <c r="P3179" s="9">
        <v>26.18</v>
      </c>
      <c r="Q3179" s="9">
        <v>75</v>
      </c>
      <c r="R3179" s="9">
        <v>78</v>
      </c>
    </row>
    <row r="3180" spans="1:18" x14ac:dyDescent="0.2">
      <c r="A3180" s="9">
        <v>0</v>
      </c>
      <c r="B3180" s="9">
        <v>0</v>
      </c>
      <c r="C3180" s="9">
        <v>40</v>
      </c>
      <c r="D3180" s="9">
        <v>1</v>
      </c>
      <c r="E3180" s="9">
        <v>0</v>
      </c>
      <c r="F3180" s="9">
        <v>0</v>
      </c>
      <c r="G3180" s="9">
        <v>1</v>
      </c>
      <c r="H3180" s="9">
        <v>3</v>
      </c>
      <c r="I3180" s="9">
        <v>0</v>
      </c>
      <c r="J3180" s="9">
        <v>0</v>
      </c>
      <c r="K3180" s="9">
        <v>0</v>
      </c>
      <c r="L3180" s="9">
        <v>0</v>
      </c>
      <c r="M3180" s="9">
        <v>173</v>
      </c>
      <c r="N3180" s="9">
        <v>125</v>
      </c>
      <c r="O3180" s="9">
        <v>75</v>
      </c>
      <c r="P3180" s="9">
        <v>25.67</v>
      </c>
      <c r="Q3180" s="9">
        <v>65</v>
      </c>
      <c r="R3180" s="9">
        <v>102</v>
      </c>
    </row>
    <row r="3181" spans="1:18" x14ac:dyDescent="0.2">
      <c r="A3181" s="9">
        <v>1</v>
      </c>
      <c r="B3181" s="9">
        <v>1</v>
      </c>
      <c r="C3181" s="9">
        <v>63</v>
      </c>
      <c r="D3181" s="9">
        <v>1</v>
      </c>
      <c r="E3181" s="9">
        <v>0</v>
      </c>
      <c r="F3181" s="9">
        <v>0</v>
      </c>
      <c r="G3181" s="9">
        <v>1</v>
      </c>
      <c r="H3181" s="9">
        <v>20</v>
      </c>
      <c r="I3181" s="9">
        <v>0</v>
      </c>
      <c r="J3181" s="9">
        <v>0</v>
      </c>
      <c r="K3181" s="9">
        <v>1</v>
      </c>
      <c r="L3181" s="9">
        <v>0</v>
      </c>
      <c r="M3181" s="9">
        <v>228</v>
      </c>
      <c r="N3181" s="9">
        <v>141</v>
      </c>
      <c r="O3181" s="9">
        <v>82</v>
      </c>
      <c r="P3181" s="9">
        <v>25.84</v>
      </c>
      <c r="Q3181" s="9">
        <v>82</v>
      </c>
      <c r="R3181" s="9">
        <v>81</v>
      </c>
    </row>
    <row r="3182" spans="1:18" x14ac:dyDescent="0.2">
      <c r="A3182" s="9">
        <v>0</v>
      </c>
      <c r="B3182" s="9">
        <v>0</v>
      </c>
      <c r="C3182" s="9">
        <v>39</v>
      </c>
      <c r="D3182" s="9">
        <v>0</v>
      </c>
      <c r="E3182" s="9">
        <v>1</v>
      </c>
      <c r="F3182" s="9">
        <v>0</v>
      </c>
      <c r="G3182" s="9">
        <v>0</v>
      </c>
      <c r="H3182" s="9">
        <v>0</v>
      </c>
      <c r="I3182" s="9">
        <v>0</v>
      </c>
      <c r="J3182" s="9">
        <v>0</v>
      </c>
      <c r="K3182" s="9">
        <v>1</v>
      </c>
      <c r="L3182" s="9">
        <v>0</v>
      </c>
      <c r="M3182" s="9">
        <v>200</v>
      </c>
      <c r="N3182" s="9">
        <v>141</v>
      </c>
      <c r="O3182" s="9">
        <v>87</v>
      </c>
      <c r="P3182" s="9">
        <v>24.04</v>
      </c>
      <c r="Q3182" s="9">
        <v>75</v>
      </c>
      <c r="R3182" s="9">
        <v>70</v>
      </c>
    </row>
    <row r="3183" spans="1:18" x14ac:dyDescent="0.2">
      <c r="A3183" s="9">
        <v>0</v>
      </c>
      <c r="B3183" s="9">
        <v>0</v>
      </c>
      <c r="C3183" s="9">
        <v>50</v>
      </c>
      <c r="D3183" s="9">
        <v>0</v>
      </c>
      <c r="E3183" s="9">
        <v>1</v>
      </c>
      <c r="F3183" s="9">
        <v>0</v>
      </c>
      <c r="G3183" s="9">
        <v>0</v>
      </c>
      <c r="H3183" s="9">
        <v>0</v>
      </c>
      <c r="I3183" s="9">
        <v>0</v>
      </c>
      <c r="J3183" s="9">
        <v>0</v>
      </c>
      <c r="K3183" s="9">
        <v>0</v>
      </c>
      <c r="L3183" s="9">
        <v>0</v>
      </c>
      <c r="M3183" s="9">
        <v>240</v>
      </c>
      <c r="N3183" s="9">
        <v>107.5</v>
      </c>
      <c r="O3183" s="9">
        <v>70</v>
      </c>
      <c r="P3183" s="9">
        <v>26.76</v>
      </c>
      <c r="Q3183" s="9">
        <v>67</v>
      </c>
      <c r="R3183" s="9">
        <v>102</v>
      </c>
    </row>
    <row r="3184" spans="1:18" x14ac:dyDescent="0.2">
      <c r="A3184" s="9">
        <v>0</v>
      </c>
      <c r="B3184" s="9">
        <v>1</v>
      </c>
      <c r="C3184" s="9">
        <v>46</v>
      </c>
      <c r="D3184" s="9">
        <v>1</v>
      </c>
      <c r="E3184" s="9">
        <v>0</v>
      </c>
      <c r="F3184" s="9">
        <v>0</v>
      </c>
      <c r="G3184" s="9">
        <v>1</v>
      </c>
      <c r="H3184" s="9">
        <v>20</v>
      </c>
      <c r="I3184" s="9">
        <v>0</v>
      </c>
      <c r="J3184" s="9">
        <v>0</v>
      </c>
      <c r="K3184" s="9">
        <v>1</v>
      </c>
      <c r="L3184" s="9">
        <v>0</v>
      </c>
      <c r="M3184" s="9">
        <v>253</v>
      </c>
      <c r="N3184" s="9">
        <v>159</v>
      </c>
      <c r="O3184" s="9">
        <v>100</v>
      </c>
      <c r="P3184" s="9">
        <v>27.31</v>
      </c>
      <c r="Q3184" s="9">
        <v>64</v>
      </c>
      <c r="R3184" s="9">
        <v>70</v>
      </c>
    </row>
    <row r="3185" spans="1:18" x14ac:dyDescent="0.2">
      <c r="A3185" s="9">
        <v>1</v>
      </c>
      <c r="B3185" s="9">
        <v>0</v>
      </c>
      <c r="C3185" s="9">
        <v>47</v>
      </c>
      <c r="D3185" s="9">
        <v>0</v>
      </c>
      <c r="E3185" s="9">
        <v>1</v>
      </c>
      <c r="F3185" s="9">
        <v>0</v>
      </c>
      <c r="G3185" s="9">
        <v>1</v>
      </c>
      <c r="H3185" s="9">
        <v>30</v>
      </c>
      <c r="I3185" s="9">
        <v>0</v>
      </c>
      <c r="J3185" s="9">
        <v>0</v>
      </c>
      <c r="K3185" s="9">
        <v>0</v>
      </c>
      <c r="L3185" s="9">
        <v>0</v>
      </c>
      <c r="M3185" s="9">
        <v>198</v>
      </c>
      <c r="N3185" s="9">
        <v>143</v>
      </c>
      <c r="O3185" s="9">
        <v>87</v>
      </c>
      <c r="P3185" s="9">
        <v>20.86</v>
      </c>
      <c r="Q3185" s="9">
        <v>85</v>
      </c>
      <c r="R3185" s="9">
        <v>79</v>
      </c>
    </row>
    <row r="3186" spans="1:18" x14ac:dyDescent="0.2">
      <c r="A3186" s="9">
        <v>1</v>
      </c>
      <c r="B3186" s="9">
        <v>0</v>
      </c>
      <c r="C3186" s="9">
        <v>61</v>
      </c>
      <c r="D3186" s="9">
        <v>0</v>
      </c>
      <c r="E3186" s="9">
        <v>1</v>
      </c>
      <c r="F3186" s="9">
        <v>0</v>
      </c>
      <c r="G3186" s="9">
        <v>0</v>
      </c>
      <c r="H3186" s="9">
        <v>0</v>
      </c>
      <c r="I3186" s="9">
        <v>1</v>
      </c>
      <c r="J3186" s="9">
        <v>0</v>
      </c>
      <c r="K3186" s="9">
        <v>1</v>
      </c>
      <c r="L3186" s="9">
        <v>0</v>
      </c>
      <c r="M3186" s="9">
        <v>209</v>
      </c>
      <c r="N3186" s="9">
        <v>133</v>
      </c>
      <c r="O3186" s="9">
        <v>93</v>
      </c>
      <c r="P3186" s="9">
        <v>25.4</v>
      </c>
      <c r="Q3186" s="9">
        <v>80</v>
      </c>
      <c r="R3186" s="9">
        <v>78</v>
      </c>
    </row>
    <row r="3187" spans="1:18" x14ac:dyDescent="0.2">
      <c r="A3187" s="9">
        <v>0</v>
      </c>
      <c r="B3187" s="9">
        <v>0</v>
      </c>
      <c r="C3187" s="9">
        <v>64</v>
      </c>
      <c r="D3187" s="9">
        <v>1</v>
      </c>
      <c r="E3187" s="9">
        <v>0</v>
      </c>
      <c r="F3187" s="9">
        <v>0</v>
      </c>
      <c r="G3187" s="9">
        <v>0</v>
      </c>
      <c r="H3187" s="9">
        <v>0</v>
      </c>
      <c r="I3187" s="9">
        <v>1</v>
      </c>
      <c r="J3187" s="9">
        <v>0</v>
      </c>
      <c r="K3187" s="9">
        <v>1</v>
      </c>
      <c r="L3187" s="9">
        <v>0</v>
      </c>
      <c r="M3187" s="9">
        <v>285</v>
      </c>
      <c r="N3187" s="9">
        <v>160</v>
      </c>
      <c r="O3187" s="9">
        <v>87</v>
      </c>
      <c r="P3187" s="9">
        <v>29.97</v>
      </c>
      <c r="Q3187" s="9">
        <v>65</v>
      </c>
      <c r="R3187" s="9">
        <v>87</v>
      </c>
    </row>
    <row r="3188" spans="1:18" x14ac:dyDescent="0.2">
      <c r="A3188" s="9">
        <v>0</v>
      </c>
      <c r="B3188" s="9">
        <v>0</v>
      </c>
      <c r="C3188" s="9">
        <v>59</v>
      </c>
      <c r="D3188" s="9">
        <v>0</v>
      </c>
      <c r="E3188" s="9">
        <v>1</v>
      </c>
      <c r="F3188" s="9">
        <v>0</v>
      </c>
      <c r="G3188" s="9">
        <v>1</v>
      </c>
      <c r="H3188" s="9">
        <v>20</v>
      </c>
      <c r="I3188" s="9">
        <v>0</v>
      </c>
      <c r="J3188" s="9">
        <v>0</v>
      </c>
      <c r="K3188" s="9">
        <v>1</v>
      </c>
      <c r="L3188" s="9">
        <v>0</v>
      </c>
      <c r="M3188" s="9">
        <v>254</v>
      </c>
      <c r="N3188" s="9">
        <v>154.5</v>
      </c>
      <c r="O3188" s="9">
        <v>93</v>
      </c>
      <c r="P3188" s="9">
        <v>21.82</v>
      </c>
      <c r="Q3188" s="9">
        <v>85</v>
      </c>
      <c r="R3188" s="9">
        <v>89</v>
      </c>
    </row>
    <row r="3189" spans="1:18" x14ac:dyDescent="0.2">
      <c r="A3189" s="9">
        <v>0</v>
      </c>
      <c r="B3189" s="9">
        <v>0</v>
      </c>
      <c r="C3189" s="9">
        <v>63</v>
      </c>
      <c r="D3189" s="9">
        <v>0</v>
      </c>
      <c r="E3189" s="9">
        <v>0</v>
      </c>
      <c r="F3189" s="9">
        <v>1</v>
      </c>
      <c r="G3189" s="9">
        <v>0</v>
      </c>
      <c r="H3189" s="9">
        <v>0</v>
      </c>
      <c r="I3189" s="9">
        <v>0</v>
      </c>
      <c r="J3189" s="9">
        <v>0</v>
      </c>
      <c r="K3189" s="9">
        <v>0</v>
      </c>
      <c r="L3189" s="9">
        <v>0</v>
      </c>
      <c r="M3189" s="9">
        <v>297</v>
      </c>
      <c r="N3189" s="9">
        <v>133.5</v>
      </c>
      <c r="O3189" s="9">
        <v>92</v>
      </c>
      <c r="P3189" s="9">
        <v>25.09</v>
      </c>
      <c r="Q3189" s="9">
        <v>80</v>
      </c>
      <c r="R3189" s="9">
        <v>74</v>
      </c>
    </row>
    <row r="3190" spans="1:18" x14ac:dyDescent="0.2">
      <c r="A3190" s="9">
        <v>1</v>
      </c>
      <c r="B3190" s="9">
        <v>0</v>
      </c>
      <c r="C3190" s="9">
        <v>51</v>
      </c>
      <c r="D3190" s="9">
        <v>0</v>
      </c>
      <c r="E3190" s="9">
        <v>1</v>
      </c>
      <c r="F3190" s="9">
        <v>0</v>
      </c>
      <c r="G3190" s="9">
        <v>1</v>
      </c>
      <c r="H3190" s="9">
        <v>20</v>
      </c>
      <c r="I3190" s="9">
        <v>0</v>
      </c>
      <c r="J3190" s="9">
        <v>0</v>
      </c>
      <c r="K3190" s="9">
        <v>0</v>
      </c>
      <c r="L3190" s="9">
        <v>0</v>
      </c>
      <c r="M3190" s="9">
        <v>326</v>
      </c>
      <c r="N3190" s="9">
        <v>112</v>
      </c>
      <c r="O3190" s="9">
        <v>83</v>
      </c>
      <c r="P3190" s="9">
        <v>20.82</v>
      </c>
      <c r="Q3190" s="9">
        <v>104</v>
      </c>
      <c r="R3190" s="9">
        <v>70</v>
      </c>
    </row>
    <row r="3191" spans="1:18" x14ac:dyDescent="0.2">
      <c r="A3191" s="9">
        <v>0</v>
      </c>
      <c r="B3191" s="9">
        <v>1</v>
      </c>
      <c r="C3191" s="9">
        <v>47</v>
      </c>
      <c r="D3191" s="9">
        <v>1</v>
      </c>
      <c r="E3191" s="9">
        <v>0</v>
      </c>
      <c r="F3191" s="9">
        <v>0</v>
      </c>
      <c r="G3191" s="9">
        <v>1</v>
      </c>
      <c r="H3191" s="9">
        <v>30</v>
      </c>
      <c r="I3191" s="9">
        <v>0</v>
      </c>
      <c r="J3191" s="9">
        <v>0</v>
      </c>
      <c r="K3191" s="9">
        <v>1</v>
      </c>
      <c r="L3191" s="9">
        <v>0</v>
      </c>
      <c r="M3191" s="9">
        <v>190</v>
      </c>
      <c r="N3191" s="9">
        <v>147.5</v>
      </c>
      <c r="O3191" s="9">
        <v>92.5</v>
      </c>
      <c r="P3191" s="9">
        <v>31.31</v>
      </c>
      <c r="Q3191" s="9">
        <v>77</v>
      </c>
      <c r="R3191" s="9">
        <v>82</v>
      </c>
    </row>
    <row r="3192" spans="1:18" x14ac:dyDescent="0.2">
      <c r="A3192" s="9">
        <v>0</v>
      </c>
      <c r="B3192" s="9">
        <v>1</v>
      </c>
      <c r="C3192" s="9">
        <v>38</v>
      </c>
      <c r="D3192" s="9">
        <v>0</v>
      </c>
      <c r="E3192" s="9">
        <v>1</v>
      </c>
      <c r="F3192" s="9">
        <v>0</v>
      </c>
      <c r="G3192" s="9">
        <v>1</v>
      </c>
      <c r="H3192" s="9">
        <v>15</v>
      </c>
      <c r="I3192" s="9">
        <v>0</v>
      </c>
      <c r="J3192" s="9">
        <v>0</v>
      </c>
      <c r="K3192" s="9">
        <v>0</v>
      </c>
      <c r="L3192" s="9">
        <v>0</v>
      </c>
      <c r="M3192" s="9">
        <v>150</v>
      </c>
      <c r="N3192" s="9">
        <v>123</v>
      </c>
      <c r="O3192" s="9">
        <v>76</v>
      </c>
      <c r="P3192" s="9">
        <v>20.39</v>
      </c>
      <c r="Q3192" s="9">
        <v>60</v>
      </c>
      <c r="R3192" s="9">
        <v>82</v>
      </c>
    </row>
    <row r="3193" spans="1:18" x14ac:dyDescent="0.2">
      <c r="A3193" s="9">
        <v>0</v>
      </c>
      <c r="B3193" s="9">
        <v>0</v>
      </c>
      <c r="C3193" s="9">
        <v>45</v>
      </c>
      <c r="D3193" s="9">
        <v>1</v>
      </c>
      <c r="E3193" s="9">
        <v>0</v>
      </c>
      <c r="F3193" s="9">
        <v>0</v>
      </c>
      <c r="G3193" s="9">
        <v>0</v>
      </c>
      <c r="H3193" s="9">
        <v>0</v>
      </c>
      <c r="I3193" s="9">
        <v>0</v>
      </c>
      <c r="J3193" s="9">
        <v>0</v>
      </c>
      <c r="K3193" s="9">
        <v>0</v>
      </c>
      <c r="L3193" s="9">
        <v>0</v>
      </c>
      <c r="M3193" s="9">
        <v>288</v>
      </c>
      <c r="N3193" s="9">
        <v>135</v>
      </c>
      <c r="O3193" s="9">
        <v>88</v>
      </c>
      <c r="P3193" s="9">
        <v>25.23</v>
      </c>
      <c r="Q3193" s="9">
        <v>85</v>
      </c>
      <c r="R3193" s="9">
        <v>79</v>
      </c>
    </row>
    <row r="3194" spans="1:18" x14ac:dyDescent="0.2">
      <c r="A3194" s="9">
        <v>0</v>
      </c>
      <c r="B3194" s="9">
        <v>1</v>
      </c>
      <c r="C3194" s="9">
        <v>61</v>
      </c>
      <c r="D3194" s="9">
        <v>1</v>
      </c>
      <c r="E3194" s="9">
        <v>0</v>
      </c>
      <c r="F3194" s="9">
        <v>0</v>
      </c>
      <c r="G3194" s="9">
        <v>0</v>
      </c>
      <c r="H3194" s="9">
        <v>0</v>
      </c>
      <c r="I3194" s="9">
        <v>0</v>
      </c>
      <c r="J3194" s="9">
        <v>0</v>
      </c>
      <c r="K3194" s="9">
        <v>0</v>
      </c>
      <c r="L3194" s="9">
        <v>0</v>
      </c>
      <c r="M3194" s="9">
        <v>195</v>
      </c>
      <c r="N3194" s="9">
        <v>113</v>
      </c>
      <c r="O3194" s="9">
        <v>77</v>
      </c>
      <c r="P3194" s="9">
        <v>25.51</v>
      </c>
      <c r="Q3194" s="9">
        <v>80</v>
      </c>
      <c r="R3194" s="9">
        <v>96</v>
      </c>
    </row>
    <row r="3195" spans="1:18" x14ac:dyDescent="0.2">
      <c r="A3195" s="9">
        <v>1</v>
      </c>
      <c r="B3195" s="9">
        <v>1</v>
      </c>
      <c r="C3195" s="9">
        <v>51</v>
      </c>
      <c r="D3195" s="9">
        <v>0</v>
      </c>
      <c r="E3195" s="9">
        <v>1</v>
      </c>
      <c r="F3195" s="9">
        <v>0</v>
      </c>
      <c r="G3195" s="9">
        <v>1</v>
      </c>
      <c r="H3195" s="9">
        <v>5</v>
      </c>
      <c r="I3195" s="9">
        <v>0</v>
      </c>
      <c r="J3195" s="9">
        <v>0</v>
      </c>
      <c r="K3195" s="9">
        <v>1</v>
      </c>
      <c r="L3195" s="9">
        <v>0</v>
      </c>
      <c r="M3195" s="9">
        <v>290</v>
      </c>
      <c r="N3195" s="9">
        <v>168</v>
      </c>
      <c r="O3195" s="9">
        <v>103</v>
      </c>
      <c r="P3195" s="9">
        <v>29.11</v>
      </c>
      <c r="Q3195" s="9">
        <v>80</v>
      </c>
      <c r="R3195" s="9">
        <v>64</v>
      </c>
    </row>
    <row r="3196" spans="1:18" x14ac:dyDescent="0.2">
      <c r="A3196" s="9">
        <v>0</v>
      </c>
      <c r="B3196" s="9">
        <v>1</v>
      </c>
      <c r="C3196" s="9">
        <v>45</v>
      </c>
      <c r="D3196" s="9">
        <v>0</v>
      </c>
      <c r="E3196" s="9">
        <v>0</v>
      </c>
      <c r="F3196" s="9">
        <v>0</v>
      </c>
      <c r="G3196" s="9">
        <v>1</v>
      </c>
      <c r="H3196" s="9">
        <v>20</v>
      </c>
      <c r="I3196" s="9">
        <v>0</v>
      </c>
      <c r="J3196" s="9">
        <v>0</v>
      </c>
      <c r="K3196" s="9">
        <v>0</v>
      </c>
      <c r="L3196" s="9">
        <v>0</v>
      </c>
      <c r="M3196" s="9">
        <v>257</v>
      </c>
      <c r="N3196" s="9">
        <v>117.5</v>
      </c>
      <c r="O3196" s="9">
        <v>82.5</v>
      </c>
      <c r="P3196" s="9">
        <v>24.62</v>
      </c>
      <c r="Q3196" s="9">
        <v>58</v>
      </c>
      <c r="R3196" s="9">
        <v>86</v>
      </c>
    </row>
    <row r="3197" spans="1:18" x14ac:dyDescent="0.2">
      <c r="A3197" s="9">
        <v>0</v>
      </c>
      <c r="B3197" s="9">
        <v>0</v>
      </c>
      <c r="C3197" s="9">
        <v>54</v>
      </c>
      <c r="D3197" s="9">
        <v>1</v>
      </c>
      <c r="E3197" s="9">
        <v>0</v>
      </c>
      <c r="F3197" s="9">
        <v>0</v>
      </c>
      <c r="G3197" s="9">
        <v>0</v>
      </c>
      <c r="H3197" s="9">
        <v>0</v>
      </c>
      <c r="I3197" s="9">
        <v>0</v>
      </c>
      <c r="J3197" s="9">
        <v>0</v>
      </c>
      <c r="K3197" s="9">
        <v>0</v>
      </c>
      <c r="L3197" s="9">
        <v>0</v>
      </c>
      <c r="M3197" s="9">
        <v>197</v>
      </c>
      <c r="N3197" s="9">
        <v>138</v>
      </c>
      <c r="O3197" s="9">
        <v>80</v>
      </c>
      <c r="P3197" s="9">
        <v>31.82</v>
      </c>
      <c r="Q3197" s="9">
        <v>72</v>
      </c>
      <c r="R3197" s="9">
        <v>73</v>
      </c>
    </row>
    <row r="3198" spans="1:18" x14ac:dyDescent="0.2">
      <c r="A3198" s="9">
        <v>1</v>
      </c>
      <c r="B3198" s="9">
        <v>0</v>
      </c>
      <c r="C3198" s="9">
        <v>64</v>
      </c>
      <c r="D3198" s="9">
        <v>0</v>
      </c>
      <c r="E3198" s="9">
        <v>1</v>
      </c>
      <c r="F3198" s="9">
        <v>0</v>
      </c>
      <c r="G3198" s="9">
        <v>1</v>
      </c>
      <c r="H3198" s="9">
        <v>15</v>
      </c>
      <c r="I3198" s="9">
        <v>0</v>
      </c>
      <c r="J3198" s="9">
        <v>0</v>
      </c>
      <c r="K3198" s="9">
        <v>1</v>
      </c>
      <c r="L3198" s="9">
        <v>0</v>
      </c>
      <c r="M3198" s="9">
        <v>259</v>
      </c>
      <c r="N3198" s="9">
        <v>195</v>
      </c>
      <c r="O3198" s="9">
        <v>110</v>
      </c>
      <c r="P3198" s="9">
        <v>20.09</v>
      </c>
      <c r="Q3198" s="9">
        <v>75</v>
      </c>
      <c r="R3198" s="9">
        <v>63</v>
      </c>
    </row>
    <row r="3199" spans="1:18" x14ac:dyDescent="0.2">
      <c r="A3199" s="9">
        <v>0</v>
      </c>
      <c r="B3199" s="9">
        <v>0</v>
      </c>
      <c r="C3199" s="9">
        <v>49</v>
      </c>
      <c r="D3199" s="9">
        <v>0</v>
      </c>
      <c r="E3199" s="9">
        <v>0</v>
      </c>
      <c r="F3199" s="9">
        <v>0</v>
      </c>
      <c r="G3199" s="9">
        <v>0</v>
      </c>
      <c r="H3199" s="9">
        <v>0</v>
      </c>
      <c r="I3199" s="9">
        <v>0</v>
      </c>
      <c r="J3199" s="9">
        <v>0</v>
      </c>
      <c r="K3199" s="9">
        <v>0</v>
      </c>
      <c r="L3199" s="9">
        <v>0</v>
      </c>
      <c r="M3199" s="9">
        <v>232</v>
      </c>
      <c r="N3199" s="9">
        <v>125</v>
      </c>
      <c r="O3199" s="9">
        <v>83</v>
      </c>
      <c r="P3199" s="9">
        <v>22.17</v>
      </c>
      <c r="Q3199" s="9">
        <v>70</v>
      </c>
      <c r="R3199" s="9">
        <v>77</v>
      </c>
    </row>
    <row r="3200" spans="1:18" x14ac:dyDescent="0.2">
      <c r="A3200" s="9">
        <v>0</v>
      </c>
      <c r="B3200" s="9">
        <v>0</v>
      </c>
      <c r="C3200" s="9">
        <v>59</v>
      </c>
      <c r="D3200" s="9">
        <v>0</v>
      </c>
      <c r="E3200" s="9">
        <v>0</v>
      </c>
      <c r="F3200" s="9">
        <v>1</v>
      </c>
      <c r="G3200" s="9">
        <v>0</v>
      </c>
      <c r="H3200" s="9">
        <v>0</v>
      </c>
      <c r="I3200" s="9">
        <v>1</v>
      </c>
      <c r="J3200" s="9">
        <v>0</v>
      </c>
      <c r="K3200" s="9">
        <v>1</v>
      </c>
      <c r="L3200" s="9">
        <v>0</v>
      </c>
      <c r="M3200" s="9">
        <v>223</v>
      </c>
      <c r="N3200" s="9">
        <v>159</v>
      </c>
      <c r="O3200" s="9">
        <v>102</v>
      </c>
      <c r="P3200" s="9">
        <v>28.3</v>
      </c>
      <c r="Q3200" s="9">
        <v>62</v>
      </c>
      <c r="R3200" s="9">
        <v>83</v>
      </c>
    </row>
    <row r="3201" spans="1:18" x14ac:dyDescent="0.2">
      <c r="A3201" s="9">
        <v>0</v>
      </c>
      <c r="B3201" s="9">
        <v>1</v>
      </c>
      <c r="C3201" s="9">
        <v>48</v>
      </c>
      <c r="D3201" s="9">
        <v>1</v>
      </c>
      <c r="E3201" s="9">
        <v>0</v>
      </c>
      <c r="F3201" s="9">
        <v>0</v>
      </c>
      <c r="G3201" s="9">
        <v>1</v>
      </c>
      <c r="H3201" s="9">
        <v>15</v>
      </c>
      <c r="I3201" s="9">
        <v>0</v>
      </c>
      <c r="J3201" s="9">
        <v>0</v>
      </c>
      <c r="K3201" s="9">
        <v>0</v>
      </c>
      <c r="L3201" s="9">
        <v>0</v>
      </c>
      <c r="M3201" s="9">
        <v>240</v>
      </c>
      <c r="N3201" s="9">
        <v>126</v>
      </c>
      <c r="O3201" s="9">
        <v>84</v>
      </c>
      <c r="P3201" s="9">
        <v>25.82</v>
      </c>
      <c r="Q3201" s="9">
        <v>73</v>
      </c>
      <c r="R3201" s="9">
        <v>60</v>
      </c>
    </row>
    <row r="3202" spans="1:18" x14ac:dyDescent="0.2">
      <c r="A3202" s="9">
        <v>0</v>
      </c>
      <c r="B3202" s="9">
        <v>1</v>
      </c>
      <c r="C3202" s="9">
        <v>48</v>
      </c>
      <c r="D3202" s="9">
        <v>1</v>
      </c>
      <c r="E3202" s="9">
        <v>0</v>
      </c>
      <c r="F3202" s="9">
        <v>0</v>
      </c>
      <c r="G3202" s="9">
        <v>0</v>
      </c>
      <c r="H3202" s="9">
        <v>0</v>
      </c>
      <c r="I3202" s="9">
        <v>0</v>
      </c>
      <c r="J3202" s="9">
        <v>0</v>
      </c>
      <c r="K3202" s="9">
        <v>1</v>
      </c>
      <c r="L3202" s="9">
        <v>0</v>
      </c>
      <c r="M3202" s="9">
        <v>306</v>
      </c>
      <c r="N3202" s="9">
        <v>140</v>
      </c>
      <c r="O3202" s="9">
        <v>94</v>
      </c>
      <c r="P3202" s="9">
        <v>23.95</v>
      </c>
      <c r="Q3202" s="9">
        <v>65</v>
      </c>
      <c r="R3202" s="9">
        <v>70</v>
      </c>
    </row>
    <row r="3203" spans="1:18" x14ac:dyDescent="0.2">
      <c r="A3203" s="9">
        <v>0</v>
      </c>
      <c r="B3203" s="9">
        <v>1</v>
      </c>
      <c r="C3203" s="9">
        <v>63</v>
      </c>
      <c r="D3203" s="9">
        <v>0</v>
      </c>
      <c r="E3203" s="9">
        <v>0</v>
      </c>
      <c r="F3203" s="9">
        <v>1</v>
      </c>
      <c r="G3203" s="9">
        <v>1</v>
      </c>
      <c r="H3203" s="9">
        <v>20</v>
      </c>
      <c r="I3203" s="9">
        <v>0</v>
      </c>
      <c r="J3203" s="9">
        <v>0</v>
      </c>
      <c r="K3203" s="9">
        <v>0</v>
      </c>
      <c r="L3203" s="9">
        <v>0</v>
      </c>
      <c r="M3203" s="9">
        <v>291</v>
      </c>
      <c r="N3203" s="9">
        <v>134.5</v>
      </c>
      <c r="O3203" s="9">
        <v>80</v>
      </c>
      <c r="P3203" s="9">
        <v>22.49</v>
      </c>
      <c r="Q3203" s="9">
        <v>77</v>
      </c>
      <c r="R3203" s="9">
        <v>70</v>
      </c>
    </row>
    <row r="3204" spans="1:18" x14ac:dyDescent="0.2">
      <c r="A3204" s="9">
        <v>1</v>
      </c>
      <c r="B3204" s="9">
        <v>1</v>
      </c>
      <c r="C3204" s="9">
        <v>55</v>
      </c>
      <c r="D3204" s="9">
        <v>0</v>
      </c>
      <c r="E3204" s="9">
        <v>0</v>
      </c>
      <c r="F3204" s="9">
        <v>0</v>
      </c>
      <c r="G3204" s="9">
        <v>0</v>
      </c>
      <c r="H3204" s="9">
        <v>0</v>
      </c>
      <c r="I3204" s="9">
        <v>0</v>
      </c>
      <c r="J3204" s="9">
        <v>0</v>
      </c>
      <c r="K3204" s="9">
        <v>0</v>
      </c>
      <c r="L3204" s="9">
        <v>0</v>
      </c>
      <c r="M3204" s="9">
        <v>275</v>
      </c>
      <c r="N3204" s="9">
        <v>115</v>
      </c>
      <c r="O3204" s="9">
        <v>78</v>
      </c>
      <c r="P3204" s="9">
        <v>28.52</v>
      </c>
      <c r="Q3204" s="9">
        <v>73</v>
      </c>
      <c r="R3204" s="9">
        <v>79</v>
      </c>
    </row>
    <row r="3205" spans="1:18" x14ac:dyDescent="0.2">
      <c r="A3205" s="9">
        <v>0</v>
      </c>
      <c r="B3205" s="9">
        <v>0</v>
      </c>
      <c r="C3205" s="9">
        <v>42</v>
      </c>
      <c r="D3205" s="9">
        <v>1</v>
      </c>
      <c r="E3205" s="9">
        <v>0</v>
      </c>
      <c r="F3205" s="9">
        <v>0</v>
      </c>
      <c r="G3205" s="9">
        <v>1</v>
      </c>
      <c r="H3205" s="9">
        <v>9</v>
      </c>
      <c r="I3205" s="9">
        <v>0</v>
      </c>
      <c r="J3205" s="9">
        <v>0</v>
      </c>
      <c r="K3205" s="9">
        <v>0</v>
      </c>
      <c r="L3205" s="9">
        <v>0</v>
      </c>
      <c r="M3205" s="9">
        <v>231</v>
      </c>
      <c r="N3205" s="9">
        <v>110</v>
      </c>
      <c r="O3205" s="9">
        <v>80</v>
      </c>
      <c r="P3205" s="9">
        <v>19.12</v>
      </c>
      <c r="Q3205" s="9">
        <v>78</v>
      </c>
      <c r="R3205" s="9">
        <v>70</v>
      </c>
    </row>
    <row r="3206" spans="1:18" x14ac:dyDescent="0.2">
      <c r="A3206" s="9">
        <v>0</v>
      </c>
      <c r="B3206" s="9">
        <v>1</v>
      </c>
      <c r="C3206" s="9">
        <v>59</v>
      </c>
      <c r="D3206" s="9">
        <v>1</v>
      </c>
      <c r="E3206" s="9">
        <v>0</v>
      </c>
      <c r="F3206" s="9">
        <v>0</v>
      </c>
      <c r="G3206" s="9">
        <v>0</v>
      </c>
      <c r="H3206" s="9">
        <v>0</v>
      </c>
      <c r="I3206" s="9">
        <v>0</v>
      </c>
      <c r="J3206" s="9">
        <v>0</v>
      </c>
      <c r="K3206" s="9">
        <v>0</v>
      </c>
      <c r="L3206" s="9">
        <v>0</v>
      </c>
      <c r="M3206" s="9">
        <v>274</v>
      </c>
      <c r="N3206" s="9">
        <v>144.5</v>
      </c>
      <c r="O3206" s="9">
        <v>91.5</v>
      </c>
      <c r="P3206" s="9">
        <v>26.08</v>
      </c>
      <c r="Q3206" s="9">
        <v>67</v>
      </c>
      <c r="R3206" s="9">
        <v>63</v>
      </c>
    </row>
    <row r="3207" spans="1:18" x14ac:dyDescent="0.2">
      <c r="A3207" s="9">
        <v>0</v>
      </c>
      <c r="B3207" s="9">
        <v>0</v>
      </c>
      <c r="C3207" s="9">
        <v>64</v>
      </c>
      <c r="D3207" s="9">
        <v>0</v>
      </c>
      <c r="E3207" s="9">
        <v>1</v>
      </c>
      <c r="F3207" s="9">
        <v>0</v>
      </c>
      <c r="G3207" s="9">
        <v>0</v>
      </c>
      <c r="H3207" s="9">
        <v>0</v>
      </c>
      <c r="I3207" s="9">
        <v>0</v>
      </c>
      <c r="J3207" s="9">
        <v>0</v>
      </c>
      <c r="K3207" s="9">
        <v>1</v>
      </c>
      <c r="L3207" s="9">
        <v>0</v>
      </c>
      <c r="M3207" s="9">
        <v>272</v>
      </c>
      <c r="N3207" s="9">
        <v>149.5</v>
      </c>
      <c r="O3207" s="9">
        <v>86</v>
      </c>
      <c r="P3207" s="9">
        <v>26.91</v>
      </c>
      <c r="Q3207" s="9">
        <v>85</v>
      </c>
      <c r="R3207" s="9">
        <v>62</v>
      </c>
    </row>
    <row r="3208" spans="1:18" x14ac:dyDescent="0.2">
      <c r="A3208" s="9">
        <v>0</v>
      </c>
      <c r="B3208" s="9">
        <v>0</v>
      </c>
      <c r="C3208" s="9">
        <v>51</v>
      </c>
      <c r="D3208" s="9">
        <v>0</v>
      </c>
      <c r="E3208" s="9">
        <v>1</v>
      </c>
      <c r="F3208" s="9">
        <v>0</v>
      </c>
      <c r="G3208" s="9">
        <v>0</v>
      </c>
      <c r="H3208" s="9">
        <v>0</v>
      </c>
      <c r="I3208" s="9">
        <v>0</v>
      </c>
      <c r="J3208" s="9">
        <v>0</v>
      </c>
      <c r="K3208" s="9">
        <v>1</v>
      </c>
      <c r="L3208" s="9">
        <v>0</v>
      </c>
      <c r="M3208" s="9">
        <v>261</v>
      </c>
      <c r="N3208" s="9">
        <v>142</v>
      </c>
      <c r="O3208" s="9">
        <v>90</v>
      </c>
      <c r="P3208" s="9">
        <v>28.58</v>
      </c>
      <c r="Q3208" s="9">
        <v>95</v>
      </c>
      <c r="R3208" s="9">
        <v>84</v>
      </c>
    </row>
    <row r="3209" spans="1:18" x14ac:dyDescent="0.2">
      <c r="A3209" s="9">
        <v>0</v>
      </c>
      <c r="B3209" s="9">
        <v>1</v>
      </c>
      <c r="C3209" s="9">
        <v>54</v>
      </c>
      <c r="D3209" s="9">
        <v>0</v>
      </c>
      <c r="E3209" s="9">
        <v>0</v>
      </c>
      <c r="F3209" s="9">
        <v>1</v>
      </c>
      <c r="G3209" s="9">
        <v>1</v>
      </c>
      <c r="H3209" s="9">
        <v>40</v>
      </c>
      <c r="I3209" s="9">
        <v>0</v>
      </c>
      <c r="J3209" s="9">
        <v>0</v>
      </c>
      <c r="K3209" s="9">
        <v>0</v>
      </c>
      <c r="L3209" s="9">
        <v>0</v>
      </c>
      <c r="M3209" s="9">
        <v>250</v>
      </c>
      <c r="N3209" s="9">
        <v>114</v>
      </c>
      <c r="O3209" s="9">
        <v>82</v>
      </c>
      <c r="P3209" s="9">
        <v>24.39</v>
      </c>
      <c r="Q3209" s="9">
        <v>65</v>
      </c>
      <c r="R3209" s="9">
        <v>62</v>
      </c>
    </row>
    <row r="3210" spans="1:18" x14ac:dyDescent="0.2">
      <c r="A3210" s="9">
        <v>1</v>
      </c>
      <c r="B3210" s="9">
        <v>0</v>
      </c>
      <c r="C3210" s="9">
        <v>66</v>
      </c>
      <c r="D3210" s="9">
        <v>1</v>
      </c>
      <c r="E3210" s="9">
        <v>0</v>
      </c>
      <c r="F3210" s="9">
        <v>0</v>
      </c>
      <c r="G3210" s="9">
        <v>0</v>
      </c>
      <c r="H3210" s="9">
        <v>0</v>
      </c>
      <c r="I3210" s="9">
        <v>0</v>
      </c>
      <c r="J3210" s="9">
        <v>0</v>
      </c>
      <c r="K3210" s="9">
        <v>1</v>
      </c>
      <c r="L3210" s="9">
        <v>0</v>
      </c>
      <c r="M3210" s="9">
        <v>312</v>
      </c>
      <c r="N3210" s="9">
        <v>150</v>
      </c>
      <c r="O3210" s="9">
        <v>74</v>
      </c>
      <c r="P3210" s="9">
        <v>25.59</v>
      </c>
      <c r="Q3210" s="9">
        <v>72</v>
      </c>
      <c r="R3210" s="9">
        <v>90</v>
      </c>
    </row>
    <row r="3211" spans="1:18" x14ac:dyDescent="0.2">
      <c r="A3211" s="9">
        <v>1</v>
      </c>
      <c r="B3211" s="9">
        <v>1</v>
      </c>
      <c r="C3211" s="9">
        <v>52</v>
      </c>
      <c r="D3211" s="9">
        <v>1</v>
      </c>
      <c r="E3211" s="9">
        <v>0</v>
      </c>
      <c r="F3211" s="9">
        <v>0</v>
      </c>
      <c r="G3211" s="9">
        <v>1</v>
      </c>
      <c r="H3211" s="9">
        <v>15</v>
      </c>
      <c r="I3211" s="9">
        <v>0</v>
      </c>
      <c r="J3211" s="9">
        <v>0</v>
      </c>
      <c r="K3211" s="9">
        <v>1</v>
      </c>
      <c r="L3211" s="9">
        <v>0</v>
      </c>
      <c r="M3211" s="9">
        <v>253</v>
      </c>
      <c r="N3211" s="9">
        <v>159</v>
      </c>
      <c r="O3211" s="9">
        <v>89</v>
      </c>
      <c r="P3211" s="9">
        <v>23.68</v>
      </c>
      <c r="Q3211" s="9">
        <v>100</v>
      </c>
      <c r="R3211" s="9">
        <v>78</v>
      </c>
    </row>
    <row r="3212" spans="1:18" x14ac:dyDescent="0.2">
      <c r="A3212" s="9">
        <v>0</v>
      </c>
      <c r="B3212" s="9">
        <v>1</v>
      </c>
      <c r="C3212" s="9">
        <v>36</v>
      </c>
      <c r="D3212" s="9">
        <v>1</v>
      </c>
      <c r="E3212" s="9">
        <v>0</v>
      </c>
      <c r="F3212" s="9">
        <v>0</v>
      </c>
      <c r="G3212" s="9">
        <v>0</v>
      </c>
      <c r="H3212" s="9">
        <v>0</v>
      </c>
      <c r="I3212" s="9">
        <v>0</v>
      </c>
      <c r="J3212" s="9">
        <v>0</v>
      </c>
      <c r="K3212" s="9">
        <v>0</v>
      </c>
      <c r="L3212" s="9">
        <v>0</v>
      </c>
      <c r="M3212" s="9">
        <v>233</v>
      </c>
      <c r="N3212" s="9">
        <v>128</v>
      </c>
      <c r="O3212" s="9">
        <v>86.5</v>
      </c>
      <c r="P3212" s="9">
        <v>35.31</v>
      </c>
      <c r="Q3212" s="9">
        <v>83</v>
      </c>
      <c r="R3212" s="9">
        <v>76</v>
      </c>
    </row>
    <row r="3213" spans="1:18" x14ac:dyDescent="0.2">
      <c r="A3213" s="9">
        <v>0</v>
      </c>
      <c r="B3213" s="9">
        <v>0</v>
      </c>
      <c r="C3213" s="9">
        <v>47</v>
      </c>
      <c r="D3213" s="9">
        <v>0</v>
      </c>
      <c r="E3213" s="9">
        <v>0</v>
      </c>
      <c r="F3213" s="9">
        <v>1</v>
      </c>
      <c r="G3213" s="9">
        <v>0</v>
      </c>
      <c r="H3213" s="9">
        <v>0</v>
      </c>
      <c r="I3213" s="9">
        <v>0</v>
      </c>
      <c r="J3213" s="9">
        <v>0</v>
      </c>
      <c r="K3213" s="9">
        <v>0</v>
      </c>
      <c r="L3213" s="9">
        <v>0</v>
      </c>
      <c r="M3213" s="9">
        <v>231</v>
      </c>
      <c r="N3213" s="9">
        <v>102.5</v>
      </c>
      <c r="O3213" s="9">
        <v>66</v>
      </c>
      <c r="P3213" s="9">
        <v>23.4</v>
      </c>
      <c r="Q3213" s="9">
        <v>70</v>
      </c>
      <c r="R3213" s="9">
        <v>78</v>
      </c>
    </row>
    <row r="3214" spans="1:18" x14ac:dyDescent="0.2">
      <c r="A3214" s="9">
        <v>0</v>
      </c>
      <c r="B3214" s="9">
        <v>0</v>
      </c>
      <c r="C3214" s="9">
        <v>41</v>
      </c>
      <c r="D3214" s="9">
        <v>1</v>
      </c>
      <c r="E3214" s="9">
        <v>0</v>
      </c>
      <c r="F3214" s="9">
        <v>0</v>
      </c>
      <c r="G3214" s="9">
        <v>0</v>
      </c>
      <c r="H3214" s="9">
        <v>0</v>
      </c>
      <c r="I3214" s="9">
        <v>0</v>
      </c>
      <c r="J3214" s="9">
        <v>0</v>
      </c>
      <c r="K3214" s="9">
        <v>0</v>
      </c>
      <c r="L3214" s="9">
        <v>0</v>
      </c>
      <c r="M3214" s="9">
        <v>181</v>
      </c>
      <c r="N3214" s="9">
        <v>112</v>
      </c>
      <c r="O3214" s="9">
        <v>75.5</v>
      </c>
      <c r="P3214" s="9">
        <v>25.14</v>
      </c>
      <c r="Q3214" s="9">
        <v>72</v>
      </c>
      <c r="R3214" s="9">
        <v>95</v>
      </c>
    </row>
    <row r="3215" spans="1:18" x14ac:dyDescent="0.2">
      <c r="A3215" s="9">
        <v>1</v>
      </c>
      <c r="B3215" s="9">
        <v>1</v>
      </c>
      <c r="C3215" s="9">
        <v>62</v>
      </c>
      <c r="D3215" s="9">
        <v>0</v>
      </c>
      <c r="E3215" s="9">
        <v>0</v>
      </c>
      <c r="F3215" s="9">
        <v>0</v>
      </c>
      <c r="G3215" s="9">
        <v>1</v>
      </c>
      <c r="H3215" s="9">
        <v>40</v>
      </c>
      <c r="I3215" s="9">
        <v>0</v>
      </c>
      <c r="J3215" s="9">
        <v>0</v>
      </c>
      <c r="K3215" s="9">
        <v>0</v>
      </c>
      <c r="L3215" s="9">
        <v>0</v>
      </c>
      <c r="M3215" s="9">
        <v>260</v>
      </c>
      <c r="N3215" s="9">
        <v>127.5</v>
      </c>
      <c r="O3215" s="9">
        <v>75</v>
      </c>
      <c r="P3215" s="9">
        <v>25.35</v>
      </c>
      <c r="Q3215" s="9">
        <v>65</v>
      </c>
      <c r="R3215" s="9">
        <v>103</v>
      </c>
    </row>
    <row r="3216" spans="1:18" x14ac:dyDescent="0.2">
      <c r="A3216" s="9">
        <v>0</v>
      </c>
      <c r="B3216" s="9">
        <v>0</v>
      </c>
      <c r="C3216" s="9">
        <v>65</v>
      </c>
      <c r="D3216" s="9">
        <v>1</v>
      </c>
      <c r="E3216" s="9">
        <v>0</v>
      </c>
      <c r="F3216" s="9">
        <v>0</v>
      </c>
      <c r="G3216" s="9">
        <v>0</v>
      </c>
      <c r="H3216" s="9">
        <v>0</v>
      </c>
      <c r="I3216" s="9">
        <v>0</v>
      </c>
      <c r="J3216" s="9">
        <v>0</v>
      </c>
      <c r="K3216" s="9">
        <v>0</v>
      </c>
      <c r="L3216" s="9">
        <v>0</v>
      </c>
      <c r="M3216" s="9">
        <v>274</v>
      </c>
      <c r="N3216" s="9">
        <v>143.5</v>
      </c>
      <c r="O3216" s="9">
        <v>93</v>
      </c>
      <c r="P3216" s="9">
        <v>26.82</v>
      </c>
      <c r="Q3216" s="9">
        <v>79</v>
      </c>
      <c r="R3216" s="9">
        <v>63</v>
      </c>
    </row>
    <row r="3217" spans="1:18" x14ac:dyDescent="0.2">
      <c r="A3217" s="9">
        <v>1</v>
      </c>
      <c r="B3217" s="9">
        <v>0</v>
      </c>
      <c r="C3217" s="9">
        <v>50</v>
      </c>
      <c r="D3217" s="9">
        <v>1</v>
      </c>
      <c r="E3217" s="9">
        <v>0</v>
      </c>
      <c r="F3217" s="9">
        <v>0</v>
      </c>
      <c r="G3217" s="9">
        <v>0</v>
      </c>
      <c r="H3217" s="9">
        <v>0</v>
      </c>
      <c r="I3217" s="9">
        <v>0</v>
      </c>
      <c r="J3217" s="9">
        <v>0</v>
      </c>
      <c r="K3217" s="9">
        <v>1</v>
      </c>
      <c r="L3217" s="9">
        <v>0</v>
      </c>
      <c r="M3217" s="9">
        <v>234</v>
      </c>
      <c r="N3217" s="9">
        <v>143</v>
      </c>
      <c r="O3217" s="9">
        <v>90</v>
      </c>
      <c r="P3217" s="9">
        <v>29.36</v>
      </c>
      <c r="Q3217" s="9">
        <v>70</v>
      </c>
      <c r="R3217" s="9">
        <v>86</v>
      </c>
    </row>
    <row r="3218" spans="1:18" x14ac:dyDescent="0.2">
      <c r="A3218" s="9">
        <v>0</v>
      </c>
      <c r="B3218" s="9">
        <v>1</v>
      </c>
      <c r="C3218" s="9">
        <v>55</v>
      </c>
      <c r="D3218" s="9">
        <v>0</v>
      </c>
      <c r="E3218" s="9">
        <v>0</v>
      </c>
      <c r="F3218" s="9">
        <v>1</v>
      </c>
      <c r="G3218" s="9">
        <v>1</v>
      </c>
      <c r="H3218" s="9">
        <v>15</v>
      </c>
      <c r="I3218" s="9">
        <v>0</v>
      </c>
      <c r="J3218" s="9">
        <v>0</v>
      </c>
      <c r="K3218" s="9">
        <v>0</v>
      </c>
      <c r="L3218" s="9">
        <v>0</v>
      </c>
      <c r="M3218" s="9">
        <v>215</v>
      </c>
      <c r="N3218" s="9">
        <v>121.5</v>
      </c>
      <c r="O3218" s="9">
        <v>81.5</v>
      </c>
      <c r="P3218" s="9">
        <v>28.45</v>
      </c>
      <c r="Q3218" s="9">
        <v>71</v>
      </c>
      <c r="R3218" s="9">
        <v>98</v>
      </c>
    </row>
    <row r="3219" spans="1:18" x14ac:dyDescent="0.2">
      <c r="A3219" s="9">
        <v>0</v>
      </c>
      <c r="B3219" s="9">
        <v>1</v>
      </c>
      <c r="C3219" s="9">
        <v>51</v>
      </c>
      <c r="D3219" s="9">
        <v>0</v>
      </c>
      <c r="E3219" s="9">
        <v>0</v>
      </c>
      <c r="F3219" s="9">
        <v>0</v>
      </c>
      <c r="G3219" s="9">
        <v>0</v>
      </c>
      <c r="H3219" s="9">
        <v>0</v>
      </c>
      <c r="I3219" s="9">
        <v>0</v>
      </c>
      <c r="J3219" s="9">
        <v>0</v>
      </c>
      <c r="K3219" s="9">
        <v>0</v>
      </c>
      <c r="L3219" s="9">
        <v>0</v>
      </c>
      <c r="M3219" s="9">
        <v>154</v>
      </c>
      <c r="N3219" s="9">
        <v>98</v>
      </c>
      <c r="O3219" s="9">
        <v>66</v>
      </c>
      <c r="P3219" s="9">
        <v>22.86</v>
      </c>
      <c r="Q3219" s="9">
        <v>63</v>
      </c>
      <c r="R3219" s="9">
        <v>82</v>
      </c>
    </row>
    <row r="3220" spans="1:18" x14ac:dyDescent="0.2">
      <c r="A3220" s="9">
        <v>0</v>
      </c>
      <c r="B3220" s="9">
        <v>1</v>
      </c>
      <c r="C3220" s="9">
        <v>37</v>
      </c>
      <c r="D3220" s="9">
        <v>0</v>
      </c>
      <c r="E3220" s="9">
        <v>0</v>
      </c>
      <c r="F3220" s="9">
        <v>0</v>
      </c>
      <c r="G3220" s="9">
        <v>1</v>
      </c>
      <c r="H3220" s="9">
        <v>30</v>
      </c>
      <c r="I3220" s="9">
        <v>0</v>
      </c>
      <c r="J3220" s="9">
        <v>0</v>
      </c>
      <c r="K3220" s="9">
        <v>0</v>
      </c>
      <c r="L3220" s="9">
        <v>0</v>
      </c>
      <c r="M3220" s="9">
        <v>210</v>
      </c>
      <c r="N3220" s="9">
        <v>120</v>
      </c>
      <c r="O3220" s="9">
        <v>72</v>
      </c>
      <c r="P3220" s="9">
        <v>23.8</v>
      </c>
      <c r="Q3220" s="9">
        <v>75</v>
      </c>
      <c r="R3220" s="9">
        <v>97</v>
      </c>
    </row>
    <row r="3221" spans="1:18" x14ac:dyDescent="0.2">
      <c r="A3221" s="9">
        <v>0</v>
      </c>
      <c r="B3221" s="9">
        <v>0</v>
      </c>
      <c r="C3221" s="9">
        <v>68</v>
      </c>
      <c r="D3221" s="9">
        <v>0</v>
      </c>
      <c r="E3221" s="9">
        <v>1</v>
      </c>
      <c r="F3221" s="9">
        <v>0</v>
      </c>
      <c r="G3221" s="9">
        <v>0</v>
      </c>
      <c r="H3221" s="9">
        <v>0</v>
      </c>
      <c r="I3221" s="9">
        <v>0</v>
      </c>
      <c r="J3221" s="9">
        <v>0</v>
      </c>
      <c r="K3221" s="9">
        <v>0</v>
      </c>
      <c r="L3221" s="9">
        <v>0</v>
      </c>
      <c r="M3221" s="9">
        <v>257</v>
      </c>
      <c r="N3221" s="9">
        <v>144</v>
      </c>
      <c r="O3221" s="9">
        <v>95</v>
      </c>
      <c r="P3221" s="9">
        <v>29.25</v>
      </c>
      <c r="Q3221" s="9">
        <v>80</v>
      </c>
      <c r="R3221" s="9">
        <v>77</v>
      </c>
    </row>
    <row r="3222" spans="1:18" x14ac:dyDescent="0.2">
      <c r="A3222" s="9">
        <v>0</v>
      </c>
      <c r="B3222" s="9">
        <v>1</v>
      </c>
      <c r="C3222" s="9">
        <v>60</v>
      </c>
      <c r="D3222" s="9">
        <v>1</v>
      </c>
      <c r="E3222" s="9">
        <v>0</v>
      </c>
      <c r="F3222" s="9">
        <v>0</v>
      </c>
      <c r="G3222" s="9">
        <v>1</v>
      </c>
      <c r="H3222" s="9">
        <v>20</v>
      </c>
      <c r="I3222" s="9">
        <v>0</v>
      </c>
      <c r="J3222" s="9">
        <v>0</v>
      </c>
      <c r="K3222" s="9">
        <v>1</v>
      </c>
      <c r="L3222" s="9">
        <v>0</v>
      </c>
      <c r="M3222" s="9">
        <v>253</v>
      </c>
      <c r="N3222" s="9">
        <v>141</v>
      </c>
      <c r="O3222" s="9">
        <v>92</v>
      </c>
      <c r="P3222" s="9">
        <v>24.1</v>
      </c>
      <c r="Q3222" s="9">
        <v>75</v>
      </c>
      <c r="R3222" s="9">
        <v>76</v>
      </c>
    </row>
    <row r="3223" spans="1:18" x14ac:dyDescent="0.2">
      <c r="A3223" s="9">
        <v>0</v>
      </c>
      <c r="B3223" s="9">
        <v>0</v>
      </c>
      <c r="C3223" s="9">
        <v>47</v>
      </c>
      <c r="D3223" s="9">
        <v>1</v>
      </c>
      <c r="E3223" s="9">
        <v>0</v>
      </c>
      <c r="F3223" s="9">
        <v>0</v>
      </c>
      <c r="G3223" s="9">
        <v>0</v>
      </c>
      <c r="H3223" s="9">
        <v>0</v>
      </c>
      <c r="I3223" s="9">
        <v>0</v>
      </c>
      <c r="J3223" s="9">
        <v>0</v>
      </c>
      <c r="K3223" s="9">
        <v>0</v>
      </c>
      <c r="L3223" s="9">
        <v>0</v>
      </c>
      <c r="M3223" s="9">
        <v>205</v>
      </c>
      <c r="N3223" s="9">
        <v>133</v>
      </c>
      <c r="O3223" s="9">
        <v>93</v>
      </c>
      <c r="P3223" s="9">
        <v>27.82</v>
      </c>
      <c r="Q3223" s="9">
        <v>68</v>
      </c>
      <c r="R3223" s="9">
        <v>60</v>
      </c>
    </row>
    <row r="3224" spans="1:18" x14ac:dyDescent="0.2">
      <c r="A3224" s="9">
        <v>0</v>
      </c>
      <c r="B3224" s="9">
        <v>1</v>
      </c>
      <c r="C3224" s="9">
        <v>38</v>
      </c>
      <c r="D3224" s="9">
        <v>1</v>
      </c>
      <c r="E3224" s="9">
        <v>0</v>
      </c>
      <c r="F3224" s="9">
        <v>0</v>
      </c>
      <c r="G3224" s="9">
        <v>0</v>
      </c>
      <c r="H3224" s="9">
        <v>0</v>
      </c>
      <c r="I3224" s="9">
        <v>0</v>
      </c>
      <c r="J3224" s="9">
        <v>0</v>
      </c>
      <c r="K3224" s="9">
        <v>0</v>
      </c>
      <c r="L3224" s="9">
        <v>0</v>
      </c>
      <c r="M3224" s="9">
        <v>184</v>
      </c>
      <c r="N3224" s="9">
        <v>102</v>
      </c>
      <c r="O3224" s="9">
        <v>73</v>
      </c>
      <c r="P3224" s="9">
        <v>25.69</v>
      </c>
      <c r="Q3224" s="9">
        <v>86</v>
      </c>
      <c r="R3224" s="9">
        <v>78</v>
      </c>
    </row>
    <row r="3225" spans="1:18" x14ac:dyDescent="0.2">
      <c r="A3225" s="9">
        <v>0</v>
      </c>
      <c r="B3225" s="9">
        <v>0</v>
      </c>
      <c r="C3225" s="9">
        <v>47</v>
      </c>
      <c r="D3225" s="9">
        <v>0</v>
      </c>
      <c r="E3225" s="9">
        <v>0</v>
      </c>
      <c r="F3225" s="9">
        <v>1</v>
      </c>
      <c r="G3225" s="9">
        <v>1</v>
      </c>
      <c r="H3225" s="9">
        <v>20</v>
      </c>
      <c r="I3225" s="9">
        <v>0</v>
      </c>
      <c r="J3225" s="9">
        <v>0</v>
      </c>
      <c r="K3225" s="9">
        <v>0</v>
      </c>
      <c r="L3225" s="9">
        <v>0</v>
      </c>
      <c r="M3225" s="9">
        <v>221</v>
      </c>
      <c r="N3225" s="9">
        <v>116.5</v>
      </c>
      <c r="O3225" s="9">
        <v>81</v>
      </c>
      <c r="P3225" s="9">
        <v>25.85</v>
      </c>
      <c r="Q3225" s="9">
        <v>65</v>
      </c>
      <c r="R3225" s="9">
        <v>75</v>
      </c>
    </row>
    <row r="3226" spans="1:18" x14ac:dyDescent="0.2">
      <c r="A3226" s="9">
        <v>0</v>
      </c>
      <c r="B3226" s="9">
        <v>0</v>
      </c>
      <c r="C3226" s="9">
        <v>48</v>
      </c>
      <c r="D3226" s="9">
        <v>1</v>
      </c>
      <c r="E3226" s="9">
        <v>0</v>
      </c>
      <c r="F3226" s="9">
        <v>0</v>
      </c>
      <c r="G3226" s="9">
        <v>1</v>
      </c>
      <c r="H3226" s="9">
        <v>5</v>
      </c>
      <c r="I3226" s="9">
        <v>0</v>
      </c>
      <c r="J3226" s="9">
        <v>0</v>
      </c>
      <c r="K3226" s="9">
        <v>0</v>
      </c>
      <c r="L3226" s="9">
        <v>0</v>
      </c>
      <c r="M3226" s="9">
        <v>262</v>
      </c>
      <c r="N3226" s="9">
        <v>141</v>
      </c>
      <c r="O3226" s="9">
        <v>88</v>
      </c>
      <c r="P3226" s="9">
        <v>25.21</v>
      </c>
      <c r="Q3226" s="9">
        <v>80</v>
      </c>
      <c r="R3226" s="9">
        <v>78</v>
      </c>
    </row>
    <row r="3227" spans="1:18" x14ac:dyDescent="0.2">
      <c r="A3227" s="9">
        <v>1</v>
      </c>
      <c r="B3227" s="9">
        <v>1</v>
      </c>
      <c r="C3227" s="9">
        <v>51</v>
      </c>
      <c r="D3227" s="9">
        <v>0</v>
      </c>
      <c r="E3227" s="9">
        <v>1</v>
      </c>
      <c r="F3227" s="9">
        <v>0</v>
      </c>
      <c r="G3227" s="9">
        <v>0</v>
      </c>
      <c r="H3227" s="9">
        <v>0</v>
      </c>
      <c r="I3227" s="9">
        <v>0</v>
      </c>
      <c r="J3227" s="9">
        <v>0</v>
      </c>
      <c r="K3227" s="9">
        <v>1</v>
      </c>
      <c r="L3227" s="9">
        <v>0</v>
      </c>
      <c r="M3227" s="9">
        <v>227</v>
      </c>
      <c r="N3227" s="9">
        <v>158</v>
      </c>
      <c r="O3227" s="9">
        <v>105</v>
      </c>
      <c r="P3227" s="9">
        <v>27.22</v>
      </c>
      <c r="Q3227" s="9">
        <v>60</v>
      </c>
      <c r="R3227" s="9">
        <v>96</v>
      </c>
    </row>
    <row r="3228" spans="1:18" x14ac:dyDescent="0.2">
      <c r="A3228" s="9">
        <v>0</v>
      </c>
      <c r="B3228" s="9">
        <v>0</v>
      </c>
      <c r="C3228" s="9">
        <v>61</v>
      </c>
      <c r="D3228" s="9">
        <v>1</v>
      </c>
      <c r="E3228" s="9">
        <v>0</v>
      </c>
      <c r="F3228" s="9">
        <v>0</v>
      </c>
      <c r="G3228" s="9">
        <v>0</v>
      </c>
      <c r="H3228" s="9">
        <v>0</v>
      </c>
      <c r="I3228" s="9">
        <v>0</v>
      </c>
      <c r="J3228" s="9">
        <v>0</v>
      </c>
      <c r="K3228" s="9">
        <v>1</v>
      </c>
      <c r="L3228" s="9">
        <v>0</v>
      </c>
      <c r="M3228" s="9">
        <v>254</v>
      </c>
      <c r="N3228" s="9">
        <v>168</v>
      </c>
      <c r="O3228" s="9">
        <v>92</v>
      </c>
      <c r="P3228" s="9">
        <v>31.63</v>
      </c>
      <c r="Q3228" s="9">
        <v>80</v>
      </c>
      <c r="R3228" s="9">
        <v>90</v>
      </c>
    </row>
    <row r="3229" spans="1:18" x14ac:dyDescent="0.2">
      <c r="A3229" s="9">
        <v>0</v>
      </c>
      <c r="B3229" s="9">
        <v>1</v>
      </c>
      <c r="C3229" s="9">
        <v>56</v>
      </c>
      <c r="D3229" s="9">
        <v>1</v>
      </c>
      <c r="E3229" s="9">
        <v>0</v>
      </c>
      <c r="F3229" s="9">
        <v>0</v>
      </c>
      <c r="G3229" s="9">
        <v>1</v>
      </c>
      <c r="H3229" s="9">
        <v>43</v>
      </c>
      <c r="I3229" s="9">
        <v>0</v>
      </c>
      <c r="J3229" s="9">
        <v>0</v>
      </c>
      <c r="K3229" s="9">
        <v>1</v>
      </c>
      <c r="L3229" s="9">
        <v>0</v>
      </c>
      <c r="M3229" s="9">
        <v>240</v>
      </c>
      <c r="N3229" s="9">
        <v>128.5</v>
      </c>
      <c r="O3229" s="9">
        <v>87.5</v>
      </c>
      <c r="P3229" s="9">
        <v>31.5</v>
      </c>
      <c r="Q3229" s="9">
        <v>80</v>
      </c>
      <c r="R3229" s="9">
        <v>78</v>
      </c>
    </row>
    <row r="3230" spans="1:18" x14ac:dyDescent="0.2">
      <c r="A3230" s="9">
        <v>0</v>
      </c>
      <c r="B3230" s="9">
        <v>1</v>
      </c>
      <c r="C3230" s="9">
        <v>41</v>
      </c>
      <c r="D3230" s="9">
        <v>0</v>
      </c>
      <c r="E3230" s="9">
        <v>1</v>
      </c>
      <c r="F3230" s="9">
        <v>0</v>
      </c>
      <c r="G3230" s="9">
        <v>0</v>
      </c>
      <c r="H3230" s="9">
        <v>0</v>
      </c>
      <c r="I3230" s="9">
        <v>0</v>
      </c>
      <c r="J3230" s="9">
        <v>0</v>
      </c>
      <c r="K3230" s="9">
        <v>0</v>
      </c>
      <c r="L3230" s="9">
        <v>0</v>
      </c>
      <c r="M3230" s="9">
        <v>245</v>
      </c>
      <c r="N3230" s="9">
        <v>139</v>
      </c>
      <c r="O3230" s="9">
        <v>84</v>
      </c>
      <c r="P3230" s="9">
        <v>28.76</v>
      </c>
      <c r="Q3230" s="9">
        <v>95</v>
      </c>
      <c r="R3230" s="9">
        <v>68</v>
      </c>
    </row>
    <row r="3231" spans="1:18" x14ac:dyDescent="0.2">
      <c r="A3231" s="9">
        <v>0</v>
      </c>
      <c r="B3231" s="9">
        <v>1</v>
      </c>
      <c r="C3231" s="9">
        <v>47</v>
      </c>
      <c r="D3231" s="9">
        <v>1</v>
      </c>
      <c r="E3231" s="9">
        <v>0</v>
      </c>
      <c r="F3231" s="9">
        <v>0</v>
      </c>
      <c r="G3231" s="9">
        <v>1</v>
      </c>
      <c r="H3231" s="9">
        <v>15</v>
      </c>
      <c r="I3231" s="9">
        <v>0</v>
      </c>
      <c r="J3231" s="9">
        <v>0</v>
      </c>
      <c r="K3231" s="9">
        <v>0</v>
      </c>
      <c r="L3231" s="9">
        <v>0</v>
      </c>
      <c r="M3231" s="9">
        <v>206</v>
      </c>
      <c r="N3231" s="9">
        <v>125</v>
      </c>
      <c r="O3231" s="9">
        <v>72</v>
      </c>
      <c r="P3231" s="9">
        <v>21.14</v>
      </c>
      <c r="Q3231" s="9">
        <v>80</v>
      </c>
      <c r="R3231" s="9">
        <v>74</v>
      </c>
    </row>
    <row r="3232" spans="1:18" x14ac:dyDescent="0.2">
      <c r="A3232" s="9">
        <v>0</v>
      </c>
      <c r="B3232" s="9">
        <v>0</v>
      </c>
      <c r="C3232" s="9">
        <v>50</v>
      </c>
      <c r="D3232" s="9">
        <v>0</v>
      </c>
      <c r="E3232" s="9">
        <v>1</v>
      </c>
      <c r="F3232" s="9">
        <v>0</v>
      </c>
      <c r="G3232" s="9">
        <v>1</v>
      </c>
      <c r="H3232" s="9">
        <v>25</v>
      </c>
      <c r="I3232" s="9">
        <v>0</v>
      </c>
      <c r="J3232" s="9">
        <v>0</v>
      </c>
      <c r="K3232" s="9">
        <v>0</v>
      </c>
      <c r="L3232" s="9">
        <v>0</v>
      </c>
      <c r="M3232" s="9">
        <v>330</v>
      </c>
      <c r="N3232" s="9">
        <v>119</v>
      </c>
      <c r="O3232" s="9">
        <v>86</v>
      </c>
      <c r="P3232" s="9">
        <v>26.3</v>
      </c>
      <c r="Q3232" s="9">
        <v>86</v>
      </c>
      <c r="R3232" s="9">
        <v>78</v>
      </c>
    </row>
    <row r="3233" spans="1:18" x14ac:dyDescent="0.2">
      <c r="A3233" s="9">
        <v>0</v>
      </c>
      <c r="B3233" s="9">
        <v>1</v>
      </c>
      <c r="C3233" s="9">
        <v>37</v>
      </c>
      <c r="D3233" s="9">
        <v>0</v>
      </c>
      <c r="E3233" s="9">
        <v>1</v>
      </c>
      <c r="F3233" s="9">
        <v>0</v>
      </c>
      <c r="G3233" s="9">
        <v>1</v>
      </c>
      <c r="H3233" s="9">
        <v>30</v>
      </c>
      <c r="I3233" s="9">
        <v>0</v>
      </c>
      <c r="J3233" s="9">
        <v>0</v>
      </c>
      <c r="K3233" s="9">
        <v>0</v>
      </c>
      <c r="L3233" s="9">
        <v>0</v>
      </c>
      <c r="M3233" s="9">
        <v>249</v>
      </c>
      <c r="N3233" s="9">
        <v>112</v>
      </c>
      <c r="O3233" s="9">
        <v>70</v>
      </c>
      <c r="P3233" s="9">
        <v>22.79</v>
      </c>
      <c r="Q3233" s="9">
        <v>56</v>
      </c>
      <c r="R3233" s="9">
        <v>76</v>
      </c>
    </row>
    <row r="3234" spans="1:18" x14ac:dyDescent="0.2">
      <c r="A3234" s="9">
        <v>0</v>
      </c>
      <c r="B3234" s="9">
        <v>1</v>
      </c>
      <c r="C3234" s="9">
        <v>59</v>
      </c>
      <c r="D3234" s="9">
        <v>1</v>
      </c>
      <c r="E3234" s="9">
        <v>0</v>
      </c>
      <c r="F3234" s="9">
        <v>0</v>
      </c>
      <c r="G3234" s="9">
        <v>1</v>
      </c>
      <c r="H3234" s="9">
        <v>20</v>
      </c>
      <c r="I3234" s="9">
        <v>0</v>
      </c>
      <c r="J3234" s="9">
        <v>0</v>
      </c>
      <c r="K3234" s="9">
        <v>0</v>
      </c>
      <c r="L3234" s="9">
        <v>0</v>
      </c>
      <c r="M3234" s="9">
        <v>163</v>
      </c>
      <c r="N3234" s="9">
        <v>138</v>
      </c>
      <c r="O3234" s="9">
        <v>80</v>
      </c>
      <c r="P3234" s="9">
        <v>31.08</v>
      </c>
      <c r="Q3234" s="9">
        <v>70</v>
      </c>
      <c r="R3234" s="9">
        <v>70</v>
      </c>
    </row>
    <row r="3235" spans="1:18" x14ac:dyDescent="0.2">
      <c r="A3235" s="9">
        <v>0</v>
      </c>
      <c r="B3235" s="9">
        <v>1</v>
      </c>
      <c r="C3235" s="9">
        <v>50</v>
      </c>
      <c r="D3235" s="9">
        <v>1</v>
      </c>
      <c r="E3235" s="9">
        <v>0</v>
      </c>
      <c r="F3235" s="9">
        <v>0</v>
      </c>
      <c r="G3235" s="9">
        <v>1</v>
      </c>
      <c r="H3235" s="9">
        <v>20</v>
      </c>
      <c r="I3235" s="9">
        <v>0</v>
      </c>
      <c r="J3235" s="9">
        <v>0</v>
      </c>
      <c r="K3235" s="9">
        <v>0</v>
      </c>
      <c r="L3235" s="9">
        <v>0</v>
      </c>
      <c r="M3235" s="9">
        <v>265</v>
      </c>
      <c r="N3235" s="9">
        <v>110</v>
      </c>
      <c r="O3235" s="9">
        <v>65</v>
      </c>
      <c r="P3235" s="9">
        <v>24.45</v>
      </c>
      <c r="Q3235" s="9">
        <v>69</v>
      </c>
      <c r="R3235" s="9">
        <v>70</v>
      </c>
    </row>
    <row r="3236" spans="1:18" x14ac:dyDescent="0.2">
      <c r="A3236" s="9">
        <v>0</v>
      </c>
      <c r="B3236" s="9">
        <v>0</v>
      </c>
      <c r="C3236" s="9">
        <v>44</v>
      </c>
      <c r="D3236" s="9">
        <v>1</v>
      </c>
      <c r="E3236" s="9">
        <v>0</v>
      </c>
      <c r="F3236" s="9">
        <v>0</v>
      </c>
      <c r="G3236" s="9">
        <v>0</v>
      </c>
      <c r="H3236" s="9">
        <v>0</v>
      </c>
      <c r="I3236" s="9">
        <v>0</v>
      </c>
      <c r="J3236" s="9">
        <v>0</v>
      </c>
      <c r="K3236" s="9">
        <v>0</v>
      </c>
      <c r="L3236" s="9">
        <v>0</v>
      </c>
      <c r="M3236" s="9">
        <v>178</v>
      </c>
      <c r="N3236" s="9">
        <v>113</v>
      </c>
      <c r="O3236" s="9">
        <v>78</v>
      </c>
      <c r="P3236" s="9">
        <v>31.93</v>
      </c>
      <c r="Q3236" s="9">
        <v>64</v>
      </c>
      <c r="R3236" s="9">
        <v>74</v>
      </c>
    </row>
    <row r="3237" spans="1:18" x14ac:dyDescent="0.2">
      <c r="A3237" s="9">
        <v>0</v>
      </c>
      <c r="B3237" s="9">
        <v>0</v>
      </c>
      <c r="C3237" s="9">
        <v>61</v>
      </c>
      <c r="D3237" s="9">
        <v>1</v>
      </c>
      <c r="E3237" s="9">
        <v>0</v>
      </c>
      <c r="F3237" s="9">
        <v>0</v>
      </c>
      <c r="G3237" s="9">
        <v>0</v>
      </c>
      <c r="H3237" s="9">
        <v>0</v>
      </c>
      <c r="I3237" s="9">
        <v>0</v>
      </c>
      <c r="J3237" s="9">
        <v>0</v>
      </c>
      <c r="K3237" s="9">
        <v>1</v>
      </c>
      <c r="L3237" s="9">
        <v>0</v>
      </c>
      <c r="M3237" s="9">
        <v>217</v>
      </c>
      <c r="N3237" s="9">
        <v>182</v>
      </c>
      <c r="O3237" s="9">
        <v>86</v>
      </c>
      <c r="P3237" s="9">
        <v>26.98</v>
      </c>
      <c r="Q3237" s="9">
        <v>105</v>
      </c>
      <c r="R3237" s="9">
        <v>113</v>
      </c>
    </row>
    <row r="3238" spans="1:18" x14ac:dyDescent="0.2">
      <c r="A3238" s="9">
        <v>0</v>
      </c>
      <c r="B3238" s="9">
        <v>0</v>
      </c>
      <c r="C3238" s="9">
        <v>43</v>
      </c>
      <c r="D3238" s="9">
        <v>0</v>
      </c>
      <c r="E3238" s="9">
        <v>0</v>
      </c>
      <c r="F3238" s="9">
        <v>1</v>
      </c>
      <c r="G3238" s="9">
        <v>1</v>
      </c>
      <c r="H3238" s="9">
        <v>5</v>
      </c>
      <c r="I3238" s="9">
        <v>0</v>
      </c>
      <c r="J3238" s="9">
        <v>0</v>
      </c>
      <c r="K3238" s="9">
        <v>0</v>
      </c>
      <c r="L3238" s="9">
        <v>0</v>
      </c>
      <c r="M3238" s="9">
        <v>214</v>
      </c>
      <c r="N3238" s="9">
        <v>121</v>
      </c>
      <c r="O3238" s="9">
        <v>84</v>
      </c>
      <c r="P3238" s="9">
        <v>24.68</v>
      </c>
      <c r="Q3238" s="9">
        <v>80</v>
      </c>
      <c r="R3238" s="9">
        <v>74</v>
      </c>
    </row>
    <row r="3239" spans="1:18" x14ac:dyDescent="0.2">
      <c r="A3239" s="9">
        <v>0</v>
      </c>
      <c r="B3239" s="9">
        <v>1</v>
      </c>
      <c r="C3239" s="9">
        <v>62</v>
      </c>
      <c r="D3239" s="9">
        <v>1</v>
      </c>
      <c r="E3239" s="9">
        <v>0</v>
      </c>
      <c r="F3239" s="9">
        <v>0</v>
      </c>
      <c r="G3239" s="9">
        <v>0</v>
      </c>
      <c r="H3239" s="9">
        <v>0</v>
      </c>
      <c r="I3239" s="9">
        <v>0</v>
      </c>
      <c r="J3239" s="9">
        <v>0</v>
      </c>
      <c r="K3239" s="9">
        <v>0</v>
      </c>
      <c r="L3239" s="9">
        <v>0</v>
      </c>
      <c r="M3239" s="9">
        <v>157</v>
      </c>
      <c r="N3239" s="9">
        <v>130</v>
      </c>
      <c r="O3239" s="9">
        <v>87</v>
      </c>
      <c r="P3239" s="9">
        <v>28.73</v>
      </c>
      <c r="Q3239" s="9">
        <v>72</v>
      </c>
      <c r="R3239" s="9">
        <v>47</v>
      </c>
    </row>
    <row r="3240" spans="1:18" x14ac:dyDescent="0.2">
      <c r="A3240" s="9">
        <v>0</v>
      </c>
      <c r="B3240" s="9">
        <v>1</v>
      </c>
      <c r="C3240" s="9">
        <v>39</v>
      </c>
      <c r="D3240" s="9">
        <v>1</v>
      </c>
      <c r="E3240" s="9">
        <v>0</v>
      </c>
      <c r="F3240" s="9">
        <v>0</v>
      </c>
      <c r="G3240" s="9">
        <v>1</v>
      </c>
      <c r="H3240" s="9">
        <v>20</v>
      </c>
      <c r="I3240" s="9">
        <v>0</v>
      </c>
      <c r="J3240" s="9">
        <v>0</v>
      </c>
      <c r="K3240" s="9">
        <v>0</v>
      </c>
      <c r="L3240" s="9">
        <v>0</v>
      </c>
      <c r="M3240" s="9">
        <v>228</v>
      </c>
      <c r="N3240" s="9">
        <v>122.5</v>
      </c>
      <c r="O3240" s="9">
        <v>87</v>
      </c>
      <c r="P3240" s="9">
        <v>31.6</v>
      </c>
      <c r="Q3240" s="9">
        <v>100</v>
      </c>
      <c r="R3240" s="9">
        <v>73</v>
      </c>
    </row>
    <row r="3241" spans="1:18" x14ac:dyDescent="0.2">
      <c r="A3241" s="9">
        <v>0</v>
      </c>
      <c r="B3241" s="9">
        <v>1</v>
      </c>
      <c r="C3241" s="9">
        <v>46</v>
      </c>
      <c r="D3241" s="9">
        <v>0</v>
      </c>
      <c r="E3241" s="9">
        <v>1</v>
      </c>
      <c r="F3241" s="9">
        <v>0</v>
      </c>
      <c r="G3241" s="9">
        <v>1</v>
      </c>
      <c r="H3241" s="9">
        <v>20</v>
      </c>
      <c r="I3241" s="9">
        <v>0</v>
      </c>
      <c r="J3241" s="9">
        <v>0</v>
      </c>
      <c r="K3241" s="9">
        <v>0</v>
      </c>
      <c r="L3241" s="9">
        <v>0</v>
      </c>
      <c r="M3241" s="9">
        <v>179</v>
      </c>
      <c r="N3241" s="9">
        <v>111</v>
      </c>
      <c r="O3241" s="9">
        <v>80</v>
      </c>
      <c r="P3241" s="9">
        <v>20.87</v>
      </c>
      <c r="Q3241" s="9">
        <v>72</v>
      </c>
      <c r="R3241" s="9">
        <v>76</v>
      </c>
    </row>
    <row r="3242" spans="1:18" x14ac:dyDescent="0.2">
      <c r="A3242" s="9">
        <v>0</v>
      </c>
      <c r="B3242" s="9">
        <v>1</v>
      </c>
      <c r="C3242" s="9">
        <v>49</v>
      </c>
      <c r="D3242" s="9">
        <v>1</v>
      </c>
      <c r="E3242" s="9">
        <v>0</v>
      </c>
      <c r="F3242" s="9">
        <v>0</v>
      </c>
      <c r="G3242" s="9">
        <v>1</v>
      </c>
      <c r="H3242" s="9">
        <v>20</v>
      </c>
      <c r="I3242" s="9">
        <v>0</v>
      </c>
      <c r="J3242" s="9">
        <v>0</v>
      </c>
      <c r="K3242" s="9">
        <v>1</v>
      </c>
      <c r="L3242" s="9">
        <v>0</v>
      </c>
      <c r="M3242" s="9">
        <v>270</v>
      </c>
      <c r="N3242" s="9">
        <v>160.5</v>
      </c>
      <c r="O3242" s="9">
        <v>106.5</v>
      </c>
      <c r="P3242" s="9">
        <v>30.33</v>
      </c>
      <c r="Q3242" s="9">
        <v>75</v>
      </c>
      <c r="R3242" s="9">
        <v>65</v>
      </c>
    </row>
    <row r="3243" spans="1:18" x14ac:dyDescent="0.2">
      <c r="A3243" s="9">
        <v>0</v>
      </c>
      <c r="B3243" s="9">
        <v>0</v>
      </c>
      <c r="C3243" s="9">
        <v>44</v>
      </c>
      <c r="D3243" s="9">
        <v>0</v>
      </c>
      <c r="E3243" s="9">
        <v>1</v>
      </c>
      <c r="F3243" s="9">
        <v>0</v>
      </c>
      <c r="G3243" s="9">
        <v>1</v>
      </c>
      <c r="H3243" s="9">
        <v>3</v>
      </c>
      <c r="I3243" s="9">
        <v>0</v>
      </c>
      <c r="J3243" s="9">
        <v>0</v>
      </c>
      <c r="K3243" s="9">
        <v>0</v>
      </c>
      <c r="L3243" s="9">
        <v>0</v>
      </c>
      <c r="M3243" s="9">
        <v>239</v>
      </c>
      <c r="N3243" s="9">
        <v>103</v>
      </c>
      <c r="O3243" s="9">
        <v>67</v>
      </c>
      <c r="P3243" s="9">
        <v>26.58</v>
      </c>
      <c r="Q3243" s="9">
        <v>66</v>
      </c>
      <c r="R3243" s="9">
        <v>73</v>
      </c>
    </row>
    <row r="3244" spans="1:18" x14ac:dyDescent="0.2">
      <c r="A3244" s="9">
        <v>0</v>
      </c>
      <c r="B3244" s="9">
        <v>0</v>
      </c>
      <c r="C3244" s="9">
        <v>62</v>
      </c>
      <c r="D3244" s="9">
        <v>0</v>
      </c>
      <c r="E3244" s="9">
        <v>0</v>
      </c>
      <c r="F3244" s="9">
        <v>0</v>
      </c>
      <c r="G3244" s="9">
        <v>0</v>
      </c>
      <c r="H3244" s="9">
        <v>0</v>
      </c>
      <c r="I3244" s="9">
        <v>0</v>
      </c>
      <c r="J3244" s="9">
        <v>0</v>
      </c>
      <c r="K3244" s="9">
        <v>0</v>
      </c>
      <c r="L3244" s="9">
        <v>0</v>
      </c>
      <c r="M3244" s="9">
        <v>288</v>
      </c>
      <c r="N3244" s="9">
        <v>118.5</v>
      </c>
      <c r="O3244" s="9">
        <v>71</v>
      </c>
      <c r="P3244" s="9">
        <v>26.18</v>
      </c>
      <c r="Q3244" s="9">
        <v>68</v>
      </c>
      <c r="R3244" s="9">
        <v>87</v>
      </c>
    </row>
    <row r="3245" spans="1:18" x14ac:dyDescent="0.2">
      <c r="A3245" s="9">
        <v>0</v>
      </c>
      <c r="B3245" s="9">
        <v>1</v>
      </c>
      <c r="C3245" s="9">
        <v>55</v>
      </c>
      <c r="D3245" s="9">
        <v>1</v>
      </c>
      <c r="E3245" s="9">
        <v>0</v>
      </c>
      <c r="F3245" s="9">
        <v>0</v>
      </c>
      <c r="G3245" s="9">
        <v>1</v>
      </c>
      <c r="H3245" s="9">
        <v>20</v>
      </c>
      <c r="I3245" s="9">
        <v>0</v>
      </c>
      <c r="J3245" s="9">
        <v>0</v>
      </c>
      <c r="K3245" s="9">
        <v>1</v>
      </c>
      <c r="L3245" s="9">
        <v>0</v>
      </c>
      <c r="M3245" s="9">
        <v>281</v>
      </c>
      <c r="N3245" s="9">
        <v>165</v>
      </c>
      <c r="O3245" s="9">
        <v>108</v>
      </c>
      <c r="P3245" s="9">
        <v>24.14</v>
      </c>
      <c r="Q3245" s="9">
        <v>75</v>
      </c>
      <c r="R3245" s="9">
        <v>66</v>
      </c>
    </row>
    <row r="3246" spans="1:18" x14ac:dyDescent="0.2">
      <c r="A3246" s="9">
        <v>0</v>
      </c>
      <c r="B3246" s="9">
        <v>1</v>
      </c>
      <c r="C3246" s="9">
        <v>58</v>
      </c>
      <c r="D3246" s="9">
        <v>0</v>
      </c>
      <c r="E3246" s="9">
        <v>0</v>
      </c>
      <c r="F3246" s="9">
        <v>0</v>
      </c>
      <c r="G3246" s="9">
        <v>1</v>
      </c>
      <c r="H3246" s="9">
        <v>9</v>
      </c>
      <c r="I3246" s="9">
        <v>0</v>
      </c>
      <c r="J3246" s="9">
        <v>0</v>
      </c>
      <c r="K3246" s="9">
        <v>0</v>
      </c>
      <c r="L3246" s="9">
        <v>0</v>
      </c>
      <c r="M3246" s="9">
        <v>229</v>
      </c>
      <c r="N3246" s="9">
        <v>140</v>
      </c>
      <c r="O3246" s="9">
        <v>89.5</v>
      </c>
      <c r="P3246" s="9">
        <v>25.96</v>
      </c>
      <c r="Q3246" s="9">
        <v>80</v>
      </c>
      <c r="R3246" s="9">
        <v>83</v>
      </c>
    </row>
    <row r="3247" spans="1:18" x14ac:dyDescent="0.2">
      <c r="A3247" s="9">
        <v>1</v>
      </c>
      <c r="B3247" s="9">
        <v>1</v>
      </c>
      <c r="C3247" s="9">
        <v>53</v>
      </c>
      <c r="D3247" s="9">
        <v>1</v>
      </c>
      <c r="E3247" s="9">
        <v>0</v>
      </c>
      <c r="F3247" s="9">
        <v>0</v>
      </c>
      <c r="G3247" s="9">
        <v>1</v>
      </c>
      <c r="H3247" s="9">
        <v>11</v>
      </c>
      <c r="I3247" s="9">
        <v>1</v>
      </c>
      <c r="J3247" s="9">
        <v>0</v>
      </c>
      <c r="K3247" s="9">
        <v>1</v>
      </c>
      <c r="L3247" s="9">
        <v>0</v>
      </c>
      <c r="M3247" s="9">
        <v>228</v>
      </c>
      <c r="N3247" s="9">
        <v>132.5</v>
      </c>
      <c r="O3247" s="9">
        <v>55</v>
      </c>
      <c r="P3247" s="9">
        <v>19.97</v>
      </c>
      <c r="Q3247" s="9">
        <v>90</v>
      </c>
      <c r="R3247" s="9">
        <v>83</v>
      </c>
    </row>
    <row r="3248" spans="1:18" x14ac:dyDescent="0.2">
      <c r="A3248" s="9">
        <v>0</v>
      </c>
      <c r="B3248" s="9">
        <v>1</v>
      </c>
      <c r="C3248" s="9">
        <v>46</v>
      </c>
      <c r="D3248" s="9">
        <v>0</v>
      </c>
      <c r="E3248" s="9">
        <v>1</v>
      </c>
      <c r="F3248" s="9">
        <v>0</v>
      </c>
      <c r="G3248" s="9">
        <v>1</v>
      </c>
      <c r="H3248" s="9">
        <v>30</v>
      </c>
      <c r="I3248" s="9">
        <v>0</v>
      </c>
      <c r="J3248" s="9">
        <v>0</v>
      </c>
      <c r="K3248" s="9">
        <v>0</v>
      </c>
      <c r="L3248" s="9">
        <v>0</v>
      </c>
      <c r="M3248" s="9">
        <v>250</v>
      </c>
      <c r="N3248" s="9">
        <v>123</v>
      </c>
      <c r="O3248" s="9">
        <v>76</v>
      </c>
      <c r="P3248" s="9">
        <v>21.66</v>
      </c>
      <c r="Q3248" s="9">
        <v>55</v>
      </c>
      <c r="R3248" s="9">
        <v>78</v>
      </c>
    </row>
    <row r="3249" spans="1:18" x14ac:dyDescent="0.2">
      <c r="A3249" s="9">
        <v>0</v>
      </c>
      <c r="B3249" s="9">
        <v>0</v>
      </c>
      <c r="C3249" s="9">
        <v>62</v>
      </c>
      <c r="D3249" s="9">
        <v>1</v>
      </c>
      <c r="E3249" s="9">
        <v>0</v>
      </c>
      <c r="F3249" s="9">
        <v>0</v>
      </c>
      <c r="G3249" s="9">
        <v>0</v>
      </c>
      <c r="H3249" s="9">
        <v>0</v>
      </c>
      <c r="I3249" s="9">
        <v>0</v>
      </c>
      <c r="J3249" s="9">
        <v>0</v>
      </c>
      <c r="K3249" s="9">
        <v>1</v>
      </c>
      <c r="L3249" s="9">
        <v>0</v>
      </c>
      <c r="M3249" s="9">
        <v>258</v>
      </c>
      <c r="N3249" s="9">
        <v>162</v>
      </c>
      <c r="O3249" s="9">
        <v>97.5</v>
      </c>
      <c r="P3249" s="9">
        <v>30.53</v>
      </c>
      <c r="Q3249" s="9">
        <v>76</v>
      </c>
      <c r="R3249" s="9">
        <v>87</v>
      </c>
    </row>
    <row r="3250" spans="1:18" x14ac:dyDescent="0.2">
      <c r="A3250" s="9">
        <v>0</v>
      </c>
      <c r="B3250" s="9">
        <v>1</v>
      </c>
      <c r="C3250" s="9">
        <v>52</v>
      </c>
      <c r="D3250" s="9">
        <v>0</v>
      </c>
      <c r="E3250" s="9">
        <v>0</v>
      </c>
      <c r="F3250" s="9">
        <v>0</v>
      </c>
      <c r="G3250" s="9">
        <v>0</v>
      </c>
      <c r="H3250" s="9">
        <v>0</v>
      </c>
      <c r="I3250" s="9">
        <v>0</v>
      </c>
      <c r="J3250" s="9">
        <v>0</v>
      </c>
      <c r="K3250" s="9">
        <v>0</v>
      </c>
      <c r="L3250" s="9">
        <v>0</v>
      </c>
      <c r="M3250" s="9">
        <v>225</v>
      </c>
      <c r="N3250" s="9">
        <v>132</v>
      </c>
      <c r="O3250" s="9">
        <v>88</v>
      </c>
      <c r="P3250" s="9">
        <v>23.35</v>
      </c>
      <c r="Q3250" s="9">
        <v>72</v>
      </c>
      <c r="R3250" s="9">
        <v>69</v>
      </c>
    </row>
    <row r="3251" spans="1:18" x14ac:dyDescent="0.2">
      <c r="A3251" s="9">
        <v>1</v>
      </c>
      <c r="B3251" s="9">
        <v>1</v>
      </c>
      <c r="C3251" s="9">
        <v>41</v>
      </c>
      <c r="D3251" s="9">
        <v>0</v>
      </c>
      <c r="E3251" s="9">
        <v>1</v>
      </c>
      <c r="F3251" s="9">
        <v>0</v>
      </c>
      <c r="G3251" s="9">
        <v>1</v>
      </c>
      <c r="H3251" s="9">
        <v>20</v>
      </c>
      <c r="I3251" s="9">
        <v>0</v>
      </c>
      <c r="J3251" s="9">
        <v>0</v>
      </c>
      <c r="K3251" s="9">
        <v>0</v>
      </c>
      <c r="L3251" s="9">
        <v>0</v>
      </c>
      <c r="M3251" s="9">
        <v>212</v>
      </c>
      <c r="N3251" s="9">
        <v>112</v>
      </c>
      <c r="O3251" s="9">
        <v>63.5</v>
      </c>
      <c r="P3251" s="9">
        <v>25.2</v>
      </c>
      <c r="Q3251" s="9">
        <v>80</v>
      </c>
      <c r="R3251" s="9">
        <v>76</v>
      </c>
    </row>
    <row r="3252" spans="1:18" x14ac:dyDescent="0.2">
      <c r="A3252" s="9">
        <v>1</v>
      </c>
      <c r="B3252" s="9">
        <v>1</v>
      </c>
      <c r="C3252" s="9">
        <v>44</v>
      </c>
      <c r="D3252" s="9">
        <v>1</v>
      </c>
      <c r="E3252" s="9">
        <v>0</v>
      </c>
      <c r="F3252" s="9">
        <v>0</v>
      </c>
      <c r="G3252" s="9">
        <v>1</v>
      </c>
      <c r="H3252" s="9">
        <v>40</v>
      </c>
      <c r="I3252" s="9">
        <v>0</v>
      </c>
      <c r="J3252" s="9">
        <v>0</v>
      </c>
      <c r="K3252" s="9">
        <v>0</v>
      </c>
      <c r="L3252" s="9">
        <v>0</v>
      </c>
      <c r="M3252" s="9">
        <v>158</v>
      </c>
      <c r="N3252" s="9">
        <v>150.5</v>
      </c>
      <c r="O3252" s="9">
        <v>87</v>
      </c>
      <c r="P3252" s="9">
        <v>21.44</v>
      </c>
      <c r="Q3252" s="9">
        <v>75</v>
      </c>
      <c r="R3252" s="9">
        <v>98</v>
      </c>
    </row>
    <row r="3253" spans="1:18" x14ac:dyDescent="0.2">
      <c r="A3253" s="9">
        <v>0</v>
      </c>
      <c r="B3253" s="9">
        <v>0</v>
      </c>
      <c r="C3253" s="9">
        <v>59</v>
      </c>
      <c r="D3253" s="9">
        <v>1</v>
      </c>
      <c r="E3253" s="9">
        <v>0</v>
      </c>
      <c r="F3253" s="9">
        <v>0</v>
      </c>
      <c r="G3253" s="9">
        <v>0</v>
      </c>
      <c r="H3253" s="9">
        <v>0</v>
      </c>
      <c r="I3253" s="9">
        <v>0</v>
      </c>
      <c r="J3253" s="9">
        <v>0</v>
      </c>
      <c r="K3253" s="9">
        <v>0</v>
      </c>
      <c r="L3253" s="9">
        <v>0</v>
      </c>
      <c r="M3253" s="9">
        <v>280</v>
      </c>
      <c r="N3253" s="9">
        <v>135.5</v>
      </c>
      <c r="O3253" s="9">
        <v>72.5</v>
      </c>
      <c r="P3253" s="9">
        <v>22.38</v>
      </c>
      <c r="Q3253" s="9">
        <v>96</v>
      </c>
      <c r="R3253" s="9">
        <v>78</v>
      </c>
    </row>
    <row r="3254" spans="1:18" x14ac:dyDescent="0.2">
      <c r="A3254" s="9">
        <v>0</v>
      </c>
      <c r="B3254" s="9">
        <v>0</v>
      </c>
      <c r="C3254" s="9">
        <v>58</v>
      </c>
      <c r="D3254" s="9">
        <v>1</v>
      </c>
      <c r="E3254" s="9">
        <v>0</v>
      </c>
      <c r="F3254" s="9">
        <v>0</v>
      </c>
      <c r="G3254" s="9">
        <v>0</v>
      </c>
      <c r="H3254" s="9">
        <v>0</v>
      </c>
      <c r="I3254" s="9">
        <v>0</v>
      </c>
      <c r="J3254" s="9">
        <v>0</v>
      </c>
      <c r="K3254" s="9">
        <v>1</v>
      </c>
      <c r="L3254" s="9">
        <v>0</v>
      </c>
      <c r="M3254" s="9">
        <v>241</v>
      </c>
      <c r="N3254" s="9">
        <v>153</v>
      </c>
      <c r="O3254" s="9">
        <v>106</v>
      </c>
      <c r="P3254" s="9">
        <v>26.94</v>
      </c>
      <c r="Q3254" s="9">
        <v>98</v>
      </c>
      <c r="R3254" s="9">
        <v>84</v>
      </c>
    </row>
    <row r="3255" spans="1:18" x14ac:dyDescent="0.2">
      <c r="A3255" s="9">
        <v>0</v>
      </c>
      <c r="B3255" s="9">
        <v>0</v>
      </c>
      <c r="C3255" s="9">
        <v>51</v>
      </c>
      <c r="D3255" s="9">
        <v>0</v>
      </c>
      <c r="E3255" s="9">
        <v>0</v>
      </c>
      <c r="F3255" s="9">
        <v>0</v>
      </c>
      <c r="G3255" s="9">
        <v>1</v>
      </c>
      <c r="H3255" s="9">
        <v>10</v>
      </c>
      <c r="I3255" s="9">
        <v>0</v>
      </c>
      <c r="J3255" s="9">
        <v>0</v>
      </c>
      <c r="K3255" s="9">
        <v>0</v>
      </c>
      <c r="L3255" s="9">
        <v>0</v>
      </c>
      <c r="M3255" s="9">
        <v>240</v>
      </c>
      <c r="N3255" s="9">
        <v>112</v>
      </c>
      <c r="O3255" s="9">
        <v>83</v>
      </c>
      <c r="P3255" s="9">
        <v>24.1</v>
      </c>
      <c r="Q3255" s="9">
        <v>75</v>
      </c>
      <c r="R3255" s="9">
        <v>77</v>
      </c>
    </row>
    <row r="3256" spans="1:18" x14ac:dyDescent="0.2">
      <c r="A3256" s="9">
        <v>0</v>
      </c>
      <c r="B3256" s="9">
        <v>1</v>
      </c>
      <c r="C3256" s="9">
        <v>63</v>
      </c>
      <c r="D3256" s="9">
        <v>1</v>
      </c>
      <c r="E3256" s="9">
        <v>0</v>
      </c>
      <c r="F3256" s="9">
        <v>0</v>
      </c>
      <c r="G3256" s="9">
        <v>1</v>
      </c>
      <c r="H3256" s="9">
        <v>9</v>
      </c>
      <c r="I3256" s="9">
        <v>0</v>
      </c>
      <c r="J3256" s="9">
        <v>0</v>
      </c>
      <c r="K3256" s="9">
        <v>0</v>
      </c>
      <c r="L3256" s="9">
        <v>0</v>
      </c>
      <c r="M3256" s="9">
        <v>188</v>
      </c>
      <c r="N3256" s="9">
        <v>113</v>
      </c>
      <c r="O3256" s="9">
        <v>82</v>
      </c>
      <c r="P3256" s="9">
        <v>29.01</v>
      </c>
      <c r="Q3256" s="9">
        <v>74</v>
      </c>
      <c r="R3256" s="9">
        <v>93</v>
      </c>
    </row>
    <row r="3257" spans="1:18" x14ac:dyDescent="0.2">
      <c r="A3257" s="9">
        <v>0</v>
      </c>
      <c r="B3257" s="9">
        <v>0</v>
      </c>
      <c r="C3257" s="9">
        <v>42</v>
      </c>
      <c r="D3257" s="9">
        <v>0</v>
      </c>
      <c r="E3257" s="9">
        <v>0</v>
      </c>
      <c r="F3257" s="9">
        <v>1</v>
      </c>
      <c r="G3257" s="9">
        <v>0</v>
      </c>
      <c r="H3257" s="9">
        <v>0</v>
      </c>
      <c r="I3257" s="9">
        <v>0</v>
      </c>
      <c r="J3257" s="9">
        <v>0</v>
      </c>
      <c r="K3257" s="9">
        <v>0</v>
      </c>
      <c r="L3257" s="9">
        <v>0</v>
      </c>
      <c r="M3257" s="9">
        <v>204</v>
      </c>
      <c r="N3257" s="9">
        <v>108</v>
      </c>
      <c r="O3257" s="9">
        <v>70.5</v>
      </c>
      <c r="P3257" s="9">
        <v>27.71</v>
      </c>
      <c r="Q3257" s="9">
        <v>75</v>
      </c>
      <c r="R3257" s="9">
        <v>65</v>
      </c>
    </row>
    <row r="3258" spans="1:18" x14ac:dyDescent="0.2">
      <c r="A3258" s="9">
        <v>0</v>
      </c>
      <c r="B3258" s="9">
        <v>1</v>
      </c>
      <c r="C3258" s="9">
        <v>44</v>
      </c>
      <c r="D3258" s="9">
        <v>1</v>
      </c>
      <c r="E3258" s="9">
        <v>0</v>
      </c>
      <c r="F3258" s="9">
        <v>0</v>
      </c>
      <c r="G3258" s="9">
        <v>0</v>
      </c>
      <c r="H3258" s="9">
        <v>0</v>
      </c>
      <c r="I3258" s="9">
        <v>0</v>
      </c>
      <c r="J3258" s="9">
        <v>0</v>
      </c>
      <c r="K3258" s="9">
        <v>1</v>
      </c>
      <c r="L3258" s="9">
        <v>0</v>
      </c>
      <c r="M3258" s="9">
        <v>229</v>
      </c>
      <c r="N3258" s="9">
        <v>142</v>
      </c>
      <c r="O3258" s="9">
        <v>92</v>
      </c>
      <c r="P3258" s="9">
        <v>25.21</v>
      </c>
      <c r="Q3258" s="9">
        <v>72</v>
      </c>
      <c r="R3258" s="9">
        <v>76</v>
      </c>
    </row>
    <row r="3259" spans="1:18" x14ac:dyDescent="0.2">
      <c r="A3259" s="9">
        <v>0</v>
      </c>
      <c r="B3259" s="9">
        <v>0</v>
      </c>
      <c r="C3259" s="9">
        <v>57</v>
      </c>
      <c r="D3259" s="9">
        <v>0</v>
      </c>
      <c r="E3259" s="9">
        <v>1</v>
      </c>
      <c r="F3259" s="9">
        <v>0</v>
      </c>
      <c r="G3259" s="9">
        <v>0</v>
      </c>
      <c r="H3259" s="9">
        <v>0</v>
      </c>
      <c r="I3259" s="9">
        <v>0</v>
      </c>
      <c r="J3259" s="9">
        <v>0</v>
      </c>
      <c r="K3259" s="9">
        <v>0</v>
      </c>
      <c r="L3259" s="9">
        <v>0</v>
      </c>
      <c r="M3259" s="9">
        <v>286</v>
      </c>
      <c r="N3259" s="9">
        <v>153</v>
      </c>
      <c r="O3259" s="9">
        <v>87</v>
      </c>
      <c r="P3259" s="9">
        <v>27.64</v>
      </c>
      <c r="Q3259" s="9">
        <v>75</v>
      </c>
      <c r="R3259" s="9">
        <v>83</v>
      </c>
    </row>
    <row r="3260" spans="1:18" x14ac:dyDescent="0.2">
      <c r="A3260" s="9">
        <v>0</v>
      </c>
      <c r="B3260" s="9">
        <v>0</v>
      </c>
      <c r="C3260" s="9">
        <v>49</v>
      </c>
      <c r="D3260" s="9">
        <v>0</v>
      </c>
      <c r="E3260" s="9">
        <v>1</v>
      </c>
      <c r="F3260" s="9">
        <v>0</v>
      </c>
      <c r="G3260" s="9">
        <v>1</v>
      </c>
      <c r="H3260" s="9">
        <v>20</v>
      </c>
      <c r="I3260" s="9">
        <v>0</v>
      </c>
      <c r="J3260" s="9">
        <v>0</v>
      </c>
      <c r="K3260" s="9">
        <v>0</v>
      </c>
      <c r="L3260" s="9">
        <v>0</v>
      </c>
      <c r="M3260" s="9">
        <v>346</v>
      </c>
      <c r="N3260" s="9">
        <v>130</v>
      </c>
      <c r="O3260" s="9">
        <v>80</v>
      </c>
      <c r="P3260" s="9">
        <v>22.54</v>
      </c>
      <c r="Q3260" s="9">
        <v>83</v>
      </c>
      <c r="R3260" s="9">
        <v>77</v>
      </c>
    </row>
    <row r="3261" spans="1:18" x14ac:dyDescent="0.2">
      <c r="A3261" s="9">
        <v>0</v>
      </c>
      <c r="B3261" s="9">
        <v>0</v>
      </c>
      <c r="C3261" s="9">
        <v>53</v>
      </c>
      <c r="D3261" s="9">
        <v>0</v>
      </c>
      <c r="E3261" s="9">
        <v>0</v>
      </c>
      <c r="F3261" s="9">
        <v>0</v>
      </c>
      <c r="G3261" s="9">
        <v>0</v>
      </c>
      <c r="H3261" s="9">
        <v>0</v>
      </c>
      <c r="I3261" s="9">
        <v>0</v>
      </c>
      <c r="J3261" s="9">
        <v>0</v>
      </c>
      <c r="K3261" s="9">
        <v>0</v>
      </c>
      <c r="L3261" s="9">
        <v>0</v>
      </c>
      <c r="M3261" s="9">
        <v>219</v>
      </c>
      <c r="N3261" s="9">
        <v>108</v>
      </c>
      <c r="O3261" s="9">
        <v>65</v>
      </c>
      <c r="P3261" s="9">
        <v>22.19</v>
      </c>
      <c r="Q3261" s="9">
        <v>70</v>
      </c>
      <c r="R3261" s="9">
        <v>76</v>
      </c>
    </row>
    <row r="3262" spans="1:18" x14ac:dyDescent="0.2">
      <c r="A3262" s="9">
        <v>0</v>
      </c>
      <c r="B3262" s="9">
        <v>1</v>
      </c>
      <c r="C3262" s="9">
        <v>54</v>
      </c>
      <c r="D3262" s="9">
        <v>1</v>
      </c>
      <c r="E3262" s="9">
        <v>0</v>
      </c>
      <c r="F3262" s="9">
        <v>0</v>
      </c>
      <c r="G3262" s="9">
        <v>0</v>
      </c>
      <c r="H3262" s="9">
        <v>0</v>
      </c>
      <c r="I3262" s="9">
        <v>0</v>
      </c>
      <c r="J3262" s="9">
        <v>0</v>
      </c>
      <c r="K3262" s="9">
        <v>0</v>
      </c>
      <c r="L3262" s="9">
        <v>0</v>
      </c>
      <c r="M3262" s="9">
        <v>250</v>
      </c>
      <c r="N3262" s="9">
        <v>123</v>
      </c>
      <c r="O3262" s="9">
        <v>75</v>
      </c>
      <c r="P3262" s="9">
        <v>25.91</v>
      </c>
      <c r="Q3262" s="9">
        <v>65</v>
      </c>
      <c r="R3262" s="9">
        <v>71</v>
      </c>
    </row>
    <row r="3263" spans="1:18" x14ac:dyDescent="0.2">
      <c r="A3263" s="9">
        <v>1</v>
      </c>
      <c r="B3263" s="9">
        <v>0</v>
      </c>
      <c r="C3263" s="9">
        <v>63</v>
      </c>
      <c r="D3263" s="9">
        <v>1</v>
      </c>
      <c r="E3263" s="9">
        <v>0</v>
      </c>
      <c r="F3263" s="9">
        <v>0</v>
      </c>
      <c r="G3263" s="9">
        <v>0</v>
      </c>
      <c r="H3263" s="9">
        <v>0</v>
      </c>
      <c r="I3263" s="9">
        <v>0</v>
      </c>
      <c r="J3263" s="9">
        <v>0</v>
      </c>
      <c r="K3263" s="9">
        <v>1</v>
      </c>
      <c r="L3263" s="9">
        <v>0</v>
      </c>
      <c r="M3263" s="9">
        <v>361</v>
      </c>
      <c r="N3263" s="9">
        <v>167</v>
      </c>
      <c r="O3263" s="9">
        <v>100</v>
      </c>
      <c r="P3263" s="9">
        <v>27.31</v>
      </c>
      <c r="Q3263" s="9">
        <v>85</v>
      </c>
      <c r="R3263" s="9">
        <v>103</v>
      </c>
    </row>
    <row r="3264" spans="1:18" x14ac:dyDescent="0.2">
      <c r="A3264" s="9">
        <v>0</v>
      </c>
      <c r="B3264" s="9">
        <v>1</v>
      </c>
      <c r="C3264" s="9">
        <v>63</v>
      </c>
      <c r="D3264" s="9">
        <v>1</v>
      </c>
      <c r="E3264" s="9">
        <v>0</v>
      </c>
      <c r="F3264" s="9">
        <v>0</v>
      </c>
      <c r="G3264" s="9">
        <v>1</v>
      </c>
      <c r="H3264" s="9">
        <v>20</v>
      </c>
      <c r="I3264" s="9">
        <v>0</v>
      </c>
      <c r="J3264" s="9">
        <v>0</v>
      </c>
      <c r="K3264" s="9">
        <v>0</v>
      </c>
      <c r="L3264" s="9">
        <v>0</v>
      </c>
      <c r="M3264" s="9">
        <v>197</v>
      </c>
      <c r="N3264" s="9">
        <v>113</v>
      </c>
      <c r="O3264" s="9">
        <v>70</v>
      </c>
      <c r="P3264" s="9">
        <v>23.72</v>
      </c>
      <c r="Q3264" s="9">
        <v>67</v>
      </c>
      <c r="R3264" s="9">
        <v>67</v>
      </c>
    </row>
    <row r="3265" spans="1:18" x14ac:dyDescent="0.2">
      <c r="A3265" s="9">
        <v>0</v>
      </c>
      <c r="B3265" s="9">
        <v>0</v>
      </c>
      <c r="C3265" s="9">
        <v>42</v>
      </c>
      <c r="D3265" s="9">
        <v>0</v>
      </c>
      <c r="E3265" s="9">
        <v>0</v>
      </c>
      <c r="F3265" s="9">
        <v>0</v>
      </c>
      <c r="G3265" s="9">
        <v>0</v>
      </c>
      <c r="H3265" s="9">
        <v>0</v>
      </c>
      <c r="I3265" s="9">
        <v>0</v>
      </c>
      <c r="J3265" s="9">
        <v>0</v>
      </c>
      <c r="K3265" s="9">
        <v>0</v>
      </c>
      <c r="L3265" s="9">
        <v>0</v>
      </c>
      <c r="M3265" s="9">
        <v>238</v>
      </c>
      <c r="N3265" s="9">
        <v>125</v>
      </c>
      <c r="O3265" s="9">
        <v>77.5</v>
      </c>
      <c r="P3265" s="9">
        <v>22.9</v>
      </c>
      <c r="Q3265" s="9">
        <v>95</v>
      </c>
      <c r="R3265" s="9">
        <v>77</v>
      </c>
    </row>
    <row r="3266" spans="1:18" x14ac:dyDescent="0.2">
      <c r="A3266" s="9">
        <v>0</v>
      </c>
      <c r="B3266" s="9">
        <v>1</v>
      </c>
      <c r="C3266" s="9">
        <v>41</v>
      </c>
      <c r="D3266" s="9">
        <v>0</v>
      </c>
      <c r="E3266" s="9">
        <v>1</v>
      </c>
      <c r="F3266" s="9">
        <v>0</v>
      </c>
      <c r="G3266" s="9">
        <v>1</v>
      </c>
      <c r="H3266" s="9">
        <v>25</v>
      </c>
      <c r="I3266" s="9">
        <v>0</v>
      </c>
      <c r="J3266" s="9">
        <v>0</v>
      </c>
      <c r="K3266" s="9">
        <v>0</v>
      </c>
      <c r="L3266" s="9">
        <v>0</v>
      </c>
      <c r="M3266" s="9">
        <v>232</v>
      </c>
      <c r="N3266" s="9">
        <v>129</v>
      </c>
      <c r="O3266" s="9">
        <v>83</v>
      </c>
      <c r="P3266" s="9">
        <v>28.08</v>
      </c>
      <c r="Q3266" s="9">
        <v>75</v>
      </c>
      <c r="R3266" s="9">
        <v>68</v>
      </c>
    </row>
    <row r="3267" spans="1:18" x14ac:dyDescent="0.2">
      <c r="A3267" s="9">
        <v>0</v>
      </c>
      <c r="B3267" s="9">
        <v>0</v>
      </c>
      <c r="C3267" s="9">
        <v>66</v>
      </c>
      <c r="D3267" s="9">
        <v>1</v>
      </c>
      <c r="E3267" s="9">
        <v>0</v>
      </c>
      <c r="F3267" s="9">
        <v>0</v>
      </c>
      <c r="G3267" s="9">
        <v>0</v>
      </c>
      <c r="H3267" s="9">
        <v>0</v>
      </c>
      <c r="I3267" s="9">
        <v>0</v>
      </c>
      <c r="J3267" s="9">
        <v>0</v>
      </c>
      <c r="K3267" s="9">
        <v>1</v>
      </c>
      <c r="L3267" s="9">
        <v>0</v>
      </c>
      <c r="M3267" s="9">
        <v>260</v>
      </c>
      <c r="N3267" s="9">
        <v>167</v>
      </c>
      <c r="O3267" s="9">
        <v>96</v>
      </c>
      <c r="P3267" s="9">
        <v>29.04</v>
      </c>
      <c r="Q3267" s="9">
        <v>65</v>
      </c>
      <c r="R3267" s="9">
        <v>82</v>
      </c>
    </row>
    <row r="3268" spans="1:18" x14ac:dyDescent="0.2">
      <c r="A3268" s="9">
        <v>0</v>
      </c>
      <c r="B3268" s="9">
        <v>1</v>
      </c>
      <c r="C3268" s="9">
        <v>52</v>
      </c>
      <c r="D3268" s="9">
        <v>1</v>
      </c>
      <c r="E3268" s="9">
        <v>0</v>
      </c>
      <c r="F3268" s="9">
        <v>0</v>
      </c>
      <c r="G3268" s="9">
        <v>0</v>
      </c>
      <c r="H3268" s="9">
        <v>0</v>
      </c>
      <c r="I3268" s="9">
        <v>0</v>
      </c>
      <c r="J3268" s="9">
        <v>0</v>
      </c>
      <c r="K3268" s="9">
        <v>1</v>
      </c>
      <c r="L3268" s="9">
        <v>0</v>
      </c>
      <c r="M3268" s="9">
        <v>220</v>
      </c>
      <c r="N3268" s="9">
        <v>151</v>
      </c>
      <c r="O3268" s="9">
        <v>102</v>
      </c>
      <c r="P3268" s="9">
        <v>25.82</v>
      </c>
      <c r="Q3268" s="9">
        <v>95</v>
      </c>
      <c r="R3268" s="9">
        <v>85</v>
      </c>
    </row>
    <row r="3269" spans="1:18" x14ac:dyDescent="0.2">
      <c r="A3269" s="9">
        <v>0</v>
      </c>
      <c r="B3269" s="9">
        <v>0</v>
      </c>
      <c r="C3269" s="9">
        <v>48</v>
      </c>
      <c r="D3269" s="9">
        <v>0</v>
      </c>
      <c r="E3269" s="9">
        <v>0</v>
      </c>
      <c r="F3269" s="9">
        <v>1</v>
      </c>
      <c r="G3269" s="9">
        <v>0</v>
      </c>
      <c r="H3269" s="9">
        <v>0</v>
      </c>
      <c r="I3269" s="9">
        <v>0</v>
      </c>
      <c r="J3269" s="9">
        <v>0</v>
      </c>
      <c r="K3269" s="9">
        <v>0</v>
      </c>
      <c r="L3269" s="9">
        <v>0</v>
      </c>
      <c r="M3269" s="9">
        <v>281</v>
      </c>
      <c r="N3269" s="9">
        <v>127</v>
      </c>
      <c r="O3269" s="9">
        <v>79.5</v>
      </c>
      <c r="P3269" s="9">
        <v>22.83</v>
      </c>
      <c r="Q3269" s="9">
        <v>84</v>
      </c>
      <c r="R3269" s="9">
        <v>80</v>
      </c>
    </row>
    <row r="3270" spans="1:18" x14ac:dyDescent="0.2">
      <c r="A3270" s="9">
        <v>0</v>
      </c>
      <c r="B3270" s="9">
        <v>0</v>
      </c>
      <c r="C3270" s="9">
        <v>53</v>
      </c>
      <c r="D3270" s="9">
        <v>0</v>
      </c>
      <c r="E3270" s="9">
        <v>1</v>
      </c>
      <c r="F3270" s="9">
        <v>0</v>
      </c>
      <c r="G3270" s="9">
        <v>1</v>
      </c>
      <c r="H3270" s="9">
        <v>20</v>
      </c>
      <c r="I3270" s="9">
        <v>0</v>
      </c>
      <c r="J3270" s="9">
        <v>0</v>
      </c>
      <c r="K3270" s="9">
        <v>1</v>
      </c>
      <c r="L3270" s="9">
        <v>0</v>
      </c>
      <c r="M3270" s="9">
        <v>256</v>
      </c>
      <c r="N3270" s="9">
        <v>128</v>
      </c>
      <c r="O3270" s="9">
        <v>90</v>
      </c>
      <c r="P3270" s="9">
        <v>23.65</v>
      </c>
      <c r="Q3270" s="9">
        <v>105</v>
      </c>
      <c r="R3270" s="9">
        <v>102</v>
      </c>
    </row>
    <row r="3271" spans="1:18" x14ac:dyDescent="0.2">
      <c r="A3271" s="9">
        <v>0</v>
      </c>
      <c r="B3271" s="9">
        <v>0</v>
      </c>
      <c r="C3271" s="9">
        <v>45</v>
      </c>
      <c r="D3271" s="9">
        <v>0</v>
      </c>
      <c r="E3271" s="9">
        <v>0</v>
      </c>
      <c r="F3271" s="9">
        <v>0</v>
      </c>
      <c r="G3271" s="9">
        <v>0</v>
      </c>
      <c r="H3271" s="9">
        <v>0</v>
      </c>
      <c r="I3271" s="9">
        <v>0</v>
      </c>
      <c r="J3271" s="9">
        <v>0</v>
      </c>
      <c r="K3271" s="9">
        <v>0</v>
      </c>
      <c r="L3271" s="9">
        <v>0</v>
      </c>
      <c r="M3271" s="9">
        <v>333</v>
      </c>
      <c r="N3271" s="9">
        <v>122</v>
      </c>
      <c r="O3271" s="9">
        <v>80</v>
      </c>
      <c r="P3271" s="9">
        <v>24.39</v>
      </c>
      <c r="Q3271" s="9">
        <v>75</v>
      </c>
      <c r="R3271" s="9">
        <v>80</v>
      </c>
    </row>
    <row r="3272" spans="1:18" x14ac:dyDescent="0.2">
      <c r="A3272" s="9">
        <v>0</v>
      </c>
      <c r="B3272" s="9">
        <v>1</v>
      </c>
      <c r="C3272" s="9">
        <v>40</v>
      </c>
      <c r="D3272" s="9">
        <v>1</v>
      </c>
      <c r="E3272" s="9">
        <v>0</v>
      </c>
      <c r="F3272" s="9">
        <v>0</v>
      </c>
      <c r="G3272" s="9">
        <v>1</v>
      </c>
      <c r="H3272" s="9">
        <v>20</v>
      </c>
      <c r="I3272" s="9">
        <v>0</v>
      </c>
      <c r="J3272" s="9">
        <v>0</v>
      </c>
      <c r="K3272" s="9">
        <v>1</v>
      </c>
      <c r="L3272" s="9">
        <v>0</v>
      </c>
      <c r="M3272" s="9">
        <v>208</v>
      </c>
      <c r="N3272" s="9">
        <v>119</v>
      </c>
      <c r="O3272" s="9">
        <v>66</v>
      </c>
      <c r="P3272" s="9">
        <v>28.09</v>
      </c>
      <c r="Q3272" s="9">
        <v>75</v>
      </c>
      <c r="R3272" s="9">
        <v>66</v>
      </c>
    </row>
    <row r="3273" spans="1:18" x14ac:dyDescent="0.2">
      <c r="A3273" s="9">
        <v>0</v>
      </c>
      <c r="B3273" s="9">
        <v>1</v>
      </c>
      <c r="C3273" s="9">
        <v>39</v>
      </c>
      <c r="D3273" s="9">
        <v>1</v>
      </c>
      <c r="E3273" s="9">
        <v>0</v>
      </c>
      <c r="F3273" s="9">
        <v>0</v>
      </c>
      <c r="G3273" s="9">
        <v>1</v>
      </c>
      <c r="H3273" s="9">
        <v>40</v>
      </c>
      <c r="I3273" s="9">
        <v>0</v>
      </c>
      <c r="J3273" s="9">
        <v>0</v>
      </c>
      <c r="K3273" s="9">
        <v>1</v>
      </c>
      <c r="L3273" s="9">
        <v>0</v>
      </c>
      <c r="M3273" s="9">
        <v>215</v>
      </c>
      <c r="N3273" s="9">
        <v>145.5</v>
      </c>
      <c r="O3273" s="9">
        <v>92.5</v>
      </c>
      <c r="P3273" s="9">
        <v>28.35</v>
      </c>
      <c r="Q3273" s="9">
        <v>75</v>
      </c>
      <c r="R3273" s="9">
        <v>94</v>
      </c>
    </row>
    <row r="3274" spans="1:18" x14ac:dyDescent="0.2">
      <c r="A3274" s="9">
        <v>0</v>
      </c>
      <c r="B3274" s="9">
        <v>0</v>
      </c>
      <c r="C3274" s="9">
        <v>51</v>
      </c>
      <c r="D3274" s="9">
        <v>1</v>
      </c>
      <c r="E3274" s="9">
        <v>0</v>
      </c>
      <c r="F3274" s="9">
        <v>0</v>
      </c>
      <c r="G3274" s="9">
        <v>0</v>
      </c>
      <c r="H3274" s="9">
        <v>0</v>
      </c>
      <c r="I3274" s="9">
        <v>0</v>
      </c>
      <c r="J3274" s="9">
        <v>0</v>
      </c>
      <c r="K3274" s="9">
        <v>1</v>
      </c>
      <c r="L3274" s="9">
        <v>0</v>
      </c>
      <c r="M3274" s="9">
        <v>230</v>
      </c>
      <c r="N3274" s="9">
        <v>168.5</v>
      </c>
      <c r="O3274" s="9">
        <v>97</v>
      </c>
      <c r="P3274" s="9">
        <v>26.36</v>
      </c>
      <c r="Q3274" s="9">
        <v>57</v>
      </c>
      <c r="R3274" s="9">
        <v>77</v>
      </c>
    </row>
    <row r="3275" spans="1:18" x14ac:dyDescent="0.2">
      <c r="A3275" s="9">
        <v>0</v>
      </c>
      <c r="B3275" s="9">
        <v>1</v>
      </c>
      <c r="C3275" s="9">
        <v>45</v>
      </c>
      <c r="D3275" s="9">
        <v>1</v>
      </c>
      <c r="E3275" s="9">
        <v>0</v>
      </c>
      <c r="F3275" s="9">
        <v>0</v>
      </c>
      <c r="G3275" s="9">
        <v>1</v>
      </c>
      <c r="H3275" s="9">
        <v>25</v>
      </c>
      <c r="I3275" s="9">
        <v>0</v>
      </c>
      <c r="J3275" s="9">
        <v>0</v>
      </c>
      <c r="K3275" s="9">
        <v>1</v>
      </c>
      <c r="L3275" s="9">
        <v>0</v>
      </c>
      <c r="M3275" s="9">
        <v>232</v>
      </c>
      <c r="N3275" s="9">
        <v>165</v>
      </c>
      <c r="O3275" s="9">
        <v>86</v>
      </c>
      <c r="P3275" s="9">
        <v>23.86</v>
      </c>
      <c r="Q3275" s="9">
        <v>78</v>
      </c>
      <c r="R3275" s="9">
        <v>68</v>
      </c>
    </row>
    <row r="3276" spans="1:18" x14ac:dyDescent="0.2">
      <c r="A3276" s="9">
        <v>0</v>
      </c>
      <c r="B3276" s="9">
        <v>1</v>
      </c>
      <c r="C3276" s="9">
        <v>44</v>
      </c>
      <c r="D3276" s="9">
        <v>0</v>
      </c>
      <c r="E3276" s="9">
        <v>1</v>
      </c>
      <c r="F3276" s="9">
        <v>0</v>
      </c>
      <c r="G3276" s="9">
        <v>0</v>
      </c>
      <c r="H3276" s="9">
        <v>0</v>
      </c>
      <c r="I3276" s="9">
        <v>0</v>
      </c>
      <c r="J3276" s="9">
        <v>0</v>
      </c>
      <c r="K3276" s="9">
        <v>0</v>
      </c>
      <c r="L3276" s="9">
        <v>0</v>
      </c>
      <c r="M3276" s="9">
        <v>210</v>
      </c>
      <c r="N3276" s="9">
        <v>133</v>
      </c>
      <c r="O3276" s="9">
        <v>85.5</v>
      </c>
      <c r="P3276" s="9">
        <v>25.14</v>
      </c>
      <c r="Q3276" s="9">
        <v>75</v>
      </c>
      <c r="R3276" s="9">
        <v>90</v>
      </c>
    </row>
    <row r="3277" spans="1:18" x14ac:dyDescent="0.2">
      <c r="A3277" s="9">
        <v>0</v>
      </c>
      <c r="B3277" s="9">
        <v>0</v>
      </c>
      <c r="C3277" s="9">
        <v>55</v>
      </c>
      <c r="D3277" s="9">
        <v>1</v>
      </c>
      <c r="E3277" s="9">
        <v>0</v>
      </c>
      <c r="F3277" s="9">
        <v>0</v>
      </c>
      <c r="G3277" s="9">
        <v>1</v>
      </c>
      <c r="H3277" s="9">
        <v>18</v>
      </c>
      <c r="I3277" s="9">
        <v>0</v>
      </c>
      <c r="J3277" s="9">
        <v>0</v>
      </c>
      <c r="K3277" s="9">
        <v>1</v>
      </c>
      <c r="L3277" s="9">
        <v>0</v>
      </c>
      <c r="M3277" s="9">
        <v>213</v>
      </c>
      <c r="N3277" s="9">
        <v>163</v>
      </c>
      <c r="O3277" s="9">
        <v>91</v>
      </c>
      <c r="P3277" s="9">
        <v>28.66</v>
      </c>
      <c r="Q3277" s="9">
        <v>69</v>
      </c>
      <c r="R3277" s="9">
        <v>66</v>
      </c>
    </row>
    <row r="3278" spans="1:18" x14ac:dyDescent="0.2">
      <c r="A3278" s="9">
        <v>0</v>
      </c>
      <c r="B3278" s="9">
        <v>0</v>
      </c>
      <c r="C3278" s="9">
        <v>56</v>
      </c>
      <c r="D3278" s="9">
        <v>0</v>
      </c>
      <c r="E3278" s="9">
        <v>0</v>
      </c>
      <c r="F3278" s="9">
        <v>0</v>
      </c>
      <c r="G3278" s="9">
        <v>1</v>
      </c>
      <c r="H3278" s="9">
        <v>3</v>
      </c>
      <c r="I3278" s="9">
        <v>0</v>
      </c>
      <c r="J3278" s="9">
        <v>0</v>
      </c>
      <c r="K3278" s="9">
        <v>0</v>
      </c>
      <c r="L3278" s="9">
        <v>0</v>
      </c>
      <c r="M3278" s="9">
        <v>266</v>
      </c>
      <c r="N3278" s="9">
        <v>114</v>
      </c>
      <c r="O3278" s="9">
        <v>72</v>
      </c>
      <c r="P3278" s="9">
        <v>22.64</v>
      </c>
      <c r="Q3278" s="9">
        <v>65</v>
      </c>
      <c r="R3278" s="9">
        <v>83</v>
      </c>
    </row>
    <row r="3279" spans="1:18" x14ac:dyDescent="0.2">
      <c r="A3279" s="9">
        <v>0</v>
      </c>
      <c r="B3279" s="9">
        <v>1</v>
      </c>
      <c r="C3279" s="9">
        <v>51</v>
      </c>
      <c r="D3279" s="9">
        <v>1</v>
      </c>
      <c r="E3279" s="9">
        <v>0</v>
      </c>
      <c r="F3279" s="9">
        <v>0</v>
      </c>
      <c r="G3279" s="9">
        <v>1</v>
      </c>
      <c r="H3279" s="9">
        <v>9</v>
      </c>
      <c r="I3279" s="9">
        <v>0</v>
      </c>
      <c r="J3279" s="9">
        <v>0</v>
      </c>
      <c r="K3279" s="9">
        <v>0</v>
      </c>
      <c r="L3279" s="9">
        <v>0</v>
      </c>
      <c r="M3279" s="9">
        <v>255</v>
      </c>
      <c r="N3279" s="9">
        <v>115</v>
      </c>
      <c r="O3279" s="9">
        <v>67</v>
      </c>
      <c r="P3279" s="9">
        <v>26.97</v>
      </c>
      <c r="Q3279" s="9">
        <v>83</v>
      </c>
      <c r="R3279" s="9">
        <v>58</v>
      </c>
    </row>
    <row r="3280" spans="1:18" x14ac:dyDescent="0.2">
      <c r="A3280" s="9">
        <v>0</v>
      </c>
      <c r="B3280" s="9">
        <v>1</v>
      </c>
      <c r="C3280" s="9">
        <v>42</v>
      </c>
      <c r="D3280" s="9">
        <v>0</v>
      </c>
      <c r="E3280" s="9">
        <v>1</v>
      </c>
      <c r="F3280" s="9">
        <v>0</v>
      </c>
      <c r="G3280" s="9">
        <v>0</v>
      </c>
      <c r="H3280" s="9">
        <v>0</v>
      </c>
      <c r="I3280" s="9">
        <v>0</v>
      </c>
      <c r="J3280" s="9">
        <v>0</v>
      </c>
      <c r="K3280" s="9">
        <v>0</v>
      </c>
      <c r="L3280" s="9">
        <v>0</v>
      </c>
      <c r="M3280" s="9">
        <v>240</v>
      </c>
      <c r="N3280" s="9">
        <v>132</v>
      </c>
      <c r="O3280" s="9">
        <v>89.5</v>
      </c>
      <c r="P3280" s="9">
        <v>29.35</v>
      </c>
      <c r="Q3280" s="9">
        <v>75</v>
      </c>
      <c r="R3280" s="9">
        <v>103</v>
      </c>
    </row>
    <row r="3281" spans="1:18" x14ac:dyDescent="0.2">
      <c r="A3281" s="9">
        <v>0</v>
      </c>
      <c r="B3281" s="9">
        <v>1</v>
      </c>
      <c r="C3281" s="9">
        <v>52</v>
      </c>
      <c r="D3281" s="9">
        <v>1</v>
      </c>
      <c r="E3281" s="9">
        <v>0</v>
      </c>
      <c r="F3281" s="9">
        <v>0</v>
      </c>
      <c r="G3281" s="9">
        <v>0</v>
      </c>
      <c r="H3281" s="9">
        <v>0</v>
      </c>
      <c r="I3281" s="9">
        <v>0</v>
      </c>
      <c r="J3281" s="9">
        <v>0</v>
      </c>
      <c r="K3281" s="9">
        <v>0</v>
      </c>
      <c r="L3281" s="9">
        <v>0</v>
      </c>
      <c r="M3281" s="9">
        <v>285</v>
      </c>
      <c r="N3281" s="9">
        <v>135</v>
      </c>
      <c r="O3281" s="9">
        <v>86</v>
      </c>
      <c r="P3281" s="9">
        <v>27.78</v>
      </c>
      <c r="Q3281" s="9">
        <v>88</v>
      </c>
      <c r="R3281" s="9">
        <v>93</v>
      </c>
    </row>
    <row r="3282" spans="1:18" x14ac:dyDescent="0.2">
      <c r="A3282" s="9">
        <v>0</v>
      </c>
      <c r="B3282" s="9">
        <v>1</v>
      </c>
      <c r="C3282" s="9">
        <v>36</v>
      </c>
      <c r="D3282" s="9">
        <v>1</v>
      </c>
      <c r="E3282" s="9">
        <v>0</v>
      </c>
      <c r="F3282" s="9">
        <v>0</v>
      </c>
      <c r="G3282" s="9">
        <v>1</v>
      </c>
      <c r="H3282" s="9">
        <v>20</v>
      </c>
      <c r="I3282" s="9">
        <v>0</v>
      </c>
      <c r="J3282" s="9">
        <v>0</v>
      </c>
      <c r="K3282" s="9">
        <v>0</v>
      </c>
      <c r="L3282" s="9">
        <v>0</v>
      </c>
      <c r="M3282" s="9">
        <v>203</v>
      </c>
      <c r="N3282" s="9">
        <v>101.5</v>
      </c>
      <c r="O3282" s="9">
        <v>67</v>
      </c>
      <c r="P3282" s="9">
        <v>24.43</v>
      </c>
      <c r="Q3282" s="9">
        <v>65</v>
      </c>
      <c r="R3282" s="9">
        <v>74</v>
      </c>
    </row>
    <row r="3283" spans="1:18" x14ac:dyDescent="0.2">
      <c r="A3283" s="9">
        <v>0</v>
      </c>
      <c r="B3283" s="9">
        <v>1</v>
      </c>
      <c r="C3283" s="9">
        <v>42</v>
      </c>
      <c r="D3283" s="9">
        <v>0</v>
      </c>
      <c r="E3283" s="9">
        <v>0</v>
      </c>
      <c r="F3283" s="9">
        <v>0</v>
      </c>
      <c r="G3283" s="9">
        <v>0</v>
      </c>
      <c r="H3283" s="9">
        <v>0</v>
      </c>
      <c r="I3283" s="9">
        <v>0</v>
      </c>
      <c r="J3283" s="9">
        <v>0</v>
      </c>
      <c r="K3283" s="9">
        <v>0</v>
      </c>
      <c r="L3283" s="9">
        <v>0</v>
      </c>
      <c r="M3283" s="9">
        <v>236</v>
      </c>
      <c r="N3283" s="9">
        <v>124</v>
      </c>
      <c r="O3283" s="9">
        <v>80</v>
      </c>
      <c r="P3283" s="9">
        <v>21.5</v>
      </c>
      <c r="Q3283" s="9">
        <v>65</v>
      </c>
      <c r="R3283" s="9">
        <v>60</v>
      </c>
    </row>
    <row r="3284" spans="1:18" x14ac:dyDescent="0.2">
      <c r="A3284" s="9">
        <v>1</v>
      </c>
      <c r="B3284" s="9">
        <v>1</v>
      </c>
      <c r="C3284" s="9">
        <v>48</v>
      </c>
      <c r="D3284" s="9">
        <v>1</v>
      </c>
      <c r="E3284" s="9">
        <v>0</v>
      </c>
      <c r="F3284" s="9">
        <v>0</v>
      </c>
      <c r="G3284" s="9">
        <v>1</v>
      </c>
      <c r="H3284" s="9">
        <v>20</v>
      </c>
      <c r="I3284" s="9">
        <v>0</v>
      </c>
      <c r="J3284" s="9">
        <v>0</v>
      </c>
      <c r="K3284" s="9">
        <v>0</v>
      </c>
      <c r="L3284" s="9">
        <v>0</v>
      </c>
      <c r="M3284" s="9">
        <v>170</v>
      </c>
      <c r="N3284" s="9">
        <v>122</v>
      </c>
      <c r="O3284" s="9">
        <v>70</v>
      </c>
      <c r="P3284" s="9">
        <v>23.62</v>
      </c>
      <c r="Q3284" s="9">
        <v>90</v>
      </c>
      <c r="R3284" s="9">
        <v>73</v>
      </c>
    </row>
    <row r="3285" spans="1:18" x14ac:dyDescent="0.2">
      <c r="A3285" s="9">
        <v>0</v>
      </c>
      <c r="B3285" s="9">
        <v>0</v>
      </c>
      <c r="C3285" s="9">
        <v>50</v>
      </c>
      <c r="D3285" s="9">
        <v>0</v>
      </c>
      <c r="E3285" s="9">
        <v>0</v>
      </c>
      <c r="F3285" s="9">
        <v>1</v>
      </c>
      <c r="G3285" s="9">
        <v>1</v>
      </c>
      <c r="H3285" s="9">
        <v>3</v>
      </c>
      <c r="I3285" s="9">
        <v>0</v>
      </c>
      <c r="J3285" s="9">
        <v>0</v>
      </c>
      <c r="K3285" s="9">
        <v>0</v>
      </c>
      <c r="L3285" s="9">
        <v>0</v>
      </c>
      <c r="M3285" s="9">
        <v>271</v>
      </c>
      <c r="N3285" s="9">
        <v>112.5</v>
      </c>
      <c r="O3285" s="9">
        <v>60</v>
      </c>
      <c r="P3285" s="9">
        <v>23.29</v>
      </c>
      <c r="Q3285" s="9">
        <v>60</v>
      </c>
      <c r="R3285" s="9">
        <v>61</v>
      </c>
    </row>
    <row r="3286" spans="1:18" x14ac:dyDescent="0.2">
      <c r="A3286" s="9">
        <v>0</v>
      </c>
      <c r="B3286" s="9">
        <v>0</v>
      </c>
      <c r="C3286" s="9">
        <v>36</v>
      </c>
      <c r="D3286" s="9">
        <v>1</v>
      </c>
      <c r="E3286" s="9">
        <v>0</v>
      </c>
      <c r="F3286" s="9">
        <v>0</v>
      </c>
      <c r="G3286" s="9">
        <v>1</v>
      </c>
      <c r="H3286" s="9">
        <v>5</v>
      </c>
      <c r="I3286" s="9">
        <v>0</v>
      </c>
      <c r="J3286" s="9">
        <v>0</v>
      </c>
      <c r="K3286" s="9">
        <v>0</v>
      </c>
      <c r="L3286" s="9">
        <v>0</v>
      </c>
      <c r="M3286" s="9">
        <v>180</v>
      </c>
      <c r="N3286" s="9">
        <v>118</v>
      </c>
      <c r="O3286" s="9">
        <v>80</v>
      </c>
      <c r="P3286" s="9">
        <v>29.59</v>
      </c>
      <c r="Q3286" s="9">
        <v>75</v>
      </c>
      <c r="R3286" s="9">
        <v>84</v>
      </c>
    </row>
    <row r="3287" spans="1:18" x14ac:dyDescent="0.2">
      <c r="A3287" s="9">
        <v>0</v>
      </c>
      <c r="B3287" s="9">
        <v>1</v>
      </c>
      <c r="C3287" s="9">
        <v>62</v>
      </c>
      <c r="D3287" s="9">
        <v>1</v>
      </c>
      <c r="E3287" s="9">
        <v>0</v>
      </c>
      <c r="F3287" s="9">
        <v>0</v>
      </c>
      <c r="G3287" s="9">
        <v>1</v>
      </c>
      <c r="H3287" s="9">
        <v>20</v>
      </c>
      <c r="I3287" s="9">
        <v>0</v>
      </c>
      <c r="J3287" s="9">
        <v>0</v>
      </c>
      <c r="K3287" s="9">
        <v>0</v>
      </c>
      <c r="L3287" s="9">
        <v>0</v>
      </c>
      <c r="M3287" s="9">
        <v>263</v>
      </c>
      <c r="N3287" s="9">
        <v>112</v>
      </c>
      <c r="O3287" s="9">
        <v>61</v>
      </c>
      <c r="P3287" s="9">
        <v>24.46</v>
      </c>
      <c r="Q3287" s="9">
        <v>68</v>
      </c>
      <c r="R3287" s="9">
        <v>95</v>
      </c>
    </row>
    <row r="3288" spans="1:18" x14ac:dyDescent="0.2">
      <c r="A3288" s="9">
        <v>0</v>
      </c>
      <c r="B3288" s="9">
        <v>0</v>
      </c>
      <c r="C3288" s="9">
        <v>61</v>
      </c>
      <c r="D3288" s="9">
        <v>0</v>
      </c>
      <c r="E3288" s="9">
        <v>1</v>
      </c>
      <c r="F3288" s="9">
        <v>0</v>
      </c>
      <c r="G3288" s="9">
        <v>0</v>
      </c>
      <c r="H3288" s="9">
        <v>0</v>
      </c>
      <c r="I3288" s="9">
        <v>0</v>
      </c>
      <c r="J3288" s="9">
        <v>0</v>
      </c>
      <c r="K3288" s="9">
        <v>1</v>
      </c>
      <c r="L3288" s="9">
        <v>0</v>
      </c>
      <c r="M3288" s="9">
        <v>194</v>
      </c>
      <c r="N3288" s="9">
        <v>148</v>
      </c>
      <c r="O3288" s="9">
        <v>89</v>
      </c>
      <c r="P3288" s="9">
        <v>23.48</v>
      </c>
      <c r="Q3288" s="9">
        <v>100</v>
      </c>
      <c r="R3288" s="9">
        <v>101</v>
      </c>
    </row>
    <row r="3289" spans="1:18" x14ac:dyDescent="0.2">
      <c r="A3289" s="9">
        <v>0</v>
      </c>
      <c r="B3289" s="9">
        <v>0</v>
      </c>
      <c r="C3289" s="9">
        <v>36</v>
      </c>
      <c r="D3289" s="9">
        <v>1</v>
      </c>
      <c r="E3289" s="9">
        <v>0</v>
      </c>
      <c r="F3289" s="9">
        <v>0</v>
      </c>
      <c r="G3289" s="9">
        <v>1</v>
      </c>
      <c r="H3289" s="9">
        <v>5</v>
      </c>
      <c r="I3289" s="9">
        <v>0</v>
      </c>
      <c r="J3289" s="9">
        <v>0</v>
      </c>
      <c r="K3289" s="9">
        <v>1</v>
      </c>
      <c r="L3289" s="9">
        <v>0</v>
      </c>
      <c r="M3289" s="9">
        <v>222</v>
      </c>
      <c r="N3289" s="9">
        <v>147</v>
      </c>
      <c r="O3289" s="9">
        <v>94</v>
      </c>
      <c r="P3289" s="9">
        <v>26.79</v>
      </c>
      <c r="Q3289" s="9">
        <v>76</v>
      </c>
      <c r="R3289" s="9">
        <v>71</v>
      </c>
    </row>
    <row r="3290" spans="1:18" x14ac:dyDescent="0.2">
      <c r="A3290" s="9">
        <v>1</v>
      </c>
      <c r="B3290" s="9">
        <v>0</v>
      </c>
      <c r="C3290" s="9">
        <v>58</v>
      </c>
      <c r="D3290" s="9">
        <v>1</v>
      </c>
      <c r="E3290" s="9">
        <v>0</v>
      </c>
      <c r="F3290" s="9">
        <v>0</v>
      </c>
      <c r="G3290" s="9">
        <v>1</v>
      </c>
      <c r="H3290" s="9">
        <v>2</v>
      </c>
      <c r="I3290" s="9">
        <v>0</v>
      </c>
      <c r="J3290" s="9">
        <v>0</v>
      </c>
      <c r="K3290" s="9">
        <v>0</v>
      </c>
      <c r="L3290" s="9">
        <v>0</v>
      </c>
      <c r="M3290" s="9">
        <v>271</v>
      </c>
      <c r="N3290" s="9">
        <v>146</v>
      </c>
      <c r="O3290" s="9">
        <v>92</v>
      </c>
      <c r="P3290" s="9">
        <v>23.07</v>
      </c>
      <c r="Q3290" s="9">
        <v>75</v>
      </c>
      <c r="R3290" s="9">
        <v>83</v>
      </c>
    </row>
    <row r="3291" spans="1:18" x14ac:dyDescent="0.2">
      <c r="A3291" s="9">
        <v>1</v>
      </c>
      <c r="B3291" s="9">
        <v>1</v>
      </c>
      <c r="C3291" s="9">
        <v>57</v>
      </c>
      <c r="D3291" s="9">
        <v>0</v>
      </c>
      <c r="E3291" s="9">
        <v>0</v>
      </c>
      <c r="F3291" s="9">
        <v>0</v>
      </c>
      <c r="G3291" s="9">
        <v>0</v>
      </c>
      <c r="H3291" s="9">
        <v>0</v>
      </c>
      <c r="I3291" s="9">
        <v>0</v>
      </c>
      <c r="J3291" s="9">
        <v>0</v>
      </c>
      <c r="K3291" s="9">
        <v>1</v>
      </c>
      <c r="L3291" s="9">
        <v>0</v>
      </c>
      <c r="M3291" s="9">
        <v>310</v>
      </c>
      <c r="N3291" s="9">
        <v>147.5</v>
      </c>
      <c r="O3291" s="9">
        <v>90</v>
      </c>
      <c r="P3291" s="9">
        <v>32.090000000000003</v>
      </c>
      <c r="Q3291" s="9">
        <v>67</v>
      </c>
      <c r="R3291" s="9">
        <v>73</v>
      </c>
    </row>
    <row r="3292" spans="1:18" x14ac:dyDescent="0.2">
      <c r="A3292" s="9">
        <v>0</v>
      </c>
      <c r="B3292" s="9">
        <v>0</v>
      </c>
      <c r="C3292" s="9">
        <v>49</v>
      </c>
      <c r="D3292" s="9">
        <v>0</v>
      </c>
      <c r="E3292" s="9">
        <v>1</v>
      </c>
      <c r="F3292" s="9">
        <v>0</v>
      </c>
      <c r="G3292" s="9">
        <v>0</v>
      </c>
      <c r="H3292" s="9">
        <v>0</v>
      </c>
      <c r="I3292" s="9">
        <v>0</v>
      </c>
      <c r="J3292" s="9">
        <v>0</v>
      </c>
      <c r="K3292" s="9">
        <v>1</v>
      </c>
      <c r="L3292" s="9">
        <v>0</v>
      </c>
      <c r="M3292" s="9">
        <v>221</v>
      </c>
      <c r="N3292" s="9">
        <v>136</v>
      </c>
      <c r="O3292" s="9">
        <v>90</v>
      </c>
      <c r="P3292" s="9">
        <v>28.3</v>
      </c>
      <c r="Q3292" s="9">
        <v>100</v>
      </c>
      <c r="R3292" s="9">
        <v>80</v>
      </c>
    </row>
    <row r="3293" spans="1:18" x14ac:dyDescent="0.2">
      <c r="A3293" s="9">
        <v>0</v>
      </c>
      <c r="B3293" s="9">
        <v>0</v>
      </c>
      <c r="C3293" s="9">
        <v>48</v>
      </c>
      <c r="D3293" s="9">
        <v>0</v>
      </c>
      <c r="E3293" s="9">
        <v>0</v>
      </c>
      <c r="F3293" s="9">
        <v>0</v>
      </c>
      <c r="G3293" s="9">
        <v>0</v>
      </c>
      <c r="H3293" s="9">
        <v>0</v>
      </c>
      <c r="I3293" s="9">
        <v>0</v>
      </c>
      <c r="J3293" s="9">
        <v>0</v>
      </c>
      <c r="K3293" s="9">
        <v>0</v>
      </c>
      <c r="L3293" s="9">
        <v>0</v>
      </c>
      <c r="M3293" s="9">
        <v>241</v>
      </c>
      <c r="N3293" s="9">
        <v>129</v>
      </c>
      <c r="O3293" s="9">
        <v>86</v>
      </c>
      <c r="P3293" s="9">
        <v>20.41</v>
      </c>
      <c r="Q3293" s="9">
        <v>65</v>
      </c>
      <c r="R3293" s="9">
        <v>67</v>
      </c>
    </row>
    <row r="3294" spans="1:18" x14ac:dyDescent="0.2">
      <c r="A3294" s="9">
        <v>1</v>
      </c>
      <c r="B3294" s="9">
        <v>0</v>
      </c>
      <c r="C3294" s="9">
        <v>56</v>
      </c>
      <c r="D3294" s="9">
        <v>1</v>
      </c>
      <c r="E3294" s="9">
        <v>0</v>
      </c>
      <c r="F3294" s="9">
        <v>0</v>
      </c>
      <c r="G3294" s="9">
        <v>1</v>
      </c>
      <c r="H3294" s="9">
        <v>10</v>
      </c>
      <c r="I3294" s="9">
        <v>1</v>
      </c>
      <c r="J3294" s="9">
        <v>0</v>
      </c>
      <c r="K3294" s="9">
        <v>1</v>
      </c>
      <c r="L3294" s="9">
        <v>1</v>
      </c>
      <c r="M3294" s="9">
        <v>241</v>
      </c>
      <c r="N3294" s="9">
        <v>174</v>
      </c>
      <c r="O3294" s="9">
        <v>97</v>
      </c>
      <c r="P3294" s="9">
        <v>29.22</v>
      </c>
      <c r="Q3294" s="9">
        <v>90</v>
      </c>
      <c r="R3294" s="9">
        <v>135</v>
      </c>
    </row>
    <row r="3295" spans="1:18" x14ac:dyDescent="0.2">
      <c r="A3295" s="9">
        <v>0</v>
      </c>
      <c r="B3295" s="9">
        <v>0</v>
      </c>
      <c r="C3295" s="9">
        <v>61</v>
      </c>
      <c r="D3295" s="9">
        <v>0</v>
      </c>
      <c r="E3295" s="9">
        <v>1</v>
      </c>
      <c r="F3295" s="9">
        <v>0</v>
      </c>
      <c r="G3295" s="9">
        <v>1</v>
      </c>
      <c r="H3295" s="9">
        <v>20</v>
      </c>
      <c r="I3295" s="9">
        <v>0</v>
      </c>
      <c r="J3295" s="9">
        <v>0</v>
      </c>
      <c r="K3295" s="9">
        <v>1</v>
      </c>
      <c r="L3295" s="9">
        <v>0</v>
      </c>
      <c r="M3295" s="9">
        <v>231</v>
      </c>
      <c r="N3295" s="9">
        <v>128</v>
      </c>
      <c r="O3295" s="9">
        <v>87</v>
      </c>
      <c r="P3295" s="9">
        <v>26.3</v>
      </c>
      <c r="Q3295" s="9">
        <v>82</v>
      </c>
      <c r="R3295" s="9">
        <v>93</v>
      </c>
    </row>
    <row r="3296" spans="1:18" x14ac:dyDescent="0.2">
      <c r="A3296" s="9">
        <v>0</v>
      </c>
      <c r="B3296" s="9">
        <v>0</v>
      </c>
      <c r="C3296" s="9">
        <v>51</v>
      </c>
      <c r="D3296" s="9">
        <v>0</v>
      </c>
      <c r="E3296" s="9">
        <v>0</v>
      </c>
      <c r="F3296" s="9">
        <v>1</v>
      </c>
      <c r="G3296" s="9">
        <v>0</v>
      </c>
      <c r="H3296" s="9">
        <v>0</v>
      </c>
      <c r="I3296" s="9">
        <v>0</v>
      </c>
      <c r="J3296" s="9">
        <v>0</v>
      </c>
      <c r="K3296" s="9">
        <v>0</v>
      </c>
      <c r="L3296" s="9">
        <v>0</v>
      </c>
      <c r="M3296" s="9">
        <v>242</v>
      </c>
      <c r="N3296" s="9">
        <v>108</v>
      </c>
      <c r="O3296" s="9">
        <v>77</v>
      </c>
      <c r="P3296" s="9">
        <v>22.91</v>
      </c>
      <c r="Q3296" s="9">
        <v>68</v>
      </c>
      <c r="R3296" s="9">
        <v>80</v>
      </c>
    </row>
    <row r="3297" spans="1:18" x14ac:dyDescent="0.2">
      <c r="A3297" s="9">
        <v>0</v>
      </c>
      <c r="B3297" s="9">
        <v>0</v>
      </c>
      <c r="C3297" s="9">
        <v>42</v>
      </c>
      <c r="D3297" s="9">
        <v>0</v>
      </c>
      <c r="E3297" s="9">
        <v>1</v>
      </c>
      <c r="F3297" s="9">
        <v>0</v>
      </c>
      <c r="G3297" s="9">
        <v>1</v>
      </c>
      <c r="H3297" s="9">
        <v>9</v>
      </c>
      <c r="I3297" s="9">
        <v>0</v>
      </c>
      <c r="J3297" s="9">
        <v>0</v>
      </c>
      <c r="K3297" s="9">
        <v>0</v>
      </c>
      <c r="L3297" s="9">
        <v>0</v>
      </c>
      <c r="M3297" s="9">
        <v>195</v>
      </c>
      <c r="N3297" s="9">
        <v>126</v>
      </c>
      <c r="O3297" s="9">
        <v>81</v>
      </c>
      <c r="P3297" s="9">
        <v>22.26</v>
      </c>
      <c r="Q3297" s="9">
        <v>84</v>
      </c>
      <c r="R3297" s="9">
        <v>77</v>
      </c>
    </row>
    <row r="3298" spans="1:18" x14ac:dyDescent="0.2">
      <c r="A3298" s="9">
        <v>0</v>
      </c>
      <c r="B3298" s="9">
        <v>0</v>
      </c>
      <c r="C3298" s="9">
        <v>58</v>
      </c>
      <c r="D3298" s="9">
        <v>0</v>
      </c>
      <c r="E3298" s="9">
        <v>1</v>
      </c>
      <c r="F3298" s="9">
        <v>0</v>
      </c>
      <c r="G3298" s="9">
        <v>1</v>
      </c>
      <c r="H3298" s="9">
        <v>20</v>
      </c>
      <c r="I3298" s="9">
        <v>0</v>
      </c>
      <c r="J3298" s="9">
        <v>0</v>
      </c>
      <c r="K3298" s="9">
        <v>1</v>
      </c>
      <c r="L3298" s="9">
        <v>0</v>
      </c>
      <c r="M3298" s="9">
        <v>206</v>
      </c>
      <c r="N3298" s="9">
        <v>159.5</v>
      </c>
      <c r="O3298" s="9">
        <v>93.5</v>
      </c>
      <c r="P3298" s="9">
        <v>18.53</v>
      </c>
      <c r="Q3298" s="9">
        <v>75</v>
      </c>
      <c r="R3298" s="9">
        <v>58</v>
      </c>
    </row>
    <row r="3299" spans="1:18" x14ac:dyDescent="0.2">
      <c r="A3299" s="9">
        <v>0</v>
      </c>
      <c r="B3299" s="9">
        <v>1</v>
      </c>
      <c r="C3299" s="9">
        <v>47</v>
      </c>
      <c r="D3299" s="9">
        <v>0</v>
      </c>
      <c r="E3299" s="9">
        <v>0</v>
      </c>
      <c r="F3299" s="9">
        <v>0</v>
      </c>
      <c r="G3299" s="9">
        <v>0</v>
      </c>
      <c r="H3299" s="9">
        <v>0</v>
      </c>
      <c r="I3299" s="9">
        <v>0</v>
      </c>
      <c r="J3299" s="9">
        <v>0</v>
      </c>
      <c r="K3299" s="9">
        <v>1</v>
      </c>
      <c r="L3299" s="9">
        <v>0</v>
      </c>
      <c r="M3299" s="9">
        <v>254</v>
      </c>
      <c r="N3299" s="9">
        <v>138</v>
      </c>
      <c r="O3299" s="9">
        <v>96</v>
      </c>
      <c r="P3299" s="9">
        <v>29.73</v>
      </c>
      <c r="Q3299" s="9">
        <v>63</v>
      </c>
      <c r="R3299" s="9">
        <v>69</v>
      </c>
    </row>
    <row r="3300" spans="1:18" x14ac:dyDescent="0.2">
      <c r="A3300" s="9">
        <v>0</v>
      </c>
      <c r="B3300" s="9">
        <v>1</v>
      </c>
      <c r="C3300" s="9">
        <v>50</v>
      </c>
      <c r="D3300" s="9">
        <v>1</v>
      </c>
      <c r="E3300" s="9">
        <v>0</v>
      </c>
      <c r="F3300" s="9">
        <v>0</v>
      </c>
      <c r="G3300" s="9">
        <v>1</v>
      </c>
      <c r="H3300" s="9">
        <v>20</v>
      </c>
      <c r="I3300" s="9">
        <v>0</v>
      </c>
      <c r="J3300" s="9">
        <v>0</v>
      </c>
      <c r="K3300" s="9">
        <v>0</v>
      </c>
      <c r="L3300" s="9">
        <v>0</v>
      </c>
      <c r="M3300" s="9">
        <v>231</v>
      </c>
      <c r="N3300" s="9">
        <v>126</v>
      </c>
      <c r="O3300" s="9">
        <v>76</v>
      </c>
      <c r="P3300" s="9">
        <v>20.170000000000002</v>
      </c>
      <c r="Q3300" s="9">
        <v>100</v>
      </c>
      <c r="R3300" s="9">
        <v>78</v>
      </c>
    </row>
    <row r="3301" spans="1:18" x14ac:dyDescent="0.2">
      <c r="A3301" s="9">
        <v>1</v>
      </c>
      <c r="B3301" s="9">
        <v>0</v>
      </c>
      <c r="C3301" s="9">
        <v>52</v>
      </c>
      <c r="D3301" s="9">
        <v>0</v>
      </c>
      <c r="E3301" s="9">
        <v>0</v>
      </c>
      <c r="F3301" s="9">
        <v>1</v>
      </c>
      <c r="G3301" s="9">
        <v>1</v>
      </c>
      <c r="H3301" s="9">
        <v>20</v>
      </c>
      <c r="I3301" s="9">
        <v>0</v>
      </c>
      <c r="J3301" s="9">
        <v>0</v>
      </c>
      <c r="K3301" s="9">
        <v>1</v>
      </c>
      <c r="L3301" s="9">
        <v>0</v>
      </c>
      <c r="M3301" s="9">
        <v>287</v>
      </c>
      <c r="N3301" s="9">
        <v>139</v>
      </c>
      <c r="O3301" s="9">
        <v>88</v>
      </c>
      <c r="P3301" s="9">
        <v>26.55</v>
      </c>
      <c r="Q3301" s="9">
        <v>110</v>
      </c>
      <c r="R3301" s="9">
        <v>78</v>
      </c>
    </row>
    <row r="3302" spans="1:18" x14ac:dyDescent="0.2">
      <c r="A3302" s="9">
        <v>0</v>
      </c>
      <c r="B3302" s="9">
        <v>0</v>
      </c>
      <c r="C3302" s="9">
        <v>52</v>
      </c>
      <c r="D3302" s="9">
        <v>0</v>
      </c>
      <c r="E3302" s="9">
        <v>0</v>
      </c>
      <c r="F3302" s="9">
        <v>0</v>
      </c>
      <c r="G3302" s="9">
        <v>0</v>
      </c>
      <c r="H3302" s="9">
        <v>0</v>
      </c>
      <c r="I3302" s="9">
        <v>0</v>
      </c>
      <c r="J3302" s="9">
        <v>0</v>
      </c>
      <c r="K3302" s="9">
        <v>0</v>
      </c>
      <c r="L3302" s="9">
        <v>0</v>
      </c>
      <c r="M3302" s="9">
        <v>216</v>
      </c>
      <c r="N3302" s="9">
        <v>125</v>
      </c>
      <c r="O3302" s="9">
        <v>72</v>
      </c>
      <c r="P3302" s="9">
        <v>24.98</v>
      </c>
      <c r="Q3302" s="9">
        <v>75</v>
      </c>
      <c r="R3302" s="9">
        <v>95</v>
      </c>
    </row>
    <row r="3303" spans="1:18" x14ac:dyDescent="0.2">
      <c r="A3303" s="9">
        <v>0</v>
      </c>
      <c r="B3303" s="9">
        <v>0</v>
      </c>
      <c r="C3303" s="9">
        <v>61</v>
      </c>
      <c r="D3303" s="9">
        <v>0</v>
      </c>
      <c r="E3303" s="9">
        <v>1</v>
      </c>
      <c r="F3303" s="9">
        <v>0</v>
      </c>
      <c r="G3303" s="9">
        <v>0</v>
      </c>
      <c r="H3303" s="9">
        <v>0</v>
      </c>
      <c r="I3303" s="9">
        <v>0</v>
      </c>
      <c r="J3303" s="9">
        <v>0</v>
      </c>
      <c r="K3303" s="9">
        <v>0</v>
      </c>
      <c r="L3303" s="9">
        <v>0</v>
      </c>
      <c r="M3303" s="9">
        <v>219</v>
      </c>
      <c r="N3303" s="9">
        <v>120</v>
      </c>
      <c r="O3303" s="9">
        <v>72.5</v>
      </c>
      <c r="P3303" s="9">
        <v>22.35</v>
      </c>
      <c r="Q3303" s="9">
        <v>76</v>
      </c>
      <c r="R3303" s="9">
        <v>92</v>
      </c>
    </row>
    <row r="3304" spans="1:18" x14ac:dyDescent="0.2">
      <c r="A3304" s="9">
        <v>0</v>
      </c>
      <c r="B3304" s="9">
        <v>0</v>
      </c>
      <c r="C3304" s="9">
        <v>62</v>
      </c>
      <c r="D3304" s="9">
        <v>1</v>
      </c>
      <c r="E3304" s="9">
        <v>0</v>
      </c>
      <c r="F3304" s="9">
        <v>0</v>
      </c>
      <c r="G3304" s="9">
        <v>0</v>
      </c>
      <c r="H3304" s="9">
        <v>0</v>
      </c>
      <c r="I3304" s="9">
        <v>0</v>
      </c>
      <c r="J3304" s="9">
        <v>0</v>
      </c>
      <c r="K3304" s="9">
        <v>1</v>
      </c>
      <c r="L3304" s="9">
        <v>0</v>
      </c>
      <c r="M3304" s="9">
        <v>312</v>
      </c>
      <c r="N3304" s="9">
        <v>156</v>
      </c>
      <c r="O3304" s="9">
        <v>105</v>
      </c>
      <c r="P3304" s="9">
        <v>22.35</v>
      </c>
      <c r="Q3304" s="9">
        <v>77</v>
      </c>
      <c r="R3304" s="9">
        <v>82</v>
      </c>
    </row>
    <row r="3305" spans="1:18" x14ac:dyDescent="0.2">
      <c r="A3305" s="9">
        <v>0</v>
      </c>
      <c r="B3305" s="9">
        <v>1</v>
      </c>
      <c r="C3305" s="9">
        <v>56</v>
      </c>
      <c r="D3305" s="9">
        <v>0</v>
      </c>
      <c r="E3305" s="9">
        <v>1</v>
      </c>
      <c r="F3305" s="9">
        <v>0</v>
      </c>
      <c r="G3305" s="9">
        <v>1</v>
      </c>
      <c r="H3305" s="9">
        <v>15</v>
      </c>
      <c r="I3305" s="9">
        <v>0</v>
      </c>
      <c r="J3305" s="9">
        <v>0</v>
      </c>
      <c r="K3305" s="9">
        <v>1</v>
      </c>
      <c r="L3305" s="9">
        <v>0</v>
      </c>
      <c r="M3305" s="9">
        <v>214</v>
      </c>
      <c r="N3305" s="9">
        <v>142</v>
      </c>
      <c r="O3305" s="9">
        <v>66</v>
      </c>
      <c r="P3305" s="9">
        <v>24.47</v>
      </c>
      <c r="Q3305" s="9">
        <v>95</v>
      </c>
      <c r="R3305" s="9">
        <v>94</v>
      </c>
    </row>
    <row r="3306" spans="1:18" x14ac:dyDescent="0.2">
      <c r="A3306" s="9">
        <v>1</v>
      </c>
      <c r="B3306" s="9">
        <v>1</v>
      </c>
      <c r="C3306" s="9">
        <v>57</v>
      </c>
      <c r="D3306" s="9">
        <v>1</v>
      </c>
      <c r="E3306" s="9">
        <v>0</v>
      </c>
      <c r="F3306" s="9">
        <v>0</v>
      </c>
      <c r="G3306" s="9">
        <v>0</v>
      </c>
      <c r="H3306" s="9">
        <v>0</v>
      </c>
      <c r="I3306" s="9">
        <v>0</v>
      </c>
      <c r="J3306" s="9">
        <v>0</v>
      </c>
      <c r="K3306" s="9">
        <v>0</v>
      </c>
      <c r="L3306" s="9">
        <v>0</v>
      </c>
      <c r="M3306" s="9">
        <v>178</v>
      </c>
      <c r="N3306" s="9">
        <v>123</v>
      </c>
      <c r="O3306" s="9">
        <v>79</v>
      </c>
      <c r="P3306" s="9">
        <v>26.36</v>
      </c>
      <c r="Q3306" s="9">
        <v>74</v>
      </c>
      <c r="R3306" s="9">
        <v>78</v>
      </c>
    </row>
    <row r="3307" spans="1:18" x14ac:dyDescent="0.2">
      <c r="A3307" s="9">
        <v>0</v>
      </c>
      <c r="B3307" s="9">
        <v>1</v>
      </c>
      <c r="C3307" s="9">
        <v>60</v>
      </c>
      <c r="D3307" s="9">
        <v>1</v>
      </c>
      <c r="E3307" s="9">
        <v>0</v>
      </c>
      <c r="F3307" s="9">
        <v>0</v>
      </c>
      <c r="G3307" s="9">
        <v>1</v>
      </c>
      <c r="H3307" s="9">
        <v>30</v>
      </c>
      <c r="I3307" s="9">
        <v>0</v>
      </c>
      <c r="J3307" s="9">
        <v>0</v>
      </c>
      <c r="K3307" s="9">
        <v>0</v>
      </c>
      <c r="L3307" s="9">
        <v>0</v>
      </c>
      <c r="M3307" s="9">
        <v>248</v>
      </c>
      <c r="N3307" s="9">
        <v>135</v>
      </c>
      <c r="O3307" s="9">
        <v>85</v>
      </c>
      <c r="P3307" s="9">
        <v>23.06</v>
      </c>
      <c r="Q3307" s="9">
        <v>80</v>
      </c>
      <c r="R3307" s="9">
        <v>61</v>
      </c>
    </row>
    <row r="3308" spans="1:18" x14ac:dyDescent="0.2">
      <c r="A3308" s="9">
        <v>0</v>
      </c>
      <c r="B3308" s="9">
        <v>1</v>
      </c>
      <c r="C3308" s="9">
        <v>50</v>
      </c>
      <c r="D3308" s="9">
        <v>1</v>
      </c>
      <c r="E3308" s="9">
        <v>0</v>
      </c>
      <c r="F3308" s="9">
        <v>0</v>
      </c>
      <c r="G3308" s="9">
        <v>1</v>
      </c>
      <c r="H3308" s="9">
        <v>20</v>
      </c>
      <c r="I3308" s="9">
        <v>0</v>
      </c>
      <c r="J3308" s="9">
        <v>0</v>
      </c>
      <c r="K3308" s="9">
        <v>0</v>
      </c>
      <c r="L3308" s="9">
        <v>0</v>
      </c>
      <c r="M3308" s="9">
        <v>259</v>
      </c>
      <c r="N3308" s="9">
        <v>108</v>
      </c>
      <c r="O3308" s="9">
        <v>81</v>
      </c>
      <c r="P3308" s="9">
        <v>22.81</v>
      </c>
      <c r="Q3308" s="9">
        <v>80</v>
      </c>
      <c r="R3308" s="9">
        <v>72</v>
      </c>
    </row>
    <row r="3309" spans="1:18" x14ac:dyDescent="0.2">
      <c r="A3309" s="9">
        <v>0</v>
      </c>
      <c r="B3309" s="9">
        <v>0</v>
      </c>
      <c r="C3309" s="9">
        <v>54</v>
      </c>
      <c r="D3309" s="9">
        <v>1</v>
      </c>
      <c r="E3309" s="9">
        <v>0</v>
      </c>
      <c r="F3309" s="9">
        <v>0</v>
      </c>
      <c r="G3309" s="9">
        <v>1</v>
      </c>
      <c r="H3309" s="9">
        <v>5</v>
      </c>
      <c r="I3309" s="9">
        <v>0</v>
      </c>
      <c r="J3309" s="9">
        <v>0</v>
      </c>
      <c r="K3309" s="9">
        <v>0</v>
      </c>
      <c r="L3309" s="9">
        <v>0</v>
      </c>
      <c r="M3309" s="9">
        <v>267</v>
      </c>
      <c r="N3309" s="9">
        <v>115</v>
      </c>
      <c r="O3309" s="9">
        <v>72.5</v>
      </c>
      <c r="P3309" s="9">
        <v>20.72</v>
      </c>
      <c r="Q3309" s="9">
        <v>70</v>
      </c>
      <c r="R3309" s="9">
        <v>78</v>
      </c>
    </row>
    <row r="3310" spans="1:18" x14ac:dyDescent="0.2">
      <c r="A3310" s="9">
        <v>0</v>
      </c>
      <c r="B3310" s="9">
        <v>1</v>
      </c>
      <c r="C3310" s="9">
        <v>52</v>
      </c>
      <c r="D3310" s="9">
        <v>1</v>
      </c>
      <c r="E3310" s="9">
        <v>0</v>
      </c>
      <c r="F3310" s="9">
        <v>0</v>
      </c>
      <c r="G3310" s="9">
        <v>0</v>
      </c>
      <c r="H3310" s="9">
        <v>0</v>
      </c>
      <c r="I3310" s="9">
        <v>0</v>
      </c>
      <c r="J3310" s="9">
        <v>0</v>
      </c>
      <c r="K3310" s="9">
        <v>0</v>
      </c>
      <c r="L3310" s="9">
        <v>0</v>
      </c>
      <c r="M3310" s="9">
        <v>248</v>
      </c>
      <c r="N3310" s="9">
        <v>128</v>
      </c>
      <c r="O3310" s="9">
        <v>83.5</v>
      </c>
      <c r="P3310" s="9">
        <v>25.88</v>
      </c>
      <c r="Q3310" s="9">
        <v>68</v>
      </c>
      <c r="R3310" s="9">
        <v>75</v>
      </c>
    </row>
    <row r="3311" spans="1:18" x14ac:dyDescent="0.2">
      <c r="A3311" s="9">
        <v>0</v>
      </c>
      <c r="B3311" s="9">
        <v>0</v>
      </c>
      <c r="C3311" s="9">
        <v>54</v>
      </c>
      <c r="D3311" s="9">
        <v>0</v>
      </c>
      <c r="E3311" s="9">
        <v>0</v>
      </c>
      <c r="F3311" s="9">
        <v>1</v>
      </c>
      <c r="G3311" s="9">
        <v>0</v>
      </c>
      <c r="H3311" s="9">
        <v>0</v>
      </c>
      <c r="I3311" s="9">
        <v>0</v>
      </c>
      <c r="J3311" s="9">
        <v>0</v>
      </c>
      <c r="K3311" s="9">
        <v>0</v>
      </c>
      <c r="L3311" s="9">
        <v>0</v>
      </c>
      <c r="M3311" s="9">
        <v>230</v>
      </c>
      <c r="N3311" s="9">
        <v>135</v>
      </c>
      <c r="O3311" s="9">
        <v>85</v>
      </c>
      <c r="P3311" s="9">
        <v>19.18</v>
      </c>
      <c r="Q3311" s="9">
        <v>86</v>
      </c>
      <c r="R3311" s="9">
        <v>89</v>
      </c>
    </row>
    <row r="3312" spans="1:18" x14ac:dyDescent="0.2">
      <c r="A3312" s="9">
        <v>0</v>
      </c>
      <c r="B3312" s="9">
        <v>0</v>
      </c>
      <c r="C3312" s="9">
        <v>44</v>
      </c>
      <c r="D3312" s="9">
        <v>0</v>
      </c>
      <c r="E3312" s="9">
        <v>0</v>
      </c>
      <c r="F3312" s="9">
        <v>0</v>
      </c>
      <c r="G3312" s="9">
        <v>1</v>
      </c>
      <c r="H3312" s="9">
        <v>1</v>
      </c>
      <c r="I3312" s="9">
        <v>0</v>
      </c>
      <c r="J3312" s="9">
        <v>0</v>
      </c>
      <c r="K3312" s="9">
        <v>0</v>
      </c>
      <c r="L3312" s="9">
        <v>0</v>
      </c>
      <c r="M3312" s="9">
        <v>253</v>
      </c>
      <c r="N3312" s="9">
        <v>118</v>
      </c>
      <c r="O3312" s="9">
        <v>68</v>
      </c>
      <c r="P3312" s="9">
        <v>22.72</v>
      </c>
      <c r="Q3312" s="9">
        <v>68</v>
      </c>
      <c r="R3312" s="9">
        <v>110</v>
      </c>
    </row>
    <row r="3313" spans="1:18" x14ac:dyDescent="0.2">
      <c r="A3313" s="9">
        <v>0</v>
      </c>
      <c r="B3313" s="9">
        <v>0</v>
      </c>
      <c r="C3313" s="9">
        <v>59</v>
      </c>
      <c r="D3313" s="9">
        <v>1</v>
      </c>
      <c r="E3313" s="9">
        <v>0</v>
      </c>
      <c r="F3313" s="9">
        <v>0</v>
      </c>
      <c r="G3313" s="9">
        <v>0</v>
      </c>
      <c r="H3313" s="9">
        <v>0</v>
      </c>
      <c r="I3313" s="9">
        <v>0</v>
      </c>
      <c r="J3313" s="9">
        <v>0</v>
      </c>
      <c r="K3313" s="9">
        <v>0</v>
      </c>
      <c r="L3313" s="9">
        <v>0</v>
      </c>
      <c r="M3313" s="9">
        <v>249</v>
      </c>
      <c r="N3313" s="9">
        <v>138</v>
      </c>
      <c r="O3313" s="9">
        <v>72</v>
      </c>
      <c r="P3313" s="9">
        <v>25.02</v>
      </c>
      <c r="Q3313" s="9">
        <v>60</v>
      </c>
      <c r="R3313" s="9">
        <v>70</v>
      </c>
    </row>
    <row r="3314" spans="1:18" x14ac:dyDescent="0.2">
      <c r="A3314" s="9">
        <v>0</v>
      </c>
      <c r="B3314" s="9">
        <v>0</v>
      </c>
      <c r="C3314" s="9">
        <v>62</v>
      </c>
      <c r="D3314" s="9">
        <v>1</v>
      </c>
      <c r="E3314" s="9">
        <v>0</v>
      </c>
      <c r="F3314" s="9">
        <v>0</v>
      </c>
      <c r="G3314" s="9">
        <v>0</v>
      </c>
      <c r="H3314" s="9">
        <v>0</v>
      </c>
      <c r="I3314" s="9">
        <v>0</v>
      </c>
      <c r="J3314" s="9">
        <v>0</v>
      </c>
      <c r="K3314" s="9">
        <v>1</v>
      </c>
      <c r="L3314" s="9">
        <v>0</v>
      </c>
      <c r="M3314" s="9">
        <v>282</v>
      </c>
      <c r="N3314" s="9">
        <v>175</v>
      </c>
      <c r="O3314" s="9">
        <v>79</v>
      </c>
      <c r="P3314" s="9">
        <v>28.24</v>
      </c>
      <c r="Q3314" s="9">
        <v>57</v>
      </c>
      <c r="R3314" s="9">
        <v>67</v>
      </c>
    </row>
    <row r="3315" spans="1:18" x14ac:dyDescent="0.2">
      <c r="A3315" s="9">
        <v>0</v>
      </c>
      <c r="B3315" s="9">
        <v>0</v>
      </c>
      <c r="C3315" s="9">
        <v>45</v>
      </c>
      <c r="D3315" s="9">
        <v>0</v>
      </c>
      <c r="E3315" s="9">
        <v>0</v>
      </c>
      <c r="F3315" s="9">
        <v>1</v>
      </c>
      <c r="G3315" s="9">
        <v>0</v>
      </c>
      <c r="H3315" s="9">
        <v>0</v>
      </c>
      <c r="I3315" s="9">
        <v>0</v>
      </c>
      <c r="J3315" s="9">
        <v>0</v>
      </c>
      <c r="K3315" s="9">
        <v>0</v>
      </c>
      <c r="L3315" s="9">
        <v>0</v>
      </c>
      <c r="M3315" s="9">
        <v>230</v>
      </c>
      <c r="N3315" s="9">
        <v>128.5</v>
      </c>
      <c r="O3315" s="9">
        <v>87.5</v>
      </c>
      <c r="P3315" s="9">
        <v>23.75</v>
      </c>
      <c r="Q3315" s="9">
        <v>82</v>
      </c>
      <c r="R3315" s="9">
        <v>62</v>
      </c>
    </row>
    <row r="3316" spans="1:18" x14ac:dyDescent="0.2">
      <c r="A3316" s="9">
        <v>0</v>
      </c>
      <c r="B3316" s="9">
        <v>1</v>
      </c>
      <c r="C3316" s="9">
        <v>40</v>
      </c>
      <c r="D3316" s="9">
        <v>0</v>
      </c>
      <c r="E3316" s="9">
        <v>0</v>
      </c>
      <c r="F3316" s="9">
        <v>0</v>
      </c>
      <c r="G3316" s="9">
        <v>1</v>
      </c>
      <c r="H3316" s="9">
        <v>25</v>
      </c>
      <c r="I3316" s="9">
        <v>0</v>
      </c>
      <c r="J3316" s="9">
        <v>0</v>
      </c>
      <c r="K3316" s="9">
        <v>0</v>
      </c>
      <c r="L3316" s="9">
        <v>0</v>
      </c>
      <c r="M3316" s="9">
        <v>258</v>
      </c>
      <c r="N3316" s="9">
        <v>112</v>
      </c>
      <c r="O3316" s="9">
        <v>78</v>
      </c>
      <c r="P3316" s="9">
        <v>28.57</v>
      </c>
      <c r="Q3316" s="9">
        <v>80</v>
      </c>
      <c r="R3316" s="9">
        <v>70</v>
      </c>
    </row>
    <row r="3317" spans="1:18" x14ac:dyDescent="0.2">
      <c r="A3317" s="9">
        <v>0</v>
      </c>
      <c r="B3317" s="9">
        <v>1</v>
      </c>
      <c r="C3317" s="9">
        <v>43</v>
      </c>
      <c r="D3317" s="9">
        <v>0</v>
      </c>
      <c r="E3317" s="9">
        <v>1</v>
      </c>
      <c r="F3317" s="9">
        <v>0</v>
      </c>
      <c r="G3317" s="9">
        <v>0</v>
      </c>
      <c r="H3317" s="9">
        <v>0</v>
      </c>
      <c r="I3317" s="9">
        <v>0</v>
      </c>
      <c r="J3317" s="9">
        <v>0</v>
      </c>
      <c r="K3317" s="9">
        <v>1</v>
      </c>
      <c r="L3317" s="9">
        <v>0</v>
      </c>
      <c r="M3317" s="9">
        <v>245</v>
      </c>
      <c r="N3317" s="9">
        <v>144.5</v>
      </c>
      <c r="O3317" s="9">
        <v>95</v>
      </c>
      <c r="P3317" s="9">
        <v>27.15</v>
      </c>
      <c r="Q3317" s="9">
        <v>70</v>
      </c>
      <c r="R3317" s="9">
        <v>45</v>
      </c>
    </row>
    <row r="3318" spans="1:18" x14ac:dyDescent="0.2">
      <c r="A3318" s="9">
        <v>0</v>
      </c>
      <c r="B3318" s="9">
        <v>0</v>
      </c>
      <c r="C3318" s="9">
        <v>40</v>
      </c>
      <c r="D3318" s="9">
        <v>1</v>
      </c>
      <c r="E3318" s="9">
        <v>0</v>
      </c>
      <c r="F3318" s="9">
        <v>0</v>
      </c>
      <c r="G3318" s="9">
        <v>0</v>
      </c>
      <c r="H3318" s="9">
        <v>0</v>
      </c>
      <c r="I3318" s="9">
        <v>0</v>
      </c>
      <c r="J3318" s="9">
        <v>0</v>
      </c>
      <c r="K3318" s="9">
        <v>0</v>
      </c>
      <c r="L3318" s="9">
        <v>0</v>
      </c>
      <c r="M3318" s="9">
        <v>156</v>
      </c>
      <c r="N3318" s="9">
        <v>110</v>
      </c>
      <c r="O3318" s="9">
        <v>74</v>
      </c>
      <c r="P3318" s="9">
        <v>20.79</v>
      </c>
      <c r="Q3318" s="9">
        <v>56</v>
      </c>
      <c r="R3318" s="9">
        <v>76</v>
      </c>
    </row>
    <row r="3319" spans="1:18" x14ac:dyDescent="0.2">
      <c r="A3319" s="9">
        <v>0</v>
      </c>
      <c r="B3319" s="9">
        <v>1</v>
      </c>
      <c r="C3319" s="9">
        <v>48</v>
      </c>
      <c r="D3319" s="9">
        <v>0</v>
      </c>
      <c r="E3319" s="9">
        <v>1</v>
      </c>
      <c r="F3319" s="9">
        <v>0</v>
      </c>
      <c r="G3319" s="9">
        <v>0</v>
      </c>
      <c r="H3319" s="9">
        <v>0</v>
      </c>
      <c r="I3319" s="9">
        <v>0</v>
      </c>
      <c r="J3319" s="9">
        <v>0</v>
      </c>
      <c r="K3319" s="9">
        <v>0</v>
      </c>
      <c r="L3319" s="9">
        <v>0</v>
      </c>
      <c r="M3319" s="9">
        <v>165</v>
      </c>
      <c r="N3319" s="9">
        <v>115</v>
      </c>
      <c r="O3319" s="9">
        <v>80</v>
      </c>
      <c r="P3319" s="9">
        <v>26.79</v>
      </c>
      <c r="Q3319" s="9">
        <v>75</v>
      </c>
      <c r="R3319" s="9">
        <v>78</v>
      </c>
    </row>
    <row r="3320" spans="1:18" x14ac:dyDescent="0.2">
      <c r="A3320" s="9">
        <v>0</v>
      </c>
      <c r="B3320" s="9">
        <v>0</v>
      </c>
      <c r="C3320" s="9">
        <v>43</v>
      </c>
      <c r="D3320" s="9">
        <v>0</v>
      </c>
      <c r="E3320" s="9">
        <v>1</v>
      </c>
      <c r="F3320" s="9">
        <v>0</v>
      </c>
      <c r="G3320" s="9">
        <v>0</v>
      </c>
      <c r="H3320" s="9">
        <v>0</v>
      </c>
      <c r="I3320" s="9">
        <v>0</v>
      </c>
      <c r="J3320" s="9">
        <v>0</v>
      </c>
      <c r="K3320" s="9">
        <v>0</v>
      </c>
      <c r="L3320" s="9">
        <v>0</v>
      </c>
      <c r="M3320" s="9">
        <v>232</v>
      </c>
      <c r="N3320" s="9">
        <v>127</v>
      </c>
      <c r="O3320" s="9">
        <v>79</v>
      </c>
      <c r="P3320" s="9">
        <v>30.79</v>
      </c>
      <c r="Q3320" s="9">
        <v>75</v>
      </c>
      <c r="R3320" s="9">
        <v>54</v>
      </c>
    </row>
    <row r="3321" spans="1:18" x14ac:dyDescent="0.2">
      <c r="A3321" s="9">
        <v>0</v>
      </c>
      <c r="B3321" s="9">
        <v>1</v>
      </c>
      <c r="C3321" s="9">
        <v>59</v>
      </c>
      <c r="D3321" s="9">
        <v>0</v>
      </c>
      <c r="E3321" s="9">
        <v>0</v>
      </c>
      <c r="F3321" s="9">
        <v>0</v>
      </c>
      <c r="G3321" s="9">
        <v>1</v>
      </c>
      <c r="H3321" s="9">
        <v>20</v>
      </c>
      <c r="I3321" s="9">
        <v>0</v>
      </c>
      <c r="J3321" s="9">
        <v>0</v>
      </c>
      <c r="K3321" s="9">
        <v>1</v>
      </c>
      <c r="L3321" s="9">
        <v>0</v>
      </c>
      <c r="M3321" s="9">
        <v>232</v>
      </c>
      <c r="N3321" s="9">
        <v>151.5</v>
      </c>
      <c r="O3321" s="9">
        <v>110</v>
      </c>
      <c r="P3321" s="9">
        <v>26.89</v>
      </c>
      <c r="Q3321" s="9">
        <v>68</v>
      </c>
      <c r="R3321" s="9">
        <v>69</v>
      </c>
    </row>
    <row r="3322" spans="1:18" x14ac:dyDescent="0.2">
      <c r="A3322" s="9">
        <v>0</v>
      </c>
      <c r="B3322" s="9">
        <v>1</v>
      </c>
      <c r="C3322" s="9">
        <v>60</v>
      </c>
      <c r="D3322" s="9">
        <v>0</v>
      </c>
      <c r="E3322" s="9">
        <v>0</v>
      </c>
      <c r="F3322" s="9">
        <v>0</v>
      </c>
      <c r="G3322" s="9">
        <v>0</v>
      </c>
      <c r="H3322" s="9">
        <v>0</v>
      </c>
      <c r="I3322" s="9">
        <v>0</v>
      </c>
      <c r="J3322" s="9">
        <v>0</v>
      </c>
      <c r="K3322" s="9">
        <v>0</v>
      </c>
      <c r="L3322" s="9">
        <v>0</v>
      </c>
      <c r="M3322" s="9">
        <v>250</v>
      </c>
      <c r="N3322" s="9">
        <v>133</v>
      </c>
      <c r="O3322" s="9">
        <v>89.5</v>
      </c>
      <c r="P3322" s="9">
        <v>27.13</v>
      </c>
      <c r="Q3322" s="9">
        <v>90</v>
      </c>
      <c r="R3322" s="9">
        <v>78</v>
      </c>
    </row>
    <row r="3323" spans="1:18" x14ac:dyDescent="0.2">
      <c r="A3323" s="9">
        <v>1</v>
      </c>
      <c r="B3323" s="9">
        <v>1</v>
      </c>
      <c r="C3323" s="9">
        <v>63</v>
      </c>
      <c r="D3323" s="9">
        <v>1</v>
      </c>
      <c r="E3323" s="9">
        <v>0</v>
      </c>
      <c r="F3323" s="9">
        <v>0</v>
      </c>
      <c r="G3323" s="9">
        <v>0</v>
      </c>
      <c r="H3323" s="9">
        <v>0</v>
      </c>
      <c r="I3323" s="9">
        <v>0</v>
      </c>
      <c r="J3323" s="9">
        <v>0</v>
      </c>
      <c r="K3323" s="9">
        <v>1</v>
      </c>
      <c r="L3323" s="9">
        <v>0</v>
      </c>
      <c r="M3323" s="9">
        <v>222</v>
      </c>
      <c r="N3323" s="9">
        <v>159</v>
      </c>
      <c r="O3323" s="9">
        <v>90</v>
      </c>
      <c r="P3323" s="9">
        <v>21.9</v>
      </c>
      <c r="Q3323" s="9">
        <v>80</v>
      </c>
      <c r="R3323" s="9">
        <v>95</v>
      </c>
    </row>
    <row r="3324" spans="1:18" x14ac:dyDescent="0.2">
      <c r="A3324" s="9">
        <v>0</v>
      </c>
      <c r="B3324" s="9">
        <v>0</v>
      </c>
      <c r="C3324" s="9">
        <v>50</v>
      </c>
      <c r="D3324" s="9">
        <v>1</v>
      </c>
      <c r="E3324" s="9">
        <v>0</v>
      </c>
      <c r="F3324" s="9">
        <v>0</v>
      </c>
      <c r="G3324" s="9">
        <v>1</v>
      </c>
      <c r="H3324" s="9">
        <v>3</v>
      </c>
      <c r="I3324" s="9">
        <v>0</v>
      </c>
      <c r="J3324" s="9">
        <v>0</v>
      </c>
      <c r="K3324" s="9">
        <v>1</v>
      </c>
      <c r="L3324" s="9">
        <v>0</v>
      </c>
      <c r="M3324" s="9">
        <v>238</v>
      </c>
      <c r="N3324" s="9">
        <v>158</v>
      </c>
      <c r="O3324" s="9">
        <v>74</v>
      </c>
      <c r="P3324" s="9">
        <v>35.68</v>
      </c>
      <c r="Q3324" s="9">
        <v>69</v>
      </c>
      <c r="R3324" s="9">
        <v>98</v>
      </c>
    </row>
    <row r="3325" spans="1:18" x14ac:dyDescent="0.2">
      <c r="A3325" s="9">
        <v>0</v>
      </c>
      <c r="B3325" s="9">
        <v>1</v>
      </c>
      <c r="C3325" s="9">
        <v>38</v>
      </c>
      <c r="D3325" s="9">
        <v>0</v>
      </c>
      <c r="E3325" s="9">
        <v>1</v>
      </c>
      <c r="F3325" s="9">
        <v>0</v>
      </c>
      <c r="G3325" s="9">
        <v>0</v>
      </c>
      <c r="H3325" s="9">
        <v>0</v>
      </c>
      <c r="I3325" s="9">
        <v>0</v>
      </c>
      <c r="J3325" s="9">
        <v>0</v>
      </c>
      <c r="K3325" s="9">
        <v>1</v>
      </c>
      <c r="L3325" s="9">
        <v>0</v>
      </c>
      <c r="M3325" s="9">
        <v>256</v>
      </c>
      <c r="N3325" s="9">
        <v>123</v>
      </c>
      <c r="O3325" s="9">
        <v>92</v>
      </c>
      <c r="P3325" s="9">
        <v>25.42</v>
      </c>
      <c r="Q3325" s="9">
        <v>62</v>
      </c>
      <c r="R3325" s="9">
        <v>82</v>
      </c>
    </row>
    <row r="3326" spans="1:18" x14ac:dyDescent="0.2">
      <c r="A3326" s="9">
        <v>0</v>
      </c>
      <c r="B3326" s="9">
        <v>0</v>
      </c>
      <c r="C3326" s="9">
        <v>35</v>
      </c>
      <c r="D3326" s="9">
        <v>0</v>
      </c>
      <c r="E3326" s="9">
        <v>1</v>
      </c>
      <c r="F3326" s="9">
        <v>0</v>
      </c>
      <c r="G3326" s="9">
        <v>1</v>
      </c>
      <c r="H3326" s="9">
        <v>1</v>
      </c>
      <c r="I3326" s="9">
        <v>0</v>
      </c>
      <c r="J3326" s="9">
        <v>0</v>
      </c>
      <c r="K3326" s="9">
        <v>0</v>
      </c>
      <c r="L3326" s="9">
        <v>0</v>
      </c>
      <c r="M3326" s="9">
        <v>194</v>
      </c>
      <c r="N3326" s="9">
        <v>100.5</v>
      </c>
      <c r="O3326" s="9">
        <v>69</v>
      </c>
      <c r="P3326" s="9">
        <v>17.920000000000002</v>
      </c>
      <c r="Q3326" s="9">
        <v>75</v>
      </c>
      <c r="R3326" s="9">
        <v>73</v>
      </c>
    </row>
    <row r="3327" spans="1:18" x14ac:dyDescent="0.2">
      <c r="A3327" s="9">
        <v>0</v>
      </c>
      <c r="B3327" s="9">
        <v>1</v>
      </c>
      <c r="C3327" s="9">
        <v>56</v>
      </c>
      <c r="D3327" s="9">
        <v>1</v>
      </c>
      <c r="E3327" s="9">
        <v>0</v>
      </c>
      <c r="F3327" s="9">
        <v>0</v>
      </c>
      <c r="G3327" s="9">
        <v>0</v>
      </c>
      <c r="H3327" s="9">
        <v>0</v>
      </c>
      <c r="I3327" s="9">
        <v>0</v>
      </c>
      <c r="J3327" s="9">
        <v>0</v>
      </c>
      <c r="K3327" s="9">
        <v>1</v>
      </c>
      <c r="L3327" s="9">
        <v>0</v>
      </c>
      <c r="M3327" s="9">
        <v>254</v>
      </c>
      <c r="N3327" s="9">
        <v>166</v>
      </c>
      <c r="O3327" s="9">
        <v>107</v>
      </c>
      <c r="P3327" s="9">
        <v>21.97</v>
      </c>
      <c r="Q3327" s="9">
        <v>75</v>
      </c>
      <c r="R3327" s="9">
        <v>83</v>
      </c>
    </row>
    <row r="3328" spans="1:18" x14ac:dyDescent="0.2">
      <c r="A3328" s="9">
        <v>0</v>
      </c>
      <c r="B3328" s="9">
        <v>1</v>
      </c>
      <c r="C3328" s="9">
        <v>45</v>
      </c>
      <c r="D3328" s="9">
        <v>1</v>
      </c>
      <c r="E3328" s="9">
        <v>0</v>
      </c>
      <c r="F3328" s="9">
        <v>0</v>
      </c>
      <c r="G3328" s="9">
        <v>1</v>
      </c>
      <c r="H3328" s="9">
        <v>20</v>
      </c>
      <c r="I3328" s="9">
        <v>0</v>
      </c>
      <c r="J3328" s="9">
        <v>0</v>
      </c>
      <c r="K3328" s="9">
        <v>0</v>
      </c>
      <c r="L3328" s="9">
        <v>0</v>
      </c>
      <c r="M3328" s="9">
        <v>200</v>
      </c>
      <c r="N3328" s="9">
        <v>113</v>
      </c>
      <c r="O3328" s="9">
        <v>75.5</v>
      </c>
      <c r="P3328" s="9">
        <v>21.51</v>
      </c>
      <c r="Q3328" s="9">
        <v>88</v>
      </c>
      <c r="R3328" s="9">
        <v>72</v>
      </c>
    </row>
    <row r="3329" spans="1:18" x14ac:dyDescent="0.2">
      <c r="A3329" s="9">
        <v>0</v>
      </c>
      <c r="B3329" s="9">
        <v>0</v>
      </c>
      <c r="C3329" s="9">
        <v>40</v>
      </c>
      <c r="D3329" s="9">
        <v>0</v>
      </c>
      <c r="E3329" s="9">
        <v>1</v>
      </c>
      <c r="F3329" s="9">
        <v>0</v>
      </c>
      <c r="G3329" s="9">
        <v>0</v>
      </c>
      <c r="H3329" s="9">
        <v>0</v>
      </c>
      <c r="I3329" s="9">
        <v>0</v>
      </c>
      <c r="J3329" s="9">
        <v>0</v>
      </c>
      <c r="K3329" s="9">
        <v>0</v>
      </c>
      <c r="L3329" s="9">
        <v>0</v>
      </c>
      <c r="M3329" s="9">
        <v>185</v>
      </c>
      <c r="N3329" s="9">
        <v>111</v>
      </c>
      <c r="O3329" s="9">
        <v>79</v>
      </c>
      <c r="P3329" s="9">
        <v>22.9</v>
      </c>
      <c r="Q3329" s="9">
        <v>75</v>
      </c>
      <c r="R3329" s="9">
        <v>81</v>
      </c>
    </row>
    <row r="3330" spans="1:18" x14ac:dyDescent="0.2">
      <c r="A3330" s="9">
        <v>1</v>
      </c>
      <c r="B3330" s="9">
        <v>0</v>
      </c>
      <c r="C3330" s="9">
        <v>35</v>
      </c>
      <c r="D3330" s="9">
        <v>0</v>
      </c>
      <c r="E3330" s="9">
        <v>1</v>
      </c>
      <c r="F3330" s="9">
        <v>0</v>
      </c>
      <c r="G3330" s="9">
        <v>1</v>
      </c>
      <c r="H3330" s="9">
        <v>20</v>
      </c>
      <c r="I3330" s="9">
        <v>0</v>
      </c>
      <c r="J3330" s="9">
        <v>0</v>
      </c>
      <c r="K3330" s="9">
        <v>0</v>
      </c>
      <c r="L3330" s="9">
        <v>0</v>
      </c>
      <c r="M3330" s="9">
        <v>168</v>
      </c>
      <c r="N3330" s="9">
        <v>83.5</v>
      </c>
      <c r="O3330" s="9">
        <v>55</v>
      </c>
      <c r="P3330" s="9">
        <v>16.71</v>
      </c>
      <c r="Q3330" s="9">
        <v>79</v>
      </c>
      <c r="R3330" s="9">
        <v>63</v>
      </c>
    </row>
    <row r="3331" spans="1:18" x14ac:dyDescent="0.2">
      <c r="A3331" s="9">
        <v>0</v>
      </c>
      <c r="B3331" s="9">
        <v>0</v>
      </c>
      <c r="C3331" s="9">
        <v>67</v>
      </c>
      <c r="D3331" s="9">
        <v>0</v>
      </c>
      <c r="E3331" s="9">
        <v>1</v>
      </c>
      <c r="F3331" s="9">
        <v>0</v>
      </c>
      <c r="G3331" s="9">
        <v>0</v>
      </c>
      <c r="H3331" s="9">
        <v>0</v>
      </c>
      <c r="I3331" s="9">
        <v>0</v>
      </c>
      <c r="J3331" s="9">
        <v>0</v>
      </c>
      <c r="K3331" s="9">
        <v>0</v>
      </c>
      <c r="L3331" s="9">
        <v>0</v>
      </c>
      <c r="M3331" s="9">
        <v>292</v>
      </c>
      <c r="N3331" s="9">
        <v>144</v>
      </c>
      <c r="O3331" s="9">
        <v>89</v>
      </c>
      <c r="P3331" s="9">
        <v>21.93</v>
      </c>
      <c r="Q3331" s="9">
        <v>96</v>
      </c>
      <c r="R3331" s="9">
        <v>78</v>
      </c>
    </row>
    <row r="3332" spans="1:18" x14ac:dyDescent="0.2">
      <c r="A3332" s="9">
        <v>0</v>
      </c>
      <c r="B3332" s="9">
        <v>0</v>
      </c>
      <c r="C3332" s="9">
        <v>61</v>
      </c>
      <c r="D3332" s="9">
        <v>0</v>
      </c>
      <c r="E3332" s="9">
        <v>0</v>
      </c>
      <c r="F3332" s="9">
        <v>0</v>
      </c>
      <c r="G3332" s="9">
        <v>0</v>
      </c>
      <c r="H3332" s="9">
        <v>0</v>
      </c>
      <c r="I3332" s="9">
        <v>0</v>
      </c>
      <c r="J3332" s="9">
        <v>0</v>
      </c>
      <c r="K3332" s="9">
        <v>0</v>
      </c>
      <c r="L3332" s="9">
        <v>0</v>
      </c>
      <c r="M3332" s="9">
        <v>233</v>
      </c>
      <c r="N3332" s="9">
        <v>126</v>
      </c>
      <c r="O3332" s="9">
        <v>73</v>
      </c>
      <c r="P3332" s="9">
        <v>23.16</v>
      </c>
      <c r="Q3332" s="9">
        <v>74</v>
      </c>
      <c r="R3332" s="9">
        <v>62</v>
      </c>
    </row>
    <row r="3333" spans="1:18" x14ac:dyDescent="0.2">
      <c r="A3333" s="9">
        <v>0</v>
      </c>
      <c r="B3333" s="9">
        <v>1</v>
      </c>
      <c r="C3333" s="9">
        <v>54</v>
      </c>
      <c r="D3333" s="9">
        <v>1</v>
      </c>
      <c r="E3333" s="9">
        <v>0</v>
      </c>
      <c r="F3333" s="9">
        <v>0</v>
      </c>
      <c r="G3333" s="9">
        <v>1</v>
      </c>
      <c r="H3333" s="9">
        <v>3</v>
      </c>
      <c r="I3333" s="9">
        <v>0</v>
      </c>
      <c r="J3333" s="9">
        <v>0</v>
      </c>
      <c r="K3333" s="9">
        <v>0</v>
      </c>
      <c r="L3333" s="9">
        <v>0</v>
      </c>
      <c r="M3333" s="9">
        <v>173</v>
      </c>
      <c r="N3333" s="9">
        <v>121</v>
      </c>
      <c r="O3333" s="9">
        <v>79</v>
      </c>
      <c r="P3333" s="9">
        <v>26.21</v>
      </c>
      <c r="Q3333" s="9">
        <v>75</v>
      </c>
      <c r="R3333" s="9">
        <v>68</v>
      </c>
    </row>
    <row r="3334" spans="1:18" x14ac:dyDescent="0.2">
      <c r="A3334" s="9">
        <v>0</v>
      </c>
      <c r="B3334" s="9">
        <v>1</v>
      </c>
      <c r="C3334" s="9">
        <v>38</v>
      </c>
      <c r="D3334" s="9">
        <v>1</v>
      </c>
      <c r="E3334" s="9">
        <v>0</v>
      </c>
      <c r="F3334" s="9">
        <v>0</v>
      </c>
      <c r="G3334" s="9">
        <v>1</v>
      </c>
      <c r="H3334" s="9">
        <v>30</v>
      </c>
      <c r="I3334" s="9">
        <v>0</v>
      </c>
      <c r="J3334" s="9">
        <v>0</v>
      </c>
      <c r="K3334" s="9">
        <v>0</v>
      </c>
      <c r="L3334" s="9">
        <v>0</v>
      </c>
      <c r="M3334" s="9">
        <v>281</v>
      </c>
      <c r="N3334" s="9">
        <v>111</v>
      </c>
      <c r="O3334" s="9">
        <v>72.5</v>
      </c>
      <c r="P3334" s="9">
        <v>27.22</v>
      </c>
      <c r="Q3334" s="9">
        <v>95</v>
      </c>
      <c r="R3334" s="9">
        <v>80</v>
      </c>
    </row>
    <row r="3335" spans="1:18" x14ac:dyDescent="0.2">
      <c r="A3335" s="9">
        <v>1</v>
      </c>
      <c r="B3335" s="9">
        <v>0</v>
      </c>
      <c r="C3335" s="9">
        <v>63</v>
      </c>
      <c r="D3335" s="9">
        <v>1</v>
      </c>
      <c r="E3335" s="9">
        <v>0</v>
      </c>
      <c r="F3335" s="9">
        <v>0</v>
      </c>
      <c r="G3335" s="9">
        <v>0</v>
      </c>
      <c r="H3335" s="9">
        <v>0</v>
      </c>
      <c r="I3335" s="9">
        <v>0</v>
      </c>
      <c r="J3335" s="9">
        <v>1</v>
      </c>
      <c r="K3335" s="9">
        <v>1</v>
      </c>
      <c r="L3335" s="9">
        <v>0</v>
      </c>
      <c r="M3335" s="9">
        <v>273</v>
      </c>
      <c r="N3335" s="9">
        <v>152</v>
      </c>
      <c r="O3335" s="9">
        <v>70</v>
      </c>
      <c r="P3335" s="9">
        <v>19.690000000000001</v>
      </c>
      <c r="Q3335" s="9">
        <v>80</v>
      </c>
      <c r="R3335" s="9">
        <v>79</v>
      </c>
    </row>
    <row r="3336" spans="1:18" x14ac:dyDescent="0.2">
      <c r="A3336" s="9">
        <v>0</v>
      </c>
      <c r="B3336" s="9">
        <v>0</v>
      </c>
      <c r="C3336" s="9">
        <v>60</v>
      </c>
      <c r="D3336" s="9">
        <v>0</v>
      </c>
      <c r="E3336" s="9">
        <v>0</v>
      </c>
      <c r="F3336" s="9">
        <v>1</v>
      </c>
      <c r="G3336" s="9">
        <v>0</v>
      </c>
      <c r="H3336" s="9">
        <v>0</v>
      </c>
      <c r="I3336" s="9">
        <v>0</v>
      </c>
      <c r="J3336" s="9">
        <v>0</v>
      </c>
      <c r="K3336" s="9">
        <v>0</v>
      </c>
      <c r="L3336" s="9">
        <v>0</v>
      </c>
      <c r="M3336" s="9">
        <v>259</v>
      </c>
      <c r="N3336" s="9">
        <v>155</v>
      </c>
      <c r="O3336" s="9">
        <v>90</v>
      </c>
      <c r="P3336" s="9">
        <v>27.94</v>
      </c>
      <c r="Q3336" s="9">
        <v>68</v>
      </c>
      <c r="R3336" s="9">
        <v>95</v>
      </c>
    </row>
    <row r="3337" spans="1:18" x14ac:dyDescent="0.2">
      <c r="A3337" s="9">
        <v>0</v>
      </c>
      <c r="B3337" s="9">
        <v>0</v>
      </c>
      <c r="C3337" s="9">
        <v>49</v>
      </c>
      <c r="D3337" s="9">
        <v>1</v>
      </c>
      <c r="E3337" s="9">
        <v>0</v>
      </c>
      <c r="F3337" s="9">
        <v>0</v>
      </c>
      <c r="G3337" s="9">
        <v>1</v>
      </c>
      <c r="H3337" s="9">
        <v>1</v>
      </c>
      <c r="I3337" s="9">
        <v>0</v>
      </c>
      <c r="J3337" s="9">
        <v>0</v>
      </c>
      <c r="K3337" s="9">
        <v>0</v>
      </c>
      <c r="L3337" s="9">
        <v>0</v>
      </c>
      <c r="M3337" s="9">
        <v>185</v>
      </c>
      <c r="N3337" s="9">
        <v>108</v>
      </c>
      <c r="O3337" s="9">
        <v>70</v>
      </c>
      <c r="P3337" s="9">
        <v>20.13</v>
      </c>
      <c r="Q3337" s="9">
        <v>107</v>
      </c>
      <c r="R3337" s="9">
        <v>58</v>
      </c>
    </row>
    <row r="3338" spans="1:18" x14ac:dyDescent="0.2">
      <c r="A3338" s="9">
        <v>0</v>
      </c>
      <c r="B3338" s="9">
        <v>1</v>
      </c>
      <c r="C3338" s="9">
        <v>53</v>
      </c>
      <c r="D3338" s="9">
        <v>0</v>
      </c>
      <c r="E3338" s="9">
        <v>1</v>
      </c>
      <c r="F3338" s="9">
        <v>0</v>
      </c>
      <c r="G3338" s="9">
        <v>0</v>
      </c>
      <c r="H3338" s="9">
        <v>0</v>
      </c>
      <c r="I3338" s="9">
        <v>0</v>
      </c>
      <c r="J3338" s="9">
        <v>0</v>
      </c>
      <c r="K3338" s="9">
        <v>1</v>
      </c>
      <c r="L3338" s="9">
        <v>0</v>
      </c>
      <c r="M3338" s="9">
        <v>325</v>
      </c>
      <c r="N3338" s="9">
        <v>172.5</v>
      </c>
      <c r="O3338" s="9">
        <v>112.5</v>
      </c>
      <c r="P3338" s="9">
        <v>28.47</v>
      </c>
      <c r="Q3338" s="9">
        <v>75</v>
      </c>
      <c r="R3338" s="9">
        <v>74</v>
      </c>
    </row>
    <row r="3339" spans="1:18" x14ac:dyDescent="0.2">
      <c r="A3339" s="9">
        <v>0</v>
      </c>
      <c r="B3339" s="9">
        <v>1</v>
      </c>
      <c r="C3339" s="9">
        <v>50</v>
      </c>
      <c r="D3339" s="9">
        <v>1</v>
      </c>
      <c r="E3339" s="9">
        <v>0</v>
      </c>
      <c r="F3339" s="9">
        <v>0</v>
      </c>
      <c r="G3339" s="9">
        <v>0</v>
      </c>
      <c r="H3339" s="9">
        <v>0</v>
      </c>
      <c r="I3339" s="9">
        <v>0</v>
      </c>
      <c r="J3339" s="9">
        <v>0</v>
      </c>
      <c r="K3339" s="9">
        <v>0</v>
      </c>
      <c r="L3339" s="9">
        <v>0</v>
      </c>
      <c r="M3339" s="9">
        <v>204</v>
      </c>
      <c r="N3339" s="9">
        <v>122</v>
      </c>
      <c r="O3339" s="9">
        <v>81</v>
      </c>
      <c r="P3339" s="9">
        <v>32.22</v>
      </c>
      <c r="Q3339" s="9">
        <v>63</v>
      </c>
      <c r="R3339" s="9">
        <v>73</v>
      </c>
    </row>
    <row r="3340" spans="1:18" x14ac:dyDescent="0.2">
      <c r="A3340" s="9">
        <v>1</v>
      </c>
      <c r="B3340" s="9">
        <v>1</v>
      </c>
      <c r="C3340" s="9">
        <v>62</v>
      </c>
      <c r="D3340" s="9">
        <v>1</v>
      </c>
      <c r="E3340" s="9">
        <v>0</v>
      </c>
      <c r="F3340" s="9">
        <v>0</v>
      </c>
      <c r="G3340" s="9">
        <v>1</v>
      </c>
      <c r="H3340" s="9">
        <v>6</v>
      </c>
      <c r="I3340" s="9">
        <v>0</v>
      </c>
      <c r="J3340" s="9">
        <v>0</v>
      </c>
      <c r="K3340" s="9">
        <v>1</v>
      </c>
      <c r="L3340" s="9">
        <v>0</v>
      </c>
      <c r="M3340" s="9">
        <v>237</v>
      </c>
      <c r="N3340" s="9">
        <v>163</v>
      </c>
      <c r="O3340" s="9">
        <v>94</v>
      </c>
      <c r="P3340" s="9">
        <v>25.62</v>
      </c>
      <c r="Q3340" s="9">
        <v>85</v>
      </c>
      <c r="R3340" s="9">
        <v>84</v>
      </c>
    </row>
    <row r="3341" spans="1:18" x14ac:dyDescent="0.2">
      <c r="A3341" s="9">
        <v>0</v>
      </c>
      <c r="B3341" s="9">
        <v>0</v>
      </c>
      <c r="C3341" s="9">
        <v>55</v>
      </c>
      <c r="D3341" s="9">
        <v>1</v>
      </c>
      <c r="E3341" s="9">
        <v>0</v>
      </c>
      <c r="F3341" s="9">
        <v>0</v>
      </c>
      <c r="G3341" s="9">
        <v>0</v>
      </c>
      <c r="H3341" s="9">
        <v>0</v>
      </c>
      <c r="I3341" s="9">
        <v>0</v>
      </c>
      <c r="J3341" s="9">
        <v>0</v>
      </c>
      <c r="K3341" s="9">
        <v>0</v>
      </c>
      <c r="L3341" s="9">
        <v>0</v>
      </c>
      <c r="M3341" s="9">
        <v>235</v>
      </c>
      <c r="N3341" s="9">
        <v>123</v>
      </c>
      <c r="O3341" s="9">
        <v>81</v>
      </c>
      <c r="P3341" s="9">
        <v>31.44</v>
      </c>
      <c r="Q3341" s="9">
        <v>75</v>
      </c>
      <c r="R3341" s="9">
        <v>78</v>
      </c>
    </row>
    <row r="3342" spans="1:18" x14ac:dyDescent="0.2">
      <c r="A3342" s="9">
        <v>0</v>
      </c>
      <c r="B3342" s="9">
        <v>0</v>
      </c>
      <c r="C3342" s="9">
        <v>46</v>
      </c>
      <c r="D3342" s="9">
        <v>0</v>
      </c>
      <c r="E3342" s="9">
        <v>1</v>
      </c>
      <c r="F3342" s="9">
        <v>0</v>
      </c>
      <c r="G3342" s="9">
        <v>0</v>
      </c>
      <c r="H3342" s="9">
        <v>0</v>
      </c>
      <c r="I3342" s="9">
        <v>0</v>
      </c>
      <c r="J3342" s="9">
        <v>0</v>
      </c>
      <c r="K3342" s="9">
        <v>0</v>
      </c>
      <c r="L3342" s="9">
        <v>0</v>
      </c>
      <c r="M3342" s="9">
        <v>221</v>
      </c>
      <c r="N3342" s="9">
        <v>108</v>
      </c>
      <c r="O3342" s="9">
        <v>73</v>
      </c>
      <c r="P3342" s="9">
        <v>20.059999999999999</v>
      </c>
      <c r="Q3342" s="9">
        <v>73</v>
      </c>
      <c r="R3342" s="9">
        <v>85</v>
      </c>
    </row>
    <row r="3343" spans="1:18" x14ac:dyDescent="0.2">
      <c r="A3343" s="9">
        <v>0</v>
      </c>
      <c r="B3343" s="9">
        <v>0</v>
      </c>
      <c r="C3343" s="9">
        <v>40</v>
      </c>
      <c r="D3343" s="9">
        <v>0</v>
      </c>
      <c r="E3343" s="9">
        <v>1</v>
      </c>
      <c r="F3343" s="9">
        <v>0</v>
      </c>
      <c r="G3343" s="9">
        <v>1</v>
      </c>
      <c r="H3343" s="9">
        <v>20</v>
      </c>
      <c r="I3343" s="9">
        <v>0</v>
      </c>
      <c r="J3343" s="9">
        <v>0</v>
      </c>
      <c r="K3343" s="9">
        <v>0</v>
      </c>
      <c r="L3343" s="9">
        <v>0</v>
      </c>
      <c r="M3343" s="9">
        <v>242</v>
      </c>
      <c r="N3343" s="9">
        <v>112.5</v>
      </c>
      <c r="O3343" s="9">
        <v>62.5</v>
      </c>
      <c r="P3343" s="9">
        <v>27.65</v>
      </c>
      <c r="Q3343" s="9">
        <v>75</v>
      </c>
      <c r="R3343" s="9">
        <v>70</v>
      </c>
    </row>
    <row r="3344" spans="1:18" x14ac:dyDescent="0.2">
      <c r="A3344" s="9">
        <v>0</v>
      </c>
      <c r="B3344" s="9">
        <v>1</v>
      </c>
      <c r="C3344" s="9">
        <v>38</v>
      </c>
      <c r="D3344" s="9">
        <v>1</v>
      </c>
      <c r="E3344" s="9">
        <v>0</v>
      </c>
      <c r="F3344" s="9">
        <v>0</v>
      </c>
      <c r="G3344" s="9">
        <v>1</v>
      </c>
      <c r="H3344" s="9">
        <v>15</v>
      </c>
      <c r="I3344" s="9">
        <v>0</v>
      </c>
      <c r="J3344" s="9">
        <v>0</v>
      </c>
      <c r="K3344" s="9">
        <v>0</v>
      </c>
      <c r="L3344" s="9">
        <v>0</v>
      </c>
      <c r="M3344" s="9">
        <v>183</v>
      </c>
      <c r="N3344" s="9">
        <v>107.5</v>
      </c>
      <c r="O3344" s="9">
        <v>71</v>
      </c>
      <c r="P3344" s="9">
        <v>23.74</v>
      </c>
      <c r="Q3344" s="9">
        <v>57</v>
      </c>
      <c r="R3344" s="9">
        <v>74</v>
      </c>
    </row>
    <row r="3345" spans="1:18" x14ac:dyDescent="0.2">
      <c r="A3345" s="9">
        <v>0</v>
      </c>
      <c r="B3345" s="9">
        <v>0</v>
      </c>
      <c r="C3345" s="9">
        <v>55</v>
      </c>
      <c r="D3345" s="9">
        <v>0</v>
      </c>
      <c r="E3345" s="9">
        <v>1</v>
      </c>
      <c r="F3345" s="9">
        <v>0</v>
      </c>
      <c r="G3345" s="9">
        <v>0</v>
      </c>
      <c r="H3345" s="9">
        <v>0</v>
      </c>
      <c r="I3345" s="9">
        <v>0</v>
      </c>
      <c r="J3345" s="9">
        <v>0</v>
      </c>
      <c r="K3345" s="9">
        <v>1</v>
      </c>
      <c r="L3345" s="9">
        <v>0</v>
      </c>
      <c r="M3345" s="9">
        <v>256</v>
      </c>
      <c r="N3345" s="9">
        <v>143</v>
      </c>
      <c r="O3345" s="9">
        <v>82.5</v>
      </c>
      <c r="P3345" s="9">
        <v>23.81</v>
      </c>
      <c r="Q3345" s="9">
        <v>90</v>
      </c>
      <c r="R3345" s="9">
        <v>90</v>
      </c>
    </row>
    <row r="3346" spans="1:18" x14ac:dyDescent="0.2">
      <c r="A3346" s="9">
        <v>0</v>
      </c>
      <c r="B3346" s="9">
        <v>0</v>
      </c>
      <c r="C3346" s="9">
        <v>40</v>
      </c>
      <c r="D3346" s="9">
        <v>1</v>
      </c>
      <c r="E3346" s="9">
        <v>0</v>
      </c>
      <c r="F3346" s="9">
        <v>0</v>
      </c>
      <c r="G3346" s="9">
        <v>1</v>
      </c>
      <c r="H3346" s="9">
        <v>20</v>
      </c>
      <c r="I3346" s="9">
        <v>0</v>
      </c>
      <c r="J3346" s="9">
        <v>0</v>
      </c>
      <c r="K3346" s="9">
        <v>0</v>
      </c>
      <c r="L3346" s="9">
        <v>0</v>
      </c>
      <c r="M3346" s="9">
        <v>231</v>
      </c>
      <c r="N3346" s="9">
        <v>129</v>
      </c>
      <c r="O3346" s="9">
        <v>87</v>
      </c>
      <c r="P3346" s="9">
        <v>23.29</v>
      </c>
      <c r="Q3346" s="9">
        <v>89</v>
      </c>
      <c r="R3346" s="9">
        <v>99</v>
      </c>
    </row>
    <row r="3347" spans="1:18" x14ac:dyDescent="0.2">
      <c r="A3347" s="9">
        <v>1</v>
      </c>
      <c r="B3347" s="9">
        <v>1</v>
      </c>
      <c r="C3347" s="9">
        <v>58</v>
      </c>
      <c r="D3347" s="9">
        <v>0</v>
      </c>
      <c r="E3347" s="9">
        <v>1</v>
      </c>
      <c r="F3347" s="9">
        <v>0</v>
      </c>
      <c r="G3347" s="9">
        <v>0</v>
      </c>
      <c r="H3347" s="9">
        <v>0</v>
      </c>
      <c r="I3347" s="9">
        <v>0</v>
      </c>
      <c r="J3347" s="9">
        <v>0</v>
      </c>
      <c r="K3347" s="9">
        <v>1</v>
      </c>
      <c r="L3347" s="9">
        <v>0</v>
      </c>
      <c r="M3347" s="9">
        <v>149</v>
      </c>
      <c r="N3347" s="9">
        <v>98</v>
      </c>
      <c r="O3347" s="9">
        <v>60</v>
      </c>
      <c r="P3347" s="9">
        <v>24.73</v>
      </c>
      <c r="Q3347" s="9">
        <v>105</v>
      </c>
      <c r="R3347" s="9">
        <v>71</v>
      </c>
    </row>
    <row r="3348" spans="1:18" x14ac:dyDescent="0.2">
      <c r="A3348" s="9">
        <v>0</v>
      </c>
      <c r="B3348" s="9">
        <v>0</v>
      </c>
      <c r="C3348" s="9">
        <v>49</v>
      </c>
      <c r="D3348" s="9">
        <v>0</v>
      </c>
      <c r="E3348" s="9">
        <v>0</v>
      </c>
      <c r="F3348" s="9">
        <v>1</v>
      </c>
      <c r="G3348" s="9">
        <v>0</v>
      </c>
      <c r="H3348" s="9">
        <v>0</v>
      </c>
      <c r="I3348" s="9">
        <v>0</v>
      </c>
      <c r="J3348" s="9">
        <v>0</v>
      </c>
      <c r="K3348" s="9">
        <v>0</v>
      </c>
      <c r="L3348" s="9">
        <v>0</v>
      </c>
      <c r="M3348" s="9">
        <v>210</v>
      </c>
      <c r="N3348" s="9">
        <v>116</v>
      </c>
      <c r="O3348" s="9">
        <v>76</v>
      </c>
      <c r="P3348" s="9">
        <v>28.86</v>
      </c>
      <c r="Q3348" s="9">
        <v>65</v>
      </c>
      <c r="R3348" s="9">
        <v>71</v>
      </c>
    </row>
    <row r="3349" spans="1:18" x14ac:dyDescent="0.2">
      <c r="A3349" s="9">
        <v>0</v>
      </c>
      <c r="B3349" s="9">
        <v>1</v>
      </c>
      <c r="C3349" s="9">
        <v>50</v>
      </c>
      <c r="D3349" s="9">
        <v>0</v>
      </c>
      <c r="E3349" s="9">
        <v>1</v>
      </c>
      <c r="F3349" s="9">
        <v>0</v>
      </c>
      <c r="G3349" s="9">
        <v>1</v>
      </c>
      <c r="H3349" s="9">
        <v>16</v>
      </c>
      <c r="I3349" s="9">
        <v>0</v>
      </c>
      <c r="J3349" s="9">
        <v>0</v>
      </c>
      <c r="K3349" s="9">
        <v>0</v>
      </c>
      <c r="L3349" s="9">
        <v>0</v>
      </c>
      <c r="M3349" s="9">
        <v>214</v>
      </c>
      <c r="N3349" s="9">
        <v>114</v>
      </c>
      <c r="O3349" s="9">
        <v>72</v>
      </c>
      <c r="P3349" s="9">
        <v>22.93</v>
      </c>
      <c r="Q3349" s="9">
        <v>66</v>
      </c>
      <c r="R3349" s="9">
        <v>83</v>
      </c>
    </row>
    <row r="3350" spans="1:18" x14ac:dyDescent="0.2">
      <c r="A3350" s="9">
        <v>0</v>
      </c>
      <c r="B3350" s="9">
        <v>1</v>
      </c>
      <c r="C3350" s="9">
        <v>45</v>
      </c>
      <c r="D3350" s="9">
        <v>1</v>
      </c>
      <c r="E3350" s="9">
        <v>0</v>
      </c>
      <c r="F3350" s="9">
        <v>0</v>
      </c>
      <c r="G3350" s="9">
        <v>0</v>
      </c>
      <c r="H3350" s="9">
        <v>0</v>
      </c>
      <c r="I3350" s="9">
        <v>0</v>
      </c>
      <c r="J3350" s="9">
        <v>0</v>
      </c>
      <c r="K3350" s="9">
        <v>0</v>
      </c>
      <c r="L3350" s="9">
        <v>0</v>
      </c>
      <c r="M3350" s="9">
        <v>252</v>
      </c>
      <c r="N3350" s="9">
        <v>124</v>
      </c>
      <c r="O3350" s="9">
        <v>89</v>
      </c>
      <c r="P3350" s="9">
        <v>22.82</v>
      </c>
      <c r="Q3350" s="9">
        <v>82</v>
      </c>
      <c r="R3350" s="9">
        <v>71</v>
      </c>
    </row>
    <row r="3351" spans="1:18" x14ac:dyDescent="0.2">
      <c r="A3351" s="9">
        <v>0</v>
      </c>
      <c r="B3351" s="9">
        <v>1</v>
      </c>
      <c r="C3351" s="9">
        <v>42</v>
      </c>
      <c r="D3351" s="9">
        <v>1</v>
      </c>
      <c r="E3351" s="9">
        <v>0</v>
      </c>
      <c r="F3351" s="9">
        <v>0</v>
      </c>
      <c r="G3351" s="9">
        <v>1</v>
      </c>
      <c r="H3351" s="9">
        <v>20</v>
      </c>
      <c r="I3351" s="9">
        <v>0</v>
      </c>
      <c r="J3351" s="9">
        <v>0</v>
      </c>
      <c r="K3351" s="9">
        <v>1</v>
      </c>
      <c r="L3351" s="9">
        <v>0</v>
      </c>
      <c r="M3351" s="9">
        <v>306</v>
      </c>
      <c r="N3351" s="9">
        <v>196</v>
      </c>
      <c r="O3351" s="9">
        <v>109</v>
      </c>
      <c r="P3351" s="9">
        <v>27.72</v>
      </c>
      <c r="Q3351" s="9">
        <v>102</v>
      </c>
      <c r="R3351" s="9">
        <v>87</v>
      </c>
    </row>
    <row r="3352" spans="1:18" x14ac:dyDescent="0.2">
      <c r="A3352" s="9">
        <v>0</v>
      </c>
      <c r="B3352" s="9">
        <v>1</v>
      </c>
      <c r="C3352" s="9">
        <v>51</v>
      </c>
      <c r="D3352" s="9">
        <v>0</v>
      </c>
      <c r="E3352" s="9">
        <v>0</v>
      </c>
      <c r="F3352" s="9">
        <v>0</v>
      </c>
      <c r="G3352" s="9">
        <v>1</v>
      </c>
      <c r="H3352" s="9">
        <v>9</v>
      </c>
      <c r="I3352" s="9">
        <v>0</v>
      </c>
      <c r="J3352" s="9">
        <v>0</v>
      </c>
      <c r="K3352" s="9">
        <v>1</v>
      </c>
      <c r="L3352" s="9">
        <v>0</v>
      </c>
      <c r="M3352" s="9">
        <v>251</v>
      </c>
      <c r="N3352" s="9">
        <v>160</v>
      </c>
      <c r="O3352" s="9">
        <v>98</v>
      </c>
      <c r="P3352" s="9">
        <v>24.63</v>
      </c>
      <c r="Q3352" s="9">
        <v>98</v>
      </c>
      <c r="R3352" s="9">
        <v>85</v>
      </c>
    </row>
    <row r="3353" spans="1:18" x14ac:dyDescent="0.2">
      <c r="A3353" s="9">
        <v>0</v>
      </c>
      <c r="B3353" s="9">
        <v>0</v>
      </c>
      <c r="C3353" s="9">
        <v>56</v>
      </c>
      <c r="D3353" s="9">
        <v>0</v>
      </c>
      <c r="E3353" s="9">
        <v>0</v>
      </c>
      <c r="F3353" s="9">
        <v>1</v>
      </c>
      <c r="G3353" s="9">
        <v>0</v>
      </c>
      <c r="H3353" s="9">
        <v>0</v>
      </c>
      <c r="I3353" s="9">
        <v>0</v>
      </c>
      <c r="J3353" s="9">
        <v>0</v>
      </c>
      <c r="K3353" s="9">
        <v>0</v>
      </c>
      <c r="L3353" s="9">
        <v>0</v>
      </c>
      <c r="M3353" s="9">
        <v>267</v>
      </c>
      <c r="N3353" s="9">
        <v>122.5</v>
      </c>
      <c r="O3353" s="9">
        <v>85</v>
      </c>
      <c r="P3353" s="9">
        <v>24.22</v>
      </c>
      <c r="Q3353" s="9">
        <v>92</v>
      </c>
      <c r="R3353" s="9">
        <v>100</v>
      </c>
    </row>
    <row r="3354" spans="1:18" x14ac:dyDescent="0.2">
      <c r="A3354" s="9">
        <v>0</v>
      </c>
      <c r="B3354" s="9">
        <v>0</v>
      </c>
      <c r="C3354" s="9">
        <v>53</v>
      </c>
      <c r="D3354" s="9">
        <v>0</v>
      </c>
      <c r="E3354" s="9">
        <v>0</v>
      </c>
      <c r="F3354" s="9">
        <v>1</v>
      </c>
      <c r="G3354" s="9">
        <v>0</v>
      </c>
      <c r="H3354" s="9">
        <v>0</v>
      </c>
      <c r="I3354" s="9">
        <v>0</v>
      </c>
      <c r="J3354" s="9">
        <v>0</v>
      </c>
      <c r="K3354" s="9">
        <v>0</v>
      </c>
      <c r="L3354" s="9">
        <v>0</v>
      </c>
      <c r="M3354" s="9">
        <v>294</v>
      </c>
      <c r="N3354" s="9">
        <v>156</v>
      </c>
      <c r="O3354" s="9">
        <v>95</v>
      </c>
      <c r="P3354" s="9">
        <v>26.05</v>
      </c>
      <c r="Q3354" s="9">
        <v>94</v>
      </c>
      <c r="R3354" s="9">
        <v>115</v>
      </c>
    </row>
    <row r="3355" spans="1:18" x14ac:dyDescent="0.2">
      <c r="A3355" s="9">
        <v>0</v>
      </c>
      <c r="B3355" s="9">
        <v>0</v>
      </c>
      <c r="C3355" s="9">
        <v>38</v>
      </c>
      <c r="D3355" s="9">
        <v>0</v>
      </c>
      <c r="E3355" s="9">
        <v>0</v>
      </c>
      <c r="F3355" s="9">
        <v>1</v>
      </c>
      <c r="G3355" s="9">
        <v>0</v>
      </c>
      <c r="H3355" s="9">
        <v>0</v>
      </c>
      <c r="I3355" s="9">
        <v>0</v>
      </c>
      <c r="J3355" s="9">
        <v>0</v>
      </c>
      <c r="K3355" s="9">
        <v>0</v>
      </c>
      <c r="L3355" s="9">
        <v>0</v>
      </c>
      <c r="M3355" s="9">
        <v>240</v>
      </c>
      <c r="N3355" s="9">
        <v>126.5</v>
      </c>
      <c r="O3355" s="9">
        <v>75.5</v>
      </c>
      <c r="P3355" s="9">
        <v>24.38</v>
      </c>
      <c r="Q3355" s="9">
        <v>71</v>
      </c>
      <c r="R3355" s="9">
        <v>64</v>
      </c>
    </row>
    <row r="3356" spans="1:18" x14ac:dyDescent="0.2">
      <c r="A3356" s="9">
        <v>0</v>
      </c>
      <c r="B3356" s="9">
        <v>0</v>
      </c>
      <c r="C3356" s="9">
        <v>59</v>
      </c>
      <c r="D3356" s="9">
        <v>1</v>
      </c>
      <c r="E3356" s="9">
        <v>0</v>
      </c>
      <c r="F3356" s="9">
        <v>0</v>
      </c>
      <c r="G3356" s="9">
        <v>0</v>
      </c>
      <c r="H3356" s="9">
        <v>0</v>
      </c>
      <c r="I3356" s="9">
        <v>0</v>
      </c>
      <c r="J3356" s="9">
        <v>0</v>
      </c>
      <c r="K3356" s="9">
        <v>0</v>
      </c>
      <c r="L3356" s="9">
        <v>0</v>
      </c>
      <c r="M3356" s="9">
        <v>281</v>
      </c>
      <c r="N3356" s="9">
        <v>139</v>
      </c>
      <c r="O3356" s="9">
        <v>82</v>
      </c>
      <c r="P3356" s="9">
        <v>29.51</v>
      </c>
      <c r="Q3356" s="9">
        <v>80</v>
      </c>
      <c r="R3356" s="9">
        <v>75</v>
      </c>
    </row>
    <row r="3357" spans="1:18" x14ac:dyDescent="0.2">
      <c r="A3357" s="9">
        <v>0</v>
      </c>
      <c r="B3357" s="9">
        <v>1</v>
      </c>
      <c r="C3357" s="9">
        <v>48</v>
      </c>
      <c r="D3357" s="9">
        <v>1</v>
      </c>
      <c r="E3357" s="9">
        <v>0</v>
      </c>
      <c r="F3357" s="9">
        <v>0</v>
      </c>
      <c r="G3357" s="9">
        <v>1</v>
      </c>
      <c r="H3357" s="9">
        <v>30</v>
      </c>
      <c r="I3357" s="9">
        <v>0</v>
      </c>
      <c r="J3357" s="9">
        <v>0</v>
      </c>
      <c r="K3357" s="9">
        <v>0</v>
      </c>
      <c r="L3357" s="9">
        <v>0</v>
      </c>
      <c r="M3357" s="9">
        <v>205</v>
      </c>
      <c r="N3357" s="9">
        <v>108</v>
      </c>
      <c r="O3357" s="9">
        <v>75</v>
      </c>
      <c r="P3357" s="9">
        <v>17.5</v>
      </c>
      <c r="Q3357" s="9">
        <v>63</v>
      </c>
      <c r="R3357" s="9">
        <v>70</v>
      </c>
    </row>
    <row r="3358" spans="1:18" x14ac:dyDescent="0.2">
      <c r="A3358" s="9">
        <v>0</v>
      </c>
      <c r="B3358" s="9">
        <v>1</v>
      </c>
      <c r="C3358" s="9">
        <v>40</v>
      </c>
      <c r="D3358" s="9">
        <v>0</v>
      </c>
      <c r="E3358" s="9">
        <v>0</v>
      </c>
      <c r="F3358" s="9">
        <v>1</v>
      </c>
      <c r="G3358" s="9">
        <v>1</v>
      </c>
      <c r="H3358" s="9">
        <v>15</v>
      </c>
      <c r="I3358" s="9">
        <v>0</v>
      </c>
      <c r="J3358" s="9">
        <v>0</v>
      </c>
      <c r="K3358" s="9">
        <v>0</v>
      </c>
      <c r="L3358" s="9">
        <v>0</v>
      </c>
      <c r="M3358" s="9">
        <v>211</v>
      </c>
      <c r="N3358" s="9">
        <v>122</v>
      </c>
      <c r="O3358" s="9">
        <v>81</v>
      </c>
      <c r="P3358" s="9">
        <v>30.55</v>
      </c>
      <c r="Q3358" s="9">
        <v>75</v>
      </c>
      <c r="R3358" s="9">
        <v>91</v>
      </c>
    </row>
    <row r="3359" spans="1:18" x14ac:dyDescent="0.2">
      <c r="A3359" s="9">
        <v>1</v>
      </c>
      <c r="B3359" s="9">
        <v>0</v>
      </c>
      <c r="C3359" s="9">
        <v>62</v>
      </c>
      <c r="D3359" s="9">
        <v>1</v>
      </c>
      <c r="E3359" s="9">
        <v>0</v>
      </c>
      <c r="F3359" s="9">
        <v>0</v>
      </c>
      <c r="G3359" s="9">
        <v>0</v>
      </c>
      <c r="H3359" s="9">
        <v>0</v>
      </c>
      <c r="I3359" s="9">
        <v>1</v>
      </c>
      <c r="J3359" s="9">
        <v>0</v>
      </c>
      <c r="K3359" s="9">
        <v>1</v>
      </c>
      <c r="L3359" s="9">
        <v>0</v>
      </c>
      <c r="M3359" s="9">
        <v>186</v>
      </c>
      <c r="N3359" s="9">
        <v>176.5</v>
      </c>
      <c r="O3359" s="9">
        <v>92</v>
      </c>
      <c r="P3359" s="9">
        <v>22.53</v>
      </c>
      <c r="Q3359" s="9">
        <v>79</v>
      </c>
      <c r="R3359" s="9">
        <v>60</v>
      </c>
    </row>
    <row r="3360" spans="1:18" x14ac:dyDescent="0.2">
      <c r="A3360" s="9">
        <v>0</v>
      </c>
      <c r="B3360" s="9">
        <v>1</v>
      </c>
      <c r="C3360" s="9">
        <v>36</v>
      </c>
      <c r="D3360" s="9">
        <v>0</v>
      </c>
      <c r="E3360" s="9">
        <v>1</v>
      </c>
      <c r="F3360" s="9">
        <v>0</v>
      </c>
      <c r="G3360" s="9">
        <v>0</v>
      </c>
      <c r="H3360" s="9">
        <v>0</v>
      </c>
      <c r="I3360" s="9">
        <v>0</v>
      </c>
      <c r="J3360" s="9">
        <v>0</v>
      </c>
      <c r="K3360" s="9">
        <v>0</v>
      </c>
      <c r="L3360" s="9">
        <v>0</v>
      </c>
      <c r="M3360" s="9">
        <v>197</v>
      </c>
      <c r="N3360" s="9">
        <v>115</v>
      </c>
      <c r="O3360" s="9">
        <v>65</v>
      </c>
      <c r="P3360" s="9">
        <v>20.420000000000002</v>
      </c>
      <c r="Q3360" s="9">
        <v>68</v>
      </c>
      <c r="R3360" s="9">
        <v>77</v>
      </c>
    </row>
    <row r="3361" spans="1:18" x14ac:dyDescent="0.2">
      <c r="A3361" s="9">
        <v>0</v>
      </c>
      <c r="B3361" s="9">
        <v>1</v>
      </c>
      <c r="C3361" s="9">
        <v>43</v>
      </c>
      <c r="D3361" s="9">
        <v>0</v>
      </c>
      <c r="E3361" s="9">
        <v>0</v>
      </c>
      <c r="F3361" s="9">
        <v>1</v>
      </c>
      <c r="G3361" s="9">
        <v>1</v>
      </c>
      <c r="H3361" s="9">
        <v>30</v>
      </c>
      <c r="I3361" s="9">
        <v>0</v>
      </c>
      <c r="J3361" s="9">
        <v>0</v>
      </c>
      <c r="K3361" s="9">
        <v>0</v>
      </c>
      <c r="L3361" s="9">
        <v>0</v>
      </c>
      <c r="M3361" s="9">
        <v>218</v>
      </c>
      <c r="N3361" s="9">
        <v>121</v>
      </c>
      <c r="O3361" s="9">
        <v>69</v>
      </c>
      <c r="P3361" s="9">
        <v>24.21</v>
      </c>
      <c r="Q3361" s="9">
        <v>65</v>
      </c>
      <c r="R3361" s="9">
        <v>103</v>
      </c>
    </row>
    <row r="3362" spans="1:18" x14ac:dyDescent="0.2">
      <c r="A3362" s="9">
        <v>0</v>
      </c>
      <c r="B3362" s="9">
        <v>0</v>
      </c>
      <c r="C3362" s="9">
        <v>56</v>
      </c>
      <c r="D3362" s="9">
        <v>0</v>
      </c>
      <c r="E3362" s="9">
        <v>0</v>
      </c>
      <c r="F3362" s="9">
        <v>1</v>
      </c>
      <c r="G3362" s="9">
        <v>0</v>
      </c>
      <c r="H3362" s="9">
        <v>0</v>
      </c>
      <c r="I3362" s="9">
        <v>0</v>
      </c>
      <c r="J3362" s="9">
        <v>0</v>
      </c>
      <c r="K3362" s="9">
        <v>0</v>
      </c>
      <c r="L3362" s="9">
        <v>0</v>
      </c>
      <c r="M3362" s="9">
        <v>246</v>
      </c>
      <c r="N3362" s="9">
        <v>131</v>
      </c>
      <c r="O3362" s="9">
        <v>79</v>
      </c>
      <c r="P3362" s="9">
        <v>27.69</v>
      </c>
      <c r="Q3362" s="9">
        <v>90</v>
      </c>
      <c r="R3362" s="9">
        <v>65</v>
      </c>
    </row>
    <row r="3363" spans="1:18" x14ac:dyDescent="0.2">
      <c r="A3363" s="9">
        <v>0</v>
      </c>
      <c r="B3363" s="9">
        <v>1</v>
      </c>
      <c r="C3363" s="9">
        <v>59</v>
      </c>
      <c r="D3363" s="9">
        <v>1</v>
      </c>
      <c r="E3363" s="9">
        <v>0</v>
      </c>
      <c r="F3363" s="9">
        <v>0</v>
      </c>
      <c r="G3363" s="9">
        <v>0</v>
      </c>
      <c r="H3363" s="9">
        <v>0</v>
      </c>
      <c r="I3363" s="9">
        <v>0</v>
      </c>
      <c r="J3363" s="9">
        <v>0</v>
      </c>
      <c r="K3363" s="9">
        <v>0</v>
      </c>
      <c r="L3363" s="9">
        <v>0</v>
      </c>
      <c r="M3363" s="9">
        <v>190</v>
      </c>
      <c r="N3363" s="9">
        <v>127</v>
      </c>
      <c r="O3363" s="9">
        <v>77</v>
      </c>
      <c r="P3363" s="9">
        <v>28.47</v>
      </c>
      <c r="Q3363" s="9">
        <v>80</v>
      </c>
      <c r="R3363" s="9">
        <v>100</v>
      </c>
    </row>
    <row r="3364" spans="1:18" x14ac:dyDescent="0.2">
      <c r="A3364" s="9">
        <v>0</v>
      </c>
      <c r="B3364" s="9">
        <v>1</v>
      </c>
      <c r="C3364" s="9">
        <v>43</v>
      </c>
      <c r="D3364" s="9">
        <v>0</v>
      </c>
      <c r="E3364" s="9">
        <v>0</v>
      </c>
      <c r="F3364" s="9">
        <v>1</v>
      </c>
      <c r="G3364" s="9">
        <v>1</v>
      </c>
      <c r="H3364" s="9">
        <v>10</v>
      </c>
      <c r="I3364" s="9">
        <v>0</v>
      </c>
      <c r="J3364" s="9">
        <v>0</v>
      </c>
      <c r="K3364" s="9">
        <v>0</v>
      </c>
      <c r="L3364" s="9">
        <v>0</v>
      </c>
      <c r="M3364" s="9">
        <v>285</v>
      </c>
      <c r="N3364" s="9">
        <v>100.5</v>
      </c>
      <c r="O3364" s="9">
        <v>66</v>
      </c>
      <c r="P3364" s="9">
        <v>22.05</v>
      </c>
      <c r="Q3364" s="9">
        <v>65</v>
      </c>
      <c r="R3364" s="9">
        <v>75</v>
      </c>
    </row>
    <row r="3365" spans="1:18" x14ac:dyDescent="0.2">
      <c r="A3365" s="9">
        <v>0</v>
      </c>
      <c r="B3365" s="9">
        <v>0</v>
      </c>
      <c r="C3365" s="9">
        <v>50</v>
      </c>
      <c r="D3365" s="9">
        <v>1</v>
      </c>
      <c r="E3365" s="9">
        <v>0</v>
      </c>
      <c r="F3365" s="9">
        <v>0</v>
      </c>
      <c r="G3365" s="9">
        <v>1</v>
      </c>
      <c r="H3365" s="9">
        <v>20</v>
      </c>
      <c r="I3365" s="9">
        <v>0</v>
      </c>
      <c r="J3365" s="9">
        <v>0</v>
      </c>
      <c r="K3365" s="9">
        <v>0</v>
      </c>
      <c r="L3365" s="9">
        <v>0</v>
      </c>
      <c r="M3365" s="9">
        <v>195</v>
      </c>
      <c r="N3365" s="9">
        <v>131.5</v>
      </c>
      <c r="O3365" s="9">
        <v>83</v>
      </c>
      <c r="P3365" s="9">
        <v>24.61</v>
      </c>
      <c r="Q3365" s="9">
        <v>75</v>
      </c>
      <c r="R3365" s="9">
        <v>78</v>
      </c>
    </row>
    <row r="3366" spans="1:18" x14ac:dyDescent="0.2">
      <c r="A3366" s="9">
        <v>0</v>
      </c>
      <c r="B3366" s="9">
        <v>0</v>
      </c>
      <c r="C3366" s="9">
        <v>46</v>
      </c>
      <c r="D3366" s="9">
        <v>1</v>
      </c>
      <c r="E3366" s="9">
        <v>0</v>
      </c>
      <c r="F3366" s="9">
        <v>0</v>
      </c>
      <c r="G3366" s="9">
        <v>0</v>
      </c>
      <c r="H3366" s="9">
        <v>0</v>
      </c>
      <c r="I3366" s="9">
        <v>0</v>
      </c>
      <c r="J3366" s="9">
        <v>0</v>
      </c>
      <c r="K3366" s="9">
        <v>0</v>
      </c>
      <c r="L3366" s="9">
        <v>0</v>
      </c>
      <c r="M3366" s="9">
        <v>217</v>
      </c>
      <c r="N3366" s="9">
        <v>131.5</v>
      </c>
      <c r="O3366" s="9">
        <v>77</v>
      </c>
      <c r="P3366" s="9">
        <v>20.25</v>
      </c>
      <c r="Q3366" s="9">
        <v>65</v>
      </c>
      <c r="R3366" s="9">
        <v>76</v>
      </c>
    </row>
    <row r="3367" spans="1:18" x14ac:dyDescent="0.2">
      <c r="A3367" s="9">
        <v>0</v>
      </c>
      <c r="B3367" s="9">
        <v>0</v>
      </c>
      <c r="C3367" s="9">
        <v>60</v>
      </c>
      <c r="D3367" s="9">
        <v>1</v>
      </c>
      <c r="E3367" s="9">
        <v>0</v>
      </c>
      <c r="F3367" s="9">
        <v>0</v>
      </c>
      <c r="G3367" s="9">
        <v>0</v>
      </c>
      <c r="H3367" s="9">
        <v>0</v>
      </c>
      <c r="I3367" s="9">
        <v>0</v>
      </c>
      <c r="J3367" s="9">
        <v>0</v>
      </c>
      <c r="K3367" s="9">
        <v>1</v>
      </c>
      <c r="L3367" s="9">
        <v>0</v>
      </c>
      <c r="M3367" s="9">
        <v>231</v>
      </c>
      <c r="N3367" s="9">
        <v>174</v>
      </c>
      <c r="O3367" s="9">
        <v>110</v>
      </c>
      <c r="P3367" s="9">
        <v>25.05</v>
      </c>
      <c r="Q3367" s="9">
        <v>85</v>
      </c>
      <c r="R3367" s="9">
        <v>82</v>
      </c>
    </row>
    <row r="3368" spans="1:18" x14ac:dyDescent="0.2">
      <c r="A3368" s="9">
        <v>0</v>
      </c>
      <c r="B3368" s="9">
        <v>1</v>
      </c>
      <c r="C3368" s="9">
        <v>43</v>
      </c>
      <c r="D3368" s="9">
        <v>1</v>
      </c>
      <c r="E3368" s="9">
        <v>0</v>
      </c>
      <c r="F3368" s="9">
        <v>0</v>
      </c>
      <c r="G3368" s="9">
        <v>1</v>
      </c>
      <c r="H3368" s="9">
        <v>15</v>
      </c>
      <c r="I3368" s="9">
        <v>0</v>
      </c>
      <c r="J3368" s="9">
        <v>0</v>
      </c>
      <c r="K3368" s="9">
        <v>0</v>
      </c>
      <c r="L3368" s="9">
        <v>0</v>
      </c>
      <c r="M3368" s="9">
        <v>175</v>
      </c>
      <c r="N3368" s="9">
        <v>125</v>
      </c>
      <c r="O3368" s="9">
        <v>76</v>
      </c>
      <c r="P3368" s="9">
        <v>24.92</v>
      </c>
      <c r="Q3368" s="9">
        <v>80</v>
      </c>
      <c r="R3368" s="9">
        <v>95</v>
      </c>
    </row>
    <row r="3369" spans="1:18" x14ac:dyDescent="0.2">
      <c r="A3369" s="9">
        <v>1</v>
      </c>
      <c r="B3369" s="9">
        <v>1</v>
      </c>
      <c r="C3369" s="9">
        <v>61</v>
      </c>
      <c r="D3369" s="9">
        <v>0</v>
      </c>
      <c r="E3369" s="9">
        <v>0</v>
      </c>
      <c r="F3369" s="9">
        <v>0</v>
      </c>
      <c r="G3369" s="9">
        <v>1</v>
      </c>
      <c r="H3369" s="9">
        <v>15</v>
      </c>
      <c r="I3369" s="9">
        <v>0</v>
      </c>
      <c r="J3369" s="9">
        <v>0</v>
      </c>
      <c r="K3369" s="9">
        <v>0</v>
      </c>
      <c r="L3369" s="9">
        <v>0</v>
      </c>
      <c r="M3369" s="9">
        <v>217</v>
      </c>
      <c r="N3369" s="9">
        <v>131</v>
      </c>
      <c r="O3369" s="9">
        <v>83</v>
      </c>
      <c r="P3369" s="9">
        <v>26.46</v>
      </c>
      <c r="Q3369" s="9">
        <v>62</v>
      </c>
      <c r="R3369" s="9">
        <v>81</v>
      </c>
    </row>
    <row r="3370" spans="1:18" x14ac:dyDescent="0.2">
      <c r="A3370" s="9">
        <v>0</v>
      </c>
      <c r="B3370" s="9">
        <v>1</v>
      </c>
      <c r="C3370" s="9">
        <v>60</v>
      </c>
      <c r="D3370" s="9">
        <v>0</v>
      </c>
      <c r="E3370" s="9">
        <v>0</v>
      </c>
      <c r="F3370" s="9">
        <v>1</v>
      </c>
      <c r="G3370" s="9">
        <v>0</v>
      </c>
      <c r="H3370" s="9">
        <v>0</v>
      </c>
      <c r="I3370" s="9">
        <v>0</v>
      </c>
      <c r="J3370" s="9">
        <v>0</v>
      </c>
      <c r="K3370" s="9">
        <v>0</v>
      </c>
      <c r="L3370" s="9">
        <v>0</v>
      </c>
      <c r="M3370" s="9">
        <v>224</v>
      </c>
      <c r="N3370" s="9">
        <v>143.5</v>
      </c>
      <c r="O3370" s="9">
        <v>77.5</v>
      </c>
      <c r="P3370" s="9">
        <v>26.13</v>
      </c>
      <c r="Q3370" s="9">
        <v>65</v>
      </c>
      <c r="R3370" s="9">
        <v>81</v>
      </c>
    </row>
    <row r="3371" spans="1:18" x14ac:dyDescent="0.2">
      <c r="A3371" s="9">
        <v>0</v>
      </c>
      <c r="B3371" s="9">
        <v>0</v>
      </c>
      <c r="C3371" s="9">
        <v>48</v>
      </c>
      <c r="D3371" s="9">
        <v>0</v>
      </c>
      <c r="E3371" s="9">
        <v>0</v>
      </c>
      <c r="F3371" s="9">
        <v>1</v>
      </c>
      <c r="G3371" s="9">
        <v>0</v>
      </c>
      <c r="H3371" s="9">
        <v>0</v>
      </c>
      <c r="I3371" s="9">
        <v>0</v>
      </c>
      <c r="J3371" s="9">
        <v>0</v>
      </c>
      <c r="K3371" s="9">
        <v>0</v>
      </c>
      <c r="L3371" s="9">
        <v>0</v>
      </c>
      <c r="M3371" s="9">
        <v>309</v>
      </c>
      <c r="N3371" s="9">
        <v>136</v>
      </c>
      <c r="O3371" s="9">
        <v>90</v>
      </c>
      <c r="P3371" s="9">
        <v>26.83</v>
      </c>
      <c r="Q3371" s="9">
        <v>70</v>
      </c>
      <c r="R3371" s="9">
        <v>75</v>
      </c>
    </row>
    <row r="3372" spans="1:18" x14ac:dyDescent="0.2">
      <c r="A3372" s="9">
        <v>0</v>
      </c>
      <c r="B3372" s="9">
        <v>0</v>
      </c>
      <c r="C3372" s="9">
        <v>38</v>
      </c>
      <c r="D3372" s="9">
        <v>1</v>
      </c>
      <c r="E3372" s="9">
        <v>0</v>
      </c>
      <c r="F3372" s="9">
        <v>0</v>
      </c>
      <c r="G3372" s="9">
        <v>1</v>
      </c>
      <c r="H3372" s="9">
        <v>5</v>
      </c>
      <c r="I3372" s="9">
        <v>0</v>
      </c>
      <c r="J3372" s="9">
        <v>0</v>
      </c>
      <c r="K3372" s="9">
        <v>0</v>
      </c>
      <c r="L3372" s="9">
        <v>0</v>
      </c>
      <c r="M3372" s="9">
        <v>201</v>
      </c>
      <c r="N3372" s="9">
        <v>123.5</v>
      </c>
      <c r="O3372" s="9">
        <v>78</v>
      </c>
      <c r="P3372" s="9">
        <v>27.14</v>
      </c>
      <c r="Q3372" s="9">
        <v>79</v>
      </c>
      <c r="R3372" s="9">
        <v>77</v>
      </c>
    </row>
    <row r="3373" spans="1:18" x14ac:dyDescent="0.2">
      <c r="A3373" s="9">
        <v>1</v>
      </c>
      <c r="B3373" s="9">
        <v>1</v>
      </c>
      <c r="C3373" s="9">
        <v>44</v>
      </c>
      <c r="D3373" s="9">
        <v>0</v>
      </c>
      <c r="E3373" s="9">
        <v>0</v>
      </c>
      <c r="F3373" s="9">
        <v>1</v>
      </c>
      <c r="G3373" s="9">
        <v>1</v>
      </c>
      <c r="H3373" s="9">
        <v>3</v>
      </c>
      <c r="I3373" s="9">
        <v>0</v>
      </c>
      <c r="J3373" s="9">
        <v>0</v>
      </c>
      <c r="K3373" s="9">
        <v>1</v>
      </c>
      <c r="L3373" s="9">
        <v>0</v>
      </c>
      <c r="M3373" s="9">
        <v>352</v>
      </c>
      <c r="N3373" s="9">
        <v>164</v>
      </c>
      <c r="O3373" s="9">
        <v>119</v>
      </c>
      <c r="P3373" s="9">
        <v>28.92</v>
      </c>
      <c r="Q3373" s="9">
        <v>73</v>
      </c>
      <c r="R3373" s="9">
        <v>72</v>
      </c>
    </row>
    <row r="3374" spans="1:18" x14ac:dyDescent="0.2">
      <c r="A3374" s="9">
        <v>0</v>
      </c>
      <c r="B3374" s="9">
        <v>0</v>
      </c>
      <c r="C3374" s="9">
        <v>49</v>
      </c>
      <c r="D3374" s="9">
        <v>1</v>
      </c>
      <c r="E3374" s="9">
        <v>0</v>
      </c>
      <c r="F3374" s="9">
        <v>0</v>
      </c>
      <c r="G3374" s="9">
        <v>0</v>
      </c>
      <c r="H3374" s="9">
        <v>0</v>
      </c>
      <c r="I3374" s="9">
        <v>0</v>
      </c>
      <c r="J3374" s="9">
        <v>0</v>
      </c>
      <c r="K3374" s="9">
        <v>1</v>
      </c>
      <c r="L3374" s="9">
        <v>0</v>
      </c>
      <c r="M3374" s="9">
        <v>233</v>
      </c>
      <c r="N3374" s="9">
        <v>149</v>
      </c>
      <c r="O3374" s="9">
        <v>91.5</v>
      </c>
      <c r="P3374" s="9">
        <v>26.03</v>
      </c>
      <c r="Q3374" s="9">
        <v>68</v>
      </c>
      <c r="R3374" s="9">
        <v>78</v>
      </c>
    </row>
    <row r="3375" spans="1:18" x14ac:dyDescent="0.2">
      <c r="A3375" s="9">
        <v>0</v>
      </c>
      <c r="B3375" s="9">
        <v>1</v>
      </c>
      <c r="C3375" s="9">
        <v>52</v>
      </c>
      <c r="D3375" s="9">
        <v>1</v>
      </c>
      <c r="E3375" s="9">
        <v>0</v>
      </c>
      <c r="F3375" s="9">
        <v>0</v>
      </c>
      <c r="G3375" s="9">
        <v>1</v>
      </c>
      <c r="H3375" s="9">
        <v>30</v>
      </c>
      <c r="I3375" s="9">
        <v>0</v>
      </c>
      <c r="J3375" s="9">
        <v>0</v>
      </c>
      <c r="K3375" s="9">
        <v>0</v>
      </c>
      <c r="L3375" s="9">
        <v>0</v>
      </c>
      <c r="M3375" s="9">
        <v>223</v>
      </c>
      <c r="N3375" s="9">
        <v>133</v>
      </c>
      <c r="O3375" s="9">
        <v>82</v>
      </c>
      <c r="P3375" s="9">
        <v>21.18</v>
      </c>
      <c r="Q3375" s="9">
        <v>66</v>
      </c>
      <c r="R3375" s="9">
        <v>77</v>
      </c>
    </row>
    <row r="3376" spans="1:18" x14ac:dyDescent="0.2">
      <c r="A3376" s="9">
        <v>0</v>
      </c>
      <c r="B3376" s="9">
        <v>0</v>
      </c>
      <c r="C3376" s="9">
        <v>60</v>
      </c>
      <c r="D3376" s="9">
        <v>0</v>
      </c>
      <c r="E3376" s="9">
        <v>1</v>
      </c>
      <c r="F3376" s="9">
        <v>0</v>
      </c>
      <c r="G3376" s="9">
        <v>1</v>
      </c>
      <c r="H3376" s="9">
        <v>20</v>
      </c>
      <c r="I3376" s="9">
        <v>0</v>
      </c>
      <c r="J3376" s="9">
        <v>0</v>
      </c>
      <c r="K3376" s="9">
        <v>0</v>
      </c>
      <c r="L3376" s="9">
        <v>0</v>
      </c>
      <c r="M3376" s="9">
        <v>260</v>
      </c>
      <c r="N3376" s="9">
        <v>139</v>
      </c>
      <c r="O3376" s="9">
        <v>81</v>
      </c>
      <c r="P3376" s="9">
        <v>24.68</v>
      </c>
      <c r="Q3376" s="9">
        <v>74</v>
      </c>
      <c r="R3376" s="9">
        <v>70</v>
      </c>
    </row>
    <row r="3377" spans="1:18" x14ac:dyDescent="0.2">
      <c r="A3377" s="9">
        <v>0</v>
      </c>
      <c r="B3377" s="9">
        <v>1</v>
      </c>
      <c r="C3377" s="9">
        <v>62</v>
      </c>
      <c r="D3377" s="9">
        <v>1</v>
      </c>
      <c r="E3377" s="9">
        <v>0</v>
      </c>
      <c r="F3377" s="9">
        <v>0</v>
      </c>
      <c r="G3377" s="9">
        <v>1</v>
      </c>
      <c r="H3377" s="9">
        <v>20</v>
      </c>
      <c r="I3377" s="9">
        <v>0</v>
      </c>
      <c r="J3377" s="9">
        <v>0</v>
      </c>
      <c r="K3377" s="9">
        <v>0</v>
      </c>
      <c r="L3377" s="9">
        <v>0</v>
      </c>
      <c r="M3377" s="9">
        <v>185</v>
      </c>
      <c r="N3377" s="9">
        <v>124</v>
      </c>
      <c r="O3377" s="9">
        <v>84</v>
      </c>
      <c r="P3377" s="9">
        <v>24.53</v>
      </c>
      <c r="Q3377" s="9">
        <v>66</v>
      </c>
      <c r="R3377" s="9">
        <v>70</v>
      </c>
    </row>
    <row r="3378" spans="1:18" x14ac:dyDescent="0.2">
      <c r="A3378" s="9">
        <v>1</v>
      </c>
      <c r="B3378" s="9">
        <v>1</v>
      </c>
      <c r="C3378" s="9">
        <v>58</v>
      </c>
      <c r="D3378" s="9">
        <v>0</v>
      </c>
      <c r="E3378" s="9">
        <v>0</v>
      </c>
      <c r="F3378" s="9">
        <v>0</v>
      </c>
      <c r="G3378" s="9">
        <v>0</v>
      </c>
      <c r="H3378" s="9">
        <v>0</v>
      </c>
      <c r="I3378" s="9">
        <v>0</v>
      </c>
      <c r="J3378" s="9">
        <v>0</v>
      </c>
      <c r="K3378" s="9">
        <v>1</v>
      </c>
      <c r="L3378" s="9">
        <v>0</v>
      </c>
      <c r="M3378" s="9">
        <v>320</v>
      </c>
      <c r="N3378" s="9">
        <v>139</v>
      </c>
      <c r="O3378" s="9">
        <v>81.5</v>
      </c>
      <c r="P3378" s="9">
        <v>23.65</v>
      </c>
      <c r="Q3378" s="9">
        <v>80</v>
      </c>
      <c r="R3378" s="9">
        <v>82</v>
      </c>
    </row>
    <row r="3379" spans="1:18" x14ac:dyDescent="0.2">
      <c r="A3379" s="9">
        <v>0</v>
      </c>
      <c r="B3379" s="9">
        <v>0</v>
      </c>
      <c r="C3379" s="9">
        <v>48</v>
      </c>
      <c r="D3379" s="9">
        <v>0</v>
      </c>
      <c r="E3379" s="9">
        <v>1</v>
      </c>
      <c r="F3379" s="9">
        <v>0</v>
      </c>
      <c r="G3379" s="9">
        <v>1</v>
      </c>
      <c r="H3379" s="9">
        <v>20</v>
      </c>
      <c r="I3379" s="9">
        <v>0</v>
      </c>
      <c r="J3379" s="9">
        <v>0</v>
      </c>
      <c r="K3379" s="9">
        <v>0</v>
      </c>
      <c r="L3379" s="9">
        <v>0</v>
      </c>
      <c r="M3379" s="9">
        <v>246</v>
      </c>
      <c r="N3379" s="9">
        <v>113</v>
      </c>
      <c r="O3379" s="9">
        <v>87</v>
      </c>
      <c r="P3379" s="9">
        <v>18.010000000000002</v>
      </c>
      <c r="Q3379" s="9">
        <v>60</v>
      </c>
      <c r="R3379" s="9">
        <v>63</v>
      </c>
    </row>
    <row r="3380" spans="1:18" x14ac:dyDescent="0.2">
      <c r="A3380" s="9">
        <v>0</v>
      </c>
      <c r="B3380" s="9">
        <v>0</v>
      </c>
      <c r="C3380" s="9">
        <v>44</v>
      </c>
      <c r="D3380" s="9">
        <v>1</v>
      </c>
      <c r="E3380" s="9">
        <v>0</v>
      </c>
      <c r="F3380" s="9">
        <v>0</v>
      </c>
      <c r="G3380" s="9">
        <v>1</v>
      </c>
      <c r="H3380" s="9">
        <v>20</v>
      </c>
      <c r="I3380" s="9">
        <v>0</v>
      </c>
      <c r="J3380" s="9">
        <v>0</v>
      </c>
      <c r="K3380" s="9">
        <v>0</v>
      </c>
      <c r="L3380" s="9">
        <v>0</v>
      </c>
      <c r="M3380" s="9">
        <v>302</v>
      </c>
      <c r="N3380" s="9">
        <v>116</v>
      </c>
      <c r="O3380" s="9">
        <v>77</v>
      </c>
      <c r="P3380" s="9">
        <v>22.67</v>
      </c>
      <c r="Q3380" s="9">
        <v>75</v>
      </c>
      <c r="R3380" s="9">
        <v>98</v>
      </c>
    </row>
    <row r="3381" spans="1:18" x14ac:dyDescent="0.2">
      <c r="A3381" s="9">
        <v>0</v>
      </c>
      <c r="B3381" s="9">
        <v>1</v>
      </c>
      <c r="C3381" s="9">
        <v>47</v>
      </c>
      <c r="D3381" s="9">
        <v>1</v>
      </c>
      <c r="E3381" s="9">
        <v>0</v>
      </c>
      <c r="F3381" s="9">
        <v>0</v>
      </c>
      <c r="G3381" s="9">
        <v>1</v>
      </c>
      <c r="H3381" s="9">
        <v>43</v>
      </c>
      <c r="I3381" s="9">
        <v>1</v>
      </c>
      <c r="J3381" s="9">
        <v>0</v>
      </c>
      <c r="K3381" s="9">
        <v>1</v>
      </c>
      <c r="L3381" s="9">
        <v>0</v>
      </c>
      <c r="M3381" s="9">
        <v>237</v>
      </c>
      <c r="N3381" s="9">
        <v>182</v>
      </c>
      <c r="O3381" s="9">
        <v>110</v>
      </c>
      <c r="P3381" s="9">
        <v>28.88</v>
      </c>
      <c r="Q3381" s="9">
        <v>72</v>
      </c>
      <c r="R3381" s="9">
        <v>83</v>
      </c>
    </row>
    <row r="3382" spans="1:18" x14ac:dyDescent="0.2">
      <c r="A3382" s="9">
        <v>0</v>
      </c>
      <c r="B3382" s="9">
        <v>0</v>
      </c>
      <c r="C3382" s="9">
        <v>44</v>
      </c>
      <c r="D3382" s="9">
        <v>0</v>
      </c>
      <c r="E3382" s="9">
        <v>0</v>
      </c>
      <c r="F3382" s="9">
        <v>0</v>
      </c>
      <c r="G3382" s="9">
        <v>0</v>
      </c>
      <c r="H3382" s="9">
        <v>0</v>
      </c>
      <c r="I3382" s="9">
        <v>0</v>
      </c>
      <c r="J3382" s="9">
        <v>0</v>
      </c>
      <c r="K3382" s="9">
        <v>0</v>
      </c>
      <c r="L3382" s="9">
        <v>0</v>
      </c>
      <c r="M3382" s="9">
        <v>216</v>
      </c>
      <c r="N3382" s="9">
        <v>113</v>
      </c>
      <c r="O3382" s="9">
        <v>74</v>
      </c>
      <c r="P3382" s="9">
        <v>22.19</v>
      </c>
      <c r="Q3382" s="9">
        <v>80</v>
      </c>
      <c r="R3382" s="9">
        <v>76</v>
      </c>
    </row>
    <row r="3383" spans="1:18" x14ac:dyDescent="0.2">
      <c r="A3383" s="9">
        <v>0</v>
      </c>
      <c r="B3383" s="9">
        <v>0</v>
      </c>
      <c r="C3383" s="9">
        <v>46</v>
      </c>
      <c r="D3383" s="9">
        <v>0</v>
      </c>
      <c r="E3383" s="9">
        <v>1</v>
      </c>
      <c r="F3383" s="9">
        <v>0</v>
      </c>
      <c r="G3383" s="9">
        <v>1</v>
      </c>
      <c r="H3383" s="9">
        <v>20</v>
      </c>
      <c r="I3383" s="9">
        <v>0</v>
      </c>
      <c r="J3383" s="9">
        <v>0</v>
      </c>
      <c r="K3383" s="9">
        <v>0</v>
      </c>
      <c r="L3383" s="9">
        <v>0</v>
      </c>
      <c r="M3383" s="9">
        <v>275</v>
      </c>
      <c r="N3383" s="9">
        <v>126</v>
      </c>
      <c r="O3383" s="9">
        <v>71</v>
      </c>
      <c r="P3383" s="9">
        <v>24.91</v>
      </c>
      <c r="Q3383" s="9">
        <v>80</v>
      </c>
      <c r="R3383" s="9">
        <v>71</v>
      </c>
    </row>
    <row r="3384" spans="1:18" x14ac:dyDescent="0.2">
      <c r="A3384" s="9">
        <v>0</v>
      </c>
      <c r="B3384" s="9">
        <v>0</v>
      </c>
      <c r="C3384" s="9">
        <v>37</v>
      </c>
      <c r="D3384" s="9">
        <v>1</v>
      </c>
      <c r="E3384" s="9">
        <v>0</v>
      </c>
      <c r="F3384" s="9">
        <v>0</v>
      </c>
      <c r="G3384" s="9">
        <v>0</v>
      </c>
      <c r="H3384" s="9">
        <v>0</v>
      </c>
      <c r="I3384" s="9">
        <v>0</v>
      </c>
      <c r="J3384" s="9">
        <v>0</v>
      </c>
      <c r="K3384" s="9">
        <v>0</v>
      </c>
      <c r="L3384" s="9">
        <v>0</v>
      </c>
      <c r="M3384" s="9">
        <v>192</v>
      </c>
      <c r="N3384" s="9">
        <v>112</v>
      </c>
      <c r="O3384" s="9">
        <v>67</v>
      </c>
      <c r="P3384" s="9">
        <v>24.61</v>
      </c>
      <c r="Q3384" s="9">
        <v>80</v>
      </c>
      <c r="R3384" s="9">
        <v>58</v>
      </c>
    </row>
    <row r="3385" spans="1:18" x14ac:dyDescent="0.2">
      <c r="A3385" s="9">
        <v>0</v>
      </c>
      <c r="B3385" s="9">
        <v>1</v>
      </c>
      <c r="C3385" s="9">
        <v>57</v>
      </c>
      <c r="D3385" s="9">
        <v>1</v>
      </c>
      <c r="E3385" s="9">
        <v>0</v>
      </c>
      <c r="F3385" s="9">
        <v>0</v>
      </c>
      <c r="G3385" s="9">
        <v>0</v>
      </c>
      <c r="H3385" s="9">
        <v>0</v>
      </c>
      <c r="I3385" s="9">
        <v>0</v>
      </c>
      <c r="J3385" s="9">
        <v>0</v>
      </c>
      <c r="K3385" s="9">
        <v>0</v>
      </c>
      <c r="L3385" s="9">
        <v>0</v>
      </c>
      <c r="M3385" s="9">
        <v>242</v>
      </c>
      <c r="N3385" s="9">
        <v>130</v>
      </c>
      <c r="O3385" s="9">
        <v>74</v>
      </c>
      <c r="P3385" s="9">
        <v>28.9</v>
      </c>
      <c r="Q3385" s="9">
        <v>60</v>
      </c>
      <c r="R3385" s="9">
        <v>53</v>
      </c>
    </row>
    <row r="3386" spans="1:18" x14ac:dyDescent="0.2">
      <c r="A3386" s="9">
        <v>0</v>
      </c>
      <c r="B3386" s="9">
        <v>1</v>
      </c>
      <c r="C3386" s="9">
        <v>55</v>
      </c>
      <c r="D3386" s="9">
        <v>0</v>
      </c>
      <c r="E3386" s="9">
        <v>1</v>
      </c>
      <c r="F3386" s="9">
        <v>0</v>
      </c>
      <c r="G3386" s="9">
        <v>0</v>
      </c>
      <c r="H3386" s="9">
        <v>0</v>
      </c>
      <c r="I3386" s="9">
        <v>0</v>
      </c>
      <c r="J3386" s="9">
        <v>0</v>
      </c>
      <c r="K3386" s="9">
        <v>0</v>
      </c>
      <c r="L3386" s="9">
        <v>0</v>
      </c>
      <c r="M3386" s="9">
        <v>202</v>
      </c>
      <c r="N3386" s="9">
        <v>104</v>
      </c>
      <c r="O3386" s="9">
        <v>76</v>
      </c>
      <c r="P3386" s="9">
        <v>31.68</v>
      </c>
      <c r="Q3386" s="9">
        <v>62</v>
      </c>
      <c r="R3386" s="9">
        <v>74</v>
      </c>
    </row>
    <row r="3387" spans="1:18" x14ac:dyDescent="0.2">
      <c r="A3387" s="9">
        <v>0</v>
      </c>
      <c r="B3387" s="9">
        <v>0</v>
      </c>
      <c r="C3387" s="9">
        <v>54</v>
      </c>
      <c r="D3387" s="9">
        <v>1</v>
      </c>
      <c r="E3387" s="9">
        <v>0</v>
      </c>
      <c r="F3387" s="9">
        <v>0</v>
      </c>
      <c r="G3387" s="9">
        <v>0</v>
      </c>
      <c r="H3387" s="9">
        <v>0</v>
      </c>
      <c r="I3387" s="9">
        <v>0</v>
      </c>
      <c r="J3387" s="9">
        <v>0</v>
      </c>
      <c r="K3387" s="9">
        <v>0</v>
      </c>
      <c r="L3387" s="9">
        <v>0</v>
      </c>
      <c r="M3387" s="9">
        <v>241</v>
      </c>
      <c r="N3387" s="9">
        <v>106</v>
      </c>
      <c r="O3387" s="9">
        <v>77</v>
      </c>
      <c r="P3387" s="9">
        <v>27.64</v>
      </c>
      <c r="Q3387" s="9">
        <v>78</v>
      </c>
      <c r="R3387" s="9">
        <v>74</v>
      </c>
    </row>
    <row r="3388" spans="1:18" x14ac:dyDescent="0.2">
      <c r="A3388" s="9">
        <v>0</v>
      </c>
      <c r="B3388" s="9">
        <v>0</v>
      </c>
      <c r="C3388" s="9">
        <v>55</v>
      </c>
      <c r="D3388" s="9">
        <v>0</v>
      </c>
      <c r="E3388" s="9">
        <v>1</v>
      </c>
      <c r="F3388" s="9">
        <v>0</v>
      </c>
      <c r="G3388" s="9">
        <v>0</v>
      </c>
      <c r="H3388" s="9">
        <v>0</v>
      </c>
      <c r="I3388" s="9">
        <v>0</v>
      </c>
      <c r="J3388" s="9">
        <v>0</v>
      </c>
      <c r="K3388" s="9">
        <v>1</v>
      </c>
      <c r="L3388" s="9">
        <v>0</v>
      </c>
      <c r="M3388" s="9">
        <v>309</v>
      </c>
      <c r="N3388" s="9">
        <v>177.5</v>
      </c>
      <c r="O3388" s="9">
        <v>110</v>
      </c>
      <c r="P3388" s="9">
        <v>22.89</v>
      </c>
      <c r="Q3388" s="9">
        <v>63</v>
      </c>
      <c r="R3388" s="9">
        <v>73</v>
      </c>
    </row>
    <row r="3389" spans="1:18" x14ac:dyDescent="0.2">
      <c r="A3389" s="9">
        <v>0</v>
      </c>
      <c r="B3389" s="9">
        <v>0</v>
      </c>
      <c r="C3389" s="9">
        <v>46</v>
      </c>
      <c r="D3389" s="9">
        <v>1</v>
      </c>
      <c r="E3389" s="9">
        <v>0</v>
      </c>
      <c r="F3389" s="9">
        <v>0</v>
      </c>
      <c r="G3389" s="9">
        <v>1</v>
      </c>
      <c r="H3389" s="9">
        <v>43</v>
      </c>
      <c r="I3389" s="9">
        <v>0</v>
      </c>
      <c r="J3389" s="9">
        <v>0</v>
      </c>
      <c r="K3389" s="9">
        <v>0</v>
      </c>
      <c r="L3389" s="9">
        <v>0</v>
      </c>
      <c r="M3389" s="9">
        <v>262</v>
      </c>
      <c r="N3389" s="9">
        <v>121</v>
      </c>
      <c r="O3389" s="9">
        <v>78</v>
      </c>
      <c r="P3389" s="9">
        <v>24.24</v>
      </c>
      <c r="Q3389" s="9">
        <v>75</v>
      </c>
      <c r="R3389" s="9">
        <v>72</v>
      </c>
    </row>
    <row r="3390" spans="1:18" x14ac:dyDescent="0.2">
      <c r="A3390" s="9">
        <v>0</v>
      </c>
      <c r="B3390" s="9">
        <v>0</v>
      </c>
      <c r="C3390" s="9">
        <v>39</v>
      </c>
      <c r="D3390" s="9">
        <v>0</v>
      </c>
      <c r="E3390" s="9">
        <v>1</v>
      </c>
      <c r="F3390" s="9">
        <v>0</v>
      </c>
      <c r="G3390" s="9">
        <v>0</v>
      </c>
      <c r="H3390" s="9">
        <v>0</v>
      </c>
      <c r="I3390" s="9">
        <v>0</v>
      </c>
      <c r="J3390" s="9">
        <v>0</v>
      </c>
      <c r="K3390" s="9">
        <v>0</v>
      </c>
      <c r="L3390" s="9">
        <v>0</v>
      </c>
      <c r="M3390" s="9">
        <v>197</v>
      </c>
      <c r="N3390" s="9">
        <v>134</v>
      </c>
      <c r="O3390" s="9">
        <v>78</v>
      </c>
      <c r="P3390" s="9">
        <v>30.36</v>
      </c>
      <c r="Q3390" s="9">
        <v>100</v>
      </c>
      <c r="R3390" s="9">
        <v>83</v>
      </c>
    </row>
    <row r="3391" spans="1:18" x14ac:dyDescent="0.2">
      <c r="A3391" s="9">
        <v>0</v>
      </c>
      <c r="B3391" s="9">
        <v>0</v>
      </c>
      <c r="C3391" s="9">
        <v>37</v>
      </c>
      <c r="D3391" s="9">
        <v>1</v>
      </c>
      <c r="E3391" s="9">
        <v>0</v>
      </c>
      <c r="F3391" s="9">
        <v>0</v>
      </c>
      <c r="G3391" s="9">
        <v>0</v>
      </c>
      <c r="H3391" s="9">
        <v>0</v>
      </c>
      <c r="I3391" s="9">
        <v>0</v>
      </c>
      <c r="J3391" s="9">
        <v>0</v>
      </c>
      <c r="K3391" s="9">
        <v>0</v>
      </c>
      <c r="L3391" s="9">
        <v>0</v>
      </c>
      <c r="M3391" s="9">
        <v>209</v>
      </c>
      <c r="N3391" s="9">
        <v>110</v>
      </c>
      <c r="O3391" s="9">
        <v>77.5</v>
      </c>
      <c r="P3391" s="9">
        <v>17.93</v>
      </c>
      <c r="Q3391" s="9">
        <v>77</v>
      </c>
      <c r="R3391" s="9">
        <v>80</v>
      </c>
    </row>
    <row r="3392" spans="1:18" x14ac:dyDescent="0.2">
      <c r="A3392" s="9">
        <v>0</v>
      </c>
      <c r="B3392" s="9">
        <v>0</v>
      </c>
      <c r="C3392" s="9">
        <v>43</v>
      </c>
      <c r="D3392" s="9">
        <v>0</v>
      </c>
      <c r="E3392" s="9">
        <v>0</v>
      </c>
      <c r="F3392" s="9">
        <v>0</v>
      </c>
      <c r="G3392" s="9">
        <v>1</v>
      </c>
      <c r="H3392" s="9">
        <v>30</v>
      </c>
      <c r="I3392" s="9">
        <v>0</v>
      </c>
      <c r="J3392" s="9">
        <v>0</v>
      </c>
      <c r="K3392" s="9">
        <v>0</v>
      </c>
      <c r="L3392" s="9">
        <v>0</v>
      </c>
      <c r="M3392" s="9">
        <v>235</v>
      </c>
      <c r="N3392" s="9">
        <v>128.5</v>
      </c>
      <c r="O3392" s="9">
        <v>80</v>
      </c>
      <c r="P3392" s="9">
        <v>18.829999999999998</v>
      </c>
      <c r="Q3392" s="9">
        <v>90</v>
      </c>
      <c r="R3392" s="9">
        <v>70</v>
      </c>
    </row>
    <row r="3393" spans="1:18" x14ac:dyDescent="0.2">
      <c r="A3393" s="9">
        <v>0</v>
      </c>
      <c r="B3393" s="9">
        <v>1</v>
      </c>
      <c r="C3393" s="9">
        <v>46</v>
      </c>
      <c r="D3393" s="9">
        <v>1</v>
      </c>
      <c r="E3393" s="9">
        <v>0</v>
      </c>
      <c r="F3393" s="9">
        <v>0</v>
      </c>
      <c r="G3393" s="9">
        <v>1</v>
      </c>
      <c r="H3393" s="9">
        <v>30</v>
      </c>
      <c r="I3393" s="9">
        <v>0</v>
      </c>
      <c r="J3393" s="9">
        <v>0</v>
      </c>
      <c r="K3393" s="9">
        <v>0</v>
      </c>
      <c r="L3393" s="9">
        <v>1</v>
      </c>
      <c r="M3393" s="9">
        <v>217</v>
      </c>
      <c r="N3393" s="9">
        <v>115</v>
      </c>
      <c r="O3393" s="9">
        <v>72</v>
      </c>
      <c r="P3393" s="9">
        <v>21.34</v>
      </c>
      <c r="Q3393" s="9">
        <v>90</v>
      </c>
      <c r="R3393" s="9">
        <v>73</v>
      </c>
    </row>
    <row r="3394" spans="1:18" x14ac:dyDescent="0.2">
      <c r="A3394" s="9">
        <v>0</v>
      </c>
      <c r="B3394" s="9">
        <v>0</v>
      </c>
      <c r="C3394" s="9">
        <v>68</v>
      </c>
      <c r="D3394" s="9">
        <v>0</v>
      </c>
      <c r="E3394" s="9">
        <v>0</v>
      </c>
      <c r="F3394" s="9">
        <v>1</v>
      </c>
      <c r="G3394" s="9">
        <v>0</v>
      </c>
      <c r="H3394" s="9">
        <v>0</v>
      </c>
      <c r="I3394" s="9">
        <v>0</v>
      </c>
      <c r="J3394" s="9">
        <v>0</v>
      </c>
      <c r="K3394" s="9">
        <v>1</v>
      </c>
      <c r="L3394" s="9">
        <v>0</v>
      </c>
      <c r="M3394" s="9">
        <v>241</v>
      </c>
      <c r="N3394" s="9">
        <v>154</v>
      </c>
      <c r="O3394" s="9">
        <v>96</v>
      </c>
      <c r="P3394" s="9">
        <v>30.12</v>
      </c>
      <c r="Q3394" s="9">
        <v>103</v>
      </c>
      <c r="R3394" s="9">
        <v>70</v>
      </c>
    </row>
    <row r="3395" spans="1:18" x14ac:dyDescent="0.2">
      <c r="A3395" s="9">
        <v>1</v>
      </c>
      <c r="B3395" s="9">
        <v>1</v>
      </c>
      <c r="C3395" s="9">
        <v>41</v>
      </c>
      <c r="D3395" s="9">
        <v>1</v>
      </c>
      <c r="E3395" s="9">
        <v>0</v>
      </c>
      <c r="F3395" s="9">
        <v>0</v>
      </c>
      <c r="G3395" s="9">
        <v>1</v>
      </c>
      <c r="H3395" s="9">
        <v>20</v>
      </c>
      <c r="I3395" s="9">
        <v>0</v>
      </c>
      <c r="J3395" s="9">
        <v>0</v>
      </c>
      <c r="K3395" s="9">
        <v>1</v>
      </c>
      <c r="L3395" s="9">
        <v>0</v>
      </c>
      <c r="M3395" s="9">
        <v>260</v>
      </c>
      <c r="N3395" s="9">
        <v>151</v>
      </c>
      <c r="O3395" s="9">
        <v>85</v>
      </c>
      <c r="P3395" s="9">
        <v>33.08</v>
      </c>
      <c r="Q3395" s="9">
        <v>95</v>
      </c>
      <c r="R3395" s="9">
        <v>91</v>
      </c>
    </row>
    <row r="3396" spans="1:18" x14ac:dyDescent="0.2">
      <c r="A3396" s="9">
        <v>0</v>
      </c>
      <c r="B3396" s="9">
        <v>0</v>
      </c>
      <c r="C3396" s="9">
        <v>55</v>
      </c>
      <c r="D3396" s="9">
        <v>0</v>
      </c>
      <c r="E3396" s="9">
        <v>1</v>
      </c>
      <c r="F3396" s="9">
        <v>0</v>
      </c>
      <c r="G3396" s="9">
        <v>1</v>
      </c>
      <c r="H3396" s="9">
        <v>9</v>
      </c>
      <c r="I3396" s="9">
        <v>0</v>
      </c>
      <c r="J3396" s="9">
        <v>0</v>
      </c>
      <c r="K3396" s="9">
        <v>1</v>
      </c>
      <c r="L3396" s="9">
        <v>0</v>
      </c>
      <c r="M3396" s="9">
        <v>265</v>
      </c>
      <c r="N3396" s="9">
        <v>154</v>
      </c>
      <c r="O3396" s="9">
        <v>87</v>
      </c>
      <c r="P3396" s="9">
        <v>20.92</v>
      </c>
      <c r="Q3396" s="9">
        <v>96</v>
      </c>
      <c r="R3396" s="9">
        <v>66</v>
      </c>
    </row>
    <row r="3397" spans="1:18" x14ac:dyDescent="0.2">
      <c r="A3397" s="9">
        <v>0</v>
      </c>
      <c r="B3397" s="9">
        <v>1</v>
      </c>
      <c r="C3397" s="9">
        <v>39</v>
      </c>
      <c r="D3397" s="9">
        <v>0</v>
      </c>
      <c r="E3397" s="9">
        <v>1</v>
      </c>
      <c r="F3397" s="9">
        <v>0</v>
      </c>
      <c r="G3397" s="9">
        <v>1</v>
      </c>
      <c r="H3397" s="9">
        <v>30</v>
      </c>
      <c r="I3397" s="9">
        <v>0</v>
      </c>
      <c r="J3397" s="9">
        <v>0</v>
      </c>
      <c r="K3397" s="9">
        <v>1</v>
      </c>
      <c r="L3397" s="9">
        <v>0</v>
      </c>
      <c r="M3397" s="9">
        <v>186</v>
      </c>
      <c r="N3397" s="9">
        <v>162</v>
      </c>
      <c r="O3397" s="9">
        <v>109</v>
      </c>
      <c r="P3397" s="9">
        <v>29.72</v>
      </c>
      <c r="Q3397" s="9">
        <v>90</v>
      </c>
      <c r="R3397" s="9">
        <v>129</v>
      </c>
    </row>
    <row r="3398" spans="1:18" x14ac:dyDescent="0.2">
      <c r="A3398" s="9">
        <v>0</v>
      </c>
      <c r="B3398" s="9">
        <v>0</v>
      </c>
      <c r="C3398" s="9">
        <v>41</v>
      </c>
      <c r="D3398" s="9">
        <v>0</v>
      </c>
      <c r="E3398" s="9">
        <v>1</v>
      </c>
      <c r="F3398" s="9">
        <v>0</v>
      </c>
      <c r="G3398" s="9">
        <v>1</v>
      </c>
      <c r="H3398" s="9">
        <v>9</v>
      </c>
      <c r="I3398" s="9">
        <v>0</v>
      </c>
      <c r="J3398" s="9">
        <v>0</v>
      </c>
      <c r="K3398" s="9">
        <v>0</v>
      </c>
      <c r="L3398" s="9">
        <v>0</v>
      </c>
      <c r="M3398" s="9">
        <v>206</v>
      </c>
      <c r="N3398" s="9">
        <v>122</v>
      </c>
      <c r="O3398" s="9">
        <v>78</v>
      </c>
      <c r="P3398" s="9">
        <v>22.54</v>
      </c>
      <c r="Q3398" s="9">
        <v>85</v>
      </c>
      <c r="R3398" s="9">
        <v>78</v>
      </c>
    </row>
    <row r="3399" spans="1:18" x14ac:dyDescent="0.2">
      <c r="A3399" s="9">
        <v>0</v>
      </c>
      <c r="B3399" s="9">
        <v>0</v>
      </c>
      <c r="C3399" s="9">
        <v>46</v>
      </c>
      <c r="D3399" s="9">
        <v>1</v>
      </c>
      <c r="E3399" s="9">
        <v>0</v>
      </c>
      <c r="F3399" s="9">
        <v>0</v>
      </c>
      <c r="G3399" s="9">
        <v>1</v>
      </c>
      <c r="H3399" s="9">
        <v>15</v>
      </c>
      <c r="I3399" s="9">
        <v>0</v>
      </c>
      <c r="J3399" s="9">
        <v>0</v>
      </c>
      <c r="K3399" s="9">
        <v>0</v>
      </c>
      <c r="L3399" s="9">
        <v>0</v>
      </c>
      <c r="M3399" s="9">
        <v>210</v>
      </c>
      <c r="N3399" s="9">
        <v>117</v>
      </c>
      <c r="O3399" s="9">
        <v>78.5</v>
      </c>
      <c r="P3399" s="9">
        <v>22.54</v>
      </c>
      <c r="Q3399" s="9">
        <v>72</v>
      </c>
      <c r="R3399" s="9">
        <v>115</v>
      </c>
    </row>
    <row r="3400" spans="1:18" x14ac:dyDescent="0.2">
      <c r="A3400" s="9">
        <v>0</v>
      </c>
      <c r="B3400" s="9">
        <v>1</v>
      </c>
      <c r="C3400" s="9">
        <v>48</v>
      </c>
      <c r="D3400" s="9">
        <v>0</v>
      </c>
      <c r="E3400" s="9">
        <v>0</v>
      </c>
      <c r="F3400" s="9">
        <v>0</v>
      </c>
      <c r="G3400" s="9">
        <v>1</v>
      </c>
      <c r="H3400" s="9">
        <v>5</v>
      </c>
      <c r="I3400" s="9">
        <v>0</v>
      </c>
      <c r="J3400" s="9">
        <v>0</v>
      </c>
      <c r="K3400" s="9">
        <v>0</v>
      </c>
      <c r="L3400" s="9">
        <v>0</v>
      </c>
      <c r="M3400" s="9">
        <v>150</v>
      </c>
      <c r="N3400" s="9">
        <v>123</v>
      </c>
      <c r="O3400" s="9">
        <v>72.5</v>
      </c>
      <c r="P3400" s="9">
        <v>25.1</v>
      </c>
      <c r="Q3400" s="9">
        <v>78</v>
      </c>
      <c r="R3400" s="9">
        <v>78</v>
      </c>
    </row>
    <row r="3401" spans="1:18" x14ac:dyDescent="0.2">
      <c r="A3401" s="9">
        <v>0</v>
      </c>
      <c r="B3401" s="9">
        <v>0</v>
      </c>
      <c r="C3401" s="9">
        <v>53</v>
      </c>
      <c r="D3401" s="9">
        <v>1</v>
      </c>
      <c r="E3401" s="9">
        <v>0</v>
      </c>
      <c r="F3401" s="9">
        <v>0</v>
      </c>
      <c r="G3401" s="9">
        <v>1</v>
      </c>
      <c r="H3401" s="9">
        <v>20</v>
      </c>
      <c r="I3401" s="9">
        <v>0</v>
      </c>
      <c r="J3401" s="9">
        <v>0</v>
      </c>
      <c r="K3401" s="9">
        <v>0</v>
      </c>
      <c r="L3401" s="9">
        <v>0</v>
      </c>
      <c r="M3401" s="9">
        <v>222</v>
      </c>
      <c r="N3401" s="9">
        <v>123</v>
      </c>
      <c r="O3401" s="9">
        <v>82</v>
      </c>
      <c r="P3401" s="9">
        <v>25.52</v>
      </c>
      <c r="Q3401" s="9">
        <v>72</v>
      </c>
      <c r="R3401" s="9">
        <v>67</v>
      </c>
    </row>
    <row r="3402" spans="1:18" x14ac:dyDescent="0.2">
      <c r="A3402" s="9">
        <v>0</v>
      </c>
      <c r="B3402" s="9">
        <v>0</v>
      </c>
      <c r="C3402" s="9">
        <v>58</v>
      </c>
      <c r="D3402" s="9">
        <v>1</v>
      </c>
      <c r="E3402" s="9">
        <v>0</v>
      </c>
      <c r="F3402" s="9">
        <v>0</v>
      </c>
      <c r="G3402" s="9">
        <v>0</v>
      </c>
      <c r="H3402" s="9">
        <v>0</v>
      </c>
      <c r="I3402" s="9">
        <v>0</v>
      </c>
      <c r="J3402" s="9">
        <v>0</v>
      </c>
      <c r="K3402" s="9">
        <v>0</v>
      </c>
      <c r="L3402" s="9">
        <v>0</v>
      </c>
      <c r="M3402" s="9">
        <v>292</v>
      </c>
      <c r="N3402" s="9">
        <v>110</v>
      </c>
      <c r="O3402" s="9">
        <v>83</v>
      </c>
      <c r="P3402" s="9">
        <v>26.98</v>
      </c>
      <c r="Q3402" s="9">
        <v>65</v>
      </c>
      <c r="R3402" s="9">
        <v>73</v>
      </c>
    </row>
    <row r="3403" spans="1:18" x14ac:dyDescent="0.2">
      <c r="A3403" s="9">
        <v>1</v>
      </c>
      <c r="B3403" s="9">
        <v>1</v>
      </c>
      <c r="C3403" s="9">
        <v>57</v>
      </c>
      <c r="D3403" s="9">
        <v>0</v>
      </c>
      <c r="E3403" s="9">
        <v>1</v>
      </c>
      <c r="F3403" s="9">
        <v>0</v>
      </c>
      <c r="G3403" s="9">
        <v>1</v>
      </c>
      <c r="H3403" s="9">
        <v>15</v>
      </c>
      <c r="I3403" s="9">
        <v>0</v>
      </c>
      <c r="J3403" s="9">
        <v>0</v>
      </c>
      <c r="K3403" s="9">
        <v>0</v>
      </c>
      <c r="L3403" s="9">
        <v>0</v>
      </c>
      <c r="M3403" s="9">
        <v>221</v>
      </c>
      <c r="N3403" s="9">
        <v>117</v>
      </c>
      <c r="O3403" s="9">
        <v>72</v>
      </c>
      <c r="P3403" s="9">
        <v>25.51</v>
      </c>
      <c r="Q3403" s="9">
        <v>75</v>
      </c>
      <c r="R3403" s="9">
        <v>83</v>
      </c>
    </row>
    <row r="3404" spans="1:18" x14ac:dyDescent="0.2">
      <c r="A3404" s="9">
        <v>1</v>
      </c>
      <c r="B3404" s="9">
        <v>1</v>
      </c>
      <c r="C3404" s="9">
        <v>40</v>
      </c>
      <c r="D3404" s="9">
        <v>0</v>
      </c>
      <c r="E3404" s="9">
        <v>0</v>
      </c>
      <c r="F3404" s="9">
        <v>0</v>
      </c>
      <c r="G3404" s="9">
        <v>0</v>
      </c>
      <c r="H3404" s="9">
        <v>0</v>
      </c>
      <c r="I3404" s="9">
        <v>0</v>
      </c>
      <c r="J3404" s="9">
        <v>0</v>
      </c>
      <c r="K3404" s="9">
        <v>0</v>
      </c>
      <c r="L3404" s="9">
        <v>0</v>
      </c>
      <c r="M3404" s="9">
        <v>161</v>
      </c>
      <c r="N3404" s="9">
        <v>122</v>
      </c>
      <c r="O3404" s="9">
        <v>85</v>
      </c>
      <c r="P3404" s="9">
        <v>30.8</v>
      </c>
      <c r="Q3404" s="9">
        <v>75</v>
      </c>
      <c r="R3404" s="9">
        <v>85</v>
      </c>
    </row>
    <row r="3405" spans="1:18" x14ac:dyDescent="0.2">
      <c r="A3405" s="9">
        <v>0</v>
      </c>
      <c r="B3405" s="9">
        <v>0</v>
      </c>
      <c r="C3405" s="9">
        <v>49</v>
      </c>
      <c r="D3405" s="9">
        <v>0</v>
      </c>
      <c r="E3405" s="9">
        <v>0</v>
      </c>
      <c r="F3405" s="9">
        <v>1</v>
      </c>
      <c r="G3405" s="9">
        <v>0</v>
      </c>
      <c r="H3405" s="9">
        <v>0</v>
      </c>
      <c r="I3405" s="9">
        <v>0</v>
      </c>
      <c r="J3405" s="9">
        <v>0</v>
      </c>
      <c r="K3405" s="9">
        <v>0</v>
      </c>
      <c r="L3405" s="9">
        <v>0</v>
      </c>
      <c r="M3405" s="9">
        <v>273</v>
      </c>
      <c r="N3405" s="9">
        <v>154</v>
      </c>
      <c r="O3405" s="9">
        <v>80</v>
      </c>
      <c r="P3405" s="9">
        <v>20.260000000000002</v>
      </c>
      <c r="Q3405" s="9">
        <v>75</v>
      </c>
      <c r="R3405" s="9">
        <v>63</v>
      </c>
    </row>
    <row r="3406" spans="1:18" x14ac:dyDescent="0.2">
      <c r="A3406" s="9">
        <v>0</v>
      </c>
      <c r="B3406" s="9">
        <v>0</v>
      </c>
      <c r="C3406" s="9">
        <v>43</v>
      </c>
      <c r="D3406" s="9">
        <v>0</v>
      </c>
      <c r="E3406" s="9">
        <v>1</v>
      </c>
      <c r="F3406" s="9">
        <v>0</v>
      </c>
      <c r="G3406" s="9">
        <v>1</v>
      </c>
      <c r="H3406" s="9">
        <v>20</v>
      </c>
      <c r="I3406" s="9">
        <v>0</v>
      </c>
      <c r="J3406" s="9">
        <v>0</v>
      </c>
      <c r="K3406" s="9">
        <v>0</v>
      </c>
      <c r="L3406" s="9">
        <v>0</v>
      </c>
      <c r="M3406" s="9">
        <v>291</v>
      </c>
      <c r="N3406" s="9">
        <v>106</v>
      </c>
      <c r="O3406" s="9">
        <v>65</v>
      </c>
      <c r="P3406" s="9">
        <v>23.83</v>
      </c>
      <c r="Q3406" s="9">
        <v>68</v>
      </c>
      <c r="R3406" s="9">
        <v>82</v>
      </c>
    </row>
    <row r="3407" spans="1:18" x14ac:dyDescent="0.2">
      <c r="A3407" s="9">
        <v>0</v>
      </c>
      <c r="B3407" s="9">
        <v>1</v>
      </c>
      <c r="C3407" s="9">
        <v>37</v>
      </c>
      <c r="D3407" s="9">
        <v>0</v>
      </c>
      <c r="E3407" s="9">
        <v>1</v>
      </c>
      <c r="F3407" s="9">
        <v>0</v>
      </c>
      <c r="G3407" s="9">
        <v>0</v>
      </c>
      <c r="H3407" s="9">
        <v>0</v>
      </c>
      <c r="I3407" s="9">
        <v>0</v>
      </c>
      <c r="J3407" s="9">
        <v>0</v>
      </c>
      <c r="K3407" s="9">
        <v>0</v>
      </c>
      <c r="L3407" s="9">
        <v>0</v>
      </c>
      <c r="M3407" s="9">
        <v>212</v>
      </c>
      <c r="N3407" s="9">
        <v>114.5</v>
      </c>
      <c r="O3407" s="9">
        <v>77</v>
      </c>
      <c r="P3407" s="9">
        <v>31.22</v>
      </c>
      <c r="Q3407" s="9">
        <v>87</v>
      </c>
      <c r="R3407" s="9">
        <v>68</v>
      </c>
    </row>
    <row r="3408" spans="1:18" x14ac:dyDescent="0.2">
      <c r="A3408" s="9">
        <v>0</v>
      </c>
      <c r="B3408" s="9">
        <v>0</v>
      </c>
      <c r="C3408" s="9">
        <v>43</v>
      </c>
      <c r="D3408" s="9">
        <v>0</v>
      </c>
      <c r="E3408" s="9">
        <v>1</v>
      </c>
      <c r="F3408" s="9">
        <v>0</v>
      </c>
      <c r="G3408" s="9">
        <v>1</v>
      </c>
      <c r="H3408" s="9">
        <v>20</v>
      </c>
      <c r="I3408" s="9">
        <v>0</v>
      </c>
      <c r="J3408" s="9">
        <v>0</v>
      </c>
      <c r="K3408" s="9">
        <v>0</v>
      </c>
      <c r="L3408" s="9">
        <v>0</v>
      </c>
      <c r="M3408" s="9">
        <v>276</v>
      </c>
      <c r="N3408" s="9">
        <v>99</v>
      </c>
      <c r="O3408" s="9">
        <v>62</v>
      </c>
      <c r="P3408" s="9">
        <v>22.17</v>
      </c>
      <c r="Q3408" s="9">
        <v>60</v>
      </c>
      <c r="R3408" s="9">
        <v>80</v>
      </c>
    </row>
    <row r="3409" spans="1:18" x14ac:dyDescent="0.2">
      <c r="A3409" s="9">
        <v>0</v>
      </c>
      <c r="B3409" s="9">
        <v>0</v>
      </c>
      <c r="C3409" s="9">
        <v>46</v>
      </c>
      <c r="D3409" s="9">
        <v>0</v>
      </c>
      <c r="E3409" s="9">
        <v>0</v>
      </c>
      <c r="F3409" s="9">
        <v>1</v>
      </c>
      <c r="G3409" s="9">
        <v>1</v>
      </c>
      <c r="H3409" s="9">
        <v>25</v>
      </c>
      <c r="I3409" s="9">
        <v>0</v>
      </c>
      <c r="J3409" s="9">
        <v>0</v>
      </c>
      <c r="K3409" s="9">
        <v>0</v>
      </c>
      <c r="L3409" s="9">
        <v>0</v>
      </c>
      <c r="M3409" s="9">
        <v>165</v>
      </c>
      <c r="N3409" s="9">
        <v>99.5</v>
      </c>
      <c r="O3409" s="9">
        <v>66</v>
      </c>
      <c r="P3409" s="9">
        <v>21.67</v>
      </c>
      <c r="Q3409" s="9">
        <v>72</v>
      </c>
      <c r="R3409" s="9">
        <v>66</v>
      </c>
    </row>
    <row r="3410" spans="1:18" x14ac:dyDescent="0.2">
      <c r="A3410" s="9">
        <v>1</v>
      </c>
      <c r="B3410" s="9">
        <v>0</v>
      </c>
      <c r="C3410" s="9">
        <v>62</v>
      </c>
      <c r="D3410" s="9">
        <v>0</v>
      </c>
      <c r="E3410" s="9">
        <v>1</v>
      </c>
      <c r="F3410" s="9">
        <v>0</v>
      </c>
      <c r="G3410" s="9">
        <v>0</v>
      </c>
      <c r="H3410" s="9">
        <v>0</v>
      </c>
      <c r="I3410" s="9">
        <v>0</v>
      </c>
      <c r="J3410" s="9">
        <v>0</v>
      </c>
      <c r="K3410" s="9">
        <v>1</v>
      </c>
      <c r="L3410" s="9">
        <v>0</v>
      </c>
      <c r="M3410" s="9">
        <v>276</v>
      </c>
      <c r="N3410" s="9">
        <v>185</v>
      </c>
      <c r="O3410" s="9">
        <v>95</v>
      </c>
      <c r="P3410" s="9">
        <v>26.21</v>
      </c>
      <c r="Q3410" s="9">
        <v>80</v>
      </c>
      <c r="R3410" s="9">
        <v>110</v>
      </c>
    </row>
    <row r="3411" spans="1:18" x14ac:dyDescent="0.2">
      <c r="A3411" s="9">
        <v>0</v>
      </c>
      <c r="B3411" s="9">
        <v>0</v>
      </c>
      <c r="C3411" s="9">
        <v>53</v>
      </c>
      <c r="D3411" s="9">
        <v>0</v>
      </c>
      <c r="E3411" s="9">
        <v>1</v>
      </c>
      <c r="F3411" s="9">
        <v>0</v>
      </c>
      <c r="G3411" s="9">
        <v>0</v>
      </c>
      <c r="H3411" s="9">
        <v>0</v>
      </c>
      <c r="I3411" s="9">
        <v>0</v>
      </c>
      <c r="J3411" s="9">
        <v>0</v>
      </c>
      <c r="K3411" s="9">
        <v>1</v>
      </c>
      <c r="L3411" s="9">
        <v>0</v>
      </c>
      <c r="M3411" s="9">
        <v>366</v>
      </c>
      <c r="N3411" s="9">
        <v>148</v>
      </c>
      <c r="O3411" s="9">
        <v>88</v>
      </c>
      <c r="P3411" s="9">
        <v>32.520000000000003</v>
      </c>
      <c r="Q3411" s="9">
        <v>85</v>
      </c>
      <c r="R3411" s="9">
        <v>78</v>
      </c>
    </row>
    <row r="3412" spans="1:18" x14ac:dyDescent="0.2">
      <c r="A3412" s="9">
        <v>0</v>
      </c>
      <c r="B3412" s="9">
        <v>0</v>
      </c>
      <c r="C3412" s="9">
        <v>61</v>
      </c>
      <c r="D3412" s="9">
        <v>0</v>
      </c>
      <c r="E3412" s="9">
        <v>1</v>
      </c>
      <c r="F3412" s="9">
        <v>0</v>
      </c>
      <c r="G3412" s="9">
        <v>0</v>
      </c>
      <c r="H3412" s="9">
        <v>0</v>
      </c>
      <c r="I3412" s="9">
        <v>0</v>
      </c>
      <c r="J3412" s="9">
        <v>0</v>
      </c>
      <c r="K3412" s="9">
        <v>0</v>
      </c>
      <c r="L3412" s="9">
        <v>0</v>
      </c>
      <c r="M3412" s="9">
        <v>310</v>
      </c>
      <c r="N3412" s="9">
        <v>108</v>
      </c>
      <c r="O3412" s="9">
        <v>70</v>
      </c>
      <c r="P3412" s="9">
        <v>30.23</v>
      </c>
      <c r="Q3412" s="9">
        <v>60</v>
      </c>
      <c r="R3412" s="9">
        <v>65</v>
      </c>
    </row>
    <row r="3413" spans="1:18" x14ac:dyDescent="0.2">
      <c r="A3413" s="9">
        <v>0</v>
      </c>
      <c r="B3413" s="9">
        <v>1</v>
      </c>
      <c r="C3413" s="9">
        <v>35</v>
      </c>
      <c r="D3413" s="9">
        <v>0</v>
      </c>
      <c r="E3413" s="9">
        <v>1</v>
      </c>
      <c r="F3413" s="9">
        <v>0</v>
      </c>
      <c r="G3413" s="9">
        <v>0</v>
      </c>
      <c r="H3413" s="9">
        <v>0</v>
      </c>
      <c r="I3413" s="9">
        <v>0</v>
      </c>
      <c r="J3413" s="9">
        <v>0</v>
      </c>
      <c r="K3413" s="9">
        <v>1</v>
      </c>
      <c r="L3413" s="9">
        <v>0</v>
      </c>
      <c r="M3413" s="9">
        <v>245</v>
      </c>
      <c r="N3413" s="9">
        <v>159</v>
      </c>
      <c r="O3413" s="9">
        <v>95.5</v>
      </c>
      <c r="P3413" s="9">
        <v>26.23</v>
      </c>
      <c r="Q3413" s="9">
        <v>110</v>
      </c>
      <c r="R3413" s="9">
        <v>78</v>
      </c>
    </row>
    <row r="3414" spans="1:18" x14ac:dyDescent="0.2">
      <c r="A3414" s="9">
        <v>1</v>
      </c>
      <c r="B3414" s="9">
        <v>0</v>
      </c>
      <c r="C3414" s="9">
        <v>49</v>
      </c>
      <c r="D3414" s="9">
        <v>1</v>
      </c>
      <c r="E3414" s="9">
        <v>0</v>
      </c>
      <c r="F3414" s="9">
        <v>0</v>
      </c>
      <c r="G3414" s="9">
        <v>0</v>
      </c>
      <c r="H3414" s="9">
        <v>0</v>
      </c>
      <c r="I3414" s="9">
        <v>1</v>
      </c>
      <c r="J3414" s="9">
        <v>0</v>
      </c>
      <c r="K3414" s="9">
        <v>1</v>
      </c>
      <c r="L3414" s="9">
        <v>0</v>
      </c>
      <c r="M3414" s="9">
        <v>184</v>
      </c>
      <c r="N3414" s="9">
        <v>121</v>
      </c>
      <c r="O3414" s="9">
        <v>82</v>
      </c>
      <c r="P3414" s="9">
        <v>21.14</v>
      </c>
      <c r="Q3414" s="9">
        <v>60</v>
      </c>
      <c r="R3414" s="9">
        <v>78</v>
      </c>
    </row>
    <row r="3415" spans="1:18" x14ac:dyDescent="0.2">
      <c r="A3415" s="9">
        <v>0</v>
      </c>
      <c r="B3415" s="9">
        <v>1</v>
      </c>
      <c r="C3415" s="9">
        <v>56</v>
      </c>
      <c r="D3415" s="9">
        <v>0</v>
      </c>
      <c r="E3415" s="9">
        <v>1</v>
      </c>
      <c r="F3415" s="9">
        <v>0</v>
      </c>
      <c r="G3415" s="9">
        <v>1</v>
      </c>
      <c r="H3415" s="9">
        <v>20</v>
      </c>
      <c r="I3415" s="9">
        <v>0</v>
      </c>
      <c r="J3415" s="9">
        <v>0</v>
      </c>
      <c r="K3415" s="9">
        <v>0</v>
      </c>
      <c r="L3415" s="9">
        <v>0</v>
      </c>
      <c r="M3415" s="9">
        <v>186</v>
      </c>
      <c r="N3415" s="9">
        <v>116</v>
      </c>
      <c r="O3415" s="9">
        <v>67</v>
      </c>
      <c r="P3415" s="9">
        <v>24.62</v>
      </c>
      <c r="Q3415" s="9">
        <v>70</v>
      </c>
      <c r="R3415" s="9">
        <v>83</v>
      </c>
    </row>
    <row r="3416" spans="1:18" x14ac:dyDescent="0.2">
      <c r="A3416" s="9">
        <v>0</v>
      </c>
      <c r="B3416" s="9">
        <v>0</v>
      </c>
      <c r="C3416" s="9">
        <v>67</v>
      </c>
      <c r="D3416" s="9">
        <v>1</v>
      </c>
      <c r="E3416" s="9">
        <v>0</v>
      </c>
      <c r="F3416" s="9">
        <v>0</v>
      </c>
      <c r="G3416" s="9">
        <v>1</v>
      </c>
      <c r="H3416" s="9">
        <v>9</v>
      </c>
      <c r="I3416" s="9">
        <v>0</v>
      </c>
      <c r="J3416" s="9">
        <v>0</v>
      </c>
      <c r="K3416" s="9">
        <v>1</v>
      </c>
      <c r="L3416" s="9">
        <v>0</v>
      </c>
      <c r="M3416" s="9">
        <v>234</v>
      </c>
      <c r="N3416" s="9">
        <v>185</v>
      </c>
      <c r="O3416" s="9">
        <v>110</v>
      </c>
      <c r="P3416" s="9">
        <v>19.53</v>
      </c>
      <c r="Q3416" s="9">
        <v>100</v>
      </c>
      <c r="R3416" s="9">
        <v>78</v>
      </c>
    </row>
    <row r="3417" spans="1:18" x14ac:dyDescent="0.2">
      <c r="A3417" s="9">
        <v>0</v>
      </c>
      <c r="B3417" s="9">
        <v>0</v>
      </c>
      <c r="C3417" s="9">
        <v>54</v>
      </c>
      <c r="D3417" s="9">
        <v>1</v>
      </c>
      <c r="E3417" s="9">
        <v>0</v>
      </c>
      <c r="F3417" s="9">
        <v>0</v>
      </c>
      <c r="G3417" s="9">
        <v>0</v>
      </c>
      <c r="H3417" s="9">
        <v>0</v>
      </c>
      <c r="I3417" s="9">
        <v>0</v>
      </c>
      <c r="J3417" s="9">
        <v>0</v>
      </c>
      <c r="K3417" s="9">
        <v>1</v>
      </c>
      <c r="L3417" s="9">
        <v>0</v>
      </c>
      <c r="M3417" s="9">
        <v>207</v>
      </c>
      <c r="N3417" s="9">
        <v>158</v>
      </c>
      <c r="O3417" s="9">
        <v>89</v>
      </c>
      <c r="P3417" s="9">
        <v>31.44</v>
      </c>
      <c r="Q3417" s="9">
        <v>67</v>
      </c>
      <c r="R3417" s="9">
        <v>112</v>
      </c>
    </row>
    <row r="3418" spans="1:18" x14ac:dyDescent="0.2">
      <c r="A3418" s="9">
        <v>0</v>
      </c>
      <c r="B3418" s="9">
        <v>0</v>
      </c>
      <c r="C3418" s="9">
        <v>39</v>
      </c>
      <c r="D3418" s="9">
        <v>0</v>
      </c>
      <c r="E3418" s="9">
        <v>0</v>
      </c>
      <c r="F3418" s="9">
        <v>1</v>
      </c>
      <c r="G3418" s="9">
        <v>1</v>
      </c>
      <c r="H3418" s="9">
        <v>20</v>
      </c>
      <c r="I3418" s="9">
        <v>0</v>
      </c>
      <c r="J3418" s="9">
        <v>0</v>
      </c>
      <c r="K3418" s="9">
        <v>0</v>
      </c>
      <c r="L3418" s="9">
        <v>0</v>
      </c>
      <c r="M3418" s="9">
        <v>190</v>
      </c>
      <c r="N3418" s="9">
        <v>85</v>
      </c>
      <c r="O3418" s="9">
        <v>70</v>
      </c>
      <c r="P3418" s="9">
        <v>22.43</v>
      </c>
      <c r="Q3418" s="9">
        <v>88</v>
      </c>
      <c r="R3418" s="9">
        <v>60</v>
      </c>
    </row>
    <row r="3419" spans="1:18" x14ac:dyDescent="0.2">
      <c r="A3419" s="9">
        <v>0</v>
      </c>
      <c r="B3419" s="9">
        <v>1</v>
      </c>
      <c r="C3419" s="9">
        <v>42</v>
      </c>
      <c r="D3419" s="9">
        <v>1</v>
      </c>
      <c r="E3419" s="9">
        <v>0</v>
      </c>
      <c r="F3419" s="9">
        <v>0</v>
      </c>
      <c r="G3419" s="9">
        <v>1</v>
      </c>
      <c r="H3419" s="9">
        <v>18</v>
      </c>
      <c r="I3419" s="9">
        <v>0</v>
      </c>
      <c r="J3419" s="9">
        <v>0</v>
      </c>
      <c r="K3419" s="9">
        <v>0</v>
      </c>
      <c r="L3419" s="9">
        <v>0</v>
      </c>
      <c r="M3419" s="9">
        <v>196</v>
      </c>
      <c r="N3419" s="9">
        <v>123</v>
      </c>
      <c r="O3419" s="9">
        <v>73</v>
      </c>
      <c r="P3419" s="9">
        <v>22.06</v>
      </c>
      <c r="Q3419" s="9">
        <v>66</v>
      </c>
      <c r="R3419" s="9">
        <v>78</v>
      </c>
    </row>
    <row r="3420" spans="1:18" x14ac:dyDescent="0.2">
      <c r="A3420" s="9">
        <v>0</v>
      </c>
      <c r="B3420" s="9">
        <v>0</v>
      </c>
      <c r="C3420" s="9">
        <v>65</v>
      </c>
      <c r="D3420" s="9">
        <v>1</v>
      </c>
      <c r="E3420" s="9">
        <v>0</v>
      </c>
      <c r="F3420" s="9">
        <v>0</v>
      </c>
      <c r="G3420" s="9">
        <v>1</v>
      </c>
      <c r="H3420" s="9">
        <v>3</v>
      </c>
      <c r="I3420" s="9">
        <v>0</v>
      </c>
      <c r="J3420" s="9">
        <v>0</v>
      </c>
      <c r="K3420" s="9">
        <v>0</v>
      </c>
      <c r="L3420" s="9">
        <v>0</v>
      </c>
      <c r="M3420" s="9">
        <v>217</v>
      </c>
      <c r="N3420" s="9">
        <v>169</v>
      </c>
      <c r="O3420" s="9">
        <v>111</v>
      </c>
      <c r="P3420" s="9">
        <v>32.54</v>
      </c>
      <c r="Q3420" s="9">
        <v>65</v>
      </c>
      <c r="R3420" s="9">
        <v>78</v>
      </c>
    </row>
    <row r="3421" spans="1:18" x14ac:dyDescent="0.2">
      <c r="A3421" s="9">
        <v>0</v>
      </c>
      <c r="B3421" s="9">
        <v>0</v>
      </c>
      <c r="C3421" s="9">
        <v>41</v>
      </c>
      <c r="D3421" s="9">
        <v>1</v>
      </c>
      <c r="E3421" s="9">
        <v>0</v>
      </c>
      <c r="F3421" s="9">
        <v>0</v>
      </c>
      <c r="G3421" s="9">
        <v>0</v>
      </c>
      <c r="H3421" s="9">
        <v>0</v>
      </c>
      <c r="I3421" s="9">
        <v>0</v>
      </c>
      <c r="J3421" s="9">
        <v>0</v>
      </c>
      <c r="K3421" s="9">
        <v>0</v>
      </c>
      <c r="L3421" s="9">
        <v>0</v>
      </c>
      <c r="M3421" s="9">
        <v>199</v>
      </c>
      <c r="N3421" s="9">
        <v>117</v>
      </c>
      <c r="O3421" s="9">
        <v>86</v>
      </c>
      <c r="P3421" s="9">
        <v>34.54</v>
      </c>
      <c r="Q3421" s="9">
        <v>72</v>
      </c>
      <c r="R3421" s="9">
        <v>84</v>
      </c>
    </row>
    <row r="3422" spans="1:18" x14ac:dyDescent="0.2">
      <c r="A3422" s="9">
        <v>0</v>
      </c>
      <c r="B3422" s="9">
        <v>0</v>
      </c>
      <c r="C3422" s="9">
        <v>36</v>
      </c>
      <c r="D3422" s="9">
        <v>0</v>
      </c>
      <c r="E3422" s="9">
        <v>0</v>
      </c>
      <c r="F3422" s="9">
        <v>1</v>
      </c>
      <c r="G3422" s="9">
        <v>1</v>
      </c>
      <c r="H3422" s="9">
        <v>15</v>
      </c>
      <c r="I3422" s="9">
        <v>0</v>
      </c>
      <c r="J3422" s="9">
        <v>0</v>
      </c>
      <c r="K3422" s="9">
        <v>0</v>
      </c>
      <c r="L3422" s="9">
        <v>0</v>
      </c>
      <c r="M3422" s="9">
        <v>202</v>
      </c>
      <c r="N3422" s="9">
        <v>105.5</v>
      </c>
      <c r="O3422" s="9">
        <v>67</v>
      </c>
      <c r="P3422" s="9">
        <v>22.66</v>
      </c>
      <c r="Q3422" s="9">
        <v>90</v>
      </c>
      <c r="R3422" s="9">
        <v>63</v>
      </c>
    </row>
    <row r="3423" spans="1:18" x14ac:dyDescent="0.2">
      <c r="A3423" s="9">
        <v>0</v>
      </c>
      <c r="B3423" s="9">
        <v>1</v>
      </c>
      <c r="C3423" s="9">
        <v>48</v>
      </c>
      <c r="D3423" s="9">
        <v>1</v>
      </c>
      <c r="E3423" s="9">
        <v>0</v>
      </c>
      <c r="F3423" s="9">
        <v>0</v>
      </c>
      <c r="G3423" s="9">
        <v>0</v>
      </c>
      <c r="H3423" s="9">
        <v>0</v>
      </c>
      <c r="I3423" s="9">
        <v>0</v>
      </c>
      <c r="J3423" s="9">
        <v>0</v>
      </c>
      <c r="K3423" s="9">
        <v>0</v>
      </c>
      <c r="L3423" s="9">
        <v>0</v>
      </c>
      <c r="M3423" s="9">
        <v>235</v>
      </c>
      <c r="N3423" s="9">
        <v>135</v>
      </c>
      <c r="O3423" s="9">
        <v>88</v>
      </c>
      <c r="P3423" s="9">
        <v>27.61</v>
      </c>
      <c r="Q3423" s="9">
        <v>92</v>
      </c>
      <c r="R3423" s="9">
        <v>137</v>
      </c>
    </row>
    <row r="3424" spans="1:18" x14ac:dyDescent="0.2">
      <c r="A3424" s="9">
        <v>0</v>
      </c>
      <c r="B3424" s="9">
        <v>1</v>
      </c>
      <c r="C3424" s="9">
        <v>63</v>
      </c>
      <c r="D3424" s="9">
        <v>1</v>
      </c>
      <c r="E3424" s="9">
        <v>0</v>
      </c>
      <c r="F3424" s="9">
        <v>0</v>
      </c>
      <c r="G3424" s="9">
        <v>1</v>
      </c>
      <c r="H3424" s="9">
        <v>15</v>
      </c>
      <c r="I3424" s="9">
        <v>0</v>
      </c>
      <c r="J3424" s="9">
        <v>0</v>
      </c>
      <c r="K3424" s="9">
        <v>1</v>
      </c>
      <c r="L3424" s="9">
        <v>0</v>
      </c>
      <c r="M3424" s="9">
        <v>207</v>
      </c>
      <c r="N3424" s="9">
        <v>165</v>
      </c>
      <c r="O3424" s="9">
        <v>100</v>
      </c>
      <c r="P3424" s="9">
        <v>21.33</v>
      </c>
      <c r="Q3424" s="9">
        <v>72</v>
      </c>
      <c r="R3424" s="9">
        <v>77</v>
      </c>
    </row>
    <row r="3425" spans="1:18" x14ac:dyDescent="0.2">
      <c r="A3425" s="9">
        <v>1</v>
      </c>
      <c r="B3425" s="9">
        <v>1</v>
      </c>
      <c r="C3425" s="9">
        <v>61</v>
      </c>
      <c r="D3425" s="9">
        <v>1</v>
      </c>
      <c r="E3425" s="9">
        <v>0</v>
      </c>
      <c r="F3425" s="9">
        <v>0</v>
      </c>
      <c r="G3425" s="9">
        <v>0</v>
      </c>
      <c r="H3425" s="9">
        <v>0</v>
      </c>
      <c r="I3425" s="9">
        <v>0</v>
      </c>
      <c r="J3425" s="9">
        <v>0</v>
      </c>
      <c r="K3425" s="9">
        <v>1</v>
      </c>
      <c r="L3425" s="9">
        <v>0</v>
      </c>
      <c r="M3425" s="9">
        <v>206</v>
      </c>
      <c r="N3425" s="9">
        <v>143</v>
      </c>
      <c r="O3425" s="9">
        <v>96</v>
      </c>
      <c r="P3425" s="9">
        <v>27.04</v>
      </c>
      <c r="Q3425" s="9">
        <v>70</v>
      </c>
      <c r="R3425" s="9">
        <v>87</v>
      </c>
    </row>
    <row r="3426" spans="1:18" x14ac:dyDescent="0.2">
      <c r="A3426" s="9">
        <v>0</v>
      </c>
      <c r="B3426" s="9">
        <v>0</v>
      </c>
      <c r="C3426" s="9">
        <v>44</v>
      </c>
      <c r="D3426" s="9">
        <v>1</v>
      </c>
      <c r="E3426" s="9">
        <v>0</v>
      </c>
      <c r="F3426" s="9">
        <v>0</v>
      </c>
      <c r="G3426" s="9">
        <v>1</v>
      </c>
      <c r="H3426" s="9">
        <v>30</v>
      </c>
      <c r="I3426" s="9">
        <v>0</v>
      </c>
      <c r="J3426" s="9">
        <v>0</v>
      </c>
      <c r="K3426" s="9">
        <v>0</v>
      </c>
      <c r="L3426" s="9">
        <v>0</v>
      </c>
      <c r="M3426" s="9">
        <v>292</v>
      </c>
      <c r="N3426" s="9">
        <v>110</v>
      </c>
      <c r="O3426" s="9">
        <v>65</v>
      </c>
      <c r="P3426" s="9">
        <v>22.55</v>
      </c>
      <c r="Q3426" s="9">
        <v>62</v>
      </c>
      <c r="R3426" s="9">
        <v>78</v>
      </c>
    </row>
    <row r="3427" spans="1:18" x14ac:dyDescent="0.2">
      <c r="A3427" s="9">
        <v>0</v>
      </c>
      <c r="B3427" s="9">
        <v>1</v>
      </c>
      <c r="C3427" s="9">
        <v>53</v>
      </c>
      <c r="D3427" s="9">
        <v>1</v>
      </c>
      <c r="E3427" s="9">
        <v>0</v>
      </c>
      <c r="F3427" s="9">
        <v>0</v>
      </c>
      <c r="G3427" s="9">
        <v>1</v>
      </c>
      <c r="H3427" s="9">
        <v>43</v>
      </c>
      <c r="I3427" s="9">
        <v>0</v>
      </c>
      <c r="J3427" s="9">
        <v>0</v>
      </c>
      <c r="K3427" s="9">
        <v>1</v>
      </c>
      <c r="L3427" s="9">
        <v>0</v>
      </c>
      <c r="M3427" s="9">
        <v>246</v>
      </c>
      <c r="N3427" s="9">
        <v>176</v>
      </c>
      <c r="O3427" s="9">
        <v>109</v>
      </c>
      <c r="P3427" s="9">
        <v>32.32</v>
      </c>
      <c r="Q3427" s="9">
        <v>72</v>
      </c>
      <c r="R3427" s="9">
        <v>59</v>
      </c>
    </row>
    <row r="3428" spans="1:18" x14ac:dyDescent="0.2">
      <c r="A3428" s="9">
        <v>0</v>
      </c>
      <c r="B3428" s="9">
        <v>0</v>
      </c>
      <c r="C3428" s="9">
        <v>44</v>
      </c>
      <c r="D3428" s="9">
        <v>1</v>
      </c>
      <c r="E3428" s="9">
        <v>0</v>
      </c>
      <c r="F3428" s="9">
        <v>0</v>
      </c>
      <c r="G3428" s="9">
        <v>1</v>
      </c>
      <c r="H3428" s="9">
        <v>9</v>
      </c>
      <c r="I3428" s="9">
        <v>0</v>
      </c>
      <c r="J3428" s="9">
        <v>0</v>
      </c>
      <c r="K3428" s="9">
        <v>0</v>
      </c>
      <c r="L3428" s="9">
        <v>0</v>
      </c>
      <c r="M3428" s="9">
        <v>140</v>
      </c>
      <c r="N3428" s="9">
        <v>118</v>
      </c>
      <c r="O3428" s="9">
        <v>74</v>
      </c>
      <c r="P3428" s="9">
        <v>26.51</v>
      </c>
      <c r="Q3428" s="9">
        <v>80</v>
      </c>
      <c r="R3428" s="9">
        <v>82</v>
      </c>
    </row>
    <row r="3429" spans="1:18" x14ac:dyDescent="0.2">
      <c r="A3429" s="9">
        <v>0</v>
      </c>
      <c r="B3429" s="9">
        <v>0</v>
      </c>
      <c r="C3429" s="9">
        <v>39</v>
      </c>
      <c r="D3429" s="9">
        <v>0</v>
      </c>
      <c r="E3429" s="9">
        <v>1</v>
      </c>
      <c r="F3429" s="9">
        <v>0</v>
      </c>
      <c r="G3429" s="9">
        <v>0</v>
      </c>
      <c r="H3429" s="9">
        <v>0</v>
      </c>
      <c r="I3429" s="9">
        <v>0</v>
      </c>
      <c r="J3429" s="9">
        <v>0</v>
      </c>
      <c r="K3429" s="9">
        <v>0</v>
      </c>
      <c r="L3429" s="9">
        <v>0</v>
      </c>
      <c r="M3429" s="9">
        <v>205</v>
      </c>
      <c r="N3429" s="9">
        <v>104</v>
      </c>
      <c r="O3429" s="9">
        <v>74</v>
      </c>
      <c r="P3429" s="9">
        <v>20.55</v>
      </c>
      <c r="Q3429" s="9">
        <v>68</v>
      </c>
      <c r="R3429" s="9">
        <v>78</v>
      </c>
    </row>
    <row r="3430" spans="1:18" x14ac:dyDescent="0.2">
      <c r="A3430" s="9">
        <v>0</v>
      </c>
      <c r="B3430" s="9">
        <v>1</v>
      </c>
      <c r="C3430" s="9">
        <v>44</v>
      </c>
      <c r="D3430" s="9">
        <v>1</v>
      </c>
      <c r="E3430" s="9">
        <v>0</v>
      </c>
      <c r="F3430" s="9">
        <v>0</v>
      </c>
      <c r="G3430" s="9">
        <v>1</v>
      </c>
      <c r="H3430" s="9">
        <v>20</v>
      </c>
      <c r="I3430" s="9">
        <v>0</v>
      </c>
      <c r="J3430" s="9">
        <v>0</v>
      </c>
      <c r="K3430" s="9">
        <v>1</v>
      </c>
      <c r="L3430" s="9">
        <v>0</v>
      </c>
      <c r="M3430" s="9">
        <v>246</v>
      </c>
      <c r="N3430" s="9">
        <v>136</v>
      </c>
      <c r="O3430" s="9">
        <v>94</v>
      </c>
      <c r="P3430" s="9">
        <v>24.56</v>
      </c>
      <c r="Q3430" s="9">
        <v>85</v>
      </c>
      <c r="R3430" s="9">
        <v>86</v>
      </c>
    </row>
    <row r="3431" spans="1:18" x14ac:dyDescent="0.2">
      <c r="A3431" s="9">
        <v>0</v>
      </c>
      <c r="B3431" s="9">
        <v>0</v>
      </c>
      <c r="C3431" s="9">
        <v>48</v>
      </c>
      <c r="D3431" s="9">
        <v>1</v>
      </c>
      <c r="E3431" s="9">
        <v>0</v>
      </c>
      <c r="F3431" s="9">
        <v>0</v>
      </c>
      <c r="G3431" s="9">
        <v>0</v>
      </c>
      <c r="H3431" s="9">
        <v>0</v>
      </c>
      <c r="I3431" s="9">
        <v>0</v>
      </c>
      <c r="J3431" s="9">
        <v>0</v>
      </c>
      <c r="K3431" s="9">
        <v>0</v>
      </c>
      <c r="L3431" s="9">
        <v>0</v>
      </c>
      <c r="M3431" s="9">
        <v>244</v>
      </c>
      <c r="N3431" s="9">
        <v>117</v>
      </c>
      <c r="O3431" s="9">
        <v>81.5</v>
      </c>
      <c r="P3431" s="9">
        <v>28.96</v>
      </c>
      <c r="Q3431" s="9">
        <v>67</v>
      </c>
      <c r="R3431" s="9">
        <v>78</v>
      </c>
    </row>
    <row r="3432" spans="1:18" x14ac:dyDescent="0.2">
      <c r="A3432" s="9">
        <v>0</v>
      </c>
      <c r="B3432" s="9">
        <v>0</v>
      </c>
      <c r="C3432" s="9">
        <v>45</v>
      </c>
      <c r="D3432" s="9">
        <v>1</v>
      </c>
      <c r="E3432" s="9">
        <v>0</v>
      </c>
      <c r="F3432" s="9">
        <v>0</v>
      </c>
      <c r="G3432" s="9">
        <v>1</v>
      </c>
      <c r="H3432" s="9">
        <v>5</v>
      </c>
      <c r="I3432" s="9">
        <v>0</v>
      </c>
      <c r="J3432" s="9">
        <v>0</v>
      </c>
      <c r="K3432" s="9">
        <v>1</v>
      </c>
      <c r="L3432" s="9">
        <v>0</v>
      </c>
      <c r="M3432" s="9">
        <v>268</v>
      </c>
      <c r="N3432" s="9">
        <v>130</v>
      </c>
      <c r="O3432" s="9">
        <v>94</v>
      </c>
      <c r="P3432" s="9">
        <v>34.270000000000003</v>
      </c>
      <c r="Q3432" s="9">
        <v>85</v>
      </c>
      <c r="R3432" s="9">
        <v>93</v>
      </c>
    </row>
    <row r="3433" spans="1:18" x14ac:dyDescent="0.2">
      <c r="A3433" s="9">
        <v>0</v>
      </c>
      <c r="B3433" s="9">
        <v>0</v>
      </c>
      <c r="C3433" s="9">
        <v>58</v>
      </c>
      <c r="D3433" s="9">
        <v>1</v>
      </c>
      <c r="E3433" s="9">
        <v>0</v>
      </c>
      <c r="F3433" s="9">
        <v>0</v>
      </c>
      <c r="G3433" s="9">
        <v>1</v>
      </c>
      <c r="H3433" s="9">
        <v>10</v>
      </c>
      <c r="I3433" s="9">
        <v>0</v>
      </c>
      <c r="J3433" s="9">
        <v>0</v>
      </c>
      <c r="K3433" s="9">
        <v>1</v>
      </c>
      <c r="L3433" s="9">
        <v>0</v>
      </c>
      <c r="M3433" s="9">
        <v>252</v>
      </c>
      <c r="N3433" s="9">
        <v>135</v>
      </c>
      <c r="O3433" s="9">
        <v>84</v>
      </c>
      <c r="P3433" s="9">
        <v>28.24</v>
      </c>
      <c r="Q3433" s="9">
        <v>85</v>
      </c>
      <c r="R3433" s="9">
        <v>79</v>
      </c>
    </row>
    <row r="3434" spans="1:18" x14ac:dyDescent="0.2">
      <c r="A3434" s="9">
        <v>0</v>
      </c>
      <c r="B3434" s="9">
        <v>1</v>
      </c>
      <c r="C3434" s="9">
        <v>40</v>
      </c>
      <c r="D3434" s="9">
        <v>0</v>
      </c>
      <c r="E3434" s="9">
        <v>1</v>
      </c>
      <c r="F3434" s="9">
        <v>0</v>
      </c>
      <c r="G3434" s="9">
        <v>1</v>
      </c>
      <c r="H3434" s="9">
        <v>15</v>
      </c>
      <c r="I3434" s="9">
        <v>0</v>
      </c>
      <c r="J3434" s="9">
        <v>0</v>
      </c>
      <c r="K3434" s="9">
        <v>0</v>
      </c>
      <c r="L3434" s="9">
        <v>0</v>
      </c>
      <c r="M3434" s="9">
        <v>200</v>
      </c>
      <c r="N3434" s="9">
        <v>122.5</v>
      </c>
      <c r="O3434" s="9">
        <v>75</v>
      </c>
      <c r="P3434" s="9">
        <v>20.25</v>
      </c>
      <c r="Q3434" s="9">
        <v>60</v>
      </c>
      <c r="R3434" s="9">
        <v>67</v>
      </c>
    </row>
    <row r="3435" spans="1:18" x14ac:dyDescent="0.2">
      <c r="A3435" s="9">
        <v>0</v>
      </c>
      <c r="B3435" s="9">
        <v>1</v>
      </c>
      <c r="C3435" s="9">
        <v>39</v>
      </c>
      <c r="D3435" s="9">
        <v>0</v>
      </c>
      <c r="E3435" s="9">
        <v>0</v>
      </c>
      <c r="F3435" s="9">
        <v>0</v>
      </c>
      <c r="G3435" s="9">
        <v>1</v>
      </c>
      <c r="H3435" s="9">
        <v>3</v>
      </c>
      <c r="I3435" s="9">
        <v>0</v>
      </c>
      <c r="J3435" s="9">
        <v>0</v>
      </c>
      <c r="K3435" s="9">
        <v>1</v>
      </c>
      <c r="L3435" s="9">
        <v>0</v>
      </c>
      <c r="M3435" s="9">
        <v>230</v>
      </c>
      <c r="N3435" s="9">
        <v>140</v>
      </c>
      <c r="O3435" s="9">
        <v>97</v>
      </c>
      <c r="P3435" s="9">
        <v>25.31</v>
      </c>
      <c r="Q3435" s="9">
        <v>72</v>
      </c>
      <c r="R3435" s="9">
        <v>78</v>
      </c>
    </row>
    <row r="3436" spans="1:18" x14ac:dyDescent="0.2">
      <c r="A3436" s="9">
        <v>0</v>
      </c>
      <c r="B3436" s="9">
        <v>0</v>
      </c>
      <c r="C3436" s="9">
        <v>47</v>
      </c>
      <c r="D3436" s="9">
        <v>0</v>
      </c>
      <c r="E3436" s="9">
        <v>1</v>
      </c>
      <c r="F3436" s="9">
        <v>0</v>
      </c>
      <c r="G3436" s="9">
        <v>1</v>
      </c>
      <c r="H3436" s="9">
        <v>30</v>
      </c>
      <c r="I3436" s="9">
        <v>0</v>
      </c>
      <c r="J3436" s="9">
        <v>0</v>
      </c>
      <c r="K3436" s="9">
        <v>0</v>
      </c>
      <c r="L3436" s="9">
        <v>0</v>
      </c>
      <c r="M3436" s="9">
        <v>175</v>
      </c>
      <c r="N3436" s="9">
        <v>107</v>
      </c>
      <c r="O3436" s="9">
        <v>69</v>
      </c>
      <c r="P3436" s="9">
        <v>23.64</v>
      </c>
      <c r="Q3436" s="9">
        <v>92</v>
      </c>
      <c r="R3436" s="9">
        <v>70</v>
      </c>
    </row>
    <row r="3437" spans="1:18" x14ac:dyDescent="0.2">
      <c r="A3437" s="9">
        <v>0</v>
      </c>
      <c r="B3437" s="9">
        <v>0</v>
      </c>
      <c r="C3437" s="9">
        <v>44</v>
      </c>
      <c r="D3437" s="9">
        <v>0</v>
      </c>
      <c r="E3437" s="9">
        <v>1</v>
      </c>
      <c r="F3437" s="9">
        <v>0</v>
      </c>
      <c r="G3437" s="9">
        <v>1</v>
      </c>
      <c r="H3437" s="9">
        <v>20</v>
      </c>
      <c r="I3437" s="9">
        <v>0</v>
      </c>
      <c r="J3437" s="9">
        <v>0</v>
      </c>
      <c r="K3437" s="9">
        <v>1</v>
      </c>
      <c r="L3437" s="9">
        <v>0</v>
      </c>
      <c r="M3437" s="9">
        <v>270</v>
      </c>
      <c r="N3437" s="9">
        <v>167.5</v>
      </c>
      <c r="O3437" s="9">
        <v>92.5</v>
      </c>
      <c r="P3437" s="9">
        <v>21.28</v>
      </c>
      <c r="Q3437" s="9">
        <v>85</v>
      </c>
      <c r="R3437" s="9">
        <v>77</v>
      </c>
    </row>
    <row r="3438" spans="1:18" x14ac:dyDescent="0.2">
      <c r="A3438" s="9">
        <v>0</v>
      </c>
      <c r="B3438" s="9">
        <v>0</v>
      </c>
      <c r="C3438" s="9">
        <v>47</v>
      </c>
      <c r="D3438" s="9">
        <v>1</v>
      </c>
      <c r="E3438" s="9">
        <v>0</v>
      </c>
      <c r="F3438" s="9">
        <v>0</v>
      </c>
      <c r="G3438" s="9">
        <v>1</v>
      </c>
      <c r="H3438" s="9">
        <v>20</v>
      </c>
      <c r="I3438" s="9">
        <v>0</v>
      </c>
      <c r="J3438" s="9">
        <v>0</v>
      </c>
      <c r="K3438" s="9">
        <v>1</v>
      </c>
      <c r="L3438" s="9">
        <v>0</v>
      </c>
      <c r="M3438" s="9">
        <v>226</v>
      </c>
      <c r="N3438" s="9">
        <v>122.5</v>
      </c>
      <c r="O3438" s="9">
        <v>80</v>
      </c>
      <c r="P3438" s="9">
        <v>24.62</v>
      </c>
      <c r="Q3438" s="9">
        <v>72</v>
      </c>
      <c r="R3438" s="9">
        <v>68</v>
      </c>
    </row>
    <row r="3439" spans="1:18" x14ac:dyDescent="0.2">
      <c r="A3439" s="9">
        <v>0</v>
      </c>
      <c r="B3439" s="9">
        <v>0</v>
      </c>
      <c r="C3439" s="9">
        <v>57</v>
      </c>
      <c r="D3439" s="9">
        <v>0</v>
      </c>
      <c r="E3439" s="9">
        <v>1</v>
      </c>
      <c r="F3439" s="9">
        <v>0</v>
      </c>
      <c r="G3439" s="9">
        <v>1</v>
      </c>
      <c r="H3439" s="9">
        <v>10</v>
      </c>
      <c r="I3439" s="9">
        <v>0</v>
      </c>
      <c r="J3439" s="9">
        <v>0</v>
      </c>
      <c r="K3439" s="9">
        <v>1</v>
      </c>
      <c r="L3439" s="9">
        <v>0</v>
      </c>
      <c r="M3439" s="9">
        <v>238</v>
      </c>
      <c r="N3439" s="9">
        <v>133</v>
      </c>
      <c r="O3439" s="9">
        <v>72</v>
      </c>
      <c r="P3439" s="9">
        <v>18.09</v>
      </c>
      <c r="Q3439" s="9">
        <v>100</v>
      </c>
      <c r="R3439" s="9">
        <v>115</v>
      </c>
    </row>
    <row r="3440" spans="1:18" x14ac:dyDescent="0.2">
      <c r="A3440" s="9">
        <v>0</v>
      </c>
      <c r="B3440" s="9">
        <v>0</v>
      </c>
      <c r="C3440" s="9">
        <v>60</v>
      </c>
      <c r="D3440" s="9">
        <v>1</v>
      </c>
      <c r="E3440" s="9">
        <v>0</v>
      </c>
      <c r="F3440" s="9">
        <v>0</v>
      </c>
      <c r="G3440" s="9">
        <v>0</v>
      </c>
      <c r="H3440" s="9">
        <v>0</v>
      </c>
      <c r="I3440" s="9">
        <v>0</v>
      </c>
      <c r="J3440" s="9">
        <v>0</v>
      </c>
      <c r="K3440" s="9">
        <v>0</v>
      </c>
      <c r="L3440" s="9">
        <v>0</v>
      </c>
      <c r="M3440" s="9">
        <v>275</v>
      </c>
      <c r="N3440" s="9">
        <v>138</v>
      </c>
      <c r="O3440" s="9">
        <v>87</v>
      </c>
      <c r="P3440" s="9">
        <v>29.64</v>
      </c>
      <c r="Q3440" s="9">
        <v>85</v>
      </c>
      <c r="R3440" s="9">
        <v>86</v>
      </c>
    </row>
    <row r="3441" spans="1:18" x14ac:dyDescent="0.2">
      <c r="A3441" s="9">
        <v>0</v>
      </c>
      <c r="B3441" s="9">
        <v>1</v>
      </c>
      <c r="C3441" s="9">
        <v>41</v>
      </c>
      <c r="D3441" s="9">
        <v>1</v>
      </c>
      <c r="E3441" s="9">
        <v>0</v>
      </c>
      <c r="F3441" s="9">
        <v>0</v>
      </c>
      <c r="G3441" s="9">
        <v>0</v>
      </c>
      <c r="H3441" s="9">
        <v>0</v>
      </c>
      <c r="I3441" s="9">
        <v>0</v>
      </c>
      <c r="J3441" s="9">
        <v>0</v>
      </c>
      <c r="K3441" s="9">
        <v>0</v>
      </c>
      <c r="L3441" s="9">
        <v>0</v>
      </c>
      <c r="M3441" s="9">
        <v>280</v>
      </c>
      <c r="N3441" s="9">
        <v>117.5</v>
      </c>
      <c r="O3441" s="9">
        <v>80</v>
      </c>
      <c r="P3441" s="9">
        <v>28.68</v>
      </c>
      <c r="Q3441" s="9">
        <v>65</v>
      </c>
      <c r="R3441" s="9">
        <v>65</v>
      </c>
    </row>
    <row r="3442" spans="1:18" x14ac:dyDescent="0.2">
      <c r="A3442" s="9">
        <v>0</v>
      </c>
      <c r="B3442" s="9">
        <v>0</v>
      </c>
      <c r="C3442" s="9">
        <v>42</v>
      </c>
      <c r="D3442" s="9">
        <v>0</v>
      </c>
      <c r="E3442" s="9">
        <v>1</v>
      </c>
      <c r="F3442" s="9">
        <v>0</v>
      </c>
      <c r="G3442" s="9">
        <v>0</v>
      </c>
      <c r="H3442" s="9">
        <v>0</v>
      </c>
      <c r="I3442" s="9">
        <v>0</v>
      </c>
      <c r="J3442" s="9">
        <v>1</v>
      </c>
      <c r="K3442" s="9">
        <v>0</v>
      </c>
      <c r="L3442" s="9">
        <v>0</v>
      </c>
      <c r="M3442" s="9">
        <v>206</v>
      </c>
      <c r="N3442" s="9">
        <v>101</v>
      </c>
      <c r="O3442" s="9">
        <v>75</v>
      </c>
      <c r="P3442" s="9">
        <v>18.73</v>
      </c>
      <c r="Q3442" s="9">
        <v>55</v>
      </c>
      <c r="R3442" s="9">
        <v>84</v>
      </c>
    </row>
    <row r="3443" spans="1:18" x14ac:dyDescent="0.2">
      <c r="A3443" s="9">
        <v>0</v>
      </c>
      <c r="B3443" s="9">
        <v>1</v>
      </c>
      <c r="C3443" s="9">
        <v>58</v>
      </c>
      <c r="D3443" s="9">
        <v>0</v>
      </c>
      <c r="E3443" s="9">
        <v>0</v>
      </c>
      <c r="F3443" s="9">
        <v>1</v>
      </c>
      <c r="G3443" s="9">
        <v>0</v>
      </c>
      <c r="H3443" s="9">
        <v>0</v>
      </c>
      <c r="I3443" s="9">
        <v>0</v>
      </c>
      <c r="J3443" s="9">
        <v>0</v>
      </c>
      <c r="K3443" s="9">
        <v>0</v>
      </c>
      <c r="L3443" s="9">
        <v>0</v>
      </c>
      <c r="M3443" s="9">
        <v>250</v>
      </c>
      <c r="N3443" s="9">
        <v>109</v>
      </c>
      <c r="O3443" s="9">
        <v>78.5</v>
      </c>
      <c r="P3443" s="9">
        <v>25.26</v>
      </c>
      <c r="Q3443" s="9">
        <v>90</v>
      </c>
      <c r="R3443" s="9">
        <v>83</v>
      </c>
    </row>
    <row r="3444" spans="1:18" x14ac:dyDescent="0.2">
      <c r="A3444" s="9">
        <v>0</v>
      </c>
      <c r="B3444" s="9">
        <v>0</v>
      </c>
      <c r="C3444" s="9">
        <v>40</v>
      </c>
      <c r="D3444" s="9">
        <v>0</v>
      </c>
      <c r="E3444" s="9">
        <v>1</v>
      </c>
      <c r="F3444" s="9">
        <v>0</v>
      </c>
      <c r="G3444" s="9">
        <v>1</v>
      </c>
      <c r="H3444" s="9">
        <v>15</v>
      </c>
      <c r="I3444" s="9">
        <v>0</v>
      </c>
      <c r="J3444" s="9">
        <v>0</v>
      </c>
      <c r="K3444" s="9">
        <v>0</v>
      </c>
      <c r="L3444" s="9">
        <v>0</v>
      </c>
      <c r="M3444" s="9">
        <v>234</v>
      </c>
      <c r="N3444" s="9">
        <v>131.5</v>
      </c>
      <c r="O3444" s="9">
        <v>80</v>
      </c>
      <c r="P3444" s="9">
        <v>24.73</v>
      </c>
      <c r="Q3444" s="9">
        <v>100</v>
      </c>
      <c r="R3444" s="9">
        <v>78</v>
      </c>
    </row>
    <row r="3445" spans="1:18" x14ac:dyDescent="0.2">
      <c r="A3445" s="9">
        <v>0</v>
      </c>
      <c r="B3445" s="9">
        <v>0</v>
      </c>
      <c r="C3445" s="9">
        <v>63</v>
      </c>
      <c r="D3445" s="9">
        <v>1</v>
      </c>
      <c r="E3445" s="9">
        <v>0</v>
      </c>
      <c r="F3445" s="9">
        <v>0</v>
      </c>
      <c r="G3445" s="9">
        <v>0</v>
      </c>
      <c r="H3445" s="9">
        <v>0</v>
      </c>
      <c r="I3445" s="9">
        <v>0</v>
      </c>
      <c r="J3445" s="9">
        <v>0</v>
      </c>
      <c r="K3445" s="9">
        <v>0</v>
      </c>
      <c r="L3445" s="9">
        <v>0</v>
      </c>
      <c r="M3445" s="9">
        <v>238</v>
      </c>
      <c r="N3445" s="9">
        <v>123</v>
      </c>
      <c r="O3445" s="9">
        <v>66</v>
      </c>
      <c r="P3445" s="9">
        <v>28.6</v>
      </c>
      <c r="Q3445" s="9">
        <v>70</v>
      </c>
      <c r="R3445" s="9">
        <v>98</v>
      </c>
    </row>
    <row r="3446" spans="1:18" x14ac:dyDescent="0.2">
      <c r="A3446" s="9">
        <v>0</v>
      </c>
      <c r="B3446" s="9">
        <v>1</v>
      </c>
      <c r="C3446" s="9">
        <v>49</v>
      </c>
      <c r="D3446" s="9">
        <v>0</v>
      </c>
      <c r="E3446" s="9">
        <v>0</v>
      </c>
      <c r="F3446" s="9">
        <v>1</v>
      </c>
      <c r="G3446" s="9">
        <v>1</v>
      </c>
      <c r="H3446" s="9">
        <v>40</v>
      </c>
      <c r="I3446" s="9">
        <v>0</v>
      </c>
      <c r="J3446" s="9">
        <v>0</v>
      </c>
      <c r="K3446" s="9">
        <v>0</v>
      </c>
      <c r="L3446" s="9">
        <v>0</v>
      </c>
      <c r="M3446" s="9">
        <v>167</v>
      </c>
      <c r="N3446" s="9">
        <v>119</v>
      </c>
      <c r="O3446" s="9">
        <v>67</v>
      </c>
      <c r="P3446" s="9">
        <v>25.83</v>
      </c>
      <c r="Q3446" s="9">
        <v>79</v>
      </c>
      <c r="R3446" s="9">
        <v>83</v>
      </c>
    </row>
    <row r="3447" spans="1:18" x14ac:dyDescent="0.2">
      <c r="A3447" s="9">
        <v>0</v>
      </c>
      <c r="B3447" s="9">
        <v>0</v>
      </c>
      <c r="C3447" s="9">
        <v>51</v>
      </c>
      <c r="D3447" s="9">
        <v>0</v>
      </c>
      <c r="E3447" s="9">
        <v>1</v>
      </c>
      <c r="F3447" s="9">
        <v>0</v>
      </c>
      <c r="G3447" s="9">
        <v>1</v>
      </c>
      <c r="H3447" s="9">
        <v>15</v>
      </c>
      <c r="I3447" s="9">
        <v>0</v>
      </c>
      <c r="J3447" s="9">
        <v>0</v>
      </c>
      <c r="K3447" s="9">
        <v>0</v>
      </c>
      <c r="L3447" s="9">
        <v>0</v>
      </c>
      <c r="M3447" s="9">
        <v>220</v>
      </c>
      <c r="N3447" s="9">
        <v>137</v>
      </c>
      <c r="O3447" s="9">
        <v>79</v>
      </c>
      <c r="P3447" s="9">
        <v>21.66</v>
      </c>
      <c r="Q3447" s="9">
        <v>80</v>
      </c>
      <c r="R3447" s="9">
        <v>74</v>
      </c>
    </row>
    <row r="3448" spans="1:18" x14ac:dyDescent="0.2">
      <c r="A3448" s="9">
        <v>0</v>
      </c>
      <c r="B3448" s="9">
        <v>1</v>
      </c>
      <c r="C3448" s="9">
        <v>40</v>
      </c>
      <c r="D3448" s="9">
        <v>0</v>
      </c>
      <c r="E3448" s="9">
        <v>1</v>
      </c>
      <c r="F3448" s="9">
        <v>0</v>
      </c>
      <c r="G3448" s="9">
        <v>0</v>
      </c>
      <c r="H3448" s="9">
        <v>0</v>
      </c>
      <c r="I3448" s="9">
        <v>0</v>
      </c>
      <c r="J3448" s="9">
        <v>0</v>
      </c>
      <c r="K3448" s="9">
        <v>0</v>
      </c>
      <c r="L3448" s="9">
        <v>0</v>
      </c>
      <c r="M3448" s="9">
        <v>193</v>
      </c>
      <c r="N3448" s="9">
        <v>130</v>
      </c>
      <c r="O3448" s="9">
        <v>89</v>
      </c>
      <c r="P3448" s="9">
        <v>28.32</v>
      </c>
      <c r="Q3448" s="9">
        <v>96</v>
      </c>
      <c r="R3448" s="9">
        <v>84</v>
      </c>
    </row>
    <row r="3449" spans="1:18" x14ac:dyDescent="0.2">
      <c r="A3449" s="9">
        <v>0</v>
      </c>
      <c r="B3449" s="9">
        <v>0</v>
      </c>
      <c r="C3449" s="9">
        <v>49</v>
      </c>
      <c r="D3449" s="9">
        <v>0</v>
      </c>
      <c r="E3449" s="9">
        <v>1</v>
      </c>
      <c r="F3449" s="9">
        <v>0</v>
      </c>
      <c r="G3449" s="9">
        <v>0</v>
      </c>
      <c r="H3449" s="9">
        <v>0</v>
      </c>
      <c r="I3449" s="9">
        <v>0</v>
      </c>
      <c r="J3449" s="9">
        <v>0</v>
      </c>
      <c r="K3449" s="9">
        <v>0</v>
      </c>
      <c r="L3449" s="9">
        <v>0</v>
      </c>
      <c r="M3449" s="9">
        <v>308</v>
      </c>
      <c r="N3449" s="9">
        <v>128</v>
      </c>
      <c r="O3449" s="9">
        <v>78</v>
      </c>
      <c r="P3449" s="9">
        <v>24.82</v>
      </c>
      <c r="Q3449" s="9">
        <v>80</v>
      </c>
      <c r="R3449" s="9">
        <v>70</v>
      </c>
    </row>
    <row r="3450" spans="1:18" x14ac:dyDescent="0.2">
      <c r="A3450" s="9">
        <v>0</v>
      </c>
      <c r="B3450" s="9">
        <v>0</v>
      </c>
      <c r="C3450" s="9">
        <v>41</v>
      </c>
      <c r="D3450" s="9">
        <v>0</v>
      </c>
      <c r="E3450" s="9">
        <v>0</v>
      </c>
      <c r="F3450" s="9">
        <v>1</v>
      </c>
      <c r="G3450" s="9">
        <v>0</v>
      </c>
      <c r="H3450" s="9">
        <v>0</v>
      </c>
      <c r="I3450" s="9">
        <v>0</v>
      </c>
      <c r="J3450" s="9">
        <v>0</v>
      </c>
      <c r="K3450" s="9">
        <v>0</v>
      </c>
      <c r="L3450" s="9">
        <v>0</v>
      </c>
      <c r="M3450" s="9">
        <v>166</v>
      </c>
      <c r="N3450" s="9">
        <v>128.5</v>
      </c>
      <c r="O3450" s="9">
        <v>74.5</v>
      </c>
      <c r="P3450" s="9">
        <v>21.02</v>
      </c>
      <c r="Q3450" s="9">
        <v>81</v>
      </c>
      <c r="R3450" s="9">
        <v>78</v>
      </c>
    </row>
    <row r="3451" spans="1:18" x14ac:dyDescent="0.2">
      <c r="A3451" s="9">
        <v>1</v>
      </c>
      <c r="B3451" s="9">
        <v>0</v>
      </c>
      <c r="C3451" s="9">
        <v>55</v>
      </c>
      <c r="D3451" s="9">
        <v>1</v>
      </c>
      <c r="E3451" s="9">
        <v>0</v>
      </c>
      <c r="F3451" s="9">
        <v>0</v>
      </c>
      <c r="G3451" s="9">
        <v>0</v>
      </c>
      <c r="H3451" s="9">
        <v>0</v>
      </c>
      <c r="I3451" s="9">
        <v>0</v>
      </c>
      <c r="J3451" s="9">
        <v>0</v>
      </c>
      <c r="K3451" s="9">
        <v>1</v>
      </c>
      <c r="L3451" s="9">
        <v>0</v>
      </c>
      <c r="M3451" s="9">
        <v>212</v>
      </c>
      <c r="N3451" s="9">
        <v>161</v>
      </c>
      <c r="O3451" s="9">
        <v>85</v>
      </c>
      <c r="P3451" s="9">
        <v>28.26</v>
      </c>
      <c r="Q3451" s="9">
        <v>66</v>
      </c>
      <c r="R3451" s="9">
        <v>63</v>
      </c>
    </row>
    <row r="3452" spans="1:18" x14ac:dyDescent="0.2">
      <c r="A3452" s="9">
        <v>0</v>
      </c>
      <c r="B3452" s="9">
        <v>1</v>
      </c>
      <c r="C3452" s="9">
        <v>38</v>
      </c>
      <c r="D3452" s="9">
        <v>0</v>
      </c>
      <c r="E3452" s="9">
        <v>0</v>
      </c>
      <c r="F3452" s="9">
        <v>1</v>
      </c>
      <c r="G3452" s="9">
        <v>1</v>
      </c>
      <c r="H3452" s="9">
        <v>20</v>
      </c>
      <c r="I3452" s="9">
        <v>0</v>
      </c>
      <c r="J3452" s="9">
        <v>0</v>
      </c>
      <c r="K3452" s="9">
        <v>0</v>
      </c>
      <c r="L3452" s="9">
        <v>0</v>
      </c>
      <c r="M3452" s="9">
        <v>270</v>
      </c>
      <c r="N3452" s="9">
        <v>120</v>
      </c>
      <c r="O3452" s="9">
        <v>75</v>
      </c>
      <c r="P3452" s="9">
        <v>23.76</v>
      </c>
      <c r="Q3452" s="9">
        <v>83</v>
      </c>
      <c r="R3452" s="9">
        <v>96</v>
      </c>
    </row>
    <row r="3453" spans="1:18" x14ac:dyDescent="0.2">
      <c r="A3453" s="9">
        <v>0</v>
      </c>
      <c r="B3453" s="9">
        <v>0</v>
      </c>
      <c r="C3453" s="9">
        <v>40</v>
      </c>
      <c r="D3453" s="9">
        <v>0</v>
      </c>
      <c r="E3453" s="9">
        <v>0</v>
      </c>
      <c r="F3453" s="9">
        <v>1</v>
      </c>
      <c r="G3453" s="9">
        <v>1</v>
      </c>
      <c r="H3453" s="9">
        <v>9</v>
      </c>
      <c r="I3453" s="9">
        <v>0</v>
      </c>
      <c r="J3453" s="9">
        <v>0</v>
      </c>
      <c r="K3453" s="9">
        <v>0</v>
      </c>
      <c r="L3453" s="9">
        <v>0</v>
      </c>
      <c r="M3453" s="9">
        <v>180</v>
      </c>
      <c r="N3453" s="9">
        <v>118</v>
      </c>
      <c r="O3453" s="9">
        <v>86.5</v>
      </c>
      <c r="P3453" s="9">
        <v>22.69</v>
      </c>
      <c r="Q3453" s="9">
        <v>89</v>
      </c>
      <c r="R3453" s="9">
        <v>67</v>
      </c>
    </row>
    <row r="3454" spans="1:18" x14ac:dyDescent="0.2">
      <c r="A3454" s="9">
        <v>0</v>
      </c>
      <c r="B3454" s="9">
        <v>1</v>
      </c>
      <c r="C3454" s="9">
        <v>50</v>
      </c>
      <c r="D3454" s="9">
        <v>1</v>
      </c>
      <c r="E3454" s="9">
        <v>0</v>
      </c>
      <c r="F3454" s="9">
        <v>0</v>
      </c>
      <c r="G3454" s="9">
        <v>1</v>
      </c>
      <c r="H3454" s="9">
        <v>2</v>
      </c>
      <c r="I3454" s="9">
        <v>0</v>
      </c>
      <c r="J3454" s="9">
        <v>0</v>
      </c>
      <c r="K3454" s="9">
        <v>0</v>
      </c>
      <c r="L3454" s="9">
        <v>0</v>
      </c>
      <c r="M3454" s="9">
        <v>238</v>
      </c>
      <c r="N3454" s="9">
        <v>121</v>
      </c>
      <c r="O3454" s="9">
        <v>85</v>
      </c>
      <c r="P3454" s="9">
        <v>25.31</v>
      </c>
      <c r="Q3454" s="9">
        <v>88</v>
      </c>
      <c r="R3454" s="9">
        <v>78</v>
      </c>
    </row>
    <row r="3455" spans="1:18" x14ac:dyDescent="0.2">
      <c r="A3455" s="9">
        <v>0</v>
      </c>
      <c r="B3455" s="9">
        <v>1</v>
      </c>
      <c r="C3455" s="9">
        <v>54</v>
      </c>
      <c r="D3455" s="9">
        <v>1</v>
      </c>
      <c r="E3455" s="9">
        <v>0</v>
      </c>
      <c r="F3455" s="9">
        <v>0</v>
      </c>
      <c r="G3455" s="9">
        <v>1</v>
      </c>
      <c r="H3455" s="9">
        <v>20</v>
      </c>
      <c r="I3455" s="9">
        <v>0</v>
      </c>
      <c r="J3455" s="9">
        <v>0</v>
      </c>
      <c r="K3455" s="9">
        <v>0</v>
      </c>
      <c r="L3455" s="9">
        <v>0</v>
      </c>
      <c r="M3455" s="9">
        <v>235</v>
      </c>
      <c r="N3455" s="9">
        <v>143</v>
      </c>
      <c r="O3455" s="9">
        <v>75</v>
      </c>
      <c r="P3455" s="9">
        <v>32.99</v>
      </c>
      <c r="Q3455" s="9">
        <v>85</v>
      </c>
      <c r="R3455" s="9">
        <v>102</v>
      </c>
    </row>
    <row r="3456" spans="1:18" x14ac:dyDescent="0.2">
      <c r="A3456" s="9">
        <v>0</v>
      </c>
      <c r="B3456" s="9">
        <v>1</v>
      </c>
      <c r="C3456" s="9">
        <v>66</v>
      </c>
      <c r="D3456" s="9">
        <v>0</v>
      </c>
      <c r="E3456" s="9">
        <v>1</v>
      </c>
      <c r="F3456" s="9">
        <v>0</v>
      </c>
      <c r="G3456" s="9">
        <v>0</v>
      </c>
      <c r="H3456" s="9">
        <v>0</v>
      </c>
      <c r="I3456" s="9">
        <v>0</v>
      </c>
      <c r="J3456" s="9">
        <v>0</v>
      </c>
      <c r="K3456" s="9">
        <v>0</v>
      </c>
      <c r="L3456" s="9">
        <v>1</v>
      </c>
      <c r="M3456" s="9">
        <v>189</v>
      </c>
      <c r="N3456" s="9">
        <v>140</v>
      </c>
      <c r="O3456" s="9">
        <v>71</v>
      </c>
      <c r="P3456" s="9">
        <v>27.56</v>
      </c>
      <c r="Q3456" s="9">
        <v>70</v>
      </c>
      <c r="R3456" s="9">
        <v>119</v>
      </c>
    </row>
    <row r="3457" spans="1:18" x14ac:dyDescent="0.2">
      <c r="A3457" s="9">
        <v>0</v>
      </c>
      <c r="B3457" s="9">
        <v>1</v>
      </c>
      <c r="C3457" s="9">
        <v>63</v>
      </c>
      <c r="D3457" s="9">
        <v>1</v>
      </c>
      <c r="E3457" s="9">
        <v>0</v>
      </c>
      <c r="F3457" s="9">
        <v>0</v>
      </c>
      <c r="G3457" s="9">
        <v>0</v>
      </c>
      <c r="H3457" s="9">
        <v>0</v>
      </c>
      <c r="I3457" s="9">
        <v>0</v>
      </c>
      <c r="J3457" s="9">
        <v>0</v>
      </c>
      <c r="K3457" s="9">
        <v>1</v>
      </c>
      <c r="L3457" s="9">
        <v>0</v>
      </c>
      <c r="M3457" s="9">
        <v>178</v>
      </c>
      <c r="N3457" s="9">
        <v>155</v>
      </c>
      <c r="O3457" s="9">
        <v>79</v>
      </c>
      <c r="P3457" s="9">
        <v>25.9</v>
      </c>
      <c r="Q3457" s="9">
        <v>55</v>
      </c>
      <c r="R3457" s="9">
        <v>61</v>
      </c>
    </row>
    <row r="3458" spans="1:18" x14ac:dyDescent="0.2">
      <c r="A3458" s="9">
        <v>0</v>
      </c>
      <c r="B3458" s="9">
        <v>1</v>
      </c>
      <c r="C3458" s="9">
        <v>52</v>
      </c>
      <c r="D3458" s="9">
        <v>1</v>
      </c>
      <c r="E3458" s="9">
        <v>0</v>
      </c>
      <c r="F3458" s="9">
        <v>0</v>
      </c>
      <c r="G3458" s="9">
        <v>0</v>
      </c>
      <c r="H3458" s="9">
        <v>0</v>
      </c>
      <c r="I3458" s="9">
        <v>0</v>
      </c>
      <c r="J3458" s="9">
        <v>0</v>
      </c>
      <c r="K3458" s="9">
        <v>1</v>
      </c>
      <c r="L3458" s="9">
        <v>0</v>
      </c>
      <c r="M3458" s="9">
        <v>170</v>
      </c>
      <c r="N3458" s="9">
        <v>153</v>
      </c>
      <c r="O3458" s="9">
        <v>102.5</v>
      </c>
      <c r="P3458" s="9">
        <v>29.35</v>
      </c>
      <c r="Q3458" s="9">
        <v>91</v>
      </c>
      <c r="R3458" s="9">
        <v>67</v>
      </c>
    </row>
    <row r="3459" spans="1:18" x14ac:dyDescent="0.2">
      <c r="A3459" s="9">
        <v>0</v>
      </c>
      <c r="B3459" s="9">
        <v>0</v>
      </c>
      <c r="C3459" s="9">
        <v>48</v>
      </c>
      <c r="D3459" s="9">
        <v>0</v>
      </c>
      <c r="E3459" s="9">
        <v>0</v>
      </c>
      <c r="F3459" s="9">
        <v>1</v>
      </c>
      <c r="G3459" s="9">
        <v>0</v>
      </c>
      <c r="H3459" s="9">
        <v>0</v>
      </c>
      <c r="I3459" s="9">
        <v>0</v>
      </c>
      <c r="J3459" s="9">
        <v>0</v>
      </c>
      <c r="K3459" s="9">
        <v>0</v>
      </c>
      <c r="L3459" s="9">
        <v>0</v>
      </c>
      <c r="M3459" s="9">
        <v>202</v>
      </c>
      <c r="N3459" s="9">
        <v>146.5</v>
      </c>
      <c r="O3459" s="9">
        <v>79</v>
      </c>
      <c r="P3459" s="9">
        <v>22.19</v>
      </c>
      <c r="Q3459" s="9">
        <v>82</v>
      </c>
      <c r="R3459" s="9">
        <v>95</v>
      </c>
    </row>
    <row r="3460" spans="1:18" x14ac:dyDescent="0.2">
      <c r="A3460" s="9">
        <v>0</v>
      </c>
      <c r="B3460" s="9">
        <v>0</v>
      </c>
      <c r="C3460" s="9">
        <v>38</v>
      </c>
      <c r="D3460" s="9">
        <v>0</v>
      </c>
      <c r="E3460" s="9">
        <v>0</v>
      </c>
      <c r="F3460" s="9">
        <v>1</v>
      </c>
      <c r="G3460" s="9">
        <v>1</v>
      </c>
      <c r="H3460" s="9">
        <v>25</v>
      </c>
      <c r="I3460" s="9">
        <v>0</v>
      </c>
      <c r="J3460" s="9">
        <v>0</v>
      </c>
      <c r="K3460" s="9">
        <v>0</v>
      </c>
      <c r="L3460" s="9">
        <v>0</v>
      </c>
      <c r="M3460" s="9">
        <v>205</v>
      </c>
      <c r="N3460" s="9">
        <v>117.5</v>
      </c>
      <c r="O3460" s="9">
        <v>77</v>
      </c>
      <c r="P3460" s="9">
        <v>21.44</v>
      </c>
      <c r="Q3460" s="9">
        <v>100</v>
      </c>
      <c r="R3460" s="9">
        <v>78</v>
      </c>
    </row>
    <row r="3461" spans="1:18" x14ac:dyDescent="0.2">
      <c r="A3461" s="9">
        <v>1</v>
      </c>
      <c r="B3461" s="9">
        <v>1</v>
      </c>
      <c r="C3461" s="9">
        <v>54</v>
      </c>
      <c r="D3461" s="9">
        <v>0</v>
      </c>
      <c r="E3461" s="9">
        <v>0</v>
      </c>
      <c r="F3461" s="9">
        <v>1</v>
      </c>
      <c r="G3461" s="9">
        <v>1</v>
      </c>
      <c r="H3461" s="9">
        <v>25</v>
      </c>
      <c r="I3461" s="9">
        <v>0</v>
      </c>
      <c r="J3461" s="9">
        <v>0</v>
      </c>
      <c r="K3461" s="9">
        <v>0</v>
      </c>
      <c r="L3461" s="9">
        <v>0</v>
      </c>
      <c r="M3461" s="9">
        <v>208</v>
      </c>
      <c r="N3461" s="9">
        <v>137.5</v>
      </c>
      <c r="O3461" s="9">
        <v>82.5</v>
      </c>
      <c r="P3461" s="9">
        <v>25.58</v>
      </c>
      <c r="Q3461" s="9">
        <v>75</v>
      </c>
      <c r="R3461" s="9">
        <v>63</v>
      </c>
    </row>
    <row r="3462" spans="1:18" x14ac:dyDescent="0.2">
      <c r="A3462" s="9">
        <v>0</v>
      </c>
      <c r="B3462" s="9">
        <v>0</v>
      </c>
      <c r="C3462" s="9">
        <v>38</v>
      </c>
      <c r="D3462" s="9">
        <v>1</v>
      </c>
      <c r="E3462" s="9">
        <v>0</v>
      </c>
      <c r="F3462" s="9">
        <v>0</v>
      </c>
      <c r="G3462" s="9">
        <v>0</v>
      </c>
      <c r="H3462" s="9">
        <v>0</v>
      </c>
      <c r="I3462" s="9">
        <v>0</v>
      </c>
      <c r="J3462" s="9">
        <v>0</v>
      </c>
      <c r="K3462" s="9">
        <v>0</v>
      </c>
      <c r="L3462" s="9">
        <v>0</v>
      </c>
      <c r="M3462" s="9">
        <v>182</v>
      </c>
      <c r="N3462" s="9">
        <v>138</v>
      </c>
      <c r="O3462" s="9">
        <v>72</v>
      </c>
      <c r="P3462" s="9">
        <v>21.67</v>
      </c>
      <c r="Q3462" s="9">
        <v>85</v>
      </c>
      <c r="R3462" s="9">
        <v>108</v>
      </c>
    </row>
    <row r="3463" spans="1:18" x14ac:dyDescent="0.2">
      <c r="A3463" s="9">
        <v>1</v>
      </c>
      <c r="B3463" s="9">
        <v>1</v>
      </c>
      <c r="C3463" s="9">
        <v>65</v>
      </c>
      <c r="D3463" s="9">
        <v>0</v>
      </c>
      <c r="E3463" s="9">
        <v>0</v>
      </c>
      <c r="F3463" s="9">
        <v>0</v>
      </c>
      <c r="G3463" s="9">
        <v>1</v>
      </c>
      <c r="H3463" s="9">
        <v>25</v>
      </c>
      <c r="I3463" s="9">
        <v>0</v>
      </c>
      <c r="J3463" s="9">
        <v>0</v>
      </c>
      <c r="K3463" s="9">
        <v>0</v>
      </c>
      <c r="L3463" s="9">
        <v>0</v>
      </c>
      <c r="M3463" s="9">
        <v>215</v>
      </c>
      <c r="N3463" s="9">
        <v>147.5</v>
      </c>
      <c r="O3463" s="9">
        <v>95</v>
      </c>
      <c r="P3463" s="9">
        <v>29.08</v>
      </c>
      <c r="Q3463" s="9">
        <v>82</v>
      </c>
      <c r="R3463" s="9">
        <v>88</v>
      </c>
    </row>
    <row r="3464" spans="1:18" x14ac:dyDescent="0.2">
      <c r="A3464" s="9">
        <v>0</v>
      </c>
      <c r="B3464" s="9">
        <v>1</v>
      </c>
      <c r="C3464" s="9">
        <v>53</v>
      </c>
      <c r="D3464" s="9">
        <v>0</v>
      </c>
      <c r="E3464" s="9">
        <v>1</v>
      </c>
      <c r="F3464" s="9">
        <v>0</v>
      </c>
      <c r="G3464" s="9">
        <v>0</v>
      </c>
      <c r="H3464" s="9">
        <v>0</v>
      </c>
      <c r="I3464" s="9">
        <v>0</v>
      </c>
      <c r="J3464" s="9">
        <v>0</v>
      </c>
      <c r="K3464" s="9">
        <v>0</v>
      </c>
      <c r="L3464" s="9">
        <v>0</v>
      </c>
      <c r="M3464" s="9">
        <v>196</v>
      </c>
      <c r="N3464" s="9">
        <v>129</v>
      </c>
      <c r="O3464" s="9">
        <v>80</v>
      </c>
      <c r="P3464" s="9">
        <v>26.32</v>
      </c>
      <c r="Q3464" s="9">
        <v>75</v>
      </c>
      <c r="R3464" s="9">
        <v>89</v>
      </c>
    </row>
    <row r="3465" spans="1:18" x14ac:dyDescent="0.2">
      <c r="A3465" s="9">
        <v>0</v>
      </c>
      <c r="B3465" s="9">
        <v>0</v>
      </c>
      <c r="C3465" s="9">
        <v>44</v>
      </c>
      <c r="D3465" s="9">
        <v>0</v>
      </c>
      <c r="E3465" s="9">
        <v>1</v>
      </c>
      <c r="F3465" s="9">
        <v>0</v>
      </c>
      <c r="G3465" s="9">
        <v>1</v>
      </c>
      <c r="H3465" s="9">
        <v>15</v>
      </c>
      <c r="I3465" s="9">
        <v>0</v>
      </c>
      <c r="J3465" s="9">
        <v>0</v>
      </c>
      <c r="K3465" s="9">
        <v>0</v>
      </c>
      <c r="L3465" s="9">
        <v>0</v>
      </c>
      <c r="M3465" s="9">
        <v>244</v>
      </c>
      <c r="N3465" s="9">
        <v>101</v>
      </c>
      <c r="O3465" s="9">
        <v>66</v>
      </c>
      <c r="P3465" s="9">
        <v>25.38</v>
      </c>
      <c r="Q3465" s="9">
        <v>85</v>
      </c>
      <c r="R3465" s="9">
        <v>76</v>
      </c>
    </row>
    <row r="3466" spans="1:18" x14ac:dyDescent="0.2">
      <c r="A3466" s="9">
        <v>0</v>
      </c>
      <c r="B3466" s="9">
        <v>0</v>
      </c>
      <c r="C3466" s="9">
        <v>47</v>
      </c>
      <c r="D3466" s="9">
        <v>0</v>
      </c>
      <c r="E3466" s="9">
        <v>0</v>
      </c>
      <c r="F3466" s="9">
        <v>1</v>
      </c>
      <c r="G3466" s="9">
        <v>1</v>
      </c>
      <c r="H3466" s="9">
        <v>20</v>
      </c>
      <c r="I3466" s="9">
        <v>0</v>
      </c>
      <c r="J3466" s="9">
        <v>0</v>
      </c>
      <c r="K3466" s="9">
        <v>0</v>
      </c>
      <c r="L3466" s="9">
        <v>0</v>
      </c>
      <c r="M3466" s="9">
        <v>234</v>
      </c>
      <c r="N3466" s="9">
        <v>120</v>
      </c>
      <c r="O3466" s="9">
        <v>77.5</v>
      </c>
      <c r="P3466" s="9">
        <v>23.39</v>
      </c>
      <c r="Q3466" s="9">
        <v>82</v>
      </c>
      <c r="R3466" s="9">
        <v>78</v>
      </c>
    </row>
    <row r="3467" spans="1:18" x14ac:dyDescent="0.2">
      <c r="A3467" s="9">
        <v>0</v>
      </c>
      <c r="B3467" s="9">
        <v>0</v>
      </c>
      <c r="C3467" s="9">
        <v>47</v>
      </c>
      <c r="D3467" s="9">
        <v>1</v>
      </c>
      <c r="E3467" s="9">
        <v>0</v>
      </c>
      <c r="F3467" s="9">
        <v>0</v>
      </c>
      <c r="G3467" s="9">
        <v>0</v>
      </c>
      <c r="H3467" s="9">
        <v>0</v>
      </c>
      <c r="I3467" s="9">
        <v>0</v>
      </c>
      <c r="J3467" s="9">
        <v>0</v>
      </c>
      <c r="K3467" s="9">
        <v>1</v>
      </c>
      <c r="L3467" s="9">
        <v>0</v>
      </c>
      <c r="M3467" s="9">
        <v>190</v>
      </c>
      <c r="N3467" s="9">
        <v>162</v>
      </c>
      <c r="O3467" s="9">
        <v>85</v>
      </c>
      <c r="P3467" s="9">
        <v>30.59</v>
      </c>
      <c r="Q3467" s="9">
        <v>65</v>
      </c>
      <c r="R3467" s="9">
        <v>80</v>
      </c>
    </row>
    <row r="3468" spans="1:18" x14ac:dyDescent="0.2">
      <c r="A3468" s="9">
        <v>1</v>
      </c>
      <c r="B3468" s="9">
        <v>0</v>
      </c>
      <c r="C3468" s="9">
        <v>57</v>
      </c>
      <c r="D3468" s="9">
        <v>1</v>
      </c>
      <c r="E3468" s="9">
        <v>0</v>
      </c>
      <c r="F3468" s="9">
        <v>0</v>
      </c>
      <c r="G3468" s="9">
        <v>0</v>
      </c>
      <c r="H3468" s="9">
        <v>0</v>
      </c>
      <c r="I3468" s="9">
        <v>0</v>
      </c>
      <c r="J3468" s="9">
        <v>0</v>
      </c>
      <c r="K3468" s="9">
        <v>1</v>
      </c>
      <c r="L3468" s="9">
        <v>0</v>
      </c>
      <c r="M3468" s="9">
        <v>285</v>
      </c>
      <c r="N3468" s="9">
        <v>197</v>
      </c>
      <c r="O3468" s="9">
        <v>72</v>
      </c>
      <c r="P3468" s="9">
        <v>23.41</v>
      </c>
      <c r="Q3468" s="9">
        <v>68</v>
      </c>
      <c r="R3468" s="9">
        <v>78</v>
      </c>
    </row>
    <row r="3469" spans="1:18" x14ac:dyDescent="0.2">
      <c r="A3469" s="9">
        <v>0</v>
      </c>
      <c r="B3469" s="9">
        <v>0</v>
      </c>
      <c r="C3469" s="9">
        <v>44</v>
      </c>
      <c r="D3469" s="9">
        <v>0</v>
      </c>
      <c r="E3469" s="9">
        <v>0</v>
      </c>
      <c r="F3469" s="9">
        <v>0</v>
      </c>
      <c r="G3469" s="9">
        <v>1</v>
      </c>
      <c r="H3469" s="9">
        <v>5</v>
      </c>
      <c r="I3469" s="9">
        <v>0</v>
      </c>
      <c r="J3469" s="9">
        <v>0</v>
      </c>
      <c r="K3469" s="9">
        <v>0</v>
      </c>
      <c r="L3469" s="9">
        <v>0</v>
      </c>
      <c r="M3469" s="9">
        <v>231</v>
      </c>
      <c r="N3469" s="9">
        <v>133</v>
      </c>
      <c r="O3469" s="9">
        <v>89</v>
      </c>
      <c r="P3469" s="9">
        <v>29.29</v>
      </c>
      <c r="Q3469" s="9">
        <v>70</v>
      </c>
      <c r="R3469" s="9">
        <v>83</v>
      </c>
    </row>
    <row r="3470" spans="1:18" x14ac:dyDescent="0.2">
      <c r="A3470" s="9">
        <v>0</v>
      </c>
      <c r="B3470" s="9">
        <v>0</v>
      </c>
      <c r="C3470" s="9">
        <v>43</v>
      </c>
      <c r="D3470" s="9">
        <v>0</v>
      </c>
      <c r="E3470" s="9">
        <v>1</v>
      </c>
      <c r="F3470" s="9">
        <v>0</v>
      </c>
      <c r="G3470" s="9">
        <v>1</v>
      </c>
      <c r="H3470" s="9">
        <v>20</v>
      </c>
      <c r="I3470" s="9">
        <v>0</v>
      </c>
      <c r="J3470" s="9">
        <v>0</v>
      </c>
      <c r="K3470" s="9">
        <v>1</v>
      </c>
      <c r="L3470" s="9">
        <v>0</v>
      </c>
      <c r="M3470" s="9">
        <v>286</v>
      </c>
      <c r="N3470" s="9">
        <v>164</v>
      </c>
      <c r="O3470" s="9">
        <v>89</v>
      </c>
      <c r="P3470" s="9">
        <v>24.44</v>
      </c>
      <c r="Q3470" s="9">
        <v>75</v>
      </c>
      <c r="R3470" s="9">
        <v>87</v>
      </c>
    </row>
    <row r="3471" spans="1:18" x14ac:dyDescent="0.2">
      <c r="A3471" s="9">
        <v>0</v>
      </c>
      <c r="B3471" s="9">
        <v>0</v>
      </c>
      <c r="C3471" s="9">
        <v>41</v>
      </c>
      <c r="D3471" s="9">
        <v>0</v>
      </c>
      <c r="E3471" s="9">
        <v>1</v>
      </c>
      <c r="F3471" s="9">
        <v>0</v>
      </c>
      <c r="G3471" s="9">
        <v>1</v>
      </c>
      <c r="H3471" s="9">
        <v>5</v>
      </c>
      <c r="I3471" s="9">
        <v>0</v>
      </c>
      <c r="J3471" s="9">
        <v>0</v>
      </c>
      <c r="K3471" s="9">
        <v>0</v>
      </c>
      <c r="L3471" s="9">
        <v>0</v>
      </c>
      <c r="M3471" s="9">
        <v>226</v>
      </c>
      <c r="N3471" s="9">
        <v>125.5</v>
      </c>
      <c r="O3471" s="9">
        <v>82</v>
      </c>
      <c r="P3471" s="9">
        <v>23.8</v>
      </c>
      <c r="Q3471" s="9">
        <v>67</v>
      </c>
      <c r="R3471" s="9">
        <v>75</v>
      </c>
    </row>
    <row r="3472" spans="1:18" x14ac:dyDescent="0.2">
      <c r="A3472" s="9">
        <v>0</v>
      </c>
      <c r="B3472" s="9">
        <v>0</v>
      </c>
      <c r="C3472" s="9">
        <v>45</v>
      </c>
      <c r="D3472" s="9">
        <v>0</v>
      </c>
      <c r="E3472" s="9">
        <v>0</v>
      </c>
      <c r="F3472" s="9">
        <v>1</v>
      </c>
      <c r="G3472" s="9">
        <v>0</v>
      </c>
      <c r="H3472" s="9">
        <v>0</v>
      </c>
      <c r="I3472" s="9">
        <v>0</v>
      </c>
      <c r="J3472" s="9">
        <v>0</v>
      </c>
      <c r="K3472" s="9">
        <v>0</v>
      </c>
      <c r="L3472" s="9">
        <v>0</v>
      </c>
      <c r="M3472" s="9">
        <v>297</v>
      </c>
      <c r="N3472" s="9">
        <v>134</v>
      </c>
      <c r="O3472" s="9">
        <v>93</v>
      </c>
      <c r="P3472" s="9">
        <v>28.81</v>
      </c>
      <c r="Q3472" s="9">
        <v>92</v>
      </c>
      <c r="R3472" s="9">
        <v>74</v>
      </c>
    </row>
    <row r="3473" spans="1:18" x14ac:dyDescent="0.2">
      <c r="A3473" s="9">
        <v>0</v>
      </c>
      <c r="B3473" s="9">
        <v>0</v>
      </c>
      <c r="C3473" s="9">
        <v>46</v>
      </c>
      <c r="D3473" s="9">
        <v>1</v>
      </c>
      <c r="E3473" s="9">
        <v>0</v>
      </c>
      <c r="F3473" s="9">
        <v>0</v>
      </c>
      <c r="G3473" s="9">
        <v>1</v>
      </c>
      <c r="H3473" s="9">
        <v>3</v>
      </c>
      <c r="I3473" s="9">
        <v>0</v>
      </c>
      <c r="J3473" s="9">
        <v>0</v>
      </c>
      <c r="K3473" s="9">
        <v>0</v>
      </c>
      <c r="L3473" s="9">
        <v>0</v>
      </c>
      <c r="M3473" s="9">
        <v>193</v>
      </c>
      <c r="N3473" s="9">
        <v>118</v>
      </c>
      <c r="O3473" s="9">
        <v>92</v>
      </c>
      <c r="P3473" s="9">
        <v>21.14</v>
      </c>
      <c r="Q3473" s="9">
        <v>75</v>
      </c>
      <c r="R3473" s="9">
        <v>78</v>
      </c>
    </row>
    <row r="3474" spans="1:18" x14ac:dyDescent="0.2">
      <c r="A3474" s="9">
        <v>0</v>
      </c>
      <c r="B3474" s="9">
        <v>0</v>
      </c>
      <c r="C3474" s="9">
        <v>50</v>
      </c>
      <c r="D3474" s="9">
        <v>0</v>
      </c>
      <c r="E3474" s="9">
        <v>1</v>
      </c>
      <c r="F3474" s="9">
        <v>0</v>
      </c>
      <c r="G3474" s="9">
        <v>0</v>
      </c>
      <c r="H3474" s="9">
        <v>0</v>
      </c>
      <c r="I3474" s="9">
        <v>0</v>
      </c>
      <c r="J3474" s="9">
        <v>0</v>
      </c>
      <c r="K3474" s="9">
        <v>0</v>
      </c>
      <c r="L3474" s="9">
        <v>0</v>
      </c>
      <c r="M3474" s="9">
        <v>270</v>
      </c>
      <c r="N3474" s="9">
        <v>142.5</v>
      </c>
      <c r="O3474" s="9">
        <v>85</v>
      </c>
      <c r="P3474" s="9">
        <v>21.86</v>
      </c>
      <c r="Q3474" s="9">
        <v>72</v>
      </c>
      <c r="R3474" s="9">
        <v>75</v>
      </c>
    </row>
    <row r="3475" spans="1:18" x14ac:dyDescent="0.2">
      <c r="A3475" s="9">
        <v>0</v>
      </c>
      <c r="B3475" s="9">
        <v>0</v>
      </c>
      <c r="C3475" s="9">
        <v>42</v>
      </c>
      <c r="D3475" s="9">
        <v>1</v>
      </c>
      <c r="E3475" s="9">
        <v>0</v>
      </c>
      <c r="F3475" s="9">
        <v>0</v>
      </c>
      <c r="G3475" s="9">
        <v>0</v>
      </c>
      <c r="H3475" s="9">
        <v>0</v>
      </c>
      <c r="I3475" s="9">
        <v>0</v>
      </c>
      <c r="J3475" s="9">
        <v>0</v>
      </c>
      <c r="K3475" s="9">
        <v>0</v>
      </c>
      <c r="L3475" s="9">
        <v>0</v>
      </c>
      <c r="M3475" s="9">
        <v>216</v>
      </c>
      <c r="N3475" s="9">
        <v>124</v>
      </c>
      <c r="O3475" s="9">
        <v>82</v>
      </c>
      <c r="P3475" s="9">
        <v>28.74</v>
      </c>
      <c r="Q3475" s="9">
        <v>70</v>
      </c>
      <c r="R3475" s="9">
        <v>67</v>
      </c>
    </row>
    <row r="3476" spans="1:18" x14ac:dyDescent="0.2">
      <c r="A3476" s="9">
        <v>0</v>
      </c>
      <c r="B3476" s="9">
        <v>0</v>
      </c>
      <c r="C3476" s="9">
        <v>58</v>
      </c>
      <c r="D3476" s="9">
        <v>1</v>
      </c>
      <c r="E3476" s="9">
        <v>0</v>
      </c>
      <c r="F3476" s="9">
        <v>0</v>
      </c>
      <c r="G3476" s="9">
        <v>0</v>
      </c>
      <c r="H3476" s="9">
        <v>0</v>
      </c>
      <c r="I3476" s="9">
        <v>0</v>
      </c>
      <c r="J3476" s="9">
        <v>0</v>
      </c>
      <c r="K3476" s="9">
        <v>0</v>
      </c>
      <c r="L3476" s="9">
        <v>0</v>
      </c>
      <c r="M3476" s="9">
        <v>240</v>
      </c>
      <c r="N3476" s="9">
        <v>126</v>
      </c>
      <c r="O3476" s="9">
        <v>52</v>
      </c>
      <c r="P3476" s="9">
        <v>25.66</v>
      </c>
      <c r="Q3476" s="9">
        <v>75</v>
      </c>
      <c r="R3476" s="9">
        <v>63</v>
      </c>
    </row>
    <row r="3477" spans="1:18" x14ac:dyDescent="0.2">
      <c r="A3477" s="9">
        <v>0</v>
      </c>
      <c r="B3477" s="9">
        <v>1</v>
      </c>
      <c r="C3477" s="9">
        <v>48</v>
      </c>
      <c r="D3477" s="9">
        <v>0</v>
      </c>
      <c r="E3477" s="9">
        <v>0</v>
      </c>
      <c r="F3477" s="9">
        <v>0</v>
      </c>
      <c r="G3477" s="9">
        <v>0</v>
      </c>
      <c r="H3477" s="9">
        <v>0</v>
      </c>
      <c r="I3477" s="9">
        <v>0</v>
      </c>
      <c r="J3477" s="9">
        <v>0</v>
      </c>
      <c r="K3477" s="9">
        <v>0</v>
      </c>
      <c r="L3477" s="9">
        <v>0</v>
      </c>
      <c r="M3477" s="9">
        <v>240</v>
      </c>
      <c r="N3477" s="9">
        <v>136</v>
      </c>
      <c r="O3477" s="9">
        <v>95.5</v>
      </c>
      <c r="P3477" s="9">
        <v>26.36</v>
      </c>
      <c r="Q3477" s="9">
        <v>75</v>
      </c>
      <c r="R3477" s="9">
        <v>73</v>
      </c>
    </row>
    <row r="3478" spans="1:18" x14ac:dyDescent="0.2">
      <c r="A3478" s="9">
        <v>0</v>
      </c>
      <c r="B3478" s="9">
        <v>0</v>
      </c>
      <c r="C3478" s="9">
        <v>36</v>
      </c>
      <c r="D3478" s="9">
        <v>0</v>
      </c>
      <c r="E3478" s="9">
        <v>0</v>
      </c>
      <c r="F3478" s="9">
        <v>1</v>
      </c>
      <c r="G3478" s="9">
        <v>0</v>
      </c>
      <c r="H3478" s="9">
        <v>0</v>
      </c>
      <c r="I3478" s="9">
        <v>0</v>
      </c>
      <c r="J3478" s="9">
        <v>0</v>
      </c>
      <c r="K3478" s="9">
        <v>0</v>
      </c>
      <c r="L3478" s="9">
        <v>0</v>
      </c>
      <c r="M3478" s="9">
        <v>188</v>
      </c>
      <c r="N3478" s="9">
        <v>112</v>
      </c>
      <c r="O3478" s="9">
        <v>78</v>
      </c>
      <c r="P3478" s="9">
        <v>22.54</v>
      </c>
      <c r="Q3478" s="9">
        <v>63</v>
      </c>
      <c r="R3478" s="9">
        <v>73</v>
      </c>
    </row>
    <row r="3479" spans="1:18" x14ac:dyDescent="0.2">
      <c r="A3479" s="9">
        <v>0</v>
      </c>
      <c r="B3479" s="9">
        <v>1</v>
      </c>
      <c r="C3479" s="9">
        <v>55</v>
      </c>
      <c r="D3479" s="9">
        <v>1</v>
      </c>
      <c r="E3479" s="9">
        <v>0</v>
      </c>
      <c r="F3479" s="9">
        <v>0</v>
      </c>
      <c r="G3479" s="9">
        <v>1</v>
      </c>
      <c r="H3479" s="9">
        <v>3</v>
      </c>
      <c r="I3479" s="9">
        <v>0</v>
      </c>
      <c r="J3479" s="9">
        <v>0</v>
      </c>
      <c r="K3479" s="9">
        <v>0</v>
      </c>
      <c r="L3479" s="9">
        <v>0</v>
      </c>
      <c r="M3479" s="9">
        <v>246</v>
      </c>
      <c r="N3479" s="9">
        <v>112.5</v>
      </c>
      <c r="O3479" s="9">
        <v>72.5</v>
      </c>
      <c r="P3479" s="9">
        <v>27.56</v>
      </c>
      <c r="Q3479" s="9">
        <v>60</v>
      </c>
      <c r="R3479" s="9">
        <v>72</v>
      </c>
    </row>
    <row r="3480" spans="1:18" x14ac:dyDescent="0.2">
      <c r="A3480" s="9">
        <v>1</v>
      </c>
      <c r="B3480" s="9">
        <v>1</v>
      </c>
      <c r="C3480" s="9">
        <v>68</v>
      </c>
      <c r="D3480" s="9">
        <v>1</v>
      </c>
      <c r="E3480" s="9">
        <v>0</v>
      </c>
      <c r="F3480" s="9">
        <v>0</v>
      </c>
      <c r="G3480" s="9">
        <v>1</v>
      </c>
      <c r="H3480" s="9">
        <v>15</v>
      </c>
      <c r="I3480" s="9">
        <v>0</v>
      </c>
      <c r="J3480" s="9">
        <v>0</v>
      </c>
      <c r="K3480" s="9">
        <v>0</v>
      </c>
      <c r="L3480" s="9">
        <v>0</v>
      </c>
      <c r="M3480" s="9">
        <v>157</v>
      </c>
      <c r="N3480" s="9">
        <v>106</v>
      </c>
      <c r="O3480" s="9">
        <v>48</v>
      </c>
      <c r="P3480" s="9">
        <v>26.73</v>
      </c>
      <c r="Q3480" s="9">
        <v>65</v>
      </c>
      <c r="R3480" s="9">
        <v>65</v>
      </c>
    </row>
    <row r="3481" spans="1:18" x14ac:dyDescent="0.2">
      <c r="A3481" s="9">
        <v>0</v>
      </c>
      <c r="B3481" s="9">
        <v>0</v>
      </c>
      <c r="C3481" s="9">
        <v>37</v>
      </c>
      <c r="D3481" s="9">
        <v>1</v>
      </c>
      <c r="E3481" s="9">
        <v>0</v>
      </c>
      <c r="F3481" s="9">
        <v>0</v>
      </c>
      <c r="G3481" s="9">
        <v>1</v>
      </c>
      <c r="H3481" s="9">
        <v>15</v>
      </c>
      <c r="I3481" s="9">
        <v>0</v>
      </c>
      <c r="J3481" s="9">
        <v>0</v>
      </c>
      <c r="K3481" s="9">
        <v>0</v>
      </c>
      <c r="L3481" s="9">
        <v>0</v>
      </c>
      <c r="M3481" s="9">
        <v>275</v>
      </c>
      <c r="N3481" s="9">
        <v>118</v>
      </c>
      <c r="O3481" s="9">
        <v>71</v>
      </c>
      <c r="P3481" s="9">
        <v>23.1</v>
      </c>
      <c r="Q3481" s="9">
        <v>64</v>
      </c>
      <c r="R3481" s="9">
        <v>95</v>
      </c>
    </row>
    <row r="3482" spans="1:18" x14ac:dyDescent="0.2">
      <c r="A3482" s="9">
        <v>0</v>
      </c>
      <c r="B3482" s="9">
        <v>0</v>
      </c>
      <c r="C3482" s="9">
        <v>56</v>
      </c>
      <c r="D3482" s="9">
        <v>1</v>
      </c>
      <c r="E3482" s="9">
        <v>0</v>
      </c>
      <c r="F3482" s="9">
        <v>0</v>
      </c>
      <c r="G3482" s="9">
        <v>1</v>
      </c>
      <c r="H3482" s="9">
        <v>10</v>
      </c>
      <c r="I3482" s="9">
        <v>0</v>
      </c>
      <c r="J3482" s="9">
        <v>0</v>
      </c>
      <c r="K3482" s="9">
        <v>0</v>
      </c>
      <c r="L3482" s="9">
        <v>0</v>
      </c>
      <c r="M3482" s="9">
        <v>225</v>
      </c>
      <c r="N3482" s="9">
        <v>120</v>
      </c>
      <c r="O3482" s="9">
        <v>70</v>
      </c>
      <c r="P3482" s="9">
        <v>18.46</v>
      </c>
      <c r="Q3482" s="9">
        <v>57</v>
      </c>
      <c r="R3482" s="9">
        <v>78</v>
      </c>
    </row>
    <row r="3483" spans="1:18" x14ac:dyDescent="0.2">
      <c r="A3483" s="9">
        <v>0</v>
      </c>
      <c r="B3483" s="9">
        <v>0</v>
      </c>
      <c r="C3483" s="9">
        <v>53</v>
      </c>
      <c r="D3483" s="9">
        <v>0</v>
      </c>
      <c r="E3483" s="9">
        <v>1</v>
      </c>
      <c r="F3483" s="9">
        <v>0</v>
      </c>
      <c r="G3483" s="9">
        <v>0</v>
      </c>
      <c r="H3483" s="9">
        <v>0</v>
      </c>
      <c r="I3483" s="9">
        <v>0</v>
      </c>
      <c r="J3483" s="9">
        <v>0</v>
      </c>
      <c r="K3483" s="9">
        <v>0</v>
      </c>
      <c r="L3483" s="9">
        <v>0</v>
      </c>
      <c r="M3483" s="9">
        <v>220</v>
      </c>
      <c r="N3483" s="9">
        <v>108</v>
      </c>
      <c r="O3483" s="9">
        <v>81</v>
      </c>
      <c r="P3483" s="9">
        <v>28.71</v>
      </c>
      <c r="Q3483" s="9">
        <v>56</v>
      </c>
      <c r="R3483" s="9">
        <v>78</v>
      </c>
    </row>
    <row r="3484" spans="1:18" x14ac:dyDescent="0.2">
      <c r="A3484" s="9">
        <v>1</v>
      </c>
      <c r="B3484" s="9">
        <v>1</v>
      </c>
      <c r="C3484" s="9">
        <v>62</v>
      </c>
      <c r="D3484" s="9">
        <v>0</v>
      </c>
      <c r="E3484" s="9">
        <v>0</v>
      </c>
      <c r="F3484" s="9">
        <v>1</v>
      </c>
      <c r="G3484" s="9">
        <v>0</v>
      </c>
      <c r="H3484" s="9">
        <v>0</v>
      </c>
      <c r="I3484" s="9">
        <v>0</v>
      </c>
      <c r="J3484" s="9">
        <v>0</v>
      </c>
      <c r="K3484" s="9">
        <v>0</v>
      </c>
      <c r="L3484" s="9">
        <v>0</v>
      </c>
      <c r="M3484" s="9">
        <v>211</v>
      </c>
      <c r="N3484" s="9">
        <v>128</v>
      </c>
      <c r="O3484" s="9">
        <v>78</v>
      </c>
      <c r="P3484" s="9">
        <v>27.99</v>
      </c>
      <c r="Q3484" s="9">
        <v>56</v>
      </c>
      <c r="R3484" s="9">
        <v>83</v>
      </c>
    </row>
    <row r="3485" spans="1:18" x14ac:dyDescent="0.2">
      <c r="A3485" s="9">
        <v>0</v>
      </c>
      <c r="B3485" s="9">
        <v>0</v>
      </c>
      <c r="C3485" s="9">
        <v>40</v>
      </c>
      <c r="D3485" s="9">
        <v>0</v>
      </c>
      <c r="E3485" s="9">
        <v>1</v>
      </c>
      <c r="F3485" s="9">
        <v>0</v>
      </c>
      <c r="G3485" s="9">
        <v>1</v>
      </c>
      <c r="H3485" s="9">
        <v>1</v>
      </c>
      <c r="I3485" s="9">
        <v>0</v>
      </c>
      <c r="J3485" s="9">
        <v>0</v>
      </c>
      <c r="K3485" s="9">
        <v>0</v>
      </c>
      <c r="L3485" s="9">
        <v>0</v>
      </c>
      <c r="M3485" s="9">
        <v>178</v>
      </c>
      <c r="N3485" s="9">
        <v>142</v>
      </c>
      <c r="O3485" s="9">
        <v>84</v>
      </c>
      <c r="P3485" s="9">
        <v>34.46</v>
      </c>
      <c r="Q3485" s="9">
        <v>88</v>
      </c>
      <c r="R3485" s="9">
        <v>77</v>
      </c>
    </row>
    <row r="3486" spans="1:18" x14ac:dyDescent="0.2">
      <c r="A3486" s="9">
        <v>0</v>
      </c>
      <c r="B3486" s="9">
        <v>0</v>
      </c>
      <c r="C3486" s="9">
        <v>41</v>
      </c>
      <c r="D3486" s="9">
        <v>0</v>
      </c>
      <c r="E3486" s="9">
        <v>0</v>
      </c>
      <c r="F3486" s="9">
        <v>1</v>
      </c>
      <c r="G3486" s="9">
        <v>1</v>
      </c>
      <c r="H3486" s="9">
        <v>15</v>
      </c>
      <c r="I3486" s="9">
        <v>0</v>
      </c>
      <c r="J3486" s="9">
        <v>0</v>
      </c>
      <c r="K3486" s="9">
        <v>1</v>
      </c>
      <c r="L3486" s="9">
        <v>0</v>
      </c>
      <c r="M3486" s="9">
        <v>268</v>
      </c>
      <c r="N3486" s="9">
        <v>140</v>
      </c>
      <c r="O3486" s="9">
        <v>92.5</v>
      </c>
      <c r="P3486" s="9">
        <v>24.71</v>
      </c>
      <c r="Q3486" s="9">
        <v>75</v>
      </c>
      <c r="R3486" s="9">
        <v>90</v>
      </c>
    </row>
    <row r="3487" spans="1:18" x14ac:dyDescent="0.2">
      <c r="A3487" s="9">
        <v>0</v>
      </c>
      <c r="B3487" s="9">
        <v>0</v>
      </c>
      <c r="C3487" s="9">
        <v>38</v>
      </c>
      <c r="D3487" s="9">
        <v>1</v>
      </c>
      <c r="E3487" s="9">
        <v>0</v>
      </c>
      <c r="F3487" s="9">
        <v>0</v>
      </c>
      <c r="G3487" s="9">
        <v>1</v>
      </c>
      <c r="H3487" s="9">
        <v>30</v>
      </c>
      <c r="I3487" s="9">
        <v>0</v>
      </c>
      <c r="J3487" s="9">
        <v>0</v>
      </c>
      <c r="K3487" s="9">
        <v>0</v>
      </c>
      <c r="L3487" s="9">
        <v>0</v>
      </c>
      <c r="M3487" s="9">
        <v>164</v>
      </c>
      <c r="N3487" s="9">
        <v>113</v>
      </c>
      <c r="O3487" s="9">
        <v>68</v>
      </c>
      <c r="P3487" s="9">
        <v>25.75</v>
      </c>
      <c r="Q3487" s="9">
        <v>70</v>
      </c>
      <c r="R3487" s="9">
        <v>75</v>
      </c>
    </row>
    <row r="3488" spans="1:18" x14ac:dyDescent="0.2">
      <c r="A3488" s="9">
        <v>0</v>
      </c>
      <c r="B3488" s="9">
        <v>1</v>
      </c>
      <c r="C3488" s="9">
        <v>53</v>
      </c>
      <c r="D3488" s="9">
        <v>1</v>
      </c>
      <c r="E3488" s="9">
        <v>0</v>
      </c>
      <c r="F3488" s="9">
        <v>0</v>
      </c>
      <c r="G3488" s="9">
        <v>1</v>
      </c>
      <c r="H3488" s="9">
        <v>40</v>
      </c>
      <c r="I3488" s="9">
        <v>0</v>
      </c>
      <c r="J3488" s="9">
        <v>0</v>
      </c>
      <c r="K3488" s="9">
        <v>1</v>
      </c>
      <c r="L3488" s="9">
        <v>0</v>
      </c>
      <c r="M3488" s="9">
        <v>270</v>
      </c>
      <c r="N3488" s="9">
        <v>151</v>
      </c>
      <c r="O3488" s="9">
        <v>89</v>
      </c>
      <c r="P3488" s="9">
        <v>26.76</v>
      </c>
      <c r="Q3488" s="9">
        <v>75</v>
      </c>
      <c r="R3488" s="9">
        <v>75</v>
      </c>
    </row>
    <row r="3489" spans="1:18" x14ac:dyDescent="0.2">
      <c r="A3489" s="9">
        <v>1</v>
      </c>
      <c r="B3489" s="9">
        <v>1</v>
      </c>
      <c r="C3489" s="9">
        <v>56</v>
      </c>
      <c r="D3489" s="9">
        <v>1</v>
      </c>
      <c r="E3489" s="9">
        <v>0</v>
      </c>
      <c r="F3489" s="9">
        <v>0</v>
      </c>
      <c r="G3489" s="9">
        <v>1</v>
      </c>
      <c r="H3489" s="9">
        <v>30</v>
      </c>
      <c r="I3489" s="9">
        <v>0</v>
      </c>
      <c r="J3489" s="9">
        <v>0</v>
      </c>
      <c r="K3489" s="9">
        <v>1</v>
      </c>
      <c r="L3489" s="9">
        <v>0</v>
      </c>
      <c r="M3489" s="9">
        <v>193</v>
      </c>
      <c r="N3489" s="9">
        <v>139</v>
      </c>
      <c r="O3489" s="9">
        <v>93</v>
      </c>
      <c r="P3489" s="9">
        <v>28.67</v>
      </c>
      <c r="Q3489" s="9">
        <v>57</v>
      </c>
      <c r="R3489" s="9">
        <v>67</v>
      </c>
    </row>
    <row r="3490" spans="1:18" x14ac:dyDescent="0.2">
      <c r="A3490" s="9">
        <v>0</v>
      </c>
      <c r="B3490" s="9">
        <v>0</v>
      </c>
      <c r="C3490" s="9">
        <v>46</v>
      </c>
      <c r="D3490" s="9">
        <v>0</v>
      </c>
      <c r="E3490" s="9">
        <v>1</v>
      </c>
      <c r="F3490" s="9">
        <v>0</v>
      </c>
      <c r="G3490" s="9">
        <v>1</v>
      </c>
      <c r="H3490" s="9">
        <v>15</v>
      </c>
      <c r="I3490" s="9">
        <v>0</v>
      </c>
      <c r="J3490" s="9">
        <v>0</v>
      </c>
      <c r="K3490" s="9">
        <v>1</v>
      </c>
      <c r="L3490" s="9">
        <v>0</v>
      </c>
      <c r="M3490" s="9">
        <v>207</v>
      </c>
      <c r="N3490" s="9">
        <v>144</v>
      </c>
      <c r="O3490" s="9">
        <v>88</v>
      </c>
      <c r="P3490" s="9">
        <v>23.65</v>
      </c>
      <c r="Q3490" s="9">
        <v>85</v>
      </c>
      <c r="R3490" s="9">
        <v>86</v>
      </c>
    </row>
    <row r="3491" spans="1:18" x14ac:dyDescent="0.2">
      <c r="A3491" s="9">
        <v>0</v>
      </c>
      <c r="B3491" s="9">
        <v>0</v>
      </c>
      <c r="C3491" s="9">
        <v>39</v>
      </c>
      <c r="D3491" s="9">
        <v>0</v>
      </c>
      <c r="E3491" s="9">
        <v>1</v>
      </c>
      <c r="F3491" s="9">
        <v>0</v>
      </c>
      <c r="G3491" s="9">
        <v>0</v>
      </c>
      <c r="H3491" s="9">
        <v>0</v>
      </c>
      <c r="I3491" s="9">
        <v>0</v>
      </c>
      <c r="J3491" s="9">
        <v>0</v>
      </c>
      <c r="K3491" s="9">
        <v>1</v>
      </c>
      <c r="L3491" s="9">
        <v>0</v>
      </c>
      <c r="M3491" s="9">
        <v>226</v>
      </c>
      <c r="N3491" s="9">
        <v>146</v>
      </c>
      <c r="O3491" s="9">
        <v>86</v>
      </c>
      <c r="P3491" s="9">
        <v>24.41</v>
      </c>
      <c r="Q3491" s="9">
        <v>85</v>
      </c>
      <c r="R3491" s="9">
        <v>85</v>
      </c>
    </row>
    <row r="3492" spans="1:18" x14ac:dyDescent="0.2">
      <c r="A3492" s="9">
        <v>0</v>
      </c>
      <c r="B3492" s="9">
        <v>0</v>
      </c>
      <c r="C3492" s="9">
        <v>62</v>
      </c>
      <c r="D3492" s="9">
        <v>0</v>
      </c>
      <c r="E3492" s="9">
        <v>0</v>
      </c>
      <c r="F3492" s="9">
        <v>0</v>
      </c>
      <c r="G3492" s="9">
        <v>0</v>
      </c>
      <c r="H3492" s="9">
        <v>0</v>
      </c>
      <c r="I3492" s="9">
        <v>0</v>
      </c>
      <c r="J3492" s="9">
        <v>0</v>
      </c>
      <c r="K3492" s="9">
        <v>0</v>
      </c>
      <c r="L3492" s="9">
        <v>0</v>
      </c>
      <c r="M3492" s="9">
        <v>234</v>
      </c>
      <c r="N3492" s="9">
        <v>122</v>
      </c>
      <c r="O3492" s="9">
        <v>75.5</v>
      </c>
      <c r="P3492" s="9">
        <v>23.03</v>
      </c>
      <c r="Q3492" s="9">
        <v>75</v>
      </c>
      <c r="R3492" s="9">
        <v>78</v>
      </c>
    </row>
    <row r="3493" spans="1:18" x14ac:dyDescent="0.2">
      <c r="A3493" s="9">
        <v>0</v>
      </c>
      <c r="B3493" s="9">
        <v>0</v>
      </c>
      <c r="C3493" s="9">
        <v>43</v>
      </c>
      <c r="D3493" s="9">
        <v>1</v>
      </c>
      <c r="E3493" s="9">
        <v>0</v>
      </c>
      <c r="F3493" s="9">
        <v>0</v>
      </c>
      <c r="G3493" s="9">
        <v>0</v>
      </c>
      <c r="H3493" s="9">
        <v>0</v>
      </c>
      <c r="I3493" s="9">
        <v>0</v>
      </c>
      <c r="J3493" s="9">
        <v>0</v>
      </c>
      <c r="K3493" s="9">
        <v>1</v>
      </c>
      <c r="L3493" s="9">
        <v>0</v>
      </c>
      <c r="M3493" s="9">
        <v>210</v>
      </c>
      <c r="N3493" s="9">
        <v>138.5</v>
      </c>
      <c r="O3493" s="9">
        <v>95.5</v>
      </c>
      <c r="P3493" s="9">
        <v>23.09</v>
      </c>
      <c r="Q3493" s="9">
        <v>75</v>
      </c>
      <c r="R3493" s="9">
        <v>78</v>
      </c>
    </row>
    <row r="3494" spans="1:18" x14ac:dyDescent="0.2">
      <c r="A3494" s="9">
        <v>0</v>
      </c>
      <c r="B3494" s="9">
        <v>0</v>
      </c>
      <c r="C3494" s="9">
        <v>46</v>
      </c>
      <c r="D3494" s="9">
        <v>0</v>
      </c>
      <c r="E3494" s="9">
        <v>0</v>
      </c>
      <c r="F3494" s="9">
        <v>1</v>
      </c>
      <c r="G3494" s="9">
        <v>1</v>
      </c>
      <c r="H3494" s="9">
        <v>20</v>
      </c>
      <c r="I3494" s="9">
        <v>0</v>
      </c>
      <c r="J3494" s="9">
        <v>0</v>
      </c>
      <c r="K3494" s="9">
        <v>0</v>
      </c>
      <c r="L3494" s="9">
        <v>0</v>
      </c>
      <c r="M3494" s="9">
        <v>200</v>
      </c>
      <c r="N3494" s="9">
        <v>112.5</v>
      </c>
      <c r="O3494" s="9">
        <v>71</v>
      </c>
      <c r="P3494" s="9">
        <v>18.68</v>
      </c>
      <c r="Q3494" s="9">
        <v>80</v>
      </c>
      <c r="R3494" s="9">
        <v>77</v>
      </c>
    </row>
    <row r="3495" spans="1:18" x14ac:dyDescent="0.2">
      <c r="A3495" s="9">
        <v>1</v>
      </c>
      <c r="B3495" s="9">
        <v>0</v>
      </c>
      <c r="C3495" s="9">
        <v>48</v>
      </c>
      <c r="D3495" s="9">
        <v>1</v>
      </c>
      <c r="E3495" s="9">
        <v>0</v>
      </c>
      <c r="F3495" s="9">
        <v>0</v>
      </c>
      <c r="G3495" s="9">
        <v>0</v>
      </c>
      <c r="H3495" s="9">
        <v>0</v>
      </c>
      <c r="I3495" s="9">
        <v>0</v>
      </c>
      <c r="J3495" s="9">
        <v>0</v>
      </c>
      <c r="K3495" s="9">
        <v>0</v>
      </c>
      <c r="L3495" s="9">
        <v>0</v>
      </c>
      <c r="M3495" s="9">
        <v>227</v>
      </c>
      <c r="N3495" s="9">
        <v>100</v>
      </c>
      <c r="O3495" s="9">
        <v>76</v>
      </c>
      <c r="P3495" s="9">
        <v>29.45</v>
      </c>
      <c r="Q3495" s="9">
        <v>75</v>
      </c>
      <c r="R3495" s="9">
        <v>67</v>
      </c>
    </row>
    <row r="3496" spans="1:18" x14ac:dyDescent="0.2">
      <c r="A3496" s="9">
        <v>0</v>
      </c>
      <c r="B3496" s="9">
        <v>1</v>
      </c>
      <c r="C3496" s="9">
        <v>48</v>
      </c>
      <c r="D3496" s="9">
        <v>0</v>
      </c>
      <c r="E3496" s="9">
        <v>0</v>
      </c>
      <c r="F3496" s="9">
        <v>0</v>
      </c>
      <c r="G3496" s="9">
        <v>0</v>
      </c>
      <c r="H3496" s="9">
        <v>0</v>
      </c>
      <c r="I3496" s="9">
        <v>0</v>
      </c>
      <c r="J3496" s="9">
        <v>0</v>
      </c>
      <c r="K3496" s="9">
        <v>1</v>
      </c>
      <c r="L3496" s="9">
        <v>0</v>
      </c>
      <c r="M3496" s="9">
        <v>273</v>
      </c>
      <c r="N3496" s="9">
        <v>140</v>
      </c>
      <c r="O3496" s="9">
        <v>90</v>
      </c>
      <c r="P3496" s="9">
        <v>27.48</v>
      </c>
      <c r="Q3496" s="9">
        <v>67</v>
      </c>
      <c r="R3496" s="9">
        <v>78</v>
      </c>
    </row>
    <row r="3497" spans="1:18" x14ac:dyDescent="0.2">
      <c r="A3497" s="9">
        <v>0</v>
      </c>
      <c r="B3497" s="9">
        <v>1</v>
      </c>
      <c r="C3497" s="9">
        <v>49</v>
      </c>
      <c r="D3497" s="9">
        <v>0</v>
      </c>
      <c r="E3497" s="9">
        <v>1</v>
      </c>
      <c r="F3497" s="9">
        <v>0</v>
      </c>
      <c r="G3497" s="9">
        <v>0</v>
      </c>
      <c r="H3497" s="9">
        <v>0</v>
      </c>
      <c r="I3497" s="9">
        <v>0</v>
      </c>
      <c r="J3497" s="9">
        <v>0</v>
      </c>
      <c r="K3497" s="9">
        <v>0</v>
      </c>
      <c r="L3497" s="9">
        <v>0</v>
      </c>
      <c r="M3497" s="9">
        <v>220</v>
      </c>
      <c r="N3497" s="9">
        <v>114</v>
      </c>
      <c r="O3497" s="9">
        <v>82</v>
      </c>
      <c r="P3497" s="9">
        <v>24.68</v>
      </c>
      <c r="Q3497" s="9">
        <v>69</v>
      </c>
      <c r="R3497" s="9">
        <v>60</v>
      </c>
    </row>
    <row r="3498" spans="1:18" x14ac:dyDescent="0.2">
      <c r="A3498" s="9">
        <v>0</v>
      </c>
      <c r="B3498" s="9">
        <v>1</v>
      </c>
      <c r="C3498" s="9">
        <v>60</v>
      </c>
      <c r="D3498" s="9">
        <v>1</v>
      </c>
      <c r="E3498" s="9">
        <v>0</v>
      </c>
      <c r="F3498" s="9">
        <v>0</v>
      </c>
      <c r="G3498" s="9">
        <v>0</v>
      </c>
      <c r="H3498" s="9">
        <v>0</v>
      </c>
      <c r="I3498" s="9">
        <v>0</v>
      </c>
      <c r="J3498" s="9">
        <v>0</v>
      </c>
      <c r="K3498" s="9">
        <v>1</v>
      </c>
      <c r="L3498" s="9">
        <v>0</v>
      </c>
      <c r="M3498" s="9">
        <v>226</v>
      </c>
      <c r="N3498" s="9">
        <v>155</v>
      </c>
      <c r="O3498" s="9">
        <v>92.5</v>
      </c>
      <c r="P3498" s="9">
        <v>30.85</v>
      </c>
      <c r="Q3498" s="9">
        <v>80</v>
      </c>
      <c r="R3498" s="9">
        <v>87</v>
      </c>
    </row>
    <row r="3499" spans="1:18" x14ac:dyDescent="0.2">
      <c r="A3499" s="9">
        <v>0</v>
      </c>
      <c r="B3499" s="9">
        <v>1</v>
      </c>
      <c r="C3499" s="9">
        <v>49</v>
      </c>
      <c r="D3499" s="9">
        <v>1</v>
      </c>
      <c r="E3499" s="9">
        <v>0</v>
      </c>
      <c r="F3499" s="9">
        <v>0</v>
      </c>
      <c r="G3499" s="9">
        <v>1</v>
      </c>
      <c r="H3499" s="9">
        <v>20</v>
      </c>
      <c r="I3499" s="9">
        <v>0</v>
      </c>
      <c r="J3499" s="9">
        <v>0</v>
      </c>
      <c r="K3499" s="9">
        <v>0</v>
      </c>
      <c r="L3499" s="9">
        <v>0</v>
      </c>
      <c r="M3499" s="9">
        <v>155</v>
      </c>
      <c r="N3499" s="9">
        <v>128</v>
      </c>
      <c r="O3499" s="9">
        <v>82</v>
      </c>
      <c r="P3499" s="9">
        <v>23.58</v>
      </c>
      <c r="Q3499" s="9">
        <v>69</v>
      </c>
      <c r="R3499" s="9">
        <v>77</v>
      </c>
    </row>
    <row r="3500" spans="1:18" x14ac:dyDescent="0.2">
      <c r="A3500" s="9">
        <v>0</v>
      </c>
      <c r="B3500" s="9">
        <v>0</v>
      </c>
      <c r="C3500" s="9">
        <v>41</v>
      </c>
      <c r="D3500" s="9">
        <v>0</v>
      </c>
      <c r="E3500" s="9">
        <v>0</v>
      </c>
      <c r="F3500" s="9">
        <v>0</v>
      </c>
      <c r="G3500" s="9">
        <v>1</v>
      </c>
      <c r="H3500" s="9">
        <v>20</v>
      </c>
      <c r="I3500" s="9">
        <v>0</v>
      </c>
      <c r="J3500" s="9">
        <v>0</v>
      </c>
      <c r="K3500" s="9">
        <v>0</v>
      </c>
      <c r="L3500" s="9">
        <v>0</v>
      </c>
      <c r="M3500" s="9">
        <v>243</v>
      </c>
      <c r="N3500" s="9">
        <v>97</v>
      </c>
      <c r="O3500" s="9">
        <v>63</v>
      </c>
      <c r="P3500" s="9">
        <v>22.53</v>
      </c>
      <c r="Q3500" s="9">
        <v>76</v>
      </c>
      <c r="R3500" s="9">
        <v>64</v>
      </c>
    </row>
    <row r="3501" spans="1:18" x14ac:dyDescent="0.2">
      <c r="A3501" s="9">
        <v>0</v>
      </c>
      <c r="B3501" s="9">
        <v>0</v>
      </c>
      <c r="C3501" s="9">
        <v>38</v>
      </c>
      <c r="D3501" s="9">
        <v>0</v>
      </c>
      <c r="E3501" s="9">
        <v>0</v>
      </c>
      <c r="F3501" s="9">
        <v>1</v>
      </c>
      <c r="G3501" s="9">
        <v>1</v>
      </c>
      <c r="H3501" s="9">
        <v>20</v>
      </c>
      <c r="I3501" s="9">
        <v>0</v>
      </c>
      <c r="J3501" s="9">
        <v>0</v>
      </c>
      <c r="K3501" s="9">
        <v>0</v>
      </c>
      <c r="L3501" s="9">
        <v>0</v>
      </c>
      <c r="M3501" s="9">
        <v>175</v>
      </c>
      <c r="N3501" s="9">
        <v>112</v>
      </c>
      <c r="O3501" s="9">
        <v>73</v>
      </c>
      <c r="P3501" s="9">
        <v>19.489999999999998</v>
      </c>
      <c r="Q3501" s="9">
        <v>70</v>
      </c>
      <c r="R3501" s="9">
        <v>71</v>
      </c>
    </row>
    <row r="3502" spans="1:18" x14ac:dyDescent="0.2">
      <c r="A3502" s="9">
        <v>0</v>
      </c>
      <c r="B3502" s="9">
        <v>0</v>
      </c>
      <c r="C3502" s="9">
        <v>59</v>
      </c>
      <c r="D3502" s="9">
        <v>0</v>
      </c>
      <c r="E3502" s="9">
        <v>0</v>
      </c>
      <c r="F3502" s="9">
        <v>1</v>
      </c>
      <c r="G3502" s="9">
        <v>0</v>
      </c>
      <c r="H3502" s="9">
        <v>0</v>
      </c>
      <c r="I3502" s="9">
        <v>0</v>
      </c>
      <c r="J3502" s="9">
        <v>0</v>
      </c>
      <c r="K3502" s="9">
        <v>1</v>
      </c>
      <c r="L3502" s="9">
        <v>0</v>
      </c>
      <c r="M3502" s="9">
        <v>282</v>
      </c>
      <c r="N3502" s="9">
        <v>148</v>
      </c>
      <c r="O3502" s="9">
        <v>89</v>
      </c>
      <c r="P3502" s="9">
        <v>25.69</v>
      </c>
      <c r="Q3502" s="9">
        <v>90</v>
      </c>
      <c r="R3502" s="9">
        <v>78</v>
      </c>
    </row>
    <row r="3503" spans="1:18" x14ac:dyDescent="0.2">
      <c r="A3503" s="9">
        <v>1</v>
      </c>
      <c r="B3503" s="9">
        <v>1</v>
      </c>
      <c r="C3503" s="9">
        <v>56</v>
      </c>
      <c r="D3503" s="9">
        <v>1</v>
      </c>
      <c r="E3503" s="9">
        <v>0</v>
      </c>
      <c r="F3503" s="9">
        <v>0</v>
      </c>
      <c r="G3503" s="9">
        <v>0</v>
      </c>
      <c r="H3503" s="9">
        <v>0</v>
      </c>
      <c r="I3503" s="9">
        <v>1</v>
      </c>
      <c r="J3503" s="9">
        <v>1</v>
      </c>
      <c r="K3503" s="9">
        <v>1</v>
      </c>
      <c r="L3503" s="9">
        <v>0</v>
      </c>
      <c r="M3503" s="9">
        <v>208</v>
      </c>
      <c r="N3503" s="9">
        <v>167</v>
      </c>
      <c r="O3503" s="9">
        <v>92</v>
      </c>
      <c r="P3503" s="9">
        <v>24.66</v>
      </c>
      <c r="Q3503" s="9">
        <v>60</v>
      </c>
      <c r="R3503" s="9">
        <v>75</v>
      </c>
    </row>
    <row r="3504" spans="1:18" x14ac:dyDescent="0.2">
      <c r="A3504" s="9">
        <v>0</v>
      </c>
      <c r="B3504" s="9">
        <v>0</v>
      </c>
      <c r="C3504" s="9">
        <v>54</v>
      </c>
      <c r="D3504" s="9">
        <v>1</v>
      </c>
      <c r="E3504" s="9">
        <v>0</v>
      </c>
      <c r="F3504" s="9">
        <v>0</v>
      </c>
      <c r="G3504" s="9">
        <v>1</v>
      </c>
      <c r="H3504" s="9">
        <v>10</v>
      </c>
      <c r="I3504" s="9">
        <v>0</v>
      </c>
      <c r="J3504" s="9">
        <v>0</v>
      </c>
      <c r="K3504" s="9">
        <v>0</v>
      </c>
      <c r="L3504" s="9">
        <v>0</v>
      </c>
      <c r="M3504" s="9">
        <v>240</v>
      </c>
      <c r="N3504" s="9">
        <v>113</v>
      </c>
      <c r="O3504" s="9">
        <v>73</v>
      </c>
      <c r="P3504" s="9">
        <v>24.21</v>
      </c>
      <c r="Q3504" s="9">
        <v>80</v>
      </c>
      <c r="R3504" s="9">
        <v>77</v>
      </c>
    </row>
    <row r="3505" spans="1:18" x14ac:dyDescent="0.2">
      <c r="A3505" s="9">
        <v>0</v>
      </c>
      <c r="B3505" s="9">
        <v>0</v>
      </c>
      <c r="C3505" s="9">
        <v>69</v>
      </c>
      <c r="D3505" s="9">
        <v>0</v>
      </c>
      <c r="E3505" s="9">
        <v>0</v>
      </c>
      <c r="F3505" s="9">
        <v>1</v>
      </c>
      <c r="G3505" s="9">
        <v>0</v>
      </c>
      <c r="H3505" s="9">
        <v>0</v>
      </c>
      <c r="I3505" s="9">
        <v>1</v>
      </c>
      <c r="J3505" s="9">
        <v>0</v>
      </c>
      <c r="K3505" s="9">
        <v>1</v>
      </c>
      <c r="L3505" s="9">
        <v>0</v>
      </c>
      <c r="M3505" s="9">
        <v>203</v>
      </c>
      <c r="N3505" s="9">
        <v>166</v>
      </c>
      <c r="O3505" s="9">
        <v>90</v>
      </c>
      <c r="P3505" s="9">
        <v>25.4</v>
      </c>
      <c r="Q3505" s="9">
        <v>77</v>
      </c>
      <c r="R3505" s="9">
        <v>80</v>
      </c>
    </row>
    <row r="3506" spans="1:18" x14ac:dyDescent="0.2">
      <c r="A3506" s="9">
        <v>0</v>
      </c>
      <c r="B3506" s="9">
        <v>1</v>
      </c>
      <c r="C3506" s="9">
        <v>43</v>
      </c>
      <c r="D3506" s="9">
        <v>0</v>
      </c>
      <c r="E3506" s="9">
        <v>1</v>
      </c>
      <c r="F3506" s="9">
        <v>0</v>
      </c>
      <c r="G3506" s="9">
        <v>1</v>
      </c>
      <c r="H3506" s="9">
        <v>20</v>
      </c>
      <c r="I3506" s="9">
        <v>0</v>
      </c>
      <c r="J3506" s="9">
        <v>0</v>
      </c>
      <c r="K3506" s="9">
        <v>1</v>
      </c>
      <c r="L3506" s="9">
        <v>0</v>
      </c>
      <c r="M3506" s="9">
        <v>192</v>
      </c>
      <c r="N3506" s="9">
        <v>143</v>
      </c>
      <c r="O3506" s="9">
        <v>88</v>
      </c>
      <c r="P3506" s="9">
        <v>27.94</v>
      </c>
      <c r="Q3506" s="9">
        <v>75</v>
      </c>
      <c r="R3506" s="9">
        <v>79</v>
      </c>
    </row>
    <row r="3507" spans="1:18" x14ac:dyDescent="0.2">
      <c r="A3507" s="9">
        <v>0</v>
      </c>
      <c r="B3507" s="9">
        <v>1</v>
      </c>
      <c r="C3507" s="9">
        <v>48</v>
      </c>
      <c r="D3507" s="9">
        <v>0</v>
      </c>
      <c r="E3507" s="9">
        <v>0</v>
      </c>
      <c r="F3507" s="9">
        <v>0</v>
      </c>
      <c r="G3507" s="9">
        <v>1</v>
      </c>
      <c r="H3507" s="9">
        <v>15</v>
      </c>
      <c r="I3507" s="9">
        <v>0</v>
      </c>
      <c r="J3507" s="9">
        <v>0</v>
      </c>
      <c r="K3507" s="9">
        <v>0</v>
      </c>
      <c r="L3507" s="9">
        <v>0</v>
      </c>
      <c r="M3507" s="9">
        <v>194</v>
      </c>
      <c r="N3507" s="9">
        <v>134.5</v>
      </c>
      <c r="O3507" s="9">
        <v>90.5</v>
      </c>
      <c r="P3507" s="9">
        <v>25.68</v>
      </c>
      <c r="Q3507" s="9">
        <v>60</v>
      </c>
      <c r="R3507" s="9">
        <v>72</v>
      </c>
    </row>
    <row r="3508" spans="1:18" x14ac:dyDescent="0.2">
      <c r="A3508" s="9">
        <v>0</v>
      </c>
      <c r="B3508" s="9">
        <v>0</v>
      </c>
      <c r="C3508" s="9">
        <v>42</v>
      </c>
      <c r="D3508" s="9">
        <v>0</v>
      </c>
      <c r="E3508" s="9">
        <v>1</v>
      </c>
      <c r="F3508" s="9">
        <v>0</v>
      </c>
      <c r="G3508" s="9">
        <v>1</v>
      </c>
      <c r="H3508" s="9">
        <v>2</v>
      </c>
      <c r="I3508" s="9">
        <v>0</v>
      </c>
      <c r="J3508" s="9">
        <v>0</v>
      </c>
      <c r="K3508" s="9">
        <v>0</v>
      </c>
      <c r="L3508" s="9">
        <v>0</v>
      </c>
      <c r="M3508" s="9">
        <v>230</v>
      </c>
      <c r="N3508" s="9">
        <v>124</v>
      </c>
      <c r="O3508" s="9">
        <v>80</v>
      </c>
      <c r="P3508" s="9">
        <v>24.87</v>
      </c>
      <c r="Q3508" s="9">
        <v>90</v>
      </c>
      <c r="R3508" s="9">
        <v>77</v>
      </c>
    </row>
    <row r="3509" spans="1:18" x14ac:dyDescent="0.2">
      <c r="A3509" s="9">
        <v>0</v>
      </c>
      <c r="B3509" s="9">
        <v>0</v>
      </c>
      <c r="C3509" s="9">
        <v>60</v>
      </c>
      <c r="D3509" s="9">
        <v>0</v>
      </c>
      <c r="E3509" s="9">
        <v>0</v>
      </c>
      <c r="F3509" s="9">
        <v>1</v>
      </c>
      <c r="G3509" s="9">
        <v>1</v>
      </c>
      <c r="H3509" s="9">
        <v>10</v>
      </c>
      <c r="I3509" s="9">
        <v>0</v>
      </c>
      <c r="J3509" s="9">
        <v>0</v>
      </c>
      <c r="K3509" s="9">
        <v>0</v>
      </c>
      <c r="L3509" s="9">
        <v>0</v>
      </c>
      <c r="M3509" s="9">
        <v>255</v>
      </c>
      <c r="N3509" s="9">
        <v>145</v>
      </c>
      <c r="O3509" s="9">
        <v>100</v>
      </c>
      <c r="P3509" s="9">
        <v>27.94</v>
      </c>
      <c r="Q3509" s="9">
        <v>79</v>
      </c>
      <c r="R3509" s="9">
        <v>78</v>
      </c>
    </row>
    <row r="3510" spans="1:18" x14ac:dyDescent="0.2">
      <c r="A3510" s="9">
        <v>0</v>
      </c>
      <c r="B3510" s="9">
        <v>0</v>
      </c>
      <c r="C3510" s="9">
        <v>62</v>
      </c>
      <c r="D3510" s="9">
        <v>1</v>
      </c>
      <c r="E3510" s="9">
        <v>0</v>
      </c>
      <c r="F3510" s="9">
        <v>0</v>
      </c>
      <c r="G3510" s="9">
        <v>0</v>
      </c>
      <c r="H3510" s="9">
        <v>0</v>
      </c>
      <c r="I3510" s="9">
        <v>0</v>
      </c>
      <c r="J3510" s="9">
        <v>0</v>
      </c>
      <c r="K3510" s="9">
        <v>0</v>
      </c>
      <c r="L3510" s="9">
        <v>1</v>
      </c>
      <c r="M3510" s="9">
        <v>282</v>
      </c>
      <c r="N3510" s="9">
        <v>125</v>
      </c>
      <c r="O3510" s="9">
        <v>75</v>
      </c>
      <c r="P3510" s="9">
        <v>29.88</v>
      </c>
      <c r="Q3510" s="9">
        <v>75</v>
      </c>
      <c r="R3510" s="9">
        <v>136</v>
      </c>
    </row>
    <row r="3511" spans="1:18" x14ac:dyDescent="0.2">
      <c r="A3511" s="9">
        <v>1</v>
      </c>
      <c r="B3511" s="9">
        <v>1</v>
      </c>
      <c r="C3511" s="9">
        <v>57</v>
      </c>
      <c r="D3511" s="9">
        <v>1</v>
      </c>
      <c r="E3511" s="9">
        <v>0</v>
      </c>
      <c r="F3511" s="9">
        <v>0</v>
      </c>
      <c r="G3511" s="9">
        <v>1</v>
      </c>
      <c r="H3511" s="9">
        <v>20</v>
      </c>
      <c r="I3511" s="9">
        <v>0</v>
      </c>
      <c r="J3511" s="9">
        <v>0</v>
      </c>
      <c r="K3511" s="9">
        <v>0</v>
      </c>
      <c r="L3511" s="9">
        <v>0</v>
      </c>
      <c r="M3511" s="9">
        <v>260</v>
      </c>
      <c r="N3511" s="9">
        <v>123</v>
      </c>
      <c r="O3511" s="9">
        <v>73</v>
      </c>
      <c r="P3511" s="9">
        <v>27.51</v>
      </c>
      <c r="Q3511" s="9">
        <v>65</v>
      </c>
      <c r="R3511" s="9">
        <v>83</v>
      </c>
    </row>
    <row r="3512" spans="1:18" x14ac:dyDescent="0.2">
      <c r="A3512" s="9">
        <v>0</v>
      </c>
      <c r="B3512" s="9">
        <v>1</v>
      </c>
      <c r="C3512" s="9">
        <v>38</v>
      </c>
      <c r="D3512" s="9">
        <v>1</v>
      </c>
      <c r="E3512" s="9">
        <v>0</v>
      </c>
      <c r="F3512" s="9">
        <v>0</v>
      </c>
      <c r="G3512" s="9">
        <v>1</v>
      </c>
      <c r="H3512" s="9">
        <v>9</v>
      </c>
      <c r="I3512" s="9">
        <v>0</v>
      </c>
      <c r="J3512" s="9">
        <v>0</v>
      </c>
      <c r="K3512" s="9">
        <v>0</v>
      </c>
      <c r="L3512" s="9">
        <v>0</v>
      </c>
      <c r="M3512" s="9">
        <v>163</v>
      </c>
      <c r="N3512" s="9">
        <v>117.5</v>
      </c>
      <c r="O3512" s="9">
        <v>75</v>
      </c>
      <c r="P3512" s="9">
        <v>28.3</v>
      </c>
      <c r="Q3512" s="9">
        <v>75</v>
      </c>
      <c r="R3512" s="9">
        <v>70</v>
      </c>
    </row>
    <row r="3513" spans="1:18" x14ac:dyDescent="0.2">
      <c r="A3513" s="9">
        <v>0</v>
      </c>
      <c r="B3513" s="9">
        <v>1</v>
      </c>
      <c r="C3513" s="9">
        <v>56</v>
      </c>
      <c r="D3513" s="9">
        <v>1</v>
      </c>
      <c r="E3513" s="9">
        <v>0</v>
      </c>
      <c r="F3513" s="9">
        <v>0</v>
      </c>
      <c r="G3513" s="9">
        <v>0</v>
      </c>
      <c r="H3513" s="9">
        <v>0</v>
      </c>
      <c r="I3513" s="9">
        <v>0</v>
      </c>
      <c r="J3513" s="9">
        <v>0</v>
      </c>
      <c r="K3513" s="9">
        <v>0</v>
      </c>
      <c r="L3513" s="9">
        <v>0</v>
      </c>
      <c r="M3513" s="9">
        <v>220</v>
      </c>
      <c r="N3513" s="9">
        <v>132.5</v>
      </c>
      <c r="O3513" s="9">
        <v>82.5</v>
      </c>
      <c r="P3513" s="9">
        <v>29.77</v>
      </c>
      <c r="Q3513" s="9">
        <v>77</v>
      </c>
      <c r="R3513" s="9">
        <v>78</v>
      </c>
    </row>
    <row r="3514" spans="1:18" x14ac:dyDescent="0.2">
      <c r="A3514" s="9">
        <v>0</v>
      </c>
      <c r="B3514" s="9">
        <v>0</v>
      </c>
      <c r="C3514" s="9">
        <v>51</v>
      </c>
      <c r="D3514" s="9">
        <v>0</v>
      </c>
      <c r="E3514" s="9">
        <v>1</v>
      </c>
      <c r="F3514" s="9">
        <v>0</v>
      </c>
      <c r="G3514" s="9">
        <v>1</v>
      </c>
      <c r="H3514" s="9">
        <v>5</v>
      </c>
      <c r="I3514" s="9">
        <v>0</v>
      </c>
      <c r="J3514" s="9">
        <v>0</v>
      </c>
      <c r="K3514" s="9">
        <v>0</v>
      </c>
      <c r="L3514" s="9">
        <v>0</v>
      </c>
      <c r="M3514" s="9">
        <v>315</v>
      </c>
      <c r="N3514" s="9">
        <v>119</v>
      </c>
      <c r="O3514" s="9">
        <v>75</v>
      </c>
      <c r="P3514" s="9">
        <v>25.79</v>
      </c>
      <c r="Q3514" s="9">
        <v>75</v>
      </c>
      <c r="R3514" s="9">
        <v>55</v>
      </c>
    </row>
    <row r="3515" spans="1:18" x14ac:dyDescent="0.2">
      <c r="A3515" s="9">
        <v>0</v>
      </c>
      <c r="B3515" s="9">
        <v>1</v>
      </c>
      <c r="C3515" s="9">
        <v>40</v>
      </c>
      <c r="D3515" s="9">
        <v>0</v>
      </c>
      <c r="E3515" s="9">
        <v>1</v>
      </c>
      <c r="F3515" s="9">
        <v>0</v>
      </c>
      <c r="G3515" s="9">
        <v>1</v>
      </c>
      <c r="H3515" s="9">
        <v>20</v>
      </c>
      <c r="I3515" s="9">
        <v>0</v>
      </c>
      <c r="J3515" s="9">
        <v>0</v>
      </c>
      <c r="K3515" s="9">
        <v>0</v>
      </c>
      <c r="L3515" s="9">
        <v>0</v>
      </c>
      <c r="M3515" s="9">
        <v>186</v>
      </c>
      <c r="N3515" s="9">
        <v>131</v>
      </c>
      <c r="O3515" s="9">
        <v>81</v>
      </c>
      <c r="P3515" s="9">
        <v>22.14</v>
      </c>
      <c r="Q3515" s="9">
        <v>86</v>
      </c>
      <c r="R3515" s="9">
        <v>87</v>
      </c>
    </row>
    <row r="3516" spans="1:18" x14ac:dyDescent="0.2">
      <c r="A3516" s="9">
        <v>0</v>
      </c>
      <c r="B3516" s="9">
        <v>0</v>
      </c>
      <c r="C3516" s="9">
        <v>43</v>
      </c>
      <c r="D3516" s="9">
        <v>0</v>
      </c>
      <c r="E3516" s="9">
        <v>1</v>
      </c>
      <c r="F3516" s="9">
        <v>0</v>
      </c>
      <c r="G3516" s="9">
        <v>1</v>
      </c>
      <c r="H3516" s="9">
        <v>20</v>
      </c>
      <c r="I3516" s="9">
        <v>0</v>
      </c>
      <c r="J3516" s="9">
        <v>0</v>
      </c>
      <c r="K3516" s="9">
        <v>0</v>
      </c>
      <c r="L3516" s="9">
        <v>0</v>
      </c>
      <c r="M3516" s="9">
        <v>250</v>
      </c>
      <c r="N3516" s="9">
        <v>123</v>
      </c>
      <c r="O3516" s="9">
        <v>74</v>
      </c>
      <c r="P3516" s="9">
        <v>26.01</v>
      </c>
      <c r="Q3516" s="9">
        <v>75</v>
      </c>
      <c r="R3516" s="9">
        <v>90</v>
      </c>
    </row>
    <row r="3517" spans="1:18" x14ac:dyDescent="0.2">
      <c r="A3517" s="9">
        <v>0</v>
      </c>
      <c r="B3517" s="9">
        <v>1</v>
      </c>
      <c r="C3517" s="9">
        <v>34</v>
      </c>
      <c r="D3517" s="9">
        <v>0</v>
      </c>
      <c r="E3517" s="9">
        <v>0</v>
      </c>
      <c r="F3517" s="9">
        <v>1</v>
      </c>
      <c r="G3517" s="9">
        <v>1</v>
      </c>
      <c r="H3517" s="9">
        <v>20</v>
      </c>
      <c r="I3517" s="9">
        <v>0</v>
      </c>
      <c r="J3517" s="9">
        <v>0</v>
      </c>
      <c r="K3517" s="9">
        <v>0</v>
      </c>
      <c r="L3517" s="9">
        <v>0</v>
      </c>
      <c r="M3517" s="9">
        <v>155</v>
      </c>
      <c r="N3517" s="9">
        <v>117.5</v>
      </c>
      <c r="O3517" s="9">
        <v>72.5</v>
      </c>
      <c r="P3517" s="9">
        <v>23.51</v>
      </c>
      <c r="Q3517" s="9">
        <v>85</v>
      </c>
      <c r="R3517" s="9">
        <v>65</v>
      </c>
    </row>
    <row r="3518" spans="1:18" x14ac:dyDescent="0.2">
      <c r="A3518" s="9">
        <v>0</v>
      </c>
      <c r="B3518" s="9">
        <v>0</v>
      </c>
      <c r="C3518" s="9">
        <v>55</v>
      </c>
      <c r="D3518" s="9">
        <v>1</v>
      </c>
      <c r="E3518" s="9">
        <v>0</v>
      </c>
      <c r="F3518" s="9">
        <v>0</v>
      </c>
      <c r="G3518" s="9">
        <v>0</v>
      </c>
      <c r="H3518" s="9">
        <v>0</v>
      </c>
      <c r="I3518" s="9">
        <v>0</v>
      </c>
      <c r="J3518" s="9">
        <v>0</v>
      </c>
      <c r="K3518" s="9">
        <v>1</v>
      </c>
      <c r="L3518" s="9">
        <v>0</v>
      </c>
      <c r="M3518" s="9">
        <v>185</v>
      </c>
      <c r="N3518" s="9">
        <v>140</v>
      </c>
      <c r="O3518" s="9">
        <v>84</v>
      </c>
      <c r="P3518" s="9">
        <v>25.94</v>
      </c>
      <c r="Q3518" s="9">
        <v>78</v>
      </c>
      <c r="R3518" s="9">
        <v>90</v>
      </c>
    </row>
    <row r="3519" spans="1:18" x14ac:dyDescent="0.2">
      <c r="A3519" s="9">
        <v>0</v>
      </c>
      <c r="B3519" s="9">
        <v>0</v>
      </c>
      <c r="C3519" s="9">
        <v>44</v>
      </c>
      <c r="D3519" s="9">
        <v>0</v>
      </c>
      <c r="E3519" s="9">
        <v>0</v>
      </c>
      <c r="F3519" s="9">
        <v>0</v>
      </c>
      <c r="G3519" s="9">
        <v>0</v>
      </c>
      <c r="H3519" s="9">
        <v>0</v>
      </c>
      <c r="I3519" s="9">
        <v>0</v>
      </c>
      <c r="J3519" s="9">
        <v>0</v>
      </c>
      <c r="K3519" s="9">
        <v>0</v>
      </c>
      <c r="L3519" s="9">
        <v>0</v>
      </c>
      <c r="M3519" s="9">
        <v>205</v>
      </c>
      <c r="N3519" s="9">
        <v>116</v>
      </c>
      <c r="O3519" s="9">
        <v>70</v>
      </c>
      <c r="P3519" s="9">
        <v>21.99</v>
      </c>
      <c r="Q3519" s="9">
        <v>68</v>
      </c>
      <c r="R3519" s="9">
        <v>85</v>
      </c>
    </row>
    <row r="3520" spans="1:18" x14ac:dyDescent="0.2">
      <c r="A3520" s="9">
        <v>0</v>
      </c>
      <c r="B3520" s="9">
        <v>1</v>
      </c>
      <c r="C3520" s="9">
        <v>50</v>
      </c>
      <c r="D3520" s="9">
        <v>0</v>
      </c>
      <c r="E3520" s="9">
        <v>1</v>
      </c>
      <c r="F3520" s="9">
        <v>0</v>
      </c>
      <c r="G3520" s="9">
        <v>0</v>
      </c>
      <c r="H3520" s="9">
        <v>0</v>
      </c>
      <c r="I3520" s="9">
        <v>0</v>
      </c>
      <c r="J3520" s="9">
        <v>0</v>
      </c>
      <c r="K3520" s="9">
        <v>1</v>
      </c>
      <c r="L3520" s="9">
        <v>0</v>
      </c>
      <c r="M3520" s="9">
        <v>252</v>
      </c>
      <c r="N3520" s="9">
        <v>114</v>
      </c>
      <c r="O3520" s="9">
        <v>75</v>
      </c>
      <c r="P3520" s="9">
        <v>30.89</v>
      </c>
      <c r="Q3520" s="9">
        <v>60</v>
      </c>
      <c r="R3520" s="9">
        <v>69</v>
      </c>
    </row>
    <row r="3521" spans="1:18" x14ac:dyDescent="0.2">
      <c r="A3521" s="9">
        <v>0</v>
      </c>
      <c r="B3521" s="9">
        <v>1</v>
      </c>
      <c r="C3521" s="9">
        <v>52</v>
      </c>
      <c r="D3521" s="9">
        <v>0</v>
      </c>
      <c r="E3521" s="9">
        <v>0</v>
      </c>
      <c r="F3521" s="9">
        <v>1</v>
      </c>
      <c r="G3521" s="9">
        <v>0</v>
      </c>
      <c r="H3521" s="9">
        <v>0</v>
      </c>
      <c r="I3521" s="9">
        <v>0</v>
      </c>
      <c r="J3521" s="9">
        <v>0</v>
      </c>
      <c r="K3521" s="9">
        <v>0</v>
      </c>
      <c r="L3521" s="9">
        <v>0</v>
      </c>
      <c r="M3521" s="9">
        <v>225</v>
      </c>
      <c r="N3521" s="9">
        <v>119</v>
      </c>
      <c r="O3521" s="9">
        <v>65</v>
      </c>
      <c r="P3521" s="9">
        <v>26.89</v>
      </c>
      <c r="Q3521" s="9">
        <v>62</v>
      </c>
      <c r="R3521" s="9">
        <v>74</v>
      </c>
    </row>
    <row r="3522" spans="1:18" x14ac:dyDescent="0.2">
      <c r="A3522" s="9">
        <v>0</v>
      </c>
      <c r="B3522" s="9">
        <v>0</v>
      </c>
      <c r="C3522" s="9">
        <v>63</v>
      </c>
      <c r="D3522" s="9">
        <v>1</v>
      </c>
      <c r="E3522" s="9">
        <v>0</v>
      </c>
      <c r="F3522" s="9">
        <v>0</v>
      </c>
      <c r="G3522" s="9">
        <v>0</v>
      </c>
      <c r="H3522" s="9">
        <v>0</v>
      </c>
      <c r="I3522" s="9">
        <v>0</v>
      </c>
      <c r="J3522" s="9">
        <v>0</v>
      </c>
      <c r="K3522" s="9">
        <v>0</v>
      </c>
      <c r="L3522" s="9">
        <v>0</v>
      </c>
      <c r="M3522" s="9">
        <v>235</v>
      </c>
      <c r="N3522" s="9">
        <v>125</v>
      </c>
      <c r="O3522" s="9">
        <v>79</v>
      </c>
      <c r="P3522" s="9">
        <v>24.38</v>
      </c>
      <c r="Q3522" s="9">
        <v>96</v>
      </c>
      <c r="R3522" s="9">
        <v>83</v>
      </c>
    </row>
    <row r="3523" spans="1:18" x14ac:dyDescent="0.2">
      <c r="A3523" s="9">
        <v>0</v>
      </c>
      <c r="B3523" s="9">
        <v>1</v>
      </c>
      <c r="C3523" s="9">
        <v>43</v>
      </c>
      <c r="D3523" s="9">
        <v>0</v>
      </c>
      <c r="E3523" s="9">
        <v>0</v>
      </c>
      <c r="F3523" s="9">
        <v>1</v>
      </c>
      <c r="G3523" s="9">
        <v>1</v>
      </c>
      <c r="H3523" s="9">
        <v>20</v>
      </c>
      <c r="I3523" s="9">
        <v>0</v>
      </c>
      <c r="J3523" s="9">
        <v>0</v>
      </c>
      <c r="K3523" s="9">
        <v>0</v>
      </c>
      <c r="L3523" s="9">
        <v>0</v>
      </c>
      <c r="M3523" s="9">
        <v>240</v>
      </c>
      <c r="N3523" s="9">
        <v>147.5</v>
      </c>
      <c r="O3523" s="9">
        <v>88</v>
      </c>
      <c r="P3523" s="9">
        <v>25.6</v>
      </c>
      <c r="Q3523" s="9">
        <v>65</v>
      </c>
      <c r="R3523" s="9">
        <v>113</v>
      </c>
    </row>
    <row r="3524" spans="1:18" x14ac:dyDescent="0.2">
      <c r="A3524" s="9">
        <v>0</v>
      </c>
      <c r="B3524" s="9">
        <v>1</v>
      </c>
      <c r="C3524" s="9">
        <v>41</v>
      </c>
      <c r="D3524" s="9">
        <v>0</v>
      </c>
      <c r="E3524" s="9">
        <v>1</v>
      </c>
      <c r="F3524" s="9">
        <v>0</v>
      </c>
      <c r="G3524" s="9">
        <v>1</v>
      </c>
      <c r="H3524" s="9">
        <v>40</v>
      </c>
      <c r="I3524" s="9">
        <v>0</v>
      </c>
      <c r="J3524" s="9">
        <v>0</v>
      </c>
      <c r="K3524" s="9">
        <v>0</v>
      </c>
      <c r="L3524" s="9">
        <v>0</v>
      </c>
      <c r="M3524" s="9">
        <v>242</v>
      </c>
      <c r="N3524" s="9">
        <v>124.5</v>
      </c>
      <c r="O3524" s="9">
        <v>86.5</v>
      </c>
      <c r="P3524" s="9">
        <v>28.8</v>
      </c>
      <c r="Q3524" s="9">
        <v>87</v>
      </c>
      <c r="R3524" s="9">
        <v>67</v>
      </c>
    </row>
    <row r="3525" spans="1:18" x14ac:dyDescent="0.2">
      <c r="A3525" s="9">
        <v>0</v>
      </c>
      <c r="B3525" s="9">
        <v>0</v>
      </c>
      <c r="C3525" s="9">
        <v>34</v>
      </c>
      <c r="D3525" s="9">
        <v>0</v>
      </c>
      <c r="E3525" s="9">
        <v>1</v>
      </c>
      <c r="F3525" s="9">
        <v>0</v>
      </c>
      <c r="G3525" s="9">
        <v>1</v>
      </c>
      <c r="H3525" s="9">
        <v>20</v>
      </c>
      <c r="I3525" s="9">
        <v>0</v>
      </c>
      <c r="J3525" s="9">
        <v>0</v>
      </c>
      <c r="K3525" s="9">
        <v>0</v>
      </c>
      <c r="L3525" s="9">
        <v>0</v>
      </c>
      <c r="M3525" s="9">
        <v>180</v>
      </c>
      <c r="N3525" s="9">
        <v>111</v>
      </c>
      <c r="O3525" s="9">
        <v>56</v>
      </c>
      <c r="P3525" s="9">
        <v>21.51</v>
      </c>
      <c r="Q3525" s="9">
        <v>91</v>
      </c>
      <c r="R3525" s="9">
        <v>78</v>
      </c>
    </row>
    <row r="3526" spans="1:18" x14ac:dyDescent="0.2">
      <c r="A3526" s="9">
        <v>0</v>
      </c>
      <c r="B3526" s="9">
        <v>1</v>
      </c>
      <c r="C3526" s="9">
        <v>37</v>
      </c>
      <c r="D3526" s="9">
        <v>0</v>
      </c>
      <c r="E3526" s="9">
        <v>0</v>
      </c>
      <c r="F3526" s="9">
        <v>0</v>
      </c>
      <c r="G3526" s="9">
        <v>0</v>
      </c>
      <c r="H3526" s="9">
        <v>0</v>
      </c>
      <c r="I3526" s="9">
        <v>0</v>
      </c>
      <c r="J3526" s="9">
        <v>0</v>
      </c>
      <c r="K3526" s="9">
        <v>1</v>
      </c>
      <c r="L3526" s="9">
        <v>0</v>
      </c>
      <c r="M3526" s="9">
        <v>195</v>
      </c>
      <c r="N3526" s="9">
        <v>141</v>
      </c>
      <c r="O3526" s="9">
        <v>84</v>
      </c>
      <c r="P3526" s="9">
        <v>25.66</v>
      </c>
      <c r="Q3526" s="9">
        <v>83</v>
      </c>
      <c r="R3526" s="9">
        <v>117</v>
      </c>
    </row>
    <row r="3527" spans="1:18" x14ac:dyDescent="0.2">
      <c r="A3527" s="9">
        <v>0</v>
      </c>
      <c r="B3527" s="9">
        <v>0</v>
      </c>
      <c r="C3527" s="9">
        <v>50</v>
      </c>
      <c r="D3527" s="9">
        <v>0</v>
      </c>
      <c r="E3527" s="9">
        <v>1</v>
      </c>
      <c r="F3527" s="9">
        <v>0</v>
      </c>
      <c r="G3527" s="9">
        <v>0</v>
      </c>
      <c r="H3527" s="9">
        <v>0</v>
      </c>
      <c r="I3527" s="9">
        <v>0</v>
      </c>
      <c r="J3527" s="9">
        <v>0</v>
      </c>
      <c r="K3527" s="9">
        <v>0</v>
      </c>
      <c r="L3527" s="9">
        <v>0</v>
      </c>
      <c r="M3527" s="9">
        <v>210</v>
      </c>
      <c r="N3527" s="9">
        <v>105</v>
      </c>
      <c r="O3527" s="9">
        <v>77</v>
      </c>
      <c r="P3527" s="9">
        <v>23.96</v>
      </c>
      <c r="Q3527" s="9">
        <v>60</v>
      </c>
      <c r="R3527" s="9">
        <v>86</v>
      </c>
    </row>
    <row r="3528" spans="1:18" x14ac:dyDescent="0.2">
      <c r="A3528" s="9">
        <v>0</v>
      </c>
      <c r="B3528" s="9">
        <v>0</v>
      </c>
      <c r="C3528" s="9">
        <v>36</v>
      </c>
      <c r="D3528" s="9">
        <v>0</v>
      </c>
      <c r="E3528" s="9">
        <v>0</v>
      </c>
      <c r="F3528" s="9">
        <v>0</v>
      </c>
      <c r="G3528" s="9">
        <v>1</v>
      </c>
      <c r="H3528" s="9">
        <v>9</v>
      </c>
      <c r="I3528" s="9">
        <v>0</v>
      </c>
      <c r="J3528" s="9">
        <v>0</v>
      </c>
      <c r="K3528" s="9">
        <v>0</v>
      </c>
      <c r="L3528" s="9">
        <v>0</v>
      </c>
      <c r="M3528" s="9">
        <v>212</v>
      </c>
      <c r="N3528" s="9">
        <v>127</v>
      </c>
      <c r="O3528" s="9">
        <v>83</v>
      </c>
      <c r="P3528" s="9">
        <v>26.82</v>
      </c>
      <c r="Q3528" s="9">
        <v>75</v>
      </c>
      <c r="R3528" s="9">
        <v>75</v>
      </c>
    </row>
    <row r="3529" spans="1:18" x14ac:dyDescent="0.2">
      <c r="A3529" s="9">
        <v>0</v>
      </c>
      <c r="B3529" s="9">
        <v>0</v>
      </c>
      <c r="C3529" s="9">
        <v>59</v>
      </c>
      <c r="D3529" s="9">
        <v>1</v>
      </c>
      <c r="E3529" s="9">
        <v>0</v>
      </c>
      <c r="F3529" s="9">
        <v>0</v>
      </c>
      <c r="G3529" s="9">
        <v>1</v>
      </c>
      <c r="H3529" s="9">
        <v>5</v>
      </c>
      <c r="I3529" s="9">
        <v>0</v>
      </c>
      <c r="J3529" s="9">
        <v>0</v>
      </c>
      <c r="K3529" s="9">
        <v>0</v>
      </c>
      <c r="L3529" s="9">
        <v>0</v>
      </c>
      <c r="M3529" s="9">
        <v>254</v>
      </c>
      <c r="N3529" s="9">
        <v>126.5</v>
      </c>
      <c r="O3529" s="9">
        <v>79</v>
      </c>
      <c r="P3529" s="9">
        <v>25.92</v>
      </c>
      <c r="Q3529" s="9">
        <v>60</v>
      </c>
      <c r="R3529" s="9">
        <v>77</v>
      </c>
    </row>
    <row r="3530" spans="1:18" x14ac:dyDescent="0.2">
      <c r="A3530" s="9">
        <v>0</v>
      </c>
      <c r="B3530" s="9">
        <v>1</v>
      </c>
      <c r="C3530" s="9">
        <v>40</v>
      </c>
      <c r="D3530" s="9">
        <v>0</v>
      </c>
      <c r="E3530" s="9">
        <v>0</v>
      </c>
      <c r="F3530" s="9">
        <v>1</v>
      </c>
      <c r="G3530" s="9">
        <v>1</v>
      </c>
      <c r="H3530" s="9">
        <v>20</v>
      </c>
      <c r="I3530" s="9">
        <v>0</v>
      </c>
      <c r="J3530" s="9">
        <v>0</v>
      </c>
      <c r="K3530" s="9">
        <v>0</v>
      </c>
      <c r="L3530" s="9">
        <v>0</v>
      </c>
      <c r="M3530" s="9">
        <v>248</v>
      </c>
      <c r="N3530" s="9">
        <v>136.5</v>
      </c>
      <c r="O3530" s="9">
        <v>78</v>
      </c>
      <c r="P3530" s="9">
        <v>24.6</v>
      </c>
      <c r="Q3530" s="9">
        <v>90</v>
      </c>
      <c r="R3530" s="9">
        <v>99</v>
      </c>
    </row>
    <row r="3531" spans="1:18" x14ac:dyDescent="0.2">
      <c r="A3531" s="9">
        <v>0</v>
      </c>
      <c r="B3531" s="9">
        <v>1</v>
      </c>
      <c r="C3531" s="9">
        <v>42</v>
      </c>
      <c r="D3531" s="9">
        <v>0</v>
      </c>
      <c r="E3531" s="9">
        <v>1</v>
      </c>
      <c r="F3531" s="9">
        <v>0</v>
      </c>
      <c r="G3531" s="9">
        <v>1</v>
      </c>
      <c r="H3531" s="9">
        <v>30</v>
      </c>
      <c r="I3531" s="9">
        <v>0</v>
      </c>
      <c r="J3531" s="9">
        <v>0</v>
      </c>
      <c r="K3531" s="9">
        <v>0</v>
      </c>
      <c r="L3531" s="9">
        <v>0</v>
      </c>
      <c r="M3531" s="9">
        <v>283</v>
      </c>
      <c r="N3531" s="9">
        <v>145</v>
      </c>
      <c r="O3531" s="9">
        <v>95</v>
      </c>
      <c r="P3531" s="9">
        <v>27.53</v>
      </c>
      <c r="Q3531" s="9">
        <v>75</v>
      </c>
      <c r="R3531" s="9">
        <v>84</v>
      </c>
    </row>
    <row r="3532" spans="1:18" x14ac:dyDescent="0.2">
      <c r="A3532" s="9">
        <v>0</v>
      </c>
      <c r="B3532" s="9">
        <v>1</v>
      </c>
      <c r="C3532" s="9">
        <v>42</v>
      </c>
      <c r="D3532" s="9">
        <v>1</v>
      </c>
      <c r="E3532" s="9">
        <v>0</v>
      </c>
      <c r="F3532" s="9">
        <v>0</v>
      </c>
      <c r="G3532" s="9">
        <v>0</v>
      </c>
      <c r="H3532" s="9">
        <v>0</v>
      </c>
      <c r="I3532" s="9">
        <v>0</v>
      </c>
      <c r="J3532" s="9">
        <v>0</v>
      </c>
      <c r="K3532" s="9">
        <v>0</v>
      </c>
      <c r="L3532" s="9">
        <v>0</v>
      </c>
      <c r="M3532" s="9">
        <v>186</v>
      </c>
      <c r="N3532" s="9">
        <v>134</v>
      </c>
      <c r="O3532" s="9">
        <v>86.5</v>
      </c>
      <c r="P3532" s="9">
        <v>25.71</v>
      </c>
      <c r="Q3532" s="9">
        <v>88</v>
      </c>
      <c r="R3532" s="9">
        <v>92</v>
      </c>
    </row>
    <row r="3533" spans="1:18" x14ac:dyDescent="0.2">
      <c r="A3533" s="9">
        <v>0</v>
      </c>
      <c r="B3533" s="9">
        <v>1</v>
      </c>
      <c r="C3533" s="9">
        <v>43</v>
      </c>
      <c r="D3533" s="9">
        <v>1</v>
      </c>
      <c r="E3533" s="9">
        <v>0</v>
      </c>
      <c r="F3533" s="9">
        <v>0</v>
      </c>
      <c r="G3533" s="9">
        <v>1</v>
      </c>
      <c r="H3533" s="9">
        <v>40</v>
      </c>
      <c r="I3533" s="9">
        <v>0</v>
      </c>
      <c r="J3533" s="9">
        <v>0</v>
      </c>
      <c r="K3533" s="9">
        <v>1</v>
      </c>
      <c r="L3533" s="9">
        <v>0</v>
      </c>
      <c r="M3533" s="9">
        <v>212</v>
      </c>
      <c r="N3533" s="9">
        <v>135</v>
      </c>
      <c r="O3533" s="9">
        <v>86</v>
      </c>
      <c r="P3533" s="9">
        <v>30.22</v>
      </c>
      <c r="Q3533" s="9">
        <v>100</v>
      </c>
      <c r="R3533" s="9">
        <v>75</v>
      </c>
    </row>
    <row r="3534" spans="1:18" x14ac:dyDescent="0.2">
      <c r="A3534" s="9">
        <v>0</v>
      </c>
      <c r="B3534" s="9">
        <v>1</v>
      </c>
      <c r="C3534" s="9">
        <v>49</v>
      </c>
      <c r="D3534" s="9">
        <v>0</v>
      </c>
      <c r="E3534" s="9">
        <v>0</v>
      </c>
      <c r="F3534" s="9">
        <v>0</v>
      </c>
      <c r="G3534" s="9">
        <v>1</v>
      </c>
      <c r="H3534" s="9">
        <v>15</v>
      </c>
      <c r="I3534" s="9">
        <v>0</v>
      </c>
      <c r="J3534" s="9">
        <v>0</v>
      </c>
      <c r="K3534" s="9">
        <v>1</v>
      </c>
      <c r="L3534" s="9">
        <v>0</v>
      </c>
      <c r="M3534" s="9">
        <v>309</v>
      </c>
      <c r="N3534" s="9">
        <v>145</v>
      </c>
      <c r="O3534" s="9">
        <v>92</v>
      </c>
      <c r="P3534" s="9">
        <v>32.130000000000003</v>
      </c>
      <c r="Q3534" s="9">
        <v>60</v>
      </c>
      <c r="R3534" s="9">
        <v>73</v>
      </c>
    </row>
    <row r="3535" spans="1:18" x14ac:dyDescent="0.2">
      <c r="A3535" s="9">
        <v>0</v>
      </c>
      <c r="B3535" s="9">
        <v>0</v>
      </c>
      <c r="C3535" s="9">
        <v>47</v>
      </c>
      <c r="D3535" s="9">
        <v>0</v>
      </c>
      <c r="E3535" s="9">
        <v>1</v>
      </c>
      <c r="F3535" s="9">
        <v>0</v>
      </c>
      <c r="G3535" s="9">
        <v>1</v>
      </c>
      <c r="H3535" s="9">
        <v>20</v>
      </c>
      <c r="I3535" s="9">
        <v>0</v>
      </c>
      <c r="J3535" s="9">
        <v>0</v>
      </c>
      <c r="K3535" s="9">
        <v>1</v>
      </c>
      <c r="L3535" s="9">
        <v>0</v>
      </c>
      <c r="M3535" s="9">
        <v>308</v>
      </c>
      <c r="N3535" s="9">
        <v>138</v>
      </c>
      <c r="O3535" s="9">
        <v>94</v>
      </c>
      <c r="P3535" s="9">
        <v>24.33</v>
      </c>
      <c r="Q3535" s="9">
        <v>70</v>
      </c>
      <c r="R3535" s="9">
        <v>90</v>
      </c>
    </row>
    <row r="3536" spans="1:18" x14ac:dyDescent="0.2">
      <c r="A3536" s="9">
        <v>0</v>
      </c>
      <c r="B3536" s="9">
        <v>1</v>
      </c>
      <c r="C3536" s="9">
        <v>60</v>
      </c>
      <c r="D3536" s="9">
        <v>1</v>
      </c>
      <c r="E3536" s="9">
        <v>0</v>
      </c>
      <c r="F3536" s="9">
        <v>0</v>
      </c>
      <c r="G3536" s="9">
        <v>0</v>
      </c>
      <c r="H3536" s="9">
        <v>0</v>
      </c>
      <c r="I3536" s="9">
        <v>0</v>
      </c>
      <c r="J3536" s="9">
        <v>0</v>
      </c>
      <c r="K3536" s="9">
        <v>1</v>
      </c>
      <c r="L3536" s="9">
        <v>0</v>
      </c>
      <c r="M3536" s="9">
        <v>225</v>
      </c>
      <c r="N3536" s="9">
        <v>149</v>
      </c>
      <c r="O3536" s="9">
        <v>96</v>
      </c>
      <c r="P3536" s="9">
        <v>27.73</v>
      </c>
      <c r="Q3536" s="9">
        <v>80</v>
      </c>
      <c r="R3536" s="9">
        <v>60</v>
      </c>
    </row>
    <row r="3537" spans="1:18" x14ac:dyDescent="0.2">
      <c r="A3537" s="9">
        <v>0</v>
      </c>
      <c r="B3537" s="9">
        <v>0</v>
      </c>
      <c r="C3537" s="9">
        <v>46</v>
      </c>
      <c r="D3537" s="9">
        <v>1</v>
      </c>
      <c r="E3537" s="9">
        <v>0</v>
      </c>
      <c r="F3537" s="9">
        <v>0</v>
      </c>
      <c r="G3537" s="9">
        <v>1</v>
      </c>
      <c r="H3537" s="9">
        <v>20</v>
      </c>
      <c r="I3537" s="9">
        <v>0</v>
      </c>
      <c r="J3537" s="9">
        <v>0</v>
      </c>
      <c r="K3537" s="9">
        <v>1</v>
      </c>
      <c r="L3537" s="9">
        <v>0</v>
      </c>
      <c r="M3537" s="9">
        <v>275</v>
      </c>
      <c r="N3537" s="9">
        <v>170</v>
      </c>
      <c r="O3537" s="9">
        <v>118</v>
      </c>
      <c r="P3537" s="9">
        <v>36.119999999999997</v>
      </c>
      <c r="Q3537" s="9">
        <v>82</v>
      </c>
      <c r="R3537" s="9">
        <v>84</v>
      </c>
    </row>
    <row r="3538" spans="1:18" x14ac:dyDescent="0.2">
      <c r="A3538" s="9">
        <v>0</v>
      </c>
      <c r="B3538" s="9">
        <v>1</v>
      </c>
      <c r="C3538" s="9">
        <v>46</v>
      </c>
      <c r="D3538" s="9">
        <v>0</v>
      </c>
      <c r="E3538" s="9">
        <v>0</v>
      </c>
      <c r="F3538" s="9">
        <v>1</v>
      </c>
      <c r="G3538" s="9">
        <v>1</v>
      </c>
      <c r="H3538" s="9">
        <v>30</v>
      </c>
      <c r="I3538" s="9">
        <v>0</v>
      </c>
      <c r="J3538" s="9">
        <v>0</v>
      </c>
      <c r="K3538" s="9">
        <v>1</v>
      </c>
      <c r="L3538" s="9">
        <v>0</v>
      </c>
      <c r="M3538" s="9">
        <v>154</v>
      </c>
      <c r="N3538" s="9">
        <v>141</v>
      </c>
      <c r="O3538" s="9">
        <v>90</v>
      </c>
      <c r="P3538" s="9">
        <v>22.76</v>
      </c>
      <c r="Q3538" s="9">
        <v>65</v>
      </c>
      <c r="R3538" s="9">
        <v>65</v>
      </c>
    </row>
    <row r="3539" spans="1:18" x14ac:dyDescent="0.2">
      <c r="A3539" s="9">
        <v>0</v>
      </c>
      <c r="B3539" s="9">
        <v>1</v>
      </c>
      <c r="C3539" s="9">
        <v>49</v>
      </c>
      <c r="D3539" s="9">
        <v>0</v>
      </c>
      <c r="E3539" s="9">
        <v>1</v>
      </c>
      <c r="F3539" s="9">
        <v>0</v>
      </c>
      <c r="G3539" s="9">
        <v>1</v>
      </c>
      <c r="H3539" s="9">
        <v>3</v>
      </c>
      <c r="I3539" s="9">
        <v>0</v>
      </c>
      <c r="J3539" s="9">
        <v>0</v>
      </c>
      <c r="K3539" s="9">
        <v>1</v>
      </c>
      <c r="L3539" s="9">
        <v>0</v>
      </c>
      <c r="M3539" s="9">
        <v>246</v>
      </c>
      <c r="N3539" s="9">
        <v>141</v>
      </c>
      <c r="O3539" s="9">
        <v>92</v>
      </c>
      <c r="P3539" s="9">
        <v>27.92</v>
      </c>
      <c r="Q3539" s="9">
        <v>75</v>
      </c>
      <c r="R3539" s="9">
        <v>76</v>
      </c>
    </row>
    <row r="3540" spans="1:18" x14ac:dyDescent="0.2">
      <c r="A3540" s="9">
        <v>0</v>
      </c>
      <c r="B3540" s="9">
        <v>0</v>
      </c>
      <c r="C3540" s="9">
        <v>42</v>
      </c>
      <c r="D3540" s="9">
        <v>0</v>
      </c>
      <c r="E3540" s="9">
        <v>1</v>
      </c>
      <c r="F3540" s="9">
        <v>0</v>
      </c>
      <c r="G3540" s="9">
        <v>0</v>
      </c>
      <c r="H3540" s="9">
        <v>0</v>
      </c>
      <c r="I3540" s="9">
        <v>0</v>
      </c>
      <c r="J3540" s="9">
        <v>0</v>
      </c>
      <c r="K3540" s="9">
        <v>0</v>
      </c>
      <c r="L3540" s="9">
        <v>0</v>
      </c>
      <c r="M3540" s="9">
        <v>234</v>
      </c>
      <c r="N3540" s="9">
        <v>124</v>
      </c>
      <c r="O3540" s="9">
        <v>80.5</v>
      </c>
      <c r="P3540" s="9">
        <v>20.059999999999999</v>
      </c>
      <c r="Q3540" s="9">
        <v>75</v>
      </c>
      <c r="R3540" s="9">
        <v>78</v>
      </c>
    </row>
    <row r="3541" spans="1:18" x14ac:dyDescent="0.2">
      <c r="A3541" s="9">
        <v>0</v>
      </c>
      <c r="B3541" s="9">
        <v>1</v>
      </c>
      <c r="C3541" s="9">
        <v>42</v>
      </c>
      <c r="D3541" s="9">
        <v>1</v>
      </c>
      <c r="E3541" s="9">
        <v>0</v>
      </c>
      <c r="F3541" s="9">
        <v>0</v>
      </c>
      <c r="G3541" s="9">
        <v>0</v>
      </c>
      <c r="H3541" s="9">
        <v>0</v>
      </c>
      <c r="I3541" s="9">
        <v>0</v>
      </c>
      <c r="J3541" s="9">
        <v>0</v>
      </c>
      <c r="K3541" s="9">
        <v>0</v>
      </c>
      <c r="L3541" s="9">
        <v>0</v>
      </c>
      <c r="M3541" s="9">
        <v>242</v>
      </c>
      <c r="N3541" s="9">
        <v>121</v>
      </c>
      <c r="O3541" s="9">
        <v>80</v>
      </c>
      <c r="P3541" s="9">
        <v>27.83</v>
      </c>
      <c r="Q3541" s="9">
        <v>72</v>
      </c>
      <c r="R3541" s="9">
        <v>78</v>
      </c>
    </row>
    <row r="3542" spans="1:18" x14ac:dyDescent="0.2">
      <c r="A3542" s="9">
        <v>1</v>
      </c>
      <c r="B3542" s="9">
        <v>1</v>
      </c>
      <c r="C3542" s="9">
        <v>53</v>
      </c>
      <c r="D3542" s="9">
        <v>0</v>
      </c>
      <c r="E3542" s="9">
        <v>1</v>
      </c>
      <c r="F3542" s="9">
        <v>0</v>
      </c>
      <c r="G3542" s="9">
        <v>0</v>
      </c>
      <c r="H3542" s="9">
        <v>0</v>
      </c>
      <c r="I3542" s="9">
        <v>0</v>
      </c>
      <c r="J3542" s="9">
        <v>0</v>
      </c>
      <c r="K3542" s="9">
        <v>1</v>
      </c>
      <c r="L3542" s="9">
        <v>0</v>
      </c>
      <c r="M3542" s="9">
        <v>198</v>
      </c>
      <c r="N3542" s="9">
        <v>142.5</v>
      </c>
      <c r="O3542" s="9">
        <v>82</v>
      </c>
      <c r="P3542" s="9">
        <v>23.84</v>
      </c>
      <c r="Q3542" s="9">
        <v>57</v>
      </c>
      <c r="R3542" s="9">
        <v>78</v>
      </c>
    </row>
    <row r="3543" spans="1:18" x14ac:dyDescent="0.2">
      <c r="A3543" s="9">
        <v>0</v>
      </c>
      <c r="B3543" s="9">
        <v>0</v>
      </c>
      <c r="C3543" s="9">
        <v>57</v>
      </c>
      <c r="D3543" s="9">
        <v>0</v>
      </c>
      <c r="E3543" s="9">
        <v>1</v>
      </c>
      <c r="F3543" s="9">
        <v>0</v>
      </c>
      <c r="G3543" s="9">
        <v>1</v>
      </c>
      <c r="H3543" s="9">
        <v>18</v>
      </c>
      <c r="I3543" s="9">
        <v>0</v>
      </c>
      <c r="J3543" s="9">
        <v>0</v>
      </c>
      <c r="K3543" s="9">
        <v>0</v>
      </c>
      <c r="L3543" s="9">
        <v>0</v>
      </c>
      <c r="M3543" s="9">
        <v>270</v>
      </c>
      <c r="N3543" s="9">
        <v>120</v>
      </c>
      <c r="O3543" s="9">
        <v>79</v>
      </c>
      <c r="P3543" s="9">
        <v>24.83</v>
      </c>
      <c r="Q3543" s="9">
        <v>95</v>
      </c>
      <c r="R3543" s="9">
        <v>81</v>
      </c>
    </row>
    <row r="3544" spans="1:18" x14ac:dyDescent="0.2">
      <c r="A3544" s="9">
        <v>0</v>
      </c>
      <c r="B3544" s="9">
        <v>0</v>
      </c>
      <c r="C3544" s="9">
        <v>44</v>
      </c>
      <c r="D3544" s="9">
        <v>0</v>
      </c>
      <c r="E3544" s="9">
        <v>1</v>
      </c>
      <c r="F3544" s="9">
        <v>0</v>
      </c>
      <c r="G3544" s="9">
        <v>0</v>
      </c>
      <c r="H3544" s="9">
        <v>0</v>
      </c>
      <c r="I3544" s="9">
        <v>1</v>
      </c>
      <c r="J3544" s="9">
        <v>0</v>
      </c>
      <c r="K3544" s="9">
        <v>1</v>
      </c>
      <c r="L3544" s="9">
        <v>0</v>
      </c>
      <c r="M3544" s="9">
        <v>208</v>
      </c>
      <c r="N3544" s="9">
        <v>142</v>
      </c>
      <c r="O3544" s="9">
        <v>88</v>
      </c>
      <c r="P3544" s="9">
        <v>31.29</v>
      </c>
      <c r="Q3544" s="9">
        <v>69</v>
      </c>
      <c r="R3544" s="9">
        <v>77</v>
      </c>
    </row>
    <row r="3545" spans="1:18" x14ac:dyDescent="0.2">
      <c r="A3545" s="9">
        <v>1</v>
      </c>
      <c r="B3545" s="9">
        <v>0</v>
      </c>
      <c r="C3545" s="9">
        <v>60</v>
      </c>
      <c r="D3545" s="9">
        <v>0</v>
      </c>
      <c r="E3545" s="9">
        <v>0</v>
      </c>
      <c r="F3545" s="9">
        <v>1</v>
      </c>
      <c r="G3545" s="9">
        <v>0</v>
      </c>
      <c r="H3545" s="9">
        <v>0</v>
      </c>
      <c r="I3545" s="9">
        <v>0</v>
      </c>
      <c r="J3545" s="9">
        <v>0</v>
      </c>
      <c r="K3545" s="9">
        <v>1</v>
      </c>
      <c r="L3545" s="9">
        <v>0</v>
      </c>
      <c r="M3545" s="9">
        <v>286</v>
      </c>
      <c r="N3545" s="9">
        <v>172.5</v>
      </c>
      <c r="O3545" s="9">
        <v>85</v>
      </c>
      <c r="P3545" s="9">
        <v>22</v>
      </c>
      <c r="Q3545" s="9">
        <v>72</v>
      </c>
      <c r="R3545" s="9">
        <v>71</v>
      </c>
    </row>
    <row r="3546" spans="1:18" x14ac:dyDescent="0.2">
      <c r="A3546" s="9">
        <v>0</v>
      </c>
      <c r="B3546" s="9">
        <v>0</v>
      </c>
      <c r="C3546" s="9">
        <v>47</v>
      </c>
      <c r="D3546" s="9">
        <v>0</v>
      </c>
      <c r="E3546" s="9">
        <v>1</v>
      </c>
      <c r="F3546" s="9">
        <v>0</v>
      </c>
      <c r="G3546" s="9">
        <v>1</v>
      </c>
      <c r="H3546" s="9">
        <v>5</v>
      </c>
      <c r="I3546" s="9">
        <v>0</v>
      </c>
      <c r="J3546" s="9">
        <v>0</v>
      </c>
      <c r="K3546" s="9">
        <v>0</v>
      </c>
      <c r="L3546" s="9">
        <v>0</v>
      </c>
      <c r="M3546" s="9">
        <v>236</v>
      </c>
      <c r="N3546" s="9">
        <v>128</v>
      </c>
      <c r="O3546" s="9">
        <v>81</v>
      </c>
      <c r="P3546" s="9">
        <v>27.42</v>
      </c>
      <c r="Q3546" s="9">
        <v>60</v>
      </c>
      <c r="R3546" s="9">
        <v>93</v>
      </c>
    </row>
    <row r="3547" spans="1:18" x14ac:dyDescent="0.2">
      <c r="A3547" s="9">
        <v>0</v>
      </c>
      <c r="B3547" s="9">
        <v>0</v>
      </c>
      <c r="C3547" s="9">
        <v>40</v>
      </c>
      <c r="D3547" s="9">
        <v>1</v>
      </c>
      <c r="E3547" s="9">
        <v>0</v>
      </c>
      <c r="F3547" s="9">
        <v>0</v>
      </c>
      <c r="G3547" s="9">
        <v>1</v>
      </c>
      <c r="H3547" s="9">
        <v>20</v>
      </c>
      <c r="I3547" s="9">
        <v>0</v>
      </c>
      <c r="J3547" s="9">
        <v>0</v>
      </c>
      <c r="K3547" s="9">
        <v>0</v>
      </c>
      <c r="L3547" s="9">
        <v>0</v>
      </c>
      <c r="M3547" s="9">
        <v>214</v>
      </c>
      <c r="N3547" s="9">
        <v>109.5</v>
      </c>
      <c r="O3547" s="9">
        <v>69</v>
      </c>
      <c r="P3547" s="9">
        <v>20.32</v>
      </c>
      <c r="Q3547" s="9">
        <v>80</v>
      </c>
      <c r="R3547" s="9">
        <v>81</v>
      </c>
    </row>
    <row r="3548" spans="1:18" x14ac:dyDescent="0.2">
      <c r="A3548" s="9">
        <v>0</v>
      </c>
      <c r="B3548" s="9">
        <v>1</v>
      </c>
      <c r="C3548" s="9">
        <v>44</v>
      </c>
      <c r="D3548" s="9">
        <v>0</v>
      </c>
      <c r="E3548" s="9">
        <v>0</v>
      </c>
      <c r="F3548" s="9">
        <v>0</v>
      </c>
      <c r="G3548" s="9">
        <v>0</v>
      </c>
      <c r="H3548" s="9">
        <v>0</v>
      </c>
      <c r="I3548" s="9">
        <v>0</v>
      </c>
      <c r="J3548" s="9">
        <v>0</v>
      </c>
      <c r="K3548" s="9">
        <v>0</v>
      </c>
      <c r="L3548" s="9">
        <v>0</v>
      </c>
      <c r="M3548" s="9">
        <v>175</v>
      </c>
      <c r="N3548" s="9">
        <v>104</v>
      </c>
      <c r="O3548" s="9">
        <v>78</v>
      </c>
      <c r="P3548" s="9">
        <v>26.26</v>
      </c>
      <c r="Q3548" s="9">
        <v>55</v>
      </c>
      <c r="R3548" s="9">
        <v>82</v>
      </c>
    </row>
    <row r="3549" spans="1:18" x14ac:dyDescent="0.2">
      <c r="A3549" s="9">
        <v>0</v>
      </c>
      <c r="B3549" s="9">
        <v>0</v>
      </c>
      <c r="C3549" s="9">
        <v>65</v>
      </c>
      <c r="D3549" s="9">
        <v>1</v>
      </c>
      <c r="E3549" s="9">
        <v>0</v>
      </c>
      <c r="F3549" s="9">
        <v>0</v>
      </c>
      <c r="G3549" s="9">
        <v>1</v>
      </c>
      <c r="H3549" s="9">
        <v>9</v>
      </c>
      <c r="I3549" s="9">
        <v>0</v>
      </c>
      <c r="J3549" s="9">
        <v>0</v>
      </c>
      <c r="K3549" s="9">
        <v>1</v>
      </c>
      <c r="L3549" s="9">
        <v>1</v>
      </c>
      <c r="M3549" s="9">
        <v>271</v>
      </c>
      <c r="N3549" s="9">
        <v>144.5</v>
      </c>
      <c r="O3549" s="9">
        <v>88</v>
      </c>
      <c r="P3549" s="9">
        <v>32.409999999999997</v>
      </c>
      <c r="Q3549" s="9">
        <v>82</v>
      </c>
      <c r="R3549" s="9">
        <v>116</v>
      </c>
    </row>
    <row r="3550" spans="1:18" x14ac:dyDescent="0.2">
      <c r="A3550" s="9">
        <v>0</v>
      </c>
      <c r="B3550" s="9">
        <v>1</v>
      </c>
      <c r="C3550" s="9">
        <v>49</v>
      </c>
      <c r="D3550" s="9">
        <v>0</v>
      </c>
      <c r="E3550" s="9">
        <v>0</v>
      </c>
      <c r="F3550" s="9">
        <v>1</v>
      </c>
      <c r="G3550" s="9">
        <v>1</v>
      </c>
      <c r="H3550" s="9">
        <v>15</v>
      </c>
      <c r="I3550" s="9">
        <v>0</v>
      </c>
      <c r="J3550" s="9">
        <v>0</v>
      </c>
      <c r="K3550" s="9">
        <v>0</v>
      </c>
      <c r="L3550" s="9">
        <v>0</v>
      </c>
      <c r="M3550" s="9">
        <v>208</v>
      </c>
      <c r="N3550" s="9">
        <v>118</v>
      </c>
      <c r="O3550" s="9">
        <v>73</v>
      </c>
      <c r="P3550" s="9">
        <v>24.16</v>
      </c>
      <c r="Q3550" s="9">
        <v>75</v>
      </c>
      <c r="R3550" s="9">
        <v>75</v>
      </c>
    </row>
    <row r="3551" spans="1:18" x14ac:dyDescent="0.2">
      <c r="A3551" s="9">
        <v>0</v>
      </c>
      <c r="B3551" s="9">
        <v>0</v>
      </c>
      <c r="C3551" s="9">
        <v>56</v>
      </c>
      <c r="D3551" s="9">
        <v>1</v>
      </c>
      <c r="E3551" s="9">
        <v>0</v>
      </c>
      <c r="F3551" s="9">
        <v>0</v>
      </c>
      <c r="G3551" s="9">
        <v>1</v>
      </c>
      <c r="H3551" s="9">
        <v>3</v>
      </c>
      <c r="I3551" s="9">
        <v>0</v>
      </c>
      <c r="J3551" s="9">
        <v>0</v>
      </c>
      <c r="K3551" s="9">
        <v>1</v>
      </c>
      <c r="L3551" s="9">
        <v>0</v>
      </c>
      <c r="M3551" s="9">
        <v>265</v>
      </c>
      <c r="N3551" s="9">
        <v>150</v>
      </c>
      <c r="O3551" s="9">
        <v>84</v>
      </c>
      <c r="P3551" s="9">
        <v>28.66</v>
      </c>
      <c r="Q3551" s="9">
        <v>65</v>
      </c>
      <c r="R3551" s="9">
        <v>73</v>
      </c>
    </row>
    <row r="3552" spans="1:18" x14ac:dyDescent="0.2">
      <c r="A3552" s="9">
        <v>0</v>
      </c>
      <c r="B3552" s="9">
        <v>1</v>
      </c>
      <c r="C3552" s="9">
        <v>41</v>
      </c>
      <c r="D3552" s="9">
        <v>0</v>
      </c>
      <c r="E3552" s="9">
        <v>0</v>
      </c>
      <c r="F3552" s="9">
        <v>1</v>
      </c>
      <c r="G3552" s="9">
        <v>0</v>
      </c>
      <c r="H3552" s="9">
        <v>0</v>
      </c>
      <c r="I3552" s="9">
        <v>0</v>
      </c>
      <c r="J3552" s="9">
        <v>0</v>
      </c>
      <c r="K3552" s="9">
        <v>1</v>
      </c>
      <c r="L3552" s="9">
        <v>0</v>
      </c>
      <c r="M3552" s="9">
        <v>240</v>
      </c>
      <c r="N3552" s="9">
        <v>158</v>
      </c>
      <c r="O3552" s="9">
        <v>102</v>
      </c>
      <c r="P3552" s="9">
        <v>23.68</v>
      </c>
      <c r="Q3552" s="9">
        <v>75</v>
      </c>
      <c r="R3552" s="9">
        <v>81</v>
      </c>
    </row>
    <row r="3553" spans="1:18" x14ac:dyDescent="0.2">
      <c r="A3553" s="9">
        <v>0</v>
      </c>
      <c r="B3553" s="9">
        <v>0</v>
      </c>
      <c r="C3553" s="9">
        <v>46</v>
      </c>
      <c r="D3553" s="9">
        <v>1</v>
      </c>
      <c r="E3553" s="9">
        <v>0</v>
      </c>
      <c r="F3553" s="9">
        <v>0</v>
      </c>
      <c r="G3553" s="9">
        <v>0</v>
      </c>
      <c r="H3553" s="9">
        <v>0</v>
      </c>
      <c r="I3553" s="9">
        <v>0</v>
      </c>
      <c r="J3553" s="9">
        <v>0</v>
      </c>
      <c r="K3553" s="9">
        <v>1</v>
      </c>
      <c r="L3553" s="9">
        <v>0</v>
      </c>
      <c r="M3553" s="9">
        <v>212</v>
      </c>
      <c r="N3553" s="9">
        <v>148</v>
      </c>
      <c r="O3553" s="9">
        <v>91.5</v>
      </c>
      <c r="P3553" s="9">
        <v>26.22</v>
      </c>
      <c r="Q3553" s="9">
        <v>62</v>
      </c>
      <c r="R3553" s="9">
        <v>75</v>
      </c>
    </row>
    <row r="3554" spans="1:18" x14ac:dyDescent="0.2">
      <c r="A3554" s="9">
        <v>0</v>
      </c>
      <c r="B3554" s="9">
        <v>0</v>
      </c>
      <c r="C3554" s="9">
        <v>56</v>
      </c>
      <c r="D3554" s="9">
        <v>0</v>
      </c>
      <c r="E3554" s="9">
        <v>0</v>
      </c>
      <c r="F3554" s="9">
        <v>1</v>
      </c>
      <c r="G3554" s="9">
        <v>1</v>
      </c>
      <c r="H3554" s="9">
        <v>1</v>
      </c>
      <c r="I3554" s="9">
        <v>0</v>
      </c>
      <c r="J3554" s="9">
        <v>0</v>
      </c>
      <c r="K3554" s="9">
        <v>1</v>
      </c>
      <c r="L3554" s="9">
        <v>0</v>
      </c>
      <c r="M3554" s="9">
        <v>260</v>
      </c>
      <c r="N3554" s="9">
        <v>120</v>
      </c>
      <c r="O3554" s="9">
        <v>84</v>
      </c>
      <c r="P3554" s="9">
        <v>36.18</v>
      </c>
      <c r="Q3554" s="9">
        <v>80</v>
      </c>
      <c r="R3554" s="9">
        <v>76</v>
      </c>
    </row>
    <row r="3555" spans="1:18" x14ac:dyDescent="0.2">
      <c r="A3555" s="9">
        <v>0</v>
      </c>
      <c r="B3555" s="9">
        <v>0</v>
      </c>
      <c r="C3555" s="9">
        <v>59</v>
      </c>
      <c r="D3555" s="9">
        <v>0</v>
      </c>
      <c r="E3555" s="9">
        <v>0</v>
      </c>
      <c r="F3555" s="9">
        <v>1</v>
      </c>
      <c r="G3555" s="9">
        <v>0</v>
      </c>
      <c r="H3555" s="9">
        <v>0</v>
      </c>
      <c r="I3555" s="9">
        <v>0</v>
      </c>
      <c r="J3555" s="9">
        <v>0</v>
      </c>
      <c r="K3555" s="9">
        <v>1</v>
      </c>
      <c r="L3555" s="9">
        <v>0</v>
      </c>
      <c r="M3555" s="9">
        <v>330</v>
      </c>
      <c r="N3555" s="9">
        <v>155</v>
      </c>
      <c r="O3555" s="9">
        <v>90</v>
      </c>
      <c r="P3555" s="9">
        <v>23.94</v>
      </c>
      <c r="Q3555" s="9">
        <v>75</v>
      </c>
      <c r="R3555" s="9">
        <v>96</v>
      </c>
    </row>
    <row r="3556" spans="1:18" x14ac:dyDescent="0.2">
      <c r="A3556" s="9">
        <v>0</v>
      </c>
      <c r="B3556" s="9">
        <v>1</v>
      </c>
      <c r="C3556" s="9">
        <v>45</v>
      </c>
      <c r="D3556" s="9">
        <v>0</v>
      </c>
      <c r="E3556" s="9">
        <v>0</v>
      </c>
      <c r="F3556" s="9">
        <v>1</v>
      </c>
      <c r="G3556" s="9">
        <v>0</v>
      </c>
      <c r="H3556" s="9">
        <v>0</v>
      </c>
      <c r="I3556" s="9">
        <v>0</v>
      </c>
      <c r="J3556" s="9">
        <v>0</v>
      </c>
      <c r="K3556" s="9">
        <v>0</v>
      </c>
      <c r="L3556" s="9">
        <v>0</v>
      </c>
      <c r="M3556" s="9">
        <v>185</v>
      </c>
      <c r="N3556" s="9">
        <v>108</v>
      </c>
      <c r="O3556" s="9">
        <v>70</v>
      </c>
      <c r="P3556" s="9">
        <v>20.5</v>
      </c>
      <c r="Q3556" s="9">
        <v>60</v>
      </c>
      <c r="R3556" s="9">
        <v>87</v>
      </c>
    </row>
    <row r="3557" spans="1:18" x14ac:dyDescent="0.2">
      <c r="A3557" s="9">
        <v>0</v>
      </c>
      <c r="B3557" s="9">
        <v>1</v>
      </c>
      <c r="C3557" s="9">
        <v>63</v>
      </c>
      <c r="D3557" s="9">
        <v>0</v>
      </c>
      <c r="E3557" s="9">
        <v>0</v>
      </c>
      <c r="F3557" s="9">
        <v>1</v>
      </c>
      <c r="G3557" s="9">
        <v>0</v>
      </c>
      <c r="H3557" s="9">
        <v>0</v>
      </c>
      <c r="I3557" s="9">
        <v>0</v>
      </c>
      <c r="J3557" s="9">
        <v>0</v>
      </c>
      <c r="K3557" s="9">
        <v>1</v>
      </c>
      <c r="L3557" s="9">
        <v>0</v>
      </c>
      <c r="M3557" s="9">
        <v>161</v>
      </c>
      <c r="N3557" s="9">
        <v>196</v>
      </c>
      <c r="O3557" s="9">
        <v>102</v>
      </c>
      <c r="P3557" s="9">
        <v>28.43</v>
      </c>
      <c r="Q3557" s="9">
        <v>56</v>
      </c>
      <c r="R3557" s="9">
        <v>88</v>
      </c>
    </row>
    <row r="3558" spans="1:18" x14ac:dyDescent="0.2">
      <c r="A3558" s="9">
        <v>0</v>
      </c>
      <c r="B3558" s="9">
        <v>1</v>
      </c>
      <c r="C3558" s="9">
        <v>59</v>
      </c>
      <c r="D3558" s="9">
        <v>1</v>
      </c>
      <c r="E3558" s="9">
        <v>0</v>
      </c>
      <c r="F3558" s="9">
        <v>0</v>
      </c>
      <c r="G3558" s="9">
        <v>1</v>
      </c>
      <c r="H3558" s="9">
        <v>15</v>
      </c>
      <c r="I3558" s="9">
        <v>0</v>
      </c>
      <c r="J3558" s="9">
        <v>0</v>
      </c>
      <c r="K3558" s="9">
        <v>0</v>
      </c>
      <c r="L3558" s="9">
        <v>0</v>
      </c>
      <c r="M3558" s="9">
        <v>259</v>
      </c>
      <c r="N3558" s="9">
        <v>116</v>
      </c>
      <c r="O3558" s="9">
        <v>83</v>
      </c>
      <c r="P3558" s="9">
        <v>27.93</v>
      </c>
      <c r="Q3558" s="9">
        <v>80</v>
      </c>
      <c r="R3558" s="9">
        <v>83</v>
      </c>
    </row>
    <row r="3559" spans="1:18" x14ac:dyDescent="0.2">
      <c r="A3559" s="9">
        <v>1</v>
      </c>
      <c r="B3559" s="9">
        <v>1</v>
      </c>
      <c r="C3559" s="9">
        <v>60</v>
      </c>
      <c r="D3559" s="9">
        <v>1</v>
      </c>
      <c r="E3559" s="9">
        <v>0</v>
      </c>
      <c r="F3559" s="9">
        <v>0</v>
      </c>
      <c r="G3559" s="9">
        <v>0</v>
      </c>
      <c r="H3559" s="9">
        <v>0</v>
      </c>
      <c r="I3559" s="9">
        <v>0</v>
      </c>
      <c r="J3559" s="9">
        <v>0</v>
      </c>
      <c r="K3559" s="9">
        <v>1</v>
      </c>
      <c r="L3559" s="9">
        <v>0</v>
      </c>
      <c r="M3559" s="9">
        <v>220</v>
      </c>
      <c r="N3559" s="9">
        <v>167.5</v>
      </c>
      <c r="O3559" s="9">
        <v>110</v>
      </c>
      <c r="P3559" s="9">
        <v>30.41</v>
      </c>
      <c r="Q3559" s="9">
        <v>90</v>
      </c>
      <c r="R3559" s="9">
        <v>84</v>
      </c>
    </row>
    <row r="3560" spans="1:18" x14ac:dyDescent="0.2">
      <c r="A3560" s="9">
        <v>0</v>
      </c>
      <c r="B3560" s="9">
        <v>0</v>
      </c>
      <c r="C3560" s="9">
        <v>48</v>
      </c>
      <c r="D3560" s="9">
        <v>0</v>
      </c>
      <c r="E3560" s="9">
        <v>0</v>
      </c>
      <c r="F3560" s="9">
        <v>0</v>
      </c>
      <c r="G3560" s="9">
        <v>1</v>
      </c>
      <c r="H3560" s="9">
        <v>9</v>
      </c>
      <c r="I3560" s="9">
        <v>0</v>
      </c>
      <c r="J3560" s="9">
        <v>0</v>
      </c>
      <c r="K3560" s="9">
        <v>1</v>
      </c>
      <c r="L3560" s="9">
        <v>0</v>
      </c>
      <c r="M3560" s="9">
        <v>340</v>
      </c>
      <c r="N3560" s="9">
        <v>143</v>
      </c>
      <c r="O3560" s="9">
        <v>93</v>
      </c>
      <c r="P3560" s="9">
        <v>23.08</v>
      </c>
      <c r="Q3560" s="9">
        <v>85</v>
      </c>
      <c r="R3560" s="9">
        <v>83</v>
      </c>
    </row>
    <row r="3561" spans="1:18" x14ac:dyDescent="0.2">
      <c r="A3561" s="9">
        <v>0</v>
      </c>
      <c r="B3561" s="9">
        <v>0</v>
      </c>
      <c r="C3561" s="9">
        <v>50</v>
      </c>
      <c r="D3561" s="9">
        <v>0</v>
      </c>
      <c r="E3561" s="9">
        <v>0</v>
      </c>
      <c r="F3561" s="9">
        <v>0</v>
      </c>
      <c r="G3561" s="9">
        <v>1</v>
      </c>
      <c r="H3561" s="9">
        <v>30</v>
      </c>
      <c r="I3561" s="9">
        <v>0</v>
      </c>
      <c r="J3561" s="9">
        <v>0</v>
      </c>
      <c r="K3561" s="9">
        <v>0</v>
      </c>
      <c r="L3561" s="9">
        <v>0</v>
      </c>
      <c r="M3561" s="9">
        <v>165</v>
      </c>
      <c r="N3561" s="9">
        <v>96.5</v>
      </c>
      <c r="O3561" s="9">
        <v>62.5</v>
      </c>
      <c r="P3561" s="9">
        <v>23.48</v>
      </c>
      <c r="Q3561" s="9">
        <v>87</v>
      </c>
      <c r="R3561" s="9">
        <v>78</v>
      </c>
    </row>
    <row r="3562" spans="1:18" x14ac:dyDescent="0.2">
      <c r="A3562" s="9">
        <v>0</v>
      </c>
      <c r="B3562" s="9">
        <v>0</v>
      </c>
      <c r="C3562" s="9">
        <v>45</v>
      </c>
      <c r="D3562" s="9">
        <v>0</v>
      </c>
      <c r="E3562" s="9">
        <v>1</v>
      </c>
      <c r="F3562" s="9">
        <v>0</v>
      </c>
      <c r="G3562" s="9">
        <v>1</v>
      </c>
      <c r="H3562" s="9">
        <v>3</v>
      </c>
      <c r="I3562" s="9">
        <v>0</v>
      </c>
      <c r="J3562" s="9">
        <v>0</v>
      </c>
      <c r="K3562" s="9">
        <v>0</v>
      </c>
      <c r="L3562" s="9">
        <v>0</v>
      </c>
      <c r="M3562" s="9">
        <v>220</v>
      </c>
      <c r="N3562" s="9">
        <v>133.5</v>
      </c>
      <c r="O3562" s="9">
        <v>85.5</v>
      </c>
      <c r="P3562" s="9">
        <v>25.38</v>
      </c>
      <c r="Q3562" s="9">
        <v>65</v>
      </c>
      <c r="R3562" s="9">
        <v>73</v>
      </c>
    </row>
    <row r="3563" spans="1:18" x14ac:dyDescent="0.2">
      <c r="A3563" s="9">
        <v>0</v>
      </c>
      <c r="B3563" s="9">
        <v>0</v>
      </c>
      <c r="C3563" s="9">
        <v>55</v>
      </c>
      <c r="D3563" s="9">
        <v>1</v>
      </c>
      <c r="E3563" s="9">
        <v>0</v>
      </c>
      <c r="F3563" s="9">
        <v>0</v>
      </c>
      <c r="G3563" s="9">
        <v>0</v>
      </c>
      <c r="H3563" s="9">
        <v>0</v>
      </c>
      <c r="I3563" s="9">
        <v>0</v>
      </c>
      <c r="J3563" s="9">
        <v>0</v>
      </c>
      <c r="K3563" s="9">
        <v>0</v>
      </c>
      <c r="L3563" s="9">
        <v>0</v>
      </c>
      <c r="M3563" s="9">
        <v>257</v>
      </c>
      <c r="N3563" s="9">
        <v>132</v>
      </c>
      <c r="O3563" s="9">
        <v>81</v>
      </c>
      <c r="P3563" s="9">
        <v>27.49</v>
      </c>
      <c r="Q3563" s="9">
        <v>60</v>
      </c>
      <c r="R3563" s="9">
        <v>86</v>
      </c>
    </row>
    <row r="3564" spans="1:18" x14ac:dyDescent="0.2">
      <c r="A3564" s="9">
        <v>0</v>
      </c>
      <c r="B3564" s="9">
        <v>1</v>
      </c>
      <c r="C3564" s="9">
        <v>55</v>
      </c>
      <c r="D3564" s="9">
        <v>1</v>
      </c>
      <c r="E3564" s="9">
        <v>0</v>
      </c>
      <c r="F3564" s="9">
        <v>0</v>
      </c>
      <c r="G3564" s="9">
        <v>0</v>
      </c>
      <c r="H3564" s="9">
        <v>0</v>
      </c>
      <c r="I3564" s="9">
        <v>0</v>
      </c>
      <c r="J3564" s="9">
        <v>0</v>
      </c>
      <c r="K3564" s="9">
        <v>0</v>
      </c>
      <c r="L3564" s="9">
        <v>0</v>
      </c>
      <c r="M3564" s="9">
        <v>237</v>
      </c>
      <c r="N3564" s="9">
        <v>124</v>
      </c>
      <c r="O3564" s="9">
        <v>84</v>
      </c>
      <c r="P3564" s="9">
        <v>28.18</v>
      </c>
      <c r="Q3564" s="9">
        <v>63</v>
      </c>
      <c r="R3564" s="9">
        <v>97</v>
      </c>
    </row>
    <row r="3565" spans="1:18" x14ac:dyDescent="0.2">
      <c r="A3565" s="9">
        <v>0</v>
      </c>
      <c r="B3565" s="9">
        <v>0</v>
      </c>
      <c r="C3565" s="9">
        <v>41</v>
      </c>
      <c r="D3565" s="9">
        <v>0</v>
      </c>
      <c r="E3565" s="9">
        <v>1</v>
      </c>
      <c r="F3565" s="9">
        <v>0</v>
      </c>
      <c r="G3565" s="9">
        <v>1</v>
      </c>
      <c r="H3565" s="9">
        <v>20</v>
      </c>
      <c r="I3565" s="9">
        <v>0</v>
      </c>
      <c r="J3565" s="9">
        <v>0</v>
      </c>
      <c r="K3565" s="9">
        <v>0</v>
      </c>
      <c r="L3565" s="9">
        <v>0</v>
      </c>
      <c r="M3565" s="9">
        <v>220</v>
      </c>
      <c r="N3565" s="9">
        <v>126</v>
      </c>
      <c r="O3565" s="9">
        <v>78</v>
      </c>
      <c r="P3565" s="9">
        <v>20.7</v>
      </c>
      <c r="Q3565" s="9">
        <v>86</v>
      </c>
      <c r="R3565" s="9">
        <v>79</v>
      </c>
    </row>
    <row r="3566" spans="1:18" x14ac:dyDescent="0.2">
      <c r="A3566" s="9">
        <v>0</v>
      </c>
      <c r="B3566" s="9">
        <v>0</v>
      </c>
      <c r="C3566" s="9">
        <v>65</v>
      </c>
      <c r="D3566" s="9">
        <v>1</v>
      </c>
      <c r="E3566" s="9">
        <v>0</v>
      </c>
      <c r="F3566" s="9">
        <v>0</v>
      </c>
      <c r="G3566" s="9">
        <v>0</v>
      </c>
      <c r="H3566" s="9">
        <v>0</v>
      </c>
      <c r="I3566" s="9">
        <v>0</v>
      </c>
      <c r="J3566" s="9">
        <v>0</v>
      </c>
      <c r="K3566" s="9">
        <v>1</v>
      </c>
      <c r="L3566" s="9">
        <v>1</v>
      </c>
      <c r="M3566" s="9">
        <v>193</v>
      </c>
      <c r="N3566" s="9">
        <v>153</v>
      </c>
      <c r="O3566" s="9">
        <v>100</v>
      </c>
      <c r="P3566" s="9">
        <v>32</v>
      </c>
      <c r="Q3566" s="9">
        <v>75</v>
      </c>
      <c r="R3566" s="9">
        <v>107</v>
      </c>
    </row>
    <row r="3567" spans="1:18" x14ac:dyDescent="0.2">
      <c r="A3567" s="9">
        <v>0</v>
      </c>
      <c r="B3567" s="9">
        <v>1</v>
      </c>
      <c r="C3567" s="9">
        <v>36</v>
      </c>
      <c r="D3567" s="9">
        <v>0</v>
      </c>
      <c r="E3567" s="9">
        <v>1</v>
      </c>
      <c r="F3567" s="9">
        <v>0</v>
      </c>
      <c r="G3567" s="9">
        <v>0</v>
      </c>
      <c r="H3567" s="9">
        <v>0</v>
      </c>
      <c r="I3567" s="9">
        <v>0</v>
      </c>
      <c r="J3567" s="9">
        <v>0</v>
      </c>
      <c r="K3567" s="9">
        <v>0</v>
      </c>
      <c r="L3567" s="9">
        <v>0</v>
      </c>
      <c r="M3567" s="9">
        <v>230</v>
      </c>
      <c r="N3567" s="9">
        <v>122</v>
      </c>
      <c r="O3567" s="9">
        <v>78</v>
      </c>
      <c r="P3567" s="9">
        <v>26.53</v>
      </c>
      <c r="Q3567" s="9">
        <v>45</v>
      </c>
      <c r="R3567" s="9">
        <v>78</v>
      </c>
    </row>
    <row r="3568" spans="1:18" x14ac:dyDescent="0.2">
      <c r="A3568" s="9">
        <v>0</v>
      </c>
      <c r="B3568" s="9">
        <v>1</v>
      </c>
      <c r="C3568" s="9">
        <v>60</v>
      </c>
      <c r="D3568" s="9">
        <v>0</v>
      </c>
      <c r="E3568" s="9">
        <v>0</v>
      </c>
      <c r="F3568" s="9">
        <v>1</v>
      </c>
      <c r="G3568" s="9">
        <v>0</v>
      </c>
      <c r="H3568" s="9">
        <v>0</v>
      </c>
      <c r="I3568" s="9">
        <v>0</v>
      </c>
      <c r="J3568" s="9">
        <v>1</v>
      </c>
      <c r="K3568" s="9">
        <v>1</v>
      </c>
      <c r="L3568" s="9">
        <v>0</v>
      </c>
      <c r="M3568" s="9">
        <v>203</v>
      </c>
      <c r="N3568" s="9">
        <v>140</v>
      </c>
      <c r="O3568" s="9">
        <v>95</v>
      </c>
      <c r="P3568" s="9">
        <v>28.04</v>
      </c>
      <c r="Q3568" s="9">
        <v>60</v>
      </c>
      <c r="R3568" s="9">
        <v>83</v>
      </c>
    </row>
    <row r="3569" spans="1:18" x14ac:dyDescent="0.2">
      <c r="A3569" s="9">
        <v>0</v>
      </c>
      <c r="B3569" s="9">
        <v>0</v>
      </c>
      <c r="C3569" s="9">
        <v>44</v>
      </c>
      <c r="D3569" s="9">
        <v>0</v>
      </c>
      <c r="E3569" s="9">
        <v>0</v>
      </c>
      <c r="F3569" s="9">
        <v>1</v>
      </c>
      <c r="G3569" s="9">
        <v>1</v>
      </c>
      <c r="H3569" s="9">
        <v>20</v>
      </c>
      <c r="I3569" s="9">
        <v>0</v>
      </c>
      <c r="J3569" s="9">
        <v>0</v>
      </c>
      <c r="K3569" s="9">
        <v>1</v>
      </c>
      <c r="L3569" s="9">
        <v>0</v>
      </c>
      <c r="M3569" s="9">
        <v>284</v>
      </c>
      <c r="N3569" s="9">
        <v>143</v>
      </c>
      <c r="O3569" s="9">
        <v>92</v>
      </c>
      <c r="P3569" s="9">
        <v>21.19</v>
      </c>
      <c r="Q3569" s="9">
        <v>84</v>
      </c>
      <c r="R3569" s="9">
        <v>88</v>
      </c>
    </row>
    <row r="3570" spans="1:18" x14ac:dyDescent="0.2">
      <c r="A3570" s="9">
        <v>0</v>
      </c>
      <c r="B3570" s="9">
        <v>1</v>
      </c>
      <c r="C3570" s="9">
        <v>39</v>
      </c>
      <c r="D3570" s="9">
        <v>0</v>
      </c>
      <c r="E3570" s="9">
        <v>1</v>
      </c>
      <c r="F3570" s="9">
        <v>0</v>
      </c>
      <c r="G3570" s="9">
        <v>1</v>
      </c>
      <c r="H3570" s="9">
        <v>40</v>
      </c>
      <c r="I3570" s="9">
        <v>0</v>
      </c>
      <c r="J3570" s="9">
        <v>0</v>
      </c>
      <c r="K3570" s="9">
        <v>0</v>
      </c>
      <c r="L3570" s="9">
        <v>0</v>
      </c>
      <c r="M3570" s="9">
        <v>218</v>
      </c>
      <c r="N3570" s="9">
        <v>112.5</v>
      </c>
      <c r="O3570" s="9">
        <v>60</v>
      </c>
      <c r="P3570" s="9">
        <v>24</v>
      </c>
      <c r="Q3570" s="9">
        <v>65</v>
      </c>
      <c r="R3570" s="9">
        <v>78</v>
      </c>
    </row>
    <row r="3571" spans="1:18" x14ac:dyDescent="0.2">
      <c r="A3571" s="9">
        <v>0</v>
      </c>
      <c r="B3571" s="9">
        <v>0</v>
      </c>
      <c r="C3571" s="9">
        <v>55</v>
      </c>
      <c r="D3571" s="9">
        <v>1</v>
      </c>
      <c r="E3571" s="9">
        <v>0</v>
      </c>
      <c r="F3571" s="9">
        <v>0</v>
      </c>
      <c r="G3571" s="9">
        <v>1</v>
      </c>
      <c r="H3571" s="9">
        <v>9</v>
      </c>
      <c r="I3571" s="9">
        <v>0</v>
      </c>
      <c r="J3571" s="9">
        <v>0</v>
      </c>
      <c r="K3571" s="9">
        <v>1</v>
      </c>
      <c r="L3571" s="9">
        <v>0</v>
      </c>
      <c r="M3571" s="9">
        <v>244</v>
      </c>
      <c r="N3571" s="9">
        <v>145.5</v>
      </c>
      <c r="O3571" s="9">
        <v>94</v>
      </c>
      <c r="P3571" s="9">
        <v>28.86</v>
      </c>
      <c r="Q3571" s="9">
        <v>62</v>
      </c>
      <c r="R3571" s="9">
        <v>72</v>
      </c>
    </row>
    <row r="3572" spans="1:18" x14ac:dyDescent="0.2">
      <c r="A3572" s="9">
        <v>0</v>
      </c>
      <c r="B3572" s="9">
        <v>0</v>
      </c>
      <c r="C3572" s="9">
        <v>61</v>
      </c>
      <c r="D3572" s="9">
        <v>1</v>
      </c>
      <c r="E3572" s="9">
        <v>0</v>
      </c>
      <c r="F3572" s="9">
        <v>0</v>
      </c>
      <c r="G3572" s="9">
        <v>0</v>
      </c>
      <c r="H3572" s="9">
        <v>0</v>
      </c>
      <c r="I3572" s="9">
        <v>0</v>
      </c>
      <c r="J3572" s="9">
        <v>0</v>
      </c>
      <c r="K3572" s="9">
        <v>1</v>
      </c>
      <c r="L3572" s="9">
        <v>0</v>
      </c>
      <c r="M3572" s="9">
        <v>240</v>
      </c>
      <c r="N3572" s="9">
        <v>163</v>
      </c>
      <c r="O3572" s="9">
        <v>112.5</v>
      </c>
      <c r="P3572" s="9">
        <v>26.8</v>
      </c>
      <c r="Q3572" s="9">
        <v>75</v>
      </c>
      <c r="R3572" s="9">
        <v>82</v>
      </c>
    </row>
    <row r="3573" spans="1:18" x14ac:dyDescent="0.2">
      <c r="A3573" s="9">
        <v>0</v>
      </c>
      <c r="B3573" s="9">
        <v>0</v>
      </c>
      <c r="C3573" s="9">
        <v>38</v>
      </c>
      <c r="D3573" s="9">
        <v>0</v>
      </c>
      <c r="E3573" s="9">
        <v>1</v>
      </c>
      <c r="F3573" s="9">
        <v>0</v>
      </c>
      <c r="G3573" s="9">
        <v>1</v>
      </c>
      <c r="H3573" s="9">
        <v>3</v>
      </c>
      <c r="I3573" s="9">
        <v>0</v>
      </c>
      <c r="J3573" s="9">
        <v>0</v>
      </c>
      <c r="K3573" s="9">
        <v>0</v>
      </c>
      <c r="L3573" s="9">
        <v>0</v>
      </c>
      <c r="M3573" s="9">
        <v>180</v>
      </c>
      <c r="N3573" s="9">
        <v>115</v>
      </c>
      <c r="O3573" s="9">
        <v>86</v>
      </c>
      <c r="P3573" s="9">
        <v>24.91</v>
      </c>
      <c r="Q3573" s="9">
        <v>70</v>
      </c>
      <c r="R3573" s="9">
        <v>78</v>
      </c>
    </row>
    <row r="3574" spans="1:18" x14ac:dyDescent="0.2">
      <c r="A3574" s="9">
        <v>0</v>
      </c>
      <c r="B3574" s="9">
        <v>0</v>
      </c>
      <c r="C3574" s="9">
        <v>60</v>
      </c>
      <c r="D3574" s="9">
        <v>1</v>
      </c>
      <c r="E3574" s="9">
        <v>0</v>
      </c>
      <c r="F3574" s="9">
        <v>0</v>
      </c>
      <c r="G3574" s="9">
        <v>0</v>
      </c>
      <c r="H3574" s="9">
        <v>0</v>
      </c>
      <c r="I3574" s="9">
        <v>0</v>
      </c>
      <c r="J3574" s="9">
        <v>0</v>
      </c>
      <c r="K3574" s="9">
        <v>0</v>
      </c>
      <c r="L3574" s="9">
        <v>0</v>
      </c>
      <c r="M3574" s="9">
        <v>275</v>
      </c>
      <c r="N3574" s="9">
        <v>134</v>
      </c>
      <c r="O3574" s="9">
        <v>74</v>
      </c>
      <c r="P3574" s="9">
        <v>19.91</v>
      </c>
      <c r="Q3574" s="9">
        <v>66</v>
      </c>
      <c r="R3574" s="9">
        <v>85</v>
      </c>
    </row>
    <row r="3575" spans="1:18" x14ac:dyDescent="0.2">
      <c r="A3575" s="9">
        <v>0</v>
      </c>
      <c r="B3575" s="9">
        <v>0</v>
      </c>
      <c r="C3575" s="9">
        <v>45</v>
      </c>
      <c r="D3575" s="9">
        <v>0</v>
      </c>
      <c r="E3575" s="9">
        <v>1</v>
      </c>
      <c r="F3575" s="9">
        <v>0</v>
      </c>
      <c r="G3575" s="9">
        <v>1</v>
      </c>
      <c r="H3575" s="9">
        <v>10</v>
      </c>
      <c r="I3575" s="9">
        <v>0</v>
      </c>
      <c r="J3575" s="9">
        <v>0</v>
      </c>
      <c r="K3575" s="9">
        <v>1</v>
      </c>
      <c r="L3575" s="9">
        <v>0</v>
      </c>
      <c r="M3575" s="9">
        <v>232</v>
      </c>
      <c r="N3575" s="9">
        <v>163</v>
      </c>
      <c r="O3575" s="9">
        <v>101</v>
      </c>
      <c r="P3575" s="9">
        <v>23.26</v>
      </c>
      <c r="Q3575" s="9">
        <v>100</v>
      </c>
      <c r="R3575" s="9">
        <v>74</v>
      </c>
    </row>
    <row r="3576" spans="1:18" x14ac:dyDescent="0.2">
      <c r="A3576" s="9">
        <v>0</v>
      </c>
      <c r="B3576" s="9">
        <v>0</v>
      </c>
      <c r="C3576" s="9">
        <v>38</v>
      </c>
      <c r="D3576" s="9">
        <v>0</v>
      </c>
      <c r="E3576" s="9">
        <v>1</v>
      </c>
      <c r="F3576" s="9">
        <v>0</v>
      </c>
      <c r="G3576" s="9">
        <v>1</v>
      </c>
      <c r="H3576" s="9">
        <v>35</v>
      </c>
      <c r="I3576" s="9">
        <v>0</v>
      </c>
      <c r="J3576" s="9">
        <v>0</v>
      </c>
      <c r="K3576" s="9">
        <v>0</v>
      </c>
      <c r="L3576" s="9">
        <v>0</v>
      </c>
      <c r="M3576" s="9">
        <v>192</v>
      </c>
      <c r="N3576" s="9">
        <v>107</v>
      </c>
      <c r="O3576" s="9">
        <v>71</v>
      </c>
      <c r="P3576" s="9">
        <v>24.28</v>
      </c>
      <c r="Q3576" s="9">
        <v>75</v>
      </c>
      <c r="R3576" s="9">
        <v>78</v>
      </c>
    </row>
    <row r="3577" spans="1:18" x14ac:dyDescent="0.2">
      <c r="A3577" s="9">
        <v>0</v>
      </c>
      <c r="B3577" s="9">
        <v>0</v>
      </c>
      <c r="C3577" s="9">
        <v>56</v>
      </c>
      <c r="D3577" s="9">
        <v>0</v>
      </c>
      <c r="E3577" s="9">
        <v>1</v>
      </c>
      <c r="F3577" s="9">
        <v>0</v>
      </c>
      <c r="G3577" s="9">
        <v>0</v>
      </c>
      <c r="H3577" s="9">
        <v>0</v>
      </c>
      <c r="I3577" s="9">
        <v>0</v>
      </c>
      <c r="J3577" s="9">
        <v>0</v>
      </c>
      <c r="K3577" s="9">
        <v>0</v>
      </c>
      <c r="L3577" s="9">
        <v>0</v>
      </c>
      <c r="M3577" s="9">
        <v>225</v>
      </c>
      <c r="N3577" s="9">
        <v>113</v>
      </c>
      <c r="O3577" s="9">
        <v>75.5</v>
      </c>
      <c r="P3577" s="9">
        <v>27.51</v>
      </c>
      <c r="Q3577" s="9">
        <v>86</v>
      </c>
      <c r="R3577" s="9">
        <v>104</v>
      </c>
    </row>
    <row r="3578" spans="1:18" x14ac:dyDescent="0.2">
      <c r="A3578" s="9">
        <v>0</v>
      </c>
      <c r="B3578" s="9">
        <v>0</v>
      </c>
      <c r="C3578" s="9">
        <v>35</v>
      </c>
      <c r="D3578" s="9">
        <v>0</v>
      </c>
      <c r="E3578" s="9">
        <v>0</v>
      </c>
      <c r="F3578" s="9">
        <v>1</v>
      </c>
      <c r="G3578" s="9">
        <v>0</v>
      </c>
      <c r="H3578" s="9">
        <v>0</v>
      </c>
      <c r="I3578" s="9">
        <v>0</v>
      </c>
      <c r="J3578" s="9">
        <v>0</v>
      </c>
      <c r="K3578" s="9">
        <v>0</v>
      </c>
      <c r="L3578" s="9">
        <v>0</v>
      </c>
      <c r="M3578" s="9">
        <v>190</v>
      </c>
      <c r="N3578" s="9">
        <v>115</v>
      </c>
      <c r="O3578" s="9">
        <v>77</v>
      </c>
      <c r="P3578" s="9">
        <v>23.95</v>
      </c>
      <c r="Q3578" s="9">
        <v>70</v>
      </c>
      <c r="R3578" s="9">
        <v>80</v>
      </c>
    </row>
    <row r="3579" spans="1:18" x14ac:dyDescent="0.2">
      <c r="A3579" s="9">
        <v>0</v>
      </c>
      <c r="B3579" s="9">
        <v>1</v>
      </c>
      <c r="C3579" s="9">
        <v>34</v>
      </c>
      <c r="D3579" s="9">
        <v>1</v>
      </c>
      <c r="E3579" s="9">
        <v>0</v>
      </c>
      <c r="F3579" s="9">
        <v>0</v>
      </c>
      <c r="G3579" s="9">
        <v>1</v>
      </c>
      <c r="H3579" s="9">
        <v>5</v>
      </c>
      <c r="I3579" s="9">
        <v>0</v>
      </c>
      <c r="J3579" s="9">
        <v>0</v>
      </c>
      <c r="K3579" s="9">
        <v>0</v>
      </c>
      <c r="L3579" s="9">
        <v>0</v>
      </c>
      <c r="M3579" s="9">
        <v>185</v>
      </c>
      <c r="N3579" s="9">
        <v>100.5</v>
      </c>
      <c r="O3579" s="9">
        <v>66</v>
      </c>
      <c r="P3579" s="9">
        <v>24.42</v>
      </c>
      <c r="Q3579" s="9">
        <v>70</v>
      </c>
      <c r="R3579" s="9">
        <v>115</v>
      </c>
    </row>
    <row r="3580" spans="1:18" x14ac:dyDescent="0.2">
      <c r="A3580" s="9">
        <v>0</v>
      </c>
      <c r="B3580" s="9">
        <v>0</v>
      </c>
      <c r="C3580" s="9">
        <v>44</v>
      </c>
      <c r="D3580" s="9">
        <v>1</v>
      </c>
      <c r="E3580" s="9">
        <v>0</v>
      </c>
      <c r="F3580" s="9">
        <v>0</v>
      </c>
      <c r="G3580" s="9">
        <v>1</v>
      </c>
      <c r="H3580" s="9">
        <v>7</v>
      </c>
      <c r="I3580" s="9">
        <v>0</v>
      </c>
      <c r="J3580" s="9">
        <v>0</v>
      </c>
      <c r="K3580" s="9">
        <v>0</v>
      </c>
      <c r="L3580" s="9">
        <v>0</v>
      </c>
      <c r="M3580" s="9">
        <v>189</v>
      </c>
      <c r="N3580" s="9">
        <v>107.5</v>
      </c>
      <c r="O3580" s="9">
        <v>78</v>
      </c>
      <c r="P3580" s="9">
        <v>26.95</v>
      </c>
      <c r="Q3580" s="9">
        <v>60</v>
      </c>
      <c r="R3580" s="9">
        <v>78</v>
      </c>
    </row>
    <row r="3581" spans="1:18" x14ac:dyDescent="0.2">
      <c r="A3581" s="9">
        <v>0</v>
      </c>
      <c r="B3581" s="9">
        <v>0</v>
      </c>
      <c r="C3581" s="9">
        <v>46</v>
      </c>
      <c r="D3581" s="9">
        <v>0</v>
      </c>
      <c r="E3581" s="9">
        <v>0</v>
      </c>
      <c r="F3581" s="9">
        <v>1</v>
      </c>
      <c r="G3581" s="9">
        <v>1</v>
      </c>
      <c r="H3581" s="9">
        <v>15</v>
      </c>
      <c r="I3581" s="9">
        <v>0</v>
      </c>
      <c r="J3581" s="9">
        <v>0</v>
      </c>
      <c r="K3581" s="9">
        <v>1</v>
      </c>
      <c r="L3581" s="9">
        <v>0</v>
      </c>
      <c r="M3581" s="9">
        <v>274</v>
      </c>
      <c r="N3581" s="9">
        <v>158</v>
      </c>
      <c r="O3581" s="9">
        <v>97</v>
      </c>
      <c r="P3581" s="9">
        <v>22.83</v>
      </c>
      <c r="Q3581" s="9">
        <v>92</v>
      </c>
      <c r="R3581" s="9">
        <v>78</v>
      </c>
    </row>
    <row r="3582" spans="1:18" x14ac:dyDescent="0.2">
      <c r="A3582" s="9">
        <v>0</v>
      </c>
      <c r="B3582" s="9">
        <v>1</v>
      </c>
      <c r="C3582" s="9">
        <v>45</v>
      </c>
      <c r="D3582" s="9">
        <v>1</v>
      </c>
      <c r="E3582" s="9">
        <v>0</v>
      </c>
      <c r="F3582" s="9">
        <v>0</v>
      </c>
      <c r="G3582" s="9">
        <v>1</v>
      </c>
      <c r="H3582" s="9">
        <v>20</v>
      </c>
      <c r="I3582" s="9">
        <v>0</v>
      </c>
      <c r="J3582" s="9">
        <v>0</v>
      </c>
      <c r="K3582" s="9">
        <v>0</v>
      </c>
      <c r="L3582" s="9">
        <v>0</v>
      </c>
      <c r="M3582" s="9">
        <v>212</v>
      </c>
      <c r="N3582" s="9">
        <v>118</v>
      </c>
      <c r="O3582" s="9">
        <v>71</v>
      </c>
      <c r="P3582" s="9">
        <v>21.03</v>
      </c>
      <c r="Q3582" s="9">
        <v>66</v>
      </c>
      <c r="R3582" s="9">
        <v>83</v>
      </c>
    </row>
    <row r="3583" spans="1:18" x14ac:dyDescent="0.2">
      <c r="A3583" s="9">
        <v>0</v>
      </c>
      <c r="B3583" s="9">
        <v>0</v>
      </c>
      <c r="C3583" s="9">
        <v>50</v>
      </c>
      <c r="D3583" s="9">
        <v>0</v>
      </c>
      <c r="E3583" s="9">
        <v>0</v>
      </c>
      <c r="F3583" s="9">
        <v>0</v>
      </c>
      <c r="G3583" s="9">
        <v>1</v>
      </c>
      <c r="H3583" s="9">
        <v>15</v>
      </c>
      <c r="I3583" s="9">
        <v>0</v>
      </c>
      <c r="J3583" s="9">
        <v>0</v>
      </c>
      <c r="K3583" s="9">
        <v>0</v>
      </c>
      <c r="L3583" s="9">
        <v>0</v>
      </c>
      <c r="M3583" s="9">
        <v>261</v>
      </c>
      <c r="N3583" s="9">
        <v>110</v>
      </c>
      <c r="O3583" s="9">
        <v>76</v>
      </c>
      <c r="P3583" s="9">
        <v>23.31</v>
      </c>
      <c r="Q3583" s="9">
        <v>75</v>
      </c>
      <c r="R3583" s="9">
        <v>85</v>
      </c>
    </row>
    <row r="3584" spans="1:18" x14ac:dyDescent="0.2">
      <c r="A3584" s="9">
        <v>1</v>
      </c>
      <c r="B3584" s="9">
        <v>0</v>
      </c>
      <c r="C3584" s="9">
        <v>55</v>
      </c>
      <c r="D3584" s="9">
        <v>0</v>
      </c>
      <c r="E3584" s="9">
        <v>0</v>
      </c>
      <c r="F3584" s="9">
        <v>1</v>
      </c>
      <c r="G3584" s="9">
        <v>0</v>
      </c>
      <c r="H3584" s="9">
        <v>0</v>
      </c>
      <c r="I3584" s="9">
        <v>0</v>
      </c>
      <c r="J3584" s="9">
        <v>0</v>
      </c>
      <c r="K3584" s="9">
        <v>1</v>
      </c>
      <c r="L3584" s="9">
        <v>0</v>
      </c>
      <c r="M3584" s="9">
        <v>262</v>
      </c>
      <c r="N3584" s="9">
        <v>122.5</v>
      </c>
      <c r="O3584" s="9">
        <v>84</v>
      </c>
      <c r="P3584" s="9">
        <v>28.68</v>
      </c>
      <c r="Q3584" s="9">
        <v>66</v>
      </c>
      <c r="R3584" s="9">
        <v>76</v>
      </c>
    </row>
    <row r="3585" spans="1:18" x14ac:dyDescent="0.2">
      <c r="A3585" s="9">
        <v>0</v>
      </c>
      <c r="B3585" s="9">
        <v>1</v>
      </c>
      <c r="C3585" s="9">
        <v>53</v>
      </c>
      <c r="D3585" s="9">
        <v>1</v>
      </c>
      <c r="E3585" s="9">
        <v>0</v>
      </c>
      <c r="F3585" s="9">
        <v>0</v>
      </c>
      <c r="G3585" s="9">
        <v>1</v>
      </c>
      <c r="H3585" s="9">
        <v>20</v>
      </c>
      <c r="I3585" s="9">
        <v>0</v>
      </c>
      <c r="J3585" s="9">
        <v>0</v>
      </c>
      <c r="K3585" s="9">
        <v>0</v>
      </c>
      <c r="L3585" s="9">
        <v>0</v>
      </c>
      <c r="M3585" s="9">
        <v>231</v>
      </c>
      <c r="N3585" s="9">
        <v>130</v>
      </c>
      <c r="O3585" s="9">
        <v>71.5</v>
      </c>
      <c r="P3585" s="9">
        <v>25.23</v>
      </c>
      <c r="Q3585" s="9">
        <v>75</v>
      </c>
      <c r="R3585" s="9">
        <v>75</v>
      </c>
    </row>
    <row r="3586" spans="1:18" x14ac:dyDescent="0.2">
      <c r="A3586" s="9">
        <v>0</v>
      </c>
      <c r="B3586" s="9">
        <v>0</v>
      </c>
      <c r="C3586" s="9">
        <v>60</v>
      </c>
      <c r="D3586" s="9">
        <v>1</v>
      </c>
      <c r="E3586" s="9">
        <v>0</v>
      </c>
      <c r="F3586" s="9">
        <v>0</v>
      </c>
      <c r="G3586" s="9">
        <v>1</v>
      </c>
      <c r="H3586" s="9">
        <v>5</v>
      </c>
      <c r="I3586" s="9">
        <v>0</v>
      </c>
      <c r="J3586" s="9">
        <v>0</v>
      </c>
      <c r="K3586" s="9">
        <v>1</v>
      </c>
      <c r="L3586" s="9">
        <v>0</v>
      </c>
      <c r="M3586" s="9">
        <v>246</v>
      </c>
      <c r="N3586" s="9">
        <v>160</v>
      </c>
      <c r="O3586" s="9">
        <v>92</v>
      </c>
      <c r="P3586" s="9">
        <v>26.38</v>
      </c>
      <c r="Q3586" s="9">
        <v>80</v>
      </c>
      <c r="R3586" s="9">
        <v>73</v>
      </c>
    </row>
    <row r="3587" spans="1:18" x14ac:dyDescent="0.2">
      <c r="A3587" s="9">
        <v>0</v>
      </c>
      <c r="B3587" s="9">
        <v>1</v>
      </c>
      <c r="C3587" s="9">
        <v>39</v>
      </c>
      <c r="D3587" s="9">
        <v>0</v>
      </c>
      <c r="E3587" s="9">
        <v>1</v>
      </c>
      <c r="F3587" s="9">
        <v>0</v>
      </c>
      <c r="G3587" s="9">
        <v>1</v>
      </c>
      <c r="H3587" s="9">
        <v>15</v>
      </c>
      <c r="I3587" s="9">
        <v>0</v>
      </c>
      <c r="J3587" s="9">
        <v>0</v>
      </c>
      <c r="K3587" s="9">
        <v>0</v>
      </c>
      <c r="L3587" s="9">
        <v>0</v>
      </c>
      <c r="M3587" s="9">
        <v>318</v>
      </c>
      <c r="N3587" s="9">
        <v>118</v>
      </c>
      <c r="O3587" s="9">
        <v>75.5</v>
      </c>
      <c r="P3587" s="9">
        <v>27.52</v>
      </c>
      <c r="Q3587" s="9">
        <v>65</v>
      </c>
      <c r="R3587" s="9">
        <v>70</v>
      </c>
    </row>
    <row r="3588" spans="1:18" x14ac:dyDescent="0.2">
      <c r="A3588" s="9">
        <v>0</v>
      </c>
      <c r="B3588" s="9">
        <v>0</v>
      </c>
      <c r="C3588" s="9">
        <v>34</v>
      </c>
      <c r="D3588" s="9">
        <v>1</v>
      </c>
      <c r="E3588" s="9">
        <v>0</v>
      </c>
      <c r="F3588" s="9">
        <v>0</v>
      </c>
      <c r="G3588" s="9">
        <v>1</v>
      </c>
      <c r="H3588" s="9">
        <v>10</v>
      </c>
      <c r="I3588" s="9">
        <v>0</v>
      </c>
      <c r="J3588" s="9">
        <v>0</v>
      </c>
      <c r="K3588" s="9">
        <v>0</v>
      </c>
      <c r="L3588" s="9">
        <v>0</v>
      </c>
      <c r="M3588" s="9">
        <v>185</v>
      </c>
      <c r="N3588" s="9">
        <v>108.5</v>
      </c>
      <c r="O3588" s="9">
        <v>86</v>
      </c>
      <c r="P3588" s="9">
        <v>19.68</v>
      </c>
      <c r="Q3588" s="9">
        <v>75</v>
      </c>
      <c r="R3588" s="9">
        <v>78</v>
      </c>
    </row>
    <row r="3589" spans="1:18" x14ac:dyDescent="0.2">
      <c r="A3589" s="9">
        <v>0</v>
      </c>
      <c r="B3589" s="9">
        <v>0</v>
      </c>
      <c r="C3589" s="9">
        <v>40</v>
      </c>
      <c r="D3589" s="9">
        <v>0</v>
      </c>
      <c r="E3589" s="9">
        <v>1</v>
      </c>
      <c r="F3589" s="9">
        <v>0</v>
      </c>
      <c r="G3589" s="9">
        <v>1</v>
      </c>
      <c r="H3589" s="9">
        <v>20</v>
      </c>
      <c r="I3589" s="9">
        <v>0</v>
      </c>
      <c r="J3589" s="9">
        <v>0</v>
      </c>
      <c r="K3589" s="9">
        <v>0</v>
      </c>
      <c r="L3589" s="9">
        <v>0</v>
      </c>
      <c r="M3589" s="9">
        <v>176</v>
      </c>
      <c r="N3589" s="9">
        <v>99</v>
      </c>
      <c r="O3589" s="9">
        <v>59</v>
      </c>
      <c r="P3589" s="9">
        <v>22.13</v>
      </c>
      <c r="Q3589" s="9">
        <v>65</v>
      </c>
      <c r="R3589" s="9">
        <v>78</v>
      </c>
    </row>
    <row r="3590" spans="1:18" x14ac:dyDescent="0.2">
      <c r="A3590" s="9">
        <v>0</v>
      </c>
      <c r="B3590" s="9">
        <v>1</v>
      </c>
      <c r="C3590" s="9">
        <v>52</v>
      </c>
      <c r="D3590" s="9">
        <v>1</v>
      </c>
      <c r="E3590" s="9">
        <v>0</v>
      </c>
      <c r="F3590" s="9">
        <v>0</v>
      </c>
      <c r="G3590" s="9">
        <v>1</v>
      </c>
      <c r="H3590" s="9">
        <v>20</v>
      </c>
      <c r="I3590" s="9">
        <v>0</v>
      </c>
      <c r="J3590" s="9">
        <v>0</v>
      </c>
      <c r="K3590" s="9">
        <v>0</v>
      </c>
      <c r="L3590" s="9">
        <v>0</v>
      </c>
      <c r="M3590" s="9">
        <v>239</v>
      </c>
      <c r="N3590" s="9">
        <v>125</v>
      </c>
      <c r="O3590" s="9">
        <v>88</v>
      </c>
      <c r="P3590" s="9">
        <v>23.86</v>
      </c>
      <c r="Q3590" s="9">
        <v>67</v>
      </c>
      <c r="R3590" s="9">
        <v>123</v>
      </c>
    </row>
    <row r="3591" spans="1:18" x14ac:dyDescent="0.2">
      <c r="A3591" s="9">
        <v>0</v>
      </c>
      <c r="B3591" s="9">
        <v>1</v>
      </c>
      <c r="C3591" s="9">
        <v>35</v>
      </c>
      <c r="D3591" s="9">
        <v>0</v>
      </c>
      <c r="E3591" s="9">
        <v>1</v>
      </c>
      <c r="F3591" s="9">
        <v>0</v>
      </c>
      <c r="G3591" s="9">
        <v>1</v>
      </c>
      <c r="H3591" s="9">
        <v>20</v>
      </c>
      <c r="I3591" s="9">
        <v>0</v>
      </c>
      <c r="J3591" s="9">
        <v>0</v>
      </c>
      <c r="K3591" s="9">
        <v>0</v>
      </c>
      <c r="L3591" s="9">
        <v>0</v>
      </c>
      <c r="M3591" s="9">
        <v>227</v>
      </c>
      <c r="N3591" s="9">
        <v>106</v>
      </c>
      <c r="O3591" s="9">
        <v>73</v>
      </c>
      <c r="P3591" s="9">
        <v>29.27</v>
      </c>
      <c r="Q3591" s="9">
        <v>70</v>
      </c>
      <c r="R3591" s="9">
        <v>79</v>
      </c>
    </row>
    <row r="3592" spans="1:18" x14ac:dyDescent="0.2">
      <c r="A3592" s="9">
        <v>1</v>
      </c>
      <c r="B3592" s="9">
        <v>1</v>
      </c>
      <c r="C3592" s="9">
        <v>49</v>
      </c>
      <c r="D3592" s="9">
        <v>0</v>
      </c>
      <c r="E3592" s="9">
        <v>1</v>
      </c>
      <c r="F3592" s="9">
        <v>0</v>
      </c>
      <c r="G3592" s="9">
        <v>1</v>
      </c>
      <c r="H3592" s="9">
        <v>2</v>
      </c>
      <c r="I3592" s="9">
        <v>0</v>
      </c>
      <c r="J3592" s="9">
        <v>0</v>
      </c>
      <c r="K3592" s="9">
        <v>0</v>
      </c>
      <c r="L3592" s="9">
        <v>0</v>
      </c>
      <c r="M3592" s="9">
        <v>262</v>
      </c>
      <c r="N3592" s="9">
        <v>115</v>
      </c>
      <c r="O3592" s="9">
        <v>83</v>
      </c>
      <c r="P3592" s="9">
        <v>22.86</v>
      </c>
      <c r="Q3592" s="9">
        <v>65</v>
      </c>
      <c r="R3592" s="9">
        <v>57</v>
      </c>
    </row>
    <row r="3593" spans="1:18" x14ac:dyDescent="0.2">
      <c r="A3593" s="9">
        <v>0</v>
      </c>
      <c r="B3593" s="9">
        <v>1</v>
      </c>
      <c r="C3593" s="9">
        <v>43</v>
      </c>
      <c r="D3593" s="9">
        <v>0</v>
      </c>
      <c r="E3593" s="9">
        <v>1</v>
      </c>
      <c r="F3593" s="9">
        <v>0</v>
      </c>
      <c r="G3593" s="9">
        <v>1</v>
      </c>
      <c r="H3593" s="9">
        <v>45</v>
      </c>
      <c r="I3593" s="9">
        <v>0</v>
      </c>
      <c r="J3593" s="9">
        <v>0</v>
      </c>
      <c r="K3593" s="9">
        <v>1</v>
      </c>
      <c r="L3593" s="9">
        <v>0</v>
      </c>
      <c r="M3593" s="9">
        <v>201</v>
      </c>
      <c r="N3593" s="9">
        <v>126</v>
      </c>
      <c r="O3593" s="9">
        <v>82</v>
      </c>
      <c r="P3593" s="9">
        <v>29.48</v>
      </c>
      <c r="Q3593" s="9">
        <v>76</v>
      </c>
      <c r="R3593" s="9">
        <v>92</v>
      </c>
    </row>
    <row r="3594" spans="1:18" x14ac:dyDescent="0.2">
      <c r="A3594" s="9">
        <v>0</v>
      </c>
      <c r="B3594" s="9">
        <v>1</v>
      </c>
      <c r="C3594" s="9">
        <v>40</v>
      </c>
      <c r="D3594" s="9">
        <v>1</v>
      </c>
      <c r="E3594" s="9">
        <v>0</v>
      </c>
      <c r="F3594" s="9">
        <v>0</v>
      </c>
      <c r="G3594" s="9">
        <v>1</v>
      </c>
      <c r="H3594" s="9">
        <v>20</v>
      </c>
      <c r="I3594" s="9">
        <v>0</v>
      </c>
      <c r="J3594" s="9">
        <v>0</v>
      </c>
      <c r="K3594" s="9">
        <v>0</v>
      </c>
      <c r="L3594" s="9">
        <v>0</v>
      </c>
      <c r="M3594" s="9">
        <v>290</v>
      </c>
      <c r="N3594" s="9">
        <v>120</v>
      </c>
      <c r="O3594" s="9">
        <v>89</v>
      </c>
      <c r="P3594" s="9">
        <v>27.99</v>
      </c>
      <c r="Q3594" s="9">
        <v>80</v>
      </c>
      <c r="R3594" s="9">
        <v>66</v>
      </c>
    </row>
    <row r="3595" spans="1:18" x14ac:dyDescent="0.2">
      <c r="A3595" s="9">
        <v>0</v>
      </c>
      <c r="B3595" s="9">
        <v>0</v>
      </c>
      <c r="C3595" s="9">
        <v>40</v>
      </c>
      <c r="D3595" s="9">
        <v>1</v>
      </c>
      <c r="E3595" s="9">
        <v>0</v>
      </c>
      <c r="F3595" s="9">
        <v>0</v>
      </c>
      <c r="G3595" s="9">
        <v>1</v>
      </c>
      <c r="H3595" s="9">
        <v>5</v>
      </c>
      <c r="I3595" s="9">
        <v>0</v>
      </c>
      <c r="J3595" s="9">
        <v>0</v>
      </c>
      <c r="K3595" s="9">
        <v>0</v>
      </c>
      <c r="L3595" s="9">
        <v>0</v>
      </c>
      <c r="M3595" s="9">
        <v>199</v>
      </c>
      <c r="N3595" s="9">
        <v>97</v>
      </c>
      <c r="O3595" s="9">
        <v>64.5</v>
      </c>
      <c r="P3595" s="9">
        <v>23.41</v>
      </c>
      <c r="Q3595" s="9">
        <v>71</v>
      </c>
      <c r="R3595" s="9">
        <v>78</v>
      </c>
    </row>
    <row r="3596" spans="1:18" x14ac:dyDescent="0.2">
      <c r="A3596" s="9">
        <v>0</v>
      </c>
      <c r="B3596" s="9">
        <v>1</v>
      </c>
      <c r="C3596" s="9">
        <v>39</v>
      </c>
      <c r="D3596" s="9">
        <v>0</v>
      </c>
      <c r="E3596" s="9">
        <v>1</v>
      </c>
      <c r="F3596" s="9">
        <v>0</v>
      </c>
      <c r="G3596" s="9">
        <v>1</v>
      </c>
      <c r="H3596" s="9">
        <v>10</v>
      </c>
      <c r="I3596" s="9">
        <v>0</v>
      </c>
      <c r="J3596" s="9">
        <v>0</v>
      </c>
      <c r="K3596" s="9">
        <v>0</v>
      </c>
      <c r="L3596" s="9">
        <v>0</v>
      </c>
      <c r="M3596" s="9">
        <v>215</v>
      </c>
      <c r="N3596" s="9">
        <v>102</v>
      </c>
      <c r="O3596" s="9">
        <v>64.5</v>
      </c>
      <c r="P3596" s="9">
        <v>24.5</v>
      </c>
      <c r="Q3596" s="9">
        <v>68</v>
      </c>
      <c r="R3596" s="9">
        <v>62</v>
      </c>
    </row>
    <row r="3597" spans="1:18" x14ac:dyDescent="0.2">
      <c r="A3597" s="9">
        <v>0</v>
      </c>
      <c r="B3597" s="9">
        <v>1</v>
      </c>
      <c r="C3597" s="9">
        <v>50</v>
      </c>
      <c r="D3597" s="9">
        <v>1</v>
      </c>
      <c r="E3597" s="9">
        <v>0</v>
      </c>
      <c r="F3597" s="9">
        <v>0</v>
      </c>
      <c r="G3597" s="9">
        <v>1</v>
      </c>
      <c r="H3597" s="9">
        <v>30</v>
      </c>
      <c r="I3597" s="9">
        <v>0</v>
      </c>
      <c r="J3597" s="9">
        <v>0</v>
      </c>
      <c r="K3597" s="9">
        <v>0</v>
      </c>
      <c r="L3597" s="9">
        <v>0</v>
      </c>
      <c r="M3597" s="9">
        <v>196</v>
      </c>
      <c r="N3597" s="9">
        <v>131</v>
      </c>
      <c r="O3597" s="9">
        <v>80</v>
      </c>
      <c r="P3597" s="9">
        <v>20.420000000000002</v>
      </c>
      <c r="Q3597" s="9">
        <v>108</v>
      </c>
      <c r="R3597" s="9">
        <v>78</v>
      </c>
    </row>
    <row r="3598" spans="1:18" x14ac:dyDescent="0.2">
      <c r="A3598" s="9">
        <v>0</v>
      </c>
      <c r="B3598" s="9">
        <v>0</v>
      </c>
      <c r="C3598" s="9">
        <v>51</v>
      </c>
      <c r="D3598" s="9">
        <v>0</v>
      </c>
      <c r="E3598" s="9">
        <v>1</v>
      </c>
      <c r="F3598" s="9">
        <v>0</v>
      </c>
      <c r="G3598" s="9">
        <v>0</v>
      </c>
      <c r="H3598" s="9">
        <v>0</v>
      </c>
      <c r="I3598" s="9">
        <v>0</v>
      </c>
      <c r="J3598" s="9">
        <v>0</v>
      </c>
      <c r="K3598" s="9">
        <v>0</v>
      </c>
      <c r="L3598" s="9">
        <v>0</v>
      </c>
      <c r="M3598" s="9">
        <v>295</v>
      </c>
      <c r="N3598" s="9">
        <v>131</v>
      </c>
      <c r="O3598" s="9">
        <v>87</v>
      </c>
      <c r="P3598" s="9">
        <v>24.41</v>
      </c>
      <c r="Q3598" s="9">
        <v>85</v>
      </c>
      <c r="R3598" s="9">
        <v>77</v>
      </c>
    </row>
    <row r="3599" spans="1:18" x14ac:dyDescent="0.2">
      <c r="A3599" s="9">
        <v>0</v>
      </c>
      <c r="B3599" s="9">
        <v>0</v>
      </c>
      <c r="C3599" s="9">
        <v>59</v>
      </c>
      <c r="D3599" s="9">
        <v>1</v>
      </c>
      <c r="E3599" s="9">
        <v>0</v>
      </c>
      <c r="F3599" s="9">
        <v>0</v>
      </c>
      <c r="G3599" s="9">
        <v>0</v>
      </c>
      <c r="H3599" s="9">
        <v>0</v>
      </c>
      <c r="I3599" s="9">
        <v>0</v>
      </c>
      <c r="J3599" s="9">
        <v>0</v>
      </c>
      <c r="K3599" s="9">
        <v>1</v>
      </c>
      <c r="L3599" s="9">
        <v>0</v>
      </c>
      <c r="M3599" s="9">
        <v>254</v>
      </c>
      <c r="N3599" s="9">
        <v>143.5</v>
      </c>
      <c r="O3599" s="9">
        <v>92.5</v>
      </c>
      <c r="P3599" s="9">
        <v>35.11</v>
      </c>
      <c r="Q3599" s="9">
        <v>80</v>
      </c>
      <c r="R3599" s="9">
        <v>78</v>
      </c>
    </row>
    <row r="3600" spans="1:18" x14ac:dyDescent="0.2">
      <c r="A3600" s="9">
        <v>0</v>
      </c>
      <c r="B3600" s="9">
        <v>1</v>
      </c>
      <c r="C3600" s="9">
        <v>37</v>
      </c>
      <c r="D3600" s="9">
        <v>0</v>
      </c>
      <c r="E3600" s="9">
        <v>1</v>
      </c>
      <c r="F3600" s="9">
        <v>0</v>
      </c>
      <c r="G3600" s="9">
        <v>0</v>
      </c>
      <c r="H3600" s="9">
        <v>0</v>
      </c>
      <c r="I3600" s="9">
        <v>0</v>
      </c>
      <c r="J3600" s="9">
        <v>0</v>
      </c>
      <c r="K3600" s="9">
        <v>0</v>
      </c>
      <c r="L3600" s="9">
        <v>0</v>
      </c>
      <c r="M3600" s="9">
        <v>228</v>
      </c>
      <c r="N3600" s="9">
        <v>113</v>
      </c>
      <c r="O3600" s="9">
        <v>83</v>
      </c>
      <c r="P3600" s="9">
        <v>24.81</v>
      </c>
      <c r="Q3600" s="9">
        <v>58</v>
      </c>
      <c r="R3600" s="9">
        <v>73</v>
      </c>
    </row>
    <row r="3601" spans="1:18" x14ac:dyDescent="0.2">
      <c r="A3601" s="9">
        <v>0</v>
      </c>
      <c r="B3601" s="9">
        <v>0</v>
      </c>
      <c r="C3601" s="9">
        <v>61</v>
      </c>
      <c r="D3601" s="9">
        <v>1</v>
      </c>
      <c r="E3601" s="9">
        <v>0</v>
      </c>
      <c r="F3601" s="9">
        <v>0</v>
      </c>
      <c r="G3601" s="9">
        <v>1</v>
      </c>
      <c r="H3601" s="9">
        <v>20</v>
      </c>
      <c r="I3601" s="9">
        <v>0</v>
      </c>
      <c r="J3601" s="9">
        <v>0</v>
      </c>
      <c r="K3601" s="9">
        <v>0</v>
      </c>
      <c r="L3601" s="9">
        <v>0</v>
      </c>
      <c r="M3601" s="9">
        <v>286</v>
      </c>
      <c r="N3601" s="9">
        <v>141</v>
      </c>
      <c r="O3601" s="9">
        <v>81</v>
      </c>
      <c r="P3601" s="9">
        <v>23.61</v>
      </c>
      <c r="Q3601" s="9">
        <v>80</v>
      </c>
      <c r="R3601" s="9">
        <v>52</v>
      </c>
    </row>
    <row r="3602" spans="1:18" x14ac:dyDescent="0.2">
      <c r="A3602" s="9">
        <v>0</v>
      </c>
      <c r="B3602" s="9">
        <v>0</v>
      </c>
      <c r="C3602" s="9">
        <v>47</v>
      </c>
      <c r="D3602" s="9">
        <v>1</v>
      </c>
      <c r="E3602" s="9">
        <v>0</v>
      </c>
      <c r="F3602" s="9">
        <v>0</v>
      </c>
      <c r="G3602" s="9">
        <v>1</v>
      </c>
      <c r="H3602" s="9">
        <v>20</v>
      </c>
      <c r="I3602" s="9">
        <v>0</v>
      </c>
      <c r="J3602" s="9">
        <v>0</v>
      </c>
      <c r="K3602" s="9">
        <v>0</v>
      </c>
      <c r="L3602" s="9">
        <v>1</v>
      </c>
      <c r="M3602" s="9">
        <v>186</v>
      </c>
      <c r="N3602" s="9">
        <v>139</v>
      </c>
      <c r="O3602" s="9">
        <v>85</v>
      </c>
      <c r="P3602" s="9">
        <v>27.9</v>
      </c>
      <c r="Q3602" s="9">
        <v>80</v>
      </c>
      <c r="R3602" s="9">
        <v>125</v>
      </c>
    </row>
    <row r="3603" spans="1:18" x14ac:dyDescent="0.2">
      <c r="A3603" s="9">
        <v>1</v>
      </c>
      <c r="B3603" s="9">
        <v>0</v>
      </c>
      <c r="C3603" s="9">
        <v>67</v>
      </c>
      <c r="D3603" s="9">
        <v>0</v>
      </c>
      <c r="E3603" s="9">
        <v>0</v>
      </c>
      <c r="F3603" s="9">
        <v>0</v>
      </c>
      <c r="G3603" s="9">
        <v>0</v>
      </c>
      <c r="H3603" s="9">
        <v>0</v>
      </c>
      <c r="I3603" s="9">
        <v>0</v>
      </c>
      <c r="J3603" s="9">
        <v>0</v>
      </c>
      <c r="K3603" s="9">
        <v>0</v>
      </c>
      <c r="L3603" s="9">
        <v>0</v>
      </c>
      <c r="M3603" s="9">
        <v>281</v>
      </c>
      <c r="N3603" s="9">
        <v>101</v>
      </c>
      <c r="O3603" s="9">
        <v>59</v>
      </c>
      <c r="P3603" s="9">
        <v>23.1</v>
      </c>
      <c r="Q3603" s="9">
        <v>63</v>
      </c>
      <c r="R3603" s="9">
        <v>85</v>
      </c>
    </row>
    <row r="3604" spans="1:18" x14ac:dyDescent="0.2">
      <c r="A3604" s="9">
        <v>0</v>
      </c>
      <c r="B3604" s="9">
        <v>0</v>
      </c>
      <c r="C3604" s="9">
        <v>64</v>
      </c>
      <c r="D3604" s="9">
        <v>0</v>
      </c>
      <c r="E3604" s="9">
        <v>1</v>
      </c>
      <c r="F3604" s="9">
        <v>0</v>
      </c>
      <c r="G3604" s="9">
        <v>1</v>
      </c>
      <c r="H3604" s="9">
        <v>20</v>
      </c>
      <c r="I3604" s="9">
        <v>0</v>
      </c>
      <c r="J3604" s="9">
        <v>0</v>
      </c>
      <c r="K3604" s="9">
        <v>1</v>
      </c>
      <c r="L3604" s="9">
        <v>0</v>
      </c>
      <c r="M3604" s="9">
        <v>282</v>
      </c>
      <c r="N3604" s="9">
        <v>142</v>
      </c>
      <c r="O3604" s="9">
        <v>82</v>
      </c>
      <c r="P3604" s="9">
        <v>24.02</v>
      </c>
      <c r="Q3604" s="9">
        <v>78</v>
      </c>
      <c r="R3604" s="9">
        <v>78</v>
      </c>
    </row>
    <row r="3605" spans="1:18" x14ac:dyDescent="0.2">
      <c r="A3605" s="9">
        <v>0</v>
      </c>
      <c r="B3605" s="9">
        <v>0</v>
      </c>
      <c r="C3605" s="9">
        <v>55</v>
      </c>
      <c r="D3605" s="9">
        <v>1</v>
      </c>
      <c r="E3605" s="9">
        <v>0</v>
      </c>
      <c r="F3605" s="9">
        <v>0</v>
      </c>
      <c r="G3605" s="9">
        <v>0</v>
      </c>
      <c r="H3605" s="9">
        <v>0</v>
      </c>
      <c r="I3605" s="9">
        <v>0</v>
      </c>
      <c r="J3605" s="9">
        <v>0</v>
      </c>
      <c r="K3605" s="9">
        <v>0</v>
      </c>
      <c r="L3605" s="9">
        <v>0</v>
      </c>
      <c r="M3605" s="9">
        <v>204</v>
      </c>
      <c r="N3605" s="9">
        <v>100.5</v>
      </c>
      <c r="O3605" s="9">
        <v>62</v>
      </c>
      <c r="P3605" s="9">
        <v>29.44</v>
      </c>
      <c r="Q3605" s="9">
        <v>82</v>
      </c>
      <c r="R3605" s="9">
        <v>88</v>
      </c>
    </row>
    <row r="3606" spans="1:18" x14ac:dyDescent="0.2">
      <c r="A3606" s="9">
        <v>0</v>
      </c>
      <c r="B3606" s="9">
        <v>0</v>
      </c>
      <c r="C3606" s="9">
        <v>41</v>
      </c>
      <c r="D3606" s="9">
        <v>1</v>
      </c>
      <c r="E3606" s="9">
        <v>0</v>
      </c>
      <c r="F3606" s="9">
        <v>0</v>
      </c>
      <c r="G3606" s="9">
        <v>0</v>
      </c>
      <c r="H3606" s="9">
        <v>0</v>
      </c>
      <c r="I3606" s="9">
        <v>0</v>
      </c>
      <c r="J3606" s="9">
        <v>0</v>
      </c>
      <c r="K3606" s="9">
        <v>0</v>
      </c>
      <c r="L3606" s="9">
        <v>0</v>
      </c>
      <c r="M3606" s="9">
        <v>252</v>
      </c>
      <c r="N3606" s="9">
        <v>133</v>
      </c>
      <c r="O3606" s="9">
        <v>90</v>
      </c>
      <c r="P3606" s="9">
        <v>26.83</v>
      </c>
      <c r="Q3606" s="9">
        <v>83</v>
      </c>
      <c r="R3606" s="9">
        <v>64</v>
      </c>
    </row>
    <row r="3607" spans="1:18" x14ac:dyDescent="0.2">
      <c r="A3607" s="9">
        <v>1</v>
      </c>
      <c r="B3607" s="9">
        <v>0</v>
      </c>
      <c r="C3607" s="9">
        <v>60</v>
      </c>
      <c r="D3607" s="9">
        <v>0</v>
      </c>
      <c r="E3607" s="9">
        <v>0</v>
      </c>
      <c r="F3607" s="9">
        <v>0</v>
      </c>
      <c r="G3607" s="9">
        <v>0</v>
      </c>
      <c r="H3607" s="9">
        <v>0</v>
      </c>
      <c r="I3607" s="9">
        <v>0</v>
      </c>
      <c r="J3607" s="9">
        <v>0</v>
      </c>
      <c r="K3607" s="9">
        <v>0</v>
      </c>
      <c r="L3607" s="9">
        <v>0</v>
      </c>
      <c r="M3607" s="9">
        <v>247</v>
      </c>
      <c r="N3607" s="9">
        <v>131</v>
      </c>
      <c r="O3607" s="9">
        <v>81</v>
      </c>
      <c r="P3607" s="9">
        <v>22.19</v>
      </c>
      <c r="Q3607" s="9">
        <v>95</v>
      </c>
      <c r="R3607" s="9">
        <v>94</v>
      </c>
    </row>
    <row r="3608" spans="1:18" x14ac:dyDescent="0.2">
      <c r="A3608" s="9">
        <v>0</v>
      </c>
      <c r="B3608" s="9">
        <v>0</v>
      </c>
      <c r="C3608" s="9">
        <v>42</v>
      </c>
      <c r="D3608" s="9">
        <v>0</v>
      </c>
      <c r="E3608" s="9">
        <v>1</v>
      </c>
      <c r="F3608" s="9">
        <v>0</v>
      </c>
      <c r="G3608" s="9">
        <v>1</v>
      </c>
      <c r="H3608" s="9">
        <v>3</v>
      </c>
      <c r="I3608" s="9">
        <v>0</v>
      </c>
      <c r="J3608" s="9">
        <v>0</v>
      </c>
      <c r="K3608" s="9">
        <v>0</v>
      </c>
      <c r="L3608" s="9">
        <v>0</v>
      </c>
      <c r="M3608" s="9">
        <v>220</v>
      </c>
      <c r="N3608" s="9">
        <v>129</v>
      </c>
      <c r="O3608" s="9">
        <v>81</v>
      </c>
      <c r="P3608" s="9">
        <v>19.739999999999998</v>
      </c>
      <c r="Q3608" s="9">
        <v>80</v>
      </c>
      <c r="R3608" s="9">
        <v>61</v>
      </c>
    </row>
    <row r="3609" spans="1:18" x14ac:dyDescent="0.2">
      <c r="A3609" s="9">
        <v>0</v>
      </c>
      <c r="B3609" s="9">
        <v>0</v>
      </c>
      <c r="C3609" s="9">
        <v>38</v>
      </c>
      <c r="D3609" s="9">
        <v>1</v>
      </c>
      <c r="E3609" s="9">
        <v>0</v>
      </c>
      <c r="F3609" s="9">
        <v>0</v>
      </c>
      <c r="G3609" s="9">
        <v>0</v>
      </c>
      <c r="H3609" s="9">
        <v>0</v>
      </c>
      <c r="I3609" s="9">
        <v>0</v>
      </c>
      <c r="J3609" s="9">
        <v>0</v>
      </c>
      <c r="K3609" s="9">
        <v>0</v>
      </c>
      <c r="L3609" s="9">
        <v>0</v>
      </c>
      <c r="M3609" s="9">
        <v>214</v>
      </c>
      <c r="N3609" s="9">
        <v>115</v>
      </c>
      <c r="O3609" s="9">
        <v>90</v>
      </c>
      <c r="P3609" s="9">
        <v>25.69</v>
      </c>
      <c r="Q3609" s="9">
        <v>80</v>
      </c>
      <c r="R3609" s="9">
        <v>65</v>
      </c>
    </row>
    <row r="3610" spans="1:18" x14ac:dyDescent="0.2">
      <c r="A3610" s="9">
        <v>0</v>
      </c>
      <c r="B3610" s="9">
        <v>1</v>
      </c>
      <c r="C3610" s="9">
        <v>47</v>
      </c>
      <c r="D3610" s="9">
        <v>1</v>
      </c>
      <c r="E3610" s="9">
        <v>0</v>
      </c>
      <c r="F3610" s="9">
        <v>0</v>
      </c>
      <c r="G3610" s="9">
        <v>1</v>
      </c>
      <c r="H3610" s="9">
        <v>30</v>
      </c>
      <c r="I3610" s="9">
        <v>0</v>
      </c>
      <c r="J3610" s="9">
        <v>0</v>
      </c>
      <c r="K3610" s="9">
        <v>0</v>
      </c>
      <c r="L3610" s="9">
        <v>0</v>
      </c>
      <c r="M3610" s="9">
        <v>277</v>
      </c>
      <c r="N3610" s="9">
        <v>137</v>
      </c>
      <c r="O3610" s="9">
        <v>86</v>
      </c>
      <c r="P3610" s="9">
        <v>26.25</v>
      </c>
      <c r="Q3610" s="9">
        <v>75</v>
      </c>
      <c r="R3610" s="9">
        <v>85</v>
      </c>
    </row>
    <row r="3611" spans="1:18" x14ac:dyDescent="0.2">
      <c r="A3611" s="9">
        <v>0</v>
      </c>
      <c r="B3611" s="9">
        <v>0</v>
      </c>
      <c r="C3611" s="9">
        <v>49</v>
      </c>
      <c r="D3611" s="9">
        <v>0</v>
      </c>
      <c r="E3611" s="9">
        <v>0</v>
      </c>
      <c r="F3611" s="9">
        <v>1</v>
      </c>
      <c r="G3611" s="9">
        <v>0</v>
      </c>
      <c r="H3611" s="9">
        <v>0</v>
      </c>
      <c r="I3611" s="9">
        <v>0</v>
      </c>
      <c r="J3611" s="9">
        <v>0</v>
      </c>
      <c r="K3611" s="9">
        <v>0</v>
      </c>
      <c r="L3611" s="9">
        <v>0</v>
      </c>
      <c r="M3611" s="9">
        <v>203</v>
      </c>
      <c r="N3611" s="9">
        <v>125</v>
      </c>
      <c r="O3611" s="9">
        <v>70</v>
      </c>
      <c r="P3611" s="9">
        <v>22.52</v>
      </c>
      <c r="Q3611" s="9">
        <v>72</v>
      </c>
      <c r="R3611" s="9">
        <v>78</v>
      </c>
    </row>
    <row r="3612" spans="1:18" x14ac:dyDescent="0.2">
      <c r="A3612" s="9">
        <v>0</v>
      </c>
      <c r="B3612" s="9">
        <v>1</v>
      </c>
      <c r="C3612" s="9">
        <v>61</v>
      </c>
      <c r="D3612" s="9">
        <v>1</v>
      </c>
      <c r="E3612" s="9">
        <v>0</v>
      </c>
      <c r="F3612" s="9">
        <v>0</v>
      </c>
      <c r="G3612" s="9">
        <v>0</v>
      </c>
      <c r="H3612" s="9">
        <v>0</v>
      </c>
      <c r="I3612" s="9">
        <v>0</v>
      </c>
      <c r="J3612" s="9">
        <v>0</v>
      </c>
      <c r="K3612" s="9">
        <v>0</v>
      </c>
      <c r="L3612" s="9">
        <v>0</v>
      </c>
      <c r="M3612" s="9">
        <v>238</v>
      </c>
      <c r="N3612" s="9">
        <v>119</v>
      </c>
      <c r="O3612" s="9">
        <v>78</v>
      </c>
      <c r="P3612" s="9">
        <v>25.36</v>
      </c>
      <c r="Q3612" s="9">
        <v>80</v>
      </c>
      <c r="R3612" s="9">
        <v>75</v>
      </c>
    </row>
    <row r="3613" spans="1:18" x14ac:dyDescent="0.2">
      <c r="A3613" s="9">
        <v>0</v>
      </c>
      <c r="B3613" s="9">
        <v>1</v>
      </c>
      <c r="C3613" s="9">
        <v>52</v>
      </c>
      <c r="D3613" s="9">
        <v>0</v>
      </c>
      <c r="E3613" s="9">
        <v>0</v>
      </c>
      <c r="F3613" s="9">
        <v>1</v>
      </c>
      <c r="G3613" s="9">
        <v>0</v>
      </c>
      <c r="H3613" s="9">
        <v>0</v>
      </c>
      <c r="I3613" s="9">
        <v>0</v>
      </c>
      <c r="J3613" s="9">
        <v>0</v>
      </c>
      <c r="K3613" s="9">
        <v>1</v>
      </c>
      <c r="L3613" s="9">
        <v>0</v>
      </c>
      <c r="M3613" s="9">
        <v>232</v>
      </c>
      <c r="N3613" s="9">
        <v>154</v>
      </c>
      <c r="O3613" s="9">
        <v>92</v>
      </c>
      <c r="P3613" s="9">
        <v>26.51</v>
      </c>
      <c r="Q3613" s="9">
        <v>90</v>
      </c>
      <c r="R3613" s="9">
        <v>74</v>
      </c>
    </row>
    <row r="3614" spans="1:18" x14ac:dyDescent="0.2">
      <c r="A3614" s="9">
        <v>1</v>
      </c>
      <c r="B3614" s="9">
        <v>0</v>
      </c>
      <c r="C3614" s="9">
        <v>56</v>
      </c>
      <c r="D3614" s="9">
        <v>0</v>
      </c>
      <c r="E3614" s="9">
        <v>0</v>
      </c>
      <c r="F3614" s="9">
        <v>0</v>
      </c>
      <c r="G3614" s="9">
        <v>0</v>
      </c>
      <c r="H3614" s="9">
        <v>0</v>
      </c>
      <c r="I3614" s="9">
        <v>0</v>
      </c>
      <c r="J3614" s="9">
        <v>0</v>
      </c>
      <c r="K3614" s="9">
        <v>1</v>
      </c>
      <c r="L3614" s="9">
        <v>0</v>
      </c>
      <c r="M3614" s="9">
        <v>246</v>
      </c>
      <c r="N3614" s="9">
        <v>136</v>
      </c>
      <c r="O3614" s="9">
        <v>87</v>
      </c>
      <c r="P3614" s="9">
        <v>26.21</v>
      </c>
      <c r="Q3614" s="9">
        <v>80</v>
      </c>
      <c r="R3614" s="9">
        <v>72</v>
      </c>
    </row>
    <row r="3615" spans="1:18" x14ac:dyDescent="0.2">
      <c r="A3615" s="9">
        <v>0</v>
      </c>
      <c r="B3615" s="9">
        <v>1</v>
      </c>
      <c r="C3615" s="9">
        <v>54</v>
      </c>
      <c r="D3615" s="9">
        <v>0</v>
      </c>
      <c r="E3615" s="9">
        <v>0</v>
      </c>
      <c r="F3615" s="9">
        <v>0</v>
      </c>
      <c r="G3615" s="9">
        <v>1</v>
      </c>
      <c r="H3615" s="9">
        <v>30</v>
      </c>
      <c r="I3615" s="9">
        <v>0</v>
      </c>
      <c r="J3615" s="9">
        <v>0</v>
      </c>
      <c r="K3615" s="9">
        <v>1</v>
      </c>
      <c r="L3615" s="9">
        <v>0</v>
      </c>
      <c r="M3615" s="9">
        <v>234</v>
      </c>
      <c r="N3615" s="9">
        <v>152.5</v>
      </c>
      <c r="O3615" s="9">
        <v>80</v>
      </c>
      <c r="P3615" s="9">
        <v>23.5</v>
      </c>
      <c r="Q3615" s="9">
        <v>75</v>
      </c>
      <c r="R3615" s="9">
        <v>75</v>
      </c>
    </row>
    <row r="3616" spans="1:18" x14ac:dyDescent="0.2">
      <c r="A3616" s="9">
        <v>0</v>
      </c>
      <c r="B3616" s="9">
        <v>0</v>
      </c>
      <c r="C3616" s="9">
        <v>34</v>
      </c>
      <c r="D3616" s="9">
        <v>0</v>
      </c>
      <c r="E3616" s="9">
        <v>0</v>
      </c>
      <c r="F3616" s="9">
        <v>1</v>
      </c>
      <c r="G3616" s="9">
        <v>0</v>
      </c>
      <c r="H3616" s="9">
        <v>0</v>
      </c>
      <c r="I3616" s="9">
        <v>0</v>
      </c>
      <c r="J3616" s="9">
        <v>0</v>
      </c>
      <c r="K3616" s="9">
        <v>0</v>
      </c>
      <c r="L3616" s="9">
        <v>0</v>
      </c>
      <c r="M3616" s="9">
        <v>227</v>
      </c>
      <c r="N3616" s="9">
        <v>102</v>
      </c>
      <c r="O3616" s="9">
        <v>68</v>
      </c>
      <c r="P3616" s="9">
        <v>24.96</v>
      </c>
      <c r="Q3616" s="9">
        <v>80</v>
      </c>
      <c r="R3616" s="9">
        <v>75</v>
      </c>
    </row>
    <row r="3617" spans="1:18" x14ac:dyDescent="0.2">
      <c r="A3617" s="9">
        <v>0</v>
      </c>
      <c r="B3617" s="9">
        <v>1</v>
      </c>
      <c r="C3617" s="9">
        <v>58</v>
      </c>
      <c r="D3617" s="9">
        <v>0</v>
      </c>
      <c r="E3617" s="9">
        <v>0</v>
      </c>
      <c r="F3617" s="9">
        <v>1</v>
      </c>
      <c r="G3617" s="9">
        <v>0</v>
      </c>
      <c r="H3617" s="9">
        <v>0</v>
      </c>
      <c r="I3617" s="9">
        <v>1</v>
      </c>
      <c r="J3617" s="9">
        <v>1</v>
      </c>
      <c r="K3617" s="9">
        <v>1</v>
      </c>
      <c r="L3617" s="9">
        <v>0</v>
      </c>
      <c r="M3617" s="9">
        <v>241</v>
      </c>
      <c r="N3617" s="9">
        <v>164</v>
      </c>
      <c r="O3617" s="9">
        <v>97</v>
      </c>
      <c r="P3617" s="9">
        <v>32.18</v>
      </c>
      <c r="Q3617" s="9">
        <v>65</v>
      </c>
      <c r="R3617" s="9">
        <v>54</v>
      </c>
    </row>
    <row r="3618" spans="1:18" x14ac:dyDescent="0.2">
      <c r="A3618" s="9">
        <v>0</v>
      </c>
      <c r="B3618" s="9">
        <v>0</v>
      </c>
      <c r="C3618" s="9">
        <v>54</v>
      </c>
      <c r="D3618" s="9">
        <v>0</v>
      </c>
      <c r="E3618" s="9">
        <v>1</v>
      </c>
      <c r="F3618" s="9">
        <v>0</v>
      </c>
      <c r="G3618" s="9">
        <v>1</v>
      </c>
      <c r="H3618" s="9">
        <v>20</v>
      </c>
      <c r="I3618" s="9">
        <v>1</v>
      </c>
      <c r="J3618" s="9">
        <v>0</v>
      </c>
      <c r="K3618" s="9">
        <v>1</v>
      </c>
      <c r="L3618" s="9">
        <v>0</v>
      </c>
      <c r="M3618" s="9">
        <v>325</v>
      </c>
      <c r="N3618" s="9">
        <v>170</v>
      </c>
      <c r="O3618" s="9">
        <v>107</v>
      </c>
      <c r="P3618" s="9">
        <v>25.07</v>
      </c>
      <c r="Q3618" s="9">
        <v>90</v>
      </c>
      <c r="R3618" s="9">
        <v>64</v>
      </c>
    </row>
    <row r="3619" spans="1:18" x14ac:dyDescent="0.2">
      <c r="A3619" s="9">
        <v>0</v>
      </c>
      <c r="B3619" s="9">
        <v>0</v>
      </c>
      <c r="C3619" s="9">
        <v>48</v>
      </c>
      <c r="D3619" s="9">
        <v>1</v>
      </c>
      <c r="E3619" s="9">
        <v>0</v>
      </c>
      <c r="F3619" s="9">
        <v>0</v>
      </c>
      <c r="G3619" s="9">
        <v>0</v>
      </c>
      <c r="H3619" s="9">
        <v>0</v>
      </c>
      <c r="I3619" s="9">
        <v>0</v>
      </c>
      <c r="J3619" s="9">
        <v>0</v>
      </c>
      <c r="K3619" s="9">
        <v>1</v>
      </c>
      <c r="L3619" s="9">
        <v>0</v>
      </c>
      <c r="M3619" s="9">
        <v>224</v>
      </c>
      <c r="N3619" s="9">
        <v>152.5</v>
      </c>
      <c r="O3619" s="9">
        <v>90</v>
      </c>
      <c r="P3619" s="9">
        <v>29.8</v>
      </c>
      <c r="Q3619" s="9">
        <v>67</v>
      </c>
      <c r="R3619" s="9">
        <v>85</v>
      </c>
    </row>
    <row r="3620" spans="1:18" x14ac:dyDescent="0.2">
      <c r="A3620" s="9">
        <v>1</v>
      </c>
      <c r="B3620" s="9">
        <v>0</v>
      </c>
      <c r="C3620" s="9">
        <v>59</v>
      </c>
      <c r="D3620" s="9">
        <v>1</v>
      </c>
      <c r="E3620" s="9">
        <v>0</v>
      </c>
      <c r="F3620" s="9">
        <v>0</v>
      </c>
      <c r="G3620" s="9">
        <v>0</v>
      </c>
      <c r="H3620" s="9">
        <v>0</v>
      </c>
      <c r="I3620" s="9">
        <v>0</v>
      </c>
      <c r="J3620" s="9">
        <v>0</v>
      </c>
      <c r="K3620" s="9">
        <v>0</v>
      </c>
      <c r="L3620" s="9">
        <v>0</v>
      </c>
      <c r="M3620" s="9">
        <v>254</v>
      </c>
      <c r="N3620" s="9">
        <v>116</v>
      </c>
      <c r="O3620" s="9">
        <v>71</v>
      </c>
      <c r="P3620" s="9">
        <v>25.48</v>
      </c>
      <c r="Q3620" s="9">
        <v>75</v>
      </c>
      <c r="R3620" s="9">
        <v>98</v>
      </c>
    </row>
    <row r="3621" spans="1:18" x14ac:dyDescent="0.2">
      <c r="A3621" s="9">
        <v>1</v>
      </c>
      <c r="B3621" s="9">
        <v>1</v>
      </c>
      <c r="C3621" s="9">
        <v>53</v>
      </c>
      <c r="D3621" s="9">
        <v>0</v>
      </c>
      <c r="E3621" s="9">
        <v>1</v>
      </c>
      <c r="F3621" s="9">
        <v>0</v>
      </c>
      <c r="G3621" s="9">
        <v>0</v>
      </c>
      <c r="H3621" s="9">
        <v>0</v>
      </c>
      <c r="I3621" s="9">
        <v>0</v>
      </c>
      <c r="J3621" s="9">
        <v>0</v>
      </c>
      <c r="K3621" s="9">
        <v>0</v>
      </c>
      <c r="L3621" s="9">
        <v>1</v>
      </c>
      <c r="M3621" s="9">
        <v>234</v>
      </c>
      <c r="N3621" s="9">
        <v>113</v>
      </c>
      <c r="O3621" s="9">
        <v>68</v>
      </c>
      <c r="P3621" s="9">
        <v>24.8</v>
      </c>
      <c r="Q3621" s="9">
        <v>76</v>
      </c>
      <c r="R3621" s="9">
        <v>108</v>
      </c>
    </row>
    <row r="3622" spans="1:18" x14ac:dyDescent="0.2">
      <c r="A3622" s="9">
        <v>0</v>
      </c>
      <c r="B3622" s="9">
        <v>1</v>
      </c>
      <c r="C3622" s="9">
        <v>43</v>
      </c>
      <c r="D3622" s="9">
        <v>0</v>
      </c>
      <c r="E3622" s="9">
        <v>1</v>
      </c>
      <c r="F3622" s="9">
        <v>0</v>
      </c>
      <c r="G3622" s="9">
        <v>0</v>
      </c>
      <c r="H3622" s="9">
        <v>0</v>
      </c>
      <c r="I3622" s="9">
        <v>0</v>
      </c>
      <c r="J3622" s="9">
        <v>0</v>
      </c>
      <c r="K3622" s="9">
        <v>0</v>
      </c>
      <c r="L3622" s="9">
        <v>0</v>
      </c>
      <c r="M3622" s="9">
        <v>210</v>
      </c>
      <c r="N3622" s="9">
        <v>127.5</v>
      </c>
      <c r="O3622" s="9">
        <v>82.5</v>
      </c>
      <c r="P3622" s="9">
        <v>27.94</v>
      </c>
      <c r="Q3622" s="9">
        <v>78</v>
      </c>
      <c r="R3622" s="9">
        <v>80</v>
      </c>
    </row>
    <row r="3623" spans="1:18" x14ac:dyDescent="0.2">
      <c r="A3623" s="9">
        <v>1</v>
      </c>
      <c r="B3623" s="9">
        <v>1</v>
      </c>
      <c r="C3623" s="9">
        <v>54</v>
      </c>
      <c r="D3623" s="9">
        <v>0</v>
      </c>
      <c r="E3623" s="9">
        <v>0</v>
      </c>
      <c r="F3623" s="9">
        <v>1</v>
      </c>
      <c r="G3623" s="9">
        <v>1</v>
      </c>
      <c r="H3623" s="9">
        <v>30</v>
      </c>
      <c r="I3623" s="9">
        <v>0</v>
      </c>
      <c r="J3623" s="9">
        <v>0</v>
      </c>
      <c r="K3623" s="9">
        <v>1</v>
      </c>
      <c r="L3623" s="9">
        <v>0</v>
      </c>
      <c r="M3623" s="9">
        <v>267</v>
      </c>
      <c r="N3623" s="9">
        <v>141.5</v>
      </c>
      <c r="O3623" s="9">
        <v>91</v>
      </c>
      <c r="P3623" s="9">
        <v>25.36</v>
      </c>
      <c r="Q3623" s="9">
        <v>92</v>
      </c>
      <c r="R3623" s="9">
        <v>87</v>
      </c>
    </row>
    <row r="3624" spans="1:18" x14ac:dyDescent="0.2">
      <c r="A3624" s="9">
        <v>0</v>
      </c>
      <c r="B3624" s="9">
        <v>0</v>
      </c>
      <c r="C3624" s="9">
        <v>48</v>
      </c>
      <c r="D3624" s="9">
        <v>1</v>
      </c>
      <c r="E3624" s="9">
        <v>0</v>
      </c>
      <c r="F3624" s="9">
        <v>0</v>
      </c>
      <c r="G3624" s="9">
        <v>0</v>
      </c>
      <c r="H3624" s="9">
        <v>0</v>
      </c>
      <c r="I3624" s="9">
        <v>0</v>
      </c>
      <c r="J3624" s="9">
        <v>0</v>
      </c>
      <c r="K3624" s="9">
        <v>0</v>
      </c>
      <c r="L3624" s="9">
        <v>0</v>
      </c>
      <c r="M3624" s="9">
        <v>274</v>
      </c>
      <c r="N3624" s="9">
        <v>110</v>
      </c>
      <c r="O3624" s="9">
        <v>84</v>
      </c>
      <c r="P3624" s="9">
        <v>22.51</v>
      </c>
      <c r="Q3624" s="9">
        <v>110</v>
      </c>
      <c r="R3624" s="9">
        <v>78</v>
      </c>
    </row>
    <row r="3625" spans="1:18" x14ac:dyDescent="0.2">
      <c r="A3625" s="9">
        <v>0</v>
      </c>
      <c r="B3625" s="9">
        <v>0</v>
      </c>
      <c r="C3625" s="9">
        <v>48</v>
      </c>
      <c r="D3625" s="9">
        <v>0</v>
      </c>
      <c r="E3625" s="9">
        <v>0</v>
      </c>
      <c r="F3625" s="9">
        <v>1</v>
      </c>
      <c r="G3625" s="9">
        <v>0</v>
      </c>
      <c r="H3625" s="9">
        <v>0</v>
      </c>
      <c r="I3625" s="9">
        <v>0</v>
      </c>
      <c r="J3625" s="9">
        <v>0</v>
      </c>
      <c r="K3625" s="9">
        <v>0</v>
      </c>
      <c r="L3625" s="9">
        <v>0</v>
      </c>
      <c r="M3625" s="9">
        <v>262</v>
      </c>
      <c r="N3625" s="9">
        <v>125</v>
      </c>
      <c r="O3625" s="9">
        <v>80</v>
      </c>
      <c r="P3625" s="9">
        <v>25.23</v>
      </c>
      <c r="Q3625" s="9">
        <v>85</v>
      </c>
      <c r="R3625" s="9">
        <v>72</v>
      </c>
    </row>
    <row r="3626" spans="1:18" x14ac:dyDescent="0.2">
      <c r="A3626" s="9">
        <v>0</v>
      </c>
      <c r="B3626" s="9">
        <v>0</v>
      </c>
      <c r="C3626" s="9">
        <v>46</v>
      </c>
      <c r="D3626" s="9">
        <v>0</v>
      </c>
      <c r="E3626" s="9">
        <v>0</v>
      </c>
      <c r="F3626" s="9">
        <v>1</v>
      </c>
      <c r="G3626" s="9">
        <v>1</v>
      </c>
      <c r="H3626" s="9">
        <v>10</v>
      </c>
      <c r="I3626" s="9">
        <v>0</v>
      </c>
      <c r="J3626" s="9">
        <v>0</v>
      </c>
      <c r="K3626" s="9">
        <v>0</v>
      </c>
      <c r="L3626" s="9">
        <v>0</v>
      </c>
      <c r="M3626" s="9">
        <v>205</v>
      </c>
      <c r="N3626" s="9">
        <v>115</v>
      </c>
      <c r="O3626" s="9">
        <v>75</v>
      </c>
      <c r="P3626" s="9">
        <v>19.48</v>
      </c>
      <c r="Q3626" s="9">
        <v>55</v>
      </c>
      <c r="R3626" s="9">
        <v>78</v>
      </c>
    </row>
    <row r="3627" spans="1:18" x14ac:dyDescent="0.2">
      <c r="A3627" s="9">
        <v>0</v>
      </c>
      <c r="B3627" s="9">
        <v>1</v>
      </c>
      <c r="C3627" s="9">
        <v>43</v>
      </c>
      <c r="D3627" s="9">
        <v>0</v>
      </c>
      <c r="E3627" s="9">
        <v>1</v>
      </c>
      <c r="F3627" s="9">
        <v>0</v>
      </c>
      <c r="G3627" s="9">
        <v>1</v>
      </c>
      <c r="H3627" s="9">
        <v>40</v>
      </c>
      <c r="I3627" s="9">
        <v>0</v>
      </c>
      <c r="J3627" s="9">
        <v>0</v>
      </c>
      <c r="K3627" s="9">
        <v>1</v>
      </c>
      <c r="L3627" s="9">
        <v>0</v>
      </c>
      <c r="M3627" s="9">
        <v>188</v>
      </c>
      <c r="N3627" s="9">
        <v>137</v>
      </c>
      <c r="O3627" s="9">
        <v>87</v>
      </c>
      <c r="P3627" s="9">
        <v>26.28</v>
      </c>
      <c r="Q3627" s="9">
        <v>75</v>
      </c>
      <c r="R3627" s="9">
        <v>73</v>
      </c>
    </row>
    <row r="3628" spans="1:18" x14ac:dyDescent="0.2">
      <c r="A3628" s="9">
        <v>1</v>
      </c>
      <c r="B3628" s="9">
        <v>0</v>
      </c>
      <c r="C3628" s="9">
        <v>53</v>
      </c>
      <c r="D3628" s="9">
        <v>0</v>
      </c>
      <c r="E3628" s="9">
        <v>0</v>
      </c>
      <c r="F3628" s="9">
        <v>0</v>
      </c>
      <c r="G3628" s="9">
        <v>0</v>
      </c>
      <c r="H3628" s="9">
        <v>0</v>
      </c>
      <c r="I3628" s="9">
        <v>0</v>
      </c>
      <c r="J3628" s="9">
        <v>0</v>
      </c>
      <c r="K3628" s="9">
        <v>1</v>
      </c>
      <c r="L3628" s="9">
        <v>0</v>
      </c>
      <c r="M3628" s="9">
        <v>263</v>
      </c>
      <c r="N3628" s="9">
        <v>173</v>
      </c>
      <c r="O3628" s="9">
        <v>89</v>
      </c>
      <c r="P3628" s="9">
        <v>23.03</v>
      </c>
      <c r="Q3628" s="9">
        <v>65</v>
      </c>
      <c r="R3628" s="9">
        <v>82</v>
      </c>
    </row>
    <row r="3629" spans="1:18" x14ac:dyDescent="0.2">
      <c r="A3629" s="9">
        <v>1</v>
      </c>
      <c r="B3629" s="9">
        <v>1</v>
      </c>
      <c r="C3629" s="9">
        <v>51</v>
      </c>
      <c r="D3629" s="9">
        <v>1</v>
      </c>
      <c r="E3629" s="9">
        <v>0</v>
      </c>
      <c r="F3629" s="9">
        <v>0</v>
      </c>
      <c r="G3629" s="9">
        <v>1</v>
      </c>
      <c r="H3629" s="9">
        <v>40</v>
      </c>
      <c r="I3629" s="9">
        <v>0</v>
      </c>
      <c r="J3629" s="9">
        <v>0</v>
      </c>
      <c r="K3629" s="9">
        <v>1</v>
      </c>
      <c r="L3629" s="9">
        <v>0</v>
      </c>
      <c r="M3629" s="9">
        <v>227</v>
      </c>
      <c r="N3629" s="9">
        <v>162.5</v>
      </c>
      <c r="O3629" s="9">
        <v>104</v>
      </c>
      <c r="P3629" s="9">
        <v>34.97</v>
      </c>
      <c r="Q3629" s="9">
        <v>90</v>
      </c>
      <c r="R3629" s="9">
        <v>65</v>
      </c>
    </row>
    <row r="3630" spans="1:18" x14ac:dyDescent="0.2">
      <c r="A3630" s="9">
        <v>0</v>
      </c>
      <c r="B3630" s="9">
        <v>0</v>
      </c>
      <c r="C3630" s="9">
        <v>43</v>
      </c>
      <c r="D3630" s="9">
        <v>0</v>
      </c>
      <c r="E3630" s="9">
        <v>0</v>
      </c>
      <c r="F3630" s="9">
        <v>0</v>
      </c>
      <c r="G3630" s="9">
        <v>0</v>
      </c>
      <c r="H3630" s="9">
        <v>0</v>
      </c>
      <c r="I3630" s="9">
        <v>0</v>
      </c>
      <c r="J3630" s="9">
        <v>0</v>
      </c>
      <c r="K3630" s="9">
        <v>0</v>
      </c>
      <c r="L3630" s="9">
        <v>0</v>
      </c>
      <c r="M3630" s="9">
        <v>223</v>
      </c>
      <c r="N3630" s="9">
        <v>100</v>
      </c>
      <c r="O3630" s="9">
        <v>70</v>
      </c>
      <c r="P3630" s="9">
        <v>22.73</v>
      </c>
      <c r="Q3630" s="9">
        <v>63</v>
      </c>
      <c r="R3630" s="9">
        <v>68</v>
      </c>
    </row>
    <row r="3631" spans="1:18" x14ac:dyDescent="0.2">
      <c r="A3631" s="9">
        <v>0</v>
      </c>
      <c r="B3631" s="9">
        <v>1</v>
      </c>
      <c r="C3631" s="9">
        <v>65</v>
      </c>
      <c r="D3631" s="9">
        <v>1</v>
      </c>
      <c r="E3631" s="9">
        <v>0</v>
      </c>
      <c r="F3631" s="9">
        <v>0</v>
      </c>
      <c r="G3631" s="9">
        <v>1</v>
      </c>
      <c r="H3631" s="9">
        <v>6</v>
      </c>
      <c r="I3631" s="9">
        <v>0</v>
      </c>
      <c r="J3631" s="9">
        <v>0</v>
      </c>
      <c r="K3631" s="9">
        <v>1</v>
      </c>
      <c r="L3631" s="9">
        <v>0</v>
      </c>
      <c r="M3631" s="9">
        <v>238</v>
      </c>
      <c r="N3631" s="9">
        <v>146</v>
      </c>
      <c r="O3631" s="9">
        <v>86</v>
      </c>
      <c r="P3631" s="9">
        <v>29.47</v>
      </c>
      <c r="Q3631" s="9">
        <v>75</v>
      </c>
      <c r="R3631" s="9">
        <v>66</v>
      </c>
    </row>
    <row r="3632" spans="1:18" x14ac:dyDescent="0.2">
      <c r="A3632" s="9">
        <v>1</v>
      </c>
      <c r="B3632" s="9">
        <v>1</v>
      </c>
      <c r="C3632" s="9">
        <v>50</v>
      </c>
      <c r="D3632" s="9">
        <v>0</v>
      </c>
      <c r="E3632" s="9">
        <v>0</v>
      </c>
      <c r="F3632" s="9">
        <v>1</v>
      </c>
      <c r="G3632" s="9">
        <v>0</v>
      </c>
      <c r="H3632" s="9">
        <v>0</v>
      </c>
      <c r="I3632" s="9">
        <v>0</v>
      </c>
      <c r="J3632" s="9">
        <v>0</v>
      </c>
      <c r="K3632" s="9">
        <v>1</v>
      </c>
      <c r="L3632" s="9">
        <v>1</v>
      </c>
      <c r="M3632" s="9">
        <v>232</v>
      </c>
      <c r="N3632" s="9">
        <v>148.5</v>
      </c>
      <c r="O3632" s="9">
        <v>94</v>
      </c>
      <c r="P3632" s="9">
        <v>25.78</v>
      </c>
      <c r="Q3632" s="9">
        <v>80</v>
      </c>
      <c r="R3632" s="9">
        <v>88</v>
      </c>
    </row>
    <row r="3633" spans="1:18" x14ac:dyDescent="0.2">
      <c r="A3633" s="9">
        <v>1</v>
      </c>
      <c r="B3633" s="9">
        <v>0</v>
      </c>
      <c r="C3633" s="9">
        <v>49</v>
      </c>
      <c r="D3633" s="9">
        <v>1</v>
      </c>
      <c r="E3633" s="9">
        <v>0</v>
      </c>
      <c r="F3633" s="9">
        <v>0</v>
      </c>
      <c r="G3633" s="9">
        <v>1</v>
      </c>
      <c r="H3633" s="9">
        <v>5</v>
      </c>
      <c r="I3633" s="9">
        <v>0</v>
      </c>
      <c r="J3633" s="9">
        <v>0</v>
      </c>
      <c r="K3633" s="9">
        <v>0</v>
      </c>
      <c r="L3633" s="9">
        <v>0</v>
      </c>
      <c r="M3633" s="9">
        <v>350</v>
      </c>
      <c r="N3633" s="9">
        <v>135</v>
      </c>
      <c r="O3633" s="9">
        <v>86.5</v>
      </c>
      <c r="P3633" s="9">
        <v>25.56</v>
      </c>
      <c r="Q3633" s="9">
        <v>75</v>
      </c>
      <c r="R3633" s="9">
        <v>83</v>
      </c>
    </row>
    <row r="3634" spans="1:18" x14ac:dyDescent="0.2">
      <c r="A3634" s="9">
        <v>0</v>
      </c>
      <c r="B3634" s="9">
        <v>1</v>
      </c>
      <c r="C3634" s="9">
        <v>35</v>
      </c>
      <c r="D3634" s="9">
        <v>0</v>
      </c>
      <c r="E3634" s="9">
        <v>1</v>
      </c>
      <c r="F3634" s="9">
        <v>0</v>
      </c>
      <c r="G3634" s="9">
        <v>1</v>
      </c>
      <c r="H3634" s="9">
        <v>20</v>
      </c>
      <c r="I3634" s="9">
        <v>0</v>
      </c>
      <c r="J3634" s="9">
        <v>0</v>
      </c>
      <c r="K3634" s="9">
        <v>0</v>
      </c>
      <c r="L3634" s="9">
        <v>0</v>
      </c>
      <c r="M3634" s="9">
        <v>223</v>
      </c>
      <c r="N3634" s="9">
        <v>128</v>
      </c>
      <c r="O3634" s="9">
        <v>82</v>
      </c>
      <c r="P3634" s="9">
        <v>19.989999999999998</v>
      </c>
      <c r="Q3634" s="9">
        <v>80</v>
      </c>
      <c r="R3634" s="9">
        <v>67</v>
      </c>
    </row>
    <row r="3635" spans="1:18" x14ac:dyDescent="0.2">
      <c r="A3635" s="9">
        <v>0</v>
      </c>
      <c r="B3635" s="9">
        <v>0</v>
      </c>
      <c r="C3635" s="9">
        <v>61</v>
      </c>
      <c r="D3635" s="9">
        <v>1</v>
      </c>
      <c r="E3635" s="9">
        <v>0</v>
      </c>
      <c r="F3635" s="9">
        <v>0</v>
      </c>
      <c r="G3635" s="9">
        <v>1</v>
      </c>
      <c r="H3635" s="9">
        <v>9</v>
      </c>
      <c r="I3635" s="9">
        <v>0</v>
      </c>
      <c r="J3635" s="9">
        <v>0</v>
      </c>
      <c r="K3635" s="9">
        <v>0</v>
      </c>
      <c r="L3635" s="9">
        <v>0</v>
      </c>
      <c r="M3635" s="9">
        <v>252</v>
      </c>
      <c r="N3635" s="9">
        <v>119</v>
      </c>
      <c r="O3635" s="9">
        <v>77</v>
      </c>
      <c r="P3635" s="9">
        <v>23.2</v>
      </c>
      <c r="Q3635" s="9">
        <v>65</v>
      </c>
      <c r="R3635" s="9">
        <v>65</v>
      </c>
    </row>
    <row r="3636" spans="1:18" x14ac:dyDescent="0.2">
      <c r="A3636" s="9">
        <v>0</v>
      </c>
      <c r="B3636" s="9">
        <v>0</v>
      </c>
      <c r="C3636" s="9">
        <v>44</v>
      </c>
      <c r="D3636" s="9">
        <v>0</v>
      </c>
      <c r="E3636" s="9">
        <v>0</v>
      </c>
      <c r="F3636" s="9">
        <v>1</v>
      </c>
      <c r="G3636" s="9">
        <v>0</v>
      </c>
      <c r="H3636" s="9">
        <v>0</v>
      </c>
      <c r="I3636" s="9">
        <v>0</v>
      </c>
      <c r="J3636" s="9">
        <v>0</v>
      </c>
      <c r="K3636" s="9">
        <v>0</v>
      </c>
      <c r="L3636" s="9">
        <v>0</v>
      </c>
      <c r="M3636" s="9">
        <v>257</v>
      </c>
      <c r="N3636" s="9">
        <v>129</v>
      </c>
      <c r="O3636" s="9">
        <v>93</v>
      </c>
      <c r="P3636" s="9">
        <v>27.56</v>
      </c>
      <c r="Q3636" s="9">
        <v>75</v>
      </c>
      <c r="R3636" s="9">
        <v>76</v>
      </c>
    </row>
    <row r="3637" spans="1:18" x14ac:dyDescent="0.2">
      <c r="A3637" s="9">
        <v>0</v>
      </c>
      <c r="B3637" s="9">
        <v>1</v>
      </c>
      <c r="C3637" s="9">
        <v>41</v>
      </c>
      <c r="D3637" s="9">
        <v>0</v>
      </c>
      <c r="E3637" s="9">
        <v>0</v>
      </c>
      <c r="F3637" s="9">
        <v>0</v>
      </c>
      <c r="G3637" s="9">
        <v>1</v>
      </c>
      <c r="H3637" s="9">
        <v>30</v>
      </c>
      <c r="I3637" s="9">
        <v>0</v>
      </c>
      <c r="J3637" s="9">
        <v>0</v>
      </c>
      <c r="K3637" s="9">
        <v>0</v>
      </c>
      <c r="L3637" s="9">
        <v>0</v>
      </c>
      <c r="M3637" s="9">
        <v>289</v>
      </c>
      <c r="N3637" s="9">
        <v>109</v>
      </c>
      <c r="O3637" s="9">
        <v>74</v>
      </c>
      <c r="P3637" s="9">
        <v>25.8</v>
      </c>
      <c r="Q3637" s="9">
        <v>70</v>
      </c>
      <c r="R3637" s="9">
        <v>86</v>
      </c>
    </row>
    <row r="3638" spans="1:18" x14ac:dyDescent="0.2">
      <c r="A3638" s="9">
        <v>1</v>
      </c>
      <c r="B3638" s="9">
        <v>1</v>
      </c>
      <c r="C3638" s="9">
        <v>60</v>
      </c>
      <c r="D3638" s="9">
        <v>1</v>
      </c>
      <c r="E3638" s="9">
        <v>0</v>
      </c>
      <c r="F3638" s="9">
        <v>0</v>
      </c>
      <c r="G3638" s="9">
        <v>0</v>
      </c>
      <c r="H3638" s="9">
        <v>0</v>
      </c>
      <c r="I3638" s="9">
        <v>0</v>
      </c>
      <c r="J3638" s="9">
        <v>0</v>
      </c>
      <c r="K3638" s="9">
        <v>0</v>
      </c>
      <c r="L3638" s="9">
        <v>0</v>
      </c>
      <c r="M3638" s="9">
        <v>266</v>
      </c>
      <c r="N3638" s="9">
        <v>115.5</v>
      </c>
      <c r="O3638" s="9">
        <v>82.5</v>
      </c>
      <c r="P3638" s="9">
        <v>23.68</v>
      </c>
      <c r="Q3638" s="9">
        <v>82</v>
      </c>
      <c r="R3638" s="9">
        <v>83</v>
      </c>
    </row>
    <row r="3639" spans="1:18" x14ac:dyDescent="0.2">
      <c r="A3639" s="9">
        <v>0</v>
      </c>
      <c r="B3639" s="9">
        <v>0</v>
      </c>
      <c r="C3639" s="9">
        <v>41</v>
      </c>
      <c r="D3639" s="9">
        <v>0</v>
      </c>
      <c r="E3639" s="9">
        <v>1</v>
      </c>
      <c r="F3639" s="9">
        <v>0</v>
      </c>
      <c r="G3639" s="9">
        <v>1</v>
      </c>
      <c r="H3639" s="9">
        <v>20</v>
      </c>
      <c r="I3639" s="9">
        <v>0</v>
      </c>
      <c r="J3639" s="9">
        <v>0</v>
      </c>
      <c r="K3639" s="9">
        <v>0</v>
      </c>
      <c r="L3639" s="9">
        <v>0</v>
      </c>
      <c r="M3639" s="9">
        <v>235</v>
      </c>
      <c r="N3639" s="9">
        <v>129</v>
      </c>
      <c r="O3639" s="9">
        <v>94</v>
      </c>
      <c r="P3639" s="9">
        <v>23.71</v>
      </c>
      <c r="Q3639" s="9">
        <v>102</v>
      </c>
      <c r="R3639" s="9">
        <v>81</v>
      </c>
    </row>
    <row r="3640" spans="1:18" x14ac:dyDescent="0.2">
      <c r="A3640" s="9">
        <v>0</v>
      </c>
      <c r="B3640" s="9">
        <v>1</v>
      </c>
      <c r="C3640" s="9">
        <v>48</v>
      </c>
      <c r="D3640" s="9">
        <v>1</v>
      </c>
      <c r="E3640" s="9">
        <v>0</v>
      </c>
      <c r="F3640" s="9">
        <v>0</v>
      </c>
      <c r="G3640" s="9">
        <v>0</v>
      </c>
      <c r="H3640" s="9">
        <v>0</v>
      </c>
      <c r="I3640" s="9">
        <v>0</v>
      </c>
      <c r="J3640" s="9">
        <v>0</v>
      </c>
      <c r="K3640" s="9">
        <v>0</v>
      </c>
      <c r="L3640" s="9">
        <v>0</v>
      </c>
      <c r="M3640" s="9">
        <v>231</v>
      </c>
      <c r="N3640" s="9">
        <v>121</v>
      </c>
      <c r="O3640" s="9">
        <v>81</v>
      </c>
      <c r="P3640" s="9">
        <v>27.56</v>
      </c>
      <c r="Q3640" s="9">
        <v>70</v>
      </c>
      <c r="R3640" s="9">
        <v>85</v>
      </c>
    </row>
    <row r="3641" spans="1:18" x14ac:dyDescent="0.2">
      <c r="A3641" s="9">
        <v>0</v>
      </c>
      <c r="B3641" s="9">
        <v>1</v>
      </c>
      <c r="C3641" s="9">
        <v>39</v>
      </c>
      <c r="D3641" s="9">
        <v>0</v>
      </c>
      <c r="E3641" s="9">
        <v>1</v>
      </c>
      <c r="F3641" s="9">
        <v>0</v>
      </c>
      <c r="G3641" s="9">
        <v>1</v>
      </c>
      <c r="H3641" s="9">
        <v>25</v>
      </c>
      <c r="I3641" s="9">
        <v>0</v>
      </c>
      <c r="J3641" s="9">
        <v>0</v>
      </c>
      <c r="K3641" s="9">
        <v>0</v>
      </c>
      <c r="L3641" s="9">
        <v>0</v>
      </c>
      <c r="M3641" s="9">
        <v>206</v>
      </c>
      <c r="N3641" s="9">
        <v>124</v>
      </c>
      <c r="O3641" s="9">
        <v>78</v>
      </c>
      <c r="P3641" s="9">
        <v>19.98</v>
      </c>
      <c r="Q3641" s="9">
        <v>69</v>
      </c>
      <c r="R3641" s="9">
        <v>80</v>
      </c>
    </row>
    <row r="3642" spans="1:18" x14ac:dyDescent="0.2">
      <c r="A3642" s="9">
        <v>0</v>
      </c>
      <c r="B3642" s="9">
        <v>0</v>
      </c>
      <c r="C3642" s="9">
        <v>38</v>
      </c>
      <c r="D3642" s="9">
        <v>0</v>
      </c>
      <c r="E3642" s="9">
        <v>0</v>
      </c>
      <c r="F3642" s="9">
        <v>1</v>
      </c>
      <c r="G3642" s="9">
        <v>0</v>
      </c>
      <c r="H3642" s="9">
        <v>0</v>
      </c>
      <c r="I3642" s="9">
        <v>0</v>
      </c>
      <c r="J3642" s="9">
        <v>0</v>
      </c>
      <c r="K3642" s="9">
        <v>0</v>
      </c>
      <c r="L3642" s="9">
        <v>0</v>
      </c>
      <c r="M3642" s="9">
        <v>185</v>
      </c>
      <c r="N3642" s="9">
        <v>100</v>
      </c>
      <c r="O3642" s="9">
        <v>72</v>
      </c>
      <c r="P3642" s="9">
        <v>22.15</v>
      </c>
      <c r="Q3642" s="9">
        <v>85</v>
      </c>
      <c r="R3642" s="9">
        <v>83</v>
      </c>
    </row>
    <row r="3643" spans="1:18" x14ac:dyDescent="0.2">
      <c r="A3643" s="9">
        <v>1</v>
      </c>
      <c r="B3643" s="9">
        <v>0</v>
      </c>
      <c r="C3643" s="9">
        <v>65</v>
      </c>
      <c r="D3643" s="9">
        <v>1</v>
      </c>
      <c r="E3643" s="9">
        <v>0</v>
      </c>
      <c r="F3643" s="9">
        <v>0</v>
      </c>
      <c r="G3643" s="9">
        <v>0</v>
      </c>
      <c r="H3643" s="9">
        <v>0</v>
      </c>
      <c r="I3643" s="9">
        <v>0</v>
      </c>
      <c r="J3643" s="9">
        <v>0</v>
      </c>
      <c r="K3643" s="9">
        <v>1</v>
      </c>
      <c r="L3643" s="9">
        <v>0</v>
      </c>
      <c r="M3643" s="9">
        <v>223</v>
      </c>
      <c r="N3643" s="9">
        <v>158</v>
      </c>
      <c r="O3643" s="9">
        <v>90</v>
      </c>
      <c r="P3643" s="9">
        <v>27.26</v>
      </c>
      <c r="Q3643" s="9">
        <v>85</v>
      </c>
      <c r="R3643" s="9">
        <v>93</v>
      </c>
    </row>
    <row r="3644" spans="1:18" x14ac:dyDescent="0.2">
      <c r="A3644" s="9">
        <v>0</v>
      </c>
      <c r="B3644" s="9">
        <v>0</v>
      </c>
      <c r="C3644" s="9">
        <v>39</v>
      </c>
      <c r="D3644" s="9">
        <v>0</v>
      </c>
      <c r="E3644" s="9">
        <v>0</v>
      </c>
      <c r="F3644" s="9">
        <v>1</v>
      </c>
      <c r="G3644" s="9">
        <v>1</v>
      </c>
      <c r="H3644" s="9">
        <v>8</v>
      </c>
      <c r="I3644" s="9">
        <v>0</v>
      </c>
      <c r="J3644" s="9">
        <v>0</v>
      </c>
      <c r="K3644" s="9">
        <v>0</v>
      </c>
      <c r="L3644" s="9">
        <v>0</v>
      </c>
      <c r="M3644" s="9">
        <v>192</v>
      </c>
      <c r="N3644" s="9">
        <v>109</v>
      </c>
      <c r="O3644" s="9">
        <v>61</v>
      </c>
      <c r="P3644" s="9">
        <v>23.36</v>
      </c>
      <c r="Q3644" s="9">
        <v>64</v>
      </c>
      <c r="R3644" s="9">
        <v>84</v>
      </c>
    </row>
    <row r="3645" spans="1:18" x14ac:dyDescent="0.2">
      <c r="A3645" s="9">
        <v>0</v>
      </c>
      <c r="B3645" s="9">
        <v>0</v>
      </c>
      <c r="C3645" s="9">
        <v>37</v>
      </c>
      <c r="D3645" s="9">
        <v>0</v>
      </c>
      <c r="E3645" s="9">
        <v>1</v>
      </c>
      <c r="F3645" s="9">
        <v>0</v>
      </c>
      <c r="G3645" s="9">
        <v>0</v>
      </c>
      <c r="H3645" s="9">
        <v>0</v>
      </c>
      <c r="I3645" s="9">
        <v>0</v>
      </c>
      <c r="J3645" s="9">
        <v>0</v>
      </c>
      <c r="K3645" s="9">
        <v>0</v>
      </c>
      <c r="L3645" s="9">
        <v>0</v>
      </c>
      <c r="M3645" s="9">
        <v>185</v>
      </c>
      <c r="N3645" s="9">
        <v>99</v>
      </c>
      <c r="O3645" s="9">
        <v>59</v>
      </c>
      <c r="P3645" s="9">
        <v>22.52</v>
      </c>
      <c r="Q3645" s="9">
        <v>70</v>
      </c>
      <c r="R3645" s="9">
        <v>69</v>
      </c>
    </row>
    <row r="3646" spans="1:18" x14ac:dyDescent="0.2">
      <c r="A3646" s="9">
        <v>0</v>
      </c>
      <c r="B3646" s="9">
        <v>0</v>
      </c>
      <c r="C3646" s="9">
        <v>37</v>
      </c>
      <c r="D3646" s="9">
        <v>1</v>
      </c>
      <c r="E3646" s="9">
        <v>0</v>
      </c>
      <c r="F3646" s="9">
        <v>0</v>
      </c>
      <c r="G3646" s="9">
        <v>0</v>
      </c>
      <c r="H3646" s="9">
        <v>0</v>
      </c>
      <c r="I3646" s="9">
        <v>0</v>
      </c>
      <c r="J3646" s="9">
        <v>0</v>
      </c>
      <c r="K3646" s="9">
        <v>0</v>
      </c>
      <c r="L3646" s="9">
        <v>0</v>
      </c>
      <c r="M3646" s="9">
        <v>181</v>
      </c>
      <c r="N3646" s="9">
        <v>120.5</v>
      </c>
      <c r="O3646" s="9">
        <v>80</v>
      </c>
      <c r="P3646" s="9">
        <v>26.29</v>
      </c>
      <c r="Q3646" s="9">
        <v>71</v>
      </c>
      <c r="R3646" s="9">
        <v>67</v>
      </c>
    </row>
    <row r="3647" spans="1:18" x14ac:dyDescent="0.2">
      <c r="A3647" s="9">
        <v>0</v>
      </c>
      <c r="B3647" s="9">
        <v>0</v>
      </c>
      <c r="C3647" s="9">
        <v>39</v>
      </c>
      <c r="D3647" s="9">
        <v>0</v>
      </c>
      <c r="E3647" s="9">
        <v>0</v>
      </c>
      <c r="F3647" s="9">
        <v>1</v>
      </c>
      <c r="G3647" s="9">
        <v>0</v>
      </c>
      <c r="H3647" s="9">
        <v>0</v>
      </c>
      <c r="I3647" s="9">
        <v>0</v>
      </c>
      <c r="J3647" s="9">
        <v>0</v>
      </c>
      <c r="K3647" s="9">
        <v>0</v>
      </c>
      <c r="L3647" s="9">
        <v>0</v>
      </c>
      <c r="M3647" s="9">
        <v>190</v>
      </c>
      <c r="N3647" s="9">
        <v>133</v>
      </c>
      <c r="O3647" s="9">
        <v>87</v>
      </c>
      <c r="P3647" s="9">
        <v>32.090000000000003</v>
      </c>
      <c r="Q3647" s="9">
        <v>56</v>
      </c>
      <c r="R3647" s="9">
        <v>80</v>
      </c>
    </row>
    <row r="3648" spans="1:18" x14ac:dyDescent="0.2">
      <c r="A3648" s="9">
        <v>0</v>
      </c>
      <c r="B3648" s="9">
        <v>0</v>
      </c>
      <c r="C3648" s="9">
        <v>52</v>
      </c>
      <c r="D3648" s="9">
        <v>1</v>
      </c>
      <c r="E3648" s="9">
        <v>0</v>
      </c>
      <c r="F3648" s="9">
        <v>0</v>
      </c>
      <c r="G3648" s="9">
        <v>1</v>
      </c>
      <c r="H3648" s="9">
        <v>10</v>
      </c>
      <c r="I3648" s="9">
        <v>0</v>
      </c>
      <c r="J3648" s="9">
        <v>0</v>
      </c>
      <c r="K3648" s="9">
        <v>0</v>
      </c>
      <c r="L3648" s="9">
        <v>0</v>
      </c>
      <c r="M3648" s="9">
        <v>188</v>
      </c>
      <c r="N3648" s="9">
        <v>130</v>
      </c>
      <c r="O3648" s="9">
        <v>71</v>
      </c>
      <c r="P3648" s="9">
        <v>23.88</v>
      </c>
      <c r="Q3648" s="9">
        <v>80</v>
      </c>
      <c r="R3648" s="9">
        <v>89</v>
      </c>
    </row>
    <row r="3649" spans="1:18" x14ac:dyDescent="0.2">
      <c r="A3649" s="9">
        <v>0</v>
      </c>
      <c r="B3649" s="9">
        <v>1</v>
      </c>
      <c r="C3649" s="9">
        <v>55</v>
      </c>
      <c r="D3649" s="9">
        <v>0</v>
      </c>
      <c r="E3649" s="9">
        <v>0</v>
      </c>
      <c r="F3649" s="9">
        <v>0</v>
      </c>
      <c r="G3649" s="9">
        <v>0</v>
      </c>
      <c r="H3649" s="9">
        <v>0</v>
      </c>
      <c r="I3649" s="9">
        <v>0</v>
      </c>
      <c r="J3649" s="9">
        <v>0</v>
      </c>
      <c r="K3649" s="9">
        <v>0</v>
      </c>
      <c r="L3649" s="9">
        <v>0</v>
      </c>
      <c r="M3649" s="9">
        <v>232</v>
      </c>
      <c r="N3649" s="9">
        <v>132.5</v>
      </c>
      <c r="O3649" s="9">
        <v>87</v>
      </c>
      <c r="P3649" s="9">
        <v>20.72</v>
      </c>
      <c r="Q3649" s="9">
        <v>72</v>
      </c>
      <c r="R3649" s="9">
        <v>71</v>
      </c>
    </row>
    <row r="3650" spans="1:18" x14ac:dyDescent="0.2">
      <c r="A3650" s="9">
        <v>1</v>
      </c>
      <c r="B3650" s="9">
        <v>1</v>
      </c>
      <c r="C3650" s="9">
        <v>62</v>
      </c>
      <c r="D3650" s="9">
        <v>1</v>
      </c>
      <c r="E3650" s="9">
        <v>0</v>
      </c>
      <c r="F3650" s="9">
        <v>0</v>
      </c>
      <c r="G3650" s="9">
        <v>0</v>
      </c>
      <c r="H3650" s="9">
        <v>0</v>
      </c>
      <c r="I3650" s="9">
        <v>0</v>
      </c>
      <c r="J3650" s="9">
        <v>0</v>
      </c>
      <c r="K3650" s="9">
        <v>0</v>
      </c>
      <c r="L3650" s="9">
        <v>0</v>
      </c>
      <c r="M3650" s="9">
        <v>252</v>
      </c>
      <c r="N3650" s="9">
        <v>156.5</v>
      </c>
      <c r="O3650" s="9">
        <v>93</v>
      </c>
      <c r="P3650" s="9">
        <v>28.65</v>
      </c>
      <c r="Q3650" s="9">
        <v>88</v>
      </c>
      <c r="R3650" s="9">
        <v>97</v>
      </c>
    </row>
    <row r="3651" spans="1:18" x14ac:dyDescent="0.2">
      <c r="A3651" s="9">
        <v>0</v>
      </c>
      <c r="B3651" s="9">
        <v>1</v>
      </c>
      <c r="C3651" s="9">
        <v>46</v>
      </c>
      <c r="D3651" s="9">
        <v>1</v>
      </c>
      <c r="E3651" s="9">
        <v>0</v>
      </c>
      <c r="F3651" s="9">
        <v>0</v>
      </c>
      <c r="G3651" s="9">
        <v>1</v>
      </c>
      <c r="H3651" s="9">
        <v>20</v>
      </c>
      <c r="I3651" s="9">
        <v>0</v>
      </c>
      <c r="J3651" s="9">
        <v>0</v>
      </c>
      <c r="K3651" s="9">
        <v>0</v>
      </c>
      <c r="L3651" s="9">
        <v>0</v>
      </c>
      <c r="M3651" s="9">
        <v>288</v>
      </c>
      <c r="N3651" s="9">
        <v>131</v>
      </c>
      <c r="O3651" s="9">
        <v>81</v>
      </c>
      <c r="P3651" s="9">
        <v>25.94</v>
      </c>
      <c r="Q3651" s="9">
        <v>90</v>
      </c>
      <c r="R3651" s="9">
        <v>80</v>
      </c>
    </row>
    <row r="3652" spans="1:18" x14ac:dyDescent="0.2">
      <c r="A3652" s="9">
        <v>0</v>
      </c>
      <c r="B3652" s="9">
        <v>1</v>
      </c>
      <c r="C3652" s="9">
        <v>52</v>
      </c>
      <c r="D3652" s="9">
        <v>0</v>
      </c>
      <c r="E3652" s="9">
        <v>1</v>
      </c>
      <c r="F3652" s="9">
        <v>0</v>
      </c>
      <c r="G3652" s="9">
        <v>1</v>
      </c>
      <c r="H3652" s="9">
        <v>30</v>
      </c>
      <c r="I3652" s="9">
        <v>0</v>
      </c>
      <c r="J3652" s="9">
        <v>0</v>
      </c>
      <c r="K3652" s="9">
        <v>0</v>
      </c>
      <c r="L3652" s="9">
        <v>0</v>
      </c>
      <c r="M3652" s="9">
        <v>222</v>
      </c>
      <c r="N3652" s="9">
        <v>108</v>
      </c>
      <c r="O3652" s="9">
        <v>70</v>
      </c>
      <c r="P3652" s="9">
        <v>23.09</v>
      </c>
      <c r="Q3652" s="9">
        <v>72</v>
      </c>
      <c r="R3652" s="9">
        <v>61</v>
      </c>
    </row>
    <row r="3653" spans="1:18" x14ac:dyDescent="0.2">
      <c r="A3653" s="9">
        <v>1</v>
      </c>
      <c r="B3653" s="9">
        <v>1</v>
      </c>
      <c r="C3653" s="9">
        <v>68</v>
      </c>
      <c r="D3653" s="9">
        <v>1</v>
      </c>
      <c r="E3653" s="9">
        <v>0</v>
      </c>
      <c r="F3653" s="9">
        <v>0</v>
      </c>
      <c r="G3653" s="9">
        <v>0</v>
      </c>
      <c r="H3653" s="9">
        <v>0</v>
      </c>
      <c r="I3653" s="9">
        <v>0</v>
      </c>
      <c r="J3653" s="9">
        <v>0</v>
      </c>
      <c r="K3653" s="9">
        <v>1</v>
      </c>
      <c r="L3653" s="9">
        <v>0</v>
      </c>
      <c r="M3653" s="9">
        <v>276</v>
      </c>
      <c r="N3653" s="9">
        <v>127</v>
      </c>
      <c r="O3653" s="9">
        <v>66.5</v>
      </c>
      <c r="P3653" s="9">
        <v>25.78</v>
      </c>
      <c r="Q3653" s="9">
        <v>75</v>
      </c>
      <c r="R3653" s="9">
        <v>104</v>
      </c>
    </row>
    <row r="3654" spans="1:18" x14ac:dyDescent="0.2">
      <c r="A3654" s="9">
        <v>0</v>
      </c>
      <c r="B3654" s="9">
        <v>1</v>
      </c>
      <c r="C3654" s="9">
        <v>45</v>
      </c>
      <c r="D3654" s="9">
        <v>0</v>
      </c>
      <c r="E3654" s="9">
        <v>0</v>
      </c>
      <c r="F3654" s="9">
        <v>1</v>
      </c>
      <c r="G3654" s="9">
        <v>1</v>
      </c>
      <c r="H3654" s="9">
        <v>20</v>
      </c>
      <c r="I3654" s="9">
        <v>0</v>
      </c>
      <c r="J3654" s="9">
        <v>0</v>
      </c>
      <c r="K3654" s="9">
        <v>0</v>
      </c>
      <c r="L3654" s="9">
        <v>0</v>
      </c>
      <c r="M3654" s="9">
        <v>207</v>
      </c>
      <c r="N3654" s="9">
        <v>111</v>
      </c>
      <c r="O3654" s="9">
        <v>72</v>
      </c>
      <c r="P3654" s="9">
        <v>21.49</v>
      </c>
      <c r="Q3654" s="9">
        <v>67</v>
      </c>
      <c r="R3654" s="9">
        <v>87</v>
      </c>
    </row>
    <row r="3655" spans="1:18" x14ac:dyDescent="0.2">
      <c r="A3655" s="9">
        <v>1</v>
      </c>
      <c r="B3655" s="9">
        <v>0</v>
      </c>
      <c r="C3655" s="9">
        <v>62</v>
      </c>
      <c r="D3655" s="9">
        <v>1</v>
      </c>
      <c r="E3655" s="9">
        <v>0</v>
      </c>
      <c r="F3655" s="9">
        <v>0</v>
      </c>
      <c r="G3655" s="9">
        <v>0</v>
      </c>
      <c r="H3655" s="9">
        <v>0</v>
      </c>
      <c r="I3655" s="9">
        <v>0</v>
      </c>
      <c r="J3655" s="9">
        <v>0</v>
      </c>
      <c r="K3655" s="9">
        <v>0</v>
      </c>
      <c r="L3655" s="9">
        <v>0</v>
      </c>
      <c r="M3655" s="9">
        <v>266</v>
      </c>
      <c r="N3655" s="9">
        <v>124</v>
      </c>
      <c r="O3655" s="9">
        <v>69</v>
      </c>
      <c r="P3655" s="9">
        <v>22.9</v>
      </c>
      <c r="Q3655" s="9">
        <v>66</v>
      </c>
      <c r="R3655" s="9">
        <v>82</v>
      </c>
    </row>
    <row r="3656" spans="1:18" x14ac:dyDescent="0.2">
      <c r="A3656" s="9">
        <v>0</v>
      </c>
      <c r="B3656" s="9">
        <v>0</v>
      </c>
      <c r="C3656" s="9">
        <v>53</v>
      </c>
      <c r="D3656" s="9">
        <v>0</v>
      </c>
      <c r="E3656" s="9">
        <v>1</v>
      </c>
      <c r="F3656" s="9">
        <v>0</v>
      </c>
      <c r="G3656" s="9">
        <v>0</v>
      </c>
      <c r="H3656" s="9">
        <v>0</v>
      </c>
      <c r="I3656" s="9">
        <v>0</v>
      </c>
      <c r="J3656" s="9">
        <v>0</v>
      </c>
      <c r="K3656" s="9">
        <v>1</v>
      </c>
      <c r="L3656" s="9">
        <v>0</v>
      </c>
      <c r="M3656" s="9">
        <v>279</v>
      </c>
      <c r="N3656" s="9">
        <v>167</v>
      </c>
      <c r="O3656" s="9">
        <v>101</v>
      </c>
      <c r="P3656" s="9">
        <v>30.85</v>
      </c>
      <c r="Q3656" s="9">
        <v>90</v>
      </c>
      <c r="R3656" s="9">
        <v>87</v>
      </c>
    </row>
    <row r="3657" spans="1:18" x14ac:dyDescent="0.2">
      <c r="A3657" s="9">
        <v>0</v>
      </c>
      <c r="B3657" s="9">
        <v>0</v>
      </c>
      <c r="C3657" s="9">
        <v>42</v>
      </c>
      <c r="D3657" s="9">
        <v>0</v>
      </c>
      <c r="E3657" s="9">
        <v>0</v>
      </c>
      <c r="F3657" s="9">
        <v>1</v>
      </c>
      <c r="G3657" s="9">
        <v>0</v>
      </c>
      <c r="H3657" s="9">
        <v>0</v>
      </c>
      <c r="I3657" s="9">
        <v>0</v>
      </c>
      <c r="J3657" s="9">
        <v>0</v>
      </c>
      <c r="K3657" s="9">
        <v>0</v>
      </c>
      <c r="L3657" s="9">
        <v>0</v>
      </c>
      <c r="M3657" s="9">
        <v>215</v>
      </c>
      <c r="N3657" s="9">
        <v>111</v>
      </c>
      <c r="O3657" s="9">
        <v>72</v>
      </c>
      <c r="P3657" s="9">
        <v>25.38</v>
      </c>
      <c r="Q3657" s="9">
        <v>77</v>
      </c>
      <c r="R3657" s="9">
        <v>55</v>
      </c>
    </row>
    <row r="3658" spans="1:18" x14ac:dyDescent="0.2">
      <c r="A3658" s="9">
        <v>0</v>
      </c>
      <c r="B3658" s="9">
        <v>0</v>
      </c>
      <c r="C3658" s="9">
        <v>65</v>
      </c>
      <c r="D3658" s="9">
        <v>1</v>
      </c>
      <c r="E3658" s="9">
        <v>0</v>
      </c>
      <c r="F3658" s="9">
        <v>0</v>
      </c>
      <c r="G3658" s="9">
        <v>0</v>
      </c>
      <c r="H3658" s="9">
        <v>0</v>
      </c>
      <c r="I3658" s="9">
        <v>1</v>
      </c>
      <c r="J3658" s="9">
        <v>0</v>
      </c>
      <c r="K3658" s="9">
        <v>1</v>
      </c>
      <c r="L3658" s="9">
        <v>0</v>
      </c>
      <c r="M3658" s="9">
        <v>342</v>
      </c>
      <c r="N3658" s="9">
        <v>168.5</v>
      </c>
      <c r="O3658" s="9">
        <v>98.5</v>
      </c>
      <c r="P3658" s="9">
        <v>23.87</v>
      </c>
      <c r="Q3658" s="9">
        <v>75</v>
      </c>
      <c r="R3658" s="9">
        <v>60</v>
      </c>
    </row>
    <row r="3659" spans="1:18" x14ac:dyDescent="0.2">
      <c r="A3659" s="9">
        <v>1</v>
      </c>
      <c r="B3659" s="9">
        <v>1</v>
      </c>
      <c r="C3659" s="9">
        <v>63</v>
      </c>
      <c r="D3659" s="9">
        <v>1</v>
      </c>
      <c r="E3659" s="9">
        <v>0</v>
      </c>
      <c r="F3659" s="9">
        <v>0</v>
      </c>
      <c r="G3659" s="9">
        <v>0</v>
      </c>
      <c r="H3659" s="9">
        <v>0</v>
      </c>
      <c r="I3659" s="9">
        <v>0</v>
      </c>
      <c r="J3659" s="9">
        <v>0</v>
      </c>
      <c r="K3659" s="9">
        <v>1</v>
      </c>
      <c r="L3659" s="9">
        <v>1</v>
      </c>
      <c r="M3659" s="9">
        <v>260</v>
      </c>
      <c r="N3659" s="9">
        <v>155.5</v>
      </c>
      <c r="O3659" s="9">
        <v>98</v>
      </c>
      <c r="P3659" s="9">
        <v>30.08</v>
      </c>
      <c r="Q3659" s="9">
        <v>67</v>
      </c>
      <c r="R3659" s="9">
        <v>109</v>
      </c>
    </row>
    <row r="3660" spans="1:18" x14ac:dyDescent="0.2">
      <c r="A3660" s="9">
        <v>0</v>
      </c>
      <c r="B3660" s="9">
        <v>0</v>
      </c>
      <c r="C3660" s="9">
        <v>49</v>
      </c>
      <c r="D3660" s="9">
        <v>0</v>
      </c>
      <c r="E3660" s="9">
        <v>0</v>
      </c>
      <c r="F3660" s="9">
        <v>1</v>
      </c>
      <c r="G3660" s="9">
        <v>1</v>
      </c>
      <c r="H3660" s="9">
        <v>15</v>
      </c>
      <c r="I3660" s="9">
        <v>0</v>
      </c>
      <c r="J3660" s="9">
        <v>0</v>
      </c>
      <c r="K3660" s="9">
        <v>0</v>
      </c>
      <c r="L3660" s="9">
        <v>0</v>
      </c>
      <c r="M3660" s="9">
        <v>267</v>
      </c>
      <c r="N3660" s="9">
        <v>107</v>
      </c>
      <c r="O3660" s="9">
        <v>74</v>
      </c>
      <c r="P3660" s="9">
        <v>27.8</v>
      </c>
      <c r="Q3660" s="9">
        <v>65</v>
      </c>
      <c r="R3660" s="9">
        <v>75</v>
      </c>
    </row>
    <row r="3661" spans="1:18" x14ac:dyDescent="0.2">
      <c r="A3661" s="9">
        <v>0</v>
      </c>
      <c r="B3661" s="9">
        <v>0</v>
      </c>
      <c r="C3661" s="9">
        <v>52</v>
      </c>
      <c r="D3661" s="9">
        <v>0</v>
      </c>
      <c r="E3661" s="9">
        <v>1</v>
      </c>
      <c r="F3661" s="9">
        <v>0</v>
      </c>
      <c r="G3661" s="9">
        <v>0</v>
      </c>
      <c r="H3661" s="9">
        <v>0</v>
      </c>
      <c r="I3661" s="9">
        <v>0</v>
      </c>
      <c r="J3661" s="9">
        <v>0</v>
      </c>
      <c r="K3661" s="9">
        <v>0</v>
      </c>
      <c r="L3661" s="9">
        <v>0</v>
      </c>
      <c r="M3661" s="9">
        <v>209</v>
      </c>
      <c r="N3661" s="9">
        <v>111</v>
      </c>
      <c r="O3661" s="9">
        <v>79</v>
      </c>
      <c r="P3661" s="9">
        <v>23.63</v>
      </c>
      <c r="Q3661" s="9">
        <v>96</v>
      </c>
      <c r="R3661" s="9">
        <v>70</v>
      </c>
    </row>
    <row r="3662" spans="1:18" x14ac:dyDescent="0.2">
      <c r="A3662" s="9">
        <v>0</v>
      </c>
      <c r="B3662" s="9">
        <v>0</v>
      </c>
      <c r="C3662" s="9">
        <v>45</v>
      </c>
      <c r="D3662" s="9">
        <v>1</v>
      </c>
      <c r="E3662" s="9">
        <v>0</v>
      </c>
      <c r="F3662" s="9">
        <v>0</v>
      </c>
      <c r="G3662" s="9">
        <v>0</v>
      </c>
      <c r="H3662" s="9">
        <v>0</v>
      </c>
      <c r="I3662" s="9">
        <v>0</v>
      </c>
      <c r="J3662" s="9">
        <v>0</v>
      </c>
      <c r="K3662" s="9">
        <v>0</v>
      </c>
      <c r="L3662" s="9">
        <v>0</v>
      </c>
      <c r="M3662" s="9">
        <v>219</v>
      </c>
      <c r="N3662" s="9">
        <v>123.5</v>
      </c>
      <c r="O3662" s="9">
        <v>80.5</v>
      </c>
      <c r="P3662" s="9">
        <v>24.45</v>
      </c>
      <c r="Q3662" s="9">
        <v>65</v>
      </c>
      <c r="R3662" s="9">
        <v>83</v>
      </c>
    </row>
    <row r="3663" spans="1:18" x14ac:dyDescent="0.2">
      <c r="A3663" s="9">
        <v>1</v>
      </c>
      <c r="B3663" s="9">
        <v>1</v>
      </c>
      <c r="C3663" s="9">
        <v>53</v>
      </c>
      <c r="D3663" s="9">
        <v>1</v>
      </c>
      <c r="E3663" s="9">
        <v>0</v>
      </c>
      <c r="F3663" s="9">
        <v>0</v>
      </c>
      <c r="G3663" s="9">
        <v>1</v>
      </c>
      <c r="H3663" s="9">
        <v>3</v>
      </c>
      <c r="I3663" s="9">
        <v>0</v>
      </c>
      <c r="J3663" s="9">
        <v>0</v>
      </c>
      <c r="K3663" s="9">
        <v>0</v>
      </c>
      <c r="L3663" s="9">
        <v>0</v>
      </c>
      <c r="M3663" s="9">
        <v>218</v>
      </c>
      <c r="N3663" s="9">
        <v>120</v>
      </c>
      <c r="O3663" s="9">
        <v>80</v>
      </c>
      <c r="P3663" s="9">
        <v>29.87</v>
      </c>
      <c r="Q3663" s="9">
        <v>90</v>
      </c>
      <c r="R3663" s="9">
        <v>73</v>
      </c>
    </row>
    <row r="3664" spans="1:18" x14ac:dyDescent="0.2">
      <c r="A3664" s="9">
        <v>0</v>
      </c>
      <c r="B3664" s="9">
        <v>1</v>
      </c>
      <c r="C3664" s="9">
        <v>40</v>
      </c>
      <c r="D3664" s="9">
        <v>0</v>
      </c>
      <c r="E3664" s="9">
        <v>0</v>
      </c>
      <c r="F3664" s="9">
        <v>1</v>
      </c>
      <c r="G3664" s="9">
        <v>1</v>
      </c>
      <c r="H3664" s="9">
        <v>30</v>
      </c>
      <c r="I3664" s="9">
        <v>0</v>
      </c>
      <c r="J3664" s="9">
        <v>0</v>
      </c>
      <c r="K3664" s="9">
        <v>0</v>
      </c>
      <c r="L3664" s="9">
        <v>0</v>
      </c>
      <c r="M3664" s="9">
        <v>190</v>
      </c>
      <c r="N3664" s="9">
        <v>110</v>
      </c>
      <c r="O3664" s="9">
        <v>70</v>
      </c>
      <c r="P3664" s="9">
        <v>24.63</v>
      </c>
      <c r="Q3664" s="9">
        <v>60</v>
      </c>
      <c r="R3664" s="9">
        <v>72</v>
      </c>
    </row>
    <row r="3665" spans="1:18" x14ac:dyDescent="0.2">
      <c r="A3665" s="9">
        <v>1</v>
      </c>
      <c r="B3665" s="9">
        <v>1</v>
      </c>
      <c r="C3665" s="9">
        <v>57</v>
      </c>
      <c r="D3665" s="9">
        <v>1</v>
      </c>
      <c r="E3665" s="9">
        <v>0</v>
      </c>
      <c r="F3665" s="9">
        <v>0</v>
      </c>
      <c r="G3665" s="9">
        <v>0</v>
      </c>
      <c r="H3665" s="9">
        <v>0</v>
      </c>
      <c r="I3665" s="9">
        <v>1</v>
      </c>
      <c r="J3665" s="9">
        <v>0</v>
      </c>
      <c r="K3665" s="9">
        <v>1</v>
      </c>
      <c r="L3665" s="9">
        <v>0</v>
      </c>
      <c r="M3665" s="9">
        <v>321</v>
      </c>
      <c r="N3665" s="9">
        <v>192.5</v>
      </c>
      <c r="O3665" s="9">
        <v>113</v>
      </c>
      <c r="P3665" s="9">
        <v>25.94</v>
      </c>
      <c r="Q3665" s="9">
        <v>63</v>
      </c>
      <c r="R3665" s="9">
        <v>90</v>
      </c>
    </row>
    <row r="3666" spans="1:18" x14ac:dyDescent="0.2">
      <c r="A3666" s="9">
        <v>0</v>
      </c>
      <c r="B3666" s="9">
        <v>0</v>
      </c>
      <c r="C3666" s="9">
        <v>41</v>
      </c>
      <c r="D3666" s="9">
        <v>1</v>
      </c>
      <c r="E3666" s="9">
        <v>0</v>
      </c>
      <c r="F3666" s="9">
        <v>0</v>
      </c>
      <c r="G3666" s="9">
        <v>1</v>
      </c>
      <c r="H3666" s="9">
        <v>18</v>
      </c>
      <c r="I3666" s="9">
        <v>0</v>
      </c>
      <c r="J3666" s="9">
        <v>0</v>
      </c>
      <c r="K3666" s="9">
        <v>0</v>
      </c>
      <c r="L3666" s="9">
        <v>0</v>
      </c>
      <c r="M3666" s="9">
        <v>171</v>
      </c>
      <c r="N3666" s="9">
        <v>135</v>
      </c>
      <c r="O3666" s="9">
        <v>82.5</v>
      </c>
      <c r="P3666" s="9">
        <v>24.35</v>
      </c>
      <c r="Q3666" s="9">
        <v>79</v>
      </c>
      <c r="R3666" s="9">
        <v>82</v>
      </c>
    </row>
    <row r="3667" spans="1:18" x14ac:dyDescent="0.2">
      <c r="A3667" s="9">
        <v>0</v>
      </c>
      <c r="B3667" s="9">
        <v>1</v>
      </c>
      <c r="C3667" s="9">
        <v>37</v>
      </c>
      <c r="D3667" s="9">
        <v>0</v>
      </c>
      <c r="E3667" s="9">
        <v>0</v>
      </c>
      <c r="F3667" s="9">
        <v>0</v>
      </c>
      <c r="G3667" s="9">
        <v>1</v>
      </c>
      <c r="H3667" s="9">
        <v>30</v>
      </c>
      <c r="I3667" s="9">
        <v>0</v>
      </c>
      <c r="J3667" s="9">
        <v>0</v>
      </c>
      <c r="K3667" s="9">
        <v>0</v>
      </c>
      <c r="L3667" s="9">
        <v>0</v>
      </c>
      <c r="M3667" s="9">
        <v>170</v>
      </c>
      <c r="N3667" s="9">
        <v>111</v>
      </c>
      <c r="O3667" s="9">
        <v>74</v>
      </c>
      <c r="P3667" s="9">
        <v>26</v>
      </c>
      <c r="Q3667" s="9">
        <v>80</v>
      </c>
      <c r="R3667" s="9">
        <v>67</v>
      </c>
    </row>
    <row r="3668" spans="1:18" x14ac:dyDescent="0.2">
      <c r="A3668" s="9">
        <v>0</v>
      </c>
      <c r="B3668" s="9">
        <v>1</v>
      </c>
      <c r="C3668" s="9">
        <v>38</v>
      </c>
      <c r="D3668" s="9">
        <v>0</v>
      </c>
      <c r="E3668" s="9">
        <v>1</v>
      </c>
      <c r="F3668" s="9">
        <v>0</v>
      </c>
      <c r="G3668" s="9">
        <v>1</v>
      </c>
      <c r="H3668" s="9">
        <v>30</v>
      </c>
      <c r="I3668" s="9">
        <v>0</v>
      </c>
      <c r="J3668" s="9">
        <v>0</v>
      </c>
      <c r="K3668" s="9">
        <v>1</v>
      </c>
      <c r="L3668" s="9">
        <v>0</v>
      </c>
      <c r="M3668" s="9">
        <v>266</v>
      </c>
      <c r="N3668" s="9">
        <v>149</v>
      </c>
      <c r="O3668" s="9">
        <v>91</v>
      </c>
      <c r="P3668" s="9">
        <v>31.08</v>
      </c>
      <c r="Q3668" s="9">
        <v>69</v>
      </c>
      <c r="R3668" s="9">
        <v>61</v>
      </c>
    </row>
    <row r="3669" spans="1:18" x14ac:dyDescent="0.2">
      <c r="A3669" s="9">
        <v>0</v>
      </c>
      <c r="B3669" s="9">
        <v>1</v>
      </c>
      <c r="C3669" s="9">
        <v>48</v>
      </c>
      <c r="D3669" s="9">
        <v>0</v>
      </c>
      <c r="E3669" s="9">
        <v>1</v>
      </c>
      <c r="F3669" s="9">
        <v>0</v>
      </c>
      <c r="G3669" s="9">
        <v>1</v>
      </c>
      <c r="H3669" s="9">
        <v>40</v>
      </c>
      <c r="I3669" s="9">
        <v>0</v>
      </c>
      <c r="J3669" s="9">
        <v>0</v>
      </c>
      <c r="K3669" s="9">
        <v>0</v>
      </c>
      <c r="L3669" s="9">
        <v>0</v>
      </c>
      <c r="M3669" s="9">
        <v>228</v>
      </c>
      <c r="N3669" s="9">
        <v>110</v>
      </c>
      <c r="O3669" s="9">
        <v>70</v>
      </c>
      <c r="P3669" s="9">
        <v>21.47</v>
      </c>
      <c r="Q3669" s="9">
        <v>70</v>
      </c>
      <c r="R3669" s="9">
        <v>76</v>
      </c>
    </row>
    <row r="3670" spans="1:18" x14ac:dyDescent="0.2">
      <c r="A3670" s="9">
        <v>0</v>
      </c>
      <c r="B3670" s="9">
        <v>0</v>
      </c>
      <c r="C3670" s="9">
        <v>62</v>
      </c>
      <c r="D3670" s="9">
        <v>1</v>
      </c>
      <c r="E3670" s="9">
        <v>0</v>
      </c>
      <c r="F3670" s="9">
        <v>0</v>
      </c>
      <c r="G3670" s="9">
        <v>0</v>
      </c>
      <c r="H3670" s="9">
        <v>0</v>
      </c>
      <c r="I3670" s="9">
        <v>0</v>
      </c>
      <c r="J3670" s="9">
        <v>0</v>
      </c>
      <c r="K3670" s="9">
        <v>0</v>
      </c>
      <c r="L3670" s="9">
        <v>0</v>
      </c>
      <c r="M3670" s="9">
        <v>242</v>
      </c>
      <c r="N3670" s="9">
        <v>137</v>
      </c>
      <c r="O3670" s="9">
        <v>75</v>
      </c>
      <c r="P3670" s="9">
        <v>30.51</v>
      </c>
      <c r="Q3670" s="9">
        <v>60</v>
      </c>
      <c r="R3670" s="9">
        <v>78</v>
      </c>
    </row>
    <row r="3671" spans="1:18" x14ac:dyDescent="0.2">
      <c r="A3671" s="9">
        <v>1</v>
      </c>
      <c r="B3671" s="9">
        <v>0</v>
      </c>
      <c r="C3671" s="9">
        <v>55</v>
      </c>
      <c r="D3671" s="9">
        <v>0</v>
      </c>
      <c r="E3671" s="9">
        <v>0</v>
      </c>
      <c r="F3671" s="9">
        <v>0</v>
      </c>
      <c r="G3671" s="9">
        <v>0</v>
      </c>
      <c r="H3671" s="9">
        <v>0</v>
      </c>
      <c r="I3671" s="9">
        <v>0</v>
      </c>
      <c r="J3671" s="9">
        <v>0</v>
      </c>
      <c r="K3671" s="9">
        <v>1</v>
      </c>
      <c r="L3671" s="9">
        <v>0</v>
      </c>
      <c r="M3671" s="9">
        <v>260</v>
      </c>
      <c r="N3671" s="9">
        <v>172.5</v>
      </c>
      <c r="O3671" s="9">
        <v>100.5</v>
      </c>
      <c r="P3671" s="9">
        <v>32.270000000000003</v>
      </c>
      <c r="Q3671" s="9">
        <v>58</v>
      </c>
      <c r="R3671" s="9">
        <v>72</v>
      </c>
    </row>
    <row r="3672" spans="1:18" x14ac:dyDescent="0.2">
      <c r="A3672" s="9">
        <v>0</v>
      </c>
      <c r="B3672" s="9">
        <v>1</v>
      </c>
      <c r="C3672" s="9">
        <v>68</v>
      </c>
      <c r="D3672" s="9">
        <v>1</v>
      </c>
      <c r="E3672" s="9">
        <v>0</v>
      </c>
      <c r="F3672" s="9">
        <v>0</v>
      </c>
      <c r="G3672" s="9">
        <v>0</v>
      </c>
      <c r="H3672" s="9">
        <v>0</v>
      </c>
      <c r="I3672" s="9">
        <v>0</v>
      </c>
      <c r="J3672" s="9">
        <v>0</v>
      </c>
      <c r="K3672" s="9">
        <v>0</v>
      </c>
      <c r="L3672" s="9">
        <v>0</v>
      </c>
      <c r="M3672" s="9">
        <v>237</v>
      </c>
      <c r="N3672" s="9">
        <v>130</v>
      </c>
      <c r="O3672" s="9">
        <v>62</v>
      </c>
      <c r="P3672" s="9">
        <v>33.520000000000003</v>
      </c>
      <c r="Q3672" s="9">
        <v>60</v>
      </c>
      <c r="R3672" s="9">
        <v>82</v>
      </c>
    </row>
    <row r="3673" spans="1:18" x14ac:dyDescent="0.2">
      <c r="A3673" s="9">
        <v>0</v>
      </c>
      <c r="B3673" s="9">
        <v>1</v>
      </c>
      <c r="C3673" s="9">
        <v>45</v>
      </c>
      <c r="D3673" s="9">
        <v>1</v>
      </c>
      <c r="E3673" s="9">
        <v>0</v>
      </c>
      <c r="F3673" s="9">
        <v>0</v>
      </c>
      <c r="G3673" s="9">
        <v>0</v>
      </c>
      <c r="H3673" s="9">
        <v>0</v>
      </c>
      <c r="I3673" s="9">
        <v>0</v>
      </c>
      <c r="J3673" s="9">
        <v>0</v>
      </c>
      <c r="K3673" s="9">
        <v>0</v>
      </c>
      <c r="L3673" s="9">
        <v>0</v>
      </c>
      <c r="M3673" s="9">
        <v>213</v>
      </c>
      <c r="N3673" s="9">
        <v>130</v>
      </c>
      <c r="O3673" s="9">
        <v>80</v>
      </c>
      <c r="P3673" s="9">
        <v>27.25</v>
      </c>
      <c r="Q3673" s="9">
        <v>68</v>
      </c>
      <c r="R3673" s="9">
        <v>75</v>
      </c>
    </row>
    <row r="3674" spans="1:18" x14ac:dyDescent="0.2">
      <c r="A3674" s="9">
        <v>0</v>
      </c>
      <c r="B3674" s="9">
        <v>1</v>
      </c>
      <c r="C3674" s="9">
        <v>58</v>
      </c>
      <c r="D3674" s="9">
        <v>1</v>
      </c>
      <c r="E3674" s="9">
        <v>0</v>
      </c>
      <c r="F3674" s="9">
        <v>0</v>
      </c>
      <c r="G3674" s="9">
        <v>1</v>
      </c>
      <c r="H3674" s="9">
        <v>20</v>
      </c>
      <c r="I3674" s="9">
        <v>0</v>
      </c>
      <c r="J3674" s="9">
        <v>0</v>
      </c>
      <c r="K3674" s="9">
        <v>0</v>
      </c>
      <c r="L3674" s="9">
        <v>0</v>
      </c>
      <c r="M3674" s="9">
        <v>290</v>
      </c>
      <c r="N3674" s="9">
        <v>124</v>
      </c>
      <c r="O3674" s="9">
        <v>76</v>
      </c>
      <c r="P3674" s="9">
        <v>21.65</v>
      </c>
      <c r="Q3674" s="9">
        <v>63</v>
      </c>
      <c r="R3674" s="9">
        <v>81</v>
      </c>
    </row>
    <row r="3675" spans="1:18" x14ac:dyDescent="0.2">
      <c r="A3675" s="9">
        <v>0</v>
      </c>
      <c r="B3675" s="9">
        <v>0</v>
      </c>
      <c r="C3675" s="9">
        <v>46</v>
      </c>
      <c r="D3675" s="9">
        <v>1</v>
      </c>
      <c r="E3675" s="9">
        <v>0</v>
      </c>
      <c r="F3675" s="9">
        <v>0</v>
      </c>
      <c r="G3675" s="9">
        <v>0</v>
      </c>
      <c r="H3675" s="9">
        <v>0</v>
      </c>
      <c r="I3675" s="9">
        <v>0</v>
      </c>
      <c r="J3675" s="9">
        <v>0</v>
      </c>
      <c r="K3675" s="9">
        <v>0</v>
      </c>
      <c r="L3675" s="9">
        <v>0</v>
      </c>
      <c r="M3675" s="9">
        <v>199</v>
      </c>
      <c r="N3675" s="9">
        <v>102</v>
      </c>
      <c r="O3675" s="9">
        <v>56</v>
      </c>
      <c r="P3675" s="9">
        <v>21.96</v>
      </c>
      <c r="Q3675" s="9">
        <v>80</v>
      </c>
      <c r="R3675" s="9">
        <v>84</v>
      </c>
    </row>
    <row r="3676" spans="1:18" x14ac:dyDescent="0.2">
      <c r="A3676" s="9">
        <v>1</v>
      </c>
      <c r="B3676" s="9">
        <v>0</v>
      </c>
      <c r="C3676" s="9">
        <v>43</v>
      </c>
      <c r="D3676" s="9">
        <v>0</v>
      </c>
      <c r="E3676" s="9">
        <v>1</v>
      </c>
      <c r="F3676" s="9">
        <v>0</v>
      </c>
      <c r="G3676" s="9">
        <v>1</v>
      </c>
      <c r="H3676" s="9">
        <v>20</v>
      </c>
      <c r="I3676" s="9">
        <v>0</v>
      </c>
      <c r="J3676" s="9">
        <v>0</v>
      </c>
      <c r="K3676" s="9">
        <v>0</v>
      </c>
      <c r="L3676" s="9">
        <v>0</v>
      </c>
      <c r="M3676" s="9">
        <v>163</v>
      </c>
      <c r="N3676" s="9">
        <v>104.5</v>
      </c>
      <c r="O3676" s="9">
        <v>65</v>
      </c>
      <c r="P3676" s="9">
        <v>17.84</v>
      </c>
      <c r="Q3676" s="9">
        <v>75</v>
      </c>
      <c r="R3676" s="9">
        <v>71</v>
      </c>
    </row>
    <row r="3677" spans="1:18" x14ac:dyDescent="0.2">
      <c r="A3677" s="9">
        <v>0</v>
      </c>
      <c r="B3677" s="9">
        <v>0</v>
      </c>
      <c r="C3677" s="9">
        <v>43</v>
      </c>
      <c r="D3677" s="9">
        <v>1</v>
      </c>
      <c r="E3677" s="9">
        <v>0</v>
      </c>
      <c r="F3677" s="9">
        <v>0</v>
      </c>
      <c r="G3677" s="9">
        <v>1</v>
      </c>
      <c r="H3677" s="9">
        <v>20</v>
      </c>
      <c r="I3677" s="9">
        <v>0</v>
      </c>
      <c r="J3677" s="9">
        <v>0</v>
      </c>
      <c r="K3677" s="9">
        <v>0</v>
      </c>
      <c r="L3677" s="9">
        <v>0</v>
      </c>
      <c r="M3677" s="9">
        <v>204</v>
      </c>
      <c r="N3677" s="9">
        <v>133</v>
      </c>
      <c r="O3677" s="9">
        <v>86.5</v>
      </c>
      <c r="P3677" s="9">
        <v>26.01</v>
      </c>
      <c r="Q3677" s="9">
        <v>100</v>
      </c>
      <c r="R3677" s="9">
        <v>79</v>
      </c>
    </row>
    <row r="3678" spans="1:18" x14ac:dyDescent="0.2">
      <c r="A3678" s="9">
        <v>0</v>
      </c>
      <c r="B3678" s="9">
        <v>0</v>
      </c>
      <c r="C3678" s="9">
        <v>38</v>
      </c>
      <c r="D3678" s="9">
        <v>0</v>
      </c>
      <c r="E3678" s="9">
        <v>0</v>
      </c>
      <c r="F3678" s="9">
        <v>0</v>
      </c>
      <c r="G3678" s="9">
        <v>0</v>
      </c>
      <c r="H3678" s="9">
        <v>0</v>
      </c>
      <c r="I3678" s="9">
        <v>0</v>
      </c>
      <c r="J3678" s="9">
        <v>0</v>
      </c>
      <c r="K3678" s="9">
        <v>0</v>
      </c>
      <c r="L3678" s="9">
        <v>0</v>
      </c>
      <c r="M3678" s="9">
        <v>254</v>
      </c>
      <c r="N3678" s="9">
        <v>120.5</v>
      </c>
      <c r="O3678" s="9">
        <v>76</v>
      </c>
      <c r="P3678" s="9">
        <v>22.73</v>
      </c>
      <c r="Q3678" s="9">
        <v>75</v>
      </c>
      <c r="R3678" s="9">
        <v>78</v>
      </c>
    </row>
    <row r="3679" spans="1:18" x14ac:dyDescent="0.2">
      <c r="A3679" s="9">
        <v>0</v>
      </c>
      <c r="B3679" s="9">
        <v>0</v>
      </c>
      <c r="C3679" s="9">
        <v>64</v>
      </c>
      <c r="D3679" s="9">
        <v>0</v>
      </c>
      <c r="E3679" s="9">
        <v>0</v>
      </c>
      <c r="F3679" s="9">
        <v>1</v>
      </c>
      <c r="G3679" s="9">
        <v>0</v>
      </c>
      <c r="H3679" s="9">
        <v>0</v>
      </c>
      <c r="I3679" s="9">
        <v>0</v>
      </c>
      <c r="J3679" s="9">
        <v>0</v>
      </c>
      <c r="K3679" s="9">
        <v>1</v>
      </c>
      <c r="L3679" s="9">
        <v>0</v>
      </c>
      <c r="M3679" s="9">
        <v>200</v>
      </c>
      <c r="N3679" s="9">
        <v>151</v>
      </c>
      <c r="O3679" s="9">
        <v>90</v>
      </c>
      <c r="P3679" s="9">
        <v>21.99</v>
      </c>
      <c r="Q3679" s="9">
        <v>70</v>
      </c>
      <c r="R3679" s="9">
        <v>87</v>
      </c>
    </row>
    <row r="3680" spans="1:18" x14ac:dyDescent="0.2">
      <c r="A3680" s="9">
        <v>0</v>
      </c>
      <c r="B3680" s="9">
        <v>1</v>
      </c>
      <c r="C3680" s="9">
        <v>45</v>
      </c>
      <c r="D3680" s="9">
        <v>0</v>
      </c>
      <c r="E3680" s="9">
        <v>0</v>
      </c>
      <c r="F3680" s="9">
        <v>0</v>
      </c>
      <c r="G3680" s="9">
        <v>1</v>
      </c>
      <c r="H3680" s="9">
        <v>10</v>
      </c>
      <c r="I3680" s="9">
        <v>0</v>
      </c>
      <c r="J3680" s="9">
        <v>0</v>
      </c>
      <c r="K3680" s="9">
        <v>1</v>
      </c>
      <c r="L3680" s="9">
        <v>0</v>
      </c>
      <c r="M3680" s="9">
        <v>255</v>
      </c>
      <c r="N3680" s="9">
        <v>111</v>
      </c>
      <c r="O3680" s="9">
        <v>80</v>
      </c>
      <c r="P3680" s="9">
        <v>30.92</v>
      </c>
      <c r="Q3680" s="9">
        <v>72</v>
      </c>
      <c r="R3680" s="9">
        <v>80</v>
      </c>
    </row>
    <row r="3681" spans="1:18" x14ac:dyDescent="0.2">
      <c r="A3681" s="9">
        <v>0</v>
      </c>
      <c r="B3681" s="9">
        <v>1</v>
      </c>
      <c r="C3681" s="9">
        <v>37</v>
      </c>
      <c r="D3681" s="9">
        <v>0</v>
      </c>
      <c r="E3681" s="9">
        <v>1</v>
      </c>
      <c r="F3681" s="9">
        <v>0</v>
      </c>
      <c r="G3681" s="9">
        <v>1</v>
      </c>
      <c r="H3681" s="9">
        <v>20</v>
      </c>
      <c r="I3681" s="9">
        <v>0</v>
      </c>
      <c r="J3681" s="9">
        <v>0</v>
      </c>
      <c r="K3681" s="9">
        <v>0</v>
      </c>
      <c r="L3681" s="9">
        <v>0</v>
      </c>
      <c r="M3681" s="9">
        <v>220</v>
      </c>
      <c r="N3681" s="9">
        <v>130</v>
      </c>
      <c r="O3681" s="9">
        <v>83</v>
      </c>
      <c r="P3681" s="9">
        <v>26.71</v>
      </c>
      <c r="Q3681" s="9">
        <v>68</v>
      </c>
      <c r="R3681" s="9">
        <v>78</v>
      </c>
    </row>
    <row r="3682" spans="1:18" x14ac:dyDescent="0.2">
      <c r="A3682" s="9">
        <v>0</v>
      </c>
      <c r="B3682" s="9">
        <v>1</v>
      </c>
      <c r="C3682" s="9">
        <v>45</v>
      </c>
      <c r="D3682" s="9">
        <v>0</v>
      </c>
      <c r="E3682" s="9">
        <v>0</v>
      </c>
      <c r="F3682" s="9">
        <v>1</v>
      </c>
      <c r="G3682" s="9">
        <v>0</v>
      </c>
      <c r="H3682" s="9">
        <v>0</v>
      </c>
      <c r="I3682" s="9">
        <v>0</v>
      </c>
      <c r="J3682" s="9">
        <v>0</v>
      </c>
      <c r="K3682" s="9">
        <v>0</v>
      </c>
      <c r="L3682" s="9">
        <v>0</v>
      </c>
      <c r="M3682" s="9">
        <v>347</v>
      </c>
      <c r="N3682" s="9">
        <v>157</v>
      </c>
      <c r="O3682" s="9">
        <v>98</v>
      </c>
      <c r="P3682" s="9">
        <v>26.63</v>
      </c>
      <c r="Q3682" s="9">
        <v>88</v>
      </c>
      <c r="R3682" s="9">
        <v>80</v>
      </c>
    </row>
    <row r="3683" spans="1:18" x14ac:dyDescent="0.2">
      <c r="A3683" s="9">
        <v>1</v>
      </c>
      <c r="B3683" s="9">
        <v>1</v>
      </c>
      <c r="C3683" s="9">
        <v>48</v>
      </c>
      <c r="D3683" s="9">
        <v>1</v>
      </c>
      <c r="E3683" s="9">
        <v>0</v>
      </c>
      <c r="F3683" s="9">
        <v>0</v>
      </c>
      <c r="G3683" s="9">
        <v>0</v>
      </c>
      <c r="H3683" s="9">
        <v>0</v>
      </c>
      <c r="I3683" s="9">
        <v>0</v>
      </c>
      <c r="J3683" s="9">
        <v>0</v>
      </c>
      <c r="K3683" s="9">
        <v>1</v>
      </c>
      <c r="L3683" s="9">
        <v>0</v>
      </c>
      <c r="M3683" s="9">
        <v>259</v>
      </c>
      <c r="N3683" s="9">
        <v>147.5</v>
      </c>
      <c r="O3683" s="9">
        <v>87.5</v>
      </c>
      <c r="P3683" s="9">
        <v>25.1</v>
      </c>
      <c r="Q3683" s="9">
        <v>65</v>
      </c>
      <c r="R3683" s="9">
        <v>73</v>
      </c>
    </row>
    <row r="3684" spans="1:18" x14ac:dyDescent="0.2">
      <c r="A3684" s="9">
        <v>0</v>
      </c>
      <c r="B3684" s="9">
        <v>1</v>
      </c>
      <c r="C3684" s="9">
        <v>61</v>
      </c>
      <c r="D3684" s="9">
        <v>0</v>
      </c>
      <c r="E3684" s="9">
        <v>0</v>
      </c>
      <c r="F3684" s="9">
        <v>1</v>
      </c>
      <c r="G3684" s="9">
        <v>1</v>
      </c>
      <c r="H3684" s="9">
        <v>30</v>
      </c>
      <c r="I3684" s="9">
        <v>0</v>
      </c>
      <c r="J3684" s="9">
        <v>0</v>
      </c>
      <c r="K3684" s="9">
        <v>0</v>
      </c>
      <c r="L3684" s="9">
        <v>0</v>
      </c>
      <c r="M3684" s="9">
        <v>228</v>
      </c>
      <c r="N3684" s="9">
        <v>123</v>
      </c>
      <c r="O3684" s="9">
        <v>88</v>
      </c>
      <c r="P3684" s="9">
        <v>26.88</v>
      </c>
      <c r="Q3684" s="9">
        <v>95</v>
      </c>
      <c r="R3684" s="9">
        <v>67</v>
      </c>
    </row>
    <row r="3685" spans="1:18" x14ac:dyDescent="0.2">
      <c r="A3685" s="9">
        <v>0</v>
      </c>
      <c r="B3685" s="9">
        <v>0</v>
      </c>
      <c r="C3685" s="9">
        <v>64</v>
      </c>
      <c r="D3685" s="9">
        <v>0</v>
      </c>
      <c r="E3685" s="9">
        <v>1</v>
      </c>
      <c r="F3685" s="9">
        <v>0</v>
      </c>
      <c r="G3685" s="9">
        <v>0</v>
      </c>
      <c r="H3685" s="9">
        <v>0</v>
      </c>
      <c r="I3685" s="9">
        <v>0</v>
      </c>
      <c r="J3685" s="9">
        <v>0</v>
      </c>
      <c r="K3685" s="9">
        <v>1</v>
      </c>
      <c r="L3685" s="9">
        <v>0</v>
      </c>
      <c r="M3685" s="9">
        <v>279</v>
      </c>
      <c r="N3685" s="9">
        <v>172</v>
      </c>
      <c r="O3685" s="9">
        <v>87</v>
      </c>
      <c r="P3685" s="9">
        <v>24.01</v>
      </c>
      <c r="Q3685" s="9">
        <v>80</v>
      </c>
      <c r="R3685" s="9">
        <v>70</v>
      </c>
    </row>
    <row r="3686" spans="1:18" x14ac:dyDescent="0.2">
      <c r="A3686" s="9">
        <v>0</v>
      </c>
      <c r="B3686" s="9">
        <v>0</v>
      </c>
      <c r="C3686" s="9">
        <v>57</v>
      </c>
      <c r="D3686" s="9">
        <v>1</v>
      </c>
      <c r="E3686" s="9">
        <v>0</v>
      </c>
      <c r="F3686" s="9">
        <v>0</v>
      </c>
      <c r="G3686" s="9">
        <v>0</v>
      </c>
      <c r="H3686" s="9">
        <v>0</v>
      </c>
      <c r="I3686" s="9">
        <v>0</v>
      </c>
      <c r="J3686" s="9">
        <v>0</v>
      </c>
      <c r="K3686" s="9">
        <v>1</v>
      </c>
      <c r="L3686" s="9">
        <v>0</v>
      </c>
      <c r="M3686" s="9">
        <v>277</v>
      </c>
      <c r="N3686" s="9">
        <v>148</v>
      </c>
      <c r="O3686" s="9">
        <v>89.5</v>
      </c>
      <c r="P3686" s="9">
        <v>31.82</v>
      </c>
      <c r="Q3686" s="9">
        <v>86</v>
      </c>
      <c r="R3686" s="9">
        <v>89</v>
      </c>
    </row>
    <row r="3687" spans="1:18" x14ac:dyDescent="0.2">
      <c r="A3687" s="9">
        <v>0</v>
      </c>
      <c r="B3687" s="9">
        <v>1</v>
      </c>
      <c r="C3687" s="9">
        <v>45</v>
      </c>
      <c r="D3687" s="9">
        <v>1</v>
      </c>
      <c r="E3687" s="9">
        <v>0</v>
      </c>
      <c r="F3687" s="9">
        <v>0</v>
      </c>
      <c r="G3687" s="9">
        <v>1</v>
      </c>
      <c r="H3687" s="9">
        <v>20</v>
      </c>
      <c r="I3687" s="9">
        <v>0</v>
      </c>
      <c r="J3687" s="9">
        <v>0</v>
      </c>
      <c r="K3687" s="9">
        <v>1</v>
      </c>
      <c r="L3687" s="9">
        <v>0</v>
      </c>
      <c r="M3687" s="9">
        <v>256</v>
      </c>
      <c r="N3687" s="9">
        <v>144</v>
      </c>
      <c r="O3687" s="9">
        <v>96</v>
      </c>
      <c r="P3687" s="9">
        <v>26.6</v>
      </c>
      <c r="Q3687" s="9">
        <v>75</v>
      </c>
      <c r="R3687" s="9">
        <v>83</v>
      </c>
    </row>
    <row r="3688" spans="1:18" x14ac:dyDescent="0.2">
      <c r="A3688" s="9">
        <v>1</v>
      </c>
      <c r="B3688" s="9">
        <v>0</v>
      </c>
      <c r="C3688" s="9">
        <v>46</v>
      </c>
      <c r="D3688" s="9">
        <v>0</v>
      </c>
      <c r="E3688" s="9">
        <v>1</v>
      </c>
      <c r="F3688" s="9">
        <v>0</v>
      </c>
      <c r="G3688" s="9">
        <v>1</v>
      </c>
      <c r="H3688" s="9">
        <v>20</v>
      </c>
      <c r="I3688" s="9">
        <v>0</v>
      </c>
      <c r="J3688" s="9">
        <v>0</v>
      </c>
      <c r="K3688" s="9">
        <v>0</v>
      </c>
      <c r="L3688" s="9">
        <v>0</v>
      </c>
      <c r="M3688" s="9">
        <v>291</v>
      </c>
      <c r="N3688" s="9">
        <v>124</v>
      </c>
      <c r="O3688" s="9">
        <v>81</v>
      </c>
      <c r="P3688" s="9">
        <v>22.02</v>
      </c>
      <c r="Q3688" s="9">
        <v>78</v>
      </c>
      <c r="R3688" s="9">
        <v>78</v>
      </c>
    </row>
    <row r="3689" spans="1:18" x14ac:dyDescent="0.2">
      <c r="A3689" s="9">
        <v>0</v>
      </c>
      <c r="B3689" s="9">
        <v>1</v>
      </c>
      <c r="C3689" s="9">
        <v>46</v>
      </c>
      <c r="D3689" s="9">
        <v>1</v>
      </c>
      <c r="E3689" s="9">
        <v>0</v>
      </c>
      <c r="F3689" s="9">
        <v>0</v>
      </c>
      <c r="G3689" s="9">
        <v>0</v>
      </c>
      <c r="H3689" s="9">
        <v>0</v>
      </c>
      <c r="I3689" s="9">
        <v>0</v>
      </c>
      <c r="J3689" s="9">
        <v>0</v>
      </c>
      <c r="K3689" s="9">
        <v>0</v>
      </c>
      <c r="L3689" s="9">
        <v>0</v>
      </c>
      <c r="M3689" s="9">
        <v>188</v>
      </c>
      <c r="N3689" s="9">
        <v>135</v>
      </c>
      <c r="O3689" s="9">
        <v>95</v>
      </c>
      <c r="P3689" s="9">
        <v>26.84</v>
      </c>
      <c r="Q3689" s="9">
        <v>60</v>
      </c>
      <c r="R3689" s="9">
        <v>78</v>
      </c>
    </row>
    <row r="3690" spans="1:18" x14ac:dyDescent="0.2">
      <c r="A3690" s="9">
        <v>1</v>
      </c>
      <c r="B3690" s="9">
        <v>1</v>
      </c>
      <c r="C3690" s="9">
        <v>38</v>
      </c>
      <c r="D3690" s="9">
        <v>0</v>
      </c>
      <c r="E3690" s="9">
        <v>0</v>
      </c>
      <c r="F3690" s="9">
        <v>0</v>
      </c>
      <c r="G3690" s="9">
        <v>1</v>
      </c>
      <c r="H3690" s="9">
        <v>15</v>
      </c>
      <c r="I3690" s="9">
        <v>0</v>
      </c>
      <c r="J3690" s="9">
        <v>0</v>
      </c>
      <c r="K3690" s="9">
        <v>0</v>
      </c>
      <c r="L3690" s="9">
        <v>0</v>
      </c>
      <c r="M3690" s="9">
        <v>248</v>
      </c>
      <c r="N3690" s="9">
        <v>110</v>
      </c>
      <c r="O3690" s="9">
        <v>61</v>
      </c>
      <c r="P3690" s="9">
        <v>22.17</v>
      </c>
      <c r="Q3690" s="9">
        <v>85</v>
      </c>
      <c r="R3690" s="9">
        <v>55</v>
      </c>
    </row>
    <row r="3691" spans="1:18" x14ac:dyDescent="0.2">
      <c r="A3691" s="9">
        <v>1</v>
      </c>
      <c r="B3691" s="9">
        <v>0</v>
      </c>
      <c r="C3691" s="9">
        <v>56</v>
      </c>
      <c r="D3691" s="9">
        <v>1</v>
      </c>
      <c r="E3691" s="9">
        <v>0</v>
      </c>
      <c r="F3691" s="9">
        <v>0</v>
      </c>
      <c r="G3691" s="9">
        <v>1</v>
      </c>
      <c r="H3691" s="9">
        <v>40</v>
      </c>
      <c r="I3691" s="9">
        <v>0</v>
      </c>
      <c r="J3691" s="9">
        <v>0</v>
      </c>
      <c r="K3691" s="9">
        <v>1</v>
      </c>
      <c r="L3691" s="9">
        <v>0</v>
      </c>
      <c r="M3691" s="9">
        <v>214</v>
      </c>
      <c r="N3691" s="9">
        <v>147</v>
      </c>
      <c r="O3691" s="9">
        <v>65</v>
      </c>
      <c r="P3691" s="9">
        <v>17.68</v>
      </c>
      <c r="Q3691" s="9">
        <v>110</v>
      </c>
      <c r="R3691" s="9">
        <v>87</v>
      </c>
    </row>
    <row r="3692" spans="1:18" x14ac:dyDescent="0.2">
      <c r="A3692" s="9">
        <v>0</v>
      </c>
      <c r="B3692" s="9">
        <v>0</v>
      </c>
      <c r="C3692" s="9">
        <v>59</v>
      </c>
      <c r="D3692" s="9">
        <v>1</v>
      </c>
      <c r="E3692" s="9">
        <v>0</v>
      </c>
      <c r="F3692" s="9">
        <v>0</v>
      </c>
      <c r="G3692" s="9">
        <v>0</v>
      </c>
      <c r="H3692" s="9">
        <v>0</v>
      </c>
      <c r="I3692" s="9">
        <v>0</v>
      </c>
      <c r="J3692" s="9">
        <v>0</v>
      </c>
      <c r="K3692" s="9">
        <v>1</v>
      </c>
      <c r="L3692" s="9">
        <v>0</v>
      </c>
      <c r="M3692" s="9">
        <v>244</v>
      </c>
      <c r="N3692" s="9">
        <v>160</v>
      </c>
      <c r="O3692" s="9">
        <v>85</v>
      </c>
      <c r="P3692" s="9">
        <v>29.41</v>
      </c>
      <c r="Q3692" s="9">
        <v>72</v>
      </c>
      <c r="R3692" s="9">
        <v>85</v>
      </c>
    </row>
    <row r="3693" spans="1:18" x14ac:dyDescent="0.2">
      <c r="A3693" s="9">
        <v>0</v>
      </c>
      <c r="B3693" s="9">
        <v>0</v>
      </c>
      <c r="C3693" s="9">
        <v>48</v>
      </c>
      <c r="D3693" s="9">
        <v>0</v>
      </c>
      <c r="E3693" s="9">
        <v>0</v>
      </c>
      <c r="F3693" s="9">
        <v>1</v>
      </c>
      <c r="G3693" s="9">
        <v>0</v>
      </c>
      <c r="H3693" s="9">
        <v>0</v>
      </c>
      <c r="I3693" s="9">
        <v>0</v>
      </c>
      <c r="J3693" s="9">
        <v>0</v>
      </c>
      <c r="K3693" s="9">
        <v>1</v>
      </c>
      <c r="L3693" s="9">
        <v>0</v>
      </c>
      <c r="M3693" s="9">
        <v>205</v>
      </c>
      <c r="N3693" s="9">
        <v>140</v>
      </c>
      <c r="O3693" s="9">
        <v>99</v>
      </c>
      <c r="P3693" s="9">
        <v>24.41</v>
      </c>
      <c r="Q3693" s="9">
        <v>100</v>
      </c>
      <c r="R3693" s="9">
        <v>92</v>
      </c>
    </row>
    <row r="3694" spans="1:18" x14ac:dyDescent="0.2">
      <c r="A3694" s="9">
        <v>0</v>
      </c>
      <c r="B3694" s="9">
        <v>1</v>
      </c>
      <c r="C3694" s="9">
        <v>61</v>
      </c>
      <c r="D3694" s="9">
        <v>1</v>
      </c>
      <c r="E3694" s="9">
        <v>0</v>
      </c>
      <c r="F3694" s="9">
        <v>0</v>
      </c>
      <c r="G3694" s="9">
        <v>0</v>
      </c>
      <c r="H3694" s="9">
        <v>0</v>
      </c>
      <c r="I3694" s="9">
        <v>0</v>
      </c>
      <c r="J3694" s="9">
        <v>0</v>
      </c>
      <c r="K3694" s="9">
        <v>0</v>
      </c>
      <c r="L3694" s="9">
        <v>0</v>
      </c>
      <c r="M3694" s="9">
        <v>300</v>
      </c>
      <c r="N3694" s="9">
        <v>127</v>
      </c>
      <c r="O3694" s="9">
        <v>75</v>
      </c>
      <c r="P3694" s="9">
        <v>24.93</v>
      </c>
      <c r="Q3694" s="9">
        <v>48</v>
      </c>
      <c r="R3694" s="9">
        <v>78</v>
      </c>
    </row>
    <row r="3695" spans="1:18" x14ac:dyDescent="0.2">
      <c r="A3695" s="9">
        <v>0</v>
      </c>
      <c r="B3695" s="9">
        <v>1</v>
      </c>
      <c r="C3695" s="9">
        <v>40</v>
      </c>
      <c r="D3695" s="9">
        <v>0</v>
      </c>
      <c r="E3695" s="9">
        <v>0</v>
      </c>
      <c r="F3695" s="9">
        <v>0</v>
      </c>
      <c r="G3695" s="9">
        <v>1</v>
      </c>
      <c r="H3695" s="9">
        <v>40</v>
      </c>
      <c r="I3695" s="9">
        <v>0</v>
      </c>
      <c r="J3695" s="9">
        <v>0</v>
      </c>
      <c r="K3695" s="9">
        <v>0</v>
      </c>
      <c r="L3695" s="9">
        <v>0</v>
      </c>
      <c r="M3695" s="9">
        <v>334</v>
      </c>
      <c r="N3695" s="9">
        <v>120</v>
      </c>
      <c r="O3695" s="9">
        <v>77</v>
      </c>
      <c r="P3695" s="9">
        <v>22.66</v>
      </c>
      <c r="Q3695" s="9">
        <v>82</v>
      </c>
      <c r="R3695" s="9">
        <v>92</v>
      </c>
    </row>
    <row r="3696" spans="1:18" x14ac:dyDescent="0.2">
      <c r="A3696" s="9">
        <v>0</v>
      </c>
      <c r="B3696" s="9">
        <v>1</v>
      </c>
      <c r="C3696" s="9">
        <v>41</v>
      </c>
      <c r="D3696" s="9">
        <v>0</v>
      </c>
      <c r="E3696" s="9">
        <v>1</v>
      </c>
      <c r="F3696" s="9">
        <v>0</v>
      </c>
      <c r="G3696" s="9">
        <v>0</v>
      </c>
      <c r="H3696" s="9">
        <v>0</v>
      </c>
      <c r="I3696" s="9">
        <v>0</v>
      </c>
      <c r="J3696" s="9">
        <v>0</v>
      </c>
      <c r="K3696" s="9">
        <v>0</v>
      </c>
      <c r="L3696" s="9">
        <v>0</v>
      </c>
      <c r="M3696" s="9">
        <v>246</v>
      </c>
      <c r="N3696" s="9">
        <v>111.5</v>
      </c>
      <c r="O3696" s="9">
        <v>67</v>
      </c>
      <c r="P3696" s="9">
        <v>18.760000000000002</v>
      </c>
      <c r="Q3696" s="9">
        <v>65</v>
      </c>
      <c r="R3696" s="9">
        <v>60</v>
      </c>
    </row>
    <row r="3697" spans="1:18" x14ac:dyDescent="0.2">
      <c r="A3697" s="9">
        <v>0</v>
      </c>
      <c r="B3697" s="9">
        <v>0</v>
      </c>
      <c r="C3697" s="9">
        <v>45</v>
      </c>
      <c r="D3697" s="9">
        <v>1</v>
      </c>
      <c r="E3697" s="9">
        <v>0</v>
      </c>
      <c r="F3697" s="9">
        <v>0</v>
      </c>
      <c r="G3697" s="9">
        <v>0</v>
      </c>
      <c r="H3697" s="9">
        <v>0</v>
      </c>
      <c r="I3697" s="9">
        <v>0</v>
      </c>
      <c r="J3697" s="9">
        <v>0</v>
      </c>
      <c r="K3697" s="9">
        <v>0</v>
      </c>
      <c r="L3697" s="9">
        <v>0</v>
      </c>
      <c r="M3697" s="9">
        <v>285</v>
      </c>
      <c r="N3697" s="9">
        <v>120</v>
      </c>
      <c r="O3697" s="9">
        <v>80</v>
      </c>
      <c r="P3697" s="9">
        <v>27.45</v>
      </c>
      <c r="Q3697" s="9">
        <v>84</v>
      </c>
      <c r="R3697" s="9">
        <v>93</v>
      </c>
    </row>
    <row r="3698" spans="1:18" x14ac:dyDescent="0.2">
      <c r="A3698" s="9">
        <v>0</v>
      </c>
      <c r="B3698" s="9">
        <v>1</v>
      </c>
      <c r="C3698" s="9">
        <v>59</v>
      </c>
      <c r="D3698" s="9">
        <v>1</v>
      </c>
      <c r="E3698" s="9">
        <v>0</v>
      </c>
      <c r="F3698" s="9">
        <v>0</v>
      </c>
      <c r="G3698" s="9">
        <v>1</v>
      </c>
      <c r="H3698" s="9">
        <v>43</v>
      </c>
      <c r="I3698" s="9">
        <v>0</v>
      </c>
      <c r="J3698" s="9">
        <v>0</v>
      </c>
      <c r="K3698" s="9">
        <v>0</v>
      </c>
      <c r="L3698" s="9">
        <v>0</v>
      </c>
      <c r="M3698" s="9">
        <v>162</v>
      </c>
      <c r="N3698" s="9">
        <v>117</v>
      </c>
      <c r="O3698" s="9">
        <v>73</v>
      </c>
      <c r="P3698" s="9">
        <v>25.01</v>
      </c>
      <c r="Q3698" s="9">
        <v>96</v>
      </c>
      <c r="R3698" s="9">
        <v>87</v>
      </c>
    </row>
    <row r="3699" spans="1:18" x14ac:dyDescent="0.2">
      <c r="A3699" s="9">
        <v>0</v>
      </c>
      <c r="B3699" s="9">
        <v>0</v>
      </c>
      <c r="C3699" s="9">
        <v>58</v>
      </c>
      <c r="D3699" s="9">
        <v>0</v>
      </c>
      <c r="E3699" s="9">
        <v>1</v>
      </c>
      <c r="F3699" s="9">
        <v>0</v>
      </c>
      <c r="G3699" s="9">
        <v>0</v>
      </c>
      <c r="H3699" s="9">
        <v>0</v>
      </c>
      <c r="I3699" s="9">
        <v>0</v>
      </c>
      <c r="J3699" s="9">
        <v>0</v>
      </c>
      <c r="K3699" s="9">
        <v>1</v>
      </c>
      <c r="L3699" s="9">
        <v>0</v>
      </c>
      <c r="M3699" s="9">
        <v>345</v>
      </c>
      <c r="N3699" s="9">
        <v>188</v>
      </c>
      <c r="O3699" s="9">
        <v>102</v>
      </c>
      <c r="P3699" s="9">
        <v>28.89</v>
      </c>
      <c r="Q3699" s="9">
        <v>95</v>
      </c>
      <c r="R3699" s="9">
        <v>78</v>
      </c>
    </row>
    <row r="3700" spans="1:18" x14ac:dyDescent="0.2">
      <c r="A3700" s="9">
        <v>1</v>
      </c>
      <c r="B3700" s="9">
        <v>1</v>
      </c>
      <c r="C3700" s="9">
        <v>47</v>
      </c>
      <c r="D3700" s="9">
        <v>0</v>
      </c>
      <c r="E3700" s="9">
        <v>0</v>
      </c>
      <c r="F3700" s="9">
        <v>0</v>
      </c>
      <c r="G3700" s="9">
        <v>0</v>
      </c>
      <c r="H3700" s="9">
        <v>0</v>
      </c>
      <c r="I3700" s="9">
        <v>0</v>
      </c>
      <c r="J3700" s="9">
        <v>0</v>
      </c>
      <c r="K3700" s="9">
        <v>1</v>
      </c>
      <c r="L3700" s="9">
        <v>0</v>
      </c>
      <c r="M3700" s="9">
        <v>270</v>
      </c>
      <c r="N3700" s="9">
        <v>152.5</v>
      </c>
      <c r="O3700" s="9">
        <v>108</v>
      </c>
      <c r="P3700" s="9">
        <v>26.09</v>
      </c>
      <c r="Q3700" s="9">
        <v>90</v>
      </c>
      <c r="R3700" s="9">
        <v>88</v>
      </c>
    </row>
    <row r="3701" spans="1:18" x14ac:dyDescent="0.2">
      <c r="A3701" s="9">
        <v>0</v>
      </c>
      <c r="B3701" s="9">
        <v>0</v>
      </c>
      <c r="C3701" s="9">
        <v>39</v>
      </c>
      <c r="D3701" s="9">
        <v>0</v>
      </c>
      <c r="E3701" s="9">
        <v>0</v>
      </c>
      <c r="F3701" s="9">
        <v>0</v>
      </c>
      <c r="G3701" s="9">
        <v>0</v>
      </c>
      <c r="H3701" s="9">
        <v>0</v>
      </c>
      <c r="I3701" s="9">
        <v>0</v>
      </c>
      <c r="J3701" s="9">
        <v>0</v>
      </c>
      <c r="K3701" s="9">
        <v>0</v>
      </c>
      <c r="L3701" s="9">
        <v>0</v>
      </c>
      <c r="M3701" s="9">
        <v>181</v>
      </c>
      <c r="N3701" s="9">
        <v>112</v>
      </c>
      <c r="O3701" s="9">
        <v>71</v>
      </c>
      <c r="P3701" s="9">
        <v>21.8</v>
      </c>
      <c r="Q3701" s="9">
        <v>77</v>
      </c>
      <c r="R3701" s="9">
        <v>67</v>
      </c>
    </row>
    <row r="3702" spans="1:18" x14ac:dyDescent="0.2">
      <c r="A3702" s="9">
        <v>0</v>
      </c>
      <c r="B3702" s="9">
        <v>1</v>
      </c>
      <c r="C3702" s="9">
        <v>65</v>
      </c>
      <c r="D3702" s="9">
        <v>0</v>
      </c>
      <c r="E3702" s="9">
        <v>0</v>
      </c>
      <c r="F3702" s="9">
        <v>0</v>
      </c>
      <c r="G3702" s="9">
        <v>0</v>
      </c>
      <c r="H3702" s="9">
        <v>0</v>
      </c>
      <c r="I3702" s="9">
        <v>0</v>
      </c>
      <c r="J3702" s="9">
        <v>0</v>
      </c>
      <c r="K3702" s="9">
        <v>0</v>
      </c>
      <c r="L3702" s="9">
        <v>0</v>
      </c>
      <c r="M3702" s="9">
        <v>205</v>
      </c>
      <c r="N3702" s="9">
        <v>106</v>
      </c>
      <c r="O3702" s="9">
        <v>73</v>
      </c>
      <c r="P3702" s="9">
        <v>23.14</v>
      </c>
      <c r="Q3702" s="9">
        <v>66</v>
      </c>
      <c r="R3702" s="9">
        <v>87</v>
      </c>
    </row>
    <row r="3703" spans="1:18" x14ac:dyDescent="0.2">
      <c r="A3703" s="9">
        <v>0</v>
      </c>
      <c r="B3703" s="9">
        <v>1</v>
      </c>
      <c r="C3703" s="9">
        <v>37</v>
      </c>
      <c r="D3703" s="9">
        <v>1</v>
      </c>
      <c r="E3703" s="9">
        <v>0</v>
      </c>
      <c r="F3703" s="9">
        <v>0</v>
      </c>
      <c r="G3703" s="9">
        <v>1</v>
      </c>
      <c r="H3703" s="9">
        <v>30</v>
      </c>
      <c r="I3703" s="9">
        <v>0</v>
      </c>
      <c r="J3703" s="9">
        <v>0</v>
      </c>
      <c r="K3703" s="9">
        <v>0</v>
      </c>
      <c r="L3703" s="9">
        <v>0</v>
      </c>
      <c r="M3703" s="9">
        <v>189</v>
      </c>
      <c r="N3703" s="9">
        <v>127</v>
      </c>
      <c r="O3703" s="9">
        <v>85</v>
      </c>
      <c r="P3703" s="9">
        <v>32.35</v>
      </c>
      <c r="Q3703" s="9">
        <v>88</v>
      </c>
      <c r="R3703" s="9">
        <v>84</v>
      </c>
    </row>
    <row r="3704" spans="1:18" x14ac:dyDescent="0.2">
      <c r="A3704" s="9">
        <v>0</v>
      </c>
      <c r="B3704" s="9">
        <v>1</v>
      </c>
      <c r="C3704" s="9">
        <v>40</v>
      </c>
      <c r="D3704" s="9">
        <v>0</v>
      </c>
      <c r="E3704" s="9">
        <v>1</v>
      </c>
      <c r="F3704" s="9">
        <v>0</v>
      </c>
      <c r="G3704" s="9">
        <v>0</v>
      </c>
      <c r="H3704" s="9">
        <v>0</v>
      </c>
      <c r="I3704" s="9">
        <v>0</v>
      </c>
      <c r="J3704" s="9">
        <v>0</v>
      </c>
      <c r="K3704" s="9">
        <v>0</v>
      </c>
      <c r="L3704" s="9">
        <v>0</v>
      </c>
      <c r="M3704" s="9">
        <v>192</v>
      </c>
      <c r="N3704" s="9">
        <v>128</v>
      </c>
      <c r="O3704" s="9">
        <v>81</v>
      </c>
      <c r="P3704" s="9">
        <v>25.41</v>
      </c>
      <c r="Q3704" s="9">
        <v>75</v>
      </c>
      <c r="R3704" s="9">
        <v>76</v>
      </c>
    </row>
    <row r="3705" spans="1:18" x14ac:dyDescent="0.2">
      <c r="A3705" s="9">
        <v>0</v>
      </c>
      <c r="B3705" s="9">
        <v>0</v>
      </c>
      <c r="C3705" s="9">
        <v>53</v>
      </c>
      <c r="D3705" s="9">
        <v>1</v>
      </c>
      <c r="E3705" s="9">
        <v>0</v>
      </c>
      <c r="F3705" s="9">
        <v>0</v>
      </c>
      <c r="G3705" s="9">
        <v>0</v>
      </c>
      <c r="H3705" s="9">
        <v>0</v>
      </c>
      <c r="I3705" s="9">
        <v>0</v>
      </c>
      <c r="J3705" s="9">
        <v>0</v>
      </c>
      <c r="K3705" s="9">
        <v>1</v>
      </c>
      <c r="L3705" s="9">
        <v>0</v>
      </c>
      <c r="M3705" s="9">
        <v>272</v>
      </c>
      <c r="N3705" s="9">
        <v>165</v>
      </c>
      <c r="O3705" s="9">
        <v>95</v>
      </c>
      <c r="P3705" s="9">
        <v>28.92</v>
      </c>
      <c r="Q3705" s="9">
        <v>100</v>
      </c>
      <c r="R3705" s="9">
        <v>100</v>
      </c>
    </row>
    <row r="3706" spans="1:18" x14ac:dyDescent="0.2">
      <c r="A3706" s="9">
        <v>0</v>
      </c>
      <c r="B3706" s="9">
        <v>0</v>
      </c>
      <c r="C3706" s="9">
        <v>38</v>
      </c>
      <c r="D3706" s="9">
        <v>0</v>
      </c>
      <c r="E3706" s="9">
        <v>0</v>
      </c>
      <c r="F3706" s="9">
        <v>1</v>
      </c>
      <c r="G3706" s="9">
        <v>1</v>
      </c>
      <c r="H3706" s="9">
        <v>20</v>
      </c>
      <c r="I3706" s="9">
        <v>0</v>
      </c>
      <c r="J3706" s="9">
        <v>0</v>
      </c>
      <c r="K3706" s="9">
        <v>0</v>
      </c>
      <c r="L3706" s="9">
        <v>0</v>
      </c>
      <c r="M3706" s="9">
        <v>167</v>
      </c>
      <c r="N3706" s="9">
        <v>105</v>
      </c>
      <c r="O3706" s="9">
        <v>70</v>
      </c>
      <c r="P3706" s="9">
        <v>19.760000000000002</v>
      </c>
      <c r="Q3706" s="9">
        <v>80</v>
      </c>
      <c r="R3706" s="9">
        <v>80</v>
      </c>
    </row>
    <row r="3707" spans="1:18" x14ac:dyDescent="0.2">
      <c r="A3707" s="9">
        <v>0</v>
      </c>
      <c r="B3707" s="9">
        <v>0</v>
      </c>
      <c r="C3707" s="9">
        <v>57</v>
      </c>
      <c r="D3707" s="9">
        <v>0</v>
      </c>
      <c r="E3707" s="9">
        <v>0</v>
      </c>
      <c r="F3707" s="9">
        <v>0</v>
      </c>
      <c r="G3707" s="9">
        <v>0</v>
      </c>
      <c r="H3707" s="9">
        <v>0</v>
      </c>
      <c r="I3707" s="9">
        <v>0</v>
      </c>
      <c r="J3707" s="9">
        <v>0</v>
      </c>
      <c r="K3707" s="9">
        <v>1</v>
      </c>
      <c r="L3707" s="9">
        <v>0</v>
      </c>
      <c r="M3707" s="9">
        <v>236</v>
      </c>
      <c r="N3707" s="9">
        <v>164</v>
      </c>
      <c r="O3707" s="9">
        <v>100</v>
      </c>
      <c r="P3707" s="9">
        <v>25.45</v>
      </c>
      <c r="Q3707" s="9">
        <v>90</v>
      </c>
      <c r="R3707" s="9">
        <v>67</v>
      </c>
    </row>
    <row r="3708" spans="1:18" x14ac:dyDescent="0.2">
      <c r="A3708" s="9">
        <v>0</v>
      </c>
      <c r="B3708" s="9">
        <v>1</v>
      </c>
      <c r="C3708" s="9">
        <v>42</v>
      </c>
      <c r="D3708" s="9">
        <v>1</v>
      </c>
      <c r="E3708" s="9">
        <v>0</v>
      </c>
      <c r="F3708" s="9">
        <v>0</v>
      </c>
      <c r="G3708" s="9">
        <v>1</v>
      </c>
      <c r="H3708" s="9">
        <v>20</v>
      </c>
      <c r="I3708" s="9">
        <v>0</v>
      </c>
      <c r="J3708" s="9">
        <v>0</v>
      </c>
      <c r="K3708" s="9">
        <v>0</v>
      </c>
      <c r="L3708" s="9">
        <v>0</v>
      </c>
      <c r="M3708" s="9">
        <v>143</v>
      </c>
      <c r="N3708" s="9">
        <v>119</v>
      </c>
      <c r="O3708" s="9">
        <v>73</v>
      </c>
      <c r="P3708" s="9">
        <v>22.04</v>
      </c>
      <c r="Q3708" s="9">
        <v>60</v>
      </c>
      <c r="R3708" s="9">
        <v>70</v>
      </c>
    </row>
    <row r="3709" spans="1:18" x14ac:dyDescent="0.2">
      <c r="A3709" s="9">
        <v>0</v>
      </c>
      <c r="B3709" s="9">
        <v>0</v>
      </c>
      <c r="C3709" s="9">
        <v>39</v>
      </c>
      <c r="D3709" s="9">
        <v>0</v>
      </c>
      <c r="E3709" s="9">
        <v>1</v>
      </c>
      <c r="F3709" s="9">
        <v>0</v>
      </c>
      <c r="G3709" s="9">
        <v>0</v>
      </c>
      <c r="H3709" s="9">
        <v>0</v>
      </c>
      <c r="I3709" s="9">
        <v>0</v>
      </c>
      <c r="J3709" s="9">
        <v>0</v>
      </c>
      <c r="K3709" s="9">
        <v>0</v>
      </c>
      <c r="L3709" s="9">
        <v>0</v>
      </c>
      <c r="M3709" s="9">
        <v>202</v>
      </c>
      <c r="N3709" s="9">
        <v>100.5</v>
      </c>
      <c r="O3709" s="9">
        <v>67</v>
      </c>
      <c r="P3709" s="9">
        <v>21.33</v>
      </c>
      <c r="Q3709" s="9">
        <v>63</v>
      </c>
      <c r="R3709" s="9">
        <v>78</v>
      </c>
    </row>
    <row r="3710" spans="1:18" x14ac:dyDescent="0.2">
      <c r="A3710" s="9">
        <v>0</v>
      </c>
      <c r="B3710" s="9">
        <v>0</v>
      </c>
      <c r="C3710" s="9">
        <v>39</v>
      </c>
      <c r="D3710" s="9">
        <v>0</v>
      </c>
      <c r="E3710" s="9">
        <v>0</v>
      </c>
      <c r="F3710" s="9">
        <v>0</v>
      </c>
      <c r="G3710" s="9">
        <v>1</v>
      </c>
      <c r="H3710" s="9">
        <v>25</v>
      </c>
      <c r="I3710" s="9">
        <v>0</v>
      </c>
      <c r="J3710" s="9">
        <v>0</v>
      </c>
      <c r="K3710" s="9">
        <v>0</v>
      </c>
      <c r="L3710" s="9">
        <v>0</v>
      </c>
      <c r="M3710" s="9">
        <v>200</v>
      </c>
      <c r="N3710" s="9">
        <v>110</v>
      </c>
      <c r="O3710" s="9">
        <v>68</v>
      </c>
      <c r="P3710" s="9">
        <v>20.239999999999998</v>
      </c>
      <c r="Q3710" s="9">
        <v>79</v>
      </c>
      <c r="R3710" s="9">
        <v>62</v>
      </c>
    </row>
    <row r="3711" spans="1:18" x14ac:dyDescent="0.2">
      <c r="A3711" s="9">
        <v>0</v>
      </c>
      <c r="B3711" s="9">
        <v>0</v>
      </c>
      <c r="C3711" s="9">
        <v>65</v>
      </c>
      <c r="D3711" s="9">
        <v>1</v>
      </c>
      <c r="E3711" s="9">
        <v>0</v>
      </c>
      <c r="F3711" s="9">
        <v>0</v>
      </c>
      <c r="G3711" s="9">
        <v>0</v>
      </c>
      <c r="H3711" s="9">
        <v>0</v>
      </c>
      <c r="I3711" s="9">
        <v>0</v>
      </c>
      <c r="J3711" s="9">
        <v>0</v>
      </c>
      <c r="K3711" s="9">
        <v>1</v>
      </c>
      <c r="L3711" s="9">
        <v>1</v>
      </c>
      <c r="M3711" s="9">
        <v>304</v>
      </c>
      <c r="N3711" s="9">
        <v>139</v>
      </c>
      <c r="O3711" s="9">
        <v>75</v>
      </c>
      <c r="P3711" s="9">
        <v>25.12</v>
      </c>
      <c r="Q3711" s="9">
        <v>82</v>
      </c>
      <c r="R3711" s="9">
        <v>116</v>
      </c>
    </row>
    <row r="3712" spans="1:18" x14ac:dyDescent="0.2">
      <c r="A3712" s="9">
        <v>0</v>
      </c>
      <c r="B3712" s="9">
        <v>0</v>
      </c>
      <c r="C3712" s="9">
        <v>46</v>
      </c>
      <c r="D3712" s="9">
        <v>1</v>
      </c>
      <c r="E3712" s="9">
        <v>0</v>
      </c>
      <c r="F3712" s="9">
        <v>0</v>
      </c>
      <c r="G3712" s="9">
        <v>1</v>
      </c>
      <c r="H3712" s="9">
        <v>10</v>
      </c>
      <c r="I3712" s="9">
        <v>0</v>
      </c>
      <c r="J3712" s="9">
        <v>0</v>
      </c>
      <c r="K3712" s="9">
        <v>0</v>
      </c>
      <c r="L3712" s="9">
        <v>0</v>
      </c>
      <c r="M3712" s="9">
        <v>263</v>
      </c>
      <c r="N3712" s="9">
        <v>110</v>
      </c>
      <c r="O3712" s="9">
        <v>65</v>
      </c>
      <c r="P3712" s="9">
        <v>27.27</v>
      </c>
      <c r="Q3712" s="9">
        <v>84</v>
      </c>
      <c r="R3712" s="9">
        <v>73</v>
      </c>
    </row>
    <row r="3713" spans="1:18" x14ac:dyDescent="0.2">
      <c r="A3713" s="9">
        <v>0</v>
      </c>
      <c r="B3713" s="9">
        <v>1</v>
      </c>
      <c r="C3713" s="9">
        <v>58</v>
      </c>
      <c r="D3713" s="9">
        <v>0</v>
      </c>
      <c r="E3713" s="9">
        <v>1</v>
      </c>
      <c r="F3713" s="9">
        <v>0</v>
      </c>
      <c r="G3713" s="9">
        <v>0</v>
      </c>
      <c r="H3713" s="9">
        <v>0</v>
      </c>
      <c r="I3713" s="9">
        <v>0</v>
      </c>
      <c r="J3713" s="9">
        <v>0</v>
      </c>
      <c r="K3713" s="9">
        <v>1</v>
      </c>
      <c r="L3713" s="9">
        <v>0</v>
      </c>
      <c r="M3713" s="9">
        <v>230</v>
      </c>
      <c r="N3713" s="9">
        <v>128</v>
      </c>
      <c r="O3713" s="9">
        <v>88</v>
      </c>
      <c r="P3713" s="9">
        <v>25.98</v>
      </c>
      <c r="Q3713" s="9">
        <v>75</v>
      </c>
      <c r="R3713" s="9">
        <v>58</v>
      </c>
    </row>
    <row r="3714" spans="1:18" x14ac:dyDescent="0.2">
      <c r="A3714" s="9">
        <v>0</v>
      </c>
      <c r="B3714" s="9">
        <v>1</v>
      </c>
      <c r="C3714" s="9">
        <v>68</v>
      </c>
      <c r="D3714" s="9">
        <v>1</v>
      </c>
      <c r="E3714" s="9">
        <v>0</v>
      </c>
      <c r="F3714" s="9">
        <v>0</v>
      </c>
      <c r="G3714" s="9">
        <v>0</v>
      </c>
      <c r="H3714" s="9">
        <v>0</v>
      </c>
      <c r="I3714" s="9">
        <v>0</v>
      </c>
      <c r="J3714" s="9">
        <v>0</v>
      </c>
      <c r="K3714" s="9">
        <v>0</v>
      </c>
      <c r="L3714" s="9">
        <v>0</v>
      </c>
      <c r="M3714" s="9">
        <v>258</v>
      </c>
      <c r="N3714" s="9">
        <v>128</v>
      </c>
      <c r="O3714" s="9">
        <v>79</v>
      </c>
      <c r="P3714" s="9">
        <v>29.54</v>
      </c>
      <c r="Q3714" s="9">
        <v>85</v>
      </c>
      <c r="R3714" s="9">
        <v>86</v>
      </c>
    </row>
    <row r="3715" spans="1:18" x14ac:dyDescent="0.2">
      <c r="A3715" s="9">
        <v>0</v>
      </c>
      <c r="B3715" s="9">
        <v>1</v>
      </c>
      <c r="C3715" s="9">
        <v>38</v>
      </c>
      <c r="D3715" s="9">
        <v>0</v>
      </c>
      <c r="E3715" s="9">
        <v>0</v>
      </c>
      <c r="F3715" s="9">
        <v>0</v>
      </c>
      <c r="G3715" s="9">
        <v>0</v>
      </c>
      <c r="H3715" s="9">
        <v>0</v>
      </c>
      <c r="I3715" s="9">
        <v>0</v>
      </c>
      <c r="J3715" s="9">
        <v>0</v>
      </c>
      <c r="K3715" s="9">
        <v>0</v>
      </c>
      <c r="L3715" s="9">
        <v>0</v>
      </c>
      <c r="M3715" s="9">
        <v>210</v>
      </c>
      <c r="N3715" s="9">
        <v>116.5</v>
      </c>
      <c r="O3715" s="9">
        <v>74</v>
      </c>
      <c r="P3715" s="9">
        <v>21.19</v>
      </c>
      <c r="Q3715" s="9">
        <v>65</v>
      </c>
      <c r="R3715" s="9">
        <v>89</v>
      </c>
    </row>
    <row r="3716" spans="1:18" x14ac:dyDescent="0.2">
      <c r="A3716" s="9">
        <v>0</v>
      </c>
      <c r="B3716" s="9">
        <v>1</v>
      </c>
      <c r="C3716" s="9">
        <v>52</v>
      </c>
      <c r="D3716" s="9">
        <v>1</v>
      </c>
      <c r="E3716" s="9">
        <v>0</v>
      </c>
      <c r="F3716" s="9">
        <v>0</v>
      </c>
      <c r="G3716" s="9">
        <v>1</v>
      </c>
      <c r="H3716" s="9">
        <v>20</v>
      </c>
      <c r="I3716" s="9">
        <v>0</v>
      </c>
      <c r="J3716" s="9">
        <v>0</v>
      </c>
      <c r="K3716" s="9">
        <v>1</v>
      </c>
      <c r="L3716" s="9">
        <v>0</v>
      </c>
      <c r="M3716" s="9">
        <v>232</v>
      </c>
      <c r="N3716" s="9">
        <v>155</v>
      </c>
      <c r="O3716" s="9">
        <v>80.5</v>
      </c>
      <c r="P3716" s="9">
        <v>29.6</v>
      </c>
      <c r="Q3716" s="9">
        <v>72</v>
      </c>
      <c r="R3716" s="9">
        <v>67</v>
      </c>
    </row>
    <row r="3717" spans="1:18" x14ac:dyDescent="0.2">
      <c r="A3717" s="9">
        <v>0</v>
      </c>
      <c r="B3717" s="9">
        <v>0</v>
      </c>
      <c r="C3717" s="9">
        <v>63</v>
      </c>
      <c r="D3717" s="9">
        <v>1</v>
      </c>
      <c r="E3717" s="9">
        <v>0</v>
      </c>
      <c r="F3717" s="9">
        <v>0</v>
      </c>
      <c r="G3717" s="9">
        <v>0</v>
      </c>
      <c r="H3717" s="9">
        <v>0</v>
      </c>
      <c r="I3717" s="9">
        <v>0</v>
      </c>
      <c r="J3717" s="9">
        <v>0</v>
      </c>
      <c r="K3717" s="9">
        <v>1</v>
      </c>
      <c r="L3717" s="9">
        <v>0</v>
      </c>
      <c r="M3717" s="9">
        <v>258</v>
      </c>
      <c r="N3717" s="9">
        <v>166</v>
      </c>
      <c r="O3717" s="9">
        <v>92</v>
      </c>
      <c r="P3717" s="9">
        <v>26.91</v>
      </c>
      <c r="Q3717" s="9">
        <v>75</v>
      </c>
      <c r="R3717" s="9">
        <v>78</v>
      </c>
    </row>
    <row r="3718" spans="1:18" x14ac:dyDescent="0.2">
      <c r="A3718" s="9">
        <v>0</v>
      </c>
      <c r="B3718" s="9">
        <v>0</v>
      </c>
      <c r="C3718" s="9">
        <v>54</v>
      </c>
      <c r="D3718" s="9">
        <v>1</v>
      </c>
      <c r="E3718" s="9">
        <v>0</v>
      </c>
      <c r="F3718" s="9">
        <v>0</v>
      </c>
      <c r="G3718" s="9">
        <v>0</v>
      </c>
      <c r="H3718" s="9">
        <v>0</v>
      </c>
      <c r="I3718" s="9">
        <v>0</v>
      </c>
      <c r="J3718" s="9">
        <v>0</v>
      </c>
      <c r="K3718" s="9">
        <v>0</v>
      </c>
      <c r="L3718" s="9">
        <v>0</v>
      </c>
      <c r="M3718" s="9">
        <v>260</v>
      </c>
      <c r="N3718" s="9">
        <v>173</v>
      </c>
      <c r="O3718" s="9">
        <v>88</v>
      </c>
      <c r="P3718" s="9">
        <v>27.2</v>
      </c>
      <c r="Q3718" s="9">
        <v>73</v>
      </c>
      <c r="R3718" s="9">
        <v>87</v>
      </c>
    </row>
    <row r="3719" spans="1:18" x14ac:dyDescent="0.2">
      <c r="A3719" s="9">
        <v>0</v>
      </c>
      <c r="B3719" s="9">
        <v>1</v>
      </c>
      <c r="C3719" s="9">
        <v>44</v>
      </c>
      <c r="D3719" s="9">
        <v>1</v>
      </c>
      <c r="E3719" s="9">
        <v>0</v>
      </c>
      <c r="F3719" s="9">
        <v>0</v>
      </c>
      <c r="G3719" s="9">
        <v>0</v>
      </c>
      <c r="H3719" s="9">
        <v>0</v>
      </c>
      <c r="I3719" s="9">
        <v>0</v>
      </c>
      <c r="J3719" s="9">
        <v>0</v>
      </c>
      <c r="K3719" s="9">
        <v>1</v>
      </c>
      <c r="L3719" s="9">
        <v>0</v>
      </c>
      <c r="M3719" s="9">
        <v>212</v>
      </c>
      <c r="N3719" s="9">
        <v>130</v>
      </c>
      <c r="O3719" s="9">
        <v>94</v>
      </c>
      <c r="P3719" s="9">
        <v>26.97</v>
      </c>
      <c r="Q3719" s="9">
        <v>80</v>
      </c>
      <c r="R3719" s="9">
        <v>64</v>
      </c>
    </row>
    <row r="3720" spans="1:18" x14ac:dyDescent="0.2">
      <c r="A3720" s="9">
        <v>1</v>
      </c>
      <c r="B3720" s="9">
        <v>0</v>
      </c>
      <c r="C3720" s="9">
        <v>47</v>
      </c>
      <c r="D3720" s="9">
        <v>0</v>
      </c>
      <c r="E3720" s="9">
        <v>0</v>
      </c>
      <c r="F3720" s="9">
        <v>1</v>
      </c>
      <c r="G3720" s="9">
        <v>0</v>
      </c>
      <c r="H3720" s="9">
        <v>0</v>
      </c>
      <c r="I3720" s="9">
        <v>0</v>
      </c>
      <c r="J3720" s="9">
        <v>0</v>
      </c>
      <c r="K3720" s="9">
        <v>0</v>
      </c>
      <c r="L3720" s="9">
        <v>0</v>
      </c>
      <c r="M3720" s="9">
        <v>230</v>
      </c>
      <c r="N3720" s="9">
        <v>137</v>
      </c>
      <c r="O3720" s="9">
        <v>79</v>
      </c>
      <c r="P3720" s="9">
        <v>27.13</v>
      </c>
      <c r="Q3720" s="9">
        <v>75</v>
      </c>
      <c r="R3720" s="9">
        <v>76</v>
      </c>
    </row>
    <row r="3721" spans="1:18" x14ac:dyDescent="0.2">
      <c r="A3721" s="9">
        <v>0</v>
      </c>
      <c r="B3721" s="9">
        <v>0</v>
      </c>
      <c r="C3721" s="9">
        <v>42</v>
      </c>
      <c r="D3721" s="9">
        <v>0</v>
      </c>
      <c r="E3721" s="9">
        <v>1</v>
      </c>
      <c r="F3721" s="9">
        <v>0</v>
      </c>
      <c r="G3721" s="9">
        <v>0</v>
      </c>
      <c r="H3721" s="9">
        <v>0</v>
      </c>
      <c r="I3721" s="9">
        <v>0</v>
      </c>
      <c r="J3721" s="9">
        <v>0</v>
      </c>
      <c r="K3721" s="9">
        <v>0</v>
      </c>
      <c r="L3721" s="9">
        <v>0</v>
      </c>
      <c r="M3721" s="9">
        <v>205</v>
      </c>
      <c r="N3721" s="9">
        <v>112</v>
      </c>
      <c r="O3721" s="9">
        <v>65</v>
      </c>
      <c r="P3721" s="9">
        <v>27.35</v>
      </c>
      <c r="Q3721" s="9">
        <v>79</v>
      </c>
      <c r="R3721" s="9">
        <v>60</v>
      </c>
    </row>
    <row r="3722" spans="1:18" x14ac:dyDescent="0.2">
      <c r="A3722" s="9">
        <v>0</v>
      </c>
      <c r="B3722" s="9">
        <v>1</v>
      </c>
      <c r="C3722" s="9">
        <v>59</v>
      </c>
      <c r="D3722" s="9">
        <v>0</v>
      </c>
      <c r="E3722" s="9">
        <v>0</v>
      </c>
      <c r="F3722" s="9">
        <v>1</v>
      </c>
      <c r="G3722" s="9">
        <v>1</v>
      </c>
      <c r="H3722" s="9">
        <v>20</v>
      </c>
      <c r="I3722" s="9">
        <v>0</v>
      </c>
      <c r="J3722" s="9">
        <v>0</v>
      </c>
      <c r="K3722" s="9">
        <v>1</v>
      </c>
      <c r="L3722" s="9">
        <v>0</v>
      </c>
      <c r="M3722" s="9">
        <v>206</v>
      </c>
      <c r="N3722" s="9">
        <v>187</v>
      </c>
      <c r="O3722" s="9">
        <v>97</v>
      </c>
      <c r="P3722" s="9">
        <v>26</v>
      </c>
      <c r="Q3722" s="9">
        <v>100</v>
      </c>
      <c r="R3722" s="9">
        <v>69</v>
      </c>
    </row>
    <row r="3723" spans="1:18" x14ac:dyDescent="0.2">
      <c r="A3723" s="9">
        <v>0</v>
      </c>
      <c r="B3723" s="9">
        <v>1</v>
      </c>
      <c r="C3723" s="9">
        <v>55</v>
      </c>
      <c r="D3723" s="9">
        <v>1</v>
      </c>
      <c r="E3723" s="9">
        <v>0</v>
      </c>
      <c r="F3723" s="9">
        <v>0</v>
      </c>
      <c r="G3723" s="9">
        <v>1</v>
      </c>
      <c r="H3723" s="9">
        <v>20</v>
      </c>
      <c r="I3723" s="9">
        <v>0</v>
      </c>
      <c r="J3723" s="9">
        <v>0</v>
      </c>
      <c r="K3723" s="9">
        <v>0</v>
      </c>
      <c r="L3723" s="9">
        <v>0</v>
      </c>
      <c r="M3723" s="9">
        <v>243</v>
      </c>
      <c r="N3723" s="9">
        <v>116</v>
      </c>
      <c r="O3723" s="9">
        <v>72</v>
      </c>
      <c r="P3723" s="9">
        <v>24.73</v>
      </c>
      <c r="Q3723" s="9">
        <v>95</v>
      </c>
      <c r="R3723" s="9">
        <v>72</v>
      </c>
    </row>
    <row r="3724" spans="1:18" x14ac:dyDescent="0.2">
      <c r="A3724" s="9">
        <v>0</v>
      </c>
      <c r="B3724" s="9">
        <v>0</v>
      </c>
      <c r="C3724" s="9">
        <v>40</v>
      </c>
      <c r="D3724" s="9">
        <v>0</v>
      </c>
      <c r="E3724" s="9">
        <v>1</v>
      </c>
      <c r="F3724" s="9">
        <v>0</v>
      </c>
      <c r="G3724" s="9">
        <v>0</v>
      </c>
      <c r="H3724" s="9">
        <v>0</v>
      </c>
      <c r="I3724" s="9">
        <v>0</v>
      </c>
      <c r="J3724" s="9">
        <v>0</v>
      </c>
      <c r="K3724" s="9">
        <v>0</v>
      </c>
      <c r="L3724" s="9">
        <v>0</v>
      </c>
      <c r="M3724" s="9">
        <v>202</v>
      </c>
      <c r="N3724" s="9">
        <v>139</v>
      </c>
      <c r="O3724" s="9">
        <v>85</v>
      </c>
      <c r="P3724" s="9">
        <v>22.01</v>
      </c>
      <c r="Q3724" s="9">
        <v>85</v>
      </c>
      <c r="R3724" s="9">
        <v>64</v>
      </c>
    </row>
    <row r="3725" spans="1:18" x14ac:dyDescent="0.2">
      <c r="A3725" s="9">
        <v>0</v>
      </c>
      <c r="B3725" s="9">
        <v>1</v>
      </c>
      <c r="C3725" s="9">
        <v>43</v>
      </c>
      <c r="D3725" s="9">
        <v>0</v>
      </c>
      <c r="E3725" s="9">
        <v>1</v>
      </c>
      <c r="F3725" s="9">
        <v>0</v>
      </c>
      <c r="G3725" s="9">
        <v>0</v>
      </c>
      <c r="H3725" s="9">
        <v>0</v>
      </c>
      <c r="I3725" s="9">
        <v>0</v>
      </c>
      <c r="J3725" s="9">
        <v>0</v>
      </c>
      <c r="K3725" s="9">
        <v>0</v>
      </c>
      <c r="L3725" s="9">
        <v>0</v>
      </c>
      <c r="M3725" s="9">
        <v>200</v>
      </c>
      <c r="N3725" s="9">
        <v>141</v>
      </c>
      <c r="O3725" s="9">
        <v>89</v>
      </c>
      <c r="P3725" s="9">
        <v>26.59</v>
      </c>
      <c r="Q3725" s="9">
        <v>80</v>
      </c>
      <c r="R3725" s="9">
        <v>105</v>
      </c>
    </row>
    <row r="3726" spans="1:18" x14ac:dyDescent="0.2">
      <c r="A3726" s="9">
        <v>0</v>
      </c>
      <c r="B3726" s="9">
        <v>1</v>
      </c>
      <c r="C3726" s="9">
        <v>43</v>
      </c>
      <c r="D3726" s="9">
        <v>0</v>
      </c>
      <c r="E3726" s="9">
        <v>0</v>
      </c>
      <c r="F3726" s="9">
        <v>0</v>
      </c>
      <c r="G3726" s="9">
        <v>1</v>
      </c>
      <c r="H3726" s="9">
        <v>20</v>
      </c>
      <c r="I3726" s="9">
        <v>0</v>
      </c>
      <c r="J3726" s="9">
        <v>0</v>
      </c>
      <c r="K3726" s="9">
        <v>0</v>
      </c>
      <c r="L3726" s="9">
        <v>0</v>
      </c>
      <c r="M3726" s="9">
        <v>184</v>
      </c>
      <c r="N3726" s="9">
        <v>127.5</v>
      </c>
      <c r="O3726" s="9">
        <v>81</v>
      </c>
      <c r="P3726" s="9">
        <v>28.31</v>
      </c>
      <c r="Q3726" s="9">
        <v>108</v>
      </c>
      <c r="R3726" s="9">
        <v>75</v>
      </c>
    </row>
    <row r="3727" spans="1:18" x14ac:dyDescent="0.2">
      <c r="A3727" s="9">
        <v>0</v>
      </c>
      <c r="B3727" s="9">
        <v>0</v>
      </c>
      <c r="C3727" s="9">
        <v>36</v>
      </c>
      <c r="D3727" s="9">
        <v>0</v>
      </c>
      <c r="E3727" s="9">
        <v>1</v>
      </c>
      <c r="F3727" s="9">
        <v>0</v>
      </c>
      <c r="G3727" s="9">
        <v>1</v>
      </c>
      <c r="H3727" s="9">
        <v>25</v>
      </c>
      <c r="I3727" s="9">
        <v>0</v>
      </c>
      <c r="J3727" s="9">
        <v>0</v>
      </c>
      <c r="K3727" s="9">
        <v>0</v>
      </c>
      <c r="L3727" s="9">
        <v>0</v>
      </c>
      <c r="M3727" s="9">
        <v>190</v>
      </c>
      <c r="N3727" s="9">
        <v>122</v>
      </c>
      <c r="O3727" s="9">
        <v>83</v>
      </c>
      <c r="P3727" s="9">
        <v>23.07</v>
      </c>
      <c r="Q3727" s="9">
        <v>85</v>
      </c>
      <c r="R3727" s="9">
        <v>78</v>
      </c>
    </row>
    <row r="3728" spans="1:18" x14ac:dyDescent="0.2">
      <c r="A3728" s="9">
        <v>0</v>
      </c>
      <c r="B3728" s="9">
        <v>0</v>
      </c>
      <c r="C3728" s="9">
        <v>56</v>
      </c>
      <c r="D3728" s="9">
        <v>0</v>
      </c>
      <c r="E3728" s="9">
        <v>1</v>
      </c>
      <c r="F3728" s="9">
        <v>0</v>
      </c>
      <c r="G3728" s="9">
        <v>0</v>
      </c>
      <c r="H3728" s="9">
        <v>0</v>
      </c>
      <c r="I3728" s="9">
        <v>0</v>
      </c>
      <c r="J3728" s="9">
        <v>0</v>
      </c>
      <c r="K3728" s="9">
        <v>1</v>
      </c>
      <c r="L3728" s="9">
        <v>0</v>
      </c>
      <c r="M3728" s="9">
        <v>233</v>
      </c>
      <c r="N3728" s="9">
        <v>173</v>
      </c>
      <c r="O3728" s="9">
        <v>98.5</v>
      </c>
      <c r="P3728" s="9">
        <v>21.88</v>
      </c>
      <c r="Q3728" s="9">
        <v>62</v>
      </c>
      <c r="R3728" s="9">
        <v>76</v>
      </c>
    </row>
    <row r="3729" spans="1:18" x14ac:dyDescent="0.2">
      <c r="A3729" s="9">
        <v>0</v>
      </c>
      <c r="B3729" s="9">
        <v>0</v>
      </c>
      <c r="C3729" s="9">
        <v>52</v>
      </c>
      <c r="D3729" s="9">
        <v>1</v>
      </c>
      <c r="E3729" s="9">
        <v>0</v>
      </c>
      <c r="F3729" s="9">
        <v>0</v>
      </c>
      <c r="G3729" s="9">
        <v>0</v>
      </c>
      <c r="H3729" s="9">
        <v>0</v>
      </c>
      <c r="I3729" s="9">
        <v>0</v>
      </c>
      <c r="J3729" s="9">
        <v>0</v>
      </c>
      <c r="K3729" s="9">
        <v>1</v>
      </c>
      <c r="L3729" s="9">
        <v>0</v>
      </c>
      <c r="M3729" s="9">
        <v>203</v>
      </c>
      <c r="N3729" s="9">
        <v>129</v>
      </c>
      <c r="O3729" s="9">
        <v>97</v>
      </c>
      <c r="P3729" s="9">
        <v>37.58</v>
      </c>
      <c r="Q3729" s="9">
        <v>90</v>
      </c>
      <c r="R3729" s="9">
        <v>77</v>
      </c>
    </row>
    <row r="3730" spans="1:18" x14ac:dyDescent="0.2">
      <c r="A3730" s="9">
        <v>0</v>
      </c>
      <c r="B3730" s="9">
        <v>0</v>
      </c>
      <c r="C3730" s="9">
        <v>44</v>
      </c>
      <c r="D3730" s="9">
        <v>0</v>
      </c>
      <c r="E3730" s="9">
        <v>1</v>
      </c>
      <c r="F3730" s="9">
        <v>0</v>
      </c>
      <c r="G3730" s="9">
        <v>1</v>
      </c>
      <c r="H3730" s="9">
        <v>10</v>
      </c>
      <c r="I3730" s="9">
        <v>0</v>
      </c>
      <c r="J3730" s="9">
        <v>0</v>
      </c>
      <c r="K3730" s="9">
        <v>0</v>
      </c>
      <c r="L3730" s="9">
        <v>0</v>
      </c>
      <c r="M3730" s="9">
        <v>222</v>
      </c>
      <c r="N3730" s="9">
        <v>130</v>
      </c>
      <c r="O3730" s="9">
        <v>86</v>
      </c>
      <c r="P3730" s="9">
        <v>27.42</v>
      </c>
      <c r="Q3730" s="9">
        <v>100</v>
      </c>
      <c r="R3730" s="9">
        <v>84</v>
      </c>
    </row>
    <row r="3731" spans="1:18" x14ac:dyDescent="0.2">
      <c r="A3731" s="9">
        <v>1</v>
      </c>
      <c r="B3731" s="9">
        <v>0</v>
      </c>
      <c r="C3731" s="9">
        <v>63</v>
      </c>
      <c r="D3731" s="9">
        <v>1</v>
      </c>
      <c r="E3731" s="9">
        <v>0</v>
      </c>
      <c r="F3731" s="9">
        <v>0</v>
      </c>
      <c r="G3731" s="9">
        <v>0</v>
      </c>
      <c r="H3731" s="9">
        <v>0</v>
      </c>
      <c r="I3731" s="9">
        <v>0</v>
      </c>
      <c r="J3731" s="9">
        <v>0</v>
      </c>
      <c r="K3731" s="9">
        <v>0</v>
      </c>
      <c r="L3731" s="9">
        <v>0</v>
      </c>
      <c r="M3731" s="9">
        <v>316</v>
      </c>
      <c r="N3731" s="9">
        <v>92.5</v>
      </c>
      <c r="O3731" s="9">
        <v>66.5</v>
      </c>
      <c r="P3731" s="9">
        <v>23.1</v>
      </c>
      <c r="Q3731" s="9">
        <v>62</v>
      </c>
      <c r="R3731" s="9">
        <v>76</v>
      </c>
    </row>
    <row r="3732" spans="1:18" x14ac:dyDescent="0.2">
      <c r="A3732" s="9">
        <v>0</v>
      </c>
      <c r="B3732" s="9">
        <v>1</v>
      </c>
      <c r="C3732" s="9">
        <v>57</v>
      </c>
      <c r="D3732" s="9">
        <v>1</v>
      </c>
      <c r="E3732" s="9">
        <v>0</v>
      </c>
      <c r="F3732" s="9">
        <v>0</v>
      </c>
      <c r="G3732" s="9">
        <v>0</v>
      </c>
      <c r="H3732" s="9">
        <v>0</v>
      </c>
      <c r="I3732" s="9">
        <v>0</v>
      </c>
      <c r="J3732" s="9">
        <v>0</v>
      </c>
      <c r="K3732" s="9">
        <v>1</v>
      </c>
      <c r="L3732" s="9">
        <v>0</v>
      </c>
      <c r="M3732" s="9">
        <v>155</v>
      </c>
      <c r="N3732" s="9">
        <v>143</v>
      </c>
      <c r="O3732" s="9">
        <v>96</v>
      </c>
      <c r="P3732" s="9">
        <v>31.01</v>
      </c>
      <c r="Q3732" s="9">
        <v>63</v>
      </c>
      <c r="R3732" s="9">
        <v>88</v>
      </c>
    </row>
    <row r="3733" spans="1:18" x14ac:dyDescent="0.2">
      <c r="A3733" s="9">
        <v>0</v>
      </c>
      <c r="B3733" s="9">
        <v>1</v>
      </c>
      <c r="C3733" s="9">
        <v>38</v>
      </c>
      <c r="D3733" s="9">
        <v>1</v>
      </c>
      <c r="E3733" s="9">
        <v>0</v>
      </c>
      <c r="F3733" s="9">
        <v>0</v>
      </c>
      <c r="G3733" s="9">
        <v>1</v>
      </c>
      <c r="H3733" s="9">
        <v>9</v>
      </c>
      <c r="I3733" s="9">
        <v>0</v>
      </c>
      <c r="J3733" s="9">
        <v>0</v>
      </c>
      <c r="K3733" s="9">
        <v>0</v>
      </c>
      <c r="L3733" s="9">
        <v>0</v>
      </c>
      <c r="M3733" s="9">
        <v>305</v>
      </c>
      <c r="N3733" s="9">
        <v>114</v>
      </c>
      <c r="O3733" s="9">
        <v>80</v>
      </c>
      <c r="P3733" s="9">
        <v>28.61</v>
      </c>
      <c r="Q3733" s="9">
        <v>75</v>
      </c>
      <c r="R3733" s="9">
        <v>71</v>
      </c>
    </row>
    <row r="3734" spans="1:18" x14ac:dyDescent="0.2">
      <c r="A3734" s="9">
        <v>0</v>
      </c>
      <c r="B3734" s="9">
        <v>0</v>
      </c>
      <c r="C3734" s="9">
        <v>38</v>
      </c>
      <c r="D3734" s="9">
        <v>0</v>
      </c>
      <c r="E3734" s="9">
        <v>0</v>
      </c>
      <c r="F3734" s="9">
        <v>1</v>
      </c>
      <c r="G3734" s="9">
        <v>1</v>
      </c>
      <c r="H3734" s="9">
        <v>35</v>
      </c>
      <c r="I3734" s="9">
        <v>0</v>
      </c>
      <c r="J3734" s="9">
        <v>0</v>
      </c>
      <c r="K3734" s="9">
        <v>0</v>
      </c>
      <c r="L3734" s="9">
        <v>0</v>
      </c>
      <c r="M3734" s="9">
        <v>164</v>
      </c>
      <c r="N3734" s="9">
        <v>110</v>
      </c>
      <c r="O3734" s="9">
        <v>76</v>
      </c>
      <c r="P3734" s="9">
        <v>23.85</v>
      </c>
      <c r="Q3734" s="9">
        <v>68</v>
      </c>
      <c r="R3734" s="9">
        <v>83</v>
      </c>
    </row>
    <row r="3735" spans="1:18" x14ac:dyDescent="0.2">
      <c r="A3735" s="9">
        <v>0</v>
      </c>
      <c r="B3735" s="9">
        <v>1</v>
      </c>
      <c r="C3735" s="9">
        <v>38</v>
      </c>
      <c r="D3735" s="9">
        <v>0</v>
      </c>
      <c r="E3735" s="9">
        <v>1</v>
      </c>
      <c r="F3735" s="9">
        <v>0</v>
      </c>
      <c r="G3735" s="9">
        <v>0</v>
      </c>
      <c r="H3735" s="9">
        <v>0</v>
      </c>
      <c r="I3735" s="9">
        <v>0</v>
      </c>
      <c r="J3735" s="9">
        <v>0</v>
      </c>
      <c r="K3735" s="9">
        <v>0</v>
      </c>
      <c r="L3735" s="9">
        <v>0</v>
      </c>
      <c r="M3735" s="9">
        <v>155</v>
      </c>
      <c r="N3735" s="9">
        <v>131.5</v>
      </c>
      <c r="O3735" s="9">
        <v>77.5</v>
      </c>
      <c r="P3735" s="9">
        <v>25.94</v>
      </c>
      <c r="Q3735" s="9">
        <v>74</v>
      </c>
      <c r="R3735" s="9">
        <v>84</v>
      </c>
    </row>
    <row r="3736" spans="1:18" x14ac:dyDescent="0.2">
      <c r="A3736" s="9">
        <v>0</v>
      </c>
      <c r="B3736" s="9">
        <v>1</v>
      </c>
      <c r="C3736" s="9">
        <v>59</v>
      </c>
      <c r="D3736" s="9">
        <v>1</v>
      </c>
      <c r="E3736" s="9">
        <v>0</v>
      </c>
      <c r="F3736" s="9">
        <v>0</v>
      </c>
      <c r="G3736" s="9">
        <v>0</v>
      </c>
      <c r="H3736" s="9">
        <v>0</v>
      </c>
      <c r="I3736" s="9">
        <v>0</v>
      </c>
      <c r="J3736" s="9">
        <v>0</v>
      </c>
      <c r="K3736" s="9">
        <v>1</v>
      </c>
      <c r="L3736" s="9">
        <v>0</v>
      </c>
      <c r="M3736" s="9">
        <v>248</v>
      </c>
      <c r="N3736" s="9">
        <v>151.5</v>
      </c>
      <c r="O3736" s="9">
        <v>71</v>
      </c>
      <c r="P3736" s="9">
        <v>27.14</v>
      </c>
      <c r="Q3736" s="9">
        <v>75</v>
      </c>
      <c r="R3736" s="9">
        <v>110</v>
      </c>
    </row>
    <row r="3737" spans="1:18" x14ac:dyDescent="0.2">
      <c r="A3737" s="9">
        <v>0</v>
      </c>
      <c r="B3737" s="9">
        <v>0</v>
      </c>
      <c r="C3737" s="9">
        <v>52</v>
      </c>
      <c r="D3737" s="9">
        <v>0</v>
      </c>
      <c r="E3737" s="9">
        <v>1</v>
      </c>
      <c r="F3737" s="9">
        <v>0</v>
      </c>
      <c r="G3737" s="9">
        <v>1</v>
      </c>
      <c r="H3737" s="9">
        <v>18</v>
      </c>
      <c r="I3737" s="9">
        <v>0</v>
      </c>
      <c r="J3737" s="9">
        <v>0</v>
      </c>
      <c r="K3737" s="9">
        <v>1</v>
      </c>
      <c r="L3737" s="9">
        <v>0</v>
      </c>
      <c r="M3737" s="9">
        <v>292</v>
      </c>
      <c r="N3737" s="9">
        <v>157</v>
      </c>
      <c r="O3737" s="9">
        <v>112</v>
      </c>
      <c r="P3737" s="9">
        <v>29.56</v>
      </c>
      <c r="Q3737" s="9">
        <v>95</v>
      </c>
      <c r="R3737" s="9">
        <v>84</v>
      </c>
    </row>
    <row r="3738" spans="1:18" x14ac:dyDescent="0.2">
      <c r="A3738" s="9">
        <v>0</v>
      </c>
      <c r="B3738" s="9">
        <v>0</v>
      </c>
      <c r="C3738" s="9">
        <v>39</v>
      </c>
      <c r="D3738" s="9">
        <v>1</v>
      </c>
      <c r="E3738" s="9">
        <v>0</v>
      </c>
      <c r="F3738" s="9">
        <v>0</v>
      </c>
      <c r="G3738" s="9">
        <v>0</v>
      </c>
      <c r="H3738" s="9">
        <v>0</v>
      </c>
      <c r="I3738" s="9">
        <v>0</v>
      </c>
      <c r="J3738" s="9">
        <v>0</v>
      </c>
      <c r="K3738" s="9">
        <v>1</v>
      </c>
      <c r="L3738" s="9">
        <v>0</v>
      </c>
      <c r="M3738" s="9">
        <v>173</v>
      </c>
      <c r="N3738" s="9">
        <v>109</v>
      </c>
      <c r="O3738" s="9">
        <v>82</v>
      </c>
      <c r="P3738" s="9">
        <v>27.27</v>
      </c>
      <c r="Q3738" s="9">
        <v>85</v>
      </c>
      <c r="R3738" s="9">
        <v>78</v>
      </c>
    </row>
    <row r="3739" spans="1:18" x14ac:dyDescent="0.2">
      <c r="A3739" s="9">
        <v>0</v>
      </c>
      <c r="B3739" s="9">
        <v>0</v>
      </c>
      <c r="C3739" s="9">
        <v>35</v>
      </c>
      <c r="D3739" s="9">
        <v>0</v>
      </c>
      <c r="E3739" s="9">
        <v>1</v>
      </c>
      <c r="F3739" s="9">
        <v>0</v>
      </c>
      <c r="G3739" s="9">
        <v>1</v>
      </c>
      <c r="H3739" s="9">
        <v>20</v>
      </c>
      <c r="I3739" s="9">
        <v>0</v>
      </c>
      <c r="J3739" s="9">
        <v>0</v>
      </c>
      <c r="K3739" s="9">
        <v>0</v>
      </c>
      <c r="L3739" s="9">
        <v>0</v>
      </c>
      <c r="M3739" s="9">
        <v>185</v>
      </c>
      <c r="N3739" s="9">
        <v>131.5</v>
      </c>
      <c r="O3739" s="9">
        <v>84</v>
      </c>
      <c r="P3739" s="9">
        <v>20.32</v>
      </c>
      <c r="Q3739" s="9">
        <v>64</v>
      </c>
      <c r="R3739" s="9">
        <v>76</v>
      </c>
    </row>
    <row r="3740" spans="1:18" x14ac:dyDescent="0.2">
      <c r="A3740" s="9">
        <v>0</v>
      </c>
      <c r="B3740" s="9">
        <v>0</v>
      </c>
      <c r="C3740" s="9">
        <v>56</v>
      </c>
      <c r="D3740" s="9">
        <v>0</v>
      </c>
      <c r="E3740" s="9">
        <v>1</v>
      </c>
      <c r="F3740" s="9">
        <v>0</v>
      </c>
      <c r="G3740" s="9">
        <v>1</v>
      </c>
      <c r="H3740" s="9">
        <v>25</v>
      </c>
      <c r="I3740" s="9">
        <v>0</v>
      </c>
      <c r="J3740" s="9">
        <v>0</v>
      </c>
      <c r="K3740" s="9">
        <v>0</v>
      </c>
      <c r="L3740" s="9">
        <v>0</v>
      </c>
      <c r="M3740" s="9">
        <v>273</v>
      </c>
      <c r="N3740" s="9">
        <v>130.5</v>
      </c>
      <c r="O3740" s="9">
        <v>82</v>
      </c>
      <c r="P3740" s="9">
        <v>25.48</v>
      </c>
      <c r="Q3740" s="9">
        <v>90</v>
      </c>
      <c r="R3740" s="9">
        <v>91</v>
      </c>
    </row>
    <row r="3741" spans="1:18" x14ac:dyDescent="0.2">
      <c r="A3741" s="9">
        <v>0</v>
      </c>
      <c r="B3741" s="9">
        <v>0</v>
      </c>
      <c r="C3741" s="9">
        <v>55</v>
      </c>
      <c r="D3741" s="9">
        <v>0</v>
      </c>
      <c r="E3741" s="9">
        <v>0</v>
      </c>
      <c r="F3741" s="9">
        <v>1</v>
      </c>
      <c r="G3741" s="9">
        <v>0</v>
      </c>
      <c r="H3741" s="9">
        <v>0</v>
      </c>
      <c r="I3741" s="9">
        <v>0</v>
      </c>
      <c r="J3741" s="9">
        <v>0</v>
      </c>
      <c r="K3741" s="9">
        <v>1</v>
      </c>
      <c r="L3741" s="9">
        <v>0</v>
      </c>
      <c r="M3741" s="9">
        <v>237</v>
      </c>
      <c r="N3741" s="9">
        <v>153</v>
      </c>
      <c r="O3741" s="9">
        <v>80</v>
      </c>
      <c r="P3741" s="9">
        <v>28.9</v>
      </c>
      <c r="Q3741" s="9">
        <v>74</v>
      </c>
      <c r="R3741" s="9">
        <v>72</v>
      </c>
    </row>
    <row r="3742" spans="1:18" x14ac:dyDescent="0.2">
      <c r="A3742" s="9">
        <v>0</v>
      </c>
      <c r="B3742" s="9">
        <v>1</v>
      </c>
      <c r="C3742" s="9">
        <v>48</v>
      </c>
      <c r="D3742" s="9">
        <v>0</v>
      </c>
      <c r="E3742" s="9">
        <v>1</v>
      </c>
      <c r="F3742" s="9">
        <v>0</v>
      </c>
      <c r="G3742" s="9">
        <v>1</v>
      </c>
      <c r="H3742" s="9">
        <v>25</v>
      </c>
      <c r="I3742" s="9">
        <v>0</v>
      </c>
      <c r="J3742" s="9">
        <v>0</v>
      </c>
      <c r="K3742" s="9">
        <v>1</v>
      </c>
      <c r="L3742" s="9">
        <v>0</v>
      </c>
      <c r="M3742" s="9">
        <v>249</v>
      </c>
      <c r="N3742" s="9">
        <v>132</v>
      </c>
      <c r="O3742" s="9">
        <v>95</v>
      </c>
      <c r="P3742" s="9">
        <v>29.79</v>
      </c>
      <c r="Q3742" s="9">
        <v>90</v>
      </c>
      <c r="R3742" s="9">
        <v>53</v>
      </c>
    </row>
    <row r="3743" spans="1:18" x14ac:dyDescent="0.2">
      <c r="A3743" s="9">
        <v>0</v>
      </c>
      <c r="B3743" s="9">
        <v>0</v>
      </c>
      <c r="C3743" s="9">
        <v>51</v>
      </c>
      <c r="D3743" s="9">
        <v>0</v>
      </c>
      <c r="E3743" s="9">
        <v>0</v>
      </c>
      <c r="F3743" s="9">
        <v>1</v>
      </c>
      <c r="G3743" s="9">
        <v>1</v>
      </c>
      <c r="H3743" s="9">
        <v>15</v>
      </c>
      <c r="I3743" s="9">
        <v>0</v>
      </c>
      <c r="J3743" s="9">
        <v>0</v>
      </c>
      <c r="K3743" s="9">
        <v>1</v>
      </c>
      <c r="L3743" s="9">
        <v>0</v>
      </c>
      <c r="M3743" s="9">
        <v>275</v>
      </c>
      <c r="N3743" s="9">
        <v>150</v>
      </c>
      <c r="O3743" s="9">
        <v>99</v>
      </c>
      <c r="P3743" s="9">
        <v>23.17</v>
      </c>
      <c r="Q3743" s="9">
        <v>75</v>
      </c>
      <c r="R3743" s="9">
        <v>65</v>
      </c>
    </row>
    <row r="3744" spans="1:18" x14ac:dyDescent="0.2">
      <c r="A3744" s="9">
        <v>0</v>
      </c>
      <c r="B3744" s="9">
        <v>0</v>
      </c>
      <c r="C3744" s="9">
        <v>43</v>
      </c>
      <c r="D3744" s="9">
        <v>0</v>
      </c>
      <c r="E3744" s="9">
        <v>0</v>
      </c>
      <c r="F3744" s="9">
        <v>0</v>
      </c>
      <c r="G3744" s="9">
        <v>1</v>
      </c>
      <c r="H3744" s="9">
        <v>10</v>
      </c>
      <c r="I3744" s="9">
        <v>0</v>
      </c>
      <c r="J3744" s="9">
        <v>0</v>
      </c>
      <c r="K3744" s="9">
        <v>0</v>
      </c>
      <c r="L3744" s="9">
        <v>0</v>
      </c>
      <c r="M3744" s="9">
        <v>214</v>
      </c>
      <c r="N3744" s="9">
        <v>133</v>
      </c>
      <c r="O3744" s="9">
        <v>86</v>
      </c>
      <c r="P3744" s="9">
        <v>22.72</v>
      </c>
      <c r="Q3744" s="9">
        <v>74</v>
      </c>
      <c r="R3744" s="9">
        <v>77</v>
      </c>
    </row>
    <row r="3745" spans="1:18" x14ac:dyDescent="0.2">
      <c r="A3745" s="9">
        <v>0</v>
      </c>
      <c r="B3745" s="9">
        <v>1</v>
      </c>
      <c r="C3745" s="9">
        <v>40</v>
      </c>
      <c r="D3745" s="9">
        <v>1</v>
      </c>
      <c r="E3745" s="9">
        <v>0</v>
      </c>
      <c r="F3745" s="9">
        <v>0</v>
      </c>
      <c r="G3745" s="9">
        <v>1</v>
      </c>
      <c r="H3745" s="9">
        <v>20</v>
      </c>
      <c r="I3745" s="9">
        <v>0</v>
      </c>
      <c r="J3745" s="9">
        <v>0</v>
      </c>
      <c r="K3745" s="9">
        <v>0</v>
      </c>
      <c r="L3745" s="9">
        <v>0</v>
      </c>
      <c r="M3745" s="9">
        <v>191</v>
      </c>
      <c r="N3745" s="9">
        <v>130.5</v>
      </c>
      <c r="O3745" s="9">
        <v>63</v>
      </c>
      <c r="P3745" s="9">
        <v>23.92</v>
      </c>
      <c r="Q3745" s="9">
        <v>79</v>
      </c>
      <c r="R3745" s="9">
        <v>66</v>
      </c>
    </row>
    <row r="3746" spans="1:18" x14ac:dyDescent="0.2">
      <c r="A3746" s="9">
        <v>0</v>
      </c>
      <c r="B3746" s="9">
        <v>0</v>
      </c>
      <c r="C3746" s="9">
        <v>46</v>
      </c>
      <c r="D3746" s="9">
        <v>1</v>
      </c>
      <c r="E3746" s="9">
        <v>0</v>
      </c>
      <c r="F3746" s="9">
        <v>0</v>
      </c>
      <c r="G3746" s="9">
        <v>0</v>
      </c>
      <c r="H3746" s="9">
        <v>0</v>
      </c>
      <c r="I3746" s="9">
        <v>0</v>
      </c>
      <c r="J3746" s="9">
        <v>0</v>
      </c>
      <c r="K3746" s="9">
        <v>0</v>
      </c>
      <c r="L3746" s="9">
        <v>0</v>
      </c>
      <c r="M3746" s="9">
        <v>212</v>
      </c>
      <c r="N3746" s="9">
        <v>118</v>
      </c>
      <c r="O3746" s="9">
        <v>79</v>
      </c>
      <c r="P3746" s="9">
        <v>26.83</v>
      </c>
      <c r="Q3746" s="9">
        <v>70</v>
      </c>
      <c r="R3746" s="9">
        <v>72</v>
      </c>
    </row>
    <row r="3747" spans="1:18" x14ac:dyDescent="0.2">
      <c r="A3747" s="9">
        <v>1</v>
      </c>
      <c r="B3747" s="9">
        <v>1</v>
      </c>
      <c r="C3747" s="9">
        <v>62</v>
      </c>
      <c r="D3747" s="9">
        <v>1</v>
      </c>
      <c r="E3747" s="9">
        <v>0</v>
      </c>
      <c r="F3747" s="9">
        <v>0</v>
      </c>
      <c r="G3747" s="9">
        <v>0</v>
      </c>
      <c r="H3747" s="9">
        <v>0</v>
      </c>
      <c r="I3747" s="9">
        <v>0</v>
      </c>
      <c r="J3747" s="9">
        <v>0</v>
      </c>
      <c r="K3747" s="9">
        <v>1</v>
      </c>
      <c r="L3747" s="9">
        <v>0</v>
      </c>
      <c r="M3747" s="9">
        <v>208</v>
      </c>
      <c r="N3747" s="9">
        <v>144</v>
      </c>
      <c r="O3747" s="9">
        <v>80</v>
      </c>
      <c r="P3747" s="9">
        <v>31.42</v>
      </c>
      <c r="Q3747" s="9">
        <v>75</v>
      </c>
      <c r="R3747" s="9">
        <v>66</v>
      </c>
    </row>
    <row r="3748" spans="1:18" x14ac:dyDescent="0.2">
      <c r="A3748" s="9">
        <v>0</v>
      </c>
      <c r="B3748" s="9">
        <v>0</v>
      </c>
      <c r="C3748" s="9">
        <v>35</v>
      </c>
      <c r="D3748" s="9">
        <v>0</v>
      </c>
      <c r="E3748" s="9">
        <v>1</v>
      </c>
      <c r="F3748" s="9">
        <v>0</v>
      </c>
      <c r="G3748" s="9">
        <v>0</v>
      </c>
      <c r="H3748" s="9">
        <v>0</v>
      </c>
      <c r="I3748" s="9">
        <v>0</v>
      </c>
      <c r="J3748" s="9">
        <v>0</v>
      </c>
      <c r="K3748" s="9">
        <v>0</v>
      </c>
      <c r="L3748" s="9">
        <v>0</v>
      </c>
      <c r="M3748" s="9">
        <v>175</v>
      </c>
      <c r="N3748" s="9">
        <v>121.5</v>
      </c>
      <c r="O3748" s="9">
        <v>74.5</v>
      </c>
      <c r="P3748" s="9">
        <v>20.86</v>
      </c>
      <c r="Q3748" s="9">
        <v>92</v>
      </c>
      <c r="R3748" s="9">
        <v>93</v>
      </c>
    </row>
    <row r="3749" spans="1:18" x14ac:dyDescent="0.2">
      <c r="A3749" s="9">
        <v>0</v>
      </c>
      <c r="B3749" s="9">
        <v>0</v>
      </c>
      <c r="C3749" s="9">
        <v>49</v>
      </c>
      <c r="D3749" s="9">
        <v>0</v>
      </c>
      <c r="E3749" s="9">
        <v>0</v>
      </c>
      <c r="F3749" s="9">
        <v>1</v>
      </c>
      <c r="G3749" s="9">
        <v>1</v>
      </c>
      <c r="H3749" s="9">
        <v>4</v>
      </c>
      <c r="I3749" s="9">
        <v>0</v>
      </c>
      <c r="J3749" s="9">
        <v>0</v>
      </c>
      <c r="K3749" s="9">
        <v>1</v>
      </c>
      <c r="L3749" s="9">
        <v>0</v>
      </c>
      <c r="M3749" s="9">
        <v>227</v>
      </c>
      <c r="N3749" s="9">
        <v>150</v>
      </c>
      <c r="O3749" s="9">
        <v>91</v>
      </c>
      <c r="P3749" s="9">
        <v>24.3</v>
      </c>
      <c r="Q3749" s="9">
        <v>88</v>
      </c>
      <c r="R3749" s="9">
        <v>83</v>
      </c>
    </row>
    <row r="3750" spans="1:18" x14ac:dyDescent="0.2">
      <c r="A3750" s="9">
        <v>0</v>
      </c>
      <c r="B3750" s="9">
        <v>1</v>
      </c>
      <c r="C3750" s="9">
        <v>49</v>
      </c>
      <c r="D3750" s="9">
        <v>0</v>
      </c>
      <c r="E3750" s="9">
        <v>1</v>
      </c>
      <c r="F3750" s="9">
        <v>0</v>
      </c>
      <c r="G3750" s="9">
        <v>0</v>
      </c>
      <c r="H3750" s="9">
        <v>0</v>
      </c>
      <c r="I3750" s="9">
        <v>0</v>
      </c>
      <c r="J3750" s="9">
        <v>0</v>
      </c>
      <c r="K3750" s="9">
        <v>0</v>
      </c>
      <c r="L3750" s="9">
        <v>0</v>
      </c>
      <c r="M3750" s="9">
        <v>239</v>
      </c>
      <c r="N3750" s="9">
        <v>116</v>
      </c>
      <c r="O3750" s="9">
        <v>84</v>
      </c>
      <c r="P3750" s="9">
        <v>31.47</v>
      </c>
      <c r="Q3750" s="9">
        <v>88</v>
      </c>
      <c r="R3750" s="9">
        <v>76</v>
      </c>
    </row>
    <row r="3751" spans="1:18" x14ac:dyDescent="0.2">
      <c r="A3751" s="9">
        <v>0</v>
      </c>
      <c r="B3751" s="9">
        <v>0</v>
      </c>
      <c r="C3751" s="9">
        <v>47</v>
      </c>
      <c r="D3751" s="9">
        <v>1</v>
      </c>
      <c r="E3751" s="9">
        <v>0</v>
      </c>
      <c r="F3751" s="9">
        <v>0</v>
      </c>
      <c r="G3751" s="9">
        <v>1</v>
      </c>
      <c r="H3751" s="9">
        <v>30</v>
      </c>
      <c r="I3751" s="9">
        <v>0</v>
      </c>
      <c r="J3751" s="9">
        <v>0</v>
      </c>
      <c r="K3751" s="9">
        <v>0</v>
      </c>
      <c r="L3751" s="9">
        <v>0</v>
      </c>
      <c r="M3751" s="9">
        <v>260</v>
      </c>
      <c r="N3751" s="9">
        <v>126.5</v>
      </c>
      <c r="O3751" s="9">
        <v>81</v>
      </c>
      <c r="P3751" s="9">
        <v>26.58</v>
      </c>
      <c r="Q3751" s="9">
        <v>90</v>
      </c>
      <c r="R3751" s="9">
        <v>82</v>
      </c>
    </row>
    <row r="3752" spans="1:18" x14ac:dyDescent="0.2">
      <c r="A3752" s="9">
        <v>0</v>
      </c>
      <c r="B3752" s="9">
        <v>0</v>
      </c>
      <c r="C3752" s="9">
        <v>45</v>
      </c>
      <c r="D3752" s="9">
        <v>0</v>
      </c>
      <c r="E3752" s="9">
        <v>0</v>
      </c>
      <c r="F3752" s="9">
        <v>0</v>
      </c>
      <c r="G3752" s="9">
        <v>1</v>
      </c>
      <c r="H3752" s="9">
        <v>10</v>
      </c>
      <c r="I3752" s="9">
        <v>0</v>
      </c>
      <c r="J3752" s="9">
        <v>0</v>
      </c>
      <c r="K3752" s="9">
        <v>0</v>
      </c>
      <c r="L3752" s="9">
        <v>0</v>
      </c>
      <c r="M3752" s="9">
        <v>202</v>
      </c>
      <c r="N3752" s="9">
        <v>93.5</v>
      </c>
      <c r="O3752" s="9">
        <v>58</v>
      </c>
      <c r="P3752" s="9">
        <v>21.25</v>
      </c>
      <c r="Q3752" s="9">
        <v>60</v>
      </c>
      <c r="R3752" s="9">
        <v>60</v>
      </c>
    </row>
    <row r="3753" spans="1:18" x14ac:dyDescent="0.2">
      <c r="A3753" s="9">
        <v>0</v>
      </c>
      <c r="B3753" s="9">
        <v>0</v>
      </c>
      <c r="C3753" s="9">
        <v>39</v>
      </c>
      <c r="D3753" s="9">
        <v>0</v>
      </c>
      <c r="E3753" s="9">
        <v>0</v>
      </c>
      <c r="F3753" s="9">
        <v>1</v>
      </c>
      <c r="G3753" s="9">
        <v>1</v>
      </c>
      <c r="H3753" s="9">
        <v>18</v>
      </c>
      <c r="I3753" s="9">
        <v>0</v>
      </c>
      <c r="J3753" s="9">
        <v>0</v>
      </c>
      <c r="K3753" s="9">
        <v>0</v>
      </c>
      <c r="L3753" s="9">
        <v>0</v>
      </c>
      <c r="M3753" s="9">
        <v>197</v>
      </c>
      <c r="N3753" s="9">
        <v>126.5</v>
      </c>
      <c r="O3753" s="9">
        <v>76.5</v>
      </c>
      <c r="P3753" s="9">
        <v>19.71</v>
      </c>
      <c r="Q3753" s="9">
        <v>55</v>
      </c>
      <c r="R3753" s="9">
        <v>63</v>
      </c>
    </row>
    <row r="3754" spans="1:18" x14ac:dyDescent="0.2">
      <c r="A3754" s="9">
        <v>0</v>
      </c>
      <c r="B3754" s="9">
        <v>1</v>
      </c>
      <c r="C3754" s="9">
        <v>51</v>
      </c>
      <c r="D3754" s="9">
        <v>1</v>
      </c>
      <c r="E3754" s="9">
        <v>0</v>
      </c>
      <c r="F3754" s="9">
        <v>0</v>
      </c>
      <c r="G3754" s="9">
        <v>0</v>
      </c>
      <c r="H3754" s="9">
        <v>0</v>
      </c>
      <c r="I3754" s="9">
        <v>0</v>
      </c>
      <c r="J3754" s="9">
        <v>0</v>
      </c>
      <c r="K3754" s="9">
        <v>0</v>
      </c>
      <c r="L3754" s="9">
        <v>0</v>
      </c>
      <c r="M3754" s="9">
        <v>219</v>
      </c>
      <c r="N3754" s="9">
        <v>125</v>
      </c>
      <c r="O3754" s="9">
        <v>84</v>
      </c>
      <c r="P3754" s="9">
        <v>20.12</v>
      </c>
      <c r="Q3754" s="9">
        <v>72</v>
      </c>
      <c r="R3754" s="9">
        <v>76</v>
      </c>
    </row>
    <row r="3755" spans="1:18" x14ac:dyDescent="0.2">
      <c r="A3755" s="9">
        <v>0</v>
      </c>
      <c r="B3755" s="9">
        <v>0</v>
      </c>
      <c r="C3755" s="9">
        <v>51</v>
      </c>
      <c r="D3755" s="9">
        <v>0</v>
      </c>
      <c r="E3755" s="9">
        <v>1</v>
      </c>
      <c r="F3755" s="9">
        <v>0</v>
      </c>
      <c r="G3755" s="9">
        <v>0</v>
      </c>
      <c r="H3755" s="9">
        <v>0</v>
      </c>
      <c r="I3755" s="9">
        <v>0</v>
      </c>
      <c r="J3755" s="9">
        <v>0</v>
      </c>
      <c r="K3755" s="9">
        <v>1</v>
      </c>
      <c r="L3755" s="9">
        <v>0</v>
      </c>
      <c r="M3755" s="9">
        <v>346</v>
      </c>
      <c r="N3755" s="9">
        <v>152</v>
      </c>
      <c r="O3755" s="9">
        <v>96.5</v>
      </c>
      <c r="P3755" s="9">
        <v>25.29</v>
      </c>
      <c r="Q3755" s="9">
        <v>102</v>
      </c>
      <c r="R3755" s="9">
        <v>79</v>
      </c>
    </row>
    <row r="3756" spans="1:18" x14ac:dyDescent="0.2">
      <c r="A3756" s="9">
        <v>0</v>
      </c>
      <c r="B3756" s="9">
        <v>0</v>
      </c>
      <c r="C3756" s="9">
        <v>55</v>
      </c>
      <c r="D3756" s="9">
        <v>1</v>
      </c>
      <c r="E3756" s="9">
        <v>0</v>
      </c>
      <c r="F3756" s="9">
        <v>0</v>
      </c>
      <c r="G3756" s="9">
        <v>0</v>
      </c>
      <c r="H3756" s="9">
        <v>0</v>
      </c>
      <c r="I3756" s="9">
        <v>0</v>
      </c>
      <c r="J3756" s="9">
        <v>0</v>
      </c>
      <c r="K3756" s="9">
        <v>0</v>
      </c>
      <c r="L3756" s="9">
        <v>0</v>
      </c>
      <c r="M3756" s="9">
        <v>250</v>
      </c>
      <c r="N3756" s="9">
        <v>132</v>
      </c>
      <c r="O3756" s="9">
        <v>88</v>
      </c>
      <c r="P3756" s="9">
        <v>22.62</v>
      </c>
      <c r="Q3756" s="9">
        <v>78</v>
      </c>
      <c r="R3756" s="9">
        <v>70</v>
      </c>
    </row>
    <row r="3757" spans="1:18" x14ac:dyDescent="0.2">
      <c r="A3757" s="9">
        <v>0</v>
      </c>
      <c r="B3757" s="9">
        <v>0</v>
      </c>
      <c r="C3757" s="9">
        <v>57</v>
      </c>
      <c r="D3757" s="9">
        <v>0</v>
      </c>
      <c r="E3757" s="9">
        <v>1</v>
      </c>
      <c r="F3757" s="9">
        <v>0</v>
      </c>
      <c r="G3757" s="9">
        <v>0</v>
      </c>
      <c r="H3757" s="9">
        <v>0</v>
      </c>
      <c r="I3757" s="9">
        <v>0</v>
      </c>
      <c r="J3757" s="9">
        <v>0</v>
      </c>
      <c r="K3757" s="9">
        <v>1</v>
      </c>
      <c r="L3757" s="9">
        <v>0</v>
      </c>
      <c r="M3757" s="9">
        <v>250</v>
      </c>
      <c r="N3757" s="9">
        <v>152.5</v>
      </c>
      <c r="O3757" s="9">
        <v>92.5</v>
      </c>
      <c r="P3757" s="9">
        <v>32.31</v>
      </c>
      <c r="Q3757" s="9">
        <v>75</v>
      </c>
      <c r="R3757" s="9">
        <v>94</v>
      </c>
    </row>
    <row r="3758" spans="1:18" x14ac:dyDescent="0.2">
      <c r="A3758" s="9">
        <v>1</v>
      </c>
      <c r="B3758" s="9">
        <v>1</v>
      </c>
      <c r="C3758" s="9">
        <v>52</v>
      </c>
      <c r="D3758" s="9">
        <v>1</v>
      </c>
      <c r="E3758" s="9">
        <v>0</v>
      </c>
      <c r="F3758" s="9">
        <v>0</v>
      </c>
      <c r="G3758" s="9">
        <v>1</v>
      </c>
      <c r="H3758" s="9">
        <v>20</v>
      </c>
      <c r="I3758" s="9">
        <v>0</v>
      </c>
      <c r="J3758" s="9">
        <v>0</v>
      </c>
      <c r="K3758" s="9">
        <v>1</v>
      </c>
      <c r="L3758" s="9">
        <v>0</v>
      </c>
      <c r="M3758" s="9">
        <v>283</v>
      </c>
      <c r="N3758" s="9">
        <v>145</v>
      </c>
      <c r="O3758" s="9">
        <v>79</v>
      </c>
      <c r="P3758" s="9">
        <v>30.12</v>
      </c>
      <c r="Q3758" s="9">
        <v>72</v>
      </c>
      <c r="R3758" s="9">
        <v>78</v>
      </c>
    </row>
    <row r="3759" spans="1:18" x14ac:dyDescent="0.2">
      <c r="A3759" s="9">
        <v>0</v>
      </c>
      <c r="B3759" s="9">
        <v>0</v>
      </c>
      <c r="C3759" s="9">
        <v>41</v>
      </c>
      <c r="D3759" s="9">
        <v>1</v>
      </c>
      <c r="E3759" s="9">
        <v>0</v>
      </c>
      <c r="F3759" s="9">
        <v>0</v>
      </c>
      <c r="G3759" s="9">
        <v>0</v>
      </c>
      <c r="H3759" s="9">
        <v>0</v>
      </c>
      <c r="I3759" s="9">
        <v>0</v>
      </c>
      <c r="J3759" s="9">
        <v>0</v>
      </c>
      <c r="K3759" s="9">
        <v>0</v>
      </c>
      <c r="L3759" s="9">
        <v>0</v>
      </c>
      <c r="M3759" s="9">
        <v>179</v>
      </c>
      <c r="N3759" s="9">
        <v>111</v>
      </c>
      <c r="O3759" s="9">
        <v>79</v>
      </c>
      <c r="P3759" s="9">
        <v>25.87</v>
      </c>
      <c r="Q3759" s="9">
        <v>85</v>
      </c>
      <c r="R3759" s="9">
        <v>82</v>
      </c>
    </row>
    <row r="3760" spans="1:18" x14ac:dyDescent="0.2">
      <c r="A3760" s="9">
        <v>0</v>
      </c>
      <c r="B3760" s="9">
        <v>1</v>
      </c>
      <c r="C3760" s="9">
        <v>48</v>
      </c>
      <c r="D3760" s="9">
        <v>0</v>
      </c>
      <c r="E3760" s="9">
        <v>1</v>
      </c>
      <c r="F3760" s="9">
        <v>0</v>
      </c>
      <c r="G3760" s="9">
        <v>1</v>
      </c>
      <c r="H3760" s="9">
        <v>10</v>
      </c>
      <c r="I3760" s="9">
        <v>0</v>
      </c>
      <c r="J3760" s="9">
        <v>0</v>
      </c>
      <c r="K3760" s="9">
        <v>0</v>
      </c>
      <c r="L3760" s="9">
        <v>0</v>
      </c>
      <c r="M3760" s="9">
        <v>260</v>
      </c>
      <c r="N3760" s="9">
        <v>124.5</v>
      </c>
      <c r="O3760" s="9">
        <v>75.5</v>
      </c>
      <c r="P3760" s="9">
        <v>20.420000000000002</v>
      </c>
      <c r="Q3760" s="9">
        <v>68</v>
      </c>
      <c r="R3760" s="9">
        <v>85</v>
      </c>
    </row>
    <row r="3761" spans="1:18" x14ac:dyDescent="0.2">
      <c r="A3761" s="9">
        <v>0</v>
      </c>
      <c r="B3761" s="9">
        <v>0</v>
      </c>
      <c r="C3761" s="9">
        <v>48</v>
      </c>
      <c r="D3761" s="9">
        <v>1</v>
      </c>
      <c r="E3761" s="9">
        <v>0</v>
      </c>
      <c r="F3761" s="9">
        <v>0</v>
      </c>
      <c r="G3761" s="9">
        <v>0</v>
      </c>
      <c r="H3761" s="9">
        <v>0</v>
      </c>
      <c r="I3761" s="9">
        <v>0</v>
      </c>
      <c r="J3761" s="9">
        <v>0</v>
      </c>
      <c r="K3761" s="9">
        <v>0</v>
      </c>
      <c r="L3761" s="9">
        <v>0</v>
      </c>
      <c r="M3761" s="9">
        <v>202</v>
      </c>
      <c r="N3761" s="9">
        <v>111.5</v>
      </c>
      <c r="O3761" s="9">
        <v>72</v>
      </c>
      <c r="P3761" s="9">
        <v>26.18</v>
      </c>
      <c r="Q3761" s="9">
        <v>74</v>
      </c>
      <c r="R3761" s="9">
        <v>77</v>
      </c>
    </row>
    <row r="3762" spans="1:18" x14ac:dyDescent="0.2">
      <c r="A3762" s="9">
        <v>1</v>
      </c>
      <c r="B3762" s="9">
        <v>0</v>
      </c>
      <c r="C3762" s="9">
        <v>47</v>
      </c>
      <c r="D3762" s="9">
        <v>1</v>
      </c>
      <c r="E3762" s="9">
        <v>0</v>
      </c>
      <c r="F3762" s="9">
        <v>0</v>
      </c>
      <c r="G3762" s="9">
        <v>0</v>
      </c>
      <c r="H3762" s="9">
        <v>0</v>
      </c>
      <c r="I3762" s="9">
        <v>0</v>
      </c>
      <c r="J3762" s="9">
        <v>0</v>
      </c>
      <c r="K3762" s="9">
        <v>0</v>
      </c>
      <c r="L3762" s="9">
        <v>0</v>
      </c>
      <c r="M3762" s="9">
        <v>200</v>
      </c>
      <c r="N3762" s="9">
        <v>126</v>
      </c>
      <c r="O3762" s="9">
        <v>86</v>
      </c>
      <c r="P3762" s="9">
        <v>26.32</v>
      </c>
      <c r="Q3762" s="9">
        <v>73</v>
      </c>
      <c r="R3762" s="9">
        <v>92</v>
      </c>
    </row>
    <row r="3763" spans="1:18" x14ac:dyDescent="0.2">
      <c r="A3763" s="9">
        <v>1</v>
      </c>
      <c r="B3763" s="9">
        <v>1</v>
      </c>
      <c r="C3763" s="9">
        <v>63</v>
      </c>
      <c r="D3763" s="9">
        <v>0</v>
      </c>
      <c r="E3763" s="9">
        <v>0</v>
      </c>
      <c r="F3763" s="9">
        <v>0</v>
      </c>
      <c r="G3763" s="9">
        <v>1</v>
      </c>
      <c r="H3763" s="9">
        <v>43</v>
      </c>
      <c r="I3763" s="9">
        <v>0</v>
      </c>
      <c r="J3763" s="9">
        <v>0</v>
      </c>
      <c r="K3763" s="9">
        <v>0</v>
      </c>
      <c r="L3763" s="9">
        <v>0</v>
      </c>
      <c r="M3763" s="9">
        <v>217</v>
      </c>
      <c r="N3763" s="9">
        <v>110</v>
      </c>
      <c r="O3763" s="9">
        <v>68</v>
      </c>
      <c r="P3763" s="9">
        <v>21.99</v>
      </c>
      <c r="Q3763" s="9">
        <v>72</v>
      </c>
      <c r="R3763" s="9">
        <v>68</v>
      </c>
    </row>
    <row r="3764" spans="1:18" x14ac:dyDescent="0.2">
      <c r="A3764" s="9">
        <v>0</v>
      </c>
      <c r="B3764" s="9">
        <v>1</v>
      </c>
      <c r="C3764" s="9">
        <v>59</v>
      </c>
      <c r="D3764" s="9">
        <v>1</v>
      </c>
      <c r="E3764" s="9">
        <v>0</v>
      </c>
      <c r="F3764" s="9">
        <v>0</v>
      </c>
      <c r="G3764" s="9">
        <v>0</v>
      </c>
      <c r="H3764" s="9">
        <v>0</v>
      </c>
      <c r="I3764" s="9">
        <v>0</v>
      </c>
      <c r="J3764" s="9">
        <v>0</v>
      </c>
      <c r="K3764" s="9">
        <v>1</v>
      </c>
      <c r="L3764" s="9">
        <v>0</v>
      </c>
      <c r="M3764" s="9">
        <v>313</v>
      </c>
      <c r="N3764" s="9">
        <v>150</v>
      </c>
      <c r="O3764" s="9">
        <v>82</v>
      </c>
      <c r="P3764" s="9">
        <v>27.27</v>
      </c>
      <c r="Q3764" s="9">
        <v>62</v>
      </c>
      <c r="R3764" s="9">
        <v>94</v>
      </c>
    </row>
    <row r="3765" spans="1:18" x14ac:dyDescent="0.2">
      <c r="A3765" s="9">
        <v>0</v>
      </c>
      <c r="B3765" s="9">
        <v>0</v>
      </c>
      <c r="C3765" s="9">
        <v>41</v>
      </c>
      <c r="D3765" s="9">
        <v>0</v>
      </c>
      <c r="E3765" s="9">
        <v>0</v>
      </c>
      <c r="F3765" s="9">
        <v>0</v>
      </c>
      <c r="G3765" s="9">
        <v>0</v>
      </c>
      <c r="H3765" s="9">
        <v>0</v>
      </c>
      <c r="I3765" s="9">
        <v>0</v>
      </c>
      <c r="J3765" s="9">
        <v>0</v>
      </c>
      <c r="K3765" s="9">
        <v>0</v>
      </c>
      <c r="L3765" s="9">
        <v>0</v>
      </c>
      <c r="M3765" s="9">
        <v>240</v>
      </c>
      <c r="N3765" s="9">
        <v>118</v>
      </c>
      <c r="O3765" s="9">
        <v>81</v>
      </c>
      <c r="P3765" s="9">
        <v>25.48</v>
      </c>
      <c r="Q3765" s="9">
        <v>80</v>
      </c>
      <c r="R3765" s="9">
        <v>80</v>
      </c>
    </row>
    <row r="3766" spans="1:18" x14ac:dyDescent="0.2">
      <c r="A3766" s="9">
        <v>1</v>
      </c>
      <c r="B3766" s="9">
        <v>1</v>
      </c>
      <c r="C3766" s="9">
        <v>41</v>
      </c>
      <c r="D3766" s="9">
        <v>0</v>
      </c>
      <c r="E3766" s="9">
        <v>0</v>
      </c>
      <c r="F3766" s="9">
        <v>0</v>
      </c>
      <c r="G3766" s="9">
        <v>1</v>
      </c>
      <c r="H3766" s="9">
        <v>40</v>
      </c>
      <c r="I3766" s="9">
        <v>0</v>
      </c>
      <c r="J3766" s="9">
        <v>0</v>
      </c>
      <c r="K3766" s="9">
        <v>0</v>
      </c>
      <c r="L3766" s="9">
        <v>0</v>
      </c>
      <c r="M3766" s="9">
        <v>254</v>
      </c>
      <c r="N3766" s="9">
        <v>141</v>
      </c>
      <c r="O3766" s="9">
        <v>100</v>
      </c>
      <c r="P3766" s="9">
        <v>27.68</v>
      </c>
      <c r="Q3766" s="9">
        <v>110</v>
      </c>
      <c r="R3766" s="9">
        <v>78</v>
      </c>
    </row>
    <row r="3767" spans="1:18" x14ac:dyDescent="0.2">
      <c r="A3767" s="9">
        <v>0</v>
      </c>
      <c r="B3767" s="9">
        <v>1</v>
      </c>
      <c r="C3767" s="9">
        <v>39</v>
      </c>
      <c r="D3767" s="9">
        <v>1</v>
      </c>
      <c r="E3767" s="9">
        <v>0</v>
      </c>
      <c r="F3767" s="9">
        <v>0</v>
      </c>
      <c r="G3767" s="9">
        <v>1</v>
      </c>
      <c r="H3767" s="9">
        <v>43</v>
      </c>
      <c r="I3767" s="9">
        <v>0</v>
      </c>
      <c r="J3767" s="9">
        <v>0</v>
      </c>
      <c r="K3767" s="9">
        <v>1</v>
      </c>
      <c r="L3767" s="9">
        <v>0</v>
      </c>
      <c r="M3767" s="9">
        <v>291</v>
      </c>
      <c r="N3767" s="9">
        <v>177.5</v>
      </c>
      <c r="O3767" s="9">
        <v>100</v>
      </c>
      <c r="P3767" s="9">
        <v>25.74</v>
      </c>
      <c r="Q3767" s="9">
        <v>67</v>
      </c>
      <c r="R3767" s="9">
        <v>91</v>
      </c>
    </row>
    <row r="3768" spans="1:18" x14ac:dyDescent="0.2">
      <c r="A3768" s="9">
        <v>0</v>
      </c>
      <c r="B3768" s="9">
        <v>1</v>
      </c>
      <c r="C3768" s="9">
        <v>40</v>
      </c>
      <c r="D3768" s="9">
        <v>0</v>
      </c>
      <c r="E3768" s="9">
        <v>1</v>
      </c>
      <c r="F3768" s="9">
        <v>0</v>
      </c>
      <c r="G3768" s="9">
        <v>1</v>
      </c>
      <c r="H3768" s="9">
        <v>20</v>
      </c>
      <c r="I3768" s="9">
        <v>0</v>
      </c>
      <c r="J3768" s="9">
        <v>0</v>
      </c>
      <c r="K3768" s="9">
        <v>0</v>
      </c>
      <c r="L3768" s="9">
        <v>0</v>
      </c>
      <c r="M3768" s="9">
        <v>211</v>
      </c>
      <c r="N3768" s="9">
        <v>117</v>
      </c>
      <c r="O3768" s="9">
        <v>76</v>
      </c>
      <c r="P3768" s="9">
        <v>25.74</v>
      </c>
      <c r="Q3768" s="9">
        <v>70</v>
      </c>
      <c r="R3768" s="9">
        <v>79</v>
      </c>
    </row>
    <row r="3769" spans="1:18" x14ac:dyDescent="0.2">
      <c r="A3769" s="9">
        <v>0</v>
      </c>
      <c r="B3769" s="9">
        <v>0</v>
      </c>
      <c r="C3769" s="9">
        <v>50</v>
      </c>
      <c r="D3769" s="9">
        <v>1</v>
      </c>
      <c r="E3769" s="9">
        <v>0</v>
      </c>
      <c r="F3769" s="9">
        <v>0</v>
      </c>
      <c r="G3769" s="9">
        <v>0</v>
      </c>
      <c r="H3769" s="9">
        <v>0</v>
      </c>
      <c r="I3769" s="9">
        <v>0</v>
      </c>
      <c r="J3769" s="9">
        <v>0</v>
      </c>
      <c r="K3769" s="9">
        <v>0</v>
      </c>
      <c r="L3769" s="9">
        <v>0</v>
      </c>
      <c r="M3769" s="9">
        <v>234</v>
      </c>
      <c r="N3769" s="9">
        <v>120</v>
      </c>
      <c r="O3769" s="9">
        <v>75.5</v>
      </c>
      <c r="P3769" s="9">
        <v>24.77</v>
      </c>
      <c r="Q3769" s="9">
        <v>65</v>
      </c>
      <c r="R3769" s="9">
        <v>78</v>
      </c>
    </row>
    <row r="3770" spans="1:18" x14ac:dyDescent="0.2">
      <c r="A3770" s="9">
        <v>0</v>
      </c>
      <c r="B3770" s="9">
        <v>0</v>
      </c>
      <c r="C3770" s="9">
        <v>39</v>
      </c>
      <c r="D3770" s="9">
        <v>0</v>
      </c>
      <c r="E3770" s="9">
        <v>1</v>
      </c>
      <c r="F3770" s="9">
        <v>0</v>
      </c>
      <c r="G3770" s="9">
        <v>1</v>
      </c>
      <c r="H3770" s="9">
        <v>40</v>
      </c>
      <c r="I3770" s="9">
        <v>0</v>
      </c>
      <c r="J3770" s="9">
        <v>0</v>
      </c>
      <c r="K3770" s="9">
        <v>0</v>
      </c>
      <c r="L3770" s="9">
        <v>0</v>
      </c>
      <c r="M3770" s="9">
        <v>234</v>
      </c>
      <c r="N3770" s="9">
        <v>105</v>
      </c>
      <c r="O3770" s="9">
        <v>67.5</v>
      </c>
      <c r="P3770" s="9">
        <v>24.43</v>
      </c>
      <c r="Q3770" s="9">
        <v>90</v>
      </c>
      <c r="R3770" s="9">
        <v>78</v>
      </c>
    </row>
    <row r="3771" spans="1:18" x14ac:dyDescent="0.2">
      <c r="A3771" s="9">
        <v>1</v>
      </c>
      <c r="B3771" s="9">
        <v>0</v>
      </c>
      <c r="C3771" s="9">
        <v>66</v>
      </c>
      <c r="D3771" s="9">
        <v>1</v>
      </c>
      <c r="E3771" s="9">
        <v>0</v>
      </c>
      <c r="F3771" s="9">
        <v>0</v>
      </c>
      <c r="G3771" s="9">
        <v>0</v>
      </c>
      <c r="H3771" s="9">
        <v>0</v>
      </c>
      <c r="I3771" s="9">
        <v>0</v>
      </c>
      <c r="J3771" s="9">
        <v>0</v>
      </c>
      <c r="K3771" s="9">
        <v>0</v>
      </c>
      <c r="L3771" s="9">
        <v>0</v>
      </c>
      <c r="M3771" s="9">
        <v>304</v>
      </c>
      <c r="N3771" s="9">
        <v>161</v>
      </c>
      <c r="O3771" s="9">
        <v>90</v>
      </c>
      <c r="P3771" s="9">
        <v>23.48</v>
      </c>
      <c r="Q3771" s="9">
        <v>80</v>
      </c>
      <c r="R3771" s="9">
        <v>57</v>
      </c>
    </row>
    <row r="3772" spans="1:18" x14ac:dyDescent="0.2">
      <c r="A3772" s="9">
        <v>0</v>
      </c>
      <c r="B3772" s="9">
        <v>0</v>
      </c>
      <c r="C3772" s="9">
        <v>52</v>
      </c>
      <c r="D3772" s="9">
        <v>1</v>
      </c>
      <c r="E3772" s="9">
        <v>0</v>
      </c>
      <c r="F3772" s="9">
        <v>0</v>
      </c>
      <c r="G3772" s="9">
        <v>0</v>
      </c>
      <c r="H3772" s="9">
        <v>0</v>
      </c>
      <c r="I3772" s="9">
        <v>0</v>
      </c>
      <c r="J3772" s="9">
        <v>0</v>
      </c>
      <c r="K3772" s="9">
        <v>0</v>
      </c>
      <c r="L3772" s="9">
        <v>0</v>
      </c>
      <c r="M3772" s="9">
        <v>292</v>
      </c>
      <c r="N3772" s="9">
        <v>125</v>
      </c>
      <c r="O3772" s="9">
        <v>87</v>
      </c>
      <c r="P3772" s="9">
        <v>31.92</v>
      </c>
      <c r="Q3772" s="9">
        <v>75</v>
      </c>
      <c r="R3772" s="9">
        <v>67</v>
      </c>
    </row>
    <row r="3773" spans="1:18" x14ac:dyDescent="0.2">
      <c r="A3773" s="9">
        <v>0</v>
      </c>
      <c r="B3773" s="9">
        <v>0</v>
      </c>
      <c r="C3773" s="9">
        <v>39</v>
      </c>
      <c r="D3773" s="9">
        <v>0</v>
      </c>
      <c r="E3773" s="9">
        <v>0</v>
      </c>
      <c r="F3773" s="9">
        <v>1</v>
      </c>
      <c r="G3773" s="9">
        <v>0</v>
      </c>
      <c r="H3773" s="9">
        <v>0</v>
      </c>
      <c r="I3773" s="9">
        <v>0</v>
      </c>
      <c r="J3773" s="9">
        <v>0</v>
      </c>
      <c r="K3773" s="9">
        <v>0</v>
      </c>
      <c r="L3773" s="9">
        <v>0</v>
      </c>
      <c r="M3773" s="9">
        <v>213</v>
      </c>
      <c r="N3773" s="9">
        <v>125</v>
      </c>
      <c r="O3773" s="9">
        <v>87</v>
      </c>
      <c r="P3773" s="9">
        <v>16.73</v>
      </c>
      <c r="Q3773" s="9">
        <v>110</v>
      </c>
      <c r="R3773" s="9">
        <v>75</v>
      </c>
    </row>
    <row r="3774" spans="1:18" x14ac:dyDescent="0.2">
      <c r="A3774" s="9">
        <v>0</v>
      </c>
      <c r="B3774" s="9">
        <v>0</v>
      </c>
      <c r="C3774" s="9">
        <v>56</v>
      </c>
      <c r="D3774" s="9">
        <v>0</v>
      </c>
      <c r="E3774" s="9">
        <v>1</v>
      </c>
      <c r="F3774" s="9">
        <v>0</v>
      </c>
      <c r="G3774" s="9">
        <v>0</v>
      </c>
      <c r="H3774" s="9">
        <v>0</v>
      </c>
      <c r="I3774" s="9">
        <v>0</v>
      </c>
      <c r="J3774" s="9">
        <v>0</v>
      </c>
      <c r="K3774" s="9">
        <v>1</v>
      </c>
      <c r="L3774" s="9">
        <v>0</v>
      </c>
      <c r="M3774" s="9">
        <v>223</v>
      </c>
      <c r="N3774" s="9">
        <v>144</v>
      </c>
      <c r="O3774" s="9">
        <v>87</v>
      </c>
      <c r="P3774" s="9">
        <v>21.75</v>
      </c>
      <c r="Q3774" s="9">
        <v>72</v>
      </c>
      <c r="R3774" s="9">
        <v>92</v>
      </c>
    </row>
    <row r="3775" spans="1:18" x14ac:dyDescent="0.2">
      <c r="A3775" s="9">
        <v>0</v>
      </c>
      <c r="B3775" s="9">
        <v>1</v>
      </c>
      <c r="C3775" s="9">
        <v>64</v>
      </c>
      <c r="D3775" s="9">
        <v>1</v>
      </c>
      <c r="E3775" s="9">
        <v>0</v>
      </c>
      <c r="F3775" s="9">
        <v>0</v>
      </c>
      <c r="G3775" s="9">
        <v>0</v>
      </c>
      <c r="H3775" s="9">
        <v>0</v>
      </c>
      <c r="I3775" s="9">
        <v>0</v>
      </c>
      <c r="J3775" s="9">
        <v>0</v>
      </c>
      <c r="K3775" s="9">
        <v>0</v>
      </c>
      <c r="L3775" s="9">
        <v>0</v>
      </c>
      <c r="M3775" s="9">
        <v>263</v>
      </c>
      <c r="N3775" s="9">
        <v>102.5</v>
      </c>
      <c r="O3775" s="9">
        <v>63.5</v>
      </c>
      <c r="P3775" s="9">
        <v>28.82</v>
      </c>
      <c r="Q3775" s="9">
        <v>64</v>
      </c>
      <c r="R3775" s="9">
        <v>99</v>
      </c>
    </row>
    <row r="3776" spans="1:18" x14ac:dyDescent="0.2">
      <c r="A3776" s="9">
        <v>1</v>
      </c>
      <c r="B3776" s="9">
        <v>1</v>
      </c>
      <c r="C3776" s="9">
        <v>42</v>
      </c>
      <c r="D3776" s="9">
        <v>0</v>
      </c>
      <c r="E3776" s="9">
        <v>1</v>
      </c>
      <c r="F3776" s="9">
        <v>0</v>
      </c>
      <c r="G3776" s="9">
        <v>1</v>
      </c>
      <c r="H3776" s="9">
        <v>30</v>
      </c>
      <c r="I3776" s="9">
        <v>0</v>
      </c>
      <c r="J3776" s="9">
        <v>0</v>
      </c>
      <c r="K3776" s="9">
        <v>1</v>
      </c>
      <c r="L3776" s="9">
        <v>0</v>
      </c>
      <c r="M3776" s="9">
        <v>270</v>
      </c>
      <c r="N3776" s="9">
        <v>129.5</v>
      </c>
      <c r="O3776" s="9">
        <v>100</v>
      </c>
      <c r="P3776" s="9">
        <v>30.13</v>
      </c>
      <c r="Q3776" s="9">
        <v>82</v>
      </c>
      <c r="R3776" s="9">
        <v>88</v>
      </c>
    </row>
    <row r="3777" spans="1:18" x14ac:dyDescent="0.2">
      <c r="A3777" s="9">
        <v>0</v>
      </c>
      <c r="B3777" s="9">
        <v>0</v>
      </c>
      <c r="C3777" s="9">
        <v>42</v>
      </c>
      <c r="D3777" s="9">
        <v>0</v>
      </c>
      <c r="E3777" s="9">
        <v>1</v>
      </c>
      <c r="F3777" s="9">
        <v>0</v>
      </c>
      <c r="G3777" s="9">
        <v>0</v>
      </c>
      <c r="H3777" s="9">
        <v>0</v>
      </c>
      <c r="I3777" s="9">
        <v>0</v>
      </c>
      <c r="J3777" s="9">
        <v>0</v>
      </c>
      <c r="K3777" s="9">
        <v>0</v>
      </c>
      <c r="L3777" s="9">
        <v>0</v>
      </c>
      <c r="M3777" s="9">
        <v>172</v>
      </c>
      <c r="N3777" s="9">
        <v>120.5</v>
      </c>
      <c r="O3777" s="9">
        <v>80</v>
      </c>
      <c r="P3777" s="9">
        <v>19.93</v>
      </c>
      <c r="Q3777" s="9">
        <v>80</v>
      </c>
      <c r="R3777" s="9">
        <v>61</v>
      </c>
    </row>
    <row r="3778" spans="1:18" x14ac:dyDescent="0.2">
      <c r="A3778" s="9">
        <v>0</v>
      </c>
      <c r="B3778" s="9">
        <v>0</v>
      </c>
      <c r="C3778" s="9">
        <v>54</v>
      </c>
      <c r="D3778" s="9">
        <v>1</v>
      </c>
      <c r="E3778" s="9">
        <v>0</v>
      </c>
      <c r="F3778" s="9">
        <v>0</v>
      </c>
      <c r="G3778" s="9">
        <v>1</v>
      </c>
      <c r="H3778" s="9">
        <v>17</v>
      </c>
      <c r="I3778" s="9">
        <v>0</v>
      </c>
      <c r="J3778" s="9">
        <v>0</v>
      </c>
      <c r="K3778" s="9">
        <v>0</v>
      </c>
      <c r="L3778" s="9">
        <v>0</v>
      </c>
      <c r="M3778" s="9">
        <v>205</v>
      </c>
      <c r="N3778" s="9">
        <v>96</v>
      </c>
      <c r="O3778" s="9">
        <v>66</v>
      </c>
      <c r="P3778" s="9">
        <v>23.26</v>
      </c>
      <c r="Q3778" s="9">
        <v>85</v>
      </c>
      <c r="R3778" s="9">
        <v>75</v>
      </c>
    </row>
    <row r="3779" spans="1:18" x14ac:dyDescent="0.2">
      <c r="A3779" s="9">
        <v>0</v>
      </c>
      <c r="B3779" s="9">
        <v>0</v>
      </c>
      <c r="C3779" s="9">
        <v>43</v>
      </c>
      <c r="D3779" s="9">
        <v>0</v>
      </c>
      <c r="E3779" s="9">
        <v>1</v>
      </c>
      <c r="F3779" s="9">
        <v>0</v>
      </c>
      <c r="G3779" s="9">
        <v>1</v>
      </c>
      <c r="H3779" s="9">
        <v>5</v>
      </c>
      <c r="I3779" s="9">
        <v>0</v>
      </c>
      <c r="J3779" s="9">
        <v>0</v>
      </c>
      <c r="K3779" s="9">
        <v>0</v>
      </c>
      <c r="L3779" s="9">
        <v>0</v>
      </c>
      <c r="M3779" s="9">
        <v>250</v>
      </c>
      <c r="N3779" s="9">
        <v>112.5</v>
      </c>
      <c r="O3779" s="9">
        <v>76.5</v>
      </c>
      <c r="P3779" s="9">
        <v>25.23</v>
      </c>
      <c r="Q3779" s="9">
        <v>66</v>
      </c>
      <c r="R3779" s="9">
        <v>63</v>
      </c>
    </row>
    <row r="3780" spans="1:18" x14ac:dyDescent="0.2">
      <c r="A3780" s="9">
        <v>0</v>
      </c>
      <c r="B3780" s="9">
        <v>0</v>
      </c>
      <c r="C3780" s="9">
        <v>56</v>
      </c>
      <c r="D3780" s="9">
        <v>0</v>
      </c>
      <c r="E3780" s="9">
        <v>1</v>
      </c>
      <c r="F3780" s="9">
        <v>0</v>
      </c>
      <c r="G3780" s="9">
        <v>0</v>
      </c>
      <c r="H3780" s="9">
        <v>0</v>
      </c>
      <c r="I3780" s="9">
        <v>0</v>
      </c>
      <c r="J3780" s="9">
        <v>0</v>
      </c>
      <c r="K3780" s="9">
        <v>0</v>
      </c>
      <c r="L3780" s="9">
        <v>0</v>
      </c>
      <c r="M3780" s="9">
        <v>306</v>
      </c>
      <c r="N3780" s="9">
        <v>120</v>
      </c>
      <c r="O3780" s="9">
        <v>87</v>
      </c>
      <c r="P3780" s="9">
        <v>25.38</v>
      </c>
      <c r="Q3780" s="9">
        <v>82</v>
      </c>
      <c r="R3780" s="9">
        <v>84</v>
      </c>
    </row>
    <row r="3781" spans="1:18" x14ac:dyDescent="0.2">
      <c r="A3781" s="9">
        <v>1</v>
      </c>
      <c r="B3781" s="9">
        <v>0</v>
      </c>
      <c r="C3781" s="9">
        <v>62</v>
      </c>
      <c r="D3781" s="9">
        <v>1</v>
      </c>
      <c r="E3781" s="9">
        <v>0</v>
      </c>
      <c r="F3781" s="9">
        <v>0</v>
      </c>
      <c r="G3781" s="9">
        <v>0</v>
      </c>
      <c r="H3781" s="9">
        <v>0</v>
      </c>
      <c r="I3781" s="9">
        <v>0</v>
      </c>
      <c r="J3781" s="9">
        <v>0</v>
      </c>
      <c r="K3781" s="9">
        <v>1</v>
      </c>
      <c r="L3781" s="9">
        <v>0</v>
      </c>
      <c r="M3781" s="9">
        <v>309</v>
      </c>
      <c r="N3781" s="9">
        <v>146</v>
      </c>
      <c r="O3781" s="9">
        <v>82.5</v>
      </c>
      <c r="P3781" s="9">
        <v>28.55</v>
      </c>
      <c r="Q3781" s="9">
        <v>64</v>
      </c>
      <c r="R3781" s="9">
        <v>71</v>
      </c>
    </row>
    <row r="3782" spans="1:18" x14ac:dyDescent="0.2">
      <c r="A3782" s="9">
        <v>0</v>
      </c>
      <c r="B3782" s="9">
        <v>1</v>
      </c>
      <c r="C3782" s="9">
        <v>43</v>
      </c>
      <c r="D3782" s="9">
        <v>0</v>
      </c>
      <c r="E3782" s="9">
        <v>1</v>
      </c>
      <c r="F3782" s="9">
        <v>0</v>
      </c>
      <c r="G3782" s="9">
        <v>1</v>
      </c>
      <c r="H3782" s="9">
        <v>43</v>
      </c>
      <c r="I3782" s="9">
        <v>0</v>
      </c>
      <c r="J3782" s="9">
        <v>0</v>
      </c>
      <c r="K3782" s="9">
        <v>0</v>
      </c>
      <c r="L3782" s="9">
        <v>0</v>
      </c>
      <c r="M3782" s="9">
        <v>240</v>
      </c>
      <c r="N3782" s="9">
        <v>126</v>
      </c>
      <c r="O3782" s="9">
        <v>79</v>
      </c>
      <c r="P3782" s="9">
        <v>21.38</v>
      </c>
      <c r="Q3782" s="9">
        <v>88</v>
      </c>
      <c r="R3782" s="9">
        <v>40</v>
      </c>
    </row>
    <row r="3783" spans="1:18" x14ac:dyDescent="0.2">
      <c r="A3783" s="9">
        <v>0</v>
      </c>
      <c r="B3783" s="9">
        <v>0</v>
      </c>
      <c r="C3783" s="9">
        <v>56</v>
      </c>
      <c r="D3783" s="9">
        <v>0</v>
      </c>
      <c r="E3783" s="9">
        <v>0</v>
      </c>
      <c r="F3783" s="9">
        <v>0</v>
      </c>
      <c r="G3783" s="9">
        <v>0</v>
      </c>
      <c r="H3783" s="9">
        <v>0</v>
      </c>
      <c r="I3783" s="9">
        <v>0</v>
      </c>
      <c r="J3783" s="9">
        <v>0</v>
      </c>
      <c r="K3783" s="9">
        <v>1</v>
      </c>
      <c r="L3783" s="9">
        <v>0</v>
      </c>
      <c r="M3783" s="9">
        <v>287</v>
      </c>
      <c r="N3783" s="9">
        <v>169</v>
      </c>
      <c r="O3783" s="9">
        <v>91</v>
      </c>
      <c r="P3783" s="9">
        <v>26.36</v>
      </c>
      <c r="Q3783" s="9">
        <v>94</v>
      </c>
      <c r="R3783" s="9">
        <v>83</v>
      </c>
    </row>
    <row r="3784" spans="1:18" x14ac:dyDescent="0.2">
      <c r="A3784" s="9">
        <v>0</v>
      </c>
      <c r="B3784" s="9">
        <v>0</v>
      </c>
      <c r="C3784" s="9">
        <v>46</v>
      </c>
      <c r="D3784" s="9">
        <v>1</v>
      </c>
      <c r="E3784" s="9">
        <v>0</v>
      </c>
      <c r="F3784" s="9">
        <v>0</v>
      </c>
      <c r="G3784" s="9">
        <v>1</v>
      </c>
      <c r="H3784" s="9">
        <v>10</v>
      </c>
      <c r="I3784" s="9">
        <v>0</v>
      </c>
      <c r="J3784" s="9">
        <v>0</v>
      </c>
      <c r="K3784" s="9">
        <v>0</v>
      </c>
      <c r="L3784" s="9">
        <v>0</v>
      </c>
      <c r="M3784" s="9">
        <v>202</v>
      </c>
      <c r="N3784" s="9">
        <v>157</v>
      </c>
      <c r="O3784" s="9">
        <v>94</v>
      </c>
      <c r="P3784" s="9">
        <v>19.37</v>
      </c>
      <c r="Q3784" s="9">
        <v>88</v>
      </c>
      <c r="R3784" s="9">
        <v>65</v>
      </c>
    </row>
    <row r="3785" spans="1:18" x14ac:dyDescent="0.2">
      <c r="A3785" s="9">
        <v>0</v>
      </c>
      <c r="B3785" s="9">
        <v>1</v>
      </c>
      <c r="C3785" s="9">
        <v>61</v>
      </c>
      <c r="D3785" s="9">
        <v>0</v>
      </c>
      <c r="E3785" s="9">
        <v>0</v>
      </c>
      <c r="F3785" s="9">
        <v>1</v>
      </c>
      <c r="G3785" s="9">
        <v>1</v>
      </c>
      <c r="H3785" s="9">
        <v>15</v>
      </c>
      <c r="I3785" s="9">
        <v>0</v>
      </c>
      <c r="J3785" s="9">
        <v>0</v>
      </c>
      <c r="K3785" s="9">
        <v>0</v>
      </c>
      <c r="L3785" s="9">
        <v>0</v>
      </c>
      <c r="M3785" s="9">
        <v>180</v>
      </c>
      <c r="N3785" s="9">
        <v>110</v>
      </c>
      <c r="O3785" s="9">
        <v>80</v>
      </c>
      <c r="P3785" s="9">
        <v>20.72</v>
      </c>
      <c r="Q3785" s="9">
        <v>77</v>
      </c>
      <c r="R3785" s="9">
        <v>86</v>
      </c>
    </row>
    <row r="3786" spans="1:18" x14ac:dyDescent="0.2">
      <c r="A3786" s="9">
        <v>1</v>
      </c>
      <c r="B3786" s="9">
        <v>0</v>
      </c>
      <c r="C3786" s="9">
        <v>44</v>
      </c>
      <c r="D3786" s="9">
        <v>0</v>
      </c>
      <c r="E3786" s="9">
        <v>0</v>
      </c>
      <c r="F3786" s="9">
        <v>1</v>
      </c>
      <c r="G3786" s="9">
        <v>0</v>
      </c>
      <c r="H3786" s="9">
        <v>0</v>
      </c>
      <c r="I3786" s="9">
        <v>0</v>
      </c>
      <c r="J3786" s="9">
        <v>0</v>
      </c>
      <c r="K3786" s="9">
        <v>0</v>
      </c>
      <c r="L3786" s="9">
        <v>0</v>
      </c>
      <c r="M3786" s="9">
        <v>180</v>
      </c>
      <c r="N3786" s="9">
        <v>120</v>
      </c>
      <c r="O3786" s="9">
        <v>80</v>
      </c>
      <c r="P3786" s="9">
        <v>21.67</v>
      </c>
      <c r="Q3786" s="9">
        <v>60</v>
      </c>
      <c r="R3786" s="9">
        <v>78</v>
      </c>
    </row>
    <row r="3787" spans="1:18" x14ac:dyDescent="0.2">
      <c r="A3787" s="9">
        <v>0</v>
      </c>
      <c r="B3787" s="9">
        <v>0</v>
      </c>
      <c r="C3787" s="9">
        <v>55</v>
      </c>
      <c r="D3787" s="9">
        <v>0</v>
      </c>
      <c r="E3787" s="9">
        <v>1</v>
      </c>
      <c r="F3787" s="9">
        <v>0</v>
      </c>
      <c r="G3787" s="9">
        <v>0</v>
      </c>
      <c r="H3787" s="9">
        <v>0</v>
      </c>
      <c r="I3787" s="9">
        <v>0</v>
      </c>
      <c r="J3787" s="9">
        <v>0</v>
      </c>
      <c r="K3787" s="9">
        <v>0</v>
      </c>
      <c r="L3787" s="9">
        <v>0</v>
      </c>
      <c r="M3787" s="9">
        <v>273</v>
      </c>
      <c r="N3787" s="9">
        <v>125</v>
      </c>
      <c r="O3787" s="9">
        <v>80</v>
      </c>
      <c r="P3787" s="9">
        <v>23.05</v>
      </c>
      <c r="Q3787" s="9">
        <v>85</v>
      </c>
      <c r="R3787" s="9">
        <v>67</v>
      </c>
    </row>
    <row r="3788" spans="1:18" x14ac:dyDescent="0.2">
      <c r="A3788" s="9">
        <v>0</v>
      </c>
      <c r="B3788" s="9">
        <v>0</v>
      </c>
      <c r="C3788" s="9">
        <v>54</v>
      </c>
      <c r="D3788" s="9">
        <v>0</v>
      </c>
      <c r="E3788" s="9">
        <v>0</v>
      </c>
      <c r="F3788" s="9">
        <v>1</v>
      </c>
      <c r="G3788" s="9">
        <v>0</v>
      </c>
      <c r="H3788" s="9">
        <v>0</v>
      </c>
      <c r="I3788" s="9">
        <v>0</v>
      </c>
      <c r="J3788" s="9">
        <v>0</v>
      </c>
      <c r="K3788" s="9">
        <v>0</v>
      </c>
      <c r="L3788" s="9">
        <v>0</v>
      </c>
      <c r="M3788" s="9">
        <v>238</v>
      </c>
      <c r="N3788" s="9">
        <v>136.5</v>
      </c>
      <c r="O3788" s="9">
        <v>85</v>
      </c>
      <c r="P3788" s="9">
        <v>24.96</v>
      </c>
      <c r="Q3788" s="9">
        <v>80</v>
      </c>
      <c r="R3788" s="9">
        <v>71</v>
      </c>
    </row>
    <row r="3789" spans="1:18" x14ac:dyDescent="0.2">
      <c r="A3789" s="9">
        <v>0</v>
      </c>
      <c r="B3789" s="9">
        <v>0</v>
      </c>
      <c r="C3789" s="9">
        <v>41</v>
      </c>
      <c r="D3789" s="9">
        <v>0</v>
      </c>
      <c r="E3789" s="9">
        <v>1</v>
      </c>
      <c r="F3789" s="9">
        <v>0</v>
      </c>
      <c r="G3789" s="9">
        <v>1</v>
      </c>
      <c r="H3789" s="9">
        <v>14</v>
      </c>
      <c r="I3789" s="9">
        <v>0</v>
      </c>
      <c r="J3789" s="9">
        <v>0</v>
      </c>
      <c r="K3789" s="9">
        <v>1</v>
      </c>
      <c r="L3789" s="9">
        <v>0</v>
      </c>
      <c r="M3789" s="9">
        <v>188</v>
      </c>
      <c r="N3789" s="9">
        <v>145</v>
      </c>
      <c r="O3789" s="9">
        <v>99</v>
      </c>
      <c r="P3789" s="9">
        <v>28.6</v>
      </c>
      <c r="Q3789" s="9">
        <v>85</v>
      </c>
      <c r="R3789" s="9">
        <v>74</v>
      </c>
    </row>
    <row r="3790" spans="1:18" x14ac:dyDescent="0.2">
      <c r="A3790" s="9">
        <v>0</v>
      </c>
      <c r="B3790" s="9">
        <v>1</v>
      </c>
      <c r="C3790" s="9">
        <v>51</v>
      </c>
      <c r="D3790" s="9">
        <v>0</v>
      </c>
      <c r="E3790" s="9">
        <v>0</v>
      </c>
      <c r="F3790" s="9">
        <v>0</v>
      </c>
      <c r="G3790" s="9">
        <v>0</v>
      </c>
      <c r="H3790" s="9">
        <v>0</v>
      </c>
      <c r="I3790" s="9">
        <v>0</v>
      </c>
      <c r="J3790" s="9">
        <v>0</v>
      </c>
      <c r="K3790" s="9">
        <v>0</v>
      </c>
      <c r="L3790" s="9">
        <v>0</v>
      </c>
      <c r="M3790" s="9">
        <v>199</v>
      </c>
      <c r="N3790" s="9">
        <v>113</v>
      </c>
      <c r="O3790" s="9">
        <v>68</v>
      </c>
      <c r="P3790" s="9">
        <v>22.46</v>
      </c>
      <c r="Q3790" s="9">
        <v>58</v>
      </c>
      <c r="R3790" s="9">
        <v>68</v>
      </c>
    </row>
    <row r="3791" spans="1:18" x14ac:dyDescent="0.2">
      <c r="A3791" s="9">
        <v>0</v>
      </c>
      <c r="B3791" s="9">
        <v>0</v>
      </c>
      <c r="C3791" s="9">
        <v>35</v>
      </c>
      <c r="D3791" s="9">
        <v>0</v>
      </c>
      <c r="E3791" s="9">
        <v>0</v>
      </c>
      <c r="F3791" s="9">
        <v>0</v>
      </c>
      <c r="G3791" s="9">
        <v>1</v>
      </c>
      <c r="H3791" s="9">
        <v>3</v>
      </c>
      <c r="I3791" s="9">
        <v>0</v>
      </c>
      <c r="J3791" s="9">
        <v>0</v>
      </c>
      <c r="K3791" s="9">
        <v>0</v>
      </c>
      <c r="L3791" s="9">
        <v>0</v>
      </c>
      <c r="M3791" s="9">
        <v>185</v>
      </c>
      <c r="N3791" s="9">
        <v>100</v>
      </c>
      <c r="O3791" s="9">
        <v>66.5</v>
      </c>
      <c r="P3791" s="9">
        <v>24.08</v>
      </c>
      <c r="Q3791" s="9">
        <v>55</v>
      </c>
      <c r="R3791" s="9">
        <v>75</v>
      </c>
    </row>
    <row r="3792" spans="1:18" x14ac:dyDescent="0.2">
      <c r="A3792" s="9">
        <v>0</v>
      </c>
      <c r="B3792" s="9">
        <v>0</v>
      </c>
      <c r="C3792" s="9">
        <v>46</v>
      </c>
      <c r="D3792" s="9">
        <v>0</v>
      </c>
      <c r="E3792" s="9">
        <v>1</v>
      </c>
      <c r="F3792" s="9">
        <v>0</v>
      </c>
      <c r="G3792" s="9">
        <v>0</v>
      </c>
      <c r="H3792" s="9">
        <v>0</v>
      </c>
      <c r="I3792" s="9">
        <v>0</v>
      </c>
      <c r="J3792" s="9">
        <v>0</v>
      </c>
      <c r="K3792" s="9">
        <v>0</v>
      </c>
      <c r="L3792" s="9">
        <v>0</v>
      </c>
      <c r="M3792" s="9">
        <v>203</v>
      </c>
      <c r="N3792" s="9">
        <v>129</v>
      </c>
      <c r="O3792" s="9">
        <v>77</v>
      </c>
      <c r="P3792" s="9">
        <v>29.29</v>
      </c>
      <c r="Q3792" s="9">
        <v>102</v>
      </c>
      <c r="R3792" s="9">
        <v>97</v>
      </c>
    </row>
    <row r="3793" spans="1:18" x14ac:dyDescent="0.2">
      <c r="A3793" s="9">
        <v>0</v>
      </c>
      <c r="B3793" s="9">
        <v>0</v>
      </c>
      <c r="C3793" s="9">
        <v>51</v>
      </c>
      <c r="D3793" s="9">
        <v>0</v>
      </c>
      <c r="E3793" s="9">
        <v>0</v>
      </c>
      <c r="F3793" s="9">
        <v>0</v>
      </c>
      <c r="G3793" s="9">
        <v>0</v>
      </c>
      <c r="H3793" s="9">
        <v>0</v>
      </c>
      <c r="I3793" s="9">
        <v>0</v>
      </c>
      <c r="J3793" s="9">
        <v>0</v>
      </c>
      <c r="K3793" s="9">
        <v>0</v>
      </c>
      <c r="L3793" s="9">
        <v>0</v>
      </c>
      <c r="M3793" s="9">
        <v>239</v>
      </c>
      <c r="N3793" s="9">
        <v>110</v>
      </c>
      <c r="O3793" s="9">
        <v>73</v>
      </c>
      <c r="P3793" s="9">
        <v>22.62</v>
      </c>
      <c r="Q3793" s="9">
        <v>87</v>
      </c>
      <c r="R3793" s="9">
        <v>78</v>
      </c>
    </row>
    <row r="3794" spans="1:18" x14ac:dyDescent="0.2">
      <c r="A3794" s="9">
        <v>0</v>
      </c>
      <c r="B3794" s="9">
        <v>0</v>
      </c>
      <c r="C3794" s="9">
        <v>51</v>
      </c>
      <c r="D3794" s="9">
        <v>0</v>
      </c>
      <c r="E3794" s="9">
        <v>0</v>
      </c>
      <c r="F3794" s="9">
        <v>1</v>
      </c>
      <c r="G3794" s="9">
        <v>1</v>
      </c>
      <c r="H3794" s="9">
        <v>43</v>
      </c>
      <c r="I3794" s="9">
        <v>0</v>
      </c>
      <c r="J3794" s="9">
        <v>0</v>
      </c>
      <c r="K3794" s="9">
        <v>0</v>
      </c>
      <c r="L3794" s="9">
        <v>0</v>
      </c>
      <c r="M3794" s="9">
        <v>234</v>
      </c>
      <c r="N3794" s="9">
        <v>122</v>
      </c>
      <c r="O3794" s="9">
        <v>76</v>
      </c>
      <c r="P3794" s="9">
        <v>25.73</v>
      </c>
      <c r="Q3794" s="9">
        <v>80</v>
      </c>
      <c r="R3794" s="9">
        <v>78</v>
      </c>
    </row>
    <row r="3795" spans="1:18" x14ac:dyDescent="0.2">
      <c r="A3795" s="9">
        <v>0</v>
      </c>
      <c r="B3795" s="9">
        <v>0</v>
      </c>
      <c r="C3795" s="9">
        <v>35</v>
      </c>
      <c r="D3795" s="9">
        <v>0</v>
      </c>
      <c r="E3795" s="9">
        <v>1</v>
      </c>
      <c r="F3795" s="9">
        <v>0</v>
      </c>
      <c r="G3795" s="9">
        <v>0</v>
      </c>
      <c r="H3795" s="9">
        <v>0</v>
      </c>
      <c r="I3795" s="9">
        <v>0</v>
      </c>
      <c r="J3795" s="9">
        <v>0</v>
      </c>
      <c r="K3795" s="9">
        <v>0</v>
      </c>
      <c r="L3795" s="9">
        <v>0</v>
      </c>
      <c r="M3795" s="9">
        <v>234</v>
      </c>
      <c r="N3795" s="9">
        <v>107.5</v>
      </c>
      <c r="O3795" s="9">
        <v>70</v>
      </c>
      <c r="P3795" s="9">
        <v>29.22</v>
      </c>
      <c r="Q3795" s="9">
        <v>73</v>
      </c>
      <c r="R3795" s="9">
        <v>78</v>
      </c>
    </row>
    <row r="3796" spans="1:18" x14ac:dyDescent="0.2">
      <c r="A3796" s="9">
        <v>0</v>
      </c>
      <c r="B3796" s="9">
        <v>0</v>
      </c>
      <c r="C3796" s="9">
        <v>55</v>
      </c>
      <c r="D3796" s="9">
        <v>0</v>
      </c>
      <c r="E3796" s="9">
        <v>1</v>
      </c>
      <c r="F3796" s="9">
        <v>0</v>
      </c>
      <c r="G3796" s="9">
        <v>0</v>
      </c>
      <c r="H3796" s="9">
        <v>0</v>
      </c>
      <c r="I3796" s="9">
        <v>0</v>
      </c>
      <c r="J3796" s="9">
        <v>0</v>
      </c>
      <c r="K3796" s="9">
        <v>0</v>
      </c>
      <c r="L3796" s="9">
        <v>0</v>
      </c>
      <c r="M3796" s="9">
        <v>266</v>
      </c>
      <c r="N3796" s="9">
        <v>131</v>
      </c>
      <c r="O3796" s="9">
        <v>76</v>
      </c>
      <c r="P3796" s="9">
        <v>26.45</v>
      </c>
      <c r="Q3796" s="9">
        <v>72</v>
      </c>
      <c r="R3796" s="9">
        <v>84</v>
      </c>
    </row>
    <row r="3797" spans="1:18" x14ac:dyDescent="0.2">
      <c r="A3797" s="9">
        <v>0</v>
      </c>
      <c r="B3797" s="9">
        <v>1</v>
      </c>
      <c r="C3797" s="9">
        <v>39</v>
      </c>
      <c r="D3797" s="9">
        <v>0</v>
      </c>
      <c r="E3797" s="9">
        <v>0</v>
      </c>
      <c r="F3797" s="9">
        <v>0</v>
      </c>
      <c r="G3797" s="9">
        <v>1</v>
      </c>
      <c r="H3797" s="9">
        <v>1</v>
      </c>
      <c r="I3797" s="9">
        <v>0</v>
      </c>
      <c r="J3797" s="9">
        <v>0</v>
      </c>
      <c r="K3797" s="9">
        <v>0</v>
      </c>
      <c r="L3797" s="9">
        <v>0</v>
      </c>
      <c r="M3797" s="9">
        <v>163</v>
      </c>
      <c r="N3797" s="9">
        <v>129</v>
      </c>
      <c r="O3797" s="9">
        <v>84</v>
      </c>
      <c r="P3797" s="9">
        <v>21.01</v>
      </c>
      <c r="Q3797" s="9">
        <v>60</v>
      </c>
      <c r="R3797" s="9">
        <v>120</v>
      </c>
    </row>
    <row r="3798" spans="1:18" x14ac:dyDescent="0.2">
      <c r="A3798" s="9">
        <v>0</v>
      </c>
      <c r="B3798" s="9">
        <v>0</v>
      </c>
      <c r="C3798" s="9">
        <v>43</v>
      </c>
      <c r="D3798" s="9">
        <v>1</v>
      </c>
      <c r="E3798" s="9">
        <v>0</v>
      </c>
      <c r="F3798" s="9">
        <v>0</v>
      </c>
      <c r="G3798" s="9">
        <v>1</v>
      </c>
      <c r="H3798" s="9">
        <v>15</v>
      </c>
      <c r="I3798" s="9">
        <v>0</v>
      </c>
      <c r="J3798" s="9">
        <v>0</v>
      </c>
      <c r="K3798" s="9">
        <v>0</v>
      </c>
      <c r="L3798" s="9">
        <v>0</v>
      </c>
      <c r="M3798" s="9">
        <v>179</v>
      </c>
      <c r="N3798" s="9">
        <v>101</v>
      </c>
      <c r="O3798" s="9">
        <v>68.5</v>
      </c>
      <c r="P3798" s="9">
        <v>19.829999999999998</v>
      </c>
      <c r="Q3798" s="9">
        <v>79</v>
      </c>
      <c r="R3798" s="9">
        <v>76</v>
      </c>
    </row>
    <row r="3799" spans="1:18" x14ac:dyDescent="0.2">
      <c r="A3799" s="9">
        <v>0</v>
      </c>
      <c r="B3799" s="9">
        <v>0</v>
      </c>
      <c r="C3799" s="9">
        <v>40</v>
      </c>
      <c r="D3799" s="9">
        <v>1</v>
      </c>
      <c r="E3799" s="9">
        <v>0</v>
      </c>
      <c r="F3799" s="9">
        <v>0</v>
      </c>
      <c r="G3799" s="9">
        <v>0</v>
      </c>
      <c r="H3799" s="9">
        <v>0</v>
      </c>
      <c r="I3799" s="9">
        <v>0</v>
      </c>
      <c r="J3799" s="9">
        <v>0</v>
      </c>
      <c r="K3799" s="9">
        <v>0</v>
      </c>
      <c r="L3799" s="9">
        <v>0</v>
      </c>
      <c r="M3799" s="9">
        <v>190</v>
      </c>
      <c r="N3799" s="9">
        <v>122</v>
      </c>
      <c r="O3799" s="9">
        <v>78</v>
      </c>
      <c r="P3799" s="9">
        <v>28.18</v>
      </c>
      <c r="Q3799" s="9">
        <v>86</v>
      </c>
      <c r="R3799" s="9">
        <v>87</v>
      </c>
    </row>
    <row r="3800" spans="1:18" x14ac:dyDescent="0.2">
      <c r="A3800" s="9">
        <v>0</v>
      </c>
      <c r="B3800" s="9">
        <v>0</v>
      </c>
      <c r="C3800" s="9">
        <v>54</v>
      </c>
      <c r="D3800" s="9">
        <v>0</v>
      </c>
      <c r="E3800" s="9">
        <v>1</v>
      </c>
      <c r="F3800" s="9">
        <v>0</v>
      </c>
      <c r="G3800" s="9">
        <v>1</v>
      </c>
      <c r="H3800" s="9">
        <v>10</v>
      </c>
      <c r="I3800" s="9">
        <v>0</v>
      </c>
      <c r="J3800" s="9">
        <v>0</v>
      </c>
      <c r="K3800" s="9">
        <v>1</v>
      </c>
      <c r="L3800" s="9">
        <v>0</v>
      </c>
      <c r="M3800" s="9">
        <v>246</v>
      </c>
      <c r="N3800" s="9">
        <v>153</v>
      </c>
      <c r="O3800" s="9">
        <v>80</v>
      </c>
      <c r="P3800" s="9">
        <v>37.299999999999997</v>
      </c>
      <c r="Q3800" s="9">
        <v>92</v>
      </c>
      <c r="R3800" s="9">
        <v>74</v>
      </c>
    </row>
    <row r="3801" spans="1:18" x14ac:dyDescent="0.2">
      <c r="A3801" s="9">
        <v>0</v>
      </c>
      <c r="B3801" s="9">
        <v>1</v>
      </c>
      <c r="C3801" s="9">
        <v>41</v>
      </c>
      <c r="D3801" s="9">
        <v>0</v>
      </c>
      <c r="E3801" s="9">
        <v>1</v>
      </c>
      <c r="F3801" s="9">
        <v>0</v>
      </c>
      <c r="G3801" s="9">
        <v>1</v>
      </c>
      <c r="H3801" s="9">
        <v>15</v>
      </c>
      <c r="I3801" s="9">
        <v>0</v>
      </c>
      <c r="J3801" s="9">
        <v>0</v>
      </c>
      <c r="K3801" s="9">
        <v>0</v>
      </c>
      <c r="L3801" s="9">
        <v>0</v>
      </c>
      <c r="M3801" s="9">
        <v>200</v>
      </c>
      <c r="N3801" s="9">
        <v>118</v>
      </c>
      <c r="O3801" s="9">
        <v>87</v>
      </c>
      <c r="P3801" s="9">
        <v>21.28</v>
      </c>
      <c r="Q3801" s="9">
        <v>73</v>
      </c>
      <c r="R3801" s="9">
        <v>71</v>
      </c>
    </row>
    <row r="3802" spans="1:18" x14ac:dyDescent="0.2">
      <c r="A3802" s="9">
        <v>0</v>
      </c>
      <c r="B3802" s="9">
        <v>0</v>
      </c>
      <c r="C3802" s="9">
        <v>46</v>
      </c>
      <c r="D3802" s="9">
        <v>1</v>
      </c>
      <c r="E3802" s="9">
        <v>0</v>
      </c>
      <c r="F3802" s="9">
        <v>0</v>
      </c>
      <c r="G3802" s="9">
        <v>0</v>
      </c>
      <c r="H3802" s="9">
        <v>0</v>
      </c>
      <c r="I3802" s="9">
        <v>0</v>
      </c>
      <c r="J3802" s="9">
        <v>0</v>
      </c>
      <c r="K3802" s="9">
        <v>0</v>
      </c>
      <c r="L3802" s="9">
        <v>0</v>
      </c>
      <c r="M3802" s="9">
        <v>325</v>
      </c>
      <c r="N3802" s="9">
        <v>119</v>
      </c>
      <c r="O3802" s="9">
        <v>86</v>
      </c>
      <c r="P3802" s="9">
        <v>35.130000000000003</v>
      </c>
      <c r="Q3802" s="9">
        <v>68</v>
      </c>
      <c r="R3802" s="9">
        <v>64</v>
      </c>
    </row>
    <row r="3803" spans="1:18" x14ac:dyDescent="0.2">
      <c r="A3803" s="9">
        <v>0</v>
      </c>
      <c r="B3803" s="9">
        <v>0</v>
      </c>
      <c r="C3803" s="9">
        <v>44</v>
      </c>
      <c r="D3803" s="9">
        <v>1</v>
      </c>
      <c r="E3803" s="9">
        <v>0</v>
      </c>
      <c r="F3803" s="9">
        <v>0</v>
      </c>
      <c r="G3803" s="9">
        <v>1</v>
      </c>
      <c r="H3803" s="9">
        <v>20</v>
      </c>
      <c r="I3803" s="9">
        <v>0</v>
      </c>
      <c r="J3803" s="9">
        <v>0</v>
      </c>
      <c r="K3803" s="9">
        <v>0</v>
      </c>
      <c r="L3803" s="9">
        <v>0</v>
      </c>
      <c r="M3803" s="9">
        <v>205</v>
      </c>
      <c r="N3803" s="9">
        <v>132.5</v>
      </c>
      <c r="O3803" s="9">
        <v>82.5</v>
      </c>
      <c r="P3803" s="9">
        <v>30.98</v>
      </c>
      <c r="Q3803" s="9">
        <v>72</v>
      </c>
      <c r="R3803" s="9">
        <v>66</v>
      </c>
    </row>
    <row r="3804" spans="1:18" x14ac:dyDescent="0.2">
      <c r="A3804" s="9">
        <v>0</v>
      </c>
      <c r="B3804" s="9">
        <v>0</v>
      </c>
      <c r="C3804" s="9">
        <v>37</v>
      </c>
      <c r="D3804" s="9">
        <v>1</v>
      </c>
      <c r="E3804" s="9">
        <v>0</v>
      </c>
      <c r="F3804" s="9">
        <v>0</v>
      </c>
      <c r="G3804" s="9">
        <v>1</v>
      </c>
      <c r="H3804" s="9">
        <v>9</v>
      </c>
      <c r="I3804" s="9">
        <v>0</v>
      </c>
      <c r="J3804" s="9">
        <v>0</v>
      </c>
      <c r="K3804" s="9">
        <v>0</v>
      </c>
      <c r="L3804" s="9">
        <v>0</v>
      </c>
      <c r="M3804" s="9">
        <v>205</v>
      </c>
      <c r="N3804" s="9">
        <v>111</v>
      </c>
      <c r="O3804" s="9">
        <v>60.5</v>
      </c>
      <c r="P3804" s="9">
        <v>21.8</v>
      </c>
      <c r="Q3804" s="9">
        <v>65</v>
      </c>
      <c r="R3804" s="9">
        <v>82</v>
      </c>
    </row>
    <row r="3805" spans="1:18" x14ac:dyDescent="0.2">
      <c r="A3805" s="9">
        <v>0</v>
      </c>
      <c r="B3805" s="9">
        <v>1</v>
      </c>
      <c r="C3805" s="9">
        <v>54</v>
      </c>
      <c r="D3805" s="9">
        <v>0</v>
      </c>
      <c r="E3805" s="9">
        <v>0</v>
      </c>
      <c r="F3805" s="9">
        <v>1</v>
      </c>
      <c r="G3805" s="9">
        <v>1</v>
      </c>
      <c r="H3805" s="9">
        <v>20</v>
      </c>
      <c r="I3805" s="9">
        <v>0</v>
      </c>
      <c r="J3805" s="9">
        <v>0</v>
      </c>
      <c r="K3805" s="9">
        <v>1</v>
      </c>
      <c r="L3805" s="9">
        <v>0</v>
      </c>
      <c r="M3805" s="9">
        <v>298</v>
      </c>
      <c r="N3805" s="9">
        <v>133</v>
      </c>
      <c r="O3805" s="9">
        <v>84</v>
      </c>
      <c r="P3805" s="9">
        <v>25.59</v>
      </c>
      <c r="Q3805" s="9">
        <v>90</v>
      </c>
      <c r="R3805" s="9">
        <v>94</v>
      </c>
    </row>
    <row r="3806" spans="1:18" x14ac:dyDescent="0.2">
      <c r="A3806" s="9">
        <v>0</v>
      </c>
      <c r="B3806" s="9">
        <v>1</v>
      </c>
      <c r="C3806" s="9">
        <v>46</v>
      </c>
      <c r="D3806" s="9">
        <v>0</v>
      </c>
      <c r="E3806" s="9">
        <v>0</v>
      </c>
      <c r="F3806" s="9">
        <v>0</v>
      </c>
      <c r="G3806" s="9">
        <v>1</v>
      </c>
      <c r="H3806" s="9">
        <v>20</v>
      </c>
      <c r="I3806" s="9">
        <v>0</v>
      </c>
      <c r="J3806" s="9">
        <v>0</v>
      </c>
      <c r="K3806" s="9">
        <v>0</v>
      </c>
      <c r="L3806" s="9">
        <v>0</v>
      </c>
      <c r="M3806" s="9">
        <v>200</v>
      </c>
      <c r="N3806" s="9">
        <v>110</v>
      </c>
      <c r="O3806" s="9">
        <v>72</v>
      </c>
      <c r="P3806" s="9">
        <v>28.61</v>
      </c>
      <c r="Q3806" s="9">
        <v>70</v>
      </c>
      <c r="R3806" s="9">
        <v>75</v>
      </c>
    </row>
    <row r="3807" spans="1:18" x14ac:dyDescent="0.2">
      <c r="A3807" s="9">
        <v>0</v>
      </c>
      <c r="B3807" s="9">
        <v>0</v>
      </c>
      <c r="C3807" s="9">
        <v>46</v>
      </c>
      <c r="D3807" s="9">
        <v>0</v>
      </c>
      <c r="E3807" s="9">
        <v>0</v>
      </c>
      <c r="F3807" s="9">
        <v>1</v>
      </c>
      <c r="G3807" s="9">
        <v>0</v>
      </c>
      <c r="H3807" s="9">
        <v>0</v>
      </c>
      <c r="I3807" s="9">
        <v>0</v>
      </c>
      <c r="J3807" s="9">
        <v>0</v>
      </c>
      <c r="K3807" s="9">
        <v>0</v>
      </c>
      <c r="L3807" s="9">
        <v>0</v>
      </c>
      <c r="M3807" s="9">
        <v>277</v>
      </c>
      <c r="N3807" s="9">
        <v>122.5</v>
      </c>
      <c r="O3807" s="9">
        <v>77.5</v>
      </c>
      <c r="P3807" s="9">
        <v>27.42</v>
      </c>
      <c r="Q3807" s="9">
        <v>63</v>
      </c>
      <c r="R3807" s="9">
        <v>77</v>
      </c>
    </row>
    <row r="3808" spans="1:18" x14ac:dyDescent="0.2">
      <c r="A3808" s="9">
        <v>0</v>
      </c>
      <c r="B3808" s="9">
        <v>0</v>
      </c>
      <c r="C3808" s="9">
        <v>53</v>
      </c>
      <c r="D3808" s="9">
        <v>1</v>
      </c>
      <c r="E3808" s="9">
        <v>0</v>
      </c>
      <c r="F3808" s="9">
        <v>0</v>
      </c>
      <c r="G3808" s="9">
        <v>1</v>
      </c>
      <c r="H3808" s="9">
        <v>10</v>
      </c>
      <c r="I3808" s="9">
        <v>0</v>
      </c>
      <c r="J3808" s="9">
        <v>0</v>
      </c>
      <c r="K3808" s="9">
        <v>0</v>
      </c>
      <c r="L3808" s="9">
        <v>0</v>
      </c>
      <c r="M3808" s="9">
        <v>366</v>
      </c>
      <c r="N3808" s="9">
        <v>116</v>
      </c>
      <c r="O3808" s="9">
        <v>83</v>
      </c>
      <c r="P3808" s="9">
        <v>27.87</v>
      </c>
      <c r="Q3808" s="9">
        <v>68</v>
      </c>
      <c r="R3808" s="9">
        <v>78</v>
      </c>
    </row>
    <row r="3809" spans="1:18" x14ac:dyDescent="0.2">
      <c r="A3809" s="9">
        <v>0</v>
      </c>
      <c r="B3809" s="9">
        <v>1</v>
      </c>
      <c r="C3809" s="9">
        <v>39</v>
      </c>
      <c r="D3809" s="9">
        <v>1</v>
      </c>
      <c r="E3809" s="9">
        <v>0</v>
      </c>
      <c r="F3809" s="9">
        <v>0</v>
      </c>
      <c r="G3809" s="9">
        <v>1</v>
      </c>
      <c r="H3809" s="9">
        <v>20</v>
      </c>
      <c r="I3809" s="9">
        <v>0</v>
      </c>
      <c r="J3809" s="9">
        <v>0</v>
      </c>
      <c r="K3809" s="9">
        <v>0</v>
      </c>
      <c r="L3809" s="9">
        <v>0</v>
      </c>
      <c r="M3809" s="9">
        <v>186</v>
      </c>
      <c r="N3809" s="9">
        <v>126</v>
      </c>
      <c r="O3809" s="9">
        <v>67</v>
      </c>
      <c r="P3809" s="9">
        <v>22.04</v>
      </c>
      <c r="Q3809" s="9">
        <v>63</v>
      </c>
      <c r="R3809" s="9">
        <v>72</v>
      </c>
    </row>
    <row r="3810" spans="1:18" x14ac:dyDescent="0.2">
      <c r="A3810" s="9">
        <v>0</v>
      </c>
      <c r="B3810" s="9">
        <v>0</v>
      </c>
      <c r="C3810" s="9">
        <v>52</v>
      </c>
      <c r="D3810" s="9">
        <v>0</v>
      </c>
      <c r="E3810" s="9">
        <v>0</v>
      </c>
      <c r="F3810" s="9">
        <v>0</v>
      </c>
      <c r="G3810" s="9">
        <v>0</v>
      </c>
      <c r="H3810" s="9">
        <v>0</v>
      </c>
      <c r="I3810" s="9">
        <v>0</v>
      </c>
      <c r="J3810" s="9">
        <v>0</v>
      </c>
      <c r="K3810" s="9">
        <v>0</v>
      </c>
      <c r="L3810" s="9">
        <v>0</v>
      </c>
      <c r="M3810" s="9">
        <v>309</v>
      </c>
      <c r="N3810" s="9">
        <v>142</v>
      </c>
      <c r="O3810" s="9">
        <v>87</v>
      </c>
      <c r="P3810" s="9">
        <v>24.22</v>
      </c>
      <c r="Q3810" s="9">
        <v>86</v>
      </c>
      <c r="R3810" s="9">
        <v>110</v>
      </c>
    </row>
    <row r="3811" spans="1:18" x14ac:dyDescent="0.2">
      <c r="A3811" s="9">
        <v>0</v>
      </c>
      <c r="B3811" s="9">
        <v>1</v>
      </c>
      <c r="C3811" s="9">
        <v>40</v>
      </c>
      <c r="D3811" s="9">
        <v>0</v>
      </c>
      <c r="E3811" s="9">
        <v>0</v>
      </c>
      <c r="F3811" s="9">
        <v>0</v>
      </c>
      <c r="G3811" s="9">
        <v>1</v>
      </c>
      <c r="H3811" s="9">
        <v>20</v>
      </c>
      <c r="I3811" s="9">
        <v>0</v>
      </c>
      <c r="J3811" s="9">
        <v>0</v>
      </c>
      <c r="K3811" s="9">
        <v>0</v>
      </c>
      <c r="L3811" s="9">
        <v>0</v>
      </c>
      <c r="M3811" s="9">
        <v>242</v>
      </c>
      <c r="N3811" s="9">
        <v>115</v>
      </c>
      <c r="O3811" s="9">
        <v>74</v>
      </c>
      <c r="P3811" s="9">
        <v>23.09</v>
      </c>
      <c r="Q3811" s="9">
        <v>68</v>
      </c>
      <c r="R3811" s="9">
        <v>80</v>
      </c>
    </row>
    <row r="3812" spans="1:18" x14ac:dyDescent="0.2">
      <c r="A3812" s="9">
        <v>0</v>
      </c>
      <c r="B3812" s="9">
        <v>1</v>
      </c>
      <c r="C3812" s="9">
        <v>46</v>
      </c>
      <c r="D3812" s="9">
        <v>0</v>
      </c>
      <c r="E3812" s="9">
        <v>1</v>
      </c>
      <c r="F3812" s="9">
        <v>0</v>
      </c>
      <c r="G3812" s="9">
        <v>0</v>
      </c>
      <c r="H3812" s="9">
        <v>0</v>
      </c>
      <c r="I3812" s="9">
        <v>0</v>
      </c>
      <c r="J3812" s="9">
        <v>0</v>
      </c>
      <c r="K3812" s="9">
        <v>1</v>
      </c>
      <c r="L3812" s="9">
        <v>0</v>
      </c>
      <c r="M3812" s="9">
        <v>254</v>
      </c>
      <c r="N3812" s="9">
        <v>135</v>
      </c>
      <c r="O3812" s="9">
        <v>100</v>
      </c>
      <c r="P3812" s="9">
        <v>27.86</v>
      </c>
      <c r="Q3812" s="9">
        <v>83</v>
      </c>
      <c r="R3812" s="9">
        <v>75</v>
      </c>
    </row>
    <row r="3813" spans="1:18" x14ac:dyDescent="0.2">
      <c r="A3813" s="9">
        <v>0</v>
      </c>
      <c r="B3813" s="9">
        <v>0</v>
      </c>
      <c r="C3813" s="9">
        <v>40</v>
      </c>
      <c r="D3813" s="9">
        <v>0</v>
      </c>
      <c r="E3813" s="9">
        <v>1</v>
      </c>
      <c r="F3813" s="9">
        <v>0</v>
      </c>
      <c r="G3813" s="9">
        <v>0</v>
      </c>
      <c r="H3813" s="9">
        <v>0</v>
      </c>
      <c r="I3813" s="9">
        <v>0</v>
      </c>
      <c r="J3813" s="9">
        <v>0</v>
      </c>
      <c r="K3813" s="9">
        <v>0</v>
      </c>
      <c r="L3813" s="9">
        <v>0</v>
      </c>
      <c r="M3813" s="9">
        <v>157</v>
      </c>
      <c r="N3813" s="9">
        <v>131</v>
      </c>
      <c r="O3813" s="9">
        <v>85</v>
      </c>
      <c r="P3813" s="9">
        <v>27.38</v>
      </c>
      <c r="Q3813" s="9">
        <v>95</v>
      </c>
      <c r="R3813" s="9">
        <v>78</v>
      </c>
    </row>
    <row r="3814" spans="1:18" x14ac:dyDescent="0.2">
      <c r="A3814" s="9">
        <v>0</v>
      </c>
      <c r="B3814" s="9">
        <v>1</v>
      </c>
      <c r="C3814" s="9">
        <v>64</v>
      </c>
      <c r="D3814" s="9">
        <v>1</v>
      </c>
      <c r="E3814" s="9">
        <v>0</v>
      </c>
      <c r="F3814" s="9">
        <v>0</v>
      </c>
      <c r="G3814" s="9">
        <v>1</v>
      </c>
      <c r="H3814" s="9">
        <v>15</v>
      </c>
      <c r="I3814" s="9">
        <v>0</v>
      </c>
      <c r="J3814" s="9">
        <v>0</v>
      </c>
      <c r="K3814" s="9">
        <v>1</v>
      </c>
      <c r="L3814" s="9">
        <v>0</v>
      </c>
      <c r="M3814" s="9">
        <v>240</v>
      </c>
      <c r="N3814" s="9">
        <v>141</v>
      </c>
      <c r="O3814" s="9">
        <v>76</v>
      </c>
      <c r="P3814" s="9">
        <v>24.94</v>
      </c>
      <c r="Q3814" s="9">
        <v>75</v>
      </c>
      <c r="R3814" s="9">
        <v>60</v>
      </c>
    </row>
    <row r="3815" spans="1:18" x14ac:dyDescent="0.2">
      <c r="A3815" s="9">
        <v>0</v>
      </c>
      <c r="B3815" s="9">
        <v>1</v>
      </c>
      <c r="C3815" s="9">
        <v>48</v>
      </c>
      <c r="D3815" s="9">
        <v>0</v>
      </c>
      <c r="E3815" s="9">
        <v>0</v>
      </c>
      <c r="F3815" s="9">
        <v>0</v>
      </c>
      <c r="G3815" s="9">
        <v>1</v>
      </c>
      <c r="H3815" s="9">
        <v>20</v>
      </c>
      <c r="I3815" s="9">
        <v>0</v>
      </c>
      <c r="J3815" s="9">
        <v>0</v>
      </c>
      <c r="K3815" s="9">
        <v>0</v>
      </c>
      <c r="L3815" s="9">
        <v>0</v>
      </c>
      <c r="M3815" s="9">
        <v>245</v>
      </c>
      <c r="N3815" s="9">
        <v>118</v>
      </c>
      <c r="O3815" s="9">
        <v>73</v>
      </c>
      <c r="P3815" s="9">
        <v>21.84</v>
      </c>
      <c r="Q3815" s="9">
        <v>75</v>
      </c>
      <c r="R3815" s="9">
        <v>102</v>
      </c>
    </row>
    <row r="3816" spans="1:18" x14ac:dyDescent="0.2">
      <c r="A3816" s="9">
        <v>0</v>
      </c>
      <c r="B3816" s="9">
        <v>1</v>
      </c>
      <c r="C3816" s="9">
        <v>44</v>
      </c>
      <c r="D3816" s="9">
        <v>1</v>
      </c>
      <c r="E3816" s="9">
        <v>0</v>
      </c>
      <c r="F3816" s="9">
        <v>0</v>
      </c>
      <c r="G3816" s="9">
        <v>1</v>
      </c>
      <c r="H3816" s="9">
        <v>25</v>
      </c>
      <c r="I3816" s="9">
        <v>0</v>
      </c>
      <c r="J3816" s="9">
        <v>0</v>
      </c>
      <c r="K3816" s="9">
        <v>0</v>
      </c>
      <c r="L3816" s="9">
        <v>0</v>
      </c>
      <c r="M3816" s="9">
        <v>254</v>
      </c>
      <c r="N3816" s="9">
        <v>123</v>
      </c>
      <c r="O3816" s="9">
        <v>82</v>
      </c>
      <c r="P3816" s="9">
        <v>24.56</v>
      </c>
      <c r="Q3816" s="9">
        <v>87</v>
      </c>
      <c r="R3816" s="9">
        <v>68</v>
      </c>
    </row>
    <row r="3817" spans="1:18" x14ac:dyDescent="0.2">
      <c r="A3817" s="9">
        <v>0</v>
      </c>
      <c r="B3817" s="9">
        <v>0</v>
      </c>
      <c r="C3817" s="9">
        <v>40</v>
      </c>
      <c r="D3817" s="9">
        <v>1</v>
      </c>
      <c r="E3817" s="9">
        <v>0</v>
      </c>
      <c r="F3817" s="9">
        <v>0</v>
      </c>
      <c r="G3817" s="9">
        <v>1</v>
      </c>
      <c r="H3817" s="9">
        <v>9</v>
      </c>
      <c r="I3817" s="9">
        <v>0</v>
      </c>
      <c r="J3817" s="9">
        <v>0</v>
      </c>
      <c r="K3817" s="9">
        <v>0</v>
      </c>
      <c r="L3817" s="9">
        <v>0</v>
      </c>
      <c r="M3817" s="9">
        <v>262</v>
      </c>
      <c r="N3817" s="9">
        <v>97</v>
      </c>
      <c r="O3817" s="9">
        <v>71</v>
      </c>
      <c r="P3817" s="9">
        <v>22.14</v>
      </c>
      <c r="Q3817" s="9">
        <v>72</v>
      </c>
      <c r="R3817" s="9">
        <v>80</v>
      </c>
    </row>
    <row r="3818" spans="1:18" x14ac:dyDescent="0.2">
      <c r="A3818" s="9">
        <v>0</v>
      </c>
      <c r="B3818" s="9">
        <v>1</v>
      </c>
      <c r="C3818" s="9">
        <v>39</v>
      </c>
      <c r="D3818" s="9">
        <v>0</v>
      </c>
      <c r="E3818" s="9">
        <v>0</v>
      </c>
      <c r="F3818" s="9">
        <v>0</v>
      </c>
      <c r="G3818" s="9">
        <v>1</v>
      </c>
      <c r="H3818" s="9">
        <v>9</v>
      </c>
      <c r="I3818" s="9">
        <v>0</v>
      </c>
      <c r="J3818" s="9">
        <v>0</v>
      </c>
      <c r="K3818" s="9">
        <v>0</v>
      </c>
      <c r="L3818" s="9">
        <v>0</v>
      </c>
      <c r="M3818" s="9">
        <v>271</v>
      </c>
      <c r="N3818" s="9">
        <v>118</v>
      </c>
      <c r="O3818" s="9">
        <v>74</v>
      </c>
      <c r="P3818" s="9">
        <v>22.66</v>
      </c>
      <c r="Q3818" s="9">
        <v>79</v>
      </c>
      <c r="R3818" s="9">
        <v>76</v>
      </c>
    </row>
    <row r="3819" spans="1:18" x14ac:dyDescent="0.2">
      <c r="A3819" s="9">
        <v>0</v>
      </c>
      <c r="B3819" s="9">
        <v>0</v>
      </c>
      <c r="C3819" s="9">
        <v>55</v>
      </c>
      <c r="D3819" s="9">
        <v>1</v>
      </c>
      <c r="E3819" s="9">
        <v>0</v>
      </c>
      <c r="F3819" s="9">
        <v>0</v>
      </c>
      <c r="G3819" s="9">
        <v>0</v>
      </c>
      <c r="H3819" s="9">
        <v>0</v>
      </c>
      <c r="I3819" s="9">
        <v>0</v>
      </c>
      <c r="J3819" s="9">
        <v>0</v>
      </c>
      <c r="K3819" s="9">
        <v>1</v>
      </c>
      <c r="L3819" s="9">
        <v>0</v>
      </c>
      <c r="M3819" s="9">
        <v>268</v>
      </c>
      <c r="N3819" s="9">
        <v>140</v>
      </c>
      <c r="O3819" s="9">
        <v>88</v>
      </c>
      <c r="P3819" s="9">
        <v>26.99</v>
      </c>
      <c r="Q3819" s="9">
        <v>85</v>
      </c>
      <c r="R3819" s="9">
        <v>117</v>
      </c>
    </row>
    <row r="3820" spans="1:18" x14ac:dyDescent="0.2">
      <c r="A3820" s="9">
        <v>0</v>
      </c>
      <c r="B3820" s="9">
        <v>0</v>
      </c>
      <c r="C3820" s="9">
        <v>38</v>
      </c>
      <c r="D3820" s="9">
        <v>0</v>
      </c>
      <c r="E3820" s="9">
        <v>0</v>
      </c>
      <c r="F3820" s="9">
        <v>1</v>
      </c>
      <c r="G3820" s="9">
        <v>0</v>
      </c>
      <c r="H3820" s="9">
        <v>0</v>
      </c>
      <c r="I3820" s="9">
        <v>0</v>
      </c>
      <c r="J3820" s="9">
        <v>0</v>
      </c>
      <c r="K3820" s="9">
        <v>0</v>
      </c>
      <c r="L3820" s="9">
        <v>0</v>
      </c>
      <c r="M3820" s="9">
        <v>159</v>
      </c>
      <c r="N3820" s="9">
        <v>108</v>
      </c>
      <c r="O3820" s="9">
        <v>72</v>
      </c>
      <c r="P3820" s="9">
        <v>27.68</v>
      </c>
      <c r="Q3820" s="9">
        <v>70</v>
      </c>
      <c r="R3820" s="9">
        <v>84</v>
      </c>
    </row>
    <row r="3821" spans="1:18" x14ac:dyDescent="0.2">
      <c r="A3821" s="9">
        <v>0</v>
      </c>
      <c r="B3821" s="9">
        <v>1</v>
      </c>
      <c r="C3821" s="9">
        <v>62</v>
      </c>
      <c r="D3821" s="9">
        <v>0</v>
      </c>
      <c r="E3821" s="9">
        <v>1</v>
      </c>
      <c r="F3821" s="9">
        <v>0</v>
      </c>
      <c r="G3821" s="9">
        <v>1</v>
      </c>
      <c r="H3821" s="9">
        <v>20</v>
      </c>
      <c r="I3821" s="9">
        <v>0</v>
      </c>
      <c r="J3821" s="9">
        <v>0</v>
      </c>
      <c r="K3821" s="9">
        <v>0</v>
      </c>
      <c r="L3821" s="9">
        <v>0</v>
      </c>
      <c r="M3821" s="9">
        <v>264</v>
      </c>
      <c r="N3821" s="9">
        <v>129</v>
      </c>
      <c r="O3821" s="9">
        <v>85</v>
      </c>
      <c r="P3821" s="9">
        <v>26.15</v>
      </c>
      <c r="Q3821" s="9">
        <v>73</v>
      </c>
      <c r="R3821" s="9">
        <v>63</v>
      </c>
    </row>
    <row r="3822" spans="1:18" x14ac:dyDescent="0.2">
      <c r="A3822" s="9">
        <v>0</v>
      </c>
      <c r="B3822" s="9">
        <v>1</v>
      </c>
      <c r="C3822" s="9">
        <v>39</v>
      </c>
      <c r="D3822" s="9">
        <v>1</v>
      </c>
      <c r="E3822" s="9">
        <v>0</v>
      </c>
      <c r="F3822" s="9">
        <v>0</v>
      </c>
      <c r="G3822" s="9">
        <v>1</v>
      </c>
      <c r="H3822" s="9">
        <v>15</v>
      </c>
      <c r="I3822" s="9">
        <v>0</v>
      </c>
      <c r="J3822" s="9">
        <v>0</v>
      </c>
      <c r="K3822" s="9">
        <v>0</v>
      </c>
      <c r="L3822" s="9">
        <v>0</v>
      </c>
      <c r="M3822" s="9">
        <v>181</v>
      </c>
      <c r="N3822" s="9">
        <v>115</v>
      </c>
      <c r="O3822" s="9">
        <v>75</v>
      </c>
      <c r="P3822" s="9">
        <v>21.99</v>
      </c>
      <c r="Q3822" s="9">
        <v>67</v>
      </c>
      <c r="R3822" s="9">
        <v>78</v>
      </c>
    </row>
    <row r="3823" spans="1:18" x14ac:dyDescent="0.2">
      <c r="A3823" s="9">
        <v>0</v>
      </c>
      <c r="B3823" s="9">
        <v>1</v>
      </c>
      <c r="C3823" s="9">
        <v>63</v>
      </c>
      <c r="D3823" s="9">
        <v>0</v>
      </c>
      <c r="E3823" s="9">
        <v>1</v>
      </c>
      <c r="F3823" s="9">
        <v>0</v>
      </c>
      <c r="G3823" s="9">
        <v>1</v>
      </c>
      <c r="H3823" s="9">
        <v>6</v>
      </c>
      <c r="I3823" s="9">
        <v>0</v>
      </c>
      <c r="J3823" s="9">
        <v>0</v>
      </c>
      <c r="K3823" s="9">
        <v>0</v>
      </c>
      <c r="L3823" s="9">
        <v>0</v>
      </c>
      <c r="M3823" s="9">
        <v>217</v>
      </c>
      <c r="N3823" s="9">
        <v>125</v>
      </c>
      <c r="O3823" s="9">
        <v>71</v>
      </c>
      <c r="P3823" s="9">
        <v>25.91</v>
      </c>
      <c r="Q3823" s="9">
        <v>75</v>
      </c>
      <c r="R3823" s="9">
        <v>74</v>
      </c>
    </row>
    <row r="3824" spans="1:18" x14ac:dyDescent="0.2">
      <c r="A3824" s="9">
        <v>0</v>
      </c>
      <c r="B3824" s="9">
        <v>1</v>
      </c>
      <c r="C3824" s="9">
        <v>43</v>
      </c>
      <c r="D3824" s="9">
        <v>1</v>
      </c>
      <c r="E3824" s="9">
        <v>0</v>
      </c>
      <c r="F3824" s="9">
        <v>0</v>
      </c>
      <c r="G3824" s="9">
        <v>1</v>
      </c>
      <c r="H3824" s="9">
        <v>30</v>
      </c>
      <c r="I3824" s="9">
        <v>0</v>
      </c>
      <c r="J3824" s="9">
        <v>0</v>
      </c>
      <c r="K3824" s="9">
        <v>1</v>
      </c>
      <c r="L3824" s="9">
        <v>0</v>
      </c>
      <c r="M3824" s="9">
        <v>310</v>
      </c>
      <c r="N3824" s="9">
        <v>140</v>
      </c>
      <c r="O3824" s="9">
        <v>92</v>
      </c>
      <c r="P3824" s="9">
        <v>26</v>
      </c>
      <c r="Q3824" s="9">
        <v>90</v>
      </c>
      <c r="R3824" s="9">
        <v>88</v>
      </c>
    </row>
    <row r="3825" spans="1:18" x14ac:dyDescent="0.2">
      <c r="A3825" s="9">
        <v>0</v>
      </c>
      <c r="B3825" s="9">
        <v>0</v>
      </c>
      <c r="C3825" s="9">
        <v>55</v>
      </c>
      <c r="D3825" s="9">
        <v>1</v>
      </c>
      <c r="E3825" s="9">
        <v>0</v>
      </c>
      <c r="F3825" s="9">
        <v>0</v>
      </c>
      <c r="G3825" s="9">
        <v>0</v>
      </c>
      <c r="H3825" s="9">
        <v>0</v>
      </c>
      <c r="I3825" s="9">
        <v>0</v>
      </c>
      <c r="J3825" s="9">
        <v>0</v>
      </c>
      <c r="K3825" s="9">
        <v>0</v>
      </c>
      <c r="L3825" s="9">
        <v>0</v>
      </c>
      <c r="M3825" s="9">
        <v>266</v>
      </c>
      <c r="N3825" s="9">
        <v>107</v>
      </c>
      <c r="O3825" s="9">
        <v>70</v>
      </c>
      <c r="P3825" s="9">
        <v>24.51</v>
      </c>
      <c r="Q3825" s="9">
        <v>72</v>
      </c>
      <c r="R3825" s="9">
        <v>77</v>
      </c>
    </row>
    <row r="3826" spans="1:18" x14ac:dyDescent="0.2">
      <c r="A3826" s="9">
        <v>0</v>
      </c>
      <c r="B3826" s="9">
        <v>1</v>
      </c>
      <c r="C3826" s="9">
        <v>53</v>
      </c>
      <c r="D3826" s="9">
        <v>1</v>
      </c>
      <c r="E3826" s="9">
        <v>0</v>
      </c>
      <c r="F3826" s="9">
        <v>0</v>
      </c>
      <c r="G3826" s="9">
        <v>1</v>
      </c>
      <c r="H3826" s="9">
        <v>40</v>
      </c>
      <c r="I3826" s="9">
        <v>0</v>
      </c>
      <c r="J3826" s="9">
        <v>0</v>
      </c>
      <c r="K3826" s="9">
        <v>0</v>
      </c>
      <c r="L3826" s="9">
        <v>0</v>
      </c>
      <c r="M3826" s="9">
        <v>232</v>
      </c>
      <c r="N3826" s="9">
        <v>136</v>
      </c>
      <c r="O3826" s="9">
        <v>73</v>
      </c>
      <c r="P3826" s="9">
        <v>22.26</v>
      </c>
      <c r="Q3826" s="9">
        <v>73</v>
      </c>
      <c r="R3826" s="9">
        <v>73</v>
      </c>
    </row>
    <row r="3827" spans="1:18" x14ac:dyDescent="0.2">
      <c r="A3827" s="9">
        <v>1</v>
      </c>
      <c r="B3827" s="9">
        <v>1</v>
      </c>
      <c r="C3827" s="9">
        <v>60</v>
      </c>
      <c r="D3827" s="9">
        <v>0</v>
      </c>
      <c r="E3827" s="9">
        <v>0</v>
      </c>
      <c r="F3827" s="9">
        <v>1</v>
      </c>
      <c r="G3827" s="9">
        <v>1</v>
      </c>
      <c r="H3827" s="9">
        <v>10</v>
      </c>
      <c r="I3827" s="9">
        <v>0</v>
      </c>
      <c r="J3827" s="9">
        <v>0</v>
      </c>
      <c r="K3827" s="9">
        <v>1</v>
      </c>
      <c r="L3827" s="9">
        <v>0</v>
      </c>
      <c r="M3827" s="9">
        <v>250</v>
      </c>
      <c r="N3827" s="9">
        <v>157</v>
      </c>
      <c r="O3827" s="9">
        <v>94</v>
      </c>
      <c r="P3827" s="9">
        <v>29.89</v>
      </c>
      <c r="Q3827" s="9">
        <v>63</v>
      </c>
      <c r="R3827" s="9">
        <v>68</v>
      </c>
    </row>
    <row r="3828" spans="1:18" x14ac:dyDescent="0.2">
      <c r="A3828" s="9">
        <v>0</v>
      </c>
      <c r="B3828" s="9">
        <v>1</v>
      </c>
      <c r="C3828" s="9">
        <v>45</v>
      </c>
      <c r="D3828" s="9">
        <v>0</v>
      </c>
      <c r="E3828" s="9">
        <v>0</v>
      </c>
      <c r="F3828" s="9">
        <v>1</v>
      </c>
      <c r="G3828" s="9">
        <v>1</v>
      </c>
      <c r="H3828" s="9">
        <v>30</v>
      </c>
      <c r="I3828" s="9">
        <v>0</v>
      </c>
      <c r="J3828" s="9">
        <v>0</v>
      </c>
      <c r="K3828" s="9">
        <v>1</v>
      </c>
      <c r="L3828" s="9">
        <v>0</v>
      </c>
      <c r="M3828" s="9">
        <v>233</v>
      </c>
      <c r="N3828" s="9">
        <v>147</v>
      </c>
      <c r="O3828" s="9">
        <v>101</v>
      </c>
      <c r="P3828" s="9">
        <v>24.32</v>
      </c>
      <c r="Q3828" s="9">
        <v>75</v>
      </c>
      <c r="R3828" s="9">
        <v>99</v>
      </c>
    </row>
    <row r="3829" spans="1:18" x14ac:dyDescent="0.2">
      <c r="A3829" s="9">
        <v>1</v>
      </c>
      <c r="B3829" s="9">
        <v>1</v>
      </c>
      <c r="C3829" s="9">
        <v>48</v>
      </c>
      <c r="D3829" s="9">
        <v>1</v>
      </c>
      <c r="E3829" s="9">
        <v>0</v>
      </c>
      <c r="F3829" s="9">
        <v>0</v>
      </c>
      <c r="G3829" s="9">
        <v>1</v>
      </c>
      <c r="H3829" s="9">
        <v>30</v>
      </c>
      <c r="I3829" s="9">
        <v>0</v>
      </c>
      <c r="J3829" s="9">
        <v>0</v>
      </c>
      <c r="K3829" s="9">
        <v>1</v>
      </c>
      <c r="L3829" s="9">
        <v>0</v>
      </c>
      <c r="M3829" s="9">
        <v>215</v>
      </c>
      <c r="N3829" s="9">
        <v>133</v>
      </c>
      <c r="O3829" s="9">
        <v>90</v>
      </c>
      <c r="P3829" s="9">
        <v>27.24</v>
      </c>
      <c r="Q3829" s="9">
        <v>75</v>
      </c>
      <c r="R3829" s="9">
        <v>50</v>
      </c>
    </row>
    <row r="3830" spans="1:18" x14ac:dyDescent="0.2">
      <c r="A3830" s="9">
        <v>0</v>
      </c>
      <c r="B3830" s="9">
        <v>0</v>
      </c>
      <c r="C3830" s="9">
        <v>46</v>
      </c>
      <c r="D3830" s="9">
        <v>0</v>
      </c>
      <c r="E3830" s="9">
        <v>0</v>
      </c>
      <c r="F3830" s="9">
        <v>1</v>
      </c>
      <c r="G3830" s="9">
        <v>1</v>
      </c>
      <c r="H3830" s="9">
        <v>1</v>
      </c>
      <c r="I3830" s="9">
        <v>0</v>
      </c>
      <c r="J3830" s="9">
        <v>0</v>
      </c>
      <c r="K3830" s="9">
        <v>1</v>
      </c>
      <c r="L3830" s="9">
        <v>0</v>
      </c>
      <c r="M3830" s="9">
        <v>332</v>
      </c>
      <c r="N3830" s="9">
        <v>162.5</v>
      </c>
      <c r="O3830" s="9">
        <v>92.5</v>
      </c>
      <c r="P3830" s="9">
        <v>26.13</v>
      </c>
      <c r="Q3830" s="9">
        <v>67</v>
      </c>
      <c r="R3830" s="9">
        <v>67</v>
      </c>
    </row>
    <row r="3831" spans="1:18" x14ac:dyDescent="0.2">
      <c r="A3831" s="9">
        <v>0</v>
      </c>
      <c r="B3831" s="9">
        <v>1</v>
      </c>
      <c r="C3831" s="9">
        <v>55</v>
      </c>
      <c r="D3831" s="9">
        <v>1</v>
      </c>
      <c r="E3831" s="9">
        <v>0</v>
      </c>
      <c r="F3831" s="9">
        <v>0</v>
      </c>
      <c r="G3831" s="9">
        <v>1</v>
      </c>
      <c r="H3831" s="9">
        <v>40</v>
      </c>
      <c r="I3831" s="9">
        <v>0</v>
      </c>
      <c r="J3831" s="9">
        <v>0</v>
      </c>
      <c r="K3831" s="9">
        <v>0</v>
      </c>
      <c r="L3831" s="9">
        <v>0</v>
      </c>
      <c r="M3831" s="9">
        <v>242</v>
      </c>
      <c r="N3831" s="9">
        <v>130</v>
      </c>
      <c r="O3831" s="9">
        <v>85</v>
      </c>
      <c r="P3831" s="9">
        <v>26.79</v>
      </c>
      <c r="Q3831" s="9">
        <v>80</v>
      </c>
      <c r="R3831" s="9">
        <v>93</v>
      </c>
    </row>
    <row r="3832" spans="1:18" x14ac:dyDescent="0.2">
      <c r="A3832" s="9">
        <v>0</v>
      </c>
      <c r="B3832" s="9">
        <v>1</v>
      </c>
      <c r="C3832" s="9">
        <v>36</v>
      </c>
      <c r="D3832" s="9">
        <v>0</v>
      </c>
      <c r="E3832" s="9">
        <v>1</v>
      </c>
      <c r="F3832" s="9">
        <v>0</v>
      </c>
      <c r="G3832" s="9">
        <v>0</v>
      </c>
      <c r="H3832" s="9">
        <v>0</v>
      </c>
      <c r="I3832" s="9">
        <v>0</v>
      </c>
      <c r="J3832" s="9">
        <v>0</v>
      </c>
      <c r="K3832" s="9">
        <v>1</v>
      </c>
      <c r="L3832" s="9">
        <v>0</v>
      </c>
      <c r="M3832" s="9">
        <v>153</v>
      </c>
      <c r="N3832" s="9">
        <v>143</v>
      </c>
      <c r="O3832" s="9">
        <v>87</v>
      </c>
      <c r="P3832" s="9">
        <v>28.3</v>
      </c>
      <c r="Q3832" s="9">
        <v>63</v>
      </c>
      <c r="R3832" s="9">
        <v>82</v>
      </c>
    </row>
    <row r="3833" spans="1:18" x14ac:dyDescent="0.2">
      <c r="A3833" s="9">
        <v>0</v>
      </c>
      <c r="B3833" s="9">
        <v>0</v>
      </c>
      <c r="C3833" s="9">
        <v>44</v>
      </c>
      <c r="D3833" s="9">
        <v>0</v>
      </c>
      <c r="E3833" s="9">
        <v>0</v>
      </c>
      <c r="F3833" s="9">
        <v>0</v>
      </c>
      <c r="G3833" s="9">
        <v>1</v>
      </c>
      <c r="H3833" s="9">
        <v>10</v>
      </c>
      <c r="I3833" s="9">
        <v>0</v>
      </c>
      <c r="J3833" s="9">
        <v>0</v>
      </c>
      <c r="K3833" s="9">
        <v>0</v>
      </c>
      <c r="L3833" s="9">
        <v>0</v>
      </c>
      <c r="M3833" s="9">
        <v>170</v>
      </c>
      <c r="N3833" s="9">
        <v>107</v>
      </c>
      <c r="O3833" s="9">
        <v>70.5</v>
      </c>
      <c r="P3833" s="9">
        <v>19.28</v>
      </c>
      <c r="Q3833" s="9">
        <v>63</v>
      </c>
      <c r="R3833" s="9">
        <v>78</v>
      </c>
    </row>
    <row r="3834" spans="1:18" x14ac:dyDescent="0.2">
      <c r="A3834" s="9">
        <v>0</v>
      </c>
      <c r="B3834" s="9">
        <v>1</v>
      </c>
      <c r="C3834" s="9">
        <v>60</v>
      </c>
      <c r="D3834" s="9">
        <v>1</v>
      </c>
      <c r="E3834" s="9">
        <v>0</v>
      </c>
      <c r="F3834" s="9">
        <v>0</v>
      </c>
      <c r="G3834" s="9">
        <v>1</v>
      </c>
      <c r="H3834" s="9">
        <v>1</v>
      </c>
      <c r="I3834" s="9">
        <v>1</v>
      </c>
      <c r="J3834" s="9">
        <v>0</v>
      </c>
      <c r="K3834" s="9">
        <v>1</v>
      </c>
      <c r="L3834" s="9">
        <v>0</v>
      </c>
      <c r="M3834" s="9">
        <v>232</v>
      </c>
      <c r="N3834" s="9">
        <v>173</v>
      </c>
      <c r="O3834" s="9">
        <v>106</v>
      </c>
      <c r="P3834" s="9">
        <v>28.63</v>
      </c>
      <c r="Q3834" s="9">
        <v>85</v>
      </c>
      <c r="R3834" s="9">
        <v>64</v>
      </c>
    </row>
    <row r="3835" spans="1:18" x14ac:dyDescent="0.2">
      <c r="A3835" s="9">
        <v>0</v>
      </c>
      <c r="B3835" s="9">
        <v>0</v>
      </c>
      <c r="C3835" s="9">
        <v>34</v>
      </c>
      <c r="D3835" s="9">
        <v>0</v>
      </c>
      <c r="E3835" s="9">
        <v>0</v>
      </c>
      <c r="F3835" s="9">
        <v>1</v>
      </c>
      <c r="G3835" s="9">
        <v>0</v>
      </c>
      <c r="H3835" s="9">
        <v>0</v>
      </c>
      <c r="I3835" s="9">
        <v>0</v>
      </c>
      <c r="J3835" s="9">
        <v>0</v>
      </c>
      <c r="K3835" s="9">
        <v>0</v>
      </c>
      <c r="L3835" s="9">
        <v>0</v>
      </c>
      <c r="M3835" s="9">
        <v>196</v>
      </c>
      <c r="N3835" s="9">
        <v>108.5</v>
      </c>
      <c r="O3835" s="9">
        <v>68</v>
      </c>
      <c r="P3835" s="9">
        <v>25.67</v>
      </c>
      <c r="Q3835" s="9">
        <v>60</v>
      </c>
      <c r="R3835" s="9">
        <v>82</v>
      </c>
    </row>
    <row r="3836" spans="1:18" x14ac:dyDescent="0.2">
      <c r="A3836" s="9">
        <v>0</v>
      </c>
      <c r="B3836" s="9">
        <v>1</v>
      </c>
      <c r="C3836" s="9">
        <v>40</v>
      </c>
      <c r="D3836" s="9">
        <v>0</v>
      </c>
      <c r="E3836" s="9">
        <v>1</v>
      </c>
      <c r="F3836" s="9">
        <v>0</v>
      </c>
      <c r="G3836" s="9">
        <v>1</v>
      </c>
      <c r="H3836" s="9">
        <v>5</v>
      </c>
      <c r="I3836" s="9">
        <v>0</v>
      </c>
      <c r="J3836" s="9">
        <v>0</v>
      </c>
      <c r="K3836" s="9">
        <v>0</v>
      </c>
      <c r="L3836" s="9">
        <v>0</v>
      </c>
      <c r="M3836" s="9">
        <v>193</v>
      </c>
      <c r="N3836" s="9">
        <v>130</v>
      </c>
      <c r="O3836" s="9">
        <v>86.5</v>
      </c>
      <c r="P3836" s="9">
        <v>23.48</v>
      </c>
      <c r="Q3836" s="9">
        <v>88</v>
      </c>
      <c r="R3836" s="9">
        <v>78</v>
      </c>
    </row>
    <row r="3837" spans="1:18" x14ac:dyDescent="0.2">
      <c r="A3837" s="9">
        <v>0</v>
      </c>
      <c r="B3837" s="9">
        <v>1</v>
      </c>
      <c r="C3837" s="9">
        <v>40</v>
      </c>
      <c r="D3837" s="9">
        <v>1</v>
      </c>
      <c r="E3837" s="9">
        <v>0</v>
      </c>
      <c r="F3837" s="9">
        <v>0</v>
      </c>
      <c r="G3837" s="9">
        <v>1</v>
      </c>
      <c r="H3837" s="9">
        <v>43</v>
      </c>
      <c r="I3837" s="9">
        <v>0</v>
      </c>
      <c r="J3837" s="9">
        <v>0</v>
      </c>
      <c r="K3837" s="9">
        <v>0</v>
      </c>
      <c r="L3837" s="9">
        <v>0</v>
      </c>
      <c r="M3837" s="9">
        <v>325</v>
      </c>
      <c r="N3837" s="9">
        <v>112</v>
      </c>
      <c r="O3837" s="9">
        <v>67</v>
      </c>
      <c r="P3837" s="9">
        <v>25.09</v>
      </c>
      <c r="Q3837" s="9">
        <v>78</v>
      </c>
      <c r="R3837" s="9">
        <v>94</v>
      </c>
    </row>
    <row r="3838" spans="1:18" x14ac:dyDescent="0.2">
      <c r="A3838" s="9">
        <v>0</v>
      </c>
      <c r="B3838" s="9">
        <v>0</v>
      </c>
      <c r="C3838" s="9">
        <v>49</v>
      </c>
      <c r="D3838" s="9">
        <v>1</v>
      </c>
      <c r="E3838" s="9">
        <v>0</v>
      </c>
      <c r="F3838" s="9">
        <v>0</v>
      </c>
      <c r="G3838" s="9">
        <v>1</v>
      </c>
      <c r="H3838" s="9">
        <v>15</v>
      </c>
      <c r="I3838" s="9">
        <v>0</v>
      </c>
      <c r="J3838" s="9">
        <v>0</v>
      </c>
      <c r="K3838" s="9">
        <v>0</v>
      </c>
      <c r="L3838" s="9">
        <v>0</v>
      </c>
      <c r="M3838" s="9">
        <v>233</v>
      </c>
      <c r="N3838" s="9">
        <v>112.5</v>
      </c>
      <c r="O3838" s="9">
        <v>80</v>
      </c>
      <c r="P3838" s="9">
        <v>27.87</v>
      </c>
      <c r="Q3838" s="9">
        <v>96</v>
      </c>
      <c r="R3838" s="9">
        <v>80</v>
      </c>
    </row>
    <row r="3839" spans="1:18" x14ac:dyDescent="0.2">
      <c r="A3839" s="9">
        <v>0</v>
      </c>
      <c r="B3839" s="9">
        <v>0</v>
      </c>
      <c r="C3839" s="9">
        <v>40</v>
      </c>
      <c r="D3839" s="9">
        <v>0</v>
      </c>
      <c r="E3839" s="9">
        <v>1</v>
      </c>
      <c r="F3839" s="9">
        <v>0</v>
      </c>
      <c r="G3839" s="9">
        <v>1</v>
      </c>
      <c r="H3839" s="9">
        <v>20</v>
      </c>
      <c r="I3839" s="9">
        <v>0</v>
      </c>
      <c r="J3839" s="9">
        <v>0</v>
      </c>
      <c r="K3839" s="9">
        <v>0</v>
      </c>
      <c r="L3839" s="9">
        <v>0</v>
      </c>
      <c r="M3839" s="9">
        <v>213</v>
      </c>
      <c r="N3839" s="9">
        <v>130</v>
      </c>
      <c r="O3839" s="9">
        <v>80</v>
      </c>
      <c r="P3839" s="9">
        <v>19.98</v>
      </c>
      <c r="Q3839" s="9">
        <v>96</v>
      </c>
      <c r="R3839" s="9">
        <v>76</v>
      </c>
    </row>
    <row r="3840" spans="1:18" x14ac:dyDescent="0.2">
      <c r="A3840" s="9">
        <v>1</v>
      </c>
      <c r="B3840" s="9">
        <v>0</v>
      </c>
      <c r="C3840" s="9">
        <v>52</v>
      </c>
      <c r="D3840" s="9">
        <v>0</v>
      </c>
      <c r="E3840" s="9">
        <v>1</v>
      </c>
      <c r="F3840" s="9">
        <v>0</v>
      </c>
      <c r="G3840" s="9">
        <v>1</v>
      </c>
      <c r="H3840" s="9">
        <v>5</v>
      </c>
      <c r="I3840" s="9">
        <v>0</v>
      </c>
      <c r="J3840" s="9">
        <v>1</v>
      </c>
      <c r="K3840" s="9">
        <v>1</v>
      </c>
      <c r="L3840" s="9">
        <v>0</v>
      </c>
      <c r="M3840" s="9">
        <v>205</v>
      </c>
      <c r="N3840" s="9">
        <v>159</v>
      </c>
      <c r="O3840" s="9">
        <v>110</v>
      </c>
      <c r="P3840" s="9">
        <v>28.18</v>
      </c>
      <c r="Q3840" s="9">
        <v>75</v>
      </c>
      <c r="R3840" s="9">
        <v>83</v>
      </c>
    </row>
    <row r="3841" spans="1:18" x14ac:dyDescent="0.2">
      <c r="A3841" s="9">
        <v>0</v>
      </c>
      <c r="B3841" s="9">
        <v>0</v>
      </c>
      <c r="C3841" s="9">
        <v>58</v>
      </c>
      <c r="D3841" s="9">
        <v>0</v>
      </c>
      <c r="E3841" s="9">
        <v>1</v>
      </c>
      <c r="F3841" s="9">
        <v>0</v>
      </c>
      <c r="G3841" s="9">
        <v>0</v>
      </c>
      <c r="H3841" s="9">
        <v>0</v>
      </c>
      <c r="I3841" s="9">
        <v>0</v>
      </c>
      <c r="J3841" s="9">
        <v>0</v>
      </c>
      <c r="K3841" s="9">
        <v>1</v>
      </c>
      <c r="L3841" s="9">
        <v>0</v>
      </c>
      <c r="M3841" s="9">
        <v>166</v>
      </c>
      <c r="N3841" s="9">
        <v>185.5</v>
      </c>
      <c r="O3841" s="9">
        <v>115.5</v>
      </c>
      <c r="P3841" s="9">
        <v>27.97</v>
      </c>
      <c r="Q3841" s="9">
        <v>100</v>
      </c>
      <c r="R3841" s="9">
        <v>85</v>
      </c>
    </row>
    <row r="3842" spans="1:18" x14ac:dyDescent="0.2">
      <c r="A3842" s="9">
        <v>0</v>
      </c>
      <c r="B3842" s="9">
        <v>0</v>
      </c>
      <c r="C3842" s="9">
        <v>46</v>
      </c>
      <c r="D3842" s="9">
        <v>0</v>
      </c>
      <c r="E3842" s="9">
        <v>0</v>
      </c>
      <c r="F3842" s="9">
        <v>1</v>
      </c>
      <c r="G3842" s="9">
        <v>1</v>
      </c>
      <c r="H3842" s="9">
        <v>20</v>
      </c>
      <c r="I3842" s="9">
        <v>0</v>
      </c>
      <c r="J3842" s="9">
        <v>0</v>
      </c>
      <c r="K3842" s="9">
        <v>0</v>
      </c>
      <c r="L3842" s="9">
        <v>0</v>
      </c>
      <c r="M3842" s="9">
        <v>259</v>
      </c>
      <c r="N3842" s="9">
        <v>129</v>
      </c>
      <c r="O3842" s="9">
        <v>83</v>
      </c>
      <c r="P3842" s="9">
        <v>22.91</v>
      </c>
      <c r="Q3842" s="9">
        <v>66</v>
      </c>
      <c r="R3842" s="9">
        <v>84</v>
      </c>
    </row>
    <row r="3843" spans="1:18" x14ac:dyDescent="0.2">
      <c r="A3843" s="9">
        <v>0</v>
      </c>
      <c r="B3843" s="9">
        <v>0</v>
      </c>
      <c r="C3843" s="9">
        <v>39</v>
      </c>
      <c r="D3843" s="9">
        <v>0</v>
      </c>
      <c r="E3843" s="9">
        <v>0</v>
      </c>
      <c r="F3843" s="9">
        <v>1</v>
      </c>
      <c r="G3843" s="9">
        <v>0</v>
      </c>
      <c r="H3843" s="9">
        <v>0</v>
      </c>
      <c r="I3843" s="9">
        <v>0</v>
      </c>
      <c r="J3843" s="9">
        <v>0</v>
      </c>
      <c r="K3843" s="9">
        <v>0</v>
      </c>
      <c r="L3843" s="9">
        <v>0</v>
      </c>
      <c r="M3843" s="9">
        <v>181</v>
      </c>
      <c r="N3843" s="9">
        <v>103</v>
      </c>
      <c r="O3843" s="9">
        <v>62</v>
      </c>
      <c r="P3843" s="9">
        <v>20.68</v>
      </c>
      <c r="Q3843" s="9">
        <v>70</v>
      </c>
      <c r="R3843" s="9">
        <v>69</v>
      </c>
    </row>
    <row r="3844" spans="1:18" x14ac:dyDescent="0.2">
      <c r="A3844" s="9">
        <v>1</v>
      </c>
      <c r="B3844" s="9">
        <v>1</v>
      </c>
      <c r="C3844" s="9">
        <v>52</v>
      </c>
      <c r="D3844" s="9">
        <v>1</v>
      </c>
      <c r="E3844" s="9">
        <v>0</v>
      </c>
      <c r="F3844" s="9">
        <v>0</v>
      </c>
      <c r="G3844" s="9">
        <v>1</v>
      </c>
      <c r="H3844" s="9">
        <v>20</v>
      </c>
      <c r="I3844" s="9">
        <v>0</v>
      </c>
      <c r="J3844" s="9">
        <v>0</v>
      </c>
      <c r="K3844" s="9">
        <v>0</v>
      </c>
      <c r="L3844" s="9">
        <v>0</v>
      </c>
      <c r="M3844" s="9">
        <v>225</v>
      </c>
      <c r="N3844" s="9">
        <v>126</v>
      </c>
      <c r="O3844" s="9">
        <v>75</v>
      </c>
      <c r="P3844" s="9">
        <v>22.18</v>
      </c>
      <c r="Q3844" s="9">
        <v>85</v>
      </c>
      <c r="R3844" s="9">
        <v>100</v>
      </c>
    </row>
    <row r="3845" spans="1:18" x14ac:dyDescent="0.2">
      <c r="A3845" s="9">
        <v>0</v>
      </c>
      <c r="B3845" s="9">
        <v>0</v>
      </c>
      <c r="C3845" s="9">
        <v>56</v>
      </c>
      <c r="D3845" s="9">
        <v>0</v>
      </c>
      <c r="E3845" s="9">
        <v>1</v>
      </c>
      <c r="F3845" s="9">
        <v>0</v>
      </c>
      <c r="G3845" s="9">
        <v>0</v>
      </c>
      <c r="H3845" s="9">
        <v>0</v>
      </c>
      <c r="I3845" s="9">
        <v>0</v>
      </c>
      <c r="J3845" s="9">
        <v>0</v>
      </c>
      <c r="K3845" s="9">
        <v>1</v>
      </c>
      <c r="L3845" s="9">
        <v>0</v>
      </c>
      <c r="M3845" s="9">
        <v>199</v>
      </c>
      <c r="N3845" s="9">
        <v>160</v>
      </c>
      <c r="O3845" s="9">
        <v>105</v>
      </c>
      <c r="P3845" s="9">
        <v>25.71</v>
      </c>
      <c r="Q3845" s="9">
        <v>75</v>
      </c>
      <c r="R3845" s="9">
        <v>83</v>
      </c>
    </row>
    <row r="3846" spans="1:18" x14ac:dyDescent="0.2">
      <c r="A3846" s="9">
        <v>1</v>
      </c>
      <c r="B3846" s="9">
        <v>1</v>
      </c>
      <c r="C3846" s="9">
        <v>56</v>
      </c>
      <c r="D3846" s="9">
        <v>1</v>
      </c>
      <c r="E3846" s="9">
        <v>0</v>
      </c>
      <c r="F3846" s="9">
        <v>0</v>
      </c>
      <c r="G3846" s="9">
        <v>1</v>
      </c>
      <c r="H3846" s="9">
        <v>40</v>
      </c>
      <c r="I3846" s="9">
        <v>0</v>
      </c>
      <c r="J3846" s="9">
        <v>0</v>
      </c>
      <c r="K3846" s="9">
        <v>0</v>
      </c>
      <c r="L3846" s="9">
        <v>0</v>
      </c>
      <c r="M3846" s="9">
        <v>296</v>
      </c>
      <c r="N3846" s="9">
        <v>111.5</v>
      </c>
      <c r="O3846" s="9">
        <v>74</v>
      </c>
      <c r="P3846" s="9">
        <v>23.38</v>
      </c>
      <c r="Q3846" s="9">
        <v>80</v>
      </c>
      <c r="R3846" s="9">
        <v>71</v>
      </c>
    </row>
    <row r="3847" spans="1:18" x14ac:dyDescent="0.2">
      <c r="A3847" s="9">
        <v>0</v>
      </c>
      <c r="B3847" s="9">
        <v>0</v>
      </c>
      <c r="C3847" s="9">
        <v>39</v>
      </c>
      <c r="D3847" s="9">
        <v>1</v>
      </c>
      <c r="E3847" s="9">
        <v>0</v>
      </c>
      <c r="F3847" s="9">
        <v>0</v>
      </c>
      <c r="G3847" s="9">
        <v>0</v>
      </c>
      <c r="H3847" s="9">
        <v>0</v>
      </c>
      <c r="I3847" s="9">
        <v>0</v>
      </c>
      <c r="J3847" s="9">
        <v>0</v>
      </c>
      <c r="K3847" s="9">
        <v>0</v>
      </c>
      <c r="L3847" s="9">
        <v>0</v>
      </c>
      <c r="M3847" s="9">
        <v>195</v>
      </c>
      <c r="N3847" s="9">
        <v>129.5</v>
      </c>
      <c r="O3847" s="9">
        <v>93.5</v>
      </c>
      <c r="P3847" s="9">
        <v>34.840000000000003</v>
      </c>
      <c r="Q3847" s="9">
        <v>85</v>
      </c>
      <c r="R3847" s="9">
        <v>85</v>
      </c>
    </row>
    <row r="3848" spans="1:18" x14ac:dyDescent="0.2">
      <c r="A3848" s="9">
        <v>0</v>
      </c>
      <c r="B3848" s="9">
        <v>1</v>
      </c>
      <c r="C3848" s="9">
        <v>56</v>
      </c>
      <c r="D3848" s="9">
        <v>0</v>
      </c>
      <c r="E3848" s="9">
        <v>0</v>
      </c>
      <c r="F3848" s="9">
        <v>1</v>
      </c>
      <c r="G3848" s="9">
        <v>0</v>
      </c>
      <c r="H3848" s="9">
        <v>0</v>
      </c>
      <c r="I3848" s="9">
        <v>0</v>
      </c>
      <c r="J3848" s="9">
        <v>0</v>
      </c>
      <c r="K3848" s="9">
        <v>0</v>
      </c>
      <c r="L3848" s="9">
        <v>0</v>
      </c>
      <c r="M3848" s="9">
        <v>177</v>
      </c>
      <c r="N3848" s="9">
        <v>124</v>
      </c>
      <c r="O3848" s="9">
        <v>77</v>
      </c>
      <c r="P3848" s="9">
        <v>27.81</v>
      </c>
      <c r="Q3848" s="9">
        <v>60</v>
      </c>
      <c r="R3848" s="9">
        <v>88</v>
      </c>
    </row>
    <row r="3849" spans="1:18" x14ac:dyDescent="0.2">
      <c r="A3849" s="9">
        <v>0</v>
      </c>
      <c r="B3849" s="9">
        <v>1</v>
      </c>
      <c r="C3849" s="9">
        <v>46</v>
      </c>
      <c r="D3849" s="9">
        <v>0</v>
      </c>
      <c r="E3849" s="9">
        <v>1</v>
      </c>
      <c r="F3849" s="9">
        <v>0</v>
      </c>
      <c r="G3849" s="9">
        <v>1</v>
      </c>
      <c r="H3849" s="9">
        <v>20</v>
      </c>
      <c r="I3849" s="9">
        <v>0</v>
      </c>
      <c r="J3849" s="9">
        <v>0</v>
      </c>
      <c r="K3849" s="9">
        <v>0</v>
      </c>
      <c r="L3849" s="9">
        <v>0</v>
      </c>
      <c r="M3849" s="9">
        <v>214</v>
      </c>
      <c r="N3849" s="9">
        <v>110</v>
      </c>
      <c r="O3849" s="9">
        <v>73</v>
      </c>
      <c r="P3849" s="9">
        <v>18.100000000000001</v>
      </c>
      <c r="Q3849" s="9">
        <v>60</v>
      </c>
      <c r="R3849" s="9">
        <v>60</v>
      </c>
    </row>
    <row r="3850" spans="1:18" x14ac:dyDescent="0.2">
      <c r="A3850" s="9">
        <v>0</v>
      </c>
      <c r="B3850" s="9">
        <v>1</v>
      </c>
      <c r="C3850" s="9">
        <v>37</v>
      </c>
      <c r="D3850" s="9">
        <v>1</v>
      </c>
      <c r="E3850" s="9">
        <v>0</v>
      </c>
      <c r="F3850" s="9">
        <v>0</v>
      </c>
      <c r="G3850" s="9">
        <v>1</v>
      </c>
      <c r="H3850" s="9">
        <v>20</v>
      </c>
      <c r="I3850" s="9">
        <v>0</v>
      </c>
      <c r="J3850" s="9">
        <v>0</v>
      </c>
      <c r="K3850" s="9">
        <v>0</v>
      </c>
      <c r="L3850" s="9">
        <v>0</v>
      </c>
      <c r="M3850" s="9">
        <v>315</v>
      </c>
      <c r="N3850" s="9">
        <v>118</v>
      </c>
      <c r="O3850" s="9">
        <v>79.5</v>
      </c>
      <c r="P3850" s="9">
        <v>22.52</v>
      </c>
      <c r="Q3850" s="9">
        <v>82</v>
      </c>
      <c r="R3850" s="9">
        <v>70</v>
      </c>
    </row>
    <row r="3851" spans="1:18" x14ac:dyDescent="0.2">
      <c r="A3851" s="9">
        <v>0</v>
      </c>
      <c r="B3851" s="9">
        <v>0</v>
      </c>
      <c r="C3851" s="9">
        <v>59</v>
      </c>
      <c r="D3851" s="9">
        <v>0</v>
      </c>
      <c r="E3851" s="9">
        <v>1</v>
      </c>
      <c r="F3851" s="9">
        <v>0</v>
      </c>
      <c r="G3851" s="9">
        <v>0</v>
      </c>
      <c r="H3851" s="9">
        <v>0</v>
      </c>
      <c r="I3851" s="9">
        <v>0</v>
      </c>
      <c r="J3851" s="9">
        <v>0</v>
      </c>
      <c r="K3851" s="9">
        <v>0</v>
      </c>
      <c r="L3851" s="9">
        <v>0</v>
      </c>
      <c r="M3851" s="9">
        <v>345</v>
      </c>
      <c r="N3851" s="9">
        <v>148</v>
      </c>
      <c r="O3851" s="9">
        <v>95</v>
      </c>
      <c r="P3851" s="9">
        <v>23.72</v>
      </c>
      <c r="Q3851" s="9">
        <v>79</v>
      </c>
      <c r="R3851" s="9">
        <v>60</v>
      </c>
    </row>
    <row r="3852" spans="1:18" x14ac:dyDescent="0.2">
      <c r="A3852" s="9">
        <v>0</v>
      </c>
      <c r="B3852" s="9">
        <v>1</v>
      </c>
      <c r="C3852" s="9">
        <v>47</v>
      </c>
      <c r="D3852" s="9">
        <v>0</v>
      </c>
      <c r="E3852" s="9">
        <v>1</v>
      </c>
      <c r="F3852" s="9">
        <v>0</v>
      </c>
      <c r="G3852" s="9">
        <v>1</v>
      </c>
      <c r="H3852" s="9">
        <v>30</v>
      </c>
      <c r="I3852" s="9">
        <v>0</v>
      </c>
      <c r="J3852" s="9">
        <v>0</v>
      </c>
      <c r="K3852" s="9">
        <v>0</v>
      </c>
      <c r="L3852" s="9">
        <v>0</v>
      </c>
      <c r="M3852" s="9">
        <v>271</v>
      </c>
      <c r="N3852" s="9">
        <v>150</v>
      </c>
      <c r="O3852" s="9">
        <v>74</v>
      </c>
      <c r="P3852" s="9">
        <v>20.7</v>
      </c>
      <c r="Q3852" s="9">
        <v>70</v>
      </c>
      <c r="R3852" s="9">
        <v>78</v>
      </c>
    </row>
    <row r="3853" spans="1:18" x14ac:dyDescent="0.2">
      <c r="A3853" s="9">
        <v>0</v>
      </c>
      <c r="B3853" s="9">
        <v>1</v>
      </c>
      <c r="C3853" s="9">
        <v>50</v>
      </c>
      <c r="D3853" s="9">
        <v>0</v>
      </c>
      <c r="E3853" s="9">
        <v>1</v>
      </c>
      <c r="F3853" s="9">
        <v>0</v>
      </c>
      <c r="G3853" s="9">
        <v>1</v>
      </c>
      <c r="H3853" s="9">
        <v>20</v>
      </c>
      <c r="I3853" s="9">
        <v>0</v>
      </c>
      <c r="J3853" s="9">
        <v>0</v>
      </c>
      <c r="K3853" s="9">
        <v>0</v>
      </c>
      <c r="L3853" s="9">
        <v>0</v>
      </c>
      <c r="M3853" s="9">
        <v>262</v>
      </c>
      <c r="N3853" s="9">
        <v>97.5</v>
      </c>
      <c r="O3853" s="9">
        <v>62.5</v>
      </c>
      <c r="P3853" s="9">
        <v>21.55</v>
      </c>
      <c r="Q3853" s="9">
        <v>80</v>
      </c>
      <c r="R3853" s="9">
        <v>84</v>
      </c>
    </row>
    <row r="3854" spans="1:18" x14ac:dyDescent="0.2">
      <c r="A3854" s="9">
        <v>0</v>
      </c>
      <c r="B3854" s="9">
        <v>1</v>
      </c>
      <c r="C3854" s="9">
        <v>41</v>
      </c>
      <c r="D3854" s="9">
        <v>0</v>
      </c>
      <c r="E3854" s="9">
        <v>1</v>
      </c>
      <c r="F3854" s="9">
        <v>0</v>
      </c>
      <c r="G3854" s="9">
        <v>1</v>
      </c>
      <c r="H3854" s="9">
        <v>20</v>
      </c>
      <c r="I3854" s="9">
        <v>0</v>
      </c>
      <c r="J3854" s="9">
        <v>0</v>
      </c>
      <c r="K3854" s="9">
        <v>0</v>
      </c>
      <c r="L3854" s="9">
        <v>0</v>
      </c>
      <c r="M3854" s="9">
        <v>206</v>
      </c>
      <c r="N3854" s="9">
        <v>124</v>
      </c>
      <c r="O3854" s="9">
        <v>89</v>
      </c>
      <c r="P3854" s="9">
        <v>27.63</v>
      </c>
      <c r="Q3854" s="9">
        <v>80</v>
      </c>
      <c r="R3854" s="9">
        <v>70</v>
      </c>
    </row>
    <row r="3855" spans="1:18" x14ac:dyDescent="0.2">
      <c r="A3855" s="9">
        <v>0</v>
      </c>
      <c r="B3855" s="9">
        <v>1</v>
      </c>
      <c r="C3855" s="9">
        <v>39</v>
      </c>
      <c r="D3855" s="9">
        <v>1</v>
      </c>
      <c r="E3855" s="9">
        <v>0</v>
      </c>
      <c r="F3855" s="9">
        <v>0</v>
      </c>
      <c r="G3855" s="9">
        <v>1</v>
      </c>
      <c r="H3855" s="9">
        <v>20</v>
      </c>
      <c r="I3855" s="9">
        <v>0</v>
      </c>
      <c r="J3855" s="9">
        <v>0</v>
      </c>
      <c r="K3855" s="9">
        <v>0</v>
      </c>
      <c r="L3855" s="9">
        <v>0</v>
      </c>
      <c r="M3855" s="9">
        <v>253</v>
      </c>
      <c r="N3855" s="9">
        <v>104</v>
      </c>
      <c r="O3855" s="9">
        <v>64</v>
      </c>
      <c r="P3855" s="9">
        <v>27.48</v>
      </c>
      <c r="Q3855" s="9">
        <v>65</v>
      </c>
      <c r="R3855" s="9">
        <v>74</v>
      </c>
    </row>
    <row r="3856" spans="1:18" x14ac:dyDescent="0.2">
      <c r="A3856" s="9">
        <v>0</v>
      </c>
      <c r="B3856" s="9">
        <v>0</v>
      </c>
      <c r="C3856" s="9">
        <v>48</v>
      </c>
      <c r="D3856" s="9">
        <v>0</v>
      </c>
      <c r="E3856" s="9">
        <v>0</v>
      </c>
      <c r="F3856" s="9">
        <v>1</v>
      </c>
      <c r="G3856" s="9">
        <v>0</v>
      </c>
      <c r="H3856" s="9">
        <v>0</v>
      </c>
      <c r="I3856" s="9">
        <v>0</v>
      </c>
      <c r="J3856" s="9">
        <v>0</v>
      </c>
      <c r="K3856" s="9">
        <v>0</v>
      </c>
      <c r="L3856" s="9">
        <v>0</v>
      </c>
      <c r="M3856" s="9">
        <v>193</v>
      </c>
      <c r="N3856" s="9">
        <v>127</v>
      </c>
      <c r="O3856" s="9">
        <v>81</v>
      </c>
      <c r="P3856" s="9">
        <v>25.85</v>
      </c>
      <c r="Q3856" s="9">
        <v>58</v>
      </c>
      <c r="R3856" s="9">
        <v>70</v>
      </c>
    </row>
    <row r="3857" spans="1:18" x14ac:dyDescent="0.2">
      <c r="A3857" s="9">
        <v>0</v>
      </c>
      <c r="B3857" s="9">
        <v>1</v>
      </c>
      <c r="C3857" s="9">
        <v>44</v>
      </c>
      <c r="D3857" s="9">
        <v>0</v>
      </c>
      <c r="E3857" s="9">
        <v>1</v>
      </c>
      <c r="F3857" s="9">
        <v>0</v>
      </c>
      <c r="G3857" s="9">
        <v>1</v>
      </c>
      <c r="H3857" s="9">
        <v>20</v>
      </c>
      <c r="I3857" s="9">
        <v>0</v>
      </c>
      <c r="J3857" s="9">
        <v>0</v>
      </c>
      <c r="K3857" s="9">
        <v>0</v>
      </c>
      <c r="L3857" s="9">
        <v>0</v>
      </c>
      <c r="M3857" s="9">
        <v>311</v>
      </c>
      <c r="N3857" s="9">
        <v>115</v>
      </c>
      <c r="O3857" s="9">
        <v>80</v>
      </c>
      <c r="P3857" s="9">
        <v>25.43</v>
      </c>
      <c r="Q3857" s="9">
        <v>68</v>
      </c>
      <c r="R3857" s="9">
        <v>90</v>
      </c>
    </row>
    <row r="3858" spans="1:18" x14ac:dyDescent="0.2">
      <c r="A3858" s="9">
        <v>0</v>
      </c>
      <c r="B3858" s="9">
        <v>1</v>
      </c>
      <c r="C3858" s="9">
        <v>44</v>
      </c>
      <c r="D3858" s="9">
        <v>0</v>
      </c>
      <c r="E3858" s="9">
        <v>1</v>
      </c>
      <c r="F3858" s="9">
        <v>0</v>
      </c>
      <c r="G3858" s="9">
        <v>0</v>
      </c>
      <c r="H3858" s="9">
        <v>0</v>
      </c>
      <c r="I3858" s="9">
        <v>0</v>
      </c>
      <c r="J3858" s="9">
        <v>0</v>
      </c>
      <c r="K3858" s="9">
        <v>0</v>
      </c>
      <c r="L3858" s="9">
        <v>0</v>
      </c>
      <c r="M3858" s="9">
        <v>254</v>
      </c>
      <c r="N3858" s="9">
        <v>130</v>
      </c>
      <c r="O3858" s="9">
        <v>80</v>
      </c>
      <c r="P3858" s="9">
        <v>28.15</v>
      </c>
      <c r="Q3858" s="9">
        <v>80</v>
      </c>
      <c r="R3858" s="9">
        <v>74</v>
      </c>
    </row>
    <row r="3859" spans="1:18" x14ac:dyDescent="0.2">
      <c r="A3859" s="9">
        <v>1</v>
      </c>
      <c r="B3859" s="9">
        <v>0</v>
      </c>
      <c r="C3859" s="9">
        <v>57</v>
      </c>
      <c r="D3859" s="9">
        <v>0</v>
      </c>
      <c r="E3859" s="9">
        <v>1</v>
      </c>
      <c r="F3859" s="9">
        <v>0</v>
      </c>
      <c r="G3859" s="9">
        <v>1</v>
      </c>
      <c r="H3859" s="9">
        <v>10</v>
      </c>
      <c r="I3859" s="9">
        <v>1</v>
      </c>
      <c r="J3859" s="9">
        <v>0</v>
      </c>
      <c r="K3859" s="9">
        <v>1</v>
      </c>
      <c r="L3859" s="9">
        <v>0</v>
      </c>
      <c r="M3859" s="9">
        <v>272</v>
      </c>
      <c r="N3859" s="9">
        <v>157</v>
      </c>
      <c r="O3859" s="9">
        <v>80</v>
      </c>
      <c r="P3859" s="9">
        <v>25.15</v>
      </c>
      <c r="Q3859" s="9">
        <v>70</v>
      </c>
      <c r="R3859" s="9">
        <v>95</v>
      </c>
    </row>
    <row r="3860" spans="1:18" x14ac:dyDescent="0.2">
      <c r="A3860" s="9">
        <v>1</v>
      </c>
      <c r="B3860" s="9">
        <v>0</v>
      </c>
      <c r="C3860" s="9">
        <v>48</v>
      </c>
      <c r="D3860" s="9">
        <v>0</v>
      </c>
      <c r="E3860" s="9">
        <v>1</v>
      </c>
      <c r="F3860" s="9">
        <v>0</v>
      </c>
      <c r="G3860" s="9">
        <v>0</v>
      </c>
      <c r="H3860" s="9">
        <v>0</v>
      </c>
      <c r="I3860" s="9">
        <v>0</v>
      </c>
      <c r="J3860" s="9">
        <v>0</v>
      </c>
      <c r="K3860" s="9">
        <v>1</v>
      </c>
      <c r="L3860" s="9">
        <v>0</v>
      </c>
      <c r="M3860" s="9">
        <v>224</v>
      </c>
      <c r="N3860" s="9">
        <v>192.5</v>
      </c>
      <c r="O3860" s="9">
        <v>115</v>
      </c>
      <c r="P3860" s="9">
        <v>23.03</v>
      </c>
      <c r="Q3860" s="9">
        <v>67</v>
      </c>
      <c r="R3860" s="9">
        <v>85</v>
      </c>
    </row>
    <row r="3861" spans="1:18" x14ac:dyDescent="0.2">
      <c r="A3861" s="9">
        <v>0</v>
      </c>
      <c r="B3861" s="9">
        <v>1</v>
      </c>
      <c r="C3861" s="9">
        <v>55</v>
      </c>
      <c r="D3861" s="9">
        <v>0</v>
      </c>
      <c r="E3861" s="9">
        <v>1</v>
      </c>
      <c r="F3861" s="9">
        <v>0</v>
      </c>
      <c r="G3861" s="9">
        <v>0</v>
      </c>
      <c r="H3861" s="9">
        <v>0</v>
      </c>
      <c r="I3861" s="9">
        <v>0</v>
      </c>
      <c r="J3861" s="9">
        <v>0</v>
      </c>
      <c r="K3861" s="9">
        <v>1</v>
      </c>
      <c r="L3861" s="9">
        <v>0</v>
      </c>
      <c r="M3861" s="9">
        <v>198</v>
      </c>
      <c r="N3861" s="9">
        <v>176</v>
      </c>
      <c r="O3861" s="9">
        <v>109</v>
      </c>
      <c r="P3861" s="9">
        <v>28.45</v>
      </c>
      <c r="Q3861" s="9">
        <v>60</v>
      </c>
      <c r="R3861" s="9">
        <v>85</v>
      </c>
    </row>
    <row r="3862" spans="1:18" x14ac:dyDescent="0.2">
      <c r="A3862" s="9">
        <v>0</v>
      </c>
      <c r="B3862" s="9">
        <v>1</v>
      </c>
      <c r="C3862" s="9">
        <v>38</v>
      </c>
      <c r="D3862" s="9">
        <v>0</v>
      </c>
      <c r="E3862" s="9">
        <v>0</v>
      </c>
      <c r="F3862" s="9">
        <v>0</v>
      </c>
      <c r="G3862" s="9">
        <v>0</v>
      </c>
      <c r="H3862" s="9">
        <v>0</v>
      </c>
      <c r="I3862" s="9">
        <v>0</v>
      </c>
      <c r="J3862" s="9">
        <v>0</v>
      </c>
      <c r="K3862" s="9">
        <v>0</v>
      </c>
      <c r="L3862" s="9">
        <v>0</v>
      </c>
      <c r="M3862" s="9">
        <v>197</v>
      </c>
      <c r="N3862" s="9">
        <v>121</v>
      </c>
      <c r="O3862" s="9">
        <v>82</v>
      </c>
      <c r="P3862" s="9">
        <v>24.57</v>
      </c>
      <c r="Q3862" s="9">
        <v>60</v>
      </c>
      <c r="R3862" s="9">
        <v>74</v>
      </c>
    </row>
    <row r="3863" spans="1:18" x14ac:dyDescent="0.2">
      <c r="A3863" s="9">
        <v>0</v>
      </c>
      <c r="B3863" s="9">
        <v>1</v>
      </c>
      <c r="C3863" s="9">
        <v>44</v>
      </c>
      <c r="D3863" s="9">
        <v>1</v>
      </c>
      <c r="E3863" s="9">
        <v>0</v>
      </c>
      <c r="F3863" s="9">
        <v>0</v>
      </c>
      <c r="G3863" s="9">
        <v>0</v>
      </c>
      <c r="H3863" s="9">
        <v>0</v>
      </c>
      <c r="I3863" s="9">
        <v>0</v>
      </c>
      <c r="J3863" s="9">
        <v>0</v>
      </c>
      <c r="K3863" s="9">
        <v>0</v>
      </c>
      <c r="L3863" s="9">
        <v>0</v>
      </c>
      <c r="M3863" s="9">
        <v>160</v>
      </c>
      <c r="N3863" s="9">
        <v>118.5</v>
      </c>
      <c r="O3863" s="9">
        <v>87</v>
      </c>
      <c r="P3863" s="9">
        <v>25.81</v>
      </c>
      <c r="Q3863" s="9">
        <v>54</v>
      </c>
      <c r="R3863" s="9">
        <v>78</v>
      </c>
    </row>
    <row r="3864" spans="1:18" x14ac:dyDescent="0.2">
      <c r="A3864" s="9">
        <v>0</v>
      </c>
      <c r="B3864" s="9">
        <v>0</v>
      </c>
      <c r="C3864" s="9">
        <v>61</v>
      </c>
      <c r="D3864" s="9">
        <v>0</v>
      </c>
      <c r="E3864" s="9">
        <v>0</v>
      </c>
      <c r="F3864" s="9">
        <v>1</v>
      </c>
      <c r="G3864" s="9">
        <v>0</v>
      </c>
      <c r="H3864" s="9">
        <v>0</v>
      </c>
      <c r="I3864" s="9">
        <v>0</v>
      </c>
      <c r="J3864" s="9">
        <v>0</v>
      </c>
      <c r="K3864" s="9">
        <v>0</v>
      </c>
      <c r="L3864" s="9">
        <v>0</v>
      </c>
      <c r="M3864" s="9">
        <v>210</v>
      </c>
      <c r="N3864" s="9">
        <v>112</v>
      </c>
      <c r="O3864" s="9">
        <v>72</v>
      </c>
      <c r="P3864" s="9">
        <v>24.69</v>
      </c>
      <c r="Q3864" s="9">
        <v>80</v>
      </c>
      <c r="R3864" s="9">
        <v>77</v>
      </c>
    </row>
    <row r="3865" spans="1:18" x14ac:dyDescent="0.2">
      <c r="A3865" s="9">
        <v>0</v>
      </c>
      <c r="B3865" s="9">
        <v>0</v>
      </c>
      <c r="C3865" s="9">
        <v>46</v>
      </c>
      <c r="D3865" s="9">
        <v>1</v>
      </c>
      <c r="E3865" s="9">
        <v>0</v>
      </c>
      <c r="F3865" s="9">
        <v>0</v>
      </c>
      <c r="G3865" s="9">
        <v>0</v>
      </c>
      <c r="H3865" s="9">
        <v>0</v>
      </c>
      <c r="I3865" s="9">
        <v>0</v>
      </c>
      <c r="J3865" s="9">
        <v>0</v>
      </c>
      <c r="K3865" s="9">
        <v>1</v>
      </c>
      <c r="L3865" s="9">
        <v>0</v>
      </c>
      <c r="M3865" s="9">
        <v>246</v>
      </c>
      <c r="N3865" s="9">
        <v>142.5</v>
      </c>
      <c r="O3865" s="9">
        <v>95</v>
      </c>
      <c r="P3865" s="9">
        <v>24.28</v>
      </c>
      <c r="Q3865" s="9">
        <v>88</v>
      </c>
      <c r="R3865" s="9">
        <v>99</v>
      </c>
    </row>
    <row r="3866" spans="1:18" x14ac:dyDescent="0.2">
      <c r="A3866" s="9">
        <v>0</v>
      </c>
      <c r="B3866" s="9">
        <v>0</v>
      </c>
      <c r="C3866" s="9">
        <v>53</v>
      </c>
      <c r="D3866" s="9">
        <v>0</v>
      </c>
      <c r="E3866" s="9">
        <v>0</v>
      </c>
      <c r="F3866" s="9">
        <v>0</v>
      </c>
      <c r="G3866" s="9">
        <v>0</v>
      </c>
      <c r="H3866" s="9">
        <v>0</v>
      </c>
      <c r="I3866" s="9">
        <v>0</v>
      </c>
      <c r="J3866" s="9">
        <v>0</v>
      </c>
      <c r="K3866" s="9">
        <v>0</v>
      </c>
      <c r="L3866" s="9">
        <v>0</v>
      </c>
      <c r="M3866" s="9">
        <v>232</v>
      </c>
      <c r="N3866" s="9">
        <v>116</v>
      </c>
      <c r="O3866" s="9">
        <v>71.5</v>
      </c>
      <c r="P3866" s="9">
        <v>21.31</v>
      </c>
      <c r="Q3866" s="9">
        <v>73</v>
      </c>
      <c r="R3866" s="9">
        <v>83</v>
      </c>
    </row>
    <row r="3867" spans="1:18" x14ac:dyDescent="0.2">
      <c r="A3867" s="9">
        <v>0</v>
      </c>
      <c r="B3867" s="9">
        <v>1</v>
      </c>
      <c r="C3867" s="9">
        <v>47</v>
      </c>
      <c r="D3867" s="9">
        <v>0</v>
      </c>
      <c r="E3867" s="9">
        <v>1</v>
      </c>
      <c r="F3867" s="9">
        <v>0</v>
      </c>
      <c r="G3867" s="9">
        <v>1</v>
      </c>
      <c r="H3867" s="9">
        <v>20</v>
      </c>
      <c r="I3867" s="9">
        <v>0</v>
      </c>
      <c r="J3867" s="9">
        <v>0</v>
      </c>
      <c r="K3867" s="9">
        <v>0</v>
      </c>
      <c r="L3867" s="9">
        <v>0</v>
      </c>
      <c r="M3867" s="9">
        <v>119</v>
      </c>
      <c r="N3867" s="9">
        <v>117</v>
      </c>
      <c r="O3867" s="9">
        <v>78.5</v>
      </c>
      <c r="P3867" s="9">
        <v>26.4</v>
      </c>
      <c r="Q3867" s="9">
        <v>75</v>
      </c>
      <c r="R3867" s="9">
        <v>78</v>
      </c>
    </row>
    <row r="3868" spans="1:18" x14ac:dyDescent="0.2">
      <c r="A3868" s="9">
        <v>0</v>
      </c>
      <c r="B3868" s="9">
        <v>1</v>
      </c>
      <c r="C3868" s="9">
        <v>42</v>
      </c>
      <c r="D3868" s="9">
        <v>0</v>
      </c>
      <c r="E3868" s="9">
        <v>1</v>
      </c>
      <c r="F3868" s="9">
        <v>0</v>
      </c>
      <c r="G3868" s="9">
        <v>1</v>
      </c>
      <c r="H3868" s="9">
        <v>30</v>
      </c>
      <c r="I3868" s="9">
        <v>0</v>
      </c>
      <c r="J3868" s="9">
        <v>0</v>
      </c>
      <c r="K3868" s="9">
        <v>0</v>
      </c>
      <c r="L3868" s="9">
        <v>0</v>
      </c>
      <c r="M3868" s="9">
        <v>209</v>
      </c>
      <c r="N3868" s="9">
        <v>130</v>
      </c>
      <c r="O3868" s="9">
        <v>86</v>
      </c>
      <c r="P3868" s="9">
        <v>24.01</v>
      </c>
      <c r="Q3868" s="9">
        <v>60</v>
      </c>
      <c r="R3868" s="9">
        <v>55</v>
      </c>
    </row>
    <row r="3869" spans="1:18" x14ac:dyDescent="0.2">
      <c r="A3869" s="9">
        <v>1</v>
      </c>
      <c r="B3869" s="9">
        <v>1</v>
      </c>
      <c r="C3869" s="9">
        <v>42</v>
      </c>
      <c r="D3869" s="9">
        <v>0</v>
      </c>
      <c r="E3869" s="9">
        <v>0</v>
      </c>
      <c r="F3869" s="9">
        <v>1</v>
      </c>
      <c r="G3869" s="9">
        <v>1</v>
      </c>
      <c r="H3869" s="9">
        <v>30</v>
      </c>
      <c r="I3869" s="9">
        <v>0</v>
      </c>
      <c r="J3869" s="9">
        <v>0</v>
      </c>
      <c r="K3869" s="9">
        <v>0</v>
      </c>
      <c r="L3869" s="9">
        <v>0</v>
      </c>
      <c r="M3869" s="9">
        <v>240</v>
      </c>
      <c r="N3869" s="9">
        <v>133.5</v>
      </c>
      <c r="O3869" s="9">
        <v>97.5</v>
      </c>
      <c r="P3869" s="9">
        <v>28.94</v>
      </c>
      <c r="Q3869" s="9">
        <v>86</v>
      </c>
      <c r="R3869" s="9">
        <v>73</v>
      </c>
    </row>
    <row r="3870" spans="1:18" x14ac:dyDescent="0.2">
      <c r="A3870" s="9">
        <v>0</v>
      </c>
      <c r="B3870" s="9">
        <v>0</v>
      </c>
      <c r="C3870" s="9">
        <v>51</v>
      </c>
      <c r="D3870" s="9">
        <v>0</v>
      </c>
      <c r="E3870" s="9">
        <v>0</v>
      </c>
      <c r="F3870" s="9">
        <v>1</v>
      </c>
      <c r="G3870" s="9">
        <v>0</v>
      </c>
      <c r="H3870" s="9">
        <v>0</v>
      </c>
      <c r="I3870" s="9">
        <v>0</v>
      </c>
      <c r="J3870" s="9">
        <v>0</v>
      </c>
      <c r="K3870" s="9">
        <v>0</v>
      </c>
      <c r="L3870" s="9">
        <v>0</v>
      </c>
      <c r="M3870" s="9">
        <v>264</v>
      </c>
      <c r="N3870" s="9">
        <v>135</v>
      </c>
      <c r="O3870" s="9">
        <v>83</v>
      </c>
      <c r="P3870" s="9">
        <v>26.68</v>
      </c>
      <c r="Q3870" s="9">
        <v>60</v>
      </c>
      <c r="R3870" s="9">
        <v>74</v>
      </c>
    </row>
    <row r="3871" spans="1:18" x14ac:dyDescent="0.2">
      <c r="A3871" s="9">
        <v>0</v>
      </c>
      <c r="B3871" s="9">
        <v>0</v>
      </c>
      <c r="C3871" s="9">
        <v>52</v>
      </c>
      <c r="D3871" s="9">
        <v>0</v>
      </c>
      <c r="E3871" s="9">
        <v>1</v>
      </c>
      <c r="F3871" s="9">
        <v>0</v>
      </c>
      <c r="G3871" s="9">
        <v>0</v>
      </c>
      <c r="H3871" s="9">
        <v>0</v>
      </c>
      <c r="I3871" s="9">
        <v>0</v>
      </c>
      <c r="J3871" s="9">
        <v>0</v>
      </c>
      <c r="K3871" s="9">
        <v>1</v>
      </c>
      <c r="L3871" s="9">
        <v>0</v>
      </c>
      <c r="M3871" s="9">
        <v>296</v>
      </c>
      <c r="N3871" s="9">
        <v>140</v>
      </c>
      <c r="O3871" s="9">
        <v>93</v>
      </c>
      <c r="P3871" s="9">
        <v>26.81</v>
      </c>
      <c r="Q3871" s="9">
        <v>88</v>
      </c>
      <c r="R3871" s="9">
        <v>74</v>
      </c>
    </row>
    <row r="3872" spans="1:18" x14ac:dyDescent="0.2">
      <c r="A3872" s="9">
        <v>0</v>
      </c>
      <c r="B3872" s="9">
        <v>1</v>
      </c>
      <c r="C3872" s="9">
        <v>53</v>
      </c>
      <c r="D3872" s="9">
        <v>0</v>
      </c>
      <c r="E3872" s="9">
        <v>1</v>
      </c>
      <c r="F3872" s="9">
        <v>0</v>
      </c>
      <c r="G3872" s="9">
        <v>0</v>
      </c>
      <c r="H3872" s="9">
        <v>0</v>
      </c>
      <c r="I3872" s="9">
        <v>0</v>
      </c>
      <c r="J3872" s="9">
        <v>0</v>
      </c>
      <c r="K3872" s="9">
        <v>0</v>
      </c>
      <c r="L3872" s="9">
        <v>0</v>
      </c>
      <c r="M3872" s="9">
        <v>275</v>
      </c>
      <c r="N3872" s="9">
        <v>109</v>
      </c>
      <c r="O3872" s="9">
        <v>79</v>
      </c>
      <c r="P3872" s="9">
        <v>27.75</v>
      </c>
      <c r="Q3872" s="9">
        <v>67</v>
      </c>
      <c r="R3872" s="9">
        <v>104</v>
      </c>
    </row>
    <row r="3873" spans="1:18" x14ac:dyDescent="0.2">
      <c r="A3873" s="9">
        <v>0</v>
      </c>
      <c r="B3873" s="9">
        <v>1</v>
      </c>
      <c r="C3873" s="9">
        <v>51</v>
      </c>
      <c r="D3873" s="9">
        <v>1</v>
      </c>
      <c r="E3873" s="9">
        <v>0</v>
      </c>
      <c r="F3873" s="9">
        <v>0</v>
      </c>
      <c r="G3873" s="9">
        <v>1</v>
      </c>
      <c r="H3873" s="9">
        <v>30</v>
      </c>
      <c r="I3873" s="9">
        <v>0</v>
      </c>
      <c r="J3873" s="9">
        <v>0</v>
      </c>
      <c r="K3873" s="9">
        <v>0</v>
      </c>
      <c r="L3873" s="9">
        <v>0</v>
      </c>
      <c r="M3873" s="9">
        <v>241</v>
      </c>
      <c r="N3873" s="9">
        <v>118</v>
      </c>
      <c r="O3873" s="9">
        <v>79</v>
      </c>
      <c r="P3873" s="9">
        <v>20.09</v>
      </c>
      <c r="Q3873" s="9">
        <v>70</v>
      </c>
      <c r="R3873" s="9">
        <v>56</v>
      </c>
    </row>
    <row r="3874" spans="1:18" x14ac:dyDescent="0.2">
      <c r="A3874" s="9">
        <v>0</v>
      </c>
      <c r="B3874" s="9">
        <v>0</v>
      </c>
      <c r="C3874" s="9">
        <v>40</v>
      </c>
      <c r="D3874" s="9">
        <v>0</v>
      </c>
      <c r="E3874" s="9">
        <v>0</v>
      </c>
      <c r="F3874" s="9">
        <v>1</v>
      </c>
      <c r="G3874" s="9">
        <v>0</v>
      </c>
      <c r="H3874" s="9">
        <v>0</v>
      </c>
      <c r="I3874" s="9">
        <v>0</v>
      </c>
      <c r="J3874" s="9">
        <v>0</v>
      </c>
      <c r="K3874" s="9">
        <v>0</v>
      </c>
      <c r="L3874" s="9">
        <v>0</v>
      </c>
      <c r="M3874" s="9">
        <v>220</v>
      </c>
      <c r="N3874" s="9">
        <v>136</v>
      </c>
      <c r="O3874" s="9">
        <v>80.5</v>
      </c>
      <c r="P3874" s="9">
        <v>22.72</v>
      </c>
      <c r="Q3874" s="9">
        <v>80</v>
      </c>
      <c r="R3874" s="9">
        <v>70</v>
      </c>
    </row>
    <row r="3875" spans="1:18" x14ac:dyDescent="0.2">
      <c r="A3875" s="9">
        <v>0</v>
      </c>
      <c r="B3875" s="9">
        <v>1</v>
      </c>
      <c r="C3875" s="9">
        <v>43</v>
      </c>
      <c r="D3875" s="9">
        <v>0</v>
      </c>
      <c r="E3875" s="9">
        <v>1</v>
      </c>
      <c r="F3875" s="9">
        <v>0</v>
      </c>
      <c r="G3875" s="9">
        <v>0</v>
      </c>
      <c r="H3875" s="9">
        <v>0</v>
      </c>
      <c r="I3875" s="9">
        <v>0</v>
      </c>
      <c r="J3875" s="9">
        <v>0</v>
      </c>
      <c r="K3875" s="9">
        <v>0</v>
      </c>
      <c r="L3875" s="9">
        <v>0</v>
      </c>
      <c r="M3875" s="9">
        <v>222</v>
      </c>
      <c r="N3875" s="9">
        <v>115</v>
      </c>
      <c r="O3875" s="9">
        <v>72.5</v>
      </c>
      <c r="P3875" s="9">
        <v>25.46</v>
      </c>
      <c r="Q3875" s="9">
        <v>75</v>
      </c>
      <c r="R3875" s="9">
        <v>69</v>
      </c>
    </row>
    <row r="3876" spans="1:18" x14ac:dyDescent="0.2">
      <c r="A3876" s="9">
        <v>0</v>
      </c>
      <c r="B3876" s="9">
        <v>1</v>
      </c>
      <c r="C3876" s="9">
        <v>42</v>
      </c>
      <c r="D3876" s="9">
        <v>1</v>
      </c>
      <c r="E3876" s="9">
        <v>0</v>
      </c>
      <c r="F3876" s="9">
        <v>0</v>
      </c>
      <c r="G3876" s="9">
        <v>0</v>
      </c>
      <c r="H3876" s="9">
        <v>0</v>
      </c>
      <c r="I3876" s="9">
        <v>0</v>
      </c>
      <c r="J3876" s="9">
        <v>0</v>
      </c>
      <c r="K3876" s="9">
        <v>0</v>
      </c>
      <c r="L3876" s="9">
        <v>0</v>
      </c>
      <c r="M3876" s="9">
        <v>214</v>
      </c>
      <c r="N3876" s="9">
        <v>120</v>
      </c>
      <c r="O3876" s="9">
        <v>81</v>
      </c>
      <c r="P3876" s="9">
        <v>28.47</v>
      </c>
      <c r="Q3876" s="9">
        <v>78</v>
      </c>
      <c r="R3876" s="9">
        <v>77</v>
      </c>
    </row>
    <row r="3877" spans="1:18" x14ac:dyDescent="0.2">
      <c r="A3877" s="9">
        <v>0</v>
      </c>
      <c r="B3877" s="9">
        <v>1</v>
      </c>
      <c r="C3877" s="9">
        <v>62</v>
      </c>
      <c r="D3877" s="9">
        <v>1</v>
      </c>
      <c r="E3877" s="9">
        <v>0</v>
      </c>
      <c r="F3877" s="9">
        <v>0</v>
      </c>
      <c r="G3877" s="9">
        <v>1</v>
      </c>
      <c r="H3877" s="9">
        <v>7</v>
      </c>
      <c r="I3877" s="9">
        <v>0</v>
      </c>
      <c r="J3877" s="9">
        <v>0</v>
      </c>
      <c r="K3877" s="9">
        <v>0</v>
      </c>
      <c r="L3877" s="9">
        <v>0</v>
      </c>
      <c r="M3877" s="9">
        <v>260</v>
      </c>
      <c r="N3877" s="9">
        <v>104</v>
      </c>
      <c r="O3877" s="9">
        <v>69</v>
      </c>
      <c r="P3877" s="9">
        <v>24.02</v>
      </c>
      <c r="Q3877" s="9">
        <v>70</v>
      </c>
      <c r="R3877" s="9">
        <v>93</v>
      </c>
    </row>
    <row r="3878" spans="1:18" x14ac:dyDescent="0.2">
      <c r="A3878" s="9">
        <v>0</v>
      </c>
      <c r="B3878" s="9">
        <v>0</v>
      </c>
      <c r="C3878" s="9">
        <v>36</v>
      </c>
      <c r="D3878" s="9">
        <v>1</v>
      </c>
      <c r="E3878" s="9">
        <v>0</v>
      </c>
      <c r="F3878" s="9">
        <v>0</v>
      </c>
      <c r="G3878" s="9">
        <v>0</v>
      </c>
      <c r="H3878" s="9">
        <v>0</v>
      </c>
      <c r="I3878" s="9">
        <v>0</v>
      </c>
      <c r="J3878" s="9">
        <v>0</v>
      </c>
      <c r="K3878" s="9">
        <v>0</v>
      </c>
      <c r="L3878" s="9">
        <v>0</v>
      </c>
      <c r="M3878" s="9">
        <v>195</v>
      </c>
      <c r="N3878" s="9">
        <v>116</v>
      </c>
      <c r="O3878" s="9">
        <v>76</v>
      </c>
      <c r="P3878" s="9">
        <v>22.16</v>
      </c>
      <c r="Q3878" s="9">
        <v>88</v>
      </c>
      <c r="R3878" s="9">
        <v>77</v>
      </c>
    </row>
    <row r="3879" spans="1:18" x14ac:dyDescent="0.2">
      <c r="A3879" s="9">
        <v>0</v>
      </c>
      <c r="B3879" s="9">
        <v>0</v>
      </c>
      <c r="C3879" s="9">
        <v>63</v>
      </c>
      <c r="D3879" s="9">
        <v>0</v>
      </c>
      <c r="E3879" s="9">
        <v>0</v>
      </c>
      <c r="F3879" s="9">
        <v>1</v>
      </c>
      <c r="G3879" s="9">
        <v>0</v>
      </c>
      <c r="H3879" s="9">
        <v>0</v>
      </c>
      <c r="I3879" s="9">
        <v>0</v>
      </c>
      <c r="J3879" s="9">
        <v>0</v>
      </c>
      <c r="K3879" s="9">
        <v>0</v>
      </c>
      <c r="L3879" s="9">
        <v>0</v>
      </c>
      <c r="M3879" s="9">
        <v>253</v>
      </c>
      <c r="N3879" s="9">
        <v>128</v>
      </c>
      <c r="O3879" s="9">
        <v>81</v>
      </c>
      <c r="P3879" s="9">
        <v>26.92</v>
      </c>
      <c r="Q3879" s="9">
        <v>80</v>
      </c>
      <c r="R3879" s="9">
        <v>102</v>
      </c>
    </row>
    <row r="3880" spans="1:18" x14ac:dyDescent="0.2">
      <c r="A3880" s="9">
        <v>0</v>
      </c>
      <c r="B3880" s="9">
        <v>1</v>
      </c>
      <c r="C3880" s="9">
        <v>47</v>
      </c>
      <c r="D3880" s="9">
        <v>1</v>
      </c>
      <c r="E3880" s="9">
        <v>0</v>
      </c>
      <c r="F3880" s="9">
        <v>0</v>
      </c>
      <c r="G3880" s="9">
        <v>0</v>
      </c>
      <c r="H3880" s="9">
        <v>0</v>
      </c>
      <c r="I3880" s="9">
        <v>0</v>
      </c>
      <c r="J3880" s="9">
        <v>0</v>
      </c>
      <c r="K3880" s="9">
        <v>1</v>
      </c>
      <c r="L3880" s="9">
        <v>0</v>
      </c>
      <c r="M3880" s="9">
        <v>254</v>
      </c>
      <c r="N3880" s="9">
        <v>137.5</v>
      </c>
      <c r="O3880" s="9">
        <v>91</v>
      </c>
      <c r="P3880" s="9">
        <v>31.98</v>
      </c>
      <c r="Q3880" s="9">
        <v>75</v>
      </c>
      <c r="R3880" s="9">
        <v>69</v>
      </c>
    </row>
    <row r="3881" spans="1:18" x14ac:dyDescent="0.2">
      <c r="A3881" s="9">
        <v>0</v>
      </c>
      <c r="B3881" s="9">
        <v>0</v>
      </c>
      <c r="C3881" s="9">
        <v>46</v>
      </c>
      <c r="D3881" s="9">
        <v>0</v>
      </c>
      <c r="E3881" s="9">
        <v>1</v>
      </c>
      <c r="F3881" s="9">
        <v>0</v>
      </c>
      <c r="G3881" s="9">
        <v>0</v>
      </c>
      <c r="H3881" s="9">
        <v>0</v>
      </c>
      <c r="I3881" s="9">
        <v>0</v>
      </c>
      <c r="J3881" s="9">
        <v>0</v>
      </c>
      <c r="K3881" s="9">
        <v>0</v>
      </c>
      <c r="L3881" s="9">
        <v>0</v>
      </c>
      <c r="M3881" s="9">
        <v>247</v>
      </c>
      <c r="N3881" s="9">
        <v>115</v>
      </c>
      <c r="O3881" s="9">
        <v>71</v>
      </c>
      <c r="P3881" s="9">
        <v>27.72</v>
      </c>
      <c r="Q3881" s="9">
        <v>82</v>
      </c>
      <c r="R3881" s="9">
        <v>69</v>
      </c>
    </row>
    <row r="3882" spans="1:18" x14ac:dyDescent="0.2">
      <c r="A3882" s="9">
        <v>0</v>
      </c>
      <c r="B3882" s="9">
        <v>0</v>
      </c>
      <c r="C3882" s="9">
        <v>58</v>
      </c>
      <c r="D3882" s="9">
        <v>1</v>
      </c>
      <c r="E3882" s="9">
        <v>0</v>
      </c>
      <c r="F3882" s="9">
        <v>0</v>
      </c>
      <c r="G3882" s="9">
        <v>0</v>
      </c>
      <c r="H3882" s="9">
        <v>0</v>
      </c>
      <c r="I3882" s="9">
        <v>0</v>
      </c>
      <c r="J3882" s="9">
        <v>0</v>
      </c>
      <c r="K3882" s="9">
        <v>1</v>
      </c>
      <c r="L3882" s="9">
        <v>0</v>
      </c>
      <c r="M3882" s="9">
        <v>239</v>
      </c>
      <c r="N3882" s="9">
        <v>121</v>
      </c>
      <c r="O3882" s="9">
        <v>81</v>
      </c>
      <c r="P3882" s="9">
        <v>35.19</v>
      </c>
      <c r="Q3882" s="9">
        <v>58</v>
      </c>
      <c r="R3882" s="9">
        <v>70</v>
      </c>
    </row>
    <row r="3883" spans="1:18" x14ac:dyDescent="0.2">
      <c r="A3883" s="9">
        <v>1</v>
      </c>
      <c r="B3883" s="9">
        <v>0</v>
      </c>
      <c r="C3883" s="9">
        <v>55</v>
      </c>
      <c r="D3883" s="9">
        <v>1</v>
      </c>
      <c r="E3883" s="9">
        <v>0</v>
      </c>
      <c r="F3883" s="9">
        <v>0</v>
      </c>
      <c r="G3883" s="9">
        <v>0</v>
      </c>
      <c r="H3883" s="9">
        <v>0</v>
      </c>
      <c r="I3883" s="9">
        <v>0</v>
      </c>
      <c r="J3883" s="9">
        <v>0</v>
      </c>
      <c r="K3883" s="9">
        <v>0</v>
      </c>
      <c r="L3883" s="9">
        <v>0</v>
      </c>
      <c r="M3883" s="9">
        <v>195</v>
      </c>
      <c r="N3883" s="9">
        <v>133.5</v>
      </c>
      <c r="O3883" s="9">
        <v>81.5</v>
      </c>
      <c r="P3883" s="9">
        <v>23.46</v>
      </c>
      <c r="Q3883" s="9">
        <v>90</v>
      </c>
      <c r="R3883" s="9">
        <v>78</v>
      </c>
    </row>
    <row r="3884" spans="1:18" x14ac:dyDescent="0.2">
      <c r="A3884" s="9">
        <v>0</v>
      </c>
      <c r="B3884" s="9">
        <v>0</v>
      </c>
      <c r="C3884" s="9">
        <v>56</v>
      </c>
      <c r="D3884" s="9">
        <v>1</v>
      </c>
      <c r="E3884" s="9">
        <v>0</v>
      </c>
      <c r="F3884" s="9">
        <v>0</v>
      </c>
      <c r="G3884" s="9">
        <v>1</v>
      </c>
      <c r="H3884" s="9">
        <v>15</v>
      </c>
      <c r="I3884" s="9">
        <v>0</v>
      </c>
      <c r="J3884" s="9">
        <v>0</v>
      </c>
      <c r="K3884" s="9">
        <v>0</v>
      </c>
      <c r="L3884" s="9">
        <v>0</v>
      </c>
      <c r="M3884" s="9">
        <v>262</v>
      </c>
      <c r="N3884" s="9">
        <v>126</v>
      </c>
      <c r="O3884" s="9">
        <v>74</v>
      </c>
      <c r="P3884" s="9">
        <v>27.35</v>
      </c>
      <c r="Q3884" s="9">
        <v>90</v>
      </c>
      <c r="R3884" s="9">
        <v>115</v>
      </c>
    </row>
    <row r="3885" spans="1:18" x14ac:dyDescent="0.2">
      <c r="A3885" s="9">
        <v>0</v>
      </c>
      <c r="B3885" s="9">
        <v>1</v>
      </c>
      <c r="C3885" s="9">
        <v>47</v>
      </c>
      <c r="D3885" s="9">
        <v>1</v>
      </c>
      <c r="E3885" s="9">
        <v>0</v>
      </c>
      <c r="F3885" s="9">
        <v>0</v>
      </c>
      <c r="G3885" s="9">
        <v>1</v>
      </c>
      <c r="H3885" s="9">
        <v>20</v>
      </c>
      <c r="I3885" s="9">
        <v>0</v>
      </c>
      <c r="J3885" s="9">
        <v>0</v>
      </c>
      <c r="K3885" s="9">
        <v>1</v>
      </c>
      <c r="L3885" s="9">
        <v>0</v>
      </c>
      <c r="M3885" s="9">
        <v>290</v>
      </c>
      <c r="N3885" s="9">
        <v>143</v>
      </c>
      <c r="O3885" s="9">
        <v>88</v>
      </c>
      <c r="P3885" s="9">
        <v>27.4</v>
      </c>
      <c r="Q3885" s="9">
        <v>96</v>
      </c>
      <c r="R3885" s="9">
        <v>77</v>
      </c>
    </row>
    <row r="3886" spans="1:18" x14ac:dyDescent="0.2">
      <c r="A3886" s="9">
        <v>0</v>
      </c>
      <c r="B3886" s="9">
        <v>0</v>
      </c>
      <c r="C3886" s="9">
        <v>64</v>
      </c>
      <c r="D3886" s="9">
        <v>1</v>
      </c>
      <c r="E3886" s="9">
        <v>0</v>
      </c>
      <c r="F3886" s="9">
        <v>0</v>
      </c>
      <c r="G3886" s="9">
        <v>0</v>
      </c>
      <c r="H3886" s="9">
        <v>0</v>
      </c>
      <c r="I3886" s="9">
        <v>0</v>
      </c>
      <c r="J3886" s="9">
        <v>0</v>
      </c>
      <c r="K3886" s="9">
        <v>1</v>
      </c>
      <c r="L3886" s="9">
        <v>0</v>
      </c>
      <c r="M3886" s="9">
        <v>232</v>
      </c>
      <c r="N3886" s="9">
        <v>149.5</v>
      </c>
      <c r="O3886" s="9">
        <v>84</v>
      </c>
      <c r="P3886" s="9">
        <v>20.49</v>
      </c>
      <c r="Q3886" s="9">
        <v>68</v>
      </c>
      <c r="R3886" s="9">
        <v>96</v>
      </c>
    </row>
    <row r="3887" spans="1:18" x14ac:dyDescent="0.2">
      <c r="A3887" s="9">
        <v>0</v>
      </c>
      <c r="B3887" s="9">
        <v>1</v>
      </c>
      <c r="C3887" s="9">
        <v>51</v>
      </c>
      <c r="D3887" s="9">
        <v>1</v>
      </c>
      <c r="E3887" s="9">
        <v>0</v>
      </c>
      <c r="F3887" s="9">
        <v>0</v>
      </c>
      <c r="G3887" s="9">
        <v>0</v>
      </c>
      <c r="H3887" s="9">
        <v>0</v>
      </c>
      <c r="I3887" s="9">
        <v>0</v>
      </c>
      <c r="J3887" s="9">
        <v>0</v>
      </c>
      <c r="K3887" s="9">
        <v>1</v>
      </c>
      <c r="L3887" s="9">
        <v>0</v>
      </c>
      <c r="M3887" s="9">
        <v>220</v>
      </c>
      <c r="N3887" s="9">
        <v>151</v>
      </c>
      <c r="O3887" s="9">
        <v>87.5</v>
      </c>
      <c r="P3887" s="9">
        <v>22.01</v>
      </c>
      <c r="Q3887" s="9">
        <v>80</v>
      </c>
      <c r="R3887" s="9">
        <v>86</v>
      </c>
    </row>
    <row r="3888" spans="1:18" x14ac:dyDescent="0.2">
      <c r="A3888" s="9">
        <v>0</v>
      </c>
      <c r="B3888" s="9">
        <v>1</v>
      </c>
      <c r="C3888" s="9">
        <v>43</v>
      </c>
      <c r="D3888" s="9">
        <v>0</v>
      </c>
      <c r="E3888" s="9">
        <v>0</v>
      </c>
      <c r="F3888" s="9">
        <v>0</v>
      </c>
      <c r="G3888" s="9">
        <v>1</v>
      </c>
      <c r="H3888" s="9">
        <v>20</v>
      </c>
      <c r="I3888" s="9">
        <v>0</v>
      </c>
      <c r="J3888" s="9">
        <v>0</v>
      </c>
      <c r="K3888" s="9">
        <v>0</v>
      </c>
      <c r="L3888" s="9">
        <v>0</v>
      </c>
      <c r="M3888" s="9">
        <v>198</v>
      </c>
      <c r="N3888" s="9">
        <v>116</v>
      </c>
      <c r="O3888" s="9">
        <v>74</v>
      </c>
      <c r="P3888" s="9">
        <v>23.99</v>
      </c>
      <c r="Q3888" s="9">
        <v>75</v>
      </c>
      <c r="R3888" s="9">
        <v>78</v>
      </c>
    </row>
    <row r="3889" spans="1:18" x14ac:dyDescent="0.2">
      <c r="A3889" s="9">
        <v>0</v>
      </c>
      <c r="B3889" s="9">
        <v>0</v>
      </c>
      <c r="C3889" s="9">
        <v>40</v>
      </c>
      <c r="D3889" s="9">
        <v>0</v>
      </c>
      <c r="E3889" s="9">
        <v>1</v>
      </c>
      <c r="F3889" s="9">
        <v>0</v>
      </c>
      <c r="G3889" s="9">
        <v>1</v>
      </c>
      <c r="H3889" s="9">
        <v>20</v>
      </c>
      <c r="I3889" s="9">
        <v>0</v>
      </c>
      <c r="J3889" s="9">
        <v>0</v>
      </c>
      <c r="K3889" s="9">
        <v>0</v>
      </c>
      <c r="L3889" s="9">
        <v>0</v>
      </c>
      <c r="M3889" s="9">
        <v>221</v>
      </c>
      <c r="N3889" s="9">
        <v>93</v>
      </c>
      <c r="O3889" s="9">
        <v>62.5</v>
      </c>
      <c r="P3889" s="9">
        <v>18.84</v>
      </c>
      <c r="Q3889" s="9">
        <v>64</v>
      </c>
      <c r="R3889" s="9">
        <v>73</v>
      </c>
    </row>
    <row r="3890" spans="1:18" x14ac:dyDescent="0.2">
      <c r="A3890" s="9">
        <v>0</v>
      </c>
      <c r="B3890" s="9">
        <v>0</v>
      </c>
      <c r="C3890" s="9">
        <v>46</v>
      </c>
      <c r="D3890" s="9">
        <v>0</v>
      </c>
      <c r="E3890" s="9">
        <v>1</v>
      </c>
      <c r="F3890" s="9">
        <v>0</v>
      </c>
      <c r="G3890" s="9">
        <v>0</v>
      </c>
      <c r="H3890" s="9">
        <v>0</v>
      </c>
      <c r="I3890" s="9">
        <v>0</v>
      </c>
      <c r="J3890" s="9">
        <v>0</v>
      </c>
      <c r="K3890" s="9">
        <v>0</v>
      </c>
      <c r="L3890" s="9">
        <v>0</v>
      </c>
      <c r="M3890" s="9">
        <v>229</v>
      </c>
      <c r="N3890" s="9">
        <v>125</v>
      </c>
      <c r="O3890" s="9">
        <v>80</v>
      </c>
      <c r="P3890" s="9">
        <v>27.27</v>
      </c>
      <c r="Q3890" s="9">
        <v>66</v>
      </c>
      <c r="R3890" s="9">
        <v>80</v>
      </c>
    </row>
    <row r="3891" spans="1:18" x14ac:dyDescent="0.2">
      <c r="A3891" s="9">
        <v>1</v>
      </c>
      <c r="B3891" s="9">
        <v>1</v>
      </c>
      <c r="C3891" s="9">
        <v>64</v>
      </c>
      <c r="D3891" s="9">
        <v>1</v>
      </c>
      <c r="E3891" s="9">
        <v>0</v>
      </c>
      <c r="F3891" s="9">
        <v>0</v>
      </c>
      <c r="G3891" s="9">
        <v>1</v>
      </c>
      <c r="H3891" s="9">
        <v>5</v>
      </c>
      <c r="I3891" s="9">
        <v>0</v>
      </c>
      <c r="J3891" s="9">
        <v>0</v>
      </c>
      <c r="K3891" s="9">
        <v>0</v>
      </c>
      <c r="L3891" s="9">
        <v>0</v>
      </c>
      <c r="M3891" s="9">
        <v>180</v>
      </c>
      <c r="N3891" s="9">
        <v>121</v>
      </c>
      <c r="O3891" s="9">
        <v>79</v>
      </c>
      <c r="P3891" s="9">
        <v>20.45</v>
      </c>
      <c r="Q3891" s="9">
        <v>77</v>
      </c>
      <c r="R3891" s="9">
        <v>92</v>
      </c>
    </row>
    <row r="3892" spans="1:18" x14ac:dyDescent="0.2">
      <c r="A3892" s="9">
        <v>0</v>
      </c>
      <c r="B3892" s="9">
        <v>1</v>
      </c>
      <c r="C3892" s="9">
        <v>60</v>
      </c>
      <c r="D3892" s="9">
        <v>0</v>
      </c>
      <c r="E3892" s="9">
        <v>1</v>
      </c>
      <c r="F3892" s="9">
        <v>0</v>
      </c>
      <c r="G3892" s="9">
        <v>0</v>
      </c>
      <c r="H3892" s="9">
        <v>0</v>
      </c>
      <c r="I3892" s="9">
        <v>0</v>
      </c>
      <c r="J3892" s="9">
        <v>0</v>
      </c>
      <c r="K3892" s="9">
        <v>1</v>
      </c>
      <c r="L3892" s="9">
        <v>0</v>
      </c>
      <c r="M3892" s="9">
        <v>213</v>
      </c>
      <c r="N3892" s="9">
        <v>140.5</v>
      </c>
      <c r="O3892" s="9">
        <v>83</v>
      </c>
      <c r="P3892" s="9">
        <v>28.59</v>
      </c>
      <c r="Q3892" s="9">
        <v>80</v>
      </c>
      <c r="R3892" s="9">
        <v>69</v>
      </c>
    </row>
    <row r="3893" spans="1:18" x14ac:dyDescent="0.2">
      <c r="A3893" s="9">
        <v>0</v>
      </c>
      <c r="B3893" s="9">
        <v>1</v>
      </c>
      <c r="C3893" s="9">
        <v>54</v>
      </c>
      <c r="D3893" s="9">
        <v>0</v>
      </c>
      <c r="E3893" s="9">
        <v>1</v>
      </c>
      <c r="F3893" s="9">
        <v>0</v>
      </c>
      <c r="G3893" s="9">
        <v>1</v>
      </c>
      <c r="H3893" s="9">
        <v>40</v>
      </c>
      <c r="I3893" s="9">
        <v>0</v>
      </c>
      <c r="J3893" s="9">
        <v>0</v>
      </c>
      <c r="K3893" s="9">
        <v>0</v>
      </c>
      <c r="L3893" s="9">
        <v>0</v>
      </c>
      <c r="M3893" s="9">
        <v>245</v>
      </c>
      <c r="N3893" s="9">
        <v>152</v>
      </c>
      <c r="O3893" s="9">
        <v>82</v>
      </c>
      <c r="P3893" s="9">
        <v>23.71</v>
      </c>
      <c r="Q3893" s="9">
        <v>75</v>
      </c>
      <c r="R3893" s="9">
        <v>75</v>
      </c>
    </row>
    <row r="3894" spans="1:18" x14ac:dyDescent="0.2">
      <c r="A3894" s="9">
        <v>0</v>
      </c>
      <c r="B3894" s="9">
        <v>1</v>
      </c>
      <c r="C3894" s="9">
        <v>37</v>
      </c>
      <c r="D3894" s="9">
        <v>1</v>
      </c>
      <c r="E3894" s="9">
        <v>0</v>
      </c>
      <c r="F3894" s="9">
        <v>0</v>
      </c>
      <c r="G3894" s="9">
        <v>1</v>
      </c>
      <c r="H3894" s="9">
        <v>20</v>
      </c>
      <c r="I3894" s="9">
        <v>0</v>
      </c>
      <c r="J3894" s="9">
        <v>0</v>
      </c>
      <c r="K3894" s="9">
        <v>0</v>
      </c>
      <c r="L3894" s="9">
        <v>0</v>
      </c>
      <c r="M3894" s="9">
        <v>184</v>
      </c>
      <c r="N3894" s="9">
        <v>113</v>
      </c>
      <c r="O3894" s="9">
        <v>81</v>
      </c>
      <c r="P3894" s="9">
        <v>22.16</v>
      </c>
      <c r="Q3894" s="9">
        <v>85</v>
      </c>
      <c r="R3894" s="9">
        <v>63</v>
      </c>
    </row>
    <row r="3895" spans="1:18" x14ac:dyDescent="0.2">
      <c r="A3895" s="9">
        <v>0</v>
      </c>
      <c r="B3895" s="9">
        <v>0</v>
      </c>
      <c r="C3895" s="9">
        <v>61</v>
      </c>
      <c r="D3895" s="9">
        <v>0</v>
      </c>
      <c r="E3895" s="9">
        <v>1</v>
      </c>
      <c r="F3895" s="9">
        <v>0</v>
      </c>
      <c r="G3895" s="9">
        <v>0</v>
      </c>
      <c r="H3895" s="9">
        <v>0</v>
      </c>
      <c r="I3895" s="9">
        <v>0</v>
      </c>
      <c r="J3895" s="9">
        <v>0</v>
      </c>
      <c r="K3895" s="9">
        <v>0</v>
      </c>
      <c r="L3895" s="9">
        <v>0</v>
      </c>
      <c r="M3895" s="9">
        <v>271</v>
      </c>
      <c r="N3895" s="9">
        <v>122</v>
      </c>
      <c r="O3895" s="9">
        <v>67.5</v>
      </c>
      <c r="P3895" s="9">
        <v>22.02</v>
      </c>
      <c r="Q3895" s="9">
        <v>73</v>
      </c>
      <c r="R3895" s="9">
        <v>73</v>
      </c>
    </row>
    <row r="3896" spans="1:18" x14ac:dyDescent="0.2">
      <c r="A3896" s="9">
        <v>1</v>
      </c>
      <c r="B3896" s="9">
        <v>1</v>
      </c>
      <c r="C3896" s="9">
        <v>69</v>
      </c>
      <c r="D3896" s="9">
        <v>1</v>
      </c>
      <c r="E3896" s="9">
        <v>0</v>
      </c>
      <c r="F3896" s="9">
        <v>0</v>
      </c>
      <c r="G3896" s="9">
        <v>1</v>
      </c>
      <c r="H3896" s="9">
        <v>1</v>
      </c>
      <c r="I3896" s="9">
        <v>0</v>
      </c>
      <c r="J3896" s="9">
        <v>0</v>
      </c>
      <c r="K3896" s="9">
        <v>0</v>
      </c>
      <c r="L3896" s="9">
        <v>0</v>
      </c>
      <c r="M3896" s="9">
        <v>245</v>
      </c>
      <c r="N3896" s="9">
        <v>123</v>
      </c>
      <c r="O3896" s="9">
        <v>77</v>
      </c>
      <c r="P3896" s="9">
        <v>26.58</v>
      </c>
      <c r="Q3896" s="9">
        <v>70</v>
      </c>
      <c r="R3896" s="9">
        <v>81</v>
      </c>
    </row>
    <row r="3897" spans="1:18" x14ac:dyDescent="0.2">
      <c r="A3897" s="9">
        <v>0</v>
      </c>
      <c r="B3897" s="9">
        <v>0</v>
      </c>
      <c r="C3897" s="9">
        <v>56</v>
      </c>
      <c r="D3897" s="9">
        <v>1</v>
      </c>
      <c r="E3897" s="9">
        <v>0</v>
      </c>
      <c r="F3897" s="9">
        <v>0</v>
      </c>
      <c r="G3897" s="9">
        <v>1</v>
      </c>
      <c r="H3897" s="9">
        <v>6</v>
      </c>
      <c r="I3897" s="9">
        <v>0</v>
      </c>
      <c r="J3897" s="9">
        <v>0</v>
      </c>
      <c r="K3897" s="9">
        <v>0</v>
      </c>
      <c r="L3897" s="9">
        <v>0</v>
      </c>
      <c r="M3897" s="9">
        <v>217</v>
      </c>
      <c r="N3897" s="9">
        <v>134</v>
      </c>
      <c r="O3897" s="9">
        <v>75</v>
      </c>
      <c r="P3897" s="9">
        <v>29.59</v>
      </c>
      <c r="Q3897" s="9">
        <v>55</v>
      </c>
      <c r="R3897" s="9">
        <v>92</v>
      </c>
    </row>
    <row r="3898" spans="1:18" x14ac:dyDescent="0.2">
      <c r="A3898" s="9">
        <v>0</v>
      </c>
      <c r="B3898" s="9">
        <v>1</v>
      </c>
      <c r="C3898" s="9">
        <v>50</v>
      </c>
      <c r="D3898" s="9">
        <v>0</v>
      </c>
      <c r="E3898" s="9">
        <v>1</v>
      </c>
      <c r="F3898" s="9">
        <v>0</v>
      </c>
      <c r="G3898" s="9">
        <v>1</v>
      </c>
      <c r="H3898" s="9">
        <v>20</v>
      </c>
      <c r="I3898" s="9">
        <v>0</v>
      </c>
      <c r="J3898" s="9">
        <v>0</v>
      </c>
      <c r="K3898" s="9">
        <v>0</v>
      </c>
      <c r="L3898" s="9">
        <v>0</v>
      </c>
      <c r="M3898" s="9">
        <v>256</v>
      </c>
      <c r="N3898" s="9">
        <v>130</v>
      </c>
      <c r="O3898" s="9">
        <v>84</v>
      </c>
      <c r="P3898" s="9">
        <v>28.67</v>
      </c>
      <c r="Q3898" s="9">
        <v>70</v>
      </c>
      <c r="R3898" s="9">
        <v>67</v>
      </c>
    </row>
    <row r="3899" spans="1:18" x14ac:dyDescent="0.2">
      <c r="A3899" s="9">
        <v>0</v>
      </c>
      <c r="B3899" s="9">
        <v>0</v>
      </c>
      <c r="C3899" s="9">
        <v>51</v>
      </c>
      <c r="D3899" s="9">
        <v>0</v>
      </c>
      <c r="E3899" s="9">
        <v>1</v>
      </c>
      <c r="F3899" s="9">
        <v>0</v>
      </c>
      <c r="G3899" s="9">
        <v>0</v>
      </c>
      <c r="H3899" s="9">
        <v>0</v>
      </c>
      <c r="I3899" s="9">
        <v>0</v>
      </c>
      <c r="J3899" s="9">
        <v>0</v>
      </c>
      <c r="K3899" s="9">
        <v>1</v>
      </c>
      <c r="L3899" s="9">
        <v>0</v>
      </c>
      <c r="M3899" s="9">
        <v>238</v>
      </c>
      <c r="N3899" s="9">
        <v>123</v>
      </c>
      <c r="O3899" s="9">
        <v>80</v>
      </c>
      <c r="P3899" s="9">
        <v>22.19</v>
      </c>
      <c r="Q3899" s="9">
        <v>80</v>
      </c>
      <c r="R3899" s="9">
        <v>100</v>
      </c>
    </row>
    <row r="3900" spans="1:18" x14ac:dyDescent="0.2">
      <c r="A3900" s="9">
        <v>0</v>
      </c>
      <c r="B3900" s="9">
        <v>0</v>
      </c>
      <c r="C3900" s="9">
        <v>38</v>
      </c>
      <c r="D3900" s="9">
        <v>0</v>
      </c>
      <c r="E3900" s="9">
        <v>1</v>
      </c>
      <c r="F3900" s="9">
        <v>0</v>
      </c>
      <c r="G3900" s="9">
        <v>0</v>
      </c>
      <c r="H3900" s="9">
        <v>0</v>
      </c>
      <c r="I3900" s="9">
        <v>0</v>
      </c>
      <c r="J3900" s="9">
        <v>0</v>
      </c>
      <c r="K3900" s="9">
        <v>0</v>
      </c>
      <c r="L3900" s="9">
        <v>0</v>
      </c>
      <c r="M3900" s="9">
        <v>175</v>
      </c>
      <c r="N3900" s="9">
        <v>142</v>
      </c>
      <c r="O3900" s="9">
        <v>86</v>
      </c>
      <c r="P3900" s="9">
        <v>22.01</v>
      </c>
      <c r="Q3900" s="9">
        <v>82</v>
      </c>
      <c r="R3900" s="9">
        <v>73</v>
      </c>
    </row>
    <row r="3901" spans="1:18" x14ac:dyDescent="0.2">
      <c r="A3901" s="9">
        <v>0</v>
      </c>
      <c r="B3901" s="9">
        <v>1</v>
      </c>
      <c r="C3901" s="9">
        <v>43</v>
      </c>
      <c r="D3901" s="9">
        <v>0</v>
      </c>
      <c r="E3901" s="9">
        <v>0</v>
      </c>
      <c r="F3901" s="9">
        <v>0</v>
      </c>
      <c r="G3901" s="9">
        <v>1</v>
      </c>
      <c r="H3901" s="9">
        <v>20</v>
      </c>
      <c r="I3901" s="9">
        <v>0</v>
      </c>
      <c r="J3901" s="9">
        <v>0</v>
      </c>
      <c r="K3901" s="9">
        <v>0</v>
      </c>
      <c r="L3901" s="9">
        <v>0</v>
      </c>
      <c r="M3901" s="9">
        <v>171</v>
      </c>
      <c r="N3901" s="9">
        <v>110</v>
      </c>
      <c r="O3901" s="9">
        <v>74.5</v>
      </c>
      <c r="P3901" s="9">
        <v>25.09</v>
      </c>
      <c r="Q3901" s="9">
        <v>70</v>
      </c>
      <c r="R3901" s="9">
        <v>85</v>
      </c>
    </row>
    <row r="3902" spans="1:18" x14ac:dyDescent="0.2">
      <c r="A3902" s="9">
        <v>0</v>
      </c>
      <c r="B3902" s="9">
        <v>0</v>
      </c>
      <c r="C3902" s="9">
        <v>46</v>
      </c>
      <c r="D3902" s="9">
        <v>0</v>
      </c>
      <c r="E3902" s="9">
        <v>1</v>
      </c>
      <c r="F3902" s="9">
        <v>0</v>
      </c>
      <c r="G3902" s="9">
        <v>1</v>
      </c>
      <c r="H3902" s="9">
        <v>7</v>
      </c>
      <c r="I3902" s="9">
        <v>1</v>
      </c>
      <c r="J3902" s="9">
        <v>0</v>
      </c>
      <c r="K3902" s="9">
        <v>1</v>
      </c>
      <c r="L3902" s="9">
        <v>0</v>
      </c>
      <c r="M3902" s="9">
        <v>282</v>
      </c>
      <c r="N3902" s="9">
        <v>176</v>
      </c>
      <c r="O3902" s="9">
        <v>98</v>
      </c>
      <c r="P3902" s="9">
        <v>33.020000000000003</v>
      </c>
      <c r="Q3902" s="9">
        <v>85</v>
      </c>
      <c r="R3902" s="9">
        <v>78</v>
      </c>
    </row>
    <row r="3903" spans="1:18" x14ac:dyDescent="0.2">
      <c r="A3903" s="9">
        <v>0</v>
      </c>
      <c r="B3903" s="9">
        <v>0</v>
      </c>
      <c r="C3903" s="9">
        <v>43</v>
      </c>
      <c r="D3903" s="9">
        <v>0</v>
      </c>
      <c r="E3903" s="9">
        <v>1</v>
      </c>
      <c r="F3903" s="9">
        <v>0</v>
      </c>
      <c r="G3903" s="9">
        <v>1</v>
      </c>
      <c r="H3903" s="9">
        <v>30</v>
      </c>
      <c r="I3903" s="9">
        <v>0</v>
      </c>
      <c r="J3903" s="9">
        <v>0</v>
      </c>
      <c r="K3903" s="9">
        <v>0</v>
      </c>
      <c r="L3903" s="9">
        <v>0</v>
      </c>
      <c r="M3903" s="9">
        <v>199</v>
      </c>
      <c r="N3903" s="9">
        <v>104</v>
      </c>
      <c r="O3903" s="9">
        <v>79</v>
      </c>
      <c r="P3903" s="9">
        <v>20.12</v>
      </c>
      <c r="Q3903" s="9">
        <v>72</v>
      </c>
      <c r="R3903" s="9">
        <v>64</v>
      </c>
    </row>
    <row r="3904" spans="1:18" x14ac:dyDescent="0.2">
      <c r="A3904" s="9">
        <v>0</v>
      </c>
      <c r="B3904" s="9">
        <v>0</v>
      </c>
      <c r="C3904" s="9">
        <v>56</v>
      </c>
      <c r="D3904" s="9">
        <v>0</v>
      </c>
      <c r="E3904" s="9">
        <v>1</v>
      </c>
      <c r="F3904" s="9">
        <v>0</v>
      </c>
      <c r="G3904" s="9">
        <v>0</v>
      </c>
      <c r="H3904" s="9">
        <v>0</v>
      </c>
      <c r="I3904" s="9">
        <v>1</v>
      </c>
      <c r="J3904" s="9">
        <v>0</v>
      </c>
      <c r="K3904" s="9">
        <v>1</v>
      </c>
      <c r="L3904" s="9">
        <v>0</v>
      </c>
      <c r="M3904" s="9">
        <v>260</v>
      </c>
      <c r="N3904" s="9">
        <v>158</v>
      </c>
      <c r="O3904" s="9">
        <v>102.5</v>
      </c>
      <c r="P3904" s="9">
        <v>26.89</v>
      </c>
      <c r="Q3904" s="9">
        <v>90</v>
      </c>
      <c r="R3904" s="9">
        <v>88</v>
      </c>
    </row>
    <row r="3905" spans="1:18" x14ac:dyDescent="0.2">
      <c r="A3905" s="9">
        <v>1</v>
      </c>
      <c r="B3905" s="9">
        <v>1</v>
      </c>
      <c r="C3905" s="9">
        <v>54</v>
      </c>
      <c r="D3905" s="9">
        <v>1</v>
      </c>
      <c r="E3905" s="9">
        <v>0</v>
      </c>
      <c r="F3905" s="9">
        <v>0</v>
      </c>
      <c r="G3905" s="9">
        <v>1</v>
      </c>
      <c r="H3905" s="9">
        <v>20</v>
      </c>
      <c r="I3905" s="9">
        <v>0</v>
      </c>
      <c r="J3905" s="9">
        <v>0</v>
      </c>
      <c r="K3905" s="9">
        <v>1</v>
      </c>
      <c r="L3905" s="9">
        <v>0</v>
      </c>
      <c r="M3905" s="9">
        <v>299</v>
      </c>
      <c r="N3905" s="9">
        <v>146.5</v>
      </c>
      <c r="O3905" s="9">
        <v>92</v>
      </c>
      <c r="P3905" s="9">
        <v>26.38</v>
      </c>
      <c r="Q3905" s="9">
        <v>100</v>
      </c>
      <c r="R3905" s="9">
        <v>71</v>
      </c>
    </row>
    <row r="3906" spans="1:18" x14ac:dyDescent="0.2">
      <c r="A3906" s="9">
        <v>0</v>
      </c>
      <c r="B3906" s="9">
        <v>1</v>
      </c>
      <c r="C3906" s="9">
        <v>45</v>
      </c>
      <c r="D3906" s="9">
        <v>1</v>
      </c>
      <c r="E3906" s="9">
        <v>0</v>
      </c>
      <c r="F3906" s="9">
        <v>0</v>
      </c>
      <c r="G3906" s="9">
        <v>0</v>
      </c>
      <c r="H3906" s="9">
        <v>0</v>
      </c>
      <c r="I3906" s="9">
        <v>0</v>
      </c>
      <c r="J3906" s="9">
        <v>0</v>
      </c>
      <c r="K3906" s="9">
        <v>0</v>
      </c>
      <c r="L3906" s="9">
        <v>0</v>
      </c>
      <c r="M3906" s="9">
        <v>220</v>
      </c>
      <c r="N3906" s="9">
        <v>139</v>
      </c>
      <c r="O3906" s="9">
        <v>74</v>
      </c>
      <c r="P3906" s="9">
        <v>27.34</v>
      </c>
      <c r="Q3906" s="9">
        <v>70</v>
      </c>
      <c r="R3906" s="9">
        <v>100</v>
      </c>
    </row>
    <row r="3907" spans="1:18" x14ac:dyDescent="0.2">
      <c r="A3907" s="9">
        <v>1</v>
      </c>
      <c r="B3907" s="9">
        <v>0</v>
      </c>
      <c r="C3907" s="9">
        <v>61</v>
      </c>
      <c r="D3907" s="9">
        <v>0</v>
      </c>
      <c r="E3907" s="9">
        <v>0</v>
      </c>
      <c r="F3907" s="9">
        <v>1</v>
      </c>
      <c r="G3907" s="9">
        <v>0</v>
      </c>
      <c r="H3907" s="9">
        <v>0</v>
      </c>
      <c r="I3907" s="9">
        <v>0</v>
      </c>
      <c r="J3907" s="9">
        <v>0</v>
      </c>
      <c r="K3907" s="9">
        <v>0</v>
      </c>
      <c r="L3907" s="9">
        <v>0</v>
      </c>
      <c r="M3907" s="9">
        <v>257</v>
      </c>
      <c r="N3907" s="9">
        <v>141</v>
      </c>
      <c r="O3907" s="9">
        <v>80</v>
      </c>
      <c r="P3907" s="9">
        <v>33.9</v>
      </c>
      <c r="Q3907" s="9">
        <v>85</v>
      </c>
      <c r="R3907" s="9">
        <v>60</v>
      </c>
    </row>
    <row r="3908" spans="1:18" x14ac:dyDescent="0.2">
      <c r="A3908" s="9">
        <v>0</v>
      </c>
      <c r="B3908" s="9">
        <v>1</v>
      </c>
      <c r="C3908" s="9">
        <v>49</v>
      </c>
      <c r="D3908" s="9">
        <v>0</v>
      </c>
      <c r="E3908" s="9">
        <v>0</v>
      </c>
      <c r="F3908" s="9">
        <v>1</v>
      </c>
      <c r="G3908" s="9">
        <v>0</v>
      </c>
      <c r="H3908" s="9">
        <v>0</v>
      </c>
      <c r="I3908" s="9">
        <v>0</v>
      </c>
      <c r="J3908" s="9">
        <v>0</v>
      </c>
      <c r="K3908" s="9">
        <v>0</v>
      </c>
      <c r="L3908" s="9">
        <v>0</v>
      </c>
      <c r="M3908" s="9">
        <v>230</v>
      </c>
      <c r="N3908" s="9">
        <v>108</v>
      </c>
      <c r="O3908" s="9">
        <v>68</v>
      </c>
      <c r="P3908" s="9">
        <v>26.17</v>
      </c>
      <c r="Q3908" s="9">
        <v>68</v>
      </c>
      <c r="R3908" s="9">
        <v>82</v>
      </c>
    </row>
    <row r="3909" spans="1:18" x14ac:dyDescent="0.2">
      <c r="A3909" s="9">
        <v>0</v>
      </c>
      <c r="B3909" s="9">
        <v>0</v>
      </c>
      <c r="C3909" s="9">
        <v>64</v>
      </c>
      <c r="D3909" s="9">
        <v>0</v>
      </c>
      <c r="E3909" s="9">
        <v>0</v>
      </c>
      <c r="F3909" s="9">
        <v>1</v>
      </c>
      <c r="G3909" s="9">
        <v>1</v>
      </c>
      <c r="H3909" s="9">
        <v>20</v>
      </c>
      <c r="I3909" s="9">
        <v>0</v>
      </c>
      <c r="J3909" s="9">
        <v>0</v>
      </c>
      <c r="K3909" s="9">
        <v>0</v>
      </c>
      <c r="L3909" s="9">
        <v>0</v>
      </c>
      <c r="M3909" s="9">
        <v>270</v>
      </c>
      <c r="N3909" s="9">
        <v>142</v>
      </c>
      <c r="O3909" s="9">
        <v>68</v>
      </c>
      <c r="P3909" s="9">
        <v>21.32</v>
      </c>
      <c r="Q3909" s="9">
        <v>76</v>
      </c>
      <c r="R3909" s="9">
        <v>80</v>
      </c>
    </row>
    <row r="3910" spans="1:18" x14ac:dyDescent="0.2">
      <c r="A3910" s="9">
        <v>0</v>
      </c>
      <c r="B3910" s="9">
        <v>0</v>
      </c>
      <c r="C3910" s="9">
        <v>65</v>
      </c>
      <c r="D3910" s="9">
        <v>0</v>
      </c>
      <c r="E3910" s="9">
        <v>0</v>
      </c>
      <c r="F3910" s="9">
        <v>0</v>
      </c>
      <c r="G3910" s="9">
        <v>0</v>
      </c>
      <c r="H3910" s="9">
        <v>0</v>
      </c>
      <c r="I3910" s="9">
        <v>0</v>
      </c>
      <c r="J3910" s="9">
        <v>0</v>
      </c>
      <c r="K3910" s="9">
        <v>0</v>
      </c>
      <c r="L3910" s="9">
        <v>0</v>
      </c>
      <c r="M3910" s="9">
        <v>280</v>
      </c>
      <c r="N3910" s="9">
        <v>115</v>
      </c>
      <c r="O3910" s="9">
        <v>73</v>
      </c>
      <c r="P3910" s="9">
        <v>19.760000000000002</v>
      </c>
      <c r="Q3910" s="9">
        <v>65</v>
      </c>
      <c r="R3910" s="9">
        <v>58</v>
      </c>
    </row>
    <row r="3911" spans="1:18" x14ac:dyDescent="0.2">
      <c r="A3911" s="9">
        <v>1</v>
      </c>
      <c r="B3911" s="9">
        <v>0</v>
      </c>
      <c r="C3911" s="9">
        <v>63</v>
      </c>
      <c r="D3911" s="9">
        <v>0</v>
      </c>
      <c r="E3911" s="9">
        <v>1</v>
      </c>
      <c r="F3911" s="9">
        <v>0</v>
      </c>
      <c r="G3911" s="9">
        <v>0</v>
      </c>
      <c r="H3911" s="9">
        <v>0</v>
      </c>
      <c r="I3911" s="9">
        <v>0</v>
      </c>
      <c r="J3911" s="9">
        <v>0</v>
      </c>
      <c r="K3911" s="9">
        <v>1</v>
      </c>
      <c r="L3911" s="9">
        <v>0</v>
      </c>
      <c r="M3911" s="9">
        <v>250</v>
      </c>
      <c r="N3911" s="9">
        <v>190</v>
      </c>
      <c r="O3911" s="9">
        <v>88</v>
      </c>
      <c r="P3911" s="9">
        <v>24.16</v>
      </c>
      <c r="Q3911" s="9">
        <v>94</v>
      </c>
      <c r="R3911" s="9">
        <v>118</v>
      </c>
    </row>
    <row r="3912" spans="1:18" x14ac:dyDescent="0.2">
      <c r="A3912" s="9">
        <v>0</v>
      </c>
      <c r="B3912" s="9">
        <v>1</v>
      </c>
      <c r="C3912" s="9">
        <v>40</v>
      </c>
      <c r="D3912" s="9">
        <v>0</v>
      </c>
      <c r="E3912" s="9">
        <v>0</v>
      </c>
      <c r="F3912" s="9">
        <v>1</v>
      </c>
      <c r="G3912" s="9">
        <v>0</v>
      </c>
      <c r="H3912" s="9">
        <v>0</v>
      </c>
      <c r="I3912" s="9">
        <v>0</v>
      </c>
      <c r="J3912" s="9">
        <v>0</v>
      </c>
      <c r="K3912" s="9">
        <v>0</v>
      </c>
      <c r="L3912" s="9">
        <v>0</v>
      </c>
      <c r="M3912" s="9">
        <v>213</v>
      </c>
      <c r="N3912" s="9">
        <v>149</v>
      </c>
      <c r="O3912" s="9">
        <v>83</v>
      </c>
      <c r="P3912" s="9">
        <v>26.68</v>
      </c>
      <c r="Q3912" s="9">
        <v>69</v>
      </c>
      <c r="R3912" s="9">
        <v>94</v>
      </c>
    </row>
    <row r="3913" spans="1:18" x14ac:dyDescent="0.2">
      <c r="A3913" s="9">
        <v>0</v>
      </c>
      <c r="B3913" s="9">
        <v>1</v>
      </c>
      <c r="C3913" s="9">
        <v>47</v>
      </c>
      <c r="D3913" s="9">
        <v>1</v>
      </c>
      <c r="E3913" s="9">
        <v>0</v>
      </c>
      <c r="F3913" s="9">
        <v>0</v>
      </c>
      <c r="G3913" s="9">
        <v>0</v>
      </c>
      <c r="H3913" s="9">
        <v>0</v>
      </c>
      <c r="I3913" s="9">
        <v>0</v>
      </c>
      <c r="J3913" s="9">
        <v>0</v>
      </c>
      <c r="K3913" s="9">
        <v>1</v>
      </c>
      <c r="L3913" s="9">
        <v>0</v>
      </c>
      <c r="M3913" s="9">
        <v>283</v>
      </c>
      <c r="N3913" s="9">
        <v>146.5</v>
      </c>
      <c r="O3913" s="9">
        <v>97.5</v>
      </c>
      <c r="P3913" s="9">
        <v>26.25</v>
      </c>
      <c r="Q3913" s="9">
        <v>66</v>
      </c>
      <c r="R3913" s="9">
        <v>73</v>
      </c>
    </row>
    <row r="3914" spans="1:18" x14ac:dyDescent="0.2">
      <c r="A3914" s="9">
        <v>0</v>
      </c>
      <c r="B3914" s="9">
        <v>0</v>
      </c>
      <c r="C3914" s="9">
        <v>37</v>
      </c>
      <c r="D3914" s="9">
        <v>0</v>
      </c>
      <c r="E3914" s="9">
        <v>1</v>
      </c>
      <c r="F3914" s="9">
        <v>0</v>
      </c>
      <c r="G3914" s="9">
        <v>0</v>
      </c>
      <c r="H3914" s="9">
        <v>0</v>
      </c>
      <c r="I3914" s="9">
        <v>0</v>
      </c>
      <c r="J3914" s="9">
        <v>0</v>
      </c>
      <c r="K3914" s="9">
        <v>0</v>
      </c>
      <c r="L3914" s="9">
        <v>0</v>
      </c>
      <c r="M3914" s="9">
        <v>160</v>
      </c>
      <c r="N3914" s="9">
        <v>137</v>
      </c>
      <c r="O3914" s="9">
        <v>82</v>
      </c>
      <c r="P3914" s="9">
        <v>21.03</v>
      </c>
      <c r="Q3914" s="9">
        <v>94</v>
      </c>
      <c r="R3914" s="9">
        <v>113</v>
      </c>
    </row>
    <row r="3915" spans="1:18" x14ac:dyDescent="0.2">
      <c r="A3915" s="9">
        <v>1</v>
      </c>
      <c r="B3915" s="9">
        <v>1</v>
      </c>
      <c r="C3915" s="9">
        <v>51</v>
      </c>
      <c r="D3915" s="9">
        <v>1</v>
      </c>
      <c r="E3915" s="9">
        <v>0</v>
      </c>
      <c r="F3915" s="9">
        <v>0</v>
      </c>
      <c r="G3915" s="9">
        <v>1</v>
      </c>
      <c r="H3915" s="9">
        <v>20</v>
      </c>
      <c r="I3915" s="9">
        <v>0</v>
      </c>
      <c r="J3915" s="9">
        <v>0</v>
      </c>
      <c r="K3915" s="9">
        <v>0</v>
      </c>
      <c r="L3915" s="9">
        <v>0</v>
      </c>
      <c r="M3915" s="9">
        <v>195</v>
      </c>
      <c r="N3915" s="9">
        <v>122</v>
      </c>
      <c r="O3915" s="9">
        <v>72</v>
      </c>
      <c r="P3915" s="9">
        <v>21.51</v>
      </c>
      <c r="Q3915" s="9">
        <v>82</v>
      </c>
      <c r="R3915" s="9">
        <v>64</v>
      </c>
    </row>
    <row r="3916" spans="1:18" x14ac:dyDescent="0.2">
      <c r="A3916" s="9">
        <v>0</v>
      </c>
      <c r="B3916" s="9">
        <v>1</v>
      </c>
      <c r="C3916" s="9">
        <v>40</v>
      </c>
      <c r="D3916" s="9">
        <v>1</v>
      </c>
      <c r="E3916" s="9">
        <v>0</v>
      </c>
      <c r="F3916" s="9">
        <v>0</v>
      </c>
      <c r="G3916" s="9">
        <v>1</v>
      </c>
      <c r="H3916" s="9">
        <v>40</v>
      </c>
      <c r="I3916" s="9">
        <v>0</v>
      </c>
      <c r="J3916" s="9">
        <v>0</v>
      </c>
      <c r="K3916" s="9">
        <v>0</v>
      </c>
      <c r="L3916" s="9">
        <v>0</v>
      </c>
      <c r="M3916" s="9">
        <v>169</v>
      </c>
      <c r="N3916" s="9">
        <v>127</v>
      </c>
      <c r="O3916" s="9">
        <v>81</v>
      </c>
      <c r="P3916" s="9">
        <v>25.82</v>
      </c>
      <c r="Q3916" s="9">
        <v>80</v>
      </c>
      <c r="R3916" s="9">
        <v>83</v>
      </c>
    </row>
    <row r="3917" spans="1:18" x14ac:dyDescent="0.2">
      <c r="A3917" s="9">
        <v>0</v>
      </c>
      <c r="B3917" s="9">
        <v>0</v>
      </c>
      <c r="C3917" s="9">
        <v>55</v>
      </c>
      <c r="D3917" s="9">
        <v>1</v>
      </c>
      <c r="E3917" s="9">
        <v>0</v>
      </c>
      <c r="F3917" s="9">
        <v>0</v>
      </c>
      <c r="G3917" s="9">
        <v>0</v>
      </c>
      <c r="H3917" s="9">
        <v>0</v>
      </c>
      <c r="I3917" s="9">
        <v>0</v>
      </c>
      <c r="J3917" s="9">
        <v>0</v>
      </c>
      <c r="K3917" s="9">
        <v>0</v>
      </c>
      <c r="L3917" s="9">
        <v>0</v>
      </c>
      <c r="M3917" s="9">
        <v>240</v>
      </c>
      <c r="N3917" s="9">
        <v>145</v>
      </c>
      <c r="O3917" s="9">
        <v>96</v>
      </c>
      <c r="P3917" s="9">
        <v>26.27</v>
      </c>
      <c r="Q3917" s="9">
        <v>72</v>
      </c>
      <c r="R3917" s="9">
        <v>78</v>
      </c>
    </row>
    <row r="3918" spans="1:18" x14ac:dyDescent="0.2">
      <c r="A3918" s="9">
        <v>0</v>
      </c>
      <c r="B3918" s="9">
        <v>1</v>
      </c>
      <c r="C3918" s="9">
        <v>69</v>
      </c>
      <c r="D3918" s="9">
        <v>1</v>
      </c>
      <c r="E3918" s="9">
        <v>0</v>
      </c>
      <c r="F3918" s="9">
        <v>0</v>
      </c>
      <c r="G3918" s="9">
        <v>1</v>
      </c>
      <c r="H3918" s="9">
        <v>23</v>
      </c>
      <c r="I3918" s="9">
        <v>0</v>
      </c>
      <c r="J3918" s="9">
        <v>0</v>
      </c>
      <c r="K3918" s="9">
        <v>1</v>
      </c>
      <c r="L3918" s="9">
        <v>0</v>
      </c>
      <c r="M3918" s="9">
        <v>186</v>
      </c>
      <c r="N3918" s="9">
        <v>179</v>
      </c>
      <c r="O3918" s="9">
        <v>93</v>
      </c>
      <c r="P3918" s="9">
        <v>26.64</v>
      </c>
      <c r="Q3918" s="9">
        <v>72</v>
      </c>
      <c r="R3918" s="9">
        <v>67</v>
      </c>
    </row>
    <row r="3919" spans="1:18" x14ac:dyDescent="0.2">
      <c r="A3919" s="9">
        <v>0</v>
      </c>
      <c r="B3919" s="9">
        <v>1</v>
      </c>
      <c r="C3919" s="9">
        <v>57</v>
      </c>
      <c r="D3919" s="9">
        <v>1</v>
      </c>
      <c r="E3919" s="9">
        <v>0</v>
      </c>
      <c r="F3919" s="9">
        <v>0</v>
      </c>
      <c r="G3919" s="9">
        <v>0</v>
      </c>
      <c r="H3919" s="9">
        <v>0</v>
      </c>
      <c r="I3919" s="9">
        <v>0</v>
      </c>
      <c r="J3919" s="9">
        <v>0</v>
      </c>
      <c r="K3919" s="9">
        <v>0</v>
      </c>
      <c r="L3919" s="9">
        <v>0</v>
      </c>
      <c r="M3919" s="9">
        <v>201</v>
      </c>
      <c r="N3919" s="9">
        <v>108.5</v>
      </c>
      <c r="O3919" s="9">
        <v>70.5</v>
      </c>
      <c r="P3919" s="9">
        <v>22.9</v>
      </c>
      <c r="Q3919" s="9">
        <v>50</v>
      </c>
      <c r="R3919" s="9">
        <v>84</v>
      </c>
    </row>
    <row r="3920" spans="1:18" x14ac:dyDescent="0.2">
      <c r="A3920" s="9">
        <v>1</v>
      </c>
      <c r="B3920" s="9">
        <v>0</v>
      </c>
      <c r="C3920" s="9">
        <v>64</v>
      </c>
      <c r="D3920" s="9">
        <v>1</v>
      </c>
      <c r="E3920" s="9">
        <v>0</v>
      </c>
      <c r="F3920" s="9">
        <v>0</v>
      </c>
      <c r="G3920" s="9">
        <v>0</v>
      </c>
      <c r="H3920" s="9">
        <v>0</v>
      </c>
      <c r="I3920" s="9">
        <v>0</v>
      </c>
      <c r="J3920" s="9">
        <v>0</v>
      </c>
      <c r="K3920" s="9">
        <v>1</v>
      </c>
      <c r="L3920" s="9">
        <v>0</v>
      </c>
      <c r="M3920" s="9">
        <v>232</v>
      </c>
      <c r="N3920" s="9">
        <v>164</v>
      </c>
      <c r="O3920" s="9">
        <v>102</v>
      </c>
      <c r="P3920" s="9">
        <v>33.369999999999997</v>
      </c>
      <c r="Q3920" s="9">
        <v>68</v>
      </c>
      <c r="R3920" s="9">
        <v>73</v>
      </c>
    </row>
    <row r="3921" spans="1:18" x14ac:dyDescent="0.2">
      <c r="A3921" s="9">
        <v>0</v>
      </c>
      <c r="B3921" s="9">
        <v>1</v>
      </c>
      <c r="C3921" s="9">
        <v>38</v>
      </c>
      <c r="D3921" s="9">
        <v>0</v>
      </c>
      <c r="E3921" s="9">
        <v>0</v>
      </c>
      <c r="F3921" s="9">
        <v>1</v>
      </c>
      <c r="G3921" s="9">
        <v>0</v>
      </c>
      <c r="H3921" s="9">
        <v>0</v>
      </c>
      <c r="I3921" s="9">
        <v>0</v>
      </c>
      <c r="J3921" s="9">
        <v>0</v>
      </c>
      <c r="K3921" s="9">
        <v>1</v>
      </c>
      <c r="L3921" s="9">
        <v>0</v>
      </c>
      <c r="M3921" s="9">
        <v>216</v>
      </c>
      <c r="N3921" s="9">
        <v>124</v>
      </c>
      <c r="O3921" s="9">
        <v>84</v>
      </c>
      <c r="P3921" s="9">
        <v>28.12</v>
      </c>
      <c r="Q3921" s="9">
        <v>63</v>
      </c>
      <c r="R3921" s="9">
        <v>75</v>
      </c>
    </row>
    <row r="3922" spans="1:18" x14ac:dyDescent="0.2">
      <c r="A3922" s="9">
        <v>0</v>
      </c>
      <c r="B3922" s="9">
        <v>0</v>
      </c>
      <c r="C3922" s="9">
        <v>48</v>
      </c>
      <c r="D3922" s="9">
        <v>1</v>
      </c>
      <c r="E3922" s="9">
        <v>0</v>
      </c>
      <c r="F3922" s="9">
        <v>0</v>
      </c>
      <c r="G3922" s="9">
        <v>0</v>
      </c>
      <c r="H3922" s="9">
        <v>0</v>
      </c>
      <c r="I3922" s="9">
        <v>0</v>
      </c>
      <c r="J3922" s="9">
        <v>0</v>
      </c>
      <c r="K3922" s="9">
        <v>0</v>
      </c>
      <c r="L3922" s="9">
        <v>0</v>
      </c>
      <c r="M3922" s="9">
        <v>287</v>
      </c>
      <c r="N3922" s="9">
        <v>155</v>
      </c>
      <c r="O3922" s="9">
        <v>80</v>
      </c>
      <c r="P3922" s="9">
        <v>28.54</v>
      </c>
      <c r="Q3922" s="9">
        <v>75</v>
      </c>
      <c r="R3922" s="9">
        <v>75</v>
      </c>
    </row>
    <row r="3923" spans="1:18" x14ac:dyDescent="0.2">
      <c r="A3923" s="9">
        <v>0</v>
      </c>
      <c r="B3923" s="9">
        <v>1</v>
      </c>
      <c r="C3923" s="9">
        <v>53</v>
      </c>
      <c r="D3923" s="9">
        <v>0</v>
      </c>
      <c r="E3923" s="9">
        <v>0</v>
      </c>
      <c r="F3923" s="9">
        <v>1</v>
      </c>
      <c r="G3923" s="9">
        <v>0</v>
      </c>
      <c r="H3923" s="9">
        <v>0</v>
      </c>
      <c r="I3923" s="9">
        <v>0</v>
      </c>
      <c r="J3923" s="9">
        <v>0</v>
      </c>
      <c r="K3923" s="9">
        <v>0</v>
      </c>
      <c r="L3923" s="9">
        <v>0</v>
      </c>
      <c r="M3923" s="9">
        <v>228</v>
      </c>
      <c r="N3923" s="9">
        <v>114</v>
      </c>
      <c r="O3923" s="9">
        <v>80</v>
      </c>
      <c r="P3923" s="9">
        <v>20.54</v>
      </c>
      <c r="Q3923" s="9">
        <v>55</v>
      </c>
      <c r="R3923" s="9">
        <v>75</v>
      </c>
    </row>
    <row r="3924" spans="1:18" x14ac:dyDescent="0.2">
      <c r="A3924" s="9">
        <v>0</v>
      </c>
      <c r="B3924" s="9">
        <v>1</v>
      </c>
      <c r="C3924" s="9">
        <v>57</v>
      </c>
      <c r="D3924" s="9">
        <v>1</v>
      </c>
      <c r="E3924" s="9">
        <v>0</v>
      </c>
      <c r="F3924" s="9">
        <v>0</v>
      </c>
      <c r="G3924" s="9">
        <v>0</v>
      </c>
      <c r="H3924" s="9">
        <v>0</v>
      </c>
      <c r="I3924" s="9">
        <v>0</v>
      </c>
      <c r="J3924" s="9">
        <v>0</v>
      </c>
      <c r="K3924" s="9">
        <v>0</v>
      </c>
      <c r="L3924" s="9">
        <v>0</v>
      </c>
      <c r="M3924" s="9">
        <v>176</v>
      </c>
      <c r="N3924" s="9">
        <v>147.5</v>
      </c>
      <c r="O3924" s="9">
        <v>87.5</v>
      </c>
      <c r="P3924" s="9">
        <v>24.15</v>
      </c>
      <c r="Q3924" s="9">
        <v>85</v>
      </c>
      <c r="R3924" s="9">
        <v>100</v>
      </c>
    </row>
    <row r="3925" spans="1:18" x14ac:dyDescent="0.2">
      <c r="A3925" s="9">
        <v>0</v>
      </c>
      <c r="B3925" s="9">
        <v>0</v>
      </c>
      <c r="C3925" s="9">
        <v>45</v>
      </c>
      <c r="D3925" s="9">
        <v>1</v>
      </c>
      <c r="E3925" s="9">
        <v>0</v>
      </c>
      <c r="F3925" s="9">
        <v>0</v>
      </c>
      <c r="G3925" s="9">
        <v>1</v>
      </c>
      <c r="H3925" s="9">
        <v>2</v>
      </c>
      <c r="I3925" s="9">
        <v>0</v>
      </c>
      <c r="J3925" s="9">
        <v>0</v>
      </c>
      <c r="K3925" s="9">
        <v>0</v>
      </c>
      <c r="L3925" s="9">
        <v>0</v>
      </c>
      <c r="M3925" s="9">
        <v>291</v>
      </c>
      <c r="N3925" s="9">
        <v>125</v>
      </c>
      <c r="O3925" s="9">
        <v>82</v>
      </c>
      <c r="P3925" s="9">
        <v>21.26</v>
      </c>
      <c r="Q3925" s="9">
        <v>75</v>
      </c>
      <c r="R3925" s="9">
        <v>72</v>
      </c>
    </row>
    <row r="3926" spans="1:18" x14ac:dyDescent="0.2">
      <c r="A3926" s="9">
        <v>0</v>
      </c>
      <c r="B3926" s="9">
        <v>1</v>
      </c>
      <c r="C3926" s="9">
        <v>57</v>
      </c>
      <c r="D3926" s="9">
        <v>0</v>
      </c>
      <c r="E3926" s="9">
        <v>1</v>
      </c>
      <c r="F3926" s="9">
        <v>0</v>
      </c>
      <c r="G3926" s="9">
        <v>1</v>
      </c>
      <c r="H3926" s="9">
        <v>20</v>
      </c>
      <c r="I3926" s="9">
        <v>0</v>
      </c>
      <c r="J3926" s="9">
        <v>0</v>
      </c>
      <c r="K3926" s="9">
        <v>0</v>
      </c>
      <c r="L3926" s="9">
        <v>0</v>
      </c>
      <c r="M3926" s="9">
        <v>210</v>
      </c>
      <c r="N3926" s="9">
        <v>120</v>
      </c>
      <c r="O3926" s="9">
        <v>77.5</v>
      </c>
      <c r="P3926" s="9">
        <v>27.14</v>
      </c>
      <c r="Q3926" s="9">
        <v>77</v>
      </c>
      <c r="R3926" s="9">
        <v>71</v>
      </c>
    </row>
    <row r="3927" spans="1:18" x14ac:dyDescent="0.2">
      <c r="A3927" s="9">
        <v>0</v>
      </c>
      <c r="B3927" s="9">
        <v>0</v>
      </c>
      <c r="C3927" s="9">
        <v>39</v>
      </c>
      <c r="D3927" s="9">
        <v>0</v>
      </c>
      <c r="E3927" s="9">
        <v>0</v>
      </c>
      <c r="F3927" s="9">
        <v>1</v>
      </c>
      <c r="G3927" s="9">
        <v>0</v>
      </c>
      <c r="H3927" s="9">
        <v>0</v>
      </c>
      <c r="I3927" s="9">
        <v>0</v>
      </c>
      <c r="J3927" s="9">
        <v>0</v>
      </c>
      <c r="K3927" s="9">
        <v>0</v>
      </c>
      <c r="L3927" s="9">
        <v>0</v>
      </c>
      <c r="M3927" s="9">
        <v>195</v>
      </c>
      <c r="N3927" s="9">
        <v>97.5</v>
      </c>
      <c r="O3927" s="9">
        <v>60</v>
      </c>
      <c r="P3927" s="9">
        <v>20.62</v>
      </c>
      <c r="Q3927" s="9">
        <v>64</v>
      </c>
      <c r="R3927" s="9">
        <v>68</v>
      </c>
    </row>
    <row r="3928" spans="1:18" x14ac:dyDescent="0.2">
      <c r="A3928" s="9">
        <v>0</v>
      </c>
      <c r="B3928" s="9">
        <v>1</v>
      </c>
      <c r="C3928" s="9">
        <v>46</v>
      </c>
      <c r="D3928" s="9">
        <v>1</v>
      </c>
      <c r="E3928" s="9">
        <v>0</v>
      </c>
      <c r="F3928" s="9">
        <v>0</v>
      </c>
      <c r="G3928" s="9">
        <v>1</v>
      </c>
      <c r="H3928" s="9">
        <v>20</v>
      </c>
      <c r="I3928" s="9">
        <v>0</v>
      </c>
      <c r="J3928" s="9">
        <v>0</v>
      </c>
      <c r="K3928" s="9">
        <v>0</v>
      </c>
      <c r="L3928" s="9">
        <v>0</v>
      </c>
      <c r="M3928" s="9">
        <v>247</v>
      </c>
      <c r="N3928" s="9">
        <v>134</v>
      </c>
      <c r="O3928" s="9">
        <v>96</v>
      </c>
      <c r="P3928" s="9">
        <v>32.47</v>
      </c>
      <c r="Q3928" s="9">
        <v>80</v>
      </c>
      <c r="R3928" s="9">
        <v>72</v>
      </c>
    </row>
    <row r="3929" spans="1:18" x14ac:dyDescent="0.2">
      <c r="A3929" s="9">
        <v>0</v>
      </c>
      <c r="B3929" s="9">
        <v>0</v>
      </c>
      <c r="C3929" s="9">
        <v>42</v>
      </c>
      <c r="D3929" s="9">
        <v>1</v>
      </c>
      <c r="E3929" s="9">
        <v>0</v>
      </c>
      <c r="F3929" s="9">
        <v>0</v>
      </c>
      <c r="G3929" s="9">
        <v>0</v>
      </c>
      <c r="H3929" s="9">
        <v>0</v>
      </c>
      <c r="I3929" s="9">
        <v>0</v>
      </c>
      <c r="J3929" s="9">
        <v>0</v>
      </c>
      <c r="K3929" s="9">
        <v>0</v>
      </c>
      <c r="L3929" s="9">
        <v>0</v>
      </c>
      <c r="M3929" s="9">
        <v>179</v>
      </c>
      <c r="N3929" s="9">
        <v>115</v>
      </c>
      <c r="O3929" s="9">
        <v>78</v>
      </c>
      <c r="P3929" s="9">
        <v>25.75</v>
      </c>
      <c r="Q3929" s="9">
        <v>80</v>
      </c>
      <c r="R3929" s="9">
        <v>77</v>
      </c>
    </row>
    <row r="3930" spans="1:18" x14ac:dyDescent="0.2">
      <c r="A3930" s="9">
        <v>0</v>
      </c>
      <c r="B3930" s="9">
        <v>0</v>
      </c>
      <c r="C3930" s="9">
        <v>42</v>
      </c>
      <c r="D3930" s="9">
        <v>0</v>
      </c>
      <c r="E3930" s="9">
        <v>1</v>
      </c>
      <c r="F3930" s="9">
        <v>0</v>
      </c>
      <c r="G3930" s="9">
        <v>1</v>
      </c>
      <c r="H3930" s="9">
        <v>20</v>
      </c>
      <c r="I3930" s="9">
        <v>0</v>
      </c>
      <c r="J3930" s="9">
        <v>0</v>
      </c>
      <c r="K3930" s="9">
        <v>0</v>
      </c>
      <c r="L3930" s="9">
        <v>0</v>
      </c>
      <c r="M3930" s="9">
        <v>235</v>
      </c>
      <c r="N3930" s="9">
        <v>128</v>
      </c>
      <c r="O3930" s="9">
        <v>86</v>
      </c>
      <c r="P3930" s="9">
        <v>24.05</v>
      </c>
      <c r="Q3930" s="9">
        <v>66</v>
      </c>
      <c r="R3930" s="9">
        <v>70</v>
      </c>
    </row>
    <row r="3931" spans="1:18" x14ac:dyDescent="0.2">
      <c r="A3931" s="9">
        <v>0</v>
      </c>
      <c r="B3931" s="9">
        <v>0</v>
      </c>
      <c r="C3931" s="9">
        <v>42</v>
      </c>
      <c r="D3931" s="9">
        <v>0</v>
      </c>
      <c r="E3931" s="9">
        <v>1</v>
      </c>
      <c r="F3931" s="9">
        <v>0</v>
      </c>
      <c r="G3931" s="9">
        <v>0</v>
      </c>
      <c r="H3931" s="9">
        <v>0</v>
      </c>
      <c r="I3931" s="9">
        <v>0</v>
      </c>
      <c r="J3931" s="9">
        <v>0</v>
      </c>
      <c r="K3931" s="9">
        <v>0</v>
      </c>
      <c r="L3931" s="9">
        <v>0</v>
      </c>
      <c r="M3931" s="9">
        <v>238</v>
      </c>
      <c r="N3931" s="9">
        <v>118</v>
      </c>
      <c r="O3931" s="9">
        <v>80</v>
      </c>
      <c r="P3931" s="9">
        <v>33.19</v>
      </c>
      <c r="Q3931" s="9">
        <v>75</v>
      </c>
      <c r="R3931" s="9">
        <v>76</v>
      </c>
    </row>
    <row r="3932" spans="1:18" x14ac:dyDescent="0.2">
      <c r="A3932" s="9">
        <v>0</v>
      </c>
      <c r="B3932" s="9">
        <v>1</v>
      </c>
      <c r="C3932" s="9">
        <v>67</v>
      </c>
      <c r="D3932" s="9">
        <v>1</v>
      </c>
      <c r="E3932" s="9">
        <v>0</v>
      </c>
      <c r="F3932" s="9">
        <v>0</v>
      </c>
      <c r="G3932" s="9">
        <v>1</v>
      </c>
      <c r="H3932" s="9">
        <v>25</v>
      </c>
      <c r="I3932" s="9">
        <v>0</v>
      </c>
      <c r="J3932" s="9">
        <v>0</v>
      </c>
      <c r="K3932" s="9">
        <v>1</v>
      </c>
      <c r="L3932" s="9">
        <v>0</v>
      </c>
      <c r="M3932" s="9">
        <v>221</v>
      </c>
      <c r="N3932" s="9">
        <v>144</v>
      </c>
      <c r="O3932" s="9">
        <v>84</v>
      </c>
      <c r="P3932" s="9">
        <v>24.92</v>
      </c>
      <c r="Q3932" s="9">
        <v>72</v>
      </c>
      <c r="R3932" s="9">
        <v>73</v>
      </c>
    </row>
    <row r="3933" spans="1:18" x14ac:dyDescent="0.2">
      <c r="A3933" s="9">
        <v>0</v>
      </c>
      <c r="B3933" s="9">
        <v>0</v>
      </c>
      <c r="C3933" s="9">
        <v>53</v>
      </c>
      <c r="D3933" s="9">
        <v>0</v>
      </c>
      <c r="E3933" s="9">
        <v>0</v>
      </c>
      <c r="F3933" s="9">
        <v>1</v>
      </c>
      <c r="G3933" s="9">
        <v>0</v>
      </c>
      <c r="H3933" s="9">
        <v>0</v>
      </c>
      <c r="I3933" s="9">
        <v>0</v>
      </c>
      <c r="J3933" s="9">
        <v>0</v>
      </c>
      <c r="K3933" s="9">
        <v>0</v>
      </c>
      <c r="L3933" s="9">
        <v>0</v>
      </c>
      <c r="M3933" s="9">
        <v>252</v>
      </c>
      <c r="N3933" s="9">
        <v>122.5</v>
      </c>
      <c r="O3933" s="9">
        <v>75.5</v>
      </c>
      <c r="P3933" s="9">
        <v>25.29</v>
      </c>
      <c r="Q3933" s="9">
        <v>75</v>
      </c>
      <c r="R3933" s="9">
        <v>71</v>
      </c>
    </row>
    <row r="3934" spans="1:18" x14ac:dyDescent="0.2">
      <c r="A3934" s="9">
        <v>0</v>
      </c>
      <c r="B3934" s="9">
        <v>1</v>
      </c>
      <c r="C3934" s="9">
        <v>49</v>
      </c>
      <c r="D3934" s="9">
        <v>0</v>
      </c>
      <c r="E3934" s="9">
        <v>0</v>
      </c>
      <c r="F3934" s="9">
        <v>1</v>
      </c>
      <c r="G3934" s="9">
        <v>1</v>
      </c>
      <c r="H3934" s="9">
        <v>10</v>
      </c>
      <c r="I3934" s="9">
        <v>0</v>
      </c>
      <c r="J3934" s="9">
        <v>0</v>
      </c>
      <c r="K3934" s="9">
        <v>0</v>
      </c>
      <c r="L3934" s="9">
        <v>0</v>
      </c>
      <c r="M3934" s="9">
        <v>305</v>
      </c>
      <c r="N3934" s="9">
        <v>135</v>
      </c>
      <c r="O3934" s="9">
        <v>82</v>
      </c>
      <c r="P3934" s="9">
        <v>26.29</v>
      </c>
      <c r="Q3934" s="9">
        <v>84</v>
      </c>
      <c r="R3934" s="9">
        <v>65</v>
      </c>
    </row>
    <row r="3935" spans="1:18" x14ac:dyDescent="0.2">
      <c r="A3935" s="9">
        <v>0</v>
      </c>
      <c r="B3935" s="9">
        <v>1</v>
      </c>
      <c r="C3935" s="9">
        <v>48</v>
      </c>
      <c r="D3935" s="9">
        <v>0</v>
      </c>
      <c r="E3935" s="9">
        <v>0</v>
      </c>
      <c r="F3935" s="9">
        <v>0</v>
      </c>
      <c r="G3935" s="9">
        <v>0</v>
      </c>
      <c r="H3935" s="9">
        <v>0</v>
      </c>
      <c r="I3935" s="9">
        <v>0</v>
      </c>
      <c r="J3935" s="9">
        <v>0</v>
      </c>
      <c r="K3935" s="9">
        <v>0</v>
      </c>
      <c r="L3935" s="9">
        <v>0</v>
      </c>
      <c r="M3935" s="9">
        <v>206</v>
      </c>
      <c r="N3935" s="9">
        <v>118</v>
      </c>
      <c r="O3935" s="9">
        <v>81</v>
      </c>
      <c r="P3935" s="9">
        <v>28.13</v>
      </c>
      <c r="Q3935" s="9">
        <v>72</v>
      </c>
      <c r="R3935" s="9">
        <v>87</v>
      </c>
    </row>
    <row r="3936" spans="1:18" x14ac:dyDescent="0.2">
      <c r="A3936" s="9">
        <v>0</v>
      </c>
      <c r="B3936" s="9">
        <v>1</v>
      </c>
      <c r="C3936" s="9">
        <v>47</v>
      </c>
      <c r="D3936" s="9">
        <v>0</v>
      </c>
      <c r="E3936" s="9">
        <v>1</v>
      </c>
      <c r="F3936" s="9">
        <v>0</v>
      </c>
      <c r="G3936" s="9">
        <v>1</v>
      </c>
      <c r="H3936" s="9">
        <v>20</v>
      </c>
      <c r="I3936" s="9">
        <v>0</v>
      </c>
      <c r="J3936" s="9">
        <v>0</v>
      </c>
      <c r="K3936" s="9">
        <v>1</v>
      </c>
      <c r="L3936" s="9">
        <v>0</v>
      </c>
      <c r="M3936" s="9">
        <v>234</v>
      </c>
      <c r="N3936" s="9">
        <v>162</v>
      </c>
      <c r="O3936" s="9">
        <v>110</v>
      </c>
      <c r="P3936" s="9">
        <v>27.51</v>
      </c>
      <c r="Q3936" s="9">
        <v>80</v>
      </c>
      <c r="R3936" s="9">
        <v>85</v>
      </c>
    </row>
    <row r="3937" spans="1:18" x14ac:dyDescent="0.2">
      <c r="A3937" s="9">
        <v>0</v>
      </c>
      <c r="B3937" s="9">
        <v>1</v>
      </c>
      <c r="C3937" s="9">
        <v>55</v>
      </c>
      <c r="D3937" s="9">
        <v>1</v>
      </c>
      <c r="E3937" s="9">
        <v>0</v>
      </c>
      <c r="F3937" s="9">
        <v>0</v>
      </c>
      <c r="G3937" s="9">
        <v>0</v>
      </c>
      <c r="H3937" s="9">
        <v>0</v>
      </c>
      <c r="I3937" s="9">
        <v>0</v>
      </c>
      <c r="J3937" s="9">
        <v>0</v>
      </c>
      <c r="K3937" s="9">
        <v>0</v>
      </c>
      <c r="L3937" s="9">
        <v>0</v>
      </c>
      <c r="M3937" s="9">
        <v>231</v>
      </c>
      <c r="N3937" s="9">
        <v>105</v>
      </c>
      <c r="O3937" s="9">
        <v>82</v>
      </c>
      <c r="P3937" s="9">
        <v>27.73</v>
      </c>
      <c r="Q3937" s="9">
        <v>75</v>
      </c>
      <c r="R3937" s="9">
        <v>66</v>
      </c>
    </row>
    <row r="3938" spans="1:18" x14ac:dyDescent="0.2">
      <c r="A3938" s="9">
        <v>1</v>
      </c>
      <c r="B3938" s="9">
        <v>1</v>
      </c>
      <c r="C3938" s="9">
        <v>59</v>
      </c>
      <c r="D3938" s="9">
        <v>0</v>
      </c>
      <c r="E3938" s="9">
        <v>1</v>
      </c>
      <c r="F3938" s="9">
        <v>0</v>
      </c>
      <c r="G3938" s="9">
        <v>0</v>
      </c>
      <c r="H3938" s="9">
        <v>0</v>
      </c>
      <c r="I3938" s="9">
        <v>0</v>
      </c>
      <c r="J3938" s="9">
        <v>0</v>
      </c>
      <c r="K3938" s="9">
        <v>0</v>
      </c>
      <c r="L3938" s="9">
        <v>0</v>
      </c>
      <c r="M3938" s="9">
        <v>237</v>
      </c>
      <c r="N3938" s="9">
        <v>131.5</v>
      </c>
      <c r="O3938" s="9">
        <v>84</v>
      </c>
      <c r="P3938" s="9">
        <v>24.17</v>
      </c>
      <c r="Q3938" s="9">
        <v>90</v>
      </c>
      <c r="R3938" s="9">
        <v>94</v>
      </c>
    </row>
    <row r="3939" spans="1:18" x14ac:dyDescent="0.2">
      <c r="A3939" s="9">
        <v>0</v>
      </c>
      <c r="B3939" s="9">
        <v>1</v>
      </c>
      <c r="C3939" s="9">
        <v>55</v>
      </c>
      <c r="D3939" s="9">
        <v>1</v>
      </c>
      <c r="E3939" s="9">
        <v>0</v>
      </c>
      <c r="F3939" s="9">
        <v>0</v>
      </c>
      <c r="G3939" s="9">
        <v>1</v>
      </c>
      <c r="H3939" s="9">
        <v>30</v>
      </c>
      <c r="I3939" s="9">
        <v>0</v>
      </c>
      <c r="J3939" s="9">
        <v>0</v>
      </c>
      <c r="K3939" s="9">
        <v>1</v>
      </c>
      <c r="L3939" s="9">
        <v>0</v>
      </c>
      <c r="M3939" s="9">
        <v>239</v>
      </c>
      <c r="N3939" s="9">
        <v>144</v>
      </c>
      <c r="O3939" s="9">
        <v>96.5</v>
      </c>
      <c r="P3939" s="9">
        <v>28.82</v>
      </c>
      <c r="Q3939" s="9">
        <v>70</v>
      </c>
      <c r="R3939" s="9">
        <v>102</v>
      </c>
    </row>
    <row r="3940" spans="1:18" x14ac:dyDescent="0.2">
      <c r="A3940" s="9">
        <v>0</v>
      </c>
      <c r="B3940" s="9">
        <v>1</v>
      </c>
      <c r="C3940" s="9">
        <v>42</v>
      </c>
      <c r="D3940" s="9">
        <v>0</v>
      </c>
      <c r="E3940" s="9">
        <v>0</v>
      </c>
      <c r="F3940" s="9">
        <v>1</v>
      </c>
      <c r="G3940" s="9">
        <v>0</v>
      </c>
      <c r="H3940" s="9">
        <v>0</v>
      </c>
      <c r="I3940" s="9">
        <v>0</v>
      </c>
      <c r="J3940" s="9">
        <v>0</v>
      </c>
      <c r="K3940" s="9">
        <v>0</v>
      </c>
      <c r="L3940" s="9">
        <v>0</v>
      </c>
      <c r="M3940" s="9">
        <v>235</v>
      </c>
      <c r="N3940" s="9">
        <v>103</v>
      </c>
      <c r="O3940" s="9">
        <v>70</v>
      </c>
      <c r="P3940" s="9">
        <v>21.48</v>
      </c>
      <c r="Q3940" s="9">
        <v>67</v>
      </c>
      <c r="R3940" s="9">
        <v>73</v>
      </c>
    </row>
    <row r="3941" spans="1:18" x14ac:dyDescent="0.2">
      <c r="A3941" s="9">
        <v>0</v>
      </c>
      <c r="B3941" s="9">
        <v>0</v>
      </c>
      <c r="C3941" s="9">
        <v>48</v>
      </c>
      <c r="D3941" s="9">
        <v>1</v>
      </c>
      <c r="E3941" s="9">
        <v>0</v>
      </c>
      <c r="F3941" s="9">
        <v>0</v>
      </c>
      <c r="G3941" s="9">
        <v>1</v>
      </c>
      <c r="H3941" s="9">
        <v>20</v>
      </c>
      <c r="I3941" s="9">
        <v>0</v>
      </c>
      <c r="J3941" s="9">
        <v>0</v>
      </c>
      <c r="K3941" s="9">
        <v>0</v>
      </c>
      <c r="L3941" s="9">
        <v>0</v>
      </c>
      <c r="M3941" s="9">
        <v>202</v>
      </c>
      <c r="N3941" s="9">
        <v>128</v>
      </c>
      <c r="O3941" s="9">
        <v>74</v>
      </c>
      <c r="P3941" s="9">
        <v>25.11</v>
      </c>
      <c r="Q3941" s="9">
        <v>80</v>
      </c>
      <c r="R3941" s="9">
        <v>75</v>
      </c>
    </row>
    <row r="3942" spans="1:18" x14ac:dyDescent="0.2">
      <c r="A3942" s="9">
        <v>0</v>
      </c>
      <c r="B3942" s="9">
        <v>1</v>
      </c>
      <c r="C3942" s="9">
        <v>42</v>
      </c>
      <c r="D3942" s="9">
        <v>1</v>
      </c>
      <c r="E3942" s="9">
        <v>0</v>
      </c>
      <c r="F3942" s="9">
        <v>0</v>
      </c>
      <c r="G3942" s="9">
        <v>1</v>
      </c>
      <c r="H3942" s="9">
        <v>43</v>
      </c>
      <c r="I3942" s="9">
        <v>0</v>
      </c>
      <c r="J3942" s="9">
        <v>0</v>
      </c>
      <c r="K3942" s="9">
        <v>0</v>
      </c>
      <c r="L3942" s="9">
        <v>0</v>
      </c>
      <c r="M3942" s="9">
        <v>226</v>
      </c>
      <c r="N3942" s="9">
        <v>108</v>
      </c>
      <c r="O3942" s="9">
        <v>78</v>
      </c>
      <c r="P3942" s="9">
        <v>22.54</v>
      </c>
      <c r="Q3942" s="9">
        <v>85</v>
      </c>
      <c r="R3942" s="9">
        <v>68</v>
      </c>
    </row>
    <row r="3943" spans="1:18" x14ac:dyDescent="0.2">
      <c r="A3943" s="9">
        <v>0</v>
      </c>
      <c r="B3943" s="9">
        <v>0</v>
      </c>
      <c r="C3943" s="9">
        <v>55</v>
      </c>
      <c r="D3943" s="9">
        <v>0</v>
      </c>
      <c r="E3943" s="9">
        <v>1</v>
      </c>
      <c r="F3943" s="9">
        <v>0</v>
      </c>
      <c r="G3943" s="9">
        <v>0</v>
      </c>
      <c r="H3943" s="9">
        <v>0</v>
      </c>
      <c r="I3943" s="9">
        <v>0</v>
      </c>
      <c r="J3943" s="9">
        <v>0</v>
      </c>
      <c r="K3943" s="9">
        <v>1</v>
      </c>
      <c r="L3943" s="9">
        <v>0</v>
      </c>
      <c r="M3943" s="9">
        <v>198</v>
      </c>
      <c r="N3943" s="9">
        <v>136</v>
      </c>
      <c r="O3943" s="9">
        <v>93</v>
      </c>
      <c r="P3943" s="9">
        <v>22.54</v>
      </c>
      <c r="Q3943" s="9">
        <v>85</v>
      </c>
      <c r="R3943" s="9">
        <v>83</v>
      </c>
    </row>
    <row r="3944" spans="1:18" x14ac:dyDescent="0.2">
      <c r="A3944" s="9">
        <v>0</v>
      </c>
      <c r="B3944" s="9">
        <v>0</v>
      </c>
      <c r="C3944" s="9">
        <v>62</v>
      </c>
      <c r="D3944" s="9">
        <v>1</v>
      </c>
      <c r="E3944" s="9">
        <v>0</v>
      </c>
      <c r="F3944" s="9">
        <v>0</v>
      </c>
      <c r="G3944" s="9">
        <v>0</v>
      </c>
      <c r="H3944" s="9">
        <v>0</v>
      </c>
      <c r="I3944" s="9">
        <v>0</v>
      </c>
      <c r="J3944" s="9">
        <v>0</v>
      </c>
      <c r="K3944" s="9">
        <v>0</v>
      </c>
      <c r="L3944" s="9">
        <v>0</v>
      </c>
      <c r="M3944" s="9">
        <v>207</v>
      </c>
      <c r="N3944" s="9">
        <v>127.5</v>
      </c>
      <c r="O3944" s="9">
        <v>75</v>
      </c>
      <c r="P3944" s="9">
        <v>22.91</v>
      </c>
      <c r="Q3944" s="9">
        <v>58</v>
      </c>
      <c r="R3944" s="9">
        <v>80</v>
      </c>
    </row>
    <row r="3945" spans="1:18" x14ac:dyDescent="0.2">
      <c r="A3945" s="9">
        <v>0</v>
      </c>
      <c r="B3945" s="9">
        <v>0</v>
      </c>
      <c r="C3945" s="9">
        <v>36</v>
      </c>
      <c r="D3945" s="9">
        <v>0</v>
      </c>
      <c r="E3945" s="9">
        <v>1</v>
      </c>
      <c r="F3945" s="9">
        <v>0</v>
      </c>
      <c r="G3945" s="9">
        <v>1</v>
      </c>
      <c r="H3945" s="9">
        <v>15</v>
      </c>
      <c r="I3945" s="9">
        <v>0</v>
      </c>
      <c r="J3945" s="9">
        <v>0</v>
      </c>
      <c r="K3945" s="9">
        <v>0</v>
      </c>
      <c r="L3945" s="9">
        <v>0</v>
      </c>
      <c r="M3945" s="9">
        <v>257</v>
      </c>
      <c r="N3945" s="9">
        <v>103</v>
      </c>
      <c r="O3945" s="9">
        <v>72.5</v>
      </c>
      <c r="P3945" s="9">
        <v>27.86</v>
      </c>
      <c r="Q3945" s="9">
        <v>80</v>
      </c>
      <c r="R3945" s="9">
        <v>65</v>
      </c>
    </row>
    <row r="3946" spans="1:18" x14ac:dyDescent="0.2">
      <c r="A3946" s="9">
        <v>0</v>
      </c>
      <c r="B3946" s="9">
        <v>0</v>
      </c>
      <c r="C3946" s="9">
        <v>57</v>
      </c>
      <c r="D3946" s="9">
        <v>1</v>
      </c>
      <c r="E3946" s="9">
        <v>0</v>
      </c>
      <c r="F3946" s="9">
        <v>0</v>
      </c>
      <c r="G3946" s="9">
        <v>0</v>
      </c>
      <c r="H3946" s="9">
        <v>0</v>
      </c>
      <c r="I3946" s="9">
        <v>0</v>
      </c>
      <c r="J3946" s="9">
        <v>0</v>
      </c>
      <c r="K3946" s="9">
        <v>1</v>
      </c>
      <c r="L3946" s="9">
        <v>0</v>
      </c>
      <c r="M3946" s="9">
        <v>212</v>
      </c>
      <c r="N3946" s="9">
        <v>147</v>
      </c>
      <c r="O3946" s="9">
        <v>85</v>
      </c>
      <c r="P3946" s="9">
        <v>35.19</v>
      </c>
      <c r="Q3946" s="9">
        <v>65</v>
      </c>
      <c r="R3946" s="9">
        <v>85</v>
      </c>
    </row>
    <row r="3947" spans="1:18" x14ac:dyDescent="0.2">
      <c r="A3947" s="9">
        <v>0</v>
      </c>
      <c r="B3947" s="9">
        <v>1</v>
      </c>
      <c r="C3947" s="9">
        <v>41</v>
      </c>
      <c r="D3947" s="9">
        <v>0</v>
      </c>
      <c r="E3947" s="9">
        <v>1</v>
      </c>
      <c r="F3947" s="9">
        <v>0</v>
      </c>
      <c r="G3947" s="9">
        <v>1</v>
      </c>
      <c r="H3947" s="9">
        <v>15</v>
      </c>
      <c r="I3947" s="9">
        <v>0</v>
      </c>
      <c r="J3947" s="9">
        <v>0</v>
      </c>
      <c r="K3947" s="9">
        <v>0</v>
      </c>
      <c r="L3947" s="9">
        <v>0</v>
      </c>
      <c r="M3947" s="9">
        <v>239</v>
      </c>
      <c r="N3947" s="9">
        <v>101</v>
      </c>
      <c r="O3947" s="9">
        <v>69</v>
      </c>
      <c r="P3947" s="9">
        <v>26.95</v>
      </c>
      <c r="Q3947" s="9">
        <v>80</v>
      </c>
      <c r="R3947" s="9">
        <v>78</v>
      </c>
    </row>
    <row r="3948" spans="1:18" x14ac:dyDescent="0.2">
      <c r="A3948" s="9">
        <v>0</v>
      </c>
      <c r="B3948" s="9">
        <v>1</v>
      </c>
      <c r="C3948" s="9">
        <v>52</v>
      </c>
      <c r="D3948" s="9">
        <v>0</v>
      </c>
      <c r="E3948" s="9">
        <v>1</v>
      </c>
      <c r="F3948" s="9">
        <v>0</v>
      </c>
      <c r="G3948" s="9">
        <v>0</v>
      </c>
      <c r="H3948" s="9">
        <v>0</v>
      </c>
      <c r="I3948" s="9">
        <v>0</v>
      </c>
      <c r="J3948" s="9">
        <v>0</v>
      </c>
      <c r="K3948" s="9">
        <v>1</v>
      </c>
      <c r="L3948" s="9">
        <v>1</v>
      </c>
      <c r="M3948" s="9">
        <v>269</v>
      </c>
      <c r="N3948" s="9">
        <v>157.5</v>
      </c>
      <c r="O3948" s="9">
        <v>83</v>
      </c>
      <c r="P3948" s="9">
        <v>26.6</v>
      </c>
      <c r="Q3948" s="9">
        <v>70</v>
      </c>
      <c r="R3948" s="9">
        <v>80</v>
      </c>
    </row>
    <row r="3949" spans="1:18" x14ac:dyDescent="0.2">
      <c r="A3949" s="9">
        <v>1</v>
      </c>
      <c r="B3949" s="9">
        <v>1</v>
      </c>
      <c r="C3949" s="9">
        <v>47</v>
      </c>
      <c r="D3949" s="9">
        <v>0</v>
      </c>
      <c r="E3949" s="9">
        <v>0</v>
      </c>
      <c r="F3949" s="9">
        <v>0</v>
      </c>
      <c r="G3949" s="9">
        <v>1</v>
      </c>
      <c r="H3949" s="9">
        <v>43</v>
      </c>
      <c r="I3949" s="9">
        <v>0</v>
      </c>
      <c r="J3949" s="9">
        <v>0</v>
      </c>
      <c r="K3949" s="9">
        <v>0</v>
      </c>
      <c r="L3949" s="9">
        <v>0</v>
      </c>
      <c r="M3949" s="9">
        <v>227</v>
      </c>
      <c r="N3949" s="9">
        <v>126</v>
      </c>
      <c r="O3949" s="9">
        <v>84</v>
      </c>
      <c r="P3949" s="9">
        <v>19.14</v>
      </c>
      <c r="Q3949" s="9">
        <v>68</v>
      </c>
      <c r="R3949" s="9">
        <v>74</v>
      </c>
    </row>
    <row r="3950" spans="1:18" x14ac:dyDescent="0.2">
      <c r="A3950" s="9">
        <v>0</v>
      </c>
      <c r="B3950" s="9">
        <v>0</v>
      </c>
      <c r="C3950" s="9">
        <v>38</v>
      </c>
      <c r="D3950" s="9">
        <v>0</v>
      </c>
      <c r="E3950" s="9">
        <v>0</v>
      </c>
      <c r="F3950" s="9">
        <v>0</v>
      </c>
      <c r="G3950" s="9">
        <v>0</v>
      </c>
      <c r="H3950" s="9">
        <v>0</v>
      </c>
      <c r="I3950" s="9">
        <v>0</v>
      </c>
      <c r="J3950" s="9">
        <v>0</v>
      </c>
      <c r="K3950" s="9">
        <v>0</v>
      </c>
      <c r="L3950" s="9">
        <v>0</v>
      </c>
      <c r="M3950" s="9">
        <v>227</v>
      </c>
      <c r="N3950" s="9">
        <v>99</v>
      </c>
      <c r="O3950" s="9">
        <v>62</v>
      </c>
      <c r="P3950" s="9">
        <v>27.16</v>
      </c>
      <c r="Q3950" s="9">
        <v>75</v>
      </c>
      <c r="R3950" s="9">
        <v>90</v>
      </c>
    </row>
    <row r="3951" spans="1:18" x14ac:dyDescent="0.2">
      <c r="A3951" s="9">
        <v>0</v>
      </c>
      <c r="B3951" s="9">
        <v>0</v>
      </c>
      <c r="C3951" s="9">
        <v>61</v>
      </c>
      <c r="D3951" s="9">
        <v>0</v>
      </c>
      <c r="E3951" s="9">
        <v>0</v>
      </c>
      <c r="F3951" s="9">
        <v>0</v>
      </c>
      <c r="G3951" s="9">
        <v>0</v>
      </c>
      <c r="H3951" s="9">
        <v>0</v>
      </c>
      <c r="I3951" s="9">
        <v>0</v>
      </c>
      <c r="J3951" s="9">
        <v>0</v>
      </c>
      <c r="K3951" s="9">
        <v>0</v>
      </c>
      <c r="L3951" s="9">
        <v>0</v>
      </c>
      <c r="M3951" s="9">
        <v>325</v>
      </c>
      <c r="N3951" s="9">
        <v>125.5</v>
      </c>
      <c r="O3951" s="9">
        <v>85.5</v>
      </c>
      <c r="P3951" s="9">
        <v>24.4</v>
      </c>
      <c r="Q3951" s="9">
        <v>68</v>
      </c>
      <c r="R3951" s="9">
        <v>70</v>
      </c>
    </row>
    <row r="3952" spans="1:18" x14ac:dyDescent="0.2">
      <c r="A3952" s="9">
        <v>0</v>
      </c>
      <c r="B3952" s="9">
        <v>0</v>
      </c>
      <c r="C3952" s="9">
        <v>69</v>
      </c>
      <c r="D3952" s="9">
        <v>0</v>
      </c>
      <c r="E3952" s="9">
        <v>1</v>
      </c>
      <c r="F3952" s="9">
        <v>0</v>
      </c>
      <c r="G3952" s="9">
        <v>0</v>
      </c>
      <c r="H3952" s="9">
        <v>0</v>
      </c>
      <c r="I3952" s="9">
        <v>1</v>
      </c>
      <c r="J3952" s="9">
        <v>0</v>
      </c>
      <c r="K3952" s="9">
        <v>1</v>
      </c>
      <c r="L3952" s="9">
        <v>0</v>
      </c>
      <c r="M3952" s="9">
        <v>220</v>
      </c>
      <c r="N3952" s="9">
        <v>143</v>
      </c>
      <c r="O3952" s="9">
        <v>81</v>
      </c>
      <c r="P3952" s="9">
        <v>26.27</v>
      </c>
      <c r="Q3952" s="9">
        <v>60</v>
      </c>
      <c r="R3952" s="9">
        <v>77</v>
      </c>
    </row>
    <row r="3953" spans="1:18" x14ac:dyDescent="0.2">
      <c r="A3953" s="9">
        <v>0</v>
      </c>
      <c r="B3953" s="9">
        <v>1</v>
      </c>
      <c r="C3953" s="9">
        <v>62</v>
      </c>
      <c r="D3953" s="9">
        <v>0</v>
      </c>
      <c r="E3953" s="9">
        <v>0</v>
      </c>
      <c r="F3953" s="9">
        <v>0</v>
      </c>
      <c r="G3953" s="9">
        <v>0</v>
      </c>
      <c r="H3953" s="9">
        <v>0</v>
      </c>
      <c r="I3953" s="9">
        <v>0</v>
      </c>
      <c r="J3953" s="9">
        <v>0</v>
      </c>
      <c r="K3953" s="9">
        <v>1</v>
      </c>
      <c r="L3953" s="9">
        <v>0</v>
      </c>
      <c r="M3953" s="9">
        <v>241</v>
      </c>
      <c r="N3953" s="9">
        <v>135</v>
      </c>
      <c r="O3953" s="9">
        <v>97.5</v>
      </c>
      <c r="P3953" s="9">
        <v>24.88</v>
      </c>
      <c r="Q3953" s="9">
        <v>85</v>
      </c>
      <c r="R3953" s="9">
        <v>96</v>
      </c>
    </row>
    <row r="3954" spans="1:18" x14ac:dyDescent="0.2">
      <c r="A3954" s="9">
        <v>0</v>
      </c>
      <c r="B3954" s="9">
        <v>0</v>
      </c>
      <c r="C3954" s="9">
        <v>56</v>
      </c>
      <c r="D3954" s="9">
        <v>0</v>
      </c>
      <c r="E3954" s="9">
        <v>0</v>
      </c>
      <c r="F3954" s="9">
        <v>1</v>
      </c>
      <c r="G3954" s="9">
        <v>1</v>
      </c>
      <c r="H3954" s="9">
        <v>20</v>
      </c>
      <c r="I3954" s="9">
        <v>0</v>
      </c>
      <c r="J3954" s="9">
        <v>0</v>
      </c>
      <c r="K3954" s="9">
        <v>0</v>
      </c>
      <c r="L3954" s="9">
        <v>0</v>
      </c>
      <c r="M3954" s="9">
        <v>240</v>
      </c>
      <c r="N3954" s="9">
        <v>112.5</v>
      </c>
      <c r="O3954" s="9">
        <v>71.5</v>
      </c>
      <c r="P3954" s="9">
        <v>24.99</v>
      </c>
      <c r="Q3954" s="9">
        <v>72</v>
      </c>
      <c r="R3954" s="9">
        <v>78</v>
      </c>
    </row>
    <row r="3955" spans="1:18" x14ac:dyDescent="0.2">
      <c r="A3955" s="9">
        <v>0</v>
      </c>
      <c r="B3955" s="9">
        <v>0</v>
      </c>
      <c r="C3955" s="9">
        <v>37</v>
      </c>
      <c r="D3955" s="9">
        <v>0</v>
      </c>
      <c r="E3955" s="9">
        <v>0</v>
      </c>
      <c r="F3955" s="9">
        <v>1</v>
      </c>
      <c r="G3955" s="9">
        <v>1</v>
      </c>
      <c r="H3955" s="9">
        <v>40</v>
      </c>
      <c r="I3955" s="9">
        <v>0</v>
      </c>
      <c r="J3955" s="9">
        <v>0</v>
      </c>
      <c r="K3955" s="9">
        <v>0</v>
      </c>
      <c r="L3955" s="9">
        <v>0</v>
      </c>
      <c r="M3955" s="9">
        <v>224</v>
      </c>
      <c r="N3955" s="9">
        <v>109</v>
      </c>
      <c r="O3955" s="9">
        <v>72</v>
      </c>
      <c r="P3955" s="9">
        <v>22.81</v>
      </c>
      <c r="Q3955" s="9">
        <v>77</v>
      </c>
      <c r="R3955" s="9">
        <v>93</v>
      </c>
    </row>
    <row r="3956" spans="1:18" x14ac:dyDescent="0.2">
      <c r="A3956" s="9">
        <v>0</v>
      </c>
      <c r="B3956" s="9">
        <v>0</v>
      </c>
      <c r="C3956" s="9">
        <v>47</v>
      </c>
      <c r="D3956" s="9">
        <v>0</v>
      </c>
      <c r="E3956" s="9">
        <v>0</v>
      </c>
      <c r="F3956" s="9">
        <v>1</v>
      </c>
      <c r="G3956" s="9">
        <v>1</v>
      </c>
      <c r="H3956" s="9">
        <v>9</v>
      </c>
      <c r="I3956" s="9">
        <v>0</v>
      </c>
      <c r="J3956" s="9">
        <v>0</v>
      </c>
      <c r="K3956" s="9">
        <v>0</v>
      </c>
      <c r="L3956" s="9">
        <v>0</v>
      </c>
      <c r="M3956" s="9">
        <v>221</v>
      </c>
      <c r="N3956" s="9">
        <v>127.5</v>
      </c>
      <c r="O3956" s="9">
        <v>75</v>
      </c>
      <c r="P3956" s="9">
        <v>23.78</v>
      </c>
      <c r="Q3956" s="9">
        <v>69</v>
      </c>
      <c r="R3956" s="9">
        <v>73</v>
      </c>
    </row>
    <row r="3957" spans="1:18" x14ac:dyDescent="0.2">
      <c r="A3957" s="9">
        <v>1</v>
      </c>
      <c r="B3957" s="9">
        <v>1</v>
      </c>
      <c r="C3957" s="9">
        <v>65</v>
      </c>
      <c r="D3957" s="9">
        <v>0</v>
      </c>
      <c r="E3957" s="9">
        <v>0</v>
      </c>
      <c r="F3957" s="9">
        <v>0</v>
      </c>
      <c r="G3957" s="9">
        <v>1</v>
      </c>
      <c r="H3957" s="9">
        <v>6</v>
      </c>
      <c r="I3957" s="9">
        <v>0</v>
      </c>
      <c r="J3957" s="9">
        <v>0</v>
      </c>
      <c r="K3957" s="9">
        <v>0</v>
      </c>
      <c r="L3957" s="9">
        <v>0</v>
      </c>
      <c r="M3957" s="9">
        <v>236</v>
      </c>
      <c r="N3957" s="9">
        <v>118.5</v>
      </c>
      <c r="O3957" s="9">
        <v>77.5</v>
      </c>
      <c r="P3957" s="9">
        <v>24.3</v>
      </c>
      <c r="Q3957" s="9">
        <v>52</v>
      </c>
      <c r="R3957" s="9">
        <v>65</v>
      </c>
    </row>
    <row r="3958" spans="1:18" x14ac:dyDescent="0.2">
      <c r="A3958" s="9">
        <v>0</v>
      </c>
      <c r="B3958" s="9">
        <v>1</v>
      </c>
      <c r="C3958" s="9">
        <v>39</v>
      </c>
      <c r="D3958" s="9">
        <v>0</v>
      </c>
      <c r="E3958" s="9">
        <v>1</v>
      </c>
      <c r="F3958" s="9">
        <v>0</v>
      </c>
      <c r="G3958" s="9">
        <v>1</v>
      </c>
      <c r="H3958" s="9">
        <v>20</v>
      </c>
      <c r="I3958" s="9">
        <v>0</v>
      </c>
      <c r="J3958" s="9">
        <v>0</v>
      </c>
      <c r="K3958" s="9">
        <v>0</v>
      </c>
      <c r="L3958" s="9">
        <v>0</v>
      </c>
      <c r="M3958" s="9">
        <v>287</v>
      </c>
      <c r="N3958" s="9">
        <v>136</v>
      </c>
      <c r="O3958" s="9">
        <v>86</v>
      </c>
      <c r="P3958" s="9">
        <v>19</v>
      </c>
      <c r="Q3958" s="9">
        <v>112</v>
      </c>
      <c r="R3958" s="9">
        <v>83</v>
      </c>
    </row>
    <row r="3959" spans="1:18" x14ac:dyDescent="0.2">
      <c r="A3959" s="9">
        <v>0</v>
      </c>
      <c r="B3959" s="9">
        <v>0</v>
      </c>
      <c r="C3959" s="9">
        <v>44</v>
      </c>
      <c r="D3959" s="9">
        <v>1</v>
      </c>
      <c r="E3959" s="9">
        <v>0</v>
      </c>
      <c r="F3959" s="9">
        <v>0</v>
      </c>
      <c r="G3959" s="9">
        <v>0</v>
      </c>
      <c r="H3959" s="9">
        <v>0</v>
      </c>
      <c r="I3959" s="9">
        <v>0</v>
      </c>
      <c r="J3959" s="9">
        <v>0</v>
      </c>
      <c r="K3959" s="9">
        <v>0</v>
      </c>
      <c r="L3959" s="9">
        <v>0</v>
      </c>
      <c r="M3959" s="9">
        <v>230</v>
      </c>
      <c r="N3959" s="9">
        <v>130</v>
      </c>
      <c r="O3959" s="9">
        <v>81.5</v>
      </c>
      <c r="P3959" s="9">
        <v>25.74</v>
      </c>
      <c r="Q3959" s="9">
        <v>88</v>
      </c>
      <c r="R3959" s="9">
        <v>77</v>
      </c>
    </row>
    <row r="3960" spans="1:18" x14ac:dyDescent="0.2">
      <c r="A3960" s="9">
        <v>0</v>
      </c>
      <c r="B3960" s="9">
        <v>1</v>
      </c>
      <c r="C3960" s="9">
        <v>57</v>
      </c>
      <c r="D3960" s="9">
        <v>0</v>
      </c>
      <c r="E3960" s="9">
        <v>0</v>
      </c>
      <c r="F3960" s="9">
        <v>0</v>
      </c>
      <c r="G3960" s="9">
        <v>0</v>
      </c>
      <c r="H3960" s="9">
        <v>0</v>
      </c>
      <c r="I3960" s="9">
        <v>0</v>
      </c>
      <c r="J3960" s="9">
        <v>0</v>
      </c>
      <c r="K3960" s="9">
        <v>0</v>
      </c>
      <c r="L3960" s="9">
        <v>0</v>
      </c>
      <c r="M3960" s="9">
        <v>194</v>
      </c>
      <c r="N3960" s="9">
        <v>133</v>
      </c>
      <c r="O3960" s="9">
        <v>78</v>
      </c>
      <c r="P3960" s="9">
        <v>29.02</v>
      </c>
      <c r="Q3960" s="9">
        <v>72</v>
      </c>
      <c r="R3960" s="9">
        <v>92</v>
      </c>
    </row>
    <row r="3961" spans="1:18" x14ac:dyDescent="0.2">
      <c r="A3961" s="9">
        <v>0</v>
      </c>
      <c r="B3961" s="9">
        <v>0</v>
      </c>
      <c r="C3961" s="9">
        <v>45</v>
      </c>
      <c r="D3961" s="9">
        <v>1</v>
      </c>
      <c r="E3961" s="9">
        <v>0</v>
      </c>
      <c r="F3961" s="9">
        <v>0</v>
      </c>
      <c r="G3961" s="9">
        <v>0</v>
      </c>
      <c r="H3961" s="9">
        <v>0</v>
      </c>
      <c r="I3961" s="9">
        <v>0</v>
      </c>
      <c r="J3961" s="9">
        <v>0</v>
      </c>
      <c r="K3961" s="9">
        <v>0</v>
      </c>
      <c r="L3961" s="9">
        <v>0</v>
      </c>
      <c r="M3961" s="9">
        <v>235</v>
      </c>
      <c r="N3961" s="9">
        <v>106</v>
      </c>
      <c r="O3961" s="9">
        <v>58</v>
      </c>
      <c r="P3961" s="9">
        <v>26.79</v>
      </c>
      <c r="Q3961" s="9">
        <v>75</v>
      </c>
      <c r="R3961" s="9">
        <v>79</v>
      </c>
    </row>
    <row r="3962" spans="1:18" x14ac:dyDescent="0.2">
      <c r="A3962" s="9">
        <v>0</v>
      </c>
      <c r="B3962" s="9">
        <v>0</v>
      </c>
      <c r="C3962" s="9">
        <v>62</v>
      </c>
      <c r="D3962" s="9">
        <v>1</v>
      </c>
      <c r="E3962" s="9">
        <v>0</v>
      </c>
      <c r="F3962" s="9">
        <v>0</v>
      </c>
      <c r="G3962" s="9">
        <v>0</v>
      </c>
      <c r="H3962" s="9">
        <v>0</v>
      </c>
      <c r="I3962" s="9">
        <v>1</v>
      </c>
      <c r="J3962" s="9">
        <v>0</v>
      </c>
      <c r="K3962" s="9">
        <v>1</v>
      </c>
      <c r="L3962" s="9">
        <v>0</v>
      </c>
      <c r="M3962" s="9">
        <v>325</v>
      </c>
      <c r="N3962" s="9">
        <v>180</v>
      </c>
      <c r="O3962" s="9">
        <v>108</v>
      </c>
      <c r="P3962" s="9">
        <v>35.159999999999997</v>
      </c>
      <c r="Q3962" s="9">
        <v>75</v>
      </c>
      <c r="R3962" s="9">
        <v>81</v>
      </c>
    </row>
    <row r="3963" spans="1:18" x14ac:dyDescent="0.2">
      <c r="A3963" s="9">
        <v>0</v>
      </c>
      <c r="B3963" s="9">
        <v>0</v>
      </c>
      <c r="C3963" s="9">
        <v>38</v>
      </c>
      <c r="D3963" s="9">
        <v>1</v>
      </c>
      <c r="E3963" s="9">
        <v>0</v>
      </c>
      <c r="F3963" s="9">
        <v>0</v>
      </c>
      <c r="G3963" s="9">
        <v>1</v>
      </c>
      <c r="H3963" s="9">
        <v>20</v>
      </c>
      <c r="I3963" s="9">
        <v>0</v>
      </c>
      <c r="J3963" s="9">
        <v>0</v>
      </c>
      <c r="K3963" s="9">
        <v>0</v>
      </c>
      <c r="L3963" s="9">
        <v>0</v>
      </c>
      <c r="M3963" s="9">
        <v>214</v>
      </c>
      <c r="N3963" s="9">
        <v>101</v>
      </c>
      <c r="O3963" s="9">
        <v>70</v>
      </c>
      <c r="P3963" s="9">
        <v>21.83</v>
      </c>
      <c r="Q3963" s="9">
        <v>75</v>
      </c>
      <c r="R3963" s="9">
        <v>77</v>
      </c>
    </row>
    <row r="3964" spans="1:18" x14ac:dyDescent="0.2">
      <c r="A3964" s="9">
        <v>0</v>
      </c>
      <c r="B3964" s="9">
        <v>0</v>
      </c>
      <c r="C3964" s="9">
        <v>41</v>
      </c>
      <c r="D3964" s="9">
        <v>0</v>
      </c>
      <c r="E3964" s="9">
        <v>1</v>
      </c>
      <c r="F3964" s="9">
        <v>0</v>
      </c>
      <c r="G3964" s="9">
        <v>1</v>
      </c>
      <c r="H3964" s="9">
        <v>5</v>
      </c>
      <c r="I3964" s="9">
        <v>0</v>
      </c>
      <c r="J3964" s="9">
        <v>0</v>
      </c>
      <c r="K3964" s="9">
        <v>0</v>
      </c>
      <c r="L3964" s="9">
        <v>0</v>
      </c>
      <c r="M3964" s="9">
        <v>205</v>
      </c>
      <c r="N3964" s="9">
        <v>105</v>
      </c>
      <c r="O3964" s="9">
        <v>74</v>
      </c>
      <c r="P3964" s="9">
        <v>20.85</v>
      </c>
      <c r="Q3964" s="9">
        <v>87</v>
      </c>
      <c r="R3964" s="9">
        <v>78</v>
      </c>
    </row>
    <row r="3965" spans="1:18" x14ac:dyDescent="0.2">
      <c r="A3965" s="9">
        <v>1</v>
      </c>
      <c r="B3965" s="9">
        <v>1</v>
      </c>
      <c r="C3965" s="9">
        <v>41</v>
      </c>
      <c r="D3965" s="9">
        <v>0</v>
      </c>
      <c r="E3965" s="9">
        <v>1</v>
      </c>
      <c r="F3965" s="9">
        <v>0</v>
      </c>
      <c r="G3965" s="9">
        <v>1</v>
      </c>
      <c r="H3965" s="9">
        <v>43</v>
      </c>
      <c r="I3965" s="9">
        <v>0</v>
      </c>
      <c r="J3965" s="9">
        <v>0</v>
      </c>
      <c r="K3965" s="9">
        <v>0</v>
      </c>
      <c r="L3965" s="9">
        <v>0</v>
      </c>
      <c r="M3965" s="9">
        <v>249</v>
      </c>
      <c r="N3965" s="9">
        <v>125</v>
      </c>
      <c r="O3965" s="9">
        <v>87</v>
      </c>
      <c r="P3965" s="9">
        <v>27.13</v>
      </c>
      <c r="Q3965" s="9">
        <v>75</v>
      </c>
      <c r="R3965" s="9">
        <v>81</v>
      </c>
    </row>
    <row r="3966" spans="1:18" x14ac:dyDescent="0.2">
      <c r="A3966" s="9">
        <v>0</v>
      </c>
      <c r="B3966" s="9">
        <v>1</v>
      </c>
      <c r="C3966" s="9">
        <v>58</v>
      </c>
      <c r="D3966" s="9">
        <v>0</v>
      </c>
      <c r="E3966" s="9">
        <v>0</v>
      </c>
      <c r="F3966" s="9">
        <v>0</v>
      </c>
      <c r="G3966" s="9">
        <v>0</v>
      </c>
      <c r="H3966" s="9">
        <v>0</v>
      </c>
      <c r="I3966" s="9">
        <v>0</v>
      </c>
      <c r="J3966" s="9">
        <v>0</v>
      </c>
      <c r="K3966" s="9">
        <v>1</v>
      </c>
      <c r="L3966" s="9">
        <v>0</v>
      </c>
      <c r="M3966" s="9">
        <v>223</v>
      </c>
      <c r="N3966" s="9">
        <v>154.5</v>
      </c>
      <c r="O3966" s="9">
        <v>88</v>
      </c>
      <c r="P3966" s="9">
        <v>27.91</v>
      </c>
      <c r="Q3966" s="9">
        <v>69</v>
      </c>
      <c r="R3966" s="9">
        <v>81</v>
      </c>
    </row>
    <row r="3967" spans="1:18" x14ac:dyDescent="0.2">
      <c r="A3967" s="9">
        <v>0</v>
      </c>
      <c r="B3967" s="9">
        <v>1</v>
      </c>
      <c r="C3967" s="9">
        <v>51</v>
      </c>
      <c r="D3967" s="9">
        <v>0</v>
      </c>
      <c r="E3967" s="9">
        <v>1</v>
      </c>
      <c r="F3967" s="9">
        <v>0</v>
      </c>
      <c r="G3967" s="9">
        <v>1</v>
      </c>
      <c r="H3967" s="9">
        <v>15</v>
      </c>
      <c r="I3967" s="9">
        <v>0</v>
      </c>
      <c r="J3967" s="9">
        <v>0</v>
      </c>
      <c r="K3967" s="9">
        <v>0</v>
      </c>
      <c r="L3967" s="9">
        <v>0</v>
      </c>
      <c r="M3967" s="9">
        <v>267</v>
      </c>
      <c r="N3967" s="9">
        <v>129.5</v>
      </c>
      <c r="O3967" s="9">
        <v>80</v>
      </c>
      <c r="P3967" s="9">
        <v>25.98</v>
      </c>
      <c r="Q3967" s="9">
        <v>70</v>
      </c>
      <c r="R3967" s="9">
        <v>79</v>
      </c>
    </row>
    <row r="3968" spans="1:18" x14ac:dyDescent="0.2">
      <c r="A3968" s="9">
        <v>0</v>
      </c>
      <c r="B3968" s="9">
        <v>1</v>
      </c>
      <c r="C3968" s="9">
        <v>52</v>
      </c>
      <c r="D3968" s="9">
        <v>1</v>
      </c>
      <c r="E3968" s="9">
        <v>0</v>
      </c>
      <c r="F3968" s="9">
        <v>0</v>
      </c>
      <c r="G3968" s="9">
        <v>0</v>
      </c>
      <c r="H3968" s="9">
        <v>0</v>
      </c>
      <c r="I3968" s="9">
        <v>0</v>
      </c>
      <c r="J3968" s="9">
        <v>0</v>
      </c>
      <c r="K3968" s="9">
        <v>0</v>
      </c>
      <c r="L3968" s="9">
        <v>0</v>
      </c>
      <c r="M3968" s="9">
        <v>266</v>
      </c>
      <c r="N3968" s="9">
        <v>107</v>
      </c>
      <c r="O3968" s="9">
        <v>75</v>
      </c>
      <c r="P3968" s="9">
        <v>25.64</v>
      </c>
      <c r="Q3968" s="9">
        <v>82</v>
      </c>
      <c r="R3968" s="9">
        <v>98</v>
      </c>
    </row>
    <row r="3969" spans="1:18" x14ac:dyDescent="0.2">
      <c r="A3969" s="9">
        <v>0</v>
      </c>
      <c r="B3969" s="9">
        <v>0</v>
      </c>
      <c r="C3969" s="9">
        <v>41</v>
      </c>
      <c r="D3969" s="9">
        <v>0</v>
      </c>
      <c r="E3969" s="9">
        <v>0</v>
      </c>
      <c r="F3969" s="9">
        <v>0</v>
      </c>
      <c r="G3969" s="9">
        <v>0</v>
      </c>
      <c r="H3969" s="9">
        <v>0</v>
      </c>
      <c r="I3969" s="9">
        <v>0</v>
      </c>
      <c r="J3969" s="9">
        <v>0</v>
      </c>
      <c r="K3969" s="9">
        <v>0</v>
      </c>
      <c r="L3969" s="9">
        <v>0</v>
      </c>
      <c r="M3969" s="9">
        <v>199</v>
      </c>
      <c r="N3969" s="9">
        <v>111</v>
      </c>
      <c r="O3969" s="9">
        <v>70</v>
      </c>
      <c r="P3969" s="9">
        <v>21.99</v>
      </c>
      <c r="Q3969" s="9">
        <v>65</v>
      </c>
      <c r="R3969" s="9">
        <v>82</v>
      </c>
    </row>
    <row r="3970" spans="1:18" x14ac:dyDescent="0.2">
      <c r="A3970" s="9">
        <v>0</v>
      </c>
      <c r="B3970" s="9">
        <v>0</v>
      </c>
      <c r="C3970" s="9">
        <v>52</v>
      </c>
      <c r="D3970" s="9">
        <v>0</v>
      </c>
      <c r="E3970" s="9">
        <v>1</v>
      </c>
      <c r="F3970" s="9">
        <v>0</v>
      </c>
      <c r="G3970" s="9">
        <v>1</v>
      </c>
      <c r="H3970" s="9">
        <v>9</v>
      </c>
      <c r="I3970" s="9">
        <v>0</v>
      </c>
      <c r="J3970" s="9">
        <v>0</v>
      </c>
      <c r="K3970" s="9">
        <v>0</v>
      </c>
      <c r="L3970" s="9">
        <v>0</v>
      </c>
      <c r="M3970" s="9">
        <v>218</v>
      </c>
      <c r="N3970" s="9">
        <v>121.5</v>
      </c>
      <c r="O3970" s="9">
        <v>57</v>
      </c>
      <c r="P3970" s="9">
        <v>20.78</v>
      </c>
      <c r="Q3970" s="9">
        <v>79</v>
      </c>
      <c r="R3970" s="9">
        <v>85</v>
      </c>
    </row>
    <row r="3971" spans="1:18" x14ac:dyDescent="0.2">
      <c r="A3971" s="9">
        <v>0</v>
      </c>
      <c r="B3971" s="9">
        <v>1</v>
      </c>
      <c r="C3971" s="9">
        <v>41</v>
      </c>
      <c r="D3971" s="9">
        <v>0</v>
      </c>
      <c r="E3971" s="9">
        <v>0</v>
      </c>
      <c r="F3971" s="9">
        <v>1</v>
      </c>
      <c r="G3971" s="9">
        <v>1</v>
      </c>
      <c r="H3971" s="9">
        <v>30</v>
      </c>
      <c r="I3971" s="9">
        <v>0</v>
      </c>
      <c r="J3971" s="9">
        <v>0</v>
      </c>
      <c r="K3971" s="9">
        <v>0</v>
      </c>
      <c r="L3971" s="9">
        <v>0</v>
      </c>
      <c r="M3971" s="9">
        <v>210</v>
      </c>
      <c r="N3971" s="9">
        <v>132.5</v>
      </c>
      <c r="O3971" s="9">
        <v>85</v>
      </c>
      <c r="P3971" s="9">
        <v>28.62</v>
      </c>
      <c r="Q3971" s="9">
        <v>68</v>
      </c>
      <c r="R3971" s="9">
        <v>70</v>
      </c>
    </row>
    <row r="3972" spans="1:18" x14ac:dyDescent="0.2">
      <c r="A3972" s="9">
        <v>0</v>
      </c>
      <c r="B3972" s="9">
        <v>0</v>
      </c>
      <c r="C3972" s="9">
        <v>54</v>
      </c>
      <c r="D3972" s="9">
        <v>1</v>
      </c>
      <c r="E3972" s="9">
        <v>0</v>
      </c>
      <c r="F3972" s="9">
        <v>0</v>
      </c>
      <c r="G3972" s="9">
        <v>0</v>
      </c>
      <c r="H3972" s="9">
        <v>0</v>
      </c>
      <c r="I3972" s="9">
        <v>0</v>
      </c>
      <c r="J3972" s="9">
        <v>0</v>
      </c>
      <c r="K3972" s="9">
        <v>0</v>
      </c>
      <c r="L3972" s="9">
        <v>0</v>
      </c>
      <c r="M3972" s="9">
        <v>207</v>
      </c>
      <c r="N3972" s="9">
        <v>137.5</v>
      </c>
      <c r="O3972" s="9">
        <v>89</v>
      </c>
      <c r="P3972" s="9">
        <v>25.43</v>
      </c>
      <c r="Q3972" s="9">
        <v>63</v>
      </c>
      <c r="R3972" s="9">
        <v>72</v>
      </c>
    </row>
    <row r="3973" spans="1:18" x14ac:dyDescent="0.2">
      <c r="A3973" s="9">
        <v>0</v>
      </c>
      <c r="B3973" s="9">
        <v>1</v>
      </c>
      <c r="C3973" s="9">
        <v>43</v>
      </c>
      <c r="D3973" s="9">
        <v>0</v>
      </c>
      <c r="E3973" s="9">
        <v>1</v>
      </c>
      <c r="F3973" s="9">
        <v>0</v>
      </c>
      <c r="G3973" s="9">
        <v>0</v>
      </c>
      <c r="H3973" s="9">
        <v>0</v>
      </c>
      <c r="I3973" s="9">
        <v>0</v>
      </c>
      <c r="J3973" s="9">
        <v>0</v>
      </c>
      <c r="K3973" s="9">
        <v>1</v>
      </c>
      <c r="L3973" s="9">
        <v>0</v>
      </c>
      <c r="M3973" s="9">
        <v>285</v>
      </c>
      <c r="N3973" s="9">
        <v>129</v>
      </c>
      <c r="O3973" s="9">
        <v>95</v>
      </c>
      <c r="P3973" s="9">
        <v>26.64</v>
      </c>
      <c r="Q3973" s="9">
        <v>60</v>
      </c>
      <c r="R3973" s="9">
        <v>74</v>
      </c>
    </row>
    <row r="3974" spans="1:18" x14ac:dyDescent="0.2">
      <c r="A3974" s="9">
        <v>0</v>
      </c>
      <c r="B3974" s="9">
        <v>1</v>
      </c>
      <c r="C3974" s="9">
        <v>38</v>
      </c>
      <c r="D3974" s="9">
        <v>0</v>
      </c>
      <c r="E3974" s="9">
        <v>1</v>
      </c>
      <c r="F3974" s="9">
        <v>0</v>
      </c>
      <c r="G3974" s="9">
        <v>0</v>
      </c>
      <c r="H3974" s="9">
        <v>0</v>
      </c>
      <c r="I3974" s="9">
        <v>0</v>
      </c>
      <c r="J3974" s="9">
        <v>0</v>
      </c>
      <c r="K3974" s="9">
        <v>0</v>
      </c>
      <c r="L3974" s="9">
        <v>0</v>
      </c>
      <c r="M3974" s="9">
        <v>235</v>
      </c>
      <c r="N3974" s="9">
        <v>121</v>
      </c>
      <c r="O3974" s="9">
        <v>83</v>
      </c>
      <c r="P3974" s="9">
        <v>25.85</v>
      </c>
      <c r="Q3974" s="9">
        <v>92</v>
      </c>
      <c r="R3974" s="9">
        <v>75</v>
      </c>
    </row>
    <row r="3975" spans="1:18" x14ac:dyDescent="0.2">
      <c r="A3975" s="9">
        <v>0</v>
      </c>
      <c r="B3975" s="9">
        <v>1</v>
      </c>
      <c r="C3975" s="9">
        <v>65</v>
      </c>
      <c r="D3975" s="9">
        <v>1</v>
      </c>
      <c r="E3975" s="9">
        <v>0</v>
      </c>
      <c r="F3975" s="9">
        <v>0</v>
      </c>
      <c r="G3975" s="9">
        <v>0</v>
      </c>
      <c r="H3975" s="9">
        <v>0</v>
      </c>
      <c r="I3975" s="9">
        <v>0</v>
      </c>
      <c r="J3975" s="9">
        <v>0</v>
      </c>
      <c r="K3975" s="9">
        <v>1</v>
      </c>
      <c r="L3975" s="9">
        <v>0</v>
      </c>
      <c r="M3975" s="9">
        <v>196</v>
      </c>
      <c r="N3975" s="9">
        <v>157</v>
      </c>
      <c r="O3975" s="9">
        <v>86</v>
      </c>
      <c r="P3975" s="9">
        <v>26.36</v>
      </c>
      <c r="Q3975" s="9">
        <v>70</v>
      </c>
      <c r="R3975" s="9">
        <v>80</v>
      </c>
    </row>
    <row r="3976" spans="1:18" x14ac:dyDescent="0.2">
      <c r="A3976" s="9">
        <v>0</v>
      </c>
      <c r="B3976" s="9">
        <v>0</v>
      </c>
      <c r="C3976" s="9">
        <v>37</v>
      </c>
      <c r="D3976" s="9">
        <v>1</v>
      </c>
      <c r="E3976" s="9">
        <v>0</v>
      </c>
      <c r="F3976" s="9">
        <v>0</v>
      </c>
      <c r="G3976" s="9">
        <v>0</v>
      </c>
      <c r="H3976" s="9">
        <v>0</v>
      </c>
      <c r="I3976" s="9">
        <v>0</v>
      </c>
      <c r="J3976" s="9">
        <v>0</v>
      </c>
      <c r="K3976" s="9">
        <v>0</v>
      </c>
      <c r="L3976" s="9">
        <v>0</v>
      </c>
      <c r="M3976" s="9">
        <v>208</v>
      </c>
      <c r="N3976" s="9">
        <v>118.5</v>
      </c>
      <c r="O3976" s="9">
        <v>70</v>
      </c>
      <c r="P3976" s="9">
        <v>25.09</v>
      </c>
      <c r="Q3976" s="9">
        <v>70</v>
      </c>
      <c r="R3976" s="9">
        <v>85</v>
      </c>
    </row>
    <row r="3977" spans="1:18" x14ac:dyDescent="0.2">
      <c r="A3977" s="9">
        <v>0</v>
      </c>
      <c r="B3977" s="9">
        <v>1</v>
      </c>
      <c r="C3977" s="9">
        <v>44</v>
      </c>
      <c r="D3977" s="9">
        <v>1</v>
      </c>
      <c r="E3977" s="9">
        <v>0</v>
      </c>
      <c r="F3977" s="9">
        <v>0</v>
      </c>
      <c r="G3977" s="9">
        <v>1</v>
      </c>
      <c r="H3977" s="9">
        <v>20</v>
      </c>
      <c r="I3977" s="9">
        <v>0</v>
      </c>
      <c r="J3977" s="9">
        <v>0</v>
      </c>
      <c r="K3977" s="9">
        <v>0</v>
      </c>
      <c r="L3977" s="9">
        <v>0</v>
      </c>
      <c r="M3977" s="9">
        <v>232</v>
      </c>
      <c r="N3977" s="9">
        <v>137.5</v>
      </c>
      <c r="O3977" s="9">
        <v>87.5</v>
      </c>
      <c r="P3977" s="9">
        <v>30.03</v>
      </c>
      <c r="Q3977" s="9">
        <v>88</v>
      </c>
      <c r="R3977" s="9">
        <v>70</v>
      </c>
    </row>
    <row r="3978" spans="1:18" x14ac:dyDescent="0.2">
      <c r="A3978" s="9">
        <v>0</v>
      </c>
      <c r="B3978" s="9">
        <v>1</v>
      </c>
      <c r="C3978" s="9">
        <v>58</v>
      </c>
      <c r="D3978" s="9">
        <v>1</v>
      </c>
      <c r="E3978" s="9">
        <v>0</v>
      </c>
      <c r="F3978" s="9">
        <v>0</v>
      </c>
      <c r="G3978" s="9">
        <v>0</v>
      </c>
      <c r="H3978" s="9">
        <v>0</v>
      </c>
      <c r="I3978" s="9">
        <v>0</v>
      </c>
      <c r="J3978" s="9">
        <v>0</v>
      </c>
      <c r="K3978" s="9">
        <v>0</v>
      </c>
      <c r="L3978" s="9">
        <v>0</v>
      </c>
      <c r="M3978" s="9">
        <v>234</v>
      </c>
      <c r="N3978" s="9">
        <v>116.5</v>
      </c>
      <c r="O3978" s="9">
        <v>71</v>
      </c>
      <c r="P3978" s="9">
        <v>27.04</v>
      </c>
      <c r="Q3978" s="9">
        <v>70</v>
      </c>
      <c r="R3978" s="9">
        <v>86</v>
      </c>
    </row>
    <row r="3979" spans="1:18" x14ac:dyDescent="0.2">
      <c r="A3979" s="9">
        <v>0</v>
      </c>
      <c r="B3979" s="9">
        <v>0</v>
      </c>
      <c r="C3979" s="9">
        <v>49</v>
      </c>
      <c r="D3979" s="9">
        <v>0</v>
      </c>
      <c r="E3979" s="9">
        <v>0</v>
      </c>
      <c r="F3979" s="9">
        <v>1</v>
      </c>
      <c r="G3979" s="9">
        <v>1</v>
      </c>
      <c r="H3979" s="9">
        <v>8</v>
      </c>
      <c r="I3979" s="9">
        <v>0</v>
      </c>
      <c r="J3979" s="9">
        <v>0</v>
      </c>
      <c r="K3979" s="9">
        <v>0</v>
      </c>
      <c r="L3979" s="9">
        <v>0</v>
      </c>
      <c r="M3979" s="9">
        <v>215</v>
      </c>
      <c r="N3979" s="9">
        <v>106</v>
      </c>
      <c r="O3979" s="9">
        <v>63</v>
      </c>
      <c r="P3979" s="9">
        <v>19.22</v>
      </c>
      <c r="Q3979" s="9">
        <v>60</v>
      </c>
      <c r="R3979" s="9">
        <v>66</v>
      </c>
    </row>
    <row r="3980" spans="1:18" x14ac:dyDescent="0.2">
      <c r="A3980" s="9">
        <v>0</v>
      </c>
      <c r="B3980" s="9">
        <v>0</v>
      </c>
      <c r="C3980" s="9">
        <v>42</v>
      </c>
      <c r="D3980" s="9">
        <v>0</v>
      </c>
      <c r="E3980" s="9">
        <v>1</v>
      </c>
      <c r="F3980" s="9">
        <v>0</v>
      </c>
      <c r="G3980" s="9">
        <v>1</v>
      </c>
      <c r="H3980" s="9">
        <v>10</v>
      </c>
      <c r="I3980" s="9">
        <v>0</v>
      </c>
      <c r="J3980" s="9">
        <v>0</v>
      </c>
      <c r="K3980" s="9">
        <v>1</v>
      </c>
      <c r="L3980" s="9">
        <v>0</v>
      </c>
      <c r="M3980" s="9">
        <v>199</v>
      </c>
      <c r="N3980" s="9">
        <v>143</v>
      </c>
      <c r="O3980" s="9">
        <v>79</v>
      </c>
      <c r="P3980" s="9">
        <v>18.68</v>
      </c>
      <c r="Q3980" s="9">
        <v>92</v>
      </c>
      <c r="R3980" s="9">
        <v>76</v>
      </c>
    </row>
    <row r="3981" spans="1:18" x14ac:dyDescent="0.2">
      <c r="A3981" s="9">
        <v>1</v>
      </c>
      <c r="B3981" s="9">
        <v>0</v>
      </c>
      <c r="C3981" s="9">
        <v>44</v>
      </c>
      <c r="D3981" s="9">
        <v>0</v>
      </c>
      <c r="E3981" s="9">
        <v>0</v>
      </c>
      <c r="F3981" s="9">
        <v>1</v>
      </c>
      <c r="G3981" s="9">
        <v>0</v>
      </c>
      <c r="H3981" s="9">
        <v>0</v>
      </c>
      <c r="I3981" s="9">
        <v>0</v>
      </c>
      <c r="J3981" s="9">
        <v>0</v>
      </c>
      <c r="K3981" s="9">
        <v>0</v>
      </c>
      <c r="L3981" s="9">
        <v>0</v>
      </c>
      <c r="M3981" s="9">
        <v>180</v>
      </c>
      <c r="N3981" s="9">
        <v>110</v>
      </c>
      <c r="O3981" s="9">
        <v>70</v>
      </c>
      <c r="P3981" s="9">
        <v>23.98</v>
      </c>
      <c r="Q3981" s="9">
        <v>92</v>
      </c>
      <c r="R3981" s="9">
        <v>67</v>
      </c>
    </row>
    <row r="3982" spans="1:18" x14ac:dyDescent="0.2">
      <c r="A3982" s="9">
        <v>1</v>
      </c>
      <c r="B3982" s="9">
        <v>1</v>
      </c>
      <c r="C3982" s="9">
        <v>54</v>
      </c>
      <c r="D3982" s="9">
        <v>0</v>
      </c>
      <c r="E3982" s="9">
        <v>1</v>
      </c>
      <c r="F3982" s="9">
        <v>0</v>
      </c>
      <c r="G3982" s="9">
        <v>1</v>
      </c>
      <c r="H3982" s="9">
        <v>20</v>
      </c>
      <c r="I3982" s="9">
        <v>0</v>
      </c>
      <c r="J3982" s="9">
        <v>0</v>
      </c>
      <c r="K3982" s="9">
        <v>0</v>
      </c>
      <c r="L3982" s="9">
        <v>0</v>
      </c>
      <c r="M3982" s="9">
        <v>261</v>
      </c>
      <c r="N3982" s="9">
        <v>117</v>
      </c>
      <c r="O3982" s="9">
        <v>74</v>
      </c>
      <c r="P3982" s="9">
        <v>20.88</v>
      </c>
      <c r="Q3982" s="9">
        <v>80</v>
      </c>
      <c r="R3982" s="9">
        <v>77</v>
      </c>
    </row>
    <row r="3983" spans="1:18" x14ac:dyDescent="0.2">
      <c r="A3983" s="9">
        <v>0</v>
      </c>
      <c r="B3983" s="9">
        <v>0</v>
      </c>
      <c r="C3983" s="9">
        <v>41</v>
      </c>
      <c r="D3983" s="9">
        <v>1</v>
      </c>
      <c r="E3983" s="9">
        <v>0</v>
      </c>
      <c r="F3983" s="9">
        <v>0</v>
      </c>
      <c r="G3983" s="9">
        <v>0</v>
      </c>
      <c r="H3983" s="9">
        <v>0</v>
      </c>
      <c r="I3983" s="9">
        <v>0</v>
      </c>
      <c r="J3983" s="9">
        <v>0</v>
      </c>
      <c r="K3983" s="9">
        <v>1</v>
      </c>
      <c r="L3983" s="9">
        <v>0</v>
      </c>
      <c r="M3983" s="9">
        <v>229</v>
      </c>
      <c r="N3983" s="9">
        <v>150</v>
      </c>
      <c r="O3983" s="9">
        <v>89</v>
      </c>
      <c r="P3983" s="9">
        <v>36.07</v>
      </c>
      <c r="Q3983" s="9">
        <v>75</v>
      </c>
      <c r="R3983" s="9">
        <v>92</v>
      </c>
    </row>
    <row r="3984" spans="1:18" x14ac:dyDescent="0.2">
      <c r="A3984" s="9">
        <v>0</v>
      </c>
      <c r="B3984" s="9">
        <v>0</v>
      </c>
      <c r="C3984" s="9">
        <v>37</v>
      </c>
      <c r="D3984" s="9">
        <v>0</v>
      </c>
      <c r="E3984" s="9">
        <v>0</v>
      </c>
      <c r="F3984" s="9">
        <v>1</v>
      </c>
      <c r="G3984" s="9">
        <v>1</v>
      </c>
      <c r="H3984" s="9">
        <v>15</v>
      </c>
      <c r="I3984" s="9">
        <v>0</v>
      </c>
      <c r="J3984" s="9">
        <v>0</v>
      </c>
      <c r="K3984" s="9">
        <v>0</v>
      </c>
      <c r="L3984" s="9">
        <v>0</v>
      </c>
      <c r="M3984" s="9">
        <v>173</v>
      </c>
      <c r="N3984" s="9">
        <v>101</v>
      </c>
      <c r="O3984" s="9">
        <v>69</v>
      </c>
      <c r="P3984" s="9">
        <v>20.02</v>
      </c>
      <c r="Q3984" s="9">
        <v>63</v>
      </c>
      <c r="R3984" s="9">
        <v>73</v>
      </c>
    </row>
    <row r="3985" spans="1:18" x14ac:dyDescent="0.2">
      <c r="A3985" s="9">
        <v>1</v>
      </c>
      <c r="B3985" s="9">
        <v>1</v>
      </c>
      <c r="C3985" s="9">
        <v>45</v>
      </c>
      <c r="D3985" s="9">
        <v>1</v>
      </c>
      <c r="E3985" s="9">
        <v>0</v>
      </c>
      <c r="F3985" s="9">
        <v>0</v>
      </c>
      <c r="G3985" s="9">
        <v>1</v>
      </c>
      <c r="H3985" s="9">
        <v>20</v>
      </c>
      <c r="I3985" s="9">
        <v>0</v>
      </c>
      <c r="J3985" s="9">
        <v>0</v>
      </c>
      <c r="K3985" s="9">
        <v>0</v>
      </c>
      <c r="L3985" s="9">
        <v>0</v>
      </c>
      <c r="M3985" s="9">
        <v>241</v>
      </c>
      <c r="N3985" s="9">
        <v>129</v>
      </c>
      <c r="O3985" s="9">
        <v>80</v>
      </c>
      <c r="P3985" s="9">
        <v>27.11</v>
      </c>
      <c r="Q3985" s="9">
        <v>65</v>
      </c>
      <c r="R3985" s="9">
        <v>65</v>
      </c>
    </row>
    <row r="3986" spans="1:18" x14ac:dyDescent="0.2">
      <c r="A3986" s="9">
        <v>1</v>
      </c>
      <c r="B3986" s="9">
        <v>0</v>
      </c>
      <c r="C3986" s="9">
        <v>63</v>
      </c>
      <c r="D3986" s="9">
        <v>1</v>
      </c>
      <c r="E3986" s="9">
        <v>0</v>
      </c>
      <c r="F3986" s="9">
        <v>0</v>
      </c>
      <c r="G3986" s="9">
        <v>0</v>
      </c>
      <c r="H3986" s="9">
        <v>0</v>
      </c>
      <c r="I3986" s="9">
        <v>0</v>
      </c>
      <c r="J3986" s="9">
        <v>0</v>
      </c>
      <c r="K3986" s="9">
        <v>1</v>
      </c>
      <c r="L3986" s="9">
        <v>0</v>
      </c>
      <c r="M3986" s="9">
        <v>306</v>
      </c>
      <c r="N3986" s="9">
        <v>195</v>
      </c>
      <c r="O3986" s="9">
        <v>105</v>
      </c>
      <c r="P3986" s="9">
        <v>27.96</v>
      </c>
      <c r="Q3986" s="9">
        <v>75</v>
      </c>
      <c r="R3986" s="9">
        <v>87</v>
      </c>
    </row>
    <row r="3987" spans="1:18" x14ac:dyDescent="0.2">
      <c r="A3987" s="9">
        <v>1</v>
      </c>
      <c r="B3987" s="9">
        <v>1</v>
      </c>
      <c r="C3987" s="9">
        <v>65</v>
      </c>
      <c r="D3987" s="9">
        <v>1</v>
      </c>
      <c r="E3987" s="9">
        <v>0</v>
      </c>
      <c r="F3987" s="9">
        <v>0</v>
      </c>
      <c r="G3987" s="9">
        <v>1</v>
      </c>
      <c r="H3987" s="9">
        <v>20</v>
      </c>
      <c r="I3987" s="9">
        <v>1</v>
      </c>
      <c r="J3987" s="9">
        <v>0</v>
      </c>
      <c r="K3987" s="9">
        <v>1</v>
      </c>
      <c r="L3987" s="9">
        <v>0</v>
      </c>
      <c r="M3987" s="9">
        <v>246</v>
      </c>
      <c r="N3987" s="9">
        <v>179</v>
      </c>
      <c r="O3987" s="9">
        <v>96</v>
      </c>
      <c r="P3987" s="9">
        <v>19.34</v>
      </c>
      <c r="Q3987" s="9">
        <v>95</v>
      </c>
      <c r="R3987" s="9">
        <v>76</v>
      </c>
    </row>
    <row r="3988" spans="1:18" x14ac:dyDescent="0.2">
      <c r="A3988" s="9">
        <v>0</v>
      </c>
      <c r="B3988" s="9">
        <v>0</v>
      </c>
      <c r="C3988" s="9">
        <v>40</v>
      </c>
      <c r="D3988" s="9">
        <v>0</v>
      </c>
      <c r="E3988" s="9">
        <v>1</v>
      </c>
      <c r="F3988" s="9">
        <v>0</v>
      </c>
      <c r="G3988" s="9">
        <v>1</v>
      </c>
      <c r="H3988" s="9">
        <v>9</v>
      </c>
      <c r="I3988" s="9">
        <v>0</v>
      </c>
      <c r="J3988" s="9">
        <v>0</v>
      </c>
      <c r="K3988" s="9">
        <v>0</v>
      </c>
      <c r="L3988" s="9">
        <v>0</v>
      </c>
      <c r="M3988" s="9">
        <v>207</v>
      </c>
      <c r="N3988" s="9">
        <v>124</v>
      </c>
      <c r="O3988" s="9">
        <v>78</v>
      </c>
      <c r="P3988" s="9">
        <v>22.9</v>
      </c>
      <c r="Q3988" s="9">
        <v>46</v>
      </c>
      <c r="R3988" s="9">
        <v>66</v>
      </c>
    </row>
    <row r="3989" spans="1:18" x14ac:dyDescent="0.2">
      <c r="A3989" s="9">
        <v>0</v>
      </c>
      <c r="B3989" s="9">
        <v>0</v>
      </c>
      <c r="C3989" s="9">
        <v>46</v>
      </c>
      <c r="D3989" s="9">
        <v>1</v>
      </c>
      <c r="E3989" s="9">
        <v>0</v>
      </c>
      <c r="F3989" s="9">
        <v>0</v>
      </c>
      <c r="G3989" s="9">
        <v>0</v>
      </c>
      <c r="H3989" s="9">
        <v>0</v>
      </c>
      <c r="I3989" s="9">
        <v>0</v>
      </c>
      <c r="J3989" s="9">
        <v>0</v>
      </c>
      <c r="K3989" s="9">
        <v>0</v>
      </c>
      <c r="L3989" s="9">
        <v>0</v>
      </c>
      <c r="M3989" s="9">
        <v>222</v>
      </c>
      <c r="N3989" s="9">
        <v>116</v>
      </c>
      <c r="O3989" s="9">
        <v>80</v>
      </c>
      <c r="P3989" s="9">
        <v>24.62</v>
      </c>
      <c r="Q3989" s="9">
        <v>75</v>
      </c>
      <c r="R3989" s="9">
        <v>87</v>
      </c>
    </row>
    <row r="3990" spans="1:18" x14ac:dyDescent="0.2">
      <c r="A3990" s="9">
        <v>0</v>
      </c>
      <c r="B3990" s="9">
        <v>0</v>
      </c>
      <c r="C3990" s="9">
        <v>63</v>
      </c>
      <c r="D3990" s="9">
        <v>1</v>
      </c>
      <c r="E3990" s="9">
        <v>0</v>
      </c>
      <c r="F3990" s="9">
        <v>0</v>
      </c>
      <c r="G3990" s="9">
        <v>0</v>
      </c>
      <c r="H3990" s="9">
        <v>0</v>
      </c>
      <c r="I3990" s="9">
        <v>0</v>
      </c>
      <c r="J3990" s="9">
        <v>0</v>
      </c>
      <c r="K3990" s="9">
        <v>1</v>
      </c>
      <c r="L3990" s="9">
        <v>0</v>
      </c>
      <c r="M3990" s="9">
        <v>257</v>
      </c>
      <c r="N3990" s="9">
        <v>170</v>
      </c>
      <c r="O3990" s="9">
        <v>105</v>
      </c>
      <c r="P3990" s="9">
        <v>25.49</v>
      </c>
      <c r="Q3990" s="9">
        <v>79</v>
      </c>
      <c r="R3990" s="9">
        <v>87</v>
      </c>
    </row>
    <row r="3991" spans="1:18" x14ac:dyDescent="0.2">
      <c r="A3991" s="9">
        <v>0</v>
      </c>
      <c r="B3991" s="9">
        <v>0</v>
      </c>
      <c r="C3991" s="9">
        <v>52</v>
      </c>
      <c r="D3991" s="9">
        <v>1</v>
      </c>
      <c r="E3991" s="9">
        <v>0</v>
      </c>
      <c r="F3991" s="9">
        <v>0</v>
      </c>
      <c r="G3991" s="9">
        <v>1</v>
      </c>
      <c r="H3991" s="9">
        <v>30</v>
      </c>
      <c r="I3991" s="9">
        <v>0</v>
      </c>
      <c r="J3991" s="9">
        <v>0</v>
      </c>
      <c r="K3991" s="9">
        <v>1</v>
      </c>
      <c r="L3991" s="9">
        <v>0</v>
      </c>
      <c r="M3991" s="9">
        <v>240</v>
      </c>
      <c r="N3991" s="9">
        <v>157.5</v>
      </c>
      <c r="O3991" s="9">
        <v>105</v>
      </c>
      <c r="P3991" s="9">
        <v>29.64</v>
      </c>
      <c r="Q3991" s="9">
        <v>72</v>
      </c>
      <c r="R3991" s="9">
        <v>80</v>
      </c>
    </row>
    <row r="3992" spans="1:18" x14ac:dyDescent="0.2">
      <c r="A3992" s="9">
        <v>1</v>
      </c>
      <c r="B3992" s="9">
        <v>0</v>
      </c>
      <c r="C3992" s="9">
        <v>61</v>
      </c>
      <c r="D3992" s="9">
        <v>1</v>
      </c>
      <c r="E3992" s="9">
        <v>0</v>
      </c>
      <c r="F3992" s="9">
        <v>0</v>
      </c>
      <c r="G3992" s="9">
        <v>0</v>
      </c>
      <c r="H3992" s="9">
        <v>0</v>
      </c>
      <c r="I3992" s="9">
        <v>0</v>
      </c>
      <c r="J3992" s="9">
        <v>0</v>
      </c>
      <c r="K3992" s="9">
        <v>0</v>
      </c>
      <c r="L3992" s="9">
        <v>0</v>
      </c>
      <c r="M3992" s="9">
        <v>271</v>
      </c>
      <c r="N3992" s="9">
        <v>133</v>
      </c>
      <c r="O3992" s="9">
        <v>83</v>
      </c>
      <c r="P3992" s="9">
        <v>25.31</v>
      </c>
      <c r="Q3992" s="9">
        <v>90</v>
      </c>
      <c r="R3992" s="9">
        <v>60</v>
      </c>
    </row>
    <row r="3993" spans="1:18" x14ac:dyDescent="0.2">
      <c r="A3993" s="9">
        <v>0</v>
      </c>
      <c r="B3993" s="9">
        <v>0</v>
      </c>
      <c r="C3993" s="9">
        <v>38</v>
      </c>
      <c r="D3993" s="9">
        <v>0</v>
      </c>
      <c r="E3993" s="9">
        <v>1</v>
      </c>
      <c r="F3993" s="9">
        <v>0</v>
      </c>
      <c r="G3993" s="9">
        <v>0</v>
      </c>
      <c r="H3993" s="9">
        <v>0</v>
      </c>
      <c r="I3993" s="9">
        <v>0</v>
      </c>
      <c r="J3993" s="9">
        <v>0</v>
      </c>
      <c r="K3993" s="9">
        <v>0</v>
      </c>
      <c r="L3993" s="9">
        <v>0</v>
      </c>
      <c r="M3993" s="9">
        <v>169</v>
      </c>
      <c r="N3993" s="9">
        <v>115</v>
      </c>
      <c r="O3993" s="9">
        <v>60</v>
      </c>
      <c r="P3993" s="9">
        <v>26.87</v>
      </c>
      <c r="Q3993" s="9">
        <v>65</v>
      </c>
      <c r="R3993" s="9">
        <v>60</v>
      </c>
    </row>
    <row r="3994" spans="1:18" x14ac:dyDescent="0.2">
      <c r="A3994" s="9">
        <v>0</v>
      </c>
      <c r="B3994" s="9">
        <v>1</v>
      </c>
      <c r="C3994" s="9">
        <v>62</v>
      </c>
      <c r="D3994" s="9">
        <v>0</v>
      </c>
      <c r="E3994" s="9">
        <v>1</v>
      </c>
      <c r="F3994" s="9">
        <v>0</v>
      </c>
      <c r="G3994" s="9">
        <v>0</v>
      </c>
      <c r="H3994" s="9">
        <v>0</v>
      </c>
      <c r="I3994" s="9">
        <v>0</v>
      </c>
      <c r="J3994" s="9">
        <v>0</v>
      </c>
      <c r="K3994" s="9">
        <v>0</v>
      </c>
      <c r="L3994" s="9">
        <v>0</v>
      </c>
      <c r="M3994" s="9">
        <v>214</v>
      </c>
      <c r="N3994" s="9">
        <v>130</v>
      </c>
      <c r="O3994" s="9">
        <v>80</v>
      </c>
      <c r="P3994" s="9">
        <v>24.35</v>
      </c>
      <c r="Q3994" s="9">
        <v>75</v>
      </c>
      <c r="R3994" s="9">
        <v>77</v>
      </c>
    </row>
    <row r="3995" spans="1:18" x14ac:dyDescent="0.2">
      <c r="A3995" s="9">
        <v>0</v>
      </c>
      <c r="B3995" s="9">
        <v>0</v>
      </c>
      <c r="C3995" s="9">
        <v>42</v>
      </c>
      <c r="D3995" s="9">
        <v>0</v>
      </c>
      <c r="E3995" s="9">
        <v>1</v>
      </c>
      <c r="F3995" s="9">
        <v>0</v>
      </c>
      <c r="G3995" s="9">
        <v>0</v>
      </c>
      <c r="H3995" s="9">
        <v>0</v>
      </c>
      <c r="I3995" s="9">
        <v>0</v>
      </c>
      <c r="J3995" s="9">
        <v>0</v>
      </c>
      <c r="K3995" s="9">
        <v>1</v>
      </c>
      <c r="L3995" s="9">
        <v>0</v>
      </c>
      <c r="M3995" s="9">
        <v>236</v>
      </c>
      <c r="N3995" s="9">
        <v>160.5</v>
      </c>
      <c r="O3995" s="9">
        <v>100</v>
      </c>
      <c r="P3995" s="9">
        <v>27.01</v>
      </c>
      <c r="Q3995" s="9">
        <v>85</v>
      </c>
      <c r="R3995" s="9">
        <v>74</v>
      </c>
    </row>
    <row r="3996" spans="1:18" x14ac:dyDescent="0.2">
      <c r="A3996" s="9">
        <v>0</v>
      </c>
      <c r="B3996" s="9">
        <v>1</v>
      </c>
      <c r="C3996" s="9">
        <v>63</v>
      </c>
      <c r="D3996" s="9">
        <v>1</v>
      </c>
      <c r="E3996" s="9">
        <v>0</v>
      </c>
      <c r="F3996" s="9">
        <v>0</v>
      </c>
      <c r="G3996" s="9">
        <v>1</v>
      </c>
      <c r="H3996" s="9">
        <v>10</v>
      </c>
      <c r="I3996" s="9">
        <v>0</v>
      </c>
      <c r="J3996" s="9">
        <v>0</v>
      </c>
      <c r="K3996" s="9">
        <v>0</v>
      </c>
      <c r="L3996" s="9">
        <v>1</v>
      </c>
      <c r="M3996" s="9">
        <v>240</v>
      </c>
      <c r="N3996" s="9">
        <v>146</v>
      </c>
      <c r="O3996" s="9">
        <v>84</v>
      </c>
      <c r="P3996" s="9">
        <v>30.48</v>
      </c>
      <c r="Q3996" s="9">
        <v>75</v>
      </c>
      <c r="R3996" s="9">
        <v>120</v>
      </c>
    </row>
    <row r="3997" spans="1:18" x14ac:dyDescent="0.2">
      <c r="A3997" s="9">
        <v>0</v>
      </c>
      <c r="B3997" s="9">
        <v>0</v>
      </c>
      <c r="C3997" s="9">
        <v>38</v>
      </c>
      <c r="D3997" s="9">
        <v>0</v>
      </c>
      <c r="E3997" s="9">
        <v>1</v>
      </c>
      <c r="F3997" s="9">
        <v>0</v>
      </c>
      <c r="G3997" s="9">
        <v>0</v>
      </c>
      <c r="H3997" s="9">
        <v>0</v>
      </c>
      <c r="I3997" s="9">
        <v>0</v>
      </c>
      <c r="J3997" s="9">
        <v>0</v>
      </c>
      <c r="K3997" s="9">
        <v>0</v>
      </c>
      <c r="L3997" s="9">
        <v>0</v>
      </c>
      <c r="M3997" s="9">
        <v>216</v>
      </c>
      <c r="N3997" s="9">
        <v>142</v>
      </c>
      <c r="O3997" s="9">
        <v>72</v>
      </c>
      <c r="P3997" s="9">
        <v>22.01</v>
      </c>
      <c r="Q3997" s="9">
        <v>63</v>
      </c>
      <c r="R3997" s="9">
        <v>75</v>
      </c>
    </row>
    <row r="3998" spans="1:18" x14ac:dyDescent="0.2">
      <c r="A3998" s="9">
        <v>0</v>
      </c>
      <c r="B3998" s="9">
        <v>0</v>
      </c>
      <c r="C3998" s="9">
        <v>46</v>
      </c>
      <c r="D3998" s="9">
        <v>1</v>
      </c>
      <c r="E3998" s="9">
        <v>0</v>
      </c>
      <c r="F3998" s="9">
        <v>0</v>
      </c>
      <c r="G3998" s="9">
        <v>0</v>
      </c>
      <c r="H3998" s="9">
        <v>0</v>
      </c>
      <c r="I3998" s="9">
        <v>0</v>
      </c>
      <c r="J3998" s="9">
        <v>0</v>
      </c>
      <c r="K3998" s="9">
        <v>0</v>
      </c>
      <c r="L3998" s="9">
        <v>0</v>
      </c>
      <c r="M3998" s="9">
        <v>213</v>
      </c>
      <c r="N3998" s="9">
        <v>136</v>
      </c>
      <c r="O3998" s="9">
        <v>77</v>
      </c>
      <c r="P3998" s="9">
        <v>31.02</v>
      </c>
      <c r="Q3998" s="9">
        <v>75</v>
      </c>
      <c r="R3998" s="9">
        <v>73</v>
      </c>
    </row>
    <row r="3999" spans="1:18" x14ac:dyDescent="0.2">
      <c r="A3999" s="9">
        <v>0</v>
      </c>
      <c r="B3999" s="9">
        <v>0</v>
      </c>
      <c r="C3999" s="9">
        <v>43</v>
      </c>
      <c r="D3999" s="9">
        <v>0</v>
      </c>
      <c r="E3999" s="9">
        <v>1</v>
      </c>
      <c r="F3999" s="9">
        <v>0</v>
      </c>
      <c r="G3999" s="9">
        <v>1</v>
      </c>
      <c r="H3999" s="9">
        <v>15</v>
      </c>
      <c r="I3999" s="9">
        <v>0</v>
      </c>
      <c r="J3999" s="9">
        <v>0</v>
      </c>
      <c r="K3999" s="9">
        <v>0</v>
      </c>
      <c r="L3999" s="9">
        <v>0</v>
      </c>
      <c r="M3999" s="9">
        <v>190</v>
      </c>
      <c r="N3999" s="9">
        <v>103</v>
      </c>
      <c r="O3999" s="9">
        <v>67.5</v>
      </c>
      <c r="P3999" s="9">
        <v>24.08</v>
      </c>
      <c r="Q3999" s="9">
        <v>89</v>
      </c>
      <c r="R3999" s="9">
        <v>69</v>
      </c>
    </row>
    <row r="4000" spans="1:18" x14ac:dyDescent="0.2">
      <c r="A4000" s="9">
        <v>1</v>
      </c>
      <c r="B4000" s="9">
        <v>0</v>
      </c>
      <c r="C4000" s="9">
        <v>61</v>
      </c>
      <c r="D4000" s="9">
        <v>0</v>
      </c>
      <c r="E4000" s="9">
        <v>0</v>
      </c>
      <c r="F4000" s="9">
        <v>0</v>
      </c>
      <c r="G4000" s="9">
        <v>0</v>
      </c>
      <c r="H4000" s="9">
        <v>0</v>
      </c>
      <c r="I4000" s="9">
        <v>0</v>
      </c>
      <c r="J4000" s="9">
        <v>0</v>
      </c>
      <c r="K4000" s="9">
        <v>0</v>
      </c>
      <c r="L4000" s="9">
        <v>0</v>
      </c>
      <c r="M4000" s="9">
        <v>261</v>
      </c>
      <c r="N4000" s="9">
        <v>124</v>
      </c>
      <c r="O4000" s="9">
        <v>76.5</v>
      </c>
      <c r="P4000" s="9">
        <v>23.06</v>
      </c>
      <c r="Q4000" s="9">
        <v>55</v>
      </c>
      <c r="R4000" s="9">
        <v>83</v>
      </c>
    </row>
    <row r="4001" spans="1:18" x14ac:dyDescent="0.2">
      <c r="A4001" s="9">
        <v>0</v>
      </c>
      <c r="B4001" s="9">
        <v>0</v>
      </c>
      <c r="C4001" s="9">
        <v>51</v>
      </c>
      <c r="D4001" s="9">
        <v>1</v>
      </c>
      <c r="E4001" s="9">
        <v>0</v>
      </c>
      <c r="F4001" s="9">
        <v>0</v>
      </c>
      <c r="G4001" s="9">
        <v>1</v>
      </c>
      <c r="H4001" s="9">
        <v>9</v>
      </c>
      <c r="I4001" s="9">
        <v>0</v>
      </c>
      <c r="J4001" s="9">
        <v>0</v>
      </c>
      <c r="K4001" s="9">
        <v>0</v>
      </c>
      <c r="L4001" s="9">
        <v>0</v>
      </c>
      <c r="M4001" s="9">
        <v>340</v>
      </c>
      <c r="N4001" s="9">
        <v>152</v>
      </c>
      <c r="O4001" s="9">
        <v>76</v>
      </c>
      <c r="P4001" s="9">
        <v>25.74</v>
      </c>
      <c r="Q4001" s="9">
        <v>70</v>
      </c>
      <c r="R4001" s="9">
        <v>78</v>
      </c>
    </row>
    <row r="4002" spans="1:18" x14ac:dyDescent="0.2">
      <c r="A4002" s="9">
        <v>0</v>
      </c>
      <c r="B4002" s="9">
        <v>1</v>
      </c>
      <c r="C4002" s="9">
        <v>65</v>
      </c>
      <c r="D4002" s="9">
        <v>0</v>
      </c>
      <c r="E4002" s="9">
        <v>1</v>
      </c>
      <c r="F4002" s="9">
        <v>0</v>
      </c>
      <c r="G4002" s="9">
        <v>0</v>
      </c>
      <c r="H4002" s="9">
        <v>0</v>
      </c>
      <c r="I4002" s="9">
        <v>0</v>
      </c>
      <c r="J4002" s="9">
        <v>0</v>
      </c>
      <c r="K4002" s="9">
        <v>0</v>
      </c>
      <c r="L4002" s="9">
        <v>0</v>
      </c>
      <c r="M4002" s="9">
        <v>286</v>
      </c>
      <c r="N4002" s="9">
        <v>135</v>
      </c>
      <c r="O4002" s="9">
        <v>80</v>
      </c>
      <c r="P4002" s="9">
        <v>28.06</v>
      </c>
      <c r="Q4002" s="9">
        <v>70</v>
      </c>
      <c r="R4002" s="9">
        <v>116</v>
      </c>
    </row>
    <row r="4003" spans="1:18" x14ac:dyDescent="0.2">
      <c r="A4003" s="9">
        <v>0</v>
      </c>
      <c r="B4003" s="9">
        <v>1</v>
      </c>
      <c r="C4003" s="9">
        <v>50</v>
      </c>
      <c r="D4003" s="9">
        <v>1</v>
      </c>
      <c r="E4003" s="9">
        <v>0</v>
      </c>
      <c r="F4003" s="9">
        <v>0</v>
      </c>
      <c r="G4003" s="9">
        <v>0</v>
      </c>
      <c r="H4003" s="9">
        <v>0</v>
      </c>
      <c r="I4003" s="9">
        <v>0</v>
      </c>
      <c r="J4003" s="9">
        <v>0</v>
      </c>
      <c r="K4003" s="9">
        <v>0</v>
      </c>
      <c r="L4003" s="9">
        <v>0</v>
      </c>
      <c r="M4003" s="9">
        <v>282</v>
      </c>
      <c r="N4003" s="9">
        <v>126.5</v>
      </c>
      <c r="O4003" s="9">
        <v>88</v>
      </c>
      <c r="P4003" s="9">
        <v>27.3</v>
      </c>
      <c r="Q4003" s="9">
        <v>85</v>
      </c>
      <c r="R4003" s="9">
        <v>87</v>
      </c>
    </row>
    <row r="4004" spans="1:18" x14ac:dyDescent="0.2">
      <c r="A4004" s="9">
        <v>0</v>
      </c>
      <c r="B4004" s="9">
        <v>1</v>
      </c>
      <c r="C4004" s="9">
        <v>42</v>
      </c>
      <c r="D4004" s="9">
        <v>0</v>
      </c>
      <c r="E4004" s="9">
        <v>1</v>
      </c>
      <c r="F4004" s="9">
        <v>0</v>
      </c>
      <c r="G4004" s="9">
        <v>1</v>
      </c>
      <c r="H4004" s="9">
        <v>40</v>
      </c>
      <c r="I4004" s="9">
        <v>0</v>
      </c>
      <c r="J4004" s="9">
        <v>0</v>
      </c>
      <c r="K4004" s="9">
        <v>0</v>
      </c>
      <c r="L4004" s="9">
        <v>0</v>
      </c>
      <c r="M4004" s="9">
        <v>245</v>
      </c>
      <c r="N4004" s="9">
        <v>105</v>
      </c>
      <c r="O4004" s="9">
        <v>70</v>
      </c>
      <c r="P4004" s="9">
        <v>22.41</v>
      </c>
      <c r="Q4004" s="9">
        <v>65</v>
      </c>
      <c r="R4004" s="9">
        <v>69</v>
      </c>
    </row>
    <row r="4005" spans="1:18" x14ac:dyDescent="0.2">
      <c r="A4005" s="9">
        <v>0</v>
      </c>
      <c r="B4005" s="9">
        <v>1</v>
      </c>
      <c r="C4005" s="9">
        <v>48</v>
      </c>
      <c r="D4005" s="9">
        <v>0</v>
      </c>
      <c r="E4005" s="9">
        <v>1</v>
      </c>
      <c r="F4005" s="9">
        <v>0</v>
      </c>
      <c r="G4005" s="9">
        <v>1</v>
      </c>
      <c r="H4005" s="9">
        <v>43</v>
      </c>
      <c r="I4005" s="9">
        <v>0</v>
      </c>
      <c r="J4005" s="9">
        <v>0</v>
      </c>
      <c r="K4005" s="9">
        <v>1</v>
      </c>
      <c r="L4005" s="9">
        <v>0</v>
      </c>
      <c r="M4005" s="9">
        <v>209</v>
      </c>
      <c r="N4005" s="9">
        <v>144</v>
      </c>
      <c r="O4005" s="9">
        <v>88</v>
      </c>
      <c r="P4005" s="9">
        <v>29.11</v>
      </c>
      <c r="Q4005" s="9">
        <v>84</v>
      </c>
      <c r="R4005" s="9">
        <v>60</v>
      </c>
    </row>
    <row r="4006" spans="1:18" x14ac:dyDescent="0.2">
      <c r="A4006" s="9">
        <v>1</v>
      </c>
      <c r="B4006" s="9">
        <v>1</v>
      </c>
      <c r="C4006" s="9">
        <v>48</v>
      </c>
      <c r="D4006" s="9">
        <v>0</v>
      </c>
      <c r="E4006" s="9">
        <v>1</v>
      </c>
      <c r="F4006" s="9">
        <v>0</v>
      </c>
      <c r="G4006" s="9">
        <v>0</v>
      </c>
      <c r="H4006" s="9">
        <v>0</v>
      </c>
      <c r="I4006" s="9">
        <v>0</v>
      </c>
      <c r="J4006" s="9">
        <v>0</v>
      </c>
      <c r="K4006" s="9">
        <v>0</v>
      </c>
      <c r="L4006" s="9">
        <v>0</v>
      </c>
      <c r="M4006" s="9">
        <v>193</v>
      </c>
      <c r="N4006" s="9">
        <v>141</v>
      </c>
      <c r="O4006" s="9">
        <v>95</v>
      </c>
      <c r="P4006" s="9">
        <v>27.89</v>
      </c>
      <c r="Q4006" s="9">
        <v>75</v>
      </c>
      <c r="R4006" s="9">
        <v>84</v>
      </c>
    </row>
    <row r="4007" spans="1:18" x14ac:dyDescent="0.2">
      <c r="A4007" s="9">
        <v>1</v>
      </c>
      <c r="B4007" s="9">
        <v>0</v>
      </c>
      <c r="C4007" s="9">
        <v>56</v>
      </c>
      <c r="D4007" s="9">
        <v>0</v>
      </c>
      <c r="E4007" s="9">
        <v>0</v>
      </c>
      <c r="F4007" s="9">
        <v>1</v>
      </c>
      <c r="G4007" s="9">
        <v>1</v>
      </c>
      <c r="H4007" s="9">
        <v>5</v>
      </c>
      <c r="I4007" s="9">
        <v>0</v>
      </c>
      <c r="J4007" s="9">
        <v>0</v>
      </c>
      <c r="K4007" s="9">
        <v>0</v>
      </c>
      <c r="L4007" s="9">
        <v>0</v>
      </c>
      <c r="M4007" s="9">
        <v>230</v>
      </c>
      <c r="N4007" s="9">
        <v>123</v>
      </c>
      <c r="O4007" s="9">
        <v>78.5</v>
      </c>
      <c r="P4007" s="9">
        <v>24.71</v>
      </c>
      <c r="Q4007" s="9">
        <v>76</v>
      </c>
      <c r="R4007" s="9">
        <v>87</v>
      </c>
    </row>
    <row r="4008" spans="1:18" x14ac:dyDescent="0.2">
      <c r="A4008" s="9">
        <v>0</v>
      </c>
      <c r="B4008" s="9">
        <v>0</v>
      </c>
      <c r="C4008" s="9">
        <v>59</v>
      </c>
      <c r="D4008" s="9">
        <v>0</v>
      </c>
      <c r="E4008" s="9">
        <v>0</v>
      </c>
      <c r="F4008" s="9">
        <v>1</v>
      </c>
      <c r="G4008" s="9">
        <v>1</v>
      </c>
      <c r="H4008" s="9">
        <v>20</v>
      </c>
      <c r="I4008" s="9">
        <v>0</v>
      </c>
      <c r="J4008" s="9">
        <v>0</v>
      </c>
      <c r="K4008" s="9">
        <v>0</v>
      </c>
      <c r="L4008" s="9">
        <v>0</v>
      </c>
      <c r="M4008" s="9">
        <v>251</v>
      </c>
      <c r="N4008" s="9">
        <v>125</v>
      </c>
      <c r="O4008" s="9">
        <v>80</v>
      </c>
      <c r="P4008" s="9">
        <v>22.18</v>
      </c>
      <c r="Q4008" s="9">
        <v>70</v>
      </c>
      <c r="R4008" s="9">
        <v>70</v>
      </c>
    </row>
    <row r="4009" spans="1:18" x14ac:dyDescent="0.2">
      <c r="A4009" s="9">
        <v>0</v>
      </c>
      <c r="B4009" s="9">
        <v>0</v>
      </c>
      <c r="C4009" s="9">
        <v>63</v>
      </c>
      <c r="D4009" s="9">
        <v>1</v>
      </c>
      <c r="E4009" s="9">
        <v>0</v>
      </c>
      <c r="F4009" s="9">
        <v>0</v>
      </c>
      <c r="G4009" s="9">
        <v>0</v>
      </c>
      <c r="H4009" s="9">
        <v>0</v>
      </c>
      <c r="I4009" s="9">
        <v>0</v>
      </c>
      <c r="J4009" s="9">
        <v>0</v>
      </c>
      <c r="K4009" s="9">
        <v>1</v>
      </c>
      <c r="L4009" s="9">
        <v>0</v>
      </c>
      <c r="M4009" s="9">
        <v>266</v>
      </c>
      <c r="N4009" s="9">
        <v>167</v>
      </c>
      <c r="O4009" s="9">
        <v>94</v>
      </c>
      <c r="P4009" s="9">
        <v>25.23</v>
      </c>
      <c r="Q4009" s="9">
        <v>95</v>
      </c>
      <c r="R4009" s="9">
        <v>94</v>
      </c>
    </row>
    <row r="4010" spans="1:18" x14ac:dyDescent="0.2">
      <c r="A4010" s="9">
        <v>0</v>
      </c>
      <c r="B4010" s="9">
        <v>0</v>
      </c>
      <c r="C4010" s="9">
        <v>52</v>
      </c>
      <c r="D4010" s="9">
        <v>1</v>
      </c>
      <c r="E4010" s="9">
        <v>0</v>
      </c>
      <c r="F4010" s="9">
        <v>0</v>
      </c>
      <c r="G4010" s="9">
        <v>0</v>
      </c>
      <c r="H4010" s="9">
        <v>0</v>
      </c>
      <c r="I4010" s="9">
        <v>0</v>
      </c>
      <c r="J4010" s="9">
        <v>0</v>
      </c>
      <c r="K4010" s="9">
        <v>0</v>
      </c>
      <c r="L4010" s="9">
        <v>0</v>
      </c>
      <c r="M4010" s="9">
        <v>265</v>
      </c>
      <c r="N4010" s="9">
        <v>137.5</v>
      </c>
      <c r="O4010" s="9">
        <v>84.5</v>
      </c>
      <c r="P4010" s="9">
        <v>26.91</v>
      </c>
      <c r="Q4010" s="9">
        <v>72</v>
      </c>
      <c r="R4010" s="9">
        <v>86</v>
      </c>
    </row>
    <row r="4011" spans="1:18" x14ac:dyDescent="0.2">
      <c r="A4011" s="9">
        <v>0</v>
      </c>
      <c r="B4011" s="9">
        <v>1</v>
      </c>
      <c r="C4011" s="9">
        <v>48</v>
      </c>
      <c r="D4011" s="9">
        <v>1</v>
      </c>
      <c r="E4011" s="9">
        <v>0</v>
      </c>
      <c r="F4011" s="9">
        <v>0</v>
      </c>
      <c r="G4011" s="9">
        <v>0</v>
      </c>
      <c r="H4011" s="9">
        <v>0</v>
      </c>
      <c r="I4011" s="9">
        <v>0</v>
      </c>
      <c r="J4011" s="9">
        <v>0</v>
      </c>
      <c r="K4011" s="9">
        <v>0</v>
      </c>
      <c r="L4011" s="9">
        <v>0</v>
      </c>
      <c r="M4011" s="9">
        <v>204</v>
      </c>
      <c r="N4011" s="9">
        <v>125</v>
      </c>
      <c r="O4011" s="9">
        <v>84.5</v>
      </c>
      <c r="P4011" s="9">
        <v>22.37</v>
      </c>
      <c r="Q4011" s="9">
        <v>65</v>
      </c>
      <c r="R4011" s="9">
        <v>75</v>
      </c>
    </row>
    <row r="4012" spans="1:18" x14ac:dyDescent="0.2">
      <c r="A4012" s="9">
        <v>1</v>
      </c>
      <c r="B4012" s="9">
        <v>1</v>
      </c>
      <c r="C4012" s="9">
        <v>60</v>
      </c>
      <c r="D4012" s="9">
        <v>1</v>
      </c>
      <c r="E4012" s="9">
        <v>0</v>
      </c>
      <c r="F4012" s="9">
        <v>0</v>
      </c>
      <c r="G4012" s="9">
        <v>0</v>
      </c>
      <c r="H4012" s="9">
        <v>0</v>
      </c>
      <c r="I4012" s="9">
        <v>0</v>
      </c>
      <c r="J4012" s="9">
        <v>0</v>
      </c>
      <c r="K4012" s="9">
        <v>0</v>
      </c>
      <c r="L4012" s="9">
        <v>0</v>
      </c>
      <c r="M4012" s="9">
        <v>252</v>
      </c>
      <c r="N4012" s="9">
        <v>128</v>
      </c>
      <c r="O4012" s="9">
        <v>82</v>
      </c>
      <c r="P4012" s="9">
        <v>21.18</v>
      </c>
      <c r="Q4012" s="9">
        <v>75</v>
      </c>
      <c r="R4012" s="9">
        <v>70</v>
      </c>
    </row>
    <row r="4013" spans="1:18" x14ac:dyDescent="0.2">
      <c r="A4013" s="9">
        <v>1</v>
      </c>
      <c r="B4013" s="9">
        <v>1</v>
      </c>
      <c r="C4013" s="9">
        <v>50</v>
      </c>
      <c r="D4013" s="9">
        <v>1</v>
      </c>
      <c r="E4013" s="9">
        <v>0</v>
      </c>
      <c r="F4013" s="9">
        <v>0</v>
      </c>
      <c r="G4013" s="9">
        <v>0</v>
      </c>
      <c r="H4013" s="9">
        <v>0</v>
      </c>
      <c r="I4013" s="9">
        <v>0</v>
      </c>
      <c r="J4013" s="9">
        <v>0</v>
      </c>
      <c r="K4013" s="9">
        <v>0</v>
      </c>
      <c r="L4013" s="9">
        <v>0</v>
      </c>
      <c r="M4013" s="9">
        <v>260</v>
      </c>
      <c r="N4013" s="9">
        <v>119</v>
      </c>
      <c r="O4013" s="9">
        <v>74</v>
      </c>
      <c r="P4013" s="9">
        <v>21.85</v>
      </c>
      <c r="Q4013" s="9">
        <v>80</v>
      </c>
      <c r="R4013" s="9">
        <v>72</v>
      </c>
    </row>
    <row r="4014" spans="1:18" x14ac:dyDescent="0.2">
      <c r="A4014" s="9">
        <v>0</v>
      </c>
      <c r="B4014" s="9">
        <v>1</v>
      </c>
      <c r="C4014" s="9">
        <v>53</v>
      </c>
      <c r="D4014" s="9">
        <v>0</v>
      </c>
      <c r="E4014" s="9">
        <v>0</v>
      </c>
      <c r="F4014" s="9">
        <v>1</v>
      </c>
      <c r="G4014" s="9">
        <v>0</v>
      </c>
      <c r="H4014" s="9">
        <v>0</v>
      </c>
      <c r="I4014" s="9">
        <v>0</v>
      </c>
      <c r="J4014" s="9">
        <v>0</v>
      </c>
      <c r="K4014" s="9">
        <v>1</v>
      </c>
      <c r="L4014" s="9">
        <v>0</v>
      </c>
      <c r="M4014" s="9">
        <v>289</v>
      </c>
      <c r="N4014" s="9">
        <v>188</v>
      </c>
      <c r="O4014" s="9">
        <v>110</v>
      </c>
      <c r="P4014" s="9">
        <v>26.7</v>
      </c>
      <c r="Q4014" s="9">
        <v>70</v>
      </c>
      <c r="R4014" s="9">
        <v>63</v>
      </c>
    </row>
    <row r="4015" spans="1:18" x14ac:dyDescent="0.2">
      <c r="A4015" s="9">
        <v>1</v>
      </c>
      <c r="B4015" s="9">
        <v>1</v>
      </c>
      <c r="C4015" s="9">
        <v>56</v>
      </c>
      <c r="D4015" s="9">
        <v>0</v>
      </c>
      <c r="E4015" s="9">
        <v>0</v>
      </c>
      <c r="F4015" s="9">
        <v>0</v>
      </c>
      <c r="G4015" s="9">
        <v>0</v>
      </c>
      <c r="H4015" s="9">
        <v>0</v>
      </c>
      <c r="I4015" s="9">
        <v>1</v>
      </c>
      <c r="J4015" s="9">
        <v>0</v>
      </c>
      <c r="K4015" s="9">
        <v>1</v>
      </c>
      <c r="L4015" s="9">
        <v>0</v>
      </c>
      <c r="M4015" s="9">
        <v>287</v>
      </c>
      <c r="N4015" s="9">
        <v>149</v>
      </c>
      <c r="O4015" s="9">
        <v>98</v>
      </c>
      <c r="P4015" s="9">
        <v>21.68</v>
      </c>
      <c r="Q4015" s="9">
        <v>90</v>
      </c>
      <c r="R4015" s="9">
        <v>75</v>
      </c>
    </row>
    <row r="4016" spans="1:18" x14ac:dyDescent="0.2">
      <c r="A4016" s="9">
        <v>0</v>
      </c>
      <c r="B4016" s="9">
        <v>1</v>
      </c>
      <c r="C4016" s="9">
        <v>47</v>
      </c>
      <c r="D4016" s="9">
        <v>0</v>
      </c>
      <c r="E4016" s="9">
        <v>1</v>
      </c>
      <c r="F4016" s="9">
        <v>0</v>
      </c>
      <c r="G4016" s="9">
        <v>1</v>
      </c>
      <c r="H4016" s="9">
        <v>3</v>
      </c>
      <c r="I4016" s="9">
        <v>0</v>
      </c>
      <c r="J4016" s="9">
        <v>0</v>
      </c>
      <c r="K4016" s="9">
        <v>0</v>
      </c>
      <c r="L4016" s="9">
        <v>0</v>
      </c>
      <c r="M4016" s="9">
        <v>198</v>
      </c>
      <c r="N4016" s="9">
        <v>120</v>
      </c>
      <c r="O4016" s="9">
        <v>80</v>
      </c>
      <c r="P4016" s="9">
        <v>25.23</v>
      </c>
      <c r="Q4016" s="9">
        <v>75</v>
      </c>
      <c r="R4016" s="9">
        <v>76</v>
      </c>
    </row>
    <row r="4017" spans="1:18" x14ac:dyDescent="0.2">
      <c r="A4017" s="9">
        <v>0</v>
      </c>
      <c r="B4017" s="9">
        <v>1</v>
      </c>
      <c r="C4017" s="9">
        <v>45</v>
      </c>
      <c r="D4017" s="9">
        <v>0</v>
      </c>
      <c r="E4017" s="9">
        <v>0</v>
      </c>
      <c r="F4017" s="9">
        <v>0</v>
      </c>
      <c r="G4017" s="9">
        <v>1</v>
      </c>
      <c r="H4017" s="9">
        <v>43</v>
      </c>
      <c r="I4017" s="9">
        <v>0</v>
      </c>
      <c r="J4017" s="9">
        <v>0</v>
      </c>
      <c r="K4017" s="9">
        <v>0</v>
      </c>
      <c r="L4017" s="9">
        <v>0</v>
      </c>
      <c r="M4017" s="9">
        <v>216</v>
      </c>
      <c r="N4017" s="9">
        <v>137.5</v>
      </c>
      <c r="O4017" s="9">
        <v>85</v>
      </c>
      <c r="P4017" s="9">
        <v>24.24</v>
      </c>
      <c r="Q4017" s="9">
        <v>83</v>
      </c>
      <c r="R4017" s="9">
        <v>105</v>
      </c>
    </row>
    <row r="4018" spans="1:18" x14ac:dyDescent="0.2">
      <c r="A4018" s="9">
        <v>1</v>
      </c>
      <c r="B4018" s="9">
        <v>1</v>
      </c>
      <c r="C4018" s="9">
        <v>58</v>
      </c>
      <c r="D4018" s="9">
        <v>1</v>
      </c>
      <c r="E4018" s="9">
        <v>0</v>
      </c>
      <c r="F4018" s="9">
        <v>0</v>
      </c>
      <c r="G4018" s="9">
        <v>0</v>
      </c>
      <c r="H4018" s="9">
        <v>0</v>
      </c>
      <c r="I4018" s="9">
        <v>0</v>
      </c>
      <c r="J4018" s="9">
        <v>0</v>
      </c>
      <c r="K4018" s="9">
        <v>0</v>
      </c>
      <c r="L4018" s="9">
        <v>0</v>
      </c>
      <c r="M4018" s="9">
        <v>233</v>
      </c>
      <c r="N4018" s="9">
        <v>125.5</v>
      </c>
      <c r="O4018" s="9">
        <v>84</v>
      </c>
      <c r="P4018" s="9">
        <v>26.05</v>
      </c>
      <c r="Q4018" s="9">
        <v>67</v>
      </c>
      <c r="R4018" s="9">
        <v>76</v>
      </c>
    </row>
    <row r="4019" spans="1:18" x14ac:dyDescent="0.2">
      <c r="A4019" s="9">
        <v>0</v>
      </c>
      <c r="B4019" s="9">
        <v>1</v>
      </c>
      <c r="C4019" s="9">
        <v>43</v>
      </c>
      <c r="D4019" s="9">
        <v>0</v>
      </c>
      <c r="E4019" s="9">
        <v>0</v>
      </c>
      <c r="F4019" s="9">
        <v>0</v>
      </c>
      <c r="G4019" s="9">
        <v>1</v>
      </c>
      <c r="H4019" s="9">
        <v>20</v>
      </c>
      <c r="I4019" s="9">
        <v>0</v>
      </c>
      <c r="J4019" s="9">
        <v>0</v>
      </c>
      <c r="K4019" s="9">
        <v>0</v>
      </c>
      <c r="L4019" s="9">
        <v>0</v>
      </c>
      <c r="M4019" s="9">
        <v>187</v>
      </c>
      <c r="N4019" s="9">
        <v>129.5</v>
      </c>
      <c r="O4019" s="9">
        <v>88</v>
      </c>
      <c r="P4019" s="9">
        <v>25.62</v>
      </c>
      <c r="Q4019" s="9">
        <v>80</v>
      </c>
      <c r="R4019" s="9">
        <v>75</v>
      </c>
    </row>
    <row r="4020" spans="1:18" x14ac:dyDescent="0.2">
      <c r="A4020" s="9">
        <v>0</v>
      </c>
      <c r="B4020" s="9">
        <v>0</v>
      </c>
      <c r="C4020" s="9">
        <v>51</v>
      </c>
      <c r="D4020" s="9">
        <v>0</v>
      </c>
      <c r="E4020" s="9">
        <v>0</v>
      </c>
      <c r="F4020" s="9">
        <v>1</v>
      </c>
      <c r="G4020" s="9">
        <v>1</v>
      </c>
      <c r="H4020" s="9">
        <v>20</v>
      </c>
      <c r="I4020" s="9">
        <v>0</v>
      </c>
      <c r="J4020" s="9">
        <v>0</v>
      </c>
      <c r="K4020" s="9">
        <v>1</v>
      </c>
      <c r="L4020" s="9">
        <v>0</v>
      </c>
      <c r="M4020" s="9">
        <v>251</v>
      </c>
      <c r="N4020" s="9">
        <v>140</v>
      </c>
      <c r="O4020" s="9">
        <v>80</v>
      </c>
      <c r="P4020" s="9">
        <v>25.6</v>
      </c>
      <c r="Q4020" s="9">
        <v>75</v>
      </c>
      <c r="R4020" s="9">
        <v>78</v>
      </c>
    </row>
    <row r="4021" spans="1:18" x14ac:dyDescent="0.2">
      <c r="A4021" s="9">
        <v>0</v>
      </c>
      <c r="B4021" s="9">
        <v>0</v>
      </c>
      <c r="C4021" s="9">
        <v>56</v>
      </c>
      <c r="D4021" s="9">
        <v>1</v>
      </c>
      <c r="E4021" s="9">
        <v>0</v>
      </c>
      <c r="F4021" s="9">
        <v>0</v>
      </c>
      <c r="G4021" s="9">
        <v>1</v>
      </c>
      <c r="H4021" s="9">
        <v>3</v>
      </c>
      <c r="I4021" s="9">
        <v>0</v>
      </c>
      <c r="J4021" s="9">
        <v>0</v>
      </c>
      <c r="K4021" s="9">
        <v>1</v>
      </c>
      <c r="L4021" s="9">
        <v>0</v>
      </c>
      <c r="M4021" s="9">
        <v>268</v>
      </c>
      <c r="N4021" s="9">
        <v>170</v>
      </c>
      <c r="O4021" s="9">
        <v>102</v>
      </c>
      <c r="P4021" s="9">
        <v>22.89</v>
      </c>
      <c r="Q4021" s="9">
        <v>57</v>
      </c>
      <c r="R4021" s="9">
        <v>78</v>
      </c>
    </row>
    <row r="4022" spans="1:18" x14ac:dyDescent="0.2">
      <c r="A4022" s="9">
        <v>0</v>
      </c>
      <c r="B4022" s="9">
        <v>1</v>
      </c>
      <c r="C4022" s="9">
        <v>58</v>
      </c>
      <c r="D4022" s="9">
        <v>0</v>
      </c>
      <c r="E4022" s="9">
        <v>0</v>
      </c>
      <c r="F4022" s="9">
        <v>1</v>
      </c>
      <c r="G4022" s="9">
        <v>0</v>
      </c>
      <c r="H4022" s="9">
        <v>0</v>
      </c>
      <c r="I4022" s="9">
        <v>0</v>
      </c>
      <c r="J4022" s="9">
        <v>0</v>
      </c>
      <c r="K4022" s="9">
        <v>1</v>
      </c>
      <c r="L4022" s="9">
        <v>0</v>
      </c>
      <c r="M4022" s="9">
        <v>187</v>
      </c>
      <c r="N4022" s="9">
        <v>141</v>
      </c>
      <c r="O4022" s="9">
        <v>81</v>
      </c>
      <c r="P4022" s="9">
        <v>24.96</v>
      </c>
      <c r="Q4022" s="9">
        <v>80</v>
      </c>
      <c r="R4022" s="9">
        <v>81</v>
      </c>
    </row>
    <row r="4023" spans="1:18" x14ac:dyDescent="0.2">
      <c r="A4023" s="9">
        <v>1</v>
      </c>
      <c r="B4023" s="9">
        <v>1</v>
      </c>
      <c r="C4023" s="9">
        <v>68</v>
      </c>
      <c r="D4023" s="9">
        <v>1</v>
      </c>
      <c r="E4023" s="9">
        <v>0</v>
      </c>
      <c r="F4023" s="9">
        <v>0</v>
      </c>
      <c r="G4023" s="9">
        <v>0</v>
      </c>
      <c r="H4023" s="9">
        <v>0</v>
      </c>
      <c r="I4023" s="9">
        <v>0</v>
      </c>
      <c r="J4023" s="9">
        <v>0</v>
      </c>
      <c r="K4023" s="9">
        <v>1</v>
      </c>
      <c r="L4023" s="9">
        <v>0</v>
      </c>
      <c r="M4023" s="9">
        <v>176</v>
      </c>
      <c r="N4023" s="9">
        <v>168</v>
      </c>
      <c r="O4023" s="9">
        <v>97</v>
      </c>
      <c r="P4023" s="9">
        <v>23.14</v>
      </c>
      <c r="Q4023" s="9">
        <v>60</v>
      </c>
      <c r="R4023" s="9">
        <v>79</v>
      </c>
    </row>
    <row r="4024" spans="1:18" x14ac:dyDescent="0.2">
      <c r="A4024" s="9">
        <v>1</v>
      </c>
      <c r="B4024" s="9">
        <v>1</v>
      </c>
      <c r="C4024" s="9">
        <v>50</v>
      </c>
      <c r="D4024" s="9">
        <v>1</v>
      </c>
      <c r="E4024" s="9">
        <v>0</v>
      </c>
      <c r="F4024" s="9">
        <v>0</v>
      </c>
      <c r="G4024" s="9">
        <v>1</v>
      </c>
      <c r="H4024" s="9">
        <v>1</v>
      </c>
      <c r="I4024" s="9">
        <v>0</v>
      </c>
      <c r="J4024" s="9">
        <v>0</v>
      </c>
      <c r="K4024" s="9">
        <v>1</v>
      </c>
      <c r="L4024" s="9">
        <v>0</v>
      </c>
      <c r="M4024" s="9">
        <v>313</v>
      </c>
      <c r="N4024" s="9">
        <v>179</v>
      </c>
      <c r="O4024" s="9">
        <v>92</v>
      </c>
      <c r="P4024" s="9">
        <v>25.97</v>
      </c>
      <c r="Q4024" s="9">
        <v>66</v>
      </c>
      <c r="R4024" s="9">
        <v>86</v>
      </c>
    </row>
    <row r="4025" spans="1:18" x14ac:dyDescent="0.2">
      <c r="A4025" s="9">
        <v>0</v>
      </c>
      <c r="B4025" s="9">
        <v>1</v>
      </c>
      <c r="C4025" s="9">
        <v>51</v>
      </c>
      <c r="D4025" s="9">
        <v>0</v>
      </c>
      <c r="E4025" s="9">
        <v>0</v>
      </c>
      <c r="F4025" s="9">
        <v>1</v>
      </c>
      <c r="G4025" s="9">
        <v>1</v>
      </c>
      <c r="H4025" s="9">
        <v>43</v>
      </c>
      <c r="I4025" s="9">
        <v>0</v>
      </c>
      <c r="J4025" s="9">
        <v>0</v>
      </c>
      <c r="K4025" s="9">
        <v>0</v>
      </c>
      <c r="L4025" s="9">
        <v>0</v>
      </c>
      <c r="M4025" s="9">
        <v>207</v>
      </c>
      <c r="N4025" s="9">
        <v>126.5</v>
      </c>
      <c r="O4025" s="9">
        <v>80</v>
      </c>
      <c r="P4025" s="9">
        <v>19.71</v>
      </c>
      <c r="Q4025" s="9">
        <v>65</v>
      </c>
      <c r="R4025" s="9">
        <v>68</v>
      </c>
    </row>
    <row r="4026" spans="1:18" x14ac:dyDescent="0.2">
      <c r="A4026" s="9">
        <v>0</v>
      </c>
      <c r="B4026" s="9">
        <v>0</v>
      </c>
      <c r="C4026" s="9">
        <v>48</v>
      </c>
      <c r="D4026" s="9">
        <v>0</v>
      </c>
      <c r="E4026" s="9">
        <v>1</v>
      </c>
      <c r="F4026" s="9">
        <v>0</v>
      </c>
      <c r="G4026" s="9">
        <v>1</v>
      </c>
      <c r="H4026" s="9">
        <v>20</v>
      </c>
      <c r="I4026" s="9">
        <v>0</v>
      </c>
      <c r="J4026" s="9">
        <v>0</v>
      </c>
      <c r="K4026" s="9">
        <v>0</v>
      </c>
      <c r="L4026" s="9">
        <v>0</v>
      </c>
      <c r="M4026" s="9">
        <v>248</v>
      </c>
      <c r="N4026" s="9">
        <v>131</v>
      </c>
      <c r="O4026" s="9">
        <v>72</v>
      </c>
      <c r="P4026" s="9">
        <v>22</v>
      </c>
      <c r="Q4026" s="9">
        <v>84</v>
      </c>
      <c r="R4026" s="9">
        <v>86</v>
      </c>
    </row>
    <row r="4027" spans="1:18" x14ac:dyDescent="0.2">
      <c r="A4027" s="9">
        <v>0</v>
      </c>
      <c r="B4027" s="9">
        <v>0</v>
      </c>
      <c r="C4027" s="9">
        <v>44</v>
      </c>
      <c r="D4027" s="9">
        <v>1</v>
      </c>
      <c r="E4027" s="9">
        <v>0</v>
      </c>
      <c r="F4027" s="9">
        <v>0</v>
      </c>
      <c r="G4027" s="9">
        <v>1</v>
      </c>
      <c r="H4027" s="9">
        <v>15</v>
      </c>
      <c r="I4027" s="9">
        <v>0</v>
      </c>
      <c r="J4027" s="9">
        <v>0</v>
      </c>
      <c r="K4027" s="9">
        <v>0</v>
      </c>
      <c r="L4027" s="9">
        <v>0</v>
      </c>
      <c r="M4027" s="9">
        <v>210</v>
      </c>
      <c r="N4027" s="9">
        <v>126.5</v>
      </c>
      <c r="O4027" s="9">
        <v>87</v>
      </c>
      <c r="P4027" s="9">
        <v>19.16</v>
      </c>
      <c r="Q4027" s="9">
        <v>86</v>
      </c>
      <c r="R4027" s="9">
        <v>78</v>
      </c>
    </row>
    <row r="4028" spans="1:18" x14ac:dyDescent="0.2">
      <c r="A4028" s="9">
        <v>0</v>
      </c>
      <c r="B4028" s="9">
        <v>0</v>
      </c>
      <c r="C4028" s="9">
        <v>52</v>
      </c>
      <c r="D4028" s="9">
        <v>0</v>
      </c>
      <c r="E4028" s="9">
        <v>1</v>
      </c>
      <c r="F4028" s="9">
        <v>0</v>
      </c>
      <c r="G4028" s="9">
        <v>0</v>
      </c>
      <c r="H4028" s="9">
        <v>0</v>
      </c>
      <c r="I4028" s="9">
        <v>0</v>
      </c>
      <c r="J4028" s="9">
        <v>0</v>
      </c>
      <c r="K4028" s="9">
        <v>0</v>
      </c>
      <c r="L4028" s="9">
        <v>0</v>
      </c>
      <c r="M4028" s="9">
        <v>269</v>
      </c>
      <c r="N4028" s="9">
        <v>133.5</v>
      </c>
      <c r="O4028" s="9">
        <v>83</v>
      </c>
      <c r="P4028" s="9">
        <v>21.47</v>
      </c>
      <c r="Q4028" s="9">
        <v>80</v>
      </c>
      <c r="R4028" s="9">
        <v>107</v>
      </c>
    </row>
  </sheetData>
  <autoFilter ref="A9:R4028" xr:uid="{F1BD7900-AD6C-4231-A9A9-9765A3B71BFC}"/>
  <mergeCells count="4">
    <mergeCell ref="A1:R1"/>
    <mergeCell ref="A3:R3"/>
    <mergeCell ref="A6:R6"/>
    <mergeCell ref="T6:AB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E9B34-C9D2-4E38-99B5-794A75121DCD}">
  <dimension ref="A1:V4250"/>
  <sheetViews>
    <sheetView topLeftCell="A774" workbookViewId="0">
      <selection activeCell="A807" sqref="A807"/>
    </sheetView>
  </sheetViews>
  <sheetFormatPr defaultRowHeight="12.75" x14ac:dyDescent="0.2"/>
  <cols>
    <col min="1" max="18" width="12.7109375" style="12" customWidth="1"/>
    <col min="19" max="16384" width="9.140625" style="12"/>
  </cols>
  <sheetData>
    <row r="1" spans="1:22" x14ac:dyDescent="0.2">
      <c r="A1" s="15" t="s">
        <v>39</v>
      </c>
      <c r="B1" s="15" t="s">
        <v>24</v>
      </c>
      <c r="C1" s="15" t="s">
        <v>25</v>
      </c>
      <c r="D1" s="15" t="s">
        <v>42</v>
      </c>
      <c r="E1" s="15" t="s">
        <v>43</v>
      </c>
      <c r="F1" s="15" t="s">
        <v>44</v>
      </c>
      <c r="G1" s="15" t="s">
        <v>27</v>
      </c>
      <c r="H1" s="15" t="s">
        <v>28</v>
      </c>
      <c r="I1" s="15" t="s">
        <v>29</v>
      </c>
      <c r="J1" s="15" t="s">
        <v>30</v>
      </c>
      <c r="K1" s="15" t="s">
        <v>31</v>
      </c>
      <c r="L1" s="15" t="s">
        <v>32</v>
      </c>
      <c r="M1" s="15" t="s">
        <v>33</v>
      </c>
      <c r="N1" s="15" t="s">
        <v>34</v>
      </c>
      <c r="O1" s="15" t="s">
        <v>35</v>
      </c>
      <c r="P1" s="15" t="s">
        <v>36</v>
      </c>
      <c r="Q1" s="15" t="s">
        <v>37</v>
      </c>
      <c r="R1" s="15" t="s">
        <v>38</v>
      </c>
      <c r="T1" s="39" t="s">
        <v>132</v>
      </c>
      <c r="U1" s="48"/>
      <c r="V1" s="35"/>
    </row>
    <row r="2" spans="1:22" x14ac:dyDescent="0.2">
      <c r="A2" s="9">
        <v>0</v>
      </c>
      <c r="B2" s="9">
        <v>1</v>
      </c>
      <c r="C2" s="9">
        <v>39</v>
      </c>
      <c r="D2" s="9">
        <v>0</v>
      </c>
      <c r="E2" s="9">
        <v>0</v>
      </c>
      <c r="F2" s="9">
        <v>0</v>
      </c>
      <c r="G2" s="9">
        <v>0</v>
      </c>
      <c r="H2" s="9">
        <v>0</v>
      </c>
      <c r="I2" s="9">
        <v>0</v>
      </c>
      <c r="J2" s="9">
        <v>0</v>
      </c>
      <c r="K2" s="9">
        <v>0</v>
      </c>
      <c r="L2" s="9">
        <v>0</v>
      </c>
      <c r="M2" s="9">
        <v>195</v>
      </c>
      <c r="N2" s="9">
        <v>106</v>
      </c>
      <c r="O2" s="9">
        <v>70</v>
      </c>
      <c r="P2" s="9">
        <v>26.97</v>
      </c>
      <c r="Q2" s="9">
        <v>80</v>
      </c>
      <c r="R2" s="9">
        <v>77</v>
      </c>
    </row>
    <row r="3" spans="1:22" x14ac:dyDescent="0.2">
      <c r="A3" s="9">
        <v>0</v>
      </c>
      <c r="B3" s="9">
        <v>0</v>
      </c>
      <c r="C3" s="9">
        <v>46</v>
      </c>
      <c r="D3" s="9">
        <v>0</v>
      </c>
      <c r="E3" s="9">
        <v>1</v>
      </c>
      <c r="F3" s="9">
        <v>0</v>
      </c>
      <c r="G3" s="9">
        <v>0</v>
      </c>
      <c r="H3" s="9">
        <v>0</v>
      </c>
      <c r="I3" s="9">
        <v>0</v>
      </c>
      <c r="J3" s="9">
        <v>0</v>
      </c>
      <c r="K3" s="9">
        <v>0</v>
      </c>
      <c r="L3" s="9">
        <v>0</v>
      </c>
      <c r="M3" s="9">
        <v>250</v>
      </c>
      <c r="N3" s="9">
        <v>121</v>
      </c>
      <c r="O3" s="9">
        <v>81</v>
      </c>
      <c r="P3" s="9">
        <v>28.73</v>
      </c>
      <c r="Q3" s="9">
        <v>95</v>
      </c>
      <c r="R3" s="9">
        <v>76</v>
      </c>
    </row>
    <row r="4" spans="1:22" x14ac:dyDescent="0.2">
      <c r="A4" s="9">
        <v>0</v>
      </c>
      <c r="B4" s="9">
        <v>1</v>
      </c>
      <c r="C4" s="9">
        <v>48</v>
      </c>
      <c r="D4" s="9">
        <v>1</v>
      </c>
      <c r="E4" s="9">
        <v>0</v>
      </c>
      <c r="F4" s="9">
        <v>0</v>
      </c>
      <c r="G4" s="9">
        <v>1</v>
      </c>
      <c r="H4" s="9">
        <v>20</v>
      </c>
      <c r="I4" s="9">
        <v>0</v>
      </c>
      <c r="J4" s="9">
        <v>0</v>
      </c>
      <c r="K4" s="9">
        <v>0</v>
      </c>
      <c r="L4" s="9">
        <v>0</v>
      </c>
      <c r="M4" s="9">
        <v>245</v>
      </c>
      <c r="N4" s="9">
        <v>127.5</v>
      </c>
      <c r="O4" s="9">
        <v>80</v>
      </c>
      <c r="P4" s="9">
        <v>25.34</v>
      </c>
      <c r="Q4" s="9">
        <v>75</v>
      </c>
      <c r="R4" s="9">
        <v>70</v>
      </c>
    </row>
    <row r="5" spans="1:22" x14ac:dyDescent="0.2">
      <c r="A5" s="9">
        <v>1</v>
      </c>
      <c r="B5" s="9">
        <v>0</v>
      </c>
      <c r="C5" s="9">
        <v>61</v>
      </c>
      <c r="D5" s="9">
        <v>0</v>
      </c>
      <c r="E5" s="9">
        <v>0</v>
      </c>
      <c r="F5" s="9">
        <v>1</v>
      </c>
      <c r="G5" s="9">
        <v>1</v>
      </c>
      <c r="H5" s="9">
        <v>30</v>
      </c>
      <c r="I5" s="9">
        <v>0</v>
      </c>
      <c r="J5" s="9">
        <v>0</v>
      </c>
      <c r="K5" s="9">
        <v>1</v>
      </c>
      <c r="L5" s="9">
        <v>0</v>
      </c>
      <c r="M5" s="9">
        <v>225</v>
      </c>
      <c r="N5" s="9">
        <v>150</v>
      </c>
      <c r="O5" s="9">
        <v>95</v>
      </c>
      <c r="P5" s="9">
        <v>28.58</v>
      </c>
      <c r="Q5" s="9">
        <v>65</v>
      </c>
      <c r="R5" s="9">
        <v>103</v>
      </c>
    </row>
    <row r="6" spans="1:22" x14ac:dyDescent="0.2">
      <c r="A6" s="9">
        <v>0</v>
      </c>
      <c r="B6" s="9">
        <v>0</v>
      </c>
      <c r="C6" s="9">
        <v>46</v>
      </c>
      <c r="D6" s="9">
        <v>0</v>
      </c>
      <c r="E6" s="9">
        <v>0</v>
      </c>
      <c r="F6" s="9">
        <v>1</v>
      </c>
      <c r="G6" s="9">
        <v>1</v>
      </c>
      <c r="H6" s="9">
        <v>23</v>
      </c>
      <c r="I6" s="9">
        <v>0</v>
      </c>
      <c r="J6" s="9">
        <v>0</v>
      </c>
      <c r="K6" s="9">
        <v>0</v>
      </c>
      <c r="L6" s="9">
        <v>0</v>
      </c>
      <c r="M6" s="9">
        <v>285</v>
      </c>
      <c r="N6" s="9">
        <v>130</v>
      </c>
      <c r="O6" s="9">
        <v>84</v>
      </c>
      <c r="P6" s="9">
        <v>23.1</v>
      </c>
      <c r="Q6" s="9">
        <v>85</v>
      </c>
      <c r="R6" s="9">
        <v>85</v>
      </c>
    </row>
    <row r="7" spans="1:22" x14ac:dyDescent="0.2">
      <c r="A7" s="9">
        <v>0</v>
      </c>
      <c r="B7" s="9">
        <v>0</v>
      </c>
      <c r="C7" s="9">
        <v>43</v>
      </c>
      <c r="D7" s="9">
        <v>0</v>
      </c>
      <c r="E7" s="9">
        <v>1</v>
      </c>
      <c r="F7" s="9">
        <v>0</v>
      </c>
      <c r="G7" s="9">
        <v>0</v>
      </c>
      <c r="H7" s="9">
        <v>0</v>
      </c>
      <c r="I7" s="9">
        <v>0</v>
      </c>
      <c r="J7" s="9">
        <v>0</v>
      </c>
      <c r="K7" s="9">
        <v>1</v>
      </c>
      <c r="L7" s="9">
        <v>0</v>
      </c>
      <c r="M7" s="9">
        <v>228</v>
      </c>
      <c r="N7" s="9">
        <v>180</v>
      </c>
      <c r="O7" s="9">
        <v>110</v>
      </c>
      <c r="P7" s="9">
        <v>30.3</v>
      </c>
      <c r="Q7" s="9">
        <v>77</v>
      </c>
      <c r="R7" s="9">
        <v>99</v>
      </c>
    </row>
    <row r="8" spans="1:22" x14ac:dyDescent="0.2">
      <c r="A8" s="9">
        <v>1</v>
      </c>
      <c r="B8" s="9">
        <v>0</v>
      </c>
      <c r="C8" s="9">
        <v>63</v>
      </c>
      <c r="D8" s="9">
        <v>1</v>
      </c>
      <c r="E8" s="9">
        <v>0</v>
      </c>
      <c r="F8" s="9">
        <v>0</v>
      </c>
      <c r="G8" s="9">
        <v>0</v>
      </c>
      <c r="H8" s="9">
        <v>0</v>
      </c>
      <c r="I8" s="9">
        <v>0</v>
      </c>
      <c r="J8" s="9">
        <v>0</v>
      </c>
      <c r="K8" s="65">
        <v>0</v>
      </c>
      <c r="L8" s="65">
        <v>0</v>
      </c>
      <c r="M8" s="65">
        <v>205</v>
      </c>
      <c r="N8" s="65">
        <v>138</v>
      </c>
      <c r="O8" s="65">
        <v>71</v>
      </c>
      <c r="P8" s="65">
        <v>33.11</v>
      </c>
      <c r="Q8" s="65">
        <v>60</v>
      </c>
      <c r="R8" s="65">
        <v>85</v>
      </c>
    </row>
    <row r="9" spans="1:22" x14ac:dyDescent="0.2">
      <c r="A9" s="9">
        <v>0</v>
      </c>
      <c r="B9" s="9">
        <v>0</v>
      </c>
      <c r="C9" s="9">
        <v>45</v>
      </c>
      <c r="D9" s="9">
        <v>0</v>
      </c>
      <c r="E9" s="9">
        <v>1</v>
      </c>
      <c r="F9" s="9">
        <v>0</v>
      </c>
      <c r="G9" s="9">
        <v>1</v>
      </c>
      <c r="H9" s="9">
        <v>20</v>
      </c>
      <c r="I9" s="9">
        <v>0</v>
      </c>
      <c r="J9" s="9">
        <v>0</v>
      </c>
      <c r="K9" s="65">
        <v>0</v>
      </c>
      <c r="L9" s="65">
        <v>0</v>
      </c>
      <c r="M9" s="65">
        <v>313</v>
      </c>
      <c r="N9" s="65">
        <v>100</v>
      </c>
      <c r="O9" s="65">
        <v>71</v>
      </c>
      <c r="P9" s="65">
        <v>21.68</v>
      </c>
      <c r="Q9" s="65">
        <v>79</v>
      </c>
      <c r="R9" s="65">
        <v>78</v>
      </c>
    </row>
    <row r="10" spans="1:22" x14ac:dyDescent="0.2">
      <c r="A10" s="9">
        <v>0</v>
      </c>
      <c r="B10" s="9">
        <v>1</v>
      </c>
      <c r="C10" s="9">
        <v>52</v>
      </c>
      <c r="D10" s="9">
        <v>1</v>
      </c>
      <c r="E10" s="9">
        <v>0</v>
      </c>
      <c r="F10" s="9">
        <v>0</v>
      </c>
      <c r="G10" s="9">
        <v>0</v>
      </c>
      <c r="H10" s="9">
        <v>0</v>
      </c>
      <c r="I10" s="9">
        <v>0</v>
      </c>
      <c r="J10" s="9">
        <v>0</v>
      </c>
      <c r="K10" s="65">
        <v>1</v>
      </c>
      <c r="L10" s="65">
        <v>0</v>
      </c>
      <c r="M10" s="65">
        <v>260</v>
      </c>
      <c r="N10" s="65">
        <v>141.5</v>
      </c>
      <c r="O10" s="65">
        <v>89</v>
      </c>
      <c r="P10" s="65">
        <v>26.36</v>
      </c>
      <c r="Q10" s="65">
        <v>76</v>
      </c>
      <c r="R10" s="65">
        <v>79</v>
      </c>
    </row>
    <row r="11" spans="1:22" x14ac:dyDescent="0.2">
      <c r="A11" s="9">
        <v>0</v>
      </c>
      <c r="B11" s="9">
        <v>1</v>
      </c>
      <c r="C11" s="9">
        <v>43</v>
      </c>
      <c r="D11" s="9">
        <v>1</v>
      </c>
      <c r="E11" s="9">
        <v>0</v>
      </c>
      <c r="F11" s="9">
        <v>0</v>
      </c>
      <c r="G11" s="9">
        <v>1</v>
      </c>
      <c r="H11" s="9">
        <v>30</v>
      </c>
      <c r="I11" s="9">
        <v>0</v>
      </c>
      <c r="J11" s="9">
        <v>0</v>
      </c>
      <c r="K11" s="65">
        <v>1</v>
      </c>
      <c r="L11" s="65">
        <v>0</v>
      </c>
      <c r="M11" s="65">
        <v>225</v>
      </c>
      <c r="N11" s="65">
        <v>162</v>
      </c>
      <c r="O11" s="65">
        <v>107</v>
      </c>
      <c r="P11" s="65">
        <v>23.61</v>
      </c>
      <c r="Q11" s="65">
        <v>93</v>
      </c>
      <c r="R11" s="65">
        <v>88</v>
      </c>
    </row>
    <row r="12" spans="1:22" x14ac:dyDescent="0.2">
      <c r="A12" s="9">
        <v>0</v>
      </c>
      <c r="B12" s="9">
        <v>0</v>
      </c>
      <c r="C12" s="9">
        <v>50</v>
      </c>
      <c r="D12" s="9">
        <v>1</v>
      </c>
      <c r="E12" s="9">
        <v>0</v>
      </c>
      <c r="F12" s="9">
        <v>0</v>
      </c>
      <c r="G12" s="9">
        <v>0</v>
      </c>
      <c r="H12" s="9">
        <v>0</v>
      </c>
      <c r="I12" s="9">
        <v>0</v>
      </c>
      <c r="J12" s="9">
        <v>0</v>
      </c>
      <c r="K12" s="64">
        <v>0</v>
      </c>
      <c r="L12" s="64">
        <v>0</v>
      </c>
      <c r="M12" s="64">
        <v>254</v>
      </c>
      <c r="N12" s="64">
        <v>133</v>
      </c>
      <c r="O12" s="64">
        <v>76</v>
      </c>
      <c r="P12" s="64">
        <v>22.91</v>
      </c>
      <c r="Q12" s="64">
        <v>75</v>
      </c>
      <c r="R12" s="64">
        <v>76</v>
      </c>
    </row>
    <row r="13" spans="1:22" x14ac:dyDescent="0.2">
      <c r="A13" s="9">
        <v>0</v>
      </c>
      <c r="B13" s="9">
        <v>0</v>
      </c>
      <c r="C13" s="9">
        <v>43</v>
      </c>
      <c r="D13" s="9">
        <v>0</v>
      </c>
      <c r="E13" s="9">
        <v>1</v>
      </c>
      <c r="F13" s="9">
        <v>0</v>
      </c>
      <c r="G13" s="9">
        <v>0</v>
      </c>
      <c r="H13" s="9">
        <v>0</v>
      </c>
      <c r="I13" s="9">
        <v>0</v>
      </c>
      <c r="J13" s="9">
        <v>0</v>
      </c>
      <c r="K13" s="64">
        <v>0</v>
      </c>
      <c r="L13" s="64">
        <v>0</v>
      </c>
      <c r="M13" s="64">
        <v>247</v>
      </c>
      <c r="N13" s="64">
        <v>131</v>
      </c>
      <c r="O13" s="64">
        <v>88</v>
      </c>
      <c r="P13" s="64">
        <v>27.64</v>
      </c>
      <c r="Q13" s="64">
        <v>72</v>
      </c>
      <c r="R13" s="64">
        <v>61</v>
      </c>
    </row>
    <row r="14" spans="1:22" x14ac:dyDescent="0.2">
      <c r="A14" s="9">
        <v>0</v>
      </c>
      <c r="B14" s="9">
        <v>1</v>
      </c>
      <c r="C14" s="9">
        <v>46</v>
      </c>
      <c r="D14" s="9">
        <v>1</v>
      </c>
      <c r="E14" s="9">
        <v>0</v>
      </c>
      <c r="F14" s="9">
        <v>0</v>
      </c>
      <c r="G14" s="9">
        <v>1</v>
      </c>
      <c r="H14" s="9">
        <v>15</v>
      </c>
      <c r="I14" s="9">
        <v>0</v>
      </c>
      <c r="J14" s="9">
        <v>0</v>
      </c>
      <c r="K14" s="64">
        <v>1</v>
      </c>
      <c r="L14" s="64">
        <v>0</v>
      </c>
      <c r="M14" s="64">
        <v>294</v>
      </c>
      <c r="N14" s="64">
        <v>142</v>
      </c>
      <c r="O14" s="64">
        <v>94</v>
      </c>
      <c r="P14" s="64">
        <v>26.31</v>
      </c>
      <c r="Q14" s="64">
        <v>98</v>
      </c>
      <c r="R14" s="64">
        <v>64</v>
      </c>
    </row>
    <row r="15" spans="1:22" x14ac:dyDescent="0.2">
      <c r="A15" s="9">
        <v>0</v>
      </c>
      <c r="B15" s="9">
        <v>0</v>
      </c>
      <c r="C15" s="9">
        <v>41</v>
      </c>
      <c r="D15" s="9">
        <v>0</v>
      </c>
      <c r="E15" s="9">
        <v>0</v>
      </c>
      <c r="F15" s="9">
        <v>1</v>
      </c>
      <c r="G15" s="9">
        <v>0</v>
      </c>
      <c r="H15" s="9">
        <v>0</v>
      </c>
      <c r="I15" s="9">
        <v>1</v>
      </c>
      <c r="J15" s="9">
        <v>0</v>
      </c>
      <c r="K15" s="64">
        <v>1</v>
      </c>
      <c r="L15" s="64">
        <v>0</v>
      </c>
      <c r="M15" s="64">
        <v>332</v>
      </c>
      <c r="N15" s="64">
        <v>124</v>
      </c>
      <c r="O15" s="64">
        <v>88</v>
      </c>
      <c r="P15" s="64">
        <v>31.31</v>
      </c>
      <c r="Q15" s="64">
        <v>65</v>
      </c>
      <c r="R15" s="64">
        <v>84</v>
      </c>
    </row>
    <row r="16" spans="1:22" x14ac:dyDescent="0.2">
      <c r="A16" s="9">
        <v>0</v>
      </c>
      <c r="B16" s="9">
        <v>0</v>
      </c>
      <c r="C16" s="9">
        <v>39</v>
      </c>
      <c r="D16" s="9">
        <v>0</v>
      </c>
      <c r="E16" s="9">
        <v>1</v>
      </c>
      <c r="F16" s="9">
        <v>0</v>
      </c>
      <c r="G16" s="9">
        <v>1</v>
      </c>
      <c r="H16" s="9">
        <v>9</v>
      </c>
      <c r="I16" s="9">
        <v>0</v>
      </c>
      <c r="J16" s="9">
        <v>0</v>
      </c>
      <c r="K16" s="64">
        <v>0</v>
      </c>
      <c r="L16" s="64">
        <v>0</v>
      </c>
      <c r="M16" s="64">
        <v>226</v>
      </c>
      <c r="N16" s="64">
        <v>114</v>
      </c>
      <c r="O16" s="64">
        <v>64</v>
      </c>
      <c r="P16" s="64">
        <v>22.35</v>
      </c>
      <c r="Q16" s="64">
        <v>85</v>
      </c>
      <c r="R16" s="64">
        <v>78</v>
      </c>
    </row>
    <row r="17" spans="1:18" x14ac:dyDescent="0.2">
      <c r="A17" s="9">
        <v>1</v>
      </c>
      <c r="B17" s="9">
        <v>0</v>
      </c>
      <c r="C17" s="9">
        <v>38</v>
      </c>
      <c r="D17" s="9">
        <v>0</v>
      </c>
      <c r="E17" s="9">
        <v>1</v>
      </c>
      <c r="F17" s="9">
        <v>0</v>
      </c>
      <c r="G17" s="9">
        <v>1</v>
      </c>
      <c r="H17" s="9">
        <v>20</v>
      </c>
      <c r="I17" s="9">
        <v>0</v>
      </c>
      <c r="J17" s="9">
        <v>0</v>
      </c>
      <c r="K17" s="64">
        <v>1</v>
      </c>
      <c r="L17" s="64">
        <v>0</v>
      </c>
      <c r="M17" s="64">
        <v>221</v>
      </c>
      <c r="N17" s="64">
        <v>140</v>
      </c>
      <c r="O17" s="64">
        <v>90</v>
      </c>
      <c r="P17" s="64">
        <v>21.35</v>
      </c>
      <c r="Q17" s="64">
        <v>95</v>
      </c>
      <c r="R17" s="64">
        <v>70</v>
      </c>
    </row>
    <row r="18" spans="1:18" x14ac:dyDescent="0.2">
      <c r="A18" s="9">
        <v>0</v>
      </c>
      <c r="B18" s="9">
        <v>1</v>
      </c>
      <c r="C18" s="9">
        <v>48</v>
      </c>
      <c r="D18" s="9">
        <v>0</v>
      </c>
      <c r="E18" s="9">
        <v>0</v>
      </c>
      <c r="F18" s="9">
        <v>1</v>
      </c>
      <c r="G18" s="9">
        <v>1</v>
      </c>
      <c r="H18" s="9">
        <v>10</v>
      </c>
      <c r="I18" s="9">
        <v>0</v>
      </c>
      <c r="J18" s="9">
        <v>0</v>
      </c>
      <c r="K18" s="64">
        <v>1</v>
      </c>
      <c r="L18" s="64">
        <v>0</v>
      </c>
      <c r="M18" s="64">
        <v>232</v>
      </c>
      <c r="N18" s="64">
        <v>138</v>
      </c>
      <c r="O18" s="64">
        <v>90</v>
      </c>
      <c r="P18" s="64">
        <v>22.37</v>
      </c>
      <c r="Q18" s="64">
        <v>64</v>
      </c>
      <c r="R18" s="64">
        <v>72</v>
      </c>
    </row>
    <row r="19" spans="1:18" x14ac:dyDescent="0.2">
      <c r="A19" s="9">
        <v>1</v>
      </c>
      <c r="B19" s="9">
        <v>0</v>
      </c>
      <c r="C19" s="9">
        <v>46</v>
      </c>
      <c r="D19" s="9">
        <v>0</v>
      </c>
      <c r="E19" s="9">
        <v>1</v>
      </c>
      <c r="F19" s="9">
        <v>0</v>
      </c>
      <c r="G19" s="9">
        <v>1</v>
      </c>
      <c r="H19" s="9">
        <v>20</v>
      </c>
      <c r="I19" s="9">
        <v>0</v>
      </c>
      <c r="J19" s="9">
        <v>0</v>
      </c>
      <c r="K19" s="64">
        <v>0</v>
      </c>
      <c r="L19" s="64">
        <v>0</v>
      </c>
      <c r="M19" s="64">
        <v>291</v>
      </c>
      <c r="N19" s="64">
        <v>112</v>
      </c>
      <c r="O19" s="64">
        <v>78</v>
      </c>
      <c r="P19" s="64">
        <v>23.38</v>
      </c>
      <c r="Q19" s="64">
        <v>80</v>
      </c>
      <c r="R19" s="64">
        <v>89</v>
      </c>
    </row>
    <row r="20" spans="1:18" x14ac:dyDescent="0.2">
      <c r="A20" s="9">
        <v>0</v>
      </c>
      <c r="B20" s="9">
        <v>0</v>
      </c>
      <c r="C20" s="9">
        <v>38</v>
      </c>
      <c r="D20" s="9">
        <v>0</v>
      </c>
      <c r="E20" s="9">
        <v>1</v>
      </c>
      <c r="F20" s="9">
        <v>0</v>
      </c>
      <c r="G20" s="9">
        <v>1</v>
      </c>
      <c r="H20" s="9">
        <v>5</v>
      </c>
      <c r="I20" s="9">
        <v>0</v>
      </c>
      <c r="J20" s="9">
        <v>0</v>
      </c>
      <c r="K20" s="64">
        <v>0</v>
      </c>
      <c r="L20" s="64">
        <v>0</v>
      </c>
      <c r="M20" s="64">
        <v>195</v>
      </c>
      <c r="N20" s="64">
        <v>122</v>
      </c>
      <c r="O20" s="64">
        <v>84.5</v>
      </c>
      <c r="P20" s="64">
        <v>23.24</v>
      </c>
      <c r="Q20" s="64">
        <v>75</v>
      </c>
      <c r="R20" s="64">
        <v>78</v>
      </c>
    </row>
    <row r="21" spans="1:18" x14ac:dyDescent="0.2">
      <c r="A21" s="9">
        <v>0</v>
      </c>
      <c r="B21" s="9">
        <v>1</v>
      </c>
      <c r="C21" s="9">
        <v>41</v>
      </c>
      <c r="D21" s="9">
        <v>0</v>
      </c>
      <c r="E21" s="9">
        <v>1</v>
      </c>
      <c r="F21" s="9">
        <v>0</v>
      </c>
      <c r="G21" s="9">
        <v>0</v>
      </c>
      <c r="H21" s="9">
        <v>0</v>
      </c>
      <c r="I21" s="9">
        <v>0</v>
      </c>
      <c r="J21" s="9">
        <v>0</v>
      </c>
      <c r="K21" s="64">
        <v>0</v>
      </c>
      <c r="L21" s="64">
        <v>0</v>
      </c>
      <c r="M21" s="64">
        <v>195</v>
      </c>
      <c r="N21" s="64">
        <v>139</v>
      </c>
      <c r="O21" s="64">
        <v>88</v>
      </c>
      <c r="P21" s="64">
        <v>26.88</v>
      </c>
      <c r="Q21" s="64">
        <v>85</v>
      </c>
      <c r="R21" s="64">
        <v>65</v>
      </c>
    </row>
    <row r="22" spans="1:18" x14ac:dyDescent="0.2">
      <c r="A22" s="9">
        <v>0</v>
      </c>
      <c r="B22" s="9">
        <v>0</v>
      </c>
      <c r="C22" s="9">
        <v>42</v>
      </c>
      <c r="D22" s="9">
        <v>0</v>
      </c>
      <c r="E22" s="9">
        <v>1</v>
      </c>
      <c r="F22" s="9">
        <v>0</v>
      </c>
      <c r="G22" s="9">
        <v>1</v>
      </c>
      <c r="H22" s="9">
        <v>30</v>
      </c>
      <c r="I22" s="9">
        <v>0</v>
      </c>
      <c r="J22" s="9">
        <v>0</v>
      </c>
      <c r="K22" s="64">
        <v>0</v>
      </c>
      <c r="L22" s="64">
        <v>0</v>
      </c>
      <c r="M22" s="64">
        <v>190</v>
      </c>
      <c r="N22" s="64">
        <v>108</v>
      </c>
      <c r="O22" s="64">
        <v>70.5</v>
      </c>
      <c r="P22" s="64">
        <v>21.59</v>
      </c>
      <c r="Q22" s="64">
        <v>72</v>
      </c>
      <c r="R22" s="64">
        <v>85</v>
      </c>
    </row>
    <row r="23" spans="1:18" x14ac:dyDescent="0.2">
      <c r="A23" s="9">
        <v>0</v>
      </c>
      <c r="B23" s="9">
        <v>0</v>
      </c>
      <c r="C23" s="9">
        <v>43</v>
      </c>
      <c r="D23" s="9">
        <v>1</v>
      </c>
      <c r="E23" s="9">
        <v>0</v>
      </c>
      <c r="F23" s="9">
        <v>0</v>
      </c>
      <c r="G23" s="9">
        <v>0</v>
      </c>
      <c r="H23" s="9">
        <v>0</v>
      </c>
      <c r="I23" s="9">
        <v>0</v>
      </c>
      <c r="J23" s="9">
        <v>0</v>
      </c>
      <c r="K23" s="64">
        <v>0</v>
      </c>
      <c r="L23" s="64">
        <v>0</v>
      </c>
      <c r="M23" s="64">
        <v>185</v>
      </c>
      <c r="N23" s="64">
        <v>123.5</v>
      </c>
      <c r="O23" s="64">
        <v>77.5</v>
      </c>
      <c r="P23" s="64">
        <v>29.89</v>
      </c>
      <c r="Q23" s="64">
        <v>70</v>
      </c>
      <c r="R23" s="64">
        <v>78</v>
      </c>
    </row>
    <row r="24" spans="1:18" x14ac:dyDescent="0.2">
      <c r="A24" s="9">
        <v>0</v>
      </c>
      <c r="B24" s="9">
        <v>0</v>
      </c>
      <c r="C24" s="9">
        <v>52</v>
      </c>
      <c r="D24" s="9">
        <v>1</v>
      </c>
      <c r="E24" s="9">
        <v>0</v>
      </c>
      <c r="F24" s="9">
        <v>0</v>
      </c>
      <c r="G24" s="9">
        <v>0</v>
      </c>
      <c r="H24" s="9">
        <v>0</v>
      </c>
      <c r="I24" s="9">
        <v>0</v>
      </c>
      <c r="J24" s="9">
        <v>0</v>
      </c>
      <c r="K24" s="64">
        <v>0</v>
      </c>
      <c r="L24" s="64">
        <v>0</v>
      </c>
      <c r="M24" s="64">
        <v>234</v>
      </c>
      <c r="N24" s="64">
        <v>148</v>
      </c>
      <c r="O24" s="64">
        <v>78</v>
      </c>
      <c r="P24" s="64">
        <v>34.17</v>
      </c>
      <c r="Q24" s="64">
        <v>70</v>
      </c>
      <c r="R24" s="64">
        <v>113</v>
      </c>
    </row>
    <row r="25" spans="1:18" x14ac:dyDescent="0.2">
      <c r="A25" s="9">
        <v>0</v>
      </c>
      <c r="B25" s="9">
        <v>0</v>
      </c>
      <c r="C25" s="9">
        <v>52</v>
      </c>
      <c r="D25" s="9">
        <v>0</v>
      </c>
      <c r="E25" s="9">
        <v>0</v>
      </c>
      <c r="F25" s="9">
        <v>1</v>
      </c>
      <c r="G25" s="9">
        <v>1</v>
      </c>
      <c r="H25" s="9">
        <v>20</v>
      </c>
      <c r="I25" s="9">
        <v>0</v>
      </c>
      <c r="J25" s="9">
        <v>0</v>
      </c>
      <c r="K25" s="64">
        <v>0</v>
      </c>
      <c r="L25" s="64">
        <v>0</v>
      </c>
      <c r="M25" s="64">
        <v>215</v>
      </c>
      <c r="N25" s="64">
        <v>132</v>
      </c>
      <c r="O25" s="64">
        <v>82</v>
      </c>
      <c r="P25" s="64">
        <v>25.11</v>
      </c>
      <c r="Q25" s="64">
        <v>71</v>
      </c>
      <c r="R25" s="64">
        <v>75</v>
      </c>
    </row>
    <row r="26" spans="1:18" x14ac:dyDescent="0.2">
      <c r="A26" s="9">
        <v>0</v>
      </c>
      <c r="B26" s="9">
        <v>1</v>
      </c>
      <c r="C26" s="9">
        <v>44</v>
      </c>
      <c r="D26" s="9">
        <v>0</v>
      </c>
      <c r="E26" s="9">
        <v>1</v>
      </c>
      <c r="F26" s="9">
        <v>0</v>
      </c>
      <c r="G26" s="9">
        <v>1</v>
      </c>
      <c r="H26" s="9">
        <v>30</v>
      </c>
      <c r="I26" s="9">
        <v>0</v>
      </c>
      <c r="J26" s="9">
        <v>0</v>
      </c>
      <c r="K26" s="64">
        <v>1</v>
      </c>
      <c r="L26" s="64">
        <v>0</v>
      </c>
      <c r="M26" s="64">
        <v>270</v>
      </c>
      <c r="N26" s="64">
        <v>137.5</v>
      </c>
      <c r="O26" s="64">
        <v>90</v>
      </c>
      <c r="P26" s="64">
        <v>21.96</v>
      </c>
      <c r="Q26" s="64">
        <v>75</v>
      </c>
      <c r="R26" s="64">
        <v>83</v>
      </c>
    </row>
    <row r="27" spans="1:18" x14ac:dyDescent="0.2">
      <c r="A27" s="9">
        <v>1</v>
      </c>
      <c r="B27" s="9">
        <v>1</v>
      </c>
      <c r="C27" s="9">
        <v>47</v>
      </c>
      <c r="D27" s="9">
        <v>0</v>
      </c>
      <c r="E27" s="9">
        <v>0</v>
      </c>
      <c r="F27" s="9">
        <v>0</v>
      </c>
      <c r="G27" s="9">
        <v>1</v>
      </c>
      <c r="H27" s="9">
        <v>20</v>
      </c>
      <c r="I27" s="9">
        <v>0</v>
      </c>
      <c r="J27" s="9">
        <v>0</v>
      </c>
      <c r="K27" s="64">
        <v>0</v>
      </c>
      <c r="L27" s="64">
        <v>0</v>
      </c>
      <c r="M27" s="64">
        <v>294</v>
      </c>
      <c r="N27" s="64">
        <v>102</v>
      </c>
      <c r="O27" s="64">
        <v>68</v>
      </c>
      <c r="P27" s="64">
        <v>24.18</v>
      </c>
      <c r="Q27" s="64">
        <v>62</v>
      </c>
      <c r="R27" s="64">
        <v>66</v>
      </c>
    </row>
    <row r="28" spans="1:18" x14ac:dyDescent="0.2">
      <c r="A28" s="9">
        <v>0</v>
      </c>
      <c r="B28" s="9">
        <v>0</v>
      </c>
      <c r="C28" s="9">
        <v>60</v>
      </c>
      <c r="D28" s="9">
        <v>1</v>
      </c>
      <c r="E28" s="9">
        <v>0</v>
      </c>
      <c r="F28" s="9">
        <v>0</v>
      </c>
      <c r="G28" s="9">
        <v>0</v>
      </c>
      <c r="H28" s="9">
        <v>0</v>
      </c>
      <c r="I28" s="9">
        <v>0</v>
      </c>
      <c r="J28" s="9">
        <v>0</v>
      </c>
      <c r="K28" s="64">
        <v>0</v>
      </c>
      <c r="L28" s="64">
        <v>0</v>
      </c>
      <c r="M28" s="64">
        <v>260</v>
      </c>
      <c r="N28" s="64">
        <v>110</v>
      </c>
      <c r="O28" s="64">
        <v>72.5</v>
      </c>
      <c r="P28" s="64">
        <v>26.59</v>
      </c>
      <c r="Q28" s="64">
        <v>65</v>
      </c>
      <c r="R28" s="64">
        <v>78</v>
      </c>
    </row>
    <row r="29" spans="1:18" x14ac:dyDescent="0.2">
      <c r="A29" s="9">
        <v>0</v>
      </c>
      <c r="B29" s="9">
        <v>1</v>
      </c>
      <c r="C29" s="9">
        <v>35</v>
      </c>
      <c r="D29" s="9">
        <v>0</v>
      </c>
      <c r="E29" s="9">
        <v>1</v>
      </c>
      <c r="F29" s="9">
        <v>0</v>
      </c>
      <c r="G29" s="9">
        <v>1</v>
      </c>
      <c r="H29" s="9">
        <v>20</v>
      </c>
      <c r="I29" s="9">
        <v>0</v>
      </c>
      <c r="J29" s="9">
        <v>0</v>
      </c>
      <c r="K29" s="64">
        <v>1</v>
      </c>
      <c r="L29" s="64">
        <v>0</v>
      </c>
      <c r="M29" s="64">
        <v>225</v>
      </c>
      <c r="N29" s="64">
        <v>132</v>
      </c>
      <c r="O29" s="64">
        <v>91</v>
      </c>
      <c r="P29" s="64">
        <v>26.09</v>
      </c>
      <c r="Q29" s="64">
        <v>73</v>
      </c>
      <c r="R29" s="64">
        <v>83</v>
      </c>
    </row>
    <row r="30" spans="1:18" x14ac:dyDescent="0.2">
      <c r="A30" s="9">
        <v>0</v>
      </c>
      <c r="B30" s="9">
        <v>0</v>
      </c>
      <c r="C30" s="9">
        <v>60</v>
      </c>
      <c r="D30" s="9">
        <v>1</v>
      </c>
      <c r="E30" s="9">
        <v>0</v>
      </c>
      <c r="F30" s="9">
        <v>0</v>
      </c>
      <c r="G30" s="9">
        <v>0</v>
      </c>
      <c r="H30" s="9">
        <v>0</v>
      </c>
      <c r="I30" s="9">
        <v>0</v>
      </c>
      <c r="J30" s="9">
        <v>0</v>
      </c>
      <c r="K30" s="64">
        <v>0</v>
      </c>
      <c r="L30" s="64">
        <v>0</v>
      </c>
      <c r="M30" s="64">
        <v>247</v>
      </c>
      <c r="N30" s="64">
        <v>130</v>
      </c>
      <c r="O30" s="64">
        <v>88</v>
      </c>
      <c r="P30" s="64">
        <v>30.36</v>
      </c>
      <c r="Q30" s="64">
        <v>72</v>
      </c>
      <c r="R30" s="64">
        <v>74</v>
      </c>
    </row>
    <row r="31" spans="1:18" x14ac:dyDescent="0.2">
      <c r="A31" s="9">
        <v>0</v>
      </c>
      <c r="B31" s="9">
        <v>1</v>
      </c>
      <c r="C31" s="9">
        <v>36</v>
      </c>
      <c r="D31" s="9">
        <v>0</v>
      </c>
      <c r="E31" s="9">
        <v>0</v>
      </c>
      <c r="F31" s="9">
        <v>0</v>
      </c>
      <c r="G31" s="9">
        <v>1</v>
      </c>
      <c r="H31" s="9">
        <v>35</v>
      </c>
      <c r="I31" s="9">
        <v>0</v>
      </c>
      <c r="J31" s="9">
        <v>0</v>
      </c>
      <c r="K31" s="64">
        <v>0</v>
      </c>
      <c r="L31" s="64">
        <v>0</v>
      </c>
      <c r="M31" s="64">
        <v>295</v>
      </c>
      <c r="N31" s="64">
        <v>102</v>
      </c>
      <c r="O31" s="64">
        <v>68</v>
      </c>
      <c r="P31" s="64">
        <v>28.15</v>
      </c>
      <c r="Q31" s="64">
        <v>60</v>
      </c>
      <c r="R31" s="64">
        <v>63</v>
      </c>
    </row>
    <row r="32" spans="1:18" x14ac:dyDescent="0.2">
      <c r="A32" s="9">
        <v>0</v>
      </c>
      <c r="B32" s="9">
        <v>1</v>
      </c>
      <c r="C32" s="9">
        <v>43</v>
      </c>
      <c r="D32" s="9">
        <v>0</v>
      </c>
      <c r="E32" s="9">
        <v>0</v>
      </c>
      <c r="F32" s="9">
        <v>0</v>
      </c>
      <c r="G32" s="9">
        <v>1</v>
      </c>
      <c r="H32" s="9">
        <v>43</v>
      </c>
      <c r="I32" s="9">
        <v>0</v>
      </c>
      <c r="J32" s="9">
        <v>0</v>
      </c>
      <c r="K32" s="64">
        <v>0</v>
      </c>
      <c r="L32" s="64">
        <v>0</v>
      </c>
      <c r="M32" s="64">
        <v>226</v>
      </c>
      <c r="N32" s="64">
        <v>115</v>
      </c>
      <c r="O32" s="64">
        <v>85.5</v>
      </c>
      <c r="P32" s="64">
        <v>27.57</v>
      </c>
      <c r="Q32" s="64">
        <v>75</v>
      </c>
      <c r="R32" s="64">
        <v>75</v>
      </c>
    </row>
    <row r="33" spans="1:18" x14ac:dyDescent="0.2">
      <c r="A33" s="9">
        <v>1</v>
      </c>
      <c r="B33" s="9">
        <v>0</v>
      </c>
      <c r="C33" s="9">
        <v>59</v>
      </c>
      <c r="D33" s="9">
        <v>1</v>
      </c>
      <c r="E33" s="9">
        <v>0</v>
      </c>
      <c r="F33" s="9">
        <v>0</v>
      </c>
      <c r="G33" s="9">
        <v>0</v>
      </c>
      <c r="H33" s="9">
        <v>0</v>
      </c>
      <c r="I33" s="9">
        <v>0</v>
      </c>
      <c r="J33" s="9">
        <v>0</v>
      </c>
      <c r="K33" s="64">
        <v>1</v>
      </c>
      <c r="L33" s="64">
        <v>0</v>
      </c>
      <c r="M33" s="64">
        <v>209</v>
      </c>
      <c r="N33" s="64">
        <v>150</v>
      </c>
      <c r="O33" s="64">
        <v>85</v>
      </c>
      <c r="P33" s="64">
        <v>20.77</v>
      </c>
      <c r="Q33" s="64">
        <v>90</v>
      </c>
      <c r="R33" s="64">
        <v>88</v>
      </c>
    </row>
    <row r="34" spans="1:18" x14ac:dyDescent="0.2">
      <c r="A34" s="9">
        <v>1</v>
      </c>
      <c r="B34" s="9">
        <v>1</v>
      </c>
      <c r="C34" s="9">
        <v>61</v>
      </c>
      <c r="D34" s="9">
        <v>1</v>
      </c>
      <c r="E34" s="9">
        <v>0</v>
      </c>
      <c r="F34" s="9">
        <v>0</v>
      </c>
      <c r="G34" s="9">
        <v>1</v>
      </c>
      <c r="H34" s="9">
        <v>5</v>
      </c>
      <c r="I34" s="9">
        <v>0</v>
      </c>
      <c r="J34" s="9">
        <v>0</v>
      </c>
      <c r="K34" s="64">
        <v>0</v>
      </c>
      <c r="L34" s="64">
        <v>0</v>
      </c>
      <c r="M34" s="64">
        <v>175</v>
      </c>
      <c r="N34" s="64">
        <v>134</v>
      </c>
      <c r="O34" s="64">
        <v>82.5</v>
      </c>
      <c r="P34" s="64">
        <v>18.59</v>
      </c>
      <c r="Q34" s="64">
        <v>72</v>
      </c>
      <c r="R34" s="64">
        <v>75</v>
      </c>
    </row>
    <row r="35" spans="1:18" x14ac:dyDescent="0.2">
      <c r="A35" s="9">
        <v>0</v>
      </c>
      <c r="B35" s="9">
        <v>1</v>
      </c>
      <c r="C35" s="9">
        <v>54</v>
      </c>
      <c r="D35" s="9">
        <v>1</v>
      </c>
      <c r="E35" s="9">
        <v>0</v>
      </c>
      <c r="F35" s="9">
        <v>0</v>
      </c>
      <c r="G35" s="9">
        <v>1</v>
      </c>
      <c r="H35" s="9">
        <v>20</v>
      </c>
      <c r="I35" s="9">
        <v>0</v>
      </c>
      <c r="J35" s="9">
        <v>0</v>
      </c>
      <c r="K35" s="64">
        <v>1</v>
      </c>
      <c r="L35" s="64">
        <v>0</v>
      </c>
      <c r="M35" s="64">
        <v>214</v>
      </c>
      <c r="N35" s="64">
        <v>147</v>
      </c>
      <c r="O35" s="64">
        <v>74</v>
      </c>
      <c r="P35" s="64">
        <v>24.71</v>
      </c>
      <c r="Q35" s="64">
        <v>96</v>
      </c>
      <c r="R35" s="64">
        <v>87</v>
      </c>
    </row>
    <row r="36" spans="1:18" x14ac:dyDescent="0.2">
      <c r="A36" s="9">
        <v>0</v>
      </c>
      <c r="B36" s="9">
        <v>1</v>
      </c>
      <c r="C36" s="9">
        <v>56</v>
      </c>
      <c r="D36" s="9">
        <v>1</v>
      </c>
      <c r="E36" s="9">
        <v>0</v>
      </c>
      <c r="F36" s="9">
        <v>0</v>
      </c>
      <c r="G36" s="9">
        <v>0</v>
      </c>
      <c r="H36" s="9">
        <v>0</v>
      </c>
      <c r="I36" s="9">
        <v>0</v>
      </c>
      <c r="J36" s="9">
        <v>0</v>
      </c>
      <c r="K36" s="64">
        <v>0</v>
      </c>
      <c r="L36" s="64">
        <v>0</v>
      </c>
      <c r="M36" s="64">
        <v>257</v>
      </c>
      <c r="N36" s="64">
        <v>153.5</v>
      </c>
      <c r="O36" s="64">
        <v>102</v>
      </c>
      <c r="P36" s="64">
        <v>28.09</v>
      </c>
      <c r="Q36" s="64">
        <v>72</v>
      </c>
      <c r="R36" s="64">
        <v>75</v>
      </c>
    </row>
    <row r="37" spans="1:18" x14ac:dyDescent="0.2">
      <c r="A37" s="9">
        <v>0</v>
      </c>
      <c r="B37" s="9">
        <v>0</v>
      </c>
      <c r="C37" s="9">
        <v>42</v>
      </c>
      <c r="D37" s="9">
        <v>1</v>
      </c>
      <c r="E37" s="9">
        <v>0</v>
      </c>
      <c r="F37" s="9">
        <v>0</v>
      </c>
      <c r="G37" s="9">
        <v>1</v>
      </c>
      <c r="H37" s="9">
        <v>1</v>
      </c>
      <c r="I37" s="9">
        <v>0</v>
      </c>
      <c r="J37" s="9">
        <v>0</v>
      </c>
      <c r="K37" s="64">
        <v>1</v>
      </c>
      <c r="L37" s="64">
        <v>0</v>
      </c>
      <c r="M37" s="64">
        <v>233</v>
      </c>
      <c r="N37" s="64">
        <v>153</v>
      </c>
      <c r="O37" s="64">
        <v>101</v>
      </c>
      <c r="P37" s="64">
        <v>28.93</v>
      </c>
      <c r="Q37" s="64">
        <v>60</v>
      </c>
      <c r="R37" s="64">
        <v>90</v>
      </c>
    </row>
    <row r="38" spans="1:18" x14ac:dyDescent="0.2">
      <c r="A38" s="9">
        <v>0</v>
      </c>
      <c r="B38" s="9">
        <v>1</v>
      </c>
      <c r="C38" s="9">
        <v>36</v>
      </c>
      <c r="D38" s="9">
        <v>0</v>
      </c>
      <c r="E38" s="9">
        <v>0</v>
      </c>
      <c r="F38" s="9">
        <v>1</v>
      </c>
      <c r="G38" s="9">
        <v>0</v>
      </c>
      <c r="H38" s="9">
        <v>0</v>
      </c>
      <c r="I38" s="9">
        <v>0</v>
      </c>
      <c r="J38" s="9">
        <v>0</v>
      </c>
      <c r="K38" s="64">
        <v>0</v>
      </c>
      <c r="L38" s="64">
        <v>0</v>
      </c>
      <c r="M38" s="64">
        <v>180</v>
      </c>
      <c r="N38" s="64">
        <v>111</v>
      </c>
      <c r="O38" s="64">
        <v>73</v>
      </c>
      <c r="P38" s="64">
        <v>27.78</v>
      </c>
      <c r="Q38" s="64">
        <v>71</v>
      </c>
      <c r="R38" s="64">
        <v>80</v>
      </c>
    </row>
    <row r="39" spans="1:18" x14ac:dyDescent="0.2">
      <c r="A39" s="9">
        <v>0</v>
      </c>
      <c r="B39" s="9">
        <v>0</v>
      </c>
      <c r="C39" s="9">
        <v>43</v>
      </c>
      <c r="D39" s="9">
        <v>0</v>
      </c>
      <c r="E39" s="9">
        <v>1</v>
      </c>
      <c r="F39" s="9">
        <v>0</v>
      </c>
      <c r="G39" s="9">
        <v>1</v>
      </c>
      <c r="H39" s="9">
        <v>10</v>
      </c>
      <c r="I39" s="9">
        <v>0</v>
      </c>
      <c r="J39" s="9">
        <v>0</v>
      </c>
      <c r="K39" s="64">
        <v>0</v>
      </c>
      <c r="L39" s="64">
        <v>0</v>
      </c>
      <c r="M39" s="64">
        <v>243</v>
      </c>
      <c r="N39" s="64">
        <v>116.5</v>
      </c>
      <c r="O39" s="64">
        <v>80</v>
      </c>
      <c r="P39" s="64">
        <v>26.87</v>
      </c>
      <c r="Q39" s="64">
        <v>68</v>
      </c>
      <c r="R39" s="64">
        <v>78</v>
      </c>
    </row>
    <row r="40" spans="1:18" x14ac:dyDescent="0.2">
      <c r="A40" s="9">
        <v>0</v>
      </c>
      <c r="B40" s="9">
        <v>0</v>
      </c>
      <c r="C40" s="9">
        <v>41</v>
      </c>
      <c r="D40" s="9">
        <v>0</v>
      </c>
      <c r="E40" s="9">
        <v>1</v>
      </c>
      <c r="F40" s="9">
        <v>0</v>
      </c>
      <c r="G40" s="9">
        <v>1</v>
      </c>
      <c r="H40" s="9">
        <v>1</v>
      </c>
      <c r="I40" s="9">
        <v>0</v>
      </c>
      <c r="J40" s="9">
        <v>0</v>
      </c>
      <c r="K40" s="64">
        <v>0</v>
      </c>
      <c r="L40" s="64">
        <v>0</v>
      </c>
      <c r="M40" s="64">
        <v>237</v>
      </c>
      <c r="N40" s="64">
        <v>122</v>
      </c>
      <c r="O40" s="64">
        <v>78</v>
      </c>
      <c r="P40" s="64">
        <v>23.28</v>
      </c>
      <c r="Q40" s="64">
        <v>75</v>
      </c>
      <c r="R40" s="64">
        <v>74</v>
      </c>
    </row>
    <row r="41" spans="1:18" x14ac:dyDescent="0.2">
      <c r="A41" s="9">
        <v>1</v>
      </c>
      <c r="B41" s="9">
        <v>0</v>
      </c>
      <c r="C41" s="9">
        <v>52</v>
      </c>
      <c r="D41" s="9">
        <v>1</v>
      </c>
      <c r="E41" s="9">
        <v>0</v>
      </c>
      <c r="F41" s="9">
        <v>0</v>
      </c>
      <c r="G41" s="9">
        <v>0</v>
      </c>
      <c r="H41" s="9">
        <v>0</v>
      </c>
      <c r="I41" s="9">
        <v>1</v>
      </c>
      <c r="J41" s="9">
        <v>0</v>
      </c>
      <c r="K41" s="64">
        <v>1</v>
      </c>
      <c r="L41" s="64">
        <v>0</v>
      </c>
      <c r="M41" s="64">
        <v>234</v>
      </c>
      <c r="N41" s="64">
        <v>148</v>
      </c>
      <c r="O41" s="64">
        <v>92</v>
      </c>
      <c r="P41" s="64">
        <v>25.09</v>
      </c>
      <c r="Q41" s="64">
        <v>70</v>
      </c>
      <c r="R41" s="64">
        <v>78</v>
      </c>
    </row>
    <row r="42" spans="1:18" x14ac:dyDescent="0.2">
      <c r="A42" s="9">
        <v>0</v>
      </c>
      <c r="B42" s="9">
        <v>1</v>
      </c>
      <c r="C42" s="9">
        <v>54</v>
      </c>
      <c r="D42" s="9">
        <v>0</v>
      </c>
      <c r="E42" s="9">
        <v>1</v>
      </c>
      <c r="F42" s="9">
        <v>0</v>
      </c>
      <c r="G42" s="9">
        <v>0</v>
      </c>
      <c r="H42" s="9">
        <v>0</v>
      </c>
      <c r="I42" s="9">
        <v>0</v>
      </c>
      <c r="J42" s="9">
        <v>0</v>
      </c>
      <c r="K42" s="64">
        <v>0</v>
      </c>
      <c r="L42" s="64">
        <v>0</v>
      </c>
      <c r="M42" s="64">
        <v>195</v>
      </c>
      <c r="N42" s="64">
        <v>132</v>
      </c>
      <c r="O42" s="64">
        <v>83.5</v>
      </c>
      <c r="P42" s="64">
        <v>26.21</v>
      </c>
      <c r="Q42" s="64">
        <v>75</v>
      </c>
      <c r="R42" s="64">
        <v>100</v>
      </c>
    </row>
    <row r="43" spans="1:18" x14ac:dyDescent="0.2">
      <c r="A43" s="9">
        <v>0</v>
      </c>
      <c r="B43" s="9">
        <v>0</v>
      </c>
      <c r="C43" s="9">
        <v>49</v>
      </c>
      <c r="D43" s="9">
        <v>0</v>
      </c>
      <c r="E43" s="9">
        <v>1</v>
      </c>
      <c r="F43" s="9">
        <v>0</v>
      </c>
      <c r="G43" s="9">
        <v>0</v>
      </c>
      <c r="H43" s="9">
        <v>0</v>
      </c>
      <c r="I43" s="9">
        <v>0</v>
      </c>
      <c r="J43" s="9">
        <v>0</v>
      </c>
      <c r="K43" s="64">
        <v>0</v>
      </c>
      <c r="L43" s="64">
        <v>0</v>
      </c>
      <c r="M43" s="64">
        <v>208</v>
      </c>
      <c r="N43" s="64">
        <v>96</v>
      </c>
      <c r="O43" s="64">
        <v>63</v>
      </c>
      <c r="P43" s="64">
        <v>20.68</v>
      </c>
      <c r="Q43" s="64">
        <v>65</v>
      </c>
      <c r="R43" s="64">
        <v>98</v>
      </c>
    </row>
    <row r="44" spans="1:18" x14ac:dyDescent="0.2">
      <c r="A44" s="9">
        <v>0</v>
      </c>
      <c r="B44" s="9">
        <v>0</v>
      </c>
      <c r="C44" s="9">
        <v>65</v>
      </c>
      <c r="D44" s="9">
        <v>1</v>
      </c>
      <c r="E44" s="9">
        <v>0</v>
      </c>
      <c r="F44" s="9">
        <v>0</v>
      </c>
      <c r="G44" s="9">
        <v>0</v>
      </c>
      <c r="H44" s="64">
        <v>0</v>
      </c>
      <c r="I44" s="64">
        <v>0</v>
      </c>
      <c r="J44" s="64">
        <v>0</v>
      </c>
      <c r="K44" s="64">
        <v>1</v>
      </c>
      <c r="L44" s="64">
        <v>0</v>
      </c>
      <c r="M44" s="64">
        <v>252</v>
      </c>
      <c r="N44" s="64">
        <v>179.5</v>
      </c>
      <c r="O44" s="64">
        <v>114</v>
      </c>
      <c r="P44" s="64">
        <v>30.47</v>
      </c>
      <c r="Q44" s="64">
        <v>90</v>
      </c>
      <c r="R44" s="64">
        <v>87</v>
      </c>
    </row>
    <row r="45" spans="1:18" x14ac:dyDescent="0.2">
      <c r="A45" s="9">
        <v>0</v>
      </c>
      <c r="B45" s="9">
        <v>1</v>
      </c>
      <c r="C45" s="9">
        <v>46</v>
      </c>
      <c r="D45" s="9">
        <v>1</v>
      </c>
      <c r="E45" s="9">
        <v>0</v>
      </c>
      <c r="F45" s="9">
        <v>0</v>
      </c>
      <c r="G45" s="9">
        <v>1</v>
      </c>
      <c r="H45" s="64">
        <v>20</v>
      </c>
      <c r="I45" s="64">
        <v>0</v>
      </c>
      <c r="J45" s="64">
        <v>0</v>
      </c>
      <c r="K45" s="65">
        <v>0</v>
      </c>
      <c r="L45" s="65">
        <v>0</v>
      </c>
      <c r="M45" s="65">
        <v>261</v>
      </c>
      <c r="N45" s="65">
        <v>119</v>
      </c>
      <c r="O45" s="65">
        <v>77.5</v>
      </c>
      <c r="P45" s="65">
        <v>23.59</v>
      </c>
      <c r="Q45" s="65">
        <v>75</v>
      </c>
      <c r="R45" s="65">
        <v>74</v>
      </c>
    </row>
    <row r="46" spans="1:18" x14ac:dyDescent="0.2">
      <c r="A46" s="9">
        <v>1</v>
      </c>
      <c r="B46" s="9">
        <v>0</v>
      </c>
      <c r="C46" s="9">
        <v>63</v>
      </c>
      <c r="D46" s="9">
        <v>0</v>
      </c>
      <c r="E46" s="9">
        <v>1</v>
      </c>
      <c r="F46" s="9">
        <v>0</v>
      </c>
      <c r="G46" s="9">
        <v>1</v>
      </c>
      <c r="H46" s="64">
        <v>40</v>
      </c>
      <c r="I46" s="64">
        <v>0</v>
      </c>
      <c r="J46" s="64">
        <v>0</v>
      </c>
      <c r="K46" s="65">
        <v>0</v>
      </c>
      <c r="L46" s="65">
        <v>0</v>
      </c>
      <c r="M46" s="65">
        <v>179</v>
      </c>
      <c r="N46" s="65">
        <v>116</v>
      </c>
      <c r="O46" s="65">
        <v>69</v>
      </c>
      <c r="P46" s="65">
        <v>22.15</v>
      </c>
      <c r="Q46" s="65">
        <v>95</v>
      </c>
      <c r="R46" s="65">
        <v>75</v>
      </c>
    </row>
    <row r="47" spans="1:18" x14ac:dyDescent="0.2">
      <c r="A47" s="9">
        <v>0</v>
      </c>
      <c r="B47" s="9">
        <v>1</v>
      </c>
      <c r="C47" s="9">
        <v>36</v>
      </c>
      <c r="D47" s="9">
        <v>0</v>
      </c>
      <c r="E47" s="9">
        <v>0</v>
      </c>
      <c r="F47" s="9">
        <v>1</v>
      </c>
      <c r="G47" s="9">
        <v>1</v>
      </c>
      <c r="H47" s="64">
        <v>20</v>
      </c>
      <c r="I47" s="64">
        <v>0</v>
      </c>
      <c r="J47" s="64">
        <v>0</v>
      </c>
      <c r="K47" s="65">
        <v>1</v>
      </c>
      <c r="L47" s="65">
        <v>0</v>
      </c>
      <c r="M47" s="65">
        <v>194</v>
      </c>
      <c r="N47" s="65">
        <v>139</v>
      </c>
      <c r="O47" s="65">
        <v>93</v>
      </c>
      <c r="P47" s="65">
        <v>24.33</v>
      </c>
      <c r="Q47" s="65">
        <v>80</v>
      </c>
      <c r="R47" s="65">
        <v>62</v>
      </c>
    </row>
    <row r="48" spans="1:18" x14ac:dyDescent="0.2">
      <c r="A48" s="9">
        <v>1</v>
      </c>
      <c r="B48" s="9">
        <v>0</v>
      </c>
      <c r="C48" s="9">
        <v>63</v>
      </c>
      <c r="D48" s="9">
        <v>1</v>
      </c>
      <c r="E48" s="9">
        <v>0</v>
      </c>
      <c r="F48" s="9">
        <v>0</v>
      </c>
      <c r="G48" s="9">
        <v>1</v>
      </c>
      <c r="H48" s="64">
        <v>3</v>
      </c>
      <c r="I48" s="64">
        <v>0</v>
      </c>
      <c r="J48" s="64">
        <v>0</v>
      </c>
      <c r="K48" s="65">
        <v>1</v>
      </c>
      <c r="L48" s="65">
        <v>0</v>
      </c>
      <c r="M48" s="65">
        <v>267</v>
      </c>
      <c r="N48" s="65">
        <v>156.5</v>
      </c>
      <c r="O48" s="65">
        <v>92.5</v>
      </c>
      <c r="P48" s="65">
        <v>27.1</v>
      </c>
      <c r="Q48" s="65">
        <v>60</v>
      </c>
      <c r="R48" s="65">
        <v>79</v>
      </c>
    </row>
    <row r="49" spans="1:18" x14ac:dyDescent="0.2">
      <c r="A49" s="9">
        <v>0</v>
      </c>
      <c r="B49" s="9">
        <v>1</v>
      </c>
      <c r="C49" s="9">
        <v>51</v>
      </c>
      <c r="D49" s="9">
        <v>0</v>
      </c>
      <c r="E49" s="9">
        <v>0</v>
      </c>
      <c r="F49" s="9">
        <v>0</v>
      </c>
      <c r="G49" s="9">
        <v>0</v>
      </c>
      <c r="H49" s="9">
        <v>0</v>
      </c>
      <c r="I49" s="9">
        <v>0</v>
      </c>
      <c r="J49" s="9">
        <v>0</v>
      </c>
      <c r="K49" s="9">
        <v>0</v>
      </c>
      <c r="L49" s="9">
        <v>0</v>
      </c>
      <c r="M49" s="9">
        <v>216</v>
      </c>
      <c r="N49" s="9">
        <v>112</v>
      </c>
      <c r="O49" s="9">
        <v>66</v>
      </c>
      <c r="P49" s="9">
        <v>23.47</v>
      </c>
      <c r="Q49" s="9">
        <v>90</v>
      </c>
      <c r="R49" s="9">
        <v>95</v>
      </c>
    </row>
    <row r="50" spans="1:18" x14ac:dyDescent="0.2">
      <c r="A50" s="9">
        <v>0</v>
      </c>
      <c r="B50" s="9">
        <v>0</v>
      </c>
      <c r="C50" s="9">
        <v>47</v>
      </c>
      <c r="D50" s="9">
        <v>0</v>
      </c>
      <c r="E50" s="9">
        <v>1</v>
      </c>
      <c r="F50" s="9">
        <v>0</v>
      </c>
      <c r="G50" s="9">
        <v>1</v>
      </c>
      <c r="H50" s="9">
        <v>20</v>
      </c>
      <c r="I50" s="9">
        <v>0</v>
      </c>
      <c r="J50" s="9">
        <v>0</v>
      </c>
      <c r="K50" s="9">
        <v>0</v>
      </c>
      <c r="L50" s="9">
        <v>0</v>
      </c>
      <c r="M50" s="9">
        <v>237</v>
      </c>
      <c r="N50" s="9">
        <v>130</v>
      </c>
      <c r="O50" s="9">
        <v>78</v>
      </c>
      <c r="P50" s="9">
        <v>19.66</v>
      </c>
      <c r="Q50" s="9">
        <v>80</v>
      </c>
      <c r="R50" s="9">
        <v>75</v>
      </c>
    </row>
    <row r="51" spans="1:18" x14ac:dyDescent="0.2">
      <c r="A51" s="9">
        <v>0</v>
      </c>
      <c r="B51" s="9">
        <v>0</v>
      </c>
      <c r="C51" s="9">
        <v>62</v>
      </c>
      <c r="D51" s="9">
        <v>1</v>
      </c>
      <c r="E51" s="9">
        <v>0</v>
      </c>
      <c r="F51" s="9">
        <v>0</v>
      </c>
      <c r="G51" s="9">
        <v>0</v>
      </c>
      <c r="H51" s="9">
        <v>0</v>
      </c>
      <c r="I51" s="9">
        <v>0</v>
      </c>
      <c r="J51" s="9">
        <v>0</v>
      </c>
      <c r="K51" s="9">
        <v>0</v>
      </c>
      <c r="L51" s="9">
        <v>0</v>
      </c>
      <c r="M51" s="9">
        <v>240</v>
      </c>
      <c r="N51" s="9">
        <v>145</v>
      </c>
      <c r="O51" s="9">
        <v>82.5</v>
      </c>
      <c r="P51" s="9">
        <v>28.27</v>
      </c>
      <c r="Q51" s="9">
        <v>63</v>
      </c>
      <c r="R51" s="9">
        <v>75</v>
      </c>
    </row>
    <row r="52" spans="1:18" x14ac:dyDescent="0.2">
      <c r="A52" s="9">
        <v>0</v>
      </c>
      <c r="B52" s="9">
        <v>0</v>
      </c>
      <c r="C52" s="9">
        <v>39</v>
      </c>
      <c r="D52" s="9">
        <v>0</v>
      </c>
      <c r="E52" s="9">
        <v>1</v>
      </c>
      <c r="F52" s="9">
        <v>0</v>
      </c>
      <c r="G52" s="9">
        <v>1</v>
      </c>
      <c r="H52" s="9">
        <v>20</v>
      </c>
      <c r="I52" s="9">
        <v>0</v>
      </c>
      <c r="J52" s="9">
        <v>0</v>
      </c>
      <c r="K52" s="9">
        <v>0</v>
      </c>
      <c r="L52" s="9">
        <v>0</v>
      </c>
      <c r="M52" s="9">
        <v>209</v>
      </c>
      <c r="N52" s="9">
        <v>115</v>
      </c>
      <c r="O52" s="9">
        <v>75</v>
      </c>
      <c r="P52" s="9">
        <v>22.54</v>
      </c>
      <c r="Q52" s="9">
        <v>90</v>
      </c>
      <c r="R52" s="9">
        <v>78</v>
      </c>
    </row>
    <row r="53" spans="1:18" x14ac:dyDescent="0.2">
      <c r="A53" s="9">
        <v>0</v>
      </c>
      <c r="B53" s="9">
        <v>0</v>
      </c>
      <c r="C53" s="9">
        <v>46</v>
      </c>
      <c r="D53" s="9">
        <v>1</v>
      </c>
      <c r="E53" s="9">
        <v>0</v>
      </c>
      <c r="F53" s="9">
        <v>0</v>
      </c>
      <c r="G53" s="9">
        <v>1</v>
      </c>
      <c r="H53" s="9">
        <v>10</v>
      </c>
      <c r="I53" s="9">
        <v>0</v>
      </c>
      <c r="J53" s="9">
        <v>0</v>
      </c>
      <c r="K53" s="9">
        <v>0</v>
      </c>
      <c r="L53" s="9">
        <v>0</v>
      </c>
      <c r="M53" s="9">
        <v>250</v>
      </c>
      <c r="N53" s="9">
        <v>116</v>
      </c>
      <c r="O53" s="9">
        <v>71</v>
      </c>
      <c r="P53" s="9">
        <v>20.350000000000001</v>
      </c>
      <c r="Q53" s="9">
        <v>88</v>
      </c>
      <c r="R53" s="9">
        <v>94</v>
      </c>
    </row>
    <row r="54" spans="1:18" x14ac:dyDescent="0.2">
      <c r="A54" s="9">
        <v>0</v>
      </c>
      <c r="B54" s="9">
        <v>0</v>
      </c>
      <c r="C54" s="9">
        <v>54</v>
      </c>
      <c r="D54" s="9">
        <v>1</v>
      </c>
      <c r="E54" s="9">
        <v>0</v>
      </c>
      <c r="F54" s="9">
        <v>0</v>
      </c>
      <c r="G54" s="9">
        <v>1</v>
      </c>
      <c r="H54" s="9">
        <v>9</v>
      </c>
      <c r="I54" s="9">
        <v>0</v>
      </c>
      <c r="J54" s="9">
        <v>0</v>
      </c>
      <c r="K54" s="9">
        <v>0</v>
      </c>
      <c r="L54" s="9">
        <v>1</v>
      </c>
      <c r="M54" s="9">
        <v>266</v>
      </c>
      <c r="N54" s="9">
        <v>114</v>
      </c>
      <c r="O54" s="9">
        <v>76</v>
      </c>
      <c r="P54" s="9">
        <v>17.61</v>
      </c>
      <c r="Q54" s="9">
        <v>88</v>
      </c>
      <c r="R54" s="9">
        <v>55</v>
      </c>
    </row>
    <row r="55" spans="1:18" x14ac:dyDescent="0.2">
      <c r="A55" s="9">
        <v>0</v>
      </c>
      <c r="B55" s="9">
        <v>1</v>
      </c>
      <c r="C55" s="9">
        <v>49</v>
      </c>
      <c r="D55" s="9">
        <v>1</v>
      </c>
      <c r="E55" s="9">
        <v>0</v>
      </c>
      <c r="F55" s="9">
        <v>0</v>
      </c>
      <c r="G55" s="9">
        <v>1</v>
      </c>
      <c r="H55" s="9">
        <v>2</v>
      </c>
      <c r="I55" s="9">
        <v>0</v>
      </c>
      <c r="J55" s="9">
        <v>0</v>
      </c>
      <c r="K55" s="9">
        <v>1</v>
      </c>
      <c r="L55" s="9">
        <v>0</v>
      </c>
      <c r="M55" s="9">
        <v>255</v>
      </c>
      <c r="N55" s="9">
        <v>143.5</v>
      </c>
      <c r="O55" s="9">
        <v>81</v>
      </c>
      <c r="P55" s="9">
        <v>25.65</v>
      </c>
      <c r="Q55" s="9">
        <v>75</v>
      </c>
      <c r="R55" s="9">
        <v>80</v>
      </c>
    </row>
    <row r="56" spans="1:18" x14ac:dyDescent="0.2">
      <c r="A56" s="9">
        <v>0</v>
      </c>
      <c r="B56" s="9">
        <v>1</v>
      </c>
      <c r="C56" s="9">
        <v>44</v>
      </c>
      <c r="D56" s="9">
        <v>0</v>
      </c>
      <c r="E56" s="9">
        <v>1</v>
      </c>
      <c r="F56" s="9">
        <v>0</v>
      </c>
      <c r="G56" s="9">
        <v>0</v>
      </c>
      <c r="H56" s="9">
        <v>0</v>
      </c>
      <c r="I56" s="9">
        <v>0</v>
      </c>
      <c r="J56" s="9">
        <v>0</v>
      </c>
      <c r="K56" s="9">
        <v>0</v>
      </c>
      <c r="L56" s="9">
        <v>0</v>
      </c>
      <c r="M56" s="9">
        <v>185</v>
      </c>
      <c r="N56" s="9">
        <v>115</v>
      </c>
      <c r="O56" s="9">
        <v>69</v>
      </c>
      <c r="P56" s="9">
        <v>22.29</v>
      </c>
      <c r="Q56" s="9">
        <v>65</v>
      </c>
      <c r="R56" s="9">
        <v>82</v>
      </c>
    </row>
    <row r="57" spans="1:18" x14ac:dyDescent="0.2">
      <c r="A57" s="9">
        <v>1</v>
      </c>
      <c r="B57" s="9">
        <v>0</v>
      </c>
      <c r="C57" s="9">
        <v>40</v>
      </c>
      <c r="D57" s="9">
        <v>0</v>
      </c>
      <c r="E57" s="9">
        <v>0</v>
      </c>
      <c r="F57" s="9">
        <v>0</v>
      </c>
      <c r="G57" s="9">
        <v>1</v>
      </c>
      <c r="H57" s="9">
        <v>20</v>
      </c>
      <c r="I57" s="9">
        <v>0</v>
      </c>
      <c r="J57" s="9">
        <v>0</v>
      </c>
      <c r="K57" s="9">
        <v>0</v>
      </c>
      <c r="L57" s="9">
        <v>0</v>
      </c>
      <c r="M57" s="9">
        <v>205</v>
      </c>
      <c r="N57" s="9">
        <v>158</v>
      </c>
      <c r="O57" s="9">
        <v>102</v>
      </c>
      <c r="P57" s="9">
        <v>25.45</v>
      </c>
      <c r="Q57" s="9">
        <v>75</v>
      </c>
      <c r="R57" s="9">
        <v>87</v>
      </c>
    </row>
    <row r="58" spans="1:18" x14ac:dyDescent="0.2">
      <c r="A58" s="9">
        <v>0</v>
      </c>
      <c r="B58" s="9">
        <v>1</v>
      </c>
      <c r="C58" s="9">
        <v>56</v>
      </c>
      <c r="D58" s="9">
        <v>0</v>
      </c>
      <c r="E58" s="9">
        <v>0</v>
      </c>
      <c r="F58" s="9">
        <v>0</v>
      </c>
      <c r="G58" s="9">
        <v>1</v>
      </c>
      <c r="H58" s="9">
        <v>20</v>
      </c>
      <c r="I58" s="9">
        <v>0</v>
      </c>
      <c r="J58" s="9">
        <v>0</v>
      </c>
      <c r="K58" s="9">
        <v>0</v>
      </c>
      <c r="L58" s="9">
        <v>0</v>
      </c>
      <c r="M58" s="9">
        <v>270</v>
      </c>
      <c r="N58" s="9">
        <v>121</v>
      </c>
      <c r="O58" s="9">
        <v>79</v>
      </c>
      <c r="P58" s="9">
        <v>23.58</v>
      </c>
      <c r="Q58" s="9">
        <v>95</v>
      </c>
      <c r="R58" s="9">
        <v>93</v>
      </c>
    </row>
    <row r="59" spans="1:18" x14ac:dyDescent="0.2">
      <c r="A59" s="9">
        <v>0</v>
      </c>
      <c r="B59" s="9">
        <v>0</v>
      </c>
      <c r="C59" s="9">
        <v>67</v>
      </c>
      <c r="D59" s="9">
        <v>1</v>
      </c>
      <c r="E59" s="9">
        <v>0</v>
      </c>
      <c r="F59" s="9">
        <v>0</v>
      </c>
      <c r="G59" s="9">
        <v>0</v>
      </c>
      <c r="H59" s="9">
        <v>0</v>
      </c>
      <c r="I59" s="9">
        <v>0</v>
      </c>
      <c r="J59" s="9">
        <v>0</v>
      </c>
      <c r="K59" s="9">
        <v>1</v>
      </c>
      <c r="L59" s="9">
        <v>0</v>
      </c>
      <c r="M59" s="9">
        <v>254</v>
      </c>
      <c r="N59" s="9">
        <v>157</v>
      </c>
      <c r="O59" s="9">
        <v>89</v>
      </c>
      <c r="P59" s="9">
        <v>24.25</v>
      </c>
      <c r="Q59" s="9">
        <v>60</v>
      </c>
      <c r="R59" s="9">
        <v>74</v>
      </c>
    </row>
    <row r="60" spans="1:18" x14ac:dyDescent="0.2">
      <c r="A60" s="9">
        <v>0</v>
      </c>
      <c r="B60" s="9">
        <v>1</v>
      </c>
      <c r="C60" s="9">
        <v>53</v>
      </c>
      <c r="D60" s="9">
        <v>1</v>
      </c>
      <c r="E60" s="9">
        <v>0</v>
      </c>
      <c r="F60" s="9">
        <v>0</v>
      </c>
      <c r="G60" s="9">
        <v>1</v>
      </c>
      <c r="H60" s="9">
        <v>20</v>
      </c>
      <c r="I60" s="9">
        <v>0</v>
      </c>
      <c r="J60" s="9">
        <v>0</v>
      </c>
      <c r="K60" s="9">
        <v>0</v>
      </c>
      <c r="L60" s="9">
        <v>0</v>
      </c>
      <c r="M60" s="9">
        <v>220</v>
      </c>
      <c r="N60" s="9">
        <v>123.5</v>
      </c>
      <c r="O60" s="9">
        <v>75</v>
      </c>
      <c r="P60" s="9">
        <v>19.64</v>
      </c>
      <c r="Q60" s="9">
        <v>78</v>
      </c>
      <c r="R60" s="9">
        <v>73</v>
      </c>
    </row>
    <row r="61" spans="1:18" x14ac:dyDescent="0.2">
      <c r="A61" s="9">
        <v>0</v>
      </c>
      <c r="B61" s="9">
        <v>0</v>
      </c>
      <c r="C61" s="9">
        <v>57</v>
      </c>
      <c r="D61" s="9">
        <v>1</v>
      </c>
      <c r="E61" s="9">
        <v>0</v>
      </c>
      <c r="F61" s="9">
        <v>0</v>
      </c>
      <c r="G61" s="9">
        <v>1</v>
      </c>
      <c r="H61" s="9">
        <v>3</v>
      </c>
      <c r="I61" s="9">
        <v>0</v>
      </c>
      <c r="J61" s="9">
        <v>0</v>
      </c>
      <c r="K61" s="9">
        <v>0</v>
      </c>
      <c r="L61" s="9">
        <v>0</v>
      </c>
      <c r="M61" s="9">
        <v>235</v>
      </c>
      <c r="N61" s="9">
        <v>126.5</v>
      </c>
      <c r="O61" s="9">
        <v>80</v>
      </c>
      <c r="P61" s="9">
        <v>24.88</v>
      </c>
      <c r="Q61" s="9">
        <v>83</v>
      </c>
      <c r="R61" s="9">
        <v>72</v>
      </c>
    </row>
    <row r="62" spans="1:18" x14ac:dyDescent="0.2">
      <c r="A62" s="9">
        <v>1</v>
      </c>
      <c r="B62" s="9">
        <v>1</v>
      </c>
      <c r="C62" s="9">
        <v>57</v>
      </c>
      <c r="D62" s="9">
        <v>1</v>
      </c>
      <c r="E62" s="9">
        <v>0</v>
      </c>
      <c r="F62" s="9">
        <v>0</v>
      </c>
      <c r="G62" s="9">
        <v>0</v>
      </c>
      <c r="H62" s="9">
        <v>0</v>
      </c>
      <c r="I62" s="9">
        <v>0</v>
      </c>
      <c r="J62" s="9">
        <v>0</v>
      </c>
      <c r="K62" s="9">
        <v>0</v>
      </c>
      <c r="L62" s="9">
        <v>0</v>
      </c>
      <c r="M62" s="9">
        <v>220</v>
      </c>
      <c r="N62" s="9">
        <v>136</v>
      </c>
      <c r="O62" s="9">
        <v>84</v>
      </c>
      <c r="P62" s="9">
        <v>26.84</v>
      </c>
      <c r="Q62" s="9">
        <v>75</v>
      </c>
      <c r="R62" s="9">
        <v>64</v>
      </c>
    </row>
    <row r="63" spans="1:18" x14ac:dyDescent="0.2">
      <c r="A63" s="9">
        <v>0</v>
      </c>
      <c r="B63" s="9">
        <v>0</v>
      </c>
      <c r="C63" s="9">
        <v>63</v>
      </c>
      <c r="D63" s="9">
        <v>1</v>
      </c>
      <c r="E63" s="9">
        <v>0</v>
      </c>
      <c r="F63" s="9">
        <v>0</v>
      </c>
      <c r="G63" s="9">
        <v>0</v>
      </c>
      <c r="H63" s="9">
        <v>0</v>
      </c>
      <c r="I63" s="9">
        <v>0</v>
      </c>
      <c r="J63" s="9">
        <v>0</v>
      </c>
      <c r="K63" s="9">
        <v>1</v>
      </c>
      <c r="L63" s="9">
        <v>0</v>
      </c>
      <c r="M63" s="9">
        <v>252</v>
      </c>
      <c r="N63" s="9">
        <v>154</v>
      </c>
      <c r="O63" s="9">
        <v>87</v>
      </c>
      <c r="P63" s="9">
        <v>28.6</v>
      </c>
      <c r="Q63" s="9">
        <v>72</v>
      </c>
      <c r="R63" s="9">
        <v>45</v>
      </c>
    </row>
    <row r="64" spans="1:18" x14ac:dyDescent="0.2">
      <c r="A64" s="9">
        <v>0</v>
      </c>
      <c r="B64" s="9">
        <v>1</v>
      </c>
      <c r="C64" s="9">
        <v>38</v>
      </c>
      <c r="D64" s="9">
        <v>1</v>
      </c>
      <c r="E64" s="9">
        <v>0</v>
      </c>
      <c r="F64" s="9">
        <v>0</v>
      </c>
      <c r="G64" s="9">
        <v>1</v>
      </c>
      <c r="H64" s="9">
        <v>20</v>
      </c>
      <c r="I64" s="9">
        <v>0</v>
      </c>
      <c r="J64" s="9">
        <v>0</v>
      </c>
      <c r="K64" s="9">
        <v>0</v>
      </c>
      <c r="L64" s="9">
        <v>0</v>
      </c>
      <c r="M64" s="9">
        <v>223</v>
      </c>
      <c r="N64" s="9">
        <v>107</v>
      </c>
      <c r="O64" s="9">
        <v>73</v>
      </c>
      <c r="P64" s="9">
        <v>23.01</v>
      </c>
      <c r="Q64" s="9">
        <v>65</v>
      </c>
      <c r="R64" s="9">
        <v>78</v>
      </c>
    </row>
    <row r="65" spans="1:18" x14ac:dyDescent="0.2">
      <c r="A65" s="9">
        <v>0</v>
      </c>
      <c r="B65" s="9">
        <v>0</v>
      </c>
      <c r="C65" s="9">
        <v>47</v>
      </c>
      <c r="D65" s="9">
        <v>0</v>
      </c>
      <c r="E65" s="9">
        <v>1</v>
      </c>
      <c r="F65" s="9">
        <v>0</v>
      </c>
      <c r="G65" s="9">
        <v>1</v>
      </c>
      <c r="H65" s="9">
        <v>20</v>
      </c>
      <c r="I65" s="9">
        <v>0</v>
      </c>
      <c r="J65" s="9">
        <v>0</v>
      </c>
      <c r="K65" s="9">
        <v>0</v>
      </c>
      <c r="L65" s="9">
        <v>0</v>
      </c>
      <c r="M65" s="9">
        <v>300</v>
      </c>
      <c r="N65" s="9">
        <v>112.5</v>
      </c>
      <c r="O65" s="9">
        <v>60</v>
      </c>
      <c r="P65" s="9">
        <v>20.13</v>
      </c>
      <c r="Q65" s="9">
        <v>76</v>
      </c>
      <c r="R65" s="9">
        <v>83</v>
      </c>
    </row>
    <row r="66" spans="1:18" x14ac:dyDescent="0.2">
      <c r="A66" s="9">
        <v>0</v>
      </c>
      <c r="B66" s="9">
        <v>0</v>
      </c>
      <c r="C66" s="9">
        <v>52</v>
      </c>
      <c r="D66" s="9">
        <v>0</v>
      </c>
      <c r="E66" s="9">
        <v>0</v>
      </c>
      <c r="F66" s="9">
        <v>0</v>
      </c>
      <c r="G66" s="9">
        <v>0</v>
      </c>
      <c r="H66" s="9">
        <v>0</v>
      </c>
      <c r="I66" s="9">
        <v>0</v>
      </c>
      <c r="J66" s="9">
        <v>0</v>
      </c>
      <c r="K66" s="9">
        <v>0</v>
      </c>
      <c r="L66" s="9">
        <v>0</v>
      </c>
      <c r="M66" s="9">
        <v>302</v>
      </c>
      <c r="N66" s="9">
        <v>110</v>
      </c>
      <c r="O66" s="9">
        <v>67.5</v>
      </c>
      <c r="P66" s="9">
        <v>23.51</v>
      </c>
      <c r="Q66" s="9">
        <v>63</v>
      </c>
      <c r="R66" s="9">
        <v>87</v>
      </c>
    </row>
    <row r="67" spans="1:18" x14ac:dyDescent="0.2">
      <c r="A67" s="9">
        <v>0</v>
      </c>
      <c r="B67" s="9">
        <v>0</v>
      </c>
      <c r="C67" s="9">
        <v>63</v>
      </c>
      <c r="D67" s="9">
        <v>0</v>
      </c>
      <c r="E67" s="9">
        <v>0</v>
      </c>
      <c r="F67" s="9">
        <v>0</v>
      </c>
      <c r="G67" s="9">
        <v>0</v>
      </c>
      <c r="H67" s="9">
        <v>0</v>
      </c>
      <c r="I67" s="9">
        <v>0</v>
      </c>
      <c r="J67" s="9">
        <v>0</v>
      </c>
      <c r="K67" s="9">
        <v>0</v>
      </c>
      <c r="L67" s="9">
        <v>0</v>
      </c>
      <c r="M67" s="9">
        <v>248</v>
      </c>
      <c r="N67" s="9">
        <v>164.5</v>
      </c>
      <c r="O67" s="9">
        <v>76</v>
      </c>
      <c r="P67" s="9">
        <v>29.35</v>
      </c>
      <c r="Q67" s="9">
        <v>70</v>
      </c>
      <c r="R67" s="9">
        <v>78</v>
      </c>
    </row>
    <row r="68" spans="1:18" x14ac:dyDescent="0.2">
      <c r="A68" s="9">
        <v>0</v>
      </c>
      <c r="B68" s="9">
        <v>1</v>
      </c>
      <c r="C68" s="9">
        <v>42</v>
      </c>
      <c r="D68" s="9">
        <v>0</v>
      </c>
      <c r="E68" s="9">
        <v>0</v>
      </c>
      <c r="F68" s="9">
        <v>1</v>
      </c>
      <c r="G68" s="9">
        <v>1</v>
      </c>
      <c r="H68" s="9">
        <v>10</v>
      </c>
      <c r="I68" s="9">
        <v>0</v>
      </c>
      <c r="J68" s="9">
        <v>0</v>
      </c>
      <c r="K68" s="9">
        <v>0</v>
      </c>
      <c r="L68" s="9">
        <v>0</v>
      </c>
      <c r="M68" s="9">
        <v>175</v>
      </c>
      <c r="N68" s="9">
        <v>116</v>
      </c>
      <c r="O68" s="9">
        <v>72.5</v>
      </c>
      <c r="P68" s="9">
        <v>28.61</v>
      </c>
      <c r="Q68" s="9">
        <v>63</v>
      </c>
      <c r="R68" s="9">
        <v>95</v>
      </c>
    </row>
    <row r="69" spans="1:18" x14ac:dyDescent="0.2">
      <c r="A69" s="9">
        <v>0</v>
      </c>
      <c r="B69" s="9">
        <v>0</v>
      </c>
      <c r="C69" s="9">
        <v>37</v>
      </c>
      <c r="D69" s="9">
        <v>1</v>
      </c>
      <c r="E69" s="9">
        <v>0</v>
      </c>
      <c r="F69" s="9">
        <v>0</v>
      </c>
      <c r="G69" s="9">
        <v>0</v>
      </c>
      <c r="H69" s="9">
        <v>0</v>
      </c>
      <c r="I69" s="9">
        <v>0</v>
      </c>
      <c r="J69" s="9">
        <v>0</v>
      </c>
      <c r="K69" s="9">
        <v>0</v>
      </c>
      <c r="L69" s="9">
        <v>0</v>
      </c>
      <c r="M69" s="9">
        <v>200</v>
      </c>
      <c r="N69" s="9">
        <v>119</v>
      </c>
      <c r="O69" s="9">
        <v>79</v>
      </c>
      <c r="P69" s="9">
        <v>33.29</v>
      </c>
      <c r="Q69" s="9">
        <v>67</v>
      </c>
      <c r="R69" s="9">
        <v>87</v>
      </c>
    </row>
    <row r="70" spans="1:18" x14ac:dyDescent="0.2">
      <c r="A70" s="9">
        <v>0</v>
      </c>
      <c r="B70" s="9">
        <v>0</v>
      </c>
      <c r="C70" s="9">
        <v>41</v>
      </c>
      <c r="D70" s="9">
        <v>1</v>
      </c>
      <c r="E70" s="9">
        <v>0</v>
      </c>
      <c r="F70" s="9">
        <v>0</v>
      </c>
      <c r="G70" s="9">
        <v>1</v>
      </c>
      <c r="H70" s="9">
        <v>20</v>
      </c>
      <c r="I70" s="9">
        <v>0</v>
      </c>
      <c r="J70" s="9">
        <v>0</v>
      </c>
      <c r="K70" s="9">
        <v>1</v>
      </c>
      <c r="L70" s="9">
        <v>0</v>
      </c>
      <c r="M70" s="9">
        <v>189</v>
      </c>
      <c r="N70" s="9">
        <v>150</v>
      </c>
      <c r="O70" s="9">
        <v>106</v>
      </c>
      <c r="P70" s="9">
        <v>33.799999999999997</v>
      </c>
      <c r="Q70" s="9">
        <v>85</v>
      </c>
      <c r="R70" s="9">
        <v>75</v>
      </c>
    </row>
    <row r="71" spans="1:18" x14ac:dyDescent="0.2">
      <c r="A71" s="9">
        <v>1</v>
      </c>
      <c r="B71" s="9">
        <v>0</v>
      </c>
      <c r="C71" s="9">
        <v>44</v>
      </c>
      <c r="D71" s="9">
        <v>0</v>
      </c>
      <c r="E71" s="9">
        <v>1</v>
      </c>
      <c r="F71" s="9">
        <v>0</v>
      </c>
      <c r="G71" s="9">
        <v>1</v>
      </c>
      <c r="H71" s="9">
        <v>10</v>
      </c>
      <c r="I71" s="9">
        <v>0</v>
      </c>
      <c r="J71" s="9">
        <v>0</v>
      </c>
      <c r="K71" s="9">
        <v>0</v>
      </c>
      <c r="L71" s="9">
        <v>0</v>
      </c>
      <c r="M71" s="9">
        <v>221</v>
      </c>
      <c r="N71" s="9">
        <v>110</v>
      </c>
      <c r="O71" s="9">
        <v>76</v>
      </c>
      <c r="P71" s="9">
        <v>22.16</v>
      </c>
      <c r="Q71" s="9">
        <v>64</v>
      </c>
      <c r="R71" s="9">
        <v>83</v>
      </c>
    </row>
    <row r="72" spans="1:18" x14ac:dyDescent="0.2">
      <c r="A72" s="9">
        <v>1</v>
      </c>
      <c r="B72" s="9">
        <v>0</v>
      </c>
      <c r="C72" s="9">
        <v>59</v>
      </c>
      <c r="D72" s="9">
        <v>1</v>
      </c>
      <c r="E72" s="9">
        <v>0</v>
      </c>
      <c r="F72" s="9">
        <v>0</v>
      </c>
      <c r="G72" s="9">
        <v>0</v>
      </c>
      <c r="H72" s="9">
        <v>0</v>
      </c>
      <c r="I72" s="9">
        <v>0</v>
      </c>
      <c r="J72" s="9">
        <v>0</v>
      </c>
      <c r="K72" s="9">
        <v>1</v>
      </c>
      <c r="L72" s="9">
        <v>0</v>
      </c>
      <c r="M72" s="9">
        <v>258</v>
      </c>
      <c r="N72" s="9">
        <v>138.5</v>
      </c>
      <c r="O72" s="9">
        <v>85</v>
      </c>
      <c r="P72" s="9">
        <v>34.549999999999997</v>
      </c>
      <c r="Q72" s="9">
        <v>65</v>
      </c>
      <c r="R72" s="9">
        <v>103</v>
      </c>
    </row>
    <row r="73" spans="1:18" x14ac:dyDescent="0.2">
      <c r="A73" s="9">
        <v>0</v>
      </c>
      <c r="B73" s="9">
        <v>0</v>
      </c>
      <c r="C73" s="9">
        <v>44</v>
      </c>
      <c r="D73" s="9">
        <v>1</v>
      </c>
      <c r="E73" s="9">
        <v>0</v>
      </c>
      <c r="F73" s="9">
        <v>0</v>
      </c>
      <c r="G73" s="9">
        <v>0</v>
      </c>
      <c r="H73" s="9">
        <v>0</v>
      </c>
      <c r="I73" s="9">
        <v>0</v>
      </c>
      <c r="J73" s="9">
        <v>0</v>
      </c>
      <c r="K73" s="9">
        <v>0</v>
      </c>
      <c r="L73" s="9">
        <v>0</v>
      </c>
      <c r="M73" s="9">
        <v>202</v>
      </c>
      <c r="N73" s="9">
        <v>155</v>
      </c>
      <c r="O73" s="9">
        <v>85</v>
      </c>
      <c r="P73" s="9">
        <v>24.04</v>
      </c>
      <c r="Q73" s="9">
        <v>83</v>
      </c>
      <c r="R73" s="9">
        <v>68</v>
      </c>
    </row>
    <row r="74" spans="1:18" x14ac:dyDescent="0.2">
      <c r="A74" s="9">
        <v>0</v>
      </c>
      <c r="B74" s="9">
        <v>0</v>
      </c>
      <c r="C74" s="9">
        <v>44</v>
      </c>
      <c r="D74" s="9">
        <v>0</v>
      </c>
      <c r="E74" s="9">
        <v>0</v>
      </c>
      <c r="F74" s="9">
        <v>1</v>
      </c>
      <c r="G74" s="9">
        <v>1</v>
      </c>
      <c r="H74" s="9">
        <v>20</v>
      </c>
      <c r="I74" s="9">
        <v>0</v>
      </c>
      <c r="J74" s="9">
        <v>0</v>
      </c>
      <c r="K74" s="9">
        <v>0</v>
      </c>
      <c r="L74" s="9">
        <v>0</v>
      </c>
      <c r="M74" s="9">
        <v>213</v>
      </c>
      <c r="N74" s="9">
        <v>115</v>
      </c>
      <c r="O74" s="9">
        <v>72.5</v>
      </c>
      <c r="P74" s="9">
        <v>21.16</v>
      </c>
      <c r="Q74" s="9">
        <v>80</v>
      </c>
      <c r="R74" s="9">
        <v>89</v>
      </c>
    </row>
    <row r="75" spans="1:18" x14ac:dyDescent="0.2">
      <c r="A75" s="9">
        <v>0</v>
      </c>
      <c r="B75" s="9">
        <v>1</v>
      </c>
      <c r="C75" s="9">
        <v>41</v>
      </c>
      <c r="D75" s="9">
        <v>0</v>
      </c>
      <c r="E75" s="9">
        <v>1</v>
      </c>
      <c r="F75" s="9">
        <v>0</v>
      </c>
      <c r="G75" s="9">
        <v>1</v>
      </c>
      <c r="H75" s="9">
        <v>43</v>
      </c>
      <c r="I75" s="9">
        <v>0</v>
      </c>
      <c r="J75" s="9">
        <v>0</v>
      </c>
      <c r="K75" s="9">
        <v>1</v>
      </c>
      <c r="L75" s="9">
        <v>0</v>
      </c>
      <c r="M75" s="9">
        <v>274</v>
      </c>
      <c r="N75" s="9">
        <v>152</v>
      </c>
      <c r="O75" s="9">
        <v>90</v>
      </c>
      <c r="P75" s="9">
        <v>30.58</v>
      </c>
      <c r="Q75" s="9">
        <v>85</v>
      </c>
      <c r="R75" s="9">
        <v>65</v>
      </c>
    </row>
    <row r="76" spans="1:18" x14ac:dyDescent="0.2">
      <c r="A76" s="9">
        <v>0</v>
      </c>
      <c r="B76" s="9">
        <v>1</v>
      </c>
      <c r="C76" s="9">
        <v>60</v>
      </c>
      <c r="D76" s="9">
        <v>1</v>
      </c>
      <c r="E76" s="9">
        <v>0</v>
      </c>
      <c r="F76" s="9">
        <v>0</v>
      </c>
      <c r="G76" s="9">
        <v>1</v>
      </c>
      <c r="H76" s="9">
        <v>20</v>
      </c>
      <c r="I76" s="9">
        <v>0</v>
      </c>
      <c r="J76" s="9">
        <v>0</v>
      </c>
      <c r="K76" s="9">
        <v>1</v>
      </c>
      <c r="L76" s="9">
        <v>0</v>
      </c>
      <c r="M76" s="9">
        <v>170</v>
      </c>
      <c r="N76" s="9">
        <v>179</v>
      </c>
      <c r="O76" s="9">
        <v>94</v>
      </c>
      <c r="P76" s="9">
        <v>26.52</v>
      </c>
      <c r="Q76" s="9">
        <v>90</v>
      </c>
      <c r="R76" s="9">
        <v>83</v>
      </c>
    </row>
    <row r="77" spans="1:18" x14ac:dyDescent="0.2">
      <c r="A77" s="9">
        <v>1</v>
      </c>
      <c r="B77" s="9">
        <v>1</v>
      </c>
      <c r="C77" s="9">
        <v>39</v>
      </c>
      <c r="D77" s="9">
        <v>0</v>
      </c>
      <c r="E77" s="9">
        <v>1</v>
      </c>
      <c r="F77" s="9">
        <v>0</v>
      </c>
      <c r="G77" s="9">
        <v>0</v>
      </c>
      <c r="H77" s="9">
        <v>0</v>
      </c>
      <c r="I77" s="9">
        <v>0</v>
      </c>
      <c r="J77" s="9">
        <v>0</v>
      </c>
      <c r="K77" s="9">
        <v>1</v>
      </c>
      <c r="L77" s="9">
        <v>0</v>
      </c>
      <c r="M77" s="9">
        <v>285</v>
      </c>
      <c r="N77" s="9">
        <v>155</v>
      </c>
      <c r="O77" s="9">
        <v>110</v>
      </c>
      <c r="P77" s="9">
        <v>32.51</v>
      </c>
      <c r="Q77" s="9">
        <v>84</v>
      </c>
      <c r="R77" s="9">
        <v>70</v>
      </c>
    </row>
    <row r="78" spans="1:18" x14ac:dyDescent="0.2">
      <c r="A78" s="9">
        <v>0</v>
      </c>
      <c r="B78" s="9">
        <v>0</v>
      </c>
      <c r="C78" s="9">
        <v>53</v>
      </c>
      <c r="D78" s="9">
        <v>0</v>
      </c>
      <c r="E78" s="9">
        <v>1</v>
      </c>
      <c r="F78" s="9">
        <v>0</v>
      </c>
      <c r="G78" s="9">
        <v>0</v>
      </c>
      <c r="H78" s="9">
        <v>0</v>
      </c>
      <c r="I78" s="9">
        <v>0</v>
      </c>
      <c r="J78" s="9">
        <v>0</v>
      </c>
      <c r="K78" s="9">
        <v>0</v>
      </c>
      <c r="L78" s="9">
        <v>0</v>
      </c>
      <c r="M78" s="9">
        <v>210</v>
      </c>
      <c r="N78" s="9">
        <v>138</v>
      </c>
      <c r="O78" s="9">
        <v>86.5</v>
      </c>
      <c r="P78" s="9">
        <v>22.49</v>
      </c>
      <c r="Q78" s="9">
        <v>88</v>
      </c>
      <c r="R78" s="9">
        <v>87</v>
      </c>
    </row>
    <row r="79" spans="1:18" x14ac:dyDescent="0.2">
      <c r="A79" s="9">
        <v>0</v>
      </c>
      <c r="B79" s="9">
        <v>0</v>
      </c>
      <c r="C79" s="9">
        <v>52</v>
      </c>
      <c r="D79" s="9">
        <v>1</v>
      </c>
      <c r="E79" s="9">
        <v>0</v>
      </c>
      <c r="F79" s="9">
        <v>0</v>
      </c>
      <c r="G79" s="9">
        <v>1</v>
      </c>
      <c r="H79" s="9">
        <v>15</v>
      </c>
      <c r="I79" s="9">
        <v>0</v>
      </c>
      <c r="J79" s="9">
        <v>0</v>
      </c>
      <c r="K79" s="9">
        <v>0</v>
      </c>
      <c r="L79" s="9">
        <v>0</v>
      </c>
      <c r="M79" s="9">
        <v>170</v>
      </c>
      <c r="N79" s="9">
        <v>124</v>
      </c>
      <c r="O79" s="9">
        <v>78</v>
      </c>
      <c r="P79" s="9">
        <v>26.03</v>
      </c>
      <c r="Q79" s="9">
        <v>75</v>
      </c>
      <c r="R79" s="9">
        <v>82</v>
      </c>
    </row>
    <row r="80" spans="1:18" x14ac:dyDescent="0.2">
      <c r="A80" s="9">
        <v>0</v>
      </c>
      <c r="B80" s="9">
        <v>0</v>
      </c>
      <c r="C80" s="9">
        <v>61</v>
      </c>
      <c r="D80" s="9">
        <v>1</v>
      </c>
      <c r="E80" s="9">
        <v>0</v>
      </c>
      <c r="F80" s="9">
        <v>0</v>
      </c>
      <c r="G80" s="9">
        <v>0</v>
      </c>
      <c r="H80" s="9">
        <v>0</v>
      </c>
      <c r="I80" s="9">
        <v>0</v>
      </c>
      <c r="J80" s="9">
        <v>0</v>
      </c>
      <c r="K80" s="9">
        <v>1</v>
      </c>
      <c r="L80" s="9">
        <v>0</v>
      </c>
      <c r="M80" s="9">
        <v>210</v>
      </c>
      <c r="N80" s="9">
        <v>182</v>
      </c>
      <c r="O80" s="9">
        <v>101</v>
      </c>
      <c r="P80" s="9">
        <v>29.35</v>
      </c>
      <c r="Q80" s="9">
        <v>70</v>
      </c>
      <c r="R80" s="9">
        <v>83</v>
      </c>
    </row>
    <row r="81" spans="1:18" x14ac:dyDescent="0.2">
      <c r="A81" s="9">
        <v>0</v>
      </c>
      <c r="B81" s="9">
        <v>0</v>
      </c>
      <c r="C81" s="9">
        <v>36</v>
      </c>
      <c r="D81" s="9">
        <v>0</v>
      </c>
      <c r="E81" s="9">
        <v>1</v>
      </c>
      <c r="F81" s="9">
        <v>0</v>
      </c>
      <c r="G81" s="9">
        <v>1</v>
      </c>
      <c r="H81" s="9">
        <v>15</v>
      </c>
      <c r="I81" s="9">
        <v>0</v>
      </c>
      <c r="J81" s="9">
        <v>0</v>
      </c>
      <c r="K81" s="9">
        <v>0</v>
      </c>
      <c r="L81" s="9">
        <v>0</v>
      </c>
      <c r="M81" s="9">
        <v>197</v>
      </c>
      <c r="N81" s="9">
        <v>113</v>
      </c>
      <c r="O81" s="9">
        <v>72.5</v>
      </c>
      <c r="P81" s="9">
        <v>22.73</v>
      </c>
      <c r="Q81" s="9">
        <v>70</v>
      </c>
      <c r="R81" s="9">
        <v>65</v>
      </c>
    </row>
    <row r="82" spans="1:18" x14ac:dyDescent="0.2">
      <c r="A82" s="9">
        <v>0</v>
      </c>
      <c r="B82" s="9">
        <v>0</v>
      </c>
      <c r="C82" s="9">
        <v>62</v>
      </c>
      <c r="D82" s="9">
        <v>1</v>
      </c>
      <c r="E82" s="9">
        <v>0</v>
      </c>
      <c r="F82" s="9">
        <v>0</v>
      </c>
      <c r="G82" s="9">
        <v>0</v>
      </c>
      <c r="H82" s="9">
        <v>0</v>
      </c>
      <c r="I82" s="9">
        <v>0</v>
      </c>
      <c r="J82" s="9">
        <v>0</v>
      </c>
      <c r="K82" s="9">
        <v>0</v>
      </c>
      <c r="L82" s="9">
        <v>0</v>
      </c>
      <c r="M82" s="9">
        <v>261</v>
      </c>
      <c r="N82" s="9">
        <v>138</v>
      </c>
      <c r="O82" s="9">
        <v>82</v>
      </c>
      <c r="P82" s="9">
        <v>23.89</v>
      </c>
      <c r="Q82" s="9">
        <v>65</v>
      </c>
      <c r="R82" s="9">
        <v>77</v>
      </c>
    </row>
    <row r="83" spans="1:18" x14ac:dyDescent="0.2">
      <c r="A83" s="9">
        <v>0</v>
      </c>
      <c r="B83" s="9">
        <v>1</v>
      </c>
      <c r="C83" s="9">
        <v>41</v>
      </c>
      <c r="D83" s="9">
        <v>0</v>
      </c>
      <c r="E83" s="9">
        <v>0</v>
      </c>
      <c r="F83" s="9">
        <v>0</v>
      </c>
      <c r="G83" s="9">
        <v>1</v>
      </c>
      <c r="H83" s="9">
        <v>43</v>
      </c>
      <c r="I83" s="9">
        <v>0</v>
      </c>
      <c r="J83" s="9">
        <v>0</v>
      </c>
      <c r="K83" s="9">
        <v>0</v>
      </c>
      <c r="L83" s="9">
        <v>0</v>
      </c>
      <c r="M83" s="9">
        <v>252</v>
      </c>
      <c r="N83" s="9">
        <v>124</v>
      </c>
      <c r="O83" s="9">
        <v>86</v>
      </c>
      <c r="P83" s="9">
        <v>28.56</v>
      </c>
      <c r="Q83" s="9">
        <v>100</v>
      </c>
      <c r="R83" s="9">
        <v>70</v>
      </c>
    </row>
    <row r="84" spans="1:18" x14ac:dyDescent="0.2">
      <c r="A84" s="9">
        <v>0</v>
      </c>
      <c r="B84" s="9">
        <v>1</v>
      </c>
      <c r="C84" s="9">
        <v>41</v>
      </c>
      <c r="D84" s="9">
        <v>0</v>
      </c>
      <c r="E84" s="9">
        <v>1</v>
      </c>
      <c r="F84" s="9">
        <v>0</v>
      </c>
      <c r="G84" s="9">
        <v>0</v>
      </c>
      <c r="H84" s="9">
        <v>0</v>
      </c>
      <c r="I84" s="9">
        <v>0</v>
      </c>
      <c r="J84" s="9">
        <v>0</v>
      </c>
      <c r="K84" s="9">
        <v>0</v>
      </c>
      <c r="L84" s="9">
        <v>0</v>
      </c>
      <c r="M84" s="9">
        <v>274</v>
      </c>
      <c r="N84" s="9">
        <v>121</v>
      </c>
      <c r="O84" s="9">
        <v>61.5</v>
      </c>
      <c r="P84" s="9">
        <v>25.42</v>
      </c>
      <c r="Q84" s="9">
        <v>80</v>
      </c>
      <c r="R84" s="9">
        <v>76</v>
      </c>
    </row>
    <row r="85" spans="1:18" x14ac:dyDescent="0.2">
      <c r="A85" s="9">
        <v>0</v>
      </c>
      <c r="B85" s="9">
        <v>1</v>
      </c>
      <c r="C85" s="9">
        <v>53</v>
      </c>
      <c r="D85" s="9">
        <v>1</v>
      </c>
      <c r="E85" s="9">
        <v>0</v>
      </c>
      <c r="F85" s="9">
        <v>0</v>
      </c>
      <c r="G85" s="9">
        <v>1</v>
      </c>
      <c r="H85" s="9">
        <v>20</v>
      </c>
      <c r="I85" s="9">
        <v>0</v>
      </c>
      <c r="J85" s="9">
        <v>0</v>
      </c>
      <c r="K85" s="9">
        <v>0</v>
      </c>
      <c r="L85" s="9">
        <v>0</v>
      </c>
      <c r="M85" s="9">
        <v>188</v>
      </c>
      <c r="N85" s="9">
        <v>138</v>
      </c>
      <c r="O85" s="9">
        <v>89</v>
      </c>
      <c r="P85" s="9">
        <v>18.23</v>
      </c>
      <c r="Q85" s="9">
        <v>60</v>
      </c>
      <c r="R85" s="9">
        <v>75</v>
      </c>
    </row>
    <row r="86" spans="1:18" x14ac:dyDescent="0.2">
      <c r="A86" s="9">
        <v>0</v>
      </c>
      <c r="B86" s="9">
        <v>1</v>
      </c>
      <c r="C86" s="9">
        <v>39</v>
      </c>
      <c r="D86" s="9">
        <v>0</v>
      </c>
      <c r="E86" s="9">
        <v>1</v>
      </c>
      <c r="F86" s="9">
        <v>0</v>
      </c>
      <c r="G86" s="9">
        <v>1</v>
      </c>
      <c r="H86" s="9">
        <v>15</v>
      </c>
      <c r="I86" s="9">
        <v>0</v>
      </c>
      <c r="J86" s="9">
        <v>0</v>
      </c>
      <c r="K86" s="9">
        <v>0</v>
      </c>
      <c r="L86" s="9">
        <v>0</v>
      </c>
      <c r="M86" s="9">
        <v>256</v>
      </c>
      <c r="N86" s="9">
        <v>132.5</v>
      </c>
      <c r="O86" s="9">
        <v>80</v>
      </c>
      <c r="P86" s="9">
        <v>24.8</v>
      </c>
      <c r="Q86" s="9">
        <v>75</v>
      </c>
      <c r="R86" s="9">
        <v>97</v>
      </c>
    </row>
    <row r="87" spans="1:18" x14ac:dyDescent="0.2">
      <c r="A87" s="9">
        <v>0</v>
      </c>
      <c r="B87" s="9">
        <v>0</v>
      </c>
      <c r="C87" s="9">
        <v>51</v>
      </c>
      <c r="D87" s="9">
        <v>1</v>
      </c>
      <c r="E87" s="9">
        <v>0</v>
      </c>
      <c r="F87" s="9">
        <v>0</v>
      </c>
      <c r="G87" s="9">
        <v>0</v>
      </c>
      <c r="H87" s="9">
        <v>0</v>
      </c>
      <c r="I87" s="9">
        <v>0</v>
      </c>
      <c r="J87" s="9">
        <v>0</v>
      </c>
      <c r="K87" s="9">
        <v>0</v>
      </c>
      <c r="L87" s="9">
        <v>0</v>
      </c>
      <c r="M87" s="9">
        <v>244</v>
      </c>
      <c r="N87" s="9">
        <v>102</v>
      </c>
      <c r="O87" s="9">
        <v>71.5</v>
      </c>
      <c r="P87" s="9">
        <v>27.38</v>
      </c>
      <c r="Q87" s="9">
        <v>71</v>
      </c>
      <c r="R87" s="9">
        <v>77</v>
      </c>
    </row>
    <row r="88" spans="1:18" x14ac:dyDescent="0.2">
      <c r="A88" s="9">
        <v>0</v>
      </c>
      <c r="B88" s="9">
        <v>0</v>
      </c>
      <c r="C88" s="9">
        <v>66</v>
      </c>
      <c r="D88" s="9">
        <v>1</v>
      </c>
      <c r="E88" s="9">
        <v>0</v>
      </c>
      <c r="F88" s="9">
        <v>0</v>
      </c>
      <c r="G88" s="9">
        <v>0</v>
      </c>
      <c r="H88" s="9">
        <v>0</v>
      </c>
      <c r="I88" s="9">
        <v>0</v>
      </c>
      <c r="J88" s="9">
        <v>0</v>
      </c>
      <c r="K88" s="9">
        <v>1</v>
      </c>
      <c r="L88" s="9">
        <v>0</v>
      </c>
      <c r="M88" s="9">
        <v>311</v>
      </c>
      <c r="N88" s="9">
        <v>154</v>
      </c>
      <c r="O88" s="9">
        <v>80</v>
      </c>
      <c r="P88" s="9">
        <v>28.55</v>
      </c>
      <c r="Q88" s="9">
        <v>60</v>
      </c>
      <c r="R88" s="9">
        <v>104</v>
      </c>
    </row>
    <row r="89" spans="1:18" x14ac:dyDescent="0.2">
      <c r="A89" s="9">
        <v>1</v>
      </c>
      <c r="B89" s="9">
        <v>1</v>
      </c>
      <c r="C89" s="9">
        <v>60</v>
      </c>
      <c r="D89" s="9">
        <v>0</v>
      </c>
      <c r="E89" s="9">
        <v>0</v>
      </c>
      <c r="F89" s="9">
        <v>0</v>
      </c>
      <c r="G89" s="9">
        <v>1</v>
      </c>
      <c r="H89" s="9">
        <v>30</v>
      </c>
      <c r="I89" s="9">
        <v>0</v>
      </c>
      <c r="J89" s="9">
        <v>0</v>
      </c>
      <c r="K89" s="9">
        <v>0</v>
      </c>
      <c r="L89" s="9">
        <v>0</v>
      </c>
      <c r="M89" s="9">
        <v>243</v>
      </c>
      <c r="N89" s="9">
        <v>126</v>
      </c>
      <c r="O89" s="9">
        <v>79</v>
      </c>
      <c r="P89" s="9">
        <v>28.57</v>
      </c>
      <c r="Q89" s="9">
        <v>80</v>
      </c>
      <c r="R89" s="9">
        <v>65</v>
      </c>
    </row>
    <row r="90" spans="1:18" x14ac:dyDescent="0.2">
      <c r="A90" s="9">
        <v>0</v>
      </c>
      <c r="B90" s="9">
        <v>0</v>
      </c>
      <c r="C90" s="9">
        <v>65</v>
      </c>
      <c r="D90" s="9">
        <v>0</v>
      </c>
      <c r="E90" s="9">
        <v>0</v>
      </c>
      <c r="F90" s="9">
        <v>1</v>
      </c>
      <c r="G90" s="9">
        <v>0</v>
      </c>
      <c r="H90" s="9">
        <v>0</v>
      </c>
      <c r="I90" s="9">
        <v>0</v>
      </c>
      <c r="J90" s="9">
        <v>0</v>
      </c>
      <c r="K90" s="9">
        <v>0</v>
      </c>
      <c r="L90" s="9">
        <v>0</v>
      </c>
      <c r="M90" s="9">
        <v>193</v>
      </c>
      <c r="N90" s="9">
        <v>123</v>
      </c>
      <c r="O90" s="9">
        <v>76.5</v>
      </c>
      <c r="P90" s="9">
        <v>29.33</v>
      </c>
      <c r="Q90" s="9">
        <v>60</v>
      </c>
      <c r="R90" s="9">
        <v>96</v>
      </c>
    </row>
    <row r="91" spans="1:18" x14ac:dyDescent="0.2">
      <c r="A91" s="9">
        <v>0</v>
      </c>
      <c r="B91" s="9">
        <v>0</v>
      </c>
      <c r="C91" s="9">
        <v>63</v>
      </c>
      <c r="D91" s="9">
        <v>0</v>
      </c>
      <c r="E91" s="9">
        <v>0</v>
      </c>
      <c r="F91" s="9">
        <v>0</v>
      </c>
      <c r="G91" s="9">
        <v>1</v>
      </c>
      <c r="H91" s="9">
        <v>20</v>
      </c>
      <c r="I91" s="9">
        <v>0</v>
      </c>
      <c r="J91" s="9">
        <v>0</v>
      </c>
      <c r="K91" s="9">
        <v>0</v>
      </c>
      <c r="L91" s="9">
        <v>1</v>
      </c>
      <c r="M91" s="9">
        <v>239</v>
      </c>
      <c r="N91" s="9">
        <v>134</v>
      </c>
      <c r="O91" s="9">
        <v>80</v>
      </c>
      <c r="P91" s="9">
        <v>26.64</v>
      </c>
      <c r="Q91" s="9">
        <v>88</v>
      </c>
      <c r="R91" s="9">
        <v>126</v>
      </c>
    </row>
    <row r="92" spans="1:18" x14ac:dyDescent="0.2">
      <c r="A92" s="9">
        <v>1</v>
      </c>
      <c r="B92" s="9">
        <v>0</v>
      </c>
      <c r="C92" s="9">
        <v>40</v>
      </c>
      <c r="D92" s="9">
        <v>0</v>
      </c>
      <c r="E92" s="9">
        <v>1</v>
      </c>
      <c r="F92" s="9">
        <v>0</v>
      </c>
      <c r="G92" s="9">
        <v>0</v>
      </c>
      <c r="H92" s="9">
        <v>0</v>
      </c>
      <c r="I92" s="9">
        <v>0</v>
      </c>
      <c r="J92" s="9">
        <v>0</v>
      </c>
      <c r="K92" s="9">
        <v>0</v>
      </c>
      <c r="L92" s="9">
        <v>0</v>
      </c>
      <c r="M92" s="9">
        <v>205</v>
      </c>
      <c r="N92" s="9">
        <v>100</v>
      </c>
      <c r="O92" s="9">
        <v>60</v>
      </c>
      <c r="P92" s="9">
        <v>25.4</v>
      </c>
      <c r="Q92" s="9">
        <v>60</v>
      </c>
      <c r="R92" s="9">
        <v>72</v>
      </c>
    </row>
    <row r="93" spans="1:18" x14ac:dyDescent="0.2">
      <c r="A93" s="9">
        <v>0</v>
      </c>
      <c r="B93" s="9">
        <v>0</v>
      </c>
      <c r="C93" s="9">
        <v>56</v>
      </c>
      <c r="D93" s="9">
        <v>1</v>
      </c>
      <c r="E93" s="9">
        <v>0</v>
      </c>
      <c r="F93" s="9">
        <v>0</v>
      </c>
      <c r="G93" s="9">
        <v>0</v>
      </c>
      <c r="H93" s="9">
        <v>0</v>
      </c>
      <c r="I93" s="9">
        <v>0</v>
      </c>
      <c r="J93" s="9">
        <v>0</v>
      </c>
      <c r="K93" s="9">
        <v>1</v>
      </c>
      <c r="L93" s="9">
        <v>0</v>
      </c>
      <c r="M93" s="9">
        <v>296</v>
      </c>
      <c r="N93" s="9">
        <v>180</v>
      </c>
      <c r="O93" s="9">
        <v>90</v>
      </c>
      <c r="P93" s="9">
        <v>23.72</v>
      </c>
      <c r="Q93" s="9">
        <v>75</v>
      </c>
      <c r="R93" s="9">
        <v>120</v>
      </c>
    </row>
    <row r="94" spans="1:18" x14ac:dyDescent="0.2">
      <c r="A94" s="9">
        <v>0</v>
      </c>
      <c r="B94" s="9">
        <v>0</v>
      </c>
      <c r="C94" s="9">
        <v>56</v>
      </c>
      <c r="D94" s="9">
        <v>1</v>
      </c>
      <c r="E94" s="9">
        <v>0</v>
      </c>
      <c r="F94" s="9">
        <v>0</v>
      </c>
      <c r="G94" s="9">
        <v>1</v>
      </c>
      <c r="H94" s="9">
        <v>15</v>
      </c>
      <c r="I94" s="9">
        <v>0</v>
      </c>
      <c r="J94" s="9">
        <v>0</v>
      </c>
      <c r="K94" s="9">
        <v>0</v>
      </c>
      <c r="L94" s="9">
        <v>0</v>
      </c>
      <c r="M94" s="9">
        <v>269</v>
      </c>
      <c r="N94" s="9">
        <v>121</v>
      </c>
      <c r="O94" s="9">
        <v>75</v>
      </c>
      <c r="P94" s="9">
        <v>22.36</v>
      </c>
      <c r="Q94" s="9">
        <v>50</v>
      </c>
      <c r="R94" s="9">
        <v>66</v>
      </c>
    </row>
    <row r="95" spans="1:18" x14ac:dyDescent="0.2">
      <c r="A95" s="9">
        <v>0</v>
      </c>
      <c r="B95" s="9">
        <v>0</v>
      </c>
      <c r="C95" s="9">
        <v>47</v>
      </c>
      <c r="D95" s="9">
        <v>0</v>
      </c>
      <c r="E95" s="9">
        <v>1</v>
      </c>
      <c r="F95" s="9">
        <v>0</v>
      </c>
      <c r="G95" s="9">
        <v>1</v>
      </c>
      <c r="H95" s="9">
        <v>20</v>
      </c>
      <c r="I95" s="9">
        <v>0</v>
      </c>
      <c r="J95" s="9">
        <v>0</v>
      </c>
      <c r="K95" s="9">
        <v>0</v>
      </c>
      <c r="L95" s="9">
        <v>0</v>
      </c>
      <c r="M95" s="9">
        <v>220</v>
      </c>
      <c r="N95" s="9">
        <v>132.5</v>
      </c>
      <c r="O95" s="9">
        <v>87</v>
      </c>
      <c r="P95" s="9">
        <v>27.98</v>
      </c>
      <c r="Q95" s="9">
        <v>65</v>
      </c>
      <c r="R95" s="9">
        <v>75</v>
      </c>
    </row>
    <row r="96" spans="1:18" x14ac:dyDescent="0.2">
      <c r="A96" s="9">
        <v>0</v>
      </c>
      <c r="B96" s="9">
        <v>0</v>
      </c>
      <c r="C96" s="9">
        <v>60</v>
      </c>
      <c r="D96" s="9">
        <v>0</v>
      </c>
      <c r="E96" s="9">
        <v>0</v>
      </c>
      <c r="F96" s="9">
        <v>1</v>
      </c>
      <c r="G96" s="9">
        <v>0</v>
      </c>
      <c r="H96" s="9">
        <v>0</v>
      </c>
      <c r="I96" s="9">
        <v>0</v>
      </c>
      <c r="J96" s="9">
        <v>0</v>
      </c>
      <c r="K96" s="9">
        <v>1</v>
      </c>
      <c r="L96" s="9">
        <v>0</v>
      </c>
      <c r="M96" s="9">
        <v>275</v>
      </c>
      <c r="N96" s="9">
        <v>141</v>
      </c>
      <c r="O96" s="9">
        <v>84</v>
      </c>
      <c r="P96" s="9">
        <v>29.66</v>
      </c>
      <c r="Q96" s="9">
        <v>75</v>
      </c>
      <c r="R96" s="9">
        <v>105</v>
      </c>
    </row>
    <row r="97" spans="1:18" x14ac:dyDescent="0.2">
      <c r="A97" s="9">
        <v>0</v>
      </c>
      <c r="B97" s="9">
        <v>0</v>
      </c>
      <c r="C97" s="9">
        <v>45</v>
      </c>
      <c r="D97" s="9">
        <v>0</v>
      </c>
      <c r="E97" s="9">
        <v>0</v>
      </c>
      <c r="F97" s="9">
        <v>1</v>
      </c>
      <c r="G97" s="9">
        <v>1</v>
      </c>
      <c r="H97" s="9">
        <v>9</v>
      </c>
      <c r="I97" s="9">
        <v>0</v>
      </c>
      <c r="J97" s="9">
        <v>0</v>
      </c>
      <c r="K97" s="9">
        <v>0</v>
      </c>
      <c r="L97" s="9">
        <v>0</v>
      </c>
      <c r="M97" s="9">
        <v>268</v>
      </c>
      <c r="N97" s="9">
        <v>110</v>
      </c>
      <c r="O97" s="9">
        <v>64</v>
      </c>
      <c r="P97" s="9">
        <v>20.68</v>
      </c>
      <c r="Q97" s="9">
        <v>63</v>
      </c>
      <c r="R97" s="9">
        <v>71</v>
      </c>
    </row>
    <row r="98" spans="1:18" x14ac:dyDescent="0.2">
      <c r="A98" s="9">
        <v>0</v>
      </c>
      <c r="B98" s="9">
        <v>0</v>
      </c>
      <c r="C98" s="9">
        <v>48</v>
      </c>
      <c r="D98" s="9">
        <v>1</v>
      </c>
      <c r="E98" s="9">
        <v>0</v>
      </c>
      <c r="F98" s="9">
        <v>0</v>
      </c>
      <c r="G98" s="9">
        <v>0</v>
      </c>
      <c r="H98" s="9">
        <v>0</v>
      </c>
      <c r="I98" s="9">
        <v>0</v>
      </c>
      <c r="J98" s="9">
        <v>0</v>
      </c>
      <c r="K98" s="9">
        <v>1</v>
      </c>
      <c r="L98" s="9">
        <v>0</v>
      </c>
      <c r="M98" s="9">
        <v>265</v>
      </c>
      <c r="N98" s="9">
        <v>145</v>
      </c>
      <c r="O98" s="9">
        <v>77</v>
      </c>
      <c r="P98" s="9">
        <v>24.23</v>
      </c>
      <c r="Q98" s="9">
        <v>74</v>
      </c>
      <c r="R98" s="9">
        <v>64</v>
      </c>
    </row>
    <row r="99" spans="1:18" x14ac:dyDescent="0.2">
      <c r="A99" s="9">
        <v>0</v>
      </c>
      <c r="B99" s="9">
        <v>0</v>
      </c>
      <c r="C99" s="9">
        <v>42</v>
      </c>
      <c r="D99" s="9">
        <v>1</v>
      </c>
      <c r="E99" s="9">
        <v>0</v>
      </c>
      <c r="F99" s="9">
        <v>0</v>
      </c>
      <c r="G99" s="9">
        <v>1</v>
      </c>
      <c r="H99" s="9">
        <v>20</v>
      </c>
      <c r="I99" s="9">
        <v>0</v>
      </c>
      <c r="J99" s="9">
        <v>0</v>
      </c>
      <c r="K99" s="9">
        <v>0</v>
      </c>
      <c r="L99" s="9">
        <v>0</v>
      </c>
      <c r="M99" s="9">
        <v>173</v>
      </c>
      <c r="N99" s="9">
        <v>100</v>
      </c>
      <c r="O99" s="9">
        <v>63</v>
      </c>
      <c r="P99" s="9">
        <v>23.25</v>
      </c>
      <c r="Q99" s="9">
        <v>65</v>
      </c>
      <c r="R99" s="9">
        <v>99</v>
      </c>
    </row>
    <row r="100" spans="1:18" x14ac:dyDescent="0.2">
      <c r="A100" s="9">
        <v>0</v>
      </c>
      <c r="B100" s="9">
        <v>0</v>
      </c>
      <c r="C100" s="9">
        <v>63</v>
      </c>
      <c r="D100" s="9">
        <v>1</v>
      </c>
      <c r="E100" s="9">
        <v>0</v>
      </c>
      <c r="F100" s="9">
        <v>0</v>
      </c>
      <c r="G100" s="9">
        <v>0</v>
      </c>
      <c r="H100" s="9">
        <v>0</v>
      </c>
      <c r="I100" s="9">
        <v>0</v>
      </c>
      <c r="J100" s="9">
        <v>0</v>
      </c>
      <c r="K100" s="9">
        <v>0</v>
      </c>
      <c r="L100" s="9">
        <v>0</v>
      </c>
      <c r="M100" s="9">
        <v>273</v>
      </c>
      <c r="N100" s="9">
        <v>135</v>
      </c>
      <c r="O100" s="9">
        <v>82</v>
      </c>
      <c r="P100" s="9">
        <v>26.76</v>
      </c>
      <c r="Q100" s="9">
        <v>85</v>
      </c>
      <c r="R100" s="9">
        <v>56</v>
      </c>
    </row>
    <row r="101" spans="1:18" x14ac:dyDescent="0.2">
      <c r="A101" s="9">
        <v>0</v>
      </c>
      <c r="B101" s="9">
        <v>0</v>
      </c>
      <c r="C101" s="9">
        <v>42</v>
      </c>
      <c r="D101" s="9">
        <v>0</v>
      </c>
      <c r="E101" s="9">
        <v>0</v>
      </c>
      <c r="F101" s="9">
        <v>0</v>
      </c>
      <c r="G101" s="9">
        <v>0</v>
      </c>
      <c r="H101" s="9">
        <v>0</v>
      </c>
      <c r="I101" s="9">
        <v>0</v>
      </c>
      <c r="J101" s="9">
        <v>0</v>
      </c>
      <c r="K101" s="9">
        <v>0</v>
      </c>
      <c r="L101" s="9">
        <v>0</v>
      </c>
      <c r="M101" s="9">
        <v>250</v>
      </c>
      <c r="N101" s="9">
        <v>115</v>
      </c>
      <c r="O101" s="9">
        <v>79</v>
      </c>
      <c r="P101" s="9">
        <v>26.93</v>
      </c>
      <c r="Q101" s="9">
        <v>65</v>
      </c>
      <c r="R101" s="9">
        <v>79</v>
      </c>
    </row>
    <row r="102" spans="1:18" x14ac:dyDescent="0.2">
      <c r="A102" s="9">
        <v>1</v>
      </c>
      <c r="B102" s="9">
        <v>1</v>
      </c>
      <c r="C102" s="9">
        <v>40</v>
      </c>
      <c r="D102" s="9">
        <v>1</v>
      </c>
      <c r="E102" s="9">
        <v>0</v>
      </c>
      <c r="F102" s="9">
        <v>0</v>
      </c>
      <c r="G102" s="9">
        <v>1</v>
      </c>
      <c r="H102" s="9">
        <v>43</v>
      </c>
      <c r="I102" s="9">
        <v>0</v>
      </c>
      <c r="J102" s="9">
        <v>0</v>
      </c>
      <c r="K102" s="9">
        <v>1</v>
      </c>
      <c r="L102" s="9">
        <v>0</v>
      </c>
      <c r="M102" s="9">
        <v>290</v>
      </c>
      <c r="N102" s="9">
        <v>138</v>
      </c>
      <c r="O102" s="9">
        <v>90</v>
      </c>
      <c r="P102" s="9">
        <v>27.54</v>
      </c>
      <c r="Q102" s="9">
        <v>85</v>
      </c>
      <c r="R102" s="9">
        <v>73</v>
      </c>
    </row>
    <row r="103" spans="1:18" x14ac:dyDescent="0.2">
      <c r="A103" s="9">
        <v>0</v>
      </c>
      <c r="B103" s="9">
        <v>1</v>
      </c>
      <c r="C103" s="9">
        <v>49</v>
      </c>
      <c r="D103" s="9">
        <v>1</v>
      </c>
      <c r="E103" s="9">
        <v>0</v>
      </c>
      <c r="F103" s="9">
        <v>0</v>
      </c>
      <c r="G103" s="9">
        <v>1</v>
      </c>
      <c r="H103" s="9">
        <v>20</v>
      </c>
      <c r="I103" s="9">
        <v>0</v>
      </c>
      <c r="J103" s="9">
        <v>0</v>
      </c>
      <c r="K103" s="9">
        <v>0</v>
      </c>
      <c r="L103" s="9">
        <v>0</v>
      </c>
      <c r="M103" s="9">
        <v>197</v>
      </c>
      <c r="N103" s="9">
        <v>123</v>
      </c>
      <c r="O103" s="9">
        <v>69</v>
      </c>
      <c r="P103" s="9">
        <v>29.62</v>
      </c>
      <c r="Q103" s="9">
        <v>76</v>
      </c>
      <c r="R103" s="9">
        <v>60</v>
      </c>
    </row>
    <row r="104" spans="1:18" x14ac:dyDescent="0.2">
      <c r="A104" s="9">
        <v>0</v>
      </c>
      <c r="B104" s="9">
        <v>0</v>
      </c>
      <c r="C104" s="9">
        <v>67</v>
      </c>
      <c r="D104" s="9">
        <v>1</v>
      </c>
      <c r="E104" s="9">
        <v>0</v>
      </c>
      <c r="F104" s="9">
        <v>0</v>
      </c>
      <c r="G104" s="9">
        <v>0</v>
      </c>
      <c r="H104" s="9">
        <v>0</v>
      </c>
      <c r="I104" s="9">
        <v>0</v>
      </c>
      <c r="J104" s="9">
        <v>0</v>
      </c>
      <c r="K104" s="9">
        <v>1</v>
      </c>
      <c r="L104" s="9">
        <v>0</v>
      </c>
      <c r="M104" s="9">
        <v>264</v>
      </c>
      <c r="N104" s="9">
        <v>139</v>
      </c>
      <c r="O104" s="9">
        <v>80</v>
      </c>
      <c r="P104" s="9">
        <v>25.75</v>
      </c>
      <c r="Q104" s="9">
        <v>75</v>
      </c>
      <c r="R104" s="9">
        <v>87</v>
      </c>
    </row>
    <row r="105" spans="1:18" x14ac:dyDescent="0.2">
      <c r="A105" s="9">
        <v>0</v>
      </c>
      <c r="B105" s="9">
        <v>1</v>
      </c>
      <c r="C105" s="9">
        <v>51</v>
      </c>
      <c r="D105" s="9">
        <v>0</v>
      </c>
      <c r="E105" s="9">
        <v>0</v>
      </c>
      <c r="F105" s="9">
        <v>1</v>
      </c>
      <c r="G105" s="9">
        <v>0</v>
      </c>
      <c r="H105" s="9">
        <v>0</v>
      </c>
      <c r="I105" s="9">
        <v>0</v>
      </c>
      <c r="J105" s="9">
        <v>0</v>
      </c>
      <c r="K105" s="9">
        <v>1</v>
      </c>
      <c r="L105" s="9">
        <v>0</v>
      </c>
      <c r="M105" s="9">
        <v>214</v>
      </c>
      <c r="N105" s="9">
        <v>145</v>
      </c>
      <c r="O105" s="9">
        <v>92.5</v>
      </c>
      <c r="P105" s="9">
        <v>26.09</v>
      </c>
      <c r="Q105" s="9">
        <v>70</v>
      </c>
      <c r="R105" s="9">
        <v>78</v>
      </c>
    </row>
    <row r="106" spans="1:18" x14ac:dyDescent="0.2">
      <c r="A106" s="9">
        <v>0</v>
      </c>
      <c r="B106" s="9">
        <v>1</v>
      </c>
      <c r="C106" s="9">
        <v>48</v>
      </c>
      <c r="D106" s="9">
        <v>0</v>
      </c>
      <c r="E106" s="9">
        <v>0</v>
      </c>
      <c r="F106" s="9">
        <v>0</v>
      </c>
      <c r="G106" s="9">
        <v>0</v>
      </c>
      <c r="H106" s="9">
        <v>0</v>
      </c>
      <c r="I106" s="9">
        <v>0</v>
      </c>
      <c r="J106" s="9">
        <v>0</v>
      </c>
      <c r="K106" s="9">
        <v>0</v>
      </c>
      <c r="L106" s="9">
        <v>0</v>
      </c>
      <c r="M106" s="9">
        <v>233</v>
      </c>
      <c r="N106" s="9">
        <v>138</v>
      </c>
      <c r="O106" s="9">
        <v>88.5</v>
      </c>
      <c r="P106" s="9">
        <v>23.62</v>
      </c>
      <c r="Q106" s="9">
        <v>86</v>
      </c>
      <c r="R106" s="9">
        <v>68</v>
      </c>
    </row>
    <row r="107" spans="1:18" x14ac:dyDescent="0.2">
      <c r="A107" s="9">
        <v>0</v>
      </c>
      <c r="B107" s="9">
        <v>0</v>
      </c>
      <c r="C107" s="9">
        <v>64</v>
      </c>
      <c r="D107" s="9">
        <v>1</v>
      </c>
      <c r="E107" s="9">
        <v>0</v>
      </c>
      <c r="F107" s="9">
        <v>0</v>
      </c>
      <c r="G107" s="9">
        <v>0</v>
      </c>
      <c r="H107" s="9">
        <v>0</v>
      </c>
      <c r="I107" s="9">
        <v>0</v>
      </c>
      <c r="J107" s="9">
        <v>0</v>
      </c>
      <c r="K107" s="9">
        <v>1</v>
      </c>
      <c r="L107" s="9">
        <v>0</v>
      </c>
      <c r="M107" s="9">
        <v>282</v>
      </c>
      <c r="N107" s="9">
        <v>158</v>
      </c>
      <c r="O107" s="9">
        <v>105</v>
      </c>
      <c r="P107" s="9">
        <v>24.37</v>
      </c>
      <c r="Q107" s="9">
        <v>75</v>
      </c>
      <c r="R107" s="9">
        <v>71</v>
      </c>
    </row>
    <row r="108" spans="1:18" x14ac:dyDescent="0.2">
      <c r="A108" s="9">
        <v>1</v>
      </c>
      <c r="B108" s="9">
        <v>1</v>
      </c>
      <c r="C108" s="9">
        <v>50</v>
      </c>
      <c r="D108" s="9">
        <v>1</v>
      </c>
      <c r="E108" s="9">
        <v>0</v>
      </c>
      <c r="F108" s="9">
        <v>0</v>
      </c>
      <c r="G108" s="9">
        <v>0</v>
      </c>
      <c r="H108" s="9">
        <v>0</v>
      </c>
      <c r="I108" s="9">
        <v>0</v>
      </c>
      <c r="J108" s="9">
        <v>0</v>
      </c>
      <c r="K108" s="9">
        <v>1</v>
      </c>
      <c r="L108" s="9">
        <v>0</v>
      </c>
      <c r="M108" s="9">
        <v>257</v>
      </c>
      <c r="N108" s="9">
        <v>127</v>
      </c>
      <c r="O108" s="9">
        <v>82</v>
      </c>
      <c r="P108" s="9">
        <v>32.229999999999997</v>
      </c>
      <c r="Q108" s="9">
        <v>75</v>
      </c>
      <c r="R108" s="9">
        <v>117</v>
      </c>
    </row>
    <row r="109" spans="1:18" x14ac:dyDescent="0.2">
      <c r="A109" s="9">
        <v>1</v>
      </c>
      <c r="B109" s="9">
        <v>1</v>
      </c>
      <c r="C109" s="9">
        <v>60</v>
      </c>
      <c r="D109" s="9">
        <v>1</v>
      </c>
      <c r="E109" s="9">
        <v>0</v>
      </c>
      <c r="F109" s="9">
        <v>0</v>
      </c>
      <c r="G109" s="9">
        <v>0</v>
      </c>
      <c r="H109" s="9">
        <v>0</v>
      </c>
      <c r="I109" s="9">
        <v>0</v>
      </c>
      <c r="J109" s="9">
        <v>0</v>
      </c>
      <c r="K109" s="9">
        <v>1</v>
      </c>
      <c r="L109" s="9">
        <v>0</v>
      </c>
      <c r="M109" s="9">
        <v>278</v>
      </c>
      <c r="N109" s="9">
        <v>160.5</v>
      </c>
      <c r="O109" s="9">
        <v>96</v>
      </c>
      <c r="P109" s="9">
        <v>26.4</v>
      </c>
      <c r="Q109" s="9">
        <v>55</v>
      </c>
      <c r="R109" s="9">
        <v>75</v>
      </c>
    </row>
    <row r="110" spans="1:18" x14ac:dyDescent="0.2">
      <c r="A110" s="9">
        <v>0</v>
      </c>
      <c r="B110" s="9">
        <v>0</v>
      </c>
      <c r="C110" s="9">
        <v>37</v>
      </c>
      <c r="D110" s="9">
        <v>0</v>
      </c>
      <c r="E110" s="9">
        <v>1</v>
      </c>
      <c r="F110" s="9">
        <v>0</v>
      </c>
      <c r="G110" s="9">
        <v>1</v>
      </c>
      <c r="H110" s="9">
        <v>5</v>
      </c>
      <c r="I110" s="9">
        <v>0</v>
      </c>
      <c r="J110" s="9">
        <v>0</v>
      </c>
      <c r="K110" s="9">
        <v>0</v>
      </c>
      <c r="L110" s="9">
        <v>0</v>
      </c>
      <c r="M110" s="9">
        <v>185</v>
      </c>
      <c r="N110" s="9">
        <v>100</v>
      </c>
      <c r="O110" s="9">
        <v>68</v>
      </c>
      <c r="P110" s="9">
        <v>18.38</v>
      </c>
      <c r="Q110" s="9">
        <v>70</v>
      </c>
      <c r="R110" s="9">
        <v>72</v>
      </c>
    </row>
    <row r="111" spans="1:18" x14ac:dyDescent="0.2">
      <c r="A111" s="9">
        <v>0</v>
      </c>
      <c r="B111" s="9">
        <v>1</v>
      </c>
      <c r="C111" s="9">
        <v>36</v>
      </c>
      <c r="D111" s="9">
        <v>0</v>
      </c>
      <c r="E111" s="9">
        <v>0</v>
      </c>
      <c r="F111" s="9">
        <v>0</v>
      </c>
      <c r="G111" s="9">
        <v>0</v>
      </c>
      <c r="H111" s="9">
        <v>0</v>
      </c>
      <c r="I111" s="9">
        <v>0</v>
      </c>
      <c r="J111" s="9">
        <v>0</v>
      </c>
      <c r="K111" s="9">
        <v>0</v>
      </c>
      <c r="L111" s="9">
        <v>0</v>
      </c>
      <c r="M111" s="9">
        <v>210</v>
      </c>
      <c r="N111" s="9">
        <v>112</v>
      </c>
      <c r="O111" s="9">
        <v>85.5</v>
      </c>
      <c r="P111" s="9">
        <v>21.93</v>
      </c>
      <c r="Q111" s="9">
        <v>71</v>
      </c>
      <c r="R111" s="9">
        <v>77</v>
      </c>
    </row>
    <row r="112" spans="1:18" x14ac:dyDescent="0.2">
      <c r="A112" s="9">
        <v>0</v>
      </c>
      <c r="B112" s="9">
        <v>1</v>
      </c>
      <c r="C112" s="9">
        <v>50</v>
      </c>
      <c r="D112" s="9">
        <v>0</v>
      </c>
      <c r="E112" s="9">
        <v>0</v>
      </c>
      <c r="F112" s="9">
        <v>1</v>
      </c>
      <c r="G112" s="9">
        <v>1</v>
      </c>
      <c r="H112" s="9">
        <v>40</v>
      </c>
      <c r="I112" s="9">
        <v>0</v>
      </c>
      <c r="J112" s="9">
        <v>0</v>
      </c>
      <c r="K112" s="9">
        <v>1</v>
      </c>
      <c r="L112" s="9">
        <v>0</v>
      </c>
      <c r="M112" s="9">
        <v>175</v>
      </c>
      <c r="N112" s="9">
        <v>157</v>
      </c>
      <c r="O112" s="9">
        <v>88</v>
      </c>
      <c r="P112" s="9">
        <v>25.09</v>
      </c>
      <c r="Q112" s="9">
        <v>88</v>
      </c>
      <c r="R112" s="9">
        <v>85</v>
      </c>
    </row>
    <row r="113" spans="1:18" x14ac:dyDescent="0.2">
      <c r="A113" s="9">
        <v>0</v>
      </c>
      <c r="B113" s="9">
        <v>0</v>
      </c>
      <c r="C113" s="9">
        <v>39</v>
      </c>
      <c r="D113" s="9">
        <v>0</v>
      </c>
      <c r="E113" s="9">
        <v>0</v>
      </c>
      <c r="F113" s="9">
        <v>0</v>
      </c>
      <c r="G113" s="9">
        <v>0</v>
      </c>
      <c r="H113" s="9">
        <v>0</v>
      </c>
      <c r="I113" s="9">
        <v>0</v>
      </c>
      <c r="J113" s="9">
        <v>0</v>
      </c>
      <c r="K113" s="9">
        <v>0</v>
      </c>
      <c r="L113" s="9">
        <v>0</v>
      </c>
      <c r="M113" s="9">
        <v>241</v>
      </c>
      <c r="N113" s="9">
        <v>105</v>
      </c>
      <c r="O113" s="9">
        <v>75</v>
      </c>
      <c r="P113" s="9">
        <v>26.12</v>
      </c>
      <c r="Q113" s="9">
        <v>68</v>
      </c>
      <c r="R113" s="9">
        <v>87</v>
      </c>
    </row>
    <row r="114" spans="1:18" x14ac:dyDescent="0.2">
      <c r="A114" s="9">
        <v>0</v>
      </c>
      <c r="B114" s="9">
        <v>0</v>
      </c>
      <c r="C114" s="9">
        <v>46</v>
      </c>
      <c r="D114" s="9">
        <v>1</v>
      </c>
      <c r="E114" s="9">
        <v>0</v>
      </c>
      <c r="F114" s="9">
        <v>0</v>
      </c>
      <c r="G114" s="9">
        <v>1</v>
      </c>
      <c r="H114" s="9">
        <v>3</v>
      </c>
      <c r="I114" s="9">
        <v>0</v>
      </c>
      <c r="J114" s="9">
        <v>0</v>
      </c>
      <c r="K114" s="9">
        <v>0</v>
      </c>
      <c r="L114" s="9">
        <v>0</v>
      </c>
      <c r="M114" s="9">
        <v>237</v>
      </c>
      <c r="N114" s="9">
        <v>112</v>
      </c>
      <c r="O114" s="9">
        <v>70</v>
      </c>
      <c r="P114" s="9">
        <v>20.2</v>
      </c>
      <c r="Q114" s="9">
        <v>75</v>
      </c>
      <c r="R114" s="9">
        <v>62</v>
      </c>
    </row>
    <row r="115" spans="1:18" x14ac:dyDescent="0.2">
      <c r="A115" s="9">
        <v>0</v>
      </c>
      <c r="B115" s="9">
        <v>1</v>
      </c>
      <c r="C115" s="9">
        <v>66</v>
      </c>
      <c r="D115" s="9">
        <v>0</v>
      </c>
      <c r="E115" s="9">
        <v>0</v>
      </c>
      <c r="F115" s="9">
        <v>1</v>
      </c>
      <c r="G115" s="9">
        <v>0</v>
      </c>
      <c r="H115" s="9">
        <v>0</v>
      </c>
      <c r="I115" s="9">
        <v>0</v>
      </c>
      <c r="J115" s="9">
        <v>0</v>
      </c>
      <c r="K115" s="9">
        <v>0</v>
      </c>
      <c r="L115" s="9">
        <v>0</v>
      </c>
      <c r="M115" s="9">
        <v>288</v>
      </c>
      <c r="N115" s="9">
        <v>109</v>
      </c>
      <c r="O115" s="9">
        <v>71</v>
      </c>
      <c r="P115" s="9">
        <v>29.29</v>
      </c>
      <c r="Q115" s="9">
        <v>80</v>
      </c>
      <c r="R115" s="9">
        <v>80</v>
      </c>
    </row>
    <row r="116" spans="1:18" x14ac:dyDescent="0.2">
      <c r="A116" s="9">
        <v>0</v>
      </c>
      <c r="B116" s="9">
        <v>0</v>
      </c>
      <c r="C116" s="9">
        <v>46</v>
      </c>
      <c r="D116" s="9">
        <v>1</v>
      </c>
      <c r="E116" s="9">
        <v>0</v>
      </c>
      <c r="F116" s="9">
        <v>0</v>
      </c>
      <c r="G116" s="9">
        <v>0</v>
      </c>
      <c r="H116" s="9">
        <v>0</v>
      </c>
      <c r="I116" s="9">
        <v>0</v>
      </c>
      <c r="J116" s="9">
        <v>0</v>
      </c>
      <c r="K116" s="9">
        <v>1</v>
      </c>
      <c r="L116" s="9">
        <v>0</v>
      </c>
      <c r="M116" s="9">
        <v>200</v>
      </c>
      <c r="N116" s="9">
        <v>135</v>
      </c>
      <c r="O116" s="9">
        <v>97</v>
      </c>
      <c r="P116" s="9">
        <v>36.81</v>
      </c>
      <c r="Q116" s="9">
        <v>100</v>
      </c>
      <c r="R116" s="9">
        <v>97</v>
      </c>
    </row>
    <row r="117" spans="1:18" x14ac:dyDescent="0.2">
      <c r="A117" s="9">
        <v>0</v>
      </c>
      <c r="B117" s="9">
        <v>0</v>
      </c>
      <c r="C117" s="9">
        <v>55</v>
      </c>
      <c r="D117" s="9">
        <v>0</v>
      </c>
      <c r="E117" s="9">
        <v>1</v>
      </c>
      <c r="F117" s="9">
        <v>0</v>
      </c>
      <c r="G117" s="9">
        <v>0</v>
      </c>
      <c r="H117" s="9">
        <v>0</v>
      </c>
      <c r="I117" s="9">
        <v>0</v>
      </c>
      <c r="J117" s="9">
        <v>0</v>
      </c>
      <c r="K117" s="9">
        <v>1</v>
      </c>
      <c r="L117" s="9">
        <v>0</v>
      </c>
      <c r="M117" s="9">
        <v>183</v>
      </c>
      <c r="N117" s="9">
        <v>158</v>
      </c>
      <c r="O117" s="9">
        <v>86</v>
      </c>
      <c r="P117" s="9">
        <v>24.45</v>
      </c>
      <c r="Q117" s="9">
        <v>70</v>
      </c>
      <c r="R117" s="9">
        <v>102</v>
      </c>
    </row>
    <row r="118" spans="1:18" x14ac:dyDescent="0.2">
      <c r="A118" s="9">
        <v>0</v>
      </c>
      <c r="B118" s="9">
        <v>1</v>
      </c>
      <c r="C118" s="9">
        <v>41</v>
      </c>
      <c r="D118" s="9">
        <v>0</v>
      </c>
      <c r="E118" s="9">
        <v>1</v>
      </c>
      <c r="F118" s="9">
        <v>0</v>
      </c>
      <c r="G118" s="9">
        <v>0</v>
      </c>
      <c r="H118" s="9">
        <v>0</v>
      </c>
      <c r="I118" s="9">
        <v>0</v>
      </c>
      <c r="J118" s="9">
        <v>0</v>
      </c>
      <c r="K118" s="9">
        <v>0</v>
      </c>
      <c r="L118" s="9">
        <v>0</v>
      </c>
      <c r="M118" s="9">
        <v>223</v>
      </c>
      <c r="N118" s="9">
        <v>112.5</v>
      </c>
      <c r="O118" s="9">
        <v>80</v>
      </c>
      <c r="P118" s="9">
        <v>29.44</v>
      </c>
      <c r="Q118" s="9">
        <v>75</v>
      </c>
      <c r="R118" s="9">
        <v>58</v>
      </c>
    </row>
    <row r="119" spans="1:18" x14ac:dyDescent="0.2">
      <c r="A119" s="9">
        <v>0</v>
      </c>
      <c r="B119" s="9">
        <v>1</v>
      </c>
      <c r="C119" s="9">
        <v>44</v>
      </c>
      <c r="D119" s="9">
        <v>0</v>
      </c>
      <c r="E119" s="9">
        <v>1</v>
      </c>
      <c r="F119" s="9">
        <v>0</v>
      </c>
      <c r="G119" s="9">
        <v>0</v>
      </c>
      <c r="H119" s="9">
        <v>0</v>
      </c>
      <c r="I119" s="9">
        <v>0</v>
      </c>
      <c r="J119" s="9">
        <v>0</v>
      </c>
      <c r="K119" s="9">
        <v>0</v>
      </c>
      <c r="L119" s="9">
        <v>0</v>
      </c>
      <c r="M119" s="9">
        <v>244</v>
      </c>
      <c r="N119" s="9">
        <v>128</v>
      </c>
      <c r="O119" s="9">
        <v>77</v>
      </c>
      <c r="P119" s="9">
        <v>25.95</v>
      </c>
      <c r="Q119" s="9">
        <v>75</v>
      </c>
      <c r="R119" s="9">
        <v>90</v>
      </c>
    </row>
    <row r="120" spans="1:18" x14ac:dyDescent="0.2">
      <c r="A120" s="9">
        <v>0</v>
      </c>
      <c r="B120" s="9">
        <v>1</v>
      </c>
      <c r="C120" s="9">
        <v>38</v>
      </c>
      <c r="D120" s="9">
        <v>0</v>
      </c>
      <c r="E120" s="9">
        <v>0</v>
      </c>
      <c r="F120" s="9">
        <v>0</v>
      </c>
      <c r="G120" s="9">
        <v>0</v>
      </c>
      <c r="H120" s="9">
        <v>0</v>
      </c>
      <c r="I120" s="9">
        <v>0</v>
      </c>
      <c r="J120" s="9">
        <v>0</v>
      </c>
      <c r="K120" s="9">
        <v>0</v>
      </c>
      <c r="L120" s="9">
        <v>0</v>
      </c>
      <c r="M120" s="9">
        <v>235</v>
      </c>
      <c r="N120" s="9">
        <v>118</v>
      </c>
      <c r="O120" s="9">
        <v>77</v>
      </c>
      <c r="P120" s="9">
        <v>25.87</v>
      </c>
      <c r="Q120" s="9">
        <v>60</v>
      </c>
      <c r="R120" s="9">
        <v>82</v>
      </c>
    </row>
    <row r="121" spans="1:18" x14ac:dyDescent="0.2">
      <c r="A121" s="9">
        <v>0</v>
      </c>
      <c r="B121" s="9">
        <v>1</v>
      </c>
      <c r="C121" s="9">
        <v>43</v>
      </c>
      <c r="D121" s="9">
        <v>1</v>
      </c>
      <c r="E121" s="9">
        <v>0</v>
      </c>
      <c r="F121" s="9">
        <v>0</v>
      </c>
      <c r="G121" s="9">
        <v>1</v>
      </c>
      <c r="H121" s="9">
        <v>15</v>
      </c>
      <c r="I121" s="9">
        <v>0</v>
      </c>
      <c r="J121" s="9">
        <v>0</v>
      </c>
      <c r="K121" s="9">
        <v>0</v>
      </c>
      <c r="L121" s="9">
        <v>0</v>
      </c>
      <c r="M121" s="9">
        <v>210</v>
      </c>
      <c r="N121" s="9">
        <v>115</v>
      </c>
      <c r="O121" s="9">
        <v>77.5</v>
      </c>
      <c r="P121" s="9">
        <v>25.1</v>
      </c>
      <c r="Q121" s="9">
        <v>70</v>
      </c>
      <c r="R121" s="9">
        <v>68</v>
      </c>
    </row>
    <row r="122" spans="1:18" x14ac:dyDescent="0.2">
      <c r="A122" s="9">
        <v>0</v>
      </c>
      <c r="B122" s="9">
        <v>0</v>
      </c>
      <c r="C122" s="9">
        <v>41</v>
      </c>
      <c r="D122" s="9">
        <v>0</v>
      </c>
      <c r="E122" s="9">
        <v>1</v>
      </c>
      <c r="F122" s="9">
        <v>0</v>
      </c>
      <c r="G122" s="9">
        <v>0</v>
      </c>
      <c r="H122" s="9">
        <v>0</v>
      </c>
      <c r="I122" s="9">
        <v>0</v>
      </c>
      <c r="J122" s="9">
        <v>0</v>
      </c>
      <c r="K122" s="9">
        <v>0</v>
      </c>
      <c r="L122" s="9">
        <v>0</v>
      </c>
      <c r="M122" s="9">
        <v>213</v>
      </c>
      <c r="N122" s="9">
        <v>112</v>
      </c>
      <c r="O122" s="9">
        <v>73</v>
      </c>
      <c r="P122" s="9">
        <v>24.81</v>
      </c>
      <c r="Q122" s="9">
        <v>62</v>
      </c>
      <c r="R122" s="9">
        <v>74</v>
      </c>
    </row>
    <row r="123" spans="1:18" x14ac:dyDescent="0.2">
      <c r="A123" s="9">
        <v>0</v>
      </c>
      <c r="B123" s="9">
        <v>1</v>
      </c>
      <c r="C123" s="9">
        <v>53</v>
      </c>
      <c r="D123" s="9">
        <v>1</v>
      </c>
      <c r="E123" s="9">
        <v>0</v>
      </c>
      <c r="F123" s="9">
        <v>0</v>
      </c>
      <c r="G123" s="9">
        <v>1</v>
      </c>
      <c r="H123" s="9">
        <v>30</v>
      </c>
      <c r="I123" s="9">
        <v>0</v>
      </c>
      <c r="J123" s="9">
        <v>0</v>
      </c>
      <c r="K123" s="9">
        <v>0</v>
      </c>
      <c r="L123" s="9">
        <v>0</v>
      </c>
      <c r="M123" s="9">
        <v>244</v>
      </c>
      <c r="N123" s="9">
        <v>106</v>
      </c>
      <c r="O123" s="9">
        <v>67.5</v>
      </c>
      <c r="P123" s="9">
        <v>21.84</v>
      </c>
      <c r="Q123" s="9">
        <v>88</v>
      </c>
      <c r="R123" s="9">
        <v>65</v>
      </c>
    </row>
    <row r="124" spans="1:18" x14ac:dyDescent="0.2">
      <c r="A124" s="9">
        <v>0</v>
      </c>
      <c r="B124" s="9">
        <v>1</v>
      </c>
      <c r="C124" s="9">
        <v>43</v>
      </c>
      <c r="D124" s="9">
        <v>0</v>
      </c>
      <c r="E124" s="9">
        <v>0</v>
      </c>
      <c r="F124" s="9">
        <v>0</v>
      </c>
      <c r="G124" s="9">
        <v>1</v>
      </c>
      <c r="H124" s="9">
        <v>18</v>
      </c>
      <c r="I124" s="9">
        <v>0</v>
      </c>
      <c r="J124" s="9">
        <v>0</v>
      </c>
      <c r="K124" s="9">
        <v>0</v>
      </c>
      <c r="L124" s="9">
        <v>0</v>
      </c>
      <c r="M124" s="9">
        <v>222</v>
      </c>
      <c r="N124" s="9">
        <v>109.5</v>
      </c>
      <c r="O124" s="9">
        <v>69</v>
      </c>
      <c r="P124" s="9">
        <v>25.5</v>
      </c>
      <c r="Q124" s="9">
        <v>75</v>
      </c>
      <c r="R124" s="9">
        <v>78</v>
      </c>
    </row>
    <row r="125" spans="1:18" x14ac:dyDescent="0.2">
      <c r="A125" s="9">
        <v>0</v>
      </c>
      <c r="B125" s="9">
        <v>1</v>
      </c>
      <c r="C125" s="9">
        <v>59</v>
      </c>
      <c r="D125" s="9">
        <v>0</v>
      </c>
      <c r="E125" s="9">
        <v>1</v>
      </c>
      <c r="F125" s="9">
        <v>0</v>
      </c>
      <c r="G125" s="9">
        <v>1</v>
      </c>
      <c r="H125" s="9">
        <v>30</v>
      </c>
      <c r="I125" s="9">
        <v>0</v>
      </c>
      <c r="J125" s="9">
        <v>0</v>
      </c>
      <c r="K125" s="9">
        <v>0</v>
      </c>
      <c r="L125" s="9">
        <v>0</v>
      </c>
      <c r="M125" s="9">
        <v>303</v>
      </c>
      <c r="N125" s="9">
        <v>134</v>
      </c>
      <c r="O125" s="9">
        <v>89</v>
      </c>
      <c r="P125" s="9">
        <v>24.07</v>
      </c>
      <c r="Q125" s="9">
        <v>78</v>
      </c>
      <c r="R125" s="9">
        <v>75</v>
      </c>
    </row>
    <row r="126" spans="1:18" x14ac:dyDescent="0.2">
      <c r="A126" s="9">
        <v>0</v>
      </c>
      <c r="B126" s="9">
        <v>0</v>
      </c>
      <c r="C126" s="9">
        <v>56</v>
      </c>
      <c r="D126" s="9">
        <v>0</v>
      </c>
      <c r="E126" s="9">
        <v>1</v>
      </c>
      <c r="F126" s="9">
        <v>0</v>
      </c>
      <c r="G126" s="9">
        <v>1</v>
      </c>
      <c r="H126" s="9">
        <v>20</v>
      </c>
      <c r="I126" s="9">
        <v>0</v>
      </c>
      <c r="J126" s="9">
        <v>0</v>
      </c>
      <c r="K126" s="9">
        <v>0</v>
      </c>
      <c r="L126" s="9">
        <v>0</v>
      </c>
      <c r="M126" s="9">
        <v>246</v>
      </c>
      <c r="N126" s="9">
        <v>128</v>
      </c>
      <c r="O126" s="9">
        <v>64</v>
      </c>
      <c r="P126" s="9">
        <v>25.54</v>
      </c>
      <c r="Q126" s="9">
        <v>92</v>
      </c>
      <c r="R126" s="9">
        <v>92</v>
      </c>
    </row>
    <row r="127" spans="1:18" x14ac:dyDescent="0.2">
      <c r="A127" s="9">
        <v>0</v>
      </c>
      <c r="B127" s="9">
        <v>0</v>
      </c>
      <c r="C127" s="9">
        <v>50</v>
      </c>
      <c r="D127" s="9">
        <v>0</v>
      </c>
      <c r="E127" s="9">
        <v>0</v>
      </c>
      <c r="F127" s="9">
        <v>1</v>
      </c>
      <c r="G127" s="9">
        <v>1</v>
      </c>
      <c r="H127" s="9">
        <v>15</v>
      </c>
      <c r="I127" s="9">
        <v>0</v>
      </c>
      <c r="J127" s="9">
        <v>0</v>
      </c>
      <c r="K127" s="9">
        <v>0</v>
      </c>
      <c r="L127" s="9">
        <v>0</v>
      </c>
      <c r="M127" s="9">
        <v>150</v>
      </c>
      <c r="N127" s="9">
        <v>121</v>
      </c>
      <c r="O127" s="9">
        <v>84</v>
      </c>
      <c r="P127" s="9">
        <v>28.69</v>
      </c>
      <c r="Q127" s="9">
        <v>75</v>
      </c>
      <c r="R127" s="9">
        <v>88</v>
      </c>
    </row>
    <row r="128" spans="1:18" x14ac:dyDescent="0.2">
      <c r="A128" s="9">
        <v>0</v>
      </c>
      <c r="B128" s="9">
        <v>1</v>
      </c>
      <c r="C128" s="9">
        <v>46</v>
      </c>
      <c r="D128" s="9">
        <v>1</v>
      </c>
      <c r="E128" s="9">
        <v>0</v>
      </c>
      <c r="F128" s="9">
        <v>0</v>
      </c>
      <c r="G128" s="9">
        <v>1</v>
      </c>
      <c r="H128" s="9">
        <v>30</v>
      </c>
      <c r="I128" s="9">
        <v>0</v>
      </c>
      <c r="J128" s="9">
        <v>0</v>
      </c>
      <c r="K128" s="9">
        <v>0</v>
      </c>
      <c r="L128" s="9">
        <v>0</v>
      </c>
      <c r="M128" s="9">
        <v>270</v>
      </c>
      <c r="N128" s="9">
        <v>131</v>
      </c>
      <c r="O128" s="9">
        <v>81</v>
      </c>
      <c r="P128" s="9">
        <v>26.4</v>
      </c>
      <c r="Q128" s="9">
        <v>75</v>
      </c>
      <c r="R128" s="9">
        <v>83</v>
      </c>
    </row>
    <row r="129" spans="1:18" x14ac:dyDescent="0.2">
      <c r="A129" s="9">
        <v>0</v>
      </c>
      <c r="B129" s="9">
        <v>0</v>
      </c>
      <c r="C129" s="9">
        <v>43</v>
      </c>
      <c r="D129" s="9">
        <v>0</v>
      </c>
      <c r="E129" s="9">
        <v>1</v>
      </c>
      <c r="F129" s="9">
        <v>0</v>
      </c>
      <c r="G129" s="9">
        <v>0</v>
      </c>
      <c r="H129" s="9">
        <v>0</v>
      </c>
      <c r="I129" s="9">
        <v>0</v>
      </c>
      <c r="J129" s="9">
        <v>0</v>
      </c>
      <c r="K129" s="9">
        <v>0</v>
      </c>
      <c r="L129" s="9">
        <v>0</v>
      </c>
      <c r="M129" s="9">
        <v>266</v>
      </c>
      <c r="N129" s="9">
        <v>131</v>
      </c>
      <c r="O129" s="9">
        <v>81</v>
      </c>
      <c r="P129" s="9">
        <v>24.03</v>
      </c>
      <c r="Q129" s="9">
        <v>100</v>
      </c>
      <c r="R129" s="9">
        <v>94</v>
      </c>
    </row>
    <row r="130" spans="1:18" x14ac:dyDescent="0.2">
      <c r="A130" s="9">
        <v>1</v>
      </c>
      <c r="B130" s="9">
        <v>1</v>
      </c>
      <c r="C130" s="9">
        <v>61</v>
      </c>
      <c r="D130" s="9">
        <v>0</v>
      </c>
      <c r="E130" s="9">
        <v>1</v>
      </c>
      <c r="F130" s="9">
        <v>0</v>
      </c>
      <c r="G130" s="9">
        <v>0</v>
      </c>
      <c r="H130" s="9">
        <v>0</v>
      </c>
      <c r="I130" s="9">
        <v>0</v>
      </c>
      <c r="J130" s="9">
        <v>0</v>
      </c>
      <c r="K130" s="9">
        <v>0</v>
      </c>
      <c r="L130" s="9">
        <v>0</v>
      </c>
      <c r="M130" s="9">
        <v>246</v>
      </c>
      <c r="N130" s="9">
        <v>124</v>
      </c>
      <c r="O130" s="9">
        <v>70</v>
      </c>
      <c r="P130" s="9">
        <v>25.63</v>
      </c>
      <c r="Q130" s="9">
        <v>55</v>
      </c>
      <c r="R130" s="9">
        <v>78</v>
      </c>
    </row>
    <row r="131" spans="1:18" x14ac:dyDescent="0.2">
      <c r="A131" s="9">
        <v>1</v>
      </c>
      <c r="B131" s="9">
        <v>0</v>
      </c>
      <c r="C131" s="9">
        <v>41</v>
      </c>
      <c r="D131" s="9">
        <v>0</v>
      </c>
      <c r="E131" s="9">
        <v>0</v>
      </c>
      <c r="F131" s="9">
        <v>1</v>
      </c>
      <c r="G131" s="9">
        <v>1</v>
      </c>
      <c r="H131" s="9">
        <v>30</v>
      </c>
      <c r="I131" s="9">
        <v>0</v>
      </c>
      <c r="J131" s="9">
        <v>0</v>
      </c>
      <c r="K131" s="9">
        <v>1</v>
      </c>
      <c r="L131" s="9">
        <v>0</v>
      </c>
      <c r="M131" s="9">
        <v>187</v>
      </c>
      <c r="N131" s="9">
        <v>154</v>
      </c>
      <c r="O131" s="9">
        <v>100</v>
      </c>
      <c r="P131" s="9">
        <v>20.5</v>
      </c>
      <c r="Q131" s="9">
        <v>66</v>
      </c>
      <c r="R131" s="9">
        <v>78</v>
      </c>
    </row>
    <row r="132" spans="1:18" x14ac:dyDescent="0.2">
      <c r="A132" s="9">
        <v>1</v>
      </c>
      <c r="B132" s="9">
        <v>1</v>
      </c>
      <c r="C132" s="9">
        <v>49</v>
      </c>
      <c r="D132" s="9">
        <v>0</v>
      </c>
      <c r="E132" s="9">
        <v>0</v>
      </c>
      <c r="F132" s="9">
        <v>0</v>
      </c>
      <c r="G132" s="9">
        <v>1</v>
      </c>
      <c r="H132" s="9">
        <v>18</v>
      </c>
      <c r="I132" s="9">
        <v>0</v>
      </c>
      <c r="J132" s="9">
        <v>0</v>
      </c>
      <c r="K132" s="9">
        <v>0</v>
      </c>
      <c r="L132" s="9">
        <v>0</v>
      </c>
      <c r="M132" s="9">
        <v>256</v>
      </c>
      <c r="N132" s="9">
        <v>127.5</v>
      </c>
      <c r="O132" s="9">
        <v>81.5</v>
      </c>
      <c r="P132" s="9">
        <v>28.21</v>
      </c>
      <c r="Q132" s="9">
        <v>93</v>
      </c>
      <c r="R132" s="9">
        <v>85</v>
      </c>
    </row>
    <row r="133" spans="1:18" x14ac:dyDescent="0.2">
      <c r="A133" s="9">
        <v>1</v>
      </c>
      <c r="B133" s="9">
        <v>0</v>
      </c>
      <c r="C133" s="9">
        <v>55</v>
      </c>
      <c r="D133" s="9">
        <v>1</v>
      </c>
      <c r="E133" s="9">
        <v>0</v>
      </c>
      <c r="F133" s="9">
        <v>0</v>
      </c>
      <c r="G133" s="9">
        <v>0</v>
      </c>
      <c r="H133" s="9">
        <v>0</v>
      </c>
      <c r="I133" s="9">
        <v>0</v>
      </c>
      <c r="J133" s="9">
        <v>0</v>
      </c>
      <c r="K133" s="9">
        <v>0</v>
      </c>
      <c r="L133" s="9">
        <v>0</v>
      </c>
      <c r="M133" s="9">
        <v>286</v>
      </c>
      <c r="N133" s="9">
        <v>138</v>
      </c>
      <c r="O133" s="9">
        <v>82</v>
      </c>
      <c r="P133" s="9">
        <v>24.27</v>
      </c>
      <c r="Q133" s="9">
        <v>80</v>
      </c>
      <c r="R133" s="9">
        <v>90</v>
      </c>
    </row>
    <row r="134" spans="1:18" x14ac:dyDescent="0.2">
      <c r="A134" s="9">
        <v>0</v>
      </c>
      <c r="B134" s="9">
        <v>1</v>
      </c>
      <c r="C134" s="9">
        <v>43</v>
      </c>
      <c r="D134" s="9">
        <v>1</v>
      </c>
      <c r="E134" s="9">
        <v>0</v>
      </c>
      <c r="F134" s="9">
        <v>0</v>
      </c>
      <c r="G134" s="9">
        <v>1</v>
      </c>
      <c r="H134" s="9">
        <v>40</v>
      </c>
      <c r="I134" s="9">
        <v>0</v>
      </c>
      <c r="J134" s="9">
        <v>0</v>
      </c>
      <c r="K134" s="9">
        <v>0</v>
      </c>
      <c r="L134" s="9">
        <v>0</v>
      </c>
      <c r="M134" s="9">
        <v>240</v>
      </c>
      <c r="N134" s="9">
        <v>100</v>
      </c>
      <c r="O134" s="9">
        <v>72.5</v>
      </c>
      <c r="P134" s="9">
        <v>24.3</v>
      </c>
      <c r="Q134" s="9">
        <v>70</v>
      </c>
      <c r="R134" s="9">
        <v>65</v>
      </c>
    </row>
    <row r="135" spans="1:18" x14ac:dyDescent="0.2">
      <c r="A135" s="9">
        <v>0</v>
      </c>
      <c r="B135" s="9">
        <v>1</v>
      </c>
      <c r="C135" s="9">
        <v>40</v>
      </c>
      <c r="D135" s="9">
        <v>0</v>
      </c>
      <c r="E135" s="9">
        <v>0</v>
      </c>
      <c r="F135" s="9">
        <v>1</v>
      </c>
      <c r="G135" s="9">
        <v>0</v>
      </c>
      <c r="H135" s="9">
        <v>0</v>
      </c>
      <c r="I135" s="9">
        <v>0</v>
      </c>
      <c r="J135" s="9">
        <v>0</v>
      </c>
      <c r="K135" s="9">
        <v>0</v>
      </c>
      <c r="L135" s="9">
        <v>0</v>
      </c>
      <c r="M135" s="9">
        <v>154</v>
      </c>
      <c r="N135" s="9">
        <v>117.5</v>
      </c>
      <c r="O135" s="9">
        <v>72.5</v>
      </c>
      <c r="P135" s="9">
        <v>26.82</v>
      </c>
      <c r="Q135" s="9">
        <v>80</v>
      </c>
      <c r="R135" s="9">
        <v>87</v>
      </c>
    </row>
    <row r="136" spans="1:18" x14ac:dyDescent="0.2">
      <c r="A136" s="9">
        <v>0</v>
      </c>
      <c r="B136" s="9">
        <v>0</v>
      </c>
      <c r="C136" s="9">
        <v>56</v>
      </c>
      <c r="D136" s="9">
        <v>1</v>
      </c>
      <c r="E136" s="9">
        <v>0</v>
      </c>
      <c r="F136" s="9">
        <v>0</v>
      </c>
      <c r="G136" s="9">
        <v>1</v>
      </c>
      <c r="H136" s="9">
        <v>3</v>
      </c>
      <c r="I136" s="9">
        <v>0</v>
      </c>
      <c r="J136" s="9">
        <v>0</v>
      </c>
      <c r="K136" s="9">
        <v>1</v>
      </c>
      <c r="L136" s="9">
        <v>0</v>
      </c>
      <c r="M136" s="9">
        <v>279</v>
      </c>
      <c r="N136" s="9">
        <v>136</v>
      </c>
      <c r="O136" s="9">
        <v>94</v>
      </c>
      <c r="P136" s="9">
        <v>32.99</v>
      </c>
      <c r="Q136" s="9">
        <v>50</v>
      </c>
      <c r="R136" s="9">
        <v>102</v>
      </c>
    </row>
    <row r="137" spans="1:18" x14ac:dyDescent="0.2">
      <c r="A137" s="9">
        <v>1</v>
      </c>
      <c r="B137" s="9">
        <v>1</v>
      </c>
      <c r="C137" s="9">
        <v>48</v>
      </c>
      <c r="D137" s="9">
        <v>0</v>
      </c>
      <c r="E137" s="9">
        <v>0</v>
      </c>
      <c r="F137" s="9">
        <v>0</v>
      </c>
      <c r="G137" s="9">
        <v>0</v>
      </c>
      <c r="H137" s="9">
        <v>0</v>
      </c>
      <c r="I137" s="9">
        <v>0</v>
      </c>
      <c r="J137" s="9">
        <v>0</v>
      </c>
      <c r="K137" s="9">
        <v>1</v>
      </c>
      <c r="L137" s="9">
        <v>0</v>
      </c>
      <c r="M137" s="9">
        <v>293</v>
      </c>
      <c r="N137" s="9">
        <v>149</v>
      </c>
      <c r="O137" s="9">
        <v>100</v>
      </c>
      <c r="P137" s="9">
        <v>31.61</v>
      </c>
      <c r="Q137" s="9">
        <v>87</v>
      </c>
      <c r="R137" s="9">
        <v>76</v>
      </c>
    </row>
    <row r="138" spans="1:18" x14ac:dyDescent="0.2">
      <c r="A138" s="9">
        <v>0</v>
      </c>
      <c r="B138" s="9">
        <v>0</v>
      </c>
      <c r="C138" s="9">
        <v>59</v>
      </c>
      <c r="D138" s="9">
        <v>1</v>
      </c>
      <c r="E138" s="9">
        <v>0</v>
      </c>
      <c r="F138" s="9">
        <v>0</v>
      </c>
      <c r="G138" s="9">
        <v>1</v>
      </c>
      <c r="H138" s="9">
        <v>1</v>
      </c>
      <c r="I138" s="9">
        <v>0</v>
      </c>
      <c r="J138" s="9">
        <v>0</v>
      </c>
      <c r="K138" s="9">
        <v>1</v>
      </c>
      <c r="L138" s="9">
        <v>0</v>
      </c>
      <c r="M138" s="9">
        <v>259</v>
      </c>
      <c r="N138" s="9">
        <v>141</v>
      </c>
      <c r="O138" s="9">
        <v>86</v>
      </c>
      <c r="P138" s="9">
        <v>25.97</v>
      </c>
      <c r="Q138" s="9">
        <v>70</v>
      </c>
      <c r="R138" s="9">
        <v>86</v>
      </c>
    </row>
    <row r="139" spans="1:18" x14ac:dyDescent="0.2">
      <c r="A139" s="9">
        <v>0</v>
      </c>
      <c r="B139" s="9">
        <v>0</v>
      </c>
      <c r="C139" s="9">
        <v>47</v>
      </c>
      <c r="D139" s="9">
        <v>0</v>
      </c>
      <c r="E139" s="9">
        <v>0</v>
      </c>
      <c r="F139" s="9">
        <v>1</v>
      </c>
      <c r="G139" s="9">
        <v>0</v>
      </c>
      <c r="H139" s="9">
        <v>0</v>
      </c>
      <c r="I139" s="9">
        <v>0</v>
      </c>
      <c r="J139" s="9">
        <v>0</v>
      </c>
      <c r="K139" s="9">
        <v>1</v>
      </c>
      <c r="L139" s="9">
        <v>0</v>
      </c>
      <c r="M139" s="9">
        <v>219</v>
      </c>
      <c r="N139" s="9">
        <v>153</v>
      </c>
      <c r="O139" s="9">
        <v>98</v>
      </c>
      <c r="P139" s="9">
        <v>22.02</v>
      </c>
      <c r="Q139" s="9">
        <v>80</v>
      </c>
      <c r="R139" s="9">
        <v>92</v>
      </c>
    </row>
    <row r="140" spans="1:18" x14ac:dyDescent="0.2">
      <c r="A140" s="9">
        <v>1</v>
      </c>
      <c r="B140" s="9">
        <v>1</v>
      </c>
      <c r="C140" s="9">
        <v>64</v>
      </c>
      <c r="D140" s="9">
        <v>0</v>
      </c>
      <c r="E140" s="9">
        <v>0</v>
      </c>
      <c r="F140" s="9">
        <v>0</v>
      </c>
      <c r="G140" s="9">
        <v>0</v>
      </c>
      <c r="H140" s="9">
        <v>0</v>
      </c>
      <c r="I140" s="9">
        <v>0</v>
      </c>
      <c r="J140" s="9">
        <v>0</v>
      </c>
      <c r="K140" s="9">
        <v>0</v>
      </c>
      <c r="L140" s="9">
        <v>0</v>
      </c>
      <c r="M140" s="9">
        <v>210</v>
      </c>
      <c r="N140" s="9">
        <v>123</v>
      </c>
      <c r="O140" s="9">
        <v>81</v>
      </c>
      <c r="P140" s="9">
        <v>26.49</v>
      </c>
      <c r="Q140" s="9">
        <v>60</v>
      </c>
      <c r="R140" s="9">
        <v>75</v>
      </c>
    </row>
    <row r="141" spans="1:18" x14ac:dyDescent="0.2">
      <c r="A141" s="9">
        <v>0</v>
      </c>
      <c r="B141" s="9">
        <v>0</v>
      </c>
      <c r="C141" s="9">
        <v>54</v>
      </c>
      <c r="D141" s="9">
        <v>1</v>
      </c>
      <c r="E141" s="9">
        <v>0</v>
      </c>
      <c r="F141" s="9">
        <v>0</v>
      </c>
      <c r="G141" s="9">
        <v>0</v>
      </c>
      <c r="H141" s="9">
        <v>0</v>
      </c>
      <c r="I141" s="9">
        <v>0</v>
      </c>
      <c r="J141" s="9">
        <v>0</v>
      </c>
      <c r="K141" s="9">
        <v>1</v>
      </c>
      <c r="L141" s="9">
        <v>0</v>
      </c>
      <c r="M141" s="9">
        <v>230</v>
      </c>
      <c r="N141" s="9">
        <v>180.5</v>
      </c>
      <c r="O141" s="9">
        <v>106.5</v>
      </c>
      <c r="P141" s="9">
        <v>28.92</v>
      </c>
      <c r="Q141" s="9">
        <v>72</v>
      </c>
      <c r="R141" s="9">
        <v>64</v>
      </c>
    </row>
    <row r="142" spans="1:18" x14ac:dyDescent="0.2">
      <c r="A142" s="9">
        <v>0</v>
      </c>
      <c r="B142" s="9">
        <v>0</v>
      </c>
      <c r="C142" s="9">
        <v>64</v>
      </c>
      <c r="D142" s="9">
        <v>1</v>
      </c>
      <c r="E142" s="9">
        <v>0</v>
      </c>
      <c r="F142" s="9">
        <v>0</v>
      </c>
      <c r="G142" s="9">
        <v>0</v>
      </c>
      <c r="H142" s="9">
        <v>0</v>
      </c>
      <c r="I142" s="9">
        <v>0</v>
      </c>
      <c r="J142" s="9">
        <v>0</v>
      </c>
      <c r="K142" s="9">
        <v>0</v>
      </c>
      <c r="L142" s="9">
        <v>0</v>
      </c>
      <c r="M142" s="9">
        <v>320</v>
      </c>
      <c r="N142" s="9">
        <v>130</v>
      </c>
      <c r="O142" s="9">
        <v>77</v>
      </c>
      <c r="P142" s="9">
        <v>26.24</v>
      </c>
      <c r="Q142" s="9">
        <v>70</v>
      </c>
      <c r="R142" s="9">
        <v>74</v>
      </c>
    </row>
    <row r="143" spans="1:18" x14ac:dyDescent="0.2">
      <c r="A143" s="9">
        <v>0</v>
      </c>
      <c r="B143" s="9">
        <v>0</v>
      </c>
      <c r="C143" s="9">
        <v>61</v>
      </c>
      <c r="D143" s="9">
        <v>1</v>
      </c>
      <c r="E143" s="9">
        <v>0</v>
      </c>
      <c r="F143" s="9">
        <v>0</v>
      </c>
      <c r="G143" s="9">
        <v>0</v>
      </c>
      <c r="H143" s="9">
        <v>0</v>
      </c>
      <c r="I143" s="9">
        <v>0</v>
      </c>
      <c r="J143" s="9">
        <v>0</v>
      </c>
      <c r="K143" s="9">
        <v>0</v>
      </c>
      <c r="L143" s="9">
        <v>0</v>
      </c>
      <c r="M143" s="9">
        <v>220</v>
      </c>
      <c r="N143" s="9">
        <v>142</v>
      </c>
      <c r="O143" s="9">
        <v>93</v>
      </c>
      <c r="P143" s="9">
        <v>23.37</v>
      </c>
      <c r="Q143" s="9">
        <v>80</v>
      </c>
      <c r="R143" s="9">
        <v>79</v>
      </c>
    </row>
    <row r="144" spans="1:18" x14ac:dyDescent="0.2">
      <c r="A144" s="9">
        <v>1</v>
      </c>
      <c r="B144" s="9">
        <v>0</v>
      </c>
      <c r="C144" s="9">
        <v>61</v>
      </c>
      <c r="D144" s="9">
        <v>1</v>
      </c>
      <c r="E144" s="9">
        <v>0</v>
      </c>
      <c r="F144" s="9">
        <v>0</v>
      </c>
      <c r="G144" s="9">
        <v>0</v>
      </c>
      <c r="H144" s="9">
        <v>0</v>
      </c>
      <c r="I144" s="9">
        <v>0</v>
      </c>
      <c r="J144" s="9">
        <v>0</v>
      </c>
      <c r="K144" s="9">
        <v>0</v>
      </c>
      <c r="L144" s="9">
        <v>0</v>
      </c>
      <c r="M144" s="9">
        <v>312</v>
      </c>
      <c r="N144" s="9">
        <v>136.5</v>
      </c>
      <c r="O144" s="9">
        <v>76</v>
      </c>
      <c r="P144" s="9">
        <v>31.13</v>
      </c>
      <c r="Q144" s="9">
        <v>71</v>
      </c>
      <c r="R144" s="9">
        <v>85</v>
      </c>
    </row>
    <row r="145" spans="1:18" x14ac:dyDescent="0.2">
      <c r="A145" s="9">
        <v>0</v>
      </c>
      <c r="B145" s="9">
        <v>0</v>
      </c>
      <c r="C145" s="9">
        <v>38</v>
      </c>
      <c r="D145" s="9">
        <v>0</v>
      </c>
      <c r="E145" s="9">
        <v>0</v>
      </c>
      <c r="F145" s="9">
        <v>1</v>
      </c>
      <c r="G145" s="9">
        <v>1</v>
      </c>
      <c r="H145" s="9">
        <v>3</v>
      </c>
      <c r="I145" s="9">
        <v>1</v>
      </c>
      <c r="J145" s="9">
        <v>0</v>
      </c>
      <c r="K145" s="9">
        <v>1</v>
      </c>
      <c r="L145" s="9">
        <v>0</v>
      </c>
      <c r="M145" s="9">
        <v>234</v>
      </c>
      <c r="N145" s="9">
        <v>125</v>
      </c>
      <c r="O145" s="9">
        <v>80</v>
      </c>
      <c r="P145" s="9">
        <v>22.79</v>
      </c>
      <c r="Q145" s="9">
        <v>98</v>
      </c>
      <c r="R145" s="9">
        <v>78</v>
      </c>
    </row>
    <row r="146" spans="1:18" x14ac:dyDescent="0.2">
      <c r="A146" s="9">
        <v>0</v>
      </c>
      <c r="B146" s="9">
        <v>1</v>
      </c>
      <c r="C146" s="9">
        <v>39</v>
      </c>
      <c r="D146" s="9">
        <v>1</v>
      </c>
      <c r="E146" s="9">
        <v>0</v>
      </c>
      <c r="F146" s="9">
        <v>0</v>
      </c>
      <c r="G146" s="9">
        <v>1</v>
      </c>
      <c r="H146" s="9">
        <v>40</v>
      </c>
      <c r="I146" s="9">
        <v>0</v>
      </c>
      <c r="J146" s="9">
        <v>0</v>
      </c>
      <c r="K146" s="9">
        <v>0</v>
      </c>
      <c r="L146" s="9">
        <v>0</v>
      </c>
      <c r="M146" s="9">
        <v>209</v>
      </c>
      <c r="N146" s="9">
        <v>134</v>
      </c>
      <c r="O146" s="9">
        <v>82</v>
      </c>
      <c r="P146" s="9">
        <v>28.34</v>
      </c>
      <c r="Q146" s="9">
        <v>70</v>
      </c>
      <c r="R146" s="9">
        <v>75</v>
      </c>
    </row>
    <row r="147" spans="1:18" x14ac:dyDescent="0.2">
      <c r="A147" s="9">
        <v>0</v>
      </c>
      <c r="B147" s="9">
        <v>0</v>
      </c>
      <c r="C147" s="9">
        <v>58</v>
      </c>
      <c r="D147" s="9">
        <v>0</v>
      </c>
      <c r="E147" s="9">
        <v>1</v>
      </c>
      <c r="F147" s="9">
        <v>0</v>
      </c>
      <c r="G147" s="9">
        <v>0</v>
      </c>
      <c r="H147" s="9">
        <v>0</v>
      </c>
      <c r="I147" s="9">
        <v>0</v>
      </c>
      <c r="J147" s="9">
        <v>0</v>
      </c>
      <c r="K147" s="9">
        <v>1</v>
      </c>
      <c r="L147" s="9">
        <v>0</v>
      </c>
      <c r="M147" s="9">
        <v>195</v>
      </c>
      <c r="N147" s="9">
        <v>153</v>
      </c>
      <c r="O147" s="9">
        <v>80.5</v>
      </c>
      <c r="P147" s="9">
        <v>23.36</v>
      </c>
      <c r="Q147" s="9">
        <v>60</v>
      </c>
      <c r="R147" s="9">
        <v>73</v>
      </c>
    </row>
    <row r="148" spans="1:18" x14ac:dyDescent="0.2">
      <c r="A148" s="9">
        <v>0</v>
      </c>
      <c r="B148" s="9">
        <v>0</v>
      </c>
      <c r="C148" s="9">
        <v>49</v>
      </c>
      <c r="D148" s="9">
        <v>1</v>
      </c>
      <c r="E148" s="9">
        <v>0</v>
      </c>
      <c r="F148" s="9">
        <v>0</v>
      </c>
      <c r="G148" s="9">
        <v>0</v>
      </c>
      <c r="H148" s="9">
        <v>0</v>
      </c>
      <c r="I148" s="9">
        <v>0</v>
      </c>
      <c r="J148" s="9">
        <v>0</v>
      </c>
      <c r="K148" s="9">
        <v>1</v>
      </c>
      <c r="L148" s="9">
        <v>0</v>
      </c>
      <c r="M148" s="9">
        <v>265</v>
      </c>
      <c r="N148" s="9">
        <v>150</v>
      </c>
      <c r="O148" s="9">
        <v>77.5</v>
      </c>
      <c r="P148" s="9">
        <v>21.83</v>
      </c>
      <c r="Q148" s="9">
        <v>96</v>
      </c>
      <c r="R148" s="9">
        <v>107</v>
      </c>
    </row>
    <row r="149" spans="1:18" x14ac:dyDescent="0.2">
      <c r="A149" s="9">
        <v>0</v>
      </c>
      <c r="B149" s="9">
        <v>0</v>
      </c>
      <c r="C149" s="9">
        <v>46</v>
      </c>
      <c r="D149" s="9">
        <v>0</v>
      </c>
      <c r="E149" s="9">
        <v>0</v>
      </c>
      <c r="F149" s="9">
        <v>1</v>
      </c>
      <c r="G149" s="9">
        <v>0</v>
      </c>
      <c r="H149" s="9">
        <v>0</v>
      </c>
      <c r="I149" s="9">
        <v>0</v>
      </c>
      <c r="J149" s="9">
        <v>0</v>
      </c>
      <c r="K149" s="9">
        <v>0</v>
      </c>
      <c r="L149" s="9">
        <v>0</v>
      </c>
      <c r="M149" s="9">
        <v>165</v>
      </c>
      <c r="N149" s="9">
        <v>108</v>
      </c>
      <c r="O149" s="9">
        <v>81</v>
      </c>
      <c r="P149" s="9">
        <v>24.19</v>
      </c>
      <c r="Q149" s="9">
        <v>80</v>
      </c>
      <c r="R149" s="9">
        <v>72</v>
      </c>
    </row>
    <row r="150" spans="1:18" x14ac:dyDescent="0.2">
      <c r="A150" s="9">
        <v>0</v>
      </c>
      <c r="B150" s="9">
        <v>0</v>
      </c>
      <c r="C150" s="9">
        <v>36</v>
      </c>
      <c r="D150" s="9">
        <v>0</v>
      </c>
      <c r="E150" s="9">
        <v>0</v>
      </c>
      <c r="F150" s="9">
        <v>1</v>
      </c>
      <c r="G150" s="9">
        <v>1</v>
      </c>
      <c r="H150" s="9">
        <v>20</v>
      </c>
      <c r="I150" s="9">
        <v>0</v>
      </c>
      <c r="J150" s="9">
        <v>0</v>
      </c>
      <c r="K150" s="9">
        <v>0</v>
      </c>
      <c r="L150" s="9">
        <v>0</v>
      </c>
      <c r="M150" s="9">
        <v>159</v>
      </c>
      <c r="N150" s="9">
        <v>121.5</v>
      </c>
      <c r="O150" s="9">
        <v>73</v>
      </c>
      <c r="P150" s="9">
        <v>20.41</v>
      </c>
      <c r="Q150" s="9">
        <v>72</v>
      </c>
      <c r="R150" s="9">
        <v>75</v>
      </c>
    </row>
    <row r="151" spans="1:18" x14ac:dyDescent="0.2">
      <c r="A151" s="9">
        <v>0</v>
      </c>
      <c r="B151" s="9">
        <v>1</v>
      </c>
      <c r="C151" s="9">
        <v>41</v>
      </c>
      <c r="D151" s="9">
        <v>0</v>
      </c>
      <c r="E151" s="9">
        <v>0</v>
      </c>
      <c r="F151" s="9">
        <v>0</v>
      </c>
      <c r="G151" s="9">
        <v>1</v>
      </c>
      <c r="H151" s="9">
        <v>20</v>
      </c>
      <c r="I151" s="9">
        <v>1</v>
      </c>
      <c r="J151" s="9">
        <v>0</v>
      </c>
      <c r="K151" s="9">
        <v>1</v>
      </c>
      <c r="L151" s="9">
        <v>0</v>
      </c>
      <c r="M151" s="9">
        <v>244</v>
      </c>
      <c r="N151" s="9">
        <v>139</v>
      </c>
      <c r="O151" s="9">
        <v>86</v>
      </c>
      <c r="P151" s="9">
        <v>30.77</v>
      </c>
      <c r="Q151" s="9">
        <v>60</v>
      </c>
      <c r="R151" s="9">
        <v>67</v>
      </c>
    </row>
    <row r="152" spans="1:18" x14ac:dyDescent="0.2">
      <c r="A152" s="9">
        <v>0</v>
      </c>
      <c r="B152" s="9">
        <v>0</v>
      </c>
      <c r="C152" s="9">
        <v>47</v>
      </c>
      <c r="D152" s="9">
        <v>0</v>
      </c>
      <c r="E152" s="9">
        <v>1</v>
      </c>
      <c r="F152" s="9">
        <v>0</v>
      </c>
      <c r="G152" s="9">
        <v>0</v>
      </c>
      <c r="H152" s="9">
        <v>0</v>
      </c>
      <c r="I152" s="9">
        <v>0</v>
      </c>
      <c r="J152" s="9">
        <v>0</v>
      </c>
      <c r="K152" s="9">
        <v>0</v>
      </c>
      <c r="L152" s="9">
        <v>0</v>
      </c>
      <c r="M152" s="9">
        <v>174</v>
      </c>
      <c r="N152" s="9">
        <v>118</v>
      </c>
      <c r="O152" s="9">
        <v>86.5</v>
      </c>
      <c r="P152" s="9">
        <v>26.15</v>
      </c>
      <c r="Q152" s="9">
        <v>110</v>
      </c>
      <c r="R152" s="9">
        <v>86</v>
      </c>
    </row>
    <row r="153" spans="1:18" x14ac:dyDescent="0.2">
      <c r="A153" s="9">
        <v>0</v>
      </c>
      <c r="B153" s="9">
        <v>1</v>
      </c>
      <c r="C153" s="9">
        <v>57</v>
      </c>
      <c r="D153" s="9">
        <v>0</v>
      </c>
      <c r="E153" s="9">
        <v>1</v>
      </c>
      <c r="F153" s="9">
        <v>0</v>
      </c>
      <c r="G153" s="9">
        <v>1</v>
      </c>
      <c r="H153" s="9">
        <v>1</v>
      </c>
      <c r="I153" s="9">
        <v>0</v>
      </c>
      <c r="J153" s="9">
        <v>0</v>
      </c>
      <c r="K153" s="9">
        <v>0</v>
      </c>
      <c r="L153" s="9">
        <v>0</v>
      </c>
      <c r="M153" s="9">
        <v>242</v>
      </c>
      <c r="N153" s="9">
        <v>102</v>
      </c>
      <c r="O153" s="9">
        <v>61</v>
      </c>
      <c r="P153" s="9">
        <v>23.5</v>
      </c>
      <c r="Q153" s="9">
        <v>70</v>
      </c>
      <c r="R153" s="9">
        <v>82</v>
      </c>
    </row>
    <row r="154" spans="1:18" x14ac:dyDescent="0.2">
      <c r="A154" s="9">
        <v>0</v>
      </c>
      <c r="B154" s="9">
        <v>1</v>
      </c>
      <c r="C154" s="9">
        <v>50</v>
      </c>
      <c r="D154" s="9">
        <v>1</v>
      </c>
      <c r="E154" s="9">
        <v>0</v>
      </c>
      <c r="F154" s="9">
        <v>0</v>
      </c>
      <c r="G154" s="9">
        <v>0</v>
      </c>
      <c r="H154" s="9">
        <v>0</v>
      </c>
      <c r="I154" s="9">
        <v>0</v>
      </c>
      <c r="J154" s="9">
        <v>0</v>
      </c>
      <c r="K154" s="9">
        <v>0</v>
      </c>
      <c r="L154" s="9">
        <v>0</v>
      </c>
      <c r="M154" s="9">
        <v>301</v>
      </c>
      <c r="N154" s="9">
        <v>117.5</v>
      </c>
      <c r="O154" s="9">
        <v>80</v>
      </c>
      <c r="P154" s="9">
        <v>28.04</v>
      </c>
      <c r="Q154" s="9">
        <v>60</v>
      </c>
      <c r="R154" s="9">
        <v>72</v>
      </c>
    </row>
    <row r="155" spans="1:18" x14ac:dyDescent="0.2">
      <c r="A155" s="9">
        <v>0</v>
      </c>
      <c r="B155" s="9">
        <v>1</v>
      </c>
      <c r="C155" s="9">
        <v>39</v>
      </c>
      <c r="D155" s="9">
        <v>0</v>
      </c>
      <c r="E155" s="9">
        <v>1</v>
      </c>
      <c r="F155" s="9">
        <v>0</v>
      </c>
      <c r="G155" s="9">
        <v>0</v>
      </c>
      <c r="H155" s="9">
        <v>0</v>
      </c>
      <c r="I155" s="9">
        <v>0</v>
      </c>
      <c r="J155" s="9">
        <v>0</v>
      </c>
      <c r="K155" s="9">
        <v>0</v>
      </c>
      <c r="L155" s="9">
        <v>0</v>
      </c>
      <c r="M155" s="9">
        <v>167</v>
      </c>
      <c r="N155" s="9">
        <v>109</v>
      </c>
      <c r="O155" s="9">
        <v>78</v>
      </c>
      <c r="P155" s="9">
        <v>21.19</v>
      </c>
      <c r="Q155" s="9">
        <v>68</v>
      </c>
      <c r="R155" s="9">
        <v>71</v>
      </c>
    </row>
    <row r="156" spans="1:18" x14ac:dyDescent="0.2">
      <c r="A156" s="9">
        <v>0</v>
      </c>
      <c r="B156" s="9">
        <v>0</v>
      </c>
      <c r="C156" s="9">
        <v>37</v>
      </c>
      <c r="D156" s="9">
        <v>0</v>
      </c>
      <c r="E156" s="9">
        <v>0</v>
      </c>
      <c r="F156" s="9">
        <v>0</v>
      </c>
      <c r="G156" s="9">
        <v>1</v>
      </c>
      <c r="H156" s="9">
        <v>40</v>
      </c>
      <c r="I156" s="9">
        <v>0</v>
      </c>
      <c r="J156" s="9">
        <v>0</v>
      </c>
      <c r="K156" s="9">
        <v>0</v>
      </c>
      <c r="L156" s="9">
        <v>0</v>
      </c>
      <c r="M156" s="9">
        <v>205</v>
      </c>
      <c r="N156" s="9">
        <v>110</v>
      </c>
      <c r="O156" s="9">
        <v>78</v>
      </c>
      <c r="P156" s="9">
        <v>24.43</v>
      </c>
      <c r="Q156" s="9">
        <v>80</v>
      </c>
      <c r="R156" s="9">
        <v>75</v>
      </c>
    </row>
    <row r="157" spans="1:18" x14ac:dyDescent="0.2">
      <c r="A157" s="9">
        <v>1</v>
      </c>
      <c r="B157" s="9">
        <v>1</v>
      </c>
      <c r="C157" s="9">
        <v>48</v>
      </c>
      <c r="D157" s="9">
        <v>1</v>
      </c>
      <c r="E157" s="9">
        <v>0</v>
      </c>
      <c r="F157" s="9">
        <v>0</v>
      </c>
      <c r="G157" s="9">
        <v>1</v>
      </c>
      <c r="H157" s="9">
        <v>20</v>
      </c>
      <c r="I157" s="9">
        <v>0</v>
      </c>
      <c r="J157" s="9">
        <v>0</v>
      </c>
      <c r="K157" s="9">
        <v>0</v>
      </c>
      <c r="L157" s="9">
        <v>0</v>
      </c>
      <c r="M157" s="9">
        <v>210</v>
      </c>
      <c r="N157" s="9">
        <v>109</v>
      </c>
      <c r="O157" s="9">
        <v>77</v>
      </c>
      <c r="P157" s="9">
        <v>24.12</v>
      </c>
      <c r="Q157" s="9">
        <v>73</v>
      </c>
      <c r="R157" s="9">
        <v>79</v>
      </c>
    </row>
    <row r="158" spans="1:18" x14ac:dyDescent="0.2">
      <c r="A158" s="9">
        <v>0</v>
      </c>
      <c r="B158" s="9">
        <v>0</v>
      </c>
      <c r="C158" s="9">
        <v>46</v>
      </c>
      <c r="D158" s="9">
        <v>0</v>
      </c>
      <c r="E158" s="9">
        <v>1</v>
      </c>
      <c r="F158" s="9">
        <v>0</v>
      </c>
      <c r="G158" s="9">
        <v>1</v>
      </c>
      <c r="H158" s="9">
        <v>20</v>
      </c>
      <c r="I158" s="9">
        <v>0</v>
      </c>
      <c r="J158" s="9">
        <v>0</v>
      </c>
      <c r="K158" s="9">
        <v>1</v>
      </c>
      <c r="L158" s="9">
        <v>0</v>
      </c>
      <c r="M158" s="9">
        <v>197</v>
      </c>
      <c r="N158" s="9">
        <v>144</v>
      </c>
      <c r="O158" s="9">
        <v>78</v>
      </c>
      <c r="P158" s="9">
        <v>22.51</v>
      </c>
      <c r="Q158" s="9">
        <v>72</v>
      </c>
      <c r="R158" s="9">
        <v>60</v>
      </c>
    </row>
    <row r="159" spans="1:18" x14ac:dyDescent="0.2">
      <c r="A159" s="9">
        <v>1</v>
      </c>
      <c r="B159" s="9">
        <v>0</v>
      </c>
      <c r="C159" s="9">
        <v>52</v>
      </c>
      <c r="D159" s="9">
        <v>1</v>
      </c>
      <c r="E159" s="9">
        <v>0</v>
      </c>
      <c r="F159" s="9">
        <v>0</v>
      </c>
      <c r="G159" s="9">
        <v>0</v>
      </c>
      <c r="H159" s="9">
        <v>0</v>
      </c>
      <c r="I159" s="9">
        <v>0</v>
      </c>
      <c r="J159" s="9">
        <v>0</v>
      </c>
      <c r="K159" s="9">
        <v>0</v>
      </c>
      <c r="L159" s="9">
        <v>0</v>
      </c>
      <c r="M159" s="9">
        <v>235</v>
      </c>
      <c r="N159" s="9">
        <v>129.5</v>
      </c>
      <c r="O159" s="9">
        <v>83</v>
      </c>
      <c r="P159" s="9">
        <v>28.86</v>
      </c>
      <c r="Q159" s="9">
        <v>65</v>
      </c>
      <c r="R159" s="9">
        <v>79</v>
      </c>
    </row>
    <row r="160" spans="1:18" x14ac:dyDescent="0.2">
      <c r="A160" s="9">
        <v>0</v>
      </c>
      <c r="B160" s="9">
        <v>1</v>
      </c>
      <c r="C160" s="9">
        <v>38</v>
      </c>
      <c r="D160" s="9">
        <v>0</v>
      </c>
      <c r="E160" s="9">
        <v>1</v>
      </c>
      <c r="F160" s="9">
        <v>0</v>
      </c>
      <c r="G160" s="9">
        <v>0</v>
      </c>
      <c r="H160" s="9">
        <v>0</v>
      </c>
      <c r="I160" s="9">
        <v>0</v>
      </c>
      <c r="J160" s="9">
        <v>0</v>
      </c>
      <c r="K160" s="9">
        <v>0</v>
      </c>
      <c r="L160" s="9">
        <v>0</v>
      </c>
      <c r="M160" s="9">
        <v>220</v>
      </c>
      <c r="N160" s="9">
        <v>122</v>
      </c>
      <c r="O160" s="9">
        <v>80.5</v>
      </c>
      <c r="P160" s="9">
        <v>21.66</v>
      </c>
      <c r="Q160" s="9">
        <v>73</v>
      </c>
      <c r="R160" s="9">
        <v>77</v>
      </c>
    </row>
    <row r="161" spans="1:18" x14ac:dyDescent="0.2">
      <c r="A161" s="9">
        <v>0</v>
      </c>
      <c r="B161" s="9">
        <v>0</v>
      </c>
      <c r="C161" s="9">
        <v>50</v>
      </c>
      <c r="D161" s="9">
        <v>0</v>
      </c>
      <c r="E161" s="9">
        <v>1</v>
      </c>
      <c r="F161" s="9">
        <v>0</v>
      </c>
      <c r="G161" s="9">
        <v>1</v>
      </c>
      <c r="H161" s="9">
        <v>20</v>
      </c>
      <c r="I161" s="9">
        <v>0</v>
      </c>
      <c r="J161" s="9">
        <v>0</v>
      </c>
      <c r="K161" s="9">
        <v>0</v>
      </c>
      <c r="L161" s="9">
        <v>0</v>
      </c>
      <c r="M161" s="9">
        <v>265</v>
      </c>
      <c r="N161" s="9">
        <v>110</v>
      </c>
      <c r="O161" s="9">
        <v>74</v>
      </c>
      <c r="P161" s="9">
        <v>25.26</v>
      </c>
      <c r="Q161" s="9">
        <v>80</v>
      </c>
      <c r="R161" s="9">
        <v>88</v>
      </c>
    </row>
    <row r="162" spans="1:18" x14ac:dyDescent="0.2">
      <c r="A162" s="9">
        <v>0</v>
      </c>
      <c r="B162" s="9">
        <v>0</v>
      </c>
      <c r="C162" s="9">
        <v>39</v>
      </c>
      <c r="D162" s="9">
        <v>0</v>
      </c>
      <c r="E162" s="9">
        <v>0</v>
      </c>
      <c r="F162" s="9">
        <v>1</v>
      </c>
      <c r="G162" s="9">
        <v>1</v>
      </c>
      <c r="H162" s="9">
        <v>12</v>
      </c>
      <c r="I162" s="9">
        <v>0</v>
      </c>
      <c r="J162" s="9">
        <v>0</v>
      </c>
      <c r="K162" s="9">
        <v>0</v>
      </c>
      <c r="L162" s="9">
        <v>0</v>
      </c>
      <c r="M162" s="9">
        <v>200</v>
      </c>
      <c r="N162" s="9">
        <v>111</v>
      </c>
      <c r="O162" s="9">
        <v>64</v>
      </c>
      <c r="P162" s="9">
        <v>19.239999999999998</v>
      </c>
      <c r="Q162" s="9">
        <v>68</v>
      </c>
      <c r="R162" s="9">
        <v>60</v>
      </c>
    </row>
    <row r="163" spans="1:18" x14ac:dyDescent="0.2">
      <c r="A163" s="9">
        <v>0</v>
      </c>
      <c r="B163" s="9">
        <v>0</v>
      </c>
      <c r="C163" s="9">
        <v>55</v>
      </c>
      <c r="D163" s="9">
        <v>1</v>
      </c>
      <c r="E163" s="9">
        <v>0</v>
      </c>
      <c r="F163" s="9">
        <v>0</v>
      </c>
      <c r="G163" s="9">
        <v>1</v>
      </c>
      <c r="H163" s="9">
        <v>4</v>
      </c>
      <c r="I163" s="9">
        <v>0</v>
      </c>
      <c r="J163" s="9">
        <v>0</v>
      </c>
      <c r="K163" s="9">
        <v>0</v>
      </c>
      <c r="L163" s="9">
        <v>0</v>
      </c>
      <c r="M163" s="9">
        <v>308</v>
      </c>
      <c r="N163" s="9">
        <v>124</v>
      </c>
      <c r="O163" s="9">
        <v>76</v>
      </c>
      <c r="P163" s="9">
        <v>27.23</v>
      </c>
      <c r="Q163" s="9">
        <v>75</v>
      </c>
      <c r="R163" s="9">
        <v>68</v>
      </c>
    </row>
    <row r="164" spans="1:18" x14ac:dyDescent="0.2">
      <c r="A164" s="9">
        <v>0</v>
      </c>
      <c r="B164" s="9">
        <v>1</v>
      </c>
      <c r="C164" s="9">
        <v>62</v>
      </c>
      <c r="D164" s="9">
        <v>1</v>
      </c>
      <c r="E164" s="9">
        <v>0</v>
      </c>
      <c r="F164" s="9">
        <v>0</v>
      </c>
      <c r="G164" s="9">
        <v>1</v>
      </c>
      <c r="H164" s="9">
        <v>20</v>
      </c>
      <c r="I164" s="9">
        <v>0</v>
      </c>
      <c r="J164" s="9">
        <v>0</v>
      </c>
      <c r="K164" s="9">
        <v>1</v>
      </c>
      <c r="L164" s="9">
        <v>0</v>
      </c>
      <c r="M164" s="9">
        <v>245</v>
      </c>
      <c r="N164" s="9">
        <v>158</v>
      </c>
      <c r="O164" s="9">
        <v>86.5</v>
      </c>
      <c r="P164" s="9">
        <v>26.51</v>
      </c>
      <c r="Q164" s="9">
        <v>90</v>
      </c>
      <c r="R164" s="9">
        <v>74</v>
      </c>
    </row>
    <row r="165" spans="1:18" x14ac:dyDescent="0.2">
      <c r="A165" s="9">
        <v>1</v>
      </c>
      <c r="B165" s="9">
        <v>0</v>
      </c>
      <c r="C165" s="9">
        <v>60</v>
      </c>
      <c r="D165" s="9">
        <v>0</v>
      </c>
      <c r="E165" s="9">
        <v>0</v>
      </c>
      <c r="F165" s="9">
        <v>1</v>
      </c>
      <c r="G165" s="9">
        <v>0</v>
      </c>
      <c r="H165" s="9">
        <v>0</v>
      </c>
      <c r="I165" s="9">
        <v>0</v>
      </c>
      <c r="J165" s="9">
        <v>0</v>
      </c>
      <c r="K165" s="9">
        <v>1</v>
      </c>
      <c r="L165" s="9">
        <v>0</v>
      </c>
      <c r="M165" s="9">
        <v>325</v>
      </c>
      <c r="N165" s="9">
        <v>182</v>
      </c>
      <c r="O165" s="9">
        <v>106</v>
      </c>
      <c r="P165" s="9">
        <v>27.61</v>
      </c>
      <c r="Q165" s="9">
        <v>80</v>
      </c>
      <c r="R165" s="9">
        <v>77</v>
      </c>
    </row>
    <row r="166" spans="1:18" x14ac:dyDescent="0.2">
      <c r="A166" s="9">
        <v>0</v>
      </c>
      <c r="B166" s="9">
        <v>0</v>
      </c>
      <c r="C166" s="9">
        <v>61</v>
      </c>
      <c r="D166" s="9">
        <v>1</v>
      </c>
      <c r="E166" s="9">
        <v>0</v>
      </c>
      <c r="F166" s="9">
        <v>0</v>
      </c>
      <c r="G166" s="9">
        <v>1</v>
      </c>
      <c r="H166" s="9">
        <v>20</v>
      </c>
      <c r="I166" s="9">
        <v>0</v>
      </c>
      <c r="J166" s="9">
        <v>0</v>
      </c>
      <c r="K166" s="9">
        <v>0</v>
      </c>
      <c r="L166" s="9">
        <v>0</v>
      </c>
      <c r="M166" s="9">
        <v>229</v>
      </c>
      <c r="N166" s="9">
        <v>122</v>
      </c>
      <c r="O166" s="9">
        <v>83</v>
      </c>
      <c r="P166" s="9">
        <v>25.45</v>
      </c>
      <c r="Q166" s="9">
        <v>78</v>
      </c>
      <c r="R166" s="9">
        <v>61</v>
      </c>
    </row>
    <row r="167" spans="1:18" x14ac:dyDescent="0.2">
      <c r="A167" s="9">
        <v>0</v>
      </c>
      <c r="B167" s="9">
        <v>0</v>
      </c>
      <c r="C167" s="9">
        <v>39</v>
      </c>
      <c r="D167" s="9">
        <v>1</v>
      </c>
      <c r="E167" s="9">
        <v>0</v>
      </c>
      <c r="F167" s="9">
        <v>0</v>
      </c>
      <c r="G167" s="9">
        <v>1</v>
      </c>
      <c r="H167" s="9">
        <v>5</v>
      </c>
      <c r="I167" s="9">
        <v>0</v>
      </c>
      <c r="J167" s="9">
        <v>0</v>
      </c>
      <c r="K167" s="9">
        <v>0</v>
      </c>
      <c r="L167" s="9">
        <v>0</v>
      </c>
      <c r="M167" s="9">
        <v>236</v>
      </c>
      <c r="N167" s="9">
        <v>117.5</v>
      </c>
      <c r="O167" s="9">
        <v>71</v>
      </c>
      <c r="P167" s="9">
        <v>27.27</v>
      </c>
      <c r="Q167" s="9">
        <v>77</v>
      </c>
      <c r="R167" s="9">
        <v>74</v>
      </c>
    </row>
    <row r="168" spans="1:18" x14ac:dyDescent="0.2">
      <c r="A168" s="9">
        <v>0</v>
      </c>
      <c r="B168" s="9">
        <v>0</v>
      </c>
      <c r="C168" s="9">
        <v>42</v>
      </c>
      <c r="D168" s="9">
        <v>1</v>
      </c>
      <c r="E168" s="9">
        <v>0</v>
      </c>
      <c r="F168" s="9">
        <v>0</v>
      </c>
      <c r="G168" s="9">
        <v>1</v>
      </c>
      <c r="H168" s="9">
        <v>15</v>
      </c>
      <c r="I168" s="9">
        <v>0</v>
      </c>
      <c r="J168" s="9">
        <v>0</v>
      </c>
      <c r="K168" s="9">
        <v>0</v>
      </c>
      <c r="L168" s="9">
        <v>0</v>
      </c>
      <c r="M168" s="9">
        <v>214</v>
      </c>
      <c r="N168" s="9">
        <v>110</v>
      </c>
      <c r="O168" s="9">
        <v>67</v>
      </c>
      <c r="P168" s="9">
        <v>22.54</v>
      </c>
      <c r="Q168" s="9">
        <v>80</v>
      </c>
      <c r="R168" s="9">
        <v>75</v>
      </c>
    </row>
    <row r="169" spans="1:18" x14ac:dyDescent="0.2">
      <c r="A169" s="9">
        <v>0</v>
      </c>
      <c r="B169" s="9">
        <v>0</v>
      </c>
      <c r="C169" s="9">
        <v>37</v>
      </c>
      <c r="D169" s="9">
        <v>1</v>
      </c>
      <c r="E169" s="9">
        <v>0</v>
      </c>
      <c r="F169" s="9">
        <v>0</v>
      </c>
      <c r="G169" s="9">
        <v>0</v>
      </c>
      <c r="H169" s="9">
        <v>0</v>
      </c>
      <c r="I169" s="9">
        <v>0</v>
      </c>
      <c r="J169" s="9">
        <v>0</v>
      </c>
      <c r="K169" s="9">
        <v>0</v>
      </c>
      <c r="L169" s="9">
        <v>0</v>
      </c>
      <c r="M169" s="9">
        <v>300</v>
      </c>
      <c r="N169" s="9">
        <v>112</v>
      </c>
      <c r="O169" s="9">
        <v>60</v>
      </c>
      <c r="P169" s="9">
        <v>23.67</v>
      </c>
      <c r="Q169" s="9">
        <v>81</v>
      </c>
      <c r="R169" s="9">
        <v>75</v>
      </c>
    </row>
    <row r="170" spans="1:18" x14ac:dyDescent="0.2">
      <c r="A170" s="9">
        <v>0</v>
      </c>
      <c r="B170" s="9">
        <v>1</v>
      </c>
      <c r="C170" s="9">
        <v>42</v>
      </c>
      <c r="D170" s="9">
        <v>0</v>
      </c>
      <c r="E170" s="9">
        <v>0</v>
      </c>
      <c r="F170" s="9">
        <v>1</v>
      </c>
      <c r="G170" s="9">
        <v>1</v>
      </c>
      <c r="H170" s="9">
        <v>10</v>
      </c>
      <c r="I170" s="9">
        <v>0</v>
      </c>
      <c r="J170" s="9">
        <v>0</v>
      </c>
      <c r="K170" s="9">
        <v>0</v>
      </c>
      <c r="L170" s="9">
        <v>0</v>
      </c>
      <c r="M170" s="9">
        <v>225</v>
      </c>
      <c r="N170" s="9">
        <v>128</v>
      </c>
      <c r="O170" s="9">
        <v>82</v>
      </c>
      <c r="P170" s="9">
        <v>26.79</v>
      </c>
      <c r="Q170" s="9">
        <v>70</v>
      </c>
      <c r="R170" s="9">
        <v>85</v>
      </c>
    </row>
    <row r="171" spans="1:18" x14ac:dyDescent="0.2">
      <c r="A171" s="9">
        <v>0</v>
      </c>
      <c r="B171" s="9">
        <v>1</v>
      </c>
      <c r="C171" s="9">
        <v>36</v>
      </c>
      <c r="D171" s="9">
        <v>1</v>
      </c>
      <c r="E171" s="9">
        <v>0</v>
      </c>
      <c r="F171" s="9">
        <v>0</v>
      </c>
      <c r="G171" s="9">
        <v>1</v>
      </c>
      <c r="H171" s="9">
        <v>40</v>
      </c>
      <c r="I171" s="9">
        <v>0</v>
      </c>
      <c r="J171" s="9">
        <v>0</v>
      </c>
      <c r="K171" s="9">
        <v>0</v>
      </c>
      <c r="L171" s="9">
        <v>0</v>
      </c>
      <c r="M171" s="9">
        <v>215</v>
      </c>
      <c r="N171" s="9">
        <v>118</v>
      </c>
      <c r="O171" s="9">
        <v>76</v>
      </c>
      <c r="P171" s="9">
        <v>18.989999999999998</v>
      </c>
      <c r="Q171" s="9">
        <v>96</v>
      </c>
      <c r="R171" s="9">
        <v>97</v>
      </c>
    </row>
    <row r="172" spans="1:18" x14ac:dyDescent="0.2">
      <c r="A172" s="9">
        <v>0</v>
      </c>
      <c r="B172" s="9">
        <v>0</v>
      </c>
      <c r="C172" s="9">
        <v>53</v>
      </c>
      <c r="D172" s="9">
        <v>1</v>
      </c>
      <c r="E172" s="9">
        <v>0</v>
      </c>
      <c r="F172" s="9">
        <v>0</v>
      </c>
      <c r="G172" s="9">
        <v>1</v>
      </c>
      <c r="H172" s="9">
        <v>15</v>
      </c>
      <c r="I172" s="9">
        <v>0</v>
      </c>
      <c r="J172" s="9">
        <v>0</v>
      </c>
      <c r="K172" s="9">
        <v>0</v>
      </c>
      <c r="L172" s="9">
        <v>0</v>
      </c>
      <c r="M172" s="9">
        <v>225</v>
      </c>
      <c r="N172" s="9">
        <v>128</v>
      </c>
      <c r="O172" s="9">
        <v>77</v>
      </c>
      <c r="P172" s="9">
        <v>23.95</v>
      </c>
      <c r="Q172" s="9">
        <v>80</v>
      </c>
      <c r="R172" s="9">
        <v>78</v>
      </c>
    </row>
    <row r="173" spans="1:18" x14ac:dyDescent="0.2">
      <c r="A173" s="9">
        <v>0</v>
      </c>
      <c r="B173" s="9">
        <v>1</v>
      </c>
      <c r="C173" s="9">
        <v>67</v>
      </c>
      <c r="D173" s="9">
        <v>1</v>
      </c>
      <c r="E173" s="9">
        <v>0</v>
      </c>
      <c r="F173" s="9">
        <v>0</v>
      </c>
      <c r="G173" s="9">
        <v>0</v>
      </c>
      <c r="H173" s="9">
        <v>0</v>
      </c>
      <c r="I173" s="9">
        <v>0</v>
      </c>
      <c r="J173" s="9">
        <v>0</v>
      </c>
      <c r="K173" s="9">
        <v>0</v>
      </c>
      <c r="L173" s="9">
        <v>0</v>
      </c>
      <c r="M173" s="9">
        <v>257</v>
      </c>
      <c r="N173" s="9">
        <v>125</v>
      </c>
      <c r="O173" s="9">
        <v>67.5</v>
      </c>
      <c r="P173" s="9">
        <v>25.95</v>
      </c>
      <c r="Q173" s="9">
        <v>65</v>
      </c>
      <c r="R173" s="9">
        <v>69</v>
      </c>
    </row>
    <row r="174" spans="1:18" x14ac:dyDescent="0.2">
      <c r="A174" s="9">
        <v>0</v>
      </c>
      <c r="B174" s="9">
        <v>0</v>
      </c>
      <c r="C174" s="9">
        <v>52</v>
      </c>
      <c r="D174" s="9">
        <v>0</v>
      </c>
      <c r="E174" s="9">
        <v>1</v>
      </c>
      <c r="F174" s="9">
        <v>0</v>
      </c>
      <c r="G174" s="9">
        <v>0</v>
      </c>
      <c r="H174" s="9">
        <v>0</v>
      </c>
      <c r="I174" s="9">
        <v>0</v>
      </c>
      <c r="J174" s="9">
        <v>0</v>
      </c>
      <c r="K174" s="9">
        <v>1</v>
      </c>
      <c r="L174" s="9">
        <v>0</v>
      </c>
      <c r="M174" s="9">
        <v>216</v>
      </c>
      <c r="N174" s="9">
        <v>158</v>
      </c>
      <c r="O174" s="9">
        <v>98</v>
      </c>
      <c r="P174" s="9">
        <v>24.53</v>
      </c>
      <c r="Q174" s="9">
        <v>70</v>
      </c>
      <c r="R174" s="9">
        <v>86</v>
      </c>
    </row>
    <row r="175" spans="1:18" x14ac:dyDescent="0.2">
      <c r="A175" s="9">
        <v>0</v>
      </c>
      <c r="B175" s="9">
        <v>0</v>
      </c>
      <c r="C175" s="9">
        <v>45</v>
      </c>
      <c r="D175" s="9">
        <v>0</v>
      </c>
      <c r="E175" s="9">
        <v>0</v>
      </c>
      <c r="F175" s="9">
        <v>0</v>
      </c>
      <c r="G175" s="9">
        <v>1</v>
      </c>
      <c r="H175" s="9">
        <v>15</v>
      </c>
      <c r="I175" s="9">
        <v>0</v>
      </c>
      <c r="J175" s="9">
        <v>0</v>
      </c>
      <c r="K175" s="9">
        <v>0</v>
      </c>
      <c r="L175" s="9">
        <v>0</v>
      </c>
      <c r="M175" s="9">
        <v>224</v>
      </c>
      <c r="N175" s="9">
        <v>117</v>
      </c>
      <c r="O175" s="9">
        <v>74.5</v>
      </c>
      <c r="P175" s="9">
        <v>16.75</v>
      </c>
      <c r="Q175" s="9">
        <v>68</v>
      </c>
      <c r="R175" s="9">
        <v>87</v>
      </c>
    </row>
    <row r="176" spans="1:18" x14ac:dyDescent="0.2">
      <c r="A176" s="9">
        <v>1</v>
      </c>
      <c r="B176" s="9">
        <v>1</v>
      </c>
      <c r="C176" s="9">
        <v>56</v>
      </c>
      <c r="D176" s="9">
        <v>1</v>
      </c>
      <c r="E176" s="9">
        <v>0</v>
      </c>
      <c r="F176" s="9">
        <v>0</v>
      </c>
      <c r="G176" s="9">
        <v>0</v>
      </c>
      <c r="H176" s="9">
        <v>0</v>
      </c>
      <c r="I176" s="9">
        <v>0</v>
      </c>
      <c r="J176" s="9">
        <v>0</v>
      </c>
      <c r="K176" s="9">
        <v>1</v>
      </c>
      <c r="L176" s="9">
        <v>0</v>
      </c>
      <c r="M176" s="9">
        <v>215</v>
      </c>
      <c r="N176" s="9">
        <v>138</v>
      </c>
      <c r="O176" s="9">
        <v>97</v>
      </c>
      <c r="P176" s="9">
        <v>30.76</v>
      </c>
      <c r="Q176" s="9">
        <v>68</v>
      </c>
      <c r="R176" s="9">
        <v>69</v>
      </c>
    </row>
    <row r="177" spans="1:18" x14ac:dyDescent="0.2">
      <c r="A177" s="9">
        <v>0</v>
      </c>
      <c r="B177" s="9">
        <v>1</v>
      </c>
      <c r="C177" s="9">
        <v>42</v>
      </c>
      <c r="D177" s="9">
        <v>0</v>
      </c>
      <c r="E177" s="9">
        <v>1</v>
      </c>
      <c r="F177" s="9">
        <v>0</v>
      </c>
      <c r="G177" s="9">
        <v>1</v>
      </c>
      <c r="H177" s="9">
        <v>20</v>
      </c>
      <c r="I177" s="9">
        <v>0</v>
      </c>
      <c r="J177" s="9">
        <v>0</v>
      </c>
      <c r="K177" s="9">
        <v>0</v>
      </c>
      <c r="L177" s="9">
        <v>0</v>
      </c>
      <c r="M177" s="9">
        <v>216</v>
      </c>
      <c r="N177" s="9">
        <v>125</v>
      </c>
      <c r="O177" s="9">
        <v>86.5</v>
      </c>
      <c r="P177" s="9">
        <v>23.25</v>
      </c>
      <c r="Q177" s="9">
        <v>65</v>
      </c>
      <c r="R177" s="9">
        <v>57</v>
      </c>
    </row>
    <row r="178" spans="1:18" x14ac:dyDescent="0.2">
      <c r="A178" s="9">
        <v>0</v>
      </c>
      <c r="B178" s="9">
        <v>0</v>
      </c>
      <c r="C178" s="9">
        <v>55</v>
      </c>
      <c r="D178" s="9">
        <v>1</v>
      </c>
      <c r="E178" s="9">
        <v>0</v>
      </c>
      <c r="F178" s="9">
        <v>0</v>
      </c>
      <c r="G178" s="9">
        <v>0</v>
      </c>
      <c r="H178" s="9">
        <v>0</v>
      </c>
      <c r="I178" s="9">
        <v>0</v>
      </c>
      <c r="J178" s="9">
        <v>0</v>
      </c>
      <c r="K178" s="9">
        <v>0</v>
      </c>
      <c r="L178" s="9">
        <v>0</v>
      </c>
      <c r="M178" s="9">
        <v>245</v>
      </c>
      <c r="N178" s="9">
        <v>144.5</v>
      </c>
      <c r="O178" s="9">
        <v>83.5</v>
      </c>
      <c r="P178" s="9">
        <v>28.96</v>
      </c>
      <c r="Q178" s="9">
        <v>72</v>
      </c>
      <c r="R178" s="9">
        <v>65</v>
      </c>
    </row>
    <row r="179" spans="1:18" x14ac:dyDescent="0.2">
      <c r="A179" s="9">
        <v>1</v>
      </c>
      <c r="B179" s="9">
        <v>1</v>
      </c>
      <c r="C179" s="9">
        <v>38</v>
      </c>
      <c r="D179" s="9">
        <v>0</v>
      </c>
      <c r="E179" s="9">
        <v>1</v>
      </c>
      <c r="F179" s="9">
        <v>0</v>
      </c>
      <c r="G179" s="9">
        <v>1</v>
      </c>
      <c r="H179" s="9">
        <v>20</v>
      </c>
      <c r="I179" s="9">
        <v>0</v>
      </c>
      <c r="J179" s="9">
        <v>0</v>
      </c>
      <c r="K179" s="9">
        <v>1</v>
      </c>
      <c r="L179" s="9">
        <v>0</v>
      </c>
      <c r="M179" s="9">
        <v>253</v>
      </c>
      <c r="N179" s="9">
        <v>133</v>
      </c>
      <c r="O179" s="9">
        <v>92</v>
      </c>
      <c r="P179" s="9">
        <v>28.82</v>
      </c>
      <c r="Q179" s="9">
        <v>80</v>
      </c>
      <c r="R179" s="9">
        <v>63</v>
      </c>
    </row>
    <row r="180" spans="1:18" x14ac:dyDescent="0.2">
      <c r="A180" s="9">
        <v>1</v>
      </c>
      <c r="B180" s="9">
        <v>1</v>
      </c>
      <c r="C180" s="9">
        <v>56</v>
      </c>
      <c r="D180" s="9">
        <v>1</v>
      </c>
      <c r="E180" s="9">
        <v>0</v>
      </c>
      <c r="F180" s="9">
        <v>0</v>
      </c>
      <c r="G180" s="9">
        <v>1</v>
      </c>
      <c r="H180" s="9">
        <v>30</v>
      </c>
      <c r="I180" s="9">
        <v>0</v>
      </c>
      <c r="J180" s="9">
        <v>0</v>
      </c>
      <c r="K180" s="9">
        <v>0</v>
      </c>
      <c r="L180" s="9">
        <v>0</v>
      </c>
      <c r="M180" s="9">
        <v>241</v>
      </c>
      <c r="N180" s="9">
        <v>109</v>
      </c>
      <c r="O180" s="9">
        <v>70</v>
      </c>
      <c r="P180" s="9">
        <v>20.12</v>
      </c>
      <c r="Q180" s="9">
        <v>62</v>
      </c>
      <c r="R180" s="9">
        <v>87</v>
      </c>
    </row>
    <row r="181" spans="1:18" x14ac:dyDescent="0.2">
      <c r="A181" s="9">
        <v>0</v>
      </c>
      <c r="B181" s="9">
        <v>1</v>
      </c>
      <c r="C181" s="9">
        <v>61</v>
      </c>
      <c r="D181" s="9">
        <v>1</v>
      </c>
      <c r="E181" s="9">
        <v>0</v>
      </c>
      <c r="F181" s="9">
        <v>0</v>
      </c>
      <c r="G181" s="9">
        <v>0</v>
      </c>
      <c r="H181" s="9">
        <v>0</v>
      </c>
      <c r="I181" s="9">
        <v>0</v>
      </c>
      <c r="J181" s="9">
        <v>0</v>
      </c>
      <c r="K181" s="9">
        <v>0</v>
      </c>
      <c r="L181" s="9">
        <v>0</v>
      </c>
      <c r="M181" s="9">
        <v>235</v>
      </c>
      <c r="N181" s="9">
        <v>127</v>
      </c>
      <c r="O181" s="9">
        <v>81</v>
      </c>
      <c r="P181" s="9">
        <v>28.63</v>
      </c>
      <c r="Q181" s="9">
        <v>56</v>
      </c>
      <c r="R181" s="9">
        <v>90</v>
      </c>
    </row>
    <row r="182" spans="1:18" x14ac:dyDescent="0.2">
      <c r="A182" s="9">
        <v>1</v>
      </c>
      <c r="B182" s="9">
        <v>1</v>
      </c>
      <c r="C182" s="9">
        <v>45</v>
      </c>
      <c r="D182" s="9">
        <v>0</v>
      </c>
      <c r="E182" s="9">
        <v>0</v>
      </c>
      <c r="F182" s="9">
        <v>1</v>
      </c>
      <c r="G182" s="9">
        <v>1</v>
      </c>
      <c r="H182" s="9">
        <v>40</v>
      </c>
      <c r="I182" s="9">
        <v>0</v>
      </c>
      <c r="J182" s="9">
        <v>0</v>
      </c>
      <c r="K182" s="9">
        <v>0</v>
      </c>
      <c r="L182" s="9">
        <v>0</v>
      </c>
      <c r="M182" s="9">
        <v>278</v>
      </c>
      <c r="N182" s="9">
        <v>135</v>
      </c>
      <c r="O182" s="9">
        <v>84</v>
      </c>
      <c r="P182" s="9">
        <v>23.79</v>
      </c>
      <c r="Q182" s="9">
        <v>75</v>
      </c>
      <c r="R182" s="9">
        <v>79</v>
      </c>
    </row>
    <row r="183" spans="1:18" x14ac:dyDescent="0.2">
      <c r="A183" s="9">
        <v>0</v>
      </c>
      <c r="B183" s="9">
        <v>0</v>
      </c>
      <c r="C183" s="9">
        <v>49</v>
      </c>
      <c r="D183" s="9">
        <v>0</v>
      </c>
      <c r="E183" s="9">
        <v>1</v>
      </c>
      <c r="F183" s="9">
        <v>0</v>
      </c>
      <c r="G183" s="9">
        <v>1</v>
      </c>
      <c r="H183" s="9">
        <v>9</v>
      </c>
      <c r="I183" s="9">
        <v>0</v>
      </c>
      <c r="J183" s="9">
        <v>0</v>
      </c>
      <c r="K183" s="9">
        <v>0</v>
      </c>
      <c r="L183" s="9">
        <v>0</v>
      </c>
      <c r="M183" s="9">
        <v>226</v>
      </c>
      <c r="N183" s="9">
        <v>106</v>
      </c>
      <c r="O183" s="9">
        <v>71</v>
      </c>
      <c r="P183" s="9">
        <v>22.89</v>
      </c>
      <c r="Q183" s="9">
        <v>85</v>
      </c>
      <c r="R183" s="9">
        <v>57</v>
      </c>
    </row>
    <row r="184" spans="1:18" x14ac:dyDescent="0.2">
      <c r="A184" s="9">
        <v>1</v>
      </c>
      <c r="B184" s="9">
        <v>1</v>
      </c>
      <c r="C184" s="9">
        <v>48</v>
      </c>
      <c r="D184" s="9">
        <v>1</v>
      </c>
      <c r="E184" s="9">
        <v>0</v>
      </c>
      <c r="F184" s="9">
        <v>0</v>
      </c>
      <c r="G184" s="9">
        <v>1</v>
      </c>
      <c r="H184" s="9">
        <v>10</v>
      </c>
      <c r="I184" s="9">
        <v>0</v>
      </c>
      <c r="J184" s="9">
        <v>0</v>
      </c>
      <c r="K184" s="9">
        <v>0</v>
      </c>
      <c r="L184" s="9">
        <v>0</v>
      </c>
      <c r="M184" s="9">
        <v>308</v>
      </c>
      <c r="N184" s="9">
        <v>117</v>
      </c>
      <c r="O184" s="9">
        <v>76</v>
      </c>
      <c r="P184" s="9">
        <v>30.85</v>
      </c>
      <c r="Q184" s="9">
        <v>65</v>
      </c>
      <c r="R184" s="9">
        <v>54</v>
      </c>
    </row>
    <row r="185" spans="1:18" x14ac:dyDescent="0.2">
      <c r="A185" s="9">
        <v>0</v>
      </c>
      <c r="B185" s="9">
        <v>0</v>
      </c>
      <c r="C185" s="9">
        <v>55</v>
      </c>
      <c r="D185" s="9">
        <v>0</v>
      </c>
      <c r="E185" s="9">
        <v>1</v>
      </c>
      <c r="F185" s="9">
        <v>0</v>
      </c>
      <c r="G185" s="9">
        <v>1</v>
      </c>
      <c r="H185" s="9">
        <v>9</v>
      </c>
      <c r="I185" s="9">
        <v>0</v>
      </c>
      <c r="J185" s="9">
        <v>0</v>
      </c>
      <c r="K185" s="9">
        <v>0</v>
      </c>
      <c r="L185" s="9">
        <v>0</v>
      </c>
      <c r="M185" s="9">
        <v>248</v>
      </c>
      <c r="N185" s="9">
        <v>157</v>
      </c>
      <c r="O185" s="9">
        <v>82.5</v>
      </c>
      <c r="P185" s="9">
        <v>22.91</v>
      </c>
      <c r="Q185" s="9">
        <v>89</v>
      </c>
      <c r="R185" s="9">
        <v>83</v>
      </c>
    </row>
    <row r="186" spans="1:18" x14ac:dyDescent="0.2">
      <c r="A186" s="9">
        <v>0</v>
      </c>
      <c r="B186" s="9">
        <v>0</v>
      </c>
      <c r="C186" s="9">
        <v>58</v>
      </c>
      <c r="D186" s="9">
        <v>0</v>
      </c>
      <c r="E186" s="9">
        <v>1</v>
      </c>
      <c r="F186" s="9">
        <v>0</v>
      </c>
      <c r="G186" s="9">
        <v>1</v>
      </c>
      <c r="H186" s="9">
        <v>5</v>
      </c>
      <c r="I186" s="9">
        <v>0</v>
      </c>
      <c r="J186" s="9">
        <v>0</v>
      </c>
      <c r="K186" s="9">
        <v>0</v>
      </c>
      <c r="L186" s="9">
        <v>0</v>
      </c>
      <c r="M186" s="9">
        <v>215</v>
      </c>
      <c r="N186" s="9">
        <v>170</v>
      </c>
      <c r="O186" s="9">
        <v>86</v>
      </c>
      <c r="P186" s="9">
        <v>29.06</v>
      </c>
      <c r="Q186" s="9">
        <v>75</v>
      </c>
      <c r="R186" s="9">
        <v>98</v>
      </c>
    </row>
    <row r="187" spans="1:18" x14ac:dyDescent="0.2">
      <c r="A187" s="9">
        <v>0</v>
      </c>
      <c r="B187" s="9">
        <v>1</v>
      </c>
      <c r="C187" s="9">
        <v>60</v>
      </c>
      <c r="D187" s="9">
        <v>1</v>
      </c>
      <c r="E187" s="9">
        <v>0</v>
      </c>
      <c r="F187" s="9">
        <v>0</v>
      </c>
      <c r="G187" s="9">
        <v>0</v>
      </c>
      <c r="H187" s="9">
        <v>0</v>
      </c>
      <c r="I187" s="9">
        <v>0</v>
      </c>
      <c r="J187" s="9">
        <v>0</v>
      </c>
      <c r="K187" s="9">
        <v>0</v>
      </c>
      <c r="L187" s="9">
        <v>0</v>
      </c>
      <c r="M187" s="9">
        <v>240</v>
      </c>
      <c r="N187" s="9">
        <v>137</v>
      </c>
      <c r="O187" s="9">
        <v>84</v>
      </c>
      <c r="P187" s="9">
        <v>29.51</v>
      </c>
      <c r="Q187" s="9">
        <v>82</v>
      </c>
      <c r="R187" s="9">
        <v>88</v>
      </c>
    </row>
    <row r="188" spans="1:18" x14ac:dyDescent="0.2">
      <c r="A188" s="9">
        <v>0</v>
      </c>
      <c r="B188" s="9">
        <v>0</v>
      </c>
      <c r="C188" s="9">
        <v>38</v>
      </c>
      <c r="D188" s="9">
        <v>0</v>
      </c>
      <c r="E188" s="9">
        <v>1</v>
      </c>
      <c r="F188" s="9">
        <v>0</v>
      </c>
      <c r="G188" s="9">
        <v>0</v>
      </c>
      <c r="H188" s="9">
        <v>0</v>
      </c>
      <c r="I188" s="9">
        <v>0</v>
      </c>
      <c r="J188" s="9">
        <v>0</v>
      </c>
      <c r="K188" s="9">
        <v>0</v>
      </c>
      <c r="L188" s="9">
        <v>0</v>
      </c>
      <c r="M188" s="9">
        <v>171</v>
      </c>
      <c r="N188" s="9">
        <v>111</v>
      </c>
      <c r="O188" s="9">
        <v>68</v>
      </c>
      <c r="P188" s="9">
        <v>18.760000000000002</v>
      </c>
      <c r="Q188" s="9">
        <v>90</v>
      </c>
      <c r="R188" s="9">
        <v>83</v>
      </c>
    </row>
    <row r="189" spans="1:18" x14ac:dyDescent="0.2">
      <c r="A189" s="9">
        <v>0</v>
      </c>
      <c r="B189" s="9">
        <v>1</v>
      </c>
      <c r="C189" s="9">
        <v>53</v>
      </c>
      <c r="D189" s="9">
        <v>0</v>
      </c>
      <c r="E189" s="9">
        <v>0</v>
      </c>
      <c r="F189" s="9">
        <v>0</v>
      </c>
      <c r="G189" s="9">
        <v>1</v>
      </c>
      <c r="H189" s="9">
        <v>30</v>
      </c>
      <c r="I189" s="9">
        <v>0</v>
      </c>
      <c r="J189" s="9">
        <v>0</v>
      </c>
      <c r="K189" s="9">
        <v>0</v>
      </c>
      <c r="L189" s="9">
        <v>0</v>
      </c>
      <c r="M189" s="9">
        <v>189</v>
      </c>
      <c r="N189" s="9">
        <v>110</v>
      </c>
      <c r="O189" s="9">
        <v>67.5</v>
      </c>
      <c r="P189" s="9">
        <v>23.59</v>
      </c>
      <c r="Q189" s="9">
        <v>60</v>
      </c>
      <c r="R189" s="9">
        <v>63</v>
      </c>
    </row>
    <row r="190" spans="1:18" x14ac:dyDescent="0.2">
      <c r="A190" s="9">
        <v>0</v>
      </c>
      <c r="B190" s="9">
        <v>1</v>
      </c>
      <c r="C190" s="9">
        <v>52</v>
      </c>
      <c r="D190" s="9">
        <v>0</v>
      </c>
      <c r="E190" s="9">
        <v>1</v>
      </c>
      <c r="F190" s="9">
        <v>0</v>
      </c>
      <c r="G190" s="9">
        <v>1</v>
      </c>
      <c r="H190" s="9">
        <v>15</v>
      </c>
      <c r="I190" s="9">
        <v>0</v>
      </c>
      <c r="J190" s="9">
        <v>0</v>
      </c>
      <c r="K190" s="9">
        <v>0</v>
      </c>
      <c r="L190" s="9">
        <v>0</v>
      </c>
      <c r="M190" s="9">
        <v>240</v>
      </c>
      <c r="N190" s="9">
        <v>94</v>
      </c>
      <c r="O190" s="9">
        <v>66.5</v>
      </c>
      <c r="P190" s="9">
        <v>22.93</v>
      </c>
      <c r="Q190" s="9">
        <v>70</v>
      </c>
      <c r="R190" s="9">
        <v>88</v>
      </c>
    </row>
    <row r="191" spans="1:18" x14ac:dyDescent="0.2">
      <c r="A191" s="9">
        <v>0</v>
      </c>
      <c r="B191" s="9">
        <v>1</v>
      </c>
      <c r="C191" s="9">
        <v>41</v>
      </c>
      <c r="D191" s="9">
        <v>1</v>
      </c>
      <c r="E191" s="9">
        <v>0</v>
      </c>
      <c r="F191" s="9">
        <v>0</v>
      </c>
      <c r="G191" s="9">
        <v>1</v>
      </c>
      <c r="H191" s="9">
        <v>40</v>
      </c>
      <c r="I191" s="9">
        <v>0</v>
      </c>
      <c r="J191" s="9">
        <v>0</v>
      </c>
      <c r="K191" s="9">
        <v>0</v>
      </c>
      <c r="L191" s="9">
        <v>0</v>
      </c>
      <c r="M191" s="9">
        <v>239</v>
      </c>
      <c r="N191" s="9">
        <v>119.5</v>
      </c>
      <c r="O191" s="9">
        <v>70</v>
      </c>
      <c r="P191" s="9">
        <v>29.79</v>
      </c>
      <c r="Q191" s="9">
        <v>70</v>
      </c>
      <c r="R191" s="9">
        <v>78</v>
      </c>
    </row>
    <row r="192" spans="1:18" x14ac:dyDescent="0.2">
      <c r="A192" s="9">
        <v>0</v>
      </c>
      <c r="B192" s="9">
        <v>0</v>
      </c>
      <c r="C192" s="9">
        <v>37</v>
      </c>
      <c r="D192" s="9">
        <v>0</v>
      </c>
      <c r="E192" s="9">
        <v>0</v>
      </c>
      <c r="F192" s="9">
        <v>0</v>
      </c>
      <c r="G192" s="9">
        <v>1</v>
      </c>
      <c r="H192" s="9">
        <v>20</v>
      </c>
      <c r="I192" s="9">
        <v>0</v>
      </c>
      <c r="J192" s="9">
        <v>0</v>
      </c>
      <c r="K192" s="9">
        <v>0</v>
      </c>
      <c r="L192" s="9">
        <v>0</v>
      </c>
      <c r="M192" s="9">
        <v>186</v>
      </c>
      <c r="N192" s="9">
        <v>135</v>
      </c>
      <c r="O192" s="9">
        <v>91</v>
      </c>
      <c r="P192" s="9">
        <v>21.48</v>
      </c>
      <c r="Q192" s="9">
        <v>66</v>
      </c>
      <c r="R192" s="9">
        <v>84</v>
      </c>
    </row>
    <row r="193" spans="1:18" x14ac:dyDescent="0.2">
      <c r="A193" s="9">
        <v>1</v>
      </c>
      <c r="B193" s="9">
        <v>1</v>
      </c>
      <c r="C193" s="9">
        <v>42</v>
      </c>
      <c r="D193" s="9">
        <v>0</v>
      </c>
      <c r="E193" s="9">
        <v>1</v>
      </c>
      <c r="F193" s="9">
        <v>0</v>
      </c>
      <c r="G193" s="9">
        <v>0</v>
      </c>
      <c r="H193" s="9">
        <v>0</v>
      </c>
      <c r="I193" s="9">
        <v>0</v>
      </c>
      <c r="J193" s="9">
        <v>0</v>
      </c>
      <c r="K193" s="9">
        <v>0</v>
      </c>
      <c r="L193" s="9">
        <v>0</v>
      </c>
      <c r="M193" s="9">
        <v>227</v>
      </c>
      <c r="N193" s="9">
        <v>144</v>
      </c>
      <c r="O193" s="9">
        <v>78</v>
      </c>
      <c r="P193" s="9">
        <v>23.75</v>
      </c>
      <c r="Q193" s="9">
        <v>62</v>
      </c>
      <c r="R193" s="9">
        <v>97</v>
      </c>
    </row>
    <row r="194" spans="1:18" x14ac:dyDescent="0.2">
      <c r="A194" s="9">
        <v>0</v>
      </c>
      <c r="B194" s="9">
        <v>0</v>
      </c>
      <c r="C194" s="9">
        <v>64</v>
      </c>
      <c r="D194" s="9">
        <v>1</v>
      </c>
      <c r="E194" s="9">
        <v>0</v>
      </c>
      <c r="F194" s="9">
        <v>0</v>
      </c>
      <c r="G194" s="9">
        <v>0</v>
      </c>
      <c r="H194" s="9">
        <v>0</v>
      </c>
      <c r="I194" s="9">
        <v>0</v>
      </c>
      <c r="J194" s="9">
        <v>0</v>
      </c>
      <c r="K194" s="9">
        <v>1</v>
      </c>
      <c r="L194" s="9">
        <v>0</v>
      </c>
      <c r="M194" s="9">
        <v>273</v>
      </c>
      <c r="N194" s="9">
        <v>155</v>
      </c>
      <c r="O194" s="9">
        <v>86</v>
      </c>
      <c r="P194" s="9">
        <v>27.53</v>
      </c>
      <c r="Q194" s="9">
        <v>100</v>
      </c>
      <c r="R194" s="9">
        <v>91</v>
      </c>
    </row>
    <row r="195" spans="1:18" x14ac:dyDescent="0.2">
      <c r="A195" s="9">
        <v>0</v>
      </c>
      <c r="B195" s="9">
        <v>0</v>
      </c>
      <c r="C195" s="9">
        <v>56</v>
      </c>
      <c r="D195" s="9">
        <v>1</v>
      </c>
      <c r="E195" s="9">
        <v>0</v>
      </c>
      <c r="F195" s="9">
        <v>0</v>
      </c>
      <c r="G195" s="9">
        <v>1</v>
      </c>
      <c r="H195" s="9">
        <v>20</v>
      </c>
      <c r="I195" s="9">
        <v>0</v>
      </c>
      <c r="J195" s="9">
        <v>0</v>
      </c>
      <c r="K195" s="9">
        <v>0</v>
      </c>
      <c r="L195" s="9">
        <v>0</v>
      </c>
      <c r="M195" s="9">
        <v>212</v>
      </c>
      <c r="N195" s="9">
        <v>117.5</v>
      </c>
      <c r="O195" s="9">
        <v>72.5</v>
      </c>
      <c r="P195" s="9">
        <v>27.3</v>
      </c>
      <c r="Q195" s="9">
        <v>75</v>
      </c>
      <c r="R195" s="9">
        <v>75</v>
      </c>
    </row>
    <row r="196" spans="1:18" x14ac:dyDescent="0.2">
      <c r="A196" s="9">
        <v>1</v>
      </c>
      <c r="B196" s="9">
        <v>0</v>
      </c>
      <c r="C196" s="9">
        <v>67</v>
      </c>
      <c r="D196" s="9">
        <v>0</v>
      </c>
      <c r="E196" s="9">
        <v>1</v>
      </c>
      <c r="F196" s="9">
        <v>0</v>
      </c>
      <c r="G196" s="9">
        <v>0</v>
      </c>
      <c r="H196" s="9">
        <v>0</v>
      </c>
      <c r="I196" s="9">
        <v>0</v>
      </c>
      <c r="J196" s="9">
        <v>0</v>
      </c>
      <c r="K196" s="9">
        <v>0</v>
      </c>
      <c r="L196" s="9">
        <v>0</v>
      </c>
      <c r="M196" s="9">
        <v>249</v>
      </c>
      <c r="N196" s="9">
        <v>128</v>
      </c>
      <c r="O196" s="9">
        <v>68</v>
      </c>
      <c r="P196" s="9">
        <v>25.81</v>
      </c>
      <c r="Q196" s="9">
        <v>70</v>
      </c>
      <c r="R196" s="9">
        <v>87</v>
      </c>
    </row>
    <row r="197" spans="1:18" x14ac:dyDescent="0.2">
      <c r="A197" s="9">
        <v>0</v>
      </c>
      <c r="B197" s="9">
        <v>1</v>
      </c>
      <c r="C197" s="9">
        <v>43</v>
      </c>
      <c r="D197" s="9">
        <v>0</v>
      </c>
      <c r="E197" s="9">
        <v>1</v>
      </c>
      <c r="F197" s="9">
        <v>0</v>
      </c>
      <c r="G197" s="9">
        <v>1</v>
      </c>
      <c r="H197" s="9">
        <v>30</v>
      </c>
      <c r="I197" s="9">
        <v>0</v>
      </c>
      <c r="J197" s="9">
        <v>0</v>
      </c>
      <c r="K197" s="9">
        <v>0</v>
      </c>
      <c r="L197" s="9">
        <v>0</v>
      </c>
      <c r="M197" s="9">
        <v>185</v>
      </c>
      <c r="N197" s="9">
        <v>125</v>
      </c>
      <c r="O197" s="9">
        <v>65</v>
      </c>
      <c r="P197" s="9">
        <v>20.65</v>
      </c>
      <c r="Q197" s="9">
        <v>96</v>
      </c>
      <c r="R197" s="9">
        <v>76</v>
      </c>
    </row>
    <row r="198" spans="1:18" x14ac:dyDescent="0.2">
      <c r="A198" s="9">
        <v>0</v>
      </c>
      <c r="B198" s="9">
        <v>1</v>
      </c>
      <c r="C198" s="9">
        <v>45</v>
      </c>
      <c r="D198" s="9">
        <v>0</v>
      </c>
      <c r="E198" s="9">
        <v>0</v>
      </c>
      <c r="F198" s="9">
        <v>0</v>
      </c>
      <c r="G198" s="9">
        <v>1</v>
      </c>
      <c r="H198" s="9">
        <v>18</v>
      </c>
      <c r="I198" s="9">
        <v>0</v>
      </c>
      <c r="J198" s="9">
        <v>0</v>
      </c>
      <c r="K198" s="9">
        <v>0</v>
      </c>
      <c r="L198" s="9">
        <v>0</v>
      </c>
      <c r="M198" s="9">
        <v>176</v>
      </c>
      <c r="N198" s="9">
        <v>124</v>
      </c>
      <c r="O198" s="9">
        <v>84</v>
      </c>
      <c r="P198" s="9">
        <v>20.27</v>
      </c>
      <c r="Q198" s="9">
        <v>77</v>
      </c>
      <c r="R198" s="9">
        <v>75</v>
      </c>
    </row>
    <row r="199" spans="1:18" x14ac:dyDescent="0.2">
      <c r="A199" s="9">
        <v>0</v>
      </c>
      <c r="B199" s="9">
        <v>1</v>
      </c>
      <c r="C199" s="9">
        <v>61</v>
      </c>
      <c r="D199" s="9">
        <v>1</v>
      </c>
      <c r="E199" s="9">
        <v>0</v>
      </c>
      <c r="F199" s="9">
        <v>0</v>
      </c>
      <c r="G199" s="9">
        <v>0</v>
      </c>
      <c r="H199" s="9">
        <v>0</v>
      </c>
      <c r="I199" s="9">
        <v>0</v>
      </c>
      <c r="J199" s="9">
        <v>0</v>
      </c>
      <c r="K199" s="9">
        <v>0</v>
      </c>
      <c r="L199" s="9">
        <v>0</v>
      </c>
      <c r="M199" s="9">
        <v>239</v>
      </c>
      <c r="N199" s="9">
        <v>143</v>
      </c>
      <c r="O199" s="9">
        <v>80</v>
      </c>
      <c r="P199" s="9">
        <v>25.74</v>
      </c>
      <c r="Q199" s="9">
        <v>48</v>
      </c>
      <c r="R199" s="9">
        <v>78</v>
      </c>
    </row>
    <row r="200" spans="1:18" x14ac:dyDescent="0.2">
      <c r="A200" s="9">
        <v>0</v>
      </c>
      <c r="B200" s="9">
        <v>0</v>
      </c>
      <c r="C200" s="9">
        <v>66</v>
      </c>
      <c r="D200" s="9">
        <v>1</v>
      </c>
      <c r="E200" s="9">
        <v>0</v>
      </c>
      <c r="F200" s="9">
        <v>0</v>
      </c>
      <c r="G200" s="9">
        <v>0</v>
      </c>
      <c r="H200" s="9">
        <v>0</v>
      </c>
      <c r="I200" s="9">
        <v>0</v>
      </c>
      <c r="J200" s="9">
        <v>0</v>
      </c>
      <c r="K200" s="9">
        <v>1</v>
      </c>
      <c r="L200" s="9">
        <v>0</v>
      </c>
      <c r="M200" s="9">
        <v>285</v>
      </c>
      <c r="N200" s="9">
        <v>166</v>
      </c>
      <c r="O200" s="9">
        <v>98</v>
      </c>
      <c r="P200" s="9">
        <v>26.04</v>
      </c>
      <c r="Q200" s="9">
        <v>95</v>
      </c>
      <c r="R200" s="9">
        <v>132</v>
      </c>
    </row>
    <row r="201" spans="1:18" x14ac:dyDescent="0.2">
      <c r="A201" s="9">
        <v>0</v>
      </c>
      <c r="B201" s="9">
        <v>0</v>
      </c>
      <c r="C201" s="9">
        <v>34</v>
      </c>
      <c r="D201" s="9">
        <v>1</v>
      </c>
      <c r="E201" s="9">
        <v>0</v>
      </c>
      <c r="F201" s="9">
        <v>0</v>
      </c>
      <c r="G201" s="9">
        <v>0</v>
      </c>
      <c r="H201" s="9">
        <v>0</v>
      </c>
      <c r="I201" s="9">
        <v>0</v>
      </c>
      <c r="J201" s="9">
        <v>0</v>
      </c>
      <c r="K201" s="9">
        <v>0</v>
      </c>
      <c r="L201" s="9">
        <v>0</v>
      </c>
      <c r="M201" s="9">
        <v>163</v>
      </c>
      <c r="N201" s="9">
        <v>107</v>
      </c>
      <c r="O201" s="9">
        <v>71</v>
      </c>
      <c r="P201" s="9">
        <v>23.88</v>
      </c>
      <c r="Q201" s="9">
        <v>73</v>
      </c>
      <c r="R201" s="9">
        <v>80</v>
      </c>
    </row>
    <row r="202" spans="1:18" x14ac:dyDescent="0.2">
      <c r="A202" s="9">
        <v>0</v>
      </c>
      <c r="B202" s="9">
        <v>0</v>
      </c>
      <c r="C202" s="9">
        <v>52</v>
      </c>
      <c r="D202" s="9">
        <v>0</v>
      </c>
      <c r="E202" s="9">
        <v>0</v>
      </c>
      <c r="F202" s="9">
        <v>1</v>
      </c>
      <c r="G202" s="9">
        <v>0</v>
      </c>
      <c r="H202" s="9">
        <v>0</v>
      </c>
      <c r="I202" s="9">
        <v>0</v>
      </c>
      <c r="J202" s="9">
        <v>0</v>
      </c>
      <c r="K202" s="9">
        <v>0</v>
      </c>
      <c r="L202" s="9">
        <v>0</v>
      </c>
      <c r="M202" s="9">
        <v>254</v>
      </c>
      <c r="N202" s="9">
        <v>126.5</v>
      </c>
      <c r="O202" s="9">
        <v>93</v>
      </c>
      <c r="P202" s="9">
        <v>26.79</v>
      </c>
      <c r="Q202" s="9">
        <v>75</v>
      </c>
      <c r="R202" s="9">
        <v>65</v>
      </c>
    </row>
    <row r="203" spans="1:18" x14ac:dyDescent="0.2">
      <c r="A203" s="9">
        <v>0</v>
      </c>
      <c r="B203" s="9">
        <v>1</v>
      </c>
      <c r="C203" s="9">
        <v>45</v>
      </c>
      <c r="D203" s="9">
        <v>1</v>
      </c>
      <c r="E203" s="9">
        <v>0</v>
      </c>
      <c r="F203" s="9">
        <v>0</v>
      </c>
      <c r="G203" s="9">
        <v>1</v>
      </c>
      <c r="H203" s="9">
        <v>43</v>
      </c>
      <c r="I203" s="9">
        <v>0</v>
      </c>
      <c r="J203" s="9">
        <v>0</v>
      </c>
      <c r="K203" s="9">
        <v>1</v>
      </c>
      <c r="L203" s="9">
        <v>0</v>
      </c>
      <c r="M203" s="9">
        <v>191</v>
      </c>
      <c r="N203" s="9">
        <v>139.5</v>
      </c>
      <c r="O203" s="9">
        <v>75</v>
      </c>
      <c r="P203" s="9">
        <v>22.3</v>
      </c>
      <c r="Q203" s="9">
        <v>77</v>
      </c>
      <c r="R203" s="9">
        <v>78</v>
      </c>
    </row>
    <row r="204" spans="1:18" x14ac:dyDescent="0.2">
      <c r="A204" s="9">
        <v>0</v>
      </c>
      <c r="B204" s="9">
        <v>0</v>
      </c>
      <c r="C204" s="9">
        <v>43</v>
      </c>
      <c r="D204" s="9">
        <v>0</v>
      </c>
      <c r="E204" s="9">
        <v>0</v>
      </c>
      <c r="F204" s="9">
        <v>1</v>
      </c>
      <c r="G204" s="9">
        <v>0</v>
      </c>
      <c r="H204" s="9">
        <v>0</v>
      </c>
      <c r="I204" s="9">
        <v>0</v>
      </c>
      <c r="J204" s="9">
        <v>0</v>
      </c>
      <c r="K204" s="9">
        <v>0</v>
      </c>
      <c r="L204" s="9">
        <v>0</v>
      </c>
      <c r="M204" s="9">
        <v>263</v>
      </c>
      <c r="N204" s="9">
        <v>115</v>
      </c>
      <c r="O204" s="9">
        <v>82.5</v>
      </c>
      <c r="P204" s="9">
        <v>25.91</v>
      </c>
      <c r="Q204" s="9">
        <v>105</v>
      </c>
      <c r="R204" s="9">
        <v>78</v>
      </c>
    </row>
    <row r="205" spans="1:18" x14ac:dyDescent="0.2">
      <c r="A205" s="9">
        <v>0</v>
      </c>
      <c r="B205" s="9">
        <v>1</v>
      </c>
      <c r="C205" s="9">
        <v>49</v>
      </c>
      <c r="D205" s="9">
        <v>1</v>
      </c>
      <c r="E205" s="9">
        <v>0</v>
      </c>
      <c r="F205" s="9">
        <v>0</v>
      </c>
      <c r="G205" s="9">
        <v>1</v>
      </c>
      <c r="H205" s="9">
        <v>30</v>
      </c>
      <c r="I205" s="9">
        <v>0</v>
      </c>
      <c r="J205" s="9">
        <v>0</v>
      </c>
      <c r="K205" s="9">
        <v>0</v>
      </c>
      <c r="L205" s="9">
        <v>0</v>
      </c>
      <c r="M205" s="9">
        <v>237</v>
      </c>
      <c r="N205" s="9">
        <v>114</v>
      </c>
      <c r="O205" s="9">
        <v>85.5</v>
      </c>
      <c r="P205" s="9">
        <v>28.57</v>
      </c>
      <c r="Q205" s="9">
        <v>88</v>
      </c>
      <c r="R205" s="9">
        <v>92</v>
      </c>
    </row>
    <row r="206" spans="1:18" x14ac:dyDescent="0.2">
      <c r="A206" s="9">
        <v>0</v>
      </c>
      <c r="B206" s="9">
        <v>0</v>
      </c>
      <c r="C206" s="9">
        <v>57</v>
      </c>
      <c r="D206" s="9">
        <v>0</v>
      </c>
      <c r="E206" s="9">
        <v>1</v>
      </c>
      <c r="F206" s="9">
        <v>0</v>
      </c>
      <c r="G206" s="9">
        <v>0</v>
      </c>
      <c r="H206" s="9">
        <v>0</v>
      </c>
      <c r="I206" s="9">
        <v>0</v>
      </c>
      <c r="J206" s="9">
        <v>0</v>
      </c>
      <c r="K206" s="9">
        <v>0</v>
      </c>
      <c r="L206" s="9">
        <v>0</v>
      </c>
      <c r="M206" s="9">
        <v>175</v>
      </c>
      <c r="N206" s="9">
        <v>123</v>
      </c>
      <c r="O206" s="9">
        <v>72</v>
      </c>
      <c r="P206" s="9">
        <v>22.37</v>
      </c>
      <c r="Q206" s="9">
        <v>77</v>
      </c>
      <c r="R206" s="9">
        <v>74</v>
      </c>
    </row>
    <row r="207" spans="1:18" x14ac:dyDescent="0.2">
      <c r="A207" s="9">
        <v>0</v>
      </c>
      <c r="B207" s="9">
        <v>0</v>
      </c>
      <c r="C207" s="9">
        <v>48</v>
      </c>
      <c r="D207" s="9">
        <v>0</v>
      </c>
      <c r="E207" s="9">
        <v>1</v>
      </c>
      <c r="F207" s="9">
        <v>0</v>
      </c>
      <c r="G207" s="9">
        <v>0</v>
      </c>
      <c r="H207" s="9">
        <v>0</v>
      </c>
      <c r="I207" s="9">
        <v>0</v>
      </c>
      <c r="J207" s="9">
        <v>0</v>
      </c>
      <c r="K207" s="9">
        <v>0</v>
      </c>
      <c r="L207" s="9">
        <v>0</v>
      </c>
      <c r="M207" s="9">
        <v>196</v>
      </c>
      <c r="N207" s="9">
        <v>96</v>
      </c>
      <c r="O207" s="9">
        <v>70</v>
      </c>
      <c r="P207" s="9">
        <v>22.72</v>
      </c>
      <c r="Q207" s="9">
        <v>60</v>
      </c>
      <c r="R207" s="9">
        <v>68</v>
      </c>
    </row>
    <row r="208" spans="1:18" x14ac:dyDescent="0.2">
      <c r="A208" s="9">
        <v>0</v>
      </c>
      <c r="B208" s="9">
        <v>0</v>
      </c>
      <c r="C208" s="9">
        <v>36</v>
      </c>
      <c r="D208" s="9">
        <v>0</v>
      </c>
      <c r="E208" s="9">
        <v>1</v>
      </c>
      <c r="F208" s="9">
        <v>0</v>
      </c>
      <c r="G208" s="9">
        <v>1</v>
      </c>
      <c r="H208" s="9">
        <v>20</v>
      </c>
      <c r="I208" s="9">
        <v>0</v>
      </c>
      <c r="J208" s="9">
        <v>0</v>
      </c>
      <c r="K208" s="9">
        <v>0</v>
      </c>
      <c r="L208" s="9">
        <v>0</v>
      </c>
      <c r="M208" s="9">
        <v>150</v>
      </c>
      <c r="N208" s="9">
        <v>117.5</v>
      </c>
      <c r="O208" s="9">
        <v>77.5</v>
      </c>
      <c r="P208" s="9">
        <v>23.71</v>
      </c>
      <c r="Q208" s="9">
        <v>50</v>
      </c>
      <c r="R208" s="9">
        <v>74</v>
      </c>
    </row>
    <row r="209" spans="1:18" x14ac:dyDescent="0.2">
      <c r="A209" s="9">
        <v>0</v>
      </c>
      <c r="B209" s="9">
        <v>0</v>
      </c>
      <c r="C209" s="9">
        <v>38</v>
      </c>
      <c r="D209" s="9">
        <v>0</v>
      </c>
      <c r="E209" s="9">
        <v>1</v>
      </c>
      <c r="F209" s="9">
        <v>0</v>
      </c>
      <c r="G209" s="9">
        <v>1</v>
      </c>
      <c r="H209" s="9">
        <v>9</v>
      </c>
      <c r="I209" s="9">
        <v>0</v>
      </c>
      <c r="J209" s="9">
        <v>0</v>
      </c>
      <c r="K209" s="9">
        <v>0</v>
      </c>
      <c r="L209" s="9">
        <v>0</v>
      </c>
      <c r="M209" s="9">
        <v>180</v>
      </c>
      <c r="N209" s="9">
        <v>124</v>
      </c>
      <c r="O209" s="9">
        <v>66</v>
      </c>
      <c r="P209" s="9">
        <v>29.29</v>
      </c>
      <c r="Q209" s="9">
        <v>85</v>
      </c>
      <c r="R209" s="9">
        <v>68</v>
      </c>
    </row>
    <row r="210" spans="1:18" x14ac:dyDescent="0.2">
      <c r="A210" s="9">
        <v>0</v>
      </c>
      <c r="B210" s="9">
        <v>0</v>
      </c>
      <c r="C210" s="9">
        <v>60</v>
      </c>
      <c r="D210" s="9">
        <v>1</v>
      </c>
      <c r="E210" s="9">
        <v>0</v>
      </c>
      <c r="F210" s="9">
        <v>0</v>
      </c>
      <c r="G210" s="9">
        <v>0</v>
      </c>
      <c r="H210" s="9">
        <v>0</v>
      </c>
      <c r="I210" s="9">
        <v>0</v>
      </c>
      <c r="J210" s="9">
        <v>0</v>
      </c>
      <c r="K210" s="9">
        <v>0</v>
      </c>
      <c r="L210" s="9">
        <v>0</v>
      </c>
      <c r="M210" s="9">
        <v>242</v>
      </c>
      <c r="N210" s="9">
        <v>130</v>
      </c>
      <c r="O210" s="9">
        <v>70</v>
      </c>
      <c r="P210" s="9">
        <v>29.17</v>
      </c>
      <c r="Q210" s="9">
        <v>65</v>
      </c>
      <c r="R210" s="9">
        <v>84</v>
      </c>
    </row>
    <row r="211" spans="1:18" x14ac:dyDescent="0.2">
      <c r="A211" s="9">
        <v>0</v>
      </c>
      <c r="B211" s="9">
        <v>0</v>
      </c>
      <c r="C211" s="9">
        <v>40</v>
      </c>
      <c r="D211" s="9">
        <v>0</v>
      </c>
      <c r="E211" s="9">
        <v>1</v>
      </c>
      <c r="F211" s="9">
        <v>0</v>
      </c>
      <c r="G211" s="9">
        <v>0</v>
      </c>
      <c r="H211" s="9">
        <v>0</v>
      </c>
      <c r="I211" s="9">
        <v>0</v>
      </c>
      <c r="J211" s="9">
        <v>0</v>
      </c>
      <c r="K211" s="9">
        <v>0</v>
      </c>
      <c r="L211" s="9">
        <v>0</v>
      </c>
      <c r="M211" s="9">
        <v>173</v>
      </c>
      <c r="N211" s="9">
        <v>106</v>
      </c>
      <c r="O211" s="9">
        <v>82</v>
      </c>
      <c r="P211" s="9">
        <v>23.05</v>
      </c>
      <c r="Q211" s="9">
        <v>85</v>
      </c>
      <c r="R211" s="9">
        <v>83</v>
      </c>
    </row>
    <row r="212" spans="1:18" x14ac:dyDescent="0.2">
      <c r="A212" s="9">
        <v>0</v>
      </c>
      <c r="B212" s="9">
        <v>0</v>
      </c>
      <c r="C212" s="9">
        <v>43</v>
      </c>
      <c r="D212" s="9">
        <v>1</v>
      </c>
      <c r="E212" s="9">
        <v>0</v>
      </c>
      <c r="F212" s="9">
        <v>0</v>
      </c>
      <c r="G212" s="9">
        <v>0</v>
      </c>
      <c r="H212" s="9">
        <v>0</v>
      </c>
      <c r="I212" s="9">
        <v>0</v>
      </c>
      <c r="J212" s="9">
        <v>0</v>
      </c>
      <c r="K212" s="9">
        <v>0</v>
      </c>
      <c r="L212" s="9">
        <v>0</v>
      </c>
      <c r="M212" s="9">
        <v>257</v>
      </c>
      <c r="N212" s="9">
        <v>160</v>
      </c>
      <c r="O212" s="9">
        <v>85</v>
      </c>
      <c r="P212" s="9">
        <v>21.95</v>
      </c>
      <c r="Q212" s="9">
        <v>100</v>
      </c>
      <c r="R212" s="9">
        <v>84</v>
      </c>
    </row>
    <row r="213" spans="1:18" x14ac:dyDescent="0.2">
      <c r="A213" s="9">
        <v>0</v>
      </c>
      <c r="B213" s="9">
        <v>1</v>
      </c>
      <c r="C213" s="9">
        <v>53</v>
      </c>
      <c r="D213" s="9">
        <v>0</v>
      </c>
      <c r="E213" s="9">
        <v>1</v>
      </c>
      <c r="F213" s="9">
        <v>0</v>
      </c>
      <c r="G213" s="9">
        <v>0</v>
      </c>
      <c r="H213" s="9">
        <v>0</v>
      </c>
      <c r="I213" s="9">
        <v>0</v>
      </c>
      <c r="J213" s="9">
        <v>0</v>
      </c>
      <c r="K213" s="9">
        <v>0</v>
      </c>
      <c r="L213" s="9">
        <v>0</v>
      </c>
      <c r="M213" s="9">
        <v>193</v>
      </c>
      <c r="N213" s="9">
        <v>142</v>
      </c>
      <c r="O213" s="9">
        <v>89</v>
      </c>
      <c r="P213" s="9">
        <v>29.56</v>
      </c>
      <c r="Q213" s="9">
        <v>70</v>
      </c>
      <c r="R213" s="9">
        <v>78</v>
      </c>
    </row>
    <row r="214" spans="1:18" x14ac:dyDescent="0.2">
      <c r="A214" s="9">
        <v>1</v>
      </c>
      <c r="B214" s="9">
        <v>1</v>
      </c>
      <c r="C214" s="9">
        <v>54</v>
      </c>
      <c r="D214" s="9">
        <v>1</v>
      </c>
      <c r="E214" s="9">
        <v>0</v>
      </c>
      <c r="F214" s="9">
        <v>0</v>
      </c>
      <c r="G214" s="9">
        <v>1</v>
      </c>
      <c r="H214" s="9">
        <v>43</v>
      </c>
      <c r="I214" s="9">
        <v>0</v>
      </c>
      <c r="J214" s="9">
        <v>0</v>
      </c>
      <c r="K214" s="9">
        <v>0</v>
      </c>
      <c r="L214" s="9">
        <v>0</v>
      </c>
      <c r="M214" s="9">
        <v>243</v>
      </c>
      <c r="N214" s="9">
        <v>135</v>
      </c>
      <c r="O214" s="9">
        <v>92</v>
      </c>
      <c r="P214" s="9">
        <v>31.3</v>
      </c>
      <c r="Q214" s="9">
        <v>90</v>
      </c>
      <c r="R214" s="9">
        <v>65</v>
      </c>
    </row>
    <row r="215" spans="1:18" x14ac:dyDescent="0.2">
      <c r="A215" s="9">
        <v>1</v>
      </c>
      <c r="B215" s="9">
        <v>1</v>
      </c>
      <c r="C215" s="9">
        <v>56</v>
      </c>
      <c r="D215" s="9">
        <v>0</v>
      </c>
      <c r="E215" s="9">
        <v>0</v>
      </c>
      <c r="F215" s="9">
        <v>1</v>
      </c>
      <c r="G215" s="9">
        <v>0</v>
      </c>
      <c r="H215" s="9">
        <v>0</v>
      </c>
      <c r="I215" s="9">
        <v>0</v>
      </c>
      <c r="J215" s="9">
        <v>0</v>
      </c>
      <c r="K215" s="9">
        <v>1</v>
      </c>
      <c r="L215" s="9">
        <v>0</v>
      </c>
      <c r="M215" s="9">
        <v>239</v>
      </c>
      <c r="N215" s="9">
        <v>177.5</v>
      </c>
      <c r="O215" s="9">
        <v>98</v>
      </c>
      <c r="P215" s="9">
        <v>29.44</v>
      </c>
      <c r="Q215" s="9">
        <v>82</v>
      </c>
      <c r="R215" s="9">
        <v>105</v>
      </c>
    </row>
    <row r="216" spans="1:18" x14ac:dyDescent="0.2">
      <c r="A216" s="9">
        <v>0</v>
      </c>
      <c r="B216" s="9">
        <v>0</v>
      </c>
      <c r="C216" s="9">
        <v>50</v>
      </c>
      <c r="D216" s="9">
        <v>1</v>
      </c>
      <c r="E216" s="9">
        <v>0</v>
      </c>
      <c r="F216" s="9">
        <v>0</v>
      </c>
      <c r="G216" s="9">
        <v>0</v>
      </c>
      <c r="H216" s="9">
        <v>0</v>
      </c>
      <c r="I216" s="9">
        <v>0</v>
      </c>
      <c r="J216" s="9">
        <v>0</v>
      </c>
      <c r="K216" s="9">
        <v>0</v>
      </c>
      <c r="L216" s="9">
        <v>0</v>
      </c>
      <c r="M216" s="9">
        <v>273</v>
      </c>
      <c r="N216" s="9">
        <v>131</v>
      </c>
      <c r="O216" s="9">
        <v>93</v>
      </c>
      <c r="P216" s="9">
        <v>27.61</v>
      </c>
      <c r="Q216" s="9">
        <v>80</v>
      </c>
      <c r="R216" s="9">
        <v>94</v>
      </c>
    </row>
    <row r="217" spans="1:18" x14ac:dyDescent="0.2">
      <c r="A217" s="9">
        <v>0</v>
      </c>
      <c r="B217" s="9">
        <v>1</v>
      </c>
      <c r="C217" s="9">
        <v>46</v>
      </c>
      <c r="D217" s="9">
        <v>0</v>
      </c>
      <c r="E217" s="9">
        <v>0</v>
      </c>
      <c r="F217" s="9">
        <v>0</v>
      </c>
      <c r="G217" s="9">
        <v>0</v>
      </c>
      <c r="H217" s="9">
        <v>0</v>
      </c>
      <c r="I217" s="9">
        <v>0</v>
      </c>
      <c r="J217" s="9">
        <v>0</v>
      </c>
      <c r="K217" s="9">
        <v>1</v>
      </c>
      <c r="L217" s="9">
        <v>0</v>
      </c>
      <c r="M217" s="9">
        <v>220</v>
      </c>
      <c r="N217" s="9">
        <v>136.5</v>
      </c>
      <c r="O217" s="9">
        <v>99.5</v>
      </c>
      <c r="P217" s="9">
        <v>27.78</v>
      </c>
      <c r="Q217" s="9">
        <v>80</v>
      </c>
      <c r="R217" s="9">
        <v>70</v>
      </c>
    </row>
    <row r="218" spans="1:18" x14ac:dyDescent="0.2">
      <c r="A218" s="9">
        <v>1</v>
      </c>
      <c r="B218" s="9">
        <v>0</v>
      </c>
      <c r="C218" s="9">
        <v>53</v>
      </c>
      <c r="D218" s="9">
        <v>1</v>
      </c>
      <c r="E218" s="9">
        <v>0</v>
      </c>
      <c r="F218" s="9">
        <v>0</v>
      </c>
      <c r="G218" s="9">
        <v>0</v>
      </c>
      <c r="H218" s="9">
        <v>0</v>
      </c>
      <c r="I218" s="9">
        <v>0</v>
      </c>
      <c r="J218" s="9">
        <v>0</v>
      </c>
      <c r="K218" s="9">
        <v>1</v>
      </c>
      <c r="L218" s="9">
        <v>0</v>
      </c>
      <c r="M218" s="9">
        <v>303</v>
      </c>
      <c r="N218" s="9">
        <v>128</v>
      </c>
      <c r="O218" s="9">
        <v>91</v>
      </c>
      <c r="P218" s="9">
        <v>27.35</v>
      </c>
      <c r="Q218" s="9">
        <v>60</v>
      </c>
      <c r="R218" s="9">
        <v>77</v>
      </c>
    </row>
    <row r="219" spans="1:18" x14ac:dyDescent="0.2">
      <c r="A219" s="9">
        <v>0</v>
      </c>
      <c r="B219" s="9">
        <v>0</v>
      </c>
      <c r="C219" s="9">
        <v>59</v>
      </c>
      <c r="D219" s="9">
        <v>0</v>
      </c>
      <c r="E219" s="9">
        <v>1</v>
      </c>
      <c r="F219" s="9">
        <v>0</v>
      </c>
      <c r="G219" s="9">
        <v>0</v>
      </c>
      <c r="H219" s="9">
        <v>0</v>
      </c>
      <c r="I219" s="9">
        <v>0</v>
      </c>
      <c r="J219" s="9">
        <v>0</v>
      </c>
      <c r="K219" s="9">
        <v>0</v>
      </c>
      <c r="L219" s="9">
        <v>0</v>
      </c>
      <c r="M219" s="9">
        <v>310</v>
      </c>
      <c r="N219" s="9">
        <v>129</v>
      </c>
      <c r="O219" s="9">
        <v>70</v>
      </c>
      <c r="P219" s="9">
        <v>23.29</v>
      </c>
      <c r="Q219" s="9">
        <v>80</v>
      </c>
      <c r="R219" s="9">
        <v>70</v>
      </c>
    </row>
    <row r="220" spans="1:18" x14ac:dyDescent="0.2">
      <c r="A220" s="9">
        <v>0</v>
      </c>
      <c r="B220" s="9">
        <v>1</v>
      </c>
      <c r="C220" s="9">
        <v>48</v>
      </c>
      <c r="D220" s="9">
        <v>0</v>
      </c>
      <c r="E220" s="9">
        <v>1</v>
      </c>
      <c r="F220" s="9">
        <v>0</v>
      </c>
      <c r="G220" s="9">
        <v>0</v>
      </c>
      <c r="H220" s="9">
        <v>0</v>
      </c>
      <c r="I220" s="9">
        <v>0</v>
      </c>
      <c r="J220" s="9">
        <v>0</v>
      </c>
      <c r="K220" s="9">
        <v>0</v>
      </c>
      <c r="L220" s="9">
        <v>0</v>
      </c>
      <c r="M220" s="9">
        <v>232</v>
      </c>
      <c r="N220" s="9">
        <v>112.5</v>
      </c>
      <c r="O220" s="9">
        <v>79</v>
      </c>
      <c r="P220" s="9">
        <v>28.62</v>
      </c>
      <c r="Q220" s="9">
        <v>85</v>
      </c>
      <c r="R220" s="9">
        <v>100</v>
      </c>
    </row>
    <row r="221" spans="1:18" x14ac:dyDescent="0.2">
      <c r="A221" s="9">
        <v>0</v>
      </c>
      <c r="B221" s="9">
        <v>0</v>
      </c>
      <c r="C221" s="9">
        <v>48</v>
      </c>
      <c r="D221" s="9">
        <v>1</v>
      </c>
      <c r="E221" s="9">
        <v>0</v>
      </c>
      <c r="F221" s="9">
        <v>0</v>
      </c>
      <c r="G221" s="9">
        <v>0</v>
      </c>
      <c r="H221" s="9">
        <v>0</v>
      </c>
      <c r="I221" s="9">
        <v>0</v>
      </c>
      <c r="J221" s="9">
        <v>0</v>
      </c>
      <c r="K221" s="9">
        <v>0</v>
      </c>
      <c r="L221" s="9">
        <v>0</v>
      </c>
      <c r="M221" s="9">
        <v>164</v>
      </c>
      <c r="N221" s="9">
        <v>159</v>
      </c>
      <c r="O221" s="9">
        <v>90</v>
      </c>
      <c r="P221" s="9">
        <v>26.73</v>
      </c>
      <c r="Q221" s="9">
        <v>80</v>
      </c>
      <c r="R221" s="9">
        <v>63</v>
      </c>
    </row>
    <row r="222" spans="1:18" x14ac:dyDescent="0.2">
      <c r="A222" s="9">
        <v>1</v>
      </c>
      <c r="B222" s="9">
        <v>1</v>
      </c>
      <c r="C222" s="9">
        <v>54</v>
      </c>
      <c r="D222" s="9">
        <v>1</v>
      </c>
      <c r="E222" s="9">
        <v>0</v>
      </c>
      <c r="F222" s="9">
        <v>0</v>
      </c>
      <c r="G222" s="9">
        <v>1</v>
      </c>
      <c r="H222" s="9">
        <v>20</v>
      </c>
      <c r="I222" s="9">
        <v>0</v>
      </c>
      <c r="J222" s="9">
        <v>0</v>
      </c>
      <c r="K222" s="9">
        <v>0</v>
      </c>
      <c r="L222" s="9">
        <v>0</v>
      </c>
      <c r="M222" s="9">
        <v>245</v>
      </c>
      <c r="N222" s="9">
        <v>128</v>
      </c>
      <c r="O222" s="9">
        <v>74</v>
      </c>
      <c r="P222" s="9">
        <v>24.85</v>
      </c>
      <c r="Q222" s="9">
        <v>72</v>
      </c>
      <c r="R222" s="9">
        <v>75</v>
      </c>
    </row>
    <row r="223" spans="1:18" x14ac:dyDescent="0.2">
      <c r="A223" s="9">
        <v>0</v>
      </c>
      <c r="B223" s="9">
        <v>0</v>
      </c>
      <c r="C223" s="9">
        <v>36</v>
      </c>
      <c r="D223" s="9">
        <v>1</v>
      </c>
      <c r="E223" s="9">
        <v>0</v>
      </c>
      <c r="F223" s="9">
        <v>0</v>
      </c>
      <c r="G223" s="9">
        <v>1</v>
      </c>
      <c r="H223" s="9">
        <v>3</v>
      </c>
      <c r="I223" s="9">
        <v>0</v>
      </c>
      <c r="J223" s="9">
        <v>0</v>
      </c>
      <c r="K223" s="9">
        <v>0</v>
      </c>
      <c r="L223" s="9">
        <v>0</v>
      </c>
      <c r="M223" s="9">
        <v>135</v>
      </c>
      <c r="N223" s="9">
        <v>108</v>
      </c>
      <c r="O223" s="9">
        <v>74</v>
      </c>
      <c r="P223" s="9">
        <v>22.53</v>
      </c>
      <c r="Q223" s="9">
        <v>73</v>
      </c>
      <c r="R223" s="9">
        <v>75</v>
      </c>
    </row>
    <row r="224" spans="1:18" x14ac:dyDescent="0.2">
      <c r="A224" s="9">
        <v>0</v>
      </c>
      <c r="B224" s="9">
        <v>1</v>
      </c>
      <c r="C224" s="9">
        <v>59</v>
      </c>
      <c r="D224" s="9">
        <v>0</v>
      </c>
      <c r="E224" s="9">
        <v>0</v>
      </c>
      <c r="F224" s="9">
        <v>0</v>
      </c>
      <c r="G224" s="9">
        <v>1</v>
      </c>
      <c r="H224" s="9">
        <v>20</v>
      </c>
      <c r="I224" s="9">
        <v>0</v>
      </c>
      <c r="J224" s="9">
        <v>0</v>
      </c>
      <c r="K224" s="9">
        <v>1</v>
      </c>
      <c r="L224" s="9">
        <v>0</v>
      </c>
      <c r="M224" s="9">
        <v>265</v>
      </c>
      <c r="N224" s="9">
        <v>155</v>
      </c>
      <c r="O224" s="9">
        <v>85</v>
      </c>
      <c r="P224" s="9">
        <v>27.06</v>
      </c>
      <c r="Q224" s="9">
        <v>88</v>
      </c>
      <c r="R224" s="9">
        <v>75</v>
      </c>
    </row>
    <row r="225" spans="1:18" x14ac:dyDescent="0.2">
      <c r="A225" s="9">
        <v>0</v>
      </c>
      <c r="B225" s="9">
        <v>0</v>
      </c>
      <c r="C225" s="9">
        <v>55</v>
      </c>
      <c r="D225" s="9">
        <v>1</v>
      </c>
      <c r="E225" s="9">
        <v>0</v>
      </c>
      <c r="F225" s="9">
        <v>0</v>
      </c>
      <c r="G225" s="9">
        <v>0</v>
      </c>
      <c r="H225" s="9">
        <v>0</v>
      </c>
      <c r="I225" s="9">
        <v>0</v>
      </c>
      <c r="J225" s="9">
        <v>0</v>
      </c>
      <c r="K225" s="9">
        <v>0</v>
      </c>
      <c r="L225" s="9">
        <v>0</v>
      </c>
      <c r="M225" s="9">
        <v>291</v>
      </c>
      <c r="N225" s="9">
        <v>124</v>
      </c>
      <c r="O225" s="9">
        <v>85</v>
      </c>
      <c r="P225" s="9">
        <v>26.89</v>
      </c>
      <c r="Q225" s="9">
        <v>75</v>
      </c>
      <c r="R225" s="9">
        <v>80</v>
      </c>
    </row>
    <row r="226" spans="1:18" x14ac:dyDescent="0.2">
      <c r="A226" s="9">
        <v>1</v>
      </c>
      <c r="B226" s="9">
        <v>0</v>
      </c>
      <c r="C226" s="9">
        <v>55</v>
      </c>
      <c r="D226" s="9">
        <v>0</v>
      </c>
      <c r="E226" s="9">
        <v>0</v>
      </c>
      <c r="F226" s="9">
        <v>1</v>
      </c>
      <c r="G226" s="9">
        <v>1</v>
      </c>
      <c r="H226" s="9">
        <v>1</v>
      </c>
      <c r="I226" s="9">
        <v>0</v>
      </c>
      <c r="J226" s="9">
        <v>0</v>
      </c>
      <c r="K226" s="9">
        <v>0</v>
      </c>
      <c r="L226" s="9">
        <v>0</v>
      </c>
      <c r="M226" s="9">
        <v>273</v>
      </c>
      <c r="N226" s="9">
        <v>122</v>
      </c>
      <c r="O226" s="9">
        <v>84</v>
      </c>
      <c r="P226" s="9">
        <v>27.15</v>
      </c>
      <c r="Q226" s="9">
        <v>75</v>
      </c>
      <c r="R226" s="9">
        <v>97</v>
      </c>
    </row>
    <row r="227" spans="1:18" x14ac:dyDescent="0.2">
      <c r="A227" s="9">
        <v>0</v>
      </c>
      <c r="B227" s="9">
        <v>1</v>
      </c>
      <c r="C227" s="9">
        <v>40</v>
      </c>
      <c r="D227" s="9">
        <v>0</v>
      </c>
      <c r="E227" s="9">
        <v>0</v>
      </c>
      <c r="F227" s="9">
        <v>1</v>
      </c>
      <c r="G227" s="9">
        <v>1</v>
      </c>
      <c r="H227" s="9">
        <v>43</v>
      </c>
      <c r="I227" s="9">
        <v>0</v>
      </c>
      <c r="J227" s="9">
        <v>0</v>
      </c>
      <c r="K227" s="9">
        <v>0</v>
      </c>
      <c r="L227" s="9">
        <v>0</v>
      </c>
      <c r="M227" s="9">
        <v>238</v>
      </c>
      <c r="N227" s="9">
        <v>129</v>
      </c>
      <c r="O227" s="9">
        <v>88</v>
      </c>
      <c r="P227" s="9">
        <v>26.32</v>
      </c>
      <c r="Q227" s="9">
        <v>95</v>
      </c>
      <c r="R227" s="9">
        <v>60</v>
      </c>
    </row>
    <row r="228" spans="1:18" x14ac:dyDescent="0.2">
      <c r="A228" s="9">
        <v>0</v>
      </c>
      <c r="B228" s="9">
        <v>1</v>
      </c>
      <c r="C228" s="9">
        <v>65</v>
      </c>
      <c r="D228" s="9">
        <v>0</v>
      </c>
      <c r="E228" s="9">
        <v>0</v>
      </c>
      <c r="F228" s="9">
        <v>0</v>
      </c>
      <c r="G228" s="9">
        <v>0</v>
      </c>
      <c r="H228" s="9">
        <v>0</v>
      </c>
      <c r="I228" s="9">
        <v>0</v>
      </c>
      <c r="J228" s="9">
        <v>0</v>
      </c>
      <c r="K228" s="9">
        <v>0</v>
      </c>
      <c r="L228" s="9">
        <v>0</v>
      </c>
      <c r="M228" s="9">
        <v>207</v>
      </c>
      <c r="N228" s="9">
        <v>139</v>
      </c>
      <c r="O228" s="9">
        <v>88</v>
      </c>
      <c r="P228" s="9">
        <v>24.04</v>
      </c>
      <c r="Q228" s="9">
        <v>80</v>
      </c>
      <c r="R228" s="9">
        <v>73</v>
      </c>
    </row>
    <row r="229" spans="1:18" x14ac:dyDescent="0.2">
      <c r="A229" s="9">
        <v>1</v>
      </c>
      <c r="B229" s="9">
        <v>1</v>
      </c>
      <c r="C229" s="9">
        <v>65</v>
      </c>
      <c r="D229" s="9">
        <v>1</v>
      </c>
      <c r="E229" s="9">
        <v>0</v>
      </c>
      <c r="F229" s="9">
        <v>0</v>
      </c>
      <c r="G229" s="9">
        <v>1</v>
      </c>
      <c r="H229" s="9">
        <v>15</v>
      </c>
      <c r="I229" s="9">
        <v>0</v>
      </c>
      <c r="J229" s="9">
        <v>0</v>
      </c>
      <c r="K229" s="9">
        <v>1</v>
      </c>
      <c r="L229" s="9">
        <v>0</v>
      </c>
      <c r="M229" s="9">
        <v>219</v>
      </c>
      <c r="N229" s="9">
        <v>148</v>
      </c>
      <c r="O229" s="9">
        <v>90</v>
      </c>
      <c r="P229" s="9">
        <v>29.35</v>
      </c>
      <c r="Q229" s="9">
        <v>77</v>
      </c>
      <c r="R229" s="9">
        <v>97</v>
      </c>
    </row>
    <row r="230" spans="1:18" x14ac:dyDescent="0.2">
      <c r="A230" s="9">
        <v>0</v>
      </c>
      <c r="B230" s="9">
        <v>0</v>
      </c>
      <c r="C230" s="9">
        <v>45</v>
      </c>
      <c r="D230" s="9">
        <v>0</v>
      </c>
      <c r="E230" s="9">
        <v>0</v>
      </c>
      <c r="F230" s="9">
        <v>1</v>
      </c>
      <c r="G230" s="9">
        <v>0</v>
      </c>
      <c r="H230" s="9">
        <v>0</v>
      </c>
      <c r="I230" s="9">
        <v>0</v>
      </c>
      <c r="J230" s="9">
        <v>0</v>
      </c>
      <c r="K230" s="9">
        <v>0</v>
      </c>
      <c r="L230" s="9">
        <v>0</v>
      </c>
      <c r="M230" s="9">
        <v>246</v>
      </c>
      <c r="N230" s="9">
        <v>134</v>
      </c>
      <c r="O230" s="9">
        <v>81</v>
      </c>
      <c r="P230" s="9">
        <v>21.99</v>
      </c>
      <c r="Q230" s="9">
        <v>85</v>
      </c>
      <c r="R230" s="9">
        <v>76</v>
      </c>
    </row>
    <row r="231" spans="1:18" x14ac:dyDescent="0.2">
      <c r="A231" s="9">
        <v>0</v>
      </c>
      <c r="B231" s="9">
        <v>0</v>
      </c>
      <c r="C231" s="9">
        <v>40</v>
      </c>
      <c r="D231" s="9">
        <v>0</v>
      </c>
      <c r="E231" s="9">
        <v>1</v>
      </c>
      <c r="F231" s="9">
        <v>0</v>
      </c>
      <c r="G231" s="9">
        <v>1</v>
      </c>
      <c r="H231" s="9">
        <v>20</v>
      </c>
      <c r="I231" s="9">
        <v>0</v>
      </c>
      <c r="J231" s="9">
        <v>0</v>
      </c>
      <c r="K231" s="9">
        <v>0</v>
      </c>
      <c r="L231" s="9">
        <v>0</v>
      </c>
      <c r="M231" s="9">
        <v>197</v>
      </c>
      <c r="N231" s="9">
        <v>124</v>
      </c>
      <c r="O231" s="9">
        <v>76</v>
      </c>
      <c r="P231" s="9">
        <v>18.059999999999999</v>
      </c>
      <c r="Q231" s="9">
        <v>90</v>
      </c>
      <c r="R231" s="9">
        <v>69</v>
      </c>
    </row>
    <row r="232" spans="1:18" x14ac:dyDescent="0.2">
      <c r="A232" s="9">
        <v>0</v>
      </c>
      <c r="B232" s="9">
        <v>1</v>
      </c>
      <c r="C232" s="9">
        <v>63</v>
      </c>
      <c r="D232" s="9">
        <v>0</v>
      </c>
      <c r="E232" s="9">
        <v>0</v>
      </c>
      <c r="F232" s="9">
        <v>0</v>
      </c>
      <c r="G232" s="9">
        <v>1</v>
      </c>
      <c r="H232" s="9">
        <v>30</v>
      </c>
      <c r="I232" s="9">
        <v>0</v>
      </c>
      <c r="J232" s="9">
        <v>0</v>
      </c>
      <c r="K232" s="9">
        <v>0</v>
      </c>
      <c r="L232" s="9">
        <v>0</v>
      </c>
      <c r="M232" s="9">
        <v>260</v>
      </c>
      <c r="N232" s="9">
        <v>130.5</v>
      </c>
      <c r="O232" s="9">
        <v>82</v>
      </c>
      <c r="P232" s="9">
        <v>20.12</v>
      </c>
      <c r="Q232" s="9">
        <v>65</v>
      </c>
      <c r="R232" s="9">
        <v>72</v>
      </c>
    </row>
    <row r="233" spans="1:18" x14ac:dyDescent="0.2">
      <c r="A233" s="9">
        <v>0</v>
      </c>
      <c r="B233" s="9">
        <v>1</v>
      </c>
      <c r="C233" s="9">
        <v>46</v>
      </c>
      <c r="D233" s="9">
        <v>1</v>
      </c>
      <c r="E233" s="9">
        <v>0</v>
      </c>
      <c r="F233" s="9">
        <v>0</v>
      </c>
      <c r="G233" s="9">
        <v>1</v>
      </c>
      <c r="H233" s="9">
        <v>30</v>
      </c>
      <c r="I233" s="9">
        <v>0</v>
      </c>
      <c r="J233" s="9">
        <v>0</v>
      </c>
      <c r="K233" s="9">
        <v>1</v>
      </c>
      <c r="L233" s="9">
        <v>0</v>
      </c>
      <c r="M233" s="9">
        <v>253</v>
      </c>
      <c r="N233" s="9">
        <v>147</v>
      </c>
      <c r="O233" s="9">
        <v>85</v>
      </c>
      <c r="P233" s="9">
        <v>30.62</v>
      </c>
      <c r="Q233" s="9">
        <v>100</v>
      </c>
      <c r="R233" s="9">
        <v>75</v>
      </c>
    </row>
    <row r="234" spans="1:18" x14ac:dyDescent="0.2">
      <c r="A234" s="9">
        <v>1</v>
      </c>
      <c r="B234" s="9">
        <v>0</v>
      </c>
      <c r="C234" s="9">
        <v>61</v>
      </c>
      <c r="D234" s="9">
        <v>0</v>
      </c>
      <c r="E234" s="9">
        <v>0</v>
      </c>
      <c r="F234" s="9">
        <v>1</v>
      </c>
      <c r="G234" s="9">
        <v>0</v>
      </c>
      <c r="H234" s="9">
        <v>0</v>
      </c>
      <c r="I234" s="9">
        <v>0</v>
      </c>
      <c r="J234" s="9">
        <v>0</v>
      </c>
      <c r="K234" s="9">
        <v>1</v>
      </c>
      <c r="L234" s="9">
        <v>0</v>
      </c>
      <c r="M234" s="9">
        <v>189</v>
      </c>
      <c r="N234" s="9">
        <v>133</v>
      </c>
      <c r="O234" s="9">
        <v>83</v>
      </c>
      <c r="P234" s="9">
        <v>22.82</v>
      </c>
      <c r="Q234" s="9">
        <v>87</v>
      </c>
      <c r="R234" s="9">
        <v>78</v>
      </c>
    </row>
    <row r="235" spans="1:18" x14ac:dyDescent="0.2">
      <c r="A235" s="9">
        <v>1</v>
      </c>
      <c r="B235" s="9">
        <v>0</v>
      </c>
      <c r="C235" s="9">
        <v>40</v>
      </c>
      <c r="D235" s="9">
        <v>0</v>
      </c>
      <c r="E235" s="9">
        <v>1</v>
      </c>
      <c r="F235" s="9">
        <v>0</v>
      </c>
      <c r="G235" s="9">
        <v>1</v>
      </c>
      <c r="H235" s="9">
        <v>20</v>
      </c>
      <c r="I235" s="9">
        <v>0</v>
      </c>
      <c r="J235" s="9">
        <v>0</v>
      </c>
      <c r="K235" s="9">
        <v>0</v>
      </c>
      <c r="L235" s="9">
        <v>1</v>
      </c>
      <c r="M235" s="9">
        <v>234</v>
      </c>
      <c r="N235" s="9">
        <v>114</v>
      </c>
      <c r="O235" s="9">
        <v>65</v>
      </c>
      <c r="P235" s="9">
        <v>21.19</v>
      </c>
      <c r="Q235" s="9">
        <v>61</v>
      </c>
      <c r="R235" s="9">
        <v>78</v>
      </c>
    </row>
    <row r="236" spans="1:18" x14ac:dyDescent="0.2">
      <c r="A236" s="9">
        <v>0</v>
      </c>
      <c r="B236" s="9">
        <v>1</v>
      </c>
      <c r="C236" s="9">
        <v>55</v>
      </c>
      <c r="D236" s="9">
        <v>0</v>
      </c>
      <c r="E236" s="9">
        <v>1</v>
      </c>
      <c r="F236" s="9">
        <v>0</v>
      </c>
      <c r="G236" s="9">
        <v>1</v>
      </c>
      <c r="H236" s="9">
        <v>5</v>
      </c>
      <c r="I236" s="9">
        <v>0</v>
      </c>
      <c r="J236" s="9">
        <v>0</v>
      </c>
      <c r="K236" s="9">
        <v>0</v>
      </c>
      <c r="L236" s="9">
        <v>0</v>
      </c>
      <c r="M236" s="9">
        <v>342</v>
      </c>
      <c r="N236" s="9">
        <v>107.5</v>
      </c>
      <c r="O236" s="9">
        <v>73</v>
      </c>
      <c r="P236" s="9">
        <v>21.97</v>
      </c>
      <c r="Q236" s="9">
        <v>54</v>
      </c>
      <c r="R236" s="9">
        <v>74</v>
      </c>
    </row>
    <row r="237" spans="1:18" x14ac:dyDescent="0.2">
      <c r="A237" s="9">
        <v>0</v>
      </c>
      <c r="B237" s="9">
        <v>1</v>
      </c>
      <c r="C237" s="9">
        <v>38</v>
      </c>
      <c r="D237" s="9">
        <v>1</v>
      </c>
      <c r="E237" s="9">
        <v>0</v>
      </c>
      <c r="F237" s="9">
        <v>0</v>
      </c>
      <c r="G237" s="9">
        <v>1</v>
      </c>
      <c r="H237" s="9">
        <v>20</v>
      </c>
      <c r="I237" s="9">
        <v>0</v>
      </c>
      <c r="J237" s="9">
        <v>0</v>
      </c>
      <c r="K237" s="9">
        <v>0</v>
      </c>
      <c r="L237" s="9">
        <v>0</v>
      </c>
      <c r="M237" s="9">
        <v>268</v>
      </c>
      <c r="N237" s="9">
        <v>117</v>
      </c>
      <c r="O237" s="9">
        <v>83</v>
      </c>
      <c r="P237" s="9">
        <v>33.61</v>
      </c>
      <c r="Q237" s="9">
        <v>72</v>
      </c>
      <c r="R237" s="9">
        <v>78</v>
      </c>
    </row>
    <row r="238" spans="1:18" x14ac:dyDescent="0.2">
      <c r="A238" s="9">
        <v>0</v>
      </c>
      <c r="B238" s="9">
        <v>0</v>
      </c>
      <c r="C238" s="9">
        <v>58</v>
      </c>
      <c r="D238" s="9">
        <v>0</v>
      </c>
      <c r="E238" s="9">
        <v>0</v>
      </c>
      <c r="F238" s="9">
        <v>1</v>
      </c>
      <c r="G238" s="9">
        <v>0</v>
      </c>
      <c r="H238" s="9">
        <v>0</v>
      </c>
      <c r="I238" s="9">
        <v>0</v>
      </c>
      <c r="J238" s="9">
        <v>0</v>
      </c>
      <c r="K238" s="9">
        <v>1</v>
      </c>
      <c r="L238" s="9">
        <v>0</v>
      </c>
      <c r="M238" s="9">
        <v>287</v>
      </c>
      <c r="N238" s="9">
        <v>144</v>
      </c>
      <c r="O238" s="9">
        <v>84</v>
      </c>
      <c r="P238" s="9">
        <v>21.81</v>
      </c>
      <c r="Q238" s="9">
        <v>69</v>
      </c>
      <c r="R238" s="9">
        <v>68</v>
      </c>
    </row>
    <row r="239" spans="1:18" x14ac:dyDescent="0.2">
      <c r="A239" s="9">
        <v>0</v>
      </c>
      <c r="B239" s="9">
        <v>0</v>
      </c>
      <c r="C239" s="9">
        <v>39</v>
      </c>
      <c r="D239" s="9">
        <v>1</v>
      </c>
      <c r="E239" s="9">
        <v>0</v>
      </c>
      <c r="F239" s="9">
        <v>0</v>
      </c>
      <c r="G239" s="9">
        <v>0</v>
      </c>
      <c r="H239" s="9">
        <v>0</v>
      </c>
      <c r="I239" s="9">
        <v>0</v>
      </c>
      <c r="J239" s="9">
        <v>0</v>
      </c>
      <c r="K239" s="9">
        <v>0</v>
      </c>
      <c r="L239" s="9">
        <v>0</v>
      </c>
      <c r="M239" s="9">
        <v>182</v>
      </c>
      <c r="N239" s="9">
        <v>109</v>
      </c>
      <c r="O239" s="9">
        <v>70</v>
      </c>
      <c r="P239" s="9">
        <v>20.59</v>
      </c>
      <c r="Q239" s="9">
        <v>72</v>
      </c>
      <c r="R239" s="9">
        <v>66</v>
      </c>
    </row>
    <row r="240" spans="1:18" x14ac:dyDescent="0.2">
      <c r="A240" s="9">
        <v>0</v>
      </c>
      <c r="B240" s="9">
        <v>1</v>
      </c>
      <c r="C240" s="9">
        <v>61</v>
      </c>
      <c r="D240" s="9">
        <v>1</v>
      </c>
      <c r="E240" s="9">
        <v>0</v>
      </c>
      <c r="F240" s="9">
        <v>0</v>
      </c>
      <c r="G240" s="9">
        <v>0</v>
      </c>
      <c r="H240" s="9">
        <v>0</v>
      </c>
      <c r="I240" s="9">
        <v>0</v>
      </c>
      <c r="J240" s="9">
        <v>0</v>
      </c>
      <c r="K240" s="9">
        <v>0</v>
      </c>
      <c r="L240" s="9">
        <v>0</v>
      </c>
      <c r="M240" s="9">
        <v>224</v>
      </c>
      <c r="N240" s="9">
        <v>124</v>
      </c>
      <c r="O240" s="9">
        <v>74</v>
      </c>
      <c r="P240" s="9">
        <v>21.9</v>
      </c>
      <c r="Q240" s="9">
        <v>55</v>
      </c>
      <c r="R240" s="9">
        <v>75</v>
      </c>
    </row>
    <row r="241" spans="1:18" x14ac:dyDescent="0.2">
      <c r="A241" s="9">
        <v>0</v>
      </c>
      <c r="B241" s="9">
        <v>1</v>
      </c>
      <c r="C241" s="9">
        <v>51</v>
      </c>
      <c r="D241" s="9">
        <v>0</v>
      </c>
      <c r="E241" s="9">
        <v>0</v>
      </c>
      <c r="F241" s="9">
        <v>0</v>
      </c>
      <c r="G241" s="9">
        <v>1</v>
      </c>
      <c r="H241" s="9">
        <v>15</v>
      </c>
      <c r="I241" s="9">
        <v>0</v>
      </c>
      <c r="J241" s="9">
        <v>0</v>
      </c>
      <c r="K241" s="9">
        <v>0</v>
      </c>
      <c r="L241" s="9">
        <v>0</v>
      </c>
      <c r="M241" s="9">
        <v>238</v>
      </c>
      <c r="N241" s="9">
        <v>125</v>
      </c>
      <c r="O241" s="9">
        <v>80</v>
      </c>
      <c r="P241" s="9">
        <v>19.36</v>
      </c>
      <c r="Q241" s="9">
        <v>60</v>
      </c>
      <c r="R241" s="9">
        <v>66</v>
      </c>
    </row>
    <row r="242" spans="1:18" x14ac:dyDescent="0.2">
      <c r="A242" s="9">
        <v>0</v>
      </c>
      <c r="B242" s="9">
        <v>0</v>
      </c>
      <c r="C242" s="9">
        <v>60</v>
      </c>
      <c r="D242" s="9">
        <v>1</v>
      </c>
      <c r="E242" s="9">
        <v>0</v>
      </c>
      <c r="F242" s="9">
        <v>0</v>
      </c>
      <c r="G242" s="9">
        <v>0</v>
      </c>
      <c r="H242" s="9">
        <v>0</v>
      </c>
      <c r="I242" s="9">
        <v>1</v>
      </c>
      <c r="J242" s="9">
        <v>1</v>
      </c>
      <c r="K242" s="9">
        <v>1</v>
      </c>
      <c r="L242" s="9">
        <v>0</v>
      </c>
      <c r="M242" s="9">
        <v>252</v>
      </c>
      <c r="N242" s="9">
        <v>189</v>
      </c>
      <c r="O242" s="9">
        <v>110</v>
      </c>
      <c r="P242" s="9">
        <v>28.77</v>
      </c>
      <c r="Q242" s="9">
        <v>54</v>
      </c>
      <c r="R242" s="9">
        <v>70</v>
      </c>
    </row>
    <row r="243" spans="1:18" x14ac:dyDescent="0.2">
      <c r="A243" s="9">
        <v>0</v>
      </c>
      <c r="B243" s="9">
        <v>1</v>
      </c>
      <c r="C243" s="9">
        <v>36</v>
      </c>
      <c r="D243" s="9">
        <v>0</v>
      </c>
      <c r="E243" s="9">
        <v>0</v>
      </c>
      <c r="F243" s="9">
        <v>0</v>
      </c>
      <c r="G243" s="9">
        <v>0</v>
      </c>
      <c r="H243" s="9">
        <v>0</v>
      </c>
      <c r="I243" s="9">
        <v>0</v>
      </c>
      <c r="J243" s="9">
        <v>0</v>
      </c>
      <c r="K243" s="9">
        <v>1</v>
      </c>
      <c r="L243" s="9">
        <v>0</v>
      </c>
      <c r="M243" s="9">
        <v>212</v>
      </c>
      <c r="N243" s="9">
        <v>168</v>
      </c>
      <c r="O243" s="9">
        <v>98</v>
      </c>
      <c r="P243" s="9">
        <v>29.77</v>
      </c>
      <c r="Q243" s="9">
        <v>72</v>
      </c>
      <c r="R243" s="9">
        <v>75</v>
      </c>
    </row>
    <row r="244" spans="1:18" x14ac:dyDescent="0.2">
      <c r="A244" s="9">
        <v>0</v>
      </c>
      <c r="B244" s="9">
        <v>1</v>
      </c>
      <c r="C244" s="9">
        <v>39</v>
      </c>
      <c r="D244" s="9">
        <v>1</v>
      </c>
      <c r="E244" s="9">
        <v>0</v>
      </c>
      <c r="F244" s="9">
        <v>0</v>
      </c>
      <c r="G244" s="9">
        <v>1</v>
      </c>
      <c r="H244" s="9">
        <v>30</v>
      </c>
      <c r="I244" s="9">
        <v>0</v>
      </c>
      <c r="J244" s="9">
        <v>0</v>
      </c>
      <c r="K244" s="9">
        <v>0</v>
      </c>
      <c r="L244" s="9">
        <v>0</v>
      </c>
      <c r="M244" s="9">
        <v>300</v>
      </c>
      <c r="N244" s="9">
        <v>139</v>
      </c>
      <c r="O244" s="9">
        <v>90</v>
      </c>
      <c r="P244" s="9">
        <v>30.96</v>
      </c>
      <c r="Q244" s="9">
        <v>73</v>
      </c>
      <c r="R244" s="9">
        <v>107</v>
      </c>
    </row>
    <row r="245" spans="1:18" x14ac:dyDescent="0.2">
      <c r="A245" s="9">
        <v>0</v>
      </c>
      <c r="B245" s="9">
        <v>0</v>
      </c>
      <c r="C245" s="9">
        <v>42</v>
      </c>
      <c r="D245" s="9">
        <v>1</v>
      </c>
      <c r="E245" s="9">
        <v>0</v>
      </c>
      <c r="F245" s="9">
        <v>0</v>
      </c>
      <c r="G245" s="9">
        <v>0</v>
      </c>
      <c r="H245" s="9">
        <v>0</v>
      </c>
      <c r="I245" s="9">
        <v>0</v>
      </c>
      <c r="J245" s="9">
        <v>0</v>
      </c>
      <c r="K245" s="9">
        <v>0</v>
      </c>
      <c r="L245" s="9">
        <v>0</v>
      </c>
      <c r="M245" s="9">
        <v>165</v>
      </c>
      <c r="N245" s="9">
        <v>108</v>
      </c>
      <c r="O245" s="9">
        <v>72.5</v>
      </c>
      <c r="P245" s="9">
        <v>24.85</v>
      </c>
      <c r="Q245" s="9">
        <v>82</v>
      </c>
      <c r="R245" s="9">
        <v>87</v>
      </c>
    </row>
    <row r="246" spans="1:18" x14ac:dyDescent="0.2">
      <c r="A246" s="9">
        <v>1</v>
      </c>
      <c r="B246" s="9">
        <v>0</v>
      </c>
      <c r="C246" s="9">
        <v>60</v>
      </c>
      <c r="D246" s="9">
        <v>1</v>
      </c>
      <c r="E246" s="9">
        <v>0</v>
      </c>
      <c r="F246" s="9">
        <v>0</v>
      </c>
      <c r="G246" s="9">
        <v>0</v>
      </c>
      <c r="H246" s="9">
        <v>0</v>
      </c>
      <c r="I246" s="9">
        <v>0</v>
      </c>
      <c r="J246" s="9">
        <v>0</v>
      </c>
      <c r="K246" s="9">
        <v>1</v>
      </c>
      <c r="L246" s="9">
        <v>0</v>
      </c>
      <c r="M246" s="9">
        <v>352</v>
      </c>
      <c r="N246" s="9">
        <v>197.5</v>
      </c>
      <c r="O246" s="9">
        <v>105</v>
      </c>
      <c r="P246" s="9">
        <v>36.29</v>
      </c>
      <c r="Q246" s="9">
        <v>75</v>
      </c>
      <c r="R246" s="9">
        <v>95</v>
      </c>
    </row>
    <row r="247" spans="1:18" x14ac:dyDescent="0.2">
      <c r="A247" s="9">
        <v>0</v>
      </c>
      <c r="B247" s="9">
        <v>1</v>
      </c>
      <c r="C247" s="9">
        <v>52</v>
      </c>
      <c r="D247" s="9">
        <v>0</v>
      </c>
      <c r="E247" s="9">
        <v>0</v>
      </c>
      <c r="F247" s="9">
        <v>1</v>
      </c>
      <c r="G247" s="9">
        <v>0</v>
      </c>
      <c r="H247" s="9">
        <v>0</v>
      </c>
      <c r="I247" s="9">
        <v>0</v>
      </c>
      <c r="J247" s="9">
        <v>0</v>
      </c>
      <c r="K247" s="9">
        <v>1</v>
      </c>
      <c r="L247" s="9">
        <v>1</v>
      </c>
      <c r="M247" s="9">
        <v>240</v>
      </c>
      <c r="N247" s="9">
        <v>146</v>
      </c>
      <c r="O247" s="9">
        <v>89</v>
      </c>
      <c r="P247" s="9">
        <v>24.59</v>
      </c>
      <c r="Q247" s="9">
        <v>64</v>
      </c>
      <c r="R247" s="9">
        <v>73</v>
      </c>
    </row>
    <row r="248" spans="1:18" x14ac:dyDescent="0.2">
      <c r="A248" s="9">
        <v>0</v>
      </c>
      <c r="B248" s="9">
        <v>1</v>
      </c>
      <c r="C248" s="9">
        <v>47</v>
      </c>
      <c r="D248" s="9">
        <v>1</v>
      </c>
      <c r="E248" s="9">
        <v>0</v>
      </c>
      <c r="F248" s="9">
        <v>0</v>
      </c>
      <c r="G248" s="9">
        <v>1</v>
      </c>
      <c r="H248" s="9">
        <v>20</v>
      </c>
      <c r="I248" s="9">
        <v>0</v>
      </c>
      <c r="J248" s="9">
        <v>0</v>
      </c>
      <c r="K248" s="9">
        <v>0</v>
      </c>
      <c r="L248" s="9">
        <v>0</v>
      </c>
      <c r="M248" s="9">
        <v>284</v>
      </c>
      <c r="N248" s="9">
        <v>137</v>
      </c>
      <c r="O248" s="9">
        <v>91</v>
      </c>
      <c r="P248" s="9">
        <v>27.33</v>
      </c>
      <c r="Q248" s="9">
        <v>73</v>
      </c>
      <c r="R248" s="9">
        <v>61</v>
      </c>
    </row>
    <row r="249" spans="1:18" x14ac:dyDescent="0.2">
      <c r="A249" s="9">
        <v>0</v>
      </c>
      <c r="B249" s="9">
        <v>0</v>
      </c>
      <c r="C249" s="9">
        <v>46</v>
      </c>
      <c r="D249" s="9">
        <v>1</v>
      </c>
      <c r="E249" s="9">
        <v>0</v>
      </c>
      <c r="F249" s="9">
        <v>0</v>
      </c>
      <c r="G249" s="9">
        <v>0</v>
      </c>
      <c r="H249" s="9">
        <v>0</v>
      </c>
      <c r="I249" s="9">
        <v>0</v>
      </c>
      <c r="J249" s="9">
        <v>0</v>
      </c>
      <c r="K249" s="9">
        <v>0</v>
      </c>
      <c r="L249" s="9">
        <v>0</v>
      </c>
      <c r="M249" s="9">
        <v>219</v>
      </c>
      <c r="N249" s="9">
        <v>150</v>
      </c>
      <c r="O249" s="9">
        <v>81</v>
      </c>
      <c r="P249" s="9">
        <v>25.43</v>
      </c>
      <c r="Q249" s="9">
        <v>69</v>
      </c>
      <c r="R249" s="9">
        <v>93</v>
      </c>
    </row>
    <row r="250" spans="1:18" x14ac:dyDescent="0.2">
      <c r="A250" s="9">
        <v>0</v>
      </c>
      <c r="B250" s="9">
        <v>1</v>
      </c>
      <c r="C250" s="9">
        <v>64</v>
      </c>
      <c r="D250" s="9">
        <v>1</v>
      </c>
      <c r="E250" s="9">
        <v>0</v>
      </c>
      <c r="F250" s="9">
        <v>0</v>
      </c>
      <c r="G250" s="9">
        <v>0</v>
      </c>
      <c r="H250" s="9">
        <v>0</v>
      </c>
      <c r="I250" s="9">
        <v>0</v>
      </c>
      <c r="J250" s="9">
        <v>0</v>
      </c>
      <c r="K250" s="9">
        <v>1</v>
      </c>
      <c r="L250" s="9">
        <v>0</v>
      </c>
      <c r="M250" s="9">
        <v>217</v>
      </c>
      <c r="N250" s="9">
        <v>147</v>
      </c>
      <c r="O250" s="9">
        <v>87</v>
      </c>
      <c r="P250" s="9">
        <v>29.73</v>
      </c>
      <c r="Q250" s="9">
        <v>77</v>
      </c>
      <c r="R250" s="9">
        <v>78</v>
      </c>
    </row>
    <row r="251" spans="1:18" x14ac:dyDescent="0.2">
      <c r="A251" s="9">
        <v>0</v>
      </c>
      <c r="B251" s="9">
        <v>1</v>
      </c>
      <c r="C251" s="9">
        <v>45</v>
      </c>
      <c r="D251" s="9">
        <v>0</v>
      </c>
      <c r="E251" s="9">
        <v>1</v>
      </c>
      <c r="F251" s="9">
        <v>0</v>
      </c>
      <c r="G251" s="9">
        <v>0</v>
      </c>
      <c r="H251" s="9">
        <v>0</v>
      </c>
      <c r="I251" s="9">
        <v>0</v>
      </c>
      <c r="J251" s="9">
        <v>0</v>
      </c>
      <c r="K251" s="9">
        <v>0</v>
      </c>
      <c r="L251" s="9">
        <v>0</v>
      </c>
      <c r="M251" s="9">
        <v>203</v>
      </c>
      <c r="N251" s="9">
        <v>107.5</v>
      </c>
      <c r="O251" s="9">
        <v>72.5</v>
      </c>
      <c r="P251" s="9">
        <v>22.32</v>
      </c>
      <c r="Q251" s="9">
        <v>75</v>
      </c>
      <c r="R251" s="9">
        <v>83</v>
      </c>
    </row>
    <row r="252" spans="1:18" x14ac:dyDescent="0.2">
      <c r="A252" s="9">
        <v>1</v>
      </c>
      <c r="B252" s="9">
        <v>1</v>
      </c>
      <c r="C252" s="9">
        <v>45</v>
      </c>
      <c r="D252" s="9">
        <v>1</v>
      </c>
      <c r="E252" s="9">
        <v>0</v>
      </c>
      <c r="F252" s="9">
        <v>0</v>
      </c>
      <c r="G252" s="9">
        <v>1</v>
      </c>
      <c r="H252" s="9">
        <v>9</v>
      </c>
      <c r="I252" s="9">
        <v>0</v>
      </c>
      <c r="J252" s="9">
        <v>0</v>
      </c>
      <c r="K252" s="9">
        <v>1</v>
      </c>
      <c r="L252" s="9">
        <v>0</v>
      </c>
      <c r="M252" s="9">
        <v>265</v>
      </c>
      <c r="N252" s="9">
        <v>156.5</v>
      </c>
      <c r="O252" s="9">
        <v>86</v>
      </c>
      <c r="P252" s="9">
        <v>24.15</v>
      </c>
      <c r="Q252" s="9">
        <v>75</v>
      </c>
      <c r="R252" s="9">
        <v>76</v>
      </c>
    </row>
    <row r="253" spans="1:18" x14ac:dyDescent="0.2">
      <c r="A253" s="9">
        <v>0</v>
      </c>
      <c r="B253" s="9">
        <v>0</v>
      </c>
      <c r="C253" s="9">
        <v>55</v>
      </c>
      <c r="D253" s="9">
        <v>1</v>
      </c>
      <c r="E253" s="9">
        <v>0</v>
      </c>
      <c r="F253" s="9">
        <v>0</v>
      </c>
      <c r="G253" s="9">
        <v>0</v>
      </c>
      <c r="H253" s="9">
        <v>0</v>
      </c>
      <c r="I253" s="9">
        <v>0</v>
      </c>
      <c r="J253" s="9">
        <v>0</v>
      </c>
      <c r="K253" s="9">
        <v>1</v>
      </c>
      <c r="L253" s="9">
        <v>0</v>
      </c>
      <c r="M253" s="9">
        <v>219</v>
      </c>
      <c r="N253" s="9">
        <v>140</v>
      </c>
      <c r="O253" s="9">
        <v>93</v>
      </c>
      <c r="P253" s="9">
        <v>27.78</v>
      </c>
      <c r="Q253" s="9">
        <v>75</v>
      </c>
      <c r="R253" s="9">
        <v>70</v>
      </c>
    </row>
    <row r="254" spans="1:18" x14ac:dyDescent="0.2">
      <c r="A254" s="9">
        <v>0</v>
      </c>
      <c r="B254" s="9">
        <v>1</v>
      </c>
      <c r="C254" s="9">
        <v>41</v>
      </c>
      <c r="D254" s="9">
        <v>0</v>
      </c>
      <c r="E254" s="9">
        <v>1</v>
      </c>
      <c r="F254" s="9">
        <v>0</v>
      </c>
      <c r="G254" s="9">
        <v>0</v>
      </c>
      <c r="H254" s="9">
        <v>0</v>
      </c>
      <c r="I254" s="9">
        <v>0</v>
      </c>
      <c r="J254" s="9">
        <v>0</v>
      </c>
      <c r="K254" s="9">
        <v>0</v>
      </c>
      <c r="L254" s="9">
        <v>0</v>
      </c>
      <c r="M254" s="9">
        <v>245</v>
      </c>
      <c r="N254" s="9">
        <v>134</v>
      </c>
      <c r="O254" s="9">
        <v>98</v>
      </c>
      <c r="P254" s="9">
        <v>24.26</v>
      </c>
      <c r="Q254" s="9">
        <v>85</v>
      </c>
      <c r="R254" s="9">
        <v>78</v>
      </c>
    </row>
    <row r="255" spans="1:18" x14ac:dyDescent="0.2">
      <c r="A255" s="9">
        <v>0</v>
      </c>
      <c r="B255" s="9">
        <v>0</v>
      </c>
      <c r="C255" s="9">
        <v>50</v>
      </c>
      <c r="D255" s="9">
        <v>0</v>
      </c>
      <c r="E255" s="9">
        <v>1</v>
      </c>
      <c r="F255" s="9">
        <v>0</v>
      </c>
      <c r="G255" s="9">
        <v>0</v>
      </c>
      <c r="H255" s="9">
        <v>0</v>
      </c>
      <c r="I255" s="9">
        <v>0</v>
      </c>
      <c r="J255" s="9">
        <v>0</v>
      </c>
      <c r="K255" s="9">
        <v>0</v>
      </c>
      <c r="L255" s="9">
        <v>0</v>
      </c>
      <c r="M255" s="9">
        <v>312</v>
      </c>
      <c r="N255" s="9">
        <v>125</v>
      </c>
      <c r="O255" s="9">
        <v>85</v>
      </c>
      <c r="P255" s="9">
        <v>27.07</v>
      </c>
      <c r="Q255" s="9">
        <v>88</v>
      </c>
      <c r="R255" s="9">
        <v>94</v>
      </c>
    </row>
    <row r="256" spans="1:18" x14ac:dyDescent="0.2">
      <c r="A256" s="9">
        <v>1</v>
      </c>
      <c r="B256" s="9">
        <v>0</v>
      </c>
      <c r="C256" s="9">
        <v>54</v>
      </c>
      <c r="D256" s="9">
        <v>1</v>
      </c>
      <c r="E256" s="9">
        <v>0</v>
      </c>
      <c r="F256" s="9">
        <v>0</v>
      </c>
      <c r="G256" s="9">
        <v>0</v>
      </c>
      <c r="H256" s="9">
        <v>0</v>
      </c>
      <c r="I256" s="9">
        <v>0</v>
      </c>
      <c r="J256" s="9">
        <v>0</v>
      </c>
      <c r="K256" s="9">
        <v>1</v>
      </c>
      <c r="L256" s="9">
        <v>0</v>
      </c>
      <c r="M256" s="9">
        <v>273</v>
      </c>
      <c r="N256" s="9">
        <v>139</v>
      </c>
      <c r="O256" s="9">
        <v>98</v>
      </c>
      <c r="P256" s="9">
        <v>29.06</v>
      </c>
      <c r="Q256" s="9">
        <v>110</v>
      </c>
      <c r="R256" s="9">
        <v>73</v>
      </c>
    </row>
    <row r="257" spans="1:18" x14ac:dyDescent="0.2">
      <c r="A257" s="9">
        <v>0</v>
      </c>
      <c r="B257" s="9">
        <v>0</v>
      </c>
      <c r="C257" s="9">
        <v>57</v>
      </c>
      <c r="D257" s="9">
        <v>0</v>
      </c>
      <c r="E257" s="9">
        <v>1</v>
      </c>
      <c r="F257" s="9">
        <v>0</v>
      </c>
      <c r="G257" s="9">
        <v>1</v>
      </c>
      <c r="H257" s="9">
        <v>1</v>
      </c>
      <c r="I257" s="9">
        <v>0</v>
      </c>
      <c r="J257" s="9">
        <v>0</v>
      </c>
      <c r="K257" s="9">
        <v>1</v>
      </c>
      <c r="L257" s="9">
        <v>0</v>
      </c>
      <c r="M257" s="9">
        <v>254</v>
      </c>
      <c r="N257" s="9">
        <v>174</v>
      </c>
      <c r="O257" s="9">
        <v>84.5</v>
      </c>
      <c r="P257" s="9">
        <v>24.22</v>
      </c>
      <c r="Q257" s="9">
        <v>90</v>
      </c>
      <c r="R257" s="9">
        <v>76</v>
      </c>
    </row>
    <row r="258" spans="1:18" x14ac:dyDescent="0.2">
      <c r="A258" s="9">
        <v>0</v>
      </c>
      <c r="B258" s="9">
        <v>1</v>
      </c>
      <c r="C258" s="9">
        <v>62</v>
      </c>
      <c r="D258" s="9">
        <v>0</v>
      </c>
      <c r="E258" s="9">
        <v>0</v>
      </c>
      <c r="F258" s="9">
        <v>0</v>
      </c>
      <c r="G258" s="9">
        <v>0</v>
      </c>
      <c r="H258" s="9">
        <v>0</v>
      </c>
      <c r="I258" s="9">
        <v>0</v>
      </c>
      <c r="J258" s="9">
        <v>0</v>
      </c>
      <c r="K258" s="9">
        <v>0</v>
      </c>
      <c r="L258" s="9">
        <v>0</v>
      </c>
      <c r="M258" s="9">
        <v>273</v>
      </c>
      <c r="N258" s="9">
        <v>129</v>
      </c>
      <c r="O258" s="9">
        <v>83</v>
      </c>
      <c r="P258" s="9">
        <v>25.49</v>
      </c>
      <c r="Q258" s="9">
        <v>63</v>
      </c>
      <c r="R258" s="9">
        <v>70</v>
      </c>
    </row>
    <row r="259" spans="1:18" x14ac:dyDescent="0.2">
      <c r="A259" s="9">
        <v>0</v>
      </c>
      <c r="B259" s="9">
        <v>0</v>
      </c>
      <c r="C259" s="9">
        <v>43</v>
      </c>
      <c r="D259" s="9">
        <v>0</v>
      </c>
      <c r="E259" s="9">
        <v>0</v>
      </c>
      <c r="F259" s="9">
        <v>0</v>
      </c>
      <c r="G259" s="9">
        <v>0</v>
      </c>
      <c r="H259" s="9">
        <v>0</v>
      </c>
      <c r="I259" s="9">
        <v>0</v>
      </c>
      <c r="J259" s="9">
        <v>0</v>
      </c>
      <c r="K259" s="9">
        <v>0</v>
      </c>
      <c r="L259" s="9">
        <v>0</v>
      </c>
      <c r="M259" s="9">
        <v>213</v>
      </c>
      <c r="N259" s="9">
        <v>100</v>
      </c>
      <c r="O259" s="9">
        <v>70</v>
      </c>
      <c r="P259" s="9">
        <v>20.059999999999999</v>
      </c>
      <c r="Q259" s="9">
        <v>68</v>
      </c>
      <c r="R259" s="9">
        <v>78</v>
      </c>
    </row>
    <row r="260" spans="1:18" x14ac:dyDescent="0.2">
      <c r="A260" s="9">
        <v>0</v>
      </c>
      <c r="B260" s="9">
        <v>0</v>
      </c>
      <c r="C260" s="9">
        <v>46</v>
      </c>
      <c r="D260" s="9">
        <v>1</v>
      </c>
      <c r="E260" s="9">
        <v>0</v>
      </c>
      <c r="F260" s="9">
        <v>0</v>
      </c>
      <c r="G260" s="9">
        <v>0</v>
      </c>
      <c r="H260" s="9">
        <v>0</v>
      </c>
      <c r="I260" s="9">
        <v>0</v>
      </c>
      <c r="J260" s="9">
        <v>0</v>
      </c>
      <c r="K260" s="9">
        <v>0</v>
      </c>
      <c r="L260" s="9">
        <v>0</v>
      </c>
      <c r="M260" s="9">
        <v>254</v>
      </c>
      <c r="N260" s="9">
        <v>136</v>
      </c>
      <c r="O260" s="9">
        <v>87</v>
      </c>
      <c r="P260" s="9">
        <v>31.24</v>
      </c>
      <c r="Q260" s="9">
        <v>88</v>
      </c>
      <c r="R260" s="9">
        <v>80</v>
      </c>
    </row>
    <row r="261" spans="1:18" x14ac:dyDescent="0.2">
      <c r="A261" s="9">
        <v>0</v>
      </c>
      <c r="B261" s="9">
        <v>0</v>
      </c>
      <c r="C261" s="9">
        <v>53</v>
      </c>
      <c r="D261" s="9">
        <v>0</v>
      </c>
      <c r="E261" s="9">
        <v>1</v>
      </c>
      <c r="F261" s="9">
        <v>0</v>
      </c>
      <c r="G261" s="9">
        <v>1</v>
      </c>
      <c r="H261" s="9">
        <v>20</v>
      </c>
      <c r="I261" s="9">
        <v>0</v>
      </c>
      <c r="J261" s="9">
        <v>0</v>
      </c>
      <c r="K261" s="9">
        <v>0</v>
      </c>
      <c r="L261" s="9">
        <v>0</v>
      </c>
      <c r="M261" s="9">
        <v>262</v>
      </c>
      <c r="N261" s="9">
        <v>127.5</v>
      </c>
      <c r="O261" s="9">
        <v>86</v>
      </c>
      <c r="P261" s="9">
        <v>24.11</v>
      </c>
      <c r="Q261" s="9">
        <v>87</v>
      </c>
      <c r="R261" s="9">
        <v>73</v>
      </c>
    </row>
    <row r="262" spans="1:18" x14ac:dyDescent="0.2">
      <c r="A262" s="9">
        <v>0</v>
      </c>
      <c r="B262" s="9">
        <v>1</v>
      </c>
      <c r="C262" s="9">
        <v>52</v>
      </c>
      <c r="D262" s="9">
        <v>1</v>
      </c>
      <c r="E262" s="9">
        <v>0</v>
      </c>
      <c r="F262" s="9">
        <v>0</v>
      </c>
      <c r="G262" s="9">
        <v>0</v>
      </c>
      <c r="H262" s="9">
        <v>0</v>
      </c>
      <c r="I262" s="9">
        <v>0</v>
      </c>
      <c r="J262" s="9">
        <v>0</v>
      </c>
      <c r="K262" s="9">
        <v>0</v>
      </c>
      <c r="L262" s="9">
        <v>0</v>
      </c>
      <c r="M262" s="9">
        <v>215</v>
      </c>
      <c r="N262" s="9">
        <v>129</v>
      </c>
      <c r="O262" s="9">
        <v>80</v>
      </c>
      <c r="P262" s="9">
        <v>29.29</v>
      </c>
      <c r="Q262" s="9">
        <v>70</v>
      </c>
      <c r="R262" s="9">
        <v>87</v>
      </c>
    </row>
    <row r="263" spans="1:18" x14ac:dyDescent="0.2">
      <c r="A263" s="9">
        <v>1</v>
      </c>
      <c r="B263" s="9">
        <v>0</v>
      </c>
      <c r="C263" s="9">
        <v>67</v>
      </c>
      <c r="D263" s="9">
        <v>1</v>
      </c>
      <c r="E263" s="9">
        <v>0</v>
      </c>
      <c r="F263" s="9">
        <v>0</v>
      </c>
      <c r="G263" s="9">
        <v>0</v>
      </c>
      <c r="H263" s="9">
        <v>0</v>
      </c>
      <c r="I263" s="9">
        <v>0</v>
      </c>
      <c r="J263" s="9">
        <v>0</v>
      </c>
      <c r="K263" s="9">
        <v>1</v>
      </c>
      <c r="L263" s="9">
        <v>0</v>
      </c>
      <c r="M263" s="9">
        <v>302</v>
      </c>
      <c r="N263" s="9">
        <v>147</v>
      </c>
      <c r="O263" s="9">
        <v>92</v>
      </c>
      <c r="P263" s="9">
        <v>25.23</v>
      </c>
      <c r="Q263" s="9">
        <v>80</v>
      </c>
      <c r="R263" s="9">
        <v>87</v>
      </c>
    </row>
    <row r="264" spans="1:18" x14ac:dyDescent="0.2">
      <c r="A264" s="9">
        <v>0</v>
      </c>
      <c r="B264" s="9">
        <v>0</v>
      </c>
      <c r="C264" s="9">
        <v>42</v>
      </c>
      <c r="D264" s="9">
        <v>0</v>
      </c>
      <c r="E264" s="9">
        <v>1</v>
      </c>
      <c r="F264" s="9">
        <v>0</v>
      </c>
      <c r="G264" s="9">
        <v>0</v>
      </c>
      <c r="H264" s="9">
        <v>0</v>
      </c>
      <c r="I264" s="9">
        <v>0</v>
      </c>
      <c r="J264" s="9">
        <v>0</v>
      </c>
      <c r="K264" s="9">
        <v>0</v>
      </c>
      <c r="L264" s="9">
        <v>0</v>
      </c>
      <c r="M264" s="9">
        <v>185</v>
      </c>
      <c r="N264" s="9">
        <v>127.5</v>
      </c>
      <c r="O264" s="9">
        <v>91</v>
      </c>
      <c r="P264" s="9">
        <v>23.78</v>
      </c>
      <c r="Q264" s="9">
        <v>67</v>
      </c>
      <c r="R264" s="9">
        <v>59</v>
      </c>
    </row>
    <row r="265" spans="1:18" x14ac:dyDescent="0.2">
      <c r="A265" s="9">
        <v>0</v>
      </c>
      <c r="B265" s="9">
        <v>0</v>
      </c>
      <c r="C265" s="9">
        <v>45</v>
      </c>
      <c r="D265" s="9">
        <v>0</v>
      </c>
      <c r="E265" s="9">
        <v>0</v>
      </c>
      <c r="F265" s="9">
        <v>1</v>
      </c>
      <c r="G265" s="9">
        <v>0</v>
      </c>
      <c r="H265" s="9">
        <v>0</v>
      </c>
      <c r="I265" s="9">
        <v>0</v>
      </c>
      <c r="J265" s="9">
        <v>0</v>
      </c>
      <c r="K265" s="9">
        <v>0</v>
      </c>
      <c r="L265" s="9">
        <v>0</v>
      </c>
      <c r="M265" s="9">
        <v>129</v>
      </c>
      <c r="N265" s="9">
        <v>109</v>
      </c>
      <c r="O265" s="9">
        <v>69</v>
      </c>
      <c r="P265" s="9">
        <v>22.36</v>
      </c>
      <c r="Q265" s="9">
        <v>75</v>
      </c>
      <c r="R265" s="9">
        <v>78</v>
      </c>
    </row>
    <row r="266" spans="1:18" x14ac:dyDescent="0.2">
      <c r="A266" s="9">
        <v>1</v>
      </c>
      <c r="B266" s="9">
        <v>0</v>
      </c>
      <c r="C266" s="9">
        <v>51</v>
      </c>
      <c r="D266" s="9">
        <v>0</v>
      </c>
      <c r="E266" s="9">
        <v>1</v>
      </c>
      <c r="F266" s="9">
        <v>0</v>
      </c>
      <c r="G266" s="9">
        <v>0</v>
      </c>
      <c r="H266" s="9">
        <v>0</v>
      </c>
      <c r="I266" s="9">
        <v>0</v>
      </c>
      <c r="J266" s="9">
        <v>0</v>
      </c>
      <c r="K266" s="9">
        <v>0</v>
      </c>
      <c r="L266" s="9">
        <v>0</v>
      </c>
      <c r="M266" s="9">
        <v>284</v>
      </c>
      <c r="N266" s="9">
        <v>132</v>
      </c>
      <c r="O266" s="9">
        <v>78</v>
      </c>
      <c r="P266" s="9">
        <v>21.94</v>
      </c>
      <c r="Q266" s="9">
        <v>68</v>
      </c>
      <c r="R266" s="9">
        <v>94</v>
      </c>
    </row>
    <row r="267" spans="1:18" x14ac:dyDescent="0.2">
      <c r="A267" s="9">
        <v>0</v>
      </c>
      <c r="B267" s="9">
        <v>0</v>
      </c>
      <c r="C267" s="9">
        <v>60</v>
      </c>
      <c r="D267" s="9">
        <v>0</v>
      </c>
      <c r="E267" s="9">
        <v>0</v>
      </c>
      <c r="F267" s="9">
        <v>1</v>
      </c>
      <c r="G267" s="9">
        <v>0</v>
      </c>
      <c r="H267" s="9">
        <v>0</v>
      </c>
      <c r="I267" s="9">
        <v>0</v>
      </c>
      <c r="J267" s="9">
        <v>0</v>
      </c>
      <c r="K267" s="9">
        <v>0</v>
      </c>
      <c r="L267" s="9">
        <v>0</v>
      </c>
      <c r="M267" s="9">
        <v>325</v>
      </c>
      <c r="N267" s="9">
        <v>123</v>
      </c>
      <c r="O267" s="9">
        <v>79</v>
      </c>
      <c r="P267" s="9">
        <v>25.82</v>
      </c>
      <c r="Q267" s="9">
        <v>63</v>
      </c>
      <c r="R267" s="9">
        <v>85</v>
      </c>
    </row>
    <row r="268" spans="1:18" x14ac:dyDescent="0.2">
      <c r="A268" s="9">
        <v>0</v>
      </c>
      <c r="B268" s="9">
        <v>0</v>
      </c>
      <c r="C268" s="9">
        <v>35</v>
      </c>
      <c r="D268" s="9">
        <v>0</v>
      </c>
      <c r="E268" s="9">
        <v>1</v>
      </c>
      <c r="F268" s="9">
        <v>0</v>
      </c>
      <c r="G268" s="9">
        <v>0</v>
      </c>
      <c r="H268" s="9">
        <v>0</v>
      </c>
      <c r="I268" s="9">
        <v>0</v>
      </c>
      <c r="J268" s="9">
        <v>0</v>
      </c>
      <c r="K268" s="9">
        <v>0</v>
      </c>
      <c r="L268" s="9">
        <v>0</v>
      </c>
      <c r="M268" s="9">
        <v>208</v>
      </c>
      <c r="N268" s="9">
        <v>122.5</v>
      </c>
      <c r="O268" s="9">
        <v>72.5</v>
      </c>
      <c r="P268" s="9">
        <v>22</v>
      </c>
      <c r="Q268" s="9">
        <v>65</v>
      </c>
      <c r="R268" s="9">
        <v>78</v>
      </c>
    </row>
    <row r="269" spans="1:18" x14ac:dyDescent="0.2">
      <c r="A269" s="9">
        <v>0</v>
      </c>
      <c r="B269" s="9">
        <v>0</v>
      </c>
      <c r="C269" s="9">
        <v>39</v>
      </c>
      <c r="D269" s="9">
        <v>0</v>
      </c>
      <c r="E269" s="9">
        <v>0</v>
      </c>
      <c r="F269" s="9">
        <v>0</v>
      </c>
      <c r="G269" s="9">
        <v>0</v>
      </c>
      <c r="H269" s="9">
        <v>0</v>
      </c>
      <c r="I269" s="9">
        <v>0</v>
      </c>
      <c r="J269" s="9">
        <v>0</v>
      </c>
      <c r="K269" s="9">
        <v>0</v>
      </c>
      <c r="L269" s="9">
        <v>0</v>
      </c>
      <c r="M269" s="9">
        <v>260</v>
      </c>
      <c r="N269" s="9">
        <v>100</v>
      </c>
      <c r="O269" s="9">
        <v>74.5</v>
      </c>
      <c r="P269" s="9">
        <v>20.51</v>
      </c>
      <c r="Q269" s="9">
        <v>96</v>
      </c>
      <c r="R269" s="9">
        <v>66</v>
      </c>
    </row>
    <row r="270" spans="1:18" x14ac:dyDescent="0.2">
      <c r="A270" s="9">
        <v>1</v>
      </c>
      <c r="B270" s="9">
        <v>1</v>
      </c>
      <c r="C270" s="9">
        <v>68</v>
      </c>
      <c r="D270" s="9">
        <v>1</v>
      </c>
      <c r="E270" s="9">
        <v>0</v>
      </c>
      <c r="F270" s="9">
        <v>0</v>
      </c>
      <c r="G270" s="9">
        <v>0</v>
      </c>
      <c r="H270" s="9">
        <v>0</v>
      </c>
      <c r="I270" s="9">
        <v>0</v>
      </c>
      <c r="J270" s="9">
        <v>0</v>
      </c>
      <c r="K270" s="9">
        <v>1</v>
      </c>
      <c r="L270" s="9">
        <v>1</v>
      </c>
      <c r="M270" s="9">
        <v>164</v>
      </c>
      <c r="N270" s="9">
        <v>142</v>
      </c>
      <c r="O270" s="9">
        <v>85</v>
      </c>
      <c r="P270" s="9">
        <v>30.28</v>
      </c>
      <c r="Q270" s="9">
        <v>70</v>
      </c>
      <c r="R270" s="9">
        <v>120</v>
      </c>
    </row>
    <row r="271" spans="1:18" x14ac:dyDescent="0.2">
      <c r="A271" s="9">
        <v>0</v>
      </c>
      <c r="B271" s="9">
        <v>0</v>
      </c>
      <c r="C271" s="9">
        <v>54</v>
      </c>
      <c r="D271" s="9">
        <v>0</v>
      </c>
      <c r="E271" s="9">
        <v>1</v>
      </c>
      <c r="F271" s="9">
        <v>0</v>
      </c>
      <c r="G271" s="9">
        <v>0</v>
      </c>
      <c r="H271" s="9">
        <v>0</v>
      </c>
      <c r="I271" s="9">
        <v>0</v>
      </c>
      <c r="J271" s="9">
        <v>0</v>
      </c>
      <c r="K271" s="9">
        <v>0</v>
      </c>
      <c r="L271" s="9">
        <v>0</v>
      </c>
      <c r="M271" s="9">
        <v>270</v>
      </c>
      <c r="N271" s="9">
        <v>98</v>
      </c>
      <c r="O271" s="9">
        <v>64</v>
      </c>
      <c r="P271" s="9">
        <v>22.02</v>
      </c>
      <c r="Q271" s="9">
        <v>67</v>
      </c>
      <c r="R271" s="9">
        <v>75</v>
      </c>
    </row>
    <row r="272" spans="1:18" x14ac:dyDescent="0.2">
      <c r="A272" s="9">
        <v>0</v>
      </c>
      <c r="B272" s="9">
        <v>0</v>
      </c>
      <c r="C272" s="9">
        <v>38</v>
      </c>
      <c r="D272" s="9">
        <v>0</v>
      </c>
      <c r="E272" s="9">
        <v>1</v>
      </c>
      <c r="F272" s="9">
        <v>0</v>
      </c>
      <c r="G272" s="9">
        <v>0</v>
      </c>
      <c r="H272" s="9">
        <v>0</v>
      </c>
      <c r="I272" s="9">
        <v>0</v>
      </c>
      <c r="J272" s="9">
        <v>0</v>
      </c>
      <c r="K272" s="9">
        <v>0</v>
      </c>
      <c r="L272" s="9">
        <v>0</v>
      </c>
      <c r="M272" s="9">
        <v>186</v>
      </c>
      <c r="N272" s="9">
        <v>105</v>
      </c>
      <c r="O272" s="9">
        <v>57</v>
      </c>
      <c r="P272" s="9">
        <v>21.1</v>
      </c>
      <c r="Q272" s="9">
        <v>85</v>
      </c>
      <c r="R272" s="9">
        <v>68</v>
      </c>
    </row>
    <row r="273" spans="1:18" x14ac:dyDescent="0.2">
      <c r="A273" s="9">
        <v>0</v>
      </c>
      <c r="B273" s="9">
        <v>1</v>
      </c>
      <c r="C273" s="9">
        <v>39</v>
      </c>
      <c r="D273" s="9">
        <v>0</v>
      </c>
      <c r="E273" s="9">
        <v>1</v>
      </c>
      <c r="F273" s="9">
        <v>0</v>
      </c>
      <c r="G273" s="9">
        <v>0</v>
      </c>
      <c r="H273" s="9">
        <v>0</v>
      </c>
      <c r="I273" s="9">
        <v>0</v>
      </c>
      <c r="J273" s="9">
        <v>0</v>
      </c>
      <c r="K273" s="9">
        <v>0</v>
      </c>
      <c r="L273" s="9">
        <v>0</v>
      </c>
      <c r="M273" s="9">
        <v>258</v>
      </c>
      <c r="N273" s="9">
        <v>105</v>
      </c>
      <c r="O273" s="9">
        <v>69</v>
      </c>
      <c r="P273" s="9">
        <v>24.1</v>
      </c>
      <c r="Q273" s="9">
        <v>52</v>
      </c>
      <c r="R273" s="9">
        <v>79</v>
      </c>
    </row>
    <row r="274" spans="1:18" x14ac:dyDescent="0.2">
      <c r="A274" s="9">
        <v>0</v>
      </c>
      <c r="B274" s="9">
        <v>0</v>
      </c>
      <c r="C274" s="9">
        <v>36</v>
      </c>
      <c r="D274" s="9">
        <v>0</v>
      </c>
      <c r="E274" s="9">
        <v>1</v>
      </c>
      <c r="F274" s="9">
        <v>0</v>
      </c>
      <c r="G274" s="9">
        <v>1</v>
      </c>
      <c r="H274" s="9">
        <v>5</v>
      </c>
      <c r="I274" s="9">
        <v>0</v>
      </c>
      <c r="J274" s="9">
        <v>0</v>
      </c>
      <c r="K274" s="9">
        <v>0</v>
      </c>
      <c r="L274" s="9">
        <v>0</v>
      </c>
      <c r="M274" s="9">
        <v>228</v>
      </c>
      <c r="N274" s="9">
        <v>111</v>
      </c>
      <c r="O274" s="9">
        <v>68</v>
      </c>
      <c r="P274" s="9">
        <v>23.86</v>
      </c>
      <c r="Q274" s="9">
        <v>88</v>
      </c>
      <c r="R274" s="9">
        <v>68</v>
      </c>
    </row>
    <row r="275" spans="1:18" x14ac:dyDescent="0.2">
      <c r="A275" s="9">
        <v>0</v>
      </c>
      <c r="B275" s="9">
        <v>1</v>
      </c>
      <c r="C275" s="9">
        <v>36</v>
      </c>
      <c r="D275" s="9">
        <v>0</v>
      </c>
      <c r="E275" s="9">
        <v>0</v>
      </c>
      <c r="F275" s="9">
        <v>0</v>
      </c>
      <c r="G275" s="9">
        <v>1</v>
      </c>
      <c r="H275" s="9">
        <v>30</v>
      </c>
      <c r="I275" s="9">
        <v>0</v>
      </c>
      <c r="J275" s="9">
        <v>0</v>
      </c>
      <c r="K275" s="9">
        <v>0</v>
      </c>
      <c r="L275" s="9">
        <v>0</v>
      </c>
      <c r="M275" s="9">
        <v>155</v>
      </c>
      <c r="N275" s="9">
        <v>126</v>
      </c>
      <c r="O275" s="9">
        <v>72</v>
      </c>
      <c r="P275" s="9">
        <v>25.14</v>
      </c>
      <c r="Q275" s="9">
        <v>50</v>
      </c>
      <c r="R275" s="9">
        <v>70</v>
      </c>
    </row>
    <row r="276" spans="1:18" x14ac:dyDescent="0.2">
      <c r="A276" s="9">
        <v>0</v>
      </c>
      <c r="B276" s="9">
        <v>0</v>
      </c>
      <c r="C276" s="9">
        <v>44</v>
      </c>
      <c r="D276" s="9">
        <v>0</v>
      </c>
      <c r="E276" s="9">
        <v>0</v>
      </c>
      <c r="F276" s="9">
        <v>1</v>
      </c>
      <c r="G276" s="9">
        <v>0</v>
      </c>
      <c r="H276" s="9">
        <v>0</v>
      </c>
      <c r="I276" s="9">
        <v>0</v>
      </c>
      <c r="J276" s="9">
        <v>0</v>
      </c>
      <c r="K276" s="9">
        <v>0</v>
      </c>
      <c r="L276" s="9">
        <v>0</v>
      </c>
      <c r="M276" s="9">
        <v>270</v>
      </c>
      <c r="N276" s="9">
        <v>131.5</v>
      </c>
      <c r="O276" s="9">
        <v>76</v>
      </c>
      <c r="P276" s="9">
        <v>22.19</v>
      </c>
      <c r="Q276" s="9">
        <v>68</v>
      </c>
      <c r="R276" s="9">
        <v>113</v>
      </c>
    </row>
    <row r="277" spans="1:18" x14ac:dyDescent="0.2">
      <c r="A277" s="9">
        <v>0</v>
      </c>
      <c r="B277" s="9">
        <v>1</v>
      </c>
      <c r="C277" s="9">
        <v>48</v>
      </c>
      <c r="D277" s="9">
        <v>0</v>
      </c>
      <c r="E277" s="9">
        <v>0</v>
      </c>
      <c r="F277" s="9">
        <v>0</v>
      </c>
      <c r="G277" s="9">
        <v>0</v>
      </c>
      <c r="H277" s="9">
        <v>0</v>
      </c>
      <c r="I277" s="9">
        <v>0</v>
      </c>
      <c r="J277" s="9">
        <v>0</v>
      </c>
      <c r="K277" s="9">
        <v>0</v>
      </c>
      <c r="L277" s="9">
        <v>0</v>
      </c>
      <c r="M277" s="9">
        <v>323</v>
      </c>
      <c r="N277" s="9">
        <v>116</v>
      </c>
      <c r="O277" s="9">
        <v>72</v>
      </c>
      <c r="P277" s="9">
        <v>26.22</v>
      </c>
      <c r="Q277" s="9">
        <v>69</v>
      </c>
      <c r="R277" s="9">
        <v>99</v>
      </c>
    </row>
    <row r="278" spans="1:18" x14ac:dyDescent="0.2">
      <c r="A278" s="9">
        <v>0</v>
      </c>
      <c r="B278" s="9">
        <v>0</v>
      </c>
      <c r="C278" s="9">
        <v>54</v>
      </c>
      <c r="D278" s="9">
        <v>0</v>
      </c>
      <c r="E278" s="9">
        <v>0</v>
      </c>
      <c r="F278" s="9">
        <v>0</v>
      </c>
      <c r="G278" s="9">
        <v>1</v>
      </c>
      <c r="H278" s="9">
        <v>20</v>
      </c>
      <c r="I278" s="9">
        <v>0</v>
      </c>
      <c r="J278" s="9">
        <v>0</v>
      </c>
      <c r="K278" s="9">
        <v>0</v>
      </c>
      <c r="L278" s="9">
        <v>0</v>
      </c>
      <c r="M278" s="9">
        <v>242</v>
      </c>
      <c r="N278" s="9">
        <v>125</v>
      </c>
      <c r="O278" s="9">
        <v>76</v>
      </c>
      <c r="P278" s="9">
        <v>22.16</v>
      </c>
      <c r="Q278" s="9">
        <v>70</v>
      </c>
      <c r="R278" s="9">
        <v>87</v>
      </c>
    </row>
    <row r="279" spans="1:18" x14ac:dyDescent="0.2">
      <c r="A279" s="9">
        <v>0</v>
      </c>
      <c r="B279" s="9">
        <v>0</v>
      </c>
      <c r="C279" s="9">
        <v>45</v>
      </c>
      <c r="D279" s="9">
        <v>1</v>
      </c>
      <c r="E279" s="9">
        <v>0</v>
      </c>
      <c r="F279" s="9">
        <v>0</v>
      </c>
      <c r="G279" s="9">
        <v>1</v>
      </c>
      <c r="H279" s="9">
        <v>30</v>
      </c>
      <c r="I279" s="9">
        <v>0</v>
      </c>
      <c r="J279" s="9">
        <v>0</v>
      </c>
      <c r="K279" s="9">
        <v>0</v>
      </c>
      <c r="L279" s="9">
        <v>0</v>
      </c>
      <c r="M279" s="9">
        <v>203</v>
      </c>
      <c r="N279" s="9">
        <v>131</v>
      </c>
      <c r="O279" s="9">
        <v>85</v>
      </c>
      <c r="P279" s="9">
        <v>23.47</v>
      </c>
      <c r="Q279" s="9">
        <v>94</v>
      </c>
      <c r="R279" s="9">
        <v>70</v>
      </c>
    </row>
    <row r="280" spans="1:18" x14ac:dyDescent="0.2">
      <c r="A280" s="9">
        <v>1</v>
      </c>
      <c r="B280" s="9">
        <v>0</v>
      </c>
      <c r="C280" s="9">
        <v>47</v>
      </c>
      <c r="D280" s="9">
        <v>1</v>
      </c>
      <c r="E280" s="9">
        <v>0</v>
      </c>
      <c r="F280" s="9">
        <v>0</v>
      </c>
      <c r="G280" s="9">
        <v>1</v>
      </c>
      <c r="H280" s="9">
        <v>25</v>
      </c>
      <c r="I280" s="9">
        <v>0</v>
      </c>
      <c r="J280" s="9">
        <v>0</v>
      </c>
      <c r="K280" s="9">
        <v>1</v>
      </c>
      <c r="L280" s="9">
        <v>1</v>
      </c>
      <c r="M280" s="9">
        <v>258</v>
      </c>
      <c r="N280" s="9">
        <v>195</v>
      </c>
      <c r="O280" s="9">
        <v>90</v>
      </c>
      <c r="P280" s="9">
        <v>25.4</v>
      </c>
      <c r="Q280" s="9">
        <v>86</v>
      </c>
      <c r="R280" s="9">
        <v>78</v>
      </c>
    </row>
    <row r="281" spans="1:18" x14ac:dyDescent="0.2">
      <c r="A281" s="9">
        <v>0</v>
      </c>
      <c r="B281" s="9">
        <v>1</v>
      </c>
      <c r="C281" s="9">
        <v>41</v>
      </c>
      <c r="D281" s="9">
        <v>0</v>
      </c>
      <c r="E281" s="9">
        <v>1</v>
      </c>
      <c r="F281" s="9">
        <v>0</v>
      </c>
      <c r="G281" s="9">
        <v>1</v>
      </c>
      <c r="H281" s="9">
        <v>40</v>
      </c>
      <c r="I281" s="9">
        <v>0</v>
      </c>
      <c r="J281" s="9">
        <v>0</v>
      </c>
      <c r="K281" s="9">
        <v>0</v>
      </c>
      <c r="L281" s="9">
        <v>0</v>
      </c>
      <c r="M281" s="9">
        <v>310</v>
      </c>
      <c r="N281" s="9">
        <v>117.5</v>
      </c>
      <c r="O281" s="9">
        <v>80</v>
      </c>
      <c r="P281" s="9">
        <v>26.74</v>
      </c>
      <c r="Q281" s="9">
        <v>80</v>
      </c>
      <c r="R281" s="9">
        <v>78</v>
      </c>
    </row>
    <row r="282" spans="1:18" x14ac:dyDescent="0.2">
      <c r="A282" s="9">
        <v>0</v>
      </c>
      <c r="B282" s="9">
        <v>1</v>
      </c>
      <c r="C282" s="9">
        <v>51</v>
      </c>
      <c r="D282" s="9">
        <v>0</v>
      </c>
      <c r="E282" s="9">
        <v>0</v>
      </c>
      <c r="F282" s="9">
        <v>1</v>
      </c>
      <c r="G282" s="9">
        <v>0</v>
      </c>
      <c r="H282" s="9">
        <v>0</v>
      </c>
      <c r="I282" s="9">
        <v>0</v>
      </c>
      <c r="J282" s="9">
        <v>0</v>
      </c>
      <c r="K282" s="9">
        <v>0</v>
      </c>
      <c r="L282" s="9">
        <v>0</v>
      </c>
      <c r="M282" s="9">
        <v>245</v>
      </c>
      <c r="N282" s="9">
        <v>124</v>
      </c>
      <c r="O282" s="9">
        <v>69</v>
      </c>
      <c r="P282" s="9">
        <v>21.52</v>
      </c>
      <c r="Q282" s="9">
        <v>85</v>
      </c>
      <c r="R282" s="9">
        <v>78</v>
      </c>
    </row>
    <row r="283" spans="1:18" x14ac:dyDescent="0.2">
      <c r="A283" s="9">
        <v>0</v>
      </c>
      <c r="B283" s="9">
        <v>0</v>
      </c>
      <c r="C283" s="9">
        <v>34</v>
      </c>
      <c r="D283" s="9">
        <v>0</v>
      </c>
      <c r="E283" s="9">
        <v>0</v>
      </c>
      <c r="F283" s="9">
        <v>1</v>
      </c>
      <c r="G283" s="9">
        <v>1</v>
      </c>
      <c r="H283" s="9">
        <v>10</v>
      </c>
      <c r="I283" s="9">
        <v>0</v>
      </c>
      <c r="J283" s="9">
        <v>0</v>
      </c>
      <c r="K283" s="9">
        <v>0</v>
      </c>
      <c r="L283" s="9">
        <v>0</v>
      </c>
      <c r="M283" s="9">
        <v>206</v>
      </c>
      <c r="N283" s="9">
        <v>101</v>
      </c>
      <c r="O283" s="9">
        <v>63</v>
      </c>
      <c r="P283" s="9">
        <v>21.5</v>
      </c>
      <c r="Q283" s="9">
        <v>75</v>
      </c>
      <c r="R283" s="9">
        <v>66</v>
      </c>
    </row>
    <row r="284" spans="1:18" x14ac:dyDescent="0.2">
      <c r="A284" s="9">
        <v>0</v>
      </c>
      <c r="B284" s="9">
        <v>1</v>
      </c>
      <c r="C284" s="9">
        <v>41</v>
      </c>
      <c r="D284" s="9">
        <v>0</v>
      </c>
      <c r="E284" s="9">
        <v>1</v>
      </c>
      <c r="F284" s="9">
        <v>0</v>
      </c>
      <c r="G284" s="9">
        <v>0</v>
      </c>
      <c r="H284" s="9">
        <v>0</v>
      </c>
      <c r="I284" s="9">
        <v>0</v>
      </c>
      <c r="J284" s="9">
        <v>0</v>
      </c>
      <c r="K284" s="9">
        <v>0</v>
      </c>
      <c r="L284" s="9">
        <v>0</v>
      </c>
      <c r="M284" s="9">
        <v>173</v>
      </c>
      <c r="N284" s="9">
        <v>130</v>
      </c>
      <c r="O284" s="9">
        <v>80</v>
      </c>
      <c r="P284" s="9">
        <v>28.39</v>
      </c>
      <c r="Q284" s="9">
        <v>65</v>
      </c>
      <c r="R284" s="9">
        <v>61</v>
      </c>
    </row>
    <row r="285" spans="1:18" x14ac:dyDescent="0.2">
      <c r="A285" s="9">
        <v>0</v>
      </c>
      <c r="B285" s="9">
        <v>0</v>
      </c>
      <c r="C285" s="9">
        <v>62</v>
      </c>
      <c r="D285" s="9">
        <v>0</v>
      </c>
      <c r="E285" s="9">
        <v>1</v>
      </c>
      <c r="F285" s="9">
        <v>0</v>
      </c>
      <c r="G285" s="9">
        <v>0</v>
      </c>
      <c r="H285" s="9">
        <v>0</v>
      </c>
      <c r="I285" s="9">
        <v>1</v>
      </c>
      <c r="J285" s="9">
        <v>0</v>
      </c>
      <c r="K285" s="9">
        <v>1</v>
      </c>
      <c r="L285" s="9">
        <v>0</v>
      </c>
      <c r="M285" s="9">
        <v>283</v>
      </c>
      <c r="N285" s="9">
        <v>130</v>
      </c>
      <c r="O285" s="9">
        <v>80</v>
      </c>
      <c r="P285" s="9">
        <v>35.200000000000003</v>
      </c>
      <c r="Q285" s="9">
        <v>75</v>
      </c>
      <c r="R285" s="9">
        <v>83</v>
      </c>
    </row>
    <row r="286" spans="1:18" x14ac:dyDescent="0.2">
      <c r="A286" s="9">
        <v>0</v>
      </c>
      <c r="B286" s="9">
        <v>1</v>
      </c>
      <c r="C286" s="9">
        <v>38</v>
      </c>
      <c r="D286" s="9">
        <v>1</v>
      </c>
      <c r="E286" s="9">
        <v>0</v>
      </c>
      <c r="F286" s="9">
        <v>0</v>
      </c>
      <c r="G286" s="9">
        <v>0</v>
      </c>
      <c r="H286" s="9">
        <v>0</v>
      </c>
      <c r="I286" s="9">
        <v>0</v>
      </c>
      <c r="J286" s="9">
        <v>0</v>
      </c>
      <c r="K286" s="9">
        <v>0</v>
      </c>
      <c r="L286" s="9">
        <v>0</v>
      </c>
      <c r="M286" s="9">
        <v>319</v>
      </c>
      <c r="N286" s="9">
        <v>121</v>
      </c>
      <c r="O286" s="9">
        <v>86</v>
      </c>
      <c r="P286" s="9">
        <v>29.77</v>
      </c>
      <c r="Q286" s="9">
        <v>72</v>
      </c>
      <c r="R286" s="9">
        <v>77</v>
      </c>
    </row>
    <row r="287" spans="1:18" x14ac:dyDescent="0.2">
      <c r="A287" s="9">
        <v>0</v>
      </c>
      <c r="B287" s="9">
        <v>0</v>
      </c>
      <c r="C287" s="9">
        <v>48</v>
      </c>
      <c r="D287" s="9">
        <v>0</v>
      </c>
      <c r="E287" s="9">
        <v>0</v>
      </c>
      <c r="F287" s="9">
        <v>1</v>
      </c>
      <c r="G287" s="9">
        <v>0</v>
      </c>
      <c r="H287" s="9">
        <v>0</v>
      </c>
      <c r="I287" s="9">
        <v>0</v>
      </c>
      <c r="J287" s="9">
        <v>0</v>
      </c>
      <c r="K287" s="9">
        <v>0</v>
      </c>
      <c r="L287" s="9">
        <v>0</v>
      </c>
      <c r="M287" s="9">
        <v>230</v>
      </c>
      <c r="N287" s="9">
        <v>129</v>
      </c>
      <c r="O287" s="9">
        <v>84.5</v>
      </c>
      <c r="P287" s="9">
        <v>24.73</v>
      </c>
      <c r="Q287" s="9">
        <v>78</v>
      </c>
      <c r="R287" s="9">
        <v>78</v>
      </c>
    </row>
    <row r="288" spans="1:18" x14ac:dyDescent="0.2">
      <c r="A288" s="9">
        <v>0</v>
      </c>
      <c r="B288" s="9">
        <v>0</v>
      </c>
      <c r="C288" s="9">
        <v>55</v>
      </c>
      <c r="D288" s="9">
        <v>1</v>
      </c>
      <c r="E288" s="9">
        <v>0</v>
      </c>
      <c r="F288" s="9">
        <v>0</v>
      </c>
      <c r="G288" s="9">
        <v>0</v>
      </c>
      <c r="H288" s="9">
        <v>0</v>
      </c>
      <c r="I288" s="9">
        <v>0</v>
      </c>
      <c r="J288" s="9">
        <v>0</v>
      </c>
      <c r="K288" s="9">
        <v>0</v>
      </c>
      <c r="L288" s="9">
        <v>0</v>
      </c>
      <c r="M288" s="9">
        <v>220</v>
      </c>
      <c r="N288" s="9">
        <v>117.5</v>
      </c>
      <c r="O288" s="9">
        <v>84</v>
      </c>
      <c r="P288" s="9">
        <v>26.2</v>
      </c>
      <c r="Q288" s="9">
        <v>90</v>
      </c>
      <c r="R288" s="9">
        <v>78</v>
      </c>
    </row>
    <row r="289" spans="1:18" x14ac:dyDescent="0.2">
      <c r="A289" s="9">
        <v>0</v>
      </c>
      <c r="B289" s="9">
        <v>0</v>
      </c>
      <c r="C289" s="9">
        <v>55</v>
      </c>
      <c r="D289" s="9">
        <v>1</v>
      </c>
      <c r="E289" s="9">
        <v>0</v>
      </c>
      <c r="F289" s="9">
        <v>0</v>
      </c>
      <c r="G289" s="9">
        <v>0</v>
      </c>
      <c r="H289" s="9">
        <v>0</v>
      </c>
      <c r="I289" s="9">
        <v>0</v>
      </c>
      <c r="J289" s="9">
        <v>0</v>
      </c>
      <c r="K289" s="9">
        <v>0</v>
      </c>
      <c r="L289" s="9">
        <v>0</v>
      </c>
      <c r="M289" s="9">
        <v>282</v>
      </c>
      <c r="N289" s="9">
        <v>158.5</v>
      </c>
      <c r="O289" s="9">
        <v>81</v>
      </c>
      <c r="P289" s="9">
        <v>30.24</v>
      </c>
      <c r="Q289" s="9">
        <v>54</v>
      </c>
      <c r="R289" s="9">
        <v>70</v>
      </c>
    </row>
    <row r="290" spans="1:18" x14ac:dyDescent="0.2">
      <c r="A290" s="9">
        <v>0</v>
      </c>
      <c r="B290" s="9">
        <v>0</v>
      </c>
      <c r="C290" s="9">
        <v>46</v>
      </c>
      <c r="D290" s="9">
        <v>0</v>
      </c>
      <c r="E290" s="9">
        <v>1</v>
      </c>
      <c r="F290" s="9">
        <v>0</v>
      </c>
      <c r="G290" s="9">
        <v>1</v>
      </c>
      <c r="H290" s="9">
        <v>20</v>
      </c>
      <c r="I290" s="9">
        <v>0</v>
      </c>
      <c r="J290" s="9">
        <v>0</v>
      </c>
      <c r="K290" s="9">
        <v>0</v>
      </c>
      <c r="L290" s="9">
        <v>0</v>
      </c>
      <c r="M290" s="9">
        <v>188</v>
      </c>
      <c r="N290" s="9">
        <v>97</v>
      </c>
      <c r="O290" s="9">
        <v>65</v>
      </c>
      <c r="P290" s="9">
        <v>21.17</v>
      </c>
      <c r="Q290" s="9">
        <v>68</v>
      </c>
      <c r="R290" s="9">
        <v>60</v>
      </c>
    </row>
    <row r="291" spans="1:18" x14ac:dyDescent="0.2">
      <c r="A291" s="9">
        <v>1</v>
      </c>
      <c r="B291" s="9">
        <v>1</v>
      </c>
      <c r="C291" s="9">
        <v>36</v>
      </c>
      <c r="D291" s="9">
        <v>1</v>
      </c>
      <c r="E291" s="9">
        <v>0</v>
      </c>
      <c r="F291" s="9">
        <v>0</v>
      </c>
      <c r="G291" s="9">
        <v>1</v>
      </c>
      <c r="H291" s="9">
        <v>20</v>
      </c>
      <c r="I291" s="9">
        <v>0</v>
      </c>
      <c r="J291" s="9">
        <v>0</v>
      </c>
      <c r="K291" s="9">
        <v>1</v>
      </c>
      <c r="L291" s="9">
        <v>0</v>
      </c>
      <c r="M291" s="9">
        <v>304</v>
      </c>
      <c r="N291" s="9">
        <v>118</v>
      </c>
      <c r="O291" s="9">
        <v>90</v>
      </c>
      <c r="P291" s="9">
        <v>32.630000000000003</v>
      </c>
      <c r="Q291" s="9">
        <v>71</v>
      </c>
      <c r="R291" s="9">
        <v>80</v>
      </c>
    </row>
    <row r="292" spans="1:18" x14ac:dyDescent="0.2">
      <c r="A292" s="9">
        <v>0</v>
      </c>
      <c r="B292" s="9">
        <v>0</v>
      </c>
      <c r="C292" s="9">
        <v>52</v>
      </c>
      <c r="D292" s="9">
        <v>1</v>
      </c>
      <c r="E292" s="9">
        <v>0</v>
      </c>
      <c r="F292" s="9">
        <v>0</v>
      </c>
      <c r="G292" s="9">
        <v>0</v>
      </c>
      <c r="H292" s="9">
        <v>0</v>
      </c>
      <c r="I292" s="9">
        <v>0</v>
      </c>
      <c r="J292" s="9">
        <v>0</v>
      </c>
      <c r="K292" s="9">
        <v>0</v>
      </c>
      <c r="L292" s="9">
        <v>0</v>
      </c>
      <c r="M292" s="9">
        <v>268</v>
      </c>
      <c r="N292" s="9">
        <v>109</v>
      </c>
      <c r="O292" s="9">
        <v>70</v>
      </c>
      <c r="P292" s="9">
        <v>23.74</v>
      </c>
      <c r="Q292" s="9">
        <v>75</v>
      </c>
      <c r="R292" s="9">
        <v>78</v>
      </c>
    </row>
    <row r="293" spans="1:18" x14ac:dyDescent="0.2">
      <c r="A293" s="9">
        <v>0</v>
      </c>
      <c r="B293" s="9">
        <v>1</v>
      </c>
      <c r="C293" s="9">
        <v>49</v>
      </c>
      <c r="D293" s="9">
        <v>1</v>
      </c>
      <c r="E293" s="9">
        <v>0</v>
      </c>
      <c r="F293" s="9">
        <v>0</v>
      </c>
      <c r="G293" s="9">
        <v>1</v>
      </c>
      <c r="H293" s="9">
        <v>20</v>
      </c>
      <c r="I293" s="9">
        <v>0</v>
      </c>
      <c r="J293" s="9">
        <v>0</v>
      </c>
      <c r="K293" s="9">
        <v>0</v>
      </c>
      <c r="L293" s="9">
        <v>0</v>
      </c>
      <c r="M293" s="9">
        <v>221</v>
      </c>
      <c r="N293" s="9">
        <v>101</v>
      </c>
      <c r="O293" s="9">
        <v>61</v>
      </c>
      <c r="P293" s="9">
        <v>23.94</v>
      </c>
      <c r="Q293" s="9">
        <v>75</v>
      </c>
      <c r="R293" s="9">
        <v>79</v>
      </c>
    </row>
    <row r="294" spans="1:18" x14ac:dyDescent="0.2">
      <c r="A294" s="9">
        <v>0</v>
      </c>
      <c r="B294" s="9">
        <v>0</v>
      </c>
      <c r="C294" s="9">
        <v>39</v>
      </c>
      <c r="D294" s="9">
        <v>0</v>
      </c>
      <c r="E294" s="9">
        <v>0</v>
      </c>
      <c r="F294" s="9">
        <v>1</v>
      </c>
      <c r="G294" s="9">
        <v>1</v>
      </c>
      <c r="H294" s="9">
        <v>20</v>
      </c>
      <c r="I294" s="9">
        <v>0</v>
      </c>
      <c r="J294" s="9">
        <v>0</v>
      </c>
      <c r="K294" s="9">
        <v>0</v>
      </c>
      <c r="L294" s="9">
        <v>0</v>
      </c>
      <c r="M294" s="9">
        <v>269</v>
      </c>
      <c r="N294" s="9">
        <v>97</v>
      </c>
      <c r="O294" s="9">
        <v>64</v>
      </c>
      <c r="P294" s="9">
        <v>23.09</v>
      </c>
      <c r="Q294" s="9">
        <v>82</v>
      </c>
      <c r="R294" s="9">
        <v>67</v>
      </c>
    </row>
    <row r="295" spans="1:18" x14ac:dyDescent="0.2">
      <c r="A295" s="9">
        <v>0</v>
      </c>
      <c r="B295" s="9">
        <v>0</v>
      </c>
      <c r="C295" s="9">
        <v>54</v>
      </c>
      <c r="D295" s="9">
        <v>0</v>
      </c>
      <c r="E295" s="9">
        <v>1</v>
      </c>
      <c r="F295" s="9">
        <v>0</v>
      </c>
      <c r="G295" s="9">
        <v>0</v>
      </c>
      <c r="H295" s="9">
        <v>0</v>
      </c>
      <c r="I295" s="9">
        <v>0</v>
      </c>
      <c r="J295" s="9">
        <v>0</v>
      </c>
      <c r="K295" s="9">
        <v>0</v>
      </c>
      <c r="L295" s="9">
        <v>0</v>
      </c>
      <c r="M295" s="9">
        <v>288</v>
      </c>
      <c r="N295" s="9">
        <v>137.5</v>
      </c>
      <c r="O295" s="9">
        <v>77.5</v>
      </c>
      <c r="P295" s="9">
        <v>22.19</v>
      </c>
      <c r="Q295" s="9">
        <v>68</v>
      </c>
      <c r="R295" s="9">
        <v>78</v>
      </c>
    </row>
    <row r="296" spans="1:18" x14ac:dyDescent="0.2">
      <c r="A296" s="9">
        <v>0</v>
      </c>
      <c r="B296" s="9">
        <v>0</v>
      </c>
      <c r="C296" s="9">
        <v>47</v>
      </c>
      <c r="D296" s="9">
        <v>0</v>
      </c>
      <c r="E296" s="9">
        <v>0</v>
      </c>
      <c r="F296" s="9">
        <v>1</v>
      </c>
      <c r="G296" s="9">
        <v>0</v>
      </c>
      <c r="H296" s="9">
        <v>0</v>
      </c>
      <c r="I296" s="9">
        <v>0</v>
      </c>
      <c r="J296" s="9">
        <v>0</v>
      </c>
      <c r="K296" s="9">
        <v>0</v>
      </c>
      <c r="L296" s="9">
        <v>0</v>
      </c>
      <c r="M296" s="9">
        <v>250</v>
      </c>
      <c r="N296" s="9">
        <v>114</v>
      </c>
      <c r="O296" s="9">
        <v>77</v>
      </c>
      <c r="P296" s="9">
        <v>24.16</v>
      </c>
      <c r="Q296" s="9">
        <v>80</v>
      </c>
      <c r="R296" s="9">
        <v>93</v>
      </c>
    </row>
    <row r="297" spans="1:18" x14ac:dyDescent="0.2">
      <c r="A297" s="9">
        <v>1</v>
      </c>
      <c r="B297" s="9">
        <v>1</v>
      </c>
      <c r="C297" s="9">
        <v>62</v>
      </c>
      <c r="D297" s="9">
        <v>1</v>
      </c>
      <c r="E297" s="9">
        <v>0</v>
      </c>
      <c r="F297" s="9">
        <v>0</v>
      </c>
      <c r="G297" s="9">
        <v>1</v>
      </c>
      <c r="H297" s="9">
        <v>20</v>
      </c>
      <c r="I297" s="9">
        <v>0</v>
      </c>
      <c r="J297" s="9">
        <v>0</v>
      </c>
      <c r="K297" s="9">
        <v>1</v>
      </c>
      <c r="L297" s="9">
        <v>1</v>
      </c>
      <c r="M297" s="9">
        <v>194</v>
      </c>
      <c r="N297" s="9">
        <v>151.5</v>
      </c>
      <c r="O297" s="9">
        <v>88</v>
      </c>
      <c r="P297" s="9">
        <v>21.61</v>
      </c>
      <c r="Q297" s="9">
        <v>75</v>
      </c>
      <c r="R297" s="9">
        <v>105</v>
      </c>
    </row>
    <row r="298" spans="1:18" x14ac:dyDescent="0.2">
      <c r="A298" s="9">
        <v>0</v>
      </c>
      <c r="B298" s="9">
        <v>1</v>
      </c>
      <c r="C298" s="9">
        <v>39</v>
      </c>
      <c r="D298" s="9">
        <v>1</v>
      </c>
      <c r="E298" s="9">
        <v>0</v>
      </c>
      <c r="F298" s="9">
        <v>0</v>
      </c>
      <c r="G298" s="9">
        <v>1</v>
      </c>
      <c r="H298" s="9">
        <v>20</v>
      </c>
      <c r="I298" s="9">
        <v>0</v>
      </c>
      <c r="J298" s="9">
        <v>0</v>
      </c>
      <c r="K298" s="9">
        <v>0</v>
      </c>
      <c r="L298" s="9">
        <v>0</v>
      </c>
      <c r="M298" s="9">
        <v>258</v>
      </c>
      <c r="N298" s="9">
        <v>110</v>
      </c>
      <c r="O298" s="9">
        <v>65</v>
      </c>
      <c r="P298" s="9">
        <v>19.97</v>
      </c>
      <c r="Q298" s="9">
        <v>65</v>
      </c>
      <c r="R298" s="9">
        <v>85</v>
      </c>
    </row>
    <row r="299" spans="1:18" x14ac:dyDescent="0.2">
      <c r="A299" s="9">
        <v>0</v>
      </c>
      <c r="B299" s="9">
        <v>1</v>
      </c>
      <c r="C299" s="9">
        <v>45</v>
      </c>
      <c r="D299" s="9">
        <v>1</v>
      </c>
      <c r="E299" s="9">
        <v>0</v>
      </c>
      <c r="F299" s="9">
        <v>0</v>
      </c>
      <c r="G299" s="9">
        <v>1</v>
      </c>
      <c r="H299" s="9">
        <v>5</v>
      </c>
      <c r="I299" s="9">
        <v>0</v>
      </c>
      <c r="J299" s="9">
        <v>0</v>
      </c>
      <c r="K299" s="9">
        <v>0</v>
      </c>
      <c r="L299" s="9">
        <v>0</v>
      </c>
      <c r="M299" s="9">
        <v>272</v>
      </c>
      <c r="N299" s="9">
        <v>140</v>
      </c>
      <c r="O299" s="9">
        <v>94</v>
      </c>
      <c r="P299" s="9">
        <v>27.87</v>
      </c>
      <c r="Q299" s="9">
        <v>61</v>
      </c>
      <c r="R299" s="9">
        <v>79</v>
      </c>
    </row>
    <row r="300" spans="1:18" x14ac:dyDescent="0.2">
      <c r="A300" s="9">
        <v>0</v>
      </c>
      <c r="B300" s="9">
        <v>0</v>
      </c>
      <c r="C300" s="9">
        <v>39</v>
      </c>
      <c r="D300" s="9">
        <v>0</v>
      </c>
      <c r="E300" s="9">
        <v>1</v>
      </c>
      <c r="F300" s="9">
        <v>0</v>
      </c>
      <c r="G300" s="9">
        <v>0</v>
      </c>
      <c r="H300" s="9">
        <v>0</v>
      </c>
      <c r="I300" s="9">
        <v>0</v>
      </c>
      <c r="J300" s="9">
        <v>0</v>
      </c>
      <c r="K300" s="9">
        <v>0</v>
      </c>
      <c r="L300" s="9">
        <v>0</v>
      </c>
      <c r="M300" s="9">
        <v>242</v>
      </c>
      <c r="N300" s="9">
        <v>113</v>
      </c>
      <c r="O300" s="9">
        <v>85</v>
      </c>
      <c r="P300" s="9">
        <v>25.54</v>
      </c>
      <c r="Q300" s="9">
        <v>85</v>
      </c>
      <c r="R300" s="9">
        <v>104</v>
      </c>
    </row>
    <row r="301" spans="1:18" x14ac:dyDescent="0.2">
      <c r="A301" s="9">
        <v>0</v>
      </c>
      <c r="B301" s="9">
        <v>0</v>
      </c>
      <c r="C301" s="9">
        <v>46</v>
      </c>
      <c r="D301" s="9">
        <v>1</v>
      </c>
      <c r="E301" s="9">
        <v>0</v>
      </c>
      <c r="F301" s="9">
        <v>0</v>
      </c>
      <c r="G301" s="9">
        <v>1</v>
      </c>
      <c r="H301" s="9">
        <v>30</v>
      </c>
      <c r="I301" s="9">
        <v>0</v>
      </c>
      <c r="J301" s="9">
        <v>0</v>
      </c>
      <c r="K301" s="9">
        <v>0</v>
      </c>
      <c r="L301" s="9">
        <v>0</v>
      </c>
      <c r="M301" s="9">
        <v>219</v>
      </c>
      <c r="N301" s="9">
        <v>107</v>
      </c>
      <c r="O301" s="9">
        <v>69</v>
      </c>
      <c r="P301" s="9">
        <v>21.4</v>
      </c>
      <c r="Q301" s="9">
        <v>66</v>
      </c>
      <c r="R301" s="9">
        <v>78</v>
      </c>
    </row>
    <row r="302" spans="1:18" x14ac:dyDescent="0.2">
      <c r="A302" s="9">
        <v>0</v>
      </c>
      <c r="B302" s="9">
        <v>0</v>
      </c>
      <c r="C302" s="9">
        <v>63</v>
      </c>
      <c r="D302" s="9">
        <v>1</v>
      </c>
      <c r="E302" s="9">
        <v>0</v>
      </c>
      <c r="F302" s="9">
        <v>0</v>
      </c>
      <c r="G302" s="9">
        <v>1</v>
      </c>
      <c r="H302" s="9">
        <v>20</v>
      </c>
      <c r="I302" s="9">
        <v>0</v>
      </c>
      <c r="J302" s="9">
        <v>0</v>
      </c>
      <c r="K302" s="9">
        <v>0</v>
      </c>
      <c r="L302" s="9">
        <v>0</v>
      </c>
      <c r="M302" s="9">
        <v>260</v>
      </c>
      <c r="N302" s="9">
        <v>168</v>
      </c>
      <c r="O302" s="9">
        <v>98</v>
      </c>
      <c r="P302" s="9">
        <v>21.05</v>
      </c>
      <c r="Q302" s="9">
        <v>85</v>
      </c>
      <c r="R302" s="9">
        <v>73</v>
      </c>
    </row>
    <row r="303" spans="1:18" x14ac:dyDescent="0.2">
      <c r="A303" s="9">
        <v>0</v>
      </c>
      <c r="B303" s="9">
        <v>1</v>
      </c>
      <c r="C303" s="9">
        <v>41</v>
      </c>
      <c r="D303" s="9">
        <v>0</v>
      </c>
      <c r="E303" s="9">
        <v>1</v>
      </c>
      <c r="F303" s="9">
        <v>0</v>
      </c>
      <c r="G303" s="9">
        <v>0</v>
      </c>
      <c r="H303" s="9">
        <v>0</v>
      </c>
      <c r="I303" s="9">
        <v>0</v>
      </c>
      <c r="J303" s="9">
        <v>0</v>
      </c>
      <c r="K303" s="9">
        <v>1</v>
      </c>
      <c r="L303" s="9">
        <v>0</v>
      </c>
      <c r="M303" s="9">
        <v>270</v>
      </c>
      <c r="N303" s="9">
        <v>157</v>
      </c>
      <c r="O303" s="9">
        <v>101</v>
      </c>
      <c r="P303" s="9">
        <v>33.11</v>
      </c>
      <c r="Q303" s="9">
        <v>75</v>
      </c>
      <c r="R303" s="9">
        <v>75</v>
      </c>
    </row>
    <row r="304" spans="1:18" x14ac:dyDescent="0.2">
      <c r="A304" s="9">
        <v>0</v>
      </c>
      <c r="B304" s="9">
        <v>1</v>
      </c>
      <c r="C304" s="9">
        <v>44</v>
      </c>
      <c r="D304" s="9">
        <v>0</v>
      </c>
      <c r="E304" s="9">
        <v>0</v>
      </c>
      <c r="F304" s="9">
        <v>1</v>
      </c>
      <c r="G304" s="9">
        <v>1</v>
      </c>
      <c r="H304" s="9">
        <v>15</v>
      </c>
      <c r="I304" s="9">
        <v>0</v>
      </c>
      <c r="J304" s="9">
        <v>0</v>
      </c>
      <c r="K304" s="9">
        <v>0</v>
      </c>
      <c r="L304" s="9">
        <v>0</v>
      </c>
      <c r="M304" s="9">
        <v>340</v>
      </c>
      <c r="N304" s="9">
        <v>125</v>
      </c>
      <c r="O304" s="9">
        <v>78</v>
      </c>
      <c r="P304" s="9">
        <v>26.41</v>
      </c>
      <c r="Q304" s="9">
        <v>56</v>
      </c>
      <c r="R304" s="9">
        <v>90</v>
      </c>
    </row>
    <row r="305" spans="1:18" x14ac:dyDescent="0.2">
      <c r="A305" s="9">
        <v>0</v>
      </c>
      <c r="B305" s="9">
        <v>0</v>
      </c>
      <c r="C305" s="9">
        <v>37</v>
      </c>
      <c r="D305" s="9">
        <v>1</v>
      </c>
      <c r="E305" s="9">
        <v>0</v>
      </c>
      <c r="F305" s="9">
        <v>0</v>
      </c>
      <c r="G305" s="9">
        <v>1</v>
      </c>
      <c r="H305" s="9">
        <v>20</v>
      </c>
      <c r="I305" s="9">
        <v>0</v>
      </c>
      <c r="J305" s="9">
        <v>0</v>
      </c>
      <c r="K305" s="9">
        <v>0</v>
      </c>
      <c r="L305" s="9">
        <v>0</v>
      </c>
      <c r="M305" s="9">
        <v>223</v>
      </c>
      <c r="N305" s="9">
        <v>115</v>
      </c>
      <c r="O305" s="9">
        <v>72</v>
      </c>
      <c r="P305" s="9">
        <v>22.71</v>
      </c>
      <c r="Q305" s="9">
        <v>76</v>
      </c>
      <c r="R305" s="9">
        <v>63</v>
      </c>
    </row>
    <row r="306" spans="1:18" x14ac:dyDescent="0.2">
      <c r="A306" s="9">
        <v>0</v>
      </c>
      <c r="B306" s="9">
        <v>1</v>
      </c>
      <c r="C306" s="9">
        <v>44</v>
      </c>
      <c r="D306" s="9">
        <v>1</v>
      </c>
      <c r="E306" s="9">
        <v>0</v>
      </c>
      <c r="F306" s="9">
        <v>0</v>
      </c>
      <c r="G306" s="9">
        <v>1</v>
      </c>
      <c r="H306" s="9">
        <v>20</v>
      </c>
      <c r="I306" s="9">
        <v>0</v>
      </c>
      <c r="J306" s="9">
        <v>0</v>
      </c>
      <c r="K306" s="9">
        <v>0</v>
      </c>
      <c r="L306" s="9">
        <v>0</v>
      </c>
      <c r="M306" s="9">
        <v>197</v>
      </c>
      <c r="N306" s="9">
        <v>118</v>
      </c>
      <c r="O306" s="9">
        <v>81</v>
      </c>
      <c r="P306" s="9">
        <v>17.440000000000001</v>
      </c>
      <c r="Q306" s="9">
        <v>70</v>
      </c>
      <c r="R306" s="9">
        <v>75</v>
      </c>
    </row>
    <row r="307" spans="1:18" x14ac:dyDescent="0.2">
      <c r="A307" s="9">
        <v>0</v>
      </c>
      <c r="B307" s="9">
        <v>1</v>
      </c>
      <c r="C307" s="9">
        <v>49</v>
      </c>
      <c r="D307" s="9">
        <v>0</v>
      </c>
      <c r="E307" s="9">
        <v>1</v>
      </c>
      <c r="F307" s="9">
        <v>0</v>
      </c>
      <c r="G307" s="9">
        <v>1</v>
      </c>
      <c r="H307" s="9">
        <v>40</v>
      </c>
      <c r="I307" s="9">
        <v>0</v>
      </c>
      <c r="J307" s="9">
        <v>0</v>
      </c>
      <c r="K307" s="9">
        <v>1</v>
      </c>
      <c r="L307" s="9">
        <v>0</v>
      </c>
      <c r="M307" s="9">
        <v>240</v>
      </c>
      <c r="N307" s="9">
        <v>148</v>
      </c>
      <c r="O307" s="9">
        <v>85</v>
      </c>
      <c r="P307" s="9">
        <v>29.69</v>
      </c>
      <c r="Q307" s="9">
        <v>65</v>
      </c>
      <c r="R307" s="9">
        <v>68</v>
      </c>
    </row>
    <row r="308" spans="1:18" x14ac:dyDescent="0.2">
      <c r="A308" s="9">
        <v>0</v>
      </c>
      <c r="B308" s="9">
        <v>0</v>
      </c>
      <c r="C308" s="9">
        <v>53</v>
      </c>
      <c r="D308" s="9">
        <v>0</v>
      </c>
      <c r="E308" s="9">
        <v>1</v>
      </c>
      <c r="F308" s="9">
        <v>0</v>
      </c>
      <c r="G308" s="9">
        <v>1</v>
      </c>
      <c r="H308" s="9">
        <v>20</v>
      </c>
      <c r="I308" s="9">
        <v>0</v>
      </c>
      <c r="J308" s="9">
        <v>0</v>
      </c>
      <c r="K308" s="9">
        <v>0</v>
      </c>
      <c r="L308" s="9">
        <v>0</v>
      </c>
      <c r="M308" s="9">
        <v>240</v>
      </c>
      <c r="N308" s="9">
        <v>131</v>
      </c>
      <c r="O308" s="9">
        <v>82</v>
      </c>
      <c r="P308" s="9">
        <v>24.22</v>
      </c>
      <c r="Q308" s="9">
        <v>66</v>
      </c>
      <c r="R308" s="9">
        <v>80</v>
      </c>
    </row>
    <row r="309" spans="1:18" x14ac:dyDescent="0.2">
      <c r="A309" s="9">
        <v>0</v>
      </c>
      <c r="B309" s="9">
        <v>0</v>
      </c>
      <c r="C309" s="9">
        <v>51</v>
      </c>
      <c r="D309" s="9">
        <v>0</v>
      </c>
      <c r="E309" s="9">
        <v>0</v>
      </c>
      <c r="F309" s="9">
        <v>1</v>
      </c>
      <c r="G309" s="9">
        <v>1</v>
      </c>
      <c r="H309" s="9">
        <v>4</v>
      </c>
      <c r="I309" s="9">
        <v>0</v>
      </c>
      <c r="J309" s="9">
        <v>0</v>
      </c>
      <c r="K309" s="9">
        <v>0</v>
      </c>
      <c r="L309" s="9">
        <v>0</v>
      </c>
      <c r="M309" s="9">
        <v>220</v>
      </c>
      <c r="N309" s="9">
        <v>112</v>
      </c>
      <c r="O309" s="9">
        <v>74</v>
      </c>
      <c r="P309" s="9">
        <v>31.23</v>
      </c>
      <c r="Q309" s="9">
        <v>88</v>
      </c>
      <c r="R309" s="9">
        <v>66</v>
      </c>
    </row>
    <row r="310" spans="1:18" x14ac:dyDescent="0.2">
      <c r="A310" s="9">
        <v>0</v>
      </c>
      <c r="B310" s="9">
        <v>1</v>
      </c>
      <c r="C310" s="9">
        <v>43</v>
      </c>
      <c r="D310" s="9">
        <v>0</v>
      </c>
      <c r="E310" s="9">
        <v>0</v>
      </c>
      <c r="F310" s="9">
        <v>1</v>
      </c>
      <c r="G310" s="9">
        <v>0</v>
      </c>
      <c r="H310" s="9">
        <v>0</v>
      </c>
      <c r="I310" s="9">
        <v>0</v>
      </c>
      <c r="J310" s="9">
        <v>0</v>
      </c>
      <c r="K310" s="9">
        <v>0</v>
      </c>
      <c r="L310" s="9">
        <v>0</v>
      </c>
      <c r="M310" s="9">
        <v>200</v>
      </c>
      <c r="N310" s="9">
        <v>133</v>
      </c>
      <c r="O310" s="9">
        <v>78</v>
      </c>
      <c r="P310" s="9">
        <v>26.72</v>
      </c>
      <c r="Q310" s="9">
        <v>55</v>
      </c>
      <c r="R310" s="9">
        <v>71</v>
      </c>
    </row>
    <row r="311" spans="1:18" x14ac:dyDescent="0.2">
      <c r="A311" s="9">
        <v>1</v>
      </c>
      <c r="B311" s="9">
        <v>0</v>
      </c>
      <c r="C311" s="9">
        <v>60</v>
      </c>
      <c r="D311" s="9">
        <v>0</v>
      </c>
      <c r="E311" s="9">
        <v>0</v>
      </c>
      <c r="F311" s="9">
        <v>1</v>
      </c>
      <c r="G311" s="9">
        <v>0</v>
      </c>
      <c r="H311" s="9">
        <v>0</v>
      </c>
      <c r="I311" s="9">
        <v>0</v>
      </c>
      <c r="J311" s="9">
        <v>0</v>
      </c>
      <c r="K311" s="9">
        <v>0</v>
      </c>
      <c r="L311" s="9">
        <v>0</v>
      </c>
      <c r="M311" s="9">
        <v>328</v>
      </c>
      <c r="N311" s="9">
        <v>127</v>
      </c>
      <c r="O311" s="9">
        <v>70</v>
      </c>
      <c r="P311" s="9">
        <v>22.36</v>
      </c>
      <c r="Q311" s="9">
        <v>75</v>
      </c>
      <c r="R311" s="9">
        <v>63</v>
      </c>
    </row>
    <row r="312" spans="1:18" x14ac:dyDescent="0.2">
      <c r="A312" s="9">
        <v>0</v>
      </c>
      <c r="B312" s="9">
        <v>1</v>
      </c>
      <c r="C312" s="9">
        <v>39</v>
      </c>
      <c r="D312" s="9">
        <v>0</v>
      </c>
      <c r="E312" s="9">
        <v>1</v>
      </c>
      <c r="F312" s="9">
        <v>0</v>
      </c>
      <c r="G312" s="9">
        <v>1</v>
      </c>
      <c r="H312" s="9">
        <v>20</v>
      </c>
      <c r="I312" s="9">
        <v>0</v>
      </c>
      <c r="J312" s="9">
        <v>0</v>
      </c>
      <c r="K312" s="9">
        <v>0</v>
      </c>
      <c r="L312" s="9">
        <v>0</v>
      </c>
      <c r="M312" s="9">
        <v>222</v>
      </c>
      <c r="N312" s="9">
        <v>97.5</v>
      </c>
      <c r="O312" s="9">
        <v>57.5</v>
      </c>
      <c r="P312" s="9">
        <v>23.22</v>
      </c>
      <c r="Q312" s="9">
        <v>73</v>
      </c>
      <c r="R312" s="9">
        <v>64</v>
      </c>
    </row>
    <row r="313" spans="1:18" x14ac:dyDescent="0.2">
      <c r="A313" s="9">
        <v>1</v>
      </c>
      <c r="B313" s="9">
        <v>0</v>
      </c>
      <c r="C313" s="9">
        <v>59</v>
      </c>
      <c r="D313" s="9">
        <v>1</v>
      </c>
      <c r="E313" s="9">
        <v>0</v>
      </c>
      <c r="F313" s="9">
        <v>0</v>
      </c>
      <c r="G313" s="9">
        <v>0</v>
      </c>
      <c r="H313" s="9">
        <v>0</v>
      </c>
      <c r="I313" s="9">
        <v>0</v>
      </c>
      <c r="J313" s="9">
        <v>0</v>
      </c>
      <c r="K313" s="9">
        <v>1</v>
      </c>
      <c r="L313" s="9">
        <v>0</v>
      </c>
      <c r="M313" s="9">
        <v>246</v>
      </c>
      <c r="N313" s="9">
        <v>189</v>
      </c>
      <c r="O313" s="9">
        <v>111</v>
      </c>
      <c r="P313" s="9">
        <v>19.88</v>
      </c>
      <c r="Q313" s="9">
        <v>90</v>
      </c>
      <c r="R313" s="9">
        <v>85</v>
      </c>
    </row>
    <row r="314" spans="1:18" x14ac:dyDescent="0.2">
      <c r="A314" s="9">
        <v>0</v>
      </c>
      <c r="B314" s="9">
        <v>0</v>
      </c>
      <c r="C314" s="9">
        <v>56</v>
      </c>
      <c r="D314" s="9">
        <v>1</v>
      </c>
      <c r="E314" s="9">
        <v>0</v>
      </c>
      <c r="F314" s="9">
        <v>0</v>
      </c>
      <c r="G314" s="9">
        <v>0</v>
      </c>
      <c r="H314" s="9">
        <v>0</v>
      </c>
      <c r="I314" s="9">
        <v>0</v>
      </c>
      <c r="J314" s="9">
        <v>0</v>
      </c>
      <c r="K314" s="9">
        <v>0</v>
      </c>
      <c r="L314" s="9">
        <v>0</v>
      </c>
      <c r="M314" s="9">
        <v>280</v>
      </c>
      <c r="N314" s="9">
        <v>123</v>
      </c>
      <c r="O314" s="9">
        <v>77</v>
      </c>
      <c r="P314" s="9">
        <v>27.96</v>
      </c>
      <c r="Q314" s="9">
        <v>65</v>
      </c>
      <c r="R314" s="9">
        <v>78</v>
      </c>
    </row>
    <row r="315" spans="1:18" x14ac:dyDescent="0.2">
      <c r="A315" s="9">
        <v>0</v>
      </c>
      <c r="B315" s="9">
        <v>0</v>
      </c>
      <c r="C315" s="9">
        <v>43</v>
      </c>
      <c r="D315" s="9">
        <v>1</v>
      </c>
      <c r="E315" s="9">
        <v>0</v>
      </c>
      <c r="F315" s="9">
        <v>0</v>
      </c>
      <c r="G315" s="9">
        <v>1</v>
      </c>
      <c r="H315" s="9">
        <v>1</v>
      </c>
      <c r="I315" s="9">
        <v>0</v>
      </c>
      <c r="J315" s="9">
        <v>0</v>
      </c>
      <c r="K315" s="9">
        <v>0</v>
      </c>
      <c r="L315" s="9">
        <v>0</v>
      </c>
      <c r="M315" s="9">
        <v>186</v>
      </c>
      <c r="N315" s="9">
        <v>120</v>
      </c>
      <c r="O315" s="9">
        <v>72</v>
      </c>
      <c r="P315" s="9">
        <v>24.33</v>
      </c>
      <c r="Q315" s="9">
        <v>80</v>
      </c>
      <c r="R315" s="9">
        <v>86</v>
      </c>
    </row>
    <row r="316" spans="1:18" x14ac:dyDescent="0.2">
      <c r="A316" s="9">
        <v>0</v>
      </c>
      <c r="B316" s="9">
        <v>0</v>
      </c>
      <c r="C316" s="9">
        <v>48</v>
      </c>
      <c r="D316" s="9">
        <v>1</v>
      </c>
      <c r="E316" s="9">
        <v>0</v>
      </c>
      <c r="F316" s="9">
        <v>0</v>
      </c>
      <c r="G316" s="9">
        <v>1</v>
      </c>
      <c r="H316" s="9">
        <v>1</v>
      </c>
      <c r="I316" s="9">
        <v>0</v>
      </c>
      <c r="J316" s="9">
        <v>0</v>
      </c>
      <c r="K316" s="9">
        <v>0</v>
      </c>
      <c r="L316" s="9">
        <v>0</v>
      </c>
      <c r="M316" s="9">
        <v>197</v>
      </c>
      <c r="N316" s="9">
        <v>101</v>
      </c>
      <c r="O316" s="9">
        <v>67</v>
      </c>
      <c r="P316" s="9">
        <v>21.35</v>
      </c>
      <c r="Q316" s="9">
        <v>88</v>
      </c>
      <c r="R316" s="9">
        <v>100</v>
      </c>
    </row>
    <row r="317" spans="1:18" x14ac:dyDescent="0.2">
      <c r="A317" s="9">
        <v>0</v>
      </c>
      <c r="B317" s="9">
        <v>0</v>
      </c>
      <c r="C317" s="9">
        <v>61</v>
      </c>
      <c r="D317" s="9">
        <v>1</v>
      </c>
      <c r="E317" s="9">
        <v>0</v>
      </c>
      <c r="F317" s="9">
        <v>0</v>
      </c>
      <c r="G317" s="9">
        <v>0</v>
      </c>
      <c r="H317" s="9">
        <v>0</v>
      </c>
      <c r="I317" s="9">
        <v>0</v>
      </c>
      <c r="J317" s="9">
        <v>0</v>
      </c>
      <c r="K317" s="9">
        <v>0</v>
      </c>
      <c r="L317" s="9">
        <v>0</v>
      </c>
      <c r="M317" s="9">
        <v>311</v>
      </c>
      <c r="N317" s="9">
        <v>110</v>
      </c>
      <c r="O317" s="9">
        <v>78.5</v>
      </c>
      <c r="P317" s="9">
        <v>29.04</v>
      </c>
      <c r="Q317" s="9">
        <v>71</v>
      </c>
      <c r="R317" s="9">
        <v>77</v>
      </c>
    </row>
    <row r="318" spans="1:18" x14ac:dyDescent="0.2">
      <c r="A318" s="9">
        <v>0</v>
      </c>
      <c r="B318" s="9">
        <v>1</v>
      </c>
      <c r="C318" s="9">
        <v>39</v>
      </c>
      <c r="D318" s="9">
        <v>1</v>
      </c>
      <c r="E318" s="9">
        <v>0</v>
      </c>
      <c r="F318" s="9">
        <v>0</v>
      </c>
      <c r="G318" s="9">
        <v>1</v>
      </c>
      <c r="H318" s="9">
        <v>20</v>
      </c>
      <c r="I318" s="9">
        <v>0</v>
      </c>
      <c r="J318" s="9">
        <v>0</v>
      </c>
      <c r="K318" s="9">
        <v>1</v>
      </c>
      <c r="L318" s="9">
        <v>0</v>
      </c>
      <c r="M318" s="9">
        <v>220</v>
      </c>
      <c r="N318" s="9">
        <v>145</v>
      </c>
      <c r="O318" s="9">
        <v>99</v>
      </c>
      <c r="P318" s="9">
        <v>26.5</v>
      </c>
      <c r="Q318" s="9">
        <v>73</v>
      </c>
      <c r="R318" s="9">
        <v>90</v>
      </c>
    </row>
    <row r="319" spans="1:18" x14ac:dyDescent="0.2">
      <c r="A319" s="9">
        <v>0</v>
      </c>
      <c r="B319" s="9">
        <v>0</v>
      </c>
      <c r="C319" s="9">
        <v>42</v>
      </c>
      <c r="D319" s="9">
        <v>0</v>
      </c>
      <c r="E319" s="9">
        <v>0</v>
      </c>
      <c r="F319" s="9">
        <v>1</v>
      </c>
      <c r="G319" s="9">
        <v>1</v>
      </c>
      <c r="H319" s="9">
        <v>30</v>
      </c>
      <c r="I319" s="9">
        <v>0</v>
      </c>
      <c r="J319" s="9">
        <v>0</v>
      </c>
      <c r="K319" s="9">
        <v>0</v>
      </c>
      <c r="L319" s="9">
        <v>0</v>
      </c>
      <c r="M319" s="9">
        <v>218</v>
      </c>
      <c r="N319" s="9">
        <v>126</v>
      </c>
      <c r="O319" s="9">
        <v>87</v>
      </c>
      <c r="P319" s="9">
        <v>22.5</v>
      </c>
      <c r="Q319" s="9">
        <v>75</v>
      </c>
      <c r="R319" s="9">
        <v>73</v>
      </c>
    </row>
    <row r="320" spans="1:18" x14ac:dyDescent="0.2">
      <c r="A320" s="9">
        <v>1</v>
      </c>
      <c r="B320" s="9">
        <v>1</v>
      </c>
      <c r="C320" s="9">
        <v>51</v>
      </c>
      <c r="D320" s="9">
        <v>1</v>
      </c>
      <c r="E320" s="9">
        <v>0</v>
      </c>
      <c r="F320" s="9">
        <v>0</v>
      </c>
      <c r="G320" s="9">
        <v>1</v>
      </c>
      <c r="H320" s="9">
        <v>30</v>
      </c>
      <c r="I320" s="9">
        <v>0</v>
      </c>
      <c r="J320" s="9">
        <v>0</v>
      </c>
      <c r="K320" s="9">
        <v>0</v>
      </c>
      <c r="L320" s="9">
        <v>0</v>
      </c>
      <c r="M320" s="9">
        <v>241</v>
      </c>
      <c r="N320" s="9">
        <v>126.5</v>
      </c>
      <c r="O320" s="9">
        <v>78.5</v>
      </c>
      <c r="P320" s="9">
        <v>29.91</v>
      </c>
      <c r="Q320" s="9">
        <v>85</v>
      </c>
      <c r="R320" s="9">
        <v>70</v>
      </c>
    </row>
    <row r="321" spans="1:18" x14ac:dyDescent="0.2">
      <c r="A321" s="9">
        <v>0</v>
      </c>
      <c r="B321" s="9">
        <v>0</v>
      </c>
      <c r="C321" s="9">
        <v>54</v>
      </c>
      <c r="D321" s="9">
        <v>1</v>
      </c>
      <c r="E321" s="9">
        <v>0</v>
      </c>
      <c r="F321" s="9">
        <v>0</v>
      </c>
      <c r="G321" s="9">
        <v>0</v>
      </c>
      <c r="H321" s="9">
        <v>0</v>
      </c>
      <c r="I321" s="9">
        <v>0</v>
      </c>
      <c r="J321" s="9">
        <v>0</v>
      </c>
      <c r="K321" s="9">
        <v>0</v>
      </c>
      <c r="L321" s="9">
        <v>0</v>
      </c>
      <c r="M321" s="9">
        <v>219</v>
      </c>
      <c r="N321" s="9">
        <v>143.5</v>
      </c>
      <c r="O321" s="9">
        <v>89</v>
      </c>
      <c r="P321" s="9">
        <v>28.47</v>
      </c>
      <c r="Q321" s="9">
        <v>73</v>
      </c>
      <c r="R321" s="9">
        <v>96</v>
      </c>
    </row>
    <row r="322" spans="1:18" x14ac:dyDescent="0.2">
      <c r="A322" s="9">
        <v>0</v>
      </c>
      <c r="B322" s="9">
        <v>0</v>
      </c>
      <c r="C322" s="9">
        <v>52</v>
      </c>
      <c r="D322" s="9">
        <v>0</v>
      </c>
      <c r="E322" s="9">
        <v>1</v>
      </c>
      <c r="F322" s="9">
        <v>0</v>
      </c>
      <c r="G322" s="9">
        <v>0</v>
      </c>
      <c r="H322" s="9">
        <v>0</v>
      </c>
      <c r="I322" s="9">
        <v>0</v>
      </c>
      <c r="J322" s="9">
        <v>0</v>
      </c>
      <c r="K322" s="9">
        <v>1</v>
      </c>
      <c r="L322" s="9">
        <v>0</v>
      </c>
      <c r="M322" s="9">
        <v>225</v>
      </c>
      <c r="N322" s="9">
        <v>157.5</v>
      </c>
      <c r="O322" s="9">
        <v>80.5</v>
      </c>
      <c r="P322" s="9">
        <v>24.36</v>
      </c>
      <c r="Q322" s="9">
        <v>79</v>
      </c>
      <c r="R322" s="9">
        <v>78</v>
      </c>
    </row>
    <row r="323" spans="1:18" x14ac:dyDescent="0.2">
      <c r="A323" s="9">
        <v>1</v>
      </c>
      <c r="B323" s="9">
        <v>0</v>
      </c>
      <c r="C323" s="9">
        <v>58</v>
      </c>
      <c r="D323" s="9">
        <v>1</v>
      </c>
      <c r="E323" s="9">
        <v>0</v>
      </c>
      <c r="F323" s="9">
        <v>0</v>
      </c>
      <c r="G323" s="9">
        <v>0</v>
      </c>
      <c r="H323" s="9">
        <v>0</v>
      </c>
      <c r="I323" s="9">
        <v>0</v>
      </c>
      <c r="J323" s="9">
        <v>0</v>
      </c>
      <c r="K323" s="9">
        <v>1</v>
      </c>
      <c r="L323" s="9">
        <v>0</v>
      </c>
      <c r="M323" s="9">
        <v>200</v>
      </c>
      <c r="N323" s="9">
        <v>158</v>
      </c>
      <c r="O323" s="9">
        <v>101</v>
      </c>
      <c r="P323" s="9">
        <v>23.06</v>
      </c>
      <c r="Q323" s="9">
        <v>85</v>
      </c>
      <c r="R323" s="9">
        <v>77</v>
      </c>
    </row>
    <row r="324" spans="1:18" x14ac:dyDescent="0.2">
      <c r="A324" s="9">
        <v>0</v>
      </c>
      <c r="B324" s="9">
        <v>0</v>
      </c>
      <c r="C324" s="9">
        <v>42</v>
      </c>
      <c r="D324" s="9">
        <v>1</v>
      </c>
      <c r="E324" s="9">
        <v>0</v>
      </c>
      <c r="F324" s="9">
        <v>0</v>
      </c>
      <c r="G324" s="9">
        <v>1</v>
      </c>
      <c r="H324" s="9">
        <v>20</v>
      </c>
      <c r="I324" s="9">
        <v>0</v>
      </c>
      <c r="J324" s="9">
        <v>0</v>
      </c>
      <c r="K324" s="9">
        <v>0</v>
      </c>
      <c r="L324" s="9">
        <v>0</v>
      </c>
      <c r="M324" s="9">
        <v>237</v>
      </c>
      <c r="N324" s="9">
        <v>105</v>
      </c>
      <c r="O324" s="9">
        <v>75</v>
      </c>
      <c r="P324" s="9">
        <v>23.85</v>
      </c>
      <c r="Q324" s="9">
        <v>70</v>
      </c>
      <c r="R324" s="9">
        <v>87</v>
      </c>
    </row>
    <row r="325" spans="1:18" x14ac:dyDescent="0.2">
      <c r="A325" s="9">
        <v>0</v>
      </c>
      <c r="B325" s="9">
        <v>0</v>
      </c>
      <c r="C325" s="9">
        <v>41</v>
      </c>
      <c r="D325" s="9">
        <v>0</v>
      </c>
      <c r="E325" s="9">
        <v>0</v>
      </c>
      <c r="F325" s="9">
        <v>0</v>
      </c>
      <c r="G325" s="9">
        <v>1</v>
      </c>
      <c r="H325" s="9">
        <v>15</v>
      </c>
      <c r="I325" s="9">
        <v>0</v>
      </c>
      <c r="J325" s="9">
        <v>0</v>
      </c>
      <c r="K325" s="9">
        <v>0</v>
      </c>
      <c r="L325" s="9">
        <v>0</v>
      </c>
      <c r="M325" s="9">
        <v>207</v>
      </c>
      <c r="N325" s="9">
        <v>111</v>
      </c>
      <c r="O325" s="9">
        <v>60</v>
      </c>
      <c r="P325" s="9">
        <v>18.48</v>
      </c>
      <c r="Q325" s="9">
        <v>60</v>
      </c>
      <c r="R325" s="9">
        <v>76</v>
      </c>
    </row>
    <row r="326" spans="1:18" x14ac:dyDescent="0.2">
      <c r="A326" s="9">
        <v>1</v>
      </c>
      <c r="B326" s="9">
        <v>1</v>
      </c>
      <c r="C326" s="9">
        <v>43</v>
      </c>
      <c r="D326" s="9">
        <v>0</v>
      </c>
      <c r="E326" s="9">
        <v>0</v>
      </c>
      <c r="F326" s="9">
        <v>0</v>
      </c>
      <c r="G326" s="9">
        <v>1</v>
      </c>
      <c r="H326" s="9">
        <v>25</v>
      </c>
      <c r="I326" s="9">
        <v>0</v>
      </c>
      <c r="J326" s="9">
        <v>0</v>
      </c>
      <c r="K326" s="9">
        <v>0</v>
      </c>
      <c r="L326" s="9">
        <v>0</v>
      </c>
      <c r="M326" s="9">
        <v>245</v>
      </c>
      <c r="N326" s="9">
        <v>126</v>
      </c>
      <c r="O326" s="9">
        <v>88.5</v>
      </c>
      <c r="P326" s="9">
        <v>23.16</v>
      </c>
      <c r="Q326" s="9">
        <v>92</v>
      </c>
      <c r="R326" s="9">
        <v>78</v>
      </c>
    </row>
    <row r="327" spans="1:18" x14ac:dyDescent="0.2">
      <c r="A327" s="9">
        <v>1</v>
      </c>
      <c r="B327" s="9">
        <v>0</v>
      </c>
      <c r="C327" s="9">
        <v>63</v>
      </c>
      <c r="D327" s="9">
        <v>1</v>
      </c>
      <c r="E327" s="9">
        <v>0</v>
      </c>
      <c r="F327" s="9">
        <v>0</v>
      </c>
      <c r="G327" s="9">
        <v>1</v>
      </c>
      <c r="H327" s="9">
        <v>20</v>
      </c>
      <c r="I327" s="9">
        <v>0</v>
      </c>
      <c r="J327" s="9">
        <v>0</v>
      </c>
      <c r="K327" s="9">
        <v>0</v>
      </c>
      <c r="L327" s="9">
        <v>0</v>
      </c>
      <c r="M327" s="9">
        <v>238</v>
      </c>
      <c r="N327" s="9">
        <v>136</v>
      </c>
      <c r="O327" s="9">
        <v>66</v>
      </c>
      <c r="P327" s="9">
        <v>20.2</v>
      </c>
      <c r="Q327" s="9">
        <v>60</v>
      </c>
      <c r="R327" s="9">
        <v>92</v>
      </c>
    </row>
    <row r="328" spans="1:18" x14ac:dyDescent="0.2">
      <c r="A328" s="9">
        <v>0</v>
      </c>
      <c r="B328" s="9">
        <v>0</v>
      </c>
      <c r="C328" s="9">
        <v>46</v>
      </c>
      <c r="D328" s="9">
        <v>0</v>
      </c>
      <c r="E328" s="9">
        <v>1</v>
      </c>
      <c r="F328" s="9">
        <v>0</v>
      </c>
      <c r="G328" s="9">
        <v>0</v>
      </c>
      <c r="H328" s="9">
        <v>0</v>
      </c>
      <c r="I328" s="9">
        <v>0</v>
      </c>
      <c r="J328" s="9">
        <v>0</v>
      </c>
      <c r="K328" s="9">
        <v>0</v>
      </c>
      <c r="L328" s="9">
        <v>0</v>
      </c>
      <c r="M328" s="9">
        <v>259</v>
      </c>
      <c r="N328" s="9">
        <v>138</v>
      </c>
      <c r="O328" s="9">
        <v>88</v>
      </c>
      <c r="P328" s="9">
        <v>25.11</v>
      </c>
      <c r="Q328" s="9">
        <v>65</v>
      </c>
      <c r="R328" s="9">
        <v>78</v>
      </c>
    </row>
    <row r="329" spans="1:18" x14ac:dyDescent="0.2">
      <c r="A329" s="9">
        <v>0</v>
      </c>
      <c r="B329" s="9">
        <v>0</v>
      </c>
      <c r="C329" s="9">
        <v>53</v>
      </c>
      <c r="D329" s="9">
        <v>0</v>
      </c>
      <c r="E329" s="9">
        <v>1</v>
      </c>
      <c r="F329" s="9">
        <v>0</v>
      </c>
      <c r="G329" s="9">
        <v>0</v>
      </c>
      <c r="H329" s="9">
        <v>0</v>
      </c>
      <c r="I329" s="9">
        <v>1</v>
      </c>
      <c r="J329" s="9">
        <v>0</v>
      </c>
      <c r="K329" s="9">
        <v>1</v>
      </c>
      <c r="L329" s="9">
        <v>0</v>
      </c>
      <c r="M329" s="9">
        <v>250</v>
      </c>
      <c r="N329" s="9">
        <v>144</v>
      </c>
      <c r="O329" s="9">
        <v>98</v>
      </c>
      <c r="P329" s="9">
        <v>28.78</v>
      </c>
      <c r="Q329" s="9">
        <v>90</v>
      </c>
      <c r="R329" s="9">
        <v>78</v>
      </c>
    </row>
    <row r="330" spans="1:18" x14ac:dyDescent="0.2">
      <c r="A330" s="9">
        <v>0</v>
      </c>
      <c r="B330" s="9">
        <v>1</v>
      </c>
      <c r="C330" s="9">
        <v>41</v>
      </c>
      <c r="D330" s="9">
        <v>1</v>
      </c>
      <c r="E330" s="9">
        <v>0</v>
      </c>
      <c r="F330" s="9">
        <v>0</v>
      </c>
      <c r="G330" s="9">
        <v>1</v>
      </c>
      <c r="H330" s="9">
        <v>20</v>
      </c>
      <c r="I330" s="9">
        <v>0</v>
      </c>
      <c r="J330" s="9">
        <v>0</v>
      </c>
      <c r="K330" s="9">
        <v>0</v>
      </c>
      <c r="L330" s="9">
        <v>0</v>
      </c>
      <c r="M330" s="9">
        <v>238</v>
      </c>
      <c r="N330" s="9">
        <v>128</v>
      </c>
      <c r="O330" s="9">
        <v>86</v>
      </c>
      <c r="P330" s="9">
        <v>26.09</v>
      </c>
      <c r="Q330" s="9">
        <v>80</v>
      </c>
      <c r="R330" s="9">
        <v>72</v>
      </c>
    </row>
    <row r="331" spans="1:18" x14ac:dyDescent="0.2">
      <c r="A331" s="9">
        <v>0</v>
      </c>
      <c r="B331" s="9">
        <v>0</v>
      </c>
      <c r="C331" s="9">
        <v>53</v>
      </c>
      <c r="D331" s="9">
        <v>0</v>
      </c>
      <c r="E331" s="9">
        <v>1</v>
      </c>
      <c r="F331" s="9">
        <v>0</v>
      </c>
      <c r="G331" s="9">
        <v>1</v>
      </c>
      <c r="H331" s="9">
        <v>10</v>
      </c>
      <c r="I331" s="9">
        <v>0</v>
      </c>
      <c r="J331" s="9">
        <v>0</v>
      </c>
      <c r="K331" s="9">
        <v>0</v>
      </c>
      <c r="L331" s="9">
        <v>0</v>
      </c>
      <c r="M331" s="9">
        <v>276</v>
      </c>
      <c r="N331" s="9">
        <v>130</v>
      </c>
      <c r="O331" s="9">
        <v>86</v>
      </c>
      <c r="P331" s="9">
        <v>27.09</v>
      </c>
      <c r="Q331" s="9">
        <v>75</v>
      </c>
      <c r="R331" s="9">
        <v>56</v>
      </c>
    </row>
    <row r="332" spans="1:18" x14ac:dyDescent="0.2">
      <c r="A332" s="9">
        <v>0</v>
      </c>
      <c r="B332" s="9">
        <v>0</v>
      </c>
      <c r="C332" s="9">
        <v>59</v>
      </c>
      <c r="D332" s="9">
        <v>1</v>
      </c>
      <c r="E332" s="9">
        <v>0</v>
      </c>
      <c r="F332" s="9">
        <v>0</v>
      </c>
      <c r="G332" s="9">
        <v>0</v>
      </c>
      <c r="H332" s="9">
        <v>0</v>
      </c>
      <c r="I332" s="9">
        <v>0</v>
      </c>
      <c r="J332" s="9">
        <v>0</v>
      </c>
      <c r="K332" s="9">
        <v>0</v>
      </c>
      <c r="L332" s="9">
        <v>0</v>
      </c>
      <c r="M332" s="9">
        <v>339</v>
      </c>
      <c r="N332" s="9">
        <v>110</v>
      </c>
      <c r="O332" s="9">
        <v>69</v>
      </c>
      <c r="P332" s="9">
        <v>26.89</v>
      </c>
      <c r="Q332" s="9">
        <v>75</v>
      </c>
      <c r="R332" s="9">
        <v>73</v>
      </c>
    </row>
    <row r="333" spans="1:18" x14ac:dyDescent="0.2">
      <c r="A333" s="9">
        <v>0</v>
      </c>
      <c r="B333" s="9">
        <v>0</v>
      </c>
      <c r="C333" s="9">
        <v>45</v>
      </c>
      <c r="D333" s="9">
        <v>0</v>
      </c>
      <c r="E333" s="9">
        <v>0</v>
      </c>
      <c r="F333" s="9">
        <v>1</v>
      </c>
      <c r="G333" s="9">
        <v>0</v>
      </c>
      <c r="H333" s="9">
        <v>0</v>
      </c>
      <c r="I333" s="9">
        <v>0</v>
      </c>
      <c r="J333" s="9">
        <v>0</v>
      </c>
      <c r="K333" s="9">
        <v>1</v>
      </c>
      <c r="L333" s="9">
        <v>0</v>
      </c>
      <c r="M333" s="9">
        <v>231</v>
      </c>
      <c r="N333" s="9">
        <v>157.5</v>
      </c>
      <c r="O333" s="9">
        <v>104.5</v>
      </c>
      <c r="P333" s="9">
        <v>22.86</v>
      </c>
      <c r="Q333" s="9">
        <v>75</v>
      </c>
      <c r="R333" s="9">
        <v>92</v>
      </c>
    </row>
    <row r="334" spans="1:18" x14ac:dyDescent="0.2">
      <c r="A334" s="9">
        <v>0</v>
      </c>
      <c r="B334" s="9">
        <v>1</v>
      </c>
      <c r="C334" s="9">
        <v>49</v>
      </c>
      <c r="D334" s="9">
        <v>0</v>
      </c>
      <c r="E334" s="9">
        <v>1</v>
      </c>
      <c r="F334" s="9">
        <v>0</v>
      </c>
      <c r="G334" s="9">
        <v>1</v>
      </c>
      <c r="H334" s="9">
        <v>5</v>
      </c>
      <c r="I334" s="9">
        <v>0</v>
      </c>
      <c r="J334" s="9">
        <v>0</v>
      </c>
      <c r="K334" s="9">
        <v>0</v>
      </c>
      <c r="L334" s="9">
        <v>0</v>
      </c>
      <c r="M334" s="9">
        <v>187</v>
      </c>
      <c r="N334" s="9">
        <v>110</v>
      </c>
      <c r="O334" s="9">
        <v>67</v>
      </c>
      <c r="P334" s="9">
        <v>19.260000000000002</v>
      </c>
      <c r="Q334" s="9">
        <v>78</v>
      </c>
      <c r="R334" s="9">
        <v>85</v>
      </c>
    </row>
    <row r="335" spans="1:18" x14ac:dyDescent="0.2">
      <c r="A335" s="9">
        <v>0</v>
      </c>
      <c r="B335" s="9">
        <v>1</v>
      </c>
      <c r="C335" s="9">
        <v>41</v>
      </c>
      <c r="D335" s="9">
        <v>1</v>
      </c>
      <c r="E335" s="9">
        <v>0</v>
      </c>
      <c r="F335" s="9">
        <v>0</v>
      </c>
      <c r="G335" s="9">
        <v>1</v>
      </c>
      <c r="H335" s="9">
        <v>30</v>
      </c>
      <c r="I335" s="9">
        <v>0</v>
      </c>
      <c r="J335" s="9">
        <v>0</v>
      </c>
      <c r="K335" s="9">
        <v>0</v>
      </c>
      <c r="L335" s="9">
        <v>0</v>
      </c>
      <c r="M335" s="9">
        <v>198</v>
      </c>
      <c r="N335" s="9">
        <v>106</v>
      </c>
      <c r="O335" s="9">
        <v>71</v>
      </c>
      <c r="P335" s="9">
        <v>21.51</v>
      </c>
      <c r="Q335" s="9">
        <v>85</v>
      </c>
      <c r="R335" s="9">
        <v>84</v>
      </c>
    </row>
    <row r="336" spans="1:18" x14ac:dyDescent="0.2">
      <c r="A336" s="9">
        <v>0</v>
      </c>
      <c r="B336" s="9">
        <v>1</v>
      </c>
      <c r="C336" s="9">
        <v>39</v>
      </c>
      <c r="D336" s="9">
        <v>1</v>
      </c>
      <c r="E336" s="9">
        <v>0</v>
      </c>
      <c r="F336" s="9">
        <v>0</v>
      </c>
      <c r="G336" s="9">
        <v>1</v>
      </c>
      <c r="H336" s="9">
        <v>30</v>
      </c>
      <c r="I336" s="9">
        <v>0</v>
      </c>
      <c r="J336" s="9">
        <v>0</v>
      </c>
      <c r="K336" s="9">
        <v>0</v>
      </c>
      <c r="L336" s="9">
        <v>0</v>
      </c>
      <c r="M336" s="9">
        <v>196</v>
      </c>
      <c r="N336" s="9">
        <v>121</v>
      </c>
      <c r="O336" s="9">
        <v>83</v>
      </c>
      <c r="P336" s="9">
        <v>25.38</v>
      </c>
      <c r="Q336" s="9">
        <v>90</v>
      </c>
      <c r="R336" s="9">
        <v>68</v>
      </c>
    </row>
    <row r="337" spans="1:18" x14ac:dyDescent="0.2">
      <c r="A337" s="9">
        <v>0</v>
      </c>
      <c r="B337" s="9">
        <v>1</v>
      </c>
      <c r="C337" s="9">
        <v>50</v>
      </c>
      <c r="D337" s="9">
        <v>0</v>
      </c>
      <c r="E337" s="9">
        <v>1</v>
      </c>
      <c r="F337" s="9">
        <v>0</v>
      </c>
      <c r="G337" s="9">
        <v>1</v>
      </c>
      <c r="H337" s="9">
        <v>40</v>
      </c>
      <c r="I337" s="9">
        <v>0</v>
      </c>
      <c r="J337" s="9">
        <v>0</v>
      </c>
      <c r="K337" s="9">
        <v>0</v>
      </c>
      <c r="L337" s="9">
        <v>0</v>
      </c>
      <c r="M337" s="9">
        <v>225</v>
      </c>
      <c r="N337" s="9">
        <v>137</v>
      </c>
      <c r="O337" s="9">
        <v>89.5</v>
      </c>
      <c r="P337" s="9">
        <v>25.77</v>
      </c>
      <c r="Q337" s="9">
        <v>70</v>
      </c>
      <c r="R337" s="9">
        <v>91</v>
      </c>
    </row>
    <row r="338" spans="1:18" x14ac:dyDescent="0.2">
      <c r="A338" s="9">
        <v>0</v>
      </c>
      <c r="B338" s="9">
        <v>0</v>
      </c>
      <c r="C338" s="9">
        <v>58</v>
      </c>
      <c r="D338" s="9">
        <v>0</v>
      </c>
      <c r="E338" s="9">
        <v>1</v>
      </c>
      <c r="F338" s="9">
        <v>0</v>
      </c>
      <c r="G338" s="9">
        <v>1</v>
      </c>
      <c r="H338" s="9">
        <v>5</v>
      </c>
      <c r="I338" s="9">
        <v>0</v>
      </c>
      <c r="J338" s="9">
        <v>0</v>
      </c>
      <c r="K338" s="9">
        <v>0</v>
      </c>
      <c r="L338" s="9">
        <v>0</v>
      </c>
      <c r="M338" s="9">
        <v>177</v>
      </c>
      <c r="N338" s="9">
        <v>114</v>
      </c>
      <c r="O338" s="9">
        <v>72.5</v>
      </c>
      <c r="P338" s="9">
        <v>24.77</v>
      </c>
      <c r="Q338" s="9">
        <v>87</v>
      </c>
      <c r="R338" s="9">
        <v>78</v>
      </c>
    </row>
    <row r="339" spans="1:18" x14ac:dyDescent="0.2">
      <c r="A339" s="9">
        <v>0</v>
      </c>
      <c r="B339" s="9">
        <v>1</v>
      </c>
      <c r="C339" s="9">
        <v>53</v>
      </c>
      <c r="D339" s="9">
        <v>1</v>
      </c>
      <c r="E339" s="9">
        <v>0</v>
      </c>
      <c r="F339" s="9">
        <v>0</v>
      </c>
      <c r="G339" s="9">
        <v>0</v>
      </c>
      <c r="H339" s="9">
        <v>0</v>
      </c>
      <c r="I339" s="9">
        <v>0</v>
      </c>
      <c r="J339" s="9">
        <v>0</v>
      </c>
      <c r="K339" s="9">
        <v>1</v>
      </c>
      <c r="L339" s="9">
        <v>0</v>
      </c>
      <c r="M339" s="9">
        <v>202</v>
      </c>
      <c r="N339" s="9">
        <v>140.5</v>
      </c>
      <c r="O339" s="9">
        <v>90</v>
      </c>
      <c r="P339" s="9">
        <v>25.82</v>
      </c>
      <c r="Q339" s="9">
        <v>85</v>
      </c>
      <c r="R339" s="9">
        <v>74</v>
      </c>
    </row>
    <row r="340" spans="1:18" x14ac:dyDescent="0.2">
      <c r="A340" s="9">
        <v>0</v>
      </c>
      <c r="B340" s="9">
        <v>0</v>
      </c>
      <c r="C340" s="9">
        <v>54</v>
      </c>
      <c r="D340" s="9">
        <v>0</v>
      </c>
      <c r="E340" s="9">
        <v>1</v>
      </c>
      <c r="F340" s="9">
        <v>0</v>
      </c>
      <c r="G340" s="9">
        <v>1</v>
      </c>
      <c r="H340" s="9">
        <v>3</v>
      </c>
      <c r="I340" s="9">
        <v>0</v>
      </c>
      <c r="J340" s="9">
        <v>0</v>
      </c>
      <c r="K340" s="9">
        <v>1</v>
      </c>
      <c r="L340" s="9">
        <v>1</v>
      </c>
      <c r="M340" s="9">
        <v>231</v>
      </c>
      <c r="N340" s="9">
        <v>127.5</v>
      </c>
      <c r="O340" s="9">
        <v>83</v>
      </c>
      <c r="P340" s="9">
        <v>21.31</v>
      </c>
      <c r="Q340" s="9">
        <v>70</v>
      </c>
      <c r="R340" s="9">
        <v>115</v>
      </c>
    </row>
    <row r="341" spans="1:18" x14ac:dyDescent="0.2">
      <c r="A341" s="9">
        <v>1</v>
      </c>
      <c r="B341" s="9">
        <v>1</v>
      </c>
      <c r="C341" s="9">
        <v>51</v>
      </c>
      <c r="D341" s="9">
        <v>1</v>
      </c>
      <c r="E341" s="9">
        <v>0</v>
      </c>
      <c r="F341" s="9">
        <v>0</v>
      </c>
      <c r="G341" s="9">
        <v>1</v>
      </c>
      <c r="H341" s="9">
        <v>30</v>
      </c>
      <c r="I341" s="9">
        <v>0</v>
      </c>
      <c r="J341" s="9">
        <v>0</v>
      </c>
      <c r="K341" s="9">
        <v>1</v>
      </c>
      <c r="L341" s="9">
        <v>0</v>
      </c>
      <c r="M341" s="9">
        <v>230</v>
      </c>
      <c r="N341" s="9">
        <v>171</v>
      </c>
      <c r="O341" s="9">
        <v>112</v>
      </c>
      <c r="P341" s="9">
        <v>25.08</v>
      </c>
      <c r="Q341" s="9">
        <v>95</v>
      </c>
      <c r="R341" s="9">
        <v>88</v>
      </c>
    </row>
    <row r="342" spans="1:18" x14ac:dyDescent="0.2">
      <c r="A342" s="9">
        <v>1</v>
      </c>
      <c r="B342" s="9">
        <v>1</v>
      </c>
      <c r="C342" s="9">
        <v>40</v>
      </c>
      <c r="D342" s="9">
        <v>0</v>
      </c>
      <c r="E342" s="9">
        <v>1</v>
      </c>
      <c r="F342" s="9">
        <v>0</v>
      </c>
      <c r="G342" s="9">
        <v>1</v>
      </c>
      <c r="H342" s="9">
        <v>20</v>
      </c>
      <c r="I342" s="9">
        <v>0</v>
      </c>
      <c r="J342" s="9">
        <v>0</v>
      </c>
      <c r="K342" s="9">
        <v>0</v>
      </c>
      <c r="L342" s="9">
        <v>0</v>
      </c>
      <c r="M342" s="9">
        <v>283</v>
      </c>
      <c r="N342" s="9">
        <v>146</v>
      </c>
      <c r="O342" s="9">
        <v>95</v>
      </c>
      <c r="P342" s="9">
        <v>23.27</v>
      </c>
      <c r="Q342" s="9">
        <v>80</v>
      </c>
      <c r="R342" s="9">
        <v>64</v>
      </c>
    </row>
    <row r="343" spans="1:18" x14ac:dyDescent="0.2">
      <c r="A343" s="9">
        <v>0</v>
      </c>
      <c r="B343" s="9">
        <v>0</v>
      </c>
      <c r="C343" s="9">
        <v>38</v>
      </c>
      <c r="D343" s="9">
        <v>0</v>
      </c>
      <c r="E343" s="9">
        <v>0</v>
      </c>
      <c r="F343" s="9">
        <v>1</v>
      </c>
      <c r="G343" s="9">
        <v>1</v>
      </c>
      <c r="H343" s="9">
        <v>10</v>
      </c>
      <c r="I343" s="9">
        <v>0</v>
      </c>
      <c r="J343" s="9">
        <v>0</v>
      </c>
      <c r="K343" s="9">
        <v>0</v>
      </c>
      <c r="L343" s="9">
        <v>0</v>
      </c>
      <c r="M343" s="9">
        <v>203</v>
      </c>
      <c r="N343" s="9">
        <v>100</v>
      </c>
      <c r="O343" s="9">
        <v>70</v>
      </c>
      <c r="P343" s="9">
        <v>22.73</v>
      </c>
      <c r="Q343" s="9">
        <v>63</v>
      </c>
      <c r="R343" s="9">
        <v>80</v>
      </c>
    </row>
    <row r="344" spans="1:18" x14ac:dyDescent="0.2">
      <c r="A344" s="9">
        <v>0</v>
      </c>
      <c r="B344" s="9">
        <v>0</v>
      </c>
      <c r="C344" s="9">
        <v>48</v>
      </c>
      <c r="D344" s="9">
        <v>0</v>
      </c>
      <c r="E344" s="9">
        <v>0</v>
      </c>
      <c r="F344" s="9">
        <v>0</v>
      </c>
      <c r="G344" s="9">
        <v>0</v>
      </c>
      <c r="H344" s="9">
        <v>0</v>
      </c>
      <c r="I344" s="9">
        <v>0</v>
      </c>
      <c r="J344" s="9">
        <v>0</v>
      </c>
      <c r="K344" s="9">
        <v>0</v>
      </c>
      <c r="L344" s="9">
        <v>0</v>
      </c>
      <c r="M344" s="9">
        <v>200</v>
      </c>
      <c r="N344" s="9">
        <v>118</v>
      </c>
      <c r="O344" s="9">
        <v>78</v>
      </c>
      <c r="P344" s="9">
        <v>24.53</v>
      </c>
      <c r="Q344" s="9">
        <v>63</v>
      </c>
      <c r="R344" s="9">
        <v>98</v>
      </c>
    </row>
    <row r="345" spans="1:18" x14ac:dyDescent="0.2">
      <c r="A345" s="9">
        <v>1</v>
      </c>
      <c r="B345" s="9">
        <v>0</v>
      </c>
      <c r="C345" s="9">
        <v>46</v>
      </c>
      <c r="D345" s="9">
        <v>1</v>
      </c>
      <c r="E345" s="9">
        <v>0</v>
      </c>
      <c r="F345" s="9">
        <v>0</v>
      </c>
      <c r="G345" s="9">
        <v>1</v>
      </c>
      <c r="H345" s="9">
        <v>15</v>
      </c>
      <c r="I345" s="9">
        <v>0</v>
      </c>
      <c r="J345" s="9">
        <v>0</v>
      </c>
      <c r="K345" s="9">
        <v>0</v>
      </c>
      <c r="L345" s="9">
        <v>0</v>
      </c>
      <c r="M345" s="9">
        <v>244</v>
      </c>
      <c r="N345" s="9">
        <v>98</v>
      </c>
      <c r="O345" s="9">
        <v>57</v>
      </c>
      <c r="P345" s="9">
        <v>24.01</v>
      </c>
      <c r="Q345" s="9">
        <v>84</v>
      </c>
      <c r="R345" s="9">
        <v>95</v>
      </c>
    </row>
    <row r="346" spans="1:18" x14ac:dyDescent="0.2">
      <c r="A346" s="9">
        <v>0</v>
      </c>
      <c r="B346" s="9">
        <v>1</v>
      </c>
      <c r="C346" s="9">
        <v>59</v>
      </c>
      <c r="D346" s="9">
        <v>0</v>
      </c>
      <c r="E346" s="9">
        <v>1</v>
      </c>
      <c r="F346" s="9">
        <v>0</v>
      </c>
      <c r="G346" s="9">
        <v>1</v>
      </c>
      <c r="H346" s="9">
        <v>15</v>
      </c>
      <c r="I346" s="9">
        <v>0</v>
      </c>
      <c r="J346" s="9">
        <v>0</v>
      </c>
      <c r="K346" s="9">
        <v>0</v>
      </c>
      <c r="L346" s="9">
        <v>0</v>
      </c>
      <c r="M346" s="9">
        <v>212</v>
      </c>
      <c r="N346" s="9">
        <v>106</v>
      </c>
      <c r="O346" s="9">
        <v>66</v>
      </c>
      <c r="P346" s="9">
        <v>26.46</v>
      </c>
      <c r="Q346" s="9">
        <v>85</v>
      </c>
      <c r="R346" s="9">
        <v>117</v>
      </c>
    </row>
    <row r="347" spans="1:18" x14ac:dyDescent="0.2">
      <c r="A347" s="9">
        <v>0</v>
      </c>
      <c r="B347" s="9">
        <v>1</v>
      </c>
      <c r="C347" s="9">
        <v>37</v>
      </c>
      <c r="D347" s="9">
        <v>0</v>
      </c>
      <c r="E347" s="9">
        <v>1</v>
      </c>
      <c r="F347" s="9">
        <v>0</v>
      </c>
      <c r="G347" s="9">
        <v>0</v>
      </c>
      <c r="H347" s="9">
        <v>0</v>
      </c>
      <c r="I347" s="9">
        <v>0</v>
      </c>
      <c r="J347" s="9">
        <v>0</v>
      </c>
      <c r="K347" s="9">
        <v>0</v>
      </c>
      <c r="L347" s="9">
        <v>0</v>
      </c>
      <c r="M347" s="9">
        <v>218</v>
      </c>
      <c r="N347" s="9">
        <v>130</v>
      </c>
      <c r="O347" s="9">
        <v>89</v>
      </c>
      <c r="P347" s="9">
        <v>22.7</v>
      </c>
      <c r="Q347" s="9">
        <v>77</v>
      </c>
      <c r="R347" s="9">
        <v>88</v>
      </c>
    </row>
    <row r="348" spans="1:18" x14ac:dyDescent="0.2">
      <c r="A348" s="9">
        <v>0</v>
      </c>
      <c r="B348" s="9">
        <v>1</v>
      </c>
      <c r="C348" s="9">
        <v>40</v>
      </c>
      <c r="D348" s="9">
        <v>0</v>
      </c>
      <c r="E348" s="9">
        <v>0</v>
      </c>
      <c r="F348" s="9">
        <v>1</v>
      </c>
      <c r="G348" s="9">
        <v>1</v>
      </c>
      <c r="H348" s="9">
        <v>35</v>
      </c>
      <c r="I348" s="9">
        <v>0</v>
      </c>
      <c r="J348" s="9">
        <v>0</v>
      </c>
      <c r="K348" s="9">
        <v>0</v>
      </c>
      <c r="L348" s="9">
        <v>0</v>
      </c>
      <c r="M348" s="9">
        <v>185</v>
      </c>
      <c r="N348" s="9">
        <v>133</v>
      </c>
      <c r="O348" s="9">
        <v>80</v>
      </c>
      <c r="P348" s="9">
        <v>21.86</v>
      </c>
      <c r="Q348" s="9">
        <v>63</v>
      </c>
      <c r="R348" s="9">
        <v>58</v>
      </c>
    </row>
    <row r="349" spans="1:18" x14ac:dyDescent="0.2">
      <c r="A349" s="9">
        <v>1</v>
      </c>
      <c r="B349" s="9">
        <v>1</v>
      </c>
      <c r="C349" s="9">
        <v>59</v>
      </c>
      <c r="D349" s="9">
        <v>1</v>
      </c>
      <c r="E349" s="9">
        <v>0</v>
      </c>
      <c r="F349" s="9">
        <v>0</v>
      </c>
      <c r="G349" s="9">
        <v>0</v>
      </c>
      <c r="H349" s="9">
        <v>0</v>
      </c>
      <c r="I349" s="9">
        <v>0</v>
      </c>
      <c r="J349" s="9">
        <v>0</v>
      </c>
      <c r="K349" s="9">
        <v>0</v>
      </c>
      <c r="L349" s="9">
        <v>0</v>
      </c>
      <c r="M349" s="9">
        <v>282</v>
      </c>
      <c r="N349" s="9">
        <v>114</v>
      </c>
      <c r="O349" s="9">
        <v>67</v>
      </c>
      <c r="P349" s="9">
        <v>28.04</v>
      </c>
      <c r="Q349" s="9">
        <v>58</v>
      </c>
      <c r="R349" s="9">
        <v>79</v>
      </c>
    </row>
    <row r="350" spans="1:18" x14ac:dyDescent="0.2">
      <c r="A350" s="9">
        <v>0</v>
      </c>
      <c r="B350" s="9">
        <v>1</v>
      </c>
      <c r="C350" s="9">
        <v>46</v>
      </c>
      <c r="D350" s="9">
        <v>1</v>
      </c>
      <c r="E350" s="9">
        <v>0</v>
      </c>
      <c r="F350" s="9">
        <v>0</v>
      </c>
      <c r="G350" s="9">
        <v>1</v>
      </c>
      <c r="H350" s="9">
        <v>30</v>
      </c>
      <c r="I350" s="9">
        <v>0</v>
      </c>
      <c r="J350" s="9">
        <v>0</v>
      </c>
      <c r="K350" s="9">
        <v>0</v>
      </c>
      <c r="L350" s="9">
        <v>0</v>
      </c>
      <c r="M350" s="9">
        <v>198</v>
      </c>
      <c r="N350" s="9">
        <v>128</v>
      </c>
      <c r="O350" s="9">
        <v>85</v>
      </c>
      <c r="P350" s="9">
        <v>29</v>
      </c>
      <c r="Q350" s="9">
        <v>75</v>
      </c>
      <c r="R350" s="9">
        <v>77</v>
      </c>
    </row>
    <row r="351" spans="1:18" x14ac:dyDescent="0.2">
      <c r="A351" s="9">
        <v>0</v>
      </c>
      <c r="B351" s="9">
        <v>0</v>
      </c>
      <c r="C351" s="9">
        <v>40</v>
      </c>
      <c r="D351" s="9">
        <v>0</v>
      </c>
      <c r="E351" s="9">
        <v>1</v>
      </c>
      <c r="F351" s="9">
        <v>0</v>
      </c>
      <c r="G351" s="9">
        <v>0</v>
      </c>
      <c r="H351" s="9">
        <v>0</v>
      </c>
      <c r="I351" s="9">
        <v>0</v>
      </c>
      <c r="J351" s="9">
        <v>0</v>
      </c>
      <c r="K351" s="9">
        <v>0</v>
      </c>
      <c r="L351" s="9">
        <v>0</v>
      </c>
      <c r="M351" s="9">
        <v>290</v>
      </c>
      <c r="N351" s="9">
        <v>122</v>
      </c>
      <c r="O351" s="9">
        <v>85</v>
      </c>
      <c r="P351" s="9">
        <v>24.06</v>
      </c>
      <c r="Q351" s="9">
        <v>87</v>
      </c>
      <c r="R351" s="9">
        <v>70</v>
      </c>
    </row>
    <row r="352" spans="1:18" x14ac:dyDescent="0.2">
      <c r="A352" s="9">
        <v>1</v>
      </c>
      <c r="B352" s="9">
        <v>1</v>
      </c>
      <c r="C352" s="9">
        <v>55</v>
      </c>
      <c r="D352" s="9">
        <v>0</v>
      </c>
      <c r="E352" s="9">
        <v>0</v>
      </c>
      <c r="F352" s="9">
        <v>0</v>
      </c>
      <c r="G352" s="9">
        <v>0</v>
      </c>
      <c r="H352" s="9">
        <v>0</v>
      </c>
      <c r="I352" s="9">
        <v>0</v>
      </c>
      <c r="J352" s="9">
        <v>0</v>
      </c>
      <c r="K352" s="9">
        <v>1</v>
      </c>
      <c r="L352" s="9">
        <v>0</v>
      </c>
      <c r="M352" s="9">
        <v>239</v>
      </c>
      <c r="N352" s="9">
        <v>159</v>
      </c>
      <c r="O352" s="9">
        <v>102</v>
      </c>
      <c r="P352" s="9">
        <v>32.35</v>
      </c>
      <c r="Q352" s="9">
        <v>75</v>
      </c>
      <c r="R352" s="9">
        <v>71</v>
      </c>
    </row>
    <row r="353" spans="1:18" x14ac:dyDescent="0.2">
      <c r="A353" s="9">
        <v>0</v>
      </c>
      <c r="B353" s="9">
        <v>0</v>
      </c>
      <c r="C353" s="9">
        <v>52</v>
      </c>
      <c r="D353" s="9">
        <v>1</v>
      </c>
      <c r="E353" s="9">
        <v>0</v>
      </c>
      <c r="F353" s="9">
        <v>0</v>
      </c>
      <c r="G353" s="9">
        <v>0</v>
      </c>
      <c r="H353" s="9">
        <v>0</v>
      </c>
      <c r="I353" s="9">
        <v>0</v>
      </c>
      <c r="J353" s="9">
        <v>0</v>
      </c>
      <c r="K353" s="9">
        <v>0</v>
      </c>
      <c r="L353" s="9">
        <v>0</v>
      </c>
      <c r="M353" s="9">
        <v>245</v>
      </c>
      <c r="N353" s="9">
        <v>145</v>
      </c>
      <c r="O353" s="9">
        <v>89</v>
      </c>
      <c r="P353" s="9">
        <v>25.02</v>
      </c>
      <c r="Q353" s="9">
        <v>90</v>
      </c>
      <c r="R353" s="9">
        <v>80</v>
      </c>
    </row>
    <row r="354" spans="1:18" x14ac:dyDescent="0.2">
      <c r="A354" s="9">
        <v>0</v>
      </c>
      <c r="B354" s="9">
        <v>0</v>
      </c>
      <c r="C354" s="9">
        <v>42</v>
      </c>
      <c r="D354" s="9">
        <v>0</v>
      </c>
      <c r="E354" s="9">
        <v>1</v>
      </c>
      <c r="F354" s="9">
        <v>0</v>
      </c>
      <c r="G354" s="9">
        <v>1</v>
      </c>
      <c r="H354" s="9">
        <v>20</v>
      </c>
      <c r="I354" s="9">
        <v>0</v>
      </c>
      <c r="J354" s="9">
        <v>0</v>
      </c>
      <c r="K354" s="9">
        <v>0</v>
      </c>
      <c r="L354" s="9">
        <v>0</v>
      </c>
      <c r="M354" s="9">
        <v>200</v>
      </c>
      <c r="N354" s="9">
        <v>95</v>
      </c>
      <c r="O354" s="9">
        <v>55</v>
      </c>
      <c r="P354" s="9">
        <v>23.68</v>
      </c>
      <c r="Q354" s="9">
        <v>60</v>
      </c>
      <c r="R354" s="9">
        <v>83</v>
      </c>
    </row>
    <row r="355" spans="1:18" x14ac:dyDescent="0.2">
      <c r="A355" s="9">
        <v>0</v>
      </c>
      <c r="B355" s="9">
        <v>0</v>
      </c>
      <c r="C355" s="9">
        <v>54</v>
      </c>
      <c r="D355" s="9">
        <v>0</v>
      </c>
      <c r="E355" s="9">
        <v>0</v>
      </c>
      <c r="F355" s="9">
        <v>0</v>
      </c>
      <c r="G355" s="9">
        <v>0</v>
      </c>
      <c r="H355" s="9">
        <v>0</v>
      </c>
      <c r="I355" s="9">
        <v>1</v>
      </c>
      <c r="J355" s="9">
        <v>0</v>
      </c>
      <c r="K355" s="9">
        <v>1</v>
      </c>
      <c r="L355" s="9">
        <v>0</v>
      </c>
      <c r="M355" s="9">
        <v>201</v>
      </c>
      <c r="N355" s="9">
        <v>156</v>
      </c>
      <c r="O355" s="9">
        <v>93</v>
      </c>
      <c r="P355" s="9">
        <v>27.91</v>
      </c>
      <c r="Q355" s="9">
        <v>80</v>
      </c>
      <c r="R355" s="9">
        <v>70</v>
      </c>
    </row>
    <row r="356" spans="1:18" x14ac:dyDescent="0.2">
      <c r="A356" s="9">
        <v>1</v>
      </c>
      <c r="B356" s="9">
        <v>0</v>
      </c>
      <c r="C356" s="9">
        <v>58</v>
      </c>
      <c r="D356" s="9">
        <v>0</v>
      </c>
      <c r="E356" s="9">
        <v>0</v>
      </c>
      <c r="F356" s="9">
        <v>1</v>
      </c>
      <c r="G356" s="9">
        <v>1</v>
      </c>
      <c r="H356" s="9">
        <v>3</v>
      </c>
      <c r="I356" s="9">
        <v>0</v>
      </c>
      <c r="J356" s="9">
        <v>0</v>
      </c>
      <c r="K356" s="9">
        <v>0</v>
      </c>
      <c r="L356" s="9">
        <v>0</v>
      </c>
      <c r="M356" s="9">
        <v>290</v>
      </c>
      <c r="N356" s="9">
        <v>155</v>
      </c>
      <c r="O356" s="9">
        <v>82.5</v>
      </c>
      <c r="P356" s="9">
        <v>29.5</v>
      </c>
      <c r="Q356" s="9">
        <v>85</v>
      </c>
      <c r="R356" s="9">
        <v>113</v>
      </c>
    </row>
    <row r="357" spans="1:18" x14ac:dyDescent="0.2">
      <c r="A357" s="9">
        <v>1</v>
      </c>
      <c r="B357" s="9">
        <v>0</v>
      </c>
      <c r="C357" s="9">
        <v>45</v>
      </c>
      <c r="D357" s="9">
        <v>0</v>
      </c>
      <c r="E357" s="9">
        <v>1</v>
      </c>
      <c r="F357" s="9">
        <v>0</v>
      </c>
      <c r="G357" s="9">
        <v>1</v>
      </c>
      <c r="H357" s="9">
        <v>20</v>
      </c>
      <c r="I357" s="9">
        <v>0</v>
      </c>
      <c r="J357" s="9">
        <v>0</v>
      </c>
      <c r="K357" s="9">
        <v>0</v>
      </c>
      <c r="L357" s="9">
        <v>0</v>
      </c>
      <c r="M357" s="9">
        <v>285</v>
      </c>
      <c r="N357" s="9">
        <v>116</v>
      </c>
      <c r="O357" s="9">
        <v>87</v>
      </c>
      <c r="P357" s="9">
        <v>23.85</v>
      </c>
      <c r="Q357" s="9">
        <v>65</v>
      </c>
      <c r="R357" s="9">
        <v>55</v>
      </c>
    </row>
    <row r="358" spans="1:18" x14ac:dyDescent="0.2">
      <c r="A358" s="9">
        <v>0</v>
      </c>
      <c r="B358" s="9">
        <v>1</v>
      </c>
      <c r="C358" s="9">
        <v>67</v>
      </c>
      <c r="D358" s="9">
        <v>1</v>
      </c>
      <c r="E358" s="9">
        <v>0</v>
      </c>
      <c r="F358" s="9">
        <v>0</v>
      </c>
      <c r="G358" s="9">
        <v>0</v>
      </c>
      <c r="H358" s="9">
        <v>0</v>
      </c>
      <c r="I358" s="9">
        <v>0</v>
      </c>
      <c r="J358" s="9">
        <v>0</v>
      </c>
      <c r="K358" s="9">
        <v>0</v>
      </c>
      <c r="L358" s="9">
        <v>0</v>
      </c>
      <c r="M358" s="9">
        <v>203</v>
      </c>
      <c r="N358" s="9">
        <v>122</v>
      </c>
      <c r="O358" s="9">
        <v>74</v>
      </c>
      <c r="P358" s="9">
        <v>15.54</v>
      </c>
      <c r="Q358" s="9">
        <v>96</v>
      </c>
      <c r="R358" s="9">
        <v>79</v>
      </c>
    </row>
    <row r="359" spans="1:18" x14ac:dyDescent="0.2">
      <c r="A359" s="9">
        <v>0</v>
      </c>
      <c r="B359" s="9">
        <v>1</v>
      </c>
      <c r="C359" s="9">
        <v>68</v>
      </c>
      <c r="D359" s="9">
        <v>0</v>
      </c>
      <c r="E359" s="9">
        <v>1</v>
      </c>
      <c r="F359" s="9">
        <v>0</v>
      </c>
      <c r="G359" s="9">
        <v>1</v>
      </c>
      <c r="H359" s="9">
        <v>10</v>
      </c>
      <c r="I359" s="9">
        <v>0</v>
      </c>
      <c r="J359" s="9">
        <v>0</v>
      </c>
      <c r="K359" s="9">
        <v>0</v>
      </c>
      <c r="L359" s="9">
        <v>0</v>
      </c>
      <c r="M359" s="9">
        <v>250</v>
      </c>
      <c r="N359" s="9">
        <v>109</v>
      </c>
      <c r="O359" s="9">
        <v>73</v>
      </c>
      <c r="P359" s="9">
        <v>24.68</v>
      </c>
      <c r="Q359" s="9">
        <v>72</v>
      </c>
      <c r="R359" s="9">
        <v>66</v>
      </c>
    </row>
    <row r="360" spans="1:18" x14ac:dyDescent="0.2">
      <c r="A360" s="9">
        <v>0</v>
      </c>
      <c r="B360" s="9">
        <v>0</v>
      </c>
      <c r="C360" s="9">
        <v>61</v>
      </c>
      <c r="D360" s="9">
        <v>0</v>
      </c>
      <c r="E360" s="9">
        <v>0</v>
      </c>
      <c r="F360" s="9">
        <v>1</v>
      </c>
      <c r="G360" s="9">
        <v>0</v>
      </c>
      <c r="H360" s="9">
        <v>0</v>
      </c>
      <c r="I360" s="9">
        <v>0</v>
      </c>
      <c r="J360" s="9">
        <v>0</v>
      </c>
      <c r="K360" s="9">
        <v>1</v>
      </c>
      <c r="L360" s="9">
        <v>0</v>
      </c>
      <c r="M360" s="9">
        <v>290</v>
      </c>
      <c r="N360" s="9">
        <v>170</v>
      </c>
      <c r="O360" s="9">
        <v>98</v>
      </c>
      <c r="P360" s="9">
        <v>26.98</v>
      </c>
      <c r="Q360" s="9">
        <v>80</v>
      </c>
      <c r="R360" s="9">
        <v>84</v>
      </c>
    </row>
    <row r="361" spans="1:18" x14ac:dyDescent="0.2">
      <c r="A361" s="9">
        <v>0</v>
      </c>
      <c r="B361" s="9">
        <v>0</v>
      </c>
      <c r="C361" s="9">
        <v>55</v>
      </c>
      <c r="D361" s="9">
        <v>0</v>
      </c>
      <c r="E361" s="9">
        <v>0</v>
      </c>
      <c r="F361" s="9">
        <v>0</v>
      </c>
      <c r="G361" s="9">
        <v>0</v>
      </c>
      <c r="H361" s="9">
        <v>0</v>
      </c>
      <c r="I361" s="9">
        <v>0</v>
      </c>
      <c r="J361" s="9">
        <v>0</v>
      </c>
      <c r="K361" s="9">
        <v>0</v>
      </c>
      <c r="L361" s="9">
        <v>0</v>
      </c>
      <c r="M361" s="9">
        <v>258</v>
      </c>
      <c r="N361" s="9">
        <v>123</v>
      </c>
      <c r="O361" s="9">
        <v>89</v>
      </c>
      <c r="P361" s="9">
        <v>31.35</v>
      </c>
      <c r="Q361" s="9">
        <v>85</v>
      </c>
      <c r="R361" s="9">
        <v>84</v>
      </c>
    </row>
    <row r="362" spans="1:18" x14ac:dyDescent="0.2">
      <c r="A362" s="9">
        <v>0</v>
      </c>
      <c r="B362" s="9">
        <v>0</v>
      </c>
      <c r="C362" s="9">
        <v>42</v>
      </c>
      <c r="D362" s="9">
        <v>0</v>
      </c>
      <c r="E362" s="9">
        <v>1</v>
      </c>
      <c r="F362" s="9">
        <v>0</v>
      </c>
      <c r="G362" s="9">
        <v>0</v>
      </c>
      <c r="H362" s="9">
        <v>0</v>
      </c>
      <c r="I362" s="9">
        <v>0</v>
      </c>
      <c r="J362" s="9">
        <v>0</v>
      </c>
      <c r="K362" s="9">
        <v>1</v>
      </c>
      <c r="L362" s="9">
        <v>0</v>
      </c>
      <c r="M362" s="9">
        <v>246</v>
      </c>
      <c r="N362" s="9">
        <v>125</v>
      </c>
      <c r="O362" s="9">
        <v>80</v>
      </c>
      <c r="P362" s="9">
        <v>29.02</v>
      </c>
      <c r="Q362" s="9">
        <v>100</v>
      </c>
      <c r="R362" s="9">
        <v>98</v>
      </c>
    </row>
    <row r="363" spans="1:18" x14ac:dyDescent="0.2">
      <c r="A363" s="9">
        <v>0</v>
      </c>
      <c r="B363" s="9">
        <v>0</v>
      </c>
      <c r="C363" s="9">
        <v>53</v>
      </c>
      <c r="D363" s="9">
        <v>1</v>
      </c>
      <c r="E363" s="9">
        <v>0</v>
      </c>
      <c r="F363" s="9">
        <v>0</v>
      </c>
      <c r="G363" s="9">
        <v>0</v>
      </c>
      <c r="H363" s="9">
        <v>0</v>
      </c>
      <c r="I363" s="9">
        <v>0</v>
      </c>
      <c r="J363" s="9">
        <v>0</v>
      </c>
      <c r="K363" s="9">
        <v>1</v>
      </c>
      <c r="L363" s="9">
        <v>0</v>
      </c>
      <c r="M363" s="9">
        <v>174</v>
      </c>
      <c r="N363" s="9">
        <v>165</v>
      </c>
      <c r="O363" s="9">
        <v>93</v>
      </c>
      <c r="P363" s="9">
        <v>27.45</v>
      </c>
      <c r="Q363" s="9">
        <v>108</v>
      </c>
      <c r="R363" s="9">
        <v>78</v>
      </c>
    </row>
    <row r="364" spans="1:18" x14ac:dyDescent="0.2">
      <c r="A364" s="9">
        <v>0</v>
      </c>
      <c r="B364" s="9">
        <v>1</v>
      </c>
      <c r="C364" s="9">
        <v>39</v>
      </c>
      <c r="D364" s="9">
        <v>1</v>
      </c>
      <c r="E364" s="9">
        <v>0</v>
      </c>
      <c r="F364" s="9">
        <v>0</v>
      </c>
      <c r="G364" s="9">
        <v>1</v>
      </c>
      <c r="H364" s="9">
        <v>30</v>
      </c>
      <c r="I364" s="9">
        <v>0</v>
      </c>
      <c r="J364" s="9">
        <v>0</v>
      </c>
      <c r="K364" s="9">
        <v>1</v>
      </c>
      <c r="L364" s="9">
        <v>0</v>
      </c>
      <c r="M364" s="9">
        <v>220</v>
      </c>
      <c r="N364" s="9">
        <v>135</v>
      </c>
      <c r="O364" s="9">
        <v>85</v>
      </c>
      <c r="P364" s="9">
        <v>27.17</v>
      </c>
      <c r="Q364" s="9">
        <v>70</v>
      </c>
      <c r="R364" s="9">
        <v>81</v>
      </c>
    </row>
    <row r="365" spans="1:18" x14ac:dyDescent="0.2">
      <c r="A365" s="9">
        <v>0</v>
      </c>
      <c r="B365" s="9">
        <v>1</v>
      </c>
      <c r="C365" s="9">
        <v>40</v>
      </c>
      <c r="D365" s="9">
        <v>1</v>
      </c>
      <c r="E365" s="9">
        <v>0</v>
      </c>
      <c r="F365" s="9">
        <v>0</v>
      </c>
      <c r="G365" s="9">
        <v>1</v>
      </c>
      <c r="H365" s="9">
        <v>35</v>
      </c>
      <c r="I365" s="9">
        <v>0</v>
      </c>
      <c r="J365" s="9">
        <v>0</v>
      </c>
      <c r="K365" s="9">
        <v>0</v>
      </c>
      <c r="L365" s="9">
        <v>0</v>
      </c>
      <c r="M365" s="9">
        <v>195</v>
      </c>
      <c r="N365" s="9">
        <v>122.5</v>
      </c>
      <c r="O365" s="9">
        <v>66.5</v>
      </c>
      <c r="P365" s="9">
        <v>19.98</v>
      </c>
      <c r="Q365" s="9">
        <v>60</v>
      </c>
      <c r="R365" s="9">
        <v>72</v>
      </c>
    </row>
    <row r="366" spans="1:18" x14ac:dyDescent="0.2">
      <c r="A366" s="9">
        <v>0</v>
      </c>
      <c r="B366" s="9">
        <v>1</v>
      </c>
      <c r="C366" s="9">
        <v>39</v>
      </c>
      <c r="D366" s="9">
        <v>0</v>
      </c>
      <c r="E366" s="9">
        <v>1</v>
      </c>
      <c r="F366" s="9">
        <v>0</v>
      </c>
      <c r="G366" s="9">
        <v>0</v>
      </c>
      <c r="H366" s="9">
        <v>0</v>
      </c>
      <c r="I366" s="9">
        <v>0</v>
      </c>
      <c r="J366" s="9">
        <v>0</v>
      </c>
      <c r="K366" s="9">
        <v>0</v>
      </c>
      <c r="L366" s="9">
        <v>0</v>
      </c>
      <c r="M366" s="9">
        <v>235</v>
      </c>
      <c r="N366" s="9">
        <v>120</v>
      </c>
      <c r="O366" s="9">
        <v>80</v>
      </c>
      <c r="P366" s="9">
        <v>27.23</v>
      </c>
      <c r="Q366" s="9">
        <v>62</v>
      </c>
      <c r="R366" s="9">
        <v>87</v>
      </c>
    </row>
    <row r="367" spans="1:18" x14ac:dyDescent="0.2">
      <c r="A367" s="9">
        <v>0</v>
      </c>
      <c r="B367" s="9">
        <v>0</v>
      </c>
      <c r="C367" s="9">
        <v>63</v>
      </c>
      <c r="D367" s="9">
        <v>0</v>
      </c>
      <c r="E367" s="9">
        <v>1</v>
      </c>
      <c r="F367" s="9">
        <v>0</v>
      </c>
      <c r="G367" s="9">
        <v>0</v>
      </c>
      <c r="H367" s="9">
        <v>0</v>
      </c>
      <c r="I367" s="9">
        <v>0</v>
      </c>
      <c r="J367" s="9">
        <v>0</v>
      </c>
      <c r="K367" s="9">
        <v>1</v>
      </c>
      <c r="L367" s="9">
        <v>0</v>
      </c>
      <c r="M367" s="9">
        <v>223</v>
      </c>
      <c r="N367" s="9">
        <v>178</v>
      </c>
      <c r="O367" s="9">
        <v>88.5</v>
      </c>
      <c r="P367" s="9">
        <v>27.18</v>
      </c>
      <c r="Q367" s="9">
        <v>85</v>
      </c>
      <c r="R367" s="9">
        <v>91</v>
      </c>
    </row>
    <row r="368" spans="1:18" x14ac:dyDescent="0.2">
      <c r="A368" s="9">
        <v>0</v>
      </c>
      <c r="B368" s="9">
        <v>0</v>
      </c>
      <c r="C368" s="9">
        <v>55</v>
      </c>
      <c r="D368" s="9">
        <v>0</v>
      </c>
      <c r="E368" s="9">
        <v>0</v>
      </c>
      <c r="F368" s="9">
        <v>1</v>
      </c>
      <c r="G368" s="9">
        <v>0</v>
      </c>
      <c r="H368" s="9">
        <v>0</v>
      </c>
      <c r="I368" s="9">
        <v>0</v>
      </c>
      <c r="J368" s="9">
        <v>0</v>
      </c>
      <c r="K368" s="9">
        <v>1</v>
      </c>
      <c r="L368" s="9">
        <v>0</v>
      </c>
      <c r="M368" s="9">
        <v>308</v>
      </c>
      <c r="N368" s="9">
        <v>124</v>
      </c>
      <c r="O368" s="9">
        <v>87</v>
      </c>
      <c r="P368" s="9">
        <v>31.82</v>
      </c>
      <c r="Q368" s="9">
        <v>75</v>
      </c>
      <c r="R368" s="9">
        <v>84</v>
      </c>
    </row>
    <row r="369" spans="1:18" x14ac:dyDescent="0.2">
      <c r="A369" s="9">
        <v>0</v>
      </c>
      <c r="B369" s="9">
        <v>0</v>
      </c>
      <c r="C369" s="9">
        <v>39</v>
      </c>
      <c r="D369" s="9">
        <v>0</v>
      </c>
      <c r="E369" s="9">
        <v>1</v>
      </c>
      <c r="F369" s="9">
        <v>0</v>
      </c>
      <c r="G369" s="9">
        <v>0</v>
      </c>
      <c r="H369" s="9">
        <v>0</v>
      </c>
      <c r="I369" s="9">
        <v>0</v>
      </c>
      <c r="J369" s="9">
        <v>0</v>
      </c>
      <c r="K369" s="9">
        <v>0</v>
      </c>
      <c r="L369" s="9">
        <v>0</v>
      </c>
      <c r="M369" s="9">
        <v>167</v>
      </c>
      <c r="N369" s="9">
        <v>127.5</v>
      </c>
      <c r="O369" s="9">
        <v>86.5</v>
      </c>
      <c r="P369" s="9">
        <v>28.28</v>
      </c>
      <c r="Q369" s="9">
        <v>72</v>
      </c>
      <c r="R369" s="9">
        <v>82</v>
      </c>
    </row>
    <row r="370" spans="1:18" x14ac:dyDescent="0.2">
      <c r="A370" s="9">
        <v>0</v>
      </c>
      <c r="B370" s="9">
        <v>0</v>
      </c>
      <c r="C370" s="9">
        <v>39</v>
      </c>
      <c r="D370" s="9">
        <v>0</v>
      </c>
      <c r="E370" s="9">
        <v>1</v>
      </c>
      <c r="F370" s="9">
        <v>0</v>
      </c>
      <c r="G370" s="9">
        <v>1</v>
      </c>
      <c r="H370" s="9">
        <v>20</v>
      </c>
      <c r="I370" s="9">
        <v>0</v>
      </c>
      <c r="J370" s="9">
        <v>0</v>
      </c>
      <c r="K370" s="9">
        <v>0</v>
      </c>
      <c r="L370" s="9">
        <v>0</v>
      </c>
      <c r="M370" s="9">
        <v>185</v>
      </c>
      <c r="N370" s="9">
        <v>111</v>
      </c>
      <c r="O370" s="9">
        <v>67</v>
      </c>
      <c r="P370" s="9">
        <v>23.87</v>
      </c>
      <c r="Q370" s="9">
        <v>70</v>
      </c>
      <c r="R370" s="9">
        <v>87</v>
      </c>
    </row>
    <row r="371" spans="1:18" x14ac:dyDescent="0.2">
      <c r="A371" s="9">
        <v>0</v>
      </c>
      <c r="B371" s="9">
        <v>1</v>
      </c>
      <c r="C371" s="9">
        <v>51</v>
      </c>
      <c r="D371" s="9">
        <v>1</v>
      </c>
      <c r="E371" s="9">
        <v>0</v>
      </c>
      <c r="F371" s="9">
        <v>0</v>
      </c>
      <c r="G371" s="9">
        <v>1</v>
      </c>
      <c r="H371" s="9">
        <v>20</v>
      </c>
      <c r="I371" s="9">
        <v>0</v>
      </c>
      <c r="J371" s="9">
        <v>0</v>
      </c>
      <c r="K371" s="9">
        <v>0</v>
      </c>
      <c r="L371" s="9">
        <v>0</v>
      </c>
      <c r="M371" s="9">
        <v>240</v>
      </c>
      <c r="N371" s="9">
        <v>146.5</v>
      </c>
      <c r="O371" s="9">
        <v>83</v>
      </c>
      <c r="P371" s="9">
        <v>25.62</v>
      </c>
      <c r="Q371" s="9">
        <v>83</v>
      </c>
      <c r="R371" s="9">
        <v>140</v>
      </c>
    </row>
    <row r="372" spans="1:18" x14ac:dyDescent="0.2">
      <c r="A372" s="9">
        <v>1</v>
      </c>
      <c r="B372" s="9">
        <v>0</v>
      </c>
      <c r="C372" s="9">
        <v>54</v>
      </c>
      <c r="D372" s="9">
        <v>1</v>
      </c>
      <c r="E372" s="9">
        <v>0</v>
      </c>
      <c r="F372" s="9">
        <v>0</v>
      </c>
      <c r="G372" s="9">
        <v>0</v>
      </c>
      <c r="H372" s="9">
        <v>0</v>
      </c>
      <c r="I372" s="9">
        <v>0</v>
      </c>
      <c r="J372" s="9">
        <v>0</v>
      </c>
      <c r="K372" s="9">
        <v>0</v>
      </c>
      <c r="L372" s="9">
        <v>0</v>
      </c>
      <c r="M372" s="9">
        <v>245</v>
      </c>
      <c r="N372" s="9">
        <v>117</v>
      </c>
      <c r="O372" s="9">
        <v>76</v>
      </c>
      <c r="P372" s="9">
        <v>26.64</v>
      </c>
      <c r="Q372" s="9">
        <v>65</v>
      </c>
      <c r="R372" s="9">
        <v>76</v>
      </c>
    </row>
    <row r="373" spans="1:18" x14ac:dyDescent="0.2">
      <c r="A373" s="9">
        <v>0</v>
      </c>
      <c r="B373" s="9">
        <v>0</v>
      </c>
      <c r="C373" s="9">
        <v>48</v>
      </c>
      <c r="D373" s="9">
        <v>0</v>
      </c>
      <c r="E373" s="9">
        <v>0</v>
      </c>
      <c r="F373" s="9">
        <v>1</v>
      </c>
      <c r="G373" s="9">
        <v>0</v>
      </c>
      <c r="H373" s="9">
        <v>0</v>
      </c>
      <c r="I373" s="9">
        <v>0</v>
      </c>
      <c r="J373" s="9">
        <v>0</v>
      </c>
      <c r="K373" s="9">
        <v>0</v>
      </c>
      <c r="L373" s="9">
        <v>0</v>
      </c>
      <c r="M373" s="9">
        <v>310</v>
      </c>
      <c r="N373" s="9">
        <v>124</v>
      </c>
      <c r="O373" s="9">
        <v>74</v>
      </c>
      <c r="P373" s="9">
        <v>25.94</v>
      </c>
      <c r="Q373" s="9">
        <v>70</v>
      </c>
      <c r="R373" s="9">
        <v>73</v>
      </c>
    </row>
    <row r="374" spans="1:18" x14ac:dyDescent="0.2">
      <c r="A374" s="9">
        <v>0</v>
      </c>
      <c r="B374" s="9">
        <v>1</v>
      </c>
      <c r="C374" s="9">
        <v>51</v>
      </c>
      <c r="D374" s="9">
        <v>1</v>
      </c>
      <c r="E374" s="9">
        <v>0</v>
      </c>
      <c r="F374" s="9">
        <v>0</v>
      </c>
      <c r="G374" s="9">
        <v>1</v>
      </c>
      <c r="H374" s="9">
        <v>20</v>
      </c>
      <c r="I374" s="9">
        <v>0</v>
      </c>
      <c r="J374" s="9">
        <v>0</v>
      </c>
      <c r="K374" s="9">
        <v>0</v>
      </c>
      <c r="L374" s="9">
        <v>0</v>
      </c>
      <c r="M374" s="9">
        <v>300</v>
      </c>
      <c r="N374" s="9">
        <v>134</v>
      </c>
      <c r="O374" s="9">
        <v>86.5</v>
      </c>
      <c r="P374" s="9">
        <v>24.76</v>
      </c>
      <c r="Q374" s="9">
        <v>90</v>
      </c>
      <c r="R374" s="9">
        <v>81</v>
      </c>
    </row>
    <row r="375" spans="1:18" x14ac:dyDescent="0.2">
      <c r="A375" s="9">
        <v>1</v>
      </c>
      <c r="B375" s="9">
        <v>0</v>
      </c>
      <c r="C375" s="9">
        <v>65</v>
      </c>
      <c r="D375" s="9">
        <v>0</v>
      </c>
      <c r="E375" s="9">
        <v>1</v>
      </c>
      <c r="F375" s="9">
        <v>0</v>
      </c>
      <c r="G375" s="9">
        <v>0</v>
      </c>
      <c r="H375" s="9">
        <v>0</v>
      </c>
      <c r="I375" s="9">
        <v>0</v>
      </c>
      <c r="J375" s="9">
        <v>0</v>
      </c>
      <c r="K375" s="9">
        <v>1</v>
      </c>
      <c r="L375" s="9">
        <v>0</v>
      </c>
      <c r="M375" s="9">
        <v>256</v>
      </c>
      <c r="N375" s="9">
        <v>149</v>
      </c>
      <c r="O375" s="9">
        <v>96</v>
      </c>
      <c r="P375" s="9">
        <v>29.75</v>
      </c>
      <c r="Q375" s="9">
        <v>90</v>
      </c>
      <c r="R375" s="9">
        <v>80</v>
      </c>
    </row>
    <row r="376" spans="1:18" x14ac:dyDescent="0.2">
      <c r="A376" s="9">
        <v>1</v>
      </c>
      <c r="B376" s="9">
        <v>0</v>
      </c>
      <c r="C376" s="9">
        <v>65</v>
      </c>
      <c r="D376" s="9">
        <v>0</v>
      </c>
      <c r="E376" s="9">
        <v>1</v>
      </c>
      <c r="F376" s="9">
        <v>0</v>
      </c>
      <c r="G376" s="9">
        <v>0</v>
      </c>
      <c r="H376" s="9">
        <v>0</v>
      </c>
      <c r="I376" s="9">
        <v>0</v>
      </c>
      <c r="J376" s="9">
        <v>0</v>
      </c>
      <c r="K376" s="9">
        <v>1</v>
      </c>
      <c r="L376" s="9">
        <v>0</v>
      </c>
      <c r="M376" s="9">
        <v>270</v>
      </c>
      <c r="N376" s="9">
        <v>165</v>
      </c>
      <c r="O376" s="9">
        <v>98</v>
      </c>
      <c r="P376" s="9">
        <v>21.66</v>
      </c>
      <c r="Q376" s="9">
        <v>62</v>
      </c>
      <c r="R376" s="9">
        <v>92</v>
      </c>
    </row>
    <row r="377" spans="1:18" x14ac:dyDescent="0.2">
      <c r="A377" s="9">
        <v>0</v>
      </c>
      <c r="B377" s="9">
        <v>1</v>
      </c>
      <c r="C377" s="9">
        <v>39</v>
      </c>
      <c r="D377" s="9">
        <v>0</v>
      </c>
      <c r="E377" s="9">
        <v>0</v>
      </c>
      <c r="F377" s="9">
        <v>1</v>
      </c>
      <c r="G377" s="9">
        <v>0</v>
      </c>
      <c r="H377" s="9">
        <v>0</v>
      </c>
      <c r="I377" s="9">
        <v>0</v>
      </c>
      <c r="J377" s="9">
        <v>0</v>
      </c>
      <c r="K377" s="9">
        <v>0</v>
      </c>
      <c r="L377" s="9">
        <v>0</v>
      </c>
      <c r="M377" s="9">
        <v>202</v>
      </c>
      <c r="N377" s="9">
        <v>136.5</v>
      </c>
      <c r="O377" s="9">
        <v>79</v>
      </c>
      <c r="P377" s="9">
        <v>24.35</v>
      </c>
      <c r="Q377" s="9">
        <v>73</v>
      </c>
      <c r="R377" s="9">
        <v>60</v>
      </c>
    </row>
    <row r="378" spans="1:18" x14ac:dyDescent="0.2">
      <c r="A378" s="9">
        <v>0</v>
      </c>
      <c r="B378" s="9">
        <v>0</v>
      </c>
      <c r="C378" s="9">
        <v>47</v>
      </c>
      <c r="D378" s="9">
        <v>0</v>
      </c>
      <c r="E378" s="9">
        <v>1</v>
      </c>
      <c r="F378" s="9">
        <v>0</v>
      </c>
      <c r="G378" s="9">
        <v>1</v>
      </c>
      <c r="H378" s="9">
        <v>3</v>
      </c>
      <c r="I378" s="9">
        <v>0</v>
      </c>
      <c r="J378" s="9">
        <v>0</v>
      </c>
      <c r="K378" s="9">
        <v>0</v>
      </c>
      <c r="L378" s="9">
        <v>0</v>
      </c>
      <c r="M378" s="9">
        <v>155</v>
      </c>
      <c r="N378" s="9">
        <v>122.5</v>
      </c>
      <c r="O378" s="9">
        <v>77.5</v>
      </c>
      <c r="P378" s="9">
        <v>21.34</v>
      </c>
      <c r="Q378" s="9">
        <v>65</v>
      </c>
      <c r="R378" s="9">
        <v>78</v>
      </c>
    </row>
    <row r="379" spans="1:18" x14ac:dyDescent="0.2">
      <c r="A379" s="9">
        <v>1</v>
      </c>
      <c r="B379" s="9">
        <v>1</v>
      </c>
      <c r="C379" s="9">
        <v>59</v>
      </c>
      <c r="D379" s="9">
        <v>1</v>
      </c>
      <c r="E379" s="9">
        <v>0</v>
      </c>
      <c r="F379" s="9">
        <v>0</v>
      </c>
      <c r="G379" s="9">
        <v>1</v>
      </c>
      <c r="H379" s="9">
        <v>43</v>
      </c>
      <c r="I379" s="9">
        <v>0</v>
      </c>
      <c r="J379" s="9">
        <v>0</v>
      </c>
      <c r="K379" s="9">
        <v>0</v>
      </c>
      <c r="L379" s="9">
        <v>0</v>
      </c>
      <c r="M379" s="9">
        <v>207</v>
      </c>
      <c r="N379" s="9">
        <v>132.5</v>
      </c>
      <c r="O379" s="9">
        <v>66</v>
      </c>
      <c r="P379" s="9">
        <v>26.84</v>
      </c>
      <c r="Q379" s="9">
        <v>65</v>
      </c>
      <c r="R379" s="9">
        <v>76</v>
      </c>
    </row>
    <row r="380" spans="1:18" x14ac:dyDescent="0.2">
      <c r="A380" s="9">
        <v>0</v>
      </c>
      <c r="B380" s="9">
        <v>1</v>
      </c>
      <c r="C380" s="9">
        <v>66</v>
      </c>
      <c r="D380" s="9">
        <v>1</v>
      </c>
      <c r="E380" s="9">
        <v>0</v>
      </c>
      <c r="F380" s="9">
        <v>0</v>
      </c>
      <c r="G380" s="9">
        <v>0</v>
      </c>
      <c r="H380" s="9">
        <v>0</v>
      </c>
      <c r="I380" s="9">
        <v>0</v>
      </c>
      <c r="J380" s="9">
        <v>0</v>
      </c>
      <c r="K380" s="9">
        <v>1</v>
      </c>
      <c r="L380" s="9">
        <v>0</v>
      </c>
      <c r="M380" s="9">
        <v>276</v>
      </c>
      <c r="N380" s="9">
        <v>159</v>
      </c>
      <c r="O380" s="9">
        <v>82</v>
      </c>
      <c r="P380" s="9">
        <v>31.42</v>
      </c>
      <c r="Q380" s="9">
        <v>90</v>
      </c>
      <c r="R380" s="9">
        <v>65</v>
      </c>
    </row>
    <row r="381" spans="1:18" x14ac:dyDescent="0.2">
      <c r="A381" s="9">
        <v>0</v>
      </c>
      <c r="B381" s="9">
        <v>1</v>
      </c>
      <c r="C381" s="9">
        <v>56</v>
      </c>
      <c r="D381" s="9">
        <v>1</v>
      </c>
      <c r="E381" s="9">
        <v>0</v>
      </c>
      <c r="F381" s="9">
        <v>0</v>
      </c>
      <c r="G381" s="9">
        <v>1</v>
      </c>
      <c r="H381" s="9">
        <v>25</v>
      </c>
      <c r="I381" s="9">
        <v>0</v>
      </c>
      <c r="J381" s="9">
        <v>0</v>
      </c>
      <c r="K381" s="9">
        <v>0</v>
      </c>
      <c r="L381" s="9">
        <v>0</v>
      </c>
      <c r="M381" s="9">
        <v>255</v>
      </c>
      <c r="N381" s="9">
        <v>138</v>
      </c>
      <c r="O381" s="9">
        <v>80</v>
      </c>
      <c r="P381" s="9">
        <v>23.44</v>
      </c>
      <c r="Q381" s="9">
        <v>67</v>
      </c>
      <c r="R381" s="9">
        <v>79</v>
      </c>
    </row>
    <row r="382" spans="1:18" x14ac:dyDescent="0.2">
      <c r="A382" s="9">
        <v>0</v>
      </c>
      <c r="B382" s="9">
        <v>1</v>
      </c>
      <c r="C382" s="9">
        <v>41</v>
      </c>
      <c r="D382" s="9">
        <v>0</v>
      </c>
      <c r="E382" s="9">
        <v>0</v>
      </c>
      <c r="F382" s="9">
        <v>1</v>
      </c>
      <c r="G382" s="9">
        <v>0</v>
      </c>
      <c r="H382" s="9">
        <v>0</v>
      </c>
      <c r="I382" s="9">
        <v>0</v>
      </c>
      <c r="J382" s="9">
        <v>0</v>
      </c>
      <c r="K382" s="9">
        <v>0</v>
      </c>
      <c r="L382" s="9">
        <v>0</v>
      </c>
      <c r="M382" s="9">
        <v>215</v>
      </c>
      <c r="N382" s="9">
        <v>113</v>
      </c>
      <c r="O382" s="9">
        <v>68</v>
      </c>
      <c r="P382" s="9">
        <v>25.13</v>
      </c>
      <c r="Q382" s="9">
        <v>65</v>
      </c>
      <c r="R382" s="9">
        <v>87</v>
      </c>
    </row>
    <row r="383" spans="1:18" x14ac:dyDescent="0.2">
      <c r="A383" s="9">
        <v>0</v>
      </c>
      <c r="B383" s="9">
        <v>0</v>
      </c>
      <c r="C383" s="9">
        <v>41</v>
      </c>
      <c r="D383" s="9">
        <v>0</v>
      </c>
      <c r="E383" s="9">
        <v>1</v>
      </c>
      <c r="F383" s="9">
        <v>0</v>
      </c>
      <c r="G383" s="9">
        <v>0</v>
      </c>
      <c r="H383" s="9">
        <v>0</v>
      </c>
      <c r="I383" s="9">
        <v>0</v>
      </c>
      <c r="J383" s="9">
        <v>0</v>
      </c>
      <c r="K383" s="9">
        <v>0</v>
      </c>
      <c r="L383" s="9">
        <v>0</v>
      </c>
      <c r="M383" s="9">
        <v>277</v>
      </c>
      <c r="N383" s="9">
        <v>113.5</v>
      </c>
      <c r="O383" s="9">
        <v>75</v>
      </c>
      <c r="P383" s="9">
        <v>29.73</v>
      </c>
      <c r="Q383" s="9">
        <v>63</v>
      </c>
      <c r="R383" s="9">
        <v>90</v>
      </c>
    </row>
    <row r="384" spans="1:18" x14ac:dyDescent="0.2">
      <c r="A384" s="9">
        <v>0</v>
      </c>
      <c r="B384" s="9">
        <v>0</v>
      </c>
      <c r="C384" s="9">
        <v>41</v>
      </c>
      <c r="D384" s="9">
        <v>1</v>
      </c>
      <c r="E384" s="9">
        <v>0</v>
      </c>
      <c r="F384" s="9">
        <v>0</v>
      </c>
      <c r="G384" s="9">
        <v>0</v>
      </c>
      <c r="H384" s="9">
        <v>0</v>
      </c>
      <c r="I384" s="9">
        <v>0</v>
      </c>
      <c r="J384" s="9">
        <v>0</v>
      </c>
      <c r="K384" s="9">
        <v>0</v>
      </c>
      <c r="L384" s="9">
        <v>0</v>
      </c>
      <c r="M384" s="9">
        <v>179</v>
      </c>
      <c r="N384" s="9">
        <v>116</v>
      </c>
      <c r="O384" s="9">
        <v>67</v>
      </c>
      <c r="P384" s="9">
        <v>18.579999999999998</v>
      </c>
      <c r="Q384" s="9">
        <v>73</v>
      </c>
      <c r="R384" s="9">
        <v>68</v>
      </c>
    </row>
    <row r="385" spans="1:18" x14ac:dyDescent="0.2">
      <c r="A385" s="9">
        <v>0</v>
      </c>
      <c r="B385" s="9">
        <v>1</v>
      </c>
      <c r="C385" s="9">
        <v>45</v>
      </c>
      <c r="D385" s="9">
        <v>0</v>
      </c>
      <c r="E385" s="9">
        <v>0</v>
      </c>
      <c r="F385" s="9">
        <v>0</v>
      </c>
      <c r="G385" s="9">
        <v>1</v>
      </c>
      <c r="H385" s="9">
        <v>20</v>
      </c>
      <c r="I385" s="9">
        <v>0</v>
      </c>
      <c r="J385" s="9">
        <v>0</v>
      </c>
      <c r="K385" s="9">
        <v>0</v>
      </c>
      <c r="L385" s="9">
        <v>0</v>
      </c>
      <c r="M385" s="9">
        <v>226</v>
      </c>
      <c r="N385" s="9">
        <v>119</v>
      </c>
      <c r="O385" s="9">
        <v>75</v>
      </c>
      <c r="P385" s="9">
        <v>25.34</v>
      </c>
      <c r="Q385" s="9">
        <v>70</v>
      </c>
      <c r="R385" s="9">
        <v>66</v>
      </c>
    </row>
    <row r="386" spans="1:18" x14ac:dyDescent="0.2">
      <c r="A386" s="9">
        <v>0</v>
      </c>
      <c r="B386" s="9">
        <v>1</v>
      </c>
      <c r="C386" s="9">
        <v>37</v>
      </c>
      <c r="D386" s="9">
        <v>1</v>
      </c>
      <c r="E386" s="9">
        <v>0</v>
      </c>
      <c r="F386" s="9">
        <v>0</v>
      </c>
      <c r="G386" s="9">
        <v>1</v>
      </c>
      <c r="H386" s="9">
        <v>20</v>
      </c>
      <c r="I386" s="9">
        <v>0</v>
      </c>
      <c r="J386" s="9">
        <v>0</v>
      </c>
      <c r="K386" s="9">
        <v>0</v>
      </c>
      <c r="L386" s="9">
        <v>0</v>
      </c>
      <c r="M386" s="9">
        <v>245</v>
      </c>
      <c r="N386" s="9">
        <v>138</v>
      </c>
      <c r="O386" s="9">
        <v>84</v>
      </c>
      <c r="P386" s="9">
        <v>27.45</v>
      </c>
      <c r="Q386" s="9">
        <v>67</v>
      </c>
      <c r="R386" s="9">
        <v>76</v>
      </c>
    </row>
    <row r="387" spans="1:18" x14ac:dyDescent="0.2">
      <c r="A387" s="9">
        <v>0</v>
      </c>
      <c r="B387" s="9">
        <v>0</v>
      </c>
      <c r="C387" s="9">
        <v>43</v>
      </c>
      <c r="D387" s="9">
        <v>0</v>
      </c>
      <c r="E387" s="9">
        <v>0</v>
      </c>
      <c r="F387" s="9">
        <v>1</v>
      </c>
      <c r="G387" s="9">
        <v>0</v>
      </c>
      <c r="H387" s="9">
        <v>0</v>
      </c>
      <c r="I387" s="9">
        <v>0</v>
      </c>
      <c r="J387" s="9">
        <v>0</v>
      </c>
      <c r="K387" s="9">
        <v>1</v>
      </c>
      <c r="L387" s="9">
        <v>0</v>
      </c>
      <c r="M387" s="9">
        <v>240</v>
      </c>
      <c r="N387" s="9">
        <v>141</v>
      </c>
      <c r="O387" s="9">
        <v>91</v>
      </c>
      <c r="P387" s="9">
        <v>29.25</v>
      </c>
      <c r="Q387" s="9">
        <v>78</v>
      </c>
      <c r="R387" s="9">
        <v>65</v>
      </c>
    </row>
    <row r="388" spans="1:18" x14ac:dyDescent="0.2">
      <c r="A388" s="9">
        <v>0</v>
      </c>
      <c r="B388" s="9">
        <v>1</v>
      </c>
      <c r="C388" s="9">
        <v>41</v>
      </c>
      <c r="D388" s="9">
        <v>0</v>
      </c>
      <c r="E388" s="9">
        <v>1</v>
      </c>
      <c r="F388" s="9">
        <v>0</v>
      </c>
      <c r="G388" s="9">
        <v>0</v>
      </c>
      <c r="H388" s="9">
        <v>0</v>
      </c>
      <c r="I388" s="9">
        <v>0</v>
      </c>
      <c r="J388" s="9">
        <v>0</v>
      </c>
      <c r="K388" s="9">
        <v>0</v>
      </c>
      <c r="L388" s="9">
        <v>0</v>
      </c>
      <c r="M388" s="9">
        <v>218</v>
      </c>
      <c r="N388" s="9">
        <v>137</v>
      </c>
      <c r="O388" s="9">
        <v>86</v>
      </c>
      <c r="P388" s="9">
        <v>25.52</v>
      </c>
      <c r="Q388" s="9">
        <v>60</v>
      </c>
      <c r="R388" s="9">
        <v>88</v>
      </c>
    </row>
    <row r="389" spans="1:18" x14ac:dyDescent="0.2">
      <c r="A389" s="9">
        <v>0</v>
      </c>
      <c r="B389" s="9">
        <v>1</v>
      </c>
      <c r="C389" s="9">
        <v>36</v>
      </c>
      <c r="D389" s="9">
        <v>0</v>
      </c>
      <c r="E389" s="9">
        <v>0</v>
      </c>
      <c r="F389" s="9">
        <v>1</v>
      </c>
      <c r="G389" s="9">
        <v>0</v>
      </c>
      <c r="H389" s="9">
        <v>0</v>
      </c>
      <c r="I389" s="9">
        <v>0</v>
      </c>
      <c r="J389" s="9">
        <v>0</v>
      </c>
      <c r="K389" s="9">
        <v>0</v>
      </c>
      <c r="L389" s="9">
        <v>0</v>
      </c>
      <c r="M389" s="9">
        <v>174</v>
      </c>
      <c r="N389" s="9">
        <v>131</v>
      </c>
      <c r="O389" s="9">
        <v>86</v>
      </c>
      <c r="P389" s="9">
        <v>26.23</v>
      </c>
      <c r="Q389" s="9">
        <v>75</v>
      </c>
      <c r="R389" s="9">
        <v>64</v>
      </c>
    </row>
    <row r="390" spans="1:18" x14ac:dyDescent="0.2">
      <c r="A390" s="9">
        <v>0</v>
      </c>
      <c r="B390" s="9">
        <v>0</v>
      </c>
      <c r="C390" s="9">
        <v>60</v>
      </c>
      <c r="D390" s="9">
        <v>0</v>
      </c>
      <c r="E390" s="9">
        <v>0</v>
      </c>
      <c r="F390" s="9">
        <v>1</v>
      </c>
      <c r="G390" s="9">
        <v>0</v>
      </c>
      <c r="H390" s="9">
        <v>0</v>
      </c>
      <c r="I390" s="9">
        <v>0</v>
      </c>
      <c r="J390" s="9">
        <v>0</v>
      </c>
      <c r="K390" s="9">
        <v>1</v>
      </c>
      <c r="L390" s="9">
        <v>0</v>
      </c>
      <c r="M390" s="9">
        <v>285</v>
      </c>
      <c r="N390" s="9">
        <v>156</v>
      </c>
      <c r="O390" s="9">
        <v>100</v>
      </c>
      <c r="P390" s="9">
        <v>23.02</v>
      </c>
      <c r="Q390" s="9">
        <v>80</v>
      </c>
      <c r="R390" s="9">
        <v>85</v>
      </c>
    </row>
    <row r="391" spans="1:18" x14ac:dyDescent="0.2">
      <c r="A391" s="9">
        <v>0</v>
      </c>
      <c r="B391" s="9">
        <v>0</v>
      </c>
      <c r="C391" s="9">
        <v>46</v>
      </c>
      <c r="D391" s="9">
        <v>1</v>
      </c>
      <c r="E391" s="9">
        <v>0</v>
      </c>
      <c r="F391" s="9">
        <v>0</v>
      </c>
      <c r="G391" s="9">
        <v>1</v>
      </c>
      <c r="H391" s="9">
        <v>20</v>
      </c>
      <c r="I391" s="9">
        <v>0</v>
      </c>
      <c r="J391" s="9">
        <v>0</v>
      </c>
      <c r="K391" s="9">
        <v>0</v>
      </c>
      <c r="L391" s="9">
        <v>0</v>
      </c>
      <c r="M391" s="9">
        <v>212</v>
      </c>
      <c r="N391" s="9">
        <v>122.5</v>
      </c>
      <c r="O391" s="9">
        <v>75.5</v>
      </c>
      <c r="P391" s="9">
        <v>23.51</v>
      </c>
      <c r="Q391" s="9">
        <v>67</v>
      </c>
      <c r="R391" s="9">
        <v>103</v>
      </c>
    </row>
    <row r="392" spans="1:18" x14ac:dyDescent="0.2">
      <c r="A392" s="9">
        <v>0</v>
      </c>
      <c r="B392" s="9">
        <v>0</v>
      </c>
      <c r="C392" s="9">
        <v>44</v>
      </c>
      <c r="D392" s="9">
        <v>1</v>
      </c>
      <c r="E392" s="9">
        <v>0</v>
      </c>
      <c r="F392" s="9">
        <v>0</v>
      </c>
      <c r="G392" s="9">
        <v>0</v>
      </c>
      <c r="H392" s="9">
        <v>0</v>
      </c>
      <c r="I392" s="9">
        <v>0</v>
      </c>
      <c r="J392" s="9">
        <v>0</v>
      </c>
      <c r="K392" s="9">
        <v>0</v>
      </c>
      <c r="L392" s="9">
        <v>0</v>
      </c>
      <c r="M392" s="9">
        <v>175</v>
      </c>
      <c r="N392" s="9">
        <v>135</v>
      </c>
      <c r="O392" s="9">
        <v>81</v>
      </c>
      <c r="P392" s="9">
        <v>26.38</v>
      </c>
      <c r="Q392" s="9">
        <v>71</v>
      </c>
      <c r="R392" s="9">
        <v>78</v>
      </c>
    </row>
    <row r="393" spans="1:18" x14ac:dyDescent="0.2">
      <c r="A393" s="9">
        <v>0</v>
      </c>
      <c r="B393" s="9">
        <v>0</v>
      </c>
      <c r="C393" s="9">
        <v>55</v>
      </c>
      <c r="D393" s="9">
        <v>0</v>
      </c>
      <c r="E393" s="9">
        <v>1</v>
      </c>
      <c r="F393" s="9">
        <v>0</v>
      </c>
      <c r="G393" s="9">
        <v>1</v>
      </c>
      <c r="H393" s="9">
        <v>3</v>
      </c>
      <c r="I393" s="9">
        <v>0</v>
      </c>
      <c r="J393" s="9">
        <v>0</v>
      </c>
      <c r="K393" s="9">
        <v>1</v>
      </c>
      <c r="L393" s="9">
        <v>0</v>
      </c>
      <c r="M393" s="9">
        <v>323</v>
      </c>
      <c r="N393" s="9">
        <v>197</v>
      </c>
      <c r="O393" s="9">
        <v>118</v>
      </c>
      <c r="P393" s="9">
        <v>27.51</v>
      </c>
      <c r="Q393" s="9">
        <v>80</v>
      </c>
      <c r="R393" s="9">
        <v>112</v>
      </c>
    </row>
    <row r="394" spans="1:18" x14ac:dyDescent="0.2">
      <c r="A394" s="9">
        <v>0</v>
      </c>
      <c r="B394" s="9">
        <v>0</v>
      </c>
      <c r="C394" s="9">
        <v>61</v>
      </c>
      <c r="D394" s="9">
        <v>1</v>
      </c>
      <c r="E394" s="9">
        <v>0</v>
      </c>
      <c r="F394" s="9">
        <v>0</v>
      </c>
      <c r="G394" s="9">
        <v>1</v>
      </c>
      <c r="H394" s="9">
        <v>15</v>
      </c>
      <c r="I394" s="9">
        <v>0</v>
      </c>
      <c r="J394" s="9">
        <v>0</v>
      </c>
      <c r="K394" s="9">
        <v>0</v>
      </c>
      <c r="L394" s="9">
        <v>0</v>
      </c>
      <c r="M394" s="9">
        <v>206</v>
      </c>
      <c r="N394" s="9">
        <v>130</v>
      </c>
      <c r="O394" s="9">
        <v>80</v>
      </c>
      <c r="P394" s="9">
        <v>21.93</v>
      </c>
      <c r="Q394" s="9">
        <v>72</v>
      </c>
      <c r="R394" s="9">
        <v>82</v>
      </c>
    </row>
    <row r="395" spans="1:18" x14ac:dyDescent="0.2">
      <c r="A395" s="9">
        <v>0</v>
      </c>
      <c r="B395" s="9">
        <v>1</v>
      </c>
      <c r="C395" s="9">
        <v>45</v>
      </c>
      <c r="D395" s="9">
        <v>1</v>
      </c>
      <c r="E395" s="9">
        <v>0</v>
      </c>
      <c r="F395" s="9">
        <v>0</v>
      </c>
      <c r="G395" s="9">
        <v>1</v>
      </c>
      <c r="H395" s="9">
        <v>20</v>
      </c>
      <c r="I395" s="9">
        <v>0</v>
      </c>
      <c r="J395" s="9">
        <v>0</v>
      </c>
      <c r="K395" s="9">
        <v>0</v>
      </c>
      <c r="L395" s="9">
        <v>0</v>
      </c>
      <c r="M395" s="9">
        <v>246</v>
      </c>
      <c r="N395" s="9">
        <v>111</v>
      </c>
      <c r="O395" s="9">
        <v>72</v>
      </c>
      <c r="P395" s="9">
        <v>21.79</v>
      </c>
      <c r="Q395" s="9">
        <v>75</v>
      </c>
      <c r="R395" s="9">
        <v>118</v>
      </c>
    </row>
    <row r="396" spans="1:18" x14ac:dyDescent="0.2">
      <c r="A396" s="9">
        <v>0</v>
      </c>
      <c r="B396" s="9">
        <v>0</v>
      </c>
      <c r="C396" s="9">
        <v>45</v>
      </c>
      <c r="D396" s="9">
        <v>0</v>
      </c>
      <c r="E396" s="9">
        <v>1</v>
      </c>
      <c r="F396" s="9">
        <v>0</v>
      </c>
      <c r="G396" s="9">
        <v>0</v>
      </c>
      <c r="H396" s="9">
        <v>0</v>
      </c>
      <c r="I396" s="9">
        <v>0</v>
      </c>
      <c r="J396" s="9">
        <v>0</v>
      </c>
      <c r="K396" s="9">
        <v>1</v>
      </c>
      <c r="L396" s="9">
        <v>0</v>
      </c>
      <c r="M396" s="9">
        <v>304</v>
      </c>
      <c r="N396" s="9">
        <v>148</v>
      </c>
      <c r="O396" s="9">
        <v>106</v>
      </c>
      <c r="P396" s="9">
        <v>22.98</v>
      </c>
      <c r="Q396" s="9">
        <v>98</v>
      </c>
      <c r="R396" s="9">
        <v>72</v>
      </c>
    </row>
    <row r="397" spans="1:18" x14ac:dyDescent="0.2">
      <c r="A397" s="9">
        <v>0</v>
      </c>
      <c r="B397" s="9">
        <v>1</v>
      </c>
      <c r="C397" s="9">
        <v>37</v>
      </c>
      <c r="D397" s="9">
        <v>0</v>
      </c>
      <c r="E397" s="9">
        <v>0</v>
      </c>
      <c r="F397" s="9">
        <v>1</v>
      </c>
      <c r="G397" s="9">
        <v>1</v>
      </c>
      <c r="H397" s="9">
        <v>30</v>
      </c>
      <c r="I397" s="9">
        <v>0</v>
      </c>
      <c r="J397" s="9">
        <v>0</v>
      </c>
      <c r="K397" s="9">
        <v>0</v>
      </c>
      <c r="L397" s="9">
        <v>0</v>
      </c>
      <c r="M397" s="9">
        <v>243</v>
      </c>
      <c r="N397" s="9">
        <v>128</v>
      </c>
      <c r="O397" s="9">
        <v>84</v>
      </c>
      <c r="P397" s="9">
        <v>27.47</v>
      </c>
      <c r="Q397" s="9">
        <v>80</v>
      </c>
      <c r="R397" s="9">
        <v>78</v>
      </c>
    </row>
    <row r="398" spans="1:18" x14ac:dyDescent="0.2">
      <c r="A398" s="9">
        <v>0</v>
      </c>
      <c r="B398" s="9">
        <v>0</v>
      </c>
      <c r="C398" s="9">
        <v>52</v>
      </c>
      <c r="D398" s="9">
        <v>1</v>
      </c>
      <c r="E398" s="9">
        <v>0</v>
      </c>
      <c r="F398" s="9">
        <v>0</v>
      </c>
      <c r="G398" s="9">
        <v>1</v>
      </c>
      <c r="H398" s="9">
        <v>25</v>
      </c>
      <c r="I398" s="9">
        <v>0</v>
      </c>
      <c r="J398" s="9">
        <v>0</v>
      </c>
      <c r="K398" s="9">
        <v>0</v>
      </c>
      <c r="L398" s="9">
        <v>0</v>
      </c>
      <c r="M398" s="9">
        <v>235</v>
      </c>
      <c r="N398" s="9">
        <v>119</v>
      </c>
      <c r="O398" s="9">
        <v>82</v>
      </c>
      <c r="P398" s="9">
        <v>24.25</v>
      </c>
      <c r="Q398" s="9">
        <v>77</v>
      </c>
      <c r="R398" s="9">
        <v>79</v>
      </c>
    </row>
    <row r="399" spans="1:18" x14ac:dyDescent="0.2">
      <c r="A399" s="9">
        <v>0</v>
      </c>
      <c r="B399" s="9">
        <v>0</v>
      </c>
      <c r="C399" s="9">
        <v>46</v>
      </c>
      <c r="D399" s="9">
        <v>0</v>
      </c>
      <c r="E399" s="9">
        <v>1</v>
      </c>
      <c r="F399" s="9">
        <v>0</v>
      </c>
      <c r="G399" s="9">
        <v>0</v>
      </c>
      <c r="H399" s="9">
        <v>0</v>
      </c>
      <c r="I399" s="9">
        <v>0</v>
      </c>
      <c r="J399" s="9">
        <v>0</v>
      </c>
      <c r="K399" s="9">
        <v>0</v>
      </c>
      <c r="L399" s="9">
        <v>0</v>
      </c>
      <c r="M399" s="9">
        <v>232</v>
      </c>
      <c r="N399" s="9">
        <v>90</v>
      </c>
      <c r="O399" s="9">
        <v>60</v>
      </c>
      <c r="P399" s="9">
        <v>19.2</v>
      </c>
      <c r="Q399" s="9">
        <v>60</v>
      </c>
      <c r="R399" s="9">
        <v>82</v>
      </c>
    </row>
    <row r="400" spans="1:18" x14ac:dyDescent="0.2">
      <c r="A400" s="9">
        <v>0</v>
      </c>
      <c r="B400" s="9">
        <v>1</v>
      </c>
      <c r="C400" s="9">
        <v>44</v>
      </c>
      <c r="D400" s="9">
        <v>1</v>
      </c>
      <c r="E400" s="9">
        <v>0</v>
      </c>
      <c r="F400" s="9">
        <v>0</v>
      </c>
      <c r="G400" s="9">
        <v>0</v>
      </c>
      <c r="H400" s="9">
        <v>0</v>
      </c>
      <c r="I400" s="9">
        <v>0</v>
      </c>
      <c r="J400" s="9">
        <v>0</v>
      </c>
      <c r="K400" s="9">
        <v>0</v>
      </c>
      <c r="L400" s="9">
        <v>1</v>
      </c>
      <c r="M400" s="9">
        <v>190</v>
      </c>
      <c r="N400" s="9">
        <v>122</v>
      </c>
      <c r="O400" s="9">
        <v>81</v>
      </c>
      <c r="P400" s="9">
        <v>36.119999999999997</v>
      </c>
      <c r="Q400" s="9">
        <v>70</v>
      </c>
      <c r="R400" s="9">
        <v>143</v>
      </c>
    </row>
    <row r="401" spans="1:18" x14ac:dyDescent="0.2">
      <c r="A401" s="9">
        <v>0</v>
      </c>
      <c r="B401" s="9">
        <v>0</v>
      </c>
      <c r="C401" s="9">
        <v>42</v>
      </c>
      <c r="D401" s="9">
        <v>0</v>
      </c>
      <c r="E401" s="9">
        <v>1</v>
      </c>
      <c r="F401" s="9">
        <v>0</v>
      </c>
      <c r="G401" s="9">
        <v>1</v>
      </c>
      <c r="H401" s="9">
        <v>15</v>
      </c>
      <c r="I401" s="9">
        <v>0</v>
      </c>
      <c r="J401" s="9">
        <v>0</v>
      </c>
      <c r="K401" s="9">
        <v>0</v>
      </c>
      <c r="L401" s="9">
        <v>0</v>
      </c>
      <c r="M401" s="9">
        <v>177</v>
      </c>
      <c r="N401" s="9">
        <v>112.5</v>
      </c>
      <c r="O401" s="9">
        <v>70</v>
      </c>
      <c r="P401" s="9">
        <v>20.62</v>
      </c>
      <c r="Q401" s="9">
        <v>86</v>
      </c>
      <c r="R401" s="9">
        <v>83</v>
      </c>
    </row>
    <row r="402" spans="1:18" x14ac:dyDescent="0.2">
      <c r="A402" s="9">
        <v>0</v>
      </c>
      <c r="B402" s="9">
        <v>0</v>
      </c>
      <c r="C402" s="9">
        <v>38</v>
      </c>
      <c r="D402" s="9">
        <v>0</v>
      </c>
      <c r="E402" s="9">
        <v>1</v>
      </c>
      <c r="F402" s="9">
        <v>0</v>
      </c>
      <c r="G402" s="9">
        <v>1</v>
      </c>
      <c r="H402" s="9">
        <v>15</v>
      </c>
      <c r="I402" s="9">
        <v>0</v>
      </c>
      <c r="J402" s="9">
        <v>0</v>
      </c>
      <c r="K402" s="9">
        <v>0</v>
      </c>
      <c r="L402" s="9">
        <v>0</v>
      </c>
      <c r="M402" s="9">
        <v>176</v>
      </c>
      <c r="N402" s="9">
        <v>110</v>
      </c>
      <c r="O402" s="9">
        <v>80</v>
      </c>
      <c r="P402" s="9">
        <v>24.03</v>
      </c>
      <c r="Q402" s="9">
        <v>100</v>
      </c>
      <c r="R402" s="9">
        <v>113</v>
      </c>
    </row>
    <row r="403" spans="1:18" x14ac:dyDescent="0.2">
      <c r="A403" s="9">
        <v>1</v>
      </c>
      <c r="B403" s="9">
        <v>0</v>
      </c>
      <c r="C403" s="9">
        <v>51</v>
      </c>
      <c r="D403" s="9">
        <v>0</v>
      </c>
      <c r="E403" s="9">
        <v>0</v>
      </c>
      <c r="F403" s="9">
        <v>1</v>
      </c>
      <c r="G403" s="9">
        <v>1</v>
      </c>
      <c r="H403" s="9">
        <v>10</v>
      </c>
      <c r="I403" s="9">
        <v>0</v>
      </c>
      <c r="J403" s="9">
        <v>0</v>
      </c>
      <c r="K403" s="9">
        <v>0</v>
      </c>
      <c r="L403" s="9">
        <v>0</v>
      </c>
      <c r="M403" s="9">
        <v>234</v>
      </c>
      <c r="N403" s="9">
        <v>98</v>
      </c>
      <c r="O403" s="9">
        <v>68</v>
      </c>
      <c r="P403" s="9">
        <v>18.8</v>
      </c>
      <c r="Q403" s="9">
        <v>79</v>
      </c>
      <c r="R403" s="9">
        <v>78</v>
      </c>
    </row>
    <row r="404" spans="1:18" x14ac:dyDescent="0.2">
      <c r="A404" s="9">
        <v>0</v>
      </c>
      <c r="B404" s="9">
        <v>0</v>
      </c>
      <c r="C404" s="9">
        <v>64</v>
      </c>
      <c r="D404" s="9">
        <v>1</v>
      </c>
      <c r="E404" s="9">
        <v>0</v>
      </c>
      <c r="F404" s="9">
        <v>0</v>
      </c>
      <c r="G404" s="9">
        <v>0</v>
      </c>
      <c r="H404" s="9">
        <v>0</v>
      </c>
      <c r="I404" s="9">
        <v>0</v>
      </c>
      <c r="J404" s="9">
        <v>0</v>
      </c>
      <c r="K404" s="9">
        <v>0</v>
      </c>
      <c r="L404" s="9">
        <v>0</v>
      </c>
      <c r="M404" s="9">
        <v>268</v>
      </c>
      <c r="N404" s="9">
        <v>135</v>
      </c>
      <c r="O404" s="9">
        <v>74</v>
      </c>
      <c r="P404" s="9">
        <v>30.18</v>
      </c>
      <c r="Q404" s="9">
        <v>76</v>
      </c>
      <c r="R404" s="9">
        <v>83</v>
      </c>
    </row>
    <row r="405" spans="1:18" x14ac:dyDescent="0.2">
      <c r="A405" s="9">
        <v>0</v>
      </c>
      <c r="B405" s="9">
        <v>0</v>
      </c>
      <c r="C405" s="9">
        <v>53</v>
      </c>
      <c r="D405" s="9">
        <v>0</v>
      </c>
      <c r="E405" s="9">
        <v>0</v>
      </c>
      <c r="F405" s="9">
        <v>1</v>
      </c>
      <c r="G405" s="9">
        <v>1</v>
      </c>
      <c r="H405" s="9">
        <v>14</v>
      </c>
      <c r="I405" s="9">
        <v>0</v>
      </c>
      <c r="J405" s="9">
        <v>0</v>
      </c>
      <c r="K405" s="9">
        <v>0</v>
      </c>
      <c r="L405" s="9">
        <v>0</v>
      </c>
      <c r="M405" s="9">
        <v>252</v>
      </c>
      <c r="N405" s="9">
        <v>120</v>
      </c>
      <c r="O405" s="9">
        <v>74</v>
      </c>
      <c r="P405" s="9">
        <v>21.14</v>
      </c>
      <c r="Q405" s="9">
        <v>68</v>
      </c>
      <c r="R405" s="9">
        <v>78</v>
      </c>
    </row>
    <row r="406" spans="1:18" x14ac:dyDescent="0.2">
      <c r="A406" s="9">
        <v>0</v>
      </c>
      <c r="B406" s="9">
        <v>0</v>
      </c>
      <c r="C406" s="9">
        <v>59</v>
      </c>
      <c r="D406" s="9">
        <v>1</v>
      </c>
      <c r="E406" s="9">
        <v>0</v>
      </c>
      <c r="F406" s="9">
        <v>0</v>
      </c>
      <c r="G406" s="9">
        <v>0</v>
      </c>
      <c r="H406" s="9">
        <v>0</v>
      </c>
      <c r="I406" s="9">
        <v>0</v>
      </c>
      <c r="J406" s="9">
        <v>0</v>
      </c>
      <c r="K406" s="9">
        <v>0</v>
      </c>
      <c r="L406" s="9">
        <v>0</v>
      </c>
      <c r="M406" s="9">
        <v>242</v>
      </c>
      <c r="N406" s="9">
        <v>134</v>
      </c>
      <c r="O406" s="9">
        <v>86</v>
      </c>
      <c r="P406" s="9">
        <v>27.49</v>
      </c>
      <c r="Q406" s="9">
        <v>65</v>
      </c>
      <c r="R406" s="9">
        <v>78</v>
      </c>
    </row>
    <row r="407" spans="1:18" x14ac:dyDescent="0.2">
      <c r="A407" s="9">
        <v>0</v>
      </c>
      <c r="B407" s="9">
        <v>1</v>
      </c>
      <c r="C407" s="9">
        <v>65</v>
      </c>
      <c r="D407" s="9">
        <v>1</v>
      </c>
      <c r="E407" s="9">
        <v>0</v>
      </c>
      <c r="F407" s="9">
        <v>0</v>
      </c>
      <c r="G407" s="9">
        <v>0</v>
      </c>
      <c r="H407" s="9">
        <v>0</v>
      </c>
      <c r="I407" s="9">
        <v>0</v>
      </c>
      <c r="J407" s="9">
        <v>0</v>
      </c>
      <c r="K407" s="9">
        <v>0</v>
      </c>
      <c r="L407" s="9">
        <v>0</v>
      </c>
      <c r="M407" s="9">
        <v>234</v>
      </c>
      <c r="N407" s="9">
        <v>152.5</v>
      </c>
      <c r="O407" s="9">
        <v>97.5</v>
      </c>
      <c r="P407" s="9">
        <v>28.35</v>
      </c>
      <c r="Q407" s="9">
        <v>65</v>
      </c>
      <c r="R407" s="9">
        <v>73</v>
      </c>
    </row>
    <row r="408" spans="1:18" x14ac:dyDescent="0.2">
      <c r="A408" s="9">
        <v>0</v>
      </c>
      <c r="B408" s="9">
        <v>0</v>
      </c>
      <c r="C408" s="9">
        <v>40</v>
      </c>
      <c r="D408" s="9">
        <v>0</v>
      </c>
      <c r="E408" s="9">
        <v>1</v>
      </c>
      <c r="F408" s="9">
        <v>0</v>
      </c>
      <c r="G408" s="9">
        <v>0</v>
      </c>
      <c r="H408" s="9">
        <v>0</v>
      </c>
      <c r="I408" s="9">
        <v>0</v>
      </c>
      <c r="J408" s="9">
        <v>0</v>
      </c>
      <c r="K408" s="9">
        <v>0</v>
      </c>
      <c r="L408" s="9">
        <v>0</v>
      </c>
      <c r="M408" s="9">
        <v>195</v>
      </c>
      <c r="N408" s="9">
        <v>109.5</v>
      </c>
      <c r="O408" s="9">
        <v>72</v>
      </c>
      <c r="P408" s="9">
        <v>22.36</v>
      </c>
      <c r="Q408" s="9">
        <v>70</v>
      </c>
      <c r="R408" s="9">
        <v>85</v>
      </c>
    </row>
    <row r="409" spans="1:18" x14ac:dyDescent="0.2">
      <c r="A409" s="9">
        <v>0</v>
      </c>
      <c r="B409" s="9">
        <v>0</v>
      </c>
      <c r="C409" s="9">
        <v>57</v>
      </c>
      <c r="D409" s="9">
        <v>1</v>
      </c>
      <c r="E409" s="9">
        <v>0</v>
      </c>
      <c r="F409" s="9">
        <v>0</v>
      </c>
      <c r="G409" s="9">
        <v>0</v>
      </c>
      <c r="H409" s="9">
        <v>0</v>
      </c>
      <c r="I409" s="9">
        <v>0</v>
      </c>
      <c r="J409" s="9">
        <v>0</v>
      </c>
      <c r="K409" s="9">
        <v>0</v>
      </c>
      <c r="L409" s="9">
        <v>0</v>
      </c>
      <c r="M409" s="9">
        <v>197</v>
      </c>
      <c r="N409" s="9">
        <v>96</v>
      </c>
      <c r="O409" s="9">
        <v>64</v>
      </c>
      <c r="P409" s="9">
        <v>18.59</v>
      </c>
      <c r="Q409" s="9">
        <v>60</v>
      </c>
      <c r="R409" s="9">
        <v>77</v>
      </c>
    </row>
    <row r="410" spans="1:18" x14ac:dyDescent="0.2">
      <c r="A410" s="9">
        <v>0</v>
      </c>
      <c r="B410" s="9">
        <v>0</v>
      </c>
      <c r="C410" s="9">
        <v>48</v>
      </c>
      <c r="D410" s="9">
        <v>1</v>
      </c>
      <c r="E410" s="9">
        <v>0</v>
      </c>
      <c r="F410" s="9">
        <v>0</v>
      </c>
      <c r="G410" s="9">
        <v>1</v>
      </c>
      <c r="H410" s="9">
        <v>10</v>
      </c>
      <c r="I410" s="9">
        <v>0</v>
      </c>
      <c r="J410" s="9">
        <v>0</v>
      </c>
      <c r="K410" s="9">
        <v>1</v>
      </c>
      <c r="L410" s="9">
        <v>0</v>
      </c>
      <c r="M410" s="9">
        <v>268</v>
      </c>
      <c r="N410" s="9">
        <v>117.5</v>
      </c>
      <c r="O410" s="9">
        <v>80</v>
      </c>
      <c r="P410" s="9">
        <v>36.11</v>
      </c>
      <c r="Q410" s="9">
        <v>72</v>
      </c>
      <c r="R410" s="9">
        <v>67</v>
      </c>
    </row>
    <row r="411" spans="1:18" x14ac:dyDescent="0.2">
      <c r="A411" s="9">
        <v>0</v>
      </c>
      <c r="B411" s="9">
        <v>1</v>
      </c>
      <c r="C411" s="9">
        <v>40</v>
      </c>
      <c r="D411" s="9">
        <v>0</v>
      </c>
      <c r="E411" s="9">
        <v>0</v>
      </c>
      <c r="F411" s="9">
        <v>0</v>
      </c>
      <c r="G411" s="9">
        <v>1</v>
      </c>
      <c r="H411" s="9">
        <v>30</v>
      </c>
      <c r="I411" s="9">
        <v>0</v>
      </c>
      <c r="J411" s="9">
        <v>0</v>
      </c>
      <c r="K411" s="9">
        <v>0</v>
      </c>
      <c r="L411" s="9">
        <v>0</v>
      </c>
      <c r="M411" s="9">
        <v>212</v>
      </c>
      <c r="N411" s="9">
        <v>120</v>
      </c>
      <c r="O411" s="9">
        <v>80</v>
      </c>
      <c r="P411" s="9">
        <v>24.01</v>
      </c>
      <c r="Q411" s="9">
        <v>65</v>
      </c>
      <c r="R411" s="9">
        <v>57</v>
      </c>
    </row>
    <row r="412" spans="1:18" x14ac:dyDescent="0.2">
      <c r="A412" s="9">
        <v>0</v>
      </c>
      <c r="B412" s="9">
        <v>1</v>
      </c>
      <c r="C412" s="9">
        <v>43</v>
      </c>
      <c r="D412" s="9">
        <v>0</v>
      </c>
      <c r="E412" s="9">
        <v>1</v>
      </c>
      <c r="F412" s="9">
        <v>0</v>
      </c>
      <c r="G412" s="9">
        <v>1</v>
      </c>
      <c r="H412" s="9">
        <v>40</v>
      </c>
      <c r="I412" s="9">
        <v>0</v>
      </c>
      <c r="J412" s="9">
        <v>0</v>
      </c>
      <c r="K412" s="9">
        <v>1</v>
      </c>
      <c r="L412" s="9">
        <v>0</v>
      </c>
      <c r="M412" s="9">
        <v>220</v>
      </c>
      <c r="N412" s="9">
        <v>165</v>
      </c>
      <c r="O412" s="9">
        <v>105</v>
      </c>
      <c r="P412" s="9">
        <v>31.07</v>
      </c>
      <c r="Q412" s="9">
        <v>75</v>
      </c>
      <c r="R412" s="9">
        <v>114</v>
      </c>
    </row>
    <row r="413" spans="1:18" x14ac:dyDescent="0.2">
      <c r="A413" s="9">
        <v>0</v>
      </c>
      <c r="B413" s="9">
        <v>1</v>
      </c>
      <c r="C413" s="9">
        <v>54</v>
      </c>
      <c r="D413" s="9">
        <v>1</v>
      </c>
      <c r="E413" s="9">
        <v>0</v>
      </c>
      <c r="F413" s="9">
        <v>0</v>
      </c>
      <c r="G413" s="9">
        <v>0</v>
      </c>
      <c r="H413" s="9">
        <v>0</v>
      </c>
      <c r="I413" s="9">
        <v>0</v>
      </c>
      <c r="J413" s="9">
        <v>0</v>
      </c>
      <c r="K413" s="9">
        <v>1</v>
      </c>
      <c r="L413" s="9">
        <v>0</v>
      </c>
      <c r="M413" s="9">
        <v>224</v>
      </c>
      <c r="N413" s="9">
        <v>170</v>
      </c>
      <c r="O413" s="9">
        <v>102</v>
      </c>
      <c r="P413" s="9">
        <v>29.18</v>
      </c>
      <c r="Q413" s="9">
        <v>72</v>
      </c>
      <c r="R413" s="9">
        <v>78</v>
      </c>
    </row>
    <row r="414" spans="1:18" x14ac:dyDescent="0.2">
      <c r="A414" s="9">
        <v>0</v>
      </c>
      <c r="B414" s="9">
        <v>1</v>
      </c>
      <c r="C414" s="9">
        <v>45</v>
      </c>
      <c r="D414" s="9">
        <v>1</v>
      </c>
      <c r="E414" s="9">
        <v>0</v>
      </c>
      <c r="F414" s="9">
        <v>0</v>
      </c>
      <c r="G414" s="9">
        <v>1</v>
      </c>
      <c r="H414" s="9">
        <v>30</v>
      </c>
      <c r="I414" s="9">
        <v>0</v>
      </c>
      <c r="J414" s="9">
        <v>0</v>
      </c>
      <c r="K414" s="9">
        <v>0</v>
      </c>
      <c r="L414" s="9">
        <v>0</v>
      </c>
      <c r="M414" s="9">
        <v>240</v>
      </c>
      <c r="N414" s="9">
        <v>141</v>
      </c>
      <c r="O414" s="9">
        <v>89</v>
      </c>
      <c r="P414" s="9">
        <v>25.01</v>
      </c>
      <c r="Q414" s="9">
        <v>95</v>
      </c>
      <c r="R414" s="9">
        <v>76</v>
      </c>
    </row>
    <row r="415" spans="1:18" x14ac:dyDescent="0.2">
      <c r="A415" s="9">
        <v>0</v>
      </c>
      <c r="B415" s="9">
        <v>1</v>
      </c>
      <c r="C415" s="9">
        <v>36</v>
      </c>
      <c r="D415" s="9">
        <v>0</v>
      </c>
      <c r="E415" s="9">
        <v>1</v>
      </c>
      <c r="F415" s="9">
        <v>0</v>
      </c>
      <c r="G415" s="9">
        <v>1</v>
      </c>
      <c r="H415" s="9">
        <v>20</v>
      </c>
      <c r="I415" s="9">
        <v>0</v>
      </c>
      <c r="J415" s="9">
        <v>0</v>
      </c>
      <c r="K415" s="9">
        <v>0</v>
      </c>
      <c r="L415" s="9">
        <v>0</v>
      </c>
      <c r="M415" s="9">
        <v>226</v>
      </c>
      <c r="N415" s="9">
        <v>124</v>
      </c>
      <c r="O415" s="9">
        <v>76</v>
      </c>
      <c r="P415" s="9">
        <v>25.84</v>
      </c>
      <c r="Q415" s="9">
        <v>75</v>
      </c>
      <c r="R415" s="9">
        <v>70</v>
      </c>
    </row>
    <row r="416" spans="1:18" x14ac:dyDescent="0.2">
      <c r="A416" s="9">
        <v>0</v>
      </c>
      <c r="B416" s="9">
        <v>1</v>
      </c>
      <c r="C416" s="9">
        <v>63</v>
      </c>
      <c r="D416" s="9">
        <v>1</v>
      </c>
      <c r="E416" s="9">
        <v>0</v>
      </c>
      <c r="F416" s="9">
        <v>0</v>
      </c>
      <c r="G416" s="9">
        <v>0</v>
      </c>
      <c r="H416" s="9">
        <v>0</v>
      </c>
      <c r="I416" s="9">
        <v>0</v>
      </c>
      <c r="J416" s="9">
        <v>0</v>
      </c>
      <c r="K416" s="9">
        <v>0</v>
      </c>
      <c r="L416" s="9">
        <v>0</v>
      </c>
      <c r="M416" s="9">
        <v>237</v>
      </c>
      <c r="N416" s="9">
        <v>113</v>
      </c>
      <c r="O416" s="9">
        <v>80</v>
      </c>
      <c r="P416" s="9">
        <v>27.61</v>
      </c>
      <c r="Q416" s="9">
        <v>90</v>
      </c>
      <c r="R416" s="9">
        <v>71</v>
      </c>
    </row>
    <row r="417" spans="1:18" x14ac:dyDescent="0.2">
      <c r="A417" s="9">
        <v>0</v>
      </c>
      <c r="B417" s="9">
        <v>0</v>
      </c>
      <c r="C417" s="9">
        <v>33</v>
      </c>
      <c r="D417" s="9">
        <v>0</v>
      </c>
      <c r="E417" s="9">
        <v>0</v>
      </c>
      <c r="F417" s="9">
        <v>1</v>
      </c>
      <c r="G417" s="9">
        <v>1</v>
      </c>
      <c r="H417" s="9">
        <v>15</v>
      </c>
      <c r="I417" s="9">
        <v>0</v>
      </c>
      <c r="J417" s="9">
        <v>0</v>
      </c>
      <c r="K417" s="9">
        <v>0</v>
      </c>
      <c r="L417" s="9">
        <v>0</v>
      </c>
      <c r="M417" s="9">
        <v>199</v>
      </c>
      <c r="N417" s="9">
        <v>116</v>
      </c>
      <c r="O417" s="9">
        <v>81</v>
      </c>
      <c r="P417" s="9">
        <v>21.61</v>
      </c>
      <c r="Q417" s="9">
        <v>75</v>
      </c>
      <c r="R417" s="9">
        <v>93</v>
      </c>
    </row>
    <row r="418" spans="1:18" x14ac:dyDescent="0.2">
      <c r="A418" s="9">
        <v>0</v>
      </c>
      <c r="B418" s="9">
        <v>0</v>
      </c>
      <c r="C418" s="9">
        <v>56</v>
      </c>
      <c r="D418" s="9">
        <v>1</v>
      </c>
      <c r="E418" s="9">
        <v>0</v>
      </c>
      <c r="F418" s="9">
        <v>0</v>
      </c>
      <c r="G418" s="9">
        <v>0</v>
      </c>
      <c r="H418" s="9">
        <v>0</v>
      </c>
      <c r="I418" s="9">
        <v>0</v>
      </c>
      <c r="J418" s="9">
        <v>0</v>
      </c>
      <c r="K418" s="9">
        <v>1</v>
      </c>
      <c r="L418" s="9">
        <v>0</v>
      </c>
      <c r="M418" s="9">
        <v>206</v>
      </c>
      <c r="N418" s="9">
        <v>140</v>
      </c>
      <c r="O418" s="9">
        <v>87</v>
      </c>
      <c r="P418" s="9">
        <v>27.72</v>
      </c>
      <c r="Q418" s="9">
        <v>60</v>
      </c>
      <c r="R418" s="9">
        <v>85</v>
      </c>
    </row>
    <row r="419" spans="1:18" x14ac:dyDescent="0.2">
      <c r="A419" s="9">
        <v>0</v>
      </c>
      <c r="B419" s="9">
        <v>0</v>
      </c>
      <c r="C419" s="9">
        <v>43</v>
      </c>
      <c r="D419" s="9">
        <v>0</v>
      </c>
      <c r="E419" s="9">
        <v>0</v>
      </c>
      <c r="F419" s="9">
        <v>0</v>
      </c>
      <c r="G419" s="9">
        <v>1</v>
      </c>
      <c r="H419" s="9">
        <v>20</v>
      </c>
      <c r="I419" s="9">
        <v>0</v>
      </c>
      <c r="J419" s="9">
        <v>0</v>
      </c>
      <c r="K419" s="9">
        <v>0</v>
      </c>
      <c r="L419" s="9">
        <v>0</v>
      </c>
      <c r="M419" s="9">
        <v>265</v>
      </c>
      <c r="N419" s="9">
        <v>107</v>
      </c>
      <c r="O419" s="9">
        <v>68</v>
      </c>
      <c r="P419" s="9">
        <v>21.08</v>
      </c>
      <c r="Q419" s="9">
        <v>90</v>
      </c>
      <c r="R419" s="9">
        <v>95</v>
      </c>
    </row>
    <row r="420" spans="1:18" x14ac:dyDescent="0.2">
      <c r="A420" s="9">
        <v>0</v>
      </c>
      <c r="B420" s="9">
        <v>1</v>
      </c>
      <c r="C420" s="9">
        <v>44</v>
      </c>
      <c r="D420" s="9">
        <v>0</v>
      </c>
      <c r="E420" s="9">
        <v>0</v>
      </c>
      <c r="F420" s="9">
        <v>1</v>
      </c>
      <c r="G420" s="9">
        <v>0</v>
      </c>
      <c r="H420" s="9">
        <v>0</v>
      </c>
      <c r="I420" s="9">
        <v>0</v>
      </c>
      <c r="J420" s="9">
        <v>0</v>
      </c>
      <c r="K420" s="9">
        <v>0</v>
      </c>
      <c r="L420" s="9">
        <v>0</v>
      </c>
      <c r="M420" s="9">
        <v>243</v>
      </c>
      <c r="N420" s="9">
        <v>146</v>
      </c>
      <c r="O420" s="9">
        <v>91</v>
      </c>
      <c r="P420" s="9">
        <v>26.72</v>
      </c>
      <c r="Q420" s="9">
        <v>80</v>
      </c>
      <c r="R420" s="9">
        <v>104</v>
      </c>
    </row>
    <row r="421" spans="1:18" x14ac:dyDescent="0.2">
      <c r="A421" s="9">
        <v>0</v>
      </c>
      <c r="B421" s="9">
        <v>1</v>
      </c>
      <c r="C421" s="9">
        <v>61</v>
      </c>
      <c r="D421" s="9">
        <v>0</v>
      </c>
      <c r="E421" s="9">
        <v>0</v>
      </c>
      <c r="F421" s="9">
        <v>0</v>
      </c>
      <c r="G421" s="9">
        <v>1</v>
      </c>
      <c r="H421" s="9">
        <v>10</v>
      </c>
      <c r="I421" s="9">
        <v>0</v>
      </c>
      <c r="J421" s="9">
        <v>0</v>
      </c>
      <c r="K421" s="9">
        <v>0</v>
      </c>
      <c r="L421" s="9">
        <v>0</v>
      </c>
      <c r="M421" s="9">
        <v>258</v>
      </c>
      <c r="N421" s="9">
        <v>130</v>
      </c>
      <c r="O421" s="9">
        <v>70</v>
      </c>
      <c r="P421" s="9">
        <v>24.35</v>
      </c>
      <c r="Q421" s="9">
        <v>67</v>
      </c>
      <c r="R421" s="9">
        <v>78</v>
      </c>
    </row>
    <row r="422" spans="1:18" x14ac:dyDescent="0.2">
      <c r="A422" s="9">
        <v>0</v>
      </c>
      <c r="B422" s="9">
        <v>1</v>
      </c>
      <c r="C422" s="9">
        <v>46</v>
      </c>
      <c r="D422" s="9">
        <v>0</v>
      </c>
      <c r="E422" s="9">
        <v>0</v>
      </c>
      <c r="F422" s="9">
        <v>0</v>
      </c>
      <c r="G422" s="9">
        <v>1</v>
      </c>
      <c r="H422" s="9">
        <v>45</v>
      </c>
      <c r="I422" s="9">
        <v>0</v>
      </c>
      <c r="J422" s="9">
        <v>0</v>
      </c>
      <c r="K422" s="9">
        <v>0</v>
      </c>
      <c r="L422" s="9">
        <v>0</v>
      </c>
      <c r="M422" s="9">
        <v>209</v>
      </c>
      <c r="N422" s="9">
        <v>112.5</v>
      </c>
      <c r="O422" s="9">
        <v>65</v>
      </c>
      <c r="P422" s="9">
        <v>27.48</v>
      </c>
      <c r="Q422" s="9">
        <v>75</v>
      </c>
      <c r="R422" s="9">
        <v>78</v>
      </c>
    </row>
    <row r="423" spans="1:18" x14ac:dyDescent="0.2">
      <c r="A423" s="9">
        <v>1</v>
      </c>
      <c r="B423" s="9">
        <v>1</v>
      </c>
      <c r="C423" s="9">
        <v>38</v>
      </c>
      <c r="D423" s="9">
        <v>0</v>
      </c>
      <c r="E423" s="9">
        <v>0</v>
      </c>
      <c r="F423" s="9">
        <v>0</v>
      </c>
      <c r="G423" s="9">
        <v>1</v>
      </c>
      <c r="H423" s="9">
        <v>10</v>
      </c>
      <c r="I423" s="9">
        <v>0</v>
      </c>
      <c r="J423" s="9">
        <v>0</v>
      </c>
      <c r="K423" s="9">
        <v>0</v>
      </c>
      <c r="L423" s="9">
        <v>0</v>
      </c>
      <c r="M423" s="9">
        <v>168</v>
      </c>
      <c r="N423" s="9">
        <v>113</v>
      </c>
      <c r="O423" s="9">
        <v>69.5</v>
      </c>
      <c r="P423" s="9">
        <v>23.68</v>
      </c>
      <c r="Q423" s="9">
        <v>58</v>
      </c>
      <c r="R423" s="9">
        <v>78</v>
      </c>
    </row>
    <row r="424" spans="1:18" x14ac:dyDescent="0.2">
      <c r="A424" s="9">
        <v>0</v>
      </c>
      <c r="B424" s="9">
        <v>0</v>
      </c>
      <c r="C424" s="9">
        <v>48</v>
      </c>
      <c r="D424" s="9">
        <v>0</v>
      </c>
      <c r="E424" s="9">
        <v>0</v>
      </c>
      <c r="F424" s="9">
        <v>1</v>
      </c>
      <c r="G424" s="9">
        <v>1</v>
      </c>
      <c r="H424" s="9">
        <v>10</v>
      </c>
      <c r="I424" s="9">
        <v>0</v>
      </c>
      <c r="J424" s="9">
        <v>0</v>
      </c>
      <c r="K424" s="9">
        <v>0</v>
      </c>
      <c r="L424" s="9">
        <v>0</v>
      </c>
      <c r="M424" s="9">
        <v>266</v>
      </c>
      <c r="N424" s="9">
        <v>115</v>
      </c>
      <c r="O424" s="9">
        <v>75</v>
      </c>
      <c r="P424" s="9">
        <v>31.16</v>
      </c>
      <c r="Q424" s="9">
        <v>75</v>
      </c>
      <c r="R424" s="9">
        <v>90</v>
      </c>
    </row>
    <row r="425" spans="1:18" x14ac:dyDescent="0.2">
      <c r="A425" s="9">
        <v>0</v>
      </c>
      <c r="B425" s="9">
        <v>0</v>
      </c>
      <c r="C425" s="9">
        <v>55</v>
      </c>
      <c r="D425" s="9">
        <v>0</v>
      </c>
      <c r="E425" s="9">
        <v>0</v>
      </c>
      <c r="F425" s="9">
        <v>1</v>
      </c>
      <c r="G425" s="9">
        <v>0</v>
      </c>
      <c r="H425" s="9">
        <v>0</v>
      </c>
      <c r="I425" s="9">
        <v>0</v>
      </c>
      <c r="J425" s="9">
        <v>0</v>
      </c>
      <c r="K425" s="9">
        <v>0</v>
      </c>
      <c r="L425" s="9">
        <v>0</v>
      </c>
      <c r="M425" s="9">
        <v>210</v>
      </c>
      <c r="N425" s="9">
        <v>112</v>
      </c>
      <c r="O425" s="9">
        <v>76</v>
      </c>
      <c r="P425" s="9">
        <v>20.53</v>
      </c>
      <c r="Q425" s="9">
        <v>71</v>
      </c>
      <c r="R425" s="9">
        <v>65</v>
      </c>
    </row>
    <row r="426" spans="1:18" x14ac:dyDescent="0.2">
      <c r="A426" s="9">
        <v>0</v>
      </c>
      <c r="B426" s="9">
        <v>0</v>
      </c>
      <c r="C426" s="9">
        <v>50</v>
      </c>
      <c r="D426" s="9">
        <v>0</v>
      </c>
      <c r="E426" s="9">
        <v>1</v>
      </c>
      <c r="F426" s="9">
        <v>0</v>
      </c>
      <c r="G426" s="9">
        <v>1</v>
      </c>
      <c r="H426" s="9">
        <v>8</v>
      </c>
      <c r="I426" s="9">
        <v>0</v>
      </c>
      <c r="J426" s="9">
        <v>0</v>
      </c>
      <c r="K426" s="9">
        <v>0</v>
      </c>
      <c r="L426" s="9">
        <v>1</v>
      </c>
      <c r="M426" s="9">
        <v>292</v>
      </c>
      <c r="N426" s="9">
        <v>132</v>
      </c>
      <c r="O426" s="9">
        <v>82</v>
      </c>
      <c r="P426" s="9">
        <v>22.54</v>
      </c>
      <c r="Q426" s="9">
        <v>80</v>
      </c>
      <c r="R426" s="9">
        <v>110</v>
      </c>
    </row>
    <row r="427" spans="1:18" x14ac:dyDescent="0.2">
      <c r="A427" s="9">
        <v>0</v>
      </c>
      <c r="B427" s="9">
        <v>0</v>
      </c>
      <c r="C427" s="9">
        <v>46</v>
      </c>
      <c r="D427" s="9">
        <v>0</v>
      </c>
      <c r="E427" s="9">
        <v>0</v>
      </c>
      <c r="F427" s="9">
        <v>0</v>
      </c>
      <c r="G427" s="9">
        <v>0</v>
      </c>
      <c r="H427" s="9">
        <v>0</v>
      </c>
      <c r="I427" s="9">
        <v>0</v>
      </c>
      <c r="J427" s="9">
        <v>0</v>
      </c>
      <c r="K427" s="9">
        <v>0</v>
      </c>
      <c r="L427" s="9">
        <v>0</v>
      </c>
      <c r="M427" s="9">
        <v>190</v>
      </c>
      <c r="N427" s="9">
        <v>107.5</v>
      </c>
      <c r="O427" s="9">
        <v>80</v>
      </c>
      <c r="P427" s="9">
        <v>25.13</v>
      </c>
      <c r="Q427" s="9">
        <v>72</v>
      </c>
      <c r="R427" s="9">
        <v>75</v>
      </c>
    </row>
    <row r="428" spans="1:18" x14ac:dyDescent="0.2">
      <c r="A428" s="9">
        <v>0</v>
      </c>
      <c r="B428" s="9">
        <v>0</v>
      </c>
      <c r="C428" s="9">
        <v>47</v>
      </c>
      <c r="D428" s="9">
        <v>1</v>
      </c>
      <c r="E428" s="9">
        <v>0</v>
      </c>
      <c r="F428" s="9">
        <v>0</v>
      </c>
      <c r="G428" s="9">
        <v>0</v>
      </c>
      <c r="H428" s="9">
        <v>0</v>
      </c>
      <c r="I428" s="9">
        <v>0</v>
      </c>
      <c r="J428" s="9">
        <v>0</v>
      </c>
      <c r="K428" s="9">
        <v>0</v>
      </c>
      <c r="L428" s="9">
        <v>0</v>
      </c>
      <c r="M428" s="9">
        <v>234</v>
      </c>
      <c r="N428" s="9">
        <v>127.5</v>
      </c>
      <c r="O428" s="9">
        <v>83.5</v>
      </c>
      <c r="P428" s="9">
        <v>27.65</v>
      </c>
      <c r="Q428" s="9">
        <v>85</v>
      </c>
      <c r="R428" s="9">
        <v>89</v>
      </c>
    </row>
    <row r="429" spans="1:18" x14ac:dyDescent="0.2">
      <c r="A429" s="9">
        <v>0</v>
      </c>
      <c r="B429" s="9">
        <v>0</v>
      </c>
      <c r="C429" s="9">
        <v>44</v>
      </c>
      <c r="D429" s="9">
        <v>1</v>
      </c>
      <c r="E429" s="9">
        <v>0</v>
      </c>
      <c r="F429" s="9">
        <v>0</v>
      </c>
      <c r="G429" s="9">
        <v>0</v>
      </c>
      <c r="H429" s="9">
        <v>0</v>
      </c>
      <c r="I429" s="9">
        <v>0</v>
      </c>
      <c r="J429" s="9">
        <v>0</v>
      </c>
      <c r="K429" s="9">
        <v>0</v>
      </c>
      <c r="L429" s="9">
        <v>0</v>
      </c>
      <c r="M429" s="9">
        <v>173</v>
      </c>
      <c r="N429" s="9">
        <v>136.5</v>
      </c>
      <c r="O429" s="9">
        <v>77.5</v>
      </c>
      <c r="P429" s="9">
        <v>26.62</v>
      </c>
      <c r="Q429" s="9">
        <v>66</v>
      </c>
      <c r="R429" s="9">
        <v>72</v>
      </c>
    </row>
    <row r="430" spans="1:18" x14ac:dyDescent="0.2">
      <c r="A430" s="9">
        <v>0</v>
      </c>
      <c r="B430" s="9">
        <v>0</v>
      </c>
      <c r="C430" s="9">
        <v>44</v>
      </c>
      <c r="D430" s="9">
        <v>0</v>
      </c>
      <c r="E430" s="9">
        <v>0</v>
      </c>
      <c r="F430" s="9">
        <v>1</v>
      </c>
      <c r="G430" s="9">
        <v>1</v>
      </c>
      <c r="H430" s="9">
        <v>15</v>
      </c>
      <c r="I430" s="9">
        <v>0</v>
      </c>
      <c r="J430" s="9">
        <v>0</v>
      </c>
      <c r="K430" s="9">
        <v>0</v>
      </c>
      <c r="L430" s="9">
        <v>0</v>
      </c>
      <c r="M430" s="9">
        <v>198</v>
      </c>
      <c r="N430" s="9">
        <v>112</v>
      </c>
      <c r="O430" s="9">
        <v>68</v>
      </c>
      <c r="P430" s="9">
        <v>22.17</v>
      </c>
      <c r="Q430" s="9">
        <v>70</v>
      </c>
      <c r="R430" s="9">
        <v>78</v>
      </c>
    </row>
    <row r="431" spans="1:18" x14ac:dyDescent="0.2">
      <c r="A431" s="9">
        <v>0</v>
      </c>
      <c r="B431" s="9">
        <v>0</v>
      </c>
      <c r="C431" s="9">
        <v>41</v>
      </c>
      <c r="D431" s="9">
        <v>0</v>
      </c>
      <c r="E431" s="9">
        <v>1</v>
      </c>
      <c r="F431" s="9">
        <v>0</v>
      </c>
      <c r="G431" s="9">
        <v>1</v>
      </c>
      <c r="H431" s="9">
        <v>20</v>
      </c>
      <c r="I431" s="9">
        <v>0</v>
      </c>
      <c r="J431" s="9">
        <v>0</v>
      </c>
      <c r="K431" s="9">
        <v>0</v>
      </c>
      <c r="L431" s="9">
        <v>0</v>
      </c>
      <c r="M431" s="9">
        <v>208</v>
      </c>
      <c r="N431" s="9">
        <v>119</v>
      </c>
      <c r="O431" s="9">
        <v>82</v>
      </c>
      <c r="P431" s="9">
        <v>25.25</v>
      </c>
      <c r="Q431" s="9">
        <v>73</v>
      </c>
      <c r="R431" s="9">
        <v>78</v>
      </c>
    </row>
    <row r="432" spans="1:18" x14ac:dyDescent="0.2">
      <c r="A432" s="9">
        <v>0</v>
      </c>
      <c r="B432" s="9">
        <v>1</v>
      </c>
      <c r="C432" s="9">
        <v>55</v>
      </c>
      <c r="D432" s="9">
        <v>1</v>
      </c>
      <c r="E432" s="9">
        <v>0</v>
      </c>
      <c r="F432" s="9">
        <v>0</v>
      </c>
      <c r="G432" s="9">
        <v>0</v>
      </c>
      <c r="H432" s="9">
        <v>0</v>
      </c>
      <c r="I432" s="9">
        <v>0</v>
      </c>
      <c r="J432" s="9">
        <v>0</v>
      </c>
      <c r="K432" s="9">
        <v>0</v>
      </c>
      <c r="L432" s="9">
        <v>0</v>
      </c>
      <c r="M432" s="9">
        <v>227</v>
      </c>
      <c r="N432" s="9">
        <v>129</v>
      </c>
      <c r="O432" s="9">
        <v>81</v>
      </c>
      <c r="P432" s="9">
        <v>26.57</v>
      </c>
      <c r="Q432" s="9">
        <v>55</v>
      </c>
      <c r="R432" s="9">
        <v>74</v>
      </c>
    </row>
    <row r="433" spans="1:18" x14ac:dyDescent="0.2">
      <c r="A433" s="9">
        <v>0</v>
      </c>
      <c r="B433" s="9">
        <v>0</v>
      </c>
      <c r="C433" s="9">
        <v>47</v>
      </c>
      <c r="D433" s="9">
        <v>0</v>
      </c>
      <c r="E433" s="9">
        <v>1</v>
      </c>
      <c r="F433" s="9">
        <v>0</v>
      </c>
      <c r="G433" s="9">
        <v>1</v>
      </c>
      <c r="H433" s="9">
        <v>10</v>
      </c>
      <c r="I433" s="9">
        <v>1</v>
      </c>
      <c r="J433" s="9">
        <v>0</v>
      </c>
      <c r="K433" s="9">
        <v>1</v>
      </c>
      <c r="L433" s="9">
        <v>0</v>
      </c>
      <c r="M433" s="9">
        <v>186</v>
      </c>
      <c r="N433" s="9">
        <v>150</v>
      </c>
      <c r="O433" s="9">
        <v>85</v>
      </c>
      <c r="P433" s="9">
        <v>22.53</v>
      </c>
      <c r="Q433" s="9">
        <v>62</v>
      </c>
      <c r="R433" s="9">
        <v>93</v>
      </c>
    </row>
    <row r="434" spans="1:18" x14ac:dyDescent="0.2">
      <c r="A434" s="9">
        <v>0</v>
      </c>
      <c r="B434" s="9">
        <v>0</v>
      </c>
      <c r="C434" s="9">
        <v>48</v>
      </c>
      <c r="D434" s="9">
        <v>0</v>
      </c>
      <c r="E434" s="9">
        <v>0</v>
      </c>
      <c r="F434" s="9">
        <v>0</v>
      </c>
      <c r="G434" s="9">
        <v>1</v>
      </c>
      <c r="H434" s="9">
        <v>9</v>
      </c>
      <c r="I434" s="9">
        <v>0</v>
      </c>
      <c r="J434" s="9">
        <v>0</v>
      </c>
      <c r="K434" s="9">
        <v>0</v>
      </c>
      <c r="L434" s="9">
        <v>0</v>
      </c>
      <c r="M434" s="9">
        <v>195</v>
      </c>
      <c r="N434" s="9">
        <v>109</v>
      </c>
      <c r="O434" s="9">
        <v>71</v>
      </c>
      <c r="P434" s="9">
        <v>21.1</v>
      </c>
      <c r="Q434" s="9">
        <v>73</v>
      </c>
      <c r="R434" s="9">
        <v>65</v>
      </c>
    </row>
    <row r="435" spans="1:18" x14ac:dyDescent="0.2">
      <c r="A435" s="9">
        <v>0</v>
      </c>
      <c r="B435" s="9">
        <v>0</v>
      </c>
      <c r="C435" s="9">
        <v>40</v>
      </c>
      <c r="D435" s="9">
        <v>0</v>
      </c>
      <c r="E435" s="9">
        <v>1</v>
      </c>
      <c r="F435" s="9">
        <v>0</v>
      </c>
      <c r="G435" s="9">
        <v>1</v>
      </c>
      <c r="H435" s="9">
        <v>15</v>
      </c>
      <c r="I435" s="9">
        <v>0</v>
      </c>
      <c r="J435" s="9">
        <v>0</v>
      </c>
      <c r="K435" s="9">
        <v>0</v>
      </c>
      <c r="L435" s="9">
        <v>0</v>
      </c>
      <c r="M435" s="9">
        <v>284</v>
      </c>
      <c r="N435" s="9">
        <v>124</v>
      </c>
      <c r="O435" s="9">
        <v>83</v>
      </c>
      <c r="P435" s="9">
        <v>27.9</v>
      </c>
      <c r="Q435" s="9">
        <v>75</v>
      </c>
      <c r="R435" s="9">
        <v>71</v>
      </c>
    </row>
    <row r="436" spans="1:18" x14ac:dyDescent="0.2">
      <c r="A436" s="9">
        <v>0</v>
      </c>
      <c r="B436" s="9">
        <v>0</v>
      </c>
      <c r="C436" s="9">
        <v>35</v>
      </c>
      <c r="D436" s="9">
        <v>0</v>
      </c>
      <c r="E436" s="9">
        <v>1</v>
      </c>
      <c r="F436" s="9">
        <v>0</v>
      </c>
      <c r="G436" s="9">
        <v>1</v>
      </c>
      <c r="H436" s="9">
        <v>15</v>
      </c>
      <c r="I436" s="9">
        <v>0</v>
      </c>
      <c r="J436" s="9">
        <v>0</v>
      </c>
      <c r="K436" s="9">
        <v>0</v>
      </c>
      <c r="L436" s="9">
        <v>0</v>
      </c>
      <c r="M436" s="9">
        <v>177</v>
      </c>
      <c r="N436" s="9">
        <v>110</v>
      </c>
      <c r="O436" s="9">
        <v>70</v>
      </c>
      <c r="P436" s="9">
        <v>25.71</v>
      </c>
      <c r="Q436" s="9">
        <v>65</v>
      </c>
      <c r="R436" s="9">
        <v>84</v>
      </c>
    </row>
    <row r="437" spans="1:18" x14ac:dyDescent="0.2">
      <c r="A437" s="9">
        <v>0</v>
      </c>
      <c r="B437" s="9">
        <v>0</v>
      </c>
      <c r="C437" s="9">
        <v>49</v>
      </c>
      <c r="D437" s="9">
        <v>1</v>
      </c>
      <c r="E437" s="9">
        <v>0</v>
      </c>
      <c r="F437" s="9">
        <v>0</v>
      </c>
      <c r="G437" s="9">
        <v>0</v>
      </c>
      <c r="H437" s="9">
        <v>0</v>
      </c>
      <c r="I437" s="9">
        <v>0</v>
      </c>
      <c r="J437" s="9">
        <v>0</v>
      </c>
      <c r="K437" s="9">
        <v>0</v>
      </c>
      <c r="L437" s="9">
        <v>0</v>
      </c>
      <c r="M437" s="9">
        <v>305</v>
      </c>
      <c r="N437" s="9">
        <v>135</v>
      </c>
      <c r="O437" s="9">
        <v>89</v>
      </c>
      <c r="P437" s="9">
        <v>25.04</v>
      </c>
      <c r="Q437" s="9">
        <v>62</v>
      </c>
      <c r="R437" s="9">
        <v>117</v>
      </c>
    </row>
    <row r="438" spans="1:18" x14ac:dyDescent="0.2">
      <c r="A438" s="9">
        <v>0</v>
      </c>
      <c r="B438" s="9">
        <v>1</v>
      </c>
      <c r="C438" s="9">
        <v>38</v>
      </c>
      <c r="D438" s="9">
        <v>0</v>
      </c>
      <c r="E438" s="9">
        <v>1</v>
      </c>
      <c r="F438" s="9">
        <v>0</v>
      </c>
      <c r="G438" s="9">
        <v>1</v>
      </c>
      <c r="H438" s="9">
        <v>30</v>
      </c>
      <c r="I438" s="9">
        <v>0</v>
      </c>
      <c r="J438" s="9">
        <v>0</v>
      </c>
      <c r="K438" s="9">
        <v>1</v>
      </c>
      <c r="L438" s="9">
        <v>0</v>
      </c>
      <c r="M438" s="9">
        <v>195</v>
      </c>
      <c r="N438" s="9">
        <v>146</v>
      </c>
      <c r="O438" s="9">
        <v>104</v>
      </c>
      <c r="P438" s="9">
        <v>29.6</v>
      </c>
      <c r="Q438" s="9">
        <v>75</v>
      </c>
      <c r="R438" s="9">
        <v>80</v>
      </c>
    </row>
    <row r="439" spans="1:18" x14ac:dyDescent="0.2">
      <c r="A439" s="9">
        <v>0</v>
      </c>
      <c r="B439" s="9">
        <v>1</v>
      </c>
      <c r="C439" s="9">
        <v>50</v>
      </c>
      <c r="D439" s="9">
        <v>1</v>
      </c>
      <c r="E439" s="9">
        <v>0</v>
      </c>
      <c r="F439" s="9">
        <v>0</v>
      </c>
      <c r="G439" s="9">
        <v>0</v>
      </c>
      <c r="H439" s="9">
        <v>0</v>
      </c>
      <c r="I439" s="9">
        <v>0</v>
      </c>
      <c r="J439" s="9">
        <v>0</v>
      </c>
      <c r="K439" s="9">
        <v>1</v>
      </c>
      <c r="L439" s="9">
        <v>0</v>
      </c>
      <c r="M439" s="9">
        <v>227</v>
      </c>
      <c r="N439" s="9">
        <v>152</v>
      </c>
      <c r="O439" s="9">
        <v>99</v>
      </c>
      <c r="P439" s="9">
        <v>29.46</v>
      </c>
      <c r="Q439" s="9">
        <v>78</v>
      </c>
      <c r="R439" s="9">
        <v>115</v>
      </c>
    </row>
    <row r="440" spans="1:18" x14ac:dyDescent="0.2">
      <c r="A440" s="9">
        <v>0</v>
      </c>
      <c r="B440" s="9">
        <v>1</v>
      </c>
      <c r="C440" s="9">
        <v>38</v>
      </c>
      <c r="D440" s="9">
        <v>0</v>
      </c>
      <c r="E440" s="9">
        <v>1</v>
      </c>
      <c r="F440" s="9">
        <v>0</v>
      </c>
      <c r="G440" s="9">
        <v>1</v>
      </c>
      <c r="H440" s="9">
        <v>40</v>
      </c>
      <c r="I440" s="9">
        <v>0</v>
      </c>
      <c r="J440" s="9">
        <v>0</v>
      </c>
      <c r="K440" s="9">
        <v>1</v>
      </c>
      <c r="L440" s="9">
        <v>0</v>
      </c>
      <c r="M440" s="9">
        <v>245</v>
      </c>
      <c r="N440" s="9">
        <v>154</v>
      </c>
      <c r="O440" s="9">
        <v>95.5</v>
      </c>
      <c r="P440" s="9">
        <v>30.02</v>
      </c>
      <c r="Q440" s="9">
        <v>92</v>
      </c>
      <c r="R440" s="9">
        <v>87</v>
      </c>
    </row>
    <row r="441" spans="1:18" x14ac:dyDescent="0.2">
      <c r="A441" s="9">
        <v>0</v>
      </c>
      <c r="B441" s="9">
        <v>0</v>
      </c>
      <c r="C441" s="9">
        <v>57</v>
      </c>
      <c r="D441" s="9">
        <v>0</v>
      </c>
      <c r="E441" s="9">
        <v>0</v>
      </c>
      <c r="F441" s="9">
        <v>1</v>
      </c>
      <c r="G441" s="9">
        <v>1</v>
      </c>
      <c r="H441" s="9">
        <v>15</v>
      </c>
      <c r="I441" s="9">
        <v>0</v>
      </c>
      <c r="J441" s="9">
        <v>0</v>
      </c>
      <c r="K441" s="9">
        <v>0</v>
      </c>
      <c r="L441" s="9">
        <v>0</v>
      </c>
      <c r="M441" s="9">
        <v>250</v>
      </c>
      <c r="N441" s="9">
        <v>125</v>
      </c>
      <c r="O441" s="9">
        <v>74</v>
      </c>
      <c r="P441" s="9">
        <v>21.08</v>
      </c>
      <c r="Q441" s="9">
        <v>80</v>
      </c>
      <c r="R441" s="9">
        <v>72</v>
      </c>
    </row>
    <row r="442" spans="1:18" x14ac:dyDescent="0.2">
      <c r="A442" s="9">
        <v>0</v>
      </c>
      <c r="B442" s="9">
        <v>0</v>
      </c>
      <c r="C442" s="9">
        <v>44</v>
      </c>
      <c r="D442" s="9">
        <v>0</v>
      </c>
      <c r="E442" s="9">
        <v>1</v>
      </c>
      <c r="F442" s="9">
        <v>0</v>
      </c>
      <c r="G442" s="9">
        <v>1</v>
      </c>
      <c r="H442" s="9">
        <v>10</v>
      </c>
      <c r="I442" s="9">
        <v>0</v>
      </c>
      <c r="J442" s="9">
        <v>0</v>
      </c>
      <c r="K442" s="9">
        <v>0</v>
      </c>
      <c r="L442" s="9">
        <v>0</v>
      </c>
      <c r="M442" s="9">
        <v>152</v>
      </c>
      <c r="N442" s="9">
        <v>110</v>
      </c>
      <c r="O442" s="9">
        <v>64</v>
      </c>
      <c r="P442" s="9">
        <v>25.71</v>
      </c>
      <c r="Q442" s="9">
        <v>75</v>
      </c>
      <c r="R442" s="9">
        <v>83</v>
      </c>
    </row>
    <row r="443" spans="1:18" x14ac:dyDescent="0.2">
      <c r="A443" s="9">
        <v>0</v>
      </c>
      <c r="B443" s="9">
        <v>0</v>
      </c>
      <c r="C443" s="9">
        <v>47</v>
      </c>
      <c r="D443" s="9">
        <v>1</v>
      </c>
      <c r="E443" s="9">
        <v>0</v>
      </c>
      <c r="F443" s="9">
        <v>0</v>
      </c>
      <c r="G443" s="9">
        <v>0</v>
      </c>
      <c r="H443" s="9">
        <v>0</v>
      </c>
      <c r="I443" s="9">
        <v>0</v>
      </c>
      <c r="J443" s="9">
        <v>0</v>
      </c>
      <c r="K443" s="9">
        <v>1</v>
      </c>
      <c r="L443" s="9">
        <v>0</v>
      </c>
      <c r="M443" s="9">
        <v>222</v>
      </c>
      <c r="N443" s="9">
        <v>162.5</v>
      </c>
      <c r="O443" s="9">
        <v>92.5</v>
      </c>
      <c r="P443" s="9">
        <v>23.45</v>
      </c>
      <c r="Q443" s="9">
        <v>78</v>
      </c>
      <c r="R443" s="9">
        <v>80</v>
      </c>
    </row>
    <row r="444" spans="1:18" x14ac:dyDescent="0.2">
      <c r="A444" s="9">
        <v>0</v>
      </c>
      <c r="B444" s="9">
        <v>1</v>
      </c>
      <c r="C444" s="9">
        <v>56</v>
      </c>
      <c r="D444" s="9">
        <v>1</v>
      </c>
      <c r="E444" s="9">
        <v>0</v>
      </c>
      <c r="F444" s="9">
        <v>0</v>
      </c>
      <c r="G444" s="9">
        <v>0</v>
      </c>
      <c r="H444" s="9">
        <v>0</v>
      </c>
      <c r="I444" s="9">
        <v>0</v>
      </c>
      <c r="J444" s="9">
        <v>0</v>
      </c>
      <c r="K444" s="9">
        <v>0</v>
      </c>
      <c r="L444" s="9">
        <v>0</v>
      </c>
      <c r="M444" s="9">
        <v>243</v>
      </c>
      <c r="N444" s="9">
        <v>134</v>
      </c>
      <c r="O444" s="9">
        <v>86</v>
      </c>
      <c r="P444" s="9">
        <v>25.94</v>
      </c>
      <c r="Q444" s="9">
        <v>81</v>
      </c>
      <c r="R444" s="9">
        <v>66</v>
      </c>
    </row>
    <row r="445" spans="1:18" x14ac:dyDescent="0.2">
      <c r="A445" s="9">
        <v>1</v>
      </c>
      <c r="B445" s="9">
        <v>1</v>
      </c>
      <c r="C445" s="9">
        <v>61</v>
      </c>
      <c r="D445" s="9">
        <v>1</v>
      </c>
      <c r="E445" s="9">
        <v>0</v>
      </c>
      <c r="F445" s="9">
        <v>0</v>
      </c>
      <c r="G445" s="9">
        <v>0</v>
      </c>
      <c r="H445" s="9">
        <v>0</v>
      </c>
      <c r="I445" s="9">
        <v>1</v>
      </c>
      <c r="J445" s="9">
        <v>0</v>
      </c>
      <c r="K445" s="9">
        <v>1</v>
      </c>
      <c r="L445" s="9">
        <v>1</v>
      </c>
      <c r="M445" s="9">
        <v>270</v>
      </c>
      <c r="N445" s="9">
        <v>177.5</v>
      </c>
      <c r="O445" s="9">
        <v>95</v>
      </c>
      <c r="P445" s="9">
        <v>28.15</v>
      </c>
      <c r="Q445" s="9">
        <v>62</v>
      </c>
      <c r="R445" s="9">
        <v>123</v>
      </c>
    </row>
    <row r="446" spans="1:18" x14ac:dyDescent="0.2">
      <c r="A446" s="9">
        <v>0</v>
      </c>
      <c r="B446" s="9">
        <v>0</v>
      </c>
      <c r="C446" s="9">
        <v>38</v>
      </c>
      <c r="D446" s="9">
        <v>1</v>
      </c>
      <c r="E446" s="9">
        <v>0</v>
      </c>
      <c r="F446" s="9">
        <v>0</v>
      </c>
      <c r="G446" s="9">
        <v>1</v>
      </c>
      <c r="H446" s="9">
        <v>1</v>
      </c>
      <c r="I446" s="9">
        <v>0</v>
      </c>
      <c r="J446" s="9">
        <v>0</v>
      </c>
      <c r="K446" s="9">
        <v>0</v>
      </c>
      <c r="L446" s="9">
        <v>0</v>
      </c>
      <c r="M446" s="9">
        <v>300</v>
      </c>
      <c r="N446" s="9">
        <v>122</v>
      </c>
      <c r="O446" s="9">
        <v>84</v>
      </c>
      <c r="P446" s="9">
        <v>27.26</v>
      </c>
      <c r="Q446" s="9">
        <v>96</v>
      </c>
      <c r="R446" s="9">
        <v>68</v>
      </c>
    </row>
    <row r="447" spans="1:18" x14ac:dyDescent="0.2">
      <c r="A447" s="9">
        <v>0</v>
      </c>
      <c r="B447" s="9">
        <v>1</v>
      </c>
      <c r="C447" s="9">
        <v>56</v>
      </c>
      <c r="D447" s="9">
        <v>1</v>
      </c>
      <c r="E447" s="9">
        <v>0</v>
      </c>
      <c r="F447" s="9">
        <v>0</v>
      </c>
      <c r="G447" s="9">
        <v>0</v>
      </c>
      <c r="H447" s="9">
        <v>0</v>
      </c>
      <c r="I447" s="9">
        <v>0</v>
      </c>
      <c r="J447" s="9">
        <v>0</v>
      </c>
      <c r="K447" s="9">
        <v>0</v>
      </c>
      <c r="L447" s="9">
        <v>0</v>
      </c>
      <c r="M447" s="9">
        <v>252</v>
      </c>
      <c r="N447" s="9">
        <v>107</v>
      </c>
      <c r="O447" s="9">
        <v>66</v>
      </c>
      <c r="P447" s="9">
        <v>25.11</v>
      </c>
      <c r="Q447" s="9">
        <v>60</v>
      </c>
      <c r="R447" s="9">
        <v>72</v>
      </c>
    </row>
    <row r="448" spans="1:18" x14ac:dyDescent="0.2">
      <c r="A448" s="9">
        <v>0</v>
      </c>
      <c r="B448" s="9">
        <v>1</v>
      </c>
      <c r="C448" s="9">
        <v>46</v>
      </c>
      <c r="D448" s="9">
        <v>0</v>
      </c>
      <c r="E448" s="9">
        <v>1</v>
      </c>
      <c r="F448" s="9">
        <v>0</v>
      </c>
      <c r="G448" s="9">
        <v>1</v>
      </c>
      <c r="H448" s="9">
        <v>20</v>
      </c>
      <c r="I448" s="9">
        <v>0</v>
      </c>
      <c r="J448" s="9">
        <v>0</v>
      </c>
      <c r="K448" s="9">
        <v>0</v>
      </c>
      <c r="L448" s="9">
        <v>0</v>
      </c>
      <c r="M448" s="9">
        <v>235</v>
      </c>
      <c r="N448" s="9">
        <v>150</v>
      </c>
      <c r="O448" s="9">
        <v>96.5</v>
      </c>
      <c r="P448" s="9">
        <v>27.22</v>
      </c>
      <c r="Q448" s="9">
        <v>94</v>
      </c>
      <c r="R448" s="9">
        <v>78</v>
      </c>
    </row>
    <row r="449" spans="1:18" x14ac:dyDescent="0.2">
      <c r="A449" s="9">
        <v>0</v>
      </c>
      <c r="B449" s="9">
        <v>1</v>
      </c>
      <c r="C449" s="9">
        <v>53</v>
      </c>
      <c r="D449" s="9">
        <v>0</v>
      </c>
      <c r="E449" s="9">
        <v>0</v>
      </c>
      <c r="F449" s="9">
        <v>1</v>
      </c>
      <c r="G449" s="9">
        <v>1</v>
      </c>
      <c r="H449" s="9">
        <v>15</v>
      </c>
      <c r="I449" s="9">
        <v>0</v>
      </c>
      <c r="J449" s="9">
        <v>1</v>
      </c>
      <c r="K449" s="9">
        <v>0</v>
      </c>
      <c r="L449" s="9">
        <v>0</v>
      </c>
      <c r="M449" s="9">
        <v>161</v>
      </c>
      <c r="N449" s="9">
        <v>116</v>
      </c>
      <c r="O449" s="9">
        <v>74.5</v>
      </c>
      <c r="P449" s="9">
        <v>19.82</v>
      </c>
      <c r="Q449" s="9">
        <v>80</v>
      </c>
      <c r="R449" s="9">
        <v>90</v>
      </c>
    </row>
    <row r="450" spans="1:18" x14ac:dyDescent="0.2">
      <c r="A450" s="9">
        <v>0</v>
      </c>
      <c r="B450" s="9">
        <v>1</v>
      </c>
      <c r="C450" s="9">
        <v>49</v>
      </c>
      <c r="D450" s="9">
        <v>1</v>
      </c>
      <c r="E450" s="9">
        <v>0</v>
      </c>
      <c r="F450" s="9">
        <v>0</v>
      </c>
      <c r="G450" s="9">
        <v>0</v>
      </c>
      <c r="H450" s="9">
        <v>0</v>
      </c>
      <c r="I450" s="9">
        <v>0</v>
      </c>
      <c r="J450" s="9">
        <v>0</v>
      </c>
      <c r="K450" s="9">
        <v>0</v>
      </c>
      <c r="L450" s="9">
        <v>0</v>
      </c>
      <c r="M450" s="9">
        <v>168</v>
      </c>
      <c r="N450" s="9">
        <v>127</v>
      </c>
      <c r="O450" s="9">
        <v>74</v>
      </c>
      <c r="P450" s="9">
        <v>27.38</v>
      </c>
      <c r="Q450" s="9">
        <v>63</v>
      </c>
      <c r="R450" s="9">
        <v>85</v>
      </c>
    </row>
    <row r="451" spans="1:18" x14ac:dyDescent="0.2">
      <c r="A451" s="9">
        <v>0</v>
      </c>
      <c r="B451" s="9">
        <v>0</v>
      </c>
      <c r="C451" s="9">
        <v>46</v>
      </c>
      <c r="D451" s="9">
        <v>0</v>
      </c>
      <c r="E451" s="9">
        <v>0</v>
      </c>
      <c r="F451" s="9">
        <v>1</v>
      </c>
      <c r="G451" s="9">
        <v>1</v>
      </c>
      <c r="H451" s="9">
        <v>15</v>
      </c>
      <c r="I451" s="9">
        <v>0</v>
      </c>
      <c r="J451" s="9">
        <v>0</v>
      </c>
      <c r="K451" s="9">
        <v>0</v>
      </c>
      <c r="L451" s="9">
        <v>0</v>
      </c>
      <c r="M451" s="9">
        <v>247</v>
      </c>
      <c r="N451" s="9">
        <v>125</v>
      </c>
      <c r="O451" s="9">
        <v>80</v>
      </c>
      <c r="P451" s="9">
        <v>21.51</v>
      </c>
      <c r="Q451" s="9">
        <v>60</v>
      </c>
      <c r="R451" s="9">
        <v>80</v>
      </c>
    </row>
    <row r="452" spans="1:18" x14ac:dyDescent="0.2">
      <c r="A452" s="9">
        <v>0</v>
      </c>
      <c r="B452" s="9">
        <v>0</v>
      </c>
      <c r="C452" s="9">
        <v>37</v>
      </c>
      <c r="D452" s="9">
        <v>0</v>
      </c>
      <c r="E452" s="9">
        <v>1</v>
      </c>
      <c r="F452" s="9">
        <v>0</v>
      </c>
      <c r="G452" s="9">
        <v>1</v>
      </c>
      <c r="H452" s="9">
        <v>20</v>
      </c>
      <c r="I452" s="9">
        <v>0</v>
      </c>
      <c r="J452" s="9">
        <v>0</v>
      </c>
      <c r="K452" s="9">
        <v>0</v>
      </c>
      <c r="L452" s="9">
        <v>0</v>
      </c>
      <c r="M452" s="9">
        <v>250</v>
      </c>
      <c r="N452" s="9">
        <v>138</v>
      </c>
      <c r="O452" s="9">
        <v>90</v>
      </c>
      <c r="P452" s="9">
        <v>19.559999999999999</v>
      </c>
      <c r="Q452" s="9">
        <v>96</v>
      </c>
      <c r="R452" s="9">
        <v>74</v>
      </c>
    </row>
    <row r="453" spans="1:18" x14ac:dyDescent="0.2">
      <c r="A453" s="9">
        <v>0</v>
      </c>
      <c r="B453" s="9">
        <v>1</v>
      </c>
      <c r="C453" s="9">
        <v>50</v>
      </c>
      <c r="D453" s="9">
        <v>1</v>
      </c>
      <c r="E453" s="9">
        <v>0</v>
      </c>
      <c r="F453" s="9">
        <v>0</v>
      </c>
      <c r="G453" s="9">
        <v>0</v>
      </c>
      <c r="H453" s="9">
        <v>0</v>
      </c>
      <c r="I453" s="9">
        <v>0</v>
      </c>
      <c r="J453" s="9">
        <v>0</v>
      </c>
      <c r="K453" s="9">
        <v>1</v>
      </c>
      <c r="L453" s="9">
        <v>0</v>
      </c>
      <c r="M453" s="9">
        <v>219</v>
      </c>
      <c r="N453" s="9">
        <v>145</v>
      </c>
      <c r="O453" s="9">
        <v>100</v>
      </c>
      <c r="P453" s="9">
        <v>26.26</v>
      </c>
      <c r="Q453" s="9">
        <v>78</v>
      </c>
      <c r="R453" s="9">
        <v>108</v>
      </c>
    </row>
    <row r="454" spans="1:18" x14ac:dyDescent="0.2">
      <c r="A454" s="9">
        <v>0</v>
      </c>
      <c r="B454" s="9">
        <v>0</v>
      </c>
      <c r="C454" s="9">
        <v>51</v>
      </c>
      <c r="D454" s="9">
        <v>0</v>
      </c>
      <c r="E454" s="9">
        <v>0</v>
      </c>
      <c r="F454" s="9">
        <v>0</v>
      </c>
      <c r="G454" s="9">
        <v>1</v>
      </c>
      <c r="H454" s="9">
        <v>9</v>
      </c>
      <c r="I454" s="9">
        <v>0</v>
      </c>
      <c r="J454" s="9">
        <v>0</v>
      </c>
      <c r="K454" s="9">
        <v>1</v>
      </c>
      <c r="L454" s="9">
        <v>0</v>
      </c>
      <c r="M454" s="9">
        <v>320</v>
      </c>
      <c r="N454" s="9">
        <v>145</v>
      </c>
      <c r="O454" s="9">
        <v>85</v>
      </c>
      <c r="P454" s="9">
        <v>24.03</v>
      </c>
      <c r="Q454" s="9">
        <v>75</v>
      </c>
      <c r="R454" s="9">
        <v>98</v>
      </c>
    </row>
    <row r="455" spans="1:18" x14ac:dyDescent="0.2">
      <c r="A455" s="9">
        <v>1</v>
      </c>
      <c r="B455" s="9">
        <v>1</v>
      </c>
      <c r="C455" s="9">
        <v>44</v>
      </c>
      <c r="D455" s="9">
        <v>0</v>
      </c>
      <c r="E455" s="9">
        <v>1</v>
      </c>
      <c r="F455" s="9">
        <v>0</v>
      </c>
      <c r="G455" s="9">
        <v>1</v>
      </c>
      <c r="H455" s="9">
        <v>20</v>
      </c>
      <c r="I455" s="9">
        <v>0</v>
      </c>
      <c r="J455" s="9">
        <v>0</v>
      </c>
      <c r="K455" s="9">
        <v>1</v>
      </c>
      <c r="L455" s="9">
        <v>0</v>
      </c>
      <c r="M455" s="9">
        <v>319</v>
      </c>
      <c r="N455" s="9">
        <v>158</v>
      </c>
      <c r="O455" s="9">
        <v>90</v>
      </c>
      <c r="P455" s="9">
        <v>29.15</v>
      </c>
      <c r="Q455" s="9">
        <v>89</v>
      </c>
      <c r="R455" s="9">
        <v>100</v>
      </c>
    </row>
    <row r="456" spans="1:18" x14ac:dyDescent="0.2">
      <c r="A456" s="9">
        <v>0</v>
      </c>
      <c r="B456" s="9">
        <v>1</v>
      </c>
      <c r="C456" s="9">
        <v>37</v>
      </c>
      <c r="D456" s="9">
        <v>0</v>
      </c>
      <c r="E456" s="9">
        <v>1</v>
      </c>
      <c r="F456" s="9">
        <v>0</v>
      </c>
      <c r="G456" s="9">
        <v>0</v>
      </c>
      <c r="H456" s="9">
        <v>0</v>
      </c>
      <c r="I456" s="9">
        <v>0</v>
      </c>
      <c r="J456" s="9">
        <v>0</v>
      </c>
      <c r="K456" s="9">
        <v>0</v>
      </c>
      <c r="L456" s="9">
        <v>0</v>
      </c>
      <c r="M456" s="9">
        <v>176</v>
      </c>
      <c r="N456" s="9">
        <v>125</v>
      </c>
      <c r="O456" s="9">
        <v>80</v>
      </c>
      <c r="P456" s="9">
        <v>26.75</v>
      </c>
      <c r="Q456" s="9">
        <v>72</v>
      </c>
      <c r="R456" s="9">
        <v>65</v>
      </c>
    </row>
    <row r="457" spans="1:18" x14ac:dyDescent="0.2">
      <c r="A457" s="9">
        <v>0</v>
      </c>
      <c r="B457" s="9">
        <v>0</v>
      </c>
      <c r="C457" s="9">
        <v>62</v>
      </c>
      <c r="D457" s="9">
        <v>1</v>
      </c>
      <c r="E457" s="9">
        <v>0</v>
      </c>
      <c r="F457" s="9">
        <v>0</v>
      </c>
      <c r="G457" s="9">
        <v>0</v>
      </c>
      <c r="H457" s="9">
        <v>0</v>
      </c>
      <c r="I457" s="9">
        <v>0</v>
      </c>
      <c r="J457" s="9">
        <v>0</v>
      </c>
      <c r="K457" s="9">
        <v>0</v>
      </c>
      <c r="L457" s="9">
        <v>0</v>
      </c>
      <c r="M457" s="9">
        <v>239</v>
      </c>
      <c r="N457" s="9">
        <v>126</v>
      </c>
      <c r="O457" s="9">
        <v>81</v>
      </c>
      <c r="P457" s="9">
        <v>29.35</v>
      </c>
      <c r="Q457" s="9">
        <v>95</v>
      </c>
      <c r="R457" s="9">
        <v>70</v>
      </c>
    </row>
    <row r="458" spans="1:18" x14ac:dyDescent="0.2">
      <c r="A458" s="9">
        <v>1</v>
      </c>
      <c r="B458" s="9">
        <v>1</v>
      </c>
      <c r="C458" s="9">
        <v>54</v>
      </c>
      <c r="D458" s="9">
        <v>0</v>
      </c>
      <c r="E458" s="9">
        <v>1</v>
      </c>
      <c r="F458" s="9">
        <v>0</v>
      </c>
      <c r="G458" s="9">
        <v>1</v>
      </c>
      <c r="H458" s="9">
        <v>40</v>
      </c>
      <c r="I458" s="9">
        <v>0</v>
      </c>
      <c r="J458" s="9">
        <v>0</v>
      </c>
      <c r="K458" s="9">
        <v>0</v>
      </c>
      <c r="L458" s="9">
        <v>0</v>
      </c>
      <c r="M458" s="9">
        <v>230</v>
      </c>
      <c r="N458" s="9">
        <v>145</v>
      </c>
      <c r="O458" s="9">
        <v>90</v>
      </c>
      <c r="P458" s="9">
        <v>25.72</v>
      </c>
      <c r="Q458" s="9">
        <v>75</v>
      </c>
      <c r="R458" s="9">
        <v>85</v>
      </c>
    </row>
    <row r="459" spans="1:18" x14ac:dyDescent="0.2">
      <c r="A459" s="9">
        <v>0</v>
      </c>
      <c r="B459" s="9">
        <v>0</v>
      </c>
      <c r="C459" s="9">
        <v>39</v>
      </c>
      <c r="D459" s="9">
        <v>0</v>
      </c>
      <c r="E459" s="9">
        <v>1</v>
      </c>
      <c r="F459" s="9">
        <v>0</v>
      </c>
      <c r="G459" s="9">
        <v>0</v>
      </c>
      <c r="H459" s="9">
        <v>0</v>
      </c>
      <c r="I459" s="9">
        <v>0</v>
      </c>
      <c r="J459" s="9">
        <v>0</v>
      </c>
      <c r="K459" s="9">
        <v>0</v>
      </c>
      <c r="L459" s="9">
        <v>0</v>
      </c>
      <c r="M459" s="9">
        <v>190</v>
      </c>
      <c r="N459" s="9">
        <v>120</v>
      </c>
      <c r="O459" s="9">
        <v>80</v>
      </c>
      <c r="P459" s="9">
        <v>27.16</v>
      </c>
      <c r="Q459" s="9">
        <v>70</v>
      </c>
      <c r="R459" s="9">
        <v>85</v>
      </c>
    </row>
    <row r="460" spans="1:18" x14ac:dyDescent="0.2">
      <c r="A460" s="9">
        <v>0</v>
      </c>
      <c r="B460" s="9">
        <v>0</v>
      </c>
      <c r="C460" s="9">
        <v>47</v>
      </c>
      <c r="D460" s="9">
        <v>0</v>
      </c>
      <c r="E460" s="9">
        <v>0</v>
      </c>
      <c r="F460" s="9">
        <v>1</v>
      </c>
      <c r="G460" s="9">
        <v>1</v>
      </c>
      <c r="H460" s="9">
        <v>5</v>
      </c>
      <c r="I460" s="9">
        <v>0</v>
      </c>
      <c r="J460" s="9">
        <v>0</v>
      </c>
      <c r="K460" s="9">
        <v>0</v>
      </c>
      <c r="L460" s="9">
        <v>0</v>
      </c>
      <c r="M460" s="9">
        <v>196</v>
      </c>
      <c r="N460" s="9">
        <v>134</v>
      </c>
      <c r="O460" s="9">
        <v>86</v>
      </c>
      <c r="P460" s="9">
        <v>26.2</v>
      </c>
      <c r="Q460" s="9">
        <v>71</v>
      </c>
      <c r="R460" s="9">
        <v>78</v>
      </c>
    </row>
    <row r="461" spans="1:18" x14ac:dyDescent="0.2">
      <c r="A461" s="9">
        <v>0</v>
      </c>
      <c r="B461" s="9">
        <v>0</v>
      </c>
      <c r="C461" s="9">
        <v>44</v>
      </c>
      <c r="D461" s="9">
        <v>1</v>
      </c>
      <c r="E461" s="9">
        <v>0</v>
      </c>
      <c r="F461" s="9">
        <v>0</v>
      </c>
      <c r="G461" s="9">
        <v>1</v>
      </c>
      <c r="H461" s="9">
        <v>5</v>
      </c>
      <c r="I461" s="9">
        <v>0</v>
      </c>
      <c r="J461" s="9">
        <v>0</v>
      </c>
      <c r="K461" s="9">
        <v>1</v>
      </c>
      <c r="L461" s="9">
        <v>0</v>
      </c>
      <c r="M461" s="9">
        <v>181</v>
      </c>
      <c r="N461" s="9">
        <v>150</v>
      </c>
      <c r="O461" s="9">
        <v>101</v>
      </c>
      <c r="P461" s="9">
        <v>23.74</v>
      </c>
      <c r="Q461" s="9">
        <v>95</v>
      </c>
      <c r="R461" s="9">
        <v>86</v>
      </c>
    </row>
    <row r="462" spans="1:18" x14ac:dyDescent="0.2">
      <c r="A462" s="9">
        <v>0</v>
      </c>
      <c r="B462" s="9">
        <v>0</v>
      </c>
      <c r="C462" s="9">
        <v>51</v>
      </c>
      <c r="D462" s="9">
        <v>0</v>
      </c>
      <c r="E462" s="9">
        <v>1</v>
      </c>
      <c r="F462" s="9">
        <v>0</v>
      </c>
      <c r="G462" s="9">
        <v>0</v>
      </c>
      <c r="H462" s="9">
        <v>0</v>
      </c>
      <c r="I462" s="9">
        <v>0</v>
      </c>
      <c r="J462" s="9">
        <v>0</v>
      </c>
      <c r="K462" s="9">
        <v>0</v>
      </c>
      <c r="L462" s="9">
        <v>0</v>
      </c>
      <c r="M462" s="9">
        <v>220</v>
      </c>
      <c r="N462" s="9">
        <v>98</v>
      </c>
      <c r="O462" s="9">
        <v>64.5</v>
      </c>
      <c r="P462" s="9">
        <v>21.14</v>
      </c>
      <c r="Q462" s="9">
        <v>80</v>
      </c>
      <c r="R462" s="9">
        <v>79</v>
      </c>
    </row>
    <row r="463" spans="1:18" x14ac:dyDescent="0.2">
      <c r="A463" s="9">
        <v>0</v>
      </c>
      <c r="B463" s="9">
        <v>0</v>
      </c>
      <c r="C463" s="9">
        <v>41</v>
      </c>
      <c r="D463" s="9">
        <v>0</v>
      </c>
      <c r="E463" s="9">
        <v>1</v>
      </c>
      <c r="F463" s="9">
        <v>0</v>
      </c>
      <c r="G463" s="9">
        <v>1</v>
      </c>
      <c r="H463" s="9">
        <v>5</v>
      </c>
      <c r="I463" s="9">
        <v>0</v>
      </c>
      <c r="J463" s="9">
        <v>0</v>
      </c>
      <c r="K463" s="9">
        <v>0</v>
      </c>
      <c r="L463" s="9">
        <v>0</v>
      </c>
      <c r="M463" s="9">
        <v>220</v>
      </c>
      <c r="N463" s="9">
        <v>108.5</v>
      </c>
      <c r="O463" s="9">
        <v>80</v>
      </c>
      <c r="P463" s="9">
        <v>20.18</v>
      </c>
      <c r="Q463" s="9">
        <v>94</v>
      </c>
      <c r="R463" s="9">
        <v>78</v>
      </c>
    </row>
    <row r="464" spans="1:18" x14ac:dyDescent="0.2">
      <c r="A464" s="9">
        <v>0</v>
      </c>
      <c r="B464" s="9">
        <v>1</v>
      </c>
      <c r="C464" s="9">
        <v>63</v>
      </c>
      <c r="D464" s="9">
        <v>0</v>
      </c>
      <c r="E464" s="9">
        <v>0</v>
      </c>
      <c r="F464" s="9">
        <v>0</v>
      </c>
      <c r="G464" s="9">
        <v>0</v>
      </c>
      <c r="H464" s="9">
        <v>0</v>
      </c>
      <c r="I464" s="9">
        <v>0</v>
      </c>
      <c r="J464" s="9">
        <v>0</v>
      </c>
      <c r="K464" s="9">
        <v>0</v>
      </c>
      <c r="L464" s="9">
        <v>0</v>
      </c>
      <c r="M464" s="9">
        <v>207</v>
      </c>
      <c r="N464" s="9">
        <v>130</v>
      </c>
      <c r="O464" s="9">
        <v>72</v>
      </c>
      <c r="P464" s="9">
        <v>26.76</v>
      </c>
      <c r="Q464" s="9">
        <v>68</v>
      </c>
      <c r="R464" s="9">
        <v>81</v>
      </c>
    </row>
    <row r="465" spans="1:18" x14ac:dyDescent="0.2">
      <c r="A465" s="9">
        <v>0</v>
      </c>
      <c r="B465" s="9">
        <v>0</v>
      </c>
      <c r="C465" s="9">
        <v>46</v>
      </c>
      <c r="D465" s="9">
        <v>0</v>
      </c>
      <c r="E465" s="9">
        <v>0</v>
      </c>
      <c r="F465" s="9">
        <v>1</v>
      </c>
      <c r="G465" s="9">
        <v>1</v>
      </c>
      <c r="H465" s="9">
        <v>10</v>
      </c>
      <c r="I465" s="9">
        <v>0</v>
      </c>
      <c r="J465" s="9">
        <v>0</v>
      </c>
      <c r="K465" s="9">
        <v>0</v>
      </c>
      <c r="L465" s="9">
        <v>0</v>
      </c>
      <c r="M465" s="9">
        <v>269</v>
      </c>
      <c r="N465" s="9">
        <v>134</v>
      </c>
      <c r="O465" s="9">
        <v>78</v>
      </c>
      <c r="P465" s="9">
        <v>26.8</v>
      </c>
      <c r="Q465" s="9">
        <v>105</v>
      </c>
      <c r="R465" s="9">
        <v>104</v>
      </c>
    </row>
    <row r="466" spans="1:18" x14ac:dyDescent="0.2">
      <c r="A466" s="9">
        <v>0</v>
      </c>
      <c r="B466" s="9">
        <v>1</v>
      </c>
      <c r="C466" s="9">
        <v>40</v>
      </c>
      <c r="D466" s="9">
        <v>0</v>
      </c>
      <c r="E466" s="9">
        <v>0</v>
      </c>
      <c r="F466" s="9">
        <v>0</v>
      </c>
      <c r="G466" s="9">
        <v>1</v>
      </c>
      <c r="H466" s="9">
        <v>43</v>
      </c>
      <c r="I466" s="9">
        <v>0</v>
      </c>
      <c r="J466" s="9">
        <v>0</v>
      </c>
      <c r="K466" s="9">
        <v>1</v>
      </c>
      <c r="L466" s="9">
        <v>0</v>
      </c>
      <c r="M466" s="9">
        <v>258</v>
      </c>
      <c r="N466" s="9">
        <v>135</v>
      </c>
      <c r="O466" s="9">
        <v>93</v>
      </c>
      <c r="P466" s="9">
        <v>31.69</v>
      </c>
      <c r="Q466" s="9">
        <v>75</v>
      </c>
      <c r="R466" s="9">
        <v>57</v>
      </c>
    </row>
    <row r="467" spans="1:18" x14ac:dyDescent="0.2">
      <c r="A467" s="9">
        <v>1</v>
      </c>
      <c r="B467" s="9">
        <v>1</v>
      </c>
      <c r="C467" s="9">
        <v>56</v>
      </c>
      <c r="D467" s="9">
        <v>0</v>
      </c>
      <c r="E467" s="9">
        <v>0</v>
      </c>
      <c r="F467" s="9">
        <v>1</v>
      </c>
      <c r="G467" s="9">
        <v>1</v>
      </c>
      <c r="H467" s="9">
        <v>20</v>
      </c>
      <c r="I467" s="9">
        <v>0</v>
      </c>
      <c r="J467" s="9">
        <v>0</v>
      </c>
      <c r="K467" s="9">
        <v>0</v>
      </c>
      <c r="L467" s="9">
        <v>0</v>
      </c>
      <c r="M467" s="9">
        <v>340</v>
      </c>
      <c r="N467" s="9">
        <v>134</v>
      </c>
      <c r="O467" s="9">
        <v>89.5</v>
      </c>
      <c r="P467" s="9">
        <v>21.91</v>
      </c>
      <c r="Q467" s="9">
        <v>50</v>
      </c>
      <c r="R467" s="9">
        <v>72</v>
      </c>
    </row>
    <row r="468" spans="1:18" x14ac:dyDescent="0.2">
      <c r="A468" s="9">
        <v>0</v>
      </c>
      <c r="B468" s="9">
        <v>1</v>
      </c>
      <c r="C468" s="9">
        <v>44</v>
      </c>
      <c r="D468" s="9">
        <v>1</v>
      </c>
      <c r="E468" s="9">
        <v>0</v>
      </c>
      <c r="F468" s="9">
        <v>0</v>
      </c>
      <c r="G468" s="9">
        <v>1</v>
      </c>
      <c r="H468" s="9">
        <v>20</v>
      </c>
      <c r="I468" s="9">
        <v>0</v>
      </c>
      <c r="J468" s="9">
        <v>0</v>
      </c>
      <c r="K468" s="9">
        <v>0</v>
      </c>
      <c r="L468" s="9">
        <v>0</v>
      </c>
      <c r="M468" s="9">
        <v>277</v>
      </c>
      <c r="N468" s="9">
        <v>114</v>
      </c>
      <c r="O468" s="9">
        <v>81</v>
      </c>
      <c r="P468" s="9">
        <v>27.51</v>
      </c>
      <c r="Q468" s="9">
        <v>62</v>
      </c>
      <c r="R468" s="9">
        <v>76</v>
      </c>
    </row>
    <row r="469" spans="1:18" x14ac:dyDescent="0.2">
      <c r="A469" s="9">
        <v>0</v>
      </c>
      <c r="B469" s="9">
        <v>1</v>
      </c>
      <c r="C469" s="9">
        <v>51</v>
      </c>
      <c r="D469" s="9">
        <v>0</v>
      </c>
      <c r="E469" s="9">
        <v>1</v>
      </c>
      <c r="F469" s="9">
        <v>0</v>
      </c>
      <c r="G469" s="9">
        <v>1</v>
      </c>
      <c r="H469" s="9">
        <v>13</v>
      </c>
      <c r="I469" s="9">
        <v>0</v>
      </c>
      <c r="J469" s="9">
        <v>0</v>
      </c>
      <c r="K469" s="9">
        <v>0</v>
      </c>
      <c r="L469" s="9">
        <v>0</v>
      </c>
      <c r="M469" s="9">
        <v>245</v>
      </c>
      <c r="N469" s="9">
        <v>137</v>
      </c>
      <c r="O469" s="9">
        <v>76</v>
      </c>
      <c r="P469" s="9">
        <v>22.26</v>
      </c>
      <c r="Q469" s="9">
        <v>83</v>
      </c>
      <c r="R469" s="9">
        <v>73</v>
      </c>
    </row>
    <row r="470" spans="1:18" x14ac:dyDescent="0.2">
      <c r="A470" s="9">
        <v>0</v>
      </c>
      <c r="B470" s="9">
        <v>1</v>
      </c>
      <c r="C470" s="9">
        <v>45</v>
      </c>
      <c r="D470" s="9">
        <v>0</v>
      </c>
      <c r="E470" s="9">
        <v>0</v>
      </c>
      <c r="F470" s="9">
        <v>1</v>
      </c>
      <c r="G470" s="9">
        <v>1</v>
      </c>
      <c r="H470" s="9">
        <v>30</v>
      </c>
      <c r="I470" s="9">
        <v>0</v>
      </c>
      <c r="J470" s="9">
        <v>0</v>
      </c>
      <c r="K470" s="9">
        <v>1</v>
      </c>
      <c r="L470" s="9">
        <v>0</v>
      </c>
      <c r="M470" s="9">
        <v>233</v>
      </c>
      <c r="N470" s="9">
        <v>151</v>
      </c>
      <c r="O470" s="9">
        <v>95</v>
      </c>
      <c r="P470" s="9">
        <v>29.17</v>
      </c>
      <c r="Q470" s="9">
        <v>78</v>
      </c>
      <c r="R470" s="9">
        <v>95</v>
      </c>
    </row>
    <row r="471" spans="1:18" x14ac:dyDescent="0.2">
      <c r="A471" s="9">
        <v>0</v>
      </c>
      <c r="B471" s="9">
        <v>1</v>
      </c>
      <c r="C471" s="9">
        <v>56</v>
      </c>
      <c r="D471" s="9">
        <v>0</v>
      </c>
      <c r="E471" s="9">
        <v>0</v>
      </c>
      <c r="F471" s="9">
        <v>0</v>
      </c>
      <c r="G471" s="9">
        <v>0</v>
      </c>
      <c r="H471" s="9">
        <v>0</v>
      </c>
      <c r="I471" s="9">
        <v>0</v>
      </c>
      <c r="J471" s="9">
        <v>0</v>
      </c>
      <c r="K471" s="9">
        <v>0</v>
      </c>
      <c r="L471" s="9">
        <v>0</v>
      </c>
      <c r="M471" s="9">
        <v>258</v>
      </c>
      <c r="N471" s="9">
        <v>111</v>
      </c>
      <c r="O471" s="9">
        <v>68.5</v>
      </c>
      <c r="P471" s="9">
        <v>24.04</v>
      </c>
      <c r="Q471" s="9">
        <v>60</v>
      </c>
      <c r="R471" s="9">
        <v>70</v>
      </c>
    </row>
    <row r="472" spans="1:18" x14ac:dyDescent="0.2">
      <c r="A472" s="9">
        <v>0</v>
      </c>
      <c r="B472" s="9">
        <v>0</v>
      </c>
      <c r="C472" s="9">
        <v>60</v>
      </c>
      <c r="D472" s="9">
        <v>1</v>
      </c>
      <c r="E472" s="9">
        <v>0</v>
      </c>
      <c r="F472" s="9">
        <v>0</v>
      </c>
      <c r="G472" s="9">
        <v>0</v>
      </c>
      <c r="H472" s="9">
        <v>0</v>
      </c>
      <c r="I472" s="9">
        <v>0</v>
      </c>
      <c r="J472" s="9">
        <v>0</v>
      </c>
      <c r="K472" s="9">
        <v>0</v>
      </c>
      <c r="L472" s="9">
        <v>0</v>
      </c>
      <c r="M472" s="9">
        <v>215</v>
      </c>
      <c r="N472" s="9">
        <v>113</v>
      </c>
      <c r="O472" s="9">
        <v>71</v>
      </c>
      <c r="P472" s="9">
        <v>26.69</v>
      </c>
      <c r="Q472" s="9">
        <v>77</v>
      </c>
      <c r="R472" s="9">
        <v>78</v>
      </c>
    </row>
    <row r="473" spans="1:18" x14ac:dyDescent="0.2">
      <c r="A473" s="9">
        <v>1</v>
      </c>
      <c r="B473" s="9">
        <v>0</v>
      </c>
      <c r="C473" s="9">
        <v>40</v>
      </c>
      <c r="D473" s="9">
        <v>0</v>
      </c>
      <c r="E473" s="9">
        <v>0</v>
      </c>
      <c r="F473" s="9">
        <v>1</v>
      </c>
      <c r="G473" s="9">
        <v>1</v>
      </c>
      <c r="H473" s="9">
        <v>10</v>
      </c>
      <c r="I473" s="9">
        <v>0</v>
      </c>
      <c r="J473" s="9">
        <v>0</v>
      </c>
      <c r="K473" s="9">
        <v>0</v>
      </c>
      <c r="L473" s="9">
        <v>0</v>
      </c>
      <c r="M473" s="9">
        <v>210</v>
      </c>
      <c r="N473" s="9">
        <v>103</v>
      </c>
      <c r="O473" s="9">
        <v>71</v>
      </c>
      <c r="P473" s="9">
        <v>24.4</v>
      </c>
      <c r="Q473" s="9">
        <v>73</v>
      </c>
      <c r="R473" s="9">
        <v>68</v>
      </c>
    </row>
    <row r="474" spans="1:18" x14ac:dyDescent="0.2">
      <c r="A474" s="9">
        <v>0</v>
      </c>
      <c r="B474" s="9">
        <v>0</v>
      </c>
      <c r="C474" s="9">
        <v>52</v>
      </c>
      <c r="D474" s="9">
        <v>1</v>
      </c>
      <c r="E474" s="9">
        <v>0</v>
      </c>
      <c r="F474" s="9">
        <v>0</v>
      </c>
      <c r="G474" s="9">
        <v>0</v>
      </c>
      <c r="H474" s="9">
        <v>0</v>
      </c>
      <c r="I474" s="9">
        <v>0</v>
      </c>
      <c r="J474" s="9">
        <v>0</v>
      </c>
      <c r="K474" s="9">
        <v>0</v>
      </c>
      <c r="L474" s="9">
        <v>0</v>
      </c>
      <c r="M474" s="9">
        <v>248</v>
      </c>
      <c r="N474" s="9">
        <v>155</v>
      </c>
      <c r="O474" s="9">
        <v>93</v>
      </c>
      <c r="P474" s="9">
        <v>23.09</v>
      </c>
      <c r="Q474" s="9">
        <v>75</v>
      </c>
      <c r="R474" s="9">
        <v>70</v>
      </c>
    </row>
    <row r="475" spans="1:18" x14ac:dyDescent="0.2">
      <c r="A475" s="9">
        <v>0</v>
      </c>
      <c r="B475" s="9">
        <v>0</v>
      </c>
      <c r="C475" s="9">
        <v>64</v>
      </c>
      <c r="D475" s="9">
        <v>1</v>
      </c>
      <c r="E475" s="9">
        <v>0</v>
      </c>
      <c r="F475" s="9">
        <v>0</v>
      </c>
      <c r="G475" s="9">
        <v>0</v>
      </c>
      <c r="H475" s="9">
        <v>0</v>
      </c>
      <c r="I475" s="9">
        <v>0</v>
      </c>
      <c r="J475" s="9">
        <v>0</v>
      </c>
      <c r="K475" s="9">
        <v>0</v>
      </c>
      <c r="L475" s="9">
        <v>0</v>
      </c>
      <c r="M475" s="9">
        <v>251</v>
      </c>
      <c r="N475" s="9">
        <v>132</v>
      </c>
      <c r="O475" s="9">
        <v>82</v>
      </c>
      <c r="P475" s="9">
        <v>28.87</v>
      </c>
      <c r="Q475" s="9">
        <v>70</v>
      </c>
      <c r="R475" s="9">
        <v>82</v>
      </c>
    </row>
    <row r="476" spans="1:18" x14ac:dyDescent="0.2">
      <c r="A476" s="9">
        <v>0</v>
      </c>
      <c r="B476" s="9">
        <v>1</v>
      </c>
      <c r="C476" s="9">
        <v>38</v>
      </c>
      <c r="D476" s="9">
        <v>1</v>
      </c>
      <c r="E476" s="9">
        <v>0</v>
      </c>
      <c r="F476" s="9">
        <v>0</v>
      </c>
      <c r="G476" s="9">
        <v>1</v>
      </c>
      <c r="H476" s="9">
        <v>25</v>
      </c>
      <c r="I476" s="9">
        <v>0</v>
      </c>
      <c r="J476" s="9">
        <v>0</v>
      </c>
      <c r="K476" s="9">
        <v>1</v>
      </c>
      <c r="L476" s="9">
        <v>0</v>
      </c>
      <c r="M476" s="9">
        <v>210</v>
      </c>
      <c r="N476" s="9">
        <v>145.5</v>
      </c>
      <c r="O476" s="9">
        <v>87</v>
      </c>
      <c r="P476" s="9">
        <v>24.67</v>
      </c>
      <c r="Q476" s="9">
        <v>72</v>
      </c>
      <c r="R476" s="9">
        <v>89</v>
      </c>
    </row>
    <row r="477" spans="1:18" x14ac:dyDescent="0.2">
      <c r="A477" s="9">
        <v>0</v>
      </c>
      <c r="B477" s="9">
        <v>0</v>
      </c>
      <c r="C477" s="9">
        <v>50</v>
      </c>
      <c r="D477" s="9">
        <v>0</v>
      </c>
      <c r="E477" s="9">
        <v>0</v>
      </c>
      <c r="F477" s="9">
        <v>1</v>
      </c>
      <c r="G477" s="9">
        <v>0</v>
      </c>
      <c r="H477" s="9">
        <v>0</v>
      </c>
      <c r="I477" s="9">
        <v>0</v>
      </c>
      <c r="J477" s="9">
        <v>0</v>
      </c>
      <c r="K477" s="9">
        <v>1</v>
      </c>
      <c r="L477" s="9">
        <v>0</v>
      </c>
      <c r="M477" s="9">
        <v>258</v>
      </c>
      <c r="N477" s="9">
        <v>144</v>
      </c>
      <c r="O477" s="9">
        <v>88</v>
      </c>
      <c r="P477" s="9">
        <v>24.19</v>
      </c>
      <c r="Q477" s="9">
        <v>100</v>
      </c>
      <c r="R477" s="9">
        <v>83</v>
      </c>
    </row>
    <row r="478" spans="1:18" x14ac:dyDescent="0.2">
      <c r="A478" s="9">
        <v>0</v>
      </c>
      <c r="B478" s="9">
        <v>0</v>
      </c>
      <c r="C478" s="9">
        <v>41</v>
      </c>
      <c r="D478" s="9">
        <v>0</v>
      </c>
      <c r="E478" s="9">
        <v>0</v>
      </c>
      <c r="F478" s="9">
        <v>1</v>
      </c>
      <c r="G478" s="9">
        <v>1</v>
      </c>
      <c r="H478" s="9">
        <v>11</v>
      </c>
      <c r="I478" s="9">
        <v>0</v>
      </c>
      <c r="J478" s="9">
        <v>0</v>
      </c>
      <c r="K478" s="9">
        <v>0</v>
      </c>
      <c r="L478" s="9">
        <v>0</v>
      </c>
      <c r="M478" s="9">
        <v>201</v>
      </c>
      <c r="N478" s="9">
        <v>108</v>
      </c>
      <c r="O478" s="9">
        <v>71</v>
      </c>
      <c r="P478" s="9">
        <v>20.47</v>
      </c>
      <c r="Q478" s="9">
        <v>76</v>
      </c>
      <c r="R478" s="9">
        <v>75</v>
      </c>
    </row>
    <row r="479" spans="1:18" x14ac:dyDescent="0.2">
      <c r="A479" s="9">
        <v>0</v>
      </c>
      <c r="B479" s="9">
        <v>1</v>
      </c>
      <c r="C479" s="9">
        <v>57</v>
      </c>
      <c r="D479" s="9">
        <v>0</v>
      </c>
      <c r="E479" s="9">
        <v>0</v>
      </c>
      <c r="F479" s="9">
        <v>0</v>
      </c>
      <c r="G479" s="9">
        <v>0</v>
      </c>
      <c r="H479" s="9">
        <v>0</v>
      </c>
      <c r="I479" s="9">
        <v>0</v>
      </c>
      <c r="J479" s="9">
        <v>0</v>
      </c>
      <c r="K479" s="9">
        <v>1</v>
      </c>
      <c r="L479" s="9">
        <v>0</v>
      </c>
      <c r="M479" s="9">
        <v>303</v>
      </c>
      <c r="N479" s="9">
        <v>160.5</v>
      </c>
      <c r="O479" s="9">
        <v>98.5</v>
      </c>
      <c r="P479" s="9">
        <v>25.84</v>
      </c>
      <c r="Q479" s="9">
        <v>81</v>
      </c>
      <c r="R479" s="9">
        <v>100</v>
      </c>
    </row>
    <row r="480" spans="1:18" x14ac:dyDescent="0.2">
      <c r="A480" s="9">
        <v>0</v>
      </c>
      <c r="B480" s="9">
        <v>0</v>
      </c>
      <c r="C480" s="9">
        <v>51</v>
      </c>
      <c r="D480" s="9">
        <v>0</v>
      </c>
      <c r="E480" s="9">
        <v>0</v>
      </c>
      <c r="F480" s="9">
        <v>1</v>
      </c>
      <c r="G480" s="9">
        <v>1</v>
      </c>
      <c r="H480" s="9">
        <v>5</v>
      </c>
      <c r="I480" s="9">
        <v>0</v>
      </c>
      <c r="J480" s="9">
        <v>0</v>
      </c>
      <c r="K480" s="9">
        <v>0</v>
      </c>
      <c r="L480" s="9">
        <v>0</v>
      </c>
      <c r="M480" s="9">
        <v>248</v>
      </c>
      <c r="N480" s="9">
        <v>139</v>
      </c>
      <c r="O480" s="9">
        <v>81</v>
      </c>
      <c r="P480" s="9">
        <v>31.16</v>
      </c>
      <c r="Q480" s="9">
        <v>68</v>
      </c>
      <c r="R480" s="9">
        <v>95</v>
      </c>
    </row>
    <row r="481" spans="1:18" x14ac:dyDescent="0.2">
      <c r="A481" s="9">
        <v>0</v>
      </c>
      <c r="B481" s="9">
        <v>0</v>
      </c>
      <c r="C481" s="9">
        <v>50</v>
      </c>
      <c r="D481" s="9">
        <v>1</v>
      </c>
      <c r="E481" s="9">
        <v>0</v>
      </c>
      <c r="F481" s="9">
        <v>0</v>
      </c>
      <c r="G481" s="9">
        <v>0</v>
      </c>
      <c r="H481" s="9">
        <v>0</v>
      </c>
      <c r="I481" s="9">
        <v>0</v>
      </c>
      <c r="J481" s="9">
        <v>0</v>
      </c>
      <c r="K481" s="9">
        <v>0</v>
      </c>
      <c r="L481" s="9">
        <v>0</v>
      </c>
      <c r="M481" s="9">
        <v>296</v>
      </c>
      <c r="N481" s="9">
        <v>134.5</v>
      </c>
      <c r="O481" s="9">
        <v>89</v>
      </c>
      <c r="P481" s="9">
        <v>24.91</v>
      </c>
      <c r="Q481" s="9">
        <v>63</v>
      </c>
      <c r="R481" s="9">
        <v>76</v>
      </c>
    </row>
    <row r="482" spans="1:18" x14ac:dyDescent="0.2">
      <c r="A482" s="9">
        <v>0</v>
      </c>
      <c r="B482" s="9">
        <v>0</v>
      </c>
      <c r="C482" s="9">
        <v>46</v>
      </c>
      <c r="D482" s="9">
        <v>0</v>
      </c>
      <c r="E482" s="9">
        <v>0</v>
      </c>
      <c r="F482" s="9">
        <v>1</v>
      </c>
      <c r="G482" s="9">
        <v>1</v>
      </c>
      <c r="H482" s="9">
        <v>20</v>
      </c>
      <c r="I482" s="9">
        <v>0</v>
      </c>
      <c r="J482" s="9">
        <v>0</v>
      </c>
      <c r="K482" s="9">
        <v>0</v>
      </c>
      <c r="L482" s="9">
        <v>0</v>
      </c>
      <c r="M482" s="9">
        <v>218</v>
      </c>
      <c r="N482" s="9">
        <v>115.5</v>
      </c>
      <c r="O482" s="9">
        <v>62</v>
      </c>
      <c r="P482" s="9">
        <v>23.48</v>
      </c>
      <c r="Q482" s="9">
        <v>65</v>
      </c>
      <c r="R482" s="9">
        <v>77</v>
      </c>
    </row>
    <row r="483" spans="1:18" x14ac:dyDescent="0.2">
      <c r="A483" s="9">
        <v>0</v>
      </c>
      <c r="B483" s="9">
        <v>0</v>
      </c>
      <c r="C483" s="9">
        <v>53</v>
      </c>
      <c r="D483" s="9">
        <v>0</v>
      </c>
      <c r="E483" s="9">
        <v>1</v>
      </c>
      <c r="F483" s="9">
        <v>0</v>
      </c>
      <c r="G483" s="9">
        <v>0</v>
      </c>
      <c r="H483" s="9">
        <v>0</v>
      </c>
      <c r="I483" s="9">
        <v>0</v>
      </c>
      <c r="J483" s="9">
        <v>0</v>
      </c>
      <c r="K483" s="9">
        <v>0</v>
      </c>
      <c r="L483" s="9">
        <v>0</v>
      </c>
      <c r="M483" s="9">
        <v>235</v>
      </c>
      <c r="N483" s="9">
        <v>132</v>
      </c>
      <c r="O483" s="9">
        <v>84</v>
      </c>
      <c r="P483" s="9">
        <v>30.1</v>
      </c>
      <c r="Q483" s="9">
        <v>80</v>
      </c>
      <c r="R483" s="9">
        <v>63</v>
      </c>
    </row>
    <row r="484" spans="1:18" x14ac:dyDescent="0.2">
      <c r="A484" s="9">
        <v>0</v>
      </c>
      <c r="B484" s="9">
        <v>0</v>
      </c>
      <c r="C484" s="9">
        <v>54</v>
      </c>
      <c r="D484" s="9">
        <v>1</v>
      </c>
      <c r="E484" s="9">
        <v>0</v>
      </c>
      <c r="F484" s="9">
        <v>0</v>
      </c>
      <c r="G484" s="9">
        <v>0</v>
      </c>
      <c r="H484" s="9">
        <v>0</v>
      </c>
      <c r="I484" s="9">
        <v>0</v>
      </c>
      <c r="J484" s="9">
        <v>0</v>
      </c>
      <c r="K484" s="9">
        <v>1</v>
      </c>
      <c r="L484" s="9">
        <v>0</v>
      </c>
      <c r="M484" s="9">
        <v>255</v>
      </c>
      <c r="N484" s="9">
        <v>132.5</v>
      </c>
      <c r="O484" s="9">
        <v>81</v>
      </c>
      <c r="P484" s="9">
        <v>26.77</v>
      </c>
      <c r="Q484" s="9">
        <v>82</v>
      </c>
      <c r="R484" s="9">
        <v>78</v>
      </c>
    </row>
    <row r="485" spans="1:18" x14ac:dyDescent="0.2">
      <c r="A485" s="9">
        <v>1</v>
      </c>
      <c r="B485" s="9">
        <v>0</v>
      </c>
      <c r="C485" s="9">
        <v>65</v>
      </c>
      <c r="D485" s="9">
        <v>0</v>
      </c>
      <c r="E485" s="9">
        <v>1</v>
      </c>
      <c r="F485" s="9">
        <v>0</v>
      </c>
      <c r="G485" s="9">
        <v>0</v>
      </c>
      <c r="H485" s="9">
        <v>0</v>
      </c>
      <c r="I485" s="9">
        <v>0</v>
      </c>
      <c r="J485" s="9">
        <v>0</v>
      </c>
      <c r="K485" s="9">
        <v>1</v>
      </c>
      <c r="L485" s="9">
        <v>0</v>
      </c>
      <c r="M485" s="9">
        <v>240</v>
      </c>
      <c r="N485" s="9">
        <v>155</v>
      </c>
      <c r="O485" s="9">
        <v>84</v>
      </c>
      <c r="P485" s="9">
        <v>29.93</v>
      </c>
      <c r="Q485" s="9">
        <v>92</v>
      </c>
      <c r="R485" s="9">
        <v>91</v>
      </c>
    </row>
    <row r="486" spans="1:18" x14ac:dyDescent="0.2">
      <c r="A486" s="9">
        <v>0</v>
      </c>
      <c r="B486" s="9">
        <v>0</v>
      </c>
      <c r="C486" s="9">
        <v>58</v>
      </c>
      <c r="D486" s="9">
        <v>1</v>
      </c>
      <c r="E486" s="9">
        <v>0</v>
      </c>
      <c r="F486" s="9">
        <v>0</v>
      </c>
      <c r="G486" s="9">
        <v>0</v>
      </c>
      <c r="H486" s="9">
        <v>0</v>
      </c>
      <c r="I486" s="9">
        <v>0</v>
      </c>
      <c r="J486" s="9">
        <v>0</v>
      </c>
      <c r="K486" s="9">
        <v>0</v>
      </c>
      <c r="L486" s="9">
        <v>0</v>
      </c>
      <c r="M486" s="9">
        <v>234</v>
      </c>
      <c r="N486" s="9">
        <v>137.5</v>
      </c>
      <c r="O486" s="9">
        <v>89.5</v>
      </c>
      <c r="P486" s="9">
        <v>24.25</v>
      </c>
      <c r="Q486" s="9">
        <v>58</v>
      </c>
      <c r="R486" s="9">
        <v>72</v>
      </c>
    </row>
    <row r="487" spans="1:18" x14ac:dyDescent="0.2">
      <c r="A487" s="9">
        <v>0</v>
      </c>
      <c r="B487" s="9">
        <v>1</v>
      </c>
      <c r="C487" s="9">
        <v>56</v>
      </c>
      <c r="D487" s="9">
        <v>1</v>
      </c>
      <c r="E487" s="9">
        <v>0</v>
      </c>
      <c r="F487" s="9">
        <v>0</v>
      </c>
      <c r="G487" s="9">
        <v>1</v>
      </c>
      <c r="H487" s="9">
        <v>20</v>
      </c>
      <c r="I487" s="9">
        <v>0</v>
      </c>
      <c r="J487" s="9">
        <v>0</v>
      </c>
      <c r="K487" s="9">
        <v>0</v>
      </c>
      <c r="L487" s="9">
        <v>0</v>
      </c>
      <c r="M487" s="9">
        <v>278</v>
      </c>
      <c r="N487" s="9">
        <v>133</v>
      </c>
      <c r="O487" s="9">
        <v>84</v>
      </c>
      <c r="P487" s="9">
        <v>22.67</v>
      </c>
      <c r="Q487" s="9">
        <v>85</v>
      </c>
      <c r="R487" s="9">
        <v>96</v>
      </c>
    </row>
    <row r="488" spans="1:18" x14ac:dyDescent="0.2">
      <c r="A488" s="9">
        <v>0</v>
      </c>
      <c r="B488" s="9">
        <v>1</v>
      </c>
      <c r="C488" s="9">
        <v>46</v>
      </c>
      <c r="D488" s="9">
        <v>1</v>
      </c>
      <c r="E488" s="9">
        <v>0</v>
      </c>
      <c r="F488" s="9">
        <v>0</v>
      </c>
      <c r="G488" s="9">
        <v>1</v>
      </c>
      <c r="H488" s="9">
        <v>20</v>
      </c>
      <c r="I488" s="9">
        <v>0</v>
      </c>
      <c r="J488" s="9">
        <v>0</v>
      </c>
      <c r="K488" s="9">
        <v>0</v>
      </c>
      <c r="L488" s="9">
        <v>0</v>
      </c>
      <c r="M488" s="9">
        <v>269</v>
      </c>
      <c r="N488" s="9">
        <v>135</v>
      </c>
      <c r="O488" s="9">
        <v>95</v>
      </c>
      <c r="P488" s="9">
        <v>26.55</v>
      </c>
      <c r="Q488" s="9">
        <v>75</v>
      </c>
      <c r="R488" s="9">
        <v>92</v>
      </c>
    </row>
    <row r="489" spans="1:18" x14ac:dyDescent="0.2">
      <c r="A489" s="9">
        <v>0</v>
      </c>
      <c r="B489" s="9">
        <v>1</v>
      </c>
      <c r="C489" s="9">
        <v>64</v>
      </c>
      <c r="D489" s="9">
        <v>1</v>
      </c>
      <c r="E489" s="9">
        <v>0</v>
      </c>
      <c r="F489" s="9">
        <v>0</v>
      </c>
      <c r="G489" s="9">
        <v>0</v>
      </c>
      <c r="H489" s="9">
        <v>0</v>
      </c>
      <c r="I489" s="9">
        <v>0</v>
      </c>
      <c r="J489" s="9">
        <v>0</v>
      </c>
      <c r="K489" s="9">
        <v>0</v>
      </c>
      <c r="L489" s="9">
        <v>0</v>
      </c>
      <c r="M489" s="9">
        <v>203</v>
      </c>
      <c r="N489" s="9">
        <v>130</v>
      </c>
      <c r="O489" s="9">
        <v>78</v>
      </c>
      <c r="P489" s="9">
        <v>28.66</v>
      </c>
      <c r="Q489" s="9">
        <v>72</v>
      </c>
      <c r="R489" s="9">
        <v>70</v>
      </c>
    </row>
    <row r="490" spans="1:18" x14ac:dyDescent="0.2">
      <c r="A490" s="9">
        <v>0</v>
      </c>
      <c r="B490" s="9">
        <v>1</v>
      </c>
      <c r="C490" s="9">
        <v>43</v>
      </c>
      <c r="D490" s="9">
        <v>0</v>
      </c>
      <c r="E490" s="9">
        <v>1</v>
      </c>
      <c r="F490" s="9">
        <v>0</v>
      </c>
      <c r="G490" s="9">
        <v>1</v>
      </c>
      <c r="H490" s="9">
        <v>20</v>
      </c>
      <c r="I490" s="9">
        <v>0</v>
      </c>
      <c r="J490" s="9">
        <v>0</v>
      </c>
      <c r="K490" s="9">
        <v>1</v>
      </c>
      <c r="L490" s="9">
        <v>0</v>
      </c>
      <c r="M490" s="9">
        <v>243</v>
      </c>
      <c r="N490" s="9">
        <v>155</v>
      </c>
      <c r="O490" s="9">
        <v>100</v>
      </c>
      <c r="P490" s="9">
        <v>24.89</v>
      </c>
      <c r="Q490" s="9">
        <v>80</v>
      </c>
      <c r="R490" s="9">
        <v>63</v>
      </c>
    </row>
    <row r="491" spans="1:18" x14ac:dyDescent="0.2">
      <c r="A491" s="9">
        <v>0</v>
      </c>
      <c r="B491" s="9">
        <v>1</v>
      </c>
      <c r="C491" s="9">
        <v>35</v>
      </c>
      <c r="D491" s="9">
        <v>0</v>
      </c>
      <c r="E491" s="9">
        <v>1</v>
      </c>
      <c r="F491" s="9">
        <v>0</v>
      </c>
      <c r="G491" s="9">
        <v>1</v>
      </c>
      <c r="H491" s="9">
        <v>20</v>
      </c>
      <c r="I491" s="9">
        <v>0</v>
      </c>
      <c r="J491" s="9">
        <v>0</v>
      </c>
      <c r="K491" s="9">
        <v>0</v>
      </c>
      <c r="L491" s="9">
        <v>0</v>
      </c>
      <c r="M491" s="9">
        <v>231</v>
      </c>
      <c r="N491" s="9">
        <v>122</v>
      </c>
      <c r="O491" s="9">
        <v>72.5</v>
      </c>
      <c r="P491" s="9">
        <v>22.78</v>
      </c>
      <c r="Q491" s="9">
        <v>72</v>
      </c>
      <c r="R491" s="9">
        <v>93</v>
      </c>
    </row>
    <row r="492" spans="1:18" x14ac:dyDescent="0.2">
      <c r="A492" s="9">
        <v>0</v>
      </c>
      <c r="B492" s="9">
        <v>1</v>
      </c>
      <c r="C492" s="9">
        <v>46</v>
      </c>
      <c r="D492" s="9">
        <v>0</v>
      </c>
      <c r="E492" s="9">
        <v>1</v>
      </c>
      <c r="F492" s="9">
        <v>0</v>
      </c>
      <c r="G492" s="9">
        <v>1</v>
      </c>
      <c r="H492" s="9">
        <v>30</v>
      </c>
      <c r="I492" s="9">
        <v>0</v>
      </c>
      <c r="J492" s="9">
        <v>0</v>
      </c>
      <c r="K492" s="9">
        <v>0</v>
      </c>
      <c r="L492" s="9">
        <v>0</v>
      </c>
      <c r="M492" s="9">
        <v>216</v>
      </c>
      <c r="N492" s="9">
        <v>107</v>
      </c>
      <c r="O492" s="9">
        <v>73</v>
      </c>
      <c r="P492" s="9">
        <v>31.46</v>
      </c>
      <c r="Q492" s="9">
        <v>100</v>
      </c>
      <c r="R492" s="9">
        <v>78</v>
      </c>
    </row>
    <row r="493" spans="1:18" x14ac:dyDescent="0.2">
      <c r="A493" s="9">
        <v>1</v>
      </c>
      <c r="B493" s="9">
        <v>0</v>
      </c>
      <c r="C493" s="9">
        <v>59</v>
      </c>
      <c r="D493" s="9">
        <v>0</v>
      </c>
      <c r="E493" s="9">
        <v>0</v>
      </c>
      <c r="F493" s="9">
        <v>1</v>
      </c>
      <c r="G493" s="9">
        <v>0</v>
      </c>
      <c r="H493" s="9">
        <v>0</v>
      </c>
      <c r="I493" s="9">
        <v>0</v>
      </c>
      <c r="J493" s="9">
        <v>0</v>
      </c>
      <c r="K493" s="9">
        <v>0</v>
      </c>
      <c r="L493" s="9">
        <v>0</v>
      </c>
      <c r="M493" s="9">
        <v>271</v>
      </c>
      <c r="N493" s="9">
        <v>117.5</v>
      </c>
      <c r="O493" s="9">
        <v>65</v>
      </c>
      <c r="P493" s="9">
        <v>19.77</v>
      </c>
      <c r="Q493" s="9">
        <v>70</v>
      </c>
      <c r="R493" s="9">
        <v>89</v>
      </c>
    </row>
    <row r="494" spans="1:18" x14ac:dyDescent="0.2">
      <c r="A494" s="9">
        <v>0</v>
      </c>
      <c r="B494" s="9">
        <v>0</v>
      </c>
      <c r="C494" s="9">
        <v>50</v>
      </c>
      <c r="D494" s="9">
        <v>0</v>
      </c>
      <c r="E494" s="9">
        <v>0</v>
      </c>
      <c r="F494" s="9">
        <v>0</v>
      </c>
      <c r="G494" s="9">
        <v>0</v>
      </c>
      <c r="H494" s="9">
        <v>0</v>
      </c>
      <c r="I494" s="9">
        <v>0</v>
      </c>
      <c r="J494" s="9">
        <v>0</v>
      </c>
      <c r="K494" s="9">
        <v>0</v>
      </c>
      <c r="L494" s="9">
        <v>0</v>
      </c>
      <c r="M494" s="9">
        <v>261</v>
      </c>
      <c r="N494" s="9">
        <v>129</v>
      </c>
      <c r="O494" s="9">
        <v>80</v>
      </c>
      <c r="P494" s="9">
        <v>23.06</v>
      </c>
      <c r="Q494" s="9">
        <v>85</v>
      </c>
      <c r="R494" s="9">
        <v>90</v>
      </c>
    </row>
    <row r="495" spans="1:18" x14ac:dyDescent="0.2">
      <c r="A495" s="9">
        <v>1</v>
      </c>
      <c r="B495" s="9">
        <v>1</v>
      </c>
      <c r="C495" s="9">
        <v>62</v>
      </c>
      <c r="D495" s="9">
        <v>0</v>
      </c>
      <c r="E495" s="9">
        <v>0</v>
      </c>
      <c r="F495" s="9">
        <v>0</v>
      </c>
      <c r="G495" s="9">
        <v>1</v>
      </c>
      <c r="H495" s="9">
        <v>40</v>
      </c>
      <c r="I495" s="9">
        <v>0</v>
      </c>
      <c r="J495" s="9">
        <v>0</v>
      </c>
      <c r="K495" s="9">
        <v>1</v>
      </c>
      <c r="L495" s="9">
        <v>0</v>
      </c>
      <c r="M495" s="9">
        <v>203</v>
      </c>
      <c r="N495" s="9">
        <v>148</v>
      </c>
      <c r="O495" s="9">
        <v>96</v>
      </c>
      <c r="P495" s="9">
        <v>30.84</v>
      </c>
      <c r="Q495" s="9">
        <v>70</v>
      </c>
      <c r="R495" s="9">
        <v>95</v>
      </c>
    </row>
    <row r="496" spans="1:18" x14ac:dyDescent="0.2">
      <c r="A496" s="9">
        <v>1</v>
      </c>
      <c r="B496" s="9">
        <v>0</v>
      </c>
      <c r="C496" s="9">
        <v>53</v>
      </c>
      <c r="D496" s="9">
        <v>0</v>
      </c>
      <c r="E496" s="9">
        <v>0</v>
      </c>
      <c r="F496" s="9">
        <v>1</v>
      </c>
      <c r="G496" s="9">
        <v>1</v>
      </c>
      <c r="H496" s="9">
        <v>9</v>
      </c>
      <c r="I496" s="9">
        <v>0</v>
      </c>
      <c r="J496" s="9">
        <v>0</v>
      </c>
      <c r="K496" s="9">
        <v>0</v>
      </c>
      <c r="L496" s="9">
        <v>0</v>
      </c>
      <c r="M496" s="9">
        <v>210</v>
      </c>
      <c r="N496" s="9">
        <v>132</v>
      </c>
      <c r="O496" s="9">
        <v>84.5</v>
      </c>
      <c r="P496" s="9">
        <v>27.08</v>
      </c>
      <c r="Q496" s="9">
        <v>110</v>
      </c>
      <c r="R496" s="9">
        <v>84</v>
      </c>
    </row>
    <row r="497" spans="1:18" x14ac:dyDescent="0.2">
      <c r="A497" s="9">
        <v>1</v>
      </c>
      <c r="B497" s="9">
        <v>1</v>
      </c>
      <c r="C497" s="9">
        <v>52</v>
      </c>
      <c r="D497" s="9">
        <v>1</v>
      </c>
      <c r="E497" s="9">
        <v>0</v>
      </c>
      <c r="F497" s="9">
        <v>0</v>
      </c>
      <c r="G497" s="9">
        <v>1</v>
      </c>
      <c r="H497" s="9">
        <v>25</v>
      </c>
      <c r="I497" s="9">
        <v>0</v>
      </c>
      <c r="J497" s="9">
        <v>0</v>
      </c>
      <c r="K497" s="9">
        <v>1</v>
      </c>
      <c r="L497" s="9">
        <v>0</v>
      </c>
      <c r="M497" s="9">
        <v>206</v>
      </c>
      <c r="N497" s="9">
        <v>173</v>
      </c>
      <c r="O497" s="9">
        <v>117</v>
      </c>
      <c r="P497" s="9">
        <v>29.63</v>
      </c>
      <c r="Q497" s="9">
        <v>75</v>
      </c>
      <c r="R497" s="9">
        <v>77</v>
      </c>
    </row>
    <row r="498" spans="1:18" x14ac:dyDescent="0.2">
      <c r="A498" s="9">
        <v>0</v>
      </c>
      <c r="B498" s="9">
        <v>0</v>
      </c>
      <c r="C498" s="9">
        <v>57</v>
      </c>
      <c r="D498" s="9">
        <v>0</v>
      </c>
      <c r="E498" s="9">
        <v>1</v>
      </c>
      <c r="F498" s="9">
        <v>0</v>
      </c>
      <c r="G498" s="9">
        <v>0</v>
      </c>
      <c r="H498" s="9">
        <v>0</v>
      </c>
      <c r="I498" s="9">
        <v>0</v>
      </c>
      <c r="J498" s="9">
        <v>0</v>
      </c>
      <c r="K498" s="9">
        <v>0</v>
      </c>
      <c r="L498" s="9">
        <v>0</v>
      </c>
      <c r="M498" s="9">
        <v>301</v>
      </c>
      <c r="N498" s="9">
        <v>119</v>
      </c>
      <c r="O498" s="9">
        <v>80</v>
      </c>
      <c r="P498" s="9">
        <v>24.79</v>
      </c>
      <c r="Q498" s="9">
        <v>58</v>
      </c>
      <c r="R498" s="9">
        <v>73</v>
      </c>
    </row>
    <row r="499" spans="1:18" x14ac:dyDescent="0.2">
      <c r="A499" s="9">
        <v>0</v>
      </c>
      <c r="B499" s="9">
        <v>0</v>
      </c>
      <c r="C499" s="9">
        <v>46</v>
      </c>
      <c r="D499" s="9">
        <v>0</v>
      </c>
      <c r="E499" s="9">
        <v>0</v>
      </c>
      <c r="F499" s="9">
        <v>1</v>
      </c>
      <c r="G499" s="9">
        <v>1</v>
      </c>
      <c r="H499" s="9">
        <v>1</v>
      </c>
      <c r="I499" s="9">
        <v>0</v>
      </c>
      <c r="J499" s="9">
        <v>0</v>
      </c>
      <c r="K499" s="9">
        <v>0</v>
      </c>
      <c r="L499" s="9">
        <v>0</v>
      </c>
      <c r="M499" s="9">
        <v>241</v>
      </c>
      <c r="N499" s="9">
        <v>130</v>
      </c>
      <c r="O499" s="9">
        <v>82</v>
      </c>
      <c r="P499" s="9">
        <v>34.840000000000003</v>
      </c>
      <c r="Q499" s="9">
        <v>62</v>
      </c>
      <c r="R499" s="9">
        <v>93</v>
      </c>
    </row>
    <row r="500" spans="1:18" x14ac:dyDescent="0.2">
      <c r="A500" s="9">
        <v>0</v>
      </c>
      <c r="B500" s="9">
        <v>1</v>
      </c>
      <c r="C500" s="9">
        <v>49</v>
      </c>
      <c r="D500" s="9">
        <v>1</v>
      </c>
      <c r="E500" s="9">
        <v>0</v>
      </c>
      <c r="F500" s="9">
        <v>0</v>
      </c>
      <c r="G500" s="9">
        <v>1</v>
      </c>
      <c r="H500" s="9">
        <v>15</v>
      </c>
      <c r="I500" s="9">
        <v>0</v>
      </c>
      <c r="J500" s="9">
        <v>0</v>
      </c>
      <c r="K500" s="9">
        <v>0</v>
      </c>
      <c r="L500" s="9">
        <v>0</v>
      </c>
      <c r="M500" s="9">
        <v>215</v>
      </c>
      <c r="N500" s="9">
        <v>122.5</v>
      </c>
      <c r="O500" s="9">
        <v>76</v>
      </c>
      <c r="P500" s="9">
        <v>27.17</v>
      </c>
      <c r="Q500" s="9">
        <v>58</v>
      </c>
      <c r="R500" s="9">
        <v>61</v>
      </c>
    </row>
    <row r="501" spans="1:18" x14ac:dyDescent="0.2">
      <c r="A501" s="9">
        <v>0</v>
      </c>
      <c r="B501" s="9">
        <v>1</v>
      </c>
      <c r="C501" s="9">
        <v>47</v>
      </c>
      <c r="D501" s="9">
        <v>0</v>
      </c>
      <c r="E501" s="9">
        <v>0</v>
      </c>
      <c r="F501" s="9">
        <v>1</v>
      </c>
      <c r="G501" s="9">
        <v>1</v>
      </c>
      <c r="H501" s="9">
        <v>25</v>
      </c>
      <c r="I501" s="9">
        <v>0</v>
      </c>
      <c r="J501" s="9">
        <v>0</v>
      </c>
      <c r="K501" s="9">
        <v>0</v>
      </c>
      <c r="L501" s="9">
        <v>0</v>
      </c>
      <c r="M501" s="9">
        <v>261</v>
      </c>
      <c r="N501" s="9">
        <v>105</v>
      </c>
      <c r="O501" s="9">
        <v>74</v>
      </c>
      <c r="P501" s="9">
        <v>20.57</v>
      </c>
      <c r="Q501" s="9">
        <v>85</v>
      </c>
      <c r="R501" s="9">
        <v>75</v>
      </c>
    </row>
    <row r="502" spans="1:18" x14ac:dyDescent="0.2">
      <c r="A502" s="9">
        <v>0</v>
      </c>
      <c r="B502" s="9">
        <v>0</v>
      </c>
      <c r="C502" s="9">
        <v>65</v>
      </c>
      <c r="D502" s="9">
        <v>0</v>
      </c>
      <c r="E502" s="9">
        <v>0</v>
      </c>
      <c r="F502" s="9">
        <v>1</v>
      </c>
      <c r="G502" s="9">
        <v>0</v>
      </c>
      <c r="H502" s="9">
        <v>0</v>
      </c>
      <c r="I502" s="9">
        <v>0</v>
      </c>
      <c r="J502" s="9">
        <v>0</v>
      </c>
      <c r="K502" s="9">
        <v>0</v>
      </c>
      <c r="L502" s="9">
        <v>0</v>
      </c>
      <c r="M502" s="9">
        <v>266</v>
      </c>
      <c r="N502" s="9">
        <v>120</v>
      </c>
      <c r="O502" s="9">
        <v>73</v>
      </c>
      <c r="P502" s="9">
        <v>24.33</v>
      </c>
      <c r="Q502" s="9">
        <v>63</v>
      </c>
      <c r="R502" s="9">
        <v>69</v>
      </c>
    </row>
    <row r="503" spans="1:18" x14ac:dyDescent="0.2">
      <c r="A503" s="9">
        <v>0</v>
      </c>
      <c r="B503" s="9">
        <v>0</v>
      </c>
      <c r="C503" s="9">
        <v>41</v>
      </c>
      <c r="D503" s="9">
        <v>0</v>
      </c>
      <c r="E503" s="9">
        <v>1</v>
      </c>
      <c r="F503" s="9">
        <v>0</v>
      </c>
      <c r="G503" s="9">
        <v>0</v>
      </c>
      <c r="H503" s="9">
        <v>0</v>
      </c>
      <c r="I503" s="9">
        <v>0</v>
      </c>
      <c r="J503" s="9">
        <v>0</v>
      </c>
      <c r="K503" s="9">
        <v>0</v>
      </c>
      <c r="L503" s="9">
        <v>0</v>
      </c>
      <c r="M503" s="9">
        <v>237</v>
      </c>
      <c r="N503" s="9">
        <v>125</v>
      </c>
      <c r="O503" s="9">
        <v>83</v>
      </c>
      <c r="P503" s="9">
        <v>24.56</v>
      </c>
      <c r="Q503" s="9">
        <v>73</v>
      </c>
      <c r="R503" s="9">
        <v>61</v>
      </c>
    </row>
    <row r="504" spans="1:18" x14ac:dyDescent="0.2">
      <c r="A504" s="9">
        <v>0</v>
      </c>
      <c r="B504" s="9">
        <v>0</v>
      </c>
      <c r="C504" s="9">
        <v>41</v>
      </c>
      <c r="D504" s="9">
        <v>1</v>
      </c>
      <c r="E504" s="9">
        <v>0</v>
      </c>
      <c r="F504" s="9">
        <v>0</v>
      </c>
      <c r="G504" s="9">
        <v>1</v>
      </c>
      <c r="H504" s="9">
        <v>4</v>
      </c>
      <c r="I504" s="9">
        <v>0</v>
      </c>
      <c r="J504" s="9">
        <v>0</v>
      </c>
      <c r="K504" s="9">
        <v>0</v>
      </c>
      <c r="L504" s="9">
        <v>0</v>
      </c>
      <c r="M504" s="9">
        <v>176</v>
      </c>
      <c r="N504" s="9">
        <v>113</v>
      </c>
      <c r="O504" s="9">
        <v>75</v>
      </c>
      <c r="P504" s="9">
        <v>22.29</v>
      </c>
      <c r="Q504" s="9">
        <v>80</v>
      </c>
      <c r="R504" s="9">
        <v>55</v>
      </c>
    </row>
    <row r="505" spans="1:18" x14ac:dyDescent="0.2">
      <c r="A505" s="9">
        <v>1</v>
      </c>
      <c r="B505" s="9">
        <v>0</v>
      </c>
      <c r="C505" s="9">
        <v>53</v>
      </c>
      <c r="D505" s="9">
        <v>0</v>
      </c>
      <c r="E505" s="9">
        <v>1</v>
      </c>
      <c r="F505" s="9">
        <v>0</v>
      </c>
      <c r="G505" s="9">
        <v>0</v>
      </c>
      <c r="H505" s="9">
        <v>0</v>
      </c>
      <c r="I505" s="9">
        <v>0</v>
      </c>
      <c r="J505" s="9">
        <v>0</v>
      </c>
      <c r="K505" s="9">
        <v>0</v>
      </c>
      <c r="L505" s="9">
        <v>0</v>
      </c>
      <c r="M505" s="9">
        <v>370</v>
      </c>
      <c r="N505" s="9">
        <v>123</v>
      </c>
      <c r="O505" s="9">
        <v>83</v>
      </c>
      <c r="P505" s="9">
        <v>24.64</v>
      </c>
      <c r="Q505" s="9">
        <v>63</v>
      </c>
      <c r="R505" s="9">
        <v>74</v>
      </c>
    </row>
    <row r="506" spans="1:18" x14ac:dyDescent="0.2">
      <c r="A506" s="9">
        <v>0</v>
      </c>
      <c r="B506" s="9">
        <v>1</v>
      </c>
      <c r="C506" s="9">
        <v>36</v>
      </c>
      <c r="D506" s="9">
        <v>1</v>
      </c>
      <c r="E506" s="9">
        <v>0</v>
      </c>
      <c r="F506" s="9">
        <v>0</v>
      </c>
      <c r="G506" s="9">
        <v>0</v>
      </c>
      <c r="H506" s="9">
        <v>0</v>
      </c>
      <c r="I506" s="9">
        <v>0</v>
      </c>
      <c r="J506" s="9">
        <v>0</v>
      </c>
      <c r="K506" s="9">
        <v>1</v>
      </c>
      <c r="L506" s="9">
        <v>0</v>
      </c>
      <c r="M506" s="9">
        <v>182</v>
      </c>
      <c r="N506" s="9">
        <v>145</v>
      </c>
      <c r="O506" s="9">
        <v>102</v>
      </c>
      <c r="P506" s="9">
        <v>30.92</v>
      </c>
      <c r="Q506" s="9">
        <v>72</v>
      </c>
      <c r="R506" s="9">
        <v>70</v>
      </c>
    </row>
    <row r="507" spans="1:18" x14ac:dyDescent="0.2">
      <c r="A507" s="9">
        <v>0</v>
      </c>
      <c r="B507" s="9">
        <v>1</v>
      </c>
      <c r="C507" s="9">
        <v>43</v>
      </c>
      <c r="D507" s="9">
        <v>1</v>
      </c>
      <c r="E507" s="9">
        <v>0</v>
      </c>
      <c r="F507" s="9">
        <v>0</v>
      </c>
      <c r="G507" s="9">
        <v>0</v>
      </c>
      <c r="H507" s="9">
        <v>0</v>
      </c>
      <c r="I507" s="9">
        <v>0</v>
      </c>
      <c r="J507" s="9">
        <v>0</v>
      </c>
      <c r="K507" s="9">
        <v>0</v>
      </c>
      <c r="L507" s="9">
        <v>0</v>
      </c>
      <c r="M507" s="9">
        <v>245</v>
      </c>
      <c r="N507" s="9">
        <v>105</v>
      </c>
      <c r="O507" s="9">
        <v>59.5</v>
      </c>
      <c r="P507" s="9">
        <v>30.55</v>
      </c>
      <c r="Q507" s="9">
        <v>85</v>
      </c>
      <c r="R507" s="9">
        <v>77</v>
      </c>
    </row>
    <row r="508" spans="1:18" x14ac:dyDescent="0.2">
      <c r="A508" s="9">
        <v>0</v>
      </c>
      <c r="B508" s="9">
        <v>1</v>
      </c>
      <c r="C508" s="9">
        <v>37</v>
      </c>
      <c r="D508" s="9">
        <v>0</v>
      </c>
      <c r="E508" s="9">
        <v>0</v>
      </c>
      <c r="F508" s="9">
        <v>1</v>
      </c>
      <c r="G508" s="9">
        <v>1</v>
      </c>
      <c r="H508" s="9">
        <v>20</v>
      </c>
      <c r="I508" s="9">
        <v>0</v>
      </c>
      <c r="J508" s="9">
        <v>0</v>
      </c>
      <c r="K508" s="9">
        <v>0</v>
      </c>
      <c r="L508" s="9">
        <v>0</v>
      </c>
      <c r="M508" s="9">
        <v>292</v>
      </c>
      <c r="N508" s="9">
        <v>130</v>
      </c>
      <c r="O508" s="9">
        <v>85</v>
      </c>
      <c r="P508" s="9">
        <v>28.07</v>
      </c>
      <c r="Q508" s="9">
        <v>91</v>
      </c>
      <c r="R508" s="9">
        <v>81</v>
      </c>
    </row>
    <row r="509" spans="1:18" x14ac:dyDescent="0.2">
      <c r="A509" s="9">
        <v>0</v>
      </c>
      <c r="B509" s="9">
        <v>0</v>
      </c>
      <c r="C509" s="9">
        <v>62</v>
      </c>
      <c r="D509" s="9">
        <v>0</v>
      </c>
      <c r="E509" s="9">
        <v>1</v>
      </c>
      <c r="F509" s="9">
        <v>0</v>
      </c>
      <c r="G509" s="9">
        <v>0</v>
      </c>
      <c r="H509" s="9">
        <v>0</v>
      </c>
      <c r="I509" s="9">
        <v>0</v>
      </c>
      <c r="J509" s="9">
        <v>0</v>
      </c>
      <c r="K509" s="9">
        <v>1</v>
      </c>
      <c r="L509" s="9">
        <v>0</v>
      </c>
      <c r="M509" s="9">
        <v>246</v>
      </c>
      <c r="N509" s="9">
        <v>171</v>
      </c>
      <c r="O509" s="9">
        <v>101</v>
      </c>
      <c r="P509" s="9">
        <v>23.88</v>
      </c>
      <c r="Q509" s="9">
        <v>75</v>
      </c>
      <c r="R509" s="9">
        <v>78</v>
      </c>
    </row>
    <row r="510" spans="1:18" x14ac:dyDescent="0.2">
      <c r="A510" s="9">
        <v>0</v>
      </c>
      <c r="B510" s="9">
        <v>1</v>
      </c>
      <c r="C510" s="9">
        <v>64</v>
      </c>
      <c r="D510" s="9">
        <v>0</v>
      </c>
      <c r="E510" s="9">
        <v>1</v>
      </c>
      <c r="F510" s="9">
        <v>0</v>
      </c>
      <c r="G510" s="9">
        <v>0</v>
      </c>
      <c r="H510" s="9">
        <v>0</v>
      </c>
      <c r="I510" s="9">
        <v>0</v>
      </c>
      <c r="J510" s="9">
        <v>0</v>
      </c>
      <c r="K510" s="9">
        <v>0</v>
      </c>
      <c r="L510" s="9">
        <v>0</v>
      </c>
      <c r="M510" s="9">
        <v>193</v>
      </c>
      <c r="N510" s="9">
        <v>114</v>
      </c>
      <c r="O510" s="9">
        <v>79</v>
      </c>
      <c r="P510" s="9">
        <v>16.59</v>
      </c>
      <c r="Q510" s="9">
        <v>75</v>
      </c>
      <c r="R510" s="9">
        <v>64</v>
      </c>
    </row>
    <row r="511" spans="1:18" x14ac:dyDescent="0.2">
      <c r="A511" s="9">
        <v>0</v>
      </c>
      <c r="B511" s="9">
        <v>0</v>
      </c>
      <c r="C511" s="9">
        <v>40</v>
      </c>
      <c r="D511" s="9">
        <v>0</v>
      </c>
      <c r="E511" s="9">
        <v>0</v>
      </c>
      <c r="F511" s="9">
        <v>1</v>
      </c>
      <c r="G511" s="9">
        <v>1</v>
      </c>
      <c r="H511" s="9">
        <v>20</v>
      </c>
      <c r="I511" s="9">
        <v>0</v>
      </c>
      <c r="J511" s="9">
        <v>0</v>
      </c>
      <c r="K511" s="9">
        <v>0</v>
      </c>
      <c r="L511" s="9">
        <v>0</v>
      </c>
      <c r="M511" s="9">
        <v>247</v>
      </c>
      <c r="N511" s="9">
        <v>125</v>
      </c>
      <c r="O511" s="9">
        <v>83</v>
      </c>
      <c r="P511" s="9">
        <v>22.55</v>
      </c>
      <c r="Q511" s="9">
        <v>85</v>
      </c>
      <c r="R511" s="9">
        <v>80</v>
      </c>
    </row>
    <row r="512" spans="1:18" x14ac:dyDescent="0.2">
      <c r="A512" s="9">
        <v>0</v>
      </c>
      <c r="B512" s="9">
        <v>0</v>
      </c>
      <c r="C512" s="9">
        <v>49</v>
      </c>
      <c r="D512" s="9">
        <v>0</v>
      </c>
      <c r="E512" s="9">
        <v>1</v>
      </c>
      <c r="F512" s="9">
        <v>0</v>
      </c>
      <c r="G512" s="9">
        <v>1</v>
      </c>
      <c r="H512" s="9">
        <v>20</v>
      </c>
      <c r="I512" s="9">
        <v>0</v>
      </c>
      <c r="J512" s="9">
        <v>0</v>
      </c>
      <c r="K512" s="9">
        <v>0</v>
      </c>
      <c r="L512" s="9">
        <v>0</v>
      </c>
      <c r="M512" s="9">
        <v>229</v>
      </c>
      <c r="N512" s="9">
        <v>118.5</v>
      </c>
      <c r="O512" s="9">
        <v>76.5</v>
      </c>
      <c r="P512" s="9">
        <v>21.42</v>
      </c>
      <c r="Q512" s="9">
        <v>76</v>
      </c>
      <c r="R512" s="9">
        <v>78</v>
      </c>
    </row>
    <row r="513" spans="1:18" x14ac:dyDescent="0.2">
      <c r="A513" s="9">
        <v>1</v>
      </c>
      <c r="B513" s="9">
        <v>0</v>
      </c>
      <c r="C513" s="9">
        <v>49</v>
      </c>
      <c r="D513" s="9">
        <v>0</v>
      </c>
      <c r="E513" s="9">
        <v>0</v>
      </c>
      <c r="F513" s="9">
        <v>1</v>
      </c>
      <c r="G513" s="9">
        <v>0</v>
      </c>
      <c r="H513" s="9">
        <v>0</v>
      </c>
      <c r="I513" s="9">
        <v>1</v>
      </c>
      <c r="J513" s="9">
        <v>0</v>
      </c>
      <c r="K513" s="9">
        <v>1</v>
      </c>
      <c r="L513" s="9">
        <v>0</v>
      </c>
      <c r="M513" s="9">
        <v>300</v>
      </c>
      <c r="N513" s="9">
        <v>131</v>
      </c>
      <c r="O513" s="9">
        <v>88</v>
      </c>
      <c r="P513" s="9">
        <v>26.85</v>
      </c>
      <c r="Q513" s="9">
        <v>70</v>
      </c>
      <c r="R513" s="9">
        <v>73</v>
      </c>
    </row>
    <row r="514" spans="1:18" x14ac:dyDescent="0.2">
      <c r="A514" s="9">
        <v>0</v>
      </c>
      <c r="B514" s="9">
        <v>0</v>
      </c>
      <c r="C514" s="9">
        <v>46</v>
      </c>
      <c r="D514" s="9">
        <v>0</v>
      </c>
      <c r="E514" s="9">
        <v>1</v>
      </c>
      <c r="F514" s="9">
        <v>0</v>
      </c>
      <c r="G514" s="9">
        <v>0</v>
      </c>
      <c r="H514" s="9">
        <v>0</v>
      </c>
      <c r="I514" s="9">
        <v>0</v>
      </c>
      <c r="J514" s="9">
        <v>0</v>
      </c>
      <c r="K514" s="9">
        <v>0</v>
      </c>
      <c r="L514" s="9">
        <v>0</v>
      </c>
      <c r="M514" s="9">
        <v>213</v>
      </c>
      <c r="N514" s="9">
        <v>115</v>
      </c>
      <c r="O514" s="9">
        <v>72.5</v>
      </c>
      <c r="P514" s="9">
        <v>19.98</v>
      </c>
      <c r="Q514" s="9">
        <v>80</v>
      </c>
      <c r="R514" s="9">
        <v>107</v>
      </c>
    </row>
    <row r="515" spans="1:18" x14ac:dyDescent="0.2">
      <c r="A515" s="9">
        <v>0</v>
      </c>
      <c r="B515" s="9">
        <v>0</v>
      </c>
      <c r="C515" s="9">
        <v>38</v>
      </c>
      <c r="D515" s="9">
        <v>0</v>
      </c>
      <c r="E515" s="9">
        <v>0</v>
      </c>
      <c r="F515" s="9">
        <v>1</v>
      </c>
      <c r="G515" s="9">
        <v>0</v>
      </c>
      <c r="H515" s="9">
        <v>0</v>
      </c>
      <c r="I515" s="9">
        <v>0</v>
      </c>
      <c r="J515" s="9">
        <v>0</v>
      </c>
      <c r="K515" s="9">
        <v>0</v>
      </c>
      <c r="L515" s="9">
        <v>0</v>
      </c>
      <c r="M515" s="9">
        <v>171</v>
      </c>
      <c r="N515" s="9">
        <v>110</v>
      </c>
      <c r="O515" s="9">
        <v>71</v>
      </c>
      <c r="P515" s="9">
        <v>21.8</v>
      </c>
      <c r="Q515" s="9">
        <v>82</v>
      </c>
      <c r="R515" s="9">
        <v>78</v>
      </c>
    </row>
    <row r="516" spans="1:18" x14ac:dyDescent="0.2">
      <c r="A516" s="9">
        <v>0</v>
      </c>
      <c r="B516" s="9">
        <v>1</v>
      </c>
      <c r="C516" s="9">
        <v>39</v>
      </c>
      <c r="D516" s="9">
        <v>1</v>
      </c>
      <c r="E516" s="9">
        <v>0</v>
      </c>
      <c r="F516" s="9">
        <v>0</v>
      </c>
      <c r="G516" s="9">
        <v>1</v>
      </c>
      <c r="H516" s="9">
        <v>5</v>
      </c>
      <c r="I516" s="9">
        <v>0</v>
      </c>
      <c r="J516" s="9">
        <v>0</v>
      </c>
      <c r="K516" s="9">
        <v>1</v>
      </c>
      <c r="L516" s="9">
        <v>0</v>
      </c>
      <c r="M516" s="9">
        <v>227</v>
      </c>
      <c r="N516" s="9">
        <v>132</v>
      </c>
      <c r="O516" s="9">
        <v>92</v>
      </c>
      <c r="P516" s="9">
        <v>26.47</v>
      </c>
      <c r="Q516" s="9">
        <v>63</v>
      </c>
      <c r="R516" s="9">
        <v>74</v>
      </c>
    </row>
    <row r="517" spans="1:18" x14ac:dyDescent="0.2">
      <c r="A517" s="9">
        <v>0</v>
      </c>
      <c r="B517" s="9">
        <v>1</v>
      </c>
      <c r="C517" s="9">
        <v>43</v>
      </c>
      <c r="D517" s="9">
        <v>0</v>
      </c>
      <c r="E517" s="9">
        <v>1</v>
      </c>
      <c r="F517" s="9">
        <v>0</v>
      </c>
      <c r="G517" s="9">
        <v>1</v>
      </c>
      <c r="H517" s="9">
        <v>35</v>
      </c>
      <c r="I517" s="9">
        <v>0</v>
      </c>
      <c r="J517" s="9">
        <v>0</v>
      </c>
      <c r="K517" s="9">
        <v>0</v>
      </c>
      <c r="L517" s="9">
        <v>0</v>
      </c>
      <c r="M517" s="9">
        <v>207</v>
      </c>
      <c r="N517" s="9">
        <v>117</v>
      </c>
      <c r="O517" s="9">
        <v>65</v>
      </c>
      <c r="P517" s="9">
        <v>24.42</v>
      </c>
      <c r="Q517" s="9">
        <v>60</v>
      </c>
      <c r="R517" s="9">
        <v>100</v>
      </c>
    </row>
    <row r="518" spans="1:18" x14ac:dyDescent="0.2">
      <c r="A518" s="9">
        <v>0</v>
      </c>
      <c r="B518" s="9">
        <v>0</v>
      </c>
      <c r="C518" s="9">
        <v>43</v>
      </c>
      <c r="D518" s="9">
        <v>1</v>
      </c>
      <c r="E518" s="9">
        <v>0</v>
      </c>
      <c r="F518" s="9">
        <v>0</v>
      </c>
      <c r="G518" s="9">
        <v>0</v>
      </c>
      <c r="H518" s="9">
        <v>0</v>
      </c>
      <c r="I518" s="9">
        <v>0</v>
      </c>
      <c r="J518" s="9">
        <v>0</v>
      </c>
      <c r="K518" s="9">
        <v>0</v>
      </c>
      <c r="L518" s="9">
        <v>0</v>
      </c>
      <c r="M518" s="9">
        <v>145</v>
      </c>
      <c r="N518" s="9">
        <v>112</v>
      </c>
      <c r="O518" s="9">
        <v>83</v>
      </c>
      <c r="P518" s="9">
        <v>22.36</v>
      </c>
      <c r="Q518" s="9">
        <v>90</v>
      </c>
      <c r="R518" s="9">
        <v>70</v>
      </c>
    </row>
    <row r="519" spans="1:18" x14ac:dyDescent="0.2">
      <c r="A519" s="9">
        <v>0</v>
      </c>
      <c r="B519" s="9">
        <v>1</v>
      </c>
      <c r="C519" s="9">
        <v>50</v>
      </c>
      <c r="D519" s="9">
        <v>0</v>
      </c>
      <c r="E519" s="9">
        <v>0</v>
      </c>
      <c r="F519" s="9">
        <v>1</v>
      </c>
      <c r="G519" s="9">
        <v>1</v>
      </c>
      <c r="H519" s="9">
        <v>30</v>
      </c>
      <c r="I519" s="9">
        <v>0</v>
      </c>
      <c r="J519" s="9">
        <v>0</v>
      </c>
      <c r="K519" s="9">
        <v>0</v>
      </c>
      <c r="L519" s="9">
        <v>0</v>
      </c>
      <c r="M519" s="9">
        <v>210</v>
      </c>
      <c r="N519" s="9">
        <v>121.5</v>
      </c>
      <c r="O519" s="9">
        <v>78</v>
      </c>
      <c r="P519" s="9">
        <v>26.29</v>
      </c>
      <c r="Q519" s="9">
        <v>88</v>
      </c>
      <c r="R519" s="9">
        <v>77</v>
      </c>
    </row>
    <row r="520" spans="1:18" x14ac:dyDescent="0.2">
      <c r="A520" s="9">
        <v>0</v>
      </c>
      <c r="B520" s="9">
        <v>1</v>
      </c>
      <c r="C520" s="9">
        <v>48</v>
      </c>
      <c r="D520" s="9">
        <v>1</v>
      </c>
      <c r="E520" s="9">
        <v>0</v>
      </c>
      <c r="F520" s="9">
        <v>0</v>
      </c>
      <c r="G520" s="9">
        <v>0</v>
      </c>
      <c r="H520" s="9">
        <v>0</v>
      </c>
      <c r="I520" s="9">
        <v>0</v>
      </c>
      <c r="J520" s="9">
        <v>0</v>
      </c>
      <c r="K520" s="9">
        <v>1</v>
      </c>
      <c r="L520" s="9">
        <v>0</v>
      </c>
      <c r="M520" s="9">
        <v>245</v>
      </c>
      <c r="N520" s="9">
        <v>144</v>
      </c>
      <c r="O520" s="9">
        <v>96.5</v>
      </c>
      <c r="P520" s="9">
        <v>32.58</v>
      </c>
      <c r="Q520" s="9">
        <v>75</v>
      </c>
      <c r="R520" s="9">
        <v>77</v>
      </c>
    </row>
    <row r="521" spans="1:18" x14ac:dyDescent="0.2">
      <c r="A521" s="9">
        <v>0</v>
      </c>
      <c r="B521" s="9">
        <v>1</v>
      </c>
      <c r="C521" s="9">
        <v>45</v>
      </c>
      <c r="D521" s="9">
        <v>1</v>
      </c>
      <c r="E521" s="9">
        <v>0</v>
      </c>
      <c r="F521" s="9">
        <v>0</v>
      </c>
      <c r="G521" s="9">
        <v>0</v>
      </c>
      <c r="H521" s="9">
        <v>0</v>
      </c>
      <c r="I521" s="9">
        <v>0</v>
      </c>
      <c r="J521" s="9">
        <v>0</v>
      </c>
      <c r="K521" s="9">
        <v>0</v>
      </c>
      <c r="L521" s="9">
        <v>0</v>
      </c>
      <c r="M521" s="9">
        <v>258</v>
      </c>
      <c r="N521" s="9">
        <v>114</v>
      </c>
      <c r="O521" s="9">
        <v>80</v>
      </c>
      <c r="P521" s="9">
        <v>26.6</v>
      </c>
      <c r="Q521" s="9">
        <v>80</v>
      </c>
      <c r="R521" s="9">
        <v>68</v>
      </c>
    </row>
    <row r="522" spans="1:18" x14ac:dyDescent="0.2">
      <c r="A522" s="9">
        <v>1</v>
      </c>
      <c r="B522" s="9">
        <v>0</v>
      </c>
      <c r="C522" s="9">
        <v>55</v>
      </c>
      <c r="D522" s="9">
        <v>1</v>
      </c>
      <c r="E522" s="9">
        <v>0</v>
      </c>
      <c r="F522" s="9">
        <v>0</v>
      </c>
      <c r="G522" s="9">
        <v>1</v>
      </c>
      <c r="H522" s="9">
        <v>20</v>
      </c>
      <c r="I522" s="9">
        <v>0</v>
      </c>
      <c r="J522" s="9">
        <v>0</v>
      </c>
      <c r="K522" s="9">
        <v>1</v>
      </c>
      <c r="L522" s="9">
        <v>0</v>
      </c>
      <c r="M522" s="9">
        <v>233</v>
      </c>
      <c r="N522" s="9">
        <v>128</v>
      </c>
      <c r="O522" s="9">
        <v>94</v>
      </c>
      <c r="P522" s="9">
        <v>36.619999999999997</v>
      </c>
      <c r="Q522" s="9">
        <v>80</v>
      </c>
      <c r="R522" s="9">
        <v>95</v>
      </c>
    </row>
    <row r="523" spans="1:18" x14ac:dyDescent="0.2">
      <c r="A523" s="9">
        <v>0</v>
      </c>
      <c r="B523" s="9">
        <v>0</v>
      </c>
      <c r="C523" s="9">
        <v>61</v>
      </c>
      <c r="D523" s="9">
        <v>1</v>
      </c>
      <c r="E523" s="9">
        <v>0</v>
      </c>
      <c r="F523" s="9">
        <v>0</v>
      </c>
      <c r="G523" s="9">
        <v>1</v>
      </c>
      <c r="H523" s="9">
        <v>5</v>
      </c>
      <c r="I523" s="9">
        <v>0</v>
      </c>
      <c r="J523" s="9">
        <v>0</v>
      </c>
      <c r="K523" s="9">
        <v>1</v>
      </c>
      <c r="L523" s="9">
        <v>0</v>
      </c>
      <c r="M523" s="9">
        <v>243</v>
      </c>
      <c r="N523" s="9">
        <v>149</v>
      </c>
      <c r="O523" s="9">
        <v>77</v>
      </c>
      <c r="P523" s="9">
        <v>22.73</v>
      </c>
      <c r="Q523" s="9">
        <v>86</v>
      </c>
      <c r="R523" s="9">
        <v>78</v>
      </c>
    </row>
    <row r="524" spans="1:18" x14ac:dyDescent="0.2">
      <c r="A524" s="9">
        <v>1</v>
      </c>
      <c r="B524" s="9">
        <v>1</v>
      </c>
      <c r="C524" s="9">
        <v>53</v>
      </c>
      <c r="D524" s="9">
        <v>1</v>
      </c>
      <c r="E524" s="9">
        <v>0</v>
      </c>
      <c r="F524" s="9">
        <v>0</v>
      </c>
      <c r="G524" s="9">
        <v>0</v>
      </c>
      <c r="H524" s="9">
        <v>0</v>
      </c>
      <c r="I524" s="9">
        <v>0</v>
      </c>
      <c r="J524" s="9">
        <v>0</v>
      </c>
      <c r="K524" s="9">
        <v>1</v>
      </c>
      <c r="L524" s="9">
        <v>0</v>
      </c>
      <c r="M524" s="9">
        <v>240</v>
      </c>
      <c r="N524" s="9">
        <v>174.5</v>
      </c>
      <c r="O524" s="9">
        <v>103</v>
      </c>
      <c r="P524" s="9">
        <v>29.82</v>
      </c>
      <c r="Q524" s="9">
        <v>81</v>
      </c>
      <c r="R524" s="9">
        <v>74</v>
      </c>
    </row>
    <row r="525" spans="1:18" x14ac:dyDescent="0.2">
      <c r="A525" s="9">
        <v>0</v>
      </c>
      <c r="B525" s="9">
        <v>0</v>
      </c>
      <c r="C525" s="9">
        <v>50</v>
      </c>
      <c r="D525" s="9">
        <v>1</v>
      </c>
      <c r="E525" s="9">
        <v>0</v>
      </c>
      <c r="F525" s="9">
        <v>0</v>
      </c>
      <c r="G525" s="9">
        <v>1</v>
      </c>
      <c r="H525" s="9">
        <v>20</v>
      </c>
      <c r="I525" s="9">
        <v>0</v>
      </c>
      <c r="J525" s="9">
        <v>0</v>
      </c>
      <c r="K525" s="9">
        <v>1</v>
      </c>
      <c r="L525" s="9">
        <v>0</v>
      </c>
      <c r="M525" s="9">
        <v>213</v>
      </c>
      <c r="N525" s="9">
        <v>140</v>
      </c>
      <c r="O525" s="9">
        <v>82</v>
      </c>
      <c r="P525" s="9">
        <v>22.18</v>
      </c>
      <c r="Q525" s="9">
        <v>64</v>
      </c>
      <c r="R525" s="9">
        <v>72</v>
      </c>
    </row>
    <row r="526" spans="1:18" x14ac:dyDescent="0.2">
      <c r="A526" s="9">
        <v>0</v>
      </c>
      <c r="B526" s="9">
        <v>0</v>
      </c>
      <c r="C526" s="9">
        <v>40</v>
      </c>
      <c r="D526" s="9">
        <v>0</v>
      </c>
      <c r="E526" s="9">
        <v>1</v>
      </c>
      <c r="F526" s="9">
        <v>0</v>
      </c>
      <c r="G526" s="9">
        <v>0</v>
      </c>
      <c r="H526" s="9">
        <v>0</v>
      </c>
      <c r="I526" s="9">
        <v>0</v>
      </c>
      <c r="J526" s="9">
        <v>0</v>
      </c>
      <c r="K526" s="9">
        <v>0</v>
      </c>
      <c r="L526" s="9">
        <v>0</v>
      </c>
      <c r="M526" s="9">
        <v>242</v>
      </c>
      <c r="N526" s="9">
        <v>110</v>
      </c>
      <c r="O526" s="9">
        <v>75</v>
      </c>
      <c r="P526" s="9">
        <v>16.690000000000001</v>
      </c>
      <c r="Q526" s="9">
        <v>58</v>
      </c>
      <c r="R526" s="9">
        <v>68</v>
      </c>
    </row>
    <row r="527" spans="1:18" x14ac:dyDescent="0.2">
      <c r="A527" s="9">
        <v>0</v>
      </c>
      <c r="B527" s="9">
        <v>0</v>
      </c>
      <c r="C527" s="9">
        <v>50</v>
      </c>
      <c r="D527" s="9">
        <v>0</v>
      </c>
      <c r="E527" s="9">
        <v>1</v>
      </c>
      <c r="F527" s="9">
        <v>0</v>
      </c>
      <c r="G527" s="9">
        <v>0</v>
      </c>
      <c r="H527" s="9">
        <v>0</v>
      </c>
      <c r="I527" s="9">
        <v>0</v>
      </c>
      <c r="J527" s="9">
        <v>0</v>
      </c>
      <c r="K527" s="9">
        <v>0</v>
      </c>
      <c r="L527" s="9">
        <v>0</v>
      </c>
      <c r="M527" s="9">
        <v>214</v>
      </c>
      <c r="N527" s="9">
        <v>129</v>
      </c>
      <c r="O527" s="9">
        <v>76</v>
      </c>
      <c r="P527" s="9">
        <v>26.39</v>
      </c>
      <c r="Q527" s="9">
        <v>80</v>
      </c>
      <c r="R527" s="9">
        <v>75</v>
      </c>
    </row>
    <row r="528" spans="1:18" x14ac:dyDescent="0.2">
      <c r="A528" s="9">
        <v>0</v>
      </c>
      <c r="B528" s="9">
        <v>1</v>
      </c>
      <c r="C528" s="9">
        <v>56</v>
      </c>
      <c r="D528" s="9">
        <v>0</v>
      </c>
      <c r="E528" s="9">
        <v>1</v>
      </c>
      <c r="F528" s="9">
        <v>0</v>
      </c>
      <c r="G528" s="9">
        <v>0</v>
      </c>
      <c r="H528" s="9">
        <v>0</v>
      </c>
      <c r="I528" s="9">
        <v>0</v>
      </c>
      <c r="J528" s="9">
        <v>0</v>
      </c>
      <c r="K528" s="9">
        <v>1</v>
      </c>
      <c r="L528" s="9">
        <v>0</v>
      </c>
      <c r="M528" s="9">
        <v>241</v>
      </c>
      <c r="N528" s="9">
        <v>130</v>
      </c>
      <c r="O528" s="9">
        <v>85</v>
      </c>
      <c r="P528" s="9">
        <v>25.79</v>
      </c>
      <c r="Q528" s="9">
        <v>68</v>
      </c>
      <c r="R528" s="9">
        <v>78</v>
      </c>
    </row>
    <row r="529" spans="1:18" x14ac:dyDescent="0.2">
      <c r="A529" s="9">
        <v>1</v>
      </c>
      <c r="B529" s="9">
        <v>0</v>
      </c>
      <c r="C529" s="9">
        <v>44</v>
      </c>
      <c r="D529" s="9">
        <v>0</v>
      </c>
      <c r="E529" s="9">
        <v>0</v>
      </c>
      <c r="F529" s="9">
        <v>1</v>
      </c>
      <c r="G529" s="9">
        <v>1</v>
      </c>
      <c r="H529" s="9">
        <v>10</v>
      </c>
      <c r="I529" s="9">
        <v>0</v>
      </c>
      <c r="J529" s="9">
        <v>0</v>
      </c>
      <c r="K529" s="9">
        <v>0</v>
      </c>
      <c r="L529" s="9">
        <v>0</v>
      </c>
      <c r="M529" s="9">
        <v>250</v>
      </c>
      <c r="N529" s="9">
        <v>136.5</v>
      </c>
      <c r="O529" s="9">
        <v>83.5</v>
      </c>
      <c r="P529" s="9">
        <v>21.33</v>
      </c>
      <c r="Q529" s="9">
        <v>70</v>
      </c>
      <c r="R529" s="9">
        <v>95</v>
      </c>
    </row>
    <row r="530" spans="1:18" x14ac:dyDescent="0.2">
      <c r="A530" s="9">
        <v>0</v>
      </c>
      <c r="B530" s="9">
        <v>0</v>
      </c>
      <c r="C530" s="9">
        <v>37</v>
      </c>
      <c r="D530" s="9">
        <v>0</v>
      </c>
      <c r="E530" s="9">
        <v>0</v>
      </c>
      <c r="F530" s="9">
        <v>0</v>
      </c>
      <c r="G530" s="9">
        <v>1</v>
      </c>
      <c r="H530" s="9">
        <v>20</v>
      </c>
      <c r="I530" s="9">
        <v>0</v>
      </c>
      <c r="J530" s="9">
        <v>0</v>
      </c>
      <c r="K530" s="9">
        <v>0</v>
      </c>
      <c r="L530" s="9">
        <v>0</v>
      </c>
      <c r="M530" s="9">
        <v>240</v>
      </c>
      <c r="N530" s="9">
        <v>120</v>
      </c>
      <c r="O530" s="9">
        <v>79</v>
      </c>
      <c r="P530" s="9">
        <v>23.09</v>
      </c>
      <c r="Q530" s="9">
        <v>75</v>
      </c>
      <c r="R530" s="9">
        <v>80</v>
      </c>
    </row>
    <row r="531" spans="1:18" x14ac:dyDescent="0.2">
      <c r="A531" s="9">
        <v>0</v>
      </c>
      <c r="B531" s="9">
        <v>0</v>
      </c>
      <c r="C531" s="9">
        <v>42</v>
      </c>
      <c r="D531" s="9">
        <v>0</v>
      </c>
      <c r="E531" s="9">
        <v>0</v>
      </c>
      <c r="F531" s="9">
        <v>1</v>
      </c>
      <c r="G531" s="9">
        <v>0</v>
      </c>
      <c r="H531" s="9">
        <v>0</v>
      </c>
      <c r="I531" s="9">
        <v>0</v>
      </c>
      <c r="J531" s="9">
        <v>0</v>
      </c>
      <c r="K531" s="9">
        <v>0</v>
      </c>
      <c r="L531" s="9">
        <v>0</v>
      </c>
      <c r="M531" s="9">
        <v>188</v>
      </c>
      <c r="N531" s="9">
        <v>122.5</v>
      </c>
      <c r="O531" s="9">
        <v>75</v>
      </c>
      <c r="P531" s="9">
        <v>24.56</v>
      </c>
      <c r="Q531" s="9">
        <v>89</v>
      </c>
      <c r="R531" s="9">
        <v>68</v>
      </c>
    </row>
    <row r="532" spans="1:18" x14ac:dyDescent="0.2">
      <c r="A532" s="9">
        <v>0</v>
      </c>
      <c r="B532" s="9">
        <v>0</v>
      </c>
      <c r="C532" s="9">
        <v>54</v>
      </c>
      <c r="D532" s="9">
        <v>1</v>
      </c>
      <c r="E532" s="9">
        <v>0</v>
      </c>
      <c r="F532" s="9">
        <v>0</v>
      </c>
      <c r="G532" s="9">
        <v>0</v>
      </c>
      <c r="H532" s="9">
        <v>0</v>
      </c>
      <c r="I532" s="9">
        <v>0</v>
      </c>
      <c r="J532" s="9">
        <v>0</v>
      </c>
      <c r="K532" s="9">
        <v>0</v>
      </c>
      <c r="L532" s="9">
        <v>0</v>
      </c>
      <c r="M532" s="9">
        <v>275</v>
      </c>
      <c r="N532" s="9">
        <v>113.5</v>
      </c>
      <c r="O532" s="9">
        <v>75.5</v>
      </c>
      <c r="P532" s="9">
        <v>19.63</v>
      </c>
      <c r="Q532" s="9">
        <v>66</v>
      </c>
      <c r="R532" s="9">
        <v>78</v>
      </c>
    </row>
    <row r="533" spans="1:18" x14ac:dyDescent="0.2">
      <c r="A533" s="9">
        <v>0</v>
      </c>
      <c r="B533" s="9">
        <v>0</v>
      </c>
      <c r="C533" s="9">
        <v>39</v>
      </c>
      <c r="D533" s="9">
        <v>0</v>
      </c>
      <c r="E533" s="9">
        <v>1</v>
      </c>
      <c r="F533" s="9">
        <v>0</v>
      </c>
      <c r="G533" s="9">
        <v>0</v>
      </c>
      <c r="H533" s="9">
        <v>0</v>
      </c>
      <c r="I533" s="9">
        <v>0</v>
      </c>
      <c r="J533" s="9">
        <v>0</v>
      </c>
      <c r="K533" s="9">
        <v>1</v>
      </c>
      <c r="L533" s="9">
        <v>0</v>
      </c>
      <c r="M533" s="9">
        <v>252</v>
      </c>
      <c r="N533" s="9">
        <v>128</v>
      </c>
      <c r="O533" s="9">
        <v>93</v>
      </c>
      <c r="P533" s="9">
        <v>30.36</v>
      </c>
      <c r="Q533" s="9">
        <v>105</v>
      </c>
      <c r="R533" s="9">
        <v>63</v>
      </c>
    </row>
    <row r="534" spans="1:18" x14ac:dyDescent="0.2">
      <c r="A534" s="9">
        <v>0</v>
      </c>
      <c r="B534" s="9">
        <v>0</v>
      </c>
      <c r="C534" s="9">
        <v>38</v>
      </c>
      <c r="D534" s="9">
        <v>0</v>
      </c>
      <c r="E534" s="9">
        <v>1</v>
      </c>
      <c r="F534" s="9">
        <v>0</v>
      </c>
      <c r="G534" s="9">
        <v>0</v>
      </c>
      <c r="H534" s="9">
        <v>0</v>
      </c>
      <c r="I534" s="9">
        <v>0</v>
      </c>
      <c r="J534" s="9">
        <v>0</v>
      </c>
      <c r="K534" s="9">
        <v>0</v>
      </c>
      <c r="L534" s="9">
        <v>0</v>
      </c>
      <c r="M534" s="9">
        <v>227</v>
      </c>
      <c r="N534" s="9">
        <v>117.5</v>
      </c>
      <c r="O534" s="9">
        <v>77.5</v>
      </c>
      <c r="P534" s="9">
        <v>30.24</v>
      </c>
      <c r="Q534" s="9">
        <v>85</v>
      </c>
      <c r="R534" s="9">
        <v>78</v>
      </c>
    </row>
    <row r="535" spans="1:18" x14ac:dyDescent="0.2">
      <c r="A535" s="9">
        <v>0</v>
      </c>
      <c r="B535" s="9">
        <v>1</v>
      </c>
      <c r="C535" s="9">
        <v>42</v>
      </c>
      <c r="D535" s="9">
        <v>0</v>
      </c>
      <c r="E535" s="9">
        <v>0</v>
      </c>
      <c r="F535" s="9">
        <v>0</v>
      </c>
      <c r="G535" s="9">
        <v>0</v>
      </c>
      <c r="H535" s="9">
        <v>0</v>
      </c>
      <c r="I535" s="9">
        <v>0</v>
      </c>
      <c r="J535" s="9">
        <v>0</v>
      </c>
      <c r="K535" s="9">
        <v>0</v>
      </c>
      <c r="L535" s="9">
        <v>0</v>
      </c>
      <c r="M535" s="9">
        <v>253</v>
      </c>
      <c r="N535" s="9">
        <v>116</v>
      </c>
      <c r="O535" s="9">
        <v>72</v>
      </c>
      <c r="P535" s="9">
        <v>21.96</v>
      </c>
      <c r="Q535" s="9">
        <v>60</v>
      </c>
      <c r="R535" s="9">
        <v>88</v>
      </c>
    </row>
    <row r="536" spans="1:18" x14ac:dyDescent="0.2">
      <c r="A536" s="9">
        <v>0</v>
      </c>
      <c r="B536" s="9">
        <v>0</v>
      </c>
      <c r="C536" s="9">
        <v>55</v>
      </c>
      <c r="D536" s="9">
        <v>1</v>
      </c>
      <c r="E536" s="9">
        <v>0</v>
      </c>
      <c r="F536" s="9">
        <v>0</v>
      </c>
      <c r="G536" s="9">
        <v>0</v>
      </c>
      <c r="H536" s="9">
        <v>0</v>
      </c>
      <c r="I536" s="9">
        <v>0</v>
      </c>
      <c r="J536" s="9">
        <v>0</v>
      </c>
      <c r="K536" s="9">
        <v>0</v>
      </c>
      <c r="L536" s="9">
        <v>0</v>
      </c>
      <c r="M536" s="9">
        <v>278</v>
      </c>
      <c r="N536" s="9">
        <v>125</v>
      </c>
      <c r="O536" s="9">
        <v>80</v>
      </c>
      <c r="P536" s="9">
        <v>26.27</v>
      </c>
      <c r="Q536" s="9">
        <v>64</v>
      </c>
      <c r="R536" s="9">
        <v>78</v>
      </c>
    </row>
    <row r="537" spans="1:18" x14ac:dyDescent="0.2">
      <c r="A537" s="9">
        <v>1</v>
      </c>
      <c r="B537" s="9">
        <v>1</v>
      </c>
      <c r="C537" s="9">
        <v>60</v>
      </c>
      <c r="D537" s="9">
        <v>0</v>
      </c>
      <c r="E537" s="9">
        <v>0</v>
      </c>
      <c r="F537" s="9">
        <v>0</v>
      </c>
      <c r="G537" s="9">
        <v>0</v>
      </c>
      <c r="H537" s="9">
        <v>0</v>
      </c>
      <c r="I537" s="9">
        <v>0</v>
      </c>
      <c r="J537" s="9">
        <v>0</v>
      </c>
      <c r="K537" s="9">
        <v>0</v>
      </c>
      <c r="L537" s="9">
        <v>0</v>
      </c>
      <c r="M537" s="9">
        <v>232</v>
      </c>
      <c r="N537" s="9">
        <v>165</v>
      </c>
      <c r="O537" s="9">
        <v>77</v>
      </c>
      <c r="P537" s="9">
        <v>29.23</v>
      </c>
      <c r="Q537" s="9">
        <v>69</v>
      </c>
      <c r="R537" s="9">
        <v>57</v>
      </c>
    </row>
    <row r="538" spans="1:18" x14ac:dyDescent="0.2">
      <c r="A538" s="9">
        <v>0</v>
      </c>
      <c r="B538" s="9">
        <v>0</v>
      </c>
      <c r="C538" s="9">
        <v>66</v>
      </c>
      <c r="D538" s="9">
        <v>0</v>
      </c>
      <c r="E538" s="9">
        <v>1</v>
      </c>
      <c r="F538" s="9">
        <v>0</v>
      </c>
      <c r="G538" s="9">
        <v>1</v>
      </c>
      <c r="H538" s="9">
        <v>15</v>
      </c>
      <c r="I538" s="9">
        <v>0</v>
      </c>
      <c r="J538" s="9">
        <v>0</v>
      </c>
      <c r="K538" s="9">
        <v>1</v>
      </c>
      <c r="L538" s="9">
        <v>0</v>
      </c>
      <c r="M538" s="9">
        <v>234</v>
      </c>
      <c r="N538" s="9">
        <v>188</v>
      </c>
      <c r="O538" s="9">
        <v>108.5</v>
      </c>
      <c r="P538" s="9">
        <v>20.49</v>
      </c>
      <c r="Q538" s="9">
        <v>90</v>
      </c>
      <c r="R538" s="9">
        <v>78</v>
      </c>
    </row>
    <row r="539" spans="1:18" x14ac:dyDescent="0.2">
      <c r="A539" s="9">
        <v>0</v>
      </c>
      <c r="B539" s="9">
        <v>0</v>
      </c>
      <c r="C539" s="9">
        <v>34</v>
      </c>
      <c r="D539" s="9">
        <v>0</v>
      </c>
      <c r="E539" s="9">
        <v>1</v>
      </c>
      <c r="F539" s="9">
        <v>0</v>
      </c>
      <c r="G539" s="9">
        <v>0</v>
      </c>
      <c r="H539" s="9">
        <v>0</v>
      </c>
      <c r="I539" s="9">
        <v>0</v>
      </c>
      <c r="J539" s="9">
        <v>0</v>
      </c>
      <c r="K539" s="9">
        <v>0</v>
      </c>
      <c r="L539" s="9">
        <v>0</v>
      </c>
      <c r="M539" s="9">
        <v>189</v>
      </c>
      <c r="N539" s="9">
        <v>108</v>
      </c>
      <c r="O539" s="9">
        <v>66</v>
      </c>
      <c r="P539" s="9">
        <v>20.81</v>
      </c>
      <c r="Q539" s="9">
        <v>78</v>
      </c>
      <c r="R539" s="9">
        <v>88</v>
      </c>
    </row>
    <row r="540" spans="1:18" x14ac:dyDescent="0.2">
      <c r="A540" s="9">
        <v>0</v>
      </c>
      <c r="B540" s="9">
        <v>0</v>
      </c>
      <c r="C540" s="9">
        <v>44</v>
      </c>
      <c r="D540" s="9">
        <v>0</v>
      </c>
      <c r="E540" s="9">
        <v>0</v>
      </c>
      <c r="F540" s="9">
        <v>1</v>
      </c>
      <c r="G540" s="9">
        <v>1</v>
      </c>
      <c r="H540" s="9">
        <v>15</v>
      </c>
      <c r="I540" s="9">
        <v>0</v>
      </c>
      <c r="J540" s="9">
        <v>0</v>
      </c>
      <c r="K540" s="9">
        <v>0</v>
      </c>
      <c r="L540" s="9">
        <v>0</v>
      </c>
      <c r="M540" s="9">
        <v>242</v>
      </c>
      <c r="N540" s="9">
        <v>135</v>
      </c>
      <c r="O540" s="9">
        <v>89</v>
      </c>
      <c r="P540" s="9">
        <v>23.29</v>
      </c>
      <c r="Q540" s="9">
        <v>70</v>
      </c>
      <c r="R540" s="9">
        <v>77</v>
      </c>
    </row>
    <row r="541" spans="1:18" x14ac:dyDescent="0.2">
      <c r="A541" s="9">
        <v>0</v>
      </c>
      <c r="B541" s="9">
        <v>0</v>
      </c>
      <c r="C541" s="9">
        <v>49</v>
      </c>
      <c r="D541" s="9">
        <v>0</v>
      </c>
      <c r="E541" s="9">
        <v>0</v>
      </c>
      <c r="F541" s="9">
        <v>1</v>
      </c>
      <c r="G541" s="9">
        <v>1</v>
      </c>
      <c r="H541" s="9">
        <v>3</v>
      </c>
      <c r="I541" s="9">
        <v>0</v>
      </c>
      <c r="J541" s="9">
        <v>0</v>
      </c>
      <c r="K541" s="9">
        <v>0</v>
      </c>
      <c r="L541" s="9">
        <v>0</v>
      </c>
      <c r="M541" s="9">
        <v>247</v>
      </c>
      <c r="N541" s="9">
        <v>121</v>
      </c>
      <c r="O541" s="9">
        <v>82</v>
      </c>
      <c r="P541" s="9">
        <v>29.07</v>
      </c>
      <c r="Q541" s="9">
        <v>72</v>
      </c>
      <c r="R541" s="9">
        <v>69</v>
      </c>
    </row>
    <row r="542" spans="1:18" x14ac:dyDescent="0.2">
      <c r="A542" s="9">
        <v>0</v>
      </c>
      <c r="B542" s="9">
        <v>1</v>
      </c>
      <c r="C542" s="9">
        <v>50</v>
      </c>
      <c r="D542" s="9">
        <v>1</v>
      </c>
      <c r="E542" s="9">
        <v>0</v>
      </c>
      <c r="F542" s="9">
        <v>0</v>
      </c>
      <c r="G542" s="9">
        <v>0</v>
      </c>
      <c r="H542" s="9">
        <v>0</v>
      </c>
      <c r="I542" s="9">
        <v>0</v>
      </c>
      <c r="J542" s="9">
        <v>0</v>
      </c>
      <c r="K542" s="9">
        <v>1</v>
      </c>
      <c r="L542" s="9">
        <v>0</v>
      </c>
      <c r="M542" s="9">
        <v>230</v>
      </c>
      <c r="N542" s="9">
        <v>133</v>
      </c>
      <c r="O542" s="9">
        <v>91</v>
      </c>
      <c r="P542" s="9">
        <v>25.74</v>
      </c>
      <c r="Q542" s="9">
        <v>72</v>
      </c>
      <c r="R542" s="9">
        <v>70</v>
      </c>
    </row>
    <row r="543" spans="1:18" x14ac:dyDescent="0.2">
      <c r="A543" s="9">
        <v>0</v>
      </c>
      <c r="B543" s="9">
        <v>0</v>
      </c>
      <c r="C543" s="9">
        <v>47</v>
      </c>
      <c r="D543" s="9">
        <v>0</v>
      </c>
      <c r="E543" s="9">
        <v>1</v>
      </c>
      <c r="F543" s="9">
        <v>0</v>
      </c>
      <c r="G543" s="9">
        <v>0</v>
      </c>
      <c r="H543" s="9">
        <v>0</v>
      </c>
      <c r="I543" s="9">
        <v>0</v>
      </c>
      <c r="J543" s="9">
        <v>0</v>
      </c>
      <c r="K543" s="9">
        <v>0</v>
      </c>
      <c r="L543" s="9">
        <v>0</v>
      </c>
      <c r="M543" s="9">
        <v>223</v>
      </c>
      <c r="N543" s="9">
        <v>120</v>
      </c>
      <c r="O543" s="9">
        <v>74</v>
      </c>
      <c r="P543" s="9">
        <v>20.27</v>
      </c>
      <c r="Q543" s="9">
        <v>80</v>
      </c>
      <c r="R543" s="9">
        <v>76</v>
      </c>
    </row>
    <row r="544" spans="1:18" x14ac:dyDescent="0.2">
      <c r="A544" s="9">
        <v>1</v>
      </c>
      <c r="B544" s="9">
        <v>0</v>
      </c>
      <c r="C544" s="9">
        <v>63</v>
      </c>
      <c r="D544" s="9">
        <v>0</v>
      </c>
      <c r="E544" s="9">
        <v>0</v>
      </c>
      <c r="F544" s="9">
        <v>0</v>
      </c>
      <c r="G544" s="9">
        <v>0</v>
      </c>
      <c r="H544" s="9">
        <v>0</v>
      </c>
      <c r="I544" s="9">
        <v>0</v>
      </c>
      <c r="J544" s="9">
        <v>0</v>
      </c>
      <c r="K544" s="9">
        <v>1</v>
      </c>
      <c r="L544" s="9">
        <v>0</v>
      </c>
      <c r="M544" s="9">
        <v>263</v>
      </c>
      <c r="N544" s="9">
        <v>150</v>
      </c>
      <c r="O544" s="9">
        <v>96.5</v>
      </c>
      <c r="P544" s="9">
        <v>24.85</v>
      </c>
      <c r="Q544" s="9">
        <v>72</v>
      </c>
      <c r="R544" s="9">
        <v>75</v>
      </c>
    </row>
    <row r="545" spans="1:18" x14ac:dyDescent="0.2">
      <c r="A545" s="9">
        <v>0</v>
      </c>
      <c r="B545" s="9">
        <v>0</v>
      </c>
      <c r="C545" s="9">
        <v>39</v>
      </c>
      <c r="D545" s="9">
        <v>0</v>
      </c>
      <c r="E545" s="9">
        <v>0</v>
      </c>
      <c r="F545" s="9">
        <v>1</v>
      </c>
      <c r="G545" s="9">
        <v>1</v>
      </c>
      <c r="H545" s="9">
        <v>30</v>
      </c>
      <c r="I545" s="9">
        <v>0</v>
      </c>
      <c r="J545" s="9">
        <v>0</v>
      </c>
      <c r="K545" s="9">
        <v>1</v>
      </c>
      <c r="L545" s="9">
        <v>0</v>
      </c>
      <c r="M545" s="9">
        <v>277</v>
      </c>
      <c r="N545" s="9">
        <v>148</v>
      </c>
      <c r="O545" s="9">
        <v>100</v>
      </c>
      <c r="P545" s="9">
        <v>24.12</v>
      </c>
      <c r="Q545" s="9">
        <v>85</v>
      </c>
      <c r="R545" s="9">
        <v>72</v>
      </c>
    </row>
    <row r="546" spans="1:18" x14ac:dyDescent="0.2">
      <c r="A546" s="9">
        <v>0</v>
      </c>
      <c r="B546" s="9">
        <v>1</v>
      </c>
      <c r="C546" s="9">
        <v>43</v>
      </c>
      <c r="D546" s="9">
        <v>1</v>
      </c>
      <c r="E546" s="9">
        <v>0</v>
      </c>
      <c r="F546" s="9">
        <v>0</v>
      </c>
      <c r="G546" s="9">
        <v>1</v>
      </c>
      <c r="H546" s="9">
        <v>43</v>
      </c>
      <c r="I546" s="9">
        <v>0</v>
      </c>
      <c r="J546" s="9">
        <v>0</v>
      </c>
      <c r="K546" s="9">
        <v>0</v>
      </c>
      <c r="L546" s="9">
        <v>0</v>
      </c>
      <c r="M546" s="9">
        <v>215</v>
      </c>
      <c r="N546" s="9">
        <v>122</v>
      </c>
      <c r="O546" s="9">
        <v>76</v>
      </c>
      <c r="P546" s="9">
        <v>26.84</v>
      </c>
      <c r="Q546" s="9">
        <v>85</v>
      </c>
      <c r="R546" s="9">
        <v>74</v>
      </c>
    </row>
    <row r="547" spans="1:18" x14ac:dyDescent="0.2">
      <c r="A547" s="9">
        <v>1</v>
      </c>
      <c r="B547" s="9">
        <v>0</v>
      </c>
      <c r="C547" s="9">
        <v>59</v>
      </c>
      <c r="D547" s="9">
        <v>0</v>
      </c>
      <c r="E547" s="9">
        <v>1</v>
      </c>
      <c r="F547" s="9">
        <v>0</v>
      </c>
      <c r="G547" s="9">
        <v>0</v>
      </c>
      <c r="H547" s="9">
        <v>0</v>
      </c>
      <c r="I547" s="9">
        <v>0</v>
      </c>
      <c r="J547" s="9">
        <v>0</v>
      </c>
      <c r="K547" s="9">
        <v>1</v>
      </c>
      <c r="L547" s="9">
        <v>0</v>
      </c>
      <c r="M547" s="9">
        <v>320</v>
      </c>
      <c r="N547" s="9">
        <v>182</v>
      </c>
      <c r="O547" s="9">
        <v>98</v>
      </c>
      <c r="P547" s="9">
        <v>30.28</v>
      </c>
      <c r="Q547" s="9">
        <v>88</v>
      </c>
      <c r="R547" s="9">
        <v>78</v>
      </c>
    </row>
    <row r="548" spans="1:18" x14ac:dyDescent="0.2">
      <c r="A548" s="9">
        <v>0</v>
      </c>
      <c r="B548" s="9">
        <v>0</v>
      </c>
      <c r="C548" s="9">
        <v>37</v>
      </c>
      <c r="D548" s="9">
        <v>0</v>
      </c>
      <c r="E548" s="9">
        <v>1</v>
      </c>
      <c r="F548" s="9">
        <v>0</v>
      </c>
      <c r="G548" s="9">
        <v>1</v>
      </c>
      <c r="H548" s="9">
        <v>30</v>
      </c>
      <c r="I548" s="9">
        <v>0</v>
      </c>
      <c r="J548" s="9">
        <v>0</v>
      </c>
      <c r="K548" s="9">
        <v>0</v>
      </c>
      <c r="L548" s="9">
        <v>0</v>
      </c>
      <c r="M548" s="9">
        <v>234</v>
      </c>
      <c r="N548" s="9">
        <v>115</v>
      </c>
      <c r="O548" s="9">
        <v>79</v>
      </c>
      <c r="P548" s="9">
        <v>28.41</v>
      </c>
      <c r="Q548" s="9">
        <v>85</v>
      </c>
      <c r="R548" s="9">
        <v>78</v>
      </c>
    </row>
    <row r="549" spans="1:18" x14ac:dyDescent="0.2">
      <c r="A549" s="9">
        <v>0</v>
      </c>
      <c r="B549" s="9">
        <v>1</v>
      </c>
      <c r="C549" s="9">
        <v>41</v>
      </c>
      <c r="D549" s="9">
        <v>0</v>
      </c>
      <c r="E549" s="9">
        <v>1</v>
      </c>
      <c r="F549" s="9">
        <v>0</v>
      </c>
      <c r="G549" s="9">
        <v>1</v>
      </c>
      <c r="H549" s="9">
        <v>10</v>
      </c>
      <c r="I549" s="9">
        <v>0</v>
      </c>
      <c r="J549" s="9">
        <v>0</v>
      </c>
      <c r="K549" s="9">
        <v>0</v>
      </c>
      <c r="L549" s="9">
        <v>0</v>
      </c>
      <c r="M549" s="9">
        <v>210</v>
      </c>
      <c r="N549" s="9">
        <v>121.5</v>
      </c>
      <c r="O549" s="9">
        <v>82.5</v>
      </c>
      <c r="P549" s="9">
        <v>23.27</v>
      </c>
      <c r="Q549" s="9">
        <v>78</v>
      </c>
      <c r="R549" s="9">
        <v>89</v>
      </c>
    </row>
    <row r="550" spans="1:18" x14ac:dyDescent="0.2">
      <c r="A550" s="9">
        <v>1</v>
      </c>
      <c r="B550" s="9">
        <v>1</v>
      </c>
      <c r="C550" s="9">
        <v>59</v>
      </c>
      <c r="D550" s="9">
        <v>1</v>
      </c>
      <c r="E550" s="9">
        <v>0</v>
      </c>
      <c r="F550" s="9">
        <v>0</v>
      </c>
      <c r="G550" s="9">
        <v>0</v>
      </c>
      <c r="H550" s="9">
        <v>0</v>
      </c>
      <c r="I550" s="9">
        <v>0</v>
      </c>
      <c r="J550" s="9">
        <v>0</v>
      </c>
      <c r="K550" s="9">
        <v>0</v>
      </c>
      <c r="L550" s="9">
        <v>0</v>
      </c>
      <c r="M550" s="9">
        <v>300</v>
      </c>
      <c r="N550" s="9">
        <v>163</v>
      </c>
      <c r="O550" s="9">
        <v>78</v>
      </c>
      <c r="P550" s="9">
        <v>28.83</v>
      </c>
      <c r="Q550" s="9">
        <v>53</v>
      </c>
      <c r="R550" s="9">
        <v>95</v>
      </c>
    </row>
    <row r="551" spans="1:18" x14ac:dyDescent="0.2">
      <c r="A551" s="9">
        <v>1</v>
      </c>
      <c r="B551" s="9">
        <v>0</v>
      </c>
      <c r="C551" s="9">
        <v>51</v>
      </c>
      <c r="D551" s="9">
        <v>1</v>
      </c>
      <c r="E551" s="9">
        <v>0</v>
      </c>
      <c r="F551" s="9">
        <v>0</v>
      </c>
      <c r="G551" s="9">
        <v>0</v>
      </c>
      <c r="H551" s="9">
        <v>0</v>
      </c>
      <c r="I551" s="9">
        <v>0</v>
      </c>
      <c r="J551" s="9">
        <v>0</v>
      </c>
      <c r="K551" s="9">
        <v>1</v>
      </c>
      <c r="L551" s="9">
        <v>0</v>
      </c>
      <c r="M551" s="9">
        <v>287</v>
      </c>
      <c r="N551" s="9">
        <v>139</v>
      </c>
      <c r="O551" s="9">
        <v>92</v>
      </c>
      <c r="P551" s="9">
        <v>37.479999999999997</v>
      </c>
      <c r="Q551" s="9">
        <v>75</v>
      </c>
      <c r="R551" s="9">
        <v>74</v>
      </c>
    </row>
    <row r="552" spans="1:18" x14ac:dyDescent="0.2">
      <c r="A552" s="9">
        <v>0</v>
      </c>
      <c r="B552" s="9">
        <v>1</v>
      </c>
      <c r="C552" s="9">
        <v>62</v>
      </c>
      <c r="D552" s="9">
        <v>1</v>
      </c>
      <c r="E552" s="9">
        <v>0</v>
      </c>
      <c r="F552" s="9">
        <v>0</v>
      </c>
      <c r="G552" s="9">
        <v>1</v>
      </c>
      <c r="H552" s="9">
        <v>3</v>
      </c>
      <c r="I552" s="9">
        <v>0</v>
      </c>
      <c r="J552" s="9">
        <v>0</v>
      </c>
      <c r="K552" s="9">
        <v>0</v>
      </c>
      <c r="L552" s="9">
        <v>0</v>
      </c>
      <c r="M552" s="9">
        <v>234</v>
      </c>
      <c r="N552" s="9">
        <v>117</v>
      </c>
      <c r="O552" s="9">
        <v>80</v>
      </c>
      <c r="P552" s="9">
        <v>26.97</v>
      </c>
      <c r="Q552" s="9">
        <v>78</v>
      </c>
      <c r="R552" s="9">
        <v>67</v>
      </c>
    </row>
    <row r="553" spans="1:18" x14ac:dyDescent="0.2">
      <c r="A553" s="9">
        <v>0</v>
      </c>
      <c r="B553" s="9">
        <v>0</v>
      </c>
      <c r="C553" s="9">
        <v>51</v>
      </c>
      <c r="D553" s="9">
        <v>0</v>
      </c>
      <c r="E553" s="9">
        <v>1</v>
      </c>
      <c r="F553" s="9">
        <v>0</v>
      </c>
      <c r="G553" s="9">
        <v>1</v>
      </c>
      <c r="H553" s="9">
        <v>18</v>
      </c>
      <c r="I553" s="9">
        <v>0</v>
      </c>
      <c r="J553" s="9">
        <v>0</v>
      </c>
      <c r="K553" s="9">
        <v>1</v>
      </c>
      <c r="L553" s="9">
        <v>0</v>
      </c>
      <c r="M553" s="9">
        <v>176</v>
      </c>
      <c r="N553" s="9">
        <v>146</v>
      </c>
      <c r="O553" s="9">
        <v>94</v>
      </c>
      <c r="P553" s="9">
        <v>27.42</v>
      </c>
      <c r="Q553" s="9">
        <v>80</v>
      </c>
      <c r="R553" s="9">
        <v>85</v>
      </c>
    </row>
    <row r="554" spans="1:18" x14ac:dyDescent="0.2">
      <c r="A554" s="9">
        <v>0</v>
      </c>
      <c r="B554" s="9">
        <v>0</v>
      </c>
      <c r="C554" s="9">
        <v>46</v>
      </c>
      <c r="D554" s="9">
        <v>0</v>
      </c>
      <c r="E554" s="9">
        <v>0</v>
      </c>
      <c r="F554" s="9">
        <v>0</v>
      </c>
      <c r="G554" s="9">
        <v>1</v>
      </c>
      <c r="H554" s="9">
        <v>5</v>
      </c>
      <c r="I554" s="9">
        <v>0</v>
      </c>
      <c r="J554" s="9">
        <v>0</v>
      </c>
      <c r="K554" s="9">
        <v>0</v>
      </c>
      <c r="L554" s="9">
        <v>0</v>
      </c>
      <c r="M554" s="9">
        <v>240</v>
      </c>
      <c r="N554" s="9">
        <v>125</v>
      </c>
      <c r="O554" s="9">
        <v>74</v>
      </c>
      <c r="P554" s="9">
        <v>22.89</v>
      </c>
      <c r="Q554" s="9">
        <v>87</v>
      </c>
      <c r="R554" s="9">
        <v>76</v>
      </c>
    </row>
    <row r="555" spans="1:18" x14ac:dyDescent="0.2">
      <c r="A555" s="9">
        <v>0</v>
      </c>
      <c r="B555" s="9">
        <v>1</v>
      </c>
      <c r="C555" s="9">
        <v>37</v>
      </c>
      <c r="D555" s="9">
        <v>1</v>
      </c>
      <c r="E555" s="9">
        <v>0</v>
      </c>
      <c r="F555" s="9">
        <v>0</v>
      </c>
      <c r="G555" s="9">
        <v>0</v>
      </c>
      <c r="H555" s="9">
        <v>0</v>
      </c>
      <c r="I555" s="9">
        <v>0</v>
      </c>
      <c r="J555" s="9">
        <v>0</v>
      </c>
      <c r="K555" s="9">
        <v>0</v>
      </c>
      <c r="L555" s="9">
        <v>0</v>
      </c>
      <c r="M555" s="9">
        <v>300</v>
      </c>
      <c r="N555" s="9">
        <v>118.5</v>
      </c>
      <c r="O555" s="9">
        <v>85.5</v>
      </c>
      <c r="P555" s="9">
        <v>25.83</v>
      </c>
      <c r="Q555" s="9">
        <v>68</v>
      </c>
      <c r="R555" s="9">
        <v>82</v>
      </c>
    </row>
    <row r="556" spans="1:18" x14ac:dyDescent="0.2">
      <c r="A556" s="9">
        <v>0</v>
      </c>
      <c r="B556" s="9">
        <v>0</v>
      </c>
      <c r="C556" s="9">
        <v>60</v>
      </c>
      <c r="D556" s="9">
        <v>1</v>
      </c>
      <c r="E556" s="9">
        <v>0</v>
      </c>
      <c r="F556" s="9">
        <v>0</v>
      </c>
      <c r="G556" s="9">
        <v>0</v>
      </c>
      <c r="H556" s="9">
        <v>0</v>
      </c>
      <c r="I556" s="9">
        <v>0</v>
      </c>
      <c r="J556" s="9">
        <v>0</v>
      </c>
      <c r="K556" s="9">
        <v>1</v>
      </c>
      <c r="L556" s="9">
        <v>1</v>
      </c>
      <c r="M556" s="9">
        <v>258</v>
      </c>
      <c r="N556" s="9">
        <v>142</v>
      </c>
      <c r="O556" s="9">
        <v>87</v>
      </c>
      <c r="P556" s="9">
        <v>32.53</v>
      </c>
      <c r="Q556" s="9">
        <v>82</v>
      </c>
      <c r="R556" s="9">
        <v>145</v>
      </c>
    </row>
    <row r="557" spans="1:18" x14ac:dyDescent="0.2">
      <c r="A557" s="9">
        <v>0</v>
      </c>
      <c r="B557" s="9">
        <v>1</v>
      </c>
      <c r="C557" s="9">
        <v>52</v>
      </c>
      <c r="D557" s="9">
        <v>0</v>
      </c>
      <c r="E557" s="9">
        <v>1</v>
      </c>
      <c r="F557" s="9">
        <v>0</v>
      </c>
      <c r="G557" s="9">
        <v>1</v>
      </c>
      <c r="H557" s="9">
        <v>20</v>
      </c>
      <c r="I557" s="9">
        <v>0</v>
      </c>
      <c r="J557" s="9">
        <v>0</v>
      </c>
      <c r="K557" s="9">
        <v>0</v>
      </c>
      <c r="L557" s="9">
        <v>0</v>
      </c>
      <c r="M557" s="9">
        <v>215</v>
      </c>
      <c r="N557" s="9">
        <v>98</v>
      </c>
      <c r="O557" s="9">
        <v>65</v>
      </c>
      <c r="P557" s="9">
        <v>20.87</v>
      </c>
      <c r="Q557" s="9">
        <v>68</v>
      </c>
      <c r="R557" s="9">
        <v>76</v>
      </c>
    </row>
    <row r="558" spans="1:18" x14ac:dyDescent="0.2">
      <c r="A558" s="9">
        <v>0</v>
      </c>
      <c r="B558" s="9">
        <v>1</v>
      </c>
      <c r="C558" s="9">
        <v>40</v>
      </c>
      <c r="D558" s="9">
        <v>0</v>
      </c>
      <c r="E558" s="9">
        <v>1</v>
      </c>
      <c r="F558" s="9">
        <v>0</v>
      </c>
      <c r="G558" s="9">
        <v>1</v>
      </c>
      <c r="H558" s="9">
        <v>30</v>
      </c>
      <c r="I558" s="9">
        <v>0</v>
      </c>
      <c r="J558" s="9">
        <v>0</v>
      </c>
      <c r="K558" s="9">
        <v>0</v>
      </c>
      <c r="L558" s="9">
        <v>0</v>
      </c>
      <c r="M558" s="9">
        <v>197</v>
      </c>
      <c r="N558" s="9">
        <v>116</v>
      </c>
      <c r="O558" s="9">
        <v>73</v>
      </c>
      <c r="P558" s="9">
        <v>24.01</v>
      </c>
      <c r="Q558" s="9">
        <v>80</v>
      </c>
      <c r="R558" s="9">
        <v>83</v>
      </c>
    </row>
    <row r="559" spans="1:18" x14ac:dyDescent="0.2">
      <c r="A559" s="9">
        <v>0</v>
      </c>
      <c r="B559" s="9">
        <v>0</v>
      </c>
      <c r="C559" s="9">
        <v>52</v>
      </c>
      <c r="D559" s="9">
        <v>1</v>
      </c>
      <c r="E559" s="9">
        <v>0</v>
      </c>
      <c r="F559" s="9">
        <v>0</v>
      </c>
      <c r="G559" s="9">
        <v>1</v>
      </c>
      <c r="H559" s="9">
        <v>3</v>
      </c>
      <c r="I559" s="9">
        <v>0</v>
      </c>
      <c r="J559" s="9">
        <v>0</v>
      </c>
      <c r="K559" s="9">
        <v>1</v>
      </c>
      <c r="L559" s="9">
        <v>0</v>
      </c>
      <c r="M559" s="9">
        <v>210</v>
      </c>
      <c r="N559" s="9">
        <v>185</v>
      </c>
      <c r="O559" s="9">
        <v>114</v>
      </c>
      <c r="P559" s="9">
        <v>27.01</v>
      </c>
      <c r="Q559" s="9">
        <v>70</v>
      </c>
      <c r="R559" s="9">
        <v>83</v>
      </c>
    </row>
    <row r="560" spans="1:18" x14ac:dyDescent="0.2">
      <c r="A560" s="9">
        <v>0</v>
      </c>
      <c r="B560" s="9">
        <v>0</v>
      </c>
      <c r="C560" s="9">
        <v>45</v>
      </c>
      <c r="D560" s="9">
        <v>1</v>
      </c>
      <c r="E560" s="9">
        <v>0</v>
      </c>
      <c r="F560" s="9">
        <v>0</v>
      </c>
      <c r="G560" s="9">
        <v>0</v>
      </c>
      <c r="H560" s="9">
        <v>0</v>
      </c>
      <c r="I560" s="9">
        <v>0</v>
      </c>
      <c r="J560" s="9">
        <v>0</v>
      </c>
      <c r="K560" s="9">
        <v>0</v>
      </c>
      <c r="L560" s="9">
        <v>0</v>
      </c>
      <c r="M560" s="9">
        <v>220</v>
      </c>
      <c r="N560" s="9">
        <v>126</v>
      </c>
      <c r="O560" s="9">
        <v>82</v>
      </c>
      <c r="P560" s="9">
        <v>23.87</v>
      </c>
      <c r="Q560" s="9">
        <v>79</v>
      </c>
      <c r="R560" s="9">
        <v>90</v>
      </c>
    </row>
    <row r="561" spans="1:18" x14ac:dyDescent="0.2">
      <c r="A561" s="9">
        <v>0</v>
      </c>
      <c r="B561" s="9">
        <v>0</v>
      </c>
      <c r="C561" s="9">
        <v>41</v>
      </c>
      <c r="D561" s="9">
        <v>1</v>
      </c>
      <c r="E561" s="9">
        <v>0</v>
      </c>
      <c r="F561" s="9">
        <v>0</v>
      </c>
      <c r="G561" s="9">
        <v>1</v>
      </c>
      <c r="H561" s="9">
        <v>5</v>
      </c>
      <c r="I561" s="9">
        <v>0</v>
      </c>
      <c r="J561" s="9">
        <v>0</v>
      </c>
      <c r="K561" s="9">
        <v>0</v>
      </c>
      <c r="L561" s="9">
        <v>0</v>
      </c>
      <c r="M561" s="9">
        <v>210</v>
      </c>
      <c r="N561" s="9">
        <v>116</v>
      </c>
      <c r="O561" s="9">
        <v>75.5</v>
      </c>
      <c r="P561" s="9">
        <v>23.54</v>
      </c>
      <c r="Q561" s="9">
        <v>67</v>
      </c>
      <c r="R561" s="9">
        <v>78</v>
      </c>
    </row>
    <row r="562" spans="1:18" x14ac:dyDescent="0.2">
      <c r="A562" s="9">
        <v>1</v>
      </c>
      <c r="B562" s="9">
        <v>1</v>
      </c>
      <c r="C562" s="9">
        <v>39</v>
      </c>
      <c r="D562" s="9">
        <v>0</v>
      </c>
      <c r="E562" s="9">
        <v>0</v>
      </c>
      <c r="F562" s="9">
        <v>0</v>
      </c>
      <c r="G562" s="9">
        <v>1</v>
      </c>
      <c r="H562" s="9">
        <v>15</v>
      </c>
      <c r="I562" s="9">
        <v>0</v>
      </c>
      <c r="J562" s="9">
        <v>0</v>
      </c>
      <c r="K562" s="9">
        <v>0</v>
      </c>
      <c r="L562" s="9">
        <v>0</v>
      </c>
      <c r="M562" s="9">
        <v>232</v>
      </c>
      <c r="N562" s="9">
        <v>115</v>
      </c>
      <c r="O562" s="9">
        <v>72.5</v>
      </c>
      <c r="P562" s="9">
        <v>30.22</v>
      </c>
      <c r="Q562" s="9">
        <v>90</v>
      </c>
      <c r="R562" s="9">
        <v>105</v>
      </c>
    </row>
    <row r="563" spans="1:18" x14ac:dyDescent="0.2">
      <c r="A563" s="9">
        <v>1</v>
      </c>
      <c r="B563" s="9">
        <v>0</v>
      </c>
      <c r="C563" s="9">
        <v>46</v>
      </c>
      <c r="D563" s="9">
        <v>1</v>
      </c>
      <c r="E563" s="9">
        <v>0</v>
      </c>
      <c r="F563" s="9">
        <v>0</v>
      </c>
      <c r="G563" s="9">
        <v>1</v>
      </c>
      <c r="H563" s="9">
        <v>5</v>
      </c>
      <c r="I563" s="9">
        <v>0</v>
      </c>
      <c r="J563" s="9">
        <v>0</v>
      </c>
      <c r="K563" s="9">
        <v>0</v>
      </c>
      <c r="L563" s="9">
        <v>0</v>
      </c>
      <c r="M563" s="9">
        <v>220</v>
      </c>
      <c r="N563" s="9">
        <v>123</v>
      </c>
      <c r="O563" s="9">
        <v>88</v>
      </c>
      <c r="P563" s="9">
        <v>32.49</v>
      </c>
      <c r="Q563" s="9">
        <v>94</v>
      </c>
      <c r="R563" s="9">
        <v>79</v>
      </c>
    </row>
    <row r="564" spans="1:18" x14ac:dyDescent="0.2">
      <c r="A564" s="9">
        <v>0</v>
      </c>
      <c r="B564" s="9">
        <v>0</v>
      </c>
      <c r="C564" s="9">
        <v>40</v>
      </c>
      <c r="D564" s="9">
        <v>0</v>
      </c>
      <c r="E564" s="9">
        <v>0</v>
      </c>
      <c r="F564" s="9">
        <v>1</v>
      </c>
      <c r="G564" s="9">
        <v>1</v>
      </c>
      <c r="H564" s="9">
        <v>1</v>
      </c>
      <c r="I564" s="9">
        <v>0</v>
      </c>
      <c r="J564" s="9">
        <v>0</v>
      </c>
      <c r="K564" s="9">
        <v>0</v>
      </c>
      <c r="L564" s="9">
        <v>0</v>
      </c>
      <c r="M564" s="9">
        <v>205</v>
      </c>
      <c r="N564" s="9">
        <v>125</v>
      </c>
      <c r="O564" s="9">
        <v>73.5</v>
      </c>
      <c r="P564" s="9">
        <v>20.68</v>
      </c>
      <c r="Q564" s="9">
        <v>83</v>
      </c>
      <c r="R564" s="9">
        <v>99</v>
      </c>
    </row>
    <row r="565" spans="1:18" x14ac:dyDescent="0.2">
      <c r="A565" s="9">
        <v>0</v>
      </c>
      <c r="B565" s="9">
        <v>1</v>
      </c>
      <c r="C565" s="9">
        <v>44</v>
      </c>
      <c r="D565" s="9">
        <v>1</v>
      </c>
      <c r="E565" s="9">
        <v>0</v>
      </c>
      <c r="F565" s="9">
        <v>0</v>
      </c>
      <c r="G565" s="9">
        <v>0</v>
      </c>
      <c r="H565" s="9">
        <v>0</v>
      </c>
      <c r="I565" s="9">
        <v>0</v>
      </c>
      <c r="J565" s="9">
        <v>0</v>
      </c>
      <c r="K565" s="9">
        <v>0</v>
      </c>
      <c r="L565" s="9">
        <v>0</v>
      </c>
      <c r="M565" s="9">
        <v>198</v>
      </c>
      <c r="N565" s="9">
        <v>119</v>
      </c>
      <c r="O565" s="9">
        <v>82</v>
      </c>
      <c r="P565" s="9">
        <v>28.04</v>
      </c>
      <c r="Q565" s="9">
        <v>75</v>
      </c>
      <c r="R565" s="9">
        <v>66</v>
      </c>
    </row>
    <row r="566" spans="1:18" x14ac:dyDescent="0.2">
      <c r="A566" s="9">
        <v>0</v>
      </c>
      <c r="B566" s="9">
        <v>1</v>
      </c>
      <c r="C566" s="9">
        <v>38</v>
      </c>
      <c r="D566" s="9">
        <v>0</v>
      </c>
      <c r="E566" s="9">
        <v>1</v>
      </c>
      <c r="F566" s="9">
        <v>0</v>
      </c>
      <c r="G566" s="9">
        <v>0</v>
      </c>
      <c r="H566" s="9">
        <v>0</v>
      </c>
      <c r="I566" s="9">
        <v>0</v>
      </c>
      <c r="J566" s="9">
        <v>0</v>
      </c>
      <c r="K566" s="9">
        <v>0</v>
      </c>
      <c r="L566" s="9">
        <v>0</v>
      </c>
      <c r="M566" s="9">
        <v>208</v>
      </c>
      <c r="N566" s="9">
        <v>121.5</v>
      </c>
      <c r="O566" s="9">
        <v>74</v>
      </c>
      <c r="P566" s="9">
        <v>27.05</v>
      </c>
      <c r="Q566" s="9">
        <v>53</v>
      </c>
      <c r="R566" s="9">
        <v>90</v>
      </c>
    </row>
    <row r="567" spans="1:18" x14ac:dyDescent="0.2">
      <c r="A567" s="9">
        <v>0</v>
      </c>
      <c r="B567" s="9">
        <v>1</v>
      </c>
      <c r="C567" s="9">
        <v>60</v>
      </c>
      <c r="D567" s="9">
        <v>0</v>
      </c>
      <c r="E567" s="9">
        <v>0</v>
      </c>
      <c r="F567" s="9">
        <v>1</v>
      </c>
      <c r="G567" s="9">
        <v>0</v>
      </c>
      <c r="H567" s="9">
        <v>0</v>
      </c>
      <c r="I567" s="9">
        <v>0</v>
      </c>
      <c r="J567" s="9">
        <v>0</v>
      </c>
      <c r="K567" s="9">
        <v>1</v>
      </c>
      <c r="L567" s="9">
        <v>0</v>
      </c>
      <c r="M567" s="9">
        <v>276</v>
      </c>
      <c r="N567" s="9">
        <v>144</v>
      </c>
      <c r="O567" s="9">
        <v>78</v>
      </c>
      <c r="P567" s="9">
        <v>26.98</v>
      </c>
      <c r="Q567" s="9">
        <v>60</v>
      </c>
      <c r="R567" s="9">
        <v>88</v>
      </c>
    </row>
    <row r="568" spans="1:18" x14ac:dyDescent="0.2">
      <c r="A568" s="9">
        <v>0</v>
      </c>
      <c r="B568" s="9">
        <v>0</v>
      </c>
      <c r="C568" s="9">
        <v>42</v>
      </c>
      <c r="D568" s="9">
        <v>0</v>
      </c>
      <c r="E568" s="9">
        <v>0</v>
      </c>
      <c r="F568" s="9">
        <v>1</v>
      </c>
      <c r="G568" s="9">
        <v>1</v>
      </c>
      <c r="H568" s="9">
        <v>15</v>
      </c>
      <c r="I568" s="9">
        <v>0</v>
      </c>
      <c r="J568" s="9">
        <v>0</v>
      </c>
      <c r="K568" s="9">
        <v>0</v>
      </c>
      <c r="L568" s="9">
        <v>0</v>
      </c>
      <c r="M568" s="9">
        <v>216</v>
      </c>
      <c r="N568" s="9">
        <v>120</v>
      </c>
      <c r="O568" s="9">
        <v>70</v>
      </c>
      <c r="P568" s="9">
        <v>21.93</v>
      </c>
      <c r="Q568" s="9">
        <v>88</v>
      </c>
      <c r="R568" s="9">
        <v>88</v>
      </c>
    </row>
    <row r="569" spans="1:18" x14ac:dyDescent="0.2">
      <c r="A569" s="9">
        <v>0</v>
      </c>
      <c r="B569" s="9">
        <v>1</v>
      </c>
      <c r="C569" s="9">
        <v>44</v>
      </c>
      <c r="D569" s="9">
        <v>0</v>
      </c>
      <c r="E569" s="9">
        <v>1</v>
      </c>
      <c r="F569" s="9">
        <v>0</v>
      </c>
      <c r="G569" s="9">
        <v>0</v>
      </c>
      <c r="H569" s="9">
        <v>0</v>
      </c>
      <c r="I569" s="9">
        <v>0</v>
      </c>
      <c r="J569" s="9">
        <v>0</v>
      </c>
      <c r="K569" s="9">
        <v>1</v>
      </c>
      <c r="L569" s="9">
        <v>0</v>
      </c>
      <c r="M569" s="9">
        <v>254</v>
      </c>
      <c r="N569" s="9">
        <v>123</v>
      </c>
      <c r="O569" s="9">
        <v>90</v>
      </c>
      <c r="P569" s="9">
        <v>24.44</v>
      </c>
      <c r="Q569" s="9">
        <v>66</v>
      </c>
      <c r="R569" s="9">
        <v>72</v>
      </c>
    </row>
    <row r="570" spans="1:18" x14ac:dyDescent="0.2">
      <c r="A570" s="9">
        <v>0</v>
      </c>
      <c r="B570" s="9">
        <v>0</v>
      </c>
      <c r="C570" s="9">
        <v>47</v>
      </c>
      <c r="D570" s="9">
        <v>0</v>
      </c>
      <c r="E570" s="9">
        <v>1</v>
      </c>
      <c r="F570" s="9">
        <v>0</v>
      </c>
      <c r="G570" s="9">
        <v>1</v>
      </c>
      <c r="H570" s="9">
        <v>15</v>
      </c>
      <c r="I570" s="9">
        <v>0</v>
      </c>
      <c r="J570" s="9">
        <v>0</v>
      </c>
      <c r="K570" s="9">
        <v>0</v>
      </c>
      <c r="L570" s="9">
        <v>0</v>
      </c>
      <c r="M570" s="9">
        <v>246</v>
      </c>
      <c r="N570" s="9">
        <v>113</v>
      </c>
      <c r="O570" s="9">
        <v>75</v>
      </c>
      <c r="P570" s="9">
        <v>21.66</v>
      </c>
      <c r="Q570" s="9">
        <v>68</v>
      </c>
      <c r="R570" s="9">
        <v>68</v>
      </c>
    </row>
    <row r="571" spans="1:18" x14ac:dyDescent="0.2">
      <c r="A571" s="9">
        <v>0</v>
      </c>
      <c r="B571" s="9">
        <v>0</v>
      </c>
      <c r="C571" s="9">
        <v>55</v>
      </c>
      <c r="D571" s="9">
        <v>1</v>
      </c>
      <c r="E571" s="9">
        <v>0</v>
      </c>
      <c r="F571" s="9">
        <v>0</v>
      </c>
      <c r="G571" s="9">
        <v>0</v>
      </c>
      <c r="H571" s="9">
        <v>0</v>
      </c>
      <c r="I571" s="9">
        <v>0</v>
      </c>
      <c r="J571" s="9">
        <v>0</v>
      </c>
      <c r="K571" s="9">
        <v>0</v>
      </c>
      <c r="L571" s="9">
        <v>0</v>
      </c>
      <c r="M571" s="9">
        <v>330</v>
      </c>
      <c r="N571" s="9">
        <v>103</v>
      </c>
      <c r="O571" s="9">
        <v>73</v>
      </c>
      <c r="P571" s="9">
        <v>24.5</v>
      </c>
      <c r="Q571" s="9">
        <v>85</v>
      </c>
      <c r="R571" s="9">
        <v>67</v>
      </c>
    </row>
    <row r="572" spans="1:18" x14ac:dyDescent="0.2">
      <c r="A572" s="9">
        <v>1</v>
      </c>
      <c r="B572" s="9">
        <v>1</v>
      </c>
      <c r="C572" s="9">
        <v>48</v>
      </c>
      <c r="D572" s="9">
        <v>1</v>
      </c>
      <c r="E572" s="9">
        <v>0</v>
      </c>
      <c r="F572" s="9">
        <v>0</v>
      </c>
      <c r="G572" s="9">
        <v>1</v>
      </c>
      <c r="H572" s="9">
        <v>15</v>
      </c>
      <c r="I572" s="9">
        <v>0</v>
      </c>
      <c r="J572" s="9">
        <v>0</v>
      </c>
      <c r="K572" s="9">
        <v>0</v>
      </c>
      <c r="L572" s="9">
        <v>0</v>
      </c>
      <c r="M572" s="9">
        <v>170</v>
      </c>
      <c r="N572" s="9">
        <v>132</v>
      </c>
      <c r="O572" s="9">
        <v>91</v>
      </c>
      <c r="P572" s="9">
        <v>27.61</v>
      </c>
      <c r="Q572" s="9">
        <v>78</v>
      </c>
      <c r="R572" s="9">
        <v>57</v>
      </c>
    </row>
    <row r="573" spans="1:18" x14ac:dyDescent="0.2">
      <c r="A573" s="9">
        <v>1</v>
      </c>
      <c r="B573" s="9">
        <v>0</v>
      </c>
      <c r="C573" s="9">
        <v>61</v>
      </c>
      <c r="D573" s="9">
        <v>1</v>
      </c>
      <c r="E573" s="9">
        <v>0</v>
      </c>
      <c r="F573" s="9">
        <v>0</v>
      </c>
      <c r="G573" s="9">
        <v>1</v>
      </c>
      <c r="H573" s="9">
        <v>20</v>
      </c>
      <c r="I573" s="9">
        <v>0</v>
      </c>
      <c r="J573" s="9">
        <v>0</v>
      </c>
      <c r="K573" s="9">
        <v>1</v>
      </c>
      <c r="L573" s="9">
        <v>0</v>
      </c>
      <c r="M573" s="9">
        <v>245</v>
      </c>
      <c r="N573" s="9">
        <v>140</v>
      </c>
      <c r="O573" s="9">
        <v>73</v>
      </c>
      <c r="P573" s="9">
        <v>30.74</v>
      </c>
      <c r="Q573" s="9">
        <v>90</v>
      </c>
      <c r="R573" s="9">
        <v>91</v>
      </c>
    </row>
    <row r="574" spans="1:18" x14ac:dyDescent="0.2">
      <c r="A574" s="9">
        <v>1</v>
      </c>
      <c r="B574" s="9">
        <v>1</v>
      </c>
      <c r="C574" s="9">
        <v>62</v>
      </c>
      <c r="D574" s="9">
        <v>1</v>
      </c>
      <c r="E574" s="9">
        <v>0</v>
      </c>
      <c r="F574" s="9">
        <v>0</v>
      </c>
      <c r="G574" s="9">
        <v>1</v>
      </c>
      <c r="H574" s="9">
        <v>23</v>
      </c>
      <c r="I574" s="9">
        <v>0</v>
      </c>
      <c r="J574" s="9">
        <v>0</v>
      </c>
      <c r="K574" s="9">
        <v>1</v>
      </c>
      <c r="L574" s="9">
        <v>0</v>
      </c>
      <c r="M574" s="9">
        <v>286</v>
      </c>
      <c r="N574" s="9">
        <v>164</v>
      </c>
      <c r="O574" s="9">
        <v>88</v>
      </c>
      <c r="P574" s="9">
        <v>19.53</v>
      </c>
      <c r="Q574" s="9">
        <v>85</v>
      </c>
      <c r="R574" s="9">
        <v>126</v>
      </c>
    </row>
    <row r="575" spans="1:18" x14ac:dyDescent="0.2">
      <c r="A575" s="9">
        <v>0</v>
      </c>
      <c r="B575" s="9">
        <v>0</v>
      </c>
      <c r="C575" s="9">
        <v>64</v>
      </c>
      <c r="D575" s="9">
        <v>0</v>
      </c>
      <c r="E575" s="9">
        <v>1</v>
      </c>
      <c r="F575" s="9">
        <v>0</v>
      </c>
      <c r="G575" s="9">
        <v>1</v>
      </c>
      <c r="H575" s="9">
        <v>9</v>
      </c>
      <c r="I575" s="9">
        <v>0</v>
      </c>
      <c r="J575" s="9">
        <v>0</v>
      </c>
      <c r="K575" s="9">
        <v>1</v>
      </c>
      <c r="L575" s="9">
        <v>0</v>
      </c>
      <c r="M575" s="9">
        <v>250</v>
      </c>
      <c r="N575" s="9">
        <v>145</v>
      </c>
      <c r="O575" s="9">
        <v>79</v>
      </c>
      <c r="P575" s="9">
        <v>25.16</v>
      </c>
      <c r="Q575" s="9">
        <v>73</v>
      </c>
      <c r="R575" s="9">
        <v>86</v>
      </c>
    </row>
    <row r="576" spans="1:18" x14ac:dyDescent="0.2">
      <c r="A576" s="9">
        <v>1</v>
      </c>
      <c r="B576" s="9">
        <v>1</v>
      </c>
      <c r="C576" s="9">
        <v>46</v>
      </c>
      <c r="D576" s="9">
        <v>0</v>
      </c>
      <c r="E576" s="9">
        <v>0</v>
      </c>
      <c r="F576" s="9">
        <v>1</v>
      </c>
      <c r="G576" s="9">
        <v>1</v>
      </c>
      <c r="H576" s="9">
        <v>20</v>
      </c>
      <c r="I576" s="9">
        <v>0</v>
      </c>
      <c r="J576" s="9">
        <v>0</v>
      </c>
      <c r="K576" s="9">
        <v>0</v>
      </c>
      <c r="L576" s="9">
        <v>0</v>
      </c>
      <c r="M576" s="9">
        <v>270</v>
      </c>
      <c r="N576" s="9">
        <v>120.5</v>
      </c>
      <c r="O576" s="9">
        <v>78</v>
      </c>
      <c r="P576" s="9">
        <v>22.54</v>
      </c>
      <c r="Q576" s="9">
        <v>83</v>
      </c>
      <c r="R576" s="9">
        <v>83</v>
      </c>
    </row>
    <row r="577" spans="1:18" x14ac:dyDescent="0.2">
      <c r="A577" s="9">
        <v>0</v>
      </c>
      <c r="B577" s="9">
        <v>0</v>
      </c>
      <c r="C577" s="9">
        <v>54</v>
      </c>
      <c r="D577" s="9">
        <v>1</v>
      </c>
      <c r="E577" s="9">
        <v>0</v>
      </c>
      <c r="F577" s="9">
        <v>0</v>
      </c>
      <c r="G577" s="9">
        <v>0</v>
      </c>
      <c r="H577" s="9">
        <v>0</v>
      </c>
      <c r="I577" s="9">
        <v>0</v>
      </c>
      <c r="J577" s="9">
        <v>0</v>
      </c>
      <c r="K577" s="9">
        <v>1</v>
      </c>
      <c r="L577" s="9">
        <v>0</v>
      </c>
      <c r="M577" s="9">
        <v>287</v>
      </c>
      <c r="N577" s="9">
        <v>145</v>
      </c>
      <c r="O577" s="9">
        <v>91</v>
      </c>
      <c r="P577" s="9">
        <v>23.81</v>
      </c>
      <c r="Q577" s="9">
        <v>68</v>
      </c>
      <c r="R577" s="9">
        <v>83</v>
      </c>
    </row>
    <row r="578" spans="1:18" x14ac:dyDescent="0.2">
      <c r="A578" s="9">
        <v>0</v>
      </c>
      <c r="B578" s="9">
        <v>1</v>
      </c>
      <c r="C578" s="9">
        <v>42</v>
      </c>
      <c r="D578" s="9">
        <v>1</v>
      </c>
      <c r="E578" s="9">
        <v>0</v>
      </c>
      <c r="F578" s="9">
        <v>0</v>
      </c>
      <c r="G578" s="9">
        <v>1</v>
      </c>
      <c r="H578" s="9">
        <v>35</v>
      </c>
      <c r="I578" s="9">
        <v>0</v>
      </c>
      <c r="J578" s="9">
        <v>0</v>
      </c>
      <c r="K578" s="9">
        <v>0</v>
      </c>
      <c r="L578" s="9">
        <v>0</v>
      </c>
      <c r="M578" s="9">
        <v>218</v>
      </c>
      <c r="N578" s="9">
        <v>116</v>
      </c>
      <c r="O578" s="9">
        <v>86</v>
      </c>
      <c r="P578" s="9">
        <v>17.809999999999999</v>
      </c>
      <c r="Q578" s="9">
        <v>85</v>
      </c>
      <c r="R578" s="9">
        <v>69</v>
      </c>
    </row>
    <row r="579" spans="1:18" x14ac:dyDescent="0.2">
      <c r="A579" s="9">
        <v>0</v>
      </c>
      <c r="B579" s="9">
        <v>0</v>
      </c>
      <c r="C579" s="9">
        <v>41</v>
      </c>
      <c r="D579" s="9">
        <v>1</v>
      </c>
      <c r="E579" s="9">
        <v>0</v>
      </c>
      <c r="F579" s="9">
        <v>0</v>
      </c>
      <c r="G579" s="9">
        <v>1</v>
      </c>
      <c r="H579" s="9">
        <v>30</v>
      </c>
      <c r="I579" s="9">
        <v>0</v>
      </c>
      <c r="J579" s="9">
        <v>0</v>
      </c>
      <c r="K579" s="9">
        <v>0</v>
      </c>
      <c r="L579" s="9">
        <v>0</v>
      </c>
      <c r="M579" s="9">
        <v>234</v>
      </c>
      <c r="N579" s="9">
        <v>122.5</v>
      </c>
      <c r="O579" s="9">
        <v>80</v>
      </c>
      <c r="P579" s="9">
        <v>18.86</v>
      </c>
      <c r="Q579" s="9">
        <v>105</v>
      </c>
      <c r="R579" s="9">
        <v>78</v>
      </c>
    </row>
    <row r="580" spans="1:18" x14ac:dyDescent="0.2">
      <c r="A580" s="9">
        <v>1</v>
      </c>
      <c r="B580" s="9">
        <v>1</v>
      </c>
      <c r="C580" s="9">
        <v>55</v>
      </c>
      <c r="D580" s="9">
        <v>0</v>
      </c>
      <c r="E580" s="9">
        <v>1</v>
      </c>
      <c r="F580" s="9">
        <v>0</v>
      </c>
      <c r="G580" s="9">
        <v>1</v>
      </c>
      <c r="H580" s="9">
        <v>15</v>
      </c>
      <c r="I580" s="9">
        <v>0</v>
      </c>
      <c r="J580" s="9">
        <v>0</v>
      </c>
      <c r="K580" s="9">
        <v>1</v>
      </c>
      <c r="L580" s="9">
        <v>0</v>
      </c>
      <c r="M580" s="9">
        <v>222</v>
      </c>
      <c r="N580" s="9">
        <v>155</v>
      </c>
      <c r="O580" s="9">
        <v>92.5</v>
      </c>
      <c r="P580" s="9">
        <v>28.35</v>
      </c>
      <c r="Q580" s="9">
        <v>67</v>
      </c>
      <c r="R580" s="9">
        <v>68</v>
      </c>
    </row>
    <row r="581" spans="1:18" x14ac:dyDescent="0.2">
      <c r="A581" s="9">
        <v>0</v>
      </c>
      <c r="B581" s="9">
        <v>0</v>
      </c>
      <c r="C581" s="9">
        <v>35</v>
      </c>
      <c r="D581" s="9">
        <v>0</v>
      </c>
      <c r="E581" s="9">
        <v>1</v>
      </c>
      <c r="F581" s="9">
        <v>0</v>
      </c>
      <c r="G581" s="9">
        <v>0</v>
      </c>
      <c r="H581" s="9">
        <v>0</v>
      </c>
      <c r="I581" s="9">
        <v>0</v>
      </c>
      <c r="J581" s="9">
        <v>0</v>
      </c>
      <c r="K581" s="9">
        <v>0</v>
      </c>
      <c r="L581" s="9">
        <v>0</v>
      </c>
      <c r="M581" s="9">
        <v>170</v>
      </c>
      <c r="N581" s="9">
        <v>98.5</v>
      </c>
      <c r="O581" s="9">
        <v>69.5</v>
      </c>
      <c r="P581" s="9">
        <v>19.64</v>
      </c>
      <c r="Q581" s="9">
        <v>71</v>
      </c>
      <c r="R581" s="9">
        <v>77</v>
      </c>
    </row>
    <row r="582" spans="1:18" x14ac:dyDescent="0.2">
      <c r="A582" s="9">
        <v>0</v>
      </c>
      <c r="B582" s="9">
        <v>0</v>
      </c>
      <c r="C582" s="9">
        <v>40</v>
      </c>
      <c r="D582" s="9">
        <v>0</v>
      </c>
      <c r="E582" s="9">
        <v>1</v>
      </c>
      <c r="F582" s="9">
        <v>0</v>
      </c>
      <c r="G582" s="9">
        <v>0</v>
      </c>
      <c r="H582" s="9">
        <v>0</v>
      </c>
      <c r="I582" s="9">
        <v>0</v>
      </c>
      <c r="J582" s="9">
        <v>0</v>
      </c>
      <c r="K582" s="9">
        <v>0</v>
      </c>
      <c r="L582" s="9">
        <v>0</v>
      </c>
      <c r="M582" s="9">
        <v>197</v>
      </c>
      <c r="N582" s="9">
        <v>107</v>
      </c>
      <c r="O582" s="9">
        <v>61</v>
      </c>
      <c r="P582" s="9">
        <v>23.65</v>
      </c>
      <c r="Q582" s="9">
        <v>80</v>
      </c>
      <c r="R582" s="9">
        <v>80</v>
      </c>
    </row>
    <row r="583" spans="1:18" x14ac:dyDescent="0.2">
      <c r="A583" s="9">
        <v>0</v>
      </c>
      <c r="B583" s="9">
        <v>1</v>
      </c>
      <c r="C583" s="9">
        <v>44</v>
      </c>
      <c r="D583" s="9">
        <v>0</v>
      </c>
      <c r="E583" s="9">
        <v>1</v>
      </c>
      <c r="F583" s="9">
        <v>0</v>
      </c>
      <c r="G583" s="9">
        <v>1</v>
      </c>
      <c r="H583" s="9">
        <v>20</v>
      </c>
      <c r="I583" s="9">
        <v>0</v>
      </c>
      <c r="J583" s="9">
        <v>0</v>
      </c>
      <c r="K583" s="9">
        <v>0</v>
      </c>
      <c r="L583" s="9">
        <v>0</v>
      </c>
      <c r="M583" s="9">
        <v>157</v>
      </c>
      <c r="N583" s="9">
        <v>108</v>
      </c>
      <c r="O583" s="9">
        <v>70</v>
      </c>
      <c r="P583" s="9">
        <v>20.56</v>
      </c>
      <c r="Q583" s="9">
        <v>60</v>
      </c>
      <c r="R583" s="9">
        <v>82</v>
      </c>
    </row>
    <row r="584" spans="1:18" x14ac:dyDescent="0.2">
      <c r="A584" s="9">
        <v>0</v>
      </c>
      <c r="B584" s="9">
        <v>0</v>
      </c>
      <c r="C584" s="9">
        <v>52</v>
      </c>
      <c r="D584" s="9">
        <v>0</v>
      </c>
      <c r="E584" s="9">
        <v>1</v>
      </c>
      <c r="F584" s="9">
        <v>0</v>
      </c>
      <c r="G584" s="9">
        <v>1</v>
      </c>
      <c r="H584" s="9">
        <v>20</v>
      </c>
      <c r="I584" s="9">
        <v>0</v>
      </c>
      <c r="J584" s="9">
        <v>0</v>
      </c>
      <c r="K584" s="9">
        <v>0</v>
      </c>
      <c r="L584" s="9">
        <v>0</v>
      </c>
      <c r="M584" s="9">
        <v>244</v>
      </c>
      <c r="N584" s="9">
        <v>127.5</v>
      </c>
      <c r="O584" s="9">
        <v>72.5</v>
      </c>
      <c r="P584" s="9">
        <v>24.29</v>
      </c>
      <c r="Q584" s="9">
        <v>67</v>
      </c>
      <c r="R584" s="9">
        <v>118</v>
      </c>
    </row>
    <row r="585" spans="1:18" x14ac:dyDescent="0.2">
      <c r="A585" s="9">
        <v>0</v>
      </c>
      <c r="B585" s="9">
        <v>0</v>
      </c>
      <c r="C585" s="9">
        <v>63</v>
      </c>
      <c r="D585" s="9">
        <v>0</v>
      </c>
      <c r="E585" s="9">
        <v>0</v>
      </c>
      <c r="F585" s="9">
        <v>0</v>
      </c>
      <c r="G585" s="9">
        <v>0</v>
      </c>
      <c r="H585" s="9">
        <v>0</v>
      </c>
      <c r="I585" s="9">
        <v>0</v>
      </c>
      <c r="J585" s="9">
        <v>0</v>
      </c>
      <c r="K585" s="9">
        <v>0</v>
      </c>
      <c r="L585" s="9">
        <v>0</v>
      </c>
      <c r="M585" s="9">
        <v>252</v>
      </c>
      <c r="N585" s="9">
        <v>120.5</v>
      </c>
      <c r="O585" s="9">
        <v>75</v>
      </c>
      <c r="P585" s="9">
        <v>24.3</v>
      </c>
      <c r="Q585" s="9">
        <v>78</v>
      </c>
      <c r="R585" s="9">
        <v>77</v>
      </c>
    </row>
    <row r="586" spans="1:18" x14ac:dyDescent="0.2">
      <c r="A586" s="9">
        <v>0</v>
      </c>
      <c r="B586" s="9">
        <v>1</v>
      </c>
      <c r="C586" s="9">
        <v>39</v>
      </c>
      <c r="D586" s="9">
        <v>0</v>
      </c>
      <c r="E586" s="9">
        <v>1</v>
      </c>
      <c r="F586" s="9">
        <v>0</v>
      </c>
      <c r="G586" s="9">
        <v>0</v>
      </c>
      <c r="H586" s="9">
        <v>0</v>
      </c>
      <c r="I586" s="9">
        <v>0</v>
      </c>
      <c r="J586" s="9">
        <v>0</v>
      </c>
      <c r="K586" s="9">
        <v>0</v>
      </c>
      <c r="L586" s="9">
        <v>0</v>
      </c>
      <c r="M586" s="9">
        <v>203</v>
      </c>
      <c r="N586" s="9">
        <v>117.5</v>
      </c>
      <c r="O586" s="9">
        <v>77.5</v>
      </c>
      <c r="P586" s="9">
        <v>27.29</v>
      </c>
      <c r="Q586" s="9">
        <v>88</v>
      </c>
      <c r="R586" s="9">
        <v>60</v>
      </c>
    </row>
    <row r="587" spans="1:18" x14ac:dyDescent="0.2">
      <c r="A587" s="9">
        <v>0</v>
      </c>
      <c r="B587" s="9">
        <v>1</v>
      </c>
      <c r="C587" s="9">
        <v>59</v>
      </c>
      <c r="D587" s="9">
        <v>0</v>
      </c>
      <c r="E587" s="9">
        <v>1</v>
      </c>
      <c r="F587" s="9">
        <v>0</v>
      </c>
      <c r="G587" s="9">
        <v>0</v>
      </c>
      <c r="H587" s="9">
        <v>0</v>
      </c>
      <c r="I587" s="9">
        <v>0</v>
      </c>
      <c r="J587" s="9">
        <v>0</v>
      </c>
      <c r="K587" s="9">
        <v>1</v>
      </c>
      <c r="L587" s="9">
        <v>0</v>
      </c>
      <c r="M587" s="9">
        <v>207</v>
      </c>
      <c r="N587" s="9">
        <v>148</v>
      </c>
      <c r="O587" s="9">
        <v>98</v>
      </c>
      <c r="P587" s="9">
        <v>25.63</v>
      </c>
      <c r="Q587" s="9">
        <v>80</v>
      </c>
      <c r="R587" s="9">
        <v>93</v>
      </c>
    </row>
    <row r="588" spans="1:18" x14ac:dyDescent="0.2">
      <c r="A588" s="9">
        <v>1</v>
      </c>
      <c r="B588" s="9">
        <v>0</v>
      </c>
      <c r="C588" s="9">
        <v>51</v>
      </c>
      <c r="D588" s="9">
        <v>1</v>
      </c>
      <c r="E588" s="9">
        <v>0</v>
      </c>
      <c r="F588" s="9">
        <v>0</v>
      </c>
      <c r="G588" s="9">
        <v>1</v>
      </c>
      <c r="H588" s="9">
        <v>20</v>
      </c>
      <c r="I588" s="9">
        <v>0</v>
      </c>
      <c r="J588" s="9">
        <v>0</v>
      </c>
      <c r="K588" s="9">
        <v>0</v>
      </c>
      <c r="L588" s="9">
        <v>0</v>
      </c>
      <c r="M588" s="9">
        <v>264</v>
      </c>
      <c r="N588" s="9">
        <v>139.5</v>
      </c>
      <c r="O588" s="9">
        <v>89</v>
      </c>
      <c r="P588" s="9">
        <v>29.38</v>
      </c>
      <c r="Q588" s="9">
        <v>70</v>
      </c>
      <c r="R588" s="9">
        <v>76</v>
      </c>
    </row>
    <row r="589" spans="1:18" x14ac:dyDescent="0.2">
      <c r="A589" s="9">
        <v>1</v>
      </c>
      <c r="B589" s="9">
        <v>1</v>
      </c>
      <c r="C589" s="9">
        <v>67</v>
      </c>
      <c r="D589" s="9">
        <v>1</v>
      </c>
      <c r="E589" s="9">
        <v>0</v>
      </c>
      <c r="F589" s="9">
        <v>0</v>
      </c>
      <c r="G589" s="9">
        <v>0</v>
      </c>
      <c r="H589" s="9">
        <v>0</v>
      </c>
      <c r="I589" s="9">
        <v>0</v>
      </c>
      <c r="J589" s="9">
        <v>0</v>
      </c>
      <c r="K589" s="9">
        <v>0</v>
      </c>
      <c r="L589" s="9">
        <v>0</v>
      </c>
      <c r="M589" s="9">
        <v>214</v>
      </c>
      <c r="N589" s="9">
        <v>127.5</v>
      </c>
      <c r="O589" s="9">
        <v>80</v>
      </c>
      <c r="P589" s="9">
        <v>22.11</v>
      </c>
      <c r="Q589" s="9">
        <v>69</v>
      </c>
      <c r="R589" s="9">
        <v>84</v>
      </c>
    </row>
    <row r="590" spans="1:18" x14ac:dyDescent="0.2">
      <c r="A590" s="9">
        <v>0</v>
      </c>
      <c r="B590" s="9">
        <v>0</v>
      </c>
      <c r="C590" s="9">
        <v>47</v>
      </c>
      <c r="D590" s="9">
        <v>0</v>
      </c>
      <c r="E590" s="9">
        <v>1</v>
      </c>
      <c r="F590" s="9">
        <v>0</v>
      </c>
      <c r="G590" s="9">
        <v>1</v>
      </c>
      <c r="H590" s="9">
        <v>20</v>
      </c>
      <c r="I590" s="9">
        <v>0</v>
      </c>
      <c r="J590" s="9">
        <v>0</v>
      </c>
      <c r="K590" s="9">
        <v>0</v>
      </c>
      <c r="L590" s="9">
        <v>0</v>
      </c>
      <c r="M590" s="9">
        <v>272</v>
      </c>
      <c r="N590" s="9">
        <v>127.5</v>
      </c>
      <c r="O590" s="9">
        <v>87.5</v>
      </c>
      <c r="P590" s="9">
        <v>22.35</v>
      </c>
      <c r="Q590" s="9">
        <v>80</v>
      </c>
      <c r="R590" s="9">
        <v>72</v>
      </c>
    </row>
    <row r="591" spans="1:18" x14ac:dyDescent="0.2">
      <c r="A591" s="9">
        <v>1</v>
      </c>
      <c r="B591" s="9">
        <v>0</v>
      </c>
      <c r="C591" s="9">
        <v>64</v>
      </c>
      <c r="D591" s="9">
        <v>1</v>
      </c>
      <c r="E591" s="9">
        <v>0</v>
      </c>
      <c r="F591" s="9">
        <v>0</v>
      </c>
      <c r="G591" s="9">
        <v>0</v>
      </c>
      <c r="H591" s="9">
        <v>0</v>
      </c>
      <c r="I591" s="9">
        <v>0</v>
      </c>
      <c r="J591" s="9">
        <v>0</v>
      </c>
      <c r="K591" s="9">
        <v>0</v>
      </c>
      <c r="L591" s="9">
        <v>0</v>
      </c>
      <c r="M591" s="9">
        <v>293</v>
      </c>
      <c r="N591" s="9">
        <v>116</v>
      </c>
      <c r="O591" s="9">
        <v>80</v>
      </c>
      <c r="P591" s="9">
        <v>26.81</v>
      </c>
      <c r="Q591" s="9">
        <v>80</v>
      </c>
      <c r="R591" s="9">
        <v>87</v>
      </c>
    </row>
    <row r="592" spans="1:18" x14ac:dyDescent="0.2">
      <c r="A592" s="9">
        <v>0</v>
      </c>
      <c r="B592" s="9">
        <v>1</v>
      </c>
      <c r="C592" s="9">
        <v>50</v>
      </c>
      <c r="D592" s="9">
        <v>0</v>
      </c>
      <c r="E592" s="9">
        <v>0</v>
      </c>
      <c r="F592" s="9">
        <v>1</v>
      </c>
      <c r="G592" s="9">
        <v>1</v>
      </c>
      <c r="H592" s="9">
        <v>3</v>
      </c>
      <c r="I592" s="9">
        <v>0</v>
      </c>
      <c r="J592" s="9">
        <v>0</v>
      </c>
      <c r="K592" s="9">
        <v>0</v>
      </c>
      <c r="L592" s="9">
        <v>0</v>
      </c>
      <c r="M592" s="9">
        <v>200</v>
      </c>
      <c r="N592" s="9">
        <v>105</v>
      </c>
      <c r="O592" s="9">
        <v>68</v>
      </c>
      <c r="P592" s="9">
        <v>23.3</v>
      </c>
      <c r="Q592" s="9">
        <v>65</v>
      </c>
      <c r="R592" s="9">
        <v>68</v>
      </c>
    </row>
    <row r="593" spans="1:18" x14ac:dyDescent="0.2">
      <c r="A593" s="9">
        <v>1</v>
      </c>
      <c r="B593" s="9">
        <v>1</v>
      </c>
      <c r="C593" s="9">
        <v>63</v>
      </c>
      <c r="D593" s="9">
        <v>0</v>
      </c>
      <c r="E593" s="9">
        <v>0</v>
      </c>
      <c r="F593" s="9">
        <v>1</v>
      </c>
      <c r="G593" s="9">
        <v>1</v>
      </c>
      <c r="H593" s="9">
        <v>20</v>
      </c>
      <c r="I593" s="9">
        <v>0</v>
      </c>
      <c r="J593" s="9">
        <v>0</v>
      </c>
      <c r="K593" s="9">
        <v>1</v>
      </c>
      <c r="L593" s="9">
        <v>0</v>
      </c>
      <c r="M593" s="9">
        <v>269</v>
      </c>
      <c r="N593" s="9">
        <v>180</v>
      </c>
      <c r="O593" s="9">
        <v>101</v>
      </c>
      <c r="P593" s="9">
        <v>24.42</v>
      </c>
      <c r="Q593" s="9">
        <v>72</v>
      </c>
      <c r="R593" s="9">
        <v>84</v>
      </c>
    </row>
    <row r="594" spans="1:18" x14ac:dyDescent="0.2">
      <c r="A594" s="9">
        <v>0</v>
      </c>
      <c r="B594" s="9">
        <v>0</v>
      </c>
      <c r="C594" s="9">
        <v>39</v>
      </c>
      <c r="D594" s="9">
        <v>0</v>
      </c>
      <c r="E594" s="9">
        <v>1</v>
      </c>
      <c r="F594" s="9">
        <v>0</v>
      </c>
      <c r="G594" s="9">
        <v>0</v>
      </c>
      <c r="H594" s="9">
        <v>0</v>
      </c>
      <c r="I594" s="9">
        <v>0</v>
      </c>
      <c r="J594" s="9">
        <v>0</v>
      </c>
      <c r="K594" s="9">
        <v>0</v>
      </c>
      <c r="L594" s="9">
        <v>0</v>
      </c>
      <c r="M594" s="9">
        <v>250</v>
      </c>
      <c r="N594" s="9">
        <v>123</v>
      </c>
      <c r="O594" s="9">
        <v>92.5</v>
      </c>
      <c r="P594" s="9">
        <v>29.23</v>
      </c>
      <c r="Q594" s="9">
        <v>90</v>
      </c>
      <c r="R594" s="9">
        <v>71</v>
      </c>
    </row>
    <row r="595" spans="1:18" x14ac:dyDescent="0.2">
      <c r="A595" s="9">
        <v>0</v>
      </c>
      <c r="B595" s="9">
        <v>1</v>
      </c>
      <c r="C595" s="9">
        <v>38</v>
      </c>
      <c r="D595" s="9">
        <v>1</v>
      </c>
      <c r="E595" s="9">
        <v>0</v>
      </c>
      <c r="F595" s="9">
        <v>0</v>
      </c>
      <c r="G595" s="9">
        <v>1</v>
      </c>
      <c r="H595" s="9">
        <v>10</v>
      </c>
      <c r="I595" s="9">
        <v>0</v>
      </c>
      <c r="J595" s="9">
        <v>0</v>
      </c>
      <c r="K595" s="9">
        <v>0</v>
      </c>
      <c r="L595" s="9">
        <v>0</v>
      </c>
      <c r="M595" s="9">
        <v>219</v>
      </c>
      <c r="N595" s="9">
        <v>115</v>
      </c>
      <c r="O595" s="9">
        <v>71</v>
      </c>
      <c r="P595" s="9">
        <v>24.58</v>
      </c>
      <c r="Q595" s="9">
        <v>65</v>
      </c>
      <c r="R595" s="9">
        <v>93</v>
      </c>
    </row>
    <row r="596" spans="1:18" x14ac:dyDescent="0.2">
      <c r="A596" s="9">
        <v>0</v>
      </c>
      <c r="B596" s="9">
        <v>0</v>
      </c>
      <c r="C596" s="9">
        <v>42</v>
      </c>
      <c r="D596" s="9">
        <v>1</v>
      </c>
      <c r="E596" s="9">
        <v>0</v>
      </c>
      <c r="F596" s="9">
        <v>0</v>
      </c>
      <c r="G596" s="9">
        <v>1</v>
      </c>
      <c r="H596" s="9">
        <v>30</v>
      </c>
      <c r="I596" s="9">
        <v>0</v>
      </c>
      <c r="J596" s="9">
        <v>0</v>
      </c>
      <c r="K596" s="9">
        <v>0</v>
      </c>
      <c r="L596" s="9">
        <v>0</v>
      </c>
      <c r="M596" s="9">
        <v>187</v>
      </c>
      <c r="N596" s="9">
        <v>96</v>
      </c>
      <c r="O596" s="9">
        <v>67</v>
      </c>
      <c r="P596" s="9">
        <v>24.23</v>
      </c>
      <c r="Q596" s="9">
        <v>72</v>
      </c>
      <c r="R596" s="9">
        <v>84</v>
      </c>
    </row>
    <row r="597" spans="1:18" x14ac:dyDescent="0.2">
      <c r="A597" s="9">
        <v>0</v>
      </c>
      <c r="B597" s="9">
        <v>1</v>
      </c>
      <c r="C597" s="9">
        <v>38</v>
      </c>
      <c r="D597" s="9">
        <v>0</v>
      </c>
      <c r="E597" s="9">
        <v>1</v>
      </c>
      <c r="F597" s="9">
        <v>0</v>
      </c>
      <c r="G597" s="9">
        <v>1</v>
      </c>
      <c r="H597" s="9">
        <v>5</v>
      </c>
      <c r="I597" s="9">
        <v>0</v>
      </c>
      <c r="J597" s="9">
        <v>0</v>
      </c>
      <c r="K597" s="9">
        <v>0</v>
      </c>
      <c r="L597" s="9">
        <v>0</v>
      </c>
      <c r="M597" s="9">
        <v>243</v>
      </c>
      <c r="N597" s="9">
        <v>130.5</v>
      </c>
      <c r="O597" s="9">
        <v>85.5</v>
      </c>
      <c r="P597" s="9">
        <v>19.53</v>
      </c>
      <c r="Q597" s="9">
        <v>85</v>
      </c>
      <c r="R597" s="9">
        <v>79</v>
      </c>
    </row>
    <row r="598" spans="1:18" x14ac:dyDescent="0.2">
      <c r="A598" s="9">
        <v>0</v>
      </c>
      <c r="B598" s="9">
        <v>0</v>
      </c>
      <c r="C598" s="9">
        <v>52</v>
      </c>
      <c r="D598" s="9">
        <v>0</v>
      </c>
      <c r="E598" s="9">
        <v>1</v>
      </c>
      <c r="F598" s="9">
        <v>0</v>
      </c>
      <c r="G598" s="9">
        <v>1</v>
      </c>
      <c r="H598" s="9">
        <v>20</v>
      </c>
      <c r="I598" s="9">
        <v>0</v>
      </c>
      <c r="J598" s="9">
        <v>0</v>
      </c>
      <c r="K598" s="9">
        <v>0</v>
      </c>
      <c r="L598" s="9">
        <v>0</v>
      </c>
      <c r="M598" s="9">
        <v>190</v>
      </c>
      <c r="N598" s="9">
        <v>117</v>
      </c>
      <c r="O598" s="9">
        <v>75</v>
      </c>
      <c r="P598" s="9">
        <v>21.48</v>
      </c>
      <c r="Q598" s="9">
        <v>67</v>
      </c>
      <c r="R598" s="9">
        <v>67</v>
      </c>
    </row>
    <row r="599" spans="1:18" x14ac:dyDescent="0.2">
      <c r="A599" s="9">
        <v>0</v>
      </c>
      <c r="B599" s="9">
        <v>1</v>
      </c>
      <c r="C599" s="9">
        <v>60</v>
      </c>
      <c r="D599" s="9">
        <v>0</v>
      </c>
      <c r="E599" s="9">
        <v>0</v>
      </c>
      <c r="F599" s="9">
        <v>0</v>
      </c>
      <c r="G599" s="9">
        <v>1</v>
      </c>
      <c r="H599" s="9">
        <v>3</v>
      </c>
      <c r="I599" s="9">
        <v>0</v>
      </c>
      <c r="J599" s="9">
        <v>0</v>
      </c>
      <c r="K599" s="9">
        <v>1</v>
      </c>
      <c r="L599" s="9">
        <v>0</v>
      </c>
      <c r="M599" s="9">
        <v>267</v>
      </c>
      <c r="N599" s="9">
        <v>168.5</v>
      </c>
      <c r="O599" s="9">
        <v>108</v>
      </c>
      <c r="P599" s="9">
        <v>26.67</v>
      </c>
      <c r="Q599" s="9">
        <v>108</v>
      </c>
      <c r="R599" s="9">
        <v>83</v>
      </c>
    </row>
    <row r="600" spans="1:18" x14ac:dyDescent="0.2">
      <c r="A600" s="9">
        <v>0</v>
      </c>
      <c r="B600" s="9">
        <v>1</v>
      </c>
      <c r="C600" s="9">
        <v>41</v>
      </c>
      <c r="D600" s="9">
        <v>0</v>
      </c>
      <c r="E600" s="9">
        <v>1</v>
      </c>
      <c r="F600" s="9">
        <v>0</v>
      </c>
      <c r="G600" s="9">
        <v>1</v>
      </c>
      <c r="H600" s="9">
        <v>5</v>
      </c>
      <c r="I600" s="9">
        <v>0</v>
      </c>
      <c r="J600" s="9">
        <v>0</v>
      </c>
      <c r="K600" s="9">
        <v>0</v>
      </c>
      <c r="L600" s="9">
        <v>0</v>
      </c>
      <c r="M600" s="9">
        <v>218</v>
      </c>
      <c r="N600" s="9">
        <v>129.5</v>
      </c>
      <c r="O600" s="9">
        <v>93</v>
      </c>
      <c r="P600" s="9">
        <v>27.8</v>
      </c>
      <c r="Q600" s="9">
        <v>58</v>
      </c>
      <c r="R600" s="9">
        <v>83</v>
      </c>
    </row>
    <row r="601" spans="1:18" x14ac:dyDescent="0.2">
      <c r="A601" s="9">
        <v>0</v>
      </c>
      <c r="B601" s="9">
        <v>0</v>
      </c>
      <c r="C601" s="9">
        <v>41</v>
      </c>
      <c r="D601" s="9">
        <v>0</v>
      </c>
      <c r="E601" s="9">
        <v>1</v>
      </c>
      <c r="F601" s="9">
        <v>0</v>
      </c>
      <c r="G601" s="9">
        <v>1</v>
      </c>
      <c r="H601" s="9">
        <v>20</v>
      </c>
      <c r="I601" s="9">
        <v>0</v>
      </c>
      <c r="J601" s="9">
        <v>0</v>
      </c>
      <c r="K601" s="9">
        <v>0</v>
      </c>
      <c r="L601" s="9">
        <v>0</v>
      </c>
      <c r="M601" s="9">
        <v>195</v>
      </c>
      <c r="N601" s="9">
        <v>148</v>
      </c>
      <c r="O601" s="9">
        <v>108</v>
      </c>
      <c r="P601" s="9">
        <v>18.21</v>
      </c>
      <c r="Q601" s="9">
        <v>76</v>
      </c>
      <c r="R601" s="9">
        <v>69</v>
      </c>
    </row>
    <row r="602" spans="1:18" x14ac:dyDescent="0.2">
      <c r="A602" s="9">
        <v>0</v>
      </c>
      <c r="B602" s="9">
        <v>0</v>
      </c>
      <c r="C602" s="9">
        <v>56</v>
      </c>
      <c r="D602" s="9">
        <v>1</v>
      </c>
      <c r="E602" s="9">
        <v>0</v>
      </c>
      <c r="F602" s="9">
        <v>0</v>
      </c>
      <c r="G602" s="9">
        <v>1</v>
      </c>
      <c r="H602" s="9">
        <v>5</v>
      </c>
      <c r="I602" s="9">
        <v>0</v>
      </c>
      <c r="J602" s="9">
        <v>0</v>
      </c>
      <c r="K602" s="9">
        <v>0</v>
      </c>
      <c r="L602" s="9">
        <v>0</v>
      </c>
      <c r="M602" s="9">
        <v>266</v>
      </c>
      <c r="N602" s="9">
        <v>134.5</v>
      </c>
      <c r="O602" s="9">
        <v>78.5</v>
      </c>
      <c r="P602" s="9">
        <v>30.78</v>
      </c>
      <c r="Q602" s="9">
        <v>79</v>
      </c>
      <c r="R602" s="9">
        <v>84</v>
      </c>
    </row>
    <row r="603" spans="1:18" x14ac:dyDescent="0.2">
      <c r="A603" s="9">
        <v>0</v>
      </c>
      <c r="B603" s="9">
        <v>0</v>
      </c>
      <c r="C603" s="9">
        <v>38</v>
      </c>
      <c r="D603" s="9">
        <v>0</v>
      </c>
      <c r="E603" s="9">
        <v>1</v>
      </c>
      <c r="F603" s="9">
        <v>0</v>
      </c>
      <c r="G603" s="9">
        <v>1</v>
      </c>
      <c r="H603" s="9">
        <v>20</v>
      </c>
      <c r="I603" s="9">
        <v>0</v>
      </c>
      <c r="J603" s="9">
        <v>0</v>
      </c>
      <c r="K603" s="9">
        <v>0</v>
      </c>
      <c r="L603" s="9">
        <v>0</v>
      </c>
      <c r="M603" s="9">
        <v>229</v>
      </c>
      <c r="N603" s="9">
        <v>117.5</v>
      </c>
      <c r="O603" s="9">
        <v>67.5</v>
      </c>
      <c r="P603" s="9">
        <v>23.47</v>
      </c>
      <c r="Q603" s="9">
        <v>78</v>
      </c>
      <c r="R603" s="9">
        <v>80</v>
      </c>
    </row>
    <row r="604" spans="1:18" x14ac:dyDescent="0.2">
      <c r="A604" s="9">
        <v>0</v>
      </c>
      <c r="B604" s="9">
        <v>0</v>
      </c>
      <c r="C604" s="9">
        <v>63</v>
      </c>
      <c r="D604" s="9">
        <v>0</v>
      </c>
      <c r="E604" s="9">
        <v>1</v>
      </c>
      <c r="F604" s="9">
        <v>0</v>
      </c>
      <c r="G604" s="9">
        <v>0</v>
      </c>
      <c r="H604" s="9">
        <v>0</v>
      </c>
      <c r="I604" s="9">
        <v>0</v>
      </c>
      <c r="J604" s="9">
        <v>0</v>
      </c>
      <c r="K604" s="9">
        <v>1</v>
      </c>
      <c r="L604" s="9">
        <v>0</v>
      </c>
      <c r="M604" s="9">
        <v>264</v>
      </c>
      <c r="N604" s="9">
        <v>176</v>
      </c>
      <c r="O604" s="9">
        <v>99</v>
      </c>
      <c r="P604" s="9">
        <v>23.62</v>
      </c>
      <c r="Q604" s="9">
        <v>65</v>
      </c>
      <c r="R604" s="9">
        <v>65</v>
      </c>
    </row>
    <row r="605" spans="1:18" x14ac:dyDescent="0.2">
      <c r="A605" s="9">
        <v>0</v>
      </c>
      <c r="B605" s="9">
        <v>0</v>
      </c>
      <c r="C605" s="9">
        <v>42</v>
      </c>
      <c r="D605" s="9">
        <v>0</v>
      </c>
      <c r="E605" s="9">
        <v>0</v>
      </c>
      <c r="F605" s="9">
        <v>0</v>
      </c>
      <c r="G605" s="9">
        <v>1</v>
      </c>
      <c r="H605" s="9">
        <v>7</v>
      </c>
      <c r="I605" s="9">
        <v>0</v>
      </c>
      <c r="J605" s="9">
        <v>0</v>
      </c>
      <c r="K605" s="9">
        <v>0</v>
      </c>
      <c r="L605" s="9">
        <v>0</v>
      </c>
      <c r="M605" s="9">
        <v>273</v>
      </c>
      <c r="N605" s="9">
        <v>111</v>
      </c>
      <c r="O605" s="9">
        <v>73</v>
      </c>
      <c r="P605" s="9">
        <v>19.27</v>
      </c>
      <c r="Q605" s="9">
        <v>60</v>
      </c>
      <c r="R605" s="9">
        <v>89</v>
      </c>
    </row>
    <row r="606" spans="1:18" x14ac:dyDescent="0.2">
      <c r="A606" s="9">
        <v>0</v>
      </c>
      <c r="B606" s="9">
        <v>0</v>
      </c>
      <c r="C606" s="9">
        <v>40</v>
      </c>
      <c r="D606" s="9">
        <v>0</v>
      </c>
      <c r="E606" s="9">
        <v>1</v>
      </c>
      <c r="F606" s="9">
        <v>0</v>
      </c>
      <c r="G606" s="9">
        <v>0</v>
      </c>
      <c r="H606" s="9">
        <v>0</v>
      </c>
      <c r="I606" s="9">
        <v>0</v>
      </c>
      <c r="J606" s="9">
        <v>0</v>
      </c>
      <c r="K606" s="9">
        <v>0</v>
      </c>
      <c r="L606" s="9">
        <v>0</v>
      </c>
      <c r="M606" s="9">
        <v>162</v>
      </c>
      <c r="N606" s="9">
        <v>109</v>
      </c>
      <c r="O606" s="9">
        <v>71</v>
      </c>
      <c r="P606" s="9">
        <v>20.99</v>
      </c>
      <c r="Q606" s="9">
        <v>66</v>
      </c>
      <c r="R606" s="9">
        <v>85</v>
      </c>
    </row>
    <row r="607" spans="1:18" x14ac:dyDescent="0.2">
      <c r="A607" s="9">
        <v>0</v>
      </c>
      <c r="B607" s="9">
        <v>1</v>
      </c>
      <c r="C607" s="9">
        <v>51</v>
      </c>
      <c r="D607" s="9">
        <v>1</v>
      </c>
      <c r="E607" s="9">
        <v>0</v>
      </c>
      <c r="F607" s="9">
        <v>0</v>
      </c>
      <c r="G607" s="9">
        <v>0</v>
      </c>
      <c r="H607" s="9">
        <v>0</v>
      </c>
      <c r="I607" s="9">
        <v>0</v>
      </c>
      <c r="J607" s="9">
        <v>0</v>
      </c>
      <c r="K607" s="9">
        <v>0</v>
      </c>
      <c r="L607" s="9">
        <v>0</v>
      </c>
      <c r="M607" s="9">
        <v>250</v>
      </c>
      <c r="N607" s="9">
        <v>125</v>
      </c>
      <c r="O607" s="9">
        <v>80</v>
      </c>
      <c r="P607" s="9">
        <v>26.98</v>
      </c>
      <c r="Q607" s="9">
        <v>67</v>
      </c>
      <c r="R607" s="9">
        <v>108</v>
      </c>
    </row>
    <row r="608" spans="1:18" x14ac:dyDescent="0.2">
      <c r="A608" s="9">
        <v>0</v>
      </c>
      <c r="B608" s="9">
        <v>0</v>
      </c>
      <c r="C608" s="9">
        <v>60</v>
      </c>
      <c r="D608" s="9">
        <v>0</v>
      </c>
      <c r="E608" s="9">
        <v>1</v>
      </c>
      <c r="F608" s="9">
        <v>0</v>
      </c>
      <c r="G608" s="9">
        <v>1</v>
      </c>
      <c r="H608" s="9">
        <v>3</v>
      </c>
      <c r="I608" s="9">
        <v>0</v>
      </c>
      <c r="J608" s="9">
        <v>0</v>
      </c>
      <c r="K608" s="9">
        <v>0</v>
      </c>
      <c r="L608" s="9">
        <v>0</v>
      </c>
      <c r="M608" s="9">
        <v>314</v>
      </c>
      <c r="N608" s="9">
        <v>141</v>
      </c>
      <c r="O608" s="9">
        <v>93</v>
      </c>
      <c r="P608" s="9">
        <v>25.23</v>
      </c>
      <c r="Q608" s="9">
        <v>105</v>
      </c>
      <c r="R608" s="9">
        <v>94</v>
      </c>
    </row>
    <row r="609" spans="1:18" x14ac:dyDescent="0.2">
      <c r="A609" s="9">
        <v>0</v>
      </c>
      <c r="B609" s="9">
        <v>1</v>
      </c>
      <c r="C609" s="9">
        <v>40</v>
      </c>
      <c r="D609" s="9">
        <v>0</v>
      </c>
      <c r="E609" s="9">
        <v>1</v>
      </c>
      <c r="F609" s="9">
        <v>0</v>
      </c>
      <c r="G609" s="9">
        <v>1</v>
      </c>
      <c r="H609" s="9">
        <v>30</v>
      </c>
      <c r="I609" s="9">
        <v>0</v>
      </c>
      <c r="J609" s="9">
        <v>0</v>
      </c>
      <c r="K609" s="9">
        <v>0</v>
      </c>
      <c r="L609" s="9">
        <v>0</v>
      </c>
      <c r="M609" s="9">
        <v>219</v>
      </c>
      <c r="N609" s="9">
        <v>131</v>
      </c>
      <c r="O609" s="9">
        <v>85.5</v>
      </c>
      <c r="P609" s="9">
        <v>31.96</v>
      </c>
      <c r="Q609" s="9">
        <v>77</v>
      </c>
      <c r="R609" s="9">
        <v>74</v>
      </c>
    </row>
    <row r="610" spans="1:18" x14ac:dyDescent="0.2">
      <c r="A610" s="9">
        <v>0</v>
      </c>
      <c r="B610" s="9">
        <v>1</v>
      </c>
      <c r="C610" s="9">
        <v>34</v>
      </c>
      <c r="D610" s="9">
        <v>0</v>
      </c>
      <c r="E610" s="9">
        <v>1</v>
      </c>
      <c r="F610" s="9">
        <v>0</v>
      </c>
      <c r="G610" s="9">
        <v>1</v>
      </c>
      <c r="H610" s="9">
        <v>25</v>
      </c>
      <c r="I610" s="9">
        <v>0</v>
      </c>
      <c r="J610" s="9">
        <v>0</v>
      </c>
      <c r="K610" s="9">
        <v>0</v>
      </c>
      <c r="L610" s="9">
        <v>0</v>
      </c>
      <c r="M610" s="9">
        <v>250</v>
      </c>
      <c r="N610" s="9">
        <v>119</v>
      </c>
      <c r="O610" s="9">
        <v>77</v>
      </c>
      <c r="P610" s="9">
        <v>29.04</v>
      </c>
      <c r="Q610" s="9">
        <v>63</v>
      </c>
      <c r="R610" s="9">
        <v>80</v>
      </c>
    </row>
    <row r="611" spans="1:18" x14ac:dyDescent="0.2">
      <c r="A611" s="9">
        <v>0</v>
      </c>
      <c r="B611" s="9">
        <v>0</v>
      </c>
      <c r="C611" s="9">
        <v>40</v>
      </c>
      <c r="D611" s="9">
        <v>0</v>
      </c>
      <c r="E611" s="9">
        <v>1</v>
      </c>
      <c r="F611" s="9">
        <v>0</v>
      </c>
      <c r="G611" s="9">
        <v>0</v>
      </c>
      <c r="H611" s="9">
        <v>0</v>
      </c>
      <c r="I611" s="9">
        <v>0</v>
      </c>
      <c r="J611" s="9">
        <v>0</v>
      </c>
      <c r="K611" s="9">
        <v>0</v>
      </c>
      <c r="L611" s="9">
        <v>0</v>
      </c>
      <c r="M611" s="9">
        <v>230</v>
      </c>
      <c r="N611" s="9">
        <v>123.5</v>
      </c>
      <c r="O611" s="9">
        <v>81</v>
      </c>
      <c r="P611" s="9">
        <v>27.91</v>
      </c>
      <c r="Q611" s="9">
        <v>95</v>
      </c>
      <c r="R611" s="9">
        <v>65</v>
      </c>
    </row>
    <row r="612" spans="1:18" x14ac:dyDescent="0.2">
      <c r="A612" s="9">
        <v>0</v>
      </c>
      <c r="B612" s="9">
        <v>0</v>
      </c>
      <c r="C612" s="9">
        <v>54</v>
      </c>
      <c r="D612" s="9">
        <v>0</v>
      </c>
      <c r="E612" s="9">
        <v>0</v>
      </c>
      <c r="F612" s="9">
        <v>0</v>
      </c>
      <c r="G612" s="9">
        <v>0</v>
      </c>
      <c r="H612" s="9">
        <v>0</v>
      </c>
      <c r="I612" s="9">
        <v>0</v>
      </c>
      <c r="J612" s="9">
        <v>0</v>
      </c>
      <c r="K612" s="9">
        <v>1</v>
      </c>
      <c r="L612" s="9">
        <v>0</v>
      </c>
      <c r="M612" s="9">
        <v>195</v>
      </c>
      <c r="N612" s="9">
        <v>163.5</v>
      </c>
      <c r="O612" s="9">
        <v>103</v>
      </c>
      <c r="P612" s="9">
        <v>26.89</v>
      </c>
      <c r="Q612" s="9">
        <v>56</v>
      </c>
      <c r="R612" s="9">
        <v>80</v>
      </c>
    </row>
    <row r="613" spans="1:18" x14ac:dyDescent="0.2">
      <c r="A613" s="9">
        <v>0</v>
      </c>
      <c r="B613" s="9">
        <v>1</v>
      </c>
      <c r="C613" s="9">
        <v>36</v>
      </c>
      <c r="D613" s="9">
        <v>0</v>
      </c>
      <c r="E613" s="9">
        <v>0</v>
      </c>
      <c r="F613" s="9">
        <v>0</v>
      </c>
      <c r="G613" s="9">
        <v>0</v>
      </c>
      <c r="H613" s="9">
        <v>0</v>
      </c>
      <c r="I613" s="9">
        <v>0</v>
      </c>
      <c r="J613" s="9">
        <v>0</v>
      </c>
      <c r="K613" s="9">
        <v>0</v>
      </c>
      <c r="L613" s="9">
        <v>0</v>
      </c>
      <c r="M613" s="9">
        <v>194</v>
      </c>
      <c r="N613" s="9">
        <v>117</v>
      </c>
      <c r="O613" s="9">
        <v>90</v>
      </c>
      <c r="P613" s="9">
        <v>27.08</v>
      </c>
      <c r="Q613" s="9">
        <v>73</v>
      </c>
      <c r="R613" s="9">
        <v>87</v>
      </c>
    </row>
    <row r="614" spans="1:18" x14ac:dyDescent="0.2">
      <c r="A614" s="9">
        <v>0</v>
      </c>
      <c r="B614" s="9">
        <v>0</v>
      </c>
      <c r="C614" s="9">
        <v>39</v>
      </c>
      <c r="D614" s="9">
        <v>1</v>
      </c>
      <c r="E614" s="9">
        <v>0</v>
      </c>
      <c r="F614" s="9">
        <v>0</v>
      </c>
      <c r="G614" s="9">
        <v>1</v>
      </c>
      <c r="H614" s="9">
        <v>3</v>
      </c>
      <c r="I614" s="9">
        <v>0</v>
      </c>
      <c r="J614" s="9">
        <v>0</v>
      </c>
      <c r="K614" s="9">
        <v>0</v>
      </c>
      <c r="L614" s="9">
        <v>0</v>
      </c>
      <c r="M614" s="9">
        <v>273</v>
      </c>
      <c r="N614" s="9">
        <v>116</v>
      </c>
      <c r="O614" s="9">
        <v>86</v>
      </c>
      <c r="P614" s="9">
        <v>28.73</v>
      </c>
      <c r="Q614" s="9">
        <v>75</v>
      </c>
      <c r="R614" s="9">
        <v>78</v>
      </c>
    </row>
    <row r="615" spans="1:18" x14ac:dyDescent="0.2">
      <c r="A615" s="9">
        <v>0</v>
      </c>
      <c r="B615" s="9">
        <v>1</v>
      </c>
      <c r="C615" s="9">
        <v>38</v>
      </c>
      <c r="D615" s="9">
        <v>0</v>
      </c>
      <c r="E615" s="9">
        <v>1</v>
      </c>
      <c r="F615" s="9">
        <v>0</v>
      </c>
      <c r="G615" s="9">
        <v>0</v>
      </c>
      <c r="H615" s="9">
        <v>0</v>
      </c>
      <c r="I615" s="9">
        <v>0</v>
      </c>
      <c r="J615" s="9">
        <v>1</v>
      </c>
      <c r="K615" s="9">
        <v>0</v>
      </c>
      <c r="L615" s="9">
        <v>0</v>
      </c>
      <c r="M615" s="9">
        <v>224</v>
      </c>
      <c r="N615" s="9">
        <v>127.5</v>
      </c>
      <c r="O615" s="9">
        <v>81</v>
      </c>
      <c r="P615" s="9">
        <v>20.39</v>
      </c>
      <c r="Q615" s="9">
        <v>80</v>
      </c>
      <c r="R615" s="9">
        <v>90</v>
      </c>
    </row>
    <row r="616" spans="1:18" x14ac:dyDescent="0.2">
      <c r="A616" s="9">
        <v>0</v>
      </c>
      <c r="B616" s="9">
        <v>1</v>
      </c>
      <c r="C616" s="9">
        <v>37</v>
      </c>
      <c r="D616" s="9">
        <v>0</v>
      </c>
      <c r="E616" s="9">
        <v>0</v>
      </c>
      <c r="F616" s="9">
        <v>0</v>
      </c>
      <c r="G616" s="9">
        <v>0</v>
      </c>
      <c r="H616" s="9">
        <v>0</v>
      </c>
      <c r="I616" s="9">
        <v>0</v>
      </c>
      <c r="J616" s="9">
        <v>0</v>
      </c>
      <c r="K616" s="9">
        <v>0</v>
      </c>
      <c r="L616" s="9">
        <v>0</v>
      </c>
      <c r="M616" s="9">
        <v>166</v>
      </c>
      <c r="N616" s="9">
        <v>128.5</v>
      </c>
      <c r="O616" s="9">
        <v>83</v>
      </c>
      <c r="P616" s="9">
        <v>26.81</v>
      </c>
      <c r="Q616" s="9">
        <v>58</v>
      </c>
      <c r="R616" s="9">
        <v>108</v>
      </c>
    </row>
    <row r="617" spans="1:18" x14ac:dyDescent="0.2">
      <c r="A617" s="9">
        <v>0</v>
      </c>
      <c r="B617" s="9">
        <v>0</v>
      </c>
      <c r="C617" s="9">
        <v>39</v>
      </c>
      <c r="D617" s="9">
        <v>1</v>
      </c>
      <c r="E617" s="9">
        <v>0</v>
      </c>
      <c r="F617" s="9">
        <v>0</v>
      </c>
      <c r="G617" s="9">
        <v>1</v>
      </c>
      <c r="H617" s="9">
        <v>20</v>
      </c>
      <c r="I617" s="9">
        <v>0</v>
      </c>
      <c r="J617" s="9">
        <v>0</v>
      </c>
      <c r="K617" s="9">
        <v>0</v>
      </c>
      <c r="L617" s="9">
        <v>0</v>
      </c>
      <c r="M617" s="9">
        <v>160</v>
      </c>
      <c r="N617" s="9">
        <v>128.5</v>
      </c>
      <c r="O617" s="9">
        <v>74.5</v>
      </c>
      <c r="P617" s="9">
        <v>20.56</v>
      </c>
      <c r="Q617" s="9">
        <v>60</v>
      </c>
      <c r="R617" s="9">
        <v>83</v>
      </c>
    </row>
    <row r="618" spans="1:18" x14ac:dyDescent="0.2">
      <c r="A618" s="9">
        <v>0</v>
      </c>
      <c r="B618" s="9">
        <v>0</v>
      </c>
      <c r="C618" s="9">
        <v>60</v>
      </c>
      <c r="D618" s="9">
        <v>1</v>
      </c>
      <c r="E618" s="9">
        <v>0</v>
      </c>
      <c r="F618" s="9">
        <v>0</v>
      </c>
      <c r="G618" s="9">
        <v>0</v>
      </c>
      <c r="H618" s="9">
        <v>0</v>
      </c>
      <c r="I618" s="9">
        <v>0</v>
      </c>
      <c r="J618" s="9">
        <v>0</v>
      </c>
      <c r="K618" s="9">
        <v>1</v>
      </c>
      <c r="L618" s="9">
        <v>0</v>
      </c>
      <c r="M618" s="9">
        <v>238</v>
      </c>
      <c r="N618" s="9">
        <v>134</v>
      </c>
      <c r="O618" s="9">
        <v>84</v>
      </c>
      <c r="P618" s="9">
        <v>27.49</v>
      </c>
      <c r="Q618" s="9">
        <v>80</v>
      </c>
      <c r="R618" s="9">
        <v>66</v>
      </c>
    </row>
    <row r="619" spans="1:18" x14ac:dyDescent="0.2">
      <c r="A619" s="9">
        <v>0</v>
      </c>
      <c r="B619" s="9">
        <v>0</v>
      </c>
      <c r="C619" s="9">
        <v>58</v>
      </c>
      <c r="D619" s="9">
        <v>0</v>
      </c>
      <c r="E619" s="9">
        <v>0</v>
      </c>
      <c r="F619" s="9">
        <v>1</v>
      </c>
      <c r="G619" s="9">
        <v>1</v>
      </c>
      <c r="H619" s="9">
        <v>20</v>
      </c>
      <c r="I619" s="9">
        <v>0</v>
      </c>
      <c r="J619" s="9">
        <v>0</v>
      </c>
      <c r="K619" s="9">
        <v>0</v>
      </c>
      <c r="L619" s="9">
        <v>0</v>
      </c>
      <c r="M619" s="9">
        <v>281</v>
      </c>
      <c r="N619" s="9">
        <v>134</v>
      </c>
      <c r="O619" s="9">
        <v>81</v>
      </c>
      <c r="P619" s="9">
        <v>22.54</v>
      </c>
      <c r="Q619" s="9">
        <v>58</v>
      </c>
      <c r="R619" s="9">
        <v>74</v>
      </c>
    </row>
    <row r="620" spans="1:18" x14ac:dyDescent="0.2">
      <c r="A620" s="9">
        <v>0</v>
      </c>
      <c r="B620" s="9">
        <v>0</v>
      </c>
      <c r="C620" s="9">
        <v>56</v>
      </c>
      <c r="D620" s="9">
        <v>1</v>
      </c>
      <c r="E620" s="9">
        <v>0</v>
      </c>
      <c r="F620" s="9">
        <v>0</v>
      </c>
      <c r="G620" s="9">
        <v>1</v>
      </c>
      <c r="H620" s="9">
        <v>18</v>
      </c>
      <c r="I620" s="9">
        <v>0</v>
      </c>
      <c r="J620" s="9">
        <v>0</v>
      </c>
      <c r="K620" s="9">
        <v>0</v>
      </c>
      <c r="L620" s="9">
        <v>0</v>
      </c>
      <c r="M620" s="9">
        <v>292</v>
      </c>
      <c r="N620" s="9">
        <v>111</v>
      </c>
      <c r="O620" s="9">
        <v>70</v>
      </c>
      <c r="P620" s="9">
        <v>23.17</v>
      </c>
      <c r="Q620" s="9">
        <v>72</v>
      </c>
      <c r="R620" s="9">
        <v>74</v>
      </c>
    </row>
    <row r="621" spans="1:18" x14ac:dyDescent="0.2">
      <c r="A621" s="9">
        <v>0</v>
      </c>
      <c r="B621" s="9">
        <v>0</v>
      </c>
      <c r="C621" s="9">
        <v>50</v>
      </c>
      <c r="D621" s="9">
        <v>1</v>
      </c>
      <c r="E621" s="9">
        <v>0</v>
      </c>
      <c r="F621" s="9">
        <v>0</v>
      </c>
      <c r="G621" s="9">
        <v>1</v>
      </c>
      <c r="H621" s="9">
        <v>30</v>
      </c>
      <c r="I621" s="9">
        <v>0</v>
      </c>
      <c r="J621" s="9">
        <v>0</v>
      </c>
      <c r="K621" s="9">
        <v>0</v>
      </c>
      <c r="L621" s="9">
        <v>0</v>
      </c>
      <c r="M621" s="9">
        <v>203</v>
      </c>
      <c r="N621" s="9">
        <v>128.5</v>
      </c>
      <c r="O621" s="9">
        <v>82</v>
      </c>
      <c r="P621" s="9">
        <v>18.989999999999998</v>
      </c>
      <c r="Q621" s="9">
        <v>55</v>
      </c>
      <c r="R621" s="9">
        <v>84</v>
      </c>
    </row>
    <row r="622" spans="1:18" x14ac:dyDescent="0.2">
      <c r="A622" s="9">
        <v>0</v>
      </c>
      <c r="B622" s="9">
        <v>1</v>
      </c>
      <c r="C622" s="9">
        <v>57</v>
      </c>
      <c r="D622" s="9">
        <v>1</v>
      </c>
      <c r="E622" s="9">
        <v>0</v>
      </c>
      <c r="F622" s="9">
        <v>0</v>
      </c>
      <c r="G622" s="9">
        <v>1</v>
      </c>
      <c r="H622" s="9">
        <v>10</v>
      </c>
      <c r="I622" s="9">
        <v>0</v>
      </c>
      <c r="J622" s="9">
        <v>0</v>
      </c>
      <c r="K622" s="9">
        <v>1</v>
      </c>
      <c r="L622" s="9">
        <v>0</v>
      </c>
      <c r="M622" s="9">
        <v>250</v>
      </c>
      <c r="N622" s="9">
        <v>148</v>
      </c>
      <c r="O622" s="9">
        <v>91</v>
      </c>
      <c r="P622" s="9">
        <v>27.6</v>
      </c>
      <c r="Q622" s="9">
        <v>88</v>
      </c>
      <c r="R622" s="9">
        <v>103</v>
      </c>
    </row>
    <row r="623" spans="1:18" x14ac:dyDescent="0.2">
      <c r="A623" s="9">
        <v>0</v>
      </c>
      <c r="B623" s="9">
        <v>0</v>
      </c>
      <c r="C623" s="9">
        <v>41</v>
      </c>
      <c r="D623" s="9">
        <v>1</v>
      </c>
      <c r="E623" s="9">
        <v>0</v>
      </c>
      <c r="F623" s="9">
        <v>0</v>
      </c>
      <c r="G623" s="9">
        <v>1</v>
      </c>
      <c r="H623" s="9">
        <v>5</v>
      </c>
      <c r="I623" s="9">
        <v>0</v>
      </c>
      <c r="J623" s="9">
        <v>0</v>
      </c>
      <c r="K623" s="9">
        <v>0</v>
      </c>
      <c r="L623" s="9">
        <v>0</v>
      </c>
      <c r="M623" s="9">
        <v>240</v>
      </c>
      <c r="N623" s="9">
        <v>107</v>
      </c>
      <c r="O623" s="9">
        <v>68.5</v>
      </c>
      <c r="P623" s="9">
        <v>23.47</v>
      </c>
      <c r="Q623" s="9">
        <v>65</v>
      </c>
      <c r="R623" s="9">
        <v>83</v>
      </c>
    </row>
    <row r="624" spans="1:18" x14ac:dyDescent="0.2">
      <c r="A624" s="9">
        <v>0</v>
      </c>
      <c r="B624" s="9">
        <v>1</v>
      </c>
      <c r="C624" s="9">
        <v>40</v>
      </c>
      <c r="D624" s="9">
        <v>0</v>
      </c>
      <c r="E624" s="9">
        <v>0</v>
      </c>
      <c r="F624" s="9">
        <v>1</v>
      </c>
      <c r="G624" s="9">
        <v>1</v>
      </c>
      <c r="H624" s="9">
        <v>20</v>
      </c>
      <c r="I624" s="9">
        <v>0</v>
      </c>
      <c r="J624" s="9">
        <v>0</v>
      </c>
      <c r="K624" s="9">
        <v>0</v>
      </c>
      <c r="L624" s="9">
        <v>0</v>
      </c>
      <c r="M624" s="9">
        <v>193</v>
      </c>
      <c r="N624" s="9">
        <v>129</v>
      </c>
      <c r="O624" s="9">
        <v>73</v>
      </c>
      <c r="P624" s="9">
        <v>19.11</v>
      </c>
      <c r="Q624" s="9">
        <v>76</v>
      </c>
      <c r="R624" s="9">
        <v>80</v>
      </c>
    </row>
    <row r="625" spans="1:18" x14ac:dyDescent="0.2">
      <c r="A625" s="9">
        <v>1</v>
      </c>
      <c r="B625" s="9">
        <v>1</v>
      </c>
      <c r="C625" s="9">
        <v>51</v>
      </c>
      <c r="D625" s="9">
        <v>1</v>
      </c>
      <c r="E625" s="9">
        <v>0</v>
      </c>
      <c r="F625" s="9">
        <v>0</v>
      </c>
      <c r="G625" s="9">
        <v>1</v>
      </c>
      <c r="H625" s="9">
        <v>20</v>
      </c>
      <c r="I625" s="9">
        <v>0</v>
      </c>
      <c r="J625" s="9">
        <v>0</v>
      </c>
      <c r="K625" s="9">
        <v>0</v>
      </c>
      <c r="L625" s="9">
        <v>0</v>
      </c>
      <c r="M625" s="9">
        <v>243</v>
      </c>
      <c r="N625" s="9">
        <v>130</v>
      </c>
      <c r="O625" s="9">
        <v>86.5</v>
      </c>
      <c r="P625" s="9">
        <v>29.86</v>
      </c>
      <c r="Q625" s="9">
        <v>85</v>
      </c>
      <c r="R625" s="9">
        <v>74</v>
      </c>
    </row>
    <row r="626" spans="1:18" x14ac:dyDescent="0.2">
      <c r="A626" s="9">
        <v>0</v>
      </c>
      <c r="B626" s="9">
        <v>1</v>
      </c>
      <c r="C626" s="9">
        <v>43</v>
      </c>
      <c r="D626" s="9">
        <v>0</v>
      </c>
      <c r="E626" s="9">
        <v>0</v>
      </c>
      <c r="F626" s="9">
        <v>0</v>
      </c>
      <c r="G626" s="9">
        <v>1</v>
      </c>
      <c r="H626" s="9">
        <v>30</v>
      </c>
      <c r="I626" s="9">
        <v>0</v>
      </c>
      <c r="J626" s="9">
        <v>0</v>
      </c>
      <c r="K626" s="9">
        <v>0</v>
      </c>
      <c r="L626" s="9">
        <v>0</v>
      </c>
      <c r="M626" s="9">
        <v>292</v>
      </c>
      <c r="N626" s="9">
        <v>121</v>
      </c>
      <c r="O626" s="9">
        <v>75</v>
      </c>
      <c r="P626" s="9">
        <v>21.73</v>
      </c>
      <c r="Q626" s="9">
        <v>84</v>
      </c>
      <c r="R626" s="9">
        <v>82</v>
      </c>
    </row>
    <row r="627" spans="1:18" x14ac:dyDescent="0.2">
      <c r="A627" s="9">
        <v>0</v>
      </c>
      <c r="B627" s="9">
        <v>0</v>
      </c>
      <c r="C627" s="9">
        <v>36</v>
      </c>
      <c r="D627" s="9">
        <v>1</v>
      </c>
      <c r="E627" s="9">
        <v>0</v>
      </c>
      <c r="F627" s="9">
        <v>0</v>
      </c>
      <c r="G627" s="9">
        <v>0</v>
      </c>
      <c r="H627" s="9">
        <v>0</v>
      </c>
      <c r="I627" s="9">
        <v>0</v>
      </c>
      <c r="J627" s="9">
        <v>0</v>
      </c>
      <c r="K627" s="9">
        <v>0</v>
      </c>
      <c r="L627" s="9">
        <v>0</v>
      </c>
      <c r="M627" s="9">
        <v>200</v>
      </c>
      <c r="N627" s="9">
        <v>112</v>
      </c>
      <c r="O627" s="9">
        <v>76</v>
      </c>
      <c r="P627" s="9">
        <v>26.03</v>
      </c>
      <c r="Q627" s="9">
        <v>75</v>
      </c>
      <c r="R627" s="9">
        <v>62</v>
      </c>
    </row>
    <row r="628" spans="1:18" x14ac:dyDescent="0.2">
      <c r="A628" s="9">
        <v>0</v>
      </c>
      <c r="B628" s="9">
        <v>0</v>
      </c>
      <c r="C628" s="9">
        <v>64</v>
      </c>
      <c r="D628" s="9">
        <v>1</v>
      </c>
      <c r="E628" s="9">
        <v>0</v>
      </c>
      <c r="F628" s="9">
        <v>0</v>
      </c>
      <c r="G628" s="9">
        <v>0</v>
      </c>
      <c r="H628" s="9">
        <v>0</v>
      </c>
      <c r="I628" s="9">
        <v>0</v>
      </c>
      <c r="J628" s="9">
        <v>0</v>
      </c>
      <c r="K628" s="9">
        <v>0</v>
      </c>
      <c r="L628" s="9">
        <v>0</v>
      </c>
      <c r="M628" s="9">
        <v>295</v>
      </c>
      <c r="N628" s="9">
        <v>127</v>
      </c>
      <c r="O628" s="9">
        <v>78</v>
      </c>
      <c r="P628" s="9">
        <v>22.89</v>
      </c>
      <c r="Q628" s="9">
        <v>67</v>
      </c>
      <c r="R628" s="9">
        <v>73</v>
      </c>
    </row>
    <row r="629" spans="1:18" x14ac:dyDescent="0.2">
      <c r="A629" s="9">
        <v>0</v>
      </c>
      <c r="B629" s="9">
        <v>1</v>
      </c>
      <c r="C629" s="9">
        <v>50</v>
      </c>
      <c r="D629" s="9">
        <v>0</v>
      </c>
      <c r="E629" s="9">
        <v>0</v>
      </c>
      <c r="F629" s="9">
        <v>0</v>
      </c>
      <c r="G629" s="9">
        <v>1</v>
      </c>
      <c r="H629" s="9">
        <v>43</v>
      </c>
      <c r="I629" s="9">
        <v>1</v>
      </c>
      <c r="J629" s="9">
        <v>0</v>
      </c>
      <c r="K629" s="9">
        <v>1</v>
      </c>
      <c r="L629" s="9">
        <v>0</v>
      </c>
      <c r="M629" s="9">
        <v>255</v>
      </c>
      <c r="N629" s="9">
        <v>126.5</v>
      </c>
      <c r="O629" s="9">
        <v>92.5</v>
      </c>
      <c r="P629" s="9">
        <v>25.35</v>
      </c>
      <c r="Q629" s="9">
        <v>90</v>
      </c>
      <c r="R629" s="9">
        <v>74</v>
      </c>
    </row>
    <row r="630" spans="1:18" x14ac:dyDescent="0.2">
      <c r="A630" s="9">
        <v>0</v>
      </c>
      <c r="B630" s="9">
        <v>0</v>
      </c>
      <c r="C630" s="9">
        <v>51</v>
      </c>
      <c r="D630" s="9">
        <v>1</v>
      </c>
      <c r="E630" s="9">
        <v>0</v>
      </c>
      <c r="F630" s="9">
        <v>0</v>
      </c>
      <c r="G630" s="9">
        <v>0</v>
      </c>
      <c r="H630" s="9">
        <v>0</v>
      </c>
      <c r="I630" s="9">
        <v>0</v>
      </c>
      <c r="J630" s="9">
        <v>0</v>
      </c>
      <c r="K630" s="9">
        <v>0</v>
      </c>
      <c r="L630" s="9">
        <v>0</v>
      </c>
      <c r="M630" s="9">
        <v>197</v>
      </c>
      <c r="N630" s="9">
        <v>126</v>
      </c>
      <c r="O630" s="9">
        <v>86</v>
      </c>
      <c r="P630" s="9">
        <v>24.16</v>
      </c>
      <c r="Q630" s="9">
        <v>75</v>
      </c>
      <c r="R630" s="9">
        <v>78</v>
      </c>
    </row>
    <row r="631" spans="1:18" x14ac:dyDescent="0.2">
      <c r="A631" s="9">
        <v>0</v>
      </c>
      <c r="B631" s="9">
        <v>0</v>
      </c>
      <c r="C631" s="9">
        <v>49</v>
      </c>
      <c r="D631" s="9">
        <v>0</v>
      </c>
      <c r="E631" s="9">
        <v>1</v>
      </c>
      <c r="F631" s="9">
        <v>0</v>
      </c>
      <c r="G631" s="9">
        <v>0</v>
      </c>
      <c r="H631" s="9">
        <v>0</v>
      </c>
      <c r="I631" s="9">
        <v>0</v>
      </c>
      <c r="J631" s="9">
        <v>0</v>
      </c>
      <c r="K631" s="9">
        <v>1</v>
      </c>
      <c r="L631" s="9">
        <v>0</v>
      </c>
      <c r="M631" s="9">
        <v>285</v>
      </c>
      <c r="N631" s="9">
        <v>138</v>
      </c>
      <c r="O631" s="9">
        <v>91</v>
      </c>
      <c r="P631" s="9">
        <v>25.94</v>
      </c>
      <c r="Q631" s="9">
        <v>83</v>
      </c>
      <c r="R631" s="9">
        <v>84</v>
      </c>
    </row>
    <row r="632" spans="1:18" x14ac:dyDescent="0.2">
      <c r="A632" s="9">
        <v>1</v>
      </c>
      <c r="B632" s="9">
        <v>0</v>
      </c>
      <c r="C632" s="9">
        <v>59</v>
      </c>
      <c r="D632" s="9">
        <v>0</v>
      </c>
      <c r="E632" s="9">
        <v>1</v>
      </c>
      <c r="F632" s="9">
        <v>0</v>
      </c>
      <c r="G632" s="9">
        <v>1</v>
      </c>
      <c r="H632" s="9">
        <v>20</v>
      </c>
      <c r="I632" s="9">
        <v>0</v>
      </c>
      <c r="J632" s="9">
        <v>0</v>
      </c>
      <c r="K632" s="9">
        <v>1</v>
      </c>
      <c r="L632" s="9">
        <v>0</v>
      </c>
      <c r="M632" s="9">
        <v>206</v>
      </c>
      <c r="N632" s="9">
        <v>167</v>
      </c>
      <c r="O632" s="9">
        <v>89.5</v>
      </c>
      <c r="P632" s="9">
        <v>25.83</v>
      </c>
      <c r="Q632" s="9">
        <v>72</v>
      </c>
      <c r="R632" s="9">
        <v>75</v>
      </c>
    </row>
    <row r="633" spans="1:18" x14ac:dyDescent="0.2">
      <c r="A633" s="9">
        <v>0</v>
      </c>
      <c r="B633" s="9">
        <v>0</v>
      </c>
      <c r="C633" s="9">
        <v>56</v>
      </c>
      <c r="D633" s="9">
        <v>0</v>
      </c>
      <c r="E633" s="9">
        <v>0</v>
      </c>
      <c r="F633" s="9">
        <v>0</v>
      </c>
      <c r="G633" s="9">
        <v>1</v>
      </c>
      <c r="H633" s="9">
        <v>1</v>
      </c>
      <c r="I633" s="9">
        <v>1</v>
      </c>
      <c r="J633" s="9">
        <v>0</v>
      </c>
      <c r="K633" s="9">
        <v>1</v>
      </c>
      <c r="L633" s="9">
        <v>0</v>
      </c>
      <c r="M633" s="9">
        <v>289</v>
      </c>
      <c r="N633" s="9">
        <v>150</v>
      </c>
      <c r="O633" s="9">
        <v>92</v>
      </c>
      <c r="P633" s="9">
        <v>25.68</v>
      </c>
      <c r="Q633" s="9">
        <v>85</v>
      </c>
      <c r="R633" s="9">
        <v>84</v>
      </c>
    </row>
    <row r="634" spans="1:18" x14ac:dyDescent="0.2">
      <c r="A634" s="9">
        <v>0</v>
      </c>
      <c r="B634" s="9">
        <v>0</v>
      </c>
      <c r="C634" s="9">
        <v>57</v>
      </c>
      <c r="D634" s="9">
        <v>1</v>
      </c>
      <c r="E634" s="9">
        <v>0</v>
      </c>
      <c r="F634" s="9">
        <v>0</v>
      </c>
      <c r="G634" s="9">
        <v>0</v>
      </c>
      <c r="H634" s="9">
        <v>0</v>
      </c>
      <c r="I634" s="9">
        <v>0</v>
      </c>
      <c r="J634" s="9">
        <v>0</v>
      </c>
      <c r="K634" s="9">
        <v>0</v>
      </c>
      <c r="L634" s="9">
        <v>0</v>
      </c>
      <c r="M634" s="9">
        <v>287</v>
      </c>
      <c r="N634" s="9">
        <v>136</v>
      </c>
      <c r="O634" s="9">
        <v>92</v>
      </c>
      <c r="P634" s="9">
        <v>26.24</v>
      </c>
      <c r="Q634" s="9">
        <v>65</v>
      </c>
      <c r="R634" s="9">
        <v>71</v>
      </c>
    </row>
    <row r="635" spans="1:18" x14ac:dyDescent="0.2">
      <c r="A635" s="9">
        <v>0</v>
      </c>
      <c r="B635" s="9">
        <v>1</v>
      </c>
      <c r="C635" s="9">
        <v>48</v>
      </c>
      <c r="D635" s="9">
        <v>1</v>
      </c>
      <c r="E635" s="9">
        <v>0</v>
      </c>
      <c r="F635" s="9">
        <v>0</v>
      </c>
      <c r="G635" s="9">
        <v>1</v>
      </c>
      <c r="H635" s="9">
        <v>20</v>
      </c>
      <c r="I635" s="9">
        <v>0</v>
      </c>
      <c r="J635" s="9">
        <v>0</v>
      </c>
      <c r="K635" s="9">
        <v>0</v>
      </c>
      <c r="L635" s="9">
        <v>0</v>
      </c>
      <c r="M635" s="9">
        <v>253</v>
      </c>
      <c r="N635" s="9">
        <v>118.5</v>
      </c>
      <c r="O635" s="9">
        <v>73</v>
      </c>
      <c r="P635" s="9">
        <v>26.25</v>
      </c>
      <c r="Q635" s="9">
        <v>69</v>
      </c>
      <c r="R635" s="9">
        <v>70</v>
      </c>
    </row>
    <row r="636" spans="1:18" x14ac:dyDescent="0.2">
      <c r="A636" s="9">
        <v>0</v>
      </c>
      <c r="B636" s="9">
        <v>0</v>
      </c>
      <c r="C636" s="9">
        <v>38</v>
      </c>
      <c r="D636" s="9">
        <v>1</v>
      </c>
      <c r="E636" s="9">
        <v>0</v>
      </c>
      <c r="F636" s="9">
        <v>0</v>
      </c>
      <c r="G636" s="9">
        <v>1</v>
      </c>
      <c r="H636" s="9">
        <v>15</v>
      </c>
      <c r="I636" s="9">
        <v>0</v>
      </c>
      <c r="J636" s="9">
        <v>0</v>
      </c>
      <c r="K636" s="9">
        <v>0</v>
      </c>
      <c r="L636" s="9">
        <v>0</v>
      </c>
      <c r="M636" s="9">
        <v>199</v>
      </c>
      <c r="N636" s="9">
        <v>112</v>
      </c>
      <c r="O636" s="9">
        <v>68.5</v>
      </c>
      <c r="P636" s="9">
        <v>23.88</v>
      </c>
      <c r="Q636" s="9">
        <v>85</v>
      </c>
      <c r="R636" s="9">
        <v>67</v>
      </c>
    </row>
    <row r="637" spans="1:18" x14ac:dyDescent="0.2">
      <c r="A637" s="9">
        <v>0</v>
      </c>
      <c r="B637" s="9">
        <v>0</v>
      </c>
      <c r="C637" s="9">
        <v>49</v>
      </c>
      <c r="D637" s="9">
        <v>1</v>
      </c>
      <c r="E637" s="9">
        <v>0</v>
      </c>
      <c r="F637" s="9">
        <v>0</v>
      </c>
      <c r="G637" s="9">
        <v>0</v>
      </c>
      <c r="H637" s="9">
        <v>0</v>
      </c>
      <c r="I637" s="9">
        <v>0</v>
      </c>
      <c r="J637" s="9">
        <v>0</v>
      </c>
      <c r="K637" s="9">
        <v>1</v>
      </c>
      <c r="L637" s="9">
        <v>0</v>
      </c>
      <c r="M637" s="9">
        <v>262</v>
      </c>
      <c r="N637" s="9">
        <v>145</v>
      </c>
      <c r="O637" s="9">
        <v>81</v>
      </c>
      <c r="P637" s="9">
        <v>23.1</v>
      </c>
      <c r="Q637" s="9">
        <v>75</v>
      </c>
      <c r="R637" s="9">
        <v>83</v>
      </c>
    </row>
    <row r="638" spans="1:18" x14ac:dyDescent="0.2">
      <c r="A638" s="9">
        <v>0</v>
      </c>
      <c r="B638" s="9">
        <v>0</v>
      </c>
      <c r="C638" s="9">
        <v>65</v>
      </c>
      <c r="D638" s="9">
        <v>0</v>
      </c>
      <c r="E638" s="9">
        <v>1</v>
      </c>
      <c r="F638" s="9">
        <v>0</v>
      </c>
      <c r="G638" s="9">
        <v>0</v>
      </c>
      <c r="H638" s="9">
        <v>0</v>
      </c>
      <c r="I638" s="9">
        <v>0</v>
      </c>
      <c r="J638" s="9">
        <v>0</v>
      </c>
      <c r="K638" s="9">
        <v>0</v>
      </c>
      <c r="L638" s="9">
        <v>0</v>
      </c>
      <c r="M638" s="9">
        <v>355</v>
      </c>
      <c r="N638" s="9">
        <v>138</v>
      </c>
      <c r="O638" s="9">
        <v>79</v>
      </c>
      <c r="P638" s="9">
        <v>28.38</v>
      </c>
      <c r="Q638" s="9">
        <v>75</v>
      </c>
      <c r="R638" s="9">
        <v>108</v>
      </c>
    </row>
    <row r="639" spans="1:18" x14ac:dyDescent="0.2">
      <c r="A639" s="9">
        <v>0</v>
      </c>
      <c r="B639" s="9">
        <v>1</v>
      </c>
      <c r="C639" s="9">
        <v>42</v>
      </c>
      <c r="D639" s="9">
        <v>1</v>
      </c>
      <c r="E639" s="9">
        <v>0</v>
      </c>
      <c r="F639" s="9">
        <v>0</v>
      </c>
      <c r="G639" s="9">
        <v>1</v>
      </c>
      <c r="H639" s="9">
        <v>20</v>
      </c>
      <c r="I639" s="9">
        <v>0</v>
      </c>
      <c r="J639" s="9">
        <v>0</v>
      </c>
      <c r="K639" s="9">
        <v>0</v>
      </c>
      <c r="L639" s="9">
        <v>0</v>
      </c>
      <c r="M639" s="9">
        <v>223</v>
      </c>
      <c r="N639" s="9">
        <v>115</v>
      </c>
      <c r="O639" s="9">
        <v>70</v>
      </c>
      <c r="P639" s="9">
        <v>24.58</v>
      </c>
      <c r="Q639" s="9">
        <v>72</v>
      </c>
      <c r="R639" s="9">
        <v>81</v>
      </c>
    </row>
    <row r="640" spans="1:18" x14ac:dyDescent="0.2">
      <c r="A640" s="9">
        <v>0</v>
      </c>
      <c r="B640" s="9">
        <v>1</v>
      </c>
      <c r="C640" s="9">
        <v>45</v>
      </c>
      <c r="D640" s="9">
        <v>0</v>
      </c>
      <c r="E640" s="9">
        <v>0</v>
      </c>
      <c r="F640" s="9">
        <v>0</v>
      </c>
      <c r="G640" s="9">
        <v>1</v>
      </c>
      <c r="H640" s="9">
        <v>30</v>
      </c>
      <c r="I640" s="9">
        <v>0</v>
      </c>
      <c r="J640" s="9">
        <v>0</v>
      </c>
      <c r="K640" s="9">
        <v>0</v>
      </c>
      <c r="L640" s="9">
        <v>0</v>
      </c>
      <c r="M640" s="9">
        <v>307</v>
      </c>
      <c r="N640" s="9">
        <v>110</v>
      </c>
      <c r="O640" s="9">
        <v>78</v>
      </c>
      <c r="P640" s="9">
        <v>28.57</v>
      </c>
      <c r="Q640" s="9">
        <v>68</v>
      </c>
      <c r="R640" s="9">
        <v>69</v>
      </c>
    </row>
    <row r="641" spans="1:18" x14ac:dyDescent="0.2">
      <c r="A641" s="9">
        <v>0</v>
      </c>
      <c r="B641" s="9">
        <v>0</v>
      </c>
      <c r="C641" s="9">
        <v>58</v>
      </c>
      <c r="D641" s="9">
        <v>1</v>
      </c>
      <c r="E641" s="9">
        <v>0</v>
      </c>
      <c r="F641" s="9">
        <v>0</v>
      </c>
      <c r="G641" s="9">
        <v>1</v>
      </c>
      <c r="H641" s="9">
        <v>20</v>
      </c>
      <c r="I641" s="9">
        <v>0</v>
      </c>
      <c r="J641" s="9">
        <v>0</v>
      </c>
      <c r="K641" s="9">
        <v>0</v>
      </c>
      <c r="L641" s="9">
        <v>0</v>
      </c>
      <c r="M641" s="9">
        <v>234</v>
      </c>
      <c r="N641" s="9">
        <v>126</v>
      </c>
      <c r="O641" s="9">
        <v>77</v>
      </c>
      <c r="P641" s="9">
        <v>30.08</v>
      </c>
      <c r="Q641" s="9">
        <v>78</v>
      </c>
      <c r="R641" s="9">
        <v>78</v>
      </c>
    </row>
    <row r="642" spans="1:18" x14ac:dyDescent="0.2">
      <c r="A642" s="9">
        <v>0</v>
      </c>
      <c r="B642" s="9">
        <v>1</v>
      </c>
      <c r="C642" s="9">
        <v>38</v>
      </c>
      <c r="D642" s="9">
        <v>1</v>
      </c>
      <c r="E642" s="9">
        <v>0</v>
      </c>
      <c r="F642" s="9">
        <v>0</v>
      </c>
      <c r="G642" s="9">
        <v>1</v>
      </c>
      <c r="H642" s="9">
        <v>15</v>
      </c>
      <c r="I642" s="9">
        <v>0</v>
      </c>
      <c r="J642" s="9">
        <v>0</v>
      </c>
      <c r="K642" s="9">
        <v>0</v>
      </c>
      <c r="L642" s="9">
        <v>0</v>
      </c>
      <c r="M642" s="9">
        <v>220</v>
      </c>
      <c r="N642" s="9">
        <v>119.5</v>
      </c>
      <c r="O642" s="9">
        <v>85.5</v>
      </c>
      <c r="P642" s="9">
        <v>31.39</v>
      </c>
      <c r="Q642" s="9">
        <v>70</v>
      </c>
      <c r="R642" s="9">
        <v>85</v>
      </c>
    </row>
    <row r="643" spans="1:18" x14ac:dyDescent="0.2">
      <c r="A643" s="9">
        <v>0</v>
      </c>
      <c r="B643" s="9">
        <v>0</v>
      </c>
      <c r="C643" s="9">
        <v>48</v>
      </c>
      <c r="D643" s="9">
        <v>0</v>
      </c>
      <c r="E643" s="9">
        <v>1</v>
      </c>
      <c r="F643" s="9">
        <v>0</v>
      </c>
      <c r="G643" s="9">
        <v>0</v>
      </c>
      <c r="H643" s="9">
        <v>0</v>
      </c>
      <c r="I643" s="9">
        <v>0</v>
      </c>
      <c r="J643" s="9">
        <v>0</v>
      </c>
      <c r="K643" s="9">
        <v>0</v>
      </c>
      <c r="L643" s="9">
        <v>0</v>
      </c>
      <c r="M643" s="9">
        <v>240</v>
      </c>
      <c r="N643" s="9">
        <v>119</v>
      </c>
      <c r="O643" s="9">
        <v>80</v>
      </c>
      <c r="P643" s="9">
        <v>31.67</v>
      </c>
      <c r="Q643" s="9">
        <v>60</v>
      </c>
      <c r="R643" s="9">
        <v>79</v>
      </c>
    </row>
    <row r="644" spans="1:18" x14ac:dyDescent="0.2">
      <c r="A644" s="9">
        <v>0</v>
      </c>
      <c r="B644" s="9">
        <v>1</v>
      </c>
      <c r="C644" s="9">
        <v>58</v>
      </c>
      <c r="D644" s="9">
        <v>0</v>
      </c>
      <c r="E644" s="9">
        <v>0</v>
      </c>
      <c r="F644" s="9">
        <v>0</v>
      </c>
      <c r="G644" s="9">
        <v>1</v>
      </c>
      <c r="H644" s="9">
        <v>30</v>
      </c>
      <c r="I644" s="9">
        <v>0</v>
      </c>
      <c r="J644" s="9">
        <v>0</v>
      </c>
      <c r="K644" s="9">
        <v>0</v>
      </c>
      <c r="L644" s="9">
        <v>0</v>
      </c>
      <c r="M644" s="9">
        <v>234</v>
      </c>
      <c r="N644" s="9">
        <v>167.5</v>
      </c>
      <c r="O644" s="9">
        <v>95</v>
      </c>
      <c r="P644" s="9">
        <v>27.73</v>
      </c>
      <c r="Q644" s="9">
        <v>71</v>
      </c>
      <c r="R644" s="9">
        <v>66</v>
      </c>
    </row>
    <row r="645" spans="1:18" x14ac:dyDescent="0.2">
      <c r="A645" s="9">
        <v>0</v>
      </c>
      <c r="B645" s="9">
        <v>1</v>
      </c>
      <c r="C645" s="9">
        <v>60</v>
      </c>
      <c r="D645" s="9">
        <v>1</v>
      </c>
      <c r="E645" s="9">
        <v>0</v>
      </c>
      <c r="F645" s="9">
        <v>0</v>
      </c>
      <c r="G645" s="9">
        <v>1</v>
      </c>
      <c r="H645" s="9">
        <v>3</v>
      </c>
      <c r="I645" s="9">
        <v>0</v>
      </c>
      <c r="J645" s="9">
        <v>0</v>
      </c>
      <c r="K645" s="9">
        <v>0</v>
      </c>
      <c r="L645" s="9">
        <v>0</v>
      </c>
      <c r="M645" s="9">
        <v>239</v>
      </c>
      <c r="N645" s="9">
        <v>130</v>
      </c>
      <c r="O645" s="9">
        <v>78</v>
      </c>
      <c r="P645" s="9">
        <v>28.36</v>
      </c>
      <c r="Q645" s="9">
        <v>60</v>
      </c>
      <c r="R645" s="9">
        <v>99</v>
      </c>
    </row>
    <row r="646" spans="1:18" x14ac:dyDescent="0.2">
      <c r="A646" s="9">
        <v>0</v>
      </c>
      <c r="B646" s="9">
        <v>0</v>
      </c>
      <c r="C646" s="9">
        <v>36</v>
      </c>
      <c r="D646" s="9">
        <v>0</v>
      </c>
      <c r="E646" s="9">
        <v>1</v>
      </c>
      <c r="F646" s="9">
        <v>0</v>
      </c>
      <c r="G646" s="9">
        <v>0</v>
      </c>
      <c r="H646" s="9">
        <v>0</v>
      </c>
      <c r="I646" s="9">
        <v>0</v>
      </c>
      <c r="J646" s="9">
        <v>0</v>
      </c>
      <c r="K646" s="9">
        <v>0</v>
      </c>
      <c r="L646" s="9">
        <v>0</v>
      </c>
      <c r="M646" s="9">
        <v>165</v>
      </c>
      <c r="N646" s="9">
        <v>110</v>
      </c>
      <c r="O646" s="9">
        <v>75.5</v>
      </c>
      <c r="P646" s="9">
        <v>26.13</v>
      </c>
      <c r="Q646" s="9">
        <v>86</v>
      </c>
      <c r="R646" s="9">
        <v>78</v>
      </c>
    </row>
    <row r="647" spans="1:18" x14ac:dyDescent="0.2">
      <c r="A647" s="9">
        <v>0</v>
      </c>
      <c r="B647" s="9">
        <v>0</v>
      </c>
      <c r="C647" s="9">
        <v>55</v>
      </c>
      <c r="D647" s="9">
        <v>1</v>
      </c>
      <c r="E647" s="9">
        <v>0</v>
      </c>
      <c r="F647" s="9">
        <v>0</v>
      </c>
      <c r="G647" s="9">
        <v>0</v>
      </c>
      <c r="H647" s="9">
        <v>0</v>
      </c>
      <c r="I647" s="9">
        <v>0</v>
      </c>
      <c r="J647" s="9">
        <v>0</v>
      </c>
      <c r="K647" s="9">
        <v>0</v>
      </c>
      <c r="L647" s="9">
        <v>0</v>
      </c>
      <c r="M647" s="9">
        <v>225</v>
      </c>
      <c r="N647" s="9">
        <v>136.5</v>
      </c>
      <c r="O647" s="9">
        <v>85.5</v>
      </c>
      <c r="P647" s="9">
        <v>20.56</v>
      </c>
      <c r="Q647" s="9">
        <v>60</v>
      </c>
      <c r="R647" s="9">
        <v>90</v>
      </c>
    </row>
    <row r="648" spans="1:18" x14ac:dyDescent="0.2">
      <c r="A648" s="9">
        <v>1</v>
      </c>
      <c r="B648" s="9">
        <v>1</v>
      </c>
      <c r="C648" s="9">
        <v>54</v>
      </c>
      <c r="D648" s="9">
        <v>1</v>
      </c>
      <c r="E648" s="9">
        <v>0</v>
      </c>
      <c r="F648" s="9">
        <v>0</v>
      </c>
      <c r="G648" s="9">
        <v>0</v>
      </c>
      <c r="H648" s="9">
        <v>0</v>
      </c>
      <c r="I648" s="9">
        <v>0</v>
      </c>
      <c r="J648" s="9">
        <v>0</v>
      </c>
      <c r="K648" s="9">
        <v>1</v>
      </c>
      <c r="L648" s="9">
        <v>0</v>
      </c>
      <c r="M648" s="9">
        <v>267</v>
      </c>
      <c r="N648" s="9">
        <v>148</v>
      </c>
      <c r="O648" s="9">
        <v>92.5</v>
      </c>
      <c r="P648" s="9">
        <v>26.58</v>
      </c>
      <c r="Q648" s="9">
        <v>75</v>
      </c>
      <c r="R648" s="9">
        <v>98</v>
      </c>
    </row>
    <row r="649" spans="1:18" x14ac:dyDescent="0.2">
      <c r="A649" s="9">
        <v>0</v>
      </c>
      <c r="B649" s="9">
        <v>1</v>
      </c>
      <c r="C649" s="9">
        <v>45</v>
      </c>
      <c r="D649" s="9">
        <v>0</v>
      </c>
      <c r="E649" s="9">
        <v>0</v>
      </c>
      <c r="F649" s="9">
        <v>0</v>
      </c>
      <c r="G649" s="9">
        <v>1</v>
      </c>
      <c r="H649" s="9">
        <v>5</v>
      </c>
      <c r="I649" s="9">
        <v>0</v>
      </c>
      <c r="J649" s="9">
        <v>0</v>
      </c>
      <c r="K649" s="9">
        <v>1</v>
      </c>
      <c r="L649" s="9">
        <v>0</v>
      </c>
      <c r="M649" s="9">
        <v>227</v>
      </c>
      <c r="N649" s="9">
        <v>166</v>
      </c>
      <c r="O649" s="9">
        <v>102</v>
      </c>
      <c r="P649" s="9">
        <v>29.32</v>
      </c>
      <c r="Q649" s="9">
        <v>58</v>
      </c>
      <c r="R649" s="9">
        <v>85</v>
      </c>
    </row>
    <row r="650" spans="1:18" x14ac:dyDescent="0.2">
      <c r="A650" s="9">
        <v>0</v>
      </c>
      <c r="B650" s="9">
        <v>0</v>
      </c>
      <c r="C650" s="9">
        <v>64</v>
      </c>
      <c r="D650" s="9">
        <v>1</v>
      </c>
      <c r="E650" s="9">
        <v>0</v>
      </c>
      <c r="F650" s="9">
        <v>0</v>
      </c>
      <c r="G650" s="9">
        <v>0</v>
      </c>
      <c r="H650" s="9">
        <v>0</v>
      </c>
      <c r="I650" s="9">
        <v>0</v>
      </c>
      <c r="J650" s="9">
        <v>0</v>
      </c>
      <c r="K650" s="9">
        <v>1</v>
      </c>
      <c r="L650" s="9">
        <v>0</v>
      </c>
      <c r="M650" s="9">
        <v>300</v>
      </c>
      <c r="N650" s="9">
        <v>144</v>
      </c>
      <c r="O650" s="9">
        <v>80</v>
      </c>
      <c r="P650" s="9">
        <v>25.81</v>
      </c>
      <c r="Q650" s="9">
        <v>75</v>
      </c>
      <c r="R650" s="9">
        <v>102</v>
      </c>
    </row>
    <row r="651" spans="1:18" x14ac:dyDescent="0.2">
      <c r="A651" s="9">
        <v>0</v>
      </c>
      <c r="B651" s="9">
        <v>0</v>
      </c>
      <c r="C651" s="9">
        <v>49</v>
      </c>
      <c r="D651" s="9">
        <v>0</v>
      </c>
      <c r="E651" s="9">
        <v>0</v>
      </c>
      <c r="F651" s="9">
        <v>1</v>
      </c>
      <c r="G651" s="9">
        <v>1</v>
      </c>
      <c r="H651" s="9">
        <v>1</v>
      </c>
      <c r="I651" s="9">
        <v>0</v>
      </c>
      <c r="J651" s="9">
        <v>0</v>
      </c>
      <c r="K651" s="9">
        <v>0</v>
      </c>
      <c r="L651" s="9">
        <v>0</v>
      </c>
      <c r="M651" s="9">
        <v>248</v>
      </c>
      <c r="N651" s="9">
        <v>137</v>
      </c>
      <c r="O651" s="9">
        <v>79</v>
      </c>
      <c r="P651" s="9">
        <v>21.6</v>
      </c>
      <c r="Q651" s="9">
        <v>85</v>
      </c>
      <c r="R651" s="9">
        <v>74</v>
      </c>
    </row>
    <row r="652" spans="1:18" x14ac:dyDescent="0.2">
      <c r="A652" s="9">
        <v>0</v>
      </c>
      <c r="B652" s="9">
        <v>0</v>
      </c>
      <c r="C652" s="9">
        <v>45</v>
      </c>
      <c r="D652" s="9">
        <v>0</v>
      </c>
      <c r="E652" s="9">
        <v>1</v>
      </c>
      <c r="F652" s="9">
        <v>0</v>
      </c>
      <c r="G652" s="9">
        <v>0</v>
      </c>
      <c r="H652" s="9">
        <v>0</v>
      </c>
      <c r="I652" s="9">
        <v>0</v>
      </c>
      <c r="J652" s="9">
        <v>0</v>
      </c>
      <c r="K652" s="9">
        <v>1</v>
      </c>
      <c r="L652" s="9">
        <v>0</v>
      </c>
      <c r="M652" s="9">
        <v>215</v>
      </c>
      <c r="N652" s="9">
        <v>152.5</v>
      </c>
      <c r="O652" s="9">
        <v>82</v>
      </c>
      <c r="P652" s="9">
        <v>25.92</v>
      </c>
      <c r="Q652" s="9">
        <v>100</v>
      </c>
      <c r="R652" s="9">
        <v>75</v>
      </c>
    </row>
    <row r="653" spans="1:18" x14ac:dyDescent="0.2">
      <c r="A653" s="9">
        <v>0</v>
      </c>
      <c r="B653" s="9">
        <v>1</v>
      </c>
      <c r="C653" s="9">
        <v>48</v>
      </c>
      <c r="D653" s="9">
        <v>0</v>
      </c>
      <c r="E653" s="9">
        <v>1</v>
      </c>
      <c r="F653" s="9">
        <v>0</v>
      </c>
      <c r="G653" s="9">
        <v>0</v>
      </c>
      <c r="H653" s="9">
        <v>0</v>
      </c>
      <c r="I653" s="9">
        <v>0</v>
      </c>
      <c r="J653" s="9">
        <v>0</v>
      </c>
      <c r="K653" s="9">
        <v>0</v>
      </c>
      <c r="L653" s="9">
        <v>0</v>
      </c>
      <c r="M653" s="9">
        <v>215</v>
      </c>
      <c r="N653" s="9">
        <v>127</v>
      </c>
      <c r="O653" s="9">
        <v>81</v>
      </c>
      <c r="P653" s="9">
        <v>24.87</v>
      </c>
      <c r="Q653" s="9">
        <v>76</v>
      </c>
      <c r="R653" s="9">
        <v>76</v>
      </c>
    </row>
    <row r="654" spans="1:18" x14ac:dyDescent="0.2">
      <c r="A654" s="9">
        <v>0</v>
      </c>
      <c r="B654" s="9">
        <v>0</v>
      </c>
      <c r="C654" s="9">
        <v>45</v>
      </c>
      <c r="D654" s="9">
        <v>0</v>
      </c>
      <c r="E654" s="9">
        <v>0</v>
      </c>
      <c r="F654" s="9">
        <v>1</v>
      </c>
      <c r="G654" s="9">
        <v>1</v>
      </c>
      <c r="H654" s="9">
        <v>20</v>
      </c>
      <c r="I654" s="9">
        <v>0</v>
      </c>
      <c r="J654" s="9">
        <v>0</v>
      </c>
      <c r="K654" s="9">
        <v>0</v>
      </c>
      <c r="L654" s="9">
        <v>0</v>
      </c>
      <c r="M654" s="9">
        <v>156</v>
      </c>
      <c r="N654" s="9">
        <v>119</v>
      </c>
      <c r="O654" s="9">
        <v>83</v>
      </c>
      <c r="P654" s="9">
        <v>22.02</v>
      </c>
      <c r="Q654" s="9">
        <v>68</v>
      </c>
      <c r="R654" s="9">
        <v>78</v>
      </c>
    </row>
    <row r="655" spans="1:18" x14ac:dyDescent="0.2">
      <c r="A655" s="9">
        <v>0</v>
      </c>
      <c r="B655" s="9">
        <v>0</v>
      </c>
      <c r="C655" s="9">
        <v>57</v>
      </c>
      <c r="D655" s="9">
        <v>0</v>
      </c>
      <c r="E655" s="9">
        <v>1</v>
      </c>
      <c r="F655" s="9">
        <v>0</v>
      </c>
      <c r="G655" s="9">
        <v>0</v>
      </c>
      <c r="H655" s="9">
        <v>0</v>
      </c>
      <c r="I655" s="9">
        <v>0</v>
      </c>
      <c r="J655" s="9">
        <v>0</v>
      </c>
      <c r="K655" s="9">
        <v>0</v>
      </c>
      <c r="L655" s="9">
        <v>0</v>
      </c>
      <c r="M655" s="9">
        <v>289</v>
      </c>
      <c r="N655" s="9">
        <v>125</v>
      </c>
      <c r="O655" s="9">
        <v>74</v>
      </c>
      <c r="P655" s="9">
        <v>18.64</v>
      </c>
      <c r="Q655" s="9">
        <v>66</v>
      </c>
      <c r="R655" s="9">
        <v>69</v>
      </c>
    </row>
    <row r="656" spans="1:18" x14ac:dyDescent="0.2">
      <c r="A656" s="9">
        <v>1</v>
      </c>
      <c r="B656" s="9">
        <v>1</v>
      </c>
      <c r="C656" s="9">
        <v>64</v>
      </c>
      <c r="D656" s="9">
        <v>1</v>
      </c>
      <c r="E656" s="9">
        <v>0</v>
      </c>
      <c r="F656" s="9">
        <v>0</v>
      </c>
      <c r="G656" s="9">
        <v>1</v>
      </c>
      <c r="H656" s="9">
        <v>18</v>
      </c>
      <c r="I656" s="9">
        <v>0</v>
      </c>
      <c r="J656" s="9">
        <v>0</v>
      </c>
      <c r="K656" s="9">
        <v>1</v>
      </c>
      <c r="L656" s="9">
        <v>0</v>
      </c>
      <c r="M656" s="9">
        <v>219</v>
      </c>
      <c r="N656" s="9">
        <v>172.5</v>
      </c>
      <c r="O656" s="9">
        <v>75</v>
      </c>
      <c r="P656" s="9">
        <v>29.29</v>
      </c>
      <c r="Q656" s="9">
        <v>75</v>
      </c>
      <c r="R656" s="9">
        <v>91</v>
      </c>
    </row>
    <row r="657" spans="1:18" x14ac:dyDescent="0.2">
      <c r="A657" s="9">
        <v>0</v>
      </c>
      <c r="B657" s="9">
        <v>0</v>
      </c>
      <c r="C657" s="9">
        <v>60</v>
      </c>
      <c r="D657" s="9">
        <v>0</v>
      </c>
      <c r="E657" s="9">
        <v>1</v>
      </c>
      <c r="F657" s="9">
        <v>0</v>
      </c>
      <c r="G657" s="9">
        <v>1</v>
      </c>
      <c r="H657" s="9">
        <v>15</v>
      </c>
      <c r="I657" s="9">
        <v>0</v>
      </c>
      <c r="J657" s="9">
        <v>0</v>
      </c>
      <c r="K657" s="9">
        <v>1</v>
      </c>
      <c r="L657" s="9">
        <v>0</v>
      </c>
      <c r="M657" s="9">
        <v>236</v>
      </c>
      <c r="N657" s="9">
        <v>183</v>
      </c>
      <c r="O657" s="9">
        <v>107</v>
      </c>
      <c r="P657" s="9">
        <v>25.45</v>
      </c>
      <c r="Q657" s="9">
        <v>86</v>
      </c>
      <c r="R657" s="9">
        <v>78</v>
      </c>
    </row>
    <row r="658" spans="1:18" x14ac:dyDescent="0.2">
      <c r="A658" s="9">
        <v>0</v>
      </c>
      <c r="B658" s="9">
        <v>1</v>
      </c>
      <c r="C658" s="9">
        <v>50</v>
      </c>
      <c r="D658" s="9">
        <v>1</v>
      </c>
      <c r="E658" s="9">
        <v>0</v>
      </c>
      <c r="F658" s="9">
        <v>0</v>
      </c>
      <c r="G658" s="9">
        <v>1</v>
      </c>
      <c r="H658" s="9">
        <v>20</v>
      </c>
      <c r="I658" s="9">
        <v>0</v>
      </c>
      <c r="J658" s="9">
        <v>0</v>
      </c>
      <c r="K658" s="9">
        <v>0</v>
      </c>
      <c r="L658" s="9">
        <v>0</v>
      </c>
      <c r="M658" s="9">
        <v>329</v>
      </c>
      <c r="N658" s="9">
        <v>126</v>
      </c>
      <c r="O658" s="9">
        <v>84</v>
      </c>
      <c r="P658" s="9">
        <v>21.45</v>
      </c>
      <c r="Q658" s="9">
        <v>65</v>
      </c>
      <c r="R658" s="9">
        <v>65</v>
      </c>
    </row>
    <row r="659" spans="1:18" x14ac:dyDescent="0.2">
      <c r="A659" s="9">
        <v>0</v>
      </c>
      <c r="B659" s="9">
        <v>0</v>
      </c>
      <c r="C659" s="9">
        <v>58</v>
      </c>
      <c r="D659" s="9">
        <v>0</v>
      </c>
      <c r="E659" s="9">
        <v>1</v>
      </c>
      <c r="F659" s="9">
        <v>0</v>
      </c>
      <c r="G659" s="9">
        <v>0</v>
      </c>
      <c r="H659" s="9">
        <v>0</v>
      </c>
      <c r="I659" s="9">
        <v>0</v>
      </c>
      <c r="J659" s="9">
        <v>0</v>
      </c>
      <c r="K659" s="9">
        <v>1</v>
      </c>
      <c r="L659" s="9">
        <v>0</v>
      </c>
      <c r="M659" s="9">
        <v>270</v>
      </c>
      <c r="N659" s="9">
        <v>145</v>
      </c>
      <c r="O659" s="9">
        <v>95</v>
      </c>
      <c r="P659" s="9">
        <v>23.17</v>
      </c>
      <c r="Q659" s="9">
        <v>77</v>
      </c>
      <c r="R659" s="9">
        <v>120</v>
      </c>
    </row>
    <row r="660" spans="1:18" x14ac:dyDescent="0.2">
      <c r="A660" s="9">
        <v>0</v>
      </c>
      <c r="B660" s="9">
        <v>1</v>
      </c>
      <c r="C660" s="9">
        <v>40</v>
      </c>
      <c r="D660" s="9">
        <v>0</v>
      </c>
      <c r="E660" s="9">
        <v>0</v>
      </c>
      <c r="F660" s="9">
        <v>0</v>
      </c>
      <c r="G660" s="9">
        <v>1</v>
      </c>
      <c r="H660" s="9">
        <v>30</v>
      </c>
      <c r="I660" s="9">
        <v>0</v>
      </c>
      <c r="J660" s="9">
        <v>0</v>
      </c>
      <c r="K660" s="9">
        <v>1</v>
      </c>
      <c r="L660" s="9">
        <v>0</v>
      </c>
      <c r="M660" s="9">
        <v>267</v>
      </c>
      <c r="N660" s="9">
        <v>146</v>
      </c>
      <c r="O660" s="9">
        <v>93.5</v>
      </c>
      <c r="P660" s="9">
        <v>27.47</v>
      </c>
      <c r="Q660" s="9">
        <v>87</v>
      </c>
      <c r="R660" s="9">
        <v>89</v>
      </c>
    </row>
    <row r="661" spans="1:18" x14ac:dyDescent="0.2">
      <c r="A661" s="9">
        <v>0</v>
      </c>
      <c r="B661" s="9">
        <v>0</v>
      </c>
      <c r="C661" s="9">
        <v>38</v>
      </c>
      <c r="D661" s="9">
        <v>1</v>
      </c>
      <c r="E661" s="9">
        <v>0</v>
      </c>
      <c r="F661" s="9">
        <v>0</v>
      </c>
      <c r="G661" s="9">
        <v>1</v>
      </c>
      <c r="H661" s="9">
        <v>20</v>
      </c>
      <c r="I661" s="9">
        <v>0</v>
      </c>
      <c r="J661" s="9">
        <v>0</v>
      </c>
      <c r="K661" s="9">
        <v>0</v>
      </c>
      <c r="L661" s="9">
        <v>0</v>
      </c>
      <c r="M661" s="9">
        <v>199</v>
      </c>
      <c r="N661" s="9">
        <v>117</v>
      </c>
      <c r="O661" s="9">
        <v>78.5</v>
      </c>
      <c r="P661" s="9">
        <v>18.18</v>
      </c>
      <c r="Q661" s="9">
        <v>90</v>
      </c>
      <c r="R661" s="9">
        <v>73</v>
      </c>
    </row>
    <row r="662" spans="1:18" x14ac:dyDescent="0.2">
      <c r="A662" s="9">
        <v>1</v>
      </c>
      <c r="B662" s="9">
        <v>0</v>
      </c>
      <c r="C662" s="9">
        <v>54</v>
      </c>
      <c r="D662" s="9">
        <v>0</v>
      </c>
      <c r="E662" s="9">
        <v>1</v>
      </c>
      <c r="F662" s="9">
        <v>0</v>
      </c>
      <c r="G662" s="9">
        <v>1</v>
      </c>
      <c r="H662" s="9">
        <v>5</v>
      </c>
      <c r="I662" s="9">
        <v>0</v>
      </c>
      <c r="J662" s="9">
        <v>0</v>
      </c>
      <c r="K662" s="9">
        <v>0</v>
      </c>
      <c r="L662" s="9">
        <v>0</v>
      </c>
      <c r="M662" s="9">
        <v>272</v>
      </c>
      <c r="N662" s="9">
        <v>132.5</v>
      </c>
      <c r="O662" s="9">
        <v>91</v>
      </c>
      <c r="P662" s="9">
        <v>23.09</v>
      </c>
      <c r="Q662" s="9">
        <v>70</v>
      </c>
      <c r="R662" s="9">
        <v>78</v>
      </c>
    </row>
    <row r="663" spans="1:18" x14ac:dyDescent="0.2">
      <c r="A663" s="9">
        <v>0</v>
      </c>
      <c r="B663" s="9">
        <v>0</v>
      </c>
      <c r="C663" s="9">
        <v>39</v>
      </c>
      <c r="D663" s="9">
        <v>0</v>
      </c>
      <c r="E663" s="9">
        <v>1</v>
      </c>
      <c r="F663" s="9">
        <v>0</v>
      </c>
      <c r="G663" s="9">
        <v>0</v>
      </c>
      <c r="H663" s="9">
        <v>0</v>
      </c>
      <c r="I663" s="9">
        <v>0</v>
      </c>
      <c r="J663" s="9">
        <v>0</v>
      </c>
      <c r="K663" s="9">
        <v>0</v>
      </c>
      <c r="L663" s="9">
        <v>0</v>
      </c>
      <c r="M663" s="9">
        <v>195</v>
      </c>
      <c r="N663" s="9">
        <v>105</v>
      </c>
      <c r="O663" s="9">
        <v>70</v>
      </c>
      <c r="P663" s="9">
        <v>26.97</v>
      </c>
      <c r="Q663" s="9">
        <v>80</v>
      </c>
      <c r="R663" s="9">
        <v>64</v>
      </c>
    </row>
    <row r="664" spans="1:18" x14ac:dyDescent="0.2">
      <c r="A664" s="9">
        <v>0</v>
      </c>
      <c r="B664" s="9">
        <v>0</v>
      </c>
      <c r="C664" s="9">
        <v>46</v>
      </c>
      <c r="D664" s="9">
        <v>1</v>
      </c>
      <c r="E664" s="9">
        <v>0</v>
      </c>
      <c r="F664" s="9">
        <v>0</v>
      </c>
      <c r="G664" s="9">
        <v>1</v>
      </c>
      <c r="H664" s="9">
        <v>20</v>
      </c>
      <c r="I664" s="9">
        <v>0</v>
      </c>
      <c r="J664" s="9">
        <v>0</v>
      </c>
      <c r="K664" s="9">
        <v>0</v>
      </c>
      <c r="L664" s="9">
        <v>0</v>
      </c>
      <c r="M664" s="9">
        <v>203</v>
      </c>
      <c r="N664" s="9">
        <v>117</v>
      </c>
      <c r="O664" s="9">
        <v>68</v>
      </c>
      <c r="P664" s="9">
        <v>21.5</v>
      </c>
      <c r="Q664" s="9">
        <v>110</v>
      </c>
      <c r="R664" s="9">
        <v>85</v>
      </c>
    </row>
    <row r="665" spans="1:18" x14ac:dyDescent="0.2">
      <c r="A665" s="9">
        <v>0</v>
      </c>
      <c r="B665" s="9">
        <v>0</v>
      </c>
      <c r="C665" s="9">
        <v>60</v>
      </c>
      <c r="D665" s="9">
        <v>0</v>
      </c>
      <c r="E665" s="9">
        <v>0</v>
      </c>
      <c r="F665" s="9">
        <v>1</v>
      </c>
      <c r="G665" s="9">
        <v>1</v>
      </c>
      <c r="H665" s="9">
        <v>10</v>
      </c>
      <c r="I665" s="9">
        <v>0</v>
      </c>
      <c r="J665" s="9">
        <v>0</v>
      </c>
      <c r="K665" s="9">
        <v>0</v>
      </c>
      <c r="L665" s="9">
        <v>0</v>
      </c>
      <c r="M665" s="9">
        <v>212</v>
      </c>
      <c r="N665" s="9">
        <v>186</v>
      </c>
      <c r="O665" s="9">
        <v>102</v>
      </c>
      <c r="P665" s="9">
        <v>23.06</v>
      </c>
      <c r="Q665" s="9">
        <v>80</v>
      </c>
      <c r="R665" s="9">
        <v>60</v>
      </c>
    </row>
    <row r="666" spans="1:18" x14ac:dyDescent="0.2">
      <c r="A666" s="9">
        <v>0</v>
      </c>
      <c r="B666" s="9">
        <v>1</v>
      </c>
      <c r="C666" s="9">
        <v>62</v>
      </c>
      <c r="D666" s="9">
        <v>1</v>
      </c>
      <c r="E666" s="9">
        <v>0</v>
      </c>
      <c r="F666" s="9">
        <v>0</v>
      </c>
      <c r="G666" s="9">
        <v>0</v>
      </c>
      <c r="H666" s="9">
        <v>0</v>
      </c>
      <c r="I666" s="9">
        <v>1</v>
      </c>
      <c r="J666" s="9">
        <v>0</v>
      </c>
      <c r="K666" s="9">
        <v>1</v>
      </c>
      <c r="L666" s="9">
        <v>0</v>
      </c>
      <c r="M666" s="9">
        <v>190</v>
      </c>
      <c r="N666" s="9">
        <v>183</v>
      </c>
      <c r="O666" s="9">
        <v>93</v>
      </c>
      <c r="P666" s="9">
        <v>28.96</v>
      </c>
      <c r="Q666" s="9">
        <v>90</v>
      </c>
      <c r="R666" s="9">
        <v>77</v>
      </c>
    </row>
    <row r="667" spans="1:18" x14ac:dyDescent="0.2">
      <c r="A667" s="9">
        <v>0</v>
      </c>
      <c r="B667" s="9">
        <v>0</v>
      </c>
      <c r="C667" s="9">
        <v>60</v>
      </c>
      <c r="D667" s="9">
        <v>1</v>
      </c>
      <c r="E667" s="9">
        <v>0</v>
      </c>
      <c r="F667" s="9">
        <v>0</v>
      </c>
      <c r="G667" s="9">
        <v>0</v>
      </c>
      <c r="H667" s="9">
        <v>0</v>
      </c>
      <c r="I667" s="9">
        <v>0</v>
      </c>
      <c r="J667" s="9">
        <v>0</v>
      </c>
      <c r="K667" s="9">
        <v>0</v>
      </c>
      <c r="L667" s="9">
        <v>0</v>
      </c>
      <c r="M667" s="9">
        <v>222</v>
      </c>
      <c r="N667" s="9">
        <v>118</v>
      </c>
      <c r="O667" s="9">
        <v>73</v>
      </c>
      <c r="P667" s="9">
        <v>24.48</v>
      </c>
      <c r="Q667" s="9">
        <v>75</v>
      </c>
      <c r="R667" s="9">
        <v>90</v>
      </c>
    </row>
    <row r="668" spans="1:18" x14ac:dyDescent="0.2">
      <c r="A668" s="9">
        <v>0</v>
      </c>
      <c r="B668" s="9">
        <v>1</v>
      </c>
      <c r="C668" s="9">
        <v>40</v>
      </c>
      <c r="D668" s="9">
        <v>1</v>
      </c>
      <c r="E668" s="9">
        <v>0</v>
      </c>
      <c r="F668" s="9">
        <v>0</v>
      </c>
      <c r="G668" s="9">
        <v>0</v>
      </c>
      <c r="H668" s="9">
        <v>0</v>
      </c>
      <c r="I668" s="9">
        <v>0</v>
      </c>
      <c r="J668" s="9">
        <v>0</v>
      </c>
      <c r="K668" s="9">
        <v>0</v>
      </c>
      <c r="L668" s="9">
        <v>0</v>
      </c>
      <c r="M668" s="9">
        <v>206</v>
      </c>
      <c r="N668" s="9">
        <v>110</v>
      </c>
      <c r="O668" s="9">
        <v>67.5</v>
      </c>
      <c r="P668" s="9">
        <v>25.88</v>
      </c>
      <c r="Q668" s="9">
        <v>62</v>
      </c>
      <c r="R668" s="9">
        <v>80</v>
      </c>
    </row>
    <row r="669" spans="1:18" x14ac:dyDescent="0.2">
      <c r="A669" s="9">
        <v>0</v>
      </c>
      <c r="B669" s="9">
        <v>0</v>
      </c>
      <c r="C669" s="9">
        <v>54</v>
      </c>
      <c r="D669" s="9">
        <v>1</v>
      </c>
      <c r="E669" s="9">
        <v>0</v>
      </c>
      <c r="F669" s="9">
        <v>0</v>
      </c>
      <c r="G669" s="9">
        <v>1</v>
      </c>
      <c r="H669" s="9">
        <v>1</v>
      </c>
      <c r="I669" s="9">
        <v>0</v>
      </c>
      <c r="J669" s="9">
        <v>0</v>
      </c>
      <c r="K669" s="9">
        <v>0</v>
      </c>
      <c r="L669" s="9">
        <v>0</v>
      </c>
      <c r="M669" s="9">
        <v>262</v>
      </c>
      <c r="N669" s="9">
        <v>136</v>
      </c>
      <c r="O669" s="9">
        <v>86</v>
      </c>
      <c r="P669" s="9">
        <v>23.28</v>
      </c>
      <c r="Q669" s="9">
        <v>75</v>
      </c>
      <c r="R669" s="9">
        <v>69</v>
      </c>
    </row>
    <row r="670" spans="1:18" x14ac:dyDescent="0.2">
      <c r="A670" s="9">
        <v>0</v>
      </c>
      <c r="B670" s="9">
        <v>0</v>
      </c>
      <c r="C670" s="9">
        <v>47</v>
      </c>
      <c r="D670" s="9">
        <v>0</v>
      </c>
      <c r="E670" s="9">
        <v>0</v>
      </c>
      <c r="F670" s="9">
        <v>1</v>
      </c>
      <c r="G670" s="9">
        <v>0</v>
      </c>
      <c r="H670" s="9">
        <v>0</v>
      </c>
      <c r="I670" s="9">
        <v>0</v>
      </c>
      <c r="J670" s="9">
        <v>0</v>
      </c>
      <c r="K670" s="9">
        <v>0</v>
      </c>
      <c r="L670" s="9">
        <v>0</v>
      </c>
      <c r="M670" s="9">
        <v>294</v>
      </c>
      <c r="N670" s="9">
        <v>109</v>
      </c>
      <c r="O670" s="9">
        <v>72.5</v>
      </c>
      <c r="P670" s="9">
        <v>28.59</v>
      </c>
      <c r="Q670" s="9">
        <v>82</v>
      </c>
      <c r="R670" s="9">
        <v>77</v>
      </c>
    </row>
    <row r="671" spans="1:18" x14ac:dyDescent="0.2">
      <c r="A671" s="9">
        <v>0</v>
      </c>
      <c r="B671" s="9">
        <v>1</v>
      </c>
      <c r="C671" s="9">
        <v>58</v>
      </c>
      <c r="D671" s="9">
        <v>1</v>
      </c>
      <c r="E671" s="9">
        <v>0</v>
      </c>
      <c r="F671" s="9">
        <v>0</v>
      </c>
      <c r="G671" s="9">
        <v>1</v>
      </c>
      <c r="H671" s="9">
        <v>20</v>
      </c>
      <c r="I671" s="9">
        <v>0</v>
      </c>
      <c r="J671" s="9">
        <v>0</v>
      </c>
      <c r="K671" s="9">
        <v>0</v>
      </c>
      <c r="L671" s="9">
        <v>0</v>
      </c>
      <c r="M671" s="9">
        <v>251</v>
      </c>
      <c r="N671" s="9">
        <v>135</v>
      </c>
      <c r="O671" s="9">
        <v>85.5</v>
      </c>
      <c r="P671" s="9">
        <v>21.24</v>
      </c>
      <c r="Q671" s="9">
        <v>88</v>
      </c>
      <c r="R671" s="9">
        <v>103</v>
      </c>
    </row>
    <row r="672" spans="1:18" x14ac:dyDescent="0.2">
      <c r="A672" s="9">
        <v>0</v>
      </c>
      <c r="B672" s="9">
        <v>0</v>
      </c>
      <c r="C672" s="9">
        <v>45</v>
      </c>
      <c r="D672" s="9">
        <v>0</v>
      </c>
      <c r="E672" s="9">
        <v>0</v>
      </c>
      <c r="F672" s="9">
        <v>1</v>
      </c>
      <c r="G672" s="9">
        <v>0</v>
      </c>
      <c r="H672" s="9">
        <v>0</v>
      </c>
      <c r="I672" s="9">
        <v>0</v>
      </c>
      <c r="J672" s="9">
        <v>0</v>
      </c>
      <c r="K672" s="9">
        <v>0</v>
      </c>
      <c r="L672" s="9">
        <v>0</v>
      </c>
      <c r="M672" s="9">
        <v>231</v>
      </c>
      <c r="N672" s="9">
        <v>107.5</v>
      </c>
      <c r="O672" s="9">
        <v>57.5</v>
      </c>
      <c r="P672" s="9">
        <v>25.4</v>
      </c>
      <c r="Q672" s="9">
        <v>81</v>
      </c>
      <c r="R672" s="9">
        <v>78</v>
      </c>
    </row>
    <row r="673" spans="1:18" x14ac:dyDescent="0.2">
      <c r="A673" s="9">
        <v>0</v>
      </c>
      <c r="B673" s="9">
        <v>0</v>
      </c>
      <c r="C673" s="9">
        <v>51</v>
      </c>
      <c r="D673" s="9">
        <v>1</v>
      </c>
      <c r="E673" s="9">
        <v>0</v>
      </c>
      <c r="F673" s="9">
        <v>0</v>
      </c>
      <c r="G673" s="9">
        <v>0</v>
      </c>
      <c r="H673" s="9">
        <v>0</v>
      </c>
      <c r="I673" s="9">
        <v>0</v>
      </c>
      <c r="J673" s="9">
        <v>0</v>
      </c>
      <c r="K673" s="9">
        <v>1</v>
      </c>
      <c r="L673" s="9">
        <v>0</v>
      </c>
      <c r="M673" s="9">
        <v>160</v>
      </c>
      <c r="N673" s="9">
        <v>140.5</v>
      </c>
      <c r="O673" s="9">
        <v>84</v>
      </c>
      <c r="P673" s="9">
        <v>26.28</v>
      </c>
      <c r="Q673" s="9">
        <v>76</v>
      </c>
      <c r="R673" s="9">
        <v>122</v>
      </c>
    </row>
    <row r="674" spans="1:18" x14ac:dyDescent="0.2">
      <c r="A674" s="9">
        <v>1</v>
      </c>
      <c r="B674" s="9">
        <v>1</v>
      </c>
      <c r="C674" s="9">
        <v>47</v>
      </c>
      <c r="D674" s="9">
        <v>1</v>
      </c>
      <c r="E674" s="9">
        <v>0</v>
      </c>
      <c r="F674" s="9">
        <v>0</v>
      </c>
      <c r="G674" s="9">
        <v>1</v>
      </c>
      <c r="H674" s="9">
        <v>30</v>
      </c>
      <c r="I674" s="9">
        <v>0</v>
      </c>
      <c r="J674" s="9">
        <v>0</v>
      </c>
      <c r="K674" s="9">
        <v>0</v>
      </c>
      <c r="L674" s="9">
        <v>0</v>
      </c>
      <c r="M674" s="9">
        <v>143</v>
      </c>
      <c r="N674" s="9">
        <v>114</v>
      </c>
      <c r="O674" s="9">
        <v>79</v>
      </c>
      <c r="P674" s="9">
        <v>26.59</v>
      </c>
      <c r="Q674" s="9">
        <v>69</v>
      </c>
      <c r="R674" s="9">
        <v>72</v>
      </c>
    </row>
    <row r="675" spans="1:18" x14ac:dyDescent="0.2">
      <c r="A675" s="9">
        <v>0</v>
      </c>
      <c r="B675" s="9">
        <v>0</v>
      </c>
      <c r="C675" s="9">
        <v>35</v>
      </c>
      <c r="D675" s="9">
        <v>0</v>
      </c>
      <c r="E675" s="9">
        <v>1</v>
      </c>
      <c r="F675" s="9">
        <v>0</v>
      </c>
      <c r="G675" s="9">
        <v>1</v>
      </c>
      <c r="H675" s="9">
        <v>30</v>
      </c>
      <c r="I675" s="9">
        <v>0</v>
      </c>
      <c r="J675" s="9">
        <v>0</v>
      </c>
      <c r="K675" s="9">
        <v>0</v>
      </c>
      <c r="L675" s="9">
        <v>0</v>
      </c>
      <c r="M675" s="9">
        <v>245</v>
      </c>
      <c r="N675" s="9">
        <v>148</v>
      </c>
      <c r="O675" s="9">
        <v>84</v>
      </c>
      <c r="P675" s="9">
        <v>23.74</v>
      </c>
      <c r="Q675" s="9">
        <v>60</v>
      </c>
      <c r="R675" s="9">
        <v>73</v>
      </c>
    </row>
    <row r="676" spans="1:18" x14ac:dyDescent="0.2">
      <c r="A676" s="9">
        <v>0</v>
      </c>
      <c r="B676" s="9">
        <v>1</v>
      </c>
      <c r="C676" s="9">
        <v>44</v>
      </c>
      <c r="D676" s="9">
        <v>1</v>
      </c>
      <c r="E676" s="9">
        <v>0</v>
      </c>
      <c r="F676" s="9">
        <v>0</v>
      </c>
      <c r="G676" s="9">
        <v>1</v>
      </c>
      <c r="H676" s="9">
        <v>40</v>
      </c>
      <c r="I676" s="9">
        <v>0</v>
      </c>
      <c r="J676" s="9">
        <v>0</v>
      </c>
      <c r="K676" s="9">
        <v>0</v>
      </c>
      <c r="L676" s="9">
        <v>0</v>
      </c>
      <c r="M676" s="9">
        <v>200</v>
      </c>
      <c r="N676" s="9">
        <v>120</v>
      </c>
      <c r="O676" s="9">
        <v>80</v>
      </c>
      <c r="P676" s="9">
        <v>31.44</v>
      </c>
      <c r="Q676" s="9">
        <v>68</v>
      </c>
      <c r="R676" s="9">
        <v>74</v>
      </c>
    </row>
    <row r="677" spans="1:18" x14ac:dyDescent="0.2">
      <c r="A677" s="9">
        <v>0</v>
      </c>
      <c r="B677" s="9">
        <v>1</v>
      </c>
      <c r="C677" s="9">
        <v>50</v>
      </c>
      <c r="D677" s="9">
        <v>0</v>
      </c>
      <c r="E677" s="9">
        <v>0</v>
      </c>
      <c r="F677" s="9">
        <v>0</v>
      </c>
      <c r="G677" s="9">
        <v>1</v>
      </c>
      <c r="H677" s="9">
        <v>25</v>
      </c>
      <c r="I677" s="9">
        <v>0</v>
      </c>
      <c r="J677" s="9">
        <v>0</v>
      </c>
      <c r="K677" s="9">
        <v>0</v>
      </c>
      <c r="L677" s="9">
        <v>0</v>
      </c>
      <c r="M677" s="9">
        <v>215</v>
      </c>
      <c r="N677" s="9">
        <v>134</v>
      </c>
      <c r="O677" s="9">
        <v>80</v>
      </c>
      <c r="P677" s="9">
        <v>29.98</v>
      </c>
      <c r="Q677" s="9">
        <v>67</v>
      </c>
      <c r="R677" s="9">
        <v>75</v>
      </c>
    </row>
    <row r="678" spans="1:18" x14ac:dyDescent="0.2">
      <c r="A678" s="9">
        <v>0</v>
      </c>
      <c r="B678" s="9">
        <v>1</v>
      </c>
      <c r="C678" s="9">
        <v>57</v>
      </c>
      <c r="D678" s="9">
        <v>1</v>
      </c>
      <c r="E678" s="9">
        <v>0</v>
      </c>
      <c r="F678" s="9">
        <v>0</v>
      </c>
      <c r="G678" s="9">
        <v>1</v>
      </c>
      <c r="H678" s="9">
        <v>43</v>
      </c>
      <c r="I678" s="9">
        <v>0</v>
      </c>
      <c r="J678" s="9">
        <v>0</v>
      </c>
      <c r="K678" s="9">
        <v>1</v>
      </c>
      <c r="L678" s="9">
        <v>0</v>
      </c>
      <c r="M678" s="9">
        <v>185</v>
      </c>
      <c r="N678" s="9">
        <v>134</v>
      </c>
      <c r="O678" s="9">
        <v>90.5</v>
      </c>
      <c r="P678" s="9">
        <v>27.77</v>
      </c>
      <c r="Q678" s="9">
        <v>87</v>
      </c>
      <c r="R678" s="9">
        <v>103</v>
      </c>
    </row>
    <row r="679" spans="1:18" x14ac:dyDescent="0.2">
      <c r="A679" s="9">
        <v>0</v>
      </c>
      <c r="B679" s="9">
        <v>1</v>
      </c>
      <c r="C679" s="9">
        <v>39</v>
      </c>
      <c r="D679" s="9">
        <v>0</v>
      </c>
      <c r="E679" s="9">
        <v>1</v>
      </c>
      <c r="F679" s="9">
        <v>0</v>
      </c>
      <c r="G679" s="9">
        <v>1</v>
      </c>
      <c r="H679" s="9">
        <v>20</v>
      </c>
      <c r="I679" s="9">
        <v>0</v>
      </c>
      <c r="J679" s="9">
        <v>0</v>
      </c>
      <c r="K679" s="9">
        <v>0</v>
      </c>
      <c r="L679" s="9">
        <v>0</v>
      </c>
      <c r="M679" s="9">
        <v>212</v>
      </c>
      <c r="N679" s="9">
        <v>107.5</v>
      </c>
      <c r="O679" s="9">
        <v>67.5</v>
      </c>
      <c r="P679" s="9">
        <v>27.43</v>
      </c>
      <c r="Q679" s="9">
        <v>87</v>
      </c>
      <c r="R679" s="9">
        <v>77</v>
      </c>
    </row>
    <row r="680" spans="1:18" x14ac:dyDescent="0.2">
      <c r="A680" s="9">
        <v>0</v>
      </c>
      <c r="B680" s="9">
        <v>1</v>
      </c>
      <c r="C680" s="9">
        <v>41</v>
      </c>
      <c r="D680" s="9">
        <v>0</v>
      </c>
      <c r="E680" s="9">
        <v>1</v>
      </c>
      <c r="F680" s="9">
        <v>0</v>
      </c>
      <c r="G680" s="9">
        <v>1</v>
      </c>
      <c r="H680" s="9">
        <v>20</v>
      </c>
      <c r="I680" s="9">
        <v>0</v>
      </c>
      <c r="J680" s="9">
        <v>0</v>
      </c>
      <c r="K680" s="9">
        <v>0</v>
      </c>
      <c r="L680" s="9">
        <v>0</v>
      </c>
      <c r="M680" s="9">
        <v>255</v>
      </c>
      <c r="N680" s="9">
        <v>126</v>
      </c>
      <c r="O680" s="9">
        <v>78</v>
      </c>
      <c r="P680" s="9">
        <v>25.48</v>
      </c>
      <c r="Q680" s="9">
        <v>80</v>
      </c>
      <c r="R680" s="9">
        <v>76</v>
      </c>
    </row>
    <row r="681" spans="1:18" x14ac:dyDescent="0.2">
      <c r="A681" s="9">
        <v>0</v>
      </c>
      <c r="B681" s="9">
        <v>0</v>
      </c>
      <c r="C681" s="9">
        <v>47</v>
      </c>
      <c r="D681" s="9">
        <v>0</v>
      </c>
      <c r="E681" s="9">
        <v>0</v>
      </c>
      <c r="F681" s="9">
        <v>0</v>
      </c>
      <c r="G681" s="9">
        <v>0</v>
      </c>
      <c r="H681" s="9">
        <v>0</v>
      </c>
      <c r="I681" s="9">
        <v>0</v>
      </c>
      <c r="J681" s="9">
        <v>0</v>
      </c>
      <c r="K681" s="9">
        <v>0</v>
      </c>
      <c r="L681" s="9">
        <v>0</v>
      </c>
      <c r="M681" s="9">
        <v>230</v>
      </c>
      <c r="N681" s="9">
        <v>119</v>
      </c>
      <c r="O681" s="9">
        <v>87</v>
      </c>
      <c r="P681" s="9">
        <v>29.23</v>
      </c>
      <c r="Q681" s="9">
        <v>75</v>
      </c>
      <c r="R681" s="9">
        <v>78</v>
      </c>
    </row>
    <row r="682" spans="1:18" x14ac:dyDescent="0.2">
      <c r="A682" s="9">
        <v>1</v>
      </c>
      <c r="B682" s="9">
        <v>0</v>
      </c>
      <c r="C682" s="9">
        <v>45</v>
      </c>
      <c r="D682" s="9">
        <v>1</v>
      </c>
      <c r="E682" s="9">
        <v>0</v>
      </c>
      <c r="F682" s="9">
        <v>0</v>
      </c>
      <c r="G682" s="9">
        <v>0</v>
      </c>
      <c r="H682" s="9">
        <v>0</v>
      </c>
      <c r="I682" s="9">
        <v>0</v>
      </c>
      <c r="J682" s="9">
        <v>0</v>
      </c>
      <c r="K682" s="9">
        <v>0</v>
      </c>
      <c r="L682" s="9">
        <v>0</v>
      </c>
      <c r="M682" s="9">
        <v>211</v>
      </c>
      <c r="N682" s="9">
        <v>127.5</v>
      </c>
      <c r="O682" s="9">
        <v>80</v>
      </c>
      <c r="P682" s="9">
        <v>27.05</v>
      </c>
      <c r="Q682" s="9">
        <v>72</v>
      </c>
      <c r="R682" s="9">
        <v>68</v>
      </c>
    </row>
    <row r="683" spans="1:18" x14ac:dyDescent="0.2">
      <c r="A683" s="9">
        <v>0</v>
      </c>
      <c r="B683" s="9">
        <v>1</v>
      </c>
      <c r="C683" s="9">
        <v>49</v>
      </c>
      <c r="D683" s="9">
        <v>0</v>
      </c>
      <c r="E683" s="9">
        <v>1</v>
      </c>
      <c r="F683" s="9">
        <v>0</v>
      </c>
      <c r="G683" s="9">
        <v>1</v>
      </c>
      <c r="H683" s="9">
        <v>20</v>
      </c>
      <c r="I683" s="9">
        <v>0</v>
      </c>
      <c r="J683" s="9">
        <v>0</v>
      </c>
      <c r="K683" s="9">
        <v>1</v>
      </c>
      <c r="L683" s="9">
        <v>0</v>
      </c>
      <c r="M683" s="9">
        <v>212</v>
      </c>
      <c r="N683" s="9">
        <v>141</v>
      </c>
      <c r="O683" s="9">
        <v>99</v>
      </c>
      <c r="P683" s="9">
        <v>25.94</v>
      </c>
      <c r="Q683" s="9">
        <v>60</v>
      </c>
      <c r="R683" s="9">
        <v>70</v>
      </c>
    </row>
    <row r="684" spans="1:18" x14ac:dyDescent="0.2">
      <c r="A684" s="9">
        <v>0</v>
      </c>
      <c r="B684" s="9">
        <v>0</v>
      </c>
      <c r="C684" s="9">
        <v>38</v>
      </c>
      <c r="D684" s="9">
        <v>0</v>
      </c>
      <c r="E684" s="9">
        <v>1</v>
      </c>
      <c r="F684" s="9">
        <v>0</v>
      </c>
      <c r="G684" s="9">
        <v>1</v>
      </c>
      <c r="H684" s="9">
        <v>1</v>
      </c>
      <c r="I684" s="9">
        <v>0</v>
      </c>
      <c r="J684" s="9">
        <v>0</v>
      </c>
      <c r="K684" s="9">
        <v>0</v>
      </c>
      <c r="L684" s="9">
        <v>0</v>
      </c>
      <c r="M684" s="9">
        <v>200</v>
      </c>
      <c r="N684" s="9">
        <v>124</v>
      </c>
      <c r="O684" s="9">
        <v>84</v>
      </c>
      <c r="P684" s="9">
        <v>20.67</v>
      </c>
      <c r="Q684" s="9">
        <v>80</v>
      </c>
      <c r="R684" s="9">
        <v>75</v>
      </c>
    </row>
    <row r="685" spans="1:18" x14ac:dyDescent="0.2">
      <c r="A685" s="9">
        <v>0</v>
      </c>
      <c r="B685" s="9">
        <v>0</v>
      </c>
      <c r="C685" s="9">
        <v>59</v>
      </c>
      <c r="D685" s="9">
        <v>1</v>
      </c>
      <c r="E685" s="9">
        <v>0</v>
      </c>
      <c r="F685" s="9">
        <v>0</v>
      </c>
      <c r="G685" s="9">
        <v>0</v>
      </c>
      <c r="H685" s="9">
        <v>0</v>
      </c>
      <c r="I685" s="9">
        <v>0</v>
      </c>
      <c r="J685" s="9">
        <v>0</v>
      </c>
      <c r="K685" s="9">
        <v>0</v>
      </c>
      <c r="L685" s="9">
        <v>0</v>
      </c>
      <c r="M685" s="9">
        <v>278</v>
      </c>
      <c r="N685" s="9">
        <v>141</v>
      </c>
      <c r="O685" s="9">
        <v>79</v>
      </c>
      <c r="P685" s="9">
        <v>26.45</v>
      </c>
      <c r="Q685" s="9">
        <v>70</v>
      </c>
      <c r="R685" s="9">
        <v>94</v>
      </c>
    </row>
    <row r="686" spans="1:18" x14ac:dyDescent="0.2">
      <c r="A686" s="9">
        <v>0</v>
      </c>
      <c r="B686" s="9">
        <v>0</v>
      </c>
      <c r="C686" s="9">
        <v>38</v>
      </c>
      <c r="D686" s="9">
        <v>1</v>
      </c>
      <c r="E686" s="9">
        <v>0</v>
      </c>
      <c r="F686" s="9">
        <v>0</v>
      </c>
      <c r="G686" s="9">
        <v>1</v>
      </c>
      <c r="H686" s="9">
        <v>5</v>
      </c>
      <c r="I686" s="9">
        <v>0</v>
      </c>
      <c r="J686" s="9">
        <v>0</v>
      </c>
      <c r="K686" s="9">
        <v>0</v>
      </c>
      <c r="L686" s="9">
        <v>0</v>
      </c>
      <c r="M686" s="9">
        <v>190</v>
      </c>
      <c r="N686" s="9">
        <v>121</v>
      </c>
      <c r="O686" s="9">
        <v>79</v>
      </c>
      <c r="P686" s="9">
        <v>25.59</v>
      </c>
      <c r="Q686" s="9">
        <v>90</v>
      </c>
      <c r="R686" s="9">
        <v>84</v>
      </c>
    </row>
    <row r="687" spans="1:18" x14ac:dyDescent="0.2">
      <c r="A687" s="9">
        <v>0</v>
      </c>
      <c r="B687" s="9">
        <v>0</v>
      </c>
      <c r="C687" s="9">
        <v>39</v>
      </c>
      <c r="D687" s="9">
        <v>0</v>
      </c>
      <c r="E687" s="9">
        <v>1</v>
      </c>
      <c r="F687" s="9">
        <v>0</v>
      </c>
      <c r="G687" s="9">
        <v>1</v>
      </c>
      <c r="H687" s="9">
        <v>20</v>
      </c>
      <c r="I687" s="9">
        <v>0</v>
      </c>
      <c r="J687" s="9">
        <v>0</v>
      </c>
      <c r="K687" s="9">
        <v>0</v>
      </c>
      <c r="L687" s="9">
        <v>0</v>
      </c>
      <c r="M687" s="9">
        <v>240</v>
      </c>
      <c r="N687" s="9">
        <v>120</v>
      </c>
      <c r="O687" s="9">
        <v>80</v>
      </c>
      <c r="P687" s="9">
        <v>24.79</v>
      </c>
      <c r="Q687" s="9">
        <v>81</v>
      </c>
      <c r="R687" s="9">
        <v>75</v>
      </c>
    </row>
    <row r="688" spans="1:18" x14ac:dyDescent="0.2">
      <c r="A688" s="9">
        <v>0</v>
      </c>
      <c r="B688" s="9">
        <v>1</v>
      </c>
      <c r="C688" s="9">
        <v>64</v>
      </c>
      <c r="D688" s="9">
        <v>1</v>
      </c>
      <c r="E688" s="9">
        <v>0</v>
      </c>
      <c r="F688" s="9">
        <v>0</v>
      </c>
      <c r="G688" s="9">
        <v>0</v>
      </c>
      <c r="H688" s="9">
        <v>0</v>
      </c>
      <c r="I688" s="9">
        <v>0</v>
      </c>
      <c r="J688" s="9">
        <v>0</v>
      </c>
      <c r="K688" s="9">
        <v>0</v>
      </c>
      <c r="L688" s="9">
        <v>0</v>
      </c>
      <c r="M688" s="9">
        <v>271</v>
      </c>
      <c r="N688" s="9">
        <v>134</v>
      </c>
      <c r="O688" s="9">
        <v>79</v>
      </c>
      <c r="P688" s="9">
        <v>24.95</v>
      </c>
      <c r="Q688" s="9">
        <v>106</v>
      </c>
      <c r="R688" s="9">
        <v>90</v>
      </c>
    </row>
    <row r="689" spans="1:18" x14ac:dyDescent="0.2">
      <c r="A689" s="9">
        <v>0</v>
      </c>
      <c r="B689" s="9">
        <v>0</v>
      </c>
      <c r="C689" s="9">
        <v>51</v>
      </c>
      <c r="D689" s="9">
        <v>0</v>
      </c>
      <c r="E689" s="9">
        <v>1</v>
      </c>
      <c r="F689" s="9">
        <v>0</v>
      </c>
      <c r="G689" s="9">
        <v>0</v>
      </c>
      <c r="H689" s="9">
        <v>0</v>
      </c>
      <c r="I689" s="9">
        <v>1</v>
      </c>
      <c r="J689" s="9">
        <v>0</v>
      </c>
      <c r="K689" s="9">
        <v>1</v>
      </c>
      <c r="L689" s="9">
        <v>0</v>
      </c>
      <c r="M689" s="9">
        <v>283</v>
      </c>
      <c r="N689" s="9">
        <v>152</v>
      </c>
      <c r="O689" s="9">
        <v>99</v>
      </c>
      <c r="P689" s="9">
        <v>31.63</v>
      </c>
      <c r="Q689" s="9">
        <v>62</v>
      </c>
      <c r="R689" s="9">
        <v>73</v>
      </c>
    </row>
    <row r="690" spans="1:18" x14ac:dyDescent="0.2">
      <c r="A690" s="9">
        <v>0</v>
      </c>
      <c r="B690" s="9">
        <v>1</v>
      </c>
      <c r="C690" s="9">
        <v>57</v>
      </c>
      <c r="D690" s="9">
        <v>1</v>
      </c>
      <c r="E690" s="9">
        <v>0</v>
      </c>
      <c r="F690" s="9">
        <v>0</v>
      </c>
      <c r="G690" s="9">
        <v>0</v>
      </c>
      <c r="H690" s="9">
        <v>0</v>
      </c>
      <c r="I690" s="9">
        <v>0</v>
      </c>
      <c r="J690" s="9">
        <v>0</v>
      </c>
      <c r="K690" s="9">
        <v>1</v>
      </c>
      <c r="L690" s="9">
        <v>0</v>
      </c>
      <c r="M690" s="9">
        <v>241</v>
      </c>
      <c r="N690" s="9">
        <v>163.5</v>
      </c>
      <c r="O690" s="9">
        <v>93</v>
      </c>
      <c r="P690" s="9">
        <v>31.68</v>
      </c>
      <c r="Q690" s="9">
        <v>80</v>
      </c>
      <c r="R690" s="9">
        <v>67</v>
      </c>
    </row>
    <row r="691" spans="1:18" x14ac:dyDescent="0.2">
      <c r="A691" s="9">
        <v>0</v>
      </c>
      <c r="B691" s="9">
        <v>0</v>
      </c>
      <c r="C691" s="9">
        <v>40</v>
      </c>
      <c r="D691" s="9">
        <v>0</v>
      </c>
      <c r="E691" s="9">
        <v>0</v>
      </c>
      <c r="F691" s="9">
        <v>1</v>
      </c>
      <c r="G691" s="9">
        <v>0</v>
      </c>
      <c r="H691" s="9">
        <v>0</v>
      </c>
      <c r="I691" s="9">
        <v>0</v>
      </c>
      <c r="J691" s="9">
        <v>0</v>
      </c>
      <c r="K691" s="9">
        <v>0</v>
      </c>
      <c r="L691" s="9">
        <v>0</v>
      </c>
      <c r="M691" s="9">
        <v>251</v>
      </c>
      <c r="N691" s="9">
        <v>135</v>
      </c>
      <c r="O691" s="9">
        <v>87</v>
      </c>
      <c r="P691" s="9">
        <v>31.6</v>
      </c>
      <c r="Q691" s="9">
        <v>75</v>
      </c>
      <c r="R691" s="9">
        <v>80</v>
      </c>
    </row>
    <row r="692" spans="1:18" x14ac:dyDescent="0.2">
      <c r="A692" s="9">
        <v>0</v>
      </c>
      <c r="B692" s="9">
        <v>1</v>
      </c>
      <c r="C692" s="9">
        <v>62</v>
      </c>
      <c r="D692" s="9">
        <v>0</v>
      </c>
      <c r="E692" s="9">
        <v>0</v>
      </c>
      <c r="F692" s="9">
        <v>0</v>
      </c>
      <c r="G692" s="9">
        <v>1</v>
      </c>
      <c r="H692" s="9">
        <v>20</v>
      </c>
      <c r="I692" s="9">
        <v>0</v>
      </c>
      <c r="J692" s="9">
        <v>0</v>
      </c>
      <c r="K692" s="9">
        <v>0</v>
      </c>
      <c r="L692" s="9">
        <v>0</v>
      </c>
      <c r="M692" s="9">
        <v>292</v>
      </c>
      <c r="N692" s="9">
        <v>130</v>
      </c>
      <c r="O692" s="9">
        <v>77.5</v>
      </c>
      <c r="P692" s="9">
        <v>24.75</v>
      </c>
      <c r="Q692" s="9">
        <v>72</v>
      </c>
      <c r="R692" s="9">
        <v>72</v>
      </c>
    </row>
    <row r="693" spans="1:18" x14ac:dyDescent="0.2">
      <c r="A693" s="9">
        <v>0</v>
      </c>
      <c r="B693" s="9">
        <v>0</v>
      </c>
      <c r="C693" s="9">
        <v>53</v>
      </c>
      <c r="D693" s="9">
        <v>0</v>
      </c>
      <c r="E693" s="9">
        <v>0</v>
      </c>
      <c r="F693" s="9">
        <v>1</v>
      </c>
      <c r="G693" s="9">
        <v>0</v>
      </c>
      <c r="H693" s="9">
        <v>0</v>
      </c>
      <c r="I693" s="9">
        <v>0</v>
      </c>
      <c r="J693" s="9">
        <v>0</v>
      </c>
      <c r="K693" s="9">
        <v>0</v>
      </c>
      <c r="L693" s="9">
        <v>0</v>
      </c>
      <c r="M693" s="9">
        <v>245</v>
      </c>
      <c r="N693" s="9">
        <v>103</v>
      </c>
      <c r="O693" s="9">
        <v>68</v>
      </c>
      <c r="P693" s="9">
        <v>21.8</v>
      </c>
      <c r="Q693" s="9">
        <v>60</v>
      </c>
      <c r="R693" s="9">
        <v>63</v>
      </c>
    </row>
    <row r="694" spans="1:18" x14ac:dyDescent="0.2">
      <c r="A694" s="9">
        <v>0</v>
      </c>
      <c r="B694" s="9">
        <v>0</v>
      </c>
      <c r="C694" s="9">
        <v>37</v>
      </c>
      <c r="D694" s="9">
        <v>1</v>
      </c>
      <c r="E694" s="9">
        <v>0</v>
      </c>
      <c r="F694" s="9">
        <v>0</v>
      </c>
      <c r="G694" s="9">
        <v>1</v>
      </c>
      <c r="H694" s="9">
        <v>20</v>
      </c>
      <c r="I694" s="9">
        <v>0</v>
      </c>
      <c r="J694" s="9">
        <v>0</v>
      </c>
      <c r="K694" s="9">
        <v>0</v>
      </c>
      <c r="L694" s="9">
        <v>0</v>
      </c>
      <c r="M694" s="9">
        <v>168</v>
      </c>
      <c r="N694" s="9">
        <v>117</v>
      </c>
      <c r="O694" s="9">
        <v>74</v>
      </c>
      <c r="P694" s="9">
        <v>21.51</v>
      </c>
      <c r="Q694" s="9">
        <v>67</v>
      </c>
      <c r="R694" s="9">
        <v>77</v>
      </c>
    </row>
    <row r="695" spans="1:18" x14ac:dyDescent="0.2">
      <c r="A695" s="9">
        <v>0</v>
      </c>
      <c r="B695" s="9">
        <v>0</v>
      </c>
      <c r="C695" s="9">
        <v>48</v>
      </c>
      <c r="D695" s="9">
        <v>0</v>
      </c>
      <c r="E695" s="9">
        <v>0</v>
      </c>
      <c r="F695" s="9">
        <v>1</v>
      </c>
      <c r="G695" s="9">
        <v>0</v>
      </c>
      <c r="H695" s="9">
        <v>0</v>
      </c>
      <c r="I695" s="9">
        <v>0</v>
      </c>
      <c r="J695" s="9">
        <v>0</v>
      </c>
      <c r="K695" s="9">
        <v>0</v>
      </c>
      <c r="L695" s="9">
        <v>0</v>
      </c>
      <c r="M695" s="9">
        <v>197</v>
      </c>
      <c r="N695" s="9">
        <v>107</v>
      </c>
      <c r="O695" s="9">
        <v>73</v>
      </c>
      <c r="P695" s="9">
        <v>19.78</v>
      </c>
      <c r="Q695" s="9">
        <v>63</v>
      </c>
      <c r="R695" s="9">
        <v>76</v>
      </c>
    </row>
    <row r="696" spans="1:18" x14ac:dyDescent="0.2">
      <c r="A696" s="9">
        <v>0</v>
      </c>
      <c r="B696" s="9">
        <v>0</v>
      </c>
      <c r="C696" s="9">
        <v>40</v>
      </c>
      <c r="D696" s="9">
        <v>0</v>
      </c>
      <c r="E696" s="9">
        <v>0</v>
      </c>
      <c r="F696" s="9">
        <v>1</v>
      </c>
      <c r="G696" s="9">
        <v>0</v>
      </c>
      <c r="H696" s="9">
        <v>0</v>
      </c>
      <c r="I696" s="9">
        <v>0</v>
      </c>
      <c r="J696" s="9">
        <v>0</v>
      </c>
      <c r="K696" s="9">
        <v>0</v>
      </c>
      <c r="L696" s="9">
        <v>0</v>
      </c>
      <c r="M696" s="9">
        <v>152</v>
      </c>
      <c r="N696" s="9">
        <v>122</v>
      </c>
      <c r="O696" s="9">
        <v>78</v>
      </c>
      <c r="P696" s="9">
        <v>18.920000000000002</v>
      </c>
      <c r="Q696" s="9">
        <v>65</v>
      </c>
      <c r="R696" s="9">
        <v>80</v>
      </c>
    </row>
    <row r="697" spans="1:18" x14ac:dyDescent="0.2">
      <c r="A697" s="9">
        <v>0</v>
      </c>
      <c r="B697" s="9">
        <v>0</v>
      </c>
      <c r="C697" s="9">
        <v>51</v>
      </c>
      <c r="D697" s="9">
        <v>1</v>
      </c>
      <c r="E697" s="9">
        <v>0</v>
      </c>
      <c r="F697" s="9">
        <v>0</v>
      </c>
      <c r="G697" s="9">
        <v>0</v>
      </c>
      <c r="H697" s="9">
        <v>0</v>
      </c>
      <c r="I697" s="9">
        <v>0</v>
      </c>
      <c r="J697" s="9">
        <v>0</v>
      </c>
      <c r="K697" s="9">
        <v>1</v>
      </c>
      <c r="L697" s="9">
        <v>0</v>
      </c>
      <c r="M697" s="9">
        <v>225</v>
      </c>
      <c r="N697" s="9">
        <v>155</v>
      </c>
      <c r="O697" s="9">
        <v>92.5</v>
      </c>
      <c r="P697" s="9">
        <v>23.84</v>
      </c>
      <c r="Q697" s="9">
        <v>72</v>
      </c>
      <c r="R697" s="9">
        <v>63</v>
      </c>
    </row>
    <row r="698" spans="1:18" x14ac:dyDescent="0.2">
      <c r="A698" s="9">
        <v>0</v>
      </c>
      <c r="B698" s="9">
        <v>0</v>
      </c>
      <c r="C698" s="9">
        <v>48</v>
      </c>
      <c r="D698" s="9">
        <v>1</v>
      </c>
      <c r="E698" s="9">
        <v>0</v>
      </c>
      <c r="F698" s="9">
        <v>0</v>
      </c>
      <c r="G698" s="9">
        <v>1</v>
      </c>
      <c r="H698" s="9">
        <v>5</v>
      </c>
      <c r="I698" s="9">
        <v>0</v>
      </c>
      <c r="J698" s="9">
        <v>0</v>
      </c>
      <c r="K698" s="9">
        <v>0</v>
      </c>
      <c r="L698" s="9">
        <v>0</v>
      </c>
      <c r="M698" s="9">
        <v>296</v>
      </c>
      <c r="N698" s="9">
        <v>117</v>
      </c>
      <c r="O698" s="9">
        <v>73</v>
      </c>
      <c r="P698" s="9">
        <v>24.59</v>
      </c>
      <c r="Q698" s="9">
        <v>70</v>
      </c>
      <c r="R698" s="9">
        <v>78</v>
      </c>
    </row>
    <row r="699" spans="1:18" x14ac:dyDescent="0.2">
      <c r="A699" s="9">
        <v>0</v>
      </c>
      <c r="B699" s="9">
        <v>1</v>
      </c>
      <c r="C699" s="9">
        <v>64</v>
      </c>
      <c r="D699" s="9">
        <v>1</v>
      </c>
      <c r="E699" s="9">
        <v>0</v>
      </c>
      <c r="F699" s="9">
        <v>0</v>
      </c>
      <c r="G699" s="9">
        <v>1</v>
      </c>
      <c r="H699" s="9">
        <v>8</v>
      </c>
      <c r="I699" s="9">
        <v>0</v>
      </c>
      <c r="J699" s="9">
        <v>0</v>
      </c>
      <c r="K699" s="9">
        <v>0</v>
      </c>
      <c r="L699" s="9">
        <v>0</v>
      </c>
      <c r="M699" s="9">
        <v>211</v>
      </c>
      <c r="N699" s="9">
        <v>120</v>
      </c>
      <c r="O699" s="9">
        <v>75</v>
      </c>
      <c r="P699" s="9">
        <v>18.7</v>
      </c>
      <c r="Q699" s="9">
        <v>52</v>
      </c>
      <c r="R699" s="9">
        <v>61</v>
      </c>
    </row>
    <row r="700" spans="1:18" x14ac:dyDescent="0.2">
      <c r="A700" s="9">
        <v>1</v>
      </c>
      <c r="B700" s="9">
        <v>1</v>
      </c>
      <c r="C700" s="9">
        <v>44</v>
      </c>
      <c r="D700" s="9">
        <v>1</v>
      </c>
      <c r="E700" s="9">
        <v>0</v>
      </c>
      <c r="F700" s="9">
        <v>0</v>
      </c>
      <c r="G700" s="9">
        <v>1</v>
      </c>
      <c r="H700" s="9">
        <v>30</v>
      </c>
      <c r="I700" s="9">
        <v>0</v>
      </c>
      <c r="J700" s="9">
        <v>0</v>
      </c>
      <c r="K700" s="9">
        <v>0</v>
      </c>
      <c r="L700" s="9">
        <v>0</v>
      </c>
      <c r="M700" s="9">
        <v>334</v>
      </c>
      <c r="N700" s="9">
        <v>131</v>
      </c>
      <c r="O700" s="9">
        <v>74</v>
      </c>
      <c r="P700" s="9">
        <v>28.82</v>
      </c>
      <c r="Q700" s="9">
        <v>80</v>
      </c>
      <c r="R700" s="9">
        <v>77</v>
      </c>
    </row>
    <row r="701" spans="1:18" x14ac:dyDescent="0.2">
      <c r="A701" s="9">
        <v>0</v>
      </c>
      <c r="B701" s="9">
        <v>0</v>
      </c>
      <c r="C701" s="9">
        <v>64</v>
      </c>
      <c r="D701" s="9">
        <v>1</v>
      </c>
      <c r="E701" s="9">
        <v>0</v>
      </c>
      <c r="F701" s="9">
        <v>0</v>
      </c>
      <c r="G701" s="9">
        <v>0</v>
      </c>
      <c r="H701" s="9">
        <v>0</v>
      </c>
      <c r="I701" s="9">
        <v>0</v>
      </c>
      <c r="J701" s="9">
        <v>0</v>
      </c>
      <c r="K701" s="9">
        <v>1</v>
      </c>
      <c r="L701" s="9">
        <v>0</v>
      </c>
      <c r="M701" s="9">
        <v>241</v>
      </c>
      <c r="N701" s="9">
        <v>144</v>
      </c>
      <c r="O701" s="9">
        <v>84</v>
      </c>
      <c r="P701" s="9">
        <v>30.93</v>
      </c>
      <c r="Q701" s="9">
        <v>80</v>
      </c>
      <c r="R701" s="9">
        <v>66</v>
      </c>
    </row>
    <row r="702" spans="1:18" x14ac:dyDescent="0.2">
      <c r="A702" s="9">
        <v>0</v>
      </c>
      <c r="B702" s="9">
        <v>1</v>
      </c>
      <c r="C702" s="9">
        <v>41</v>
      </c>
      <c r="D702" s="9">
        <v>0</v>
      </c>
      <c r="E702" s="9">
        <v>1</v>
      </c>
      <c r="F702" s="9">
        <v>0</v>
      </c>
      <c r="G702" s="9">
        <v>1</v>
      </c>
      <c r="H702" s="9">
        <v>20</v>
      </c>
      <c r="I702" s="9">
        <v>0</v>
      </c>
      <c r="J702" s="9">
        <v>0</v>
      </c>
      <c r="K702" s="9">
        <v>1</v>
      </c>
      <c r="L702" s="9">
        <v>0</v>
      </c>
      <c r="M702" s="9">
        <v>196</v>
      </c>
      <c r="N702" s="9">
        <v>147.5</v>
      </c>
      <c r="O702" s="9">
        <v>92.5</v>
      </c>
      <c r="P702" s="9">
        <v>22.72</v>
      </c>
      <c r="Q702" s="9">
        <v>75</v>
      </c>
      <c r="R702" s="9">
        <v>71</v>
      </c>
    </row>
    <row r="703" spans="1:18" x14ac:dyDescent="0.2">
      <c r="A703" s="9">
        <v>0</v>
      </c>
      <c r="B703" s="9">
        <v>1</v>
      </c>
      <c r="C703" s="9">
        <v>48</v>
      </c>
      <c r="D703" s="9">
        <v>1</v>
      </c>
      <c r="E703" s="9">
        <v>0</v>
      </c>
      <c r="F703" s="9">
        <v>0</v>
      </c>
      <c r="G703" s="9">
        <v>0</v>
      </c>
      <c r="H703" s="9">
        <v>0</v>
      </c>
      <c r="I703" s="9">
        <v>0</v>
      </c>
      <c r="J703" s="9">
        <v>0</v>
      </c>
      <c r="K703" s="9">
        <v>0</v>
      </c>
      <c r="L703" s="9">
        <v>0</v>
      </c>
      <c r="M703" s="9">
        <v>222</v>
      </c>
      <c r="N703" s="9">
        <v>113</v>
      </c>
      <c r="O703" s="9">
        <v>71.5</v>
      </c>
      <c r="P703" s="9">
        <v>30.5</v>
      </c>
      <c r="Q703" s="9">
        <v>78</v>
      </c>
      <c r="R703" s="9">
        <v>80</v>
      </c>
    </row>
    <row r="704" spans="1:18" x14ac:dyDescent="0.2">
      <c r="A704" s="9">
        <v>1</v>
      </c>
      <c r="B704" s="9">
        <v>1</v>
      </c>
      <c r="C704" s="9">
        <v>49</v>
      </c>
      <c r="D704" s="9">
        <v>0</v>
      </c>
      <c r="E704" s="9">
        <v>0</v>
      </c>
      <c r="F704" s="9">
        <v>0</v>
      </c>
      <c r="G704" s="9">
        <v>0</v>
      </c>
      <c r="H704" s="9">
        <v>0</v>
      </c>
      <c r="I704" s="9">
        <v>1</v>
      </c>
      <c r="J704" s="9">
        <v>0</v>
      </c>
      <c r="K704" s="9">
        <v>1</v>
      </c>
      <c r="L704" s="9">
        <v>0</v>
      </c>
      <c r="M704" s="9">
        <v>215</v>
      </c>
      <c r="N704" s="9">
        <v>183</v>
      </c>
      <c r="O704" s="9">
        <v>114.5</v>
      </c>
      <c r="P704" s="9">
        <v>29.25</v>
      </c>
      <c r="Q704" s="9">
        <v>85</v>
      </c>
      <c r="R704" s="9">
        <v>90</v>
      </c>
    </row>
    <row r="705" spans="1:18" x14ac:dyDescent="0.2">
      <c r="A705" s="9">
        <v>0</v>
      </c>
      <c r="B705" s="9">
        <v>1</v>
      </c>
      <c r="C705" s="9">
        <v>39</v>
      </c>
      <c r="D705" s="9">
        <v>0</v>
      </c>
      <c r="E705" s="9">
        <v>1</v>
      </c>
      <c r="F705" s="9">
        <v>0</v>
      </c>
      <c r="G705" s="9">
        <v>1</v>
      </c>
      <c r="H705" s="9">
        <v>20</v>
      </c>
      <c r="I705" s="9">
        <v>0</v>
      </c>
      <c r="J705" s="9">
        <v>0</v>
      </c>
      <c r="K705" s="9">
        <v>0</v>
      </c>
      <c r="L705" s="9">
        <v>0</v>
      </c>
      <c r="M705" s="9">
        <v>188</v>
      </c>
      <c r="N705" s="9">
        <v>120</v>
      </c>
      <c r="O705" s="9">
        <v>74</v>
      </c>
      <c r="P705" s="9">
        <v>26.48</v>
      </c>
      <c r="Q705" s="9">
        <v>65</v>
      </c>
      <c r="R705" s="9">
        <v>80</v>
      </c>
    </row>
    <row r="706" spans="1:18" x14ac:dyDescent="0.2">
      <c r="A706" s="9">
        <v>0</v>
      </c>
      <c r="B706" s="9">
        <v>0</v>
      </c>
      <c r="C706" s="9">
        <v>61</v>
      </c>
      <c r="D706" s="9">
        <v>1</v>
      </c>
      <c r="E706" s="9">
        <v>0</v>
      </c>
      <c r="F706" s="9">
        <v>0</v>
      </c>
      <c r="G706" s="9">
        <v>1</v>
      </c>
      <c r="H706" s="9">
        <v>6</v>
      </c>
      <c r="I706" s="9">
        <v>0</v>
      </c>
      <c r="J706" s="9">
        <v>0</v>
      </c>
      <c r="K706" s="9">
        <v>1</v>
      </c>
      <c r="L706" s="9">
        <v>0</v>
      </c>
      <c r="M706" s="9">
        <v>290</v>
      </c>
      <c r="N706" s="9">
        <v>178</v>
      </c>
      <c r="O706" s="9">
        <v>91</v>
      </c>
      <c r="P706" s="9">
        <v>28.87</v>
      </c>
      <c r="Q706" s="9">
        <v>110</v>
      </c>
      <c r="R706" s="9">
        <v>80</v>
      </c>
    </row>
    <row r="707" spans="1:18" x14ac:dyDescent="0.2">
      <c r="A707" s="9">
        <v>0</v>
      </c>
      <c r="B707" s="9">
        <v>0</v>
      </c>
      <c r="C707" s="9">
        <v>58</v>
      </c>
      <c r="D707" s="9">
        <v>1</v>
      </c>
      <c r="E707" s="9">
        <v>0</v>
      </c>
      <c r="F707" s="9">
        <v>0</v>
      </c>
      <c r="G707" s="9">
        <v>0</v>
      </c>
      <c r="H707" s="9">
        <v>0</v>
      </c>
      <c r="I707" s="9">
        <v>0</v>
      </c>
      <c r="J707" s="9">
        <v>0</v>
      </c>
      <c r="K707" s="9">
        <v>0</v>
      </c>
      <c r="L707" s="9">
        <v>0</v>
      </c>
      <c r="M707" s="9">
        <v>229</v>
      </c>
      <c r="N707" s="9">
        <v>128</v>
      </c>
      <c r="O707" s="9">
        <v>76</v>
      </c>
      <c r="P707" s="9">
        <v>32.49</v>
      </c>
      <c r="Q707" s="9">
        <v>68</v>
      </c>
      <c r="R707" s="9">
        <v>75</v>
      </c>
    </row>
    <row r="708" spans="1:18" x14ac:dyDescent="0.2">
      <c r="A708" s="9">
        <v>0</v>
      </c>
      <c r="B708" s="9">
        <v>1</v>
      </c>
      <c r="C708" s="9">
        <v>52</v>
      </c>
      <c r="D708" s="9">
        <v>0</v>
      </c>
      <c r="E708" s="9">
        <v>1</v>
      </c>
      <c r="F708" s="9">
        <v>0</v>
      </c>
      <c r="G708" s="9">
        <v>0</v>
      </c>
      <c r="H708" s="9">
        <v>0</v>
      </c>
      <c r="I708" s="9">
        <v>0</v>
      </c>
      <c r="J708" s="9">
        <v>0</v>
      </c>
      <c r="K708" s="9">
        <v>1</v>
      </c>
      <c r="L708" s="9">
        <v>0</v>
      </c>
      <c r="M708" s="9">
        <v>196</v>
      </c>
      <c r="N708" s="9">
        <v>126</v>
      </c>
      <c r="O708" s="9">
        <v>80</v>
      </c>
      <c r="P708" s="9">
        <v>22.32</v>
      </c>
      <c r="Q708" s="9">
        <v>104</v>
      </c>
      <c r="R708" s="9">
        <v>74</v>
      </c>
    </row>
    <row r="709" spans="1:18" x14ac:dyDescent="0.2">
      <c r="A709" s="9">
        <v>0</v>
      </c>
      <c r="B709" s="9">
        <v>0</v>
      </c>
      <c r="C709" s="9">
        <v>48</v>
      </c>
      <c r="D709" s="9">
        <v>0</v>
      </c>
      <c r="E709" s="9">
        <v>0</v>
      </c>
      <c r="F709" s="9">
        <v>0</v>
      </c>
      <c r="G709" s="9">
        <v>1</v>
      </c>
      <c r="H709" s="9">
        <v>3</v>
      </c>
      <c r="I709" s="9">
        <v>0</v>
      </c>
      <c r="J709" s="9">
        <v>0</v>
      </c>
      <c r="K709" s="9">
        <v>0</v>
      </c>
      <c r="L709" s="9">
        <v>0</v>
      </c>
      <c r="M709" s="9">
        <v>249</v>
      </c>
      <c r="N709" s="9">
        <v>132</v>
      </c>
      <c r="O709" s="9">
        <v>78</v>
      </c>
      <c r="P709" s="9">
        <v>23.1</v>
      </c>
      <c r="Q709" s="9">
        <v>70</v>
      </c>
      <c r="R709" s="9">
        <v>137</v>
      </c>
    </row>
    <row r="710" spans="1:18" x14ac:dyDescent="0.2">
      <c r="A710" s="9">
        <v>0</v>
      </c>
      <c r="B710" s="9">
        <v>0</v>
      </c>
      <c r="C710" s="9">
        <v>45</v>
      </c>
      <c r="D710" s="9">
        <v>0</v>
      </c>
      <c r="E710" s="9">
        <v>0</v>
      </c>
      <c r="F710" s="9">
        <v>1</v>
      </c>
      <c r="G710" s="9">
        <v>1</v>
      </c>
      <c r="H710" s="9">
        <v>15</v>
      </c>
      <c r="I710" s="9">
        <v>0</v>
      </c>
      <c r="J710" s="9">
        <v>0</v>
      </c>
      <c r="K710" s="9">
        <v>0</v>
      </c>
      <c r="L710" s="9">
        <v>0</v>
      </c>
      <c r="M710" s="9">
        <v>210</v>
      </c>
      <c r="N710" s="9">
        <v>127</v>
      </c>
      <c r="O710" s="9">
        <v>76.5</v>
      </c>
      <c r="P710" s="9">
        <v>21.67</v>
      </c>
      <c r="Q710" s="9">
        <v>83</v>
      </c>
      <c r="R710" s="9">
        <v>72</v>
      </c>
    </row>
    <row r="711" spans="1:18" x14ac:dyDescent="0.2">
      <c r="A711" s="9">
        <v>1</v>
      </c>
      <c r="B711" s="9">
        <v>0</v>
      </c>
      <c r="C711" s="9">
        <v>66</v>
      </c>
      <c r="D711" s="9">
        <v>1</v>
      </c>
      <c r="E711" s="9">
        <v>0</v>
      </c>
      <c r="F711" s="9">
        <v>0</v>
      </c>
      <c r="G711" s="9">
        <v>0</v>
      </c>
      <c r="H711" s="9">
        <v>0</v>
      </c>
      <c r="I711" s="9">
        <v>0</v>
      </c>
      <c r="J711" s="9">
        <v>0</v>
      </c>
      <c r="K711" s="9">
        <v>1</v>
      </c>
      <c r="L711" s="9">
        <v>0</v>
      </c>
      <c r="M711" s="9">
        <v>232</v>
      </c>
      <c r="N711" s="9">
        <v>175</v>
      </c>
      <c r="O711" s="9">
        <v>94</v>
      </c>
      <c r="P711" s="9">
        <v>29.84</v>
      </c>
      <c r="Q711" s="9">
        <v>95</v>
      </c>
      <c r="R711" s="9">
        <v>67</v>
      </c>
    </row>
    <row r="712" spans="1:18" x14ac:dyDescent="0.2">
      <c r="A712" s="9">
        <v>0</v>
      </c>
      <c r="B712" s="9">
        <v>1</v>
      </c>
      <c r="C712" s="9">
        <v>44</v>
      </c>
      <c r="D712" s="9">
        <v>0</v>
      </c>
      <c r="E712" s="9">
        <v>1</v>
      </c>
      <c r="F712" s="9">
        <v>0</v>
      </c>
      <c r="G712" s="9">
        <v>1</v>
      </c>
      <c r="H712" s="9">
        <v>20</v>
      </c>
      <c r="I712" s="9">
        <v>0</v>
      </c>
      <c r="J712" s="9">
        <v>0</v>
      </c>
      <c r="K712" s="9">
        <v>1</v>
      </c>
      <c r="L712" s="9">
        <v>0</v>
      </c>
      <c r="M712" s="9">
        <v>205</v>
      </c>
      <c r="N712" s="9">
        <v>160</v>
      </c>
      <c r="O712" s="9">
        <v>108</v>
      </c>
      <c r="P712" s="9">
        <v>22.92</v>
      </c>
      <c r="Q712" s="9">
        <v>83</v>
      </c>
      <c r="R712" s="9">
        <v>76</v>
      </c>
    </row>
    <row r="713" spans="1:18" x14ac:dyDescent="0.2">
      <c r="A713" s="9">
        <v>0</v>
      </c>
      <c r="B713" s="9">
        <v>1</v>
      </c>
      <c r="C713" s="9">
        <v>60</v>
      </c>
      <c r="D713" s="9">
        <v>1</v>
      </c>
      <c r="E713" s="9">
        <v>0</v>
      </c>
      <c r="F713" s="9">
        <v>0</v>
      </c>
      <c r="G713" s="9">
        <v>0</v>
      </c>
      <c r="H713" s="9">
        <v>0</v>
      </c>
      <c r="I713" s="9">
        <v>0</v>
      </c>
      <c r="J713" s="9">
        <v>0</v>
      </c>
      <c r="K713" s="9">
        <v>0</v>
      </c>
      <c r="L713" s="9">
        <v>0</v>
      </c>
      <c r="M713" s="9">
        <v>245</v>
      </c>
      <c r="N713" s="9">
        <v>119</v>
      </c>
      <c r="O713" s="9">
        <v>82</v>
      </c>
      <c r="P713" s="9">
        <v>28.56</v>
      </c>
      <c r="Q713" s="9">
        <v>70</v>
      </c>
      <c r="R713" s="9">
        <v>89</v>
      </c>
    </row>
    <row r="714" spans="1:18" x14ac:dyDescent="0.2">
      <c r="A714" s="9">
        <v>0</v>
      </c>
      <c r="B714" s="9">
        <v>1</v>
      </c>
      <c r="C714" s="9">
        <v>42</v>
      </c>
      <c r="D714" s="9">
        <v>0</v>
      </c>
      <c r="E714" s="9">
        <v>1</v>
      </c>
      <c r="F714" s="9">
        <v>0</v>
      </c>
      <c r="G714" s="9">
        <v>0</v>
      </c>
      <c r="H714" s="9">
        <v>0</v>
      </c>
      <c r="I714" s="9">
        <v>0</v>
      </c>
      <c r="J714" s="9">
        <v>0</v>
      </c>
      <c r="K714" s="9">
        <v>1</v>
      </c>
      <c r="L714" s="9">
        <v>0</v>
      </c>
      <c r="M714" s="9">
        <v>249</v>
      </c>
      <c r="N714" s="9">
        <v>142.5</v>
      </c>
      <c r="O714" s="9">
        <v>90</v>
      </c>
      <c r="P714" s="9">
        <v>26.14</v>
      </c>
      <c r="Q714" s="9">
        <v>59</v>
      </c>
      <c r="R714" s="9">
        <v>82</v>
      </c>
    </row>
    <row r="715" spans="1:18" x14ac:dyDescent="0.2">
      <c r="A715" s="9">
        <v>0</v>
      </c>
      <c r="B715" s="9">
        <v>1</v>
      </c>
      <c r="C715" s="9">
        <v>42</v>
      </c>
      <c r="D715" s="9">
        <v>1</v>
      </c>
      <c r="E715" s="9">
        <v>0</v>
      </c>
      <c r="F715" s="9">
        <v>0</v>
      </c>
      <c r="G715" s="9">
        <v>0</v>
      </c>
      <c r="H715" s="9">
        <v>0</v>
      </c>
      <c r="I715" s="9">
        <v>0</v>
      </c>
      <c r="J715" s="9">
        <v>0</v>
      </c>
      <c r="K715" s="9">
        <v>0</v>
      </c>
      <c r="L715" s="9">
        <v>0</v>
      </c>
      <c r="M715" s="9">
        <v>160</v>
      </c>
      <c r="N715" s="9">
        <v>100</v>
      </c>
      <c r="O715" s="9">
        <v>73</v>
      </c>
      <c r="P715" s="9">
        <v>22.56</v>
      </c>
      <c r="Q715" s="9">
        <v>64</v>
      </c>
      <c r="R715" s="9">
        <v>93</v>
      </c>
    </row>
    <row r="716" spans="1:18" x14ac:dyDescent="0.2">
      <c r="A716" s="9">
        <v>0</v>
      </c>
      <c r="B716" s="9">
        <v>0</v>
      </c>
      <c r="C716" s="9">
        <v>63</v>
      </c>
      <c r="D716" s="9">
        <v>0</v>
      </c>
      <c r="E716" s="9">
        <v>1</v>
      </c>
      <c r="F716" s="9">
        <v>0</v>
      </c>
      <c r="G716" s="9">
        <v>0</v>
      </c>
      <c r="H716" s="9">
        <v>0</v>
      </c>
      <c r="I716" s="9">
        <v>0</v>
      </c>
      <c r="J716" s="9">
        <v>0</v>
      </c>
      <c r="K716" s="9">
        <v>0</v>
      </c>
      <c r="L716" s="9">
        <v>0</v>
      </c>
      <c r="M716" s="9">
        <v>207</v>
      </c>
      <c r="N716" s="9">
        <v>127</v>
      </c>
      <c r="O716" s="9">
        <v>75</v>
      </c>
      <c r="P716" s="9">
        <v>22.26</v>
      </c>
      <c r="Q716" s="9">
        <v>70</v>
      </c>
      <c r="R716" s="9">
        <v>77</v>
      </c>
    </row>
    <row r="717" spans="1:18" x14ac:dyDescent="0.2">
      <c r="A717" s="9">
        <v>1</v>
      </c>
      <c r="B717" s="9">
        <v>1</v>
      </c>
      <c r="C717" s="9">
        <v>62</v>
      </c>
      <c r="D717" s="9">
        <v>0</v>
      </c>
      <c r="E717" s="9">
        <v>1</v>
      </c>
      <c r="F717" s="9">
        <v>0</v>
      </c>
      <c r="G717" s="9">
        <v>0</v>
      </c>
      <c r="H717" s="9">
        <v>0</v>
      </c>
      <c r="I717" s="9">
        <v>0</v>
      </c>
      <c r="J717" s="9">
        <v>0</v>
      </c>
      <c r="K717" s="9">
        <v>0</v>
      </c>
      <c r="L717" s="9">
        <v>0</v>
      </c>
      <c r="M717" s="9">
        <v>214</v>
      </c>
      <c r="N717" s="9">
        <v>110</v>
      </c>
      <c r="O717" s="9">
        <v>62.5</v>
      </c>
      <c r="P717" s="9">
        <v>23.8</v>
      </c>
      <c r="Q717" s="9">
        <v>77</v>
      </c>
      <c r="R717" s="9">
        <v>95</v>
      </c>
    </row>
    <row r="718" spans="1:18" x14ac:dyDescent="0.2">
      <c r="A718" s="9">
        <v>1</v>
      </c>
      <c r="B718" s="9">
        <v>1</v>
      </c>
      <c r="C718" s="9">
        <v>50</v>
      </c>
      <c r="D718" s="9">
        <v>0</v>
      </c>
      <c r="E718" s="9">
        <v>1</v>
      </c>
      <c r="F718" s="9">
        <v>0</v>
      </c>
      <c r="G718" s="9">
        <v>0</v>
      </c>
      <c r="H718" s="9">
        <v>0</v>
      </c>
      <c r="I718" s="9">
        <v>0</v>
      </c>
      <c r="J718" s="9">
        <v>0</v>
      </c>
      <c r="K718" s="9">
        <v>0</v>
      </c>
      <c r="L718" s="9">
        <v>0</v>
      </c>
      <c r="M718" s="9">
        <v>296</v>
      </c>
      <c r="N718" s="9">
        <v>129</v>
      </c>
      <c r="O718" s="9">
        <v>85</v>
      </c>
      <c r="P718" s="9">
        <v>25.86</v>
      </c>
      <c r="Q718" s="9">
        <v>56</v>
      </c>
      <c r="R718" s="9">
        <v>106</v>
      </c>
    </row>
    <row r="719" spans="1:18" x14ac:dyDescent="0.2">
      <c r="A719" s="9">
        <v>0</v>
      </c>
      <c r="B719" s="9">
        <v>0</v>
      </c>
      <c r="C719" s="9">
        <v>63</v>
      </c>
      <c r="D719" s="9">
        <v>1</v>
      </c>
      <c r="E719" s="9">
        <v>0</v>
      </c>
      <c r="F719" s="9">
        <v>0</v>
      </c>
      <c r="G719" s="9">
        <v>0</v>
      </c>
      <c r="H719" s="9">
        <v>0</v>
      </c>
      <c r="I719" s="9">
        <v>0</v>
      </c>
      <c r="J719" s="9">
        <v>0</v>
      </c>
      <c r="K719" s="9">
        <v>0</v>
      </c>
      <c r="L719" s="9">
        <v>0</v>
      </c>
      <c r="M719" s="9">
        <v>250</v>
      </c>
      <c r="N719" s="9">
        <v>117.5</v>
      </c>
      <c r="O719" s="9">
        <v>75</v>
      </c>
      <c r="P719" s="9">
        <v>25.88</v>
      </c>
      <c r="Q719" s="9">
        <v>75</v>
      </c>
      <c r="R719" s="9">
        <v>91</v>
      </c>
    </row>
    <row r="720" spans="1:18" x14ac:dyDescent="0.2">
      <c r="A720" s="9">
        <v>0</v>
      </c>
      <c r="B720" s="9">
        <v>0</v>
      </c>
      <c r="C720" s="9">
        <v>45</v>
      </c>
      <c r="D720" s="9">
        <v>0</v>
      </c>
      <c r="E720" s="9">
        <v>0</v>
      </c>
      <c r="F720" s="9">
        <v>1</v>
      </c>
      <c r="G720" s="9">
        <v>0</v>
      </c>
      <c r="H720" s="9">
        <v>0</v>
      </c>
      <c r="I720" s="9">
        <v>0</v>
      </c>
      <c r="J720" s="9">
        <v>0</v>
      </c>
      <c r="K720" s="9">
        <v>0</v>
      </c>
      <c r="L720" s="9">
        <v>0</v>
      </c>
      <c r="M720" s="9">
        <v>222</v>
      </c>
      <c r="N720" s="9">
        <v>121</v>
      </c>
      <c r="O720" s="9">
        <v>78.5</v>
      </c>
      <c r="P720" s="9">
        <v>24.58</v>
      </c>
      <c r="Q720" s="9">
        <v>78</v>
      </c>
      <c r="R720" s="9">
        <v>78</v>
      </c>
    </row>
    <row r="721" spans="1:18" x14ac:dyDescent="0.2">
      <c r="A721" s="9">
        <v>0</v>
      </c>
      <c r="B721" s="9">
        <v>0</v>
      </c>
      <c r="C721" s="9">
        <v>41</v>
      </c>
      <c r="D721" s="9">
        <v>0</v>
      </c>
      <c r="E721" s="9">
        <v>1</v>
      </c>
      <c r="F721" s="9">
        <v>0</v>
      </c>
      <c r="G721" s="9">
        <v>1</v>
      </c>
      <c r="H721" s="9">
        <v>10</v>
      </c>
      <c r="I721" s="9">
        <v>0</v>
      </c>
      <c r="J721" s="9">
        <v>0</v>
      </c>
      <c r="K721" s="9">
        <v>0</v>
      </c>
      <c r="L721" s="9">
        <v>0</v>
      </c>
      <c r="M721" s="9">
        <v>193</v>
      </c>
      <c r="N721" s="9">
        <v>134.5</v>
      </c>
      <c r="O721" s="9">
        <v>83</v>
      </c>
      <c r="P721" s="9">
        <v>22.28</v>
      </c>
      <c r="Q721" s="9">
        <v>85</v>
      </c>
      <c r="R721" s="9">
        <v>127</v>
      </c>
    </row>
    <row r="722" spans="1:18" x14ac:dyDescent="0.2">
      <c r="A722" s="9">
        <v>0</v>
      </c>
      <c r="B722" s="9">
        <v>0</v>
      </c>
      <c r="C722" s="9">
        <v>44</v>
      </c>
      <c r="D722" s="9">
        <v>0</v>
      </c>
      <c r="E722" s="9">
        <v>0</v>
      </c>
      <c r="F722" s="9">
        <v>1</v>
      </c>
      <c r="G722" s="9">
        <v>1</v>
      </c>
      <c r="H722" s="9">
        <v>9</v>
      </c>
      <c r="I722" s="9">
        <v>0</v>
      </c>
      <c r="J722" s="9">
        <v>0</v>
      </c>
      <c r="K722" s="9">
        <v>0</v>
      </c>
      <c r="L722" s="9">
        <v>0</v>
      </c>
      <c r="M722" s="9">
        <v>226</v>
      </c>
      <c r="N722" s="9">
        <v>114</v>
      </c>
      <c r="O722" s="9">
        <v>83</v>
      </c>
      <c r="P722" s="9">
        <v>24.16</v>
      </c>
      <c r="Q722" s="9">
        <v>80</v>
      </c>
      <c r="R722" s="9">
        <v>78</v>
      </c>
    </row>
    <row r="723" spans="1:18" x14ac:dyDescent="0.2">
      <c r="A723" s="9">
        <v>1</v>
      </c>
      <c r="B723" s="9">
        <v>0</v>
      </c>
      <c r="C723" s="9">
        <v>53</v>
      </c>
      <c r="D723" s="9">
        <v>1</v>
      </c>
      <c r="E723" s="9">
        <v>0</v>
      </c>
      <c r="F723" s="9">
        <v>0</v>
      </c>
      <c r="G723" s="9">
        <v>1</v>
      </c>
      <c r="H723" s="9">
        <v>9</v>
      </c>
      <c r="I723" s="9">
        <v>0</v>
      </c>
      <c r="J723" s="9">
        <v>0</v>
      </c>
      <c r="K723" s="9">
        <v>0</v>
      </c>
      <c r="L723" s="9">
        <v>0</v>
      </c>
      <c r="M723" s="9">
        <v>278</v>
      </c>
      <c r="N723" s="9">
        <v>131</v>
      </c>
      <c r="O723" s="9">
        <v>87</v>
      </c>
      <c r="P723" s="9">
        <v>33.380000000000003</v>
      </c>
      <c r="Q723" s="9">
        <v>63</v>
      </c>
      <c r="R723" s="9">
        <v>74</v>
      </c>
    </row>
    <row r="724" spans="1:18" x14ac:dyDescent="0.2">
      <c r="A724" s="9">
        <v>0</v>
      </c>
      <c r="B724" s="9">
        <v>1</v>
      </c>
      <c r="C724" s="9">
        <v>53</v>
      </c>
      <c r="D724" s="9">
        <v>0</v>
      </c>
      <c r="E724" s="9">
        <v>1</v>
      </c>
      <c r="F724" s="9">
        <v>0</v>
      </c>
      <c r="G724" s="9">
        <v>0</v>
      </c>
      <c r="H724" s="9">
        <v>0</v>
      </c>
      <c r="I724" s="9">
        <v>0</v>
      </c>
      <c r="J724" s="9">
        <v>0</v>
      </c>
      <c r="K724" s="9">
        <v>1</v>
      </c>
      <c r="L724" s="9">
        <v>0</v>
      </c>
      <c r="M724" s="9">
        <v>254</v>
      </c>
      <c r="N724" s="9">
        <v>160</v>
      </c>
      <c r="O724" s="9">
        <v>92</v>
      </c>
      <c r="P724" s="9">
        <v>25.61</v>
      </c>
      <c r="Q724" s="9">
        <v>60</v>
      </c>
      <c r="R724" s="9">
        <v>80</v>
      </c>
    </row>
    <row r="725" spans="1:18" x14ac:dyDescent="0.2">
      <c r="A725" s="9">
        <v>0</v>
      </c>
      <c r="B725" s="9">
        <v>0</v>
      </c>
      <c r="C725" s="9">
        <v>38</v>
      </c>
      <c r="D725" s="9">
        <v>0</v>
      </c>
      <c r="E725" s="9">
        <v>1</v>
      </c>
      <c r="F725" s="9">
        <v>0</v>
      </c>
      <c r="G725" s="9">
        <v>1</v>
      </c>
      <c r="H725" s="9">
        <v>9</v>
      </c>
      <c r="I725" s="9">
        <v>0</v>
      </c>
      <c r="J725" s="9">
        <v>0</v>
      </c>
      <c r="K725" s="9">
        <v>0</v>
      </c>
      <c r="L725" s="9">
        <v>0</v>
      </c>
      <c r="M725" s="9">
        <v>196</v>
      </c>
      <c r="N725" s="9">
        <v>127</v>
      </c>
      <c r="O725" s="9">
        <v>80</v>
      </c>
      <c r="P725" s="9">
        <v>24.6</v>
      </c>
      <c r="Q725" s="9">
        <v>74</v>
      </c>
      <c r="R725" s="9">
        <v>78</v>
      </c>
    </row>
    <row r="726" spans="1:18" x14ac:dyDescent="0.2">
      <c r="A726" s="9">
        <v>0</v>
      </c>
      <c r="B726" s="9">
        <v>0</v>
      </c>
      <c r="C726" s="9">
        <v>42</v>
      </c>
      <c r="D726" s="9">
        <v>0</v>
      </c>
      <c r="E726" s="9">
        <v>0</v>
      </c>
      <c r="F726" s="9">
        <v>1</v>
      </c>
      <c r="G726" s="9">
        <v>1</v>
      </c>
      <c r="H726" s="9">
        <v>10</v>
      </c>
      <c r="I726" s="9">
        <v>0</v>
      </c>
      <c r="J726" s="9">
        <v>0</v>
      </c>
      <c r="K726" s="9">
        <v>0</v>
      </c>
      <c r="L726" s="9">
        <v>0</v>
      </c>
      <c r="M726" s="9">
        <v>192</v>
      </c>
      <c r="N726" s="9">
        <v>96.5</v>
      </c>
      <c r="O726" s="9">
        <v>71</v>
      </c>
      <c r="P726" s="9">
        <v>26.03</v>
      </c>
      <c r="Q726" s="9">
        <v>61</v>
      </c>
      <c r="R726" s="9">
        <v>68</v>
      </c>
    </row>
    <row r="727" spans="1:18" x14ac:dyDescent="0.2">
      <c r="A727" s="9">
        <v>0</v>
      </c>
      <c r="B727" s="9">
        <v>1</v>
      </c>
      <c r="C727" s="9">
        <v>47</v>
      </c>
      <c r="D727" s="9">
        <v>0</v>
      </c>
      <c r="E727" s="9">
        <v>0</v>
      </c>
      <c r="F727" s="9">
        <v>0</v>
      </c>
      <c r="G727" s="9">
        <v>1</v>
      </c>
      <c r="H727" s="9">
        <v>9</v>
      </c>
      <c r="I727" s="9">
        <v>0</v>
      </c>
      <c r="J727" s="9">
        <v>0</v>
      </c>
      <c r="K727" s="9">
        <v>0</v>
      </c>
      <c r="L727" s="9">
        <v>0</v>
      </c>
      <c r="M727" s="9">
        <v>184</v>
      </c>
      <c r="N727" s="9">
        <v>107</v>
      </c>
      <c r="O727" s="9">
        <v>66.5</v>
      </c>
      <c r="P727" s="9">
        <v>16.87</v>
      </c>
      <c r="Q727" s="9">
        <v>65</v>
      </c>
      <c r="R727" s="9">
        <v>70</v>
      </c>
    </row>
    <row r="728" spans="1:18" x14ac:dyDescent="0.2">
      <c r="A728" s="9">
        <v>0</v>
      </c>
      <c r="B728" s="9">
        <v>1</v>
      </c>
      <c r="C728" s="9">
        <v>45</v>
      </c>
      <c r="D728" s="9">
        <v>0</v>
      </c>
      <c r="E728" s="9">
        <v>0</v>
      </c>
      <c r="F728" s="9">
        <v>1</v>
      </c>
      <c r="G728" s="9">
        <v>0</v>
      </c>
      <c r="H728" s="9">
        <v>0</v>
      </c>
      <c r="I728" s="9">
        <v>0</v>
      </c>
      <c r="J728" s="9">
        <v>0</v>
      </c>
      <c r="K728" s="9">
        <v>0</v>
      </c>
      <c r="L728" s="9">
        <v>0</v>
      </c>
      <c r="M728" s="9">
        <v>162</v>
      </c>
      <c r="N728" s="9">
        <v>125</v>
      </c>
      <c r="O728" s="9">
        <v>89</v>
      </c>
      <c r="P728" s="9">
        <v>27.98</v>
      </c>
      <c r="Q728" s="9">
        <v>85</v>
      </c>
      <c r="R728" s="9">
        <v>83</v>
      </c>
    </row>
    <row r="729" spans="1:18" x14ac:dyDescent="0.2">
      <c r="A729" s="9">
        <v>1</v>
      </c>
      <c r="B729" s="9">
        <v>1</v>
      </c>
      <c r="C729" s="9">
        <v>50</v>
      </c>
      <c r="D729" s="9">
        <v>0</v>
      </c>
      <c r="E729" s="9">
        <v>0</v>
      </c>
      <c r="F729" s="9">
        <v>0</v>
      </c>
      <c r="G729" s="9">
        <v>1</v>
      </c>
      <c r="H729" s="9">
        <v>9</v>
      </c>
      <c r="I729" s="9">
        <v>0</v>
      </c>
      <c r="J729" s="9">
        <v>0</v>
      </c>
      <c r="K729" s="9">
        <v>0</v>
      </c>
      <c r="L729" s="9">
        <v>0</v>
      </c>
      <c r="M729" s="9">
        <v>296</v>
      </c>
      <c r="N729" s="9">
        <v>119</v>
      </c>
      <c r="O729" s="9">
        <v>90</v>
      </c>
      <c r="P729" s="9">
        <v>23.55</v>
      </c>
      <c r="Q729" s="9">
        <v>75</v>
      </c>
      <c r="R729" s="9">
        <v>69</v>
      </c>
    </row>
    <row r="730" spans="1:18" x14ac:dyDescent="0.2">
      <c r="A730" s="9">
        <v>0</v>
      </c>
      <c r="B730" s="9">
        <v>1</v>
      </c>
      <c r="C730" s="9">
        <v>55</v>
      </c>
      <c r="D730" s="9">
        <v>1</v>
      </c>
      <c r="E730" s="9">
        <v>0</v>
      </c>
      <c r="F730" s="9">
        <v>0</v>
      </c>
      <c r="G730" s="9">
        <v>1</v>
      </c>
      <c r="H730" s="9">
        <v>20</v>
      </c>
      <c r="I730" s="9">
        <v>0</v>
      </c>
      <c r="J730" s="9">
        <v>0</v>
      </c>
      <c r="K730" s="9">
        <v>1</v>
      </c>
      <c r="L730" s="9">
        <v>0</v>
      </c>
      <c r="M730" s="9">
        <v>220</v>
      </c>
      <c r="N730" s="9">
        <v>180</v>
      </c>
      <c r="O730" s="9">
        <v>108</v>
      </c>
      <c r="P730" s="9">
        <v>23.59</v>
      </c>
      <c r="Q730" s="9">
        <v>82</v>
      </c>
      <c r="R730" s="9">
        <v>90</v>
      </c>
    </row>
    <row r="731" spans="1:18" x14ac:dyDescent="0.2">
      <c r="A731" s="9">
        <v>1</v>
      </c>
      <c r="B731" s="9">
        <v>1</v>
      </c>
      <c r="C731" s="9">
        <v>67</v>
      </c>
      <c r="D731" s="9">
        <v>1</v>
      </c>
      <c r="E731" s="9">
        <v>0</v>
      </c>
      <c r="F731" s="9">
        <v>0</v>
      </c>
      <c r="G731" s="9">
        <v>1</v>
      </c>
      <c r="H731" s="9">
        <v>15</v>
      </c>
      <c r="I731" s="9">
        <v>0</v>
      </c>
      <c r="J731" s="9">
        <v>0</v>
      </c>
      <c r="K731" s="9">
        <v>1</v>
      </c>
      <c r="L731" s="9">
        <v>0</v>
      </c>
      <c r="M731" s="9">
        <v>204</v>
      </c>
      <c r="N731" s="9">
        <v>185</v>
      </c>
      <c r="O731" s="9">
        <v>100</v>
      </c>
      <c r="P731" s="9">
        <v>22.69</v>
      </c>
      <c r="Q731" s="9">
        <v>75</v>
      </c>
      <c r="R731" s="9">
        <v>114</v>
      </c>
    </row>
    <row r="732" spans="1:18" x14ac:dyDescent="0.2">
      <c r="A732" s="9">
        <v>0</v>
      </c>
      <c r="B732" s="9">
        <v>1</v>
      </c>
      <c r="C732" s="9">
        <v>56</v>
      </c>
      <c r="D732" s="9">
        <v>1</v>
      </c>
      <c r="E732" s="9">
        <v>0</v>
      </c>
      <c r="F732" s="9">
        <v>0</v>
      </c>
      <c r="G732" s="9">
        <v>1</v>
      </c>
      <c r="H732" s="9">
        <v>1</v>
      </c>
      <c r="I732" s="9">
        <v>0</v>
      </c>
      <c r="J732" s="9">
        <v>0</v>
      </c>
      <c r="K732" s="9">
        <v>0</v>
      </c>
      <c r="L732" s="9">
        <v>0</v>
      </c>
      <c r="M732" s="9">
        <v>280</v>
      </c>
      <c r="N732" s="9">
        <v>147</v>
      </c>
      <c r="O732" s="9">
        <v>94</v>
      </c>
      <c r="P732" s="9">
        <v>28.3</v>
      </c>
      <c r="Q732" s="9">
        <v>63</v>
      </c>
      <c r="R732" s="9">
        <v>85</v>
      </c>
    </row>
    <row r="733" spans="1:18" x14ac:dyDescent="0.2">
      <c r="A733" s="9">
        <v>0</v>
      </c>
      <c r="B733" s="9">
        <v>0</v>
      </c>
      <c r="C733" s="9">
        <v>37</v>
      </c>
      <c r="D733" s="9">
        <v>0</v>
      </c>
      <c r="E733" s="9">
        <v>0</v>
      </c>
      <c r="F733" s="9">
        <v>1</v>
      </c>
      <c r="G733" s="9">
        <v>0</v>
      </c>
      <c r="H733" s="9">
        <v>0</v>
      </c>
      <c r="I733" s="9">
        <v>0</v>
      </c>
      <c r="J733" s="9">
        <v>0</v>
      </c>
      <c r="K733" s="9">
        <v>0</v>
      </c>
      <c r="L733" s="9">
        <v>0</v>
      </c>
      <c r="M733" s="9">
        <v>145</v>
      </c>
      <c r="N733" s="9">
        <v>105</v>
      </c>
      <c r="O733" s="9">
        <v>73</v>
      </c>
      <c r="P733" s="9">
        <v>23.44</v>
      </c>
      <c r="Q733" s="9">
        <v>58</v>
      </c>
      <c r="R733" s="9">
        <v>80</v>
      </c>
    </row>
    <row r="734" spans="1:18" x14ac:dyDescent="0.2">
      <c r="A734" s="9">
        <v>0</v>
      </c>
      <c r="B734" s="9">
        <v>1</v>
      </c>
      <c r="C734" s="9">
        <v>38</v>
      </c>
      <c r="D734" s="9">
        <v>0</v>
      </c>
      <c r="E734" s="9">
        <v>1</v>
      </c>
      <c r="F734" s="9">
        <v>0</v>
      </c>
      <c r="G734" s="9">
        <v>1</v>
      </c>
      <c r="H734" s="9">
        <v>20</v>
      </c>
      <c r="I734" s="9">
        <v>0</v>
      </c>
      <c r="J734" s="9">
        <v>0</v>
      </c>
      <c r="K734" s="9">
        <v>0</v>
      </c>
      <c r="L734" s="9">
        <v>0</v>
      </c>
      <c r="M734" s="9">
        <v>180</v>
      </c>
      <c r="N734" s="9">
        <v>123</v>
      </c>
      <c r="O734" s="9">
        <v>69</v>
      </c>
      <c r="P734" s="9">
        <v>22.7</v>
      </c>
      <c r="Q734" s="9">
        <v>72</v>
      </c>
      <c r="R734" s="9">
        <v>70</v>
      </c>
    </row>
    <row r="735" spans="1:18" x14ac:dyDescent="0.2">
      <c r="A735" s="9">
        <v>1</v>
      </c>
      <c r="B735" s="9">
        <v>0</v>
      </c>
      <c r="C735" s="9">
        <v>63</v>
      </c>
      <c r="D735" s="9">
        <v>0</v>
      </c>
      <c r="E735" s="9">
        <v>0</v>
      </c>
      <c r="F735" s="9">
        <v>0</v>
      </c>
      <c r="G735" s="9">
        <v>0</v>
      </c>
      <c r="H735" s="9">
        <v>0</v>
      </c>
      <c r="I735" s="9">
        <v>0</v>
      </c>
      <c r="J735" s="9">
        <v>0</v>
      </c>
      <c r="K735" s="9">
        <v>1</v>
      </c>
      <c r="L735" s="9">
        <v>0</v>
      </c>
      <c r="M735" s="9">
        <v>210</v>
      </c>
      <c r="N735" s="9">
        <v>148</v>
      </c>
      <c r="O735" s="9">
        <v>85.5</v>
      </c>
      <c r="P735" s="9">
        <v>24.01</v>
      </c>
      <c r="Q735" s="9">
        <v>76</v>
      </c>
      <c r="R735" s="9">
        <v>88</v>
      </c>
    </row>
    <row r="736" spans="1:18" x14ac:dyDescent="0.2">
      <c r="A736" s="9">
        <v>0</v>
      </c>
      <c r="B736" s="9">
        <v>1</v>
      </c>
      <c r="C736" s="9">
        <v>40</v>
      </c>
      <c r="D736" s="9">
        <v>0</v>
      </c>
      <c r="E736" s="9">
        <v>1</v>
      </c>
      <c r="F736" s="9">
        <v>0</v>
      </c>
      <c r="G736" s="9">
        <v>1</v>
      </c>
      <c r="H736" s="9">
        <v>15</v>
      </c>
      <c r="I736" s="9">
        <v>0</v>
      </c>
      <c r="J736" s="9">
        <v>0</v>
      </c>
      <c r="K736" s="9">
        <v>0</v>
      </c>
      <c r="L736" s="9">
        <v>0</v>
      </c>
      <c r="M736" s="9">
        <v>246</v>
      </c>
      <c r="N736" s="9">
        <v>141</v>
      </c>
      <c r="O736" s="9">
        <v>102</v>
      </c>
      <c r="P736" s="9">
        <v>26.17</v>
      </c>
      <c r="Q736" s="9">
        <v>85</v>
      </c>
      <c r="R736" s="9">
        <v>67</v>
      </c>
    </row>
    <row r="737" spans="1:18" x14ac:dyDescent="0.2">
      <c r="A737" s="9">
        <v>1</v>
      </c>
      <c r="B737" s="9">
        <v>0</v>
      </c>
      <c r="C737" s="9">
        <v>45</v>
      </c>
      <c r="D737" s="9">
        <v>0</v>
      </c>
      <c r="E737" s="9">
        <v>1</v>
      </c>
      <c r="F737" s="9">
        <v>0</v>
      </c>
      <c r="G737" s="9">
        <v>0</v>
      </c>
      <c r="H737" s="9">
        <v>0</v>
      </c>
      <c r="I737" s="9">
        <v>0</v>
      </c>
      <c r="J737" s="9">
        <v>0</v>
      </c>
      <c r="K737" s="9">
        <v>0</v>
      </c>
      <c r="L737" s="9">
        <v>0</v>
      </c>
      <c r="M737" s="9">
        <v>262</v>
      </c>
      <c r="N737" s="9">
        <v>133</v>
      </c>
      <c r="O737" s="9">
        <v>83</v>
      </c>
      <c r="P737" s="9">
        <v>22.19</v>
      </c>
      <c r="Q737" s="9">
        <v>76</v>
      </c>
      <c r="R737" s="9">
        <v>92</v>
      </c>
    </row>
    <row r="738" spans="1:18" x14ac:dyDescent="0.2">
      <c r="A738" s="9">
        <v>0</v>
      </c>
      <c r="B738" s="9">
        <v>0</v>
      </c>
      <c r="C738" s="9">
        <v>54</v>
      </c>
      <c r="D738" s="9">
        <v>0</v>
      </c>
      <c r="E738" s="9">
        <v>1</v>
      </c>
      <c r="F738" s="9">
        <v>0</v>
      </c>
      <c r="G738" s="9">
        <v>0</v>
      </c>
      <c r="H738" s="9">
        <v>0</v>
      </c>
      <c r="I738" s="9">
        <v>0</v>
      </c>
      <c r="J738" s="9">
        <v>0</v>
      </c>
      <c r="K738" s="9">
        <v>0</v>
      </c>
      <c r="L738" s="9">
        <v>0</v>
      </c>
      <c r="M738" s="9">
        <v>193</v>
      </c>
      <c r="N738" s="9">
        <v>118</v>
      </c>
      <c r="O738" s="9">
        <v>84</v>
      </c>
      <c r="P738" s="9">
        <v>24.9</v>
      </c>
      <c r="Q738" s="9">
        <v>70</v>
      </c>
      <c r="R738" s="9">
        <v>82</v>
      </c>
    </row>
    <row r="739" spans="1:18" x14ac:dyDescent="0.2">
      <c r="A739" s="9">
        <v>0</v>
      </c>
      <c r="B739" s="9">
        <v>0</v>
      </c>
      <c r="C739" s="9">
        <v>67</v>
      </c>
      <c r="D739" s="9">
        <v>1</v>
      </c>
      <c r="E739" s="9">
        <v>0</v>
      </c>
      <c r="F739" s="9">
        <v>0</v>
      </c>
      <c r="G739" s="9">
        <v>0</v>
      </c>
      <c r="H739" s="9">
        <v>0</v>
      </c>
      <c r="I739" s="9">
        <v>0</v>
      </c>
      <c r="J739" s="9">
        <v>0</v>
      </c>
      <c r="K739" s="9">
        <v>1</v>
      </c>
      <c r="L739" s="9">
        <v>0</v>
      </c>
      <c r="M739" s="9">
        <v>218</v>
      </c>
      <c r="N739" s="9">
        <v>160</v>
      </c>
      <c r="O739" s="9">
        <v>100</v>
      </c>
      <c r="P739" s="9">
        <v>20.5</v>
      </c>
      <c r="Q739" s="9">
        <v>88</v>
      </c>
      <c r="R739" s="9">
        <v>71</v>
      </c>
    </row>
    <row r="740" spans="1:18" x14ac:dyDescent="0.2">
      <c r="A740" s="9">
        <v>0</v>
      </c>
      <c r="B740" s="9">
        <v>0</v>
      </c>
      <c r="C740" s="9">
        <v>39</v>
      </c>
      <c r="D740" s="9">
        <v>0</v>
      </c>
      <c r="E740" s="9">
        <v>0</v>
      </c>
      <c r="F740" s="9">
        <v>1</v>
      </c>
      <c r="G740" s="9">
        <v>0</v>
      </c>
      <c r="H740" s="9">
        <v>0</v>
      </c>
      <c r="I740" s="9">
        <v>0</v>
      </c>
      <c r="J740" s="9">
        <v>0</v>
      </c>
      <c r="K740" s="9">
        <v>0</v>
      </c>
      <c r="L740" s="9">
        <v>0</v>
      </c>
      <c r="M740" s="9">
        <v>152</v>
      </c>
      <c r="N740" s="9">
        <v>114</v>
      </c>
      <c r="O740" s="9">
        <v>66.5</v>
      </c>
      <c r="P740" s="9">
        <v>24.56</v>
      </c>
      <c r="Q740" s="9">
        <v>70</v>
      </c>
      <c r="R740" s="9">
        <v>71</v>
      </c>
    </row>
    <row r="741" spans="1:18" x14ac:dyDescent="0.2">
      <c r="A741" s="9">
        <v>0</v>
      </c>
      <c r="B741" s="9">
        <v>0</v>
      </c>
      <c r="C741" s="9">
        <v>41</v>
      </c>
      <c r="D741" s="9">
        <v>0</v>
      </c>
      <c r="E741" s="9">
        <v>0</v>
      </c>
      <c r="F741" s="9">
        <v>1</v>
      </c>
      <c r="G741" s="9">
        <v>0</v>
      </c>
      <c r="H741" s="9">
        <v>0</v>
      </c>
      <c r="I741" s="9">
        <v>0</v>
      </c>
      <c r="J741" s="9">
        <v>0</v>
      </c>
      <c r="K741" s="9">
        <v>0</v>
      </c>
      <c r="L741" s="9">
        <v>0</v>
      </c>
      <c r="M741" s="9">
        <v>239</v>
      </c>
      <c r="N741" s="9">
        <v>123</v>
      </c>
      <c r="O741" s="9">
        <v>70</v>
      </c>
      <c r="P741" s="9">
        <v>20.2</v>
      </c>
      <c r="Q741" s="9">
        <v>65</v>
      </c>
      <c r="R741" s="9">
        <v>78</v>
      </c>
    </row>
    <row r="742" spans="1:18" x14ac:dyDescent="0.2">
      <c r="A742" s="9">
        <v>0</v>
      </c>
      <c r="B742" s="9">
        <v>1</v>
      </c>
      <c r="C742" s="9">
        <v>34</v>
      </c>
      <c r="D742" s="9">
        <v>1</v>
      </c>
      <c r="E742" s="9">
        <v>0</v>
      </c>
      <c r="F742" s="9">
        <v>0</v>
      </c>
      <c r="G742" s="9">
        <v>1</v>
      </c>
      <c r="H742" s="9">
        <v>10</v>
      </c>
      <c r="I742" s="9">
        <v>0</v>
      </c>
      <c r="J742" s="9">
        <v>0</v>
      </c>
      <c r="K742" s="9">
        <v>0</v>
      </c>
      <c r="L742" s="9">
        <v>0</v>
      </c>
      <c r="M742" s="9">
        <v>210</v>
      </c>
      <c r="N742" s="9">
        <v>120</v>
      </c>
      <c r="O742" s="9">
        <v>85</v>
      </c>
      <c r="P742" s="9">
        <v>24.39</v>
      </c>
      <c r="Q742" s="9">
        <v>68</v>
      </c>
      <c r="R742" s="9">
        <v>78</v>
      </c>
    </row>
    <row r="743" spans="1:18" x14ac:dyDescent="0.2">
      <c r="A743" s="9">
        <v>0</v>
      </c>
      <c r="B743" s="9">
        <v>0</v>
      </c>
      <c r="C743" s="9">
        <v>40</v>
      </c>
      <c r="D743" s="9">
        <v>1</v>
      </c>
      <c r="E743" s="9">
        <v>0</v>
      </c>
      <c r="F743" s="9">
        <v>0</v>
      </c>
      <c r="G743" s="9">
        <v>1</v>
      </c>
      <c r="H743" s="9">
        <v>20</v>
      </c>
      <c r="I743" s="9">
        <v>0</v>
      </c>
      <c r="J743" s="9">
        <v>0</v>
      </c>
      <c r="K743" s="9">
        <v>0</v>
      </c>
      <c r="L743" s="9">
        <v>0</v>
      </c>
      <c r="M743" s="9">
        <v>220</v>
      </c>
      <c r="N743" s="9">
        <v>120</v>
      </c>
      <c r="O743" s="9">
        <v>75</v>
      </c>
      <c r="P743" s="9">
        <v>19.32</v>
      </c>
      <c r="Q743" s="9">
        <v>78</v>
      </c>
      <c r="R743" s="9">
        <v>78</v>
      </c>
    </row>
    <row r="744" spans="1:18" x14ac:dyDescent="0.2">
      <c r="A744" s="9">
        <v>0</v>
      </c>
      <c r="B744" s="9">
        <v>0</v>
      </c>
      <c r="C744" s="9">
        <v>46</v>
      </c>
      <c r="D744" s="9">
        <v>0</v>
      </c>
      <c r="E744" s="9">
        <v>0</v>
      </c>
      <c r="F744" s="9">
        <v>1</v>
      </c>
      <c r="G744" s="9">
        <v>1</v>
      </c>
      <c r="H744" s="9">
        <v>20</v>
      </c>
      <c r="I744" s="9">
        <v>0</v>
      </c>
      <c r="J744" s="9">
        <v>0</v>
      </c>
      <c r="K744" s="9">
        <v>0</v>
      </c>
      <c r="L744" s="9">
        <v>0</v>
      </c>
      <c r="M744" s="9">
        <v>253</v>
      </c>
      <c r="N744" s="9">
        <v>118</v>
      </c>
      <c r="O744" s="9">
        <v>82</v>
      </c>
      <c r="P744" s="9">
        <v>19.7</v>
      </c>
      <c r="Q744" s="9">
        <v>100</v>
      </c>
      <c r="R744" s="9">
        <v>70</v>
      </c>
    </row>
    <row r="745" spans="1:18" x14ac:dyDescent="0.2">
      <c r="A745" s="9">
        <v>1</v>
      </c>
      <c r="B745" s="9">
        <v>1</v>
      </c>
      <c r="C745" s="9">
        <v>35</v>
      </c>
      <c r="D745" s="9">
        <v>0</v>
      </c>
      <c r="E745" s="9">
        <v>0</v>
      </c>
      <c r="F745" s="9">
        <v>1</v>
      </c>
      <c r="G745" s="9">
        <v>1</v>
      </c>
      <c r="H745" s="9">
        <v>40</v>
      </c>
      <c r="I745" s="9">
        <v>0</v>
      </c>
      <c r="J745" s="9">
        <v>0</v>
      </c>
      <c r="K745" s="9">
        <v>0</v>
      </c>
      <c r="L745" s="9">
        <v>0</v>
      </c>
      <c r="M745" s="9">
        <v>175</v>
      </c>
      <c r="N745" s="9">
        <v>112</v>
      </c>
      <c r="O745" s="9">
        <v>62.5</v>
      </c>
      <c r="P745" s="9">
        <v>21.03</v>
      </c>
      <c r="Q745" s="9">
        <v>73</v>
      </c>
      <c r="R745" s="9">
        <v>69</v>
      </c>
    </row>
    <row r="746" spans="1:18" x14ac:dyDescent="0.2">
      <c r="A746" s="9">
        <v>0</v>
      </c>
      <c r="B746" s="9">
        <v>1</v>
      </c>
      <c r="C746" s="9">
        <v>48</v>
      </c>
      <c r="D746" s="9">
        <v>1</v>
      </c>
      <c r="E746" s="9">
        <v>0</v>
      </c>
      <c r="F746" s="9">
        <v>0</v>
      </c>
      <c r="G746" s="9">
        <v>0</v>
      </c>
      <c r="H746" s="9">
        <v>0</v>
      </c>
      <c r="I746" s="9">
        <v>0</v>
      </c>
      <c r="J746" s="9">
        <v>0</v>
      </c>
      <c r="K746" s="9">
        <v>1</v>
      </c>
      <c r="L746" s="9">
        <v>0</v>
      </c>
      <c r="M746" s="9">
        <v>202</v>
      </c>
      <c r="N746" s="9">
        <v>138</v>
      </c>
      <c r="O746" s="9">
        <v>96</v>
      </c>
      <c r="P746" s="9">
        <v>27.97</v>
      </c>
      <c r="Q746" s="9">
        <v>68</v>
      </c>
      <c r="R746" s="9">
        <v>85</v>
      </c>
    </row>
    <row r="747" spans="1:18" x14ac:dyDescent="0.2">
      <c r="A747" s="9">
        <v>0</v>
      </c>
      <c r="B747" s="9">
        <v>1</v>
      </c>
      <c r="C747" s="9">
        <v>47</v>
      </c>
      <c r="D747" s="9">
        <v>0</v>
      </c>
      <c r="E747" s="9">
        <v>0</v>
      </c>
      <c r="F747" s="9">
        <v>1</v>
      </c>
      <c r="G747" s="9">
        <v>1</v>
      </c>
      <c r="H747" s="9">
        <v>20</v>
      </c>
      <c r="I747" s="9">
        <v>0</v>
      </c>
      <c r="J747" s="9">
        <v>0</v>
      </c>
      <c r="K747" s="9">
        <v>1</v>
      </c>
      <c r="L747" s="9">
        <v>0</v>
      </c>
      <c r="M747" s="9">
        <v>177</v>
      </c>
      <c r="N747" s="9">
        <v>150</v>
      </c>
      <c r="O747" s="9">
        <v>101</v>
      </c>
      <c r="P747" s="9">
        <v>28.96</v>
      </c>
      <c r="Q747" s="9">
        <v>75</v>
      </c>
      <c r="R747" s="9">
        <v>60</v>
      </c>
    </row>
    <row r="748" spans="1:18" x14ac:dyDescent="0.2">
      <c r="A748" s="9">
        <v>1</v>
      </c>
      <c r="B748" s="9">
        <v>0</v>
      </c>
      <c r="C748" s="9">
        <v>43</v>
      </c>
      <c r="D748" s="9">
        <v>0</v>
      </c>
      <c r="E748" s="9">
        <v>1</v>
      </c>
      <c r="F748" s="9">
        <v>0</v>
      </c>
      <c r="G748" s="9">
        <v>1</v>
      </c>
      <c r="H748" s="9">
        <v>15</v>
      </c>
      <c r="I748" s="9">
        <v>0</v>
      </c>
      <c r="J748" s="9">
        <v>0</v>
      </c>
      <c r="K748" s="9">
        <v>0</v>
      </c>
      <c r="L748" s="9">
        <v>0</v>
      </c>
      <c r="M748" s="9">
        <v>199</v>
      </c>
      <c r="N748" s="9">
        <v>137</v>
      </c>
      <c r="O748" s="9">
        <v>81</v>
      </c>
      <c r="P748" s="9">
        <v>21.85</v>
      </c>
      <c r="Q748" s="9">
        <v>70</v>
      </c>
      <c r="R748" s="9">
        <v>72</v>
      </c>
    </row>
    <row r="749" spans="1:18" x14ac:dyDescent="0.2">
      <c r="A749" s="9">
        <v>0</v>
      </c>
      <c r="B749" s="9">
        <v>1</v>
      </c>
      <c r="C749" s="9">
        <v>52</v>
      </c>
      <c r="D749" s="9">
        <v>1</v>
      </c>
      <c r="E749" s="9">
        <v>0</v>
      </c>
      <c r="F749" s="9">
        <v>0</v>
      </c>
      <c r="G749" s="9">
        <v>1</v>
      </c>
      <c r="H749" s="9">
        <v>1</v>
      </c>
      <c r="I749" s="9">
        <v>0</v>
      </c>
      <c r="J749" s="9">
        <v>0</v>
      </c>
      <c r="K749" s="9">
        <v>0</v>
      </c>
      <c r="L749" s="9">
        <v>0</v>
      </c>
      <c r="M749" s="9">
        <v>211</v>
      </c>
      <c r="N749" s="9">
        <v>118.5</v>
      </c>
      <c r="O749" s="9">
        <v>82.5</v>
      </c>
      <c r="P749" s="9">
        <v>24.83</v>
      </c>
      <c r="Q749" s="9">
        <v>76</v>
      </c>
      <c r="R749" s="9">
        <v>80</v>
      </c>
    </row>
    <row r="750" spans="1:18" x14ac:dyDescent="0.2">
      <c r="A750" s="9">
        <v>0</v>
      </c>
      <c r="B750" s="9">
        <v>1</v>
      </c>
      <c r="C750" s="9">
        <v>45</v>
      </c>
      <c r="D750" s="9">
        <v>0</v>
      </c>
      <c r="E750" s="9">
        <v>0</v>
      </c>
      <c r="F750" s="9">
        <v>1</v>
      </c>
      <c r="G750" s="9">
        <v>0</v>
      </c>
      <c r="H750" s="9">
        <v>0</v>
      </c>
      <c r="I750" s="9">
        <v>1</v>
      </c>
      <c r="J750" s="9">
        <v>0</v>
      </c>
      <c r="K750" s="9">
        <v>1</v>
      </c>
      <c r="L750" s="9">
        <v>0</v>
      </c>
      <c r="M750" s="9">
        <v>258</v>
      </c>
      <c r="N750" s="9">
        <v>126</v>
      </c>
      <c r="O750" s="9">
        <v>82</v>
      </c>
      <c r="P750" s="9">
        <v>27.18</v>
      </c>
      <c r="Q750" s="9">
        <v>72</v>
      </c>
      <c r="R750" s="9">
        <v>70</v>
      </c>
    </row>
    <row r="751" spans="1:18" x14ac:dyDescent="0.2">
      <c r="A751" s="9">
        <v>1</v>
      </c>
      <c r="B751" s="9">
        <v>1</v>
      </c>
      <c r="C751" s="9">
        <v>42</v>
      </c>
      <c r="D751" s="9">
        <v>0</v>
      </c>
      <c r="E751" s="9">
        <v>0</v>
      </c>
      <c r="F751" s="9">
        <v>1</v>
      </c>
      <c r="G751" s="9">
        <v>1</v>
      </c>
      <c r="H751" s="9">
        <v>25</v>
      </c>
      <c r="I751" s="9">
        <v>0</v>
      </c>
      <c r="J751" s="9">
        <v>0</v>
      </c>
      <c r="K751" s="9">
        <v>0</v>
      </c>
      <c r="L751" s="9">
        <v>0</v>
      </c>
      <c r="M751" s="9">
        <v>256</v>
      </c>
      <c r="N751" s="9">
        <v>121.5</v>
      </c>
      <c r="O751" s="9">
        <v>74</v>
      </c>
      <c r="P751" s="9">
        <v>23.59</v>
      </c>
      <c r="Q751" s="9">
        <v>70</v>
      </c>
      <c r="R751" s="9">
        <v>115</v>
      </c>
    </row>
    <row r="752" spans="1:18" x14ac:dyDescent="0.2">
      <c r="A752" s="9">
        <v>0</v>
      </c>
      <c r="B752" s="9">
        <v>0</v>
      </c>
      <c r="C752" s="9">
        <v>56</v>
      </c>
      <c r="D752" s="9">
        <v>1</v>
      </c>
      <c r="E752" s="9">
        <v>0</v>
      </c>
      <c r="F752" s="9">
        <v>0</v>
      </c>
      <c r="G752" s="9">
        <v>0</v>
      </c>
      <c r="H752" s="9">
        <v>0</v>
      </c>
      <c r="I752" s="9">
        <v>0</v>
      </c>
      <c r="J752" s="9">
        <v>0</v>
      </c>
      <c r="K752" s="9">
        <v>0</v>
      </c>
      <c r="L752" s="9">
        <v>0</v>
      </c>
      <c r="M752" s="9">
        <v>207</v>
      </c>
      <c r="N752" s="9">
        <v>133</v>
      </c>
      <c r="O752" s="9">
        <v>76</v>
      </c>
      <c r="P752" s="9">
        <v>23.42</v>
      </c>
      <c r="Q752" s="9">
        <v>62</v>
      </c>
      <c r="R752" s="9">
        <v>85</v>
      </c>
    </row>
    <row r="753" spans="1:18" x14ac:dyDescent="0.2">
      <c r="A753" s="9">
        <v>0</v>
      </c>
      <c r="B753" s="9">
        <v>1</v>
      </c>
      <c r="C753" s="9">
        <v>63</v>
      </c>
      <c r="D753" s="9">
        <v>1</v>
      </c>
      <c r="E753" s="9">
        <v>0</v>
      </c>
      <c r="F753" s="9">
        <v>0</v>
      </c>
      <c r="G753" s="9">
        <v>0</v>
      </c>
      <c r="H753" s="9">
        <v>0</v>
      </c>
      <c r="I753" s="9">
        <v>0</v>
      </c>
      <c r="J753" s="9">
        <v>0</v>
      </c>
      <c r="K753" s="9">
        <v>1</v>
      </c>
      <c r="L753" s="9">
        <v>0</v>
      </c>
      <c r="M753" s="9">
        <v>260</v>
      </c>
      <c r="N753" s="9">
        <v>159.5</v>
      </c>
      <c r="O753" s="9">
        <v>91</v>
      </c>
      <c r="P753" s="9">
        <v>27.01</v>
      </c>
      <c r="Q753" s="9">
        <v>68</v>
      </c>
      <c r="R753" s="9">
        <v>66</v>
      </c>
    </row>
    <row r="754" spans="1:18" x14ac:dyDescent="0.2">
      <c r="A754" s="9">
        <v>0</v>
      </c>
      <c r="B754" s="9">
        <v>0</v>
      </c>
      <c r="C754" s="9">
        <v>52</v>
      </c>
      <c r="D754" s="9">
        <v>0</v>
      </c>
      <c r="E754" s="9">
        <v>0</v>
      </c>
      <c r="F754" s="9">
        <v>1</v>
      </c>
      <c r="G754" s="9">
        <v>0</v>
      </c>
      <c r="H754" s="9">
        <v>0</v>
      </c>
      <c r="I754" s="9">
        <v>0</v>
      </c>
      <c r="J754" s="9">
        <v>0</v>
      </c>
      <c r="K754" s="9">
        <v>0</v>
      </c>
      <c r="L754" s="9">
        <v>0</v>
      </c>
      <c r="M754" s="9">
        <v>272</v>
      </c>
      <c r="N754" s="9">
        <v>118.5</v>
      </c>
      <c r="O754" s="9">
        <v>69</v>
      </c>
      <c r="P754" s="9">
        <v>18.98</v>
      </c>
      <c r="Q754" s="9">
        <v>70</v>
      </c>
      <c r="R754" s="9">
        <v>75</v>
      </c>
    </row>
    <row r="755" spans="1:18" x14ac:dyDescent="0.2">
      <c r="A755" s="9">
        <v>1</v>
      </c>
      <c r="B755" s="9">
        <v>1</v>
      </c>
      <c r="C755" s="9">
        <v>46</v>
      </c>
      <c r="D755" s="9">
        <v>1</v>
      </c>
      <c r="E755" s="9">
        <v>0</v>
      </c>
      <c r="F755" s="9">
        <v>0</v>
      </c>
      <c r="G755" s="9">
        <v>1</v>
      </c>
      <c r="H755" s="9">
        <v>20</v>
      </c>
      <c r="I755" s="9">
        <v>0</v>
      </c>
      <c r="J755" s="9">
        <v>0</v>
      </c>
      <c r="K755" s="9">
        <v>1</v>
      </c>
      <c r="L755" s="9">
        <v>0</v>
      </c>
      <c r="M755" s="9">
        <v>208</v>
      </c>
      <c r="N755" s="9">
        <v>164</v>
      </c>
      <c r="O755" s="9">
        <v>107</v>
      </c>
      <c r="P755" s="9">
        <v>20.63</v>
      </c>
      <c r="Q755" s="9">
        <v>63</v>
      </c>
      <c r="R755" s="9">
        <v>70</v>
      </c>
    </row>
    <row r="756" spans="1:18" x14ac:dyDescent="0.2">
      <c r="A756" s="9">
        <v>0</v>
      </c>
      <c r="B756" s="9">
        <v>1</v>
      </c>
      <c r="C756" s="9">
        <v>49</v>
      </c>
      <c r="D756" s="9">
        <v>0</v>
      </c>
      <c r="E756" s="9">
        <v>0</v>
      </c>
      <c r="F756" s="9">
        <v>0</v>
      </c>
      <c r="G756" s="9">
        <v>1</v>
      </c>
      <c r="H756" s="9">
        <v>40</v>
      </c>
      <c r="I756" s="9">
        <v>0</v>
      </c>
      <c r="J756" s="9">
        <v>0</v>
      </c>
      <c r="K756" s="9">
        <v>0</v>
      </c>
      <c r="L756" s="9">
        <v>0</v>
      </c>
      <c r="M756" s="9">
        <v>222</v>
      </c>
      <c r="N756" s="9">
        <v>118.5</v>
      </c>
      <c r="O756" s="9">
        <v>82</v>
      </c>
      <c r="P756" s="9">
        <v>28.47</v>
      </c>
      <c r="Q756" s="9">
        <v>88</v>
      </c>
      <c r="R756" s="9">
        <v>87</v>
      </c>
    </row>
    <row r="757" spans="1:18" x14ac:dyDescent="0.2">
      <c r="A757" s="9">
        <v>0</v>
      </c>
      <c r="B757" s="9">
        <v>0</v>
      </c>
      <c r="C757" s="9">
        <v>44</v>
      </c>
      <c r="D757" s="9">
        <v>1</v>
      </c>
      <c r="E757" s="9">
        <v>0</v>
      </c>
      <c r="F757" s="9">
        <v>0</v>
      </c>
      <c r="G757" s="9">
        <v>0</v>
      </c>
      <c r="H757" s="9">
        <v>0</v>
      </c>
      <c r="I757" s="9">
        <v>0</v>
      </c>
      <c r="J757" s="9">
        <v>0</v>
      </c>
      <c r="K757" s="9">
        <v>0</v>
      </c>
      <c r="L757" s="9">
        <v>0</v>
      </c>
      <c r="M757" s="9">
        <v>219</v>
      </c>
      <c r="N757" s="9">
        <v>129</v>
      </c>
      <c r="O757" s="9">
        <v>90</v>
      </c>
      <c r="P757" s="9">
        <v>33.47</v>
      </c>
      <c r="Q757" s="9">
        <v>88</v>
      </c>
      <c r="R757" s="9">
        <v>73</v>
      </c>
    </row>
    <row r="758" spans="1:18" x14ac:dyDescent="0.2">
      <c r="A758" s="9">
        <v>0</v>
      </c>
      <c r="B758" s="9">
        <v>1</v>
      </c>
      <c r="C758" s="9">
        <v>42</v>
      </c>
      <c r="D758" s="9">
        <v>0</v>
      </c>
      <c r="E758" s="9">
        <v>1</v>
      </c>
      <c r="F758" s="9">
        <v>0</v>
      </c>
      <c r="G758" s="9">
        <v>0</v>
      </c>
      <c r="H758" s="9">
        <v>0</v>
      </c>
      <c r="I758" s="9">
        <v>0</v>
      </c>
      <c r="J758" s="9">
        <v>0</v>
      </c>
      <c r="K758" s="9">
        <v>0</v>
      </c>
      <c r="L758" s="9">
        <v>0</v>
      </c>
      <c r="M758" s="9">
        <v>228</v>
      </c>
      <c r="N758" s="9">
        <v>130</v>
      </c>
      <c r="O758" s="9">
        <v>92</v>
      </c>
      <c r="P758" s="9">
        <v>24.86</v>
      </c>
      <c r="Q758" s="9">
        <v>85</v>
      </c>
      <c r="R758" s="9">
        <v>76</v>
      </c>
    </row>
    <row r="759" spans="1:18" x14ac:dyDescent="0.2">
      <c r="A759" s="9">
        <v>0</v>
      </c>
      <c r="B759" s="9">
        <v>0</v>
      </c>
      <c r="C759" s="9">
        <v>64</v>
      </c>
      <c r="D759" s="9">
        <v>0</v>
      </c>
      <c r="E759" s="9">
        <v>1</v>
      </c>
      <c r="F759" s="9">
        <v>0</v>
      </c>
      <c r="G759" s="9">
        <v>1</v>
      </c>
      <c r="H759" s="9">
        <v>2</v>
      </c>
      <c r="I759" s="9">
        <v>1</v>
      </c>
      <c r="J759" s="9">
        <v>0</v>
      </c>
      <c r="K759" s="9">
        <v>1</v>
      </c>
      <c r="L759" s="9">
        <v>0</v>
      </c>
      <c r="M759" s="9">
        <v>230</v>
      </c>
      <c r="N759" s="9">
        <v>177</v>
      </c>
      <c r="O759" s="9">
        <v>110</v>
      </c>
      <c r="P759" s="9">
        <v>28.91</v>
      </c>
      <c r="Q759" s="9">
        <v>90</v>
      </c>
      <c r="R759" s="9">
        <v>113</v>
      </c>
    </row>
    <row r="760" spans="1:18" x14ac:dyDescent="0.2">
      <c r="A760" s="9">
        <v>1</v>
      </c>
      <c r="B760" s="9">
        <v>0</v>
      </c>
      <c r="C760" s="9">
        <v>59</v>
      </c>
      <c r="D760" s="9">
        <v>0</v>
      </c>
      <c r="E760" s="9">
        <v>1</v>
      </c>
      <c r="F760" s="9">
        <v>0</v>
      </c>
      <c r="G760" s="9">
        <v>1</v>
      </c>
      <c r="H760" s="9">
        <v>15</v>
      </c>
      <c r="I760" s="9">
        <v>0</v>
      </c>
      <c r="J760" s="9">
        <v>0</v>
      </c>
      <c r="K760" s="9">
        <v>1</v>
      </c>
      <c r="L760" s="9">
        <v>0</v>
      </c>
      <c r="M760" s="9">
        <v>167</v>
      </c>
      <c r="N760" s="9">
        <v>156</v>
      </c>
      <c r="O760" s="9">
        <v>104</v>
      </c>
      <c r="P760" s="9">
        <v>15.96</v>
      </c>
      <c r="Q760" s="9">
        <v>72</v>
      </c>
      <c r="R760" s="9">
        <v>45</v>
      </c>
    </row>
    <row r="761" spans="1:18" x14ac:dyDescent="0.2">
      <c r="A761" s="9">
        <v>0</v>
      </c>
      <c r="B761" s="9">
        <v>0</v>
      </c>
      <c r="C761" s="9">
        <v>59</v>
      </c>
      <c r="D761" s="9">
        <v>0</v>
      </c>
      <c r="E761" s="9">
        <v>0</v>
      </c>
      <c r="F761" s="9">
        <v>0</v>
      </c>
      <c r="G761" s="9">
        <v>0</v>
      </c>
      <c r="H761" s="9">
        <v>0</v>
      </c>
      <c r="I761" s="9">
        <v>0</v>
      </c>
      <c r="J761" s="9">
        <v>0</v>
      </c>
      <c r="K761" s="9">
        <v>1</v>
      </c>
      <c r="L761" s="9">
        <v>0</v>
      </c>
      <c r="M761" s="9">
        <v>240</v>
      </c>
      <c r="N761" s="9">
        <v>195</v>
      </c>
      <c r="O761" s="9">
        <v>118</v>
      </c>
      <c r="P761" s="9">
        <v>23.82</v>
      </c>
      <c r="Q761" s="9">
        <v>80</v>
      </c>
      <c r="R761" s="9">
        <v>73</v>
      </c>
    </row>
    <row r="762" spans="1:18" x14ac:dyDescent="0.2">
      <c r="A762" s="9">
        <v>0</v>
      </c>
      <c r="B762" s="9">
        <v>1</v>
      </c>
      <c r="C762" s="9">
        <v>54</v>
      </c>
      <c r="D762" s="9">
        <v>0</v>
      </c>
      <c r="E762" s="9">
        <v>1</v>
      </c>
      <c r="F762" s="9">
        <v>0</v>
      </c>
      <c r="G762" s="9">
        <v>0</v>
      </c>
      <c r="H762" s="9">
        <v>0</v>
      </c>
      <c r="I762" s="9">
        <v>0</v>
      </c>
      <c r="J762" s="9">
        <v>0</v>
      </c>
      <c r="K762" s="9">
        <v>0</v>
      </c>
      <c r="L762" s="9">
        <v>0</v>
      </c>
      <c r="M762" s="9">
        <v>175</v>
      </c>
      <c r="N762" s="9">
        <v>116</v>
      </c>
      <c r="O762" s="9">
        <v>78.5</v>
      </c>
      <c r="P762" s="9">
        <v>25.82</v>
      </c>
      <c r="Q762" s="9">
        <v>94</v>
      </c>
      <c r="R762" s="9">
        <v>67</v>
      </c>
    </row>
    <row r="763" spans="1:18" x14ac:dyDescent="0.2">
      <c r="A763" s="9">
        <v>0</v>
      </c>
      <c r="B763" s="9">
        <v>1</v>
      </c>
      <c r="C763" s="9">
        <v>57</v>
      </c>
      <c r="D763" s="9">
        <v>0</v>
      </c>
      <c r="E763" s="9">
        <v>0</v>
      </c>
      <c r="F763" s="9">
        <v>1</v>
      </c>
      <c r="G763" s="9">
        <v>1</v>
      </c>
      <c r="H763" s="9">
        <v>40</v>
      </c>
      <c r="I763" s="9">
        <v>0</v>
      </c>
      <c r="J763" s="9">
        <v>0</v>
      </c>
      <c r="K763" s="9">
        <v>0</v>
      </c>
      <c r="L763" s="9">
        <v>0</v>
      </c>
      <c r="M763" s="9">
        <v>280</v>
      </c>
      <c r="N763" s="9">
        <v>117</v>
      </c>
      <c r="O763" s="9">
        <v>80</v>
      </c>
      <c r="P763" s="9">
        <v>26.56</v>
      </c>
      <c r="Q763" s="9">
        <v>75</v>
      </c>
      <c r="R763" s="9">
        <v>60</v>
      </c>
    </row>
    <row r="764" spans="1:18" x14ac:dyDescent="0.2">
      <c r="A764" s="9">
        <v>0</v>
      </c>
      <c r="B764" s="9">
        <v>0</v>
      </c>
      <c r="C764" s="9">
        <v>53</v>
      </c>
      <c r="D764" s="9">
        <v>1</v>
      </c>
      <c r="E764" s="9">
        <v>0</v>
      </c>
      <c r="F764" s="9">
        <v>0</v>
      </c>
      <c r="G764" s="9">
        <v>1</v>
      </c>
      <c r="H764" s="9">
        <v>20</v>
      </c>
      <c r="I764" s="9">
        <v>0</v>
      </c>
      <c r="J764" s="9">
        <v>0</v>
      </c>
      <c r="K764" s="9">
        <v>0</v>
      </c>
      <c r="L764" s="9">
        <v>0</v>
      </c>
      <c r="M764" s="9">
        <v>242</v>
      </c>
      <c r="N764" s="9">
        <v>127</v>
      </c>
      <c r="O764" s="9">
        <v>79</v>
      </c>
      <c r="P764" s="9">
        <v>19.64</v>
      </c>
      <c r="Q764" s="9">
        <v>70</v>
      </c>
      <c r="R764" s="9">
        <v>74</v>
      </c>
    </row>
    <row r="765" spans="1:18" x14ac:dyDescent="0.2">
      <c r="A765" s="9">
        <v>0</v>
      </c>
      <c r="B765" s="9">
        <v>0</v>
      </c>
      <c r="C765" s="9">
        <v>35</v>
      </c>
      <c r="D765" s="9">
        <v>0</v>
      </c>
      <c r="E765" s="9">
        <v>1</v>
      </c>
      <c r="F765" s="9">
        <v>0</v>
      </c>
      <c r="G765" s="9">
        <v>1</v>
      </c>
      <c r="H765" s="9">
        <v>20</v>
      </c>
      <c r="I765" s="9">
        <v>0</v>
      </c>
      <c r="J765" s="9">
        <v>0</v>
      </c>
      <c r="K765" s="9">
        <v>0</v>
      </c>
      <c r="L765" s="9">
        <v>0</v>
      </c>
      <c r="M765" s="9">
        <v>231</v>
      </c>
      <c r="N765" s="9">
        <v>150</v>
      </c>
      <c r="O765" s="9">
        <v>90</v>
      </c>
      <c r="P765" s="9">
        <v>23.09</v>
      </c>
      <c r="Q765" s="9">
        <v>83</v>
      </c>
      <c r="R765" s="9">
        <v>72</v>
      </c>
    </row>
    <row r="766" spans="1:18" x14ac:dyDescent="0.2">
      <c r="A766" s="9">
        <v>0</v>
      </c>
      <c r="B766" s="9">
        <v>0</v>
      </c>
      <c r="C766" s="9">
        <v>46</v>
      </c>
      <c r="D766" s="9">
        <v>1</v>
      </c>
      <c r="E766" s="9">
        <v>0</v>
      </c>
      <c r="F766" s="9">
        <v>0</v>
      </c>
      <c r="G766" s="9">
        <v>0</v>
      </c>
      <c r="H766" s="9">
        <v>0</v>
      </c>
      <c r="I766" s="9">
        <v>0</v>
      </c>
      <c r="J766" s="9">
        <v>0</v>
      </c>
      <c r="K766" s="9">
        <v>1</v>
      </c>
      <c r="L766" s="9">
        <v>0</v>
      </c>
      <c r="M766" s="9">
        <v>238</v>
      </c>
      <c r="N766" s="9">
        <v>162</v>
      </c>
      <c r="O766" s="9">
        <v>87.5</v>
      </c>
      <c r="P766" s="9">
        <v>26.95</v>
      </c>
      <c r="Q766" s="9">
        <v>100</v>
      </c>
      <c r="R766" s="9">
        <v>93</v>
      </c>
    </row>
    <row r="767" spans="1:18" x14ac:dyDescent="0.2">
      <c r="A767" s="9">
        <v>0</v>
      </c>
      <c r="B767" s="9">
        <v>0</v>
      </c>
      <c r="C767" s="9">
        <v>40</v>
      </c>
      <c r="D767" s="9">
        <v>0</v>
      </c>
      <c r="E767" s="9">
        <v>1</v>
      </c>
      <c r="F767" s="9">
        <v>0</v>
      </c>
      <c r="G767" s="9">
        <v>0</v>
      </c>
      <c r="H767" s="9">
        <v>0</v>
      </c>
      <c r="I767" s="9">
        <v>0</v>
      </c>
      <c r="J767" s="9">
        <v>0</v>
      </c>
      <c r="K767" s="9">
        <v>0</v>
      </c>
      <c r="L767" s="9">
        <v>0</v>
      </c>
      <c r="M767" s="9">
        <v>314</v>
      </c>
      <c r="N767" s="9">
        <v>124</v>
      </c>
      <c r="O767" s="9">
        <v>86.5</v>
      </c>
      <c r="P767" s="9">
        <v>26.79</v>
      </c>
      <c r="Q767" s="9">
        <v>70</v>
      </c>
      <c r="R767" s="9">
        <v>66</v>
      </c>
    </row>
    <row r="768" spans="1:18" x14ac:dyDescent="0.2">
      <c r="A768" s="9">
        <v>1</v>
      </c>
      <c r="B768" s="9">
        <v>1</v>
      </c>
      <c r="C768" s="9">
        <v>47</v>
      </c>
      <c r="D768" s="9">
        <v>0</v>
      </c>
      <c r="E768" s="9">
        <v>1</v>
      </c>
      <c r="F768" s="9">
        <v>0</v>
      </c>
      <c r="G768" s="9">
        <v>0</v>
      </c>
      <c r="H768" s="9">
        <v>0</v>
      </c>
      <c r="I768" s="9">
        <v>0</v>
      </c>
      <c r="J768" s="9">
        <v>0</v>
      </c>
      <c r="K768" s="9">
        <v>1</v>
      </c>
      <c r="L768" s="9">
        <v>0</v>
      </c>
      <c r="M768" s="9">
        <v>219</v>
      </c>
      <c r="N768" s="9">
        <v>132</v>
      </c>
      <c r="O768" s="9">
        <v>91</v>
      </c>
      <c r="P768" s="9">
        <v>27.93</v>
      </c>
      <c r="Q768" s="9">
        <v>75</v>
      </c>
      <c r="R768" s="9">
        <v>80</v>
      </c>
    </row>
    <row r="769" spans="1:18" x14ac:dyDescent="0.2">
      <c r="A769" s="9">
        <v>0</v>
      </c>
      <c r="B769" s="9">
        <v>1</v>
      </c>
      <c r="C769" s="9">
        <v>49</v>
      </c>
      <c r="D769" s="9">
        <v>0</v>
      </c>
      <c r="E769" s="9">
        <v>0</v>
      </c>
      <c r="F769" s="9">
        <v>1</v>
      </c>
      <c r="G769" s="9">
        <v>1</v>
      </c>
      <c r="H769" s="9">
        <v>3</v>
      </c>
      <c r="I769" s="9">
        <v>0</v>
      </c>
      <c r="J769" s="9">
        <v>0</v>
      </c>
      <c r="K769" s="9">
        <v>0</v>
      </c>
      <c r="L769" s="9">
        <v>0</v>
      </c>
      <c r="M769" s="9">
        <v>219</v>
      </c>
      <c r="N769" s="9">
        <v>130</v>
      </c>
      <c r="O769" s="9">
        <v>82</v>
      </c>
      <c r="P769" s="9">
        <v>24.35</v>
      </c>
      <c r="Q769" s="9">
        <v>60</v>
      </c>
      <c r="R769" s="9">
        <v>65</v>
      </c>
    </row>
    <row r="770" spans="1:18" x14ac:dyDescent="0.2">
      <c r="A770" s="9">
        <v>0</v>
      </c>
      <c r="B770" s="9">
        <v>0</v>
      </c>
      <c r="C770" s="9">
        <v>58</v>
      </c>
      <c r="D770" s="9">
        <v>0</v>
      </c>
      <c r="E770" s="9">
        <v>0</v>
      </c>
      <c r="F770" s="9">
        <v>1</v>
      </c>
      <c r="G770" s="9">
        <v>0</v>
      </c>
      <c r="H770" s="9">
        <v>0</v>
      </c>
      <c r="I770" s="9">
        <v>0</v>
      </c>
      <c r="J770" s="9">
        <v>0</v>
      </c>
      <c r="K770" s="9">
        <v>0</v>
      </c>
      <c r="L770" s="9">
        <v>0</v>
      </c>
      <c r="M770" s="9">
        <v>326</v>
      </c>
      <c r="N770" s="9">
        <v>120</v>
      </c>
      <c r="O770" s="9">
        <v>70</v>
      </c>
      <c r="P770" s="9">
        <v>24.69</v>
      </c>
      <c r="Q770" s="9">
        <v>63</v>
      </c>
      <c r="R770" s="9">
        <v>68</v>
      </c>
    </row>
    <row r="771" spans="1:18" x14ac:dyDescent="0.2">
      <c r="A771" s="9">
        <v>0</v>
      </c>
      <c r="B771" s="9">
        <v>1</v>
      </c>
      <c r="C771" s="9">
        <v>54</v>
      </c>
      <c r="D771" s="9">
        <v>1</v>
      </c>
      <c r="E771" s="9">
        <v>0</v>
      </c>
      <c r="F771" s="9">
        <v>0</v>
      </c>
      <c r="G771" s="9">
        <v>1</v>
      </c>
      <c r="H771" s="9">
        <v>20</v>
      </c>
      <c r="I771" s="9">
        <v>0</v>
      </c>
      <c r="J771" s="9">
        <v>0</v>
      </c>
      <c r="K771" s="9">
        <v>1</v>
      </c>
      <c r="L771" s="9">
        <v>0</v>
      </c>
      <c r="M771" s="9">
        <v>255</v>
      </c>
      <c r="N771" s="9">
        <v>142</v>
      </c>
      <c r="O771" s="9">
        <v>93</v>
      </c>
      <c r="P771" s="9">
        <v>22.17</v>
      </c>
      <c r="Q771" s="9">
        <v>75</v>
      </c>
      <c r="R771" s="9">
        <v>118</v>
      </c>
    </row>
    <row r="772" spans="1:18" x14ac:dyDescent="0.2">
      <c r="A772" s="9">
        <v>0</v>
      </c>
      <c r="B772" s="9">
        <v>0</v>
      </c>
      <c r="C772" s="9">
        <v>47</v>
      </c>
      <c r="D772" s="9">
        <v>0</v>
      </c>
      <c r="E772" s="9">
        <v>1</v>
      </c>
      <c r="F772" s="9">
        <v>0</v>
      </c>
      <c r="G772" s="9">
        <v>1</v>
      </c>
      <c r="H772" s="9">
        <v>10</v>
      </c>
      <c r="I772" s="9">
        <v>0</v>
      </c>
      <c r="J772" s="9">
        <v>0</v>
      </c>
      <c r="K772" s="9">
        <v>0</v>
      </c>
      <c r="L772" s="9">
        <v>0</v>
      </c>
      <c r="M772" s="9">
        <v>191</v>
      </c>
      <c r="N772" s="9">
        <v>125</v>
      </c>
      <c r="O772" s="9">
        <v>72.5</v>
      </c>
      <c r="P772" s="9">
        <v>23.81</v>
      </c>
      <c r="Q772" s="9">
        <v>75</v>
      </c>
      <c r="R772" s="9">
        <v>85</v>
      </c>
    </row>
    <row r="773" spans="1:18" x14ac:dyDescent="0.2">
      <c r="A773" s="9">
        <v>0</v>
      </c>
      <c r="B773" s="9">
        <v>0</v>
      </c>
      <c r="C773" s="9">
        <v>60</v>
      </c>
      <c r="D773" s="9">
        <v>1</v>
      </c>
      <c r="E773" s="9">
        <v>0</v>
      </c>
      <c r="F773" s="9">
        <v>0</v>
      </c>
      <c r="G773" s="9">
        <v>1</v>
      </c>
      <c r="H773" s="9">
        <v>5</v>
      </c>
      <c r="I773" s="9">
        <v>0</v>
      </c>
      <c r="J773" s="9">
        <v>0</v>
      </c>
      <c r="K773" s="9">
        <v>1</v>
      </c>
      <c r="L773" s="9">
        <v>0</v>
      </c>
      <c r="M773" s="9">
        <v>239</v>
      </c>
      <c r="N773" s="9">
        <v>164</v>
      </c>
      <c r="O773" s="9">
        <v>94.5</v>
      </c>
      <c r="P773" s="9">
        <v>25.01</v>
      </c>
      <c r="Q773" s="9">
        <v>92</v>
      </c>
      <c r="R773" s="9">
        <v>89</v>
      </c>
    </row>
    <row r="774" spans="1:18" x14ac:dyDescent="0.2">
      <c r="A774" s="9">
        <v>0</v>
      </c>
      <c r="B774" s="9">
        <v>1</v>
      </c>
      <c r="C774" s="9">
        <v>53</v>
      </c>
      <c r="D774" s="9">
        <v>0</v>
      </c>
      <c r="E774" s="9">
        <v>0</v>
      </c>
      <c r="F774" s="9">
        <v>0</v>
      </c>
      <c r="G774" s="9">
        <v>0</v>
      </c>
      <c r="H774" s="9">
        <v>0</v>
      </c>
      <c r="I774" s="9">
        <v>0</v>
      </c>
      <c r="J774" s="9">
        <v>0</v>
      </c>
      <c r="K774" s="9">
        <v>0</v>
      </c>
      <c r="L774" s="9">
        <v>0</v>
      </c>
      <c r="M774" s="9">
        <v>292</v>
      </c>
      <c r="N774" s="9">
        <v>112.5</v>
      </c>
      <c r="O774" s="9">
        <v>82.5</v>
      </c>
      <c r="P774" s="9">
        <v>25.04</v>
      </c>
      <c r="Q774" s="9">
        <v>67</v>
      </c>
      <c r="R774" s="9">
        <v>82</v>
      </c>
    </row>
    <row r="775" spans="1:18" x14ac:dyDescent="0.2">
      <c r="A775" s="9">
        <v>0</v>
      </c>
      <c r="B775" s="9">
        <v>1</v>
      </c>
      <c r="C775" s="9">
        <v>66</v>
      </c>
      <c r="D775" s="9">
        <v>1</v>
      </c>
      <c r="E775" s="9">
        <v>0</v>
      </c>
      <c r="F775" s="9">
        <v>0</v>
      </c>
      <c r="G775" s="9">
        <v>0</v>
      </c>
      <c r="H775" s="9">
        <v>0</v>
      </c>
      <c r="I775" s="9">
        <v>0</v>
      </c>
      <c r="J775" s="9">
        <v>0</v>
      </c>
      <c r="K775" s="9">
        <v>0</v>
      </c>
      <c r="L775" s="9">
        <v>0</v>
      </c>
      <c r="M775" s="9">
        <v>233</v>
      </c>
      <c r="N775" s="9">
        <v>108</v>
      </c>
      <c r="O775" s="9">
        <v>66</v>
      </c>
      <c r="P775" s="9">
        <v>25.16</v>
      </c>
      <c r="Q775" s="9">
        <v>75</v>
      </c>
      <c r="R775" s="9">
        <v>72</v>
      </c>
    </row>
    <row r="776" spans="1:18" x14ac:dyDescent="0.2">
      <c r="A776" s="9">
        <v>0</v>
      </c>
      <c r="B776" s="9">
        <v>0</v>
      </c>
      <c r="C776" s="9">
        <v>35</v>
      </c>
      <c r="D776" s="9">
        <v>0</v>
      </c>
      <c r="E776" s="9">
        <v>1</v>
      </c>
      <c r="F776" s="9">
        <v>0</v>
      </c>
      <c r="G776" s="9">
        <v>0</v>
      </c>
      <c r="H776" s="9">
        <v>0</v>
      </c>
      <c r="I776" s="9">
        <v>0</v>
      </c>
      <c r="J776" s="9">
        <v>0</v>
      </c>
      <c r="K776" s="9">
        <v>0</v>
      </c>
      <c r="L776" s="9">
        <v>0</v>
      </c>
      <c r="M776" s="9">
        <v>254</v>
      </c>
      <c r="N776" s="9">
        <v>95</v>
      </c>
      <c r="O776" s="9">
        <v>57</v>
      </c>
      <c r="P776" s="9">
        <v>24.55</v>
      </c>
      <c r="Q776" s="9">
        <v>61</v>
      </c>
      <c r="R776" s="9">
        <v>78</v>
      </c>
    </row>
    <row r="777" spans="1:18" x14ac:dyDescent="0.2">
      <c r="A777" s="9">
        <v>0</v>
      </c>
      <c r="B777" s="9">
        <v>1</v>
      </c>
      <c r="C777" s="9">
        <v>59</v>
      </c>
      <c r="D777" s="9">
        <v>0</v>
      </c>
      <c r="E777" s="9">
        <v>1</v>
      </c>
      <c r="F777" s="9">
        <v>0</v>
      </c>
      <c r="G777" s="9">
        <v>0</v>
      </c>
      <c r="H777" s="9">
        <v>0</v>
      </c>
      <c r="I777" s="9">
        <v>0</v>
      </c>
      <c r="J777" s="9">
        <v>0</v>
      </c>
      <c r="K777" s="9">
        <v>1</v>
      </c>
      <c r="L777" s="9">
        <v>0</v>
      </c>
      <c r="M777" s="9">
        <v>237</v>
      </c>
      <c r="N777" s="9">
        <v>153.5</v>
      </c>
      <c r="O777" s="9">
        <v>85</v>
      </c>
      <c r="P777" s="9">
        <v>28.45</v>
      </c>
      <c r="Q777" s="9">
        <v>51</v>
      </c>
      <c r="R777" s="9">
        <v>78</v>
      </c>
    </row>
    <row r="778" spans="1:18" x14ac:dyDescent="0.2">
      <c r="A778" s="9">
        <v>0</v>
      </c>
      <c r="B778" s="9">
        <v>1</v>
      </c>
      <c r="C778" s="9">
        <v>36</v>
      </c>
      <c r="D778" s="9">
        <v>0</v>
      </c>
      <c r="E778" s="9">
        <v>0</v>
      </c>
      <c r="F778" s="9">
        <v>0</v>
      </c>
      <c r="G778" s="9">
        <v>0</v>
      </c>
      <c r="H778" s="9">
        <v>0</v>
      </c>
      <c r="I778" s="9">
        <v>0</v>
      </c>
      <c r="J778" s="9">
        <v>0</v>
      </c>
      <c r="K778" s="9">
        <v>1</v>
      </c>
      <c r="L778" s="9">
        <v>0</v>
      </c>
      <c r="M778" s="9">
        <v>237</v>
      </c>
      <c r="N778" s="9">
        <v>142</v>
      </c>
      <c r="O778" s="9">
        <v>82</v>
      </c>
      <c r="P778" s="9">
        <v>27.5</v>
      </c>
      <c r="Q778" s="9">
        <v>53</v>
      </c>
      <c r="R778" s="9">
        <v>87</v>
      </c>
    </row>
    <row r="779" spans="1:18" x14ac:dyDescent="0.2">
      <c r="A779" s="9">
        <v>0</v>
      </c>
      <c r="B779" s="9">
        <v>1</v>
      </c>
      <c r="C779" s="9">
        <v>37</v>
      </c>
      <c r="D779" s="9">
        <v>1</v>
      </c>
      <c r="E779" s="9">
        <v>0</v>
      </c>
      <c r="F779" s="9">
        <v>0</v>
      </c>
      <c r="G779" s="9">
        <v>1</v>
      </c>
      <c r="H779" s="9">
        <v>15</v>
      </c>
      <c r="I779" s="9">
        <v>0</v>
      </c>
      <c r="J779" s="9">
        <v>0</v>
      </c>
      <c r="K779" s="9">
        <v>0</v>
      </c>
      <c r="L779" s="9">
        <v>0</v>
      </c>
      <c r="M779" s="9">
        <v>231</v>
      </c>
      <c r="N779" s="9">
        <v>135</v>
      </c>
      <c r="O779" s="9">
        <v>79</v>
      </c>
      <c r="P779" s="9">
        <v>28.46</v>
      </c>
      <c r="Q779" s="9">
        <v>73</v>
      </c>
      <c r="R779" s="9">
        <v>67</v>
      </c>
    </row>
    <row r="780" spans="1:18" x14ac:dyDescent="0.2">
      <c r="A780" s="9">
        <v>0</v>
      </c>
      <c r="B780" s="9">
        <v>1</v>
      </c>
      <c r="C780" s="9">
        <v>49</v>
      </c>
      <c r="D780" s="9">
        <v>0</v>
      </c>
      <c r="E780" s="9">
        <v>1</v>
      </c>
      <c r="F780" s="9">
        <v>0</v>
      </c>
      <c r="G780" s="9">
        <v>1</v>
      </c>
      <c r="H780" s="9">
        <v>5</v>
      </c>
      <c r="I780" s="9">
        <v>0</v>
      </c>
      <c r="J780" s="9">
        <v>0</v>
      </c>
      <c r="K780" s="9">
        <v>0</v>
      </c>
      <c r="L780" s="9">
        <v>0</v>
      </c>
      <c r="M780" s="9">
        <v>260</v>
      </c>
      <c r="N780" s="9">
        <v>111</v>
      </c>
      <c r="O780" s="9">
        <v>70</v>
      </c>
      <c r="P780" s="9">
        <v>24.24</v>
      </c>
      <c r="Q780" s="9">
        <v>75</v>
      </c>
      <c r="R780" s="9">
        <v>87</v>
      </c>
    </row>
    <row r="781" spans="1:18" x14ac:dyDescent="0.2">
      <c r="A781" s="9">
        <v>0</v>
      </c>
      <c r="B781" s="9">
        <v>1</v>
      </c>
      <c r="C781" s="9">
        <v>44</v>
      </c>
      <c r="D781" s="9">
        <v>0</v>
      </c>
      <c r="E781" s="9">
        <v>1</v>
      </c>
      <c r="F781" s="9">
        <v>0</v>
      </c>
      <c r="G781" s="9">
        <v>1</v>
      </c>
      <c r="H781" s="9">
        <v>20</v>
      </c>
      <c r="I781" s="9">
        <v>0</v>
      </c>
      <c r="J781" s="9">
        <v>0</v>
      </c>
      <c r="K781" s="9">
        <v>0</v>
      </c>
      <c r="L781" s="9">
        <v>0</v>
      </c>
      <c r="M781" s="9">
        <v>225</v>
      </c>
      <c r="N781" s="9">
        <v>128</v>
      </c>
      <c r="O781" s="9">
        <v>82</v>
      </c>
      <c r="P781" s="9">
        <v>26.79</v>
      </c>
      <c r="Q781" s="9">
        <v>82</v>
      </c>
      <c r="R781" s="9">
        <v>85</v>
      </c>
    </row>
    <row r="782" spans="1:18" x14ac:dyDescent="0.2">
      <c r="A782" s="9">
        <v>0</v>
      </c>
      <c r="B782" s="9">
        <v>1</v>
      </c>
      <c r="C782" s="9">
        <v>41</v>
      </c>
      <c r="D782" s="9">
        <v>0</v>
      </c>
      <c r="E782" s="9">
        <v>0</v>
      </c>
      <c r="F782" s="9">
        <v>0</v>
      </c>
      <c r="G782" s="9">
        <v>0</v>
      </c>
      <c r="H782" s="9">
        <v>0</v>
      </c>
      <c r="I782" s="9">
        <v>0</v>
      </c>
      <c r="J782" s="9">
        <v>0</v>
      </c>
      <c r="K782" s="9">
        <v>0</v>
      </c>
      <c r="L782" s="9">
        <v>0</v>
      </c>
      <c r="M782" s="9">
        <v>210</v>
      </c>
      <c r="N782" s="9">
        <v>124</v>
      </c>
      <c r="O782" s="9">
        <v>79</v>
      </c>
      <c r="P782" s="9">
        <v>25.26</v>
      </c>
      <c r="Q782" s="9">
        <v>85</v>
      </c>
      <c r="R782" s="9">
        <v>91</v>
      </c>
    </row>
    <row r="783" spans="1:18" x14ac:dyDescent="0.2">
      <c r="A783" s="9">
        <v>0</v>
      </c>
      <c r="B783" s="9">
        <v>0</v>
      </c>
      <c r="C783" s="9">
        <v>43</v>
      </c>
      <c r="D783" s="9">
        <v>1</v>
      </c>
      <c r="E783" s="9">
        <v>0</v>
      </c>
      <c r="F783" s="9">
        <v>0</v>
      </c>
      <c r="G783" s="9">
        <v>1</v>
      </c>
      <c r="H783" s="9">
        <v>20</v>
      </c>
      <c r="I783" s="9">
        <v>0</v>
      </c>
      <c r="J783" s="9">
        <v>0</v>
      </c>
      <c r="K783" s="9">
        <v>0</v>
      </c>
      <c r="L783" s="9">
        <v>0</v>
      </c>
      <c r="M783" s="9">
        <v>276</v>
      </c>
      <c r="N783" s="9">
        <v>127.5</v>
      </c>
      <c r="O783" s="9">
        <v>85</v>
      </c>
      <c r="P783" s="9">
        <v>25.09</v>
      </c>
      <c r="Q783" s="9">
        <v>85</v>
      </c>
      <c r="R783" s="9">
        <v>74</v>
      </c>
    </row>
    <row r="784" spans="1:18" x14ac:dyDescent="0.2">
      <c r="A784" s="9">
        <v>0</v>
      </c>
      <c r="B784" s="9">
        <v>1</v>
      </c>
      <c r="C784" s="9">
        <v>37</v>
      </c>
      <c r="D784" s="9">
        <v>0</v>
      </c>
      <c r="E784" s="9">
        <v>1</v>
      </c>
      <c r="F784" s="9">
        <v>0</v>
      </c>
      <c r="G784" s="9">
        <v>0</v>
      </c>
      <c r="H784" s="9">
        <v>0</v>
      </c>
      <c r="I784" s="9">
        <v>0</v>
      </c>
      <c r="J784" s="9">
        <v>0</v>
      </c>
      <c r="K784" s="9">
        <v>0</v>
      </c>
      <c r="L784" s="9">
        <v>0</v>
      </c>
      <c r="M784" s="9">
        <v>205</v>
      </c>
      <c r="N784" s="9">
        <v>129</v>
      </c>
      <c r="O784" s="9">
        <v>86</v>
      </c>
      <c r="P784" s="9">
        <v>27.27</v>
      </c>
      <c r="Q784" s="9">
        <v>60</v>
      </c>
      <c r="R784" s="9">
        <v>76</v>
      </c>
    </row>
    <row r="785" spans="1:18" x14ac:dyDescent="0.2">
      <c r="A785" s="9">
        <v>0</v>
      </c>
      <c r="B785" s="9">
        <v>0</v>
      </c>
      <c r="C785" s="9">
        <v>55</v>
      </c>
      <c r="D785" s="9">
        <v>1</v>
      </c>
      <c r="E785" s="9">
        <v>0</v>
      </c>
      <c r="F785" s="9">
        <v>0</v>
      </c>
      <c r="G785" s="9">
        <v>0</v>
      </c>
      <c r="H785" s="9">
        <v>0</v>
      </c>
      <c r="I785" s="9">
        <v>0</v>
      </c>
      <c r="J785" s="9">
        <v>0</v>
      </c>
      <c r="K785" s="9">
        <v>1</v>
      </c>
      <c r="L785" s="9">
        <v>0</v>
      </c>
      <c r="M785" s="9">
        <v>305</v>
      </c>
      <c r="N785" s="9">
        <v>168</v>
      </c>
      <c r="O785" s="9">
        <v>82</v>
      </c>
      <c r="P785" s="9">
        <v>26.45</v>
      </c>
      <c r="Q785" s="9">
        <v>72</v>
      </c>
      <c r="R785" s="9">
        <v>78</v>
      </c>
    </row>
    <row r="786" spans="1:18" x14ac:dyDescent="0.2">
      <c r="A786" s="9">
        <v>0</v>
      </c>
      <c r="B786" s="9">
        <v>0</v>
      </c>
      <c r="C786" s="9">
        <v>62</v>
      </c>
      <c r="D786" s="9">
        <v>0</v>
      </c>
      <c r="E786" s="9">
        <v>1</v>
      </c>
      <c r="F786" s="9">
        <v>0</v>
      </c>
      <c r="G786" s="9">
        <v>1</v>
      </c>
      <c r="H786" s="9">
        <v>30</v>
      </c>
      <c r="I786" s="9">
        <v>0</v>
      </c>
      <c r="J786" s="9">
        <v>0</v>
      </c>
      <c r="K786" s="9">
        <v>0</v>
      </c>
      <c r="L786" s="9">
        <v>0</v>
      </c>
      <c r="M786" s="9">
        <v>234</v>
      </c>
      <c r="N786" s="9">
        <v>153</v>
      </c>
      <c r="O786" s="9">
        <v>60</v>
      </c>
      <c r="P786" s="9">
        <v>27.47</v>
      </c>
      <c r="Q786" s="9">
        <v>60</v>
      </c>
      <c r="R786" s="9">
        <v>78</v>
      </c>
    </row>
    <row r="787" spans="1:18" x14ac:dyDescent="0.2">
      <c r="A787" s="9">
        <v>0</v>
      </c>
      <c r="B787" s="9">
        <v>0</v>
      </c>
      <c r="C787" s="9">
        <v>36</v>
      </c>
      <c r="D787" s="9">
        <v>1</v>
      </c>
      <c r="E787" s="9">
        <v>0</v>
      </c>
      <c r="F787" s="9">
        <v>0</v>
      </c>
      <c r="G787" s="9">
        <v>1</v>
      </c>
      <c r="H787" s="9">
        <v>15</v>
      </c>
      <c r="I787" s="9">
        <v>0</v>
      </c>
      <c r="J787" s="9">
        <v>0</v>
      </c>
      <c r="K787" s="9">
        <v>0</v>
      </c>
      <c r="L787" s="9">
        <v>0</v>
      </c>
      <c r="M787" s="9">
        <v>178</v>
      </c>
      <c r="N787" s="9">
        <v>102.5</v>
      </c>
      <c r="O787" s="9">
        <v>65</v>
      </c>
      <c r="P787" s="9">
        <v>20.87</v>
      </c>
      <c r="Q787" s="9">
        <v>75</v>
      </c>
      <c r="R787" s="9">
        <v>94</v>
      </c>
    </row>
    <row r="788" spans="1:18" x14ac:dyDescent="0.2">
      <c r="A788" s="9">
        <v>0</v>
      </c>
      <c r="B788" s="9">
        <v>0</v>
      </c>
      <c r="C788" s="9">
        <v>37</v>
      </c>
      <c r="D788" s="9">
        <v>0</v>
      </c>
      <c r="E788" s="9">
        <v>1</v>
      </c>
      <c r="F788" s="9">
        <v>0</v>
      </c>
      <c r="G788" s="9">
        <v>1</v>
      </c>
      <c r="H788" s="9">
        <v>10</v>
      </c>
      <c r="I788" s="9">
        <v>0</v>
      </c>
      <c r="J788" s="9">
        <v>0</v>
      </c>
      <c r="K788" s="9">
        <v>0</v>
      </c>
      <c r="L788" s="9">
        <v>0</v>
      </c>
      <c r="M788" s="9">
        <v>217</v>
      </c>
      <c r="N788" s="9">
        <v>110</v>
      </c>
      <c r="O788" s="9">
        <v>78.5</v>
      </c>
      <c r="P788" s="9">
        <v>32.26</v>
      </c>
      <c r="Q788" s="9">
        <v>110</v>
      </c>
      <c r="R788" s="9">
        <v>84</v>
      </c>
    </row>
    <row r="789" spans="1:18" x14ac:dyDescent="0.2">
      <c r="A789" s="9">
        <v>0</v>
      </c>
      <c r="B789" s="9">
        <v>0</v>
      </c>
      <c r="C789" s="9">
        <v>47</v>
      </c>
      <c r="D789" s="9">
        <v>0</v>
      </c>
      <c r="E789" s="9">
        <v>1</v>
      </c>
      <c r="F789" s="9">
        <v>0</v>
      </c>
      <c r="G789" s="9">
        <v>1</v>
      </c>
      <c r="H789" s="9">
        <v>20</v>
      </c>
      <c r="I789" s="9">
        <v>0</v>
      </c>
      <c r="J789" s="9">
        <v>0</v>
      </c>
      <c r="K789" s="9">
        <v>0</v>
      </c>
      <c r="L789" s="9">
        <v>0</v>
      </c>
      <c r="M789" s="9">
        <v>328</v>
      </c>
      <c r="N789" s="9">
        <v>134</v>
      </c>
      <c r="O789" s="9">
        <v>87</v>
      </c>
      <c r="P789" s="9">
        <v>22.34</v>
      </c>
      <c r="Q789" s="9">
        <v>92</v>
      </c>
      <c r="R789" s="9">
        <v>99</v>
      </c>
    </row>
    <row r="790" spans="1:18" x14ac:dyDescent="0.2">
      <c r="A790" s="9">
        <v>0</v>
      </c>
      <c r="B790" s="9">
        <v>1</v>
      </c>
      <c r="C790" s="9">
        <v>50</v>
      </c>
      <c r="D790" s="9">
        <v>0</v>
      </c>
      <c r="E790" s="9">
        <v>0</v>
      </c>
      <c r="F790" s="9">
        <v>1</v>
      </c>
      <c r="G790" s="9">
        <v>0</v>
      </c>
      <c r="H790" s="9">
        <v>0</v>
      </c>
      <c r="I790" s="9">
        <v>0</v>
      </c>
      <c r="J790" s="9">
        <v>0</v>
      </c>
      <c r="K790" s="9">
        <v>0</v>
      </c>
      <c r="L790" s="9">
        <v>0</v>
      </c>
      <c r="M790" s="9">
        <v>232</v>
      </c>
      <c r="N790" s="9">
        <v>127.5</v>
      </c>
      <c r="O790" s="9">
        <v>85</v>
      </c>
      <c r="P790" s="9">
        <v>25.09</v>
      </c>
      <c r="Q790" s="9">
        <v>75</v>
      </c>
      <c r="R790" s="9">
        <v>79</v>
      </c>
    </row>
    <row r="791" spans="1:18" x14ac:dyDescent="0.2">
      <c r="A791" s="9">
        <v>0</v>
      </c>
      <c r="B791" s="9">
        <v>1</v>
      </c>
      <c r="C791" s="9">
        <v>68</v>
      </c>
      <c r="D791" s="9">
        <v>1</v>
      </c>
      <c r="E791" s="9">
        <v>0</v>
      </c>
      <c r="F791" s="9">
        <v>0</v>
      </c>
      <c r="G791" s="9">
        <v>1</v>
      </c>
      <c r="H791" s="9">
        <v>10</v>
      </c>
      <c r="I791" s="9">
        <v>0</v>
      </c>
      <c r="J791" s="9">
        <v>0</v>
      </c>
      <c r="K791" s="9">
        <v>0</v>
      </c>
      <c r="L791" s="9">
        <v>0</v>
      </c>
      <c r="M791" s="9">
        <v>261</v>
      </c>
      <c r="N791" s="9">
        <v>122</v>
      </c>
      <c r="O791" s="9">
        <v>70</v>
      </c>
      <c r="P791" s="9">
        <v>26.37</v>
      </c>
      <c r="Q791" s="9">
        <v>96</v>
      </c>
      <c r="R791" s="9">
        <v>60</v>
      </c>
    </row>
    <row r="792" spans="1:18" x14ac:dyDescent="0.2">
      <c r="A792" s="9">
        <v>0</v>
      </c>
      <c r="B792" s="9">
        <v>1</v>
      </c>
      <c r="C792" s="9">
        <v>44</v>
      </c>
      <c r="D792" s="9">
        <v>0</v>
      </c>
      <c r="E792" s="9">
        <v>1</v>
      </c>
      <c r="F792" s="9">
        <v>0</v>
      </c>
      <c r="G792" s="9">
        <v>1</v>
      </c>
      <c r="H792" s="9">
        <v>30</v>
      </c>
      <c r="I792" s="9">
        <v>0</v>
      </c>
      <c r="J792" s="9">
        <v>0</v>
      </c>
      <c r="K792" s="9">
        <v>0</v>
      </c>
      <c r="L792" s="9">
        <v>0</v>
      </c>
      <c r="M792" s="9">
        <v>217</v>
      </c>
      <c r="N792" s="9">
        <v>126</v>
      </c>
      <c r="O792" s="9">
        <v>85</v>
      </c>
      <c r="P792" s="9">
        <v>28.49</v>
      </c>
      <c r="Q792" s="9">
        <v>65</v>
      </c>
      <c r="R792" s="9">
        <v>68</v>
      </c>
    </row>
    <row r="793" spans="1:18" x14ac:dyDescent="0.2">
      <c r="A793" s="9">
        <v>0</v>
      </c>
      <c r="B793" s="9">
        <v>0</v>
      </c>
      <c r="C793" s="9">
        <v>42</v>
      </c>
      <c r="D793" s="9">
        <v>1</v>
      </c>
      <c r="E793" s="9">
        <v>0</v>
      </c>
      <c r="F793" s="9">
        <v>0</v>
      </c>
      <c r="G793" s="9">
        <v>0</v>
      </c>
      <c r="H793" s="9">
        <v>0</v>
      </c>
      <c r="I793" s="9">
        <v>0</v>
      </c>
      <c r="J793" s="9">
        <v>0</v>
      </c>
      <c r="K793" s="9">
        <v>0</v>
      </c>
      <c r="L793" s="9">
        <v>0</v>
      </c>
      <c r="M793" s="9">
        <v>197</v>
      </c>
      <c r="N793" s="9">
        <v>105</v>
      </c>
      <c r="O793" s="9">
        <v>84</v>
      </c>
      <c r="P793" s="9">
        <v>25.75</v>
      </c>
      <c r="Q793" s="9">
        <v>70</v>
      </c>
      <c r="R793" s="9">
        <v>67</v>
      </c>
    </row>
    <row r="794" spans="1:18" x14ac:dyDescent="0.2">
      <c r="A794" s="9">
        <v>0</v>
      </c>
      <c r="B794" s="9">
        <v>0</v>
      </c>
      <c r="C794" s="9">
        <v>50</v>
      </c>
      <c r="D794" s="9">
        <v>0</v>
      </c>
      <c r="E794" s="9">
        <v>1</v>
      </c>
      <c r="F794" s="9">
        <v>0</v>
      </c>
      <c r="G794" s="9">
        <v>0</v>
      </c>
      <c r="H794" s="9">
        <v>0</v>
      </c>
      <c r="I794" s="9">
        <v>0</v>
      </c>
      <c r="J794" s="9">
        <v>0</v>
      </c>
      <c r="K794" s="9">
        <v>1</v>
      </c>
      <c r="L794" s="9">
        <v>0</v>
      </c>
      <c r="M794" s="9">
        <v>173</v>
      </c>
      <c r="N794" s="9">
        <v>147</v>
      </c>
      <c r="O794" s="9">
        <v>90</v>
      </c>
      <c r="P794" s="9">
        <v>24.06</v>
      </c>
      <c r="Q794" s="9">
        <v>63</v>
      </c>
      <c r="R794" s="9">
        <v>85</v>
      </c>
    </row>
    <row r="795" spans="1:18" x14ac:dyDescent="0.2">
      <c r="A795" s="9">
        <v>0</v>
      </c>
      <c r="B795" s="9">
        <v>1</v>
      </c>
      <c r="C795" s="9">
        <v>35</v>
      </c>
      <c r="D795" s="9">
        <v>1</v>
      </c>
      <c r="E795" s="9">
        <v>0</v>
      </c>
      <c r="F795" s="9">
        <v>0</v>
      </c>
      <c r="G795" s="9">
        <v>1</v>
      </c>
      <c r="H795" s="9">
        <v>40</v>
      </c>
      <c r="I795" s="9">
        <v>0</v>
      </c>
      <c r="J795" s="9">
        <v>0</v>
      </c>
      <c r="K795" s="9">
        <v>1</v>
      </c>
      <c r="L795" s="9">
        <v>0</v>
      </c>
      <c r="M795" s="9">
        <v>265</v>
      </c>
      <c r="N795" s="9">
        <v>167.5</v>
      </c>
      <c r="O795" s="9">
        <v>104.5</v>
      </c>
      <c r="P795" s="9">
        <v>26.59</v>
      </c>
      <c r="Q795" s="9">
        <v>102</v>
      </c>
      <c r="R795" s="9">
        <v>78</v>
      </c>
    </row>
    <row r="796" spans="1:18" x14ac:dyDescent="0.2">
      <c r="A796" s="9">
        <v>0</v>
      </c>
      <c r="B796" s="9">
        <v>0</v>
      </c>
      <c r="C796" s="9">
        <v>59</v>
      </c>
      <c r="D796" s="9">
        <v>1</v>
      </c>
      <c r="E796" s="9">
        <v>0</v>
      </c>
      <c r="F796" s="9">
        <v>0</v>
      </c>
      <c r="G796" s="9">
        <v>0</v>
      </c>
      <c r="H796" s="9">
        <v>0</v>
      </c>
      <c r="I796" s="9">
        <v>0</v>
      </c>
      <c r="J796" s="9">
        <v>0</v>
      </c>
      <c r="K796" s="9">
        <v>1</v>
      </c>
      <c r="L796" s="9">
        <v>0</v>
      </c>
      <c r="M796" s="9">
        <v>234</v>
      </c>
      <c r="N796" s="9">
        <v>153.5</v>
      </c>
      <c r="O796" s="9">
        <v>89.5</v>
      </c>
      <c r="P796" s="9">
        <v>26.08</v>
      </c>
      <c r="Q796" s="9">
        <v>71</v>
      </c>
      <c r="R796" s="9">
        <v>113</v>
      </c>
    </row>
    <row r="797" spans="1:18" x14ac:dyDescent="0.2">
      <c r="A797" s="9">
        <v>1</v>
      </c>
      <c r="B797" s="9">
        <v>1</v>
      </c>
      <c r="C797" s="9">
        <v>57</v>
      </c>
      <c r="D797" s="9">
        <v>0</v>
      </c>
      <c r="E797" s="9">
        <v>1</v>
      </c>
      <c r="F797" s="9">
        <v>0</v>
      </c>
      <c r="G797" s="9">
        <v>1</v>
      </c>
      <c r="H797" s="9">
        <v>20</v>
      </c>
      <c r="I797" s="9">
        <v>0</v>
      </c>
      <c r="J797" s="9">
        <v>0</v>
      </c>
      <c r="K797" s="9">
        <v>0</v>
      </c>
      <c r="L797" s="9">
        <v>0</v>
      </c>
      <c r="M797" s="9">
        <v>205</v>
      </c>
      <c r="N797" s="9">
        <v>127</v>
      </c>
      <c r="O797" s="9">
        <v>75</v>
      </c>
      <c r="P797" s="9">
        <v>20.55</v>
      </c>
      <c r="Q797" s="9">
        <v>80</v>
      </c>
      <c r="R797" s="9">
        <v>65</v>
      </c>
    </row>
    <row r="798" spans="1:18" x14ac:dyDescent="0.2">
      <c r="A798" s="9">
        <v>0</v>
      </c>
      <c r="B798" s="9">
        <v>0</v>
      </c>
      <c r="C798" s="9">
        <v>47</v>
      </c>
      <c r="D798" s="9">
        <v>0</v>
      </c>
      <c r="E798" s="9">
        <v>1</v>
      </c>
      <c r="F798" s="9">
        <v>0</v>
      </c>
      <c r="G798" s="9">
        <v>1</v>
      </c>
      <c r="H798" s="9">
        <v>6</v>
      </c>
      <c r="I798" s="9">
        <v>0</v>
      </c>
      <c r="J798" s="9">
        <v>0</v>
      </c>
      <c r="K798" s="9">
        <v>0</v>
      </c>
      <c r="L798" s="9">
        <v>0</v>
      </c>
      <c r="M798" s="9">
        <v>234</v>
      </c>
      <c r="N798" s="9">
        <v>128</v>
      </c>
      <c r="O798" s="9">
        <v>91</v>
      </c>
      <c r="P798" s="9">
        <v>25.59</v>
      </c>
      <c r="Q798" s="9">
        <v>80</v>
      </c>
      <c r="R798" s="9">
        <v>93</v>
      </c>
    </row>
    <row r="799" spans="1:18" x14ac:dyDescent="0.2">
      <c r="A799" s="9">
        <v>0</v>
      </c>
      <c r="B799" s="9">
        <v>1</v>
      </c>
      <c r="C799" s="9">
        <v>49</v>
      </c>
      <c r="D799" s="9">
        <v>0</v>
      </c>
      <c r="E799" s="9">
        <v>0</v>
      </c>
      <c r="F799" s="9">
        <v>0</v>
      </c>
      <c r="G799" s="9">
        <v>1</v>
      </c>
      <c r="H799" s="9">
        <v>30</v>
      </c>
      <c r="I799" s="9">
        <v>0</v>
      </c>
      <c r="J799" s="9">
        <v>0</v>
      </c>
      <c r="K799" s="9">
        <v>1</v>
      </c>
      <c r="L799" s="9">
        <v>0</v>
      </c>
      <c r="M799" s="9">
        <v>240</v>
      </c>
      <c r="N799" s="9">
        <v>137</v>
      </c>
      <c r="O799" s="9">
        <v>96.5</v>
      </c>
      <c r="P799" s="9">
        <v>23.38</v>
      </c>
      <c r="Q799" s="9">
        <v>75</v>
      </c>
      <c r="R799" s="9">
        <v>118</v>
      </c>
    </row>
    <row r="800" spans="1:18" x14ac:dyDescent="0.2">
      <c r="A800" s="9">
        <v>1</v>
      </c>
      <c r="B800" s="9">
        <v>1</v>
      </c>
      <c r="C800" s="9">
        <v>58</v>
      </c>
      <c r="D800" s="9">
        <v>0</v>
      </c>
      <c r="E800" s="9">
        <v>0</v>
      </c>
      <c r="F800" s="9">
        <v>1</v>
      </c>
      <c r="G800" s="9">
        <v>0</v>
      </c>
      <c r="H800" s="9">
        <v>0</v>
      </c>
      <c r="I800" s="9">
        <v>0</v>
      </c>
      <c r="J800" s="9">
        <v>0</v>
      </c>
      <c r="K800" s="9">
        <v>0</v>
      </c>
      <c r="L800" s="9">
        <v>0</v>
      </c>
      <c r="M800" s="9">
        <v>266</v>
      </c>
      <c r="N800" s="9">
        <v>138</v>
      </c>
      <c r="O800" s="9">
        <v>83</v>
      </c>
      <c r="P800" s="9">
        <v>30.64</v>
      </c>
      <c r="Q800" s="9">
        <v>95</v>
      </c>
      <c r="R800" s="9">
        <v>100</v>
      </c>
    </row>
    <row r="801" spans="1:18" x14ac:dyDescent="0.2">
      <c r="A801" s="9">
        <v>0</v>
      </c>
      <c r="B801" s="9">
        <v>0</v>
      </c>
      <c r="C801" s="9">
        <v>55</v>
      </c>
      <c r="D801" s="9">
        <v>1</v>
      </c>
      <c r="E801" s="9">
        <v>0</v>
      </c>
      <c r="F801" s="9">
        <v>0</v>
      </c>
      <c r="G801" s="9">
        <v>0</v>
      </c>
      <c r="H801" s="9">
        <v>0</v>
      </c>
      <c r="I801" s="9">
        <v>0</v>
      </c>
      <c r="J801" s="9">
        <v>0</v>
      </c>
      <c r="K801" s="9">
        <v>0</v>
      </c>
      <c r="L801" s="9">
        <v>0</v>
      </c>
      <c r="M801" s="9">
        <v>244</v>
      </c>
      <c r="N801" s="9">
        <v>133</v>
      </c>
      <c r="O801" s="9">
        <v>80</v>
      </c>
      <c r="P801" s="9">
        <v>25.01</v>
      </c>
      <c r="Q801" s="9">
        <v>75</v>
      </c>
      <c r="R801" s="9">
        <v>70</v>
      </c>
    </row>
    <row r="802" spans="1:18" x14ac:dyDescent="0.2">
      <c r="A802" s="9">
        <v>1</v>
      </c>
      <c r="B802" s="9">
        <v>0</v>
      </c>
      <c r="C802" s="9">
        <v>59</v>
      </c>
      <c r="D802" s="9">
        <v>1</v>
      </c>
      <c r="E802" s="9">
        <v>0</v>
      </c>
      <c r="F802" s="9">
        <v>0</v>
      </c>
      <c r="G802" s="9">
        <v>0</v>
      </c>
      <c r="H802" s="9">
        <v>0</v>
      </c>
      <c r="I802" s="9">
        <v>0</v>
      </c>
      <c r="J802" s="9">
        <v>0</v>
      </c>
      <c r="K802" s="9">
        <v>0</v>
      </c>
      <c r="L802" s="9">
        <v>0</v>
      </c>
      <c r="M802" s="9">
        <v>241</v>
      </c>
      <c r="N802" s="9">
        <v>120</v>
      </c>
      <c r="O802" s="9">
        <v>73</v>
      </c>
      <c r="P802" s="9">
        <v>23.76</v>
      </c>
      <c r="Q802" s="9">
        <v>60</v>
      </c>
      <c r="R802" s="9">
        <v>88</v>
      </c>
    </row>
    <row r="803" spans="1:18" x14ac:dyDescent="0.2">
      <c r="A803" s="9">
        <v>0</v>
      </c>
      <c r="B803" s="9">
        <v>1</v>
      </c>
      <c r="C803" s="9">
        <v>55</v>
      </c>
      <c r="D803" s="9">
        <v>1</v>
      </c>
      <c r="E803" s="9">
        <v>0</v>
      </c>
      <c r="F803" s="9">
        <v>0</v>
      </c>
      <c r="G803" s="9">
        <v>0</v>
      </c>
      <c r="H803" s="9">
        <v>0</v>
      </c>
      <c r="I803" s="9">
        <v>0</v>
      </c>
      <c r="J803" s="9">
        <v>0</v>
      </c>
      <c r="K803" s="9">
        <v>0</v>
      </c>
      <c r="L803" s="9">
        <v>0</v>
      </c>
      <c r="M803" s="9">
        <v>207</v>
      </c>
      <c r="N803" s="9">
        <v>122</v>
      </c>
      <c r="O803" s="9">
        <v>82</v>
      </c>
      <c r="P803" s="9">
        <v>24.15</v>
      </c>
      <c r="Q803" s="9">
        <v>77</v>
      </c>
      <c r="R803" s="9">
        <v>74</v>
      </c>
    </row>
    <row r="804" spans="1:18" x14ac:dyDescent="0.2">
      <c r="A804" s="9">
        <v>0</v>
      </c>
      <c r="B804" s="9">
        <v>0</v>
      </c>
      <c r="C804" s="9">
        <v>43</v>
      </c>
      <c r="D804" s="9">
        <v>0</v>
      </c>
      <c r="E804" s="9">
        <v>0</v>
      </c>
      <c r="F804" s="9">
        <v>1</v>
      </c>
      <c r="G804" s="9">
        <v>0</v>
      </c>
      <c r="H804" s="9">
        <v>0</v>
      </c>
      <c r="I804" s="9">
        <v>0</v>
      </c>
      <c r="J804" s="9">
        <v>0</v>
      </c>
      <c r="K804" s="9">
        <v>0</v>
      </c>
      <c r="L804" s="9">
        <v>0</v>
      </c>
      <c r="M804" s="9">
        <v>214</v>
      </c>
      <c r="N804" s="9">
        <v>121.5</v>
      </c>
      <c r="O804" s="9">
        <v>78</v>
      </c>
      <c r="P804" s="9">
        <v>26.11</v>
      </c>
      <c r="Q804" s="9">
        <v>90</v>
      </c>
      <c r="R804" s="9">
        <v>82</v>
      </c>
    </row>
    <row r="805" spans="1:18" x14ac:dyDescent="0.2">
      <c r="A805" s="9">
        <v>0</v>
      </c>
      <c r="B805" s="9">
        <v>0</v>
      </c>
      <c r="C805" s="9">
        <v>46</v>
      </c>
      <c r="D805" s="9">
        <v>0</v>
      </c>
      <c r="E805" s="9">
        <v>1</v>
      </c>
      <c r="F805" s="9">
        <v>0</v>
      </c>
      <c r="G805" s="9">
        <v>0</v>
      </c>
      <c r="H805" s="9">
        <v>0</v>
      </c>
      <c r="I805" s="9">
        <v>0</v>
      </c>
      <c r="J805" s="9">
        <v>0</v>
      </c>
      <c r="K805" s="9">
        <v>0</v>
      </c>
      <c r="L805" s="9">
        <v>0</v>
      </c>
      <c r="M805" s="9">
        <v>225</v>
      </c>
      <c r="N805" s="9">
        <v>116</v>
      </c>
      <c r="O805" s="9">
        <v>79</v>
      </c>
      <c r="P805" s="9">
        <v>29.21</v>
      </c>
      <c r="Q805" s="9">
        <v>60</v>
      </c>
      <c r="R805" s="9">
        <v>70</v>
      </c>
    </row>
    <row r="817" s="12" customFormat="1" x14ac:dyDescent="0.2"/>
    <row r="818" s="12" customFormat="1" x14ac:dyDescent="0.2"/>
    <row r="819" s="12" customFormat="1" x14ac:dyDescent="0.2"/>
    <row r="820" s="12" customFormat="1" x14ac:dyDescent="0.2"/>
    <row r="821" s="12" customFormat="1" x14ac:dyDescent="0.2"/>
    <row r="822" s="12" customFormat="1" x14ac:dyDescent="0.2"/>
    <row r="823" s="12" customFormat="1" x14ac:dyDescent="0.2"/>
    <row r="824" s="12" customFormat="1" x14ac:dyDescent="0.2"/>
    <row r="825" s="12" customFormat="1" x14ac:dyDescent="0.2"/>
    <row r="826" s="12" customFormat="1" x14ac:dyDescent="0.2"/>
    <row r="827" s="12" customFormat="1" x14ac:dyDescent="0.2"/>
    <row r="828" s="12" customFormat="1" x14ac:dyDescent="0.2"/>
    <row r="829" s="12" customFormat="1" x14ac:dyDescent="0.2"/>
    <row r="830" s="12" customFormat="1" x14ac:dyDescent="0.2"/>
    <row r="831" s="12" customFormat="1" x14ac:dyDescent="0.2"/>
    <row r="832" s="12" customFormat="1" x14ac:dyDescent="0.2"/>
    <row r="833" s="12" customFormat="1" x14ac:dyDescent="0.2"/>
    <row r="834" s="12" customFormat="1" x14ac:dyDescent="0.2"/>
    <row r="835" s="12" customFormat="1" x14ac:dyDescent="0.2"/>
    <row r="836" s="12" customFormat="1" x14ac:dyDescent="0.2"/>
    <row r="837" s="12" customFormat="1" x14ac:dyDescent="0.2"/>
    <row r="838" s="12" customFormat="1" x14ac:dyDescent="0.2"/>
    <row r="839" s="12" customFormat="1" x14ac:dyDescent="0.2"/>
    <row r="840" s="12" customFormat="1" x14ac:dyDescent="0.2"/>
    <row r="841" s="12" customFormat="1" x14ac:dyDescent="0.2"/>
    <row r="842" s="12" customFormat="1" x14ac:dyDescent="0.2"/>
    <row r="843" s="12" customFormat="1" x14ac:dyDescent="0.2"/>
    <row r="844" s="12" customFormat="1" x14ac:dyDescent="0.2"/>
    <row r="845" s="12" customFormat="1" x14ac:dyDescent="0.2"/>
    <row r="846" s="12" customFormat="1" x14ac:dyDescent="0.2"/>
    <row r="847" s="12" customFormat="1" x14ac:dyDescent="0.2"/>
    <row r="848" s="12" customFormat="1" x14ac:dyDescent="0.2"/>
    <row r="849" s="12" customFormat="1" x14ac:dyDescent="0.2"/>
    <row r="850" s="12" customFormat="1" x14ac:dyDescent="0.2"/>
    <row r="851" s="12" customFormat="1" x14ac:dyDescent="0.2"/>
    <row r="852" s="12" customFormat="1" x14ac:dyDescent="0.2"/>
    <row r="853" s="12" customFormat="1" x14ac:dyDescent="0.2"/>
    <row r="854" s="12" customFormat="1" x14ac:dyDescent="0.2"/>
    <row r="855" s="12" customFormat="1" x14ac:dyDescent="0.2"/>
    <row r="856" s="12" customFormat="1" x14ac:dyDescent="0.2"/>
    <row r="857" s="12" customFormat="1" x14ac:dyDescent="0.2"/>
    <row r="858" s="12" customFormat="1" x14ac:dyDescent="0.2"/>
    <row r="859" s="12" customFormat="1" x14ac:dyDescent="0.2"/>
    <row r="860" s="12" customFormat="1" x14ac:dyDescent="0.2"/>
    <row r="861" s="12" customFormat="1" x14ac:dyDescent="0.2"/>
    <row r="862" s="12" customFormat="1" x14ac:dyDescent="0.2"/>
    <row r="863" s="12" customFormat="1" x14ac:dyDescent="0.2"/>
    <row r="864" s="12" customFormat="1" x14ac:dyDescent="0.2"/>
    <row r="865" s="12" customFormat="1" x14ac:dyDescent="0.2"/>
    <row r="866" s="12" customFormat="1" x14ac:dyDescent="0.2"/>
    <row r="867" s="12" customFormat="1" x14ac:dyDescent="0.2"/>
    <row r="868" s="12" customFormat="1" x14ac:dyDescent="0.2"/>
    <row r="869" s="12" customFormat="1" x14ac:dyDescent="0.2"/>
    <row r="870" s="12" customFormat="1" x14ac:dyDescent="0.2"/>
    <row r="871" s="12" customFormat="1" x14ac:dyDescent="0.2"/>
    <row r="872" s="12" customFormat="1" x14ac:dyDescent="0.2"/>
    <row r="873" s="12" customFormat="1" x14ac:dyDescent="0.2"/>
    <row r="874" s="12" customFormat="1" x14ac:dyDescent="0.2"/>
    <row r="875" s="12" customFormat="1" x14ac:dyDescent="0.2"/>
    <row r="876" s="12" customFormat="1" x14ac:dyDescent="0.2"/>
    <row r="877" s="12" customFormat="1" x14ac:dyDescent="0.2"/>
    <row r="878" s="12" customFormat="1" x14ac:dyDescent="0.2"/>
    <row r="879" s="12" customFormat="1" x14ac:dyDescent="0.2"/>
    <row r="880" s="12" customFormat="1" x14ac:dyDescent="0.2"/>
    <row r="881" s="12" customFormat="1" x14ac:dyDescent="0.2"/>
    <row r="882" s="12" customFormat="1" x14ac:dyDescent="0.2"/>
    <row r="883" s="12" customFormat="1" x14ac:dyDescent="0.2"/>
    <row r="884" s="12" customFormat="1" x14ac:dyDescent="0.2"/>
    <row r="885" s="12" customFormat="1" x14ac:dyDescent="0.2"/>
    <row r="886" s="12" customFormat="1" x14ac:dyDescent="0.2"/>
    <row r="887" s="12" customFormat="1" x14ac:dyDescent="0.2"/>
    <row r="888" s="12" customFormat="1" x14ac:dyDescent="0.2"/>
    <row r="889" s="12" customFormat="1" x14ac:dyDescent="0.2"/>
    <row r="890" s="12" customFormat="1" x14ac:dyDescent="0.2"/>
    <row r="891" s="12" customFormat="1" x14ac:dyDescent="0.2"/>
    <row r="892" s="12" customFormat="1" x14ac:dyDescent="0.2"/>
    <row r="893" s="12" customFormat="1" x14ac:dyDescent="0.2"/>
    <row r="894" s="12" customFormat="1" x14ac:dyDescent="0.2"/>
    <row r="895" s="12" customFormat="1" x14ac:dyDescent="0.2"/>
    <row r="896" s="12" customFormat="1" x14ac:dyDescent="0.2"/>
    <row r="897" s="12" customFormat="1" x14ac:dyDescent="0.2"/>
    <row r="898" s="12" customFormat="1" x14ac:dyDescent="0.2"/>
    <row r="899" s="12" customFormat="1" x14ac:dyDescent="0.2"/>
    <row r="900" s="12" customFormat="1" x14ac:dyDescent="0.2"/>
    <row r="901" s="12" customFormat="1" x14ac:dyDescent="0.2"/>
    <row r="902" s="12" customFormat="1" x14ac:dyDescent="0.2"/>
    <row r="903" s="12" customFormat="1" x14ac:dyDescent="0.2"/>
    <row r="904" s="12" customFormat="1" x14ac:dyDescent="0.2"/>
    <row r="905" s="12" customFormat="1" x14ac:dyDescent="0.2"/>
    <row r="906" s="12" customFormat="1" x14ac:dyDescent="0.2"/>
    <row r="907" s="12" customFormat="1" x14ac:dyDescent="0.2"/>
    <row r="908" s="12" customFormat="1" x14ac:dyDescent="0.2"/>
    <row r="909" s="12" customFormat="1" x14ac:dyDescent="0.2"/>
    <row r="910" s="12" customFormat="1" x14ac:dyDescent="0.2"/>
    <row r="911" s="12" customFormat="1" x14ac:dyDescent="0.2"/>
    <row r="912" s="12" customFormat="1" x14ac:dyDescent="0.2"/>
    <row r="913" s="12" customFormat="1" x14ac:dyDescent="0.2"/>
    <row r="914" s="12" customFormat="1" x14ac:dyDescent="0.2"/>
    <row r="915" s="12" customFormat="1" x14ac:dyDescent="0.2"/>
    <row r="916" s="12" customFormat="1" x14ac:dyDescent="0.2"/>
    <row r="917" s="12" customFormat="1" x14ac:dyDescent="0.2"/>
    <row r="918" s="12" customFormat="1" x14ac:dyDescent="0.2"/>
    <row r="919" s="12" customFormat="1" x14ac:dyDescent="0.2"/>
    <row r="920" s="12" customFormat="1" x14ac:dyDescent="0.2"/>
    <row r="921" s="12" customFormat="1" x14ac:dyDescent="0.2"/>
    <row r="922" s="12" customFormat="1" x14ac:dyDescent="0.2"/>
    <row r="923" s="12" customFormat="1" x14ac:dyDescent="0.2"/>
    <row r="924" s="12" customFormat="1" x14ac:dyDescent="0.2"/>
    <row r="925" s="12" customFormat="1" x14ac:dyDescent="0.2"/>
    <row r="926" s="12" customFormat="1" x14ac:dyDescent="0.2"/>
    <row r="927" s="12" customFormat="1" x14ac:dyDescent="0.2"/>
    <row r="928" s="12" customFormat="1" x14ac:dyDescent="0.2"/>
    <row r="929" s="12" customFormat="1" x14ac:dyDescent="0.2"/>
    <row r="930" s="12" customFormat="1" x14ac:dyDescent="0.2"/>
    <row r="931" s="12" customFormat="1" x14ac:dyDescent="0.2"/>
    <row r="932" s="12" customFormat="1" x14ac:dyDescent="0.2"/>
    <row r="933" s="12" customFormat="1" x14ac:dyDescent="0.2"/>
    <row r="934" s="12" customFormat="1" x14ac:dyDescent="0.2"/>
    <row r="935" s="12" customFormat="1" x14ac:dyDescent="0.2"/>
    <row r="936" s="12" customFormat="1" x14ac:dyDescent="0.2"/>
    <row r="937" s="12" customFormat="1" x14ac:dyDescent="0.2"/>
    <row r="938" s="12" customFormat="1" x14ac:dyDescent="0.2"/>
    <row r="939" s="12" customFormat="1" x14ac:dyDescent="0.2"/>
    <row r="940" s="12" customFormat="1" x14ac:dyDescent="0.2"/>
    <row r="941" s="12" customFormat="1" x14ac:dyDescent="0.2"/>
    <row r="942" s="12" customFormat="1" x14ac:dyDescent="0.2"/>
    <row r="943" s="12" customFormat="1" x14ac:dyDescent="0.2"/>
    <row r="944" s="12" customFormat="1" x14ac:dyDescent="0.2"/>
    <row r="945" s="12" customFormat="1" x14ac:dyDescent="0.2"/>
    <row r="946" s="12" customFormat="1" x14ac:dyDescent="0.2"/>
    <row r="947" s="12" customFormat="1" x14ac:dyDescent="0.2"/>
    <row r="948" s="12" customFormat="1" x14ac:dyDescent="0.2"/>
    <row r="949" s="12" customFormat="1" x14ac:dyDescent="0.2"/>
    <row r="950" s="12" customFormat="1" x14ac:dyDescent="0.2"/>
    <row r="951" s="12" customFormat="1" x14ac:dyDescent="0.2"/>
    <row r="952" s="12" customFormat="1" x14ac:dyDescent="0.2"/>
    <row r="953" s="12" customFormat="1" x14ac:dyDescent="0.2"/>
    <row r="954" s="12" customFormat="1" x14ac:dyDescent="0.2"/>
    <row r="955" s="12" customFormat="1" x14ac:dyDescent="0.2"/>
    <row r="956" s="12" customFormat="1" x14ac:dyDescent="0.2"/>
    <row r="957" s="12" customFormat="1" x14ac:dyDescent="0.2"/>
    <row r="958" s="12" customFormat="1" x14ac:dyDescent="0.2"/>
    <row r="959" s="12" customFormat="1" x14ac:dyDescent="0.2"/>
    <row r="960" s="12" customFormat="1" x14ac:dyDescent="0.2"/>
    <row r="961" s="12" customFormat="1" x14ac:dyDescent="0.2"/>
    <row r="962" s="12" customFormat="1" x14ac:dyDescent="0.2"/>
    <row r="963" s="12" customFormat="1" x14ac:dyDescent="0.2"/>
    <row r="964" s="12" customFormat="1" x14ac:dyDescent="0.2"/>
    <row r="965" s="12" customFormat="1" x14ac:dyDescent="0.2"/>
    <row r="966" s="12" customFormat="1" x14ac:dyDescent="0.2"/>
    <row r="967" s="12" customFormat="1" x14ac:dyDescent="0.2"/>
    <row r="968" s="12" customFormat="1" x14ac:dyDescent="0.2"/>
    <row r="969" s="12" customFormat="1" x14ac:dyDescent="0.2"/>
    <row r="970" s="12" customFormat="1" x14ac:dyDescent="0.2"/>
    <row r="971" s="12" customFormat="1" x14ac:dyDescent="0.2"/>
    <row r="972" s="12" customFormat="1" x14ac:dyDescent="0.2"/>
    <row r="973" s="12" customFormat="1" x14ac:dyDescent="0.2"/>
    <row r="974" s="12" customFormat="1" x14ac:dyDescent="0.2"/>
    <row r="975" s="12" customFormat="1" x14ac:dyDescent="0.2"/>
    <row r="976" s="12" customFormat="1" x14ac:dyDescent="0.2"/>
    <row r="977" s="12" customFormat="1" x14ac:dyDescent="0.2"/>
    <row r="978" s="12" customFormat="1" x14ac:dyDescent="0.2"/>
    <row r="979" s="12" customFormat="1" x14ac:dyDescent="0.2"/>
    <row r="980" s="12" customFormat="1" x14ac:dyDescent="0.2"/>
    <row r="981" s="12" customFormat="1" x14ac:dyDescent="0.2"/>
    <row r="982" s="12" customFormat="1" x14ac:dyDescent="0.2"/>
    <row r="983" s="12" customFormat="1" x14ac:dyDescent="0.2"/>
    <row r="984" s="12" customFormat="1" x14ac:dyDescent="0.2"/>
    <row r="985" s="12" customFormat="1" x14ac:dyDescent="0.2"/>
    <row r="986" s="12" customFormat="1" x14ac:dyDescent="0.2"/>
    <row r="987" s="12" customFormat="1" x14ac:dyDescent="0.2"/>
    <row r="988" s="12" customFormat="1" x14ac:dyDescent="0.2"/>
    <row r="989" s="12" customFormat="1" x14ac:dyDescent="0.2"/>
    <row r="990" s="12" customFormat="1" x14ac:dyDescent="0.2"/>
    <row r="991" s="12" customFormat="1" x14ac:dyDescent="0.2"/>
    <row r="992" s="12" customFormat="1" x14ac:dyDescent="0.2"/>
    <row r="993" s="12" customFormat="1" x14ac:dyDescent="0.2"/>
    <row r="994" s="12" customFormat="1" x14ac:dyDescent="0.2"/>
    <row r="995" s="12" customFormat="1" x14ac:dyDescent="0.2"/>
    <row r="996" s="12" customFormat="1" x14ac:dyDescent="0.2"/>
    <row r="997" s="12" customFormat="1" x14ac:dyDescent="0.2"/>
    <row r="998" s="12" customFormat="1" x14ac:dyDescent="0.2"/>
    <row r="999" s="12" customFormat="1" x14ac:dyDescent="0.2"/>
    <row r="1000" s="12" customFormat="1" x14ac:dyDescent="0.2"/>
    <row r="1001" s="12" customFormat="1" x14ac:dyDescent="0.2"/>
    <row r="1002" s="12" customFormat="1" x14ac:dyDescent="0.2"/>
    <row r="1003" s="12" customFormat="1" x14ac:dyDescent="0.2"/>
    <row r="1004" s="12" customFormat="1" x14ac:dyDescent="0.2"/>
    <row r="1005" s="12" customFormat="1" x14ac:dyDescent="0.2"/>
    <row r="1006" s="12" customFormat="1" x14ac:dyDescent="0.2"/>
    <row r="1007" s="12" customFormat="1" x14ac:dyDescent="0.2"/>
    <row r="1008" s="12" customFormat="1" x14ac:dyDescent="0.2"/>
    <row r="1009" s="12" customFormat="1" x14ac:dyDescent="0.2"/>
    <row r="1010" s="12" customFormat="1" x14ac:dyDescent="0.2"/>
    <row r="1011" s="12" customFormat="1" x14ac:dyDescent="0.2"/>
    <row r="1012" s="12" customFormat="1" x14ac:dyDescent="0.2"/>
    <row r="1013" s="12" customFormat="1" x14ac:dyDescent="0.2"/>
    <row r="1014" s="12" customFormat="1" x14ac:dyDescent="0.2"/>
    <row r="1015" s="12" customFormat="1" x14ac:dyDescent="0.2"/>
    <row r="1016" s="12" customFormat="1" x14ac:dyDescent="0.2"/>
    <row r="1017" s="12" customFormat="1" x14ac:dyDescent="0.2"/>
    <row r="1018" s="12" customFormat="1" x14ac:dyDescent="0.2"/>
    <row r="1019" s="12" customFormat="1" x14ac:dyDescent="0.2"/>
    <row r="1020" s="12" customFormat="1" x14ac:dyDescent="0.2"/>
    <row r="1021" s="12" customFormat="1" x14ac:dyDescent="0.2"/>
    <row r="1022" s="12" customFormat="1" x14ac:dyDescent="0.2"/>
    <row r="1023" s="12" customFormat="1" x14ac:dyDescent="0.2"/>
    <row r="1024" s="12" customFormat="1" x14ac:dyDescent="0.2"/>
    <row r="1025" s="12" customFormat="1" x14ac:dyDescent="0.2"/>
    <row r="1026" s="12" customFormat="1" x14ac:dyDescent="0.2"/>
    <row r="1027" s="12" customFormat="1" x14ac:dyDescent="0.2"/>
    <row r="1028" s="12" customFormat="1" x14ac:dyDescent="0.2"/>
    <row r="1029" s="12" customFormat="1" x14ac:dyDescent="0.2"/>
    <row r="1030" s="12" customFormat="1" x14ac:dyDescent="0.2"/>
    <row r="1031" s="12" customFormat="1" x14ac:dyDescent="0.2"/>
    <row r="1032" s="12" customFormat="1" x14ac:dyDescent="0.2"/>
    <row r="1033" s="12" customFormat="1" x14ac:dyDescent="0.2"/>
    <row r="1034" s="12" customFormat="1" x14ac:dyDescent="0.2"/>
    <row r="1035" s="12" customFormat="1" x14ac:dyDescent="0.2"/>
    <row r="1036" s="12" customFormat="1" x14ac:dyDescent="0.2"/>
    <row r="1037" s="12" customFormat="1" x14ac:dyDescent="0.2"/>
    <row r="1038" s="12" customFormat="1" x14ac:dyDescent="0.2"/>
    <row r="1039" s="12" customFormat="1" x14ac:dyDescent="0.2"/>
    <row r="1040" s="12" customFormat="1" x14ac:dyDescent="0.2"/>
    <row r="1041" s="12" customFormat="1" x14ac:dyDescent="0.2"/>
    <row r="1042" s="12" customFormat="1" x14ac:dyDescent="0.2"/>
    <row r="1043" s="12" customFormat="1" x14ac:dyDescent="0.2"/>
    <row r="1044" s="12" customFormat="1" x14ac:dyDescent="0.2"/>
    <row r="1045" s="12" customFormat="1" x14ac:dyDescent="0.2"/>
    <row r="1046" s="12" customFormat="1" x14ac:dyDescent="0.2"/>
    <row r="1047" s="12" customFormat="1" x14ac:dyDescent="0.2"/>
    <row r="1048" s="12" customFormat="1" x14ac:dyDescent="0.2"/>
    <row r="1049" s="12" customFormat="1" x14ac:dyDescent="0.2"/>
    <row r="1050" s="12" customFormat="1" x14ac:dyDescent="0.2"/>
    <row r="1051" s="12" customFormat="1" x14ac:dyDescent="0.2"/>
    <row r="1052" s="12" customFormat="1" x14ac:dyDescent="0.2"/>
    <row r="1053" s="12" customFormat="1" x14ac:dyDescent="0.2"/>
    <row r="1054" s="12" customFormat="1" x14ac:dyDescent="0.2"/>
    <row r="1055" s="12" customFormat="1" x14ac:dyDescent="0.2"/>
    <row r="1056" s="12" customFormat="1" x14ac:dyDescent="0.2"/>
    <row r="1057" s="12" customFormat="1" x14ac:dyDescent="0.2"/>
    <row r="1058" s="12" customFormat="1" x14ac:dyDescent="0.2"/>
    <row r="1059" s="12" customFormat="1" x14ac:dyDescent="0.2"/>
    <row r="1060" s="12" customFormat="1" x14ac:dyDescent="0.2"/>
    <row r="1061" s="12" customFormat="1" x14ac:dyDescent="0.2"/>
    <row r="1062" s="12" customFormat="1" x14ac:dyDescent="0.2"/>
    <row r="1063" s="12" customFormat="1" x14ac:dyDescent="0.2"/>
    <row r="1064" s="12" customFormat="1" x14ac:dyDescent="0.2"/>
    <row r="1065" s="12" customFormat="1" x14ac:dyDescent="0.2"/>
    <row r="1066" s="12" customFormat="1" x14ac:dyDescent="0.2"/>
    <row r="1067" s="12" customFormat="1" x14ac:dyDescent="0.2"/>
    <row r="1068" s="12" customFormat="1" x14ac:dyDescent="0.2"/>
    <row r="1069" s="12" customFormat="1" x14ac:dyDescent="0.2"/>
    <row r="1070" s="12" customFormat="1" x14ac:dyDescent="0.2"/>
    <row r="1071" s="12" customFormat="1" x14ac:dyDescent="0.2"/>
    <row r="1072" s="12" customFormat="1" x14ac:dyDescent="0.2"/>
    <row r="1073" s="12" customFormat="1" x14ac:dyDescent="0.2"/>
    <row r="1074" s="12" customFormat="1" x14ac:dyDescent="0.2"/>
    <row r="1075" s="12" customFormat="1" x14ac:dyDescent="0.2"/>
    <row r="1076" s="12" customFormat="1" x14ac:dyDescent="0.2"/>
    <row r="1077" s="12" customFormat="1" x14ac:dyDescent="0.2"/>
    <row r="1078" s="12" customFormat="1" x14ac:dyDescent="0.2"/>
    <row r="1079" s="12" customFormat="1" x14ac:dyDescent="0.2"/>
    <row r="1080" s="12" customFormat="1" x14ac:dyDescent="0.2"/>
    <row r="1081" s="12" customFormat="1" x14ac:dyDescent="0.2"/>
    <row r="1082" s="12" customFormat="1" x14ac:dyDescent="0.2"/>
    <row r="1083" s="12" customFormat="1" x14ac:dyDescent="0.2"/>
    <row r="1084" s="12" customFormat="1" x14ac:dyDescent="0.2"/>
    <row r="1085" s="12" customFormat="1" x14ac:dyDescent="0.2"/>
    <row r="1086" s="12" customFormat="1" x14ac:dyDescent="0.2"/>
    <row r="1087" s="12" customFormat="1" x14ac:dyDescent="0.2"/>
    <row r="1088" s="12" customFormat="1" x14ac:dyDescent="0.2"/>
    <row r="1089" s="12" customFormat="1" x14ac:dyDescent="0.2"/>
    <row r="1090" s="12" customFormat="1" x14ac:dyDescent="0.2"/>
    <row r="1091" s="12" customFormat="1" x14ac:dyDescent="0.2"/>
    <row r="1092" s="12" customFormat="1" x14ac:dyDescent="0.2"/>
    <row r="1093" s="12" customFormat="1" x14ac:dyDescent="0.2"/>
    <row r="1094" s="12" customFormat="1" x14ac:dyDescent="0.2"/>
    <row r="1095" s="12" customFormat="1" x14ac:dyDescent="0.2"/>
    <row r="1096" s="12" customFormat="1" x14ac:dyDescent="0.2"/>
    <row r="1097" s="12" customFormat="1" x14ac:dyDescent="0.2"/>
    <row r="1098" s="12" customFormat="1" x14ac:dyDescent="0.2"/>
    <row r="1099" s="12" customFormat="1" x14ac:dyDescent="0.2"/>
    <row r="1100" s="12" customFormat="1" x14ac:dyDescent="0.2"/>
    <row r="1101" s="12" customFormat="1" x14ac:dyDescent="0.2"/>
    <row r="1102" s="12" customFormat="1" x14ac:dyDescent="0.2"/>
    <row r="1103" s="12" customFormat="1" x14ac:dyDescent="0.2"/>
    <row r="1104" s="12" customFormat="1" x14ac:dyDescent="0.2"/>
    <row r="1105" s="12" customFormat="1" x14ac:dyDescent="0.2"/>
    <row r="1106" s="12" customFormat="1" x14ac:dyDescent="0.2"/>
    <row r="1107" s="12" customFormat="1" x14ac:dyDescent="0.2"/>
    <row r="1108" s="12" customFormat="1" x14ac:dyDescent="0.2"/>
    <row r="1109" s="12" customFormat="1" x14ac:dyDescent="0.2"/>
    <row r="1110" s="12" customFormat="1" x14ac:dyDescent="0.2"/>
    <row r="1111" s="12" customFormat="1" x14ac:dyDescent="0.2"/>
    <row r="1112" s="12" customFormat="1" x14ac:dyDescent="0.2"/>
    <row r="1113" s="12" customFormat="1" x14ac:dyDescent="0.2"/>
    <row r="1114" s="12" customFormat="1" x14ac:dyDescent="0.2"/>
    <row r="1115" s="12" customFormat="1" x14ac:dyDescent="0.2"/>
    <row r="1116" s="12" customFormat="1" x14ac:dyDescent="0.2"/>
    <row r="1117" s="12" customFormat="1" x14ac:dyDescent="0.2"/>
    <row r="1118" s="12" customFormat="1" x14ac:dyDescent="0.2"/>
    <row r="1119" s="12" customFormat="1" x14ac:dyDescent="0.2"/>
    <row r="1120" s="12" customFormat="1" x14ac:dyDescent="0.2"/>
    <row r="1121" s="12" customFormat="1" x14ac:dyDescent="0.2"/>
    <row r="1122" s="12" customFormat="1" x14ac:dyDescent="0.2"/>
    <row r="1123" s="12" customFormat="1" x14ac:dyDescent="0.2"/>
    <row r="1124" s="12" customFormat="1" x14ac:dyDescent="0.2"/>
    <row r="1125" s="12" customFormat="1" x14ac:dyDescent="0.2"/>
    <row r="1126" s="12" customFormat="1" x14ac:dyDescent="0.2"/>
    <row r="1127" s="12" customFormat="1" x14ac:dyDescent="0.2"/>
    <row r="1128" s="12" customFormat="1" x14ac:dyDescent="0.2"/>
    <row r="1129" s="12" customFormat="1" x14ac:dyDescent="0.2"/>
    <row r="1130" s="12" customFormat="1" x14ac:dyDescent="0.2"/>
    <row r="1131" s="12" customFormat="1" x14ac:dyDescent="0.2"/>
    <row r="1132" s="12" customFormat="1" x14ac:dyDescent="0.2"/>
    <row r="1133" s="12" customFormat="1" x14ac:dyDescent="0.2"/>
    <row r="1134" s="12" customFormat="1" x14ac:dyDescent="0.2"/>
    <row r="1135" s="12" customFormat="1" x14ac:dyDescent="0.2"/>
    <row r="1136" s="12" customFormat="1" x14ac:dyDescent="0.2"/>
    <row r="1137" s="12" customFormat="1" x14ac:dyDescent="0.2"/>
    <row r="1138" s="12" customFormat="1" x14ac:dyDescent="0.2"/>
    <row r="1139" s="12" customFormat="1" x14ac:dyDescent="0.2"/>
    <row r="1140" s="12" customFormat="1" x14ac:dyDescent="0.2"/>
    <row r="1141" s="12" customFormat="1" x14ac:dyDescent="0.2"/>
    <row r="1142" s="12" customFormat="1" x14ac:dyDescent="0.2"/>
    <row r="1143" s="12" customFormat="1" x14ac:dyDescent="0.2"/>
    <row r="1144" s="12" customFormat="1" x14ac:dyDescent="0.2"/>
    <row r="1145" s="12" customFormat="1" x14ac:dyDescent="0.2"/>
    <row r="1146" s="12" customFormat="1" x14ac:dyDescent="0.2"/>
    <row r="1147" s="12" customFormat="1" x14ac:dyDescent="0.2"/>
    <row r="1148" s="12" customFormat="1" x14ac:dyDescent="0.2"/>
    <row r="1149" s="12" customFormat="1" x14ac:dyDescent="0.2"/>
    <row r="1150" s="12" customFormat="1" x14ac:dyDescent="0.2"/>
    <row r="1151" s="12" customFormat="1" x14ac:dyDescent="0.2"/>
    <row r="1152" s="12" customFormat="1" x14ac:dyDescent="0.2"/>
    <row r="1153" s="12" customFormat="1" x14ac:dyDescent="0.2"/>
    <row r="1154" s="12" customFormat="1" x14ac:dyDescent="0.2"/>
    <row r="1155" s="12" customFormat="1" x14ac:dyDescent="0.2"/>
    <row r="1156" s="12" customFormat="1" x14ac:dyDescent="0.2"/>
    <row r="1157" s="12" customFormat="1" x14ac:dyDescent="0.2"/>
    <row r="1158" s="12" customFormat="1" x14ac:dyDescent="0.2"/>
    <row r="1159" s="12" customFormat="1" x14ac:dyDescent="0.2"/>
    <row r="1160" s="12" customFormat="1" x14ac:dyDescent="0.2"/>
    <row r="1161" s="12" customFormat="1" x14ac:dyDescent="0.2"/>
    <row r="1162" s="12" customFormat="1" x14ac:dyDescent="0.2"/>
    <row r="1163" s="12" customFormat="1" x14ac:dyDescent="0.2"/>
    <row r="1164" s="12" customFormat="1" x14ac:dyDescent="0.2"/>
    <row r="1165" s="12" customFormat="1" x14ac:dyDescent="0.2"/>
    <row r="1166" s="12" customFormat="1" x14ac:dyDescent="0.2"/>
    <row r="1167" s="12" customFormat="1" x14ac:dyDescent="0.2"/>
    <row r="1168" s="12" customFormat="1" x14ac:dyDescent="0.2"/>
    <row r="1169" s="12" customFormat="1" x14ac:dyDescent="0.2"/>
    <row r="1170" s="12" customFormat="1" x14ac:dyDescent="0.2"/>
    <row r="1171" s="12" customFormat="1" x14ac:dyDescent="0.2"/>
    <row r="1172" s="12" customFormat="1" x14ac:dyDescent="0.2"/>
    <row r="1173" s="12" customFormat="1" x14ac:dyDescent="0.2"/>
    <row r="1174" s="12" customFormat="1" x14ac:dyDescent="0.2"/>
    <row r="1175" s="12" customFormat="1" x14ac:dyDescent="0.2"/>
    <row r="1176" s="12" customFormat="1" x14ac:dyDescent="0.2"/>
    <row r="1177" s="12" customFormat="1" x14ac:dyDescent="0.2"/>
    <row r="1178" s="12" customFormat="1" x14ac:dyDescent="0.2"/>
    <row r="1179" s="12" customFormat="1" x14ac:dyDescent="0.2"/>
    <row r="1180" s="12" customFormat="1" x14ac:dyDescent="0.2"/>
    <row r="1181" s="12" customFormat="1" x14ac:dyDescent="0.2"/>
    <row r="1182" s="12" customFormat="1" x14ac:dyDescent="0.2"/>
    <row r="1183" s="12" customFormat="1" x14ac:dyDescent="0.2"/>
    <row r="1184" s="12" customFormat="1" x14ac:dyDescent="0.2"/>
    <row r="1185" s="12" customFormat="1" x14ac:dyDescent="0.2"/>
    <row r="1186" s="12" customFormat="1" x14ac:dyDescent="0.2"/>
    <row r="1187" s="12" customFormat="1" x14ac:dyDescent="0.2"/>
    <row r="1188" s="12" customFormat="1" x14ac:dyDescent="0.2"/>
    <row r="1189" s="12" customFormat="1" x14ac:dyDescent="0.2"/>
    <row r="1190" s="12" customFormat="1" x14ac:dyDescent="0.2"/>
    <row r="1191" s="12" customFormat="1" x14ac:dyDescent="0.2"/>
    <row r="1192" s="12" customFormat="1" x14ac:dyDescent="0.2"/>
    <row r="1193" s="12" customFormat="1" x14ac:dyDescent="0.2"/>
    <row r="1194" s="12" customFormat="1" x14ac:dyDescent="0.2"/>
    <row r="1195" s="12" customFormat="1" x14ac:dyDescent="0.2"/>
    <row r="1196" s="12" customFormat="1" x14ac:dyDescent="0.2"/>
    <row r="1197" s="12" customFormat="1" x14ac:dyDescent="0.2"/>
    <row r="1198" s="12" customFormat="1" x14ac:dyDescent="0.2"/>
    <row r="1199" s="12" customFormat="1" x14ac:dyDescent="0.2"/>
    <row r="1200" s="12" customFormat="1" x14ac:dyDescent="0.2"/>
    <row r="1201" s="12" customFormat="1" x14ac:dyDescent="0.2"/>
    <row r="1202" s="12" customFormat="1" x14ac:dyDescent="0.2"/>
    <row r="1203" s="12" customFormat="1" x14ac:dyDescent="0.2"/>
    <row r="1204" s="12" customFormat="1" x14ac:dyDescent="0.2"/>
    <row r="1205" s="12" customFormat="1" x14ac:dyDescent="0.2"/>
    <row r="1206" s="12" customFormat="1" x14ac:dyDescent="0.2"/>
    <row r="1207" s="12" customFormat="1" x14ac:dyDescent="0.2"/>
    <row r="1208" s="12" customFormat="1" x14ac:dyDescent="0.2"/>
    <row r="1209" s="12" customFormat="1" x14ac:dyDescent="0.2"/>
    <row r="1210" s="12" customFormat="1" x14ac:dyDescent="0.2"/>
    <row r="1211" s="12" customFormat="1" x14ac:dyDescent="0.2"/>
    <row r="1212" s="12" customFormat="1" x14ac:dyDescent="0.2"/>
    <row r="1213" s="12" customFormat="1" x14ac:dyDescent="0.2"/>
    <row r="1214" s="12" customFormat="1" x14ac:dyDescent="0.2"/>
    <row r="1215" s="12" customFormat="1" x14ac:dyDescent="0.2"/>
    <row r="1216" s="12" customFormat="1" x14ac:dyDescent="0.2"/>
    <row r="1217" s="12" customFormat="1" x14ac:dyDescent="0.2"/>
    <row r="1218" s="12" customFormat="1" x14ac:dyDescent="0.2"/>
    <row r="1219" s="12" customFormat="1" x14ac:dyDescent="0.2"/>
    <row r="1220" s="12" customFormat="1" x14ac:dyDescent="0.2"/>
    <row r="1221" s="12" customFormat="1" x14ac:dyDescent="0.2"/>
    <row r="1222" s="12" customFormat="1" x14ac:dyDescent="0.2"/>
    <row r="1223" s="12" customFormat="1" x14ac:dyDescent="0.2"/>
    <row r="1224" s="12" customFormat="1" x14ac:dyDescent="0.2"/>
    <row r="1225" s="12" customFormat="1" x14ac:dyDescent="0.2"/>
    <row r="1226" s="12" customFormat="1" x14ac:dyDescent="0.2"/>
    <row r="1227" s="12" customFormat="1" x14ac:dyDescent="0.2"/>
    <row r="1228" s="12" customFormat="1" x14ac:dyDescent="0.2"/>
    <row r="1229" s="12" customFormat="1" x14ac:dyDescent="0.2"/>
    <row r="1230" s="12" customFormat="1" x14ac:dyDescent="0.2"/>
    <row r="1231" s="12" customFormat="1" x14ac:dyDescent="0.2"/>
    <row r="1232" s="12" customFormat="1" x14ac:dyDescent="0.2"/>
    <row r="1233" s="12" customFormat="1" x14ac:dyDescent="0.2"/>
    <row r="1234" s="12" customFormat="1" x14ac:dyDescent="0.2"/>
    <row r="1235" s="12" customFormat="1" x14ac:dyDescent="0.2"/>
    <row r="1236" s="12" customFormat="1" x14ac:dyDescent="0.2"/>
    <row r="1237" s="12" customFormat="1" x14ac:dyDescent="0.2"/>
    <row r="1238" s="12" customFormat="1" x14ac:dyDescent="0.2"/>
    <row r="1239" s="12" customFormat="1" x14ac:dyDescent="0.2"/>
    <row r="1240" s="12" customFormat="1" x14ac:dyDescent="0.2"/>
    <row r="1241" s="12" customFormat="1" x14ac:dyDescent="0.2"/>
    <row r="1242" s="12" customFormat="1" x14ac:dyDescent="0.2"/>
    <row r="1243" s="12" customFormat="1" x14ac:dyDescent="0.2"/>
    <row r="1244" s="12" customFormat="1" x14ac:dyDescent="0.2"/>
    <row r="1245" s="12" customFormat="1" x14ac:dyDescent="0.2"/>
    <row r="1246" s="12" customFormat="1" x14ac:dyDescent="0.2"/>
    <row r="1247" s="12" customFormat="1" x14ac:dyDescent="0.2"/>
    <row r="1248" s="12" customFormat="1" x14ac:dyDescent="0.2"/>
    <row r="1249" s="12" customFormat="1" x14ac:dyDescent="0.2"/>
    <row r="1250" s="12" customFormat="1" x14ac:dyDescent="0.2"/>
    <row r="1251" s="12" customFormat="1" x14ac:dyDescent="0.2"/>
    <row r="1252" s="12" customFormat="1" x14ac:dyDescent="0.2"/>
    <row r="1253" s="12" customFormat="1" x14ac:dyDescent="0.2"/>
    <row r="1254" s="12" customFormat="1" x14ac:dyDescent="0.2"/>
    <row r="1255" s="12" customFormat="1" x14ac:dyDescent="0.2"/>
    <row r="1256" s="12" customFormat="1" x14ac:dyDescent="0.2"/>
    <row r="1257" s="12" customFormat="1" x14ac:dyDescent="0.2"/>
    <row r="1258" s="12" customFormat="1" x14ac:dyDescent="0.2"/>
    <row r="1259" s="12" customFormat="1" x14ac:dyDescent="0.2"/>
    <row r="1260" s="12" customFormat="1" x14ac:dyDescent="0.2"/>
    <row r="1261" s="12" customFormat="1" x14ac:dyDescent="0.2"/>
    <row r="1262" s="12" customFormat="1" x14ac:dyDescent="0.2"/>
    <row r="1263" s="12" customFormat="1" x14ac:dyDescent="0.2"/>
    <row r="1264" s="12" customFormat="1" x14ac:dyDescent="0.2"/>
    <row r="1265" s="12" customFormat="1" x14ac:dyDescent="0.2"/>
    <row r="1266" s="12" customFormat="1" x14ac:dyDescent="0.2"/>
    <row r="1267" s="12" customFormat="1" x14ac:dyDescent="0.2"/>
    <row r="1268" s="12" customFormat="1" x14ac:dyDescent="0.2"/>
    <row r="1269" s="12" customFormat="1" x14ac:dyDescent="0.2"/>
    <row r="1270" s="12" customFormat="1" x14ac:dyDescent="0.2"/>
    <row r="1271" s="12" customFormat="1" x14ac:dyDescent="0.2"/>
    <row r="1272" s="12" customFormat="1" x14ac:dyDescent="0.2"/>
    <row r="1273" s="12" customFormat="1" x14ac:dyDescent="0.2"/>
    <row r="1274" s="12" customFormat="1" x14ac:dyDescent="0.2"/>
    <row r="1275" s="12" customFormat="1" x14ac:dyDescent="0.2"/>
    <row r="1276" s="12" customFormat="1" x14ac:dyDescent="0.2"/>
    <row r="1277" s="12" customFormat="1" x14ac:dyDescent="0.2"/>
    <row r="1278" s="12" customFormat="1" x14ac:dyDescent="0.2"/>
    <row r="1279" s="12" customFormat="1" x14ac:dyDescent="0.2"/>
    <row r="1280" s="12" customFormat="1" x14ac:dyDescent="0.2"/>
    <row r="1281" s="12" customFormat="1" x14ac:dyDescent="0.2"/>
    <row r="1282" s="12" customFormat="1" x14ac:dyDescent="0.2"/>
    <row r="1283" s="12" customFormat="1" x14ac:dyDescent="0.2"/>
    <row r="1284" s="12" customFormat="1" x14ac:dyDescent="0.2"/>
    <row r="1285" s="12" customFormat="1" x14ac:dyDescent="0.2"/>
    <row r="1286" s="12" customFormat="1" x14ac:dyDescent="0.2"/>
    <row r="1287" s="12" customFormat="1" x14ac:dyDescent="0.2"/>
    <row r="1288" s="12" customFormat="1" x14ac:dyDescent="0.2"/>
    <row r="1289" s="12" customFormat="1" x14ac:dyDescent="0.2"/>
    <row r="1290" s="12" customFormat="1" x14ac:dyDescent="0.2"/>
    <row r="1291" s="12" customFormat="1" x14ac:dyDescent="0.2"/>
    <row r="1292" s="12" customFormat="1" x14ac:dyDescent="0.2"/>
    <row r="1293" s="12" customFormat="1" x14ac:dyDescent="0.2"/>
    <row r="1294" s="12" customFormat="1" x14ac:dyDescent="0.2"/>
    <row r="1295" s="12" customFormat="1" x14ac:dyDescent="0.2"/>
    <row r="1296" s="12" customFormat="1" x14ac:dyDescent="0.2"/>
    <row r="1297" s="12" customFormat="1" x14ac:dyDescent="0.2"/>
    <row r="1298" s="12" customFormat="1" x14ac:dyDescent="0.2"/>
    <row r="1299" s="12" customFormat="1" x14ac:dyDescent="0.2"/>
    <row r="1300" s="12" customFormat="1" x14ac:dyDescent="0.2"/>
    <row r="1301" s="12" customFormat="1" x14ac:dyDescent="0.2"/>
    <row r="1302" s="12" customFormat="1" x14ac:dyDescent="0.2"/>
    <row r="1303" s="12" customFormat="1" x14ac:dyDescent="0.2"/>
    <row r="1304" s="12" customFormat="1" x14ac:dyDescent="0.2"/>
    <row r="1305" s="12" customFormat="1" x14ac:dyDescent="0.2"/>
    <row r="1306" s="12" customFormat="1" x14ac:dyDescent="0.2"/>
    <row r="1307" s="12" customFormat="1" x14ac:dyDescent="0.2"/>
    <row r="1308" s="12" customFormat="1" x14ac:dyDescent="0.2"/>
    <row r="1309" s="12" customFormat="1" x14ac:dyDescent="0.2"/>
    <row r="1310" s="12" customFormat="1" x14ac:dyDescent="0.2"/>
    <row r="1311" s="12" customFormat="1" x14ac:dyDescent="0.2"/>
    <row r="1312" s="12" customFormat="1" x14ac:dyDescent="0.2"/>
    <row r="1313" s="12" customFormat="1" x14ac:dyDescent="0.2"/>
    <row r="1314" s="12" customFormat="1" x14ac:dyDescent="0.2"/>
    <row r="1315" s="12" customFormat="1" x14ac:dyDescent="0.2"/>
    <row r="1316" s="12" customFormat="1" x14ac:dyDescent="0.2"/>
    <row r="1317" s="12" customFormat="1" x14ac:dyDescent="0.2"/>
    <row r="1318" s="12" customFormat="1" x14ac:dyDescent="0.2"/>
    <row r="1319" s="12" customFormat="1" x14ac:dyDescent="0.2"/>
    <row r="1320" s="12" customFormat="1" x14ac:dyDescent="0.2"/>
    <row r="1321" s="12" customFormat="1" x14ac:dyDescent="0.2"/>
    <row r="1322" s="12" customFormat="1" x14ac:dyDescent="0.2"/>
    <row r="1323" s="12" customFormat="1" x14ac:dyDescent="0.2"/>
    <row r="1324" s="12" customFormat="1" x14ac:dyDescent="0.2"/>
    <row r="1325" s="12" customFormat="1" x14ac:dyDescent="0.2"/>
    <row r="1326" s="12" customFormat="1" x14ac:dyDescent="0.2"/>
    <row r="1327" s="12" customFormat="1" x14ac:dyDescent="0.2"/>
    <row r="1328" s="12" customFormat="1" x14ac:dyDescent="0.2"/>
    <row r="1329" s="12" customFormat="1" x14ac:dyDescent="0.2"/>
    <row r="1330" s="12" customFormat="1" x14ac:dyDescent="0.2"/>
    <row r="1331" s="12" customFormat="1" x14ac:dyDescent="0.2"/>
    <row r="1332" s="12" customFormat="1" x14ac:dyDescent="0.2"/>
    <row r="1333" s="12" customFormat="1" x14ac:dyDescent="0.2"/>
    <row r="1334" s="12" customFormat="1" x14ac:dyDescent="0.2"/>
    <row r="1335" s="12" customFormat="1" x14ac:dyDescent="0.2"/>
    <row r="1336" s="12" customFormat="1" x14ac:dyDescent="0.2"/>
    <row r="1337" s="12" customFormat="1" x14ac:dyDescent="0.2"/>
    <row r="1338" s="12" customFormat="1" x14ac:dyDescent="0.2"/>
    <row r="1339" s="12" customFormat="1" x14ac:dyDescent="0.2"/>
    <row r="1340" s="12" customFormat="1" x14ac:dyDescent="0.2"/>
    <row r="1341" s="12" customFormat="1" x14ac:dyDescent="0.2"/>
    <row r="1342" s="12" customFormat="1" x14ac:dyDescent="0.2"/>
    <row r="1343" s="12" customFormat="1" x14ac:dyDescent="0.2"/>
    <row r="1344" s="12" customFormat="1" x14ac:dyDescent="0.2"/>
    <row r="1345" s="12" customFormat="1" x14ac:dyDescent="0.2"/>
    <row r="1346" s="12" customFormat="1" x14ac:dyDescent="0.2"/>
    <row r="1347" s="12" customFormat="1" x14ac:dyDescent="0.2"/>
    <row r="1348" s="12" customFormat="1" x14ac:dyDescent="0.2"/>
    <row r="1349" s="12" customFormat="1" x14ac:dyDescent="0.2"/>
    <row r="1350" s="12" customFormat="1" x14ac:dyDescent="0.2"/>
    <row r="1351" s="12" customFormat="1" x14ac:dyDescent="0.2"/>
    <row r="1352" s="12" customFormat="1" x14ac:dyDescent="0.2"/>
    <row r="1353" s="12" customFormat="1" x14ac:dyDescent="0.2"/>
    <row r="1354" s="12" customFormat="1" x14ac:dyDescent="0.2"/>
    <row r="1355" s="12" customFormat="1" x14ac:dyDescent="0.2"/>
    <row r="1356" s="12" customFormat="1" x14ac:dyDescent="0.2"/>
    <row r="1357" s="12" customFormat="1" x14ac:dyDescent="0.2"/>
    <row r="1358" s="12" customFormat="1" x14ac:dyDescent="0.2"/>
    <row r="1359" s="12" customFormat="1" x14ac:dyDescent="0.2"/>
    <row r="1360" s="12" customFormat="1" x14ac:dyDescent="0.2"/>
    <row r="1361" s="12" customFormat="1" x14ac:dyDescent="0.2"/>
    <row r="1362" s="12" customFormat="1" x14ac:dyDescent="0.2"/>
    <row r="1363" s="12" customFormat="1" x14ac:dyDescent="0.2"/>
    <row r="1364" s="12" customFormat="1" x14ac:dyDescent="0.2"/>
    <row r="1365" s="12" customFormat="1" x14ac:dyDescent="0.2"/>
    <row r="1366" s="12" customFormat="1" x14ac:dyDescent="0.2"/>
    <row r="1367" s="12" customFormat="1" x14ac:dyDescent="0.2"/>
    <row r="1368" s="12" customFormat="1" x14ac:dyDescent="0.2"/>
    <row r="1369" s="12" customFormat="1" x14ac:dyDescent="0.2"/>
    <row r="1370" s="12" customFormat="1" x14ac:dyDescent="0.2"/>
    <row r="1371" s="12" customFormat="1" x14ac:dyDescent="0.2"/>
    <row r="1372" s="12" customFormat="1" x14ac:dyDescent="0.2"/>
    <row r="1373" s="12" customFormat="1" x14ac:dyDescent="0.2"/>
    <row r="1374" s="12" customFormat="1" x14ac:dyDescent="0.2"/>
    <row r="1375" s="12" customFormat="1" x14ac:dyDescent="0.2"/>
    <row r="1376" s="12" customFormat="1" x14ac:dyDescent="0.2"/>
    <row r="1377" s="12" customFormat="1" x14ac:dyDescent="0.2"/>
    <row r="1378" s="12" customFormat="1" x14ac:dyDescent="0.2"/>
    <row r="1379" s="12" customFormat="1" x14ac:dyDescent="0.2"/>
    <row r="1380" s="12" customFormat="1" x14ac:dyDescent="0.2"/>
    <row r="1381" s="12" customFormat="1" x14ac:dyDescent="0.2"/>
    <row r="1382" s="12" customFormat="1" x14ac:dyDescent="0.2"/>
    <row r="1383" s="12" customFormat="1" x14ac:dyDescent="0.2"/>
    <row r="1384" s="12" customFormat="1" x14ac:dyDescent="0.2"/>
    <row r="1385" s="12" customFormat="1" x14ac:dyDescent="0.2"/>
    <row r="1386" s="12" customFormat="1" x14ac:dyDescent="0.2"/>
    <row r="1387" s="12" customFormat="1" x14ac:dyDescent="0.2"/>
    <row r="1388" s="12" customFormat="1" x14ac:dyDescent="0.2"/>
    <row r="1389" s="12" customFormat="1" x14ac:dyDescent="0.2"/>
    <row r="1390" s="12" customFormat="1" x14ac:dyDescent="0.2"/>
    <row r="1391" s="12" customFormat="1" x14ac:dyDescent="0.2"/>
    <row r="1392" s="12" customFormat="1" x14ac:dyDescent="0.2"/>
    <row r="1393" s="12" customFormat="1" x14ac:dyDescent="0.2"/>
    <row r="1394" s="12" customFormat="1" x14ac:dyDescent="0.2"/>
    <row r="1395" s="12" customFormat="1" x14ac:dyDescent="0.2"/>
    <row r="1396" s="12" customFormat="1" x14ac:dyDescent="0.2"/>
    <row r="1397" s="12" customFormat="1" x14ac:dyDescent="0.2"/>
    <row r="1398" s="12" customFormat="1" x14ac:dyDescent="0.2"/>
    <row r="1399" s="12" customFormat="1" x14ac:dyDescent="0.2"/>
    <row r="1400" s="12" customFormat="1" x14ac:dyDescent="0.2"/>
    <row r="1401" s="12" customFormat="1" x14ac:dyDescent="0.2"/>
    <row r="1402" s="12" customFormat="1" x14ac:dyDescent="0.2"/>
    <row r="1403" s="12" customFormat="1" x14ac:dyDescent="0.2"/>
    <row r="1404" s="12" customFormat="1" x14ac:dyDescent="0.2"/>
    <row r="1405" s="12" customFormat="1" x14ac:dyDescent="0.2"/>
    <row r="1406" s="12" customFormat="1" x14ac:dyDescent="0.2"/>
    <row r="1407" s="12" customFormat="1" x14ac:dyDescent="0.2"/>
    <row r="1408" s="12" customFormat="1" x14ac:dyDescent="0.2"/>
    <row r="1409" s="12" customFormat="1" x14ac:dyDescent="0.2"/>
    <row r="1410" s="12" customFormat="1" x14ac:dyDescent="0.2"/>
    <row r="1411" s="12" customFormat="1" x14ac:dyDescent="0.2"/>
    <row r="1412" s="12" customFormat="1" x14ac:dyDescent="0.2"/>
    <row r="1413" s="12" customFormat="1" x14ac:dyDescent="0.2"/>
    <row r="1414" s="12" customFormat="1" x14ac:dyDescent="0.2"/>
    <row r="1415" s="12" customFormat="1" x14ac:dyDescent="0.2"/>
    <row r="1416" s="12" customFormat="1" x14ac:dyDescent="0.2"/>
    <row r="1417" s="12" customFormat="1" x14ac:dyDescent="0.2"/>
    <row r="1418" s="12" customFormat="1" x14ac:dyDescent="0.2"/>
    <row r="1419" s="12" customFormat="1" x14ac:dyDescent="0.2"/>
    <row r="1420" s="12" customFormat="1" x14ac:dyDescent="0.2"/>
    <row r="1421" s="12" customFormat="1" x14ac:dyDescent="0.2"/>
    <row r="1422" s="12" customFormat="1" x14ac:dyDescent="0.2"/>
    <row r="1423" s="12" customFormat="1" x14ac:dyDescent="0.2"/>
    <row r="1424" s="12" customFormat="1" x14ac:dyDescent="0.2"/>
    <row r="1425" s="12" customFormat="1" x14ac:dyDescent="0.2"/>
    <row r="1426" s="12" customFormat="1" x14ac:dyDescent="0.2"/>
    <row r="1427" s="12" customFormat="1" x14ac:dyDescent="0.2"/>
    <row r="1428" s="12" customFormat="1" x14ac:dyDescent="0.2"/>
    <row r="1429" s="12" customFormat="1" x14ac:dyDescent="0.2"/>
    <row r="1430" s="12" customFormat="1" x14ac:dyDescent="0.2"/>
    <row r="1431" s="12" customFormat="1" x14ac:dyDescent="0.2"/>
    <row r="1432" s="12" customFormat="1" x14ac:dyDescent="0.2"/>
    <row r="1433" s="12" customFormat="1" x14ac:dyDescent="0.2"/>
    <row r="1434" s="12" customFormat="1" x14ac:dyDescent="0.2"/>
    <row r="1435" s="12" customFormat="1" x14ac:dyDescent="0.2"/>
    <row r="1436" s="12" customFormat="1" x14ac:dyDescent="0.2"/>
    <row r="1437" s="12" customFormat="1" x14ac:dyDescent="0.2"/>
    <row r="1438" s="12" customFormat="1" x14ac:dyDescent="0.2"/>
    <row r="1439" s="12" customFormat="1" x14ac:dyDescent="0.2"/>
    <row r="1440" s="12" customFormat="1" x14ac:dyDescent="0.2"/>
    <row r="1441" s="12" customFormat="1" x14ac:dyDescent="0.2"/>
    <row r="1442" s="12" customFormat="1" x14ac:dyDescent="0.2"/>
    <row r="1443" s="12" customFormat="1" x14ac:dyDescent="0.2"/>
    <row r="1444" s="12" customFormat="1" x14ac:dyDescent="0.2"/>
    <row r="1445" s="12" customFormat="1" x14ac:dyDescent="0.2"/>
    <row r="1446" s="12" customFormat="1" x14ac:dyDescent="0.2"/>
    <row r="1447" s="12" customFormat="1" x14ac:dyDescent="0.2"/>
    <row r="1448" s="12" customFormat="1" x14ac:dyDescent="0.2"/>
    <row r="1449" s="12" customFormat="1" x14ac:dyDescent="0.2"/>
    <row r="1450" s="12" customFormat="1" x14ac:dyDescent="0.2"/>
    <row r="1451" s="12" customFormat="1" x14ac:dyDescent="0.2"/>
    <row r="1452" s="12" customFormat="1" x14ac:dyDescent="0.2"/>
    <row r="1453" s="12" customFormat="1" x14ac:dyDescent="0.2"/>
    <row r="1454" s="12" customFormat="1" x14ac:dyDescent="0.2"/>
    <row r="1455" s="12" customFormat="1" x14ac:dyDescent="0.2"/>
    <row r="1456" s="12" customFormat="1" x14ac:dyDescent="0.2"/>
    <row r="1457" s="12" customFormat="1" x14ac:dyDescent="0.2"/>
    <row r="1458" s="12" customFormat="1" x14ac:dyDescent="0.2"/>
    <row r="1459" s="12" customFormat="1" x14ac:dyDescent="0.2"/>
    <row r="1460" s="12" customFormat="1" x14ac:dyDescent="0.2"/>
    <row r="1461" s="12" customFormat="1" x14ac:dyDescent="0.2"/>
    <row r="1462" s="12" customFormat="1" x14ac:dyDescent="0.2"/>
    <row r="1463" s="12" customFormat="1" x14ac:dyDescent="0.2"/>
    <row r="1464" s="12" customFormat="1" x14ac:dyDescent="0.2"/>
    <row r="1465" s="12" customFormat="1" x14ac:dyDescent="0.2"/>
    <row r="1466" s="12" customFormat="1" x14ac:dyDescent="0.2"/>
    <row r="1467" s="12" customFormat="1" x14ac:dyDescent="0.2"/>
    <row r="1468" s="12" customFormat="1" x14ac:dyDescent="0.2"/>
    <row r="1469" s="12" customFormat="1" x14ac:dyDescent="0.2"/>
    <row r="1470" s="12" customFormat="1" x14ac:dyDescent="0.2"/>
    <row r="1471" s="12" customFormat="1" x14ac:dyDescent="0.2"/>
    <row r="1472" s="12" customFormat="1" x14ac:dyDescent="0.2"/>
    <row r="1473" s="12" customFormat="1" x14ac:dyDescent="0.2"/>
    <row r="1474" s="12" customFormat="1" x14ac:dyDescent="0.2"/>
    <row r="1475" s="12" customFormat="1" x14ac:dyDescent="0.2"/>
    <row r="1476" s="12" customFormat="1" x14ac:dyDescent="0.2"/>
    <row r="1477" s="12" customFormat="1" x14ac:dyDescent="0.2"/>
    <row r="1478" s="12" customFormat="1" x14ac:dyDescent="0.2"/>
    <row r="1479" s="12" customFormat="1" x14ac:dyDescent="0.2"/>
    <row r="1480" s="12" customFormat="1" x14ac:dyDescent="0.2"/>
    <row r="1481" s="12" customFormat="1" x14ac:dyDescent="0.2"/>
    <row r="1482" s="12" customFormat="1" x14ac:dyDescent="0.2"/>
    <row r="1483" s="12" customFormat="1" x14ac:dyDescent="0.2"/>
    <row r="1484" s="12" customFormat="1" x14ac:dyDescent="0.2"/>
    <row r="1485" s="12" customFormat="1" x14ac:dyDescent="0.2"/>
    <row r="1486" s="12" customFormat="1" x14ac:dyDescent="0.2"/>
    <row r="1487" s="12" customFormat="1" x14ac:dyDescent="0.2"/>
    <row r="1488" s="12" customFormat="1" x14ac:dyDescent="0.2"/>
    <row r="1489" s="12" customFormat="1" x14ac:dyDescent="0.2"/>
    <row r="1490" s="12" customFormat="1" x14ac:dyDescent="0.2"/>
    <row r="1491" s="12" customFormat="1" x14ac:dyDescent="0.2"/>
    <row r="1492" s="12" customFormat="1" x14ac:dyDescent="0.2"/>
    <row r="1493" s="12" customFormat="1" x14ac:dyDescent="0.2"/>
    <row r="1494" s="12" customFormat="1" x14ac:dyDescent="0.2"/>
    <row r="1495" s="12" customFormat="1" x14ac:dyDescent="0.2"/>
    <row r="1496" s="12" customFormat="1" x14ac:dyDescent="0.2"/>
    <row r="1497" s="12" customFormat="1" x14ac:dyDescent="0.2"/>
    <row r="1498" s="12" customFormat="1" x14ac:dyDescent="0.2"/>
    <row r="1499" s="12" customFormat="1" x14ac:dyDescent="0.2"/>
    <row r="1500" s="12" customFormat="1" x14ac:dyDescent="0.2"/>
    <row r="1501" s="12" customFormat="1" x14ac:dyDescent="0.2"/>
    <row r="1502" s="12" customFormat="1" x14ac:dyDescent="0.2"/>
    <row r="1503" s="12" customFormat="1" x14ac:dyDescent="0.2"/>
    <row r="1504" s="12" customFormat="1" x14ac:dyDescent="0.2"/>
    <row r="1505" s="12" customFormat="1" x14ac:dyDescent="0.2"/>
    <row r="1506" s="12" customFormat="1" x14ac:dyDescent="0.2"/>
    <row r="1507" s="12" customFormat="1" x14ac:dyDescent="0.2"/>
    <row r="1508" s="12" customFormat="1" x14ac:dyDescent="0.2"/>
    <row r="1509" s="12" customFormat="1" x14ac:dyDescent="0.2"/>
    <row r="1510" s="12" customFormat="1" x14ac:dyDescent="0.2"/>
    <row r="1511" s="12" customFormat="1" x14ac:dyDescent="0.2"/>
    <row r="1512" s="12" customFormat="1" x14ac:dyDescent="0.2"/>
    <row r="1513" s="12" customFormat="1" x14ac:dyDescent="0.2"/>
    <row r="1514" s="12" customFormat="1" x14ac:dyDescent="0.2"/>
    <row r="1515" s="12" customFormat="1" x14ac:dyDescent="0.2"/>
    <row r="1516" s="12" customFormat="1" x14ac:dyDescent="0.2"/>
    <row r="1517" s="12" customFormat="1" x14ac:dyDescent="0.2"/>
    <row r="1518" s="12" customFormat="1" x14ac:dyDescent="0.2"/>
    <row r="1519" s="12" customFormat="1" x14ac:dyDescent="0.2"/>
    <row r="1520" s="12" customFormat="1" x14ac:dyDescent="0.2"/>
    <row r="1521" s="12" customFormat="1" x14ac:dyDescent="0.2"/>
    <row r="1522" s="12" customFormat="1" x14ac:dyDescent="0.2"/>
    <row r="1523" s="12" customFormat="1" x14ac:dyDescent="0.2"/>
    <row r="1524" s="12" customFormat="1" x14ac:dyDescent="0.2"/>
    <row r="1525" s="12" customFormat="1" x14ac:dyDescent="0.2"/>
    <row r="1526" s="12" customFormat="1" x14ac:dyDescent="0.2"/>
    <row r="1527" s="12" customFormat="1" x14ac:dyDescent="0.2"/>
    <row r="1528" s="12" customFormat="1" x14ac:dyDescent="0.2"/>
    <row r="1529" s="12" customFormat="1" x14ac:dyDescent="0.2"/>
    <row r="1530" s="12" customFormat="1" x14ac:dyDescent="0.2"/>
    <row r="1531" s="12" customFormat="1" x14ac:dyDescent="0.2"/>
    <row r="1532" s="12" customFormat="1" x14ac:dyDescent="0.2"/>
    <row r="1533" s="12" customFormat="1" x14ac:dyDescent="0.2"/>
    <row r="1534" s="12" customFormat="1" x14ac:dyDescent="0.2"/>
    <row r="1535" s="12" customFormat="1" x14ac:dyDescent="0.2"/>
    <row r="1536" s="12" customFormat="1" x14ac:dyDescent="0.2"/>
    <row r="1537" s="12" customFormat="1" x14ac:dyDescent="0.2"/>
    <row r="1538" s="12" customFormat="1" x14ac:dyDescent="0.2"/>
    <row r="1539" s="12" customFormat="1" x14ac:dyDescent="0.2"/>
    <row r="1540" s="12" customFormat="1" x14ac:dyDescent="0.2"/>
    <row r="1541" s="12" customFormat="1" x14ac:dyDescent="0.2"/>
    <row r="1542" s="12" customFormat="1" x14ac:dyDescent="0.2"/>
    <row r="1543" s="12" customFormat="1" x14ac:dyDescent="0.2"/>
    <row r="1544" s="12" customFormat="1" x14ac:dyDescent="0.2"/>
    <row r="1545" s="12" customFormat="1" x14ac:dyDescent="0.2"/>
    <row r="1546" s="12" customFormat="1" x14ac:dyDescent="0.2"/>
    <row r="1547" s="12" customFormat="1" x14ac:dyDescent="0.2"/>
    <row r="1548" s="12" customFormat="1" x14ac:dyDescent="0.2"/>
    <row r="1549" s="12" customFormat="1" x14ac:dyDescent="0.2"/>
    <row r="1550" s="12" customFormat="1" x14ac:dyDescent="0.2"/>
    <row r="1551" s="12" customFormat="1" x14ac:dyDescent="0.2"/>
    <row r="1552" s="12" customFormat="1" x14ac:dyDescent="0.2"/>
    <row r="1553" s="12" customFormat="1" x14ac:dyDescent="0.2"/>
    <row r="1554" s="12" customFormat="1" x14ac:dyDescent="0.2"/>
    <row r="1555" s="12" customFormat="1" x14ac:dyDescent="0.2"/>
    <row r="1556" s="12" customFormat="1" x14ac:dyDescent="0.2"/>
    <row r="1557" s="12" customFormat="1" x14ac:dyDescent="0.2"/>
    <row r="1558" s="12" customFormat="1" x14ac:dyDescent="0.2"/>
    <row r="1559" s="12" customFormat="1" x14ac:dyDescent="0.2"/>
    <row r="1560" s="12" customFormat="1" x14ac:dyDescent="0.2"/>
    <row r="1561" s="12" customFormat="1" x14ac:dyDescent="0.2"/>
    <row r="1562" s="12" customFormat="1" x14ac:dyDescent="0.2"/>
    <row r="1563" s="12" customFormat="1" x14ac:dyDescent="0.2"/>
    <row r="1564" s="12" customFormat="1" x14ac:dyDescent="0.2"/>
    <row r="1565" s="12" customFormat="1" x14ac:dyDescent="0.2"/>
    <row r="1566" s="12" customFormat="1" x14ac:dyDescent="0.2"/>
    <row r="1567" s="12" customFormat="1" x14ac:dyDescent="0.2"/>
    <row r="1568" s="12" customFormat="1" x14ac:dyDescent="0.2"/>
    <row r="1569" s="12" customFormat="1" x14ac:dyDescent="0.2"/>
    <row r="1570" s="12" customFormat="1" x14ac:dyDescent="0.2"/>
    <row r="1571" s="12" customFormat="1" x14ac:dyDescent="0.2"/>
    <row r="1572" s="12" customFormat="1" x14ac:dyDescent="0.2"/>
    <row r="1573" s="12" customFormat="1" x14ac:dyDescent="0.2"/>
    <row r="1574" s="12" customFormat="1" x14ac:dyDescent="0.2"/>
    <row r="1575" s="12" customFormat="1" x14ac:dyDescent="0.2"/>
    <row r="1576" s="12" customFormat="1" x14ac:dyDescent="0.2"/>
    <row r="1577" s="12" customFormat="1" x14ac:dyDescent="0.2"/>
    <row r="1578" s="12" customFormat="1" x14ac:dyDescent="0.2"/>
    <row r="1579" s="12" customFormat="1" x14ac:dyDescent="0.2"/>
    <row r="1580" s="12" customFormat="1" x14ac:dyDescent="0.2"/>
    <row r="1581" s="12" customFormat="1" x14ac:dyDescent="0.2"/>
    <row r="1582" s="12" customFormat="1" x14ac:dyDescent="0.2"/>
    <row r="1583" s="12" customFormat="1" x14ac:dyDescent="0.2"/>
    <row r="1584" s="12" customFormat="1" x14ac:dyDescent="0.2"/>
    <row r="1585" s="12" customFormat="1" x14ac:dyDescent="0.2"/>
    <row r="1586" s="12" customFormat="1" x14ac:dyDescent="0.2"/>
    <row r="1587" s="12" customFormat="1" x14ac:dyDescent="0.2"/>
    <row r="1588" s="12" customFormat="1" x14ac:dyDescent="0.2"/>
    <row r="1589" s="12" customFormat="1" x14ac:dyDescent="0.2"/>
    <row r="1590" s="12" customFormat="1" x14ac:dyDescent="0.2"/>
    <row r="1591" s="12" customFormat="1" x14ac:dyDescent="0.2"/>
    <row r="1592" s="12" customFormat="1" x14ac:dyDescent="0.2"/>
    <row r="1593" s="12" customFormat="1" x14ac:dyDescent="0.2"/>
    <row r="1594" s="12" customFormat="1" x14ac:dyDescent="0.2"/>
    <row r="1595" s="12" customFormat="1" x14ac:dyDescent="0.2"/>
    <row r="1596" s="12" customFormat="1" x14ac:dyDescent="0.2"/>
    <row r="1597" s="12" customFormat="1" x14ac:dyDescent="0.2"/>
    <row r="1598" s="12" customFormat="1" x14ac:dyDescent="0.2"/>
    <row r="1599" s="12" customFormat="1" x14ac:dyDescent="0.2"/>
    <row r="1600" s="12" customFormat="1" x14ac:dyDescent="0.2"/>
    <row r="1601" s="12" customFormat="1" x14ac:dyDescent="0.2"/>
    <row r="1602" s="12" customFormat="1" x14ac:dyDescent="0.2"/>
    <row r="1603" s="12" customFormat="1" x14ac:dyDescent="0.2"/>
    <row r="1604" s="12" customFormat="1" x14ac:dyDescent="0.2"/>
    <row r="1605" s="12" customFormat="1" x14ac:dyDescent="0.2"/>
    <row r="1606" s="12" customFormat="1" x14ac:dyDescent="0.2"/>
    <row r="1607" s="12" customFormat="1" x14ac:dyDescent="0.2"/>
    <row r="1608" s="12" customFormat="1" x14ac:dyDescent="0.2"/>
    <row r="1609" s="12" customFormat="1" x14ac:dyDescent="0.2"/>
    <row r="1610" s="12" customFormat="1" x14ac:dyDescent="0.2"/>
    <row r="1611" s="12" customFormat="1" x14ac:dyDescent="0.2"/>
    <row r="1612" s="12" customFormat="1" x14ac:dyDescent="0.2"/>
    <row r="1613" s="12" customFormat="1" x14ac:dyDescent="0.2"/>
    <row r="1614" s="12" customFormat="1" x14ac:dyDescent="0.2"/>
    <row r="1615" s="12" customFormat="1" x14ac:dyDescent="0.2"/>
    <row r="1616" s="12" customFormat="1" x14ac:dyDescent="0.2"/>
    <row r="1617" s="12" customFormat="1" x14ac:dyDescent="0.2"/>
    <row r="1618" s="12" customFormat="1" x14ac:dyDescent="0.2"/>
    <row r="1619" s="12" customFormat="1" x14ac:dyDescent="0.2"/>
    <row r="1620" s="12" customFormat="1" x14ac:dyDescent="0.2"/>
    <row r="1621" s="12" customFormat="1" x14ac:dyDescent="0.2"/>
    <row r="1622" s="12" customFormat="1" x14ac:dyDescent="0.2"/>
    <row r="1623" s="12" customFormat="1" x14ac:dyDescent="0.2"/>
    <row r="1624" s="12" customFormat="1" x14ac:dyDescent="0.2"/>
    <row r="1625" s="12" customFormat="1" x14ac:dyDescent="0.2"/>
    <row r="1626" s="12" customFormat="1" x14ac:dyDescent="0.2"/>
    <row r="1627" s="12" customFormat="1" x14ac:dyDescent="0.2"/>
    <row r="1628" s="12" customFormat="1" x14ac:dyDescent="0.2"/>
    <row r="1629" s="12" customFormat="1" x14ac:dyDescent="0.2"/>
    <row r="1630" s="12" customFormat="1" x14ac:dyDescent="0.2"/>
    <row r="1631" s="12" customFormat="1" x14ac:dyDescent="0.2"/>
    <row r="1632" s="12" customFormat="1" x14ac:dyDescent="0.2"/>
    <row r="1633" s="12" customFormat="1" x14ac:dyDescent="0.2"/>
    <row r="1634" s="12" customFormat="1" x14ac:dyDescent="0.2"/>
    <row r="1635" s="12" customFormat="1" x14ac:dyDescent="0.2"/>
    <row r="1636" s="12" customFormat="1" x14ac:dyDescent="0.2"/>
    <row r="1637" s="12" customFormat="1" x14ac:dyDescent="0.2"/>
    <row r="1638" s="12" customFormat="1" x14ac:dyDescent="0.2"/>
    <row r="1639" s="12" customFormat="1" x14ac:dyDescent="0.2"/>
    <row r="1640" s="12" customFormat="1" x14ac:dyDescent="0.2"/>
    <row r="1641" s="12" customFormat="1" x14ac:dyDescent="0.2"/>
    <row r="1642" s="12" customFormat="1" x14ac:dyDescent="0.2"/>
    <row r="1643" s="12" customFormat="1" x14ac:dyDescent="0.2"/>
    <row r="1644" s="12" customFormat="1" x14ac:dyDescent="0.2"/>
    <row r="1645" s="12" customFormat="1" x14ac:dyDescent="0.2"/>
    <row r="1646" s="12" customFormat="1" x14ac:dyDescent="0.2"/>
    <row r="1647" s="12" customFormat="1" x14ac:dyDescent="0.2"/>
    <row r="1648" s="12" customFormat="1" x14ac:dyDescent="0.2"/>
    <row r="1649" s="12" customFormat="1" x14ac:dyDescent="0.2"/>
    <row r="1650" s="12" customFormat="1" x14ac:dyDescent="0.2"/>
    <row r="1651" s="12" customFormat="1" x14ac:dyDescent="0.2"/>
    <row r="1652" s="12" customFormat="1" x14ac:dyDescent="0.2"/>
    <row r="1653" s="12" customFormat="1" x14ac:dyDescent="0.2"/>
    <row r="1654" s="12" customFormat="1" x14ac:dyDescent="0.2"/>
    <row r="1655" s="12" customFormat="1" x14ac:dyDescent="0.2"/>
    <row r="1656" s="12" customFormat="1" x14ac:dyDescent="0.2"/>
    <row r="1657" s="12" customFormat="1" x14ac:dyDescent="0.2"/>
    <row r="1658" s="12" customFormat="1" x14ac:dyDescent="0.2"/>
    <row r="1659" s="12" customFormat="1" x14ac:dyDescent="0.2"/>
    <row r="1660" s="12" customFormat="1" x14ac:dyDescent="0.2"/>
    <row r="1661" s="12" customFormat="1" x14ac:dyDescent="0.2"/>
    <row r="1662" s="12" customFormat="1" x14ac:dyDescent="0.2"/>
    <row r="1663" s="12" customFormat="1" x14ac:dyDescent="0.2"/>
    <row r="1664" s="12" customFormat="1" x14ac:dyDescent="0.2"/>
    <row r="1665" s="12" customFormat="1" x14ac:dyDescent="0.2"/>
    <row r="1666" s="12" customFormat="1" x14ac:dyDescent="0.2"/>
    <row r="1667" s="12" customFormat="1" x14ac:dyDescent="0.2"/>
    <row r="1668" s="12" customFormat="1" x14ac:dyDescent="0.2"/>
    <row r="1669" s="12" customFormat="1" x14ac:dyDescent="0.2"/>
    <row r="1670" s="12" customFormat="1" x14ac:dyDescent="0.2"/>
    <row r="1671" s="12" customFormat="1" x14ac:dyDescent="0.2"/>
    <row r="1672" s="12" customFormat="1" x14ac:dyDescent="0.2"/>
    <row r="1673" s="12" customFormat="1" x14ac:dyDescent="0.2"/>
    <row r="1674" s="12" customFormat="1" x14ac:dyDescent="0.2"/>
    <row r="1675" s="12" customFormat="1" x14ac:dyDescent="0.2"/>
    <row r="1676" s="12" customFormat="1" x14ac:dyDescent="0.2"/>
    <row r="1677" s="12" customFormat="1" x14ac:dyDescent="0.2"/>
    <row r="1678" s="12" customFormat="1" x14ac:dyDescent="0.2"/>
    <row r="1679" s="12" customFormat="1" x14ac:dyDescent="0.2"/>
    <row r="1680" s="12" customFormat="1" x14ac:dyDescent="0.2"/>
    <row r="1681" s="12" customFormat="1" x14ac:dyDescent="0.2"/>
    <row r="1682" s="12" customFormat="1" x14ac:dyDescent="0.2"/>
    <row r="1683" s="12" customFormat="1" x14ac:dyDescent="0.2"/>
    <row r="1684" s="12" customFormat="1" x14ac:dyDescent="0.2"/>
    <row r="1685" s="12" customFormat="1" x14ac:dyDescent="0.2"/>
    <row r="1686" s="12" customFormat="1" x14ac:dyDescent="0.2"/>
    <row r="1687" s="12" customFormat="1" x14ac:dyDescent="0.2"/>
    <row r="1688" s="12" customFormat="1" x14ac:dyDescent="0.2"/>
    <row r="1689" s="12" customFormat="1" x14ac:dyDescent="0.2"/>
    <row r="1690" s="12" customFormat="1" x14ac:dyDescent="0.2"/>
    <row r="1691" s="12" customFormat="1" x14ac:dyDescent="0.2"/>
    <row r="1692" s="12" customFormat="1" x14ac:dyDescent="0.2"/>
    <row r="1693" s="12" customFormat="1" x14ac:dyDescent="0.2"/>
    <row r="1694" s="12" customFormat="1" x14ac:dyDescent="0.2"/>
    <row r="1695" s="12" customFormat="1" x14ac:dyDescent="0.2"/>
    <row r="1696" s="12" customFormat="1" x14ac:dyDescent="0.2"/>
    <row r="1697" s="12" customFormat="1" x14ac:dyDescent="0.2"/>
    <row r="1698" s="12" customFormat="1" x14ac:dyDescent="0.2"/>
    <row r="1699" s="12" customFormat="1" x14ac:dyDescent="0.2"/>
    <row r="1700" s="12" customFormat="1" x14ac:dyDescent="0.2"/>
    <row r="1701" s="12" customFormat="1" x14ac:dyDescent="0.2"/>
    <row r="1702" s="12" customFormat="1" x14ac:dyDescent="0.2"/>
    <row r="1703" s="12" customFormat="1" x14ac:dyDescent="0.2"/>
    <row r="1704" s="12" customFormat="1" x14ac:dyDescent="0.2"/>
    <row r="1705" s="12" customFormat="1" x14ac:dyDescent="0.2"/>
    <row r="1706" s="12" customFormat="1" x14ac:dyDescent="0.2"/>
    <row r="1707" s="12" customFormat="1" x14ac:dyDescent="0.2"/>
    <row r="1708" s="12" customFormat="1" x14ac:dyDescent="0.2"/>
    <row r="1709" s="12" customFormat="1" x14ac:dyDescent="0.2"/>
    <row r="1710" s="12" customFormat="1" x14ac:dyDescent="0.2"/>
    <row r="1711" s="12" customFormat="1" x14ac:dyDescent="0.2"/>
    <row r="1712" s="12" customFormat="1" x14ac:dyDescent="0.2"/>
    <row r="1713" s="12" customFormat="1" x14ac:dyDescent="0.2"/>
    <row r="1714" s="12" customFormat="1" x14ac:dyDescent="0.2"/>
    <row r="1715" s="12" customFormat="1" x14ac:dyDescent="0.2"/>
    <row r="1716" s="12" customFormat="1" x14ac:dyDescent="0.2"/>
    <row r="1717" s="12" customFormat="1" x14ac:dyDescent="0.2"/>
    <row r="1718" s="12" customFormat="1" x14ac:dyDescent="0.2"/>
    <row r="1719" s="12" customFormat="1" x14ac:dyDescent="0.2"/>
    <row r="1720" s="12" customFormat="1" x14ac:dyDescent="0.2"/>
    <row r="1721" s="12" customFormat="1" x14ac:dyDescent="0.2"/>
    <row r="1722" s="12" customFormat="1" x14ac:dyDescent="0.2"/>
    <row r="1723" s="12" customFormat="1" x14ac:dyDescent="0.2"/>
    <row r="1724" s="12" customFormat="1" x14ac:dyDescent="0.2"/>
    <row r="1725" s="12" customFormat="1" x14ac:dyDescent="0.2"/>
    <row r="1726" s="12" customFormat="1" x14ac:dyDescent="0.2"/>
    <row r="1727" s="12" customFormat="1" x14ac:dyDescent="0.2"/>
    <row r="1728" s="12" customFormat="1" x14ac:dyDescent="0.2"/>
    <row r="1729" s="12" customFormat="1" x14ac:dyDescent="0.2"/>
    <row r="1730" s="12" customFormat="1" x14ac:dyDescent="0.2"/>
    <row r="1731" s="12" customFormat="1" x14ac:dyDescent="0.2"/>
    <row r="1732" s="12" customFormat="1" x14ac:dyDescent="0.2"/>
    <row r="1733" s="12" customFormat="1" x14ac:dyDescent="0.2"/>
    <row r="1734" s="12" customFormat="1" x14ac:dyDescent="0.2"/>
    <row r="1735" s="12" customFormat="1" x14ac:dyDescent="0.2"/>
    <row r="1736" s="12" customFormat="1" x14ac:dyDescent="0.2"/>
    <row r="1737" s="12" customFormat="1" x14ac:dyDescent="0.2"/>
    <row r="1738" s="12" customFormat="1" x14ac:dyDescent="0.2"/>
    <row r="1739" s="12" customFormat="1" x14ac:dyDescent="0.2"/>
    <row r="1740" s="12" customFormat="1" x14ac:dyDescent="0.2"/>
    <row r="1741" s="12" customFormat="1" x14ac:dyDescent="0.2"/>
    <row r="1742" s="12" customFormat="1" x14ac:dyDescent="0.2"/>
    <row r="1743" s="12" customFormat="1" x14ac:dyDescent="0.2"/>
    <row r="1744" s="12" customFormat="1" x14ac:dyDescent="0.2"/>
    <row r="1745" s="12" customFormat="1" x14ac:dyDescent="0.2"/>
    <row r="1746" s="12" customFormat="1" x14ac:dyDescent="0.2"/>
    <row r="1747" s="12" customFormat="1" x14ac:dyDescent="0.2"/>
    <row r="1748" s="12" customFormat="1" x14ac:dyDescent="0.2"/>
    <row r="1749" s="12" customFormat="1" x14ac:dyDescent="0.2"/>
    <row r="1750" s="12" customFormat="1" x14ac:dyDescent="0.2"/>
    <row r="1751" s="12" customFormat="1" x14ac:dyDescent="0.2"/>
    <row r="1752" s="12" customFormat="1" x14ac:dyDescent="0.2"/>
    <row r="1753" s="12" customFormat="1" x14ac:dyDescent="0.2"/>
    <row r="1754" s="12" customFormat="1" x14ac:dyDescent="0.2"/>
    <row r="1755" s="12" customFormat="1" x14ac:dyDescent="0.2"/>
    <row r="1756" s="12" customFormat="1" x14ac:dyDescent="0.2"/>
    <row r="1757" s="12" customFormat="1" x14ac:dyDescent="0.2"/>
    <row r="1758" s="12" customFormat="1" x14ac:dyDescent="0.2"/>
    <row r="1759" s="12" customFormat="1" x14ac:dyDescent="0.2"/>
    <row r="1760" s="12" customFormat="1" x14ac:dyDescent="0.2"/>
    <row r="1761" s="12" customFormat="1" x14ac:dyDescent="0.2"/>
    <row r="1762" s="12" customFormat="1" x14ac:dyDescent="0.2"/>
    <row r="1763" s="12" customFormat="1" x14ac:dyDescent="0.2"/>
    <row r="1764" s="12" customFormat="1" x14ac:dyDescent="0.2"/>
    <row r="1765" s="12" customFormat="1" x14ac:dyDescent="0.2"/>
    <row r="1766" s="12" customFormat="1" x14ac:dyDescent="0.2"/>
    <row r="1767" s="12" customFormat="1" x14ac:dyDescent="0.2"/>
    <row r="1768" s="12" customFormat="1" x14ac:dyDescent="0.2"/>
    <row r="1769" s="12" customFormat="1" x14ac:dyDescent="0.2"/>
    <row r="1770" s="12" customFormat="1" x14ac:dyDescent="0.2"/>
    <row r="1771" s="12" customFormat="1" x14ac:dyDescent="0.2"/>
    <row r="1772" s="12" customFormat="1" x14ac:dyDescent="0.2"/>
    <row r="1773" s="12" customFormat="1" x14ac:dyDescent="0.2"/>
    <row r="1774" s="12" customFormat="1" x14ac:dyDescent="0.2"/>
    <row r="1775" s="12" customFormat="1" x14ac:dyDescent="0.2"/>
    <row r="1776" s="12" customFormat="1" x14ac:dyDescent="0.2"/>
    <row r="1777" s="12" customFormat="1" x14ac:dyDescent="0.2"/>
    <row r="1778" s="12" customFormat="1" x14ac:dyDescent="0.2"/>
    <row r="1779" s="12" customFormat="1" x14ac:dyDescent="0.2"/>
    <row r="1780" s="12" customFormat="1" x14ac:dyDescent="0.2"/>
    <row r="1781" s="12" customFormat="1" x14ac:dyDescent="0.2"/>
    <row r="1782" s="12" customFormat="1" x14ac:dyDescent="0.2"/>
    <row r="1783" s="12" customFormat="1" x14ac:dyDescent="0.2"/>
    <row r="1784" s="12" customFormat="1" x14ac:dyDescent="0.2"/>
    <row r="1785" s="12" customFormat="1" x14ac:dyDescent="0.2"/>
    <row r="1786" s="12" customFormat="1" x14ac:dyDescent="0.2"/>
    <row r="1787" s="12" customFormat="1" x14ac:dyDescent="0.2"/>
    <row r="1788" s="12" customFormat="1" x14ac:dyDescent="0.2"/>
    <row r="1789" s="12" customFormat="1" x14ac:dyDescent="0.2"/>
    <row r="1790" s="12" customFormat="1" x14ac:dyDescent="0.2"/>
    <row r="1791" s="12" customFormat="1" x14ac:dyDescent="0.2"/>
    <row r="1792" s="12" customFormat="1" x14ac:dyDescent="0.2"/>
    <row r="1793" s="12" customFormat="1" x14ac:dyDescent="0.2"/>
    <row r="1794" s="12" customFormat="1" x14ac:dyDescent="0.2"/>
    <row r="1795" s="12" customFormat="1" x14ac:dyDescent="0.2"/>
    <row r="1796" s="12" customFormat="1" x14ac:dyDescent="0.2"/>
    <row r="1797" s="12" customFormat="1" x14ac:dyDescent="0.2"/>
    <row r="1798" s="12" customFormat="1" x14ac:dyDescent="0.2"/>
    <row r="1799" s="12" customFormat="1" x14ac:dyDescent="0.2"/>
    <row r="1800" s="12" customFormat="1" x14ac:dyDescent="0.2"/>
    <row r="1801" s="12" customFormat="1" x14ac:dyDescent="0.2"/>
    <row r="1802" s="12" customFormat="1" x14ac:dyDescent="0.2"/>
    <row r="1803" s="12" customFormat="1" x14ac:dyDescent="0.2"/>
    <row r="1804" s="12" customFormat="1" x14ac:dyDescent="0.2"/>
    <row r="1805" s="12" customFormat="1" x14ac:dyDescent="0.2"/>
    <row r="1806" s="12" customFormat="1" x14ac:dyDescent="0.2"/>
    <row r="1807" s="12" customFormat="1" x14ac:dyDescent="0.2"/>
    <row r="1808" s="12" customFormat="1" x14ac:dyDescent="0.2"/>
    <row r="1809" s="12" customFormat="1" x14ac:dyDescent="0.2"/>
    <row r="1810" s="12" customFormat="1" x14ac:dyDescent="0.2"/>
    <row r="1811" s="12" customFormat="1" x14ac:dyDescent="0.2"/>
    <row r="1812" s="12" customFormat="1" x14ac:dyDescent="0.2"/>
    <row r="1813" s="12" customFormat="1" x14ac:dyDescent="0.2"/>
    <row r="1814" s="12" customFormat="1" x14ac:dyDescent="0.2"/>
    <row r="1815" s="12" customFormat="1" x14ac:dyDescent="0.2"/>
    <row r="1816" s="12" customFormat="1" x14ac:dyDescent="0.2"/>
    <row r="1817" s="12" customFormat="1" x14ac:dyDescent="0.2"/>
    <row r="1818" s="12" customFormat="1" x14ac:dyDescent="0.2"/>
    <row r="1819" s="12" customFormat="1" x14ac:dyDescent="0.2"/>
    <row r="1820" s="12" customFormat="1" x14ac:dyDescent="0.2"/>
    <row r="1821" s="12" customFormat="1" x14ac:dyDescent="0.2"/>
    <row r="1822" s="12" customFormat="1" x14ac:dyDescent="0.2"/>
    <row r="1823" s="12" customFormat="1" x14ac:dyDescent="0.2"/>
    <row r="1824" s="12" customFormat="1" x14ac:dyDescent="0.2"/>
    <row r="1825" s="12" customFormat="1" x14ac:dyDescent="0.2"/>
    <row r="1826" s="12" customFormat="1" x14ac:dyDescent="0.2"/>
    <row r="1827" s="12" customFormat="1" x14ac:dyDescent="0.2"/>
    <row r="1828" s="12" customFormat="1" x14ac:dyDescent="0.2"/>
    <row r="1829" s="12" customFormat="1" x14ac:dyDescent="0.2"/>
    <row r="1830" s="12" customFormat="1" x14ac:dyDescent="0.2"/>
    <row r="1831" s="12" customFormat="1" x14ac:dyDescent="0.2"/>
    <row r="1832" s="12" customFormat="1" x14ac:dyDescent="0.2"/>
    <row r="1833" s="12" customFormat="1" x14ac:dyDescent="0.2"/>
    <row r="1834" s="12" customFormat="1" x14ac:dyDescent="0.2"/>
    <row r="1835" s="12" customFormat="1" x14ac:dyDescent="0.2"/>
    <row r="1836" s="12" customFormat="1" x14ac:dyDescent="0.2"/>
    <row r="1837" s="12" customFormat="1" x14ac:dyDescent="0.2"/>
    <row r="1838" s="12" customFormat="1" x14ac:dyDescent="0.2"/>
    <row r="1839" s="12" customFormat="1" x14ac:dyDescent="0.2"/>
    <row r="1840" s="12" customFormat="1" x14ac:dyDescent="0.2"/>
    <row r="1841" s="12" customFormat="1" x14ac:dyDescent="0.2"/>
    <row r="1842" s="12" customFormat="1" x14ac:dyDescent="0.2"/>
    <row r="1843" s="12" customFormat="1" x14ac:dyDescent="0.2"/>
    <row r="1844" s="12" customFormat="1" x14ac:dyDescent="0.2"/>
    <row r="1845" s="12" customFormat="1" x14ac:dyDescent="0.2"/>
    <row r="1846" s="12" customFormat="1" x14ac:dyDescent="0.2"/>
    <row r="1847" s="12" customFormat="1" x14ac:dyDescent="0.2"/>
    <row r="1848" s="12" customFormat="1" x14ac:dyDescent="0.2"/>
    <row r="1849" s="12" customFormat="1" x14ac:dyDescent="0.2"/>
    <row r="1850" s="12" customFormat="1" x14ac:dyDescent="0.2"/>
    <row r="1851" s="12" customFormat="1" x14ac:dyDescent="0.2"/>
    <row r="1852" s="12" customFormat="1" x14ac:dyDescent="0.2"/>
    <row r="1853" s="12" customFormat="1" x14ac:dyDescent="0.2"/>
    <row r="1854" s="12" customFormat="1" x14ac:dyDescent="0.2"/>
    <row r="1855" s="12" customFormat="1" x14ac:dyDescent="0.2"/>
    <row r="1856" s="12" customFormat="1" x14ac:dyDescent="0.2"/>
    <row r="1857" s="12" customFormat="1" x14ac:dyDescent="0.2"/>
    <row r="1858" s="12" customFormat="1" x14ac:dyDescent="0.2"/>
    <row r="1859" s="12" customFormat="1" x14ac:dyDescent="0.2"/>
    <row r="1860" s="12" customFormat="1" x14ac:dyDescent="0.2"/>
    <row r="1861" s="12" customFormat="1" x14ac:dyDescent="0.2"/>
    <row r="1862" s="12" customFormat="1" x14ac:dyDescent="0.2"/>
    <row r="1863" s="12" customFormat="1" x14ac:dyDescent="0.2"/>
    <row r="1864" s="12" customFormat="1" x14ac:dyDescent="0.2"/>
    <row r="1865" s="12" customFormat="1" x14ac:dyDescent="0.2"/>
    <row r="1866" s="12" customFormat="1" x14ac:dyDescent="0.2"/>
    <row r="1867" s="12" customFormat="1" x14ac:dyDescent="0.2"/>
    <row r="1868" s="12" customFormat="1" x14ac:dyDescent="0.2"/>
    <row r="1869" s="12" customFormat="1" x14ac:dyDescent="0.2"/>
    <row r="1870" s="12" customFormat="1" x14ac:dyDescent="0.2"/>
    <row r="1871" s="12" customFormat="1" x14ac:dyDescent="0.2"/>
    <row r="1872" s="12" customFormat="1" x14ac:dyDescent="0.2"/>
    <row r="1873" s="12" customFormat="1" x14ac:dyDescent="0.2"/>
    <row r="1874" s="12" customFormat="1" x14ac:dyDescent="0.2"/>
    <row r="1875" s="12" customFormat="1" x14ac:dyDescent="0.2"/>
    <row r="1876" s="12" customFormat="1" x14ac:dyDescent="0.2"/>
    <row r="1877" s="12" customFormat="1" x14ac:dyDescent="0.2"/>
    <row r="1878" s="12" customFormat="1" x14ac:dyDescent="0.2"/>
    <row r="1879" s="12" customFormat="1" x14ac:dyDescent="0.2"/>
    <row r="1880" s="12" customFormat="1" x14ac:dyDescent="0.2"/>
    <row r="1881" s="12" customFormat="1" x14ac:dyDescent="0.2"/>
    <row r="1882" s="12" customFormat="1" x14ac:dyDescent="0.2"/>
    <row r="1883" s="12" customFormat="1" x14ac:dyDescent="0.2"/>
    <row r="1884" s="12" customFormat="1" x14ac:dyDescent="0.2"/>
    <row r="1885" s="12" customFormat="1" x14ac:dyDescent="0.2"/>
    <row r="1886" s="12" customFormat="1" x14ac:dyDescent="0.2"/>
    <row r="1887" s="12" customFormat="1" x14ac:dyDescent="0.2"/>
    <row r="1888" s="12" customFormat="1" x14ac:dyDescent="0.2"/>
    <row r="1889" s="12" customFormat="1" x14ac:dyDescent="0.2"/>
    <row r="1890" s="12" customFormat="1" x14ac:dyDescent="0.2"/>
    <row r="1891" s="12" customFormat="1" x14ac:dyDescent="0.2"/>
    <row r="1892" s="12" customFormat="1" x14ac:dyDescent="0.2"/>
    <row r="1893" s="12" customFormat="1" x14ac:dyDescent="0.2"/>
    <row r="1894" s="12" customFormat="1" x14ac:dyDescent="0.2"/>
    <row r="1895" s="12" customFormat="1" x14ac:dyDescent="0.2"/>
    <row r="1896" s="12" customFormat="1" x14ac:dyDescent="0.2"/>
    <row r="1897" s="12" customFormat="1" x14ac:dyDescent="0.2"/>
    <row r="1898" s="12" customFormat="1" x14ac:dyDescent="0.2"/>
    <row r="1899" s="12" customFormat="1" x14ac:dyDescent="0.2"/>
    <row r="1900" s="12" customFormat="1" x14ac:dyDescent="0.2"/>
    <row r="1901" s="12" customFormat="1" x14ac:dyDescent="0.2"/>
    <row r="1902" s="12" customFormat="1" x14ac:dyDescent="0.2"/>
    <row r="1903" s="12" customFormat="1" x14ac:dyDescent="0.2"/>
    <row r="1904" s="12" customFormat="1" x14ac:dyDescent="0.2"/>
    <row r="1905" s="12" customFormat="1" x14ac:dyDescent="0.2"/>
    <row r="1906" s="12" customFormat="1" x14ac:dyDescent="0.2"/>
    <row r="1907" s="12" customFormat="1" x14ac:dyDescent="0.2"/>
    <row r="1908" s="12" customFormat="1" x14ac:dyDescent="0.2"/>
    <row r="1909" s="12" customFormat="1" x14ac:dyDescent="0.2"/>
    <row r="1910" s="12" customFormat="1" x14ac:dyDescent="0.2"/>
    <row r="1911" s="12" customFormat="1" x14ac:dyDescent="0.2"/>
    <row r="1912" s="12" customFormat="1" x14ac:dyDescent="0.2"/>
    <row r="1913" s="12" customFormat="1" x14ac:dyDescent="0.2"/>
    <row r="1914" s="12" customFormat="1" x14ac:dyDescent="0.2"/>
    <row r="1915" s="12" customFormat="1" x14ac:dyDescent="0.2"/>
    <row r="1916" s="12" customFormat="1" x14ac:dyDescent="0.2"/>
    <row r="1917" s="12" customFormat="1" x14ac:dyDescent="0.2"/>
    <row r="1918" s="12" customFormat="1" x14ac:dyDescent="0.2"/>
    <row r="1919" s="12" customFormat="1" x14ac:dyDescent="0.2"/>
    <row r="1920" s="12" customFormat="1" x14ac:dyDescent="0.2"/>
    <row r="1921" s="12" customFormat="1" x14ac:dyDescent="0.2"/>
    <row r="1922" s="12" customFormat="1" x14ac:dyDescent="0.2"/>
    <row r="1923" s="12" customFormat="1" x14ac:dyDescent="0.2"/>
    <row r="1924" s="12" customFormat="1" x14ac:dyDescent="0.2"/>
    <row r="1925" s="12" customFormat="1" x14ac:dyDescent="0.2"/>
    <row r="1926" s="12" customFormat="1" x14ac:dyDescent="0.2"/>
    <row r="1927" s="12" customFormat="1" x14ac:dyDescent="0.2"/>
    <row r="1928" s="12" customFormat="1" x14ac:dyDescent="0.2"/>
    <row r="1929" s="12" customFormat="1" x14ac:dyDescent="0.2"/>
    <row r="1930" s="12" customFormat="1" x14ac:dyDescent="0.2"/>
    <row r="1931" s="12" customFormat="1" x14ac:dyDescent="0.2"/>
    <row r="1932" s="12" customFormat="1" x14ac:dyDescent="0.2"/>
    <row r="1933" s="12" customFormat="1" x14ac:dyDescent="0.2"/>
    <row r="1934" s="12" customFormat="1" x14ac:dyDescent="0.2"/>
    <row r="1935" s="12" customFormat="1" x14ac:dyDescent="0.2"/>
    <row r="1936" s="12" customFormat="1" x14ac:dyDescent="0.2"/>
    <row r="1937" s="12" customFormat="1" x14ac:dyDescent="0.2"/>
    <row r="1938" s="12" customFormat="1" x14ac:dyDescent="0.2"/>
    <row r="1939" s="12" customFormat="1" x14ac:dyDescent="0.2"/>
    <row r="1940" s="12" customFormat="1" x14ac:dyDescent="0.2"/>
    <row r="1941" s="12" customFormat="1" x14ac:dyDescent="0.2"/>
    <row r="1942" s="12" customFormat="1" x14ac:dyDescent="0.2"/>
    <row r="1943" s="12" customFormat="1" x14ac:dyDescent="0.2"/>
    <row r="1944" s="12" customFormat="1" x14ac:dyDescent="0.2"/>
    <row r="1945" s="12" customFormat="1" x14ac:dyDescent="0.2"/>
    <row r="1946" s="12" customFormat="1" x14ac:dyDescent="0.2"/>
    <row r="1947" s="12" customFormat="1" x14ac:dyDescent="0.2"/>
    <row r="1948" s="12" customFormat="1" x14ac:dyDescent="0.2"/>
    <row r="1949" s="12" customFormat="1" x14ac:dyDescent="0.2"/>
    <row r="1950" s="12" customFormat="1" x14ac:dyDescent="0.2"/>
    <row r="1951" s="12" customFormat="1" x14ac:dyDescent="0.2"/>
    <row r="1952" s="12" customFormat="1" x14ac:dyDescent="0.2"/>
    <row r="1953" s="12" customFormat="1" x14ac:dyDescent="0.2"/>
    <row r="1954" s="12" customFormat="1" x14ac:dyDescent="0.2"/>
    <row r="1955" s="12" customFormat="1" x14ac:dyDescent="0.2"/>
    <row r="1956" s="12" customFormat="1" x14ac:dyDescent="0.2"/>
    <row r="1957" s="12" customFormat="1" x14ac:dyDescent="0.2"/>
    <row r="1958" s="12" customFormat="1" x14ac:dyDescent="0.2"/>
    <row r="1959" s="12" customFormat="1" x14ac:dyDescent="0.2"/>
    <row r="1960" s="12" customFormat="1" x14ac:dyDescent="0.2"/>
    <row r="1961" s="12" customFormat="1" x14ac:dyDescent="0.2"/>
    <row r="1962" s="12" customFormat="1" x14ac:dyDescent="0.2"/>
    <row r="1963" s="12" customFormat="1" x14ac:dyDescent="0.2"/>
    <row r="1964" s="12" customFormat="1" x14ac:dyDescent="0.2"/>
    <row r="1965" s="12" customFormat="1" x14ac:dyDescent="0.2"/>
    <row r="1966" s="12" customFormat="1" x14ac:dyDescent="0.2"/>
    <row r="1967" s="12" customFormat="1" x14ac:dyDescent="0.2"/>
    <row r="1968" s="12" customFormat="1" x14ac:dyDescent="0.2"/>
    <row r="1969" s="12" customFormat="1" x14ac:dyDescent="0.2"/>
    <row r="1970" s="12" customFormat="1" x14ac:dyDescent="0.2"/>
    <row r="1971" s="12" customFormat="1" x14ac:dyDescent="0.2"/>
    <row r="1972" s="12" customFormat="1" x14ac:dyDescent="0.2"/>
    <row r="1973" s="12" customFormat="1" x14ac:dyDescent="0.2"/>
    <row r="1974" s="12" customFormat="1" x14ac:dyDescent="0.2"/>
    <row r="1975" s="12" customFormat="1" x14ac:dyDescent="0.2"/>
    <row r="1976" s="12" customFormat="1" x14ac:dyDescent="0.2"/>
    <row r="1977" s="12" customFormat="1" x14ac:dyDescent="0.2"/>
    <row r="1978" s="12" customFormat="1" x14ac:dyDescent="0.2"/>
    <row r="1979" s="12" customFormat="1" x14ac:dyDescent="0.2"/>
    <row r="1980" s="12" customFormat="1" x14ac:dyDescent="0.2"/>
    <row r="1981" s="12" customFormat="1" x14ac:dyDescent="0.2"/>
    <row r="1982" s="12" customFormat="1" x14ac:dyDescent="0.2"/>
    <row r="1983" s="12" customFormat="1" x14ac:dyDescent="0.2"/>
    <row r="1984" s="12" customFormat="1" x14ac:dyDescent="0.2"/>
    <row r="1985" s="12" customFormat="1" x14ac:dyDescent="0.2"/>
    <row r="1986" s="12" customFormat="1" x14ac:dyDescent="0.2"/>
    <row r="1987" s="12" customFormat="1" x14ac:dyDescent="0.2"/>
    <row r="1988" s="12" customFormat="1" x14ac:dyDescent="0.2"/>
    <row r="1989" s="12" customFormat="1" x14ac:dyDescent="0.2"/>
    <row r="1990" s="12" customFormat="1" x14ac:dyDescent="0.2"/>
    <row r="1991" s="12" customFormat="1" x14ac:dyDescent="0.2"/>
    <row r="1992" s="12" customFormat="1" x14ac:dyDescent="0.2"/>
    <row r="1993" s="12" customFormat="1" x14ac:dyDescent="0.2"/>
    <row r="1994" s="12" customFormat="1" x14ac:dyDescent="0.2"/>
    <row r="1995" s="12" customFormat="1" x14ac:dyDescent="0.2"/>
    <row r="1996" s="12" customFormat="1" x14ac:dyDescent="0.2"/>
    <row r="1997" s="12" customFormat="1" x14ac:dyDescent="0.2"/>
    <row r="1998" s="12" customFormat="1" x14ac:dyDescent="0.2"/>
    <row r="1999" s="12" customFormat="1" x14ac:dyDescent="0.2"/>
    <row r="2000" s="12" customFormat="1" x14ac:dyDescent="0.2"/>
    <row r="2001" s="12" customFormat="1" x14ac:dyDescent="0.2"/>
    <row r="2002" s="12" customFormat="1" x14ac:dyDescent="0.2"/>
    <row r="2003" s="12" customFormat="1" x14ac:dyDescent="0.2"/>
    <row r="2004" s="12" customFormat="1" x14ac:dyDescent="0.2"/>
    <row r="2005" s="12" customFormat="1" x14ac:dyDescent="0.2"/>
    <row r="2006" s="12" customFormat="1" x14ac:dyDescent="0.2"/>
    <row r="2007" s="12" customFormat="1" x14ac:dyDescent="0.2"/>
    <row r="2008" s="12" customFormat="1" x14ac:dyDescent="0.2"/>
    <row r="2009" s="12" customFormat="1" x14ac:dyDescent="0.2"/>
    <row r="2010" s="12" customFormat="1" x14ac:dyDescent="0.2"/>
    <row r="2011" s="12" customFormat="1" x14ac:dyDescent="0.2"/>
    <row r="2012" s="12" customFormat="1" x14ac:dyDescent="0.2"/>
    <row r="2013" s="12" customFormat="1" x14ac:dyDescent="0.2"/>
    <row r="2014" s="12" customFormat="1" x14ac:dyDescent="0.2"/>
    <row r="2015" s="12" customFormat="1" x14ac:dyDescent="0.2"/>
    <row r="2016" s="12" customFormat="1" x14ac:dyDescent="0.2"/>
    <row r="2017" s="12" customFormat="1" x14ac:dyDescent="0.2"/>
    <row r="2018" s="12" customFormat="1" x14ac:dyDescent="0.2"/>
    <row r="2019" s="12" customFormat="1" x14ac:dyDescent="0.2"/>
    <row r="2020" s="12" customFormat="1" x14ac:dyDescent="0.2"/>
    <row r="2021" s="12" customFormat="1" x14ac:dyDescent="0.2"/>
    <row r="2022" s="12" customFormat="1" x14ac:dyDescent="0.2"/>
    <row r="2023" s="12" customFormat="1" x14ac:dyDescent="0.2"/>
    <row r="2024" s="12" customFormat="1" x14ac:dyDescent="0.2"/>
    <row r="2025" s="12" customFormat="1" x14ac:dyDescent="0.2"/>
    <row r="2026" s="12" customFormat="1" x14ac:dyDescent="0.2"/>
    <row r="2027" s="12" customFormat="1" x14ac:dyDescent="0.2"/>
    <row r="2028" s="12" customFormat="1" x14ac:dyDescent="0.2"/>
    <row r="2029" s="12" customFormat="1" x14ac:dyDescent="0.2"/>
    <row r="2030" s="12" customFormat="1" x14ac:dyDescent="0.2"/>
    <row r="2031" s="12" customFormat="1" x14ac:dyDescent="0.2"/>
    <row r="2032" s="12" customFormat="1" x14ac:dyDescent="0.2"/>
    <row r="2033" s="12" customFormat="1" x14ac:dyDescent="0.2"/>
    <row r="2034" s="12" customFormat="1" x14ac:dyDescent="0.2"/>
    <row r="2035" s="12" customFormat="1" x14ac:dyDescent="0.2"/>
    <row r="2036" s="12" customFormat="1" x14ac:dyDescent="0.2"/>
    <row r="2037" s="12" customFormat="1" x14ac:dyDescent="0.2"/>
    <row r="2038" s="12" customFormat="1" x14ac:dyDescent="0.2"/>
    <row r="2039" s="12" customFormat="1" x14ac:dyDescent="0.2"/>
    <row r="2040" s="12" customFormat="1" x14ac:dyDescent="0.2"/>
    <row r="2041" s="12" customFormat="1" x14ac:dyDescent="0.2"/>
    <row r="2042" s="12" customFormat="1" x14ac:dyDescent="0.2"/>
    <row r="2043" s="12" customFormat="1" x14ac:dyDescent="0.2"/>
    <row r="2044" s="12" customFormat="1" x14ac:dyDescent="0.2"/>
    <row r="2045" s="12" customFormat="1" x14ac:dyDescent="0.2"/>
    <row r="2046" s="12" customFormat="1" x14ac:dyDescent="0.2"/>
    <row r="2047" s="12" customFormat="1" x14ac:dyDescent="0.2"/>
    <row r="2048" s="12" customFormat="1" x14ac:dyDescent="0.2"/>
    <row r="2049" s="12" customFormat="1" x14ac:dyDescent="0.2"/>
    <row r="2050" s="12" customFormat="1" x14ac:dyDescent="0.2"/>
    <row r="2051" s="12" customFormat="1" x14ac:dyDescent="0.2"/>
    <row r="2052" s="12" customFormat="1" x14ac:dyDescent="0.2"/>
    <row r="2053" s="12" customFormat="1" x14ac:dyDescent="0.2"/>
    <row r="2054" s="12" customFormat="1" x14ac:dyDescent="0.2"/>
    <row r="2055" s="12" customFormat="1" x14ac:dyDescent="0.2"/>
    <row r="2056" s="12" customFormat="1" x14ac:dyDescent="0.2"/>
    <row r="2057" s="12" customFormat="1" x14ac:dyDescent="0.2"/>
    <row r="2058" s="12" customFormat="1" x14ac:dyDescent="0.2"/>
    <row r="2059" s="12" customFormat="1" x14ac:dyDescent="0.2"/>
    <row r="2060" s="12" customFormat="1" x14ac:dyDescent="0.2"/>
    <row r="2061" s="12" customFormat="1" x14ac:dyDescent="0.2"/>
    <row r="2062" s="12" customFormat="1" x14ac:dyDescent="0.2"/>
    <row r="2063" s="12" customFormat="1" x14ac:dyDescent="0.2"/>
    <row r="2064" s="12" customFormat="1" x14ac:dyDescent="0.2"/>
    <row r="2065" s="12" customFormat="1" x14ac:dyDescent="0.2"/>
    <row r="2066" s="12" customFormat="1" x14ac:dyDescent="0.2"/>
    <row r="2067" s="12" customFormat="1" x14ac:dyDescent="0.2"/>
    <row r="2068" s="12" customFormat="1" x14ac:dyDescent="0.2"/>
    <row r="2069" s="12" customFormat="1" x14ac:dyDescent="0.2"/>
    <row r="2070" s="12" customFormat="1" x14ac:dyDescent="0.2"/>
    <row r="2071" s="12" customFormat="1" x14ac:dyDescent="0.2"/>
    <row r="2072" s="12" customFormat="1" x14ac:dyDescent="0.2"/>
    <row r="2073" s="12" customFormat="1" x14ac:dyDescent="0.2"/>
    <row r="2074" s="12" customFormat="1" x14ac:dyDescent="0.2"/>
    <row r="2075" s="12" customFormat="1" x14ac:dyDescent="0.2"/>
    <row r="2076" s="12" customFormat="1" x14ac:dyDescent="0.2"/>
    <row r="2077" s="12" customFormat="1" x14ac:dyDescent="0.2"/>
    <row r="2078" s="12" customFormat="1" x14ac:dyDescent="0.2"/>
    <row r="2079" s="12" customFormat="1" x14ac:dyDescent="0.2"/>
    <row r="2080" s="12" customFormat="1" x14ac:dyDescent="0.2"/>
    <row r="2081" s="12" customFormat="1" x14ac:dyDescent="0.2"/>
    <row r="2082" s="12" customFormat="1" x14ac:dyDescent="0.2"/>
    <row r="2083" s="12" customFormat="1" x14ac:dyDescent="0.2"/>
    <row r="2084" s="12" customFormat="1" x14ac:dyDescent="0.2"/>
    <row r="2085" s="12" customFormat="1" x14ac:dyDescent="0.2"/>
    <row r="2086" s="12" customFormat="1" x14ac:dyDescent="0.2"/>
    <row r="2087" s="12" customFormat="1" x14ac:dyDescent="0.2"/>
    <row r="2088" s="12" customFormat="1" x14ac:dyDescent="0.2"/>
    <row r="2089" s="12" customFormat="1" x14ac:dyDescent="0.2"/>
    <row r="2090" s="12" customFormat="1" x14ac:dyDescent="0.2"/>
    <row r="2091" s="12" customFormat="1" x14ac:dyDescent="0.2"/>
    <row r="2092" s="12" customFormat="1" x14ac:dyDescent="0.2"/>
    <row r="2093" s="12" customFormat="1" x14ac:dyDescent="0.2"/>
    <row r="2094" s="12" customFormat="1" x14ac:dyDescent="0.2"/>
    <row r="2095" s="12" customFormat="1" x14ac:dyDescent="0.2"/>
    <row r="2096" s="12" customFormat="1" x14ac:dyDescent="0.2"/>
    <row r="2097" s="12" customFormat="1" x14ac:dyDescent="0.2"/>
    <row r="2098" s="12" customFormat="1" x14ac:dyDescent="0.2"/>
    <row r="2099" s="12" customFormat="1" x14ac:dyDescent="0.2"/>
    <row r="2100" s="12" customFormat="1" x14ac:dyDescent="0.2"/>
    <row r="2101" s="12" customFormat="1" x14ac:dyDescent="0.2"/>
    <row r="2102" s="12" customFormat="1" x14ac:dyDescent="0.2"/>
    <row r="2103" s="12" customFormat="1" x14ac:dyDescent="0.2"/>
    <row r="2104" s="12" customFormat="1" x14ac:dyDescent="0.2"/>
    <row r="2105" s="12" customFormat="1" x14ac:dyDescent="0.2"/>
    <row r="2106" s="12" customFormat="1" x14ac:dyDescent="0.2"/>
    <row r="2107" s="12" customFormat="1" x14ac:dyDescent="0.2"/>
    <row r="2108" s="12" customFormat="1" x14ac:dyDescent="0.2"/>
    <row r="2109" s="12" customFormat="1" x14ac:dyDescent="0.2"/>
    <row r="2110" s="12" customFormat="1" x14ac:dyDescent="0.2"/>
    <row r="2111" s="12" customFormat="1" x14ac:dyDescent="0.2"/>
    <row r="2112" s="12" customFormat="1" x14ac:dyDescent="0.2"/>
    <row r="2113" s="12" customFormat="1" x14ac:dyDescent="0.2"/>
    <row r="2114" s="12" customFormat="1" x14ac:dyDescent="0.2"/>
    <row r="2115" s="12" customFormat="1" x14ac:dyDescent="0.2"/>
    <row r="2116" s="12" customFormat="1" x14ac:dyDescent="0.2"/>
    <row r="2117" s="12" customFormat="1" x14ac:dyDescent="0.2"/>
    <row r="2118" s="12" customFormat="1" x14ac:dyDescent="0.2"/>
    <row r="2119" s="12" customFormat="1" x14ac:dyDescent="0.2"/>
    <row r="2120" s="12" customFormat="1" x14ac:dyDescent="0.2"/>
    <row r="2121" s="12" customFormat="1" x14ac:dyDescent="0.2"/>
    <row r="2122" s="12" customFormat="1" x14ac:dyDescent="0.2"/>
    <row r="2123" s="12" customFormat="1" x14ac:dyDescent="0.2"/>
    <row r="2124" s="12" customFormat="1" x14ac:dyDescent="0.2"/>
    <row r="2125" s="12" customFormat="1" x14ac:dyDescent="0.2"/>
    <row r="2126" s="12" customFormat="1" x14ac:dyDescent="0.2"/>
    <row r="2127" s="12" customFormat="1" x14ac:dyDescent="0.2"/>
    <row r="2128" s="12" customFormat="1" x14ac:dyDescent="0.2"/>
    <row r="2129" s="12" customFormat="1" x14ac:dyDescent="0.2"/>
    <row r="2130" s="12" customFormat="1" x14ac:dyDescent="0.2"/>
    <row r="2131" s="12" customFormat="1" x14ac:dyDescent="0.2"/>
    <row r="2132" s="12" customFormat="1" x14ac:dyDescent="0.2"/>
    <row r="2133" s="12" customFormat="1" x14ac:dyDescent="0.2"/>
    <row r="2134" s="12" customFormat="1" x14ac:dyDescent="0.2"/>
    <row r="2135" s="12" customFormat="1" x14ac:dyDescent="0.2"/>
    <row r="2136" s="12" customFormat="1" x14ac:dyDescent="0.2"/>
    <row r="2137" s="12" customFormat="1" x14ac:dyDescent="0.2"/>
    <row r="2138" s="12" customFormat="1" x14ac:dyDescent="0.2"/>
    <row r="2139" s="12" customFormat="1" x14ac:dyDescent="0.2"/>
    <row r="2140" s="12" customFormat="1" x14ac:dyDescent="0.2"/>
    <row r="2141" s="12" customFormat="1" x14ac:dyDescent="0.2"/>
    <row r="2142" s="12" customFormat="1" x14ac:dyDescent="0.2"/>
    <row r="2143" s="12" customFormat="1" x14ac:dyDescent="0.2"/>
    <row r="2144" s="12" customFormat="1" x14ac:dyDescent="0.2"/>
    <row r="2145" s="12" customFormat="1" x14ac:dyDescent="0.2"/>
    <row r="2146" s="12" customFormat="1" x14ac:dyDescent="0.2"/>
    <row r="2147" s="12" customFormat="1" x14ac:dyDescent="0.2"/>
    <row r="2148" s="12" customFormat="1" x14ac:dyDescent="0.2"/>
    <row r="2149" s="12" customFormat="1" x14ac:dyDescent="0.2"/>
    <row r="2150" s="12" customFormat="1" x14ac:dyDescent="0.2"/>
    <row r="2151" s="12" customFormat="1" x14ac:dyDescent="0.2"/>
    <row r="2152" s="12" customFormat="1" x14ac:dyDescent="0.2"/>
    <row r="2153" s="12" customFormat="1" x14ac:dyDescent="0.2"/>
    <row r="2154" s="12" customFormat="1" x14ac:dyDescent="0.2"/>
    <row r="2155" s="12" customFormat="1" x14ac:dyDescent="0.2"/>
    <row r="2156" s="12" customFormat="1" x14ac:dyDescent="0.2"/>
    <row r="2157" s="12" customFormat="1" x14ac:dyDescent="0.2"/>
    <row r="2158" s="12" customFormat="1" x14ac:dyDescent="0.2"/>
    <row r="2159" s="12" customFormat="1" x14ac:dyDescent="0.2"/>
    <row r="2160" s="12" customFormat="1" x14ac:dyDescent="0.2"/>
    <row r="2161" s="12" customFormat="1" x14ac:dyDescent="0.2"/>
    <row r="2162" s="12" customFormat="1" x14ac:dyDescent="0.2"/>
    <row r="2163" s="12" customFormat="1" x14ac:dyDescent="0.2"/>
    <row r="2164" s="12" customFormat="1" x14ac:dyDescent="0.2"/>
    <row r="2165" s="12" customFormat="1" x14ac:dyDescent="0.2"/>
    <row r="2166" s="12" customFormat="1" x14ac:dyDescent="0.2"/>
    <row r="2167" s="12" customFormat="1" x14ac:dyDescent="0.2"/>
    <row r="2168" s="12" customFormat="1" x14ac:dyDescent="0.2"/>
    <row r="2169" s="12" customFormat="1" x14ac:dyDescent="0.2"/>
    <row r="2170" s="12" customFormat="1" x14ac:dyDescent="0.2"/>
    <row r="2171" s="12" customFormat="1" x14ac:dyDescent="0.2"/>
    <row r="2172" s="12" customFormat="1" x14ac:dyDescent="0.2"/>
    <row r="2173" s="12" customFormat="1" x14ac:dyDescent="0.2"/>
    <row r="2174" s="12" customFormat="1" x14ac:dyDescent="0.2"/>
    <row r="2175" s="12" customFormat="1" x14ac:dyDescent="0.2"/>
    <row r="2176" s="12" customFormat="1" x14ac:dyDescent="0.2"/>
    <row r="2177" s="12" customFormat="1" x14ac:dyDescent="0.2"/>
    <row r="2178" s="12" customFormat="1" x14ac:dyDescent="0.2"/>
    <row r="2179" s="12" customFormat="1" x14ac:dyDescent="0.2"/>
    <row r="2180" s="12" customFormat="1" x14ac:dyDescent="0.2"/>
    <row r="2181" s="12" customFormat="1" x14ac:dyDescent="0.2"/>
    <row r="2182" s="12" customFormat="1" x14ac:dyDescent="0.2"/>
    <row r="2183" s="12" customFormat="1" x14ac:dyDescent="0.2"/>
    <row r="2184" s="12" customFormat="1" x14ac:dyDescent="0.2"/>
    <row r="2185" s="12" customFormat="1" x14ac:dyDescent="0.2"/>
    <row r="2186" s="12" customFormat="1" x14ac:dyDescent="0.2"/>
    <row r="2187" s="12" customFormat="1" x14ac:dyDescent="0.2"/>
    <row r="2188" s="12" customFormat="1" x14ac:dyDescent="0.2"/>
    <row r="2189" s="12" customFormat="1" x14ac:dyDescent="0.2"/>
    <row r="2190" s="12" customFormat="1" x14ac:dyDescent="0.2"/>
    <row r="2191" s="12" customFormat="1" x14ac:dyDescent="0.2"/>
    <row r="2192" s="12" customFormat="1" x14ac:dyDescent="0.2"/>
    <row r="2193" s="12" customFormat="1" x14ac:dyDescent="0.2"/>
    <row r="2194" s="12" customFormat="1" x14ac:dyDescent="0.2"/>
    <row r="2195" s="12" customFormat="1" x14ac:dyDescent="0.2"/>
    <row r="2196" s="12" customFormat="1" x14ac:dyDescent="0.2"/>
    <row r="2197" s="12" customFormat="1" x14ac:dyDescent="0.2"/>
    <row r="2198" s="12" customFormat="1" x14ac:dyDescent="0.2"/>
    <row r="2199" s="12" customFormat="1" x14ac:dyDescent="0.2"/>
    <row r="2200" s="12" customFormat="1" x14ac:dyDescent="0.2"/>
    <row r="2201" s="12" customFormat="1" x14ac:dyDescent="0.2"/>
    <row r="2202" s="12" customFormat="1" x14ac:dyDescent="0.2"/>
    <row r="2203" s="12" customFormat="1" x14ac:dyDescent="0.2"/>
    <row r="2204" s="12" customFormat="1" x14ac:dyDescent="0.2"/>
    <row r="2205" s="12" customFormat="1" x14ac:dyDescent="0.2"/>
    <row r="2206" s="12" customFormat="1" x14ac:dyDescent="0.2"/>
    <row r="2207" s="12" customFormat="1" x14ac:dyDescent="0.2"/>
    <row r="2208" s="12" customFormat="1" x14ac:dyDescent="0.2"/>
    <row r="2209" s="12" customFormat="1" x14ac:dyDescent="0.2"/>
    <row r="2210" s="12" customFormat="1" x14ac:dyDescent="0.2"/>
    <row r="2211" s="12" customFormat="1" x14ac:dyDescent="0.2"/>
    <row r="2212" s="12" customFormat="1" x14ac:dyDescent="0.2"/>
    <row r="2213" s="12" customFormat="1" x14ac:dyDescent="0.2"/>
    <row r="2214" s="12" customFormat="1" x14ac:dyDescent="0.2"/>
    <row r="2215" s="12" customFormat="1" x14ac:dyDescent="0.2"/>
    <row r="2216" s="12" customFormat="1" x14ac:dyDescent="0.2"/>
    <row r="2217" s="12" customFormat="1" x14ac:dyDescent="0.2"/>
    <row r="2218" s="12" customFormat="1" x14ac:dyDescent="0.2"/>
    <row r="2219" s="12" customFormat="1" x14ac:dyDescent="0.2"/>
    <row r="2220" s="12" customFormat="1" x14ac:dyDescent="0.2"/>
    <row r="2221" s="12" customFormat="1" x14ac:dyDescent="0.2"/>
    <row r="2222" s="12" customFormat="1" x14ac:dyDescent="0.2"/>
    <row r="2223" s="12" customFormat="1" x14ac:dyDescent="0.2"/>
    <row r="2224" s="12" customFormat="1" x14ac:dyDescent="0.2"/>
    <row r="2225" s="12" customFormat="1" x14ac:dyDescent="0.2"/>
    <row r="2226" s="12" customFormat="1" x14ac:dyDescent="0.2"/>
    <row r="2227" s="12" customFormat="1" x14ac:dyDescent="0.2"/>
    <row r="2228" s="12" customFormat="1" x14ac:dyDescent="0.2"/>
    <row r="2229" s="12" customFormat="1" x14ac:dyDescent="0.2"/>
    <row r="2230" s="12" customFormat="1" x14ac:dyDescent="0.2"/>
    <row r="2231" s="12" customFormat="1" x14ac:dyDescent="0.2"/>
    <row r="2232" s="12" customFormat="1" x14ac:dyDescent="0.2"/>
    <row r="2233" s="12" customFormat="1" x14ac:dyDescent="0.2"/>
    <row r="2234" s="12" customFormat="1" x14ac:dyDescent="0.2"/>
    <row r="2235" s="12" customFormat="1" x14ac:dyDescent="0.2"/>
    <row r="2236" s="12" customFormat="1" x14ac:dyDescent="0.2"/>
    <row r="2237" s="12" customFormat="1" x14ac:dyDescent="0.2"/>
    <row r="2238" s="12" customFormat="1" x14ac:dyDescent="0.2"/>
    <row r="2239" s="12" customFormat="1" x14ac:dyDescent="0.2"/>
    <row r="2240" s="12" customFormat="1" x14ac:dyDescent="0.2"/>
    <row r="2241" s="12" customFormat="1" x14ac:dyDescent="0.2"/>
    <row r="2242" s="12" customFormat="1" x14ac:dyDescent="0.2"/>
    <row r="2243" s="12" customFormat="1" x14ac:dyDescent="0.2"/>
    <row r="2244" s="12" customFormat="1" x14ac:dyDescent="0.2"/>
    <row r="2245" s="12" customFormat="1" x14ac:dyDescent="0.2"/>
    <row r="2246" s="12" customFormat="1" x14ac:dyDescent="0.2"/>
    <row r="2247" s="12" customFormat="1" x14ac:dyDescent="0.2"/>
    <row r="2248" s="12" customFormat="1" x14ac:dyDescent="0.2"/>
    <row r="2249" s="12" customFormat="1" x14ac:dyDescent="0.2"/>
    <row r="2250" s="12" customFormat="1" x14ac:dyDescent="0.2"/>
    <row r="2251" s="12" customFormat="1" x14ac:dyDescent="0.2"/>
    <row r="2252" s="12" customFormat="1" x14ac:dyDescent="0.2"/>
    <row r="2253" s="12" customFormat="1" x14ac:dyDescent="0.2"/>
    <row r="2254" s="12" customFormat="1" x14ac:dyDescent="0.2"/>
    <row r="2255" s="12" customFormat="1" x14ac:dyDescent="0.2"/>
    <row r="2256" s="12" customFormat="1" x14ac:dyDescent="0.2"/>
    <row r="2257" s="12" customFormat="1" x14ac:dyDescent="0.2"/>
    <row r="2258" s="12" customFormat="1" x14ac:dyDescent="0.2"/>
    <row r="2259" s="12" customFormat="1" x14ac:dyDescent="0.2"/>
    <row r="2260" s="12" customFormat="1" x14ac:dyDescent="0.2"/>
    <row r="2261" s="12" customFormat="1" x14ac:dyDescent="0.2"/>
    <row r="2262" s="12" customFormat="1" x14ac:dyDescent="0.2"/>
    <row r="2263" s="12" customFormat="1" x14ac:dyDescent="0.2"/>
    <row r="2264" s="12" customFormat="1" x14ac:dyDescent="0.2"/>
    <row r="2265" s="12" customFormat="1" x14ac:dyDescent="0.2"/>
    <row r="2266" s="12" customFormat="1" x14ac:dyDescent="0.2"/>
    <row r="2267" s="12" customFormat="1" x14ac:dyDescent="0.2"/>
    <row r="2268" s="12" customFormat="1" x14ac:dyDescent="0.2"/>
    <row r="2269" s="12" customFormat="1" x14ac:dyDescent="0.2"/>
    <row r="2270" s="12" customFormat="1" x14ac:dyDescent="0.2"/>
    <row r="2271" s="12" customFormat="1" x14ac:dyDescent="0.2"/>
    <row r="2272" s="12" customFormat="1" x14ac:dyDescent="0.2"/>
    <row r="2273" s="12" customFormat="1" x14ac:dyDescent="0.2"/>
    <row r="2274" s="12" customFormat="1" x14ac:dyDescent="0.2"/>
    <row r="2275" s="12" customFormat="1" x14ac:dyDescent="0.2"/>
    <row r="2276" s="12" customFormat="1" x14ac:dyDescent="0.2"/>
    <row r="2277" s="12" customFormat="1" x14ac:dyDescent="0.2"/>
    <row r="2278" s="12" customFormat="1" x14ac:dyDescent="0.2"/>
    <row r="2279" s="12" customFormat="1" x14ac:dyDescent="0.2"/>
    <row r="2280" s="12" customFormat="1" x14ac:dyDescent="0.2"/>
    <row r="2281" s="12" customFormat="1" x14ac:dyDescent="0.2"/>
    <row r="2282" s="12" customFormat="1" x14ac:dyDescent="0.2"/>
    <row r="2283" s="12" customFormat="1" x14ac:dyDescent="0.2"/>
    <row r="2284" s="12" customFormat="1" x14ac:dyDescent="0.2"/>
    <row r="2285" s="12" customFormat="1" x14ac:dyDescent="0.2"/>
    <row r="2286" s="12" customFormat="1" x14ac:dyDescent="0.2"/>
    <row r="2287" s="12" customFormat="1" x14ac:dyDescent="0.2"/>
    <row r="2288" s="12" customFormat="1" x14ac:dyDescent="0.2"/>
    <row r="2289" s="12" customFormat="1" x14ac:dyDescent="0.2"/>
    <row r="2290" s="12" customFormat="1" x14ac:dyDescent="0.2"/>
    <row r="2291" s="12" customFormat="1" x14ac:dyDescent="0.2"/>
    <row r="2292" s="12" customFormat="1" x14ac:dyDescent="0.2"/>
    <row r="2293" s="12" customFormat="1" x14ac:dyDescent="0.2"/>
    <row r="2294" s="12" customFormat="1" x14ac:dyDescent="0.2"/>
    <row r="2295" s="12" customFormat="1" x14ac:dyDescent="0.2"/>
    <row r="2296" s="12" customFormat="1" x14ac:dyDescent="0.2"/>
    <row r="2297" s="12" customFormat="1" x14ac:dyDescent="0.2"/>
    <row r="2298" s="12" customFormat="1" x14ac:dyDescent="0.2"/>
    <row r="2299" s="12" customFormat="1" x14ac:dyDescent="0.2"/>
    <row r="2300" s="12" customFormat="1" x14ac:dyDescent="0.2"/>
    <row r="2301" s="12" customFormat="1" x14ac:dyDescent="0.2"/>
    <row r="2302" s="12" customFormat="1" x14ac:dyDescent="0.2"/>
    <row r="2303" s="12" customFormat="1" x14ac:dyDescent="0.2"/>
    <row r="2304" s="12" customFormat="1" x14ac:dyDescent="0.2"/>
    <row r="2305" s="12" customFormat="1" x14ac:dyDescent="0.2"/>
    <row r="2306" s="12" customFormat="1" x14ac:dyDescent="0.2"/>
    <row r="2307" s="12" customFormat="1" x14ac:dyDescent="0.2"/>
    <row r="2308" s="12" customFormat="1" x14ac:dyDescent="0.2"/>
    <row r="2309" s="12" customFormat="1" x14ac:dyDescent="0.2"/>
    <row r="2310" s="12" customFormat="1" x14ac:dyDescent="0.2"/>
    <row r="2311" s="12" customFormat="1" x14ac:dyDescent="0.2"/>
    <row r="2312" s="12" customFormat="1" x14ac:dyDescent="0.2"/>
    <row r="2313" s="12" customFormat="1" x14ac:dyDescent="0.2"/>
    <row r="2314" s="12" customFormat="1" x14ac:dyDescent="0.2"/>
    <row r="2315" s="12" customFormat="1" x14ac:dyDescent="0.2"/>
    <row r="2316" s="12" customFormat="1" x14ac:dyDescent="0.2"/>
    <row r="2317" s="12" customFormat="1" x14ac:dyDescent="0.2"/>
    <row r="2318" s="12" customFormat="1" x14ac:dyDescent="0.2"/>
    <row r="2319" s="12" customFormat="1" x14ac:dyDescent="0.2"/>
    <row r="2320" s="12" customFormat="1" x14ac:dyDescent="0.2"/>
    <row r="2321" s="12" customFormat="1" x14ac:dyDescent="0.2"/>
    <row r="2322" s="12" customFormat="1" x14ac:dyDescent="0.2"/>
    <row r="2323" s="12" customFormat="1" x14ac:dyDescent="0.2"/>
    <row r="2324" s="12" customFormat="1" x14ac:dyDescent="0.2"/>
    <row r="2325" s="12" customFormat="1" x14ac:dyDescent="0.2"/>
    <row r="2326" s="12" customFormat="1" x14ac:dyDescent="0.2"/>
    <row r="2327" s="12" customFormat="1" x14ac:dyDescent="0.2"/>
    <row r="2328" s="12" customFormat="1" x14ac:dyDescent="0.2"/>
    <row r="2329" s="12" customFormat="1" x14ac:dyDescent="0.2"/>
    <row r="2330" s="12" customFormat="1" x14ac:dyDescent="0.2"/>
    <row r="2331" s="12" customFormat="1" x14ac:dyDescent="0.2"/>
    <row r="2332" s="12" customFormat="1" x14ac:dyDescent="0.2"/>
    <row r="2333" s="12" customFormat="1" x14ac:dyDescent="0.2"/>
    <row r="2334" s="12" customFormat="1" x14ac:dyDescent="0.2"/>
    <row r="2335" s="12" customFormat="1" x14ac:dyDescent="0.2"/>
    <row r="2336" s="12" customFormat="1" x14ac:dyDescent="0.2"/>
    <row r="2337" s="12" customFormat="1" x14ac:dyDescent="0.2"/>
    <row r="2338" s="12" customFormat="1" x14ac:dyDescent="0.2"/>
    <row r="2339" s="12" customFormat="1" x14ac:dyDescent="0.2"/>
    <row r="2340" s="12" customFormat="1" x14ac:dyDescent="0.2"/>
    <row r="2341" s="12" customFormat="1" x14ac:dyDescent="0.2"/>
    <row r="2342" s="12" customFormat="1" x14ac:dyDescent="0.2"/>
    <row r="2343" s="12" customFormat="1" x14ac:dyDescent="0.2"/>
    <row r="2344" s="12" customFormat="1" x14ac:dyDescent="0.2"/>
    <row r="2345" s="12" customFormat="1" x14ac:dyDescent="0.2"/>
    <row r="2346" s="12" customFormat="1" x14ac:dyDescent="0.2"/>
    <row r="2347" s="12" customFormat="1" x14ac:dyDescent="0.2"/>
    <row r="2348" s="12" customFormat="1" x14ac:dyDescent="0.2"/>
    <row r="2349" s="12" customFormat="1" x14ac:dyDescent="0.2"/>
    <row r="2350" s="12" customFormat="1" x14ac:dyDescent="0.2"/>
    <row r="2351" s="12" customFormat="1" x14ac:dyDescent="0.2"/>
    <row r="2352" s="12" customFormat="1" x14ac:dyDescent="0.2"/>
    <row r="2353" s="12" customFormat="1" x14ac:dyDescent="0.2"/>
    <row r="2354" s="12" customFormat="1" x14ac:dyDescent="0.2"/>
    <row r="2355" s="12" customFormat="1" x14ac:dyDescent="0.2"/>
    <row r="2356" s="12" customFormat="1" x14ac:dyDescent="0.2"/>
    <row r="2357" s="12" customFormat="1" x14ac:dyDescent="0.2"/>
    <row r="2358" s="12" customFormat="1" x14ac:dyDescent="0.2"/>
    <row r="2359" s="12" customFormat="1" x14ac:dyDescent="0.2"/>
    <row r="2360" s="12" customFormat="1" x14ac:dyDescent="0.2"/>
    <row r="2361" s="12" customFormat="1" x14ac:dyDescent="0.2"/>
    <row r="2362" s="12" customFormat="1" x14ac:dyDescent="0.2"/>
    <row r="2363" s="12" customFormat="1" x14ac:dyDescent="0.2"/>
    <row r="2364" s="12" customFormat="1" x14ac:dyDescent="0.2"/>
    <row r="2365" s="12" customFormat="1" x14ac:dyDescent="0.2"/>
    <row r="2366" s="12" customFormat="1" x14ac:dyDescent="0.2"/>
    <row r="2367" s="12" customFormat="1" x14ac:dyDescent="0.2"/>
    <row r="2368" s="12" customFormat="1" x14ac:dyDescent="0.2"/>
    <row r="2369" s="12" customFormat="1" x14ac:dyDescent="0.2"/>
    <row r="2370" s="12" customFormat="1" x14ac:dyDescent="0.2"/>
    <row r="2371" s="12" customFormat="1" x14ac:dyDescent="0.2"/>
    <row r="2372" s="12" customFormat="1" x14ac:dyDescent="0.2"/>
    <row r="2373" s="12" customFormat="1" x14ac:dyDescent="0.2"/>
    <row r="2374" s="12" customFormat="1" x14ac:dyDescent="0.2"/>
    <row r="2375" s="12" customFormat="1" x14ac:dyDescent="0.2"/>
    <row r="2376" s="12" customFormat="1" x14ac:dyDescent="0.2"/>
    <row r="2377" s="12" customFormat="1" x14ac:dyDescent="0.2"/>
    <row r="2378" s="12" customFormat="1" x14ac:dyDescent="0.2"/>
    <row r="2379" s="12" customFormat="1" x14ac:dyDescent="0.2"/>
    <row r="2380" s="12" customFormat="1" x14ac:dyDescent="0.2"/>
    <row r="2381" s="12" customFormat="1" x14ac:dyDescent="0.2"/>
    <row r="2382" s="12" customFormat="1" x14ac:dyDescent="0.2"/>
    <row r="2383" s="12" customFormat="1" x14ac:dyDescent="0.2"/>
    <row r="2384" s="12" customFormat="1" x14ac:dyDescent="0.2"/>
    <row r="2385" s="12" customFormat="1" x14ac:dyDescent="0.2"/>
    <row r="2386" s="12" customFormat="1" x14ac:dyDescent="0.2"/>
    <row r="2387" s="12" customFormat="1" x14ac:dyDescent="0.2"/>
    <row r="2388" s="12" customFormat="1" x14ac:dyDescent="0.2"/>
    <row r="2389" s="12" customFormat="1" x14ac:dyDescent="0.2"/>
    <row r="2390" s="12" customFormat="1" x14ac:dyDescent="0.2"/>
    <row r="2391" s="12" customFormat="1" x14ac:dyDescent="0.2"/>
    <row r="2392" s="12" customFormat="1" x14ac:dyDescent="0.2"/>
    <row r="2393" s="12" customFormat="1" x14ac:dyDescent="0.2"/>
    <row r="2394" s="12" customFormat="1" x14ac:dyDescent="0.2"/>
    <row r="2395" s="12" customFormat="1" x14ac:dyDescent="0.2"/>
    <row r="2396" s="12" customFormat="1" x14ac:dyDescent="0.2"/>
    <row r="2397" s="12" customFormat="1" x14ac:dyDescent="0.2"/>
    <row r="2398" s="12" customFormat="1" x14ac:dyDescent="0.2"/>
    <row r="2399" s="12" customFormat="1" x14ac:dyDescent="0.2"/>
    <row r="2400" s="12" customFormat="1" x14ac:dyDescent="0.2"/>
    <row r="2401" s="12" customFormat="1" x14ac:dyDescent="0.2"/>
    <row r="2402" s="12" customFormat="1" x14ac:dyDescent="0.2"/>
    <row r="2403" s="12" customFormat="1" x14ac:dyDescent="0.2"/>
    <row r="2404" s="12" customFormat="1" x14ac:dyDescent="0.2"/>
    <row r="2405" s="12" customFormat="1" x14ac:dyDescent="0.2"/>
    <row r="2406" s="12" customFormat="1" x14ac:dyDescent="0.2"/>
    <row r="2407" s="12" customFormat="1" x14ac:dyDescent="0.2"/>
    <row r="2408" s="12" customFormat="1" x14ac:dyDescent="0.2"/>
    <row r="2409" s="12" customFormat="1" x14ac:dyDescent="0.2"/>
    <row r="2410" s="12" customFormat="1" x14ac:dyDescent="0.2"/>
    <row r="2411" s="12" customFormat="1" x14ac:dyDescent="0.2"/>
    <row r="2412" s="12" customFormat="1" x14ac:dyDescent="0.2"/>
    <row r="2413" s="12" customFormat="1" x14ac:dyDescent="0.2"/>
    <row r="2414" s="12" customFormat="1" x14ac:dyDescent="0.2"/>
    <row r="2415" s="12" customFormat="1" x14ac:dyDescent="0.2"/>
    <row r="2416" s="12" customFormat="1" x14ac:dyDescent="0.2"/>
    <row r="2417" s="12" customFormat="1" x14ac:dyDescent="0.2"/>
    <row r="2418" s="12" customFormat="1" x14ac:dyDescent="0.2"/>
    <row r="2419" s="12" customFormat="1" x14ac:dyDescent="0.2"/>
    <row r="2420" s="12" customFormat="1" x14ac:dyDescent="0.2"/>
    <row r="2421" s="12" customFormat="1" x14ac:dyDescent="0.2"/>
    <row r="2422" s="12" customFormat="1" x14ac:dyDescent="0.2"/>
    <row r="2423" s="12" customFormat="1" x14ac:dyDescent="0.2"/>
    <row r="2424" s="12" customFormat="1" x14ac:dyDescent="0.2"/>
    <row r="2425" s="12" customFormat="1" x14ac:dyDescent="0.2"/>
    <row r="2426" s="12" customFormat="1" x14ac:dyDescent="0.2"/>
    <row r="2427" s="12" customFormat="1" x14ac:dyDescent="0.2"/>
    <row r="2428" s="12" customFormat="1" x14ac:dyDescent="0.2"/>
    <row r="2429" s="12" customFormat="1" x14ac:dyDescent="0.2"/>
    <row r="2430" s="12" customFormat="1" x14ac:dyDescent="0.2"/>
    <row r="2431" s="12" customFormat="1" x14ac:dyDescent="0.2"/>
    <row r="2432" s="12" customFormat="1" x14ac:dyDescent="0.2"/>
    <row r="2433" s="12" customFormat="1" x14ac:dyDescent="0.2"/>
    <row r="2434" s="12" customFormat="1" x14ac:dyDescent="0.2"/>
    <row r="2435" s="12" customFormat="1" x14ac:dyDescent="0.2"/>
    <row r="2436" s="12" customFormat="1" x14ac:dyDescent="0.2"/>
    <row r="2437" s="12" customFormat="1" x14ac:dyDescent="0.2"/>
    <row r="2438" s="12" customFormat="1" x14ac:dyDescent="0.2"/>
    <row r="2439" s="12" customFormat="1" x14ac:dyDescent="0.2"/>
    <row r="2440" s="12" customFormat="1" x14ac:dyDescent="0.2"/>
    <row r="2441" s="12" customFormat="1" x14ac:dyDescent="0.2"/>
    <row r="2442" s="12" customFormat="1" x14ac:dyDescent="0.2"/>
    <row r="2443" s="12" customFormat="1" x14ac:dyDescent="0.2"/>
    <row r="2444" s="12" customFormat="1" x14ac:dyDescent="0.2"/>
    <row r="2445" s="12" customFormat="1" x14ac:dyDescent="0.2"/>
    <row r="2446" s="12" customFormat="1" x14ac:dyDescent="0.2"/>
    <row r="2447" s="12" customFormat="1" x14ac:dyDescent="0.2"/>
    <row r="2448" s="12" customFormat="1" x14ac:dyDescent="0.2"/>
    <row r="2449" s="12" customFormat="1" x14ac:dyDescent="0.2"/>
    <row r="2450" s="12" customFormat="1" x14ac:dyDescent="0.2"/>
    <row r="2451" s="12" customFormat="1" x14ac:dyDescent="0.2"/>
    <row r="2452" s="12" customFormat="1" x14ac:dyDescent="0.2"/>
    <row r="2453" s="12" customFormat="1" x14ac:dyDescent="0.2"/>
    <row r="2454" s="12" customFormat="1" x14ac:dyDescent="0.2"/>
    <row r="2455" s="12" customFormat="1" x14ac:dyDescent="0.2"/>
    <row r="2456" s="12" customFormat="1" x14ac:dyDescent="0.2"/>
    <row r="2457" s="12" customFormat="1" x14ac:dyDescent="0.2"/>
    <row r="2458" s="12" customFormat="1" x14ac:dyDescent="0.2"/>
    <row r="2459" s="12" customFormat="1" x14ac:dyDescent="0.2"/>
    <row r="2460" s="12" customFormat="1" x14ac:dyDescent="0.2"/>
    <row r="2461" s="12" customFormat="1" x14ac:dyDescent="0.2"/>
    <row r="2462" s="12" customFormat="1" x14ac:dyDescent="0.2"/>
    <row r="2463" s="12" customFormat="1" x14ac:dyDescent="0.2"/>
    <row r="2464" s="12" customFormat="1" x14ac:dyDescent="0.2"/>
    <row r="2465" s="12" customFormat="1" x14ac:dyDescent="0.2"/>
    <row r="2466" s="12" customFormat="1" x14ac:dyDescent="0.2"/>
    <row r="2467" s="12" customFormat="1" x14ac:dyDescent="0.2"/>
    <row r="2468" s="12" customFormat="1" x14ac:dyDescent="0.2"/>
    <row r="2469" s="12" customFormat="1" x14ac:dyDescent="0.2"/>
    <row r="2470" s="12" customFormat="1" x14ac:dyDescent="0.2"/>
    <row r="2471" s="12" customFormat="1" x14ac:dyDescent="0.2"/>
    <row r="2472" s="12" customFormat="1" x14ac:dyDescent="0.2"/>
    <row r="2473" s="12" customFormat="1" x14ac:dyDescent="0.2"/>
    <row r="2474" s="12" customFormat="1" x14ac:dyDescent="0.2"/>
    <row r="2475" s="12" customFormat="1" x14ac:dyDescent="0.2"/>
    <row r="2476" s="12" customFormat="1" x14ac:dyDescent="0.2"/>
    <row r="2477" s="12" customFormat="1" x14ac:dyDescent="0.2"/>
    <row r="2478" s="12" customFormat="1" x14ac:dyDescent="0.2"/>
    <row r="2479" s="12" customFormat="1" x14ac:dyDescent="0.2"/>
    <row r="2480" s="12" customFormat="1" x14ac:dyDescent="0.2"/>
    <row r="2481" s="12" customFormat="1" x14ac:dyDescent="0.2"/>
    <row r="2482" s="12" customFormat="1" x14ac:dyDescent="0.2"/>
    <row r="2483" s="12" customFormat="1" x14ac:dyDescent="0.2"/>
    <row r="2484" s="12" customFormat="1" x14ac:dyDescent="0.2"/>
    <row r="2485" s="12" customFormat="1" x14ac:dyDescent="0.2"/>
    <row r="2486" s="12" customFormat="1" x14ac:dyDescent="0.2"/>
    <row r="2487" s="12" customFormat="1" x14ac:dyDescent="0.2"/>
    <row r="2488" s="12" customFormat="1" x14ac:dyDescent="0.2"/>
    <row r="2489" s="12" customFormat="1" x14ac:dyDescent="0.2"/>
    <row r="2490" s="12" customFormat="1" x14ac:dyDescent="0.2"/>
    <row r="2491" s="12" customFormat="1" x14ac:dyDescent="0.2"/>
    <row r="2492" s="12" customFormat="1" x14ac:dyDescent="0.2"/>
    <row r="2493" s="12" customFormat="1" x14ac:dyDescent="0.2"/>
    <row r="2494" s="12" customFormat="1" x14ac:dyDescent="0.2"/>
    <row r="2495" s="12" customFormat="1" x14ac:dyDescent="0.2"/>
    <row r="2496" s="12" customFormat="1" x14ac:dyDescent="0.2"/>
    <row r="2497" s="12" customFormat="1" x14ac:dyDescent="0.2"/>
    <row r="2498" s="12" customFormat="1" x14ac:dyDescent="0.2"/>
    <row r="2499" s="12" customFormat="1" x14ac:dyDescent="0.2"/>
    <row r="2500" s="12" customFormat="1" x14ac:dyDescent="0.2"/>
    <row r="2501" s="12" customFormat="1" x14ac:dyDescent="0.2"/>
    <row r="2502" s="12" customFormat="1" x14ac:dyDescent="0.2"/>
    <row r="2503" s="12" customFormat="1" x14ac:dyDescent="0.2"/>
    <row r="2504" s="12" customFormat="1" x14ac:dyDescent="0.2"/>
    <row r="2505" s="12" customFormat="1" x14ac:dyDescent="0.2"/>
    <row r="2506" s="12" customFormat="1" x14ac:dyDescent="0.2"/>
    <row r="2507" s="12" customFormat="1" x14ac:dyDescent="0.2"/>
    <row r="2508" s="12" customFormat="1" x14ac:dyDescent="0.2"/>
    <row r="2509" s="12" customFormat="1" x14ac:dyDescent="0.2"/>
    <row r="2510" s="12" customFormat="1" x14ac:dyDescent="0.2"/>
    <row r="2511" s="12" customFormat="1" x14ac:dyDescent="0.2"/>
    <row r="2512" s="12" customFormat="1" x14ac:dyDescent="0.2"/>
    <row r="2513" s="12" customFormat="1" x14ac:dyDescent="0.2"/>
    <row r="2514" s="12" customFormat="1" x14ac:dyDescent="0.2"/>
    <row r="2515" s="12" customFormat="1" x14ac:dyDescent="0.2"/>
    <row r="2516" s="12" customFormat="1" x14ac:dyDescent="0.2"/>
    <row r="2517" s="12" customFormat="1" x14ac:dyDescent="0.2"/>
    <row r="2518" s="12" customFormat="1" x14ac:dyDescent="0.2"/>
    <row r="2519" s="12" customFormat="1" x14ac:dyDescent="0.2"/>
    <row r="2520" s="12" customFormat="1" x14ac:dyDescent="0.2"/>
    <row r="2521" s="12" customFormat="1" x14ac:dyDescent="0.2"/>
    <row r="2522" s="12" customFormat="1" x14ac:dyDescent="0.2"/>
    <row r="2523" s="12" customFormat="1" x14ac:dyDescent="0.2"/>
    <row r="2524" s="12" customFormat="1" x14ac:dyDescent="0.2"/>
    <row r="2525" s="12" customFormat="1" x14ac:dyDescent="0.2"/>
    <row r="2526" s="12" customFormat="1" x14ac:dyDescent="0.2"/>
    <row r="2527" s="12" customFormat="1" x14ac:dyDescent="0.2"/>
    <row r="2528" s="12" customFormat="1" x14ac:dyDescent="0.2"/>
    <row r="2529" s="12" customFormat="1" x14ac:dyDescent="0.2"/>
    <row r="2530" s="12" customFormat="1" x14ac:dyDescent="0.2"/>
    <row r="2531" s="12" customFormat="1" x14ac:dyDescent="0.2"/>
    <row r="2532" s="12" customFormat="1" x14ac:dyDescent="0.2"/>
    <row r="2533" s="12" customFormat="1" x14ac:dyDescent="0.2"/>
    <row r="2534" s="12" customFormat="1" x14ac:dyDescent="0.2"/>
    <row r="2535" s="12" customFormat="1" x14ac:dyDescent="0.2"/>
    <row r="2536" s="12" customFormat="1" x14ac:dyDescent="0.2"/>
    <row r="2537" s="12" customFormat="1" x14ac:dyDescent="0.2"/>
    <row r="2538" s="12" customFormat="1" x14ac:dyDescent="0.2"/>
    <row r="2539" s="12" customFormat="1" x14ac:dyDescent="0.2"/>
    <row r="2540" s="12" customFormat="1" x14ac:dyDescent="0.2"/>
    <row r="2541" s="12" customFormat="1" x14ac:dyDescent="0.2"/>
    <row r="2542" s="12" customFormat="1" x14ac:dyDescent="0.2"/>
    <row r="2543" s="12" customFormat="1" x14ac:dyDescent="0.2"/>
    <row r="2544" s="12" customFormat="1" x14ac:dyDescent="0.2"/>
    <row r="2545" s="12" customFormat="1" x14ac:dyDescent="0.2"/>
    <row r="2546" s="12" customFormat="1" x14ac:dyDescent="0.2"/>
    <row r="2547" s="12" customFormat="1" x14ac:dyDescent="0.2"/>
    <row r="2548" s="12" customFormat="1" x14ac:dyDescent="0.2"/>
    <row r="2549" s="12" customFormat="1" x14ac:dyDescent="0.2"/>
    <row r="2550" s="12" customFormat="1" x14ac:dyDescent="0.2"/>
    <row r="2551" s="12" customFormat="1" x14ac:dyDescent="0.2"/>
    <row r="2552" s="12" customFormat="1" x14ac:dyDescent="0.2"/>
    <row r="2553" s="12" customFormat="1" x14ac:dyDescent="0.2"/>
    <row r="2554" s="12" customFormat="1" x14ac:dyDescent="0.2"/>
    <row r="2555" s="12" customFormat="1" x14ac:dyDescent="0.2"/>
    <row r="2556" s="12" customFormat="1" x14ac:dyDescent="0.2"/>
    <row r="2557" s="12" customFormat="1" x14ac:dyDescent="0.2"/>
    <row r="2558" s="12" customFormat="1" x14ac:dyDescent="0.2"/>
    <row r="2559" s="12" customFormat="1" x14ac:dyDescent="0.2"/>
    <row r="2560" s="12" customFormat="1" x14ac:dyDescent="0.2"/>
    <row r="2561" s="12" customFormat="1" x14ac:dyDescent="0.2"/>
    <row r="2562" s="12" customFormat="1" x14ac:dyDescent="0.2"/>
    <row r="2563" s="12" customFormat="1" x14ac:dyDescent="0.2"/>
    <row r="2564" s="12" customFormat="1" x14ac:dyDescent="0.2"/>
    <row r="2565" s="12" customFormat="1" x14ac:dyDescent="0.2"/>
    <row r="2566" s="12" customFormat="1" x14ac:dyDescent="0.2"/>
    <row r="2567" s="12" customFormat="1" x14ac:dyDescent="0.2"/>
    <row r="2568" s="12" customFormat="1" x14ac:dyDescent="0.2"/>
    <row r="2569" s="12" customFormat="1" x14ac:dyDescent="0.2"/>
    <row r="2570" s="12" customFormat="1" x14ac:dyDescent="0.2"/>
    <row r="2571" s="12" customFormat="1" x14ac:dyDescent="0.2"/>
    <row r="2572" s="12" customFormat="1" x14ac:dyDescent="0.2"/>
    <row r="2573" s="12" customFormat="1" x14ac:dyDescent="0.2"/>
    <row r="2574" s="12" customFormat="1" x14ac:dyDescent="0.2"/>
    <row r="2575" s="12" customFormat="1" x14ac:dyDescent="0.2"/>
    <row r="2576" s="12" customFormat="1" x14ac:dyDescent="0.2"/>
    <row r="2577" s="12" customFormat="1" x14ac:dyDescent="0.2"/>
    <row r="2578" s="12" customFormat="1" x14ac:dyDescent="0.2"/>
    <row r="2579" s="12" customFormat="1" x14ac:dyDescent="0.2"/>
    <row r="2580" s="12" customFormat="1" x14ac:dyDescent="0.2"/>
    <row r="2581" s="12" customFormat="1" x14ac:dyDescent="0.2"/>
    <row r="2582" s="12" customFormat="1" x14ac:dyDescent="0.2"/>
    <row r="2583" s="12" customFormat="1" x14ac:dyDescent="0.2"/>
    <row r="2584" s="12" customFormat="1" x14ac:dyDescent="0.2"/>
    <row r="2585" s="12" customFormat="1" x14ac:dyDescent="0.2"/>
    <row r="2586" s="12" customFormat="1" x14ac:dyDescent="0.2"/>
    <row r="2587" s="12" customFormat="1" x14ac:dyDescent="0.2"/>
    <row r="2588" s="12" customFormat="1" x14ac:dyDescent="0.2"/>
    <row r="2589" s="12" customFormat="1" x14ac:dyDescent="0.2"/>
    <row r="2590" s="12" customFormat="1" x14ac:dyDescent="0.2"/>
    <row r="2591" s="12" customFormat="1" x14ac:dyDescent="0.2"/>
    <row r="2592" s="12" customFormat="1" x14ac:dyDescent="0.2"/>
    <row r="2593" s="12" customFormat="1" x14ac:dyDescent="0.2"/>
    <row r="2594" s="12" customFormat="1" x14ac:dyDescent="0.2"/>
    <row r="2595" s="12" customFormat="1" x14ac:dyDescent="0.2"/>
    <row r="2596" s="12" customFormat="1" x14ac:dyDescent="0.2"/>
    <row r="2597" s="12" customFormat="1" x14ac:dyDescent="0.2"/>
    <row r="2598" s="12" customFormat="1" x14ac:dyDescent="0.2"/>
    <row r="2599" s="12" customFormat="1" x14ac:dyDescent="0.2"/>
    <row r="2600" s="12" customFormat="1" x14ac:dyDescent="0.2"/>
    <row r="2601" s="12" customFormat="1" x14ac:dyDescent="0.2"/>
    <row r="2602" s="12" customFormat="1" x14ac:dyDescent="0.2"/>
    <row r="2603" s="12" customFormat="1" x14ac:dyDescent="0.2"/>
    <row r="2604" s="12" customFormat="1" x14ac:dyDescent="0.2"/>
    <row r="2605" s="12" customFormat="1" x14ac:dyDescent="0.2"/>
    <row r="2606" s="12" customFormat="1" x14ac:dyDescent="0.2"/>
    <row r="2607" s="12" customFormat="1" x14ac:dyDescent="0.2"/>
    <row r="2608" s="12" customFormat="1" x14ac:dyDescent="0.2"/>
    <row r="2609" s="12" customFormat="1" x14ac:dyDescent="0.2"/>
    <row r="2610" s="12" customFormat="1" x14ac:dyDescent="0.2"/>
    <row r="2611" s="12" customFormat="1" x14ac:dyDescent="0.2"/>
    <row r="2612" s="12" customFormat="1" x14ac:dyDescent="0.2"/>
    <row r="2613" s="12" customFormat="1" x14ac:dyDescent="0.2"/>
    <row r="2614" s="12" customFormat="1" x14ac:dyDescent="0.2"/>
    <row r="2615" s="12" customFormat="1" x14ac:dyDescent="0.2"/>
    <row r="2616" s="12" customFormat="1" x14ac:dyDescent="0.2"/>
    <row r="2617" s="12" customFormat="1" x14ac:dyDescent="0.2"/>
    <row r="2618" s="12" customFormat="1" x14ac:dyDescent="0.2"/>
    <row r="2619" s="12" customFormat="1" x14ac:dyDescent="0.2"/>
    <row r="2620" s="12" customFormat="1" x14ac:dyDescent="0.2"/>
    <row r="2621" s="12" customFormat="1" x14ac:dyDescent="0.2"/>
    <row r="2622" s="12" customFormat="1" x14ac:dyDescent="0.2"/>
    <row r="2623" s="12" customFormat="1" x14ac:dyDescent="0.2"/>
    <row r="2624" s="12" customFormat="1" x14ac:dyDescent="0.2"/>
    <row r="2625" s="12" customFormat="1" x14ac:dyDescent="0.2"/>
    <row r="2626" s="12" customFormat="1" x14ac:dyDescent="0.2"/>
    <row r="2627" s="12" customFormat="1" x14ac:dyDescent="0.2"/>
    <row r="2628" s="12" customFormat="1" x14ac:dyDescent="0.2"/>
    <row r="2629" s="12" customFormat="1" x14ac:dyDescent="0.2"/>
    <row r="2630" s="12" customFormat="1" x14ac:dyDescent="0.2"/>
    <row r="2631" s="12" customFormat="1" x14ac:dyDescent="0.2"/>
    <row r="2632" s="12" customFormat="1" x14ac:dyDescent="0.2"/>
    <row r="2633" s="12" customFormat="1" x14ac:dyDescent="0.2"/>
    <row r="2634" s="12" customFormat="1" x14ac:dyDescent="0.2"/>
    <row r="2635" s="12" customFormat="1" x14ac:dyDescent="0.2"/>
    <row r="2636" s="12" customFormat="1" x14ac:dyDescent="0.2"/>
    <row r="2637" s="12" customFormat="1" x14ac:dyDescent="0.2"/>
    <row r="2638" s="12" customFormat="1" x14ac:dyDescent="0.2"/>
    <row r="2639" s="12" customFormat="1" x14ac:dyDescent="0.2"/>
    <row r="2640" s="12" customFormat="1" x14ac:dyDescent="0.2"/>
    <row r="2641" s="12" customFormat="1" x14ac:dyDescent="0.2"/>
    <row r="2642" s="12" customFormat="1" x14ac:dyDescent="0.2"/>
    <row r="2643" s="12" customFormat="1" x14ac:dyDescent="0.2"/>
    <row r="2644" s="12" customFormat="1" x14ac:dyDescent="0.2"/>
    <row r="2645" s="12" customFormat="1" x14ac:dyDescent="0.2"/>
    <row r="2646" s="12" customFormat="1" x14ac:dyDescent="0.2"/>
    <row r="2647" s="12" customFormat="1" x14ac:dyDescent="0.2"/>
    <row r="2648" s="12" customFormat="1" x14ac:dyDescent="0.2"/>
    <row r="2649" s="12" customFormat="1" x14ac:dyDescent="0.2"/>
    <row r="2650" s="12" customFormat="1" x14ac:dyDescent="0.2"/>
    <row r="2651" s="12" customFormat="1" x14ac:dyDescent="0.2"/>
    <row r="2652" s="12" customFormat="1" x14ac:dyDescent="0.2"/>
    <row r="2653" s="12" customFormat="1" x14ac:dyDescent="0.2"/>
    <row r="2654" s="12" customFormat="1" x14ac:dyDescent="0.2"/>
    <row r="2655" s="12" customFormat="1" x14ac:dyDescent="0.2"/>
    <row r="2656" s="12" customFormat="1" x14ac:dyDescent="0.2"/>
    <row r="2657" s="12" customFormat="1" x14ac:dyDescent="0.2"/>
    <row r="2658" s="12" customFormat="1" x14ac:dyDescent="0.2"/>
    <row r="2659" s="12" customFormat="1" x14ac:dyDescent="0.2"/>
    <row r="2660" s="12" customFormat="1" x14ac:dyDescent="0.2"/>
    <row r="2661" s="12" customFormat="1" x14ac:dyDescent="0.2"/>
    <row r="2662" s="12" customFormat="1" x14ac:dyDescent="0.2"/>
    <row r="2663" s="12" customFormat="1" x14ac:dyDescent="0.2"/>
    <row r="2664" s="12" customFormat="1" x14ac:dyDescent="0.2"/>
    <row r="2665" s="12" customFormat="1" x14ac:dyDescent="0.2"/>
    <row r="2666" s="12" customFormat="1" x14ac:dyDescent="0.2"/>
    <row r="2667" s="12" customFormat="1" x14ac:dyDescent="0.2"/>
    <row r="2668" s="12" customFormat="1" x14ac:dyDescent="0.2"/>
    <row r="2669" s="12" customFormat="1" x14ac:dyDescent="0.2"/>
    <row r="2670" s="12" customFormat="1" x14ac:dyDescent="0.2"/>
    <row r="2671" s="12" customFormat="1" x14ac:dyDescent="0.2"/>
    <row r="2672" s="12" customFormat="1" x14ac:dyDescent="0.2"/>
    <row r="2673" s="12" customFormat="1" x14ac:dyDescent="0.2"/>
    <row r="2674" s="12" customFormat="1" x14ac:dyDescent="0.2"/>
    <row r="2675" s="12" customFormat="1" x14ac:dyDescent="0.2"/>
    <row r="2676" s="12" customFormat="1" x14ac:dyDescent="0.2"/>
    <row r="2677" s="12" customFormat="1" x14ac:dyDescent="0.2"/>
    <row r="2678" s="12" customFormat="1" x14ac:dyDescent="0.2"/>
    <row r="2679" s="12" customFormat="1" x14ac:dyDescent="0.2"/>
    <row r="2680" s="12" customFormat="1" x14ac:dyDescent="0.2"/>
    <row r="2681" s="12" customFormat="1" x14ac:dyDescent="0.2"/>
    <row r="2682" s="12" customFormat="1" x14ac:dyDescent="0.2"/>
    <row r="2683" s="12" customFormat="1" x14ac:dyDescent="0.2"/>
    <row r="2684" s="12" customFormat="1" x14ac:dyDescent="0.2"/>
    <row r="2685" s="12" customFormat="1" x14ac:dyDescent="0.2"/>
    <row r="2686" s="12" customFormat="1" x14ac:dyDescent="0.2"/>
    <row r="2687" s="12" customFormat="1" x14ac:dyDescent="0.2"/>
    <row r="2688" s="12" customFormat="1" x14ac:dyDescent="0.2"/>
    <row r="2689" s="12" customFormat="1" x14ac:dyDescent="0.2"/>
    <row r="2690" s="12" customFormat="1" x14ac:dyDescent="0.2"/>
    <row r="2691" s="12" customFormat="1" x14ac:dyDescent="0.2"/>
    <row r="2692" s="12" customFormat="1" x14ac:dyDescent="0.2"/>
    <row r="2693" s="12" customFormat="1" x14ac:dyDescent="0.2"/>
    <row r="2694" s="12" customFormat="1" x14ac:dyDescent="0.2"/>
    <row r="2695" s="12" customFormat="1" x14ac:dyDescent="0.2"/>
    <row r="2696" s="12" customFormat="1" x14ac:dyDescent="0.2"/>
    <row r="2697" s="12" customFormat="1" x14ac:dyDescent="0.2"/>
    <row r="2698" s="12" customFormat="1" x14ac:dyDescent="0.2"/>
    <row r="2699" s="12" customFormat="1" x14ac:dyDescent="0.2"/>
    <row r="2700" s="12" customFormat="1" x14ac:dyDescent="0.2"/>
    <row r="2701" s="12" customFormat="1" x14ac:dyDescent="0.2"/>
    <row r="2702" s="12" customFormat="1" x14ac:dyDescent="0.2"/>
    <row r="2703" s="12" customFormat="1" x14ac:dyDescent="0.2"/>
    <row r="2704" s="12" customFormat="1" x14ac:dyDescent="0.2"/>
    <row r="2705" s="12" customFormat="1" x14ac:dyDescent="0.2"/>
    <row r="2706" s="12" customFormat="1" x14ac:dyDescent="0.2"/>
    <row r="2707" s="12" customFormat="1" x14ac:dyDescent="0.2"/>
    <row r="2708" s="12" customFormat="1" x14ac:dyDescent="0.2"/>
    <row r="2709" s="12" customFormat="1" x14ac:dyDescent="0.2"/>
    <row r="2710" s="12" customFormat="1" x14ac:dyDescent="0.2"/>
    <row r="2711" s="12" customFormat="1" x14ac:dyDescent="0.2"/>
    <row r="2712" s="12" customFormat="1" x14ac:dyDescent="0.2"/>
    <row r="2713" s="12" customFormat="1" x14ac:dyDescent="0.2"/>
    <row r="2714" s="12" customFormat="1" x14ac:dyDescent="0.2"/>
    <row r="2715" s="12" customFormat="1" x14ac:dyDescent="0.2"/>
    <row r="2716" s="12" customFormat="1" x14ac:dyDescent="0.2"/>
    <row r="2717" s="12" customFormat="1" x14ac:dyDescent="0.2"/>
    <row r="2718" s="12" customFormat="1" x14ac:dyDescent="0.2"/>
    <row r="2719" s="12" customFormat="1" x14ac:dyDescent="0.2"/>
    <row r="2720" s="12" customFormat="1" x14ac:dyDescent="0.2"/>
    <row r="2721" s="12" customFormat="1" x14ac:dyDescent="0.2"/>
    <row r="2722" s="12" customFormat="1" x14ac:dyDescent="0.2"/>
    <row r="2723" s="12" customFormat="1" x14ac:dyDescent="0.2"/>
    <row r="2724" s="12" customFormat="1" x14ac:dyDescent="0.2"/>
    <row r="2725" s="12" customFormat="1" x14ac:dyDescent="0.2"/>
    <row r="2726" s="12" customFormat="1" x14ac:dyDescent="0.2"/>
    <row r="2727" s="12" customFormat="1" x14ac:dyDescent="0.2"/>
    <row r="2728" s="12" customFormat="1" x14ac:dyDescent="0.2"/>
    <row r="2729" s="12" customFormat="1" x14ac:dyDescent="0.2"/>
    <row r="2730" s="12" customFormat="1" x14ac:dyDescent="0.2"/>
    <row r="2731" s="12" customFormat="1" x14ac:dyDescent="0.2"/>
    <row r="2732" s="12" customFormat="1" x14ac:dyDescent="0.2"/>
    <row r="2733" s="12" customFormat="1" x14ac:dyDescent="0.2"/>
    <row r="2734" s="12" customFormat="1" x14ac:dyDescent="0.2"/>
    <row r="2735" s="12" customFormat="1" x14ac:dyDescent="0.2"/>
    <row r="2736" s="12" customFormat="1" x14ac:dyDescent="0.2"/>
    <row r="2737" s="12" customFormat="1" x14ac:dyDescent="0.2"/>
    <row r="2738" s="12" customFormat="1" x14ac:dyDescent="0.2"/>
    <row r="2739" s="12" customFormat="1" x14ac:dyDescent="0.2"/>
    <row r="2740" s="12" customFormat="1" x14ac:dyDescent="0.2"/>
    <row r="2741" s="12" customFormat="1" x14ac:dyDescent="0.2"/>
    <row r="2742" s="12" customFormat="1" x14ac:dyDescent="0.2"/>
    <row r="2743" s="12" customFormat="1" x14ac:dyDescent="0.2"/>
    <row r="2744" s="12" customFormat="1" x14ac:dyDescent="0.2"/>
    <row r="2745" s="12" customFormat="1" x14ac:dyDescent="0.2"/>
    <row r="2746" s="12" customFormat="1" x14ac:dyDescent="0.2"/>
    <row r="2747" s="12" customFormat="1" x14ac:dyDescent="0.2"/>
    <row r="2748" s="12" customFormat="1" x14ac:dyDescent="0.2"/>
    <row r="2749" s="12" customFormat="1" x14ac:dyDescent="0.2"/>
    <row r="2750" s="12" customFormat="1" x14ac:dyDescent="0.2"/>
    <row r="2751" s="12" customFormat="1" x14ac:dyDescent="0.2"/>
    <row r="2752" s="12" customFormat="1" x14ac:dyDescent="0.2"/>
    <row r="2753" s="12" customFormat="1" x14ac:dyDescent="0.2"/>
    <row r="2754" s="12" customFormat="1" x14ac:dyDescent="0.2"/>
    <row r="2755" s="12" customFormat="1" x14ac:dyDescent="0.2"/>
    <row r="2756" s="12" customFormat="1" x14ac:dyDescent="0.2"/>
    <row r="2757" s="12" customFormat="1" x14ac:dyDescent="0.2"/>
    <row r="2758" s="12" customFormat="1" x14ac:dyDescent="0.2"/>
    <row r="2759" s="12" customFormat="1" x14ac:dyDescent="0.2"/>
    <row r="2760" s="12" customFormat="1" x14ac:dyDescent="0.2"/>
    <row r="2761" s="12" customFormat="1" x14ac:dyDescent="0.2"/>
    <row r="2762" s="12" customFormat="1" x14ac:dyDescent="0.2"/>
    <row r="2763" s="12" customFormat="1" x14ac:dyDescent="0.2"/>
    <row r="2764" s="12" customFormat="1" x14ac:dyDescent="0.2"/>
    <row r="2765" s="12" customFormat="1" x14ac:dyDescent="0.2"/>
    <row r="2766" s="12" customFormat="1" x14ac:dyDescent="0.2"/>
    <row r="2767" s="12" customFormat="1" x14ac:dyDescent="0.2"/>
    <row r="2768" s="12" customFormat="1" x14ac:dyDescent="0.2"/>
    <row r="2769" s="12" customFormat="1" x14ac:dyDescent="0.2"/>
    <row r="2770" s="12" customFormat="1" x14ac:dyDescent="0.2"/>
    <row r="2771" s="12" customFormat="1" x14ac:dyDescent="0.2"/>
    <row r="2772" s="12" customFormat="1" x14ac:dyDescent="0.2"/>
    <row r="2773" s="12" customFormat="1" x14ac:dyDescent="0.2"/>
    <row r="2774" s="12" customFormat="1" x14ac:dyDescent="0.2"/>
    <row r="2775" s="12" customFormat="1" x14ac:dyDescent="0.2"/>
    <row r="2776" s="12" customFormat="1" x14ac:dyDescent="0.2"/>
    <row r="2777" s="12" customFormat="1" x14ac:dyDescent="0.2"/>
    <row r="2778" s="12" customFormat="1" x14ac:dyDescent="0.2"/>
    <row r="2779" s="12" customFormat="1" x14ac:dyDescent="0.2"/>
    <row r="2780" s="12" customFormat="1" x14ac:dyDescent="0.2"/>
    <row r="2781" s="12" customFormat="1" x14ac:dyDescent="0.2"/>
    <row r="2782" s="12" customFormat="1" x14ac:dyDescent="0.2"/>
    <row r="2783" s="12" customFormat="1" x14ac:dyDescent="0.2"/>
    <row r="2784" s="12" customFormat="1" x14ac:dyDescent="0.2"/>
    <row r="2785" s="12" customFormat="1" x14ac:dyDescent="0.2"/>
    <row r="2786" s="12" customFormat="1" x14ac:dyDescent="0.2"/>
    <row r="2787" s="12" customFormat="1" x14ac:dyDescent="0.2"/>
    <row r="2788" s="12" customFormat="1" x14ac:dyDescent="0.2"/>
    <row r="2789" s="12" customFormat="1" x14ac:dyDescent="0.2"/>
    <row r="2790" s="12" customFormat="1" x14ac:dyDescent="0.2"/>
    <row r="2791" s="12" customFormat="1" x14ac:dyDescent="0.2"/>
    <row r="2792" s="12" customFormat="1" x14ac:dyDescent="0.2"/>
    <row r="2793" s="12" customFormat="1" x14ac:dyDescent="0.2"/>
    <row r="2794" s="12" customFormat="1" x14ac:dyDescent="0.2"/>
    <row r="2795" s="12" customFormat="1" x14ac:dyDescent="0.2"/>
    <row r="2796" s="12" customFormat="1" x14ac:dyDescent="0.2"/>
    <row r="2797" s="12" customFormat="1" x14ac:dyDescent="0.2"/>
    <row r="2798" s="12" customFormat="1" x14ac:dyDescent="0.2"/>
    <row r="2799" s="12" customFormat="1" x14ac:dyDescent="0.2"/>
    <row r="2800" s="12" customFormat="1" x14ac:dyDescent="0.2"/>
    <row r="2801" s="12" customFormat="1" x14ac:dyDescent="0.2"/>
    <row r="2802" s="12" customFormat="1" x14ac:dyDescent="0.2"/>
    <row r="2803" s="12" customFormat="1" x14ac:dyDescent="0.2"/>
    <row r="2804" s="12" customFormat="1" x14ac:dyDescent="0.2"/>
    <row r="2805" s="12" customFormat="1" x14ac:dyDescent="0.2"/>
    <row r="2806" s="12" customFormat="1" x14ac:dyDescent="0.2"/>
    <row r="2807" s="12" customFormat="1" x14ac:dyDescent="0.2"/>
    <row r="2808" s="12" customFormat="1" x14ac:dyDescent="0.2"/>
    <row r="2809" s="12" customFormat="1" x14ac:dyDescent="0.2"/>
    <row r="2810" s="12" customFormat="1" x14ac:dyDescent="0.2"/>
    <row r="2811" s="12" customFormat="1" x14ac:dyDescent="0.2"/>
    <row r="2812" s="12" customFormat="1" x14ac:dyDescent="0.2"/>
    <row r="2813" s="12" customFormat="1" x14ac:dyDescent="0.2"/>
    <row r="2814" s="12" customFormat="1" x14ac:dyDescent="0.2"/>
    <row r="2815" s="12" customFormat="1" x14ac:dyDescent="0.2"/>
    <row r="2816" s="12" customFormat="1" x14ac:dyDescent="0.2"/>
    <row r="2817" s="12" customFormat="1" x14ac:dyDescent="0.2"/>
    <row r="2818" s="12" customFormat="1" x14ac:dyDescent="0.2"/>
    <row r="2819" s="12" customFormat="1" x14ac:dyDescent="0.2"/>
    <row r="2820" s="12" customFormat="1" x14ac:dyDescent="0.2"/>
    <row r="2821" s="12" customFormat="1" x14ac:dyDescent="0.2"/>
    <row r="2822" s="12" customFormat="1" x14ac:dyDescent="0.2"/>
    <row r="2823" s="12" customFormat="1" x14ac:dyDescent="0.2"/>
    <row r="2824" s="12" customFormat="1" x14ac:dyDescent="0.2"/>
    <row r="2825" s="12" customFormat="1" x14ac:dyDescent="0.2"/>
    <row r="2826" s="12" customFormat="1" x14ac:dyDescent="0.2"/>
    <row r="2827" s="12" customFormat="1" x14ac:dyDescent="0.2"/>
    <row r="2828" s="12" customFormat="1" x14ac:dyDescent="0.2"/>
    <row r="2829" s="12" customFormat="1" x14ac:dyDescent="0.2"/>
    <row r="2830" s="12" customFormat="1" x14ac:dyDescent="0.2"/>
    <row r="2831" s="12" customFormat="1" x14ac:dyDescent="0.2"/>
    <row r="2832" s="12" customFormat="1" x14ac:dyDescent="0.2"/>
    <row r="2833" s="12" customFormat="1" x14ac:dyDescent="0.2"/>
    <row r="2834" s="12" customFormat="1" x14ac:dyDescent="0.2"/>
    <row r="2835" s="12" customFormat="1" x14ac:dyDescent="0.2"/>
    <row r="2836" s="12" customFormat="1" x14ac:dyDescent="0.2"/>
    <row r="2837" s="12" customFormat="1" x14ac:dyDescent="0.2"/>
    <row r="2838" s="12" customFormat="1" x14ac:dyDescent="0.2"/>
    <row r="2839" s="12" customFormat="1" x14ac:dyDescent="0.2"/>
    <row r="2840" s="12" customFormat="1" x14ac:dyDescent="0.2"/>
    <row r="2841" s="12" customFormat="1" x14ac:dyDescent="0.2"/>
    <row r="2842" s="12" customFormat="1" x14ac:dyDescent="0.2"/>
    <row r="2843" s="12" customFormat="1" x14ac:dyDescent="0.2"/>
    <row r="2844" s="12" customFormat="1" x14ac:dyDescent="0.2"/>
    <row r="2845" s="12" customFormat="1" x14ac:dyDescent="0.2"/>
    <row r="2846" s="12" customFormat="1" x14ac:dyDescent="0.2"/>
    <row r="2847" s="12" customFormat="1" x14ac:dyDescent="0.2"/>
    <row r="2848" s="12" customFormat="1" x14ac:dyDescent="0.2"/>
    <row r="2849" s="12" customFormat="1" x14ac:dyDescent="0.2"/>
    <row r="2850" s="12" customFormat="1" x14ac:dyDescent="0.2"/>
    <row r="2851" s="12" customFormat="1" x14ac:dyDescent="0.2"/>
    <row r="2852" s="12" customFormat="1" x14ac:dyDescent="0.2"/>
    <row r="2853" s="12" customFormat="1" x14ac:dyDescent="0.2"/>
    <row r="2854" s="12" customFormat="1" x14ac:dyDescent="0.2"/>
    <row r="2855" s="12" customFormat="1" x14ac:dyDescent="0.2"/>
    <row r="2856" s="12" customFormat="1" x14ac:dyDescent="0.2"/>
    <row r="2857" s="12" customFormat="1" x14ac:dyDescent="0.2"/>
    <row r="2858" s="12" customFormat="1" x14ac:dyDescent="0.2"/>
    <row r="2859" s="12" customFormat="1" x14ac:dyDescent="0.2"/>
    <row r="2860" s="12" customFormat="1" x14ac:dyDescent="0.2"/>
    <row r="2861" s="12" customFormat="1" x14ac:dyDescent="0.2"/>
    <row r="2862" s="12" customFormat="1" x14ac:dyDescent="0.2"/>
    <row r="2863" s="12" customFormat="1" x14ac:dyDescent="0.2"/>
    <row r="2864" s="12" customFormat="1" x14ac:dyDescent="0.2"/>
    <row r="2865" s="12" customFormat="1" x14ac:dyDescent="0.2"/>
    <row r="2866" s="12" customFormat="1" x14ac:dyDescent="0.2"/>
    <row r="2867" s="12" customFormat="1" x14ac:dyDescent="0.2"/>
    <row r="2868" s="12" customFormat="1" x14ac:dyDescent="0.2"/>
    <row r="2869" s="12" customFormat="1" x14ac:dyDescent="0.2"/>
    <row r="2870" s="12" customFormat="1" x14ac:dyDescent="0.2"/>
    <row r="2871" s="12" customFormat="1" x14ac:dyDescent="0.2"/>
    <row r="2872" s="12" customFormat="1" x14ac:dyDescent="0.2"/>
    <row r="2873" s="12" customFormat="1" x14ac:dyDescent="0.2"/>
    <row r="2874" s="12" customFormat="1" x14ac:dyDescent="0.2"/>
    <row r="2875" s="12" customFormat="1" x14ac:dyDescent="0.2"/>
    <row r="2876" s="12" customFormat="1" x14ac:dyDescent="0.2"/>
    <row r="2877" s="12" customFormat="1" x14ac:dyDescent="0.2"/>
    <row r="2878" s="12" customFormat="1" x14ac:dyDescent="0.2"/>
    <row r="2879" s="12" customFormat="1" x14ac:dyDescent="0.2"/>
    <row r="2880" s="12" customFormat="1" x14ac:dyDescent="0.2"/>
    <row r="2881" s="12" customFormat="1" x14ac:dyDescent="0.2"/>
    <row r="2882" s="12" customFormat="1" x14ac:dyDescent="0.2"/>
    <row r="2883" s="12" customFormat="1" x14ac:dyDescent="0.2"/>
    <row r="2884" s="12" customFormat="1" x14ac:dyDescent="0.2"/>
    <row r="2885" s="12" customFormat="1" x14ac:dyDescent="0.2"/>
    <row r="2886" s="12" customFormat="1" x14ac:dyDescent="0.2"/>
    <row r="2887" s="12" customFormat="1" x14ac:dyDescent="0.2"/>
    <row r="2888" s="12" customFormat="1" x14ac:dyDescent="0.2"/>
    <row r="2889" s="12" customFormat="1" x14ac:dyDescent="0.2"/>
    <row r="2890" s="12" customFormat="1" x14ac:dyDescent="0.2"/>
    <row r="2891" s="12" customFormat="1" x14ac:dyDescent="0.2"/>
    <row r="2892" s="12" customFormat="1" x14ac:dyDescent="0.2"/>
    <row r="2893" s="12" customFormat="1" x14ac:dyDescent="0.2"/>
    <row r="2894" s="12" customFormat="1" x14ac:dyDescent="0.2"/>
    <row r="2895" s="12" customFormat="1" x14ac:dyDescent="0.2"/>
    <row r="2896" s="12" customFormat="1" x14ac:dyDescent="0.2"/>
    <row r="2897" s="12" customFormat="1" x14ac:dyDescent="0.2"/>
    <row r="2898" s="12" customFormat="1" x14ac:dyDescent="0.2"/>
    <row r="2899" s="12" customFormat="1" x14ac:dyDescent="0.2"/>
    <row r="2900" s="12" customFormat="1" x14ac:dyDescent="0.2"/>
    <row r="2901" s="12" customFormat="1" x14ac:dyDescent="0.2"/>
    <row r="2902" s="12" customFormat="1" x14ac:dyDescent="0.2"/>
    <row r="2903" s="12" customFormat="1" x14ac:dyDescent="0.2"/>
    <row r="2904" s="12" customFormat="1" x14ac:dyDescent="0.2"/>
    <row r="2905" s="12" customFormat="1" x14ac:dyDescent="0.2"/>
    <row r="2906" s="12" customFormat="1" x14ac:dyDescent="0.2"/>
    <row r="2907" s="12" customFormat="1" x14ac:dyDescent="0.2"/>
    <row r="2908" s="12" customFormat="1" x14ac:dyDescent="0.2"/>
    <row r="2909" s="12" customFormat="1" x14ac:dyDescent="0.2"/>
    <row r="2910" s="12" customFormat="1" x14ac:dyDescent="0.2"/>
    <row r="2911" s="12" customFormat="1" x14ac:dyDescent="0.2"/>
    <row r="2912" s="12" customFormat="1" x14ac:dyDescent="0.2"/>
    <row r="2913" s="12" customFormat="1" x14ac:dyDescent="0.2"/>
    <row r="2914" s="12" customFormat="1" x14ac:dyDescent="0.2"/>
    <row r="2915" s="12" customFormat="1" x14ac:dyDescent="0.2"/>
    <row r="2916" s="12" customFormat="1" x14ac:dyDescent="0.2"/>
    <row r="2917" s="12" customFormat="1" x14ac:dyDescent="0.2"/>
    <row r="2918" s="12" customFormat="1" x14ac:dyDescent="0.2"/>
    <row r="2919" s="12" customFormat="1" x14ac:dyDescent="0.2"/>
    <row r="2920" s="12" customFormat="1" x14ac:dyDescent="0.2"/>
    <row r="2921" s="12" customFormat="1" x14ac:dyDescent="0.2"/>
    <row r="2922" s="12" customFormat="1" x14ac:dyDescent="0.2"/>
    <row r="2923" s="12" customFormat="1" x14ac:dyDescent="0.2"/>
    <row r="2924" s="12" customFormat="1" x14ac:dyDescent="0.2"/>
    <row r="2925" s="12" customFormat="1" x14ac:dyDescent="0.2"/>
    <row r="2926" s="12" customFormat="1" x14ac:dyDescent="0.2"/>
    <row r="2927" s="12" customFormat="1" x14ac:dyDescent="0.2"/>
    <row r="2928" s="12" customFormat="1" x14ac:dyDescent="0.2"/>
    <row r="2929" s="12" customFormat="1" x14ac:dyDescent="0.2"/>
    <row r="2930" s="12" customFormat="1" x14ac:dyDescent="0.2"/>
    <row r="2931" s="12" customFormat="1" x14ac:dyDescent="0.2"/>
    <row r="2932" s="12" customFormat="1" x14ac:dyDescent="0.2"/>
    <row r="2933" s="12" customFormat="1" x14ac:dyDescent="0.2"/>
    <row r="2934" s="12" customFormat="1" x14ac:dyDescent="0.2"/>
    <row r="2935" s="12" customFormat="1" x14ac:dyDescent="0.2"/>
    <row r="2936" s="12" customFormat="1" x14ac:dyDescent="0.2"/>
    <row r="2937" s="12" customFormat="1" x14ac:dyDescent="0.2"/>
    <row r="2938" s="12" customFormat="1" x14ac:dyDescent="0.2"/>
    <row r="2939" s="12" customFormat="1" x14ac:dyDescent="0.2"/>
    <row r="2940" s="12" customFormat="1" x14ac:dyDescent="0.2"/>
    <row r="2941" s="12" customFormat="1" x14ac:dyDescent="0.2"/>
    <row r="2942" s="12" customFormat="1" x14ac:dyDescent="0.2"/>
    <row r="2943" s="12" customFormat="1" x14ac:dyDescent="0.2"/>
    <row r="2944" s="12" customFormat="1" x14ac:dyDescent="0.2"/>
    <row r="2945" s="12" customFormat="1" x14ac:dyDescent="0.2"/>
    <row r="2946" s="12" customFormat="1" x14ac:dyDescent="0.2"/>
    <row r="2947" s="12" customFormat="1" x14ac:dyDescent="0.2"/>
    <row r="2948" s="12" customFormat="1" x14ac:dyDescent="0.2"/>
    <row r="2949" s="12" customFormat="1" x14ac:dyDescent="0.2"/>
    <row r="2950" s="12" customFormat="1" x14ac:dyDescent="0.2"/>
    <row r="2951" s="12" customFormat="1" x14ac:dyDescent="0.2"/>
    <row r="2952" s="12" customFormat="1" x14ac:dyDescent="0.2"/>
    <row r="2953" s="12" customFormat="1" x14ac:dyDescent="0.2"/>
    <row r="2954" s="12" customFormat="1" x14ac:dyDescent="0.2"/>
    <row r="2955" s="12" customFormat="1" x14ac:dyDescent="0.2"/>
    <row r="2956" s="12" customFormat="1" x14ac:dyDescent="0.2"/>
    <row r="2957" s="12" customFormat="1" x14ac:dyDescent="0.2"/>
    <row r="2958" s="12" customFormat="1" x14ac:dyDescent="0.2"/>
    <row r="2959" s="12" customFormat="1" x14ac:dyDescent="0.2"/>
    <row r="2960" s="12" customFormat="1" x14ac:dyDescent="0.2"/>
    <row r="2961" s="12" customFormat="1" x14ac:dyDescent="0.2"/>
    <row r="2962" s="12" customFormat="1" x14ac:dyDescent="0.2"/>
    <row r="2963" s="12" customFormat="1" x14ac:dyDescent="0.2"/>
    <row r="2964" s="12" customFormat="1" x14ac:dyDescent="0.2"/>
    <row r="2965" s="12" customFormat="1" x14ac:dyDescent="0.2"/>
    <row r="2966" s="12" customFormat="1" x14ac:dyDescent="0.2"/>
    <row r="2967" s="12" customFormat="1" x14ac:dyDescent="0.2"/>
    <row r="2968" s="12" customFormat="1" x14ac:dyDescent="0.2"/>
    <row r="2969" s="12" customFormat="1" x14ac:dyDescent="0.2"/>
    <row r="2970" s="12" customFormat="1" x14ac:dyDescent="0.2"/>
    <row r="2971" s="12" customFormat="1" x14ac:dyDescent="0.2"/>
    <row r="2972" s="12" customFormat="1" x14ac:dyDescent="0.2"/>
    <row r="2973" s="12" customFormat="1" x14ac:dyDescent="0.2"/>
    <row r="2974" s="12" customFormat="1" x14ac:dyDescent="0.2"/>
    <row r="2975" s="12" customFormat="1" x14ac:dyDescent="0.2"/>
    <row r="2976" s="12" customFormat="1" x14ac:dyDescent="0.2"/>
    <row r="2977" s="12" customFormat="1" x14ac:dyDescent="0.2"/>
    <row r="2978" s="12" customFormat="1" x14ac:dyDescent="0.2"/>
    <row r="2979" s="12" customFormat="1" x14ac:dyDescent="0.2"/>
    <row r="2980" s="12" customFormat="1" x14ac:dyDescent="0.2"/>
    <row r="2981" s="12" customFormat="1" x14ac:dyDescent="0.2"/>
    <row r="2982" s="12" customFormat="1" x14ac:dyDescent="0.2"/>
    <row r="2983" s="12" customFormat="1" x14ac:dyDescent="0.2"/>
    <row r="2984" s="12" customFormat="1" x14ac:dyDescent="0.2"/>
    <row r="2985" s="12" customFormat="1" x14ac:dyDescent="0.2"/>
    <row r="2986" s="12" customFormat="1" x14ac:dyDescent="0.2"/>
    <row r="2987" s="12" customFormat="1" x14ac:dyDescent="0.2"/>
    <row r="2988" s="12" customFormat="1" x14ac:dyDescent="0.2"/>
    <row r="2989" s="12" customFormat="1" x14ac:dyDescent="0.2"/>
    <row r="2990" s="12" customFormat="1" x14ac:dyDescent="0.2"/>
    <row r="2991" s="12" customFormat="1" x14ac:dyDescent="0.2"/>
    <row r="2992" s="12" customFormat="1" x14ac:dyDescent="0.2"/>
    <row r="2993" s="12" customFormat="1" x14ac:dyDescent="0.2"/>
    <row r="2994" s="12" customFormat="1" x14ac:dyDescent="0.2"/>
    <row r="2995" s="12" customFormat="1" x14ac:dyDescent="0.2"/>
    <row r="2996" s="12" customFormat="1" x14ac:dyDescent="0.2"/>
    <row r="2997" s="12" customFormat="1" x14ac:dyDescent="0.2"/>
    <row r="2998" s="12" customFormat="1" x14ac:dyDescent="0.2"/>
    <row r="2999" s="12" customFormat="1" x14ac:dyDescent="0.2"/>
    <row r="3000" s="12" customFormat="1" x14ac:dyDescent="0.2"/>
    <row r="3001" s="12" customFormat="1" x14ac:dyDescent="0.2"/>
    <row r="3002" s="12" customFormat="1" x14ac:dyDescent="0.2"/>
    <row r="3003" s="12" customFormat="1" x14ac:dyDescent="0.2"/>
    <row r="3004" s="12" customFormat="1" x14ac:dyDescent="0.2"/>
    <row r="3005" s="12" customFormat="1" x14ac:dyDescent="0.2"/>
    <row r="3006" s="12" customFormat="1" x14ac:dyDescent="0.2"/>
    <row r="3007" s="12" customFormat="1" x14ac:dyDescent="0.2"/>
    <row r="3008" s="12" customFormat="1" x14ac:dyDescent="0.2"/>
    <row r="3009" s="12" customFormat="1" x14ac:dyDescent="0.2"/>
    <row r="3010" s="12" customFormat="1" x14ac:dyDescent="0.2"/>
    <row r="3011" s="12" customFormat="1" x14ac:dyDescent="0.2"/>
    <row r="3012" s="12" customFormat="1" x14ac:dyDescent="0.2"/>
    <row r="3013" s="12" customFormat="1" x14ac:dyDescent="0.2"/>
    <row r="3014" s="12" customFormat="1" x14ac:dyDescent="0.2"/>
    <row r="3015" s="12" customFormat="1" x14ac:dyDescent="0.2"/>
    <row r="3016" s="12" customFormat="1" x14ac:dyDescent="0.2"/>
    <row r="3017" s="12" customFormat="1" x14ac:dyDescent="0.2"/>
    <row r="3018" s="12" customFormat="1" x14ac:dyDescent="0.2"/>
    <row r="3019" s="12" customFormat="1" x14ac:dyDescent="0.2"/>
    <row r="3020" s="12" customFormat="1" x14ac:dyDescent="0.2"/>
    <row r="3021" s="12" customFormat="1" x14ac:dyDescent="0.2"/>
    <row r="3022" s="12" customFormat="1" x14ac:dyDescent="0.2"/>
    <row r="3023" s="12" customFormat="1" x14ac:dyDescent="0.2"/>
    <row r="3024" s="12" customFormat="1" x14ac:dyDescent="0.2"/>
    <row r="3025" s="12" customFormat="1" x14ac:dyDescent="0.2"/>
    <row r="3026" s="12" customFormat="1" x14ac:dyDescent="0.2"/>
    <row r="3027" s="12" customFormat="1" x14ac:dyDescent="0.2"/>
    <row r="3028" s="12" customFormat="1" x14ac:dyDescent="0.2"/>
    <row r="3029" s="12" customFormat="1" x14ac:dyDescent="0.2"/>
    <row r="3030" s="12" customFormat="1" x14ac:dyDescent="0.2"/>
    <row r="3031" s="12" customFormat="1" x14ac:dyDescent="0.2"/>
    <row r="3032" s="12" customFormat="1" x14ac:dyDescent="0.2"/>
    <row r="3033" s="12" customFormat="1" x14ac:dyDescent="0.2"/>
    <row r="3034" s="12" customFormat="1" x14ac:dyDescent="0.2"/>
    <row r="3035" s="12" customFormat="1" x14ac:dyDescent="0.2"/>
    <row r="3036" s="12" customFormat="1" x14ac:dyDescent="0.2"/>
    <row r="3037" s="12" customFormat="1" x14ac:dyDescent="0.2"/>
    <row r="3038" s="12" customFormat="1" x14ac:dyDescent="0.2"/>
    <row r="3039" s="12" customFormat="1" x14ac:dyDescent="0.2"/>
    <row r="3040" s="12" customFormat="1" x14ac:dyDescent="0.2"/>
    <row r="3041" s="12" customFormat="1" x14ac:dyDescent="0.2"/>
    <row r="3042" s="12" customFormat="1" x14ac:dyDescent="0.2"/>
    <row r="3043" s="12" customFormat="1" x14ac:dyDescent="0.2"/>
    <row r="3044" s="12" customFormat="1" x14ac:dyDescent="0.2"/>
    <row r="3045" s="12" customFormat="1" x14ac:dyDescent="0.2"/>
    <row r="3046" s="12" customFormat="1" x14ac:dyDescent="0.2"/>
    <row r="3047" s="12" customFormat="1" x14ac:dyDescent="0.2"/>
    <row r="3048" s="12" customFormat="1" x14ac:dyDescent="0.2"/>
    <row r="3049" s="12" customFormat="1" x14ac:dyDescent="0.2"/>
    <row r="3050" s="12" customFormat="1" x14ac:dyDescent="0.2"/>
    <row r="3051" s="12" customFormat="1" x14ac:dyDescent="0.2"/>
    <row r="3052" s="12" customFormat="1" x14ac:dyDescent="0.2"/>
    <row r="3053" s="12" customFormat="1" x14ac:dyDescent="0.2"/>
    <row r="3054" s="12" customFormat="1" x14ac:dyDescent="0.2"/>
    <row r="3055" s="12" customFormat="1" x14ac:dyDescent="0.2"/>
    <row r="3056" s="12" customFormat="1" x14ac:dyDescent="0.2"/>
    <row r="3057" s="12" customFormat="1" x14ac:dyDescent="0.2"/>
    <row r="3058" s="12" customFormat="1" x14ac:dyDescent="0.2"/>
    <row r="3059" s="12" customFormat="1" x14ac:dyDescent="0.2"/>
    <row r="3060" s="12" customFormat="1" x14ac:dyDescent="0.2"/>
    <row r="3061" s="12" customFormat="1" x14ac:dyDescent="0.2"/>
    <row r="3062" s="12" customFormat="1" x14ac:dyDescent="0.2"/>
    <row r="3063" s="12" customFormat="1" x14ac:dyDescent="0.2"/>
    <row r="3064" s="12" customFormat="1" x14ac:dyDescent="0.2"/>
    <row r="3065" s="12" customFormat="1" x14ac:dyDescent="0.2"/>
    <row r="3066" s="12" customFormat="1" x14ac:dyDescent="0.2"/>
    <row r="3067" s="12" customFormat="1" x14ac:dyDescent="0.2"/>
    <row r="3068" s="12" customFormat="1" x14ac:dyDescent="0.2"/>
    <row r="3069" s="12" customFormat="1" x14ac:dyDescent="0.2"/>
    <row r="3070" s="12" customFormat="1" x14ac:dyDescent="0.2"/>
    <row r="3071" s="12" customFormat="1" x14ac:dyDescent="0.2"/>
    <row r="3072" s="12" customFormat="1" x14ac:dyDescent="0.2"/>
    <row r="3073" s="12" customFormat="1" x14ac:dyDescent="0.2"/>
    <row r="3074" s="12" customFormat="1" x14ac:dyDescent="0.2"/>
    <row r="3075" s="12" customFormat="1" x14ac:dyDescent="0.2"/>
    <row r="3076" s="12" customFormat="1" x14ac:dyDescent="0.2"/>
    <row r="3077" s="12" customFormat="1" x14ac:dyDescent="0.2"/>
    <row r="3078" s="12" customFormat="1" x14ac:dyDescent="0.2"/>
    <row r="3079" s="12" customFormat="1" x14ac:dyDescent="0.2"/>
    <row r="3080" s="12" customFormat="1" x14ac:dyDescent="0.2"/>
    <row r="3081" s="12" customFormat="1" x14ac:dyDescent="0.2"/>
    <row r="3082" s="12" customFormat="1" x14ac:dyDescent="0.2"/>
    <row r="3083" s="12" customFormat="1" x14ac:dyDescent="0.2"/>
    <row r="3084" s="12" customFormat="1" x14ac:dyDescent="0.2"/>
    <row r="3085" s="12" customFormat="1" x14ac:dyDescent="0.2"/>
    <row r="3086" s="12" customFormat="1" x14ac:dyDescent="0.2"/>
    <row r="3087" s="12" customFormat="1" x14ac:dyDescent="0.2"/>
    <row r="3088" s="12" customFormat="1" x14ac:dyDescent="0.2"/>
    <row r="3089" s="12" customFormat="1" x14ac:dyDescent="0.2"/>
    <row r="3090" s="12" customFormat="1" x14ac:dyDescent="0.2"/>
    <row r="3091" s="12" customFormat="1" x14ac:dyDescent="0.2"/>
    <row r="3092" s="12" customFormat="1" x14ac:dyDescent="0.2"/>
    <row r="3093" s="12" customFormat="1" x14ac:dyDescent="0.2"/>
    <row r="3094" s="12" customFormat="1" x14ac:dyDescent="0.2"/>
    <row r="3095" s="12" customFormat="1" x14ac:dyDescent="0.2"/>
    <row r="3096" s="12" customFormat="1" x14ac:dyDescent="0.2"/>
    <row r="3097" s="12" customFormat="1" x14ac:dyDescent="0.2"/>
    <row r="3098" s="12" customFormat="1" x14ac:dyDescent="0.2"/>
    <row r="3099" s="12" customFormat="1" x14ac:dyDescent="0.2"/>
    <row r="3100" s="12" customFormat="1" x14ac:dyDescent="0.2"/>
    <row r="3101" s="12" customFormat="1" x14ac:dyDescent="0.2"/>
    <row r="3102" s="12" customFormat="1" x14ac:dyDescent="0.2"/>
    <row r="3103" s="12" customFormat="1" x14ac:dyDescent="0.2"/>
    <row r="3104" s="12" customFormat="1" x14ac:dyDescent="0.2"/>
    <row r="3105" s="12" customFormat="1" x14ac:dyDescent="0.2"/>
    <row r="3106" s="12" customFormat="1" x14ac:dyDescent="0.2"/>
    <row r="3107" s="12" customFormat="1" x14ac:dyDescent="0.2"/>
    <row r="3108" s="12" customFormat="1" x14ac:dyDescent="0.2"/>
    <row r="3109" s="12" customFormat="1" x14ac:dyDescent="0.2"/>
    <row r="3110" s="12" customFormat="1" x14ac:dyDescent="0.2"/>
    <row r="3111" s="12" customFormat="1" x14ac:dyDescent="0.2"/>
    <row r="3112" s="12" customFormat="1" x14ac:dyDescent="0.2"/>
    <row r="3113" s="12" customFormat="1" x14ac:dyDescent="0.2"/>
    <row r="3114" s="12" customFormat="1" x14ac:dyDescent="0.2"/>
    <row r="3115" s="12" customFormat="1" x14ac:dyDescent="0.2"/>
    <row r="3116" s="12" customFormat="1" x14ac:dyDescent="0.2"/>
    <row r="3117" s="12" customFormat="1" x14ac:dyDescent="0.2"/>
    <row r="3118" s="12" customFormat="1" x14ac:dyDescent="0.2"/>
    <row r="3119" s="12" customFormat="1" x14ac:dyDescent="0.2"/>
    <row r="3120" s="12" customFormat="1" x14ac:dyDescent="0.2"/>
    <row r="3121" s="12" customFormat="1" x14ac:dyDescent="0.2"/>
    <row r="3122" s="12" customFormat="1" x14ac:dyDescent="0.2"/>
    <row r="3123" s="12" customFormat="1" x14ac:dyDescent="0.2"/>
    <row r="3124" s="12" customFormat="1" x14ac:dyDescent="0.2"/>
    <row r="3125" s="12" customFormat="1" x14ac:dyDescent="0.2"/>
    <row r="3126" s="12" customFormat="1" x14ac:dyDescent="0.2"/>
    <row r="3127" s="12" customFormat="1" x14ac:dyDescent="0.2"/>
    <row r="3128" s="12" customFormat="1" x14ac:dyDescent="0.2"/>
    <row r="3129" s="12" customFormat="1" x14ac:dyDescent="0.2"/>
    <row r="3130" s="12" customFormat="1" x14ac:dyDescent="0.2"/>
    <row r="3131" s="12" customFormat="1" x14ac:dyDescent="0.2"/>
    <row r="3132" s="12" customFormat="1" x14ac:dyDescent="0.2"/>
    <row r="3133" s="12" customFormat="1" x14ac:dyDescent="0.2"/>
    <row r="3134" s="12" customFormat="1" x14ac:dyDescent="0.2"/>
    <row r="3135" s="12" customFormat="1" x14ac:dyDescent="0.2"/>
    <row r="3136" s="12" customFormat="1" x14ac:dyDescent="0.2"/>
    <row r="3137" s="12" customFormat="1" x14ac:dyDescent="0.2"/>
    <row r="3138" s="12" customFormat="1" x14ac:dyDescent="0.2"/>
    <row r="3139" s="12" customFormat="1" x14ac:dyDescent="0.2"/>
    <row r="3140" s="12" customFormat="1" x14ac:dyDescent="0.2"/>
    <row r="3141" s="12" customFormat="1" x14ac:dyDescent="0.2"/>
    <row r="3142" s="12" customFormat="1" x14ac:dyDescent="0.2"/>
    <row r="3143" s="12" customFormat="1" x14ac:dyDescent="0.2"/>
    <row r="3144" s="12" customFormat="1" x14ac:dyDescent="0.2"/>
    <row r="3145" s="12" customFormat="1" x14ac:dyDescent="0.2"/>
    <row r="3146" s="12" customFormat="1" x14ac:dyDescent="0.2"/>
    <row r="3147" s="12" customFormat="1" x14ac:dyDescent="0.2"/>
    <row r="3148" s="12" customFormat="1" x14ac:dyDescent="0.2"/>
    <row r="3149" s="12" customFormat="1" x14ac:dyDescent="0.2"/>
    <row r="3150" s="12" customFormat="1" x14ac:dyDescent="0.2"/>
    <row r="3151" s="12" customFormat="1" x14ac:dyDescent="0.2"/>
    <row r="3152" s="12" customFormat="1" x14ac:dyDescent="0.2"/>
    <row r="3153" s="12" customFormat="1" x14ac:dyDescent="0.2"/>
    <row r="3154" s="12" customFormat="1" x14ac:dyDescent="0.2"/>
    <row r="3155" s="12" customFormat="1" x14ac:dyDescent="0.2"/>
    <row r="3156" s="12" customFormat="1" x14ac:dyDescent="0.2"/>
    <row r="3157" s="12" customFormat="1" x14ac:dyDescent="0.2"/>
    <row r="3158" s="12" customFormat="1" x14ac:dyDescent="0.2"/>
    <row r="3159" s="12" customFormat="1" x14ac:dyDescent="0.2"/>
    <row r="3160" s="12" customFormat="1" x14ac:dyDescent="0.2"/>
    <row r="3161" s="12" customFormat="1" x14ac:dyDescent="0.2"/>
    <row r="3162" s="12" customFormat="1" x14ac:dyDescent="0.2"/>
    <row r="3163" s="12" customFormat="1" x14ac:dyDescent="0.2"/>
    <row r="3164" s="12" customFormat="1" x14ac:dyDescent="0.2"/>
    <row r="3165" s="12" customFormat="1" x14ac:dyDescent="0.2"/>
    <row r="3166" s="12" customFormat="1" x14ac:dyDescent="0.2"/>
    <row r="3167" s="12" customFormat="1" x14ac:dyDescent="0.2"/>
    <row r="3168" s="12" customFormat="1" x14ac:dyDescent="0.2"/>
    <row r="3169" s="12" customFormat="1" x14ac:dyDescent="0.2"/>
    <row r="3170" s="12" customFormat="1" x14ac:dyDescent="0.2"/>
    <row r="3171" s="12" customFormat="1" x14ac:dyDescent="0.2"/>
    <row r="3172" s="12" customFormat="1" x14ac:dyDescent="0.2"/>
    <row r="3173" s="12" customFormat="1" x14ac:dyDescent="0.2"/>
    <row r="3174" s="12" customFormat="1" x14ac:dyDescent="0.2"/>
    <row r="3175" s="12" customFormat="1" x14ac:dyDescent="0.2"/>
    <row r="3176" s="12" customFormat="1" x14ac:dyDescent="0.2"/>
    <row r="3177" s="12" customFormat="1" x14ac:dyDescent="0.2"/>
    <row r="3178" s="12" customFormat="1" x14ac:dyDescent="0.2"/>
    <row r="3179" s="12" customFormat="1" x14ac:dyDescent="0.2"/>
    <row r="3180" s="12" customFormat="1" x14ac:dyDescent="0.2"/>
    <row r="3181" s="12" customFormat="1" x14ac:dyDescent="0.2"/>
    <row r="3182" s="12" customFormat="1" x14ac:dyDescent="0.2"/>
    <row r="3183" s="12" customFormat="1" x14ac:dyDescent="0.2"/>
    <row r="3184" s="12" customFormat="1" x14ac:dyDescent="0.2"/>
    <row r="3185" s="12" customFormat="1" x14ac:dyDescent="0.2"/>
    <row r="3186" s="12" customFormat="1" x14ac:dyDescent="0.2"/>
    <row r="3187" s="12" customFormat="1" x14ac:dyDescent="0.2"/>
    <row r="3188" s="12" customFormat="1" x14ac:dyDescent="0.2"/>
    <row r="3189" s="12" customFormat="1" x14ac:dyDescent="0.2"/>
    <row r="3190" s="12" customFormat="1" x14ac:dyDescent="0.2"/>
    <row r="3191" s="12" customFormat="1" x14ac:dyDescent="0.2"/>
    <row r="3192" s="12" customFormat="1" x14ac:dyDescent="0.2"/>
    <row r="3193" s="12" customFormat="1" x14ac:dyDescent="0.2"/>
    <row r="3194" s="12" customFormat="1" x14ac:dyDescent="0.2"/>
    <row r="3195" s="12" customFormat="1" x14ac:dyDescent="0.2"/>
    <row r="3196" s="12" customFormat="1" x14ac:dyDescent="0.2"/>
    <row r="3197" s="12" customFormat="1" x14ac:dyDescent="0.2"/>
    <row r="3198" s="12" customFormat="1" x14ac:dyDescent="0.2"/>
    <row r="3199" s="12" customFormat="1" x14ac:dyDescent="0.2"/>
    <row r="3200" s="12" customFormat="1" x14ac:dyDescent="0.2"/>
    <row r="3201" s="12" customFormat="1" x14ac:dyDescent="0.2"/>
    <row r="3202" s="12" customFormat="1" x14ac:dyDescent="0.2"/>
    <row r="3203" s="12" customFormat="1" x14ac:dyDescent="0.2"/>
    <row r="3204" s="12" customFormat="1" x14ac:dyDescent="0.2"/>
    <row r="3205" s="12" customFormat="1" x14ac:dyDescent="0.2"/>
    <row r="3206" s="12" customFormat="1" x14ac:dyDescent="0.2"/>
    <row r="3207" s="12" customFormat="1" x14ac:dyDescent="0.2"/>
    <row r="3208" s="12" customFormat="1" x14ac:dyDescent="0.2"/>
    <row r="3209" s="12" customFormat="1" x14ac:dyDescent="0.2"/>
    <row r="3210" s="12" customFormat="1" x14ac:dyDescent="0.2"/>
    <row r="3211" s="12" customFormat="1" x14ac:dyDescent="0.2"/>
    <row r="3212" s="12" customFormat="1" x14ac:dyDescent="0.2"/>
    <row r="3213" s="12" customFormat="1" x14ac:dyDescent="0.2"/>
    <row r="3214" s="12" customFormat="1" x14ac:dyDescent="0.2"/>
    <row r="3215" s="12" customFormat="1" x14ac:dyDescent="0.2"/>
    <row r="3216" s="12" customFormat="1" x14ac:dyDescent="0.2"/>
    <row r="3217" s="12" customFormat="1" x14ac:dyDescent="0.2"/>
    <row r="3218" s="12" customFormat="1" x14ac:dyDescent="0.2"/>
    <row r="3219" s="12" customFormat="1" x14ac:dyDescent="0.2"/>
    <row r="3220" s="12" customFormat="1" x14ac:dyDescent="0.2"/>
    <row r="3221" s="12" customFormat="1" x14ac:dyDescent="0.2"/>
    <row r="3222" s="12" customFormat="1" x14ac:dyDescent="0.2"/>
    <row r="3223" s="12" customFormat="1" x14ac:dyDescent="0.2"/>
    <row r="3224" s="12" customFormat="1" x14ac:dyDescent="0.2"/>
    <row r="3225" s="12" customFormat="1" x14ac:dyDescent="0.2"/>
    <row r="3226" s="12" customFormat="1" x14ac:dyDescent="0.2"/>
    <row r="3227" s="12" customFormat="1" x14ac:dyDescent="0.2"/>
    <row r="3228" s="12" customFormat="1" x14ac:dyDescent="0.2"/>
    <row r="3229" s="12" customFormat="1" x14ac:dyDescent="0.2"/>
    <row r="3230" s="12" customFormat="1" x14ac:dyDescent="0.2"/>
    <row r="3231" s="12" customFormat="1" x14ac:dyDescent="0.2"/>
    <row r="3232" s="12" customFormat="1" x14ac:dyDescent="0.2"/>
    <row r="3233" s="12" customFormat="1" x14ac:dyDescent="0.2"/>
    <row r="3234" s="12" customFormat="1" x14ac:dyDescent="0.2"/>
    <row r="3235" s="12" customFormat="1" x14ac:dyDescent="0.2"/>
    <row r="3236" s="12" customFormat="1" x14ac:dyDescent="0.2"/>
    <row r="3237" s="12" customFormat="1" x14ac:dyDescent="0.2"/>
    <row r="3238" s="12" customFormat="1" x14ac:dyDescent="0.2"/>
    <row r="3239" s="12" customFormat="1" x14ac:dyDescent="0.2"/>
    <row r="3240" s="12" customFormat="1" x14ac:dyDescent="0.2"/>
    <row r="3241" s="12" customFormat="1" x14ac:dyDescent="0.2"/>
    <row r="3242" s="12" customFormat="1" x14ac:dyDescent="0.2"/>
    <row r="3243" s="12" customFormat="1" x14ac:dyDescent="0.2"/>
    <row r="3244" s="12" customFormat="1" x14ac:dyDescent="0.2"/>
    <row r="3245" s="12" customFormat="1" x14ac:dyDescent="0.2"/>
    <row r="3246" s="12" customFormat="1" x14ac:dyDescent="0.2"/>
    <row r="3247" s="12" customFormat="1" x14ac:dyDescent="0.2"/>
    <row r="3248" s="12" customFormat="1" x14ac:dyDescent="0.2"/>
    <row r="3249" s="12" customFormat="1" x14ac:dyDescent="0.2"/>
    <row r="3250" s="12" customFormat="1" x14ac:dyDescent="0.2"/>
    <row r="3251" s="12" customFormat="1" x14ac:dyDescent="0.2"/>
    <row r="3252" s="12" customFormat="1" x14ac:dyDescent="0.2"/>
    <row r="3253" s="12" customFormat="1" x14ac:dyDescent="0.2"/>
    <row r="3254" s="12" customFormat="1" x14ac:dyDescent="0.2"/>
    <row r="3255" s="12" customFormat="1" x14ac:dyDescent="0.2"/>
    <row r="3256" s="12" customFormat="1" x14ac:dyDescent="0.2"/>
    <row r="3257" s="12" customFormat="1" x14ac:dyDescent="0.2"/>
    <row r="3258" s="12" customFormat="1" x14ac:dyDescent="0.2"/>
    <row r="3259" s="12" customFormat="1" x14ac:dyDescent="0.2"/>
    <row r="3260" s="12" customFormat="1" x14ac:dyDescent="0.2"/>
    <row r="3261" s="12" customFormat="1" x14ac:dyDescent="0.2"/>
    <row r="3262" s="12" customFormat="1" x14ac:dyDescent="0.2"/>
    <row r="3263" s="12" customFormat="1" x14ac:dyDescent="0.2"/>
    <row r="3264" s="12" customFormat="1" x14ac:dyDescent="0.2"/>
    <row r="3265" s="12" customFormat="1" x14ac:dyDescent="0.2"/>
    <row r="3266" s="12" customFormat="1" x14ac:dyDescent="0.2"/>
    <row r="3267" s="12" customFormat="1" x14ac:dyDescent="0.2"/>
    <row r="3268" s="12" customFormat="1" x14ac:dyDescent="0.2"/>
    <row r="3269" s="12" customFormat="1" x14ac:dyDescent="0.2"/>
    <row r="3270" s="12" customFormat="1" x14ac:dyDescent="0.2"/>
    <row r="3271" s="12" customFormat="1" x14ac:dyDescent="0.2"/>
    <row r="3272" s="12" customFormat="1" x14ac:dyDescent="0.2"/>
    <row r="3273" s="12" customFormat="1" x14ac:dyDescent="0.2"/>
    <row r="3274" s="12" customFormat="1" x14ac:dyDescent="0.2"/>
    <row r="3275" s="12" customFormat="1" x14ac:dyDescent="0.2"/>
    <row r="3276" s="12" customFormat="1" x14ac:dyDescent="0.2"/>
    <row r="3277" s="12" customFormat="1" x14ac:dyDescent="0.2"/>
    <row r="3278" s="12" customFormat="1" x14ac:dyDescent="0.2"/>
    <row r="3279" s="12" customFormat="1" x14ac:dyDescent="0.2"/>
    <row r="3280" s="12" customFormat="1" x14ac:dyDescent="0.2"/>
    <row r="3281" s="12" customFormat="1" x14ac:dyDescent="0.2"/>
    <row r="3282" s="12" customFormat="1" x14ac:dyDescent="0.2"/>
    <row r="3283" s="12" customFormat="1" x14ac:dyDescent="0.2"/>
    <row r="3284" s="12" customFormat="1" x14ac:dyDescent="0.2"/>
    <row r="3285" s="12" customFormat="1" x14ac:dyDescent="0.2"/>
    <row r="3286" s="12" customFormat="1" x14ac:dyDescent="0.2"/>
    <row r="3287" s="12" customFormat="1" x14ac:dyDescent="0.2"/>
    <row r="3288" s="12" customFormat="1" x14ac:dyDescent="0.2"/>
    <row r="3289" s="12" customFormat="1" x14ac:dyDescent="0.2"/>
    <row r="3290" s="12" customFormat="1" x14ac:dyDescent="0.2"/>
    <row r="3291" s="12" customFormat="1" x14ac:dyDescent="0.2"/>
    <row r="3292" s="12" customFormat="1" x14ac:dyDescent="0.2"/>
    <row r="3293" s="12" customFormat="1" x14ac:dyDescent="0.2"/>
    <row r="3294" s="12" customFormat="1" x14ac:dyDescent="0.2"/>
    <row r="3295" s="12" customFormat="1" x14ac:dyDescent="0.2"/>
    <row r="3296" s="12" customFormat="1" x14ac:dyDescent="0.2"/>
    <row r="3297" s="12" customFormat="1" x14ac:dyDescent="0.2"/>
    <row r="3298" s="12" customFormat="1" x14ac:dyDescent="0.2"/>
    <row r="3299" s="12" customFormat="1" x14ac:dyDescent="0.2"/>
    <row r="3300" s="12" customFormat="1" x14ac:dyDescent="0.2"/>
    <row r="3301" s="12" customFormat="1" x14ac:dyDescent="0.2"/>
    <row r="3302" s="12" customFormat="1" x14ac:dyDescent="0.2"/>
    <row r="3303" s="12" customFormat="1" x14ac:dyDescent="0.2"/>
    <row r="3304" s="12" customFormat="1" x14ac:dyDescent="0.2"/>
    <row r="3305" s="12" customFormat="1" x14ac:dyDescent="0.2"/>
    <row r="3306" s="12" customFormat="1" x14ac:dyDescent="0.2"/>
    <row r="3307" s="12" customFormat="1" x14ac:dyDescent="0.2"/>
    <row r="3308" s="12" customFormat="1" x14ac:dyDescent="0.2"/>
    <row r="3309" s="12" customFormat="1" x14ac:dyDescent="0.2"/>
    <row r="3310" s="12" customFormat="1" x14ac:dyDescent="0.2"/>
    <row r="3311" s="12" customFormat="1" x14ac:dyDescent="0.2"/>
    <row r="3312" s="12" customFormat="1" x14ac:dyDescent="0.2"/>
    <row r="3313" s="12" customFormat="1" x14ac:dyDescent="0.2"/>
    <row r="3314" s="12" customFormat="1" x14ac:dyDescent="0.2"/>
    <row r="3315" s="12" customFormat="1" x14ac:dyDescent="0.2"/>
    <row r="3316" s="12" customFormat="1" x14ac:dyDescent="0.2"/>
    <row r="3317" s="12" customFormat="1" x14ac:dyDescent="0.2"/>
    <row r="3318" s="12" customFormat="1" x14ac:dyDescent="0.2"/>
    <row r="3319" s="12" customFormat="1" x14ac:dyDescent="0.2"/>
    <row r="3320" s="12" customFormat="1" x14ac:dyDescent="0.2"/>
    <row r="3321" s="12" customFormat="1" x14ac:dyDescent="0.2"/>
    <row r="3322" s="12" customFormat="1" x14ac:dyDescent="0.2"/>
    <row r="3323" s="12" customFormat="1" x14ac:dyDescent="0.2"/>
    <row r="3324" s="12" customFormat="1" x14ac:dyDescent="0.2"/>
    <row r="3325" s="12" customFormat="1" x14ac:dyDescent="0.2"/>
    <row r="3326" s="12" customFormat="1" x14ac:dyDescent="0.2"/>
    <row r="3327" s="12" customFormat="1" x14ac:dyDescent="0.2"/>
    <row r="3328" s="12" customFormat="1" x14ac:dyDescent="0.2"/>
    <row r="3329" s="12" customFormat="1" x14ac:dyDescent="0.2"/>
    <row r="3330" s="12" customFormat="1" x14ac:dyDescent="0.2"/>
    <row r="3331" s="12" customFormat="1" x14ac:dyDescent="0.2"/>
    <row r="3332" s="12" customFormat="1" x14ac:dyDescent="0.2"/>
    <row r="3333" s="12" customFormat="1" x14ac:dyDescent="0.2"/>
    <row r="3334" s="12" customFormat="1" x14ac:dyDescent="0.2"/>
    <row r="3335" s="12" customFormat="1" x14ac:dyDescent="0.2"/>
    <row r="3336" s="12" customFormat="1" x14ac:dyDescent="0.2"/>
    <row r="3337" s="12" customFormat="1" x14ac:dyDescent="0.2"/>
    <row r="3338" s="12" customFormat="1" x14ac:dyDescent="0.2"/>
    <row r="3339" s="12" customFormat="1" x14ac:dyDescent="0.2"/>
    <row r="3340" s="12" customFormat="1" x14ac:dyDescent="0.2"/>
    <row r="3341" s="12" customFormat="1" x14ac:dyDescent="0.2"/>
    <row r="3342" s="12" customFormat="1" x14ac:dyDescent="0.2"/>
    <row r="3343" s="12" customFormat="1" x14ac:dyDescent="0.2"/>
    <row r="3344" s="12" customFormat="1" x14ac:dyDescent="0.2"/>
    <row r="3345" s="12" customFormat="1" x14ac:dyDescent="0.2"/>
    <row r="3346" s="12" customFormat="1" x14ac:dyDescent="0.2"/>
    <row r="3347" s="12" customFormat="1" x14ac:dyDescent="0.2"/>
    <row r="3348" s="12" customFormat="1" x14ac:dyDescent="0.2"/>
    <row r="3349" s="12" customFormat="1" x14ac:dyDescent="0.2"/>
    <row r="3350" s="12" customFormat="1" x14ac:dyDescent="0.2"/>
    <row r="3351" s="12" customFormat="1" x14ac:dyDescent="0.2"/>
    <row r="3352" s="12" customFormat="1" x14ac:dyDescent="0.2"/>
    <row r="3353" s="12" customFormat="1" x14ac:dyDescent="0.2"/>
    <row r="3354" s="12" customFormat="1" x14ac:dyDescent="0.2"/>
    <row r="3355" s="12" customFormat="1" x14ac:dyDescent="0.2"/>
    <row r="3356" s="12" customFormat="1" x14ac:dyDescent="0.2"/>
    <row r="3357" s="12" customFormat="1" x14ac:dyDescent="0.2"/>
    <row r="3358" s="12" customFormat="1" x14ac:dyDescent="0.2"/>
    <row r="3359" s="12" customFormat="1" x14ac:dyDescent="0.2"/>
    <row r="3360" s="12" customFormat="1" x14ac:dyDescent="0.2"/>
    <row r="3361" s="12" customFormat="1" x14ac:dyDescent="0.2"/>
    <row r="3362" s="12" customFormat="1" x14ac:dyDescent="0.2"/>
    <row r="3363" s="12" customFormat="1" x14ac:dyDescent="0.2"/>
    <row r="3364" s="12" customFormat="1" x14ac:dyDescent="0.2"/>
    <row r="3365" s="12" customFormat="1" x14ac:dyDescent="0.2"/>
    <row r="3366" s="12" customFormat="1" x14ac:dyDescent="0.2"/>
    <row r="3367" s="12" customFormat="1" x14ac:dyDescent="0.2"/>
    <row r="3368" s="12" customFormat="1" x14ac:dyDescent="0.2"/>
    <row r="3369" s="12" customFormat="1" x14ac:dyDescent="0.2"/>
    <row r="3370" s="12" customFormat="1" x14ac:dyDescent="0.2"/>
    <row r="3371" s="12" customFormat="1" x14ac:dyDescent="0.2"/>
    <row r="3372" s="12" customFormat="1" x14ac:dyDescent="0.2"/>
    <row r="3373" s="12" customFormat="1" x14ac:dyDescent="0.2"/>
    <row r="3374" s="12" customFormat="1" x14ac:dyDescent="0.2"/>
    <row r="3375" s="12" customFormat="1" x14ac:dyDescent="0.2"/>
    <row r="3376" s="12" customFormat="1" x14ac:dyDescent="0.2"/>
    <row r="3377" s="12" customFormat="1" x14ac:dyDescent="0.2"/>
    <row r="3378" s="12" customFormat="1" x14ac:dyDescent="0.2"/>
    <row r="3379" s="12" customFormat="1" x14ac:dyDescent="0.2"/>
    <row r="3380" s="12" customFormat="1" x14ac:dyDescent="0.2"/>
    <row r="3381" s="12" customFormat="1" x14ac:dyDescent="0.2"/>
    <row r="3382" s="12" customFormat="1" x14ac:dyDescent="0.2"/>
    <row r="3383" s="12" customFormat="1" x14ac:dyDescent="0.2"/>
    <row r="3384" s="12" customFormat="1" x14ac:dyDescent="0.2"/>
    <row r="3385" s="12" customFormat="1" x14ac:dyDescent="0.2"/>
    <row r="3386" s="12" customFormat="1" x14ac:dyDescent="0.2"/>
    <row r="3387" s="12" customFormat="1" x14ac:dyDescent="0.2"/>
    <row r="3388" s="12" customFormat="1" x14ac:dyDescent="0.2"/>
    <row r="3389" s="12" customFormat="1" x14ac:dyDescent="0.2"/>
    <row r="3390" s="12" customFormat="1" x14ac:dyDescent="0.2"/>
    <row r="3391" s="12" customFormat="1" x14ac:dyDescent="0.2"/>
    <row r="3392" s="12" customFormat="1" x14ac:dyDescent="0.2"/>
    <row r="3393" s="12" customFormat="1" x14ac:dyDescent="0.2"/>
    <row r="3394" s="12" customFormat="1" x14ac:dyDescent="0.2"/>
    <row r="3395" s="12" customFormat="1" x14ac:dyDescent="0.2"/>
    <row r="3396" s="12" customFormat="1" x14ac:dyDescent="0.2"/>
    <row r="3397" s="12" customFormat="1" x14ac:dyDescent="0.2"/>
    <row r="3398" s="12" customFormat="1" x14ac:dyDescent="0.2"/>
    <row r="3399" s="12" customFormat="1" x14ac:dyDescent="0.2"/>
    <row r="3400" s="12" customFormat="1" x14ac:dyDescent="0.2"/>
    <row r="3401" s="12" customFormat="1" x14ac:dyDescent="0.2"/>
    <row r="3402" s="12" customFormat="1" x14ac:dyDescent="0.2"/>
    <row r="3403" s="12" customFormat="1" x14ac:dyDescent="0.2"/>
    <row r="3404" s="12" customFormat="1" x14ac:dyDescent="0.2"/>
    <row r="3405" s="12" customFormat="1" x14ac:dyDescent="0.2"/>
    <row r="3406" s="12" customFormat="1" x14ac:dyDescent="0.2"/>
    <row r="3407" s="12" customFormat="1" x14ac:dyDescent="0.2"/>
    <row r="3408" s="12" customFormat="1" x14ac:dyDescent="0.2"/>
    <row r="3409" s="12" customFormat="1" x14ac:dyDescent="0.2"/>
    <row r="3410" s="12" customFormat="1" x14ac:dyDescent="0.2"/>
    <row r="3411" s="12" customFormat="1" x14ac:dyDescent="0.2"/>
    <row r="3412" s="12" customFormat="1" x14ac:dyDescent="0.2"/>
    <row r="3413" s="12" customFormat="1" x14ac:dyDescent="0.2"/>
    <row r="3414" s="12" customFormat="1" x14ac:dyDescent="0.2"/>
    <row r="3415" s="12" customFormat="1" x14ac:dyDescent="0.2"/>
    <row r="3416" s="12" customFormat="1" x14ac:dyDescent="0.2"/>
    <row r="3417" s="12" customFormat="1" x14ac:dyDescent="0.2"/>
    <row r="3418" s="12" customFormat="1" x14ac:dyDescent="0.2"/>
    <row r="3419" s="12" customFormat="1" x14ac:dyDescent="0.2"/>
    <row r="3420" s="12" customFormat="1" x14ac:dyDescent="0.2"/>
    <row r="3421" s="12" customFormat="1" x14ac:dyDescent="0.2"/>
    <row r="3422" s="12" customFormat="1" x14ac:dyDescent="0.2"/>
    <row r="3423" s="12" customFormat="1" x14ac:dyDescent="0.2"/>
    <row r="3424" s="12" customFormat="1" x14ac:dyDescent="0.2"/>
    <row r="3425" s="12" customFormat="1" x14ac:dyDescent="0.2"/>
    <row r="3426" s="12" customFormat="1" x14ac:dyDescent="0.2"/>
    <row r="3427" s="12" customFormat="1" x14ac:dyDescent="0.2"/>
    <row r="3428" s="12" customFormat="1" x14ac:dyDescent="0.2"/>
    <row r="3429" s="12" customFormat="1" x14ac:dyDescent="0.2"/>
    <row r="3430" s="12" customFormat="1" x14ac:dyDescent="0.2"/>
    <row r="3431" s="12" customFormat="1" x14ac:dyDescent="0.2"/>
    <row r="3432" s="12" customFormat="1" x14ac:dyDescent="0.2"/>
    <row r="3433" s="12" customFormat="1" x14ac:dyDescent="0.2"/>
    <row r="3434" s="12" customFormat="1" x14ac:dyDescent="0.2"/>
    <row r="3435" s="12" customFormat="1" x14ac:dyDescent="0.2"/>
    <row r="3436" s="12" customFormat="1" x14ac:dyDescent="0.2"/>
    <row r="3437" s="12" customFormat="1" x14ac:dyDescent="0.2"/>
    <row r="3438" s="12" customFormat="1" x14ac:dyDescent="0.2"/>
    <row r="3439" s="12" customFormat="1" x14ac:dyDescent="0.2"/>
    <row r="3440" s="12" customFormat="1" x14ac:dyDescent="0.2"/>
    <row r="3441" s="12" customFormat="1" x14ac:dyDescent="0.2"/>
    <row r="3442" s="12" customFormat="1" x14ac:dyDescent="0.2"/>
    <row r="3443" s="12" customFormat="1" x14ac:dyDescent="0.2"/>
    <row r="3444" s="12" customFormat="1" x14ac:dyDescent="0.2"/>
    <row r="3445" s="12" customFormat="1" x14ac:dyDescent="0.2"/>
    <row r="3446" s="12" customFormat="1" x14ac:dyDescent="0.2"/>
    <row r="3447" s="12" customFormat="1" x14ac:dyDescent="0.2"/>
    <row r="3448" s="12" customFormat="1" x14ac:dyDescent="0.2"/>
    <row r="3449" s="12" customFormat="1" x14ac:dyDescent="0.2"/>
    <row r="3450" s="12" customFormat="1" x14ac:dyDescent="0.2"/>
    <row r="3451" s="12" customFormat="1" x14ac:dyDescent="0.2"/>
    <row r="3452" s="12" customFormat="1" x14ac:dyDescent="0.2"/>
    <row r="3453" s="12" customFormat="1" x14ac:dyDescent="0.2"/>
    <row r="3454" s="12" customFormat="1" x14ac:dyDescent="0.2"/>
    <row r="3455" s="12" customFormat="1" x14ac:dyDescent="0.2"/>
    <row r="3456" s="12" customFormat="1" x14ac:dyDescent="0.2"/>
    <row r="3457" s="12" customFormat="1" x14ac:dyDescent="0.2"/>
    <row r="3458" s="12" customFormat="1" x14ac:dyDescent="0.2"/>
    <row r="3459" s="12" customFormat="1" x14ac:dyDescent="0.2"/>
    <row r="3460" s="12" customFormat="1" x14ac:dyDescent="0.2"/>
    <row r="3461" s="12" customFormat="1" x14ac:dyDescent="0.2"/>
    <row r="3462" s="12" customFormat="1" x14ac:dyDescent="0.2"/>
    <row r="3463" s="12" customFormat="1" x14ac:dyDescent="0.2"/>
    <row r="3464" s="12" customFormat="1" x14ac:dyDescent="0.2"/>
    <row r="3465" s="12" customFormat="1" x14ac:dyDescent="0.2"/>
    <row r="3466" s="12" customFormat="1" x14ac:dyDescent="0.2"/>
    <row r="3467" s="12" customFormat="1" x14ac:dyDescent="0.2"/>
    <row r="3468" s="12" customFormat="1" x14ac:dyDescent="0.2"/>
    <row r="3469" s="12" customFormat="1" x14ac:dyDescent="0.2"/>
    <row r="3470" s="12" customFormat="1" x14ac:dyDescent="0.2"/>
    <row r="3471" s="12" customFormat="1" x14ac:dyDescent="0.2"/>
    <row r="3472" s="12" customFormat="1" x14ac:dyDescent="0.2"/>
    <row r="3473" s="12" customFormat="1" x14ac:dyDescent="0.2"/>
    <row r="3474" s="12" customFormat="1" x14ac:dyDescent="0.2"/>
    <row r="3475" s="12" customFormat="1" x14ac:dyDescent="0.2"/>
    <row r="3476" s="12" customFormat="1" x14ac:dyDescent="0.2"/>
    <row r="3477" s="12" customFormat="1" x14ac:dyDescent="0.2"/>
    <row r="3478" s="12" customFormat="1" x14ac:dyDescent="0.2"/>
    <row r="3479" s="12" customFormat="1" x14ac:dyDescent="0.2"/>
    <row r="3480" s="12" customFormat="1" x14ac:dyDescent="0.2"/>
    <row r="3481" s="12" customFormat="1" x14ac:dyDescent="0.2"/>
    <row r="3482" s="12" customFormat="1" x14ac:dyDescent="0.2"/>
    <row r="3483" s="12" customFormat="1" x14ac:dyDescent="0.2"/>
    <row r="3484" s="12" customFormat="1" x14ac:dyDescent="0.2"/>
    <row r="3485" s="12" customFormat="1" x14ac:dyDescent="0.2"/>
    <row r="3486" s="12" customFormat="1" x14ac:dyDescent="0.2"/>
    <row r="3487" s="12" customFormat="1" x14ac:dyDescent="0.2"/>
    <row r="3488" s="12" customFormat="1" x14ac:dyDescent="0.2"/>
    <row r="3489" s="12" customFormat="1" x14ac:dyDescent="0.2"/>
    <row r="3490" s="12" customFormat="1" x14ac:dyDescent="0.2"/>
    <row r="3491" s="12" customFormat="1" x14ac:dyDescent="0.2"/>
    <row r="3492" s="12" customFormat="1" x14ac:dyDescent="0.2"/>
    <row r="3493" s="12" customFormat="1" x14ac:dyDescent="0.2"/>
    <row r="3494" s="12" customFormat="1" x14ac:dyDescent="0.2"/>
    <row r="3495" s="12" customFormat="1" x14ac:dyDescent="0.2"/>
    <row r="3496" s="12" customFormat="1" x14ac:dyDescent="0.2"/>
    <row r="3497" s="12" customFormat="1" x14ac:dyDescent="0.2"/>
    <row r="3498" s="12" customFormat="1" x14ac:dyDescent="0.2"/>
    <row r="3499" s="12" customFormat="1" x14ac:dyDescent="0.2"/>
    <row r="3500" s="12" customFormat="1" x14ac:dyDescent="0.2"/>
    <row r="3501" s="12" customFormat="1" x14ac:dyDescent="0.2"/>
    <row r="3502" s="12" customFormat="1" x14ac:dyDescent="0.2"/>
    <row r="3503" s="12" customFormat="1" x14ac:dyDescent="0.2"/>
    <row r="3504" s="12" customFormat="1" x14ac:dyDescent="0.2"/>
    <row r="3505" s="12" customFormat="1" x14ac:dyDescent="0.2"/>
    <row r="3506" s="12" customFormat="1" x14ac:dyDescent="0.2"/>
    <row r="3507" s="12" customFormat="1" x14ac:dyDescent="0.2"/>
    <row r="3508" s="12" customFormat="1" x14ac:dyDescent="0.2"/>
    <row r="3509" s="12" customFormat="1" x14ac:dyDescent="0.2"/>
    <row r="3510" s="12" customFormat="1" x14ac:dyDescent="0.2"/>
    <row r="3511" s="12" customFormat="1" x14ac:dyDescent="0.2"/>
    <row r="3512" s="12" customFormat="1" x14ac:dyDescent="0.2"/>
    <row r="3513" s="12" customFormat="1" x14ac:dyDescent="0.2"/>
    <row r="3514" s="12" customFormat="1" x14ac:dyDescent="0.2"/>
    <row r="3515" s="12" customFormat="1" x14ac:dyDescent="0.2"/>
    <row r="3516" s="12" customFormat="1" x14ac:dyDescent="0.2"/>
    <row r="3517" s="12" customFormat="1" x14ac:dyDescent="0.2"/>
    <row r="3518" s="12" customFormat="1" x14ac:dyDescent="0.2"/>
    <row r="3519" s="12" customFormat="1" x14ac:dyDescent="0.2"/>
    <row r="3520" s="12" customFormat="1" x14ac:dyDescent="0.2"/>
    <row r="3521" s="12" customFormat="1" x14ac:dyDescent="0.2"/>
    <row r="3522" s="12" customFormat="1" x14ac:dyDescent="0.2"/>
    <row r="3523" s="12" customFormat="1" x14ac:dyDescent="0.2"/>
    <row r="3524" s="12" customFormat="1" x14ac:dyDescent="0.2"/>
    <row r="3525" s="12" customFormat="1" x14ac:dyDescent="0.2"/>
    <row r="3526" s="12" customFormat="1" x14ac:dyDescent="0.2"/>
    <row r="3527" s="12" customFormat="1" x14ac:dyDescent="0.2"/>
    <row r="3528" s="12" customFormat="1" x14ac:dyDescent="0.2"/>
    <row r="3529" s="12" customFormat="1" x14ac:dyDescent="0.2"/>
    <row r="3530" s="12" customFormat="1" x14ac:dyDescent="0.2"/>
    <row r="3531" s="12" customFormat="1" x14ac:dyDescent="0.2"/>
    <row r="3532" s="12" customFormat="1" x14ac:dyDescent="0.2"/>
    <row r="3533" s="12" customFormat="1" x14ac:dyDescent="0.2"/>
    <row r="3534" s="12" customFormat="1" x14ac:dyDescent="0.2"/>
    <row r="3535" s="12" customFormat="1" x14ac:dyDescent="0.2"/>
    <row r="3536" s="12" customFormat="1" x14ac:dyDescent="0.2"/>
    <row r="3537" s="12" customFormat="1" x14ac:dyDescent="0.2"/>
    <row r="3538" s="12" customFormat="1" x14ac:dyDescent="0.2"/>
    <row r="3539" s="12" customFormat="1" x14ac:dyDescent="0.2"/>
    <row r="3540" s="12" customFormat="1" x14ac:dyDescent="0.2"/>
    <row r="3541" s="12" customFormat="1" x14ac:dyDescent="0.2"/>
    <row r="3542" s="12" customFormat="1" x14ac:dyDescent="0.2"/>
    <row r="3543" s="12" customFormat="1" x14ac:dyDescent="0.2"/>
    <row r="3544" s="12" customFormat="1" x14ac:dyDescent="0.2"/>
    <row r="3545" s="12" customFormat="1" x14ac:dyDescent="0.2"/>
    <row r="3546" s="12" customFormat="1" x14ac:dyDescent="0.2"/>
    <row r="3547" s="12" customFormat="1" x14ac:dyDescent="0.2"/>
    <row r="3548" s="12" customFormat="1" x14ac:dyDescent="0.2"/>
    <row r="3549" s="12" customFormat="1" x14ac:dyDescent="0.2"/>
    <row r="3550" s="12" customFormat="1" x14ac:dyDescent="0.2"/>
    <row r="3551" s="12" customFormat="1" x14ac:dyDescent="0.2"/>
    <row r="3552" s="12" customFormat="1" x14ac:dyDescent="0.2"/>
    <row r="3553" s="12" customFormat="1" x14ac:dyDescent="0.2"/>
    <row r="3554" s="12" customFormat="1" x14ac:dyDescent="0.2"/>
    <row r="3555" s="12" customFormat="1" x14ac:dyDescent="0.2"/>
    <row r="3556" s="12" customFormat="1" x14ac:dyDescent="0.2"/>
    <row r="3557" s="12" customFormat="1" x14ac:dyDescent="0.2"/>
    <row r="3558" s="12" customFormat="1" x14ac:dyDescent="0.2"/>
    <row r="3559" s="12" customFormat="1" x14ac:dyDescent="0.2"/>
    <row r="3560" s="12" customFormat="1" x14ac:dyDescent="0.2"/>
    <row r="3561" s="12" customFormat="1" x14ac:dyDescent="0.2"/>
    <row r="3562" s="12" customFormat="1" x14ac:dyDescent="0.2"/>
    <row r="3563" s="12" customFormat="1" x14ac:dyDescent="0.2"/>
    <row r="3564" s="12" customFormat="1" x14ac:dyDescent="0.2"/>
    <row r="3565" s="12" customFormat="1" x14ac:dyDescent="0.2"/>
    <row r="3566" s="12" customFormat="1" x14ac:dyDescent="0.2"/>
    <row r="3567" s="12" customFormat="1" x14ac:dyDescent="0.2"/>
    <row r="3568" s="12" customFormat="1" x14ac:dyDescent="0.2"/>
    <row r="3569" s="12" customFormat="1" x14ac:dyDescent="0.2"/>
    <row r="3570" s="12" customFormat="1" x14ac:dyDescent="0.2"/>
    <row r="3571" s="12" customFormat="1" x14ac:dyDescent="0.2"/>
    <row r="3572" s="12" customFormat="1" x14ac:dyDescent="0.2"/>
    <row r="3573" s="12" customFormat="1" x14ac:dyDescent="0.2"/>
    <row r="3574" s="12" customFormat="1" x14ac:dyDescent="0.2"/>
    <row r="3575" s="12" customFormat="1" x14ac:dyDescent="0.2"/>
    <row r="3576" s="12" customFormat="1" x14ac:dyDescent="0.2"/>
    <row r="3577" s="12" customFormat="1" x14ac:dyDescent="0.2"/>
    <row r="3578" s="12" customFormat="1" x14ac:dyDescent="0.2"/>
    <row r="3579" s="12" customFormat="1" x14ac:dyDescent="0.2"/>
    <row r="3580" s="12" customFormat="1" x14ac:dyDescent="0.2"/>
    <row r="3581" s="12" customFormat="1" x14ac:dyDescent="0.2"/>
    <row r="3582" s="12" customFormat="1" x14ac:dyDescent="0.2"/>
    <row r="3583" s="12" customFormat="1" x14ac:dyDescent="0.2"/>
    <row r="3584" s="12" customFormat="1" x14ac:dyDescent="0.2"/>
    <row r="3585" s="12" customFormat="1" x14ac:dyDescent="0.2"/>
    <row r="3586" s="12" customFormat="1" x14ac:dyDescent="0.2"/>
    <row r="3587" s="12" customFormat="1" x14ac:dyDescent="0.2"/>
    <row r="3588" s="12" customFormat="1" x14ac:dyDescent="0.2"/>
    <row r="3589" s="12" customFormat="1" x14ac:dyDescent="0.2"/>
    <row r="3590" s="12" customFormat="1" x14ac:dyDescent="0.2"/>
    <row r="3591" s="12" customFormat="1" x14ac:dyDescent="0.2"/>
    <row r="3592" s="12" customFormat="1" x14ac:dyDescent="0.2"/>
    <row r="3593" s="12" customFormat="1" x14ac:dyDescent="0.2"/>
    <row r="3594" s="12" customFormat="1" x14ac:dyDescent="0.2"/>
    <row r="3595" s="12" customFormat="1" x14ac:dyDescent="0.2"/>
    <row r="3596" s="12" customFormat="1" x14ac:dyDescent="0.2"/>
    <row r="3597" s="12" customFormat="1" x14ac:dyDescent="0.2"/>
    <row r="3598" s="12" customFormat="1" x14ac:dyDescent="0.2"/>
    <row r="3599" s="12" customFormat="1" x14ac:dyDescent="0.2"/>
    <row r="3600" s="12" customFormat="1" x14ac:dyDescent="0.2"/>
    <row r="3601" s="12" customFormat="1" x14ac:dyDescent="0.2"/>
    <row r="3602" s="12" customFormat="1" x14ac:dyDescent="0.2"/>
    <row r="3603" s="12" customFormat="1" x14ac:dyDescent="0.2"/>
    <row r="3604" s="12" customFormat="1" x14ac:dyDescent="0.2"/>
    <row r="3605" s="12" customFormat="1" x14ac:dyDescent="0.2"/>
    <row r="3606" s="12" customFormat="1" x14ac:dyDescent="0.2"/>
    <row r="3607" s="12" customFormat="1" x14ac:dyDescent="0.2"/>
    <row r="3608" s="12" customFormat="1" x14ac:dyDescent="0.2"/>
    <row r="3609" s="12" customFormat="1" x14ac:dyDescent="0.2"/>
    <row r="3610" s="12" customFormat="1" x14ac:dyDescent="0.2"/>
    <row r="3611" s="12" customFormat="1" x14ac:dyDescent="0.2"/>
    <row r="3612" s="12" customFormat="1" x14ac:dyDescent="0.2"/>
    <row r="3613" s="12" customFormat="1" x14ac:dyDescent="0.2"/>
    <row r="3614" s="12" customFormat="1" x14ac:dyDescent="0.2"/>
    <row r="3615" s="12" customFormat="1" x14ac:dyDescent="0.2"/>
    <row r="3616" s="12" customFormat="1" x14ac:dyDescent="0.2"/>
    <row r="3617" s="12" customFormat="1" x14ac:dyDescent="0.2"/>
    <row r="3618" s="12" customFormat="1" x14ac:dyDescent="0.2"/>
    <row r="3619" s="12" customFormat="1" x14ac:dyDescent="0.2"/>
    <row r="3620" s="12" customFormat="1" x14ac:dyDescent="0.2"/>
    <row r="3621" s="12" customFormat="1" x14ac:dyDescent="0.2"/>
    <row r="3622" s="12" customFormat="1" x14ac:dyDescent="0.2"/>
    <row r="3623" s="12" customFormat="1" x14ac:dyDescent="0.2"/>
    <row r="3624" s="12" customFormat="1" x14ac:dyDescent="0.2"/>
    <row r="3625" s="12" customFormat="1" x14ac:dyDescent="0.2"/>
    <row r="3626" s="12" customFormat="1" x14ac:dyDescent="0.2"/>
    <row r="3627" s="12" customFormat="1" x14ac:dyDescent="0.2"/>
    <row r="3628" s="12" customFormat="1" x14ac:dyDescent="0.2"/>
    <row r="3629" s="12" customFormat="1" x14ac:dyDescent="0.2"/>
    <row r="3630" s="12" customFormat="1" x14ac:dyDescent="0.2"/>
    <row r="3631" s="12" customFormat="1" x14ac:dyDescent="0.2"/>
    <row r="3632" s="12" customFormat="1" x14ac:dyDescent="0.2"/>
    <row r="3633" s="12" customFormat="1" x14ac:dyDescent="0.2"/>
    <row r="3634" s="12" customFormat="1" x14ac:dyDescent="0.2"/>
    <row r="3635" s="12" customFormat="1" x14ac:dyDescent="0.2"/>
    <row r="3636" s="12" customFormat="1" x14ac:dyDescent="0.2"/>
    <row r="3637" s="12" customFormat="1" x14ac:dyDescent="0.2"/>
    <row r="3638" s="12" customFormat="1" x14ac:dyDescent="0.2"/>
    <row r="3639" s="12" customFormat="1" x14ac:dyDescent="0.2"/>
    <row r="3640" s="12" customFormat="1" x14ac:dyDescent="0.2"/>
    <row r="3641" s="12" customFormat="1" x14ac:dyDescent="0.2"/>
    <row r="3642" s="12" customFormat="1" x14ac:dyDescent="0.2"/>
    <row r="3643" s="12" customFormat="1" x14ac:dyDescent="0.2"/>
    <row r="3644" s="12" customFormat="1" x14ac:dyDescent="0.2"/>
    <row r="3645" s="12" customFormat="1" x14ac:dyDescent="0.2"/>
    <row r="3646" s="12" customFormat="1" x14ac:dyDescent="0.2"/>
    <row r="3647" s="12" customFormat="1" x14ac:dyDescent="0.2"/>
    <row r="3648" s="12" customFormat="1" x14ac:dyDescent="0.2"/>
    <row r="3649" s="12" customFormat="1" x14ac:dyDescent="0.2"/>
    <row r="3650" s="12" customFormat="1" x14ac:dyDescent="0.2"/>
    <row r="3651" s="12" customFormat="1" x14ac:dyDescent="0.2"/>
    <row r="3652" s="12" customFormat="1" x14ac:dyDescent="0.2"/>
    <row r="3653" s="12" customFormat="1" x14ac:dyDescent="0.2"/>
    <row r="3654" s="12" customFormat="1" x14ac:dyDescent="0.2"/>
    <row r="3655" s="12" customFormat="1" x14ac:dyDescent="0.2"/>
    <row r="3656" s="12" customFormat="1" x14ac:dyDescent="0.2"/>
    <row r="3657" s="12" customFormat="1" x14ac:dyDescent="0.2"/>
    <row r="3658" s="12" customFormat="1" x14ac:dyDescent="0.2"/>
    <row r="3659" s="12" customFormat="1" x14ac:dyDescent="0.2"/>
    <row r="3660" s="12" customFormat="1" x14ac:dyDescent="0.2"/>
    <row r="3661" s="12" customFormat="1" x14ac:dyDescent="0.2"/>
    <row r="3662" s="12" customFormat="1" x14ac:dyDescent="0.2"/>
    <row r="3663" s="12" customFormat="1" x14ac:dyDescent="0.2"/>
    <row r="3664" s="12" customFormat="1" x14ac:dyDescent="0.2"/>
    <row r="3665" s="12" customFormat="1" x14ac:dyDescent="0.2"/>
    <row r="3666" s="12" customFormat="1" x14ac:dyDescent="0.2"/>
    <row r="3667" s="12" customFormat="1" x14ac:dyDescent="0.2"/>
    <row r="3668" s="12" customFormat="1" x14ac:dyDescent="0.2"/>
    <row r="3669" s="12" customFormat="1" x14ac:dyDescent="0.2"/>
    <row r="3670" s="12" customFormat="1" x14ac:dyDescent="0.2"/>
    <row r="3671" s="12" customFormat="1" x14ac:dyDescent="0.2"/>
    <row r="3672" s="12" customFormat="1" x14ac:dyDescent="0.2"/>
    <row r="3673" s="12" customFormat="1" x14ac:dyDescent="0.2"/>
    <row r="3674" s="12" customFormat="1" x14ac:dyDescent="0.2"/>
    <row r="3675" s="12" customFormat="1" x14ac:dyDescent="0.2"/>
    <row r="3676" s="12" customFormat="1" x14ac:dyDescent="0.2"/>
    <row r="3677" s="12" customFormat="1" x14ac:dyDescent="0.2"/>
    <row r="3678" s="12" customFormat="1" x14ac:dyDescent="0.2"/>
    <row r="3679" s="12" customFormat="1" x14ac:dyDescent="0.2"/>
    <row r="3680" s="12" customFormat="1" x14ac:dyDescent="0.2"/>
    <row r="3681" s="12" customFormat="1" x14ac:dyDescent="0.2"/>
    <row r="3682" s="12" customFormat="1" x14ac:dyDescent="0.2"/>
    <row r="3683" s="12" customFormat="1" x14ac:dyDescent="0.2"/>
    <row r="3684" s="12" customFormat="1" x14ac:dyDescent="0.2"/>
    <row r="3685" s="12" customFormat="1" x14ac:dyDescent="0.2"/>
    <row r="3686" s="12" customFormat="1" x14ac:dyDescent="0.2"/>
    <row r="3687" s="12" customFormat="1" x14ac:dyDescent="0.2"/>
    <row r="3688" s="12" customFormat="1" x14ac:dyDescent="0.2"/>
    <row r="3689" s="12" customFormat="1" x14ac:dyDescent="0.2"/>
    <row r="3690" s="12" customFormat="1" x14ac:dyDescent="0.2"/>
    <row r="3691" s="12" customFormat="1" x14ac:dyDescent="0.2"/>
    <row r="3692" s="12" customFormat="1" x14ac:dyDescent="0.2"/>
    <row r="3693" s="12" customFormat="1" x14ac:dyDescent="0.2"/>
    <row r="3694" s="12" customFormat="1" x14ac:dyDescent="0.2"/>
    <row r="3695" s="12" customFormat="1" x14ac:dyDescent="0.2"/>
    <row r="3696" s="12" customFormat="1" x14ac:dyDescent="0.2"/>
    <row r="3697" s="12" customFormat="1" x14ac:dyDescent="0.2"/>
    <row r="3698" s="12" customFormat="1" x14ac:dyDescent="0.2"/>
    <row r="3699" s="12" customFormat="1" x14ac:dyDescent="0.2"/>
    <row r="3700" s="12" customFormat="1" x14ac:dyDescent="0.2"/>
    <row r="3701" s="12" customFormat="1" x14ac:dyDescent="0.2"/>
    <row r="3702" s="12" customFormat="1" x14ac:dyDescent="0.2"/>
    <row r="3703" s="12" customFormat="1" x14ac:dyDescent="0.2"/>
    <row r="3704" s="12" customFormat="1" x14ac:dyDescent="0.2"/>
    <row r="3705" s="12" customFormat="1" x14ac:dyDescent="0.2"/>
    <row r="3706" s="12" customFormat="1" x14ac:dyDescent="0.2"/>
    <row r="3707" s="12" customFormat="1" x14ac:dyDescent="0.2"/>
    <row r="3708" s="12" customFormat="1" x14ac:dyDescent="0.2"/>
    <row r="3709" s="12" customFormat="1" x14ac:dyDescent="0.2"/>
    <row r="3710" s="12" customFormat="1" x14ac:dyDescent="0.2"/>
    <row r="3711" s="12" customFormat="1" x14ac:dyDescent="0.2"/>
    <row r="3712" s="12" customFormat="1" x14ac:dyDescent="0.2"/>
    <row r="3713" s="12" customFormat="1" x14ac:dyDescent="0.2"/>
    <row r="3714" s="12" customFormat="1" x14ac:dyDescent="0.2"/>
    <row r="3715" s="12" customFormat="1" x14ac:dyDescent="0.2"/>
    <row r="3716" s="12" customFormat="1" x14ac:dyDescent="0.2"/>
    <row r="3717" s="12" customFormat="1" x14ac:dyDescent="0.2"/>
    <row r="3718" s="12" customFormat="1" x14ac:dyDescent="0.2"/>
    <row r="3719" s="12" customFormat="1" x14ac:dyDescent="0.2"/>
    <row r="3720" s="12" customFormat="1" x14ac:dyDescent="0.2"/>
    <row r="3721" s="12" customFormat="1" x14ac:dyDescent="0.2"/>
    <row r="3722" s="12" customFormat="1" x14ac:dyDescent="0.2"/>
    <row r="3723" s="12" customFormat="1" x14ac:dyDescent="0.2"/>
    <row r="3724" s="12" customFormat="1" x14ac:dyDescent="0.2"/>
    <row r="3725" s="12" customFormat="1" x14ac:dyDescent="0.2"/>
    <row r="3726" s="12" customFormat="1" x14ac:dyDescent="0.2"/>
    <row r="3727" s="12" customFormat="1" x14ac:dyDescent="0.2"/>
    <row r="3728" s="12" customFormat="1" x14ac:dyDescent="0.2"/>
    <row r="3729" s="12" customFormat="1" x14ac:dyDescent="0.2"/>
    <row r="3730" s="12" customFormat="1" x14ac:dyDescent="0.2"/>
    <row r="3731" s="12" customFormat="1" x14ac:dyDescent="0.2"/>
    <row r="3732" s="12" customFormat="1" x14ac:dyDescent="0.2"/>
    <row r="3733" s="12" customFormat="1" x14ac:dyDescent="0.2"/>
    <row r="3734" s="12" customFormat="1" x14ac:dyDescent="0.2"/>
    <row r="3735" s="12" customFormat="1" x14ac:dyDescent="0.2"/>
    <row r="3736" s="12" customFormat="1" x14ac:dyDescent="0.2"/>
    <row r="3737" s="12" customFormat="1" x14ac:dyDescent="0.2"/>
    <row r="3738" s="12" customFormat="1" x14ac:dyDescent="0.2"/>
    <row r="3739" s="12" customFormat="1" x14ac:dyDescent="0.2"/>
    <row r="3740" s="12" customFormat="1" x14ac:dyDescent="0.2"/>
    <row r="3741" s="12" customFormat="1" x14ac:dyDescent="0.2"/>
    <row r="3742" s="12" customFormat="1" x14ac:dyDescent="0.2"/>
    <row r="3743" s="12" customFormat="1" x14ac:dyDescent="0.2"/>
    <row r="3744" s="12" customFormat="1" x14ac:dyDescent="0.2"/>
    <row r="3745" s="12" customFormat="1" x14ac:dyDescent="0.2"/>
    <row r="3746" s="12" customFormat="1" x14ac:dyDescent="0.2"/>
    <row r="3747" s="12" customFormat="1" x14ac:dyDescent="0.2"/>
    <row r="3748" s="12" customFormat="1" x14ac:dyDescent="0.2"/>
    <row r="3749" s="12" customFormat="1" x14ac:dyDescent="0.2"/>
    <row r="3750" s="12" customFormat="1" x14ac:dyDescent="0.2"/>
    <row r="3751" s="12" customFormat="1" x14ac:dyDescent="0.2"/>
    <row r="3752" s="12" customFormat="1" x14ac:dyDescent="0.2"/>
    <row r="3753" s="12" customFormat="1" x14ac:dyDescent="0.2"/>
    <row r="3754" s="12" customFormat="1" x14ac:dyDescent="0.2"/>
    <row r="3755" s="12" customFormat="1" x14ac:dyDescent="0.2"/>
    <row r="3756" s="12" customFormat="1" x14ac:dyDescent="0.2"/>
    <row r="3757" s="12" customFormat="1" x14ac:dyDescent="0.2"/>
    <row r="3758" s="12" customFormat="1" x14ac:dyDescent="0.2"/>
    <row r="3759" s="12" customFormat="1" x14ac:dyDescent="0.2"/>
    <row r="3760" s="12" customFormat="1" x14ac:dyDescent="0.2"/>
    <row r="3761" s="12" customFormat="1" x14ac:dyDescent="0.2"/>
    <row r="3762" s="12" customFormat="1" x14ac:dyDescent="0.2"/>
    <row r="3763" s="12" customFormat="1" x14ac:dyDescent="0.2"/>
    <row r="3764" s="12" customFormat="1" x14ac:dyDescent="0.2"/>
    <row r="3765" s="12" customFormat="1" x14ac:dyDescent="0.2"/>
    <row r="3766" s="12" customFormat="1" x14ac:dyDescent="0.2"/>
    <row r="3767" s="12" customFormat="1" x14ac:dyDescent="0.2"/>
    <row r="3768" s="12" customFormat="1" x14ac:dyDescent="0.2"/>
    <row r="3769" s="12" customFormat="1" x14ac:dyDescent="0.2"/>
    <row r="3770" s="12" customFormat="1" x14ac:dyDescent="0.2"/>
    <row r="3771" s="12" customFormat="1" x14ac:dyDescent="0.2"/>
    <row r="3772" s="12" customFormat="1" x14ac:dyDescent="0.2"/>
    <row r="3773" s="12" customFormat="1" x14ac:dyDescent="0.2"/>
    <row r="3774" s="12" customFormat="1" x14ac:dyDescent="0.2"/>
    <row r="3775" s="12" customFormat="1" x14ac:dyDescent="0.2"/>
    <row r="3776" s="12" customFormat="1" x14ac:dyDescent="0.2"/>
    <row r="3777" s="12" customFormat="1" x14ac:dyDescent="0.2"/>
    <row r="3778" s="12" customFormat="1" x14ac:dyDescent="0.2"/>
    <row r="3779" s="12" customFormat="1" x14ac:dyDescent="0.2"/>
    <row r="3780" s="12" customFormat="1" x14ac:dyDescent="0.2"/>
    <row r="3781" s="12" customFormat="1" x14ac:dyDescent="0.2"/>
    <row r="3782" s="12" customFormat="1" x14ac:dyDescent="0.2"/>
    <row r="3783" s="12" customFormat="1" x14ac:dyDescent="0.2"/>
    <row r="3784" s="12" customFormat="1" x14ac:dyDescent="0.2"/>
    <row r="3785" s="12" customFormat="1" x14ac:dyDescent="0.2"/>
    <row r="3786" s="12" customFormat="1" x14ac:dyDescent="0.2"/>
    <row r="3787" s="12" customFormat="1" x14ac:dyDescent="0.2"/>
    <row r="3788" s="12" customFormat="1" x14ac:dyDescent="0.2"/>
    <row r="3789" s="12" customFormat="1" x14ac:dyDescent="0.2"/>
    <row r="3790" s="12" customFormat="1" x14ac:dyDescent="0.2"/>
    <row r="3791" s="12" customFormat="1" x14ac:dyDescent="0.2"/>
    <row r="3792" s="12" customFormat="1" x14ac:dyDescent="0.2"/>
    <row r="3793" s="12" customFormat="1" x14ac:dyDescent="0.2"/>
    <row r="3794" s="12" customFormat="1" x14ac:dyDescent="0.2"/>
    <row r="3795" s="12" customFormat="1" x14ac:dyDescent="0.2"/>
    <row r="3796" s="12" customFormat="1" x14ac:dyDescent="0.2"/>
    <row r="3797" s="12" customFormat="1" x14ac:dyDescent="0.2"/>
    <row r="3798" s="12" customFormat="1" x14ac:dyDescent="0.2"/>
    <row r="3799" s="12" customFormat="1" x14ac:dyDescent="0.2"/>
    <row r="3800" s="12" customFormat="1" x14ac:dyDescent="0.2"/>
    <row r="3801" s="12" customFormat="1" x14ac:dyDescent="0.2"/>
    <row r="3802" s="12" customFormat="1" x14ac:dyDescent="0.2"/>
    <row r="3803" s="12" customFormat="1" x14ac:dyDescent="0.2"/>
    <row r="3804" s="12" customFormat="1" x14ac:dyDescent="0.2"/>
    <row r="3805" s="12" customFormat="1" x14ac:dyDescent="0.2"/>
    <row r="3806" s="12" customFormat="1" x14ac:dyDescent="0.2"/>
    <row r="3807" s="12" customFormat="1" x14ac:dyDescent="0.2"/>
    <row r="3808" s="12" customFormat="1" x14ac:dyDescent="0.2"/>
    <row r="3809" s="12" customFormat="1" x14ac:dyDescent="0.2"/>
    <row r="3810" s="12" customFormat="1" x14ac:dyDescent="0.2"/>
    <row r="3811" s="12" customFormat="1" x14ac:dyDescent="0.2"/>
    <row r="3812" s="12" customFormat="1" x14ac:dyDescent="0.2"/>
    <row r="3813" s="12" customFormat="1" x14ac:dyDescent="0.2"/>
    <row r="3814" s="12" customFormat="1" x14ac:dyDescent="0.2"/>
    <row r="3815" s="12" customFormat="1" x14ac:dyDescent="0.2"/>
    <row r="3816" s="12" customFormat="1" x14ac:dyDescent="0.2"/>
    <row r="3817" s="12" customFormat="1" x14ac:dyDescent="0.2"/>
    <row r="3818" s="12" customFormat="1" x14ac:dyDescent="0.2"/>
    <row r="3819" s="12" customFormat="1" x14ac:dyDescent="0.2"/>
    <row r="3820" s="12" customFormat="1" x14ac:dyDescent="0.2"/>
    <row r="3821" s="12" customFormat="1" x14ac:dyDescent="0.2"/>
    <row r="3822" s="12" customFormat="1" x14ac:dyDescent="0.2"/>
    <row r="3823" s="12" customFormat="1" x14ac:dyDescent="0.2"/>
    <row r="3824" s="12" customFormat="1" x14ac:dyDescent="0.2"/>
    <row r="3825" s="12" customFormat="1" x14ac:dyDescent="0.2"/>
    <row r="3826" s="12" customFormat="1" x14ac:dyDescent="0.2"/>
    <row r="3827" s="12" customFormat="1" x14ac:dyDescent="0.2"/>
    <row r="3828" s="12" customFormat="1" x14ac:dyDescent="0.2"/>
    <row r="3829" s="12" customFormat="1" x14ac:dyDescent="0.2"/>
    <row r="3830" s="12" customFormat="1" x14ac:dyDescent="0.2"/>
    <row r="3831" s="12" customFormat="1" x14ac:dyDescent="0.2"/>
    <row r="3832" s="12" customFormat="1" x14ac:dyDescent="0.2"/>
    <row r="3833" s="12" customFormat="1" x14ac:dyDescent="0.2"/>
    <row r="3834" s="12" customFormat="1" x14ac:dyDescent="0.2"/>
    <row r="3835" s="12" customFormat="1" x14ac:dyDescent="0.2"/>
    <row r="3836" s="12" customFormat="1" x14ac:dyDescent="0.2"/>
    <row r="3837" s="12" customFormat="1" x14ac:dyDescent="0.2"/>
    <row r="3838" s="12" customFormat="1" x14ac:dyDescent="0.2"/>
    <row r="3839" s="12" customFormat="1" x14ac:dyDescent="0.2"/>
    <row r="3840" s="12" customFormat="1" x14ac:dyDescent="0.2"/>
    <row r="3841" s="12" customFormat="1" x14ac:dyDescent="0.2"/>
    <row r="3842" s="12" customFormat="1" x14ac:dyDescent="0.2"/>
    <row r="3843" s="12" customFormat="1" x14ac:dyDescent="0.2"/>
    <row r="3844" s="12" customFormat="1" x14ac:dyDescent="0.2"/>
    <row r="3845" s="12" customFormat="1" x14ac:dyDescent="0.2"/>
    <row r="3846" s="12" customFormat="1" x14ac:dyDescent="0.2"/>
    <row r="3847" s="12" customFormat="1" x14ac:dyDescent="0.2"/>
    <row r="3848" s="12" customFormat="1" x14ac:dyDescent="0.2"/>
    <row r="3849" s="12" customFormat="1" x14ac:dyDescent="0.2"/>
    <row r="3850" s="12" customFormat="1" x14ac:dyDescent="0.2"/>
    <row r="3851" s="12" customFormat="1" x14ac:dyDescent="0.2"/>
    <row r="3852" s="12" customFormat="1" x14ac:dyDescent="0.2"/>
    <row r="3853" s="12" customFormat="1" x14ac:dyDescent="0.2"/>
    <row r="3854" s="12" customFormat="1" x14ac:dyDescent="0.2"/>
    <row r="3855" s="12" customFormat="1" x14ac:dyDescent="0.2"/>
    <row r="3856" s="12" customFormat="1" x14ac:dyDescent="0.2"/>
    <row r="3857" s="12" customFormat="1" x14ac:dyDescent="0.2"/>
    <row r="3858" s="12" customFormat="1" x14ac:dyDescent="0.2"/>
    <row r="3859" s="12" customFormat="1" x14ac:dyDescent="0.2"/>
    <row r="3860" s="12" customFormat="1" x14ac:dyDescent="0.2"/>
    <row r="3861" s="12" customFormat="1" x14ac:dyDescent="0.2"/>
    <row r="3862" s="12" customFormat="1" x14ac:dyDescent="0.2"/>
    <row r="3863" s="12" customFormat="1" x14ac:dyDescent="0.2"/>
    <row r="3864" s="12" customFormat="1" x14ac:dyDescent="0.2"/>
    <row r="3865" s="12" customFormat="1" x14ac:dyDescent="0.2"/>
    <row r="3866" s="12" customFormat="1" x14ac:dyDescent="0.2"/>
    <row r="3867" s="12" customFormat="1" x14ac:dyDescent="0.2"/>
    <row r="3868" s="12" customFormat="1" x14ac:dyDescent="0.2"/>
    <row r="3869" s="12" customFormat="1" x14ac:dyDescent="0.2"/>
    <row r="3870" s="12" customFormat="1" x14ac:dyDescent="0.2"/>
    <row r="3871" s="12" customFormat="1" x14ac:dyDescent="0.2"/>
    <row r="3872" s="12" customFormat="1" x14ac:dyDescent="0.2"/>
    <row r="3873" s="12" customFormat="1" x14ac:dyDescent="0.2"/>
    <row r="3874" s="12" customFormat="1" x14ac:dyDescent="0.2"/>
    <row r="3875" s="12" customFormat="1" x14ac:dyDescent="0.2"/>
    <row r="3876" s="12" customFormat="1" x14ac:dyDescent="0.2"/>
    <row r="3877" s="12" customFormat="1" x14ac:dyDescent="0.2"/>
    <row r="3878" s="12" customFormat="1" x14ac:dyDescent="0.2"/>
    <row r="3879" s="12" customFormat="1" x14ac:dyDescent="0.2"/>
    <row r="3880" s="12" customFormat="1" x14ac:dyDescent="0.2"/>
    <row r="3881" s="12" customFormat="1" x14ac:dyDescent="0.2"/>
    <row r="3882" s="12" customFormat="1" x14ac:dyDescent="0.2"/>
    <row r="3883" s="12" customFormat="1" x14ac:dyDescent="0.2"/>
    <row r="3884" s="12" customFormat="1" x14ac:dyDescent="0.2"/>
    <row r="3885" s="12" customFormat="1" x14ac:dyDescent="0.2"/>
    <row r="3886" s="12" customFormat="1" x14ac:dyDescent="0.2"/>
    <row r="3887" s="12" customFormat="1" x14ac:dyDescent="0.2"/>
    <row r="3888" s="12" customFormat="1" x14ac:dyDescent="0.2"/>
    <row r="3889" s="12" customFormat="1" x14ac:dyDescent="0.2"/>
    <row r="3890" s="12" customFormat="1" x14ac:dyDescent="0.2"/>
    <row r="3891" s="12" customFormat="1" x14ac:dyDescent="0.2"/>
    <row r="3892" s="12" customFormat="1" x14ac:dyDescent="0.2"/>
    <row r="3893" s="12" customFormat="1" x14ac:dyDescent="0.2"/>
    <row r="3894" s="12" customFormat="1" x14ac:dyDescent="0.2"/>
    <row r="3895" s="12" customFormat="1" x14ac:dyDescent="0.2"/>
    <row r="3896" s="12" customFormat="1" x14ac:dyDescent="0.2"/>
    <row r="3897" s="12" customFormat="1" x14ac:dyDescent="0.2"/>
    <row r="3898" s="12" customFormat="1" x14ac:dyDescent="0.2"/>
    <row r="3899" s="12" customFormat="1" x14ac:dyDescent="0.2"/>
    <row r="3900" s="12" customFormat="1" x14ac:dyDescent="0.2"/>
    <row r="3901" s="12" customFormat="1" x14ac:dyDescent="0.2"/>
    <row r="3902" s="12" customFormat="1" x14ac:dyDescent="0.2"/>
    <row r="3903" s="12" customFormat="1" x14ac:dyDescent="0.2"/>
    <row r="3904" s="12" customFormat="1" x14ac:dyDescent="0.2"/>
    <row r="3905" s="12" customFormat="1" x14ac:dyDescent="0.2"/>
    <row r="3906" s="12" customFormat="1" x14ac:dyDescent="0.2"/>
    <row r="3907" s="12" customFormat="1" x14ac:dyDescent="0.2"/>
    <row r="3908" s="12" customFormat="1" x14ac:dyDescent="0.2"/>
    <row r="3909" s="12" customFormat="1" x14ac:dyDescent="0.2"/>
    <row r="3910" s="12" customFormat="1" x14ac:dyDescent="0.2"/>
    <row r="3911" s="12" customFormat="1" x14ac:dyDescent="0.2"/>
    <row r="3912" s="12" customFormat="1" x14ac:dyDescent="0.2"/>
    <row r="3913" s="12" customFormat="1" x14ac:dyDescent="0.2"/>
    <row r="3914" s="12" customFormat="1" x14ac:dyDescent="0.2"/>
    <row r="3915" s="12" customFormat="1" x14ac:dyDescent="0.2"/>
    <row r="3916" s="12" customFormat="1" x14ac:dyDescent="0.2"/>
    <row r="3917" s="12" customFormat="1" x14ac:dyDescent="0.2"/>
    <row r="3918" s="12" customFormat="1" x14ac:dyDescent="0.2"/>
    <row r="3919" s="12" customFormat="1" x14ac:dyDescent="0.2"/>
    <row r="3920" s="12" customFormat="1" x14ac:dyDescent="0.2"/>
    <row r="3921" s="12" customFormat="1" x14ac:dyDescent="0.2"/>
    <row r="3922" s="12" customFormat="1" x14ac:dyDescent="0.2"/>
    <row r="3923" s="12" customFormat="1" x14ac:dyDescent="0.2"/>
    <row r="3924" s="12" customFormat="1" x14ac:dyDescent="0.2"/>
    <row r="3925" s="12" customFormat="1" x14ac:dyDescent="0.2"/>
    <row r="3926" s="12" customFormat="1" x14ac:dyDescent="0.2"/>
    <row r="3927" s="12" customFormat="1" x14ac:dyDescent="0.2"/>
    <row r="3928" s="12" customFormat="1" x14ac:dyDescent="0.2"/>
    <row r="3929" s="12" customFormat="1" x14ac:dyDescent="0.2"/>
    <row r="3930" s="12" customFormat="1" x14ac:dyDescent="0.2"/>
    <row r="3931" s="12" customFormat="1" x14ac:dyDescent="0.2"/>
    <row r="3932" s="12" customFormat="1" x14ac:dyDescent="0.2"/>
    <row r="3933" s="12" customFormat="1" x14ac:dyDescent="0.2"/>
    <row r="3934" s="12" customFormat="1" x14ac:dyDescent="0.2"/>
    <row r="3935" s="12" customFormat="1" x14ac:dyDescent="0.2"/>
    <row r="3936" s="12" customFormat="1" x14ac:dyDescent="0.2"/>
    <row r="3937" s="12" customFormat="1" x14ac:dyDescent="0.2"/>
    <row r="3938" s="12" customFormat="1" x14ac:dyDescent="0.2"/>
    <row r="3939" s="12" customFormat="1" x14ac:dyDescent="0.2"/>
    <row r="3940" s="12" customFormat="1" x14ac:dyDescent="0.2"/>
    <row r="3941" s="12" customFormat="1" x14ac:dyDescent="0.2"/>
    <row r="3942" s="12" customFormat="1" x14ac:dyDescent="0.2"/>
    <row r="3943" s="12" customFormat="1" x14ac:dyDescent="0.2"/>
    <row r="3944" s="12" customFormat="1" x14ac:dyDescent="0.2"/>
    <row r="3945" s="12" customFormat="1" x14ac:dyDescent="0.2"/>
    <row r="3946" s="12" customFormat="1" x14ac:dyDescent="0.2"/>
    <row r="3947" s="12" customFormat="1" x14ac:dyDescent="0.2"/>
    <row r="3948" s="12" customFormat="1" x14ac:dyDescent="0.2"/>
    <row r="3949" s="12" customFormat="1" x14ac:dyDescent="0.2"/>
    <row r="3950" s="12" customFormat="1" x14ac:dyDescent="0.2"/>
    <row r="3951" s="12" customFormat="1" x14ac:dyDescent="0.2"/>
    <row r="3952" s="12" customFormat="1" x14ac:dyDescent="0.2"/>
    <row r="3953" s="12" customFormat="1" x14ac:dyDescent="0.2"/>
    <row r="3954" s="12" customFormat="1" x14ac:dyDescent="0.2"/>
    <row r="3955" s="12" customFormat="1" x14ac:dyDescent="0.2"/>
    <row r="3956" s="12" customFormat="1" x14ac:dyDescent="0.2"/>
    <row r="3957" s="12" customFormat="1" x14ac:dyDescent="0.2"/>
    <row r="3958" s="12" customFormat="1" x14ac:dyDescent="0.2"/>
    <row r="3959" s="12" customFormat="1" x14ac:dyDescent="0.2"/>
    <row r="3960" s="12" customFormat="1" x14ac:dyDescent="0.2"/>
    <row r="3961" s="12" customFormat="1" x14ac:dyDescent="0.2"/>
    <row r="3962" s="12" customFormat="1" x14ac:dyDescent="0.2"/>
    <row r="3963" s="12" customFormat="1" x14ac:dyDescent="0.2"/>
    <row r="3964" s="12" customFormat="1" x14ac:dyDescent="0.2"/>
    <row r="3965" s="12" customFormat="1" x14ac:dyDescent="0.2"/>
    <row r="3966" s="12" customFormat="1" x14ac:dyDescent="0.2"/>
    <row r="3967" s="12" customFormat="1" x14ac:dyDescent="0.2"/>
    <row r="3968" s="12" customFormat="1" x14ac:dyDescent="0.2"/>
    <row r="3969" s="12" customFormat="1" x14ac:dyDescent="0.2"/>
    <row r="3970" s="12" customFormat="1" x14ac:dyDescent="0.2"/>
    <row r="3971" s="12" customFormat="1" x14ac:dyDescent="0.2"/>
    <row r="3972" s="12" customFormat="1" x14ac:dyDescent="0.2"/>
    <row r="3973" s="12" customFormat="1" x14ac:dyDescent="0.2"/>
    <row r="3974" s="12" customFormat="1" x14ac:dyDescent="0.2"/>
    <row r="3975" s="12" customFormat="1" x14ac:dyDescent="0.2"/>
    <row r="3976" s="12" customFormat="1" x14ac:dyDescent="0.2"/>
    <row r="3977" s="12" customFormat="1" x14ac:dyDescent="0.2"/>
    <row r="3978" s="12" customFormat="1" x14ac:dyDescent="0.2"/>
    <row r="3979" s="12" customFormat="1" x14ac:dyDescent="0.2"/>
    <row r="3980" s="12" customFormat="1" x14ac:dyDescent="0.2"/>
    <row r="3981" s="12" customFormat="1" x14ac:dyDescent="0.2"/>
    <row r="3982" s="12" customFormat="1" x14ac:dyDescent="0.2"/>
    <row r="3983" s="12" customFormat="1" x14ac:dyDescent="0.2"/>
    <row r="3984" s="12" customFormat="1" x14ac:dyDescent="0.2"/>
    <row r="3985" s="12" customFormat="1" x14ac:dyDescent="0.2"/>
    <row r="3986" s="12" customFormat="1" x14ac:dyDescent="0.2"/>
    <row r="3987" s="12" customFormat="1" x14ac:dyDescent="0.2"/>
    <row r="3988" s="12" customFormat="1" x14ac:dyDescent="0.2"/>
    <row r="3989" s="12" customFormat="1" x14ac:dyDescent="0.2"/>
    <row r="3990" s="12" customFormat="1" x14ac:dyDescent="0.2"/>
    <row r="3991" s="12" customFormat="1" x14ac:dyDescent="0.2"/>
    <row r="3992" s="12" customFormat="1" x14ac:dyDescent="0.2"/>
    <row r="3993" s="12" customFormat="1" x14ac:dyDescent="0.2"/>
    <row r="3994" s="12" customFormat="1" x14ac:dyDescent="0.2"/>
    <row r="3995" s="12" customFormat="1" x14ac:dyDescent="0.2"/>
    <row r="3996" s="12" customFormat="1" x14ac:dyDescent="0.2"/>
    <row r="3997" s="12" customFormat="1" x14ac:dyDescent="0.2"/>
    <row r="3998" s="12" customFormat="1" x14ac:dyDescent="0.2"/>
    <row r="3999" s="12" customFormat="1" x14ac:dyDescent="0.2"/>
    <row r="4000" s="12" customFormat="1" x14ac:dyDescent="0.2"/>
    <row r="4001" s="12" customFormat="1" x14ac:dyDescent="0.2"/>
    <row r="4002" s="12" customFormat="1" x14ac:dyDescent="0.2"/>
    <row r="4003" s="12" customFormat="1" x14ac:dyDescent="0.2"/>
    <row r="4004" s="12" customFormat="1" x14ac:dyDescent="0.2"/>
    <row r="4005" s="12" customFormat="1" x14ac:dyDescent="0.2"/>
    <row r="4006" s="12" customFormat="1" x14ac:dyDescent="0.2"/>
    <row r="4007" s="12" customFormat="1" x14ac:dyDescent="0.2"/>
    <row r="4008" s="12" customFormat="1" x14ac:dyDescent="0.2"/>
    <row r="4009" s="12" customFormat="1" x14ac:dyDescent="0.2"/>
    <row r="4010" s="12" customFormat="1" x14ac:dyDescent="0.2"/>
    <row r="4011" s="12" customFormat="1" x14ac:dyDescent="0.2"/>
    <row r="4012" s="12" customFormat="1" x14ac:dyDescent="0.2"/>
    <row r="4013" s="12" customFormat="1" x14ac:dyDescent="0.2"/>
    <row r="4014" s="12" customFormat="1" x14ac:dyDescent="0.2"/>
    <row r="4015" s="12" customFormat="1" x14ac:dyDescent="0.2"/>
    <row r="4016" s="12" customFormat="1" x14ac:dyDescent="0.2"/>
    <row r="4017" s="12" customFormat="1" x14ac:dyDescent="0.2"/>
    <row r="4018" s="12" customFormat="1" x14ac:dyDescent="0.2"/>
    <row r="4019" s="12" customFormat="1" x14ac:dyDescent="0.2"/>
    <row r="4020" s="12" customFormat="1" x14ac:dyDescent="0.2"/>
    <row r="4021" s="12" customFormat="1" x14ac:dyDescent="0.2"/>
    <row r="4022" s="12" customFormat="1" x14ac:dyDescent="0.2"/>
    <row r="4023" s="12" customFormat="1" x14ac:dyDescent="0.2"/>
    <row r="4024" s="12" customFormat="1" x14ac:dyDescent="0.2"/>
    <row r="4025" s="12" customFormat="1" x14ac:dyDescent="0.2"/>
    <row r="4026" s="12" customFormat="1" x14ac:dyDescent="0.2"/>
    <row r="4027" s="12" customFormat="1" x14ac:dyDescent="0.2"/>
    <row r="4028" s="12" customFormat="1" x14ac:dyDescent="0.2"/>
    <row r="4029" s="12" customFormat="1" x14ac:dyDescent="0.2"/>
    <row r="4030" s="12" customFormat="1" x14ac:dyDescent="0.2"/>
    <row r="4031" s="12" customFormat="1" x14ac:dyDescent="0.2"/>
    <row r="4032" s="12" customFormat="1" x14ac:dyDescent="0.2"/>
    <row r="4033" s="12" customFormat="1" x14ac:dyDescent="0.2"/>
    <row r="4034" s="12" customFormat="1" x14ac:dyDescent="0.2"/>
    <row r="4035" s="12" customFormat="1" x14ac:dyDescent="0.2"/>
    <row r="4036" s="12" customFormat="1" x14ac:dyDescent="0.2"/>
    <row r="4037" s="12" customFormat="1" x14ac:dyDescent="0.2"/>
    <row r="4038" s="12" customFormat="1" x14ac:dyDescent="0.2"/>
    <row r="4039" s="12" customFormat="1" x14ac:dyDescent="0.2"/>
    <row r="4040" s="12" customFormat="1" x14ac:dyDescent="0.2"/>
    <row r="4041" s="12" customFormat="1" x14ac:dyDescent="0.2"/>
    <row r="4042" s="12" customFormat="1" x14ac:dyDescent="0.2"/>
    <row r="4043" s="12" customFormat="1" x14ac:dyDescent="0.2"/>
    <row r="4044" s="12" customFormat="1" x14ac:dyDescent="0.2"/>
    <row r="4045" s="12" customFormat="1" x14ac:dyDescent="0.2"/>
    <row r="4046" s="12" customFormat="1" x14ac:dyDescent="0.2"/>
    <row r="4047" s="12" customFormat="1" x14ac:dyDescent="0.2"/>
    <row r="4048" s="12" customFormat="1" x14ac:dyDescent="0.2"/>
    <row r="4049" s="12" customFormat="1" x14ac:dyDescent="0.2"/>
    <row r="4050" s="12" customFormat="1" x14ac:dyDescent="0.2"/>
    <row r="4051" s="12" customFormat="1" x14ac:dyDescent="0.2"/>
    <row r="4052" s="12" customFormat="1" x14ac:dyDescent="0.2"/>
    <row r="4053" s="12" customFormat="1" x14ac:dyDescent="0.2"/>
    <row r="4054" s="12" customFormat="1" x14ac:dyDescent="0.2"/>
    <row r="4055" s="12" customFormat="1" x14ac:dyDescent="0.2"/>
    <row r="4056" s="12" customFormat="1" x14ac:dyDescent="0.2"/>
    <row r="4057" s="12" customFormat="1" x14ac:dyDescent="0.2"/>
    <row r="4058" s="12" customFormat="1" x14ac:dyDescent="0.2"/>
    <row r="4059" s="12" customFormat="1" x14ac:dyDescent="0.2"/>
    <row r="4060" s="12" customFormat="1" x14ac:dyDescent="0.2"/>
    <row r="4061" s="12" customFormat="1" x14ac:dyDescent="0.2"/>
    <row r="4062" s="12" customFormat="1" x14ac:dyDescent="0.2"/>
    <row r="4063" s="12" customFormat="1" x14ac:dyDescent="0.2"/>
    <row r="4064" s="12" customFormat="1" x14ac:dyDescent="0.2"/>
    <row r="4065" s="12" customFormat="1" x14ac:dyDescent="0.2"/>
    <row r="4066" s="12" customFormat="1" x14ac:dyDescent="0.2"/>
    <row r="4067" s="12" customFormat="1" x14ac:dyDescent="0.2"/>
    <row r="4068" s="12" customFormat="1" x14ac:dyDescent="0.2"/>
    <row r="4069" s="12" customFormat="1" x14ac:dyDescent="0.2"/>
    <row r="4070" s="12" customFormat="1" x14ac:dyDescent="0.2"/>
    <row r="4071" s="12" customFormat="1" x14ac:dyDescent="0.2"/>
    <row r="4072" s="12" customFormat="1" x14ac:dyDescent="0.2"/>
    <row r="4073" s="12" customFormat="1" x14ac:dyDescent="0.2"/>
    <row r="4074" s="12" customFormat="1" x14ac:dyDescent="0.2"/>
    <row r="4075" s="12" customFormat="1" x14ac:dyDescent="0.2"/>
    <row r="4076" s="12" customFormat="1" x14ac:dyDescent="0.2"/>
    <row r="4077" s="12" customFormat="1" x14ac:dyDescent="0.2"/>
    <row r="4078" s="12" customFormat="1" x14ac:dyDescent="0.2"/>
    <row r="4079" s="12" customFormat="1" x14ac:dyDescent="0.2"/>
    <row r="4080" s="12" customFormat="1" x14ac:dyDescent="0.2"/>
    <row r="4081" s="12" customFormat="1" x14ac:dyDescent="0.2"/>
    <row r="4082" s="12" customFormat="1" x14ac:dyDescent="0.2"/>
    <row r="4083" s="12" customFormat="1" x14ac:dyDescent="0.2"/>
    <row r="4084" s="12" customFormat="1" x14ac:dyDescent="0.2"/>
    <row r="4085" s="12" customFormat="1" x14ac:dyDescent="0.2"/>
    <row r="4086" s="12" customFormat="1" x14ac:dyDescent="0.2"/>
    <row r="4087" s="12" customFormat="1" x14ac:dyDescent="0.2"/>
    <row r="4088" s="12" customFormat="1" x14ac:dyDescent="0.2"/>
    <row r="4089" s="12" customFormat="1" x14ac:dyDescent="0.2"/>
    <row r="4090" s="12" customFormat="1" x14ac:dyDescent="0.2"/>
    <row r="4091" s="12" customFormat="1" x14ac:dyDescent="0.2"/>
    <row r="4092" s="12" customFormat="1" x14ac:dyDescent="0.2"/>
    <row r="4093" s="12" customFormat="1" x14ac:dyDescent="0.2"/>
    <row r="4094" s="12" customFormat="1" x14ac:dyDescent="0.2"/>
    <row r="4095" s="12" customFormat="1" x14ac:dyDescent="0.2"/>
    <row r="4096" s="12" customFormat="1" x14ac:dyDescent="0.2"/>
    <row r="4097" s="12" customFormat="1" x14ac:dyDescent="0.2"/>
    <row r="4098" s="12" customFormat="1" x14ac:dyDescent="0.2"/>
    <row r="4099" s="12" customFormat="1" x14ac:dyDescent="0.2"/>
    <row r="4100" s="12" customFormat="1" x14ac:dyDescent="0.2"/>
    <row r="4101" s="12" customFormat="1" x14ac:dyDescent="0.2"/>
    <row r="4102" s="12" customFormat="1" x14ac:dyDescent="0.2"/>
    <row r="4103" s="12" customFormat="1" x14ac:dyDescent="0.2"/>
    <row r="4104" s="12" customFormat="1" x14ac:dyDescent="0.2"/>
    <row r="4105" s="12" customFormat="1" x14ac:dyDescent="0.2"/>
    <row r="4106" s="12" customFormat="1" x14ac:dyDescent="0.2"/>
    <row r="4107" s="12" customFormat="1" x14ac:dyDescent="0.2"/>
    <row r="4108" s="12" customFormat="1" x14ac:dyDescent="0.2"/>
    <row r="4109" s="12" customFormat="1" x14ac:dyDescent="0.2"/>
    <row r="4110" s="12" customFormat="1" x14ac:dyDescent="0.2"/>
    <row r="4111" s="12" customFormat="1" x14ac:dyDescent="0.2"/>
    <row r="4112" s="12" customFormat="1" x14ac:dyDescent="0.2"/>
    <row r="4113" s="12" customFormat="1" x14ac:dyDescent="0.2"/>
    <row r="4114" s="12" customFormat="1" x14ac:dyDescent="0.2"/>
    <row r="4115" s="12" customFormat="1" x14ac:dyDescent="0.2"/>
    <row r="4116" s="12" customFormat="1" x14ac:dyDescent="0.2"/>
    <row r="4117" s="12" customFormat="1" x14ac:dyDescent="0.2"/>
    <row r="4118" s="12" customFormat="1" x14ac:dyDescent="0.2"/>
    <row r="4119" s="12" customFormat="1" x14ac:dyDescent="0.2"/>
    <row r="4120" s="12" customFormat="1" x14ac:dyDescent="0.2"/>
    <row r="4121" s="12" customFormat="1" x14ac:dyDescent="0.2"/>
    <row r="4122" s="12" customFormat="1" x14ac:dyDescent="0.2"/>
    <row r="4123" s="12" customFormat="1" x14ac:dyDescent="0.2"/>
    <row r="4124" s="12" customFormat="1" x14ac:dyDescent="0.2"/>
    <row r="4125" s="12" customFormat="1" x14ac:dyDescent="0.2"/>
    <row r="4126" s="12" customFormat="1" x14ac:dyDescent="0.2"/>
    <row r="4127" s="12" customFormat="1" x14ac:dyDescent="0.2"/>
    <row r="4128" s="12" customFormat="1" x14ac:dyDescent="0.2"/>
    <row r="4129" s="12" customFormat="1" x14ac:dyDescent="0.2"/>
    <row r="4130" s="12" customFormat="1" x14ac:dyDescent="0.2"/>
    <row r="4131" s="12" customFormat="1" x14ac:dyDescent="0.2"/>
    <row r="4132" s="12" customFormat="1" x14ac:dyDescent="0.2"/>
    <row r="4133" s="12" customFormat="1" x14ac:dyDescent="0.2"/>
    <row r="4134" s="12" customFormat="1" x14ac:dyDescent="0.2"/>
    <row r="4135" s="12" customFormat="1" x14ac:dyDescent="0.2"/>
    <row r="4136" s="12" customFormat="1" x14ac:dyDescent="0.2"/>
    <row r="4137" s="12" customFormat="1" x14ac:dyDescent="0.2"/>
    <row r="4138" s="12" customFormat="1" x14ac:dyDescent="0.2"/>
    <row r="4139" s="12" customFormat="1" x14ac:dyDescent="0.2"/>
    <row r="4140" s="12" customFormat="1" x14ac:dyDescent="0.2"/>
    <row r="4141" s="12" customFormat="1" x14ac:dyDescent="0.2"/>
    <row r="4142" s="12" customFormat="1" x14ac:dyDescent="0.2"/>
    <row r="4143" s="12" customFormat="1" x14ac:dyDescent="0.2"/>
    <row r="4144" s="12" customFormat="1" x14ac:dyDescent="0.2"/>
    <row r="4145" s="12" customFormat="1" x14ac:dyDescent="0.2"/>
    <row r="4146" s="12" customFormat="1" x14ac:dyDescent="0.2"/>
    <row r="4147" s="12" customFormat="1" x14ac:dyDescent="0.2"/>
    <row r="4148" s="12" customFormat="1" x14ac:dyDescent="0.2"/>
    <row r="4149" s="12" customFormat="1" x14ac:dyDescent="0.2"/>
    <row r="4150" s="12" customFormat="1" x14ac:dyDescent="0.2"/>
    <row r="4151" s="12" customFormat="1" x14ac:dyDescent="0.2"/>
    <row r="4152" s="12" customFormat="1" x14ac:dyDescent="0.2"/>
    <row r="4153" s="12" customFormat="1" x14ac:dyDescent="0.2"/>
    <row r="4154" s="12" customFormat="1" x14ac:dyDescent="0.2"/>
    <row r="4155" s="12" customFormat="1" x14ac:dyDescent="0.2"/>
    <row r="4156" s="12" customFormat="1" x14ac:dyDescent="0.2"/>
    <row r="4157" s="12" customFormat="1" x14ac:dyDescent="0.2"/>
    <row r="4158" s="12" customFormat="1" x14ac:dyDescent="0.2"/>
    <row r="4159" s="12" customFormat="1" x14ac:dyDescent="0.2"/>
    <row r="4160" s="12" customFormat="1" x14ac:dyDescent="0.2"/>
    <row r="4161" s="12" customFormat="1" x14ac:dyDescent="0.2"/>
    <row r="4162" s="12" customFormat="1" x14ac:dyDescent="0.2"/>
    <row r="4163" s="12" customFormat="1" x14ac:dyDescent="0.2"/>
    <row r="4164" s="12" customFormat="1" x14ac:dyDescent="0.2"/>
    <row r="4165" s="12" customFormat="1" x14ac:dyDescent="0.2"/>
    <row r="4166" s="12" customFormat="1" x14ac:dyDescent="0.2"/>
    <row r="4167" s="12" customFormat="1" x14ac:dyDescent="0.2"/>
    <row r="4168" s="12" customFormat="1" x14ac:dyDescent="0.2"/>
    <row r="4169" s="12" customFormat="1" x14ac:dyDescent="0.2"/>
    <row r="4170" s="12" customFormat="1" x14ac:dyDescent="0.2"/>
    <row r="4171" s="12" customFormat="1" x14ac:dyDescent="0.2"/>
    <row r="4172" s="12" customFormat="1" x14ac:dyDescent="0.2"/>
    <row r="4173" s="12" customFormat="1" x14ac:dyDescent="0.2"/>
    <row r="4174" s="12" customFormat="1" x14ac:dyDescent="0.2"/>
    <row r="4175" s="12" customFormat="1" x14ac:dyDescent="0.2"/>
    <row r="4176" s="12" customFormat="1" x14ac:dyDescent="0.2"/>
    <row r="4177" s="12" customFormat="1" x14ac:dyDescent="0.2"/>
    <row r="4178" s="12" customFormat="1" x14ac:dyDescent="0.2"/>
    <row r="4179" s="12" customFormat="1" x14ac:dyDescent="0.2"/>
    <row r="4180" s="12" customFormat="1" x14ac:dyDescent="0.2"/>
    <row r="4181" s="12" customFormat="1" x14ac:dyDescent="0.2"/>
    <row r="4182" s="12" customFormat="1" x14ac:dyDescent="0.2"/>
    <row r="4183" s="12" customFormat="1" x14ac:dyDescent="0.2"/>
    <row r="4184" s="12" customFormat="1" x14ac:dyDescent="0.2"/>
    <row r="4185" s="12" customFormat="1" x14ac:dyDescent="0.2"/>
    <row r="4186" s="12" customFormat="1" x14ac:dyDescent="0.2"/>
    <row r="4187" s="12" customFormat="1" x14ac:dyDescent="0.2"/>
    <row r="4188" s="12" customFormat="1" x14ac:dyDescent="0.2"/>
    <row r="4189" s="12" customFormat="1" x14ac:dyDescent="0.2"/>
    <row r="4190" s="12" customFormat="1" x14ac:dyDescent="0.2"/>
    <row r="4191" s="12" customFormat="1" x14ac:dyDescent="0.2"/>
    <row r="4192" s="12" customFormat="1" x14ac:dyDescent="0.2"/>
    <row r="4193" s="12" customFormat="1" x14ac:dyDescent="0.2"/>
    <row r="4194" s="12" customFormat="1" x14ac:dyDescent="0.2"/>
    <row r="4195" s="12" customFormat="1" x14ac:dyDescent="0.2"/>
    <row r="4196" s="12" customFormat="1" x14ac:dyDescent="0.2"/>
    <row r="4197" s="12" customFormat="1" x14ac:dyDescent="0.2"/>
    <row r="4198" s="12" customFormat="1" x14ac:dyDescent="0.2"/>
    <row r="4199" s="12" customFormat="1" x14ac:dyDescent="0.2"/>
    <row r="4200" s="12" customFormat="1" x14ac:dyDescent="0.2"/>
    <row r="4201" s="12" customFormat="1" x14ac:dyDescent="0.2"/>
    <row r="4202" s="12" customFormat="1" x14ac:dyDescent="0.2"/>
    <row r="4203" s="12" customFormat="1" x14ac:dyDescent="0.2"/>
    <row r="4204" s="12" customFormat="1" x14ac:dyDescent="0.2"/>
    <row r="4205" s="12" customFormat="1" x14ac:dyDescent="0.2"/>
    <row r="4206" s="12" customFormat="1" x14ac:dyDescent="0.2"/>
    <row r="4207" s="12" customFormat="1" x14ac:dyDescent="0.2"/>
    <row r="4208" s="12" customFormat="1" x14ac:dyDescent="0.2"/>
    <row r="4209" s="12" customFormat="1" x14ac:dyDescent="0.2"/>
    <row r="4210" s="12" customFormat="1" x14ac:dyDescent="0.2"/>
    <row r="4211" s="12" customFormat="1" x14ac:dyDescent="0.2"/>
    <row r="4212" s="12" customFormat="1" x14ac:dyDescent="0.2"/>
    <row r="4213" s="12" customFormat="1" x14ac:dyDescent="0.2"/>
    <row r="4214" s="12" customFormat="1" x14ac:dyDescent="0.2"/>
    <row r="4215" s="12" customFormat="1" x14ac:dyDescent="0.2"/>
    <row r="4216" s="12" customFormat="1" x14ac:dyDescent="0.2"/>
    <row r="4217" s="12" customFormat="1" x14ac:dyDescent="0.2"/>
    <row r="4218" s="12" customFormat="1" x14ac:dyDescent="0.2"/>
    <row r="4219" s="12" customFormat="1" x14ac:dyDescent="0.2"/>
    <row r="4220" s="12" customFormat="1" x14ac:dyDescent="0.2"/>
    <row r="4221" s="12" customFormat="1" x14ac:dyDescent="0.2"/>
    <row r="4222" s="12" customFormat="1" x14ac:dyDescent="0.2"/>
    <row r="4223" s="12" customFormat="1" x14ac:dyDescent="0.2"/>
    <row r="4224" s="12" customFormat="1" x14ac:dyDescent="0.2"/>
    <row r="4225" s="12" customFormat="1" x14ac:dyDescent="0.2"/>
    <row r="4226" s="12" customFormat="1" x14ac:dyDescent="0.2"/>
    <row r="4227" s="12" customFormat="1" x14ac:dyDescent="0.2"/>
    <row r="4228" s="12" customFormat="1" x14ac:dyDescent="0.2"/>
    <row r="4229" s="12" customFormat="1" x14ac:dyDescent="0.2"/>
    <row r="4230" s="12" customFormat="1" x14ac:dyDescent="0.2"/>
    <row r="4231" s="12" customFormat="1" x14ac:dyDescent="0.2"/>
    <row r="4232" s="12" customFormat="1" x14ac:dyDescent="0.2"/>
    <row r="4233" s="12" customFormat="1" x14ac:dyDescent="0.2"/>
    <row r="4234" s="12" customFormat="1" x14ac:dyDescent="0.2"/>
    <row r="4235" s="12" customFormat="1" x14ac:dyDescent="0.2"/>
    <row r="4236" s="12" customFormat="1" x14ac:dyDescent="0.2"/>
    <row r="4237" s="12" customFormat="1" x14ac:dyDescent="0.2"/>
    <row r="4238" s="12" customFormat="1" x14ac:dyDescent="0.2"/>
    <row r="4239" s="12" customFormat="1" x14ac:dyDescent="0.2"/>
    <row r="4240" s="12" customFormat="1" x14ac:dyDescent="0.2"/>
    <row r="4241" s="12" customFormat="1" x14ac:dyDescent="0.2"/>
    <row r="4244" s="12" customFormat="1" x14ac:dyDescent="0.2"/>
    <row r="4245" s="12" customFormat="1" x14ac:dyDescent="0.2"/>
    <row r="4246" s="12" customFormat="1" x14ac:dyDescent="0.2"/>
    <row r="4247" s="12" customFormat="1" x14ac:dyDescent="0.2"/>
    <row r="4248" s="12" customFormat="1" x14ac:dyDescent="0.2"/>
    <row r="4249" s="12" customFormat="1" x14ac:dyDescent="0.2"/>
    <row r="4250" s="12" customFormat="1"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D3B5F-69A5-4E81-92EF-0950DB5C2C85}">
  <dimension ref="A1:V4008"/>
  <sheetViews>
    <sheetView topLeftCell="A3191" workbookViewId="0">
      <selection activeCell="T51" sqref="T51"/>
    </sheetView>
  </sheetViews>
  <sheetFormatPr defaultRowHeight="12.75" x14ac:dyDescent="0.2"/>
  <cols>
    <col min="1" max="18" width="12.7109375" customWidth="1"/>
  </cols>
  <sheetData>
    <row r="1" spans="1:22" x14ac:dyDescent="0.2">
      <c r="A1" s="15" t="s">
        <v>39</v>
      </c>
      <c r="B1" s="15" t="s">
        <v>24</v>
      </c>
      <c r="C1" s="15" t="s">
        <v>25</v>
      </c>
      <c r="D1" s="15" t="s">
        <v>42</v>
      </c>
      <c r="E1" s="15" t="s">
        <v>43</v>
      </c>
      <c r="F1" s="15" t="s">
        <v>44</v>
      </c>
      <c r="G1" s="15" t="s">
        <v>27</v>
      </c>
      <c r="H1" s="15" t="s">
        <v>28</v>
      </c>
      <c r="I1" s="15" t="s">
        <v>29</v>
      </c>
      <c r="J1" s="15" t="s">
        <v>30</v>
      </c>
      <c r="K1" s="15" t="s">
        <v>31</v>
      </c>
      <c r="L1" s="15" t="s">
        <v>32</v>
      </c>
      <c r="M1" s="15" t="s">
        <v>33</v>
      </c>
      <c r="N1" s="15" t="s">
        <v>34</v>
      </c>
      <c r="O1" s="15" t="s">
        <v>35</v>
      </c>
      <c r="P1" s="15" t="s">
        <v>36</v>
      </c>
      <c r="Q1" s="15" t="s">
        <v>37</v>
      </c>
      <c r="R1" s="15" t="s">
        <v>38</v>
      </c>
      <c r="S1" s="12"/>
      <c r="T1" s="39" t="s">
        <v>133</v>
      </c>
      <c r="U1" s="48"/>
      <c r="V1" s="35"/>
    </row>
    <row r="2" spans="1:22" x14ac:dyDescent="0.2">
      <c r="A2" s="9">
        <v>1</v>
      </c>
      <c r="B2" s="9">
        <v>1</v>
      </c>
      <c r="C2" s="9">
        <v>43</v>
      </c>
      <c r="D2" s="9">
        <v>0</v>
      </c>
      <c r="E2" s="9">
        <v>1</v>
      </c>
      <c r="F2" s="9">
        <v>0</v>
      </c>
      <c r="G2" s="9">
        <v>0</v>
      </c>
      <c r="H2" s="9">
        <v>0</v>
      </c>
      <c r="I2" s="9">
        <v>0</v>
      </c>
      <c r="J2" s="9">
        <v>0</v>
      </c>
      <c r="K2" s="9">
        <v>1</v>
      </c>
      <c r="L2" s="9">
        <v>0</v>
      </c>
      <c r="M2" s="9">
        <v>214</v>
      </c>
      <c r="N2" s="9">
        <v>132</v>
      </c>
      <c r="O2" s="9">
        <v>84</v>
      </c>
      <c r="P2" s="9">
        <v>26.77</v>
      </c>
      <c r="Q2" s="9">
        <v>65</v>
      </c>
      <c r="R2" s="9">
        <v>102</v>
      </c>
    </row>
    <row r="3" spans="1:22" x14ac:dyDescent="0.2">
      <c r="A3" s="9">
        <v>0</v>
      </c>
      <c r="B3" s="9">
        <v>0</v>
      </c>
      <c r="C3" s="9">
        <v>46</v>
      </c>
      <c r="D3" s="9">
        <v>0</v>
      </c>
      <c r="E3" s="9">
        <v>1</v>
      </c>
      <c r="F3" s="9">
        <v>0</v>
      </c>
      <c r="G3" s="9">
        <v>0</v>
      </c>
      <c r="H3" s="9">
        <v>0</v>
      </c>
      <c r="I3" s="9">
        <v>0</v>
      </c>
      <c r="J3" s="9">
        <v>0</v>
      </c>
      <c r="K3" s="9">
        <v>0</v>
      </c>
      <c r="L3" s="9">
        <v>0</v>
      </c>
      <c r="M3" s="9">
        <v>304</v>
      </c>
      <c r="N3" s="9">
        <v>131.5</v>
      </c>
      <c r="O3" s="9">
        <v>78.5</v>
      </c>
      <c r="P3" s="9">
        <v>21.02</v>
      </c>
      <c r="Q3" s="9">
        <v>68</v>
      </c>
      <c r="R3" s="9">
        <v>112</v>
      </c>
    </row>
    <row r="4" spans="1:22" x14ac:dyDescent="0.2">
      <c r="A4" s="9">
        <v>0</v>
      </c>
      <c r="B4" s="9">
        <v>1</v>
      </c>
      <c r="C4" s="9">
        <v>49</v>
      </c>
      <c r="D4" s="9">
        <v>1</v>
      </c>
      <c r="E4" s="9">
        <v>0</v>
      </c>
      <c r="F4" s="9">
        <v>0</v>
      </c>
      <c r="G4" s="9">
        <v>1</v>
      </c>
      <c r="H4" s="9">
        <v>30</v>
      </c>
      <c r="I4" s="9">
        <v>0</v>
      </c>
      <c r="J4" s="9">
        <v>0</v>
      </c>
      <c r="K4" s="9">
        <v>0</v>
      </c>
      <c r="L4" s="9">
        <v>0</v>
      </c>
      <c r="M4" s="9">
        <v>238</v>
      </c>
      <c r="N4" s="9">
        <v>118</v>
      </c>
      <c r="O4" s="9">
        <v>66</v>
      </c>
      <c r="P4" s="9">
        <v>26.91</v>
      </c>
      <c r="Q4" s="9">
        <v>90</v>
      </c>
      <c r="R4" s="9">
        <v>82</v>
      </c>
    </row>
    <row r="5" spans="1:22" x14ac:dyDescent="0.2">
      <c r="A5" s="9">
        <v>0</v>
      </c>
      <c r="B5" s="9">
        <v>0</v>
      </c>
      <c r="C5" s="9">
        <v>42</v>
      </c>
      <c r="D5" s="9">
        <v>1</v>
      </c>
      <c r="E5" s="9">
        <v>0</v>
      </c>
      <c r="F5" s="9">
        <v>0</v>
      </c>
      <c r="G5" s="9">
        <v>0</v>
      </c>
      <c r="H5" s="9">
        <v>0</v>
      </c>
      <c r="I5" s="9">
        <v>0</v>
      </c>
      <c r="J5" s="9">
        <v>0</v>
      </c>
      <c r="K5" s="9">
        <v>0</v>
      </c>
      <c r="L5" s="9">
        <v>0</v>
      </c>
      <c r="M5" s="9">
        <v>241</v>
      </c>
      <c r="N5" s="9">
        <v>118.5</v>
      </c>
      <c r="O5" s="9">
        <v>80.5</v>
      </c>
      <c r="P5" s="9">
        <v>32.36</v>
      </c>
      <c r="Q5" s="9">
        <v>95</v>
      </c>
      <c r="R5" s="9">
        <v>75</v>
      </c>
    </row>
    <row r="6" spans="1:22" x14ac:dyDescent="0.2">
      <c r="A6" s="9">
        <v>0</v>
      </c>
      <c r="B6" s="9">
        <v>0</v>
      </c>
      <c r="C6" s="9">
        <v>61</v>
      </c>
      <c r="D6" s="9">
        <v>0</v>
      </c>
      <c r="E6" s="9">
        <v>1</v>
      </c>
      <c r="F6" s="9">
        <v>0</v>
      </c>
      <c r="G6" s="9">
        <v>0</v>
      </c>
      <c r="H6" s="9">
        <v>0</v>
      </c>
      <c r="I6" s="9">
        <v>0</v>
      </c>
      <c r="J6" s="9">
        <v>0</v>
      </c>
      <c r="K6" s="9">
        <v>0</v>
      </c>
      <c r="L6" s="9">
        <v>0</v>
      </c>
      <c r="M6" s="9">
        <v>255</v>
      </c>
      <c r="N6" s="9">
        <v>114</v>
      </c>
      <c r="O6" s="9">
        <v>70.5</v>
      </c>
      <c r="P6" s="9">
        <v>24.79</v>
      </c>
      <c r="Q6" s="9">
        <v>83</v>
      </c>
      <c r="R6" s="9">
        <v>107</v>
      </c>
    </row>
    <row r="7" spans="1:22" x14ac:dyDescent="0.2">
      <c r="A7" s="9">
        <v>0</v>
      </c>
      <c r="B7" s="9">
        <v>0</v>
      </c>
      <c r="C7" s="9">
        <v>36</v>
      </c>
      <c r="D7" s="9">
        <v>0</v>
      </c>
      <c r="E7" s="9">
        <v>1</v>
      </c>
      <c r="F7" s="9">
        <v>0</v>
      </c>
      <c r="G7" s="9">
        <v>0</v>
      </c>
      <c r="H7" s="9">
        <v>0</v>
      </c>
      <c r="I7" s="9">
        <v>0</v>
      </c>
      <c r="J7" s="9">
        <v>0</v>
      </c>
      <c r="K7" s="9">
        <v>0</v>
      </c>
      <c r="L7" s="9">
        <v>0</v>
      </c>
      <c r="M7" s="9">
        <v>212</v>
      </c>
      <c r="N7" s="9">
        <v>102</v>
      </c>
      <c r="O7" s="9">
        <v>69</v>
      </c>
      <c r="P7" s="9">
        <v>33.36</v>
      </c>
      <c r="Q7" s="9">
        <v>55</v>
      </c>
      <c r="R7" s="9">
        <v>71</v>
      </c>
    </row>
    <row r="8" spans="1:22" x14ac:dyDescent="0.2">
      <c r="A8" s="9">
        <v>0</v>
      </c>
      <c r="B8" s="9">
        <v>1</v>
      </c>
      <c r="C8" s="9">
        <v>39</v>
      </c>
      <c r="D8" s="9">
        <v>0</v>
      </c>
      <c r="E8" s="9">
        <v>1</v>
      </c>
      <c r="F8" s="9">
        <v>0</v>
      </c>
      <c r="G8" s="9">
        <v>1</v>
      </c>
      <c r="H8" s="9">
        <v>40</v>
      </c>
      <c r="I8" s="9">
        <v>0</v>
      </c>
      <c r="J8" s="9">
        <v>0</v>
      </c>
      <c r="K8" s="9">
        <v>0</v>
      </c>
      <c r="L8" s="9">
        <v>0</v>
      </c>
      <c r="M8" s="9">
        <v>207</v>
      </c>
      <c r="N8" s="9">
        <v>131</v>
      </c>
      <c r="O8" s="9">
        <v>82</v>
      </c>
      <c r="P8" s="9">
        <v>24.25</v>
      </c>
      <c r="Q8" s="9">
        <v>73</v>
      </c>
      <c r="R8" s="9">
        <v>83</v>
      </c>
    </row>
    <row r="9" spans="1:22" x14ac:dyDescent="0.2">
      <c r="A9" s="9">
        <v>0</v>
      </c>
      <c r="B9" s="9">
        <v>0</v>
      </c>
      <c r="C9" s="9">
        <v>48</v>
      </c>
      <c r="D9" s="9">
        <v>1</v>
      </c>
      <c r="E9" s="9">
        <v>0</v>
      </c>
      <c r="F9" s="9">
        <v>0</v>
      </c>
      <c r="G9" s="9">
        <v>0</v>
      </c>
      <c r="H9" s="9">
        <v>0</v>
      </c>
      <c r="I9" s="9">
        <v>0</v>
      </c>
      <c r="J9" s="9">
        <v>0</v>
      </c>
      <c r="K9" s="9">
        <v>0</v>
      </c>
      <c r="L9" s="9">
        <v>0</v>
      </c>
      <c r="M9" s="9">
        <v>222</v>
      </c>
      <c r="N9" s="9">
        <v>119</v>
      </c>
      <c r="O9" s="9">
        <v>85</v>
      </c>
      <c r="P9" s="9">
        <v>30.46</v>
      </c>
      <c r="Q9" s="9">
        <v>77</v>
      </c>
      <c r="R9" s="9">
        <v>80</v>
      </c>
    </row>
    <row r="10" spans="1:22" x14ac:dyDescent="0.2">
      <c r="A10" s="9">
        <v>0</v>
      </c>
      <c r="B10" s="9">
        <v>1</v>
      </c>
      <c r="C10" s="9">
        <v>39</v>
      </c>
      <c r="D10" s="9">
        <v>0</v>
      </c>
      <c r="E10" s="9">
        <v>0</v>
      </c>
      <c r="F10" s="9">
        <v>0</v>
      </c>
      <c r="G10" s="9">
        <v>0</v>
      </c>
      <c r="H10" s="9">
        <v>0</v>
      </c>
      <c r="I10" s="9">
        <v>0</v>
      </c>
      <c r="J10" s="9">
        <v>0</v>
      </c>
      <c r="K10" s="9">
        <v>0</v>
      </c>
      <c r="L10" s="9">
        <v>0</v>
      </c>
      <c r="M10" s="9">
        <v>220</v>
      </c>
      <c r="N10" s="9">
        <v>107</v>
      </c>
      <c r="O10" s="9">
        <v>76.5</v>
      </c>
      <c r="P10" s="9">
        <v>22.45</v>
      </c>
      <c r="Q10" s="9">
        <v>66</v>
      </c>
      <c r="R10" s="9">
        <v>78</v>
      </c>
    </row>
    <row r="11" spans="1:22" x14ac:dyDescent="0.2">
      <c r="A11" s="9">
        <v>0</v>
      </c>
      <c r="B11" s="9">
        <v>0</v>
      </c>
      <c r="C11" s="9">
        <v>59</v>
      </c>
      <c r="D11" s="9">
        <v>0</v>
      </c>
      <c r="E11" s="9">
        <v>1</v>
      </c>
      <c r="F11" s="9">
        <v>0</v>
      </c>
      <c r="G11" s="9">
        <v>1</v>
      </c>
      <c r="H11" s="9">
        <v>3</v>
      </c>
      <c r="I11" s="9">
        <v>0</v>
      </c>
      <c r="J11" s="9">
        <v>0</v>
      </c>
      <c r="K11" s="9">
        <v>0</v>
      </c>
      <c r="L11" s="9">
        <v>0</v>
      </c>
      <c r="M11" s="9">
        <v>240</v>
      </c>
      <c r="N11" s="9">
        <v>122.5</v>
      </c>
      <c r="O11" s="9">
        <v>67.5</v>
      </c>
      <c r="P11" s="9">
        <v>25.4</v>
      </c>
      <c r="Q11" s="9">
        <v>88</v>
      </c>
      <c r="R11" s="9">
        <v>81</v>
      </c>
    </row>
    <row r="12" spans="1:22" x14ac:dyDescent="0.2">
      <c r="A12" s="9">
        <v>0</v>
      </c>
      <c r="B12" s="9">
        <v>0</v>
      </c>
      <c r="C12" s="9">
        <v>48</v>
      </c>
      <c r="D12" s="9">
        <v>0</v>
      </c>
      <c r="E12" s="9">
        <v>0</v>
      </c>
      <c r="F12" s="9">
        <v>1</v>
      </c>
      <c r="G12" s="9">
        <v>0</v>
      </c>
      <c r="H12" s="9">
        <v>0</v>
      </c>
      <c r="I12" s="9">
        <v>0</v>
      </c>
      <c r="J12" s="9">
        <v>0</v>
      </c>
      <c r="K12" s="9">
        <v>0</v>
      </c>
      <c r="L12" s="9">
        <v>0</v>
      </c>
      <c r="M12" s="9">
        <v>231</v>
      </c>
      <c r="N12" s="9">
        <v>131</v>
      </c>
      <c r="O12" s="9">
        <v>80</v>
      </c>
      <c r="P12" s="9">
        <v>21.14</v>
      </c>
      <c r="Q12" s="9">
        <v>70</v>
      </c>
      <c r="R12" s="9">
        <v>85</v>
      </c>
    </row>
    <row r="13" spans="1:22" x14ac:dyDescent="0.2">
      <c r="A13" s="9">
        <v>0</v>
      </c>
      <c r="B13" s="9">
        <v>1</v>
      </c>
      <c r="C13" s="9">
        <v>44</v>
      </c>
      <c r="D13" s="9">
        <v>1</v>
      </c>
      <c r="E13" s="9">
        <v>0</v>
      </c>
      <c r="F13" s="9">
        <v>0</v>
      </c>
      <c r="G13" s="9">
        <v>0</v>
      </c>
      <c r="H13" s="9">
        <v>0</v>
      </c>
      <c r="I13" s="9">
        <v>0</v>
      </c>
      <c r="J13" s="9">
        <v>0</v>
      </c>
      <c r="K13" s="9">
        <v>0</v>
      </c>
      <c r="L13" s="9">
        <v>0</v>
      </c>
      <c r="M13" s="9">
        <v>268</v>
      </c>
      <c r="N13" s="9">
        <v>114</v>
      </c>
      <c r="O13" s="9">
        <v>83</v>
      </c>
      <c r="P13" s="9">
        <v>31.16</v>
      </c>
      <c r="Q13" s="9">
        <v>75</v>
      </c>
      <c r="R13" s="9">
        <v>76</v>
      </c>
    </row>
    <row r="14" spans="1:22" x14ac:dyDescent="0.2">
      <c r="A14" s="9">
        <v>0</v>
      </c>
      <c r="B14" s="9">
        <v>1</v>
      </c>
      <c r="C14" s="9">
        <v>42</v>
      </c>
      <c r="D14" s="9">
        <v>0</v>
      </c>
      <c r="E14" s="9">
        <v>1</v>
      </c>
      <c r="F14" s="9">
        <v>0</v>
      </c>
      <c r="G14" s="9">
        <v>1</v>
      </c>
      <c r="H14" s="9">
        <v>30</v>
      </c>
      <c r="I14" s="9">
        <v>0</v>
      </c>
      <c r="J14" s="9">
        <v>0</v>
      </c>
      <c r="K14" s="9">
        <v>0</v>
      </c>
      <c r="L14" s="9">
        <v>0</v>
      </c>
      <c r="M14" s="9">
        <v>256</v>
      </c>
      <c r="N14" s="9">
        <v>111</v>
      </c>
      <c r="O14" s="9">
        <v>62</v>
      </c>
      <c r="P14" s="9">
        <v>21.67</v>
      </c>
      <c r="Q14" s="9">
        <v>74</v>
      </c>
      <c r="R14" s="9">
        <v>74</v>
      </c>
    </row>
    <row r="15" spans="1:22" x14ac:dyDescent="0.2">
      <c r="A15" s="9">
        <v>0</v>
      </c>
      <c r="B15" s="9">
        <v>0</v>
      </c>
      <c r="C15" s="9">
        <v>44</v>
      </c>
      <c r="D15" s="9">
        <v>1</v>
      </c>
      <c r="E15" s="9">
        <v>0</v>
      </c>
      <c r="F15" s="9">
        <v>0</v>
      </c>
      <c r="G15" s="9">
        <v>0</v>
      </c>
      <c r="H15" s="9">
        <v>0</v>
      </c>
      <c r="I15" s="9">
        <v>0</v>
      </c>
      <c r="J15" s="9">
        <v>0</v>
      </c>
      <c r="K15" s="9">
        <v>0</v>
      </c>
      <c r="L15" s="9">
        <v>0</v>
      </c>
      <c r="M15" s="9">
        <v>195</v>
      </c>
      <c r="N15" s="9">
        <v>118</v>
      </c>
      <c r="O15" s="9">
        <v>86</v>
      </c>
      <c r="P15" s="9">
        <v>23.09</v>
      </c>
      <c r="Q15" s="9">
        <v>70</v>
      </c>
      <c r="R15" s="9">
        <v>75</v>
      </c>
    </row>
    <row r="16" spans="1:22" x14ac:dyDescent="0.2">
      <c r="A16" s="9">
        <v>0</v>
      </c>
      <c r="B16" s="9">
        <v>0</v>
      </c>
      <c r="C16" s="9">
        <v>52</v>
      </c>
      <c r="D16" s="9">
        <v>1</v>
      </c>
      <c r="E16" s="9">
        <v>0</v>
      </c>
      <c r="F16" s="9">
        <v>0</v>
      </c>
      <c r="G16" s="9">
        <v>0</v>
      </c>
      <c r="H16" s="9">
        <v>0</v>
      </c>
      <c r="I16" s="9">
        <v>0</v>
      </c>
      <c r="J16" s="9">
        <v>0</v>
      </c>
      <c r="K16" s="9">
        <v>1</v>
      </c>
      <c r="L16" s="9">
        <v>0</v>
      </c>
      <c r="M16" s="9">
        <v>247</v>
      </c>
      <c r="N16" s="9">
        <v>146</v>
      </c>
      <c r="O16" s="9">
        <v>88</v>
      </c>
      <c r="P16" s="9">
        <v>27.26</v>
      </c>
      <c r="Q16" s="9">
        <v>69</v>
      </c>
      <c r="R16" s="9">
        <v>63</v>
      </c>
    </row>
    <row r="17" spans="1:18" x14ac:dyDescent="0.2">
      <c r="A17" s="9">
        <v>0</v>
      </c>
      <c r="B17" s="9">
        <v>1</v>
      </c>
      <c r="C17" s="9">
        <v>60</v>
      </c>
      <c r="D17" s="9">
        <v>1</v>
      </c>
      <c r="E17" s="9">
        <v>0</v>
      </c>
      <c r="F17" s="9">
        <v>0</v>
      </c>
      <c r="G17" s="9">
        <v>1</v>
      </c>
      <c r="H17" s="9">
        <v>9</v>
      </c>
      <c r="I17" s="9">
        <v>0</v>
      </c>
      <c r="J17" s="9">
        <v>0</v>
      </c>
      <c r="K17" s="9">
        <v>0</v>
      </c>
      <c r="L17" s="9">
        <v>0</v>
      </c>
      <c r="M17" s="9">
        <v>166</v>
      </c>
      <c r="N17" s="9">
        <v>141</v>
      </c>
      <c r="O17" s="9">
        <v>81</v>
      </c>
      <c r="P17" s="9">
        <v>19.420000000000002</v>
      </c>
      <c r="Q17" s="9">
        <v>67</v>
      </c>
      <c r="R17" s="9">
        <v>101</v>
      </c>
    </row>
    <row r="18" spans="1:18" x14ac:dyDescent="0.2">
      <c r="A18" s="9">
        <v>0</v>
      </c>
      <c r="B18" s="9">
        <v>0</v>
      </c>
      <c r="C18" s="9">
        <v>35</v>
      </c>
      <c r="D18" s="9">
        <v>0</v>
      </c>
      <c r="E18" s="9">
        <v>1</v>
      </c>
      <c r="F18" s="9">
        <v>0</v>
      </c>
      <c r="G18" s="9">
        <v>0</v>
      </c>
      <c r="H18" s="9">
        <v>0</v>
      </c>
      <c r="I18" s="9">
        <v>0</v>
      </c>
      <c r="J18" s="9">
        <v>0</v>
      </c>
      <c r="K18" s="9">
        <v>0</v>
      </c>
      <c r="L18" s="9">
        <v>0</v>
      </c>
      <c r="M18" s="9">
        <v>248</v>
      </c>
      <c r="N18" s="9">
        <v>107</v>
      </c>
      <c r="O18" s="9">
        <v>73</v>
      </c>
      <c r="P18" s="9">
        <v>20.64</v>
      </c>
      <c r="Q18" s="9">
        <v>90</v>
      </c>
      <c r="R18" s="9">
        <v>80</v>
      </c>
    </row>
    <row r="19" spans="1:18" x14ac:dyDescent="0.2">
      <c r="A19" s="9">
        <v>0</v>
      </c>
      <c r="B19" s="9">
        <v>1</v>
      </c>
      <c r="C19" s="9">
        <v>40</v>
      </c>
      <c r="D19" s="9">
        <v>0</v>
      </c>
      <c r="E19" s="9">
        <v>1</v>
      </c>
      <c r="F19" s="9">
        <v>0</v>
      </c>
      <c r="G19" s="9">
        <v>1</v>
      </c>
      <c r="H19" s="9">
        <v>30</v>
      </c>
      <c r="I19" s="9">
        <v>0</v>
      </c>
      <c r="J19" s="9">
        <v>0</v>
      </c>
      <c r="K19" s="9">
        <v>0</v>
      </c>
      <c r="L19" s="9">
        <v>0</v>
      </c>
      <c r="M19" s="9">
        <v>165</v>
      </c>
      <c r="N19" s="9">
        <v>128</v>
      </c>
      <c r="O19" s="9">
        <v>83</v>
      </c>
      <c r="P19" s="9">
        <v>24.71</v>
      </c>
      <c r="Q19" s="9">
        <v>69</v>
      </c>
      <c r="R19" s="9">
        <v>60</v>
      </c>
    </row>
    <row r="20" spans="1:18" x14ac:dyDescent="0.2">
      <c r="A20" s="9">
        <v>0</v>
      </c>
      <c r="B20" s="9">
        <v>0</v>
      </c>
      <c r="C20" s="9">
        <v>64</v>
      </c>
      <c r="D20" s="9">
        <v>0</v>
      </c>
      <c r="E20" s="9">
        <v>1</v>
      </c>
      <c r="F20" s="9">
        <v>0</v>
      </c>
      <c r="G20" s="9">
        <v>1</v>
      </c>
      <c r="H20" s="9">
        <v>15</v>
      </c>
      <c r="I20" s="9">
        <v>0</v>
      </c>
      <c r="J20" s="9">
        <v>0</v>
      </c>
      <c r="K20" s="9">
        <v>1</v>
      </c>
      <c r="L20" s="9">
        <v>0</v>
      </c>
      <c r="M20" s="9">
        <v>283</v>
      </c>
      <c r="N20" s="9">
        <v>163</v>
      </c>
      <c r="O20" s="9">
        <v>85</v>
      </c>
      <c r="P20" s="9">
        <v>21.17</v>
      </c>
      <c r="Q20" s="9">
        <v>72</v>
      </c>
      <c r="R20" s="9">
        <v>68</v>
      </c>
    </row>
    <row r="21" spans="1:18" x14ac:dyDescent="0.2">
      <c r="A21" s="9">
        <v>0</v>
      </c>
      <c r="B21" s="9">
        <v>0</v>
      </c>
      <c r="C21" s="9">
        <v>53</v>
      </c>
      <c r="D21" s="9">
        <v>0</v>
      </c>
      <c r="E21" s="9">
        <v>1</v>
      </c>
      <c r="F21" s="9">
        <v>0</v>
      </c>
      <c r="G21" s="9">
        <v>1</v>
      </c>
      <c r="H21" s="9">
        <v>10</v>
      </c>
      <c r="I21" s="9">
        <v>0</v>
      </c>
      <c r="J21" s="9">
        <v>0</v>
      </c>
      <c r="K21" s="9">
        <v>1</v>
      </c>
      <c r="L21" s="9">
        <v>0</v>
      </c>
      <c r="M21" s="9">
        <v>261</v>
      </c>
      <c r="N21" s="9">
        <v>136</v>
      </c>
      <c r="O21" s="9">
        <v>99</v>
      </c>
      <c r="P21" s="9">
        <v>21.02</v>
      </c>
      <c r="Q21" s="9">
        <v>85</v>
      </c>
      <c r="R21" s="9">
        <v>94</v>
      </c>
    </row>
    <row r="22" spans="1:18" x14ac:dyDescent="0.2">
      <c r="A22" s="9">
        <v>0</v>
      </c>
      <c r="B22" s="9">
        <v>0</v>
      </c>
      <c r="C22" s="9">
        <v>55</v>
      </c>
      <c r="D22" s="9">
        <v>1</v>
      </c>
      <c r="E22" s="9">
        <v>0</v>
      </c>
      <c r="F22" s="9">
        <v>0</v>
      </c>
      <c r="G22" s="9">
        <v>0</v>
      </c>
      <c r="H22" s="9">
        <v>0</v>
      </c>
      <c r="I22" s="9">
        <v>0</v>
      </c>
      <c r="J22" s="9">
        <v>0</v>
      </c>
      <c r="K22" s="9">
        <v>0</v>
      </c>
      <c r="L22" s="9">
        <v>0</v>
      </c>
      <c r="M22" s="9">
        <v>273</v>
      </c>
      <c r="N22" s="9">
        <v>134</v>
      </c>
      <c r="O22" s="9">
        <v>92</v>
      </c>
      <c r="P22" s="9">
        <v>32.17</v>
      </c>
      <c r="Q22" s="9">
        <v>75</v>
      </c>
      <c r="R22" s="9">
        <v>67</v>
      </c>
    </row>
    <row r="23" spans="1:18" x14ac:dyDescent="0.2">
      <c r="A23" s="9">
        <v>0</v>
      </c>
      <c r="B23" s="9">
        <v>0</v>
      </c>
      <c r="C23" s="9">
        <v>58</v>
      </c>
      <c r="D23" s="9">
        <v>0</v>
      </c>
      <c r="E23" s="9">
        <v>1</v>
      </c>
      <c r="F23" s="9">
        <v>0</v>
      </c>
      <c r="G23" s="9">
        <v>1</v>
      </c>
      <c r="H23" s="9">
        <v>30</v>
      </c>
      <c r="I23" s="9">
        <v>0</v>
      </c>
      <c r="J23" s="9">
        <v>0</v>
      </c>
      <c r="K23" s="9">
        <v>0</v>
      </c>
      <c r="L23" s="9">
        <v>0</v>
      </c>
      <c r="M23" s="9">
        <v>234</v>
      </c>
      <c r="N23" s="9">
        <v>113</v>
      </c>
      <c r="O23" s="9">
        <v>77</v>
      </c>
      <c r="P23" s="9">
        <v>20.68</v>
      </c>
      <c r="Q23" s="9">
        <v>72</v>
      </c>
      <c r="R23" s="9">
        <v>67</v>
      </c>
    </row>
    <row r="24" spans="1:18" x14ac:dyDescent="0.2">
      <c r="A24" s="9">
        <v>1</v>
      </c>
      <c r="B24" s="9">
        <v>1</v>
      </c>
      <c r="C24" s="9">
        <v>56</v>
      </c>
      <c r="D24" s="9">
        <v>0</v>
      </c>
      <c r="E24" s="9">
        <v>1</v>
      </c>
      <c r="F24" s="9">
        <v>0</v>
      </c>
      <c r="G24" s="9">
        <v>1</v>
      </c>
      <c r="H24" s="9">
        <v>30</v>
      </c>
      <c r="I24" s="9">
        <v>0</v>
      </c>
      <c r="J24" s="9">
        <v>0</v>
      </c>
      <c r="K24" s="9">
        <v>0</v>
      </c>
      <c r="L24" s="9">
        <v>0</v>
      </c>
      <c r="M24" s="9">
        <v>197</v>
      </c>
      <c r="N24" s="9">
        <v>113.5</v>
      </c>
      <c r="O24" s="9">
        <v>74</v>
      </c>
      <c r="P24" s="9">
        <v>21.03</v>
      </c>
      <c r="Q24" s="9">
        <v>90</v>
      </c>
      <c r="R24" s="9">
        <v>81</v>
      </c>
    </row>
    <row r="25" spans="1:18" x14ac:dyDescent="0.2">
      <c r="A25" s="9">
        <v>1</v>
      </c>
      <c r="B25" s="9">
        <v>0</v>
      </c>
      <c r="C25" s="9">
        <v>40</v>
      </c>
      <c r="D25" s="9">
        <v>0</v>
      </c>
      <c r="E25" s="9">
        <v>1</v>
      </c>
      <c r="F25" s="9">
        <v>0</v>
      </c>
      <c r="G25" s="9">
        <v>1</v>
      </c>
      <c r="H25" s="9">
        <v>30</v>
      </c>
      <c r="I25" s="9">
        <v>0</v>
      </c>
      <c r="J25" s="9">
        <v>0</v>
      </c>
      <c r="K25" s="9">
        <v>0</v>
      </c>
      <c r="L25" s="9">
        <v>0</v>
      </c>
      <c r="M25" s="9">
        <v>202</v>
      </c>
      <c r="N25" s="9">
        <v>104</v>
      </c>
      <c r="O25" s="9">
        <v>76</v>
      </c>
      <c r="P25" s="9">
        <v>19.93</v>
      </c>
      <c r="Q25" s="9">
        <v>70</v>
      </c>
      <c r="R25" s="9">
        <v>62</v>
      </c>
    </row>
    <row r="26" spans="1:18" x14ac:dyDescent="0.2">
      <c r="A26" s="9">
        <v>0</v>
      </c>
      <c r="B26" s="9">
        <v>1</v>
      </c>
      <c r="C26" s="9">
        <v>42</v>
      </c>
      <c r="D26" s="9">
        <v>1</v>
      </c>
      <c r="E26" s="9">
        <v>0</v>
      </c>
      <c r="F26" s="9">
        <v>0</v>
      </c>
      <c r="G26" s="9">
        <v>0</v>
      </c>
      <c r="H26" s="9">
        <v>0</v>
      </c>
      <c r="I26" s="9">
        <v>0</v>
      </c>
      <c r="J26" s="9">
        <v>0</v>
      </c>
      <c r="K26" s="9">
        <v>0</v>
      </c>
      <c r="L26" s="9">
        <v>0</v>
      </c>
      <c r="M26" s="9">
        <v>163</v>
      </c>
      <c r="N26" s="9">
        <v>135</v>
      </c>
      <c r="O26" s="9">
        <v>82</v>
      </c>
      <c r="P26" s="9">
        <v>25.75</v>
      </c>
      <c r="Q26" s="9">
        <v>65</v>
      </c>
      <c r="R26" s="9">
        <v>77</v>
      </c>
    </row>
    <row r="27" spans="1:18" x14ac:dyDescent="0.2">
      <c r="A27" s="9">
        <v>0</v>
      </c>
      <c r="B27" s="9">
        <v>1</v>
      </c>
      <c r="C27" s="9">
        <v>48</v>
      </c>
      <c r="D27" s="9">
        <v>0</v>
      </c>
      <c r="E27" s="9">
        <v>1</v>
      </c>
      <c r="F27" s="9">
        <v>0</v>
      </c>
      <c r="G27" s="9">
        <v>0</v>
      </c>
      <c r="H27" s="9">
        <v>0</v>
      </c>
      <c r="I27" s="9">
        <v>0</v>
      </c>
      <c r="J27" s="9">
        <v>0</v>
      </c>
      <c r="K27" s="9">
        <v>0</v>
      </c>
      <c r="L27" s="9">
        <v>0</v>
      </c>
      <c r="M27" s="9">
        <v>247</v>
      </c>
      <c r="N27" s="9">
        <v>131</v>
      </c>
      <c r="O27" s="9">
        <v>79</v>
      </c>
      <c r="P27" s="9">
        <v>22.12</v>
      </c>
      <c r="Q27" s="9">
        <v>78</v>
      </c>
      <c r="R27" s="9">
        <v>83</v>
      </c>
    </row>
    <row r="28" spans="1:18" x14ac:dyDescent="0.2">
      <c r="A28" s="9">
        <v>0</v>
      </c>
      <c r="B28" s="9">
        <v>0</v>
      </c>
      <c r="C28" s="9">
        <v>58</v>
      </c>
      <c r="D28" s="9">
        <v>0</v>
      </c>
      <c r="E28" s="9">
        <v>1</v>
      </c>
      <c r="F28" s="9">
        <v>0</v>
      </c>
      <c r="G28" s="9">
        <v>1</v>
      </c>
      <c r="H28" s="9">
        <v>3</v>
      </c>
      <c r="I28" s="9">
        <v>0</v>
      </c>
      <c r="J28" s="9">
        <v>0</v>
      </c>
      <c r="K28" s="9">
        <v>0</v>
      </c>
      <c r="L28" s="9">
        <v>0</v>
      </c>
      <c r="M28" s="9">
        <v>234</v>
      </c>
      <c r="N28" s="9">
        <v>120</v>
      </c>
      <c r="O28" s="9">
        <v>80</v>
      </c>
      <c r="P28" s="9">
        <v>29.25</v>
      </c>
      <c r="Q28" s="9">
        <v>78</v>
      </c>
      <c r="R28" s="9">
        <v>75</v>
      </c>
    </row>
    <row r="29" spans="1:18" x14ac:dyDescent="0.2">
      <c r="A29" s="9">
        <v>0</v>
      </c>
      <c r="B29" s="9">
        <v>0</v>
      </c>
      <c r="C29" s="9">
        <v>38</v>
      </c>
      <c r="D29" s="9">
        <v>0</v>
      </c>
      <c r="E29" s="9">
        <v>0</v>
      </c>
      <c r="F29" s="9">
        <v>1</v>
      </c>
      <c r="G29" s="9">
        <v>1</v>
      </c>
      <c r="H29" s="9">
        <v>15</v>
      </c>
      <c r="I29" s="9">
        <v>0</v>
      </c>
      <c r="J29" s="9">
        <v>0</v>
      </c>
      <c r="K29" s="9">
        <v>0</v>
      </c>
      <c r="L29" s="9">
        <v>0</v>
      </c>
      <c r="M29" s="9">
        <v>215</v>
      </c>
      <c r="N29" s="9">
        <v>129.5</v>
      </c>
      <c r="O29" s="9">
        <v>85.5</v>
      </c>
      <c r="P29" s="9">
        <v>24.24</v>
      </c>
      <c r="Q29" s="9">
        <v>75</v>
      </c>
      <c r="R29" s="9">
        <v>78</v>
      </c>
    </row>
    <row r="30" spans="1:18" x14ac:dyDescent="0.2">
      <c r="A30" s="9">
        <v>0</v>
      </c>
      <c r="B30" s="9">
        <v>1</v>
      </c>
      <c r="C30" s="9">
        <v>65</v>
      </c>
      <c r="D30" s="9">
        <v>1</v>
      </c>
      <c r="E30" s="9">
        <v>0</v>
      </c>
      <c r="F30" s="9">
        <v>0</v>
      </c>
      <c r="G30" s="9">
        <v>0</v>
      </c>
      <c r="H30" s="9">
        <v>0</v>
      </c>
      <c r="I30" s="9">
        <v>0</v>
      </c>
      <c r="J30" s="9">
        <v>0</v>
      </c>
      <c r="K30" s="9">
        <v>0</v>
      </c>
      <c r="L30" s="9">
        <v>0</v>
      </c>
      <c r="M30" s="9">
        <v>251</v>
      </c>
      <c r="N30" s="9">
        <v>127.5</v>
      </c>
      <c r="O30" s="9">
        <v>75</v>
      </c>
      <c r="P30" s="9">
        <v>26.46</v>
      </c>
      <c r="Q30" s="9">
        <v>60</v>
      </c>
      <c r="R30" s="9">
        <v>74</v>
      </c>
    </row>
    <row r="31" spans="1:18" x14ac:dyDescent="0.2">
      <c r="A31" s="9">
        <v>0</v>
      </c>
      <c r="B31" s="9">
        <v>1</v>
      </c>
      <c r="C31" s="9">
        <v>52</v>
      </c>
      <c r="D31" s="9">
        <v>0</v>
      </c>
      <c r="E31" s="9">
        <v>0</v>
      </c>
      <c r="F31" s="9">
        <v>1</v>
      </c>
      <c r="G31" s="9">
        <v>0</v>
      </c>
      <c r="H31" s="9">
        <v>0</v>
      </c>
      <c r="I31" s="9">
        <v>0</v>
      </c>
      <c r="J31" s="9">
        <v>0</v>
      </c>
      <c r="K31" s="9">
        <v>0</v>
      </c>
      <c r="L31" s="9">
        <v>0</v>
      </c>
      <c r="M31" s="9">
        <v>205</v>
      </c>
      <c r="N31" s="9">
        <v>122</v>
      </c>
      <c r="O31" s="9">
        <v>73</v>
      </c>
      <c r="P31" s="9">
        <v>22.73</v>
      </c>
      <c r="Q31" s="9">
        <v>70</v>
      </c>
      <c r="R31" s="9">
        <v>85</v>
      </c>
    </row>
    <row r="32" spans="1:18" x14ac:dyDescent="0.2">
      <c r="A32" s="9">
        <v>0</v>
      </c>
      <c r="B32" s="9">
        <v>1</v>
      </c>
      <c r="C32" s="9">
        <v>39</v>
      </c>
      <c r="D32" s="9">
        <v>0</v>
      </c>
      <c r="E32" s="9">
        <v>1</v>
      </c>
      <c r="F32" s="9">
        <v>0</v>
      </c>
      <c r="G32" s="9">
        <v>1</v>
      </c>
      <c r="H32" s="9">
        <v>30</v>
      </c>
      <c r="I32" s="9">
        <v>0</v>
      </c>
      <c r="J32" s="9">
        <v>0</v>
      </c>
      <c r="K32" s="9">
        <v>0</v>
      </c>
      <c r="L32" s="9">
        <v>0</v>
      </c>
      <c r="M32" s="9">
        <v>225</v>
      </c>
      <c r="N32" s="9">
        <v>128</v>
      </c>
      <c r="O32" s="9">
        <v>86.5</v>
      </c>
      <c r="P32" s="9">
        <v>25.13</v>
      </c>
      <c r="Q32" s="9">
        <v>74</v>
      </c>
      <c r="R32" s="9">
        <v>100</v>
      </c>
    </row>
    <row r="33" spans="1:18" x14ac:dyDescent="0.2">
      <c r="A33" s="9">
        <v>0</v>
      </c>
      <c r="B33" s="9">
        <v>0</v>
      </c>
      <c r="C33" s="9">
        <v>55</v>
      </c>
      <c r="D33" s="9">
        <v>1</v>
      </c>
      <c r="E33" s="9">
        <v>0</v>
      </c>
      <c r="F33" s="9">
        <v>0</v>
      </c>
      <c r="G33" s="9">
        <v>0</v>
      </c>
      <c r="H33" s="9">
        <v>0</v>
      </c>
      <c r="I33" s="9">
        <v>0</v>
      </c>
      <c r="J33" s="9">
        <v>0</v>
      </c>
      <c r="K33" s="9">
        <v>0</v>
      </c>
      <c r="L33" s="9">
        <v>0</v>
      </c>
      <c r="M33" s="9">
        <v>250</v>
      </c>
      <c r="N33" s="9">
        <v>127.5</v>
      </c>
      <c r="O33" s="9">
        <v>83.5</v>
      </c>
      <c r="P33" s="9">
        <v>30.61</v>
      </c>
      <c r="Q33" s="9">
        <v>72</v>
      </c>
      <c r="R33" s="9">
        <v>73</v>
      </c>
    </row>
    <row r="34" spans="1:18" x14ac:dyDescent="0.2">
      <c r="A34" s="9">
        <v>1</v>
      </c>
      <c r="B34" s="9">
        <v>0</v>
      </c>
      <c r="C34" s="9">
        <v>64</v>
      </c>
      <c r="D34" s="9">
        <v>1</v>
      </c>
      <c r="E34" s="9">
        <v>0</v>
      </c>
      <c r="F34" s="9">
        <v>0</v>
      </c>
      <c r="G34" s="9">
        <v>0</v>
      </c>
      <c r="H34" s="9">
        <v>0</v>
      </c>
      <c r="I34" s="9">
        <v>0</v>
      </c>
      <c r="J34" s="9">
        <v>0</v>
      </c>
      <c r="K34" s="9">
        <v>1</v>
      </c>
      <c r="L34" s="9">
        <v>0</v>
      </c>
      <c r="M34" s="9">
        <v>255</v>
      </c>
      <c r="N34" s="9">
        <v>153</v>
      </c>
      <c r="O34" s="9">
        <v>75</v>
      </c>
      <c r="P34" s="9">
        <v>23.39</v>
      </c>
      <c r="Q34" s="9">
        <v>60</v>
      </c>
      <c r="R34" s="9">
        <v>74</v>
      </c>
    </row>
    <row r="35" spans="1:18" x14ac:dyDescent="0.2">
      <c r="A35" s="9">
        <v>1</v>
      </c>
      <c r="B35" s="9">
        <v>1</v>
      </c>
      <c r="C35" s="9">
        <v>51</v>
      </c>
      <c r="D35" s="9">
        <v>1</v>
      </c>
      <c r="E35" s="9">
        <v>0</v>
      </c>
      <c r="F35" s="9">
        <v>0</v>
      </c>
      <c r="G35" s="9">
        <v>1</v>
      </c>
      <c r="H35" s="9">
        <v>20</v>
      </c>
      <c r="I35" s="9">
        <v>0</v>
      </c>
      <c r="J35" s="9">
        <v>0</v>
      </c>
      <c r="K35" s="9">
        <v>1</v>
      </c>
      <c r="L35" s="9">
        <v>0</v>
      </c>
      <c r="M35" s="9">
        <v>239</v>
      </c>
      <c r="N35" s="9">
        <v>168</v>
      </c>
      <c r="O35" s="9">
        <v>102</v>
      </c>
      <c r="P35" s="9">
        <v>30.38</v>
      </c>
      <c r="Q35" s="9">
        <v>82</v>
      </c>
      <c r="R35" s="9">
        <v>68</v>
      </c>
    </row>
    <row r="36" spans="1:18" x14ac:dyDescent="0.2">
      <c r="A36" s="9">
        <v>0</v>
      </c>
      <c r="B36" s="9">
        <v>1</v>
      </c>
      <c r="C36" s="9">
        <v>49</v>
      </c>
      <c r="D36" s="9">
        <v>0</v>
      </c>
      <c r="E36" s="9">
        <v>0</v>
      </c>
      <c r="F36" s="9">
        <v>0</v>
      </c>
      <c r="G36" s="9">
        <v>0</v>
      </c>
      <c r="H36" s="9">
        <v>0</v>
      </c>
      <c r="I36" s="9">
        <v>0</v>
      </c>
      <c r="J36" s="9">
        <v>0</v>
      </c>
      <c r="K36" s="9">
        <v>0</v>
      </c>
      <c r="L36" s="9">
        <v>0</v>
      </c>
      <c r="M36" s="9">
        <v>264</v>
      </c>
      <c r="N36" s="9">
        <v>127.5</v>
      </c>
      <c r="O36" s="9">
        <v>81</v>
      </c>
      <c r="P36" s="9">
        <v>25.16</v>
      </c>
      <c r="Q36" s="9">
        <v>76</v>
      </c>
      <c r="R36" s="9">
        <v>70</v>
      </c>
    </row>
    <row r="37" spans="1:18" x14ac:dyDescent="0.2">
      <c r="A37" s="9">
        <v>0</v>
      </c>
      <c r="B37" s="9">
        <v>1</v>
      </c>
      <c r="C37" s="9">
        <v>53</v>
      </c>
      <c r="D37" s="9">
        <v>0</v>
      </c>
      <c r="E37" s="9">
        <v>0</v>
      </c>
      <c r="F37" s="9">
        <v>0</v>
      </c>
      <c r="G37" s="9">
        <v>1</v>
      </c>
      <c r="H37" s="9">
        <v>5</v>
      </c>
      <c r="I37" s="9">
        <v>0</v>
      </c>
      <c r="J37" s="9">
        <v>0</v>
      </c>
      <c r="K37" s="9">
        <v>1</v>
      </c>
      <c r="L37" s="9">
        <v>0</v>
      </c>
      <c r="M37" s="9">
        <v>232</v>
      </c>
      <c r="N37" s="9">
        <v>134</v>
      </c>
      <c r="O37" s="9">
        <v>91</v>
      </c>
      <c r="P37" s="9">
        <v>25.13</v>
      </c>
      <c r="Q37" s="9">
        <v>54</v>
      </c>
      <c r="R37" s="9">
        <v>75</v>
      </c>
    </row>
    <row r="38" spans="1:18" x14ac:dyDescent="0.2">
      <c r="A38" s="9">
        <v>0</v>
      </c>
      <c r="B38" s="9">
        <v>0</v>
      </c>
      <c r="C38" s="9">
        <v>47</v>
      </c>
      <c r="D38" s="9">
        <v>1</v>
      </c>
      <c r="E38" s="9">
        <v>0</v>
      </c>
      <c r="F38" s="9">
        <v>0</v>
      </c>
      <c r="G38" s="9">
        <v>0</v>
      </c>
      <c r="H38" s="9">
        <v>0</v>
      </c>
      <c r="I38" s="9">
        <v>0</v>
      </c>
      <c r="J38" s="9">
        <v>0</v>
      </c>
      <c r="K38" s="9">
        <v>0</v>
      </c>
      <c r="L38" s="9">
        <v>0</v>
      </c>
      <c r="M38" s="9">
        <v>232</v>
      </c>
      <c r="N38" s="9">
        <v>113.5</v>
      </c>
      <c r="O38" s="9">
        <v>73</v>
      </c>
      <c r="P38" s="9">
        <v>28.78</v>
      </c>
      <c r="Q38" s="9">
        <v>75</v>
      </c>
      <c r="R38" s="9">
        <v>77</v>
      </c>
    </row>
    <row r="39" spans="1:18" x14ac:dyDescent="0.2">
      <c r="A39" s="9">
        <v>1</v>
      </c>
      <c r="B39" s="9">
        <v>1</v>
      </c>
      <c r="C39" s="9">
        <v>52</v>
      </c>
      <c r="D39" s="9">
        <v>0</v>
      </c>
      <c r="E39" s="9">
        <v>0</v>
      </c>
      <c r="F39" s="9">
        <v>0</v>
      </c>
      <c r="G39" s="9">
        <v>1</v>
      </c>
      <c r="H39" s="9">
        <v>20</v>
      </c>
      <c r="I39" s="9">
        <v>0</v>
      </c>
      <c r="J39" s="9">
        <v>0</v>
      </c>
      <c r="K39" s="9">
        <v>1</v>
      </c>
      <c r="L39" s="9">
        <v>0</v>
      </c>
      <c r="M39" s="9">
        <v>225</v>
      </c>
      <c r="N39" s="9">
        <v>156</v>
      </c>
      <c r="O39" s="9">
        <v>98</v>
      </c>
      <c r="P39" s="9">
        <v>30.93</v>
      </c>
      <c r="Q39" s="9">
        <v>80</v>
      </c>
      <c r="R39" s="9">
        <v>100</v>
      </c>
    </row>
    <row r="40" spans="1:18" x14ac:dyDescent="0.2">
      <c r="A40" s="9">
        <v>1</v>
      </c>
      <c r="B40" s="9">
        <v>0</v>
      </c>
      <c r="C40" s="9">
        <v>62</v>
      </c>
      <c r="D40" s="9">
        <v>1</v>
      </c>
      <c r="E40" s="9">
        <v>0</v>
      </c>
      <c r="F40" s="9">
        <v>0</v>
      </c>
      <c r="G40" s="9">
        <v>0</v>
      </c>
      <c r="H40" s="9">
        <v>0</v>
      </c>
      <c r="I40" s="9">
        <v>0</v>
      </c>
      <c r="J40" s="9">
        <v>0</v>
      </c>
      <c r="K40" s="9">
        <v>1</v>
      </c>
      <c r="L40" s="9">
        <v>0</v>
      </c>
      <c r="M40" s="9">
        <v>174</v>
      </c>
      <c r="N40" s="9">
        <v>166</v>
      </c>
      <c r="O40" s="9">
        <v>89</v>
      </c>
      <c r="P40" s="9">
        <v>31.44</v>
      </c>
      <c r="Q40" s="9">
        <v>83</v>
      </c>
      <c r="R40" s="9">
        <v>78</v>
      </c>
    </row>
    <row r="41" spans="1:18" x14ac:dyDescent="0.2">
      <c r="A41" s="9">
        <v>0</v>
      </c>
      <c r="B41" s="9">
        <v>0</v>
      </c>
      <c r="C41" s="9">
        <v>50</v>
      </c>
      <c r="D41" s="9">
        <v>1</v>
      </c>
      <c r="E41" s="9">
        <v>0</v>
      </c>
      <c r="F41" s="9">
        <v>0</v>
      </c>
      <c r="G41" s="9">
        <v>1</v>
      </c>
      <c r="H41" s="9">
        <v>20</v>
      </c>
      <c r="I41" s="9">
        <v>0</v>
      </c>
      <c r="J41" s="9">
        <v>0</v>
      </c>
      <c r="K41" s="9">
        <v>0</v>
      </c>
      <c r="L41" s="9">
        <v>0</v>
      </c>
      <c r="M41" s="9">
        <v>221</v>
      </c>
      <c r="N41" s="9">
        <v>112</v>
      </c>
      <c r="O41" s="9">
        <v>69</v>
      </c>
      <c r="P41" s="9">
        <v>24.07</v>
      </c>
      <c r="Q41" s="9">
        <v>80</v>
      </c>
      <c r="R41" s="9">
        <v>79</v>
      </c>
    </row>
    <row r="42" spans="1:18" x14ac:dyDescent="0.2">
      <c r="A42" s="9">
        <v>0</v>
      </c>
      <c r="B42" s="9">
        <v>1</v>
      </c>
      <c r="C42" s="9">
        <v>58</v>
      </c>
      <c r="D42" s="9">
        <v>1</v>
      </c>
      <c r="E42" s="9">
        <v>0</v>
      </c>
      <c r="F42" s="9">
        <v>0</v>
      </c>
      <c r="G42" s="9">
        <v>1</v>
      </c>
      <c r="H42" s="9">
        <v>9</v>
      </c>
      <c r="I42" s="9">
        <v>0</v>
      </c>
      <c r="J42" s="9">
        <v>0</v>
      </c>
      <c r="K42" s="9">
        <v>1</v>
      </c>
      <c r="L42" s="9">
        <v>0</v>
      </c>
      <c r="M42" s="9">
        <v>242</v>
      </c>
      <c r="N42" s="9">
        <v>164</v>
      </c>
      <c r="O42" s="9">
        <v>85.5</v>
      </c>
      <c r="P42" s="9">
        <v>18.84</v>
      </c>
      <c r="Q42" s="9">
        <v>76</v>
      </c>
      <c r="R42" s="9">
        <v>106</v>
      </c>
    </row>
    <row r="43" spans="1:18" x14ac:dyDescent="0.2">
      <c r="A43" s="9">
        <v>1</v>
      </c>
      <c r="B43" s="9">
        <v>0</v>
      </c>
      <c r="C43" s="9">
        <v>64</v>
      </c>
      <c r="D43" s="9">
        <v>1</v>
      </c>
      <c r="E43" s="9">
        <v>0</v>
      </c>
      <c r="F43" s="9">
        <v>0</v>
      </c>
      <c r="G43" s="9">
        <v>0</v>
      </c>
      <c r="H43" s="9">
        <v>0</v>
      </c>
      <c r="I43" s="9">
        <v>0</v>
      </c>
      <c r="J43" s="9">
        <v>0</v>
      </c>
      <c r="K43" s="9">
        <v>1</v>
      </c>
      <c r="L43" s="9">
        <v>0</v>
      </c>
      <c r="M43" s="9">
        <v>194</v>
      </c>
      <c r="N43" s="9">
        <v>176</v>
      </c>
      <c r="O43" s="9">
        <v>97</v>
      </c>
      <c r="P43" s="9">
        <v>33.19</v>
      </c>
      <c r="Q43" s="9">
        <v>68</v>
      </c>
      <c r="R43" s="9">
        <v>89</v>
      </c>
    </row>
    <row r="44" spans="1:18" x14ac:dyDescent="0.2">
      <c r="A44" s="9">
        <v>0</v>
      </c>
      <c r="B44" s="9">
        <v>1</v>
      </c>
      <c r="C44" s="9">
        <v>37</v>
      </c>
      <c r="D44" s="9">
        <v>0</v>
      </c>
      <c r="E44" s="9">
        <v>0</v>
      </c>
      <c r="F44" s="9">
        <v>1</v>
      </c>
      <c r="G44" s="9">
        <v>0</v>
      </c>
      <c r="H44" s="9">
        <v>0</v>
      </c>
      <c r="I44" s="9">
        <v>0</v>
      </c>
      <c r="J44" s="9">
        <v>0</v>
      </c>
      <c r="K44" s="9">
        <v>0</v>
      </c>
      <c r="L44" s="9">
        <v>0</v>
      </c>
      <c r="M44" s="9">
        <v>238</v>
      </c>
      <c r="N44" s="9">
        <v>121</v>
      </c>
      <c r="O44" s="9">
        <v>80</v>
      </c>
      <c r="P44" s="9">
        <v>28.95</v>
      </c>
      <c r="Q44" s="9">
        <v>70</v>
      </c>
      <c r="R44" s="9">
        <v>67</v>
      </c>
    </row>
    <row r="45" spans="1:18" x14ac:dyDescent="0.2">
      <c r="A45" s="9">
        <v>0</v>
      </c>
      <c r="B45" s="9">
        <v>1</v>
      </c>
      <c r="C45" s="9">
        <v>57</v>
      </c>
      <c r="D45" s="9">
        <v>1</v>
      </c>
      <c r="E45" s="9">
        <v>0</v>
      </c>
      <c r="F45" s="9">
        <v>0</v>
      </c>
      <c r="G45" s="9">
        <v>1</v>
      </c>
      <c r="H45" s="9">
        <v>10</v>
      </c>
      <c r="I45" s="9">
        <v>0</v>
      </c>
      <c r="J45" s="9">
        <v>0</v>
      </c>
      <c r="K45" s="9">
        <v>1</v>
      </c>
      <c r="L45" s="9">
        <v>0</v>
      </c>
      <c r="M45" s="9">
        <v>206</v>
      </c>
      <c r="N45" s="9">
        <v>141</v>
      </c>
      <c r="O45" s="9">
        <v>83</v>
      </c>
      <c r="P45" s="9">
        <v>27.98</v>
      </c>
      <c r="Q45" s="9">
        <v>63</v>
      </c>
      <c r="R45" s="9">
        <v>69</v>
      </c>
    </row>
    <row r="46" spans="1:18" x14ac:dyDescent="0.2">
      <c r="A46" s="9">
        <v>1</v>
      </c>
      <c r="B46" s="9">
        <v>1</v>
      </c>
      <c r="C46" s="9">
        <v>64</v>
      </c>
      <c r="D46" s="9">
        <v>0</v>
      </c>
      <c r="E46" s="9">
        <v>0</v>
      </c>
      <c r="F46" s="9">
        <v>0</v>
      </c>
      <c r="G46" s="9">
        <v>0</v>
      </c>
      <c r="H46" s="9">
        <v>0</v>
      </c>
      <c r="I46" s="9">
        <v>0</v>
      </c>
      <c r="J46" s="9">
        <v>0</v>
      </c>
      <c r="K46" s="9">
        <v>0</v>
      </c>
      <c r="L46" s="9">
        <v>0</v>
      </c>
      <c r="M46" s="9">
        <v>273</v>
      </c>
      <c r="N46" s="9">
        <v>123</v>
      </c>
      <c r="O46" s="9">
        <v>73.5</v>
      </c>
      <c r="P46" s="9">
        <v>22.3</v>
      </c>
      <c r="Q46" s="9">
        <v>75</v>
      </c>
      <c r="R46" s="9">
        <v>84</v>
      </c>
    </row>
    <row r="47" spans="1:18" x14ac:dyDescent="0.2">
      <c r="A47" s="9">
        <v>0</v>
      </c>
      <c r="B47" s="9">
        <v>0</v>
      </c>
      <c r="C47" s="9">
        <v>66</v>
      </c>
      <c r="D47" s="9">
        <v>1</v>
      </c>
      <c r="E47" s="9">
        <v>0</v>
      </c>
      <c r="F47" s="9">
        <v>0</v>
      </c>
      <c r="G47" s="9">
        <v>0</v>
      </c>
      <c r="H47" s="9">
        <v>0</v>
      </c>
      <c r="I47" s="9">
        <v>1</v>
      </c>
      <c r="J47" s="9">
        <v>0</v>
      </c>
      <c r="K47" s="9">
        <v>1</v>
      </c>
      <c r="L47" s="9">
        <v>0</v>
      </c>
      <c r="M47" s="9">
        <v>290</v>
      </c>
      <c r="N47" s="9">
        <v>152.5</v>
      </c>
      <c r="O47" s="9">
        <v>90</v>
      </c>
      <c r="P47" s="9">
        <v>23.63</v>
      </c>
      <c r="Q47" s="9">
        <v>80</v>
      </c>
      <c r="R47" s="9">
        <v>76</v>
      </c>
    </row>
    <row r="48" spans="1:18" x14ac:dyDescent="0.2">
      <c r="A48" s="9">
        <v>0</v>
      </c>
      <c r="B48" s="9">
        <v>1</v>
      </c>
      <c r="C48" s="9">
        <v>35</v>
      </c>
      <c r="D48" s="9">
        <v>0</v>
      </c>
      <c r="E48" s="9">
        <v>1</v>
      </c>
      <c r="F48" s="9">
        <v>0</v>
      </c>
      <c r="G48" s="9">
        <v>0</v>
      </c>
      <c r="H48" s="9">
        <v>0</v>
      </c>
      <c r="I48" s="9">
        <v>0</v>
      </c>
      <c r="J48" s="9">
        <v>0</v>
      </c>
      <c r="K48" s="9">
        <v>0</v>
      </c>
      <c r="L48" s="9">
        <v>0</v>
      </c>
      <c r="M48" s="9">
        <v>290</v>
      </c>
      <c r="N48" s="9">
        <v>108</v>
      </c>
      <c r="O48" s="9">
        <v>72</v>
      </c>
      <c r="P48" s="9">
        <v>22.91</v>
      </c>
      <c r="Q48" s="9">
        <v>55</v>
      </c>
      <c r="R48" s="9">
        <v>84</v>
      </c>
    </row>
    <row r="49" spans="1:18" x14ac:dyDescent="0.2">
      <c r="A49" s="9">
        <v>0</v>
      </c>
      <c r="B49" s="9">
        <v>1</v>
      </c>
      <c r="C49" s="9">
        <v>38</v>
      </c>
      <c r="D49" s="9">
        <v>1</v>
      </c>
      <c r="E49" s="9">
        <v>0</v>
      </c>
      <c r="F49" s="9">
        <v>0</v>
      </c>
      <c r="G49" s="9">
        <v>1</v>
      </c>
      <c r="H49" s="9">
        <v>15</v>
      </c>
      <c r="I49" s="9">
        <v>0</v>
      </c>
      <c r="J49" s="9">
        <v>0</v>
      </c>
      <c r="K49" s="9">
        <v>0</v>
      </c>
      <c r="L49" s="9">
        <v>0</v>
      </c>
      <c r="M49" s="9">
        <v>180</v>
      </c>
      <c r="N49" s="9">
        <v>111</v>
      </c>
      <c r="O49" s="9">
        <v>61</v>
      </c>
      <c r="P49" s="9">
        <v>21.51</v>
      </c>
      <c r="Q49" s="9">
        <v>66</v>
      </c>
      <c r="R49" s="9">
        <v>75</v>
      </c>
    </row>
    <row r="50" spans="1:18" x14ac:dyDescent="0.2">
      <c r="A50" s="9">
        <v>0</v>
      </c>
      <c r="B50" s="9">
        <v>0</v>
      </c>
      <c r="C50" s="9">
        <v>39</v>
      </c>
      <c r="D50" s="9">
        <v>1</v>
      </c>
      <c r="E50" s="9">
        <v>0</v>
      </c>
      <c r="F50" s="9">
        <v>0</v>
      </c>
      <c r="G50" s="9">
        <v>1</v>
      </c>
      <c r="H50" s="9">
        <v>20</v>
      </c>
      <c r="I50" s="9">
        <v>0</v>
      </c>
      <c r="J50" s="9">
        <v>0</v>
      </c>
      <c r="K50" s="9">
        <v>0</v>
      </c>
      <c r="L50" s="9">
        <v>0</v>
      </c>
      <c r="M50" s="9">
        <v>233</v>
      </c>
      <c r="N50" s="9">
        <v>126</v>
      </c>
      <c r="O50" s="9">
        <v>85</v>
      </c>
      <c r="P50" s="9">
        <v>22.89</v>
      </c>
      <c r="Q50" s="9">
        <v>80</v>
      </c>
      <c r="R50" s="9">
        <v>87</v>
      </c>
    </row>
    <row r="51" spans="1:18" x14ac:dyDescent="0.2">
      <c r="A51" s="9">
        <v>0</v>
      </c>
      <c r="B51" s="9">
        <v>1</v>
      </c>
      <c r="C51" s="9">
        <v>45</v>
      </c>
      <c r="D51" s="9">
        <v>1</v>
      </c>
      <c r="E51" s="9">
        <v>0</v>
      </c>
      <c r="F51" s="9">
        <v>0</v>
      </c>
      <c r="G51" s="9">
        <v>1</v>
      </c>
      <c r="H51" s="9">
        <v>20</v>
      </c>
      <c r="I51" s="9">
        <v>0</v>
      </c>
      <c r="J51" s="9">
        <v>0</v>
      </c>
      <c r="K51" s="9">
        <v>0</v>
      </c>
      <c r="L51" s="9">
        <v>0</v>
      </c>
      <c r="M51" s="9">
        <v>255</v>
      </c>
      <c r="N51" s="9">
        <v>130</v>
      </c>
      <c r="O51" s="9">
        <v>82.5</v>
      </c>
      <c r="P51" s="9">
        <v>28.56</v>
      </c>
      <c r="Q51" s="9">
        <v>82</v>
      </c>
      <c r="R51" s="9">
        <v>94</v>
      </c>
    </row>
    <row r="52" spans="1:18" x14ac:dyDescent="0.2">
      <c r="A52" s="9">
        <v>0</v>
      </c>
      <c r="B52" s="9">
        <v>0</v>
      </c>
      <c r="C52" s="9">
        <v>59</v>
      </c>
      <c r="D52" s="9">
        <v>1</v>
      </c>
      <c r="E52" s="9">
        <v>0</v>
      </c>
      <c r="F52" s="9">
        <v>0</v>
      </c>
      <c r="G52" s="9">
        <v>0</v>
      </c>
      <c r="H52" s="9">
        <v>0</v>
      </c>
      <c r="I52" s="9">
        <v>0</v>
      </c>
      <c r="J52" s="9">
        <v>0</v>
      </c>
      <c r="K52" s="9">
        <v>0</v>
      </c>
      <c r="L52" s="9">
        <v>0</v>
      </c>
      <c r="M52" s="9">
        <v>249</v>
      </c>
      <c r="N52" s="9">
        <v>139</v>
      </c>
      <c r="O52" s="9">
        <v>79.5</v>
      </c>
      <c r="P52" s="9">
        <v>23.28</v>
      </c>
      <c r="Q52" s="9">
        <v>94</v>
      </c>
      <c r="R52" s="9">
        <v>78</v>
      </c>
    </row>
    <row r="53" spans="1:18" x14ac:dyDescent="0.2">
      <c r="A53" s="9">
        <v>0</v>
      </c>
      <c r="B53" s="9">
        <v>0</v>
      </c>
      <c r="C53" s="9">
        <v>57</v>
      </c>
      <c r="D53" s="9">
        <v>0</v>
      </c>
      <c r="E53" s="9">
        <v>0</v>
      </c>
      <c r="F53" s="9">
        <v>1</v>
      </c>
      <c r="G53" s="9">
        <v>1</v>
      </c>
      <c r="H53" s="9">
        <v>20</v>
      </c>
      <c r="I53" s="9">
        <v>0</v>
      </c>
      <c r="J53" s="9">
        <v>0</v>
      </c>
      <c r="K53" s="9">
        <v>0</v>
      </c>
      <c r="L53" s="9">
        <v>0</v>
      </c>
      <c r="M53" s="9">
        <v>200</v>
      </c>
      <c r="N53" s="9">
        <v>108</v>
      </c>
      <c r="O53" s="9">
        <v>77</v>
      </c>
      <c r="P53" s="9">
        <v>18.55</v>
      </c>
      <c r="Q53" s="9">
        <v>70</v>
      </c>
      <c r="R53" s="9">
        <v>87</v>
      </c>
    </row>
    <row r="54" spans="1:18" x14ac:dyDescent="0.2">
      <c r="A54" s="9">
        <v>1</v>
      </c>
      <c r="B54" s="9">
        <v>0</v>
      </c>
      <c r="C54" s="9">
        <v>62</v>
      </c>
      <c r="D54" s="9">
        <v>0</v>
      </c>
      <c r="E54" s="9">
        <v>1</v>
      </c>
      <c r="F54" s="9">
        <v>0</v>
      </c>
      <c r="G54" s="9">
        <v>1</v>
      </c>
      <c r="H54" s="9">
        <v>6</v>
      </c>
      <c r="I54" s="9">
        <v>0</v>
      </c>
      <c r="J54" s="9">
        <v>0</v>
      </c>
      <c r="K54" s="9">
        <v>1</v>
      </c>
      <c r="L54" s="9">
        <v>0</v>
      </c>
      <c r="M54" s="9">
        <v>244</v>
      </c>
      <c r="N54" s="9">
        <v>168</v>
      </c>
      <c r="O54" s="9">
        <v>102</v>
      </c>
      <c r="P54" s="9">
        <v>26.39</v>
      </c>
      <c r="Q54" s="9">
        <v>76</v>
      </c>
      <c r="R54" s="9">
        <v>105</v>
      </c>
    </row>
    <row r="55" spans="1:18" x14ac:dyDescent="0.2">
      <c r="A55" s="9">
        <v>1</v>
      </c>
      <c r="B55" s="9">
        <v>1</v>
      </c>
      <c r="C55" s="9">
        <v>58</v>
      </c>
      <c r="D55" s="9">
        <v>1</v>
      </c>
      <c r="E55" s="9">
        <v>0</v>
      </c>
      <c r="F55" s="9">
        <v>0</v>
      </c>
      <c r="G55" s="9">
        <v>1</v>
      </c>
      <c r="H55" s="9">
        <v>20</v>
      </c>
      <c r="I55" s="9">
        <v>0</v>
      </c>
      <c r="J55" s="9">
        <v>0</v>
      </c>
      <c r="K55" s="9">
        <v>1</v>
      </c>
      <c r="L55" s="9">
        <v>0</v>
      </c>
      <c r="M55" s="9">
        <v>255</v>
      </c>
      <c r="N55" s="9">
        <v>146</v>
      </c>
      <c r="O55" s="9">
        <v>89</v>
      </c>
      <c r="P55" s="9">
        <v>27.47</v>
      </c>
      <c r="Q55" s="9">
        <v>75</v>
      </c>
      <c r="R55" s="9">
        <v>73</v>
      </c>
    </row>
    <row r="56" spans="1:18" x14ac:dyDescent="0.2">
      <c r="A56" s="9">
        <v>0</v>
      </c>
      <c r="B56" s="9">
        <v>0</v>
      </c>
      <c r="C56" s="9">
        <v>51</v>
      </c>
      <c r="D56" s="9">
        <v>0</v>
      </c>
      <c r="E56" s="9">
        <v>0</v>
      </c>
      <c r="F56" s="9">
        <v>1</v>
      </c>
      <c r="G56" s="9">
        <v>0</v>
      </c>
      <c r="H56" s="9">
        <v>0</v>
      </c>
      <c r="I56" s="9">
        <v>0</v>
      </c>
      <c r="J56" s="9">
        <v>0</v>
      </c>
      <c r="K56" s="9">
        <v>0</v>
      </c>
      <c r="L56" s="9">
        <v>0</v>
      </c>
      <c r="M56" s="9">
        <v>257</v>
      </c>
      <c r="N56" s="9">
        <v>128</v>
      </c>
      <c r="O56" s="9">
        <v>77</v>
      </c>
      <c r="P56" s="9">
        <v>24.94</v>
      </c>
      <c r="Q56" s="9">
        <v>68</v>
      </c>
      <c r="R56" s="9">
        <v>88</v>
      </c>
    </row>
    <row r="57" spans="1:18" x14ac:dyDescent="0.2">
      <c r="A57" s="9">
        <v>0</v>
      </c>
      <c r="B57" s="9">
        <v>1</v>
      </c>
      <c r="C57" s="9">
        <v>59</v>
      </c>
      <c r="D57" s="9">
        <v>0</v>
      </c>
      <c r="E57" s="9">
        <v>1</v>
      </c>
      <c r="F57" s="9">
        <v>0</v>
      </c>
      <c r="G57" s="9">
        <v>1</v>
      </c>
      <c r="H57" s="9">
        <v>11</v>
      </c>
      <c r="I57" s="9">
        <v>0</v>
      </c>
      <c r="J57" s="9">
        <v>0</v>
      </c>
      <c r="K57" s="9">
        <v>0</v>
      </c>
      <c r="L57" s="9">
        <v>0</v>
      </c>
      <c r="M57" s="9">
        <v>176</v>
      </c>
      <c r="N57" s="9">
        <v>134.5</v>
      </c>
      <c r="O57" s="9">
        <v>87</v>
      </c>
      <c r="P57" s="9">
        <v>31.76</v>
      </c>
      <c r="Q57" s="9">
        <v>80</v>
      </c>
      <c r="R57" s="9">
        <v>93</v>
      </c>
    </row>
    <row r="58" spans="1:18" x14ac:dyDescent="0.2">
      <c r="A58" s="9">
        <v>0</v>
      </c>
      <c r="B58" s="9">
        <v>0</v>
      </c>
      <c r="C58" s="9">
        <v>44</v>
      </c>
      <c r="D58" s="9">
        <v>1</v>
      </c>
      <c r="E58" s="9">
        <v>0</v>
      </c>
      <c r="F58" s="9">
        <v>0</v>
      </c>
      <c r="G58" s="9">
        <v>1</v>
      </c>
      <c r="H58" s="9">
        <v>1</v>
      </c>
      <c r="I58" s="9">
        <v>0</v>
      </c>
      <c r="J58" s="9">
        <v>0</v>
      </c>
      <c r="K58" s="9">
        <v>0</v>
      </c>
      <c r="L58" s="9">
        <v>0</v>
      </c>
      <c r="M58" s="9">
        <v>217</v>
      </c>
      <c r="N58" s="9">
        <v>124.5</v>
      </c>
      <c r="O58" s="9">
        <v>82</v>
      </c>
      <c r="P58" s="9">
        <v>22.36</v>
      </c>
      <c r="Q58" s="9">
        <v>87</v>
      </c>
      <c r="R58" s="9">
        <v>68</v>
      </c>
    </row>
    <row r="59" spans="1:18" x14ac:dyDescent="0.2">
      <c r="A59" s="9">
        <v>0</v>
      </c>
      <c r="B59" s="9">
        <v>0</v>
      </c>
      <c r="C59" s="9">
        <v>54</v>
      </c>
      <c r="D59" s="9">
        <v>0</v>
      </c>
      <c r="E59" s="9">
        <v>0</v>
      </c>
      <c r="F59" s="9">
        <v>1</v>
      </c>
      <c r="G59" s="9">
        <v>0</v>
      </c>
      <c r="H59" s="9">
        <v>0</v>
      </c>
      <c r="I59" s="9">
        <v>0</v>
      </c>
      <c r="J59" s="9">
        <v>0</v>
      </c>
      <c r="K59" s="9">
        <v>0</v>
      </c>
      <c r="L59" s="9">
        <v>0</v>
      </c>
      <c r="M59" s="9">
        <v>318</v>
      </c>
      <c r="N59" s="9">
        <v>115</v>
      </c>
      <c r="O59" s="9">
        <v>81</v>
      </c>
      <c r="P59" s="9">
        <v>25.84</v>
      </c>
      <c r="Q59" s="9">
        <v>95</v>
      </c>
      <c r="R59" s="9">
        <v>76</v>
      </c>
    </row>
    <row r="60" spans="1:18" x14ac:dyDescent="0.2">
      <c r="A60" s="9">
        <v>0</v>
      </c>
      <c r="B60" s="9">
        <v>1</v>
      </c>
      <c r="C60" s="9">
        <v>38</v>
      </c>
      <c r="D60" s="9">
        <v>0</v>
      </c>
      <c r="E60" s="9">
        <v>1</v>
      </c>
      <c r="F60" s="9">
        <v>0</v>
      </c>
      <c r="G60" s="9">
        <v>1</v>
      </c>
      <c r="H60" s="9">
        <v>20</v>
      </c>
      <c r="I60" s="9">
        <v>0</v>
      </c>
      <c r="J60" s="9">
        <v>0</v>
      </c>
      <c r="K60" s="9">
        <v>1</v>
      </c>
      <c r="L60" s="9">
        <v>0</v>
      </c>
      <c r="M60" s="9">
        <v>309</v>
      </c>
      <c r="N60" s="9">
        <v>148</v>
      </c>
      <c r="O60" s="9">
        <v>109</v>
      </c>
      <c r="P60" s="9">
        <v>30.85</v>
      </c>
      <c r="Q60" s="9">
        <v>95</v>
      </c>
      <c r="R60" s="9">
        <v>78</v>
      </c>
    </row>
    <row r="61" spans="1:18" x14ac:dyDescent="0.2">
      <c r="A61" s="9">
        <v>0</v>
      </c>
      <c r="B61" s="9">
        <v>1</v>
      </c>
      <c r="C61" s="9">
        <v>53</v>
      </c>
      <c r="D61" s="9">
        <v>1</v>
      </c>
      <c r="E61" s="9">
        <v>0</v>
      </c>
      <c r="F61" s="9">
        <v>0</v>
      </c>
      <c r="G61" s="9">
        <v>0</v>
      </c>
      <c r="H61" s="9">
        <v>0</v>
      </c>
      <c r="I61" s="9">
        <v>0</v>
      </c>
      <c r="J61" s="9">
        <v>0</v>
      </c>
      <c r="K61" s="9">
        <v>0</v>
      </c>
      <c r="L61" s="9">
        <v>0</v>
      </c>
      <c r="M61" s="9">
        <v>220</v>
      </c>
      <c r="N61" s="9">
        <v>127</v>
      </c>
      <c r="O61" s="9">
        <v>76</v>
      </c>
      <c r="P61" s="9">
        <v>24.27</v>
      </c>
      <c r="Q61" s="9">
        <v>75</v>
      </c>
      <c r="R61" s="9">
        <v>74</v>
      </c>
    </row>
    <row r="62" spans="1:18" x14ac:dyDescent="0.2">
      <c r="A62" s="9">
        <v>0</v>
      </c>
      <c r="B62" s="9">
        <v>0</v>
      </c>
      <c r="C62" s="9">
        <v>43</v>
      </c>
      <c r="D62" s="9">
        <v>0</v>
      </c>
      <c r="E62" s="9">
        <v>0</v>
      </c>
      <c r="F62" s="9">
        <v>0</v>
      </c>
      <c r="G62" s="9">
        <v>1</v>
      </c>
      <c r="H62" s="9">
        <v>20</v>
      </c>
      <c r="I62" s="9">
        <v>0</v>
      </c>
      <c r="J62" s="9">
        <v>0</v>
      </c>
      <c r="K62" s="9">
        <v>0</v>
      </c>
      <c r="L62" s="9">
        <v>0</v>
      </c>
      <c r="M62" s="9">
        <v>201</v>
      </c>
      <c r="N62" s="9">
        <v>129</v>
      </c>
      <c r="O62" s="9">
        <v>92</v>
      </c>
      <c r="P62" s="9">
        <v>24.54</v>
      </c>
      <c r="Q62" s="9">
        <v>88</v>
      </c>
      <c r="R62" s="9">
        <v>63</v>
      </c>
    </row>
    <row r="63" spans="1:18" x14ac:dyDescent="0.2">
      <c r="A63" s="9">
        <v>0</v>
      </c>
      <c r="B63" s="9">
        <v>1</v>
      </c>
      <c r="C63" s="9">
        <v>64</v>
      </c>
      <c r="D63" s="9">
        <v>0</v>
      </c>
      <c r="E63" s="9">
        <v>1</v>
      </c>
      <c r="F63" s="9">
        <v>0</v>
      </c>
      <c r="G63" s="9">
        <v>1</v>
      </c>
      <c r="H63" s="9">
        <v>40</v>
      </c>
      <c r="I63" s="9">
        <v>0</v>
      </c>
      <c r="J63" s="9">
        <v>0</v>
      </c>
      <c r="K63" s="9">
        <v>0</v>
      </c>
      <c r="L63" s="9">
        <v>0</v>
      </c>
      <c r="M63" s="9">
        <v>206</v>
      </c>
      <c r="N63" s="9">
        <v>126</v>
      </c>
      <c r="O63" s="9">
        <v>82</v>
      </c>
      <c r="P63" s="9">
        <v>24.35</v>
      </c>
      <c r="Q63" s="9">
        <v>95</v>
      </c>
      <c r="R63" s="9">
        <v>97</v>
      </c>
    </row>
    <row r="64" spans="1:18" x14ac:dyDescent="0.2">
      <c r="A64" s="9">
        <v>0</v>
      </c>
      <c r="B64" s="9">
        <v>0</v>
      </c>
      <c r="C64" s="9">
        <v>61</v>
      </c>
      <c r="D64" s="9">
        <v>1</v>
      </c>
      <c r="E64" s="9">
        <v>0</v>
      </c>
      <c r="F64" s="9">
        <v>0</v>
      </c>
      <c r="G64" s="9">
        <v>0</v>
      </c>
      <c r="H64" s="9">
        <v>0</v>
      </c>
      <c r="I64" s="9">
        <v>0</v>
      </c>
      <c r="J64" s="9">
        <v>0</v>
      </c>
      <c r="K64" s="9">
        <v>1</v>
      </c>
      <c r="L64" s="9">
        <v>0</v>
      </c>
      <c r="M64" s="9">
        <v>259</v>
      </c>
      <c r="N64" s="9">
        <v>167.5</v>
      </c>
      <c r="O64" s="9">
        <v>91.5</v>
      </c>
      <c r="P64" s="9">
        <v>29.53</v>
      </c>
      <c r="Q64" s="9">
        <v>108</v>
      </c>
      <c r="R64" s="9">
        <v>85</v>
      </c>
    </row>
    <row r="65" spans="1:18" x14ac:dyDescent="0.2">
      <c r="A65" s="9">
        <v>0</v>
      </c>
      <c r="B65" s="9">
        <v>1</v>
      </c>
      <c r="C65" s="9">
        <v>39</v>
      </c>
      <c r="D65" s="9">
        <v>1</v>
      </c>
      <c r="E65" s="9">
        <v>0</v>
      </c>
      <c r="F65" s="9">
        <v>0</v>
      </c>
      <c r="G65" s="9">
        <v>0</v>
      </c>
      <c r="H65" s="9">
        <v>0</v>
      </c>
      <c r="I65" s="9">
        <v>0</v>
      </c>
      <c r="J65" s="9">
        <v>0</v>
      </c>
      <c r="K65" s="9">
        <v>0</v>
      </c>
      <c r="L65" s="9">
        <v>0</v>
      </c>
      <c r="M65" s="9">
        <v>224</v>
      </c>
      <c r="N65" s="9">
        <v>108</v>
      </c>
      <c r="O65" s="9">
        <v>66</v>
      </c>
      <c r="P65" s="9">
        <v>28.57</v>
      </c>
      <c r="Q65" s="9">
        <v>90</v>
      </c>
      <c r="R65" s="9">
        <v>97</v>
      </c>
    </row>
    <row r="66" spans="1:18" x14ac:dyDescent="0.2">
      <c r="A66" s="9">
        <v>0</v>
      </c>
      <c r="B66" s="9">
        <v>0</v>
      </c>
      <c r="C66" s="9">
        <v>35</v>
      </c>
      <c r="D66" s="9">
        <v>0</v>
      </c>
      <c r="E66" s="9">
        <v>0</v>
      </c>
      <c r="F66" s="9">
        <v>1</v>
      </c>
      <c r="G66" s="9">
        <v>1</v>
      </c>
      <c r="H66" s="9">
        <v>5</v>
      </c>
      <c r="I66" s="9">
        <v>0</v>
      </c>
      <c r="J66" s="9">
        <v>0</v>
      </c>
      <c r="K66" s="9">
        <v>0</v>
      </c>
      <c r="L66" s="9">
        <v>0</v>
      </c>
      <c r="M66" s="9">
        <v>154</v>
      </c>
      <c r="N66" s="9">
        <v>125</v>
      </c>
      <c r="O66" s="9">
        <v>75</v>
      </c>
      <c r="P66" s="9">
        <v>23.1</v>
      </c>
      <c r="Q66" s="9">
        <v>110</v>
      </c>
      <c r="R66" s="9">
        <v>75</v>
      </c>
    </row>
    <row r="67" spans="1:18" x14ac:dyDescent="0.2">
      <c r="A67" s="9">
        <v>0</v>
      </c>
      <c r="B67" s="9">
        <v>0</v>
      </c>
      <c r="C67" s="9">
        <v>66</v>
      </c>
      <c r="D67" s="9">
        <v>0</v>
      </c>
      <c r="E67" s="9">
        <v>0</v>
      </c>
      <c r="F67" s="9">
        <v>0</v>
      </c>
      <c r="G67" s="9">
        <v>0</v>
      </c>
      <c r="H67" s="9">
        <v>0</v>
      </c>
      <c r="I67" s="9">
        <v>0</v>
      </c>
      <c r="J67" s="9">
        <v>0</v>
      </c>
      <c r="K67" s="9">
        <v>1</v>
      </c>
      <c r="L67" s="9">
        <v>0</v>
      </c>
      <c r="M67" s="9">
        <v>273</v>
      </c>
      <c r="N67" s="9">
        <v>153</v>
      </c>
      <c r="O67" s="9">
        <v>94</v>
      </c>
      <c r="P67" s="9">
        <v>25.27</v>
      </c>
      <c r="Q67" s="9">
        <v>80</v>
      </c>
      <c r="R67" s="9">
        <v>76</v>
      </c>
    </row>
    <row r="68" spans="1:18" x14ac:dyDescent="0.2">
      <c r="A68" s="9">
        <v>0</v>
      </c>
      <c r="B68" s="9">
        <v>0</v>
      </c>
      <c r="C68" s="9">
        <v>53</v>
      </c>
      <c r="D68" s="9">
        <v>0</v>
      </c>
      <c r="E68" s="9">
        <v>1</v>
      </c>
      <c r="F68" s="9">
        <v>0</v>
      </c>
      <c r="G68" s="9">
        <v>0</v>
      </c>
      <c r="H68" s="9">
        <v>0</v>
      </c>
      <c r="I68" s="9">
        <v>0</v>
      </c>
      <c r="J68" s="9">
        <v>0</v>
      </c>
      <c r="K68" s="9">
        <v>0</v>
      </c>
      <c r="L68" s="9">
        <v>0</v>
      </c>
      <c r="M68" s="9">
        <v>303</v>
      </c>
      <c r="N68" s="9">
        <v>117</v>
      </c>
      <c r="O68" s="9">
        <v>71</v>
      </c>
      <c r="P68" s="9">
        <v>22.01</v>
      </c>
      <c r="Q68" s="9">
        <v>108</v>
      </c>
      <c r="R68" s="9">
        <v>85</v>
      </c>
    </row>
    <row r="69" spans="1:18" x14ac:dyDescent="0.2">
      <c r="A69" s="9">
        <v>0</v>
      </c>
      <c r="B69" s="9">
        <v>1</v>
      </c>
      <c r="C69" s="9">
        <v>40</v>
      </c>
      <c r="D69" s="9">
        <v>1</v>
      </c>
      <c r="E69" s="9">
        <v>0</v>
      </c>
      <c r="F69" s="9">
        <v>0</v>
      </c>
      <c r="G69" s="9">
        <v>1</v>
      </c>
      <c r="H69" s="9">
        <v>20</v>
      </c>
      <c r="I69" s="9">
        <v>0</v>
      </c>
      <c r="J69" s="9">
        <v>0</v>
      </c>
      <c r="K69" s="9">
        <v>1</v>
      </c>
      <c r="L69" s="9">
        <v>0</v>
      </c>
      <c r="M69" s="9">
        <v>229</v>
      </c>
      <c r="N69" s="9">
        <v>152</v>
      </c>
      <c r="O69" s="9">
        <v>103</v>
      </c>
      <c r="P69" s="9">
        <v>32.729999999999997</v>
      </c>
      <c r="Q69" s="9">
        <v>85</v>
      </c>
      <c r="R69" s="9">
        <v>72</v>
      </c>
    </row>
    <row r="70" spans="1:18" x14ac:dyDescent="0.2">
      <c r="A70" s="9">
        <v>1</v>
      </c>
      <c r="B70" s="9">
        <v>0</v>
      </c>
      <c r="C70" s="9">
        <v>46</v>
      </c>
      <c r="D70" s="9">
        <v>1</v>
      </c>
      <c r="E70" s="9">
        <v>0</v>
      </c>
      <c r="F70" s="9">
        <v>0</v>
      </c>
      <c r="G70" s="9">
        <v>1</v>
      </c>
      <c r="H70" s="9">
        <v>40</v>
      </c>
      <c r="I70" s="9">
        <v>0</v>
      </c>
      <c r="J70" s="9">
        <v>0</v>
      </c>
      <c r="K70" s="9">
        <v>0</v>
      </c>
      <c r="L70" s="9">
        <v>0</v>
      </c>
      <c r="M70" s="9">
        <v>253</v>
      </c>
      <c r="N70" s="9">
        <v>118</v>
      </c>
      <c r="O70" s="9">
        <v>74</v>
      </c>
      <c r="P70" s="9">
        <v>26.42</v>
      </c>
      <c r="Q70" s="9">
        <v>75</v>
      </c>
      <c r="R70" s="9">
        <v>64</v>
      </c>
    </row>
    <row r="71" spans="1:18" x14ac:dyDescent="0.2">
      <c r="A71" s="9">
        <v>1</v>
      </c>
      <c r="B71" s="9">
        <v>1</v>
      </c>
      <c r="C71" s="9">
        <v>47</v>
      </c>
      <c r="D71" s="9">
        <v>1</v>
      </c>
      <c r="E71" s="9">
        <v>0</v>
      </c>
      <c r="F71" s="9">
        <v>0</v>
      </c>
      <c r="G71" s="9">
        <v>1</v>
      </c>
      <c r="H71" s="9">
        <v>25</v>
      </c>
      <c r="I71" s="9">
        <v>0</v>
      </c>
      <c r="J71" s="9">
        <v>0</v>
      </c>
      <c r="K71" s="9">
        <v>1</v>
      </c>
      <c r="L71" s="9">
        <v>0</v>
      </c>
      <c r="M71" s="9">
        <v>236</v>
      </c>
      <c r="N71" s="9">
        <v>154</v>
      </c>
      <c r="O71" s="9">
        <v>93</v>
      </c>
      <c r="P71" s="9">
        <v>24.49</v>
      </c>
      <c r="Q71" s="9">
        <v>94</v>
      </c>
      <c r="R71" s="9">
        <v>76</v>
      </c>
    </row>
    <row r="72" spans="1:18" x14ac:dyDescent="0.2">
      <c r="A72" s="9">
        <v>0</v>
      </c>
      <c r="B72" s="9">
        <v>1</v>
      </c>
      <c r="C72" s="9">
        <v>64</v>
      </c>
      <c r="D72" s="9">
        <v>1</v>
      </c>
      <c r="E72" s="9">
        <v>0</v>
      </c>
      <c r="F72" s="9">
        <v>0</v>
      </c>
      <c r="G72" s="9">
        <v>0</v>
      </c>
      <c r="H72" s="9">
        <v>0</v>
      </c>
      <c r="I72" s="9">
        <v>0</v>
      </c>
      <c r="J72" s="9">
        <v>0</v>
      </c>
      <c r="K72" s="9">
        <v>1</v>
      </c>
      <c r="L72" s="9">
        <v>0</v>
      </c>
      <c r="M72" s="9">
        <v>205</v>
      </c>
      <c r="N72" s="9">
        <v>140</v>
      </c>
      <c r="O72" s="9">
        <v>80</v>
      </c>
      <c r="P72" s="9">
        <v>32.520000000000003</v>
      </c>
      <c r="Q72" s="9">
        <v>58</v>
      </c>
      <c r="R72" s="9">
        <v>78</v>
      </c>
    </row>
    <row r="73" spans="1:18" x14ac:dyDescent="0.2">
      <c r="A73" s="9">
        <v>0</v>
      </c>
      <c r="B73" s="9">
        <v>1</v>
      </c>
      <c r="C73" s="9">
        <v>49</v>
      </c>
      <c r="D73" s="9">
        <v>1</v>
      </c>
      <c r="E73" s="9">
        <v>0</v>
      </c>
      <c r="F73" s="9">
        <v>0</v>
      </c>
      <c r="G73" s="9">
        <v>0</v>
      </c>
      <c r="H73" s="9">
        <v>0</v>
      </c>
      <c r="I73" s="9">
        <v>0</v>
      </c>
      <c r="J73" s="9">
        <v>0</v>
      </c>
      <c r="K73" s="9">
        <v>1</v>
      </c>
      <c r="L73" s="9">
        <v>0</v>
      </c>
      <c r="M73" s="9">
        <v>152</v>
      </c>
      <c r="N73" s="9">
        <v>120</v>
      </c>
      <c r="O73" s="9">
        <v>90</v>
      </c>
      <c r="P73" s="9">
        <v>23.03</v>
      </c>
      <c r="Q73" s="9">
        <v>77</v>
      </c>
      <c r="R73" s="9">
        <v>93</v>
      </c>
    </row>
    <row r="74" spans="1:18" x14ac:dyDescent="0.2">
      <c r="A74" s="9">
        <v>0</v>
      </c>
      <c r="B74" s="9">
        <v>0</v>
      </c>
      <c r="C74" s="9">
        <v>42</v>
      </c>
      <c r="D74" s="9">
        <v>1</v>
      </c>
      <c r="E74" s="9">
        <v>0</v>
      </c>
      <c r="F74" s="9">
        <v>0</v>
      </c>
      <c r="G74" s="9">
        <v>1</v>
      </c>
      <c r="H74" s="9">
        <v>10</v>
      </c>
      <c r="I74" s="9">
        <v>0</v>
      </c>
      <c r="J74" s="9">
        <v>0</v>
      </c>
      <c r="K74" s="9">
        <v>0</v>
      </c>
      <c r="L74" s="9">
        <v>0</v>
      </c>
      <c r="M74" s="9">
        <v>194</v>
      </c>
      <c r="N74" s="9">
        <v>111</v>
      </c>
      <c r="O74" s="9">
        <v>67.5</v>
      </c>
      <c r="P74" s="9">
        <v>21.34</v>
      </c>
      <c r="Q74" s="9">
        <v>73</v>
      </c>
      <c r="R74" s="9">
        <v>47</v>
      </c>
    </row>
    <row r="75" spans="1:18" x14ac:dyDescent="0.2">
      <c r="A75" s="9">
        <v>0</v>
      </c>
      <c r="B75" s="9">
        <v>0</v>
      </c>
      <c r="C75" s="9">
        <v>60</v>
      </c>
      <c r="D75" s="9">
        <v>1</v>
      </c>
      <c r="E75" s="9">
        <v>0</v>
      </c>
      <c r="F75" s="9">
        <v>0</v>
      </c>
      <c r="G75" s="9">
        <v>1</v>
      </c>
      <c r="H75" s="9">
        <v>15</v>
      </c>
      <c r="I75" s="9">
        <v>0</v>
      </c>
      <c r="J75" s="9">
        <v>0</v>
      </c>
      <c r="K75" s="9">
        <v>0</v>
      </c>
      <c r="L75" s="9">
        <v>0</v>
      </c>
      <c r="M75" s="9">
        <v>353</v>
      </c>
      <c r="N75" s="9">
        <v>116</v>
      </c>
      <c r="O75" s="9">
        <v>82</v>
      </c>
      <c r="P75" s="9">
        <v>22.66</v>
      </c>
      <c r="Q75" s="9">
        <v>85</v>
      </c>
      <c r="R75" s="9">
        <v>71</v>
      </c>
    </row>
    <row r="76" spans="1:18" x14ac:dyDescent="0.2">
      <c r="A76" s="9">
        <v>0</v>
      </c>
      <c r="B76" s="9">
        <v>0</v>
      </c>
      <c r="C76" s="9">
        <v>56</v>
      </c>
      <c r="D76" s="9">
        <v>0</v>
      </c>
      <c r="E76" s="9">
        <v>0</v>
      </c>
      <c r="F76" s="9">
        <v>0</v>
      </c>
      <c r="G76" s="9">
        <v>0</v>
      </c>
      <c r="H76" s="9">
        <v>0</v>
      </c>
      <c r="I76" s="9">
        <v>0</v>
      </c>
      <c r="J76" s="9">
        <v>0</v>
      </c>
      <c r="K76" s="9">
        <v>0</v>
      </c>
      <c r="L76" s="9">
        <v>0</v>
      </c>
      <c r="M76" s="9">
        <v>298</v>
      </c>
      <c r="N76" s="9">
        <v>115</v>
      </c>
      <c r="O76" s="9">
        <v>80</v>
      </c>
      <c r="P76" s="9">
        <v>31.11</v>
      </c>
      <c r="Q76" s="9">
        <v>75</v>
      </c>
      <c r="R76" s="9">
        <v>77</v>
      </c>
    </row>
    <row r="77" spans="1:18" x14ac:dyDescent="0.2">
      <c r="A77" s="9">
        <v>0</v>
      </c>
      <c r="B77" s="9">
        <v>0</v>
      </c>
      <c r="C77" s="9">
        <v>48</v>
      </c>
      <c r="D77" s="9">
        <v>1</v>
      </c>
      <c r="E77" s="9">
        <v>0</v>
      </c>
      <c r="F77" s="9">
        <v>0</v>
      </c>
      <c r="G77" s="9">
        <v>0</v>
      </c>
      <c r="H77" s="9">
        <v>0</v>
      </c>
      <c r="I77" s="9">
        <v>0</v>
      </c>
      <c r="J77" s="9">
        <v>0</v>
      </c>
      <c r="K77" s="9">
        <v>0</v>
      </c>
      <c r="L77" s="9">
        <v>0</v>
      </c>
      <c r="M77" s="9">
        <v>224</v>
      </c>
      <c r="N77" s="9">
        <v>131</v>
      </c>
      <c r="O77" s="9">
        <v>92</v>
      </c>
      <c r="P77" s="9">
        <v>26.13</v>
      </c>
      <c r="Q77" s="9">
        <v>68</v>
      </c>
      <c r="R77" s="9">
        <v>78</v>
      </c>
    </row>
    <row r="78" spans="1:18" x14ac:dyDescent="0.2">
      <c r="A78" s="9">
        <v>0</v>
      </c>
      <c r="B78" s="9">
        <v>1</v>
      </c>
      <c r="C78" s="9">
        <v>39</v>
      </c>
      <c r="D78" s="9">
        <v>1</v>
      </c>
      <c r="E78" s="9">
        <v>0</v>
      </c>
      <c r="F78" s="9">
        <v>0</v>
      </c>
      <c r="G78" s="9">
        <v>1</v>
      </c>
      <c r="H78" s="9">
        <v>30</v>
      </c>
      <c r="I78" s="9">
        <v>0</v>
      </c>
      <c r="J78" s="9">
        <v>0</v>
      </c>
      <c r="K78" s="9">
        <v>1</v>
      </c>
      <c r="L78" s="9">
        <v>0</v>
      </c>
      <c r="M78" s="9">
        <v>253</v>
      </c>
      <c r="N78" s="9">
        <v>159</v>
      </c>
      <c r="O78" s="9">
        <v>115</v>
      </c>
      <c r="P78" s="9">
        <v>32.659999999999997</v>
      </c>
      <c r="Q78" s="9">
        <v>110</v>
      </c>
      <c r="R78" s="9">
        <v>74</v>
      </c>
    </row>
    <row r="79" spans="1:18" x14ac:dyDescent="0.2">
      <c r="A79" s="9">
        <v>0</v>
      </c>
      <c r="B79" s="9">
        <v>0</v>
      </c>
      <c r="C79" s="9">
        <v>45</v>
      </c>
      <c r="D79" s="9">
        <v>0</v>
      </c>
      <c r="E79" s="9">
        <v>0</v>
      </c>
      <c r="F79" s="9">
        <v>1</v>
      </c>
      <c r="G79" s="9">
        <v>1</v>
      </c>
      <c r="H79" s="9">
        <v>20</v>
      </c>
      <c r="I79" s="9">
        <v>0</v>
      </c>
      <c r="J79" s="9">
        <v>0</v>
      </c>
      <c r="K79" s="9">
        <v>0</v>
      </c>
      <c r="L79" s="9">
        <v>0</v>
      </c>
      <c r="M79" s="9">
        <v>196</v>
      </c>
      <c r="N79" s="9">
        <v>123</v>
      </c>
      <c r="O79" s="9">
        <v>71</v>
      </c>
      <c r="P79" s="9">
        <v>20.56</v>
      </c>
      <c r="Q79" s="9">
        <v>80</v>
      </c>
      <c r="R79" s="9">
        <v>76</v>
      </c>
    </row>
    <row r="80" spans="1:18" x14ac:dyDescent="0.2">
      <c r="A80" s="9">
        <v>0</v>
      </c>
      <c r="B80" s="9">
        <v>1</v>
      </c>
      <c r="C80" s="9">
        <v>61</v>
      </c>
      <c r="D80" s="9">
        <v>1</v>
      </c>
      <c r="E80" s="9">
        <v>0</v>
      </c>
      <c r="F80" s="9">
        <v>0</v>
      </c>
      <c r="G80" s="9">
        <v>1</v>
      </c>
      <c r="H80" s="9">
        <v>20</v>
      </c>
      <c r="I80" s="9">
        <v>0</v>
      </c>
      <c r="J80" s="9">
        <v>0</v>
      </c>
      <c r="K80" s="9">
        <v>1</v>
      </c>
      <c r="L80" s="9">
        <v>0</v>
      </c>
      <c r="M80" s="9">
        <v>360</v>
      </c>
      <c r="N80" s="9">
        <v>157</v>
      </c>
      <c r="O80" s="9">
        <v>99</v>
      </c>
      <c r="P80" s="9">
        <v>28.74</v>
      </c>
      <c r="Q80" s="9">
        <v>95</v>
      </c>
      <c r="R80" s="9">
        <v>73</v>
      </c>
    </row>
    <row r="81" spans="1:18" x14ac:dyDescent="0.2">
      <c r="A81" s="9">
        <v>0</v>
      </c>
      <c r="B81" s="9">
        <v>1</v>
      </c>
      <c r="C81" s="9">
        <v>55</v>
      </c>
      <c r="D81" s="9">
        <v>1</v>
      </c>
      <c r="E81" s="9">
        <v>0</v>
      </c>
      <c r="F81" s="9">
        <v>0</v>
      </c>
      <c r="G81" s="9">
        <v>1</v>
      </c>
      <c r="H81" s="9">
        <v>25</v>
      </c>
      <c r="I81" s="9">
        <v>0</v>
      </c>
      <c r="J81" s="9">
        <v>0</v>
      </c>
      <c r="K81" s="9">
        <v>1</v>
      </c>
      <c r="L81" s="9">
        <v>0</v>
      </c>
      <c r="M81" s="9">
        <v>230</v>
      </c>
      <c r="N81" s="9">
        <v>142</v>
      </c>
      <c r="O81" s="9">
        <v>74</v>
      </c>
      <c r="P81" s="9">
        <v>23.65</v>
      </c>
      <c r="Q81" s="9">
        <v>72</v>
      </c>
      <c r="R81" s="9">
        <v>82</v>
      </c>
    </row>
    <row r="82" spans="1:18" x14ac:dyDescent="0.2">
      <c r="A82" s="9">
        <v>0</v>
      </c>
      <c r="B82" s="9">
        <v>1</v>
      </c>
      <c r="C82" s="9">
        <v>58</v>
      </c>
      <c r="D82" s="9">
        <v>0</v>
      </c>
      <c r="E82" s="9">
        <v>0</v>
      </c>
      <c r="F82" s="9">
        <v>0</v>
      </c>
      <c r="G82" s="9">
        <v>1</v>
      </c>
      <c r="H82" s="9">
        <v>5</v>
      </c>
      <c r="I82" s="9">
        <v>0</v>
      </c>
      <c r="J82" s="9">
        <v>0</v>
      </c>
      <c r="K82" s="9">
        <v>0</v>
      </c>
      <c r="L82" s="9">
        <v>0</v>
      </c>
      <c r="M82" s="9">
        <v>243</v>
      </c>
      <c r="N82" s="9">
        <v>106</v>
      </c>
      <c r="O82" s="9">
        <v>70.5</v>
      </c>
      <c r="P82" s="9">
        <v>23.72</v>
      </c>
      <c r="Q82" s="9">
        <v>60</v>
      </c>
      <c r="R82" s="9">
        <v>80</v>
      </c>
    </row>
    <row r="83" spans="1:18" x14ac:dyDescent="0.2">
      <c r="A83" s="9">
        <v>1</v>
      </c>
      <c r="B83" s="9">
        <v>0</v>
      </c>
      <c r="C83" s="9">
        <v>53</v>
      </c>
      <c r="D83" s="9">
        <v>1</v>
      </c>
      <c r="E83" s="9">
        <v>0</v>
      </c>
      <c r="F83" s="9">
        <v>0</v>
      </c>
      <c r="G83" s="9">
        <v>1</v>
      </c>
      <c r="H83" s="9">
        <v>5</v>
      </c>
      <c r="I83" s="9">
        <v>0</v>
      </c>
      <c r="J83" s="9">
        <v>0</v>
      </c>
      <c r="K83" s="9">
        <v>0</v>
      </c>
      <c r="L83" s="9">
        <v>0</v>
      </c>
      <c r="M83" s="9">
        <v>247</v>
      </c>
      <c r="N83" s="9">
        <v>139</v>
      </c>
      <c r="O83" s="9">
        <v>88</v>
      </c>
      <c r="P83" s="9">
        <v>23.71</v>
      </c>
      <c r="Q83" s="9">
        <v>60</v>
      </c>
      <c r="R83" s="9">
        <v>53</v>
      </c>
    </row>
    <row r="84" spans="1:18" x14ac:dyDescent="0.2">
      <c r="A84" s="9">
        <v>0</v>
      </c>
      <c r="B84" s="9">
        <v>0</v>
      </c>
      <c r="C84" s="9">
        <v>37</v>
      </c>
      <c r="D84" s="9">
        <v>0</v>
      </c>
      <c r="E84" s="9">
        <v>1</v>
      </c>
      <c r="F84" s="9">
        <v>0</v>
      </c>
      <c r="G84" s="9">
        <v>1</v>
      </c>
      <c r="H84" s="9">
        <v>20</v>
      </c>
      <c r="I84" s="9">
        <v>0</v>
      </c>
      <c r="J84" s="9">
        <v>0</v>
      </c>
      <c r="K84" s="9">
        <v>0</v>
      </c>
      <c r="L84" s="9">
        <v>0</v>
      </c>
      <c r="M84" s="9">
        <v>229</v>
      </c>
      <c r="N84" s="9">
        <v>111</v>
      </c>
      <c r="O84" s="9">
        <v>70</v>
      </c>
      <c r="P84" s="9">
        <v>20.239999999999998</v>
      </c>
      <c r="Q84" s="9">
        <v>80</v>
      </c>
      <c r="R84" s="9">
        <v>70</v>
      </c>
    </row>
    <row r="85" spans="1:18" x14ac:dyDescent="0.2">
      <c r="A85" s="9">
        <v>0</v>
      </c>
      <c r="B85" s="9">
        <v>1</v>
      </c>
      <c r="C85" s="9">
        <v>36</v>
      </c>
      <c r="D85" s="9">
        <v>0</v>
      </c>
      <c r="E85" s="9">
        <v>1</v>
      </c>
      <c r="F85" s="9">
        <v>0</v>
      </c>
      <c r="G85" s="9">
        <v>1</v>
      </c>
      <c r="H85" s="9">
        <v>20</v>
      </c>
      <c r="I85" s="9">
        <v>0</v>
      </c>
      <c r="J85" s="9">
        <v>0</v>
      </c>
      <c r="K85" s="9">
        <v>1</v>
      </c>
      <c r="L85" s="9">
        <v>0</v>
      </c>
      <c r="M85" s="9">
        <v>280</v>
      </c>
      <c r="N85" s="9">
        <v>151</v>
      </c>
      <c r="O85" s="9">
        <v>96</v>
      </c>
      <c r="P85" s="9">
        <v>25.35</v>
      </c>
      <c r="Q85" s="9">
        <v>78</v>
      </c>
      <c r="R85" s="9">
        <v>94</v>
      </c>
    </row>
    <row r="86" spans="1:18" x14ac:dyDescent="0.2">
      <c r="A86" s="9">
        <v>1</v>
      </c>
      <c r="B86" s="9">
        <v>0</v>
      </c>
      <c r="C86" s="9">
        <v>53</v>
      </c>
      <c r="D86" s="9">
        <v>0</v>
      </c>
      <c r="E86" s="9">
        <v>1</v>
      </c>
      <c r="F86" s="9">
        <v>0</v>
      </c>
      <c r="G86" s="9">
        <v>0</v>
      </c>
      <c r="H86" s="9">
        <v>0</v>
      </c>
      <c r="I86" s="9">
        <v>0</v>
      </c>
      <c r="J86" s="9">
        <v>0</v>
      </c>
      <c r="K86" s="9">
        <v>1</v>
      </c>
      <c r="L86" s="9">
        <v>0</v>
      </c>
      <c r="M86" s="9">
        <v>219</v>
      </c>
      <c r="N86" s="9">
        <v>184</v>
      </c>
      <c r="O86" s="9">
        <v>109</v>
      </c>
      <c r="P86" s="9">
        <v>22.73</v>
      </c>
      <c r="Q86" s="9">
        <v>80</v>
      </c>
      <c r="R86" s="9">
        <v>73</v>
      </c>
    </row>
    <row r="87" spans="1:18" x14ac:dyDescent="0.2">
      <c r="A87" s="9">
        <v>0</v>
      </c>
      <c r="B87" s="9">
        <v>1</v>
      </c>
      <c r="C87" s="9">
        <v>62</v>
      </c>
      <c r="D87" s="9">
        <v>1</v>
      </c>
      <c r="E87" s="9">
        <v>0</v>
      </c>
      <c r="F87" s="9">
        <v>0</v>
      </c>
      <c r="G87" s="9">
        <v>1</v>
      </c>
      <c r="H87" s="9">
        <v>20</v>
      </c>
      <c r="I87" s="9">
        <v>0</v>
      </c>
      <c r="J87" s="9">
        <v>0</v>
      </c>
      <c r="K87" s="9">
        <v>0</v>
      </c>
      <c r="L87" s="9">
        <v>0</v>
      </c>
      <c r="M87" s="9">
        <v>168</v>
      </c>
      <c r="N87" s="9">
        <v>129.5</v>
      </c>
      <c r="O87" s="9">
        <v>87</v>
      </c>
      <c r="P87" s="9">
        <v>20.56</v>
      </c>
      <c r="Q87" s="9">
        <v>65</v>
      </c>
      <c r="R87" s="9">
        <v>80</v>
      </c>
    </row>
    <row r="88" spans="1:18" x14ac:dyDescent="0.2">
      <c r="A88" s="9">
        <v>1</v>
      </c>
      <c r="B88" s="9">
        <v>0</v>
      </c>
      <c r="C88" s="9">
        <v>59</v>
      </c>
      <c r="D88" s="9">
        <v>1</v>
      </c>
      <c r="E88" s="9">
        <v>0</v>
      </c>
      <c r="F88" s="9">
        <v>0</v>
      </c>
      <c r="G88" s="9">
        <v>0</v>
      </c>
      <c r="H88" s="9">
        <v>0</v>
      </c>
      <c r="I88" s="9">
        <v>0</v>
      </c>
      <c r="J88" s="9">
        <v>0</v>
      </c>
      <c r="K88" s="9">
        <v>0</v>
      </c>
      <c r="L88" s="9">
        <v>0</v>
      </c>
      <c r="M88" s="9">
        <v>250</v>
      </c>
      <c r="N88" s="9">
        <v>127.5</v>
      </c>
      <c r="O88" s="9">
        <v>80</v>
      </c>
      <c r="P88" s="9">
        <v>29.16</v>
      </c>
      <c r="Q88" s="9">
        <v>92</v>
      </c>
      <c r="R88" s="9">
        <v>108</v>
      </c>
    </row>
    <row r="89" spans="1:18" x14ac:dyDescent="0.2">
      <c r="A89" s="9">
        <v>0</v>
      </c>
      <c r="B89" s="9">
        <v>1</v>
      </c>
      <c r="C89" s="9">
        <v>44</v>
      </c>
      <c r="D89" s="9">
        <v>1</v>
      </c>
      <c r="E89" s="9">
        <v>0</v>
      </c>
      <c r="F89" s="9">
        <v>0</v>
      </c>
      <c r="G89" s="9">
        <v>1</v>
      </c>
      <c r="H89" s="9">
        <v>40</v>
      </c>
      <c r="I89" s="9">
        <v>0</v>
      </c>
      <c r="J89" s="9">
        <v>0</v>
      </c>
      <c r="K89" s="9">
        <v>1</v>
      </c>
      <c r="L89" s="9">
        <v>0</v>
      </c>
      <c r="M89" s="9">
        <v>262</v>
      </c>
      <c r="N89" s="9">
        <v>147</v>
      </c>
      <c r="O89" s="9">
        <v>103</v>
      </c>
      <c r="P89" s="9">
        <v>25.38</v>
      </c>
      <c r="Q89" s="9">
        <v>68</v>
      </c>
      <c r="R89" s="9">
        <v>78</v>
      </c>
    </row>
    <row r="90" spans="1:18" x14ac:dyDescent="0.2">
      <c r="A90" s="9">
        <v>0</v>
      </c>
      <c r="B90" s="9">
        <v>1</v>
      </c>
      <c r="C90" s="9">
        <v>43</v>
      </c>
      <c r="D90" s="9">
        <v>0</v>
      </c>
      <c r="E90" s="9">
        <v>0</v>
      </c>
      <c r="F90" s="9">
        <v>0</v>
      </c>
      <c r="G90" s="9">
        <v>0</v>
      </c>
      <c r="H90" s="9">
        <v>0</v>
      </c>
      <c r="I90" s="9">
        <v>0</v>
      </c>
      <c r="J90" s="9">
        <v>0</v>
      </c>
      <c r="K90" s="9">
        <v>1</v>
      </c>
      <c r="L90" s="9">
        <v>0</v>
      </c>
      <c r="M90" s="9">
        <v>260</v>
      </c>
      <c r="N90" s="9">
        <v>129</v>
      </c>
      <c r="O90" s="9">
        <v>90</v>
      </c>
      <c r="P90" s="9">
        <v>25.29</v>
      </c>
      <c r="Q90" s="9">
        <v>70</v>
      </c>
      <c r="R90" s="9">
        <v>62</v>
      </c>
    </row>
    <row r="91" spans="1:18" x14ac:dyDescent="0.2">
      <c r="A91" s="9">
        <v>0</v>
      </c>
      <c r="B91" s="9">
        <v>0</v>
      </c>
      <c r="C91" s="9">
        <v>47</v>
      </c>
      <c r="D91" s="9">
        <v>0</v>
      </c>
      <c r="E91" s="9">
        <v>1</v>
      </c>
      <c r="F91" s="9">
        <v>0</v>
      </c>
      <c r="G91" s="9">
        <v>1</v>
      </c>
      <c r="H91" s="9">
        <v>2</v>
      </c>
      <c r="I91" s="9">
        <v>0</v>
      </c>
      <c r="J91" s="9">
        <v>0</v>
      </c>
      <c r="K91" s="9">
        <v>0</v>
      </c>
      <c r="L91" s="9">
        <v>0</v>
      </c>
      <c r="M91" s="9">
        <v>232</v>
      </c>
      <c r="N91" s="9">
        <v>133</v>
      </c>
      <c r="O91" s="9">
        <v>86</v>
      </c>
      <c r="P91" s="9">
        <v>20.149999999999999</v>
      </c>
      <c r="Q91" s="9">
        <v>72</v>
      </c>
      <c r="R91" s="9">
        <v>74</v>
      </c>
    </row>
    <row r="92" spans="1:18" x14ac:dyDescent="0.2">
      <c r="A92" s="9">
        <v>0</v>
      </c>
      <c r="B92" s="9">
        <v>0</v>
      </c>
      <c r="C92" s="9">
        <v>40</v>
      </c>
      <c r="D92" s="9">
        <v>0</v>
      </c>
      <c r="E92" s="9">
        <v>0</v>
      </c>
      <c r="F92" s="9">
        <v>1</v>
      </c>
      <c r="G92" s="9">
        <v>0</v>
      </c>
      <c r="H92" s="9">
        <v>0</v>
      </c>
      <c r="I92" s="9">
        <v>0</v>
      </c>
      <c r="J92" s="9">
        <v>0</v>
      </c>
      <c r="K92" s="9">
        <v>0</v>
      </c>
      <c r="L92" s="9">
        <v>0</v>
      </c>
      <c r="M92" s="9">
        <v>240</v>
      </c>
      <c r="N92" s="9">
        <v>108</v>
      </c>
      <c r="O92" s="9">
        <v>72</v>
      </c>
      <c r="P92" s="9">
        <v>17.64</v>
      </c>
      <c r="Q92" s="9">
        <v>78</v>
      </c>
      <c r="R92" s="9">
        <v>78</v>
      </c>
    </row>
    <row r="93" spans="1:18" x14ac:dyDescent="0.2">
      <c r="A93" s="9">
        <v>0</v>
      </c>
      <c r="B93" s="9">
        <v>0</v>
      </c>
      <c r="C93" s="9">
        <v>53</v>
      </c>
      <c r="D93" s="9">
        <v>0</v>
      </c>
      <c r="E93" s="9">
        <v>1</v>
      </c>
      <c r="F93" s="9">
        <v>0</v>
      </c>
      <c r="G93" s="9">
        <v>0</v>
      </c>
      <c r="H93" s="9">
        <v>0</v>
      </c>
      <c r="I93" s="9">
        <v>0</v>
      </c>
      <c r="J93" s="9">
        <v>0</v>
      </c>
      <c r="K93" s="9">
        <v>1</v>
      </c>
      <c r="L93" s="9">
        <v>0</v>
      </c>
      <c r="M93" s="9">
        <v>284</v>
      </c>
      <c r="N93" s="9">
        <v>167.5</v>
      </c>
      <c r="O93" s="9">
        <v>102.5</v>
      </c>
      <c r="P93" s="9">
        <v>31.5</v>
      </c>
      <c r="Q93" s="9">
        <v>88</v>
      </c>
      <c r="R93" s="9">
        <v>87</v>
      </c>
    </row>
    <row r="94" spans="1:18" x14ac:dyDescent="0.2">
      <c r="A94" s="9">
        <v>0</v>
      </c>
      <c r="B94" s="9">
        <v>0</v>
      </c>
      <c r="C94" s="9">
        <v>47</v>
      </c>
      <c r="D94" s="9">
        <v>1</v>
      </c>
      <c r="E94" s="9">
        <v>0</v>
      </c>
      <c r="F94" s="9">
        <v>0</v>
      </c>
      <c r="G94" s="9">
        <v>1</v>
      </c>
      <c r="H94" s="9">
        <v>40</v>
      </c>
      <c r="I94" s="9">
        <v>0</v>
      </c>
      <c r="J94" s="9">
        <v>0</v>
      </c>
      <c r="K94" s="9">
        <v>1</v>
      </c>
      <c r="L94" s="9">
        <v>0</v>
      </c>
      <c r="M94" s="9">
        <v>247</v>
      </c>
      <c r="N94" s="9">
        <v>160</v>
      </c>
      <c r="O94" s="9">
        <v>85</v>
      </c>
      <c r="P94" s="9">
        <v>27.05</v>
      </c>
      <c r="Q94" s="9">
        <v>75</v>
      </c>
      <c r="R94" s="9">
        <v>77</v>
      </c>
    </row>
    <row r="95" spans="1:18" x14ac:dyDescent="0.2">
      <c r="A95" s="9">
        <v>0</v>
      </c>
      <c r="B95" s="9">
        <v>0</v>
      </c>
      <c r="C95" s="9">
        <v>51</v>
      </c>
      <c r="D95" s="9">
        <v>0</v>
      </c>
      <c r="E95" s="9">
        <v>1</v>
      </c>
      <c r="F95" s="9">
        <v>0</v>
      </c>
      <c r="G95" s="9">
        <v>1</v>
      </c>
      <c r="H95" s="9">
        <v>30</v>
      </c>
      <c r="I95" s="9">
        <v>0</v>
      </c>
      <c r="J95" s="9">
        <v>0</v>
      </c>
      <c r="K95" s="9">
        <v>1</v>
      </c>
      <c r="L95" s="9">
        <v>0</v>
      </c>
      <c r="M95" s="9">
        <v>295</v>
      </c>
      <c r="N95" s="9">
        <v>176</v>
      </c>
      <c r="O95" s="9">
        <v>99</v>
      </c>
      <c r="P95" s="9">
        <v>26.27</v>
      </c>
      <c r="Q95" s="9">
        <v>82</v>
      </c>
      <c r="R95" s="9">
        <v>78</v>
      </c>
    </row>
    <row r="96" spans="1:18" x14ac:dyDescent="0.2">
      <c r="A96" s="9">
        <v>0</v>
      </c>
      <c r="B96" s="9">
        <v>1</v>
      </c>
      <c r="C96" s="9">
        <v>48</v>
      </c>
      <c r="D96" s="9">
        <v>1</v>
      </c>
      <c r="E96" s="9">
        <v>0</v>
      </c>
      <c r="F96" s="9">
        <v>0</v>
      </c>
      <c r="G96" s="9">
        <v>1</v>
      </c>
      <c r="H96" s="9">
        <v>9</v>
      </c>
      <c r="I96" s="9">
        <v>0</v>
      </c>
      <c r="J96" s="9">
        <v>0</v>
      </c>
      <c r="K96" s="9">
        <v>1</v>
      </c>
      <c r="L96" s="9">
        <v>0</v>
      </c>
      <c r="M96" s="9">
        <v>203</v>
      </c>
      <c r="N96" s="9">
        <v>117.5</v>
      </c>
      <c r="O96" s="9">
        <v>92</v>
      </c>
      <c r="P96" s="9">
        <v>27.75</v>
      </c>
      <c r="Q96" s="9">
        <v>80</v>
      </c>
      <c r="R96" s="9">
        <v>115</v>
      </c>
    </row>
    <row r="97" spans="1:18" x14ac:dyDescent="0.2">
      <c r="A97" s="9">
        <v>0</v>
      </c>
      <c r="B97" s="9">
        <v>1</v>
      </c>
      <c r="C97" s="9">
        <v>48</v>
      </c>
      <c r="D97" s="9">
        <v>1</v>
      </c>
      <c r="E97" s="9">
        <v>0</v>
      </c>
      <c r="F97" s="9">
        <v>0</v>
      </c>
      <c r="G97" s="9">
        <v>1</v>
      </c>
      <c r="H97" s="9">
        <v>30</v>
      </c>
      <c r="I97" s="9">
        <v>0</v>
      </c>
      <c r="J97" s="9">
        <v>0</v>
      </c>
      <c r="K97" s="9">
        <v>0</v>
      </c>
      <c r="L97" s="9">
        <v>0</v>
      </c>
      <c r="M97" s="9">
        <v>150</v>
      </c>
      <c r="N97" s="9">
        <v>127.5</v>
      </c>
      <c r="O97" s="9">
        <v>75</v>
      </c>
      <c r="P97" s="9">
        <v>26.6</v>
      </c>
      <c r="Q97" s="9">
        <v>75</v>
      </c>
      <c r="R97" s="9">
        <v>112</v>
      </c>
    </row>
    <row r="98" spans="1:18" x14ac:dyDescent="0.2">
      <c r="A98" s="9">
        <v>0</v>
      </c>
      <c r="B98" s="9">
        <v>0</v>
      </c>
      <c r="C98" s="9">
        <v>43</v>
      </c>
      <c r="D98" s="9">
        <v>0</v>
      </c>
      <c r="E98" s="9">
        <v>0</v>
      </c>
      <c r="F98" s="9">
        <v>1</v>
      </c>
      <c r="G98" s="9">
        <v>0</v>
      </c>
      <c r="H98" s="9">
        <v>0</v>
      </c>
      <c r="I98" s="9">
        <v>0</v>
      </c>
      <c r="J98" s="9">
        <v>0</v>
      </c>
      <c r="K98" s="9">
        <v>0</v>
      </c>
      <c r="L98" s="9">
        <v>0</v>
      </c>
      <c r="M98" s="9">
        <v>202</v>
      </c>
      <c r="N98" s="9">
        <v>115.5</v>
      </c>
      <c r="O98" s="9">
        <v>68</v>
      </c>
      <c r="P98" s="9">
        <v>23.33</v>
      </c>
      <c r="Q98" s="9">
        <v>76</v>
      </c>
      <c r="R98" s="9">
        <v>73</v>
      </c>
    </row>
    <row r="99" spans="1:18" x14ac:dyDescent="0.2">
      <c r="A99" s="9">
        <v>0</v>
      </c>
      <c r="B99" s="9">
        <v>0</v>
      </c>
      <c r="C99" s="9">
        <v>47</v>
      </c>
      <c r="D99" s="9">
        <v>0</v>
      </c>
      <c r="E99" s="9">
        <v>0</v>
      </c>
      <c r="F99" s="9">
        <v>1</v>
      </c>
      <c r="G99" s="9">
        <v>1</v>
      </c>
      <c r="H99" s="9">
        <v>20</v>
      </c>
      <c r="I99" s="9">
        <v>0</v>
      </c>
      <c r="J99" s="9">
        <v>0</v>
      </c>
      <c r="K99" s="9">
        <v>0</v>
      </c>
      <c r="L99" s="9">
        <v>0</v>
      </c>
      <c r="M99" s="9">
        <v>215</v>
      </c>
      <c r="N99" s="9">
        <v>128</v>
      </c>
      <c r="O99" s="9">
        <v>85</v>
      </c>
      <c r="P99" s="9">
        <v>20.89</v>
      </c>
      <c r="Q99" s="9">
        <v>75</v>
      </c>
      <c r="R99" s="9">
        <v>90</v>
      </c>
    </row>
    <row r="100" spans="1:18" x14ac:dyDescent="0.2">
      <c r="A100" s="9">
        <v>0</v>
      </c>
      <c r="B100" s="9">
        <v>0</v>
      </c>
      <c r="C100" s="9">
        <v>43</v>
      </c>
      <c r="D100" s="9">
        <v>0</v>
      </c>
      <c r="E100" s="9">
        <v>0</v>
      </c>
      <c r="F100" s="9">
        <v>0</v>
      </c>
      <c r="G100" s="9">
        <v>0</v>
      </c>
      <c r="H100" s="9">
        <v>0</v>
      </c>
      <c r="I100" s="9">
        <v>0</v>
      </c>
      <c r="J100" s="9">
        <v>0</v>
      </c>
      <c r="K100" s="9">
        <v>0</v>
      </c>
      <c r="L100" s="9">
        <v>0</v>
      </c>
      <c r="M100" s="9">
        <v>229</v>
      </c>
      <c r="N100" s="9">
        <v>118</v>
      </c>
      <c r="O100" s="9">
        <v>77</v>
      </c>
      <c r="P100" s="9">
        <v>25.32</v>
      </c>
      <c r="Q100" s="9">
        <v>78</v>
      </c>
      <c r="R100" s="9">
        <v>103</v>
      </c>
    </row>
    <row r="101" spans="1:18" x14ac:dyDescent="0.2">
      <c r="A101" s="9">
        <v>1</v>
      </c>
      <c r="B101" s="9">
        <v>1</v>
      </c>
      <c r="C101" s="9">
        <v>56</v>
      </c>
      <c r="D101" s="9">
        <v>0</v>
      </c>
      <c r="E101" s="9">
        <v>1</v>
      </c>
      <c r="F101" s="9">
        <v>0</v>
      </c>
      <c r="G101" s="9">
        <v>1</v>
      </c>
      <c r="H101" s="9">
        <v>20</v>
      </c>
      <c r="I101" s="9">
        <v>0</v>
      </c>
      <c r="J101" s="9">
        <v>0</v>
      </c>
      <c r="K101" s="9">
        <v>1</v>
      </c>
      <c r="L101" s="9">
        <v>0</v>
      </c>
      <c r="M101" s="9">
        <v>285</v>
      </c>
      <c r="N101" s="9">
        <v>198</v>
      </c>
      <c r="O101" s="9">
        <v>107</v>
      </c>
      <c r="P101" s="9">
        <v>24.87</v>
      </c>
      <c r="Q101" s="9">
        <v>80</v>
      </c>
      <c r="R101" s="9">
        <v>97</v>
      </c>
    </row>
    <row r="102" spans="1:18" x14ac:dyDescent="0.2">
      <c r="A102" s="9">
        <v>0</v>
      </c>
      <c r="B102" s="9">
        <v>0</v>
      </c>
      <c r="C102" s="9">
        <v>34</v>
      </c>
      <c r="D102" s="9">
        <v>0</v>
      </c>
      <c r="E102" s="9">
        <v>1</v>
      </c>
      <c r="F102" s="9">
        <v>0</v>
      </c>
      <c r="G102" s="9">
        <v>1</v>
      </c>
      <c r="H102" s="9">
        <v>20</v>
      </c>
      <c r="I102" s="9">
        <v>0</v>
      </c>
      <c r="J102" s="9">
        <v>0</v>
      </c>
      <c r="K102" s="9">
        <v>0</v>
      </c>
      <c r="L102" s="9">
        <v>0</v>
      </c>
      <c r="M102" s="9">
        <v>220</v>
      </c>
      <c r="N102" s="9">
        <v>117.5</v>
      </c>
      <c r="O102" s="9">
        <v>67.5</v>
      </c>
      <c r="P102" s="9">
        <v>20.79</v>
      </c>
      <c r="Q102" s="9">
        <v>63</v>
      </c>
      <c r="R102" s="9">
        <v>86</v>
      </c>
    </row>
    <row r="103" spans="1:18" x14ac:dyDescent="0.2">
      <c r="A103" s="9">
        <v>0</v>
      </c>
      <c r="B103" s="9">
        <v>0</v>
      </c>
      <c r="C103" s="9">
        <v>47</v>
      </c>
      <c r="D103" s="9">
        <v>0</v>
      </c>
      <c r="E103" s="9">
        <v>0</v>
      </c>
      <c r="F103" s="9">
        <v>1</v>
      </c>
      <c r="G103" s="9">
        <v>0</v>
      </c>
      <c r="H103" s="9">
        <v>0</v>
      </c>
      <c r="I103" s="9">
        <v>0</v>
      </c>
      <c r="J103" s="9">
        <v>0</v>
      </c>
      <c r="K103" s="9">
        <v>0</v>
      </c>
      <c r="L103" s="9">
        <v>0</v>
      </c>
      <c r="M103" s="9">
        <v>274</v>
      </c>
      <c r="N103" s="9">
        <v>127</v>
      </c>
      <c r="O103" s="9">
        <v>86</v>
      </c>
      <c r="P103" s="9">
        <v>21.93</v>
      </c>
      <c r="Q103" s="9">
        <v>90</v>
      </c>
      <c r="R103" s="9">
        <v>83</v>
      </c>
    </row>
    <row r="104" spans="1:18" x14ac:dyDescent="0.2">
      <c r="A104" s="9">
        <v>0</v>
      </c>
      <c r="B104" s="9">
        <v>0</v>
      </c>
      <c r="C104" s="9">
        <v>49</v>
      </c>
      <c r="D104" s="9">
        <v>0</v>
      </c>
      <c r="E104" s="9">
        <v>1</v>
      </c>
      <c r="F104" s="9">
        <v>0</v>
      </c>
      <c r="G104" s="9">
        <v>1</v>
      </c>
      <c r="H104" s="9">
        <v>15</v>
      </c>
      <c r="I104" s="9">
        <v>0</v>
      </c>
      <c r="J104" s="9">
        <v>0</v>
      </c>
      <c r="K104" s="9">
        <v>0</v>
      </c>
      <c r="L104" s="9">
        <v>0</v>
      </c>
      <c r="M104" s="9">
        <v>234</v>
      </c>
      <c r="N104" s="9">
        <v>108</v>
      </c>
      <c r="O104" s="9">
        <v>76</v>
      </c>
      <c r="P104" s="9">
        <v>19.25</v>
      </c>
      <c r="Q104" s="9">
        <v>85</v>
      </c>
      <c r="R104" s="9">
        <v>102</v>
      </c>
    </row>
    <row r="105" spans="1:18" x14ac:dyDescent="0.2">
      <c r="A105" s="9">
        <v>0</v>
      </c>
      <c r="B105" s="9">
        <v>0</v>
      </c>
      <c r="C105" s="9">
        <v>39</v>
      </c>
      <c r="D105" s="9">
        <v>1</v>
      </c>
      <c r="E105" s="9">
        <v>0</v>
      </c>
      <c r="F105" s="9">
        <v>0</v>
      </c>
      <c r="G105" s="9">
        <v>1</v>
      </c>
      <c r="H105" s="9">
        <v>5</v>
      </c>
      <c r="I105" s="9">
        <v>0</v>
      </c>
      <c r="J105" s="9">
        <v>0</v>
      </c>
      <c r="K105" s="9">
        <v>0</v>
      </c>
      <c r="L105" s="9">
        <v>0</v>
      </c>
      <c r="M105" s="9">
        <v>170</v>
      </c>
      <c r="N105" s="9">
        <v>137.5</v>
      </c>
      <c r="O105" s="9">
        <v>77.5</v>
      </c>
      <c r="P105" s="9">
        <v>27.35</v>
      </c>
      <c r="Q105" s="9">
        <v>67</v>
      </c>
      <c r="R105" s="9">
        <v>70</v>
      </c>
    </row>
    <row r="106" spans="1:18" x14ac:dyDescent="0.2">
      <c r="A106" s="9">
        <v>0</v>
      </c>
      <c r="B106" s="9">
        <v>0</v>
      </c>
      <c r="C106" s="9">
        <v>58</v>
      </c>
      <c r="D106" s="9">
        <v>0</v>
      </c>
      <c r="E106" s="9">
        <v>0</v>
      </c>
      <c r="F106" s="9">
        <v>0</v>
      </c>
      <c r="G106" s="9">
        <v>0</v>
      </c>
      <c r="H106" s="9">
        <v>0</v>
      </c>
      <c r="I106" s="9">
        <v>0</v>
      </c>
      <c r="J106" s="9">
        <v>0</v>
      </c>
      <c r="K106" s="9">
        <v>1</v>
      </c>
      <c r="L106" s="9">
        <v>0</v>
      </c>
      <c r="M106" s="9">
        <v>268</v>
      </c>
      <c r="N106" s="9">
        <v>151</v>
      </c>
      <c r="O106" s="9">
        <v>98</v>
      </c>
      <c r="P106" s="9">
        <v>20.34</v>
      </c>
      <c r="Q106" s="9">
        <v>72</v>
      </c>
      <c r="R106" s="9">
        <v>60</v>
      </c>
    </row>
    <row r="107" spans="1:18" x14ac:dyDescent="0.2">
      <c r="A107" s="9">
        <v>0</v>
      </c>
      <c r="B107" s="9">
        <v>1</v>
      </c>
      <c r="C107" s="9">
        <v>57</v>
      </c>
      <c r="D107" s="9">
        <v>1</v>
      </c>
      <c r="E107" s="9">
        <v>0</v>
      </c>
      <c r="F107" s="9">
        <v>0</v>
      </c>
      <c r="G107" s="9">
        <v>1</v>
      </c>
      <c r="H107" s="9">
        <v>20</v>
      </c>
      <c r="I107" s="9">
        <v>0</v>
      </c>
      <c r="J107" s="9">
        <v>0</v>
      </c>
      <c r="K107" s="9">
        <v>1</v>
      </c>
      <c r="L107" s="9">
        <v>0</v>
      </c>
      <c r="M107" s="9">
        <v>257</v>
      </c>
      <c r="N107" s="9">
        <v>158.5</v>
      </c>
      <c r="O107" s="9">
        <v>107</v>
      </c>
      <c r="P107" s="9">
        <v>27.1</v>
      </c>
      <c r="Q107" s="9">
        <v>66</v>
      </c>
      <c r="R107" s="9">
        <v>67</v>
      </c>
    </row>
    <row r="108" spans="1:18" x14ac:dyDescent="0.2">
      <c r="A108" s="9">
        <v>0</v>
      </c>
      <c r="B108" s="9">
        <v>0</v>
      </c>
      <c r="C108" s="9">
        <v>63</v>
      </c>
      <c r="D108" s="9">
        <v>1</v>
      </c>
      <c r="E108" s="9">
        <v>0</v>
      </c>
      <c r="F108" s="9">
        <v>0</v>
      </c>
      <c r="G108" s="9">
        <v>0</v>
      </c>
      <c r="H108" s="9">
        <v>0</v>
      </c>
      <c r="I108" s="9">
        <v>0</v>
      </c>
      <c r="J108" s="9">
        <v>0</v>
      </c>
      <c r="K108" s="9">
        <v>0</v>
      </c>
      <c r="L108" s="9">
        <v>0</v>
      </c>
      <c r="M108" s="9">
        <v>252</v>
      </c>
      <c r="N108" s="9">
        <v>118</v>
      </c>
      <c r="O108" s="9">
        <v>84</v>
      </c>
      <c r="P108" s="9">
        <v>25.31</v>
      </c>
      <c r="Q108" s="9">
        <v>98</v>
      </c>
      <c r="R108" s="9">
        <v>82</v>
      </c>
    </row>
    <row r="109" spans="1:18" x14ac:dyDescent="0.2">
      <c r="A109" s="9">
        <v>0</v>
      </c>
      <c r="B109" s="9">
        <v>0</v>
      </c>
      <c r="C109" s="9">
        <v>53</v>
      </c>
      <c r="D109" s="9">
        <v>0</v>
      </c>
      <c r="E109" s="9">
        <v>0</v>
      </c>
      <c r="F109" s="9">
        <v>1</v>
      </c>
      <c r="G109" s="9">
        <v>0</v>
      </c>
      <c r="H109" s="9">
        <v>0</v>
      </c>
      <c r="I109" s="9">
        <v>0</v>
      </c>
      <c r="J109" s="9">
        <v>0</v>
      </c>
      <c r="K109" s="9">
        <v>1</v>
      </c>
      <c r="L109" s="9">
        <v>0</v>
      </c>
      <c r="M109" s="9">
        <v>285</v>
      </c>
      <c r="N109" s="9">
        <v>160</v>
      </c>
      <c r="O109" s="9">
        <v>97</v>
      </c>
      <c r="P109" s="9">
        <v>31.31</v>
      </c>
      <c r="Q109" s="9">
        <v>75</v>
      </c>
      <c r="R109" s="9">
        <v>65</v>
      </c>
    </row>
    <row r="110" spans="1:18" x14ac:dyDescent="0.2">
      <c r="A110" s="9">
        <v>0</v>
      </c>
      <c r="B110" s="9">
        <v>1</v>
      </c>
      <c r="C110" s="9">
        <v>38</v>
      </c>
      <c r="D110" s="9">
        <v>0</v>
      </c>
      <c r="E110" s="9">
        <v>1</v>
      </c>
      <c r="F110" s="9">
        <v>0</v>
      </c>
      <c r="G110" s="9">
        <v>0</v>
      </c>
      <c r="H110" s="9">
        <v>0</v>
      </c>
      <c r="I110" s="9">
        <v>0</v>
      </c>
      <c r="J110" s="9">
        <v>0</v>
      </c>
      <c r="K110" s="9">
        <v>0</v>
      </c>
      <c r="L110" s="9">
        <v>0</v>
      </c>
      <c r="M110" s="9">
        <v>209</v>
      </c>
      <c r="N110" s="9">
        <v>137</v>
      </c>
      <c r="O110" s="9">
        <v>82.5</v>
      </c>
      <c r="P110" s="9">
        <v>26.69</v>
      </c>
      <c r="Q110" s="9">
        <v>62</v>
      </c>
      <c r="R110" s="9">
        <v>84</v>
      </c>
    </row>
    <row r="111" spans="1:18" x14ac:dyDescent="0.2">
      <c r="A111" s="9">
        <v>0</v>
      </c>
      <c r="B111" s="9">
        <v>1</v>
      </c>
      <c r="C111" s="9">
        <v>57</v>
      </c>
      <c r="D111" s="9">
        <v>1</v>
      </c>
      <c r="E111" s="9">
        <v>0</v>
      </c>
      <c r="F111" s="9">
        <v>0</v>
      </c>
      <c r="G111" s="9">
        <v>1</v>
      </c>
      <c r="H111" s="9">
        <v>20</v>
      </c>
      <c r="I111" s="9">
        <v>0</v>
      </c>
      <c r="J111" s="9">
        <v>0</v>
      </c>
      <c r="K111" s="9">
        <v>1</v>
      </c>
      <c r="L111" s="9">
        <v>0</v>
      </c>
      <c r="M111" s="9">
        <v>262</v>
      </c>
      <c r="N111" s="9">
        <v>131.5</v>
      </c>
      <c r="O111" s="9">
        <v>92</v>
      </c>
      <c r="P111" s="9">
        <v>28.3</v>
      </c>
      <c r="Q111" s="9">
        <v>70</v>
      </c>
      <c r="R111" s="9">
        <v>78</v>
      </c>
    </row>
    <row r="112" spans="1:18" x14ac:dyDescent="0.2">
      <c r="A112" s="9">
        <v>0</v>
      </c>
      <c r="B112" s="9">
        <v>0</v>
      </c>
      <c r="C112" s="9">
        <v>49</v>
      </c>
      <c r="D112" s="9">
        <v>0</v>
      </c>
      <c r="E112" s="9">
        <v>1</v>
      </c>
      <c r="F112" s="9">
        <v>0</v>
      </c>
      <c r="G112" s="9">
        <v>0</v>
      </c>
      <c r="H112" s="9">
        <v>0</v>
      </c>
      <c r="I112" s="9">
        <v>0</v>
      </c>
      <c r="J112" s="9">
        <v>0</v>
      </c>
      <c r="K112" s="9">
        <v>0</v>
      </c>
      <c r="L112" s="9">
        <v>0</v>
      </c>
      <c r="M112" s="9">
        <v>261</v>
      </c>
      <c r="N112" s="9">
        <v>123.5</v>
      </c>
      <c r="O112" s="9">
        <v>84</v>
      </c>
      <c r="P112" s="9">
        <v>20.94</v>
      </c>
      <c r="Q112" s="9">
        <v>75</v>
      </c>
      <c r="R112" s="9">
        <v>75</v>
      </c>
    </row>
    <row r="113" spans="1:18" x14ac:dyDescent="0.2">
      <c r="A113" s="9">
        <v>0</v>
      </c>
      <c r="B113" s="9">
        <v>0</v>
      </c>
      <c r="C113" s="9">
        <v>47</v>
      </c>
      <c r="D113" s="9">
        <v>0</v>
      </c>
      <c r="E113" s="9">
        <v>1</v>
      </c>
      <c r="F113" s="9">
        <v>0</v>
      </c>
      <c r="G113" s="9">
        <v>0</v>
      </c>
      <c r="H113" s="9">
        <v>0</v>
      </c>
      <c r="I113" s="9">
        <v>0</v>
      </c>
      <c r="J113" s="9">
        <v>0</v>
      </c>
      <c r="K113" s="9">
        <v>1</v>
      </c>
      <c r="L113" s="9">
        <v>0</v>
      </c>
      <c r="M113" s="9">
        <v>202</v>
      </c>
      <c r="N113" s="9">
        <v>140</v>
      </c>
      <c r="O113" s="9">
        <v>82</v>
      </c>
      <c r="P113" s="9">
        <v>22.88</v>
      </c>
      <c r="Q113" s="9">
        <v>75</v>
      </c>
      <c r="R113" s="9">
        <v>95</v>
      </c>
    </row>
    <row r="114" spans="1:18" x14ac:dyDescent="0.2">
      <c r="A114" s="9">
        <v>1</v>
      </c>
      <c r="B114" s="9">
        <v>0</v>
      </c>
      <c r="C114" s="9">
        <v>36</v>
      </c>
      <c r="D114" s="9">
        <v>0</v>
      </c>
      <c r="E114" s="9">
        <v>1</v>
      </c>
      <c r="F114" s="9">
        <v>0</v>
      </c>
      <c r="G114" s="9">
        <v>1</v>
      </c>
      <c r="H114" s="9">
        <v>1</v>
      </c>
      <c r="I114" s="9">
        <v>0</v>
      </c>
      <c r="J114" s="9">
        <v>0</v>
      </c>
      <c r="K114" s="9">
        <v>0</v>
      </c>
      <c r="L114" s="9">
        <v>0</v>
      </c>
      <c r="M114" s="9">
        <v>160</v>
      </c>
      <c r="N114" s="9">
        <v>98</v>
      </c>
      <c r="O114" s="9">
        <v>66</v>
      </c>
      <c r="P114" s="9">
        <v>25.07</v>
      </c>
      <c r="Q114" s="9">
        <v>68</v>
      </c>
      <c r="R114" s="9">
        <v>73</v>
      </c>
    </row>
    <row r="115" spans="1:18" x14ac:dyDescent="0.2">
      <c r="A115" s="9">
        <v>0</v>
      </c>
      <c r="B115" s="9">
        <v>0</v>
      </c>
      <c r="C115" s="9">
        <v>42</v>
      </c>
      <c r="D115" s="9">
        <v>1</v>
      </c>
      <c r="E115" s="9">
        <v>0</v>
      </c>
      <c r="F115" s="9">
        <v>0</v>
      </c>
      <c r="G115" s="9">
        <v>1</v>
      </c>
      <c r="H115" s="9">
        <v>9</v>
      </c>
      <c r="I115" s="9">
        <v>0</v>
      </c>
      <c r="J115" s="9">
        <v>0</v>
      </c>
      <c r="K115" s="9">
        <v>0</v>
      </c>
      <c r="L115" s="9">
        <v>0</v>
      </c>
      <c r="M115" s="9">
        <v>218</v>
      </c>
      <c r="N115" s="9">
        <v>109.5</v>
      </c>
      <c r="O115" s="9">
        <v>67</v>
      </c>
      <c r="P115" s="9">
        <v>23.48</v>
      </c>
      <c r="Q115" s="9">
        <v>65</v>
      </c>
      <c r="R115" s="9">
        <v>71</v>
      </c>
    </row>
    <row r="116" spans="1:18" x14ac:dyDescent="0.2">
      <c r="A116" s="9">
        <v>0</v>
      </c>
      <c r="B116" s="9">
        <v>0</v>
      </c>
      <c r="C116" s="9">
        <v>39</v>
      </c>
      <c r="D116" s="9">
        <v>0</v>
      </c>
      <c r="E116" s="9">
        <v>1</v>
      </c>
      <c r="F116" s="9">
        <v>0</v>
      </c>
      <c r="G116" s="9">
        <v>1</v>
      </c>
      <c r="H116" s="9">
        <v>15</v>
      </c>
      <c r="I116" s="9">
        <v>0</v>
      </c>
      <c r="J116" s="9">
        <v>0</v>
      </c>
      <c r="K116" s="9">
        <v>0</v>
      </c>
      <c r="L116" s="9">
        <v>0</v>
      </c>
      <c r="M116" s="9">
        <v>284</v>
      </c>
      <c r="N116" s="9">
        <v>115.5</v>
      </c>
      <c r="O116" s="9">
        <v>65.5</v>
      </c>
      <c r="P116" s="9">
        <v>20.39</v>
      </c>
      <c r="Q116" s="9">
        <v>64</v>
      </c>
      <c r="R116" s="9">
        <v>78</v>
      </c>
    </row>
    <row r="117" spans="1:18" x14ac:dyDescent="0.2">
      <c r="A117" s="9">
        <v>0</v>
      </c>
      <c r="B117" s="9">
        <v>1</v>
      </c>
      <c r="C117" s="9">
        <v>64</v>
      </c>
      <c r="D117" s="9">
        <v>1</v>
      </c>
      <c r="E117" s="9">
        <v>0</v>
      </c>
      <c r="F117" s="9">
        <v>0</v>
      </c>
      <c r="G117" s="9">
        <v>0</v>
      </c>
      <c r="H117" s="9">
        <v>0</v>
      </c>
      <c r="I117" s="9">
        <v>0</v>
      </c>
      <c r="J117" s="9">
        <v>0</v>
      </c>
      <c r="K117" s="9">
        <v>0</v>
      </c>
      <c r="L117" s="9">
        <v>0</v>
      </c>
      <c r="M117" s="9">
        <v>239</v>
      </c>
      <c r="N117" s="9">
        <v>110</v>
      </c>
      <c r="O117" s="9">
        <v>70</v>
      </c>
      <c r="P117" s="9">
        <v>23.98</v>
      </c>
      <c r="Q117" s="9">
        <v>65</v>
      </c>
      <c r="R117" s="9">
        <v>83</v>
      </c>
    </row>
    <row r="118" spans="1:18" x14ac:dyDescent="0.2">
      <c r="A118" s="9">
        <v>0</v>
      </c>
      <c r="B118" s="9">
        <v>0</v>
      </c>
      <c r="C118" s="9">
        <v>61</v>
      </c>
      <c r="D118" s="9">
        <v>1</v>
      </c>
      <c r="E118" s="9">
        <v>0</v>
      </c>
      <c r="F118" s="9">
        <v>0</v>
      </c>
      <c r="G118" s="9">
        <v>0</v>
      </c>
      <c r="H118" s="9">
        <v>0</v>
      </c>
      <c r="I118" s="9">
        <v>0</v>
      </c>
      <c r="J118" s="9">
        <v>0</v>
      </c>
      <c r="K118" s="9">
        <v>0</v>
      </c>
      <c r="L118" s="9">
        <v>0</v>
      </c>
      <c r="M118" s="9">
        <v>210</v>
      </c>
      <c r="N118" s="9">
        <v>122</v>
      </c>
      <c r="O118" s="9">
        <v>81</v>
      </c>
      <c r="P118" s="9">
        <v>22.48</v>
      </c>
      <c r="Q118" s="9">
        <v>68</v>
      </c>
      <c r="R118" s="9">
        <v>97</v>
      </c>
    </row>
    <row r="119" spans="1:18" x14ac:dyDescent="0.2">
      <c r="A119" s="9">
        <v>0</v>
      </c>
      <c r="B119" s="9">
        <v>0</v>
      </c>
      <c r="C119" s="9">
        <v>54</v>
      </c>
      <c r="D119" s="9">
        <v>1</v>
      </c>
      <c r="E119" s="9">
        <v>0</v>
      </c>
      <c r="F119" s="9">
        <v>0</v>
      </c>
      <c r="G119" s="9">
        <v>0</v>
      </c>
      <c r="H119" s="9">
        <v>0</v>
      </c>
      <c r="I119" s="9">
        <v>0</v>
      </c>
      <c r="J119" s="9">
        <v>0</v>
      </c>
      <c r="K119" s="9">
        <v>1</v>
      </c>
      <c r="L119" s="9">
        <v>0</v>
      </c>
      <c r="M119" s="9">
        <v>266</v>
      </c>
      <c r="N119" s="9">
        <v>137</v>
      </c>
      <c r="O119" s="9">
        <v>88</v>
      </c>
      <c r="P119" s="9">
        <v>29.76</v>
      </c>
      <c r="Q119" s="9">
        <v>80</v>
      </c>
      <c r="R119" s="9">
        <v>80</v>
      </c>
    </row>
    <row r="120" spans="1:18" x14ac:dyDescent="0.2">
      <c r="A120" s="9">
        <v>1</v>
      </c>
      <c r="B120" s="9">
        <v>1</v>
      </c>
      <c r="C120" s="9">
        <v>52</v>
      </c>
      <c r="D120" s="9">
        <v>1</v>
      </c>
      <c r="E120" s="9">
        <v>0</v>
      </c>
      <c r="F120" s="9">
        <v>0</v>
      </c>
      <c r="G120" s="9">
        <v>1</v>
      </c>
      <c r="H120" s="9">
        <v>3</v>
      </c>
      <c r="I120" s="9">
        <v>0</v>
      </c>
      <c r="J120" s="9">
        <v>0</v>
      </c>
      <c r="K120" s="9">
        <v>1</v>
      </c>
      <c r="L120" s="9">
        <v>0</v>
      </c>
      <c r="M120" s="9">
        <v>199</v>
      </c>
      <c r="N120" s="9">
        <v>134</v>
      </c>
      <c r="O120" s="9">
        <v>98</v>
      </c>
      <c r="P120" s="9">
        <v>27.78</v>
      </c>
      <c r="Q120" s="9">
        <v>75</v>
      </c>
      <c r="R120" s="9">
        <v>89</v>
      </c>
    </row>
    <row r="121" spans="1:18" x14ac:dyDescent="0.2">
      <c r="A121" s="9">
        <v>0</v>
      </c>
      <c r="B121" s="9">
        <v>0</v>
      </c>
      <c r="C121" s="9">
        <v>38</v>
      </c>
      <c r="D121" s="9">
        <v>0</v>
      </c>
      <c r="E121" s="9">
        <v>0</v>
      </c>
      <c r="F121" s="9">
        <v>1</v>
      </c>
      <c r="G121" s="9">
        <v>0</v>
      </c>
      <c r="H121" s="9">
        <v>0</v>
      </c>
      <c r="I121" s="9">
        <v>0</v>
      </c>
      <c r="J121" s="9">
        <v>0</v>
      </c>
      <c r="K121" s="9">
        <v>0</v>
      </c>
      <c r="L121" s="9">
        <v>0</v>
      </c>
      <c r="M121" s="9">
        <v>171</v>
      </c>
      <c r="N121" s="9">
        <v>125.5</v>
      </c>
      <c r="O121" s="9">
        <v>86</v>
      </c>
      <c r="P121" s="9">
        <v>26.57</v>
      </c>
      <c r="Q121" s="9">
        <v>75</v>
      </c>
      <c r="R121" s="9">
        <v>71</v>
      </c>
    </row>
    <row r="122" spans="1:18" x14ac:dyDescent="0.2">
      <c r="A122" s="9">
        <v>0</v>
      </c>
      <c r="B122" s="9">
        <v>0</v>
      </c>
      <c r="C122" s="9">
        <v>51</v>
      </c>
      <c r="D122" s="9">
        <v>1</v>
      </c>
      <c r="E122" s="9">
        <v>0</v>
      </c>
      <c r="F122" s="9">
        <v>0</v>
      </c>
      <c r="G122" s="9">
        <v>1</v>
      </c>
      <c r="H122" s="9">
        <v>30</v>
      </c>
      <c r="I122" s="9">
        <v>0</v>
      </c>
      <c r="J122" s="9">
        <v>0</v>
      </c>
      <c r="K122" s="9">
        <v>0</v>
      </c>
      <c r="L122" s="9">
        <v>0</v>
      </c>
      <c r="M122" s="9">
        <v>272</v>
      </c>
      <c r="N122" s="9">
        <v>133</v>
      </c>
      <c r="O122" s="9">
        <v>91</v>
      </c>
      <c r="P122" s="9">
        <v>28.5</v>
      </c>
      <c r="Q122" s="9">
        <v>72</v>
      </c>
      <c r="R122" s="9">
        <v>78</v>
      </c>
    </row>
    <row r="123" spans="1:18" x14ac:dyDescent="0.2">
      <c r="A123" s="9">
        <v>0</v>
      </c>
      <c r="B123" s="9">
        <v>0</v>
      </c>
      <c r="C123" s="9">
        <v>37</v>
      </c>
      <c r="D123" s="9">
        <v>1</v>
      </c>
      <c r="E123" s="9">
        <v>0</v>
      </c>
      <c r="F123" s="9">
        <v>0</v>
      </c>
      <c r="G123" s="9">
        <v>1</v>
      </c>
      <c r="H123" s="9">
        <v>10</v>
      </c>
      <c r="I123" s="9">
        <v>0</v>
      </c>
      <c r="J123" s="9">
        <v>0</v>
      </c>
      <c r="K123" s="9">
        <v>0</v>
      </c>
      <c r="L123" s="9">
        <v>0</v>
      </c>
      <c r="M123" s="9">
        <v>205</v>
      </c>
      <c r="N123" s="9">
        <v>120.5</v>
      </c>
      <c r="O123" s="9">
        <v>67.5</v>
      </c>
      <c r="P123" s="9">
        <v>22.89</v>
      </c>
      <c r="Q123" s="9">
        <v>75</v>
      </c>
      <c r="R123" s="9">
        <v>113</v>
      </c>
    </row>
    <row r="124" spans="1:18" x14ac:dyDescent="0.2">
      <c r="A124" s="9">
        <v>1</v>
      </c>
      <c r="B124" s="9">
        <v>1</v>
      </c>
      <c r="C124" s="9">
        <v>52</v>
      </c>
      <c r="D124" s="9">
        <v>0</v>
      </c>
      <c r="E124" s="9">
        <v>0</v>
      </c>
      <c r="F124" s="9">
        <v>1</v>
      </c>
      <c r="G124" s="9">
        <v>1</v>
      </c>
      <c r="H124" s="9">
        <v>15</v>
      </c>
      <c r="I124" s="9">
        <v>0</v>
      </c>
      <c r="J124" s="9">
        <v>0</v>
      </c>
      <c r="K124" s="9">
        <v>0</v>
      </c>
      <c r="L124" s="9">
        <v>0</v>
      </c>
      <c r="M124" s="9">
        <v>225</v>
      </c>
      <c r="N124" s="9">
        <v>131</v>
      </c>
      <c r="O124" s="9">
        <v>74</v>
      </c>
      <c r="P124" s="9">
        <v>24.54</v>
      </c>
      <c r="Q124" s="9">
        <v>65</v>
      </c>
      <c r="R124" s="9">
        <v>77</v>
      </c>
    </row>
    <row r="125" spans="1:18" x14ac:dyDescent="0.2">
      <c r="A125" s="9">
        <v>0</v>
      </c>
      <c r="B125" s="9">
        <v>1</v>
      </c>
      <c r="C125" s="9">
        <v>50</v>
      </c>
      <c r="D125" s="9">
        <v>1</v>
      </c>
      <c r="E125" s="9">
        <v>0</v>
      </c>
      <c r="F125" s="9">
        <v>0</v>
      </c>
      <c r="G125" s="9">
        <v>1</v>
      </c>
      <c r="H125" s="9">
        <v>20</v>
      </c>
      <c r="I125" s="9">
        <v>0</v>
      </c>
      <c r="J125" s="9">
        <v>0</v>
      </c>
      <c r="K125" s="9">
        <v>1</v>
      </c>
      <c r="L125" s="9">
        <v>0</v>
      </c>
      <c r="M125" s="9">
        <v>272</v>
      </c>
      <c r="N125" s="9">
        <v>159</v>
      </c>
      <c r="O125" s="9">
        <v>109</v>
      </c>
      <c r="P125" s="9">
        <v>31.27</v>
      </c>
      <c r="Q125" s="9">
        <v>80</v>
      </c>
      <c r="R125" s="9">
        <v>68</v>
      </c>
    </row>
    <row r="126" spans="1:18" x14ac:dyDescent="0.2">
      <c r="A126" s="9">
        <v>1</v>
      </c>
      <c r="B126" s="9">
        <v>1</v>
      </c>
      <c r="C126" s="9">
        <v>60</v>
      </c>
      <c r="D126" s="9">
        <v>1</v>
      </c>
      <c r="E126" s="9">
        <v>0</v>
      </c>
      <c r="F126" s="9">
        <v>0</v>
      </c>
      <c r="G126" s="9">
        <v>1</v>
      </c>
      <c r="H126" s="9">
        <v>20</v>
      </c>
      <c r="I126" s="9">
        <v>1</v>
      </c>
      <c r="J126" s="9">
        <v>0</v>
      </c>
      <c r="K126" s="9">
        <v>1</v>
      </c>
      <c r="L126" s="9">
        <v>0</v>
      </c>
      <c r="M126" s="9">
        <v>269</v>
      </c>
      <c r="N126" s="9">
        <v>170</v>
      </c>
      <c r="O126" s="9">
        <v>100</v>
      </c>
      <c r="P126" s="9">
        <v>29.59</v>
      </c>
      <c r="Q126" s="9">
        <v>60</v>
      </c>
      <c r="R126" s="9">
        <v>83</v>
      </c>
    </row>
    <row r="127" spans="1:18" x14ac:dyDescent="0.2">
      <c r="A127" s="9">
        <v>0</v>
      </c>
      <c r="B127" s="9">
        <v>1</v>
      </c>
      <c r="C127" s="9">
        <v>39</v>
      </c>
      <c r="D127" s="9">
        <v>1</v>
      </c>
      <c r="E127" s="9">
        <v>0</v>
      </c>
      <c r="F127" s="9">
        <v>0</v>
      </c>
      <c r="G127" s="9">
        <v>0</v>
      </c>
      <c r="H127" s="9">
        <v>0</v>
      </c>
      <c r="I127" s="9">
        <v>0</v>
      </c>
      <c r="J127" s="9">
        <v>0</v>
      </c>
      <c r="K127" s="9">
        <v>0</v>
      </c>
      <c r="L127" s="9">
        <v>0</v>
      </c>
      <c r="M127" s="9">
        <v>160</v>
      </c>
      <c r="N127" s="9">
        <v>124</v>
      </c>
      <c r="O127" s="9">
        <v>90</v>
      </c>
      <c r="P127" s="9">
        <v>26.82</v>
      </c>
      <c r="Q127" s="9">
        <v>50</v>
      </c>
      <c r="R127" s="9">
        <v>67</v>
      </c>
    </row>
    <row r="128" spans="1:18" x14ac:dyDescent="0.2">
      <c r="A128" s="9">
        <v>1</v>
      </c>
      <c r="B128" s="9">
        <v>1</v>
      </c>
      <c r="C128" s="9">
        <v>57</v>
      </c>
      <c r="D128" s="9">
        <v>1</v>
      </c>
      <c r="E128" s="9">
        <v>0</v>
      </c>
      <c r="F128" s="9">
        <v>0</v>
      </c>
      <c r="G128" s="9">
        <v>1</v>
      </c>
      <c r="H128" s="9">
        <v>20</v>
      </c>
      <c r="I128" s="9">
        <v>0</v>
      </c>
      <c r="J128" s="9">
        <v>0</v>
      </c>
      <c r="K128" s="9">
        <v>1</v>
      </c>
      <c r="L128" s="9">
        <v>0</v>
      </c>
      <c r="M128" s="9">
        <v>158</v>
      </c>
      <c r="N128" s="9">
        <v>154</v>
      </c>
      <c r="O128" s="9">
        <v>100</v>
      </c>
      <c r="P128" s="9">
        <v>24.07</v>
      </c>
      <c r="Q128" s="9">
        <v>92</v>
      </c>
      <c r="R128" s="9">
        <v>70</v>
      </c>
    </row>
    <row r="129" spans="1:18" x14ac:dyDescent="0.2">
      <c r="A129" s="9">
        <v>0</v>
      </c>
      <c r="B129" s="9">
        <v>0</v>
      </c>
      <c r="C129" s="9">
        <v>64</v>
      </c>
      <c r="D129" s="9">
        <v>1</v>
      </c>
      <c r="E129" s="9">
        <v>0</v>
      </c>
      <c r="F129" s="9">
        <v>0</v>
      </c>
      <c r="G129" s="9">
        <v>0</v>
      </c>
      <c r="H129" s="9">
        <v>0</v>
      </c>
      <c r="I129" s="9">
        <v>0</v>
      </c>
      <c r="J129" s="9">
        <v>0</v>
      </c>
      <c r="K129" s="9">
        <v>1</v>
      </c>
      <c r="L129" s="9">
        <v>0</v>
      </c>
      <c r="M129" s="9">
        <v>239</v>
      </c>
      <c r="N129" s="9">
        <v>132</v>
      </c>
      <c r="O129" s="9">
        <v>75</v>
      </c>
      <c r="P129" s="9">
        <v>20.67</v>
      </c>
      <c r="Q129" s="9">
        <v>86</v>
      </c>
      <c r="R129" s="9">
        <v>80</v>
      </c>
    </row>
    <row r="130" spans="1:18" x14ac:dyDescent="0.2">
      <c r="A130" s="9">
        <v>0</v>
      </c>
      <c r="B130" s="9">
        <v>0</v>
      </c>
      <c r="C130" s="9">
        <v>55</v>
      </c>
      <c r="D130" s="9">
        <v>1</v>
      </c>
      <c r="E130" s="9">
        <v>0</v>
      </c>
      <c r="F130" s="9">
        <v>0</v>
      </c>
      <c r="G130" s="9">
        <v>1</v>
      </c>
      <c r="H130" s="9">
        <v>10</v>
      </c>
      <c r="I130" s="9">
        <v>0</v>
      </c>
      <c r="J130" s="9">
        <v>0</v>
      </c>
      <c r="K130" s="9">
        <v>0</v>
      </c>
      <c r="L130" s="9">
        <v>0</v>
      </c>
      <c r="M130" s="9">
        <v>196</v>
      </c>
      <c r="N130" s="9">
        <v>115</v>
      </c>
      <c r="O130" s="9">
        <v>71</v>
      </c>
      <c r="P130" s="9">
        <v>22.19</v>
      </c>
      <c r="Q130" s="9">
        <v>105</v>
      </c>
      <c r="R130" s="9">
        <v>85</v>
      </c>
    </row>
    <row r="131" spans="1:18" x14ac:dyDescent="0.2">
      <c r="A131" s="9">
        <v>0</v>
      </c>
      <c r="B131" s="9">
        <v>0</v>
      </c>
      <c r="C131" s="9">
        <v>45</v>
      </c>
      <c r="D131" s="9">
        <v>0</v>
      </c>
      <c r="E131" s="9">
        <v>1</v>
      </c>
      <c r="F131" s="9">
        <v>0</v>
      </c>
      <c r="G131" s="9">
        <v>1</v>
      </c>
      <c r="H131" s="9">
        <v>2</v>
      </c>
      <c r="I131" s="9">
        <v>0</v>
      </c>
      <c r="J131" s="9">
        <v>0</v>
      </c>
      <c r="K131" s="9">
        <v>0</v>
      </c>
      <c r="L131" s="9">
        <v>0</v>
      </c>
      <c r="M131" s="9">
        <v>258</v>
      </c>
      <c r="N131" s="9">
        <v>111</v>
      </c>
      <c r="O131" s="9">
        <v>72</v>
      </c>
      <c r="P131" s="9">
        <v>26.24</v>
      </c>
      <c r="Q131" s="9">
        <v>70</v>
      </c>
      <c r="R131" s="9">
        <v>65</v>
      </c>
    </row>
    <row r="132" spans="1:18" x14ac:dyDescent="0.2">
      <c r="A132" s="9">
        <v>0</v>
      </c>
      <c r="B132" s="9">
        <v>0</v>
      </c>
      <c r="C132" s="9">
        <v>67</v>
      </c>
      <c r="D132" s="9">
        <v>1</v>
      </c>
      <c r="E132" s="9">
        <v>0</v>
      </c>
      <c r="F132" s="9">
        <v>0</v>
      </c>
      <c r="G132" s="9">
        <v>0</v>
      </c>
      <c r="H132" s="9">
        <v>0</v>
      </c>
      <c r="I132" s="9">
        <v>0</v>
      </c>
      <c r="J132" s="9">
        <v>0</v>
      </c>
      <c r="K132" s="9">
        <v>0</v>
      </c>
      <c r="L132" s="9">
        <v>0</v>
      </c>
      <c r="M132" s="9">
        <v>201</v>
      </c>
      <c r="N132" s="9">
        <v>110</v>
      </c>
      <c r="O132" s="9">
        <v>77</v>
      </c>
      <c r="P132" s="9">
        <v>24.53</v>
      </c>
      <c r="Q132" s="9">
        <v>65</v>
      </c>
      <c r="R132" s="9">
        <v>77</v>
      </c>
    </row>
    <row r="133" spans="1:18" x14ac:dyDescent="0.2">
      <c r="A133" s="9">
        <v>0</v>
      </c>
      <c r="B133" s="9">
        <v>0</v>
      </c>
      <c r="C133" s="9">
        <v>40</v>
      </c>
      <c r="D133" s="9">
        <v>1</v>
      </c>
      <c r="E133" s="9">
        <v>0</v>
      </c>
      <c r="F133" s="9">
        <v>0</v>
      </c>
      <c r="G133" s="9">
        <v>0</v>
      </c>
      <c r="H133" s="9">
        <v>0</v>
      </c>
      <c r="I133" s="9">
        <v>0</v>
      </c>
      <c r="J133" s="9">
        <v>0</v>
      </c>
      <c r="K133" s="9">
        <v>0</v>
      </c>
      <c r="L133" s="9">
        <v>0</v>
      </c>
      <c r="M133" s="9">
        <v>340</v>
      </c>
      <c r="N133" s="9">
        <v>149</v>
      </c>
      <c r="O133" s="9">
        <v>81</v>
      </c>
      <c r="P133" s="9">
        <v>28.46</v>
      </c>
      <c r="Q133" s="9">
        <v>110</v>
      </c>
      <c r="R133" s="9">
        <v>99</v>
      </c>
    </row>
    <row r="134" spans="1:18" x14ac:dyDescent="0.2">
      <c r="A134" s="9">
        <v>0</v>
      </c>
      <c r="B134" s="9">
        <v>0</v>
      </c>
      <c r="C134" s="9">
        <v>48</v>
      </c>
      <c r="D134" s="9">
        <v>0</v>
      </c>
      <c r="E134" s="9">
        <v>0</v>
      </c>
      <c r="F134" s="9">
        <v>1</v>
      </c>
      <c r="G134" s="9">
        <v>1</v>
      </c>
      <c r="H134" s="9">
        <v>5</v>
      </c>
      <c r="I134" s="9">
        <v>0</v>
      </c>
      <c r="J134" s="9">
        <v>0</v>
      </c>
      <c r="K134" s="9">
        <v>0</v>
      </c>
      <c r="L134" s="9">
        <v>0</v>
      </c>
      <c r="M134" s="9">
        <v>192</v>
      </c>
      <c r="N134" s="9">
        <v>135</v>
      </c>
      <c r="O134" s="9">
        <v>82.5</v>
      </c>
      <c r="P134" s="9">
        <v>32.67</v>
      </c>
      <c r="Q134" s="9">
        <v>67</v>
      </c>
      <c r="R134" s="9">
        <v>69</v>
      </c>
    </row>
    <row r="135" spans="1:18" x14ac:dyDescent="0.2">
      <c r="A135" s="9">
        <v>1</v>
      </c>
      <c r="B135" s="9">
        <v>0</v>
      </c>
      <c r="C135" s="9">
        <v>53</v>
      </c>
      <c r="D135" s="9">
        <v>0</v>
      </c>
      <c r="E135" s="9">
        <v>1</v>
      </c>
      <c r="F135" s="9">
        <v>0</v>
      </c>
      <c r="G135" s="9">
        <v>1</v>
      </c>
      <c r="H135" s="9">
        <v>10</v>
      </c>
      <c r="I135" s="9">
        <v>0</v>
      </c>
      <c r="J135" s="9">
        <v>0</v>
      </c>
      <c r="K135" s="9">
        <v>0</v>
      </c>
      <c r="L135" s="9">
        <v>0</v>
      </c>
      <c r="M135" s="9">
        <v>300</v>
      </c>
      <c r="N135" s="9">
        <v>127</v>
      </c>
      <c r="O135" s="9">
        <v>89</v>
      </c>
      <c r="P135" s="9">
        <v>25.46</v>
      </c>
      <c r="Q135" s="9">
        <v>75</v>
      </c>
      <c r="R135" s="9">
        <v>70</v>
      </c>
    </row>
    <row r="136" spans="1:18" x14ac:dyDescent="0.2">
      <c r="A136" s="9">
        <v>0</v>
      </c>
      <c r="B136" s="9">
        <v>0</v>
      </c>
      <c r="C136" s="9">
        <v>50</v>
      </c>
      <c r="D136" s="9">
        <v>1</v>
      </c>
      <c r="E136" s="9">
        <v>0</v>
      </c>
      <c r="F136" s="9">
        <v>0</v>
      </c>
      <c r="G136" s="9">
        <v>1</v>
      </c>
      <c r="H136" s="9">
        <v>10</v>
      </c>
      <c r="I136" s="9">
        <v>0</v>
      </c>
      <c r="J136" s="9">
        <v>0</v>
      </c>
      <c r="K136" s="9">
        <v>0</v>
      </c>
      <c r="L136" s="9">
        <v>0</v>
      </c>
      <c r="M136" s="9">
        <v>177</v>
      </c>
      <c r="N136" s="9">
        <v>121</v>
      </c>
      <c r="O136" s="9">
        <v>67</v>
      </c>
      <c r="P136" s="9">
        <v>22.02</v>
      </c>
      <c r="Q136" s="9">
        <v>71</v>
      </c>
      <c r="R136" s="9">
        <v>77</v>
      </c>
    </row>
    <row r="137" spans="1:18" x14ac:dyDescent="0.2">
      <c r="A137" s="9">
        <v>0</v>
      </c>
      <c r="B137" s="9">
        <v>1</v>
      </c>
      <c r="C137" s="9">
        <v>47</v>
      </c>
      <c r="D137" s="9">
        <v>0</v>
      </c>
      <c r="E137" s="9">
        <v>0</v>
      </c>
      <c r="F137" s="9">
        <v>0</v>
      </c>
      <c r="G137" s="9">
        <v>0</v>
      </c>
      <c r="H137" s="9">
        <v>0</v>
      </c>
      <c r="I137" s="9">
        <v>0</v>
      </c>
      <c r="J137" s="9">
        <v>0</v>
      </c>
      <c r="K137" s="9">
        <v>0</v>
      </c>
      <c r="L137" s="9">
        <v>0</v>
      </c>
      <c r="M137" s="9">
        <v>194</v>
      </c>
      <c r="N137" s="9">
        <v>115</v>
      </c>
      <c r="O137" s="9">
        <v>82</v>
      </c>
      <c r="P137" s="9">
        <v>28.23</v>
      </c>
      <c r="Q137" s="9">
        <v>48</v>
      </c>
      <c r="R137" s="9">
        <v>76</v>
      </c>
    </row>
    <row r="138" spans="1:18" x14ac:dyDescent="0.2">
      <c r="A138" s="9">
        <v>0</v>
      </c>
      <c r="B138" s="9">
        <v>1</v>
      </c>
      <c r="C138" s="9">
        <v>42</v>
      </c>
      <c r="D138" s="9">
        <v>1</v>
      </c>
      <c r="E138" s="9">
        <v>0</v>
      </c>
      <c r="F138" s="9">
        <v>0</v>
      </c>
      <c r="G138" s="9">
        <v>0</v>
      </c>
      <c r="H138" s="9">
        <v>0</v>
      </c>
      <c r="I138" s="9">
        <v>0</v>
      </c>
      <c r="J138" s="9">
        <v>0</v>
      </c>
      <c r="K138" s="9">
        <v>0</v>
      </c>
      <c r="L138" s="9">
        <v>0</v>
      </c>
      <c r="M138" s="9">
        <v>266</v>
      </c>
      <c r="N138" s="9">
        <v>139</v>
      </c>
      <c r="O138" s="9">
        <v>88</v>
      </c>
      <c r="P138" s="9">
        <v>23.61</v>
      </c>
      <c r="Q138" s="9">
        <v>75</v>
      </c>
      <c r="R138" s="9">
        <v>78</v>
      </c>
    </row>
    <row r="139" spans="1:18" x14ac:dyDescent="0.2">
      <c r="A139" s="9">
        <v>0</v>
      </c>
      <c r="B139" s="9">
        <v>1</v>
      </c>
      <c r="C139" s="9">
        <v>53</v>
      </c>
      <c r="D139" s="9">
        <v>0</v>
      </c>
      <c r="E139" s="9">
        <v>1</v>
      </c>
      <c r="F139" s="9">
        <v>0</v>
      </c>
      <c r="G139" s="9">
        <v>0</v>
      </c>
      <c r="H139" s="9">
        <v>0</v>
      </c>
      <c r="I139" s="9">
        <v>0</v>
      </c>
      <c r="J139" s="9">
        <v>0</v>
      </c>
      <c r="K139" s="9">
        <v>1</v>
      </c>
      <c r="L139" s="9">
        <v>0</v>
      </c>
      <c r="M139" s="9">
        <v>287</v>
      </c>
      <c r="N139" s="9">
        <v>122</v>
      </c>
      <c r="O139" s="9">
        <v>80</v>
      </c>
      <c r="P139" s="9">
        <v>26.26</v>
      </c>
      <c r="Q139" s="9">
        <v>77</v>
      </c>
      <c r="R139" s="9">
        <v>85</v>
      </c>
    </row>
    <row r="140" spans="1:18" x14ac:dyDescent="0.2">
      <c r="A140" s="9">
        <v>0</v>
      </c>
      <c r="B140" s="9">
        <v>1</v>
      </c>
      <c r="C140" s="9">
        <v>39</v>
      </c>
      <c r="D140" s="9">
        <v>0</v>
      </c>
      <c r="E140" s="9">
        <v>1</v>
      </c>
      <c r="F140" s="9">
        <v>0</v>
      </c>
      <c r="G140" s="9">
        <v>0</v>
      </c>
      <c r="H140" s="9">
        <v>0</v>
      </c>
      <c r="I140" s="9">
        <v>0</v>
      </c>
      <c r="J140" s="9">
        <v>0</v>
      </c>
      <c r="K140" s="9">
        <v>0</v>
      </c>
      <c r="L140" s="9">
        <v>0</v>
      </c>
      <c r="M140" s="9">
        <v>247</v>
      </c>
      <c r="N140" s="9">
        <v>113</v>
      </c>
      <c r="O140" s="9">
        <v>80</v>
      </c>
      <c r="P140" s="9">
        <v>28.59</v>
      </c>
      <c r="Q140" s="9">
        <v>80</v>
      </c>
      <c r="R140" s="9">
        <v>82</v>
      </c>
    </row>
    <row r="141" spans="1:18" x14ac:dyDescent="0.2">
      <c r="A141" s="9">
        <v>0</v>
      </c>
      <c r="B141" s="9">
        <v>1</v>
      </c>
      <c r="C141" s="9">
        <v>39</v>
      </c>
      <c r="D141" s="9">
        <v>0</v>
      </c>
      <c r="E141" s="9">
        <v>1</v>
      </c>
      <c r="F141" s="9">
        <v>0</v>
      </c>
      <c r="G141" s="9">
        <v>1</v>
      </c>
      <c r="H141" s="9">
        <v>30</v>
      </c>
      <c r="I141" s="9">
        <v>0</v>
      </c>
      <c r="J141" s="9">
        <v>0</v>
      </c>
      <c r="K141" s="9">
        <v>0</v>
      </c>
      <c r="L141" s="9">
        <v>0</v>
      </c>
      <c r="M141" s="9">
        <v>199</v>
      </c>
      <c r="N141" s="9">
        <v>124</v>
      </c>
      <c r="O141" s="9">
        <v>86</v>
      </c>
      <c r="P141" s="9">
        <v>23.39</v>
      </c>
      <c r="Q141" s="9">
        <v>76</v>
      </c>
      <c r="R141" s="9">
        <v>72</v>
      </c>
    </row>
    <row r="142" spans="1:18" x14ac:dyDescent="0.2">
      <c r="A142" s="9">
        <v>0</v>
      </c>
      <c r="B142" s="9">
        <v>0</v>
      </c>
      <c r="C142" s="9">
        <v>64</v>
      </c>
      <c r="D142" s="9">
        <v>1</v>
      </c>
      <c r="E142" s="9">
        <v>0</v>
      </c>
      <c r="F142" s="9">
        <v>0</v>
      </c>
      <c r="G142" s="9">
        <v>0</v>
      </c>
      <c r="H142" s="9">
        <v>0</v>
      </c>
      <c r="I142" s="9">
        <v>0</v>
      </c>
      <c r="J142" s="9">
        <v>0</v>
      </c>
      <c r="K142" s="9">
        <v>1</v>
      </c>
      <c r="L142" s="9">
        <v>0</v>
      </c>
      <c r="M142" s="9">
        <v>205</v>
      </c>
      <c r="N142" s="9">
        <v>139</v>
      </c>
      <c r="O142" s="9">
        <v>92</v>
      </c>
      <c r="P142" s="9">
        <v>32.32</v>
      </c>
      <c r="Q142" s="9">
        <v>70</v>
      </c>
      <c r="R142" s="9">
        <v>90</v>
      </c>
    </row>
    <row r="143" spans="1:18" x14ac:dyDescent="0.2">
      <c r="A143" s="9">
        <v>0</v>
      </c>
      <c r="B143" s="9">
        <v>0</v>
      </c>
      <c r="C143" s="9">
        <v>61</v>
      </c>
      <c r="D143" s="9">
        <v>0</v>
      </c>
      <c r="E143" s="9">
        <v>0</v>
      </c>
      <c r="F143" s="9">
        <v>1</v>
      </c>
      <c r="G143" s="9">
        <v>1</v>
      </c>
      <c r="H143" s="9">
        <v>1</v>
      </c>
      <c r="I143" s="9">
        <v>0</v>
      </c>
      <c r="J143" s="9">
        <v>0</v>
      </c>
      <c r="K143" s="9">
        <v>0</v>
      </c>
      <c r="L143" s="9">
        <v>0</v>
      </c>
      <c r="M143" s="9">
        <v>310</v>
      </c>
      <c r="N143" s="9">
        <v>118</v>
      </c>
      <c r="O143" s="9">
        <v>77.5</v>
      </c>
      <c r="P143" s="9">
        <v>24.03</v>
      </c>
      <c r="Q143" s="9">
        <v>90</v>
      </c>
      <c r="R143" s="9">
        <v>70</v>
      </c>
    </row>
    <row r="144" spans="1:18" x14ac:dyDescent="0.2">
      <c r="A144" s="9">
        <v>0</v>
      </c>
      <c r="B144" s="9">
        <v>0</v>
      </c>
      <c r="C144" s="9">
        <v>46</v>
      </c>
      <c r="D144" s="9">
        <v>0</v>
      </c>
      <c r="E144" s="9">
        <v>1</v>
      </c>
      <c r="F144" s="9">
        <v>0</v>
      </c>
      <c r="G144" s="9">
        <v>0</v>
      </c>
      <c r="H144" s="9">
        <v>0</v>
      </c>
      <c r="I144" s="9">
        <v>0</v>
      </c>
      <c r="J144" s="9">
        <v>0</v>
      </c>
      <c r="K144" s="9">
        <v>0</v>
      </c>
      <c r="L144" s="9">
        <v>0</v>
      </c>
      <c r="M144" s="9">
        <v>270</v>
      </c>
      <c r="N144" s="9">
        <v>122</v>
      </c>
      <c r="O144" s="9">
        <v>76</v>
      </c>
      <c r="P144" s="9">
        <v>21.35</v>
      </c>
      <c r="Q144" s="9">
        <v>77</v>
      </c>
      <c r="R144" s="9">
        <v>88</v>
      </c>
    </row>
    <row r="145" spans="1:18" x14ac:dyDescent="0.2">
      <c r="A145" s="9">
        <v>0</v>
      </c>
      <c r="B145" s="9">
        <v>1</v>
      </c>
      <c r="C145" s="9">
        <v>47</v>
      </c>
      <c r="D145" s="9">
        <v>0</v>
      </c>
      <c r="E145" s="9">
        <v>1</v>
      </c>
      <c r="F145" s="9">
        <v>0</v>
      </c>
      <c r="G145" s="9">
        <v>1</v>
      </c>
      <c r="H145" s="9">
        <v>9</v>
      </c>
      <c r="I145" s="9">
        <v>0</v>
      </c>
      <c r="J145" s="9">
        <v>0</v>
      </c>
      <c r="K145" s="9">
        <v>0</v>
      </c>
      <c r="L145" s="9">
        <v>0</v>
      </c>
      <c r="M145" s="9">
        <v>201</v>
      </c>
      <c r="N145" s="9">
        <v>122</v>
      </c>
      <c r="O145" s="9">
        <v>67</v>
      </c>
      <c r="P145" s="9">
        <v>20.12</v>
      </c>
      <c r="Q145" s="9">
        <v>68</v>
      </c>
      <c r="R145" s="9">
        <v>78</v>
      </c>
    </row>
    <row r="146" spans="1:18" x14ac:dyDescent="0.2">
      <c r="A146" s="9">
        <v>0</v>
      </c>
      <c r="B146" s="9">
        <v>1</v>
      </c>
      <c r="C146" s="9">
        <v>49</v>
      </c>
      <c r="D146" s="9">
        <v>1</v>
      </c>
      <c r="E146" s="9">
        <v>0</v>
      </c>
      <c r="F146" s="9">
        <v>0</v>
      </c>
      <c r="G146" s="9">
        <v>1</v>
      </c>
      <c r="H146" s="9">
        <v>30</v>
      </c>
      <c r="I146" s="9">
        <v>0</v>
      </c>
      <c r="J146" s="9">
        <v>0</v>
      </c>
      <c r="K146" s="9">
        <v>0</v>
      </c>
      <c r="L146" s="9">
        <v>0</v>
      </c>
      <c r="M146" s="9">
        <v>199</v>
      </c>
      <c r="N146" s="9">
        <v>107.5</v>
      </c>
      <c r="O146" s="9">
        <v>71</v>
      </c>
      <c r="P146" s="9">
        <v>26.62</v>
      </c>
      <c r="Q146" s="9">
        <v>70</v>
      </c>
      <c r="R146" s="9">
        <v>68</v>
      </c>
    </row>
    <row r="147" spans="1:18" x14ac:dyDescent="0.2">
      <c r="A147" s="9">
        <v>0</v>
      </c>
      <c r="B147" s="9">
        <v>0</v>
      </c>
      <c r="C147" s="9">
        <v>55</v>
      </c>
      <c r="D147" s="9">
        <v>0</v>
      </c>
      <c r="E147" s="9">
        <v>0</v>
      </c>
      <c r="F147" s="9">
        <v>1</v>
      </c>
      <c r="G147" s="9">
        <v>0</v>
      </c>
      <c r="H147" s="9">
        <v>0</v>
      </c>
      <c r="I147" s="9">
        <v>0</v>
      </c>
      <c r="J147" s="9">
        <v>0</v>
      </c>
      <c r="K147" s="9">
        <v>0</v>
      </c>
      <c r="L147" s="9">
        <v>0</v>
      </c>
      <c r="M147" s="9">
        <v>255</v>
      </c>
      <c r="N147" s="9">
        <v>125</v>
      </c>
      <c r="O147" s="9">
        <v>85</v>
      </c>
      <c r="P147" s="9">
        <v>22.89</v>
      </c>
      <c r="Q147" s="9">
        <v>65</v>
      </c>
      <c r="R147" s="9">
        <v>81</v>
      </c>
    </row>
    <row r="148" spans="1:18" x14ac:dyDescent="0.2">
      <c r="A148" s="9">
        <v>0</v>
      </c>
      <c r="B148" s="9">
        <v>0</v>
      </c>
      <c r="C148" s="9">
        <v>37</v>
      </c>
      <c r="D148" s="9">
        <v>0</v>
      </c>
      <c r="E148" s="9">
        <v>1</v>
      </c>
      <c r="F148" s="9">
        <v>0</v>
      </c>
      <c r="G148" s="9">
        <v>0</v>
      </c>
      <c r="H148" s="9">
        <v>0</v>
      </c>
      <c r="I148" s="9">
        <v>0</v>
      </c>
      <c r="J148" s="9">
        <v>0</v>
      </c>
      <c r="K148" s="9">
        <v>0</v>
      </c>
      <c r="L148" s="9">
        <v>0</v>
      </c>
      <c r="M148" s="9">
        <v>159</v>
      </c>
      <c r="N148" s="9">
        <v>112</v>
      </c>
      <c r="O148" s="9">
        <v>69</v>
      </c>
      <c r="P148" s="9">
        <v>26.98</v>
      </c>
      <c r="Q148" s="9">
        <v>86</v>
      </c>
      <c r="R148" s="9">
        <v>78</v>
      </c>
    </row>
    <row r="149" spans="1:18" x14ac:dyDescent="0.2">
      <c r="A149" s="9">
        <v>0</v>
      </c>
      <c r="B149" s="9">
        <v>0</v>
      </c>
      <c r="C149" s="9">
        <v>41</v>
      </c>
      <c r="D149" s="9">
        <v>0</v>
      </c>
      <c r="E149" s="9">
        <v>1</v>
      </c>
      <c r="F149" s="9">
        <v>0</v>
      </c>
      <c r="G149" s="9">
        <v>0</v>
      </c>
      <c r="H149" s="9">
        <v>0</v>
      </c>
      <c r="I149" s="9">
        <v>0</v>
      </c>
      <c r="J149" s="9">
        <v>0</v>
      </c>
      <c r="K149" s="9">
        <v>0</v>
      </c>
      <c r="L149" s="9">
        <v>0</v>
      </c>
      <c r="M149" s="9">
        <v>168</v>
      </c>
      <c r="N149" s="9">
        <v>102</v>
      </c>
      <c r="O149" s="9">
        <v>64</v>
      </c>
      <c r="P149" s="9">
        <v>23.64</v>
      </c>
      <c r="Q149" s="9">
        <v>60</v>
      </c>
      <c r="R149" s="9">
        <v>75</v>
      </c>
    </row>
    <row r="150" spans="1:18" x14ac:dyDescent="0.2">
      <c r="A150" s="9">
        <v>0</v>
      </c>
      <c r="B150" s="9">
        <v>1</v>
      </c>
      <c r="C150" s="9">
        <v>46</v>
      </c>
      <c r="D150" s="9">
        <v>0</v>
      </c>
      <c r="E150" s="9">
        <v>0</v>
      </c>
      <c r="F150" s="9">
        <v>1</v>
      </c>
      <c r="G150" s="9">
        <v>0</v>
      </c>
      <c r="H150" s="9">
        <v>0</v>
      </c>
      <c r="I150" s="9">
        <v>0</v>
      </c>
      <c r="J150" s="9">
        <v>0</v>
      </c>
      <c r="K150" s="9">
        <v>0</v>
      </c>
      <c r="L150" s="9">
        <v>0</v>
      </c>
      <c r="M150" s="9">
        <v>216</v>
      </c>
      <c r="N150" s="9">
        <v>124</v>
      </c>
      <c r="O150" s="9">
        <v>85</v>
      </c>
      <c r="P150" s="9">
        <v>29.91</v>
      </c>
      <c r="Q150" s="9">
        <v>100</v>
      </c>
      <c r="R150" s="9">
        <v>103</v>
      </c>
    </row>
    <row r="151" spans="1:18" x14ac:dyDescent="0.2">
      <c r="A151" s="9">
        <v>0</v>
      </c>
      <c r="B151" s="9">
        <v>1</v>
      </c>
      <c r="C151" s="9">
        <v>60</v>
      </c>
      <c r="D151" s="9">
        <v>1</v>
      </c>
      <c r="E151" s="9">
        <v>0</v>
      </c>
      <c r="F151" s="9">
        <v>0</v>
      </c>
      <c r="G151" s="9">
        <v>0</v>
      </c>
      <c r="H151" s="9">
        <v>0</v>
      </c>
      <c r="I151" s="9">
        <v>0</v>
      </c>
      <c r="J151" s="9">
        <v>0</v>
      </c>
      <c r="K151" s="9">
        <v>1</v>
      </c>
      <c r="L151" s="9">
        <v>0</v>
      </c>
      <c r="M151" s="9">
        <v>191</v>
      </c>
      <c r="N151" s="9">
        <v>167</v>
      </c>
      <c r="O151" s="9">
        <v>105</v>
      </c>
      <c r="P151" s="9">
        <v>23.01</v>
      </c>
      <c r="Q151" s="9">
        <v>80</v>
      </c>
      <c r="R151" s="9">
        <v>85</v>
      </c>
    </row>
    <row r="152" spans="1:18" x14ac:dyDescent="0.2">
      <c r="A152" s="9">
        <v>0</v>
      </c>
      <c r="B152" s="9">
        <v>0</v>
      </c>
      <c r="C152" s="9">
        <v>43</v>
      </c>
      <c r="D152" s="9">
        <v>1</v>
      </c>
      <c r="E152" s="9">
        <v>0</v>
      </c>
      <c r="F152" s="9">
        <v>0</v>
      </c>
      <c r="G152" s="9">
        <v>0</v>
      </c>
      <c r="H152" s="9">
        <v>0</v>
      </c>
      <c r="I152" s="9">
        <v>0</v>
      </c>
      <c r="J152" s="9">
        <v>0</v>
      </c>
      <c r="K152" s="9">
        <v>0</v>
      </c>
      <c r="L152" s="9">
        <v>0</v>
      </c>
      <c r="M152" s="9">
        <v>175</v>
      </c>
      <c r="N152" s="9">
        <v>117</v>
      </c>
      <c r="O152" s="9">
        <v>67</v>
      </c>
      <c r="P152" s="9">
        <v>22.36</v>
      </c>
      <c r="Q152" s="9">
        <v>58</v>
      </c>
      <c r="R152" s="9">
        <v>70</v>
      </c>
    </row>
    <row r="153" spans="1:18" x14ac:dyDescent="0.2">
      <c r="A153" s="9">
        <v>0</v>
      </c>
      <c r="B153" s="9">
        <v>1</v>
      </c>
      <c r="C153" s="9">
        <v>50</v>
      </c>
      <c r="D153" s="9">
        <v>1</v>
      </c>
      <c r="E153" s="9">
        <v>0</v>
      </c>
      <c r="F153" s="9">
        <v>0</v>
      </c>
      <c r="G153" s="9">
        <v>0</v>
      </c>
      <c r="H153" s="9">
        <v>0</v>
      </c>
      <c r="I153" s="9">
        <v>0</v>
      </c>
      <c r="J153" s="9">
        <v>0</v>
      </c>
      <c r="K153" s="9">
        <v>0</v>
      </c>
      <c r="L153" s="9">
        <v>0</v>
      </c>
      <c r="M153" s="9">
        <v>240</v>
      </c>
      <c r="N153" s="9">
        <v>145</v>
      </c>
      <c r="O153" s="9">
        <v>94</v>
      </c>
      <c r="P153" s="9">
        <v>28.86</v>
      </c>
      <c r="Q153" s="9">
        <v>60</v>
      </c>
      <c r="R153" s="9">
        <v>68</v>
      </c>
    </row>
    <row r="154" spans="1:18" x14ac:dyDescent="0.2">
      <c r="A154" s="9">
        <v>0</v>
      </c>
      <c r="B154" s="9">
        <v>0</v>
      </c>
      <c r="C154" s="9">
        <v>38</v>
      </c>
      <c r="D154" s="9">
        <v>0</v>
      </c>
      <c r="E154" s="9">
        <v>0</v>
      </c>
      <c r="F154" s="9">
        <v>0</v>
      </c>
      <c r="G154" s="9">
        <v>0</v>
      </c>
      <c r="H154" s="9">
        <v>0</v>
      </c>
      <c r="I154" s="9">
        <v>0</v>
      </c>
      <c r="J154" s="9">
        <v>0</v>
      </c>
      <c r="K154" s="9">
        <v>0</v>
      </c>
      <c r="L154" s="9">
        <v>0</v>
      </c>
      <c r="M154" s="9">
        <v>220</v>
      </c>
      <c r="N154" s="9">
        <v>107</v>
      </c>
      <c r="O154" s="9">
        <v>73.5</v>
      </c>
      <c r="P154" s="9">
        <v>23.09</v>
      </c>
      <c r="Q154" s="9">
        <v>61</v>
      </c>
      <c r="R154" s="9">
        <v>80</v>
      </c>
    </row>
    <row r="155" spans="1:18" x14ac:dyDescent="0.2">
      <c r="A155" s="9">
        <v>0</v>
      </c>
      <c r="B155" s="9">
        <v>0</v>
      </c>
      <c r="C155" s="9">
        <v>56</v>
      </c>
      <c r="D155" s="9">
        <v>0</v>
      </c>
      <c r="E155" s="9">
        <v>0</v>
      </c>
      <c r="F155" s="9">
        <v>1</v>
      </c>
      <c r="G155" s="9">
        <v>0</v>
      </c>
      <c r="H155" s="9">
        <v>0</v>
      </c>
      <c r="I155" s="9">
        <v>0</v>
      </c>
      <c r="J155" s="9">
        <v>0</v>
      </c>
      <c r="K155" s="9">
        <v>0</v>
      </c>
      <c r="L155" s="9">
        <v>0</v>
      </c>
      <c r="M155" s="9">
        <v>310</v>
      </c>
      <c r="N155" s="9">
        <v>142</v>
      </c>
      <c r="O155" s="9">
        <v>94</v>
      </c>
      <c r="P155" s="9">
        <v>31.1</v>
      </c>
      <c r="Q155" s="9">
        <v>83</v>
      </c>
      <c r="R155" s="9">
        <v>65</v>
      </c>
    </row>
    <row r="156" spans="1:18" x14ac:dyDescent="0.2">
      <c r="A156" s="9">
        <v>0</v>
      </c>
      <c r="B156" s="9">
        <v>1</v>
      </c>
      <c r="C156" s="9">
        <v>53</v>
      </c>
      <c r="D156" s="9">
        <v>1</v>
      </c>
      <c r="E156" s="9">
        <v>0</v>
      </c>
      <c r="F156" s="9">
        <v>0</v>
      </c>
      <c r="G156" s="9">
        <v>1</v>
      </c>
      <c r="H156" s="9">
        <v>20</v>
      </c>
      <c r="I156" s="9">
        <v>0</v>
      </c>
      <c r="J156" s="9">
        <v>0</v>
      </c>
      <c r="K156" s="9">
        <v>1</v>
      </c>
      <c r="L156" s="9">
        <v>0</v>
      </c>
      <c r="M156" s="9">
        <v>186</v>
      </c>
      <c r="N156" s="9">
        <v>167</v>
      </c>
      <c r="O156" s="9">
        <v>96.5</v>
      </c>
      <c r="P156" s="9">
        <v>25.09</v>
      </c>
      <c r="Q156" s="9">
        <v>112</v>
      </c>
      <c r="R156" s="9">
        <v>113</v>
      </c>
    </row>
    <row r="157" spans="1:18" x14ac:dyDescent="0.2">
      <c r="A157" s="9">
        <v>0</v>
      </c>
      <c r="B157" s="9">
        <v>0</v>
      </c>
      <c r="C157" s="9">
        <v>51</v>
      </c>
      <c r="D157" s="9">
        <v>0</v>
      </c>
      <c r="E157" s="9">
        <v>1</v>
      </c>
      <c r="F157" s="9">
        <v>0</v>
      </c>
      <c r="G157" s="9">
        <v>1</v>
      </c>
      <c r="H157" s="9">
        <v>1</v>
      </c>
      <c r="I157" s="9">
        <v>0</v>
      </c>
      <c r="J157" s="9">
        <v>0</v>
      </c>
      <c r="K157" s="9">
        <v>0</v>
      </c>
      <c r="L157" s="9">
        <v>0</v>
      </c>
      <c r="M157" s="9">
        <v>220</v>
      </c>
      <c r="N157" s="9">
        <v>142</v>
      </c>
      <c r="O157" s="9">
        <v>82.5</v>
      </c>
      <c r="P157" s="9">
        <v>21.02</v>
      </c>
      <c r="Q157" s="9">
        <v>56</v>
      </c>
      <c r="R157" s="9">
        <v>78</v>
      </c>
    </row>
    <row r="158" spans="1:18" x14ac:dyDescent="0.2">
      <c r="A158" s="9">
        <v>0</v>
      </c>
      <c r="B158" s="9">
        <v>1</v>
      </c>
      <c r="C158" s="9">
        <v>42</v>
      </c>
      <c r="D158" s="9">
        <v>1</v>
      </c>
      <c r="E158" s="9">
        <v>0</v>
      </c>
      <c r="F158" s="9">
        <v>0</v>
      </c>
      <c r="G158" s="9">
        <v>1</v>
      </c>
      <c r="H158" s="9">
        <v>30</v>
      </c>
      <c r="I158" s="9">
        <v>0</v>
      </c>
      <c r="J158" s="9">
        <v>0</v>
      </c>
      <c r="K158" s="9">
        <v>0</v>
      </c>
      <c r="L158" s="9">
        <v>0</v>
      </c>
      <c r="M158" s="9">
        <v>232</v>
      </c>
      <c r="N158" s="9">
        <v>111.5</v>
      </c>
      <c r="O158" s="9">
        <v>70</v>
      </c>
      <c r="P158" s="9">
        <v>28.3</v>
      </c>
      <c r="Q158" s="9">
        <v>90</v>
      </c>
      <c r="R158" s="9">
        <v>80</v>
      </c>
    </row>
    <row r="159" spans="1:18" x14ac:dyDescent="0.2">
      <c r="A159" s="9">
        <v>0</v>
      </c>
      <c r="B159" s="9">
        <v>1</v>
      </c>
      <c r="C159" s="9">
        <v>58</v>
      </c>
      <c r="D159" s="9">
        <v>1</v>
      </c>
      <c r="E159" s="9">
        <v>0</v>
      </c>
      <c r="F159" s="9">
        <v>0</v>
      </c>
      <c r="G159" s="9">
        <v>1</v>
      </c>
      <c r="H159" s="9">
        <v>1</v>
      </c>
      <c r="I159" s="9">
        <v>0</v>
      </c>
      <c r="J159" s="9">
        <v>0</v>
      </c>
      <c r="K159" s="9">
        <v>0</v>
      </c>
      <c r="L159" s="9">
        <v>0</v>
      </c>
      <c r="M159" s="9">
        <v>240</v>
      </c>
      <c r="N159" s="9">
        <v>148</v>
      </c>
      <c r="O159" s="9">
        <v>81</v>
      </c>
      <c r="P159" s="9">
        <v>25.67</v>
      </c>
      <c r="Q159" s="9">
        <v>90</v>
      </c>
      <c r="R159" s="9">
        <v>78</v>
      </c>
    </row>
    <row r="160" spans="1:18" x14ac:dyDescent="0.2">
      <c r="A160" s="9">
        <v>0</v>
      </c>
      <c r="B160" s="9">
        <v>0</v>
      </c>
      <c r="C160" s="9">
        <v>54</v>
      </c>
      <c r="D160" s="9">
        <v>0</v>
      </c>
      <c r="E160" s="9">
        <v>1</v>
      </c>
      <c r="F160" s="9">
        <v>0</v>
      </c>
      <c r="G160" s="9">
        <v>1</v>
      </c>
      <c r="H160" s="9">
        <v>20</v>
      </c>
      <c r="I160" s="9">
        <v>0</v>
      </c>
      <c r="J160" s="9">
        <v>0</v>
      </c>
      <c r="K160" s="9">
        <v>0</v>
      </c>
      <c r="L160" s="9">
        <v>0</v>
      </c>
      <c r="M160" s="9">
        <v>187</v>
      </c>
      <c r="N160" s="9">
        <v>133</v>
      </c>
      <c r="O160" s="9">
        <v>88</v>
      </c>
      <c r="P160" s="9">
        <v>31.82</v>
      </c>
      <c r="Q160" s="9">
        <v>75</v>
      </c>
      <c r="R160" s="9">
        <v>77</v>
      </c>
    </row>
    <row r="161" spans="1:18" x14ac:dyDescent="0.2">
      <c r="A161" s="9">
        <v>0</v>
      </c>
      <c r="B161" s="9">
        <v>1</v>
      </c>
      <c r="C161" s="9">
        <v>53</v>
      </c>
      <c r="D161" s="9">
        <v>0</v>
      </c>
      <c r="E161" s="9">
        <v>1</v>
      </c>
      <c r="F161" s="9">
        <v>0</v>
      </c>
      <c r="G161" s="9">
        <v>0</v>
      </c>
      <c r="H161" s="9">
        <v>0</v>
      </c>
      <c r="I161" s="9">
        <v>0</v>
      </c>
      <c r="J161" s="9">
        <v>0</v>
      </c>
      <c r="K161" s="9">
        <v>0</v>
      </c>
      <c r="L161" s="9">
        <v>0</v>
      </c>
      <c r="M161" s="9">
        <v>213</v>
      </c>
      <c r="N161" s="9">
        <v>100</v>
      </c>
      <c r="O161" s="9">
        <v>71</v>
      </c>
      <c r="P161" s="9">
        <v>23.85</v>
      </c>
      <c r="Q161" s="9">
        <v>77</v>
      </c>
      <c r="R161" s="9">
        <v>75</v>
      </c>
    </row>
    <row r="162" spans="1:18" x14ac:dyDescent="0.2">
      <c r="A162" s="9">
        <v>0</v>
      </c>
      <c r="B162" s="9">
        <v>1</v>
      </c>
      <c r="C162" s="9">
        <v>58</v>
      </c>
      <c r="D162" s="9">
        <v>0</v>
      </c>
      <c r="E162" s="9">
        <v>0</v>
      </c>
      <c r="F162" s="9">
        <v>0</v>
      </c>
      <c r="G162" s="9">
        <v>0</v>
      </c>
      <c r="H162" s="9">
        <v>0</v>
      </c>
      <c r="I162" s="9">
        <v>0</v>
      </c>
      <c r="J162" s="9">
        <v>0</v>
      </c>
      <c r="K162" s="9">
        <v>0</v>
      </c>
      <c r="L162" s="9">
        <v>0</v>
      </c>
      <c r="M162" s="9">
        <v>210</v>
      </c>
      <c r="N162" s="9">
        <v>132</v>
      </c>
      <c r="O162" s="9">
        <v>86</v>
      </c>
      <c r="P162" s="9">
        <v>28.92</v>
      </c>
      <c r="Q162" s="9">
        <v>94</v>
      </c>
      <c r="R162" s="9">
        <v>74</v>
      </c>
    </row>
    <row r="163" spans="1:18" x14ac:dyDescent="0.2">
      <c r="A163" s="9">
        <v>0</v>
      </c>
      <c r="B163" s="9">
        <v>1</v>
      </c>
      <c r="C163" s="9">
        <v>60</v>
      </c>
      <c r="D163" s="9">
        <v>1</v>
      </c>
      <c r="E163" s="9">
        <v>0</v>
      </c>
      <c r="F163" s="9">
        <v>0</v>
      </c>
      <c r="G163" s="9">
        <v>1</v>
      </c>
      <c r="H163" s="9">
        <v>5</v>
      </c>
      <c r="I163" s="9">
        <v>0</v>
      </c>
      <c r="J163" s="9">
        <v>0</v>
      </c>
      <c r="K163" s="9">
        <v>0</v>
      </c>
      <c r="L163" s="9">
        <v>0</v>
      </c>
      <c r="M163" s="9">
        <v>267</v>
      </c>
      <c r="N163" s="9">
        <v>139</v>
      </c>
      <c r="O163" s="9">
        <v>84</v>
      </c>
      <c r="P163" s="9">
        <v>28.76</v>
      </c>
      <c r="Q163" s="9">
        <v>75</v>
      </c>
      <c r="R163" s="9">
        <v>112</v>
      </c>
    </row>
    <row r="164" spans="1:18" x14ac:dyDescent="0.2">
      <c r="A164" s="9">
        <v>0</v>
      </c>
      <c r="B164" s="9">
        <v>1</v>
      </c>
      <c r="C164" s="9">
        <v>62</v>
      </c>
      <c r="D164" s="9">
        <v>0</v>
      </c>
      <c r="E164" s="9">
        <v>0</v>
      </c>
      <c r="F164" s="9">
        <v>1</v>
      </c>
      <c r="G164" s="9">
        <v>0</v>
      </c>
      <c r="H164" s="9">
        <v>0</v>
      </c>
      <c r="I164" s="9">
        <v>0</v>
      </c>
      <c r="J164" s="9">
        <v>0</v>
      </c>
      <c r="K164" s="9">
        <v>0</v>
      </c>
      <c r="L164" s="9">
        <v>0</v>
      </c>
      <c r="M164" s="9">
        <v>332</v>
      </c>
      <c r="N164" s="9">
        <v>119.5</v>
      </c>
      <c r="O164" s="9">
        <v>74</v>
      </c>
      <c r="P164" s="9">
        <v>28.5</v>
      </c>
      <c r="Q164" s="9">
        <v>68</v>
      </c>
      <c r="R164" s="9">
        <v>92</v>
      </c>
    </row>
    <row r="165" spans="1:18" x14ac:dyDescent="0.2">
      <c r="A165" s="9">
        <v>0</v>
      </c>
      <c r="B165" s="9">
        <v>1</v>
      </c>
      <c r="C165" s="9">
        <v>59</v>
      </c>
      <c r="D165" s="9">
        <v>0</v>
      </c>
      <c r="E165" s="9">
        <v>0</v>
      </c>
      <c r="F165" s="9">
        <v>1</v>
      </c>
      <c r="G165" s="9">
        <v>0</v>
      </c>
      <c r="H165" s="9">
        <v>0</v>
      </c>
      <c r="I165" s="9">
        <v>0</v>
      </c>
      <c r="J165" s="9">
        <v>0</v>
      </c>
      <c r="K165" s="9">
        <v>0</v>
      </c>
      <c r="L165" s="9">
        <v>0</v>
      </c>
      <c r="M165" s="9">
        <v>236</v>
      </c>
      <c r="N165" s="9">
        <v>127</v>
      </c>
      <c r="O165" s="9">
        <v>83</v>
      </c>
      <c r="P165" s="9">
        <v>26.53</v>
      </c>
      <c r="Q165" s="9">
        <v>57</v>
      </c>
      <c r="R165" s="9">
        <v>86</v>
      </c>
    </row>
    <row r="166" spans="1:18" x14ac:dyDescent="0.2">
      <c r="A166" s="9">
        <v>0</v>
      </c>
      <c r="B166" s="9">
        <v>0</v>
      </c>
      <c r="C166" s="9">
        <v>53</v>
      </c>
      <c r="D166" s="9">
        <v>0</v>
      </c>
      <c r="E166" s="9">
        <v>1</v>
      </c>
      <c r="F166" s="9">
        <v>0</v>
      </c>
      <c r="G166" s="9">
        <v>0</v>
      </c>
      <c r="H166" s="9">
        <v>0</v>
      </c>
      <c r="I166" s="9">
        <v>0</v>
      </c>
      <c r="J166" s="9">
        <v>0</v>
      </c>
      <c r="K166" s="9">
        <v>1</v>
      </c>
      <c r="L166" s="9">
        <v>0</v>
      </c>
      <c r="M166" s="9">
        <v>232</v>
      </c>
      <c r="N166" s="9">
        <v>147</v>
      </c>
      <c r="O166" s="9">
        <v>71.5</v>
      </c>
      <c r="P166" s="9">
        <v>25.45</v>
      </c>
      <c r="Q166" s="9">
        <v>85</v>
      </c>
      <c r="R166" s="9">
        <v>74</v>
      </c>
    </row>
    <row r="167" spans="1:18" x14ac:dyDescent="0.2">
      <c r="A167" s="9">
        <v>0</v>
      </c>
      <c r="B167" s="9">
        <v>0</v>
      </c>
      <c r="C167" s="9">
        <v>42</v>
      </c>
      <c r="D167" s="9">
        <v>0</v>
      </c>
      <c r="E167" s="9">
        <v>1</v>
      </c>
      <c r="F167" s="9">
        <v>0</v>
      </c>
      <c r="G167" s="9">
        <v>1</v>
      </c>
      <c r="H167" s="9">
        <v>10</v>
      </c>
      <c r="I167" s="9">
        <v>0</v>
      </c>
      <c r="J167" s="9">
        <v>0</v>
      </c>
      <c r="K167" s="9">
        <v>0</v>
      </c>
      <c r="L167" s="9">
        <v>0</v>
      </c>
      <c r="M167" s="9">
        <v>242</v>
      </c>
      <c r="N167" s="9">
        <v>100</v>
      </c>
      <c r="O167" s="9">
        <v>66</v>
      </c>
      <c r="P167" s="9">
        <v>21.85</v>
      </c>
      <c r="Q167" s="9">
        <v>75</v>
      </c>
      <c r="R167" s="9">
        <v>78</v>
      </c>
    </row>
    <row r="168" spans="1:18" x14ac:dyDescent="0.2">
      <c r="A168" s="9">
        <v>0</v>
      </c>
      <c r="B168" s="9">
        <v>1</v>
      </c>
      <c r="C168" s="9">
        <v>35</v>
      </c>
      <c r="D168" s="9">
        <v>0</v>
      </c>
      <c r="E168" s="9">
        <v>1</v>
      </c>
      <c r="F168" s="9">
        <v>0</v>
      </c>
      <c r="G168" s="9">
        <v>0</v>
      </c>
      <c r="H168" s="9">
        <v>0</v>
      </c>
      <c r="I168" s="9">
        <v>0</v>
      </c>
      <c r="J168" s="9">
        <v>0</v>
      </c>
      <c r="K168" s="9">
        <v>0</v>
      </c>
      <c r="L168" s="9">
        <v>0</v>
      </c>
      <c r="M168" s="9">
        <v>242</v>
      </c>
      <c r="N168" s="9">
        <v>136.5</v>
      </c>
      <c r="O168" s="9">
        <v>95</v>
      </c>
      <c r="P168" s="9">
        <v>24.43</v>
      </c>
      <c r="Q168" s="9">
        <v>75</v>
      </c>
      <c r="R168" s="9">
        <v>88</v>
      </c>
    </row>
    <row r="169" spans="1:18" x14ac:dyDescent="0.2">
      <c r="A169" s="9">
        <v>0</v>
      </c>
      <c r="B169" s="9">
        <v>0</v>
      </c>
      <c r="C169" s="9">
        <v>50</v>
      </c>
      <c r="D169" s="9">
        <v>0</v>
      </c>
      <c r="E169" s="9">
        <v>0</v>
      </c>
      <c r="F169" s="9">
        <v>1</v>
      </c>
      <c r="G169" s="9">
        <v>0</v>
      </c>
      <c r="H169" s="9">
        <v>0</v>
      </c>
      <c r="I169" s="9">
        <v>0</v>
      </c>
      <c r="J169" s="9">
        <v>0</v>
      </c>
      <c r="K169" s="9">
        <v>1</v>
      </c>
      <c r="L169" s="9">
        <v>0</v>
      </c>
      <c r="M169" s="9">
        <v>224</v>
      </c>
      <c r="N169" s="9">
        <v>149</v>
      </c>
      <c r="O169" s="9">
        <v>90</v>
      </c>
      <c r="P169" s="9">
        <v>29.94</v>
      </c>
      <c r="Q169" s="9">
        <v>100</v>
      </c>
      <c r="R169" s="9">
        <v>85</v>
      </c>
    </row>
    <row r="170" spans="1:18" x14ac:dyDescent="0.2">
      <c r="A170" s="9">
        <v>0</v>
      </c>
      <c r="B170" s="9">
        <v>0</v>
      </c>
      <c r="C170" s="9">
        <v>57</v>
      </c>
      <c r="D170" s="9">
        <v>1</v>
      </c>
      <c r="E170" s="9">
        <v>0</v>
      </c>
      <c r="F170" s="9">
        <v>0</v>
      </c>
      <c r="G170" s="9">
        <v>0</v>
      </c>
      <c r="H170" s="9">
        <v>0</v>
      </c>
      <c r="I170" s="9">
        <v>0</v>
      </c>
      <c r="J170" s="9">
        <v>0</v>
      </c>
      <c r="K170" s="9">
        <v>0</v>
      </c>
      <c r="L170" s="9">
        <v>0</v>
      </c>
      <c r="M170" s="9">
        <v>277</v>
      </c>
      <c r="N170" s="9">
        <v>133</v>
      </c>
      <c r="O170" s="9">
        <v>84</v>
      </c>
      <c r="P170" s="9">
        <v>36.21</v>
      </c>
      <c r="Q170" s="9">
        <v>62</v>
      </c>
      <c r="R170" s="9">
        <v>74</v>
      </c>
    </row>
    <row r="171" spans="1:18" x14ac:dyDescent="0.2">
      <c r="A171" s="9">
        <v>0</v>
      </c>
      <c r="B171" s="9">
        <v>1</v>
      </c>
      <c r="C171" s="9">
        <v>34</v>
      </c>
      <c r="D171" s="9">
        <v>0</v>
      </c>
      <c r="E171" s="9">
        <v>0</v>
      </c>
      <c r="F171" s="9">
        <v>0</v>
      </c>
      <c r="G171" s="9">
        <v>0</v>
      </c>
      <c r="H171" s="9">
        <v>0</v>
      </c>
      <c r="I171" s="9">
        <v>0</v>
      </c>
      <c r="J171" s="9">
        <v>0</v>
      </c>
      <c r="K171" s="9">
        <v>0</v>
      </c>
      <c r="L171" s="9">
        <v>0</v>
      </c>
      <c r="M171" s="9">
        <v>227</v>
      </c>
      <c r="N171" s="9">
        <v>131.5</v>
      </c>
      <c r="O171" s="9">
        <v>84</v>
      </c>
      <c r="P171" s="9">
        <v>25.41</v>
      </c>
      <c r="Q171" s="9">
        <v>60</v>
      </c>
      <c r="R171" s="9">
        <v>87</v>
      </c>
    </row>
    <row r="172" spans="1:18" x14ac:dyDescent="0.2">
      <c r="A172" s="9">
        <v>0</v>
      </c>
      <c r="B172" s="9">
        <v>1</v>
      </c>
      <c r="C172" s="9">
        <v>46</v>
      </c>
      <c r="D172" s="9">
        <v>0</v>
      </c>
      <c r="E172" s="9">
        <v>1</v>
      </c>
      <c r="F172" s="9">
        <v>0</v>
      </c>
      <c r="G172" s="9">
        <v>0</v>
      </c>
      <c r="H172" s="9">
        <v>0</v>
      </c>
      <c r="I172" s="9">
        <v>0</v>
      </c>
      <c r="J172" s="9">
        <v>0</v>
      </c>
      <c r="K172" s="9">
        <v>0</v>
      </c>
      <c r="L172" s="9">
        <v>0</v>
      </c>
      <c r="M172" s="9">
        <v>217</v>
      </c>
      <c r="N172" s="9">
        <v>117.5</v>
      </c>
      <c r="O172" s="9">
        <v>77.5</v>
      </c>
      <c r="P172" s="9">
        <v>32.4</v>
      </c>
      <c r="Q172" s="9">
        <v>55</v>
      </c>
      <c r="R172" s="9">
        <v>83</v>
      </c>
    </row>
    <row r="173" spans="1:18" x14ac:dyDescent="0.2">
      <c r="A173" s="9">
        <v>0</v>
      </c>
      <c r="B173" s="9">
        <v>1</v>
      </c>
      <c r="C173" s="9">
        <v>42</v>
      </c>
      <c r="D173" s="9">
        <v>0</v>
      </c>
      <c r="E173" s="9">
        <v>1</v>
      </c>
      <c r="F173" s="9">
        <v>0</v>
      </c>
      <c r="G173" s="9">
        <v>1</v>
      </c>
      <c r="H173" s="9">
        <v>5</v>
      </c>
      <c r="I173" s="9">
        <v>0</v>
      </c>
      <c r="J173" s="9">
        <v>0</v>
      </c>
      <c r="K173" s="9">
        <v>0</v>
      </c>
      <c r="L173" s="9">
        <v>0</v>
      </c>
      <c r="M173" s="9">
        <v>200</v>
      </c>
      <c r="N173" s="9">
        <v>131</v>
      </c>
      <c r="O173" s="9">
        <v>88</v>
      </c>
      <c r="P173" s="9">
        <v>25.09</v>
      </c>
      <c r="Q173" s="9">
        <v>81</v>
      </c>
      <c r="R173" s="9">
        <v>88</v>
      </c>
    </row>
    <row r="174" spans="1:18" x14ac:dyDescent="0.2">
      <c r="A174" s="9">
        <v>1</v>
      </c>
      <c r="B174" s="9">
        <v>1</v>
      </c>
      <c r="C174" s="9">
        <v>63</v>
      </c>
      <c r="D174" s="9">
        <v>1</v>
      </c>
      <c r="E174" s="9">
        <v>0</v>
      </c>
      <c r="F174" s="9">
        <v>0</v>
      </c>
      <c r="G174" s="9">
        <v>1</v>
      </c>
      <c r="H174" s="9">
        <v>10</v>
      </c>
      <c r="I174" s="9">
        <v>0</v>
      </c>
      <c r="J174" s="9">
        <v>0</v>
      </c>
      <c r="K174" s="9">
        <v>0</v>
      </c>
      <c r="L174" s="9">
        <v>0</v>
      </c>
      <c r="M174" s="9">
        <v>271</v>
      </c>
      <c r="N174" s="9">
        <v>131</v>
      </c>
      <c r="O174" s="9">
        <v>73.5</v>
      </c>
      <c r="P174" s="9">
        <v>30.12</v>
      </c>
      <c r="Q174" s="9">
        <v>72</v>
      </c>
      <c r="R174" s="9">
        <v>107</v>
      </c>
    </row>
    <row r="175" spans="1:18" x14ac:dyDescent="0.2">
      <c r="A175" s="9">
        <v>1</v>
      </c>
      <c r="B175" s="9">
        <v>0</v>
      </c>
      <c r="C175" s="9">
        <v>65</v>
      </c>
      <c r="D175" s="9">
        <v>0</v>
      </c>
      <c r="E175" s="9">
        <v>0</v>
      </c>
      <c r="F175" s="9">
        <v>1</v>
      </c>
      <c r="G175" s="9">
        <v>0</v>
      </c>
      <c r="H175" s="9">
        <v>0</v>
      </c>
      <c r="I175" s="9">
        <v>0</v>
      </c>
      <c r="J175" s="9">
        <v>0</v>
      </c>
      <c r="K175" s="9">
        <v>0</v>
      </c>
      <c r="L175" s="9">
        <v>0</v>
      </c>
      <c r="M175" s="9">
        <v>217</v>
      </c>
      <c r="N175" s="9">
        <v>140</v>
      </c>
      <c r="O175" s="9">
        <v>82</v>
      </c>
      <c r="P175" s="9">
        <v>20.5</v>
      </c>
      <c r="Q175" s="9">
        <v>58</v>
      </c>
      <c r="R175" s="9">
        <v>78</v>
      </c>
    </row>
    <row r="176" spans="1:18" x14ac:dyDescent="0.2">
      <c r="A176" s="9">
        <v>0</v>
      </c>
      <c r="B176" s="9">
        <v>0</v>
      </c>
      <c r="C176" s="9">
        <v>46</v>
      </c>
      <c r="D176" s="9">
        <v>0</v>
      </c>
      <c r="E176" s="9">
        <v>0</v>
      </c>
      <c r="F176" s="9">
        <v>1</v>
      </c>
      <c r="G176" s="9">
        <v>0</v>
      </c>
      <c r="H176" s="9">
        <v>0</v>
      </c>
      <c r="I176" s="9">
        <v>0</v>
      </c>
      <c r="J176" s="9">
        <v>0</v>
      </c>
      <c r="K176" s="9">
        <v>0</v>
      </c>
      <c r="L176" s="9">
        <v>0</v>
      </c>
      <c r="M176" s="9">
        <v>197</v>
      </c>
      <c r="N176" s="9">
        <v>105.5</v>
      </c>
      <c r="O176" s="9">
        <v>67</v>
      </c>
      <c r="P176" s="9">
        <v>23.14</v>
      </c>
      <c r="Q176" s="9">
        <v>60</v>
      </c>
      <c r="R176" s="9">
        <v>69</v>
      </c>
    </row>
    <row r="177" spans="1:18" x14ac:dyDescent="0.2">
      <c r="A177" s="9">
        <v>0</v>
      </c>
      <c r="B177" s="9">
        <v>1</v>
      </c>
      <c r="C177" s="9">
        <v>45</v>
      </c>
      <c r="D177" s="9">
        <v>0</v>
      </c>
      <c r="E177" s="9">
        <v>1</v>
      </c>
      <c r="F177" s="9">
        <v>0</v>
      </c>
      <c r="G177" s="9">
        <v>1</v>
      </c>
      <c r="H177" s="9">
        <v>20</v>
      </c>
      <c r="I177" s="9">
        <v>0</v>
      </c>
      <c r="J177" s="9">
        <v>0</v>
      </c>
      <c r="K177" s="9">
        <v>0</v>
      </c>
      <c r="L177" s="9">
        <v>1</v>
      </c>
      <c r="M177" s="9">
        <v>279</v>
      </c>
      <c r="N177" s="9">
        <v>138</v>
      </c>
      <c r="O177" s="9">
        <v>86</v>
      </c>
      <c r="P177" s="9">
        <v>30.63</v>
      </c>
      <c r="Q177" s="9">
        <v>80</v>
      </c>
      <c r="R177" s="9">
        <v>144</v>
      </c>
    </row>
    <row r="178" spans="1:18" x14ac:dyDescent="0.2">
      <c r="A178" s="9">
        <v>0</v>
      </c>
      <c r="B178" s="9">
        <v>0</v>
      </c>
      <c r="C178" s="9">
        <v>60</v>
      </c>
      <c r="D178" s="9">
        <v>1</v>
      </c>
      <c r="E178" s="9">
        <v>0</v>
      </c>
      <c r="F178" s="9">
        <v>0</v>
      </c>
      <c r="G178" s="9">
        <v>0</v>
      </c>
      <c r="H178" s="9">
        <v>0</v>
      </c>
      <c r="I178" s="9">
        <v>0</v>
      </c>
      <c r="J178" s="9">
        <v>0</v>
      </c>
      <c r="K178" s="9">
        <v>0</v>
      </c>
      <c r="L178" s="9">
        <v>0</v>
      </c>
      <c r="M178" s="9">
        <v>236</v>
      </c>
      <c r="N178" s="9">
        <v>126</v>
      </c>
      <c r="O178" s="9">
        <v>84</v>
      </c>
      <c r="P178" s="9">
        <v>20.34</v>
      </c>
      <c r="Q178" s="9">
        <v>71</v>
      </c>
      <c r="R178" s="9">
        <v>76</v>
      </c>
    </row>
    <row r="179" spans="1:18" x14ac:dyDescent="0.2">
      <c r="A179" s="9">
        <v>1</v>
      </c>
      <c r="B179" s="9">
        <v>1</v>
      </c>
      <c r="C179" s="9">
        <v>45</v>
      </c>
      <c r="D179" s="9">
        <v>0</v>
      </c>
      <c r="E179" s="9">
        <v>0</v>
      </c>
      <c r="F179" s="9">
        <v>0</v>
      </c>
      <c r="G179" s="9">
        <v>1</v>
      </c>
      <c r="H179" s="9">
        <v>3</v>
      </c>
      <c r="I179" s="9">
        <v>0</v>
      </c>
      <c r="J179" s="9">
        <v>0</v>
      </c>
      <c r="K179" s="9">
        <v>1</v>
      </c>
      <c r="L179" s="9">
        <v>0</v>
      </c>
      <c r="M179" s="9">
        <v>218</v>
      </c>
      <c r="N179" s="9">
        <v>145</v>
      </c>
      <c r="O179" s="9">
        <v>90</v>
      </c>
      <c r="P179" s="9">
        <v>26.65</v>
      </c>
      <c r="Q179" s="9">
        <v>76</v>
      </c>
      <c r="R179" s="9">
        <v>70</v>
      </c>
    </row>
    <row r="180" spans="1:18" x14ac:dyDescent="0.2">
      <c r="A180" s="9">
        <v>0</v>
      </c>
      <c r="B180" s="9">
        <v>0</v>
      </c>
      <c r="C180" s="9">
        <v>44</v>
      </c>
      <c r="D180" s="9">
        <v>0</v>
      </c>
      <c r="E180" s="9">
        <v>1</v>
      </c>
      <c r="F180" s="9">
        <v>0</v>
      </c>
      <c r="G180" s="9">
        <v>0</v>
      </c>
      <c r="H180" s="9">
        <v>0</v>
      </c>
      <c r="I180" s="9">
        <v>0</v>
      </c>
      <c r="J180" s="9">
        <v>0</v>
      </c>
      <c r="K180" s="9">
        <v>1</v>
      </c>
      <c r="L180" s="9">
        <v>0</v>
      </c>
      <c r="M180" s="9">
        <v>187</v>
      </c>
      <c r="N180" s="9">
        <v>122</v>
      </c>
      <c r="O180" s="9">
        <v>83</v>
      </c>
      <c r="P180" s="9">
        <v>30.4</v>
      </c>
      <c r="Q180" s="9">
        <v>85</v>
      </c>
      <c r="R180" s="9">
        <v>75</v>
      </c>
    </row>
    <row r="181" spans="1:18" x14ac:dyDescent="0.2">
      <c r="A181" s="9">
        <v>0</v>
      </c>
      <c r="B181" s="9">
        <v>1</v>
      </c>
      <c r="C181" s="9">
        <v>39</v>
      </c>
      <c r="D181" s="9">
        <v>1</v>
      </c>
      <c r="E181" s="9">
        <v>0</v>
      </c>
      <c r="F181" s="9">
        <v>0</v>
      </c>
      <c r="G181" s="9">
        <v>1</v>
      </c>
      <c r="H181" s="9">
        <v>20</v>
      </c>
      <c r="I181" s="9">
        <v>0</v>
      </c>
      <c r="J181" s="9">
        <v>0</v>
      </c>
      <c r="K181" s="9">
        <v>1</v>
      </c>
      <c r="L181" s="9">
        <v>0</v>
      </c>
      <c r="M181" s="9">
        <v>222</v>
      </c>
      <c r="N181" s="9">
        <v>141.5</v>
      </c>
      <c r="O181" s="9">
        <v>91</v>
      </c>
      <c r="P181" s="9">
        <v>27.06</v>
      </c>
      <c r="Q181" s="9">
        <v>63</v>
      </c>
      <c r="R181" s="9">
        <v>73</v>
      </c>
    </row>
    <row r="182" spans="1:18" x14ac:dyDescent="0.2">
      <c r="A182" s="9">
        <v>0</v>
      </c>
      <c r="B182" s="9">
        <v>0</v>
      </c>
      <c r="C182" s="9">
        <v>42</v>
      </c>
      <c r="D182" s="9">
        <v>0</v>
      </c>
      <c r="E182" s="9">
        <v>0</v>
      </c>
      <c r="F182" s="9">
        <v>0</v>
      </c>
      <c r="G182" s="9">
        <v>0</v>
      </c>
      <c r="H182" s="9">
        <v>0</v>
      </c>
      <c r="I182" s="9">
        <v>0</v>
      </c>
      <c r="J182" s="9">
        <v>0</v>
      </c>
      <c r="K182" s="9">
        <v>0</v>
      </c>
      <c r="L182" s="9">
        <v>0</v>
      </c>
      <c r="M182" s="9">
        <v>183</v>
      </c>
      <c r="N182" s="9">
        <v>111</v>
      </c>
      <c r="O182" s="9">
        <v>71</v>
      </c>
      <c r="P182" s="9">
        <v>19.78</v>
      </c>
      <c r="Q182" s="9">
        <v>66</v>
      </c>
      <c r="R182" s="9">
        <v>81</v>
      </c>
    </row>
    <row r="183" spans="1:18" x14ac:dyDescent="0.2">
      <c r="A183" s="9">
        <v>0</v>
      </c>
      <c r="B183" s="9">
        <v>0</v>
      </c>
      <c r="C183" s="9">
        <v>62</v>
      </c>
      <c r="D183" s="9">
        <v>0</v>
      </c>
      <c r="E183" s="9">
        <v>0</v>
      </c>
      <c r="F183" s="9">
        <v>1</v>
      </c>
      <c r="G183" s="9">
        <v>1</v>
      </c>
      <c r="H183" s="9">
        <v>20</v>
      </c>
      <c r="I183" s="9">
        <v>0</v>
      </c>
      <c r="J183" s="9">
        <v>0</v>
      </c>
      <c r="K183" s="9">
        <v>0</v>
      </c>
      <c r="L183" s="9">
        <v>0</v>
      </c>
      <c r="M183" s="9">
        <v>264</v>
      </c>
      <c r="N183" s="9">
        <v>142</v>
      </c>
      <c r="O183" s="9">
        <v>90</v>
      </c>
      <c r="P183" s="9">
        <v>31.78</v>
      </c>
      <c r="Q183" s="9">
        <v>95</v>
      </c>
      <c r="R183" s="9">
        <v>97</v>
      </c>
    </row>
    <row r="184" spans="1:18" x14ac:dyDescent="0.2">
      <c r="A184" s="9">
        <v>0</v>
      </c>
      <c r="B184" s="9">
        <v>1</v>
      </c>
      <c r="C184" s="9">
        <v>48</v>
      </c>
      <c r="D184" s="9">
        <v>1</v>
      </c>
      <c r="E184" s="9">
        <v>0</v>
      </c>
      <c r="F184" s="9">
        <v>0</v>
      </c>
      <c r="G184" s="9">
        <v>0</v>
      </c>
      <c r="H184" s="9">
        <v>0</v>
      </c>
      <c r="I184" s="9">
        <v>0</v>
      </c>
      <c r="J184" s="9">
        <v>0</v>
      </c>
      <c r="K184" s="9">
        <v>0</v>
      </c>
      <c r="L184" s="9">
        <v>0</v>
      </c>
      <c r="M184" s="9">
        <v>270</v>
      </c>
      <c r="N184" s="9">
        <v>131</v>
      </c>
      <c r="O184" s="9">
        <v>88</v>
      </c>
      <c r="P184" s="9">
        <v>27.13</v>
      </c>
      <c r="Q184" s="9">
        <v>63</v>
      </c>
      <c r="R184" s="9">
        <v>55</v>
      </c>
    </row>
    <row r="185" spans="1:18" x14ac:dyDescent="0.2">
      <c r="A185" s="9">
        <v>0</v>
      </c>
      <c r="B185" s="9">
        <v>0</v>
      </c>
      <c r="C185" s="9">
        <v>55</v>
      </c>
      <c r="D185" s="9">
        <v>1</v>
      </c>
      <c r="E185" s="9">
        <v>0</v>
      </c>
      <c r="F185" s="9">
        <v>0</v>
      </c>
      <c r="G185" s="9">
        <v>0</v>
      </c>
      <c r="H185" s="9">
        <v>0</v>
      </c>
      <c r="I185" s="9">
        <v>0</v>
      </c>
      <c r="J185" s="9">
        <v>0</v>
      </c>
      <c r="K185" s="9">
        <v>0</v>
      </c>
      <c r="L185" s="9">
        <v>0</v>
      </c>
      <c r="M185" s="9">
        <v>269</v>
      </c>
      <c r="N185" s="9">
        <v>112.5</v>
      </c>
      <c r="O185" s="9">
        <v>72.5</v>
      </c>
      <c r="P185" s="9">
        <v>23.45</v>
      </c>
      <c r="Q185" s="9">
        <v>60</v>
      </c>
      <c r="R185" s="9">
        <v>80</v>
      </c>
    </row>
    <row r="186" spans="1:18" x14ac:dyDescent="0.2">
      <c r="A186" s="9">
        <v>0</v>
      </c>
      <c r="B186" s="9">
        <v>1</v>
      </c>
      <c r="C186" s="9">
        <v>45</v>
      </c>
      <c r="D186" s="9">
        <v>0</v>
      </c>
      <c r="E186" s="9">
        <v>1</v>
      </c>
      <c r="F186" s="9">
        <v>0</v>
      </c>
      <c r="G186" s="9">
        <v>1</v>
      </c>
      <c r="H186" s="9">
        <v>20</v>
      </c>
      <c r="I186" s="9">
        <v>0</v>
      </c>
      <c r="J186" s="9">
        <v>0</v>
      </c>
      <c r="K186" s="9">
        <v>0</v>
      </c>
      <c r="L186" s="9">
        <v>0</v>
      </c>
      <c r="M186" s="9">
        <v>207</v>
      </c>
      <c r="N186" s="9">
        <v>117</v>
      </c>
      <c r="O186" s="9">
        <v>80</v>
      </c>
      <c r="P186" s="9">
        <v>20.170000000000002</v>
      </c>
      <c r="Q186" s="9">
        <v>75</v>
      </c>
      <c r="R186" s="9">
        <v>59</v>
      </c>
    </row>
    <row r="187" spans="1:18" x14ac:dyDescent="0.2">
      <c r="A187" s="9">
        <v>0</v>
      </c>
      <c r="B187" s="9">
        <v>1</v>
      </c>
      <c r="C187" s="9">
        <v>58</v>
      </c>
      <c r="D187" s="9">
        <v>1</v>
      </c>
      <c r="E187" s="9">
        <v>0</v>
      </c>
      <c r="F187" s="9">
        <v>0</v>
      </c>
      <c r="G187" s="9">
        <v>1</v>
      </c>
      <c r="H187" s="9">
        <v>20</v>
      </c>
      <c r="I187" s="9">
        <v>0</v>
      </c>
      <c r="J187" s="9">
        <v>0</v>
      </c>
      <c r="K187" s="9">
        <v>1</v>
      </c>
      <c r="L187" s="9">
        <v>0</v>
      </c>
      <c r="M187" s="9">
        <v>192</v>
      </c>
      <c r="N187" s="9">
        <v>143</v>
      </c>
      <c r="O187" s="9">
        <v>98</v>
      </c>
      <c r="P187" s="9">
        <v>29.01</v>
      </c>
      <c r="Q187" s="9">
        <v>90</v>
      </c>
      <c r="R187" s="9">
        <v>68</v>
      </c>
    </row>
    <row r="188" spans="1:18" x14ac:dyDescent="0.2">
      <c r="A188" s="9">
        <v>0</v>
      </c>
      <c r="B188" s="9">
        <v>0</v>
      </c>
      <c r="C188" s="9">
        <v>56</v>
      </c>
      <c r="D188" s="9">
        <v>1</v>
      </c>
      <c r="E188" s="9">
        <v>0</v>
      </c>
      <c r="F188" s="9">
        <v>0</v>
      </c>
      <c r="G188" s="9">
        <v>1</v>
      </c>
      <c r="H188" s="9">
        <v>9</v>
      </c>
      <c r="I188" s="9">
        <v>1</v>
      </c>
      <c r="J188" s="9">
        <v>0</v>
      </c>
      <c r="K188" s="9">
        <v>1</v>
      </c>
      <c r="L188" s="9">
        <v>0</v>
      </c>
      <c r="M188" s="9">
        <v>285</v>
      </c>
      <c r="N188" s="9">
        <v>165</v>
      </c>
      <c r="O188" s="9">
        <v>115</v>
      </c>
      <c r="P188" s="9">
        <v>24.25</v>
      </c>
      <c r="Q188" s="9">
        <v>72</v>
      </c>
      <c r="R188" s="9">
        <v>116</v>
      </c>
    </row>
    <row r="189" spans="1:18" x14ac:dyDescent="0.2">
      <c r="A189" s="9">
        <v>0</v>
      </c>
      <c r="B189" s="9">
        <v>0</v>
      </c>
      <c r="C189" s="9">
        <v>55</v>
      </c>
      <c r="D189" s="9">
        <v>0</v>
      </c>
      <c r="E189" s="9">
        <v>1</v>
      </c>
      <c r="F189" s="9">
        <v>0</v>
      </c>
      <c r="G189" s="9">
        <v>0</v>
      </c>
      <c r="H189" s="9">
        <v>0</v>
      </c>
      <c r="I189" s="9">
        <v>0</v>
      </c>
      <c r="J189" s="9">
        <v>0</v>
      </c>
      <c r="K189" s="9">
        <v>1</v>
      </c>
      <c r="L189" s="9">
        <v>0</v>
      </c>
      <c r="M189" s="9">
        <v>250</v>
      </c>
      <c r="N189" s="9">
        <v>161.5</v>
      </c>
      <c r="O189" s="9">
        <v>95</v>
      </c>
      <c r="P189" s="9">
        <v>27.76</v>
      </c>
      <c r="Q189" s="9">
        <v>67</v>
      </c>
      <c r="R189" s="9">
        <v>83</v>
      </c>
    </row>
    <row r="190" spans="1:18" x14ac:dyDescent="0.2">
      <c r="A190" s="9">
        <v>0</v>
      </c>
      <c r="B190" s="9">
        <v>1</v>
      </c>
      <c r="C190" s="9">
        <v>57</v>
      </c>
      <c r="D190" s="9">
        <v>1</v>
      </c>
      <c r="E190" s="9">
        <v>0</v>
      </c>
      <c r="F190" s="9">
        <v>0</v>
      </c>
      <c r="G190" s="9">
        <v>1</v>
      </c>
      <c r="H190" s="9">
        <v>30</v>
      </c>
      <c r="I190" s="9">
        <v>0</v>
      </c>
      <c r="J190" s="9">
        <v>0</v>
      </c>
      <c r="K190" s="9">
        <v>0</v>
      </c>
      <c r="L190" s="9">
        <v>0</v>
      </c>
      <c r="M190" s="9">
        <v>211</v>
      </c>
      <c r="N190" s="9">
        <v>122</v>
      </c>
      <c r="O190" s="9">
        <v>66.5</v>
      </c>
      <c r="P190" s="9">
        <v>20.190000000000001</v>
      </c>
      <c r="Q190" s="9">
        <v>62</v>
      </c>
      <c r="R190" s="9">
        <v>57</v>
      </c>
    </row>
    <row r="191" spans="1:18" x14ac:dyDescent="0.2">
      <c r="A191" s="9">
        <v>1</v>
      </c>
      <c r="B191" s="9">
        <v>0</v>
      </c>
      <c r="C191" s="9">
        <v>65</v>
      </c>
      <c r="D191" s="9">
        <v>1</v>
      </c>
      <c r="E191" s="9">
        <v>0</v>
      </c>
      <c r="F191" s="9">
        <v>0</v>
      </c>
      <c r="G191" s="9">
        <v>0</v>
      </c>
      <c r="H191" s="9">
        <v>0</v>
      </c>
      <c r="I191" s="9">
        <v>0</v>
      </c>
      <c r="J191" s="9">
        <v>1</v>
      </c>
      <c r="K191" s="9">
        <v>1</v>
      </c>
      <c r="L191" s="9">
        <v>0</v>
      </c>
      <c r="M191" s="9">
        <v>290</v>
      </c>
      <c r="N191" s="9">
        <v>144</v>
      </c>
      <c r="O191" s="9">
        <v>64</v>
      </c>
      <c r="P191" s="9">
        <v>21.41</v>
      </c>
      <c r="Q191" s="9">
        <v>58</v>
      </c>
      <c r="R191" s="9">
        <v>145</v>
      </c>
    </row>
    <row r="192" spans="1:18" x14ac:dyDescent="0.2">
      <c r="A192" s="9">
        <v>1</v>
      </c>
      <c r="B192" s="9">
        <v>1</v>
      </c>
      <c r="C192" s="9">
        <v>61</v>
      </c>
      <c r="D192" s="9">
        <v>1</v>
      </c>
      <c r="E192" s="9">
        <v>0</v>
      </c>
      <c r="F192" s="9">
        <v>0</v>
      </c>
      <c r="G192" s="9">
        <v>0</v>
      </c>
      <c r="H192" s="9">
        <v>0</v>
      </c>
      <c r="I192" s="9">
        <v>0</v>
      </c>
      <c r="J192" s="9">
        <v>0</v>
      </c>
      <c r="K192" s="9">
        <v>1</v>
      </c>
      <c r="L192" s="9">
        <v>0</v>
      </c>
      <c r="M192" s="9">
        <v>201</v>
      </c>
      <c r="N192" s="9">
        <v>164.5</v>
      </c>
      <c r="O192" s="9">
        <v>93.5</v>
      </c>
      <c r="P192" s="9">
        <v>27.73</v>
      </c>
      <c r="Q192" s="9">
        <v>78</v>
      </c>
      <c r="R192" s="9">
        <v>95</v>
      </c>
    </row>
    <row r="193" spans="1:18" x14ac:dyDescent="0.2">
      <c r="A193" s="9">
        <v>0</v>
      </c>
      <c r="B193" s="9">
        <v>0</v>
      </c>
      <c r="C193" s="9">
        <v>49</v>
      </c>
      <c r="D193" s="9">
        <v>1</v>
      </c>
      <c r="E193" s="9">
        <v>0</v>
      </c>
      <c r="F193" s="9">
        <v>0</v>
      </c>
      <c r="G193" s="9">
        <v>1</v>
      </c>
      <c r="H193" s="9">
        <v>18</v>
      </c>
      <c r="I193" s="9">
        <v>0</v>
      </c>
      <c r="J193" s="9">
        <v>0</v>
      </c>
      <c r="K193" s="9">
        <v>0</v>
      </c>
      <c r="L193" s="9">
        <v>0</v>
      </c>
      <c r="M193" s="9">
        <v>280</v>
      </c>
      <c r="N193" s="9">
        <v>120</v>
      </c>
      <c r="O193" s="9">
        <v>80</v>
      </c>
      <c r="P193" s="9">
        <v>22.33</v>
      </c>
      <c r="Q193" s="9">
        <v>90</v>
      </c>
      <c r="R193" s="9">
        <v>75</v>
      </c>
    </row>
    <row r="194" spans="1:18" x14ac:dyDescent="0.2">
      <c r="A194" s="9">
        <v>0</v>
      </c>
      <c r="B194" s="9">
        <v>1</v>
      </c>
      <c r="C194" s="9">
        <v>42</v>
      </c>
      <c r="D194" s="9">
        <v>0</v>
      </c>
      <c r="E194" s="9">
        <v>1</v>
      </c>
      <c r="F194" s="9">
        <v>0</v>
      </c>
      <c r="G194" s="9">
        <v>0</v>
      </c>
      <c r="H194" s="9">
        <v>0</v>
      </c>
      <c r="I194" s="9">
        <v>0</v>
      </c>
      <c r="J194" s="9">
        <v>0</v>
      </c>
      <c r="K194" s="9">
        <v>1</v>
      </c>
      <c r="L194" s="9">
        <v>0</v>
      </c>
      <c r="M194" s="9">
        <v>164</v>
      </c>
      <c r="N194" s="9">
        <v>141.5</v>
      </c>
      <c r="O194" s="9">
        <v>98</v>
      </c>
      <c r="P194" s="9">
        <v>32.520000000000003</v>
      </c>
      <c r="Q194" s="9">
        <v>72</v>
      </c>
      <c r="R194" s="9">
        <v>76</v>
      </c>
    </row>
    <row r="195" spans="1:18" x14ac:dyDescent="0.2">
      <c r="A195" s="9">
        <v>0</v>
      </c>
      <c r="B195" s="9">
        <v>1</v>
      </c>
      <c r="C195" s="9">
        <v>50</v>
      </c>
      <c r="D195" s="9">
        <v>1</v>
      </c>
      <c r="E195" s="9">
        <v>0</v>
      </c>
      <c r="F195" s="9">
        <v>0</v>
      </c>
      <c r="G195" s="9">
        <v>0</v>
      </c>
      <c r="H195" s="9">
        <v>0</v>
      </c>
      <c r="I195" s="9">
        <v>0</v>
      </c>
      <c r="J195" s="9">
        <v>0</v>
      </c>
      <c r="K195" s="9">
        <v>0</v>
      </c>
      <c r="L195" s="9">
        <v>0</v>
      </c>
      <c r="M195" s="9">
        <v>220</v>
      </c>
      <c r="N195" s="9">
        <v>124</v>
      </c>
      <c r="O195" s="9">
        <v>82</v>
      </c>
      <c r="P195" s="9">
        <v>24.54</v>
      </c>
      <c r="Q195" s="9">
        <v>54</v>
      </c>
      <c r="R195" s="9">
        <v>83</v>
      </c>
    </row>
    <row r="196" spans="1:18" x14ac:dyDescent="0.2">
      <c r="A196" s="9">
        <v>0</v>
      </c>
      <c r="B196" s="9">
        <v>1</v>
      </c>
      <c r="C196" s="9">
        <v>42</v>
      </c>
      <c r="D196" s="9">
        <v>0</v>
      </c>
      <c r="E196" s="9">
        <v>0</v>
      </c>
      <c r="F196" s="9">
        <v>0</v>
      </c>
      <c r="G196" s="9">
        <v>1</v>
      </c>
      <c r="H196" s="9">
        <v>20</v>
      </c>
      <c r="I196" s="9">
        <v>0</v>
      </c>
      <c r="J196" s="9">
        <v>0</v>
      </c>
      <c r="K196" s="9">
        <v>0</v>
      </c>
      <c r="L196" s="9">
        <v>0</v>
      </c>
      <c r="M196" s="9">
        <v>270</v>
      </c>
      <c r="N196" s="9">
        <v>112</v>
      </c>
      <c r="O196" s="9">
        <v>77</v>
      </c>
      <c r="P196" s="9">
        <v>24.77</v>
      </c>
      <c r="Q196" s="9">
        <v>73</v>
      </c>
      <c r="R196" s="9">
        <v>85</v>
      </c>
    </row>
    <row r="197" spans="1:18" x14ac:dyDescent="0.2">
      <c r="A197" s="9">
        <v>0</v>
      </c>
      <c r="B197" s="9">
        <v>1</v>
      </c>
      <c r="C197" s="9">
        <v>46</v>
      </c>
      <c r="D197" s="9">
        <v>1</v>
      </c>
      <c r="E197" s="9">
        <v>0</v>
      </c>
      <c r="F197" s="9">
        <v>0</v>
      </c>
      <c r="G197" s="9">
        <v>1</v>
      </c>
      <c r="H197" s="9">
        <v>9</v>
      </c>
      <c r="I197" s="9">
        <v>0</v>
      </c>
      <c r="J197" s="9">
        <v>0</v>
      </c>
      <c r="K197" s="9">
        <v>1</v>
      </c>
      <c r="L197" s="9">
        <v>0</v>
      </c>
      <c r="M197" s="9">
        <v>346</v>
      </c>
      <c r="N197" s="9">
        <v>137</v>
      </c>
      <c r="O197" s="9">
        <v>97</v>
      </c>
      <c r="P197" s="9">
        <v>29.11</v>
      </c>
      <c r="Q197" s="9">
        <v>75</v>
      </c>
      <c r="R197" s="9">
        <v>82</v>
      </c>
    </row>
    <row r="198" spans="1:18" x14ac:dyDescent="0.2">
      <c r="A198" s="9">
        <v>1</v>
      </c>
      <c r="B198" s="9">
        <v>1</v>
      </c>
      <c r="C198" s="9">
        <v>53</v>
      </c>
      <c r="D198" s="9">
        <v>0</v>
      </c>
      <c r="E198" s="9">
        <v>1</v>
      </c>
      <c r="F198" s="9">
        <v>0</v>
      </c>
      <c r="G198" s="9">
        <v>1</v>
      </c>
      <c r="H198" s="9">
        <v>20</v>
      </c>
      <c r="I198" s="9">
        <v>0</v>
      </c>
      <c r="J198" s="9">
        <v>0</v>
      </c>
      <c r="K198" s="9">
        <v>1</v>
      </c>
      <c r="L198" s="9">
        <v>0</v>
      </c>
      <c r="M198" s="9">
        <v>266</v>
      </c>
      <c r="N198" s="9">
        <v>163</v>
      </c>
      <c r="O198" s="9">
        <v>105</v>
      </c>
      <c r="P198" s="9">
        <v>28.04</v>
      </c>
      <c r="Q198" s="9">
        <v>90</v>
      </c>
      <c r="R198" s="9">
        <v>79</v>
      </c>
    </row>
    <row r="199" spans="1:18" x14ac:dyDescent="0.2">
      <c r="A199" s="9">
        <v>0</v>
      </c>
      <c r="B199" s="9">
        <v>1</v>
      </c>
      <c r="C199" s="9">
        <v>44</v>
      </c>
      <c r="D199" s="9">
        <v>0</v>
      </c>
      <c r="E199" s="9">
        <v>1</v>
      </c>
      <c r="F199" s="9">
        <v>0</v>
      </c>
      <c r="G199" s="9">
        <v>0</v>
      </c>
      <c r="H199" s="9">
        <v>0</v>
      </c>
      <c r="I199" s="9">
        <v>0</v>
      </c>
      <c r="J199" s="9">
        <v>0</v>
      </c>
      <c r="K199" s="9">
        <v>0</v>
      </c>
      <c r="L199" s="9">
        <v>0</v>
      </c>
      <c r="M199" s="9">
        <v>169</v>
      </c>
      <c r="N199" s="9">
        <v>116</v>
      </c>
      <c r="O199" s="9">
        <v>62</v>
      </c>
      <c r="P199" s="9">
        <v>19.440000000000001</v>
      </c>
      <c r="Q199" s="9">
        <v>53</v>
      </c>
      <c r="R199" s="9">
        <v>87</v>
      </c>
    </row>
    <row r="200" spans="1:18" x14ac:dyDescent="0.2">
      <c r="A200" s="9">
        <v>0</v>
      </c>
      <c r="B200" s="9">
        <v>0</v>
      </c>
      <c r="C200" s="9">
        <v>54</v>
      </c>
      <c r="D200" s="9">
        <v>1</v>
      </c>
      <c r="E200" s="9">
        <v>0</v>
      </c>
      <c r="F200" s="9">
        <v>0</v>
      </c>
      <c r="G200" s="9">
        <v>0</v>
      </c>
      <c r="H200" s="9">
        <v>0</v>
      </c>
      <c r="I200" s="9">
        <v>0</v>
      </c>
      <c r="J200" s="9">
        <v>0</v>
      </c>
      <c r="K200" s="9">
        <v>1</v>
      </c>
      <c r="L200" s="9">
        <v>0</v>
      </c>
      <c r="M200" s="9">
        <v>237</v>
      </c>
      <c r="N200" s="9">
        <v>171.5</v>
      </c>
      <c r="O200" s="9">
        <v>105.5</v>
      </c>
      <c r="P200" s="9">
        <v>34.25</v>
      </c>
      <c r="Q200" s="9">
        <v>91</v>
      </c>
      <c r="R200" s="9">
        <v>104</v>
      </c>
    </row>
    <row r="201" spans="1:18" x14ac:dyDescent="0.2">
      <c r="A201" s="9">
        <v>1</v>
      </c>
      <c r="B201" s="9">
        <v>1</v>
      </c>
      <c r="C201" s="9">
        <v>67</v>
      </c>
      <c r="D201" s="9">
        <v>1</v>
      </c>
      <c r="E201" s="9">
        <v>0</v>
      </c>
      <c r="F201" s="9">
        <v>0</v>
      </c>
      <c r="G201" s="9">
        <v>1</v>
      </c>
      <c r="H201" s="9">
        <v>9</v>
      </c>
      <c r="I201" s="9">
        <v>0</v>
      </c>
      <c r="J201" s="9">
        <v>0</v>
      </c>
      <c r="K201" s="9">
        <v>0</v>
      </c>
      <c r="L201" s="9">
        <v>0</v>
      </c>
      <c r="M201" s="9">
        <v>245</v>
      </c>
      <c r="N201" s="9">
        <v>126</v>
      </c>
      <c r="O201" s="9">
        <v>68</v>
      </c>
      <c r="P201" s="9">
        <v>29.04</v>
      </c>
      <c r="Q201" s="9">
        <v>70</v>
      </c>
      <c r="R201" s="9">
        <v>94</v>
      </c>
    </row>
    <row r="202" spans="1:18" x14ac:dyDescent="0.2">
      <c r="A202" s="9">
        <v>0</v>
      </c>
      <c r="B202" s="9">
        <v>1</v>
      </c>
      <c r="C202" s="9">
        <v>44</v>
      </c>
      <c r="D202" s="9">
        <v>1</v>
      </c>
      <c r="E202" s="9">
        <v>0</v>
      </c>
      <c r="F202" s="9">
        <v>0</v>
      </c>
      <c r="G202" s="9">
        <v>0</v>
      </c>
      <c r="H202" s="9">
        <v>0</v>
      </c>
      <c r="I202" s="9">
        <v>0</v>
      </c>
      <c r="J202" s="9">
        <v>0</v>
      </c>
      <c r="K202" s="9">
        <v>0</v>
      </c>
      <c r="L202" s="9">
        <v>0</v>
      </c>
      <c r="M202" s="9">
        <v>271</v>
      </c>
      <c r="N202" s="9">
        <v>132.5</v>
      </c>
      <c r="O202" s="9">
        <v>90</v>
      </c>
      <c r="P202" s="9">
        <v>24.06</v>
      </c>
      <c r="Q202" s="9">
        <v>94</v>
      </c>
      <c r="R202" s="9">
        <v>95</v>
      </c>
    </row>
    <row r="203" spans="1:18" x14ac:dyDescent="0.2">
      <c r="A203" s="9">
        <v>0</v>
      </c>
      <c r="B203" s="9">
        <v>1</v>
      </c>
      <c r="C203" s="9">
        <v>41</v>
      </c>
      <c r="D203" s="9">
        <v>0</v>
      </c>
      <c r="E203" s="9">
        <v>1</v>
      </c>
      <c r="F203" s="9">
        <v>0</v>
      </c>
      <c r="G203" s="9">
        <v>1</v>
      </c>
      <c r="H203" s="9">
        <v>30</v>
      </c>
      <c r="I203" s="9">
        <v>0</v>
      </c>
      <c r="J203" s="9">
        <v>0</v>
      </c>
      <c r="K203" s="9">
        <v>1</v>
      </c>
      <c r="L203" s="9">
        <v>0</v>
      </c>
      <c r="M203" s="9">
        <v>176</v>
      </c>
      <c r="N203" s="9">
        <v>146</v>
      </c>
      <c r="O203" s="9">
        <v>88</v>
      </c>
      <c r="P203" s="9">
        <v>24.04</v>
      </c>
      <c r="Q203" s="9">
        <v>78</v>
      </c>
      <c r="R203" s="9">
        <v>83</v>
      </c>
    </row>
    <row r="204" spans="1:18" x14ac:dyDescent="0.2">
      <c r="A204" s="9">
        <v>1</v>
      </c>
      <c r="B204" s="9">
        <v>0</v>
      </c>
      <c r="C204" s="9">
        <v>52</v>
      </c>
      <c r="D204" s="9">
        <v>0</v>
      </c>
      <c r="E204" s="9">
        <v>0</v>
      </c>
      <c r="F204" s="9">
        <v>0</v>
      </c>
      <c r="G204" s="9">
        <v>0</v>
      </c>
      <c r="H204" s="9">
        <v>0</v>
      </c>
      <c r="I204" s="9">
        <v>0</v>
      </c>
      <c r="J204" s="9">
        <v>0</v>
      </c>
      <c r="K204" s="9">
        <v>1</v>
      </c>
      <c r="L204" s="9">
        <v>0</v>
      </c>
      <c r="M204" s="9">
        <v>240</v>
      </c>
      <c r="N204" s="9">
        <v>177</v>
      </c>
      <c r="O204" s="9">
        <v>103.5</v>
      </c>
      <c r="P204" s="9">
        <v>24.39</v>
      </c>
      <c r="Q204" s="9">
        <v>86</v>
      </c>
      <c r="R204" s="9">
        <v>75</v>
      </c>
    </row>
    <row r="205" spans="1:18" x14ac:dyDescent="0.2">
      <c r="A205" s="9">
        <v>0</v>
      </c>
      <c r="B205" s="9">
        <v>0</v>
      </c>
      <c r="C205" s="9">
        <v>40</v>
      </c>
      <c r="D205" s="9">
        <v>1</v>
      </c>
      <c r="E205" s="9">
        <v>0</v>
      </c>
      <c r="F205" s="9">
        <v>0</v>
      </c>
      <c r="G205" s="9">
        <v>0</v>
      </c>
      <c r="H205" s="9">
        <v>0</v>
      </c>
      <c r="I205" s="9">
        <v>0</v>
      </c>
      <c r="J205" s="9">
        <v>0</v>
      </c>
      <c r="K205" s="9">
        <v>0</v>
      </c>
      <c r="L205" s="9">
        <v>0</v>
      </c>
      <c r="M205" s="9">
        <v>187</v>
      </c>
      <c r="N205" s="9">
        <v>105</v>
      </c>
      <c r="O205" s="9">
        <v>74</v>
      </c>
      <c r="P205" s="9">
        <v>23.26</v>
      </c>
      <c r="Q205" s="9">
        <v>80</v>
      </c>
      <c r="R205" s="9">
        <v>69</v>
      </c>
    </row>
    <row r="206" spans="1:18" x14ac:dyDescent="0.2">
      <c r="A206" s="9">
        <v>0</v>
      </c>
      <c r="B206" s="9">
        <v>0</v>
      </c>
      <c r="C206" s="9">
        <v>55</v>
      </c>
      <c r="D206" s="9">
        <v>0</v>
      </c>
      <c r="E206" s="9">
        <v>1</v>
      </c>
      <c r="F206" s="9">
        <v>0</v>
      </c>
      <c r="G206" s="9">
        <v>1</v>
      </c>
      <c r="H206" s="9">
        <v>3</v>
      </c>
      <c r="I206" s="9">
        <v>0</v>
      </c>
      <c r="J206" s="9">
        <v>0</v>
      </c>
      <c r="K206" s="9">
        <v>0</v>
      </c>
      <c r="L206" s="9">
        <v>0</v>
      </c>
      <c r="M206" s="9">
        <v>252</v>
      </c>
      <c r="N206" s="9">
        <v>108.5</v>
      </c>
      <c r="O206" s="9">
        <v>63.5</v>
      </c>
      <c r="P206" s="9">
        <v>25.23</v>
      </c>
      <c r="Q206" s="9">
        <v>80</v>
      </c>
      <c r="R206" s="9">
        <v>121</v>
      </c>
    </row>
    <row r="207" spans="1:18" x14ac:dyDescent="0.2">
      <c r="A207" s="9">
        <v>0</v>
      </c>
      <c r="B207" s="9">
        <v>0</v>
      </c>
      <c r="C207" s="9">
        <v>41</v>
      </c>
      <c r="D207" s="9">
        <v>0</v>
      </c>
      <c r="E207" s="9">
        <v>0</v>
      </c>
      <c r="F207" s="9">
        <v>1</v>
      </c>
      <c r="G207" s="9">
        <v>1</v>
      </c>
      <c r="H207" s="9">
        <v>3</v>
      </c>
      <c r="I207" s="9">
        <v>0</v>
      </c>
      <c r="J207" s="9">
        <v>0</v>
      </c>
      <c r="K207" s="9">
        <v>0</v>
      </c>
      <c r="L207" s="9">
        <v>0</v>
      </c>
      <c r="M207" s="9">
        <v>140</v>
      </c>
      <c r="N207" s="9">
        <v>110</v>
      </c>
      <c r="O207" s="9">
        <v>60</v>
      </c>
      <c r="P207" s="9">
        <v>23.38</v>
      </c>
      <c r="Q207" s="9">
        <v>65</v>
      </c>
      <c r="R207" s="9">
        <v>82</v>
      </c>
    </row>
    <row r="208" spans="1:18" x14ac:dyDescent="0.2">
      <c r="A208" s="9">
        <v>0</v>
      </c>
      <c r="B208" s="9">
        <v>1</v>
      </c>
      <c r="C208" s="9">
        <v>40</v>
      </c>
      <c r="D208" s="9">
        <v>0</v>
      </c>
      <c r="E208" s="9">
        <v>1</v>
      </c>
      <c r="F208" s="9">
        <v>0</v>
      </c>
      <c r="G208" s="9">
        <v>0</v>
      </c>
      <c r="H208" s="9">
        <v>0</v>
      </c>
      <c r="I208" s="9">
        <v>0</v>
      </c>
      <c r="J208" s="9">
        <v>0</v>
      </c>
      <c r="K208" s="9">
        <v>0</v>
      </c>
      <c r="L208" s="9">
        <v>0</v>
      </c>
      <c r="M208" s="9">
        <v>185</v>
      </c>
      <c r="N208" s="9">
        <v>102</v>
      </c>
      <c r="O208" s="9">
        <v>72</v>
      </c>
      <c r="P208" s="9">
        <v>24.08</v>
      </c>
      <c r="Q208" s="9">
        <v>63</v>
      </c>
      <c r="R208" s="9">
        <v>83</v>
      </c>
    </row>
    <row r="209" spans="1:18" x14ac:dyDescent="0.2">
      <c r="A209" s="9">
        <v>0</v>
      </c>
      <c r="B209" s="9">
        <v>0</v>
      </c>
      <c r="C209" s="9">
        <v>37</v>
      </c>
      <c r="D209" s="9">
        <v>0</v>
      </c>
      <c r="E209" s="9">
        <v>0</v>
      </c>
      <c r="F209" s="9">
        <v>0</v>
      </c>
      <c r="G209" s="9">
        <v>0</v>
      </c>
      <c r="H209" s="9">
        <v>0</v>
      </c>
      <c r="I209" s="9">
        <v>0</v>
      </c>
      <c r="J209" s="9">
        <v>0</v>
      </c>
      <c r="K209" s="9">
        <v>0</v>
      </c>
      <c r="L209" s="9">
        <v>0</v>
      </c>
      <c r="M209" s="9">
        <v>169</v>
      </c>
      <c r="N209" s="9">
        <v>117.5</v>
      </c>
      <c r="O209" s="9">
        <v>77.5</v>
      </c>
      <c r="P209" s="9">
        <v>28.44</v>
      </c>
      <c r="Q209" s="9">
        <v>90</v>
      </c>
      <c r="R209" s="9">
        <v>78</v>
      </c>
    </row>
    <row r="210" spans="1:18" x14ac:dyDescent="0.2">
      <c r="A210" s="9">
        <v>0</v>
      </c>
      <c r="B210" s="9">
        <v>1</v>
      </c>
      <c r="C210" s="9">
        <v>48</v>
      </c>
      <c r="D210" s="9">
        <v>0</v>
      </c>
      <c r="E210" s="9">
        <v>1</v>
      </c>
      <c r="F210" s="9">
        <v>0</v>
      </c>
      <c r="G210" s="9">
        <v>0</v>
      </c>
      <c r="H210" s="9">
        <v>0</v>
      </c>
      <c r="I210" s="9">
        <v>0</v>
      </c>
      <c r="J210" s="9">
        <v>0</v>
      </c>
      <c r="K210" s="9">
        <v>0</v>
      </c>
      <c r="L210" s="9">
        <v>0</v>
      </c>
      <c r="M210" s="9">
        <v>287</v>
      </c>
      <c r="N210" s="9">
        <v>141.5</v>
      </c>
      <c r="O210" s="9">
        <v>82</v>
      </c>
      <c r="P210" s="9">
        <v>27.88</v>
      </c>
      <c r="Q210" s="9">
        <v>84</v>
      </c>
      <c r="R210" s="9">
        <v>78</v>
      </c>
    </row>
    <row r="211" spans="1:18" x14ac:dyDescent="0.2">
      <c r="A211" s="9">
        <v>0</v>
      </c>
      <c r="B211" s="9">
        <v>1</v>
      </c>
      <c r="C211" s="9">
        <v>41</v>
      </c>
      <c r="D211" s="9">
        <v>1</v>
      </c>
      <c r="E211" s="9">
        <v>0</v>
      </c>
      <c r="F211" s="9">
        <v>0</v>
      </c>
      <c r="G211" s="9">
        <v>0</v>
      </c>
      <c r="H211" s="9">
        <v>0</v>
      </c>
      <c r="I211" s="9">
        <v>0</v>
      </c>
      <c r="J211" s="9">
        <v>0</v>
      </c>
      <c r="K211" s="9">
        <v>0</v>
      </c>
      <c r="L211" s="9">
        <v>0</v>
      </c>
      <c r="M211" s="9">
        <v>324</v>
      </c>
      <c r="N211" s="9">
        <v>129.5</v>
      </c>
      <c r="O211" s="9">
        <v>92.5</v>
      </c>
      <c r="P211" s="9">
        <v>34.99</v>
      </c>
      <c r="Q211" s="9">
        <v>79</v>
      </c>
      <c r="R211" s="9">
        <v>103</v>
      </c>
    </row>
    <row r="212" spans="1:18" x14ac:dyDescent="0.2">
      <c r="A212" s="9">
        <v>0</v>
      </c>
      <c r="B212" s="9">
        <v>0</v>
      </c>
      <c r="C212" s="9">
        <v>48</v>
      </c>
      <c r="D212" s="9">
        <v>0</v>
      </c>
      <c r="E212" s="9">
        <v>1</v>
      </c>
      <c r="F212" s="9">
        <v>0</v>
      </c>
      <c r="G212" s="9">
        <v>0</v>
      </c>
      <c r="H212" s="9">
        <v>0</v>
      </c>
      <c r="I212" s="9">
        <v>0</v>
      </c>
      <c r="J212" s="9">
        <v>0</v>
      </c>
      <c r="K212" s="9">
        <v>0</v>
      </c>
      <c r="L212" s="9">
        <v>0</v>
      </c>
      <c r="M212" s="9">
        <v>273</v>
      </c>
      <c r="N212" s="9">
        <v>132</v>
      </c>
      <c r="O212" s="9">
        <v>85</v>
      </c>
      <c r="P212" s="9">
        <v>26.03</v>
      </c>
      <c r="Q212" s="9">
        <v>70</v>
      </c>
      <c r="R212" s="9">
        <v>78</v>
      </c>
    </row>
    <row r="213" spans="1:18" x14ac:dyDescent="0.2">
      <c r="A213" s="9">
        <v>0</v>
      </c>
      <c r="B213" s="9">
        <v>0</v>
      </c>
      <c r="C213" s="9">
        <v>52</v>
      </c>
      <c r="D213" s="9">
        <v>1</v>
      </c>
      <c r="E213" s="9">
        <v>0</v>
      </c>
      <c r="F213" s="9">
        <v>0</v>
      </c>
      <c r="G213" s="9">
        <v>0</v>
      </c>
      <c r="H213" s="9">
        <v>0</v>
      </c>
      <c r="I213" s="9">
        <v>0</v>
      </c>
      <c r="J213" s="9">
        <v>0</v>
      </c>
      <c r="K213" s="9">
        <v>0</v>
      </c>
      <c r="L213" s="9">
        <v>0</v>
      </c>
      <c r="M213" s="9">
        <v>245</v>
      </c>
      <c r="N213" s="9">
        <v>131</v>
      </c>
      <c r="O213" s="9">
        <v>80</v>
      </c>
      <c r="P213" s="9">
        <v>32.04</v>
      </c>
      <c r="Q213" s="9">
        <v>80</v>
      </c>
      <c r="R213" s="9">
        <v>81</v>
      </c>
    </row>
    <row r="214" spans="1:18" x14ac:dyDescent="0.2">
      <c r="A214" s="9">
        <v>0</v>
      </c>
      <c r="B214" s="9">
        <v>1</v>
      </c>
      <c r="C214" s="9">
        <v>52</v>
      </c>
      <c r="D214" s="9">
        <v>1</v>
      </c>
      <c r="E214" s="9">
        <v>0</v>
      </c>
      <c r="F214" s="9">
        <v>0</v>
      </c>
      <c r="G214" s="9">
        <v>0</v>
      </c>
      <c r="H214" s="9">
        <v>0</v>
      </c>
      <c r="I214" s="9">
        <v>0</v>
      </c>
      <c r="J214" s="9">
        <v>0</v>
      </c>
      <c r="K214" s="9">
        <v>0</v>
      </c>
      <c r="L214" s="9">
        <v>0</v>
      </c>
      <c r="M214" s="9">
        <v>200</v>
      </c>
      <c r="N214" s="9">
        <v>114</v>
      </c>
      <c r="O214" s="9">
        <v>77</v>
      </c>
      <c r="P214" s="9">
        <v>28.28</v>
      </c>
      <c r="Q214" s="9">
        <v>66</v>
      </c>
      <c r="R214" s="9">
        <v>84</v>
      </c>
    </row>
    <row r="215" spans="1:18" x14ac:dyDescent="0.2">
      <c r="A215" s="9">
        <v>0</v>
      </c>
      <c r="B215" s="9">
        <v>0</v>
      </c>
      <c r="C215" s="9">
        <v>45</v>
      </c>
      <c r="D215" s="9">
        <v>1</v>
      </c>
      <c r="E215" s="9">
        <v>0</v>
      </c>
      <c r="F215" s="9">
        <v>0</v>
      </c>
      <c r="G215" s="9">
        <v>1</v>
      </c>
      <c r="H215" s="9">
        <v>20</v>
      </c>
      <c r="I215" s="9">
        <v>0</v>
      </c>
      <c r="J215" s="9">
        <v>0</v>
      </c>
      <c r="K215" s="9">
        <v>0</v>
      </c>
      <c r="L215" s="9">
        <v>0</v>
      </c>
      <c r="M215" s="9">
        <v>215</v>
      </c>
      <c r="N215" s="9">
        <v>107</v>
      </c>
      <c r="O215" s="9">
        <v>75</v>
      </c>
      <c r="P215" s="9">
        <v>22.14</v>
      </c>
      <c r="Q215" s="9">
        <v>79</v>
      </c>
      <c r="R215" s="9">
        <v>105</v>
      </c>
    </row>
    <row r="216" spans="1:18" x14ac:dyDescent="0.2">
      <c r="A216" s="9">
        <v>1</v>
      </c>
      <c r="B216" s="9">
        <v>0</v>
      </c>
      <c r="C216" s="9">
        <v>65</v>
      </c>
      <c r="D216" s="9">
        <v>1</v>
      </c>
      <c r="E216" s="9">
        <v>0</v>
      </c>
      <c r="F216" s="9">
        <v>0</v>
      </c>
      <c r="G216" s="9">
        <v>0</v>
      </c>
      <c r="H216" s="9">
        <v>0</v>
      </c>
      <c r="I216" s="9">
        <v>0</v>
      </c>
      <c r="J216" s="9">
        <v>0</v>
      </c>
      <c r="K216" s="9">
        <v>0</v>
      </c>
      <c r="L216" s="9">
        <v>0</v>
      </c>
      <c r="M216" s="9">
        <v>276</v>
      </c>
      <c r="N216" s="9">
        <v>124</v>
      </c>
      <c r="O216" s="9">
        <v>70</v>
      </c>
      <c r="P216" s="9">
        <v>25.61</v>
      </c>
      <c r="Q216" s="9">
        <v>76</v>
      </c>
      <c r="R216" s="9">
        <v>75</v>
      </c>
    </row>
    <row r="217" spans="1:18" x14ac:dyDescent="0.2">
      <c r="A217" s="9">
        <v>0</v>
      </c>
      <c r="B217" s="9">
        <v>0</v>
      </c>
      <c r="C217" s="9">
        <v>42</v>
      </c>
      <c r="D217" s="9">
        <v>1</v>
      </c>
      <c r="E217" s="9">
        <v>0</v>
      </c>
      <c r="F217" s="9">
        <v>0</v>
      </c>
      <c r="G217" s="9">
        <v>1</v>
      </c>
      <c r="H217" s="9">
        <v>9</v>
      </c>
      <c r="I217" s="9">
        <v>0</v>
      </c>
      <c r="J217" s="9">
        <v>0</v>
      </c>
      <c r="K217" s="9">
        <v>0</v>
      </c>
      <c r="L217" s="9">
        <v>0</v>
      </c>
      <c r="M217" s="9">
        <v>165</v>
      </c>
      <c r="N217" s="9">
        <v>139</v>
      </c>
      <c r="O217" s="9">
        <v>91</v>
      </c>
      <c r="P217" s="9">
        <v>26.54</v>
      </c>
      <c r="Q217" s="9">
        <v>83</v>
      </c>
      <c r="R217" s="9">
        <v>83</v>
      </c>
    </row>
    <row r="218" spans="1:18" x14ac:dyDescent="0.2">
      <c r="A218" s="9">
        <v>0</v>
      </c>
      <c r="B218" s="9">
        <v>1</v>
      </c>
      <c r="C218" s="9">
        <v>48</v>
      </c>
      <c r="D218" s="9">
        <v>1</v>
      </c>
      <c r="E218" s="9">
        <v>0</v>
      </c>
      <c r="F218" s="9">
        <v>0</v>
      </c>
      <c r="G218" s="9">
        <v>0</v>
      </c>
      <c r="H218" s="9">
        <v>0</v>
      </c>
      <c r="I218" s="9">
        <v>0</v>
      </c>
      <c r="J218" s="9">
        <v>0</v>
      </c>
      <c r="K218" s="9">
        <v>0</v>
      </c>
      <c r="L218" s="9">
        <v>0</v>
      </c>
      <c r="M218" s="9">
        <v>181</v>
      </c>
      <c r="N218" s="9">
        <v>153</v>
      </c>
      <c r="O218" s="9">
        <v>93</v>
      </c>
      <c r="P218" s="9">
        <v>29.34</v>
      </c>
      <c r="Q218" s="9">
        <v>103</v>
      </c>
      <c r="R218" s="9">
        <v>88</v>
      </c>
    </row>
    <row r="219" spans="1:18" x14ac:dyDescent="0.2">
      <c r="A219" s="9">
        <v>0</v>
      </c>
      <c r="B219" s="9">
        <v>0</v>
      </c>
      <c r="C219" s="9">
        <v>45</v>
      </c>
      <c r="D219" s="9">
        <v>1</v>
      </c>
      <c r="E219" s="9">
        <v>0</v>
      </c>
      <c r="F219" s="9">
        <v>0</v>
      </c>
      <c r="G219" s="9">
        <v>1</v>
      </c>
      <c r="H219" s="9">
        <v>5</v>
      </c>
      <c r="I219" s="9">
        <v>0</v>
      </c>
      <c r="J219" s="9">
        <v>0</v>
      </c>
      <c r="K219" s="9">
        <v>0</v>
      </c>
      <c r="L219" s="9">
        <v>0</v>
      </c>
      <c r="M219" s="9">
        <v>170</v>
      </c>
      <c r="N219" s="9">
        <v>109.5</v>
      </c>
      <c r="O219" s="9">
        <v>69</v>
      </c>
      <c r="P219" s="9">
        <v>17.38</v>
      </c>
      <c r="Q219" s="9">
        <v>88</v>
      </c>
      <c r="R219" s="9">
        <v>66</v>
      </c>
    </row>
    <row r="220" spans="1:18" x14ac:dyDescent="0.2">
      <c r="A220" s="9">
        <v>0</v>
      </c>
      <c r="B220" s="9">
        <v>0</v>
      </c>
      <c r="C220" s="9">
        <v>56</v>
      </c>
      <c r="D220" s="9">
        <v>1</v>
      </c>
      <c r="E220" s="9">
        <v>0</v>
      </c>
      <c r="F220" s="9">
        <v>0</v>
      </c>
      <c r="G220" s="9">
        <v>1</v>
      </c>
      <c r="H220" s="9">
        <v>3</v>
      </c>
      <c r="I220" s="9">
        <v>0</v>
      </c>
      <c r="J220" s="9">
        <v>0</v>
      </c>
      <c r="K220" s="9">
        <v>0</v>
      </c>
      <c r="L220" s="9">
        <v>0</v>
      </c>
      <c r="M220" s="9">
        <v>289</v>
      </c>
      <c r="N220" s="9">
        <v>131</v>
      </c>
      <c r="O220" s="9">
        <v>86.5</v>
      </c>
      <c r="P220" s="9">
        <v>21.85</v>
      </c>
      <c r="Q220" s="9">
        <v>76</v>
      </c>
      <c r="R220" s="9">
        <v>71</v>
      </c>
    </row>
    <row r="221" spans="1:18" x14ac:dyDescent="0.2">
      <c r="A221" s="9">
        <v>1</v>
      </c>
      <c r="B221" s="9">
        <v>0</v>
      </c>
      <c r="C221" s="9">
        <v>58</v>
      </c>
      <c r="D221" s="9">
        <v>0</v>
      </c>
      <c r="E221" s="9">
        <v>1</v>
      </c>
      <c r="F221" s="9">
        <v>0</v>
      </c>
      <c r="G221" s="9">
        <v>0</v>
      </c>
      <c r="H221" s="9">
        <v>0</v>
      </c>
      <c r="I221" s="9">
        <v>0</v>
      </c>
      <c r="J221" s="9">
        <v>0</v>
      </c>
      <c r="K221" s="9">
        <v>0</v>
      </c>
      <c r="L221" s="9">
        <v>0</v>
      </c>
      <c r="M221" s="9">
        <v>190</v>
      </c>
      <c r="N221" s="9">
        <v>132</v>
      </c>
      <c r="O221" s="9">
        <v>67</v>
      </c>
      <c r="P221" s="9">
        <v>23.08</v>
      </c>
      <c r="Q221" s="9">
        <v>65</v>
      </c>
      <c r="R221" s="9">
        <v>70</v>
      </c>
    </row>
    <row r="222" spans="1:18" x14ac:dyDescent="0.2">
      <c r="A222" s="9">
        <v>0</v>
      </c>
      <c r="B222" s="9">
        <v>0</v>
      </c>
      <c r="C222" s="9">
        <v>54</v>
      </c>
      <c r="D222" s="9">
        <v>0</v>
      </c>
      <c r="E222" s="9">
        <v>0</v>
      </c>
      <c r="F222" s="9">
        <v>1</v>
      </c>
      <c r="G222" s="9">
        <v>1</v>
      </c>
      <c r="H222" s="9">
        <v>20</v>
      </c>
      <c r="I222" s="9">
        <v>0</v>
      </c>
      <c r="J222" s="9">
        <v>0</v>
      </c>
      <c r="K222" s="9">
        <v>0</v>
      </c>
      <c r="L222" s="9">
        <v>0</v>
      </c>
      <c r="M222" s="9">
        <v>225</v>
      </c>
      <c r="N222" s="9">
        <v>131</v>
      </c>
      <c r="O222" s="9">
        <v>79</v>
      </c>
      <c r="P222" s="9">
        <v>25.91</v>
      </c>
      <c r="Q222" s="9">
        <v>67</v>
      </c>
      <c r="R222" s="9">
        <v>62</v>
      </c>
    </row>
    <row r="223" spans="1:18" x14ac:dyDescent="0.2">
      <c r="A223" s="9">
        <v>0</v>
      </c>
      <c r="B223" s="9">
        <v>0</v>
      </c>
      <c r="C223" s="9">
        <v>56</v>
      </c>
      <c r="D223" s="9">
        <v>0</v>
      </c>
      <c r="E223" s="9">
        <v>0</v>
      </c>
      <c r="F223" s="9">
        <v>1</v>
      </c>
      <c r="G223" s="9">
        <v>0</v>
      </c>
      <c r="H223" s="9">
        <v>0</v>
      </c>
      <c r="I223" s="9">
        <v>1</v>
      </c>
      <c r="J223" s="9">
        <v>0</v>
      </c>
      <c r="K223" s="9">
        <v>1</v>
      </c>
      <c r="L223" s="9">
        <v>0</v>
      </c>
      <c r="M223" s="9">
        <v>273</v>
      </c>
      <c r="N223" s="9">
        <v>125</v>
      </c>
      <c r="O223" s="9">
        <v>83</v>
      </c>
      <c r="P223" s="9">
        <v>24.48</v>
      </c>
      <c r="Q223" s="9">
        <v>65</v>
      </c>
      <c r="R223" s="9">
        <v>66</v>
      </c>
    </row>
    <row r="224" spans="1:18" x14ac:dyDescent="0.2">
      <c r="A224" s="9">
        <v>0</v>
      </c>
      <c r="B224" s="9">
        <v>1</v>
      </c>
      <c r="C224" s="9">
        <v>55</v>
      </c>
      <c r="D224" s="9">
        <v>1</v>
      </c>
      <c r="E224" s="9">
        <v>0</v>
      </c>
      <c r="F224" s="9">
        <v>0</v>
      </c>
      <c r="G224" s="9">
        <v>1</v>
      </c>
      <c r="H224" s="9">
        <v>35</v>
      </c>
      <c r="I224" s="9">
        <v>0</v>
      </c>
      <c r="J224" s="9">
        <v>0</v>
      </c>
      <c r="K224" s="9">
        <v>0</v>
      </c>
      <c r="L224" s="9">
        <v>0</v>
      </c>
      <c r="M224" s="9">
        <v>290</v>
      </c>
      <c r="N224" s="9">
        <v>120.5</v>
      </c>
      <c r="O224" s="9">
        <v>84</v>
      </c>
      <c r="P224" s="9">
        <v>25.05</v>
      </c>
      <c r="Q224" s="9">
        <v>80</v>
      </c>
      <c r="R224" s="9">
        <v>90</v>
      </c>
    </row>
    <row r="225" spans="1:18" x14ac:dyDescent="0.2">
      <c r="A225" s="9">
        <v>0</v>
      </c>
      <c r="B225" s="9">
        <v>0</v>
      </c>
      <c r="C225" s="9">
        <v>59</v>
      </c>
      <c r="D225" s="9">
        <v>0</v>
      </c>
      <c r="E225" s="9">
        <v>0</v>
      </c>
      <c r="F225" s="9">
        <v>1</v>
      </c>
      <c r="G225" s="9">
        <v>0</v>
      </c>
      <c r="H225" s="9">
        <v>0</v>
      </c>
      <c r="I225" s="9">
        <v>0</v>
      </c>
      <c r="J225" s="9">
        <v>0</v>
      </c>
      <c r="K225" s="9">
        <v>1</v>
      </c>
      <c r="L225" s="9">
        <v>0</v>
      </c>
      <c r="M225" s="9">
        <v>273</v>
      </c>
      <c r="N225" s="9">
        <v>145</v>
      </c>
      <c r="O225" s="9">
        <v>90</v>
      </c>
      <c r="P225" s="9">
        <v>23.94</v>
      </c>
      <c r="Q225" s="9">
        <v>78</v>
      </c>
      <c r="R225" s="9">
        <v>82</v>
      </c>
    </row>
    <row r="226" spans="1:18" x14ac:dyDescent="0.2">
      <c r="A226" s="9">
        <v>0</v>
      </c>
      <c r="B226" s="9">
        <v>0</v>
      </c>
      <c r="C226" s="9">
        <v>49</v>
      </c>
      <c r="D226" s="9">
        <v>0</v>
      </c>
      <c r="E226" s="9">
        <v>1</v>
      </c>
      <c r="F226" s="9">
        <v>0</v>
      </c>
      <c r="G226" s="9">
        <v>1</v>
      </c>
      <c r="H226" s="9">
        <v>30</v>
      </c>
      <c r="I226" s="9">
        <v>0</v>
      </c>
      <c r="J226" s="9">
        <v>0</v>
      </c>
      <c r="K226" s="9">
        <v>0</v>
      </c>
      <c r="L226" s="9">
        <v>0</v>
      </c>
      <c r="M226" s="9">
        <v>265</v>
      </c>
      <c r="N226" s="9">
        <v>144</v>
      </c>
      <c r="O226" s="9">
        <v>86</v>
      </c>
      <c r="P226" s="9">
        <v>25.57</v>
      </c>
      <c r="Q226" s="9">
        <v>82</v>
      </c>
      <c r="R226" s="9">
        <v>68</v>
      </c>
    </row>
    <row r="227" spans="1:18" x14ac:dyDescent="0.2">
      <c r="A227" s="9">
        <v>0</v>
      </c>
      <c r="B227" s="9">
        <v>0</v>
      </c>
      <c r="C227" s="9">
        <v>54</v>
      </c>
      <c r="D227" s="9">
        <v>0</v>
      </c>
      <c r="E227" s="9">
        <v>1</v>
      </c>
      <c r="F227" s="9">
        <v>0</v>
      </c>
      <c r="G227" s="9">
        <v>0</v>
      </c>
      <c r="H227" s="9">
        <v>0</v>
      </c>
      <c r="I227" s="9">
        <v>0</v>
      </c>
      <c r="J227" s="9">
        <v>0</v>
      </c>
      <c r="K227" s="9">
        <v>0</v>
      </c>
      <c r="L227" s="9">
        <v>0</v>
      </c>
      <c r="M227" s="9">
        <v>279</v>
      </c>
      <c r="N227" s="9">
        <v>127</v>
      </c>
      <c r="O227" s="9">
        <v>70</v>
      </c>
      <c r="P227" s="9">
        <v>23.48</v>
      </c>
      <c r="Q227" s="9">
        <v>92</v>
      </c>
      <c r="R227" s="9">
        <v>79</v>
      </c>
    </row>
    <row r="228" spans="1:18" x14ac:dyDescent="0.2">
      <c r="A228" s="9">
        <v>1</v>
      </c>
      <c r="B228" s="9">
        <v>1</v>
      </c>
      <c r="C228" s="9">
        <v>45</v>
      </c>
      <c r="D228" s="9">
        <v>0</v>
      </c>
      <c r="E228" s="9">
        <v>1</v>
      </c>
      <c r="F228" s="9">
        <v>0</v>
      </c>
      <c r="G228" s="9">
        <v>0</v>
      </c>
      <c r="H228" s="9">
        <v>0</v>
      </c>
      <c r="I228" s="9">
        <v>0</v>
      </c>
      <c r="J228" s="9">
        <v>0</v>
      </c>
      <c r="K228" s="9">
        <v>0</v>
      </c>
      <c r="L228" s="9">
        <v>0</v>
      </c>
      <c r="M228" s="9">
        <v>232</v>
      </c>
      <c r="N228" s="9">
        <v>122.5</v>
      </c>
      <c r="O228" s="9">
        <v>82.5</v>
      </c>
      <c r="P228" s="9">
        <v>27.55</v>
      </c>
      <c r="Q228" s="9">
        <v>74</v>
      </c>
      <c r="R228" s="9">
        <v>59</v>
      </c>
    </row>
    <row r="229" spans="1:18" x14ac:dyDescent="0.2">
      <c r="A229" s="9">
        <v>0</v>
      </c>
      <c r="B229" s="9">
        <v>0</v>
      </c>
      <c r="C229" s="9">
        <v>55</v>
      </c>
      <c r="D229" s="9">
        <v>1</v>
      </c>
      <c r="E229" s="9">
        <v>0</v>
      </c>
      <c r="F229" s="9">
        <v>0</v>
      </c>
      <c r="G229" s="9">
        <v>1</v>
      </c>
      <c r="H229" s="9">
        <v>10</v>
      </c>
      <c r="I229" s="9">
        <v>0</v>
      </c>
      <c r="J229" s="9">
        <v>0</v>
      </c>
      <c r="K229" s="9">
        <v>0</v>
      </c>
      <c r="L229" s="9">
        <v>0</v>
      </c>
      <c r="M229" s="9">
        <v>346</v>
      </c>
      <c r="N229" s="9">
        <v>131</v>
      </c>
      <c r="O229" s="9">
        <v>81</v>
      </c>
      <c r="P229" s="9">
        <v>22.69</v>
      </c>
      <c r="Q229" s="9">
        <v>75</v>
      </c>
      <c r="R229" s="9">
        <v>77</v>
      </c>
    </row>
    <row r="230" spans="1:18" x14ac:dyDescent="0.2">
      <c r="A230" s="9">
        <v>0</v>
      </c>
      <c r="B230" s="9">
        <v>0</v>
      </c>
      <c r="C230" s="9">
        <v>46</v>
      </c>
      <c r="D230" s="9">
        <v>0</v>
      </c>
      <c r="E230" s="9">
        <v>1</v>
      </c>
      <c r="F230" s="9">
        <v>0</v>
      </c>
      <c r="G230" s="9">
        <v>0</v>
      </c>
      <c r="H230" s="9">
        <v>0</v>
      </c>
      <c r="I230" s="9">
        <v>0</v>
      </c>
      <c r="J230" s="9">
        <v>0</v>
      </c>
      <c r="K230" s="9">
        <v>0</v>
      </c>
      <c r="L230" s="9">
        <v>0</v>
      </c>
      <c r="M230" s="9">
        <v>253</v>
      </c>
      <c r="N230" s="9">
        <v>118</v>
      </c>
      <c r="O230" s="9">
        <v>79</v>
      </c>
      <c r="P230" s="9">
        <v>26.61</v>
      </c>
      <c r="Q230" s="9">
        <v>85</v>
      </c>
      <c r="R230" s="9">
        <v>83</v>
      </c>
    </row>
    <row r="231" spans="1:18" x14ac:dyDescent="0.2">
      <c r="A231" s="9">
        <v>0</v>
      </c>
      <c r="B231" s="9">
        <v>0</v>
      </c>
      <c r="C231" s="9">
        <v>40</v>
      </c>
      <c r="D231" s="9">
        <v>0</v>
      </c>
      <c r="E231" s="9">
        <v>1</v>
      </c>
      <c r="F231" s="9">
        <v>0</v>
      </c>
      <c r="G231" s="9">
        <v>1</v>
      </c>
      <c r="H231" s="9">
        <v>10</v>
      </c>
      <c r="I231" s="9">
        <v>0</v>
      </c>
      <c r="J231" s="9">
        <v>0</v>
      </c>
      <c r="K231" s="9">
        <v>0</v>
      </c>
      <c r="L231" s="9">
        <v>0</v>
      </c>
      <c r="M231" s="9">
        <v>216</v>
      </c>
      <c r="N231" s="9">
        <v>112.5</v>
      </c>
      <c r="O231" s="9">
        <v>76.5</v>
      </c>
      <c r="P231" s="9">
        <v>27.22</v>
      </c>
      <c r="Q231" s="9">
        <v>75</v>
      </c>
      <c r="R231" s="9">
        <v>77</v>
      </c>
    </row>
    <row r="232" spans="1:18" x14ac:dyDescent="0.2">
      <c r="A232" s="9">
        <v>0</v>
      </c>
      <c r="B232" s="9">
        <v>1</v>
      </c>
      <c r="C232" s="9">
        <v>44</v>
      </c>
      <c r="D232" s="9">
        <v>0</v>
      </c>
      <c r="E232" s="9">
        <v>0</v>
      </c>
      <c r="F232" s="9">
        <v>0</v>
      </c>
      <c r="G232" s="9">
        <v>1</v>
      </c>
      <c r="H232" s="9">
        <v>4</v>
      </c>
      <c r="I232" s="9">
        <v>0</v>
      </c>
      <c r="J232" s="9">
        <v>0</v>
      </c>
      <c r="K232" s="9">
        <v>1</v>
      </c>
      <c r="L232" s="9">
        <v>0</v>
      </c>
      <c r="M232" s="9">
        <v>220</v>
      </c>
      <c r="N232" s="9">
        <v>135</v>
      </c>
      <c r="O232" s="9">
        <v>91</v>
      </c>
      <c r="P232" s="9">
        <v>27.23</v>
      </c>
      <c r="Q232" s="9">
        <v>70</v>
      </c>
      <c r="R232" s="9">
        <v>88</v>
      </c>
    </row>
    <row r="233" spans="1:18" x14ac:dyDescent="0.2">
      <c r="A233" s="9">
        <v>1</v>
      </c>
      <c r="B233" s="9">
        <v>0</v>
      </c>
      <c r="C233" s="9">
        <v>40</v>
      </c>
      <c r="D233" s="9">
        <v>1</v>
      </c>
      <c r="E233" s="9">
        <v>0</v>
      </c>
      <c r="F233" s="9">
        <v>0</v>
      </c>
      <c r="G233" s="9">
        <v>1</v>
      </c>
      <c r="H233" s="9">
        <v>9</v>
      </c>
      <c r="I233" s="9">
        <v>0</v>
      </c>
      <c r="J233" s="9">
        <v>0</v>
      </c>
      <c r="K233" s="9">
        <v>0</v>
      </c>
      <c r="L233" s="9">
        <v>0</v>
      </c>
      <c r="M233" s="9">
        <v>239</v>
      </c>
      <c r="N233" s="9">
        <v>118</v>
      </c>
      <c r="O233" s="9">
        <v>78</v>
      </c>
      <c r="P233" s="9">
        <v>23.48</v>
      </c>
      <c r="Q233" s="9">
        <v>85</v>
      </c>
      <c r="R233" s="9">
        <v>75</v>
      </c>
    </row>
    <row r="234" spans="1:18" x14ac:dyDescent="0.2">
      <c r="A234" s="9">
        <v>0</v>
      </c>
      <c r="B234" s="9">
        <v>0</v>
      </c>
      <c r="C234" s="9">
        <v>37</v>
      </c>
      <c r="D234" s="9">
        <v>1</v>
      </c>
      <c r="E234" s="9">
        <v>0</v>
      </c>
      <c r="F234" s="9">
        <v>0</v>
      </c>
      <c r="G234" s="9">
        <v>0</v>
      </c>
      <c r="H234" s="9">
        <v>0</v>
      </c>
      <c r="I234" s="9">
        <v>0</v>
      </c>
      <c r="J234" s="9">
        <v>0</v>
      </c>
      <c r="K234" s="9">
        <v>0</v>
      </c>
      <c r="L234" s="9">
        <v>0</v>
      </c>
      <c r="M234" s="9">
        <v>261</v>
      </c>
      <c r="N234" s="9">
        <v>123</v>
      </c>
      <c r="O234" s="9">
        <v>75</v>
      </c>
      <c r="P234" s="9">
        <v>26.72</v>
      </c>
      <c r="Q234" s="9">
        <v>90</v>
      </c>
      <c r="R234" s="9">
        <v>85</v>
      </c>
    </row>
    <row r="235" spans="1:18" x14ac:dyDescent="0.2">
      <c r="A235" s="9">
        <v>1</v>
      </c>
      <c r="B235" s="9">
        <v>1</v>
      </c>
      <c r="C235" s="9">
        <v>47</v>
      </c>
      <c r="D235" s="9">
        <v>1</v>
      </c>
      <c r="E235" s="9">
        <v>0</v>
      </c>
      <c r="F235" s="9">
        <v>0</v>
      </c>
      <c r="G235" s="9">
        <v>1</v>
      </c>
      <c r="H235" s="9">
        <v>30</v>
      </c>
      <c r="I235" s="9">
        <v>0</v>
      </c>
      <c r="J235" s="9">
        <v>0</v>
      </c>
      <c r="K235" s="9">
        <v>0</v>
      </c>
      <c r="L235" s="9">
        <v>0</v>
      </c>
      <c r="M235" s="9">
        <v>210</v>
      </c>
      <c r="N235" s="9">
        <v>112</v>
      </c>
      <c r="O235" s="9">
        <v>66</v>
      </c>
      <c r="P235" s="9">
        <v>24.58</v>
      </c>
      <c r="Q235" s="9">
        <v>70</v>
      </c>
      <c r="R235" s="9">
        <v>84</v>
      </c>
    </row>
    <row r="236" spans="1:18" x14ac:dyDescent="0.2">
      <c r="A236" s="9">
        <v>0</v>
      </c>
      <c r="B236" s="9">
        <v>1</v>
      </c>
      <c r="C236" s="9">
        <v>47</v>
      </c>
      <c r="D236" s="9">
        <v>0</v>
      </c>
      <c r="E236" s="9">
        <v>1</v>
      </c>
      <c r="F236" s="9">
        <v>0</v>
      </c>
      <c r="G236" s="9">
        <v>1</v>
      </c>
      <c r="H236" s="9">
        <v>15</v>
      </c>
      <c r="I236" s="9">
        <v>0</v>
      </c>
      <c r="J236" s="9">
        <v>0</v>
      </c>
      <c r="K236" s="9">
        <v>0</v>
      </c>
      <c r="L236" s="9">
        <v>0</v>
      </c>
      <c r="M236" s="9">
        <v>253</v>
      </c>
      <c r="N236" s="9">
        <v>137</v>
      </c>
      <c r="O236" s="9">
        <v>87</v>
      </c>
      <c r="P236" s="9">
        <v>24.5</v>
      </c>
      <c r="Q236" s="9">
        <v>80</v>
      </c>
      <c r="R236" s="9">
        <v>81</v>
      </c>
    </row>
    <row r="237" spans="1:18" x14ac:dyDescent="0.2">
      <c r="A237" s="9">
        <v>1</v>
      </c>
      <c r="B237" s="9">
        <v>1</v>
      </c>
      <c r="C237" s="9">
        <v>43</v>
      </c>
      <c r="D237" s="9">
        <v>0</v>
      </c>
      <c r="E237" s="9">
        <v>0</v>
      </c>
      <c r="F237" s="9">
        <v>0</v>
      </c>
      <c r="G237" s="9">
        <v>1</v>
      </c>
      <c r="H237" s="9">
        <v>40</v>
      </c>
      <c r="I237" s="9">
        <v>0</v>
      </c>
      <c r="J237" s="9">
        <v>0</v>
      </c>
      <c r="K237" s="9">
        <v>0</v>
      </c>
      <c r="L237" s="9">
        <v>0</v>
      </c>
      <c r="M237" s="9">
        <v>263</v>
      </c>
      <c r="N237" s="9">
        <v>114</v>
      </c>
      <c r="O237" s="9">
        <v>81</v>
      </c>
      <c r="P237" s="9">
        <v>25.68</v>
      </c>
      <c r="Q237" s="9">
        <v>70</v>
      </c>
      <c r="R237" s="9">
        <v>74</v>
      </c>
    </row>
    <row r="238" spans="1:18" x14ac:dyDescent="0.2">
      <c r="A238" s="9">
        <v>0</v>
      </c>
      <c r="B238" s="9">
        <v>0</v>
      </c>
      <c r="C238" s="9">
        <v>53</v>
      </c>
      <c r="D238" s="9">
        <v>1</v>
      </c>
      <c r="E238" s="9">
        <v>0</v>
      </c>
      <c r="F238" s="9">
        <v>0</v>
      </c>
      <c r="G238" s="9">
        <v>0</v>
      </c>
      <c r="H238" s="9">
        <v>0</v>
      </c>
      <c r="I238" s="9">
        <v>0</v>
      </c>
      <c r="J238" s="9">
        <v>0</v>
      </c>
      <c r="K238" s="9">
        <v>0</v>
      </c>
      <c r="L238" s="9">
        <v>0</v>
      </c>
      <c r="M238" s="9">
        <v>265</v>
      </c>
      <c r="N238" s="9">
        <v>137</v>
      </c>
      <c r="O238" s="9">
        <v>76</v>
      </c>
      <c r="P238" s="9">
        <v>25.46</v>
      </c>
      <c r="Q238" s="9">
        <v>85</v>
      </c>
      <c r="R238" s="9">
        <v>84</v>
      </c>
    </row>
    <row r="239" spans="1:18" x14ac:dyDescent="0.2">
      <c r="A239" s="9">
        <v>1</v>
      </c>
      <c r="B239" s="9">
        <v>1</v>
      </c>
      <c r="C239" s="9">
        <v>51</v>
      </c>
      <c r="D239" s="9">
        <v>1</v>
      </c>
      <c r="E239" s="9">
        <v>0</v>
      </c>
      <c r="F239" s="9">
        <v>0</v>
      </c>
      <c r="G239" s="9">
        <v>1</v>
      </c>
      <c r="H239" s="9">
        <v>20</v>
      </c>
      <c r="I239" s="9">
        <v>0</v>
      </c>
      <c r="J239" s="9">
        <v>0</v>
      </c>
      <c r="K239" s="9">
        <v>0</v>
      </c>
      <c r="L239" s="9">
        <v>0</v>
      </c>
      <c r="M239" s="9">
        <v>219</v>
      </c>
      <c r="N239" s="9">
        <v>125</v>
      </c>
      <c r="O239" s="9">
        <v>71</v>
      </c>
      <c r="P239" s="9">
        <v>21.19</v>
      </c>
      <c r="Q239" s="9">
        <v>77</v>
      </c>
      <c r="R239" s="9">
        <v>75</v>
      </c>
    </row>
    <row r="240" spans="1:18" x14ac:dyDescent="0.2">
      <c r="A240" s="9">
        <v>0</v>
      </c>
      <c r="B240" s="9">
        <v>0</v>
      </c>
      <c r="C240" s="9">
        <v>52</v>
      </c>
      <c r="D240" s="9">
        <v>1</v>
      </c>
      <c r="E240" s="9">
        <v>0</v>
      </c>
      <c r="F240" s="9">
        <v>0</v>
      </c>
      <c r="G240" s="9">
        <v>1</v>
      </c>
      <c r="H240" s="9">
        <v>10</v>
      </c>
      <c r="I240" s="9">
        <v>0</v>
      </c>
      <c r="J240" s="9">
        <v>0</v>
      </c>
      <c r="K240" s="9">
        <v>0</v>
      </c>
      <c r="L240" s="9">
        <v>0</v>
      </c>
      <c r="M240" s="9">
        <v>246</v>
      </c>
      <c r="N240" s="9">
        <v>113.5</v>
      </c>
      <c r="O240" s="9">
        <v>66.5</v>
      </c>
      <c r="P240" s="9">
        <v>19.47</v>
      </c>
      <c r="Q240" s="9">
        <v>85</v>
      </c>
      <c r="R240" s="9">
        <v>60</v>
      </c>
    </row>
    <row r="241" spans="1:18" x14ac:dyDescent="0.2">
      <c r="A241" s="9">
        <v>0</v>
      </c>
      <c r="B241" s="9">
        <v>1</v>
      </c>
      <c r="C241" s="9">
        <v>52</v>
      </c>
      <c r="D241" s="9">
        <v>1</v>
      </c>
      <c r="E241" s="9">
        <v>0</v>
      </c>
      <c r="F241" s="9">
        <v>0</v>
      </c>
      <c r="G241" s="9">
        <v>0</v>
      </c>
      <c r="H241" s="9">
        <v>0</v>
      </c>
      <c r="I241" s="9">
        <v>0</v>
      </c>
      <c r="J241" s="9">
        <v>0</v>
      </c>
      <c r="K241" s="9">
        <v>0</v>
      </c>
      <c r="L241" s="9">
        <v>0</v>
      </c>
      <c r="M241" s="9">
        <v>200</v>
      </c>
      <c r="N241" s="9">
        <v>113</v>
      </c>
      <c r="O241" s="9">
        <v>76.5</v>
      </c>
      <c r="P241" s="9">
        <v>27.22</v>
      </c>
      <c r="Q241" s="9">
        <v>72</v>
      </c>
      <c r="R241" s="9">
        <v>73</v>
      </c>
    </row>
    <row r="242" spans="1:18" x14ac:dyDescent="0.2">
      <c r="A242" s="9">
        <v>1</v>
      </c>
      <c r="B242" s="9">
        <v>1</v>
      </c>
      <c r="C242" s="9">
        <v>50</v>
      </c>
      <c r="D242" s="9">
        <v>0</v>
      </c>
      <c r="E242" s="9">
        <v>0</v>
      </c>
      <c r="F242" s="9">
        <v>0</v>
      </c>
      <c r="G242" s="9">
        <v>0</v>
      </c>
      <c r="H242" s="9">
        <v>0</v>
      </c>
      <c r="I242" s="9">
        <v>0</v>
      </c>
      <c r="J242" s="9">
        <v>0</v>
      </c>
      <c r="K242" s="9">
        <v>0</v>
      </c>
      <c r="L242" s="9">
        <v>0</v>
      </c>
      <c r="M242" s="9">
        <v>220</v>
      </c>
      <c r="N242" s="9">
        <v>114</v>
      </c>
      <c r="O242" s="9">
        <v>78</v>
      </c>
      <c r="P242" s="9">
        <v>26.26</v>
      </c>
      <c r="Q242" s="9">
        <v>79</v>
      </c>
      <c r="R242" s="9">
        <v>83</v>
      </c>
    </row>
    <row r="243" spans="1:18" x14ac:dyDescent="0.2">
      <c r="A243" s="9">
        <v>0</v>
      </c>
      <c r="B243" s="9">
        <v>0</v>
      </c>
      <c r="C243" s="9">
        <v>37</v>
      </c>
      <c r="D243" s="9">
        <v>1</v>
      </c>
      <c r="E243" s="9">
        <v>0</v>
      </c>
      <c r="F243" s="9">
        <v>0</v>
      </c>
      <c r="G243" s="9">
        <v>1</v>
      </c>
      <c r="H243" s="9">
        <v>5</v>
      </c>
      <c r="I243" s="9">
        <v>0</v>
      </c>
      <c r="J243" s="9">
        <v>0</v>
      </c>
      <c r="K243" s="9">
        <v>0</v>
      </c>
      <c r="L243" s="9">
        <v>0</v>
      </c>
      <c r="M243" s="9">
        <v>279</v>
      </c>
      <c r="N243" s="9">
        <v>110</v>
      </c>
      <c r="O243" s="9">
        <v>72.5</v>
      </c>
      <c r="P243" s="9">
        <v>24.89</v>
      </c>
      <c r="Q243" s="9">
        <v>67</v>
      </c>
      <c r="R243" s="9">
        <v>70</v>
      </c>
    </row>
    <row r="244" spans="1:18" x14ac:dyDescent="0.2">
      <c r="A244" s="9">
        <v>0</v>
      </c>
      <c r="B244" s="9">
        <v>0</v>
      </c>
      <c r="C244" s="9">
        <v>50</v>
      </c>
      <c r="D244" s="9">
        <v>0</v>
      </c>
      <c r="E244" s="9">
        <v>0</v>
      </c>
      <c r="F244" s="9">
        <v>0</v>
      </c>
      <c r="G244" s="9">
        <v>0</v>
      </c>
      <c r="H244" s="9">
        <v>0</v>
      </c>
      <c r="I244" s="9">
        <v>0</v>
      </c>
      <c r="J244" s="9">
        <v>0</v>
      </c>
      <c r="K244" s="9">
        <v>0</v>
      </c>
      <c r="L244" s="9">
        <v>0</v>
      </c>
      <c r="M244" s="9">
        <v>274</v>
      </c>
      <c r="N244" s="9">
        <v>125</v>
      </c>
      <c r="O244" s="9">
        <v>87</v>
      </c>
      <c r="P244" s="9">
        <v>21.67</v>
      </c>
      <c r="Q244" s="9">
        <v>75</v>
      </c>
      <c r="R244" s="9">
        <v>73</v>
      </c>
    </row>
    <row r="245" spans="1:18" x14ac:dyDescent="0.2">
      <c r="A245" s="9">
        <v>0</v>
      </c>
      <c r="B245" s="9">
        <v>0</v>
      </c>
      <c r="C245" s="9">
        <v>38</v>
      </c>
      <c r="D245" s="9">
        <v>0</v>
      </c>
      <c r="E245" s="9">
        <v>0</v>
      </c>
      <c r="F245" s="9">
        <v>1</v>
      </c>
      <c r="G245" s="9">
        <v>0</v>
      </c>
      <c r="H245" s="9">
        <v>0</v>
      </c>
      <c r="I245" s="9">
        <v>0</v>
      </c>
      <c r="J245" s="9">
        <v>0</v>
      </c>
      <c r="K245" s="9">
        <v>0</v>
      </c>
      <c r="L245" s="9">
        <v>0</v>
      </c>
      <c r="M245" s="9">
        <v>174</v>
      </c>
      <c r="N245" s="9">
        <v>101</v>
      </c>
      <c r="O245" s="9">
        <v>68</v>
      </c>
      <c r="P245" s="9">
        <v>27.47</v>
      </c>
      <c r="Q245" s="9">
        <v>85</v>
      </c>
      <c r="R245" s="9">
        <v>78</v>
      </c>
    </row>
    <row r="246" spans="1:18" x14ac:dyDescent="0.2">
      <c r="A246" s="9">
        <v>0</v>
      </c>
      <c r="B246" s="9">
        <v>1</v>
      </c>
      <c r="C246" s="9">
        <v>43</v>
      </c>
      <c r="D246" s="9">
        <v>0</v>
      </c>
      <c r="E246" s="9">
        <v>1</v>
      </c>
      <c r="F246" s="9">
        <v>0</v>
      </c>
      <c r="G246" s="9">
        <v>1</v>
      </c>
      <c r="H246" s="9">
        <v>9</v>
      </c>
      <c r="I246" s="9">
        <v>0</v>
      </c>
      <c r="J246" s="9">
        <v>0</v>
      </c>
      <c r="K246" s="9">
        <v>0</v>
      </c>
      <c r="L246" s="9">
        <v>0</v>
      </c>
      <c r="M246" s="9">
        <v>229</v>
      </c>
      <c r="N246" s="9">
        <v>131</v>
      </c>
      <c r="O246" s="9">
        <v>87</v>
      </c>
      <c r="P246" s="9">
        <v>23.31</v>
      </c>
      <c r="Q246" s="9">
        <v>80</v>
      </c>
      <c r="R246" s="9">
        <v>74</v>
      </c>
    </row>
    <row r="247" spans="1:18" x14ac:dyDescent="0.2">
      <c r="A247" s="9">
        <v>0</v>
      </c>
      <c r="B247" s="9">
        <v>0</v>
      </c>
      <c r="C247" s="9">
        <v>60</v>
      </c>
      <c r="D247" s="9">
        <v>0</v>
      </c>
      <c r="E247" s="9">
        <v>0</v>
      </c>
      <c r="F247" s="9">
        <v>0</v>
      </c>
      <c r="G247" s="9">
        <v>1</v>
      </c>
      <c r="H247" s="9">
        <v>20</v>
      </c>
      <c r="I247" s="9">
        <v>0</v>
      </c>
      <c r="J247" s="9">
        <v>0</v>
      </c>
      <c r="K247" s="9">
        <v>1</v>
      </c>
      <c r="L247" s="9">
        <v>0</v>
      </c>
      <c r="M247" s="9">
        <v>352</v>
      </c>
      <c r="N247" s="9">
        <v>149</v>
      </c>
      <c r="O247" s="9">
        <v>73</v>
      </c>
      <c r="P247" s="9">
        <v>25.96</v>
      </c>
      <c r="Q247" s="9">
        <v>80</v>
      </c>
      <c r="R247" s="9">
        <v>79</v>
      </c>
    </row>
    <row r="248" spans="1:18" x14ac:dyDescent="0.2">
      <c r="A248" s="9">
        <v>0</v>
      </c>
      <c r="B248" s="9">
        <v>1</v>
      </c>
      <c r="C248" s="9">
        <v>57</v>
      </c>
      <c r="D248" s="9">
        <v>0</v>
      </c>
      <c r="E248" s="9">
        <v>0</v>
      </c>
      <c r="F248" s="9">
        <v>0</v>
      </c>
      <c r="G248" s="9">
        <v>0</v>
      </c>
      <c r="H248" s="9">
        <v>0</v>
      </c>
      <c r="I248" s="9">
        <v>0</v>
      </c>
      <c r="J248" s="9">
        <v>0</v>
      </c>
      <c r="K248" s="9">
        <v>1</v>
      </c>
      <c r="L248" s="9">
        <v>0</v>
      </c>
      <c r="M248" s="9">
        <v>195</v>
      </c>
      <c r="N248" s="9">
        <v>162</v>
      </c>
      <c r="O248" s="9">
        <v>108</v>
      </c>
      <c r="P248" s="9">
        <v>32.65</v>
      </c>
      <c r="Q248" s="9">
        <v>85</v>
      </c>
      <c r="R248" s="9">
        <v>73</v>
      </c>
    </row>
    <row r="249" spans="1:18" x14ac:dyDescent="0.2">
      <c r="A249" s="9">
        <v>0</v>
      </c>
      <c r="B249" s="9">
        <v>0</v>
      </c>
      <c r="C249" s="9">
        <v>35</v>
      </c>
      <c r="D249" s="9">
        <v>0</v>
      </c>
      <c r="E249" s="9">
        <v>0</v>
      </c>
      <c r="F249" s="9">
        <v>1</v>
      </c>
      <c r="G249" s="9">
        <v>0</v>
      </c>
      <c r="H249" s="9">
        <v>0</v>
      </c>
      <c r="I249" s="9">
        <v>0</v>
      </c>
      <c r="J249" s="9">
        <v>0</v>
      </c>
      <c r="K249" s="9">
        <v>0</v>
      </c>
      <c r="L249" s="9">
        <v>0</v>
      </c>
      <c r="M249" s="9">
        <v>234</v>
      </c>
      <c r="N249" s="9">
        <v>127.5</v>
      </c>
      <c r="O249" s="9">
        <v>80</v>
      </c>
      <c r="P249" s="9">
        <v>23.08</v>
      </c>
      <c r="Q249" s="9">
        <v>95</v>
      </c>
      <c r="R249" s="9">
        <v>85</v>
      </c>
    </row>
    <row r="250" spans="1:18" x14ac:dyDescent="0.2">
      <c r="A250" s="9">
        <v>0</v>
      </c>
      <c r="B250" s="9">
        <v>1</v>
      </c>
      <c r="C250" s="9">
        <v>53</v>
      </c>
      <c r="D250" s="9">
        <v>0</v>
      </c>
      <c r="E250" s="9">
        <v>1</v>
      </c>
      <c r="F250" s="9">
        <v>0</v>
      </c>
      <c r="G250" s="9">
        <v>1</v>
      </c>
      <c r="H250" s="9">
        <v>9</v>
      </c>
      <c r="I250" s="9">
        <v>0</v>
      </c>
      <c r="J250" s="9">
        <v>0</v>
      </c>
      <c r="K250" s="9">
        <v>1</v>
      </c>
      <c r="L250" s="9">
        <v>0</v>
      </c>
      <c r="M250" s="9">
        <v>230</v>
      </c>
      <c r="N250" s="9">
        <v>137</v>
      </c>
      <c r="O250" s="9">
        <v>99</v>
      </c>
      <c r="P250" s="9">
        <v>25.77</v>
      </c>
      <c r="Q250" s="9">
        <v>83</v>
      </c>
      <c r="R250" s="9">
        <v>79</v>
      </c>
    </row>
    <row r="251" spans="1:18" x14ac:dyDescent="0.2">
      <c r="A251" s="9">
        <v>0</v>
      </c>
      <c r="B251" s="9">
        <v>0</v>
      </c>
      <c r="C251" s="9">
        <v>42</v>
      </c>
      <c r="D251" s="9">
        <v>1</v>
      </c>
      <c r="E251" s="9">
        <v>0</v>
      </c>
      <c r="F251" s="9">
        <v>0</v>
      </c>
      <c r="G251" s="9">
        <v>1</v>
      </c>
      <c r="H251" s="9">
        <v>20</v>
      </c>
      <c r="I251" s="9">
        <v>0</v>
      </c>
      <c r="J251" s="9">
        <v>0</v>
      </c>
      <c r="K251" s="9">
        <v>0</v>
      </c>
      <c r="L251" s="9">
        <v>0</v>
      </c>
      <c r="M251" s="9">
        <v>209</v>
      </c>
      <c r="N251" s="9">
        <v>105</v>
      </c>
      <c r="O251" s="9">
        <v>65</v>
      </c>
      <c r="P251" s="9">
        <v>23.8</v>
      </c>
      <c r="Q251" s="9">
        <v>69</v>
      </c>
      <c r="R251" s="9">
        <v>64</v>
      </c>
    </row>
    <row r="252" spans="1:18" x14ac:dyDescent="0.2">
      <c r="A252" s="9">
        <v>0</v>
      </c>
      <c r="B252" s="9">
        <v>1</v>
      </c>
      <c r="C252" s="9">
        <v>61</v>
      </c>
      <c r="D252" s="9">
        <v>1</v>
      </c>
      <c r="E252" s="9">
        <v>0</v>
      </c>
      <c r="F252" s="9">
        <v>0</v>
      </c>
      <c r="G252" s="9">
        <v>0</v>
      </c>
      <c r="H252" s="9">
        <v>0</v>
      </c>
      <c r="I252" s="9">
        <v>0</v>
      </c>
      <c r="J252" s="9">
        <v>0</v>
      </c>
      <c r="K252" s="9">
        <v>0</v>
      </c>
      <c r="L252" s="9">
        <v>0</v>
      </c>
      <c r="M252" s="9">
        <v>227</v>
      </c>
      <c r="N252" s="9">
        <v>130</v>
      </c>
      <c r="O252" s="9">
        <v>77.5</v>
      </c>
      <c r="P252" s="9">
        <v>26.18</v>
      </c>
      <c r="Q252" s="9">
        <v>63</v>
      </c>
      <c r="R252" s="9">
        <v>91</v>
      </c>
    </row>
    <row r="253" spans="1:18" x14ac:dyDescent="0.2">
      <c r="A253" s="9">
        <v>0</v>
      </c>
      <c r="B253" s="9">
        <v>0</v>
      </c>
      <c r="C253" s="9">
        <v>40</v>
      </c>
      <c r="D253" s="9">
        <v>0</v>
      </c>
      <c r="E253" s="9">
        <v>0</v>
      </c>
      <c r="F253" s="9">
        <v>1</v>
      </c>
      <c r="G253" s="9">
        <v>0</v>
      </c>
      <c r="H253" s="9">
        <v>0</v>
      </c>
      <c r="I253" s="9">
        <v>0</v>
      </c>
      <c r="J253" s="9">
        <v>0</v>
      </c>
      <c r="K253" s="9">
        <v>1</v>
      </c>
      <c r="L253" s="9">
        <v>0</v>
      </c>
      <c r="M253" s="9">
        <v>159</v>
      </c>
      <c r="N253" s="9">
        <v>145</v>
      </c>
      <c r="O253" s="9">
        <v>90</v>
      </c>
      <c r="P253" s="9">
        <v>20.329999999999998</v>
      </c>
      <c r="Q253" s="9">
        <v>82</v>
      </c>
      <c r="R253" s="9">
        <v>83</v>
      </c>
    </row>
    <row r="254" spans="1:18" x14ac:dyDescent="0.2">
      <c r="A254" s="9">
        <v>1</v>
      </c>
      <c r="B254" s="9">
        <v>0</v>
      </c>
      <c r="C254" s="9">
        <v>59</v>
      </c>
      <c r="D254" s="9">
        <v>0</v>
      </c>
      <c r="E254" s="9">
        <v>1</v>
      </c>
      <c r="F254" s="9">
        <v>0</v>
      </c>
      <c r="G254" s="9">
        <v>0</v>
      </c>
      <c r="H254" s="9">
        <v>0</v>
      </c>
      <c r="I254" s="9">
        <v>1</v>
      </c>
      <c r="J254" s="9">
        <v>0</v>
      </c>
      <c r="K254" s="9">
        <v>1</v>
      </c>
      <c r="L254" s="9">
        <v>0</v>
      </c>
      <c r="M254" s="9">
        <v>201</v>
      </c>
      <c r="N254" s="9">
        <v>148.5</v>
      </c>
      <c r="O254" s="9">
        <v>90</v>
      </c>
      <c r="P254" s="9">
        <v>25.85</v>
      </c>
      <c r="Q254" s="9">
        <v>65</v>
      </c>
      <c r="R254" s="9">
        <v>83</v>
      </c>
    </row>
    <row r="255" spans="1:18" x14ac:dyDescent="0.2">
      <c r="A255" s="9">
        <v>0</v>
      </c>
      <c r="B255" s="9">
        <v>0</v>
      </c>
      <c r="C255" s="9">
        <v>63</v>
      </c>
      <c r="D255" s="9">
        <v>0</v>
      </c>
      <c r="E255" s="9">
        <v>0</v>
      </c>
      <c r="F255" s="9">
        <v>1</v>
      </c>
      <c r="G255" s="9">
        <v>0</v>
      </c>
      <c r="H255" s="9">
        <v>0</v>
      </c>
      <c r="I255" s="9">
        <v>0</v>
      </c>
      <c r="J255" s="9">
        <v>0</v>
      </c>
      <c r="K255" s="9">
        <v>0</v>
      </c>
      <c r="L255" s="9">
        <v>0</v>
      </c>
      <c r="M255" s="9">
        <v>241</v>
      </c>
      <c r="N255" s="9">
        <v>143.5</v>
      </c>
      <c r="O255" s="9">
        <v>89</v>
      </c>
      <c r="P255" s="9">
        <v>26.45</v>
      </c>
      <c r="Q255" s="9">
        <v>69</v>
      </c>
      <c r="R255" s="9">
        <v>80</v>
      </c>
    </row>
    <row r="256" spans="1:18" x14ac:dyDescent="0.2">
      <c r="A256" s="9">
        <v>0</v>
      </c>
      <c r="B256" s="9">
        <v>0</v>
      </c>
      <c r="C256" s="9">
        <v>66</v>
      </c>
      <c r="D256" s="9">
        <v>0</v>
      </c>
      <c r="E256" s="9">
        <v>1</v>
      </c>
      <c r="F256" s="9">
        <v>0</v>
      </c>
      <c r="G256" s="9">
        <v>0</v>
      </c>
      <c r="H256" s="9">
        <v>0</v>
      </c>
      <c r="I256" s="9">
        <v>0</v>
      </c>
      <c r="J256" s="9">
        <v>0</v>
      </c>
      <c r="K256" s="9">
        <v>1</v>
      </c>
      <c r="L256" s="9">
        <v>0</v>
      </c>
      <c r="M256" s="9">
        <v>238</v>
      </c>
      <c r="N256" s="9">
        <v>140</v>
      </c>
      <c r="O256" s="9">
        <v>80</v>
      </c>
      <c r="P256" s="9">
        <v>26.69</v>
      </c>
      <c r="Q256" s="9">
        <v>69</v>
      </c>
      <c r="R256" s="9">
        <v>83</v>
      </c>
    </row>
    <row r="257" spans="1:18" x14ac:dyDescent="0.2">
      <c r="A257" s="9">
        <v>0</v>
      </c>
      <c r="B257" s="9">
        <v>1</v>
      </c>
      <c r="C257" s="9">
        <v>53</v>
      </c>
      <c r="D257" s="9">
        <v>0</v>
      </c>
      <c r="E257" s="9">
        <v>1</v>
      </c>
      <c r="F257" s="9">
        <v>0</v>
      </c>
      <c r="G257" s="9">
        <v>1</v>
      </c>
      <c r="H257" s="9">
        <v>43</v>
      </c>
      <c r="I257" s="9">
        <v>0</v>
      </c>
      <c r="J257" s="9">
        <v>0</v>
      </c>
      <c r="K257" s="9">
        <v>0</v>
      </c>
      <c r="L257" s="9">
        <v>0</v>
      </c>
      <c r="M257" s="9">
        <v>220</v>
      </c>
      <c r="N257" s="9">
        <v>119</v>
      </c>
      <c r="O257" s="9">
        <v>75</v>
      </c>
      <c r="P257" s="9">
        <v>26.28</v>
      </c>
      <c r="Q257" s="9">
        <v>82</v>
      </c>
      <c r="R257" s="9">
        <v>67</v>
      </c>
    </row>
    <row r="258" spans="1:18" x14ac:dyDescent="0.2">
      <c r="A258" s="9">
        <v>0</v>
      </c>
      <c r="B258" s="9">
        <v>1</v>
      </c>
      <c r="C258" s="9">
        <v>42</v>
      </c>
      <c r="D258" s="9">
        <v>1</v>
      </c>
      <c r="E258" s="9">
        <v>0</v>
      </c>
      <c r="F258" s="9">
        <v>0</v>
      </c>
      <c r="G258" s="9">
        <v>1</v>
      </c>
      <c r="H258" s="9">
        <v>30</v>
      </c>
      <c r="I258" s="9">
        <v>0</v>
      </c>
      <c r="J258" s="9">
        <v>0</v>
      </c>
      <c r="K258" s="9">
        <v>1</v>
      </c>
      <c r="L258" s="9">
        <v>0</v>
      </c>
      <c r="M258" s="9">
        <v>240</v>
      </c>
      <c r="N258" s="9">
        <v>169</v>
      </c>
      <c r="O258" s="9">
        <v>96</v>
      </c>
      <c r="P258" s="9">
        <v>32.4</v>
      </c>
      <c r="Q258" s="9">
        <v>90</v>
      </c>
      <c r="R258" s="9">
        <v>78</v>
      </c>
    </row>
    <row r="259" spans="1:18" x14ac:dyDescent="0.2">
      <c r="A259" s="9">
        <v>0</v>
      </c>
      <c r="B259" s="9">
        <v>0</v>
      </c>
      <c r="C259" s="9">
        <v>39</v>
      </c>
      <c r="D259" s="9">
        <v>1</v>
      </c>
      <c r="E259" s="9">
        <v>0</v>
      </c>
      <c r="F259" s="9">
        <v>0</v>
      </c>
      <c r="G259" s="9">
        <v>1</v>
      </c>
      <c r="H259" s="9">
        <v>1</v>
      </c>
      <c r="I259" s="9">
        <v>0</v>
      </c>
      <c r="J259" s="9">
        <v>0</v>
      </c>
      <c r="K259" s="9">
        <v>0</v>
      </c>
      <c r="L259" s="9">
        <v>0</v>
      </c>
      <c r="M259" s="9">
        <v>175</v>
      </c>
      <c r="N259" s="9">
        <v>105.5</v>
      </c>
      <c r="O259" s="9">
        <v>64.5</v>
      </c>
      <c r="P259" s="9">
        <v>25.83</v>
      </c>
      <c r="Q259" s="9">
        <v>72</v>
      </c>
      <c r="R259" s="9">
        <v>72</v>
      </c>
    </row>
    <row r="260" spans="1:18" x14ac:dyDescent="0.2">
      <c r="A260" s="9">
        <v>1</v>
      </c>
      <c r="B260" s="9">
        <v>1</v>
      </c>
      <c r="C260" s="9">
        <v>58</v>
      </c>
      <c r="D260" s="9">
        <v>1</v>
      </c>
      <c r="E260" s="9">
        <v>0</v>
      </c>
      <c r="F260" s="9">
        <v>0</v>
      </c>
      <c r="G260" s="9">
        <v>1</v>
      </c>
      <c r="H260" s="9">
        <v>15</v>
      </c>
      <c r="I260" s="9">
        <v>0</v>
      </c>
      <c r="J260" s="9">
        <v>0</v>
      </c>
      <c r="K260" s="9">
        <v>0</v>
      </c>
      <c r="L260" s="9">
        <v>0</v>
      </c>
      <c r="M260" s="9">
        <v>272</v>
      </c>
      <c r="N260" s="9">
        <v>127.5</v>
      </c>
      <c r="O260" s="9">
        <v>79.5</v>
      </c>
      <c r="P260" s="9">
        <v>26.37</v>
      </c>
      <c r="Q260" s="9">
        <v>78</v>
      </c>
      <c r="R260" s="9">
        <v>66</v>
      </c>
    </row>
    <row r="261" spans="1:18" x14ac:dyDescent="0.2">
      <c r="A261" s="9">
        <v>0</v>
      </c>
      <c r="B261" s="9">
        <v>0</v>
      </c>
      <c r="C261" s="9">
        <v>55</v>
      </c>
      <c r="D261" s="9">
        <v>0</v>
      </c>
      <c r="E261" s="9">
        <v>0</v>
      </c>
      <c r="F261" s="9">
        <v>0</v>
      </c>
      <c r="G261" s="9">
        <v>0</v>
      </c>
      <c r="H261" s="9">
        <v>0</v>
      </c>
      <c r="I261" s="9">
        <v>0</v>
      </c>
      <c r="J261" s="9">
        <v>0</v>
      </c>
      <c r="K261" s="9">
        <v>0</v>
      </c>
      <c r="L261" s="9">
        <v>0</v>
      </c>
      <c r="M261" s="9">
        <v>230</v>
      </c>
      <c r="N261" s="9">
        <v>113</v>
      </c>
      <c r="O261" s="9">
        <v>82</v>
      </c>
      <c r="P261" s="9">
        <v>24.99</v>
      </c>
      <c r="Q261" s="9">
        <v>68</v>
      </c>
      <c r="R261" s="9">
        <v>78</v>
      </c>
    </row>
    <row r="262" spans="1:18" x14ac:dyDescent="0.2">
      <c r="A262" s="9">
        <v>0</v>
      </c>
      <c r="B262" s="9">
        <v>1</v>
      </c>
      <c r="C262" s="9">
        <v>65</v>
      </c>
      <c r="D262" s="9">
        <v>1</v>
      </c>
      <c r="E262" s="9">
        <v>0</v>
      </c>
      <c r="F262" s="9">
        <v>0</v>
      </c>
      <c r="G262" s="9">
        <v>1</v>
      </c>
      <c r="H262" s="9">
        <v>20</v>
      </c>
      <c r="I262" s="9">
        <v>0</v>
      </c>
      <c r="J262" s="9">
        <v>0</v>
      </c>
      <c r="K262" s="9">
        <v>1</v>
      </c>
      <c r="L262" s="9">
        <v>0</v>
      </c>
      <c r="M262" s="9">
        <v>285</v>
      </c>
      <c r="N262" s="9">
        <v>140</v>
      </c>
      <c r="O262" s="9">
        <v>82.5</v>
      </c>
      <c r="P262" s="9">
        <v>21.24</v>
      </c>
      <c r="Q262" s="9">
        <v>98</v>
      </c>
      <c r="R262" s="9">
        <v>78</v>
      </c>
    </row>
    <row r="263" spans="1:18" x14ac:dyDescent="0.2">
      <c r="A263" s="9">
        <v>0</v>
      </c>
      <c r="B263" s="9">
        <v>0</v>
      </c>
      <c r="C263" s="9">
        <v>56</v>
      </c>
      <c r="D263" s="9">
        <v>0</v>
      </c>
      <c r="E263" s="9">
        <v>0</v>
      </c>
      <c r="F263" s="9">
        <v>1</v>
      </c>
      <c r="G263" s="9">
        <v>0</v>
      </c>
      <c r="H263" s="9">
        <v>0</v>
      </c>
      <c r="I263" s="9">
        <v>0</v>
      </c>
      <c r="J263" s="9">
        <v>0</v>
      </c>
      <c r="K263" s="9">
        <v>0</v>
      </c>
      <c r="L263" s="9">
        <v>0</v>
      </c>
      <c r="M263" s="9">
        <v>267</v>
      </c>
      <c r="N263" s="9">
        <v>114</v>
      </c>
      <c r="O263" s="9">
        <v>71</v>
      </c>
      <c r="P263" s="9">
        <v>24.81</v>
      </c>
      <c r="Q263" s="9">
        <v>78</v>
      </c>
      <c r="R263" s="9">
        <v>90</v>
      </c>
    </row>
    <row r="264" spans="1:18" x14ac:dyDescent="0.2">
      <c r="A264" s="9">
        <v>0</v>
      </c>
      <c r="B264" s="9">
        <v>1</v>
      </c>
      <c r="C264" s="9">
        <v>54</v>
      </c>
      <c r="D264" s="9">
        <v>1</v>
      </c>
      <c r="E264" s="9">
        <v>0</v>
      </c>
      <c r="F264" s="9">
        <v>0</v>
      </c>
      <c r="G264" s="9">
        <v>1</v>
      </c>
      <c r="H264" s="9">
        <v>9</v>
      </c>
      <c r="I264" s="9">
        <v>0</v>
      </c>
      <c r="J264" s="9">
        <v>0</v>
      </c>
      <c r="K264" s="9">
        <v>0</v>
      </c>
      <c r="L264" s="9">
        <v>0</v>
      </c>
      <c r="M264" s="9">
        <v>241</v>
      </c>
      <c r="N264" s="9">
        <v>101</v>
      </c>
      <c r="O264" s="9">
        <v>72</v>
      </c>
      <c r="P264" s="9">
        <v>28.35</v>
      </c>
      <c r="Q264" s="9">
        <v>69</v>
      </c>
      <c r="R264" s="9">
        <v>70</v>
      </c>
    </row>
    <row r="265" spans="1:18" x14ac:dyDescent="0.2">
      <c r="A265" s="9">
        <v>0</v>
      </c>
      <c r="B265" s="9">
        <v>0</v>
      </c>
      <c r="C265" s="9">
        <v>67</v>
      </c>
      <c r="D265" s="9">
        <v>1</v>
      </c>
      <c r="E265" s="9">
        <v>0</v>
      </c>
      <c r="F265" s="9">
        <v>0</v>
      </c>
      <c r="G265" s="9">
        <v>1</v>
      </c>
      <c r="H265" s="9">
        <v>6</v>
      </c>
      <c r="I265" s="9">
        <v>0</v>
      </c>
      <c r="J265" s="9">
        <v>0</v>
      </c>
      <c r="K265" s="9">
        <v>0</v>
      </c>
      <c r="L265" s="9">
        <v>0</v>
      </c>
      <c r="M265" s="9">
        <v>234</v>
      </c>
      <c r="N265" s="9">
        <v>120</v>
      </c>
      <c r="O265" s="9">
        <v>67</v>
      </c>
      <c r="P265" s="9">
        <v>32.770000000000003</v>
      </c>
      <c r="Q265" s="9">
        <v>86</v>
      </c>
      <c r="R265" s="9">
        <v>78</v>
      </c>
    </row>
    <row r="266" spans="1:18" x14ac:dyDescent="0.2">
      <c r="A266" s="9">
        <v>0</v>
      </c>
      <c r="B266" s="9">
        <v>1</v>
      </c>
      <c r="C266" s="9">
        <v>64</v>
      </c>
      <c r="D266" s="9">
        <v>0</v>
      </c>
      <c r="E266" s="9">
        <v>0</v>
      </c>
      <c r="F266" s="9">
        <v>0</v>
      </c>
      <c r="G266" s="9">
        <v>0</v>
      </c>
      <c r="H266" s="9">
        <v>0</v>
      </c>
      <c r="I266" s="9">
        <v>0</v>
      </c>
      <c r="J266" s="9">
        <v>0</v>
      </c>
      <c r="K266" s="9">
        <v>0</v>
      </c>
      <c r="L266" s="9">
        <v>1</v>
      </c>
      <c r="M266" s="9">
        <v>251</v>
      </c>
      <c r="N266" s="9">
        <v>133</v>
      </c>
      <c r="O266" s="9">
        <v>72.5</v>
      </c>
      <c r="P266" s="9">
        <v>24.28</v>
      </c>
      <c r="Q266" s="9">
        <v>65</v>
      </c>
      <c r="R266" s="9">
        <v>86</v>
      </c>
    </row>
    <row r="267" spans="1:18" x14ac:dyDescent="0.2">
      <c r="A267" s="9">
        <v>0</v>
      </c>
      <c r="B267" s="9">
        <v>0</v>
      </c>
      <c r="C267" s="9">
        <v>44</v>
      </c>
      <c r="D267" s="9">
        <v>0</v>
      </c>
      <c r="E267" s="9">
        <v>1</v>
      </c>
      <c r="F267" s="9">
        <v>0</v>
      </c>
      <c r="G267" s="9">
        <v>0</v>
      </c>
      <c r="H267" s="9">
        <v>0</v>
      </c>
      <c r="I267" s="9">
        <v>0</v>
      </c>
      <c r="J267" s="9">
        <v>0</v>
      </c>
      <c r="K267" s="9">
        <v>0</v>
      </c>
      <c r="L267" s="9">
        <v>0</v>
      </c>
      <c r="M267" s="9">
        <v>210</v>
      </c>
      <c r="N267" s="9">
        <v>138</v>
      </c>
      <c r="O267" s="9">
        <v>92</v>
      </c>
      <c r="P267" s="9">
        <v>23.13</v>
      </c>
      <c r="Q267" s="9">
        <v>70</v>
      </c>
      <c r="R267" s="9">
        <v>92</v>
      </c>
    </row>
    <row r="268" spans="1:18" x14ac:dyDescent="0.2">
      <c r="A268" s="9">
        <v>0</v>
      </c>
      <c r="B268" s="9">
        <v>0</v>
      </c>
      <c r="C268" s="9">
        <v>46</v>
      </c>
      <c r="D268" s="9">
        <v>0</v>
      </c>
      <c r="E268" s="9">
        <v>0</v>
      </c>
      <c r="F268" s="9">
        <v>1</v>
      </c>
      <c r="G268" s="9">
        <v>0</v>
      </c>
      <c r="H268" s="9">
        <v>0</v>
      </c>
      <c r="I268" s="9">
        <v>0</v>
      </c>
      <c r="J268" s="9">
        <v>0</v>
      </c>
      <c r="K268" s="9">
        <v>1</v>
      </c>
      <c r="L268" s="9">
        <v>0</v>
      </c>
      <c r="M268" s="9">
        <v>259</v>
      </c>
      <c r="N268" s="9">
        <v>173</v>
      </c>
      <c r="O268" s="9">
        <v>102</v>
      </c>
      <c r="P268" s="9">
        <v>27.22</v>
      </c>
      <c r="Q268" s="9">
        <v>85</v>
      </c>
      <c r="R268" s="9">
        <v>75</v>
      </c>
    </row>
    <row r="269" spans="1:18" x14ac:dyDescent="0.2">
      <c r="A269" s="9">
        <v>0</v>
      </c>
      <c r="B269" s="9">
        <v>1</v>
      </c>
      <c r="C269" s="9">
        <v>40</v>
      </c>
      <c r="D269" s="9">
        <v>1</v>
      </c>
      <c r="E269" s="9">
        <v>0</v>
      </c>
      <c r="F269" s="9">
        <v>0</v>
      </c>
      <c r="G269" s="9">
        <v>1</v>
      </c>
      <c r="H269" s="9">
        <v>30</v>
      </c>
      <c r="I269" s="9">
        <v>0</v>
      </c>
      <c r="J269" s="9">
        <v>0</v>
      </c>
      <c r="K269" s="9">
        <v>0</v>
      </c>
      <c r="L269" s="9">
        <v>0</v>
      </c>
      <c r="M269" s="9">
        <v>202</v>
      </c>
      <c r="N269" s="9">
        <v>112.5</v>
      </c>
      <c r="O269" s="9">
        <v>64.5</v>
      </c>
      <c r="P269" s="9">
        <v>22.85</v>
      </c>
      <c r="Q269" s="9">
        <v>69</v>
      </c>
      <c r="R269" s="9">
        <v>103</v>
      </c>
    </row>
    <row r="270" spans="1:18" x14ac:dyDescent="0.2">
      <c r="A270" s="9">
        <v>0</v>
      </c>
      <c r="B270" s="9">
        <v>0</v>
      </c>
      <c r="C270" s="9">
        <v>42</v>
      </c>
      <c r="D270" s="9">
        <v>0</v>
      </c>
      <c r="E270" s="9">
        <v>0</v>
      </c>
      <c r="F270" s="9">
        <v>1</v>
      </c>
      <c r="G270" s="9">
        <v>1</v>
      </c>
      <c r="H270" s="9">
        <v>10</v>
      </c>
      <c r="I270" s="9">
        <v>0</v>
      </c>
      <c r="J270" s="9">
        <v>0</v>
      </c>
      <c r="K270" s="9">
        <v>0</v>
      </c>
      <c r="L270" s="9">
        <v>0</v>
      </c>
      <c r="M270" s="9">
        <v>253</v>
      </c>
      <c r="N270" s="9">
        <v>109</v>
      </c>
      <c r="O270" s="9">
        <v>74</v>
      </c>
      <c r="P270" s="9">
        <v>24.38</v>
      </c>
      <c r="Q270" s="9">
        <v>88</v>
      </c>
      <c r="R270" s="9">
        <v>60</v>
      </c>
    </row>
    <row r="271" spans="1:18" x14ac:dyDescent="0.2">
      <c r="A271" s="9">
        <v>0</v>
      </c>
      <c r="B271" s="9">
        <v>0</v>
      </c>
      <c r="C271" s="9">
        <v>63</v>
      </c>
      <c r="D271" s="9">
        <v>0</v>
      </c>
      <c r="E271" s="9">
        <v>0</v>
      </c>
      <c r="F271" s="9">
        <v>1</v>
      </c>
      <c r="G271" s="9">
        <v>1</v>
      </c>
      <c r="H271" s="9">
        <v>10</v>
      </c>
      <c r="I271" s="9">
        <v>0</v>
      </c>
      <c r="J271" s="9">
        <v>0</v>
      </c>
      <c r="K271" s="9">
        <v>1</v>
      </c>
      <c r="L271" s="9">
        <v>0</v>
      </c>
      <c r="M271" s="9">
        <v>236</v>
      </c>
      <c r="N271" s="9">
        <v>189</v>
      </c>
      <c r="O271" s="9">
        <v>103</v>
      </c>
      <c r="P271" s="9">
        <v>27.91</v>
      </c>
      <c r="Q271" s="9">
        <v>60</v>
      </c>
      <c r="R271" s="9">
        <v>74</v>
      </c>
    </row>
    <row r="272" spans="1:18" x14ac:dyDescent="0.2">
      <c r="A272" s="9">
        <v>0</v>
      </c>
      <c r="B272" s="9">
        <v>0</v>
      </c>
      <c r="C272" s="9">
        <v>47</v>
      </c>
      <c r="D272" s="9">
        <v>1</v>
      </c>
      <c r="E272" s="9">
        <v>0</v>
      </c>
      <c r="F272" s="9">
        <v>0</v>
      </c>
      <c r="G272" s="9">
        <v>0</v>
      </c>
      <c r="H272" s="9">
        <v>0</v>
      </c>
      <c r="I272" s="9">
        <v>0</v>
      </c>
      <c r="J272" s="9">
        <v>0</v>
      </c>
      <c r="K272" s="9">
        <v>0</v>
      </c>
      <c r="L272" s="9">
        <v>0</v>
      </c>
      <c r="M272" s="9">
        <v>279</v>
      </c>
      <c r="N272" s="9">
        <v>154.5</v>
      </c>
      <c r="O272" s="9">
        <v>103.5</v>
      </c>
      <c r="P272" s="9">
        <v>27.12</v>
      </c>
      <c r="Q272" s="9">
        <v>79</v>
      </c>
      <c r="R272" s="9">
        <v>60</v>
      </c>
    </row>
    <row r="273" spans="1:18" x14ac:dyDescent="0.2">
      <c r="A273" s="9">
        <v>0</v>
      </c>
      <c r="B273" s="9">
        <v>0</v>
      </c>
      <c r="C273" s="9">
        <v>61</v>
      </c>
      <c r="D273" s="9">
        <v>1</v>
      </c>
      <c r="E273" s="9">
        <v>0</v>
      </c>
      <c r="F273" s="9">
        <v>0</v>
      </c>
      <c r="G273" s="9">
        <v>0</v>
      </c>
      <c r="H273" s="9">
        <v>0</v>
      </c>
      <c r="I273" s="9">
        <v>0</v>
      </c>
      <c r="J273" s="9">
        <v>0</v>
      </c>
      <c r="K273" s="9">
        <v>1</v>
      </c>
      <c r="L273" s="9">
        <v>0</v>
      </c>
      <c r="M273" s="9">
        <v>292</v>
      </c>
      <c r="N273" s="9">
        <v>141.5</v>
      </c>
      <c r="O273" s="9">
        <v>88.5</v>
      </c>
      <c r="P273" s="9">
        <v>23.95</v>
      </c>
      <c r="Q273" s="9">
        <v>86</v>
      </c>
      <c r="R273" s="9">
        <v>70</v>
      </c>
    </row>
    <row r="274" spans="1:18" x14ac:dyDescent="0.2">
      <c r="A274" s="9">
        <v>1</v>
      </c>
      <c r="B274" s="9">
        <v>0</v>
      </c>
      <c r="C274" s="9">
        <v>52</v>
      </c>
      <c r="D274" s="9">
        <v>0</v>
      </c>
      <c r="E274" s="9">
        <v>1</v>
      </c>
      <c r="F274" s="9">
        <v>0</v>
      </c>
      <c r="G274" s="9">
        <v>0</v>
      </c>
      <c r="H274" s="9">
        <v>0</v>
      </c>
      <c r="I274" s="9">
        <v>0</v>
      </c>
      <c r="J274" s="9">
        <v>0</v>
      </c>
      <c r="K274" s="9">
        <v>1</v>
      </c>
      <c r="L274" s="9">
        <v>0</v>
      </c>
      <c r="M274" s="9">
        <v>215</v>
      </c>
      <c r="N274" s="9">
        <v>159</v>
      </c>
      <c r="O274" s="9">
        <v>64</v>
      </c>
      <c r="P274" s="9">
        <v>24.56</v>
      </c>
      <c r="Q274" s="9">
        <v>58</v>
      </c>
      <c r="R274" s="9">
        <v>124</v>
      </c>
    </row>
    <row r="275" spans="1:18" x14ac:dyDescent="0.2">
      <c r="A275" s="9">
        <v>0</v>
      </c>
      <c r="B275" s="9">
        <v>0</v>
      </c>
      <c r="C275" s="9">
        <v>51</v>
      </c>
      <c r="D275" s="9">
        <v>0</v>
      </c>
      <c r="E275" s="9">
        <v>1</v>
      </c>
      <c r="F275" s="9">
        <v>0</v>
      </c>
      <c r="G275" s="9">
        <v>0</v>
      </c>
      <c r="H275" s="9">
        <v>0</v>
      </c>
      <c r="I275" s="9">
        <v>0</v>
      </c>
      <c r="J275" s="9">
        <v>0</v>
      </c>
      <c r="K275" s="9">
        <v>1</v>
      </c>
      <c r="L275" s="9">
        <v>0</v>
      </c>
      <c r="M275" s="9">
        <v>206</v>
      </c>
      <c r="N275" s="9">
        <v>146</v>
      </c>
      <c r="O275" s="9">
        <v>77</v>
      </c>
      <c r="P275" s="9">
        <v>23.58</v>
      </c>
      <c r="Q275" s="9">
        <v>87</v>
      </c>
      <c r="R275" s="9">
        <v>90</v>
      </c>
    </row>
    <row r="276" spans="1:18" x14ac:dyDescent="0.2">
      <c r="A276" s="9">
        <v>0</v>
      </c>
      <c r="B276" s="9">
        <v>0</v>
      </c>
      <c r="C276" s="9">
        <v>64</v>
      </c>
      <c r="D276" s="9">
        <v>0</v>
      </c>
      <c r="E276" s="9">
        <v>1</v>
      </c>
      <c r="F276" s="9">
        <v>0</v>
      </c>
      <c r="G276" s="9">
        <v>0</v>
      </c>
      <c r="H276" s="9">
        <v>0</v>
      </c>
      <c r="I276" s="9">
        <v>0</v>
      </c>
      <c r="J276" s="9">
        <v>0</v>
      </c>
      <c r="K276" s="9">
        <v>1</v>
      </c>
      <c r="L276" s="9">
        <v>0</v>
      </c>
      <c r="M276" s="9">
        <v>293</v>
      </c>
      <c r="N276" s="9">
        <v>140</v>
      </c>
      <c r="O276" s="9">
        <v>84</v>
      </c>
      <c r="P276" s="9">
        <v>34.56</v>
      </c>
      <c r="Q276" s="9">
        <v>83</v>
      </c>
      <c r="R276" s="9">
        <v>76</v>
      </c>
    </row>
    <row r="277" spans="1:18" x14ac:dyDescent="0.2">
      <c r="A277" s="9">
        <v>0</v>
      </c>
      <c r="B277" s="9">
        <v>0</v>
      </c>
      <c r="C277" s="9">
        <v>64</v>
      </c>
      <c r="D277" s="9">
        <v>1</v>
      </c>
      <c r="E277" s="9">
        <v>0</v>
      </c>
      <c r="F277" s="9">
        <v>0</v>
      </c>
      <c r="G277" s="9">
        <v>0</v>
      </c>
      <c r="H277" s="9">
        <v>0</v>
      </c>
      <c r="I277" s="9">
        <v>0</v>
      </c>
      <c r="J277" s="9">
        <v>0</v>
      </c>
      <c r="K277" s="9">
        <v>0</v>
      </c>
      <c r="L277" s="9">
        <v>0</v>
      </c>
      <c r="M277" s="9">
        <v>262</v>
      </c>
      <c r="N277" s="9">
        <v>122</v>
      </c>
      <c r="O277" s="9">
        <v>87.5</v>
      </c>
      <c r="P277" s="9">
        <v>24.77</v>
      </c>
      <c r="Q277" s="9">
        <v>95</v>
      </c>
      <c r="R277" s="9">
        <v>85</v>
      </c>
    </row>
    <row r="278" spans="1:18" x14ac:dyDescent="0.2">
      <c r="A278" s="9">
        <v>0</v>
      </c>
      <c r="B278" s="9">
        <v>1</v>
      </c>
      <c r="C278" s="9">
        <v>40</v>
      </c>
      <c r="D278" s="9">
        <v>0</v>
      </c>
      <c r="E278" s="9">
        <v>1</v>
      </c>
      <c r="F278" s="9">
        <v>0</v>
      </c>
      <c r="G278" s="9">
        <v>1</v>
      </c>
      <c r="H278" s="9">
        <v>30</v>
      </c>
      <c r="I278" s="9">
        <v>0</v>
      </c>
      <c r="J278" s="9">
        <v>0</v>
      </c>
      <c r="K278" s="9">
        <v>1</v>
      </c>
      <c r="L278" s="9">
        <v>0</v>
      </c>
      <c r="M278" s="9">
        <v>282</v>
      </c>
      <c r="N278" s="9">
        <v>130</v>
      </c>
      <c r="O278" s="9">
        <v>80</v>
      </c>
      <c r="P278" s="9">
        <v>23.9</v>
      </c>
      <c r="Q278" s="9">
        <v>66</v>
      </c>
      <c r="R278" s="9">
        <v>68</v>
      </c>
    </row>
    <row r="279" spans="1:18" x14ac:dyDescent="0.2">
      <c r="A279" s="9">
        <v>0</v>
      </c>
      <c r="B279" s="9">
        <v>0</v>
      </c>
      <c r="C279" s="9">
        <v>44</v>
      </c>
      <c r="D279" s="9">
        <v>0</v>
      </c>
      <c r="E279" s="9">
        <v>1</v>
      </c>
      <c r="F279" s="9">
        <v>0</v>
      </c>
      <c r="G279" s="9">
        <v>1</v>
      </c>
      <c r="H279" s="9">
        <v>30</v>
      </c>
      <c r="I279" s="9">
        <v>0</v>
      </c>
      <c r="J279" s="9">
        <v>0</v>
      </c>
      <c r="K279" s="9">
        <v>0</v>
      </c>
      <c r="L279" s="9">
        <v>0</v>
      </c>
      <c r="M279" s="9">
        <v>245</v>
      </c>
      <c r="N279" s="9">
        <v>125</v>
      </c>
      <c r="O279" s="9">
        <v>80.5</v>
      </c>
      <c r="P279" s="9">
        <v>24.58</v>
      </c>
      <c r="Q279" s="9">
        <v>64</v>
      </c>
      <c r="R279" s="9">
        <v>80</v>
      </c>
    </row>
    <row r="280" spans="1:18" x14ac:dyDescent="0.2">
      <c r="A280" s="9">
        <v>0</v>
      </c>
      <c r="B280" s="9">
        <v>0</v>
      </c>
      <c r="C280" s="9">
        <v>45</v>
      </c>
      <c r="D280" s="9">
        <v>0</v>
      </c>
      <c r="E280" s="9">
        <v>0</v>
      </c>
      <c r="F280" s="9">
        <v>0</v>
      </c>
      <c r="G280" s="9">
        <v>1</v>
      </c>
      <c r="H280" s="9">
        <v>20</v>
      </c>
      <c r="I280" s="9">
        <v>0</v>
      </c>
      <c r="J280" s="9">
        <v>0</v>
      </c>
      <c r="K280" s="9">
        <v>0</v>
      </c>
      <c r="L280" s="9">
        <v>0</v>
      </c>
      <c r="M280" s="9">
        <v>192</v>
      </c>
      <c r="N280" s="9">
        <v>132</v>
      </c>
      <c r="O280" s="9">
        <v>79</v>
      </c>
      <c r="P280" s="9">
        <v>24.53</v>
      </c>
      <c r="Q280" s="9">
        <v>68</v>
      </c>
      <c r="R280" s="9">
        <v>112</v>
      </c>
    </row>
    <row r="281" spans="1:18" x14ac:dyDescent="0.2">
      <c r="A281" s="9">
        <v>0</v>
      </c>
      <c r="B281" s="9">
        <v>1</v>
      </c>
      <c r="C281" s="9">
        <v>59</v>
      </c>
      <c r="D281" s="9">
        <v>1</v>
      </c>
      <c r="E281" s="9">
        <v>0</v>
      </c>
      <c r="F281" s="9">
        <v>0</v>
      </c>
      <c r="G281" s="9">
        <v>1</v>
      </c>
      <c r="H281" s="9">
        <v>20</v>
      </c>
      <c r="I281" s="9">
        <v>0</v>
      </c>
      <c r="J281" s="9">
        <v>0</v>
      </c>
      <c r="K281" s="9">
        <v>0</v>
      </c>
      <c r="L281" s="9">
        <v>0</v>
      </c>
      <c r="M281" s="9">
        <v>190</v>
      </c>
      <c r="N281" s="9">
        <v>93.5</v>
      </c>
      <c r="O281" s="9">
        <v>69</v>
      </c>
      <c r="P281" s="9">
        <v>27.25</v>
      </c>
      <c r="Q281" s="9">
        <v>68</v>
      </c>
      <c r="R281" s="9">
        <v>74</v>
      </c>
    </row>
    <row r="282" spans="1:18" x14ac:dyDescent="0.2">
      <c r="A282" s="9">
        <v>0</v>
      </c>
      <c r="B282" s="9">
        <v>1</v>
      </c>
      <c r="C282" s="9">
        <v>44</v>
      </c>
      <c r="D282" s="9">
        <v>0</v>
      </c>
      <c r="E282" s="9">
        <v>1</v>
      </c>
      <c r="F282" s="9">
        <v>0</v>
      </c>
      <c r="G282" s="9">
        <v>1</v>
      </c>
      <c r="H282" s="9">
        <v>35</v>
      </c>
      <c r="I282" s="9">
        <v>0</v>
      </c>
      <c r="J282" s="9">
        <v>0</v>
      </c>
      <c r="K282" s="9">
        <v>1</v>
      </c>
      <c r="L282" s="9">
        <v>0</v>
      </c>
      <c r="M282" s="9">
        <v>217</v>
      </c>
      <c r="N282" s="9">
        <v>144</v>
      </c>
      <c r="O282" s="9">
        <v>99</v>
      </c>
      <c r="P282" s="9">
        <v>25.16</v>
      </c>
      <c r="Q282" s="9">
        <v>68</v>
      </c>
      <c r="R282" s="9">
        <v>60</v>
      </c>
    </row>
    <row r="283" spans="1:18" x14ac:dyDescent="0.2">
      <c r="A283" s="9">
        <v>1</v>
      </c>
      <c r="B283" s="9">
        <v>1</v>
      </c>
      <c r="C283" s="9">
        <v>50</v>
      </c>
      <c r="D283" s="9">
        <v>0</v>
      </c>
      <c r="E283" s="9">
        <v>1</v>
      </c>
      <c r="F283" s="9">
        <v>0</v>
      </c>
      <c r="G283" s="9">
        <v>1</v>
      </c>
      <c r="H283" s="9">
        <v>30</v>
      </c>
      <c r="I283" s="9">
        <v>0</v>
      </c>
      <c r="J283" s="9">
        <v>0</v>
      </c>
      <c r="K283" s="9">
        <v>0</v>
      </c>
      <c r="L283" s="9">
        <v>0</v>
      </c>
      <c r="M283" s="9">
        <v>249</v>
      </c>
      <c r="N283" s="9">
        <v>133</v>
      </c>
      <c r="O283" s="9">
        <v>88</v>
      </c>
      <c r="P283" s="9">
        <v>28.5</v>
      </c>
      <c r="Q283" s="9">
        <v>75</v>
      </c>
      <c r="R283" s="9">
        <v>75</v>
      </c>
    </row>
    <row r="284" spans="1:18" x14ac:dyDescent="0.2">
      <c r="A284" s="9">
        <v>0</v>
      </c>
      <c r="B284" s="9">
        <v>1</v>
      </c>
      <c r="C284" s="9">
        <v>56</v>
      </c>
      <c r="D284" s="9">
        <v>1</v>
      </c>
      <c r="E284" s="9">
        <v>0</v>
      </c>
      <c r="F284" s="9">
        <v>0</v>
      </c>
      <c r="G284" s="9">
        <v>0</v>
      </c>
      <c r="H284" s="9">
        <v>0</v>
      </c>
      <c r="I284" s="9">
        <v>0</v>
      </c>
      <c r="J284" s="9">
        <v>0</v>
      </c>
      <c r="K284" s="9">
        <v>1</v>
      </c>
      <c r="L284" s="9">
        <v>0</v>
      </c>
      <c r="M284" s="9">
        <v>256</v>
      </c>
      <c r="N284" s="9">
        <v>147</v>
      </c>
      <c r="O284" s="9">
        <v>96</v>
      </c>
      <c r="P284" s="9">
        <v>30.42</v>
      </c>
      <c r="Q284" s="9">
        <v>72</v>
      </c>
      <c r="R284" s="9">
        <v>75</v>
      </c>
    </row>
    <row r="285" spans="1:18" x14ac:dyDescent="0.2">
      <c r="A285" s="9">
        <v>1</v>
      </c>
      <c r="B285" s="9">
        <v>0</v>
      </c>
      <c r="C285" s="9">
        <v>53</v>
      </c>
      <c r="D285" s="9">
        <v>0</v>
      </c>
      <c r="E285" s="9">
        <v>0</v>
      </c>
      <c r="F285" s="9">
        <v>1</v>
      </c>
      <c r="G285" s="9">
        <v>0</v>
      </c>
      <c r="H285" s="9">
        <v>0</v>
      </c>
      <c r="I285" s="9">
        <v>0</v>
      </c>
      <c r="J285" s="9">
        <v>0</v>
      </c>
      <c r="K285" s="9">
        <v>0</v>
      </c>
      <c r="L285" s="9">
        <v>0</v>
      </c>
      <c r="M285" s="9">
        <v>218</v>
      </c>
      <c r="N285" s="9">
        <v>125</v>
      </c>
      <c r="O285" s="9">
        <v>80</v>
      </c>
      <c r="P285" s="9">
        <v>24.96</v>
      </c>
      <c r="Q285" s="9">
        <v>72</v>
      </c>
      <c r="R285" s="9">
        <v>78</v>
      </c>
    </row>
    <row r="286" spans="1:18" x14ac:dyDescent="0.2">
      <c r="A286" s="9">
        <v>0</v>
      </c>
      <c r="B286" s="9">
        <v>0</v>
      </c>
      <c r="C286" s="9">
        <v>63</v>
      </c>
      <c r="D286" s="9">
        <v>0</v>
      </c>
      <c r="E286" s="9">
        <v>0</v>
      </c>
      <c r="F286" s="9">
        <v>1</v>
      </c>
      <c r="G286" s="9">
        <v>0</v>
      </c>
      <c r="H286" s="9">
        <v>0</v>
      </c>
      <c r="I286" s="9">
        <v>0</v>
      </c>
      <c r="J286" s="9">
        <v>0</v>
      </c>
      <c r="K286" s="9">
        <v>1</v>
      </c>
      <c r="L286" s="9">
        <v>0</v>
      </c>
      <c r="M286" s="9">
        <v>315</v>
      </c>
      <c r="N286" s="9">
        <v>156</v>
      </c>
      <c r="O286" s="9">
        <v>90</v>
      </c>
      <c r="P286" s="9">
        <v>25.92</v>
      </c>
      <c r="Q286" s="9">
        <v>64</v>
      </c>
      <c r="R286" s="9">
        <v>74</v>
      </c>
    </row>
    <row r="287" spans="1:18" x14ac:dyDescent="0.2">
      <c r="A287" s="9">
        <v>0</v>
      </c>
      <c r="B287" s="9">
        <v>0</v>
      </c>
      <c r="C287" s="9">
        <v>57</v>
      </c>
      <c r="D287" s="9">
        <v>1</v>
      </c>
      <c r="E287" s="9">
        <v>0</v>
      </c>
      <c r="F287" s="9">
        <v>0</v>
      </c>
      <c r="G287" s="9">
        <v>0</v>
      </c>
      <c r="H287" s="9">
        <v>0</v>
      </c>
      <c r="I287" s="9">
        <v>0</v>
      </c>
      <c r="J287" s="9">
        <v>0</v>
      </c>
      <c r="K287" s="9">
        <v>1</v>
      </c>
      <c r="L287" s="9">
        <v>0</v>
      </c>
      <c r="M287" s="9">
        <v>224</v>
      </c>
      <c r="N287" s="9">
        <v>174</v>
      </c>
      <c r="O287" s="9">
        <v>112</v>
      </c>
      <c r="P287" s="9">
        <v>22.73</v>
      </c>
      <c r="Q287" s="9">
        <v>63</v>
      </c>
      <c r="R287" s="9">
        <v>82</v>
      </c>
    </row>
    <row r="288" spans="1:18" x14ac:dyDescent="0.2">
      <c r="A288" s="9">
        <v>0</v>
      </c>
      <c r="B288" s="9">
        <v>0</v>
      </c>
      <c r="C288" s="9">
        <v>64</v>
      </c>
      <c r="D288" s="9">
        <v>0</v>
      </c>
      <c r="E288" s="9">
        <v>0</v>
      </c>
      <c r="F288" s="9">
        <v>1</v>
      </c>
      <c r="G288" s="9">
        <v>0</v>
      </c>
      <c r="H288" s="9">
        <v>0</v>
      </c>
      <c r="I288" s="9">
        <v>0</v>
      </c>
      <c r="J288" s="9">
        <v>0</v>
      </c>
      <c r="K288" s="9">
        <v>1</v>
      </c>
      <c r="L288" s="9">
        <v>0</v>
      </c>
      <c r="M288" s="9">
        <v>196</v>
      </c>
      <c r="N288" s="9">
        <v>150</v>
      </c>
      <c r="O288" s="9">
        <v>84</v>
      </c>
      <c r="P288" s="9">
        <v>25.98</v>
      </c>
      <c r="Q288" s="9">
        <v>60</v>
      </c>
      <c r="R288" s="9">
        <v>93</v>
      </c>
    </row>
    <row r="289" spans="1:18" x14ac:dyDescent="0.2">
      <c r="A289" s="9">
        <v>0</v>
      </c>
      <c r="B289" s="9">
        <v>1</v>
      </c>
      <c r="C289" s="9">
        <v>57</v>
      </c>
      <c r="D289" s="9">
        <v>1</v>
      </c>
      <c r="E289" s="9">
        <v>0</v>
      </c>
      <c r="F289" s="9">
        <v>0</v>
      </c>
      <c r="G289" s="9">
        <v>1</v>
      </c>
      <c r="H289" s="9">
        <v>30</v>
      </c>
      <c r="I289" s="9">
        <v>0</v>
      </c>
      <c r="J289" s="9">
        <v>0</v>
      </c>
      <c r="K289" s="9">
        <v>0</v>
      </c>
      <c r="L289" s="9">
        <v>0</v>
      </c>
      <c r="M289" s="9">
        <v>225</v>
      </c>
      <c r="N289" s="9">
        <v>140</v>
      </c>
      <c r="O289" s="9">
        <v>88</v>
      </c>
      <c r="P289" s="9">
        <v>24.71</v>
      </c>
      <c r="Q289" s="9">
        <v>80</v>
      </c>
      <c r="R289" s="9">
        <v>78</v>
      </c>
    </row>
    <row r="290" spans="1:18" x14ac:dyDescent="0.2">
      <c r="A290" s="9">
        <v>0</v>
      </c>
      <c r="B290" s="9">
        <v>1</v>
      </c>
      <c r="C290" s="9">
        <v>55</v>
      </c>
      <c r="D290" s="9">
        <v>1</v>
      </c>
      <c r="E290" s="9">
        <v>0</v>
      </c>
      <c r="F290" s="9">
        <v>0</v>
      </c>
      <c r="G290" s="9">
        <v>1</v>
      </c>
      <c r="H290" s="9">
        <v>25</v>
      </c>
      <c r="I290" s="9">
        <v>0</v>
      </c>
      <c r="J290" s="9">
        <v>0</v>
      </c>
      <c r="K290" s="9">
        <v>0</v>
      </c>
      <c r="L290" s="9">
        <v>0</v>
      </c>
      <c r="M290" s="9">
        <v>270</v>
      </c>
      <c r="N290" s="9">
        <v>129</v>
      </c>
      <c r="O290" s="9">
        <v>82</v>
      </c>
      <c r="P290" s="9">
        <v>27.63</v>
      </c>
      <c r="Q290" s="9">
        <v>88</v>
      </c>
      <c r="R290" s="9">
        <v>60</v>
      </c>
    </row>
    <row r="291" spans="1:18" x14ac:dyDescent="0.2">
      <c r="A291" s="9">
        <v>0</v>
      </c>
      <c r="B291" s="9">
        <v>0</v>
      </c>
      <c r="C291" s="9">
        <v>55</v>
      </c>
      <c r="D291" s="9">
        <v>0</v>
      </c>
      <c r="E291" s="9">
        <v>0</v>
      </c>
      <c r="F291" s="9">
        <v>1</v>
      </c>
      <c r="G291" s="9">
        <v>0</v>
      </c>
      <c r="H291" s="9">
        <v>0</v>
      </c>
      <c r="I291" s="9">
        <v>0</v>
      </c>
      <c r="J291" s="9">
        <v>0</v>
      </c>
      <c r="K291" s="9">
        <v>0</v>
      </c>
      <c r="L291" s="9">
        <v>0</v>
      </c>
      <c r="M291" s="9">
        <v>265</v>
      </c>
      <c r="N291" s="9">
        <v>130</v>
      </c>
      <c r="O291" s="9">
        <v>84</v>
      </c>
      <c r="P291" s="9">
        <v>29.66</v>
      </c>
      <c r="Q291" s="9">
        <v>76</v>
      </c>
      <c r="R291" s="9">
        <v>69</v>
      </c>
    </row>
    <row r="292" spans="1:18" x14ac:dyDescent="0.2">
      <c r="A292" s="9">
        <v>0</v>
      </c>
      <c r="B292" s="9">
        <v>1</v>
      </c>
      <c r="C292" s="9">
        <v>41</v>
      </c>
      <c r="D292" s="9">
        <v>0</v>
      </c>
      <c r="E292" s="9">
        <v>1</v>
      </c>
      <c r="F292" s="9">
        <v>0</v>
      </c>
      <c r="G292" s="9">
        <v>1</v>
      </c>
      <c r="H292" s="9">
        <v>30</v>
      </c>
      <c r="I292" s="9">
        <v>0</v>
      </c>
      <c r="J292" s="9">
        <v>0</v>
      </c>
      <c r="K292" s="9">
        <v>0</v>
      </c>
      <c r="L292" s="9">
        <v>0</v>
      </c>
      <c r="M292" s="9">
        <v>193</v>
      </c>
      <c r="N292" s="9">
        <v>100</v>
      </c>
      <c r="O292" s="9">
        <v>60</v>
      </c>
      <c r="P292" s="9">
        <v>29.69</v>
      </c>
      <c r="Q292" s="9">
        <v>60</v>
      </c>
      <c r="R292" s="9">
        <v>69</v>
      </c>
    </row>
    <row r="293" spans="1:18" x14ac:dyDescent="0.2">
      <c r="A293" s="9">
        <v>0</v>
      </c>
      <c r="B293" s="9">
        <v>0</v>
      </c>
      <c r="C293" s="9">
        <v>38</v>
      </c>
      <c r="D293" s="9">
        <v>0</v>
      </c>
      <c r="E293" s="9">
        <v>1</v>
      </c>
      <c r="F293" s="9">
        <v>0</v>
      </c>
      <c r="G293" s="9">
        <v>0</v>
      </c>
      <c r="H293" s="9">
        <v>0</v>
      </c>
      <c r="I293" s="9">
        <v>0</v>
      </c>
      <c r="J293" s="9">
        <v>0</v>
      </c>
      <c r="K293" s="9">
        <v>0</v>
      </c>
      <c r="L293" s="9">
        <v>0</v>
      </c>
      <c r="M293" s="9">
        <v>239</v>
      </c>
      <c r="N293" s="9">
        <v>128</v>
      </c>
      <c r="O293" s="9">
        <v>84.5</v>
      </c>
      <c r="P293" s="9">
        <v>33.49</v>
      </c>
      <c r="Q293" s="9">
        <v>75</v>
      </c>
      <c r="R293" s="9">
        <v>80</v>
      </c>
    </row>
    <row r="294" spans="1:18" x14ac:dyDescent="0.2">
      <c r="A294" s="9">
        <v>0</v>
      </c>
      <c r="B294" s="9">
        <v>0</v>
      </c>
      <c r="C294" s="9">
        <v>56</v>
      </c>
      <c r="D294" s="9">
        <v>0</v>
      </c>
      <c r="E294" s="9">
        <v>1</v>
      </c>
      <c r="F294" s="9">
        <v>0</v>
      </c>
      <c r="G294" s="9">
        <v>0</v>
      </c>
      <c r="H294" s="9">
        <v>0</v>
      </c>
      <c r="I294" s="9">
        <v>0</v>
      </c>
      <c r="J294" s="9">
        <v>0</v>
      </c>
      <c r="K294" s="9">
        <v>0</v>
      </c>
      <c r="L294" s="9">
        <v>0</v>
      </c>
      <c r="M294" s="9">
        <v>261</v>
      </c>
      <c r="N294" s="9">
        <v>145</v>
      </c>
      <c r="O294" s="9">
        <v>77</v>
      </c>
      <c r="P294" s="9">
        <v>26.67</v>
      </c>
      <c r="Q294" s="9">
        <v>73</v>
      </c>
      <c r="R294" s="9">
        <v>95</v>
      </c>
    </row>
    <row r="295" spans="1:18" x14ac:dyDescent="0.2">
      <c r="A295" s="9">
        <v>0</v>
      </c>
      <c r="B295" s="9">
        <v>0</v>
      </c>
      <c r="C295" s="9">
        <v>67</v>
      </c>
      <c r="D295" s="9">
        <v>0</v>
      </c>
      <c r="E295" s="9">
        <v>0</v>
      </c>
      <c r="F295" s="9">
        <v>1</v>
      </c>
      <c r="G295" s="9">
        <v>1</v>
      </c>
      <c r="H295" s="9">
        <v>1</v>
      </c>
      <c r="I295" s="9">
        <v>0</v>
      </c>
      <c r="J295" s="9">
        <v>0</v>
      </c>
      <c r="K295" s="9">
        <v>1</v>
      </c>
      <c r="L295" s="9">
        <v>0</v>
      </c>
      <c r="M295" s="9">
        <v>242</v>
      </c>
      <c r="N295" s="9">
        <v>172</v>
      </c>
      <c r="O295" s="9">
        <v>84</v>
      </c>
      <c r="P295" s="9">
        <v>19.809999999999999</v>
      </c>
      <c r="Q295" s="9">
        <v>70</v>
      </c>
      <c r="R295" s="9">
        <v>111</v>
      </c>
    </row>
    <row r="296" spans="1:18" x14ac:dyDescent="0.2">
      <c r="A296" s="9">
        <v>0</v>
      </c>
      <c r="B296" s="9">
        <v>0</v>
      </c>
      <c r="C296" s="9">
        <v>45</v>
      </c>
      <c r="D296" s="9">
        <v>0</v>
      </c>
      <c r="E296" s="9">
        <v>1</v>
      </c>
      <c r="F296" s="9">
        <v>0</v>
      </c>
      <c r="G296" s="9">
        <v>0</v>
      </c>
      <c r="H296" s="9">
        <v>0</v>
      </c>
      <c r="I296" s="9">
        <v>0</v>
      </c>
      <c r="J296" s="9">
        <v>0</v>
      </c>
      <c r="K296" s="9">
        <v>1</v>
      </c>
      <c r="L296" s="9">
        <v>0</v>
      </c>
      <c r="M296" s="9">
        <v>222</v>
      </c>
      <c r="N296" s="9">
        <v>167</v>
      </c>
      <c r="O296" s="9">
        <v>107</v>
      </c>
      <c r="P296" s="9">
        <v>25.56</v>
      </c>
      <c r="Q296" s="9">
        <v>82</v>
      </c>
      <c r="R296" s="9">
        <v>88</v>
      </c>
    </row>
    <row r="297" spans="1:18" x14ac:dyDescent="0.2">
      <c r="A297" s="9">
        <v>1</v>
      </c>
      <c r="B297" s="9">
        <v>0</v>
      </c>
      <c r="C297" s="9">
        <v>64</v>
      </c>
      <c r="D297" s="9">
        <v>0</v>
      </c>
      <c r="E297" s="9">
        <v>1</v>
      </c>
      <c r="F297" s="9">
        <v>0</v>
      </c>
      <c r="G297" s="9">
        <v>1</v>
      </c>
      <c r="H297" s="9">
        <v>3</v>
      </c>
      <c r="I297" s="9">
        <v>0</v>
      </c>
      <c r="J297" s="9">
        <v>0</v>
      </c>
      <c r="K297" s="9">
        <v>0</v>
      </c>
      <c r="L297" s="9">
        <v>0</v>
      </c>
      <c r="M297" s="9">
        <v>221</v>
      </c>
      <c r="N297" s="9">
        <v>148</v>
      </c>
      <c r="O297" s="9">
        <v>85</v>
      </c>
      <c r="P297" s="9">
        <v>25.4</v>
      </c>
      <c r="Q297" s="9">
        <v>90</v>
      </c>
      <c r="R297" s="9">
        <v>80</v>
      </c>
    </row>
    <row r="298" spans="1:18" x14ac:dyDescent="0.2">
      <c r="A298" s="9">
        <v>0</v>
      </c>
      <c r="B298" s="9">
        <v>0</v>
      </c>
      <c r="C298" s="9">
        <v>50</v>
      </c>
      <c r="D298" s="9">
        <v>1</v>
      </c>
      <c r="E298" s="9">
        <v>0</v>
      </c>
      <c r="F298" s="9">
        <v>0</v>
      </c>
      <c r="G298" s="9">
        <v>1</v>
      </c>
      <c r="H298" s="9">
        <v>20</v>
      </c>
      <c r="I298" s="9">
        <v>0</v>
      </c>
      <c r="J298" s="9">
        <v>0</v>
      </c>
      <c r="K298" s="9">
        <v>0</v>
      </c>
      <c r="L298" s="9">
        <v>0</v>
      </c>
      <c r="M298" s="9">
        <v>242</v>
      </c>
      <c r="N298" s="9">
        <v>116</v>
      </c>
      <c r="O298" s="9">
        <v>69</v>
      </c>
      <c r="P298" s="9">
        <v>21.65</v>
      </c>
      <c r="Q298" s="9">
        <v>75</v>
      </c>
      <c r="R298" s="9">
        <v>73</v>
      </c>
    </row>
    <row r="299" spans="1:18" x14ac:dyDescent="0.2">
      <c r="A299" s="9">
        <v>0</v>
      </c>
      <c r="B299" s="9">
        <v>0</v>
      </c>
      <c r="C299" s="9">
        <v>41</v>
      </c>
      <c r="D299" s="9">
        <v>0</v>
      </c>
      <c r="E299" s="9">
        <v>0</v>
      </c>
      <c r="F299" s="9">
        <v>0</v>
      </c>
      <c r="G299" s="9">
        <v>0</v>
      </c>
      <c r="H299" s="9">
        <v>0</v>
      </c>
      <c r="I299" s="9">
        <v>0</v>
      </c>
      <c r="J299" s="9">
        <v>0</v>
      </c>
      <c r="K299" s="9">
        <v>0</v>
      </c>
      <c r="L299" s="9">
        <v>0</v>
      </c>
      <c r="M299" s="9">
        <v>257</v>
      </c>
      <c r="N299" s="9">
        <v>122</v>
      </c>
      <c r="O299" s="9">
        <v>73</v>
      </c>
      <c r="P299" s="9">
        <v>24.17</v>
      </c>
      <c r="Q299" s="9">
        <v>96</v>
      </c>
      <c r="R299" s="9">
        <v>104</v>
      </c>
    </row>
    <row r="300" spans="1:18" x14ac:dyDescent="0.2">
      <c r="A300" s="9">
        <v>0</v>
      </c>
      <c r="B300" s="9">
        <v>0</v>
      </c>
      <c r="C300" s="9">
        <v>46</v>
      </c>
      <c r="D300" s="9">
        <v>0</v>
      </c>
      <c r="E300" s="9">
        <v>0</v>
      </c>
      <c r="F300" s="9">
        <v>1</v>
      </c>
      <c r="G300" s="9">
        <v>1</v>
      </c>
      <c r="H300" s="9">
        <v>5</v>
      </c>
      <c r="I300" s="9">
        <v>0</v>
      </c>
      <c r="J300" s="9">
        <v>0</v>
      </c>
      <c r="K300" s="9">
        <v>0</v>
      </c>
      <c r="L300" s="9">
        <v>0</v>
      </c>
      <c r="M300" s="9">
        <v>291</v>
      </c>
      <c r="N300" s="9">
        <v>107.5</v>
      </c>
      <c r="O300" s="9">
        <v>65</v>
      </c>
      <c r="P300" s="9">
        <v>24.1</v>
      </c>
      <c r="Q300" s="9">
        <v>82</v>
      </c>
      <c r="R300" s="9">
        <v>78</v>
      </c>
    </row>
    <row r="301" spans="1:18" x14ac:dyDescent="0.2">
      <c r="A301" s="9">
        <v>0</v>
      </c>
      <c r="B301" s="9">
        <v>0</v>
      </c>
      <c r="C301" s="9">
        <v>60</v>
      </c>
      <c r="D301" s="9">
        <v>0</v>
      </c>
      <c r="E301" s="9">
        <v>0</v>
      </c>
      <c r="F301" s="9">
        <v>1</v>
      </c>
      <c r="G301" s="9">
        <v>0</v>
      </c>
      <c r="H301" s="9">
        <v>0</v>
      </c>
      <c r="I301" s="9">
        <v>0</v>
      </c>
      <c r="J301" s="9">
        <v>0</v>
      </c>
      <c r="K301" s="9">
        <v>0</v>
      </c>
      <c r="L301" s="9">
        <v>0</v>
      </c>
      <c r="M301" s="9">
        <v>229</v>
      </c>
      <c r="N301" s="9">
        <v>144</v>
      </c>
      <c r="O301" s="9">
        <v>91</v>
      </c>
      <c r="P301" s="9">
        <v>24.96</v>
      </c>
      <c r="Q301" s="9">
        <v>70</v>
      </c>
      <c r="R301" s="9">
        <v>82</v>
      </c>
    </row>
    <row r="302" spans="1:18" x14ac:dyDescent="0.2">
      <c r="A302" s="9">
        <v>0</v>
      </c>
      <c r="B302" s="9">
        <v>0</v>
      </c>
      <c r="C302" s="9">
        <v>41</v>
      </c>
      <c r="D302" s="9">
        <v>0</v>
      </c>
      <c r="E302" s="9">
        <v>1</v>
      </c>
      <c r="F302" s="9">
        <v>0</v>
      </c>
      <c r="G302" s="9">
        <v>1</v>
      </c>
      <c r="H302" s="9">
        <v>3</v>
      </c>
      <c r="I302" s="9">
        <v>0</v>
      </c>
      <c r="J302" s="9">
        <v>0</v>
      </c>
      <c r="K302" s="9">
        <v>0</v>
      </c>
      <c r="L302" s="9">
        <v>0</v>
      </c>
      <c r="M302" s="9">
        <v>223</v>
      </c>
      <c r="N302" s="9">
        <v>119</v>
      </c>
      <c r="O302" s="9">
        <v>73</v>
      </c>
      <c r="P302" s="9">
        <v>24.22</v>
      </c>
      <c r="Q302" s="9">
        <v>72</v>
      </c>
      <c r="R302" s="9">
        <v>77</v>
      </c>
    </row>
    <row r="303" spans="1:18" x14ac:dyDescent="0.2">
      <c r="A303" s="9">
        <v>1</v>
      </c>
      <c r="B303" s="9">
        <v>0</v>
      </c>
      <c r="C303" s="9">
        <v>47</v>
      </c>
      <c r="D303" s="9">
        <v>0</v>
      </c>
      <c r="E303" s="9">
        <v>1</v>
      </c>
      <c r="F303" s="9">
        <v>0</v>
      </c>
      <c r="G303" s="9">
        <v>0</v>
      </c>
      <c r="H303" s="9">
        <v>0</v>
      </c>
      <c r="I303" s="9">
        <v>0</v>
      </c>
      <c r="J303" s="9">
        <v>0</v>
      </c>
      <c r="K303" s="9">
        <v>0</v>
      </c>
      <c r="L303" s="9">
        <v>0</v>
      </c>
      <c r="M303" s="9">
        <v>195</v>
      </c>
      <c r="N303" s="9">
        <v>126</v>
      </c>
      <c r="O303" s="9">
        <v>75</v>
      </c>
      <c r="P303" s="9">
        <v>25.4</v>
      </c>
      <c r="Q303" s="9">
        <v>60</v>
      </c>
      <c r="R303" s="9">
        <v>78</v>
      </c>
    </row>
    <row r="304" spans="1:18" x14ac:dyDescent="0.2">
      <c r="A304" s="9">
        <v>0</v>
      </c>
      <c r="B304" s="9">
        <v>1</v>
      </c>
      <c r="C304" s="9">
        <v>61</v>
      </c>
      <c r="D304" s="9">
        <v>1</v>
      </c>
      <c r="E304" s="9">
        <v>0</v>
      </c>
      <c r="F304" s="9">
        <v>0</v>
      </c>
      <c r="G304" s="9">
        <v>0</v>
      </c>
      <c r="H304" s="9">
        <v>0</v>
      </c>
      <c r="I304" s="9">
        <v>0</v>
      </c>
      <c r="J304" s="9">
        <v>0</v>
      </c>
      <c r="K304" s="9">
        <v>0</v>
      </c>
      <c r="L304" s="9">
        <v>0</v>
      </c>
      <c r="M304" s="9">
        <v>214</v>
      </c>
      <c r="N304" s="9">
        <v>100</v>
      </c>
      <c r="O304" s="9">
        <v>65</v>
      </c>
      <c r="P304" s="9">
        <v>30.18</v>
      </c>
      <c r="Q304" s="9">
        <v>60</v>
      </c>
      <c r="R304" s="9">
        <v>66</v>
      </c>
    </row>
    <row r="305" spans="1:18" x14ac:dyDescent="0.2">
      <c r="A305" s="9">
        <v>0</v>
      </c>
      <c r="B305" s="9">
        <v>1</v>
      </c>
      <c r="C305" s="9">
        <v>68</v>
      </c>
      <c r="D305" s="9">
        <v>1</v>
      </c>
      <c r="E305" s="9">
        <v>0</v>
      </c>
      <c r="F305" s="9">
        <v>0</v>
      </c>
      <c r="G305" s="9">
        <v>0</v>
      </c>
      <c r="H305" s="9">
        <v>0</v>
      </c>
      <c r="I305" s="9">
        <v>0</v>
      </c>
      <c r="J305" s="9">
        <v>0</v>
      </c>
      <c r="K305" s="9">
        <v>0</v>
      </c>
      <c r="L305" s="9">
        <v>0</v>
      </c>
      <c r="M305" s="9">
        <v>239</v>
      </c>
      <c r="N305" s="9">
        <v>130</v>
      </c>
      <c r="O305" s="9">
        <v>80</v>
      </c>
      <c r="P305" s="9">
        <v>23.25</v>
      </c>
      <c r="Q305" s="9">
        <v>64</v>
      </c>
      <c r="R305" s="9">
        <v>95</v>
      </c>
    </row>
    <row r="306" spans="1:18" x14ac:dyDescent="0.2">
      <c r="A306" s="9">
        <v>0</v>
      </c>
      <c r="B306" s="9">
        <v>0</v>
      </c>
      <c r="C306" s="9">
        <v>45</v>
      </c>
      <c r="D306" s="9">
        <v>0</v>
      </c>
      <c r="E306" s="9">
        <v>0</v>
      </c>
      <c r="F306" s="9">
        <v>0</v>
      </c>
      <c r="G306" s="9">
        <v>0</v>
      </c>
      <c r="H306" s="9">
        <v>0</v>
      </c>
      <c r="I306" s="9">
        <v>0</v>
      </c>
      <c r="J306" s="9">
        <v>0</v>
      </c>
      <c r="K306" s="9">
        <v>0</v>
      </c>
      <c r="L306" s="9">
        <v>0</v>
      </c>
      <c r="M306" s="9">
        <v>250</v>
      </c>
      <c r="N306" s="9">
        <v>116</v>
      </c>
      <c r="O306" s="9">
        <v>79</v>
      </c>
      <c r="P306" s="9">
        <v>28.59</v>
      </c>
      <c r="Q306" s="9">
        <v>93</v>
      </c>
      <c r="R306" s="9">
        <v>87</v>
      </c>
    </row>
    <row r="307" spans="1:18" x14ac:dyDescent="0.2">
      <c r="A307" s="9">
        <v>0</v>
      </c>
      <c r="B307" s="9">
        <v>0</v>
      </c>
      <c r="C307" s="9">
        <v>52</v>
      </c>
      <c r="D307" s="9">
        <v>0</v>
      </c>
      <c r="E307" s="9">
        <v>1</v>
      </c>
      <c r="F307" s="9">
        <v>0</v>
      </c>
      <c r="G307" s="9">
        <v>1</v>
      </c>
      <c r="H307" s="9">
        <v>20</v>
      </c>
      <c r="I307" s="9">
        <v>0</v>
      </c>
      <c r="J307" s="9">
        <v>0</v>
      </c>
      <c r="K307" s="9">
        <v>1</v>
      </c>
      <c r="L307" s="9">
        <v>1</v>
      </c>
      <c r="M307" s="9">
        <v>334</v>
      </c>
      <c r="N307" s="9">
        <v>147</v>
      </c>
      <c r="O307" s="9">
        <v>86</v>
      </c>
      <c r="P307" s="9">
        <v>29.01</v>
      </c>
      <c r="Q307" s="9">
        <v>80</v>
      </c>
      <c r="R307" s="9">
        <v>63</v>
      </c>
    </row>
    <row r="308" spans="1:18" x14ac:dyDescent="0.2">
      <c r="A308" s="9">
        <v>0</v>
      </c>
      <c r="B308" s="9">
        <v>1</v>
      </c>
      <c r="C308" s="9">
        <v>56</v>
      </c>
      <c r="D308" s="9">
        <v>0</v>
      </c>
      <c r="E308" s="9">
        <v>1</v>
      </c>
      <c r="F308" s="9">
        <v>0</v>
      </c>
      <c r="G308" s="9">
        <v>0</v>
      </c>
      <c r="H308" s="9">
        <v>0</v>
      </c>
      <c r="I308" s="9">
        <v>0</v>
      </c>
      <c r="J308" s="9">
        <v>0</v>
      </c>
      <c r="K308" s="9">
        <v>1</v>
      </c>
      <c r="L308" s="9">
        <v>0</v>
      </c>
      <c r="M308" s="9">
        <v>322</v>
      </c>
      <c r="N308" s="9">
        <v>140</v>
      </c>
      <c r="O308" s="9">
        <v>90</v>
      </c>
      <c r="P308" s="9">
        <v>29.47</v>
      </c>
      <c r="Q308" s="9">
        <v>58</v>
      </c>
      <c r="R308" s="9">
        <v>64</v>
      </c>
    </row>
    <row r="309" spans="1:18" x14ac:dyDescent="0.2">
      <c r="A309" s="9">
        <v>0</v>
      </c>
      <c r="B309" s="9">
        <v>0</v>
      </c>
      <c r="C309" s="9">
        <v>53</v>
      </c>
      <c r="D309" s="9">
        <v>0</v>
      </c>
      <c r="E309" s="9">
        <v>0</v>
      </c>
      <c r="F309" s="9">
        <v>0</v>
      </c>
      <c r="G309" s="9">
        <v>0</v>
      </c>
      <c r="H309" s="9">
        <v>0</v>
      </c>
      <c r="I309" s="9">
        <v>0</v>
      </c>
      <c r="J309" s="9">
        <v>0</v>
      </c>
      <c r="K309" s="9">
        <v>0</v>
      </c>
      <c r="L309" s="9">
        <v>0</v>
      </c>
      <c r="M309" s="9">
        <v>291</v>
      </c>
      <c r="N309" s="9">
        <v>114</v>
      </c>
      <c r="O309" s="9">
        <v>81</v>
      </c>
      <c r="P309" s="9">
        <v>26.21</v>
      </c>
      <c r="Q309" s="9">
        <v>70</v>
      </c>
      <c r="R309" s="9">
        <v>79</v>
      </c>
    </row>
    <row r="310" spans="1:18" x14ac:dyDescent="0.2">
      <c r="A310" s="9">
        <v>0</v>
      </c>
      <c r="B310" s="9">
        <v>0</v>
      </c>
      <c r="C310" s="9">
        <v>51</v>
      </c>
      <c r="D310" s="9">
        <v>0</v>
      </c>
      <c r="E310" s="9">
        <v>0</v>
      </c>
      <c r="F310" s="9">
        <v>1</v>
      </c>
      <c r="G310" s="9">
        <v>0</v>
      </c>
      <c r="H310" s="9">
        <v>0</v>
      </c>
      <c r="I310" s="9">
        <v>0</v>
      </c>
      <c r="J310" s="9">
        <v>0</v>
      </c>
      <c r="K310" s="9">
        <v>1</v>
      </c>
      <c r="L310" s="9">
        <v>0</v>
      </c>
      <c r="M310" s="9">
        <v>214</v>
      </c>
      <c r="N310" s="9">
        <v>153.5</v>
      </c>
      <c r="O310" s="9">
        <v>103.5</v>
      </c>
      <c r="P310" s="9">
        <v>23.45</v>
      </c>
      <c r="Q310" s="9">
        <v>70</v>
      </c>
      <c r="R310" s="9">
        <v>71</v>
      </c>
    </row>
    <row r="311" spans="1:18" x14ac:dyDescent="0.2">
      <c r="A311" s="9">
        <v>0</v>
      </c>
      <c r="B311" s="9">
        <v>1</v>
      </c>
      <c r="C311" s="9">
        <v>47</v>
      </c>
      <c r="D311" s="9">
        <v>0</v>
      </c>
      <c r="E311" s="9">
        <v>1</v>
      </c>
      <c r="F311" s="9">
        <v>0</v>
      </c>
      <c r="G311" s="9">
        <v>1</v>
      </c>
      <c r="H311" s="9">
        <v>20</v>
      </c>
      <c r="I311" s="9">
        <v>0</v>
      </c>
      <c r="J311" s="9">
        <v>0</v>
      </c>
      <c r="K311" s="9">
        <v>0</v>
      </c>
      <c r="L311" s="9">
        <v>0</v>
      </c>
      <c r="M311" s="9">
        <v>200</v>
      </c>
      <c r="N311" s="9">
        <v>126</v>
      </c>
      <c r="O311" s="9">
        <v>86</v>
      </c>
      <c r="P311" s="9">
        <v>26.84</v>
      </c>
      <c r="Q311" s="9">
        <v>80</v>
      </c>
      <c r="R311" s="9">
        <v>96</v>
      </c>
    </row>
    <row r="312" spans="1:18" x14ac:dyDescent="0.2">
      <c r="A312" s="9">
        <v>0</v>
      </c>
      <c r="B312" s="9">
        <v>1</v>
      </c>
      <c r="C312" s="9">
        <v>67</v>
      </c>
      <c r="D312" s="9">
        <v>1</v>
      </c>
      <c r="E312" s="9">
        <v>0</v>
      </c>
      <c r="F312" s="9">
        <v>0</v>
      </c>
      <c r="G312" s="9">
        <v>0</v>
      </c>
      <c r="H312" s="9">
        <v>0</v>
      </c>
      <c r="I312" s="9">
        <v>0</v>
      </c>
      <c r="J312" s="9">
        <v>0</v>
      </c>
      <c r="K312" s="9">
        <v>1</v>
      </c>
      <c r="L312" s="9">
        <v>0</v>
      </c>
      <c r="M312" s="9">
        <v>256</v>
      </c>
      <c r="N312" s="9">
        <v>138</v>
      </c>
      <c r="O312" s="9">
        <v>76</v>
      </c>
      <c r="P312" s="9">
        <v>22.81</v>
      </c>
      <c r="Q312" s="9">
        <v>65</v>
      </c>
      <c r="R312" s="9">
        <v>100</v>
      </c>
    </row>
    <row r="313" spans="1:18" x14ac:dyDescent="0.2">
      <c r="A313" s="9">
        <v>0</v>
      </c>
      <c r="B313" s="9">
        <v>1</v>
      </c>
      <c r="C313" s="9">
        <v>49</v>
      </c>
      <c r="D313" s="9">
        <v>0</v>
      </c>
      <c r="E313" s="9">
        <v>0</v>
      </c>
      <c r="F313" s="9">
        <v>1</v>
      </c>
      <c r="G313" s="9">
        <v>0</v>
      </c>
      <c r="H313" s="9">
        <v>0</v>
      </c>
      <c r="I313" s="9">
        <v>0</v>
      </c>
      <c r="J313" s="9">
        <v>0</v>
      </c>
      <c r="K313" s="9">
        <v>1</v>
      </c>
      <c r="L313" s="9">
        <v>0</v>
      </c>
      <c r="M313" s="9">
        <v>221</v>
      </c>
      <c r="N313" s="9">
        <v>175</v>
      </c>
      <c r="O313" s="9">
        <v>107.5</v>
      </c>
      <c r="P313" s="9">
        <v>25.97</v>
      </c>
      <c r="Q313" s="9">
        <v>63</v>
      </c>
      <c r="R313" s="9">
        <v>78</v>
      </c>
    </row>
    <row r="314" spans="1:18" x14ac:dyDescent="0.2">
      <c r="A314" s="9">
        <v>0</v>
      </c>
      <c r="B314" s="9">
        <v>0</v>
      </c>
      <c r="C314" s="9">
        <v>53</v>
      </c>
      <c r="D314" s="9">
        <v>0</v>
      </c>
      <c r="E314" s="9">
        <v>0</v>
      </c>
      <c r="F314" s="9">
        <v>1</v>
      </c>
      <c r="G314" s="9">
        <v>0</v>
      </c>
      <c r="H314" s="9">
        <v>0</v>
      </c>
      <c r="I314" s="9">
        <v>0</v>
      </c>
      <c r="J314" s="9">
        <v>0</v>
      </c>
      <c r="K314" s="9">
        <v>0</v>
      </c>
      <c r="L314" s="9">
        <v>0</v>
      </c>
      <c r="M314" s="9">
        <v>245</v>
      </c>
      <c r="N314" s="9">
        <v>102</v>
      </c>
      <c r="O314" s="9">
        <v>68</v>
      </c>
      <c r="P314" s="9">
        <v>23.01</v>
      </c>
      <c r="Q314" s="9">
        <v>60</v>
      </c>
      <c r="R314" s="9">
        <v>78</v>
      </c>
    </row>
    <row r="315" spans="1:18" x14ac:dyDescent="0.2">
      <c r="A315" s="9">
        <v>0</v>
      </c>
      <c r="B315" s="9">
        <v>0</v>
      </c>
      <c r="C315" s="9">
        <v>36</v>
      </c>
      <c r="D315" s="9">
        <v>0</v>
      </c>
      <c r="E315" s="9">
        <v>0</v>
      </c>
      <c r="F315" s="9">
        <v>1</v>
      </c>
      <c r="G315" s="9">
        <v>0</v>
      </c>
      <c r="H315" s="9">
        <v>0</v>
      </c>
      <c r="I315" s="9">
        <v>0</v>
      </c>
      <c r="J315" s="9">
        <v>0</v>
      </c>
      <c r="K315" s="9">
        <v>0</v>
      </c>
      <c r="L315" s="9">
        <v>0</v>
      </c>
      <c r="M315" s="9">
        <v>185</v>
      </c>
      <c r="N315" s="9">
        <v>123</v>
      </c>
      <c r="O315" s="9">
        <v>69</v>
      </c>
      <c r="P315" s="9">
        <v>18.98</v>
      </c>
      <c r="Q315" s="9">
        <v>79</v>
      </c>
      <c r="R315" s="9">
        <v>75</v>
      </c>
    </row>
    <row r="316" spans="1:18" x14ac:dyDescent="0.2">
      <c r="A316" s="9">
        <v>0</v>
      </c>
      <c r="B316" s="9">
        <v>0</v>
      </c>
      <c r="C316" s="9">
        <v>62</v>
      </c>
      <c r="D316" s="9">
        <v>0</v>
      </c>
      <c r="E316" s="9">
        <v>1</v>
      </c>
      <c r="F316" s="9">
        <v>0</v>
      </c>
      <c r="G316" s="9">
        <v>0</v>
      </c>
      <c r="H316" s="9">
        <v>0</v>
      </c>
      <c r="I316" s="9">
        <v>0</v>
      </c>
      <c r="J316" s="9">
        <v>0</v>
      </c>
      <c r="K316" s="9">
        <v>1</v>
      </c>
      <c r="L316" s="9">
        <v>0</v>
      </c>
      <c r="M316" s="9">
        <v>304</v>
      </c>
      <c r="N316" s="9">
        <v>165</v>
      </c>
      <c r="O316" s="9">
        <v>91</v>
      </c>
      <c r="P316" s="9">
        <v>26.97</v>
      </c>
      <c r="Q316" s="9">
        <v>80</v>
      </c>
      <c r="R316" s="9">
        <v>81</v>
      </c>
    </row>
    <row r="317" spans="1:18" x14ac:dyDescent="0.2">
      <c r="A317" s="9">
        <v>0</v>
      </c>
      <c r="B317" s="9">
        <v>0</v>
      </c>
      <c r="C317" s="9">
        <v>58</v>
      </c>
      <c r="D317" s="9">
        <v>0</v>
      </c>
      <c r="E317" s="9">
        <v>1</v>
      </c>
      <c r="F317" s="9">
        <v>0</v>
      </c>
      <c r="G317" s="9">
        <v>0</v>
      </c>
      <c r="H317" s="9">
        <v>0</v>
      </c>
      <c r="I317" s="9">
        <v>0</v>
      </c>
      <c r="J317" s="9">
        <v>0</v>
      </c>
      <c r="K317" s="9">
        <v>0</v>
      </c>
      <c r="L317" s="9">
        <v>0</v>
      </c>
      <c r="M317" s="9">
        <v>246</v>
      </c>
      <c r="N317" s="9">
        <v>132.5</v>
      </c>
      <c r="O317" s="9">
        <v>82</v>
      </c>
      <c r="P317" s="9">
        <v>19.09</v>
      </c>
      <c r="Q317" s="9">
        <v>59</v>
      </c>
      <c r="R317" s="9">
        <v>78</v>
      </c>
    </row>
    <row r="318" spans="1:18" x14ac:dyDescent="0.2">
      <c r="A318" s="9">
        <v>0</v>
      </c>
      <c r="B318" s="9">
        <v>1</v>
      </c>
      <c r="C318" s="9">
        <v>36</v>
      </c>
      <c r="D318" s="9">
        <v>0</v>
      </c>
      <c r="E318" s="9">
        <v>1</v>
      </c>
      <c r="F318" s="9">
        <v>0</v>
      </c>
      <c r="G318" s="9">
        <v>1</v>
      </c>
      <c r="H318" s="9">
        <v>20</v>
      </c>
      <c r="I318" s="9">
        <v>0</v>
      </c>
      <c r="J318" s="9">
        <v>0</v>
      </c>
      <c r="K318" s="9">
        <v>1</v>
      </c>
      <c r="L318" s="9">
        <v>0</v>
      </c>
      <c r="M318" s="9">
        <v>248</v>
      </c>
      <c r="N318" s="9">
        <v>135</v>
      </c>
      <c r="O318" s="9">
        <v>94.5</v>
      </c>
      <c r="P318" s="9">
        <v>36.520000000000003</v>
      </c>
      <c r="Q318" s="9">
        <v>65</v>
      </c>
      <c r="R318" s="9">
        <v>85</v>
      </c>
    </row>
    <row r="319" spans="1:18" x14ac:dyDescent="0.2">
      <c r="A319" s="9">
        <v>1</v>
      </c>
      <c r="B319" s="9">
        <v>0</v>
      </c>
      <c r="C319" s="9">
        <v>55</v>
      </c>
      <c r="D319" s="9">
        <v>1</v>
      </c>
      <c r="E319" s="9">
        <v>0</v>
      </c>
      <c r="F319" s="9">
        <v>0</v>
      </c>
      <c r="G319" s="9">
        <v>0</v>
      </c>
      <c r="H319" s="9">
        <v>0</v>
      </c>
      <c r="I319" s="9">
        <v>0</v>
      </c>
      <c r="J319" s="9">
        <v>0</v>
      </c>
      <c r="K319" s="9">
        <v>1</v>
      </c>
      <c r="L319" s="9">
        <v>0</v>
      </c>
      <c r="M319" s="9">
        <v>325</v>
      </c>
      <c r="N319" s="9">
        <v>155</v>
      </c>
      <c r="O319" s="9">
        <v>90</v>
      </c>
      <c r="P319" s="9">
        <v>26.27</v>
      </c>
      <c r="Q319" s="9">
        <v>68</v>
      </c>
      <c r="R319" s="9">
        <v>72</v>
      </c>
    </row>
    <row r="320" spans="1:18" x14ac:dyDescent="0.2">
      <c r="A320" s="9">
        <v>0</v>
      </c>
      <c r="B320" s="9">
        <v>1</v>
      </c>
      <c r="C320" s="9">
        <v>45</v>
      </c>
      <c r="D320" s="9">
        <v>1</v>
      </c>
      <c r="E320" s="9">
        <v>0</v>
      </c>
      <c r="F320" s="9">
        <v>0</v>
      </c>
      <c r="G320" s="9">
        <v>1</v>
      </c>
      <c r="H320" s="9">
        <v>15</v>
      </c>
      <c r="I320" s="9">
        <v>0</v>
      </c>
      <c r="J320" s="9">
        <v>0</v>
      </c>
      <c r="K320" s="9">
        <v>0</v>
      </c>
      <c r="L320" s="9">
        <v>0</v>
      </c>
      <c r="M320" s="9">
        <v>221</v>
      </c>
      <c r="N320" s="9">
        <v>131</v>
      </c>
      <c r="O320" s="9">
        <v>84</v>
      </c>
      <c r="P320" s="9">
        <v>28.58</v>
      </c>
      <c r="Q320" s="9">
        <v>85</v>
      </c>
      <c r="R320" s="9">
        <v>72</v>
      </c>
    </row>
    <row r="321" spans="1:18" x14ac:dyDescent="0.2">
      <c r="A321" s="9">
        <v>0</v>
      </c>
      <c r="B321" s="9">
        <v>1</v>
      </c>
      <c r="C321" s="9">
        <v>44</v>
      </c>
      <c r="D321" s="9">
        <v>1</v>
      </c>
      <c r="E321" s="9">
        <v>0</v>
      </c>
      <c r="F321" s="9">
        <v>0</v>
      </c>
      <c r="G321" s="9">
        <v>1</v>
      </c>
      <c r="H321" s="9">
        <v>4</v>
      </c>
      <c r="I321" s="9">
        <v>0</v>
      </c>
      <c r="J321" s="9">
        <v>0</v>
      </c>
      <c r="K321" s="9">
        <v>0</v>
      </c>
      <c r="L321" s="9">
        <v>0</v>
      </c>
      <c r="M321" s="9">
        <v>196</v>
      </c>
      <c r="N321" s="9">
        <v>107</v>
      </c>
      <c r="O321" s="9">
        <v>73</v>
      </c>
      <c r="P321" s="9">
        <v>24.36</v>
      </c>
      <c r="Q321" s="9">
        <v>60</v>
      </c>
      <c r="R321" s="9">
        <v>71</v>
      </c>
    </row>
    <row r="322" spans="1:18" x14ac:dyDescent="0.2">
      <c r="A322" s="9">
        <v>0</v>
      </c>
      <c r="B322" s="9">
        <v>0</v>
      </c>
      <c r="C322" s="9">
        <v>47</v>
      </c>
      <c r="D322" s="9">
        <v>0</v>
      </c>
      <c r="E322" s="9">
        <v>0</v>
      </c>
      <c r="F322" s="9">
        <v>0</v>
      </c>
      <c r="G322" s="9">
        <v>0</v>
      </c>
      <c r="H322" s="9">
        <v>0</v>
      </c>
      <c r="I322" s="9">
        <v>0</v>
      </c>
      <c r="J322" s="9">
        <v>0</v>
      </c>
      <c r="K322" s="9">
        <v>0</v>
      </c>
      <c r="L322" s="9">
        <v>0</v>
      </c>
      <c r="M322" s="9">
        <v>242</v>
      </c>
      <c r="N322" s="9">
        <v>145</v>
      </c>
      <c r="O322" s="9">
        <v>87.5</v>
      </c>
      <c r="P322" s="9">
        <v>22.01</v>
      </c>
      <c r="Q322" s="9">
        <v>58</v>
      </c>
      <c r="R322" s="9">
        <v>73</v>
      </c>
    </row>
    <row r="323" spans="1:18" x14ac:dyDescent="0.2">
      <c r="A323" s="9">
        <v>0</v>
      </c>
      <c r="B323" s="9">
        <v>1</v>
      </c>
      <c r="C323" s="9">
        <v>54</v>
      </c>
      <c r="D323" s="9">
        <v>0</v>
      </c>
      <c r="E323" s="9">
        <v>0</v>
      </c>
      <c r="F323" s="9">
        <v>0</v>
      </c>
      <c r="G323" s="9">
        <v>1</v>
      </c>
      <c r="H323" s="9">
        <v>15</v>
      </c>
      <c r="I323" s="9">
        <v>0</v>
      </c>
      <c r="J323" s="9">
        <v>0</v>
      </c>
      <c r="K323" s="9">
        <v>0</v>
      </c>
      <c r="L323" s="9">
        <v>0</v>
      </c>
      <c r="M323" s="9">
        <v>300</v>
      </c>
      <c r="N323" s="9">
        <v>128</v>
      </c>
      <c r="O323" s="9">
        <v>80</v>
      </c>
      <c r="P323" s="9">
        <v>27.3</v>
      </c>
      <c r="Q323" s="9">
        <v>68</v>
      </c>
      <c r="R323" s="9">
        <v>78</v>
      </c>
    </row>
    <row r="324" spans="1:18" x14ac:dyDescent="0.2">
      <c r="A324" s="9">
        <v>0</v>
      </c>
      <c r="B324" s="9">
        <v>1</v>
      </c>
      <c r="C324" s="9">
        <v>38</v>
      </c>
      <c r="D324" s="9">
        <v>0</v>
      </c>
      <c r="E324" s="9">
        <v>1</v>
      </c>
      <c r="F324" s="9">
        <v>0</v>
      </c>
      <c r="G324" s="9">
        <v>1</v>
      </c>
      <c r="H324" s="9">
        <v>43</v>
      </c>
      <c r="I324" s="9">
        <v>0</v>
      </c>
      <c r="J324" s="9">
        <v>0</v>
      </c>
      <c r="K324" s="9">
        <v>1</v>
      </c>
      <c r="L324" s="9">
        <v>0</v>
      </c>
      <c r="M324" s="9">
        <v>170</v>
      </c>
      <c r="N324" s="9">
        <v>130</v>
      </c>
      <c r="O324" s="9">
        <v>94</v>
      </c>
      <c r="P324" s="9">
        <v>23.9</v>
      </c>
      <c r="Q324" s="9">
        <v>110</v>
      </c>
      <c r="R324" s="9">
        <v>75</v>
      </c>
    </row>
    <row r="325" spans="1:18" x14ac:dyDescent="0.2">
      <c r="A325" s="9">
        <v>0</v>
      </c>
      <c r="B325" s="9">
        <v>0</v>
      </c>
      <c r="C325" s="9">
        <v>64</v>
      </c>
      <c r="D325" s="9">
        <v>0</v>
      </c>
      <c r="E325" s="9">
        <v>1</v>
      </c>
      <c r="F325" s="9">
        <v>0</v>
      </c>
      <c r="G325" s="9">
        <v>1</v>
      </c>
      <c r="H325" s="9">
        <v>3</v>
      </c>
      <c r="I325" s="9">
        <v>0</v>
      </c>
      <c r="J325" s="9">
        <v>0</v>
      </c>
      <c r="K325" s="9">
        <v>0</v>
      </c>
      <c r="L325" s="9">
        <v>0</v>
      </c>
      <c r="M325" s="9">
        <v>315</v>
      </c>
      <c r="N325" s="9">
        <v>135</v>
      </c>
      <c r="O325" s="9">
        <v>80</v>
      </c>
      <c r="P325" s="9">
        <v>25.23</v>
      </c>
      <c r="Q325" s="9">
        <v>103</v>
      </c>
      <c r="R325" s="9">
        <v>89</v>
      </c>
    </row>
    <row r="326" spans="1:18" x14ac:dyDescent="0.2">
      <c r="A326" s="9">
        <v>0</v>
      </c>
      <c r="B326" s="9">
        <v>1</v>
      </c>
      <c r="C326" s="9">
        <v>46</v>
      </c>
      <c r="D326" s="9">
        <v>1</v>
      </c>
      <c r="E326" s="9">
        <v>0</v>
      </c>
      <c r="F326" s="9">
        <v>0</v>
      </c>
      <c r="G326" s="9">
        <v>0</v>
      </c>
      <c r="H326" s="9">
        <v>0</v>
      </c>
      <c r="I326" s="9">
        <v>0</v>
      </c>
      <c r="J326" s="9">
        <v>0</v>
      </c>
      <c r="K326" s="9">
        <v>0</v>
      </c>
      <c r="L326" s="9">
        <v>0</v>
      </c>
      <c r="M326" s="9">
        <v>205</v>
      </c>
      <c r="N326" s="9">
        <v>118</v>
      </c>
      <c r="O326" s="9">
        <v>76.5</v>
      </c>
      <c r="P326" s="9">
        <v>23.48</v>
      </c>
      <c r="Q326" s="9">
        <v>75</v>
      </c>
      <c r="R326" s="9">
        <v>77</v>
      </c>
    </row>
    <row r="327" spans="1:18" x14ac:dyDescent="0.2">
      <c r="A327" s="9">
        <v>1</v>
      </c>
      <c r="B327" s="9">
        <v>1</v>
      </c>
      <c r="C327" s="9">
        <v>49</v>
      </c>
      <c r="D327" s="9">
        <v>0</v>
      </c>
      <c r="E327" s="9">
        <v>0</v>
      </c>
      <c r="F327" s="9">
        <v>1</v>
      </c>
      <c r="G327" s="9">
        <v>0</v>
      </c>
      <c r="H327" s="9">
        <v>0</v>
      </c>
      <c r="I327" s="9">
        <v>0</v>
      </c>
      <c r="J327" s="9">
        <v>0</v>
      </c>
      <c r="K327" s="9">
        <v>1</v>
      </c>
      <c r="L327" s="9">
        <v>0</v>
      </c>
      <c r="M327" s="9">
        <v>267</v>
      </c>
      <c r="N327" s="9">
        <v>160.5</v>
      </c>
      <c r="O327" s="9">
        <v>109</v>
      </c>
      <c r="P327" s="9">
        <v>28.33</v>
      </c>
      <c r="Q327" s="9">
        <v>70</v>
      </c>
      <c r="R327" s="9">
        <v>75</v>
      </c>
    </row>
    <row r="328" spans="1:18" x14ac:dyDescent="0.2">
      <c r="A328" s="9">
        <v>0</v>
      </c>
      <c r="B328" s="9">
        <v>1</v>
      </c>
      <c r="C328" s="9">
        <v>50</v>
      </c>
      <c r="D328" s="9">
        <v>1</v>
      </c>
      <c r="E328" s="9">
        <v>0</v>
      </c>
      <c r="F328" s="9">
        <v>0</v>
      </c>
      <c r="G328" s="9">
        <v>1</v>
      </c>
      <c r="H328" s="9">
        <v>20</v>
      </c>
      <c r="I328" s="9">
        <v>0</v>
      </c>
      <c r="J328" s="9">
        <v>0</v>
      </c>
      <c r="K328" s="9">
        <v>0</v>
      </c>
      <c r="L328" s="9">
        <v>0</v>
      </c>
      <c r="M328" s="9">
        <v>261</v>
      </c>
      <c r="N328" s="9">
        <v>114</v>
      </c>
      <c r="O328" s="9">
        <v>64</v>
      </c>
      <c r="P328" s="9">
        <v>22.32</v>
      </c>
      <c r="Q328" s="9">
        <v>85</v>
      </c>
      <c r="R328" s="9">
        <v>71</v>
      </c>
    </row>
    <row r="329" spans="1:18" x14ac:dyDescent="0.2">
      <c r="A329" s="9">
        <v>1</v>
      </c>
      <c r="B329" s="9">
        <v>0</v>
      </c>
      <c r="C329" s="9">
        <v>63</v>
      </c>
      <c r="D329" s="9">
        <v>0</v>
      </c>
      <c r="E329" s="9">
        <v>0</v>
      </c>
      <c r="F329" s="9">
        <v>1</v>
      </c>
      <c r="G329" s="9">
        <v>0</v>
      </c>
      <c r="H329" s="9">
        <v>0</v>
      </c>
      <c r="I329" s="9">
        <v>0</v>
      </c>
      <c r="J329" s="9">
        <v>0</v>
      </c>
      <c r="K329" s="9">
        <v>1</v>
      </c>
      <c r="L329" s="9">
        <v>0</v>
      </c>
      <c r="M329" s="9">
        <v>306</v>
      </c>
      <c r="N329" s="9">
        <v>177</v>
      </c>
      <c r="O329" s="9">
        <v>96</v>
      </c>
      <c r="P329" s="9">
        <v>32.51</v>
      </c>
      <c r="Q329" s="9">
        <v>90</v>
      </c>
      <c r="R329" s="9">
        <v>126</v>
      </c>
    </row>
    <row r="330" spans="1:18" x14ac:dyDescent="0.2">
      <c r="A330" s="9">
        <v>1</v>
      </c>
      <c r="B330" s="9">
        <v>0</v>
      </c>
      <c r="C330" s="9">
        <v>58</v>
      </c>
      <c r="D330" s="9">
        <v>1</v>
      </c>
      <c r="E330" s="9">
        <v>0</v>
      </c>
      <c r="F330" s="9">
        <v>0</v>
      </c>
      <c r="G330" s="9">
        <v>1</v>
      </c>
      <c r="H330" s="9">
        <v>15</v>
      </c>
      <c r="I330" s="9">
        <v>0</v>
      </c>
      <c r="J330" s="9">
        <v>0</v>
      </c>
      <c r="K330" s="9">
        <v>0</v>
      </c>
      <c r="L330" s="9">
        <v>0</v>
      </c>
      <c r="M330" s="9">
        <v>222</v>
      </c>
      <c r="N330" s="9">
        <v>117</v>
      </c>
      <c r="O330" s="9">
        <v>79</v>
      </c>
      <c r="P330" s="9">
        <v>21.09</v>
      </c>
      <c r="Q330" s="9">
        <v>92</v>
      </c>
      <c r="R330" s="9">
        <v>78</v>
      </c>
    </row>
    <row r="331" spans="1:18" x14ac:dyDescent="0.2">
      <c r="A331" s="9">
        <v>0</v>
      </c>
      <c r="B331" s="9">
        <v>1</v>
      </c>
      <c r="C331" s="9">
        <v>60</v>
      </c>
      <c r="D331" s="9">
        <v>0</v>
      </c>
      <c r="E331" s="9">
        <v>1</v>
      </c>
      <c r="F331" s="9">
        <v>0</v>
      </c>
      <c r="G331" s="9">
        <v>1</v>
      </c>
      <c r="H331" s="9">
        <v>20</v>
      </c>
      <c r="I331" s="9">
        <v>0</v>
      </c>
      <c r="J331" s="9">
        <v>0</v>
      </c>
      <c r="K331" s="9">
        <v>1</v>
      </c>
      <c r="L331" s="9">
        <v>0</v>
      </c>
      <c r="M331" s="9">
        <v>260</v>
      </c>
      <c r="N331" s="9">
        <v>178</v>
      </c>
      <c r="O331" s="9">
        <v>103</v>
      </c>
      <c r="P331" s="9">
        <v>24.62</v>
      </c>
      <c r="Q331" s="9">
        <v>72</v>
      </c>
      <c r="R331" s="9">
        <v>79</v>
      </c>
    </row>
    <row r="332" spans="1:18" x14ac:dyDescent="0.2">
      <c r="A332" s="9">
        <v>0</v>
      </c>
      <c r="B332" s="9">
        <v>0</v>
      </c>
      <c r="C332" s="9">
        <v>41</v>
      </c>
      <c r="D332" s="9">
        <v>1</v>
      </c>
      <c r="E332" s="9">
        <v>0</v>
      </c>
      <c r="F332" s="9">
        <v>0</v>
      </c>
      <c r="G332" s="9">
        <v>1</v>
      </c>
      <c r="H332" s="9">
        <v>15</v>
      </c>
      <c r="I332" s="9">
        <v>0</v>
      </c>
      <c r="J332" s="9">
        <v>0</v>
      </c>
      <c r="K332" s="9">
        <v>0</v>
      </c>
      <c r="L332" s="9">
        <v>0</v>
      </c>
      <c r="M332" s="9">
        <v>242</v>
      </c>
      <c r="N332" s="9">
        <v>139</v>
      </c>
      <c r="O332" s="9">
        <v>80</v>
      </c>
      <c r="P332" s="9">
        <v>19.68</v>
      </c>
      <c r="Q332" s="9">
        <v>72</v>
      </c>
      <c r="R332" s="9">
        <v>60</v>
      </c>
    </row>
    <row r="333" spans="1:18" x14ac:dyDescent="0.2">
      <c r="A333" s="9">
        <v>1</v>
      </c>
      <c r="B333" s="9">
        <v>0</v>
      </c>
      <c r="C333" s="9">
        <v>64</v>
      </c>
      <c r="D333" s="9">
        <v>1</v>
      </c>
      <c r="E333" s="9">
        <v>0</v>
      </c>
      <c r="F333" s="9">
        <v>0</v>
      </c>
      <c r="G333" s="9">
        <v>0</v>
      </c>
      <c r="H333" s="9">
        <v>0</v>
      </c>
      <c r="I333" s="9">
        <v>0</v>
      </c>
      <c r="J333" s="9">
        <v>0</v>
      </c>
      <c r="K333" s="9">
        <v>0</v>
      </c>
      <c r="L333" s="9">
        <v>0</v>
      </c>
      <c r="M333" s="9">
        <v>280</v>
      </c>
      <c r="N333" s="9">
        <v>127</v>
      </c>
      <c r="O333" s="9">
        <v>77</v>
      </c>
      <c r="P333" s="9">
        <v>30.39</v>
      </c>
      <c r="Q333" s="9">
        <v>56</v>
      </c>
      <c r="R333" s="9">
        <v>78</v>
      </c>
    </row>
    <row r="334" spans="1:18" x14ac:dyDescent="0.2">
      <c r="A334" s="9">
        <v>0</v>
      </c>
      <c r="B334" s="9">
        <v>0</v>
      </c>
      <c r="C334" s="9">
        <v>62</v>
      </c>
      <c r="D334" s="9">
        <v>1</v>
      </c>
      <c r="E334" s="9">
        <v>0</v>
      </c>
      <c r="F334" s="9">
        <v>0</v>
      </c>
      <c r="G334" s="9">
        <v>0</v>
      </c>
      <c r="H334" s="9">
        <v>0</v>
      </c>
      <c r="I334" s="9">
        <v>0</v>
      </c>
      <c r="J334" s="9">
        <v>0</v>
      </c>
      <c r="K334" s="9">
        <v>1</v>
      </c>
      <c r="L334" s="9">
        <v>0</v>
      </c>
      <c r="M334" s="9">
        <v>231</v>
      </c>
      <c r="N334" s="9">
        <v>184</v>
      </c>
      <c r="O334" s="9">
        <v>90</v>
      </c>
      <c r="P334" s="9">
        <v>26.03</v>
      </c>
      <c r="Q334" s="9">
        <v>70</v>
      </c>
      <c r="R334" s="9">
        <v>75</v>
      </c>
    </row>
    <row r="335" spans="1:18" x14ac:dyDescent="0.2">
      <c r="A335" s="9">
        <v>1</v>
      </c>
      <c r="B335" s="9">
        <v>1</v>
      </c>
      <c r="C335" s="9">
        <v>62</v>
      </c>
      <c r="D335" s="9">
        <v>1</v>
      </c>
      <c r="E335" s="9">
        <v>0</v>
      </c>
      <c r="F335" s="9">
        <v>0</v>
      </c>
      <c r="G335" s="9">
        <v>1</v>
      </c>
      <c r="H335" s="9">
        <v>20</v>
      </c>
      <c r="I335" s="9">
        <v>0</v>
      </c>
      <c r="J335" s="9">
        <v>0</v>
      </c>
      <c r="K335" s="9">
        <v>1</v>
      </c>
      <c r="L335" s="9">
        <v>0</v>
      </c>
      <c r="M335" s="9">
        <v>270</v>
      </c>
      <c r="N335" s="9">
        <v>145.5</v>
      </c>
      <c r="O335" s="9">
        <v>87.5</v>
      </c>
      <c r="P335" s="9">
        <v>23.88</v>
      </c>
      <c r="Q335" s="9">
        <v>81</v>
      </c>
      <c r="R335" s="9">
        <v>67</v>
      </c>
    </row>
    <row r="336" spans="1:18" x14ac:dyDescent="0.2">
      <c r="A336" s="9">
        <v>0</v>
      </c>
      <c r="B336" s="9">
        <v>0</v>
      </c>
      <c r="C336" s="9">
        <v>66</v>
      </c>
      <c r="D336" s="9">
        <v>1</v>
      </c>
      <c r="E336" s="9">
        <v>0</v>
      </c>
      <c r="F336" s="9">
        <v>0</v>
      </c>
      <c r="G336" s="9">
        <v>1</v>
      </c>
      <c r="H336" s="9">
        <v>3</v>
      </c>
      <c r="I336" s="9">
        <v>0</v>
      </c>
      <c r="J336" s="9">
        <v>0</v>
      </c>
      <c r="K336" s="9">
        <v>0</v>
      </c>
      <c r="L336" s="9">
        <v>0</v>
      </c>
      <c r="M336" s="9">
        <v>216</v>
      </c>
      <c r="N336" s="9">
        <v>133</v>
      </c>
      <c r="O336" s="9">
        <v>87</v>
      </c>
      <c r="P336" s="9">
        <v>30.06</v>
      </c>
      <c r="Q336" s="9">
        <v>68</v>
      </c>
      <c r="R336" s="9">
        <v>91</v>
      </c>
    </row>
    <row r="337" spans="1:18" x14ac:dyDescent="0.2">
      <c r="A337" s="9">
        <v>0</v>
      </c>
      <c r="B337" s="9">
        <v>0</v>
      </c>
      <c r="C337" s="9">
        <v>59</v>
      </c>
      <c r="D337" s="9">
        <v>1</v>
      </c>
      <c r="E337" s="9">
        <v>0</v>
      </c>
      <c r="F337" s="9">
        <v>0</v>
      </c>
      <c r="G337" s="9">
        <v>0</v>
      </c>
      <c r="H337" s="9">
        <v>0</v>
      </c>
      <c r="I337" s="9">
        <v>1</v>
      </c>
      <c r="J337" s="9">
        <v>0</v>
      </c>
      <c r="K337" s="9">
        <v>1</v>
      </c>
      <c r="L337" s="9">
        <v>0</v>
      </c>
      <c r="M337" s="9">
        <v>320</v>
      </c>
      <c r="N337" s="9">
        <v>187.5</v>
      </c>
      <c r="O337" s="9">
        <v>85.5</v>
      </c>
      <c r="P337" s="9">
        <v>25.33</v>
      </c>
      <c r="Q337" s="9">
        <v>75</v>
      </c>
      <c r="R337" s="9">
        <v>68</v>
      </c>
    </row>
    <row r="338" spans="1:18" x14ac:dyDescent="0.2">
      <c r="A338" s="9">
        <v>0</v>
      </c>
      <c r="B338" s="9">
        <v>0</v>
      </c>
      <c r="C338" s="9">
        <v>36</v>
      </c>
      <c r="D338" s="9">
        <v>0</v>
      </c>
      <c r="E338" s="9">
        <v>0</v>
      </c>
      <c r="F338" s="9">
        <v>0</v>
      </c>
      <c r="G338" s="9">
        <v>1</v>
      </c>
      <c r="H338" s="9">
        <v>10</v>
      </c>
      <c r="I338" s="9">
        <v>0</v>
      </c>
      <c r="J338" s="9">
        <v>0</v>
      </c>
      <c r="K338" s="9">
        <v>0</v>
      </c>
      <c r="L338" s="9">
        <v>0</v>
      </c>
      <c r="M338" s="9">
        <v>214</v>
      </c>
      <c r="N338" s="9">
        <v>119</v>
      </c>
      <c r="O338" s="9">
        <v>76</v>
      </c>
      <c r="P338" s="9">
        <v>21.67</v>
      </c>
      <c r="Q338" s="9">
        <v>67</v>
      </c>
      <c r="R338" s="9">
        <v>75</v>
      </c>
    </row>
    <row r="339" spans="1:18" x14ac:dyDescent="0.2">
      <c r="A339" s="9">
        <v>0</v>
      </c>
      <c r="B339" s="9">
        <v>1</v>
      </c>
      <c r="C339" s="9">
        <v>40</v>
      </c>
      <c r="D339" s="9">
        <v>1</v>
      </c>
      <c r="E339" s="9">
        <v>0</v>
      </c>
      <c r="F339" s="9">
        <v>0</v>
      </c>
      <c r="G339" s="9">
        <v>1</v>
      </c>
      <c r="H339" s="9">
        <v>10</v>
      </c>
      <c r="I339" s="9">
        <v>0</v>
      </c>
      <c r="J339" s="9">
        <v>0</v>
      </c>
      <c r="K339" s="9">
        <v>0</v>
      </c>
      <c r="L339" s="9">
        <v>0</v>
      </c>
      <c r="M339" s="9">
        <v>304</v>
      </c>
      <c r="N339" s="9">
        <v>125</v>
      </c>
      <c r="O339" s="9">
        <v>86</v>
      </c>
      <c r="P339" s="9">
        <v>30.07</v>
      </c>
      <c r="Q339" s="9">
        <v>80</v>
      </c>
      <c r="R339" s="9">
        <v>84</v>
      </c>
    </row>
    <row r="340" spans="1:18" x14ac:dyDescent="0.2">
      <c r="A340" s="9">
        <v>0</v>
      </c>
      <c r="B340" s="9">
        <v>1</v>
      </c>
      <c r="C340" s="9">
        <v>53</v>
      </c>
      <c r="D340" s="9">
        <v>1</v>
      </c>
      <c r="E340" s="9">
        <v>0</v>
      </c>
      <c r="F340" s="9">
        <v>0</v>
      </c>
      <c r="G340" s="9">
        <v>1</v>
      </c>
      <c r="H340" s="9">
        <v>20</v>
      </c>
      <c r="I340" s="9">
        <v>0</v>
      </c>
      <c r="J340" s="9">
        <v>0</v>
      </c>
      <c r="K340" s="9">
        <v>1</v>
      </c>
      <c r="L340" s="9">
        <v>0</v>
      </c>
      <c r="M340" s="9">
        <v>248</v>
      </c>
      <c r="N340" s="9">
        <v>165</v>
      </c>
      <c r="O340" s="9">
        <v>96</v>
      </c>
      <c r="P340" s="9">
        <v>24.45</v>
      </c>
      <c r="Q340" s="9">
        <v>100</v>
      </c>
      <c r="R340" s="9">
        <v>71</v>
      </c>
    </row>
    <row r="341" spans="1:18" x14ac:dyDescent="0.2">
      <c r="A341" s="9">
        <v>0</v>
      </c>
      <c r="B341" s="9">
        <v>0</v>
      </c>
      <c r="C341" s="9">
        <v>49</v>
      </c>
      <c r="D341" s="9">
        <v>1</v>
      </c>
      <c r="E341" s="9">
        <v>0</v>
      </c>
      <c r="F341" s="9">
        <v>0</v>
      </c>
      <c r="G341" s="9">
        <v>0</v>
      </c>
      <c r="H341" s="9">
        <v>0</v>
      </c>
      <c r="I341" s="9">
        <v>0</v>
      </c>
      <c r="J341" s="9">
        <v>0</v>
      </c>
      <c r="K341" s="9">
        <v>0</v>
      </c>
      <c r="L341" s="9">
        <v>0</v>
      </c>
      <c r="M341" s="9">
        <v>246</v>
      </c>
      <c r="N341" s="9">
        <v>138</v>
      </c>
      <c r="O341" s="9">
        <v>92</v>
      </c>
      <c r="P341" s="9">
        <v>28.23</v>
      </c>
      <c r="Q341" s="9">
        <v>72</v>
      </c>
      <c r="R341" s="9">
        <v>91</v>
      </c>
    </row>
    <row r="342" spans="1:18" x14ac:dyDescent="0.2">
      <c r="A342" s="9">
        <v>0</v>
      </c>
      <c r="B342" s="9">
        <v>0</v>
      </c>
      <c r="C342" s="9">
        <v>47</v>
      </c>
      <c r="D342" s="9">
        <v>1</v>
      </c>
      <c r="E342" s="9">
        <v>0</v>
      </c>
      <c r="F342" s="9">
        <v>0</v>
      </c>
      <c r="G342" s="9">
        <v>1</v>
      </c>
      <c r="H342" s="9">
        <v>20</v>
      </c>
      <c r="I342" s="9">
        <v>0</v>
      </c>
      <c r="J342" s="9">
        <v>0</v>
      </c>
      <c r="K342" s="9">
        <v>0</v>
      </c>
      <c r="L342" s="9">
        <v>0</v>
      </c>
      <c r="M342" s="9">
        <v>195</v>
      </c>
      <c r="N342" s="9">
        <v>134</v>
      </c>
      <c r="O342" s="9">
        <v>81</v>
      </c>
      <c r="P342" s="9">
        <v>21.4</v>
      </c>
      <c r="Q342" s="9">
        <v>85</v>
      </c>
      <c r="R342" s="9">
        <v>78</v>
      </c>
    </row>
    <row r="343" spans="1:18" x14ac:dyDescent="0.2">
      <c r="A343" s="9">
        <v>1</v>
      </c>
      <c r="B343" s="9">
        <v>1</v>
      </c>
      <c r="C343" s="9">
        <v>64</v>
      </c>
      <c r="D343" s="9">
        <v>1</v>
      </c>
      <c r="E343" s="9">
        <v>0</v>
      </c>
      <c r="F343" s="9">
        <v>0</v>
      </c>
      <c r="G343" s="9">
        <v>1</v>
      </c>
      <c r="H343" s="9">
        <v>30</v>
      </c>
      <c r="I343" s="9">
        <v>0</v>
      </c>
      <c r="J343" s="9">
        <v>0</v>
      </c>
      <c r="K343" s="9">
        <v>1</v>
      </c>
      <c r="L343" s="9">
        <v>0</v>
      </c>
      <c r="M343" s="9">
        <v>253</v>
      </c>
      <c r="N343" s="9">
        <v>178</v>
      </c>
      <c r="O343" s="9">
        <v>106</v>
      </c>
      <c r="P343" s="9">
        <v>24.68</v>
      </c>
      <c r="Q343" s="9">
        <v>100</v>
      </c>
      <c r="R343" s="9">
        <v>76</v>
      </c>
    </row>
    <row r="344" spans="1:18" x14ac:dyDescent="0.2">
      <c r="A344" s="9">
        <v>0</v>
      </c>
      <c r="B344" s="9">
        <v>1</v>
      </c>
      <c r="C344" s="9">
        <v>46</v>
      </c>
      <c r="D344" s="9">
        <v>0</v>
      </c>
      <c r="E344" s="9">
        <v>0</v>
      </c>
      <c r="F344" s="9">
        <v>1</v>
      </c>
      <c r="G344" s="9">
        <v>0</v>
      </c>
      <c r="H344" s="9">
        <v>0</v>
      </c>
      <c r="I344" s="9">
        <v>0</v>
      </c>
      <c r="J344" s="9">
        <v>0</v>
      </c>
      <c r="K344" s="9">
        <v>1</v>
      </c>
      <c r="L344" s="9">
        <v>0</v>
      </c>
      <c r="M344" s="9">
        <v>256</v>
      </c>
      <c r="N344" s="9">
        <v>138</v>
      </c>
      <c r="O344" s="9">
        <v>105</v>
      </c>
      <c r="P344" s="9">
        <v>26.97</v>
      </c>
      <c r="Q344" s="9">
        <v>98</v>
      </c>
      <c r="R344" s="9">
        <v>100</v>
      </c>
    </row>
    <row r="345" spans="1:18" x14ac:dyDescent="0.2">
      <c r="A345" s="9">
        <v>0</v>
      </c>
      <c r="B345" s="9">
        <v>0</v>
      </c>
      <c r="C345" s="9">
        <v>58</v>
      </c>
      <c r="D345" s="9">
        <v>0</v>
      </c>
      <c r="E345" s="9">
        <v>1</v>
      </c>
      <c r="F345" s="9">
        <v>0</v>
      </c>
      <c r="G345" s="9">
        <v>0</v>
      </c>
      <c r="H345" s="9">
        <v>0</v>
      </c>
      <c r="I345" s="9">
        <v>0</v>
      </c>
      <c r="J345" s="9">
        <v>0</v>
      </c>
      <c r="K345" s="9">
        <v>0</v>
      </c>
      <c r="L345" s="9">
        <v>0</v>
      </c>
      <c r="M345" s="9">
        <v>245</v>
      </c>
      <c r="N345" s="9">
        <v>123</v>
      </c>
      <c r="O345" s="9">
        <v>85.5</v>
      </c>
      <c r="P345" s="9">
        <v>24.49</v>
      </c>
      <c r="Q345" s="9">
        <v>68</v>
      </c>
      <c r="R345" s="9">
        <v>76</v>
      </c>
    </row>
    <row r="346" spans="1:18" x14ac:dyDescent="0.2">
      <c r="A346" s="9">
        <v>0</v>
      </c>
      <c r="B346" s="9">
        <v>0</v>
      </c>
      <c r="C346" s="9">
        <v>66</v>
      </c>
      <c r="D346" s="9">
        <v>1</v>
      </c>
      <c r="E346" s="9">
        <v>0</v>
      </c>
      <c r="F346" s="9">
        <v>0</v>
      </c>
      <c r="G346" s="9">
        <v>0</v>
      </c>
      <c r="H346" s="9">
        <v>0</v>
      </c>
      <c r="I346" s="9">
        <v>0</v>
      </c>
      <c r="J346" s="9">
        <v>0</v>
      </c>
      <c r="K346" s="9">
        <v>1</v>
      </c>
      <c r="L346" s="9">
        <v>0</v>
      </c>
      <c r="M346" s="9">
        <v>235</v>
      </c>
      <c r="N346" s="9">
        <v>151</v>
      </c>
      <c r="O346" s="9">
        <v>91</v>
      </c>
      <c r="P346" s="9">
        <v>30.86</v>
      </c>
      <c r="Q346" s="9">
        <v>78</v>
      </c>
      <c r="R346" s="9">
        <v>87</v>
      </c>
    </row>
    <row r="347" spans="1:18" x14ac:dyDescent="0.2">
      <c r="A347" s="9">
        <v>0</v>
      </c>
      <c r="B347" s="9">
        <v>0</v>
      </c>
      <c r="C347" s="9">
        <v>41</v>
      </c>
      <c r="D347" s="9">
        <v>0</v>
      </c>
      <c r="E347" s="9">
        <v>0</v>
      </c>
      <c r="F347" s="9">
        <v>0</v>
      </c>
      <c r="G347" s="9">
        <v>0</v>
      </c>
      <c r="H347" s="9">
        <v>0</v>
      </c>
      <c r="I347" s="9">
        <v>0</v>
      </c>
      <c r="J347" s="9">
        <v>0</v>
      </c>
      <c r="K347" s="9">
        <v>0</v>
      </c>
      <c r="L347" s="9">
        <v>0</v>
      </c>
      <c r="M347" s="9">
        <v>205</v>
      </c>
      <c r="N347" s="9">
        <v>110</v>
      </c>
      <c r="O347" s="9">
        <v>69</v>
      </c>
      <c r="P347" s="9">
        <v>25.99</v>
      </c>
      <c r="Q347" s="9">
        <v>75</v>
      </c>
      <c r="R347" s="9">
        <v>67</v>
      </c>
    </row>
    <row r="348" spans="1:18" x14ac:dyDescent="0.2">
      <c r="A348" s="9">
        <v>0</v>
      </c>
      <c r="B348" s="9">
        <v>0</v>
      </c>
      <c r="C348" s="9">
        <v>40</v>
      </c>
      <c r="D348" s="9">
        <v>1</v>
      </c>
      <c r="E348" s="9">
        <v>0</v>
      </c>
      <c r="F348" s="9">
        <v>0</v>
      </c>
      <c r="G348" s="9">
        <v>1</v>
      </c>
      <c r="H348" s="9">
        <v>15</v>
      </c>
      <c r="I348" s="9">
        <v>0</v>
      </c>
      <c r="J348" s="9">
        <v>0</v>
      </c>
      <c r="K348" s="9">
        <v>0</v>
      </c>
      <c r="L348" s="9">
        <v>0</v>
      </c>
      <c r="M348" s="9">
        <v>199</v>
      </c>
      <c r="N348" s="9">
        <v>122</v>
      </c>
      <c r="O348" s="9">
        <v>82</v>
      </c>
      <c r="P348" s="9">
        <v>22.16</v>
      </c>
      <c r="Q348" s="9">
        <v>85</v>
      </c>
      <c r="R348" s="9">
        <v>77</v>
      </c>
    </row>
    <row r="349" spans="1:18" x14ac:dyDescent="0.2">
      <c r="A349" s="9">
        <v>0</v>
      </c>
      <c r="B349" s="9">
        <v>0</v>
      </c>
      <c r="C349" s="9">
        <v>42</v>
      </c>
      <c r="D349" s="9">
        <v>0</v>
      </c>
      <c r="E349" s="9">
        <v>0</v>
      </c>
      <c r="F349" s="9">
        <v>1</v>
      </c>
      <c r="G349" s="9">
        <v>1</v>
      </c>
      <c r="H349" s="9">
        <v>20</v>
      </c>
      <c r="I349" s="9">
        <v>0</v>
      </c>
      <c r="J349" s="9">
        <v>0</v>
      </c>
      <c r="K349" s="9">
        <v>0</v>
      </c>
      <c r="L349" s="9">
        <v>0</v>
      </c>
      <c r="M349" s="9">
        <v>304</v>
      </c>
      <c r="N349" s="9">
        <v>119</v>
      </c>
      <c r="O349" s="9">
        <v>76</v>
      </c>
      <c r="P349" s="9">
        <v>32.520000000000003</v>
      </c>
      <c r="Q349" s="9">
        <v>64</v>
      </c>
      <c r="R349" s="9">
        <v>80</v>
      </c>
    </row>
    <row r="350" spans="1:18" x14ac:dyDescent="0.2">
      <c r="A350" s="9">
        <v>0</v>
      </c>
      <c r="B350" s="9">
        <v>1</v>
      </c>
      <c r="C350" s="9">
        <v>52</v>
      </c>
      <c r="D350" s="9">
        <v>1</v>
      </c>
      <c r="E350" s="9">
        <v>0</v>
      </c>
      <c r="F350" s="9">
        <v>0</v>
      </c>
      <c r="G350" s="9">
        <v>0</v>
      </c>
      <c r="H350" s="9">
        <v>0</v>
      </c>
      <c r="I350" s="9">
        <v>0</v>
      </c>
      <c r="J350" s="9">
        <v>0</v>
      </c>
      <c r="K350" s="9">
        <v>0</v>
      </c>
      <c r="L350" s="9">
        <v>0</v>
      </c>
      <c r="M350" s="9">
        <v>206</v>
      </c>
      <c r="N350" s="9">
        <v>110</v>
      </c>
      <c r="O350" s="9">
        <v>78</v>
      </c>
      <c r="P350" s="9">
        <v>33.03</v>
      </c>
      <c r="Q350" s="9">
        <v>65</v>
      </c>
      <c r="R350" s="9">
        <v>62</v>
      </c>
    </row>
    <row r="351" spans="1:18" x14ac:dyDescent="0.2">
      <c r="A351" s="9">
        <v>0</v>
      </c>
      <c r="B351" s="9">
        <v>1</v>
      </c>
      <c r="C351" s="9">
        <v>42</v>
      </c>
      <c r="D351" s="9">
        <v>0</v>
      </c>
      <c r="E351" s="9">
        <v>0</v>
      </c>
      <c r="F351" s="9">
        <v>0</v>
      </c>
      <c r="G351" s="9">
        <v>0</v>
      </c>
      <c r="H351" s="9">
        <v>0</v>
      </c>
      <c r="I351" s="9">
        <v>0</v>
      </c>
      <c r="J351" s="9">
        <v>0</v>
      </c>
      <c r="K351" s="9">
        <v>1</v>
      </c>
      <c r="L351" s="9">
        <v>0</v>
      </c>
      <c r="M351" s="9">
        <v>245</v>
      </c>
      <c r="N351" s="9">
        <v>142.5</v>
      </c>
      <c r="O351" s="9">
        <v>85</v>
      </c>
      <c r="P351" s="9">
        <v>35.450000000000003</v>
      </c>
      <c r="Q351" s="9">
        <v>62</v>
      </c>
      <c r="R351" s="9">
        <v>78</v>
      </c>
    </row>
    <row r="352" spans="1:18" x14ac:dyDescent="0.2">
      <c r="A352" s="9">
        <v>0</v>
      </c>
      <c r="B352" s="9">
        <v>0</v>
      </c>
      <c r="C352" s="9">
        <v>49</v>
      </c>
      <c r="D352" s="9">
        <v>1</v>
      </c>
      <c r="E352" s="9">
        <v>0</v>
      </c>
      <c r="F352" s="9">
        <v>0</v>
      </c>
      <c r="G352" s="9">
        <v>0</v>
      </c>
      <c r="H352" s="9">
        <v>0</v>
      </c>
      <c r="I352" s="9">
        <v>0</v>
      </c>
      <c r="J352" s="9">
        <v>0</v>
      </c>
      <c r="K352" s="9">
        <v>1</v>
      </c>
      <c r="L352" s="9">
        <v>0</v>
      </c>
      <c r="M352" s="9">
        <v>309</v>
      </c>
      <c r="N352" s="9">
        <v>155</v>
      </c>
      <c r="O352" s="9">
        <v>85</v>
      </c>
      <c r="P352" s="9">
        <v>23.06</v>
      </c>
      <c r="Q352" s="9">
        <v>70</v>
      </c>
      <c r="R352" s="9">
        <v>63</v>
      </c>
    </row>
    <row r="353" spans="1:18" x14ac:dyDescent="0.2">
      <c r="A353" s="9">
        <v>0</v>
      </c>
      <c r="B353" s="9">
        <v>0</v>
      </c>
      <c r="C353" s="9">
        <v>52</v>
      </c>
      <c r="D353" s="9">
        <v>1</v>
      </c>
      <c r="E353" s="9">
        <v>0</v>
      </c>
      <c r="F353" s="9">
        <v>0</v>
      </c>
      <c r="G353" s="9">
        <v>1</v>
      </c>
      <c r="H353" s="9">
        <v>1</v>
      </c>
      <c r="I353" s="9">
        <v>0</v>
      </c>
      <c r="J353" s="9">
        <v>0</v>
      </c>
      <c r="K353" s="9">
        <v>0</v>
      </c>
      <c r="L353" s="9">
        <v>0</v>
      </c>
      <c r="M353" s="9">
        <v>234</v>
      </c>
      <c r="N353" s="9">
        <v>111</v>
      </c>
      <c r="O353" s="9">
        <v>81</v>
      </c>
      <c r="P353" s="9">
        <v>22.35</v>
      </c>
      <c r="Q353" s="9">
        <v>70</v>
      </c>
      <c r="R353" s="9">
        <v>77</v>
      </c>
    </row>
    <row r="354" spans="1:18" x14ac:dyDescent="0.2">
      <c r="A354" s="9">
        <v>0</v>
      </c>
      <c r="B354" s="9">
        <v>0</v>
      </c>
      <c r="C354" s="9">
        <v>58</v>
      </c>
      <c r="D354" s="9">
        <v>1</v>
      </c>
      <c r="E354" s="9">
        <v>0</v>
      </c>
      <c r="F354" s="9">
        <v>0</v>
      </c>
      <c r="G354" s="9">
        <v>0</v>
      </c>
      <c r="H354" s="9">
        <v>0</v>
      </c>
      <c r="I354" s="9">
        <v>0</v>
      </c>
      <c r="J354" s="9">
        <v>0</v>
      </c>
      <c r="K354" s="9">
        <v>0</v>
      </c>
      <c r="L354" s="9">
        <v>0</v>
      </c>
      <c r="M354" s="9">
        <v>218</v>
      </c>
      <c r="N354" s="9">
        <v>138.5</v>
      </c>
      <c r="O354" s="9">
        <v>87.5</v>
      </c>
      <c r="P354" s="9">
        <v>22.91</v>
      </c>
      <c r="Q354" s="9">
        <v>73</v>
      </c>
      <c r="R354" s="9">
        <v>78</v>
      </c>
    </row>
    <row r="355" spans="1:18" x14ac:dyDescent="0.2">
      <c r="A355" s="9">
        <v>0</v>
      </c>
      <c r="B355" s="9">
        <v>1</v>
      </c>
      <c r="C355" s="9">
        <v>46</v>
      </c>
      <c r="D355" s="9">
        <v>0</v>
      </c>
      <c r="E355" s="9">
        <v>0</v>
      </c>
      <c r="F355" s="9">
        <v>1</v>
      </c>
      <c r="G355" s="9">
        <v>0</v>
      </c>
      <c r="H355" s="9">
        <v>0</v>
      </c>
      <c r="I355" s="9">
        <v>0</v>
      </c>
      <c r="J355" s="9">
        <v>0</v>
      </c>
      <c r="K355" s="9">
        <v>1</v>
      </c>
      <c r="L355" s="9">
        <v>0</v>
      </c>
      <c r="M355" s="9">
        <v>305</v>
      </c>
      <c r="N355" s="9">
        <v>150</v>
      </c>
      <c r="O355" s="9">
        <v>88</v>
      </c>
      <c r="P355" s="9">
        <v>26.82</v>
      </c>
      <c r="Q355" s="9">
        <v>75</v>
      </c>
      <c r="R355" s="9">
        <v>75</v>
      </c>
    </row>
    <row r="356" spans="1:18" x14ac:dyDescent="0.2">
      <c r="A356" s="9">
        <v>0</v>
      </c>
      <c r="B356" s="9">
        <v>0</v>
      </c>
      <c r="C356" s="9">
        <v>40</v>
      </c>
      <c r="D356" s="9">
        <v>0</v>
      </c>
      <c r="E356" s="9">
        <v>1</v>
      </c>
      <c r="F356" s="9">
        <v>0</v>
      </c>
      <c r="G356" s="9">
        <v>0</v>
      </c>
      <c r="H356" s="9">
        <v>0</v>
      </c>
      <c r="I356" s="9">
        <v>0</v>
      </c>
      <c r="J356" s="9">
        <v>0</v>
      </c>
      <c r="K356" s="9">
        <v>0</v>
      </c>
      <c r="L356" s="9">
        <v>0</v>
      </c>
      <c r="M356" s="9">
        <v>208</v>
      </c>
      <c r="N356" s="9">
        <v>116</v>
      </c>
      <c r="O356" s="9">
        <v>75</v>
      </c>
      <c r="P356" s="9">
        <v>18.52</v>
      </c>
      <c r="Q356" s="9">
        <v>80</v>
      </c>
      <c r="R356" s="9">
        <v>82</v>
      </c>
    </row>
    <row r="357" spans="1:18" x14ac:dyDescent="0.2">
      <c r="A357" s="9">
        <v>0</v>
      </c>
      <c r="B357" s="9">
        <v>1</v>
      </c>
      <c r="C357" s="9">
        <v>35</v>
      </c>
      <c r="D357" s="9">
        <v>1</v>
      </c>
      <c r="E357" s="9">
        <v>0</v>
      </c>
      <c r="F357" s="9">
        <v>0</v>
      </c>
      <c r="G357" s="9">
        <v>1</v>
      </c>
      <c r="H357" s="9">
        <v>15</v>
      </c>
      <c r="I357" s="9">
        <v>0</v>
      </c>
      <c r="J357" s="9">
        <v>0</v>
      </c>
      <c r="K357" s="9">
        <v>0</v>
      </c>
      <c r="L357" s="9">
        <v>0</v>
      </c>
      <c r="M357" s="9">
        <v>210</v>
      </c>
      <c r="N357" s="9">
        <v>99</v>
      </c>
      <c r="O357" s="9">
        <v>67</v>
      </c>
      <c r="P357" s="9">
        <v>22.39</v>
      </c>
      <c r="Q357" s="9">
        <v>57</v>
      </c>
      <c r="R357" s="9">
        <v>75</v>
      </c>
    </row>
    <row r="358" spans="1:18" x14ac:dyDescent="0.2">
      <c r="A358" s="9">
        <v>0</v>
      </c>
      <c r="B358" s="9">
        <v>0</v>
      </c>
      <c r="C358" s="9">
        <v>42</v>
      </c>
      <c r="D358" s="9">
        <v>1</v>
      </c>
      <c r="E358" s="9">
        <v>0</v>
      </c>
      <c r="F358" s="9">
        <v>0</v>
      </c>
      <c r="G358" s="9">
        <v>0</v>
      </c>
      <c r="H358" s="9">
        <v>0</v>
      </c>
      <c r="I358" s="9">
        <v>0</v>
      </c>
      <c r="J358" s="9">
        <v>0</v>
      </c>
      <c r="K358" s="9">
        <v>0</v>
      </c>
      <c r="L358" s="9">
        <v>0</v>
      </c>
      <c r="M358" s="9">
        <v>271</v>
      </c>
      <c r="N358" s="9">
        <v>115</v>
      </c>
      <c r="O358" s="9">
        <v>77</v>
      </c>
      <c r="P358" s="9">
        <v>28.68</v>
      </c>
      <c r="Q358" s="9">
        <v>66</v>
      </c>
      <c r="R358" s="9">
        <v>82</v>
      </c>
    </row>
    <row r="359" spans="1:18" x14ac:dyDescent="0.2">
      <c r="A359" s="9">
        <v>0</v>
      </c>
      <c r="B359" s="9">
        <v>1</v>
      </c>
      <c r="C359" s="9">
        <v>58</v>
      </c>
      <c r="D359" s="9">
        <v>1</v>
      </c>
      <c r="E359" s="9">
        <v>0</v>
      </c>
      <c r="F359" s="9">
        <v>0</v>
      </c>
      <c r="G359" s="9">
        <v>0</v>
      </c>
      <c r="H359" s="9">
        <v>0</v>
      </c>
      <c r="I359" s="9">
        <v>0</v>
      </c>
      <c r="J359" s="9">
        <v>0</v>
      </c>
      <c r="K359" s="9">
        <v>1</v>
      </c>
      <c r="L359" s="9">
        <v>0</v>
      </c>
      <c r="M359" s="9">
        <v>264</v>
      </c>
      <c r="N359" s="9">
        <v>181</v>
      </c>
      <c r="O359" s="9">
        <v>90</v>
      </c>
      <c r="P359" s="9">
        <v>24.49</v>
      </c>
      <c r="Q359" s="9">
        <v>75</v>
      </c>
      <c r="R359" s="9">
        <v>71</v>
      </c>
    </row>
    <row r="360" spans="1:18" x14ac:dyDescent="0.2">
      <c r="A360" s="9">
        <v>0</v>
      </c>
      <c r="B360" s="9">
        <v>0</v>
      </c>
      <c r="C360" s="9">
        <v>43</v>
      </c>
      <c r="D360" s="9">
        <v>0</v>
      </c>
      <c r="E360" s="9">
        <v>0</v>
      </c>
      <c r="F360" s="9">
        <v>1</v>
      </c>
      <c r="G360" s="9">
        <v>0</v>
      </c>
      <c r="H360" s="9">
        <v>0</v>
      </c>
      <c r="I360" s="9">
        <v>0</v>
      </c>
      <c r="J360" s="9">
        <v>0</v>
      </c>
      <c r="K360" s="9">
        <v>0</v>
      </c>
      <c r="L360" s="9">
        <v>0</v>
      </c>
      <c r="M360" s="9">
        <v>209</v>
      </c>
      <c r="N360" s="9">
        <v>115</v>
      </c>
      <c r="O360" s="9">
        <v>75</v>
      </c>
      <c r="P360" s="9">
        <v>27.99</v>
      </c>
      <c r="Q360" s="9">
        <v>80</v>
      </c>
      <c r="R360" s="9">
        <v>90</v>
      </c>
    </row>
    <row r="361" spans="1:18" x14ac:dyDescent="0.2">
      <c r="A361" s="9">
        <v>0</v>
      </c>
      <c r="B361" s="9">
        <v>1</v>
      </c>
      <c r="C361" s="9">
        <v>44</v>
      </c>
      <c r="D361" s="9">
        <v>0</v>
      </c>
      <c r="E361" s="9">
        <v>1</v>
      </c>
      <c r="F361" s="9">
        <v>0</v>
      </c>
      <c r="G361" s="9">
        <v>0</v>
      </c>
      <c r="H361" s="9">
        <v>0</v>
      </c>
      <c r="I361" s="9">
        <v>0</v>
      </c>
      <c r="J361" s="9">
        <v>0</v>
      </c>
      <c r="K361" s="9">
        <v>1</v>
      </c>
      <c r="L361" s="9">
        <v>0</v>
      </c>
      <c r="M361" s="9">
        <v>248</v>
      </c>
      <c r="N361" s="9">
        <v>174</v>
      </c>
      <c r="O361" s="9">
        <v>110</v>
      </c>
      <c r="P361" s="9">
        <v>31.74</v>
      </c>
      <c r="Q361" s="9">
        <v>75</v>
      </c>
      <c r="R361" s="9">
        <v>100</v>
      </c>
    </row>
    <row r="362" spans="1:18" x14ac:dyDescent="0.2">
      <c r="A362" s="9">
        <v>0</v>
      </c>
      <c r="B362" s="9">
        <v>0</v>
      </c>
      <c r="C362" s="9">
        <v>38</v>
      </c>
      <c r="D362" s="9">
        <v>0</v>
      </c>
      <c r="E362" s="9">
        <v>1</v>
      </c>
      <c r="F362" s="9">
        <v>0</v>
      </c>
      <c r="G362" s="9">
        <v>1</v>
      </c>
      <c r="H362" s="9">
        <v>10</v>
      </c>
      <c r="I362" s="9">
        <v>0</v>
      </c>
      <c r="J362" s="9">
        <v>0</v>
      </c>
      <c r="K362" s="9">
        <v>0</v>
      </c>
      <c r="L362" s="9">
        <v>0</v>
      </c>
      <c r="M362" s="9">
        <v>155</v>
      </c>
      <c r="N362" s="9">
        <v>96</v>
      </c>
      <c r="O362" s="9">
        <v>61</v>
      </c>
      <c r="P362" s="9">
        <v>24.19</v>
      </c>
      <c r="Q362" s="9">
        <v>60</v>
      </c>
      <c r="R362" s="9">
        <v>68</v>
      </c>
    </row>
    <row r="363" spans="1:18" x14ac:dyDescent="0.2">
      <c r="A363" s="9">
        <v>0</v>
      </c>
      <c r="B363" s="9">
        <v>0</v>
      </c>
      <c r="C363" s="9">
        <v>39</v>
      </c>
      <c r="D363" s="9">
        <v>0</v>
      </c>
      <c r="E363" s="9">
        <v>1</v>
      </c>
      <c r="F363" s="9">
        <v>0</v>
      </c>
      <c r="G363" s="9">
        <v>1</v>
      </c>
      <c r="H363" s="9">
        <v>20</v>
      </c>
      <c r="I363" s="9">
        <v>0</v>
      </c>
      <c r="J363" s="9">
        <v>0</v>
      </c>
      <c r="K363" s="9">
        <v>0</v>
      </c>
      <c r="L363" s="9">
        <v>0</v>
      </c>
      <c r="M363" s="9">
        <v>149</v>
      </c>
      <c r="N363" s="9">
        <v>122</v>
      </c>
      <c r="O363" s="9">
        <v>72</v>
      </c>
      <c r="P363" s="9">
        <v>21.3</v>
      </c>
      <c r="Q363" s="9">
        <v>85</v>
      </c>
      <c r="R363" s="9">
        <v>75</v>
      </c>
    </row>
    <row r="364" spans="1:18" x14ac:dyDescent="0.2">
      <c r="A364" s="9">
        <v>0</v>
      </c>
      <c r="B364" s="9">
        <v>1</v>
      </c>
      <c r="C364" s="9">
        <v>41</v>
      </c>
      <c r="D364" s="9">
        <v>1</v>
      </c>
      <c r="E364" s="9">
        <v>0</v>
      </c>
      <c r="F364" s="9">
        <v>0</v>
      </c>
      <c r="G364" s="9">
        <v>0</v>
      </c>
      <c r="H364" s="9">
        <v>0</v>
      </c>
      <c r="I364" s="9">
        <v>0</v>
      </c>
      <c r="J364" s="9">
        <v>0</v>
      </c>
      <c r="K364" s="9">
        <v>0</v>
      </c>
      <c r="L364" s="9">
        <v>0</v>
      </c>
      <c r="M364" s="9">
        <v>255</v>
      </c>
      <c r="N364" s="9">
        <v>120.5</v>
      </c>
      <c r="O364" s="9">
        <v>85.5</v>
      </c>
      <c r="P364" s="9">
        <v>30.85</v>
      </c>
      <c r="Q364" s="9">
        <v>100</v>
      </c>
      <c r="R364" s="9">
        <v>79</v>
      </c>
    </row>
    <row r="365" spans="1:18" x14ac:dyDescent="0.2">
      <c r="A365" s="9">
        <v>0</v>
      </c>
      <c r="B365" s="9">
        <v>1</v>
      </c>
      <c r="C365" s="9">
        <v>40</v>
      </c>
      <c r="D365" s="9">
        <v>1</v>
      </c>
      <c r="E365" s="9">
        <v>0</v>
      </c>
      <c r="F365" s="9">
        <v>0</v>
      </c>
      <c r="G365" s="9">
        <v>0</v>
      </c>
      <c r="H365" s="9">
        <v>0</v>
      </c>
      <c r="I365" s="9">
        <v>0</v>
      </c>
      <c r="J365" s="9">
        <v>0</v>
      </c>
      <c r="K365" s="9">
        <v>0</v>
      </c>
      <c r="L365" s="9">
        <v>0</v>
      </c>
      <c r="M365" s="9">
        <v>137</v>
      </c>
      <c r="N365" s="9">
        <v>127</v>
      </c>
      <c r="O365" s="9">
        <v>82</v>
      </c>
      <c r="P365" s="9">
        <v>27.04</v>
      </c>
      <c r="Q365" s="9">
        <v>60</v>
      </c>
      <c r="R365" s="9">
        <v>71</v>
      </c>
    </row>
    <row r="366" spans="1:18" x14ac:dyDescent="0.2">
      <c r="A366" s="9">
        <v>0</v>
      </c>
      <c r="B366" s="9">
        <v>0</v>
      </c>
      <c r="C366" s="9">
        <v>38</v>
      </c>
      <c r="D366" s="9">
        <v>0</v>
      </c>
      <c r="E366" s="9">
        <v>1</v>
      </c>
      <c r="F366" s="9">
        <v>0</v>
      </c>
      <c r="G366" s="9">
        <v>1</v>
      </c>
      <c r="H366" s="9">
        <v>9</v>
      </c>
      <c r="I366" s="9">
        <v>0</v>
      </c>
      <c r="J366" s="9">
        <v>0</v>
      </c>
      <c r="K366" s="9">
        <v>0</v>
      </c>
      <c r="L366" s="9">
        <v>0</v>
      </c>
      <c r="M366" s="9">
        <v>160</v>
      </c>
      <c r="N366" s="9">
        <v>102.5</v>
      </c>
      <c r="O366" s="9">
        <v>67.5</v>
      </c>
      <c r="P366" s="9">
        <v>21.16</v>
      </c>
      <c r="Q366" s="9">
        <v>90</v>
      </c>
      <c r="R366" s="9">
        <v>68</v>
      </c>
    </row>
    <row r="367" spans="1:18" x14ac:dyDescent="0.2">
      <c r="A367" s="9">
        <v>0</v>
      </c>
      <c r="B367" s="9">
        <v>1</v>
      </c>
      <c r="C367" s="9">
        <v>57</v>
      </c>
      <c r="D367" s="9">
        <v>1</v>
      </c>
      <c r="E367" s="9">
        <v>0</v>
      </c>
      <c r="F367" s="9">
        <v>0</v>
      </c>
      <c r="G367" s="9">
        <v>0</v>
      </c>
      <c r="H367" s="9">
        <v>0</v>
      </c>
      <c r="I367" s="9">
        <v>0</v>
      </c>
      <c r="J367" s="9">
        <v>0</v>
      </c>
      <c r="K367" s="9">
        <v>1</v>
      </c>
      <c r="L367" s="9">
        <v>0</v>
      </c>
      <c r="M367" s="9">
        <v>210</v>
      </c>
      <c r="N367" s="9">
        <v>158</v>
      </c>
      <c r="O367" s="9">
        <v>104</v>
      </c>
      <c r="P367" s="9">
        <v>30.93</v>
      </c>
      <c r="Q367" s="9">
        <v>73</v>
      </c>
      <c r="R367" s="9">
        <v>113</v>
      </c>
    </row>
    <row r="368" spans="1:18" x14ac:dyDescent="0.2">
      <c r="A368" s="9">
        <v>0</v>
      </c>
      <c r="B368" s="9">
        <v>0</v>
      </c>
      <c r="C368" s="9">
        <v>41</v>
      </c>
      <c r="D368" s="9">
        <v>0</v>
      </c>
      <c r="E368" s="9">
        <v>1</v>
      </c>
      <c r="F368" s="9">
        <v>0</v>
      </c>
      <c r="G368" s="9">
        <v>1</v>
      </c>
      <c r="H368" s="9">
        <v>3</v>
      </c>
      <c r="I368" s="9">
        <v>0</v>
      </c>
      <c r="J368" s="9">
        <v>0</v>
      </c>
      <c r="K368" s="9">
        <v>0</v>
      </c>
      <c r="L368" s="9">
        <v>0</v>
      </c>
      <c r="M368" s="9">
        <v>226</v>
      </c>
      <c r="N368" s="9">
        <v>130</v>
      </c>
      <c r="O368" s="9">
        <v>80</v>
      </c>
      <c r="P368" s="9">
        <v>25.25</v>
      </c>
      <c r="Q368" s="9">
        <v>75</v>
      </c>
      <c r="R368" s="9">
        <v>73</v>
      </c>
    </row>
    <row r="369" spans="1:18" x14ac:dyDescent="0.2">
      <c r="A369" s="9">
        <v>0</v>
      </c>
      <c r="B369" s="9">
        <v>0</v>
      </c>
      <c r="C369" s="9">
        <v>42</v>
      </c>
      <c r="D369" s="9">
        <v>0</v>
      </c>
      <c r="E369" s="9">
        <v>1</v>
      </c>
      <c r="F369" s="9">
        <v>0</v>
      </c>
      <c r="G369" s="9">
        <v>1</v>
      </c>
      <c r="H369" s="9">
        <v>15</v>
      </c>
      <c r="I369" s="9">
        <v>0</v>
      </c>
      <c r="J369" s="9">
        <v>0</v>
      </c>
      <c r="K369" s="9">
        <v>0</v>
      </c>
      <c r="L369" s="9">
        <v>0</v>
      </c>
      <c r="M369" s="9">
        <v>197</v>
      </c>
      <c r="N369" s="9">
        <v>124</v>
      </c>
      <c r="O369" s="9">
        <v>81</v>
      </c>
      <c r="P369" s="9">
        <v>21.5</v>
      </c>
      <c r="Q369" s="9">
        <v>80</v>
      </c>
      <c r="R369" s="9">
        <v>63</v>
      </c>
    </row>
    <row r="370" spans="1:18" x14ac:dyDescent="0.2">
      <c r="A370" s="9">
        <v>1</v>
      </c>
      <c r="B370" s="9">
        <v>1</v>
      </c>
      <c r="C370" s="9">
        <v>58</v>
      </c>
      <c r="D370" s="9">
        <v>1</v>
      </c>
      <c r="E370" s="9">
        <v>0</v>
      </c>
      <c r="F370" s="9">
        <v>0</v>
      </c>
      <c r="G370" s="9">
        <v>1</v>
      </c>
      <c r="H370" s="9">
        <v>30</v>
      </c>
      <c r="I370" s="9">
        <v>0</v>
      </c>
      <c r="J370" s="9">
        <v>0</v>
      </c>
      <c r="K370" s="9">
        <v>1</v>
      </c>
      <c r="L370" s="9">
        <v>0</v>
      </c>
      <c r="M370" s="9">
        <v>279</v>
      </c>
      <c r="N370" s="9">
        <v>180</v>
      </c>
      <c r="O370" s="9">
        <v>109.5</v>
      </c>
      <c r="P370" s="9">
        <v>26.04</v>
      </c>
      <c r="Q370" s="9">
        <v>75</v>
      </c>
      <c r="R370" s="9">
        <v>82</v>
      </c>
    </row>
    <row r="371" spans="1:18" x14ac:dyDescent="0.2">
      <c r="A371" s="9">
        <v>0</v>
      </c>
      <c r="B371" s="9">
        <v>1</v>
      </c>
      <c r="C371" s="9">
        <v>42</v>
      </c>
      <c r="D371" s="9">
        <v>0</v>
      </c>
      <c r="E371" s="9">
        <v>0</v>
      </c>
      <c r="F371" s="9">
        <v>0</v>
      </c>
      <c r="G371" s="9">
        <v>0</v>
      </c>
      <c r="H371" s="9">
        <v>0</v>
      </c>
      <c r="I371" s="9">
        <v>0</v>
      </c>
      <c r="J371" s="9">
        <v>0</v>
      </c>
      <c r="K371" s="9">
        <v>0</v>
      </c>
      <c r="L371" s="9">
        <v>0</v>
      </c>
      <c r="M371" s="9">
        <v>195</v>
      </c>
      <c r="N371" s="9">
        <v>112</v>
      </c>
      <c r="O371" s="9">
        <v>74.5</v>
      </c>
      <c r="P371" s="9">
        <v>23.37</v>
      </c>
      <c r="Q371" s="9">
        <v>58</v>
      </c>
      <c r="R371" s="9">
        <v>110</v>
      </c>
    </row>
    <row r="372" spans="1:18" x14ac:dyDescent="0.2">
      <c r="A372" s="9">
        <v>0</v>
      </c>
      <c r="B372" s="9">
        <v>0</v>
      </c>
      <c r="C372" s="9">
        <v>47</v>
      </c>
      <c r="D372" s="9">
        <v>0</v>
      </c>
      <c r="E372" s="9">
        <v>0</v>
      </c>
      <c r="F372" s="9">
        <v>0</v>
      </c>
      <c r="G372" s="9">
        <v>1</v>
      </c>
      <c r="H372" s="9">
        <v>3</v>
      </c>
      <c r="I372" s="9">
        <v>0</v>
      </c>
      <c r="J372" s="9">
        <v>0</v>
      </c>
      <c r="K372" s="9">
        <v>0</v>
      </c>
      <c r="L372" s="9">
        <v>0</v>
      </c>
      <c r="M372" s="9">
        <v>231</v>
      </c>
      <c r="N372" s="9">
        <v>133.5</v>
      </c>
      <c r="O372" s="9">
        <v>76</v>
      </c>
      <c r="P372" s="9">
        <v>25.77</v>
      </c>
      <c r="Q372" s="9">
        <v>75</v>
      </c>
      <c r="R372" s="9">
        <v>73</v>
      </c>
    </row>
    <row r="373" spans="1:18" x14ac:dyDescent="0.2">
      <c r="A373" s="9">
        <v>0</v>
      </c>
      <c r="B373" s="9">
        <v>1</v>
      </c>
      <c r="C373" s="9">
        <v>59</v>
      </c>
      <c r="D373" s="9">
        <v>1</v>
      </c>
      <c r="E373" s="9">
        <v>0</v>
      </c>
      <c r="F373" s="9">
        <v>0</v>
      </c>
      <c r="G373" s="9">
        <v>0</v>
      </c>
      <c r="H373" s="9">
        <v>0</v>
      </c>
      <c r="I373" s="9">
        <v>0</v>
      </c>
      <c r="J373" s="9">
        <v>0</v>
      </c>
      <c r="K373" s="9">
        <v>0</v>
      </c>
      <c r="L373" s="9">
        <v>0</v>
      </c>
      <c r="M373" s="9">
        <v>229</v>
      </c>
      <c r="N373" s="9">
        <v>100.5</v>
      </c>
      <c r="O373" s="9">
        <v>66</v>
      </c>
      <c r="P373" s="9">
        <v>25.18</v>
      </c>
      <c r="Q373" s="9">
        <v>44</v>
      </c>
      <c r="R373" s="9">
        <v>81</v>
      </c>
    </row>
    <row r="374" spans="1:18" x14ac:dyDescent="0.2">
      <c r="A374" s="9">
        <v>0</v>
      </c>
      <c r="B374" s="9">
        <v>0</v>
      </c>
      <c r="C374" s="9">
        <v>45</v>
      </c>
      <c r="D374" s="9">
        <v>0</v>
      </c>
      <c r="E374" s="9">
        <v>0</v>
      </c>
      <c r="F374" s="9">
        <v>1</v>
      </c>
      <c r="G374" s="9">
        <v>0</v>
      </c>
      <c r="H374" s="9">
        <v>0</v>
      </c>
      <c r="I374" s="9">
        <v>0</v>
      </c>
      <c r="J374" s="9">
        <v>0</v>
      </c>
      <c r="K374" s="9">
        <v>0</v>
      </c>
      <c r="L374" s="9">
        <v>0</v>
      </c>
      <c r="M374" s="9">
        <v>186</v>
      </c>
      <c r="N374" s="9">
        <v>104.5</v>
      </c>
      <c r="O374" s="9">
        <v>71</v>
      </c>
      <c r="P374" s="9">
        <v>31.35</v>
      </c>
      <c r="Q374" s="9">
        <v>55</v>
      </c>
      <c r="R374" s="9">
        <v>78</v>
      </c>
    </row>
    <row r="375" spans="1:18" x14ac:dyDescent="0.2">
      <c r="A375" s="9">
        <v>0</v>
      </c>
      <c r="B375" s="9">
        <v>1</v>
      </c>
      <c r="C375" s="9">
        <v>55</v>
      </c>
      <c r="D375" s="9">
        <v>1</v>
      </c>
      <c r="E375" s="9">
        <v>0</v>
      </c>
      <c r="F375" s="9">
        <v>0</v>
      </c>
      <c r="G375" s="9">
        <v>1</v>
      </c>
      <c r="H375" s="9">
        <v>20</v>
      </c>
      <c r="I375" s="9">
        <v>0</v>
      </c>
      <c r="J375" s="9">
        <v>0</v>
      </c>
      <c r="K375" s="9">
        <v>0</v>
      </c>
      <c r="L375" s="9">
        <v>0</v>
      </c>
      <c r="M375" s="9">
        <v>242</v>
      </c>
      <c r="N375" s="9">
        <v>120</v>
      </c>
      <c r="O375" s="9">
        <v>86</v>
      </c>
      <c r="P375" s="9">
        <v>26.77</v>
      </c>
      <c r="Q375" s="9">
        <v>55</v>
      </c>
      <c r="R375" s="9">
        <v>73</v>
      </c>
    </row>
    <row r="376" spans="1:18" x14ac:dyDescent="0.2">
      <c r="A376" s="9">
        <v>0</v>
      </c>
      <c r="B376" s="9">
        <v>1</v>
      </c>
      <c r="C376" s="9">
        <v>68</v>
      </c>
      <c r="D376" s="9">
        <v>1</v>
      </c>
      <c r="E376" s="9">
        <v>0</v>
      </c>
      <c r="F376" s="9">
        <v>0</v>
      </c>
      <c r="G376" s="9">
        <v>0</v>
      </c>
      <c r="H376" s="9">
        <v>0</v>
      </c>
      <c r="I376" s="9">
        <v>0</v>
      </c>
      <c r="J376" s="9">
        <v>0</v>
      </c>
      <c r="K376" s="9">
        <v>0</v>
      </c>
      <c r="L376" s="9">
        <v>0</v>
      </c>
      <c r="M376" s="9">
        <v>230</v>
      </c>
      <c r="N376" s="9">
        <v>124</v>
      </c>
      <c r="O376" s="9">
        <v>70</v>
      </c>
      <c r="P376" s="9">
        <v>22.85</v>
      </c>
      <c r="Q376" s="9">
        <v>70</v>
      </c>
      <c r="R376" s="9">
        <v>60</v>
      </c>
    </row>
    <row r="377" spans="1:18" x14ac:dyDescent="0.2">
      <c r="A377" s="9">
        <v>0</v>
      </c>
      <c r="B377" s="9">
        <v>1</v>
      </c>
      <c r="C377" s="9">
        <v>61</v>
      </c>
      <c r="D377" s="9">
        <v>1</v>
      </c>
      <c r="E377" s="9">
        <v>0</v>
      </c>
      <c r="F377" s="9">
        <v>0</v>
      </c>
      <c r="G377" s="9">
        <v>1</v>
      </c>
      <c r="H377" s="9">
        <v>20</v>
      </c>
      <c r="I377" s="9">
        <v>0</v>
      </c>
      <c r="J377" s="9">
        <v>0</v>
      </c>
      <c r="K377" s="9">
        <v>1</v>
      </c>
      <c r="L377" s="9">
        <v>0</v>
      </c>
      <c r="M377" s="9">
        <v>183</v>
      </c>
      <c r="N377" s="9">
        <v>156</v>
      </c>
      <c r="O377" s="9">
        <v>92</v>
      </c>
      <c r="P377" s="9">
        <v>24.69</v>
      </c>
      <c r="Q377" s="9">
        <v>75</v>
      </c>
      <c r="R377" s="9">
        <v>79</v>
      </c>
    </row>
    <row r="378" spans="1:18" x14ac:dyDescent="0.2">
      <c r="A378" s="9">
        <v>0</v>
      </c>
      <c r="B378" s="9">
        <v>1</v>
      </c>
      <c r="C378" s="9">
        <v>41</v>
      </c>
      <c r="D378" s="9">
        <v>1</v>
      </c>
      <c r="E378" s="9">
        <v>0</v>
      </c>
      <c r="F378" s="9">
        <v>0</v>
      </c>
      <c r="G378" s="9">
        <v>0</v>
      </c>
      <c r="H378" s="9">
        <v>0</v>
      </c>
      <c r="I378" s="9">
        <v>0</v>
      </c>
      <c r="J378" s="9">
        <v>0</v>
      </c>
      <c r="K378" s="9">
        <v>0</v>
      </c>
      <c r="L378" s="9">
        <v>0</v>
      </c>
      <c r="M378" s="9">
        <v>190</v>
      </c>
      <c r="N378" s="9">
        <v>124</v>
      </c>
      <c r="O378" s="9">
        <v>83</v>
      </c>
      <c r="P378" s="9">
        <v>27.02</v>
      </c>
      <c r="Q378" s="9">
        <v>75</v>
      </c>
      <c r="R378" s="9">
        <v>87</v>
      </c>
    </row>
    <row r="379" spans="1:18" x14ac:dyDescent="0.2">
      <c r="A379" s="9">
        <v>0</v>
      </c>
      <c r="B379" s="9">
        <v>0</v>
      </c>
      <c r="C379" s="9">
        <v>45</v>
      </c>
      <c r="D379" s="9">
        <v>0</v>
      </c>
      <c r="E379" s="9">
        <v>0</v>
      </c>
      <c r="F379" s="9">
        <v>1</v>
      </c>
      <c r="G379" s="9">
        <v>1</v>
      </c>
      <c r="H379" s="9">
        <v>9</v>
      </c>
      <c r="I379" s="9">
        <v>0</v>
      </c>
      <c r="J379" s="9">
        <v>0</v>
      </c>
      <c r="K379" s="9">
        <v>1</v>
      </c>
      <c r="L379" s="9">
        <v>0</v>
      </c>
      <c r="M379" s="9">
        <v>261</v>
      </c>
      <c r="N379" s="9">
        <v>140</v>
      </c>
      <c r="O379" s="9">
        <v>88</v>
      </c>
      <c r="P379" s="9">
        <v>21.44</v>
      </c>
      <c r="Q379" s="9">
        <v>70</v>
      </c>
      <c r="R379" s="9">
        <v>78</v>
      </c>
    </row>
    <row r="380" spans="1:18" x14ac:dyDescent="0.2">
      <c r="A380" s="9">
        <v>1</v>
      </c>
      <c r="B380" s="9">
        <v>1</v>
      </c>
      <c r="C380" s="9">
        <v>51</v>
      </c>
      <c r="D380" s="9">
        <v>1</v>
      </c>
      <c r="E380" s="9">
        <v>0</v>
      </c>
      <c r="F380" s="9">
        <v>0</v>
      </c>
      <c r="G380" s="9">
        <v>1</v>
      </c>
      <c r="H380" s="9">
        <v>20</v>
      </c>
      <c r="I380" s="9">
        <v>0</v>
      </c>
      <c r="J380" s="9">
        <v>0</v>
      </c>
      <c r="K380" s="9">
        <v>1</v>
      </c>
      <c r="L380" s="9">
        <v>0</v>
      </c>
      <c r="M380" s="9">
        <v>246</v>
      </c>
      <c r="N380" s="9">
        <v>128</v>
      </c>
      <c r="O380" s="9">
        <v>69</v>
      </c>
      <c r="P380" s="9">
        <v>27.57</v>
      </c>
      <c r="Q380" s="9">
        <v>80</v>
      </c>
      <c r="R380" s="9">
        <v>72</v>
      </c>
    </row>
    <row r="381" spans="1:18" x14ac:dyDescent="0.2">
      <c r="A381" s="9">
        <v>0</v>
      </c>
      <c r="B381" s="9">
        <v>1</v>
      </c>
      <c r="C381" s="9">
        <v>45</v>
      </c>
      <c r="D381" s="9">
        <v>1</v>
      </c>
      <c r="E381" s="9">
        <v>0</v>
      </c>
      <c r="F381" s="9">
        <v>0</v>
      </c>
      <c r="G381" s="9">
        <v>0</v>
      </c>
      <c r="H381" s="9">
        <v>0</v>
      </c>
      <c r="I381" s="9">
        <v>0</v>
      </c>
      <c r="J381" s="9">
        <v>0</v>
      </c>
      <c r="K381" s="9">
        <v>0</v>
      </c>
      <c r="L381" s="9">
        <v>0</v>
      </c>
      <c r="M381" s="9">
        <v>172</v>
      </c>
      <c r="N381" s="9">
        <v>119</v>
      </c>
      <c r="O381" s="9">
        <v>84</v>
      </c>
      <c r="P381" s="9">
        <v>28.25</v>
      </c>
      <c r="Q381" s="9">
        <v>58</v>
      </c>
      <c r="R381" s="9">
        <v>98</v>
      </c>
    </row>
    <row r="382" spans="1:18" x14ac:dyDescent="0.2">
      <c r="A382" s="9">
        <v>0</v>
      </c>
      <c r="B382" s="9">
        <v>0</v>
      </c>
      <c r="C382" s="9">
        <v>35</v>
      </c>
      <c r="D382" s="9">
        <v>0</v>
      </c>
      <c r="E382" s="9">
        <v>1</v>
      </c>
      <c r="F382" s="9">
        <v>0</v>
      </c>
      <c r="G382" s="9">
        <v>0</v>
      </c>
      <c r="H382" s="9">
        <v>0</v>
      </c>
      <c r="I382" s="9">
        <v>0</v>
      </c>
      <c r="J382" s="9">
        <v>0</v>
      </c>
      <c r="K382" s="9">
        <v>0</v>
      </c>
      <c r="L382" s="9">
        <v>0</v>
      </c>
      <c r="M382" s="9">
        <v>216</v>
      </c>
      <c r="N382" s="9">
        <v>130</v>
      </c>
      <c r="O382" s="9">
        <v>68</v>
      </c>
      <c r="P382" s="9">
        <v>25.94</v>
      </c>
      <c r="Q382" s="9">
        <v>75</v>
      </c>
      <c r="R382" s="9">
        <v>90</v>
      </c>
    </row>
    <row r="383" spans="1:18" x14ac:dyDescent="0.2">
      <c r="A383" s="9">
        <v>0</v>
      </c>
      <c r="B383" s="9">
        <v>0</v>
      </c>
      <c r="C383" s="9">
        <v>49</v>
      </c>
      <c r="D383" s="9">
        <v>0</v>
      </c>
      <c r="E383" s="9">
        <v>0</v>
      </c>
      <c r="F383" s="9">
        <v>1</v>
      </c>
      <c r="G383" s="9">
        <v>0</v>
      </c>
      <c r="H383" s="9">
        <v>0</v>
      </c>
      <c r="I383" s="9">
        <v>0</v>
      </c>
      <c r="J383" s="9">
        <v>0</v>
      </c>
      <c r="K383" s="9">
        <v>0</v>
      </c>
      <c r="L383" s="9">
        <v>0</v>
      </c>
      <c r="M383" s="9">
        <v>222</v>
      </c>
      <c r="N383" s="9">
        <v>118</v>
      </c>
      <c r="O383" s="9">
        <v>78</v>
      </c>
      <c r="P383" s="9">
        <v>21.18</v>
      </c>
      <c r="Q383" s="9">
        <v>70</v>
      </c>
      <c r="R383" s="9">
        <v>73</v>
      </c>
    </row>
    <row r="384" spans="1:18" x14ac:dyDescent="0.2">
      <c r="A384" s="9">
        <v>0</v>
      </c>
      <c r="B384" s="9">
        <v>0</v>
      </c>
      <c r="C384" s="9">
        <v>50</v>
      </c>
      <c r="D384" s="9">
        <v>0</v>
      </c>
      <c r="E384" s="9">
        <v>1</v>
      </c>
      <c r="F384" s="9">
        <v>0</v>
      </c>
      <c r="G384" s="9">
        <v>1</v>
      </c>
      <c r="H384" s="9">
        <v>10</v>
      </c>
      <c r="I384" s="9">
        <v>0</v>
      </c>
      <c r="J384" s="9">
        <v>0</v>
      </c>
      <c r="K384" s="9">
        <v>1</v>
      </c>
      <c r="L384" s="9">
        <v>0</v>
      </c>
      <c r="M384" s="9">
        <v>298</v>
      </c>
      <c r="N384" s="9">
        <v>156</v>
      </c>
      <c r="O384" s="9">
        <v>90</v>
      </c>
      <c r="P384" s="9">
        <v>24.24</v>
      </c>
      <c r="Q384" s="9">
        <v>75</v>
      </c>
      <c r="R384" s="9">
        <v>100</v>
      </c>
    </row>
    <row r="385" spans="1:18" x14ac:dyDescent="0.2">
      <c r="A385" s="9">
        <v>0</v>
      </c>
      <c r="B385" s="9">
        <v>1</v>
      </c>
      <c r="C385" s="9">
        <v>40</v>
      </c>
      <c r="D385" s="9">
        <v>0</v>
      </c>
      <c r="E385" s="9">
        <v>1</v>
      </c>
      <c r="F385" s="9">
        <v>0</v>
      </c>
      <c r="G385" s="9">
        <v>0</v>
      </c>
      <c r="H385" s="9">
        <v>0</v>
      </c>
      <c r="I385" s="9">
        <v>0</v>
      </c>
      <c r="J385" s="9">
        <v>0</v>
      </c>
      <c r="K385" s="9">
        <v>0</v>
      </c>
      <c r="L385" s="9">
        <v>0</v>
      </c>
      <c r="M385" s="9">
        <v>208</v>
      </c>
      <c r="N385" s="9">
        <v>148</v>
      </c>
      <c r="O385" s="9">
        <v>100</v>
      </c>
      <c r="P385" s="9">
        <v>32.840000000000003</v>
      </c>
      <c r="Q385" s="9">
        <v>85</v>
      </c>
      <c r="R385" s="9">
        <v>102</v>
      </c>
    </row>
    <row r="386" spans="1:18" x14ac:dyDescent="0.2">
      <c r="A386" s="9">
        <v>0</v>
      </c>
      <c r="B386" s="9">
        <v>0</v>
      </c>
      <c r="C386" s="9">
        <v>43</v>
      </c>
      <c r="D386" s="9">
        <v>0</v>
      </c>
      <c r="E386" s="9">
        <v>1</v>
      </c>
      <c r="F386" s="9">
        <v>0</v>
      </c>
      <c r="G386" s="9">
        <v>1</v>
      </c>
      <c r="H386" s="9">
        <v>2</v>
      </c>
      <c r="I386" s="9">
        <v>0</v>
      </c>
      <c r="J386" s="9">
        <v>0</v>
      </c>
      <c r="K386" s="9">
        <v>0</v>
      </c>
      <c r="L386" s="9">
        <v>0</v>
      </c>
      <c r="M386" s="9">
        <v>213</v>
      </c>
      <c r="N386" s="9">
        <v>113</v>
      </c>
      <c r="O386" s="9">
        <v>77</v>
      </c>
      <c r="P386" s="9">
        <v>29.34</v>
      </c>
      <c r="Q386" s="9">
        <v>100</v>
      </c>
      <c r="R386" s="9">
        <v>73</v>
      </c>
    </row>
    <row r="387" spans="1:18" x14ac:dyDescent="0.2">
      <c r="A387" s="9">
        <v>0</v>
      </c>
      <c r="B387" s="9">
        <v>0</v>
      </c>
      <c r="C387" s="9">
        <v>49</v>
      </c>
      <c r="D387" s="9">
        <v>1</v>
      </c>
      <c r="E387" s="9">
        <v>0</v>
      </c>
      <c r="F387" s="9">
        <v>0</v>
      </c>
      <c r="G387" s="9">
        <v>1</v>
      </c>
      <c r="H387" s="9">
        <v>9</v>
      </c>
      <c r="I387" s="9">
        <v>0</v>
      </c>
      <c r="J387" s="9">
        <v>0</v>
      </c>
      <c r="K387" s="9">
        <v>1</v>
      </c>
      <c r="L387" s="9">
        <v>0</v>
      </c>
      <c r="M387" s="9">
        <v>266</v>
      </c>
      <c r="N387" s="9">
        <v>159</v>
      </c>
      <c r="O387" s="9">
        <v>88</v>
      </c>
      <c r="P387" s="9">
        <v>20.66</v>
      </c>
      <c r="Q387" s="9">
        <v>76</v>
      </c>
      <c r="R387" s="9">
        <v>84</v>
      </c>
    </row>
    <row r="388" spans="1:18" x14ac:dyDescent="0.2">
      <c r="A388" s="9">
        <v>0</v>
      </c>
      <c r="B388" s="9">
        <v>1</v>
      </c>
      <c r="C388" s="9">
        <v>47</v>
      </c>
      <c r="D388" s="9">
        <v>0</v>
      </c>
      <c r="E388" s="9">
        <v>0</v>
      </c>
      <c r="F388" s="9">
        <v>1</v>
      </c>
      <c r="G388" s="9">
        <v>1</v>
      </c>
      <c r="H388" s="9">
        <v>15</v>
      </c>
      <c r="I388" s="9">
        <v>0</v>
      </c>
      <c r="J388" s="9">
        <v>0</v>
      </c>
      <c r="K388" s="9">
        <v>1</v>
      </c>
      <c r="L388" s="9">
        <v>0</v>
      </c>
      <c r="M388" s="9">
        <v>220</v>
      </c>
      <c r="N388" s="9">
        <v>127</v>
      </c>
      <c r="O388" s="9">
        <v>93</v>
      </c>
      <c r="P388" s="9">
        <v>30.7</v>
      </c>
      <c r="Q388" s="9">
        <v>82</v>
      </c>
      <c r="R388" s="9">
        <v>57</v>
      </c>
    </row>
    <row r="389" spans="1:18" x14ac:dyDescent="0.2">
      <c r="A389" s="9">
        <v>0</v>
      </c>
      <c r="B389" s="9">
        <v>0</v>
      </c>
      <c r="C389" s="9">
        <v>45</v>
      </c>
      <c r="D389" s="9">
        <v>1</v>
      </c>
      <c r="E389" s="9">
        <v>0</v>
      </c>
      <c r="F389" s="9">
        <v>0</v>
      </c>
      <c r="G389" s="9">
        <v>0</v>
      </c>
      <c r="H389" s="9">
        <v>0</v>
      </c>
      <c r="I389" s="9">
        <v>0</v>
      </c>
      <c r="J389" s="9">
        <v>0</v>
      </c>
      <c r="K389" s="9">
        <v>0</v>
      </c>
      <c r="L389" s="9">
        <v>0</v>
      </c>
      <c r="M389" s="9">
        <v>244</v>
      </c>
      <c r="N389" s="9">
        <v>112.5</v>
      </c>
      <c r="O389" s="9">
        <v>77.5</v>
      </c>
      <c r="P389" s="9">
        <v>25.97</v>
      </c>
      <c r="Q389" s="9">
        <v>75</v>
      </c>
      <c r="R389" s="9">
        <v>78</v>
      </c>
    </row>
    <row r="390" spans="1:18" x14ac:dyDescent="0.2">
      <c r="A390" s="9">
        <v>0</v>
      </c>
      <c r="B390" s="9">
        <v>0</v>
      </c>
      <c r="C390" s="9">
        <v>58</v>
      </c>
      <c r="D390" s="9">
        <v>0</v>
      </c>
      <c r="E390" s="9">
        <v>1</v>
      </c>
      <c r="F390" s="9">
        <v>0</v>
      </c>
      <c r="G390" s="9">
        <v>0</v>
      </c>
      <c r="H390" s="9">
        <v>0</v>
      </c>
      <c r="I390" s="9">
        <v>0</v>
      </c>
      <c r="J390" s="9">
        <v>0</v>
      </c>
      <c r="K390" s="9">
        <v>1</v>
      </c>
      <c r="L390" s="9">
        <v>0</v>
      </c>
      <c r="M390" s="9">
        <v>210</v>
      </c>
      <c r="N390" s="9">
        <v>143</v>
      </c>
      <c r="O390" s="9">
        <v>101</v>
      </c>
      <c r="P390" s="9">
        <v>31.34</v>
      </c>
      <c r="Q390" s="9">
        <v>85</v>
      </c>
      <c r="R390" s="9">
        <v>80</v>
      </c>
    </row>
    <row r="391" spans="1:18" x14ac:dyDescent="0.2">
      <c r="A391" s="9">
        <v>0</v>
      </c>
      <c r="B391" s="9">
        <v>1</v>
      </c>
      <c r="C391" s="9">
        <v>38</v>
      </c>
      <c r="D391" s="9">
        <v>0</v>
      </c>
      <c r="E391" s="9">
        <v>0</v>
      </c>
      <c r="F391" s="9">
        <v>1</v>
      </c>
      <c r="G391" s="9">
        <v>0</v>
      </c>
      <c r="H391" s="9">
        <v>0</v>
      </c>
      <c r="I391" s="9">
        <v>0</v>
      </c>
      <c r="J391" s="9">
        <v>0</v>
      </c>
      <c r="K391" s="9">
        <v>1</v>
      </c>
      <c r="L391" s="9">
        <v>0</v>
      </c>
      <c r="M391" s="9">
        <v>252</v>
      </c>
      <c r="N391" s="9">
        <v>125</v>
      </c>
      <c r="O391" s="9">
        <v>92</v>
      </c>
      <c r="P391" s="9">
        <v>24.72</v>
      </c>
      <c r="Q391" s="9">
        <v>60</v>
      </c>
      <c r="R391" s="9">
        <v>69</v>
      </c>
    </row>
    <row r="392" spans="1:18" x14ac:dyDescent="0.2">
      <c r="A392" s="9">
        <v>1</v>
      </c>
      <c r="B392" s="9">
        <v>1</v>
      </c>
      <c r="C392" s="9">
        <v>50</v>
      </c>
      <c r="D392" s="9">
        <v>1</v>
      </c>
      <c r="E392" s="9">
        <v>0</v>
      </c>
      <c r="F392" s="9">
        <v>0</v>
      </c>
      <c r="G392" s="9">
        <v>0</v>
      </c>
      <c r="H392" s="9">
        <v>0</v>
      </c>
      <c r="I392" s="9">
        <v>0</v>
      </c>
      <c r="J392" s="9">
        <v>0</v>
      </c>
      <c r="K392" s="9">
        <v>0</v>
      </c>
      <c r="L392" s="9">
        <v>0</v>
      </c>
      <c r="M392" s="9">
        <v>200</v>
      </c>
      <c r="N392" s="9">
        <v>126</v>
      </c>
      <c r="O392" s="9">
        <v>88</v>
      </c>
      <c r="P392" s="9">
        <v>26.73</v>
      </c>
      <c r="Q392" s="9">
        <v>80</v>
      </c>
      <c r="R392" s="9">
        <v>76</v>
      </c>
    </row>
    <row r="393" spans="1:18" x14ac:dyDescent="0.2">
      <c r="A393" s="9">
        <v>0</v>
      </c>
      <c r="B393" s="9">
        <v>0</v>
      </c>
      <c r="C393" s="9">
        <v>47</v>
      </c>
      <c r="D393" s="9">
        <v>1</v>
      </c>
      <c r="E393" s="9">
        <v>0</v>
      </c>
      <c r="F393" s="9">
        <v>0</v>
      </c>
      <c r="G393" s="9">
        <v>1</v>
      </c>
      <c r="H393" s="9">
        <v>15</v>
      </c>
      <c r="I393" s="9">
        <v>0</v>
      </c>
      <c r="J393" s="9">
        <v>0</v>
      </c>
      <c r="K393" s="9">
        <v>0</v>
      </c>
      <c r="L393" s="9">
        <v>0</v>
      </c>
      <c r="M393" s="9">
        <v>285</v>
      </c>
      <c r="N393" s="9">
        <v>122</v>
      </c>
      <c r="O393" s="9">
        <v>70</v>
      </c>
      <c r="P393" s="9">
        <v>23.48</v>
      </c>
      <c r="Q393" s="9">
        <v>83</v>
      </c>
      <c r="R393" s="9">
        <v>82</v>
      </c>
    </row>
    <row r="394" spans="1:18" x14ac:dyDescent="0.2">
      <c r="A394" s="9">
        <v>0</v>
      </c>
      <c r="B394" s="9">
        <v>1</v>
      </c>
      <c r="C394" s="9">
        <v>60</v>
      </c>
      <c r="D394" s="9">
        <v>0</v>
      </c>
      <c r="E394" s="9">
        <v>1</v>
      </c>
      <c r="F394" s="9">
        <v>0</v>
      </c>
      <c r="G394" s="9">
        <v>0</v>
      </c>
      <c r="H394" s="9">
        <v>0</v>
      </c>
      <c r="I394" s="9">
        <v>0</v>
      </c>
      <c r="J394" s="9">
        <v>0</v>
      </c>
      <c r="K394" s="9">
        <v>0</v>
      </c>
      <c r="L394" s="9">
        <v>0</v>
      </c>
      <c r="M394" s="9">
        <v>175</v>
      </c>
      <c r="N394" s="9">
        <v>129</v>
      </c>
      <c r="O394" s="9">
        <v>89</v>
      </c>
      <c r="P394" s="9">
        <v>22.16</v>
      </c>
      <c r="Q394" s="9">
        <v>65</v>
      </c>
      <c r="R394" s="9">
        <v>75</v>
      </c>
    </row>
    <row r="395" spans="1:18" x14ac:dyDescent="0.2">
      <c r="A395" s="9">
        <v>0</v>
      </c>
      <c r="B395" s="9">
        <v>0</v>
      </c>
      <c r="C395" s="9">
        <v>45</v>
      </c>
      <c r="D395" s="9">
        <v>0</v>
      </c>
      <c r="E395" s="9">
        <v>0</v>
      </c>
      <c r="F395" s="9">
        <v>1</v>
      </c>
      <c r="G395" s="9">
        <v>0</v>
      </c>
      <c r="H395" s="9">
        <v>0</v>
      </c>
      <c r="I395" s="9">
        <v>0</v>
      </c>
      <c r="J395" s="9">
        <v>0</v>
      </c>
      <c r="K395" s="9">
        <v>0</v>
      </c>
      <c r="L395" s="9">
        <v>0</v>
      </c>
      <c r="M395" s="9">
        <v>225</v>
      </c>
      <c r="N395" s="9">
        <v>108.5</v>
      </c>
      <c r="O395" s="9">
        <v>71.5</v>
      </c>
      <c r="P395" s="9">
        <v>25.74</v>
      </c>
      <c r="Q395" s="9">
        <v>72</v>
      </c>
      <c r="R395" s="9">
        <v>80</v>
      </c>
    </row>
    <row r="396" spans="1:18" x14ac:dyDescent="0.2">
      <c r="A396" s="9">
        <v>1</v>
      </c>
      <c r="B396" s="9">
        <v>1</v>
      </c>
      <c r="C396" s="9">
        <v>58</v>
      </c>
      <c r="D396" s="9">
        <v>0</v>
      </c>
      <c r="E396" s="9">
        <v>0</v>
      </c>
      <c r="F396" s="9">
        <v>0</v>
      </c>
      <c r="G396" s="9">
        <v>1</v>
      </c>
      <c r="H396" s="9">
        <v>20</v>
      </c>
      <c r="I396" s="9">
        <v>0</v>
      </c>
      <c r="J396" s="9">
        <v>0</v>
      </c>
      <c r="K396" s="9">
        <v>1</v>
      </c>
      <c r="L396" s="9">
        <v>0</v>
      </c>
      <c r="M396" s="9">
        <v>213</v>
      </c>
      <c r="N396" s="9">
        <v>162</v>
      </c>
      <c r="O396" s="9">
        <v>99</v>
      </c>
      <c r="P396" s="9">
        <v>28.3</v>
      </c>
      <c r="Q396" s="9">
        <v>60</v>
      </c>
      <c r="R396" s="9">
        <v>70</v>
      </c>
    </row>
    <row r="397" spans="1:18" x14ac:dyDescent="0.2">
      <c r="A397" s="9">
        <v>0</v>
      </c>
      <c r="B397" s="9">
        <v>1</v>
      </c>
      <c r="C397" s="9">
        <v>63</v>
      </c>
      <c r="D397" s="9">
        <v>1</v>
      </c>
      <c r="E397" s="9">
        <v>0</v>
      </c>
      <c r="F397" s="9">
        <v>0</v>
      </c>
      <c r="G397" s="9">
        <v>0</v>
      </c>
      <c r="H397" s="9">
        <v>0</v>
      </c>
      <c r="I397" s="9">
        <v>0</v>
      </c>
      <c r="J397" s="9">
        <v>0</v>
      </c>
      <c r="K397" s="9">
        <v>0</v>
      </c>
      <c r="L397" s="9">
        <v>0</v>
      </c>
      <c r="M397" s="9">
        <v>252</v>
      </c>
      <c r="N397" s="9">
        <v>135.5</v>
      </c>
      <c r="O397" s="9">
        <v>80</v>
      </c>
      <c r="P397" s="9">
        <v>28.78</v>
      </c>
      <c r="Q397" s="9">
        <v>60</v>
      </c>
      <c r="R397" s="9">
        <v>79</v>
      </c>
    </row>
    <row r="398" spans="1:18" x14ac:dyDescent="0.2">
      <c r="A398" s="9">
        <v>0</v>
      </c>
      <c r="B398" s="9">
        <v>0</v>
      </c>
      <c r="C398" s="9">
        <v>43</v>
      </c>
      <c r="D398" s="9">
        <v>1</v>
      </c>
      <c r="E398" s="9">
        <v>0</v>
      </c>
      <c r="F398" s="9">
        <v>0</v>
      </c>
      <c r="G398" s="9">
        <v>0</v>
      </c>
      <c r="H398" s="9">
        <v>0</v>
      </c>
      <c r="I398" s="9">
        <v>0</v>
      </c>
      <c r="J398" s="9">
        <v>0</v>
      </c>
      <c r="K398" s="9">
        <v>0</v>
      </c>
      <c r="L398" s="9">
        <v>0</v>
      </c>
      <c r="M398" s="9">
        <v>204</v>
      </c>
      <c r="N398" s="9">
        <v>132</v>
      </c>
      <c r="O398" s="9">
        <v>88</v>
      </c>
      <c r="P398" s="9">
        <v>28.59</v>
      </c>
      <c r="Q398" s="9">
        <v>80</v>
      </c>
      <c r="R398" s="9">
        <v>83</v>
      </c>
    </row>
    <row r="399" spans="1:18" x14ac:dyDescent="0.2">
      <c r="A399" s="9">
        <v>0</v>
      </c>
      <c r="B399" s="9">
        <v>1</v>
      </c>
      <c r="C399" s="9">
        <v>52</v>
      </c>
      <c r="D399" s="9">
        <v>1</v>
      </c>
      <c r="E399" s="9">
        <v>0</v>
      </c>
      <c r="F399" s="9">
        <v>0</v>
      </c>
      <c r="G399" s="9">
        <v>0</v>
      </c>
      <c r="H399" s="9">
        <v>0</v>
      </c>
      <c r="I399" s="9">
        <v>0</v>
      </c>
      <c r="J399" s="9">
        <v>0</v>
      </c>
      <c r="K399" s="9">
        <v>1</v>
      </c>
      <c r="L399" s="9">
        <v>0</v>
      </c>
      <c r="M399" s="9">
        <v>318</v>
      </c>
      <c r="N399" s="9">
        <v>144</v>
      </c>
      <c r="O399" s="9">
        <v>85</v>
      </c>
      <c r="P399" s="9">
        <v>27.66</v>
      </c>
      <c r="Q399" s="9">
        <v>78</v>
      </c>
      <c r="R399" s="9">
        <v>64</v>
      </c>
    </row>
    <row r="400" spans="1:18" x14ac:dyDescent="0.2">
      <c r="A400" s="9">
        <v>0</v>
      </c>
      <c r="B400" s="9">
        <v>0</v>
      </c>
      <c r="C400" s="9">
        <v>47</v>
      </c>
      <c r="D400" s="9">
        <v>1</v>
      </c>
      <c r="E400" s="9">
        <v>0</v>
      </c>
      <c r="F400" s="9">
        <v>0</v>
      </c>
      <c r="G400" s="9">
        <v>0</v>
      </c>
      <c r="H400" s="9">
        <v>0</v>
      </c>
      <c r="I400" s="9">
        <v>0</v>
      </c>
      <c r="J400" s="9">
        <v>0</v>
      </c>
      <c r="K400" s="9">
        <v>0</v>
      </c>
      <c r="L400" s="9">
        <v>0</v>
      </c>
      <c r="M400" s="9">
        <v>230</v>
      </c>
      <c r="N400" s="9">
        <v>123</v>
      </c>
      <c r="O400" s="9">
        <v>71</v>
      </c>
      <c r="P400" s="9">
        <v>26.98</v>
      </c>
      <c r="Q400" s="9">
        <v>83</v>
      </c>
      <c r="R400" s="9">
        <v>73</v>
      </c>
    </row>
    <row r="401" spans="1:18" x14ac:dyDescent="0.2">
      <c r="A401" s="9">
        <v>0</v>
      </c>
      <c r="B401" s="9">
        <v>0</v>
      </c>
      <c r="C401" s="9">
        <v>46</v>
      </c>
      <c r="D401" s="9">
        <v>0</v>
      </c>
      <c r="E401" s="9">
        <v>0</v>
      </c>
      <c r="F401" s="9">
        <v>1</v>
      </c>
      <c r="G401" s="9">
        <v>1</v>
      </c>
      <c r="H401" s="9">
        <v>20</v>
      </c>
      <c r="I401" s="9">
        <v>1</v>
      </c>
      <c r="J401" s="9">
        <v>0</v>
      </c>
      <c r="K401" s="9">
        <v>1</v>
      </c>
      <c r="L401" s="9">
        <v>0</v>
      </c>
      <c r="M401" s="9">
        <v>248</v>
      </c>
      <c r="N401" s="9">
        <v>128</v>
      </c>
      <c r="O401" s="9">
        <v>76</v>
      </c>
      <c r="P401" s="9">
        <v>28.87</v>
      </c>
      <c r="Q401" s="9">
        <v>80</v>
      </c>
      <c r="R401" s="9">
        <v>77</v>
      </c>
    </row>
    <row r="402" spans="1:18" x14ac:dyDescent="0.2">
      <c r="A402" s="9">
        <v>0</v>
      </c>
      <c r="B402" s="9">
        <v>0</v>
      </c>
      <c r="C402" s="9">
        <v>49</v>
      </c>
      <c r="D402" s="9">
        <v>1</v>
      </c>
      <c r="E402" s="9">
        <v>0</v>
      </c>
      <c r="F402" s="9">
        <v>0</v>
      </c>
      <c r="G402" s="9">
        <v>0</v>
      </c>
      <c r="H402" s="9">
        <v>0</v>
      </c>
      <c r="I402" s="9">
        <v>0</v>
      </c>
      <c r="J402" s="9">
        <v>0</v>
      </c>
      <c r="K402" s="9">
        <v>0</v>
      </c>
      <c r="L402" s="9">
        <v>0</v>
      </c>
      <c r="M402" s="9">
        <v>270</v>
      </c>
      <c r="N402" s="9">
        <v>126.5</v>
      </c>
      <c r="O402" s="9">
        <v>67.5</v>
      </c>
      <c r="P402" s="9">
        <v>26.56</v>
      </c>
      <c r="Q402" s="9">
        <v>70</v>
      </c>
      <c r="R402" s="9">
        <v>77</v>
      </c>
    </row>
    <row r="403" spans="1:18" x14ac:dyDescent="0.2">
      <c r="A403" s="9">
        <v>0</v>
      </c>
      <c r="B403" s="9">
        <v>1</v>
      </c>
      <c r="C403" s="9">
        <v>36</v>
      </c>
      <c r="D403" s="9">
        <v>0</v>
      </c>
      <c r="E403" s="9">
        <v>1</v>
      </c>
      <c r="F403" s="9">
        <v>0</v>
      </c>
      <c r="G403" s="9">
        <v>0</v>
      </c>
      <c r="H403" s="9">
        <v>0</v>
      </c>
      <c r="I403" s="9">
        <v>0</v>
      </c>
      <c r="J403" s="9">
        <v>0</v>
      </c>
      <c r="K403" s="9">
        <v>0</v>
      </c>
      <c r="L403" s="9">
        <v>0</v>
      </c>
      <c r="M403" s="9">
        <v>245</v>
      </c>
      <c r="N403" s="9">
        <v>131.5</v>
      </c>
      <c r="O403" s="9">
        <v>89</v>
      </c>
      <c r="P403" s="9">
        <v>26.33</v>
      </c>
      <c r="Q403" s="9">
        <v>100</v>
      </c>
      <c r="R403" s="9">
        <v>62</v>
      </c>
    </row>
    <row r="404" spans="1:18" x14ac:dyDescent="0.2">
      <c r="A404" s="9">
        <v>0</v>
      </c>
      <c r="B404" s="9">
        <v>1</v>
      </c>
      <c r="C404" s="9">
        <v>58</v>
      </c>
      <c r="D404" s="9">
        <v>1</v>
      </c>
      <c r="E404" s="9">
        <v>0</v>
      </c>
      <c r="F404" s="9">
        <v>0</v>
      </c>
      <c r="G404" s="9">
        <v>1</v>
      </c>
      <c r="H404" s="9">
        <v>13</v>
      </c>
      <c r="I404" s="9">
        <v>0</v>
      </c>
      <c r="J404" s="9">
        <v>0</v>
      </c>
      <c r="K404" s="9">
        <v>0</v>
      </c>
      <c r="L404" s="9">
        <v>0</v>
      </c>
      <c r="M404" s="9">
        <v>196</v>
      </c>
      <c r="N404" s="9">
        <v>120</v>
      </c>
      <c r="O404" s="9">
        <v>74</v>
      </c>
      <c r="P404" s="9">
        <v>20.12</v>
      </c>
      <c r="Q404" s="9">
        <v>75</v>
      </c>
      <c r="R404" s="9">
        <v>73</v>
      </c>
    </row>
    <row r="405" spans="1:18" x14ac:dyDescent="0.2">
      <c r="A405" s="9">
        <v>1</v>
      </c>
      <c r="B405" s="9">
        <v>1</v>
      </c>
      <c r="C405" s="9">
        <v>58</v>
      </c>
      <c r="D405" s="9">
        <v>1</v>
      </c>
      <c r="E405" s="9">
        <v>0</v>
      </c>
      <c r="F405" s="9">
        <v>0</v>
      </c>
      <c r="G405" s="9">
        <v>0</v>
      </c>
      <c r="H405" s="9">
        <v>0</v>
      </c>
      <c r="I405" s="9">
        <v>0</v>
      </c>
      <c r="J405" s="9">
        <v>0</v>
      </c>
      <c r="K405" s="9">
        <v>0</v>
      </c>
      <c r="L405" s="9">
        <v>0</v>
      </c>
      <c r="M405" s="9">
        <v>220</v>
      </c>
      <c r="N405" s="9">
        <v>143</v>
      </c>
      <c r="O405" s="9">
        <v>104</v>
      </c>
      <c r="P405" s="9">
        <v>29.85</v>
      </c>
      <c r="Q405" s="9">
        <v>75</v>
      </c>
      <c r="R405" s="9">
        <v>87</v>
      </c>
    </row>
    <row r="406" spans="1:18" x14ac:dyDescent="0.2">
      <c r="A406" s="9">
        <v>0</v>
      </c>
      <c r="B406" s="9">
        <v>0</v>
      </c>
      <c r="C406" s="9">
        <v>46</v>
      </c>
      <c r="D406" s="9">
        <v>0</v>
      </c>
      <c r="E406" s="9">
        <v>0</v>
      </c>
      <c r="F406" s="9">
        <v>1</v>
      </c>
      <c r="G406" s="9">
        <v>0</v>
      </c>
      <c r="H406" s="9">
        <v>0</v>
      </c>
      <c r="I406" s="9">
        <v>0</v>
      </c>
      <c r="J406" s="9">
        <v>0</v>
      </c>
      <c r="K406" s="9">
        <v>0</v>
      </c>
      <c r="L406" s="9">
        <v>0</v>
      </c>
      <c r="M406" s="9">
        <v>190</v>
      </c>
      <c r="N406" s="9">
        <v>128</v>
      </c>
      <c r="O406" s="9">
        <v>74</v>
      </c>
      <c r="P406" s="9">
        <v>23.01</v>
      </c>
      <c r="Q406" s="9">
        <v>95</v>
      </c>
      <c r="R406" s="9">
        <v>78</v>
      </c>
    </row>
    <row r="407" spans="1:18" x14ac:dyDescent="0.2">
      <c r="A407" s="9">
        <v>0</v>
      </c>
      <c r="B407" s="9">
        <v>0</v>
      </c>
      <c r="C407" s="9">
        <v>59</v>
      </c>
      <c r="D407" s="9">
        <v>1</v>
      </c>
      <c r="E407" s="9">
        <v>0</v>
      </c>
      <c r="F407" s="9">
        <v>0</v>
      </c>
      <c r="G407" s="9">
        <v>1</v>
      </c>
      <c r="H407" s="9">
        <v>9</v>
      </c>
      <c r="I407" s="9">
        <v>0</v>
      </c>
      <c r="J407" s="9">
        <v>0</v>
      </c>
      <c r="K407" s="9">
        <v>0</v>
      </c>
      <c r="L407" s="9">
        <v>0</v>
      </c>
      <c r="M407" s="9">
        <v>184</v>
      </c>
      <c r="N407" s="9">
        <v>122</v>
      </c>
      <c r="O407" s="9">
        <v>74</v>
      </c>
      <c r="P407" s="9">
        <v>24.66</v>
      </c>
      <c r="Q407" s="9">
        <v>78</v>
      </c>
      <c r="R407" s="9">
        <v>67</v>
      </c>
    </row>
    <row r="408" spans="1:18" x14ac:dyDescent="0.2">
      <c r="A408" s="9">
        <v>0</v>
      </c>
      <c r="B408" s="9">
        <v>0</v>
      </c>
      <c r="C408" s="9">
        <v>40</v>
      </c>
      <c r="D408" s="9">
        <v>0</v>
      </c>
      <c r="E408" s="9">
        <v>1</v>
      </c>
      <c r="F408" s="9">
        <v>0</v>
      </c>
      <c r="G408" s="9">
        <v>0</v>
      </c>
      <c r="H408" s="9">
        <v>0</v>
      </c>
      <c r="I408" s="9">
        <v>0</v>
      </c>
      <c r="J408" s="9">
        <v>0</v>
      </c>
      <c r="K408" s="9">
        <v>0</v>
      </c>
      <c r="L408" s="9">
        <v>0</v>
      </c>
      <c r="M408" s="9">
        <v>205</v>
      </c>
      <c r="N408" s="9">
        <v>97</v>
      </c>
      <c r="O408" s="9">
        <v>63</v>
      </c>
      <c r="P408" s="9">
        <v>26.56</v>
      </c>
      <c r="Q408" s="9">
        <v>83</v>
      </c>
      <c r="R408" s="9">
        <v>80</v>
      </c>
    </row>
    <row r="409" spans="1:18" x14ac:dyDescent="0.2">
      <c r="A409" s="9">
        <v>0</v>
      </c>
      <c r="B409" s="9">
        <v>0</v>
      </c>
      <c r="C409" s="9">
        <v>54</v>
      </c>
      <c r="D409" s="9">
        <v>1</v>
      </c>
      <c r="E409" s="9">
        <v>0</v>
      </c>
      <c r="F409" s="9">
        <v>0</v>
      </c>
      <c r="G409" s="9">
        <v>0</v>
      </c>
      <c r="H409" s="9">
        <v>0</v>
      </c>
      <c r="I409" s="9">
        <v>0</v>
      </c>
      <c r="J409" s="9">
        <v>0</v>
      </c>
      <c r="K409" s="9">
        <v>0</v>
      </c>
      <c r="L409" s="9">
        <v>0</v>
      </c>
      <c r="M409" s="9">
        <v>272</v>
      </c>
      <c r="N409" s="9">
        <v>146</v>
      </c>
      <c r="O409" s="9">
        <v>95</v>
      </c>
      <c r="P409" s="9">
        <v>23.66</v>
      </c>
      <c r="Q409" s="9">
        <v>72</v>
      </c>
      <c r="R409" s="9">
        <v>80</v>
      </c>
    </row>
    <row r="410" spans="1:18" x14ac:dyDescent="0.2">
      <c r="A410" s="9">
        <v>0</v>
      </c>
      <c r="B410" s="9">
        <v>0</v>
      </c>
      <c r="C410" s="9">
        <v>56</v>
      </c>
      <c r="D410" s="9">
        <v>0</v>
      </c>
      <c r="E410" s="9">
        <v>0</v>
      </c>
      <c r="F410" s="9">
        <v>1</v>
      </c>
      <c r="G410" s="9">
        <v>0</v>
      </c>
      <c r="H410" s="9">
        <v>0</v>
      </c>
      <c r="I410" s="9">
        <v>0</v>
      </c>
      <c r="J410" s="9">
        <v>0</v>
      </c>
      <c r="K410" s="9">
        <v>1</v>
      </c>
      <c r="L410" s="9">
        <v>0</v>
      </c>
      <c r="M410" s="9">
        <v>186</v>
      </c>
      <c r="N410" s="9">
        <v>155</v>
      </c>
      <c r="O410" s="9">
        <v>102</v>
      </c>
      <c r="P410" s="9">
        <v>24.38</v>
      </c>
      <c r="Q410" s="9">
        <v>81</v>
      </c>
      <c r="R410" s="9">
        <v>75</v>
      </c>
    </row>
    <row r="411" spans="1:18" x14ac:dyDescent="0.2">
      <c r="A411" s="9">
        <v>0</v>
      </c>
      <c r="B411" s="9">
        <v>1</v>
      </c>
      <c r="C411" s="9">
        <v>45</v>
      </c>
      <c r="D411" s="9">
        <v>1</v>
      </c>
      <c r="E411" s="9">
        <v>0</v>
      </c>
      <c r="F411" s="9">
        <v>0</v>
      </c>
      <c r="G411" s="9">
        <v>0</v>
      </c>
      <c r="H411" s="9">
        <v>0</v>
      </c>
      <c r="I411" s="9">
        <v>0</v>
      </c>
      <c r="J411" s="9">
        <v>0</v>
      </c>
      <c r="K411" s="9">
        <v>1</v>
      </c>
      <c r="L411" s="9">
        <v>0</v>
      </c>
      <c r="M411" s="9">
        <v>218</v>
      </c>
      <c r="N411" s="9">
        <v>128</v>
      </c>
      <c r="O411" s="9">
        <v>90</v>
      </c>
      <c r="P411" s="9">
        <v>32.15</v>
      </c>
      <c r="Q411" s="9">
        <v>80</v>
      </c>
      <c r="R411" s="9">
        <v>77</v>
      </c>
    </row>
    <row r="412" spans="1:18" x14ac:dyDescent="0.2">
      <c r="A412" s="9">
        <v>0</v>
      </c>
      <c r="B412" s="9">
        <v>0</v>
      </c>
      <c r="C412" s="9">
        <v>51</v>
      </c>
      <c r="D412" s="9">
        <v>0</v>
      </c>
      <c r="E412" s="9">
        <v>1</v>
      </c>
      <c r="F412" s="9">
        <v>0</v>
      </c>
      <c r="G412" s="9">
        <v>0</v>
      </c>
      <c r="H412" s="9">
        <v>0</v>
      </c>
      <c r="I412" s="9">
        <v>0</v>
      </c>
      <c r="J412" s="9">
        <v>0</v>
      </c>
      <c r="K412" s="9">
        <v>0</v>
      </c>
      <c r="L412" s="9">
        <v>0</v>
      </c>
      <c r="M412" s="9">
        <v>234</v>
      </c>
      <c r="N412" s="9">
        <v>114</v>
      </c>
      <c r="O412" s="9">
        <v>85</v>
      </c>
      <c r="P412" s="9">
        <v>28.68</v>
      </c>
      <c r="Q412" s="9">
        <v>72</v>
      </c>
      <c r="R412" s="9">
        <v>84</v>
      </c>
    </row>
    <row r="413" spans="1:18" x14ac:dyDescent="0.2">
      <c r="A413" s="9">
        <v>0</v>
      </c>
      <c r="B413" s="9">
        <v>0</v>
      </c>
      <c r="C413" s="9">
        <v>53</v>
      </c>
      <c r="D413" s="9">
        <v>1</v>
      </c>
      <c r="E413" s="9">
        <v>0</v>
      </c>
      <c r="F413" s="9">
        <v>0</v>
      </c>
      <c r="G413" s="9">
        <v>1</v>
      </c>
      <c r="H413" s="9">
        <v>3</v>
      </c>
      <c r="I413" s="9">
        <v>0</v>
      </c>
      <c r="J413" s="9">
        <v>0</v>
      </c>
      <c r="K413" s="9">
        <v>1</v>
      </c>
      <c r="L413" s="9">
        <v>0</v>
      </c>
      <c r="M413" s="9">
        <v>268</v>
      </c>
      <c r="N413" s="9">
        <v>136.5</v>
      </c>
      <c r="O413" s="9">
        <v>94.5</v>
      </c>
      <c r="P413" s="9">
        <v>25.51</v>
      </c>
      <c r="Q413" s="9">
        <v>100</v>
      </c>
      <c r="R413" s="9">
        <v>78</v>
      </c>
    </row>
    <row r="414" spans="1:18" x14ac:dyDescent="0.2">
      <c r="A414" s="9">
        <v>0</v>
      </c>
      <c r="B414" s="9">
        <v>0</v>
      </c>
      <c r="C414" s="9">
        <v>59</v>
      </c>
      <c r="D414" s="9">
        <v>1</v>
      </c>
      <c r="E414" s="9">
        <v>0</v>
      </c>
      <c r="F414" s="9">
        <v>0</v>
      </c>
      <c r="G414" s="9">
        <v>1</v>
      </c>
      <c r="H414" s="9">
        <v>20</v>
      </c>
      <c r="I414" s="9">
        <v>0</v>
      </c>
      <c r="J414" s="9">
        <v>0</v>
      </c>
      <c r="K414" s="9">
        <v>1</v>
      </c>
      <c r="L414" s="9">
        <v>0</v>
      </c>
      <c r="M414" s="9">
        <v>270</v>
      </c>
      <c r="N414" s="9">
        <v>175</v>
      </c>
      <c r="O414" s="9">
        <v>95</v>
      </c>
      <c r="P414" s="9">
        <v>29.69</v>
      </c>
      <c r="Q414" s="9">
        <v>95</v>
      </c>
      <c r="R414" s="9">
        <v>76</v>
      </c>
    </row>
    <row r="415" spans="1:18" x14ac:dyDescent="0.2">
      <c r="A415" s="9">
        <v>0</v>
      </c>
      <c r="B415" s="9">
        <v>1</v>
      </c>
      <c r="C415" s="9">
        <v>40</v>
      </c>
      <c r="D415" s="9">
        <v>1</v>
      </c>
      <c r="E415" s="9">
        <v>0</v>
      </c>
      <c r="F415" s="9">
        <v>0</v>
      </c>
      <c r="G415" s="9">
        <v>1</v>
      </c>
      <c r="H415" s="9">
        <v>30</v>
      </c>
      <c r="I415" s="9">
        <v>0</v>
      </c>
      <c r="J415" s="9">
        <v>0</v>
      </c>
      <c r="K415" s="9">
        <v>1</v>
      </c>
      <c r="L415" s="9">
        <v>0</v>
      </c>
      <c r="M415" s="9">
        <v>154</v>
      </c>
      <c r="N415" s="9">
        <v>125</v>
      </c>
      <c r="O415" s="9">
        <v>94</v>
      </c>
      <c r="P415" s="9">
        <v>29.29</v>
      </c>
      <c r="Q415" s="9">
        <v>73</v>
      </c>
      <c r="R415" s="9">
        <v>84</v>
      </c>
    </row>
    <row r="416" spans="1:18" x14ac:dyDescent="0.2">
      <c r="A416" s="9">
        <v>0</v>
      </c>
      <c r="B416" s="9">
        <v>1</v>
      </c>
      <c r="C416" s="9">
        <v>53</v>
      </c>
      <c r="D416" s="9">
        <v>1</v>
      </c>
      <c r="E416" s="9">
        <v>0</v>
      </c>
      <c r="F416" s="9">
        <v>0</v>
      </c>
      <c r="G416" s="9">
        <v>1</v>
      </c>
      <c r="H416" s="9">
        <v>30</v>
      </c>
      <c r="I416" s="9">
        <v>0</v>
      </c>
      <c r="J416" s="9">
        <v>0</v>
      </c>
      <c r="K416" s="9">
        <v>0</v>
      </c>
      <c r="L416" s="9">
        <v>0</v>
      </c>
      <c r="M416" s="9">
        <v>253</v>
      </c>
      <c r="N416" s="9">
        <v>121</v>
      </c>
      <c r="O416" s="9">
        <v>85.5</v>
      </c>
      <c r="P416" s="9">
        <v>28.52</v>
      </c>
      <c r="Q416" s="9">
        <v>80</v>
      </c>
      <c r="R416" s="9">
        <v>68</v>
      </c>
    </row>
    <row r="417" spans="1:18" x14ac:dyDescent="0.2">
      <c r="A417" s="9">
        <v>0</v>
      </c>
      <c r="B417" s="9">
        <v>1</v>
      </c>
      <c r="C417" s="9">
        <v>64</v>
      </c>
      <c r="D417" s="9">
        <v>1</v>
      </c>
      <c r="E417" s="9">
        <v>0</v>
      </c>
      <c r="F417" s="9">
        <v>0</v>
      </c>
      <c r="G417" s="9">
        <v>1</v>
      </c>
      <c r="H417" s="9">
        <v>20</v>
      </c>
      <c r="I417" s="9">
        <v>0</v>
      </c>
      <c r="J417" s="9">
        <v>0</v>
      </c>
      <c r="K417" s="9">
        <v>0</v>
      </c>
      <c r="L417" s="9">
        <v>0</v>
      </c>
      <c r="M417" s="9">
        <v>214</v>
      </c>
      <c r="N417" s="9">
        <v>116</v>
      </c>
      <c r="O417" s="9">
        <v>77</v>
      </c>
      <c r="P417" s="9">
        <v>22.48</v>
      </c>
      <c r="Q417" s="9">
        <v>72</v>
      </c>
      <c r="R417" s="9">
        <v>71</v>
      </c>
    </row>
    <row r="418" spans="1:18" x14ac:dyDescent="0.2">
      <c r="A418" s="9">
        <v>0</v>
      </c>
      <c r="B418" s="9">
        <v>1</v>
      </c>
      <c r="C418" s="9">
        <v>48</v>
      </c>
      <c r="D418" s="9">
        <v>0</v>
      </c>
      <c r="E418" s="9">
        <v>1</v>
      </c>
      <c r="F418" s="9">
        <v>0</v>
      </c>
      <c r="G418" s="9">
        <v>1</v>
      </c>
      <c r="H418" s="9">
        <v>40</v>
      </c>
      <c r="I418" s="9">
        <v>0</v>
      </c>
      <c r="J418" s="9">
        <v>0</v>
      </c>
      <c r="K418" s="9">
        <v>0</v>
      </c>
      <c r="L418" s="9">
        <v>0</v>
      </c>
      <c r="M418" s="9">
        <v>226</v>
      </c>
      <c r="N418" s="9">
        <v>117.5</v>
      </c>
      <c r="O418" s="9">
        <v>80</v>
      </c>
      <c r="P418" s="9">
        <v>26.18</v>
      </c>
      <c r="Q418" s="9">
        <v>60</v>
      </c>
      <c r="R418" s="9">
        <v>66</v>
      </c>
    </row>
    <row r="419" spans="1:18" x14ac:dyDescent="0.2">
      <c r="A419" s="9">
        <v>0</v>
      </c>
      <c r="B419" s="9">
        <v>0</v>
      </c>
      <c r="C419" s="9">
        <v>41</v>
      </c>
      <c r="D419" s="9">
        <v>0</v>
      </c>
      <c r="E419" s="9">
        <v>1</v>
      </c>
      <c r="F419" s="9">
        <v>0</v>
      </c>
      <c r="G419" s="9">
        <v>0</v>
      </c>
      <c r="H419" s="9">
        <v>0</v>
      </c>
      <c r="I419" s="9">
        <v>0</v>
      </c>
      <c r="J419" s="9">
        <v>0</v>
      </c>
      <c r="K419" s="9">
        <v>0</v>
      </c>
      <c r="L419" s="9">
        <v>0</v>
      </c>
      <c r="M419" s="9">
        <v>187</v>
      </c>
      <c r="N419" s="9">
        <v>108</v>
      </c>
      <c r="O419" s="9">
        <v>64</v>
      </c>
      <c r="P419" s="9">
        <v>23.63</v>
      </c>
      <c r="Q419" s="9">
        <v>72</v>
      </c>
      <c r="R419" s="9">
        <v>70</v>
      </c>
    </row>
    <row r="420" spans="1:18" x14ac:dyDescent="0.2">
      <c r="A420" s="9">
        <v>0</v>
      </c>
      <c r="B420" s="9">
        <v>1</v>
      </c>
      <c r="C420" s="9">
        <v>43</v>
      </c>
      <c r="D420" s="9">
        <v>0</v>
      </c>
      <c r="E420" s="9">
        <v>1</v>
      </c>
      <c r="F420" s="9">
        <v>0</v>
      </c>
      <c r="G420" s="9">
        <v>0</v>
      </c>
      <c r="H420" s="9">
        <v>0</v>
      </c>
      <c r="I420" s="9">
        <v>0</v>
      </c>
      <c r="J420" s="9">
        <v>0</v>
      </c>
      <c r="K420" s="9">
        <v>0</v>
      </c>
      <c r="L420" s="9">
        <v>0</v>
      </c>
      <c r="M420" s="9">
        <v>241</v>
      </c>
      <c r="N420" s="9">
        <v>132.5</v>
      </c>
      <c r="O420" s="9">
        <v>87.5</v>
      </c>
      <c r="P420" s="9">
        <v>32.020000000000003</v>
      </c>
      <c r="Q420" s="9">
        <v>63</v>
      </c>
      <c r="R420" s="9">
        <v>83</v>
      </c>
    </row>
    <row r="421" spans="1:18" x14ac:dyDescent="0.2">
      <c r="A421" s="9">
        <v>0</v>
      </c>
      <c r="B421" s="9">
        <v>1</v>
      </c>
      <c r="C421" s="9">
        <v>56</v>
      </c>
      <c r="D421" s="9">
        <v>1</v>
      </c>
      <c r="E421" s="9">
        <v>0</v>
      </c>
      <c r="F421" s="9">
        <v>0</v>
      </c>
      <c r="G421" s="9">
        <v>1</v>
      </c>
      <c r="H421" s="9">
        <v>15</v>
      </c>
      <c r="I421" s="9">
        <v>0</v>
      </c>
      <c r="J421" s="9">
        <v>0</v>
      </c>
      <c r="K421" s="9">
        <v>0</v>
      </c>
      <c r="L421" s="9">
        <v>0</v>
      </c>
      <c r="M421" s="9">
        <v>195</v>
      </c>
      <c r="N421" s="9">
        <v>108</v>
      </c>
      <c r="O421" s="9">
        <v>70</v>
      </c>
      <c r="P421" s="9">
        <v>22.92</v>
      </c>
      <c r="Q421" s="9">
        <v>75</v>
      </c>
      <c r="R421" s="9">
        <v>117</v>
      </c>
    </row>
    <row r="422" spans="1:18" x14ac:dyDescent="0.2">
      <c r="A422" s="9">
        <v>0</v>
      </c>
      <c r="B422" s="9">
        <v>1</v>
      </c>
      <c r="C422" s="9">
        <v>41</v>
      </c>
      <c r="D422" s="9">
        <v>1</v>
      </c>
      <c r="E422" s="9">
        <v>0</v>
      </c>
      <c r="F422" s="9">
        <v>0</v>
      </c>
      <c r="G422" s="9">
        <v>1</v>
      </c>
      <c r="H422" s="9">
        <v>15</v>
      </c>
      <c r="I422" s="9">
        <v>0</v>
      </c>
      <c r="J422" s="9">
        <v>0</v>
      </c>
      <c r="K422" s="9">
        <v>0</v>
      </c>
      <c r="L422" s="9">
        <v>0</v>
      </c>
      <c r="M422" s="9">
        <v>198</v>
      </c>
      <c r="N422" s="9">
        <v>114.5</v>
      </c>
      <c r="O422" s="9">
        <v>80</v>
      </c>
      <c r="P422" s="9">
        <v>22.53</v>
      </c>
      <c r="Q422" s="9">
        <v>72</v>
      </c>
      <c r="R422" s="9">
        <v>75</v>
      </c>
    </row>
    <row r="423" spans="1:18" x14ac:dyDescent="0.2">
      <c r="A423" s="9">
        <v>0</v>
      </c>
      <c r="B423" s="9">
        <v>0</v>
      </c>
      <c r="C423" s="9">
        <v>40</v>
      </c>
      <c r="D423" s="9">
        <v>0</v>
      </c>
      <c r="E423" s="9">
        <v>1</v>
      </c>
      <c r="F423" s="9">
        <v>0</v>
      </c>
      <c r="G423" s="9">
        <v>0</v>
      </c>
      <c r="H423" s="9">
        <v>0</v>
      </c>
      <c r="I423" s="9">
        <v>0</v>
      </c>
      <c r="J423" s="9">
        <v>0</v>
      </c>
      <c r="K423" s="9">
        <v>0</v>
      </c>
      <c r="L423" s="9">
        <v>0</v>
      </c>
      <c r="M423" s="9">
        <v>233</v>
      </c>
      <c r="N423" s="9">
        <v>108.5</v>
      </c>
      <c r="O423" s="9">
        <v>75</v>
      </c>
      <c r="P423" s="9">
        <v>28.3</v>
      </c>
      <c r="Q423" s="9">
        <v>60</v>
      </c>
      <c r="R423" s="9">
        <v>73</v>
      </c>
    </row>
    <row r="424" spans="1:18" x14ac:dyDescent="0.2">
      <c r="A424" s="9">
        <v>0</v>
      </c>
      <c r="B424" s="9">
        <v>0</v>
      </c>
      <c r="C424" s="9">
        <v>45</v>
      </c>
      <c r="D424" s="9">
        <v>0</v>
      </c>
      <c r="E424" s="9">
        <v>1</v>
      </c>
      <c r="F424" s="9">
        <v>0</v>
      </c>
      <c r="G424" s="9">
        <v>0</v>
      </c>
      <c r="H424" s="9">
        <v>0</v>
      </c>
      <c r="I424" s="9">
        <v>0</v>
      </c>
      <c r="J424" s="9">
        <v>0</v>
      </c>
      <c r="K424" s="9">
        <v>0</v>
      </c>
      <c r="L424" s="9">
        <v>0</v>
      </c>
      <c r="M424" s="9">
        <v>218</v>
      </c>
      <c r="N424" s="9">
        <v>110</v>
      </c>
      <c r="O424" s="9">
        <v>70</v>
      </c>
      <c r="P424" s="9">
        <v>20.239999999999998</v>
      </c>
      <c r="Q424" s="9">
        <v>80</v>
      </c>
      <c r="R424" s="9">
        <v>78</v>
      </c>
    </row>
    <row r="425" spans="1:18" x14ac:dyDescent="0.2">
      <c r="A425" s="9">
        <v>0</v>
      </c>
      <c r="B425" s="9">
        <v>0</v>
      </c>
      <c r="C425" s="9">
        <v>53</v>
      </c>
      <c r="D425" s="9">
        <v>1</v>
      </c>
      <c r="E425" s="9">
        <v>0</v>
      </c>
      <c r="F425" s="9">
        <v>0</v>
      </c>
      <c r="G425" s="9">
        <v>0</v>
      </c>
      <c r="H425" s="9">
        <v>0</v>
      </c>
      <c r="I425" s="9">
        <v>0</v>
      </c>
      <c r="J425" s="9">
        <v>0</v>
      </c>
      <c r="K425" s="9">
        <v>0</v>
      </c>
      <c r="L425" s="9">
        <v>0</v>
      </c>
      <c r="M425" s="9">
        <v>225</v>
      </c>
      <c r="N425" s="9">
        <v>125</v>
      </c>
      <c r="O425" s="9">
        <v>76</v>
      </c>
      <c r="P425" s="9">
        <v>30.24</v>
      </c>
      <c r="Q425" s="9">
        <v>86</v>
      </c>
      <c r="R425" s="9">
        <v>75</v>
      </c>
    </row>
    <row r="426" spans="1:18" x14ac:dyDescent="0.2">
      <c r="A426" s="9">
        <v>0</v>
      </c>
      <c r="B426" s="9">
        <v>0</v>
      </c>
      <c r="C426" s="9">
        <v>60</v>
      </c>
      <c r="D426" s="9">
        <v>1</v>
      </c>
      <c r="E426" s="9">
        <v>0</v>
      </c>
      <c r="F426" s="9">
        <v>0</v>
      </c>
      <c r="G426" s="9">
        <v>0</v>
      </c>
      <c r="H426" s="9">
        <v>0</v>
      </c>
      <c r="I426" s="9">
        <v>0</v>
      </c>
      <c r="J426" s="9">
        <v>0</v>
      </c>
      <c r="K426" s="9">
        <v>0</v>
      </c>
      <c r="L426" s="9">
        <v>0</v>
      </c>
      <c r="M426" s="9">
        <v>238</v>
      </c>
      <c r="N426" s="9">
        <v>140</v>
      </c>
      <c r="O426" s="9">
        <v>85</v>
      </c>
      <c r="P426" s="9">
        <v>28.41</v>
      </c>
      <c r="Q426" s="9">
        <v>80</v>
      </c>
      <c r="R426" s="9">
        <v>88</v>
      </c>
    </row>
    <row r="427" spans="1:18" x14ac:dyDescent="0.2">
      <c r="A427" s="9">
        <v>0</v>
      </c>
      <c r="B427" s="9">
        <v>0</v>
      </c>
      <c r="C427" s="9">
        <v>40</v>
      </c>
      <c r="D427" s="9">
        <v>0</v>
      </c>
      <c r="E427" s="9">
        <v>0</v>
      </c>
      <c r="F427" s="9">
        <v>0</v>
      </c>
      <c r="G427" s="9">
        <v>1</v>
      </c>
      <c r="H427" s="9">
        <v>15</v>
      </c>
      <c r="I427" s="9">
        <v>0</v>
      </c>
      <c r="J427" s="9">
        <v>0</v>
      </c>
      <c r="K427" s="9">
        <v>0</v>
      </c>
      <c r="L427" s="9">
        <v>0</v>
      </c>
      <c r="M427" s="9">
        <v>244</v>
      </c>
      <c r="N427" s="9">
        <v>110</v>
      </c>
      <c r="O427" s="9">
        <v>73</v>
      </c>
      <c r="P427" s="9">
        <v>21.84</v>
      </c>
      <c r="Q427" s="9">
        <v>88</v>
      </c>
      <c r="R427" s="9">
        <v>67</v>
      </c>
    </row>
    <row r="428" spans="1:18" x14ac:dyDescent="0.2">
      <c r="A428" s="9">
        <v>1</v>
      </c>
      <c r="B428" s="9">
        <v>0</v>
      </c>
      <c r="C428" s="9">
        <v>55</v>
      </c>
      <c r="D428" s="9">
        <v>0</v>
      </c>
      <c r="E428" s="9">
        <v>0</v>
      </c>
      <c r="F428" s="9">
        <v>1</v>
      </c>
      <c r="G428" s="9">
        <v>1</v>
      </c>
      <c r="H428" s="9">
        <v>3</v>
      </c>
      <c r="I428" s="9">
        <v>0</v>
      </c>
      <c r="J428" s="9">
        <v>0</v>
      </c>
      <c r="K428" s="9">
        <v>0</v>
      </c>
      <c r="L428" s="9">
        <v>0</v>
      </c>
      <c r="M428" s="9">
        <v>222</v>
      </c>
      <c r="N428" s="9">
        <v>103</v>
      </c>
      <c r="O428" s="9">
        <v>61</v>
      </c>
      <c r="P428" s="9">
        <v>23.18</v>
      </c>
      <c r="Q428" s="9">
        <v>68</v>
      </c>
      <c r="R428" s="9">
        <v>75</v>
      </c>
    </row>
    <row r="429" spans="1:18" x14ac:dyDescent="0.2">
      <c r="A429" s="9">
        <v>0</v>
      </c>
      <c r="B429" s="9">
        <v>1</v>
      </c>
      <c r="C429" s="9">
        <v>42</v>
      </c>
      <c r="D429" s="9">
        <v>0</v>
      </c>
      <c r="E429" s="9">
        <v>0</v>
      </c>
      <c r="F429" s="9">
        <v>1</v>
      </c>
      <c r="G429" s="9">
        <v>1</v>
      </c>
      <c r="H429" s="9">
        <v>18</v>
      </c>
      <c r="I429" s="9">
        <v>0</v>
      </c>
      <c r="J429" s="9">
        <v>0</v>
      </c>
      <c r="K429" s="9">
        <v>0</v>
      </c>
      <c r="L429" s="9">
        <v>0</v>
      </c>
      <c r="M429" s="9">
        <v>225</v>
      </c>
      <c r="N429" s="9">
        <v>122.5</v>
      </c>
      <c r="O429" s="9">
        <v>80</v>
      </c>
      <c r="P429" s="9">
        <v>25.54</v>
      </c>
      <c r="Q429" s="9">
        <v>90</v>
      </c>
      <c r="R429" s="9">
        <v>90</v>
      </c>
    </row>
    <row r="430" spans="1:18" x14ac:dyDescent="0.2">
      <c r="A430" s="9">
        <v>0</v>
      </c>
      <c r="B430" s="9">
        <v>1</v>
      </c>
      <c r="C430" s="9">
        <v>47</v>
      </c>
      <c r="D430" s="9">
        <v>1</v>
      </c>
      <c r="E430" s="9">
        <v>0</v>
      </c>
      <c r="F430" s="9">
        <v>0</v>
      </c>
      <c r="G430" s="9">
        <v>0</v>
      </c>
      <c r="H430" s="9">
        <v>0</v>
      </c>
      <c r="I430" s="9">
        <v>0</v>
      </c>
      <c r="J430" s="9">
        <v>0</v>
      </c>
      <c r="K430" s="9">
        <v>0</v>
      </c>
      <c r="L430" s="9">
        <v>0</v>
      </c>
      <c r="M430" s="9">
        <v>197</v>
      </c>
      <c r="N430" s="9">
        <v>115</v>
      </c>
      <c r="O430" s="9">
        <v>81</v>
      </c>
      <c r="P430" s="9">
        <v>22.41</v>
      </c>
      <c r="Q430" s="9">
        <v>50</v>
      </c>
      <c r="R430" s="9">
        <v>66</v>
      </c>
    </row>
    <row r="431" spans="1:18" x14ac:dyDescent="0.2">
      <c r="A431" s="9">
        <v>0</v>
      </c>
      <c r="B431" s="9">
        <v>0</v>
      </c>
      <c r="C431" s="9">
        <v>50</v>
      </c>
      <c r="D431" s="9">
        <v>1</v>
      </c>
      <c r="E431" s="9">
        <v>0</v>
      </c>
      <c r="F431" s="9">
        <v>0</v>
      </c>
      <c r="G431" s="9">
        <v>0</v>
      </c>
      <c r="H431" s="9">
        <v>0</v>
      </c>
      <c r="I431" s="9">
        <v>0</v>
      </c>
      <c r="J431" s="9">
        <v>0</v>
      </c>
      <c r="K431" s="9">
        <v>1</v>
      </c>
      <c r="L431" s="9">
        <v>0</v>
      </c>
      <c r="M431" s="9">
        <v>240</v>
      </c>
      <c r="N431" s="9">
        <v>163</v>
      </c>
      <c r="O431" s="9">
        <v>105</v>
      </c>
      <c r="P431" s="9">
        <v>31.37</v>
      </c>
      <c r="Q431" s="9">
        <v>89</v>
      </c>
      <c r="R431" s="9">
        <v>75</v>
      </c>
    </row>
    <row r="432" spans="1:18" x14ac:dyDescent="0.2">
      <c r="A432" s="9">
        <v>0</v>
      </c>
      <c r="B432" s="9">
        <v>0</v>
      </c>
      <c r="C432" s="9">
        <v>45</v>
      </c>
      <c r="D432" s="9">
        <v>0</v>
      </c>
      <c r="E432" s="9">
        <v>1</v>
      </c>
      <c r="F432" s="9">
        <v>0</v>
      </c>
      <c r="G432" s="9">
        <v>1</v>
      </c>
      <c r="H432" s="9">
        <v>15</v>
      </c>
      <c r="I432" s="9">
        <v>0</v>
      </c>
      <c r="J432" s="9">
        <v>0</v>
      </c>
      <c r="K432" s="9">
        <v>0</v>
      </c>
      <c r="L432" s="9">
        <v>0</v>
      </c>
      <c r="M432" s="9">
        <v>222</v>
      </c>
      <c r="N432" s="9">
        <v>95</v>
      </c>
      <c r="O432" s="9">
        <v>58</v>
      </c>
      <c r="P432" s="9">
        <v>21.68</v>
      </c>
      <c r="Q432" s="9">
        <v>75</v>
      </c>
      <c r="R432" s="9">
        <v>77</v>
      </c>
    </row>
    <row r="433" spans="1:18" x14ac:dyDescent="0.2">
      <c r="A433" s="9">
        <v>0</v>
      </c>
      <c r="B433" s="9">
        <v>1</v>
      </c>
      <c r="C433" s="9">
        <v>39</v>
      </c>
      <c r="D433" s="9">
        <v>0</v>
      </c>
      <c r="E433" s="9">
        <v>1</v>
      </c>
      <c r="F433" s="9">
        <v>0</v>
      </c>
      <c r="G433" s="9">
        <v>1</v>
      </c>
      <c r="H433" s="9">
        <v>20</v>
      </c>
      <c r="I433" s="9">
        <v>0</v>
      </c>
      <c r="J433" s="9">
        <v>0</v>
      </c>
      <c r="K433" s="9">
        <v>0</v>
      </c>
      <c r="L433" s="9">
        <v>0</v>
      </c>
      <c r="M433" s="9">
        <v>310</v>
      </c>
      <c r="N433" s="9">
        <v>134</v>
      </c>
      <c r="O433" s="9">
        <v>90</v>
      </c>
      <c r="P433" s="9">
        <v>35.11</v>
      </c>
      <c r="Q433" s="9">
        <v>69</v>
      </c>
      <c r="R433" s="9">
        <v>88</v>
      </c>
    </row>
    <row r="434" spans="1:18" x14ac:dyDescent="0.2">
      <c r="A434" s="9">
        <v>1</v>
      </c>
      <c r="B434" s="9">
        <v>0</v>
      </c>
      <c r="C434" s="9">
        <v>55</v>
      </c>
      <c r="D434" s="9">
        <v>0</v>
      </c>
      <c r="E434" s="9">
        <v>1</v>
      </c>
      <c r="F434" s="9">
        <v>0</v>
      </c>
      <c r="G434" s="9">
        <v>1</v>
      </c>
      <c r="H434" s="9">
        <v>20</v>
      </c>
      <c r="I434" s="9">
        <v>0</v>
      </c>
      <c r="J434" s="9">
        <v>0</v>
      </c>
      <c r="K434" s="9">
        <v>0</v>
      </c>
      <c r="L434" s="9">
        <v>0</v>
      </c>
      <c r="M434" s="9">
        <v>250</v>
      </c>
      <c r="N434" s="9">
        <v>138</v>
      </c>
      <c r="O434" s="9">
        <v>87</v>
      </c>
      <c r="P434" s="9">
        <v>25.33</v>
      </c>
      <c r="Q434" s="9">
        <v>95</v>
      </c>
      <c r="R434" s="9">
        <v>78</v>
      </c>
    </row>
    <row r="435" spans="1:18" x14ac:dyDescent="0.2">
      <c r="A435" s="9">
        <v>1</v>
      </c>
      <c r="B435" s="9">
        <v>1</v>
      </c>
      <c r="C435" s="9">
        <v>40</v>
      </c>
      <c r="D435" s="9">
        <v>1</v>
      </c>
      <c r="E435" s="9">
        <v>0</v>
      </c>
      <c r="F435" s="9">
        <v>0</v>
      </c>
      <c r="G435" s="9">
        <v>0</v>
      </c>
      <c r="H435" s="9">
        <v>0</v>
      </c>
      <c r="I435" s="9">
        <v>0</v>
      </c>
      <c r="J435" s="9">
        <v>0</v>
      </c>
      <c r="K435" s="9">
        <v>1</v>
      </c>
      <c r="L435" s="9">
        <v>0</v>
      </c>
      <c r="M435" s="9">
        <v>175</v>
      </c>
      <c r="N435" s="9">
        <v>173</v>
      </c>
      <c r="O435" s="9">
        <v>59</v>
      </c>
      <c r="P435" s="9">
        <v>27.99</v>
      </c>
      <c r="Q435" s="9">
        <v>70</v>
      </c>
      <c r="R435" s="9">
        <v>75</v>
      </c>
    </row>
    <row r="436" spans="1:18" x14ac:dyDescent="0.2">
      <c r="A436" s="9">
        <v>0</v>
      </c>
      <c r="B436" s="9">
        <v>1</v>
      </c>
      <c r="C436" s="9">
        <v>52</v>
      </c>
      <c r="D436" s="9">
        <v>0</v>
      </c>
      <c r="E436" s="9">
        <v>1</v>
      </c>
      <c r="F436" s="9">
        <v>0</v>
      </c>
      <c r="G436" s="9">
        <v>1</v>
      </c>
      <c r="H436" s="9">
        <v>30</v>
      </c>
      <c r="I436" s="9">
        <v>0</v>
      </c>
      <c r="J436" s="9">
        <v>0</v>
      </c>
      <c r="K436" s="9">
        <v>1</v>
      </c>
      <c r="L436" s="9">
        <v>0</v>
      </c>
      <c r="M436" s="9">
        <v>312</v>
      </c>
      <c r="N436" s="9">
        <v>148</v>
      </c>
      <c r="O436" s="9">
        <v>99</v>
      </c>
      <c r="P436" s="9">
        <v>26.73</v>
      </c>
      <c r="Q436" s="9">
        <v>75</v>
      </c>
      <c r="R436" s="9">
        <v>65</v>
      </c>
    </row>
    <row r="437" spans="1:18" x14ac:dyDescent="0.2">
      <c r="A437" s="9">
        <v>0</v>
      </c>
      <c r="B437" s="9">
        <v>1</v>
      </c>
      <c r="C437" s="9">
        <v>50</v>
      </c>
      <c r="D437" s="9">
        <v>1</v>
      </c>
      <c r="E437" s="9">
        <v>0</v>
      </c>
      <c r="F437" s="9">
        <v>0</v>
      </c>
      <c r="G437" s="9">
        <v>0</v>
      </c>
      <c r="H437" s="9">
        <v>0</v>
      </c>
      <c r="I437" s="9">
        <v>0</v>
      </c>
      <c r="J437" s="9">
        <v>0</v>
      </c>
      <c r="K437" s="9">
        <v>0</v>
      </c>
      <c r="L437" s="9">
        <v>0</v>
      </c>
      <c r="M437" s="9">
        <v>253</v>
      </c>
      <c r="N437" s="9">
        <v>131</v>
      </c>
      <c r="O437" s="9">
        <v>87</v>
      </c>
      <c r="P437" s="9">
        <v>26.54</v>
      </c>
      <c r="Q437" s="9">
        <v>90</v>
      </c>
      <c r="R437" s="9">
        <v>76</v>
      </c>
    </row>
    <row r="438" spans="1:18" x14ac:dyDescent="0.2">
      <c r="A438" s="9">
        <v>0</v>
      </c>
      <c r="B438" s="9">
        <v>0</v>
      </c>
      <c r="C438" s="9">
        <v>43</v>
      </c>
      <c r="D438" s="9">
        <v>0</v>
      </c>
      <c r="E438" s="9">
        <v>0</v>
      </c>
      <c r="F438" s="9">
        <v>1</v>
      </c>
      <c r="G438" s="9">
        <v>1</v>
      </c>
      <c r="H438" s="9">
        <v>10</v>
      </c>
      <c r="I438" s="9">
        <v>0</v>
      </c>
      <c r="J438" s="9">
        <v>0</v>
      </c>
      <c r="K438" s="9">
        <v>0</v>
      </c>
      <c r="L438" s="9">
        <v>0</v>
      </c>
      <c r="M438" s="9">
        <v>186</v>
      </c>
      <c r="N438" s="9">
        <v>111</v>
      </c>
      <c r="O438" s="9">
        <v>82</v>
      </c>
      <c r="P438" s="9">
        <v>23.22</v>
      </c>
      <c r="Q438" s="9">
        <v>75</v>
      </c>
      <c r="R438" s="9">
        <v>82</v>
      </c>
    </row>
    <row r="439" spans="1:18" x14ac:dyDescent="0.2">
      <c r="A439" s="9">
        <v>0</v>
      </c>
      <c r="B439" s="9">
        <v>0</v>
      </c>
      <c r="C439" s="9">
        <v>63</v>
      </c>
      <c r="D439" s="9">
        <v>1</v>
      </c>
      <c r="E439" s="9">
        <v>0</v>
      </c>
      <c r="F439" s="9">
        <v>0</v>
      </c>
      <c r="G439" s="9">
        <v>0</v>
      </c>
      <c r="H439" s="9">
        <v>0</v>
      </c>
      <c r="I439" s="9">
        <v>0</v>
      </c>
      <c r="J439" s="9">
        <v>0</v>
      </c>
      <c r="K439" s="9">
        <v>1</v>
      </c>
      <c r="L439" s="9">
        <v>0</v>
      </c>
      <c r="M439" s="9">
        <v>226</v>
      </c>
      <c r="N439" s="9">
        <v>172.5</v>
      </c>
      <c r="O439" s="9">
        <v>98</v>
      </c>
      <c r="P439" s="9">
        <v>26.47</v>
      </c>
      <c r="Q439" s="9">
        <v>87</v>
      </c>
      <c r="R439" s="9">
        <v>81</v>
      </c>
    </row>
    <row r="440" spans="1:18" x14ac:dyDescent="0.2">
      <c r="A440" s="9">
        <v>0</v>
      </c>
      <c r="B440" s="9">
        <v>1</v>
      </c>
      <c r="C440" s="9">
        <v>55</v>
      </c>
      <c r="D440" s="9">
        <v>1</v>
      </c>
      <c r="E440" s="9">
        <v>0</v>
      </c>
      <c r="F440" s="9">
        <v>0</v>
      </c>
      <c r="G440" s="9">
        <v>0</v>
      </c>
      <c r="H440" s="9">
        <v>0</v>
      </c>
      <c r="I440" s="9">
        <v>0</v>
      </c>
      <c r="J440" s="9">
        <v>0</v>
      </c>
      <c r="K440" s="9">
        <v>1</v>
      </c>
      <c r="L440" s="9">
        <v>1</v>
      </c>
      <c r="M440" s="9">
        <v>180</v>
      </c>
      <c r="N440" s="9">
        <v>174</v>
      </c>
      <c r="O440" s="9">
        <v>100</v>
      </c>
      <c r="P440" s="9">
        <v>26.83</v>
      </c>
      <c r="Q440" s="9">
        <v>71</v>
      </c>
      <c r="R440" s="9">
        <v>78</v>
      </c>
    </row>
    <row r="441" spans="1:18" x14ac:dyDescent="0.2">
      <c r="A441" s="9">
        <v>0</v>
      </c>
      <c r="B441" s="9">
        <v>1</v>
      </c>
      <c r="C441" s="9">
        <v>46</v>
      </c>
      <c r="D441" s="9">
        <v>0</v>
      </c>
      <c r="E441" s="9">
        <v>1</v>
      </c>
      <c r="F441" s="9">
        <v>0</v>
      </c>
      <c r="G441" s="9">
        <v>1</v>
      </c>
      <c r="H441" s="9">
        <v>43</v>
      </c>
      <c r="I441" s="9">
        <v>0</v>
      </c>
      <c r="J441" s="9">
        <v>0</v>
      </c>
      <c r="K441" s="9">
        <v>1</v>
      </c>
      <c r="L441" s="9">
        <v>0</v>
      </c>
      <c r="M441" s="9">
        <v>259</v>
      </c>
      <c r="N441" s="9">
        <v>125</v>
      </c>
      <c r="O441" s="9">
        <v>89</v>
      </c>
      <c r="P441" s="9">
        <v>24.8</v>
      </c>
      <c r="Q441" s="9">
        <v>100</v>
      </c>
      <c r="R441" s="9">
        <v>57</v>
      </c>
    </row>
    <row r="442" spans="1:18" x14ac:dyDescent="0.2">
      <c r="A442" s="9">
        <v>0</v>
      </c>
      <c r="B442" s="9">
        <v>1</v>
      </c>
      <c r="C442" s="9">
        <v>62</v>
      </c>
      <c r="D442" s="9">
        <v>1</v>
      </c>
      <c r="E442" s="9">
        <v>0</v>
      </c>
      <c r="F442" s="9">
        <v>0</v>
      </c>
      <c r="G442" s="9">
        <v>0</v>
      </c>
      <c r="H442" s="9">
        <v>0</v>
      </c>
      <c r="I442" s="9">
        <v>0</v>
      </c>
      <c r="J442" s="9">
        <v>0</v>
      </c>
      <c r="K442" s="9">
        <v>0</v>
      </c>
      <c r="L442" s="9">
        <v>0</v>
      </c>
      <c r="M442" s="9">
        <v>216</v>
      </c>
      <c r="N442" s="9">
        <v>126</v>
      </c>
      <c r="O442" s="9">
        <v>82</v>
      </c>
      <c r="P442" s="9">
        <v>21.18</v>
      </c>
      <c r="Q442" s="9">
        <v>69</v>
      </c>
      <c r="R442" s="9">
        <v>69</v>
      </c>
    </row>
    <row r="443" spans="1:18" x14ac:dyDescent="0.2">
      <c r="A443" s="9">
        <v>0</v>
      </c>
      <c r="B443" s="9">
        <v>1</v>
      </c>
      <c r="C443" s="9">
        <v>41</v>
      </c>
      <c r="D443" s="9">
        <v>0</v>
      </c>
      <c r="E443" s="9">
        <v>1</v>
      </c>
      <c r="F443" s="9">
        <v>0</v>
      </c>
      <c r="G443" s="9">
        <v>1</v>
      </c>
      <c r="H443" s="9">
        <v>20</v>
      </c>
      <c r="I443" s="9">
        <v>0</v>
      </c>
      <c r="J443" s="9">
        <v>0</v>
      </c>
      <c r="K443" s="9">
        <v>0</v>
      </c>
      <c r="L443" s="9">
        <v>0</v>
      </c>
      <c r="M443" s="9">
        <v>260</v>
      </c>
      <c r="N443" s="9">
        <v>120</v>
      </c>
      <c r="O443" s="9">
        <v>72.5</v>
      </c>
      <c r="P443" s="9">
        <v>26.36</v>
      </c>
      <c r="Q443" s="9">
        <v>73</v>
      </c>
      <c r="R443" s="9">
        <v>88</v>
      </c>
    </row>
    <row r="444" spans="1:18" x14ac:dyDescent="0.2">
      <c r="A444" s="9">
        <v>0</v>
      </c>
      <c r="B444" s="9">
        <v>1</v>
      </c>
      <c r="C444" s="9">
        <v>38</v>
      </c>
      <c r="D444" s="9">
        <v>0</v>
      </c>
      <c r="E444" s="9">
        <v>1</v>
      </c>
      <c r="F444" s="9">
        <v>0</v>
      </c>
      <c r="G444" s="9">
        <v>1</v>
      </c>
      <c r="H444" s="9">
        <v>15</v>
      </c>
      <c r="I444" s="9">
        <v>0</v>
      </c>
      <c r="J444" s="9">
        <v>0</v>
      </c>
      <c r="K444" s="9">
        <v>0</v>
      </c>
      <c r="L444" s="9">
        <v>0</v>
      </c>
      <c r="M444" s="9">
        <v>233</v>
      </c>
      <c r="N444" s="9">
        <v>137</v>
      </c>
      <c r="O444" s="9">
        <v>75</v>
      </c>
      <c r="P444" s="9">
        <v>20.55</v>
      </c>
      <c r="Q444" s="9">
        <v>100</v>
      </c>
      <c r="R444" s="9">
        <v>107</v>
      </c>
    </row>
    <row r="445" spans="1:18" x14ac:dyDescent="0.2">
      <c r="A445" s="9">
        <v>0</v>
      </c>
      <c r="B445" s="9">
        <v>1</v>
      </c>
      <c r="C445" s="9">
        <v>59</v>
      </c>
      <c r="D445" s="9">
        <v>1</v>
      </c>
      <c r="E445" s="9">
        <v>0</v>
      </c>
      <c r="F445" s="9">
        <v>0</v>
      </c>
      <c r="G445" s="9">
        <v>1</v>
      </c>
      <c r="H445" s="9">
        <v>20</v>
      </c>
      <c r="I445" s="9">
        <v>0</v>
      </c>
      <c r="J445" s="9">
        <v>0</v>
      </c>
      <c r="K445" s="9">
        <v>1</v>
      </c>
      <c r="L445" s="9">
        <v>0</v>
      </c>
      <c r="M445" s="9">
        <v>280</v>
      </c>
      <c r="N445" s="9">
        <v>164</v>
      </c>
      <c r="O445" s="9">
        <v>81</v>
      </c>
      <c r="P445" s="9">
        <v>29.76</v>
      </c>
      <c r="Q445" s="9">
        <v>80</v>
      </c>
      <c r="R445" s="9">
        <v>68</v>
      </c>
    </row>
    <row r="446" spans="1:18" x14ac:dyDescent="0.2">
      <c r="A446" s="9">
        <v>0</v>
      </c>
      <c r="B446" s="9">
        <v>0</v>
      </c>
      <c r="C446" s="9">
        <v>34</v>
      </c>
      <c r="D446" s="9">
        <v>0</v>
      </c>
      <c r="E446" s="9">
        <v>1</v>
      </c>
      <c r="F446" s="9">
        <v>0</v>
      </c>
      <c r="G446" s="9">
        <v>0</v>
      </c>
      <c r="H446" s="9">
        <v>0</v>
      </c>
      <c r="I446" s="9">
        <v>0</v>
      </c>
      <c r="J446" s="9">
        <v>0</v>
      </c>
      <c r="K446" s="9">
        <v>0</v>
      </c>
      <c r="L446" s="9">
        <v>0</v>
      </c>
      <c r="M446" s="9">
        <v>170</v>
      </c>
      <c r="N446" s="9">
        <v>121</v>
      </c>
      <c r="O446" s="9">
        <v>74</v>
      </c>
      <c r="P446" s="9">
        <v>20.82</v>
      </c>
      <c r="Q446" s="9">
        <v>67</v>
      </c>
      <c r="R446" s="9">
        <v>83</v>
      </c>
    </row>
    <row r="447" spans="1:18" x14ac:dyDescent="0.2">
      <c r="A447" s="9">
        <v>0</v>
      </c>
      <c r="B447" s="9">
        <v>1</v>
      </c>
      <c r="C447" s="9">
        <v>50</v>
      </c>
      <c r="D447" s="9">
        <v>0</v>
      </c>
      <c r="E447" s="9">
        <v>0</v>
      </c>
      <c r="F447" s="9">
        <v>0</v>
      </c>
      <c r="G447" s="9">
        <v>1</v>
      </c>
      <c r="H447" s="9">
        <v>15</v>
      </c>
      <c r="I447" s="9">
        <v>0</v>
      </c>
      <c r="J447" s="9">
        <v>0</v>
      </c>
      <c r="K447" s="9">
        <v>0</v>
      </c>
      <c r="L447" s="9">
        <v>0</v>
      </c>
      <c r="M447" s="9">
        <v>212</v>
      </c>
      <c r="N447" s="9">
        <v>132</v>
      </c>
      <c r="O447" s="9">
        <v>87</v>
      </c>
      <c r="P447" s="9">
        <v>25.9</v>
      </c>
      <c r="Q447" s="9">
        <v>75</v>
      </c>
      <c r="R447" s="9">
        <v>83</v>
      </c>
    </row>
    <row r="448" spans="1:18" x14ac:dyDescent="0.2">
      <c r="A448" s="9">
        <v>0</v>
      </c>
      <c r="B448" s="9">
        <v>1</v>
      </c>
      <c r="C448" s="9">
        <v>59</v>
      </c>
      <c r="D448" s="9">
        <v>1</v>
      </c>
      <c r="E448" s="9">
        <v>0</v>
      </c>
      <c r="F448" s="9">
        <v>0</v>
      </c>
      <c r="G448" s="9">
        <v>1</v>
      </c>
      <c r="H448" s="9">
        <v>20</v>
      </c>
      <c r="I448" s="9">
        <v>0</v>
      </c>
      <c r="J448" s="9">
        <v>0</v>
      </c>
      <c r="K448" s="9">
        <v>0</v>
      </c>
      <c r="L448" s="9">
        <v>0</v>
      </c>
      <c r="M448" s="9">
        <v>206</v>
      </c>
      <c r="N448" s="9">
        <v>115</v>
      </c>
      <c r="O448" s="9">
        <v>70</v>
      </c>
      <c r="P448" s="9">
        <v>24.79</v>
      </c>
      <c r="Q448" s="9">
        <v>84</v>
      </c>
      <c r="R448" s="9">
        <v>76</v>
      </c>
    </row>
    <row r="449" spans="1:18" x14ac:dyDescent="0.2">
      <c r="A449" s="9">
        <v>0</v>
      </c>
      <c r="B449" s="9">
        <v>1</v>
      </c>
      <c r="C449" s="9">
        <v>44</v>
      </c>
      <c r="D449" s="9">
        <v>1</v>
      </c>
      <c r="E449" s="9">
        <v>0</v>
      </c>
      <c r="F449" s="9">
        <v>0</v>
      </c>
      <c r="G449" s="9">
        <v>1</v>
      </c>
      <c r="H449" s="9">
        <v>30</v>
      </c>
      <c r="I449" s="9">
        <v>0</v>
      </c>
      <c r="J449" s="9">
        <v>0</v>
      </c>
      <c r="K449" s="9">
        <v>1</v>
      </c>
      <c r="L449" s="9">
        <v>0</v>
      </c>
      <c r="M449" s="9">
        <v>230</v>
      </c>
      <c r="N449" s="9">
        <v>128</v>
      </c>
      <c r="O449" s="9">
        <v>87</v>
      </c>
      <c r="P449" s="9">
        <v>26.02</v>
      </c>
      <c r="Q449" s="9">
        <v>70</v>
      </c>
      <c r="R449" s="9">
        <v>73</v>
      </c>
    </row>
    <row r="450" spans="1:18" x14ac:dyDescent="0.2">
      <c r="A450" s="9">
        <v>0</v>
      </c>
      <c r="B450" s="9">
        <v>0</v>
      </c>
      <c r="C450" s="9">
        <v>33</v>
      </c>
      <c r="D450" s="9">
        <v>1</v>
      </c>
      <c r="E450" s="9">
        <v>0</v>
      </c>
      <c r="F450" s="9">
        <v>0</v>
      </c>
      <c r="G450" s="9">
        <v>0</v>
      </c>
      <c r="H450" s="9">
        <v>0</v>
      </c>
      <c r="I450" s="9">
        <v>0</v>
      </c>
      <c r="J450" s="9">
        <v>0</v>
      </c>
      <c r="K450" s="9">
        <v>0</v>
      </c>
      <c r="L450" s="9">
        <v>0</v>
      </c>
      <c r="M450" s="9">
        <v>158</v>
      </c>
      <c r="N450" s="9">
        <v>108</v>
      </c>
      <c r="O450" s="9">
        <v>67</v>
      </c>
      <c r="P450" s="9">
        <v>19.84</v>
      </c>
      <c r="Q450" s="9">
        <v>86</v>
      </c>
      <c r="R450" s="9">
        <v>69</v>
      </c>
    </row>
    <row r="451" spans="1:18" x14ac:dyDescent="0.2">
      <c r="A451" s="9">
        <v>0</v>
      </c>
      <c r="B451" s="9">
        <v>1</v>
      </c>
      <c r="C451" s="9">
        <v>64</v>
      </c>
      <c r="D451" s="9">
        <v>1</v>
      </c>
      <c r="E451" s="9">
        <v>0</v>
      </c>
      <c r="F451" s="9">
        <v>0</v>
      </c>
      <c r="G451" s="9">
        <v>0</v>
      </c>
      <c r="H451" s="9">
        <v>0</v>
      </c>
      <c r="I451" s="9">
        <v>0</v>
      </c>
      <c r="J451" s="9">
        <v>0</v>
      </c>
      <c r="K451" s="9">
        <v>1</v>
      </c>
      <c r="L451" s="9">
        <v>0</v>
      </c>
      <c r="M451" s="9">
        <v>186</v>
      </c>
      <c r="N451" s="9">
        <v>144</v>
      </c>
      <c r="O451" s="9">
        <v>76</v>
      </c>
      <c r="P451" s="9">
        <v>31.23</v>
      </c>
      <c r="Q451" s="9">
        <v>62</v>
      </c>
      <c r="R451" s="9">
        <v>93</v>
      </c>
    </row>
    <row r="452" spans="1:18" x14ac:dyDescent="0.2">
      <c r="A452" s="9">
        <v>0</v>
      </c>
      <c r="B452" s="9">
        <v>1</v>
      </c>
      <c r="C452" s="9">
        <v>60</v>
      </c>
      <c r="D452" s="9">
        <v>1</v>
      </c>
      <c r="E452" s="9">
        <v>0</v>
      </c>
      <c r="F452" s="9">
        <v>0</v>
      </c>
      <c r="G452" s="9">
        <v>0</v>
      </c>
      <c r="H452" s="9">
        <v>0</v>
      </c>
      <c r="I452" s="9">
        <v>0</v>
      </c>
      <c r="J452" s="9">
        <v>0</v>
      </c>
      <c r="K452" s="9">
        <v>0</v>
      </c>
      <c r="L452" s="9">
        <v>0</v>
      </c>
      <c r="M452" s="9">
        <v>183</v>
      </c>
      <c r="N452" s="9">
        <v>114</v>
      </c>
      <c r="O452" s="9">
        <v>70</v>
      </c>
      <c r="P452" s="9">
        <v>23.56</v>
      </c>
      <c r="Q452" s="9">
        <v>75</v>
      </c>
      <c r="R452" s="9">
        <v>59</v>
      </c>
    </row>
    <row r="453" spans="1:18" x14ac:dyDescent="0.2">
      <c r="A453" s="9">
        <v>0</v>
      </c>
      <c r="B453" s="9">
        <v>0</v>
      </c>
      <c r="C453" s="9">
        <v>55</v>
      </c>
      <c r="D453" s="9">
        <v>1</v>
      </c>
      <c r="E453" s="9">
        <v>0</v>
      </c>
      <c r="F453" s="9">
        <v>0</v>
      </c>
      <c r="G453" s="9">
        <v>0</v>
      </c>
      <c r="H453" s="9">
        <v>0</v>
      </c>
      <c r="I453" s="9">
        <v>0</v>
      </c>
      <c r="J453" s="9">
        <v>0</v>
      </c>
      <c r="K453" s="9">
        <v>0</v>
      </c>
      <c r="L453" s="9">
        <v>0</v>
      </c>
      <c r="M453" s="9">
        <v>211</v>
      </c>
      <c r="N453" s="9">
        <v>136</v>
      </c>
      <c r="O453" s="9">
        <v>70</v>
      </c>
      <c r="P453" s="9">
        <v>34.4</v>
      </c>
      <c r="Q453" s="9">
        <v>75</v>
      </c>
      <c r="R453" s="9">
        <v>83</v>
      </c>
    </row>
    <row r="454" spans="1:18" x14ac:dyDescent="0.2">
      <c r="A454" s="9">
        <v>1</v>
      </c>
      <c r="B454" s="9">
        <v>0</v>
      </c>
      <c r="C454" s="9">
        <v>52</v>
      </c>
      <c r="D454" s="9">
        <v>1</v>
      </c>
      <c r="E454" s="9">
        <v>0</v>
      </c>
      <c r="F454" s="9">
        <v>0</v>
      </c>
      <c r="G454" s="9">
        <v>0</v>
      </c>
      <c r="H454" s="9">
        <v>0</v>
      </c>
      <c r="I454" s="9">
        <v>0</v>
      </c>
      <c r="J454" s="9">
        <v>0</v>
      </c>
      <c r="K454" s="9">
        <v>0</v>
      </c>
      <c r="L454" s="9">
        <v>0</v>
      </c>
      <c r="M454" s="9">
        <v>234</v>
      </c>
      <c r="N454" s="9">
        <v>129</v>
      </c>
      <c r="O454" s="9">
        <v>80</v>
      </c>
      <c r="P454" s="9">
        <v>28.06</v>
      </c>
      <c r="Q454" s="9">
        <v>90</v>
      </c>
      <c r="R454" s="9">
        <v>78</v>
      </c>
    </row>
    <row r="455" spans="1:18" x14ac:dyDescent="0.2">
      <c r="A455" s="9">
        <v>0</v>
      </c>
      <c r="B455" s="9">
        <v>1</v>
      </c>
      <c r="C455" s="9">
        <v>50</v>
      </c>
      <c r="D455" s="9">
        <v>0</v>
      </c>
      <c r="E455" s="9">
        <v>1</v>
      </c>
      <c r="F455" s="9">
        <v>0</v>
      </c>
      <c r="G455" s="9">
        <v>1</v>
      </c>
      <c r="H455" s="9">
        <v>40</v>
      </c>
      <c r="I455" s="9">
        <v>0</v>
      </c>
      <c r="J455" s="9">
        <v>0</v>
      </c>
      <c r="K455" s="9">
        <v>0</v>
      </c>
      <c r="L455" s="9">
        <v>0</v>
      </c>
      <c r="M455" s="9">
        <v>238</v>
      </c>
      <c r="N455" s="9">
        <v>127.5</v>
      </c>
      <c r="O455" s="9">
        <v>85</v>
      </c>
      <c r="P455" s="9">
        <v>27.82</v>
      </c>
      <c r="Q455" s="9">
        <v>80</v>
      </c>
      <c r="R455" s="9">
        <v>69</v>
      </c>
    </row>
    <row r="456" spans="1:18" x14ac:dyDescent="0.2">
      <c r="A456" s="9">
        <v>0</v>
      </c>
      <c r="B456" s="9">
        <v>0</v>
      </c>
      <c r="C456" s="9">
        <v>35</v>
      </c>
      <c r="D456" s="9">
        <v>0</v>
      </c>
      <c r="E456" s="9">
        <v>1</v>
      </c>
      <c r="F456" s="9">
        <v>0</v>
      </c>
      <c r="G456" s="9">
        <v>1</v>
      </c>
      <c r="H456" s="9">
        <v>5</v>
      </c>
      <c r="I456" s="9">
        <v>0</v>
      </c>
      <c r="J456" s="9">
        <v>0</v>
      </c>
      <c r="K456" s="9">
        <v>0</v>
      </c>
      <c r="L456" s="9">
        <v>0</v>
      </c>
      <c r="M456" s="9">
        <v>186</v>
      </c>
      <c r="N456" s="9">
        <v>106</v>
      </c>
      <c r="O456" s="9">
        <v>78</v>
      </c>
      <c r="P456" s="9">
        <v>24.73</v>
      </c>
      <c r="Q456" s="9">
        <v>60</v>
      </c>
      <c r="R456" s="9">
        <v>70</v>
      </c>
    </row>
    <row r="457" spans="1:18" x14ac:dyDescent="0.2">
      <c r="A457" s="9">
        <v>0</v>
      </c>
      <c r="B457" s="9">
        <v>0</v>
      </c>
      <c r="C457" s="9">
        <v>57</v>
      </c>
      <c r="D457" s="9">
        <v>0</v>
      </c>
      <c r="E457" s="9">
        <v>1</v>
      </c>
      <c r="F457" s="9">
        <v>0</v>
      </c>
      <c r="G457" s="9">
        <v>0</v>
      </c>
      <c r="H457" s="9">
        <v>0</v>
      </c>
      <c r="I457" s="9">
        <v>0</v>
      </c>
      <c r="J457" s="9">
        <v>0</v>
      </c>
      <c r="K457" s="9">
        <v>0</v>
      </c>
      <c r="L457" s="9">
        <v>0</v>
      </c>
      <c r="M457" s="9">
        <v>239</v>
      </c>
      <c r="N457" s="9">
        <v>127</v>
      </c>
      <c r="O457" s="9">
        <v>81</v>
      </c>
      <c r="P457" s="9">
        <v>21.85</v>
      </c>
      <c r="Q457" s="9">
        <v>75</v>
      </c>
      <c r="R457" s="9">
        <v>87</v>
      </c>
    </row>
    <row r="458" spans="1:18" x14ac:dyDescent="0.2">
      <c r="A458" s="9">
        <v>0</v>
      </c>
      <c r="B458" s="9">
        <v>0</v>
      </c>
      <c r="C458" s="9">
        <v>60</v>
      </c>
      <c r="D458" s="9">
        <v>1</v>
      </c>
      <c r="E458" s="9">
        <v>0</v>
      </c>
      <c r="F458" s="9">
        <v>0</v>
      </c>
      <c r="G458" s="9">
        <v>0</v>
      </c>
      <c r="H458" s="9">
        <v>0</v>
      </c>
      <c r="I458" s="9">
        <v>0</v>
      </c>
      <c r="J458" s="9">
        <v>0</v>
      </c>
      <c r="K458" s="9">
        <v>0</v>
      </c>
      <c r="L458" s="9">
        <v>0</v>
      </c>
      <c r="M458" s="9">
        <v>277</v>
      </c>
      <c r="N458" s="9">
        <v>126</v>
      </c>
      <c r="O458" s="9">
        <v>70</v>
      </c>
      <c r="P458" s="9">
        <v>25.13</v>
      </c>
      <c r="Q458" s="9">
        <v>60</v>
      </c>
      <c r="R458" s="9">
        <v>100</v>
      </c>
    </row>
    <row r="459" spans="1:18" x14ac:dyDescent="0.2">
      <c r="A459" s="9">
        <v>0</v>
      </c>
      <c r="B459" s="9">
        <v>0</v>
      </c>
      <c r="C459" s="9">
        <v>53</v>
      </c>
      <c r="D459" s="9">
        <v>1</v>
      </c>
      <c r="E459" s="9">
        <v>0</v>
      </c>
      <c r="F459" s="9">
        <v>0</v>
      </c>
      <c r="G459" s="9">
        <v>1</v>
      </c>
      <c r="H459" s="9">
        <v>20</v>
      </c>
      <c r="I459" s="9">
        <v>0</v>
      </c>
      <c r="J459" s="9">
        <v>0</v>
      </c>
      <c r="K459" s="9">
        <v>1</v>
      </c>
      <c r="L459" s="9">
        <v>0</v>
      </c>
      <c r="M459" s="9">
        <v>235</v>
      </c>
      <c r="N459" s="9">
        <v>154</v>
      </c>
      <c r="O459" s="9">
        <v>98</v>
      </c>
      <c r="P459" s="9">
        <v>26.91</v>
      </c>
      <c r="Q459" s="9">
        <v>80</v>
      </c>
      <c r="R459" s="9">
        <v>65</v>
      </c>
    </row>
    <row r="460" spans="1:18" x14ac:dyDescent="0.2">
      <c r="A460" s="9">
        <v>0</v>
      </c>
      <c r="B460" s="9">
        <v>1</v>
      </c>
      <c r="C460" s="9">
        <v>43</v>
      </c>
      <c r="D460" s="9">
        <v>0</v>
      </c>
      <c r="E460" s="9">
        <v>1</v>
      </c>
      <c r="F460" s="9">
        <v>0</v>
      </c>
      <c r="G460" s="9">
        <v>1</v>
      </c>
      <c r="H460" s="9">
        <v>38</v>
      </c>
      <c r="I460" s="9">
        <v>0</v>
      </c>
      <c r="J460" s="9">
        <v>0</v>
      </c>
      <c r="K460" s="9">
        <v>0</v>
      </c>
      <c r="L460" s="9">
        <v>0</v>
      </c>
      <c r="M460" s="9">
        <v>207</v>
      </c>
      <c r="N460" s="9">
        <v>130</v>
      </c>
      <c r="O460" s="9">
        <v>86</v>
      </c>
      <c r="P460" s="9">
        <v>24.96</v>
      </c>
      <c r="Q460" s="9">
        <v>75</v>
      </c>
      <c r="R460" s="9">
        <v>103</v>
      </c>
    </row>
    <row r="461" spans="1:18" x14ac:dyDescent="0.2">
      <c r="A461" s="9">
        <v>0</v>
      </c>
      <c r="B461" s="9">
        <v>1</v>
      </c>
      <c r="C461" s="9">
        <v>56</v>
      </c>
      <c r="D461" s="9">
        <v>1</v>
      </c>
      <c r="E461" s="9">
        <v>0</v>
      </c>
      <c r="F461" s="9">
        <v>0</v>
      </c>
      <c r="G461" s="9">
        <v>1</v>
      </c>
      <c r="H461" s="9">
        <v>20</v>
      </c>
      <c r="I461" s="9">
        <v>0</v>
      </c>
      <c r="J461" s="9">
        <v>0</v>
      </c>
      <c r="K461" s="9">
        <v>0</v>
      </c>
      <c r="L461" s="9">
        <v>0</v>
      </c>
      <c r="M461" s="9">
        <v>256</v>
      </c>
      <c r="N461" s="9">
        <v>124</v>
      </c>
      <c r="O461" s="9">
        <v>78</v>
      </c>
      <c r="P461" s="9">
        <v>26.67</v>
      </c>
      <c r="Q461" s="9">
        <v>60</v>
      </c>
      <c r="R461" s="9">
        <v>80</v>
      </c>
    </row>
    <row r="462" spans="1:18" x14ac:dyDescent="0.2">
      <c r="A462" s="9">
        <v>0</v>
      </c>
      <c r="B462" s="9">
        <v>0</v>
      </c>
      <c r="C462" s="9">
        <v>36</v>
      </c>
      <c r="D462" s="9">
        <v>0</v>
      </c>
      <c r="E462" s="9">
        <v>0</v>
      </c>
      <c r="F462" s="9">
        <v>1</v>
      </c>
      <c r="G462" s="9">
        <v>0</v>
      </c>
      <c r="H462" s="9">
        <v>0</v>
      </c>
      <c r="I462" s="9">
        <v>0</v>
      </c>
      <c r="J462" s="9">
        <v>0</v>
      </c>
      <c r="K462" s="9">
        <v>0</v>
      </c>
      <c r="L462" s="9">
        <v>0</v>
      </c>
      <c r="M462" s="9">
        <v>230</v>
      </c>
      <c r="N462" s="9">
        <v>112.5</v>
      </c>
      <c r="O462" s="9">
        <v>73.5</v>
      </c>
      <c r="P462" s="9">
        <v>22.36</v>
      </c>
      <c r="Q462" s="9">
        <v>63</v>
      </c>
      <c r="R462" s="9">
        <v>65</v>
      </c>
    </row>
    <row r="463" spans="1:18" x14ac:dyDescent="0.2">
      <c r="A463" s="9">
        <v>0</v>
      </c>
      <c r="B463" s="9">
        <v>1</v>
      </c>
      <c r="C463" s="9">
        <v>38</v>
      </c>
      <c r="D463" s="9">
        <v>0</v>
      </c>
      <c r="E463" s="9">
        <v>1</v>
      </c>
      <c r="F463" s="9">
        <v>0</v>
      </c>
      <c r="G463" s="9">
        <v>0</v>
      </c>
      <c r="H463" s="9">
        <v>0</v>
      </c>
      <c r="I463" s="9">
        <v>0</v>
      </c>
      <c r="J463" s="9">
        <v>0</v>
      </c>
      <c r="K463" s="9">
        <v>1</v>
      </c>
      <c r="L463" s="9">
        <v>0</v>
      </c>
      <c r="M463" s="9">
        <v>199</v>
      </c>
      <c r="N463" s="9">
        <v>135</v>
      </c>
      <c r="O463" s="9">
        <v>90</v>
      </c>
      <c r="P463" s="9">
        <v>32.19</v>
      </c>
      <c r="Q463" s="9">
        <v>67</v>
      </c>
      <c r="R463" s="9">
        <v>85</v>
      </c>
    </row>
    <row r="464" spans="1:18" x14ac:dyDescent="0.2">
      <c r="A464" s="9">
        <v>0</v>
      </c>
      <c r="B464" s="9">
        <v>0</v>
      </c>
      <c r="C464" s="9">
        <v>59</v>
      </c>
      <c r="D464" s="9">
        <v>0</v>
      </c>
      <c r="E464" s="9">
        <v>1</v>
      </c>
      <c r="F464" s="9">
        <v>0</v>
      </c>
      <c r="G464" s="9">
        <v>1</v>
      </c>
      <c r="H464" s="9">
        <v>1</v>
      </c>
      <c r="I464" s="9">
        <v>0</v>
      </c>
      <c r="J464" s="9">
        <v>0</v>
      </c>
      <c r="K464" s="9">
        <v>0</v>
      </c>
      <c r="L464" s="9">
        <v>0</v>
      </c>
      <c r="M464" s="9">
        <v>236</v>
      </c>
      <c r="N464" s="9">
        <v>139</v>
      </c>
      <c r="O464" s="9">
        <v>84</v>
      </c>
      <c r="P464" s="9">
        <v>22.7</v>
      </c>
      <c r="Q464" s="9">
        <v>63</v>
      </c>
      <c r="R464" s="9">
        <v>78</v>
      </c>
    </row>
    <row r="465" spans="1:18" x14ac:dyDescent="0.2">
      <c r="A465" s="9">
        <v>0</v>
      </c>
      <c r="B465" s="9">
        <v>1</v>
      </c>
      <c r="C465" s="9">
        <v>49</v>
      </c>
      <c r="D465" s="9">
        <v>0</v>
      </c>
      <c r="E465" s="9">
        <v>1</v>
      </c>
      <c r="F465" s="9">
        <v>0</v>
      </c>
      <c r="G465" s="9">
        <v>0</v>
      </c>
      <c r="H465" s="9">
        <v>0</v>
      </c>
      <c r="I465" s="9">
        <v>0</v>
      </c>
      <c r="J465" s="9">
        <v>0</v>
      </c>
      <c r="K465" s="9">
        <v>1</v>
      </c>
      <c r="L465" s="9">
        <v>0</v>
      </c>
      <c r="M465" s="9">
        <v>271</v>
      </c>
      <c r="N465" s="9">
        <v>140</v>
      </c>
      <c r="O465" s="9">
        <v>108</v>
      </c>
      <c r="P465" s="9">
        <v>27.66</v>
      </c>
      <c r="Q465" s="9">
        <v>82</v>
      </c>
      <c r="R465" s="9">
        <v>77</v>
      </c>
    </row>
    <row r="466" spans="1:18" x14ac:dyDescent="0.2">
      <c r="A466" s="9">
        <v>0</v>
      </c>
      <c r="B466" s="9">
        <v>0</v>
      </c>
      <c r="C466" s="9">
        <v>49</v>
      </c>
      <c r="D466" s="9">
        <v>1</v>
      </c>
      <c r="E466" s="9">
        <v>0</v>
      </c>
      <c r="F466" s="9">
        <v>0</v>
      </c>
      <c r="G466" s="9">
        <v>0</v>
      </c>
      <c r="H466" s="9">
        <v>0</v>
      </c>
      <c r="I466" s="9">
        <v>0</v>
      </c>
      <c r="J466" s="9">
        <v>0</v>
      </c>
      <c r="K466" s="9">
        <v>0</v>
      </c>
      <c r="L466" s="9">
        <v>0</v>
      </c>
      <c r="M466" s="9">
        <v>250</v>
      </c>
      <c r="N466" s="9">
        <v>133.5</v>
      </c>
      <c r="O466" s="9">
        <v>87.5</v>
      </c>
      <c r="P466" s="9">
        <v>29.45</v>
      </c>
      <c r="Q466" s="9">
        <v>83</v>
      </c>
      <c r="R466" s="9">
        <v>84</v>
      </c>
    </row>
    <row r="467" spans="1:18" x14ac:dyDescent="0.2">
      <c r="A467" s="9">
        <v>0</v>
      </c>
      <c r="B467" s="9">
        <v>0</v>
      </c>
      <c r="C467" s="9">
        <v>42</v>
      </c>
      <c r="D467" s="9">
        <v>0</v>
      </c>
      <c r="E467" s="9">
        <v>0</v>
      </c>
      <c r="F467" s="9">
        <v>1</v>
      </c>
      <c r="G467" s="9">
        <v>1</v>
      </c>
      <c r="H467" s="9">
        <v>5</v>
      </c>
      <c r="I467" s="9">
        <v>0</v>
      </c>
      <c r="J467" s="9">
        <v>0</v>
      </c>
      <c r="K467" s="9">
        <v>0</v>
      </c>
      <c r="L467" s="9">
        <v>0</v>
      </c>
      <c r="M467" s="9">
        <v>152</v>
      </c>
      <c r="N467" s="9">
        <v>122</v>
      </c>
      <c r="O467" s="9">
        <v>76</v>
      </c>
      <c r="P467" s="9">
        <v>21.26</v>
      </c>
      <c r="Q467" s="9">
        <v>85</v>
      </c>
      <c r="R467" s="9">
        <v>78</v>
      </c>
    </row>
    <row r="468" spans="1:18" x14ac:dyDescent="0.2">
      <c r="A468" s="9">
        <v>0</v>
      </c>
      <c r="B468" s="9">
        <v>1</v>
      </c>
      <c r="C468" s="9">
        <v>35</v>
      </c>
      <c r="D468" s="9">
        <v>0</v>
      </c>
      <c r="E468" s="9">
        <v>0</v>
      </c>
      <c r="F468" s="9">
        <v>0</v>
      </c>
      <c r="G468" s="9">
        <v>1</v>
      </c>
      <c r="H468" s="9">
        <v>10</v>
      </c>
      <c r="I468" s="9">
        <v>0</v>
      </c>
      <c r="J468" s="9">
        <v>0</v>
      </c>
      <c r="K468" s="9">
        <v>0</v>
      </c>
      <c r="L468" s="9">
        <v>0</v>
      </c>
      <c r="M468" s="9">
        <v>300</v>
      </c>
      <c r="N468" s="9">
        <v>120</v>
      </c>
      <c r="O468" s="9">
        <v>84</v>
      </c>
      <c r="P468" s="9">
        <v>24.69</v>
      </c>
      <c r="Q468" s="9">
        <v>75</v>
      </c>
      <c r="R468" s="9">
        <v>99</v>
      </c>
    </row>
    <row r="469" spans="1:18" x14ac:dyDescent="0.2">
      <c r="A469" s="9">
        <v>0</v>
      </c>
      <c r="B469" s="9">
        <v>0</v>
      </c>
      <c r="C469" s="9">
        <v>38</v>
      </c>
      <c r="D469" s="9">
        <v>0</v>
      </c>
      <c r="E469" s="9">
        <v>1</v>
      </c>
      <c r="F469" s="9">
        <v>0</v>
      </c>
      <c r="G469" s="9">
        <v>0</v>
      </c>
      <c r="H469" s="9">
        <v>0</v>
      </c>
      <c r="I469" s="9">
        <v>0</v>
      </c>
      <c r="J469" s="9">
        <v>0</v>
      </c>
      <c r="K469" s="9">
        <v>0</v>
      </c>
      <c r="L469" s="9">
        <v>0</v>
      </c>
      <c r="M469" s="9">
        <v>287</v>
      </c>
      <c r="N469" s="9">
        <v>113</v>
      </c>
      <c r="O469" s="9">
        <v>80</v>
      </c>
      <c r="P469" s="9">
        <v>24.56</v>
      </c>
      <c r="Q469" s="9">
        <v>100</v>
      </c>
      <c r="R469" s="9">
        <v>75</v>
      </c>
    </row>
    <row r="470" spans="1:18" x14ac:dyDescent="0.2">
      <c r="A470" s="9">
        <v>0</v>
      </c>
      <c r="B470" s="9">
        <v>1</v>
      </c>
      <c r="C470" s="9">
        <v>62</v>
      </c>
      <c r="D470" s="9">
        <v>1</v>
      </c>
      <c r="E470" s="9">
        <v>0</v>
      </c>
      <c r="F470" s="9">
        <v>0</v>
      </c>
      <c r="G470" s="9">
        <v>0</v>
      </c>
      <c r="H470" s="9">
        <v>0</v>
      </c>
      <c r="I470" s="9">
        <v>0</v>
      </c>
      <c r="J470" s="9">
        <v>0</v>
      </c>
      <c r="K470" s="9">
        <v>0</v>
      </c>
      <c r="L470" s="9">
        <v>1</v>
      </c>
      <c r="M470" s="9">
        <v>237</v>
      </c>
      <c r="N470" s="9">
        <v>114</v>
      </c>
      <c r="O470" s="9">
        <v>72</v>
      </c>
      <c r="P470" s="9">
        <v>25.65</v>
      </c>
      <c r="Q470" s="9">
        <v>62</v>
      </c>
      <c r="R470" s="9">
        <v>89</v>
      </c>
    </row>
    <row r="471" spans="1:18" x14ac:dyDescent="0.2">
      <c r="A471" s="9">
        <v>0</v>
      </c>
      <c r="B471" s="9">
        <v>1</v>
      </c>
      <c r="C471" s="9">
        <v>44</v>
      </c>
      <c r="D471" s="9">
        <v>1</v>
      </c>
      <c r="E471" s="9">
        <v>0</v>
      </c>
      <c r="F471" s="9">
        <v>0</v>
      </c>
      <c r="G471" s="9">
        <v>1</v>
      </c>
      <c r="H471" s="9">
        <v>20</v>
      </c>
      <c r="I471" s="9">
        <v>0</v>
      </c>
      <c r="J471" s="9">
        <v>0</v>
      </c>
      <c r="K471" s="9">
        <v>0</v>
      </c>
      <c r="L471" s="9">
        <v>0</v>
      </c>
      <c r="M471" s="9">
        <v>214</v>
      </c>
      <c r="N471" s="9">
        <v>128</v>
      </c>
      <c r="O471" s="9">
        <v>94</v>
      </c>
      <c r="P471" s="9">
        <v>23.51</v>
      </c>
      <c r="Q471" s="9">
        <v>72</v>
      </c>
      <c r="R471" s="9">
        <v>66</v>
      </c>
    </row>
    <row r="472" spans="1:18" x14ac:dyDescent="0.2">
      <c r="A472" s="9">
        <v>0</v>
      </c>
      <c r="B472" s="9">
        <v>0</v>
      </c>
      <c r="C472" s="9">
        <v>43</v>
      </c>
      <c r="D472" s="9">
        <v>0</v>
      </c>
      <c r="E472" s="9">
        <v>1</v>
      </c>
      <c r="F472" s="9">
        <v>0</v>
      </c>
      <c r="G472" s="9">
        <v>0</v>
      </c>
      <c r="H472" s="9">
        <v>0</v>
      </c>
      <c r="I472" s="9">
        <v>0</v>
      </c>
      <c r="J472" s="9">
        <v>0</v>
      </c>
      <c r="K472" s="9">
        <v>0</v>
      </c>
      <c r="L472" s="9">
        <v>0</v>
      </c>
      <c r="M472" s="9">
        <v>237</v>
      </c>
      <c r="N472" s="9">
        <v>130</v>
      </c>
      <c r="O472" s="9">
        <v>80</v>
      </c>
      <c r="P472" s="9">
        <v>22.71</v>
      </c>
      <c r="Q472" s="9">
        <v>65</v>
      </c>
      <c r="R472" s="9">
        <v>78</v>
      </c>
    </row>
    <row r="473" spans="1:18" x14ac:dyDescent="0.2">
      <c r="A473" s="9">
        <v>0</v>
      </c>
      <c r="B473" s="9">
        <v>0</v>
      </c>
      <c r="C473" s="9">
        <v>39</v>
      </c>
      <c r="D473" s="9">
        <v>0</v>
      </c>
      <c r="E473" s="9">
        <v>1</v>
      </c>
      <c r="F473" s="9">
        <v>0</v>
      </c>
      <c r="G473" s="9">
        <v>0</v>
      </c>
      <c r="H473" s="9">
        <v>0</v>
      </c>
      <c r="I473" s="9">
        <v>0</v>
      </c>
      <c r="J473" s="9">
        <v>0</v>
      </c>
      <c r="K473" s="9">
        <v>0</v>
      </c>
      <c r="L473" s="9">
        <v>0</v>
      </c>
      <c r="M473" s="9">
        <v>201</v>
      </c>
      <c r="N473" s="9">
        <v>151</v>
      </c>
      <c r="O473" s="9">
        <v>94</v>
      </c>
      <c r="P473" s="9">
        <v>31.48</v>
      </c>
      <c r="Q473" s="9">
        <v>80</v>
      </c>
      <c r="R473" s="9">
        <v>74</v>
      </c>
    </row>
    <row r="474" spans="1:18" x14ac:dyDescent="0.2">
      <c r="A474" s="9">
        <v>0</v>
      </c>
      <c r="B474" s="9">
        <v>0</v>
      </c>
      <c r="C474" s="9">
        <v>39</v>
      </c>
      <c r="D474" s="9">
        <v>0</v>
      </c>
      <c r="E474" s="9">
        <v>0</v>
      </c>
      <c r="F474" s="9">
        <v>1</v>
      </c>
      <c r="G474" s="9">
        <v>0</v>
      </c>
      <c r="H474" s="9">
        <v>0</v>
      </c>
      <c r="I474" s="9">
        <v>0</v>
      </c>
      <c r="J474" s="9">
        <v>0</v>
      </c>
      <c r="K474" s="9">
        <v>0</v>
      </c>
      <c r="L474" s="9">
        <v>0</v>
      </c>
      <c r="M474" s="9">
        <v>180</v>
      </c>
      <c r="N474" s="9">
        <v>124</v>
      </c>
      <c r="O474" s="9">
        <v>83</v>
      </c>
      <c r="P474" s="9">
        <v>22.91</v>
      </c>
      <c r="Q474" s="9">
        <v>66</v>
      </c>
      <c r="R474" s="9">
        <v>77</v>
      </c>
    </row>
    <row r="475" spans="1:18" x14ac:dyDescent="0.2">
      <c r="A475" s="9">
        <v>0</v>
      </c>
      <c r="B475" s="9">
        <v>0</v>
      </c>
      <c r="C475" s="9">
        <v>46</v>
      </c>
      <c r="D475" s="9">
        <v>1</v>
      </c>
      <c r="E475" s="9">
        <v>0</v>
      </c>
      <c r="F475" s="9">
        <v>0</v>
      </c>
      <c r="G475" s="9">
        <v>0</v>
      </c>
      <c r="H475" s="9">
        <v>0</v>
      </c>
      <c r="I475" s="9">
        <v>0</v>
      </c>
      <c r="J475" s="9">
        <v>0</v>
      </c>
      <c r="K475" s="9">
        <v>0</v>
      </c>
      <c r="L475" s="9">
        <v>0</v>
      </c>
      <c r="M475" s="9">
        <v>248</v>
      </c>
      <c r="N475" s="9">
        <v>115</v>
      </c>
      <c r="O475" s="9">
        <v>82</v>
      </c>
      <c r="P475" s="9">
        <v>28.92</v>
      </c>
      <c r="Q475" s="9">
        <v>93</v>
      </c>
      <c r="R475" s="9">
        <v>100</v>
      </c>
    </row>
    <row r="476" spans="1:18" x14ac:dyDescent="0.2">
      <c r="A476" s="9">
        <v>0</v>
      </c>
      <c r="B476" s="9">
        <v>1</v>
      </c>
      <c r="C476" s="9">
        <v>52</v>
      </c>
      <c r="D476" s="9">
        <v>1</v>
      </c>
      <c r="E476" s="9">
        <v>0</v>
      </c>
      <c r="F476" s="9">
        <v>0</v>
      </c>
      <c r="G476" s="9">
        <v>1</v>
      </c>
      <c r="H476" s="9">
        <v>15</v>
      </c>
      <c r="I476" s="9">
        <v>0</v>
      </c>
      <c r="J476" s="9">
        <v>0</v>
      </c>
      <c r="K476" s="9">
        <v>0</v>
      </c>
      <c r="L476" s="9">
        <v>0</v>
      </c>
      <c r="M476" s="9">
        <v>240</v>
      </c>
      <c r="N476" s="9">
        <v>120</v>
      </c>
      <c r="O476" s="9">
        <v>77</v>
      </c>
      <c r="P476" s="9">
        <v>32.270000000000003</v>
      </c>
      <c r="Q476" s="9">
        <v>80</v>
      </c>
      <c r="R476" s="9">
        <v>62</v>
      </c>
    </row>
    <row r="477" spans="1:18" x14ac:dyDescent="0.2">
      <c r="A477" s="9">
        <v>1</v>
      </c>
      <c r="B477" s="9">
        <v>0</v>
      </c>
      <c r="C477" s="9">
        <v>48</v>
      </c>
      <c r="D477" s="9">
        <v>1</v>
      </c>
      <c r="E477" s="9">
        <v>0</v>
      </c>
      <c r="F477" s="9">
        <v>0</v>
      </c>
      <c r="G477" s="9">
        <v>1</v>
      </c>
      <c r="H477" s="9">
        <v>25</v>
      </c>
      <c r="I477" s="9">
        <v>0</v>
      </c>
      <c r="J477" s="9">
        <v>0</v>
      </c>
      <c r="K477" s="9">
        <v>0</v>
      </c>
      <c r="L477" s="9">
        <v>1</v>
      </c>
      <c r="M477" s="9">
        <v>304</v>
      </c>
      <c r="N477" s="9">
        <v>102</v>
      </c>
      <c r="O477" s="9">
        <v>66.5</v>
      </c>
      <c r="P477" s="9">
        <v>28.9</v>
      </c>
      <c r="Q477" s="9">
        <v>100</v>
      </c>
      <c r="R477" s="9">
        <v>66</v>
      </c>
    </row>
    <row r="478" spans="1:18" x14ac:dyDescent="0.2">
      <c r="A478" s="9">
        <v>1</v>
      </c>
      <c r="B478" s="9">
        <v>1</v>
      </c>
      <c r="C478" s="9">
        <v>52</v>
      </c>
      <c r="D478" s="9">
        <v>1</v>
      </c>
      <c r="E478" s="9">
        <v>0</v>
      </c>
      <c r="F478" s="9">
        <v>0</v>
      </c>
      <c r="G478" s="9">
        <v>1</v>
      </c>
      <c r="H478" s="9">
        <v>25</v>
      </c>
      <c r="I478" s="9">
        <v>0</v>
      </c>
      <c r="J478" s="9">
        <v>0</v>
      </c>
      <c r="K478" s="9">
        <v>0</v>
      </c>
      <c r="L478" s="9">
        <v>0</v>
      </c>
      <c r="M478" s="9">
        <v>271</v>
      </c>
      <c r="N478" s="9">
        <v>121</v>
      </c>
      <c r="O478" s="9">
        <v>73</v>
      </c>
      <c r="P478" s="9">
        <v>21.85</v>
      </c>
      <c r="Q478" s="9">
        <v>70</v>
      </c>
      <c r="R478" s="9">
        <v>86</v>
      </c>
    </row>
    <row r="479" spans="1:18" x14ac:dyDescent="0.2">
      <c r="A479" s="9">
        <v>0</v>
      </c>
      <c r="B479" s="9">
        <v>1</v>
      </c>
      <c r="C479" s="9">
        <v>57</v>
      </c>
      <c r="D479" s="9">
        <v>1</v>
      </c>
      <c r="E479" s="9">
        <v>0</v>
      </c>
      <c r="F479" s="9">
        <v>0</v>
      </c>
      <c r="G479" s="9">
        <v>1</v>
      </c>
      <c r="H479" s="9">
        <v>20</v>
      </c>
      <c r="I479" s="9">
        <v>0</v>
      </c>
      <c r="J479" s="9">
        <v>0</v>
      </c>
      <c r="K479" s="9">
        <v>0</v>
      </c>
      <c r="L479" s="9">
        <v>0</v>
      </c>
      <c r="M479" s="9">
        <v>250</v>
      </c>
      <c r="N479" s="9">
        <v>127.5</v>
      </c>
      <c r="O479" s="9">
        <v>80</v>
      </c>
      <c r="P479" s="9">
        <v>29.38</v>
      </c>
      <c r="Q479" s="9">
        <v>80</v>
      </c>
      <c r="R479" s="9">
        <v>80</v>
      </c>
    </row>
    <row r="480" spans="1:18" x14ac:dyDescent="0.2">
      <c r="A480" s="9">
        <v>0</v>
      </c>
      <c r="B480" s="9">
        <v>0</v>
      </c>
      <c r="C480" s="9">
        <v>44</v>
      </c>
      <c r="D480" s="9">
        <v>0</v>
      </c>
      <c r="E480" s="9">
        <v>0</v>
      </c>
      <c r="F480" s="9">
        <v>0</v>
      </c>
      <c r="G480" s="9">
        <v>1</v>
      </c>
      <c r="H480" s="9">
        <v>25</v>
      </c>
      <c r="I480" s="9">
        <v>0</v>
      </c>
      <c r="J480" s="9">
        <v>0</v>
      </c>
      <c r="K480" s="9">
        <v>0</v>
      </c>
      <c r="L480" s="9">
        <v>0</v>
      </c>
      <c r="M480" s="9">
        <v>200</v>
      </c>
      <c r="N480" s="9">
        <v>111</v>
      </c>
      <c r="O480" s="9">
        <v>79</v>
      </c>
      <c r="P480" s="9">
        <v>27.29</v>
      </c>
      <c r="Q480" s="9">
        <v>95</v>
      </c>
      <c r="R480" s="9">
        <v>74</v>
      </c>
    </row>
    <row r="481" spans="1:18" x14ac:dyDescent="0.2">
      <c r="A481" s="9">
        <v>0</v>
      </c>
      <c r="B481" s="9">
        <v>0</v>
      </c>
      <c r="C481" s="9">
        <v>57</v>
      </c>
      <c r="D481" s="9">
        <v>0</v>
      </c>
      <c r="E481" s="9">
        <v>0</v>
      </c>
      <c r="F481" s="9">
        <v>1</v>
      </c>
      <c r="G481" s="9">
        <v>1</v>
      </c>
      <c r="H481" s="9">
        <v>5</v>
      </c>
      <c r="I481" s="9">
        <v>0</v>
      </c>
      <c r="J481" s="9">
        <v>0</v>
      </c>
      <c r="K481" s="9">
        <v>0</v>
      </c>
      <c r="L481" s="9">
        <v>0</v>
      </c>
      <c r="M481" s="9">
        <v>272</v>
      </c>
      <c r="N481" s="9">
        <v>112.5</v>
      </c>
      <c r="O481" s="9">
        <v>70</v>
      </c>
      <c r="P481" s="9">
        <v>23.08</v>
      </c>
      <c r="Q481" s="9">
        <v>73</v>
      </c>
      <c r="R481" s="9">
        <v>58</v>
      </c>
    </row>
    <row r="482" spans="1:18" x14ac:dyDescent="0.2">
      <c r="A482" s="9">
        <v>1</v>
      </c>
      <c r="B482" s="9">
        <v>0</v>
      </c>
      <c r="C482" s="9">
        <v>49</v>
      </c>
      <c r="D482" s="9">
        <v>1</v>
      </c>
      <c r="E482" s="9">
        <v>0</v>
      </c>
      <c r="F482" s="9">
        <v>0</v>
      </c>
      <c r="G482" s="9">
        <v>0</v>
      </c>
      <c r="H482" s="9">
        <v>0</v>
      </c>
      <c r="I482" s="9">
        <v>0</v>
      </c>
      <c r="J482" s="9">
        <v>0</v>
      </c>
      <c r="K482" s="9">
        <v>0</v>
      </c>
      <c r="L482" s="9">
        <v>0</v>
      </c>
      <c r="M482" s="9">
        <v>211</v>
      </c>
      <c r="N482" s="9">
        <v>103.5</v>
      </c>
      <c r="O482" s="9">
        <v>66.5</v>
      </c>
      <c r="P482" s="9">
        <v>24.17</v>
      </c>
      <c r="Q482" s="9">
        <v>75</v>
      </c>
      <c r="R482" s="9">
        <v>87</v>
      </c>
    </row>
    <row r="483" spans="1:18" x14ac:dyDescent="0.2">
      <c r="A483" s="9">
        <v>0</v>
      </c>
      <c r="B483" s="9">
        <v>0</v>
      </c>
      <c r="C483" s="9">
        <v>42</v>
      </c>
      <c r="D483" s="9">
        <v>0</v>
      </c>
      <c r="E483" s="9">
        <v>1</v>
      </c>
      <c r="F483" s="9">
        <v>0</v>
      </c>
      <c r="G483" s="9">
        <v>0</v>
      </c>
      <c r="H483" s="9">
        <v>0</v>
      </c>
      <c r="I483" s="9">
        <v>0</v>
      </c>
      <c r="J483" s="9">
        <v>0</v>
      </c>
      <c r="K483" s="9">
        <v>1</v>
      </c>
      <c r="L483" s="9">
        <v>0</v>
      </c>
      <c r="M483" s="9">
        <v>230</v>
      </c>
      <c r="N483" s="9">
        <v>142.5</v>
      </c>
      <c r="O483" s="9">
        <v>97.5</v>
      </c>
      <c r="P483" s="9">
        <v>29.94</v>
      </c>
      <c r="Q483" s="9">
        <v>75</v>
      </c>
      <c r="R483" s="9">
        <v>75</v>
      </c>
    </row>
    <row r="484" spans="1:18" x14ac:dyDescent="0.2">
      <c r="A484" s="9">
        <v>0</v>
      </c>
      <c r="B484" s="9">
        <v>0</v>
      </c>
      <c r="C484" s="9">
        <v>58</v>
      </c>
      <c r="D484" s="9">
        <v>0</v>
      </c>
      <c r="E484" s="9">
        <v>0</v>
      </c>
      <c r="F484" s="9">
        <v>0</v>
      </c>
      <c r="G484" s="9">
        <v>1</v>
      </c>
      <c r="H484" s="9">
        <v>18</v>
      </c>
      <c r="I484" s="9">
        <v>0</v>
      </c>
      <c r="J484" s="9">
        <v>0</v>
      </c>
      <c r="K484" s="9">
        <v>1</v>
      </c>
      <c r="L484" s="9">
        <v>0</v>
      </c>
      <c r="M484" s="9">
        <v>270</v>
      </c>
      <c r="N484" s="9">
        <v>195</v>
      </c>
      <c r="O484" s="9">
        <v>117.5</v>
      </c>
      <c r="P484" s="9">
        <v>23.35</v>
      </c>
      <c r="Q484" s="9">
        <v>75</v>
      </c>
      <c r="R484" s="9">
        <v>78</v>
      </c>
    </row>
    <row r="485" spans="1:18" x14ac:dyDescent="0.2">
      <c r="A485" s="9">
        <v>0</v>
      </c>
      <c r="B485" s="9">
        <v>1</v>
      </c>
      <c r="C485" s="9">
        <v>42</v>
      </c>
      <c r="D485" s="9">
        <v>0</v>
      </c>
      <c r="E485" s="9">
        <v>0</v>
      </c>
      <c r="F485" s="9">
        <v>0</v>
      </c>
      <c r="G485" s="9">
        <v>0</v>
      </c>
      <c r="H485" s="9">
        <v>0</v>
      </c>
      <c r="I485" s="9">
        <v>0</v>
      </c>
      <c r="J485" s="9">
        <v>0</v>
      </c>
      <c r="K485" s="9">
        <v>0</v>
      </c>
      <c r="L485" s="9">
        <v>0</v>
      </c>
      <c r="M485" s="9">
        <v>225</v>
      </c>
      <c r="N485" s="9">
        <v>110</v>
      </c>
      <c r="O485" s="9">
        <v>73</v>
      </c>
      <c r="P485" s="9">
        <v>27.67</v>
      </c>
      <c r="Q485" s="9">
        <v>65</v>
      </c>
      <c r="R485" s="9">
        <v>65</v>
      </c>
    </row>
    <row r="486" spans="1:18" x14ac:dyDescent="0.2">
      <c r="A486" s="9">
        <v>0</v>
      </c>
      <c r="B486" s="9">
        <v>1</v>
      </c>
      <c r="C486" s="9">
        <v>64</v>
      </c>
      <c r="D486" s="9">
        <v>1</v>
      </c>
      <c r="E486" s="9">
        <v>0</v>
      </c>
      <c r="F486" s="9">
        <v>0</v>
      </c>
      <c r="G486" s="9">
        <v>1</v>
      </c>
      <c r="H486" s="9">
        <v>30</v>
      </c>
      <c r="I486" s="9">
        <v>0</v>
      </c>
      <c r="J486" s="9">
        <v>0</v>
      </c>
      <c r="K486" s="9">
        <v>0</v>
      </c>
      <c r="L486" s="9">
        <v>0</v>
      </c>
      <c r="M486" s="9">
        <v>185</v>
      </c>
      <c r="N486" s="9">
        <v>114</v>
      </c>
      <c r="O486" s="9">
        <v>73</v>
      </c>
      <c r="P486" s="9">
        <v>34.53</v>
      </c>
      <c r="Q486" s="9">
        <v>75</v>
      </c>
      <c r="R486" s="9">
        <v>97</v>
      </c>
    </row>
    <row r="487" spans="1:18" x14ac:dyDescent="0.2">
      <c r="A487" s="9">
        <v>1</v>
      </c>
      <c r="B487" s="9">
        <v>0</v>
      </c>
      <c r="C487" s="9">
        <v>49</v>
      </c>
      <c r="D487" s="9">
        <v>0</v>
      </c>
      <c r="E487" s="9">
        <v>0</v>
      </c>
      <c r="F487" s="9">
        <v>1</v>
      </c>
      <c r="G487" s="9">
        <v>1</v>
      </c>
      <c r="H487" s="9">
        <v>10</v>
      </c>
      <c r="I487" s="9">
        <v>0</v>
      </c>
      <c r="J487" s="9">
        <v>0</v>
      </c>
      <c r="K487" s="9">
        <v>0</v>
      </c>
      <c r="L487" s="9">
        <v>0</v>
      </c>
      <c r="M487" s="9">
        <v>260</v>
      </c>
      <c r="N487" s="9">
        <v>123</v>
      </c>
      <c r="O487" s="9">
        <v>80</v>
      </c>
      <c r="P487" s="9">
        <v>23.1</v>
      </c>
      <c r="Q487" s="9">
        <v>63</v>
      </c>
      <c r="R487" s="9">
        <v>65</v>
      </c>
    </row>
    <row r="488" spans="1:18" x14ac:dyDescent="0.2">
      <c r="A488" s="9">
        <v>0</v>
      </c>
      <c r="B488" s="9">
        <v>0</v>
      </c>
      <c r="C488" s="9">
        <v>59</v>
      </c>
      <c r="D488" s="9">
        <v>0</v>
      </c>
      <c r="E488" s="9">
        <v>0</v>
      </c>
      <c r="F488" s="9">
        <v>1</v>
      </c>
      <c r="G488" s="9">
        <v>0</v>
      </c>
      <c r="H488" s="9">
        <v>0</v>
      </c>
      <c r="I488" s="9">
        <v>0</v>
      </c>
      <c r="J488" s="9">
        <v>0</v>
      </c>
      <c r="K488" s="9">
        <v>0</v>
      </c>
      <c r="L488" s="9">
        <v>0</v>
      </c>
      <c r="M488" s="9">
        <v>292</v>
      </c>
      <c r="N488" s="9">
        <v>114</v>
      </c>
      <c r="O488" s="9">
        <v>84</v>
      </c>
      <c r="P488" s="9">
        <v>27.39</v>
      </c>
      <c r="Q488" s="9">
        <v>68</v>
      </c>
      <c r="R488" s="9">
        <v>72</v>
      </c>
    </row>
    <row r="489" spans="1:18" x14ac:dyDescent="0.2">
      <c r="A489" s="9">
        <v>0</v>
      </c>
      <c r="B489" s="9">
        <v>1</v>
      </c>
      <c r="C489" s="9">
        <v>37</v>
      </c>
      <c r="D489" s="9">
        <v>0</v>
      </c>
      <c r="E489" s="9">
        <v>1</v>
      </c>
      <c r="F489" s="9">
        <v>0</v>
      </c>
      <c r="G489" s="9">
        <v>1</v>
      </c>
      <c r="H489" s="9">
        <v>30</v>
      </c>
      <c r="I489" s="9">
        <v>0</v>
      </c>
      <c r="J489" s="9">
        <v>0</v>
      </c>
      <c r="K489" s="9">
        <v>0</v>
      </c>
      <c r="L489" s="9">
        <v>0</v>
      </c>
      <c r="M489" s="9">
        <v>246</v>
      </c>
      <c r="N489" s="9">
        <v>124</v>
      </c>
      <c r="O489" s="9">
        <v>83</v>
      </c>
      <c r="P489" s="9">
        <v>30.93</v>
      </c>
      <c r="Q489" s="9">
        <v>60</v>
      </c>
      <c r="R489" s="9">
        <v>85</v>
      </c>
    </row>
    <row r="490" spans="1:18" x14ac:dyDescent="0.2">
      <c r="A490" s="9">
        <v>0</v>
      </c>
      <c r="B490" s="9">
        <v>1</v>
      </c>
      <c r="C490" s="9">
        <v>33</v>
      </c>
      <c r="D490" s="9">
        <v>0</v>
      </c>
      <c r="E490" s="9">
        <v>1</v>
      </c>
      <c r="F490" s="9">
        <v>0</v>
      </c>
      <c r="G490" s="9">
        <v>0</v>
      </c>
      <c r="H490" s="9">
        <v>0</v>
      </c>
      <c r="I490" s="9">
        <v>0</v>
      </c>
      <c r="J490" s="9">
        <v>0</v>
      </c>
      <c r="K490" s="9">
        <v>1</v>
      </c>
      <c r="L490" s="9">
        <v>0</v>
      </c>
      <c r="M490" s="9">
        <v>165</v>
      </c>
      <c r="N490" s="9">
        <v>141.5</v>
      </c>
      <c r="O490" s="9">
        <v>95</v>
      </c>
      <c r="P490" s="9">
        <v>26.74</v>
      </c>
      <c r="Q490" s="9">
        <v>54</v>
      </c>
      <c r="R490" s="9">
        <v>77</v>
      </c>
    </row>
    <row r="491" spans="1:18" x14ac:dyDescent="0.2">
      <c r="A491" s="9">
        <v>0</v>
      </c>
      <c r="B491" s="9">
        <v>0</v>
      </c>
      <c r="C491" s="9">
        <v>54</v>
      </c>
      <c r="D491" s="9">
        <v>1</v>
      </c>
      <c r="E491" s="9">
        <v>0</v>
      </c>
      <c r="F491" s="9">
        <v>0</v>
      </c>
      <c r="G491" s="9">
        <v>1</v>
      </c>
      <c r="H491" s="9">
        <v>20</v>
      </c>
      <c r="I491" s="9">
        <v>0</v>
      </c>
      <c r="J491" s="9">
        <v>0</v>
      </c>
      <c r="K491" s="9">
        <v>0</v>
      </c>
      <c r="L491" s="9">
        <v>0</v>
      </c>
      <c r="M491" s="9">
        <v>234</v>
      </c>
      <c r="N491" s="9">
        <v>111</v>
      </c>
      <c r="O491" s="9">
        <v>81</v>
      </c>
      <c r="P491" s="9">
        <v>25.43</v>
      </c>
      <c r="Q491" s="9">
        <v>70</v>
      </c>
      <c r="R491" s="9">
        <v>78</v>
      </c>
    </row>
    <row r="492" spans="1:18" x14ac:dyDescent="0.2">
      <c r="A492" s="9">
        <v>0</v>
      </c>
      <c r="B492" s="9">
        <v>1</v>
      </c>
      <c r="C492" s="9">
        <v>38</v>
      </c>
      <c r="D492" s="9">
        <v>1</v>
      </c>
      <c r="E492" s="9">
        <v>0</v>
      </c>
      <c r="F492" s="9">
        <v>0</v>
      </c>
      <c r="G492" s="9">
        <v>0</v>
      </c>
      <c r="H492" s="9">
        <v>0</v>
      </c>
      <c r="I492" s="9">
        <v>0</v>
      </c>
      <c r="J492" s="9">
        <v>0</v>
      </c>
      <c r="K492" s="9">
        <v>0</v>
      </c>
      <c r="L492" s="9">
        <v>0</v>
      </c>
      <c r="M492" s="9">
        <v>198</v>
      </c>
      <c r="N492" s="9">
        <v>119</v>
      </c>
      <c r="O492" s="9">
        <v>73</v>
      </c>
      <c r="P492" s="9">
        <v>30.27</v>
      </c>
      <c r="Q492" s="9">
        <v>68</v>
      </c>
      <c r="R492" s="9">
        <v>70</v>
      </c>
    </row>
    <row r="493" spans="1:18" x14ac:dyDescent="0.2">
      <c r="A493" s="9">
        <v>0</v>
      </c>
      <c r="B493" s="9">
        <v>1</v>
      </c>
      <c r="C493" s="9">
        <v>40</v>
      </c>
      <c r="D493" s="9">
        <v>1</v>
      </c>
      <c r="E493" s="9">
        <v>0</v>
      </c>
      <c r="F493" s="9">
        <v>0</v>
      </c>
      <c r="G493" s="9">
        <v>0</v>
      </c>
      <c r="H493" s="9">
        <v>0</v>
      </c>
      <c r="I493" s="9">
        <v>0</v>
      </c>
      <c r="J493" s="9">
        <v>0</v>
      </c>
      <c r="K493" s="9">
        <v>0</v>
      </c>
      <c r="L493" s="9">
        <v>0</v>
      </c>
      <c r="M493" s="9">
        <v>204</v>
      </c>
      <c r="N493" s="9">
        <v>115</v>
      </c>
      <c r="O493" s="9">
        <v>83</v>
      </c>
      <c r="P493" s="9">
        <v>25.05</v>
      </c>
      <c r="Q493" s="9">
        <v>75</v>
      </c>
      <c r="R493" s="9">
        <v>76</v>
      </c>
    </row>
    <row r="494" spans="1:18" x14ac:dyDescent="0.2">
      <c r="A494" s="9">
        <v>0</v>
      </c>
      <c r="B494" s="9">
        <v>1</v>
      </c>
      <c r="C494" s="9">
        <v>66</v>
      </c>
      <c r="D494" s="9">
        <v>1</v>
      </c>
      <c r="E494" s="9">
        <v>0</v>
      </c>
      <c r="F494" s="9">
        <v>0</v>
      </c>
      <c r="G494" s="9">
        <v>0</v>
      </c>
      <c r="H494" s="9">
        <v>0</v>
      </c>
      <c r="I494" s="9">
        <v>0</v>
      </c>
      <c r="J494" s="9">
        <v>0</v>
      </c>
      <c r="K494" s="9">
        <v>1</v>
      </c>
      <c r="L494" s="9">
        <v>0</v>
      </c>
      <c r="M494" s="9">
        <v>253</v>
      </c>
      <c r="N494" s="9">
        <v>163</v>
      </c>
      <c r="O494" s="9">
        <v>86</v>
      </c>
      <c r="P494" s="9">
        <v>24.35</v>
      </c>
      <c r="Q494" s="9">
        <v>70</v>
      </c>
      <c r="R494" s="9">
        <v>91</v>
      </c>
    </row>
    <row r="495" spans="1:18" x14ac:dyDescent="0.2">
      <c r="A495" s="9">
        <v>1</v>
      </c>
      <c r="B495" s="9">
        <v>1</v>
      </c>
      <c r="C495" s="9">
        <v>64</v>
      </c>
      <c r="D495" s="9">
        <v>0</v>
      </c>
      <c r="E495" s="9">
        <v>1</v>
      </c>
      <c r="F495" s="9">
        <v>0</v>
      </c>
      <c r="G495" s="9">
        <v>0</v>
      </c>
      <c r="H495" s="9">
        <v>0</v>
      </c>
      <c r="I495" s="9">
        <v>0</v>
      </c>
      <c r="J495" s="9">
        <v>0</v>
      </c>
      <c r="K495" s="9">
        <v>0</v>
      </c>
      <c r="L495" s="9">
        <v>0</v>
      </c>
      <c r="M495" s="9">
        <v>210</v>
      </c>
      <c r="N495" s="9">
        <v>120</v>
      </c>
      <c r="O495" s="9">
        <v>68</v>
      </c>
      <c r="P495" s="9">
        <v>24.77</v>
      </c>
      <c r="Q495" s="9">
        <v>80</v>
      </c>
      <c r="R495" s="9">
        <v>77</v>
      </c>
    </row>
    <row r="496" spans="1:18" x14ac:dyDescent="0.2">
      <c r="A496" s="9">
        <v>0</v>
      </c>
      <c r="B496" s="9">
        <v>0</v>
      </c>
      <c r="C496" s="9">
        <v>39</v>
      </c>
      <c r="D496" s="9">
        <v>0</v>
      </c>
      <c r="E496" s="9">
        <v>1</v>
      </c>
      <c r="F496" s="9">
        <v>0</v>
      </c>
      <c r="G496" s="9">
        <v>0</v>
      </c>
      <c r="H496" s="9">
        <v>0</v>
      </c>
      <c r="I496" s="9">
        <v>0</v>
      </c>
      <c r="J496" s="9">
        <v>0</v>
      </c>
      <c r="K496" s="9">
        <v>0</v>
      </c>
      <c r="L496" s="9">
        <v>0</v>
      </c>
      <c r="M496" s="9">
        <v>234</v>
      </c>
      <c r="N496" s="9">
        <v>126</v>
      </c>
      <c r="O496" s="9">
        <v>71</v>
      </c>
      <c r="P496" s="9">
        <v>27.73</v>
      </c>
      <c r="Q496" s="9">
        <v>73</v>
      </c>
      <c r="R496" s="9">
        <v>78</v>
      </c>
    </row>
    <row r="497" spans="1:18" x14ac:dyDescent="0.2">
      <c r="A497" s="9">
        <v>1</v>
      </c>
      <c r="B497" s="9">
        <v>1</v>
      </c>
      <c r="C497" s="9">
        <v>44</v>
      </c>
      <c r="D497" s="9">
        <v>1</v>
      </c>
      <c r="E497" s="9">
        <v>0</v>
      </c>
      <c r="F497" s="9">
        <v>0</v>
      </c>
      <c r="G497" s="9">
        <v>1</v>
      </c>
      <c r="H497" s="9">
        <v>15</v>
      </c>
      <c r="I497" s="9">
        <v>0</v>
      </c>
      <c r="J497" s="9">
        <v>0</v>
      </c>
      <c r="K497" s="9">
        <v>1</v>
      </c>
      <c r="L497" s="9">
        <v>0</v>
      </c>
      <c r="M497" s="9">
        <v>232</v>
      </c>
      <c r="N497" s="9">
        <v>141</v>
      </c>
      <c r="O497" s="9">
        <v>104</v>
      </c>
      <c r="P497" s="9">
        <v>27.38</v>
      </c>
      <c r="Q497" s="9">
        <v>75</v>
      </c>
      <c r="R497" s="9">
        <v>78</v>
      </c>
    </row>
    <row r="498" spans="1:18" x14ac:dyDescent="0.2">
      <c r="A498" s="9">
        <v>1</v>
      </c>
      <c r="B498" s="9">
        <v>0</v>
      </c>
      <c r="C498" s="9">
        <v>39</v>
      </c>
      <c r="D498" s="9">
        <v>0</v>
      </c>
      <c r="E498" s="9">
        <v>1</v>
      </c>
      <c r="F498" s="9">
        <v>0</v>
      </c>
      <c r="G498" s="9">
        <v>1</v>
      </c>
      <c r="H498" s="9">
        <v>20</v>
      </c>
      <c r="I498" s="9">
        <v>0</v>
      </c>
      <c r="J498" s="9">
        <v>0</v>
      </c>
      <c r="K498" s="9">
        <v>0</v>
      </c>
      <c r="L498" s="9">
        <v>0</v>
      </c>
      <c r="M498" s="9">
        <v>190</v>
      </c>
      <c r="N498" s="9">
        <v>137</v>
      </c>
      <c r="O498" s="9">
        <v>81</v>
      </c>
      <c r="P498" s="9">
        <v>19.57</v>
      </c>
      <c r="Q498" s="9">
        <v>80</v>
      </c>
      <c r="R498" s="9">
        <v>85</v>
      </c>
    </row>
    <row r="499" spans="1:18" x14ac:dyDescent="0.2">
      <c r="A499" s="9">
        <v>0</v>
      </c>
      <c r="B499" s="9">
        <v>0</v>
      </c>
      <c r="C499" s="9">
        <v>41</v>
      </c>
      <c r="D499" s="9">
        <v>0</v>
      </c>
      <c r="E499" s="9">
        <v>1</v>
      </c>
      <c r="F499" s="9">
        <v>0</v>
      </c>
      <c r="G499" s="9">
        <v>1</v>
      </c>
      <c r="H499" s="9">
        <v>20</v>
      </c>
      <c r="I499" s="9">
        <v>0</v>
      </c>
      <c r="J499" s="9">
        <v>0</v>
      </c>
      <c r="K499" s="9">
        <v>0</v>
      </c>
      <c r="L499" s="9">
        <v>0</v>
      </c>
      <c r="M499" s="9">
        <v>235</v>
      </c>
      <c r="N499" s="9">
        <v>144</v>
      </c>
      <c r="O499" s="9">
        <v>88</v>
      </c>
      <c r="P499" s="9">
        <v>24.16</v>
      </c>
      <c r="Q499" s="9">
        <v>95</v>
      </c>
      <c r="R499" s="9">
        <v>82</v>
      </c>
    </row>
    <row r="500" spans="1:18" x14ac:dyDescent="0.2">
      <c r="A500" s="9">
        <v>0</v>
      </c>
      <c r="B500" s="9">
        <v>0</v>
      </c>
      <c r="C500" s="9">
        <v>56</v>
      </c>
      <c r="D500" s="9">
        <v>1</v>
      </c>
      <c r="E500" s="9">
        <v>0</v>
      </c>
      <c r="F500" s="9">
        <v>0</v>
      </c>
      <c r="G500" s="9">
        <v>0</v>
      </c>
      <c r="H500" s="9">
        <v>0</v>
      </c>
      <c r="I500" s="9">
        <v>0</v>
      </c>
      <c r="J500" s="9">
        <v>0</v>
      </c>
      <c r="K500" s="9">
        <v>0</v>
      </c>
      <c r="L500" s="9">
        <v>0</v>
      </c>
      <c r="M500" s="9">
        <v>259</v>
      </c>
      <c r="N500" s="9">
        <v>138</v>
      </c>
      <c r="O500" s="9">
        <v>87</v>
      </c>
      <c r="P500" s="9">
        <v>30.73</v>
      </c>
      <c r="Q500" s="9">
        <v>60</v>
      </c>
      <c r="R500" s="9">
        <v>75</v>
      </c>
    </row>
    <row r="501" spans="1:18" x14ac:dyDescent="0.2">
      <c r="A501" s="9">
        <v>0</v>
      </c>
      <c r="B501" s="9">
        <v>0</v>
      </c>
      <c r="C501" s="9">
        <v>65</v>
      </c>
      <c r="D501" s="9">
        <v>0</v>
      </c>
      <c r="E501" s="9">
        <v>0</v>
      </c>
      <c r="F501" s="9">
        <v>0</v>
      </c>
      <c r="G501" s="9">
        <v>0</v>
      </c>
      <c r="H501" s="9">
        <v>0</v>
      </c>
      <c r="I501" s="9">
        <v>0</v>
      </c>
      <c r="J501" s="9">
        <v>0</v>
      </c>
      <c r="K501" s="9">
        <v>0</v>
      </c>
      <c r="L501" s="9">
        <v>0</v>
      </c>
      <c r="M501" s="9">
        <v>289</v>
      </c>
      <c r="N501" s="9">
        <v>149.5</v>
      </c>
      <c r="O501" s="9">
        <v>78</v>
      </c>
      <c r="P501" s="9">
        <v>25.37</v>
      </c>
      <c r="Q501" s="9">
        <v>70</v>
      </c>
      <c r="R501" s="9">
        <v>86</v>
      </c>
    </row>
    <row r="502" spans="1:18" x14ac:dyDescent="0.2">
      <c r="A502" s="9">
        <v>0</v>
      </c>
      <c r="B502" s="9">
        <v>0</v>
      </c>
      <c r="C502" s="9">
        <v>53</v>
      </c>
      <c r="D502" s="9">
        <v>0</v>
      </c>
      <c r="E502" s="9">
        <v>1</v>
      </c>
      <c r="F502" s="9">
        <v>0</v>
      </c>
      <c r="G502" s="9">
        <v>0</v>
      </c>
      <c r="H502" s="9">
        <v>0</v>
      </c>
      <c r="I502" s="9">
        <v>0</v>
      </c>
      <c r="J502" s="9">
        <v>0</v>
      </c>
      <c r="K502" s="9">
        <v>1</v>
      </c>
      <c r="L502" s="9">
        <v>0</v>
      </c>
      <c r="M502" s="9">
        <v>272</v>
      </c>
      <c r="N502" s="9">
        <v>146</v>
      </c>
      <c r="O502" s="9">
        <v>89</v>
      </c>
      <c r="P502" s="9">
        <v>25.5</v>
      </c>
      <c r="Q502" s="9">
        <v>73</v>
      </c>
      <c r="R502" s="9">
        <v>67</v>
      </c>
    </row>
    <row r="503" spans="1:18" x14ac:dyDescent="0.2">
      <c r="A503" s="9">
        <v>0</v>
      </c>
      <c r="B503" s="9">
        <v>1</v>
      </c>
      <c r="C503" s="9">
        <v>55</v>
      </c>
      <c r="D503" s="9">
        <v>0</v>
      </c>
      <c r="E503" s="9">
        <v>1</v>
      </c>
      <c r="F503" s="9">
        <v>0</v>
      </c>
      <c r="G503" s="9">
        <v>0</v>
      </c>
      <c r="H503" s="9">
        <v>0</v>
      </c>
      <c r="I503" s="9">
        <v>0</v>
      </c>
      <c r="J503" s="9">
        <v>0</v>
      </c>
      <c r="K503" s="9">
        <v>0</v>
      </c>
      <c r="L503" s="9">
        <v>0</v>
      </c>
      <c r="M503" s="9">
        <v>309</v>
      </c>
      <c r="N503" s="9">
        <v>126</v>
      </c>
      <c r="O503" s="9">
        <v>88</v>
      </c>
      <c r="P503" s="9">
        <v>26.77</v>
      </c>
      <c r="Q503" s="9">
        <v>68</v>
      </c>
      <c r="R503" s="9">
        <v>78</v>
      </c>
    </row>
    <row r="504" spans="1:18" x14ac:dyDescent="0.2">
      <c r="A504" s="9">
        <v>0</v>
      </c>
      <c r="B504" s="9">
        <v>0</v>
      </c>
      <c r="C504" s="9">
        <v>42</v>
      </c>
      <c r="D504" s="9">
        <v>1</v>
      </c>
      <c r="E504" s="9">
        <v>0</v>
      </c>
      <c r="F504" s="9">
        <v>0</v>
      </c>
      <c r="G504" s="9">
        <v>0</v>
      </c>
      <c r="H504" s="9">
        <v>0</v>
      </c>
      <c r="I504" s="9">
        <v>0</v>
      </c>
      <c r="J504" s="9">
        <v>0</v>
      </c>
      <c r="K504" s="9">
        <v>0</v>
      </c>
      <c r="L504" s="9">
        <v>0</v>
      </c>
      <c r="M504" s="9">
        <v>249</v>
      </c>
      <c r="N504" s="9">
        <v>101</v>
      </c>
      <c r="O504" s="9">
        <v>70</v>
      </c>
      <c r="P504" s="9">
        <v>21.74</v>
      </c>
      <c r="Q504" s="9">
        <v>94</v>
      </c>
      <c r="R504" s="9">
        <v>60</v>
      </c>
    </row>
    <row r="505" spans="1:18" x14ac:dyDescent="0.2">
      <c r="A505" s="9">
        <v>1</v>
      </c>
      <c r="B505" s="9">
        <v>1</v>
      </c>
      <c r="C505" s="9">
        <v>45</v>
      </c>
      <c r="D505" s="9">
        <v>0</v>
      </c>
      <c r="E505" s="9">
        <v>1</v>
      </c>
      <c r="F505" s="9">
        <v>0</v>
      </c>
      <c r="G505" s="9">
        <v>1</v>
      </c>
      <c r="H505" s="9">
        <v>20</v>
      </c>
      <c r="I505" s="9">
        <v>0</v>
      </c>
      <c r="J505" s="9">
        <v>0</v>
      </c>
      <c r="K505" s="9">
        <v>0</v>
      </c>
      <c r="L505" s="9">
        <v>0</v>
      </c>
      <c r="M505" s="9">
        <v>194</v>
      </c>
      <c r="N505" s="9">
        <v>133</v>
      </c>
      <c r="O505" s="9">
        <v>83</v>
      </c>
      <c r="P505" s="9">
        <v>20.41</v>
      </c>
      <c r="Q505" s="9">
        <v>55</v>
      </c>
      <c r="R505" s="9">
        <v>76</v>
      </c>
    </row>
    <row r="506" spans="1:18" x14ac:dyDescent="0.2">
      <c r="A506" s="9">
        <v>0</v>
      </c>
      <c r="B506" s="9">
        <v>0</v>
      </c>
      <c r="C506" s="9">
        <v>55</v>
      </c>
      <c r="D506" s="9">
        <v>0</v>
      </c>
      <c r="E506" s="9">
        <v>1</v>
      </c>
      <c r="F506" s="9">
        <v>0</v>
      </c>
      <c r="G506" s="9">
        <v>0</v>
      </c>
      <c r="H506" s="9">
        <v>0</v>
      </c>
      <c r="I506" s="9">
        <v>0</v>
      </c>
      <c r="J506" s="9">
        <v>0</v>
      </c>
      <c r="K506" s="9">
        <v>1</v>
      </c>
      <c r="L506" s="9">
        <v>0</v>
      </c>
      <c r="M506" s="9">
        <v>340</v>
      </c>
      <c r="N506" s="9">
        <v>140</v>
      </c>
      <c r="O506" s="9">
        <v>83</v>
      </c>
      <c r="P506" s="9">
        <v>26.18</v>
      </c>
      <c r="Q506" s="9">
        <v>75</v>
      </c>
      <c r="R506" s="9">
        <v>83</v>
      </c>
    </row>
    <row r="507" spans="1:18" x14ac:dyDescent="0.2">
      <c r="A507" s="9">
        <v>0</v>
      </c>
      <c r="B507" s="9">
        <v>1</v>
      </c>
      <c r="C507" s="9">
        <v>53</v>
      </c>
      <c r="D507" s="9">
        <v>0</v>
      </c>
      <c r="E507" s="9">
        <v>1</v>
      </c>
      <c r="F507" s="9">
        <v>0</v>
      </c>
      <c r="G507" s="9">
        <v>1</v>
      </c>
      <c r="H507" s="9">
        <v>20</v>
      </c>
      <c r="I507" s="9">
        <v>0</v>
      </c>
      <c r="J507" s="9">
        <v>0</v>
      </c>
      <c r="K507" s="9">
        <v>0</v>
      </c>
      <c r="L507" s="9">
        <v>0</v>
      </c>
      <c r="M507" s="9">
        <v>314</v>
      </c>
      <c r="N507" s="9">
        <v>128</v>
      </c>
      <c r="O507" s="9">
        <v>77</v>
      </c>
      <c r="P507" s="9">
        <v>24.74</v>
      </c>
      <c r="Q507" s="9">
        <v>60</v>
      </c>
      <c r="R507" s="9">
        <v>78</v>
      </c>
    </row>
    <row r="508" spans="1:18" x14ac:dyDescent="0.2">
      <c r="A508" s="9">
        <v>0</v>
      </c>
      <c r="B508" s="9">
        <v>1</v>
      </c>
      <c r="C508" s="9">
        <v>62</v>
      </c>
      <c r="D508" s="9">
        <v>1</v>
      </c>
      <c r="E508" s="9">
        <v>0</v>
      </c>
      <c r="F508" s="9">
        <v>0</v>
      </c>
      <c r="G508" s="9">
        <v>1</v>
      </c>
      <c r="H508" s="9">
        <v>30</v>
      </c>
      <c r="I508" s="9">
        <v>0</v>
      </c>
      <c r="J508" s="9">
        <v>0</v>
      </c>
      <c r="K508" s="9">
        <v>0</v>
      </c>
      <c r="L508" s="9">
        <v>0</v>
      </c>
      <c r="M508" s="9">
        <v>226</v>
      </c>
      <c r="N508" s="9">
        <v>106</v>
      </c>
      <c r="O508" s="9">
        <v>67.5</v>
      </c>
      <c r="P508" s="9">
        <v>23.88</v>
      </c>
      <c r="Q508" s="9">
        <v>60</v>
      </c>
      <c r="R508" s="9">
        <v>87</v>
      </c>
    </row>
    <row r="509" spans="1:18" x14ac:dyDescent="0.2">
      <c r="A509" s="9">
        <v>0</v>
      </c>
      <c r="B509" s="9">
        <v>1</v>
      </c>
      <c r="C509" s="9">
        <v>54</v>
      </c>
      <c r="D509" s="9">
        <v>1</v>
      </c>
      <c r="E509" s="9">
        <v>0</v>
      </c>
      <c r="F509" s="9">
        <v>0</v>
      </c>
      <c r="G509" s="9">
        <v>0</v>
      </c>
      <c r="H509" s="9">
        <v>0</v>
      </c>
      <c r="I509" s="9">
        <v>0</v>
      </c>
      <c r="J509" s="9">
        <v>0</v>
      </c>
      <c r="K509" s="9">
        <v>0</v>
      </c>
      <c r="L509" s="9">
        <v>0</v>
      </c>
      <c r="M509" s="9">
        <v>225</v>
      </c>
      <c r="N509" s="9">
        <v>113.5</v>
      </c>
      <c r="O509" s="9">
        <v>74</v>
      </c>
      <c r="P509" s="9">
        <v>25.63</v>
      </c>
      <c r="Q509" s="9">
        <v>70</v>
      </c>
      <c r="R509" s="9">
        <v>80</v>
      </c>
    </row>
    <row r="510" spans="1:18" x14ac:dyDescent="0.2">
      <c r="A510" s="9">
        <v>0</v>
      </c>
      <c r="B510" s="9">
        <v>0</v>
      </c>
      <c r="C510" s="9">
        <v>61</v>
      </c>
      <c r="D510" s="9">
        <v>1</v>
      </c>
      <c r="E510" s="9">
        <v>0</v>
      </c>
      <c r="F510" s="9">
        <v>0</v>
      </c>
      <c r="G510" s="9">
        <v>0</v>
      </c>
      <c r="H510" s="9">
        <v>0</v>
      </c>
      <c r="I510" s="9">
        <v>0</v>
      </c>
      <c r="J510" s="9">
        <v>0</v>
      </c>
      <c r="K510" s="9">
        <v>0</v>
      </c>
      <c r="L510" s="9">
        <v>0</v>
      </c>
      <c r="M510" s="9">
        <v>265</v>
      </c>
      <c r="N510" s="9">
        <v>123</v>
      </c>
      <c r="O510" s="9">
        <v>79</v>
      </c>
      <c r="P510" s="9">
        <v>26.07</v>
      </c>
      <c r="Q510" s="9">
        <v>81</v>
      </c>
      <c r="R510" s="9">
        <v>114</v>
      </c>
    </row>
    <row r="511" spans="1:18" x14ac:dyDescent="0.2">
      <c r="A511" s="9">
        <v>0</v>
      </c>
      <c r="B511" s="9">
        <v>0</v>
      </c>
      <c r="C511" s="9">
        <v>43</v>
      </c>
      <c r="D511" s="9">
        <v>0</v>
      </c>
      <c r="E511" s="9">
        <v>1</v>
      </c>
      <c r="F511" s="9">
        <v>0</v>
      </c>
      <c r="G511" s="9">
        <v>0</v>
      </c>
      <c r="H511" s="9">
        <v>0</v>
      </c>
      <c r="I511" s="9">
        <v>0</v>
      </c>
      <c r="J511" s="9">
        <v>0</v>
      </c>
      <c r="K511" s="9">
        <v>0</v>
      </c>
      <c r="L511" s="9">
        <v>0</v>
      </c>
      <c r="M511" s="9">
        <v>232</v>
      </c>
      <c r="N511" s="9">
        <v>138</v>
      </c>
      <c r="O511" s="9">
        <v>88</v>
      </c>
      <c r="P511" s="9">
        <v>22.53</v>
      </c>
      <c r="Q511" s="9">
        <v>70</v>
      </c>
      <c r="R511" s="9">
        <v>96</v>
      </c>
    </row>
    <row r="512" spans="1:18" x14ac:dyDescent="0.2">
      <c r="A512" s="9">
        <v>0</v>
      </c>
      <c r="B512" s="9">
        <v>0</v>
      </c>
      <c r="C512" s="9">
        <v>43</v>
      </c>
      <c r="D512" s="9">
        <v>0</v>
      </c>
      <c r="E512" s="9">
        <v>1</v>
      </c>
      <c r="F512" s="9">
        <v>0</v>
      </c>
      <c r="G512" s="9">
        <v>0</v>
      </c>
      <c r="H512" s="9">
        <v>0</v>
      </c>
      <c r="I512" s="9">
        <v>1</v>
      </c>
      <c r="J512" s="9">
        <v>0</v>
      </c>
      <c r="K512" s="9">
        <v>1</v>
      </c>
      <c r="L512" s="9">
        <v>0</v>
      </c>
      <c r="M512" s="9">
        <v>234</v>
      </c>
      <c r="N512" s="9">
        <v>127</v>
      </c>
      <c r="O512" s="9">
        <v>88</v>
      </c>
      <c r="P512" s="9">
        <v>33.17</v>
      </c>
      <c r="Q512" s="9">
        <v>85</v>
      </c>
      <c r="R512" s="9">
        <v>78</v>
      </c>
    </row>
    <row r="513" spans="1:18" x14ac:dyDescent="0.2">
      <c r="A513" s="9">
        <v>1</v>
      </c>
      <c r="B513" s="9">
        <v>1</v>
      </c>
      <c r="C513" s="9">
        <v>49</v>
      </c>
      <c r="D513" s="9">
        <v>0</v>
      </c>
      <c r="E513" s="9">
        <v>1</v>
      </c>
      <c r="F513" s="9">
        <v>0</v>
      </c>
      <c r="G513" s="9">
        <v>1</v>
      </c>
      <c r="H513" s="9">
        <v>20</v>
      </c>
      <c r="I513" s="9">
        <v>0</v>
      </c>
      <c r="J513" s="9">
        <v>0</v>
      </c>
      <c r="K513" s="9">
        <v>0</v>
      </c>
      <c r="L513" s="9">
        <v>0</v>
      </c>
      <c r="M513" s="9">
        <v>278</v>
      </c>
      <c r="N513" s="9">
        <v>135</v>
      </c>
      <c r="O513" s="9">
        <v>76</v>
      </c>
      <c r="P513" s="9">
        <v>29.03</v>
      </c>
      <c r="Q513" s="9">
        <v>82</v>
      </c>
      <c r="R513" s="9">
        <v>75</v>
      </c>
    </row>
    <row r="514" spans="1:18" x14ac:dyDescent="0.2">
      <c r="A514" s="9">
        <v>1</v>
      </c>
      <c r="B514" s="9">
        <v>0</v>
      </c>
      <c r="C514" s="9">
        <v>66</v>
      </c>
      <c r="D514" s="9">
        <v>0</v>
      </c>
      <c r="E514" s="9">
        <v>1</v>
      </c>
      <c r="F514" s="9">
        <v>0</v>
      </c>
      <c r="G514" s="9">
        <v>0</v>
      </c>
      <c r="H514" s="9">
        <v>0</v>
      </c>
      <c r="I514" s="9">
        <v>0</v>
      </c>
      <c r="J514" s="9">
        <v>0</v>
      </c>
      <c r="K514" s="9">
        <v>0</v>
      </c>
      <c r="L514" s="9">
        <v>0</v>
      </c>
      <c r="M514" s="9">
        <v>305</v>
      </c>
      <c r="N514" s="9">
        <v>138</v>
      </c>
      <c r="O514" s="9">
        <v>86</v>
      </c>
      <c r="P514" s="9">
        <v>20.74</v>
      </c>
      <c r="Q514" s="9">
        <v>75</v>
      </c>
      <c r="R514" s="9">
        <v>62</v>
      </c>
    </row>
    <row r="515" spans="1:18" x14ac:dyDescent="0.2">
      <c r="A515" s="9">
        <v>0</v>
      </c>
      <c r="B515" s="9">
        <v>1</v>
      </c>
      <c r="C515" s="9">
        <v>42</v>
      </c>
      <c r="D515" s="9">
        <v>1</v>
      </c>
      <c r="E515" s="9">
        <v>0</v>
      </c>
      <c r="F515" s="9">
        <v>0</v>
      </c>
      <c r="G515" s="9">
        <v>1</v>
      </c>
      <c r="H515" s="9">
        <v>30</v>
      </c>
      <c r="I515" s="9">
        <v>0</v>
      </c>
      <c r="J515" s="9">
        <v>0</v>
      </c>
      <c r="K515" s="9">
        <v>0</v>
      </c>
      <c r="L515" s="9">
        <v>0</v>
      </c>
      <c r="M515" s="9">
        <v>224</v>
      </c>
      <c r="N515" s="9">
        <v>127.5</v>
      </c>
      <c r="O515" s="9">
        <v>89</v>
      </c>
      <c r="P515" s="9">
        <v>29.84</v>
      </c>
      <c r="Q515" s="9">
        <v>79</v>
      </c>
      <c r="R515" s="9">
        <v>75</v>
      </c>
    </row>
    <row r="516" spans="1:18" x14ac:dyDescent="0.2">
      <c r="A516" s="9">
        <v>0</v>
      </c>
      <c r="B516" s="9">
        <v>0</v>
      </c>
      <c r="C516" s="9">
        <v>64</v>
      </c>
      <c r="D516" s="9">
        <v>1</v>
      </c>
      <c r="E516" s="9">
        <v>0</v>
      </c>
      <c r="F516" s="9">
        <v>0</v>
      </c>
      <c r="G516" s="9">
        <v>1</v>
      </c>
      <c r="H516" s="9">
        <v>8</v>
      </c>
      <c r="I516" s="9">
        <v>0</v>
      </c>
      <c r="J516" s="9">
        <v>0</v>
      </c>
      <c r="K516" s="9">
        <v>1</v>
      </c>
      <c r="L516" s="9">
        <v>0</v>
      </c>
      <c r="M516" s="9">
        <v>317</v>
      </c>
      <c r="N516" s="9">
        <v>182.5</v>
      </c>
      <c r="O516" s="9">
        <v>88</v>
      </c>
      <c r="P516" s="9">
        <v>20.52</v>
      </c>
      <c r="Q516" s="9">
        <v>75</v>
      </c>
      <c r="R516" s="9">
        <v>79</v>
      </c>
    </row>
    <row r="517" spans="1:18" x14ac:dyDescent="0.2">
      <c r="A517" s="9">
        <v>0</v>
      </c>
      <c r="B517" s="9">
        <v>0</v>
      </c>
      <c r="C517" s="9">
        <v>43</v>
      </c>
      <c r="D517" s="9">
        <v>0</v>
      </c>
      <c r="E517" s="9">
        <v>0</v>
      </c>
      <c r="F517" s="9">
        <v>1</v>
      </c>
      <c r="G517" s="9">
        <v>1</v>
      </c>
      <c r="H517" s="9">
        <v>20</v>
      </c>
      <c r="I517" s="9">
        <v>0</v>
      </c>
      <c r="J517" s="9">
        <v>0</v>
      </c>
      <c r="K517" s="9">
        <v>0</v>
      </c>
      <c r="L517" s="9">
        <v>0</v>
      </c>
      <c r="M517" s="9">
        <v>292</v>
      </c>
      <c r="N517" s="9">
        <v>109</v>
      </c>
      <c r="O517" s="9">
        <v>73</v>
      </c>
      <c r="P517" s="9">
        <v>22.87</v>
      </c>
      <c r="Q517" s="9">
        <v>90</v>
      </c>
      <c r="R517" s="9">
        <v>93</v>
      </c>
    </row>
    <row r="518" spans="1:18" x14ac:dyDescent="0.2">
      <c r="A518" s="9">
        <v>0</v>
      </c>
      <c r="B518" s="9">
        <v>0</v>
      </c>
      <c r="C518" s="9">
        <v>42</v>
      </c>
      <c r="D518" s="9">
        <v>0</v>
      </c>
      <c r="E518" s="9">
        <v>0</v>
      </c>
      <c r="F518" s="9">
        <v>1</v>
      </c>
      <c r="G518" s="9">
        <v>1</v>
      </c>
      <c r="H518" s="9">
        <v>20</v>
      </c>
      <c r="I518" s="9">
        <v>0</v>
      </c>
      <c r="J518" s="9">
        <v>0</v>
      </c>
      <c r="K518" s="9">
        <v>0</v>
      </c>
      <c r="L518" s="9">
        <v>0</v>
      </c>
      <c r="M518" s="9">
        <v>175</v>
      </c>
      <c r="N518" s="9">
        <v>132</v>
      </c>
      <c r="O518" s="9">
        <v>86</v>
      </c>
      <c r="P518" s="9">
        <v>20.53</v>
      </c>
      <c r="Q518" s="9">
        <v>80</v>
      </c>
      <c r="R518" s="9">
        <v>88</v>
      </c>
    </row>
    <row r="519" spans="1:18" x14ac:dyDescent="0.2">
      <c r="A519" s="9">
        <v>0</v>
      </c>
      <c r="B519" s="9">
        <v>1</v>
      </c>
      <c r="C519" s="9">
        <v>46</v>
      </c>
      <c r="D519" s="9">
        <v>0</v>
      </c>
      <c r="E519" s="9">
        <v>0</v>
      </c>
      <c r="F519" s="9">
        <v>1</v>
      </c>
      <c r="G519" s="9">
        <v>0</v>
      </c>
      <c r="H519" s="9">
        <v>0</v>
      </c>
      <c r="I519" s="9">
        <v>0</v>
      </c>
      <c r="J519" s="9">
        <v>0</v>
      </c>
      <c r="K519" s="9">
        <v>1</v>
      </c>
      <c r="L519" s="9">
        <v>0</v>
      </c>
      <c r="M519" s="9">
        <v>295</v>
      </c>
      <c r="N519" s="9">
        <v>172.5</v>
      </c>
      <c r="O519" s="9">
        <v>116.5</v>
      </c>
      <c r="P519" s="9">
        <v>27.18</v>
      </c>
      <c r="Q519" s="9">
        <v>70</v>
      </c>
      <c r="R519" s="9">
        <v>77</v>
      </c>
    </row>
    <row r="520" spans="1:18" x14ac:dyDescent="0.2">
      <c r="A520" s="9">
        <v>0</v>
      </c>
      <c r="B520" s="9">
        <v>1</v>
      </c>
      <c r="C520" s="9">
        <v>43</v>
      </c>
      <c r="D520" s="9">
        <v>0</v>
      </c>
      <c r="E520" s="9">
        <v>0</v>
      </c>
      <c r="F520" s="9">
        <v>0</v>
      </c>
      <c r="G520" s="9">
        <v>0</v>
      </c>
      <c r="H520" s="9">
        <v>0</v>
      </c>
      <c r="I520" s="9">
        <v>0</v>
      </c>
      <c r="J520" s="9">
        <v>0</v>
      </c>
      <c r="K520" s="9">
        <v>0</v>
      </c>
      <c r="L520" s="9">
        <v>0</v>
      </c>
      <c r="M520" s="9">
        <v>262</v>
      </c>
      <c r="N520" s="9">
        <v>121</v>
      </c>
      <c r="O520" s="9">
        <v>79</v>
      </c>
      <c r="P520" s="9">
        <v>24.01</v>
      </c>
      <c r="Q520" s="9">
        <v>85</v>
      </c>
      <c r="R520" s="9">
        <v>87</v>
      </c>
    </row>
    <row r="521" spans="1:18" x14ac:dyDescent="0.2">
      <c r="A521" s="9">
        <v>0</v>
      </c>
      <c r="B521" s="9">
        <v>0</v>
      </c>
      <c r="C521" s="9">
        <v>53</v>
      </c>
      <c r="D521" s="9">
        <v>1</v>
      </c>
      <c r="E521" s="9">
        <v>0</v>
      </c>
      <c r="F521" s="9">
        <v>0</v>
      </c>
      <c r="G521" s="9">
        <v>0</v>
      </c>
      <c r="H521" s="9">
        <v>0</v>
      </c>
      <c r="I521" s="9">
        <v>0</v>
      </c>
      <c r="J521" s="9">
        <v>0</v>
      </c>
      <c r="K521" s="9">
        <v>0</v>
      </c>
      <c r="L521" s="9">
        <v>0</v>
      </c>
      <c r="M521" s="9">
        <v>234</v>
      </c>
      <c r="N521" s="9">
        <v>126</v>
      </c>
      <c r="O521" s="9">
        <v>73</v>
      </c>
      <c r="P521" s="9">
        <v>27.6</v>
      </c>
      <c r="Q521" s="9">
        <v>75</v>
      </c>
      <c r="R521" s="9">
        <v>90</v>
      </c>
    </row>
    <row r="522" spans="1:18" x14ac:dyDescent="0.2">
      <c r="A522" s="9">
        <v>0</v>
      </c>
      <c r="B522" s="9">
        <v>1</v>
      </c>
      <c r="C522" s="9">
        <v>50</v>
      </c>
      <c r="D522" s="9">
        <v>0</v>
      </c>
      <c r="E522" s="9">
        <v>0</v>
      </c>
      <c r="F522" s="9">
        <v>1</v>
      </c>
      <c r="G522" s="9">
        <v>1</v>
      </c>
      <c r="H522" s="9">
        <v>25</v>
      </c>
      <c r="I522" s="9">
        <v>0</v>
      </c>
      <c r="J522" s="9">
        <v>0</v>
      </c>
      <c r="K522" s="9">
        <v>0</v>
      </c>
      <c r="L522" s="9">
        <v>0</v>
      </c>
      <c r="M522" s="9">
        <v>240</v>
      </c>
      <c r="N522" s="9">
        <v>112</v>
      </c>
      <c r="O522" s="9">
        <v>82</v>
      </c>
      <c r="P522" s="9">
        <v>24.39</v>
      </c>
      <c r="Q522" s="9">
        <v>66</v>
      </c>
      <c r="R522" s="9">
        <v>62</v>
      </c>
    </row>
    <row r="523" spans="1:18" x14ac:dyDescent="0.2">
      <c r="A523" s="9">
        <v>0</v>
      </c>
      <c r="B523" s="9">
        <v>0</v>
      </c>
      <c r="C523" s="9">
        <v>46</v>
      </c>
      <c r="D523" s="9">
        <v>0</v>
      </c>
      <c r="E523" s="9">
        <v>0</v>
      </c>
      <c r="F523" s="9">
        <v>1</v>
      </c>
      <c r="G523" s="9">
        <v>1</v>
      </c>
      <c r="H523" s="9">
        <v>10</v>
      </c>
      <c r="I523" s="9">
        <v>0</v>
      </c>
      <c r="J523" s="9">
        <v>0</v>
      </c>
      <c r="K523" s="9">
        <v>0</v>
      </c>
      <c r="L523" s="9">
        <v>0</v>
      </c>
      <c r="M523" s="9">
        <v>251</v>
      </c>
      <c r="N523" s="9">
        <v>121</v>
      </c>
      <c r="O523" s="9">
        <v>81</v>
      </c>
      <c r="P523" s="9">
        <v>23.05</v>
      </c>
      <c r="Q523" s="9">
        <v>75</v>
      </c>
      <c r="R523" s="9">
        <v>84</v>
      </c>
    </row>
    <row r="524" spans="1:18" x14ac:dyDescent="0.2">
      <c r="A524" s="9">
        <v>1</v>
      </c>
      <c r="B524" s="9">
        <v>0</v>
      </c>
      <c r="C524" s="9">
        <v>51</v>
      </c>
      <c r="D524" s="9">
        <v>0</v>
      </c>
      <c r="E524" s="9">
        <v>1</v>
      </c>
      <c r="F524" s="9">
        <v>0</v>
      </c>
      <c r="G524" s="9">
        <v>0</v>
      </c>
      <c r="H524" s="9">
        <v>0</v>
      </c>
      <c r="I524" s="9">
        <v>1</v>
      </c>
      <c r="J524" s="9">
        <v>0</v>
      </c>
      <c r="K524" s="9">
        <v>1</v>
      </c>
      <c r="L524" s="9">
        <v>0</v>
      </c>
      <c r="M524" s="9">
        <v>358</v>
      </c>
      <c r="N524" s="9">
        <v>134</v>
      </c>
      <c r="O524" s="9">
        <v>87</v>
      </c>
      <c r="P524" s="9">
        <v>29.36</v>
      </c>
      <c r="Q524" s="9">
        <v>75</v>
      </c>
      <c r="R524" s="9">
        <v>87</v>
      </c>
    </row>
    <row r="525" spans="1:18" x14ac:dyDescent="0.2">
      <c r="A525" s="9">
        <v>1</v>
      </c>
      <c r="B525" s="9">
        <v>0</v>
      </c>
      <c r="C525" s="9">
        <v>67</v>
      </c>
      <c r="D525" s="9">
        <v>0</v>
      </c>
      <c r="E525" s="9">
        <v>1</v>
      </c>
      <c r="F525" s="9">
        <v>0</v>
      </c>
      <c r="G525" s="9">
        <v>1</v>
      </c>
      <c r="H525" s="9">
        <v>20</v>
      </c>
      <c r="I525" s="9">
        <v>0</v>
      </c>
      <c r="J525" s="9">
        <v>0</v>
      </c>
      <c r="K525" s="9">
        <v>1</v>
      </c>
      <c r="L525" s="9">
        <v>0</v>
      </c>
      <c r="M525" s="9">
        <v>239</v>
      </c>
      <c r="N525" s="9">
        <v>154</v>
      </c>
      <c r="O525" s="9">
        <v>90</v>
      </c>
      <c r="P525" s="9">
        <v>28.56</v>
      </c>
      <c r="Q525" s="9">
        <v>72</v>
      </c>
      <c r="R525" s="9">
        <v>90</v>
      </c>
    </row>
    <row r="526" spans="1:18" x14ac:dyDescent="0.2">
      <c r="A526" s="9">
        <v>1</v>
      </c>
      <c r="B526" s="9">
        <v>1</v>
      </c>
      <c r="C526" s="9">
        <v>51</v>
      </c>
      <c r="D526" s="9">
        <v>0</v>
      </c>
      <c r="E526" s="9">
        <v>0</v>
      </c>
      <c r="F526" s="9">
        <v>0</v>
      </c>
      <c r="G526" s="9">
        <v>1</v>
      </c>
      <c r="H526" s="9">
        <v>10</v>
      </c>
      <c r="I526" s="9">
        <v>0</v>
      </c>
      <c r="J526" s="9">
        <v>0</v>
      </c>
      <c r="K526" s="9">
        <v>0</v>
      </c>
      <c r="L526" s="9">
        <v>0</v>
      </c>
      <c r="M526" s="9">
        <v>185</v>
      </c>
      <c r="N526" s="9">
        <v>125</v>
      </c>
      <c r="O526" s="9">
        <v>85</v>
      </c>
      <c r="P526" s="9">
        <v>29.43</v>
      </c>
      <c r="Q526" s="9">
        <v>56</v>
      </c>
      <c r="R526" s="9">
        <v>72</v>
      </c>
    </row>
    <row r="527" spans="1:18" x14ac:dyDescent="0.2">
      <c r="A527" s="9">
        <v>0</v>
      </c>
      <c r="B527" s="9">
        <v>0</v>
      </c>
      <c r="C527" s="9">
        <v>45</v>
      </c>
      <c r="D527" s="9">
        <v>0</v>
      </c>
      <c r="E527" s="9">
        <v>1</v>
      </c>
      <c r="F527" s="9">
        <v>0</v>
      </c>
      <c r="G527" s="9">
        <v>1</v>
      </c>
      <c r="H527" s="9">
        <v>20</v>
      </c>
      <c r="I527" s="9">
        <v>0</v>
      </c>
      <c r="J527" s="9">
        <v>0</v>
      </c>
      <c r="K527" s="9">
        <v>0</v>
      </c>
      <c r="L527" s="9">
        <v>0</v>
      </c>
      <c r="M527" s="9">
        <v>217</v>
      </c>
      <c r="N527" s="9">
        <v>109</v>
      </c>
      <c r="O527" s="9">
        <v>72</v>
      </c>
      <c r="P527" s="9">
        <v>33.65</v>
      </c>
      <c r="Q527" s="9">
        <v>75</v>
      </c>
      <c r="R527" s="9">
        <v>68</v>
      </c>
    </row>
    <row r="528" spans="1:18" x14ac:dyDescent="0.2">
      <c r="A528" s="9">
        <v>0</v>
      </c>
      <c r="B528" s="9">
        <v>1</v>
      </c>
      <c r="C528" s="9">
        <v>44</v>
      </c>
      <c r="D528" s="9">
        <v>1</v>
      </c>
      <c r="E528" s="9">
        <v>0</v>
      </c>
      <c r="F528" s="9">
        <v>0</v>
      </c>
      <c r="G528" s="9">
        <v>1</v>
      </c>
      <c r="H528" s="9">
        <v>10</v>
      </c>
      <c r="I528" s="9">
        <v>0</v>
      </c>
      <c r="J528" s="9">
        <v>0</v>
      </c>
      <c r="K528" s="9">
        <v>0</v>
      </c>
      <c r="L528" s="9">
        <v>0</v>
      </c>
      <c r="M528" s="9">
        <v>220</v>
      </c>
      <c r="N528" s="9">
        <v>105</v>
      </c>
      <c r="O528" s="9">
        <v>70</v>
      </c>
      <c r="P528" s="9">
        <v>21.01</v>
      </c>
      <c r="Q528" s="9">
        <v>58</v>
      </c>
      <c r="R528" s="9">
        <v>68</v>
      </c>
    </row>
    <row r="529" spans="1:18" x14ac:dyDescent="0.2">
      <c r="A529" s="9">
        <v>0</v>
      </c>
      <c r="B529" s="9">
        <v>1</v>
      </c>
      <c r="C529" s="9">
        <v>47</v>
      </c>
      <c r="D529" s="9">
        <v>1</v>
      </c>
      <c r="E529" s="9">
        <v>0</v>
      </c>
      <c r="F529" s="9">
        <v>0</v>
      </c>
      <c r="G529" s="9">
        <v>0</v>
      </c>
      <c r="H529" s="9">
        <v>0</v>
      </c>
      <c r="I529" s="9">
        <v>0</v>
      </c>
      <c r="J529" s="9">
        <v>0</v>
      </c>
      <c r="K529" s="9">
        <v>0</v>
      </c>
      <c r="L529" s="9">
        <v>0</v>
      </c>
      <c r="M529" s="9">
        <v>292</v>
      </c>
      <c r="N529" s="9">
        <v>123</v>
      </c>
      <c r="O529" s="9">
        <v>87</v>
      </c>
      <c r="P529" s="9">
        <v>21.97</v>
      </c>
      <c r="Q529" s="9">
        <v>80</v>
      </c>
      <c r="R529" s="9">
        <v>78</v>
      </c>
    </row>
    <row r="530" spans="1:18" x14ac:dyDescent="0.2">
      <c r="A530" s="9">
        <v>0</v>
      </c>
      <c r="B530" s="9">
        <v>0</v>
      </c>
      <c r="C530" s="9">
        <v>42</v>
      </c>
      <c r="D530" s="9">
        <v>1</v>
      </c>
      <c r="E530" s="9">
        <v>0</v>
      </c>
      <c r="F530" s="9">
        <v>0</v>
      </c>
      <c r="G530" s="9">
        <v>1</v>
      </c>
      <c r="H530" s="9">
        <v>15</v>
      </c>
      <c r="I530" s="9">
        <v>0</v>
      </c>
      <c r="J530" s="9">
        <v>0</v>
      </c>
      <c r="K530" s="9">
        <v>0</v>
      </c>
      <c r="L530" s="9">
        <v>0</v>
      </c>
      <c r="M530" s="9">
        <v>228</v>
      </c>
      <c r="N530" s="9">
        <v>131</v>
      </c>
      <c r="O530" s="9">
        <v>85</v>
      </c>
      <c r="P530" s="9">
        <v>25.08</v>
      </c>
      <c r="Q530" s="9">
        <v>72</v>
      </c>
      <c r="R530" s="9">
        <v>78</v>
      </c>
    </row>
    <row r="531" spans="1:18" x14ac:dyDescent="0.2">
      <c r="A531" s="9">
        <v>0</v>
      </c>
      <c r="B531" s="9">
        <v>1</v>
      </c>
      <c r="C531" s="9">
        <v>44</v>
      </c>
      <c r="D531" s="9">
        <v>0</v>
      </c>
      <c r="E531" s="9">
        <v>0</v>
      </c>
      <c r="F531" s="9">
        <v>1</v>
      </c>
      <c r="G531" s="9">
        <v>1</v>
      </c>
      <c r="H531" s="9">
        <v>23</v>
      </c>
      <c r="I531" s="9">
        <v>0</v>
      </c>
      <c r="J531" s="9">
        <v>0</v>
      </c>
      <c r="K531" s="9">
        <v>0</v>
      </c>
      <c r="L531" s="9">
        <v>0</v>
      </c>
      <c r="M531" s="9">
        <v>272</v>
      </c>
      <c r="N531" s="9">
        <v>115</v>
      </c>
      <c r="O531" s="9">
        <v>76</v>
      </c>
      <c r="P531" s="9">
        <v>24.16</v>
      </c>
      <c r="Q531" s="9">
        <v>80</v>
      </c>
      <c r="R531" s="9">
        <v>77</v>
      </c>
    </row>
    <row r="532" spans="1:18" x14ac:dyDescent="0.2">
      <c r="A532" s="9">
        <v>0</v>
      </c>
      <c r="B532" s="9">
        <v>0</v>
      </c>
      <c r="C532" s="9">
        <v>48</v>
      </c>
      <c r="D532" s="9">
        <v>0</v>
      </c>
      <c r="E532" s="9">
        <v>1</v>
      </c>
      <c r="F532" s="9">
        <v>0</v>
      </c>
      <c r="G532" s="9">
        <v>0</v>
      </c>
      <c r="H532" s="9">
        <v>0</v>
      </c>
      <c r="I532" s="9">
        <v>0</v>
      </c>
      <c r="J532" s="9">
        <v>0</v>
      </c>
      <c r="K532" s="9">
        <v>1</v>
      </c>
      <c r="L532" s="9">
        <v>0</v>
      </c>
      <c r="M532" s="9">
        <v>211</v>
      </c>
      <c r="N532" s="9">
        <v>149</v>
      </c>
      <c r="O532" s="9">
        <v>100</v>
      </c>
      <c r="P532" s="9">
        <v>30.91</v>
      </c>
      <c r="Q532" s="9">
        <v>78</v>
      </c>
      <c r="R532" s="9">
        <v>62</v>
      </c>
    </row>
    <row r="533" spans="1:18" x14ac:dyDescent="0.2">
      <c r="A533" s="9">
        <v>0</v>
      </c>
      <c r="B533" s="9">
        <v>1</v>
      </c>
      <c r="C533" s="9">
        <v>36</v>
      </c>
      <c r="D533" s="9">
        <v>0</v>
      </c>
      <c r="E533" s="9">
        <v>0</v>
      </c>
      <c r="F533" s="9">
        <v>0</v>
      </c>
      <c r="G533" s="9">
        <v>1</v>
      </c>
      <c r="H533" s="9">
        <v>15</v>
      </c>
      <c r="I533" s="9">
        <v>0</v>
      </c>
      <c r="J533" s="9">
        <v>0</v>
      </c>
      <c r="K533" s="9">
        <v>0</v>
      </c>
      <c r="L533" s="9">
        <v>0</v>
      </c>
      <c r="M533" s="9">
        <v>155</v>
      </c>
      <c r="N533" s="9">
        <v>123</v>
      </c>
      <c r="O533" s="9">
        <v>78</v>
      </c>
      <c r="P533" s="9">
        <v>22.05</v>
      </c>
      <c r="Q533" s="9">
        <v>67</v>
      </c>
      <c r="R533" s="9">
        <v>78</v>
      </c>
    </row>
    <row r="534" spans="1:18" x14ac:dyDescent="0.2">
      <c r="A534" s="9">
        <v>0</v>
      </c>
      <c r="B534" s="9">
        <v>1</v>
      </c>
      <c r="C534" s="9">
        <v>63</v>
      </c>
      <c r="D534" s="9">
        <v>1</v>
      </c>
      <c r="E534" s="9">
        <v>0</v>
      </c>
      <c r="F534" s="9">
        <v>0</v>
      </c>
      <c r="G534" s="9">
        <v>1</v>
      </c>
      <c r="H534" s="9">
        <v>20</v>
      </c>
      <c r="I534" s="9">
        <v>0</v>
      </c>
      <c r="J534" s="9">
        <v>0</v>
      </c>
      <c r="K534" s="9">
        <v>1</v>
      </c>
      <c r="L534" s="9">
        <v>0</v>
      </c>
      <c r="M534" s="9">
        <v>252</v>
      </c>
      <c r="N534" s="9">
        <v>149</v>
      </c>
      <c r="O534" s="9">
        <v>90</v>
      </c>
      <c r="P534" s="9">
        <v>33.49</v>
      </c>
      <c r="Q534" s="9">
        <v>82</v>
      </c>
      <c r="R534" s="9">
        <v>83</v>
      </c>
    </row>
    <row r="535" spans="1:18" x14ac:dyDescent="0.2">
      <c r="A535" s="9">
        <v>0</v>
      </c>
      <c r="B535" s="9">
        <v>0</v>
      </c>
      <c r="C535" s="9">
        <v>43</v>
      </c>
      <c r="D535" s="9">
        <v>1</v>
      </c>
      <c r="E535" s="9">
        <v>0</v>
      </c>
      <c r="F535" s="9">
        <v>0</v>
      </c>
      <c r="G535" s="9">
        <v>1</v>
      </c>
      <c r="H535" s="9">
        <v>10</v>
      </c>
      <c r="I535" s="9">
        <v>0</v>
      </c>
      <c r="J535" s="9">
        <v>0</v>
      </c>
      <c r="K535" s="9">
        <v>0</v>
      </c>
      <c r="L535" s="9">
        <v>0</v>
      </c>
      <c r="M535" s="9">
        <v>216</v>
      </c>
      <c r="N535" s="9">
        <v>116</v>
      </c>
      <c r="O535" s="9">
        <v>74</v>
      </c>
      <c r="P535" s="9">
        <v>22.65</v>
      </c>
      <c r="Q535" s="9">
        <v>90</v>
      </c>
      <c r="R535" s="9">
        <v>78</v>
      </c>
    </row>
    <row r="536" spans="1:18" x14ac:dyDescent="0.2">
      <c r="A536" s="9">
        <v>0</v>
      </c>
      <c r="B536" s="9">
        <v>1</v>
      </c>
      <c r="C536" s="9">
        <v>36</v>
      </c>
      <c r="D536" s="9">
        <v>0</v>
      </c>
      <c r="E536" s="9">
        <v>0</v>
      </c>
      <c r="F536" s="9">
        <v>0</v>
      </c>
      <c r="G536" s="9">
        <v>0</v>
      </c>
      <c r="H536" s="9">
        <v>0</v>
      </c>
      <c r="I536" s="9">
        <v>0</v>
      </c>
      <c r="J536" s="9">
        <v>0</v>
      </c>
      <c r="K536" s="9">
        <v>0</v>
      </c>
      <c r="L536" s="9">
        <v>0</v>
      </c>
      <c r="M536" s="9">
        <v>172</v>
      </c>
      <c r="N536" s="9">
        <v>122.5</v>
      </c>
      <c r="O536" s="9">
        <v>82.5</v>
      </c>
      <c r="P536" s="9">
        <v>28.53</v>
      </c>
      <c r="Q536" s="9">
        <v>82</v>
      </c>
      <c r="R536" s="9">
        <v>75</v>
      </c>
    </row>
    <row r="537" spans="1:18" x14ac:dyDescent="0.2">
      <c r="A537" s="9">
        <v>0</v>
      </c>
      <c r="B537" s="9">
        <v>0</v>
      </c>
      <c r="C537" s="9">
        <v>65</v>
      </c>
      <c r="D537" s="9">
        <v>1</v>
      </c>
      <c r="E537" s="9">
        <v>0</v>
      </c>
      <c r="F537" s="9">
        <v>0</v>
      </c>
      <c r="G537" s="9">
        <v>0</v>
      </c>
      <c r="H537" s="9">
        <v>0</v>
      </c>
      <c r="I537" s="9">
        <v>0</v>
      </c>
      <c r="J537" s="9">
        <v>0</v>
      </c>
      <c r="K537" s="9">
        <v>1</v>
      </c>
      <c r="L537" s="9">
        <v>0</v>
      </c>
      <c r="M537" s="9">
        <v>244</v>
      </c>
      <c r="N537" s="9">
        <v>162</v>
      </c>
      <c r="O537" s="9">
        <v>98</v>
      </c>
      <c r="P537" s="9">
        <v>24.5</v>
      </c>
      <c r="Q537" s="9">
        <v>70</v>
      </c>
      <c r="R537" s="9">
        <v>82</v>
      </c>
    </row>
    <row r="538" spans="1:18" x14ac:dyDescent="0.2">
      <c r="A538" s="9">
        <v>0</v>
      </c>
      <c r="B538" s="9">
        <v>0</v>
      </c>
      <c r="C538" s="9">
        <v>48</v>
      </c>
      <c r="D538" s="9">
        <v>0</v>
      </c>
      <c r="E538" s="9">
        <v>0</v>
      </c>
      <c r="F538" s="9">
        <v>1</v>
      </c>
      <c r="G538" s="9">
        <v>1</v>
      </c>
      <c r="H538" s="9">
        <v>3</v>
      </c>
      <c r="I538" s="9">
        <v>0</v>
      </c>
      <c r="J538" s="9">
        <v>0</v>
      </c>
      <c r="K538" s="9">
        <v>0</v>
      </c>
      <c r="L538" s="9">
        <v>0</v>
      </c>
      <c r="M538" s="9">
        <v>246</v>
      </c>
      <c r="N538" s="9">
        <v>129</v>
      </c>
      <c r="O538" s="9">
        <v>86</v>
      </c>
      <c r="P538" s="9">
        <v>25.04</v>
      </c>
      <c r="Q538" s="9">
        <v>80</v>
      </c>
      <c r="R538" s="9">
        <v>87</v>
      </c>
    </row>
    <row r="539" spans="1:18" x14ac:dyDescent="0.2">
      <c r="A539" s="9">
        <v>0</v>
      </c>
      <c r="B539" s="9">
        <v>0</v>
      </c>
      <c r="C539" s="9">
        <v>63</v>
      </c>
      <c r="D539" s="9">
        <v>0</v>
      </c>
      <c r="E539" s="9">
        <v>1</v>
      </c>
      <c r="F539" s="9">
        <v>0</v>
      </c>
      <c r="G539" s="9">
        <v>0</v>
      </c>
      <c r="H539" s="9">
        <v>0</v>
      </c>
      <c r="I539" s="9">
        <v>0</v>
      </c>
      <c r="J539" s="9">
        <v>0</v>
      </c>
      <c r="K539" s="9">
        <v>1</v>
      </c>
      <c r="L539" s="9">
        <v>0</v>
      </c>
      <c r="M539" s="9">
        <v>276</v>
      </c>
      <c r="N539" s="9">
        <v>144</v>
      </c>
      <c r="O539" s="9">
        <v>90</v>
      </c>
      <c r="P539" s="9">
        <v>21.35</v>
      </c>
      <c r="Q539" s="9">
        <v>70</v>
      </c>
      <c r="R539" s="9">
        <v>78</v>
      </c>
    </row>
    <row r="540" spans="1:18" x14ac:dyDescent="0.2">
      <c r="A540" s="9">
        <v>0</v>
      </c>
      <c r="B540" s="9">
        <v>1</v>
      </c>
      <c r="C540" s="9">
        <v>40</v>
      </c>
      <c r="D540" s="9">
        <v>0</v>
      </c>
      <c r="E540" s="9">
        <v>0</v>
      </c>
      <c r="F540" s="9">
        <v>0</v>
      </c>
      <c r="G540" s="9">
        <v>1</v>
      </c>
      <c r="H540" s="9">
        <v>20</v>
      </c>
      <c r="I540" s="9">
        <v>0</v>
      </c>
      <c r="J540" s="9">
        <v>0</v>
      </c>
      <c r="K540" s="9">
        <v>0</v>
      </c>
      <c r="L540" s="9">
        <v>0</v>
      </c>
      <c r="M540" s="9">
        <v>229</v>
      </c>
      <c r="N540" s="9">
        <v>137</v>
      </c>
      <c r="O540" s="9">
        <v>85</v>
      </c>
      <c r="P540" s="9">
        <v>35.200000000000003</v>
      </c>
      <c r="Q540" s="9">
        <v>66</v>
      </c>
      <c r="R540" s="9">
        <v>55</v>
      </c>
    </row>
    <row r="541" spans="1:18" x14ac:dyDescent="0.2">
      <c r="A541" s="9">
        <v>0</v>
      </c>
      <c r="B541" s="9">
        <v>0</v>
      </c>
      <c r="C541" s="9">
        <v>40</v>
      </c>
      <c r="D541" s="9">
        <v>0</v>
      </c>
      <c r="E541" s="9">
        <v>1</v>
      </c>
      <c r="F541" s="9">
        <v>0</v>
      </c>
      <c r="G541" s="9">
        <v>0</v>
      </c>
      <c r="H541" s="9">
        <v>0</v>
      </c>
      <c r="I541" s="9">
        <v>0</v>
      </c>
      <c r="J541" s="9">
        <v>0</v>
      </c>
      <c r="K541" s="9">
        <v>1</v>
      </c>
      <c r="L541" s="9">
        <v>0</v>
      </c>
      <c r="M541" s="9">
        <v>204</v>
      </c>
      <c r="N541" s="9">
        <v>122</v>
      </c>
      <c r="O541" s="9">
        <v>94</v>
      </c>
      <c r="P541" s="9">
        <v>29.86</v>
      </c>
      <c r="Q541" s="9">
        <v>87</v>
      </c>
      <c r="R541" s="9">
        <v>82</v>
      </c>
    </row>
    <row r="542" spans="1:18" x14ac:dyDescent="0.2">
      <c r="A542" s="9">
        <v>1</v>
      </c>
      <c r="B542" s="9">
        <v>0</v>
      </c>
      <c r="C542" s="9">
        <v>42</v>
      </c>
      <c r="D542" s="9">
        <v>1</v>
      </c>
      <c r="E542" s="9">
        <v>0</v>
      </c>
      <c r="F542" s="9">
        <v>0</v>
      </c>
      <c r="G542" s="9">
        <v>0</v>
      </c>
      <c r="H542" s="9">
        <v>0</v>
      </c>
      <c r="I542" s="9">
        <v>0</v>
      </c>
      <c r="J542" s="9">
        <v>0</v>
      </c>
      <c r="K542" s="9">
        <v>0</v>
      </c>
      <c r="L542" s="9">
        <v>0</v>
      </c>
      <c r="M542" s="9">
        <v>170</v>
      </c>
      <c r="N542" s="9">
        <v>113</v>
      </c>
      <c r="O542" s="9">
        <v>79</v>
      </c>
      <c r="P542" s="9">
        <v>21.31</v>
      </c>
      <c r="Q542" s="9">
        <v>70</v>
      </c>
      <c r="R542" s="9">
        <v>65</v>
      </c>
    </row>
    <row r="543" spans="1:18" x14ac:dyDescent="0.2">
      <c r="A543" s="9">
        <v>0</v>
      </c>
      <c r="B543" s="9">
        <v>1</v>
      </c>
      <c r="C543" s="9">
        <v>43</v>
      </c>
      <c r="D543" s="9">
        <v>0</v>
      </c>
      <c r="E543" s="9">
        <v>1</v>
      </c>
      <c r="F543" s="9">
        <v>0</v>
      </c>
      <c r="G543" s="9">
        <v>1</v>
      </c>
      <c r="H543" s="9">
        <v>20</v>
      </c>
      <c r="I543" s="9">
        <v>0</v>
      </c>
      <c r="J543" s="9">
        <v>0</v>
      </c>
      <c r="K543" s="9">
        <v>0</v>
      </c>
      <c r="L543" s="9">
        <v>0</v>
      </c>
      <c r="M543" s="9">
        <v>153</v>
      </c>
      <c r="N543" s="9">
        <v>130</v>
      </c>
      <c r="O543" s="9">
        <v>83.5</v>
      </c>
      <c r="P543" s="9">
        <v>19.84</v>
      </c>
      <c r="Q543" s="9">
        <v>63</v>
      </c>
      <c r="R543" s="9">
        <v>78</v>
      </c>
    </row>
    <row r="544" spans="1:18" x14ac:dyDescent="0.2">
      <c r="A544" s="9">
        <v>0</v>
      </c>
      <c r="B544" s="9">
        <v>0</v>
      </c>
      <c r="C544" s="9">
        <v>63</v>
      </c>
      <c r="D544" s="9">
        <v>0</v>
      </c>
      <c r="E544" s="9">
        <v>1</v>
      </c>
      <c r="F544" s="9">
        <v>0</v>
      </c>
      <c r="G544" s="9">
        <v>0</v>
      </c>
      <c r="H544" s="9">
        <v>0</v>
      </c>
      <c r="I544" s="9">
        <v>0</v>
      </c>
      <c r="J544" s="9">
        <v>0</v>
      </c>
      <c r="K544" s="9">
        <v>0</v>
      </c>
      <c r="L544" s="9">
        <v>0</v>
      </c>
      <c r="M544" s="9">
        <v>192</v>
      </c>
      <c r="N544" s="9">
        <v>143</v>
      </c>
      <c r="O544" s="9">
        <v>87</v>
      </c>
      <c r="P544" s="9">
        <v>23.64</v>
      </c>
      <c r="Q544" s="9">
        <v>75</v>
      </c>
      <c r="R544" s="9">
        <v>100</v>
      </c>
    </row>
    <row r="545" spans="1:18" x14ac:dyDescent="0.2">
      <c r="A545" s="9">
        <v>0</v>
      </c>
      <c r="B545" s="9">
        <v>1</v>
      </c>
      <c r="C545" s="9">
        <v>36</v>
      </c>
      <c r="D545" s="9">
        <v>0</v>
      </c>
      <c r="E545" s="9">
        <v>0</v>
      </c>
      <c r="F545" s="9">
        <v>0</v>
      </c>
      <c r="G545" s="9">
        <v>0</v>
      </c>
      <c r="H545" s="9">
        <v>0</v>
      </c>
      <c r="I545" s="9">
        <v>0</v>
      </c>
      <c r="J545" s="9">
        <v>0</v>
      </c>
      <c r="K545" s="9">
        <v>0</v>
      </c>
      <c r="L545" s="9">
        <v>0</v>
      </c>
      <c r="M545" s="9">
        <v>234</v>
      </c>
      <c r="N545" s="9">
        <v>133</v>
      </c>
      <c r="O545" s="9">
        <v>88</v>
      </c>
      <c r="P545" s="9">
        <v>26.78</v>
      </c>
      <c r="Q545" s="9">
        <v>58</v>
      </c>
      <c r="R545" s="9">
        <v>100</v>
      </c>
    </row>
    <row r="546" spans="1:18" x14ac:dyDescent="0.2">
      <c r="A546" s="9">
        <v>0</v>
      </c>
      <c r="B546" s="9">
        <v>0</v>
      </c>
      <c r="C546" s="9">
        <v>36</v>
      </c>
      <c r="D546" s="9">
        <v>0</v>
      </c>
      <c r="E546" s="9">
        <v>0</v>
      </c>
      <c r="F546" s="9">
        <v>1</v>
      </c>
      <c r="G546" s="9">
        <v>0</v>
      </c>
      <c r="H546" s="9">
        <v>0</v>
      </c>
      <c r="I546" s="9">
        <v>0</v>
      </c>
      <c r="J546" s="9">
        <v>0</v>
      </c>
      <c r="K546" s="9">
        <v>0</v>
      </c>
      <c r="L546" s="9">
        <v>0</v>
      </c>
      <c r="M546" s="9">
        <v>295</v>
      </c>
      <c r="N546" s="9">
        <v>114.5</v>
      </c>
      <c r="O546" s="9">
        <v>72</v>
      </c>
      <c r="P546" s="9">
        <v>24.11</v>
      </c>
      <c r="Q546" s="9">
        <v>85</v>
      </c>
      <c r="R546" s="9">
        <v>78</v>
      </c>
    </row>
    <row r="547" spans="1:18" x14ac:dyDescent="0.2">
      <c r="A547" s="9">
        <v>0</v>
      </c>
      <c r="B547" s="9">
        <v>0</v>
      </c>
      <c r="C547" s="9">
        <v>46</v>
      </c>
      <c r="D547" s="9">
        <v>0</v>
      </c>
      <c r="E547" s="9">
        <v>1</v>
      </c>
      <c r="F547" s="9">
        <v>0</v>
      </c>
      <c r="G547" s="9">
        <v>1</v>
      </c>
      <c r="H547" s="9">
        <v>20</v>
      </c>
      <c r="I547" s="9">
        <v>0</v>
      </c>
      <c r="J547" s="9">
        <v>0</v>
      </c>
      <c r="K547" s="9">
        <v>0</v>
      </c>
      <c r="L547" s="9">
        <v>0</v>
      </c>
      <c r="M547" s="9">
        <v>161</v>
      </c>
      <c r="N547" s="9">
        <v>100</v>
      </c>
      <c r="O547" s="9">
        <v>64</v>
      </c>
      <c r="P547" s="9">
        <v>20.66</v>
      </c>
      <c r="Q547" s="9">
        <v>75</v>
      </c>
      <c r="R547" s="9">
        <v>60</v>
      </c>
    </row>
    <row r="548" spans="1:18" x14ac:dyDescent="0.2">
      <c r="A548" s="9">
        <v>0</v>
      </c>
      <c r="B548" s="9">
        <v>1</v>
      </c>
      <c r="C548" s="9">
        <v>39</v>
      </c>
      <c r="D548" s="9">
        <v>1</v>
      </c>
      <c r="E548" s="9">
        <v>0</v>
      </c>
      <c r="F548" s="9">
        <v>0</v>
      </c>
      <c r="G548" s="9">
        <v>1</v>
      </c>
      <c r="H548" s="9">
        <v>40</v>
      </c>
      <c r="I548" s="9">
        <v>0</v>
      </c>
      <c r="J548" s="9">
        <v>0</v>
      </c>
      <c r="K548" s="9">
        <v>0</v>
      </c>
      <c r="L548" s="9">
        <v>0</v>
      </c>
      <c r="M548" s="9">
        <v>251</v>
      </c>
      <c r="N548" s="9">
        <v>115</v>
      </c>
      <c r="O548" s="9">
        <v>77</v>
      </c>
      <c r="P548" s="9">
        <v>24.01</v>
      </c>
      <c r="Q548" s="9">
        <v>65</v>
      </c>
      <c r="R548" s="9">
        <v>98</v>
      </c>
    </row>
    <row r="549" spans="1:18" x14ac:dyDescent="0.2">
      <c r="A549" s="9">
        <v>0</v>
      </c>
      <c r="B549" s="9">
        <v>0</v>
      </c>
      <c r="C549" s="9">
        <v>39</v>
      </c>
      <c r="D549" s="9">
        <v>1</v>
      </c>
      <c r="E549" s="9">
        <v>0</v>
      </c>
      <c r="F549" s="9">
        <v>0</v>
      </c>
      <c r="G549" s="9">
        <v>1</v>
      </c>
      <c r="H549" s="9">
        <v>15</v>
      </c>
      <c r="I549" s="9">
        <v>0</v>
      </c>
      <c r="J549" s="9">
        <v>0</v>
      </c>
      <c r="K549" s="9">
        <v>0</v>
      </c>
      <c r="L549" s="9">
        <v>0</v>
      </c>
      <c r="M549" s="9">
        <v>255</v>
      </c>
      <c r="N549" s="9">
        <v>142</v>
      </c>
      <c r="O549" s="9">
        <v>85.5</v>
      </c>
      <c r="P549" s="9">
        <v>24.89</v>
      </c>
      <c r="Q549" s="9">
        <v>100</v>
      </c>
      <c r="R549" s="9">
        <v>108</v>
      </c>
    </row>
    <row r="550" spans="1:18" x14ac:dyDescent="0.2">
      <c r="A550" s="9">
        <v>0</v>
      </c>
      <c r="B550" s="9">
        <v>0</v>
      </c>
      <c r="C550" s="9">
        <v>51</v>
      </c>
      <c r="D550" s="9">
        <v>1</v>
      </c>
      <c r="E550" s="9">
        <v>0</v>
      </c>
      <c r="F550" s="9">
        <v>0</v>
      </c>
      <c r="G550" s="9">
        <v>1</v>
      </c>
      <c r="H550" s="9">
        <v>15</v>
      </c>
      <c r="I550" s="9">
        <v>0</v>
      </c>
      <c r="J550" s="9">
        <v>0</v>
      </c>
      <c r="K550" s="9">
        <v>0</v>
      </c>
      <c r="L550" s="9">
        <v>0</v>
      </c>
      <c r="M550" s="9">
        <v>345</v>
      </c>
      <c r="N550" s="9">
        <v>142</v>
      </c>
      <c r="O550" s="9">
        <v>88</v>
      </c>
      <c r="P550" s="9">
        <v>19.05</v>
      </c>
      <c r="Q550" s="9">
        <v>80</v>
      </c>
      <c r="R550" s="9">
        <v>73</v>
      </c>
    </row>
    <row r="551" spans="1:18" x14ac:dyDescent="0.2">
      <c r="A551" s="9">
        <v>1</v>
      </c>
      <c r="B551" s="9">
        <v>1</v>
      </c>
      <c r="C551" s="9">
        <v>48</v>
      </c>
      <c r="D551" s="9">
        <v>1</v>
      </c>
      <c r="E551" s="9">
        <v>0</v>
      </c>
      <c r="F551" s="9">
        <v>0</v>
      </c>
      <c r="G551" s="9">
        <v>1</v>
      </c>
      <c r="H551" s="9">
        <v>30</v>
      </c>
      <c r="I551" s="9">
        <v>0</v>
      </c>
      <c r="J551" s="9">
        <v>0</v>
      </c>
      <c r="K551" s="9">
        <v>0</v>
      </c>
      <c r="L551" s="9">
        <v>0</v>
      </c>
      <c r="M551" s="9">
        <v>212</v>
      </c>
      <c r="N551" s="9">
        <v>139</v>
      </c>
      <c r="O551" s="9">
        <v>86</v>
      </c>
      <c r="P551" s="9">
        <v>20.27</v>
      </c>
      <c r="Q551" s="9">
        <v>66</v>
      </c>
      <c r="R551" s="9">
        <v>62</v>
      </c>
    </row>
    <row r="552" spans="1:18" x14ac:dyDescent="0.2">
      <c r="A552" s="9">
        <v>0</v>
      </c>
      <c r="B552" s="9">
        <v>0</v>
      </c>
      <c r="C552" s="9">
        <v>57</v>
      </c>
      <c r="D552" s="9">
        <v>0</v>
      </c>
      <c r="E552" s="9">
        <v>0</v>
      </c>
      <c r="F552" s="9">
        <v>1</v>
      </c>
      <c r="G552" s="9">
        <v>0</v>
      </c>
      <c r="H552" s="9">
        <v>0</v>
      </c>
      <c r="I552" s="9">
        <v>0</v>
      </c>
      <c r="J552" s="9">
        <v>0</v>
      </c>
      <c r="K552" s="9">
        <v>0</v>
      </c>
      <c r="L552" s="9">
        <v>0</v>
      </c>
      <c r="M552" s="9">
        <v>210</v>
      </c>
      <c r="N552" s="9">
        <v>131</v>
      </c>
      <c r="O552" s="9">
        <v>85</v>
      </c>
      <c r="P552" s="9">
        <v>26.59</v>
      </c>
      <c r="Q552" s="9">
        <v>70</v>
      </c>
      <c r="R552" s="9">
        <v>77</v>
      </c>
    </row>
    <row r="553" spans="1:18" x14ac:dyDescent="0.2">
      <c r="A553" s="9">
        <v>0</v>
      </c>
      <c r="B553" s="9">
        <v>1</v>
      </c>
      <c r="C553" s="9">
        <v>41</v>
      </c>
      <c r="D553" s="9">
        <v>0</v>
      </c>
      <c r="E553" s="9">
        <v>1</v>
      </c>
      <c r="F553" s="9">
        <v>0</v>
      </c>
      <c r="G553" s="9">
        <v>1</v>
      </c>
      <c r="H553" s="9">
        <v>20</v>
      </c>
      <c r="I553" s="9">
        <v>0</v>
      </c>
      <c r="J553" s="9">
        <v>0</v>
      </c>
      <c r="K553" s="9">
        <v>1</v>
      </c>
      <c r="L553" s="9">
        <v>0</v>
      </c>
      <c r="M553" s="9">
        <v>245</v>
      </c>
      <c r="N553" s="9">
        <v>146</v>
      </c>
      <c r="O553" s="9">
        <v>86</v>
      </c>
      <c r="P553" s="9">
        <v>24.5</v>
      </c>
      <c r="Q553" s="9">
        <v>80</v>
      </c>
      <c r="R553" s="9">
        <v>72</v>
      </c>
    </row>
    <row r="554" spans="1:18" x14ac:dyDescent="0.2">
      <c r="A554" s="9">
        <v>0</v>
      </c>
      <c r="B554" s="9">
        <v>1</v>
      </c>
      <c r="C554" s="9">
        <v>42</v>
      </c>
      <c r="D554" s="9">
        <v>0</v>
      </c>
      <c r="E554" s="9">
        <v>0</v>
      </c>
      <c r="F554" s="9">
        <v>1</v>
      </c>
      <c r="G554" s="9">
        <v>1</v>
      </c>
      <c r="H554" s="9">
        <v>20</v>
      </c>
      <c r="I554" s="9">
        <v>0</v>
      </c>
      <c r="J554" s="9">
        <v>0</v>
      </c>
      <c r="K554" s="9">
        <v>0</v>
      </c>
      <c r="L554" s="9">
        <v>0</v>
      </c>
      <c r="M554" s="9">
        <v>231</v>
      </c>
      <c r="N554" s="9">
        <v>123</v>
      </c>
      <c r="O554" s="9">
        <v>87</v>
      </c>
      <c r="P554" s="9">
        <v>21.48</v>
      </c>
      <c r="Q554" s="9">
        <v>75</v>
      </c>
      <c r="R554" s="9">
        <v>44</v>
      </c>
    </row>
    <row r="555" spans="1:18" x14ac:dyDescent="0.2">
      <c r="A555" s="9">
        <v>0</v>
      </c>
      <c r="B555" s="9">
        <v>0</v>
      </c>
      <c r="C555" s="9">
        <v>38</v>
      </c>
      <c r="D555" s="9">
        <v>0</v>
      </c>
      <c r="E555" s="9">
        <v>0</v>
      </c>
      <c r="F555" s="9">
        <v>1</v>
      </c>
      <c r="G555" s="9">
        <v>1</v>
      </c>
      <c r="H555" s="9">
        <v>5</v>
      </c>
      <c r="I555" s="9">
        <v>0</v>
      </c>
      <c r="J555" s="9">
        <v>0</v>
      </c>
      <c r="K555" s="9">
        <v>0</v>
      </c>
      <c r="L555" s="9">
        <v>0</v>
      </c>
      <c r="M555" s="9">
        <v>187</v>
      </c>
      <c r="N555" s="9">
        <v>118</v>
      </c>
      <c r="O555" s="9">
        <v>78</v>
      </c>
      <c r="P555" s="9">
        <v>30.06</v>
      </c>
      <c r="Q555" s="9">
        <v>64</v>
      </c>
      <c r="R555" s="9">
        <v>63</v>
      </c>
    </row>
    <row r="556" spans="1:18" x14ac:dyDescent="0.2">
      <c r="A556" s="9">
        <v>0</v>
      </c>
      <c r="B556" s="9">
        <v>0</v>
      </c>
      <c r="C556" s="9">
        <v>41</v>
      </c>
      <c r="D556" s="9">
        <v>1</v>
      </c>
      <c r="E556" s="9">
        <v>0</v>
      </c>
      <c r="F556" s="9">
        <v>0</v>
      </c>
      <c r="G556" s="9">
        <v>1</v>
      </c>
      <c r="H556" s="9">
        <v>15</v>
      </c>
      <c r="I556" s="9">
        <v>0</v>
      </c>
      <c r="J556" s="9">
        <v>0</v>
      </c>
      <c r="K556" s="9">
        <v>0</v>
      </c>
      <c r="L556" s="9">
        <v>0</v>
      </c>
      <c r="M556" s="9">
        <v>190</v>
      </c>
      <c r="N556" s="9">
        <v>95</v>
      </c>
      <c r="O556" s="9">
        <v>57</v>
      </c>
      <c r="P556" s="9">
        <v>20</v>
      </c>
      <c r="Q556" s="9">
        <v>75</v>
      </c>
      <c r="R556" s="9">
        <v>77</v>
      </c>
    </row>
    <row r="557" spans="1:18" x14ac:dyDescent="0.2">
      <c r="A557" s="9">
        <v>0</v>
      </c>
      <c r="B557" s="9">
        <v>0</v>
      </c>
      <c r="C557" s="9">
        <v>43</v>
      </c>
      <c r="D557" s="9">
        <v>0</v>
      </c>
      <c r="E557" s="9">
        <v>1</v>
      </c>
      <c r="F557" s="9">
        <v>0</v>
      </c>
      <c r="G557" s="9">
        <v>1</v>
      </c>
      <c r="H557" s="9">
        <v>15</v>
      </c>
      <c r="I557" s="9">
        <v>0</v>
      </c>
      <c r="J557" s="9">
        <v>0</v>
      </c>
      <c r="K557" s="9">
        <v>1</v>
      </c>
      <c r="L557" s="9">
        <v>0</v>
      </c>
      <c r="M557" s="9">
        <v>174</v>
      </c>
      <c r="N557" s="9">
        <v>158.5</v>
      </c>
      <c r="O557" s="9">
        <v>100.5</v>
      </c>
      <c r="P557" s="9">
        <v>35.99</v>
      </c>
      <c r="Q557" s="9">
        <v>82</v>
      </c>
      <c r="R557" s="9">
        <v>88</v>
      </c>
    </row>
    <row r="558" spans="1:18" x14ac:dyDescent="0.2">
      <c r="A558" s="9">
        <v>0</v>
      </c>
      <c r="B558" s="9">
        <v>0</v>
      </c>
      <c r="C558" s="9">
        <v>55</v>
      </c>
      <c r="D558" s="9">
        <v>1</v>
      </c>
      <c r="E558" s="9">
        <v>0</v>
      </c>
      <c r="F558" s="9">
        <v>0</v>
      </c>
      <c r="G558" s="9">
        <v>0</v>
      </c>
      <c r="H558" s="9">
        <v>0</v>
      </c>
      <c r="I558" s="9">
        <v>0</v>
      </c>
      <c r="J558" s="9">
        <v>0</v>
      </c>
      <c r="K558" s="9">
        <v>1</v>
      </c>
      <c r="L558" s="9">
        <v>0</v>
      </c>
      <c r="M558" s="9">
        <v>243</v>
      </c>
      <c r="N558" s="9">
        <v>142</v>
      </c>
      <c r="O558" s="9">
        <v>92</v>
      </c>
      <c r="P558" s="9">
        <v>30.24</v>
      </c>
      <c r="Q558" s="9">
        <v>70</v>
      </c>
      <c r="R558" s="9">
        <v>85</v>
      </c>
    </row>
    <row r="559" spans="1:18" x14ac:dyDescent="0.2">
      <c r="A559" s="9">
        <v>0</v>
      </c>
      <c r="B559" s="9">
        <v>0</v>
      </c>
      <c r="C559" s="9">
        <v>38</v>
      </c>
      <c r="D559" s="9">
        <v>0</v>
      </c>
      <c r="E559" s="9">
        <v>1</v>
      </c>
      <c r="F559" s="9">
        <v>0</v>
      </c>
      <c r="G559" s="9">
        <v>1</v>
      </c>
      <c r="H559" s="9">
        <v>7</v>
      </c>
      <c r="I559" s="9">
        <v>0</v>
      </c>
      <c r="J559" s="9">
        <v>0</v>
      </c>
      <c r="K559" s="9">
        <v>0</v>
      </c>
      <c r="L559" s="9">
        <v>0</v>
      </c>
      <c r="M559" s="9">
        <v>160</v>
      </c>
      <c r="N559" s="9">
        <v>95</v>
      </c>
      <c r="O559" s="9">
        <v>65</v>
      </c>
      <c r="P559" s="9">
        <v>21.99</v>
      </c>
      <c r="Q559" s="9">
        <v>72</v>
      </c>
      <c r="R559" s="9">
        <v>77</v>
      </c>
    </row>
    <row r="560" spans="1:18" x14ac:dyDescent="0.2">
      <c r="A560" s="9">
        <v>0</v>
      </c>
      <c r="B560" s="9">
        <v>0</v>
      </c>
      <c r="C560" s="9">
        <v>46</v>
      </c>
      <c r="D560" s="9">
        <v>0</v>
      </c>
      <c r="E560" s="9">
        <v>1</v>
      </c>
      <c r="F560" s="9">
        <v>0</v>
      </c>
      <c r="G560" s="9">
        <v>1</v>
      </c>
      <c r="H560" s="9">
        <v>20</v>
      </c>
      <c r="I560" s="9">
        <v>0</v>
      </c>
      <c r="J560" s="9">
        <v>0</v>
      </c>
      <c r="K560" s="9">
        <v>0</v>
      </c>
      <c r="L560" s="9">
        <v>0</v>
      </c>
      <c r="M560" s="9">
        <v>250</v>
      </c>
      <c r="N560" s="9">
        <v>115</v>
      </c>
      <c r="O560" s="9">
        <v>74</v>
      </c>
      <c r="P560" s="9">
        <v>22.7</v>
      </c>
      <c r="Q560" s="9">
        <v>100</v>
      </c>
      <c r="R560" s="9">
        <v>69</v>
      </c>
    </row>
    <row r="561" spans="1:18" x14ac:dyDescent="0.2">
      <c r="A561" s="9">
        <v>0</v>
      </c>
      <c r="B561" s="9">
        <v>1</v>
      </c>
      <c r="C561" s="9">
        <v>45</v>
      </c>
      <c r="D561" s="9">
        <v>0</v>
      </c>
      <c r="E561" s="9">
        <v>0</v>
      </c>
      <c r="F561" s="9">
        <v>1</v>
      </c>
      <c r="G561" s="9">
        <v>1</v>
      </c>
      <c r="H561" s="9">
        <v>23</v>
      </c>
      <c r="I561" s="9">
        <v>0</v>
      </c>
      <c r="J561" s="9">
        <v>0</v>
      </c>
      <c r="K561" s="9">
        <v>0</v>
      </c>
      <c r="L561" s="9">
        <v>0</v>
      </c>
      <c r="M561" s="9">
        <v>263</v>
      </c>
      <c r="N561" s="9">
        <v>115</v>
      </c>
      <c r="O561" s="9">
        <v>76</v>
      </c>
      <c r="P561" s="9">
        <v>24.94</v>
      </c>
      <c r="Q561" s="9">
        <v>68</v>
      </c>
      <c r="R561" s="9">
        <v>78</v>
      </c>
    </row>
    <row r="562" spans="1:18" x14ac:dyDescent="0.2">
      <c r="A562" s="9">
        <v>0</v>
      </c>
      <c r="B562" s="9">
        <v>0</v>
      </c>
      <c r="C562" s="9">
        <v>53</v>
      </c>
      <c r="D562" s="9">
        <v>0</v>
      </c>
      <c r="E562" s="9">
        <v>0</v>
      </c>
      <c r="F562" s="9">
        <v>1</v>
      </c>
      <c r="G562" s="9">
        <v>1</v>
      </c>
      <c r="H562" s="9">
        <v>20</v>
      </c>
      <c r="I562" s="9">
        <v>0</v>
      </c>
      <c r="J562" s="9">
        <v>0</v>
      </c>
      <c r="K562" s="9">
        <v>0</v>
      </c>
      <c r="L562" s="9">
        <v>0</v>
      </c>
      <c r="M562" s="9">
        <v>221</v>
      </c>
      <c r="N562" s="9">
        <v>131</v>
      </c>
      <c r="O562" s="9">
        <v>89</v>
      </c>
      <c r="P562" s="9">
        <v>24.09</v>
      </c>
      <c r="Q562" s="9">
        <v>90</v>
      </c>
      <c r="R562" s="9">
        <v>95</v>
      </c>
    </row>
    <row r="563" spans="1:18" x14ac:dyDescent="0.2">
      <c r="A563" s="9">
        <v>0</v>
      </c>
      <c r="B563" s="9">
        <v>1</v>
      </c>
      <c r="C563" s="9">
        <v>44</v>
      </c>
      <c r="D563" s="9">
        <v>1</v>
      </c>
      <c r="E563" s="9">
        <v>0</v>
      </c>
      <c r="F563" s="9">
        <v>0</v>
      </c>
      <c r="G563" s="9">
        <v>1</v>
      </c>
      <c r="H563" s="9">
        <v>20</v>
      </c>
      <c r="I563" s="9">
        <v>0</v>
      </c>
      <c r="J563" s="9">
        <v>0</v>
      </c>
      <c r="K563" s="9">
        <v>0</v>
      </c>
      <c r="L563" s="9">
        <v>0</v>
      </c>
      <c r="M563" s="9">
        <v>271</v>
      </c>
      <c r="N563" s="9">
        <v>136</v>
      </c>
      <c r="O563" s="9">
        <v>90</v>
      </c>
      <c r="P563" s="9">
        <v>25.24</v>
      </c>
      <c r="Q563" s="9">
        <v>80</v>
      </c>
      <c r="R563" s="9">
        <v>64</v>
      </c>
    </row>
    <row r="564" spans="1:18" x14ac:dyDescent="0.2">
      <c r="A564" s="9">
        <v>0</v>
      </c>
      <c r="B564" s="9">
        <v>0</v>
      </c>
      <c r="C564" s="9">
        <v>52</v>
      </c>
      <c r="D564" s="9">
        <v>0</v>
      </c>
      <c r="E564" s="9">
        <v>0</v>
      </c>
      <c r="F564" s="9">
        <v>1</v>
      </c>
      <c r="G564" s="9">
        <v>0</v>
      </c>
      <c r="H564" s="9">
        <v>0</v>
      </c>
      <c r="I564" s="9">
        <v>0</v>
      </c>
      <c r="J564" s="9">
        <v>0</v>
      </c>
      <c r="K564" s="9">
        <v>0</v>
      </c>
      <c r="L564" s="9">
        <v>0</v>
      </c>
      <c r="M564" s="9">
        <v>275</v>
      </c>
      <c r="N564" s="9">
        <v>137</v>
      </c>
      <c r="O564" s="9">
        <v>85</v>
      </c>
      <c r="P564" s="9">
        <v>25.89</v>
      </c>
      <c r="Q564" s="9">
        <v>70</v>
      </c>
      <c r="R564" s="9">
        <v>78</v>
      </c>
    </row>
    <row r="565" spans="1:18" x14ac:dyDescent="0.2">
      <c r="A565" s="9">
        <v>1</v>
      </c>
      <c r="B565" s="9">
        <v>1</v>
      </c>
      <c r="C565" s="9">
        <v>51</v>
      </c>
      <c r="D565" s="9">
        <v>0</v>
      </c>
      <c r="E565" s="9">
        <v>0</v>
      </c>
      <c r="F565" s="9">
        <v>1</v>
      </c>
      <c r="G565" s="9">
        <v>1</v>
      </c>
      <c r="H565" s="9">
        <v>20</v>
      </c>
      <c r="I565" s="9">
        <v>0</v>
      </c>
      <c r="J565" s="9">
        <v>0</v>
      </c>
      <c r="K565" s="9">
        <v>1</v>
      </c>
      <c r="L565" s="9">
        <v>0</v>
      </c>
      <c r="M565" s="9">
        <v>260</v>
      </c>
      <c r="N565" s="9">
        <v>123</v>
      </c>
      <c r="O565" s="9">
        <v>72</v>
      </c>
      <c r="P565" s="9">
        <v>26.83</v>
      </c>
      <c r="Q565" s="9">
        <v>65</v>
      </c>
      <c r="R565" s="9">
        <v>65</v>
      </c>
    </row>
    <row r="566" spans="1:18" x14ac:dyDescent="0.2">
      <c r="A566" s="9">
        <v>0</v>
      </c>
      <c r="B566" s="9">
        <v>1</v>
      </c>
      <c r="C566" s="9">
        <v>39</v>
      </c>
      <c r="D566" s="9">
        <v>1</v>
      </c>
      <c r="E566" s="9">
        <v>0</v>
      </c>
      <c r="F566" s="9">
        <v>0</v>
      </c>
      <c r="G566" s="9">
        <v>0</v>
      </c>
      <c r="H566" s="9">
        <v>0</v>
      </c>
      <c r="I566" s="9">
        <v>0</v>
      </c>
      <c r="J566" s="9">
        <v>0</v>
      </c>
      <c r="K566" s="9">
        <v>0</v>
      </c>
      <c r="L566" s="9">
        <v>0</v>
      </c>
      <c r="M566" s="9">
        <v>213</v>
      </c>
      <c r="N566" s="9">
        <v>130</v>
      </c>
      <c r="O566" s="9">
        <v>72</v>
      </c>
      <c r="P566" s="9">
        <v>22.32</v>
      </c>
      <c r="Q566" s="9">
        <v>80</v>
      </c>
      <c r="R566" s="9">
        <v>78</v>
      </c>
    </row>
    <row r="567" spans="1:18" x14ac:dyDescent="0.2">
      <c r="A567" s="9">
        <v>0</v>
      </c>
      <c r="B567" s="9">
        <v>0</v>
      </c>
      <c r="C567" s="9">
        <v>51</v>
      </c>
      <c r="D567" s="9">
        <v>0</v>
      </c>
      <c r="E567" s="9">
        <v>1</v>
      </c>
      <c r="F567" s="9">
        <v>0</v>
      </c>
      <c r="G567" s="9">
        <v>0</v>
      </c>
      <c r="H567" s="9">
        <v>0</v>
      </c>
      <c r="I567" s="9">
        <v>0</v>
      </c>
      <c r="J567" s="9">
        <v>0</v>
      </c>
      <c r="K567" s="9">
        <v>0</v>
      </c>
      <c r="L567" s="9">
        <v>0</v>
      </c>
      <c r="M567" s="9">
        <v>239</v>
      </c>
      <c r="N567" s="9">
        <v>127.5</v>
      </c>
      <c r="O567" s="9">
        <v>77.5</v>
      </c>
      <c r="P567" s="9">
        <v>26.65</v>
      </c>
      <c r="Q567" s="9">
        <v>70</v>
      </c>
      <c r="R567" s="9">
        <v>79</v>
      </c>
    </row>
    <row r="568" spans="1:18" x14ac:dyDescent="0.2">
      <c r="A568" s="9">
        <v>0</v>
      </c>
      <c r="B568" s="9">
        <v>0</v>
      </c>
      <c r="C568" s="9">
        <v>55</v>
      </c>
      <c r="D568" s="9">
        <v>1</v>
      </c>
      <c r="E568" s="9">
        <v>0</v>
      </c>
      <c r="F568" s="9">
        <v>0</v>
      </c>
      <c r="G568" s="9">
        <v>0</v>
      </c>
      <c r="H568" s="9">
        <v>0</v>
      </c>
      <c r="I568" s="9">
        <v>0</v>
      </c>
      <c r="J568" s="9">
        <v>0</v>
      </c>
      <c r="K568" s="9">
        <v>0</v>
      </c>
      <c r="L568" s="9">
        <v>0</v>
      </c>
      <c r="M568" s="9">
        <v>252</v>
      </c>
      <c r="N568" s="9">
        <v>130</v>
      </c>
      <c r="O568" s="9">
        <v>82</v>
      </c>
      <c r="P568" s="9">
        <v>29.17</v>
      </c>
      <c r="Q568" s="9">
        <v>78</v>
      </c>
      <c r="R568" s="9">
        <v>85</v>
      </c>
    </row>
    <row r="569" spans="1:18" x14ac:dyDescent="0.2">
      <c r="A569" s="9">
        <v>0</v>
      </c>
      <c r="B569" s="9">
        <v>1</v>
      </c>
      <c r="C569" s="9">
        <v>43</v>
      </c>
      <c r="D569" s="9">
        <v>1</v>
      </c>
      <c r="E569" s="9">
        <v>0</v>
      </c>
      <c r="F569" s="9">
        <v>0</v>
      </c>
      <c r="G569" s="9">
        <v>1</v>
      </c>
      <c r="H569" s="9">
        <v>25</v>
      </c>
      <c r="I569" s="9">
        <v>0</v>
      </c>
      <c r="J569" s="9">
        <v>0</v>
      </c>
      <c r="K569" s="9">
        <v>0</v>
      </c>
      <c r="L569" s="9">
        <v>0</v>
      </c>
      <c r="M569" s="9">
        <v>201</v>
      </c>
      <c r="N569" s="9">
        <v>121</v>
      </c>
      <c r="O569" s="9">
        <v>82</v>
      </c>
      <c r="P569" s="9">
        <v>23.84</v>
      </c>
      <c r="Q569" s="9">
        <v>70</v>
      </c>
      <c r="R569" s="9">
        <v>91</v>
      </c>
    </row>
    <row r="570" spans="1:18" x14ac:dyDescent="0.2">
      <c r="A570" s="9">
        <v>0</v>
      </c>
      <c r="B570" s="9">
        <v>0</v>
      </c>
      <c r="C570" s="9">
        <v>67</v>
      </c>
      <c r="D570" s="9">
        <v>0</v>
      </c>
      <c r="E570" s="9">
        <v>1</v>
      </c>
      <c r="F570" s="9">
        <v>0</v>
      </c>
      <c r="G570" s="9">
        <v>0</v>
      </c>
      <c r="H570" s="9">
        <v>0</v>
      </c>
      <c r="I570" s="9">
        <v>0</v>
      </c>
      <c r="J570" s="9">
        <v>0</v>
      </c>
      <c r="K570" s="9">
        <v>0</v>
      </c>
      <c r="L570" s="9">
        <v>0</v>
      </c>
      <c r="M570" s="9">
        <v>261</v>
      </c>
      <c r="N570" s="9">
        <v>135</v>
      </c>
      <c r="O570" s="9">
        <v>80</v>
      </c>
      <c r="P570" s="9">
        <v>21.8</v>
      </c>
      <c r="Q570" s="9">
        <v>72</v>
      </c>
      <c r="R570" s="9">
        <v>93</v>
      </c>
    </row>
    <row r="571" spans="1:18" x14ac:dyDescent="0.2">
      <c r="A571" s="9">
        <v>0</v>
      </c>
      <c r="B571" s="9">
        <v>0</v>
      </c>
      <c r="C571" s="9">
        <v>55</v>
      </c>
      <c r="D571" s="9">
        <v>0</v>
      </c>
      <c r="E571" s="9">
        <v>0</v>
      </c>
      <c r="F571" s="9">
        <v>1</v>
      </c>
      <c r="G571" s="9">
        <v>0</v>
      </c>
      <c r="H571" s="9">
        <v>0</v>
      </c>
      <c r="I571" s="9">
        <v>0</v>
      </c>
      <c r="J571" s="9">
        <v>0</v>
      </c>
      <c r="K571" s="9">
        <v>1</v>
      </c>
      <c r="L571" s="9">
        <v>0</v>
      </c>
      <c r="M571" s="9">
        <v>329</v>
      </c>
      <c r="N571" s="9">
        <v>145</v>
      </c>
      <c r="O571" s="9">
        <v>82</v>
      </c>
      <c r="P571" s="9">
        <v>23.43</v>
      </c>
      <c r="Q571" s="9">
        <v>70</v>
      </c>
      <c r="R571" s="9">
        <v>95</v>
      </c>
    </row>
    <row r="572" spans="1:18" x14ac:dyDescent="0.2">
      <c r="A572" s="9">
        <v>0</v>
      </c>
      <c r="B572" s="9">
        <v>0</v>
      </c>
      <c r="C572" s="9">
        <v>39</v>
      </c>
      <c r="D572" s="9">
        <v>1</v>
      </c>
      <c r="E572" s="9">
        <v>0</v>
      </c>
      <c r="F572" s="9">
        <v>0</v>
      </c>
      <c r="G572" s="9">
        <v>0</v>
      </c>
      <c r="H572" s="9">
        <v>0</v>
      </c>
      <c r="I572" s="9">
        <v>0</v>
      </c>
      <c r="J572" s="9">
        <v>0</v>
      </c>
      <c r="K572" s="9">
        <v>0</v>
      </c>
      <c r="L572" s="9">
        <v>0</v>
      </c>
      <c r="M572" s="9">
        <v>229</v>
      </c>
      <c r="N572" s="9">
        <v>125</v>
      </c>
      <c r="O572" s="9">
        <v>80</v>
      </c>
      <c r="P572" s="9">
        <v>24.1</v>
      </c>
      <c r="Q572" s="9">
        <v>75</v>
      </c>
      <c r="R572" s="9">
        <v>58</v>
      </c>
    </row>
    <row r="573" spans="1:18" x14ac:dyDescent="0.2">
      <c r="A573" s="9">
        <v>0</v>
      </c>
      <c r="B573" s="9">
        <v>1</v>
      </c>
      <c r="C573" s="9">
        <v>54</v>
      </c>
      <c r="D573" s="9">
        <v>1</v>
      </c>
      <c r="E573" s="9">
        <v>0</v>
      </c>
      <c r="F573" s="9">
        <v>0</v>
      </c>
      <c r="G573" s="9">
        <v>0</v>
      </c>
      <c r="H573" s="9">
        <v>0</v>
      </c>
      <c r="I573" s="9">
        <v>0</v>
      </c>
      <c r="J573" s="9">
        <v>0</v>
      </c>
      <c r="K573" s="9">
        <v>0</v>
      </c>
      <c r="L573" s="9">
        <v>0</v>
      </c>
      <c r="M573" s="9">
        <v>254</v>
      </c>
      <c r="N573" s="9">
        <v>136.5</v>
      </c>
      <c r="O573" s="9">
        <v>83</v>
      </c>
      <c r="P573" s="9">
        <v>20.55</v>
      </c>
      <c r="Q573" s="9">
        <v>88</v>
      </c>
      <c r="R573" s="9">
        <v>95</v>
      </c>
    </row>
    <row r="574" spans="1:18" x14ac:dyDescent="0.2">
      <c r="A574" s="9">
        <v>0</v>
      </c>
      <c r="B574" s="9">
        <v>1</v>
      </c>
      <c r="C574" s="9">
        <v>41</v>
      </c>
      <c r="D574" s="9">
        <v>0</v>
      </c>
      <c r="E574" s="9">
        <v>1</v>
      </c>
      <c r="F574" s="9">
        <v>0</v>
      </c>
      <c r="G574" s="9">
        <v>1</v>
      </c>
      <c r="H574" s="9">
        <v>30</v>
      </c>
      <c r="I574" s="9">
        <v>0</v>
      </c>
      <c r="J574" s="9">
        <v>0</v>
      </c>
      <c r="K574" s="9">
        <v>0</v>
      </c>
      <c r="L574" s="9">
        <v>0</v>
      </c>
      <c r="M574" s="9">
        <v>293</v>
      </c>
      <c r="N574" s="9">
        <v>115</v>
      </c>
      <c r="O574" s="9">
        <v>77.5</v>
      </c>
      <c r="P574" s="9">
        <v>26.26</v>
      </c>
      <c r="Q574" s="9">
        <v>85</v>
      </c>
      <c r="R574" s="9">
        <v>57</v>
      </c>
    </row>
    <row r="575" spans="1:18" x14ac:dyDescent="0.2">
      <c r="A575" s="9">
        <v>0</v>
      </c>
      <c r="B575" s="9">
        <v>0</v>
      </c>
      <c r="C575" s="9">
        <v>48</v>
      </c>
      <c r="D575" s="9">
        <v>1</v>
      </c>
      <c r="E575" s="9">
        <v>0</v>
      </c>
      <c r="F575" s="9">
        <v>0</v>
      </c>
      <c r="G575" s="9">
        <v>0</v>
      </c>
      <c r="H575" s="9">
        <v>0</v>
      </c>
      <c r="I575" s="9">
        <v>0</v>
      </c>
      <c r="J575" s="9">
        <v>0</v>
      </c>
      <c r="K575" s="9">
        <v>0</v>
      </c>
      <c r="L575" s="9">
        <v>0</v>
      </c>
      <c r="M575" s="9">
        <v>250</v>
      </c>
      <c r="N575" s="9">
        <v>117</v>
      </c>
      <c r="O575" s="9">
        <v>81</v>
      </c>
      <c r="P575" s="9">
        <v>27.04</v>
      </c>
      <c r="Q575" s="9">
        <v>80</v>
      </c>
      <c r="R575" s="9">
        <v>65</v>
      </c>
    </row>
    <row r="576" spans="1:18" x14ac:dyDescent="0.2">
      <c r="A576" s="9">
        <v>0</v>
      </c>
      <c r="B576" s="9">
        <v>0</v>
      </c>
      <c r="C576" s="9">
        <v>45</v>
      </c>
      <c r="D576" s="9">
        <v>0</v>
      </c>
      <c r="E576" s="9">
        <v>1</v>
      </c>
      <c r="F576" s="9">
        <v>0</v>
      </c>
      <c r="G576" s="9">
        <v>0</v>
      </c>
      <c r="H576" s="9">
        <v>0</v>
      </c>
      <c r="I576" s="9">
        <v>0</v>
      </c>
      <c r="J576" s="9">
        <v>0</v>
      </c>
      <c r="K576" s="9">
        <v>0</v>
      </c>
      <c r="L576" s="9">
        <v>0</v>
      </c>
      <c r="M576" s="9">
        <v>262</v>
      </c>
      <c r="N576" s="9">
        <v>116</v>
      </c>
      <c r="O576" s="9">
        <v>66</v>
      </c>
      <c r="P576" s="9">
        <v>21.56</v>
      </c>
      <c r="Q576" s="9">
        <v>66</v>
      </c>
      <c r="R576" s="9">
        <v>76</v>
      </c>
    </row>
    <row r="577" spans="1:18" x14ac:dyDescent="0.2">
      <c r="A577" s="9">
        <v>0</v>
      </c>
      <c r="B577" s="9">
        <v>1</v>
      </c>
      <c r="C577" s="9">
        <v>61</v>
      </c>
      <c r="D577" s="9">
        <v>1</v>
      </c>
      <c r="E577" s="9">
        <v>0</v>
      </c>
      <c r="F577" s="9">
        <v>0</v>
      </c>
      <c r="G577" s="9">
        <v>1</v>
      </c>
      <c r="H577" s="9">
        <v>3</v>
      </c>
      <c r="I577" s="9">
        <v>0</v>
      </c>
      <c r="J577" s="9">
        <v>0</v>
      </c>
      <c r="K577" s="9">
        <v>1</v>
      </c>
      <c r="L577" s="9">
        <v>0</v>
      </c>
      <c r="M577" s="9">
        <v>256</v>
      </c>
      <c r="N577" s="9">
        <v>165</v>
      </c>
      <c r="O577" s="9">
        <v>80</v>
      </c>
      <c r="P577" s="9">
        <v>24.12</v>
      </c>
      <c r="Q577" s="9">
        <v>75</v>
      </c>
      <c r="R577" s="9">
        <v>97</v>
      </c>
    </row>
    <row r="578" spans="1:18" x14ac:dyDescent="0.2">
      <c r="A578" s="9">
        <v>0</v>
      </c>
      <c r="B578" s="9">
        <v>1</v>
      </c>
      <c r="C578" s="9">
        <v>38</v>
      </c>
      <c r="D578" s="9">
        <v>1</v>
      </c>
      <c r="E578" s="9">
        <v>0</v>
      </c>
      <c r="F578" s="9">
        <v>0</v>
      </c>
      <c r="G578" s="9">
        <v>1</v>
      </c>
      <c r="H578" s="9">
        <v>30</v>
      </c>
      <c r="I578" s="9">
        <v>0</v>
      </c>
      <c r="J578" s="9">
        <v>0</v>
      </c>
      <c r="K578" s="9">
        <v>1</v>
      </c>
      <c r="L578" s="9">
        <v>0</v>
      </c>
      <c r="M578" s="9">
        <v>239</v>
      </c>
      <c r="N578" s="9">
        <v>141</v>
      </c>
      <c r="O578" s="9">
        <v>98</v>
      </c>
      <c r="P578" s="9">
        <v>27.8</v>
      </c>
      <c r="Q578" s="9">
        <v>90</v>
      </c>
      <c r="R578" s="9">
        <v>85</v>
      </c>
    </row>
    <row r="579" spans="1:18" x14ac:dyDescent="0.2">
      <c r="A579" s="9">
        <v>0</v>
      </c>
      <c r="B579" s="9">
        <v>0</v>
      </c>
      <c r="C579" s="9">
        <v>49</v>
      </c>
      <c r="D579" s="9">
        <v>0</v>
      </c>
      <c r="E579" s="9">
        <v>0</v>
      </c>
      <c r="F579" s="9">
        <v>1</v>
      </c>
      <c r="G579" s="9">
        <v>1</v>
      </c>
      <c r="H579" s="9">
        <v>1</v>
      </c>
      <c r="I579" s="9">
        <v>0</v>
      </c>
      <c r="J579" s="9">
        <v>0</v>
      </c>
      <c r="K579" s="9">
        <v>0</v>
      </c>
      <c r="L579" s="9">
        <v>0</v>
      </c>
      <c r="M579" s="9">
        <v>186</v>
      </c>
      <c r="N579" s="9">
        <v>120</v>
      </c>
      <c r="O579" s="9">
        <v>74</v>
      </c>
      <c r="P579" s="9">
        <v>19.39</v>
      </c>
      <c r="Q579" s="9">
        <v>80</v>
      </c>
      <c r="R579" s="9">
        <v>69</v>
      </c>
    </row>
    <row r="580" spans="1:18" x14ac:dyDescent="0.2">
      <c r="A580" s="9">
        <v>0</v>
      </c>
      <c r="B580" s="9">
        <v>0</v>
      </c>
      <c r="C580" s="9">
        <v>47</v>
      </c>
      <c r="D580" s="9">
        <v>0</v>
      </c>
      <c r="E580" s="9">
        <v>0</v>
      </c>
      <c r="F580" s="9">
        <v>1</v>
      </c>
      <c r="G580" s="9">
        <v>1</v>
      </c>
      <c r="H580" s="9">
        <v>2</v>
      </c>
      <c r="I580" s="9">
        <v>0</v>
      </c>
      <c r="J580" s="9">
        <v>0</v>
      </c>
      <c r="K580" s="9">
        <v>0</v>
      </c>
      <c r="L580" s="9">
        <v>0</v>
      </c>
      <c r="M580" s="9">
        <v>232</v>
      </c>
      <c r="N580" s="9">
        <v>110</v>
      </c>
      <c r="O580" s="9">
        <v>70</v>
      </c>
      <c r="P580" s="9">
        <v>25.86</v>
      </c>
      <c r="Q580" s="9">
        <v>76</v>
      </c>
      <c r="R580" s="9">
        <v>82</v>
      </c>
    </row>
    <row r="581" spans="1:18" x14ac:dyDescent="0.2">
      <c r="A581" s="9">
        <v>0</v>
      </c>
      <c r="B581" s="9">
        <v>0</v>
      </c>
      <c r="C581" s="9">
        <v>59</v>
      </c>
      <c r="D581" s="9">
        <v>1</v>
      </c>
      <c r="E581" s="9">
        <v>0</v>
      </c>
      <c r="F581" s="9">
        <v>0</v>
      </c>
      <c r="G581" s="9">
        <v>0</v>
      </c>
      <c r="H581" s="9">
        <v>0</v>
      </c>
      <c r="I581" s="9">
        <v>0</v>
      </c>
      <c r="J581" s="9">
        <v>0</v>
      </c>
      <c r="K581" s="9">
        <v>1</v>
      </c>
      <c r="L581" s="9">
        <v>0</v>
      </c>
      <c r="M581" s="9">
        <v>260</v>
      </c>
      <c r="N581" s="9">
        <v>162.5</v>
      </c>
      <c r="O581" s="9">
        <v>105</v>
      </c>
      <c r="P581" s="9">
        <v>24.39</v>
      </c>
      <c r="Q581" s="9">
        <v>75</v>
      </c>
      <c r="R581" s="9">
        <v>72</v>
      </c>
    </row>
    <row r="582" spans="1:18" x14ac:dyDescent="0.2">
      <c r="A582" s="9">
        <v>0</v>
      </c>
      <c r="B582" s="9">
        <v>0</v>
      </c>
      <c r="C582" s="9">
        <v>48</v>
      </c>
      <c r="D582" s="9">
        <v>0</v>
      </c>
      <c r="E582" s="9">
        <v>1</v>
      </c>
      <c r="F582" s="9">
        <v>0</v>
      </c>
      <c r="G582" s="9">
        <v>1</v>
      </c>
      <c r="H582" s="9">
        <v>20</v>
      </c>
      <c r="I582" s="9">
        <v>0</v>
      </c>
      <c r="J582" s="9">
        <v>0</v>
      </c>
      <c r="K582" s="9">
        <v>1</v>
      </c>
      <c r="L582" s="9">
        <v>0</v>
      </c>
      <c r="M582" s="9">
        <v>234</v>
      </c>
      <c r="N582" s="9">
        <v>153.5</v>
      </c>
      <c r="O582" s="9">
        <v>95</v>
      </c>
      <c r="P582" s="9">
        <v>26.35</v>
      </c>
      <c r="Q582" s="9">
        <v>100</v>
      </c>
      <c r="R582" s="9">
        <v>78</v>
      </c>
    </row>
    <row r="583" spans="1:18" x14ac:dyDescent="0.2">
      <c r="A583" s="9">
        <v>0</v>
      </c>
      <c r="B583" s="9">
        <v>1</v>
      </c>
      <c r="C583" s="9">
        <v>37</v>
      </c>
      <c r="D583" s="9">
        <v>1</v>
      </c>
      <c r="E583" s="9">
        <v>0</v>
      </c>
      <c r="F583" s="9">
        <v>0</v>
      </c>
      <c r="G583" s="9">
        <v>1</v>
      </c>
      <c r="H583" s="9">
        <v>30</v>
      </c>
      <c r="I583" s="9">
        <v>0</v>
      </c>
      <c r="J583" s="9">
        <v>0</v>
      </c>
      <c r="K583" s="9">
        <v>0</v>
      </c>
      <c r="L583" s="9">
        <v>0</v>
      </c>
      <c r="M583" s="9">
        <v>275</v>
      </c>
      <c r="N583" s="9">
        <v>127</v>
      </c>
      <c r="O583" s="9">
        <v>80</v>
      </c>
      <c r="P583" s="9">
        <v>27.22</v>
      </c>
      <c r="Q583" s="9">
        <v>85</v>
      </c>
      <c r="R583" s="9">
        <v>93</v>
      </c>
    </row>
    <row r="584" spans="1:18" x14ac:dyDescent="0.2">
      <c r="A584" s="9">
        <v>0</v>
      </c>
      <c r="B584" s="9">
        <v>0</v>
      </c>
      <c r="C584" s="9">
        <v>48</v>
      </c>
      <c r="D584" s="9">
        <v>0</v>
      </c>
      <c r="E584" s="9">
        <v>1</v>
      </c>
      <c r="F584" s="9">
        <v>0</v>
      </c>
      <c r="G584" s="9">
        <v>0</v>
      </c>
      <c r="H584" s="9">
        <v>0</v>
      </c>
      <c r="I584" s="9">
        <v>0</v>
      </c>
      <c r="J584" s="9">
        <v>0</v>
      </c>
      <c r="K584" s="9">
        <v>0</v>
      </c>
      <c r="L584" s="9">
        <v>0</v>
      </c>
      <c r="M584" s="9">
        <v>231</v>
      </c>
      <c r="N584" s="9">
        <v>115</v>
      </c>
      <c r="O584" s="9">
        <v>69</v>
      </c>
      <c r="P584" s="9">
        <v>25.48</v>
      </c>
      <c r="Q584" s="9">
        <v>90</v>
      </c>
      <c r="R584" s="9">
        <v>77</v>
      </c>
    </row>
    <row r="585" spans="1:18" x14ac:dyDescent="0.2">
      <c r="A585" s="9">
        <v>0</v>
      </c>
      <c r="B585" s="9">
        <v>1</v>
      </c>
      <c r="C585" s="9">
        <v>54</v>
      </c>
      <c r="D585" s="9">
        <v>1</v>
      </c>
      <c r="E585" s="9">
        <v>0</v>
      </c>
      <c r="F585" s="9">
        <v>0</v>
      </c>
      <c r="G585" s="9">
        <v>1</v>
      </c>
      <c r="H585" s="9">
        <v>18</v>
      </c>
      <c r="I585" s="9">
        <v>0</v>
      </c>
      <c r="J585" s="9">
        <v>0</v>
      </c>
      <c r="K585" s="9">
        <v>0</v>
      </c>
      <c r="L585" s="9">
        <v>0</v>
      </c>
      <c r="M585" s="9">
        <v>219</v>
      </c>
      <c r="N585" s="9">
        <v>110</v>
      </c>
      <c r="O585" s="9">
        <v>72</v>
      </c>
      <c r="P585" s="9">
        <v>26.05</v>
      </c>
      <c r="Q585" s="9">
        <v>95</v>
      </c>
      <c r="R585" s="9">
        <v>86</v>
      </c>
    </row>
    <row r="586" spans="1:18" x14ac:dyDescent="0.2">
      <c r="A586" s="9">
        <v>0</v>
      </c>
      <c r="B586" s="9">
        <v>1</v>
      </c>
      <c r="C586" s="9">
        <v>46</v>
      </c>
      <c r="D586" s="9">
        <v>1</v>
      </c>
      <c r="E586" s="9">
        <v>0</v>
      </c>
      <c r="F586" s="9">
        <v>0</v>
      </c>
      <c r="G586" s="9">
        <v>1</v>
      </c>
      <c r="H586" s="9">
        <v>20</v>
      </c>
      <c r="I586" s="9">
        <v>0</v>
      </c>
      <c r="J586" s="9">
        <v>0</v>
      </c>
      <c r="K586" s="9">
        <v>0</v>
      </c>
      <c r="L586" s="9">
        <v>0</v>
      </c>
      <c r="M586" s="9">
        <v>279</v>
      </c>
      <c r="N586" s="9">
        <v>118</v>
      </c>
      <c r="O586" s="9">
        <v>82</v>
      </c>
      <c r="P586" s="9">
        <v>22.78</v>
      </c>
      <c r="Q586" s="9">
        <v>58</v>
      </c>
      <c r="R586" s="9">
        <v>74</v>
      </c>
    </row>
    <row r="587" spans="1:18" x14ac:dyDescent="0.2">
      <c r="A587" s="9">
        <v>0</v>
      </c>
      <c r="B587" s="9">
        <v>0</v>
      </c>
      <c r="C587" s="9">
        <v>58</v>
      </c>
      <c r="D587" s="9">
        <v>0</v>
      </c>
      <c r="E587" s="9">
        <v>1</v>
      </c>
      <c r="F587" s="9">
        <v>0</v>
      </c>
      <c r="G587" s="9">
        <v>0</v>
      </c>
      <c r="H587" s="9">
        <v>0</v>
      </c>
      <c r="I587" s="9">
        <v>0</v>
      </c>
      <c r="J587" s="9">
        <v>0</v>
      </c>
      <c r="K587" s="9">
        <v>1</v>
      </c>
      <c r="L587" s="9">
        <v>0</v>
      </c>
      <c r="M587" s="9">
        <v>249</v>
      </c>
      <c r="N587" s="9">
        <v>151</v>
      </c>
      <c r="O587" s="9">
        <v>97.5</v>
      </c>
      <c r="P587" s="9">
        <v>22.88</v>
      </c>
      <c r="Q587" s="9">
        <v>75</v>
      </c>
      <c r="R587" s="9">
        <v>84</v>
      </c>
    </row>
    <row r="588" spans="1:18" x14ac:dyDescent="0.2">
      <c r="A588" s="9">
        <v>1</v>
      </c>
      <c r="B588" s="9">
        <v>1</v>
      </c>
      <c r="C588" s="9">
        <v>46</v>
      </c>
      <c r="D588" s="9">
        <v>1</v>
      </c>
      <c r="E588" s="9">
        <v>0</v>
      </c>
      <c r="F588" s="9">
        <v>0</v>
      </c>
      <c r="G588" s="9">
        <v>1</v>
      </c>
      <c r="H588" s="9">
        <v>5</v>
      </c>
      <c r="I588" s="9">
        <v>0</v>
      </c>
      <c r="J588" s="9">
        <v>0</v>
      </c>
      <c r="K588" s="9">
        <v>0</v>
      </c>
      <c r="L588" s="9">
        <v>0</v>
      </c>
      <c r="M588" s="9">
        <v>198</v>
      </c>
      <c r="N588" s="9">
        <v>109</v>
      </c>
      <c r="O588" s="9">
        <v>81</v>
      </c>
      <c r="P588" s="9">
        <v>23.28</v>
      </c>
      <c r="Q588" s="9">
        <v>62</v>
      </c>
      <c r="R588" s="9">
        <v>85</v>
      </c>
    </row>
    <row r="589" spans="1:18" x14ac:dyDescent="0.2">
      <c r="A589" s="9">
        <v>0</v>
      </c>
      <c r="B589" s="9">
        <v>0</v>
      </c>
      <c r="C589" s="9">
        <v>59</v>
      </c>
      <c r="D589" s="9">
        <v>1</v>
      </c>
      <c r="E589" s="9">
        <v>0</v>
      </c>
      <c r="F589" s="9">
        <v>0</v>
      </c>
      <c r="G589" s="9">
        <v>0</v>
      </c>
      <c r="H589" s="9">
        <v>0</v>
      </c>
      <c r="I589" s="9">
        <v>0</v>
      </c>
      <c r="J589" s="9">
        <v>0</v>
      </c>
      <c r="K589" s="9">
        <v>0</v>
      </c>
      <c r="L589" s="9">
        <v>0</v>
      </c>
      <c r="M589" s="9">
        <v>246</v>
      </c>
      <c r="N589" s="9">
        <v>135</v>
      </c>
      <c r="O589" s="9">
        <v>70</v>
      </c>
      <c r="P589" s="9">
        <v>18.43</v>
      </c>
      <c r="Q589" s="9">
        <v>80</v>
      </c>
      <c r="R589" s="9">
        <v>107</v>
      </c>
    </row>
    <row r="590" spans="1:18" x14ac:dyDescent="0.2">
      <c r="A590" s="9">
        <v>1</v>
      </c>
      <c r="B590" s="9">
        <v>1</v>
      </c>
      <c r="C590" s="9">
        <v>52</v>
      </c>
      <c r="D590" s="9">
        <v>0</v>
      </c>
      <c r="E590" s="9">
        <v>1</v>
      </c>
      <c r="F590" s="9">
        <v>0</v>
      </c>
      <c r="G590" s="9">
        <v>0</v>
      </c>
      <c r="H590" s="9">
        <v>0</v>
      </c>
      <c r="I590" s="9">
        <v>0</v>
      </c>
      <c r="J590" s="9">
        <v>0</v>
      </c>
      <c r="K590" s="9">
        <v>0</v>
      </c>
      <c r="L590" s="9">
        <v>0</v>
      </c>
      <c r="M590" s="9">
        <v>310</v>
      </c>
      <c r="N590" s="9">
        <v>135</v>
      </c>
      <c r="O590" s="9">
        <v>89</v>
      </c>
      <c r="P590" s="9">
        <v>29.51</v>
      </c>
      <c r="Q590" s="9">
        <v>64</v>
      </c>
      <c r="R590" s="9">
        <v>74</v>
      </c>
    </row>
    <row r="591" spans="1:18" x14ac:dyDescent="0.2">
      <c r="A591" s="9">
        <v>0</v>
      </c>
      <c r="B591" s="9">
        <v>0</v>
      </c>
      <c r="C591" s="9">
        <v>40</v>
      </c>
      <c r="D591" s="9">
        <v>0</v>
      </c>
      <c r="E591" s="9">
        <v>1</v>
      </c>
      <c r="F591" s="9">
        <v>0</v>
      </c>
      <c r="G591" s="9">
        <v>0</v>
      </c>
      <c r="H591" s="9">
        <v>0</v>
      </c>
      <c r="I591" s="9">
        <v>0</v>
      </c>
      <c r="J591" s="9">
        <v>0</v>
      </c>
      <c r="K591" s="9">
        <v>0</v>
      </c>
      <c r="L591" s="9">
        <v>0</v>
      </c>
      <c r="M591" s="9">
        <v>219</v>
      </c>
      <c r="N591" s="9">
        <v>100</v>
      </c>
      <c r="O591" s="9">
        <v>60</v>
      </c>
      <c r="P591" s="9">
        <v>19.78</v>
      </c>
      <c r="Q591" s="9">
        <v>72</v>
      </c>
      <c r="R591" s="9">
        <v>60</v>
      </c>
    </row>
    <row r="592" spans="1:18" x14ac:dyDescent="0.2">
      <c r="A592" s="9">
        <v>0</v>
      </c>
      <c r="B592" s="9">
        <v>1</v>
      </c>
      <c r="C592" s="9">
        <v>54</v>
      </c>
      <c r="D592" s="9">
        <v>0</v>
      </c>
      <c r="E592" s="9">
        <v>1</v>
      </c>
      <c r="F592" s="9">
        <v>0</v>
      </c>
      <c r="G592" s="9">
        <v>1</v>
      </c>
      <c r="H592" s="9">
        <v>30</v>
      </c>
      <c r="I592" s="9">
        <v>0</v>
      </c>
      <c r="J592" s="9">
        <v>0</v>
      </c>
      <c r="K592" s="9">
        <v>0</v>
      </c>
      <c r="L592" s="9">
        <v>0</v>
      </c>
      <c r="M592" s="9">
        <v>215</v>
      </c>
      <c r="N592" s="9">
        <v>117.5</v>
      </c>
      <c r="O592" s="9">
        <v>70.5</v>
      </c>
      <c r="P592" s="9">
        <v>26.77</v>
      </c>
      <c r="Q592" s="9">
        <v>60</v>
      </c>
      <c r="R592" s="9">
        <v>75</v>
      </c>
    </row>
    <row r="593" spans="1:18" x14ac:dyDescent="0.2">
      <c r="A593" s="9">
        <v>0</v>
      </c>
      <c r="B593" s="9">
        <v>0</v>
      </c>
      <c r="C593" s="9">
        <v>51</v>
      </c>
      <c r="D593" s="9">
        <v>0</v>
      </c>
      <c r="E593" s="9">
        <v>0</v>
      </c>
      <c r="F593" s="9">
        <v>1</v>
      </c>
      <c r="G593" s="9">
        <v>0</v>
      </c>
      <c r="H593" s="9">
        <v>0</v>
      </c>
      <c r="I593" s="9">
        <v>0</v>
      </c>
      <c r="J593" s="9">
        <v>0</v>
      </c>
      <c r="K593" s="9">
        <v>0</v>
      </c>
      <c r="L593" s="9">
        <v>0</v>
      </c>
      <c r="M593" s="9">
        <v>214</v>
      </c>
      <c r="N593" s="9">
        <v>139</v>
      </c>
      <c r="O593" s="9">
        <v>93</v>
      </c>
      <c r="P593" s="9">
        <v>29.8</v>
      </c>
      <c r="Q593" s="9">
        <v>67</v>
      </c>
      <c r="R593" s="9">
        <v>82</v>
      </c>
    </row>
    <row r="594" spans="1:18" x14ac:dyDescent="0.2">
      <c r="A594" s="9">
        <v>0</v>
      </c>
      <c r="B594" s="9">
        <v>0</v>
      </c>
      <c r="C594" s="9">
        <v>60</v>
      </c>
      <c r="D594" s="9">
        <v>1</v>
      </c>
      <c r="E594" s="9">
        <v>0</v>
      </c>
      <c r="F594" s="9">
        <v>0</v>
      </c>
      <c r="G594" s="9">
        <v>0</v>
      </c>
      <c r="H594" s="9">
        <v>0</v>
      </c>
      <c r="I594" s="9">
        <v>0</v>
      </c>
      <c r="J594" s="9">
        <v>0</v>
      </c>
      <c r="K594" s="9">
        <v>0</v>
      </c>
      <c r="L594" s="9">
        <v>0</v>
      </c>
      <c r="M594" s="9">
        <v>318</v>
      </c>
      <c r="N594" s="9">
        <v>132</v>
      </c>
      <c r="O594" s="9">
        <v>75.5</v>
      </c>
      <c r="P594" s="9">
        <v>18.87</v>
      </c>
      <c r="Q594" s="9">
        <v>105</v>
      </c>
      <c r="R594" s="9">
        <v>82</v>
      </c>
    </row>
    <row r="595" spans="1:18" x14ac:dyDescent="0.2">
      <c r="A595" s="9">
        <v>0</v>
      </c>
      <c r="B595" s="9">
        <v>0</v>
      </c>
      <c r="C595" s="9">
        <v>44</v>
      </c>
      <c r="D595" s="9">
        <v>1</v>
      </c>
      <c r="E595" s="9">
        <v>0</v>
      </c>
      <c r="F595" s="9">
        <v>0</v>
      </c>
      <c r="G595" s="9">
        <v>0</v>
      </c>
      <c r="H595" s="9">
        <v>0</v>
      </c>
      <c r="I595" s="9">
        <v>0</v>
      </c>
      <c r="J595" s="9">
        <v>0</v>
      </c>
      <c r="K595" s="9">
        <v>0</v>
      </c>
      <c r="L595" s="9">
        <v>0</v>
      </c>
      <c r="M595" s="9">
        <v>206</v>
      </c>
      <c r="N595" s="9">
        <v>121</v>
      </c>
      <c r="O595" s="9">
        <v>81</v>
      </c>
      <c r="P595" s="9">
        <v>24.12</v>
      </c>
      <c r="Q595" s="9">
        <v>64</v>
      </c>
      <c r="R595" s="9">
        <v>77</v>
      </c>
    </row>
    <row r="596" spans="1:18" x14ac:dyDescent="0.2">
      <c r="A596" s="9">
        <v>0</v>
      </c>
      <c r="B596" s="9">
        <v>0</v>
      </c>
      <c r="C596" s="9">
        <v>47</v>
      </c>
      <c r="D596" s="9">
        <v>1</v>
      </c>
      <c r="E596" s="9">
        <v>0</v>
      </c>
      <c r="F596" s="9">
        <v>0</v>
      </c>
      <c r="G596" s="9">
        <v>1</v>
      </c>
      <c r="H596" s="9">
        <v>20</v>
      </c>
      <c r="I596" s="9">
        <v>0</v>
      </c>
      <c r="J596" s="9">
        <v>0</v>
      </c>
      <c r="K596" s="9">
        <v>1</v>
      </c>
      <c r="L596" s="9">
        <v>0</v>
      </c>
      <c r="M596" s="9">
        <v>325</v>
      </c>
      <c r="N596" s="9">
        <v>160</v>
      </c>
      <c r="O596" s="9">
        <v>95</v>
      </c>
      <c r="P596" s="9">
        <v>32.07</v>
      </c>
      <c r="Q596" s="9">
        <v>95</v>
      </c>
      <c r="R596" s="9">
        <v>87</v>
      </c>
    </row>
    <row r="597" spans="1:18" x14ac:dyDescent="0.2">
      <c r="A597" s="9">
        <v>0</v>
      </c>
      <c r="B597" s="9">
        <v>1</v>
      </c>
      <c r="C597" s="9">
        <v>59</v>
      </c>
      <c r="D597" s="9">
        <v>0</v>
      </c>
      <c r="E597" s="9">
        <v>0</v>
      </c>
      <c r="F597" s="9">
        <v>0</v>
      </c>
      <c r="G597" s="9">
        <v>0</v>
      </c>
      <c r="H597" s="9">
        <v>0</v>
      </c>
      <c r="I597" s="9">
        <v>0</v>
      </c>
      <c r="J597" s="9">
        <v>0</v>
      </c>
      <c r="K597" s="9">
        <v>0</v>
      </c>
      <c r="L597" s="9">
        <v>0</v>
      </c>
      <c r="M597" s="9">
        <v>237</v>
      </c>
      <c r="N597" s="9">
        <v>111</v>
      </c>
      <c r="O597" s="9">
        <v>80</v>
      </c>
      <c r="P597" s="9">
        <v>29.77</v>
      </c>
      <c r="Q597" s="9">
        <v>65</v>
      </c>
      <c r="R597" s="9">
        <v>72</v>
      </c>
    </row>
    <row r="598" spans="1:18" x14ac:dyDescent="0.2">
      <c r="A598" s="9">
        <v>0</v>
      </c>
      <c r="B598" s="9">
        <v>1</v>
      </c>
      <c r="C598" s="9">
        <v>40</v>
      </c>
      <c r="D598" s="9">
        <v>0</v>
      </c>
      <c r="E598" s="9">
        <v>1</v>
      </c>
      <c r="F598" s="9">
        <v>0</v>
      </c>
      <c r="G598" s="9">
        <v>0</v>
      </c>
      <c r="H598" s="9">
        <v>0</v>
      </c>
      <c r="I598" s="9">
        <v>0</v>
      </c>
      <c r="J598" s="9">
        <v>0</v>
      </c>
      <c r="K598" s="9">
        <v>0</v>
      </c>
      <c r="L598" s="9">
        <v>0</v>
      </c>
      <c r="M598" s="9">
        <v>234</v>
      </c>
      <c r="N598" s="9">
        <v>127</v>
      </c>
      <c r="O598" s="9">
        <v>79</v>
      </c>
      <c r="P598" s="9">
        <v>26.56</v>
      </c>
      <c r="Q598" s="9">
        <v>60</v>
      </c>
      <c r="R598" s="9">
        <v>92</v>
      </c>
    </row>
    <row r="599" spans="1:18" x14ac:dyDescent="0.2">
      <c r="A599" s="9">
        <v>0</v>
      </c>
      <c r="B599" s="9">
        <v>0</v>
      </c>
      <c r="C599" s="9">
        <v>54</v>
      </c>
      <c r="D599" s="9">
        <v>0</v>
      </c>
      <c r="E599" s="9">
        <v>0</v>
      </c>
      <c r="F599" s="9">
        <v>1</v>
      </c>
      <c r="G599" s="9">
        <v>0</v>
      </c>
      <c r="H599" s="9">
        <v>0</v>
      </c>
      <c r="I599" s="9">
        <v>0</v>
      </c>
      <c r="J599" s="9">
        <v>0</v>
      </c>
      <c r="K599" s="9">
        <v>1</v>
      </c>
      <c r="L599" s="9">
        <v>0</v>
      </c>
      <c r="M599" s="9">
        <v>258</v>
      </c>
      <c r="N599" s="9">
        <v>148</v>
      </c>
      <c r="O599" s="9">
        <v>93</v>
      </c>
      <c r="P599" s="9">
        <v>20.51</v>
      </c>
      <c r="Q599" s="9">
        <v>74</v>
      </c>
      <c r="R599" s="9">
        <v>95</v>
      </c>
    </row>
    <row r="600" spans="1:18" x14ac:dyDescent="0.2">
      <c r="A600" s="9">
        <v>0</v>
      </c>
      <c r="B600" s="9">
        <v>0</v>
      </c>
      <c r="C600" s="9">
        <v>53</v>
      </c>
      <c r="D600" s="9">
        <v>0</v>
      </c>
      <c r="E600" s="9">
        <v>0</v>
      </c>
      <c r="F600" s="9">
        <v>1</v>
      </c>
      <c r="G600" s="9">
        <v>0</v>
      </c>
      <c r="H600" s="9">
        <v>0</v>
      </c>
      <c r="I600" s="9">
        <v>0</v>
      </c>
      <c r="J600" s="9">
        <v>0</v>
      </c>
      <c r="K600" s="9">
        <v>1</v>
      </c>
      <c r="L600" s="9">
        <v>0</v>
      </c>
      <c r="M600" s="9">
        <v>238</v>
      </c>
      <c r="N600" s="9">
        <v>172.5</v>
      </c>
      <c r="O600" s="9">
        <v>91</v>
      </c>
      <c r="P600" s="9">
        <v>24.16</v>
      </c>
      <c r="Q600" s="9">
        <v>112</v>
      </c>
      <c r="R600" s="9">
        <v>78</v>
      </c>
    </row>
    <row r="601" spans="1:18" x14ac:dyDescent="0.2">
      <c r="A601" s="9">
        <v>0</v>
      </c>
      <c r="B601" s="9">
        <v>0</v>
      </c>
      <c r="C601" s="9">
        <v>51</v>
      </c>
      <c r="D601" s="9">
        <v>0</v>
      </c>
      <c r="E601" s="9">
        <v>0</v>
      </c>
      <c r="F601" s="9">
        <v>1</v>
      </c>
      <c r="G601" s="9">
        <v>0</v>
      </c>
      <c r="H601" s="9">
        <v>0</v>
      </c>
      <c r="I601" s="9">
        <v>0</v>
      </c>
      <c r="J601" s="9">
        <v>0</v>
      </c>
      <c r="K601" s="9">
        <v>0</v>
      </c>
      <c r="L601" s="9">
        <v>0</v>
      </c>
      <c r="M601" s="9">
        <v>260</v>
      </c>
      <c r="N601" s="9">
        <v>107.5</v>
      </c>
      <c r="O601" s="9">
        <v>70</v>
      </c>
      <c r="P601" s="9">
        <v>23.53</v>
      </c>
      <c r="Q601" s="9">
        <v>80</v>
      </c>
      <c r="R601" s="9">
        <v>67</v>
      </c>
    </row>
    <row r="602" spans="1:18" x14ac:dyDescent="0.2">
      <c r="A602" s="9">
        <v>0</v>
      </c>
      <c r="B602" s="9">
        <v>1</v>
      </c>
      <c r="C602" s="9">
        <v>61</v>
      </c>
      <c r="D602" s="9">
        <v>1</v>
      </c>
      <c r="E602" s="9">
        <v>0</v>
      </c>
      <c r="F602" s="9">
        <v>0</v>
      </c>
      <c r="G602" s="9">
        <v>1</v>
      </c>
      <c r="H602" s="9">
        <v>7</v>
      </c>
      <c r="I602" s="9">
        <v>0</v>
      </c>
      <c r="J602" s="9">
        <v>0</v>
      </c>
      <c r="K602" s="9">
        <v>1</v>
      </c>
      <c r="L602" s="9">
        <v>0</v>
      </c>
      <c r="M602" s="9">
        <v>176</v>
      </c>
      <c r="N602" s="9">
        <v>125</v>
      </c>
      <c r="O602" s="9">
        <v>82</v>
      </c>
      <c r="P602" s="9">
        <v>29.82</v>
      </c>
      <c r="Q602" s="9">
        <v>70</v>
      </c>
      <c r="R602" s="9">
        <v>75</v>
      </c>
    </row>
    <row r="603" spans="1:18" x14ac:dyDescent="0.2">
      <c r="A603" s="9">
        <v>0</v>
      </c>
      <c r="B603" s="9">
        <v>1</v>
      </c>
      <c r="C603" s="9">
        <v>41</v>
      </c>
      <c r="D603" s="9">
        <v>0</v>
      </c>
      <c r="E603" s="9">
        <v>0</v>
      </c>
      <c r="F603" s="9">
        <v>0</v>
      </c>
      <c r="G603" s="9">
        <v>0</v>
      </c>
      <c r="H603" s="9">
        <v>0</v>
      </c>
      <c r="I603" s="9">
        <v>0</v>
      </c>
      <c r="J603" s="9">
        <v>0</v>
      </c>
      <c r="K603" s="9">
        <v>1</v>
      </c>
      <c r="L603" s="9">
        <v>0</v>
      </c>
      <c r="M603" s="9">
        <v>206</v>
      </c>
      <c r="N603" s="9">
        <v>124</v>
      </c>
      <c r="O603" s="9">
        <v>90</v>
      </c>
      <c r="P603" s="9">
        <v>30.69</v>
      </c>
      <c r="Q603" s="9">
        <v>75</v>
      </c>
      <c r="R603" s="9">
        <v>83</v>
      </c>
    </row>
    <row r="604" spans="1:18" x14ac:dyDescent="0.2">
      <c r="A604" s="9">
        <v>0</v>
      </c>
      <c r="B604" s="9">
        <v>0</v>
      </c>
      <c r="C604" s="9">
        <v>47</v>
      </c>
      <c r="D604" s="9">
        <v>1</v>
      </c>
      <c r="E604" s="9">
        <v>0</v>
      </c>
      <c r="F604" s="9">
        <v>0</v>
      </c>
      <c r="G604" s="9">
        <v>0</v>
      </c>
      <c r="H604" s="9">
        <v>0</v>
      </c>
      <c r="I604" s="9">
        <v>0</v>
      </c>
      <c r="J604" s="9">
        <v>0</v>
      </c>
      <c r="K604" s="9">
        <v>0</v>
      </c>
      <c r="L604" s="9">
        <v>0</v>
      </c>
      <c r="M604" s="9">
        <v>278</v>
      </c>
      <c r="N604" s="9">
        <v>156</v>
      </c>
      <c r="O604" s="9">
        <v>96</v>
      </c>
      <c r="P604" s="9">
        <v>27.86</v>
      </c>
      <c r="Q604" s="9">
        <v>80</v>
      </c>
      <c r="R604" s="9">
        <v>70</v>
      </c>
    </row>
    <row r="605" spans="1:18" x14ac:dyDescent="0.2">
      <c r="A605" s="9">
        <v>0</v>
      </c>
      <c r="B605" s="9">
        <v>0</v>
      </c>
      <c r="C605" s="9">
        <v>46</v>
      </c>
      <c r="D605" s="9">
        <v>0</v>
      </c>
      <c r="E605" s="9">
        <v>1</v>
      </c>
      <c r="F605" s="9">
        <v>0</v>
      </c>
      <c r="G605" s="9">
        <v>1</v>
      </c>
      <c r="H605" s="9">
        <v>3</v>
      </c>
      <c r="I605" s="9">
        <v>0</v>
      </c>
      <c r="J605" s="9">
        <v>0</v>
      </c>
      <c r="K605" s="9">
        <v>0</v>
      </c>
      <c r="L605" s="9">
        <v>0</v>
      </c>
      <c r="M605" s="9">
        <v>214</v>
      </c>
      <c r="N605" s="9">
        <v>128</v>
      </c>
      <c r="O605" s="9">
        <v>71</v>
      </c>
      <c r="P605" s="9">
        <v>21.82</v>
      </c>
      <c r="Q605" s="9">
        <v>63</v>
      </c>
      <c r="R605" s="9">
        <v>66</v>
      </c>
    </row>
    <row r="606" spans="1:18" x14ac:dyDescent="0.2">
      <c r="A606" s="9">
        <v>1</v>
      </c>
      <c r="B606" s="9">
        <v>0</v>
      </c>
      <c r="C606" s="9">
        <v>60</v>
      </c>
      <c r="D606" s="9">
        <v>0</v>
      </c>
      <c r="E606" s="9">
        <v>1</v>
      </c>
      <c r="F606" s="9">
        <v>0</v>
      </c>
      <c r="G606" s="9">
        <v>0</v>
      </c>
      <c r="H606" s="9">
        <v>0</v>
      </c>
      <c r="I606" s="9">
        <v>0</v>
      </c>
      <c r="J606" s="9">
        <v>0</v>
      </c>
      <c r="K606" s="9">
        <v>1</v>
      </c>
      <c r="L606" s="9">
        <v>0</v>
      </c>
      <c r="M606" s="9">
        <v>334</v>
      </c>
      <c r="N606" s="9">
        <v>132</v>
      </c>
      <c r="O606" s="9">
        <v>94</v>
      </c>
      <c r="P606" s="9">
        <v>25.38</v>
      </c>
      <c r="Q606" s="9">
        <v>80</v>
      </c>
      <c r="R606" s="9">
        <v>98</v>
      </c>
    </row>
    <row r="607" spans="1:18" x14ac:dyDescent="0.2">
      <c r="A607" s="9">
        <v>0</v>
      </c>
      <c r="B607" s="9">
        <v>0</v>
      </c>
      <c r="C607" s="9">
        <v>49</v>
      </c>
      <c r="D607" s="9">
        <v>0</v>
      </c>
      <c r="E607" s="9">
        <v>1</v>
      </c>
      <c r="F607" s="9">
        <v>0</v>
      </c>
      <c r="G607" s="9">
        <v>0</v>
      </c>
      <c r="H607" s="9">
        <v>0</v>
      </c>
      <c r="I607" s="9">
        <v>0</v>
      </c>
      <c r="J607" s="9">
        <v>0</v>
      </c>
      <c r="K607" s="9">
        <v>0</v>
      </c>
      <c r="L607" s="9">
        <v>0</v>
      </c>
      <c r="M607" s="9">
        <v>290</v>
      </c>
      <c r="N607" s="9">
        <v>137.5</v>
      </c>
      <c r="O607" s="9">
        <v>92</v>
      </c>
      <c r="P607" s="9">
        <v>24.46</v>
      </c>
      <c r="Q607" s="9">
        <v>80</v>
      </c>
      <c r="R607" s="9">
        <v>74</v>
      </c>
    </row>
    <row r="608" spans="1:18" x14ac:dyDescent="0.2">
      <c r="A608" s="9">
        <v>0</v>
      </c>
      <c r="B608" s="9">
        <v>0</v>
      </c>
      <c r="C608" s="9">
        <v>57</v>
      </c>
      <c r="D608" s="9">
        <v>1</v>
      </c>
      <c r="E608" s="9">
        <v>0</v>
      </c>
      <c r="F608" s="9">
        <v>0</v>
      </c>
      <c r="G608" s="9">
        <v>0</v>
      </c>
      <c r="H608" s="9">
        <v>0</v>
      </c>
      <c r="I608" s="9">
        <v>1</v>
      </c>
      <c r="J608" s="9">
        <v>0</v>
      </c>
      <c r="K608" s="9">
        <v>1</v>
      </c>
      <c r="L608" s="9">
        <v>0</v>
      </c>
      <c r="M608" s="9">
        <v>190</v>
      </c>
      <c r="N608" s="9">
        <v>155</v>
      </c>
      <c r="O608" s="9">
        <v>85</v>
      </c>
      <c r="P608" s="9">
        <v>26.08</v>
      </c>
      <c r="Q608" s="9">
        <v>55</v>
      </c>
      <c r="R608" s="9">
        <v>66</v>
      </c>
    </row>
    <row r="609" spans="1:18" x14ac:dyDescent="0.2">
      <c r="A609" s="9">
        <v>1</v>
      </c>
      <c r="B609" s="9">
        <v>0</v>
      </c>
      <c r="C609" s="9">
        <v>45</v>
      </c>
      <c r="D609" s="9">
        <v>1</v>
      </c>
      <c r="E609" s="9">
        <v>0</v>
      </c>
      <c r="F609" s="9">
        <v>0</v>
      </c>
      <c r="G609" s="9">
        <v>0</v>
      </c>
      <c r="H609" s="9">
        <v>0</v>
      </c>
      <c r="I609" s="9">
        <v>0</v>
      </c>
      <c r="J609" s="9">
        <v>0</v>
      </c>
      <c r="K609" s="9">
        <v>1</v>
      </c>
      <c r="L609" s="9">
        <v>0</v>
      </c>
      <c r="M609" s="9">
        <v>172</v>
      </c>
      <c r="N609" s="9">
        <v>137</v>
      </c>
      <c r="O609" s="9">
        <v>92.5</v>
      </c>
      <c r="P609" s="9">
        <v>30.35</v>
      </c>
      <c r="Q609" s="9">
        <v>90</v>
      </c>
      <c r="R609" s="9">
        <v>83</v>
      </c>
    </row>
    <row r="610" spans="1:18" x14ac:dyDescent="0.2">
      <c r="A610" s="9">
        <v>0</v>
      </c>
      <c r="B610" s="9">
        <v>0</v>
      </c>
      <c r="C610" s="9">
        <v>39</v>
      </c>
      <c r="D610" s="9">
        <v>0</v>
      </c>
      <c r="E610" s="9">
        <v>0</v>
      </c>
      <c r="F610" s="9">
        <v>1</v>
      </c>
      <c r="G610" s="9">
        <v>0</v>
      </c>
      <c r="H610" s="9">
        <v>0</v>
      </c>
      <c r="I610" s="9">
        <v>0</v>
      </c>
      <c r="J610" s="9">
        <v>0</v>
      </c>
      <c r="K610" s="9">
        <v>0</v>
      </c>
      <c r="L610" s="9">
        <v>0</v>
      </c>
      <c r="M610" s="9">
        <v>194</v>
      </c>
      <c r="N610" s="9">
        <v>115</v>
      </c>
      <c r="O610" s="9">
        <v>70</v>
      </c>
      <c r="P610" s="9">
        <v>25.73</v>
      </c>
      <c r="Q610" s="9">
        <v>70</v>
      </c>
      <c r="R610" s="9">
        <v>54</v>
      </c>
    </row>
    <row r="611" spans="1:18" x14ac:dyDescent="0.2">
      <c r="A611" s="9">
        <v>0</v>
      </c>
      <c r="B611" s="9">
        <v>1</v>
      </c>
      <c r="C611" s="9">
        <v>61</v>
      </c>
      <c r="D611" s="9">
        <v>1</v>
      </c>
      <c r="E611" s="9">
        <v>0</v>
      </c>
      <c r="F611" s="9">
        <v>0</v>
      </c>
      <c r="G611" s="9">
        <v>0</v>
      </c>
      <c r="H611" s="9">
        <v>0</v>
      </c>
      <c r="I611" s="9">
        <v>0</v>
      </c>
      <c r="J611" s="9">
        <v>0</v>
      </c>
      <c r="K611" s="9">
        <v>0</v>
      </c>
      <c r="L611" s="9">
        <v>0</v>
      </c>
      <c r="M611" s="9">
        <v>295</v>
      </c>
      <c r="N611" s="9">
        <v>131.5</v>
      </c>
      <c r="O611" s="9">
        <v>85</v>
      </c>
      <c r="P611" s="9">
        <v>27.33</v>
      </c>
      <c r="Q611" s="9">
        <v>80</v>
      </c>
      <c r="R611" s="9">
        <v>83</v>
      </c>
    </row>
    <row r="612" spans="1:18" x14ac:dyDescent="0.2">
      <c r="A612" s="9">
        <v>0</v>
      </c>
      <c r="B612" s="9">
        <v>0</v>
      </c>
      <c r="C612" s="9">
        <v>40</v>
      </c>
      <c r="D612" s="9">
        <v>0</v>
      </c>
      <c r="E612" s="9">
        <v>1</v>
      </c>
      <c r="F612" s="9">
        <v>0</v>
      </c>
      <c r="G612" s="9">
        <v>0</v>
      </c>
      <c r="H612" s="9">
        <v>0</v>
      </c>
      <c r="I612" s="9">
        <v>0</v>
      </c>
      <c r="J612" s="9">
        <v>0</v>
      </c>
      <c r="K612" s="9">
        <v>0</v>
      </c>
      <c r="L612" s="9">
        <v>0</v>
      </c>
      <c r="M612" s="9">
        <v>185</v>
      </c>
      <c r="N612" s="9">
        <v>117.5</v>
      </c>
      <c r="O612" s="9">
        <v>72</v>
      </c>
      <c r="P612" s="9">
        <v>21.12</v>
      </c>
      <c r="Q612" s="9">
        <v>70</v>
      </c>
      <c r="R612" s="9">
        <v>79</v>
      </c>
    </row>
    <row r="613" spans="1:18" x14ac:dyDescent="0.2">
      <c r="A613" s="9">
        <v>0</v>
      </c>
      <c r="B613" s="9">
        <v>1</v>
      </c>
      <c r="C613" s="9">
        <v>55</v>
      </c>
      <c r="D613" s="9">
        <v>1</v>
      </c>
      <c r="E613" s="9">
        <v>0</v>
      </c>
      <c r="F613" s="9">
        <v>0</v>
      </c>
      <c r="G613" s="9">
        <v>0</v>
      </c>
      <c r="H613" s="9">
        <v>0</v>
      </c>
      <c r="I613" s="9">
        <v>0</v>
      </c>
      <c r="J613" s="9">
        <v>0</v>
      </c>
      <c r="K613" s="9">
        <v>0</v>
      </c>
      <c r="L613" s="9">
        <v>0</v>
      </c>
      <c r="M613" s="9">
        <v>255</v>
      </c>
      <c r="N613" s="9">
        <v>129</v>
      </c>
      <c r="O613" s="9">
        <v>78</v>
      </c>
      <c r="P613" s="9">
        <v>26.36</v>
      </c>
      <c r="Q613" s="9">
        <v>69</v>
      </c>
      <c r="R613" s="9">
        <v>79</v>
      </c>
    </row>
    <row r="614" spans="1:18" x14ac:dyDescent="0.2">
      <c r="A614" s="9">
        <v>0</v>
      </c>
      <c r="B614" s="9">
        <v>1</v>
      </c>
      <c r="C614" s="9">
        <v>61</v>
      </c>
      <c r="D614" s="9">
        <v>0</v>
      </c>
      <c r="E614" s="9">
        <v>0</v>
      </c>
      <c r="F614" s="9">
        <v>0</v>
      </c>
      <c r="G614" s="9">
        <v>0</v>
      </c>
      <c r="H614" s="9">
        <v>0</v>
      </c>
      <c r="I614" s="9">
        <v>0</v>
      </c>
      <c r="J614" s="9">
        <v>0</v>
      </c>
      <c r="K614" s="9">
        <v>0</v>
      </c>
      <c r="L614" s="9">
        <v>0</v>
      </c>
      <c r="M614" s="9">
        <v>179</v>
      </c>
      <c r="N614" s="9">
        <v>112</v>
      </c>
      <c r="O614" s="9">
        <v>66.5</v>
      </c>
      <c r="P614" s="9">
        <v>24.38</v>
      </c>
      <c r="Q614" s="9">
        <v>60</v>
      </c>
      <c r="R614" s="9">
        <v>100</v>
      </c>
    </row>
    <row r="615" spans="1:18" x14ac:dyDescent="0.2">
      <c r="A615" s="9">
        <v>0</v>
      </c>
      <c r="B615" s="9">
        <v>1</v>
      </c>
      <c r="C615" s="9">
        <v>54</v>
      </c>
      <c r="D615" s="9">
        <v>1</v>
      </c>
      <c r="E615" s="9">
        <v>0</v>
      </c>
      <c r="F615" s="9">
        <v>0</v>
      </c>
      <c r="G615" s="9">
        <v>0</v>
      </c>
      <c r="H615" s="9">
        <v>0</v>
      </c>
      <c r="I615" s="9">
        <v>0</v>
      </c>
      <c r="J615" s="9">
        <v>0</v>
      </c>
      <c r="K615" s="9">
        <v>0</v>
      </c>
      <c r="L615" s="9">
        <v>0</v>
      </c>
      <c r="M615" s="9">
        <v>206</v>
      </c>
      <c r="N615" s="9">
        <v>141</v>
      </c>
      <c r="O615" s="9">
        <v>92</v>
      </c>
      <c r="P615" s="9">
        <v>35.85</v>
      </c>
      <c r="Q615" s="9">
        <v>75</v>
      </c>
      <c r="R615" s="9">
        <v>120</v>
      </c>
    </row>
    <row r="616" spans="1:18" x14ac:dyDescent="0.2">
      <c r="A616" s="9">
        <v>0</v>
      </c>
      <c r="B616" s="9">
        <v>0</v>
      </c>
      <c r="C616" s="9">
        <v>50</v>
      </c>
      <c r="D616" s="9">
        <v>0</v>
      </c>
      <c r="E616" s="9">
        <v>1</v>
      </c>
      <c r="F616" s="9">
        <v>0</v>
      </c>
      <c r="G616" s="9">
        <v>0</v>
      </c>
      <c r="H616" s="9">
        <v>0</v>
      </c>
      <c r="I616" s="9">
        <v>0</v>
      </c>
      <c r="J616" s="9">
        <v>0</v>
      </c>
      <c r="K616" s="9">
        <v>1</v>
      </c>
      <c r="L616" s="9">
        <v>0</v>
      </c>
      <c r="M616" s="9">
        <v>215</v>
      </c>
      <c r="N616" s="9">
        <v>130.5</v>
      </c>
      <c r="O616" s="9">
        <v>98</v>
      </c>
      <c r="P616" s="9">
        <v>24.94</v>
      </c>
      <c r="Q616" s="9">
        <v>68</v>
      </c>
      <c r="R616" s="9">
        <v>100</v>
      </c>
    </row>
    <row r="617" spans="1:18" x14ac:dyDescent="0.2">
      <c r="A617" s="9">
        <v>0</v>
      </c>
      <c r="B617" s="9">
        <v>0</v>
      </c>
      <c r="C617" s="9">
        <v>55</v>
      </c>
      <c r="D617" s="9">
        <v>1</v>
      </c>
      <c r="E617" s="9">
        <v>0</v>
      </c>
      <c r="F617" s="9">
        <v>0</v>
      </c>
      <c r="G617" s="9">
        <v>0</v>
      </c>
      <c r="H617" s="9">
        <v>0</v>
      </c>
      <c r="I617" s="9">
        <v>0</v>
      </c>
      <c r="J617" s="9">
        <v>0</v>
      </c>
      <c r="K617" s="9">
        <v>0</v>
      </c>
      <c r="L617" s="9">
        <v>0</v>
      </c>
      <c r="M617" s="9">
        <v>230</v>
      </c>
      <c r="N617" s="9">
        <v>109</v>
      </c>
      <c r="O617" s="9">
        <v>70</v>
      </c>
      <c r="P617" s="9">
        <v>28.27</v>
      </c>
      <c r="Q617" s="9">
        <v>72</v>
      </c>
      <c r="R617" s="9">
        <v>73</v>
      </c>
    </row>
    <row r="618" spans="1:18" x14ac:dyDescent="0.2">
      <c r="A618" s="9">
        <v>0</v>
      </c>
      <c r="B618" s="9">
        <v>0</v>
      </c>
      <c r="C618" s="9">
        <v>61</v>
      </c>
      <c r="D618" s="9">
        <v>0</v>
      </c>
      <c r="E618" s="9">
        <v>1</v>
      </c>
      <c r="F618" s="9">
        <v>0</v>
      </c>
      <c r="G618" s="9">
        <v>1</v>
      </c>
      <c r="H618" s="9">
        <v>20</v>
      </c>
      <c r="I618" s="9">
        <v>0</v>
      </c>
      <c r="J618" s="9">
        <v>0</v>
      </c>
      <c r="K618" s="9">
        <v>1</v>
      </c>
      <c r="L618" s="9">
        <v>0</v>
      </c>
      <c r="M618" s="9">
        <v>326</v>
      </c>
      <c r="N618" s="9">
        <v>141</v>
      </c>
      <c r="O618" s="9">
        <v>75</v>
      </c>
      <c r="P618" s="9">
        <v>26.11</v>
      </c>
      <c r="Q618" s="9">
        <v>60</v>
      </c>
      <c r="R618" s="9">
        <v>72</v>
      </c>
    </row>
    <row r="619" spans="1:18" x14ac:dyDescent="0.2">
      <c r="A619" s="9">
        <v>0</v>
      </c>
      <c r="B619" s="9">
        <v>0</v>
      </c>
      <c r="C619" s="9">
        <v>63</v>
      </c>
      <c r="D619" s="9">
        <v>0</v>
      </c>
      <c r="E619" s="9">
        <v>0</v>
      </c>
      <c r="F619" s="9">
        <v>0</v>
      </c>
      <c r="G619" s="9">
        <v>0</v>
      </c>
      <c r="H619" s="9">
        <v>0</v>
      </c>
      <c r="I619" s="9">
        <v>0</v>
      </c>
      <c r="J619" s="9">
        <v>0</v>
      </c>
      <c r="K619" s="9">
        <v>0</v>
      </c>
      <c r="L619" s="9">
        <v>0</v>
      </c>
      <c r="M619" s="9">
        <v>232</v>
      </c>
      <c r="N619" s="9">
        <v>126</v>
      </c>
      <c r="O619" s="9">
        <v>66</v>
      </c>
      <c r="P619" s="9">
        <v>22.62</v>
      </c>
      <c r="Q619" s="9">
        <v>55</v>
      </c>
      <c r="R619" s="9">
        <v>79</v>
      </c>
    </row>
    <row r="620" spans="1:18" x14ac:dyDescent="0.2">
      <c r="A620" s="9">
        <v>0</v>
      </c>
      <c r="B620" s="9">
        <v>0</v>
      </c>
      <c r="C620" s="9">
        <v>57</v>
      </c>
      <c r="D620" s="9">
        <v>1</v>
      </c>
      <c r="E620" s="9">
        <v>0</v>
      </c>
      <c r="F620" s="9">
        <v>0</v>
      </c>
      <c r="G620" s="9">
        <v>0</v>
      </c>
      <c r="H620" s="9">
        <v>0</v>
      </c>
      <c r="I620" s="9">
        <v>0</v>
      </c>
      <c r="J620" s="9">
        <v>0</v>
      </c>
      <c r="K620" s="9">
        <v>0</v>
      </c>
      <c r="L620" s="9">
        <v>0</v>
      </c>
      <c r="M620" s="9">
        <v>306</v>
      </c>
      <c r="N620" s="9">
        <v>135</v>
      </c>
      <c r="O620" s="9">
        <v>88</v>
      </c>
      <c r="P620" s="9">
        <v>28.36</v>
      </c>
      <c r="Q620" s="9">
        <v>80</v>
      </c>
      <c r="R620" s="9">
        <v>70</v>
      </c>
    </row>
    <row r="621" spans="1:18" x14ac:dyDescent="0.2">
      <c r="A621" s="9">
        <v>0</v>
      </c>
      <c r="B621" s="9">
        <v>1</v>
      </c>
      <c r="C621" s="9">
        <v>46</v>
      </c>
      <c r="D621" s="9">
        <v>1</v>
      </c>
      <c r="E621" s="9">
        <v>0</v>
      </c>
      <c r="F621" s="9">
        <v>0</v>
      </c>
      <c r="G621" s="9">
        <v>1</v>
      </c>
      <c r="H621" s="9">
        <v>20</v>
      </c>
      <c r="I621" s="9">
        <v>0</v>
      </c>
      <c r="J621" s="9">
        <v>0</v>
      </c>
      <c r="K621" s="9">
        <v>0</v>
      </c>
      <c r="L621" s="9">
        <v>0</v>
      </c>
      <c r="M621" s="9">
        <v>210</v>
      </c>
      <c r="N621" s="9">
        <v>103</v>
      </c>
      <c r="O621" s="9">
        <v>73</v>
      </c>
      <c r="P621" s="9">
        <v>18</v>
      </c>
      <c r="Q621" s="9">
        <v>78</v>
      </c>
      <c r="R621" s="9">
        <v>78</v>
      </c>
    </row>
    <row r="622" spans="1:18" x14ac:dyDescent="0.2">
      <c r="A622" s="9">
        <v>0</v>
      </c>
      <c r="B622" s="9">
        <v>0</v>
      </c>
      <c r="C622" s="9">
        <v>58</v>
      </c>
      <c r="D622" s="9">
        <v>0</v>
      </c>
      <c r="E622" s="9">
        <v>1</v>
      </c>
      <c r="F622" s="9">
        <v>0</v>
      </c>
      <c r="G622" s="9">
        <v>1</v>
      </c>
      <c r="H622" s="9">
        <v>3</v>
      </c>
      <c r="I622" s="9">
        <v>0</v>
      </c>
      <c r="J622" s="9">
        <v>0</v>
      </c>
      <c r="K622" s="9">
        <v>0</v>
      </c>
      <c r="L622" s="9">
        <v>0</v>
      </c>
      <c r="M622" s="9">
        <v>242</v>
      </c>
      <c r="N622" s="9">
        <v>123</v>
      </c>
      <c r="O622" s="9">
        <v>69</v>
      </c>
      <c r="P622" s="9">
        <v>23.38</v>
      </c>
      <c r="Q622" s="9">
        <v>74</v>
      </c>
      <c r="R622" s="9">
        <v>72</v>
      </c>
    </row>
    <row r="623" spans="1:18" x14ac:dyDescent="0.2">
      <c r="A623" s="9">
        <v>0</v>
      </c>
      <c r="B623" s="9">
        <v>0</v>
      </c>
      <c r="C623" s="9">
        <v>57</v>
      </c>
      <c r="D623" s="9">
        <v>0</v>
      </c>
      <c r="E623" s="9">
        <v>0</v>
      </c>
      <c r="F623" s="9">
        <v>0</v>
      </c>
      <c r="G623" s="9">
        <v>0</v>
      </c>
      <c r="H623" s="9">
        <v>0</v>
      </c>
      <c r="I623" s="9">
        <v>0</v>
      </c>
      <c r="J623" s="9">
        <v>0</v>
      </c>
      <c r="K623" s="9">
        <v>0</v>
      </c>
      <c r="L623" s="9">
        <v>0</v>
      </c>
      <c r="M623" s="9">
        <v>160</v>
      </c>
      <c r="N623" s="9">
        <v>105</v>
      </c>
      <c r="O623" s="9">
        <v>70</v>
      </c>
      <c r="P623" s="9">
        <v>27.01</v>
      </c>
      <c r="Q623" s="9">
        <v>52</v>
      </c>
      <c r="R623" s="9">
        <v>61</v>
      </c>
    </row>
    <row r="624" spans="1:18" x14ac:dyDescent="0.2">
      <c r="A624" s="9">
        <v>0</v>
      </c>
      <c r="B624" s="9">
        <v>0</v>
      </c>
      <c r="C624" s="9">
        <v>40</v>
      </c>
      <c r="D624" s="9">
        <v>0</v>
      </c>
      <c r="E624" s="9">
        <v>0</v>
      </c>
      <c r="F624" s="9">
        <v>1</v>
      </c>
      <c r="G624" s="9">
        <v>1</v>
      </c>
      <c r="H624" s="9">
        <v>15</v>
      </c>
      <c r="I624" s="9">
        <v>0</v>
      </c>
      <c r="J624" s="9">
        <v>0</v>
      </c>
      <c r="K624" s="9">
        <v>0</v>
      </c>
      <c r="L624" s="9">
        <v>0</v>
      </c>
      <c r="M624" s="9">
        <v>304</v>
      </c>
      <c r="N624" s="9">
        <v>121</v>
      </c>
      <c r="O624" s="9">
        <v>88</v>
      </c>
      <c r="P624" s="9">
        <v>22.52</v>
      </c>
      <c r="Q624" s="9">
        <v>60</v>
      </c>
      <c r="R624" s="9">
        <v>80</v>
      </c>
    </row>
    <row r="625" spans="1:18" x14ac:dyDescent="0.2">
      <c r="A625" s="9">
        <v>0</v>
      </c>
      <c r="B625" s="9">
        <v>1</v>
      </c>
      <c r="C625" s="9">
        <v>55</v>
      </c>
      <c r="D625" s="9">
        <v>1</v>
      </c>
      <c r="E625" s="9">
        <v>0</v>
      </c>
      <c r="F625" s="9">
        <v>0</v>
      </c>
      <c r="G625" s="9">
        <v>1</v>
      </c>
      <c r="H625" s="9">
        <v>18</v>
      </c>
      <c r="I625" s="9">
        <v>0</v>
      </c>
      <c r="J625" s="9">
        <v>0</v>
      </c>
      <c r="K625" s="9">
        <v>0</v>
      </c>
      <c r="L625" s="9">
        <v>0</v>
      </c>
      <c r="M625" s="9">
        <v>214</v>
      </c>
      <c r="N625" s="9">
        <v>132.5</v>
      </c>
      <c r="O625" s="9">
        <v>85.5</v>
      </c>
      <c r="P625" s="9">
        <v>29.25</v>
      </c>
      <c r="Q625" s="9">
        <v>70</v>
      </c>
      <c r="R625" s="9">
        <v>103</v>
      </c>
    </row>
    <row r="626" spans="1:18" x14ac:dyDescent="0.2">
      <c r="A626" s="9">
        <v>0</v>
      </c>
      <c r="B626" s="9">
        <v>0</v>
      </c>
      <c r="C626" s="9">
        <v>43</v>
      </c>
      <c r="D626" s="9">
        <v>0</v>
      </c>
      <c r="E626" s="9">
        <v>0</v>
      </c>
      <c r="F626" s="9">
        <v>1</v>
      </c>
      <c r="G626" s="9">
        <v>1</v>
      </c>
      <c r="H626" s="9">
        <v>20</v>
      </c>
      <c r="I626" s="9">
        <v>0</v>
      </c>
      <c r="J626" s="9">
        <v>0</v>
      </c>
      <c r="K626" s="9">
        <v>0</v>
      </c>
      <c r="L626" s="9">
        <v>0</v>
      </c>
      <c r="M626" s="9">
        <v>232</v>
      </c>
      <c r="N626" s="9">
        <v>122</v>
      </c>
      <c r="O626" s="9">
        <v>70</v>
      </c>
      <c r="P626" s="9">
        <v>23.09</v>
      </c>
      <c r="Q626" s="9">
        <v>67</v>
      </c>
      <c r="R626" s="9">
        <v>77</v>
      </c>
    </row>
    <row r="627" spans="1:18" x14ac:dyDescent="0.2">
      <c r="A627" s="9">
        <v>0</v>
      </c>
      <c r="B627" s="9">
        <v>0</v>
      </c>
      <c r="C627" s="9">
        <v>46</v>
      </c>
      <c r="D627" s="9">
        <v>0</v>
      </c>
      <c r="E627" s="9">
        <v>1</v>
      </c>
      <c r="F627" s="9">
        <v>0</v>
      </c>
      <c r="G627" s="9">
        <v>0</v>
      </c>
      <c r="H627" s="9">
        <v>0</v>
      </c>
      <c r="I627" s="9">
        <v>0</v>
      </c>
      <c r="J627" s="9">
        <v>0</v>
      </c>
      <c r="K627" s="9">
        <v>0</v>
      </c>
      <c r="L627" s="9">
        <v>0</v>
      </c>
      <c r="M627" s="9">
        <v>165</v>
      </c>
      <c r="N627" s="9">
        <v>127.5</v>
      </c>
      <c r="O627" s="9">
        <v>87</v>
      </c>
      <c r="P627" s="9">
        <v>23.29</v>
      </c>
      <c r="Q627" s="9">
        <v>70</v>
      </c>
      <c r="R627" s="9">
        <v>75</v>
      </c>
    </row>
    <row r="628" spans="1:18" x14ac:dyDescent="0.2">
      <c r="A628" s="9">
        <v>0</v>
      </c>
      <c r="B628" s="9">
        <v>1</v>
      </c>
      <c r="C628" s="9">
        <v>52</v>
      </c>
      <c r="D628" s="9">
        <v>1</v>
      </c>
      <c r="E628" s="9">
        <v>0</v>
      </c>
      <c r="F628" s="9">
        <v>0</v>
      </c>
      <c r="G628" s="9">
        <v>1</v>
      </c>
      <c r="H628" s="9">
        <v>20</v>
      </c>
      <c r="I628" s="9">
        <v>0</v>
      </c>
      <c r="J628" s="9">
        <v>0</v>
      </c>
      <c r="K628" s="9">
        <v>0</v>
      </c>
      <c r="L628" s="9">
        <v>0</v>
      </c>
      <c r="M628" s="9">
        <v>262</v>
      </c>
      <c r="N628" s="9">
        <v>100</v>
      </c>
      <c r="O628" s="9">
        <v>68</v>
      </c>
      <c r="P628" s="9">
        <v>18.649999999999999</v>
      </c>
      <c r="Q628" s="9">
        <v>70</v>
      </c>
      <c r="R628" s="9">
        <v>74</v>
      </c>
    </row>
    <row r="629" spans="1:18" x14ac:dyDescent="0.2">
      <c r="A629" s="9">
        <v>0</v>
      </c>
      <c r="B629" s="9">
        <v>0</v>
      </c>
      <c r="C629" s="9">
        <v>52</v>
      </c>
      <c r="D629" s="9">
        <v>0</v>
      </c>
      <c r="E629" s="9">
        <v>0</v>
      </c>
      <c r="F629" s="9">
        <v>1</v>
      </c>
      <c r="G629" s="9">
        <v>0</v>
      </c>
      <c r="H629" s="9">
        <v>0</v>
      </c>
      <c r="I629" s="9">
        <v>0</v>
      </c>
      <c r="J629" s="9">
        <v>0</v>
      </c>
      <c r="K629" s="9">
        <v>0</v>
      </c>
      <c r="L629" s="9">
        <v>0</v>
      </c>
      <c r="M629" s="9">
        <v>234</v>
      </c>
      <c r="N629" s="9">
        <v>126</v>
      </c>
      <c r="O629" s="9">
        <v>85</v>
      </c>
      <c r="P629" s="9">
        <v>26.36</v>
      </c>
      <c r="Q629" s="9">
        <v>72</v>
      </c>
      <c r="R629" s="9">
        <v>96</v>
      </c>
    </row>
    <row r="630" spans="1:18" x14ac:dyDescent="0.2">
      <c r="A630" s="9">
        <v>0</v>
      </c>
      <c r="B630" s="9">
        <v>1</v>
      </c>
      <c r="C630" s="9">
        <v>64</v>
      </c>
      <c r="D630" s="9">
        <v>0</v>
      </c>
      <c r="E630" s="9">
        <v>1</v>
      </c>
      <c r="F630" s="9">
        <v>0</v>
      </c>
      <c r="G630" s="9">
        <v>0</v>
      </c>
      <c r="H630" s="9">
        <v>0</v>
      </c>
      <c r="I630" s="9">
        <v>0</v>
      </c>
      <c r="J630" s="9">
        <v>0</v>
      </c>
      <c r="K630" s="9">
        <v>0</v>
      </c>
      <c r="L630" s="9">
        <v>0</v>
      </c>
      <c r="M630" s="9">
        <v>217</v>
      </c>
      <c r="N630" s="9">
        <v>129</v>
      </c>
      <c r="O630" s="9">
        <v>61</v>
      </c>
      <c r="P630" s="9">
        <v>21.85</v>
      </c>
      <c r="Q630" s="9">
        <v>68</v>
      </c>
      <c r="R630" s="9">
        <v>81</v>
      </c>
    </row>
    <row r="631" spans="1:18" x14ac:dyDescent="0.2">
      <c r="A631" s="9">
        <v>0</v>
      </c>
      <c r="B631" s="9">
        <v>1</v>
      </c>
      <c r="C631" s="9">
        <v>62</v>
      </c>
      <c r="D631" s="9">
        <v>1</v>
      </c>
      <c r="E631" s="9">
        <v>0</v>
      </c>
      <c r="F631" s="9">
        <v>0</v>
      </c>
      <c r="G631" s="9">
        <v>0</v>
      </c>
      <c r="H631" s="9">
        <v>0</v>
      </c>
      <c r="I631" s="9">
        <v>0</v>
      </c>
      <c r="J631" s="9">
        <v>0</v>
      </c>
      <c r="K631" s="9">
        <v>0</v>
      </c>
      <c r="L631" s="9">
        <v>0</v>
      </c>
      <c r="M631" s="9">
        <v>275</v>
      </c>
      <c r="N631" s="9">
        <v>111</v>
      </c>
      <c r="O631" s="9">
        <v>63</v>
      </c>
      <c r="P631" s="9">
        <v>22.68</v>
      </c>
      <c r="Q631" s="9">
        <v>75</v>
      </c>
      <c r="R631" s="9">
        <v>78</v>
      </c>
    </row>
    <row r="632" spans="1:18" x14ac:dyDescent="0.2">
      <c r="A632" s="9">
        <v>0</v>
      </c>
      <c r="B632" s="9">
        <v>0</v>
      </c>
      <c r="C632" s="9">
        <v>42</v>
      </c>
      <c r="D632" s="9">
        <v>0</v>
      </c>
      <c r="E632" s="9">
        <v>0</v>
      </c>
      <c r="F632" s="9">
        <v>1</v>
      </c>
      <c r="G632" s="9">
        <v>0</v>
      </c>
      <c r="H632" s="9">
        <v>0</v>
      </c>
      <c r="I632" s="9">
        <v>0</v>
      </c>
      <c r="J632" s="9">
        <v>0</v>
      </c>
      <c r="K632" s="9">
        <v>1</v>
      </c>
      <c r="L632" s="9">
        <v>0</v>
      </c>
      <c r="M632" s="9">
        <v>230</v>
      </c>
      <c r="N632" s="9">
        <v>142.5</v>
      </c>
      <c r="O632" s="9">
        <v>79</v>
      </c>
      <c r="P632" s="9">
        <v>25.15</v>
      </c>
      <c r="Q632" s="9">
        <v>82</v>
      </c>
      <c r="R632" s="9">
        <v>99</v>
      </c>
    </row>
    <row r="633" spans="1:18" x14ac:dyDescent="0.2">
      <c r="A633" s="9">
        <v>0</v>
      </c>
      <c r="B633" s="9">
        <v>0</v>
      </c>
      <c r="C633" s="9">
        <v>47</v>
      </c>
      <c r="D633" s="9">
        <v>0</v>
      </c>
      <c r="E633" s="9">
        <v>0</v>
      </c>
      <c r="F633" s="9">
        <v>0</v>
      </c>
      <c r="G633" s="9">
        <v>1</v>
      </c>
      <c r="H633" s="9">
        <v>20</v>
      </c>
      <c r="I633" s="9">
        <v>0</v>
      </c>
      <c r="J633" s="9">
        <v>0</v>
      </c>
      <c r="K633" s="9">
        <v>0</v>
      </c>
      <c r="L633" s="9">
        <v>0</v>
      </c>
      <c r="M633" s="9">
        <v>241</v>
      </c>
      <c r="N633" s="9">
        <v>122.5</v>
      </c>
      <c r="O633" s="9">
        <v>77</v>
      </c>
      <c r="P633" s="9">
        <v>22.18</v>
      </c>
      <c r="Q633" s="9">
        <v>90</v>
      </c>
      <c r="R633" s="9">
        <v>78</v>
      </c>
    </row>
    <row r="634" spans="1:18" x14ac:dyDescent="0.2">
      <c r="A634" s="9">
        <v>0</v>
      </c>
      <c r="B634" s="9">
        <v>1</v>
      </c>
      <c r="C634" s="9">
        <v>38</v>
      </c>
      <c r="D634" s="9">
        <v>0</v>
      </c>
      <c r="E634" s="9">
        <v>0</v>
      </c>
      <c r="F634" s="9">
        <v>1</v>
      </c>
      <c r="G634" s="9">
        <v>1</v>
      </c>
      <c r="H634" s="9">
        <v>20</v>
      </c>
      <c r="I634" s="9">
        <v>0</v>
      </c>
      <c r="J634" s="9">
        <v>0</v>
      </c>
      <c r="K634" s="9">
        <v>0</v>
      </c>
      <c r="L634" s="9">
        <v>0</v>
      </c>
      <c r="M634" s="9">
        <v>250</v>
      </c>
      <c r="N634" s="9">
        <v>118</v>
      </c>
      <c r="O634" s="9">
        <v>80</v>
      </c>
      <c r="P634" s="9">
        <v>31.22</v>
      </c>
      <c r="Q634" s="9">
        <v>95</v>
      </c>
      <c r="R634" s="9">
        <v>78</v>
      </c>
    </row>
    <row r="635" spans="1:18" x14ac:dyDescent="0.2">
      <c r="A635" s="9">
        <v>0</v>
      </c>
      <c r="B635" s="9">
        <v>1</v>
      </c>
      <c r="C635" s="9">
        <v>52</v>
      </c>
      <c r="D635" s="9">
        <v>1</v>
      </c>
      <c r="E635" s="9">
        <v>0</v>
      </c>
      <c r="F635" s="9">
        <v>0</v>
      </c>
      <c r="G635" s="9">
        <v>0</v>
      </c>
      <c r="H635" s="9">
        <v>0</v>
      </c>
      <c r="I635" s="9">
        <v>0</v>
      </c>
      <c r="J635" s="9">
        <v>0</v>
      </c>
      <c r="K635" s="9">
        <v>0</v>
      </c>
      <c r="L635" s="9">
        <v>0</v>
      </c>
      <c r="M635" s="9">
        <v>265</v>
      </c>
      <c r="N635" s="9">
        <v>143</v>
      </c>
      <c r="O635" s="9">
        <v>94.5</v>
      </c>
      <c r="P635" s="9">
        <v>26</v>
      </c>
      <c r="Q635" s="9">
        <v>50</v>
      </c>
      <c r="R635" s="9">
        <v>75</v>
      </c>
    </row>
    <row r="636" spans="1:18" x14ac:dyDescent="0.2">
      <c r="A636" s="9">
        <v>0</v>
      </c>
      <c r="B636" s="9">
        <v>1</v>
      </c>
      <c r="C636" s="9">
        <v>42</v>
      </c>
      <c r="D636" s="9">
        <v>1</v>
      </c>
      <c r="E636" s="9">
        <v>0</v>
      </c>
      <c r="F636" s="9">
        <v>0</v>
      </c>
      <c r="G636" s="9">
        <v>1</v>
      </c>
      <c r="H636" s="9">
        <v>20</v>
      </c>
      <c r="I636" s="9">
        <v>0</v>
      </c>
      <c r="J636" s="9">
        <v>0</v>
      </c>
      <c r="K636" s="9">
        <v>0</v>
      </c>
      <c r="L636" s="9">
        <v>0</v>
      </c>
      <c r="M636" s="9">
        <v>220</v>
      </c>
      <c r="N636" s="9">
        <v>112.5</v>
      </c>
      <c r="O636" s="9">
        <v>80</v>
      </c>
      <c r="P636" s="9">
        <v>29</v>
      </c>
      <c r="Q636" s="9">
        <v>60</v>
      </c>
      <c r="R636" s="9">
        <v>60</v>
      </c>
    </row>
    <row r="637" spans="1:18" x14ac:dyDescent="0.2">
      <c r="A637" s="9">
        <v>0</v>
      </c>
      <c r="B637" s="9">
        <v>1</v>
      </c>
      <c r="C637" s="9">
        <v>39</v>
      </c>
      <c r="D637" s="9">
        <v>0</v>
      </c>
      <c r="E637" s="9">
        <v>0</v>
      </c>
      <c r="F637" s="9">
        <v>0</v>
      </c>
      <c r="G637" s="9">
        <v>1</v>
      </c>
      <c r="H637" s="9">
        <v>20</v>
      </c>
      <c r="I637" s="9">
        <v>0</v>
      </c>
      <c r="J637" s="9">
        <v>0</v>
      </c>
      <c r="K637" s="9">
        <v>0</v>
      </c>
      <c r="L637" s="9">
        <v>0</v>
      </c>
      <c r="M637" s="9">
        <v>217</v>
      </c>
      <c r="N637" s="9">
        <v>107</v>
      </c>
      <c r="O637" s="9">
        <v>73</v>
      </c>
      <c r="P637" s="9">
        <v>23.98</v>
      </c>
      <c r="Q637" s="9">
        <v>73</v>
      </c>
      <c r="R637" s="9">
        <v>67</v>
      </c>
    </row>
    <row r="638" spans="1:18" x14ac:dyDescent="0.2">
      <c r="A638" s="9">
        <v>0</v>
      </c>
      <c r="B638" s="9">
        <v>0</v>
      </c>
      <c r="C638" s="9">
        <v>51</v>
      </c>
      <c r="D638" s="9">
        <v>0</v>
      </c>
      <c r="E638" s="9">
        <v>1</v>
      </c>
      <c r="F638" s="9">
        <v>0</v>
      </c>
      <c r="G638" s="9">
        <v>0</v>
      </c>
      <c r="H638" s="9">
        <v>0</v>
      </c>
      <c r="I638" s="9">
        <v>0</v>
      </c>
      <c r="J638" s="9">
        <v>0</v>
      </c>
      <c r="K638" s="9">
        <v>1</v>
      </c>
      <c r="L638" s="9">
        <v>0</v>
      </c>
      <c r="M638" s="9">
        <v>320</v>
      </c>
      <c r="N638" s="9">
        <v>142.5</v>
      </c>
      <c r="O638" s="9">
        <v>93.5</v>
      </c>
      <c r="P638" s="9">
        <v>33.659999999999997</v>
      </c>
      <c r="Q638" s="9">
        <v>65</v>
      </c>
      <c r="R638" s="9">
        <v>80</v>
      </c>
    </row>
    <row r="639" spans="1:18" x14ac:dyDescent="0.2">
      <c r="A639" s="9">
        <v>0</v>
      </c>
      <c r="B639" s="9">
        <v>0</v>
      </c>
      <c r="C639" s="9">
        <v>38</v>
      </c>
      <c r="D639" s="9">
        <v>0</v>
      </c>
      <c r="E639" s="9">
        <v>1</v>
      </c>
      <c r="F639" s="9">
        <v>0</v>
      </c>
      <c r="G639" s="9">
        <v>0</v>
      </c>
      <c r="H639" s="9">
        <v>0</v>
      </c>
      <c r="I639" s="9">
        <v>0</v>
      </c>
      <c r="J639" s="9">
        <v>0</v>
      </c>
      <c r="K639" s="9">
        <v>0</v>
      </c>
      <c r="L639" s="9">
        <v>0</v>
      </c>
      <c r="M639" s="9">
        <v>255</v>
      </c>
      <c r="N639" s="9">
        <v>125</v>
      </c>
      <c r="O639" s="9">
        <v>85</v>
      </c>
      <c r="P639" s="9">
        <v>23.05</v>
      </c>
      <c r="Q639" s="9">
        <v>72</v>
      </c>
      <c r="R639" s="9">
        <v>73</v>
      </c>
    </row>
    <row r="640" spans="1:18" x14ac:dyDescent="0.2">
      <c r="A640" s="9">
        <v>1</v>
      </c>
      <c r="B640" s="9">
        <v>0</v>
      </c>
      <c r="C640" s="9">
        <v>63</v>
      </c>
      <c r="D640" s="9">
        <v>1</v>
      </c>
      <c r="E640" s="9">
        <v>0</v>
      </c>
      <c r="F640" s="9">
        <v>0</v>
      </c>
      <c r="G640" s="9">
        <v>0</v>
      </c>
      <c r="H640" s="9">
        <v>0</v>
      </c>
      <c r="I640" s="9">
        <v>0</v>
      </c>
      <c r="J640" s="9">
        <v>0</v>
      </c>
      <c r="K640" s="9">
        <v>0</v>
      </c>
      <c r="L640" s="9">
        <v>0</v>
      </c>
      <c r="M640" s="9">
        <v>222</v>
      </c>
      <c r="N640" s="9">
        <v>146</v>
      </c>
      <c r="O640" s="9">
        <v>78</v>
      </c>
      <c r="P640" s="9">
        <v>16.920000000000002</v>
      </c>
      <c r="Q640" s="9">
        <v>65</v>
      </c>
      <c r="R640" s="9">
        <v>74</v>
      </c>
    </row>
    <row r="641" spans="1:18" x14ac:dyDescent="0.2">
      <c r="A641" s="9">
        <v>0</v>
      </c>
      <c r="B641" s="9">
        <v>0</v>
      </c>
      <c r="C641" s="9">
        <v>41</v>
      </c>
      <c r="D641" s="9">
        <v>0</v>
      </c>
      <c r="E641" s="9">
        <v>1</v>
      </c>
      <c r="F641" s="9">
        <v>0</v>
      </c>
      <c r="G641" s="9">
        <v>0</v>
      </c>
      <c r="H641" s="9">
        <v>0</v>
      </c>
      <c r="I641" s="9">
        <v>0</v>
      </c>
      <c r="J641" s="9">
        <v>0</v>
      </c>
      <c r="K641" s="9">
        <v>0</v>
      </c>
      <c r="L641" s="9">
        <v>0</v>
      </c>
      <c r="M641" s="9">
        <v>235</v>
      </c>
      <c r="N641" s="9">
        <v>143.5</v>
      </c>
      <c r="O641" s="9">
        <v>90</v>
      </c>
      <c r="P641" s="9">
        <v>26.22</v>
      </c>
      <c r="Q641" s="9">
        <v>70</v>
      </c>
      <c r="R641" s="9">
        <v>83</v>
      </c>
    </row>
    <row r="642" spans="1:18" x14ac:dyDescent="0.2">
      <c r="A642" s="9">
        <v>1</v>
      </c>
      <c r="B642" s="9">
        <v>1</v>
      </c>
      <c r="C642" s="9">
        <v>58</v>
      </c>
      <c r="D642" s="9">
        <v>0</v>
      </c>
      <c r="E642" s="9">
        <v>1</v>
      </c>
      <c r="F642" s="9">
        <v>0</v>
      </c>
      <c r="G642" s="9">
        <v>1</v>
      </c>
      <c r="H642" s="9">
        <v>20</v>
      </c>
      <c r="I642" s="9">
        <v>0</v>
      </c>
      <c r="J642" s="9">
        <v>0</v>
      </c>
      <c r="K642" s="9">
        <v>0</v>
      </c>
      <c r="L642" s="9">
        <v>0</v>
      </c>
      <c r="M642" s="9">
        <v>220</v>
      </c>
      <c r="N642" s="9">
        <v>129</v>
      </c>
      <c r="O642" s="9">
        <v>82</v>
      </c>
      <c r="P642" s="9">
        <v>26.33</v>
      </c>
      <c r="Q642" s="9">
        <v>72</v>
      </c>
      <c r="R642" s="9">
        <v>80</v>
      </c>
    </row>
    <row r="643" spans="1:18" x14ac:dyDescent="0.2">
      <c r="A643" s="9">
        <v>0</v>
      </c>
      <c r="B643" s="9">
        <v>0</v>
      </c>
      <c r="C643" s="9">
        <v>47</v>
      </c>
      <c r="D643" s="9">
        <v>1</v>
      </c>
      <c r="E643" s="9">
        <v>0</v>
      </c>
      <c r="F643" s="9">
        <v>0</v>
      </c>
      <c r="G643" s="9">
        <v>1</v>
      </c>
      <c r="H643" s="9">
        <v>43</v>
      </c>
      <c r="I643" s="9">
        <v>0</v>
      </c>
      <c r="J643" s="9">
        <v>0</v>
      </c>
      <c r="K643" s="9">
        <v>0</v>
      </c>
      <c r="L643" s="9">
        <v>0</v>
      </c>
      <c r="M643" s="9">
        <v>252</v>
      </c>
      <c r="N643" s="9">
        <v>132.5</v>
      </c>
      <c r="O643" s="9">
        <v>85</v>
      </c>
      <c r="P643" s="9">
        <v>20.05</v>
      </c>
      <c r="Q643" s="9">
        <v>72</v>
      </c>
      <c r="R643" s="9">
        <v>80</v>
      </c>
    </row>
    <row r="644" spans="1:18" x14ac:dyDescent="0.2">
      <c r="A644" s="9">
        <v>0</v>
      </c>
      <c r="B644" s="9">
        <v>1</v>
      </c>
      <c r="C644" s="9">
        <v>36</v>
      </c>
      <c r="D644" s="9">
        <v>0</v>
      </c>
      <c r="E644" s="9">
        <v>0</v>
      </c>
      <c r="F644" s="9">
        <v>0</v>
      </c>
      <c r="G644" s="9">
        <v>0</v>
      </c>
      <c r="H644" s="9">
        <v>0</v>
      </c>
      <c r="I644" s="9">
        <v>0</v>
      </c>
      <c r="J644" s="9">
        <v>0</v>
      </c>
      <c r="K644" s="9">
        <v>0</v>
      </c>
      <c r="L644" s="9">
        <v>0</v>
      </c>
      <c r="M644" s="9">
        <v>219</v>
      </c>
      <c r="N644" s="9">
        <v>121</v>
      </c>
      <c r="O644" s="9">
        <v>66</v>
      </c>
      <c r="P644" s="9">
        <v>20.86</v>
      </c>
      <c r="Q644" s="9">
        <v>74</v>
      </c>
      <c r="R644" s="9">
        <v>76</v>
      </c>
    </row>
    <row r="645" spans="1:18" x14ac:dyDescent="0.2">
      <c r="A645" s="9">
        <v>0</v>
      </c>
      <c r="B645" s="9">
        <v>0</v>
      </c>
      <c r="C645" s="9">
        <v>56</v>
      </c>
      <c r="D645" s="9">
        <v>0</v>
      </c>
      <c r="E645" s="9">
        <v>0</v>
      </c>
      <c r="F645" s="9">
        <v>1</v>
      </c>
      <c r="G645" s="9">
        <v>0</v>
      </c>
      <c r="H645" s="9">
        <v>0</v>
      </c>
      <c r="I645" s="9">
        <v>0</v>
      </c>
      <c r="J645" s="9">
        <v>0</v>
      </c>
      <c r="K645" s="9">
        <v>0</v>
      </c>
      <c r="L645" s="9">
        <v>0</v>
      </c>
      <c r="M645" s="9">
        <v>248</v>
      </c>
      <c r="N645" s="9">
        <v>112.5</v>
      </c>
      <c r="O645" s="9">
        <v>60</v>
      </c>
      <c r="P645" s="9">
        <v>22.69</v>
      </c>
      <c r="Q645" s="9">
        <v>75</v>
      </c>
      <c r="R645" s="9">
        <v>92</v>
      </c>
    </row>
    <row r="646" spans="1:18" x14ac:dyDescent="0.2">
      <c r="A646" s="9">
        <v>1</v>
      </c>
      <c r="B646" s="9">
        <v>0</v>
      </c>
      <c r="C646" s="9">
        <v>47</v>
      </c>
      <c r="D646" s="9">
        <v>0</v>
      </c>
      <c r="E646" s="9">
        <v>1</v>
      </c>
      <c r="F646" s="9">
        <v>0</v>
      </c>
      <c r="G646" s="9">
        <v>1</v>
      </c>
      <c r="H646" s="9">
        <v>9</v>
      </c>
      <c r="I646" s="9">
        <v>0</v>
      </c>
      <c r="J646" s="9">
        <v>0</v>
      </c>
      <c r="K646" s="9">
        <v>1</v>
      </c>
      <c r="L646" s="9">
        <v>0</v>
      </c>
      <c r="M646" s="9">
        <v>253</v>
      </c>
      <c r="N646" s="9">
        <v>129</v>
      </c>
      <c r="O646" s="9">
        <v>81</v>
      </c>
      <c r="P646" s="9">
        <v>22.18</v>
      </c>
      <c r="Q646" s="9">
        <v>70</v>
      </c>
      <c r="R646" s="9">
        <v>122</v>
      </c>
    </row>
    <row r="647" spans="1:18" x14ac:dyDescent="0.2">
      <c r="A647" s="9">
        <v>0</v>
      </c>
      <c r="B647" s="9">
        <v>1</v>
      </c>
      <c r="C647" s="9">
        <v>49</v>
      </c>
      <c r="D647" s="9">
        <v>0</v>
      </c>
      <c r="E647" s="9">
        <v>1</v>
      </c>
      <c r="F647" s="9">
        <v>0</v>
      </c>
      <c r="G647" s="9">
        <v>1</v>
      </c>
      <c r="H647" s="9">
        <v>20</v>
      </c>
      <c r="I647" s="9">
        <v>0</v>
      </c>
      <c r="J647" s="9">
        <v>0</v>
      </c>
      <c r="K647" s="9">
        <v>1</v>
      </c>
      <c r="L647" s="9">
        <v>0</v>
      </c>
      <c r="M647" s="9">
        <v>273</v>
      </c>
      <c r="N647" s="9">
        <v>142</v>
      </c>
      <c r="O647" s="9">
        <v>108</v>
      </c>
      <c r="P647" s="9">
        <v>23.19</v>
      </c>
      <c r="Q647" s="9">
        <v>95</v>
      </c>
      <c r="R647" s="9">
        <v>72</v>
      </c>
    </row>
    <row r="648" spans="1:18" x14ac:dyDescent="0.2">
      <c r="A648" s="9">
        <v>1</v>
      </c>
      <c r="B648" s="9">
        <v>0</v>
      </c>
      <c r="C648" s="9">
        <v>57</v>
      </c>
      <c r="D648" s="9">
        <v>0</v>
      </c>
      <c r="E648" s="9">
        <v>0</v>
      </c>
      <c r="F648" s="9">
        <v>1</v>
      </c>
      <c r="G648" s="9">
        <v>1</v>
      </c>
      <c r="H648" s="9">
        <v>20</v>
      </c>
      <c r="I648" s="9">
        <v>1</v>
      </c>
      <c r="J648" s="9">
        <v>0</v>
      </c>
      <c r="K648" s="9">
        <v>1</v>
      </c>
      <c r="L648" s="9">
        <v>0</v>
      </c>
      <c r="M648" s="9">
        <v>262</v>
      </c>
      <c r="N648" s="9">
        <v>140</v>
      </c>
      <c r="O648" s="9">
        <v>93</v>
      </c>
      <c r="P648" s="9">
        <v>22</v>
      </c>
      <c r="Q648" s="9">
        <v>108</v>
      </c>
      <c r="R648" s="9">
        <v>78</v>
      </c>
    </row>
    <row r="649" spans="1:18" x14ac:dyDescent="0.2">
      <c r="A649" s="9">
        <v>0</v>
      </c>
      <c r="B649" s="9">
        <v>1</v>
      </c>
      <c r="C649" s="9">
        <v>51</v>
      </c>
      <c r="D649" s="9">
        <v>0</v>
      </c>
      <c r="E649" s="9">
        <v>0</v>
      </c>
      <c r="F649" s="9">
        <v>0</v>
      </c>
      <c r="G649" s="9">
        <v>1</v>
      </c>
      <c r="H649" s="9">
        <v>10</v>
      </c>
      <c r="I649" s="9">
        <v>0</v>
      </c>
      <c r="J649" s="9">
        <v>0</v>
      </c>
      <c r="K649" s="9">
        <v>1</v>
      </c>
      <c r="L649" s="9">
        <v>0</v>
      </c>
      <c r="M649" s="9">
        <v>269</v>
      </c>
      <c r="N649" s="9">
        <v>134</v>
      </c>
      <c r="O649" s="9">
        <v>92</v>
      </c>
      <c r="P649" s="9">
        <v>30.39</v>
      </c>
      <c r="Q649" s="9">
        <v>85</v>
      </c>
      <c r="R649" s="9">
        <v>81</v>
      </c>
    </row>
    <row r="650" spans="1:18" x14ac:dyDescent="0.2">
      <c r="A650" s="9">
        <v>0</v>
      </c>
      <c r="B650" s="9">
        <v>0</v>
      </c>
      <c r="C650" s="9">
        <v>40</v>
      </c>
      <c r="D650" s="9">
        <v>0</v>
      </c>
      <c r="E650" s="9">
        <v>1</v>
      </c>
      <c r="F650" s="9">
        <v>0</v>
      </c>
      <c r="G650" s="9">
        <v>0</v>
      </c>
      <c r="H650" s="9">
        <v>0</v>
      </c>
      <c r="I650" s="9">
        <v>0</v>
      </c>
      <c r="J650" s="9">
        <v>0</v>
      </c>
      <c r="K650" s="9">
        <v>0</v>
      </c>
      <c r="L650" s="9">
        <v>0</v>
      </c>
      <c r="M650" s="9">
        <v>190</v>
      </c>
      <c r="N650" s="9">
        <v>112</v>
      </c>
      <c r="O650" s="9">
        <v>80</v>
      </c>
      <c r="P650" s="9">
        <v>26.13</v>
      </c>
      <c r="Q650" s="9">
        <v>93</v>
      </c>
      <c r="R650" s="9">
        <v>78</v>
      </c>
    </row>
    <row r="651" spans="1:18" x14ac:dyDescent="0.2">
      <c r="A651" s="9">
        <v>0</v>
      </c>
      <c r="B651" s="9">
        <v>0</v>
      </c>
      <c r="C651" s="9">
        <v>37</v>
      </c>
      <c r="D651" s="9">
        <v>0</v>
      </c>
      <c r="E651" s="9">
        <v>0</v>
      </c>
      <c r="F651" s="9">
        <v>0</v>
      </c>
      <c r="G651" s="9">
        <v>0</v>
      </c>
      <c r="H651" s="9">
        <v>0</v>
      </c>
      <c r="I651" s="9">
        <v>0</v>
      </c>
      <c r="J651" s="9">
        <v>0</v>
      </c>
      <c r="K651" s="9">
        <v>1</v>
      </c>
      <c r="L651" s="9">
        <v>0</v>
      </c>
      <c r="M651" s="9">
        <v>240</v>
      </c>
      <c r="N651" s="9">
        <v>125</v>
      </c>
      <c r="O651" s="9">
        <v>96</v>
      </c>
      <c r="P651" s="9">
        <v>27.17</v>
      </c>
      <c r="Q651" s="9">
        <v>75</v>
      </c>
      <c r="R651" s="9">
        <v>78</v>
      </c>
    </row>
    <row r="652" spans="1:18" x14ac:dyDescent="0.2">
      <c r="A652" s="9">
        <v>0</v>
      </c>
      <c r="B652" s="9">
        <v>0</v>
      </c>
      <c r="C652" s="9">
        <v>36</v>
      </c>
      <c r="D652" s="9">
        <v>0</v>
      </c>
      <c r="E652" s="9">
        <v>0</v>
      </c>
      <c r="F652" s="9">
        <v>1</v>
      </c>
      <c r="G652" s="9">
        <v>1</v>
      </c>
      <c r="H652" s="9">
        <v>25</v>
      </c>
      <c r="I652" s="9">
        <v>0</v>
      </c>
      <c r="J652" s="9">
        <v>0</v>
      </c>
      <c r="K652" s="9">
        <v>0</v>
      </c>
      <c r="L652" s="9">
        <v>0</v>
      </c>
      <c r="M652" s="9">
        <v>220</v>
      </c>
      <c r="N652" s="9">
        <v>125</v>
      </c>
      <c r="O652" s="9">
        <v>85</v>
      </c>
      <c r="P652" s="9">
        <v>21.34</v>
      </c>
      <c r="Q652" s="9">
        <v>95</v>
      </c>
      <c r="R652" s="9">
        <v>82</v>
      </c>
    </row>
    <row r="653" spans="1:18" x14ac:dyDescent="0.2">
      <c r="A653" s="9">
        <v>0</v>
      </c>
      <c r="B653" s="9">
        <v>0</v>
      </c>
      <c r="C653" s="9">
        <v>61</v>
      </c>
      <c r="D653" s="9">
        <v>0</v>
      </c>
      <c r="E653" s="9">
        <v>1</v>
      </c>
      <c r="F653" s="9">
        <v>0</v>
      </c>
      <c r="G653" s="9">
        <v>0</v>
      </c>
      <c r="H653" s="9">
        <v>0</v>
      </c>
      <c r="I653" s="9">
        <v>0</v>
      </c>
      <c r="J653" s="9">
        <v>0</v>
      </c>
      <c r="K653" s="9">
        <v>1</v>
      </c>
      <c r="L653" s="9">
        <v>0</v>
      </c>
      <c r="M653" s="9">
        <v>210</v>
      </c>
      <c r="N653" s="9">
        <v>179</v>
      </c>
      <c r="O653" s="9">
        <v>100</v>
      </c>
      <c r="P653" s="9">
        <v>21.64</v>
      </c>
      <c r="Q653" s="9">
        <v>78</v>
      </c>
      <c r="R653" s="9">
        <v>95</v>
      </c>
    </row>
    <row r="654" spans="1:18" x14ac:dyDescent="0.2">
      <c r="A654" s="9">
        <v>0</v>
      </c>
      <c r="B654" s="9">
        <v>0</v>
      </c>
      <c r="C654" s="9">
        <v>51</v>
      </c>
      <c r="D654" s="9">
        <v>0</v>
      </c>
      <c r="E654" s="9">
        <v>0</v>
      </c>
      <c r="F654" s="9">
        <v>1</v>
      </c>
      <c r="G654" s="9">
        <v>1</v>
      </c>
      <c r="H654" s="9">
        <v>15</v>
      </c>
      <c r="I654" s="9">
        <v>0</v>
      </c>
      <c r="J654" s="9">
        <v>0</v>
      </c>
      <c r="K654" s="9">
        <v>0</v>
      </c>
      <c r="L654" s="9">
        <v>0</v>
      </c>
      <c r="M654" s="9">
        <v>326</v>
      </c>
      <c r="N654" s="9">
        <v>101</v>
      </c>
      <c r="O654" s="9">
        <v>67</v>
      </c>
      <c r="P654" s="9">
        <v>22.73</v>
      </c>
      <c r="Q654" s="9">
        <v>69</v>
      </c>
      <c r="R654" s="9">
        <v>87</v>
      </c>
    </row>
    <row r="655" spans="1:18" x14ac:dyDescent="0.2">
      <c r="A655" s="9">
        <v>0</v>
      </c>
      <c r="B655" s="9">
        <v>0</v>
      </c>
      <c r="C655" s="9">
        <v>43</v>
      </c>
      <c r="D655" s="9">
        <v>0</v>
      </c>
      <c r="E655" s="9">
        <v>1</v>
      </c>
      <c r="F655" s="9">
        <v>0</v>
      </c>
      <c r="G655" s="9">
        <v>1</v>
      </c>
      <c r="H655" s="9">
        <v>20</v>
      </c>
      <c r="I655" s="9">
        <v>0</v>
      </c>
      <c r="J655" s="9">
        <v>0</v>
      </c>
      <c r="K655" s="9">
        <v>0</v>
      </c>
      <c r="L655" s="9">
        <v>0</v>
      </c>
      <c r="M655" s="9">
        <v>195</v>
      </c>
      <c r="N655" s="9">
        <v>104</v>
      </c>
      <c r="O655" s="9">
        <v>57</v>
      </c>
      <c r="P655" s="9">
        <v>20.86</v>
      </c>
      <c r="Q655" s="9">
        <v>75</v>
      </c>
      <c r="R655" s="9">
        <v>78</v>
      </c>
    </row>
    <row r="656" spans="1:18" x14ac:dyDescent="0.2">
      <c r="A656" s="9">
        <v>0</v>
      </c>
      <c r="B656" s="9">
        <v>0</v>
      </c>
      <c r="C656" s="9">
        <v>48</v>
      </c>
      <c r="D656" s="9">
        <v>1</v>
      </c>
      <c r="E656" s="9">
        <v>0</v>
      </c>
      <c r="F656" s="9">
        <v>0</v>
      </c>
      <c r="G656" s="9">
        <v>0</v>
      </c>
      <c r="H656" s="9">
        <v>0</v>
      </c>
      <c r="I656" s="9">
        <v>0</v>
      </c>
      <c r="J656" s="9">
        <v>0</v>
      </c>
      <c r="K656" s="9">
        <v>0</v>
      </c>
      <c r="L656" s="9">
        <v>0</v>
      </c>
      <c r="M656" s="9">
        <v>205</v>
      </c>
      <c r="N656" s="9">
        <v>112</v>
      </c>
      <c r="O656" s="9">
        <v>71</v>
      </c>
      <c r="P656" s="9">
        <v>17.11</v>
      </c>
      <c r="Q656" s="9">
        <v>73</v>
      </c>
      <c r="R656" s="9">
        <v>75</v>
      </c>
    </row>
    <row r="657" spans="1:18" x14ac:dyDescent="0.2">
      <c r="A657" s="9">
        <v>0</v>
      </c>
      <c r="B657" s="9">
        <v>0</v>
      </c>
      <c r="C657" s="9">
        <v>37</v>
      </c>
      <c r="D657" s="9">
        <v>0</v>
      </c>
      <c r="E657" s="9">
        <v>0</v>
      </c>
      <c r="F657" s="9">
        <v>0</v>
      </c>
      <c r="G657" s="9">
        <v>0</v>
      </c>
      <c r="H657" s="9">
        <v>0</v>
      </c>
      <c r="I657" s="9">
        <v>0</v>
      </c>
      <c r="J657" s="9">
        <v>0</v>
      </c>
      <c r="K657" s="9">
        <v>0</v>
      </c>
      <c r="L657" s="9">
        <v>0</v>
      </c>
      <c r="M657" s="9">
        <v>169</v>
      </c>
      <c r="N657" s="9">
        <v>104</v>
      </c>
      <c r="O657" s="9">
        <v>66</v>
      </c>
      <c r="P657" s="9">
        <v>20.84</v>
      </c>
      <c r="Q657" s="9">
        <v>70</v>
      </c>
      <c r="R657" s="9">
        <v>72</v>
      </c>
    </row>
    <row r="658" spans="1:18" x14ac:dyDescent="0.2">
      <c r="A658" s="9">
        <v>0</v>
      </c>
      <c r="B658" s="9">
        <v>1</v>
      </c>
      <c r="C658" s="9">
        <v>44</v>
      </c>
      <c r="D658" s="9">
        <v>0</v>
      </c>
      <c r="E658" s="9">
        <v>1</v>
      </c>
      <c r="F658" s="9">
        <v>0</v>
      </c>
      <c r="G658" s="9">
        <v>1</v>
      </c>
      <c r="H658" s="9">
        <v>20</v>
      </c>
      <c r="I658" s="9">
        <v>0</v>
      </c>
      <c r="J658" s="9">
        <v>0</v>
      </c>
      <c r="K658" s="9">
        <v>1</v>
      </c>
      <c r="L658" s="9">
        <v>0</v>
      </c>
      <c r="M658" s="9">
        <v>264</v>
      </c>
      <c r="N658" s="9">
        <v>138</v>
      </c>
      <c r="O658" s="9">
        <v>92</v>
      </c>
      <c r="P658" s="9">
        <v>28.32</v>
      </c>
      <c r="Q658" s="9">
        <v>63</v>
      </c>
      <c r="R658" s="9">
        <v>67</v>
      </c>
    </row>
    <row r="659" spans="1:18" x14ac:dyDescent="0.2">
      <c r="A659" s="9">
        <v>0</v>
      </c>
      <c r="B659" s="9">
        <v>0</v>
      </c>
      <c r="C659" s="9">
        <v>54</v>
      </c>
      <c r="D659" s="9">
        <v>1</v>
      </c>
      <c r="E659" s="9">
        <v>0</v>
      </c>
      <c r="F659" s="9">
        <v>0</v>
      </c>
      <c r="G659" s="9">
        <v>0</v>
      </c>
      <c r="H659" s="9">
        <v>0</v>
      </c>
      <c r="I659" s="9">
        <v>0</v>
      </c>
      <c r="J659" s="9">
        <v>0</v>
      </c>
      <c r="K659" s="9">
        <v>0</v>
      </c>
      <c r="L659" s="9">
        <v>0</v>
      </c>
      <c r="M659" s="9">
        <v>218</v>
      </c>
      <c r="N659" s="9">
        <v>130</v>
      </c>
      <c r="O659" s="9">
        <v>85</v>
      </c>
      <c r="P659" s="9">
        <v>20.55</v>
      </c>
      <c r="Q659" s="9">
        <v>72</v>
      </c>
      <c r="R659" s="9">
        <v>85</v>
      </c>
    </row>
    <row r="660" spans="1:18" x14ac:dyDescent="0.2">
      <c r="A660" s="9">
        <v>0</v>
      </c>
      <c r="B660" s="9">
        <v>1</v>
      </c>
      <c r="C660" s="9">
        <v>54</v>
      </c>
      <c r="D660" s="9">
        <v>0</v>
      </c>
      <c r="E660" s="9">
        <v>0</v>
      </c>
      <c r="F660" s="9">
        <v>1</v>
      </c>
      <c r="G660" s="9">
        <v>1</v>
      </c>
      <c r="H660" s="9">
        <v>29</v>
      </c>
      <c r="I660" s="9">
        <v>0</v>
      </c>
      <c r="J660" s="9">
        <v>0</v>
      </c>
      <c r="K660" s="9">
        <v>0</v>
      </c>
      <c r="L660" s="9">
        <v>0</v>
      </c>
      <c r="M660" s="9">
        <v>211</v>
      </c>
      <c r="N660" s="9">
        <v>120</v>
      </c>
      <c r="O660" s="9">
        <v>72</v>
      </c>
      <c r="P660" s="9">
        <v>25.13</v>
      </c>
      <c r="Q660" s="9">
        <v>77</v>
      </c>
      <c r="R660" s="9">
        <v>60</v>
      </c>
    </row>
    <row r="661" spans="1:18" x14ac:dyDescent="0.2">
      <c r="A661" s="9">
        <v>0</v>
      </c>
      <c r="B661" s="9">
        <v>0</v>
      </c>
      <c r="C661" s="9">
        <v>59</v>
      </c>
      <c r="D661" s="9">
        <v>0</v>
      </c>
      <c r="E661" s="9">
        <v>0</v>
      </c>
      <c r="F661" s="9">
        <v>0</v>
      </c>
      <c r="G661" s="9">
        <v>0</v>
      </c>
      <c r="H661" s="9">
        <v>0</v>
      </c>
      <c r="I661" s="9">
        <v>0</v>
      </c>
      <c r="J661" s="9">
        <v>0</v>
      </c>
      <c r="K661" s="9">
        <v>0</v>
      </c>
      <c r="L661" s="9">
        <v>0</v>
      </c>
      <c r="M661" s="9">
        <v>239</v>
      </c>
      <c r="N661" s="9">
        <v>124</v>
      </c>
      <c r="O661" s="9">
        <v>72</v>
      </c>
      <c r="P661" s="9">
        <v>19.34</v>
      </c>
      <c r="Q661" s="9">
        <v>80</v>
      </c>
      <c r="R661" s="9">
        <v>70</v>
      </c>
    </row>
    <row r="662" spans="1:18" x14ac:dyDescent="0.2">
      <c r="A662" s="9">
        <v>0</v>
      </c>
      <c r="B662" s="9">
        <v>0</v>
      </c>
      <c r="C662" s="9">
        <v>44</v>
      </c>
      <c r="D662" s="9">
        <v>1</v>
      </c>
      <c r="E662" s="9">
        <v>0</v>
      </c>
      <c r="F662" s="9">
        <v>0</v>
      </c>
      <c r="G662" s="9">
        <v>1</v>
      </c>
      <c r="H662" s="9">
        <v>9</v>
      </c>
      <c r="I662" s="9">
        <v>0</v>
      </c>
      <c r="J662" s="9">
        <v>0</v>
      </c>
      <c r="K662" s="9">
        <v>0</v>
      </c>
      <c r="L662" s="9">
        <v>0</v>
      </c>
      <c r="M662" s="9">
        <v>185</v>
      </c>
      <c r="N662" s="9">
        <v>133</v>
      </c>
      <c r="O662" s="9">
        <v>69</v>
      </c>
      <c r="P662" s="9">
        <v>22.34</v>
      </c>
      <c r="Q662" s="9">
        <v>70</v>
      </c>
      <c r="R662" s="9">
        <v>76</v>
      </c>
    </row>
    <row r="663" spans="1:18" x14ac:dyDescent="0.2">
      <c r="A663" s="9">
        <v>0</v>
      </c>
      <c r="B663" s="9">
        <v>0</v>
      </c>
      <c r="C663" s="9">
        <v>48</v>
      </c>
      <c r="D663" s="9">
        <v>0</v>
      </c>
      <c r="E663" s="9">
        <v>0</v>
      </c>
      <c r="F663" s="9">
        <v>1</v>
      </c>
      <c r="G663" s="9">
        <v>0</v>
      </c>
      <c r="H663" s="9">
        <v>0</v>
      </c>
      <c r="I663" s="9">
        <v>0</v>
      </c>
      <c r="J663" s="9">
        <v>0</v>
      </c>
      <c r="K663" s="9">
        <v>0</v>
      </c>
      <c r="L663" s="9">
        <v>0</v>
      </c>
      <c r="M663" s="9">
        <v>258</v>
      </c>
      <c r="N663" s="9">
        <v>109.5</v>
      </c>
      <c r="O663" s="9">
        <v>74</v>
      </c>
      <c r="P663" s="9">
        <v>26.73</v>
      </c>
      <c r="Q663" s="9">
        <v>68</v>
      </c>
      <c r="R663" s="9">
        <v>78</v>
      </c>
    </row>
    <row r="664" spans="1:18" x14ac:dyDescent="0.2">
      <c r="A664" s="9">
        <v>0</v>
      </c>
      <c r="B664" s="9">
        <v>0</v>
      </c>
      <c r="C664" s="9">
        <v>45</v>
      </c>
      <c r="D664" s="9">
        <v>0</v>
      </c>
      <c r="E664" s="9">
        <v>0</v>
      </c>
      <c r="F664" s="9">
        <v>0</v>
      </c>
      <c r="G664" s="9">
        <v>0</v>
      </c>
      <c r="H664" s="9">
        <v>0</v>
      </c>
      <c r="I664" s="9">
        <v>0</v>
      </c>
      <c r="J664" s="9">
        <v>0</v>
      </c>
      <c r="K664" s="9">
        <v>0</v>
      </c>
      <c r="L664" s="9">
        <v>0</v>
      </c>
      <c r="M664" s="9">
        <v>220</v>
      </c>
      <c r="N664" s="9">
        <v>108</v>
      </c>
      <c r="O664" s="9">
        <v>81</v>
      </c>
      <c r="P664" s="9">
        <v>25.68</v>
      </c>
      <c r="Q664" s="9">
        <v>75</v>
      </c>
      <c r="R664" s="9">
        <v>70</v>
      </c>
    </row>
    <row r="665" spans="1:18" x14ac:dyDescent="0.2">
      <c r="A665" s="9">
        <v>0</v>
      </c>
      <c r="B665" s="9">
        <v>0</v>
      </c>
      <c r="C665" s="9">
        <v>53</v>
      </c>
      <c r="D665" s="9">
        <v>1</v>
      </c>
      <c r="E665" s="9">
        <v>0</v>
      </c>
      <c r="F665" s="9">
        <v>0</v>
      </c>
      <c r="G665" s="9">
        <v>1</v>
      </c>
      <c r="H665" s="9">
        <v>40</v>
      </c>
      <c r="I665" s="9">
        <v>0</v>
      </c>
      <c r="J665" s="9">
        <v>0</v>
      </c>
      <c r="K665" s="9">
        <v>0</v>
      </c>
      <c r="L665" s="9">
        <v>0</v>
      </c>
      <c r="M665" s="9">
        <v>183</v>
      </c>
      <c r="N665" s="9">
        <v>129</v>
      </c>
      <c r="O665" s="9">
        <v>80</v>
      </c>
      <c r="P665" s="9">
        <v>26.51</v>
      </c>
      <c r="Q665" s="9">
        <v>78</v>
      </c>
      <c r="R665" s="9">
        <v>80</v>
      </c>
    </row>
    <row r="666" spans="1:18" x14ac:dyDescent="0.2">
      <c r="A666" s="9">
        <v>0</v>
      </c>
      <c r="B666" s="9">
        <v>1</v>
      </c>
      <c r="C666" s="9">
        <v>53</v>
      </c>
      <c r="D666" s="9">
        <v>0</v>
      </c>
      <c r="E666" s="9">
        <v>1</v>
      </c>
      <c r="F666" s="9">
        <v>0</v>
      </c>
      <c r="G666" s="9">
        <v>1</v>
      </c>
      <c r="H666" s="9">
        <v>20</v>
      </c>
      <c r="I666" s="9">
        <v>0</v>
      </c>
      <c r="J666" s="9">
        <v>0</v>
      </c>
      <c r="K666" s="9">
        <v>0</v>
      </c>
      <c r="L666" s="9">
        <v>0</v>
      </c>
      <c r="M666" s="9">
        <v>211</v>
      </c>
      <c r="N666" s="9">
        <v>112.5</v>
      </c>
      <c r="O666" s="9">
        <v>70</v>
      </c>
      <c r="P666" s="9">
        <v>22.74</v>
      </c>
      <c r="Q666" s="9">
        <v>63</v>
      </c>
      <c r="R666" s="9">
        <v>78</v>
      </c>
    </row>
    <row r="667" spans="1:18" x14ac:dyDescent="0.2">
      <c r="A667" s="9">
        <v>0</v>
      </c>
      <c r="B667" s="9">
        <v>1</v>
      </c>
      <c r="C667" s="9">
        <v>46</v>
      </c>
      <c r="D667" s="9">
        <v>0</v>
      </c>
      <c r="E667" s="9">
        <v>0</v>
      </c>
      <c r="F667" s="9">
        <v>1</v>
      </c>
      <c r="G667" s="9">
        <v>1</v>
      </c>
      <c r="H667" s="9">
        <v>10</v>
      </c>
      <c r="I667" s="9">
        <v>0</v>
      </c>
      <c r="J667" s="9">
        <v>0</v>
      </c>
      <c r="K667" s="9">
        <v>0</v>
      </c>
      <c r="L667" s="9">
        <v>0</v>
      </c>
      <c r="M667" s="9">
        <v>214</v>
      </c>
      <c r="N667" s="9">
        <v>118</v>
      </c>
      <c r="O667" s="9">
        <v>82</v>
      </c>
      <c r="P667" s="9">
        <v>29.41</v>
      </c>
      <c r="Q667" s="9">
        <v>66</v>
      </c>
      <c r="R667" s="9">
        <v>94</v>
      </c>
    </row>
    <row r="668" spans="1:18" x14ac:dyDescent="0.2">
      <c r="A668" s="9">
        <v>0</v>
      </c>
      <c r="B668" s="9">
        <v>0</v>
      </c>
      <c r="C668" s="9">
        <v>63</v>
      </c>
      <c r="D668" s="9">
        <v>0</v>
      </c>
      <c r="E668" s="9">
        <v>1</v>
      </c>
      <c r="F668" s="9">
        <v>0</v>
      </c>
      <c r="G668" s="9">
        <v>0</v>
      </c>
      <c r="H668" s="9">
        <v>0</v>
      </c>
      <c r="I668" s="9">
        <v>0</v>
      </c>
      <c r="J668" s="9">
        <v>0</v>
      </c>
      <c r="K668" s="9">
        <v>1</v>
      </c>
      <c r="L668" s="9">
        <v>0</v>
      </c>
      <c r="M668" s="9">
        <v>293</v>
      </c>
      <c r="N668" s="9">
        <v>186.5</v>
      </c>
      <c r="O668" s="9">
        <v>97</v>
      </c>
      <c r="P668" s="9">
        <v>30.47</v>
      </c>
      <c r="Q668" s="9">
        <v>60</v>
      </c>
      <c r="R668" s="9">
        <v>96</v>
      </c>
    </row>
    <row r="669" spans="1:18" x14ac:dyDescent="0.2">
      <c r="A669" s="9">
        <v>0</v>
      </c>
      <c r="B669" s="9">
        <v>1</v>
      </c>
      <c r="C669" s="9">
        <v>52</v>
      </c>
      <c r="D669" s="9">
        <v>0</v>
      </c>
      <c r="E669" s="9">
        <v>0</v>
      </c>
      <c r="F669" s="9">
        <v>1</v>
      </c>
      <c r="G669" s="9">
        <v>0</v>
      </c>
      <c r="H669" s="9">
        <v>0</v>
      </c>
      <c r="I669" s="9">
        <v>0</v>
      </c>
      <c r="J669" s="9">
        <v>0</v>
      </c>
      <c r="K669" s="9">
        <v>1</v>
      </c>
      <c r="L669" s="9">
        <v>0</v>
      </c>
      <c r="M669" s="9">
        <v>238</v>
      </c>
      <c r="N669" s="9">
        <v>131</v>
      </c>
      <c r="O669" s="9">
        <v>99</v>
      </c>
      <c r="P669" s="9">
        <v>31.19</v>
      </c>
      <c r="Q669" s="9">
        <v>96</v>
      </c>
      <c r="R669" s="9">
        <v>86</v>
      </c>
    </row>
    <row r="670" spans="1:18" x14ac:dyDescent="0.2">
      <c r="A670" s="9">
        <v>0</v>
      </c>
      <c r="B670" s="9">
        <v>0</v>
      </c>
      <c r="C670" s="9">
        <v>48</v>
      </c>
      <c r="D670" s="9">
        <v>1</v>
      </c>
      <c r="E670" s="9">
        <v>0</v>
      </c>
      <c r="F670" s="9">
        <v>0</v>
      </c>
      <c r="G670" s="9">
        <v>0</v>
      </c>
      <c r="H670" s="9">
        <v>0</v>
      </c>
      <c r="I670" s="9">
        <v>0</v>
      </c>
      <c r="J670" s="9">
        <v>0</v>
      </c>
      <c r="K670" s="9">
        <v>0</v>
      </c>
      <c r="L670" s="9">
        <v>0</v>
      </c>
      <c r="M670" s="9">
        <v>193</v>
      </c>
      <c r="N670" s="9">
        <v>138.5</v>
      </c>
      <c r="O670" s="9">
        <v>87.5</v>
      </c>
      <c r="P670" s="9">
        <v>25.1</v>
      </c>
      <c r="Q670" s="9">
        <v>64</v>
      </c>
      <c r="R670" s="9">
        <v>90</v>
      </c>
    </row>
    <row r="671" spans="1:18" x14ac:dyDescent="0.2">
      <c r="A671" s="9">
        <v>0</v>
      </c>
      <c r="B671" s="9">
        <v>1</v>
      </c>
      <c r="C671" s="9">
        <v>48</v>
      </c>
      <c r="D671" s="9">
        <v>0</v>
      </c>
      <c r="E671" s="9">
        <v>0</v>
      </c>
      <c r="F671" s="9">
        <v>0</v>
      </c>
      <c r="G671" s="9">
        <v>1</v>
      </c>
      <c r="H671" s="9">
        <v>20</v>
      </c>
      <c r="I671" s="9">
        <v>0</v>
      </c>
      <c r="J671" s="9">
        <v>0</v>
      </c>
      <c r="K671" s="9">
        <v>0</v>
      </c>
      <c r="L671" s="9">
        <v>0</v>
      </c>
      <c r="M671" s="9">
        <v>212</v>
      </c>
      <c r="N671" s="9">
        <v>120</v>
      </c>
      <c r="O671" s="9">
        <v>72</v>
      </c>
      <c r="P671" s="9">
        <v>22.01</v>
      </c>
      <c r="Q671" s="9">
        <v>72</v>
      </c>
      <c r="R671" s="9">
        <v>77</v>
      </c>
    </row>
    <row r="672" spans="1:18" x14ac:dyDescent="0.2">
      <c r="A672" s="9">
        <v>0</v>
      </c>
      <c r="B672" s="9">
        <v>0</v>
      </c>
      <c r="C672" s="9">
        <v>42</v>
      </c>
      <c r="D672" s="9">
        <v>0</v>
      </c>
      <c r="E672" s="9">
        <v>0</v>
      </c>
      <c r="F672" s="9">
        <v>0</v>
      </c>
      <c r="G672" s="9">
        <v>0</v>
      </c>
      <c r="H672" s="9">
        <v>0</v>
      </c>
      <c r="I672" s="9">
        <v>0</v>
      </c>
      <c r="J672" s="9">
        <v>0</v>
      </c>
      <c r="K672" s="9">
        <v>0</v>
      </c>
      <c r="L672" s="9">
        <v>0</v>
      </c>
      <c r="M672" s="9">
        <v>182</v>
      </c>
      <c r="N672" s="9">
        <v>138</v>
      </c>
      <c r="O672" s="9">
        <v>91</v>
      </c>
      <c r="P672" s="9">
        <v>20.02</v>
      </c>
      <c r="Q672" s="9">
        <v>90</v>
      </c>
      <c r="R672" s="9">
        <v>74</v>
      </c>
    </row>
    <row r="673" spans="1:18" x14ac:dyDescent="0.2">
      <c r="A673" s="9">
        <v>0</v>
      </c>
      <c r="B673" s="9">
        <v>0</v>
      </c>
      <c r="C673" s="9">
        <v>59</v>
      </c>
      <c r="D673" s="9">
        <v>1</v>
      </c>
      <c r="E673" s="9">
        <v>0</v>
      </c>
      <c r="F673" s="9">
        <v>0</v>
      </c>
      <c r="G673" s="9">
        <v>0</v>
      </c>
      <c r="H673" s="9">
        <v>0</v>
      </c>
      <c r="I673" s="9">
        <v>0</v>
      </c>
      <c r="J673" s="9">
        <v>0</v>
      </c>
      <c r="K673" s="9">
        <v>0</v>
      </c>
      <c r="L673" s="9">
        <v>0</v>
      </c>
      <c r="M673" s="9">
        <v>276</v>
      </c>
      <c r="N673" s="9">
        <v>127.5</v>
      </c>
      <c r="O673" s="9">
        <v>85.5</v>
      </c>
      <c r="P673" s="9">
        <v>22.91</v>
      </c>
      <c r="Q673" s="9">
        <v>78</v>
      </c>
      <c r="R673" s="9">
        <v>60</v>
      </c>
    </row>
    <row r="674" spans="1:18" x14ac:dyDescent="0.2">
      <c r="A674" s="9">
        <v>0</v>
      </c>
      <c r="B674" s="9">
        <v>1</v>
      </c>
      <c r="C674" s="9">
        <v>40</v>
      </c>
      <c r="D674" s="9">
        <v>0</v>
      </c>
      <c r="E674" s="9">
        <v>0</v>
      </c>
      <c r="F674" s="9">
        <v>0</v>
      </c>
      <c r="G674" s="9">
        <v>0</v>
      </c>
      <c r="H674" s="9">
        <v>0</v>
      </c>
      <c r="I674" s="9">
        <v>0</v>
      </c>
      <c r="J674" s="9">
        <v>0</v>
      </c>
      <c r="K674" s="9">
        <v>1</v>
      </c>
      <c r="L674" s="9">
        <v>0</v>
      </c>
      <c r="M674" s="9">
        <v>213</v>
      </c>
      <c r="N674" s="9">
        <v>145</v>
      </c>
      <c r="O674" s="9">
        <v>100.5</v>
      </c>
      <c r="P674" s="9">
        <v>27.34</v>
      </c>
      <c r="Q674" s="9">
        <v>95</v>
      </c>
      <c r="R674" s="9">
        <v>117</v>
      </c>
    </row>
    <row r="675" spans="1:18" x14ac:dyDescent="0.2">
      <c r="A675" s="9">
        <v>0</v>
      </c>
      <c r="B675" s="9">
        <v>0</v>
      </c>
      <c r="C675" s="9">
        <v>45</v>
      </c>
      <c r="D675" s="9">
        <v>0</v>
      </c>
      <c r="E675" s="9">
        <v>1</v>
      </c>
      <c r="F675" s="9">
        <v>0</v>
      </c>
      <c r="G675" s="9">
        <v>1</v>
      </c>
      <c r="H675" s="9">
        <v>20</v>
      </c>
      <c r="I675" s="9">
        <v>1</v>
      </c>
      <c r="J675" s="9">
        <v>0</v>
      </c>
      <c r="K675" s="9">
        <v>1</v>
      </c>
      <c r="L675" s="9">
        <v>0</v>
      </c>
      <c r="M675" s="9">
        <v>213</v>
      </c>
      <c r="N675" s="9">
        <v>150</v>
      </c>
      <c r="O675" s="9">
        <v>90</v>
      </c>
      <c r="P675" s="9">
        <v>22.35</v>
      </c>
      <c r="Q675" s="9">
        <v>65</v>
      </c>
      <c r="R675" s="9">
        <v>72</v>
      </c>
    </row>
    <row r="676" spans="1:18" x14ac:dyDescent="0.2">
      <c r="A676" s="9">
        <v>0</v>
      </c>
      <c r="B676" s="9">
        <v>1</v>
      </c>
      <c r="C676" s="9">
        <v>38</v>
      </c>
      <c r="D676" s="9">
        <v>1</v>
      </c>
      <c r="E676" s="9">
        <v>0</v>
      </c>
      <c r="F676" s="9">
        <v>0</v>
      </c>
      <c r="G676" s="9">
        <v>1</v>
      </c>
      <c r="H676" s="9">
        <v>9</v>
      </c>
      <c r="I676" s="9">
        <v>0</v>
      </c>
      <c r="J676" s="9">
        <v>0</v>
      </c>
      <c r="K676" s="9">
        <v>0</v>
      </c>
      <c r="L676" s="9">
        <v>0</v>
      </c>
      <c r="M676" s="9">
        <v>274</v>
      </c>
      <c r="N676" s="9">
        <v>120</v>
      </c>
      <c r="O676" s="9">
        <v>80</v>
      </c>
      <c r="P676" s="9">
        <v>25.17</v>
      </c>
      <c r="Q676" s="9">
        <v>80</v>
      </c>
      <c r="R676" s="9">
        <v>68</v>
      </c>
    </row>
    <row r="677" spans="1:18" x14ac:dyDescent="0.2">
      <c r="A677" s="9">
        <v>0</v>
      </c>
      <c r="B677" s="9">
        <v>0</v>
      </c>
      <c r="C677" s="9">
        <v>46</v>
      </c>
      <c r="D677" s="9">
        <v>1</v>
      </c>
      <c r="E677" s="9">
        <v>0</v>
      </c>
      <c r="F677" s="9">
        <v>0</v>
      </c>
      <c r="G677" s="9">
        <v>1</v>
      </c>
      <c r="H677" s="9">
        <v>20</v>
      </c>
      <c r="I677" s="9">
        <v>0</v>
      </c>
      <c r="J677" s="9">
        <v>0</v>
      </c>
      <c r="K677" s="9">
        <v>0</v>
      </c>
      <c r="L677" s="9">
        <v>0</v>
      </c>
      <c r="M677" s="9">
        <v>182</v>
      </c>
      <c r="N677" s="9">
        <v>117</v>
      </c>
      <c r="O677" s="9">
        <v>78</v>
      </c>
      <c r="P677" s="9">
        <v>22.15</v>
      </c>
      <c r="Q677" s="9">
        <v>72</v>
      </c>
      <c r="R677" s="9">
        <v>59</v>
      </c>
    </row>
    <row r="678" spans="1:18" x14ac:dyDescent="0.2">
      <c r="A678" s="9">
        <v>1</v>
      </c>
      <c r="B678" s="9">
        <v>1</v>
      </c>
      <c r="C678" s="9">
        <v>67</v>
      </c>
      <c r="D678" s="9">
        <v>1</v>
      </c>
      <c r="E678" s="9">
        <v>0</v>
      </c>
      <c r="F678" s="9">
        <v>0</v>
      </c>
      <c r="G678" s="9">
        <v>1</v>
      </c>
      <c r="H678" s="9">
        <v>15</v>
      </c>
      <c r="I678" s="9">
        <v>0</v>
      </c>
      <c r="J678" s="9">
        <v>1</v>
      </c>
      <c r="K678" s="9">
        <v>1</v>
      </c>
      <c r="L678" s="9">
        <v>0</v>
      </c>
      <c r="M678" s="9">
        <v>285</v>
      </c>
      <c r="N678" s="9">
        <v>155</v>
      </c>
      <c r="O678" s="9">
        <v>90</v>
      </c>
      <c r="P678" s="9">
        <v>30.42</v>
      </c>
      <c r="Q678" s="9">
        <v>70</v>
      </c>
      <c r="R678" s="9">
        <v>77</v>
      </c>
    </row>
    <row r="679" spans="1:18" x14ac:dyDescent="0.2">
      <c r="A679" s="9">
        <v>0</v>
      </c>
      <c r="B679" s="9">
        <v>0</v>
      </c>
      <c r="C679" s="9">
        <v>53</v>
      </c>
      <c r="D679" s="9">
        <v>0</v>
      </c>
      <c r="E679" s="9">
        <v>0</v>
      </c>
      <c r="F679" s="9">
        <v>0</v>
      </c>
      <c r="G679" s="9">
        <v>1</v>
      </c>
      <c r="H679" s="9">
        <v>1</v>
      </c>
      <c r="I679" s="9">
        <v>0</v>
      </c>
      <c r="J679" s="9">
        <v>0</v>
      </c>
      <c r="K679" s="9">
        <v>1</v>
      </c>
      <c r="L679" s="9">
        <v>0</v>
      </c>
      <c r="M679" s="9">
        <v>297</v>
      </c>
      <c r="N679" s="9">
        <v>164</v>
      </c>
      <c r="O679" s="9">
        <v>102</v>
      </c>
      <c r="P679" s="9">
        <v>24.5</v>
      </c>
      <c r="Q679" s="9">
        <v>75</v>
      </c>
      <c r="R679" s="9">
        <v>95</v>
      </c>
    </row>
    <row r="680" spans="1:18" x14ac:dyDescent="0.2">
      <c r="A680" s="9">
        <v>0</v>
      </c>
      <c r="B680" s="9">
        <v>0</v>
      </c>
      <c r="C680" s="9">
        <v>38</v>
      </c>
      <c r="D680" s="9">
        <v>0</v>
      </c>
      <c r="E680" s="9">
        <v>1</v>
      </c>
      <c r="F680" s="9">
        <v>0</v>
      </c>
      <c r="G680" s="9">
        <v>1</v>
      </c>
      <c r="H680" s="9">
        <v>12</v>
      </c>
      <c r="I680" s="9">
        <v>0</v>
      </c>
      <c r="J680" s="9">
        <v>0</v>
      </c>
      <c r="K680" s="9">
        <v>0</v>
      </c>
      <c r="L680" s="9">
        <v>0</v>
      </c>
      <c r="M680" s="9">
        <v>209</v>
      </c>
      <c r="N680" s="9">
        <v>122.5</v>
      </c>
      <c r="O680" s="9">
        <v>76.5</v>
      </c>
      <c r="P680" s="9">
        <v>24.51</v>
      </c>
      <c r="Q680" s="9">
        <v>90</v>
      </c>
      <c r="R680" s="9">
        <v>73</v>
      </c>
    </row>
    <row r="681" spans="1:18" x14ac:dyDescent="0.2">
      <c r="A681" s="9">
        <v>0</v>
      </c>
      <c r="B681" s="9">
        <v>0</v>
      </c>
      <c r="C681" s="9">
        <v>43</v>
      </c>
      <c r="D681" s="9">
        <v>0</v>
      </c>
      <c r="E681" s="9">
        <v>1</v>
      </c>
      <c r="F681" s="9">
        <v>0</v>
      </c>
      <c r="G681" s="9">
        <v>0</v>
      </c>
      <c r="H681" s="9">
        <v>0</v>
      </c>
      <c r="I681" s="9">
        <v>0</v>
      </c>
      <c r="J681" s="9">
        <v>0</v>
      </c>
      <c r="K681" s="9">
        <v>0</v>
      </c>
      <c r="L681" s="9">
        <v>0</v>
      </c>
      <c r="M681" s="9">
        <v>213</v>
      </c>
      <c r="N681" s="9">
        <v>96</v>
      </c>
      <c r="O681" s="9">
        <v>62</v>
      </c>
      <c r="P681" s="9">
        <v>19.38</v>
      </c>
      <c r="Q681" s="9">
        <v>74</v>
      </c>
      <c r="R681" s="9">
        <v>80</v>
      </c>
    </row>
    <row r="682" spans="1:18" x14ac:dyDescent="0.2">
      <c r="A682" s="9">
        <v>0</v>
      </c>
      <c r="B682" s="9">
        <v>1</v>
      </c>
      <c r="C682" s="9">
        <v>59</v>
      </c>
      <c r="D682" s="9">
        <v>1</v>
      </c>
      <c r="E682" s="9">
        <v>0</v>
      </c>
      <c r="F682" s="9">
        <v>0</v>
      </c>
      <c r="G682" s="9">
        <v>0</v>
      </c>
      <c r="H682" s="9">
        <v>0</v>
      </c>
      <c r="I682" s="9">
        <v>1</v>
      </c>
      <c r="J682" s="9">
        <v>0</v>
      </c>
      <c r="K682" s="9">
        <v>1</v>
      </c>
      <c r="L682" s="9">
        <v>0</v>
      </c>
      <c r="M682" s="9">
        <v>294</v>
      </c>
      <c r="N682" s="9">
        <v>170</v>
      </c>
      <c r="O682" s="9">
        <v>103</v>
      </c>
      <c r="P682" s="9">
        <v>31.6</v>
      </c>
      <c r="Q682" s="9">
        <v>66</v>
      </c>
      <c r="R682" s="9">
        <v>70</v>
      </c>
    </row>
    <row r="683" spans="1:18" x14ac:dyDescent="0.2">
      <c r="A683" s="9">
        <v>0</v>
      </c>
      <c r="B683" s="9">
        <v>0</v>
      </c>
      <c r="C683" s="9">
        <v>61</v>
      </c>
      <c r="D683" s="9">
        <v>1</v>
      </c>
      <c r="E683" s="9">
        <v>0</v>
      </c>
      <c r="F683" s="9">
        <v>0</v>
      </c>
      <c r="G683" s="9">
        <v>0</v>
      </c>
      <c r="H683" s="9">
        <v>0</v>
      </c>
      <c r="I683" s="9">
        <v>0</v>
      </c>
      <c r="J683" s="9">
        <v>0</v>
      </c>
      <c r="K683" s="9">
        <v>1</v>
      </c>
      <c r="L683" s="9">
        <v>0</v>
      </c>
      <c r="M683" s="9">
        <v>250</v>
      </c>
      <c r="N683" s="9">
        <v>173</v>
      </c>
      <c r="O683" s="9">
        <v>89</v>
      </c>
      <c r="P683" s="9">
        <v>29.25</v>
      </c>
      <c r="Q683" s="9">
        <v>90</v>
      </c>
      <c r="R683" s="9">
        <v>87</v>
      </c>
    </row>
    <row r="684" spans="1:18" x14ac:dyDescent="0.2">
      <c r="A684" s="9">
        <v>0</v>
      </c>
      <c r="B684" s="9">
        <v>1</v>
      </c>
      <c r="C684" s="9">
        <v>52</v>
      </c>
      <c r="D684" s="9">
        <v>0</v>
      </c>
      <c r="E684" s="9">
        <v>0</v>
      </c>
      <c r="F684" s="9">
        <v>0</v>
      </c>
      <c r="G684" s="9">
        <v>1</v>
      </c>
      <c r="H684" s="9">
        <v>20</v>
      </c>
      <c r="I684" s="9">
        <v>0</v>
      </c>
      <c r="J684" s="9">
        <v>0</v>
      </c>
      <c r="K684" s="9">
        <v>0</v>
      </c>
      <c r="L684" s="9">
        <v>0</v>
      </c>
      <c r="M684" s="9">
        <v>167</v>
      </c>
      <c r="N684" s="9">
        <v>134</v>
      </c>
      <c r="O684" s="9">
        <v>80</v>
      </c>
      <c r="P684" s="9">
        <v>29.77</v>
      </c>
      <c r="Q684" s="9">
        <v>72</v>
      </c>
      <c r="R684" s="9">
        <v>102</v>
      </c>
    </row>
    <row r="685" spans="1:18" x14ac:dyDescent="0.2">
      <c r="A685" s="9">
        <v>0</v>
      </c>
      <c r="B685" s="9">
        <v>0</v>
      </c>
      <c r="C685" s="9">
        <v>53</v>
      </c>
      <c r="D685" s="9">
        <v>0</v>
      </c>
      <c r="E685" s="9">
        <v>1</v>
      </c>
      <c r="F685" s="9">
        <v>0</v>
      </c>
      <c r="G685" s="9">
        <v>0</v>
      </c>
      <c r="H685" s="9">
        <v>0</v>
      </c>
      <c r="I685" s="9">
        <v>0</v>
      </c>
      <c r="J685" s="9">
        <v>0</v>
      </c>
      <c r="K685" s="9">
        <v>1</v>
      </c>
      <c r="L685" s="9">
        <v>0</v>
      </c>
      <c r="M685" s="9">
        <v>258</v>
      </c>
      <c r="N685" s="9">
        <v>186</v>
      </c>
      <c r="O685" s="9">
        <v>101</v>
      </c>
      <c r="P685" s="9">
        <v>28.9</v>
      </c>
      <c r="Q685" s="9">
        <v>80</v>
      </c>
      <c r="R685" s="9">
        <v>70</v>
      </c>
    </row>
    <row r="686" spans="1:18" x14ac:dyDescent="0.2">
      <c r="A686" s="9">
        <v>0</v>
      </c>
      <c r="B686" s="9">
        <v>1</v>
      </c>
      <c r="C686" s="9">
        <v>67</v>
      </c>
      <c r="D686" s="9">
        <v>1</v>
      </c>
      <c r="E686" s="9">
        <v>0</v>
      </c>
      <c r="F686" s="9">
        <v>0</v>
      </c>
      <c r="G686" s="9">
        <v>0</v>
      </c>
      <c r="H686" s="9">
        <v>0</v>
      </c>
      <c r="I686" s="9">
        <v>0</v>
      </c>
      <c r="J686" s="9">
        <v>0</v>
      </c>
      <c r="K686" s="9">
        <v>1</v>
      </c>
      <c r="L686" s="9">
        <v>0</v>
      </c>
      <c r="M686" s="9">
        <v>222</v>
      </c>
      <c r="N686" s="9">
        <v>154</v>
      </c>
      <c r="O686" s="9">
        <v>106</v>
      </c>
      <c r="P686" s="9">
        <v>26.71</v>
      </c>
      <c r="Q686" s="9">
        <v>85</v>
      </c>
      <c r="R686" s="9">
        <v>74</v>
      </c>
    </row>
    <row r="687" spans="1:18" x14ac:dyDescent="0.2">
      <c r="A687" s="9">
        <v>0</v>
      </c>
      <c r="B687" s="9">
        <v>0</v>
      </c>
      <c r="C687" s="9">
        <v>37</v>
      </c>
      <c r="D687" s="9">
        <v>0</v>
      </c>
      <c r="E687" s="9">
        <v>0</v>
      </c>
      <c r="F687" s="9">
        <v>1</v>
      </c>
      <c r="G687" s="9">
        <v>0</v>
      </c>
      <c r="H687" s="9">
        <v>0</v>
      </c>
      <c r="I687" s="9">
        <v>0</v>
      </c>
      <c r="J687" s="9">
        <v>0</v>
      </c>
      <c r="K687" s="9">
        <v>0</v>
      </c>
      <c r="L687" s="9">
        <v>0</v>
      </c>
      <c r="M687" s="9">
        <v>190</v>
      </c>
      <c r="N687" s="9">
        <v>102</v>
      </c>
      <c r="O687" s="9">
        <v>65</v>
      </c>
      <c r="P687" s="9">
        <v>20.68</v>
      </c>
      <c r="Q687" s="9">
        <v>89</v>
      </c>
      <c r="R687" s="9">
        <v>87</v>
      </c>
    </row>
    <row r="688" spans="1:18" x14ac:dyDescent="0.2">
      <c r="A688" s="9">
        <v>0</v>
      </c>
      <c r="B688" s="9">
        <v>0</v>
      </c>
      <c r="C688" s="9">
        <v>54</v>
      </c>
      <c r="D688" s="9">
        <v>1</v>
      </c>
      <c r="E688" s="9">
        <v>0</v>
      </c>
      <c r="F688" s="9">
        <v>0</v>
      </c>
      <c r="G688" s="9">
        <v>0</v>
      </c>
      <c r="H688" s="9">
        <v>0</v>
      </c>
      <c r="I688" s="9">
        <v>0</v>
      </c>
      <c r="J688" s="9">
        <v>0</v>
      </c>
      <c r="K688" s="9">
        <v>1</v>
      </c>
      <c r="L688" s="9">
        <v>0</v>
      </c>
      <c r="M688" s="9">
        <v>302</v>
      </c>
      <c r="N688" s="9">
        <v>160</v>
      </c>
      <c r="O688" s="9">
        <v>94</v>
      </c>
      <c r="P688" s="9">
        <v>29.4</v>
      </c>
      <c r="Q688" s="9">
        <v>75</v>
      </c>
      <c r="R688" s="9">
        <v>75</v>
      </c>
    </row>
    <row r="689" spans="1:18" x14ac:dyDescent="0.2">
      <c r="A689" s="9">
        <v>0</v>
      </c>
      <c r="B689" s="9">
        <v>1</v>
      </c>
      <c r="C689" s="9">
        <v>54</v>
      </c>
      <c r="D689" s="9">
        <v>1</v>
      </c>
      <c r="E689" s="9">
        <v>0</v>
      </c>
      <c r="F689" s="9">
        <v>0</v>
      </c>
      <c r="G689" s="9">
        <v>0</v>
      </c>
      <c r="H689" s="9">
        <v>0</v>
      </c>
      <c r="I689" s="9">
        <v>0</v>
      </c>
      <c r="J689" s="9">
        <v>0</v>
      </c>
      <c r="K689" s="9">
        <v>0</v>
      </c>
      <c r="L689" s="9">
        <v>0</v>
      </c>
      <c r="M689" s="9">
        <v>179</v>
      </c>
      <c r="N689" s="9">
        <v>103</v>
      </c>
      <c r="O689" s="9">
        <v>73</v>
      </c>
      <c r="P689" s="9">
        <v>21.03</v>
      </c>
      <c r="Q689" s="9">
        <v>60</v>
      </c>
      <c r="R689" s="9">
        <v>84</v>
      </c>
    </row>
    <row r="690" spans="1:18" x14ac:dyDescent="0.2">
      <c r="A690" s="9">
        <v>0</v>
      </c>
      <c r="B690" s="9">
        <v>1</v>
      </c>
      <c r="C690" s="9">
        <v>55</v>
      </c>
      <c r="D690" s="9">
        <v>0</v>
      </c>
      <c r="E690" s="9">
        <v>1</v>
      </c>
      <c r="F690" s="9">
        <v>0</v>
      </c>
      <c r="G690" s="9">
        <v>0</v>
      </c>
      <c r="H690" s="9">
        <v>0</v>
      </c>
      <c r="I690" s="9">
        <v>0</v>
      </c>
      <c r="J690" s="9">
        <v>0</v>
      </c>
      <c r="K690" s="9">
        <v>0</v>
      </c>
      <c r="L690" s="9">
        <v>0</v>
      </c>
      <c r="M690" s="9">
        <v>219</v>
      </c>
      <c r="N690" s="9">
        <v>115</v>
      </c>
      <c r="O690" s="9">
        <v>84</v>
      </c>
      <c r="P690" s="9">
        <v>26.08</v>
      </c>
      <c r="Q690" s="9">
        <v>88</v>
      </c>
      <c r="R690" s="9">
        <v>93</v>
      </c>
    </row>
    <row r="691" spans="1:18" x14ac:dyDescent="0.2">
      <c r="A691" s="9">
        <v>0</v>
      </c>
      <c r="B691" s="9">
        <v>1</v>
      </c>
      <c r="C691" s="9">
        <v>58</v>
      </c>
      <c r="D691" s="9">
        <v>1</v>
      </c>
      <c r="E691" s="9">
        <v>0</v>
      </c>
      <c r="F691" s="9">
        <v>0</v>
      </c>
      <c r="G691" s="9">
        <v>1</v>
      </c>
      <c r="H691" s="9">
        <v>30</v>
      </c>
      <c r="I691" s="9">
        <v>0</v>
      </c>
      <c r="J691" s="9">
        <v>0</v>
      </c>
      <c r="K691" s="9">
        <v>0</v>
      </c>
      <c r="L691" s="9">
        <v>0</v>
      </c>
      <c r="M691" s="9">
        <v>200</v>
      </c>
      <c r="N691" s="9">
        <v>144</v>
      </c>
      <c r="O691" s="9">
        <v>90</v>
      </c>
      <c r="P691" s="9">
        <v>24.9</v>
      </c>
      <c r="Q691" s="9">
        <v>75</v>
      </c>
      <c r="R691" s="9">
        <v>76</v>
      </c>
    </row>
    <row r="692" spans="1:18" x14ac:dyDescent="0.2">
      <c r="A692" s="9">
        <v>0</v>
      </c>
      <c r="B692" s="9">
        <v>1</v>
      </c>
      <c r="C692" s="9">
        <v>52</v>
      </c>
      <c r="D692" s="9">
        <v>1</v>
      </c>
      <c r="E692" s="9">
        <v>0</v>
      </c>
      <c r="F692" s="9">
        <v>0</v>
      </c>
      <c r="G692" s="9">
        <v>1</v>
      </c>
      <c r="H692" s="9">
        <v>20</v>
      </c>
      <c r="I692" s="9">
        <v>0</v>
      </c>
      <c r="J692" s="9">
        <v>0</v>
      </c>
      <c r="K692" s="9">
        <v>0</v>
      </c>
      <c r="L692" s="9">
        <v>0</v>
      </c>
      <c r="M692" s="9">
        <v>233</v>
      </c>
      <c r="N692" s="9">
        <v>114</v>
      </c>
      <c r="O692" s="9">
        <v>78</v>
      </c>
      <c r="P692" s="9">
        <v>22.81</v>
      </c>
      <c r="Q692" s="9">
        <v>50</v>
      </c>
      <c r="R692" s="9">
        <v>73</v>
      </c>
    </row>
    <row r="693" spans="1:18" x14ac:dyDescent="0.2">
      <c r="A693" s="9">
        <v>0</v>
      </c>
      <c r="B693" s="9">
        <v>0</v>
      </c>
      <c r="C693" s="9">
        <v>41</v>
      </c>
      <c r="D693" s="9">
        <v>1</v>
      </c>
      <c r="E693" s="9">
        <v>0</v>
      </c>
      <c r="F693" s="9">
        <v>0</v>
      </c>
      <c r="G693" s="9">
        <v>1</v>
      </c>
      <c r="H693" s="9">
        <v>20</v>
      </c>
      <c r="I693" s="9">
        <v>0</v>
      </c>
      <c r="J693" s="9">
        <v>0</v>
      </c>
      <c r="K693" s="9">
        <v>0</v>
      </c>
      <c r="L693" s="9">
        <v>0</v>
      </c>
      <c r="M693" s="9">
        <v>223</v>
      </c>
      <c r="N693" s="9">
        <v>114</v>
      </c>
      <c r="O693" s="9">
        <v>72</v>
      </c>
      <c r="P693" s="9">
        <v>26.42</v>
      </c>
      <c r="Q693" s="9">
        <v>78</v>
      </c>
      <c r="R693" s="9">
        <v>78</v>
      </c>
    </row>
    <row r="694" spans="1:18" x14ac:dyDescent="0.2">
      <c r="A694" s="9">
        <v>1</v>
      </c>
      <c r="B694" s="9">
        <v>0</v>
      </c>
      <c r="C694" s="9">
        <v>47</v>
      </c>
      <c r="D694" s="9">
        <v>0</v>
      </c>
      <c r="E694" s="9">
        <v>1</v>
      </c>
      <c r="F694" s="9">
        <v>0</v>
      </c>
      <c r="G694" s="9">
        <v>0</v>
      </c>
      <c r="H694" s="9">
        <v>0</v>
      </c>
      <c r="I694" s="9">
        <v>0</v>
      </c>
      <c r="J694" s="9">
        <v>0</v>
      </c>
      <c r="K694" s="9">
        <v>0</v>
      </c>
      <c r="L694" s="9">
        <v>0</v>
      </c>
      <c r="M694" s="9">
        <v>187</v>
      </c>
      <c r="N694" s="9">
        <v>127.5</v>
      </c>
      <c r="O694" s="9">
        <v>90</v>
      </c>
      <c r="P694" s="9">
        <v>24.63</v>
      </c>
      <c r="Q694" s="9">
        <v>110</v>
      </c>
      <c r="R694" s="9">
        <v>72</v>
      </c>
    </row>
    <row r="695" spans="1:18" x14ac:dyDescent="0.2">
      <c r="A695" s="9">
        <v>0</v>
      </c>
      <c r="B695" s="9">
        <v>1</v>
      </c>
      <c r="C695" s="9">
        <v>47</v>
      </c>
      <c r="D695" s="9">
        <v>1</v>
      </c>
      <c r="E695" s="9">
        <v>0</v>
      </c>
      <c r="F695" s="9">
        <v>0</v>
      </c>
      <c r="G695" s="9">
        <v>0</v>
      </c>
      <c r="H695" s="9">
        <v>0</v>
      </c>
      <c r="I695" s="9">
        <v>0</v>
      </c>
      <c r="J695" s="9">
        <v>0</v>
      </c>
      <c r="K695" s="9">
        <v>0</v>
      </c>
      <c r="L695" s="9">
        <v>0</v>
      </c>
      <c r="M695" s="9">
        <v>219</v>
      </c>
      <c r="N695" s="9">
        <v>116</v>
      </c>
      <c r="O695" s="9">
        <v>82</v>
      </c>
      <c r="P695" s="9">
        <v>24.05</v>
      </c>
      <c r="Q695" s="9">
        <v>58</v>
      </c>
      <c r="R695" s="9">
        <v>87</v>
      </c>
    </row>
    <row r="696" spans="1:18" x14ac:dyDescent="0.2">
      <c r="A696" s="9">
        <v>0</v>
      </c>
      <c r="B696" s="9">
        <v>0</v>
      </c>
      <c r="C696" s="9">
        <v>39</v>
      </c>
      <c r="D696" s="9">
        <v>0</v>
      </c>
      <c r="E696" s="9">
        <v>1</v>
      </c>
      <c r="F696" s="9">
        <v>0</v>
      </c>
      <c r="G696" s="9">
        <v>1</v>
      </c>
      <c r="H696" s="9">
        <v>20</v>
      </c>
      <c r="I696" s="9">
        <v>0</v>
      </c>
      <c r="J696" s="9">
        <v>0</v>
      </c>
      <c r="K696" s="9">
        <v>0</v>
      </c>
      <c r="L696" s="9">
        <v>0</v>
      </c>
      <c r="M696" s="9">
        <v>323</v>
      </c>
      <c r="N696" s="9">
        <v>131.5</v>
      </c>
      <c r="O696" s="9">
        <v>85</v>
      </c>
      <c r="P696" s="9">
        <v>24.79</v>
      </c>
      <c r="Q696" s="9">
        <v>68</v>
      </c>
      <c r="R696" s="9">
        <v>93</v>
      </c>
    </row>
    <row r="697" spans="1:18" x14ac:dyDescent="0.2">
      <c r="A697" s="9">
        <v>0</v>
      </c>
      <c r="B697" s="9">
        <v>0</v>
      </c>
      <c r="C697" s="9">
        <v>67</v>
      </c>
      <c r="D697" s="9">
        <v>0</v>
      </c>
      <c r="E697" s="9">
        <v>1</v>
      </c>
      <c r="F697" s="9">
        <v>0</v>
      </c>
      <c r="G697" s="9">
        <v>0</v>
      </c>
      <c r="H697" s="9">
        <v>0</v>
      </c>
      <c r="I697" s="9">
        <v>0</v>
      </c>
      <c r="J697" s="9">
        <v>0</v>
      </c>
      <c r="K697" s="9">
        <v>0</v>
      </c>
      <c r="L697" s="9">
        <v>0</v>
      </c>
      <c r="M697" s="9">
        <v>261</v>
      </c>
      <c r="N697" s="9">
        <v>117</v>
      </c>
      <c r="O697" s="9">
        <v>63</v>
      </c>
      <c r="P697" s="9">
        <v>22.55</v>
      </c>
      <c r="Q697" s="9">
        <v>75</v>
      </c>
      <c r="R697" s="9">
        <v>83</v>
      </c>
    </row>
    <row r="698" spans="1:18" x14ac:dyDescent="0.2">
      <c r="A698" s="9">
        <v>0</v>
      </c>
      <c r="B698" s="9">
        <v>0</v>
      </c>
      <c r="C698" s="9">
        <v>64</v>
      </c>
      <c r="D698" s="9">
        <v>0</v>
      </c>
      <c r="E698" s="9">
        <v>0</v>
      </c>
      <c r="F698" s="9">
        <v>0</v>
      </c>
      <c r="G698" s="9">
        <v>0</v>
      </c>
      <c r="H698" s="9">
        <v>0</v>
      </c>
      <c r="I698" s="9">
        <v>0</v>
      </c>
      <c r="J698" s="9">
        <v>0</v>
      </c>
      <c r="K698" s="9">
        <v>0</v>
      </c>
      <c r="L698" s="9">
        <v>0</v>
      </c>
      <c r="M698" s="9">
        <v>239</v>
      </c>
      <c r="N698" s="9">
        <v>114.5</v>
      </c>
      <c r="O698" s="9">
        <v>65.5</v>
      </c>
      <c r="P698" s="9">
        <v>19.34</v>
      </c>
      <c r="Q698" s="9">
        <v>64</v>
      </c>
      <c r="R698" s="9">
        <v>78</v>
      </c>
    </row>
    <row r="699" spans="1:18" x14ac:dyDescent="0.2">
      <c r="A699" s="9">
        <v>0</v>
      </c>
      <c r="B699" s="9">
        <v>0</v>
      </c>
      <c r="C699" s="9">
        <v>39</v>
      </c>
      <c r="D699" s="9">
        <v>0</v>
      </c>
      <c r="E699" s="9">
        <v>1</v>
      </c>
      <c r="F699" s="9">
        <v>0</v>
      </c>
      <c r="G699" s="9">
        <v>1</v>
      </c>
      <c r="H699" s="9">
        <v>40</v>
      </c>
      <c r="I699" s="9">
        <v>0</v>
      </c>
      <c r="J699" s="9">
        <v>0</v>
      </c>
      <c r="K699" s="9">
        <v>0</v>
      </c>
      <c r="L699" s="9">
        <v>0</v>
      </c>
      <c r="M699" s="9">
        <v>234</v>
      </c>
      <c r="N699" s="9">
        <v>98</v>
      </c>
      <c r="O699" s="9">
        <v>62</v>
      </c>
      <c r="P699" s="9">
        <v>23.68</v>
      </c>
      <c r="Q699" s="9">
        <v>70</v>
      </c>
      <c r="R699" s="9">
        <v>78</v>
      </c>
    </row>
    <row r="700" spans="1:18" x14ac:dyDescent="0.2">
      <c r="A700" s="9">
        <v>0</v>
      </c>
      <c r="B700" s="9">
        <v>0</v>
      </c>
      <c r="C700" s="9">
        <v>46</v>
      </c>
      <c r="D700" s="9">
        <v>0</v>
      </c>
      <c r="E700" s="9">
        <v>1</v>
      </c>
      <c r="F700" s="9">
        <v>0</v>
      </c>
      <c r="G700" s="9">
        <v>1</v>
      </c>
      <c r="H700" s="9">
        <v>20</v>
      </c>
      <c r="I700" s="9">
        <v>0</v>
      </c>
      <c r="J700" s="9">
        <v>0</v>
      </c>
      <c r="K700" s="9">
        <v>1</v>
      </c>
      <c r="L700" s="9">
        <v>0</v>
      </c>
      <c r="M700" s="9">
        <v>271</v>
      </c>
      <c r="N700" s="9">
        <v>158</v>
      </c>
      <c r="O700" s="9">
        <v>94</v>
      </c>
      <c r="P700" s="9">
        <v>25.17</v>
      </c>
      <c r="Q700" s="9">
        <v>78</v>
      </c>
      <c r="R700" s="9">
        <v>71</v>
      </c>
    </row>
    <row r="701" spans="1:18" x14ac:dyDescent="0.2">
      <c r="A701" s="9">
        <v>0</v>
      </c>
      <c r="B701" s="9">
        <v>0</v>
      </c>
      <c r="C701" s="9">
        <v>51</v>
      </c>
      <c r="D701" s="9">
        <v>1</v>
      </c>
      <c r="E701" s="9">
        <v>0</v>
      </c>
      <c r="F701" s="9">
        <v>0</v>
      </c>
      <c r="G701" s="9">
        <v>0</v>
      </c>
      <c r="H701" s="9">
        <v>0</v>
      </c>
      <c r="I701" s="9">
        <v>0</v>
      </c>
      <c r="J701" s="9">
        <v>0</v>
      </c>
      <c r="K701" s="9">
        <v>0</v>
      </c>
      <c r="L701" s="9">
        <v>0</v>
      </c>
      <c r="M701" s="9">
        <v>226</v>
      </c>
      <c r="N701" s="9">
        <v>130</v>
      </c>
      <c r="O701" s="9">
        <v>80</v>
      </c>
      <c r="P701" s="9">
        <v>23.24</v>
      </c>
      <c r="Q701" s="9">
        <v>60</v>
      </c>
      <c r="R701" s="9">
        <v>63</v>
      </c>
    </row>
    <row r="702" spans="1:18" x14ac:dyDescent="0.2">
      <c r="A702" s="9">
        <v>0</v>
      </c>
      <c r="B702" s="9">
        <v>0</v>
      </c>
      <c r="C702" s="9">
        <v>38</v>
      </c>
      <c r="D702" s="9">
        <v>0</v>
      </c>
      <c r="E702" s="9">
        <v>1</v>
      </c>
      <c r="F702" s="9">
        <v>0</v>
      </c>
      <c r="G702" s="9">
        <v>1</v>
      </c>
      <c r="H702" s="9">
        <v>30</v>
      </c>
      <c r="I702" s="9">
        <v>0</v>
      </c>
      <c r="J702" s="9">
        <v>0</v>
      </c>
      <c r="K702" s="9">
        <v>0</v>
      </c>
      <c r="L702" s="9">
        <v>0</v>
      </c>
      <c r="M702" s="9">
        <v>255</v>
      </c>
      <c r="N702" s="9">
        <v>123.5</v>
      </c>
      <c r="O702" s="9">
        <v>84.5</v>
      </c>
      <c r="P702" s="9">
        <v>25.33</v>
      </c>
      <c r="Q702" s="9">
        <v>77</v>
      </c>
      <c r="R702" s="9">
        <v>88</v>
      </c>
    </row>
    <row r="703" spans="1:18" x14ac:dyDescent="0.2">
      <c r="A703" s="9">
        <v>1</v>
      </c>
      <c r="B703" s="9">
        <v>1</v>
      </c>
      <c r="C703" s="9">
        <v>61</v>
      </c>
      <c r="D703" s="9">
        <v>0</v>
      </c>
      <c r="E703" s="9">
        <v>1</v>
      </c>
      <c r="F703" s="9">
        <v>0</v>
      </c>
      <c r="G703" s="9">
        <v>1</v>
      </c>
      <c r="H703" s="9">
        <v>15</v>
      </c>
      <c r="I703" s="9">
        <v>0</v>
      </c>
      <c r="J703" s="9">
        <v>0</v>
      </c>
      <c r="K703" s="9">
        <v>0</v>
      </c>
      <c r="L703" s="9">
        <v>0</v>
      </c>
      <c r="M703" s="9">
        <v>204</v>
      </c>
      <c r="N703" s="9">
        <v>120</v>
      </c>
      <c r="O703" s="9">
        <v>80</v>
      </c>
      <c r="P703" s="9">
        <v>25.71</v>
      </c>
      <c r="Q703" s="9">
        <v>80</v>
      </c>
      <c r="R703" s="9">
        <v>83</v>
      </c>
    </row>
    <row r="704" spans="1:18" x14ac:dyDescent="0.2">
      <c r="A704" s="9">
        <v>0</v>
      </c>
      <c r="B704" s="9">
        <v>1</v>
      </c>
      <c r="C704" s="9">
        <v>40</v>
      </c>
      <c r="D704" s="9">
        <v>0</v>
      </c>
      <c r="E704" s="9">
        <v>0</v>
      </c>
      <c r="F704" s="9">
        <v>1</v>
      </c>
      <c r="G704" s="9">
        <v>0</v>
      </c>
      <c r="H704" s="9">
        <v>0</v>
      </c>
      <c r="I704" s="9">
        <v>0</v>
      </c>
      <c r="J704" s="9">
        <v>0</v>
      </c>
      <c r="K704" s="9">
        <v>1</v>
      </c>
      <c r="L704" s="9">
        <v>0</v>
      </c>
      <c r="M704" s="9">
        <v>286</v>
      </c>
      <c r="N704" s="9">
        <v>111</v>
      </c>
      <c r="O704" s="9">
        <v>95.5</v>
      </c>
      <c r="P704" s="9">
        <v>29.42</v>
      </c>
      <c r="Q704" s="9">
        <v>70</v>
      </c>
      <c r="R704" s="9">
        <v>89</v>
      </c>
    </row>
    <row r="705" spans="1:18" x14ac:dyDescent="0.2">
      <c r="A705" s="9">
        <v>0</v>
      </c>
      <c r="B705" s="9">
        <v>0</v>
      </c>
      <c r="C705" s="9">
        <v>42</v>
      </c>
      <c r="D705" s="9">
        <v>1</v>
      </c>
      <c r="E705" s="9">
        <v>0</v>
      </c>
      <c r="F705" s="9">
        <v>0</v>
      </c>
      <c r="G705" s="9">
        <v>1</v>
      </c>
      <c r="H705" s="9">
        <v>20</v>
      </c>
      <c r="I705" s="9">
        <v>0</v>
      </c>
      <c r="J705" s="9">
        <v>0</v>
      </c>
      <c r="K705" s="9">
        <v>0</v>
      </c>
      <c r="L705" s="9">
        <v>0</v>
      </c>
      <c r="M705" s="9">
        <v>248</v>
      </c>
      <c r="N705" s="9">
        <v>106</v>
      </c>
      <c r="O705" s="9">
        <v>70</v>
      </c>
      <c r="P705" s="9">
        <v>20.77</v>
      </c>
      <c r="Q705" s="9">
        <v>68</v>
      </c>
      <c r="R705" s="9">
        <v>78</v>
      </c>
    </row>
    <row r="706" spans="1:18" x14ac:dyDescent="0.2">
      <c r="A706" s="9">
        <v>0</v>
      </c>
      <c r="B706" s="9">
        <v>0</v>
      </c>
      <c r="C706" s="9">
        <v>52</v>
      </c>
      <c r="D706" s="9">
        <v>0</v>
      </c>
      <c r="E706" s="9">
        <v>0</v>
      </c>
      <c r="F706" s="9">
        <v>1</v>
      </c>
      <c r="G706" s="9">
        <v>0</v>
      </c>
      <c r="H706" s="9">
        <v>0</v>
      </c>
      <c r="I706" s="9">
        <v>0</v>
      </c>
      <c r="J706" s="9">
        <v>0</v>
      </c>
      <c r="K706" s="9">
        <v>0</v>
      </c>
      <c r="L706" s="9">
        <v>0</v>
      </c>
      <c r="M706" s="9">
        <v>272</v>
      </c>
      <c r="N706" s="9">
        <v>112.5</v>
      </c>
      <c r="O706" s="9">
        <v>75.5</v>
      </c>
      <c r="P706" s="9">
        <v>22.69</v>
      </c>
      <c r="Q706" s="9">
        <v>90</v>
      </c>
      <c r="R706" s="9">
        <v>83</v>
      </c>
    </row>
    <row r="707" spans="1:18" x14ac:dyDescent="0.2">
      <c r="A707" s="9">
        <v>1</v>
      </c>
      <c r="B707" s="9">
        <v>1</v>
      </c>
      <c r="C707" s="9">
        <v>36</v>
      </c>
      <c r="D707" s="9">
        <v>0</v>
      </c>
      <c r="E707" s="9">
        <v>1</v>
      </c>
      <c r="F707" s="9">
        <v>0</v>
      </c>
      <c r="G707" s="9">
        <v>1</v>
      </c>
      <c r="H707" s="9">
        <v>20</v>
      </c>
      <c r="I707" s="9">
        <v>0</v>
      </c>
      <c r="J707" s="9">
        <v>0</v>
      </c>
      <c r="K707" s="9">
        <v>0</v>
      </c>
      <c r="L707" s="9">
        <v>0</v>
      </c>
      <c r="M707" s="9">
        <v>242</v>
      </c>
      <c r="N707" s="9">
        <v>118.5</v>
      </c>
      <c r="O707" s="9">
        <v>84.5</v>
      </c>
      <c r="P707" s="9">
        <v>24.04</v>
      </c>
      <c r="Q707" s="9">
        <v>78</v>
      </c>
      <c r="R707" s="9">
        <v>103</v>
      </c>
    </row>
    <row r="708" spans="1:18" x14ac:dyDescent="0.2">
      <c r="A708" s="9">
        <v>0</v>
      </c>
      <c r="B708" s="9">
        <v>1</v>
      </c>
      <c r="C708" s="9">
        <v>40</v>
      </c>
      <c r="D708" s="9">
        <v>0</v>
      </c>
      <c r="E708" s="9">
        <v>1</v>
      </c>
      <c r="F708" s="9">
        <v>0</v>
      </c>
      <c r="G708" s="9">
        <v>1</v>
      </c>
      <c r="H708" s="9">
        <v>20</v>
      </c>
      <c r="I708" s="9">
        <v>0</v>
      </c>
      <c r="J708" s="9">
        <v>0</v>
      </c>
      <c r="K708" s="9">
        <v>0</v>
      </c>
      <c r="L708" s="9">
        <v>0</v>
      </c>
      <c r="M708" s="9">
        <v>203</v>
      </c>
      <c r="N708" s="9">
        <v>112.5</v>
      </c>
      <c r="O708" s="9">
        <v>70</v>
      </c>
      <c r="P708" s="9">
        <v>22.71</v>
      </c>
      <c r="Q708" s="9">
        <v>75</v>
      </c>
      <c r="R708" s="9">
        <v>72</v>
      </c>
    </row>
    <row r="709" spans="1:18" x14ac:dyDescent="0.2">
      <c r="A709" s="9">
        <v>0</v>
      </c>
      <c r="B709" s="9">
        <v>0</v>
      </c>
      <c r="C709" s="9">
        <v>63</v>
      </c>
      <c r="D709" s="9">
        <v>1</v>
      </c>
      <c r="E709" s="9">
        <v>0</v>
      </c>
      <c r="F709" s="9">
        <v>0</v>
      </c>
      <c r="G709" s="9">
        <v>0</v>
      </c>
      <c r="H709" s="9">
        <v>0</v>
      </c>
      <c r="I709" s="9">
        <v>0</v>
      </c>
      <c r="J709" s="9">
        <v>0</v>
      </c>
      <c r="K709" s="9">
        <v>0</v>
      </c>
      <c r="L709" s="9">
        <v>0</v>
      </c>
      <c r="M709" s="9">
        <v>234</v>
      </c>
      <c r="N709" s="9">
        <v>140</v>
      </c>
      <c r="O709" s="9">
        <v>93</v>
      </c>
      <c r="P709" s="9">
        <v>28.69</v>
      </c>
      <c r="Q709" s="9">
        <v>60</v>
      </c>
      <c r="R709" s="9">
        <v>87</v>
      </c>
    </row>
    <row r="710" spans="1:18" x14ac:dyDescent="0.2">
      <c r="A710" s="9">
        <v>0</v>
      </c>
      <c r="B710" s="9">
        <v>0</v>
      </c>
      <c r="C710" s="9">
        <v>55</v>
      </c>
      <c r="D710" s="9">
        <v>0</v>
      </c>
      <c r="E710" s="9">
        <v>1</v>
      </c>
      <c r="F710" s="9">
        <v>0</v>
      </c>
      <c r="G710" s="9">
        <v>1</v>
      </c>
      <c r="H710" s="9">
        <v>20</v>
      </c>
      <c r="I710" s="9">
        <v>0</v>
      </c>
      <c r="J710" s="9">
        <v>0</v>
      </c>
      <c r="K710" s="9">
        <v>0</v>
      </c>
      <c r="L710" s="9">
        <v>0</v>
      </c>
      <c r="M710" s="9">
        <v>246</v>
      </c>
      <c r="N710" s="9">
        <v>139</v>
      </c>
      <c r="O710" s="9">
        <v>90</v>
      </c>
      <c r="P710" s="9">
        <v>29</v>
      </c>
      <c r="Q710" s="9">
        <v>87</v>
      </c>
      <c r="R710" s="9">
        <v>100</v>
      </c>
    </row>
    <row r="711" spans="1:18" x14ac:dyDescent="0.2">
      <c r="A711" s="9">
        <v>0</v>
      </c>
      <c r="B711" s="9">
        <v>0</v>
      </c>
      <c r="C711" s="9">
        <v>42</v>
      </c>
      <c r="D711" s="9">
        <v>0</v>
      </c>
      <c r="E711" s="9">
        <v>0</v>
      </c>
      <c r="F711" s="9">
        <v>0</v>
      </c>
      <c r="G711" s="9">
        <v>0</v>
      </c>
      <c r="H711" s="9">
        <v>0</v>
      </c>
      <c r="I711" s="9">
        <v>0</v>
      </c>
      <c r="J711" s="9">
        <v>0</v>
      </c>
      <c r="K711" s="9">
        <v>0</v>
      </c>
      <c r="L711" s="9">
        <v>0</v>
      </c>
      <c r="M711" s="9">
        <v>212</v>
      </c>
      <c r="N711" s="9">
        <v>110</v>
      </c>
      <c r="O711" s="9">
        <v>65</v>
      </c>
      <c r="P711" s="9">
        <v>23.64</v>
      </c>
      <c r="Q711" s="9">
        <v>53</v>
      </c>
      <c r="R711" s="9">
        <v>63</v>
      </c>
    </row>
    <row r="712" spans="1:18" x14ac:dyDescent="0.2">
      <c r="A712" s="9">
        <v>1</v>
      </c>
      <c r="B712" s="9">
        <v>0</v>
      </c>
      <c r="C712" s="9">
        <v>39</v>
      </c>
      <c r="D712" s="9">
        <v>0</v>
      </c>
      <c r="E712" s="9">
        <v>0</v>
      </c>
      <c r="F712" s="9">
        <v>1</v>
      </c>
      <c r="G712" s="9">
        <v>1</v>
      </c>
      <c r="H712" s="9">
        <v>30</v>
      </c>
      <c r="I712" s="9">
        <v>0</v>
      </c>
      <c r="J712" s="9">
        <v>0</v>
      </c>
      <c r="K712" s="9">
        <v>1</v>
      </c>
      <c r="L712" s="9">
        <v>0</v>
      </c>
      <c r="M712" s="9">
        <v>235</v>
      </c>
      <c r="N712" s="9">
        <v>196</v>
      </c>
      <c r="O712" s="9">
        <v>116</v>
      </c>
      <c r="P712" s="9">
        <v>29.7</v>
      </c>
      <c r="Q712" s="9">
        <v>73</v>
      </c>
      <c r="R712" s="9">
        <v>87</v>
      </c>
    </row>
    <row r="713" spans="1:18" x14ac:dyDescent="0.2">
      <c r="A713" s="9">
        <v>0</v>
      </c>
      <c r="B713" s="9">
        <v>0</v>
      </c>
      <c r="C713" s="9">
        <v>57</v>
      </c>
      <c r="D713" s="9">
        <v>0</v>
      </c>
      <c r="E713" s="9">
        <v>1</v>
      </c>
      <c r="F713" s="9">
        <v>0</v>
      </c>
      <c r="G713" s="9">
        <v>0</v>
      </c>
      <c r="H713" s="9">
        <v>0</v>
      </c>
      <c r="I713" s="9">
        <v>0</v>
      </c>
      <c r="J713" s="9">
        <v>0</v>
      </c>
      <c r="K713" s="9">
        <v>0</v>
      </c>
      <c r="L713" s="9">
        <v>0</v>
      </c>
      <c r="M713" s="9">
        <v>309</v>
      </c>
      <c r="N713" s="9">
        <v>130</v>
      </c>
      <c r="O713" s="9">
        <v>75.5</v>
      </c>
      <c r="P713" s="9">
        <v>25.99</v>
      </c>
      <c r="Q713" s="9">
        <v>96</v>
      </c>
      <c r="R713" s="9">
        <v>75</v>
      </c>
    </row>
    <row r="714" spans="1:18" x14ac:dyDescent="0.2">
      <c r="A714" s="9">
        <v>1</v>
      </c>
      <c r="B714" s="9">
        <v>0</v>
      </c>
      <c r="C714" s="9">
        <v>60</v>
      </c>
      <c r="D714" s="9">
        <v>1</v>
      </c>
      <c r="E714" s="9">
        <v>0</v>
      </c>
      <c r="F714" s="9">
        <v>0</v>
      </c>
      <c r="G714" s="9">
        <v>0</v>
      </c>
      <c r="H714" s="9">
        <v>0</v>
      </c>
      <c r="I714" s="9">
        <v>0</v>
      </c>
      <c r="J714" s="9">
        <v>0</v>
      </c>
      <c r="K714" s="9">
        <v>1</v>
      </c>
      <c r="L714" s="9">
        <v>0</v>
      </c>
      <c r="M714" s="9">
        <v>170</v>
      </c>
      <c r="N714" s="9">
        <v>146</v>
      </c>
      <c r="O714" s="9">
        <v>89</v>
      </c>
      <c r="P714" s="9">
        <v>32.409999999999997</v>
      </c>
      <c r="Q714" s="9">
        <v>68</v>
      </c>
      <c r="R714" s="9">
        <v>81</v>
      </c>
    </row>
    <row r="715" spans="1:18" x14ac:dyDescent="0.2">
      <c r="A715" s="9">
        <v>0</v>
      </c>
      <c r="B715" s="9">
        <v>1</v>
      </c>
      <c r="C715" s="9">
        <v>53</v>
      </c>
      <c r="D715" s="9">
        <v>1</v>
      </c>
      <c r="E715" s="9">
        <v>0</v>
      </c>
      <c r="F715" s="9">
        <v>0</v>
      </c>
      <c r="G715" s="9">
        <v>0</v>
      </c>
      <c r="H715" s="9">
        <v>0</v>
      </c>
      <c r="I715" s="9">
        <v>0</v>
      </c>
      <c r="J715" s="9">
        <v>0</v>
      </c>
      <c r="K715" s="9">
        <v>0</v>
      </c>
      <c r="L715" s="9">
        <v>0</v>
      </c>
      <c r="M715" s="9">
        <v>157</v>
      </c>
      <c r="N715" s="9">
        <v>123</v>
      </c>
      <c r="O715" s="9">
        <v>83</v>
      </c>
      <c r="P715" s="9">
        <v>19.940000000000001</v>
      </c>
      <c r="Q715" s="9">
        <v>75</v>
      </c>
      <c r="R715" s="9">
        <v>88</v>
      </c>
    </row>
    <row r="716" spans="1:18" x14ac:dyDescent="0.2">
      <c r="A716" s="9">
        <v>0</v>
      </c>
      <c r="B716" s="9">
        <v>0</v>
      </c>
      <c r="C716" s="9">
        <v>39</v>
      </c>
      <c r="D716" s="9">
        <v>0</v>
      </c>
      <c r="E716" s="9">
        <v>0</v>
      </c>
      <c r="F716" s="9">
        <v>1</v>
      </c>
      <c r="G716" s="9">
        <v>1</v>
      </c>
      <c r="H716" s="9">
        <v>3</v>
      </c>
      <c r="I716" s="9">
        <v>0</v>
      </c>
      <c r="J716" s="9">
        <v>0</v>
      </c>
      <c r="K716" s="9">
        <v>0</v>
      </c>
      <c r="L716" s="9">
        <v>0</v>
      </c>
      <c r="M716" s="9">
        <v>186</v>
      </c>
      <c r="N716" s="9">
        <v>114</v>
      </c>
      <c r="O716" s="9">
        <v>77</v>
      </c>
      <c r="P716" s="9">
        <v>21.01</v>
      </c>
      <c r="Q716" s="9">
        <v>80</v>
      </c>
      <c r="R716" s="9">
        <v>85</v>
      </c>
    </row>
    <row r="717" spans="1:18" x14ac:dyDescent="0.2">
      <c r="A717" s="9">
        <v>0</v>
      </c>
      <c r="B717" s="9">
        <v>0</v>
      </c>
      <c r="C717" s="9">
        <v>40</v>
      </c>
      <c r="D717" s="9">
        <v>0</v>
      </c>
      <c r="E717" s="9">
        <v>1</v>
      </c>
      <c r="F717" s="9">
        <v>0</v>
      </c>
      <c r="G717" s="9">
        <v>0</v>
      </c>
      <c r="H717" s="9">
        <v>0</v>
      </c>
      <c r="I717" s="9">
        <v>0</v>
      </c>
      <c r="J717" s="9">
        <v>0</v>
      </c>
      <c r="K717" s="9">
        <v>0</v>
      </c>
      <c r="L717" s="9">
        <v>0</v>
      </c>
      <c r="M717" s="9">
        <v>164</v>
      </c>
      <c r="N717" s="9">
        <v>135</v>
      </c>
      <c r="O717" s="9">
        <v>75</v>
      </c>
      <c r="P717" s="9">
        <v>25.4</v>
      </c>
      <c r="Q717" s="9">
        <v>75</v>
      </c>
      <c r="R717" s="9">
        <v>85</v>
      </c>
    </row>
    <row r="718" spans="1:18" x14ac:dyDescent="0.2">
      <c r="A718" s="9">
        <v>0</v>
      </c>
      <c r="B718" s="9">
        <v>0</v>
      </c>
      <c r="C718" s="9">
        <v>62</v>
      </c>
      <c r="D718" s="9">
        <v>0</v>
      </c>
      <c r="E718" s="9">
        <v>0</v>
      </c>
      <c r="F718" s="9">
        <v>1</v>
      </c>
      <c r="G718" s="9">
        <v>0</v>
      </c>
      <c r="H718" s="9">
        <v>0</v>
      </c>
      <c r="I718" s="9">
        <v>0</v>
      </c>
      <c r="J718" s="9">
        <v>0</v>
      </c>
      <c r="K718" s="9">
        <v>1</v>
      </c>
      <c r="L718" s="9">
        <v>0</v>
      </c>
      <c r="M718" s="9">
        <v>249</v>
      </c>
      <c r="N718" s="9">
        <v>176</v>
      </c>
      <c r="O718" s="9">
        <v>89</v>
      </c>
      <c r="P718" s="9">
        <v>24.49</v>
      </c>
      <c r="Q718" s="9">
        <v>75</v>
      </c>
      <c r="R718" s="9">
        <v>81</v>
      </c>
    </row>
    <row r="719" spans="1:18" x14ac:dyDescent="0.2">
      <c r="A719" s="9">
        <v>0</v>
      </c>
      <c r="B719" s="9">
        <v>1</v>
      </c>
      <c r="C719" s="9">
        <v>45</v>
      </c>
      <c r="D719" s="9">
        <v>0</v>
      </c>
      <c r="E719" s="9">
        <v>0</v>
      </c>
      <c r="F719" s="9">
        <v>1</v>
      </c>
      <c r="G719" s="9">
        <v>1</v>
      </c>
      <c r="H719" s="9">
        <v>30</v>
      </c>
      <c r="I719" s="9">
        <v>0</v>
      </c>
      <c r="J719" s="9">
        <v>0</v>
      </c>
      <c r="K719" s="9">
        <v>1</v>
      </c>
      <c r="L719" s="9">
        <v>0</v>
      </c>
      <c r="M719" s="9">
        <v>270</v>
      </c>
      <c r="N719" s="9">
        <v>140</v>
      </c>
      <c r="O719" s="9">
        <v>94</v>
      </c>
      <c r="P719" s="9">
        <v>30.39</v>
      </c>
      <c r="Q719" s="9">
        <v>75</v>
      </c>
      <c r="R719" s="9">
        <v>80</v>
      </c>
    </row>
    <row r="720" spans="1:18" x14ac:dyDescent="0.2">
      <c r="A720" s="9">
        <v>0</v>
      </c>
      <c r="B720" s="9">
        <v>0</v>
      </c>
      <c r="C720" s="9">
        <v>40</v>
      </c>
      <c r="D720" s="9">
        <v>0</v>
      </c>
      <c r="E720" s="9">
        <v>1</v>
      </c>
      <c r="F720" s="9">
        <v>0</v>
      </c>
      <c r="G720" s="9">
        <v>0</v>
      </c>
      <c r="H720" s="9">
        <v>0</v>
      </c>
      <c r="I720" s="9">
        <v>0</v>
      </c>
      <c r="J720" s="9">
        <v>0</v>
      </c>
      <c r="K720" s="9">
        <v>0</v>
      </c>
      <c r="L720" s="9">
        <v>0</v>
      </c>
      <c r="M720" s="9">
        <v>168</v>
      </c>
      <c r="N720" s="9">
        <v>111</v>
      </c>
      <c r="O720" s="9">
        <v>78</v>
      </c>
      <c r="P720" s="9">
        <v>20.82</v>
      </c>
      <c r="Q720" s="9">
        <v>65</v>
      </c>
      <c r="R720" s="9">
        <v>74</v>
      </c>
    </row>
    <row r="721" spans="1:18" x14ac:dyDescent="0.2">
      <c r="A721" s="9">
        <v>0</v>
      </c>
      <c r="B721" s="9">
        <v>0</v>
      </c>
      <c r="C721" s="9">
        <v>58</v>
      </c>
      <c r="D721" s="9">
        <v>1</v>
      </c>
      <c r="E721" s="9">
        <v>0</v>
      </c>
      <c r="F721" s="9">
        <v>0</v>
      </c>
      <c r="G721" s="9">
        <v>1</v>
      </c>
      <c r="H721" s="9">
        <v>1</v>
      </c>
      <c r="I721" s="9">
        <v>0</v>
      </c>
      <c r="J721" s="9">
        <v>0</v>
      </c>
      <c r="K721" s="9">
        <v>1</v>
      </c>
      <c r="L721" s="9">
        <v>0</v>
      </c>
      <c r="M721" s="9">
        <v>289</v>
      </c>
      <c r="N721" s="9">
        <v>156.5</v>
      </c>
      <c r="O721" s="9">
        <v>85</v>
      </c>
      <c r="P721" s="9">
        <v>25.46</v>
      </c>
      <c r="Q721" s="9">
        <v>100</v>
      </c>
      <c r="R721" s="9">
        <v>86</v>
      </c>
    </row>
    <row r="722" spans="1:18" x14ac:dyDescent="0.2">
      <c r="A722" s="9">
        <v>0</v>
      </c>
      <c r="B722" s="9">
        <v>0</v>
      </c>
      <c r="C722" s="9">
        <v>36</v>
      </c>
      <c r="D722" s="9">
        <v>0</v>
      </c>
      <c r="E722" s="9">
        <v>1</v>
      </c>
      <c r="F722" s="9">
        <v>0</v>
      </c>
      <c r="G722" s="9">
        <v>1</v>
      </c>
      <c r="H722" s="9">
        <v>20</v>
      </c>
      <c r="I722" s="9">
        <v>0</v>
      </c>
      <c r="J722" s="9">
        <v>0</v>
      </c>
      <c r="K722" s="9">
        <v>0</v>
      </c>
      <c r="L722" s="9">
        <v>0</v>
      </c>
      <c r="M722" s="9">
        <v>272</v>
      </c>
      <c r="N722" s="9">
        <v>113</v>
      </c>
      <c r="O722" s="9">
        <v>66.5</v>
      </c>
      <c r="P722" s="9">
        <v>20.69</v>
      </c>
      <c r="Q722" s="9">
        <v>67</v>
      </c>
      <c r="R722" s="9">
        <v>59</v>
      </c>
    </row>
    <row r="723" spans="1:18" x14ac:dyDescent="0.2">
      <c r="A723" s="9">
        <v>0</v>
      </c>
      <c r="B723" s="9">
        <v>1</v>
      </c>
      <c r="C723" s="9">
        <v>66</v>
      </c>
      <c r="D723" s="9">
        <v>0</v>
      </c>
      <c r="E723" s="9">
        <v>0</v>
      </c>
      <c r="F723" s="9">
        <v>0</v>
      </c>
      <c r="G723" s="9">
        <v>1</v>
      </c>
      <c r="H723" s="9">
        <v>18</v>
      </c>
      <c r="I723" s="9">
        <v>0</v>
      </c>
      <c r="J723" s="9">
        <v>0</v>
      </c>
      <c r="K723" s="9">
        <v>0</v>
      </c>
      <c r="L723" s="9">
        <v>0</v>
      </c>
      <c r="M723" s="9">
        <v>235</v>
      </c>
      <c r="N723" s="9">
        <v>142</v>
      </c>
      <c r="O723" s="9">
        <v>76</v>
      </c>
      <c r="P723" s="9">
        <v>26.37</v>
      </c>
      <c r="Q723" s="9">
        <v>57</v>
      </c>
      <c r="R723" s="9">
        <v>93</v>
      </c>
    </row>
    <row r="724" spans="1:18" x14ac:dyDescent="0.2">
      <c r="A724" s="9">
        <v>1</v>
      </c>
      <c r="B724" s="9">
        <v>0</v>
      </c>
      <c r="C724" s="9">
        <v>62</v>
      </c>
      <c r="D724" s="9">
        <v>0</v>
      </c>
      <c r="E724" s="9">
        <v>0</v>
      </c>
      <c r="F724" s="9">
        <v>0</v>
      </c>
      <c r="G724" s="9">
        <v>0</v>
      </c>
      <c r="H724" s="9">
        <v>0</v>
      </c>
      <c r="I724" s="9">
        <v>1</v>
      </c>
      <c r="J724" s="9">
        <v>0</v>
      </c>
      <c r="K724" s="9">
        <v>1</v>
      </c>
      <c r="L724" s="9">
        <v>0</v>
      </c>
      <c r="M724" s="9">
        <v>274</v>
      </c>
      <c r="N724" s="9">
        <v>167</v>
      </c>
      <c r="O724" s="9">
        <v>94</v>
      </c>
      <c r="P724" s="9">
        <v>28.18</v>
      </c>
      <c r="Q724" s="9">
        <v>100</v>
      </c>
      <c r="R724" s="9">
        <v>80</v>
      </c>
    </row>
    <row r="725" spans="1:18" x14ac:dyDescent="0.2">
      <c r="A725" s="9">
        <v>0</v>
      </c>
      <c r="B725" s="9">
        <v>1</v>
      </c>
      <c r="C725" s="9">
        <v>63</v>
      </c>
      <c r="D725" s="9">
        <v>1</v>
      </c>
      <c r="E725" s="9">
        <v>0</v>
      </c>
      <c r="F725" s="9">
        <v>0</v>
      </c>
      <c r="G725" s="9">
        <v>0</v>
      </c>
      <c r="H725" s="9">
        <v>0</v>
      </c>
      <c r="I725" s="9">
        <v>0</v>
      </c>
      <c r="J725" s="9">
        <v>0</v>
      </c>
      <c r="K725" s="9">
        <v>1</v>
      </c>
      <c r="L725" s="9">
        <v>0</v>
      </c>
      <c r="M725" s="9">
        <v>246</v>
      </c>
      <c r="N725" s="9">
        <v>193</v>
      </c>
      <c r="O725" s="9">
        <v>104</v>
      </c>
      <c r="P725" s="9">
        <v>23.08</v>
      </c>
      <c r="Q725" s="9">
        <v>80</v>
      </c>
      <c r="R725" s="9">
        <v>73</v>
      </c>
    </row>
    <row r="726" spans="1:18" x14ac:dyDescent="0.2">
      <c r="A726" s="9">
        <v>0</v>
      </c>
      <c r="B726" s="9">
        <v>0</v>
      </c>
      <c r="C726" s="9">
        <v>61</v>
      </c>
      <c r="D726" s="9">
        <v>1</v>
      </c>
      <c r="E726" s="9">
        <v>0</v>
      </c>
      <c r="F726" s="9">
        <v>0</v>
      </c>
      <c r="G726" s="9">
        <v>1</v>
      </c>
      <c r="H726" s="9">
        <v>10</v>
      </c>
      <c r="I726" s="9">
        <v>0</v>
      </c>
      <c r="J726" s="9">
        <v>0</v>
      </c>
      <c r="K726" s="9">
        <v>0</v>
      </c>
      <c r="L726" s="9">
        <v>0</v>
      </c>
      <c r="M726" s="9">
        <v>200</v>
      </c>
      <c r="N726" s="9">
        <v>187</v>
      </c>
      <c r="O726" s="9">
        <v>95.5</v>
      </c>
      <c r="P726" s="9">
        <v>21.57</v>
      </c>
      <c r="Q726" s="9">
        <v>58</v>
      </c>
      <c r="R726" s="9">
        <v>64</v>
      </c>
    </row>
    <row r="727" spans="1:18" x14ac:dyDescent="0.2">
      <c r="A727" s="9">
        <v>0</v>
      </c>
      <c r="B727" s="9">
        <v>1</v>
      </c>
      <c r="C727" s="9">
        <v>40</v>
      </c>
      <c r="D727" s="9">
        <v>1</v>
      </c>
      <c r="E727" s="9">
        <v>0</v>
      </c>
      <c r="F727" s="9">
        <v>0</v>
      </c>
      <c r="G727" s="9">
        <v>1</v>
      </c>
      <c r="H727" s="9">
        <v>20</v>
      </c>
      <c r="I727" s="9">
        <v>0</v>
      </c>
      <c r="J727" s="9">
        <v>0</v>
      </c>
      <c r="K727" s="9">
        <v>0</v>
      </c>
      <c r="L727" s="9">
        <v>0</v>
      </c>
      <c r="M727" s="9">
        <v>266</v>
      </c>
      <c r="N727" s="9">
        <v>101</v>
      </c>
      <c r="O727" s="9">
        <v>73</v>
      </c>
      <c r="P727" s="9">
        <v>25.4</v>
      </c>
      <c r="Q727" s="9">
        <v>70</v>
      </c>
      <c r="R727" s="9">
        <v>64</v>
      </c>
    </row>
    <row r="728" spans="1:18" x14ac:dyDescent="0.2">
      <c r="A728" s="9">
        <v>0</v>
      </c>
      <c r="B728" s="9">
        <v>0</v>
      </c>
      <c r="C728" s="9">
        <v>41</v>
      </c>
      <c r="D728" s="9">
        <v>1</v>
      </c>
      <c r="E728" s="9">
        <v>0</v>
      </c>
      <c r="F728" s="9">
        <v>0</v>
      </c>
      <c r="G728" s="9">
        <v>1</v>
      </c>
      <c r="H728" s="9">
        <v>15</v>
      </c>
      <c r="I728" s="9">
        <v>0</v>
      </c>
      <c r="J728" s="9">
        <v>0</v>
      </c>
      <c r="K728" s="9">
        <v>0</v>
      </c>
      <c r="L728" s="9">
        <v>0</v>
      </c>
      <c r="M728" s="9">
        <v>249</v>
      </c>
      <c r="N728" s="9">
        <v>107.5</v>
      </c>
      <c r="O728" s="9">
        <v>75</v>
      </c>
      <c r="P728" s="9">
        <v>23.69</v>
      </c>
      <c r="Q728" s="9">
        <v>83</v>
      </c>
      <c r="R728" s="9">
        <v>78</v>
      </c>
    </row>
    <row r="729" spans="1:18" x14ac:dyDescent="0.2">
      <c r="A729" s="9">
        <v>0</v>
      </c>
      <c r="B729" s="9">
        <v>1</v>
      </c>
      <c r="C729" s="9">
        <v>47</v>
      </c>
      <c r="D729" s="9">
        <v>1</v>
      </c>
      <c r="E729" s="9">
        <v>0</v>
      </c>
      <c r="F729" s="9">
        <v>0</v>
      </c>
      <c r="G729" s="9">
        <v>0</v>
      </c>
      <c r="H729" s="9">
        <v>0</v>
      </c>
      <c r="I729" s="9">
        <v>0</v>
      </c>
      <c r="J729" s="9">
        <v>0</v>
      </c>
      <c r="K729" s="9">
        <v>0</v>
      </c>
      <c r="L729" s="9">
        <v>0</v>
      </c>
      <c r="M729" s="9">
        <v>271</v>
      </c>
      <c r="N729" s="9">
        <v>147</v>
      </c>
      <c r="O729" s="9">
        <v>97</v>
      </c>
      <c r="P729" s="9">
        <v>24.99</v>
      </c>
      <c r="Q729" s="9">
        <v>90</v>
      </c>
      <c r="R729" s="9">
        <v>78</v>
      </c>
    </row>
    <row r="730" spans="1:18" x14ac:dyDescent="0.2">
      <c r="A730" s="9">
        <v>0</v>
      </c>
      <c r="B730" s="9">
        <v>1</v>
      </c>
      <c r="C730" s="9">
        <v>44</v>
      </c>
      <c r="D730" s="9">
        <v>0</v>
      </c>
      <c r="E730" s="9">
        <v>1</v>
      </c>
      <c r="F730" s="9">
        <v>0</v>
      </c>
      <c r="G730" s="9">
        <v>0</v>
      </c>
      <c r="H730" s="9">
        <v>0</v>
      </c>
      <c r="I730" s="9">
        <v>0</v>
      </c>
      <c r="J730" s="9">
        <v>0</v>
      </c>
      <c r="K730" s="9">
        <v>0</v>
      </c>
      <c r="L730" s="9">
        <v>0</v>
      </c>
      <c r="M730" s="9">
        <v>286</v>
      </c>
      <c r="N730" s="9">
        <v>112.5</v>
      </c>
      <c r="O730" s="9">
        <v>72.5</v>
      </c>
      <c r="P730" s="9">
        <v>24.72</v>
      </c>
      <c r="Q730" s="9">
        <v>85</v>
      </c>
      <c r="R730" s="9">
        <v>76</v>
      </c>
    </row>
    <row r="731" spans="1:18" x14ac:dyDescent="0.2">
      <c r="A731" s="9">
        <v>0</v>
      </c>
      <c r="B731" s="9">
        <v>0</v>
      </c>
      <c r="C731" s="9">
        <v>45</v>
      </c>
      <c r="D731" s="9">
        <v>0</v>
      </c>
      <c r="E731" s="9">
        <v>1</v>
      </c>
      <c r="F731" s="9">
        <v>0</v>
      </c>
      <c r="G731" s="9">
        <v>1</v>
      </c>
      <c r="H731" s="9">
        <v>20</v>
      </c>
      <c r="I731" s="9">
        <v>0</v>
      </c>
      <c r="J731" s="9">
        <v>0</v>
      </c>
      <c r="K731" s="9">
        <v>1</v>
      </c>
      <c r="L731" s="9">
        <v>0</v>
      </c>
      <c r="M731" s="9">
        <v>234</v>
      </c>
      <c r="N731" s="9">
        <v>189</v>
      </c>
      <c r="O731" s="9">
        <v>87</v>
      </c>
      <c r="P731" s="9">
        <v>23.1</v>
      </c>
      <c r="Q731" s="9">
        <v>96</v>
      </c>
      <c r="R731" s="9">
        <v>90</v>
      </c>
    </row>
    <row r="732" spans="1:18" x14ac:dyDescent="0.2">
      <c r="A732" s="9">
        <v>0</v>
      </c>
      <c r="B732" s="9">
        <v>0</v>
      </c>
      <c r="C732" s="9">
        <v>61</v>
      </c>
      <c r="D732" s="9">
        <v>1</v>
      </c>
      <c r="E732" s="9">
        <v>0</v>
      </c>
      <c r="F732" s="9">
        <v>0</v>
      </c>
      <c r="G732" s="9">
        <v>1</v>
      </c>
      <c r="H732" s="9">
        <v>18</v>
      </c>
      <c r="I732" s="9">
        <v>0</v>
      </c>
      <c r="J732" s="9">
        <v>0</v>
      </c>
      <c r="K732" s="9">
        <v>1</v>
      </c>
      <c r="L732" s="9">
        <v>0</v>
      </c>
      <c r="M732" s="9">
        <v>356</v>
      </c>
      <c r="N732" s="9">
        <v>168</v>
      </c>
      <c r="O732" s="9">
        <v>98</v>
      </c>
      <c r="P732" s="9">
        <v>27.3</v>
      </c>
      <c r="Q732" s="9">
        <v>103</v>
      </c>
      <c r="R732" s="9">
        <v>106</v>
      </c>
    </row>
    <row r="733" spans="1:18" x14ac:dyDescent="0.2">
      <c r="A733" s="9">
        <v>0</v>
      </c>
      <c r="B733" s="9">
        <v>0</v>
      </c>
      <c r="C733" s="9">
        <v>43</v>
      </c>
      <c r="D733" s="9">
        <v>0</v>
      </c>
      <c r="E733" s="9">
        <v>1</v>
      </c>
      <c r="F733" s="9">
        <v>0</v>
      </c>
      <c r="G733" s="9">
        <v>0</v>
      </c>
      <c r="H733" s="9">
        <v>0</v>
      </c>
      <c r="I733" s="9">
        <v>0</v>
      </c>
      <c r="J733" s="9">
        <v>0</v>
      </c>
      <c r="K733" s="9">
        <v>0</v>
      </c>
      <c r="L733" s="9">
        <v>0</v>
      </c>
      <c r="M733" s="9">
        <v>255</v>
      </c>
      <c r="N733" s="9">
        <v>130</v>
      </c>
      <c r="O733" s="9">
        <v>85</v>
      </c>
      <c r="P733" s="9">
        <v>29.56</v>
      </c>
      <c r="Q733" s="9">
        <v>80</v>
      </c>
      <c r="R733" s="9">
        <v>78</v>
      </c>
    </row>
    <row r="734" spans="1:18" x14ac:dyDescent="0.2">
      <c r="A734" s="9">
        <v>0</v>
      </c>
      <c r="B734" s="9">
        <v>0</v>
      </c>
      <c r="C734" s="9">
        <v>46</v>
      </c>
      <c r="D734" s="9">
        <v>0</v>
      </c>
      <c r="E734" s="9">
        <v>1</v>
      </c>
      <c r="F734" s="9">
        <v>0</v>
      </c>
      <c r="G734" s="9">
        <v>0</v>
      </c>
      <c r="H734" s="9">
        <v>0</v>
      </c>
      <c r="I734" s="9">
        <v>0</v>
      </c>
      <c r="J734" s="9">
        <v>0</v>
      </c>
      <c r="K734" s="9">
        <v>0</v>
      </c>
      <c r="L734" s="9">
        <v>0</v>
      </c>
      <c r="M734" s="9">
        <v>190</v>
      </c>
      <c r="N734" s="9">
        <v>126.5</v>
      </c>
      <c r="O734" s="9">
        <v>85</v>
      </c>
      <c r="P734" s="9">
        <v>19.03</v>
      </c>
      <c r="Q734" s="9">
        <v>80</v>
      </c>
      <c r="R734" s="9">
        <v>75</v>
      </c>
    </row>
    <row r="735" spans="1:18" x14ac:dyDescent="0.2">
      <c r="A735" s="9">
        <v>1</v>
      </c>
      <c r="B735" s="9">
        <v>1</v>
      </c>
      <c r="C735" s="9">
        <v>52</v>
      </c>
      <c r="D735" s="9">
        <v>0</v>
      </c>
      <c r="E735" s="9">
        <v>1</v>
      </c>
      <c r="F735" s="9">
        <v>0</v>
      </c>
      <c r="G735" s="9">
        <v>0</v>
      </c>
      <c r="H735" s="9">
        <v>0</v>
      </c>
      <c r="I735" s="9">
        <v>0</v>
      </c>
      <c r="J735" s="9">
        <v>0</v>
      </c>
      <c r="K735" s="9">
        <v>0</v>
      </c>
      <c r="L735" s="9">
        <v>0</v>
      </c>
      <c r="M735" s="9">
        <v>219</v>
      </c>
      <c r="N735" s="9">
        <v>136</v>
      </c>
      <c r="O735" s="9">
        <v>76</v>
      </c>
      <c r="P735" s="9">
        <v>24.49</v>
      </c>
      <c r="Q735" s="9">
        <v>52</v>
      </c>
      <c r="R735" s="9">
        <v>73</v>
      </c>
    </row>
    <row r="736" spans="1:18" x14ac:dyDescent="0.2">
      <c r="A736" s="9">
        <v>0</v>
      </c>
      <c r="B736" s="9">
        <v>0</v>
      </c>
      <c r="C736" s="9">
        <v>64</v>
      </c>
      <c r="D736" s="9">
        <v>0</v>
      </c>
      <c r="E736" s="9">
        <v>1</v>
      </c>
      <c r="F736" s="9">
        <v>0</v>
      </c>
      <c r="G736" s="9">
        <v>0</v>
      </c>
      <c r="H736" s="9">
        <v>0</v>
      </c>
      <c r="I736" s="9">
        <v>0</v>
      </c>
      <c r="J736" s="9">
        <v>0</v>
      </c>
      <c r="K736" s="9">
        <v>1</v>
      </c>
      <c r="L736" s="9">
        <v>0</v>
      </c>
      <c r="M736" s="9">
        <v>254</v>
      </c>
      <c r="N736" s="9">
        <v>196</v>
      </c>
      <c r="O736" s="9">
        <v>119</v>
      </c>
      <c r="P736" s="9">
        <v>35.22</v>
      </c>
      <c r="Q736" s="9">
        <v>100</v>
      </c>
      <c r="R736" s="9">
        <v>79</v>
      </c>
    </row>
    <row r="737" spans="1:18" x14ac:dyDescent="0.2">
      <c r="A737" s="9">
        <v>0</v>
      </c>
      <c r="B737" s="9">
        <v>0</v>
      </c>
      <c r="C737" s="9">
        <v>49</v>
      </c>
      <c r="D737" s="9">
        <v>0</v>
      </c>
      <c r="E737" s="9">
        <v>1</v>
      </c>
      <c r="F737" s="9">
        <v>0</v>
      </c>
      <c r="G737" s="9">
        <v>0</v>
      </c>
      <c r="H737" s="9">
        <v>0</v>
      </c>
      <c r="I737" s="9">
        <v>0</v>
      </c>
      <c r="J737" s="9">
        <v>0</v>
      </c>
      <c r="K737" s="9">
        <v>0</v>
      </c>
      <c r="L737" s="9">
        <v>0</v>
      </c>
      <c r="M737" s="9">
        <v>170</v>
      </c>
      <c r="N737" s="9">
        <v>112</v>
      </c>
      <c r="O737" s="9">
        <v>79</v>
      </c>
      <c r="P737" s="9">
        <v>21</v>
      </c>
      <c r="Q737" s="9">
        <v>60</v>
      </c>
      <c r="R737" s="9">
        <v>80</v>
      </c>
    </row>
    <row r="738" spans="1:18" x14ac:dyDescent="0.2">
      <c r="A738" s="9">
        <v>0</v>
      </c>
      <c r="B738" s="9">
        <v>0</v>
      </c>
      <c r="C738" s="9">
        <v>41</v>
      </c>
      <c r="D738" s="9">
        <v>1</v>
      </c>
      <c r="E738" s="9">
        <v>0</v>
      </c>
      <c r="F738" s="9">
        <v>0</v>
      </c>
      <c r="G738" s="9">
        <v>0</v>
      </c>
      <c r="H738" s="9">
        <v>0</v>
      </c>
      <c r="I738" s="9">
        <v>0</v>
      </c>
      <c r="J738" s="9">
        <v>0</v>
      </c>
      <c r="K738" s="9">
        <v>0</v>
      </c>
      <c r="L738" s="9">
        <v>0</v>
      </c>
      <c r="M738" s="9">
        <v>179</v>
      </c>
      <c r="N738" s="9">
        <v>121</v>
      </c>
      <c r="O738" s="9">
        <v>83</v>
      </c>
      <c r="P738" s="9">
        <v>23.04</v>
      </c>
      <c r="Q738" s="9">
        <v>66</v>
      </c>
      <c r="R738" s="9">
        <v>90</v>
      </c>
    </row>
    <row r="739" spans="1:18" x14ac:dyDescent="0.2">
      <c r="A739" s="9">
        <v>0</v>
      </c>
      <c r="B739" s="9">
        <v>0</v>
      </c>
      <c r="C739" s="9">
        <v>50</v>
      </c>
      <c r="D739" s="9">
        <v>0</v>
      </c>
      <c r="E739" s="9">
        <v>0</v>
      </c>
      <c r="F739" s="9">
        <v>0</v>
      </c>
      <c r="G739" s="9">
        <v>0</v>
      </c>
      <c r="H739" s="9">
        <v>0</v>
      </c>
      <c r="I739" s="9">
        <v>0</v>
      </c>
      <c r="J739" s="9">
        <v>0</v>
      </c>
      <c r="K739" s="9">
        <v>0</v>
      </c>
      <c r="L739" s="9">
        <v>0</v>
      </c>
      <c r="M739" s="9">
        <v>243</v>
      </c>
      <c r="N739" s="9">
        <v>131</v>
      </c>
      <c r="O739" s="9">
        <v>80</v>
      </c>
      <c r="P739" s="9">
        <v>23.24</v>
      </c>
      <c r="Q739" s="9">
        <v>110</v>
      </c>
      <c r="R739" s="9">
        <v>78</v>
      </c>
    </row>
    <row r="740" spans="1:18" x14ac:dyDescent="0.2">
      <c r="A740" s="9">
        <v>0</v>
      </c>
      <c r="B740" s="9">
        <v>1</v>
      </c>
      <c r="C740" s="9">
        <v>50</v>
      </c>
      <c r="D740" s="9">
        <v>0</v>
      </c>
      <c r="E740" s="9">
        <v>1</v>
      </c>
      <c r="F740" s="9">
        <v>0</v>
      </c>
      <c r="G740" s="9">
        <v>1</v>
      </c>
      <c r="H740" s="9">
        <v>10</v>
      </c>
      <c r="I740" s="9">
        <v>0</v>
      </c>
      <c r="J740" s="9">
        <v>0</v>
      </c>
      <c r="K740" s="9">
        <v>0</v>
      </c>
      <c r="L740" s="9">
        <v>0</v>
      </c>
      <c r="M740" s="9">
        <v>180</v>
      </c>
      <c r="N740" s="9">
        <v>116</v>
      </c>
      <c r="O740" s="9">
        <v>82</v>
      </c>
      <c r="P740" s="9">
        <v>30.11</v>
      </c>
      <c r="Q740" s="9">
        <v>80</v>
      </c>
      <c r="R740" s="9">
        <v>92</v>
      </c>
    </row>
    <row r="741" spans="1:18" x14ac:dyDescent="0.2">
      <c r="A741" s="9">
        <v>0</v>
      </c>
      <c r="B741" s="9">
        <v>1</v>
      </c>
      <c r="C741" s="9">
        <v>59</v>
      </c>
      <c r="D741" s="9">
        <v>1</v>
      </c>
      <c r="E741" s="9">
        <v>0</v>
      </c>
      <c r="F741" s="9">
        <v>0</v>
      </c>
      <c r="G741" s="9">
        <v>0</v>
      </c>
      <c r="H741" s="9">
        <v>0</v>
      </c>
      <c r="I741" s="9">
        <v>0</v>
      </c>
      <c r="J741" s="9">
        <v>0</v>
      </c>
      <c r="K741" s="9">
        <v>1</v>
      </c>
      <c r="L741" s="9">
        <v>0</v>
      </c>
      <c r="M741" s="9">
        <v>178</v>
      </c>
      <c r="N741" s="9">
        <v>170</v>
      </c>
      <c r="O741" s="9">
        <v>118</v>
      </c>
      <c r="P741" s="9">
        <v>33.450000000000003</v>
      </c>
      <c r="Q741" s="9">
        <v>79</v>
      </c>
      <c r="R741" s="9">
        <v>81</v>
      </c>
    </row>
    <row r="742" spans="1:18" x14ac:dyDescent="0.2">
      <c r="A742" s="9">
        <v>0</v>
      </c>
      <c r="B742" s="9">
        <v>0</v>
      </c>
      <c r="C742" s="9">
        <v>56</v>
      </c>
      <c r="D742" s="9">
        <v>0</v>
      </c>
      <c r="E742" s="9">
        <v>1</v>
      </c>
      <c r="F742" s="9">
        <v>0</v>
      </c>
      <c r="G742" s="9">
        <v>0</v>
      </c>
      <c r="H742" s="9">
        <v>0</v>
      </c>
      <c r="I742" s="9">
        <v>0</v>
      </c>
      <c r="J742" s="9">
        <v>0</v>
      </c>
      <c r="K742" s="9">
        <v>1</v>
      </c>
      <c r="L742" s="9">
        <v>0</v>
      </c>
      <c r="M742" s="9">
        <v>338</v>
      </c>
      <c r="N742" s="9">
        <v>190</v>
      </c>
      <c r="O742" s="9">
        <v>97</v>
      </c>
      <c r="P742" s="9">
        <v>26.1</v>
      </c>
      <c r="Q742" s="9">
        <v>75</v>
      </c>
      <c r="R742" s="9">
        <v>83</v>
      </c>
    </row>
    <row r="743" spans="1:18" x14ac:dyDescent="0.2">
      <c r="A743" s="9">
        <v>0</v>
      </c>
      <c r="B743" s="9">
        <v>0</v>
      </c>
      <c r="C743" s="9">
        <v>49</v>
      </c>
      <c r="D743" s="9">
        <v>0</v>
      </c>
      <c r="E743" s="9">
        <v>0</v>
      </c>
      <c r="F743" s="9">
        <v>1</v>
      </c>
      <c r="G743" s="9">
        <v>0</v>
      </c>
      <c r="H743" s="9">
        <v>0</v>
      </c>
      <c r="I743" s="9">
        <v>0</v>
      </c>
      <c r="J743" s="9">
        <v>0</v>
      </c>
      <c r="K743" s="9">
        <v>0</v>
      </c>
      <c r="L743" s="9">
        <v>0</v>
      </c>
      <c r="M743" s="9">
        <v>241</v>
      </c>
      <c r="N743" s="9">
        <v>120</v>
      </c>
      <c r="O743" s="9">
        <v>70.5</v>
      </c>
      <c r="P743" s="9">
        <v>23.29</v>
      </c>
      <c r="Q743" s="9">
        <v>87</v>
      </c>
      <c r="R743" s="9">
        <v>84</v>
      </c>
    </row>
    <row r="744" spans="1:18" x14ac:dyDescent="0.2">
      <c r="A744" s="9">
        <v>0</v>
      </c>
      <c r="B744" s="9">
        <v>0</v>
      </c>
      <c r="C744" s="9">
        <v>50</v>
      </c>
      <c r="D744" s="9">
        <v>1</v>
      </c>
      <c r="E744" s="9">
        <v>0</v>
      </c>
      <c r="F744" s="9">
        <v>0</v>
      </c>
      <c r="G744" s="9">
        <v>1</v>
      </c>
      <c r="H744" s="9">
        <v>15</v>
      </c>
      <c r="I744" s="9">
        <v>0</v>
      </c>
      <c r="J744" s="9">
        <v>0</v>
      </c>
      <c r="K744" s="9">
        <v>1</v>
      </c>
      <c r="L744" s="9">
        <v>0</v>
      </c>
      <c r="M744" s="9">
        <v>253</v>
      </c>
      <c r="N744" s="9">
        <v>132</v>
      </c>
      <c r="O744" s="9">
        <v>84.5</v>
      </c>
      <c r="P744" s="9">
        <v>27.96</v>
      </c>
      <c r="Q744" s="9">
        <v>88</v>
      </c>
      <c r="R744" s="9">
        <v>73</v>
      </c>
    </row>
    <row r="745" spans="1:18" x14ac:dyDescent="0.2">
      <c r="A745" s="9">
        <v>0</v>
      </c>
      <c r="B745" s="9">
        <v>1</v>
      </c>
      <c r="C745" s="9">
        <v>46</v>
      </c>
      <c r="D745" s="9">
        <v>1</v>
      </c>
      <c r="E745" s="9">
        <v>0</v>
      </c>
      <c r="F745" s="9">
        <v>0</v>
      </c>
      <c r="G745" s="9">
        <v>1</v>
      </c>
      <c r="H745" s="9">
        <v>5</v>
      </c>
      <c r="I745" s="9">
        <v>0</v>
      </c>
      <c r="J745" s="9">
        <v>0</v>
      </c>
      <c r="K745" s="9">
        <v>0</v>
      </c>
      <c r="L745" s="9">
        <v>0</v>
      </c>
      <c r="M745" s="9">
        <v>221</v>
      </c>
      <c r="N745" s="9">
        <v>125</v>
      </c>
      <c r="O745" s="9">
        <v>88</v>
      </c>
      <c r="P745" s="9">
        <v>24.81</v>
      </c>
      <c r="Q745" s="9">
        <v>72</v>
      </c>
      <c r="R745" s="9">
        <v>87</v>
      </c>
    </row>
    <row r="746" spans="1:18" x14ac:dyDescent="0.2">
      <c r="A746" s="9">
        <v>1</v>
      </c>
      <c r="B746" s="9">
        <v>0</v>
      </c>
      <c r="C746" s="9">
        <v>70</v>
      </c>
      <c r="D746" s="9">
        <v>1</v>
      </c>
      <c r="E746" s="9">
        <v>0</v>
      </c>
      <c r="F746" s="9">
        <v>0</v>
      </c>
      <c r="G746" s="9">
        <v>0</v>
      </c>
      <c r="H746" s="9">
        <v>0</v>
      </c>
      <c r="I746" s="9">
        <v>0</v>
      </c>
      <c r="J746" s="9">
        <v>1</v>
      </c>
      <c r="K746" s="9">
        <v>1</v>
      </c>
      <c r="L746" s="9">
        <v>0</v>
      </c>
      <c r="M746" s="9">
        <v>107</v>
      </c>
      <c r="N746" s="9">
        <v>143</v>
      </c>
      <c r="O746" s="9">
        <v>93</v>
      </c>
      <c r="P746" s="9">
        <v>25.4</v>
      </c>
      <c r="Q746" s="9">
        <v>68</v>
      </c>
      <c r="R746" s="9">
        <v>62</v>
      </c>
    </row>
    <row r="747" spans="1:18" x14ac:dyDescent="0.2">
      <c r="A747" s="9">
        <v>0</v>
      </c>
      <c r="B747" s="9">
        <v>0</v>
      </c>
      <c r="C747" s="9">
        <v>49</v>
      </c>
      <c r="D747" s="9">
        <v>0</v>
      </c>
      <c r="E747" s="9">
        <v>1</v>
      </c>
      <c r="F747" s="9">
        <v>0</v>
      </c>
      <c r="G747" s="9">
        <v>1</v>
      </c>
      <c r="H747" s="9">
        <v>18</v>
      </c>
      <c r="I747" s="9">
        <v>0</v>
      </c>
      <c r="J747" s="9">
        <v>0</v>
      </c>
      <c r="K747" s="9">
        <v>1</v>
      </c>
      <c r="L747" s="9">
        <v>0</v>
      </c>
      <c r="M747" s="9">
        <v>233</v>
      </c>
      <c r="N747" s="9">
        <v>158</v>
      </c>
      <c r="O747" s="9">
        <v>102</v>
      </c>
      <c r="P747" s="9">
        <v>25.31</v>
      </c>
      <c r="Q747" s="9">
        <v>90</v>
      </c>
      <c r="R747" s="9">
        <v>72</v>
      </c>
    </row>
    <row r="748" spans="1:18" x14ac:dyDescent="0.2">
      <c r="A748" s="9">
        <v>0</v>
      </c>
      <c r="B748" s="9">
        <v>1</v>
      </c>
      <c r="C748" s="9">
        <v>41</v>
      </c>
      <c r="D748" s="9">
        <v>0</v>
      </c>
      <c r="E748" s="9">
        <v>1</v>
      </c>
      <c r="F748" s="9">
        <v>0</v>
      </c>
      <c r="G748" s="9">
        <v>0</v>
      </c>
      <c r="H748" s="9">
        <v>0</v>
      </c>
      <c r="I748" s="9">
        <v>0</v>
      </c>
      <c r="J748" s="9">
        <v>0</v>
      </c>
      <c r="K748" s="9">
        <v>0</v>
      </c>
      <c r="L748" s="9">
        <v>0</v>
      </c>
      <c r="M748" s="9">
        <v>247</v>
      </c>
      <c r="N748" s="9">
        <v>104</v>
      </c>
      <c r="O748" s="9">
        <v>73</v>
      </c>
      <c r="P748" s="9">
        <v>23.7</v>
      </c>
      <c r="Q748" s="9">
        <v>68</v>
      </c>
      <c r="R748" s="9">
        <v>68</v>
      </c>
    </row>
    <row r="749" spans="1:18" x14ac:dyDescent="0.2">
      <c r="A749" s="9">
        <v>0</v>
      </c>
      <c r="B749" s="9">
        <v>0</v>
      </c>
      <c r="C749" s="9">
        <v>46</v>
      </c>
      <c r="D749" s="9">
        <v>0</v>
      </c>
      <c r="E749" s="9">
        <v>1</v>
      </c>
      <c r="F749" s="9">
        <v>0</v>
      </c>
      <c r="G749" s="9">
        <v>0</v>
      </c>
      <c r="H749" s="9">
        <v>0</v>
      </c>
      <c r="I749" s="9">
        <v>0</v>
      </c>
      <c r="J749" s="9">
        <v>0</v>
      </c>
      <c r="K749" s="9">
        <v>0</v>
      </c>
      <c r="L749" s="9">
        <v>0</v>
      </c>
      <c r="M749" s="9">
        <v>244</v>
      </c>
      <c r="N749" s="9">
        <v>107.5</v>
      </c>
      <c r="O749" s="9">
        <v>70</v>
      </c>
      <c r="P749" s="9">
        <v>22.72</v>
      </c>
      <c r="Q749" s="9">
        <v>47</v>
      </c>
      <c r="R749" s="9">
        <v>88</v>
      </c>
    </row>
    <row r="750" spans="1:18" x14ac:dyDescent="0.2">
      <c r="A750" s="9">
        <v>0</v>
      </c>
      <c r="B750" s="9">
        <v>0</v>
      </c>
      <c r="C750" s="9">
        <v>50</v>
      </c>
      <c r="D750" s="9">
        <v>1</v>
      </c>
      <c r="E750" s="9">
        <v>0</v>
      </c>
      <c r="F750" s="9">
        <v>0</v>
      </c>
      <c r="G750" s="9">
        <v>1</v>
      </c>
      <c r="H750" s="9">
        <v>9</v>
      </c>
      <c r="I750" s="9">
        <v>0</v>
      </c>
      <c r="J750" s="9">
        <v>0</v>
      </c>
      <c r="K750" s="9">
        <v>0</v>
      </c>
      <c r="L750" s="9">
        <v>0</v>
      </c>
      <c r="M750" s="9">
        <v>229</v>
      </c>
      <c r="N750" s="9">
        <v>114</v>
      </c>
      <c r="O750" s="9">
        <v>68</v>
      </c>
      <c r="P750" s="9">
        <v>23.2</v>
      </c>
      <c r="Q750" s="9">
        <v>90</v>
      </c>
      <c r="R750" s="9">
        <v>70</v>
      </c>
    </row>
    <row r="751" spans="1:18" x14ac:dyDescent="0.2">
      <c r="A751" s="9">
        <v>0</v>
      </c>
      <c r="B751" s="9">
        <v>0</v>
      </c>
      <c r="C751" s="9">
        <v>44</v>
      </c>
      <c r="D751" s="9">
        <v>1</v>
      </c>
      <c r="E751" s="9">
        <v>0</v>
      </c>
      <c r="F751" s="9">
        <v>0</v>
      </c>
      <c r="G751" s="9">
        <v>0</v>
      </c>
      <c r="H751" s="9">
        <v>0</v>
      </c>
      <c r="I751" s="9">
        <v>0</v>
      </c>
      <c r="J751" s="9">
        <v>0</v>
      </c>
      <c r="K751" s="9">
        <v>0</v>
      </c>
      <c r="L751" s="9">
        <v>0</v>
      </c>
      <c r="M751" s="9">
        <v>197</v>
      </c>
      <c r="N751" s="9">
        <v>125.5</v>
      </c>
      <c r="O751" s="9">
        <v>82.5</v>
      </c>
      <c r="P751" s="9">
        <v>25.13</v>
      </c>
      <c r="Q751" s="9">
        <v>79</v>
      </c>
      <c r="R751" s="9">
        <v>50</v>
      </c>
    </row>
    <row r="752" spans="1:18" x14ac:dyDescent="0.2">
      <c r="A752" s="9">
        <v>0</v>
      </c>
      <c r="B752" s="9">
        <v>1</v>
      </c>
      <c r="C752" s="9">
        <v>57</v>
      </c>
      <c r="D752" s="9">
        <v>1</v>
      </c>
      <c r="E752" s="9">
        <v>0</v>
      </c>
      <c r="F752" s="9">
        <v>0</v>
      </c>
      <c r="G752" s="9">
        <v>0</v>
      </c>
      <c r="H752" s="9">
        <v>0</v>
      </c>
      <c r="I752" s="9">
        <v>0</v>
      </c>
      <c r="J752" s="9">
        <v>0</v>
      </c>
      <c r="K752" s="9">
        <v>0</v>
      </c>
      <c r="L752" s="9">
        <v>0</v>
      </c>
      <c r="M752" s="9">
        <v>200</v>
      </c>
      <c r="N752" s="9">
        <v>117.5</v>
      </c>
      <c r="O752" s="9">
        <v>80</v>
      </c>
      <c r="P752" s="9">
        <v>25.41</v>
      </c>
      <c r="Q752" s="9">
        <v>65</v>
      </c>
      <c r="R752" s="9">
        <v>80</v>
      </c>
    </row>
    <row r="753" spans="1:18" x14ac:dyDescent="0.2">
      <c r="A753" s="9">
        <v>1</v>
      </c>
      <c r="B753" s="9">
        <v>0</v>
      </c>
      <c r="C753" s="9">
        <v>58</v>
      </c>
      <c r="D753" s="9">
        <v>0</v>
      </c>
      <c r="E753" s="9">
        <v>1</v>
      </c>
      <c r="F753" s="9">
        <v>0</v>
      </c>
      <c r="G753" s="9">
        <v>0</v>
      </c>
      <c r="H753" s="9">
        <v>0</v>
      </c>
      <c r="I753" s="9">
        <v>0</v>
      </c>
      <c r="J753" s="9">
        <v>0</v>
      </c>
      <c r="K753" s="9">
        <v>1</v>
      </c>
      <c r="L753" s="9">
        <v>0</v>
      </c>
      <c r="M753" s="9">
        <v>312</v>
      </c>
      <c r="N753" s="9">
        <v>161</v>
      </c>
      <c r="O753" s="9">
        <v>100.5</v>
      </c>
      <c r="P753" s="9">
        <v>21.51</v>
      </c>
      <c r="Q753" s="9">
        <v>75</v>
      </c>
      <c r="R753" s="9">
        <v>64</v>
      </c>
    </row>
    <row r="754" spans="1:18" x14ac:dyDescent="0.2">
      <c r="A754" s="9">
        <v>0</v>
      </c>
      <c r="B754" s="9">
        <v>1</v>
      </c>
      <c r="C754" s="9">
        <v>41</v>
      </c>
      <c r="D754" s="9">
        <v>0</v>
      </c>
      <c r="E754" s="9">
        <v>1</v>
      </c>
      <c r="F754" s="9">
        <v>0</v>
      </c>
      <c r="G754" s="9">
        <v>1</v>
      </c>
      <c r="H754" s="9">
        <v>40</v>
      </c>
      <c r="I754" s="9">
        <v>0</v>
      </c>
      <c r="J754" s="9">
        <v>0</v>
      </c>
      <c r="K754" s="9">
        <v>1</v>
      </c>
      <c r="L754" s="9">
        <v>0</v>
      </c>
      <c r="M754" s="9">
        <v>313</v>
      </c>
      <c r="N754" s="9">
        <v>114</v>
      </c>
      <c r="O754" s="9">
        <v>79</v>
      </c>
      <c r="P754" s="9">
        <v>25.63</v>
      </c>
      <c r="Q754" s="9">
        <v>60</v>
      </c>
      <c r="R754" s="9">
        <v>93</v>
      </c>
    </row>
    <row r="755" spans="1:18" x14ac:dyDescent="0.2">
      <c r="A755" s="9">
        <v>0</v>
      </c>
      <c r="B755" s="9">
        <v>0</v>
      </c>
      <c r="C755" s="9">
        <v>43</v>
      </c>
      <c r="D755" s="9">
        <v>0</v>
      </c>
      <c r="E755" s="9">
        <v>0</v>
      </c>
      <c r="F755" s="9">
        <v>0</v>
      </c>
      <c r="G755" s="9">
        <v>0</v>
      </c>
      <c r="H755" s="9">
        <v>0</v>
      </c>
      <c r="I755" s="9">
        <v>0</v>
      </c>
      <c r="J755" s="9">
        <v>0</v>
      </c>
      <c r="K755" s="9">
        <v>0</v>
      </c>
      <c r="L755" s="9">
        <v>0</v>
      </c>
      <c r="M755" s="9">
        <v>240</v>
      </c>
      <c r="N755" s="9">
        <v>110.5</v>
      </c>
      <c r="O755" s="9">
        <v>66</v>
      </c>
      <c r="P755" s="9">
        <v>24.09</v>
      </c>
      <c r="Q755" s="9">
        <v>67</v>
      </c>
      <c r="R755" s="9">
        <v>80</v>
      </c>
    </row>
    <row r="756" spans="1:18" x14ac:dyDescent="0.2">
      <c r="A756" s="9">
        <v>0</v>
      </c>
      <c r="B756" s="9">
        <v>1</v>
      </c>
      <c r="C756" s="9">
        <v>36</v>
      </c>
      <c r="D756" s="9">
        <v>0</v>
      </c>
      <c r="E756" s="9">
        <v>1</v>
      </c>
      <c r="F756" s="9">
        <v>0</v>
      </c>
      <c r="G756" s="9">
        <v>1</v>
      </c>
      <c r="H756" s="9">
        <v>20</v>
      </c>
      <c r="I756" s="9">
        <v>0</v>
      </c>
      <c r="J756" s="9">
        <v>0</v>
      </c>
      <c r="K756" s="9">
        <v>0</v>
      </c>
      <c r="L756" s="9">
        <v>0</v>
      </c>
      <c r="M756" s="9">
        <v>204</v>
      </c>
      <c r="N756" s="9">
        <v>132.5</v>
      </c>
      <c r="O756" s="9">
        <v>82.5</v>
      </c>
      <c r="P756" s="9">
        <v>21.27</v>
      </c>
      <c r="Q756" s="9">
        <v>70</v>
      </c>
      <c r="R756" s="9">
        <v>84</v>
      </c>
    </row>
    <row r="757" spans="1:18" x14ac:dyDescent="0.2">
      <c r="A757" s="9">
        <v>0</v>
      </c>
      <c r="B757" s="9">
        <v>1</v>
      </c>
      <c r="C757" s="9">
        <v>52</v>
      </c>
      <c r="D757" s="9">
        <v>1</v>
      </c>
      <c r="E757" s="9">
        <v>0</v>
      </c>
      <c r="F757" s="9">
        <v>0</v>
      </c>
      <c r="G757" s="9">
        <v>1</v>
      </c>
      <c r="H757" s="9">
        <v>2</v>
      </c>
      <c r="I757" s="9">
        <v>0</v>
      </c>
      <c r="J757" s="9">
        <v>0</v>
      </c>
      <c r="K757" s="9">
        <v>0</v>
      </c>
      <c r="L757" s="9">
        <v>0</v>
      </c>
      <c r="M757" s="9">
        <v>246</v>
      </c>
      <c r="N757" s="9">
        <v>122</v>
      </c>
      <c r="O757" s="9">
        <v>81</v>
      </c>
      <c r="P757" s="9">
        <v>27.61</v>
      </c>
      <c r="Q757" s="9">
        <v>90</v>
      </c>
      <c r="R757" s="9">
        <v>98</v>
      </c>
    </row>
    <row r="758" spans="1:18" x14ac:dyDescent="0.2">
      <c r="A758" s="9">
        <v>0</v>
      </c>
      <c r="B758" s="9">
        <v>1</v>
      </c>
      <c r="C758" s="9">
        <v>44</v>
      </c>
      <c r="D758" s="9">
        <v>0</v>
      </c>
      <c r="E758" s="9">
        <v>0</v>
      </c>
      <c r="F758" s="9">
        <v>0</v>
      </c>
      <c r="G758" s="9">
        <v>0</v>
      </c>
      <c r="H758" s="9">
        <v>0</v>
      </c>
      <c r="I758" s="9">
        <v>0</v>
      </c>
      <c r="J758" s="9">
        <v>0</v>
      </c>
      <c r="K758" s="9">
        <v>0</v>
      </c>
      <c r="L758" s="9">
        <v>0</v>
      </c>
      <c r="M758" s="9">
        <v>211</v>
      </c>
      <c r="N758" s="9">
        <v>130</v>
      </c>
      <c r="O758" s="9">
        <v>85.5</v>
      </c>
      <c r="P758" s="9">
        <v>26.98</v>
      </c>
      <c r="Q758" s="9">
        <v>60</v>
      </c>
      <c r="R758" s="9">
        <v>82</v>
      </c>
    </row>
    <row r="759" spans="1:18" x14ac:dyDescent="0.2">
      <c r="A759" s="9">
        <v>0</v>
      </c>
      <c r="B759" s="9">
        <v>0</v>
      </c>
      <c r="C759" s="9">
        <v>36</v>
      </c>
      <c r="D759" s="9">
        <v>0</v>
      </c>
      <c r="E759" s="9">
        <v>0</v>
      </c>
      <c r="F759" s="9">
        <v>1</v>
      </c>
      <c r="G759" s="9">
        <v>1</v>
      </c>
      <c r="H759" s="9">
        <v>5</v>
      </c>
      <c r="I759" s="9">
        <v>0</v>
      </c>
      <c r="J759" s="9">
        <v>0</v>
      </c>
      <c r="K759" s="9">
        <v>0</v>
      </c>
      <c r="L759" s="9">
        <v>0</v>
      </c>
      <c r="M759" s="9">
        <v>200</v>
      </c>
      <c r="N759" s="9">
        <v>121.5</v>
      </c>
      <c r="O759" s="9">
        <v>72.5</v>
      </c>
      <c r="P759" s="9">
        <v>23.09</v>
      </c>
      <c r="Q759" s="9">
        <v>75</v>
      </c>
      <c r="R759" s="9">
        <v>75</v>
      </c>
    </row>
    <row r="760" spans="1:18" x14ac:dyDescent="0.2">
      <c r="A760" s="9">
        <v>0</v>
      </c>
      <c r="B760" s="9">
        <v>1</v>
      </c>
      <c r="C760" s="9">
        <v>38</v>
      </c>
      <c r="D760" s="9">
        <v>0</v>
      </c>
      <c r="E760" s="9">
        <v>1</v>
      </c>
      <c r="F760" s="9">
        <v>0</v>
      </c>
      <c r="G760" s="9">
        <v>1</v>
      </c>
      <c r="H760" s="9">
        <v>43</v>
      </c>
      <c r="I760" s="9">
        <v>0</v>
      </c>
      <c r="J760" s="9">
        <v>0</v>
      </c>
      <c r="K760" s="9">
        <v>1</v>
      </c>
      <c r="L760" s="9">
        <v>0</v>
      </c>
      <c r="M760" s="9">
        <v>265</v>
      </c>
      <c r="N760" s="9">
        <v>129</v>
      </c>
      <c r="O760" s="9">
        <v>85</v>
      </c>
      <c r="P760" s="9">
        <v>31.61</v>
      </c>
      <c r="Q760" s="9">
        <v>68</v>
      </c>
      <c r="R760" s="9">
        <v>68</v>
      </c>
    </row>
    <row r="761" spans="1:18" x14ac:dyDescent="0.2">
      <c r="A761" s="9">
        <v>0</v>
      </c>
      <c r="B761" s="9">
        <v>0</v>
      </c>
      <c r="C761" s="9">
        <v>54</v>
      </c>
      <c r="D761" s="9">
        <v>1</v>
      </c>
      <c r="E761" s="9">
        <v>0</v>
      </c>
      <c r="F761" s="9">
        <v>0</v>
      </c>
      <c r="G761" s="9">
        <v>1</v>
      </c>
      <c r="H761" s="9">
        <v>5</v>
      </c>
      <c r="I761" s="9">
        <v>0</v>
      </c>
      <c r="J761" s="9">
        <v>0</v>
      </c>
      <c r="K761" s="9">
        <v>1</v>
      </c>
      <c r="L761" s="9">
        <v>0</v>
      </c>
      <c r="M761" s="9">
        <v>298</v>
      </c>
      <c r="N761" s="9">
        <v>151.5</v>
      </c>
      <c r="O761" s="9">
        <v>96.5</v>
      </c>
      <c r="P761" s="9">
        <v>30.29</v>
      </c>
      <c r="Q761" s="9">
        <v>64</v>
      </c>
      <c r="R761" s="9">
        <v>77</v>
      </c>
    </row>
    <row r="762" spans="1:18" x14ac:dyDescent="0.2">
      <c r="A762" s="9">
        <v>0</v>
      </c>
      <c r="B762" s="9">
        <v>1</v>
      </c>
      <c r="C762" s="9">
        <v>39</v>
      </c>
      <c r="D762" s="9">
        <v>1</v>
      </c>
      <c r="E762" s="9">
        <v>0</v>
      </c>
      <c r="F762" s="9">
        <v>0</v>
      </c>
      <c r="G762" s="9">
        <v>1</v>
      </c>
      <c r="H762" s="9">
        <v>20</v>
      </c>
      <c r="I762" s="9">
        <v>0</v>
      </c>
      <c r="J762" s="9">
        <v>0</v>
      </c>
      <c r="K762" s="9">
        <v>0</v>
      </c>
      <c r="L762" s="9">
        <v>0</v>
      </c>
      <c r="M762" s="9">
        <v>325</v>
      </c>
      <c r="N762" s="9">
        <v>122</v>
      </c>
      <c r="O762" s="9">
        <v>82</v>
      </c>
      <c r="P762" s="9">
        <v>26.04</v>
      </c>
      <c r="Q762" s="9">
        <v>58</v>
      </c>
      <c r="R762" s="9">
        <v>93</v>
      </c>
    </row>
    <row r="763" spans="1:18" x14ac:dyDescent="0.2">
      <c r="A763" s="9">
        <v>0</v>
      </c>
      <c r="B763" s="9">
        <v>0</v>
      </c>
      <c r="C763" s="9">
        <v>40</v>
      </c>
      <c r="D763" s="9">
        <v>1</v>
      </c>
      <c r="E763" s="9">
        <v>0</v>
      </c>
      <c r="F763" s="9">
        <v>0</v>
      </c>
      <c r="G763" s="9">
        <v>0</v>
      </c>
      <c r="H763" s="9">
        <v>0</v>
      </c>
      <c r="I763" s="9">
        <v>0</v>
      </c>
      <c r="J763" s="9">
        <v>0</v>
      </c>
      <c r="K763" s="9">
        <v>0</v>
      </c>
      <c r="L763" s="9">
        <v>0</v>
      </c>
      <c r="M763" s="9">
        <v>228</v>
      </c>
      <c r="N763" s="9">
        <v>116</v>
      </c>
      <c r="O763" s="9">
        <v>78</v>
      </c>
      <c r="P763" s="9">
        <v>27.72</v>
      </c>
      <c r="Q763" s="9">
        <v>62</v>
      </c>
      <c r="R763" s="9">
        <v>75</v>
      </c>
    </row>
    <row r="764" spans="1:18" x14ac:dyDescent="0.2">
      <c r="A764" s="9">
        <v>0</v>
      </c>
      <c r="B764" s="9">
        <v>0</v>
      </c>
      <c r="C764" s="9">
        <v>48</v>
      </c>
      <c r="D764" s="9">
        <v>0</v>
      </c>
      <c r="E764" s="9">
        <v>1</v>
      </c>
      <c r="F764" s="9">
        <v>0</v>
      </c>
      <c r="G764" s="9">
        <v>0</v>
      </c>
      <c r="H764" s="9">
        <v>0</v>
      </c>
      <c r="I764" s="9">
        <v>0</v>
      </c>
      <c r="J764" s="9">
        <v>0</v>
      </c>
      <c r="K764" s="9">
        <v>0</v>
      </c>
      <c r="L764" s="9">
        <v>0</v>
      </c>
      <c r="M764" s="9">
        <v>271</v>
      </c>
      <c r="N764" s="9">
        <v>110</v>
      </c>
      <c r="O764" s="9">
        <v>74</v>
      </c>
      <c r="P764" s="9">
        <v>21.79</v>
      </c>
      <c r="Q764" s="9">
        <v>56</v>
      </c>
      <c r="R764" s="9">
        <v>67</v>
      </c>
    </row>
    <row r="765" spans="1:18" x14ac:dyDescent="0.2">
      <c r="A765" s="9">
        <v>0</v>
      </c>
      <c r="B765" s="9">
        <v>0</v>
      </c>
      <c r="C765" s="9">
        <v>39</v>
      </c>
      <c r="D765" s="9">
        <v>0</v>
      </c>
      <c r="E765" s="9">
        <v>0</v>
      </c>
      <c r="F765" s="9">
        <v>0</v>
      </c>
      <c r="G765" s="9">
        <v>1</v>
      </c>
      <c r="H765" s="9">
        <v>15</v>
      </c>
      <c r="I765" s="9">
        <v>0</v>
      </c>
      <c r="J765" s="9">
        <v>0</v>
      </c>
      <c r="K765" s="9">
        <v>0</v>
      </c>
      <c r="L765" s="9">
        <v>0</v>
      </c>
      <c r="M765" s="9">
        <v>229</v>
      </c>
      <c r="N765" s="9">
        <v>113.5</v>
      </c>
      <c r="O765" s="9">
        <v>72.5</v>
      </c>
      <c r="P765" s="9">
        <v>22.33</v>
      </c>
      <c r="Q765" s="9">
        <v>84</v>
      </c>
      <c r="R765" s="9">
        <v>82</v>
      </c>
    </row>
    <row r="766" spans="1:18" x14ac:dyDescent="0.2">
      <c r="A766" s="9">
        <v>0</v>
      </c>
      <c r="B766" s="9">
        <v>0</v>
      </c>
      <c r="C766" s="9">
        <v>41</v>
      </c>
      <c r="D766" s="9">
        <v>0</v>
      </c>
      <c r="E766" s="9">
        <v>0</v>
      </c>
      <c r="F766" s="9">
        <v>0</v>
      </c>
      <c r="G766" s="9">
        <v>0</v>
      </c>
      <c r="H766" s="9">
        <v>0</v>
      </c>
      <c r="I766" s="9">
        <v>0</v>
      </c>
      <c r="J766" s="9">
        <v>0</v>
      </c>
      <c r="K766" s="9">
        <v>0</v>
      </c>
      <c r="L766" s="9">
        <v>0</v>
      </c>
      <c r="M766" s="9">
        <v>159</v>
      </c>
      <c r="N766" s="9">
        <v>119</v>
      </c>
      <c r="O766" s="9">
        <v>76</v>
      </c>
      <c r="P766" s="9">
        <v>27.49</v>
      </c>
      <c r="Q766" s="9">
        <v>55</v>
      </c>
      <c r="R766" s="9">
        <v>70</v>
      </c>
    </row>
    <row r="767" spans="1:18" x14ac:dyDescent="0.2">
      <c r="A767" s="9">
        <v>0</v>
      </c>
      <c r="B767" s="9">
        <v>1</v>
      </c>
      <c r="C767" s="9">
        <v>40</v>
      </c>
      <c r="D767" s="9">
        <v>0</v>
      </c>
      <c r="E767" s="9">
        <v>1</v>
      </c>
      <c r="F767" s="9">
        <v>0</v>
      </c>
      <c r="G767" s="9">
        <v>1</v>
      </c>
      <c r="H767" s="9">
        <v>10</v>
      </c>
      <c r="I767" s="9">
        <v>0</v>
      </c>
      <c r="J767" s="9">
        <v>0</v>
      </c>
      <c r="K767" s="9">
        <v>0</v>
      </c>
      <c r="L767" s="9">
        <v>0</v>
      </c>
      <c r="M767" s="9">
        <v>195</v>
      </c>
      <c r="N767" s="9">
        <v>110</v>
      </c>
      <c r="O767" s="9">
        <v>70</v>
      </c>
      <c r="P767" s="9">
        <v>24.75</v>
      </c>
      <c r="Q767" s="9">
        <v>79</v>
      </c>
      <c r="R767" s="9">
        <v>78</v>
      </c>
    </row>
    <row r="768" spans="1:18" x14ac:dyDescent="0.2">
      <c r="A768" s="9">
        <v>0</v>
      </c>
      <c r="B768" s="9">
        <v>0</v>
      </c>
      <c r="C768" s="9">
        <v>51</v>
      </c>
      <c r="D768" s="9">
        <v>1</v>
      </c>
      <c r="E768" s="9">
        <v>0</v>
      </c>
      <c r="F768" s="9">
        <v>0</v>
      </c>
      <c r="G768" s="9">
        <v>0</v>
      </c>
      <c r="H768" s="9">
        <v>0</v>
      </c>
      <c r="I768" s="9">
        <v>0</v>
      </c>
      <c r="J768" s="9">
        <v>0</v>
      </c>
      <c r="K768" s="9">
        <v>1</v>
      </c>
      <c r="L768" s="9">
        <v>0</v>
      </c>
      <c r="M768" s="9">
        <v>216</v>
      </c>
      <c r="N768" s="9">
        <v>154</v>
      </c>
      <c r="O768" s="9">
        <v>98</v>
      </c>
      <c r="P768" s="9">
        <v>32.35</v>
      </c>
      <c r="Q768" s="9">
        <v>75</v>
      </c>
      <c r="R768" s="9">
        <v>103</v>
      </c>
    </row>
    <row r="769" spans="1:18" x14ac:dyDescent="0.2">
      <c r="A769" s="9">
        <v>0</v>
      </c>
      <c r="B769" s="9">
        <v>1</v>
      </c>
      <c r="C769" s="9">
        <v>38</v>
      </c>
      <c r="D769" s="9">
        <v>0</v>
      </c>
      <c r="E769" s="9">
        <v>1</v>
      </c>
      <c r="F769" s="9">
        <v>0</v>
      </c>
      <c r="G769" s="9">
        <v>1</v>
      </c>
      <c r="H769" s="9">
        <v>20</v>
      </c>
      <c r="I769" s="9">
        <v>0</v>
      </c>
      <c r="J769" s="9">
        <v>0</v>
      </c>
      <c r="K769" s="9">
        <v>0</v>
      </c>
      <c r="L769" s="9">
        <v>0</v>
      </c>
      <c r="M769" s="9">
        <v>268</v>
      </c>
      <c r="N769" s="9">
        <v>134</v>
      </c>
      <c r="O769" s="9">
        <v>78</v>
      </c>
      <c r="P769" s="9">
        <v>31.62</v>
      </c>
      <c r="Q769" s="9">
        <v>80</v>
      </c>
      <c r="R769" s="9">
        <v>78</v>
      </c>
    </row>
    <row r="770" spans="1:18" x14ac:dyDescent="0.2">
      <c r="A770" s="9">
        <v>0</v>
      </c>
      <c r="B770" s="9">
        <v>0</v>
      </c>
      <c r="C770" s="9">
        <v>60</v>
      </c>
      <c r="D770" s="9">
        <v>0</v>
      </c>
      <c r="E770" s="9">
        <v>0</v>
      </c>
      <c r="F770" s="9">
        <v>1</v>
      </c>
      <c r="G770" s="9">
        <v>0</v>
      </c>
      <c r="H770" s="9">
        <v>0</v>
      </c>
      <c r="I770" s="9">
        <v>0</v>
      </c>
      <c r="J770" s="9">
        <v>0</v>
      </c>
      <c r="K770" s="9">
        <v>0</v>
      </c>
      <c r="L770" s="9">
        <v>0</v>
      </c>
      <c r="M770" s="9">
        <v>268</v>
      </c>
      <c r="N770" s="9">
        <v>123</v>
      </c>
      <c r="O770" s="9">
        <v>82</v>
      </c>
      <c r="P770" s="9">
        <v>29.47</v>
      </c>
      <c r="Q770" s="9">
        <v>80</v>
      </c>
      <c r="R770" s="9">
        <v>85</v>
      </c>
    </row>
    <row r="771" spans="1:18" x14ac:dyDescent="0.2">
      <c r="A771" s="9">
        <v>0</v>
      </c>
      <c r="B771" s="9">
        <v>1</v>
      </c>
      <c r="C771" s="9">
        <v>42</v>
      </c>
      <c r="D771" s="9">
        <v>1</v>
      </c>
      <c r="E771" s="9">
        <v>0</v>
      </c>
      <c r="F771" s="9">
        <v>0</v>
      </c>
      <c r="G771" s="9">
        <v>1</v>
      </c>
      <c r="H771" s="9">
        <v>25</v>
      </c>
      <c r="I771" s="9">
        <v>0</v>
      </c>
      <c r="J771" s="9">
        <v>0</v>
      </c>
      <c r="K771" s="9">
        <v>0</v>
      </c>
      <c r="L771" s="9">
        <v>0</v>
      </c>
      <c r="M771" s="9">
        <v>231</v>
      </c>
      <c r="N771" s="9">
        <v>122</v>
      </c>
      <c r="O771" s="9">
        <v>84</v>
      </c>
      <c r="P771" s="9">
        <v>27.63</v>
      </c>
      <c r="Q771" s="9">
        <v>66</v>
      </c>
      <c r="R771" s="9">
        <v>72</v>
      </c>
    </row>
    <row r="772" spans="1:18" x14ac:dyDescent="0.2">
      <c r="A772" s="9">
        <v>0</v>
      </c>
      <c r="B772" s="9">
        <v>0</v>
      </c>
      <c r="C772" s="9">
        <v>51</v>
      </c>
      <c r="D772" s="9">
        <v>1</v>
      </c>
      <c r="E772" s="9">
        <v>0</v>
      </c>
      <c r="F772" s="9">
        <v>0</v>
      </c>
      <c r="G772" s="9">
        <v>1</v>
      </c>
      <c r="H772" s="9">
        <v>3</v>
      </c>
      <c r="I772" s="9">
        <v>0</v>
      </c>
      <c r="J772" s="9">
        <v>0</v>
      </c>
      <c r="K772" s="9">
        <v>0</v>
      </c>
      <c r="L772" s="9">
        <v>0</v>
      </c>
      <c r="M772" s="9">
        <v>246</v>
      </c>
      <c r="N772" s="9">
        <v>111.5</v>
      </c>
      <c r="O772" s="9">
        <v>74</v>
      </c>
      <c r="P772" s="9">
        <v>25.09</v>
      </c>
      <c r="Q772" s="9">
        <v>78</v>
      </c>
      <c r="R772" s="9">
        <v>78</v>
      </c>
    </row>
    <row r="773" spans="1:18" x14ac:dyDescent="0.2">
      <c r="A773" s="9">
        <v>0</v>
      </c>
      <c r="B773" s="9">
        <v>0</v>
      </c>
      <c r="C773" s="9">
        <v>39</v>
      </c>
      <c r="D773" s="9">
        <v>0</v>
      </c>
      <c r="E773" s="9">
        <v>0</v>
      </c>
      <c r="F773" s="9">
        <v>1</v>
      </c>
      <c r="G773" s="9">
        <v>0</v>
      </c>
      <c r="H773" s="9">
        <v>0</v>
      </c>
      <c r="I773" s="9">
        <v>0</v>
      </c>
      <c r="J773" s="9">
        <v>0</v>
      </c>
      <c r="K773" s="9">
        <v>0</v>
      </c>
      <c r="L773" s="9">
        <v>0</v>
      </c>
      <c r="M773" s="9">
        <v>195</v>
      </c>
      <c r="N773" s="9">
        <v>119</v>
      </c>
      <c r="O773" s="9">
        <v>84</v>
      </c>
      <c r="P773" s="9">
        <v>24.6</v>
      </c>
      <c r="Q773" s="9">
        <v>65</v>
      </c>
      <c r="R773" s="9">
        <v>73</v>
      </c>
    </row>
    <row r="774" spans="1:18" x14ac:dyDescent="0.2">
      <c r="A774" s="9">
        <v>0</v>
      </c>
      <c r="B774" s="9">
        <v>1</v>
      </c>
      <c r="C774" s="9">
        <v>39</v>
      </c>
      <c r="D774" s="9">
        <v>0</v>
      </c>
      <c r="E774" s="9">
        <v>0</v>
      </c>
      <c r="F774" s="9">
        <v>1</v>
      </c>
      <c r="G774" s="9">
        <v>1</v>
      </c>
      <c r="H774" s="9">
        <v>20</v>
      </c>
      <c r="I774" s="9">
        <v>0</v>
      </c>
      <c r="J774" s="9">
        <v>0</v>
      </c>
      <c r="K774" s="9">
        <v>0</v>
      </c>
      <c r="L774" s="9">
        <v>0</v>
      </c>
      <c r="M774" s="9">
        <v>148</v>
      </c>
      <c r="N774" s="9">
        <v>101</v>
      </c>
      <c r="O774" s="9">
        <v>62</v>
      </c>
      <c r="P774" s="9">
        <v>24.47</v>
      </c>
      <c r="Q774" s="9">
        <v>70</v>
      </c>
      <c r="R774" s="9">
        <v>81</v>
      </c>
    </row>
    <row r="775" spans="1:18" x14ac:dyDescent="0.2">
      <c r="A775" s="9">
        <v>0</v>
      </c>
      <c r="B775" s="9">
        <v>0</v>
      </c>
      <c r="C775" s="9">
        <v>51</v>
      </c>
      <c r="D775" s="9">
        <v>1</v>
      </c>
      <c r="E775" s="9">
        <v>0</v>
      </c>
      <c r="F775" s="9">
        <v>0</v>
      </c>
      <c r="G775" s="9">
        <v>1</v>
      </c>
      <c r="H775" s="9">
        <v>20</v>
      </c>
      <c r="I775" s="9">
        <v>0</v>
      </c>
      <c r="J775" s="9">
        <v>0</v>
      </c>
      <c r="K775" s="9">
        <v>0</v>
      </c>
      <c r="L775" s="9">
        <v>0</v>
      </c>
      <c r="M775" s="9">
        <v>168</v>
      </c>
      <c r="N775" s="9">
        <v>128</v>
      </c>
      <c r="O775" s="9">
        <v>80</v>
      </c>
      <c r="P775" s="9">
        <v>23.08</v>
      </c>
      <c r="Q775" s="9">
        <v>75</v>
      </c>
      <c r="R775" s="9">
        <v>93</v>
      </c>
    </row>
    <row r="776" spans="1:18" x14ac:dyDescent="0.2">
      <c r="A776" s="9">
        <v>0</v>
      </c>
      <c r="B776" s="9">
        <v>0</v>
      </c>
      <c r="C776" s="9">
        <v>46</v>
      </c>
      <c r="D776" s="9">
        <v>1</v>
      </c>
      <c r="E776" s="9">
        <v>0</v>
      </c>
      <c r="F776" s="9">
        <v>0</v>
      </c>
      <c r="G776" s="9">
        <v>0</v>
      </c>
      <c r="H776" s="9">
        <v>0</v>
      </c>
      <c r="I776" s="9">
        <v>0</v>
      </c>
      <c r="J776" s="9">
        <v>0</v>
      </c>
      <c r="K776" s="9">
        <v>0</v>
      </c>
      <c r="L776" s="9">
        <v>0</v>
      </c>
      <c r="M776" s="9">
        <v>222</v>
      </c>
      <c r="N776" s="9">
        <v>131</v>
      </c>
      <c r="O776" s="9">
        <v>80</v>
      </c>
      <c r="P776" s="9">
        <v>25.46</v>
      </c>
      <c r="Q776" s="9">
        <v>72</v>
      </c>
      <c r="R776" s="9">
        <v>72</v>
      </c>
    </row>
    <row r="777" spans="1:18" x14ac:dyDescent="0.2">
      <c r="A777" s="9">
        <v>0</v>
      </c>
      <c r="B777" s="9">
        <v>0</v>
      </c>
      <c r="C777" s="9">
        <v>40</v>
      </c>
      <c r="D777" s="9">
        <v>0</v>
      </c>
      <c r="E777" s="9">
        <v>1</v>
      </c>
      <c r="F777" s="9">
        <v>0</v>
      </c>
      <c r="G777" s="9">
        <v>1</v>
      </c>
      <c r="H777" s="9">
        <v>5</v>
      </c>
      <c r="I777" s="9">
        <v>0</v>
      </c>
      <c r="J777" s="9">
        <v>0</v>
      </c>
      <c r="K777" s="9">
        <v>0</v>
      </c>
      <c r="L777" s="9">
        <v>0</v>
      </c>
      <c r="M777" s="9">
        <v>174</v>
      </c>
      <c r="N777" s="9">
        <v>130</v>
      </c>
      <c r="O777" s="9">
        <v>86</v>
      </c>
      <c r="P777" s="9">
        <v>25.05</v>
      </c>
      <c r="Q777" s="9">
        <v>80</v>
      </c>
      <c r="R777" s="9">
        <v>83</v>
      </c>
    </row>
    <row r="778" spans="1:18" x14ac:dyDescent="0.2">
      <c r="A778" s="9">
        <v>0</v>
      </c>
      <c r="B778" s="9">
        <v>1</v>
      </c>
      <c r="C778" s="9">
        <v>41</v>
      </c>
      <c r="D778" s="9">
        <v>0</v>
      </c>
      <c r="E778" s="9">
        <v>1</v>
      </c>
      <c r="F778" s="9">
        <v>0</v>
      </c>
      <c r="G778" s="9">
        <v>1</v>
      </c>
      <c r="H778" s="9">
        <v>20</v>
      </c>
      <c r="I778" s="9">
        <v>0</v>
      </c>
      <c r="J778" s="9">
        <v>0</v>
      </c>
      <c r="K778" s="9">
        <v>0</v>
      </c>
      <c r="L778" s="9">
        <v>0</v>
      </c>
      <c r="M778" s="9">
        <v>180</v>
      </c>
      <c r="N778" s="9">
        <v>127</v>
      </c>
      <c r="O778" s="9">
        <v>86</v>
      </c>
      <c r="P778" s="9">
        <v>20.72</v>
      </c>
      <c r="Q778" s="9">
        <v>73</v>
      </c>
      <c r="R778" s="9">
        <v>63</v>
      </c>
    </row>
    <row r="779" spans="1:18" x14ac:dyDescent="0.2">
      <c r="A779" s="9">
        <v>0</v>
      </c>
      <c r="B779" s="9">
        <v>1</v>
      </c>
      <c r="C779" s="9">
        <v>56</v>
      </c>
      <c r="D779" s="9">
        <v>0</v>
      </c>
      <c r="E779" s="9">
        <v>0</v>
      </c>
      <c r="F779" s="9">
        <v>0</v>
      </c>
      <c r="G779" s="9">
        <v>0</v>
      </c>
      <c r="H779" s="9">
        <v>0</v>
      </c>
      <c r="I779" s="9">
        <v>0</v>
      </c>
      <c r="J779" s="9">
        <v>0</v>
      </c>
      <c r="K779" s="9">
        <v>0</v>
      </c>
      <c r="L779" s="9">
        <v>0</v>
      </c>
      <c r="M779" s="9">
        <v>232</v>
      </c>
      <c r="N779" s="9">
        <v>126</v>
      </c>
      <c r="O779" s="9">
        <v>83</v>
      </c>
      <c r="P779" s="9">
        <v>25.67</v>
      </c>
      <c r="Q779" s="9">
        <v>75</v>
      </c>
      <c r="R779" s="9">
        <v>78</v>
      </c>
    </row>
    <row r="780" spans="1:18" x14ac:dyDescent="0.2">
      <c r="A780" s="9">
        <v>0</v>
      </c>
      <c r="B780" s="9">
        <v>0</v>
      </c>
      <c r="C780" s="9">
        <v>47</v>
      </c>
      <c r="D780" s="9">
        <v>0</v>
      </c>
      <c r="E780" s="9">
        <v>0</v>
      </c>
      <c r="F780" s="9">
        <v>1</v>
      </c>
      <c r="G780" s="9">
        <v>0</v>
      </c>
      <c r="H780" s="9">
        <v>0</v>
      </c>
      <c r="I780" s="9">
        <v>0</v>
      </c>
      <c r="J780" s="9">
        <v>0</v>
      </c>
      <c r="K780" s="9">
        <v>1</v>
      </c>
      <c r="L780" s="9">
        <v>0</v>
      </c>
      <c r="M780" s="9">
        <v>248</v>
      </c>
      <c r="N780" s="9">
        <v>143.5</v>
      </c>
      <c r="O780" s="9">
        <v>109</v>
      </c>
      <c r="P780" s="9">
        <v>32.43</v>
      </c>
      <c r="Q780" s="9">
        <v>76</v>
      </c>
      <c r="R780" s="9">
        <v>66</v>
      </c>
    </row>
    <row r="781" spans="1:18" x14ac:dyDescent="0.2">
      <c r="A781" s="9">
        <v>1</v>
      </c>
      <c r="B781" s="9">
        <v>1</v>
      </c>
      <c r="C781" s="9">
        <v>56</v>
      </c>
      <c r="D781" s="9">
        <v>1</v>
      </c>
      <c r="E781" s="9">
        <v>0</v>
      </c>
      <c r="F781" s="9">
        <v>0</v>
      </c>
      <c r="G781" s="9">
        <v>1</v>
      </c>
      <c r="H781" s="9">
        <v>7</v>
      </c>
      <c r="I781" s="9">
        <v>0</v>
      </c>
      <c r="J781" s="9">
        <v>0</v>
      </c>
      <c r="K781" s="9">
        <v>1</v>
      </c>
      <c r="L781" s="9">
        <v>0</v>
      </c>
      <c r="M781" s="9">
        <v>222</v>
      </c>
      <c r="N781" s="9">
        <v>159</v>
      </c>
      <c r="O781" s="9">
        <v>91.5</v>
      </c>
      <c r="P781" s="9">
        <v>27.12</v>
      </c>
      <c r="Q781" s="9">
        <v>70</v>
      </c>
      <c r="R781" s="9">
        <v>80</v>
      </c>
    </row>
    <row r="782" spans="1:18" x14ac:dyDescent="0.2">
      <c r="A782" s="9">
        <v>0</v>
      </c>
      <c r="B782" s="9">
        <v>0</v>
      </c>
      <c r="C782" s="9">
        <v>44</v>
      </c>
      <c r="D782" s="9">
        <v>1</v>
      </c>
      <c r="E782" s="9">
        <v>0</v>
      </c>
      <c r="F782" s="9">
        <v>0</v>
      </c>
      <c r="G782" s="9">
        <v>1</v>
      </c>
      <c r="H782" s="9">
        <v>20</v>
      </c>
      <c r="I782" s="9">
        <v>0</v>
      </c>
      <c r="J782" s="9">
        <v>0</v>
      </c>
      <c r="K782" s="9">
        <v>0</v>
      </c>
      <c r="L782" s="9">
        <v>0</v>
      </c>
      <c r="M782" s="9">
        <v>173</v>
      </c>
      <c r="N782" s="9">
        <v>121.5</v>
      </c>
      <c r="O782" s="9">
        <v>69</v>
      </c>
      <c r="P782" s="9">
        <v>23.72</v>
      </c>
      <c r="Q782" s="9">
        <v>75</v>
      </c>
      <c r="R782" s="9">
        <v>77</v>
      </c>
    </row>
    <row r="783" spans="1:18" x14ac:dyDescent="0.2">
      <c r="A783" s="9">
        <v>0</v>
      </c>
      <c r="B783" s="9">
        <v>0</v>
      </c>
      <c r="C783" s="9">
        <v>54</v>
      </c>
      <c r="D783" s="9">
        <v>1</v>
      </c>
      <c r="E783" s="9">
        <v>0</v>
      </c>
      <c r="F783" s="9">
        <v>0</v>
      </c>
      <c r="G783" s="9">
        <v>1</v>
      </c>
      <c r="H783" s="9">
        <v>5</v>
      </c>
      <c r="I783" s="9">
        <v>0</v>
      </c>
      <c r="J783" s="9">
        <v>0</v>
      </c>
      <c r="K783" s="9">
        <v>1</v>
      </c>
      <c r="L783" s="9">
        <v>0</v>
      </c>
      <c r="M783" s="9">
        <v>209</v>
      </c>
      <c r="N783" s="9">
        <v>139</v>
      </c>
      <c r="O783" s="9">
        <v>75</v>
      </c>
      <c r="P783" s="9">
        <v>25.82</v>
      </c>
      <c r="Q783" s="9">
        <v>72</v>
      </c>
      <c r="R783" s="9">
        <v>95</v>
      </c>
    </row>
    <row r="784" spans="1:18" x14ac:dyDescent="0.2">
      <c r="A784" s="9">
        <v>1</v>
      </c>
      <c r="B784" s="9">
        <v>0</v>
      </c>
      <c r="C784" s="9">
        <v>63</v>
      </c>
      <c r="D784" s="9">
        <v>1</v>
      </c>
      <c r="E784" s="9">
        <v>0</v>
      </c>
      <c r="F784" s="9">
        <v>0</v>
      </c>
      <c r="G784" s="9">
        <v>0</v>
      </c>
      <c r="H784" s="9">
        <v>0</v>
      </c>
      <c r="I784" s="9">
        <v>0</v>
      </c>
      <c r="J784" s="9">
        <v>0</v>
      </c>
      <c r="K784" s="9">
        <v>1</v>
      </c>
      <c r="L784" s="9">
        <v>0</v>
      </c>
      <c r="M784" s="9">
        <v>320</v>
      </c>
      <c r="N784" s="9">
        <v>155</v>
      </c>
      <c r="O784" s="9">
        <v>81</v>
      </c>
      <c r="P784" s="9">
        <v>31.71</v>
      </c>
      <c r="Q784" s="9">
        <v>64</v>
      </c>
      <c r="R784" s="9">
        <v>80</v>
      </c>
    </row>
    <row r="785" spans="1:18" x14ac:dyDescent="0.2">
      <c r="A785" s="9">
        <v>0</v>
      </c>
      <c r="B785" s="9">
        <v>0</v>
      </c>
      <c r="C785" s="9">
        <v>53</v>
      </c>
      <c r="D785" s="9">
        <v>1</v>
      </c>
      <c r="E785" s="9">
        <v>0</v>
      </c>
      <c r="F785" s="9">
        <v>0</v>
      </c>
      <c r="G785" s="9">
        <v>0</v>
      </c>
      <c r="H785" s="9">
        <v>0</v>
      </c>
      <c r="I785" s="9">
        <v>0</v>
      </c>
      <c r="J785" s="9">
        <v>0</v>
      </c>
      <c r="K785" s="9">
        <v>0</v>
      </c>
      <c r="L785" s="9">
        <v>0</v>
      </c>
      <c r="M785" s="9">
        <v>246</v>
      </c>
      <c r="N785" s="9">
        <v>115</v>
      </c>
      <c r="O785" s="9">
        <v>61</v>
      </c>
      <c r="P785" s="9">
        <v>25.96</v>
      </c>
      <c r="Q785" s="9">
        <v>80</v>
      </c>
      <c r="R785" s="9">
        <v>60</v>
      </c>
    </row>
    <row r="786" spans="1:18" x14ac:dyDescent="0.2">
      <c r="A786" s="9">
        <v>0</v>
      </c>
      <c r="B786" s="9">
        <v>1</v>
      </c>
      <c r="C786" s="9">
        <v>50</v>
      </c>
      <c r="D786" s="9">
        <v>0</v>
      </c>
      <c r="E786" s="9">
        <v>1</v>
      </c>
      <c r="F786" s="9">
        <v>0</v>
      </c>
      <c r="G786" s="9">
        <v>1</v>
      </c>
      <c r="H786" s="9">
        <v>30</v>
      </c>
      <c r="I786" s="9">
        <v>0</v>
      </c>
      <c r="J786" s="9">
        <v>0</v>
      </c>
      <c r="K786" s="9">
        <v>0</v>
      </c>
      <c r="L786" s="9">
        <v>0</v>
      </c>
      <c r="M786" s="9">
        <v>258</v>
      </c>
      <c r="N786" s="9">
        <v>124</v>
      </c>
      <c r="O786" s="9">
        <v>78</v>
      </c>
      <c r="P786" s="9">
        <v>24.33</v>
      </c>
      <c r="Q786" s="9">
        <v>72</v>
      </c>
      <c r="R786" s="9">
        <v>83</v>
      </c>
    </row>
    <row r="787" spans="1:18" x14ac:dyDescent="0.2">
      <c r="A787" s="9">
        <v>0</v>
      </c>
      <c r="B787" s="9">
        <v>0</v>
      </c>
      <c r="C787" s="9">
        <v>44</v>
      </c>
      <c r="D787" s="9">
        <v>0</v>
      </c>
      <c r="E787" s="9">
        <v>0</v>
      </c>
      <c r="F787" s="9">
        <v>1</v>
      </c>
      <c r="G787" s="9">
        <v>1</v>
      </c>
      <c r="H787" s="9">
        <v>20</v>
      </c>
      <c r="I787" s="9">
        <v>0</v>
      </c>
      <c r="J787" s="9">
        <v>0</v>
      </c>
      <c r="K787" s="9">
        <v>0</v>
      </c>
      <c r="L787" s="9">
        <v>0</v>
      </c>
      <c r="M787" s="9">
        <v>240</v>
      </c>
      <c r="N787" s="9">
        <v>109</v>
      </c>
      <c r="O787" s="9">
        <v>71</v>
      </c>
      <c r="P787" s="9">
        <v>23.75</v>
      </c>
      <c r="Q787" s="9">
        <v>70</v>
      </c>
      <c r="R787" s="9">
        <v>83</v>
      </c>
    </row>
    <row r="788" spans="1:18" x14ac:dyDescent="0.2">
      <c r="A788" s="9">
        <v>0</v>
      </c>
      <c r="B788" s="9">
        <v>0</v>
      </c>
      <c r="C788" s="9">
        <v>56</v>
      </c>
      <c r="D788" s="9">
        <v>1</v>
      </c>
      <c r="E788" s="9">
        <v>0</v>
      </c>
      <c r="F788" s="9">
        <v>0</v>
      </c>
      <c r="G788" s="9">
        <v>1</v>
      </c>
      <c r="H788" s="9">
        <v>3</v>
      </c>
      <c r="I788" s="9">
        <v>0</v>
      </c>
      <c r="J788" s="9">
        <v>0</v>
      </c>
      <c r="K788" s="9">
        <v>1</v>
      </c>
      <c r="L788" s="9">
        <v>0</v>
      </c>
      <c r="M788" s="9">
        <v>285</v>
      </c>
      <c r="N788" s="9">
        <v>145</v>
      </c>
      <c r="O788" s="9">
        <v>100</v>
      </c>
      <c r="P788" s="9">
        <v>30.14</v>
      </c>
      <c r="Q788" s="9">
        <v>80</v>
      </c>
      <c r="R788" s="9">
        <v>86</v>
      </c>
    </row>
    <row r="789" spans="1:18" x14ac:dyDescent="0.2">
      <c r="A789" s="9">
        <v>0</v>
      </c>
      <c r="B789" s="9">
        <v>1</v>
      </c>
      <c r="C789" s="9">
        <v>43</v>
      </c>
      <c r="D789" s="9">
        <v>0</v>
      </c>
      <c r="E789" s="9">
        <v>0</v>
      </c>
      <c r="F789" s="9">
        <v>0</v>
      </c>
      <c r="G789" s="9">
        <v>1</v>
      </c>
      <c r="H789" s="9">
        <v>20</v>
      </c>
      <c r="I789" s="9">
        <v>0</v>
      </c>
      <c r="J789" s="9">
        <v>0</v>
      </c>
      <c r="K789" s="9">
        <v>0</v>
      </c>
      <c r="L789" s="9">
        <v>0</v>
      </c>
      <c r="M789" s="9">
        <v>202</v>
      </c>
      <c r="N789" s="9">
        <v>104</v>
      </c>
      <c r="O789" s="9">
        <v>69</v>
      </c>
      <c r="P789" s="9">
        <v>25.82</v>
      </c>
      <c r="Q789" s="9">
        <v>59</v>
      </c>
      <c r="R789" s="9">
        <v>63</v>
      </c>
    </row>
    <row r="790" spans="1:18" x14ac:dyDescent="0.2">
      <c r="A790" s="9">
        <v>0</v>
      </c>
      <c r="B790" s="9">
        <v>0</v>
      </c>
      <c r="C790" s="9">
        <v>47</v>
      </c>
      <c r="D790" s="9">
        <v>1</v>
      </c>
      <c r="E790" s="9">
        <v>0</v>
      </c>
      <c r="F790" s="9">
        <v>0</v>
      </c>
      <c r="G790" s="9">
        <v>0</v>
      </c>
      <c r="H790" s="9">
        <v>0</v>
      </c>
      <c r="I790" s="9">
        <v>0</v>
      </c>
      <c r="J790" s="9">
        <v>0</v>
      </c>
      <c r="K790" s="9">
        <v>1</v>
      </c>
      <c r="L790" s="9">
        <v>0</v>
      </c>
      <c r="M790" s="9">
        <v>305</v>
      </c>
      <c r="N790" s="9">
        <v>128</v>
      </c>
      <c r="O790" s="9">
        <v>92.5</v>
      </c>
      <c r="P790" s="9">
        <v>27.64</v>
      </c>
      <c r="Q790" s="9">
        <v>75</v>
      </c>
      <c r="R790" s="9">
        <v>62</v>
      </c>
    </row>
    <row r="791" spans="1:18" x14ac:dyDescent="0.2">
      <c r="A791" s="9">
        <v>0</v>
      </c>
      <c r="B791" s="9">
        <v>1</v>
      </c>
      <c r="C791" s="9">
        <v>37</v>
      </c>
      <c r="D791" s="9">
        <v>0</v>
      </c>
      <c r="E791" s="9">
        <v>1</v>
      </c>
      <c r="F791" s="9">
        <v>0</v>
      </c>
      <c r="G791" s="9">
        <v>1</v>
      </c>
      <c r="H791" s="9">
        <v>20</v>
      </c>
      <c r="I791" s="9">
        <v>0</v>
      </c>
      <c r="J791" s="9">
        <v>0</v>
      </c>
      <c r="K791" s="9">
        <v>0</v>
      </c>
      <c r="L791" s="9">
        <v>0</v>
      </c>
      <c r="M791" s="9">
        <v>272</v>
      </c>
      <c r="N791" s="9">
        <v>114.5</v>
      </c>
      <c r="O791" s="9">
        <v>80</v>
      </c>
      <c r="P791" s="9">
        <v>27.6</v>
      </c>
      <c r="Q791" s="9">
        <v>63</v>
      </c>
      <c r="R791" s="9">
        <v>57</v>
      </c>
    </row>
    <row r="792" spans="1:18" x14ac:dyDescent="0.2">
      <c r="A792" s="9">
        <v>0</v>
      </c>
      <c r="B792" s="9">
        <v>1</v>
      </c>
      <c r="C792" s="9">
        <v>51</v>
      </c>
      <c r="D792" s="9">
        <v>0</v>
      </c>
      <c r="E792" s="9">
        <v>1</v>
      </c>
      <c r="F792" s="9">
        <v>0</v>
      </c>
      <c r="G792" s="9">
        <v>1</v>
      </c>
      <c r="H792" s="9">
        <v>20</v>
      </c>
      <c r="I792" s="9">
        <v>0</v>
      </c>
      <c r="J792" s="9">
        <v>0</v>
      </c>
      <c r="K792" s="9">
        <v>1</v>
      </c>
      <c r="L792" s="9">
        <v>0</v>
      </c>
      <c r="M792" s="9">
        <v>261</v>
      </c>
      <c r="N792" s="9">
        <v>161</v>
      </c>
      <c r="O792" s="9">
        <v>105</v>
      </c>
      <c r="P792" s="9">
        <v>27.47</v>
      </c>
      <c r="Q792" s="9">
        <v>70</v>
      </c>
      <c r="R792" s="9">
        <v>78</v>
      </c>
    </row>
    <row r="793" spans="1:18" x14ac:dyDescent="0.2">
      <c r="A793" s="9">
        <v>0</v>
      </c>
      <c r="B793" s="9">
        <v>1</v>
      </c>
      <c r="C793" s="9">
        <v>53</v>
      </c>
      <c r="D793" s="9">
        <v>0</v>
      </c>
      <c r="E793" s="9">
        <v>0</v>
      </c>
      <c r="F793" s="9">
        <v>1</v>
      </c>
      <c r="G793" s="9">
        <v>1</v>
      </c>
      <c r="H793" s="9">
        <v>15</v>
      </c>
      <c r="I793" s="9">
        <v>0</v>
      </c>
      <c r="J793" s="9">
        <v>0</v>
      </c>
      <c r="K793" s="9">
        <v>1</v>
      </c>
      <c r="L793" s="9">
        <v>0</v>
      </c>
      <c r="M793" s="9">
        <v>233</v>
      </c>
      <c r="N793" s="9">
        <v>130</v>
      </c>
      <c r="O793" s="9">
        <v>94</v>
      </c>
      <c r="P793" s="9">
        <v>30.63</v>
      </c>
      <c r="Q793" s="9">
        <v>75</v>
      </c>
      <c r="R793" s="9">
        <v>75</v>
      </c>
    </row>
    <row r="794" spans="1:18" x14ac:dyDescent="0.2">
      <c r="A794" s="9">
        <v>0</v>
      </c>
      <c r="B794" s="9">
        <v>1</v>
      </c>
      <c r="C794" s="9">
        <v>41</v>
      </c>
      <c r="D794" s="9">
        <v>1</v>
      </c>
      <c r="E794" s="9">
        <v>0</v>
      </c>
      <c r="F794" s="9">
        <v>0</v>
      </c>
      <c r="G794" s="9">
        <v>1</v>
      </c>
      <c r="H794" s="9">
        <v>20</v>
      </c>
      <c r="I794" s="9">
        <v>0</v>
      </c>
      <c r="J794" s="9">
        <v>0</v>
      </c>
      <c r="K794" s="9">
        <v>0</v>
      </c>
      <c r="L794" s="9">
        <v>0</v>
      </c>
      <c r="M794" s="9">
        <v>192</v>
      </c>
      <c r="N794" s="9">
        <v>122</v>
      </c>
      <c r="O794" s="9">
        <v>82</v>
      </c>
      <c r="P794" s="9">
        <v>25.03</v>
      </c>
      <c r="Q794" s="9">
        <v>83</v>
      </c>
      <c r="R794" s="9">
        <v>66</v>
      </c>
    </row>
    <row r="795" spans="1:18" x14ac:dyDescent="0.2">
      <c r="A795" s="9">
        <v>1</v>
      </c>
      <c r="B795" s="9">
        <v>1</v>
      </c>
      <c r="C795" s="9">
        <v>44</v>
      </c>
      <c r="D795" s="9">
        <v>1</v>
      </c>
      <c r="E795" s="9">
        <v>0</v>
      </c>
      <c r="F795" s="9">
        <v>0</v>
      </c>
      <c r="G795" s="9">
        <v>1</v>
      </c>
      <c r="H795" s="9">
        <v>40</v>
      </c>
      <c r="I795" s="9">
        <v>0</v>
      </c>
      <c r="J795" s="9">
        <v>0</v>
      </c>
      <c r="K795" s="9">
        <v>1</v>
      </c>
      <c r="L795" s="9">
        <v>0</v>
      </c>
      <c r="M795" s="9">
        <v>312</v>
      </c>
      <c r="N795" s="9">
        <v>157</v>
      </c>
      <c r="O795" s="9">
        <v>97</v>
      </c>
      <c r="P795" s="9">
        <v>29.91</v>
      </c>
      <c r="Q795" s="9">
        <v>85</v>
      </c>
      <c r="R795" s="9">
        <v>74</v>
      </c>
    </row>
    <row r="796" spans="1:18" x14ac:dyDescent="0.2">
      <c r="A796" s="9">
        <v>0</v>
      </c>
      <c r="B796" s="9">
        <v>0</v>
      </c>
      <c r="C796" s="9">
        <v>57</v>
      </c>
      <c r="D796" s="9">
        <v>1</v>
      </c>
      <c r="E796" s="9">
        <v>0</v>
      </c>
      <c r="F796" s="9">
        <v>0</v>
      </c>
      <c r="G796" s="9">
        <v>1</v>
      </c>
      <c r="H796" s="9">
        <v>1</v>
      </c>
      <c r="I796" s="9">
        <v>0</v>
      </c>
      <c r="J796" s="9">
        <v>0</v>
      </c>
      <c r="K796" s="9">
        <v>1</v>
      </c>
      <c r="L796" s="9">
        <v>0</v>
      </c>
      <c r="M796" s="9">
        <v>229</v>
      </c>
      <c r="N796" s="9">
        <v>126.5</v>
      </c>
      <c r="O796" s="9">
        <v>90</v>
      </c>
      <c r="P796" s="9">
        <v>26</v>
      </c>
      <c r="Q796" s="9">
        <v>68</v>
      </c>
      <c r="R796" s="9">
        <v>58</v>
      </c>
    </row>
    <row r="797" spans="1:18" x14ac:dyDescent="0.2">
      <c r="A797" s="9">
        <v>0</v>
      </c>
      <c r="B797" s="9">
        <v>0</v>
      </c>
      <c r="C797" s="9">
        <v>40</v>
      </c>
      <c r="D797" s="9">
        <v>0</v>
      </c>
      <c r="E797" s="9">
        <v>0</v>
      </c>
      <c r="F797" s="9">
        <v>1</v>
      </c>
      <c r="G797" s="9">
        <v>1</v>
      </c>
      <c r="H797" s="9">
        <v>10</v>
      </c>
      <c r="I797" s="9">
        <v>0</v>
      </c>
      <c r="J797" s="9">
        <v>0</v>
      </c>
      <c r="K797" s="9">
        <v>1</v>
      </c>
      <c r="L797" s="9">
        <v>0</v>
      </c>
      <c r="M797" s="9">
        <v>187</v>
      </c>
      <c r="N797" s="9">
        <v>144</v>
      </c>
      <c r="O797" s="9">
        <v>90</v>
      </c>
      <c r="P797" s="9">
        <v>22.17</v>
      </c>
      <c r="Q797" s="9">
        <v>90</v>
      </c>
      <c r="R797" s="9">
        <v>93</v>
      </c>
    </row>
    <row r="798" spans="1:18" x14ac:dyDescent="0.2">
      <c r="A798" s="9">
        <v>1</v>
      </c>
      <c r="B798" s="9">
        <v>1</v>
      </c>
      <c r="C798" s="9">
        <v>66</v>
      </c>
      <c r="D798" s="9">
        <v>1</v>
      </c>
      <c r="E798" s="9">
        <v>0</v>
      </c>
      <c r="F798" s="9">
        <v>0</v>
      </c>
      <c r="G798" s="9">
        <v>0</v>
      </c>
      <c r="H798" s="9">
        <v>0</v>
      </c>
      <c r="I798" s="9">
        <v>0</v>
      </c>
      <c r="J798" s="9">
        <v>0</v>
      </c>
      <c r="K798" s="9">
        <v>0</v>
      </c>
      <c r="L798" s="9">
        <v>0</v>
      </c>
      <c r="M798" s="9">
        <v>270</v>
      </c>
      <c r="N798" s="9">
        <v>120</v>
      </c>
      <c r="O798" s="9">
        <v>76</v>
      </c>
      <c r="P798" s="9">
        <v>19.09</v>
      </c>
      <c r="Q798" s="9">
        <v>64</v>
      </c>
      <c r="R798" s="9">
        <v>98</v>
      </c>
    </row>
    <row r="799" spans="1:18" x14ac:dyDescent="0.2">
      <c r="A799" s="9">
        <v>0</v>
      </c>
      <c r="B799" s="9">
        <v>0</v>
      </c>
      <c r="C799" s="9">
        <v>34</v>
      </c>
      <c r="D799" s="9">
        <v>1</v>
      </c>
      <c r="E799" s="9">
        <v>0</v>
      </c>
      <c r="F799" s="9">
        <v>0</v>
      </c>
      <c r="G799" s="9">
        <v>1</v>
      </c>
      <c r="H799" s="9">
        <v>20</v>
      </c>
      <c r="I799" s="9">
        <v>0</v>
      </c>
      <c r="J799" s="9">
        <v>0</v>
      </c>
      <c r="K799" s="9">
        <v>0</v>
      </c>
      <c r="L799" s="9">
        <v>0</v>
      </c>
      <c r="M799" s="9">
        <v>175</v>
      </c>
      <c r="N799" s="9">
        <v>117.5</v>
      </c>
      <c r="O799" s="9">
        <v>73.5</v>
      </c>
      <c r="P799" s="9">
        <v>22.15</v>
      </c>
      <c r="Q799" s="9">
        <v>65</v>
      </c>
      <c r="R799" s="9">
        <v>75</v>
      </c>
    </row>
    <row r="800" spans="1:18" x14ac:dyDescent="0.2">
      <c r="A800" s="9">
        <v>0</v>
      </c>
      <c r="B800" s="9">
        <v>0</v>
      </c>
      <c r="C800" s="9">
        <v>62</v>
      </c>
      <c r="D800" s="9">
        <v>1</v>
      </c>
      <c r="E800" s="9">
        <v>0</v>
      </c>
      <c r="F800" s="9">
        <v>0</v>
      </c>
      <c r="G800" s="9">
        <v>0</v>
      </c>
      <c r="H800" s="9">
        <v>0</v>
      </c>
      <c r="I800" s="9">
        <v>0</v>
      </c>
      <c r="J800" s="9">
        <v>0</v>
      </c>
      <c r="K800" s="9">
        <v>1</v>
      </c>
      <c r="L800" s="9">
        <v>0</v>
      </c>
      <c r="M800" s="9">
        <v>268</v>
      </c>
      <c r="N800" s="9">
        <v>143.5</v>
      </c>
      <c r="O800" s="9">
        <v>90</v>
      </c>
      <c r="P800" s="9">
        <v>29.64</v>
      </c>
      <c r="Q800" s="9">
        <v>88</v>
      </c>
      <c r="R800" s="9">
        <v>83</v>
      </c>
    </row>
    <row r="801" spans="1:18" x14ac:dyDescent="0.2">
      <c r="A801" s="9">
        <v>0</v>
      </c>
      <c r="B801" s="9">
        <v>0</v>
      </c>
      <c r="C801" s="9">
        <v>55</v>
      </c>
      <c r="D801" s="9">
        <v>1</v>
      </c>
      <c r="E801" s="9">
        <v>0</v>
      </c>
      <c r="F801" s="9">
        <v>0</v>
      </c>
      <c r="G801" s="9">
        <v>0</v>
      </c>
      <c r="H801" s="9">
        <v>0</v>
      </c>
      <c r="I801" s="9">
        <v>0</v>
      </c>
      <c r="J801" s="9">
        <v>0</v>
      </c>
      <c r="K801" s="9">
        <v>0</v>
      </c>
      <c r="L801" s="9">
        <v>0</v>
      </c>
      <c r="M801" s="9">
        <v>265</v>
      </c>
      <c r="N801" s="9">
        <v>123</v>
      </c>
      <c r="O801" s="9">
        <v>78</v>
      </c>
      <c r="P801" s="9">
        <v>24.59</v>
      </c>
      <c r="Q801" s="9">
        <v>55</v>
      </c>
      <c r="R801" s="9">
        <v>78</v>
      </c>
    </row>
    <row r="802" spans="1:18" x14ac:dyDescent="0.2">
      <c r="A802" s="9">
        <v>0</v>
      </c>
      <c r="B802" s="9">
        <v>0</v>
      </c>
      <c r="C802" s="9">
        <v>36</v>
      </c>
      <c r="D802" s="9">
        <v>1</v>
      </c>
      <c r="E802" s="9">
        <v>0</v>
      </c>
      <c r="F802" s="9">
        <v>0</v>
      </c>
      <c r="G802" s="9">
        <v>0</v>
      </c>
      <c r="H802" s="9">
        <v>0</v>
      </c>
      <c r="I802" s="9">
        <v>0</v>
      </c>
      <c r="J802" s="9">
        <v>0</v>
      </c>
      <c r="K802" s="9">
        <v>0</v>
      </c>
      <c r="L802" s="9">
        <v>0</v>
      </c>
      <c r="M802" s="9">
        <v>165</v>
      </c>
      <c r="N802" s="9">
        <v>115</v>
      </c>
      <c r="O802" s="9">
        <v>71</v>
      </c>
      <c r="P802" s="9">
        <v>21.27</v>
      </c>
      <c r="Q802" s="9">
        <v>64</v>
      </c>
      <c r="R802" s="9">
        <v>86</v>
      </c>
    </row>
    <row r="803" spans="1:18" x14ac:dyDescent="0.2">
      <c r="A803" s="9">
        <v>0</v>
      </c>
      <c r="B803" s="9">
        <v>0</v>
      </c>
      <c r="C803" s="9">
        <v>39</v>
      </c>
      <c r="D803" s="9">
        <v>1</v>
      </c>
      <c r="E803" s="9">
        <v>0</v>
      </c>
      <c r="F803" s="9">
        <v>0</v>
      </c>
      <c r="G803" s="9">
        <v>0</v>
      </c>
      <c r="H803" s="9">
        <v>0</v>
      </c>
      <c r="I803" s="9">
        <v>0</v>
      </c>
      <c r="J803" s="9">
        <v>0</v>
      </c>
      <c r="K803" s="9">
        <v>0</v>
      </c>
      <c r="L803" s="9">
        <v>0</v>
      </c>
      <c r="M803" s="9">
        <v>164</v>
      </c>
      <c r="N803" s="9">
        <v>112</v>
      </c>
      <c r="O803" s="9">
        <v>63</v>
      </c>
      <c r="P803" s="9">
        <v>22.01</v>
      </c>
      <c r="Q803" s="9">
        <v>60</v>
      </c>
      <c r="R803" s="9">
        <v>85</v>
      </c>
    </row>
    <row r="804" spans="1:18" x14ac:dyDescent="0.2">
      <c r="A804" s="9">
        <v>0</v>
      </c>
      <c r="B804" s="9">
        <v>1</v>
      </c>
      <c r="C804" s="9">
        <v>54</v>
      </c>
      <c r="D804" s="9">
        <v>1</v>
      </c>
      <c r="E804" s="9">
        <v>0</v>
      </c>
      <c r="F804" s="9">
        <v>0</v>
      </c>
      <c r="G804" s="9">
        <v>1</v>
      </c>
      <c r="H804" s="9">
        <v>35</v>
      </c>
      <c r="I804" s="9">
        <v>0</v>
      </c>
      <c r="J804" s="9">
        <v>0</v>
      </c>
      <c r="K804" s="9">
        <v>0</v>
      </c>
      <c r="L804" s="9">
        <v>0</v>
      </c>
      <c r="M804" s="9">
        <v>240</v>
      </c>
      <c r="N804" s="9">
        <v>146</v>
      </c>
      <c r="O804" s="9">
        <v>91</v>
      </c>
      <c r="P804" s="9">
        <v>24.41</v>
      </c>
      <c r="Q804" s="9">
        <v>82</v>
      </c>
      <c r="R804" s="9">
        <v>70</v>
      </c>
    </row>
    <row r="805" spans="1:18" x14ac:dyDescent="0.2">
      <c r="A805" s="9">
        <v>0</v>
      </c>
      <c r="B805" s="9">
        <v>0</v>
      </c>
      <c r="C805" s="9">
        <v>53</v>
      </c>
      <c r="D805" s="9">
        <v>1</v>
      </c>
      <c r="E805" s="9">
        <v>0</v>
      </c>
      <c r="F805" s="9">
        <v>0</v>
      </c>
      <c r="G805" s="9">
        <v>0</v>
      </c>
      <c r="H805" s="9">
        <v>0</v>
      </c>
      <c r="I805" s="9">
        <v>0</v>
      </c>
      <c r="J805" s="9">
        <v>0</v>
      </c>
      <c r="K805" s="9">
        <v>0</v>
      </c>
      <c r="L805" s="9">
        <v>0</v>
      </c>
      <c r="M805" s="9">
        <v>225</v>
      </c>
      <c r="N805" s="9">
        <v>92</v>
      </c>
      <c r="O805" s="9">
        <v>69</v>
      </c>
      <c r="P805" s="9">
        <v>24.17</v>
      </c>
      <c r="Q805" s="9">
        <v>56</v>
      </c>
      <c r="R805" s="9">
        <v>68</v>
      </c>
    </row>
    <row r="806" spans="1:18" x14ac:dyDescent="0.2">
      <c r="A806" s="9">
        <v>0</v>
      </c>
      <c r="B806" s="9">
        <v>1</v>
      </c>
      <c r="C806" s="9">
        <v>35</v>
      </c>
      <c r="D806" s="9">
        <v>0</v>
      </c>
      <c r="E806" s="9">
        <v>0</v>
      </c>
      <c r="F806" s="9">
        <v>1</v>
      </c>
      <c r="G806" s="9">
        <v>1</v>
      </c>
      <c r="H806" s="9">
        <v>15</v>
      </c>
      <c r="I806" s="9">
        <v>0</v>
      </c>
      <c r="J806" s="9">
        <v>0</v>
      </c>
      <c r="K806" s="9">
        <v>0</v>
      </c>
      <c r="L806" s="9">
        <v>0</v>
      </c>
      <c r="M806" s="9">
        <v>215</v>
      </c>
      <c r="N806" s="9">
        <v>133</v>
      </c>
      <c r="O806" s="9">
        <v>86</v>
      </c>
      <c r="P806" s="9">
        <v>28.7</v>
      </c>
      <c r="Q806" s="9">
        <v>86</v>
      </c>
      <c r="R806" s="9">
        <v>84</v>
      </c>
    </row>
    <row r="807" spans="1:18" x14ac:dyDescent="0.2">
      <c r="A807" s="9">
        <v>0</v>
      </c>
      <c r="B807" s="9">
        <v>1</v>
      </c>
      <c r="C807" s="9">
        <v>61</v>
      </c>
      <c r="D807" s="9">
        <v>1</v>
      </c>
      <c r="E807" s="9">
        <v>0</v>
      </c>
      <c r="F807" s="9">
        <v>0</v>
      </c>
      <c r="G807" s="9">
        <v>0</v>
      </c>
      <c r="H807" s="9">
        <v>0</v>
      </c>
      <c r="I807" s="9">
        <v>0</v>
      </c>
      <c r="J807" s="9">
        <v>0</v>
      </c>
      <c r="K807" s="9">
        <v>1</v>
      </c>
      <c r="L807" s="9">
        <v>0</v>
      </c>
      <c r="M807" s="9">
        <v>285</v>
      </c>
      <c r="N807" s="9">
        <v>182.5</v>
      </c>
      <c r="O807" s="9">
        <v>110</v>
      </c>
      <c r="P807" s="9">
        <v>28.88</v>
      </c>
      <c r="Q807" s="9">
        <v>75</v>
      </c>
      <c r="R807" s="9">
        <v>78</v>
      </c>
    </row>
    <row r="808" spans="1:18" x14ac:dyDescent="0.2">
      <c r="A808" s="9">
        <v>0</v>
      </c>
      <c r="B808" s="9">
        <v>0</v>
      </c>
      <c r="C808" s="9">
        <v>40</v>
      </c>
      <c r="D808" s="9">
        <v>0</v>
      </c>
      <c r="E808" s="9">
        <v>0</v>
      </c>
      <c r="F808" s="9">
        <v>0</v>
      </c>
      <c r="G808" s="9">
        <v>1</v>
      </c>
      <c r="H808" s="9">
        <v>15</v>
      </c>
      <c r="I808" s="9">
        <v>0</v>
      </c>
      <c r="J808" s="9">
        <v>0</v>
      </c>
      <c r="K808" s="9">
        <v>0</v>
      </c>
      <c r="L808" s="9">
        <v>0</v>
      </c>
      <c r="M808" s="9">
        <v>155</v>
      </c>
      <c r="N808" s="9">
        <v>121</v>
      </c>
      <c r="O808" s="9">
        <v>86</v>
      </c>
      <c r="P808" s="9">
        <v>23.16</v>
      </c>
      <c r="Q808" s="9">
        <v>70</v>
      </c>
      <c r="R808" s="9">
        <v>59</v>
      </c>
    </row>
    <row r="809" spans="1:18" x14ac:dyDescent="0.2">
      <c r="A809" s="9">
        <v>0</v>
      </c>
      <c r="B809" s="9">
        <v>0</v>
      </c>
      <c r="C809" s="9">
        <v>41</v>
      </c>
      <c r="D809" s="9">
        <v>0</v>
      </c>
      <c r="E809" s="9">
        <v>1</v>
      </c>
      <c r="F809" s="9">
        <v>0</v>
      </c>
      <c r="G809" s="9">
        <v>1</v>
      </c>
      <c r="H809" s="9">
        <v>10</v>
      </c>
      <c r="I809" s="9">
        <v>0</v>
      </c>
      <c r="J809" s="9">
        <v>0</v>
      </c>
      <c r="K809" s="9">
        <v>0</v>
      </c>
      <c r="L809" s="9">
        <v>0</v>
      </c>
      <c r="M809" s="9">
        <v>169</v>
      </c>
      <c r="N809" s="9">
        <v>119</v>
      </c>
      <c r="O809" s="9">
        <v>72</v>
      </c>
      <c r="P809" s="9">
        <v>19.78</v>
      </c>
      <c r="Q809" s="9">
        <v>60</v>
      </c>
      <c r="R809" s="9">
        <v>74</v>
      </c>
    </row>
    <row r="810" spans="1:18" x14ac:dyDescent="0.2">
      <c r="A810" s="9">
        <v>0</v>
      </c>
      <c r="B810" s="9">
        <v>0</v>
      </c>
      <c r="C810" s="9">
        <v>43</v>
      </c>
      <c r="D810" s="9">
        <v>1</v>
      </c>
      <c r="E810" s="9">
        <v>0</v>
      </c>
      <c r="F810" s="9">
        <v>0</v>
      </c>
      <c r="G810" s="9">
        <v>1</v>
      </c>
      <c r="H810" s="9">
        <v>20</v>
      </c>
      <c r="I810" s="9">
        <v>0</v>
      </c>
      <c r="J810" s="9">
        <v>0</v>
      </c>
      <c r="K810" s="9">
        <v>0</v>
      </c>
      <c r="L810" s="9">
        <v>0</v>
      </c>
      <c r="M810" s="9">
        <v>259</v>
      </c>
      <c r="N810" s="9">
        <v>120</v>
      </c>
      <c r="O810" s="9">
        <v>87</v>
      </c>
      <c r="P810" s="9">
        <v>19.88</v>
      </c>
      <c r="Q810" s="9">
        <v>86</v>
      </c>
      <c r="R810" s="9">
        <v>71</v>
      </c>
    </row>
    <row r="811" spans="1:18" x14ac:dyDescent="0.2">
      <c r="A811" s="9">
        <v>1</v>
      </c>
      <c r="B811" s="9">
        <v>0</v>
      </c>
      <c r="C811" s="9">
        <v>49</v>
      </c>
      <c r="D811" s="9">
        <v>1</v>
      </c>
      <c r="E811" s="9">
        <v>0</v>
      </c>
      <c r="F811" s="9">
        <v>0</v>
      </c>
      <c r="G811" s="9">
        <v>0</v>
      </c>
      <c r="H811" s="9">
        <v>0</v>
      </c>
      <c r="I811" s="9">
        <v>0</v>
      </c>
      <c r="J811" s="9">
        <v>0</v>
      </c>
      <c r="K811" s="9">
        <v>0</v>
      </c>
      <c r="L811" s="9">
        <v>0</v>
      </c>
      <c r="M811" s="9">
        <v>225</v>
      </c>
      <c r="N811" s="9">
        <v>115.5</v>
      </c>
      <c r="O811" s="9">
        <v>72.5</v>
      </c>
      <c r="P811" s="9">
        <v>21.83</v>
      </c>
      <c r="Q811" s="9">
        <v>69</v>
      </c>
      <c r="R811" s="9">
        <v>78</v>
      </c>
    </row>
    <row r="812" spans="1:18" x14ac:dyDescent="0.2">
      <c r="A812" s="9">
        <v>0</v>
      </c>
      <c r="B812" s="9">
        <v>0</v>
      </c>
      <c r="C812" s="9">
        <v>43</v>
      </c>
      <c r="D812" s="9">
        <v>0</v>
      </c>
      <c r="E812" s="9">
        <v>1</v>
      </c>
      <c r="F812" s="9">
        <v>0</v>
      </c>
      <c r="G812" s="9">
        <v>0</v>
      </c>
      <c r="H812" s="9">
        <v>0</v>
      </c>
      <c r="I812" s="9">
        <v>0</v>
      </c>
      <c r="J812" s="9">
        <v>0</v>
      </c>
      <c r="K812" s="9">
        <v>1</v>
      </c>
      <c r="L812" s="9">
        <v>0</v>
      </c>
      <c r="M812" s="9">
        <v>170</v>
      </c>
      <c r="N812" s="9">
        <v>134</v>
      </c>
      <c r="O812" s="9">
        <v>90</v>
      </c>
      <c r="P812" s="9">
        <v>32.93</v>
      </c>
      <c r="Q812" s="9">
        <v>95</v>
      </c>
      <c r="R812" s="9">
        <v>73</v>
      </c>
    </row>
    <row r="813" spans="1:18" x14ac:dyDescent="0.2">
      <c r="A813" s="9">
        <v>1</v>
      </c>
      <c r="B813" s="9">
        <v>0</v>
      </c>
      <c r="C813" s="9">
        <v>40</v>
      </c>
      <c r="D813" s="9">
        <v>0</v>
      </c>
      <c r="E813" s="9">
        <v>1</v>
      </c>
      <c r="F813" s="9">
        <v>0</v>
      </c>
      <c r="G813" s="9">
        <v>1</v>
      </c>
      <c r="H813" s="9">
        <v>20</v>
      </c>
      <c r="I813" s="9">
        <v>0</v>
      </c>
      <c r="J813" s="9">
        <v>0</v>
      </c>
      <c r="K813" s="9">
        <v>0</v>
      </c>
      <c r="L813" s="9">
        <v>0</v>
      </c>
      <c r="M813" s="9">
        <v>271</v>
      </c>
      <c r="N813" s="9">
        <v>138.5</v>
      </c>
      <c r="O813" s="9">
        <v>88</v>
      </c>
      <c r="P813" s="9">
        <v>27.24</v>
      </c>
      <c r="Q813" s="9">
        <v>80</v>
      </c>
      <c r="R813" s="9">
        <v>78</v>
      </c>
    </row>
    <row r="814" spans="1:18" x14ac:dyDescent="0.2">
      <c r="A814" s="9">
        <v>0</v>
      </c>
      <c r="B814" s="9">
        <v>0</v>
      </c>
      <c r="C814" s="9">
        <v>66</v>
      </c>
      <c r="D814" s="9">
        <v>0</v>
      </c>
      <c r="E814" s="9">
        <v>1</v>
      </c>
      <c r="F814" s="9">
        <v>0</v>
      </c>
      <c r="G814" s="9">
        <v>1</v>
      </c>
      <c r="H814" s="9">
        <v>9</v>
      </c>
      <c r="I814" s="9">
        <v>0</v>
      </c>
      <c r="J814" s="9">
        <v>0</v>
      </c>
      <c r="K814" s="9">
        <v>0</v>
      </c>
      <c r="L814" s="9">
        <v>0</v>
      </c>
      <c r="M814" s="9">
        <v>225</v>
      </c>
      <c r="N814" s="9">
        <v>110</v>
      </c>
      <c r="O814" s="9">
        <v>76</v>
      </c>
      <c r="P814" s="9">
        <v>18.23</v>
      </c>
      <c r="Q814" s="9">
        <v>83</v>
      </c>
      <c r="R814" s="9">
        <v>85</v>
      </c>
    </row>
    <row r="815" spans="1:18" x14ac:dyDescent="0.2">
      <c r="A815" s="9">
        <v>0</v>
      </c>
      <c r="B815" s="9">
        <v>0</v>
      </c>
      <c r="C815" s="9">
        <v>51</v>
      </c>
      <c r="D815" s="9">
        <v>1</v>
      </c>
      <c r="E815" s="9">
        <v>0</v>
      </c>
      <c r="F815" s="9">
        <v>0</v>
      </c>
      <c r="G815" s="9">
        <v>0</v>
      </c>
      <c r="H815" s="9">
        <v>0</v>
      </c>
      <c r="I815" s="9">
        <v>0</v>
      </c>
      <c r="J815" s="9">
        <v>0</v>
      </c>
      <c r="K815" s="9">
        <v>0</v>
      </c>
      <c r="L815" s="9">
        <v>0</v>
      </c>
      <c r="M815" s="9">
        <v>226</v>
      </c>
      <c r="N815" s="9">
        <v>131</v>
      </c>
      <c r="O815" s="9">
        <v>87</v>
      </c>
      <c r="P815" s="9">
        <v>24.36</v>
      </c>
      <c r="Q815" s="9">
        <v>75</v>
      </c>
      <c r="R815" s="9">
        <v>73</v>
      </c>
    </row>
    <row r="816" spans="1:18" x14ac:dyDescent="0.2">
      <c r="A816" s="9">
        <v>0</v>
      </c>
      <c r="B816" s="9">
        <v>0</v>
      </c>
      <c r="C816" s="9">
        <v>57</v>
      </c>
      <c r="D816" s="9">
        <v>0</v>
      </c>
      <c r="E816" s="9">
        <v>0</v>
      </c>
      <c r="F816" s="9">
        <v>0</v>
      </c>
      <c r="G816" s="9">
        <v>1</v>
      </c>
      <c r="H816" s="9">
        <v>15</v>
      </c>
      <c r="I816" s="9">
        <v>0</v>
      </c>
      <c r="J816" s="9">
        <v>0</v>
      </c>
      <c r="K816" s="9">
        <v>0</v>
      </c>
      <c r="L816" s="9">
        <v>0</v>
      </c>
      <c r="M816" s="9">
        <v>250</v>
      </c>
      <c r="N816" s="9">
        <v>117.5</v>
      </c>
      <c r="O816" s="9">
        <v>71</v>
      </c>
      <c r="P816" s="9">
        <v>23.84</v>
      </c>
      <c r="Q816" s="9">
        <v>50</v>
      </c>
      <c r="R816" s="9">
        <v>75</v>
      </c>
    </row>
    <row r="817" spans="1:18" x14ac:dyDescent="0.2">
      <c r="A817" s="9">
        <v>0</v>
      </c>
      <c r="B817" s="9">
        <v>0</v>
      </c>
      <c r="C817" s="9">
        <v>62</v>
      </c>
      <c r="D817" s="9">
        <v>0</v>
      </c>
      <c r="E817" s="9">
        <v>1</v>
      </c>
      <c r="F817" s="9">
        <v>0</v>
      </c>
      <c r="G817" s="9">
        <v>0</v>
      </c>
      <c r="H817" s="9">
        <v>0</v>
      </c>
      <c r="I817" s="9">
        <v>0</v>
      </c>
      <c r="J817" s="9">
        <v>0</v>
      </c>
      <c r="K817" s="9">
        <v>1</v>
      </c>
      <c r="L817" s="9">
        <v>0</v>
      </c>
      <c r="M817" s="9">
        <v>229</v>
      </c>
      <c r="N817" s="9">
        <v>140</v>
      </c>
      <c r="O817" s="9">
        <v>93</v>
      </c>
      <c r="P817" s="9">
        <v>33.97</v>
      </c>
      <c r="Q817" s="9">
        <v>80</v>
      </c>
      <c r="R817" s="9">
        <v>111</v>
      </c>
    </row>
    <row r="818" spans="1:18" x14ac:dyDescent="0.2">
      <c r="A818" s="9">
        <v>0</v>
      </c>
      <c r="B818" s="9">
        <v>0</v>
      </c>
      <c r="C818" s="9">
        <v>51</v>
      </c>
      <c r="D818" s="9">
        <v>1</v>
      </c>
      <c r="E818" s="9">
        <v>0</v>
      </c>
      <c r="F818" s="9">
        <v>0</v>
      </c>
      <c r="G818" s="9">
        <v>1</v>
      </c>
      <c r="H818" s="9">
        <v>10</v>
      </c>
      <c r="I818" s="9">
        <v>0</v>
      </c>
      <c r="J818" s="9">
        <v>0</v>
      </c>
      <c r="K818" s="9">
        <v>1</v>
      </c>
      <c r="L818" s="9">
        <v>0</v>
      </c>
      <c r="M818" s="9">
        <v>201</v>
      </c>
      <c r="N818" s="9">
        <v>147.5</v>
      </c>
      <c r="O818" s="9">
        <v>95</v>
      </c>
      <c r="P818" s="9">
        <v>22.34</v>
      </c>
      <c r="Q818" s="9">
        <v>100</v>
      </c>
      <c r="R818" s="9">
        <v>67</v>
      </c>
    </row>
    <row r="819" spans="1:18" x14ac:dyDescent="0.2">
      <c r="A819" s="9">
        <v>0</v>
      </c>
      <c r="B819" s="9">
        <v>0</v>
      </c>
      <c r="C819" s="9">
        <v>35</v>
      </c>
      <c r="D819" s="9">
        <v>1</v>
      </c>
      <c r="E819" s="9">
        <v>0</v>
      </c>
      <c r="F819" s="9">
        <v>0</v>
      </c>
      <c r="G819" s="9">
        <v>0</v>
      </c>
      <c r="H819" s="9">
        <v>0</v>
      </c>
      <c r="I819" s="9">
        <v>0</v>
      </c>
      <c r="J819" s="9">
        <v>0</v>
      </c>
      <c r="K819" s="9">
        <v>0</v>
      </c>
      <c r="L819" s="9">
        <v>0</v>
      </c>
      <c r="M819" s="9">
        <v>170</v>
      </c>
      <c r="N819" s="9">
        <v>110</v>
      </c>
      <c r="O819" s="9">
        <v>69</v>
      </c>
      <c r="P819" s="9">
        <v>23.48</v>
      </c>
      <c r="Q819" s="9">
        <v>75</v>
      </c>
      <c r="R819" s="9">
        <v>83</v>
      </c>
    </row>
    <row r="820" spans="1:18" x14ac:dyDescent="0.2">
      <c r="A820" s="9">
        <v>0</v>
      </c>
      <c r="B820" s="9">
        <v>0</v>
      </c>
      <c r="C820" s="9">
        <v>42</v>
      </c>
      <c r="D820" s="9">
        <v>0</v>
      </c>
      <c r="E820" s="9">
        <v>1</v>
      </c>
      <c r="F820" s="9">
        <v>0</v>
      </c>
      <c r="G820" s="9">
        <v>1</v>
      </c>
      <c r="H820" s="9">
        <v>20</v>
      </c>
      <c r="I820" s="9">
        <v>0</v>
      </c>
      <c r="J820" s="9">
        <v>0</v>
      </c>
      <c r="K820" s="9">
        <v>0</v>
      </c>
      <c r="L820" s="9">
        <v>0</v>
      </c>
      <c r="M820" s="9">
        <v>246</v>
      </c>
      <c r="N820" s="9">
        <v>120</v>
      </c>
      <c r="O820" s="9">
        <v>70</v>
      </c>
      <c r="P820" s="9">
        <v>19.420000000000002</v>
      </c>
      <c r="Q820" s="9">
        <v>72</v>
      </c>
      <c r="R820" s="9">
        <v>78</v>
      </c>
    </row>
    <row r="821" spans="1:18" x14ac:dyDescent="0.2">
      <c r="A821" s="9">
        <v>0</v>
      </c>
      <c r="B821" s="9">
        <v>0</v>
      </c>
      <c r="C821" s="9">
        <v>47</v>
      </c>
      <c r="D821" s="9">
        <v>0</v>
      </c>
      <c r="E821" s="9">
        <v>0</v>
      </c>
      <c r="F821" s="9">
        <v>1</v>
      </c>
      <c r="G821" s="9">
        <v>1</v>
      </c>
      <c r="H821" s="9">
        <v>3</v>
      </c>
      <c r="I821" s="9">
        <v>0</v>
      </c>
      <c r="J821" s="9">
        <v>0</v>
      </c>
      <c r="K821" s="9">
        <v>0</v>
      </c>
      <c r="L821" s="9">
        <v>0</v>
      </c>
      <c r="M821" s="9">
        <v>246</v>
      </c>
      <c r="N821" s="9">
        <v>120</v>
      </c>
      <c r="O821" s="9">
        <v>78</v>
      </c>
      <c r="P821" s="9">
        <v>24.71</v>
      </c>
      <c r="Q821" s="9">
        <v>63</v>
      </c>
      <c r="R821" s="9">
        <v>75</v>
      </c>
    </row>
    <row r="822" spans="1:18" x14ac:dyDescent="0.2">
      <c r="A822" s="9">
        <v>0</v>
      </c>
      <c r="B822" s="9">
        <v>1</v>
      </c>
      <c r="C822" s="9">
        <v>40</v>
      </c>
      <c r="D822" s="9">
        <v>1</v>
      </c>
      <c r="E822" s="9">
        <v>0</v>
      </c>
      <c r="F822" s="9">
        <v>0</v>
      </c>
      <c r="G822" s="9">
        <v>0</v>
      </c>
      <c r="H822" s="9">
        <v>0</v>
      </c>
      <c r="I822" s="9">
        <v>0</v>
      </c>
      <c r="J822" s="9">
        <v>0</v>
      </c>
      <c r="K822" s="9">
        <v>1</v>
      </c>
      <c r="L822" s="9">
        <v>0</v>
      </c>
      <c r="M822" s="9">
        <v>265</v>
      </c>
      <c r="N822" s="9">
        <v>133.5</v>
      </c>
      <c r="O822" s="9">
        <v>81.5</v>
      </c>
      <c r="P822" s="9">
        <v>23.78</v>
      </c>
      <c r="Q822" s="9">
        <v>75</v>
      </c>
      <c r="R822" s="9">
        <v>84</v>
      </c>
    </row>
    <row r="823" spans="1:18" x14ac:dyDescent="0.2">
      <c r="A823" s="9">
        <v>0</v>
      </c>
      <c r="B823" s="9">
        <v>0</v>
      </c>
      <c r="C823" s="9">
        <v>58</v>
      </c>
      <c r="D823" s="9">
        <v>1</v>
      </c>
      <c r="E823" s="9">
        <v>0</v>
      </c>
      <c r="F823" s="9">
        <v>0</v>
      </c>
      <c r="G823" s="9">
        <v>0</v>
      </c>
      <c r="H823" s="9">
        <v>0</v>
      </c>
      <c r="I823" s="9">
        <v>0</v>
      </c>
      <c r="J823" s="9">
        <v>0</v>
      </c>
      <c r="K823" s="9">
        <v>1</v>
      </c>
      <c r="L823" s="9">
        <v>0</v>
      </c>
      <c r="M823" s="9">
        <v>223</v>
      </c>
      <c r="N823" s="9">
        <v>146.5</v>
      </c>
      <c r="O823" s="9">
        <v>77.5</v>
      </c>
      <c r="P823" s="9">
        <v>21.47</v>
      </c>
      <c r="Q823" s="9">
        <v>75</v>
      </c>
      <c r="R823" s="9">
        <v>85</v>
      </c>
    </row>
    <row r="824" spans="1:18" x14ac:dyDescent="0.2">
      <c r="A824" s="9">
        <v>0</v>
      </c>
      <c r="B824" s="9">
        <v>0</v>
      </c>
      <c r="C824" s="9">
        <v>43</v>
      </c>
      <c r="D824" s="9">
        <v>0</v>
      </c>
      <c r="E824" s="9">
        <v>0</v>
      </c>
      <c r="F824" s="9">
        <v>0</v>
      </c>
      <c r="G824" s="9">
        <v>1</v>
      </c>
      <c r="H824" s="9">
        <v>15</v>
      </c>
      <c r="I824" s="9">
        <v>0</v>
      </c>
      <c r="J824" s="9">
        <v>0</v>
      </c>
      <c r="K824" s="9">
        <v>0</v>
      </c>
      <c r="L824" s="9">
        <v>0</v>
      </c>
      <c r="M824" s="9">
        <v>203</v>
      </c>
      <c r="N824" s="9">
        <v>110</v>
      </c>
      <c r="O824" s="9">
        <v>71.5</v>
      </c>
      <c r="P824" s="9">
        <v>24.56</v>
      </c>
      <c r="Q824" s="9">
        <v>96</v>
      </c>
      <c r="R824" s="9">
        <v>65</v>
      </c>
    </row>
    <row r="825" spans="1:18" x14ac:dyDescent="0.2">
      <c r="A825" s="9">
        <v>0</v>
      </c>
      <c r="B825" s="9">
        <v>0</v>
      </c>
      <c r="C825" s="9">
        <v>53</v>
      </c>
      <c r="D825" s="9">
        <v>0</v>
      </c>
      <c r="E825" s="9">
        <v>1</v>
      </c>
      <c r="F825" s="9">
        <v>0</v>
      </c>
      <c r="G825" s="9">
        <v>1</v>
      </c>
      <c r="H825" s="9">
        <v>30</v>
      </c>
      <c r="I825" s="9">
        <v>0</v>
      </c>
      <c r="J825" s="9">
        <v>0</v>
      </c>
      <c r="K825" s="9">
        <v>0</v>
      </c>
      <c r="L825" s="9">
        <v>0</v>
      </c>
      <c r="M825" s="9">
        <v>250</v>
      </c>
      <c r="N825" s="9">
        <v>149.5</v>
      </c>
      <c r="O825" s="9">
        <v>95</v>
      </c>
      <c r="P825" s="9">
        <v>28.02</v>
      </c>
      <c r="Q825" s="9">
        <v>68</v>
      </c>
      <c r="R825" s="9">
        <v>78</v>
      </c>
    </row>
    <row r="826" spans="1:18" x14ac:dyDescent="0.2">
      <c r="A826" s="9">
        <v>0</v>
      </c>
      <c r="B826" s="9">
        <v>0</v>
      </c>
      <c r="C826" s="9">
        <v>48</v>
      </c>
      <c r="D826" s="9">
        <v>0</v>
      </c>
      <c r="E826" s="9">
        <v>0</v>
      </c>
      <c r="F826" s="9">
        <v>1</v>
      </c>
      <c r="G826" s="9">
        <v>1</v>
      </c>
      <c r="H826" s="9">
        <v>1</v>
      </c>
      <c r="I826" s="9">
        <v>0</v>
      </c>
      <c r="J826" s="9">
        <v>0</v>
      </c>
      <c r="K826" s="9">
        <v>0</v>
      </c>
      <c r="L826" s="9">
        <v>0</v>
      </c>
      <c r="M826" s="9">
        <v>234</v>
      </c>
      <c r="N826" s="9">
        <v>120</v>
      </c>
      <c r="O826" s="9">
        <v>81</v>
      </c>
      <c r="P826" s="9">
        <v>23.22</v>
      </c>
      <c r="Q826" s="9">
        <v>67</v>
      </c>
      <c r="R826" s="9">
        <v>83</v>
      </c>
    </row>
    <row r="827" spans="1:18" x14ac:dyDescent="0.2">
      <c r="A827" s="9">
        <v>0</v>
      </c>
      <c r="B827" s="9">
        <v>0</v>
      </c>
      <c r="C827" s="9">
        <v>49</v>
      </c>
      <c r="D827" s="9">
        <v>0</v>
      </c>
      <c r="E827" s="9">
        <v>1</v>
      </c>
      <c r="F827" s="9">
        <v>0</v>
      </c>
      <c r="G827" s="9">
        <v>1</v>
      </c>
      <c r="H827" s="9">
        <v>11</v>
      </c>
      <c r="I827" s="9">
        <v>0</v>
      </c>
      <c r="J827" s="9">
        <v>0</v>
      </c>
      <c r="K827" s="9">
        <v>0</v>
      </c>
      <c r="L827" s="9">
        <v>0</v>
      </c>
      <c r="M827" s="9">
        <v>206</v>
      </c>
      <c r="N827" s="9">
        <v>107</v>
      </c>
      <c r="O827" s="9">
        <v>74</v>
      </c>
      <c r="P827" s="9">
        <v>20.23</v>
      </c>
      <c r="Q827" s="9">
        <v>65</v>
      </c>
      <c r="R827" s="9">
        <v>83</v>
      </c>
    </row>
    <row r="828" spans="1:18" x14ac:dyDescent="0.2">
      <c r="A828" s="9">
        <v>0</v>
      </c>
      <c r="B828" s="9">
        <v>0</v>
      </c>
      <c r="C828" s="9">
        <v>55</v>
      </c>
      <c r="D828" s="9">
        <v>0</v>
      </c>
      <c r="E828" s="9">
        <v>0</v>
      </c>
      <c r="F828" s="9">
        <v>1</v>
      </c>
      <c r="G828" s="9">
        <v>0</v>
      </c>
      <c r="H828" s="9">
        <v>0</v>
      </c>
      <c r="I828" s="9">
        <v>0</v>
      </c>
      <c r="J828" s="9">
        <v>0</v>
      </c>
      <c r="K828" s="9">
        <v>0</v>
      </c>
      <c r="L828" s="9">
        <v>0</v>
      </c>
      <c r="M828" s="9">
        <v>269</v>
      </c>
      <c r="N828" s="9">
        <v>130</v>
      </c>
      <c r="O828" s="9">
        <v>85</v>
      </c>
      <c r="P828" s="9">
        <v>21.05</v>
      </c>
      <c r="Q828" s="9">
        <v>72</v>
      </c>
      <c r="R828" s="9">
        <v>74</v>
      </c>
    </row>
    <row r="829" spans="1:18" x14ac:dyDescent="0.2">
      <c r="A829" s="9">
        <v>0</v>
      </c>
      <c r="B829" s="9">
        <v>0</v>
      </c>
      <c r="C829" s="9">
        <v>57</v>
      </c>
      <c r="D829" s="9">
        <v>0</v>
      </c>
      <c r="E829" s="9">
        <v>0</v>
      </c>
      <c r="F829" s="9">
        <v>1</v>
      </c>
      <c r="G829" s="9">
        <v>0</v>
      </c>
      <c r="H829" s="9">
        <v>0</v>
      </c>
      <c r="I829" s="9">
        <v>0</v>
      </c>
      <c r="J829" s="9">
        <v>0</v>
      </c>
      <c r="K829" s="9">
        <v>1</v>
      </c>
      <c r="L829" s="9">
        <v>0</v>
      </c>
      <c r="M829" s="9">
        <v>366</v>
      </c>
      <c r="N829" s="9">
        <v>146.5</v>
      </c>
      <c r="O829" s="9">
        <v>80</v>
      </c>
      <c r="P829" s="9">
        <v>24.19</v>
      </c>
      <c r="Q829" s="9">
        <v>85</v>
      </c>
      <c r="R829" s="9">
        <v>73</v>
      </c>
    </row>
    <row r="830" spans="1:18" x14ac:dyDescent="0.2">
      <c r="A830" s="9">
        <v>0</v>
      </c>
      <c r="B830" s="9">
        <v>0</v>
      </c>
      <c r="C830" s="9">
        <v>51</v>
      </c>
      <c r="D830" s="9">
        <v>1</v>
      </c>
      <c r="E830" s="9">
        <v>0</v>
      </c>
      <c r="F830" s="9">
        <v>0</v>
      </c>
      <c r="G830" s="9">
        <v>1</v>
      </c>
      <c r="H830" s="9">
        <v>20</v>
      </c>
      <c r="I830" s="9">
        <v>0</v>
      </c>
      <c r="J830" s="9">
        <v>0</v>
      </c>
      <c r="K830" s="9">
        <v>0</v>
      </c>
      <c r="L830" s="9">
        <v>0</v>
      </c>
      <c r="M830" s="9">
        <v>262</v>
      </c>
      <c r="N830" s="9">
        <v>102</v>
      </c>
      <c r="O830" s="9">
        <v>64</v>
      </c>
      <c r="P830" s="9">
        <v>28.06</v>
      </c>
      <c r="Q830" s="9">
        <v>80</v>
      </c>
      <c r="R830" s="9">
        <v>66</v>
      </c>
    </row>
    <row r="831" spans="1:18" x14ac:dyDescent="0.2">
      <c r="A831" s="9">
        <v>0</v>
      </c>
      <c r="B831" s="9">
        <v>0</v>
      </c>
      <c r="C831" s="9">
        <v>50</v>
      </c>
      <c r="D831" s="9">
        <v>0</v>
      </c>
      <c r="E831" s="9">
        <v>0</v>
      </c>
      <c r="F831" s="9">
        <v>1</v>
      </c>
      <c r="G831" s="9">
        <v>0</v>
      </c>
      <c r="H831" s="9">
        <v>0</v>
      </c>
      <c r="I831" s="9">
        <v>0</v>
      </c>
      <c r="J831" s="9">
        <v>0</v>
      </c>
      <c r="K831" s="9">
        <v>0</v>
      </c>
      <c r="L831" s="9">
        <v>0</v>
      </c>
      <c r="M831" s="9">
        <v>208</v>
      </c>
      <c r="N831" s="9">
        <v>126.5</v>
      </c>
      <c r="O831" s="9">
        <v>84</v>
      </c>
      <c r="P831" s="9">
        <v>22.01</v>
      </c>
      <c r="Q831" s="9">
        <v>75</v>
      </c>
      <c r="R831" s="9">
        <v>79</v>
      </c>
    </row>
    <row r="832" spans="1:18" x14ac:dyDescent="0.2">
      <c r="A832" s="9">
        <v>0</v>
      </c>
      <c r="B832" s="9">
        <v>1</v>
      </c>
      <c r="C832" s="9">
        <v>44</v>
      </c>
      <c r="D832" s="9">
        <v>1</v>
      </c>
      <c r="E832" s="9">
        <v>0</v>
      </c>
      <c r="F832" s="9">
        <v>0</v>
      </c>
      <c r="G832" s="9">
        <v>1</v>
      </c>
      <c r="H832" s="9">
        <v>40</v>
      </c>
      <c r="I832" s="9">
        <v>0</v>
      </c>
      <c r="J832" s="9">
        <v>0</v>
      </c>
      <c r="K832" s="9">
        <v>0</v>
      </c>
      <c r="L832" s="9">
        <v>0</v>
      </c>
      <c r="M832" s="9">
        <v>227</v>
      </c>
      <c r="N832" s="9">
        <v>146.5</v>
      </c>
      <c r="O832" s="9">
        <v>97</v>
      </c>
      <c r="P832" s="9">
        <v>26.92</v>
      </c>
      <c r="Q832" s="9">
        <v>80</v>
      </c>
      <c r="R832" s="9">
        <v>67</v>
      </c>
    </row>
    <row r="833" spans="1:18" x14ac:dyDescent="0.2">
      <c r="A833" s="9">
        <v>1</v>
      </c>
      <c r="B833" s="9">
        <v>1</v>
      </c>
      <c r="C833" s="9">
        <v>39</v>
      </c>
      <c r="D833" s="9">
        <v>0</v>
      </c>
      <c r="E833" s="9">
        <v>1</v>
      </c>
      <c r="F833" s="9">
        <v>0</v>
      </c>
      <c r="G833" s="9">
        <v>1</v>
      </c>
      <c r="H833" s="9">
        <v>30</v>
      </c>
      <c r="I833" s="9">
        <v>0</v>
      </c>
      <c r="J833" s="9">
        <v>0</v>
      </c>
      <c r="K833" s="9">
        <v>0</v>
      </c>
      <c r="L833" s="9">
        <v>0</v>
      </c>
      <c r="M833" s="9">
        <v>257</v>
      </c>
      <c r="N833" s="9">
        <v>118</v>
      </c>
      <c r="O833" s="9">
        <v>76</v>
      </c>
      <c r="P833" s="9">
        <v>22.92</v>
      </c>
      <c r="Q833" s="9">
        <v>73</v>
      </c>
      <c r="R833" s="9">
        <v>76</v>
      </c>
    </row>
    <row r="834" spans="1:18" x14ac:dyDescent="0.2">
      <c r="A834" s="9">
        <v>0</v>
      </c>
      <c r="B834" s="9">
        <v>0</v>
      </c>
      <c r="C834" s="9">
        <v>38</v>
      </c>
      <c r="D834" s="9">
        <v>0</v>
      </c>
      <c r="E834" s="9">
        <v>1</v>
      </c>
      <c r="F834" s="9">
        <v>0</v>
      </c>
      <c r="G834" s="9">
        <v>1</v>
      </c>
      <c r="H834" s="9">
        <v>9</v>
      </c>
      <c r="I834" s="9">
        <v>0</v>
      </c>
      <c r="J834" s="9">
        <v>0</v>
      </c>
      <c r="K834" s="9">
        <v>0</v>
      </c>
      <c r="L834" s="9">
        <v>0</v>
      </c>
      <c r="M834" s="9">
        <v>266</v>
      </c>
      <c r="N834" s="9">
        <v>118</v>
      </c>
      <c r="O834" s="9">
        <v>75</v>
      </c>
      <c r="P834" s="9">
        <v>21.79</v>
      </c>
      <c r="Q834" s="9">
        <v>85</v>
      </c>
      <c r="R834" s="9">
        <v>78</v>
      </c>
    </row>
    <row r="835" spans="1:18" x14ac:dyDescent="0.2">
      <c r="A835" s="9">
        <v>0</v>
      </c>
      <c r="B835" s="9">
        <v>1</v>
      </c>
      <c r="C835" s="9">
        <v>65</v>
      </c>
      <c r="D835" s="9">
        <v>1</v>
      </c>
      <c r="E835" s="9">
        <v>0</v>
      </c>
      <c r="F835" s="9">
        <v>0</v>
      </c>
      <c r="G835" s="9">
        <v>0</v>
      </c>
      <c r="H835" s="9">
        <v>0</v>
      </c>
      <c r="I835" s="9">
        <v>1</v>
      </c>
      <c r="J835" s="9">
        <v>0</v>
      </c>
      <c r="K835" s="9">
        <v>1</v>
      </c>
      <c r="L835" s="9">
        <v>0</v>
      </c>
      <c r="M835" s="9">
        <v>201</v>
      </c>
      <c r="N835" s="9">
        <v>166</v>
      </c>
      <c r="O835" s="9">
        <v>93</v>
      </c>
      <c r="P835" s="9">
        <v>28.16</v>
      </c>
      <c r="Q835" s="9">
        <v>54</v>
      </c>
      <c r="R835" s="9">
        <v>91</v>
      </c>
    </row>
    <row r="836" spans="1:18" x14ac:dyDescent="0.2">
      <c r="A836" s="9">
        <v>0</v>
      </c>
      <c r="B836" s="9">
        <v>0</v>
      </c>
      <c r="C836" s="9">
        <v>43</v>
      </c>
      <c r="D836" s="9">
        <v>0</v>
      </c>
      <c r="E836" s="9">
        <v>0</v>
      </c>
      <c r="F836" s="9">
        <v>1</v>
      </c>
      <c r="G836" s="9">
        <v>1</v>
      </c>
      <c r="H836" s="9">
        <v>1</v>
      </c>
      <c r="I836" s="9">
        <v>0</v>
      </c>
      <c r="J836" s="9">
        <v>0</v>
      </c>
      <c r="K836" s="9">
        <v>0</v>
      </c>
      <c r="L836" s="9">
        <v>0</v>
      </c>
      <c r="M836" s="9">
        <v>270</v>
      </c>
      <c r="N836" s="9">
        <v>145.5</v>
      </c>
      <c r="O836" s="9">
        <v>82</v>
      </c>
      <c r="P836" s="9">
        <v>21.1</v>
      </c>
      <c r="Q836" s="9">
        <v>80</v>
      </c>
      <c r="R836" s="9">
        <v>87</v>
      </c>
    </row>
    <row r="837" spans="1:18" x14ac:dyDescent="0.2">
      <c r="A837" s="9">
        <v>0</v>
      </c>
      <c r="B837" s="9">
        <v>1</v>
      </c>
      <c r="C837" s="9">
        <v>48</v>
      </c>
      <c r="D837" s="9">
        <v>1</v>
      </c>
      <c r="E837" s="9">
        <v>0</v>
      </c>
      <c r="F837" s="9">
        <v>0</v>
      </c>
      <c r="G837" s="9">
        <v>1</v>
      </c>
      <c r="H837" s="9">
        <v>20</v>
      </c>
      <c r="I837" s="9">
        <v>0</v>
      </c>
      <c r="J837" s="9">
        <v>0</v>
      </c>
      <c r="K837" s="9">
        <v>0</v>
      </c>
      <c r="L837" s="9">
        <v>0</v>
      </c>
      <c r="M837" s="9">
        <v>268</v>
      </c>
      <c r="N837" s="9">
        <v>116.5</v>
      </c>
      <c r="O837" s="9">
        <v>82</v>
      </c>
      <c r="P837" s="9">
        <v>21.34</v>
      </c>
      <c r="Q837" s="9">
        <v>60</v>
      </c>
      <c r="R837" s="9">
        <v>82</v>
      </c>
    </row>
    <row r="838" spans="1:18" x14ac:dyDescent="0.2">
      <c r="A838" s="9">
        <v>1</v>
      </c>
      <c r="B838" s="9">
        <v>1</v>
      </c>
      <c r="C838" s="9">
        <v>65</v>
      </c>
      <c r="D838" s="9">
        <v>1</v>
      </c>
      <c r="E838" s="9">
        <v>0</v>
      </c>
      <c r="F838" s="9">
        <v>0</v>
      </c>
      <c r="G838" s="9">
        <v>0</v>
      </c>
      <c r="H838" s="9">
        <v>0</v>
      </c>
      <c r="I838" s="9">
        <v>0</v>
      </c>
      <c r="J838" s="9">
        <v>0</v>
      </c>
      <c r="K838" s="9">
        <v>0</v>
      </c>
      <c r="L838" s="9">
        <v>0</v>
      </c>
      <c r="M838" s="9">
        <v>167</v>
      </c>
      <c r="N838" s="9">
        <v>150</v>
      </c>
      <c r="O838" s="9">
        <v>77</v>
      </c>
      <c r="P838" s="9">
        <v>34.69</v>
      </c>
      <c r="Q838" s="9">
        <v>75</v>
      </c>
      <c r="R838" s="9">
        <v>78</v>
      </c>
    </row>
    <row r="839" spans="1:18" x14ac:dyDescent="0.2">
      <c r="A839" s="9">
        <v>0</v>
      </c>
      <c r="B839" s="9">
        <v>0</v>
      </c>
      <c r="C839" s="9">
        <v>57</v>
      </c>
      <c r="D839" s="9">
        <v>1</v>
      </c>
      <c r="E839" s="9">
        <v>0</v>
      </c>
      <c r="F839" s="9">
        <v>0</v>
      </c>
      <c r="G839" s="9">
        <v>0</v>
      </c>
      <c r="H839" s="9">
        <v>0</v>
      </c>
      <c r="I839" s="9">
        <v>0</v>
      </c>
      <c r="J839" s="9">
        <v>0</v>
      </c>
      <c r="K839" s="9">
        <v>0</v>
      </c>
      <c r="L839" s="9">
        <v>0</v>
      </c>
      <c r="M839" s="9">
        <v>262</v>
      </c>
      <c r="N839" s="9">
        <v>129</v>
      </c>
      <c r="O839" s="9">
        <v>75</v>
      </c>
      <c r="P839" s="9">
        <v>23.67</v>
      </c>
      <c r="Q839" s="9">
        <v>70</v>
      </c>
      <c r="R839" s="9">
        <v>95</v>
      </c>
    </row>
    <row r="840" spans="1:18" x14ac:dyDescent="0.2">
      <c r="A840" s="9">
        <v>1</v>
      </c>
      <c r="B840" s="9">
        <v>1</v>
      </c>
      <c r="C840" s="9">
        <v>49</v>
      </c>
      <c r="D840" s="9">
        <v>0</v>
      </c>
      <c r="E840" s="9">
        <v>0</v>
      </c>
      <c r="F840" s="9">
        <v>1</v>
      </c>
      <c r="G840" s="9">
        <v>1</v>
      </c>
      <c r="H840" s="9">
        <v>40</v>
      </c>
      <c r="I840" s="9">
        <v>0</v>
      </c>
      <c r="J840" s="9">
        <v>0</v>
      </c>
      <c r="K840" s="9">
        <v>1</v>
      </c>
      <c r="L840" s="9">
        <v>0</v>
      </c>
      <c r="M840" s="9">
        <v>260</v>
      </c>
      <c r="N840" s="9">
        <v>142</v>
      </c>
      <c r="O840" s="9">
        <v>54</v>
      </c>
      <c r="P840" s="9">
        <v>25.4</v>
      </c>
      <c r="Q840" s="9">
        <v>67</v>
      </c>
      <c r="R840" s="9">
        <v>95</v>
      </c>
    </row>
    <row r="841" spans="1:18" x14ac:dyDescent="0.2">
      <c r="A841" s="9">
        <v>0</v>
      </c>
      <c r="B841" s="9">
        <v>0</v>
      </c>
      <c r="C841" s="9">
        <v>56</v>
      </c>
      <c r="D841" s="9">
        <v>1</v>
      </c>
      <c r="E841" s="9">
        <v>0</v>
      </c>
      <c r="F841" s="9">
        <v>0</v>
      </c>
      <c r="G841" s="9">
        <v>0</v>
      </c>
      <c r="H841" s="9">
        <v>0</v>
      </c>
      <c r="I841" s="9">
        <v>0</v>
      </c>
      <c r="J841" s="9">
        <v>0</v>
      </c>
      <c r="K841" s="9">
        <v>0</v>
      </c>
      <c r="L841" s="9">
        <v>0</v>
      </c>
      <c r="M841" s="9">
        <v>254</v>
      </c>
      <c r="N841" s="9">
        <v>106</v>
      </c>
      <c r="O841" s="9">
        <v>65</v>
      </c>
      <c r="P841" s="9">
        <v>24.08</v>
      </c>
      <c r="Q841" s="9">
        <v>75</v>
      </c>
      <c r="R841" s="9">
        <v>78</v>
      </c>
    </row>
    <row r="842" spans="1:18" x14ac:dyDescent="0.2">
      <c r="A842" s="9">
        <v>0</v>
      </c>
      <c r="B842" s="9">
        <v>0</v>
      </c>
      <c r="C842" s="9">
        <v>39</v>
      </c>
      <c r="D842" s="9">
        <v>0</v>
      </c>
      <c r="E842" s="9">
        <v>1</v>
      </c>
      <c r="F842" s="9">
        <v>0</v>
      </c>
      <c r="G842" s="9">
        <v>1</v>
      </c>
      <c r="H842" s="9">
        <v>20</v>
      </c>
      <c r="I842" s="9">
        <v>0</v>
      </c>
      <c r="J842" s="9">
        <v>0</v>
      </c>
      <c r="K842" s="9">
        <v>0</v>
      </c>
      <c r="L842" s="9">
        <v>0</v>
      </c>
      <c r="M842" s="9">
        <v>247</v>
      </c>
      <c r="N842" s="9">
        <v>122</v>
      </c>
      <c r="O842" s="9">
        <v>70</v>
      </c>
      <c r="P842" s="9">
        <v>18.7</v>
      </c>
      <c r="Q842" s="9">
        <v>70</v>
      </c>
      <c r="R842" s="9">
        <v>65</v>
      </c>
    </row>
    <row r="843" spans="1:18" x14ac:dyDescent="0.2">
      <c r="A843" s="9">
        <v>0</v>
      </c>
      <c r="B843" s="9">
        <v>1</v>
      </c>
      <c r="C843" s="9">
        <v>52</v>
      </c>
      <c r="D843" s="9">
        <v>1</v>
      </c>
      <c r="E843" s="9">
        <v>0</v>
      </c>
      <c r="F843" s="9">
        <v>0</v>
      </c>
      <c r="G843" s="9">
        <v>0</v>
      </c>
      <c r="H843" s="9">
        <v>0</v>
      </c>
      <c r="I843" s="9">
        <v>0</v>
      </c>
      <c r="J843" s="9">
        <v>0</v>
      </c>
      <c r="K843" s="9">
        <v>0</v>
      </c>
      <c r="L843" s="9">
        <v>0</v>
      </c>
      <c r="M843" s="9">
        <v>222</v>
      </c>
      <c r="N843" s="9">
        <v>110</v>
      </c>
      <c r="O843" s="9">
        <v>71</v>
      </c>
      <c r="P843" s="9">
        <v>29.82</v>
      </c>
      <c r="Q843" s="9">
        <v>66</v>
      </c>
      <c r="R843" s="9">
        <v>104</v>
      </c>
    </row>
    <row r="844" spans="1:18" x14ac:dyDescent="0.2">
      <c r="A844" s="9">
        <v>0</v>
      </c>
      <c r="B844" s="9">
        <v>0</v>
      </c>
      <c r="C844" s="9">
        <v>49</v>
      </c>
      <c r="D844" s="9">
        <v>0</v>
      </c>
      <c r="E844" s="9">
        <v>0</v>
      </c>
      <c r="F844" s="9">
        <v>1</v>
      </c>
      <c r="G844" s="9">
        <v>0</v>
      </c>
      <c r="H844" s="9">
        <v>0</v>
      </c>
      <c r="I844" s="9">
        <v>0</v>
      </c>
      <c r="J844" s="9">
        <v>0</v>
      </c>
      <c r="K844" s="9">
        <v>0</v>
      </c>
      <c r="L844" s="9">
        <v>0</v>
      </c>
      <c r="M844" s="9">
        <v>286</v>
      </c>
      <c r="N844" s="9">
        <v>119</v>
      </c>
      <c r="O844" s="9">
        <v>85.5</v>
      </c>
      <c r="P844" s="9">
        <v>22.29</v>
      </c>
      <c r="Q844" s="9">
        <v>60</v>
      </c>
      <c r="R844" s="9">
        <v>72</v>
      </c>
    </row>
    <row r="845" spans="1:18" x14ac:dyDescent="0.2">
      <c r="A845" s="9">
        <v>0</v>
      </c>
      <c r="B845" s="9">
        <v>0</v>
      </c>
      <c r="C845" s="9">
        <v>55</v>
      </c>
      <c r="D845" s="9">
        <v>0</v>
      </c>
      <c r="E845" s="9">
        <v>1</v>
      </c>
      <c r="F845" s="9">
        <v>0</v>
      </c>
      <c r="G845" s="9">
        <v>0</v>
      </c>
      <c r="H845" s="9">
        <v>0</v>
      </c>
      <c r="I845" s="9">
        <v>0</v>
      </c>
      <c r="J845" s="9">
        <v>0</v>
      </c>
      <c r="K845" s="9">
        <v>1</v>
      </c>
      <c r="L845" s="9">
        <v>0</v>
      </c>
      <c r="M845" s="9">
        <v>281</v>
      </c>
      <c r="N845" s="9">
        <v>153</v>
      </c>
      <c r="O845" s="9">
        <v>75</v>
      </c>
      <c r="P845" s="9">
        <v>26.59</v>
      </c>
      <c r="Q845" s="9">
        <v>60</v>
      </c>
      <c r="R845" s="9">
        <v>78</v>
      </c>
    </row>
    <row r="846" spans="1:18" x14ac:dyDescent="0.2">
      <c r="A846" s="9">
        <v>0</v>
      </c>
      <c r="B846" s="9">
        <v>0</v>
      </c>
      <c r="C846" s="9">
        <v>46</v>
      </c>
      <c r="D846" s="9">
        <v>1</v>
      </c>
      <c r="E846" s="9">
        <v>0</v>
      </c>
      <c r="F846" s="9">
        <v>0</v>
      </c>
      <c r="G846" s="9">
        <v>0</v>
      </c>
      <c r="H846" s="9">
        <v>0</v>
      </c>
      <c r="I846" s="9">
        <v>0</v>
      </c>
      <c r="J846" s="9">
        <v>0</v>
      </c>
      <c r="K846" s="9">
        <v>1</v>
      </c>
      <c r="L846" s="9">
        <v>0</v>
      </c>
      <c r="M846" s="9">
        <v>239</v>
      </c>
      <c r="N846" s="9">
        <v>166.5</v>
      </c>
      <c r="O846" s="9">
        <v>107</v>
      </c>
      <c r="P846" s="9">
        <v>19.27</v>
      </c>
      <c r="Q846" s="9">
        <v>110</v>
      </c>
      <c r="R846" s="9">
        <v>70</v>
      </c>
    </row>
    <row r="847" spans="1:18" x14ac:dyDescent="0.2">
      <c r="A847" s="9">
        <v>1</v>
      </c>
      <c r="B847" s="9">
        <v>1</v>
      </c>
      <c r="C847" s="9">
        <v>63</v>
      </c>
      <c r="D847" s="9">
        <v>0</v>
      </c>
      <c r="E847" s="9">
        <v>0</v>
      </c>
      <c r="F847" s="9">
        <v>0</v>
      </c>
      <c r="G847" s="9">
        <v>1</v>
      </c>
      <c r="H847" s="9">
        <v>20</v>
      </c>
      <c r="I847" s="9">
        <v>0</v>
      </c>
      <c r="J847" s="9">
        <v>0</v>
      </c>
      <c r="K847" s="9">
        <v>1</v>
      </c>
      <c r="L847" s="9">
        <v>0</v>
      </c>
      <c r="M847" s="9">
        <v>248</v>
      </c>
      <c r="N847" s="9">
        <v>135</v>
      </c>
      <c r="O847" s="9">
        <v>80</v>
      </c>
      <c r="P847" s="9">
        <v>23.06</v>
      </c>
      <c r="Q847" s="9">
        <v>78</v>
      </c>
      <c r="R847" s="9">
        <v>118</v>
      </c>
    </row>
    <row r="848" spans="1:18" x14ac:dyDescent="0.2">
      <c r="A848" s="9">
        <v>0</v>
      </c>
      <c r="B848" s="9">
        <v>0</v>
      </c>
      <c r="C848" s="9">
        <v>64</v>
      </c>
      <c r="D848" s="9">
        <v>1</v>
      </c>
      <c r="E848" s="9">
        <v>0</v>
      </c>
      <c r="F848" s="9">
        <v>0</v>
      </c>
      <c r="G848" s="9">
        <v>0</v>
      </c>
      <c r="H848" s="9">
        <v>0</v>
      </c>
      <c r="I848" s="9">
        <v>0</v>
      </c>
      <c r="J848" s="9">
        <v>0</v>
      </c>
      <c r="K848" s="9">
        <v>1</v>
      </c>
      <c r="L848" s="9">
        <v>0</v>
      </c>
      <c r="M848" s="9">
        <v>218</v>
      </c>
      <c r="N848" s="9">
        <v>185</v>
      </c>
      <c r="O848" s="9">
        <v>97.5</v>
      </c>
      <c r="P848" s="9">
        <v>21.82</v>
      </c>
      <c r="Q848" s="9">
        <v>85</v>
      </c>
      <c r="R848" s="9">
        <v>79</v>
      </c>
    </row>
    <row r="849" spans="1:18" x14ac:dyDescent="0.2">
      <c r="A849" s="9">
        <v>0</v>
      </c>
      <c r="B849" s="9">
        <v>1</v>
      </c>
      <c r="C849" s="9">
        <v>58</v>
      </c>
      <c r="D849" s="9">
        <v>0</v>
      </c>
      <c r="E849" s="9">
        <v>1</v>
      </c>
      <c r="F849" s="9">
        <v>0</v>
      </c>
      <c r="G849" s="9">
        <v>0</v>
      </c>
      <c r="H849" s="9">
        <v>0</v>
      </c>
      <c r="I849" s="9">
        <v>0</v>
      </c>
      <c r="J849" s="9">
        <v>0</v>
      </c>
      <c r="K849" s="9">
        <v>1</v>
      </c>
      <c r="L849" s="9">
        <v>0</v>
      </c>
      <c r="M849" s="9">
        <v>241</v>
      </c>
      <c r="N849" s="9">
        <v>151</v>
      </c>
      <c r="O849" s="9">
        <v>102</v>
      </c>
      <c r="P849" s="9">
        <v>26</v>
      </c>
      <c r="Q849" s="9">
        <v>65</v>
      </c>
      <c r="R849" s="9">
        <v>90</v>
      </c>
    </row>
    <row r="850" spans="1:18" x14ac:dyDescent="0.2">
      <c r="A850" s="9">
        <v>0</v>
      </c>
      <c r="B850" s="9">
        <v>0</v>
      </c>
      <c r="C850" s="9">
        <v>52</v>
      </c>
      <c r="D850" s="9">
        <v>0</v>
      </c>
      <c r="E850" s="9">
        <v>1</v>
      </c>
      <c r="F850" s="9">
        <v>0</v>
      </c>
      <c r="G850" s="9">
        <v>0</v>
      </c>
      <c r="H850" s="9">
        <v>0</v>
      </c>
      <c r="I850" s="9">
        <v>0</v>
      </c>
      <c r="J850" s="9">
        <v>0</v>
      </c>
      <c r="K850" s="9">
        <v>0</v>
      </c>
      <c r="L850" s="9">
        <v>0</v>
      </c>
      <c r="M850" s="9">
        <v>221</v>
      </c>
      <c r="N850" s="9">
        <v>124</v>
      </c>
      <c r="O850" s="9">
        <v>69</v>
      </c>
      <c r="P850" s="9">
        <v>23.37</v>
      </c>
      <c r="Q850" s="9">
        <v>58</v>
      </c>
      <c r="R850" s="9">
        <v>81</v>
      </c>
    </row>
    <row r="851" spans="1:18" x14ac:dyDescent="0.2">
      <c r="A851" s="9">
        <v>0</v>
      </c>
      <c r="B851" s="9">
        <v>0</v>
      </c>
      <c r="C851" s="9">
        <v>39</v>
      </c>
      <c r="D851" s="9">
        <v>0</v>
      </c>
      <c r="E851" s="9">
        <v>0</v>
      </c>
      <c r="F851" s="9">
        <v>0</v>
      </c>
      <c r="G851" s="9">
        <v>1</v>
      </c>
      <c r="H851" s="9">
        <v>9</v>
      </c>
      <c r="I851" s="9">
        <v>0</v>
      </c>
      <c r="J851" s="9">
        <v>0</v>
      </c>
      <c r="K851" s="9">
        <v>0</v>
      </c>
      <c r="L851" s="9">
        <v>0</v>
      </c>
      <c r="M851" s="9">
        <v>191</v>
      </c>
      <c r="N851" s="9">
        <v>119</v>
      </c>
      <c r="O851" s="9">
        <v>78</v>
      </c>
      <c r="P851" s="9">
        <v>20.93</v>
      </c>
      <c r="Q851" s="9">
        <v>65</v>
      </c>
      <c r="R851" s="9">
        <v>73</v>
      </c>
    </row>
    <row r="852" spans="1:18" x14ac:dyDescent="0.2">
      <c r="A852" s="9">
        <v>0</v>
      </c>
      <c r="B852" s="9">
        <v>0</v>
      </c>
      <c r="C852" s="9">
        <v>39</v>
      </c>
      <c r="D852" s="9">
        <v>0</v>
      </c>
      <c r="E852" s="9">
        <v>0</v>
      </c>
      <c r="F852" s="9">
        <v>1</v>
      </c>
      <c r="G852" s="9">
        <v>1</v>
      </c>
      <c r="H852" s="9">
        <v>20</v>
      </c>
      <c r="I852" s="9">
        <v>0</v>
      </c>
      <c r="J852" s="9">
        <v>0</v>
      </c>
      <c r="K852" s="9">
        <v>0</v>
      </c>
      <c r="L852" s="9">
        <v>0</v>
      </c>
      <c r="M852" s="9">
        <v>190</v>
      </c>
      <c r="N852" s="9">
        <v>106</v>
      </c>
      <c r="O852" s="9">
        <v>72</v>
      </c>
      <c r="P852" s="9">
        <v>25.64</v>
      </c>
      <c r="Q852" s="9">
        <v>75</v>
      </c>
      <c r="R852" s="9">
        <v>75</v>
      </c>
    </row>
    <row r="853" spans="1:18" x14ac:dyDescent="0.2">
      <c r="A853" s="9">
        <v>0</v>
      </c>
      <c r="B853" s="9">
        <v>0</v>
      </c>
      <c r="C853" s="9">
        <v>54</v>
      </c>
      <c r="D853" s="9">
        <v>1</v>
      </c>
      <c r="E853" s="9">
        <v>0</v>
      </c>
      <c r="F853" s="9">
        <v>0</v>
      </c>
      <c r="G853" s="9">
        <v>0</v>
      </c>
      <c r="H853" s="9">
        <v>0</v>
      </c>
      <c r="I853" s="9">
        <v>0</v>
      </c>
      <c r="J853" s="9">
        <v>0</v>
      </c>
      <c r="K853" s="9">
        <v>1</v>
      </c>
      <c r="L853" s="9">
        <v>0</v>
      </c>
      <c r="M853" s="9">
        <v>226</v>
      </c>
      <c r="N853" s="9">
        <v>148</v>
      </c>
      <c r="O853" s="9">
        <v>89</v>
      </c>
      <c r="P853" s="9">
        <v>34.130000000000003</v>
      </c>
      <c r="Q853" s="9">
        <v>68</v>
      </c>
      <c r="R853" s="9">
        <v>92</v>
      </c>
    </row>
    <row r="854" spans="1:18" x14ac:dyDescent="0.2">
      <c r="A854" s="9">
        <v>0</v>
      </c>
      <c r="B854" s="9">
        <v>1</v>
      </c>
      <c r="C854" s="9">
        <v>38</v>
      </c>
      <c r="D854" s="9">
        <v>0</v>
      </c>
      <c r="E854" s="9">
        <v>1</v>
      </c>
      <c r="F854" s="9">
        <v>0</v>
      </c>
      <c r="G854" s="9">
        <v>1</v>
      </c>
      <c r="H854" s="9">
        <v>20</v>
      </c>
      <c r="I854" s="9">
        <v>0</v>
      </c>
      <c r="J854" s="9">
        <v>0</v>
      </c>
      <c r="K854" s="9">
        <v>0</v>
      </c>
      <c r="L854" s="9">
        <v>0</v>
      </c>
      <c r="M854" s="9">
        <v>279</v>
      </c>
      <c r="N854" s="9">
        <v>124</v>
      </c>
      <c r="O854" s="9">
        <v>87</v>
      </c>
      <c r="P854" s="9">
        <v>26.68</v>
      </c>
      <c r="Q854" s="9">
        <v>76</v>
      </c>
      <c r="R854" s="9">
        <v>75</v>
      </c>
    </row>
    <row r="855" spans="1:18" x14ac:dyDescent="0.2">
      <c r="A855" s="9">
        <v>0</v>
      </c>
      <c r="B855" s="9">
        <v>0</v>
      </c>
      <c r="C855" s="9">
        <v>38</v>
      </c>
      <c r="D855" s="9">
        <v>1</v>
      </c>
      <c r="E855" s="9">
        <v>0</v>
      </c>
      <c r="F855" s="9">
        <v>0</v>
      </c>
      <c r="G855" s="9">
        <v>0</v>
      </c>
      <c r="H855" s="9">
        <v>0</v>
      </c>
      <c r="I855" s="9">
        <v>0</v>
      </c>
      <c r="J855" s="9">
        <v>0</v>
      </c>
      <c r="K855" s="9">
        <v>0</v>
      </c>
      <c r="L855" s="9">
        <v>0</v>
      </c>
      <c r="M855" s="9">
        <v>293</v>
      </c>
      <c r="N855" s="9">
        <v>124</v>
      </c>
      <c r="O855" s="9">
        <v>78</v>
      </c>
      <c r="P855" s="9">
        <v>23.66</v>
      </c>
      <c r="Q855" s="9">
        <v>78</v>
      </c>
      <c r="R855" s="9">
        <v>76</v>
      </c>
    </row>
    <row r="856" spans="1:18" x14ac:dyDescent="0.2">
      <c r="A856" s="9">
        <v>0</v>
      </c>
      <c r="B856" s="9">
        <v>0</v>
      </c>
      <c r="C856" s="9">
        <v>55</v>
      </c>
      <c r="D856" s="9">
        <v>0</v>
      </c>
      <c r="E856" s="9">
        <v>1</v>
      </c>
      <c r="F856" s="9">
        <v>0</v>
      </c>
      <c r="G856" s="9">
        <v>1</v>
      </c>
      <c r="H856" s="9">
        <v>9</v>
      </c>
      <c r="I856" s="9">
        <v>0</v>
      </c>
      <c r="J856" s="9">
        <v>0</v>
      </c>
      <c r="K856" s="9">
        <v>0</v>
      </c>
      <c r="L856" s="9">
        <v>0</v>
      </c>
      <c r="M856" s="9">
        <v>289</v>
      </c>
      <c r="N856" s="9">
        <v>141</v>
      </c>
      <c r="O856" s="9">
        <v>83.5</v>
      </c>
      <c r="P856" s="9">
        <v>24.99</v>
      </c>
      <c r="Q856" s="9">
        <v>76</v>
      </c>
      <c r="R856" s="9">
        <v>76</v>
      </c>
    </row>
    <row r="857" spans="1:18" x14ac:dyDescent="0.2">
      <c r="A857" s="9">
        <v>0</v>
      </c>
      <c r="B857" s="9">
        <v>0</v>
      </c>
      <c r="C857" s="9">
        <v>59</v>
      </c>
      <c r="D857" s="9">
        <v>1</v>
      </c>
      <c r="E857" s="9">
        <v>0</v>
      </c>
      <c r="F857" s="9">
        <v>0</v>
      </c>
      <c r="G857" s="9">
        <v>0</v>
      </c>
      <c r="H857" s="9">
        <v>0</v>
      </c>
      <c r="I857" s="9">
        <v>0</v>
      </c>
      <c r="J857" s="9">
        <v>0</v>
      </c>
      <c r="K857" s="9">
        <v>0</v>
      </c>
      <c r="L857" s="9">
        <v>0</v>
      </c>
      <c r="M857" s="9">
        <v>294</v>
      </c>
      <c r="N857" s="9">
        <v>122</v>
      </c>
      <c r="O857" s="9">
        <v>70</v>
      </c>
      <c r="P857" s="9">
        <v>23.76</v>
      </c>
      <c r="Q857" s="9">
        <v>72</v>
      </c>
      <c r="R857" s="9">
        <v>100</v>
      </c>
    </row>
    <row r="858" spans="1:18" x14ac:dyDescent="0.2">
      <c r="A858" s="9">
        <v>0</v>
      </c>
      <c r="B858" s="9">
        <v>1</v>
      </c>
      <c r="C858" s="9">
        <v>45</v>
      </c>
      <c r="D858" s="9">
        <v>1</v>
      </c>
      <c r="E858" s="9">
        <v>0</v>
      </c>
      <c r="F858" s="9">
        <v>0</v>
      </c>
      <c r="G858" s="9">
        <v>1</v>
      </c>
      <c r="H858" s="9">
        <v>10</v>
      </c>
      <c r="I858" s="9">
        <v>0</v>
      </c>
      <c r="J858" s="9">
        <v>0</v>
      </c>
      <c r="K858" s="9">
        <v>0</v>
      </c>
      <c r="L858" s="9">
        <v>0</v>
      </c>
      <c r="M858" s="9">
        <v>150</v>
      </c>
      <c r="N858" s="9">
        <v>105.5</v>
      </c>
      <c r="O858" s="9">
        <v>57.5</v>
      </c>
      <c r="P858" s="9">
        <v>23.21</v>
      </c>
      <c r="Q858" s="9">
        <v>70</v>
      </c>
      <c r="R858" s="9">
        <v>87</v>
      </c>
    </row>
    <row r="859" spans="1:18" x14ac:dyDescent="0.2">
      <c r="A859" s="9">
        <v>1</v>
      </c>
      <c r="B859" s="9">
        <v>1</v>
      </c>
      <c r="C859" s="9">
        <v>54</v>
      </c>
      <c r="D859" s="9">
        <v>1</v>
      </c>
      <c r="E859" s="9">
        <v>0</v>
      </c>
      <c r="F859" s="9">
        <v>0</v>
      </c>
      <c r="G859" s="9">
        <v>1</v>
      </c>
      <c r="H859" s="9">
        <v>30</v>
      </c>
      <c r="I859" s="9">
        <v>0</v>
      </c>
      <c r="J859" s="9">
        <v>0</v>
      </c>
      <c r="K859" s="9">
        <v>0</v>
      </c>
      <c r="L859" s="9">
        <v>0</v>
      </c>
      <c r="M859" s="9">
        <v>333</v>
      </c>
      <c r="N859" s="9">
        <v>127</v>
      </c>
      <c r="O859" s="9">
        <v>74</v>
      </c>
      <c r="P859" s="9">
        <v>27.97</v>
      </c>
      <c r="Q859" s="9">
        <v>90</v>
      </c>
      <c r="R859" s="9">
        <v>62</v>
      </c>
    </row>
    <row r="860" spans="1:18" x14ac:dyDescent="0.2">
      <c r="A860" s="9">
        <v>0</v>
      </c>
      <c r="B860" s="9">
        <v>0</v>
      </c>
      <c r="C860" s="9">
        <v>48</v>
      </c>
      <c r="D860" s="9">
        <v>1</v>
      </c>
      <c r="E860" s="9">
        <v>0</v>
      </c>
      <c r="F860" s="9">
        <v>0</v>
      </c>
      <c r="G860" s="9">
        <v>0</v>
      </c>
      <c r="H860" s="9">
        <v>0</v>
      </c>
      <c r="I860" s="9">
        <v>0</v>
      </c>
      <c r="J860" s="9">
        <v>0</v>
      </c>
      <c r="K860" s="9">
        <v>0</v>
      </c>
      <c r="L860" s="9">
        <v>0</v>
      </c>
      <c r="M860" s="9">
        <v>255</v>
      </c>
      <c r="N860" s="9">
        <v>120</v>
      </c>
      <c r="O860" s="9">
        <v>77.5</v>
      </c>
      <c r="P860" s="9">
        <v>28.6</v>
      </c>
      <c r="Q860" s="9">
        <v>75</v>
      </c>
      <c r="R860" s="9">
        <v>75</v>
      </c>
    </row>
    <row r="861" spans="1:18" x14ac:dyDescent="0.2">
      <c r="A861" s="9">
        <v>0</v>
      </c>
      <c r="B861" s="9">
        <v>0</v>
      </c>
      <c r="C861" s="9">
        <v>52</v>
      </c>
      <c r="D861" s="9">
        <v>1</v>
      </c>
      <c r="E861" s="9">
        <v>0</v>
      </c>
      <c r="F861" s="9">
        <v>0</v>
      </c>
      <c r="G861" s="9">
        <v>0</v>
      </c>
      <c r="H861" s="9">
        <v>0</v>
      </c>
      <c r="I861" s="9">
        <v>0</v>
      </c>
      <c r="J861" s="9">
        <v>0</v>
      </c>
      <c r="K861" s="9">
        <v>1</v>
      </c>
      <c r="L861" s="9">
        <v>0</v>
      </c>
      <c r="M861" s="9">
        <v>225</v>
      </c>
      <c r="N861" s="9">
        <v>159</v>
      </c>
      <c r="O861" s="9">
        <v>95</v>
      </c>
      <c r="P861" s="9">
        <v>30.18</v>
      </c>
      <c r="Q861" s="9">
        <v>71</v>
      </c>
      <c r="R861" s="9">
        <v>114</v>
      </c>
    </row>
    <row r="862" spans="1:18" x14ac:dyDescent="0.2">
      <c r="A862" s="9">
        <v>1</v>
      </c>
      <c r="B862" s="9">
        <v>1</v>
      </c>
      <c r="C862" s="9">
        <v>47</v>
      </c>
      <c r="D862" s="9">
        <v>0</v>
      </c>
      <c r="E862" s="9">
        <v>1</v>
      </c>
      <c r="F862" s="9">
        <v>0</v>
      </c>
      <c r="G862" s="9">
        <v>0</v>
      </c>
      <c r="H862" s="9">
        <v>0</v>
      </c>
      <c r="I862" s="9">
        <v>0</v>
      </c>
      <c r="J862" s="9">
        <v>0</v>
      </c>
      <c r="K862" s="9">
        <v>0</v>
      </c>
      <c r="L862" s="9">
        <v>0</v>
      </c>
      <c r="M862" s="9">
        <v>234</v>
      </c>
      <c r="N862" s="9">
        <v>142</v>
      </c>
      <c r="O862" s="9">
        <v>96</v>
      </c>
      <c r="P862" s="9">
        <v>28.21</v>
      </c>
      <c r="Q862" s="9">
        <v>75</v>
      </c>
      <c r="R862" s="9">
        <v>78</v>
      </c>
    </row>
    <row r="863" spans="1:18" x14ac:dyDescent="0.2">
      <c r="A863" s="9">
        <v>0</v>
      </c>
      <c r="B863" s="9">
        <v>1</v>
      </c>
      <c r="C863" s="9">
        <v>56</v>
      </c>
      <c r="D863" s="9">
        <v>0</v>
      </c>
      <c r="E863" s="9">
        <v>0</v>
      </c>
      <c r="F863" s="9">
        <v>0</v>
      </c>
      <c r="G863" s="9">
        <v>0</v>
      </c>
      <c r="H863" s="9">
        <v>0</v>
      </c>
      <c r="I863" s="9">
        <v>0</v>
      </c>
      <c r="J863" s="9">
        <v>0</v>
      </c>
      <c r="K863" s="9">
        <v>0</v>
      </c>
      <c r="L863" s="9">
        <v>0</v>
      </c>
      <c r="M863" s="9">
        <v>296</v>
      </c>
      <c r="N863" s="9">
        <v>123</v>
      </c>
      <c r="O863" s="9">
        <v>86</v>
      </c>
      <c r="P863" s="9">
        <v>25.59</v>
      </c>
      <c r="Q863" s="9">
        <v>70</v>
      </c>
      <c r="R863" s="9">
        <v>63</v>
      </c>
    </row>
    <row r="864" spans="1:18" x14ac:dyDescent="0.2">
      <c r="A864" s="9">
        <v>0</v>
      </c>
      <c r="B864" s="9">
        <v>0</v>
      </c>
      <c r="C864" s="9">
        <v>38</v>
      </c>
      <c r="D864" s="9">
        <v>0</v>
      </c>
      <c r="E864" s="9">
        <v>0</v>
      </c>
      <c r="F864" s="9">
        <v>1</v>
      </c>
      <c r="G864" s="9">
        <v>1</v>
      </c>
      <c r="H864" s="9">
        <v>5</v>
      </c>
      <c r="I864" s="9">
        <v>0</v>
      </c>
      <c r="J864" s="9">
        <v>0</v>
      </c>
      <c r="K864" s="9">
        <v>0</v>
      </c>
      <c r="L864" s="9">
        <v>0</v>
      </c>
      <c r="M864" s="9">
        <v>192</v>
      </c>
      <c r="N864" s="9">
        <v>130</v>
      </c>
      <c r="O864" s="9">
        <v>80</v>
      </c>
      <c r="P864" s="9">
        <v>27.51</v>
      </c>
      <c r="Q864" s="9">
        <v>75</v>
      </c>
      <c r="R864" s="9">
        <v>90</v>
      </c>
    </row>
    <row r="865" spans="1:18" x14ac:dyDescent="0.2">
      <c r="A865" s="9">
        <v>0</v>
      </c>
      <c r="B865" s="9">
        <v>0</v>
      </c>
      <c r="C865" s="9">
        <v>51</v>
      </c>
      <c r="D865" s="9">
        <v>1</v>
      </c>
      <c r="E865" s="9">
        <v>0</v>
      </c>
      <c r="F865" s="9">
        <v>0</v>
      </c>
      <c r="G865" s="9">
        <v>0</v>
      </c>
      <c r="H865" s="9">
        <v>0</v>
      </c>
      <c r="I865" s="9">
        <v>0</v>
      </c>
      <c r="J865" s="9">
        <v>0</v>
      </c>
      <c r="K865" s="9">
        <v>0</v>
      </c>
      <c r="L865" s="9">
        <v>0</v>
      </c>
      <c r="M865" s="9">
        <v>234</v>
      </c>
      <c r="N865" s="9">
        <v>130</v>
      </c>
      <c r="O865" s="9">
        <v>89.5</v>
      </c>
      <c r="P865" s="9">
        <v>25.4</v>
      </c>
      <c r="Q865" s="9">
        <v>80</v>
      </c>
      <c r="R865" s="9">
        <v>78</v>
      </c>
    </row>
    <row r="866" spans="1:18" x14ac:dyDescent="0.2">
      <c r="A866" s="9">
        <v>1</v>
      </c>
      <c r="B866" s="9">
        <v>1</v>
      </c>
      <c r="C866" s="9">
        <v>50</v>
      </c>
      <c r="D866" s="9">
        <v>1</v>
      </c>
      <c r="E866" s="9">
        <v>0</v>
      </c>
      <c r="F866" s="9">
        <v>0</v>
      </c>
      <c r="G866" s="9">
        <v>0</v>
      </c>
      <c r="H866" s="9">
        <v>0</v>
      </c>
      <c r="I866" s="9">
        <v>0</v>
      </c>
      <c r="J866" s="9">
        <v>0</v>
      </c>
      <c r="K866" s="9">
        <v>1</v>
      </c>
      <c r="L866" s="9">
        <v>0</v>
      </c>
      <c r="M866" s="9">
        <v>208</v>
      </c>
      <c r="N866" s="9">
        <v>166.5</v>
      </c>
      <c r="O866" s="9">
        <v>106.5</v>
      </c>
      <c r="P866" s="9">
        <v>29.13</v>
      </c>
      <c r="Q866" s="9">
        <v>85</v>
      </c>
      <c r="R866" s="9">
        <v>84</v>
      </c>
    </row>
    <row r="867" spans="1:18" x14ac:dyDescent="0.2">
      <c r="A867" s="9">
        <v>0</v>
      </c>
      <c r="B867" s="9">
        <v>1</v>
      </c>
      <c r="C867" s="9">
        <v>56</v>
      </c>
      <c r="D867" s="9">
        <v>0</v>
      </c>
      <c r="E867" s="9">
        <v>0</v>
      </c>
      <c r="F867" s="9">
        <v>1</v>
      </c>
      <c r="G867" s="9">
        <v>0</v>
      </c>
      <c r="H867" s="9">
        <v>0</v>
      </c>
      <c r="I867" s="9">
        <v>0</v>
      </c>
      <c r="J867" s="9">
        <v>0</v>
      </c>
      <c r="K867" s="9">
        <v>0</v>
      </c>
      <c r="L867" s="9">
        <v>0</v>
      </c>
      <c r="M867" s="9">
        <v>280</v>
      </c>
      <c r="N867" s="9">
        <v>123</v>
      </c>
      <c r="O867" s="9">
        <v>75</v>
      </c>
      <c r="P867" s="9">
        <v>27.82</v>
      </c>
      <c r="Q867" s="9">
        <v>68</v>
      </c>
      <c r="R867" s="9">
        <v>112</v>
      </c>
    </row>
    <row r="868" spans="1:18" x14ac:dyDescent="0.2">
      <c r="A868" s="9">
        <v>0</v>
      </c>
      <c r="B868" s="9">
        <v>1</v>
      </c>
      <c r="C868" s="9">
        <v>37</v>
      </c>
      <c r="D868" s="9">
        <v>0</v>
      </c>
      <c r="E868" s="9">
        <v>0</v>
      </c>
      <c r="F868" s="9">
        <v>1</v>
      </c>
      <c r="G868" s="9">
        <v>0</v>
      </c>
      <c r="H868" s="9">
        <v>0</v>
      </c>
      <c r="I868" s="9">
        <v>0</v>
      </c>
      <c r="J868" s="9">
        <v>0</v>
      </c>
      <c r="K868" s="9">
        <v>0</v>
      </c>
      <c r="L868" s="9">
        <v>0</v>
      </c>
      <c r="M868" s="9">
        <v>197</v>
      </c>
      <c r="N868" s="9">
        <v>104</v>
      </c>
      <c r="O868" s="9">
        <v>65</v>
      </c>
      <c r="P868" s="9">
        <v>22.9</v>
      </c>
      <c r="Q868" s="9">
        <v>57</v>
      </c>
      <c r="R868" s="9">
        <v>97</v>
      </c>
    </row>
    <row r="869" spans="1:18" x14ac:dyDescent="0.2">
      <c r="A869" s="9">
        <v>0</v>
      </c>
      <c r="B869" s="9">
        <v>1</v>
      </c>
      <c r="C869" s="9">
        <v>60</v>
      </c>
      <c r="D869" s="9">
        <v>1</v>
      </c>
      <c r="E869" s="9">
        <v>0</v>
      </c>
      <c r="F869" s="9">
        <v>0</v>
      </c>
      <c r="G869" s="9">
        <v>1</v>
      </c>
      <c r="H869" s="9">
        <v>20</v>
      </c>
      <c r="I869" s="9">
        <v>0</v>
      </c>
      <c r="J869" s="9">
        <v>0</v>
      </c>
      <c r="K869" s="9">
        <v>0</v>
      </c>
      <c r="L869" s="9">
        <v>0</v>
      </c>
      <c r="M869" s="9">
        <v>285</v>
      </c>
      <c r="N869" s="9">
        <v>131.5</v>
      </c>
      <c r="O869" s="9">
        <v>82</v>
      </c>
      <c r="P869" s="9">
        <v>27.87</v>
      </c>
      <c r="Q869" s="9">
        <v>60</v>
      </c>
      <c r="R869" s="9">
        <v>103</v>
      </c>
    </row>
    <row r="870" spans="1:18" x14ac:dyDescent="0.2">
      <c r="A870" s="9">
        <v>0</v>
      </c>
      <c r="B870" s="9">
        <v>0</v>
      </c>
      <c r="C870" s="9">
        <v>43</v>
      </c>
      <c r="D870" s="9">
        <v>0</v>
      </c>
      <c r="E870" s="9">
        <v>0</v>
      </c>
      <c r="F870" s="9">
        <v>1</v>
      </c>
      <c r="G870" s="9">
        <v>1</v>
      </c>
      <c r="H870" s="9">
        <v>5</v>
      </c>
      <c r="I870" s="9">
        <v>0</v>
      </c>
      <c r="J870" s="9">
        <v>0</v>
      </c>
      <c r="K870" s="9">
        <v>0</v>
      </c>
      <c r="L870" s="9">
        <v>0</v>
      </c>
      <c r="M870" s="9">
        <v>250</v>
      </c>
      <c r="N870" s="9">
        <v>110</v>
      </c>
      <c r="O870" s="9">
        <v>70</v>
      </c>
      <c r="P870" s="9">
        <v>21.14</v>
      </c>
      <c r="Q870" s="9">
        <v>64</v>
      </c>
      <c r="R870" s="9">
        <v>85</v>
      </c>
    </row>
    <row r="871" spans="1:18" x14ac:dyDescent="0.2">
      <c r="A871" s="9">
        <v>0</v>
      </c>
      <c r="B871" s="9">
        <v>0</v>
      </c>
      <c r="C871" s="9">
        <v>36</v>
      </c>
      <c r="D871" s="9">
        <v>1</v>
      </c>
      <c r="E871" s="9">
        <v>0</v>
      </c>
      <c r="F871" s="9">
        <v>0</v>
      </c>
      <c r="G871" s="9">
        <v>1</v>
      </c>
      <c r="H871" s="9">
        <v>15</v>
      </c>
      <c r="I871" s="9">
        <v>0</v>
      </c>
      <c r="J871" s="9">
        <v>0</v>
      </c>
      <c r="K871" s="9">
        <v>0</v>
      </c>
      <c r="L871" s="9">
        <v>0</v>
      </c>
      <c r="M871" s="9">
        <v>164</v>
      </c>
      <c r="N871" s="9">
        <v>100</v>
      </c>
      <c r="O871" s="9">
        <v>64</v>
      </c>
      <c r="P871" s="9">
        <v>19.87</v>
      </c>
      <c r="Q871" s="9">
        <v>85</v>
      </c>
      <c r="R871" s="9">
        <v>65</v>
      </c>
    </row>
    <row r="872" spans="1:18" x14ac:dyDescent="0.2">
      <c r="A872" s="9">
        <v>0</v>
      </c>
      <c r="B872" s="9">
        <v>1</v>
      </c>
      <c r="C872" s="9">
        <v>40</v>
      </c>
      <c r="D872" s="9">
        <v>0</v>
      </c>
      <c r="E872" s="9">
        <v>1</v>
      </c>
      <c r="F872" s="9">
        <v>0</v>
      </c>
      <c r="G872" s="9">
        <v>1</v>
      </c>
      <c r="H872" s="9">
        <v>1</v>
      </c>
      <c r="I872" s="9">
        <v>0</v>
      </c>
      <c r="J872" s="9">
        <v>0</v>
      </c>
      <c r="K872" s="9">
        <v>0</v>
      </c>
      <c r="L872" s="9">
        <v>0</v>
      </c>
      <c r="M872" s="9">
        <v>234</v>
      </c>
      <c r="N872" s="9">
        <v>116</v>
      </c>
      <c r="O872" s="9">
        <v>79.5</v>
      </c>
      <c r="P872" s="9">
        <v>24.77</v>
      </c>
      <c r="Q872" s="9">
        <v>62</v>
      </c>
      <c r="R872" s="9">
        <v>87</v>
      </c>
    </row>
    <row r="873" spans="1:18" x14ac:dyDescent="0.2">
      <c r="A873" s="9">
        <v>0</v>
      </c>
      <c r="B873" s="9">
        <v>0</v>
      </c>
      <c r="C873" s="9">
        <v>44</v>
      </c>
      <c r="D873" s="9">
        <v>1</v>
      </c>
      <c r="E873" s="9">
        <v>0</v>
      </c>
      <c r="F873" s="9">
        <v>0</v>
      </c>
      <c r="G873" s="9">
        <v>0</v>
      </c>
      <c r="H873" s="9">
        <v>0</v>
      </c>
      <c r="I873" s="9">
        <v>0</v>
      </c>
      <c r="J873" s="9">
        <v>0</v>
      </c>
      <c r="K873" s="9">
        <v>0</v>
      </c>
      <c r="L873" s="9">
        <v>0</v>
      </c>
      <c r="M873" s="9">
        <v>212</v>
      </c>
      <c r="N873" s="9">
        <v>132</v>
      </c>
      <c r="O873" s="9">
        <v>82</v>
      </c>
      <c r="P873" s="9">
        <v>28.72</v>
      </c>
      <c r="Q873" s="9">
        <v>75</v>
      </c>
      <c r="R873" s="9">
        <v>73</v>
      </c>
    </row>
    <row r="874" spans="1:18" x14ac:dyDescent="0.2">
      <c r="A874" s="9">
        <v>0</v>
      </c>
      <c r="B874" s="9">
        <v>0</v>
      </c>
      <c r="C874" s="9">
        <v>45</v>
      </c>
      <c r="D874" s="9">
        <v>0</v>
      </c>
      <c r="E874" s="9">
        <v>0</v>
      </c>
      <c r="F874" s="9">
        <v>1</v>
      </c>
      <c r="G874" s="9">
        <v>1</v>
      </c>
      <c r="H874" s="9">
        <v>8</v>
      </c>
      <c r="I874" s="9">
        <v>0</v>
      </c>
      <c r="J874" s="9">
        <v>0</v>
      </c>
      <c r="K874" s="9">
        <v>0</v>
      </c>
      <c r="L874" s="9">
        <v>0</v>
      </c>
      <c r="M874" s="9">
        <v>195</v>
      </c>
      <c r="N874" s="9">
        <v>111</v>
      </c>
      <c r="O874" s="9">
        <v>79</v>
      </c>
      <c r="P874" s="9">
        <v>23.22</v>
      </c>
      <c r="Q874" s="9">
        <v>86</v>
      </c>
      <c r="R874" s="9">
        <v>85</v>
      </c>
    </row>
    <row r="875" spans="1:18" x14ac:dyDescent="0.2">
      <c r="A875" s="9">
        <v>0</v>
      </c>
      <c r="B875" s="9">
        <v>0</v>
      </c>
      <c r="C875" s="9">
        <v>57</v>
      </c>
      <c r="D875" s="9">
        <v>0</v>
      </c>
      <c r="E875" s="9">
        <v>1</v>
      </c>
      <c r="F875" s="9">
        <v>0</v>
      </c>
      <c r="G875" s="9">
        <v>0</v>
      </c>
      <c r="H875" s="9">
        <v>0</v>
      </c>
      <c r="I875" s="9">
        <v>0</v>
      </c>
      <c r="J875" s="9">
        <v>0</v>
      </c>
      <c r="K875" s="9">
        <v>0</v>
      </c>
      <c r="L875" s="9">
        <v>0</v>
      </c>
      <c r="M875" s="9">
        <v>333</v>
      </c>
      <c r="N875" s="9">
        <v>128</v>
      </c>
      <c r="O875" s="9">
        <v>84</v>
      </c>
      <c r="P875" s="9">
        <v>25.69</v>
      </c>
      <c r="Q875" s="9">
        <v>75</v>
      </c>
      <c r="R875" s="9">
        <v>78</v>
      </c>
    </row>
    <row r="876" spans="1:18" x14ac:dyDescent="0.2">
      <c r="A876" s="9">
        <v>0</v>
      </c>
      <c r="B876" s="9">
        <v>1</v>
      </c>
      <c r="C876" s="9">
        <v>57</v>
      </c>
      <c r="D876" s="9">
        <v>1</v>
      </c>
      <c r="E876" s="9">
        <v>0</v>
      </c>
      <c r="F876" s="9">
        <v>0</v>
      </c>
      <c r="G876" s="9">
        <v>1</v>
      </c>
      <c r="H876" s="9">
        <v>9</v>
      </c>
      <c r="I876" s="9">
        <v>0</v>
      </c>
      <c r="J876" s="9">
        <v>0</v>
      </c>
      <c r="K876" s="9">
        <v>1</v>
      </c>
      <c r="L876" s="9">
        <v>0</v>
      </c>
      <c r="M876" s="9">
        <v>274</v>
      </c>
      <c r="N876" s="9">
        <v>173</v>
      </c>
      <c r="O876" s="9">
        <v>102</v>
      </c>
      <c r="P876" s="9">
        <v>27.26</v>
      </c>
      <c r="Q876" s="9">
        <v>69</v>
      </c>
      <c r="R876" s="9">
        <v>75</v>
      </c>
    </row>
    <row r="877" spans="1:18" x14ac:dyDescent="0.2">
      <c r="A877" s="9">
        <v>0</v>
      </c>
      <c r="B877" s="9">
        <v>0</v>
      </c>
      <c r="C877" s="9">
        <v>57</v>
      </c>
      <c r="D877" s="9">
        <v>1</v>
      </c>
      <c r="E877" s="9">
        <v>0</v>
      </c>
      <c r="F877" s="9">
        <v>0</v>
      </c>
      <c r="G877" s="9">
        <v>0</v>
      </c>
      <c r="H877" s="9">
        <v>0</v>
      </c>
      <c r="I877" s="9">
        <v>0</v>
      </c>
      <c r="J877" s="9">
        <v>0</v>
      </c>
      <c r="K877" s="9">
        <v>0</v>
      </c>
      <c r="L877" s="9">
        <v>0</v>
      </c>
      <c r="M877" s="9">
        <v>207</v>
      </c>
      <c r="N877" s="9">
        <v>161</v>
      </c>
      <c r="O877" s="9">
        <v>97</v>
      </c>
      <c r="P877" s="9">
        <v>36.46</v>
      </c>
      <c r="Q877" s="9">
        <v>75</v>
      </c>
      <c r="R877" s="9">
        <v>67</v>
      </c>
    </row>
    <row r="878" spans="1:18" x14ac:dyDescent="0.2">
      <c r="A878" s="9">
        <v>0</v>
      </c>
      <c r="B878" s="9">
        <v>0</v>
      </c>
      <c r="C878" s="9">
        <v>39</v>
      </c>
      <c r="D878" s="9">
        <v>0</v>
      </c>
      <c r="E878" s="9">
        <v>1</v>
      </c>
      <c r="F878" s="9">
        <v>0</v>
      </c>
      <c r="G878" s="9">
        <v>0</v>
      </c>
      <c r="H878" s="9">
        <v>0</v>
      </c>
      <c r="I878" s="9">
        <v>1</v>
      </c>
      <c r="J878" s="9">
        <v>0</v>
      </c>
      <c r="K878" s="9">
        <v>1</v>
      </c>
      <c r="L878" s="9">
        <v>0</v>
      </c>
      <c r="M878" s="9">
        <v>283</v>
      </c>
      <c r="N878" s="9">
        <v>159</v>
      </c>
      <c r="O878" s="9">
        <v>105</v>
      </c>
      <c r="P878" s="9">
        <v>30.06</v>
      </c>
      <c r="Q878" s="9">
        <v>80</v>
      </c>
      <c r="R878" s="9">
        <v>76</v>
      </c>
    </row>
    <row r="879" spans="1:18" x14ac:dyDescent="0.2">
      <c r="A879" s="9">
        <v>1</v>
      </c>
      <c r="B879" s="9">
        <v>0</v>
      </c>
      <c r="C879" s="9">
        <v>51</v>
      </c>
      <c r="D879" s="9">
        <v>1</v>
      </c>
      <c r="E879" s="9">
        <v>0</v>
      </c>
      <c r="F879" s="9">
        <v>0</v>
      </c>
      <c r="G879" s="9">
        <v>1</v>
      </c>
      <c r="H879" s="9">
        <v>25</v>
      </c>
      <c r="I879" s="9">
        <v>0</v>
      </c>
      <c r="J879" s="9">
        <v>0</v>
      </c>
      <c r="K879" s="9">
        <v>0</v>
      </c>
      <c r="L879" s="9">
        <v>0</v>
      </c>
      <c r="M879" s="9">
        <v>327</v>
      </c>
      <c r="N879" s="9">
        <v>117</v>
      </c>
      <c r="O879" s="9">
        <v>70</v>
      </c>
      <c r="P879" s="9">
        <v>18.52</v>
      </c>
      <c r="Q879" s="9">
        <v>90</v>
      </c>
      <c r="R879" s="9">
        <v>76</v>
      </c>
    </row>
    <row r="880" spans="1:18" x14ac:dyDescent="0.2">
      <c r="A880" s="9">
        <v>0</v>
      </c>
      <c r="B880" s="9">
        <v>0</v>
      </c>
      <c r="C880" s="9">
        <v>60</v>
      </c>
      <c r="D880" s="9">
        <v>0</v>
      </c>
      <c r="E880" s="9">
        <v>0</v>
      </c>
      <c r="F880" s="9">
        <v>1</v>
      </c>
      <c r="G880" s="9">
        <v>0</v>
      </c>
      <c r="H880" s="9">
        <v>0</v>
      </c>
      <c r="I880" s="9">
        <v>0</v>
      </c>
      <c r="J880" s="9">
        <v>0</v>
      </c>
      <c r="K880" s="9">
        <v>1</v>
      </c>
      <c r="L880" s="9">
        <v>0</v>
      </c>
      <c r="M880" s="9">
        <v>270</v>
      </c>
      <c r="N880" s="9">
        <v>154</v>
      </c>
      <c r="O880" s="9">
        <v>82</v>
      </c>
      <c r="P880" s="9">
        <v>27.82</v>
      </c>
      <c r="Q880" s="9">
        <v>93</v>
      </c>
      <c r="R880" s="9">
        <v>90</v>
      </c>
    </row>
    <row r="881" spans="1:18" x14ac:dyDescent="0.2">
      <c r="A881" s="9">
        <v>0</v>
      </c>
      <c r="B881" s="9">
        <v>1</v>
      </c>
      <c r="C881" s="9">
        <v>61</v>
      </c>
      <c r="D881" s="9">
        <v>0</v>
      </c>
      <c r="E881" s="9">
        <v>1</v>
      </c>
      <c r="F881" s="9">
        <v>0</v>
      </c>
      <c r="G881" s="9">
        <v>0</v>
      </c>
      <c r="H881" s="9">
        <v>0</v>
      </c>
      <c r="I881" s="9">
        <v>0</v>
      </c>
      <c r="J881" s="9">
        <v>0</v>
      </c>
      <c r="K881" s="9">
        <v>1</v>
      </c>
      <c r="L881" s="9">
        <v>0</v>
      </c>
      <c r="M881" s="9">
        <v>260</v>
      </c>
      <c r="N881" s="9">
        <v>148</v>
      </c>
      <c r="O881" s="9">
        <v>74</v>
      </c>
      <c r="P881" s="9">
        <v>26.84</v>
      </c>
      <c r="Q881" s="9">
        <v>66</v>
      </c>
      <c r="R881" s="9">
        <v>91</v>
      </c>
    </row>
    <row r="882" spans="1:18" x14ac:dyDescent="0.2">
      <c r="A882" s="9">
        <v>0</v>
      </c>
      <c r="B882" s="9">
        <v>1</v>
      </c>
      <c r="C882" s="9">
        <v>39</v>
      </c>
      <c r="D882" s="9">
        <v>0</v>
      </c>
      <c r="E882" s="9">
        <v>0</v>
      </c>
      <c r="F882" s="9">
        <v>0</v>
      </c>
      <c r="G882" s="9">
        <v>0</v>
      </c>
      <c r="H882" s="9">
        <v>0</v>
      </c>
      <c r="I882" s="9">
        <v>0</v>
      </c>
      <c r="J882" s="9">
        <v>0</v>
      </c>
      <c r="K882" s="9">
        <v>1</v>
      </c>
      <c r="L882" s="9">
        <v>0</v>
      </c>
      <c r="M882" s="9">
        <v>320</v>
      </c>
      <c r="N882" s="9">
        <v>123</v>
      </c>
      <c r="O882" s="9">
        <v>90</v>
      </c>
      <c r="P882" s="9">
        <v>24.44</v>
      </c>
      <c r="Q882" s="9">
        <v>85</v>
      </c>
      <c r="R882" s="9">
        <v>69</v>
      </c>
    </row>
    <row r="883" spans="1:18" x14ac:dyDescent="0.2">
      <c r="A883" s="9">
        <v>0</v>
      </c>
      <c r="B883" s="9">
        <v>0</v>
      </c>
      <c r="C883" s="9">
        <v>51</v>
      </c>
      <c r="D883" s="9">
        <v>0</v>
      </c>
      <c r="E883" s="9">
        <v>1</v>
      </c>
      <c r="F883" s="9">
        <v>0</v>
      </c>
      <c r="G883" s="9">
        <v>0</v>
      </c>
      <c r="H883" s="9">
        <v>0</v>
      </c>
      <c r="I883" s="9">
        <v>0</v>
      </c>
      <c r="J883" s="9">
        <v>0</v>
      </c>
      <c r="K883" s="9">
        <v>0</v>
      </c>
      <c r="L883" s="9">
        <v>0</v>
      </c>
      <c r="M883" s="9">
        <v>285</v>
      </c>
      <c r="N883" s="9">
        <v>136.5</v>
      </c>
      <c r="O883" s="9">
        <v>86.5</v>
      </c>
      <c r="P883" s="9">
        <v>24.81</v>
      </c>
      <c r="Q883" s="9">
        <v>70</v>
      </c>
      <c r="R883" s="9">
        <v>83</v>
      </c>
    </row>
    <row r="884" spans="1:18" x14ac:dyDescent="0.2">
      <c r="A884" s="9">
        <v>0</v>
      </c>
      <c r="B884" s="9">
        <v>0</v>
      </c>
      <c r="C884" s="9">
        <v>63</v>
      </c>
      <c r="D884" s="9">
        <v>1</v>
      </c>
      <c r="E884" s="9">
        <v>0</v>
      </c>
      <c r="F884" s="9">
        <v>0</v>
      </c>
      <c r="G884" s="9">
        <v>0</v>
      </c>
      <c r="H884" s="9">
        <v>0</v>
      </c>
      <c r="I884" s="9">
        <v>1</v>
      </c>
      <c r="J884" s="9">
        <v>0</v>
      </c>
      <c r="K884" s="9">
        <v>1</v>
      </c>
      <c r="L884" s="9">
        <v>0</v>
      </c>
      <c r="M884" s="9">
        <v>281</v>
      </c>
      <c r="N884" s="9">
        <v>135</v>
      </c>
      <c r="O884" s="9">
        <v>83</v>
      </c>
      <c r="P884" s="9">
        <v>24.91</v>
      </c>
      <c r="Q884" s="9">
        <v>63</v>
      </c>
      <c r="R884" s="9">
        <v>68</v>
      </c>
    </row>
    <row r="885" spans="1:18" x14ac:dyDescent="0.2">
      <c r="A885" s="9">
        <v>0</v>
      </c>
      <c r="B885" s="9">
        <v>0</v>
      </c>
      <c r="C885" s="9">
        <v>55</v>
      </c>
      <c r="D885" s="9">
        <v>0</v>
      </c>
      <c r="E885" s="9">
        <v>0</v>
      </c>
      <c r="F885" s="9">
        <v>1</v>
      </c>
      <c r="G885" s="9">
        <v>1</v>
      </c>
      <c r="H885" s="9">
        <v>20</v>
      </c>
      <c r="I885" s="9">
        <v>0</v>
      </c>
      <c r="J885" s="9">
        <v>0</v>
      </c>
      <c r="K885" s="9">
        <v>0</v>
      </c>
      <c r="L885" s="9">
        <v>0</v>
      </c>
      <c r="M885" s="9">
        <v>249</v>
      </c>
      <c r="N885" s="9">
        <v>109</v>
      </c>
      <c r="O885" s="9">
        <v>66.5</v>
      </c>
      <c r="P885" s="9">
        <v>24.79</v>
      </c>
      <c r="Q885" s="9">
        <v>94</v>
      </c>
      <c r="R885" s="9">
        <v>85</v>
      </c>
    </row>
    <row r="886" spans="1:18" x14ac:dyDescent="0.2">
      <c r="A886" s="9">
        <v>0</v>
      </c>
      <c r="B886" s="9">
        <v>0</v>
      </c>
      <c r="C886" s="9">
        <v>47</v>
      </c>
      <c r="D886" s="9">
        <v>0</v>
      </c>
      <c r="E886" s="9">
        <v>0</v>
      </c>
      <c r="F886" s="9">
        <v>1</v>
      </c>
      <c r="G886" s="9">
        <v>0</v>
      </c>
      <c r="H886" s="9">
        <v>0</v>
      </c>
      <c r="I886" s="9">
        <v>0</v>
      </c>
      <c r="J886" s="9">
        <v>0</v>
      </c>
      <c r="K886" s="9">
        <v>1</v>
      </c>
      <c r="L886" s="9">
        <v>0</v>
      </c>
      <c r="M886" s="9">
        <v>250</v>
      </c>
      <c r="N886" s="9">
        <v>167</v>
      </c>
      <c r="O886" s="9">
        <v>96.5</v>
      </c>
      <c r="P886" s="9">
        <v>23.79</v>
      </c>
      <c r="Q886" s="9">
        <v>65</v>
      </c>
      <c r="R886" s="9">
        <v>78</v>
      </c>
    </row>
    <row r="887" spans="1:18" x14ac:dyDescent="0.2">
      <c r="A887" s="9">
        <v>1</v>
      </c>
      <c r="B887" s="9">
        <v>1</v>
      </c>
      <c r="C887" s="9">
        <v>57</v>
      </c>
      <c r="D887" s="9">
        <v>1</v>
      </c>
      <c r="E887" s="9">
        <v>0</v>
      </c>
      <c r="F887" s="9">
        <v>0</v>
      </c>
      <c r="G887" s="9">
        <v>1</v>
      </c>
      <c r="H887" s="9">
        <v>20</v>
      </c>
      <c r="I887" s="9">
        <v>0</v>
      </c>
      <c r="J887" s="9">
        <v>0</v>
      </c>
      <c r="K887" s="9">
        <v>0</v>
      </c>
      <c r="L887" s="9">
        <v>0</v>
      </c>
      <c r="M887" s="9">
        <v>193</v>
      </c>
      <c r="N887" s="9">
        <v>104</v>
      </c>
      <c r="O887" s="9">
        <v>64</v>
      </c>
      <c r="P887" s="9">
        <v>26</v>
      </c>
      <c r="Q887" s="9">
        <v>62</v>
      </c>
      <c r="R887" s="9">
        <v>87</v>
      </c>
    </row>
    <row r="888" spans="1:18" x14ac:dyDescent="0.2">
      <c r="A888" s="9">
        <v>0</v>
      </c>
      <c r="B888" s="9">
        <v>1</v>
      </c>
      <c r="C888" s="9">
        <v>55</v>
      </c>
      <c r="D888" s="9">
        <v>0</v>
      </c>
      <c r="E888" s="9">
        <v>0</v>
      </c>
      <c r="F888" s="9">
        <v>0</v>
      </c>
      <c r="G888" s="9">
        <v>0</v>
      </c>
      <c r="H888" s="9">
        <v>0</v>
      </c>
      <c r="I888" s="9">
        <v>0</v>
      </c>
      <c r="J888" s="9">
        <v>0</v>
      </c>
      <c r="K888" s="9">
        <v>1</v>
      </c>
      <c r="L888" s="9">
        <v>0</v>
      </c>
      <c r="M888" s="9">
        <v>180</v>
      </c>
      <c r="N888" s="9">
        <v>170</v>
      </c>
      <c r="O888" s="9">
        <v>105</v>
      </c>
      <c r="P888" s="9">
        <v>26.79</v>
      </c>
      <c r="Q888" s="9">
        <v>50</v>
      </c>
      <c r="R888" s="9">
        <v>90</v>
      </c>
    </row>
    <row r="889" spans="1:18" x14ac:dyDescent="0.2">
      <c r="A889" s="9">
        <v>0</v>
      </c>
      <c r="B889" s="9">
        <v>1</v>
      </c>
      <c r="C889" s="9">
        <v>48</v>
      </c>
      <c r="D889" s="9">
        <v>0</v>
      </c>
      <c r="E889" s="9">
        <v>0</v>
      </c>
      <c r="F889" s="9">
        <v>1</v>
      </c>
      <c r="G889" s="9">
        <v>0</v>
      </c>
      <c r="H889" s="9">
        <v>0</v>
      </c>
      <c r="I889" s="9">
        <v>0</v>
      </c>
      <c r="J889" s="9">
        <v>0</v>
      </c>
      <c r="K889" s="9">
        <v>0</v>
      </c>
      <c r="L889" s="9">
        <v>0</v>
      </c>
      <c r="M889" s="9">
        <v>235</v>
      </c>
      <c r="N889" s="9">
        <v>150.5</v>
      </c>
      <c r="O889" s="9">
        <v>98</v>
      </c>
      <c r="P889" s="9">
        <v>32.4</v>
      </c>
      <c r="Q889" s="9">
        <v>75</v>
      </c>
      <c r="R889" s="9">
        <v>92</v>
      </c>
    </row>
    <row r="890" spans="1:18" x14ac:dyDescent="0.2">
      <c r="A890" s="9">
        <v>0</v>
      </c>
      <c r="B890" s="9">
        <v>0</v>
      </c>
      <c r="C890" s="9">
        <v>58</v>
      </c>
      <c r="D890" s="9">
        <v>1</v>
      </c>
      <c r="E890" s="9">
        <v>0</v>
      </c>
      <c r="F890" s="9">
        <v>0</v>
      </c>
      <c r="G890" s="9">
        <v>0</v>
      </c>
      <c r="H890" s="9">
        <v>0</v>
      </c>
      <c r="I890" s="9">
        <v>0</v>
      </c>
      <c r="J890" s="9">
        <v>0</v>
      </c>
      <c r="K890" s="9">
        <v>0</v>
      </c>
      <c r="L890" s="9">
        <v>0</v>
      </c>
      <c r="M890" s="9">
        <v>295</v>
      </c>
      <c r="N890" s="9">
        <v>138</v>
      </c>
      <c r="O890" s="9">
        <v>78</v>
      </c>
      <c r="P890" s="9">
        <v>23.45</v>
      </c>
      <c r="Q890" s="9">
        <v>70</v>
      </c>
      <c r="R890" s="9">
        <v>81</v>
      </c>
    </row>
    <row r="891" spans="1:18" x14ac:dyDescent="0.2">
      <c r="A891" s="9">
        <v>0</v>
      </c>
      <c r="B891" s="9">
        <v>0</v>
      </c>
      <c r="C891" s="9">
        <v>41</v>
      </c>
      <c r="D891" s="9">
        <v>1</v>
      </c>
      <c r="E891" s="9">
        <v>0</v>
      </c>
      <c r="F891" s="9">
        <v>0</v>
      </c>
      <c r="G891" s="9">
        <v>0</v>
      </c>
      <c r="H891" s="9">
        <v>0</v>
      </c>
      <c r="I891" s="9">
        <v>0</v>
      </c>
      <c r="J891" s="9">
        <v>0</v>
      </c>
      <c r="K891" s="9">
        <v>0</v>
      </c>
      <c r="L891" s="9">
        <v>0</v>
      </c>
      <c r="M891" s="9">
        <v>197</v>
      </c>
      <c r="N891" s="9">
        <v>121</v>
      </c>
      <c r="O891" s="9">
        <v>84</v>
      </c>
      <c r="P891" s="9">
        <v>23.07</v>
      </c>
      <c r="Q891" s="9">
        <v>80</v>
      </c>
      <c r="R891" s="9">
        <v>78</v>
      </c>
    </row>
    <row r="892" spans="1:18" x14ac:dyDescent="0.2">
      <c r="A892" s="9">
        <v>0</v>
      </c>
      <c r="B892" s="9">
        <v>1</v>
      </c>
      <c r="C892" s="9">
        <v>37</v>
      </c>
      <c r="D892" s="9">
        <v>0</v>
      </c>
      <c r="E892" s="9">
        <v>1</v>
      </c>
      <c r="F892" s="9">
        <v>0</v>
      </c>
      <c r="G892" s="9">
        <v>1</v>
      </c>
      <c r="H892" s="9">
        <v>15</v>
      </c>
      <c r="I892" s="9">
        <v>0</v>
      </c>
      <c r="J892" s="9">
        <v>0</v>
      </c>
      <c r="K892" s="9">
        <v>0</v>
      </c>
      <c r="L892" s="9">
        <v>0</v>
      </c>
      <c r="M892" s="9">
        <v>158</v>
      </c>
      <c r="N892" s="9">
        <v>129</v>
      </c>
      <c r="O892" s="9">
        <v>87</v>
      </c>
      <c r="P892" s="9">
        <v>24.66</v>
      </c>
      <c r="Q892" s="9">
        <v>62</v>
      </c>
      <c r="R892" s="9">
        <v>67</v>
      </c>
    </row>
    <row r="893" spans="1:18" x14ac:dyDescent="0.2">
      <c r="A893" s="9">
        <v>0</v>
      </c>
      <c r="B893" s="9">
        <v>0</v>
      </c>
      <c r="C893" s="9">
        <v>48</v>
      </c>
      <c r="D893" s="9">
        <v>0</v>
      </c>
      <c r="E893" s="9">
        <v>0</v>
      </c>
      <c r="F893" s="9">
        <v>1</v>
      </c>
      <c r="G893" s="9">
        <v>0</v>
      </c>
      <c r="H893" s="9">
        <v>0</v>
      </c>
      <c r="I893" s="9">
        <v>0</v>
      </c>
      <c r="J893" s="9">
        <v>0</v>
      </c>
      <c r="K893" s="9">
        <v>0</v>
      </c>
      <c r="L893" s="9">
        <v>0</v>
      </c>
      <c r="M893" s="9">
        <v>253</v>
      </c>
      <c r="N893" s="9">
        <v>124</v>
      </c>
      <c r="O893" s="9">
        <v>77</v>
      </c>
      <c r="P893" s="9">
        <v>20.27</v>
      </c>
      <c r="Q893" s="9">
        <v>65</v>
      </c>
      <c r="R893" s="9">
        <v>72</v>
      </c>
    </row>
    <row r="894" spans="1:18" x14ac:dyDescent="0.2">
      <c r="A894" s="9">
        <v>0</v>
      </c>
      <c r="B894" s="9">
        <v>0</v>
      </c>
      <c r="C894" s="9">
        <v>43</v>
      </c>
      <c r="D894" s="9">
        <v>0</v>
      </c>
      <c r="E894" s="9">
        <v>1</v>
      </c>
      <c r="F894" s="9">
        <v>0</v>
      </c>
      <c r="G894" s="9">
        <v>0</v>
      </c>
      <c r="H894" s="9">
        <v>0</v>
      </c>
      <c r="I894" s="9">
        <v>0</v>
      </c>
      <c r="J894" s="9">
        <v>0</v>
      </c>
      <c r="K894" s="9">
        <v>0</v>
      </c>
      <c r="L894" s="9">
        <v>0</v>
      </c>
      <c r="M894" s="9">
        <v>190</v>
      </c>
      <c r="N894" s="9">
        <v>111</v>
      </c>
      <c r="O894" s="9">
        <v>74</v>
      </c>
      <c r="P894" s="9">
        <v>24.47</v>
      </c>
      <c r="Q894" s="9">
        <v>72</v>
      </c>
      <c r="R894" s="9">
        <v>78</v>
      </c>
    </row>
    <row r="895" spans="1:18" x14ac:dyDescent="0.2">
      <c r="A895" s="9">
        <v>1</v>
      </c>
      <c r="B895" s="9">
        <v>1</v>
      </c>
      <c r="C895" s="9">
        <v>43</v>
      </c>
      <c r="D895" s="9">
        <v>0</v>
      </c>
      <c r="E895" s="9">
        <v>0</v>
      </c>
      <c r="F895" s="9">
        <v>0</v>
      </c>
      <c r="G895" s="9">
        <v>1</v>
      </c>
      <c r="H895" s="9">
        <v>40</v>
      </c>
      <c r="I895" s="9">
        <v>0</v>
      </c>
      <c r="J895" s="9">
        <v>0</v>
      </c>
      <c r="K895" s="9">
        <v>0</v>
      </c>
      <c r="L895" s="9">
        <v>0</v>
      </c>
      <c r="M895" s="9">
        <v>226</v>
      </c>
      <c r="N895" s="9">
        <v>103.5</v>
      </c>
      <c r="O895" s="9">
        <v>60</v>
      </c>
      <c r="P895" s="9">
        <v>26.11</v>
      </c>
      <c r="Q895" s="9">
        <v>90</v>
      </c>
      <c r="R895" s="9">
        <v>67</v>
      </c>
    </row>
    <row r="896" spans="1:18" x14ac:dyDescent="0.2">
      <c r="A896" s="9">
        <v>0</v>
      </c>
      <c r="B896" s="9">
        <v>0</v>
      </c>
      <c r="C896" s="9">
        <v>51</v>
      </c>
      <c r="D896" s="9">
        <v>0</v>
      </c>
      <c r="E896" s="9">
        <v>0</v>
      </c>
      <c r="F896" s="9">
        <v>1</v>
      </c>
      <c r="G896" s="9">
        <v>0</v>
      </c>
      <c r="H896" s="9">
        <v>0</v>
      </c>
      <c r="I896" s="9">
        <v>0</v>
      </c>
      <c r="J896" s="9">
        <v>0</v>
      </c>
      <c r="K896" s="9">
        <v>0</v>
      </c>
      <c r="L896" s="9">
        <v>0</v>
      </c>
      <c r="M896" s="9">
        <v>230</v>
      </c>
      <c r="N896" s="9">
        <v>134</v>
      </c>
      <c r="O896" s="9">
        <v>84</v>
      </c>
      <c r="P896" s="9">
        <v>23.54</v>
      </c>
      <c r="Q896" s="9">
        <v>80</v>
      </c>
      <c r="R896" s="9">
        <v>78</v>
      </c>
    </row>
    <row r="897" spans="1:18" x14ac:dyDescent="0.2">
      <c r="A897" s="9">
        <v>0</v>
      </c>
      <c r="B897" s="9">
        <v>0</v>
      </c>
      <c r="C897" s="9">
        <v>41</v>
      </c>
      <c r="D897" s="9">
        <v>1</v>
      </c>
      <c r="E897" s="9">
        <v>0</v>
      </c>
      <c r="F897" s="9">
        <v>0</v>
      </c>
      <c r="G897" s="9">
        <v>0</v>
      </c>
      <c r="H897" s="9">
        <v>0</v>
      </c>
      <c r="I897" s="9">
        <v>0</v>
      </c>
      <c r="J897" s="9">
        <v>0</v>
      </c>
      <c r="K897" s="9">
        <v>1</v>
      </c>
      <c r="L897" s="9">
        <v>0</v>
      </c>
      <c r="M897" s="9">
        <v>235</v>
      </c>
      <c r="N897" s="9">
        <v>158</v>
      </c>
      <c r="O897" s="9">
        <v>93</v>
      </c>
      <c r="P897" s="9">
        <v>22.18</v>
      </c>
      <c r="Q897" s="9">
        <v>78</v>
      </c>
      <c r="R897" s="9">
        <v>70</v>
      </c>
    </row>
    <row r="898" spans="1:18" x14ac:dyDescent="0.2">
      <c r="A898" s="9">
        <v>0</v>
      </c>
      <c r="B898" s="9">
        <v>0</v>
      </c>
      <c r="C898" s="9">
        <v>65</v>
      </c>
      <c r="D898" s="9">
        <v>1</v>
      </c>
      <c r="E898" s="9">
        <v>0</v>
      </c>
      <c r="F898" s="9">
        <v>0</v>
      </c>
      <c r="G898" s="9">
        <v>0</v>
      </c>
      <c r="H898" s="9">
        <v>0</v>
      </c>
      <c r="I898" s="9">
        <v>0</v>
      </c>
      <c r="J898" s="9">
        <v>0</v>
      </c>
      <c r="K898" s="9">
        <v>1</v>
      </c>
      <c r="L898" s="9">
        <v>0</v>
      </c>
      <c r="M898" s="9">
        <v>245</v>
      </c>
      <c r="N898" s="9">
        <v>171</v>
      </c>
      <c r="O898" s="9">
        <v>89</v>
      </c>
      <c r="P898" s="9">
        <v>23.07</v>
      </c>
      <c r="Q898" s="9">
        <v>82</v>
      </c>
      <c r="R898" s="9">
        <v>93</v>
      </c>
    </row>
    <row r="899" spans="1:18" x14ac:dyDescent="0.2">
      <c r="A899" s="9">
        <v>1</v>
      </c>
      <c r="B899" s="9">
        <v>1</v>
      </c>
      <c r="C899" s="9">
        <v>62</v>
      </c>
      <c r="D899" s="9">
        <v>1</v>
      </c>
      <c r="E899" s="9">
        <v>0</v>
      </c>
      <c r="F899" s="9">
        <v>0</v>
      </c>
      <c r="G899" s="9">
        <v>1</v>
      </c>
      <c r="H899" s="9">
        <v>10</v>
      </c>
      <c r="I899" s="9">
        <v>0</v>
      </c>
      <c r="J899" s="9">
        <v>0</v>
      </c>
      <c r="K899" s="9">
        <v>0</v>
      </c>
      <c r="L899" s="9">
        <v>0</v>
      </c>
      <c r="M899" s="9">
        <v>157</v>
      </c>
      <c r="N899" s="9">
        <v>134</v>
      </c>
      <c r="O899" s="9">
        <v>84</v>
      </c>
      <c r="P899" s="9">
        <v>25.95</v>
      </c>
      <c r="Q899" s="9">
        <v>105</v>
      </c>
      <c r="R899" s="9">
        <v>76</v>
      </c>
    </row>
    <row r="900" spans="1:18" x14ac:dyDescent="0.2">
      <c r="A900" s="9">
        <v>0</v>
      </c>
      <c r="B900" s="9">
        <v>1</v>
      </c>
      <c r="C900" s="9">
        <v>42</v>
      </c>
      <c r="D900" s="9">
        <v>0</v>
      </c>
      <c r="E900" s="9">
        <v>1</v>
      </c>
      <c r="F900" s="9">
        <v>0</v>
      </c>
      <c r="G900" s="9">
        <v>1</v>
      </c>
      <c r="H900" s="9">
        <v>20</v>
      </c>
      <c r="I900" s="9">
        <v>0</v>
      </c>
      <c r="J900" s="9">
        <v>0</v>
      </c>
      <c r="K900" s="9">
        <v>0</v>
      </c>
      <c r="L900" s="9">
        <v>0</v>
      </c>
      <c r="M900" s="9">
        <v>204</v>
      </c>
      <c r="N900" s="9">
        <v>110</v>
      </c>
      <c r="O900" s="9">
        <v>73</v>
      </c>
      <c r="P900" s="9">
        <v>23.72</v>
      </c>
      <c r="Q900" s="9">
        <v>60</v>
      </c>
      <c r="R900" s="9">
        <v>75</v>
      </c>
    </row>
    <row r="901" spans="1:18" x14ac:dyDescent="0.2">
      <c r="A901" s="9">
        <v>0</v>
      </c>
      <c r="B901" s="9">
        <v>0</v>
      </c>
      <c r="C901" s="9">
        <v>52</v>
      </c>
      <c r="D901" s="9">
        <v>1</v>
      </c>
      <c r="E901" s="9">
        <v>0</v>
      </c>
      <c r="F901" s="9">
        <v>0</v>
      </c>
      <c r="G901" s="9">
        <v>0</v>
      </c>
      <c r="H901" s="9">
        <v>0</v>
      </c>
      <c r="I901" s="9">
        <v>0</v>
      </c>
      <c r="J901" s="9">
        <v>0</v>
      </c>
      <c r="K901" s="9">
        <v>0</v>
      </c>
      <c r="L901" s="9">
        <v>0</v>
      </c>
      <c r="M901" s="9">
        <v>234</v>
      </c>
      <c r="N901" s="9">
        <v>129</v>
      </c>
      <c r="O901" s="9">
        <v>83</v>
      </c>
      <c r="P901" s="9">
        <v>32.57</v>
      </c>
      <c r="Q901" s="9">
        <v>65</v>
      </c>
      <c r="R901" s="9">
        <v>78</v>
      </c>
    </row>
    <row r="902" spans="1:18" x14ac:dyDescent="0.2">
      <c r="A902" s="9">
        <v>0</v>
      </c>
      <c r="B902" s="9">
        <v>0</v>
      </c>
      <c r="C902" s="9">
        <v>54</v>
      </c>
      <c r="D902" s="9">
        <v>1</v>
      </c>
      <c r="E902" s="9">
        <v>0</v>
      </c>
      <c r="F902" s="9">
        <v>0</v>
      </c>
      <c r="G902" s="9">
        <v>0</v>
      </c>
      <c r="H902" s="9">
        <v>0</v>
      </c>
      <c r="I902" s="9">
        <v>0</v>
      </c>
      <c r="J902" s="9">
        <v>0</v>
      </c>
      <c r="K902" s="9">
        <v>1</v>
      </c>
      <c r="L902" s="9">
        <v>0</v>
      </c>
      <c r="M902" s="9">
        <v>293</v>
      </c>
      <c r="N902" s="9">
        <v>132</v>
      </c>
      <c r="O902" s="9">
        <v>84</v>
      </c>
      <c r="P902" s="9">
        <v>26.81</v>
      </c>
      <c r="Q902" s="9">
        <v>80</v>
      </c>
      <c r="R902" s="9">
        <v>78</v>
      </c>
    </row>
    <row r="903" spans="1:18" x14ac:dyDescent="0.2">
      <c r="A903" s="9">
        <v>0</v>
      </c>
      <c r="B903" s="9">
        <v>0</v>
      </c>
      <c r="C903" s="9">
        <v>45</v>
      </c>
      <c r="D903" s="9">
        <v>0</v>
      </c>
      <c r="E903" s="9">
        <v>0</v>
      </c>
      <c r="F903" s="9">
        <v>1</v>
      </c>
      <c r="G903" s="9">
        <v>1</v>
      </c>
      <c r="H903" s="9">
        <v>20</v>
      </c>
      <c r="I903" s="9">
        <v>0</v>
      </c>
      <c r="J903" s="9">
        <v>0</v>
      </c>
      <c r="K903" s="9">
        <v>0</v>
      </c>
      <c r="L903" s="9">
        <v>0</v>
      </c>
      <c r="M903" s="9">
        <v>184</v>
      </c>
      <c r="N903" s="9">
        <v>147</v>
      </c>
      <c r="O903" s="9">
        <v>88</v>
      </c>
      <c r="P903" s="9">
        <v>23.48</v>
      </c>
      <c r="Q903" s="9">
        <v>66</v>
      </c>
      <c r="R903" s="9">
        <v>76</v>
      </c>
    </row>
    <row r="904" spans="1:18" x14ac:dyDescent="0.2">
      <c r="A904" s="9">
        <v>1</v>
      </c>
      <c r="B904" s="9">
        <v>0</v>
      </c>
      <c r="C904" s="9">
        <v>58</v>
      </c>
      <c r="D904" s="9">
        <v>1</v>
      </c>
      <c r="E904" s="9">
        <v>0</v>
      </c>
      <c r="F904" s="9">
        <v>0</v>
      </c>
      <c r="G904" s="9">
        <v>1</v>
      </c>
      <c r="H904" s="9">
        <v>20</v>
      </c>
      <c r="I904" s="9">
        <v>0</v>
      </c>
      <c r="J904" s="9">
        <v>0</v>
      </c>
      <c r="K904" s="9">
        <v>0</v>
      </c>
      <c r="L904" s="9">
        <v>0</v>
      </c>
      <c r="M904" s="9">
        <v>215</v>
      </c>
      <c r="N904" s="9">
        <v>119.5</v>
      </c>
      <c r="O904" s="9">
        <v>73</v>
      </c>
      <c r="P904" s="9">
        <v>29.86</v>
      </c>
      <c r="Q904" s="9">
        <v>67</v>
      </c>
      <c r="R904" s="9">
        <v>93</v>
      </c>
    </row>
    <row r="905" spans="1:18" x14ac:dyDescent="0.2">
      <c r="A905" s="9">
        <v>0</v>
      </c>
      <c r="B905" s="9">
        <v>0</v>
      </c>
      <c r="C905" s="9">
        <v>46</v>
      </c>
      <c r="D905" s="9">
        <v>0</v>
      </c>
      <c r="E905" s="9">
        <v>1</v>
      </c>
      <c r="F905" s="9">
        <v>0</v>
      </c>
      <c r="G905" s="9">
        <v>0</v>
      </c>
      <c r="H905" s="9">
        <v>0</v>
      </c>
      <c r="I905" s="9">
        <v>0</v>
      </c>
      <c r="J905" s="9">
        <v>0</v>
      </c>
      <c r="K905" s="9">
        <v>1</v>
      </c>
      <c r="L905" s="9">
        <v>0</v>
      </c>
      <c r="M905" s="9">
        <v>264</v>
      </c>
      <c r="N905" s="9">
        <v>150</v>
      </c>
      <c r="O905" s="9">
        <v>99</v>
      </c>
      <c r="P905" s="9">
        <v>26.67</v>
      </c>
      <c r="Q905" s="9">
        <v>80</v>
      </c>
      <c r="R905" s="9">
        <v>102</v>
      </c>
    </row>
    <row r="906" spans="1:18" x14ac:dyDescent="0.2">
      <c r="A906" s="9">
        <v>0</v>
      </c>
      <c r="B906" s="9">
        <v>1</v>
      </c>
      <c r="C906" s="9">
        <v>51</v>
      </c>
      <c r="D906" s="9">
        <v>1</v>
      </c>
      <c r="E906" s="9">
        <v>0</v>
      </c>
      <c r="F906" s="9">
        <v>0</v>
      </c>
      <c r="G906" s="9">
        <v>1</v>
      </c>
      <c r="H906" s="9">
        <v>43</v>
      </c>
      <c r="I906" s="9">
        <v>0</v>
      </c>
      <c r="J906" s="9">
        <v>0</v>
      </c>
      <c r="K906" s="9">
        <v>1</v>
      </c>
      <c r="L906" s="9">
        <v>0</v>
      </c>
      <c r="M906" s="9">
        <v>176</v>
      </c>
      <c r="N906" s="9">
        <v>140</v>
      </c>
      <c r="O906" s="9">
        <v>88</v>
      </c>
      <c r="P906" s="9">
        <v>27.56</v>
      </c>
      <c r="Q906" s="9">
        <v>110</v>
      </c>
      <c r="R906" s="9">
        <v>83</v>
      </c>
    </row>
    <row r="907" spans="1:18" x14ac:dyDescent="0.2">
      <c r="A907" s="9">
        <v>0</v>
      </c>
      <c r="B907" s="9">
        <v>1</v>
      </c>
      <c r="C907" s="9">
        <v>61</v>
      </c>
      <c r="D907" s="9">
        <v>1</v>
      </c>
      <c r="E907" s="9">
        <v>0</v>
      </c>
      <c r="F907" s="9">
        <v>0</v>
      </c>
      <c r="G907" s="9">
        <v>1</v>
      </c>
      <c r="H907" s="9">
        <v>30</v>
      </c>
      <c r="I907" s="9">
        <v>0</v>
      </c>
      <c r="J907" s="9">
        <v>0</v>
      </c>
      <c r="K907" s="9">
        <v>1</v>
      </c>
      <c r="L907" s="9">
        <v>0</v>
      </c>
      <c r="M907" s="9">
        <v>170</v>
      </c>
      <c r="N907" s="9">
        <v>132</v>
      </c>
      <c r="O907" s="9">
        <v>94</v>
      </c>
      <c r="P907" s="9">
        <v>22.16</v>
      </c>
      <c r="Q907" s="9">
        <v>53</v>
      </c>
      <c r="R907" s="9">
        <v>82</v>
      </c>
    </row>
    <row r="908" spans="1:18" x14ac:dyDescent="0.2">
      <c r="A908" s="9">
        <v>0</v>
      </c>
      <c r="B908" s="9">
        <v>1</v>
      </c>
      <c r="C908" s="9">
        <v>40</v>
      </c>
      <c r="D908" s="9">
        <v>0</v>
      </c>
      <c r="E908" s="9">
        <v>0</v>
      </c>
      <c r="F908" s="9">
        <v>0</v>
      </c>
      <c r="G908" s="9">
        <v>0</v>
      </c>
      <c r="H908" s="9">
        <v>0</v>
      </c>
      <c r="I908" s="9">
        <v>0</v>
      </c>
      <c r="J908" s="9">
        <v>0</v>
      </c>
      <c r="K908" s="9">
        <v>0</v>
      </c>
      <c r="L908" s="9">
        <v>0</v>
      </c>
      <c r="M908" s="9">
        <v>209</v>
      </c>
      <c r="N908" s="9">
        <v>123.5</v>
      </c>
      <c r="O908" s="9">
        <v>83</v>
      </c>
      <c r="P908" s="9">
        <v>28.06</v>
      </c>
      <c r="Q908" s="9">
        <v>72</v>
      </c>
      <c r="R908" s="9">
        <v>63</v>
      </c>
    </row>
    <row r="909" spans="1:18" x14ac:dyDescent="0.2">
      <c r="A909" s="9">
        <v>0</v>
      </c>
      <c r="B909" s="9">
        <v>1</v>
      </c>
      <c r="C909" s="9">
        <v>56</v>
      </c>
      <c r="D909" s="9">
        <v>0</v>
      </c>
      <c r="E909" s="9">
        <v>1</v>
      </c>
      <c r="F909" s="9">
        <v>0</v>
      </c>
      <c r="G909" s="9">
        <v>1</v>
      </c>
      <c r="H909" s="9">
        <v>20</v>
      </c>
      <c r="I909" s="9">
        <v>0</v>
      </c>
      <c r="J909" s="9">
        <v>0</v>
      </c>
      <c r="K909" s="9">
        <v>0</v>
      </c>
      <c r="L909" s="9">
        <v>0</v>
      </c>
      <c r="M909" s="9">
        <v>189</v>
      </c>
      <c r="N909" s="9">
        <v>120</v>
      </c>
      <c r="O909" s="9">
        <v>70</v>
      </c>
      <c r="P909" s="9">
        <v>21.41</v>
      </c>
      <c r="Q909" s="9">
        <v>70</v>
      </c>
      <c r="R909" s="9">
        <v>70</v>
      </c>
    </row>
    <row r="910" spans="1:18" x14ac:dyDescent="0.2">
      <c r="A910" s="9">
        <v>0</v>
      </c>
      <c r="B910" s="9">
        <v>1</v>
      </c>
      <c r="C910" s="9">
        <v>53</v>
      </c>
      <c r="D910" s="9">
        <v>0</v>
      </c>
      <c r="E910" s="9">
        <v>1</v>
      </c>
      <c r="F910" s="9">
        <v>0</v>
      </c>
      <c r="G910" s="9">
        <v>0</v>
      </c>
      <c r="H910" s="9">
        <v>0</v>
      </c>
      <c r="I910" s="9">
        <v>0</v>
      </c>
      <c r="J910" s="9">
        <v>0</v>
      </c>
      <c r="K910" s="9">
        <v>0</v>
      </c>
      <c r="L910" s="9">
        <v>0</v>
      </c>
      <c r="M910" s="9">
        <v>202</v>
      </c>
      <c r="N910" s="9">
        <v>119</v>
      </c>
      <c r="O910" s="9">
        <v>80</v>
      </c>
      <c r="P910" s="9">
        <v>23.98</v>
      </c>
      <c r="Q910" s="9">
        <v>64</v>
      </c>
      <c r="R910" s="9">
        <v>78</v>
      </c>
    </row>
    <row r="911" spans="1:18" x14ac:dyDescent="0.2">
      <c r="A911" s="9">
        <v>0</v>
      </c>
      <c r="B911" s="9">
        <v>1</v>
      </c>
      <c r="C911" s="9">
        <v>42</v>
      </c>
      <c r="D911" s="9">
        <v>0</v>
      </c>
      <c r="E911" s="9">
        <v>1</v>
      </c>
      <c r="F911" s="9">
        <v>0</v>
      </c>
      <c r="G911" s="9">
        <v>1</v>
      </c>
      <c r="H911" s="9">
        <v>35</v>
      </c>
      <c r="I911" s="9">
        <v>0</v>
      </c>
      <c r="J911" s="9">
        <v>0</v>
      </c>
      <c r="K911" s="9">
        <v>1</v>
      </c>
      <c r="L911" s="9">
        <v>0</v>
      </c>
      <c r="M911" s="9">
        <v>211</v>
      </c>
      <c r="N911" s="9">
        <v>138</v>
      </c>
      <c r="O911" s="9">
        <v>90</v>
      </c>
      <c r="P911" s="9">
        <v>25.49</v>
      </c>
      <c r="Q911" s="9">
        <v>69</v>
      </c>
      <c r="R911" s="9">
        <v>73</v>
      </c>
    </row>
    <row r="912" spans="1:18" x14ac:dyDescent="0.2">
      <c r="A912" s="9">
        <v>1</v>
      </c>
      <c r="B912" s="9">
        <v>0</v>
      </c>
      <c r="C912" s="9">
        <v>59</v>
      </c>
      <c r="D912" s="9">
        <v>1</v>
      </c>
      <c r="E912" s="9">
        <v>0</v>
      </c>
      <c r="F912" s="9">
        <v>0</v>
      </c>
      <c r="G912" s="9">
        <v>0</v>
      </c>
      <c r="H912" s="9">
        <v>0</v>
      </c>
      <c r="I912" s="9">
        <v>0</v>
      </c>
      <c r="J912" s="9">
        <v>0</v>
      </c>
      <c r="K912" s="9">
        <v>1</v>
      </c>
      <c r="L912" s="9">
        <v>0</v>
      </c>
      <c r="M912" s="9">
        <v>240</v>
      </c>
      <c r="N912" s="9">
        <v>155.5</v>
      </c>
      <c r="O912" s="9">
        <v>100.5</v>
      </c>
      <c r="P912" s="9">
        <v>33.54</v>
      </c>
      <c r="Q912" s="9">
        <v>72</v>
      </c>
      <c r="R912" s="9">
        <v>116</v>
      </c>
    </row>
    <row r="913" spans="1:18" x14ac:dyDescent="0.2">
      <c r="A913" s="9">
        <v>0</v>
      </c>
      <c r="B913" s="9">
        <v>0</v>
      </c>
      <c r="C913" s="9">
        <v>40</v>
      </c>
      <c r="D913" s="9">
        <v>0</v>
      </c>
      <c r="E913" s="9">
        <v>0</v>
      </c>
      <c r="F913" s="9">
        <v>0</v>
      </c>
      <c r="G913" s="9">
        <v>1</v>
      </c>
      <c r="H913" s="9">
        <v>3</v>
      </c>
      <c r="I913" s="9">
        <v>0</v>
      </c>
      <c r="J913" s="9">
        <v>0</v>
      </c>
      <c r="K913" s="9">
        <v>0</v>
      </c>
      <c r="L913" s="9">
        <v>0</v>
      </c>
      <c r="M913" s="9">
        <v>188</v>
      </c>
      <c r="N913" s="9">
        <v>105</v>
      </c>
      <c r="O913" s="9">
        <v>65</v>
      </c>
      <c r="P913" s="9">
        <v>21.15</v>
      </c>
      <c r="Q913" s="9">
        <v>58</v>
      </c>
      <c r="R913" s="9">
        <v>70</v>
      </c>
    </row>
    <row r="914" spans="1:18" x14ac:dyDescent="0.2">
      <c r="A914" s="9">
        <v>0</v>
      </c>
      <c r="B914" s="9">
        <v>1</v>
      </c>
      <c r="C914" s="9">
        <v>60</v>
      </c>
      <c r="D914" s="9">
        <v>1</v>
      </c>
      <c r="E914" s="9">
        <v>0</v>
      </c>
      <c r="F914" s="9">
        <v>0</v>
      </c>
      <c r="G914" s="9">
        <v>0</v>
      </c>
      <c r="H914" s="9">
        <v>0</v>
      </c>
      <c r="I914" s="9">
        <v>0</v>
      </c>
      <c r="J914" s="9">
        <v>0</v>
      </c>
      <c r="K914" s="9">
        <v>0</v>
      </c>
      <c r="L914" s="9">
        <v>0</v>
      </c>
      <c r="M914" s="9">
        <v>275</v>
      </c>
      <c r="N914" s="9">
        <v>132</v>
      </c>
      <c r="O914" s="9">
        <v>82</v>
      </c>
      <c r="P914" s="9">
        <v>23.53</v>
      </c>
      <c r="Q914" s="9">
        <v>75</v>
      </c>
      <c r="R914" s="9">
        <v>62</v>
      </c>
    </row>
    <row r="915" spans="1:18" x14ac:dyDescent="0.2">
      <c r="A915" s="9">
        <v>0</v>
      </c>
      <c r="B915" s="9">
        <v>1</v>
      </c>
      <c r="C915" s="9">
        <v>56</v>
      </c>
      <c r="D915" s="9">
        <v>0</v>
      </c>
      <c r="E915" s="9">
        <v>0</v>
      </c>
      <c r="F915" s="9">
        <v>1</v>
      </c>
      <c r="G915" s="9">
        <v>0</v>
      </c>
      <c r="H915" s="9">
        <v>0</v>
      </c>
      <c r="I915" s="9">
        <v>0</v>
      </c>
      <c r="J915" s="9">
        <v>0</v>
      </c>
      <c r="K915" s="9">
        <v>0</v>
      </c>
      <c r="L915" s="9">
        <v>0</v>
      </c>
      <c r="M915" s="9">
        <v>205</v>
      </c>
      <c r="N915" s="9">
        <v>129</v>
      </c>
      <c r="O915" s="9">
        <v>83.5</v>
      </c>
      <c r="P915" s="9">
        <v>28.82</v>
      </c>
      <c r="Q915" s="9">
        <v>56</v>
      </c>
      <c r="R915" s="9">
        <v>64</v>
      </c>
    </row>
    <row r="916" spans="1:18" x14ac:dyDescent="0.2">
      <c r="A916" s="9">
        <v>0</v>
      </c>
      <c r="B916" s="9">
        <v>1</v>
      </c>
      <c r="C916" s="9">
        <v>37</v>
      </c>
      <c r="D916" s="9">
        <v>0</v>
      </c>
      <c r="E916" s="9">
        <v>1</v>
      </c>
      <c r="F916" s="9">
        <v>0</v>
      </c>
      <c r="G916" s="9">
        <v>0</v>
      </c>
      <c r="H916" s="9">
        <v>0</v>
      </c>
      <c r="I916" s="9">
        <v>0</v>
      </c>
      <c r="J916" s="9">
        <v>0</v>
      </c>
      <c r="K916" s="9">
        <v>0</v>
      </c>
      <c r="L916" s="9">
        <v>0</v>
      </c>
      <c r="M916" s="9">
        <v>178</v>
      </c>
      <c r="N916" s="9">
        <v>127</v>
      </c>
      <c r="O916" s="9">
        <v>81</v>
      </c>
      <c r="P916" s="9">
        <v>33.07</v>
      </c>
      <c r="Q916" s="9">
        <v>82</v>
      </c>
      <c r="R916" s="9">
        <v>78</v>
      </c>
    </row>
    <row r="917" spans="1:18" x14ac:dyDescent="0.2">
      <c r="A917" s="9">
        <v>0</v>
      </c>
      <c r="B917" s="9">
        <v>1</v>
      </c>
      <c r="C917" s="9">
        <v>40</v>
      </c>
      <c r="D917" s="9">
        <v>1</v>
      </c>
      <c r="E917" s="9">
        <v>0</v>
      </c>
      <c r="F917" s="9">
        <v>0</v>
      </c>
      <c r="G917" s="9">
        <v>1</v>
      </c>
      <c r="H917" s="9">
        <v>20</v>
      </c>
      <c r="I917" s="9">
        <v>0</v>
      </c>
      <c r="J917" s="9">
        <v>0</v>
      </c>
      <c r="K917" s="9">
        <v>0</v>
      </c>
      <c r="L917" s="9">
        <v>0</v>
      </c>
      <c r="M917" s="9">
        <v>160</v>
      </c>
      <c r="N917" s="9">
        <v>123</v>
      </c>
      <c r="O917" s="9">
        <v>79</v>
      </c>
      <c r="P917" s="9">
        <v>21.19</v>
      </c>
      <c r="Q917" s="9">
        <v>85</v>
      </c>
      <c r="R917" s="9">
        <v>93</v>
      </c>
    </row>
    <row r="918" spans="1:18" x14ac:dyDescent="0.2">
      <c r="A918" s="9">
        <v>0</v>
      </c>
      <c r="B918" s="9">
        <v>1</v>
      </c>
      <c r="C918" s="9">
        <v>43</v>
      </c>
      <c r="D918" s="9">
        <v>0</v>
      </c>
      <c r="E918" s="9">
        <v>0</v>
      </c>
      <c r="F918" s="9">
        <v>1</v>
      </c>
      <c r="G918" s="9">
        <v>1</v>
      </c>
      <c r="H918" s="9">
        <v>15</v>
      </c>
      <c r="I918" s="9">
        <v>0</v>
      </c>
      <c r="J918" s="9">
        <v>0</v>
      </c>
      <c r="K918" s="9">
        <v>0</v>
      </c>
      <c r="L918" s="9">
        <v>0</v>
      </c>
      <c r="M918" s="9">
        <v>224</v>
      </c>
      <c r="N918" s="9">
        <v>97</v>
      </c>
      <c r="O918" s="9">
        <v>64</v>
      </c>
      <c r="P918" s="9">
        <v>23.05</v>
      </c>
      <c r="Q918" s="9">
        <v>75</v>
      </c>
      <c r="R918" s="9">
        <v>68</v>
      </c>
    </row>
    <row r="919" spans="1:18" x14ac:dyDescent="0.2">
      <c r="A919" s="9">
        <v>0</v>
      </c>
      <c r="B919" s="9">
        <v>0</v>
      </c>
      <c r="C919" s="9">
        <v>55</v>
      </c>
      <c r="D919" s="9">
        <v>0</v>
      </c>
      <c r="E919" s="9">
        <v>1</v>
      </c>
      <c r="F919" s="9">
        <v>0</v>
      </c>
      <c r="G919" s="9">
        <v>0</v>
      </c>
      <c r="H919" s="9">
        <v>0</v>
      </c>
      <c r="I919" s="9">
        <v>1</v>
      </c>
      <c r="J919" s="9">
        <v>0</v>
      </c>
      <c r="K919" s="9">
        <v>1</v>
      </c>
      <c r="L919" s="9">
        <v>0</v>
      </c>
      <c r="M919" s="9">
        <v>285</v>
      </c>
      <c r="N919" s="9">
        <v>158</v>
      </c>
      <c r="O919" s="9">
        <v>98</v>
      </c>
      <c r="P919" s="9">
        <v>30.23</v>
      </c>
      <c r="Q919" s="9">
        <v>70</v>
      </c>
      <c r="R919" s="9">
        <v>88</v>
      </c>
    </row>
    <row r="920" spans="1:18" x14ac:dyDescent="0.2">
      <c r="A920" s="9">
        <v>0</v>
      </c>
      <c r="B920" s="9">
        <v>0</v>
      </c>
      <c r="C920" s="9">
        <v>49</v>
      </c>
      <c r="D920" s="9">
        <v>0</v>
      </c>
      <c r="E920" s="9">
        <v>1</v>
      </c>
      <c r="F920" s="9">
        <v>0</v>
      </c>
      <c r="G920" s="9">
        <v>0</v>
      </c>
      <c r="H920" s="9">
        <v>0</v>
      </c>
      <c r="I920" s="9">
        <v>0</v>
      </c>
      <c r="J920" s="9">
        <v>0</v>
      </c>
      <c r="K920" s="9">
        <v>0</v>
      </c>
      <c r="L920" s="9">
        <v>0</v>
      </c>
      <c r="M920" s="9">
        <v>275</v>
      </c>
      <c r="N920" s="9">
        <v>155</v>
      </c>
      <c r="O920" s="9">
        <v>89</v>
      </c>
      <c r="P920" s="9">
        <v>25.01</v>
      </c>
      <c r="Q920" s="9">
        <v>74</v>
      </c>
      <c r="R920" s="9">
        <v>85</v>
      </c>
    </row>
    <row r="921" spans="1:18" x14ac:dyDescent="0.2">
      <c r="A921" s="9">
        <v>1</v>
      </c>
      <c r="B921" s="9">
        <v>1</v>
      </c>
      <c r="C921" s="9">
        <v>59</v>
      </c>
      <c r="D921" s="9">
        <v>0</v>
      </c>
      <c r="E921" s="9">
        <v>0</v>
      </c>
      <c r="F921" s="9">
        <v>1</v>
      </c>
      <c r="G921" s="9">
        <v>1</v>
      </c>
      <c r="H921" s="9">
        <v>20</v>
      </c>
      <c r="I921" s="9">
        <v>0</v>
      </c>
      <c r="J921" s="9">
        <v>0</v>
      </c>
      <c r="K921" s="9">
        <v>0</v>
      </c>
      <c r="L921" s="9">
        <v>0</v>
      </c>
      <c r="M921" s="9">
        <v>238</v>
      </c>
      <c r="N921" s="9">
        <v>112.5</v>
      </c>
      <c r="O921" s="9">
        <v>75.5</v>
      </c>
      <c r="P921" s="9">
        <v>26.42</v>
      </c>
      <c r="Q921" s="9">
        <v>58</v>
      </c>
      <c r="R921" s="9">
        <v>67</v>
      </c>
    </row>
    <row r="922" spans="1:18" x14ac:dyDescent="0.2">
      <c r="A922" s="9">
        <v>0</v>
      </c>
      <c r="B922" s="9">
        <v>0</v>
      </c>
      <c r="C922" s="9">
        <v>40</v>
      </c>
      <c r="D922" s="9">
        <v>0</v>
      </c>
      <c r="E922" s="9">
        <v>0</v>
      </c>
      <c r="F922" s="9">
        <v>1</v>
      </c>
      <c r="G922" s="9">
        <v>1</v>
      </c>
      <c r="H922" s="9">
        <v>1</v>
      </c>
      <c r="I922" s="9">
        <v>0</v>
      </c>
      <c r="J922" s="9">
        <v>0</v>
      </c>
      <c r="K922" s="9">
        <v>0</v>
      </c>
      <c r="L922" s="9">
        <v>0</v>
      </c>
      <c r="M922" s="9">
        <v>236</v>
      </c>
      <c r="N922" s="9">
        <v>135</v>
      </c>
      <c r="O922" s="9">
        <v>83</v>
      </c>
      <c r="P922" s="9">
        <v>23.48</v>
      </c>
      <c r="Q922" s="9">
        <v>95</v>
      </c>
      <c r="R922" s="9">
        <v>90</v>
      </c>
    </row>
    <row r="923" spans="1:18" x14ac:dyDescent="0.2">
      <c r="A923" s="9">
        <v>0</v>
      </c>
      <c r="B923" s="9">
        <v>0</v>
      </c>
      <c r="C923" s="9">
        <v>38</v>
      </c>
      <c r="D923" s="9">
        <v>1</v>
      </c>
      <c r="E923" s="9">
        <v>0</v>
      </c>
      <c r="F923" s="9">
        <v>0</v>
      </c>
      <c r="G923" s="9">
        <v>1</v>
      </c>
      <c r="H923" s="9">
        <v>10</v>
      </c>
      <c r="I923" s="9">
        <v>0</v>
      </c>
      <c r="J923" s="9">
        <v>0</v>
      </c>
      <c r="K923" s="9">
        <v>0</v>
      </c>
      <c r="L923" s="9">
        <v>0</v>
      </c>
      <c r="M923" s="9">
        <v>212</v>
      </c>
      <c r="N923" s="9">
        <v>107</v>
      </c>
      <c r="O923" s="9">
        <v>67.5</v>
      </c>
      <c r="P923" s="9">
        <v>20.399999999999999</v>
      </c>
      <c r="Q923" s="9">
        <v>110</v>
      </c>
      <c r="R923" s="9">
        <v>87</v>
      </c>
    </row>
    <row r="924" spans="1:18" x14ac:dyDescent="0.2">
      <c r="A924" s="9">
        <v>0</v>
      </c>
      <c r="B924" s="9">
        <v>0</v>
      </c>
      <c r="C924" s="9">
        <v>55</v>
      </c>
      <c r="D924" s="9">
        <v>0</v>
      </c>
      <c r="E924" s="9">
        <v>0</v>
      </c>
      <c r="F924" s="9">
        <v>1</v>
      </c>
      <c r="G924" s="9">
        <v>0</v>
      </c>
      <c r="H924" s="9">
        <v>0</v>
      </c>
      <c r="I924" s="9">
        <v>0</v>
      </c>
      <c r="J924" s="9">
        <v>0</v>
      </c>
      <c r="K924" s="9">
        <v>0</v>
      </c>
      <c r="L924" s="9">
        <v>0</v>
      </c>
      <c r="M924" s="9">
        <v>195</v>
      </c>
      <c r="N924" s="9">
        <v>135</v>
      </c>
      <c r="O924" s="9">
        <v>80</v>
      </c>
      <c r="P924" s="9">
        <v>32.909999999999997</v>
      </c>
      <c r="Q924" s="9">
        <v>100</v>
      </c>
      <c r="R924" s="9">
        <v>75</v>
      </c>
    </row>
    <row r="925" spans="1:18" x14ac:dyDescent="0.2">
      <c r="A925" s="9">
        <v>0</v>
      </c>
      <c r="B925" s="9">
        <v>1</v>
      </c>
      <c r="C925" s="9">
        <v>45</v>
      </c>
      <c r="D925" s="9">
        <v>0</v>
      </c>
      <c r="E925" s="9">
        <v>1</v>
      </c>
      <c r="F925" s="9">
        <v>0</v>
      </c>
      <c r="G925" s="9">
        <v>1</v>
      </c>
      <c r="H925" s="9">
        <v>5</v>
      </c>
      <c r="I925" s="9">
        <v>0</v>
      </c>
      <c r="J925" s="9">
        <v>0</v>
      </c>
      <c r="K925" s="9">
        <v>1</v>
      </c>
      <c r="L925" s="9">
        <v>0</v>
      </c>
      <c r="M925" s="9">
        <v>238</v>
      </c>
      <c r="N925" s="9">
        <v>141</v>
      </c>
      <c r="O925" s="9">
        <v>87</v>
      </c>
      <c r="P925" s="9">
        <v>26.46</v>
      </c>
      <c r="Q925" s="9">
        <v>54</v>
      </c>
      <c r="R925" s="9">
        <v>68</v>
      </c>
    </row>
    <row r="926" spans="1:18" x14ac:dyDescent="0.2">
      <c r="A926" s="9">
        <v>1</v>
      </c>
      <c r="B926" s="9">
        <v>1</v>
      </c>
      <c r="C926" s="9">
        <v>43</v>
      </c>
      <c r="D926" s="9">
        <v>1</v>
      </c>
      <c r="E926" s="9">
        <v>0</v>
      </c>
      <c r="F926" s="9">
        <v>0</v>
      </c>
      <c r="G926" s="9">
        <v>1</v>
      </c>
      <c r="H926" s="9">
        <v>20</v>
      </c>
      <c r="I926" s="9">
        <v>0</v>
      </c>
      <c r="J926" s="9">
        <v>0</v>
      </c>
      <c r="K926" s="9">
        <v>0</v>
      </c>
      <c r="L926" s="9">
        <v>0</v>
      </c>
      <c r="M926" s="9">
        <v>180</v>
      </c>
      <c r="N926" s="9">
        <v>131</v>
      </c>
      <c r="O926" s="9">
        <v>92</v>
      </c>
      <c r="P926" s="9">
        <v>27.18</v>
      </c>
      <c r="Q926" s="9">
        <v>65</v>
      </c>
      <c r="R926" s="9">
        <v>85</v>
      </c>
    </row>
    <row r="927" spans="1:18" x14ac:dyDescent="0.2">
      <c r="A927" s="9">
        <v>0</v>
      </c>
      <c r="B927" s="9">
        <v>1</v>
      </c>
      <c r="C927" s="9">
        <v>57</v>
      </c>
      <c r="D927" s="9">
        <v>0</v>
      </c>
      <c r="E927" s="9">
        <v>0</v>
      </c>
      <c r="F927" s="9">
        <v>0</v>
      </c>
      <c r="G927" s="9">
        <v>1</v>
      </c>
      <c r="H927" s="9">
        <v>30</v>
      </c>
      <c r="I927" s="9">
        <v>0</v>
      </c>
      <c r="J927" s="9">
        <v>0</v>
      </c>
      <c r="K927" s="9">
        <v>1</v>
      </c>
      <c r="L927" s="9">
        <v>0</v>
      </c>
      <c r="M927" s="9">
        <v>256</v>
      </c>
      <c r="N927" s="9">
        <v>135</v>
      </c>
      <c r="O927" s="9">
        <v>88</v>
      </c>
      <c r="P927" s="9">
        <v>29.51</v>
      </c>
      <c r="Q927" s="9">
        <v>60</v>
      </c>
      <c r="R927" s="9">
        <v>75</v>
      </c>
    </row>
    <row r="928" spans="1:18" x14ac:dyDescent="0.2">
      <c r="A928" s="9">
        <v>0</v>
      </c>
      <c r="B928" s="9">
        <v>1</v>
      </c>
      <c r="C928" s="9">
        <v>38</v>
      </c>
      <c r="D928" s="9">
        <v>0</v>
      </c>
      <c r="E928" s="9">
        <v>1</v>
      </c>
      <c r="F928" s="9">
        <v>0</v>
      </c>
      <c r="G928" s="9">
        <v>1</v>
      </c>
      <c r="H928" s="9">
        <v>20</v>
      </c>
      <c r="I928" s="9">
        <v>0</v>
      </c>
      <c r="J928" s="9">
        <v>0</v>
      </c>
      <c r="K928" s="9">
        <v>0</v>
      </c>
      <c r="L928" s="9">
        <v>0</v>
      </c>
      <c r="M928" s="9">
        <v>225</v>
      </c>
      <c r="N928" s="9">
        <v>125</v>
      </c>
      <c r="O928" s="9">
        <v>79</v>
      </c>
      <c r="P928" s="9">
        <v>26.23</v>
      </c>
      <c r="Q928" s="9">
        <v>70</v>
      </c>
      <c r="R928" s="9">
        <v>74</v>
      </c>
    </row>
    <row r="929" spans="1:18" x14ac:dyDescent="0.2">
      <c r="A929" s="9">
        <v>0</v>
      </c>
      <c r="B929" s="9">
        <v>0</v>
      </c>
      <c r="C929" s="9">
        <v>40</v>
      </c>
      <c r="D929" s="9">
        <v>0</v>
      </c>
      <c r="E929" s="9">
        <v>0</v>
      </c>
      <c r="F929" s="9">
        <v>1</v>
      </c>
      <c r="G929" s="9">
        <v>0</v>
      </c>
      <c r="H929" s="9">
        <v>0</v>
      </c>
      <c r="I929" s="9">
        <v>0</v>
      </c>
      <c r="J929" s="9">
        <v>0</v>
      </c>
      <c r="K929" s="9">
        <v>0</v>
      </c>
      <c r="L929" s="9">
        <v>0</v>
      </c>
      <c r="M929" s="9">
        <v>180</v>
      </c>
      <c r="N929" s="9">
        <v>136.5</v>
      </c>
      <c r="O929" s="9">
        <v>89</v>
      </c>
      <c r="P929" s="9">
        <v>17.61</v>
      </c>
      <c r="Q929" s="9">
        <v>84</v>
      </c>
      <c r="R929" s="9">
        <v>77</v>
      </c>
    </row>
    <row r="930" spans="1:18" x14ac:dyDescent="0.2">
      <c r="A930" s="9">
        <v>0</v>
      </c>
      <c r="B930" s="9">
        <v>1</v>
      </c>
      <c r="C930" s="9">
        <v>50</v>
      </c>
      <c r="D930" s="9">
        <v>1</v>
      </c>
      <c r="E930" s="9">
        <v>0</v>
      </c>
      <c r="F930" s="9">
        <v>0</v>
      </c>
      <c r="G930" s="9">
        <v>1</v>
      </c>
      <c r="H930" s="9">
        <v>20</v>
      </c>
      <c r="I930" s="9">
        <v>0</v>
      </c>
      <c r="J930" s="9">
        <v>0</v>
      </c>
      <c r="K930" s="9">
        <v>0</v>
      </c>
      <c r="L930" s="9">
        <v>0</v>
      </c>
      <c r="M930" s="9">
        <v>193</v>
      </c>
      <c r="N930" s="9">
        <v>149</v>
      </c>
      <c r="O930" s="9">
        <v>96</v>
      </c>
      <c r="P930" s="9">
        <v>28.55</v>
      </c>
      <c r="Q930" s="9">
        <v>88</v>
      </c>
      <c r="R930" s="9">
        <v>78</v>
      </c>
    </row>
    <row r="931" spans="1:18" x14ac:dyDescent="0.2">
      <c r="A931" s="9">
        <v>1</v>
      </c>
      <c r="B931" s="9">
        <v>0</v>
      </c>
      <c r="C931" s="9">
        <v>56</v>
      </c>
      <c r="D931" s="9">
        <v>1</v>
      </c>
      <c r="E931" s="9">
        <v>0</v>
      </c>
      <c r="F931" s="9">
        <v>0</v>
      </c>
      <c r="G931" s="9">
        <v>0</v>
      </c>
      <c r="H931" s="9">
        <v>0</v>
      </c>
      <c r="I931" s="9">
        <v>0</v>
      </c>
      <c r="J931" s="9">
        <v>0</v>
      </c>
      <c r="K931" s="9">
        <v>1</v>
      </c>
      <c r="L931" s="9">
        <v>0</v>
      </c>
      <c r="M931" s="9">
        <v>206</v>
      </c>
      <c r="N931" s="9">
        <v>158</v>
      </c>
      <c r="O931" s="9">
        <v>70</v>
      </c>
      <c r="P931" s="9">
        <v>28.34</v>
      </c>
      <c r="Q931" s="9">
        <v>60</v>
      </c>
      <c r="R931" s="9">
        <v>88</v>
      </c>
    </row>
    <row r="932" spans="1:18" x14ac:dyDescent="0.2">
      <c r="A932" s="9">
        <v>0</v>
      </c>
      <c r="B932" s="9">
        <v>0</v>
      </c>
      <c r="C932" s="9">
        <v>64</v>
      </c>
      <c r="D932" s="9">
        <v>0</v>
      </c>
      <c r="E932" s="9">
        <v>0</v>
      </c>
      <c r="F932" s="9">
        <v>0</v>
      </c>
      <c r="G932" s="9">
        <v>1</v>
      </c>
      <c r="H932" s="9">
        <v>9</v>
      </c>
      <c r="I932" s="9">
        <v>0</v>
      </c>
      <c r="J932" s="9">
        <v>0</v>
      </c>
      <c r="K932" s="9">
        <v>0</v>
      </c>
      <c r="L932" s="9">
        <v>0</v>
      </c>
      <c r="M932" s="9">
        <v>342</v>
      </c>
      <c r="N932" s="9">
        <v>128</v>
      </c>
      <c r="O932" s="9">
        <v>71</v>
      </c>
      <c r="P932" s="9">
        <v>20.52</v>
      </c>
      <c r="Q932" s="9">
        <v>60</v>
      </c>
      <c r="R932" s="9">
        <v>62</v>
      </c>
    </row>
    <row r="933" spans="1:18" x14ac:dyDescent="0.2">
      <c r="A933" s="9">
        <v>0</v>
      </c>
      <c r="B933" s="9">
        <v>1</v>
      </c>
      <c r="C933" s="9">
        <v>67</v>
      </c>
      <c r="D933" s="9">
        <v>1</v>
      </c>
      <c r="E933" s="9">
        <v>0</v>
      </c>
      <c r="F933" s="9">
        <v>0</v>
      </c>
      <c r="G933" s="9">
        <v>0</v>
      </c>
      <c r="H933" s="9">
        <v>0</v>
      </c>
      <c r="I933" s="9">
        <v>0</v>
      </c>
      <c r="J933" s="9">
        <v>0</v>
      </c>
      <c r="K933" s="9">
        <v>1</v>
      </c>
      <c r="L933" s="9">
        <v>0</v>
      </c>
      <c r="M933" s="9">
        <v>234</v>
      </c>
      <c r="N933" s="9">
        <v>130</v>
      </c>
      <c r="O933" s="9">
        <v>83</v>
      </c>
      <c r="P933" s="9">
        <v>27.78</v>
      </c>
      <c r="Q933" s="9">
        <v>75</v>
      </c>
      <c r="R933" s="9">
        <v>74</v>
      </c>
    </row>
    <row r="934" spans="1:18" x14ac:dyDescent="0.2">
      <c r="A934" s="9">
        <v>0</v>
      </c>
      <c r="B934" s="9">
        <v>0</v>
      </c>
      <c r="C934" s="9">
        <v>43</v>
      </c>
      <c r="D934" s="9">
        <v>0</v>
      </c>
      <c r="E934" s="9">
        <v>0</v>
      </c>
      <c r="F934" s="9">
        <v>1</v>
      </c>
      <c r="G934" s="9">
        <v>1</v>
      </c>
      <c r="H934" s="9">
        <v>15</v>
      </c>
      <c r="I934" s="9">
        <v>0</v>
      </c>
      <c r="J934" s="9">
        <v>0</v>
      </c>
      <c r="K934" s="9">
        <v>0</v>
      </c>
      <c r="L934" s="9">
        <v>0</v>
      </c>
      <c r="M934" s="9">
        <v>233</v>
      </c>
      <c r="N934" s="9">
        <v>100</v>
      </c>
      <c r="O934" s="9">
        <v>70</v>
      </c>
      <c r="P934" s="9">
        <v>22.9</v>
      </c>
      <c r="Q934" s="9">
        <v>75</v>
      </c>
      <c r="R934" s="9">
        <v>78</v>
      </c>
    </row>
    <row r="935" spans="1:18" x14ac:dyDescent="0.2">
      <c r="A935" s="9">
        <v>1</v>
      </c>
      <c r="B935" s="9">
        <v>0</v>
      </c>
      <c r="C935" s="9">
        <v>55</v>
      </c>
      <c r="D935" s="9">
        <v>1</v>
      </c>
      <c r="E935" s="9">
        <v>0</v>
      </c>
      <c r="F935" s="9">
        <v>0</v>
      </c>
      <c r="G935" s="9">
        <v>1</v>
      </c>
      <c r="H935" s="9">
        <v>5</v>
      </c>
      <c r="I935" s="9">
        <v>0</v>
      </c>
      <c r="J935" s="9">
        <v>0</v>
      </c>
      <c r="K935" s="9">
        <v>1</v>
      </c>
      <c r="L935" s="9">
        <v>0</v>
      </c>
      <c r="M935" s="9">
        <v>280</v>
      </c>
      <c r="N935" s="9">
        <v>144</v>
      </c>
      <c r="O935" s="9">
        <v>79</v>
      </c>
      <c r="P935" s="9">
        <v>19.5</v>
      </c>
      <c r="Q935" s="9">
        <v>79</v>
      </c>
      <c r="R935" s="9">
        <v>75</v>
      </c>
    </row>
    <row r="936" spans="1:18" x14ac:dyDescent="0.2">
      <c r="A936" s="9">
        <v>1</v>
      </c>
      <c r="B936" s="9">
        <v>0</v>
      </c>
      <c r="C936" s="9">
        <v>66</v>
      </c>
      <c r="D936" s="9">
        <v>1</v>
      </c>
      <c r="E936" s="9">
        <v>0</v>
      </c>
      <c r="F936" s="9">
        <v>0</v>
      </c>
      <c r="G936" s="9">
        <v>0</v>
      </c>
      <c r="H936" s="9">
        <v>0</v>
      </c>
      <c r="I936" s="9">
        <v>0</v>
      </c>
      <c r="J936" s="9">
        <v>0</v>
      </c>
      <c r="K936" s="9">
        <v>1</v>
      </c>
      <c r="L936" s="9">
        <v>0</v>
      </c>
      <c r="M936" s="9">
        <v>275</v>
      </c>
      <c r="N936" s="9">
        <v>132.5</v>
      </c>
      <c r="O936" s="9">
        <v>85</v>
      </c>
      <c r="P936" s="9">
        <v>34.36</v>
      </c>
      <c r="Q936" s="9">
        <v>70</v>
      </c>
      <c r="R936" s="9">
        <v>78</v>
      </c>
    </row>
    <row r="937" spans="1:18" x14ac:dyDescent="0.2">
      <c r="A937" s="9">
        <v>0</v>
      </c>
      <c r="B937" s="9">
        <v>1</v>
      </c>
      <c r="C937" s="9">
        <v>48</v>
      </c>
      <c r="D937" s="9">
        <v>1</v>
      </c>
      <c r="E937" s="9">
        <v>0</v>
      </c>
      <c r="F937" s="9">
        <v>0</v>
      </c>
      <c r="G937" s="9">
        <v>1</v>
      </c>
      <c r="H937" s="9">
        <v>35</v>
      </c>
      <c r="I937" s="9">
        <v>0</v>
      </c>
      <c r="J937" s="9">
        <v>0</v>
      </c>
      <c r="K937" s="9">
        <v>0</v>
      </c>
      <c r="L937" s="9">
        <v>0</v>
      </c>
      <c r="M937" s="9">
        <v>188</v>
      </c>
      <c r="N937" s="9">
        <v>120</v>
      </c>
      <c r="O937" s="9">
        <v>82.5</v>
      </c>
      <c r="P937" s="9">
        <v>31.67</v>
      </c>
      <c r="Q937" s="9">
        <v>80</v>
      </c>
      <c r="R937" s="9">
        <v>68</v>
      </c>
    </row>
    <row r="938" spans="1:18" x14ac:dyDescent="0.2">
      <c r="A938" s="9">
        <v>0</v>
      </c>
      <c r="B938" s="9">
        <v>1</v>
      </c>
      <c r="C938" s="9">
        <v>51</v>
      </c>
      <c r="D938" s="9">
        <v>0</v>
      </c>
      <c r="E938" s="9">
        <v>1</v>
      </c>
      <c r="F938" s="9">
        <v>0</v>
      </c>
      <c r="G938" s="9">
        <v>1</v>
      </c>
      <c r="H938" s="9">
        <v>20</v>
      </c>
      <c r="I938" s="9">
        <v>0</v>
      </c>
      <c r="J938" s="9">
        <v>0</v>
      </c>
      <c r="K938" s="9">
        <v>0</v>
      </c>
      <c r="L938" s="9">
        <v>0</v>
      </c>
      <c r="M938" s="9">
        <v>244</v>
      </c>
      <c r="N938" s="9">
        <v>129</v>
      </c>
      <c r="O938" s="9">
        <v>72</v>
      </c>
      <c r="P938" s="9">
        <v>22.67</v>
      </c>
      <c r="Q938" s="9">
        <v>60</v>
      </c>
      <c r="R938" s="9">
        <v>80</v>
      </c>
    </row>
    <row r="939" spans="1:18" x14ac:dyDescent="0.2">
      <c r="A939" s="9">
        <v>0</v>
      </c>
      <c r="B939" s="9">
        <v>1</v>
      </c>
      <c r="C939" s="9">
        <v>57</v>
      </c>
      <c r="D939" s="9">
        <v>0</v>
      </c>
      <c r="E939" s="9">
        <v>1</v>
      </c>
      <c r="F939" s="9">
        <v>0</v>
      </c>
      <c r="G939" s="9">
        <v>1</v>
      </c>
      <c r="H939" s="9">
        <v>1</v>
      </c>
      <c r="I939" s="9">
        <v>0</v>
      </c>
      <c r="J939" s="9">
        <v>0</v>
      </c>
      <c r="K939" s="9">
        <v>0</v>
      </c>
      <c r="L939" s="9">
        <v>0</v>
      </c>
      <c r="M939" s="9">
        <v>245</v>
      </c>
      <c r="N939" s="9">
        <v>122</v>
      </c>
      <c r="O939" s="9">
        <v>69</v>
      </c>
      <c r="P939" s="9">
        <v>24.17</v>
      </c>
      <c r="Q939" s="9">
        <v>65</v>
      </c>
      <c r="R939" s="9">
        <v>92</v>
      </c>
    </row>
    <row r="940" spans="1:18" x14ac:dyDescent="0.2">
      <c r="A940" s="9">
        <v>0</v>
      </c>
      <c r="B940" s="9">
        <v>0</v>
      </c>
      <c r="C940" s="9">
        <v>55</v>
      </c>
      <c r="D940" s="9">
        <v>1</v>
      </c>
      <c r="E940" s="9">
        <v>0</v>
      </c>
      <c r="F940" s="9">
        <v>0</v>
      </c>
      <c r="G940" s="9">
        <v>0</v>
      </c>
      <c r="H940" s="9">
        <v>0</v>
      </c>
      <c r="I940" s="9">
        <v>0</v>
      </c>
      <c r="J940" s="9">
        <v>0</v>
      </c>
      <c r="K940" s="9">
        <v>1</v>
      </c>
      <c r="L940" s="9">
        <v>0</v>
      </c>
      <c r="M940" s="9">
        <v>200</v>
      </c>
      <c r="N940" s="9">
        <v>141</v>
      </c>
      <c r="O940" s="9">
        <v>92</v>
      </c>
      <c r="P940" s="9">
        <v>23.48</v>
      </c>
      <c r="Q940" s="9">
        <v>65</v>
      </c>
      <c r="R940" s="9">
        <v>84</v>
      </c>
    </row>
    <row r="941" spans="1:18" x14ac:dyDescent="0.2">
      <c r="A941" s="9">
        <v>0</v>
      </c>
      <c r="B941" s="9">
        <v>0</v>
      </c>
      <c r="C941" s="9">
        <v>38</v>
      </c>
      <c r="D941" s="9">
        <v>0</v>
      </c>
      <c r="E941" s="9">
        <v>1</v>
      </c>
      <c r="F941" s="9">
        <v>0</v>
      </c>
      <c r="G941" s="9">
        <v>0</v>
      </c>
      <c r="H941" s="9">
        <v>0</v>
      </c>
      <c r="I941" s="9">
        <v>0</v>
      </c>
      <c r="J941" s="9">
        <v>0</v>
      </c>
      <c r="K941" s="9">
        <v>0</v>
      </c>
      <c r="L941" s="9">
        <v>0</v>
      </c>
      <c r="M941" s="9">
        <v>167</v>
      </c>
      <c r="N941" s="9">
        <v>102.5</v>
      </c>
      <c r="O941" s="9">
        <v>60</v>
      </c>
      <c r="P941" s="9">
        <v>22.58</v>
      </c>
      <c r="Q941" s="9">
        <v>60</v>
      </c>
      <c r="R941" s="9">
        <v>57</v>
      </c>
    </row>
    <row r="942" spans="1:18" x14ac:dyDescent="0.2">
      <c r="A942" s="9">
        <v>0</v>
      </c>
      <c r="B942" s="9">
        <v>1</v>
      </c>
      <c r="C942" s="9">
        <v>39</v>
      </c>
      <c r="D942" s="9">
        <v>0</v>
      </c>
      <c r="E942" s="9">
        <v>1</v>
      </c>
      <c r="F942" s="9">
        <v>0</v>
      </c>
      <c r="G942" s="9">
        <v>0</v>
      </c>
      <c r="H942" s="9">
        <v>0</v>
      </c>
      <c r="I942" s="9">
        <v>0</v>
      </c>
      <c r="J942" s="9">
        <v>0</v>
      </c>
      <c r="K942" s="9">
        <v>1</v>
      </c>
      <c r="L942" s="9">
        <v>0</v>
      </c>
      <c r="M942" s="9">
        <v>196</v>
      </c>
      <c r="N942" s="9">
        <v>124.5</v>
      </c>
      <c r="O942" s="9">
        <v>99</v>
      </c>
      <c r="P942" s="9">
        <v>28.41</v>
      </c>
      <c r="Q942" s="9">
        <v>83</v>
      </c>
      <c r="R942" s="9">
        <v>73</v>
      </c>
    </row>
    <row r="943" spans="1:18" x14ac:dyDescent="0.2">
      <c r="A943" s="9">
        <v>0</v>
      </c>
      <c r="B943" s="9">
        <v>0</v>
      </c>
      <c r="C943" s="9">
        <v>63</v>
      </c>
      <c r="D943" s="9">
        <v>0</v>
      </c>
      <c r="E943" s="9">
        <v>1</v>
      </c>
      <c r="F943" s="9">
        <v>0</v>
      </c>
      <c r="G943" s="9">
        <v>1</v>
      </c>
      <c r="H943" s="9">
        <v>3</v>
      </c>
      <c r="I943" s="9">
        <v>0</v>
      </c>
      <c r="J943" s="9">
        <v>0</v>
      </c>
      <c r="K943" s="9">
        <v>1</v>
      </c>
      <c r="L943" s="9">
        <v>0</v>
      </c>
      <c r="M943" s="9">
        <v>246</v>
      </c>
      <c r="N943" s="9">
        <v>163</v>
      </c>
      <c r="O943" s="9">
        <v>82</v>
      </c>
      <c r="P943" s="9">
        <v>24.38</v>
      </c>
      <c r="Q943" s="9">
        <v>64</v>
      </c>
      <c r="R943" s="9">
        <v>108</v>
      </c>
    </row>
    <row r="944" spans="1:18" x14ac:dyDescent="0.2">
      <c r="A944" s="9">
        <v>0</v>
      </c>
      <c r="B944" s="9">
        <v>0</v>
      </c>
      <c r="C944" s="9">
        <v>46</v>
      </c>
      <c r="D944" s="9">
        <v>1</v>
      </c>
      <c r="E944" s="9">
        <v>0</v>
      </c>
      <c r="F944" s="9">
        <v>0</v>
      </c>
      <c r="G944" s="9">
        <v>0</v>
      </c>
      <c r="H944" s="9">
        <v>0</v>
      </c>
      <c r="I944" s="9">
        <v>0</v>
      </c>
      <c r="J944" s="9">
        <v>0</v>
      </c>
      <c r="K944" s="9">
        <v>0</v>
      </c>
      <c r="L944" s="9">
        <v>0</v>
      </c>
      <c r="M944" s="9">
        <v>265</v>
      </c>
      <c r="N944" s="9">
        <v>115</v>
      </c>
      <c r="O944" s="9">
        <v>79.5</v>
      </c>
      <c r="P944" s="9">
        <v>30</v>
      </c>
      <c r="Q944" s="9">
        <v>50</v>
      </c>
      <c r="R944" s="9">
        <v>61</v>
      </c>
    </row>
    <row r="945" spans="1:18" x14ac:dyDescent="0.2">
      <c r="A945" s="9">
        <v>0</v>
      </c>
      <c r="B945" s="9">
        <v>0</v>
      </c>
      <c r="C945" s="9">
        <v>41</v>
      </c>
      <c r="D945" s="9">
        <v>0</v>
      </c>
      <c r="E945" s="9">
        <v>0</v>
      </c>
      <c r="F945" s="9">
        <v>0</v>
      </c>
      <c r="G945" s="9">
        <v>1</v>
      </c>
      <c r="H945" s="9">
        <v>5</v>
      </c>
      <c r="I945" s="9">
        <v>0</v>
      </c>
      <c r="J945" s="9">
        <v>0</v>
      </c>
      <c r="K945" s="9">
        <v>0</v>
      </c>
      <c r="L945" s="9">
        <v>0</v>
      </c>
      <c r="M945" s="9">
        <v>209</v>
      </c>
      <c r="N945" s="9">
        <v>122.5</v>
      </c>
      <c r="O945" s="9">
        <v>90</v>
      </c>
      <c r="P945" s="9">
        <v>20.79</v>
      </c>
      <c r="Q945" s="9">
        <v>90</v>
      </c>
      <c r="R945" s="9">
        <v>78</v>
      </c>
    </row>
    <row r="946" spans="1:18" x14ac:dyDescent="0.2">
      <c r="A946" s="9">
        <v>0</v>
      </c>
      <c r="B946" s="9">
        <v>0</v>
      </c>
      <c r="C946" s="9">
        <v>49</v>
      </c>
      <c r="D946" s="9">
        <v>0</v>
      </c>
      <c r="E946" s="9">
        <v>0</v>
      </c>
      <c r="F946" s="9">
        <v>1</v>
      </c>
      <c r="G946" s="9">
        <v>0</v>
      </c>
      <c r="H946" s="9">
        <v>0</v>
      </c>
      <c r="I946" s="9">
        <v>0</v>
      </c>
      <c r="J946" s="9">
        <v>0</v>
      </c>
      <c r="K946" s="9">
        <v>0</v>
      </c>
      <c r="L946" s="9">
        <v>0</v>
      </c>
      <c r="M946" s="9">
        <v>203</v>
      </c>
      <c r="N946" s="9">
        <v>128</v>
      </c>
      <c r="O946" s="9">
        <v>72</v>
      </c>
      <c r="P946" s="9">
        <v>24.87</v>
      </c>
      <c r="Q946" s="9">
        <v>75</v>
      </c>
      <c r="R946" s="9">
        <v>82</v>
      </c>
    </row>
    <row r="947" spans="1:18" x14ac:dyDescent="0.2">
      <c r="A947" s="9">
        <v>1</v>
      </c>
      <c r="B947" s="9">
        <v>0</v>
      </c>
      <c r="C947" s="9">
        <v>61</v>
      </c>
      <c r="D947" s="9">
        <v>0</v>
      </c>
      <c r="E947" s="9">
        <v>1</v>
      </c>
      <c r="F947" s="9">
        <v>0</v>
      </c>
      <c r="G947" s="9">
        <v>1</v>
      </c>
      <c r="H947" s="9">
        <v>15</v>
      </c>
      <c r="I947" s="9">
        <v>0</v>
      </c>
      <c r="J947" s="9">
        <v>0</v>
      </c>
      <c r="K947" s="9">
        <v>1</v>
      </c>
      <c r="L947" s="9">
        <v>0</v>
      </c>
      <c r="M947" s="9">
        <v>235</v>
      </c>
      <c r="N947" s="9">
        <v>154</v>
      </c>
      <c r="O947" s="9">
        <v>94</v>
      </c>
      <c r="P947" s="9">
        <v>22.91</v>
      </c>
      <c r="Q947" s="9">
        <v>70</v>
      </c>
      <c r="R947" s="9">
        <v>66</v>
      </c>
    </row>
    <row r="948" spans="1:18" x14ac:dyDescent="0.2">
      <c r="A948" s="9">
        <v>0</v>
      </c>
      <c r="B948" s="9">
        <v>0</v>
      </c>
      <c r="C948" s="9">
        <v>42</v>
      </c>
      <c r="D948" s="9">
        <v>0</v>
      </c>
      <c r="E948" s="9">
        <v>0</v>
      </c>
      <c r="F948" s="9">
        <v>1</v>
      </c>
      <c r="G948" s="9">
        <v>0</v>
      </c>
      <c r="H948" s="9">
        <v>0</v>
      </c>
      <c r="I948" s="9">
        <v>0</v>
      </c>
      <c r="J948" s="9">
        <v>0</v>
      </c>
      <c r="K948" s="9">
        <v>0</v>
      </c>
      <c r="L948" s="9">
        <v>0</v>
      </c>
      <c r="M948" s="9">
        <v>256</v>
      </c>
      <c r="N948" s="9">
        <v>129</v>
      </c>
      <c r="O948" s="9">
        <v>85.5</v>
      </c>
      <c r="P948" s="9">
        <v>31.84</v>
      </c>
      <c r="Q948" s="9">
        <v>95</v>
      </c>
      <c r="R948" s="9">
        <v>74</v>
      </c>
    </row>
    <row r="949" spans="1:18" x14ac:dyDescent="0.2">
      <c r="A949" s="9">
        <v>0</v>
      </c>
      <c r="B949" s="9">
        <v>0</v>
      </c>
      <c r="C949" s="9">
        <v>58</v>
      </c>
      <c r="D949" s="9">
        <v>1</v>
      </c>
      <c r="E949" s="9">
        <v>0</v>
      </c>
      <c r="F949" s="9">
        <v>0</v>
      </c>
      <c r="G949" s="9">
        <v>0</v>
      </c>
      <c r="H949" s="9">
        <v>0</v>
      </c>
      <c r="I949" s="9">
        <v>0</v>
      </c>
      <c r="J949" s="9">
        <v>0</v>
      </c>
      <c r="K949" s="9">
        <v>0</v>
      </c>
      <c r="L949" s="9">
        <v>0</v>
      </c>
      <c r="M949" s="9">
        <v>210</v>
      </c>
      <c r="N949" s="9">
        <v>102</v>
      </c>
      <c r="O949" s="9">
        <v>60</v>
      </c>
      <c r="P949" s="9">
        <v>26.98</v>
      </c>
      <c r="Q949" s="9">
        <v>71</v>
      </c>
      <c r="R949" s="9">
        <v>90</v>
      </c>
    </row>
    <row r="950" spans="1:18" x14ac:dyDescent="0.2">
      <c r="A950" s="9">
        <v>0</v>
      </c>
      <c r="B950" s="9">
        <v>0</v>
      </c>
      <c r="C950" s="9">
        <v>41</v>
      </c>
      <c r="D950" s="9">
        <v>0</v>
      </c>
      <c r="E950" s="9">
        <v>0</v>
      </c>
      <c r="F950" s="9">
        <v>1</v>
      </c>
      <c r="G950" s="9">
        <v>0</v>
      </c>
      <c r="H950" s="9">
        <v>0</v>
      </c>
      <c r="I950" s="9">
        <v>0</v>
      </c>
      <c r="J950" s="9">
        <v>0</v>
      </c>
      <c r="K950" s="9">
        <v>0</v>
      </c>
      <c r="L950" s="9">
        <v>0</v>
      </c>
      <c r="M950" s="9">
        <v>233</v>
      </c>
      <c r="N950" s="9">
        <v>115</v>
      </c>
      <c r="O950" s="9">
        <v>70</v>
      </c>
      <c r="P950" s="9">
        <v>25.03</v>
      </c>
      <c r="Q950" s="9">
        <v>68</v>
      </c>
      <c r="R950" s="9">
        <v>97</v>
      </c>
    </row>
    <row r="951" spans="1:18" x14ac:dyDescent="0.2">
      <c r="A951" s="9">
        <v>1</v>
      </c>
      <c r="B951" s="9">
        <v>0</v>
      </c>
      <c r="C951" s="9">
        <v>61</v>
      </c>
      <c r="D951" s="9">
        <v>0</v>
      </c>
      <c r="E951" s="9">
        <v>1</v>
      </c>
      <c r="F951" s="9">
        <v>0</v>
      </c>
      <c r="G951" s="9">
        <v>0</v>
      </c>
      <c r="H951" s="9">
        <v>0</v>
      </c>
      <c r="I951" s="9">
        <v>0</v>
      </c>
      <c r="J951" s="9">
        <v>0</v>
      </c>
      <c r="K951" s="9">
        <v>1</v>
      </c>
      <c r="L951" s="9">
        <v>0</v>
      </c>
      <c r="M951" s="9">
        <v>183</v>
      </c>
      <c r="N951" s="9">
        <v>150</v>
      </c>
      <c r="O951" s="9">
        <v>86</v>
      </c>
      <c r="P951" s="9">
        <v>25.05</v>
      </c>
      <c r="Q951" s="9">
        <v>66</v>
      </c>
      <c r="R951" s="9">
        <v>70</v>
      </c>
    </row>
    <row r="952" spans="1:18" x14ac:dyDescent="0.2">
      <c r="A952" s="9">
        <v>0</v>
      </c>
      <c r="B952" s="9">
        <v>0</v>
      </c>
      <c r="C952" s="9">
        <v>62</v>
      </c>
      <c r="D952" s="9">
        <v>0</v>
      </c>
      <c r="E952" s="9">
        <v>1</v>
      </c>
      <c r="F952" s="9">
        <v>0</v>
      </c>
      <c r="G952" s="9">
        <v>0</v>
      </c>
      <c r="H952" s="9">
        <v>0</v>
      </c>
      <c r="I952" s="9">
        <v>0</v>
      </c>
      <c r="J952" s="9">
        <v>0</v>
      </c>
      <c r="K952" s="9">
        <v>1</v>
      </c>
      <c r="L952" s="9">
        <v>0</v>
      </c>
      <c r="M952" s="9">
        <v>344</v>
      </c>
      <c r="N952" s="9">
        <v>154</v>
      </c>
      <c r="O952" s="9">
        <v>110</v>
      </c>
      <c r="P952" s="9">
        <v>35.11</v>
      </c>
      <c r="Q952" s="9">
        <v>85</v>
      </c>
      <c r="R952" s="9">
        <v>76</v>
      </c>
    </row>
    <row r="953" spans="1:18" x14ac:dyDescent="0.2">
      <c r="A953" s="9">
        <v>0</v>
      </c>
      <c r="B953" s="9">
        <v>1</v>
      </c>
      <c r="C953" s="9">
        <v>44</v>
      </c>
      <c r="D953" s="9">
        <v>1</v>
      </c>
      <c r="E953" s="9">
        <v>0</v>
      </c>
      <c r="F953" s="9">
        <v>0</v>
      </c>
      <c r="G953" s="9">
        <v>1</v>
      </c>
      <c r="H953" s="9">
        <v>40</v>
      </c>
      <c r="I953" s="9">
        <v>0</v>
      </c>
      <c r="J953" s="9">
        <v>0</v>
      </c>
      <c r="K953" s="9">
        <v>1</v>
      </c>
      <c r="L953" s="9">
        <v>0</v>
      </c>
      <c r="M953" s="9">
        <v>201</v>
      </c>
      <c r="N953" s="9">
        <v>142.5</v>
      </c>
      <c r="O953" s="9">
        <v>104.5</v>
      </c>
      <c r="P953" s="9">
        <v>34.590000000000003</v>
      </c>
      <c r="Q953" s="9">
        <v>67</v>
      </c>
      <c r="R953" s="9">
        <v>67</v>
      </c>
    </row>
    <row r="954" spans="1:18" x14ac:dyDescent="0.2">
      <c r="A954" s="9">
        <v>0</v>
      </c>
      <c r="B954" s="9">
        <v>0</v>
      </c>
      <c r="C954" s="9">
        <v>61</v>
      </c>
      <c r="D954" s="9">
        <v>0</v>
      </c>
      <c r="E954" s="9">
        <v>0</v>
      </c>
      <c r="F954" s="9">
        <v>1</v>
      </c>
      <c r="G954" s="9">
        <v>0</v>
      </c>
      <c r="H954" s="9">
        <v>0</v>
      </c>
      <c r="I954" s="9">
        <v>0</v>
      </c>
      <c r="J954" s="9">
        <v>0</v>
      </c>
      <c r="K954" s="9">
        <v>0</v>
      </c>
      <c r="L954" s="9">
        <v>0</v>
      </c>
      <c r="M954" s="9">
        <v>340</v>
      </c>
      <c r="N954" s="9">
        <v>121</v>
      </c>
      <c r="O954" s="9">
        <v>78</v>
      </c>
      <c r="P954" s="9">
        <v>23.33</v>
      </c>
      <c r="Q954" s="9">
        <v>65</v>
      </c>
      <c r="R954" s="9">
        <v>73</v>
      </c>
    </row>
    <row r="955" spans="1:18" x14ac:dyDescent="0.2">
      <c r="A955" s="9">
        <v>0</v>
      </c>
      <c r="B955" s="9">
        <v>0</v>
      </c>
      <c r="C955" s="9">
        <v>56</v>
      </c>
      <c r="D955" s="9">
        <v>1</v>
      </c>
      <c r="E955" s="9">
        <v>0</v>
      </c>
      <c r="F955" s="9">
        <v>0</v>
      </c>
      <c r="G955" s="9">
        <v>0</v>
      </c>
      <c r="H955" s="9">
        <v>0</v>
      </c>
      <c r="I955" s="9">
        <v>0</v>
      </c>
      <c r="J955" s="9">
        <v>0</v>
      </c>
      <c r="K955" s="9">
        <v>0</v>
      </c>
      <c r="L955" s="9">
        <v>0</v>
      </c>
      <c r="M955" s="9">
        <v>227</v>
      </c>
      <c r="N955" s="9">
        <v>140</v>
      </c>
      <c r="O955" s="9">
        <v>88</v>
      </c>
      <c r="P955" s="9">
        <v>24.59</v>
      </c>
      <c r="Q955" s="9">
        <v>95</v>
      </c>
      <c r="R955" s="9">
        <v>78</v>
      </c>
    </row>
    <row r="956" spans="1:18" x14ac:dyDescent="0.2">
      <c r="A956" s="9">
        <v>0</v>
      </c>
      <c r="B956" s="9">
        <v>1</v>
      </c>
      <c r="C956" s="9">
        <v>41</v>
      </c>
      <c r="D956" s="9">
        <v>0</v>
      </c>
      <c r="E956" s="9">
        <v>0</v>
      </c>
      <c r="F956" s="9">
        <v>1</v>
      </c>
      <c r="G956" s="9">
        <v>0</v>
      </c>
      <c r="H956" s="9">
        <v>0</v>
      </c>
      <c r="I956" s="9">
        <v>0</v>
      </c>
      <c r="J956" s="9">
        <v>0</v>
      </c>
      <c r="K956" s="9">
        <v>0</v>
      </c>
      <c r="L956" s="9">
        <v>0</v>
      </c>
      <c r="M956" s="9">
        <v>256</v>
      </c>
      <c r="N956" s="9">
        <v>107</v>
      </c>
      <c r="O956" s="9">
        <v>73</v>
      </c>
      <c r="P956" s="9">
        <v>26.38</v>
      </c>
      <c r="Q956" s="9">
        <v>60</v>
      </c>
      <c r="R956" s="9">
        <v>65</v>
      </c>
    </row>
    <row r="957" spans="1:18" x14ac:dyDescent="0.2">
      <c r="A957" s="9">
        <v>0</v>
      </c>
      <c r="B957" s="9">
        <v>1</v>
      </c>
      <c r="C957" s="9">
        <v>56</v>
      </c>
      <c r="D957" s="9">
        <v>1</v>
      </c>
      <c r="E957" s="9">
        <v>0</v>
      </c>
      <c r="F957" s="9">
        <v>0</v>
      </c>
      <c r="G957" s="9">
        <v>0</v>
      </c>
      <c r="H957" s="9">
        <v>0</v>
      </c>
      <c r="I957" s="9">
        <v>0</v>
      </c>
      <c r="J957" s="9">
        <v>0</v>
      </c>
      <c r="K957" s="9">
        <v>1</v>
      </c>
      <c r="L957" s="9">
        <v>0</v>
      </c>
      <c r="M957" s="9">
        <v>194</v>
      </c>
      <c r="N957" s="9">
        <v>127</v>
      </c>
      <c r="O957" s="9">
        <v>83</v>
      </c>
      <c r="P957" s="9">
        <v>26.05</v>
      </c>
      <c r="Q957" s="9">
        <v>80</v>
      </c>
      <c r="R957" s="9">
        <v>73</v>
      </c>
    </row>
    <row r="958" spans="1:18" x14ac:dyDescent="0.2">
      <c r="A958" s="9">
        <v>0</v>
      </c>
      <c r="B958" s="9">
        <v>1</v>
      </c>
      <c r="C958" s="9">
        <v>35</v>
      </c>
      <c r="D958" s="9">
        <v>0</v>
      </c>
      <c r="E958" s="9">
        <v>0</v>
      </c>
      <c r="F958" s="9">
        <v>1</v>
      </c>
      <c r="G958" s="9">
        <v>1</v>
      </c>
      <c r="H958" s="9">
        <v>15</v>
      </c>
      <c r="I958" s="9">
        <v>0</v>
      </c>
      <c r="J958" s="9">
        <v>0</v>
      </c>
      <c r="K958" s="9">
        <v>0</v>
      </c>
      <c r="L958" s="9">
        <v>0</v>
      </c>
      <c r="M958" s="9">
        <v>196</v>
      </c>
      <c r="N958" s="9">
        <v>107.5</v>
      </c>
      <c r="O958" s="9">
        <v>66.5</v>
      </c>
      <c r="P958" s="9">
        <v>22.64</v>
      </c>
      <c r="Q958" s="9">
        <v>45</v>
      </c>
      <c r="R958" s="9">
        <v>79</v>
      </c>
    </row>
    <row r="959" spans="1:18" x14ac:dyDescent="0.2">
      <c r="A959" s="9">
        <v>0</v>
      </c>
      <c r="B959" s="9">
        <v>1</v>
      </c>
      <c r="C959" s="9">
        <v>57</v>
      </c>
      <c r="D959" s="9">
        <v>1</v>
      </c>
      <c r="E959" s="9">
        <v>0</v>
      </c>
      <c r="F959" s="9">
        <v>0</v>
      </c>
      <c r="G959" s="9">
        <v>0</v>
      </c>
      <c r="H959" s="9">
        <v>0</v>
      </c>
      <c r="I959" s="9">
        <v>0</v>
      </c>
      <c r="J959" s="9">
        <v>0</v>
      </c>
      <c r="K959" s="9">
        <v>1</v>
      </c>
      <c r="L959" s="9">
        <v>0</v>
      </c>
      <c r="M959" s="9">
        <v>263</v>
      </c>
      <c r="N959" s="9">
        <v>146</v>
      </c>
      <c r="O959" s="9">
        <v>94</v>
      </c>
      <c r="P959" s="9">
        <v>29.08</v>
      </c>
      <c r="Q959" s="9">
        <v>63</v>
      </c>
      <c r="R959" s="9">
        <v>78</v>
      </c>
    </row>
    <row r="960" spans="1:18" x14ac:dyDescent="0.2">
      <c r="A960" s="9">
        <v>0</v>
      </c>
      <c r="B960" s="9">
        <v>1</v>
      </c>
      <c r="C960" s="9">
        <v>40</v>
      </c>
      <c r="D960" s="9">
        <v>0</v>
      </c>
      <c r="E960" s="9">
        <v>1</v>
      </c>
      <c r="F960" s="9">
        <v>0</v>
      </c>
      <c r="G960" s="9">
        <v>0</v>
      </c>
      <c r="H960" s="9">
        <v>0</v>
      </c>
      <c r="I960" s="9">
        <v>0</v>
      </c>
      <c r="J960" s="9">
        <v>0</v>
      </c>
      <c r="K960" s="9">
        <v>0</v>
      </c>
      <c r="L960" s="9">
        <v>0</v>
      </c>
      <c r="M960" s="9">
        <v>190</v>
      </c>
      <c r="N960" s="9">
        <v>121.5</v>
      </c>
      <c r="O960" s="9">
        <v>74.5</v>
      </c>
      <c r="P960" s="9">
        <v>29.35</v>
      </c>
      <c r="Q960" s="9">
        <v>73</v>
      </c>
      <c r="R960" s="9">
        <v>93</v>
      </c>
    </row>
    <row r="961" spans="1:18" x14ac:dyDescent="0.2">
      <c r="A961" s="9">
        <v>0</v>
      </c>
      <c r="B961" s="9">
        <v>1</v>
      </c>
      <c r="C961" s="9">
        <v>62</v>
      </c>
      <c r="D961" s="9">
        <v>1</v>
      </c>
      <c r="E961" s="9">
        <v>0</v>
      </c>
      <c r="F961" s="9">
        <v>0</v>
      </c>
      <c r="G961" s="9">
        <v>0</v>
      </c>
      <c r="H961" s="9">
        <v>0</v>
      </c>
      <c r="I961" s="9">
        <v>0</v>
      </c>
      <c r="J961" s="9">
        <v>0</v>
      </c>
      <c r="K961" s="9">
        <v>0</v>
      </c>
      <c r="L961" s="9">
        <v>0</v>
      </c>
      <c r="M961" s="9">
        <v>232</v>
      </c>
      <c r="N961" s="9">
        <v>120</v>
      </c>
      <c r="O961" s="9">
        <v>67.5</v>
      </c>
      <c r="P961" s="9">
        <v>23.24</v>
      </c>
      <c r="Q961" s="9">
        <v>60</v>
      </c>
      <c r="R961" s="9">
        <v>62</v>
      </c>
    </row>
    <row r="962" spans="1:18" x14ac:dyDescent="0.2">
      <c r="A962" s="9">
        <v>0</v>
      </c>
      <c r="B962" s="9">
        <v>0</v>
      </c>
      <c r="C962" s="9">
        <v>47</v>
      </c>
      <c r="D962" s="9">
        <v>1</v>
      </c>
      <c r="E962" s="9">
        <v>0</v>
      </c>
      <c r="F962" s="9">
        <v>0</v>
      </c>
      <c r="G962" s="9">
        <v>0</v>
      </c>
      <c r="H962" s="9">
        <v>0</v>
      </c>
      <c r="I962" s="9">
        <v>0</v>
      </c>
      <c r="J962" s="9">
        <v>0</v>
      </c>
      <c r="K962" s="9">
        <v>0</v>
      </c>
      <c r="L962" s="9">
        <v>0</v>
      </c>
      <c r="M962" s="9">
        <v>289</v>
      </c>
      <c r="N962" s="9">
        <v>126.5</v>
      </c>
      <c r="O962" s="9">
        <v>84</v>
      </c>
      <c r="P962" s="9">
        <v>21.71</v>
      </c>
      <c r="Q962" s="9">
        <v>69</v>
      </c>
      <c r="R962" s="9">
        <v>70</v>
      </c>
    </row>
    <row r="963" spans="1:18" x14ac:dyDescent="0.2">
      <c r="A963" s="9">
        <v>0</v>
      </c>
      <c r="B963" s="9">
        <v>0</v>
      </c>
      <c r="C963" s="9">
        <v>42</v>
      </c>
      <c r="D963" s="9">
        <v>0</v>
      </c>
      <c r="E963" s="9">
        <v>1</v>
      </c>
      <c r="F963" s="9">
        <v>0</v>
      </c>
      <c r="G963" s="9">
        <v>1</v>
      </c>
      <c r="H963" s="9">
        <v>20</v>
      </c>
      <c r="I963" s="9">
        <v>0</v>
      </c>
      <c r="J963" s="9">
        <v>0</v>
      </c>
      <c r="K963" s="9">
        <v>1</v>
      </c>
      <c r="L963" s="9">
        <v>0</v>
      </c>
      <c r="M963" s="9">
        <v>196</v>
      </c>
      <c r="N963" s="9">
        <v>145</v>
      </c>
      <c r="O963" s="9">
        <v>87</v>
      </c>
      <c r="P963" s="9">
        <v>29.65</v>
      </c>
      <c r="Q963" s="9">
        <v>97</v>
      </c>
      <c r="R963" s="9">
        <v>60</v>
      </c>
    </row>
    <row r="964" spans="1:18" x14ac:dyDescent="0.2">
      <c r="A964" s="9">
        <v>1</v>
      </c>
      <c r="B964" s="9">
        <v>0</v>
      </c>
      <c r="C964" s="9">
        <v>42</v>
      </c>
      <c r="D964" s="9">
        <v>0</v>
      </c>
      <c r="E964" s="9">
        <v>1</v>
      </c>
      <c r="F964" s="9">
        <v>0</v>
      </c>
      <c r="G964" s="9">
        <v>0</v>
      </c>
      <c r="H964" s="9">
        <v>0</v>
      </c>
      <c r="I964" s="9">
        <v>0</v>
      </c>
      <c r="J964" s="9">
        <v>0</v>
      </c>
      <c r="K964" s="9">
        <v>0</v>
      </c>
      <c r="L964" s="9">
        <v>0</v>
      </c>
      <c r="M964" s="9">
        <v>211</v>
      </c>
      <c r="N964" s="9">
        <v>134</v>
      </c>
      <c r="O964" s="9">
        <v>82</v>
      </c>
      <c r="P964" s="9">
        <v>20.93</v>
      </c>
      <c r="Q964" s="9">
        <v>75</v>
      </c>
      <c r="R964" s="9">
        <v>80</v>
      </c>
    </row>
    <row r="965" spans="1:18" x14ac:dyDescent="0.2">
      <c r="A965" s="9">
        <v>0</v>
      </c>
      <c r="B965" s="9">
        <v>0</v>
      </c>
      <c r="C965" s="9">
        <v>50</v>
      </c>
      <c r="D965" s="9">
        <v>0</v>
      </c>
      <c r="E965" s="9">
        <v>0</v>
      </c>
      <c r="F965" s="9">
        <v>1</v>
      </c>
      <c r="G965" s="9">
        <v>0</v>
      </c>
      <c r="H965" s="9">
        <v>0</v>
      </c>
      <c r="I965" s="9">
        <v>0</v>
      </c>
      <c r="J965" s="9">
        <v>0</v>
      </c>
      <c r="K965" s="9">
        <v>0</v>
      </c>
      <c r="L965" s="9">
        <v>0</v>
      </c>
      <c r="M965" s="9">
        <v>229</v>
      </c>
      <c r="N965" s="9">
        <v>105</v>
      </c>
      <c r="O965" s="9">
        <v>72.5</v>
      </c>
      <c r="P965" s="9">
        <v>26.25</v>
      </c>
      <c r="Q965" s="9">
        <v>90</v>
      </c>
      <c r="R965" s="9">
        <v>79</v>
      </c>
    </row>
    <row r="966" spans="1:18" x14ac:dyDescent="0.2">
      <c r="A966" s="9">
        <v>0</v>
      </c>
      <c r="B966" s="9">
        <v>0</v>
      </c>
      <c r="C966" s="9">
        <v>58</v>
      </c>
      <c r="D966" s="9">
        <v>1</v>
      </c>
      <c r="E966" s="9">
        <v>0</v>
      </c>
      <c r="F966" s="9">
        <v>0</v>
      </c>
      <c r="G966" s="9">
        <v>0</v>
      </c>
      <c r="H966" s="9">
        <v>0</v>
      </c>
      <c r="I966" s="9">
        <v>1</v>
      </c>
      <c r="J966" s="9">
        <v>0</v>
      </c>
      <c r="K966" s="9">
        <v>1</v>
      </c>
      <c r="L966" s="9">
        <v>1</v>
      </c>
      <c r="M966" s="9">
        <v>294</v>
      </c>
      <c r="N966" s="9">
        <v>195</v>
      </c>
      <c r="O966" s="9">
        <v>90</v>
      </c>
      <c r="P966" s="9">
        <v>27.73</v>
      </c>
      <c r="Q966" s="9">
        <v>72</v>
      </c>
      <c r="R966" s="9">
        <v>127</v>
      </c>
    </row>
    <row r="967" spans="1:18" x14ac:dyDescent="0.2">
      <c r="A967" s="9">
        <v>1</v>
      </c>
      <c r="B967" s="9">
        <v>1</v>
      </c>
      <c r="C967" s="9">
        <v>66</v>
      </c>
      <c r="D967" s="9">
        <v>0</v>
      </c>
      <c r="E967" s="9">
        <v>0</v>
      </c>
      <c r="F967" s="9">
        <v>1</v>
      </c>
      <c r="G967" s="9">
        <v>0</v>
      </c>
      <c r="H967" s="9">
        <v>0</v>
      </c>
      <c r="I967" s="9">
        <v>0</v>
      </c>
      <c r="J967" s="9">
        <v>0</v>
      </c>
      <c r="K967" s="9">
        <v>1</v>
      </c>
      <c r="L967" s="9">
        <v>0</v>
      </c>
      <c r="M967" s="9">
        <v>182</v>
      </c>
      <c r="N967" s="9">
        <v>151</v>
      </c>
      <c r="O967" s="9">
        <v>88</v>
      </c>
      <c r="P967" s="9">
        <v>25.22</v>
      </c>
      <c r="Q967" s="9">
        <v>85</v>
      </c>
      <c r="R967" s="9">
        <v>80</v>
      </c>
    </row>
    <row r="968" spans="1:18" x14ac:dyDescent="0.2">
      <c r="A968" s="9">
        <v>0</v>
      </c>
      <c r="B968" s="9">
        <v>1</v>
      </c>
      <c r="C968" s="9">
        <v>61</v>
      </c>
      <c r="D968" s="9">
        <v>0</v>
      </c>
      <c r="E968" s="9">
        <v>0</v>
      </c>
      <c r="F968" s="9">
        <v>0</v>
      </c>
      <c r="G968" s="9">
        <v>0</v>
      </c>
      <c r="H968" s="9">
        <v>0</v>
      </c>
      <c r="I968" s="9">
        <v>1</v>
      </c>
      <c r="J968" s="9">
        <v>0</v>
      </c>
      <c r="K968" s="9">
        <v>1</v>
      </c>
      <c r="L968" s="9">
        <v>0</v>
      </c>
      <c r="M968" s="9">
        <v>204</v>
      </c>
      <c r="N968" s="9">
        <v>120</v>
      </c>
      <c r="O968" s="9">
        <v>67</v>
      </c>
      <c r="P968" s="9">
        <v>24.84</v>
      </c>
      <c r="Q968" s="9">
        <v>63</v>
      </c>
      <c r="R968" s="9">
        <v>75</v>
      </c>
    </row>
    <row r="969" spans="1:18" x14ac:dyDescent="0.2">
      <c r="A969" s="9">
        <v>0</v>
      </c>
      <c r="B969" s="9">
        <v>1</v>
      </c>
      <c r="C969" s="9">
        <v>56</v>
      </c>
      <c r="D969" s="9">
        <v>1</v>
      </c>
      <c r="E969" s="9">
        <v>0</v>
      </c>
      <c r="F969" s="9">
        <v>0</v>
      </c>
      <c r="G969" s="9">
        <v>1</v>
      </c>
      <c r="H969" s="9">
        <v>20</v>
      </c>
      <c r="I969" s="9">
        <v>0</v>
      </c>
      <c r="J969" s="9">
        <v>0</v>
      </c>
      <c r="K969" s="9">
        <v>0</v>
      </c>
      <c r="L969" s="9">
        <v>0</v>
      </c>
      <c r="M969" s="9">
        <v>191</v>
      </c>
      <c r="N969" s="9">
        <v>130</v>
      </c>
      <c r="O969" s="9">
        <v>70</v>
      </c>
      <c r="P969" s="9">
        <v>26.09</v>
      </c>
      <c r="Q969" s="9">
        <v>75</v>
      </c>
      <c r="R969" s="9">
        <v>97</v>
      </c>
    </row>
    <row r="970" spans="1:18" x14ac:dyDescent="0.2">
      <c r="A970" s="9">
        <v>0</v>
      </c>
      <c r="B970" s="9">
        <v>1</v>
      </c>
      <c r="C970" s="9">
        <v>60</v>
      </c>
      <c r="D970" s="9">
        <v>1</v>
      </c>
      <c r="E970" s="9">
        <v>0</v>
      </c>
      <c r="F970" s="9">
        <v>0</v>
      </c>
      <c r="G970" s="9">
        <v>0</v>
      </c>
      <c r="H970" s="9">
        <v>0</v>
      </c>
      <c r="I970" s="9">
        <v>0</v>
      </c>
      <c r="J970" s="9">
        <v>0</v>
      </c>
      <c r="K970" s="9">
        <v>0</v>
      </c>
      <c r="L970" s="9">
        <v>0</v>
      </c>
      <c r="M970" s="9">
        <v>241</v>
      </c>
      <c r="N970" s="9">
        <v>119.5</v>
      </c>
      <c r="O970" s="9">
        <v>79</v>
      </c>
      <c r="P970" s="9">
        <v>24.66</v>
      </c>
      <c r="Q970" s="9">
        <v>60</v>
      </c>
      <c r="R970" s="9">
        <v>78</v>
      </c>
    </row>
    <row r="971" spans="1:18" x14ac:dyDescent="0.2">
      <c r="A971" s="9">
        <v>0</v>
      </c>
      <c r="B971" s="9">
        <v>0</v>
      </c>
      <c r="C971" s="9">
        <v>67</v>
      </c>
      <c r="D971" s="9">
        <v>0</v>
      </c>
      <c r="E971" s="9">
        <v>1</v>
      </c>
      <c r="F971" s="9">
        <v>0</v>
      </c>
      <c r="G971" s="9">
        <v>1</v>
      </c>
      <c r="H971" s="9">
        <v>3</v>
      </c>
      <c r="I971" s="9">
        <v>0</v>
      </c>
      <c r="J971" s="9">
        <v>0</v>
      </c>
      <c r="K971" s="9">
        <v>1</v>
      </c>
      <c r="L971" s="9">
        <v>0</v>
      </c>
      <c r="M971" s="9">
        <v>326</v>
      </c>
      <c r="N971" s="9">
        <v>157.5</v>
      </c>
      <c r="O971" s="9">
        <v>78</v>
      </c>
      <c r="P971" s="9">
        <v>24.63</v>
      </c>
      <c r="Q971" s="9">
        <v>85</v>
      </c>
      <c r="R971" s="9">
        <v>77</v>
      </c>
    </row>
    <row r="972" spans="1:18" x14ac:dyDescent="0.2">
      <c r="A972" s="9">
        <v>0</v>
      </c>
      <c r="B972" s="9">
        <v>0</v>
      </c>
      <c r="C972" s="9">
        <v>39</v>
      </c>
      <c r="D972" s="9">
        <v>0</v>
      </c>
      <c r="E972" s="9">
        <v>0</v>
      </c>
      <c r="F972" s="9">
        <v>1</v>
      </c>
      <c r="G972" s="9">
        <v>1</v>
      </c>
      <c r="H972" s="9">
        <v>5</v>
      </c>
      <c r="I972" s="9">
        <v>0</v>
      </c>
      <c r="J972" s="9">
        <v>0</v>
      </c>
      <c r="K972" s="9">
        <v>0</v>
      </c>
      <c r="L972" s="9">
        <v>0</v>
      </c>
      <c r="M972" s="9">
        <v>184</v>
      </c>
      <c r="N972" s="9">
        <v>96</v>
      </c>
      <c r="O972" s="9">
        <v>72</v>
      </c>
      <c r="P972" s="9">
        <v>18.16</v>
      </c>
      <c r="Q972" s="9">
        <v>100</v>
      </c>
      <c r="R972" s="9">
        <v>78</v>
      </c>
    </row>
    <row r="973" spans="1:18" x14ac:dyDescent="0.2">
      <c r="A973" s="9">
        <v>0</v>
      </c>
      <c r="B973" s="9">
        <v>0</v>
      </c>
      <c r="C973" s="9">
        <v>60</v>
      </c>
      <c r="D973" s="9">
        <v>1</v>
      </c>
      <c r="E973" s="9">
        <v>0</v>
      </c>
      <c r="F973" s="9">
        <v>0</v>
      </c>
      <c r="G973" s="9">
        <v>0</v>
      </c>
      <c r="H973" s="9">
        <v>0</v>
      </c>
      <c r="I973" s="9">
        <v>0</v>
      </c>
      <c r="J973" s="9">
        <v>0</v>
      </c>
      <c r="K973" s="9">
        <v>1</v>
      </c>
      <c r="L973" s="9">
        <v>0</v>
      </c>
      <c r="M973" s="9">
        <v>273</v>
      </c>
      <c r="N973" s="9">
        <v>176</v>
      </c>
      <c r="O973" s="9">
        <v>84</v>
      </c>
      <c r="P973" s="9">
        <v>22.17</v>
      </c>
      <c r="Q973" s="9">
        <v>66</v>
      </c>
      <c r="R973" s="9">
        <v>79</v>
      </c>
    </row>
    <row r="974" spans="1:18" x14ac:dyDescent="0.2">
      <c r="A974" s="9">
        <v>0</v>
      </c>
      <c r="B974" s="9">
        <v>1</v>
      </c>
      <c r="C974" s="9">
        <v>42</v>
      </c>
      <c r="D974" s="9">
        <v>0</v>
      </c>
      <c r="E974" s="9">
        <v>0</v>
      </c>
      <c r="F974" s="9">
        <v>1</v>
      </c>
      <c r="G974" s="9">
        <v>0</v>
      </c>
      <c r="H974" s="9">
        <v>0</v>
      </c>
      <c r="I974" s="9">
        <v>0</v>
      </c>
      <c r="J974" s="9">
        <v>0</v>
      </c>
      <c r="K974" s="9">
        <v>0</v>
      </c>
      <c r="L974" s="9">
        <v>0</v>
      </c>
      <c r="M974" s="9">
        <v>283</v>
      </c>
      <c r="N974" s="9">
        <v>137</v>
      </c>
      <c r="O974" s="9">
        <v>91</v>
      </c>
      <c r="P974" s="9">
        <v>25.41</v>
      </c>
      <c r="Q974" s="9">
        <v>75</v>
      </c>
      <c r="R974" s="9">
        <v>67</v>
      </c>
    </row>
    <row r="975" spans="1:18" x14ac:dyDescent="0.2">
      <c r="A975" s="9">
        <v>0</v>
      </c>
      <c r="B975" s="9">
        <v>0</v>
      </c>
      <c r="C975" s="9">
        <v>50</v>
      </c>
      <c r="D975" s="9">
        <v>0</v>
      </c>
      <c r="E975" s="9">
        <v>1</v>
      </c>
      <c r="F975" s="9">
        <v>0</v>
      </c>
      <c r="G975" s="9">
        <v>1</v>
      </c>
      <c r="H975" s="9">
        <v>20</v>
      </c>
      <c r="I975" s="9">
        <v>0</v>
      </c>
      <c r="J975" s="9">
        <v>0</v>
      </c>
      <c r="K975" s="9">
        <v>0</v>
      </c>
      <c r="L975" s="9">
        <v>0</v>
      </c>
      <c r="M975" s="9">
        <v>235</v>
      </c>
      <c r="N975" s="9">
        <v>121</v>
      </c>
      <c r="O975" s="9">
        <v>78</v>
      </c>
      <c r="P975" s="9">
        <v>23.01</v>
      </c>
      <c r="Q975" s="9">
        <v>52</v>
      </c>
      <c r="R975" s="9">
        <v>78</v>
      </c>
    </row>
    <row r="976" spans="1:18" x14ac:dyDescent="0.2">
      <c r="A976" s="9">
        <v>0</v>
      </c>
      <c r="B976" s="9">
        <v>1</v>
      </c>
      <c r="C976" s="9">
        <v>50</v>
      </c>
      <c r="D976" s="9">
        <v>1</v>
      </c>
      <c r="E976" s="9">
        <v>0</v>
      </c>
      <c r="F976" s="9">
        <v>0</v>
      </c>
      <c r="G976" s="9">
        <v>0</v>
      </c>
      <c r="H976" s="9">
        <v>0</v>
      </c>
      <c r="I976" s="9">
        <v>0</v>
      </c>
      <c r="J976" s="9">
        <v>0</v>
      </c>
      <c r="K976" s="9">
        <v>0</v>
      </c>
      <c r="L976" s="9">
        <v>0</v>
      </c>
      <c r="M976" s="9">
        <v>227</v>
      </c>
      <c r="N976" s="9">
        <v>114</v>
      </c>
      <c r="O976" s="9">
        <v>87</v>
      </c>
      <c r="P976" s="9">
        <v>33.1</v>
      </c>
      <c r="Q976" s="9">
        <v>92</v>
      </c>
      <c r="R976" s="9">
        <v>120</v>
      </c>
    </row>
    <row r="977" spans="1:18" x14ac:dyDescent="0.2">
      <c r="A977" s="9">
        <v>0</v>
      </c>
      <c r="B977" s="9">
        <v>0</v>
      </c>
      <c r="C977" s="9">
        <v>43</v>
      </c>
      <c r="D977" s="9">
        <v>1</v>
      </c>
      <c r="E977" s="9">
        <v>0</v>
      </c>
      <c r="F977" s="9">
        <v>0</v>
      </c>
      <c r="G977" s="9">
        <v>0</v>
      </c>
      <c r="H977" s="9">
        <v>0</v>
      </c>
      <c r="I977" s="9">
        <v>0</v>
      </c>
      <c r="J977" s="9">
        <v>0</v>
      </c>
      <c r="K977" s="9">
        <v>0</v>
      </c>
      <c r="L977" s="9">
        <v>0</v>
      </c>
      <c r="M977" s="9">
        <v>249</v>
      </c>
      <c r="N977" s="9">
        <v>155</v>
      </c>
      <c r="O977" s="9">
        <v>93.5</v>
      </c>
      <c r="P977" s="9">
        <v>21.99</v>
      </c>
      <c r="Q977" s="9">
        <v>85</v>
      </c>
      <c r="R977" s="9">
        <v>115</v>
      </c>
    </row>
    <row r="978" spans="1:18" x14ac:dyDescent="0.2">
      <c r="A978" s="9">
        <v>0</v>
      </c>
      <c r="B978" s="9">
        <v>0</v>
      </c>
      <c r="C978" s="9">
        <v>42</v>
      </c>
      <c r="D978" s="9">
        <v>0</v>
      </c>
      <c r="E978" s="9">
        <v>0</v>
      </c>
      <c r="F978" s="9">
        <v>1</v>
      </c>
      <c r="G978" s="9">
        <v>0</v>
      </c>
      <c r="H978" s="9">
        <v>0</v>
      </c>
      <c r="I978" s="9">
        <v>0</v>
      </c>
      <c r="J978" s="9">
        <v>0</v>
      </c>
      <c r="K978" s="9">
        <v>0</v>
      </c>
      <c r="L978" s="9">
        <v>0</v>
      </c>
      <c r="M978" s="9">
        <v>252</v>
      </c>
      <c r="N978" s="9">
        <v>102</v>
      </c>
      <c r="O978" s="9">
        <v>72.5</v>
      </c>
      <c r="P978" s="9">
        <v>22.85</v>
      </c>
      <c r="Q978" s="9">
        <v>60</v>
      </c>
      <c r="R978" s="9">
        <v>78</v>
      </c>
    </row>
    <row r="979" spans="1:18" x14ac:dyDescent="0.2">
      <c r="A979" s="9">
        <v>0</v>
      </c>
      <c r="B979" s="9">
        <v>1</v>
      </c>
      <c r="C979" s="9">
        <v>57</v>
      </c>
      <c r="D979" s="9">
        <v>0</v>
      </c>
      <c r="E979" s="9">
        <v>0</v>
      </c>
      <c r="F979" s="9">
        <v>1</v>
      </c>
      <c r="G979" s="9">
        <v>0</v>
      </c>
      <c r="H979" s="9">
        <v>0</v>
      </c>
      <c r="I979" s="9">
        <v>0</v>
      </c>
      <c r="J979" s="9">
        <v>0</v>
      </c>
      <c r="K979" s="9">
        <v>0</v>
      </c>
      <c r="L979" s="9">
        <v>0</v>
      </c>
      <c r="M979" s="9">
        <v>235</v>
      </c>
      <c r="N979" s="9">
        <v>124</v>
      </c>
      <c r="O979" s="9">
        <v>77</v>
      </c>
      <c r="P979" s="9">
        <v>24.19</v>
      </c>
      <c r="Q979" s="9">
        <v>100</v>
      </c>
      <c r="R979" s="9">
        <v>86</v>
      </c>
    </row>
    <row r="980" spans="1:18" x14ac:dyDescent="0.2">
      <c r="A980" s="9">
        <v>0</v>
      </c>
      <c r="B980" s="9">
        <v>0</v>
      </c>
      <c r="C980" s="9">
        <v>56</v>
      </c>
      <c r="D980" s="9">
        <v>0</v>
      </c>
      <c r="E980" s="9">
        <v>0</v>
      </c>
      <c r="F980" s="9">
        <v>1</v>
      </c>
      <c r="G980" s="9">
        <v>0</v>
      </c>
      <c r="H980" s="9">
        <v>0</v>
      </c>
      <c r="I980" s="9">
        <v>0</v>
      </c>
      <c r="J980" s="9">
        <v>0</v>
      </c>
      <c r="K980" s="9">
        <v>0</v>
      </c>
      <c r="L980" s="9">
        <v>0</v>
      </c>
      <c r="M980" s="9">
        <v>344</v>
      </c>
      <c r="N980" s="9">
        <v>119</v>
      </c>
      <c r="O980" s="9">
        <v>82</v>
      </c>
      <c r="P980" s="9">
        <v>26.82</v>
      </c>
      <c r="Q980" s="9">
        <v>80</v>
      </c>
      <c r="R980" s="9">
        <v>105</v>
      </c>
    </row>
    <row r="981" spans="1:18" x14ac:dyDescent="0.2">
      <c r="A981" s="9">
        <v>0</v>
      </c>
      <c r="B981" s="9">
        <v>1</v>
      </c>
      <c r="C981" s="9">
        <v>43</v>
      </c>
      <c r="D981" s="9">
        <v>1</v>
      </c>
      <c r="E981" s="9">
        <v>0</v>
      </c>
      <c r="F981" s="9">
        <v>0</v>
      </c>
      <c r="G981" s="9">
        <v>0</v>
      </c>
      <c r="H981" s="9">
        <v>0</v>
      </c>
      <c r="I981" s="9">
        <v>0</v>
      </c>
      <c r="J981" s="9">
        <v>0</v>
      </c>
      <c r="K981" s="9">
        <v>0</v>
      </c>
      <c r="L981" s="9">
        <v>0</v>
      </c>
      <c r="M981" s="9">
        <v>126</v>
      </c>
      <c r="N981" s="9">
        <v>152</v>
      </c>
      <c r="O981" s="9">
        <v>96.5</v>
      </c>
      <c r="P981" s="9">
        <v>25.65</v>
      </c>
      <c r="Q981" s="9">
        <v>86</v>
      </c>
      <c r="R981" s="9">
        <v>78</v>
      </c>
    </row>
    <row r="982" spans="1:18" x14ac:dyDescent="0.2">
      <c r="A982" s="9">
        <v>0</v>
      </c>
      <c r="B982" s="9">
        <v>0</v>
      </c>
      <c r="C982" s="9">
        <v>47</v>
      </c>
      <c r="D982" s="9">
        <v>0</v>
      </c>
      <c r="E982" s="9">
        <v>1</v>
      </c>
      <c r="F982" s="9">
        <v>0</v>
      </c>
      <c r="G982" s="9">
        <v>1</v>
      </c>
      <c r="H982" s="9">
        <v>18</v>
      </c>
      <c r="I982" s="9">
        <v>0</v>
      </c>
      <c r="J982" s="9">
        <v>0</v>
      </c>
      <c r="K982" s="9">
        <v>0</v>
      </c>
      <c r="L982" s="9">
        <v>0</v>
      </c>
      <c r="M982" s="9">
        <v>365</v>
      </c>
      <c r="N982" s="9">
        <v>127</v>
      </c>
      <c r="O982" s="9">
        <v>76</v>
      </c>
      <c r="P982" s="9">
        <v>24.44</v>
      </c>
      <c r="Q982" s="9">
        <v>72</v>
      </c>
      <c r="R982" s="9">
        <v>80</v>
      </c>
    </row>
    <row r="983" spans="1:18" x14ac:dyDescent="0.2">
      <c r="A983" s="9">
        <v>0</v>
      </c>
      <c r="B983" s="9">
        <v>0</v>
      </c>
      <c r="C983" s="9">
        <v>56</v>
      </c>
      <c r="D983" s="9">
        <v>0</v>
      </c>
      <c r="E983" s="9">
        <v>1</v>
      </c>
      <c r="F983" s="9">
        <v>0</v>
      </c>
      <c r="G983" s="9">
        <v>1</v>
      </c>
      <c r="H983" s="9">
        <v>5</v>
      </c>
      <c r="I983" s="9">
        <v>0</v>
      </c>
      <c r="J983" s="9">
        <v>0</v>
      </c>
      <c r="K983" s="9">
        <v>0</v>
      </c>
      <c r="L983" s="9">
        <v>0</v>
      </c>
      <c r="M983" s="9">
        <v>310</v>
      </c>
      <c r="N983" s="9">
        <v>128.5</v>
      </c>
      <c r="O983" s="9">
        <v>82</v>
      </c>
      <c r="P983" s="9">
        <v>25.36</v>
      </c>
      <c r="Q983" s="9">
        <v>70</v>
      </c>
      <c r="R983" s="9">
        <v>85</v>
      </c>
    </row>
    <row r="984" spans="1:18" x14ac:dyDescent="0.2">
      <c r="A984" s="9">
        <v>0</v>
      </c>
      <c r="B984" s="9">
        <v>0</v>
      </c>
      <c r="C984" s="9">
        <v>36</v>
      </c>
      <c r="D984" s="9">
        <v>0</v>
      </c>
      <c r="E984" s="9">
        <v>1</v>
      </c>
      <c r="F984" s="9">
        <v>0</v>
      </c>
      <c r="G984" s="9">
        <v>0</v>
      </c>
      <c r="H984" s="9">
        <v>0</v>
      </c>
      <c r="I984" s="9">
        <v>0</v>
      </c>
      <c r="J984" s="9">
        <v>0</v>
      </c>
      <c r="K984" s="9">
        <v>0</v>
      </c>
      <c r="L984" s="9">
        <v>0</v>
      </c>
      <c r="M984" s="9">
        <v>213</v>
      </c>
      <c r="N984" s="9">
        <v>126</v>
      </c>
      <c r="O984" s="9">
        <v>80</v>
      </c>
      <c r="P984" s="9">
        <v>19.53</v>
      </c>
      <c r="Q984" s="9">
        <v>95</v>
      </c>
      <c r="R984" s="9">
        <v>79</v>
      </c>
    </row>
    <row r="985" spans="1:18" x14ac:dyDescent="0.2">
      <c r="A985" s="9">
        <v>0</v>
      </c>
      <c r="B985" s="9">
        <v>1</v>
      </c>
      <c r="C985" s="9">
        <v>63</v>
      </c>
      <c r="D985" s="9">
        <v>0</v>
      </c>
      <c r="E985" s="9">
        <v>1</v>
      </c>
      <c r="F985" s="9">
        <v>0</v>
      </c>
      <c r="G985" s="9">
        <v>0</v>
      </c>
      <c r="H985" s="9">
        <v>0</v>
      </c>
      <c r="I985" s="9">
        <v>0</v>
      </c>
      <c r="J985" s="9">
        <v>0</v>
      </c>
      <c r="K985" s="9">
        <v>0</v>
      </c>
      <c r="L985" s="9">
        <v>0</v>
      </c>
      <c r="M985" s="9">
        <v>233</v>
      </c>
      <c r="N985" s="9">
        <v>130</v>
      </c>
      <c r="O985" s="9">
        <v>81</v>
      </c>
      <c r="P985" s="9">
        <v>25.82</v>
      </c>
      <c r="Q985" s="9">
        <v>80</v>
      </c>
      <c r="R985" s="9">
        <v>81</v>
      </c>
    </row>
    <row r="986" spans="1:18" x14ac:dyDescent="0.2">
      <c r="A986" s="9">
        <v>0</v>
      </c>
      <c r="B986" s="9">
        <v>0</v>
      </c>
      <c r="C986" s="9">
        <v>62</v>
      </c>
      <c r="D986" s="9">
        <v>0</v>
      </c>
      <c r="E986" s="9">
        <v>0</v>
      </c>
      <c r="F986" s="9">
        <v>0</v>
      </c>
      <c r="G986" s="9">
        <v>1</v>
      </c>
      <c r="H986" s="9">
        <v>3</v>
      </c>
      <c r="I986" s="9">
        <v>0</v>
      </c>
      <c r="J986" s="9">
        <v>0</v>
      </c>
      <c r="K986" s="9">
        <v>1</v>
      </c>
      <c r="L986" s="9">
        <v>0</v>
      </c>
      <c r="M986" s="9">
        <v>298</v>
      </c>
      <c r="N986" s="9">
        <v>137</v>
      </c>
      <c r="O986" s="9">
        <v>85</v>
      </c>
      <c r="P986" s="9">
        <v>26.73</v>
      </c>
      <c r="Q986" s="9">
        <v>76</v>
      </c>
      <c r="R986" s="9">
        <v>87</v>
      </c>
    </row>
    <row r="987" spans="1:18" x14ac:dyDescent="0.2">
      <c r="A987" s="9">
        <v>1</v>
      </c>
      <c r="B987" s="9">
        <v>0</v>
      </c>
      <c r="C987" s="9">
        <v>44</v>
      </c>
      <c r="D987" s="9">
        <v>1</v>
      </c>
      <c r="E987" s="9">
        <v>0</v>
      </c>
      <c r="F987" s="9">
        <v>0</v>
      </c>
      <c r="G987" s="9">
        <v>0</v>
      </c>
      <c r="H987" s="9">
        <v>0</v>
      </c>
      <c r="I987" s="9">
        <v>0</v>
      </c>
      <c r="J987" s="9">
        <v>0</v>
      </c>
      <c r="K987" s="9">
        <v>0</v>
      </c>
      <c r="L987" s="9">
        <v>0</v>
      </c>
      <c r="M987" s="9">
        <v>229</v>
      </c>
      <c r="N987" s="9">
        <v>119</v>
      </c>
      <c r="O987" s="9">
        <v>75.5</v>
      </c>
      <c r="P987" s="9">
        <v>25.09</v>
      </c>
      <c r="Q987" s="9">
        <v>70</v>
      </c>
      <c r="R987" s="9">
        <v>88</v>
      </c>
    </row>
    <row r="988" spans="1:18" x14ac:dyDescent="0.2">
      <c r="A988" s="9">
        <v>0</v>
      </c>
      <c r="B988" s="9">
        <v>0</v>
      </c>
      <c r="C988" s="9">
        <v>41</v>
      </c>
      <c r="D988" s="9">
        <v>0</v>
      </c>
      <c r="E988" s="9">
        <v>1</v>
      </c>
      <c r="F988" s="9">
        <v>0</v>
      </c>
      <c r="G988" s="9">
        <v>1</v>
      </c>
      <c r="H988" s="9">
        <v>9</v>
      </c>
      <c r="I988" s="9">
        <v>0</v>
      </c>
      <c r="J988" s="9">
        <v>0</v>
      </c>
      <c r="K988" s="9">
        <v>0</v>
      </c>
      <c r="L988" s="9">
        <v>0</v>
      </c>
      <c r="M988" s="9">
        <v>200</v>
      </c>
      <c r="N988" s="9">
        <v>124</v>
      </c>
      <c r="O988" s="9">
        <v>76</v>
      </c>
      <c r="P988" s="9">
        <v>24.2</v>
      </c>
      <c r="Q988" s="9">
        <v>80</v>
      </c>
      <c r="R988" s="9">
        <v>86</v>
      </c>
    </row>
    <row r="989" spans="1:18" x14ac:dyDescent="0.2">
      <c r="A989" s="9">
        <v>0</v>
      </c>
      <c r="B989" s="9">
        <v>0</v>
      </c>
      <c r="C989" s="9">
        <v>56</v>
      </c>
      <c r="D989" s="9">
        <v>1</v>
      </c>
      <c r="E989" s="9">
        <v>0</v>
      </c>
      <c r="F989" s="9">
        <v>0</v>
      </c>
      <c r="G989" s="9">
        <v>0</v>
      </c>
      <c r="H989" s="9">
        <v>0</v>
      </c>
      <c r="I989" s="9">
        <v>0</v>
      </c>
      <c r="J989" s="9">
        <v>0</v>
      </c>
      <c r="K989" s="9">
        <v>1</v>
      </c>
      <c r="L989" s="9">
        <v>0</v>
      </c>
      <c r="M989" s="9">
        <v>301</v>
      </c>
      <c r="N989" s="9">
        <v>127.5</v>
      </c>
      <c r="O989" s="9">
        <v>91.5</v>
      </c>
      <c r="P989" s="9">
        <v>25.39</v>
      </c>
      <c r="Q989" s="9">
        <v>80</v>
      </c>
      <c r="R989" s="9">
        <v>74</v>
      </c>
    </row>
    <row r="990" spans="1:18" x14ac:dyDescent="0.2">
      <c r="A990" s="9">
        <v>0</v>
      </c>
      <c r="B990" s="9">
        <v>0</v>
      </c>
      <c r="C990" s="9">
        <v>61</v>
      </c>
      <c r="D990" s="9">
        <v>1</v>
      </c>
      <c r="E990" s="9">
        <v>0</v>
      </c>
      <c r="F990" s="9">
        <v>0</v>
      </c>
      <c r="G990" s="9">
        <v>0</v>
      </c>
      <c r="H990" s="9">
        <v>0</v>
      </c>
      <c r="I990" s="9">
        <v>0</v>
      </c>
      <c r="J990" s="9">
        <v>0</v>
      </c>
      <c r="K990" s="9">
        <v>0</v>
      </c>
      <c r="L990" s="9">
        <v>0</v>
      </c>
      <c r="M990" s="9">
        <v>234</v>
      </c>
      <c r="N990" s="9">
        <v>115</v>
      </c>
      <c r="O990" s="9">
        <v>60</v>
      </c>
      <c r="P990" s="9">
        <v>25.5</v>
      </c>
      <c r="Q990" s="9">
        <v>76</v>
      </c>
      <c r="R990" s="9">
        <v>99</v>
      </c>
    </row>
    <row r="991" spans="1:18" x14ac:dyDescent="0.2">
      <c r="A991" s="9">
        <v>0</v>
      </c>
      <c r="B991" s="9">
        <v>0</v>
      </c>
      <c r="C991" s="9">
        <v>50</v>
      </c>
      <c r="D991" s="9">
        <v>1</v>
      </c>
      <c r="E991" s="9">
        <v>0</v>
      </c>
      <c r="F991" s="9">
        <v>0</v>
      </c>
      <c r="G991" s="9">
        <v>1</v>
      </c>
      <c r="H991" s="9">
        <v>30</v>
      </c>
      <c r="I991" s="9">
        <v>0</v>
      </c>
      <c r="J991" s="9">
        <v>0</v>
      </c>
      <c r="K991" s="9">
        <v>1</v>
      </c>
      <c r="L991" s="9">
        <v>0</v>
      </c>
      <c r="M991" s="9">
        <v>287</v>
      </c>
      <c r="N991" s="9">
        <v>147.5</v>
      </c>
      <c r="O991" s="9">
        <v>87.5</v>
      </c>
      <c r="P991" s="9">
        <v>30.36</v>
      </c>
      <c r="Q991" s="9">
        <v>64</v>
      </c>
      <c r="R991" s="9">
        <v>72</v>
      </c>
    </row>
    <row r="992" spans="1:18" x14ac:dyDescent="0.2">
      <c r="A992" s="9">
        <v>0</v>
      </c>
      <c r="B992" s="9">
        <v>0</v>
      </c>
      <c r="C992" s="9">
        <v>55</v>
      </c>
      <c r="D992" s="9">
        <v>1</v>
      </c>
      <c r="E992" s="9">
        <v>0</v>
      </c>
      <c r="F992" s="9">
        <v>0</v>
      </c>
      <c r="G992" s="9">
        <v>0</v>
      </c>
      <c r="H992" s="9">
        <v>0</v>
      </c>
      <c r="I992" s="9">
        <v>0</v>
      </c>
      <c r="J992" s="9">
        <v>0</v>
      </c>
      <c r="K992" s="9">
        <v>0</v>
      </c>
      <c r="L992" s="9">
        <v>0</v>
      </c>
      <c r="M992" s="9">
        <v>310</v>
      </c>
      <c r="N992" s="9">
        <v>135</v>
      </c>
      <c r="O992" s="9">
        <v>76.5</v>
      </c>
      <c r="P992" s="9">
        <v>26.31</v>
      </c>
      <c r="Q992" s="9">
        <v>110</v>
      </c>
      <c r="R992" s="9">
        <v>74</v>
      </c>
    </row>
    <row r="993" spans="1:18" x14ac:dyDescent="0.2">
      <c r="A993" s="9">
        <v>0</v>
      </c>
      <c r="B993" s="9">
        <v>0</v>
      </c>
      <c r="C993" s="9">
        <v>38</v>
      </c>
      <c r="D993" s="9">
        <v>0</v>
      </c>
      <c r="E993" s="9">
        <v>1</v>
      </c>
      <c r="F993" s="9">
        <v>0</v>
      </c>
      <c r="G993" s="9">
        <v>0</v>
      </c>
      <c r="H993" s="9">
        <v>0</v>
      </c>
      <c r="I993" s="9">
        <v>0</v>
      </c>
      <c r="J993" s="9">
        <v>0</v>
      </c>
      <c r="K993" s="9">
        <v>0</v>
      </c>
      <c r="L993" s="9">
        <v>0</v>
      </c>
      <c r="M993" s="9">
        <v>251</v>
      </c>
      <c r="N993" s="9">
        <v>126</v>
      </c>
      <c r="O993" s="9">
        <v>76</v>
      </c>
      <c r="P993" s="9">
        <v>29.19</v>
      </c>
      <c r="Q993" s="9">
        <v>60</v>
      </c>
      <c r="R993" s="9">
        <v>66</v>
      </c>
    </row>
    <row r="994" spans="1:18" x14ac:dyDescent="0.2">
      <c r="A994" s="9">
        <v>0</v>
      </c>
      <c r="B994" s="9">
        <v>0</v>
      </c>
      <c r="C994" s="9">
        <v>40</v>
      </c>
      <c r="D994" s="9">
        <v>1</v>
      </c>
      <c r="E994" s="9">
        <v>0</v>
      </c>
      <c r="F994" s="9">
        <v>0</v>
      </c>
      <c r="G994" s="9">
        <v>0</v>
      </c>
      <c r="H994" s="9">
        <v>0</v>
      </c>
      <c r="I994" s="9">
        <v>0</v>
      </c>
      <c r="J994" s="9">
        <v>0</v>
      </c>
      <c r="K994" s="9">
        <v>0</v>
      </c>
      <c r="L994" s="9">
        <v>0</v>
      </c>
      <c r="M994" s="9">
        <v>236</v>
      </c>
      <c r="N994" s="9">
        <v>98</v>
      </c>
      <c r="O994" s="9">
        <v>75</v>
      </c>
      <c r="P994" s="9">
        <v>26.63</v>
      </c>
      <c r="Q994" s="9">
        <v>70</v>
      </c>
      <c r="R994" s="9">
        <v>78</v>
      </c>
    </row>
    <row r="995" spans="1:18" x14ac:dyDescent="0.2">
      <c r="A995" s="9">
        <v>0</v>
      </c>
      <c r="B995" s="9">
        <v>0</v>
      </c>
      <c r="C995" s="9">
        <v>47</v>
      </c>
      <c r="D995" s="9">
        <v>1</v>
      </c>
      <c r="E995" s="9">
        <v>0</v>
      </c>
      <c r="F995" s="9">
        <v>0</v>
      </c>
      <c r="G995" s="9">
        <v>1</v>
      </c>
      <c r="H995" s="9">
        <v>40</v>
      </c>
      <c r="I995" s="9">
        <v>0</v>
      </c>
      <c r="J995" s="9">
        <v>0</v>
      </c>
      <c r="K995" s="9">
        <v>0</v>
      </c>
      <c r="L995" s="9">
        <v>0</v>
      </c>
      <c r="M995" s="9">
        <v>221</v>
      </c>
      <c r="N995" s="9">
        <v>144</v>
      </c>
      <c r="O995" s="9">
        <v>91</v>
      </c>
      <c r="P995" s="9">
        <v>35.78</v>
      </c>
      <c r="Q995" s="9">
        <v>85</v>
      </c>
      <c r="R995" s="9">
        <v>66</v>
      </c>
    </row>
    <row r="996" spans="1:18" x14ac:dyDescent="0.2">
      <c r="A996" s="9">
        <v>0</v>
      </c>
      <c r="B996" s="9">
        <v>1</v>
      </c>
      <c r="C996" s="9">
        <v>49</v>
      </c>
      <c r="D996" s="9">
        <v>1</v>
      </c>
      <c r="E996" s="9">
        <v>0</v>
      </c>
      <c r="F996" s="9">
        <v>0</v>
      </c>
      <c r="G996" s="9">
        <v>1</v>
      </c>
      <c r="H996" s="9">
        <v>20</v>
      </c>
      <c r="I996" s="9">
        <v>0</v>
      </c>
      <c r="J996" s="9">
        <v>0</v>
      </c>
      <c r="K996" s="9">
        <v>0</v>
      </c>
      <c r="L996" s="9">
        <v>0</v>
      </c>
      <c r="M996" s="9">
        <v>222</v>
      </c>
      <c r="N996" s="9">
        <v>124</v>
      </c>
      <c r="O996" s="9">
        <v>86</v>
      </c>
      <c r="P996" s="9">
        <v>27.25</v>
      </c>
      <c r="Q996" s="9">
        <v>80</v>
      </c>
      <c r="R996" s="9">
        <v>78</v>
      </c>
    </row>
    <row r="997" spans="1:18" x14ac:dyDescent="0.2">
      <c r="A997" s="9">
        <v>0</v>
      </c>
      <c r="B997" s="9">
        <v>1</v>
      </c>
      <c r="C997" s="9">
        <v>54</v>
      </c>
      <c r="D997" s="9">
        <v>0</v>
      </c>
      <c r="E997" s="9">
        <v>1</v>
      </c>
      <c r="F997" s="9">
        <v>0</v>
      </c>
      <c r="G997" s="9">
        <v>1</v>
      </c>
      <c r="H997" s="9">
        <v>30</v>
      </c>
      <c r="I997" s="9">
        <v>0</v>
      </c>
      <c r="J997" s="9">
        <v>0</v>
      </c>
      <c r="K997" s="9">
        <v>0</v>
      </c>
      <c r="L997" s="9">
        <v>0</v>
      </c>
      <c r="M997" s="9">
        <v>219</v>
      </c>
      <c r="N997" s="9">
        <v>113</v>
      </c>
      <c r="O997" s="9">
        <v>70</v>
      </c>
      <c r="P997" s="9">
        <v>20.41</v>
      </c>
      <c r="Q997" s="9">
        <v>80</v>
      </c>
      <c r="R997" s="9">
        <v>53</v>
      </c>
    </row>
    <row r="998" spans="1:18" x14ac:dyDescent="0.2">
      <c r="A998" s="9">
        <v>0</v>
      </c>
      <c r="B998" s="9">
        <v>0</v>
      </c>
      <c r="C998" s="9">
        <v>40</v>
      </c>
      <c r="D998" s="9">
        <v>1</v>
      </c>
      <c r="E998" s="9">
        <v>0</v>
      </c>
      <c r="F998" s="9">
        <v>0</v>
      </c>
      <c r="G998" s="9">
        <v>0</v>
      </c>
      <c r="H998" s="9">
        <v>0</v>
      </c>
      <c r="I998" s="9">
        <v>0</v>
      </c>
      <c r="J998" s="9">
        <v>0</v>
      </c>
      <c r="K998" s="9">
        <v>0</v>
      </c>
      <c r="L998" s="9">
        <v>0</v>
      </c>
      <c r="M998" s="9">
        <v>290</v>
      </c>
      <c r="N998" s="9">
        <v>125</v>
      </c>
      <c r="O998" s="9">
        <v>90</v>
      </c>
      <c r="P998" s="9">
        <v>32.81</v>
      </c>
      <c r="Q998" s="9">
        <v>85</v>
      </c>
      <c r="R998" s="9">
        <v>87</v>
      </c>
    </row>
    <row r="999" spans="1:18" x14ac:dyDescent="0.2">
      <c r="A999" s="9">
        <v>1</v>
      </c>
      <c r="B999" s="9">
        <v>1</v>
      </c>
      <c r="C999" s="9">
        <v>63</v>
      </c>
      <c r="D999" s="9">
        <v>1</v>
      </c>
      <c r="E999" s="9">
        <v>0</v>
      </c>
      <c r="F999" s="9">
        <v>0</v>
      </c>
      <c r="G999" s="9">
        <v>1</v>
      </c>
      <c r="H999" s="9">
        <v>30</v>
      </c>
      <c r="I999" s="9">
        <v>0</v>
      </c>
      <c r="J999" s="9">
        <v>0</v>
      </c>
      <c r="K999" s="9">
        <v>1</v>
      </c>
      <c r="L999" s="9">
        <v>0</v>
      </c>
      <c r="M999" s="9">
        <v>225</v>
      </c>
      <c r="N999" s="9">
        <v>146</v>
      </c>
      <c r="O999" s="9">
        <v>82</v>
      </c>
      <c r="P999" s="9">
        <v>27.17</v>
      </c>
      <c r="Q999" s="9">
        <v>70</v>
      </c>
      <c r="R999" s="9">
        <v>85</v>
      </c>
    </row>
    <row r="1000" spans="1:18" x14ac:dyDescent="0.2">
      <c r="A1000" s="9">
        <v>0</v>
      </c>
      <c r="B1000" s="9">
        <v>0</v>
      </c>
      <c r="C1000" s="9">
        <v>65</v>
      </c>
      <c r="D1000" s="9">
        <v>1</v>
      </c>
      <c r="E1000" s="9">
        <v>0</v>
      </c>
      <c r="F1000" s="9">
        <v>0</v>
      </c>
      <c r="G1000" s="9">
        <v>0</v>
      </c>
      <c r="H1000" s="9">
        <v>0</v>
      </c>
      <c r="I1000" s="9">
        <v>0</v>
      </c>
      <c r="J1000" s="9">
        <v>0</v>
      </c>
      <c r="K1000" s="9">
        <v>0</v>
      </c>
      <c r="L1000" s="9">
        <v>0</v>
      </c>
      <c r="M1000" s="9">
        <v>288</v>
      </c>
      <c r="N1000" s="9">
        <v>146</v>
      </c>
      <c r="O1000" s="9">
        <v>94.5</v>
      </c>
      <c r="P1000" s="9">
        <v>26.54</v>
      </c>
      <c r="Q1000" s="9">
        <v>80</v>
      </c>
      <c r="R1000" s="9">
        <v>74</v>
      </c>
    </row>
    <row r="1001" spans="1:18" x14ac:dyDescent="0.2">
      <c r="A1001" s="9">
        <v>0</v>
      </c>
      <c r="B1001" s="9">
        <v>0</v>
      </c>
      <c r="C1001" s="9">
        <v>50</v>
      </c>
      <c r="D1001" s="9">
        <v>0</v>
      </c>
      <c r="E1001" s="9">
        <v>1</v>
      </c>
      <c r="F1001" s="9">
        <v>0</v>
      </c>
      <c r="G1001" s="9">
        <v>0</v>
      </c>
      <c r="H1001" s="9">
        <v>0</v>
      </c>
      <c r="I1001" s="9">
        <v>0</v>
      </c>
      <c r="J1001" s="9">
        <v>0</v>
      </c>
      <c r="K1001" s="9">
        <v>0</v>
      </c>
      <c r="L1001" s="9">
        <v>0</v>
      </c>
      <c r="M1001" s="9">
        <v>225</v>
      </c>
      <c r="N1001" s="9">
        <v>132</v>
      </c>
      <c r="O1001" s="9">
        <v>81</v>
      </c>
      <c r="P1001" s="9">
        <v>23.62</v>
      </c>
      <c r="Q1001" s="9">
        <v>74</v>
      </c>
      <c r="R1001" s="9">
        <v>103</v>
      </c>
    </row>
    <row r="1002" spans="1:18" x14ac:dyDescent="0.2">
      <c r="A1002" s="9">
        <v>0</v>
      </c>
      <c r="B1002" s="9">
        <v>1</v>
      </c>
      <c r="C1002" s="9">
        <v>54</v>
      </c>
      <c r="D1002" s="9">
        <v>0</v>
      </c>
      <c r="E1002" s="9">
        <v>1</v>
      </c>
      <c r="F1002" s="9">
        <v>0</v>
      </c>
      <c r="G1002" s="9">
        <v>1</v>
      </c>
      <c r="H1002" s="9">
        <v>20</v>
      </c>
      <c r="I1002" s="9">
        <v>0</v>
      </c>
      <c r="J1002" s="9">
        <v>0</v>
      </c>
      <c r="K1002" s="9">
        <v>0</v>
      </c>
      <c r="L1002" s="9">
        <v>0</v>
      </c>
      <c r="M1002" s="9">
        <v>215</v>
      </c>
      <c r="N1002" s="9">
        <v>120</v>
      </c>
      <c r="O1002" s="9">
        <v>85</v>
      </c>
      <c r="P1002" s="9">
        <v>29.93</v>
      </c>
      <c r="Q1002" s="9">
        <v>62</v>
      </c>
      <c r="R1002" s="9">
        <v>75</v>
      </c>
    </row>
    <row r="1003" spans="1:18" x14ac:dyDescent="0.2">
      <c r="A1003" s="9">
        <v>0</v>
      </c>
      <c r="B1003" s="9">
        <v>0</v>
      </c>
      <c r="C1003" s="9">
        <v>39</v>
      </c>
      <c r="D1003" s="9">
        <v>1</v>
      </c>
      <c r="E1003" s="9">
        <v>0</v>
      </c>
      <c r="F1003" s="9">
        <v>0</v>
      </c>
      <c r="G1003" s="9">
        <v>1</v>
      </c>
      <c r="H1003" s="9">
        <v>15</v>
      </c>
      <c r="I1003" s="9">
        <v>0</v>
      </c>
      <c r="J1003" s="9">
        <v>0</v>
      </c>
      <c r="K1003" s="9">
        <v>1</v>
      </c>
      <c r="L1003" s="9">
        <v>0</v>
      </c>
      <c r="M1003" s="9">
        <v>280</v>
      </c>
      <c r="N1003" s="9">
        <v>152</v>
      </c>
      <c r="O1003" s="9">
        <v>104</v>
      </c>
      <c r="P1003" s="9">
        <v>24.22</v>
      </c>
      <c r="Q1003" s="9">
        <v>90</v>
      </c>
      <c r="R1003" s="9">
        <v>82</v>
      </c>
    </row>
    <row r="1004" spans="1:18" x14ac:dyDescent="0.2">
      <c r="A1004" s="9">
        <v>0</v>
      </c>
      <c r="B1004" s="9">
        <v>1</v>
      </c>
      <c r="C1004" s="9">
        <v>46</v>
      </c>
      <c r="D1004" s="9">
        <v>1</v>
      </c>
      <c r="E1004" s="9">
        <v>0</v>
      </c>
      <c r="F1004" s="9">
        <v>0</v>
      </c>
      <c r="G1004" s="9">
        <v>0</v>
      </c>
      <c r="H1004" s="9">
        <v>0</v>
      </c>
      <c r="I1004" s="9">
        <v>0</v>
      </c>
      <c r="J1004" s="9">
        <v>0</v>
      </c>
      <c r="K1004" s="9">
        <v>1</v>
      </c>
      <c r="L1004" s="9">
        <v>0</v>
      </c>
      <c r="M1004" s="9">
        <v>235</v>
      </c>
      <c r="N1004" s="9">
        <v>136.5</v>
      </c>
      <c r="O1004" s="9">
        <v>92</v>
      </c>
      <c r="P1004" s="9">
        <v>22.92</v>
      </c>
      <c r="Q1004" s="9">
        <v>68</v>
      </c>
      <c r="R1004" s="9">
        <v>89</v>
      </c>
    </row>
    <row r="1005" spans="1:18" x14ac:dyDescent="0.2">
      <c r="A1005" s="9">
        <v>0</v>
      </c>
      <c r="B1005" s="9">
        <v>0</v>
      </c>
      <c r="C1005" s="9">
        <v>53</v>
      </c>
      <c r="D1005" s="9">
        <v>1</v>
      </c>
      <c r="E1005" s="9">
        <v>0</v>
      </c>
      <c r="F1005" s="9">
        <v>0</v>
      </c>
      <c r="G1005" s="9">
        <v>1</v>
      </c>
      <c r="H1005" s="9">
        <v>3</v>
      </c>
      <c r="I1005" s="9">
        <v>0</v>
      </c>
      <c r="J1005" s="9">
        <v>0</v>
      </c>
      <c r="K1005" s="9">
        <v>0</v>
      </c>
      <c r="L1005" s="9">
        <v>0</v>
      </c>
      <c r="M1005" s="9">
        <v>239</v>
      </c>
      <c r="N1005" s="9">
        <v>112.5</v>
      </c>
      <c r="O1005" s="9">
        <v>67</v>
      </c>
      <c r="P1005" s="9">
        <v>25.63</v>
      </c>
      <c r="Q1005" s="9">
        <v>77</v>
      </c>
      <c r="R1005" s="9">
        <v>74</v>
      </c>
    </row>
    <row r="1006" spans="1:18" x14ac:dyDescent="0.2">
      <c r="A1006" s="9">
        <v>0</v>
      </c>
      <c r="B1006" s="9">
        <v>1</v>
      </c>
      <c r="C1006" s="9">
        <v>48</v>
      </c>
      <c r="D1006" s="9">
        <v>0</v>
      </c>
      <c r="E1006" s="9">
        <v>0</v>
      </c>
      <c r="F1006" s="9">
        <v>0</v>
      </c>
      <c r="G1006" s="9">
        <v>1</v>
      </c>
      <c r="H1006" s="9">
        <v>20</v>
      </c>
      <c r="I1006" s="9">
        <v>0</v>
      </c>
      <c r="J1006" s="9">
        <v>0</v>
      </c>
      <c r="K1006" s="9">
        <v>1</v>
      </c>
      <c r="L1006" s="9">
        <v>1</v>
      </c>
      <c r="M1006" s="9">
        <v>230</v>
      </c>
      <c r="N1006" s="9">
        <v>135.5</v>
      </c>
      <c r="O1006" s="9">
        <v>90</v>
      </c>
      <c r="P1006" s="9">
        <v>25.34</v>
      </c>
      <c r="Q1006" s="9">
        <v>95</v>
      </c>
      <c r="R1006" s="9">
        <v>91</v>
      </c>
    </row>
    <row r="1007" spans="1:18" x14ac:dyDescent="0.2">
      <c r="A1007" s="9">
        <v>0</v>
      </c>
      <c r="B1007" s="9">
        <v>0</v>
      </c>
      <c r="C1007" s="9">
        <v>51</v>
      </c>
      <c r="D1007" s="9">
        <v>1</v>
      </c>
      <c r="E1007" s="9">
        <v>0</v>
      </c>
      <c r="F1007" s="9">
        <v>0</v>
      </c>
      <c r="G1007" s="9">
        <v>1</v>
      </c>
      <c r="H1007" s="9">
        <v>20</v>
      </c>
      <c r="I1007" s="9">
        <v>0</v>
      </c>
      <c r="J1007" s="9">
        <v>0</v>
      </c>
      <c r="K1007" s="9">
        <v>0</v>
      </c>
      <c r="L1007" s="9">
        <v>0</v>
      </c>
      <c r="M1007" s="9">
        <v>300</v>
      </c>
      <c r="N1007" s="9">
        <v>128</v>
      </c>
      <c r="O1007" s="9">
        <v>78</v>
      </c>
      <c r="P1007" s="9">
        <v>26.69</v>
      </c>
      <c r="Q1007" s="9">
        <v>65</v>
      </c>
      <c r="R1007" s="9">
        <v>97</v>
      </c>
    </row>
    <row r="1008" spans="1:18" x14ac:dyDescent="0.2">
      <c r="A1008" s="9">
        <v>0</v>
      </c>
      <c r="B1008" s="9">
        <v>1</v>
      </c>
      <c r="C1008" s="9">
        <v>64</v>
      </c>
      <c r="D1008" s="9">
        <v>0</v>
      </c>
      <c r="E1008" s="9">
        <v>1</v>
      </c>
      <c r="F1008" s="9">
        <v>0</v>
      </c>
      <c r="G1008" s="9">
        <v>0</v>
      </c>
      <c r="H1008" s="9">
        <v>0</v>
      </c>
      <c r="I1008" s="9">
        <v>0</v>
      </c>
      <c r="J1008" s="9">
        <v>0</v>
      </c>
      <c r="K1008" s="9">
        <v>0</v>
      </c>
      <c r="L1008" s="9">
        <v>0</v>
      </c>
      <c r="M1008" s="9">
        <v>283</v>
      </c>
      <c r="N1008" s="9">
        <v>113</v>
      </c>
      <c r="O1008" s="9">
        <v>77</v>
      </c>
      <c r="P1008" s="9">
        <v>22.73</v>
      </c>
      <c r="Q1008" s="9">
        <v>75</v>
      </c>
      <c r="R1008" s="9">
        <v>67</v>
      </c>
    </row>
    <row r="1009" spans="1:18" x14ac:dyDescent="0.2">
      <c r="A1009" s="9">
        <v>0</v>
      </c>
      <c r="B1009" s="9">
        <v>1</v>
      </c>
      <c r="C1009" s="9">
        <v>63</v>
      </c>
      <c r="D1009" s="9">
        <v>0</v>
      </c>
      <c r="E1009" s="9">
        <v>1</v>
      </c>
      <c r="F1009" s="9">
        <v>0</v>
      </c>
      <c r="G1009" s="9">
        <v>1</v>
      </c>
      <c r="H1009" s="9">
        <v>43</v>
      </c>
      <c r="I1009" s="9">
        <v>0</v>
      </c>
      <c r="J1009" s="9">
        <v>0</v>
      </c>
      <c r="K1009" s="9">
        <v>0</v>
      </c>
      <c r="L1009" s="9">
        <v>0</v>
      </c>
      <c r="M1009" s="9">
        <v>230</v>
      </c>
      <c r="N1009" s="9">
        <v>127</v>
      </c>
      <c r="O1009" s="9">
        <v>82</v>
      </c>
      <c r="P1009" s="9">
        <v>19.97</v>
      </c>
      <c r="Q1009" s="9">
        <v>70</v>
      </c>
      <c r="R1009" s="9">
        <v>67</v>
      </c>
    </row>
    <row r="1010" spans="1:18" x14ac:dyDescent="0.2">
      <c r="A1010" s="9">
        <v>0</v>
      </c>
      <c r="B1010" s="9">
        <v>0</v>
      </c>
      <c r="C1010" s="9">
        <v>55</v>
      </c>
      <c r="D1010" s="9">
        <v>0</v>
      </c>
      <c r="E1010" s="9">
        <v>0</v>
      </c>
      <c r="F1010" s="9">
        <v>1</v>
      </c>
      <c r="G1010" s="9">
        <v>0</v>
      </c>
      <c r="H1010" s="9">
        <v>0</v>
      </c>
      <c r="I1010" s="9">
        <v>0</v>
      </c>
      <c r="J1010" s="9">
        <v>0</v>
      </c>
      <c r="K1010" s="9">
        <v>0</v>
      </c>
      <c r="L1010" s="9">
        <v>0</v>
      </c>
      <c r="M1010" s="9">
        <v>238</v>
      </c>
      <c r="N1010" s="9">
        <v>137.5</v>
      </c>
      <c r="O1010" s="9">
        <v>87</v>
      </c>
      <c r="P1010" s="9">
        <v>26.89</v>
      </c>
      <c r="Q1010" s="9">
        <v>67</v>
      </c>
      <c r="R1010" s="9">
        <v>107</v>
      </c>
    </row>
    <row r="1011" spans="1:18" x14ac:dyDescent="0.2">
      <c r="A1011" s="9">
        <v>0</v>
      </c>
      <c r="B1011" s="9">
        <v>0</v>
      </c>
      <c r="C1011" s="9">
        <v>39</v>
      </c>
      <c r="D1011" s="9">
        <v>0</v>
      </c>
      <c r="E1011" s="9">
        <v>1</v>
      </c>
      <c r="F1011" s="9">
        <v>0</v>
      </c>
      <c r="G1011" s="9">
        <v>1</v>
      </c>
      <c r="H1011" s="9">
        <v>1</v>
      </c>
      <c r="I1011" s="9">
        <v>0</v>
      </c>
      <c r="J1011" s="9">
        <v>0</v>
      </c>
      <c r="K1011" s="9">
        <v>0</v>
      </c>
      <c r="L1011" s="9">
        <v>0</v>
      </c>
      <c r="M1011" s="9">
        <v>225</v>
      </c>
      <c r="N1011" s="9">
        <v>112</v>
      </c>
      <c r="O1011" s="9">
        <v>74</v>
      </c>
      <c r="P1011" s="9">
        <v>27.26</v>
      </c>
      <c r="Q1011" s="9">
        <v>85</v>
      </c>
      <c r="R1011" s="9">
        <v>85</v>
      </c>
    </row>
    <row r="1012" spans="1:18" x14ac:dyDescent="0.2">
      <c r="A1012" s="9">
        <v>0</v>
      </c>
      <c r="B1012" s="9">
        <v>0</v>
      </c>
      <c r="C1012" s="9">
        <v>59</v>
      </c>
      <c r="D1012" s="9">
        <v>1</v>
      </c>
      <c r="E1012" s="9">
        <v>0</v>
      </c>
      <c r="F1012" s="9">
        <v>0</v>
      </c>
      <c r="G1012" s="9">
        <v>0</v>
      </c>
      <c r="H1012" s="9">
        <v>0</v>
      </c>
      <c r="I1012" s="9">
        <v>0</v>
      </c>
      <c r="J1012" s="9">
        <v>0</v>
      </c>
      <c r="K1012" s="9">
        <v>1</v>
      </c>
      <c r="L1012" s="9">
        <v>0</v>
      </c>
      <c r="M1012" s="9">
        <v>261</v>
      </c>
      <c r="N1012" s="9">
        <v>141</v>
      </c>
      <c r="O1012" s="9">
        <v>78</v>
      </c>
      <c r="P1012" s="9">
        <v>25.32</v>
      </c>
      <c r="Q1012" s="9">
        <v>68</v>
      </c>
      <c r="R1012" s="9">
        <v>76</v>
      </c>
    </row>
    <row r="1013" spans="1:18" x14ac:dyDescent="0.2">
      <c r="A1013" s="9">
        <v>0</v>
      </c>
      <c r="B1013" s="9">
        <v>0</v>
      </c>
      <c r="C1013" s="9">
        <v>52</v>
      </c>
      <c r="D1013" s="9">
        <v>1</v>
      </c>
      <c r="E1013" s="9">
        <v>0</v>
      </c>
      <c r="F1013" s="9">
        <v>0</v>
      </c>
      <c r="G1013" s="9">
        <v>1</v>
      </c>
      <c r="H1013" s="9">
        <v>20</v>
      </c>
      <c r="I1013" s="9">
        <v>1</v>
      </c>
      <c r="J1013" s="9">
        <v>0</v>
      </c>
      <c r="K1013" s="9">
        <v>1</v>
      </c>
      <c r="L1013" s="9">
        <v>0</v>
      </c>
      <c r="M1013" s="9">
        <v>161</v>
      </c>
      <c r="N1013" s="9">
        <v>180</v>
      </c>
      <c r="O1013" s="9">
        <v>114</v>
      </c>
      <c r="P1013" s="9">
        <v>32.520000000000003</v>
      </c>
      <c r="Q1013" s="9">
        <v>105</v>
      </c>
      <c r="R1013" s="9">
        <v>104</v>
      </c>
    </row>
    <row r="1014" spans="1:18" x14ac:dyDescent="0.2">
      <c r="A1014" s="9">
        <v>0</v>
      </c>
      <c r="B1014" s="9">
        <v>0</v>
      </c>
      <c r="C1014" s="9">
        <v>48</v>
      </c>
      <c r="D1014" s="9">
        <v>1</v>
      </c>
      <c r="E1014" s="9">
        <v>0</v>
      </c>
      <c r="F1014" s="9">
        <v>0</v>
      </c>
      <c r="G1014" s="9">
        <v>0</v>
      </c>
      <c r="H1014" s="9">
        <v>0</v>
      </c>
      <c r="I1014" s="9">
        <v>0</v>
      </c>
      <c r="J1014" s="9">
        <v>0</v>
      </c>
      <c r="K1014" s="9">
        <v>0</v>
      </c>
      <c r="L1014" s="9">
        <v>0</v>
      </c>
      <c r="M1014" s="9">
        <v>186</v>
      </c>
      <c r="N1014" s="9">
        <v>107</v>
      </c>
      <c r="O1014" s="9">
        <v>76</v>
      </c>
      <c r="P1014" s="9">
        <v>26.39</v>
      </c>
      <c r="Q1014" s="9">
        <v>65</v>
      </c>
      <c r="R1014" s="9">
        <v>90</v>
      </c>
    </row>
    <row r="1015" spans="1:18" x14ac:dyDescent="0.2">
      <c r="A1015" s="9">
        <v>1</v>
      </c>
      <c r="B1015" s="9">
        <v>1</v>
      </c>
      <c r="C1015" s="9">
        <v>64</v>
      </c>
      <c r="D1015" s="9">
        <v>1</v>
      </c>
      <c r="E1015" s="9">
        <v>0</v>
      </c>
      <c r="F1015" s="9">
        <v>0</v>
      </c>
      <c r="G1015" s="9">
        <v>1</v>
      </c>
      <c r="H1015" s="9">
        <v>20</v>
      </c>
      <c r="I1015" s="9">
        <v>0</v>
      </c>
      <c r="J1015" s="9">
        <v>0</v>
      </c>
      <c r="K1015" s="9">
        <v>0</v>
      </c>
      <c r="L1015" s="9">
        <v>0</v>
      </c>
      <c r="M1015" s="9">
        <v>232</v>
      </c>
      <c r="N1015" s="9">
        <v>113.5</v>
      </c>
      <c r="O1015" s="9">
        <v>70</v>
      </c>
      <c r="P1015" s="9">
        <v>21.03</v>
      </c>
      <c r="Q1015" s="9">
        <v>80</v>
      </c>
      <c r="R1015" s="9">
        <v>58</v>
      </c>
    </row>
    <row r="1016" spans="1:18" x14ac:dyDescent="0.2">
      <c r="A1016" s="9">
        <v>1</v>
      </c>
      <c r="B1016" s="9">
        <v>0</v>
      </c>
      <c r="C1016" s="9">
        <v>64</v>
      </c>
      <c r="D1016" s="9">
        <v>1</v>
      </c>
      <c r="E1016" s="9">
        <v>0</v>
      </c>
      <c r="F1016" s="9">
        <v>0</v>
      </c>
      <c r="G1016" s="9">
        <v>0</v>
      </c>
      <c r="H1016" s="9">
        <v>0</v>
      </c>
      <c r="I1016" s="9">
        <v>0</v>
      </c>
      <c r="J1016" s="9">
        <v>0</v>
      </c>
      <c r="K1016" s="9">
        <v>1</v>
      </c>
      <c r="L1016" s="9">
        <v>0</v>
      </c>
      <c r="M1016" s="9">
        <v>229</v>
      </c>
      <c r="N1016" s="9">
        <v>145</v>
      </c>
      <c r="O1016" s="9">
        <v>85</v>
      </c>
      <c r="P1016" s="9">
        <v>29.67</v>
      </c>
      <c r="Q1016" s="9">
        <v>70</v>
      </c>
      <c r="R1016" s="9">
        <v>74</v>
      </c>
    </row>
    <row r="1017" spans="1:18" x14ac:dyDescent="0.2">
      <c r="A1017" s="9">
        <v>0</v>
      </c>
      <c r="B1017" s="9">
        <v>0</v>
      </c>
      <c r="C1017" s="9">
        <v>54</v>
      </c>
      <c r="D1017" s="9">
        <v>0</v>
      </c>
      <c r="E1017" s="9">
        <v>0</v>
      </c>
      <c r="F1017" s="9">
        <v>1</v>
      </c>
      <c r="G1017" s="9">
        <v>0</v>
      </c>
      <c r="H1017" s="9">
        <v>0</v>
      </c>
      <c r="I1017" s="9">
        <v>0</v>
      </c>
      <c r="J1017" s="9">
        <v>0</v>
      </c>
      <c r="K1017" s="9">
        <v>0</v>
      </c>
      <c r="L1017" s="9">
        <v>0</v>
      </c>
      <c r="M1017" s="9">
        <v>286</v>
      </c>
      <c r="N1017" s="9">
        <v>110</v>
      </c>
      <c r="O1017" s="9">
        <v>74</v>
      </c>
      <c r="P1017" s="9">
        <v>26.28</v>
      </c>
      <c r="Q1017" s="9">
        <v>65</v>
      </c>
      <c r="R1017" s="9">
        <v>90</v>
      </c>
    </row>
    <row r="1018" spans="1:18" x14ac:dyDescent="0.2">
      <c r="A1018" s="9">
        <v>0</v>
      </c>
      <c r="B1018" s="9">
        <v>1</v>
      </c>
      <c r="C1018" s="9">
        <v>55</v>
      </c>
      <c r="D1018" s="9">
        <v>0</v>
      </c>
      <c r="E1018" s="9">
        <v>0</v>
      </c>
      <c r="F1018" s="9">
        <v>0</v>
      </c>
      <c r="G1018" s="9">
        <v>0</v>
      </c>
      <c r="H1018" s="9">
        <v>0</v>
      </c>
      <c r="I1018" s="9">
        <v>0</v>
      </c>
      <c r="J1018" s="9">
        <v>0</v>
      </c>
      <c r="K1018" s="9">
        <v>0</v>
      </c>
      <c r="L1018" s="9">
        <v>1</v>
      </c>
      <c r="M1018" s="9">
        <v>245</v>
      </c>
      <c r="N1018" s="9">
        <v>133</v>
      </c>
      <c r="O1018" s="9">
        <v>78</v>
      </c>
      <c r="P1018" s="9">
        <v>29.05</v>
      </c>
      <c r="Q1018" s="9">
        <v>73</v>
      </c>
      <c r="R1018" s="9">
        <v>115</v>
      </c>
    </row>
    <row r="1019" spans="1:18" x14ac:dyDescent="0.2">
      <c r="A1019" s="9">
        <v>0</v>
      </c>
      <c r="B1019" s="9">
        <v>0</v>
      </c>
      <c r="C1019" s="9">
        <v>47</v>
      </c>
      <c r="D1019" s="9">
        <v>1</v>
      </c>
      <c r="E1019" s="9">
        <v>0</v>
      </c>
      <c r="F1019" s="9">
        <v>0</v>
      </c>
      <c r="G1019" s="9">
        <v>0</v>
      </c>
      <c r="H1019" s="9">
        <v>0</v>
      </c>
      <c r="I1019" s="9">
        <v>0</v>
      </c>
      <c r="J1019" s="9">
        <v>0</v>
      </c>
      <c r="K1019" s="9">
        <v>0</v>
      </c>
      <c r="L1019" s="9">
        <v>0</v>
      </c>
      <c r="M1019" s="9">
        <v>210</v>
      </c>
      <c r="N1019" s="9">
        <v>113</v>
      </c>
      <c r="O1019" s="9">
        <v>65</v>
      </c>
      <c r="P1019" s="9">
        <v>21.33</v>
      </c>
      <c r="Q1019" s="9">
        <v>66</v>
      </c>
      <c r="R1019" s="9">
        <v>62</v>
      </c>
    </row>
    <row r="1020" spans="1:18" x14ac:dyDescent="0.2">
      <c r="A1020" s="9">
        <v>0</v>
      </c>
      <c r="B1020" s="9">
        <v>1</v>
      </c>
      <c r="C1020" s="9">
        <v>42</v>
      </c>
      <c r="D1020" s="9">
        <v>0</v>
      </c>
      <c r="E1020" s="9">
        <v>0</v>
      </c>
      <c r="F1020" s="9">
        <v>1</v>
      </c>
      <c r="G1020" s="9">
        <v>1</v>
      </c>
      <c r="H1020" s="9">
        <v>20</v>
      </c>
      <c r="I1020" s="9">
        <v>0</v>
      </c>
      <c r="J1020" s="9">
        <v>0</v>
      </c>
      <c r="K1020" s="9">
        <v>0</v>
      </c>
      <c r="L1020" s="9">
        <v>0</v>
      </c>
      <c r="M1020" s="9">
        <v>220</v>
      </c>
      <c r="N1020" s="9">
        <v>119</v>
      </c>
      <c r="O1020" s="9">
        <v>73.5</v>
      </c>
      <c r="P1020" s="9">
        <v>23.31</v>
      </c>
      <c r="Q1020" s="9">
        <v>67</v>
      </c>
      <c r="R1020" s="9">
        <v>63</v>
      </c>
    </row>
    <row r="1021" spans="1:18" x14ac:dyDescent="0.2">
      <c r="A1021" s="9">
        <v>0</v>
      </c>
      <c r="B1021" s="9">
        <v>0</v>
      </c>
      <c r="C1021" s="9">
        <v>55</v>
      </c>
      <c r="D1021" s="9">
        <v>0</v>
      </c>
      <c r="E1021" s="9">
        <v>1</v>
      </c>
      <c r="F1021" s="9">
        <v>0</v>
      </c>
      <c r="G1021" s="9">
        <v>0</v>
      </c>
      <c r="H1021" s="9">
        <v>0</v>
      </c>
      <c r="I1021" s="9">
        <v>0</v>
      </c>
      <c r="J1021" s="9">
        <v>0</v>
      </c>
      <c r="K1021" s="9">
        <v>0</v>
      </c>
      <c r="L1021" s="9">
        <v>0</v>
      </c>
      <c r="M1021" s="9">
        <v>175</v>
      </c>
      <c r="N1021" s="9">
        <v>107.5</v>
      </c>
      <c r="O1021" s="9">
        <v>65</v>
      </c>
      <c r="P1021" s="9">
        <v>20.170000000000002</v>
      </c>
      <c r="Q1021" s="9">
        <v>68</v>
      </c>
      <c r="R1021" s="9">
        <v>79</v>
      </c>
    </row>
    <row r="1022" spans="1:18" x14ac:dyDescent="0.2">
      <c r="A1022" s="9">
        <v>1</v>
      </c>
      <c r="B1022" s="9">
        <v>0</v>
      </c>
      <c r="C1022" s="9">
        <v>42</v>
      </c>
      <c r="D1022" s="9">
        <v>0</v>
      </c>
      <c r="E1022" s="9">
        <v>1</v>
      </c>
      <c r="F1022" s="9">
        <v>0</v>
      </c>
      <c r="G1022" s="9">
        <v>1</v>
      </c>
      <c r="H1022" s="9">
        <v>18</v>
      </c>
      <c r="I1022" s="9">
        <v>0</v>
      </c>
      <c r="J1022" s="9">
        <v>0</v>
      </c>
      <c r="K1022" s="9">
        <v>0</v>
      </c>
      <c r="L1022" s="9">
        <v>0</v>
      </c>
      <c r="M1022" s="9">
        <v>219</v>
      </c>
      <c r="N1022" s="9">
        <v>126</v>
      </c>
      <c r="O1022" s="9">
        <v>73</v>
      </c>
      <c r="P1022" s="9">
        <v>22.65</v>
      </c>
      <c r="Q1022" s="9">
        <v>80</v>
      </c>
      <c r="R1022" s="9">
        <v>65</v>
      </c>
    </row>
    <row r="1023" spans="1:18" x14ac:dyDescent="0.2">
      <c r="A1023" s="9">
        <v>0</v>
      </c>
      <c r="B1023" s="9">
        <v>0</v>
      </c>
      <c r="C1023" s="9">
        <v>47</v>
      </c>
      <c r="D1023" s="9">
        <v>1</v>
      </c>
      <c r="E1023" s="9">
        <v>0</v>
      </c>
      <c r="F1023" s="9">
        <v>0</v>
      </c>
      <c r="G1023" s="9">
        <v>0</v>
      </c>
      <c r="H1023" s="9">
        <v>0</v>
      </c>
      <c r="I1023" s="9">
        <v>0</v>
      </c>
      <c r="J1023" s="9">
        <v>0</v>
      </c>
      <c r="K1023" s="9">
        <v>0</v>
      </c>
      <c r="L1023" s="9">
        <v>0</v>
      </c>
      <c r="M1023" s="9">
        <v>228</v>
      </c>
      <c r="N1023" s="9">
        <v>118</v>
      </c>
      <c r="O1023" s="9">
        <v>84</v>
      </c>
      <c r="P1023" s="9">
        <v>18.670000000000002</v>
      </c>
      <c r="Q1023" s="9">
        <v>75</v>
      </c>
      <c r="R1023" s="9">
        <v>90</v>
      </c>
    </row>
    <row r="1024" spans="1:18" x14ac:dyDescent="0.2">
      <c r="A1024" s="9">
        <v>0</v>
      </c>
      <c r="B1024" s="9">
        <v>1</v>
      </c>
      <c r="C1024" s="9">
        <v>51</v>
      </c>
      <c r="D1024" s="9">
        <v>1</v>
      </c>
      <c r="E1024" s="9">
        <v>0</v>
      </c>
      <c r="F1024" s="9">
        <v>0</v>
      </c>
      <c r="G1024" s="9">
        <v>0</v>
      </c>
      <c r="H1024" s="9">
        <v>0</v>
      </c>
      <c r="I1024" s="9">
        <v>0</v>
      </c>
      <c r="J1024" s="9">
        <v>0</v>
      </c>
      <c r="K1024" s="9">
        <v>0</v>
      </c>
      <c r="L1024" s="9">
        <v>0</v>
      </c>
      <c r="M1024" s="9">
        <v>166</v>
      </c>
      <c r="N1024" s="9">
        <v>115</v>
      </c>
      <c r="O1024" s="9">
        <v>82.5</v>
      </c>
      <c r="P1024" s="9">
        <v>26.69</v>
      </c>
      <c r="Q1024" s="9">
        <v>64</v>
      </c>
      <c r="R1024" s="9">
        <v>67</v>
      </c>
    </row>
    <row r="1025" spans="1:18" x14ac:dyDescent="0.2">
      <c r="A1025" s="9">
        <v>0</v>
      </c>
      <c r="B1025" s="9">
        <v>1</v>
      </c>
      <c r="C1025" s="9">
        <v>62</v>
      </c>
      <c r="D1025" s="9">
        <v>0</v>
      </c>
      <c r="E1025" s="9">
        <v>0</v>
      </c>
      <c r="F1025" s="9">
        <v>1</v>
      </c>
      <c r="G1025" s="9">
        <v>1</v>
      </c>
      <c r="H1025" s="9">
        <v>20</v>
      </c>
      <c r="I1025" s="9">
        <v>0</v>
      </c>
      <c r="J1025" s="9">
        <v>0</v>
      </c>
      <c r="K1025" s="9">
        <v>0</v>
      </c>
      <c r="L1025" s="9">
        <v>0</v>
      </c>
      <c r="M1025" s="9">
        <v>300</v>
      </c>
      <c r="N1025" s="9">
        <v>108</v>
      </c>
      <c r="O1025" s="9">
        <v>73</v>
      </c>
      <c r="P1025" s="9">
        <v>20.87</v>
      </c>
      <c r="Q1025" s="9">
        <v>60</v>
      </c>
      <c r="R1025" s="9">
        <v>80</v>
      </c>
    </row>
    <row r="1026" spans="1:18" x14ac:dyDescent="0.2">
      <c r="A1026" s="9">
        <v>0</v>
      </c>
      <c r="B1026" s="9">
        <v>1</v>
      </c>
      <c r="C1026" s="9">
        <v>40</v>
      </c>
      <c r="D1026" s="9">
        <v>0</v>
      </c>
      <c r="E1026" s="9">
        <v>1</v>
      </c>
      <c r="F1026" s="9">
        <v>0</v>
      </c>
      <c r="G1026" s="9">
        <v>1</v>
      </c>
      <c r="H1026" s="9">
        <v>5</v>
      </c>
      <c r="I1026" s="9">
        <v>0</v>
      </c>
      <c r="J1026" s="9">
        <v>0</v>
      </c>
      <c r="K1026" s="9">
        <v>0</v>
      </c>
      <c r="L1026" s="9">
        <v>0</v>
      </c>
      <c r="M1026" s="9">
        <v>282</v>
      </c>
      <c r="N1026" s="9">
        <v>120</v>
      </c>
      <c r="O1026" s="9">
        <v>87</v>
      </c>
      <c r="P1026" s="9">
        <v>22.98</v>
      </c>
      <c r="Q1026" s="9">
        <v>60</v>
      </c>
      <c r="R1026" s="9">
        <v>78</v>
      </c>
    </row>
    <row r="1027" spans="1:18" x14ac:dyDescent="0.2">
      <c r="A1027" s="9">
        <v>0</v>
      </c>
      <c r="B1027" s="9">
        <v>1</v>
      </c>
      <c r="C1027" s="9">
        <v>37</v>
      </c>
      <c r="D1027" s="9">
        <v>1</v>
      </c>
      <c r="E1027" s="9">
        <v>0</v>
      </c>
      <c r="F1027" s="9">
        <v>0</v>
      </c>
      <c r="G1027" s="9">
        <v>1</v>
      </c>
      <c r="H1027" s="9">
        <v>20</v>
      </c>
      <c r="I1027" s="9">
        <v>0</v>
      </c>
      <c r="J1027" s="9">
        <v>0</v>
      </c>
      <c r="K1027" s="9">
        <v>0</v>
      </c>
      <c r="L1027" s="9">
        <v>0</v>
      </c>
      <c r="M1027" s="9">
        <v>261</v>
      </c>
      <c r="N1027" s="9">
        <v>111.5</v>
      </c>
      <c r="O1027" s="9">
        <v>72.5</v>
      </c>
      <c r="P1027" s="9">
        <v>26.48</v>
      </c>
      <c r="Q1027" s="9">
        <v>73</v>
      </c>
      <c r="R1027" s="9">
        <v>74</v>
      </c>
    </row>
    <row r="1028" spans="1:18" x14ac:dyDescent="0.2">
      <c r="A1028" s="9">
        <v>0</v>
      </c>
      <c r="B1028" s="9">
        <v>1</v>
      </c>
      <c r="C1028" s="9">
        <v>58</v>
      </c>
      <c r="D1028" s="9">
        <v>1</v>
      </c>
      <c r="E1028" s="9">
        <v>0</v>
      </c>
      <c r="F1028" s="9">
        <v>0</v>
      </c>
      <c r="G1028" s="9">
        <v>1</v>
      </c>
      <c r="H1028" s="9">
        <v>20</v>
      </c>
      <c r="I1028" s="9">
        <v>0</v>
      </c>
      <c r="J1028" s="9">
        <v>0</v>
      </c>
      <c r="K1028" s="9">
        <v>0</v>
      </c>
      <c r="L1028" s="9">
        <v>0</v>
      </c>
      <c r="M1028" s="9">
        <v>184</v>
      </c>
      <c r="N1028" s="9">
        <v>127.5</v>
      </c>
      <c r="O1028" s="9">
        <v>70</v>
      </c>
      <c r="P1028" s="9">
        <v>25.62</v>
      </c>
      <c r="Q1028" s="9">
        <v>50</v>
      </c>
      <c r="R1028" s="9">
        <v>80</v>
      </c>
    </row>
    <row r="1029" spans="1:18" x14ac:dyDescent="0.2">
      <c r="A1029" s="9">
        <v>0</v>
      </c>
      <c r="B1029" s="9">
        <v>1</v>
      </c>
      <c r="C1029" s="9">
        <v>51</v>
      </c>
      <c r="D1029" s="9">
        <v>0</v>
      </c>
      <c r="E1029" s="9">
        <v>0</v>
      </c>
      <c r="F1029" s="9">
        <v>1</v>
      </c>
      <c r="G1029" s="9">
        <v>0</v>
      </c>
      <c r="H1029" s="9">
        <v>0</v>
      </c>
      <c r="I1029" s="9">
        <v>0</v>
      </c>
      <c r="J1029" s="9">
        <v>0</v>
      </c>
      <c r="K1029" s="9">
        <v>0</v>
      </c>
      <c r="L1029" s="9">
        <v>0</v>
      </c>
      <c r="M1029" s="9">
        <v>215</v>
      </c>
      <c r="N1029" s="9">
        <v>147</v>
      </c>
      <c r="O1029" s="9">
        <v>96</v>
      </c>
      <c r="P1029" s="9">
        <v>28.59</v>
      </c>
      <c r="Q1029" s="9">
        <v>65</v>
      </c>
      <c r="R1029" s="9">
        <v>100</v>
      </c>
    </row>
    <row r="1030" spans="1:18" x14ac:dyDescent="0.2">
      <c r="A1030" s="9">
        <v>0</v>
      </c>
      <c r="B1030" s="9">
        <v>0</v>
      </c>
      <c r="C1030" s="9">
        <v>48</v>
      </c>
      <c r="D1030" s="9">
        <v>1</v>
      </c>
      <c r="E1030" s="9">
        <v>0</v>
      </c>
      <c r="F1030" s="9">
        <v>0</v>
      </c>
      <c r="G1030" s="9">
        <v>1</v>
      </c>
      <c r="H1030" s="9">
        <v>10</v>
      </c>
      <c r="I1030" s="9">
        <v>0</v>
      </c>
      <c r="J1030" s="9">
        <v>0</v>
      </c>
      <c r="K1030" s="9">
        <v>1</v>
      </c>
      <c r="L1030" s="9">
        <v>0</v>
      </c>
      <c r="M1030" s="9">
        <v>188</v>
      </c>
      <c r="N1030" s="9">
        <v>170</v>
      </c>
      <c r="O1030" s="9">
        <v>110</v>
      </c>
      <c r="P1030" s="9">
        <v>26.03</v>
      </c>
      <c r="Q1030" s="9">
        <v>90</v>
      </c>
      <c r="R1030" s="9">
        <v>118</v>
      </c>
    </row>
    <row r="1031" spans="1:18" x14ac:dyDescent="0.2">
      <c r="A1031" s="9">
        <v>0</v>
      </c>
      <c r="B1031" s="9">
        <v>1</v>
      </c>
      <c r="C1031" s="9">
        <v>51</v>
      </c>
      <c r="D1031" s="9">
        <v>1</v>
      </c>
      <c r="E1031" s="9">
        <v>0</v>
      </c>
      <c r="F1031" s="9">
        <v>0</v>
      </c>
      <c r="G1031" s="9">
        <v>1</v>
      </c>
      <c r="H1031" s="9">
        <v>20</v>
      </c>
      <c r="I1031" s="9">
        <v>0</v>
      </c>
      <c r="J1031" s="9">
        <v>0</v>
      </c>
      <c r="K1031" s="9">
        <v>0</v>
      </c>
      <c r="L1031" s="9">
        <v>0</v>
      </c>
      <c r="M1031" s="9">
        <v>256</v>
      </c>
      <c r="N1031" s="9">
        <v>130</v>
      </c>
      <c r="O1031" s="9">
        <v>75</v>
      </c>
      <c r="P1031" s="9">
        <v>28.76</v>
      </c>
      <c r="Q1031" s="9">
        <v>60</v>
      </c>
      <c r="R1031" s="9">
        <v>83</v>
      </c>
    </row>
    <row r="1032" spans="1:18" x14ac:dyDescent="0.2">
      <c r="A1032" s="9">
        <v>0</v>
      </c>
      <c r="B1032" s="9">
        <v>0</v>
      </c>
      <c r="C1032" s="9">
        <v>52</v>
      </c>
      <c r="D1032" s="9">
        <v>1</v>
      </c>
      <c r="E1032" s="9">
        <v>0</v>
      </c>
      <c r="F1032" s="9">
        <v>0</v>
      </c>
      <c r="G1032" s="9">
        <v>0</v>
      </c>
      <c r="H1032" s="9">
        <v>0</v>
      </c>
      <c r="I1032" s="9">
        <v>0</v>
      </c>
      <c r="J1032" s="9">
        <v>0</v>
      </c>
      <c r="K1032" s="9">
        <v>0</v>
      </c>
      <c r="L1032" s="9">
        <v>0</v>
      </c>
      <c r="M1032" s="9">
        <v>223</v>
      </c>
      <c r="N1032" s="9">
        <v>132</v>
      </c>
      <c r="O1032" s="9">
        <v>82</v>
      </c>
      <c r="P1032" s="9">
        <v>26.06</v>
      </c>
      <c r="Q1032" s="9">
        <v>75</v>
      </c>
      <c r="R1032" s="9">
        <v>63</v>
      </c>
    </row>
    <row r="1033" spans="1:18" x14ac:dyDescent="0.2">
      <c r="A1033" s="9">
        <v>1</v>
      </c>
      <c r="B1033" s="9">
        <v>0</v>
      </c>
      <c r="C1033" s="9">
        <v>66</v>
      </c>
      <c r="D1033" s="9">
        <v>0</v>
      </c>
      <c r="E1033" s="9">
        <v>1</v>
      </c>
      <c r="F1033" s="9">
        <v>0</v>
      </c>
      <c r="G1033" s="9">
        <v>0</v>
      </c>
      <c r="H1033" s="9">
        <v>0</v>
      </c>
      <c r="I1033" s="9">
        <v>0</v>
      </c>
      <c r="J1033" s="9">
        <v>0</v>
      </c>
      <c r="K1033" s="9">
        <v>1</v>
      </c>
      <c r="L1033" s="9">
        <v>0</v>
      </c>
      <c r="M1033" s="9">
        <v>292</v>
      </c>
      <c r="N1033" s="9">
        <v>143</v>
      </c>
      <c r="O1033" s="9">
        <v>95</v>
      </c>
      <c r="P1033" s="9">
        <v>31.11</v>
      </c>
      <c r="Q1033" s="9">
        <v>90</v>
      </c>
      <c r="R1033" s="9">
        <v>77</v>
      </c>
    </row>
    <row r="1034" spans="1:18" x14ac:dyDescent="0.2">
      <c r="A1034" s="9">
        <v>1</v>
      </c>
      <c r="B1034" s="9">
        <v>1</v>
      </c>
      <c r="C1034" s="9">
        <v>37</v>
      </c>
      <c r="D1034" s="9">
        <v>0</v>
      </c>
      <c r="E1034" s="9">
        <v>1</v>
      </c>
      <c r="F1034" s="9">
        <v>0</v>
      </c>
      <c r="G1034" s="9">
        <v>1</v>
      </c>
      <c r="H1034" s="9">
        <v>20</v>
      </c>
      <c r="I1034" s="9">
        <v>0</v>
      </c>
      <c r="J1034" s="9">
        <v>0</v>
      </c>
      <c r="K1034" s="9">
        <v>0</v>
      </c>
      <c r="L1034" s="9">
        <v>0</v>
      </c>
      <c r="M1034" s="9">
        <v>211</v>
      </c>
      <c r="N1034" s="9">
        <v>116.5</v>
      </c>
      <c r="O1034" s="9">
        <v>77.5</v>
      </c>
      <c r="P1034" s="9">
        <v>24.5</v>
      </c>
      <c r="Q1034" s="9">
        <v>68</v>
      </c>
      <c r="R1034" s="9">
        <v>78</v>
      </c>
    </row>
    <row r="1035" spans="1:18" x14ac:dyDescent="0.2">
      <c r="A1035" s="9">
        <v>0</v>
      </c>
      <c r="B1035" s="9">
        <v>0</v>
      </c>
      <c r="C1035" s="9">
        <v>44</v>
      </c>
      <c r="D1035" s="9">
        <v>0</v>
      </c>
      <c r="E1035" s="9">
        <v>0</v>
      </c>
      <c r="F1035" s="9">
        <v>1</v>
      </c>
      <c r="G1035" s="9">
        <v>1</v>
      </c>
      <c r="H1035" s="9">
        <v>20</v>
      </c>
      <c r="I1035" s="9">
        <v>0</v>
      </c>
      <c r="J1035" s="9">
        <v>0</v>
      </c>
      <c r="K1035" s="9">
        <v>0</v>
      </c>
      <c r="L1035" s="9">
        <v>0</v>
      </c>
      <c r="M1035" s="9">
        <v>245</v>
      </c>
      <c r="N1035" s="9">
        <v>95</v>
      </c>
      <c r="O1035" s="9">
        <v>50</v>
      </c>
      <c r="P1035" s="9">
        <v>21.65</v>
      </c>
      <c r="Q1035" s="9">
        <v>82</v>
      </c>
      <c r="R1035" s="9">
        <v>78</v>
      </c>
    </row>
    <row r="1036" spans="1:18" x14ac:dyDescent="0.2">
      <c r="A1036" s="9">
        <v>0</v>
      </c>
      <c r="B1036" s="9">
        <v>1</v>
      </c>
      <c r="C1036" s="9">
        <v>61</v>
      </c>
      <c r="D1036" s="9">
        <v>0</v>
      </c>
      <c r="E1036" s="9">
        <v>1</v>
      </c>
      <c r="F1036" s="9">
        <v>0</v>
      </c>
      <c r="G1036" s="9">
        <v>1</v>
      </c>
      <c r="H1036" s="9">
        <v>20</v>
      </c>
      <c r="I1036" s="9">
        <v>0</v>
      </c>
      <c r="J1036" s="9">
        <v>0</v>
      </c>
      <c r="K1036" s="9">
        <v>0</v>
      </c>
      <c r="L1036" s="9">
        <v>0</v>
      </c>
      <c r="M1036" s="9">
        <v>167</v>
      </c>
      <c r="N1036" s="9">
        <v>105</v>
      </c>
      <c r="O1036" s="9">
        <v>67.5</v>
      </c>
      <c r="P1036" s="9">
        <v>27.28</v>
      </c>
      <c r="Q1036" s="9">
        <v>88</v>
      </c>
      <c r="R1036" s="9">
        <v>86</v>
      </c>
    </row>
    <row r="1037" spans="1:18" x14ac:dyDescent="0.2">
      <c r="A1037" s="9">
        <v>0</v>
      </c>
      <c r="B1037" s="9">
        <v>0</v>
      </c>
      <c r="C1037" s="9">
        <v>58</v>
      </c>
      <c r="D1037" s="9">
        <v>1</v>
      </c>
      <c r="E1037" s="9">
        <v>0</v>
      </c>
      <c r="F1037" s="9">
        <v>0</v>
      </c>
      <c r="G1037" s="9">
        <v>0</v>
      </c>
      <c r="H1037" s="9">
        <v>0</v>
      </c>
      <c r="I1037" s="9">
        <v>0</v>
      </c>
      <c r="J1037" s="9">
        <v>0</v>
      </c>
      <c r="K1037" s="9">
        <v>0</v>
      </c>
      <c r="L1037" s="9">
        <v>0</v>
      </c>
      <c r="M1037" s="9">
        <v>296</v>
      </c>
      <c r="N1037" s="9">
        <v>141.5</v>
      </c>
      <c r="O1037" s="9">
        <v>87</v>
      </c>
      <c r="P1037" s="9">
        <v>28.31</v>
      </c>
      <c r="Q1037" s="9">
        <v>75</v>
      </c>
      <c r="R1037" s="9">
        <v>78</v>
      </c>
    </row>
    <row r="1038" spans="1:18" x14ac:dyDescent="0.2">
      <c r="A1038" s="9">
        <v>0</v>
      </c>
      <c r="B1038" s="9">
        <v>0</v>
      </c>
      <c r="C1038" s="9">
        <v>42</v>
      </c>
      <c r="D1038" s="9">
        <v>0</v>
      </c>
      <c r="E1038" s="9">
        <v>1</v>
      </c>
      <c r="F1038" s="9">
        <v>0</v>
      </c>
      <c r="G1038" s="9">
        <v>1</v>
      </c>
      <c r="H1038" s="9">
        <v>25</v>
      </c>
      <c r="I1038" s="9">
        <v>0</v>
      </c>
      <c r="J1038" s="9">
        <v>0</v>
      </c>
      <c r="K1038" s="9">
        <v>0</v>
      </c>
      <c r="L1038" s="9">
        <v>0</v>
      </c>
      <c r="M1038" s="9">
        <v>286</v>
      </c>
      <c r="N1038" s="9">
        <v>133.5</v>
      </c>
      <c r="O1038" s="9">
        <v>80</v>
      </c>
      <c r="P1038" s="9">
        <v>26.25</v>
      </c>
      <c r="Q1038" s="9">
        <v>75</v>
      </c>
      <c r="R1038" s="9">
        <v>65</v>
      </c>
    </row>
    <row r="1039" spans="1:18" x14ac:dyDescent="0.2">
      <c r="A1039" s="9">
        <v>0</v>
      </c>
      <c r="B1039" s="9">
        <v>0</v>
      </c>
      <c r="C1039" s="9">
        <v>42</v>
      </c>
      <c r="D1039" s="9">
        <v>0</v>
      </c>
      <c r="E1039" s="9">
        <v>0</v>
      </c>
      <c r="F1039" s="9">
        <v>1</v>
      </c>
      <c r="G1039" s="9">
        <v>1</v>
      </c>
      <c r="H1039" s="9">
        <v>20</v>
      </c>
      <c r="I1039" s="9">
        <v>0</v>
      </c>
      <c r="J1039" s="9">
        <v>0</v>
      </c>
      <c r="K1039" s="9">
        <v>0</v>
      </c>
      <c r="L1039" s="9">
        <v>0</v>
      </c>
      <c r="M1039" s="9">
        <v>193</v>
      </c>
      <c r="N1039" s="9">
        <v>129</v>
      </c>
      <c r="O1039" s="9">
        <v>91.5</v>
      </c>
      <c r="P1039" s="9">
        <v>27.78</v>
      </c>
      <c r="Q1039" s="9">
        <v>95</v>
      </c>
      <c r="R1039" s="9">
        <v>74</v>
      </c>
    </row>
    <row r="1040" spans="1:18" x14ac:dyDescent="0.2">
      <c r="A1040" s="9">
        <v>0</v>
      </c>
      <c r="B1040" s="9">
        <v>1</v>
      </c>
      <c r="C1040" s="9">
        <v>40</v>
      </c>
      <c r="D1040" s="9">
        <v>0</v>
      </c>
      <c r="E1040" s="9">
        <v>1</v>
      </c>
      <c r="F1040" s="9">
        <v>0</v>
      </c>
      <c r="G1040" s="9">
        <v>0</v>
      </c>
      <c r="H1040" s="9">
        <v>0</v>
      </c>
      <c r="I1040" s="9">
        <v>0</v>
      </c>
      <c r="J1040" s="9">
        <v>0</v>
      </c>
      <c r="K1040" s="9">
        <v>0</v>
      </c>
      <c r="L1040" s="9">
        <v>0</v>
      </c>
      <c r="M1040" s="9">
        <v>222</v>
      </c>
      <c r="N1040" s="9">
        <v>112</v>
      </c>
      <c r="O1040" s="9">
        <v>82</v>
      </c>
      <c r="P1040" s="9">
        <v>23.71</v>
      </c>
      <c r="Q1040" s="9">
        <v>77</v>
      </c>
      <c r="R1040" s="9">
        <v>85</v>
      </c>
    </row>
    <row r="1041" spans="1:18" x14ac:dyDescent="0.2">
      <c r="A1041" s="9">
        <v>0</v>
      </c>
      <c r="B1041" s="9">
        <v>0</v>
      </c>
      <c r="C1041" s="9">
        <v>59</v>
      </c>
      <c r="D1041" s="9">
        <v>1</v>
      </c>
      <c r="E1041" s="9">
        <v>0</v>
      </c>
      <c r="F1041" s="9">
        <v>0</v>
      </c>
      <c r="G1041" s="9">
        <v>0</v>
      </c>
      <c r="H1041" s="9">
        <v>0</v>
      </c>
      <c r="I1041" s="9">
        <v>0</v>
      </c>
      <c r="J1041" s="9">
        <v>0</v>
      </c>
      <c r="K1041" s="9">
        <v>1</v>
      </c>
      <c r="L1041" s="9">
        <v>0</v>
      </c>
      <c r="M1041" s="9">
        <v>288</v>
      </c>
      <c r="N1041" s="9">
        <v>158</v>
      </c>
      <c r="O1041" s="9">
        <v>90</v>
      </c>
      <c r="P1041" s="9">
        <v>32.840000000000003</v>
      </c>
      <c r="Q1041" s="9">
        <v>70</v>
      </c>
      <c r="R1041" s="9">
        <v>87</v>
      </c>
    </row>
    <row r="1042" spans="1:18" x14ac:dyDescent="0.2">
      <c r="A1042" s="9">
        <v>0</v>
      </c>
      <c r="B1042" s="9">
        <v>0</v>
      </c>
      <c r="C1042" s="9">
        <v>63</v>
      </c>
      <c r="D1042" s="9">
        <v>1</v>
      </c>
      <c r="E1042" s="9">
        <v>0</v>
      </c>
      <c r="F1042" s="9">
        <v>0</v>
      </c>
      <c r="G1042" s="9">
        <v>0</v>
      </c>
      <c r="H1042" s="9">
        <v>0</v>
      </c>
      <c r="I1042" s="9">
        <v>0</v>
      </c>
      <c r="J1042" s="9">
        <v>0</v>
      </c>
      <c r="K1042" s="9">
        <v>0</v>
      </c>
      <c r="L1042" s="9">
        <v>0</v>
      </c>
      <c r="M1042" s="9">
        <v>362</v>
      </c>
      <c r="N1042" s="9">
        <v>151.5</v>
      </c>
      <c r="O1042" s="9">
        <v>82.5</v>
      </c>
      <c r="P1042" s="9">
        <v>25.15</v>
      </c>
      <c r="Q1042" s="9">
        <v>102</v>
      </c>
      <c r="R1042" s="9">
        <v>78</v>
      </c>
    </row>
    <row r="1043" spans="1:18" x14ac:dyDescent="0.2">
      <c r="A1043" s="9">
        <v>0</v>
      </c>
      <c r="B1043" s="9">
        <v>1</v>
      </c>
      <c r="C1043" s="9">
        <v>41</v>
      </c>
      <c r="D1043" s="9">
        <v>0</v>
      </c>
      <c r="E1043" s="9">
        <v>1</v>
      </c>
      <c r="F1043" s="9">
        <v>0</v>
      </c>
      <c r="G1043" s="9">
        <v>1</v>
      </c>
      <c r="H1043" s="9">
        <v>30</v>
      </c>
      <c r="I1043" s="9">
        <v>0</v>
      </c>
      <c r="J1043" s="9">
        <v>0</v>
      </c>
      <c r="K1043" s="9">
        <v>0</v>
      </c>
      <c r="L1043" s="9">
        <v>0</v>
      </c>
      <c r="M1043" s="9">
        <v>224</v>
      </c>
      <c r="N1043" s="9">
        <v>114</v>
      </c>
      <c r="O1043" s="9">
        <v>68</v>
      </c>
      <c r="P1043" s="9">
        <v>21.42</v>
      </c>
      <c r="Q1043" s="9">
        <v>66</v>
      </c>
      <c r="R1043" s="9">
        <v>107</v>
      </c>
    </row>
    <row r="1044" spans="1:18" x14ac:dyDescent="0.2">
      <c r="A1044" s="9">
        <v>0</v>
      </c>
      <c r="B1044" s="9">
        <v>0</v>
      </c>
      <c r="C1044" s="9">
        <v>51</v>
      </c>
      <c r="D1044" s="9">
        <v>1</v>
      </c>
      <c r="E1044" s="9">
        <v>0</v>
      </c>
      <c r="F1044" s="9">
        <v>0</v>
      </c>
      <c r="G1044" s="9">
        <v>0</v>
      </c>
      <c r="H1044" s="9">
        <v>0</v>
      </c>
      <c r="I1044" s="9">
        <v>0</v>
      </c>
      <c r="J1044" s="9">
        <v>0</v>
      </c>
      <c r="K1044" s="9">
        <v>0</v>
      </c>
      <c r="L1044" s="9">
        <v>0</v>
      </c>
      <c r="M1044" s="9">
        <v>246</v>
      </c>
      <c r="N1044" s="9">
        <v>135</v>
      </c>
      <c r="O1044" s="9">
        <v>82</v>
      </c>
      <c r="P1044" s="9">
        <v>24.67</v>
      </c>
      <c r="Q1044" s="9">
        <v>70</v>
      </c>
      <c r="R1044" s="9">
        <v>77</v>
      </c>
    </row>
    <row r="1045" spans="1:18" x14ac:dyDescent="0.2">
      <c r="A1045" s="9">
        <v>0</v>
      </c>
      <c r="B1045" s="9">
        <v>1</v>
      </c>
      <c r="C1045" s="9">
        <v>62</v>
      </c>
      <c r="D1045" s="9">
        <v>0</v>
      </c>
      <c r="E1045" s="9">
        <v>0</v>
      </c>
      <c r="F1045" s="9">
        <v>1</v>
      </c>
      <c r="G1045" s="9">
        <v>0</v>
      </c>
      <c r="H1045" s="9">
        <v>0</v>
      </c>
      <c r="I1045" s="9">
        <v>0</v>
      </c>
      <c r="J1045" s="9">
        <v>0</v>
      </c>
      <c r="K1045" s="9">
        <v>0</v>
      </c>
      <c r="L1045" s="9">
        <v>0</v>
      </c>
      <c r="M1045" s="9">
        <v>202</v>
      </c>
      <c r="N1045" s="9">
        <v>111</v>
      </c>
      <c r="O1045" s="9">
        <v>79.5</v>
      </c>
      <c r="P1045" s="9">
        <v>27.91</v>
      </c>
      <c r="Q1045" s="9">
        <v>80</v>
      </c>
      <c r="R1045" s="9">
        <v>100</v>
      </c>
    </row>
    <row r="1046" spans="1:18" x14ac:dyDescent="0.2">
      <c r="A1046" s="9">
        <v>0</v>
      </c>
      <c r="B1046" s="9">
        <v>0</v>
      </c>
      <c r="C1046" s="9">
        <v>49</v>
      </c>
      <c r="D1046" s="9">
        <v>1</v>
      </c>
      <c r="E1046" s="9">
        <v>0</v>
      </c>
      <c r="F1046" s="9">
        <v>0</v>
      </c>
      <c r="G1046" s="9">
        <v>0</v>
      </c>
      <c r="H1046" s="9">
        <v>0</v>
      </c>
      <c r="I1046" s="9">
        <v>0</v>
      </c>
      <c r="J1046" s="9">
        <v>0</v>
      </c>
      <c r="K1046" s="9">
        <v>0</v>
      </c>
      <c r="L1046" s="9">
        <v>0</v>
      </c>
      <c r="M1046" s="9">
        <v>307</v>
      </c>
      <c r="N1046" s="9">
        <v>112.5</v>
      </c>
      <c r="O1046" s="9">
        <v>70</v>
      </c>
      <c r="P1046" s="9">
        <v>23.86</v>
      </c>
      <c r="Q1046" s="9">
        <v>60</v>
      </c>
      <c r="R1046" s="9">
        <v>72</v>
      </c>
    </row>
    <row r="1047" spans="1:18" x14ac:dyDescent="0.2">
      <c r="A1047" s="9">
        <v>0</v>
      </c>
      <c r="B1047" s="9">
        <v>0</v>
      </c>
      <c r="C1047" s="9">
        <v>44</v>
      </c>
      <c r="D1047" s="9">
        <v>0</v>
      </c>
      <c r="E1047" s="9">
        <v>1</v>
      </c>
      <c r="F1047" s="9">
        <v>0</v>
      </c>
      <c r="G1047" s="9">
        <v>1</v>
      </c>
      <c r="H1047" s="9">
        <v>20</v>
      </c>
      <c r="I1047" s="9">
        <v>0</v>
      </c>
      <c r="J1047" s="9">
        <v>0</v>
      </c>
      <c r="K1047" s="9">
        <v>0</v>
      </c>
      <c r="L1047" s="9">
        <v>0</v>
      </c>
      <c r="M1047" s="9">
        <v>243</v>
      </c>
      <c r="N1047" s="9">
        <v>129</v>
      </c>
      <c r="O1047" s="9">
        <v>88</v>
      </c>
      <c r="P1047" s="9">
        <v>30.85</v>
      </c>
      <c r="Q1047" s="9">
        <v>90</v>
      </c>
      <c r="R1047" s="9">
        <v>83</v>
      </c>
    </row>
    <row r="1048" spans="1:18" x14ac:dyDescent="0.2">
      <c r="A1048" s="9">
        <v>1</v>
      </c>
      <c r="B1048" s="9">
        <v>1</v>
      </c>
      <c r="C1048" s="9">
        <v>64</v>
      </c>
      <c r="D1048" s="9">
        <v>1</v>
      </c>
      <c r="E1048" s="9">
        <v>0</v>
      </c>
      <c r="F1048" s="9">
        <v>0</v>
      </c>
      <c r="G1048" s="9">
        <v>0</v>
      </c>
      <c r="H1048" s="9">
        <v>0</v>
      </c>
      <c r="I1048" s="9">
        <v>0</v>
      </c>
      <c r="J1048" s="9">
        <v>0</v>
      </c>
      <c r="K1048" s="9">
        <v>0</v>
      </c>
      <c r="L1048" s="9">
        <v>0</v>
      </c>
      <c r="M1048" s="9">
        <v>296</v>
      </c>
      <c r="N1048" s="9">
        <v>142</v>
      </c>
      <c r="O1048" s="9">
        <v>84</v>
      </c>
      <c r="P1048" s="9">
        <v>27.01</v>
      </c>
      <c r="Q1048" s="9">
        <v>52</v>
      </c>
      <c r="R1048" s="9">
        <v>83</v>
      </c>
    </row>
    <row r="1049" spans="1:18" x14ac:dyDescent="0.2">
      <c r="A1049" s="9">
        <v>0</v>
      </c>
      <c r="B1049" s="9">
        <v>0</v>
      </c>
      <c r="C1049" s="9">
        <v>52</v>
      </c>
      <c r="D1049" s="9">
        <v>0</v>
      </c>
      <c r="E1049" s="9">
        <v>0</v>
      </c>
      <c r="F1049" s="9">
        <v>0</v>
      </c>
      <c r="G1049" s="9">
        <v>1</v>
      </c>
      <c r="H1049" s="9">
        <v>20</v>
      </c>
      <c r="I1049" s="9">
        <v>0</v>
      </c>
      <c r="J1049" s="9">
        <v>0</v>
      </c>
      <c r="K1049" s="9">
        <v>0</v>
      </c>
      <c r="L1049" s="9">
        <v>0</v>
      </c>
      <c r="M1049" s="9">
        <v>234</v>
      </c>
      <c r="N1049" s="9">
        <v>110</v>
      </c>
      <c r="O1049" s="9">
        <v>70</v>
      </c>
      <c r="P1049" s="9">
        <v>22.52</v>
      </c>
      <c r="Q1049" s="9">
        <v>75</v>
      </c>
      <c r="R1049" s="9">
        <v>78</v>
      </c>
    </row>
    <row r="1050" spans="1:18" x14ac:dyDescent="0.2">
      <c r="A1050" s="9">
        <v>0</v>
      </c>
      <c r="B1050" s="9">
        <v>0</v>
      </c>
      <c r="C1050" s="9">
        <v>45</v>
      </c>
      <c r="D1050" s="9">
        <v>0</v>
      </c>
      <c r="E1050" s="9">
        <v>0</v>
      </c>
      <c r="F1050" s="9">
        <v>1</v>
      </c>
      <c r="G1050" s="9">
        <v>0</v>
      </c>
      <c r="H1050" s="9">
        <v>0</v>
      </c>
      <c r="I1050" s="9">
        <v>0</v>
      </c>
      <c r="J1050" s="9">
        <v>0</v>
      </c>
      <c r="K1050" s="9">
        <v>0</v>
      </c>
      <c r="L1050" s="9">
        <v>0</v>
      </c>
      <c r="M1050" s="9">
        <v>237</v>
      </c>
      <c r="N1050" s="9">
        <v>118</v>
      </c>
      <c r="O1050" s="9">
        <v>84</v>
      </c>
      <c r="P1050" s="9">
        <v>22.53</v>
      </c>
      <c r="Q1050" s="9">
        <v>68</v>
      </c>
      <c r="R1050" s="9">
        <v>78</v>
      </c>
    </row>
    <row r="1051" spans="1:18" x14ac:dyDescent="0.2">
      <c r="A1051" s="9">
        <v>0</v>
      </c>
      <c r="B1051" s="9">
        <v>0</v>
      </c>
      <c r="C1051" s="9">
        <v>63</v>
      </c>
      <c r="D1051" s="9">
        <v>1</v>
      </c>
      <c r="E1051" s="9">
        <v>0</v>
      </c>
      <c r="F1051" s="9">
        <v>0</v>
      </c>
      <c r="G1051" s="9">
        <v>0</v>
      </c>
      <c r="H1051" s="9">
        <v>0</v>
      </c>
      <c r="I1051" s="9">
        <v>0</v>
      </c>
      <c r="J1051" s="9">
        <v>0</v>
      </c>
      <c r="K1051" s="9">
        <v>1</v>
      </c>
      <c r="L1051" s="9">
        <v>0</v>
      </c>
      <c r="M1051" s="9">
        <v>237</v>
      </c>
      <c r="N1051" s="9">
        <v>155</v>
      </c>
      <c r="O1051" s="9">
        <v>92.5</v>
      </c>
      <c r="P1051" s="9">
        <v>31.5</v>
      </c>
      <c r="Q1051" s="9">
        <v>62</v>
      </c>
      <c r="R1051" s="9">
        <v>83</v>
      </c>
    </row>
    <row r="1052" spans="1:18" x14ac:dyDescent="0.2">
      <c r="A1052" s="9">
        <v>0</v>
      </c>
      <c r="B1052" s="9">
        <v>1</v>
      </c>
      <c r="C1052" s="9">
        <v>38</v>
      </c>
      <c r="D1052" s="9">
        <v>0</v>
      </c>
      <c r="E1052" s="9">
        <v>1</v>
      </c>
      <c r="F1052" s="9">
        <v>0</v>
      </c>
      <c r="G1052" s="9">
        <v>1</v>
      </c>
      <c r="H1052" s="9">
        <v>20</v>
      </c>
      <c r="I1052" s="9">
        <v>0</v>
      </c>
      <c r="J1052" s="9">
        <v>0</v>
      </c>
      <c r="K1052" s="9">
        <v>0</v>
      </c>
      <c r="L1052" s="9">
        <v>0</v>
      </c>
      <c r="M1052" s="9">
        <v>227</v>
      </c>
      <c r="N1052" s="9">
        <v>108</v>
      </c>
      <c r="O1052" s="9">
        <v>65.5</v>
      </c>
      <c r="P1052" s="9">
        <v>25.45</v>
      </c>
      <c r="Q1052" s="9">
        <v>85</v>
      </c>
      <c r="R1052" s="9">
        <v>110</v>
      </c>
    </row>
    <row r="1053" spans="1:18" x14ac:dyDescent="0.2">
      <c r="A1053" s="9">
        <v>0</v>
      </c>
      <c r="B1053" s="9">
        <v>0</v>
      </c>
      <c r="C1053" s="9">
        <v>39</v>
      </c>
      <c r="D1053" s="9">
        <v>0</v>
      </c>
      <c r="E1053" s="9">
        <v>0</v>
      </c>
      <c r="F1053" s="9">
        <v>1</v>
      </c>
      <c r="G1053" s="9">
        <v>0</v>
      </c>
      <c r="H1053" s="9">
        <v>0</v>
      </c>
      <c r="I1053" s="9">
        <v>0</v>
      </c>
      <c r="J1053" s="9">
        <v>0</v>
      </c>
      <c r="K1053" s="9">
        <v>1</v>
      </c>
      <c r="L1053" s="9">
        <v>0</v>
      </c>
      <c r="M1053" s="9">
        <v>220</v>
      </c>
      <c r="N1053" s="9">
        <v>137.5</v>
      </c>
      <c r="O1053" s="9">
        <v>101.5</v>
      </c>
      <c r="P1053" s="9">
        <v>22.85</v>
      </c>
      <c r="Q1053" s="9">
        <v>60</v>
      </c>
      <c r="R1053" s="9">
        <v>88</v>
      </c>
    </row>
    <row r="1054" spans="1:18" x14ac:dyDescent="0.2">
      <c r="A1054" s="9">
        <v>0</v>
      </c>
      <c r="B1054" s="9">
        <v>1</v>
      </c>
      <c r="C1054" s="9">
        <v>45</v>
      </c>
      <c r="D1054" s="9">
        <v>0</v>
      </c>
      <c r="E1054" s="9">
        <v>0</v>
      </c>
      <c r="F1054" s="9">
        <v>1</v>
      </c>
      <c r="G1054" s="9">
        <v>1</v>
      </c>
      <c r="H1054" s="9">
        <v>35</v>
      </c>
      <c r="I1054" s="9">
        <v>0</v>
      </c>
      <c r="J1054" s="9">
        <v>0</v>
      </c>
      <c r="K1054" s="9">
        <v>0</v>
      </c>
      <c r="L1054" s="9">
        <v>0</v>
      </c>
      <c r="M1054" s="9">
        <v>161</v>
      </c>
      <c r="N1054" s="9">
        <v>122</v>
      </c>
      <c r="O1054" s="9">
        <v>82</v>
      </c>
      <c r="P1054" s="9">
        <v>26.09</v>
      </c>
      <c r="Q1054" s="9">
        <v>65</v>
      </c>
      <c r="R1054" s="9">
        <v>91</v>
      </c>
    </row>
    <row r="1055" spans="1:18" x14ac:dyDescent="0.2">
      <c r="A1055" s="9">
        <v>1</v>
      </c>
      <c r="B1055" s="9">
        <v>0</v>
      </c>
      <c r="C1055" s="9">
        <v>55</v>
      </c>
      <c r="D1055" s="9">
        <v>1</v>
      </c>
      <c r="E1055" s="9">
        <v>0</v>
      </c>
      <c r="F1055" s="9">
        <v>0</v>
      </c>
      <c r="G1055" s="9">
        <v>0</v>
      </c>
      <c r="H1055" s="9">
        <v>0</v>
      </c>
      <c r="I1055" s="9">
        <v>0</v>
      </c>
      <c r="J1055" s="9">
        <v>0</v>
      </c>
      <c r="K1055" s="9">
        <v>0</v>
      </c>
      <c r="L1055" s="9">
        <v>0</v>
      </c>
      <c r="M1055" s="9">
        <v>232</v>
      </c>
      <c r="N1055" s="9">
        <v>119</v>
      </c>
      <c r="O1055" s="9">
        <v>81</v>
      </c>
      <c r="P1055" s="9">
        <v>30</v>
      </c>
      <c r="Q1055" s="9">
        <v>60</v>
      </c>
      <c r="R1055" s="9">
        <v>100</v>
      </c>
    </row>
    <row r="1056" spans="1:18" x14ac:dyDescent="0.2">
      <c r="A1056" s="9">
        <v>0</v>
      </c>
      <c r="B1056" s="9">
        <v>0</v>
      </c>
      <c r="C1056" s="9">
        <v>63</v>
      </c>
      <c r="D1056" s="9">
        <v>1</v>
      </c>
      <c r="E1056" s="9">
        <v>0</v>
      </c>
      <c r="F1056" s="9">
        <v>0</v>
      </c>
      <c r="G1056" s="9">
        <v>1</v>
      </c>
      <c r="H1056" s="9">
        <v>10</v>
      </c>
      <c r="I1056" s="9">
        <v>1</v>
      </c>
      <c r="J1056" s="9">
        <v>0</v>
      </c>
      <c r="K1056" s="9">
        <v>1</v>
      </c>
      <c r="L1056" s="9">
        <v>0</v>
      </c>
      <c r="M1056" s="9">
        <v>213</v>
      </c>
      <c r="N1056" s="9">
        <v>182</v>
      </c>
      <c r="O1056" s="9">
        <v>92</v>
      </c>
      <c r="P1056" s="9">
        <v>26.87</v>
      </c>
      <c r="Q1056" s="9">
        <v>52</v>
      </c>
      <c r="R1056" s="9">
        <v>63</v>
      </c>
    </row>
    <row r="1057" spans="1:18" x14ac:dyDescent="0.2">
      <c r="A1057" s="9">
        <v>0</v>
      </c>
      <c r="B1057" s="9">
        <v>1</v>
      </c>
      <c r="C1057" s="9">
        <v>41</v>
      </c>
      <c r="D1057" s="9">
        <v>0</v>
      </c>
      <c r="E1057" s="9">
        <v>0</v>
      </c>
      <c r="F1057" s="9">
        <v>1</v>
      </c>
      <c r="G1057" s="9">
        <v>0</v>
      </c>
      <c r="H1057" s="9">
        <v>0</v>
      </c>
      <c r="I1057" s="9">
        <v>0</v>
      </c>
      <c r="J1057" s="9">
        <v>0</v>
      </c>
      <c r="K1057" s="9">
        <v>1</v>
      </c>
      <c r="L1057" s="9">
        <v>0</v>
      </c>
      <c r="M1057" s="9">
        <v>250</v>
      </c>
      <c r="N1057" s="9">
        <v>150</v>
      </c>
      <c r="O1057" s="9">
        <v>92</v>
      </c>
      <c r="P1057" s="9">
        <v>33.29</v>
      </c>
      <c r="Q1057" s="9">
        <v>85</v>
      </c>
      <c r="R1057" s="9">
        <v>85</v>
      </c>
    </row>
    <row r="1058" spans="1:18" x14ac:dyDescent="0.2">
      <c r="A1058" s="9">
        <v>0</v>
      </c>
      <c r="B1058" s="9">
        <v>0</v>
      </c>
      <c r="C1058" s="9">
        <v>46</v>
      </c>
      <c r="D1058" s="9">
        <v>1</v>
      </c>
      <c r="E1058" s="9">
        <v>0</v>
      </c>
      <c r="F1058" s="9">
        <v>0</v>
      </c>
      <c r="G1058" s="9">
        <v>0</v>
      </c>
      <c r="H1058" s="9">
        <v>0</v>
      </c>
      <c r="I1058" s="9">
        <v>0</v>
      </c>
      <c r="J1058" s="9">
        <v>0</v>
      </c>
      <c r="K1058" s="9">
        <v>0</v>
      </c>
      <c r="L1058" s="9">
        <v>0</v>
      </c>
      <c r="M1058" s="9">
        <v>295</v>
      </c>
      <c r="N1058" s="9">
        <v>145</v>
      </c>
      <c r="O1058" s="9">
        <v>90</v>
      </c>
      <c r="P1058" s="9">
        <v>25.87</v>
      </c>
      <c r="Q1058" s="9">
        <v>90</v>
      </c>
      <c r="R1058" s="9">
        <v>79</v>
      </c>
    </row>
    <row r="1059" spans="1:18" x14ac:dyDescent="0.2">
      <c r="A1059" s="9">
        <v>0</v>
      </c>
      <c r="B1059" s="9">
        <v>0</v>
      </c>
      <c r="C1059" s="9">
        <v>58</v>
      </c>
      <c r="D1059" s="9">
        <v>0</v>
      </c>
      <c r="E1059" s="9">
        <v>0</v>
      </c>
      <c r="F1059" s="9">
        <v>1</v>
      </c>
      <c r="G1059" s="9">
        <v>0</v>
      </c>
      <c r="H1059" s="9">
        <v>0</v>
      </c>
      <c r="I1059" s="9">
        <v>0</v>
      </c>
      <c r="J1059" s="9">
        <v>0</v>
      </c>
      <c r="K1059" s="9">
        <v>1</v>
      </c>
      <c r="L1059" s="9">
        <v>0</v>
      </c>
      <c r="M1059" s="9">
        <v>232</v>
      </c>
      <c r="N1059" s="9">
        <v>145</v>
      </c>
      <c r="O1059" s="9">
        <v>94</v>
      </c>
      <c r="P1059" s="9">
        <v>26.38</v>
      </c>
      <c r="Q1059" s="9">
        <v>66</v>
      </c>
      <c r="R1059" s="9">
        <v>80</v>
      </c>
    </row>
    <row r="1060" spans="1:18" x14ac:dyDescent="0.2">
      <c r="A1060" s="9">
        <v>0</v>
      </c>
      <c r="B1060" s="9">
        <v>0</v>
      </c>
      <c r="C1060" s="9">
        <v>53</v>
      </c>
      <c r="D1060" s="9">
        <v>1</v>
      </c>
      <c r="E1060" s="9">
        <v>0</v>
      </c>
      <c r="F1060" s="9">
        <v>0</v>
      </c>
      <c r="G1060" s="9">
        <v>0</v>
      </c>
      <c r="H1060" s="9">
        <v>0</v>
      </c>
      <c r="I1060" s="9">
        <v>0</v>
      </c>
      <c r="J1060" s="9">
        <v>0</v>
      </c>
      <c r="K1060" s="9">
        <v>0</v>
      </c>
      <c r="L1060" s="9">
        <v>0</v>
      </c>
      <c r="M1060" s="9">
        <v>185</v>
      </c>
      <c r="N1060" s="9">
        <v>96</v>
      </c>
      <c r="O1060" s="9">
        <v>72</v>
      </c>
      <c r="P1060" s="9">
        <v>21.35</v>
      </c>
      <c r="Q1060" s="9">
        <v>60</v>
      </c>
      <c r="R1060" s="9">
        <v>82</v>
      </c>
    </row>
    <row r="1061" spans="1:18" x14ac:dyDescent="0.2">
      <c r="A1061" s="9">
        <v>1</v>
      </c>
      <c r="B1061" s="9">
        <v>1</v>
      </c>
      <c r="C1061" s="9">
        <v>59</v>
      </c>
      <c r="D1061" s="9">
        <v>0</v>
      </c>
      <c r="E1061" s="9">
        <v>0</v>
      </c>
      <c r="F1061" s="9">
        <v>0</v>
      </c>
      <c r="G1061" s="9">
        <v>0</v>
      </c>
      <c r="H1061" s="9">
        <v>0</v>
      </c>
      <c r="I1061" s="9">
        <v>0</v>
      </c>
      <c r="J1061" s="9">
        <v>0</v>
      </c>
      <c r="K1061" s="9">
        <v>0</v>
      </c>
      <c r="L1061" s="9">
        <v>0</v>
      </c>
      <c r="M1061" s="9">
        <v>210</v>
      </c>
      <c r="N1061" s="9">
        <v>134</v>
      </c>
      <c r="O1061" s="9">
        <v>84</v>
      </c>
      <c r="P1061" s="9">
        <v>25.64</v>
      </c>
      <c r="Q1061" s="9">
        <v>58</v>
      </c>
      <c r="R1061" s="9">
        <v>77</v>
      </c>
    </row>
    <row r="1062" spans="1:18" x14ac:dyDescent="0.2">
      <c r="A1062" s="9">
        <v>0</v>
      </c>
      <c r="B1062" s="9">
        <v>1</v>
      </c>
      <c r="C1062" s="9">
        <v>46</v>
      </c>
      <c r="D1062" s="9">
        <v>1</v>
      </c>
      <c r="E1062" s="9">
        <v>0</v>
      </c>
      <c r="F1062" s="9">
        <v>0</v>
      </c>
      <c r="G1062" s="9">
        <v>0</v>
      </c>
      <c r="H1062" s="9">
        <v>0</v>
      </c>
      <c r="I1062" s="9">
        <v>0</v>
      </c>
      <c r="J1062" s="9">
        <v>0</v>
      </c>
      <c r="K1062" s="9">
        <v>0</v>
      </c>
      <c r="L1062" s="9">
        <v>0</v>
      </c>
      <c r="M1062" s="9">
        <v>222</v>
      </c>
      <c r="N1062" s="9">
        <v>120.5</v>
      </c>
      <c r="O1062" s="9">
        <v>73.5</v>
      </c>
      <c r="P1062" s="9">
        <v>27.23</v>
      </c>
      <c r="Q1062" s="9">
        <v>77</v>
      </c>
      <c r="R1062" s="9">
        <v>60</v>
      </c>
    </row>
    <row r="1063" spans="1:18" x14ac:dyDescent="0.2">
      <c r="A1063" s="9">
        <v>0</v>
      </c>
      <c r="B1063" s="9">
        <v>0</v>
      </c>
      <c r="C1063" s="9">
        <v>51</v>
      </c>
      <c r="D1063" s="9">
        <v>0</v>
      </c>
      <c r="E1063" s="9">
        <v>0</v>
      </c>
      <c r="F1063" s="9">
        <v>1</v>
      </c>
      <c r="G1063" s="9">
        <v>0</v>
      </c>
      <c r="H1063" s="9">
        <v>0</v>
      </c>
      <c r="I1063" s="9">
        <v>0</v>
      </c>
      <c r="J1063" s="9">
        <v>0</v>
      </c>
      <c r="K1063" s="9">
        <v>0</v>
      </c>
      <c r="L1063" s="9">
        <v>0</v>
      </c>
      <c r="M1063" s="9">
        <v>216</v>
      </c>
      <c r="N1063" s="9">
        <v>128</v>
      </c>
      <c r="O1063" s="9">
        <v>83.5</v>
      </c>
      <c r="P1063" s="9">
        <v>24.41</v>
      </c>
      <c r="Q1063" s="9">
        <v>72</v>
      </c>
      <c r="R1063" s="9">
        <v>75</v>
      </c>
    </row>
    <row r="1064" spans="1:18" x14ac:dyDescent="0.2">
      <c r="A1064" s="9">
        <v>0</v>
      </c>
      <c r="B1064" s="9">
        <v>0</v>
      </c>
      <c r="C1064" s="9">
        <v>42</v>
      </c>
      <c r="D1064" s="9">
        <v>0</v>
      </c>
      <c r="E1064" s="9">
        <v>0</v>
      </c>
      <c r="F1064" s="9">
        <v>1</v>
      </c>
      <c r="G1064" s="9">
        <v>0</v>
      </c>
      <c r="H1064" s="9">
        <v>0</v>
      </c>
      <c r="I1064" s="9">
        <v>0</v>
      </c>
      <c r="J1064" s="9">
        <v>0</v>
      </c>
      <c r="K1064" s="9">
        <v>0</v>
      </c>
      <c r="L1064" s="9">
        <v>0</v>
      </c>
      <c r="M1064" s="9">
        <v>190</v>
      </c>
      <c r="N1064" s="9">
        <v>121</v>
      </c>
      <c r="O1064" s="9">
        <v>85.5</v>
      </c>
      <c r="P1064" s="9">
        <v>22.19</v>
      </c>
      <c r="Q1064" s="9">
        <v>87</v>
      </c>
      <c r="R1064" s="9">
        <v>85</v>
      </c>
    </row>
    <row r="1065" spans="1:18" x14ac:dyDescent="0.2">
      <c r="A1065" s="9">
        <v>0</v>
      </c>
      <c r="B1065" s="9">
        <v>0</v>
      </c>
      <c r="C1065" s="9">
        <v>62</v>
      </c>
      <c r="D1065" s="9">
        <v>1</v>
      </c>
      <c r="E1065" s="9">
        <v>0</v>
      </c>
      <c r="F1065" s="9">
        <v>0</v>
      </c>
      <c r="G1065" s="9">
        <v>0</v>
      </c>
      <c r="H1065" s="9">
        <v>0</v>
      </c>
      <c r="I1065" s="9">
        <v>0</v>
      </c>
      <c r="J1065" s="9">
        <v>0</v>
      </c>
      <c r="K1065" s="9">
        <v>1</v>
      </c>
      <c r="L1065" s="9">
        <v>0</v>
      </c>
      <c r="M1065" s="9">
        <v>262</v>
      </c>
      <c r="N1065" s="9">
        <v>175</v>
      </c>
      <c r="O1065" s="9">
        <v>85</v>
      </c>
      <c r="P1065" s="9">
        <v>30.91</v>
      </c>
      <c r="Q1065" s="9">
        <v>68</v>
      </c>
      <c r="R1065" s="9">
        <v>72</v>
      </c>
    </row>
    <row r="1066" spans="1:18" x14ac:dyDescent="0.2">
      <c r="A1066" s="9">
        <v>0</v>
      </c>
      <c r="B1066" s="9">
        <v>1</v>
      </c>
      <c r="C1066" s="9">
        <v>47</v>
      </c>
      <c r="D1066" s="9">
        <v>1</v>
      </c>
      <c r="E1066" s="9">
        <v>0</v>
      </c>
      <c r="F1066" s="9">
        <v>0</v>
      </c>
      <c r="G1066" s="9">
        <v>1</v>
      </c>
      <c r="H1066" s="9">
        <v>30</v>
      </c>
      <c r="I1066" s="9">
        <v>0</v>
      </c>
      <c r="J1066" s="9">
        <v>0</v>
      </c>
      <c r="K1066" s="9">
        <v>0</v>
      </c>
      <c r="L1066" s="9">
        <v>0</v>
      </c>
      <c r="M1066" s="9">
        <v>260</v>
      </c>
      <c r="N1066" s="9">
        <v>111</v>
      </c>
      <c r="O1066" s="9">
        <v>70</v>
      </c>
      <c r="P1066" s="9">
        <v>23.46</v>
      </c>
      <c r="Q1066" s="9">
        <v>66</v>
      </c>
      <c r="R1066" s="9">
        <v>71</v>
      </c>
    </row>
    <row r="1067" spans="1:18" x14ac:dyDescent="0.2">
      <c r="A1067" s="9">
        <v>0</v>
      </c>
      <c r="B1067" s="9">
        <v>0</v>
      </c>
      <c r="C1067" s="9">
        <v>43</v>
      </c>
      <c r="D1067" s="9">
        <v>0</v>
      </c>
      <c r="E1067" s="9">
        <v>0</v>
      </c>
      <c r="F1067" s="9">
        <v>1</v>
      </c>
      <c r="G1067" s="9">
        <v>0</v>
      </c>
      <c r="H1067" s="9">
        <v>0</v>
      </c>
      <c r="I1067" s="9">
        <v>0</v>
      </c>
      <c r="J1067" s="9">
        <v>0</v>
      </c>
      <c r="K1067" s="9">
        <v>0</v>
      </c>
      <c r="L1067" s="9">
        <v>0</v>
      </c>
      <c r="M1067" s="9">
        <v>192</v>
      </c>
      <c r="N1067" s="9">
        <v>107.5</v>
      </c>
      <c r="O1067" s="9">
        <v>67.5</v>
      </c>
      <c r="P1067" s="9">
        <v>21.22</v>
      </c>
      <c r="Q1067" s="9">
        <v>67</v>
      </c>
      <c r="R1067" s="9">
        <v>78</v>
      </c>
    </row>
    <row r="1068" spans="1:18" x14ac:dyDescent="0.2">
      <c r="A1068" s="9">
        <v>0</v>
      </c>
      <c r="B1068" s="9">
        <v>0</v>
      </c>
      <c r="C1068" s="9">
        <v>48</v>
      </c>
      <c r="D1068" s="9">
        <v>1</v>
      </c>
      <c r="E1068" s="9">
        <v>0</v>
      </c>
      <c r="F1068" s="9">
        <v>0</v>
      </c>
      <c r="G1068" s="9">
        <v>1</v>
      </c>
      <c r="H1068" s="9">
        <v>15</v>
      </c>
      <c r="I1068" s="9">
        <v>0</v>
      </c>
      <c r="J1068" s="9">
        <v>0</v>
      </c>
      <c r="K1068" s="9">
        <v>0</v>
      </c>
      <c r="L1068" s="9">
        <v>0</v>
      </c>
      <c r="M1068" s="9">
        <v>229</v>
      </c>
      <c r="N1068" s="9">
        <v>111</v>
      </c>
      <c r="O1068" s="9">
        <v>85</v>
      </c>
      <c r="P1068" s="9">
        <v>24.1</v>
      </c>
      <c r="Q1068" s="9">
        <v>75</v>
      </c>
      <c r="R1068" s="9">
        <v>74</v>
      </c>
    </row>
    <row r="1069" spans="1:18" x14ac:dyDescent="0.2">
      <c r="A1069" s="9">
        <v>1</v>
      </c>
      <c r="B1069" s="9">
        <v>0</v>
      </c>
      <c r="C1069" s="9">
        <v>57</v>
      </c>
      <c r="D1069" s="9">
        <v>0</v>
      </c>
      <c r="E1069" s="9">
        <v>0</v>
      </c>
      <c r="F1069" s="9">
        <v>1</v>
      </c>
      <c r="G1069" s="9">
        <v>1</v>
      </c>
      <c r="H1069" s="9">
        <v>1</v>
      </c>
      <c r="I1069" s="9">
        <v>0</v>
      </c>
      <c r="J1069" s="9">
        <v>0</v>
      </c>
      <c r="K1069" s="9">
        <v>0</v>
      </c>
      <c r="L1069" s="9">
        <v>0</v>
      </c>
      <c r="M1069" s="9">
        <v>289</v>
      </c>
      <c r="N1069" s="9">
        <v>142</v>
      </c>
      <c r="O1069" s="9">
        <v>83</v>
      </c>
      <c r="P1069" s="9">
        <v>35.17</v>
      </c>
      <c r="Q1069" s="9">
        <v>68</v>
      </c>
      <c r="R1069" s="9">
        <v>72</v>
      </c>
    </row>
    <row r="1070" spans="1:18" x14ac:dyDescent="0.2">
      <c r="A1070" s="9">
        <v>0</v>
      </c>
      <c r="B1070" s="9">
        <v>0</v>
      </c>
      <c r="C1070" s="9">
        <v>43</v>
      </c>
      <c r="D1070" s="9">
        <v>0</v>
      </c>
      <c r="E1070" s="9">
        <v>0</v>
      </c>
      <c r="F1070" s="9">
        <v>1</v>
      </c>
      <c r="G1070" s="9">
        <v>1</v>
      </c>
      <c r="H1070" s="9">
        <v>8</v>
      </c>
      <c r="I1070" s="9">
        <v>0</v>
      </c>
      <c r="J1070" s="9">
        <v>0</v>
      </c>
      <c r="K1070" s="9">
        <v>0</v>
      </c>
      <c r="L1070" s="9">
        <v>0</v>
      </c>
      <c r="M1070" s="9">
        <v>192</v>
      </c>
      <c r="N1070" s="9">
        <v>119.5</v>
      </c>
      <c r="O1070" s="9">
        <v>69.5</v>
      </c>
      <c r="P1070" s="9">
        <v>24.67</v>
      </c>
      <c r="Q1070" s="9">
        <v>90</v>
      </c>
      <c r="R1070" s="9">
        <v>83</v>
      </c>
    </row>
    <row r="1071" spans="1:18" x14ac:dyDescent="0.2">
      <c r="A1071" s="9">
        <v>0</v>
      </c>
      <c r="B1071" s="9">
        <v>1</v>
      </c>
      <c r="C1071" s="9">
        <v>64</v>
      </c>
      <c r="D1071" s="9">
        <v>0</v>
      </c>
      <c r="E1071" s="9">
        <v>0</v>
      </c>
      <c r="F1071" s="9">
        <v>1</v>
      </c>
      <c r="G1071" s="9">
        <v>0</v>
      </c>
      <c r="H1071" s="9">
        <v>0</v>
      </c>
      <c r="I1071" s="9">
        <v>0</v>
      </c>
      <c r="J1071" s="9">
        <v>0</v>
      </c>
      <c r="K1071" s="9">
        <v>0</v>
      </c>
      <c r="L1071" s="9">
        <v>0</v>
      </c>
      <c r="M1071" s="9">
        <v>229</v>
      </c>
      <c r="N1071" s="9">
        <v>105</v>
      </c>
      <c r="O1071" s="9">
        <v>72.5</v>
      </c>
      <c r="P1071" s="9">
        <v>26.76</v>
      </c>
      <c r="Q1071" s="9">
        <v>84</v>
      </c>
      <c r="R1071" s="9">
        <v>77</v>
      </c>
    </row>
    <row r="1072" spans="1:18" x14ac:dyDescent="0.2">
      <c r="A1072" s="9">
        <v>0</v>
      </c>
      <c r="B1072" s="9">
        <v>1</v>
      </c>
      <c r="C1072" s="9">
        <v>45</v>
      </c>
      <c r="D1072" s="9">
        <v>0</v>
      </c>
      <c r="E1072" s="9">
        <v>0</v>
      </c>
      <c r="F1072" s="9">
        <v>1</v>
      </c>
      <c r="G1072" s="9">
        <v>1</v>
      </c>
      <c r="H1072" s="9">
        <v>18</v>
      </c>
      <c r="I1072" s="9">
        <v>0</v>
      </c>
      <c r="J1072" s="9">
        <v>0</v>
      </c>
      <c r="K1072" s="9">
        <v>1</v>
      </c>
      <c r="L1072" s="9">
        <v>0</v>
      </c>
      <c r="M1072" s="9">
        <v>170</v>
      </c>
      <c r="N1072" s="9">
        <v>145.5</v>
      </c>
      <c r="O1072" s="9">
        <v>99</v>
      </c>
      <c r="P1072" s="9">
        <v>26.74</v>
      </c>
      <c r="Q1072" s="9">
        <v>83</v>
      </c>
      <c r="R1072" s="9">
        <v>85</v>
      </c>
    </row>
    <row r="1073" spans="1:18" x14ac:dyDescent="0.2">
      <c r="A1073" s="9">
        <v>0</v>
      </c>
      <c r="B1073" s="9">
        <v>0</v>
      </c>
      <c r="C1073" s="9">
        <v>49</v>
      </c>
      <c r="D1073" s="9">
        <v>0</v>
      </c>
      <c r="E1073" s="9">
        <v>0</v>
      </c>
      <c r="F1073" s="9">
        <v>1</v>
      </c>
      <c r="G1073" s="9">
        <v>0</v>
      </c>
      <c r="H1073" s="9">
        <v>0</v>
      </c>
      <c r="I1073" s="9">
        <v>0</v>
      </c>
      <c r="J1073" s="9">
        <v>0</v>
      </c>
      <c r="K1073" s="9">
        <v>0</v>
      </c>
      <c r="L1073" s="9">
        <v>0</v>
      </c>
      <c r="M1073" s="9">
        <v>238</v>
      </c>
      <c r="N1073" s="9">
        <v>97</v>
      </c>
      <c r="O1073" s="9">
        <v>67</v>
      </c>
      <c r="P1073" s="9">
        <v>23.17</v>
      </c>
      <c r="Q1073" s="9">
        <v>75</v>
      </c>
      <c r="R1073" s="9">
        <v>77</v>
      </c>
    </row>
    <row r="1074" spans="1:18" x14ac:dyDescent="0.2">
      <c r="A1074" s="9">
        <v>0</v>
      </c>
      <c r="B1074" s="9">
        <v>0</v>
      </c>
      <c r="C1074" s="9">
        <v>45</v>
      </c>
      <c r="D1074" s="9">
        <v>1</v>
      </c>
      <c r="E1074" s="9">
        <v>0</v>
      </c>
      <c r="F1074" s="9">
        <v>0</v>
      </c>
      <c r="G1074" s="9">
        <v>0</v>
      </c>
      <c r="H1074" s="9">
        <v>0</v>
      </c>
      <c r="I1074" s="9">
        <v>0</v>
      </c>
      <c r="J1074" s="9">
        <v>0</v>
      </c>
      <c r="K1074" s="9">
        <v>0</v>
      </c>
      <c r="L1074" s="9">
        <v>0</v>
      </c>
      <c r="M1074" s="9">
        <v>244</v>
      </c>
      <c r="N1074" s="9">
        <v>119</v>
      </c>
      <c r="O1074" s="9">
        <v>73</v>
      </c>
      <c r="P1074" s="9">
        <v>26.51</v>
      </c>
      <c r="Q1074" s="9">
        <v>80</v>
      </c>
      <c r="R1074" s="9">
        <v>80</v>
      </c>
    </row>
    <row r="1075" spans="1:18" x14ac:dyDescent="0.2">
      <c r="A1075" s="9">
        <v>0</v>
      </c>
      <c r="B1075" s="9">
        <v>1</v>
      </c>
      <c r="C1075" s="9">
        <v>53</v>
      </c>
      <c r="D1075" s="9">
        <v>0</v>
      </c>
      <c r="E1075" s="9">
        <v>0</v>
      </c>
      <c r="F1075" s="9">
        <v>0</v>
      </c>
      <c r="G1075" s="9">
        <v>1</v>
      </c>
      <c r="H1075" s="9">
        <v>30</v>
      </c>
      <c r="I1075" s="9">
        <v>0</v>
      </c>
      <c r="J1075" s="9">
        <v>0</v>
      </c>
      <c r="K1075" s="9">
        <v>1</v>
      </c>
      <c r="L1075" s="9">
        <v>0</v>
      </c>
      <c r="M1075" s="9">
        <v>226</v>
      </c>
      <c r="N1075" s="9">
        <v>139</v>
      </c>
      <c r="O1075" s="9">
        <v>80</v>
      </c>
      <c r="P1075" s="9">
        <v>23.62</v>
      </c>
      <c r="Q1075" s="9">
        <v>72</v>
      </c>
      <c r="R1075" s="9">
        <v>69</v>
      </c>
    </row>
    <row r="1076" spans="1:18" x14ac:dyDescent="0.2">
      <c r="A1076" s="9">
        <v>0</v>
      </c>
      <c r="B1076" s="9">
        <v>1</v>
      </c>
      <c r="C1076" s="9">
        <v>45</v>
      </c>
      <c r="D1076" s="9">
        <v>0</v>
      </c>
      <c r="E1076" s="9">
        <v>0</v>
      </c>
      <c r="F1076" s="9">
        <v>1</v>
      </c>
      <c r="G1076" s="9">
        <v>1</v>
      </c>
      <c r="H1076" s="9">
        <v>30</v>
      </c>
      <c r="I1076" s="9">
        <v>0</v>
      </c>
      <c r="J1076" s="9">
        <v>0</v>
      </c>
      <c r="K1076" s="9">
        <v>0</v>
      </c>
      <c r="L1076" s="9">
        <v>0</v>
      </c>
      <c r="M1076" s="9">
        <v>250</v>
      </c>
      <c r="N1076" s="9">
        <v>126</v>
      </c>
      <c r="O1076" s="9">
        <v>89.5</v>
      </c>
      <c r="P1076" s="9">
        <v>28.68</v>
      </c>
      <c r="Q1076" s="9">
        <v>75</v>
      </c>
      <c r="R1076" s="9">
        <v>92</v>
      </c>
    </row>
    <row r="1077" spans="1:18" x14ac:dyDescent="0.2">
      <c r="A1077" s="9">
        <v>1</v>
      </c>
      <c r="B1077" s="9">
        <v>0</v>
      </c>
      <c r="C1077" s="9">
        <v>52</v>
      </c>
      <c r="D1077" s="9">
        <v>0</v>
      </c>
      <c r="E1077" s="9">
        <v>0</v>
      </c>
      <c r="F1077" s="9">
        <v>1</v>
      </c>
      <c r="G1077" s="9">
        <v>1</v>
      </c>
      <c r="H1077" s="9">
        <v>9</v>
      </c>
      <c r="I1077" s="9">
        <v>0</v>
      </c>
      <c r="J1077" s="9">
        <v>0</v>
      </c>
      <c r="K1077" s="9">
        <v>0</v>
      </c>
      <c r="L1077" s="9">
        <v>0</v>
      </c>
      <c r="M1077" s="9">
        <v>249</v>
      </c>
      <c r="N1077" s="9">
        <v>112</v>
      </c>
      <c r="O1077" s="9">
        <v>75</v>
      </c>
      <c r="P1077" s="9">
        <v>22.54</v>
      </c>
      <c r="Q1077" s="9">
        <v>72</v>
      </c>
      <c r="R1077" s="9">
        <v>71</v>
      </c>
    </row>
    <row r="1078" spans="1:18" x14ac:dyDescent="0.2">
      <c r="A1078" s="9">
        <v>0</v>
      </c>
      <c r="B1078" s="9">
        <v>0</v>
      </c>
      <c r="C1078" s="9">
        <v>61</v>
      </c>
      <c r="D1078" s="9">
        <v>1</v>
      </c>
      <c r="E1078" s="9">
        <v>0</v>
      </c>
      <c r="F1078" s="9">
        <v>0</v>
      </c>
      <c r="G1078" s="9">
        <v>0</v>
      </c>
      <c r="H1078" s="9">
        <v>0</v>
      </c>
      <c r="I1078" s="9">
        <v>0</v>
      </c>
      <c r="J1078" s="9">
        <v>0</v>
      </c>
      <c r="K1078" s="9">
        <v>1</v>
      </c>
      <c r="L1078" s="9">
        <v>0</v>
      </c>
      <c r="M1078" s="9">
        <v>266</v>
      </c>
      <c r="N1078" s="9">
        <v>171</v>
      </c>
      <c r="O1078" s="9">
        <v>87</v>
      </c>
      <c r="P1078" s="9">
        <v>32.770000000000003</v>
      </c>
      <c r="Q1078" s="9">
        <v>80</v>
      </c>
      <c r="R1078" s="9">
        <v>123</v>
      </c>
    </row>
    <row r="1079" spans="1:18" x14ac:dyDescent="0.2">
      <c r="A1079" s="9">
        <v>0</v>
      </c>
      <c r="B1079" s="9">
        <v>0</v>
      </c>
      <c r="C1079" s="9">
        <v>46</v>
      </c>
      <c r="D1079" s="9">
        <v>0</v>
      </c>
      <c r="E1079" s="9">
        <v>1</v>
      </c>
      <c r="F1079" s="9">
        <v>0</v>
      </c>
      <c r="G1079" s="9">
        <v>0</v>
      </c>
      <c r="H1079" s="9">
        <v>0</v>
      </c>
      <c r="I1079" s="9">
        <v>0</v>
      </c>
      <c r="J1079" s="9">
        <v>0</v>
      </c>
      <c r="K1079" s="9">
        <v>0</v>
      </c>
      <c r="L1079" s="9">
        <v>0</v>
      </c>
      <c r="M1079" s="9">
        <v>212</v>
      </c>
      <c r="N1079" s="9">
        <v>132</v>
      </c>
      <c r="O1079" s="9">
        <v>82</v>
      </c>
      <c r="P1079" s="9">
        <v>34.520000000000003</v>
      </c>
      <c r="Q1079" s="9">
        <v>80</v>
      </c>
      <c r="R1079" s="9">
        <v>72</v>
      </c>
    </row>
    <row r="1080" spans="1:18" x14ac:dyDescent="0.2">
      <c r="A1080" s="9">
        <v>0</v>
      </c>
      <c r="B1080" s="9">
        <v>0</v>
      </c>
      <c r="C1080" s="9">
        <v>48</v>
      </c>
      <c r="D1080" s="9">
        <v>1</v>
      </c>
      <c r="E1080" s="9">
        <v>0</v>
      </c>
      <c r="F1080" s="9">
        <v>0</v>
      </c>
      <c r="G1080" s="9">
        <v>0</v>
      </c>
      <c r="H1080" s="9">
        <v>0</v>
      </c>
      <c r="I1080" s="9">
        <v>0</v>
      </c>
      <c r="J1080" s="9">
        <v>0</v>
      </c>
      <c r="K1080" s="9">
        <v>1</v>
      </c>
      <c r="L1080" s="9">
        <v>0</v>
      </c>
      <c r="M1080" s="9">
        <v>249</v>
      </c>
      <c r="N1080" s="9">
        <v>174</v>
      </c>
      <c r="O1080" s="9">
        <v>101.5</v>
      </c>
      <c r="P1080" s="9">
        <v>28.69</v>
      </c>
      <c r="Q1080" s="9">
        <v>74</v>
      </c>
      <c r="R1080" s="9">
        <v>76</v>
      </c>
    </row>
    <row r="1081" spans="1:18" x14ac:dyDescent="0.2">
      <c r="A1081" s="9">
        <v>0</v>
      </c>
      <c r="B1081" s="9">
        <v>1</v>
      </c>
      <c r="C1081" s="9">
        <v>48</v>
      </c>
      <c r="D1081" s="9">
        <v>0</v>
      </c>
      <c r="E1081" s="9">
        <v>1</v>
      </c>
      <c r="F1081" s="9">
        <v>0</v>
      </c>
      <c r="G1081" s="9">
        <v>1</v>
      </c>
      <c r="H1081" s="9">
        <v>43</v>
      </c>
      <c r="I1081" s="9">
        <v>0</v>
      </c>
      <c r="J1081" s="9">
        <v>0</v>
      </c>
      <c r="K1081" s="9">
        <v>0</v>
      </c>
      <c r="L1081" s="9">
        <v>0</v>
      </c>
      <c r="M1081" s="9">
        <v>176</v>
      </c>
      <c r="N1081" s="9">
        <v>116</v>
      </c>
      <c r="O1081" s="9">
        <v>86</v>
      </c>
      <c r="P1081" s="9">
        <v>21.45</v>
      </c>
      <c r="Q1081" s="9">
        <v>62</v>
      </c>
      <c r="R1081" s="9">
        <v>76</v>
      </c>
    </row>
    <row r="1082" spans="1:18" x14ac:dyDescent="0.2">
      <c r="A1082" s="9">
        <v>0</v>
      </c>
      <c r="B1082" s="9">
        <v>1</v>
      </c>
      <c r="C1082" s="9">
        <v>48</v>
      </c>
      <c r="D1082" s="9">
        <v>0</v>
      </c>
      <c r="E1082" s="9">
        <v>0</v>
      </c>
      <c r="F1082" s="9">
        <v>0</v>
      </c>
      <c r="G1082" s="9">
        <v>1</v>
      </c>
      <c r="H1082" s="9">
        <v>20</v>
      </c>
      <c r="I1082" s="9">
        <v>0</v>
      </c>
      <c r="J1082" s="9">
        <v>0</v>
      </c>
      <c r="K1082" s="9">
        <v>0</v>
      </c>
      <c r="L1082" s="9">
        <v>0</v>
      </c>
      <c r="M1082" s="9">
        <v>236</v>
      </c>
      <c r="N1082" s="9">
        <v>112.5</v>
      </c>
      <c r="O1082" s="9">
        <v>75</v>
      </c>
      <c r="P1082" s="9">
        <v>30.43</v>
      </c>
      <c r="Q1082" s="9">
        <v>72</v>
      </c>
      <c r="R1082" s="9">
        <v>67</v>
      </c>
    </row>
    <row r="1083" spans="1:18" x14ac:dyDescent="0.2">
      <c r="A1083" s="9">
        <v>1</v>
      </c>
      <c r="B1083" s="9">
        <v>1</v>
      </c>
      <c r="C1083" s="9">
        <v>44</v>
      </c>
      <c r="D1083" s="9">
        <v>0</v>
      </c>
      <c r="E1083" s="9">
        <v>0</v>
      </c>
      <c r="F1083" s="9">
        <v>0</v>
      </c>
      <c r="G1083" s="9">
        <v>1</v>
      </c>
      <c r="H1083" s="9">
        <v>35</v>
      </c>
      <c r="I1083" s="9">
        <v>0</v>
      </c>
      <c r="J1083" s="9">
        <v>0</v>
      </c>
      <c r="K1083" s="9">
        <v>1</v>
      </c>
      <c r="L1083" s="9">
        <v>0</v>
      </c>
      <c r="M1083" s="9">
        <v>198</v>
      </c>
      <c r="N1083" s="9">
        <v>143.5</v>
      </c>
      <c r="O1083" s="9">
        <v>90</v>
      </c>
      <c r="P1083" s="9">
        <v>27.99</v>
      </c>
      <c r="Q1083" s="9">
        <v>50</v>
      </c>
      <c r="R1083" s="9">
        <v>78</v>
      </c>
    </row>
    <row r="1084" spans="1:18" x14ac:dyDescent="0.2">
      <c r="A1084" s="9">
        <v>1</v>
      </c>
      <c r="B1084" s="9">
        <v>1</v>
      </c>
      <c r="C1084" s="9">
        <v>63</v>
      </c>
      <c r="D1084" s="9">
        <v>1</v>
      </c>
      <c r="E1084" s="9">
        <v>0</v>
      </c>
      <c r="F1084" s="9">
        <v>0</v>
      </c>
      <c r="G1084" s="9">
        <v>1</v>
      </c>
      <c r="H1084" s="9">
        <v>20</v>
      </c>
      <c r="I1084" s="9">
        <v>0</v>
      </c>
      <c r="J1084" s="9">
        <v>1</v>
      </c>
      <c r="K1084" s="9">
        <v>1</v>
      </c>
      <c r="L1084" s="9">
        <v>0</v>
      </c>
      <c r="M1084" s="9">
        <v>213</v>
      </c>
      <c r="N1084" s="9">
        <v>163</v>
      </c>
      <c r="O1084" s="9">
        <v>94</v>
      </c>
      <c r="P1084" s="9">
        <v>25.4</v>
      </c>
      <c r="Q1084" s="9">
        <v>76</v>
      </c>
      <c r="R1084" s="9">
        <v>69</v>
      </c>
    </row>
    <row r="1085" spans="1:18" x14ac:dyDescent="0.2">
      <c r="A1085" s="9">
        <v>0</v>
      </c>
      <c r="B1085" s="9">
        <v>1</v>
      </c>
      <c r="C1085" s="9">
        <v>41</v>
      </c>
      <c r="D1085" s="9">
        <v>1</v>
      </c>
      <c r="E1085" s="9">
        <v>0</v>
      </c>
      <c r="F1085" s="9">
        <v>0</v>
      </c>
      <c r="G1085" s="9">
        <v>1</v>
      </c>
      <c r="H1085" s="9">
        <v>40</v>
      </c>
      <c r="I1085" s="9">
        <v>0</v>
      </c>
      <c r="J1085" s="9">
        <v>0</v>
      </c>
      <c r="K1085" s="9">
        <v>0</v>
      </c>
      <c r="L1085" s="9">
        <v>0</v>
      </c>
      <c r="M1085" s="9">
        <v>224</v>
      </c>
      <c r="N1085" s="9">
        <v>126</v>
      </c>
      <c r="O1085" s="9">
        <v>79</v>
      </c>
      <c r="P1085" s="9">
        <v>22.94</v>
      </c>
      <c r="Q1085" s="9">
        <v>53</v>
      </c>
      <c r="R1085" s="9">
        <v>68</v>
      </c>
    </row>
    <row r="1086" spans="1:18" x14ac:dyDescent="0.2">
      <c r="A1086" s="9">
        <v>0</v>
      </c>
      <c r="B1086" s="9">
        <v>0</v>
      </c>
      <c r="C1086" s="9">
        <v>64</v>
      </c>
      <c r="D1086" s="9">
        <v>0</v>
      </c>
      <c r="E1086" s="9">
        <v>0</v>
      </c>
      <c r="F1086" s="9">
        <v>1</v>
      </c>
      <c r="G1086" s="9">
        <v>0</v>
      </c>
      <c r="H1086" s="9">
        <v>0</v>
      </c>
      <c r="I1086" s="9">
        <v>0</v>
      </c>
      <c r="J1086" s="9">
        <v>0</v>
      </c>
      <c r="K1086" s="9">
        <v>0</v>
      </c>
      <c r="L1086" s="9">
        <v>0</v>
      </c>
      <c r="M1086" s="9">
        <v>330</v>
      </c>
      <c r="N1086" s="9">
        <v>108</v>
      </c>
      <c r="O1086" s="9">
        <v>82</v>
      </c>
      <c r="P1086" s="9">
        <v>23.09</v>
      </c>
      <c r="Q1086" s="9">
        <v>85</v>
      </c>
      <c r="R1086" s="9">
        <v>80</v>
      </c>
    </row>
    <row r="1087" spans="1:18" x14ac:dyDescent="0.2">
      <c r="A1087" s="9">
        <v>0</v>
      </c>
      <c r="B1087" s="9">
        <v>0</v>
      </c>
      <c r="C1087" s="9">
        <v>53</v>
      </c>
      <c r="D1087" s="9">
        <v>0</v>
      </c>
      <c r="E1087" s="9">
        <v>1</v>
      </c>
      <c r="F1087" s="9">
        <v>0</v>
      </c>
      <c r="G1087" s="9">
        <v>1</v>
      </c>
      <c r="H1087" s="9">
        <v>20</v>
      </c>
      <c r="I1087" s="9">
        <v>0</v>
      </c>
      <c r="J1087" s="9">
        <v>0</v>
      </c>
      <c r="K1087" s="9">
        <v>0</v>
      </c>
      <c r="L1087" s="9">
        <v>0</v>
      </c>
      <c r="M1087" s="9">
        <v>317</v>
      </c>
      <c r="N1087" s="9">
        <v>123</v>
      </c>
      <c r="O1087" s="9">
        <v>81</v>
      </c>
      <c r="P1087" s="9">
        <v>20.329999999999998</v>
      </c>
      <c r="Q1087" s="9">
        <v>80</v>
      </c>
      <c r="R1087" s="9">
        <v>78</v>
      </c>
    </row>
    <row r="1088" spans="1:18" x14ac:dyDescent="0.2">
      <c r="A1088" s="9">
        <v>0</v>
      </c>
      <c r="B1088" s="9">
        <v>1</v>
      </c>
      <c r="C1088" s="9">
        <v>53</v>
      </c>
      <c r="D1088" s="9">
        <v>0</v>
      </c>
      <c r="E1088" s="9">
        <v>0</v>
      </c>
      <c r="F1088" s="9">
        <v>1</v>
      </c>
      <c r="G1088" s="9">
        <v>1</v>
      </c>
      <c r="H1088" s="9">
        <v>43</v>
      </c>
      <c r="I1088" s="9">
        <v>0</v>
      </c>
      <c r="J1088" s="9">
        <v>0</v>
      </c>
      <c r="K1088" s="9">
        <v>0</v>
      </c>
      <c r="L1088" s="9">
        <v>0</v>
      </c>
      <c r="M1088" s="9">
        <v>238</v>
      </c>
      <c r="N1088" s="9">
        <v>126</v>
      </c>
      <c r="O1088" s="9">
        <v>72</v>
      </c>
      <c r="P1088" s="9">
        <v>23.4</v>
      </c>
      <c r="Q1088" s="9">
        <v>62</v>
      </c>
      <c r="R1088" s="9">
        <v>73</v>
      </c>
    </row>
    <row r="1089" spans="1:18" x14ac:dyDescent="0.2">
      <c r="A1089" s="9">
        <v>0</v>
      </c>
      <c r="B1089" s="9">
        <v>0</v>
      </c>
      <c r="C1089" s="9">
        <v>60</v>
      </c>
      <c r="D1089" s="9">
        <v>0</v>
      </c>
      <c r="E1089" s="9">
        <v>1</v>
      </c>
      <c r="F1089" s="9">
        <v>0</v>
      </c>
      <c r="G1089" s="9">
        <v>1</v>
      </c>
      <c r="H1089" s="9">
        <v>18</v>
      </c>
      <c r="I1089" s="9">
        <v>0</v>
      </c>
      <c r="J1089" s="9">
        <v>0</v>
      </c>
      <c r="K1089" s="9">
        <v>0</v>
      </c>
      <c r="L1089" s="9">
        <v>0</v>
      </c>
      <c r="M1089" s="9">
        <v>228</v>
      </c>
      <c r="N1089" s="9">
        <v>112</v>
      </c>
      <c r="O1089" s="9">
        <v>74</v>
      </c>
      <c r="P1089" s="9">
        <v>24.51</v>
      </c>
      <c r="Q1089" s="9">
        <v>63</v>
      </c>
      <c r="R1089" s="9">
        <v>78</v>
      </c>
    </row>
    <row r="1090" spans="1:18" x14ac:dyDescent="0.2">
      <c r="A1090" s="9">
        <v>0</v>
      </c>
      <c r="B1090" s="9">
        <v>1</v>
      </c>
      <c r="C1090" s="9">
        <v>42</v>
      </c>
      <c r="D1090" s="9">
        <v>1</v>
      </c>
      <c r="E1090" s="9">
        <v>0</v>
      </c>
      <c r="F1090" s="9">
        <v>0</v>
      </c>
      <c r="G1090" s="9">
        <v>1</v>
      </c>
      <c r="H1090" s="9">
        <v>20</v>
      </c>
      <c r="I1090" s="9">
        <v>0</v>
      </c>
      <c r="J1090" s="9">
        <v>0</v>
      </c>
      <c r="K1090" s="9">
        <v>0</v>
      </c>
      <c r="L1090" s="9">
        <v>0</v>
      </c>
      <c r="M1090" s="9">
        <v>319</v>
      </c>
      <c r="N1090" s="9">
        <v>116</v>
      </c>
      <c r="O1090" s="9">
        <v>74</v>
      </c>
      <c r="P1090" s="9">
        <v>26.62</v>
      </c>
      <c r="Q1090" s="9">
        <v>83</v>
      </c>
      <c r="R1090" s="9">
        <v>136</v>
      </c>
    </row>
    <row r="1091" spans="1:18" x14ac:dyDescent="0.2">
      <c r="A1091" s="9">
        <v>0</v>
      </c>
      <c r="B1091" s="9">
        <v>0</v>
      </c>
      <c r="C1091" s="9">
        <v>38</v>
      </c>
      <c r="D1091" s="9">
        <v>0</v>
      </c>
      <c r="E1091" s="9">
        <v>0</v>
      </c>
      <c r="F1091" s="9">
        <v>1</v>
      </c>
      <c r="G1091" s="9">
        <v>0</v>
      </c>
      <c r="H1091" s="9">
        <v>0</v>
      </c>
      <c r="I1091" s="9">
        <v>0</v>
      </c>
      <c r="J1091" s="9">
        <v>0</v>
      </c>
      <c r="K1091" s="9">
        <v>0</v>
      </c>
      <c r="L1091" s="9">
        <v>0</v>
      </c>
      <c r="M1091" s="9">
        <v>162</v>
      </c>
      <c r="N1091" s="9">
        <v>105</v>
      </c>
      <c r="O1091" s="9">
        <v>70</v>
      </c>
      <c r="P1091" s="9">
        <v>21.35</v>
      </c>
      <c r="Q1091" s="9">
        <v>72</v>
      </c>
      <c r="R1091" s="9">
        <v>71</v>
      </c>
    </row>
    <row r="1092" spans="1:18" x14ac:dyDescent="0.2">
      <c r="A1092" s="9">
        <v>0</v>
      </c>
      <c r="B1092" s="9">
        <v>0</v>
      </c>
      <c r="C1092" s="9">
        <v>63</v>
      </c>
      <c r="D1092" s="9">
        <v>0</v>
      </c>
      <c r="E1092" s="9">
        <v>1</v>
      </c>
      <c r="F1092" s="9">
        <v>0</v>
      </c>
      <c r="G1092" s="9">
        <v>0</v>
      </c>
      <c r="H1092" s="9">
        <v>0</v>
      </c>
      <c r="I1092" s="9">
        <v>0</v>
      </c>
      <c r="J1092" s="9">
        <v>0</v>
      </c>
      <c r="K1092" s="9">
        <v>1</v>
      </c>
      <c r="L1092" s="9">
        <v>0</v>
      </c>
      <c r="M1092" s="9">
        <v>283</v>
      </c>
      <c r="N1092" s="9">
        <v>164</v>
      </c>
      <c r="O1092" s="9">
        <v>86</v>
      </c>
      <c r="P1092" s="9">
        <v>24.64</v>
      </c>
      <c r="Q1092" s="9">
        <v>80</v>
      </c>
      <c r="R1092" s="9">
        <v>82</v>
      </c>
    </row>
    <row r="1093" spans="1:18" x14ac:dyDescent="0.2">
      <c r="A1093" s="9">
        <v>0</v>
      </c>
      <c r="B1093" s="9">
        <v>1</v>
      </c>
      <c r="C1093" s="9">
        <v>63</v>
      </c>
      <c r="D1093" s="9">
        <v>1</v>
      </c>
      <c r="E1093" s="9">
        <v>0</v>
      </c>
      <c r="F1093" s="9">
        <v>0</v>
      </c>
      <c r="G1093" s="9">
        <v>0</v>
      </c>
      <c r="H1093" s="9">
        <v>0</v>
      </c>
      <c r="I1093" s="9">
        <v>0</v>
      </c>
      <c r="J1093" s="9">
        <v>0</v>
      </c>
      <c r="K1093" s="9">
        <v>1</v>
      </c>
      <c r="L1093" s="9">
        <v>0</v>
      </c>
      <c r="M1093" s="9">
        <v>240</v>
      </c>
      <c r="N1093" s="9">
        <v>136</v>
      </c>
      <c r="O1093" s="9">
        <v>94</v>
      </c>
      <c r="P1093" s="9">
        <v>29.17</v>
      </c>
      <c r="Q1093" s="9">
        <v>64</v>
      </c>
      <c r="R1093" s="9">
        <v>57</v>
      </c>
    </row>
    <row r="1094" spans="1:18" x14ac:dyDescent="0.2">
      <c r="A1094" s="9">
        <v>1</v>
      </c>
      <c r="B1094" s="9">
        <v>0</v>
      </c>
      <c r="C1094" s="9">
        <v>59</v>
      </c>
      <c r="D1094" s="9">
        <v>1</v>
      </c>
      <c r="E1094" s="9">
        <v>0</v>
      </c>
      <c r="F1094" s="9">
        <v>0</v>
      </c>
      <c r="G1094" s="9">
        <v>1</v>
      </c>
      <c r="H1094" s="9">
        <v>30</v>
      </c>
      <c r="I1094" s="9">
        <v>0</v>
      </c>
      <c r="J1094" s="9">
        <v>0</v>
      </c>
      <c r="K1094" s="9">
        <v>0</v>
      </c>
      <c r="L1094" s="9">
        <v>0</v>
      </c>
      <c r="M1094" s="9">
        <v>316</v>
      </c>
      <c r="N1094" s="9">
        <v>110</v>
      </c>
      <c r="O1094" s="9">
        <v>70</v>
      </c>
      <c r="P1094" s="9">
        <v>19.829999999999998</v>
      </c>
      <c r="Q1094" s="9">
        <v>80</v>
      </c>
      <c r="R1094" s="9">
        <v>74</v>
      </c>
    </row>
    <row r="1095" spans="1:18" x14ac:dyDescent="0.2">
      <c r="A1095" s="9">
        <v>0</v>
      </c>
      <c r="B1095" s="9">
        <v>1</v>
      </c>
      <c r="C1095" s="9">
        <v>59</v>
      </c>
      <c r="D1095" s="9">
        <v>1</v>
      </c>
      <c r="E1095" s="9">
        <v>0</v>
      </c>
      <c r="F1095" s="9">
        <v>0</v>
      </c>
      <c r="G1095" s="9">
        <v>1</v>
      </c>
      <c r="H1095" s="9">
        <v>9</v>
      </c>
      <c r="I1095" s="9">
        <v>0</v>
      </c>
      <c r="J1095" s="9">
        <v>0</v>
      </c>
      <c r="K1095" s="9">
        <v>0</v>
      </c>
      <c r="L1095" s="9">
        <v>0</v>
      </c>
      <c r="M1095" s="9">
        <v>200</v>
      </c>
      <c r="N1095" s="9">
        <v>124</v>
      </c>
      <c r="O1095" s="9">
        <v>77</v>
      </c>
      <c r="P1095" s="9">
        <v>22.82</v>
      </c>
      <c r="Q1095" s="9">
        <v>57</v>
      </c>
      <c r="R1095" s="9">
        <v>78</v>
      </c>
    </row>
    <row r="1096" spans="1:18" x14ac:dyDescent="0.2">
      <c r="A1096" s="9">
        <v>0</v>
      </c>
      <c r="B1096" s="9">
        <v>0</v>
      </c>
      <c r="C1096" s="9">
        <v>46</v>
      </c>
      <c r="D1096" s="9">
        <v>0</v>
      </c>
      <c r="E1096" s="9">
        <v>1</v>
      </c>
      <c r="F1096" s="9">
        <v>0</v>
      </c>
      <c r="G1096" s="9">
        <v>1</v>
      </c>
      <c r="H1096" s="9">
        <v>5</v>
      </c>
      <c r="I1096" s="9">
        <v>0</v>
      </c>
      <c r="J1096" s="9">
        <v>0</v>
      </c>
      <c r="K1096" s="9">
        <v>0</v>
      </c>
      <c r="L1096" s="9">
        <v>0</v>
      </c>
      <c r="M1096" s="9">
        <v>174</v>
      </c>
      <c r="N1096" s="9">
        <v>115.5</v>
      </c>
      <c r="O1096" s="9">
        <v>65</v>
      </c>
      <c r="P1096" s="9">
        <v>29.84</v>
      </c>
      <c r="Q1096" s="9">
        <v>73</v>
      </c>
      <c r="R1096" s="9">
        <v>80</v>
      </c>
    </row>
    <row r="1097" spans="1:18" x14ac:dyDescent="0.2">
      <c r="A1097" s="9">
        <v>0</v>
      </c>
      <c r="B1097" s="9">
        <v>0</v>
      </c>
      <c r="C1097" s="9">
        <v>48</v>
      </c>
      <c r="D1097" s="9">
        <v>1</v>
      </c>
      <c r="E1097" s="9">
        <v>0</v>
      </c>
      <c r="F1097" s="9">
        <v>0</v>
      </c>
      <c r="G1097" s="9">
        <v>0</v>
      </c>
      <c r="H1097" s="9">
        <v>0</v>
      </c>
      <c r="I1097" s="9">
        <v>0</v>
      </c>
      <c r="J1097" s="9">
        <v>0</v>
      </c>
      <c r="K1097" s="9">
        <v>0</v>
      </c>
      <c r="L1097" s="9">
        <v>0</v>
      </c>
      <c r="M1097" s="9">
        <v>279</v>
      </c>
      <c r="N1097" s="9">
        <v>128.5</v>
      </c>
      <c r="O1097" s="9">
        <v>73.5</v>
      </c>
      <c r="P1097" s="9">
        <v>27.49</v>
      </c>
      <c r="Q1097" s="9">
        <v>72</v>
      </c>
      <c r="R1097" s="9">
        <v>77</v>
      </c>
    </row>
    <row r="1098" spans="1:18" x14ac:dyDescent="0.2">
      <c r="A1098" s="9">
        <v>0</v>
      </c>
      <c r="B1098" s="9">
        <v>1</v>
      </c>
      <c r="C1098" s="9">
        <v>57</v>
      </c>
      <c r="D1098" s="9">
        <v>0</v>
      </c>
      <c r="E1098" s="9">
        <v>1</v>
      </c>
      <c r="F1098" s="9">
        <v>0</v>
      </c>
      <c r="G1098" s="9">
        <v>0</v>
      </c>
      <c r="H1098" s="9">
        <v>0</v>
      </c>
      <c r="I1098" s="9">
        <v>0</v>
      </c>
      <c r="J1098" s="9">
        <v>0</v>
      </c>
      <c r="K1098" s="9">
        <v>0</v>
      </c>
      <c r="L1098" s="9">
        <v>0</v>
      </c>
      <c r="M1098" s="9">
        <v>198</v>
      </c>
      <c r="N1098" s="9">
        <v>119</v>
      </c>
      <c r="O1098" s="9">
        <v>80</v>
      </c>
      <c r="P1098" s="9">
        <v>30.05</v>
      </c>
      <c r="Q1098" s="9">
        <v>70</v>
      </c>
      <c r="R1098" s="9">
        <v>79</v>
      </c>
    </row>
    <row r="1099" spans="1:18" x14ac:dyDescent="0.2">
      <c r="A1099" s="9">
        <v>1</v>
      </c>
      <c r="B1099" s="9">
        <v>0</v>
      </c>
      <c r="C1099" s="9">
        <v>40</v>
      </c>
      <c r="D1099" s="9">
        <v>1</v>
      </c>
      <c r="E1099" s="9">
        <v>0</v>
      </c>
      <c r="F1099" s="9">
        <v>0</v>
      </c>
      <c r="G1099" s="9">
        <v>0</v>
      </c>
      <c r="H1099" s="9">
        <v>0</v>
      </c>
      <c r="I1099" s="9">
        <v>0</v>
      </c>
      <c r="J1099" s="9">
        <v>0</v>
      </c>
      <c r="K1099" s="9">
        <v>0</v>
      </c>
      <c r="L1099" s="9">
        <v>0</v>
      </c>
      <c r="M1099" s="9">
        <v>144</v>
      </c>
      <c r="N1099" s="9">
        <v>122.5</v>
      </c>
      <c r="O1099" s="9">
        <v>80</v>
      </c>
      <c r="P1099" s="9">
        <v>27.46</v>
      </c>
      <c r="Q1099" s="9">
        <v>72</v>
      </c>
      <c r="R1099" s="9">
        <v>123</v>
      </c>
    </row>
    <row r="1100" spans="1:18" x14ac:dyDescent="0.2">
      <c r="A1100" s="9">
        <v>0</v>
      </c>
      <c r="B1100" s="9">
        <v>0</v>
      </c>
      <c r="C1100" s="9">
        <v>49</v>
      </c>
      <c r="D1100" s="9">
        <v>1</v>
      </c>
      <c r="E1100" s="9">
        <v>0</v>
      </c>
      <c r="F1100" s="9">
        <v>0</v>
      </c>
      <c r="G1100" s="9">
        <v>0</v>
      </c>
      <c r="H1100" s="9">
        <v>0</v>
      </c>
      <c r="I1100" s="9">
        <v>0</v>
      </c>
      <c r="J1100" s="9">
        <v>0</v>
      </c>
      <c r="K1100" s="9">
        <v>0</v>
      </c>
      <c r="L1100" s="9">
        <v>0</v>
      </c>
      <c r="M1100" s="9">
        <v>193</v>
      </c>
      <c r="N1100" s="9">
        <v>134</v>
      </c>
      <c r="O1100" s="9">
        <v>88</v>
      </c>
      <c r="P1100" s="9">
        <v>25.77</v>
      </c>
      <c r="Q1100" s="9">
        <v>69</v>
      </c>
      <c r="R1100" s="9">
        <v>76</v>
      </c>
    </row>
    <row r="1101" spans="1:18" x14ac:dyDescent="0.2">
      <c r="A1101" s="9">
        <v>0</v>
      </c>
      <c r="B1101" s="9">
        <v>1</v>
      </c>
      <c r="C1101" s="9">
        <v>43</v>
      </c>
      <c r="D1101" s="9">
        <v>0</v>
      </c>
      <c r="E1101" s="9">
        <v>1</v>
      </c>
      <c r="F1101" s="9">
        <v>0</v>
      </c>
      <c r="G1101" s="9">
        <v>0</v>
      </c>
      <c r="H1101" s="9">
        <v>0</v>
      </c>
      <c r="I1101" s="9">
        <v>1</v>
      </c>
      <c r="J1101" s="9">
        <v>0</v>
      </c>
      <c r="K1101" s="9">
        <v>1</v>
      </c>
      <c r="L1101" s="9">
        <v>0</v>
      </c>
      <c r="M1101" s="9">
        <v>234</v>
      </c>
      <c r="N1101" s="9">
        <v>173</v>
      </c>
      <c r="O1101" s="9">
        <v>96</v>
      </c>
      <c r="P1101" s="9">
        <v>27.99</v>
      </c>
      <c r="Q1101" s="9">
        <v>100</v>
      </c>
      <c r="R1101" s="9">
        <v>76</v>
      </c>
    </row>
    <row r="1102" spans="1:18" x14ac:dyDescent="0.2">
      <c r="A1102" s="9">
        <v>0</v>
      </c>
      <c r="B1102" s="9">
        <v>0</v>
      </c>
      <c r="C1102" s="9">
        <v>50</v>
      </c>
      <c r="D1102" s="9">
        <v>0</v>
      </c>
      <c r="E1102" s="9">
        <v>1</v>
      </c>
      <c r="F1102" s="9">
        <v>0</v>
      </c>
      <c r="G1102" s="9">
        <v>0</v>
      </c>
      <c r="H1102" s="9">
        <v>0</v>
      </c>
      <c r="I1102" s="9">
        <v>1</v>
      </c>
      <c r="J1102" s="9">
        <v>0</v>
      </c>
      <c r="K1102" s="9">
        <v>1</v>
      </c>
      <c r="L1102" s="9">
        <v>0</v>
      </c>
      <c r="M1102" s="9">
        <v>241</v>
      </c>
      <c r="N1102" s="9">
        <v>132</v>
      </c>
      <c r="O1102" s="9">
        <v>85</v>
      </c>
      <c r="P1102" s="9">
        <v>23.81</v>
      </c>
      <c r="Q1102" s="9">
        <v>55</v>
      </c>
      <c r="R1102" s="9">
        <v>84</v>
      </c>
    </row>
    <row r="1103" spans="1:18" x14ac:dyDescent="0.2">
      <c r="A1103" s="9">
        <v>0</v>
      </c>
      <c r="B1103" s="9">
        <v>0</v>
      </c>
      <c r="C1103" s="9">
        <v>51</v>
      </c>
      <c r="D1103" s="9">
        <v>0</v>
      </c>
      <c r="E1103" s="9">
        <v>1</v>
      </c>
      <c r="F1103" s="9">
        <v>0</v>
      </c>
      <c r="G1103" s="9">
        <v>0</v>
      </c>
      <c r="H1103" s="9">
        <v>0</v>
      </c>
      <c r="I1103" s="9">
        <v>0</v>
      </c>
      <c r="J1103" s="9">
        <v>0</v>
      </c>
      <c r="K1103" s="9">
        <v>0</v>
      </c>
      <c r="L1103" s="9">
        <v>0</v>
      </c>
      <c r="M1103" s="9">
        <v>224</v>
      </c>
      <c r="N1103" s="9">
        <v>111.5</v>
      </c>
      <c r="O1103" s="9">
        <v>77</v>
      </c>
      <c r="P1103" s="9">
        <v>24.08</v>
      </c>
      <c r="Q1103" s="9">
        <v>63</v>
      </c>
      <c r="R1103" s="9">
        <v>74</v>
      </c>
    </row>
    <row r="1104" spans="1:18" x14ac:dyDescent="0.2">
      <c r="A1104" s="9">
        <v>0</v>
      </c>
      <c r="B1104" s="9">
        <v>0</v>
      </c>
      <c r="C1104" s="9">
        <v>51</v>
      </c>
      <c r="D1104" s="9">
        <v>1</v>
      </c>
      <c r="E1104" s="9">
        <v>0</v>
      </c>
      <c r="F1104" s="9">
        <v>0</v>
      </c>
      <c r="G1104" s="9">
        <v>1</v>
      </c>
      <c r="H1104" s="9">
        <v>15</v>
      </c>
      <c r="I1104" s="9">
        <v>0</v>
      </c>
      <c r="J1104" s="9">
        <v>0</v>
      </c>
      <c r="K1104" s="9">
        <v>1</v>
      </c>
      <c r="L1104" s="9">
        <v>0</v>
      </c>
      <c r="M1104" s="9">
        <v>240</v>
      </c>
      <c r="N1104" s="9">
        <v>180</v>
      </c>
      <c r="O1104" s="9">
        <v>107.5</v>
      </c>
      <c r="P1104" s="9">
        <v>25.33</v>
      </c>
      <c r="Q1104" s="9">
        <v>68</v>
      </c>
      <c r="R1104" s="9">
        <v>80</v>
      </c>
    </row>
    <row r="1105" spans="1:18" x14ac:dyDescent="0.2">
      <c r="A1105" s="9">
        <v>0</v>
      </c>
      <c r="B1105" s="9">
        <v>0</v>
      </c>
      <c r="C1105" s="9">
        <v>40</v>
      </c>
      <c r="D1105" s="9">
        <v>0</v>
      </c>
      <c r="E1105" s="9">
        <v>1</v>
      </c>
      <c r="F1105" s="9">
        <v>0</v>
      </c>
      <c r="G1105" s="9">
        <v>0</v>
      </c>
      <c r="H1105" s="9">
        <v>0</v>
      </c>
      <c r="I1105" s="9">
        <v>0</v>
      </c>
      <c r="J1105" s="9">
        <v>0</v>
      </c>
      <c r="K1105" s="9">
        <v>0</v>
      </c>
      <c r="L1105" s="9">
        <v>0</v>
      </c>
      <c r="M1105" s="9">
        <v>195</v>
      </c>
      <c r="N1105" s="9">
        <v>132</v>
      </c>
      <c r="O1105" s="9">
        <v>81</v>
      </c>
      <c r="P1105" s="9">
        <v>24.26</v>
      </c>
      <c r="Q1105" s="9">
        <v>80</v>
      </c>
      <c r="R1105" s="9">
        <v>86</v>
      </c>
    </row>
    <row r="1106" spans="1:18" x14ac:dyDescent="0.2">
      <c r="A1106" s="9">
        <v>0</v>
      </c>
      <c r="B1106" s="9">
        <v>0</v>
      </c>
      <c r="C1106" s="9">
        <v>46</v>
      </c>
      <c r="D1106" s="9">
        <v>0</v>
      </c>
      <c r="E1106" s="9">
        <v>0</v>
      </c>
      <c r="F1106" s="9">
        <v>0</v>
      </c>
      <c r="G1106" s="9">
        <v>1</v>
      </c>
      <c r="H1106" s="9">
        <v>5</v>
      </c>
      <c r="I1106" s="9">
        <v>0</v>
      </c>
      <c r="J1106" s="9">
        <v>0</v>
      </c>
      <c r="K1106" s="9">
        <v>0</v>
      </c>
      <c r="L1106" s="9">
        <v>0</v>
      </c>
      <c r="M1106" s="9">
        <v>228</v>
      </c>
      <c r="N1106" s="9">
        <v>110</v>
      </c>
      <c r="O1106" s="9">
        <v>80</v>
      </c>
      <c r="P1106" s="9">
        <v>19.739999999999998</v>
      </c>
      <c r="Q1106" s="9">
        <v>90</v>
      </c>
      <c r="R1106" s="9">
        <v>127</v>
      </c>
    </row>
    <row r="1107" spans="1:18" x14ac:dyDescent="0.2">
      <c r="A1107" s="9">
        <v>0</v>
      </c>
      <c r="B1107" s="9">
        <v>1</v>
      </c>
      <c r="C1107" s="9">
        <v>44</v>
      </c>
      <c r="D1107" s="9">
        <v>1</v>
      </c>
      <c r="E1107" s="9">
        <v>0</v>
      </c>
      <c r="F1107" s="9">
        <v>0</v>
      </c>
      <c r="G1107" s="9">
        <v>1</v>
      </c>
      <c r="H1107" s="9">
        <v>20</v>
      </c>
      <c r="I1107" s="9">
        <v>0</v>
      </c>
      <c r="J1107" s="9">
        <v>0</v>
      </c>
      <c r="K1107" s="9">
        <v>0</v>
      </c>
      <c r="L1107" s="9">
        <v>0</v>
      </c>
      <c r="M1107" s="9">
        <v>260</v>
      </c>
      <c r="N1107" s="9">
        <v>134</v>
      </c>
      <c r="O1107" s="9">
        <v>80</v>
      </c>
      <c r="P1107" s="9">
        <v>22.25</v>
      </c>
      <c r="Q1107" s="9">
        <v>87</v>
      </c>
      <c r="R1107" s="9">
        <v>81</v>
      </c>
    </row>
    <row r="1108" spans="1:18" x14ac:dyDescent="0.2">
      <c r="A1108" s="9">
        <v>0</v>
      </c>
      <c r="B1108" s="9">
        <v>0</v>
      </c>
      <c r="C1108" s="9">
        <v>59</v>
      </c>
      <c r="D1108" s="9">
        <v>1</v>
      </c>
      <c r="E1108" s="9">
        <v>0</v>
      </c>
      <c r="F1108" s="9">
        <v>0</v>
      </c>
      <c r="G1108" s="9">
        <v>1</v>
      </c>
      <c r="H1108" s="9">
        <v>20</v>
      </c>
      <c r="I1108" s="9">
        <v>0</v>
      </c>
      <c r="J1108" s="9">
        <v>0</v>
      </c>
      <c r="K1108" s="9">
        <v>0</v>
      </c>
      <c r="L1108" s="9">
        <v>0</v>
      </c>
      <c r="M1108" s="9">
        <v>225</v>
      </c>
      <c r="N1108" s="9">
        <v>110</v>
      </c>
      <c r="O1108" s="9">
        <v>64</v>
      </c>
      <c r="P1108" s="9">
        <v>28.1</v>
      </c>
      <c r="Q1108" s="9">
        <v>66</v>
      </c>
      <c r="R1108" s="9">
        <v>64</v>
      </c>
    </row>
    <row r="1109" spans="1:18" x14ac:dyDescent="0.2">
      <c r="A1109" s="9">
        <v>0</v>
      </c>
      <c r="B1109" s="9">
        <v>1</v>
      </c>
      <c r="C1109" s="9">
        <v>51</v>
      </c>
      <c r="D1109" s="9">
        <v>1</v>
      </c>
      <c r="E1109" s="9">
        <v>0</v>
      </c>
      <c r="F1109" s="9">
        <v>0</v>
      </c>
      <c r="G1109" s="9">
        <v>1</v>
      </c>
      <c r="H1109" s="9">
        <v>20</v>
      </c>
      <c r="I1109" s="9">
        <v>0</v>
      </c>
      <c r="J1109" s="9">
        <v>0</v>
      </c>
      <c r="K1109" s="9">
        <v>0</v>
      </c>
      <c r="L1109" s="9">
        <v>0</v>
      </c>
      <c r="M1109" s="9">
        <v>234</v>
      </c>
      <c r="N1109" s="9">
        <v>112.5</v>
      </c>
      <c r="O1109" s="9">
        <v>74</v>
      </c>
      <c r="P1109" s="9">
        <v>26.37</v>
      </c>
      <c r="Q1109" s="9">
        <v>70</v>
      </c>
      <c r="R1109" s="9">
        <v>78</v>
      </c>
    </row>
    <row r="1110" spans="1:18" x14ac:dyDescent="0.2">
      <c r="A1110" s="9">
        <v>0</v>
      </c>
      <c r="B1110" s="9">
        <v>0</v>
      </c>
      <c r="C1110" s="9">
        <v>44</v>
      </c>
      <c r="D1110" s="9">
        <v>1</v>
      </c>
      <c r="E1110" s="9">
        <v>0</v>
      </c>
      <c r="F1110" s="9">
        <v>0</v>
      </c>
      <c r="G1110" s="9">
        <v>0</v>
      </c>
      <c r="H1110" s="9">
        <v>0</v>
      </c>
      <c r="I1110" s="9">
        <v>0</v>
      </c>
      <c r="J1110" s="9">
        <v>0</v>
      </c>
      <c r="K1110" s="9">
        <v>0</v>
      </c>
      <c r="L1110" s="9">
        <v>0</v>
      </c>
      <c r="M1110" s="9">
        <v>192</v>
      </c>
      <c r="N1110" s="9">
        <v>112</v>
      </c>
      <c r="O1110" s="9">
        <v>62</v>
      </c>
      <c r="P1110" s="9">
        <v>30.47</v>
      </c>
      <c r="Q1110" s="9">
        <v>75</v>
      </c>
      <c r="R1110" s="9">
        <v>82</v>
      </c>
    </row>
    <row r="1111" spans="1:18" x14ac:dyDescent="0.2">
      <c r="A1111" s="9">
        <v>0</v>
      </c>
      <c r="B1111" s="9">
        <v>1</v>
      </c>
      <c r="C1111" s="9">
        <v>36</v>
      </c>
      <c r="D1111" s="9">
        <v>1</v>
      </c>
      <c r="E1111" s="9">
        <v>0</v>
      </c>
      <c r="F1111" s="9">
        <v>0</v>
      </c>
      <c r="G1111" s="9">
        <v>1</v>
      </c>
      <c r="H1111" s="9">
        <v>15</v>
      </c>
      <c r="I1111" s="9">
        <v>0</v>
      </c>
      <c r="J1111" s="9">
        <v>0</v>
      </c>
      <c r="K1111" s="9">
        <v>0</v>
      </c>
      <c r="L1111" s="9">
        <v>0</v>
      </c>
      <c r="M1111" s="9">
        <v>300</v>
      </c>
      <c r="N1111" s="9">
        <v>102</v>
      </c>
      <c r="O1111" s="9">
        <v>66.5</v>
      </c>
      <c r="P1111" s="9">
        <v>25.68</v>
      </c>
      <c r="Q1111" s="9">
        <v>100</v>
      </c>
      <c r="R1111" s="9">
        <v>100</v>
      </c>
    </row>
    <row r="1112" spans="1:18" x14ac:dyDescent="0.2">
      <c r="A1112" s="9">
        <v>0</v>
      </c>
      <c r="B1112" s="9">
        <v>1</v>
      </c>
      <c r="C1112" s="9">
        <v>36</v>
      </c>
      <c r="D1112" s="9">
        <v>0</v>
      </c>
      <c r="E1112" s="9">
        <v>0</v>
      </c>
      <c r="F1112" s="9">
        <v>0</v>
      </c>
      <c r="G1112" s="9">
        <v>1</v>
      </c>
      <c r="H1112" s="9">
        <v>35</v>
      </c>
      <c r="I1112" s="9">
        <v>0</v>
      </c>
      <c r="J1112" s="9">
        <v>0</v>
      </c>
      <c r="K1112" s="9">
        <v>0</v>
      </c>
      <c r="L1112" s="9">
        <v>0</v>
      </c>
      <c r="M1112" s="9">
        <v>240</v>
      </c>
      <c r="N1112" s="9">
        <v>114</v>
      </c>
      <c r="O1112" s="9">
        <v>76</v>
      </c>
      <c r="P1112" s="9">
        <v>25.82</v>
      </c>
      <c r="Q1112" s="9">
        <v>66</v>
      </c>
      <c r="R1112" s="9">
        <v>78</v>
      </c>
    </row>
    <row r="1113" spans="1:18" x14ac:dyDescent="0.2">
      <c r="A1113" s="9">
        <v>1</v>
      </c>
      <c r="B1113" s="9">
        <v>1</v>
      </c>
      <c r="C1113" s="9">
        <v>64</v>
      </c>
      <c r="D1113" s="9">
        <v>1</v>
      </c>
      <c r="E1113" s="9">
        <v>0</v>
      </c>
      <c r="F1113" s="9">
        <v>0</v>
      </c>
      <c r="G1113" s="9">
        <v>1</v>
      </c>
      <c r="H1113" s="9">
        <v>15</v>
      </c>
      <c r="I1113" s="9">
        <v>1</v>
      </c>
      <c r="J1113" s="9">
        <v>0</v>
      </c>
      <c r="K1113" s="9">
        <v>1</v>
      </c>
      <c r="L1113" s="9">
        <v>0</v>
      </c>
      <c r="M1113" s="9">
        <v>266</v>
      </c>
      <c r="N1113" s="9">
        <v>191</v>
      </c>
      <c r="O1113" s="9">
        <v>81</v>
      </c>
      <c r="P1113" s="9">
        <v>25.33</v>
      </c>
      <c r="Q1113" s="9">
        <v>95</v>
      </c>
      <c r="R1113" s="9">
        <v>78</v>
      </c>
    </row>
    <row r="1114" spans="1:18" x14ac:dyDescent="0.2">
      <c r="A1114" s="9">
        <v>0</v>
      </c>
      <c r="B1114" s="9">
        <v>1</v>
      </c>
      <c r="C1114" s="9">
        <v>50</v>
      </c>
      <c r="D1114" s="9">
        <v>0</v>
      </c>
      <c r="E1114" s="9">
        <v>0</v>
      </c>
      <c r="F1114" s="9">
        <v>1</v>
      </c>
      <c r="G1114" s="9">
        <v>1</v>
      </c>
      <c r="H1114" s="9">
        <v>30</v>
      </c>
      <c r="I1114" s="9">
        <v>0</v>
      </c>
      <c r="J1114" s="9">
        <v>0</v>
      </c>
      <c r="K1114" s="9">
        <v>1</v>
      </c>
      <c r="L1114" s="9">
        <v>0</v>
      </c>
      <c r="M1114" s="9">
        <v>234</v>
      </c>
      <c r="N1114" s="9">
        <v>152.5</v>
      </c>
      <c r="O1114" s="9">
        <v>105</v>
      </c>
      <c r="P1114" s="9">
        <v>35.85</v>
      </c>
      <c r="Q1114" s="9">
        <v>72</v>
      </c>
      <c r="R1114" s="9">
        <v>78</v>
      </c>
    </row>
    <row r="1115" spans="1:18" x14ac:dyDescent="0.2">
      <c r="A1115" s="9">
        <v>0</v>
      </c>
      <c r="B1115" s="9">
        <v>0</v>
      </c>
      <c r="C1115" s="9">
        <v>47</v>
      </c>
      <c r="D1115" s="9">
        <v>1</v>
      </c>
      <c r="E1115" s="9">
        <v>0</v>
      </c>
      <c r="F1115" s="9">
        <v>0</v>
      </c>
      <c r="G1115" s="9">
        <v>1</v>
      </c>
      <c r="H1115" s="9">
        <v>9</v>
      </c>
      <c r="I1115" s="9">
        <v>0</v>
      </c>
      <c r="J1115" s="9">
        <v>0</v>
      </c>
      <c r="K1115" s="9">
        <v>0</v>
      </c>
      <c r="L1115" s="9">
        <v>0</v>
      </c>
      <c r="M1115" s="9">
        <v>261</v>
      </c>
      <c r="N1115" s="9">
        <v>133</v>
      </c>
      <c r="O1115" s="9">
        <v>77</v>
      </c>
      <c r="P1115" s="9">
        <v>27.96</v>
      </c>
      <c r="Q1115" s="9">
        <v>87</v>
      </c>
      <c r="R1115" s="9">
        <v>105</v>
      </c>
    </row>
    <row r="1116" spans="1:18" x14ac:dyDescent="0.2">
      <c r="A1116" s="9">
        <v>0</v>
      </c>
      <c r="B1116" s="9">
        <v>0</v>
      </c>
      <c r="C1116" s="9">
        <v>42</v>
      </c>
      <c r="D1116" s="9">
        <v>1</v>
      </c>
      <c r="E1116" s="9">
        <v>0</v>
      </c>
      <c r="F1116" s="9">
        <v>0</v>
      </c>
      <c r="G1116" s="9">
        <v>1</v>
      </c>
      <c r="H1116" s="9">
        <v>9</v>
      </c>
      <c r="I1116" s="9">
        <v>0</v>
      </c>
      <c r="J1116" s="9">
        <v>0</v>
      </c>
      <c r="K1116" s="9">
        <v>1</v>
      </c>
      <c r="L1116" s="9">
        <v>0</v>
      </c>
      <c r="M1116" s="9">
        <v>274</v>
      </c>
      <c r="N1116" s="9">
        <v>135</v>
      </c>
      <c r="O1116" s="9">
        <v>90</v>
      </c>
      <c r="P1116" s="9">
        <v>22.19</v>
      </c>
      <c r="Q1116" s="9">
        <v>70</v>
      </c>
      <c r="R1116" s="9">
        <v>78</v>
      </c>
    </row>
    <row r="1117" spans="1:18" x14ac:dyDescent="0.2">
      <c r="A1117" s="9">
        <v>0</v>
      </c>
      <c r="B1117" s="9">
        <v>0</v>
      </c>
      <c r="C1117" s="9">
        <v>54</v>
      </c>
      <c r="D1117" s="9">
        <v>0</v>
      </c>
      <c r="E1117" s="9">
        <v>0</v>
      </c>
      <c r="F1117" s="9">
        <v>1</v>
      </c>
      <c r="G1117" s="9">
        <v>0</v>
      </c>
      <c r="H1117" s="9">
        <v>0</v>
      </c>
      <c r="I1117" s="9">
        <v>0</v>
      </c>
      <c r="J1117" s="9">
        <v>0</v>
      </c>
      <c r="K1117" s="9">
        <v>1</v>
      </c>
      <c r="L1117" s="9">
        <v>0</v>
      </c>
      <c r="M1117" s="9">
        <v>227</v>
      </c>
      <c r="N1117" s="9">
        <v>168</v>
      </c>
      <c r="O1117" s="9">
        <v>94</v>
      </c>
      <c r="P1117" s="9">
        <v>22.7</v>
      </c>
      <c r="Q1117" s="9">
        <v>75</v>
      </c>
      <c r="R1117" s="9">
        <v>70</v>
      </c>
    </row>
    <row r="1118" spans="1:18" x14ac:dyDescent="0.2">
      <c r="A1118" s="9">
        <v>0</v>
      </c>
      <c r="B1118" s="9">
        <v>0</v>
      </c>
      <c r="C1118" s="9">
        <v>52</v>
      </c>
      <c r="D1118" s="9">
        <v>0</v>
      </c>
      <c r="E1118" s="9">
        <v>1</v>
      </c>
      <c r="F1118" s="9">
        <v>0</v>
      </c>
      <c r="G1118" s="9">
        <v>0</v>
      </c>
      <c r="H1118" s="9">
        <v>0</v>
      </c>
      <c r="I1118" s="9">
        <v>0</v>
      </c>
      <c r="J1118" s="9">
        <v>0</v>
      </c>
      <c r="K1118" s="9">
        <v>1</v>
      </c>
      <c r="L1118" s="9">
        <v>0</v>
      </c>
      <c r="M1118" s="9">
        <v>279</v>
      </c>
      <c r="N1118" s="9">
        <v>148</v>
      </c>
      <c r="O1118" s="9">
        <v>99</v>
      </c>
      <c r="P1118" s="9">
        <v>26.64</v>
      </c>
      <c r="Q1118" s="9">
        <v>86</v>
      </c>
      <c r="R1118" s="9">
        <v>85</v>
      </c>
    </row>
    <row r="1119" spans="1:18" x14ac:dyDescent="0.2">
      <c r="A1119" s="9">
        <v>0</v>
      </c>
      <c r="B1119" s="9">
        <v>1</v>
      </c>
      <c r="C1119" s="9">
        <v>52</v>
      </c>
      <c r="D1119" s="9">
        <v>0</v>
      </c>
      <c r="E1119" s="9">
        <v>0</v>
      </c>
      <c r="F1119" s="9">
        <v>0</v>
      </c>
      <c r="G1119" s="9">
        <v>1</v>
      </c>
      <c r="H1119" s="9">
        <v>15</v>
      </c>
      <c r="I1119" s="9">
        <v>0</v>
      </c>
      <c r="J1119" s="9">
        <v>0</v>
      </c>
      <c r="K1119" s="9">
        <v>0</v>
      </c>
      <c r="L1119" s="9">
        <v>0</v>
      </c>
      <c r="M1119" s="9">
        <v>190</v>
      </c>
      <c r="N1119" s="9">
        <v>118</v>
      </c>
      <c r="O1119" s="9">
        <v>80</v>
      </c>
      <c r="P1119" s="9">
        <v>24.47</v>
      </c>
      <c r="Q1119" s="9">
        <v>50</v>
      </c>
      <c r="R1119" s="9">
        <v>88</v>
      </c>
    </row>
    <row r="1120" spans="1:18" x14ac:dyDescent="0.2">
      <c r="A1120" s="9">
        <v>0</v>
      </c>
      <c r="B1120" s="9">
        <v>0</v>
      </c>
      <c r="C1120" s="9">
        <v>51</v>
      </c>
      <c r="D1120" s="9">
        <v>0</v>
      </c>
      <c r="E1120" s="9">
        <v>1</v>
      </c>
      <c r="F1120" s="9">
        <v>0</v>
      </c>
      <c r="G1120" s="9">
        <v>0</v>
      </c>
      <c r="H1120" s="9">
        <v>0</v>
      </c>
      <c r="I1120" s="9">
        <v>0</v>
      </c>
      <c r="J1120" s="9">
        <v>0</v>
      </c>
      <c r="K1120" s="9">
        <v>1</v>
      </c>
      <c r="L1120" s="9">
        <v>0</v>
      </c>
      <c r="M1120" s="9">
        <v>351</v>
      </c>
      <c r="N1120" s="9">
        <v>134</v>
      </c>
      <c r="O1120" s="9">
        <v>97.5</v>
      </c>
      <c r="P1120" s="9">
        <v>21.66</v>
      </c>
      <c r="Q1120" s="9">
        <v>100</v>
      </c>
      <c r="R1120" s="9">
        <v>78</v>
      </c>
    </row>
    <row r="1121" spans="1:18" x14ac:dyDescent="0.2">
      <c r="A1121" s="9">
        <v>0</v>
      </c>
      <c r="B1121" s="9">
        <v>0</v>
      </c>
      <c r="C1121" s="9">
        <v>38</v>
      </c>
      <c r="D1121" s="9">
        <v>0</v>
      </c>
      <c r="E1121" s="9">
        <v>0</v>
      </c>
      <c r="F1121" s="9">
        <v>0</v>
      </c>
      <c r="G1121" s="9">
        <v>0</v>
      </c>
      <c r="H1121" s="9">
        <v>0</v>
      </c>
      <c r="I1121" s="9">
        <v>0</v>
      </c>
      <c r="J1121" s="9">
        <v>0</v>
      </c>
      <c r="K1121" s="9">
        <v>0</v>
      </c>
      <c r="L1121" s="9">
        <v>0</v>
      </c>
      <c r="M1121" s="9">
        <v>150</v>
      </c>
      <c r="N1121" s="9">
        <v>108</v>
      </c>
      <c r="O1121" s="9">
        <v>70.5</v>
      </c>
      <c r="P1121" s="9">
        <v>20.420000000000002</v>
      </c>
      <c r="Q1121" s="9">
        <v>72</v>
      </c>
      <c r="R1121" s="9">
        <v>88</v>
      </c>
    </row>
    <row r="1122" spans="1:18" x14ac:dyDescent="0.2">
      <c r="A1122" s="9">
        <v>0</v>
      </c>
      <c r="B1122" s="9">
        <v>1</v>
      </c>
      <c r="C1122" s="9">
        <v>45</v>
      </c>
      <c r="D1122" s="9">
        <v>1</v>
      </c>
      <c r="E1122" s="9">
        <v>0</v>
      </c>
      <c r="F1122" s="9">
        <v>0</v>
      </c>
      <c r="G1122" s="9">
        <v>1</v>
      </c>
      <c r="H1122" s="9">
        <v>3</v>
      </c>
      <c r="I1122" s="9">
        <v>0</v>
      </c>
      <c r="J1122" s="9">
        <v>0</v>
      </c>
      <c r="K1122" s="9">
        <v>0</v>
      </c>
      <c r="L1122" s="9">
        <v>0</v>
      </c>
      <c r="M1122" s="9">
        <v>280</v>
      </c>
      <c r="N1122" s="9">
        <v>128</v>
      </c>
      <c r="O1122" s="9">
        <v>82</v>
      </c>
      <c r="P1122" s="9">
        <v>29.17</v>
      </c>
      <c r="Q1122" s="9">
        <v>60</v>
      </c>
      <c r="R1122" s="9">
        <v>62</v>
      </c>
    </row>
    <row r="1123" spans="1:18" x14ac:dyDescent="0.2">
      <c r="A1123" s="9">
        <v>1</v>
      </c>
      <c r="B1123" s="9">
        <v>1</v>
      </c>
      <c r="C1123" s="9">
        <v>42</v>
      </c>
      <c r="D1123" s="9">
        <v>1</v>
      </c>
      <c r="E1123" s="9">
        <v>0</v>
      </c>
      <c r="F1123" s="9">
        <v>0</v>
      </c>
      <c r="G1123" s="9">
        <v>1</v>
      </c>
      <c r="H1123" s="9">
        <v>20</v>
      </c>
      <c r="I1123" s="9">
        <v>0</v>
      </c>
      <c r="J1123" s="9">
        <v>0</v>
      </c>
      <c r="K1123" s="9">
        <v>0</v>
      </c>
      <c r="L1123" s="9">
        <v>0</v>
      </c>
      <c r="M1123" s="9">
        <v>225</v>
      </c>
      <c r="N1123" s="9">
        <v>110</v>
      </c>
      <c r="O1123" s="9">
        <v>80</v>
      </c>
      <c r="P1123" s="9">
        <v>22.51</v>
      </c>
      <c r="Q1123" s="9">
        <v>65</v>
      </c>
      <c r="R1123" s="9">
        <v>77</v>
      </c>
    </row>
    <row r="1124" spans="1:18" x14ac:dyDescent="0.2">
      <c r="A1124" s="9">
        <v>0</v>
      </c>
      <c r="B1124" s="9">
        <v>1</v>
      </c>
      <c r="C1124" s="9">
        <v>47</v>
      </c>
      <c r="D1124" s="9">
        <v>0</v>
      </c>
      <c r="E1124" s="9">
        <v>1</v>
      </c>
      <c r="F1124" s="9">
        <v>0</v>
      </c>
      <c r="G1124" s="9">
        <v>1</v>
      </c>
      <c r="H1124" s="9">
        <v>30</v>
      </c>
      <c r="I1124" s="9">
        <v>0</v>
      </c>
      <c r="J1124" s="9">
        <v>0</v>
      </c>
      <c r="K1124" s="9">
        <v>0</v>
      </c>
      <c r="L1124" s="9">
        <v>0</v>
      </c>
      <c r="M1124" s="9">
        <v>260</v>
      </c>
      <c r="N1124" s="9">
        <v>126</v>
      </c>
      <c r="O1124" s="9">
        <v>91</v>
      </c>
      <c r="P1124" s="9">
        <v>27.01</v>
      </c>
      <c r="Q1124" s="9">
        <v>75</v>
      </c>
      <c r="R1124" s="9">
        <v>84</v>
      </c>
    </row>
    <row r="1125" spans="1:18" x14ac:dyDescent="0.2">
      <c r="A1125" s="9">
        <v>0</v>
      </c>
      <c r="B1125" s="9">
        <v>1</v>
      </c>
      <c r="C1125" s="9">
        <v>46</v>
      </c>
      <c r="D1125" s="9">
        <v>0</v>
      </c>
      <c r="E1125" s="9">
        <v>1</v>
      </c>
      <c r="F1125" s="9">
        <v>0</v>
      </c>
      <c r="G1125" s="9">
        <v>0</v>
      </c>
      <c r="H1125" s="9">
        <v>0</v>
      </c>
      <c r="I1125" s="9">
        <v>0</v>
      </c>
      <c r="J1125" s="9">
        <v>0</v>
      </c>
      <c r="K1125" s="9">
        <v>0</v>
      </c>
      <c r="L1125" s="9">
        <v>0</v>
      </c>
      <c r="M1125" s="9">
        <v>280</v>
      </c>
      <c r="N1125" s="9">
        <v>142</v>
      </c>
      <c r="O1125" s="9">
        <v>91</v>
      </c>
      <c r="P1125" s="9">
        <v>28.09</v>
      </c>
      <c r="Q1125" s="9">
        <v>85</v>
      </c>
      <c r="R1125" s="9">
        <v>65</v>
      </c>
    </row>
    <row r="1126" spans="1:18" x14ac:dyDescent="0.2">
      <c r="A1126" s="9">
        <v>0</v>
      </c>
      <c r="B1126" s="9">
        <v>0</v>
      </c>
      <c r="C1126" s="9">
        <v>42</v>
      </c>
      <c r="D1126" s="9">
        <v>0</v>
      </c>
      <c r="E1126" s="9">
        <v>1</v>
      </c>
      <c r="F1126" s="9">
        <v>0</v>
      </c>
      <c r="G1126" s="9">
        <v>0</v>
      </c>
      <c r="H1126" s="9">
        <v>0</v>
      </c>
      <c r="I1126" s="9">
        <v>0</v>
      </c>
      <c r="J1126" s="9">
        <v>0</v>
      </c>
      <c r="K1126" s="9">
        <v>0</v>
      </c>
      <c r="L1126" s="9">
        <v>0</v>
      </c>
      <c r="M1126" s="9">
        <v>233</v>
      </c>
      <c r="N1126" s="9">
        <v>132</v>
      </c>
      <c r="O1126" s="9">
        <v>82</v>
      </c>
      <c r="P1126" s="9">
        <v>26.81</v>
      </c>
      <c r="Q1126" s="9">
        <v>69</v>
      </c>
      <c r="R1126" s="9">
        <v>71</v>
      </c>
    </row>
    <row r="1127" spans="1:18" x14ac:dyDescent="0.2">
      <c r="A1127" s="9">
        <v>0</v>
      </c>
      <c r="B1127" s="9">
        <v>0</v>
      </c>
      <c r="C1127" s="9">
        <v>45</v>
      </c>
      <c r="D1127" s="9">
        <v>0</v>
      </c>
      <c r="E1127" s="9">
        <v>1</v>
      </c>
      <c r="F1127" s="9">
        <v>0</v>
      </c>
      <c r="G1127" s="9">
        <v>1</v>
      </c>
      <c r="H1127" s="9">
        <v>9</v>
      </c>
      <c r="I1127" s="9">
        <v>0</v>
      </c>
      <c r="J1127" s="9">
        <v>0</v>
      </c>
      <c r="K1127" s="9">
        <v>0</v>
      </c>
      <c r="L1127" s="9">
        <v>0</v>
      </c>
      <c r="M1127" s="9">
        <v>208</v>
      </c>
      <c r="N1127" s="9">
        <v>137</v>
      </c>
      <c r="O1127" s="9">
        <v>82</v>
      </c>
      <c r="P1127" s="9">
        <v>24.35</v>
      </c>
      <c r="Q1127" s="9">
        <v>85</v>
      </c>
      <c r="R1127" s="9">
        <v>78</v>
      </c>
    </row>
    <row r="1128" spans="1:18" x14ac:dyDescent="0.2">
      <c r="A1128" s="9">
        <v>0</v>
      </c>
      <c r="B1128" s="9">
        <v>0</v>
      </c>
      <c r="C1128" s="9">
        <v>62</v>
      </c>
      <c r="D1128" s="9">
        <v>1</v>
      </c>
      <c r="E1128" s="9">
        <v>0</v>
      </c>
      <c r="F1128" s="9">
        <v>0</v>
      </c>
      <c r="G1128" s="9">
        <v>0</v>
      </c>
      <c r="H1128" s="9">
        <v>0</v>
      </c>
      <c r="I1128" s="9">
        <v>0</v>
      </c>
      <c r="J1128" s="9">
        <v>0</v>
      </c>
      <c r="K1128" s="9">
        <v>1</v>
      </c>
      <c r="L1128" s="9">
        <v>0</v>
      </c>
      <c r="M1128" s="9">
        <v>273</v>
      </c>
      <c r="N1128" s="9">
        <v>150.5</v>
      </c>
      <c r="O1128" s="9">
        <v>97</v>
      </c>
      <c r="P1128" s="9">
        <v>22.01</v>
      </c>
      <c r="Q1128" s="9">
        <v>76</v>
      </c>
      <c r="R1128" s="9">
        <v>74</v>
      </c>
    </row>
    <row r="1129" spans="1:18" x14ac:dyDescent="0.2">
      <c r="A1129" s="9">
        <v>1</v>
      </c>
      <c r="B1129" s="9">
        <v>0</v>
      </c>
      <c r="C1129" s="9">
        <v>57</v>
      </c>
      <c r="D1129" s="9">
        <v>1</v>
      </c>
      <c r="E1129" s="9">
        <v>0</v>
      </c>
      <c r="F1129" s="9">
        <v>0</v>
      </c>
      <c r="G1129" s="9">
        <v>0</v>
      </c>
      <c r="H1129" s="9">
        <v>0</v>
      </c>
      <c r="I1129" s="9">
        <v>0</v>
      </c>
      <c r="J1129" s="9">
        <v>0</v>
      </c>
      <c r="K1129" s="9">
        <v>1</v>
      </c>
      <c r="L1129" s="9">
        <v>0</v>
      </c>
      <c r="M1129" s="9">
        <v>207</v>
      </c>
      <c r="N1129" s="9">
        <v>175</v>
      </c>
      <c r="O1129" s="9">
        <v>80</v>
      </c>
      <c r="P1129" s="9">
        <v>20.86</v>
      </c>
      <c r="Q1129" s="9">
        <v>83</v>
      </c>
      <c r="R1129" s="9">
        <v>75</v>
      </c>
    </row>
    <row r="1130" spans="1:18" x14ac:dyDescent="0.2">
      <c r="A1130" s="9">
        <v>0</v>
      </c>
      <c r="B1130" s="9">
        <v>1</v>
      </c>
      <c r="C1130" s="9">
        <v>35</v>
      </c>
      <c r="D1130" s="9">
        <v>0</v>
      </c>
      <c r="E1130" s="9">
        <v>1</v>
      </c>
      <c r="F1130" s="9">
        <v>0</v>
      </c>
      <c r="G1130" s="9">
        <v>1</v>
      </c>
      <c r="H1130" s="9">
        <v>3</v>
      </c>
      <c r="I1130" s="9">
        <v>0</v>
      </c>
      <c r="J1130" s="9">
        <v>0</v>
      </c>
      <c r="K1130" s="9">
        <v>1</v>
      </c>
      <c r="L1130" s="9">
        <v>0</v>
      </c>
      <c r="M1130" s="9">
        <v>282</v>
      </c>
      <c r="N1130" s="9">
        <v>111</v>
      </c>
      <c r="O1130" s="9">
        <v>84</v>
      </c>
      <c r="P1130" s="9">
        <v>29.42</v>
      </c>
      <c r="Q1130" s="9">
        <v>80</v>
      </c>
      <c r="R1130" s="9">
        <v>78</v>
      </c>
    </row>
    <row r="1131" spans="1:18" x14ac:dyDescent="0.2">
      <c r="A1131" s="9">
        <v>0</v>
      </c>
      <c r="B1131" s="9">
        <v>0</v>
      </c>
      <c r="C1131" s="9">
        <v>39</v>
      </c>
      <c r="D1131" s="9">
        <v>1</v>
      </c>
      <c r="E1131" s="9">
        <v>0</v>
      </c>
      <c r="F1131" s="9">
        <v>0</v>
      </c>
      <c r="G1131" s="9">
        <v>1</v>
      </c>
      <c r="H1131" s="9">
        <v>10</v>
      </c>
      <c r="I1131" s="9">
        <v>0</v>
      </c>
      <c r="J1131" s="9">
        <v>0</v>
      </c>
      <c r="K1131" s="9">
        <v>0</v>
      </c>
      <c r="L1131" s="9">
        <v>0</v>
      </c>
      <c r="M1131" s="9">
        <v>226</v>
      </c>
      <c r="N1131" s="9">
        <v>95</v>
      </c>
      <c r="O1131" s="9">
        <v>59</v>
      </c>
      <c r="P1131" s="9">
        <v>22.88</v>
      </c>
      <c r="Q1131" s="9">
        <v>80</v>
      </c>
      <c r="R1131" s="9">
        <v>83</v>
      </c>
    </row>
    <row r="1132" spans="1:18" x14ac:dyDescent="0.2">
      <c r="A1132" s="9">
        <v>0</v>
      </c>
      <c r="B1132" s="9">
        <v>1</v>
      </c>
      <c r="C1132" s="9">
        <v>36</v>
      </c>
      <c r="D1132" s="9">
        <v>0</v>
      </c>
      <c r="E1132" s="9">
        <v>0</v>
      </c>
      <c r="F1132" s="9">
        <v>1</v>
      </c>
      <c r="G1132" s="9">
        <v>1</v>
      </c>
      <c r="H1132" s="9">
        <v>15</v>
      </c>
      <c r="I1132" s="9">
        <v>0</v>
      </c>
      <c r="J1132" s="9">
        <v>0</v>
      </c>
      <c r="K1132" s="9">
        <v>0</v>
      </c>
      <c r="L1132" s="9">
        <v>0</v>
      </c>
      <c r="M1132" s="9">
        <v>245</v>
      </c>
      <c r="N1132" s="9">
        <v>122</v>
      </c>
      <c r="O1132" s="9">
        <v>74.5</v>
      </c>
      <c r="P1132" s="9">
        <v>24.27</v>
      </c>
      <c r="Q1132" s="9">
        <v>79</v>
      </c>
      <c r="R1132" s="9">
        <v>85</v>
      </c>
    </row>
    <row r="1133" spans="1:18" x14ac:dyDescent="0.2">
      <c r="A1133" s="9">
        <v>0</v>
      </c>
      <c r="B1133" s="9">
        <v>0</v>
      </c>
      <c r="C1133" s="9">
        <v>38</v>
      </c>
      <c r="D1133" s="9">
        <v>0</v>
      </c>
      <c r="E1133" s="9">
        <v>0</v>
      </c>
      <c r="F1133" s="9">
        <v>0</v>
      </c>
      <c r="G1133" s="9">
        <v>1</v>
      </c>
      <c r="H1133" s="9">
        <v>20</v>
      </c>
      <c r="I1133" s="9">
        <v>0</v>
      </c>
      <c r="J1133" s="9">
        <v>0</v>
      </c>
      <c r="K1133" s="9">
        <v>0</v>
      </c>
      <c r="L1133" s="9">
        <v>0</v>
      </c>
      <c r="M1133" s="9">
        <v>282</v>
      </c>
      <c r="N1133" s="9">
        <v>135</v>
      </c>
      <c r="O1133" s="9">
        <v>80</v>
      </c>
      <c r="P1133" s="9">
        <v>29.14</v>
      </c>
      <c r="Q1133" s="9">
        <v>75</v>
      </c>
      <c r="R1133" s="9">
        <v>89</v>
      </c>
    </row>
    <row r="1134" spans="1:18" x14ac:dyDescent="0.2">
      <c r="A1134" s="9">
        <v>0</v>
      </c>
      <c r="B1134" s="9">
        <v>1</v>
      </c>
      <c r="C1134" s="9">
        <v>67</v>
      </c>
      <c r="D1134" s="9">
        <v>0</v>
      </c>
      <c r="E1134" s="9">
        <v>1</v>
      </c>
      <c r="F1134" s="9">
        <v>0</v>
      </c>
      <c r="G1134" s="9">
        <v>0</v>
      </c>
      <c r="H1134" s="9">
        <v>0</v>
      </c>
      <c r="I1134" s="9">
        <v>0</v>
      </c>
      <c r="J1134" s="9">
        <v>0</v>
      </c>
      <c r="K1134" s="9">
        <v>1</v>
      </c>
      <c r="L1134" s="9">
        <v>0</v>
      </c>
      <c r="M1134" s="9">
        <v>287</v>
      </c>
      <c r="N1134" s="9">
        <v>145</v>
      </c>
      <c r="O1134" s="9">
        <v>92</v>
      </c>
      <c r="P1134" s="9">
        <v>36.04</v>
      </c>
      <c r="Q1134" s="9">
        <v>80</v>
      </c>
      <c r="R1134" s="9">
        <v>77</v>
      </c>
    </row>
    <row r="1135" spans="1:18" x14ac:dyDescent="0.2">
      <c r="A1135" s="9">
        <v>1</v>
      </c>
      <c r="B1135" s="9">
        <v>0</v>
      </c>
      <c r="C1135" s="9">
        <v>64</v>
      </c>
      <c r="D1135" s="9">
        <v>1</v>
      </c>
      <c r="E1135" s="9">
        <v>0</v>
      </c>
      <c r="F1135" s="9">
        <v>0</v>
      </c>
      <c r="G1135" s="9">
        <v>0</v>
      </c>
      <c r="H1135" s="9">
        <v>0</v>
      </c>
      <c r="I1135" s="9">
        <v>0</v>
      </c>
      <c r="J1135" s="9">
        <v>0</v>
      </c>
      <c r="K1135" s="9">
        <v>1</v>
      </c>
      <c r="L1135" s="9">
        <v>0</v>
      </c>
      <c r="M1135" s="9">
        <v>173</v>
      </c>
      <c r="N1135" s="9">
        <v>144</v>
      </c>
      <c r="O1135" s="9">
        <v>82</v>
      </c>
      <c r="P1135" s="9">
        <v>22.54</v>
      </c>
      <c r="Q1135" s="9">
        <v>60</v>
      </c>
      <c r="R1135" s="9">
        <v>77</v>
      </c>
    </row>
    <row r="1136" spans="1:18" x14ac:dyDescent="0.2">
      <c r="A1136" s="9">
        <v>0</v>
      </c>
      <c r="B1136" s="9">
        <v>0</v>
      </c>
      <c r="C1136" s="9">
        <v>38</v>
      </c>
      <c r="D1136" s="9">
        <v>1</v>
      </c>
      <c r="E1136" s="9">
        <v>0</v>
      </c>
      <c r="F1136" s="9">
        <v>0</v>
      </c>
      <c r="G1136" s="9">
        <v>0</v>
      </c>
      <c r="H1136" s="9">
        <v>0</v>
      </c>
      <c r="I1136" s="9">
        <v>0</v>
      </c>
      <c r="J1136" s="9">
        <v>0</v>
      </c>
      <c r="K1136" s="9">
        <v>0</v>
      </c>
      <c r="L1136" s="9">
        <v>0</v>
      </c>
      <c r="M1136" s="9">
        <v>196</v>
      </c>
      <c r="N1136" s="9">
        <v>100</v>
      </c>
      <c r="O1136" s="9">
        <v>80</v>
      </c>
      <c r="P1136" s="9">
        <v>22.9</v>
      </c>
      <c r="Q1136" s="9">
        <v>78</v>
      </c>
      <c r="R1136" s="9">
        <v>74</v>
      </c>
    </row>
    <row r="1137" spans="1:18" x14ac:dyDescent="0.2">
      <c r="A1137" s="9">
        <v>1</v>
      </c>
      <c r="B1137" s="9">
        <v>1</v>
      </c>
      <c r="C1137" s="9">
        <v>38</v>
      </c>
      <c r="D1137" s="9">
        <v>0</v>
      </c>
      <c r="E1137" s="9">
        <v>0</v>
      </c>
      <c r="F1137" s="9">
        <v>1</v>
      </c>
      <c r="G1137" s="9">
        <v>0</v>
      </c>
      <c r="H1137" s="9">
        <v>0</v>
      </c>
      <c r="I1137" s="9">
        <v>0</v>
      </c>
      <c r="J1137" s="9">
        <v>0</v>
      </c>
      <c r="K1137" s="9">
        <v>0</v>
      </c>
      <c r="L1137" s="9">
        <v>0</v>
      </c>
      <c r="M1137" s="9">
        <v>244</v>
      </c>
      <c r="N1137" s="9">
        <v>118.5</v>
      </c>
      <c r="O1137" s="9">
        <v>88</v>
      </c>
      <c r="P1137" s="9">
        <v>28.68</v>
      </c>
      <c r="Q1137" s="9">
        <v>77</v>
      </c>
      <c r="R1137" s="9">
        <v>65</v>
      </c>
    </row>
    <row r="1138" spans="1:18" x14ac:dyDescent="0.2">
      <c r="A1138" s="9">
        <v>0</v>
      </c>
      <c r="B1138" s="9">
        <v>0</v>
      </c>
      <c r="C1138" s="9">
        <v>43</v>
      </c>
      <c r="D1138" s="9">
        <v>0</v>
      </c>
      <c r="E1138" s="9">
        <v>1</v>
      </c>
      <c r="F1138" s="9">
        <v>0</v>
      </c>
      <c r="G1138" s="9">
        <v>1</v>
      </c>
      <c r="H1138" s="9">
        <v>15</v>
      </c>
      <c r="I1138" s="9">
        <v>0</v>
      </c>
      <c r="J1138" s="9">
        <v>0</v>
      </c>
      <c r="K1138" s="9">
        <v>0</v>
      </c>
      <c r="L1138" s="9">
        <v>0</v>
      </c>
      <c r="M1138" s="9">
        <v>165</v>
      </c>
      <c r="N1138" s="9">
        <v>113</v>
      </c>
      <c r="O1138" s="9">
        <v>79</v>
      </c>
      <c r="P1138" s="9">
        <v>28.96</v>
      </c>
      <c r="Q1138" s="9">
        <v>75</v>
      </c>
      <c r="R1138" s="9">
        <v>72</v>
      </c>
    </row>
    <row r="1139" spans="1:18" x14ac:dyDescent="0.2">
      <c r="A1139" s="9">
        <v>0</v>
      </c>
      <c r="B1139" s="9">
        <v>1</v>
      </c>
      <c r="C1139" s="9">
        <v>38</v>
      </c>
      <c r="D1139" s="9">
        <v>1</v>
      </c>
      <c r="E1139" s="9">
        <v>0</v>
      </c>
      <c r="F1139" s="9">
        <v>0</v>
      </c>
      <c r="G1139" s="9">
        <v>0</v>
      </c>
      <c r="H1139" s="9">
        <v>0</v>
      </c>
      <c r="I1139" s="9">
        <v>0</v>
      </c>
      <c r="J1139" s="9">
        <v>0</v>
      </c>
      <c r="K1139" s="9">
        <v>0</v>
      </c>
      <c r="L1139" s="9">
        <v>0</v>
      </c>
      <c r="M1139" s="9">
        <v>221</v>
      </c>
      <c r="N1139" s="9">
        <v>130</v>
      </c>
      <c r="O1139" s="9">
        <v>87</v>
      </c>
      <c r="P1139" s="9">
        <v>26.43</v>
      </c>
      <c r="Q1139" s="9">
        <v>72</v>
      </c>
      <c r="R1139" s="9">
        <v>55</v>
      </c>
    </row>
    <row r="1140" spans="1:18" x14ac:dyDescent="0.2">
      <c r="A1140" s="9">
        <v>0</v>
      </c>
      <c r="B1140" s="9">
        <v>0</v>
      </c>
      <c r="C1140" s="9">
        <v>54</v>
      </c>
      <c r="D1140" s="9">
        <v>0</v>
      </c>
      <c r="E1140" s="9">
        <v>1</v>
      </c>
      <c r="F1140" s="9">
        <v>0</v>
      </c>
      <c r="G1140" s="9">
        <v>0</v>
      </c>
      <c r="H1140" s="9">
        <v>0</v>
      </c>
      <c r="I1140" s="9">
        <v>0</v>
      </c>
      <c r="J1140" s="9">
        <v>1</v>
      </c>
      <c r="K1140" s="9">
        <v>0</v>
      </c>
      <c r="L1140" s="9">
        <v>0</v>
      </c>
      <c r="M1140" s="9">
        <v>321</v>
      </c>
      <c r="N1140" s="9">
        <v>150</v>
      </c>
      <c r="O1140" s="9">
        <v>93</v>
      </c>
      <c r="P1140" s="9">
        <v>22.5</v>
      </c>
      <c r="Q1140" s="9">
        <v>75</v>
      </c>
      <c r="R1140" s="9">
        <v>131</v>
      </c>
    </row>
    <row r="1141" spans="1:18" x14ac:dyDescent="0.2">
      <c r="A1141" s="9">
        <v>0</v>
      </c>
      <c r="B1141" s="9">
        <v>0</v>
      </c>
      <c r="C1141" s="9">
        <v>41</v>
      </c>
      <c r="D1141" s="9">
        <v>0</v>
      </c>
      <c r="E1141" s="9">
        <v>0</v>
      </c>
      <c r="F1141" s="9">
        <v>1</v>
      </c>
      <c r="G1141" s="9">
        <v>0</v>
      </c>
      <c r="H1141" s="9">
        <v>0</v>
      </c>
      <c r="I1141" s="9">
        <v>0</v>
      </c>
      <c r="J1141" s="9">
        <v>0</v>
      </c>
      <c r="K1141" s="9">
        <v>0</v>
      </c>
      <c r="L1141" s="9">
        <v>0</v>
      </c>
      <c r="M1141" s="9">
        <v>192</v>
      </c>
      <c r="N1141" s="9">
        <v>103</v>
      </c>
      <c r="O1141" s="9">
        <v>72.5</v>
      </c>
      <c r="P1141" s="9">
        <v>22.72</v>
      </c>
      <c r="Q1141" s="9">
        <v>61</v>
      </c>
      <c r="R1141" s="9">
        <v>70</v>
      </c>
    </row>
    <row r="1142" spans="1:18" x14ac:dyDescent="0.2">
      <c r="A1142" s="9">
        <v>0</v>
      </c>
      <c r="B1142" s="9">
        <v>1</v>
      </c>
      <c r="C1142" s="9">
        <v>39</v>
      </c>
      <c r="D1142" s="9">
        <v>1</v>
      </c>
      <c r="E1142" s="9">
        <v>0</v>
      </c>
      <c r="F1142" s="9">
        <v>0</v>
      </c>
      <c r="G1142" s="9">
        <v>1</v>
      </c>
      <c r="H1142" s="9">
        <v>30</v>
      </c>
      <c r="I1142" s="9">
        <v>0</v>
      </c>
      <c r="J1142" s="9">
        <v>0</v>
      </c>
      <c r="K1142" s="9">
        <v>0</v>
      </c>
      <c r="L1142" s="9">
        <v>0</v>
      </c>
      <c r="M1142" s="9">
        <v>292</v>
      </c>
      <c r="N1142" s="9">
        <v>120</v>
      </c>
      <c r="O1142" s="9">
        <v>85</v>
      </c>
      <c r="P1142" s="9">
        <v>31.09</v>
      </c>
      <c r="Q1142" s="9">
        <v>85</v>
      </c>
      <c r="R1142" s="9">
        <v>78</v>
      </c>
    </row>
    <row r="1143" spans="1:18" x14ac:dyDescent="0.2">
      <c r="A1143" s="9">
        <v>0</v>
      </c>
      <c r="B1143" s="9">
        <v>1</v>
      </c>
      <c r="C1143" s="9">
        <v>39</v>
      </c>
      <c r="D1143" s="9">
        <v>0</v>
      </c>
      <c r="E1143" s="9">
        <v>1</v>
      </c>
      <c r="F1143" s="9">
        <v>0</v>
      </c>
      <c r="G1143" s="9">
        <v>0</v>
      </c>
      <c r="H1143" s="9">
        <v>0</v>
      </c>
      <c r="I1143" s="9">
        <v>0</v>
      </c>
      <c r="J1143" s="9">
        <v>0</v>
      </c>
      <c r="K1143" s="9">
        <v>0</v>
      </c>
      <c r="L1143" s="9">
        <v>0</v>
      </c>
      <c r="M1143" s="9">
        <v>262</v>
      </c>
      <c r="N1143" s="9">
        <v>126</v>
      </c>
      <c r="O1143" s="9">
        <v>91</v>
      </c>
      <c r="P1143" s="9">
        <v>31.38</v>
      </c>
      <c r="Q1143" s="9">
        <v>72</v>
      </c>
      <c r="R1143" s="9">
        <v>84</v>
      </c>
    </row>
    <row r="1144" spans="1:18" x14ac:dyDescent="0.2">
      <c r="A1144" s="9">
        <v>0</v>
      </c>
      <c r="B1144" s="9">
        <v>0</v>
      </c>
      <c r="C1144" s="9">
        <v>50</v>
      </c>
      <c r="D1144" s="9">
        <v>0</v>
      </c>
      <c r="E1144" s="9">
        <v>1</v>
      </c>
      <c r="F1144" s="9">
        <v>0</v>
      </c>
      <c r="G1144" s="9">
        <v>0</v>
      </c>
      <c r="H1144" s="9">
        <v>0</v>
      </c>
      <c r="I1144" s="9">
        <v>0</v>
      </c>
      <c r="J1144" s="9">
        <v>0</v>
      </c>
      <c r="K1144" s="9">
        <v>0</v>
      </c>
      <c r="L1144" s="9">
        <v>0</v>
      </c>
      <c r="M1144" s="9">
        <v>216</v>
      </c>
      <c r="N1144" s="9">
        <v>100</v>
      </c>
      <c r="O1144" s="9">
        <v>70</v>
      </c>
      <c r="P1144" s="9">
        <v>23.88</v>
      </c>
      <c r="Q1144" s="9">
        <v>70</v>
      </c>
      <c r="R1144" s="9">
        <v>73</v>
      </c>
    </row>
    <row r="1145" spans="1:18" x14ac:dyDescent="0.2">
      <c r="A1145" s="9">
        <v>1</v>
      </c>
      <c r="B1145" s="9">
        <v>1</v>
      </c>
      <c r="C1145" s="9">
        <v>68</v>
      </c>
      <c r="D1145" s="9">
        <v>1</v>
      </c>
      <c r="E1145" s="9">
        <v>0</v>
      </c>
      <c r="F1145" s="9">
        <v>0</v>
      </c>
      <c r="G1145" s="9">
        <v>0</v>
      </c>
      <c r="H1145" s="9">
        <v>0</v>
      </c>
      <c r="I1145" s="9">
        <v>0</v>
      </c>
      <c r="J1145" s="9">
        <v>0</v>
      </c>
      <c r="K1145" s="9">
        <v>1</v>
      </c>
      <c r="L1145" s="9">
        <v>1</v>
      </c>
      <c r="M1145" s="9">
        <v>184</v>
      </c>
      <c r="N1145" s="9">
        <v>157</v>
      </c>
      <c r="O1145" s="9">
        <v>97</v>
      </c>
      <c r="P1145" s="9">
        <v>33.159999999999997</v>
      </c>
      <c r="Q1145" s="9">
        <v>110</v>
      </c>
      <c r="R1145" s="9">
        <v>148</v>
      </c>
    </row>
    <row r="1146" spans="1:18" x14ac:dyDescent="0.2">
      <c r="A1146" s="9">
        <v>0</v>
      </c>
      <c r="B1146" s="9">
        <v>1</v>
      </c>
      <c r="C1146" s="9">
        <v>54</v>
      </c>
      <c r="D1146" s="9">
        <v>0</v>
      </c>
      <c r="E1146" s="9">
        <v>0</v>
      </c>
      <c r="F1146" s="9">
        <v>0</v>
      </c>
      <c r="G1146" s="9">
        <v>0</v>
      </c>
      <c r="H1146" s="9">
        <v>0</v>
      </c>
      <c r="I1146" s="9">
        <v>0</v>
      </c>
      <c r="J1146" s="9">
        <v>0</v>
      </c>
      <c r="K1146" s="9">
        <v>1</v>
      </c>
      <c r="L1146" s="9">
        <v>0</v>
      </c>
      <c r="M1146" s="9">
        <v>225</v>
      </c>
      <c r="N1146" s="9">
        <v>134.5</v>
      </c>
      <c r="O1146" s="9">
        <v>92.5</v>
      </c>
      <c r="P1146" s="9">
        <v>30.62</v>
      </c>
      <c r="Q1146" s="9">
        <v>78</v>
      </c>
      <c r="R1146" s="9">
        <v>69</v>
      </c>
    </row>
    <row r="1147" spans="1:18" x14ac:dyDescent="0.2">
      <c r="A1147" s="9">
        <v>0</v>
      </c>
      <c r="B1147" s="9">
        <v>0</v>
      </c>
      <c r="C1147" s="9">
        <v>49</v>
      </c>
      <c r="D1147" s="9">
        <v>0</v>
      </c>
      <c r="E1147" s="9">
        <v>0</v>
      </c>
      <c r="F1147" s="9">
        <v>0</v>
      </c>
      <c r="G1147" s="9">
        <v>0</v>
      </c>
      <c r="H1147" s="9">
        <v>0</v>
      </c>
      <c r="I1147" s="9">
        <v>0</v>
      </c>
      <c r="J1147" s="9">
        <v>0</v>
      </c>
      <c r="K1147" s="9">
        <v>0</v>
      </c>
      <c r="L1147" s="9">
        <v>0</v>
      </c>
      <c r="M1147" s="9">
        <v>224</v>
      </c>
      <c r="N1147" s="9">
        <v>130</v>
      </c>
      <c r="O1147" s="9">
        <v>87</v>
      </c>
      <c r="P1147" s="9">
        <v>29.01</v>
      </c>
      <c r="Q1147" s="9">
        <v>75</v>
      </c>
      <c r="R1147" s="9">
        <v>73</v>
      </c>
    </row>
    <row r="1148" spans="1:18" x14ac:dyDescent="0.2">
      <c r="A1148" s="9">
        <v>0</v>
      </c>
      <c r="B1148" s="9">
        <v>0</v>
      </c>
      <c r="C1148" s="9">
        <v>40</v>
      </c>
      <c r="D1148" s="9">
        <v>0</v>
      </c>
      <c r="E1148" s="9">
        <v>0</v>
      </c>
      <c r="F1148" s="9">
        <v>1</v>
      </c>
      <c r="G1148" s="9">
        <v>1</v>
      </c>
      <c r="H1148" s="9">
        <v>20</v>
      </c>
      <c r="I1148" s="9">
        <v>0</v>
      </c>
      <c r="J1148" s="9">
        <v>0</v>
      </c>
      <c r="K1148" s="9">
        <v>0</v>
      </c>
      <c r="L1148" s="9">
        <v>0</v>
      </c>
      <c r="M1148" s="9">
        <v>237</v>
      </c>
      <c r="N1148" s="9">
        <v>112.5</v>
      </c>
      <c r="O1148" s="9">
        <v>77.5</v>
      </c>
      <c r="P1148" s="9">
        <v>23.58</v>
      </c>
      <c r="Q1148" s="9">
        <v>75</v>
      </c>
      <c r="R1148" s="9">
        <v>84</v>
      </c>
    </row>
    <row r="1149" spans="1:18" x14ac:dyDescent="0.2">
      <c r="A1149" s="9">
        <v>0</v>
      </c>
      <c r="B1149" s="9">
        <v>1</v>
      </c>
      <c r="C1149" s="9">
        <v>60</v>
      </c>
      <c r="D1149" s="9">
        <v>1</v>
      </c>
      <c r="E1149" s="9">
        <v>0</v>
      </c>
      <c r="F1149" s="9">
        <v>0</v>
      </c>
      <c r="G1149" s="9">
        <v>0</v>
      </c>
      <c r="H1149" s="9">
        <v>0</v>
      </c>
      <c r="I1149" s="9">
        <v>0</v>
      </c>
      <c r="J1149" s="9">
        <v>0</v>
      </c>
      <c r="K1149" s="9">
        <v>0</v>
      </c>
      <c r="L1149" s="9">
        <v>0</v>
      </c>
      <c r="M1149" s="9">
        <v>261</v>
      </c>
      <c r="N1149" s="9">
        <v>122</v>
      </c>
      <c r="O1149" s="9">
        <v>74</v>
      </c>
      <c r="P1149" s="9">
        <v>23.77</v>
      </c>
      <c r="Q1149" s="9">
        <v>70</v>
      </c>
      <c r="R1149" s="9">
        <v>78</v>
      </c>
    </row>
    <row r="1150" spans="1:18" x14ac:dyDescent="0.2">
      <c r="A1150" s="9">
        <v>0</v>
      </c>
      <c r="B1150" s="9">
        <v>1</v>
      </c>
      <c r="C1150" s="9">
        <v>38</v>
      </c>
      <c r="D1150" s="9">
        <v>0</v>
      </c>
      <c r="E1150" s="9">
        <v>1</v>
      </c>
      <c r="F1150" s="9">
        <v>0</v>
      </c>
      <c r="G1150" s="9">
        <v>1</v>
      </c>
      <c r="H1150" s="9">
        <v>7</v>
      </c>
      <c r="I1150" s="9">
        <v>0</v>
      </c>
      <c r="J1150" s="9">
        <v>0</v>
      </c>
      <c r="K1150" s="9">
        <v>0</v>
      </c>
      <c r="L1150" s="9">
        <v>0</v>
      </c>
      <c r="M1150" s="9">
        <v>229</v>
      </c>
      <c r="N1150" s="9">
        <v>116</v>
      </c>
      <c r="O1150" s="9">
        <v>70</v>
      </c>
      <c r="P1150" s="9">
        <v>26.65</v>
      </c>
      <c r="Q1150" s="9">
        <v>77</v>
      </c>
      <c r="R1150" s="9">
        <v>71</v>
      </c>
    </row>
    <row r="1151" spans="1:18" x14ac:dyDescent="0.2">
      <c r="A1151" s="9">
        <v>0</v>
      </c>
      <c r="B1151" s="9">
        <v>0</v>
      </c>
      <c r="C1151" s="9">
        <v>48</v>
      </c>
      <c r="D1151" s="9">
        <v>0</v>
      </c>
      <c r="E1151" s="9">
        <v>0</v>
      </c>
      <c r="F1151" s="9">
        <v>1</v>
      </c>
      <c r="G1151" s="9">
        <v>1</v>
      </c>
      <c r="H1151" s="9">
        <v>20</v>
      </c>
      <c r="I1151" s="9">
        <v>0</v>
      </c>
      <c r="J1151" s="9">
        <v>0</v>
      </c>
      <c r="K1151" s="9">
        <v>0</v>
      </c>
      <c r="L1151" s="9">
        <v>0</v>
      </c>
      <c r="M1151" s="9">
        <v>253</v>
      </c>
      <c r="N1151" s="9">
        <v>105</v>
      </c>
      <c r="O1151" s="9">
        <v>59</v>
      </c>
      <c r="P1151" s="9">
        <v>19.420000000000002</v>
      </c>
      <c r="Q1151" s="9">
        <v>62</v>
      </c>
      <c r="R1151" s="9">
        <v>83</v>
      </c>
    </row>
    <row r="1152" spans="1:18" x14ac:dyDescent="0.2">
      <c r="A1152" s="9">
        <v>0</v>
      </c>
      <c r="B1152" s="9">
        <v>0</v>
      </c>
      <c r="C1152" s="9">
        <v>35</v>
      </c>
      <c r="D1152" s="9">
        <v>0</v>
      </c>
      <c r="E1152" s="9">
        <v>1</v>
      </c>
      <c r="F1152" s="9">
        <v>0</v>
      </c>
      <c r="G1152" s="9">
        <v>0</v>
      </c>
      <c r="H1152" s="9">
        <v>0</v>
      </c>
      <c r="I1152" s="9">
        <v>0</v>
      </c>
      <c r="J1152" s="9">
        <v>0</v>
      </c>
      <c r="K1152" s="9">
        <v>0</v>
      </c>
      <c r="L1152" s="9">
        <v>0</v>
      </c>
      <c r="M1152" s="9">
        <v>274</v>
      </c>
      <c r="N1152" s="9">
        <v>104</v>
      </c>
      <c r="O1152" s="9">
        <v>61</v>
      </c>
      <c r="P1152" s="9">
        <v>25.4</v>
      </c>
      <c r="Q1152" s="9">
        <v>60</v>
      </c>
      <c r="R1152" s="9">
        <v>68</v>
      </c>
    </row>
    <row r="1153" spans="1:18" x14ac:dyDescent="0.2">
      <c r="A1153" s="9">
        <v>0</v>
      </c>
      <c r="B1153" s="9">
        <v>0</v>
      </c>
      <c r="C1153" s="9">
        <v>52</v>
      </c>
      <c r="D1153" s="9">
        <v>1</v>
      </c>
      <c r="E1153" s="9">
        <v>0</v>
      </c>
      <c r="F1153" s="9">
        <v>0</v>
      </c>
      <c r="G1153" s="9">
        <v>0</v>
      </c>
      <c r="H1153" s="9">
        <v>0</v>
      </c>
      <c r="I1153" s="9">
        <v>0</v>
      </c>
      <c r="J1153" s="9">
        <v>0</v>
      </c>
      <c r="K1153" s="9">
        <v>0</v>
      </c>
      <c r="L1153" s="9">
        <v>0</v>
      </c>
      <c r="M1153" s="9">
        <v>275</v>
      </c>
      <c r="N1153" s="9">
        <v>112</v>
      </c>
      <c r="O1153" s="9">
        <v>71</v>
      </c>
      <c r="P1153" s="9">
        <v>25.68</v>
      </c>
      <c r="Q1153" s="9">
        <v>80</v>
      </c>
      <c r="R1153" s="9">
        <v>78</v>
      </c>
    </row>
    <row r="1154" spans="1:18" x14ac:dyDescent="0.2">
      <c r="A1154" s="9">
        <v>0</v>
      </c>
      <c r="B1154" s="9">
        <v>1</v>
      </c>
      <c r="C1154" s="9">
        <v>50</v>
      </c>
      <c r="D1154" s="9">
        <v>1</v>
      </c>
      <c r="E1154" s="9">
        <v>0</v>
      </c>
      <c r="F1154" s="9">
        <v>0</v>
      </c>
      <c r="G1154" s="9">
        <v>1</v>
      </c>
      <c r="H1154" s="9">
        <v>30</v>
      </c>
      <c r="I1154" s="9">
        <v>0</v>
      </c>
      <c r="J1154" s="9">
        <v>0</v>
      </c>
      <c r="K1154" s="9">
        <v>0</v>
      </c>
      <c r="L1154" s="9">
        <v>0</v>
      </c>
      <c r="M1154" s="9">
        <v>234</v>
      </c>
      <c r="N1154" s="9">
        <v>122</v>
      </c>
      <c r="O1154" s="9">
        <v>81.5</v>
      </c>
      <c r="P1154" s="9">
        <v>29.64</v>
      </c>
      <c r="Q1154" s="9">
        <v>64</v>
      </c>
      <c r="R1154" s="9">
        <v>76</v>
      </c>
    </row>
    <row r="1155" spans="1:18" x14ac:dyDescent="0.2">
      <c r="A1155" s="9">
        <v>0</v>
      </c>
      <c r="B1155" s="9">
        <v>0</v>
      </c>
      <c r="C1155" s="9">
        <v>50</v>
      </c>
      <c r="D1155" s="9">
        <v>1</v>
      </c>
      <c r="E1155" s="9">
        <v>0</v>
      </c>
      <c r="F1155" s="9">
        <v>0</v>
      </c>
      <c r="G1155" s="9">
        <v>0</v>
      </c>
      <c r="H1155" s="9">
        <v>0</v>
      </c>
      <c r="I1155" s="9">
        <v>0</v>
      </c>
      <c r="J1155" s="9">
        <v>0</v>
      </c>
      <c r="K1155" s="9">
        <v>0</v>
      </c>
      <c r="L1155" s="9">
        <v>0</v>
      </c>
      <c r="M1155" s="9">
        <v>281</v>
      </c>
      <c r="N1155" s="9">
        <v>107.5</v>
      </c>
      <c r="O1155" s="9">
        <v>74</v>
      </c>
      <c r="P1155" s="9">
        <v>23.44</v>
      </c>
      <c r="Q1155" s="9">
        <v>85</v>
      </c>
      <c r="R1155" s="9">
        <v>79</v>
      </c>
    </row>
    <row r="1156" spans="1:18" x14ac:dyDescent="0.2">
      <c r="A1156" s="9">
        <v>0</v>
      </c>
      <c r="B1156" s="9">
        <v>1</v>
      </c>
      <c r="C1156" s="9">
        <v>44</v>
      </c>
      <c r="D1156" s="9">
        <v>1</v>
      </c>
      <c r="E1156" s="9">
        <v>0</v>
      </c>
      <c r="F1156" s="9">
        <v>0</v>
      </c>
      <c r="G1156" s="9">
        <v>0</v>
      </c>
      <c r="H1156" s="9">
        <v>0</v>
      </c>
      <c r="I1156" s="9">
        <v>0</v>
      </c>
      <c r="J1156" s="9">
        <v>0</v>
      </c>
      <c r="K1156" s="9">
        <v>0</v>
      </c>
      <c r="L1156" s="9">
        <v>0</v>
      </c>
      <c r="M1156" s="9">
        <v>273</v>
      </c>
      <c r="N1156" s="9">
        <v>120</v>
      </c>
      <c r="O1156" s="9">
        <v>80</v>
      </c>
      <c r="P1156" s="9">
        <v>29.89</v>
      </c>
      <c r="Q1156" s="9">
        <v>76</v>
      </c>
      <c r="R1156" s="9">
        <v>87</v>
      </c>
    </row>
    <row r="1157" spans="1:18" x14ac:dyDescent="0.2">
      <c r="A1157" s="9">
        <v>0</v>
      </c>
      <c r="B1157" s="9">
        <v>1</v>
      </c>
      <c r="C1157" s="9">
        <v>44</v>
      </c>
      <c r="D1157" s="9">
        <v>1</v>
      </c>
      <c r="E1157" s="9">
        <v>0</v>
      </c>
      <c r="F1157" s="9">
        <v>0</v>
      </c>
      <c r="G1157" s="9">
        <v>1</v>
      </c>
      <c r="H1157" s="9">
        <v>20</v>
      </c>
      <c r="I1157" s="9">
        <v>0</v>
      </c>
      <c r="J1157" s="9">
        <v>0</v>
      </c>
      <c r="K1157" s="9">
        <v>0</v>
      </c>
      <c r="L1157" s="9">
        <v>0</v>
      </c>
      <c r="M1157" s="9">
        <v>163</v>
      </c>
      <c r="N1157" s="9">
        <v>105</v>
      </c>
      <c r="O1157" s="9">
        <v>72.5</v>
      </c>
      <c r="P1157" s="9">
        <v>21.02</v>
      </c>
      <c r="Q1157" s="9">
        <v>67</v>
      </c>
      <c r="R1157" s="9">
        <v>62</v>
      </c>
    </row>
    <row r="1158" spans="1:18" x14ac:dyDescent="0.2">
      <c r="A1158" s="9">
        <v>0</v>
      </c>
      <c r="B1158" s="9">
        <v>0</v>
      </c>
      <c r="C1158" s="9">
        <v>45</v>
      </c>
      <c r="D1158" s="9">
        <v>0</v>
      </c>
      <c r="E1158" s="9">
        <v>1</v>
      </c>
      <c r="F1158" s="9">
        <v>0</v>
      </c>
      <c r="G1158" s="9">
        <v>0</v>
      </c>
      <c r="H1158" s="9">
        <v>0</v>
      </c>
      <c r="I1158" s="9">
        <v>0</v>
      </c>
      <c r="J1158" s="9">
        <v>0</v>
      </c>
      <c r="K1158" s="9">
        <v>0</v>
      </c>
      <c r="L1158" s="9">
        <v>0</v>
      </c>
      <c r="M1158" s="9">
        <v>229</v>
      </c>
      <c r="N1158" s="9">
        <v>130</v>
      </c>
      <c r="O1158" s="9">
        <v>80</v>
      </c>
      <c r="P1158" s="9">
        <v>21.72</v>
      </c>
      <c r="Q1158" s="9">
        <v>75</v>
      </c>
      <c r="R1158" s="9">
        <v>77</v>
      </c>
    </row>
    <row r="1159" spans="1:18" x14ac:dyDescent="0.2">
      <c r="A1159" s="9">
        <v>0</v>
      </c>
      <c r="B1159" s="9">
        <v>0</v>
      </c>
      <c r="C1159" s="9">
        <v>52</v>
      </c>
      <c r="D1159" s="9">
        <v>1</v>
      </c>
      <c r="E1159" s="9">
        <v>0</v>
      </c>
      <c r="F1159" s="9">
        <v>0</v>
      </c>
      <c r="G1159" s="9">
        <v>0</v>
      </c>
      <c r="H1159" s="9">
        <v>0</v>
      </c>
      <c r="I1159" s="9">
        <v>0</v>
      </c>
      <c r="J1159" s="9">
        <v>0</v>
      </c>
      <c r="K1159" s="9">
        <v>0</v>
      </c>
      <c r="L1159" s="9">
        <v>0</v>
      </c>
      <c r="M1159" s="9">
        <v>210</v>
      </c>
      <c r="N1159" s="9">
        <v>146.5</v>
      </c>
      <c r="O1159" s="9">
        <v>82</v>
      </c>
      <c r="P1159" s="9">
        <v>32.270000000000003</v>
      </c>
      <c r="Q1159" s="9">
        <v>85</v>
      </c>
      <c r="R1159" s="9">
        <v>72</v>
      </c>
    </row>
    <row r="1160" spans="1:18" x14ac:dyDescent="0.2">
      <c r="A1160" s="9">
        <v>0</v>
      </c>
      <c r="B1160" s="9">
        <v>1</v>
      </c>
      <c r="C1160" s="9">
        <v>51</v>
      </c>
      <c r="D1160" s="9">
        <v>0</v>
      </c>
      <c r="E1160" s="9">
        <v>0</v>
      </c>
      <c r="F1160" s="9">
        <v>1</v>
      </c>
      <c r="G1160" s="9">
        <v>1</v>
      </c>
      <c r="H1160" s="9">
        <v>20</v>
      </c>
      <c r="I1160" s="9">
        <v>0</v>
      </c>
      <c r="J1160" s="9">
        <v>0</v>
      </c>
      <c r="K1160" s="9">
        <v>0</v>
      </c>
      <c r="L1160" s="9">
        <v>0</v>
      </c>
      <c r="M1160" s="9">
        <v>163</v>
      </c>
      <c r="N1160" s="9">
        <v>126</v>
      </c>
      <c r="O1160" s="9">
        <v>78</v>
      </c>
      <c r="P1160" s="9">
        <v>26.56</v>
      </c>
      <c r="Q1160" s="9">
        <v>63</v>
      </c>
      <c r="R1160" s="9">
        <v>78</v>
      </c>
    </row>
    <row r="1161" spans="1:18" x14ac:dyDescent="0.2">
      <c r="A1161" s="9">
        <v>0</v>
      </c>
      <c r="B1161" s="9">
        <v>1</v>
      </c>
      <c r="C1161" s="9">
        <v>57</v>
      </c>
      <c r="D1161" s="9">
        <v>0</v>
      </c>
      <c r="E1161" s="9">
        <v>0</v>
      </c>
      <c r="F1161" s="9">
        <v>0</v>
      </c>
      <c r="G1161" s="9">
        <v>0</v>
      </c>
      <c r="H1161" s="9">
        <v>0</v>
      </c>
      <c r="I1161" s="9">
        <v>0</v>
      </c>
      <c r="J1161" s="9">
        <v>0</v>
      </c>
      <c r="K1161" s="9">
        <v>0</v>
      </c>
      <c r="L1161" s="9">
        <v>0</v>
      </c>
      <c r="M1161" s="9">
        <v>251</v>
      </c>
      <c r="N1161" s="9">
        <v>114</v>
      </c>
      <c r="O1161" s="9">
        <v>75</v>
      </c>
      <c r="P1161" s="9">
        <v>26.35</v>
      </c>
      <c r="Q1161" s="9">
        <v>80</v>
      </c>
      <c r="R1161" s="9">
        <v>72</v>
      </c>
    </row>
    <row r="1162" spans="1:18" x14ac:dyDescent="0.2">
      <c r="A1162" s="9">
        <v>1</v>
      </c>
      <c r="B1162" s="9">
        <v>1</v>
      </c>
      <c r="C1162" s="9">
        <v>60</v>
      </c>
      <c r="D1162" s="9">
        <v>0</v>
      </c>
      <c r="E1162" s="9">
        <v>1</v>
      </c>
      <c r="F1162" s="9">
        <v>0</v>
      </c>
      <c r="G1162" s="9">
        <v>1</v>
      </c>
      <c r="H1162" s="9">
        <v>20</v>
      </c>
      <c r="I1162" s="9">
        <v>0</v>
      </c>
      <c r="J1162" s="9">
        <v>0</v>
      </c>
      <c r="K1162" s="9">
        <v>0</v>
      </c>
      <c r="L1162" s="9">
        <v>0</v>
      </c>
      <c r="M1162" s="9">
        <v>305</v>
      </c>
      <c r="N1162" s="9">
        <v>112.5</v>
      </c>
      <c r="O1162" s="9">
        <v>75</v>
      </c>
      <c r="P1162" s="9">
        <v>22.7</v>
      </c>
      <c r="Q1162" s="9">
        <v>75</v>
      </c>
      <c r="R1162" s="9">
        <v>98</v>
      </c>
    </row>
    <row r="1163" spans="1:18" x14ac:dyDescent="0.2">
      <c r="A1163" s="9">
        <v>0</v>
      </c>
      <c r="B1163" s="9">
        <v>1</v>
      </c>
      <c r="C1163" s="9">
        <v>40</v>
      </c>
      <c r="D1163" s="9">
        <v>1</v>
      </c>
      <c r="E1163" s="9">
        <v>0</v>
      </c>
      <c r="F1163" s="9">
        <v>0</v>
      </c>
      <c r="G1163" s="9">
        <v>1</v>
      </c>
      <c r="H1163" s="9">
        <v>3</v>
      </c>
      <c r="I1163" s="9">
        <v>0</v>
      </c>
      <c r="J1163" s="9">
        <v>0</v>
      </c>
      <c r="K1163" s="9">
        <v>0</v>
      </c>
      <c r="L1163" s="9">
        <v>0</v>
      </c>
      <c r="M1163" s="9">
        <v>165</v>
      </c>
      <c r="N1163" s="9">
        <v>117</v>
      </c>
      <c r="O1163" s="9">
        <v>77</v>
      </c>
      <c r="P1163" s="9">
        <v>21.71</v>
      </c>
      <c r="Q1163" s="9">
        <v>50</v>
      </c>
      <c r="R1163" s="9">
        <v>66</v>
      </c>
    </row>
    <row r="1164" spans="1:18" x14ac:dyDescent="0.2">
      <c r="A1164" s="9">
        <v>0</v>
      </c>
      <c r="B1164" s="9">
        <v>1</v>
      </c>
      <c r="C1164" s="9">
        <v>38</v>
      </c>
      <c r="D1164" s="9">
        <v>1</v>
      </c>
      <c r="E1164" s="9">
        <v>0</v>
      </c>
      <c r="F1164" s="9">
        <v>0</v>
      </c>
      <c r="G1164" s="9">
        <v>0</v>
      </c>
      <c r="H1164" s="9">
        <v>0</v>
      </c>
      <c r="I1164" s="9">
        <v>0</v>
      </c>
      <c r="J1164" s="9">
        <v>0</v>
      </c>
      <c r="K1164" s="9">
        <v>0</v>
      </c>
      <c r="L1164" s="9">
        <v>0</v>
      </c>
      <c r="M1164" s="9">
        <v>221</v>
      </c>
      <c r="N1164" s="9">
        <v>119</v>
      </c>
      <c r="O1164" s="9">
        <v>84</v>
      </c>
      <c r="P1164" s="9">
        <v>26.89</v>
      </c>
      <c r="Q1164" s="9">
        <v>66</v>
      </c>
      <c r="R1164" s="9">
        <v>82</v>
      </c>
    </row>
    <row r="1165" spans="1:18" x14ac:dyDescent="0.2">
      <c r="A1165" s="9">
        <v>0</v>
      </c>
      <c r="B1165" s="9">
        <v>1</v>
      </c>
      <c r="C1165" s="9">
        <v>57</v>
      </c>
      <c r="D1165" s="9">
        <v>0</v>
      </c>
      <c r="E1165" s="9">
        <v>0</v>
      </c>
      <c r="F1165" s="9">
        <v>1</v>
      </c>
      <c r="G1165" s="9">
        <v>1</v>
      </c>
      <c r="H1165" s="9">
        <v>20</v>
      </c>
      <c r="I1165" s="9">
        <v>0</v>
      </c>
      <c r="J1165" s="9">
        <v>0</v>
      </c>
      <c r="K1165" s="9">
        <v>0</v>
      </c>
      <c r="L1165" s="9">
        <v>0</v>
      </c>
      <c r="M1165" s="9">
        <v>257</v>
      </c>
      <c r="N1165" s="9">
        <v>138.5</v>
      </c>
      <c r="O1165" s="9">
        <v>90</v>
      </c>
      <c r="P1165" s="9">
        <v>25.14</v>
      </c>
      <c r="Q1165" s="9">
        <v>87</v>
      </c>
      <c r="R1165" s="9">
        <v>101</v>
      </c>
    </row>
    <row r="1166" spans="1:18" x14ac:dyDescent="0.2">
      <c r="A1166" s="9">
        <v>0</v>
      </c>
      <c r="B1166" s="9">
        <v>1</v>
      </c>
      <c r="C1166" s="9">
        <v>64</v>
      </c>
      <c r="D1166" s="9">
        <v>1</v>
      </c>
      <c r="E1166" s="9">
        <v>0</v>
      </c>
      <c r="F1166" s="9">
        <v>0</v>
      </c>
      <c r="G1166" s="9">
        <v>0</v>
      </c>
      <c r="H1166" s="9">
        <v>0</v>
      </c>
      <c r="I1166" s="9">
        <v>0</v>
      </c>
      <c r="J1166" s="9">
        <v>0</v>
      </c>
      <c r="K1166" s="9">
        <v>0</v>
      </c>
      <c r="L1166" s="9">
        <v>0</v>
      </c>
      <c r="M1166" s="9">
        <v>203</v>
      </c>
      <c r="N1166" s="9">
        <v>120</v>
      </c>
      <c r="O1166" s="9">
        <v>73</v>
      </c>
      <c r="P1166" s="9">
        <v>27.08</v>
      </c>
      <c r="Q1166" s="9">
        <v>92</v>
      </c>
      <c r="R1166" s="9">
        <v>81</v>
      </c>
    </row>
    <row r="1167" spans="1:18" x14ac:dyDescent="0.2">
      <c r="A1167" s="9">
        <v>1</v>
      </c>
      <c r="B1167" s="9">
        <v>0</v>
      </c>
      <c r="C1167" s="9">
        <v>56</v>
      </c>
      <c r="D1167" s="9">
        <v>0</v>
      </c>
      <c r="E1167" s="9">
        <v>0</v>
      </c>
      <c r="F1167" s="9">
        <v>1</v>
      </c>
      <c r="G1167" s="9">
        <v>0</v>
      </c>
      <c r="H1167" s="9">
        <v>0</v>
      </c>
      <c r="I1167" s="9">
        <v>0</v>
      </c>
      <c r="J1167" s="9">
        <v>0</v>
      </c>
      <c r="K1167" s="9">
        <v>0</v>
      </c>
      <c r="L1167" s="9">
        <v>0</v>
      </c>
      <c r="M1167" s="9">
        <v>220</v>
      </c>
      <c r="N1167" s="9">
        <v>122</v>
      </c>
      <c r="O1167" s="9">
        <v>74</v>
      </c>
      <c r="P1167" s="9">
        <v>25.66</v>
      </c>
      <c r="Q1167" s="9">
        <v>71</v>
      </c>
      <c r="R1167" s="9">
        <v>93</v>
      </c>
    </row>
    <row r="1168" spans="1:18" x14ac:dyDescent="0.2">
      <c r="A1168" s="9">
        <v>0</v>
      </c>
      <c r="B1168" s="9">
        <v>0</v>
      </c>
      <c r="C1168" s="9">
        <v>42</v>
      </c>
      <c r="D1168" s="9">
        <v>0</v>
      </c>
      <c r="E1168" s="9">
        <v>0</v>
      </c>
      <c r="F1168" s="9">
        <v>0</v>
      </c>
      <c r="G1168" s="9">
        <v>1</v>
      </c>
      <c r="H1168" s="9">
        <v>5</v>
      </c>
      <c r="I1168" s="9">
        <v>0</v>
      </c>
      <c r="J1168" s="9">
        <v>0</v>
      </c>
      <c r="K1168" s="9">
        <v>0</v>
      </c>
      <c r="L1168" s="9">
        <v>0</v>
      </c>
      <c r="M1168" s="9">
        <v>228</v>
      </c>
      <c r="N1168" s="9">
        <v>127.5</v>
      </c>
      <c r="O1168" s="9">
        <v>80</v>
      </c>
      <c r="P1168" s="9">
        <v>27.54</v>
      </c>
      <c r="Q1168" s="9">
        <v>75</v>
      </c>
      <c r="R1168" s="9">
        <v>78</v>
      </c>
    </row>
    <row r="1169" spans="1:18" x14ac:dyDescent="0.2">
      <c r="A1169" s="9">
        <v>0</v>
      </c>
      <c r="B1169" s="9">
        <v>1</v>
      </c>
      <c r="C1169" s="9">
        <v>54</v>
      </c>
      <c r="D1169" s="9">
        <v>1</v>
      </c>
      <c r="E1169" s="9">
        <v>0</v>
      </c>
      <c r="F1169" s="9">
        <v>0</v>
      </c>
      <c r="G1169" s="9">
        <v>1</v>
      </c>
      <c r="H1169" s="9">
        <v>30</v>
      </c>
      <c r="I1169" s="9">
        <v>0</v>
      </c>
      <c r="J1169" s="9">
        <v>0</v>
      </c>
      <c r="K1169" s="9">
        <v>1</v>
      </c>
      <c r="L1169" s="9">
        <v>0</v>
      </c>
      <c r="M1169" s="9">
        <v>255</v>
      </c>
      <c r="N1169" s="9">
        <v>149</v>
      </c>
      <c r="O1169" s="9">
        <v>86</v>
      </c>
      <c r="P1169" s="9">
        <v>20.12</v>
      </c>
      <c r="Q1169" s="9">
        <v>98</v>
      </c>
      <c r="R1169" s="9">
        <v>65</v>
      </c>
    </row>
    <row r="1170" spans="1:18" x14ac:dyDescent="0.2">
      <c r="A1170" s="9">
        <v>0</v>
      </c>
      <c r="B1170" s="9">
        <v>1</v>
      </c>
      <c r="C1170" s="9">
        <v>42</v>
      </c>
      <c r="D1170" s="9">
        <v>0</v>
      </c>
      <c r="E1170" s="9">
        <v>0</v>
      </c>
      <c r="F1170" s="9">
        <v>0</v>
      </c>
      <c r="G1170" s="9">
        <v>1</v>
      </c>
      <c r="H1170" s="9">
        <v>20</v>
      </c>
      <c r="I1170" s="9">
        <v>0</v>
      </c>
      <c r="J1170" s="9">
        <v>0</v>
      </c>
      <c r="K1170" s="9">
        <v>0</v>
      </c>
      <c r="L1170" s="9">
        <v>0</v>
      </c>
      <c r="M1170" s="9">
        <v>274</v>
      </c>
      <c r="N1170" s="9">
        <v>120</v>
      </c>
      <c r="O1170" s="9">
        <v>83.5</v>
      </c>
      <c r="P1170" s="9">
        <v>23.95</v>
      </c>
      <c r="Q1170" s="9">
        <v>80</v>
      </c>
      <c r="R1170" s="9">
        <v>79</v>
      </c>
    </row>
    <row r="1171" spans="1:18" x14ac:dyDescent="0.2">
      <c r="A1171" s="9">
        <v>0</v>
      </c>
      <c r="B1171" s="9">
        <v>0</v>
      </c>
      <c r="C1171" s="9">
        <v>58</v>
      </c>
      <c r="D1171" s="9">
        <v>1</v>
      </c>
      <c r="E1171" s="9">
        <v>0</v>
      </c>
      <c r="F1171" s="9">
        <v>0</v>
      </c>
      <c r="G1171" s="9">
        <v>1</v>
      </c>
      <c r="H1171" s="9">
        <v>1</v>
      </c>
      <c r="I1171" s="9">
        <v>0</v>
      </c>
      <c r="J1171" s="9">
        <v>0</v>
      </c>
      <c r="K1171" s="9">
        <v>1</v>
      </c>
      <c r="L1171" s="9">
        <v>0</v>
      </c>
      <c r="M1171" s="9">
        <v>244</v>
      </c>
      <c r="N1171" s="9">
        <v>160.5</v>
      </c>
      <c r="O1171" s="9">
        <v>98</v>
      </c>
      <c r="P1171" s="9">
        <v>25.4</v>
      </c>
      <c r="Q1171" s="9">
        <v>86</v>
      </c>
      <c r="R1171" s="9">
        <v>69</v>
      </c>
    </row>
    <row r="1172" spans="1:18" x14ac:dyDescent="0.2">
      <c r="A1172" s="9">
        <v>1</v>
      </c>
      <c r="B1172" s="9">
        <v>0</v>
      </c>
      <c r="C1172" s="9">
        <v>46</v>
      </c>
      <c r="D1172" s="9">
        <v>0</v>
      </c>
      <c r="E1172" s="9">
        <v>1</v>
      </c>
      <c r="F1172" s="9">
        <v>0</v>
      </c>
      <c r="G1172" s="9">
        <v>0</v>
      </c>
      <c r="H1172" s="9">
        <v>0</v>
      </c>
      <c r="I1172" s="9">
        <v>0</v>
      </c>
      <c r="J1172" s="9">
        <v>0</v>
      </c>
      <c r="K1172" s="9">
        <v>0</v>
      </c>
      <c r="L1172" s="9">
        <v>0</v>
      </c>
      <c r="M1172" s="9">
        <v>242</v>
      </c>
      <c r="N1172" s="9">
        <v>129</v>
      </c>
      <c r="O1172" s="9">
        <v>85</v>
      </c>
      <c r="P1172" s="9">
        <v>27.4</v>
      </c>
      <c r="Q1172" s="9">
        <v>80</v>
      </c>
      <c r="R1172" s="9">
        <v>78</v>
      </c>
    </row>
    <row r="1173" spans="1:18" x14ac:dyDescent="0.2">
      <c r="A1173" s="9">
        <v>0</v>
      </c>
      <c r="B1173" s="9">
        <v>1</v>
      </c>
      <c r="C1173" s="9">
        <v>36</v>
      </c>
      <c r="D1173" s="9">
        <v>0</v>
      </c>
      <c r="E1173" s="9">
        <v>1</v>
      </c>
      <c r="F1173" s="9">
        <v>0</v>
      </c>
      <c r="G1173" s="9">
        <v>1</v>
      </c>
      <c r="H1173" s="9">
        <v>25</v>
      </c>
      <c r="I1173" s="9">
        <v>0</v>
      </c>
      <c r="J1173" s="9">
        <v>0</v>
      </c>
      <c r="K1173" s="9">
        <v>0</v>
      </c>
      <c r="L1173" s="9">
        <v>0</v>
      </c>
      <c r="M1173" s="9">
        <v>210</v>
      </c>
      <c r="N1173" s="9">
        <v>117</v>
      </c>
      <c r="O1173" s="9">
        <v>84</v>
      </c>
      <c r="P1173" s="9">
        <v>28.35</v>
      </c>
      <c r="Q1173" s="9">
        <v>75</v>
      </c>
      <c r="R1173" s="9">
        <v>96</v>
      </c>
    </row>
    <row r="1174" spans="1:18" x14ac:dyDescent="0.2">
      <c r="A1174" s="9">
        <v>0</v>
      </c>
      <c r="B1174" s="9">
        <v>0</v>
      </c>
      <c r="C1174" s="9">
        <v>35</v>
      </c>
      <c r="D1174" s="9">
        <v>0</v>
      </c>
      <c r="E1174" s="9">
        <v>1</v>
      </c>
      <c r="F1174" s="9">
        <v>0</v>
      </c>
      <c r="G1174" s="9">
        <v>0</v>
      </c>
      <c r="H1174" s="9">
        <v>0</v>
      </c>
      <c r="I1174" s="9">
        <v>0</v>
      </c>
      <c r="J1174" s="9">
        <v>0</v>
      </c>
      <c r="K1174" s="9">
        <v>0</v>
      </c>
      <c r="L1174" s="9">
        <v>0</v>
      </c>
      <c r="M1174" s="9">
        <v>165</v>
      </c>
      <c r="N1174" s="9">
        <v>117.5</v>
      </c>
      <c r="O1174" s="9">
        <v>72.5</v>
      </c>
      <c r="P1174" s="9">
        <v>27.86</v>
      </c>
      <c r="Q1174" s="9">
        <v>63</v>
      </c>
      <c r="R1174" s="9">
        <v>67</v>
      </c>
    </row>
    <row r="1175" spans="1:18" x14ac:dyDescent="0.2">
      <c r="A1175" s="9">
        <v>0</v>
      </c>
      <c r="B1175" s="9">
        <v>0</v>
      </c>
      <c r="C1175" s="9">
        <v>54</v>
      </c>
      <c r="D1175" s="9">
        <v>0</v>
      </c>
      <c r="E1175" s="9">
        <v>0</v>
      </c>
      <c r="F1175" s="9">
        <v>1</v>
      </c>
      <c r="G1175" s="9">
        <v>0</v>
      </c>
      <c r="H1175" s="9">
        <v>0</v>
      </c>
      <c r="I1175" s="9">
        <v>0</v>
      </c>
      <c r="J1175" s="9">
        <v>0</v>
      </c>
      <c r="K1175" s="9">
        <v>0</v>
      </c>
      <c r="L1175" s="9">
        <v>0</v>
      </c>
      <c r="M1175" s="9">
        <v>288</v>
      </c>
      <c r="N1175" s="9">
        <v>124</v>
      </c>
      <c r="O1175" s="9">
        <v>77</v>
      </c>
      <c r="P1175" s="9">
        <v>29.88</v>
      </c>
      <c r="Q1175" s="9">
        <v>79</v>
      </c>
      <c r="R1175" s="9">
        <v>92</v>
      </c>
    </row>
    <row r="1176" spans="1:18" x14ac:dyDescent="0.2">
      <c r="A1176" s="9">
        <v>0</v>
      </c>
      <c r="B1176" s="9">
        <v>1</v>
      </c>
      <c r="C1176" s="9">
        <v>62</v>
      </c>
      <c r="D1176" s="9">
        <v>0</v>
      </c>
      <c r="E1176" s="9">
        <v>0</v>
      </c>
      <c r="F1176" s="9">
        <v>1</v>
      </c>
      <c r="G1176" s="9">
        <v>1</v>
      </c>
      <c r="H1176" s="9">
        <v>20</v>
      </c>
      <c r="I1176" s="9">
        <v>0</v>
      </c>
      <c r="J1176" s="9">
        <v>0</v>
      </c>
      <c r="K1176" s="9">
        <v>0</v>
      </c>
      <c r="L1176" s="9">
        <v>0</v>
      </c>
      <c r="M1176" s="9">
        <v>245</v>
      </c>
      <c r="N1176" s="9">
        <v>127</v>
      </c>
      <c r="O1176" s="9">
        <v>79</v>
      </c>
      <c r="P1176" s="9">
        <v>23.5</v>
      </c>
      <c r="Q1176" s="9">
        <v>72</v>
      </c>
      <c r="R1176" s="9">
        <v>73</v>
      </c>
    </row>
    <row r="1177" spans="1:18" x14ac:dyDescent="0.2">
      <c r="A1177" s="9">
        <v>0</v>
      </c>
      <c r="B1177" s="9">
        <v>0</v>
      </c>
      <c r="C1177" s="9">
        <v>39</v>
      </c>
      <c r="D1177" s="9">
        <v>0</v>
      </c>
      <c r="E1177" s="9">
        <v>1</v>
      </c>
      <c r="F1177" s="9">
        <v>0</v>
      </c>
      <c r="G1177" s="9">
        <v>1</v>
      </c>
      <c r="H1177" s="9">
        <v>15</v>
      </c>
      <c r="I1177" s="9">
        <v>0</v>
      </c>
      <c r="J1177" s="9">
        <v>0</v>
      </c>
      <c r="K1177" s="9">
        <v>0</v>
      </c>
      <c r="L1177" s="9">
        <v>0</v>
      </c>
      <c r="M1177" s="9">
        <v>216</v>
      </c>
      <c r="N1177" s="9">
        <v>116</v>
      </c>
      <c r="O1177" s="9">
        <v>72</v>
      </c>
      <c r="P1177" s="9">
        <v>24.25</v>
      </c>
      <c r="Q1177" s="9">
        <v>76</v>
      </c>
      <c r="R1177" s="9">
        <v>71</v>
      </c>
    </row>
    <row r="1178" spans="1:18" x14ac:dyDescent="0.2">
      <c r="A1178" s="9">
        <v>0</v>
      </c>
      <c r="B1178" s="9">
        <v>1</v>
      </c>
      <c r="C1178" s="9">
        <v>45</v>
      </c>
      <c r="D1178" s="9">
        <v>0</v>
      </c>
      <c r="E1178" s="9">
        <v>1</v>
      </c>
      <c r="F1178" s="9">
        <v>0</v>
      </c>
      <c r="G1178" s="9">
        <v>1</v>
      </c>
      <c r="H1178" s="9">
        <v>10</v>
      </c>
      <c r="I1178" s="9">
        <v>0</v>
      </c>
      <c r="J1178" s="9">
        <v>0</v>
      </c>
      <c r="K1178" s="9">
        <v>1</v>
      </c>
      <c r="L1178" s="9">
        <v>0</v>
      </c>
      <c r="M1178" s="9">
        <v>232</v>
      </c>
      <c r="N1178" s="9">
        <v>136</v>
      </c>
      <c r="O1178" s="9">
        <v>85</v>
      </c>
      <c r="P1178" s="9">
        <v>30.29</v>
      </c>
      <c r="Q1178" s="9">
        <v>70</v>
      </c>
      <c r="R1178" s="9">
        <v>66</v>
      </c>
    </row>
    <row r="1179" spans="1:18" x14ac:dyDescent="0.2">
      <c r="A1179" s="9">
        <v>1</v>
      </c>
      <c r="B1179" s="9">
        <v>0</v>
      </c>
      <c r="C1179" s="9">
        <v>37</v>
      </c>
      <c r="D1179" s="9">
        <v>1</v>
      </c>
      <c r="E1179" s="9">
        <v>0</v>
      </c>
      <c r="F1179" s="9">
        <v>0</v>
      </c>
      <c r="G1179" s="9">
        <v>1</v>
      </c>
      <c r="H1179" s="9">
        <v>20</v>
      </c>
      <c r="I1179" s="9">
        <v>0</v>
      </c>
      <c r="J1179" s="9">
        <v>0</v>
      </c>
      <c r="K1179" s="9">
        <v>0</v>
      </c>
      <c r="L1179" s="9">
        <v>0</v>
      </c>
      <c r="M1179" s="9">
        <v>166</v>
      </c>
      <c r="N1179" s="9">
        <v>112</v>
      </c>
      <c r="O1179" s="9">
        <v>73.5</v>
      </c>
      <c r="P1179" s="9">
        <v>21.64</v>
      </c>
      <c r="Q1179" s="9">
        <v>75</v>
      </c>
      <c r="R1179" s="9">
        <v>93</v>
      </c>
    </row>
    <row r="1180" spans="1:18" x14ac:dyDescent="0.2">
      <c r="A1180" s="9">
        <v>0</v>
      </c>
      <c r="B1180" s="9">
        <v>1</v>
      </c>
      <c r="C1180" s="9">
        <v>64</v>
      </c>
      <c r="D1180" s="9">
        <v>0</v>
      </c>
      <c r="E1180" s="9">
        <v>1</v>
      </c>
      <c r="F1180" s="9">
        <v>0</v>
      </c>
      <c r="G1180" s="9">
        <v>0</v>
      </c>
      <c r="H1180" s="9">
        <v>0</v>
      </c>
      <c r="I1180" s="9">
        <v>0</v>
      </c>
      <c r="J1180" s="9">
        <v>0</v>
      </c>
      <c r="K1180" s="9">
        <v>0</v>
      </c>
      <c r="L1180" s="9">
        <v>0</v>
      </c>
      <c r="M1180" s="9">
        <v>287</v>
      </c>
      <c r="N1180" s="9">
        <v>121</v>
      </c>
      <c r="O1180" s="9">
        <v>70</v>
      </c>
      <c r="P1180" s="9">
        <v>23.64</v>
      </c>
      <c r="Q1180" s="9">
        <v>68</v>
      </c>
      <c r="R1180" s="9">
        <v>75</v>
      </c>
    </row>
    <row r="1181" spans="1:18" x14ac:dyDescent="0.2">
      <c r="A1181" s="9">
        <v>0</v>
      </c>
      <c r="B1181" s="9">
        <v>0</v>
      </c>
      <c r="C1181" s="9">
        <v>59</v>
      </c>
      <c r="D1181" s="9">
        <v>1</v>
      </c>
      <c r="E1181" s="9">
        <v>0</v>
      </c>
      <c r="F1181" s="9">
        <v>0</v>
      </c>
      <c r="G1181" s="9">
        <v>0</v>
      </c>
      <c r="H1181" s="9">
        <v>0</v>
      </c>
      <c r="I1181" s="9">
        <v>0</v>
      </c>
      <c r="J1181" s="9">
        <v>0</v>
      </c>
      <c r="K1181" s="9">
        <v>1</v>
      </c>
      <c r="L1181" s="9">
        <v>0</v>
      </c>
      <c r="M1181" s="9">
        <v>220</v>
      </c>
      <c r="N1181" s="9">
        <v>145</v>
      </c>
      <c r="O1181" s="9">
        <v>86</v>
      </c>
      <c r="P1181" s="9">
        <v>25.9</v>
      </c>
      <c r="Q1181" s="9">
        <v>90</v>
      </c>
      <c r="R1181" s="9">
        <v>77</v>
      </c>
    </row>
    <row r="1182" spans="1:18" x14ac:dyDescent="0.2">
      <c r="A1182" s="9">
        <v>0</v>
      </c>
      <c r="B1182" s="9">
        <v>0</v>
      </c>
      <c r="C1182" s="9">
        <v>40</v>
      </c>
      <c r="D1182" s="9">
        <v>0</v>
      </c>
      <c r="E1182" s="9">
        <v>0</v>
      </c>
      <c r="F1182" s="9">
        <v>0</v>
      </c>
      <c r="G1182" s="9">
        <v>1</v>
      </c>
      <c r="H1182" s="9">
        <v>20</v>
      </c>
      <c r="I1182" s="9">
        <v>0</v>
      </c>
      <c r="J1182" s="9">
        <v>0</v>
      </c>
      <c r="K1182" s="9">
        <v>0</v>
      </c>
      <c r="L1182" s="9">
        <v>0</v>
      </c>
      <c r="M1182" s="9">
        <v>182</v>
      </c>
      <c r="N1182" s="9">
        <v>95.5</v>
      </c>
      <c r="O1182" s="9">
        <v>64</v>
      </c>
      <c r="P1182" s="9">
        <v>25.21</v>
      </c>
      <c r="Q1182" s="9">
        <v>60</v>
      </c>
      <c r="R1182" s="9">
        <v>72</v>
      </c>
    </row>
    <row r="1183" spans="1:18" x14ac:dyDescent="0.2">
      <c r="A1183" s="9">
        <v>1</v>
      </c>
      <c r="B1183" s="9">
        <v>1</v>
      </c>
      <c r="C1183" s="9">
        <v>43</v>
      </c>
      <c r="D1183" s="9">
        <v>0</v>
      </c>
      <c r="E1183" s="9">
        <v>0</v>
      </c>
      <c r="F1183" s="9">
        <v>0</v>
      </c>
      <c r="G1183" s="9">
        <v>1</v>
      </c>
      <c r="H1183" s="9">
        <v>30</v>
      </c>
      <c r="I1183" s="9">
        <v>0</v>
      </c>
      <c r="J1183" s="9">
        <v>0</v>
      </c>
      <c r="K1183" s="9">
        <v>1</v>
      </c>
      <c r="L1183" s="9">
        <v>0</v>
      </c>
      <c r="M1183" s="9">
        <v>234</v>
      </c>
      <c r="N1183" s="9">
        <v>152</v>
      </c>
      <c r="O1183" s="9">
        <v>87</v>
      </c>
      <c r="P1183" s="9">
        <v>26.77</v>
      </c>
      <c r="Q1183" s="9">
        <v>77</v>
      </c>
      <c r="R1183" s="9">
        <v>78</v>
      </c>
    </row>
    <row r="1184" spans="1:18" x14ac:dyDescent="0.2">
      <c r="A1184" s="9">
        <v>0</v>
      </c>
      <c r="B1184" s="9">
        <v>1</v>
      </c>
      <c r="C1184" s="9">
        <v>52</v>
      </c>
      <c r="D1184" s="9">
        <v>1</v>
      </c>
      <c r="E1184" s="9">
        <v>0</v>
      </c>
      <c r="F1184" s="9">
        <v>0</v>
      </c>
      <c r="G1184" s="9">
        <v>0</v>
      </c>
      <c r="H1184" s="9">
        <v>0</v>
      </c>
      <c r="I1184" s="9">
        <v>0</v>
      </c>
      <c r="J1184" s="9">
        <v>0</v>
      </c>
      <c r="K1184" s="9">
        <v>0</v>
      </c>
      <c r="L1184" s="9">
        <v>0</v>
      </c>
      <c r="M1184" s="9">
        <v>266</v>
      </c>
      <c r="N1184" s="9">
        <v>117</v>
      </c>
      <c r="O1184" s="9">
        <v>78</v>
      </c>
      <c r="P1184" s="9">
        <v>27.39</v>
      </c>
      <c r="Q1184" s="9">
        <v>70</v>
      </c>
      <c r="R1184" s="9">
        <v>88</v>
      </c>
    </row>
    <row r="1185" spans="1:18" x14ac:dyDescent="0.2">
      <c r="A1185" s="9">
        <v>0</v>
      </c>
      <c r="B1185" s="9">
        <v>1</v>
      </c>
      <c r="C1185" s="9">
        <v>48</v>
      </c>
      <c r="D1185" s="9">
        <v>0</v>
      </c>
      <c r="E1185" s="9">
        <v>0</v>
      </c>
      <c r="F1185" s="9">
        <v>1</v>
      </c>
      <c r="G1185" s="9">
        <v>1</v>
      </c>
      <c r="H1185" s="9">
        <v>25</v>
      </c>
      <c r="I1185" s="9">
        <v>0</v>
      </c>
      <c r="J1185" s="9">
        <v>0</v>
      </c>
      <c r="K1185" s="9">
        <v>0</v>
      </c>
      <c r="L1185" s="9">
        <v>0</v>
      </c>
      <c r="M1185" s="9">
        <v>200</v>
      </c>
      <c r="N1185" s="9">
        <v>126.5</v>
      </c>
      <c r="O1185" s="9">
        <v>91.5</v>
      </c>
      <c r="P1185" s="9">
        <v>30.34</v>
      </c>
      <c r="Q1185" s="9">
        <v>75</v>
      </c>
      <c r="R1185" s="9">
        <v>78</v>
      </c>
    </row>
    <row r="1186" spans="1:18" x14ac:dyDescent="0.2">
      <c r="A1186" s="9">
        <v>0</v>
      </c>
      <c r="B1186" s="9">
        <v>0</v>
      </c>
      <c r="C1186" s="9">
        <v>40</v>
      </c>
      <c r="D1186" s="9">
        <v>1</v>
      </c>
      <c r="E1186" s="9">
        <v>0</v>
      </c>
      <c r="F1186" s="9">
        <v>0</v>
      </c>
      <c r="G1186" s="9">
        <v>1</v>
      </c>
      <c r="H1186" s="9">
        <v>20</v>
      </c>
      <c r="I1186" s="9">
        <v>0</v>
      </c>
      <c r="J1186" s="9">
        <v>0</v>
      </c>
      <c r="K1186" s="9">
        <v>0</v>
      </c>
      <c r="L1186" s="9">
        <v>0</v>
      </c>
      <c r="M1186" s="9">
        <v>237</v>
      </c>
      <c r="N1186" s="9">
        <v>130</v>
      </c>
      <c r="O1186" s="9">
        <v>72</v>
      </c>
      <c r="P1186" s="9">
        <v>23.54</v>
      </c>
      <c r="Q1186" s="9">
        <v>75</v>
      </c>
      <c r="R1186" s="9">
        <v>80</v>
      </c>
    </row>
    <row r="1187" spans="1:18" x14ac:dyDescent="0.2">
      <c r="A1187" s="9">
        <v>0</v>
      </c>
      <c r="B1187" s="9">
        <v>0</v>
      </c>
      <c r="C1187" s="9">
        <v>62</v>
      </c>
      <c r="D1187" s="9">
        <v>1</v>
      </c>
      <c r="E1187" s="9">
        <v>0</v>
      </c>
      <c r="F1187" s="9">
        <v>0</v>
      </c>
      <c r="G1187" s="9">
        <v>0</v>
      </c>
      <c r="H1187" s="9">
        <v>0</v>
      </c>
      <c r="I1187" s="9">
        <v>0</v>
      </c>
      <c r="J1187" s="9">
        <v>0</v>
      </c>
      <c r="K1187" s="9">
        <v>1</v>
      </c>
      <c r="L1187" s="9">
        <v>0</v>
      </c>
      <c r="M1187" s="9">
        <v>308</v>
      </c>
      <c r="N1187" s="9">
        <v>152</v>
      </c>
      <c r="O1187" s="9">
        <v>98</v>
      </c>
      <c r="P1187" s="9">
        <v>35.42</v>
      </c>
      <c r="Q1187" s="9">
        <v>75</v>
      </c>
      <c r="R1187" s="9">
        <v>76</v>
      </c>
    </row>
    <row r="1188" spans="1:18" x14ac:dyDescent="0.2">
      <c r="A1188" s="9">
        <v>0</v>
      </c>
      <c r="B1188" s="9">
        <v>0</v>
      </c>
      <c r="C1188" s="9">
        <v>48</v>
      </c>
      <c r="D1188" s="9">
        <v>1</v>
      </c>
      <c r="E1188" s="9">
        <v>0</v>
      </c>
      <c r="F1188" s="9">
        <v>0</v>
      </c>
      <c r="G1188" s="9">
        <v>0</v>
      </c>
      <c r="H1188" s="9">
        <v>0</v>
      </c>
      <c r="I1188" s="9">
        <v>0</v>
      </c>
      <c r="J1188" s="9">
        <v>0</v>
      </c>
      <c r="K1188" s="9">
        <v>0</v>
      </c>
      <c r="L1188" s="9">
        <v>0</v>
      </c>
      <c r="M1188" s="9">
        <v>270</v>
      </c>
      <c r="N1188" s="9">
        <v>134</v>
      </c>
      <c r="O1188" s="9">
        <v>87</v>
      </c>
      <c r="P1188" s="9">
        <v>24.91</v>
      </c>
      <c r="Q1188" s="9">
        <v>75</v>
      </c>
      <c r="R1188" s="9">
        <v>77</v>
      </c>
    </row>
    <row r="1189" spans="1:18" x14ac:dyDescent="0.2">
      <c r="A1189" s="9">
        <v>0</v>
      </c>
      <c r="B1189" s="9">
        <v>0</v>
      </c>
      <c r="C1189" s="9">
        <v>46</v>
      </c>
      <c r="D1189" s="9">
        <v>1</v>
      </c>
      <c r="E1189" s="9">
        <v>0</v>
      </c>
      <c r="F1189" s="9">
        <v>0</v>
      </c>
      <c r="G1189" s="9">
        <v>1</v>
      </c>
      <c r="H1189" s="9">
        <v>20</v>
      </c>
      <c r="I1189" s="9">
        <v>0</v>
      </c>
      <c r="J1189" s="9">
        <v>0</v>
      </c>
      <c r="K1189" s="9">
        <v>0</v>
      </c>
      <c r="L1189" s="9">
        <v>0</v>
      </c>
      <c r="M1189" s="9">
        <v>185</v>
      </c>
      <c r="N1189" s="9">
        <v>137</v>
      </c>
      <c r="O1189" s="9">
        <v>90</v>
      </c>
      <c r="P1189" s="9">
        <v>25.2</v>
      </c>
      <c r="Q1189" s="9">
        <v>82</v>
      </c>
      <c r="R1189" s="9">
        <v>78</v>
      </c>
    </row>
    <row r="1190" spans="1:18" x14ac:dyDescent="0.2">
      <c r="A1190" s="9">
        <v>0</v>
      </c>
      <c r="B1190" s="9">
        <v>0</v>
      </c>
      <c r="C1190" s="9">
        <v>55</v>
      </c>
      <c r="D1190" s="9">
        <v>0</v>
      </c>
      <c r="E1190" s="9">
        <v>0</v>
      </c>
      <c r="F1190" s="9">
        <v>0</v>
      </c>
      <c r="G1190" s="9">
        <v>1</v>
      </c>
      <c r="H1190" s="9">
        <v>9</v>
      </c>
      <c r="I1190" s="9">
        <v>0</v>
      </c>
      <c r="J1190" s="9">
        <v>0</v>
      </c>
      <c r="K1190" s="9">
        <v>1</v>
      </c>
      <c r="L1190" s="9">
        <v>0</v>
      </c>
      <c r="M1190" s="9">
        <v>263</v>
      </c>
      <c r="N1190" s="9">
        <v>155</v>
      </c>
      <c r="O1190" s="9">
        <v>84</v>
      </c>
      <c r="P1190" s="9">
        <v>27.87</v>
      </c>
      <c r="Q1190" s="9">
        <v>68</v>
      </c>
      <c r="R1190" s="9">
        <v>60</v>
      </c>
    </row>
    <row r="1191" spans="1:18" x14ac:dyDescent="0.2">
      <c r="A1191" s="9">
        <v>1</v>
      </c>
      <c r="B1191" s="9">
        <v>1</v>
      </c>
      <c r="C1191" s="9">
        <v>57</v>
      </c>
      <c r="D1191" s="9">
        <v>0</v>
      </c>
      <c r="E1191" s="9">
        <v>0</v>
      </c>
      <c r="F1191" s="9">
        <v>1</v>
      </c>
      <c r="G1191" s="9">
        <v>0</v>
      </c>
      <c r="H1191" s="9">
        <v>0</v>
      </c>
      <c r="I1191" s="9">
        <v>0</v>
      </c>
      <c r="J1191" s="9">
        <v>0</v>
      </c>
      <c r="K1191" s="9">
        <v>0</v>
      </c>
      <c r="L1191" s="9">
        <v>0</v>
      </c>
      <c r="M1191" s="9">
        <v>213</v>
      </c>
      <c r="N1191" s="9">
        <v>141</v>
      </c>
      <c r="O1191" s="9">
        <v>90</v>
      </c>
      <c r="P1191" s="9">
        <v>30.77</v>
      </c>
      <c r="Q1191" s="9">
        <v>60</v>
      </c>
      <c r="R1191" s="9">
        <v>77</v>
      </c>
    </row>
    <row r="1192" spans="1:18" x14ac:dyDescent="0.2">
      <c r="A1192" s="9">
        <v>0</v>
      </c>
      <c r="B1192" s="9">
        <v>1</v>
      </c>
      <c r="C1192" s="9">
        <v>50</v>
      </c>
      <c r="D1192" s="9">
        <v>0</v>
      </c>
      <c r="E1192" s="9">
        <v>0</v>
      </c>
      <c r="F1192" s="9">
        <v>0</v>
      </c>
      <c r="G1192" s="9">
        <v>1</v>
      </c>
      <c r="H1192" s="9">
        <v>35</v>
      </c>
      <c r="I1192" s="9">
        <v>0</v>
      </c>
      <c r="J1192" s="9">
        <v>0</v>
      </c>
      <c r="K1192" s="9">
        <v>0</v>
      </c>
      <c r="L1192" s="9">
        <v>0</v>
      </c>
      <c r="M1192" s="9">
        <v>236</v>
      </c>
      <c r="N1192" s="9">
        <v>102</v>
      </c>
      <c r="O1192" s="9">
        <v>69</v>
      </c>
      <c r="P1192" s="9">
        <v>21.98</v>
      </c>
      <c r="Q1192" s="9">
        <v>70</v>
      </c>
      <c r="R1192" s="9">
        <v>73</v>
      </c>
    </row>
    <row r="1193" spans="1:18" x14ac:dyDescent="0.2">
      <c r="A1193" s="9">
        <v>0</v>
      </c>
      <c r="B1193" s="9">
        <v>0</v>
      </c>
      <c r="C1193" s="9">
        <v>42</v>
      </c>
      <c r="D1193" s="9">
        <v>0</v>
      </c>
      <c r="E1193" s="9">
        <v>1</v>
      </c>
      <c r="F1193" s="9">
        <v>0</v>
      </c>
      <c r="G1193" s="9">
        <v>0</v>
      </c>
      <c r="H1193" s="9">
        <v>0</v>
      </c>
      <c r="I1193" s="9">
        <v>0</v>
      </c>
      <c r="J1193" s="9">
        <v>0</v>
      </c>
      <c r="K1193" s="9">
        <v>0</v>
      </c>
      <c r="L1193" s="9">
        <v>0</v>
      </c>
      <c r="M1193" s="9">
        <v>232</v>
      </c>
      <c r="N1193" s="9">
        <v>113</v>
      </c>
      <c r="O1193" s="9">
        <v>69</v>
      </c>
      <c r="P1193" s="9">
        <v>21.29</v>
      </c>
      <c r="Q1193" s="9">
        <v>68</v>
      </c>
      <c r="R1193" s="9">
        <v>70</v>
      </c>
    </row>
    <row r="1194" spans="1:18" x14ac:dyDescent="0.2">
      <c r="A1194" s="9">
        <v>0</v>
      </c>
      <c r="B1194" s="9">
        <v>0</v>
      </c>
      <c r="C1194" s="9">
        <v>42</v>
      </c>
      <c r="D1194" s="9">
        <v>0</v>
      </c>
      <c r="E1194" s="9">
        <v>1</v>
      </c>
      <c r="F1194" s="9">
        <v>0</v>
      </c>
      <c r="G1194" s="9">
        <v>1</v>
      </c>
      <c r="H1194" s="9">
        <v>9</v>
      </c>
      <c r="I1194" s="9">
        <v>0</v>
      </c>
      <c r="J1194" s="9">
        <v>0</v>
      </c>
      <c r="K1194" s="9">
        <v>0</v>
      </c>
      <c r="L1194" s="9">
        <v>0</v>
      </c>
      <c r="M1194" s="9">
        <v>185</v>
      </c>
      <c r="N1194" s="9">
        <v>123</v>
      </c>
      <c r="O1194" s="9">
        <v>74</v>
      </c>
      <c r="P1194" s="9">
        <v>24.41</v>
      </c>
      <c r="Q1194" s="9">
        <v>83</v>
      </c>
      <c r="R1194" s="9">
        <v>92</v>
      </c>
    </row>
    <row r="1195" spans="1:18" x14ac:dyDescent="0.2">
      <c r="A1195" s="9">
        <v>0</v>
      </c>
      <c r="B1195" s="9">
        <v>0</v>
      </c>
      <c r="C1195" s="9">
        <v>41</v>
      </c>
      <c r="D1195" s="9">
        <v>1</v>
      </c>
      <c r="E1195" s="9">
        <v>0</v>
      </c>
      <c r="F1195" s="9">
        <v>0</v>
      </c>
      <c r="G1195" s="9">
        <v>0</v>
      </c>
      <c r="H1195" s="9">
        <v>0</v>
      </c>
      <c r="I1195" s="9">
        <v>0</v>
      </c>
      <c r="J1195" s="9">
        <v>0</v>
      </c>
      <c r="K1195" s="9">
        <v>0</v>
      </c>
      <c r="L1195" s="9">
        <v>0</v>
      </c>
      <c r="M1195" s="9">
        <v>177</v>
      </c>
      <c r="N1195" s="9">
        <v>107</v>
      </c>
      <c r="O1195" s="9">
        <v>76</v>
      </c>
      <c r="P1195" s="9">
        <v>22.37</v>
      </c>
      <c r="Q1195" s="9">
        <v>75</v>
      </c>
      <c r="R1195" s="9">
        <v>65</v>
      </c>
    </row>
    <row r="1196" spans="1:18" x14ac:dyDescent="0.2">
      <c r="A1196" s="9">
        <v>0</v>
      </c>
      <c r="B1196" s="9">
        <v>1</v>
      </c>
      <c r="C1196" s="9">
        <v>57</v>
      </c>
      <c r="D1196" s="9">
        <v>1</v>
      </c>
      <c r="E1196" s="9">
        <v>0</v>
      </c>
      <c r="F1196" s="9">
        <v>0</v>
      </c>
      <c r="G1196" s="9">
        <v>1</v>
      </c>
      <c r="H1196" s="9">
        <v>20</v>
      </c>
      <c r="I1196" s="9">
        <v>0</v>
      </c>
      <c r="J1196" s="9">
        <v>0</v>
      </c>
      <c r="K1196" s="9">
        <v>0</v>
      </c>
      <c r="L1196" s="9">
        <v>0</v>
      </c>
      <c r="M1196" s="9">
        <v>265</v>
      </c>
      <c r="N1196" s="9">
        <v>124</v>
      </c>
      <c r="O1196" s="9">
        <v>81</v>
      </c>
      <c r="P1196" s="9">
        <v>28.18</v>
      </c>
      <c r="Q1196" s="9">
        <v>73</v>
      </c>
      <c r="R1196" s="9">
        <v>100</v>
      </c>
    </row>
    <row r="1197" spans="1:18" x14ac:dyDescent="0.2">
      <c r="A1197" s="9">
        <v>0</v>
      </c>
      <c r="B1197" s="9">
        <v>0</v>
      </c>
      <c r="C1197" s="9">
        <v>39</v>
      </c>
      <c r="D1197" s="9">
        <v>0</v>
      </c>
      <c r="E1197" s="9">
        <v>0</v>
      </c>
      <c r="F1197" s="9">
        <v>1</v>
      </c>
      <c r="G1197" s="9">
        <v>0</v>
      </c>
      <c r="H1197" s="9">
        <v>0</v>
      </c>
      <c r="I1197" s="9">
        <v>0</v>
      </c>
      <c r="J1197" s="9">
        <v>0</v>
      </c>
      <c r="K1197" s="9">
        <v>0</v>
      </c>
      <c r="L1197" s="9">
        <v>0</v>
      </c>
      <c r="M1197" s="9">
        <v>179</v>
      </c>
      <c r="N1197" s="9">
        <v>120</v>
      </c>
      <c r="O1197" s="9">
        <v>82</v>
      </c>
      <c r="P1197" s="9">
        <v>21.51</v>
      </c>
      <c r="Q1197" s="9">
        <v>96</v>
      </c>
      <c r="R1197" s="9">
        <v>78</v>
      </c>
    </row>
    <row r="1198" spans="1:18" x14ac:dyDescent="0.2">
      <c r="A1198" s="9">
        <v>0</v>
      </c>
      <c r="B1198" s="9">
        <v>1</v>
      </c>
      <c r="C1198" s="9">
        <v>43</v>
      </c>
      <c r="D1198" s="9">
        <v>0</v>
      </c>
      <c r="E1198" s="9">
        <v>0</v>
      </c>
      <c r="F1198" s="9">
        <v>1</v>
      </c>
      <c r="G1198" s="9">
        <v>1</v>
      </c>
      <c r="H1198" s="9">
        <v>20</v>
      </c>
      <c r="I1198" s="9">
        <v>0</v>
      </c>
      <c r="J1198" s="9">
        <v>0</v>
      </c>
      <c r="K1198" s="9">
        <v>1</v>
      </c>
      <c r="L1198" s="9">
        <v>0</v>
      </c>
      <c r="M1198" s="9">
        <v>206</v>
      </c>
      <c r="N1198" s="9">
        <v>162.5</v>
      </c>
      <c r="O1198" s="9">
        <v>93.5</v>
      </c>
      <c r="P1198" s="9">
        <v>29.01</v>
      </c>
      <c r="Q1198" s="9">
        <v>90</v>
      </c>
      <c r="R1198" s="9">
        <v>77</v>
      </c>
    </row>
    <row r="1199" spans="1:18" x14ac:dyDescent="0.2">
      <c r="A1199" s="9">
        <v>0</v>
      </c>
      <c r="B1199" s="9">
        <v>0</v>
      </c>
      <c r="C1199" s="9">
        <v>39</v>
      </c>
      <c r="D1199" s="9">
        <v>0</v>
      </c>
      <c r="E1199" s="9">
        <v>0</v>
      </c>
      <c r="F1199" s="9">
        <v>1</v>
      </c>
      <c r="G1199" s="9">
        <v>0</v>
      </c>
      <c r="H1199" s="9">
        <v>0</v>
      </c>
      <c r="I1199" s="9">
        <v>0</v>
      </c>
      <c r="J1199" s="9">
        <v>0</v>
      </c>
      <c r="K1199" s="9">
        <v>0</v>
      </c>
      <c r="L1199" s="9">
        <v>1</v>
      </c>
      <c r="M1199" s="9">
        <v>209</v>
      </c>
      <c r="N1199" s="9">
        <v>104</v>
      </c>
      <c r="O1199" s="9">
        <v>72</v>
      </c>
      <c r="P1199" s="9">
        <v>23.96</v>
      </c>
      <c r="Q1199" s="9">
        <v>90</v>
      </c>
      <c r="R1199" s="9">
        <v>103</v>
      </c>
    </row>
    <row r="1200" spans="1:18" x14ac:dyDescent="0.2">
      <c r="A1200" s="9">
        <v>1</v>
      </c>
      <c r="B1200" s="9">
        <v>0</v>
      </c>
      <c r="C1200" s="9">
        <v>50</v>
      </c>
      <c r="D1200" s="9">
        <v>0</v>
      </c>
      <c r="E1200" s="9">
        <v>0</v>
      </c>
      <c r="F1200" s="9">
        <v>1</v>
      </c>
      <c r="G1200" s="9">
        <v>0</v>
      </c>
      <c r="H1200" s="9">
        <v>0</v>
      </c>
      <c r="I1200" s="9">
        <v>0</v>
      </c>
      <c r="J1200" s="9">
        <v>0</v>
      </c>
      <c r="K1200" s="9">
        <v>1</v>
      </c>
      <c r="L1200" s="9">
        <v>0</v>
      </c>
      <c r="M1200" s="9">
        <v>243</v>
      </c>
      <c r="N1200" s="9">
        <v>157</v>
      </c>
      <c r="O1200" s="9">
        <v>98</v>
      </c>
      <c r="P1200" s="9">
        <v>23.82</v>
      </c>
      <c r="Q1200" s="9">
        <v>70</v>
      </c>
      <c r="R1200" s="9">
        <v>78</v>
      </c>
    </row>
    <row r="1201" spans="1:18" x14ac:dyDescent="0.2">
      <c r="A1201" s="9">
        <v>0</v>
      </c>
      <c r="B1201" s="9">
        <v>0</v>
      </c>
      <c r="C1201" s="9">
        <v>50</v>
      </c>
      <c r="D1201" s="9">
        <v>0</v>
      </c>
      <c r="E1201" s="9">
        <v>0</v>
      </c>
      <c r="F1201" s="9">
        <v>0</v>
      </c>
      <c r="G1201" s="9">
        <v>0</v>
      </c>
      <c r="H1201" s="9">
        <v>0</v>
      </c>
      <c r="I1201" s="9">
        <v>0</v>
      </c>
      <c r="J1201" s="9">
        <v>0</v>
      </c>
      <c r="K1201" s="9">
        <v>0</v>
      </c>
      <c r="L1201" s="9">
        <v>0</v>
      </c>
      <c r="M1201" s="9">
        <v>305</v>
      </c>
      <c r="N1201" s="9">
        <v>114</v>
      </c>
      <c r="O1201" s="9">
        <v>80</v>
      </c>
      <c r="P1201" s="9">
        <v>24.33</v>
      </c>
      <c r="Q1201" s="9">
        <v>55</v>
      </c>
      <c r="R1201" s="9">
        <v>80</v>
      </c>
    </row>
    <row r="1202" spans="1:18" x14ac:dyDescent="0.2">
      <c r="A1202" s="9">
        <v>0</v>
      </c>
      <c r="B1202" s="9">
        <v>0</v>
      </c>
      <c r="C1202" s="9">
        <v>33</v>
      </c>
      <c r="D1202" s="9">
        <v>0</v>
      </c>
      <c r="E1202" s="9">
        <v>1</v>
      </c>
      <c r="F1202" s="9">
        <v>0</v>
      </c>
      <c r="G1202" s="9">
        <v>1</v>
      </c>
      <c r="H1202" s="9">
        <v>5</v>
      </c>
      <c r="I1202" s="9">
        <v>0</v>
      </c>
      <c r="J1202" s="9">
        <v>0</v>
      </c>
      <c r="K1202" s="9">
        <v>0</v>
      </c>
      <c r="L1202" s="9">
        <v>0</v>
      </c>
      <c r="M1202" s="9">
        <v>200</v>
      </c>
      <c r="N1202" s="9">
        <v>119</v>
      </c>
      <c r="O1202" s="9">
        <v>74</v>
      </c>
      <c r="P1202" s="9">
        <v>23.8</v>
      </c>
      <c r="Q1202" s="9">
        <v>75</v>
      </c>
      <c r="R1202" s="9">
        <v>74</v>
      </c>
    </row>
    <row r="1203" spans="1:18" x14ac:dyDescent="0.2">
      <c r="A1203" s="9">
        <v>0</v>
      </c>
      <c r="B1203" s="9">
        <v>0</v>
      </c>
      <c r="C1203" s="9">
        <v>36</v>
      </c>
      <c r="D1203" s="9">
        <v>0</v>
      </c>
      <c r="E1203" s="9">
        <v>0</v>
      </c>
      <c r="F1203" s="9">
        <v>1</v>
      </c>
      <c r="G1203" s="9">
        <v>0</v>
      </c>
      <c r="H1203" s="9">
        <v>0</v>
      </c>
      <c r="I1203" s="9">
        <v>0</v>
      </c>
      <c r="J1203" s="9">
        <v>0</v>
      </c>
      <c r="K1203" s="9">
        <v>1</v>
      </c>
      <c r="L1203" s="9">
        <v>0</v>
      </c>
      <c r="M1203" s="9">
        <v>264</v>
      </c>
      <c r="N1203" s="9">
        <v>123</v>
      </c>
      <c r="O1203" s="9">
        <v>94.5</v>
      </c>
      <c r="P1203" s="9">
        <v>28.59</v>
      </c>
      <c r="Q1203" s="9">
        <v>75</v>
      </c>
      <c r="R1203" s="9">
        <v>70</v>
      </c>
    </row>
    <row r="1204" spans="1:18" x14ac:dyDescent="0.2">
      <c r="A1204" s="9">
        <v>0</v>
      </c>
      <c r="B1204" s="9">
        <v>0</v>
      </c>
      <c r="C1204" s="9">
        <v>44</v>
      </c>
      <c r="D1204" s="9">
        <v>1</v>
      </c>
      <c r="E1204" s="9">
        <v>0</v>
      </c>
      <c r="F1204" s="9">
        <v>0</v>
      </c>
      <c r="G1204" s="9">
        <v>0</v>
      </c>
      <c r="H1204" s="9">
        <v>0</v>
      </c>
      <c r="I1204" s="9">
        <v>0</v>
      </c>
      <c r="J1204" s="9">
        <v>0</v>
      </c>
      <c r="K1204" s="9">
        <v>0</v>
      </c>
      <c r="L1204" s="9">
        <v>0</v>
      </c>
      <c r="M1204" s="9">
        <v>240</v>
      </c>
      <c r="N1204" s="9">
        <v>127.5</v>
      </c>
      <c r="O1204" s="9">
        <v>87</v>
      </c>
      <c r="P1204" s="9">
        <v>22.19</v>
      </c>
      <c r="Q1204" s="9">
        <v>60</v>
      </c>
      <c r="R1204" s="9">
        <v>78</v>
      </c>
    </row>
    <row r="1205" spans="1:18" x14ac:dyDescent="0.2">
      <c r="A1205" s="9">
        <v>0</v>
      </c>
      <c r="B1205" s="9">
        <v>1</v>
      </c>
      <c r="C1205" s="9">
        <v>55</v>
      </c>
      <c r="D1205" s="9">
        <v>1</v>
      </c>
      <c r="E1205" s="9">
        <v>0</v>
      </c>
      <c r="F1205" s="9">
        <v>0</v>
      </c>
      <c r="G1205" s="9">
        <v>1</v>
      </c>
      <c r="H1205" s="9">
        <v>20</v>
      </c>
      <c r="I1205" s="9">
        <v>0</v>
      </c>
      <c r="J1205" s="9">
        <v>0</v>
      </c>
      <c r="K1205" s="9">
        <v>1</v>
      </c>
      <c r="L1205" s="9">
        <v>0</v>
      </c>
      <c r="M1205" s="9">
        <v>244</v>
      </c>
      <c r="N1205" s="9">
        <v>125</v>
      </c>
      <c r="O1205" s="9">
        <v>93</v>
      </c>
      <c r="P1205" s="9">
        <v>24.5</v>
      </c>
      <c r="Q1205" s="9">
        <v>75</v>
      </c>
      <c r="R1205" s="9">
        <v>78</v>
      </c>
    </row>
    <row r="1206" spans="1:18" x14ac:dyDescent="0.2">
      <c r="A1206" s="9">
        <v>0</v>
      </c>
      <c r="B1206" s="9">
        <v>0</v>
      </c>
      <c r="C1206" s="9">
        <v>53</v>
      </c>
      <c r="D1206" s="9">
        <v>1</v>
      </c>
      <c r="E1206" s="9">
        <v>0</v>
      </c>
      <c r="F1206" s="9">
        <v>0</v>
      </c>
      <c r="G1206" s="9">
        <v>1</v>
      </c>
      <c r="H1206" s="9">
        <v>9</v>
      </c>
      <c r="I1206" s="9">
        <v>0</v>
      </c>
      <c r="J1206" s="9">
        <v>0</v>
      </c>
      <c r="K1206" s="9">
        <v>0</v>
      </c>
      <c r="L1206" s="9">
        <v>0</v>
      </c>
      <c r="M1206" s="9">
        <v>309</v>
      </c>
      <c r="N1206" s="9">
        <v>130</v>
      </c>
      <c r="O1206" s="9">
        <v>86</v>
      </c>
      <c r="P1206" s="9">
        <v>22.37</v>
      </c>
      <c r="Q1206" s="9">
        <v>82</v>
      </c>
      <c r="R1206" s="9">
        <v>80</v>
      </c>
    </row>
    <row r="1207" spans="1:18" x14ac:dyDescent="0.2">
      <c r="A1207" s="9">
        <v>1</v>
      </c>
      <c r="B1207" s="9">
        <v>1</v>
      </c>
      <c r="C1207" s="9">
        <v>67</v>
      </c>
      <c r="D1207" s="9">
        <v>0</v>
      </c>
      <c r="E1207" s="9">
        <v>0</v>
      </c>
      <c r="F1207" s="9">
        <v>1</v>
      </c>
      <c r="G1207" s="9">
        <v>0</v>
      </c>
      <c r="H1207" s="9">
        <v>0</v>
      </c>
      <c r="I1207" s="9">
        <v>0</v>
      </c>
      <c r="J1207" s="9">
        <v>0</v>
      </c>
      <c r="K1207" s="9">
        <v>0</v>
      </c>
      <c r="L1207" s="9">
        <v>0</v>
      </c>
      <c r="M1207" s="9">
        <v>250</v>
      </c>
      <c r="N1207" s="9">
        <v>120</v>
      </c>
      <c r="O1207" s="9">
        <v>83</v>
      </c>
      <c r="P1207" s="9">
        <v>22.36</v>
      </c>
      <c r="Q1207" s="9">
        <v>65</v>
      </c>
      <c r="R1207" s="9">
        <v>78</v>
      </c>
    </row>
    <row r="1208" spans="1:18" x14ac:dyDescent="0.2">
      <c r="A1208" s="9">
        <v>0</v>
      </c>
      <c r="B1208" s="9">
        <v>1</v>
      </c>
      <c r="C1208" s="9">
        <v>50</v>
      </c>
      <c r="D1208" s="9">
        <v>0</v>
      </c>
      <c r="E1208" s="9">
        <v>0</v>
      </c>
      <c r="F1208" s="9">
        <v>0</v>
      </c>
      <c r="G1208" s="9">
        <v>0</v>
      </c>
      <c r="H1208" s="9">
        <v>0</v>
      </c>
      <c r="I1208" s="9">
        <v>0</v>
      </c>
      <c r="J1208" s="9">
        <v>0</v>
      </c>
      <c r="K1208" s="9">
        <v>0</v>
      </c>
      <c r="L1208" s="9">
        <v>0</v>
      </c>
      <c r="M1208" s="9">
        <v>227</v>
      </c>
      <c r="N1208" s="9">
        <v>132</v>
      </c>
      <c r="O1208" s="9">
        <v>59</v>
      </c>
      <c r="P1208" s="9">
        <v>25.12</v>
      </c>
      <c r="Q1208" s="9">
        <v>57</v>
      </c>
      <c r="R1208" s="9">
        <v>78</v>
      </c>
    </row>
    <row r="1209" spans="1:18" x14ac:dyDescent="0.2">
      <c r="A1209" s="9">
        <v>0</v>
      </c>
      <c r="B1209" s="9">
        <v>0</v>
      </c>
      <c r="C1209" s="9">
        <v>57</v>
      </c>
      <c r="D1209" s="9">
        <v>0</v>
      </c>
      <c r="E1209" s="9">
        <v>0</v>
      </c>
      <c r="F1209" s="9">
        <v>1</v>
      </c>
      <c r="G1209" s="9">
        <v>1</v>
      </c>
      <c r="H1209" s="9">
        <v>20</v>
      </c>
      <c r="I1209" s="9">
        <v>0</v>
      </c>
      <c r="J1209" s="9">
        <v>0</v>
      </c>
      <c r="K1209" s="9">
        <v>0</v>
      </c>
      <c r="L1209" s="9">
        <v>0</v>
      </c>
      <c r="M1209" s="9">
        <v>267</v>
      </c>
      <c r="N1209" s="9">
        <v>102</v>
      </c>
      <c r="O1209" s="9">
        <v>62</v>
      </c>
      <c r="P1209" s="9">
        <v>20.34</v>
      </c>
      <c r="Q1209" s="9">
        <v>60</v>
      </c>
      <c r="R1209" s="9">
        <v>78</v>
      </c>
    </row>
    <row r="1210" spans="1:18" x14ac:dyDescent="0.2">
      <c r="A1210" s="9">
        <v>0</v>
      </c>
      <c r="B1210" s="9">
        <v>0</v>
      </c>
      <c r="C1210" s="9">
        <v>40</v>
      </c>
      <c r="D1210" s="9">
        <v>0</v>
      </c>
      <c r="E1210" s="9">
        <v>1</v>
      </c>
      <c r="F1210" s="9">
        <v>0</v>
      </c>
      <c r="G1210" s="9">
        <v>1</v>
      </c>
      <c r="H1210" s="9">
        <v>10</v>
      </c>
      <c r="I1210" s="9">
        <v>0</v>
      </c>
      <c r="J1210" s="9">
        <v>0</v>
      </c>
      <c r="K1210" s="9">
        <v>0</v>
      </c>
      <c r="L1210" s="9">
        <v>0</v>
      </c>
      <c r="M1210" s="9">
        <v>169</v>
      </c>
      <c r="N1210" s="9">
        <v>123.5</v>
      </c>
      <c r="O1210" s="9">
        <v>77.5</v>
      </c>
      <c r="P1210" s="9">
        <v>23.09</v>
      </c>
      <c r="Q1210" s="9">
        <v>71</v>
      </c>
      <c r="R1210" s="9">
        <v>78</v>
      </c>
    </row>
    <row r="1211" spans="1:18" x14ac:dyDescent="0.2">
      <c r="A1211" s="9">
        <v>0</v>
      </c>
      <c r="B1211" s="9">
        <v>1</v>
      </c>
      <c r="C1211" s="9">
        <v>41</v>
      </c>
      <c r="D1211" s="9">
        <v>0</v>
      </c>
      <c r="E1211" s="9">
        <v>1</v>
      </c>
      <c r="F1211" s="9">
        <v>0</v>
      </c>
      <c r="G1211" s="9">
        <v>0</v>
      </c>
      <c r="H1211" s="9">
        <v>0</v>
      </c>
      <c r="I1211" s="9">
        <v>0</v>
      </c>
      <c r="J1211" s="9">
        <v>0</v>
      </c>
      <c r="K1211" s="9">
        <v>1</v>
      </c>
      <c r="L1211" s="9">
        <v>0</v>
      </c>
      <c r="M1211" s="9">
        <v>248</v>
      </c>
      <c r="N1211" s="9">
        <v>140</v>
      </c>
      <c r="O1211" s="9">
        <v>87</v>
      </c>
      <c r="P1211" s="9">
        <v>30.34</v>
      </c>
      <c r="Q1211" s="9">
        <v>96</v>
      </c>
      <c r="R1211" s="9">
        <v>78</v>
      </c>
    </row>
    <row r="1212" spans="1:18" x14ac:dyDescent="0.2">
      <c r="A1212" s="9">
        <v>1</v>
      </c>
      <c r="B1212" s="9">
        <v>0</v>
      </c>
      <c r="C1212" s="9">
        <v>55</v>
      </c>
      <c r="D1212" s="9">
        <v>0</v>
      </c>
      <c r="E1212" s="9">
        <v>0</v>
      </c>
      <c r="F1212" s="9">
        <v>1</v>
      </c>
      <c r="G1212" s="9">
        <v>1</v>
      </c>
      <c r="H1212" s="9">
        <v>35</v>
      </c>
      <c r="I1212" s="9">
        <v>0</v>
      </c>
      <c r="J1212" s="9">
        <v>0</v>
      </c>
      <c r="K1212" s="9">
        <v>0</v>
      </c>
      <c r="L1212" s="9">
        <v>0</v>
      </c>
      <c r="M1212" s="9">
        <v>275</v>
      </c>
      <c r="N1212" s="9">
        <v>144.5</v>
      </c>
      <c r="O1212" s="9">
        <v>88.5</v>
      </c>
      <c r="P1212" s="9">
        <v>27.05</v>
      </c>
      <c r="Q1212" s="9">
        <v>72</v>
      </c>
      <c r="R1212" s="9">
        <v>79</v>
      </c>
    </row>
    <row r="1213" spans="1:18" x14ac:dyDescent="0.2">
      <c r="A1213" s="9">
        <v>1</v>
      </c>
      <c r="B1213" s="9">
        <v>1</v>
      </c>
      <c r="C1213" s="9">
        <v>56</v>
      </c>
      <c r="D1213" s="9">
        <v>1</v>
      </c>
      <c r="E1213" s="9">
        <v>0</v>
      </c>
      <c r="F1213" s="9">
        <v>0</v>
      </c>
      <c r="G1213" s="9">
        <v>0</v>
      </c>
      <c r="H1213" s="9">
        <v>0</v>
      </c>
      <c r="I1213" s="9">
        <v>0</v>
      </c>
      <c r="J1213" s="9">
        <v>0</v>
      </c>
      <c r="K1213" s="9">
        <v>0</v>
      </c>
      <c r="L1213" s="9">
        <v>0</v>
      </c>
      <c r="M1213" s="9">
        <v>260</v>
      </c>
      <c r="N1213" s="9">
        <v>126.5</v>
      </c>
      <c r="O1213" s="9">
        <v>76</v>
      </c>
      <c r="P1213" s="9">
        <v>25.14</v>
      </c>
      <c r="Q1213" s="9">
        <v>58</v>
      </c>
      <c r="R1213" s="9">
        <v>70</v>
      </c>
    </row>
    <row r="1214" spans="1:18" x14ac:dyDescent="0.2">
      <c r="A1214" s="9">
        <v>0</v>
      </c>
      <c r="B1214" s="9">
        <v>1</v>
      </c>
      <c r="C1214" s="9">
        <v>39</v>
      </c>
      <c r="D1214" s="9">
        <v>0</v>
      </c>
      <c r="E1214" s="9">
        <v>1</v>
      </c>
      <c r="F1214" s="9">
        <v>0</v>
      </c>
      <c r="G1214" s="9">
        <v>1</v>
      </c>
      <c r="H1214" s="9">
        <v>25</v>
      </c>
      <c r="I1214" s="9">
        <v>0</v>
      </c>
      <c r="J1214" s="9">
        <v>0</v>
      </c>
      <c r="K1214" s="9">
        <v>0</v>
      </c>
      <c r="L1214" s="9">
        <v>0</v>
      </c>
      <c r="M1214" s="9">
        <v>217</v>
      </c>
      <c r="N1214" s="9">
        <v>119</v>
      </c>
      <c r="O1214" s="9">
        <v>85</v>
      </c>
      <c r="P1214" s="9">
        <v>23.32</v>
      </c>
      <c r="Q1214" s="9">
        <v>66</v>
      </c>
      <c r="R1214" s="9">
        <v>96</v>
      </c>
    </row>
    <row r="1215" spans="1:18" x14ac:dyDescent="0.2">
      <c r="A1215" s="9">
        <v>1</v>
      </c>
      <c r="B1215" s="9">
        <v>1</v>
      </c>
      <c r="C1215" s="9">
        <v>62</v>
      </c>
      <c r="D1215" s="9">
        <v>1</v>
      </c>
      <c r="E1215" s="9">
        <v>0</v>
      </c>
      <c r="F1215" s="9">
        <v>0</v>
      </c>
      <c r="G1215" s="9">
        <v>1</v>
      </c>
      <c r="H1215" s="9">
        <v>43</v>
      </c>
      <c r="I1215" s="9">
        <v>0</v>
      </c>
      <c r="J1215" s="9">
        <v>0</v>
      </c>
      <c r="K1215" s="9">
        <v>0</v>
      </c>
      <c r="L1215" s="9">
        <v>0</v>
      </c>
      <c r="M1215" s="9">
        <v>217</v>
      </c>
      <c r="N1215" s="9">
        <v>107.5</v>
      </c>
      <c r="O1215" s="9">
        <v>75</v>
      </c>
      <c r="P1215" s="9">
        <v>26.21</v>
      </c>
      <c r="Q1215" s="9">
        <v>80</v>
      </c>
      <c r="R1215" s="9">
        <v>66</v>
      </c>
    </row>
    <row r="1216" spans="1:18" x14ac:dyDescent="0.2">
      <c r="A1216" s="9">
        <v>0</v>
      </c>
      <c r="B1216" s="9">
        <v>1</v>
      </c>
      <c r="C1216" s="9">
        <v>57</v>
      </c>
      <c r="D1216" s="9">
        <v>1</v>
      </c>
      <c r="E1216" s="9">
        <v>0</v>
      </c>
      <c r="F1216" s="9">
        <v>0</v>
      </c>
      <c r="G1216" s="9">
        <v>0</v>
      </c>
      <c r="H1216" s="9">
        <v>0</v>
      </c>
      <c r="I1216" s="9">
        <v>0</v>
      </c>
      <c r="J1216" s="9">
        <v>0</v>
      </c>
      <c r="K1216" s="9">
        <v>0</v>
      </c>
      <c r="L1216" s="9">
        <v>0</v>
      </c>
      <c r="M1216" s="9">
        <v>258</v>
      </c>
      <c r="N1216" s="9">
        <v>146</v>
      </c>
      <c r="O1216" s="9">
        <v>76</v>
      </c>
      <c r="P1216" s="9">
        <v>24.94</v>
      </c>
      <c r="Q1216" s="9">
        <v>63</v>
      </c>
      <c r="R1216" s="9">
        <v>87</v>
      </c>
    </row>
    <row r="1217" spans="1:18" x14ac:dyDescent="0.2">
      <c r="A1217" s="9">
        <v>0</v>
      </c>
      <c r="B1217" s="9">
        <v>0</v>
      </c>
      <c r="C1217" s="9">
        <v>39</v>
      </c>
      <c r="D1217" s="9">
        <v>0</v>
      </c>
      <c r="E1217" s="9">
        <v>0</v>
      </c>
      <c r="F1217" s="9">
        <v>0</v>
      </c>
      <c r="G1217" s="9">
        <v>1</v>
      </c>
      <c r="H1217" s="9">
        <v>9</v>
      </c>
      <c r="I1217" s="9">
        <v>0</v>
      </c>
      <c r="J1217" s="9">
        <v>0</v>
      </c>
      <c r="K1217" s="9">
        <v>0</v>
      </c>
      <c r="L1217" s="9">
        <v>0</v>
      </c>
      <c r="M1217" s="9">
        <v>180</v>
      </c>
      <c r="N1217" s="9">
        <v>113</v>
      </c>
      <c r="O1217" s="9">
        <v>73</v>
      </c>
      <c r="P1217" s="9">
        <v>17.649999999999999</v>
      </c>
      <c r="Q1217" s="9">
        <v>70</v>
      </c>
      <c r="R1217" s="9">
        <v>73</v>
      </c>
    </row>
    <row r="1218" spans="1:18" x14ac:dyDescent="0.2">
      <c r="A1218" s="9">
        <v>0</v>
      </c>
      <c r="B1218" s="9">
        <v>1</v>
      </c>
      <c r="C1218" s="9">
        <v>56</v>
      </c>
      <c r="D1218" s="9">
        <v>1</v>
      </c>
      <c r="E1218" s="9">
        <v>0</v>
      </c>
      <c r="F1218" s="9">
        <v>0</v>
      </c>
      <c r="G1218" s="9">
        <v>1</v>
      </c>
      <c r="H1218" s="9">
        <v>17</v>
      </c>
      <c r="I1218" s="9">
        <v>0</v>
      </c>
      <c r="J1218" s="9">
        <v>0</v>
      </c>
      <c r="K1218" s="9">
        <v>0</v>
      </c>
      <c r="L1218" s="9">
        <v>0</v>
      </c>
      <c r="M1218" s="9">
        <v>177</v>
      </c>
      <c r="N1218" s="9">
        <v>127</v>
      </c>
      <c r="O1218" s="9">
        <v>79</v>
      </c>
      <c r="P1218" s="9">
        <v>20.12</v>
      </c>
      <c r="Q1218" s="9">
        <v>70</v>
      </c>
      <c r="R1218" s="9">
        <v>88</v>
      </c>
    </row>
    <row r="1219" spans="1:18" x14ac:dyDescent="0.2">
      <c r="A1219" s="9">
        <v>0</v>
      </c>
      <c r="B1219" s="9">
        <v>0</v>
      </c>
      <c r="C1219" s="9">
        <v>56</v>
      </c>
      <c r="D1219" s="9">
        <v>1</v>
      </c>
      <c r="E1219" s="9">
        <v>0</v>
      </c>
      <c r="F1219" s="9">
        <v>0</v>
      </c>
      <c r="G1219" s="9">
        <v>0</v>
      </c>
      <c r="H1219" s="9">
        <v>0</v>
      </c>
      <c r="I1219" s="9">
        <v>0</v>
      </c>
      <c r="J1219" s="9">
        <v>0</v>
      </c>
      <c r="K1219" s="9">
        <v>0</v>
      </c>
      <c r="L1219" s="9">
        <v>0</v>
      </c>
      <c r="M1219" s="9">
        <v>242</v>
      </c>
      <c r="N1219" s="9">
        <v>115</v>
      </c>
      <c r="O1219" s="9">
        <v>70</v>
      </c>
      <c r="P1219" s="9">
        <v>32.07</v>
      </c>
      <c r="Q1219" s="9">
        <v>83</v>
      </c>
      <c r="R1219" s="9">
        <v>78</v>
      </c>
    </row>
    <row r="1220" spans="1:18" x14ac:dyDescent="0.2">
      <c r="A1220" s="9">
        <v>0</v>
      </c>
      <c r="B1220" s="9">
        <v>1</v>
      </c>
      <c r="C1220" s="9">
        <v>54</v>
      </c>
      <c r="D1220" s="9">
        <v>0</v>
      </c>
      <c r="E1220" s="9">
        <v>0</v>
      </c>
      <c r="F1220" s="9">
        <v>1</v>
      </c>
      <c r="G1220" s="9">
        <v>0</v>
      </c>
      <c r="H1220" s="9">
        <v>0</v>
      </c>
      <c r="I1220" s="9">
        <v>0</v>
      </c>
      <c r="J1220" s="9">
        <v>0</v>
      </c>
      <c r="K1220" s="9">
        <v>1</v>
      </c>
      <c r="L1220" s="9">
        <v>0</v>
      </c>
      <c r="M1220" s="9">
        <v>258</v>
      </c>
      <c r="N1220" s="9">
        <v>146</v>
      </c>
      <c r="O1220" s="9">
        <v>98.5</v>
      </c>
      <c r="P1220" s="9">
        <v>26.05</v>
      </c>
      <c r="Q1220" s="9">
        <v>60</v>
      </c>
      <c r="R1220" s="9">
        <v>68</v>
      </c>
    </row>
    <row r="1221" spans="1:18" x14ac:dyDescent="0.2">
      <c r="A1221" s="9">
        <v>0</v>
      </c>
      <c r="B1221" s="9">
        <v>0</v>
      </c>
      <c r="C1221" s="9">
        <v>61</v>
      </c>
      <c r="D1221" s="9">
        <v>1</v>
      </c>
      <c r="E1221" s="9">
        <v>0</v>
      </c>
      <c r="F1221" s="9">
        <v>0</v>
      </c>
      <c r="G1221" s="9">
        <v>0</v>
      </c>
      <c r="H1221" s="9">
        <v>0</v>
      </c>
      <c r="I1221" s="9">
        <v>0</v>
      </c>
      <c r="J1221" s="9">
        <v>0</v>
      </c>
      <c r="K1221" s="9">
        <v>0</v>
      </c>
      <c r="L1221" s="9">
        <v>0</v>
      </c>
      <c r="M1221" s="9">
        <v>218</v>
      </c>
      <c r="N1221" s="9">
        <v>148</v>
      </c>
      <c r="O1221" s="9">
        <v>80</v>
      </c>
      <c r="P1221" s="9">
        <v>37.04</v>
      </c>
      <c r="Q1221" s="9">
        <v>82</v>
      </c>
      <c r="R1221" s="9">
        <v>78</v>
      </c>
    </row>
    <row r="1222" spans="1:18" x14ac:dyDescent="0.2">
      <c r="A1222" s="9">
        <v>0</v>
      </c>
      <c r="B1222" s="9">
        <v>0</v>
      </c>
      <c r="C1222" s="9">
        <v>39</v>
      </c>
      <c r="D1222" s="9">
        <v>0</v>
      </c>
      <c r="E1222" s="9">
        <v>1</v>
      </c>
      <c r="F1222" s="9">
        <v>0</v>
      </c>
      <c r="G1222" s="9">
        <v>0</v>
      </c>
      <c r="H1222" s="9">
        <v>0</v>
      </c>
      <c r="I1222" s="9">
        <v>0</v>
      </c>
      <c r="J1222" s="9">
        <v>0</v>
      </c>
      <c r="K1222" s="9">
        <v>0</v>
      </c>
      <c r="L1222" s="9">
        <v>0</v>
      </c>
      <c r="M1222" s="9">
        <v>195</v>
      </c>
      <c r="N1222" s="9">
        <v>137</v>
      </c>
      <c r="O1222" s="9">
        <v>93</v>
      </c>
      <c r="P1222" s="9">
        <v>26.39</v>
      </c>
      <c r="Q1222" s="9">
        <v>88</v>
      </c>
      <c r="R1222" s="9">
        <v>75</v>
      </c>
    </row>
    <row r="1223" spans="1:18" x14ac:dyDescent="0.2">
      <c r="A1223" s="9">
        <v>0</v>
      </c>
      <c r="B1223" s="9">
        <v>0</v>
      </c>
      <c r="C1223" s="9">
        <v>37</v>
      </c>
      <c r="D1223" s="9">
        <v>0</v>
      </c>
      <c r="E1223" s="9">
        <v>0</v>
      </c>
      <c r="F1223" s="9">
        <v>0</v>
      </c>
      <c r="G1223" s="9">
        <v>1</v>
      </c>
      <c r="H1223" s="9">
        <v>3</v>
      </c>
      <c r="I1223" s="9">
        <v>0</v>
      </c>
      <c r="J1223" s="9">
        <v>0</v>
      </c>
      <c r="K1223" s="9">
        <v>0</v>
      </c>
      <c r="L1223" s="9">
        <v>0</v>
      </c>
      <c r="M1223" s="9">
        <v>160</v>
      </c>
      <c r="N1223" s="9">
        <v>104</v>
      </c>
      <c r="O1223" s="9">
        <v>61</v>
      </c>
      <c r="P1223" s="9">
        <v>20.22</v>
      </c>
      <c r="Q1223" s="9">
        <v>85</v>
      </c>
      <c r="R1223" s="9">
        <v>100</v>
      </c>
    </row>
    <row r="1224" spans="1:18" x14ac:dyDescent="0.2">
      <c r="A1224" s="9">
        <v>0</v>
      </c>
      <c r="B1224" s="9">
        <v>0</v>
      </c>
      <c r="C1224" s="9">
        <v>60</v>
      </c>
      <c r="D1224" s="9">
        <v>1</v>
      </c>
      <c r="E1224" s="9">
        <v>0</v>
      </c>
      <c r="F1224" s="9">
        <v>0</v>
      </c>
      <c r="G1224" s="9">
        <v>0</v>
      </c>
      <c r="H1224" s="9">
        <v>0</v>
      </c>
      <c r="I1224" s="9">
        <v>0</v>
      </c>
      <c r="J1224" s="9">
        <v>0</v>
      </c>
      <c r="K1224" s="9">
        <v>0</v>
      </c>
      <c r="L1224" s="9">
        <v>0</v>
      </c>
      <c r="M1224" s="9">
        <v>266</v>
      </c>
      <c r="N1224" s="9">
        <v>135</v>
      </c>
      <c r="O1224" s="9">
        <v>87</v>
      </c>
      <c r="P1224" s="9">
        <v>26.72</v>
      </c>
      <c r="Q1224" s="9">
        <v>75</v>
      </c>
      <c r="R1224" s="9">
        <v>82</v>
      </c>
    </row>
    <row r="1225" spans="1:18" x14ac:dyDescent="0.2">
      <c r="A1225" s="9">
        <v>0</v>
      </c>
      <c r="B1225" s="9">
        <v>0</v>
      </c>
      <c r="C1225" s="9">
        <v>62</v>
      </c>
      <c r="D1225" s="9">
        <v>0</v>
      </c>
      <c r="E1225" s="9">
        <v>0</v>
      </c>
      <c r="F1225" s="9">
        <v>0</v>
      </c>
      <c r="G1225" s="9">
        <v>1</v>
      </c>
      <c r="H1225" s="9">
        <v>5</v>
      </c>
      <c r="I1225" s="9">
        <v>0</v>
      </c>
      <c r="J1225" s="9">
        <v>0</v>
      </c>
      <c r="K1225" s="9">
        <v>1</v>
      </c>
      <c r="L1225" s="9">
        <v>0</v>
      </c>
      <c r="M1225" s="9">
        <v>254</v>
      </c>
      <c r="N1225" s="9">
        <v>167.5</v>
      </c>
      <c r="O1225" s="9">
        <v>102.5</v>
      </c>
      <c r="P1225" s="9">
        <v>27.15</v>
      </c>
      <c r="Q1225" s="9">
        <v>75</v>
      </c>
      <c r="R1225" s="9">
        <v>83</v>
      </c>
    </row>
    <row r="1226" spans="1:18" x14ac:dyDescent="0.2">
      <c r="A1226" s="9">
        <v>1</v>
      </c>
      <c r="B1226" s="9">
        <v>1</v>
      </c>
      <c r="C1226" s="9">
        <v>58</v>
      </c>
      <c r="D1226" s="9">
        <v>1</v>
      </c>
      <c r="E1226" s="9">
        <v>0</v>
      </c>
      <c r="F1226" s="9">
        <v>0</v>
      </c>
      <c r="G1226" s="9">
        <v>1</v>
      </c>
      <c r="H1226" s="9">
        <v>20</v>
      </c>
      <c r="I1226" s="9">
        <v>0</v>
      </c>
      <c r="J1226" s="9">
        <v>0</v>
      </c>
      <c r="K1226" s="9">
        <v>0</v>
      </c>
      <c r="L1226" s="9">
        <v>0</v>
      </c>
      <c r="M1226" s="9">
        <v>200</v>
      </c>
      <c r="N1226" s="9">
        <v>136</v>
      </c>
      <c r="O1226" s="9">
        <v>88</v>
      </c>
      <c r="P1226" s="9">
        <v>26.25</v>
      </c>
      <c r="Q1226" s="9">
        <v>75</v>
      </c>
      <c r="R1226" s="9">
        <v>73</v>
      </c>
    </row>
    <row r="1227" spans="1:18" x14ac:dyDescent="0.2">
      <c r="A1227" s="9">
        <v>0</v>
      </c>
      <c r="B1227" s="9">
        <v>0</v>
      </c>
      <c r="C1227" s="9">
        <v>51</v>
      </c>
      <c r="D1227" s="9">
        <v>1</v>
      </c>
      <c r="E1227" s="9">
        <v>0</v>
      </c>
      <c r="F1227" s="9">
        <v>0</v>
      </c>
      <c r="G1227" s="9">
        <v>1</v>
      </c>
      <c r="H1227" s="9">
        <v>20</v>
      </c>
      <c r="I1227" s="9">
        <v>0</v>
      </c>
      <c r="J1227" s="9">
        <v>0</v>
      </c>
      <c r="K1227" s="9">
        <v>1</v>
      </c>
      <c r="L1227" s="9">
        <v>0</v>
      </c>
      <c r="M1227" s="9">
        <v>195</v>
      </c>
      <c r="N1227" s="9">
        <v>154</v>
      </c>
      <c r="O1227" s="9">
        <v>96</v>
      </c>
      <c r="P1227" s="9">
        <v>28.38</v>
      </c>
      <c r="Q1227" s="9">
        <v>75</v>
      </c>
      <c r="R1227" s="9">
        <v>75</v>
      </c>
    </row>
    <row r="1228" spans="1:18" x14ac:dyDescent="0.2">
      <c r="A1228" s="9">
        <v>0</v>
      </c>
      <c r="B1228" s="9">
        <v>1</v>
      </c>
      <c r="C1228" s="9">
        <v>48</v>
      </c>
      <c r="D1228" s="9">
        <v>0</v>
      </c>
      <c r="E1228" s="9">
        <v>0</v>
      </c>
      <c r="F1228" s="9">
        <v>1</v>
      </c>
      <c r="G1228" s="9">
        <v>0</v>
      </c>
      <c r="H1228" s="9">
        <v>0</v>
      </c>
      <c r="I1228" s="9">
        <v>0</v>
      </c>
      <c r="J1228" s="9">
        <v>0</v>
      </c>
      <c r="K1228" s="9">
        <v>1</v>
      </c>
      <c r="L1228" s="9">
        <v>0</v>
      </c>
      <c r="M1228" s="9">
        <v>234</v>
      </c>
      <c r="N1228" s="9">
        <v>141</v>
      </c>
      <c r="O1228" s="9">
        <v>98</v>
      </c>
      <c r="P1228" s="9">
        <v>21.06</v>
      </c>
      <c r="Q1228" s="9">
        <v>53</v>
      </c>
      <c r="R1228" s="9">
        <v>82</v>
      </c>
    </row>
    <row r="1229" spans="1:18" x14ac:dyDescent="0.2">
      <c r="A1229" s="9">
        <v>0</v>
      </c>
      <c r="B1229" s="9">
        <v>0</v>
      </c>
      <c r="C1229" s="9">
        <v>58</v>
      </c>
      <c r="D1229" s="9">
        <v>1</v>
      </c>
      <c r="E1229" s="9">
        <v>0</v>
      </c>
      <c r="F1229" s="9">
        <v>0</v>
      </c>
      <c r="G1229" s="9">
        <v>1</v>
      </c>
      <c r="H1229" s="9">
        <v>20</v>
      </c>
      <c r="I1229" s="9">
        <v>0</v>
      </c>
      <c r="J1229" s="9">
        <v>0</v>
      </c>
      <c r="K1229" s="9">
        <v>0</v>
      </c>
      <c r="L1229" s="9">
        <v>0</v>
      </c>
      <c r="M1229" s="9">
        <v>225</v>
      </c>
      <c r="N1229" s="9">
        <v>146</v>
      </c>
      <c r="O1229" s="9">
        <v>77</v>
      </c>
      <c r="P1229" s="9">
        <v>24.6</v>
      </c>
      <c r="Q1229" s="9">
        <v>96</v>
      </c>
      <c r="R1229" s="9">
        <v>53</v>
      </c>
    </row>
    <row r="1230" spans="1:18" x14ac:dyDescent="0.2">
      <c r="A1230" s="9">
        <v>0</v>
      </c>
      <c r="B1230" s="9">
        <v>1</v>
      </c>
      <c r="C1230" s="9">
        <v>54</v>
      </c>
      <c r="D1230" s="9">
        <v>1</v>
      </c>
      <c r="E1230" s="9">
        <v>0</v>
      </c>
      <c r="F1230" s="9">
        <v>0</v>
      </c>
      <c r="G1230" s="9">
        <v>1</v>
      </c>
      <c r="H1230" s="9">
        <v>20</v>
      </c>
      <c r="I1230" s="9">
        <v>0</v>
      </c>
      <c r="J1230" s="9">
        <v>0</v>
      </c>
      <c r="K1230" s="9">
        <v>1</v>
      </c>
      <c r="L1230" s="9">
        <v>0</v>
      </c>
      <c r="M1230" s="9">
        <v>225</v>
      </c>
      <c r="N1230" s="9">
        <v>133</v>
      </c>
      <c r="O1230" s="9">
        <v>83</v>
      </c>
      <c r="P1230" s="9">
        <v>22.18</v>
      </c>
      <c r="Q1230" s="9">
        <v>80</v>
      </c>
      <c r="R1230" s="9">
        <v>65</v>
      </c>
    </row>
    <row r="1231" spans="1:18" x14ac:dyDescent="0.2">
      <c r="A1231" s="9">
        <v>0</v>
      </c>
      <c r="B1231" s="9">
        <v>0</v>
      </c>
      <c r="C1231" s="9">
        <v>63</v>
      </c>
      <c r="D1231" s="9">
        <v>0</v>
      </c>
      <c r="E1231" s="9">
        <v>1</v>
      </c>
      <c r="F1231" s="9">
        <v>0</v>
      </c>
      <c r="G1231" s="9">
        <v>0</v>
      </c>
      <c r="H1231" s="9">
        <v>0</v>
      </c>
      <c r="I1231" s="9">
        <v>0</v>
      </c>
      <c r="J1231" s="9">
        <v>0</v>
      </c>
      <c r="K1231" s="9">
        <v>0</v>
      </c>
      <c r="L1231" s="9">
        <v>0</v>
      </c>
      <c r="M1231" s="9">
        <v>276</v>
      </c>
      <c r="N1231" s="9">
        <v>134</v>
      </c>
      <c r="O1231" s="9">
        <v>85</v>
      </c>
      <c r="P1231" s="9">
        <v>23.64</v>
      </c>
      <c r="Q1231" s="9">
        <v>70</v>
      </c>
      <c r="R1231" s="9">
        <v>86</v>
      </c>
    </row>
    <row r="1232" spans="1:18" x14ac:dyDescent="0.2">
      <c r="A1232" s="9">
        <v>1</v>
      </c>
      <c r="B1232" s="9">
        <v>1</v>
      </c>
      <c r="C1232" s="9">
        <v>37</v>
      </c>
      <c r="D1232" s="9">
        <v>1</v>
      </c>
      <c r="E1232" s="9">
        <v>0</v>
      </c>
      <c r="F1232" s="9">
        <v>0</v>
      </c>
      <c r="G1232" s="9">
        <v>1</v>
      </c>
      <c r="H1232" s="9">
        <v>30</v>
      </c>
      <c r="I1232" s="9">
        <v>0</v>
      </c>
      <c r="J1232" s="9">
        <v>0</v>
      </c>
      <c r="K1232" s="9">
        <v>0</v>
      </c>
      <c r="L1232" s="9">
        <v>0</v>
      </c>
      <c r="M1232" s="9">
        <v>179</v>
      </c>
      <c r="N1232" s="9">
        <v>125</v>
      </c>
      <c r="O1232" s="9">
        <v>82</v>
      </c>
      <c r="P1232" s="9">
        <v>19.53</v>
      </c>
      <c r="Q1232" s="9">
        <v>60</v>
      </c>
      <c r="R1232" s="9">
        <v>70</v>
      </c>
    </row>
    <row r="1233" spans="1:18" x14ac:dyDescent="0.2">
      <c r="A1233" s="9">
        <v>0</v>
      </c>
      <c r="B1233" s="9">
        <v>1</v>
      </c>
      <c r="C1233" s="9">
        <v>55</v>
      </c>
      <c r="D1233" s="9">
        <v>1</v>
      </c>
      <c r="E1233" s="9">
        <v>0</v>
      </c>
      <c r="F1233" s="9">
        <v>0</v>
      </c>
      <c r="G1233" s="9">
        <v>0</v>
      </c>
      <c r="H1233" s="9">
        <v>0</v>
      </c>
      <c r="I1233" s="9">
        <v>0</v>
      </c>
      <c r="J1233" s="9">
        <v>0</v>
      </c>
      <c r="K1233" s="9">
        <v>0</v>
      </c>
      <c r="L1233" s="9">
        <v>0</v>
      </c>
      <c r="M1233" s="9">
        <v>298</v>
      </c>
      <c r="N1233" s="9">
        <v>169.5</v>
      </c>
      <c r="O1233" s="9">
        <v>104.5</v>
      </c>
      <c r="P1233" s="9">
        <v>27.51</v>
      </c>
      <c r="Q1233" s="9">
        <v>76</v>
      </c>
      <c r="R1233" s="9">
        <v>78</v>
      </c>
    </row>
    <row r="1234" spans="1:18" x14ac:dyDescent="0.2">
      <c r="A1234" s="9">
        <v>0</v>
      </c>
      <c r="B1234" s="9">
        <v>0</v>
      </c>
      <c r="C1234" s="9">
        <v>53</v>
      </c>
      <c r="D1234" s="9">
        <v>0</v>
      </c>
      <c r="E1234" s="9">
        <v>1</v>
      </c>
      <c r="F1234" s="9">
        <v>0</v>
      </c>
      <c r="G1234" s="9">
        <v>0</v>
      </c>
      <c r="H1234" s="9">
        <v>0</v>
      </c>
      <c r="I1234" s="9">
        <v>0</v>
      </c>
      <c r="J1234" s="9">
        <v>0</v>
      </c>
      <c r="K1234" s="9">
        <v>1</v>
      </c>
      <c r="L1234" s="9">
        <v>0</v>
      </c>
      <c r="M1234" s="9">
        <v>315</v>
      </c>
      <c r="N1234" s="9">
        <v>159</v>
      </c>
      <c r="O1234" s="9">
        <v>99</v>
      </c>
      <c r="P1234" s="9">
        <v>27.94</v>
      </c>
      <c r="Q1234" s="9">
        <v>75</v>
      </c>
      <c r="R1234" s="9">
        <v>78</v>
      </c>
    </row>
    <row r="1235" spans="1:18" x14ac:dyDescent="0.2">
      <c r="A1235" s="9">
        <v>0</v>
      </c>
      <c r="B1235" s="9">
        <v>0</v>
      </c>
      <c r="C1235" s="9">
        <v>40</v>
      </c>
      <c r="D1235" s="9">
        <v>0</v>
      </c>
      <c r="E1235" s="9">
        <v>0</v>
      </c>
      <c r="F1235" s="9">
        <v>1</v>
      </c>
      <c r="G1235" s="9">
        <v>1</v>
      </c>
      <c r="H1235" s="9">
        <v>5</v>
      </c>
      <c r="I1235" s="9">
        <v>0</v>
      </c>
      <c r="J1235" s="9">
        <v>0</v>
      </c>
      <c r="K1235" s="9">
        <v>0</v>
      </c>
      <c r="L1235" s="9">
        <v>0</v>
      </c>
      <c r="M1235" s="9">
        <v>143</v>
      </c>
      <c r="N1235" s="9">
        <v>125.5</v>
      </c>
      <c r="O1235" s="9">
        <v>80</v>
      </c>
      <c r="P1235" s="9">
        <v>21.99</v>
      </c>
      <c r="Q1235" s="9">
        <v>71</v>
      </c>
      <c r="R1235" s="9">
        <v>95</v>
      </c>
    </row>
    <row r="1236" spans="1:18" x14ac:dyDescent="0.2">
      <c r="A1236" s="9">
        <v>1</v>
      </c>
      <c r="B1236" s="9">
        <v>0</v>
      </c>
      <c r="C1236" s="9">
        <v>56</v>
      </c>
      <c r="D1236" s="9">
        <v>0</v>
      </c>
      <c r="E1236" s="9">
        <v>1</v>
      </c>
      <c r="F1236" s="9">
        <v>0</v>
      </c>
      <c r="G1236" s="9">
        <v>0</v>
      </c>
      <c r="H1236" s="9">
        <v>0</v>
      </c>
      <c r="I1236" s="9">
        <v>0</v>
      </c>
      <c r="J1236" s="9">
        <v>0</v>
      </c>
      <c r="K1236" s="9">
        <v>1</v>
      </c>
      <c r="L1236" s="9">
        <v>0</v>
      </c>
      <c r="M1236" s="9">
        <v>290</v>
      </c>
      <c r="N1236" s="9">
        <v>185</v>
      </c>
      <c r="O1236" s="9">
        <v>107.5</v>
      </c>
      <c r="P1236" s="9">
        <v>26.45</v>
      </c>
      <c r="Q1236" s="9">
        <v>82</v>
      </c>
      <c r="R1236" s="9">
        <v>84</v>
      </c>
    </row>
    <row r="1237" spans="1:18" x14ac:dyDescent="0.2">
      <c r="A1237" s="9">
        <v>1</v>
      </c>
      <c r="B1237" s="9">
        <v>0</v>
      </c>
      <c r="C1237" s="9">
        <v>41</v>
      </c>
      <c r="D1237" s="9">
        <v>0</v>
      </c>
      <c r="E1237" s="9">
        <v>0</v>
      </c>
      <c r="F1237" s="9">
        <v>1</v>
      </c>
      <c r="G1237" s="9">
        <v>1</v>
      </c>
      <c r="H1237" s="9">
        <v>15</v>
      </c>
      <c r="I1237" s="9">
        <v>0</v>
      </c>
      <c r="J1237" s="9">
        <v>0</v>
      </c>
      <c r="K1237" s="9">
        <v>0</v>
      </c>
      <c r="L1237" s="9">
        <v>0</v>
      </c>
      <c r="M1237" s="9">
        <v>195</v>
      </c>
      <c r="N1237" s="9">
        <v>120.5</v>
      </c>
      <c r="O1237" s="9">
        <v>76</v>
      </c>
      <c r="P1237" s="9">
        <v>22.91</v>
      </c>
      <c r="Q1237" s="9">
        <v>75</v>
      </c>
      <c r="R1237" s="9">
        <v>70</v>
      </c>
    </row>
    <row r="1238" spans="1:18" x14ac:dyDescent="0.2">
      <c r="A1238" s="9">
        <v>0</v>
      </c>
      <c r="B1238" s="9">
        <v>1</v>
      </c>
      <c r="C1238" s="9">
        <v>45</v>
      </c>
      <c r="D1238" s="9">
        <v>1</v>
      </c>
      <c r="E1238" s="9">
        <v>0</v>
      </c>
      <c r="F1238" s="9">
        <v>0</v>
      </c>
      <c r="G1238" s="9">
        <v>1</v>
      </c>
      <c r="H1238" s="9">
        <v>3</v>
      </c>
      <c r="I1238" s="9">
        <v>0</v>
      </c>
      <c r="J1238" s="9">
        <v>0</v>
      </c>
      <c r="K1238" s="9">
        <v>0</v>
      </c>
      <c r="L1238" s="9">
        <v>0</v>
      </c>
      <c r="M1238" s="9">
        <v>215</v>
      </c>
      <c r="N1238" s="9">
        <v>144</v>
      </c>
      <c r="O1238" s="9">
        <v>110</v>
      </c>
      <c r="P1238" s="9">
        <v>25.71</v>
      </c>
      <c r="Q1238" s="9">
        <v>58</v>
      </c>
      <c r="R1238" s="9">
        <v>85</v>
      </c>
    </row>
    <row r="1239" spans="1:18" x14ac:dyDescent="0.2">
      <c r="A1239" s="9">
        <v>0</v>
      </c>
      <c r="B1239" s="9">
        <v>0</v>
      </c>
      <c r="C1239" s="9">
        <v>37</v>
      </c>
      <c r="D1239" s="9">
        <v>0</v>
      </c>
      <c r="E1239" s="9">
        <v>1</v>
      </c>
      <c r="F1239" s="9">
        <v>0</v>
      </c>
      <c r="G1239" s="9">
        <v>1</v>
      </c>
      <c r="H1239" s="9">
        <v>20</v>
      </c>
      <c r="I1239" s="9">
        <v>0</v>
      </c>
      <c r="J1239" s="9">
        <v>0</v>
      </c>
      <c r="K1239" s="9">
        <v>0</v>
      </c>
      <c r="L1239" s="9">
        <v>0</v>
      </c>
      <c r="M1239" s="9">
        <v>164</v>
      </c>
      <c r="N1239" s="9">
        <v>96.5</v>
      </c>
      <c r="O1239" s="9">
        <v>67</v>
      </c>
      <c r="P1239" s="9">
        <v>24.99</v>
      </c>
      <c r="Q1239" s="9">
        <v>68</v>
      </c>
      <c r="R1239" s="9">
        <v>67</v>
      </c>
    </row>
    <row r="1240" spans="1:18" x14ac:dyDescent="0.2">
      <c r="A1240" s="9">
        <v>0</v>
      </c>
      <c r="B1240" s="9">
        <v>0</v>
      </c>
      <c r="C1240" s="9">
        <v>50</v>
      </c>
      <c r="D1240" s="9">
        <v>0</v>
      </c>
      <c r="E1240" s="9">
        <v>1</v>
      </c>
      <c r="F1240" s="9">
        <v>0</v>
      </c>
      <c r="G1240" s="9">
        <v>0</v>
      </c>
      <c r="H1240" s="9">
        <v>0</v>
      </c>
      <c r="I1240" s="9">
        <v>0</v>
      </c>
      <c r="J1240" s="9">
        <v>0</v>
      </c>
      <c r="K1240" s="9">
        <v>1</v>
      </c>
      <c r="L1240" s="9">
        <v>0</v>
      </c>
      <c r="M1240" s="9">
        <v>259</v>
      </c>
      <c r="N1240" s="9">
        <v>152</v>
      </c>
      <c r="O1240" s="9">
        <v>97</v>
      </c>
      <c r="P1240" s="9">
        <v>33.68</v>
      </c>
      <c r="Q1240" s="9">
        <v>75</v>
      </c>
      <c r="R1240" s="9">
        <v>76</v>
      </c>
    </row>
    <row r="1241" spans="1:18" x14ac:dyDescent="0.2">
      <c r="A1241" s="9">
        <v>0</v>
      </c>
      <c r="B1241" s="9">
        <v>0</v>
      </c>
      <c r="C1241" s="9">
        <v>41</v>
      </c>
      <c r="D1241" s="9">
        <v>0</v>
      </c>
      <c r="E1241" s="9">
        <v>0</v>
      </c>
      <c r="F1241" s="9">
        <v>0</v>
      </c>
      <c r="G1241" s="9">
        <v>0</v>
      </c>
      <c r="H1241" s="9">
        <v>0</v>
      </c>
      <c r="I1241" s="9">
        <v>0</v>
      </c>
      <c r="J1241" s="9">
        <v>0</v>
      </c>
      <c r="K1241" s="9">
        <v>0</v>
      </c>
      <c r="L1241" s="9">
        <v>0</v>
      </c>
      <c r="M1241" s="9">
        <v>206</v>
      </c>
      <c r="N1241" s="9">
        <v>130</v>
      </c>
      <c r="O1241" s="9">
        <v>88</v>
      </c>
      <c r="P1241" s="9">
        <v>22.25</v>
      </c>
      <c r="Q1241" s="9">
        <v>85</v>
      </c>
      <c r="R1241" s="9">
        <v>79</v>
      </c>
    </row>
    <row r="1242" spans="1:18" x14ac:dyDescent="0.2">
      <c r="A1242" s="9">
        <v>0</v>
      </c>
      <c r="B1242" s="9">
        <v>1</v>
      </c>
      <c r="C1242" s="9">
        <v>41</v>
      </c>
      <c r="D1242" s="9">
        <v>0</v>
      </c>
      <c r="E1242" s="9">
        <v>1</v>
      </c>
      <c r="F1242" s="9">
        <v>0</v>
      </c>
      <c r="G1242" s="9">
        <v>0</v>
      </c>
      <c r="H1242" s="9">
        <v>0</v>
      </c>
      <c r="I1242" s="9">
        <v>0</v>
      </c>
      <c r="J1242" s="9">
        <v>0</v>
      </c>
      <c r="K1242" s="9">
        <v>0</v>
      </c>
      <c r="L1242" s="9">
        <v>0</v>
      </c>
      <c r="M1242" s="9">
        <v>298</v>
      </c>
      <c r="N1242" s="9">
        <v>132</v>
      </c>
      <c r="O1242" s="9">
        <v>85.5</v>
      </c>
      <c r="P1242" s="9">
        <v>31.06</v>
      </c>
      <c r="Q1242" s="9">
        <v>58</v>
      </c>
      <c r="R1242" s="9">
        <v>90</v>
      </c>
    </row>
    <row r="1243" spans="1:18" x14ac:dyDescent="0.2">
      <c r="A1243" s="9">
        <v>0</v>
      </c>
      <c r="B1243" s="9">
        <v>0</v>
      </c>
      <c r="C1243" s="9">
        <v>49</v>
      </c>
      <c r="D1243" s="9">
        <v>0</v>
      </c>
      <c r="E1243" s="9">
        <v>1</v>
      </c>
      <c r="F1243" s="9">
        <v>0</v>
      </c>
      <c r="G1243" s="9">
        <v>1</v>
      </c>
      <c r="H1243" s="9">
        <v>20</v>
      </c>
      <c r="I1243" s="9">
        <v>0</v>
      </c>
      <c r="J1243" s="9">
        <v>0</v>
      </c>
      <c r="K1243" s="9">
        <v>0</v>
      </c>
      <c r="L1243" s="9">
        <v>0</v>
      </c>
      <c r="M1243" s="9">
        <v>283</v>
      </c>
      <c r="N1243" s="9">
        <v>127</v>
      </c>
      <c r="O1243" s="9">
        <v>86</v>
      </c>
      <c r="P1243" s="9">
        <v>23.68</v>
      </c>
      <c r="Q1243" s="9">
        <v>95</v>
      </c>
      <c r="R1243" s="9">
        <v>78</v>
      </c>
    </row>
    <row r="1244" spans="1:18" x14ac:dyDescent="0.2">
      <c r="A1244" s="9">
        <v>0</v>
      </c>
      <c r="B1244" s="9">
        <v>1</v>
      </c>
      <c r="C1244" s="9">
        <v>51</v>
      </c>
      <c r="D1244" s="9">
        <v>0</v>
      </c>
      <c r="E1244" s="9">
        <v>1</v>
      </c>
      <c r="F1244" s="9">
        <v>0</v>
      </c>
      <c r="G1244" s="9">
        <v>1</v>
      </c>
      <c r="H1244" s="9">
        <v>6</v>
      </c>
      <c r="I1244" s="9">
        <v>0</v>
      </c>
      <c r="J1244" s="9">
        <v>0</v>
      </c>
      <c r="K1244" s="9">
        <v>0</v>
      </c>
      <c r="L1244" s="9">
        <v>0</v>
      </c>
      <c r="M1244" s="9">
        <v>234</v>
      </c>
      <c r="N1244" s="9">
        <v>129</v>
      </c>
      <c r="O1244" s="9">
        <v>94</v>
      </c>
      <c r="P1244" s="9">
        <v>23.9</v>
      </c>
      <c r="Q1244" s="9">
        <v>65</v>
      </c>
      <c r="R1244" s="9">
        <v>96</v>
      </c>
    </row>
    <row r="1245" spans="1:18" x14ac:dyDescent="0.2">
      <c r="A1245" s="9">
        <v>0</v>
      </c>
      <c r="B1245" s="9">
        <v>1</v>
      </c>
      <c r="C1245" s="9">
        <v>62</v>
      </c>
      <c r="D1245" s="9">
        <v>0</v>
      </c>
      <c r="E1245" s="9">
        <v>1</v>
      </c>
      <c r="F1245" s="9">
        <v>0</v>
      </c>
      <c r="G1245" s="9">
        <v>0</v>
      </c>
      <c r="H1245" s="9">
        <v>0</v>
      </c>
      <c r="I1245" s="9">
        <v>0</v>
      </c>
      <c r="J1245" s="9">
        <v>0</v>
      </c>
      <c r="K1245" s="9">
        <v>0</v>
      </c>
      <c r="L1245" s="9">
        <v>0</v>
      </c>
      <c r="M1245" s="9">
        <v>202</v>
      </c>
      <c r="N1245" s="9">
        <v>149.5</v>
      </c>
      <c r="O1245" s="9">
        <v>85</v>
      </c>
      <c r="P1245" s="9">
        <v>25.42</v>
      </c>
      <c r="Q1245" s="9">
        <v>65</v>
      </c>
      <c r="R1245" s="9">
        <v>80</v>
      </c>
    </row>
    <row r="1246" spans="1:18" x14ac:dyDescent="0.2">
      <c r="A1246" s="9">
        <v>0</v>
      </c>
      <c r="B1246" s="9">
        <v>1</v>
      </c>
      <c r="C1246" s="9">
        <v>42</v>
      </c>
      <c r="D1246" s="9">
        <v>1</v>
      </c>
      <c r="E1246" s="9">
        <v>0</v>
      </c>
      <c r="F1246" s="9">
        <v>0</v>
      </c>
      <c r="G1246" s="9">
        <v>0</v>
      </c>
      <c r="H1246" s="9">
        <v>0</v>
      </c>
      <c r="I1246" s="9">
        <v>0</v>
      </c>
      <c r="J1246" s="9">
        <v>0</v>
      </c>
      <c r="K1246" s="9">
        <v>0</v>
      </c>
      <c r="L1246" s="9">
        <v>0</v>
      </c>
      <c r="M1246" s="9">
        <v>258</v>
      </c>
      <c r="N1246" s="9">
        <v>110</v>
      </c>
      <c r="O1246" s="9">
        <v>69</v>
      </c>
      <c r="P1246" s="9">
        <v>26.25</v>
      </c>
      <c r="Q1246" s="9">
        <v>60</v>
      </c>
      <c r="R1246" s="9">
        <v>73</v>
      </c>
    </row>
    <row r="1247" spans="1:18" x14ac:dyDescent="0.2">
      <c r="A1247" s="9">
        <v>0</v>
      </c>
      <c r="B1247" s="9">
        <v>0</v>
      </c>
      <c r="C1247" s="9">
        <v>59</v>
      </c>
      <c r="D1247" s="9">
        <v>0</v>
      </c>
      <c r="E1247" s="9">
        <v>0</v>
      </c>
      <c r="F1247" s="9">
        <v>1</v>
      </c>
      <c r="G1247" s="9">
        <v>0</v>
      </c>
      <c r="H1247" s="9">
        <v>0</v>
      </c>
      <c r="I1247" s="9">
        <v>0</v>
      </c>
      <c r="J1247" s="9">
        <v>0</v>
      </c>
      <c r="K1247" s="9">
        <v>0</v>
      </c>
      <c r="L1247" s="9">
        <v>0</v>
      </c>
      <c r="M1247" s="9">
        <v>293</v>
      </c>
      <c r="N1247" s="9">
        <v>124</v>
      </c>
      <c r="O1247" s="9">
        <v>74</v>
      </c>
      <c r="P1247" s="9">
        <v>25.56</v>
      </c>
      <c r="Q1247" s="9">
        <v>72</v>
      </c>
      <c r="R1247" s="9">
        <v>77</v>
      </c>
    </row>
    <row r="1248" spans="1:18" x14ac:dyDescent="0.2">
      <c r="A1248" s="9">
        <v>0</v>
      </c>
      <c r="B1248" s="9">
        <v>0</v>
      </c>
      <c r="C1248" s="9">
        <v>52</v>
      </c>
      <c r="D1248" s="9">
        <v>1</v>
      </c>
      <c r="E1248" s="9">
        <v>0</v>
      </c>
      <c r="F1248" s="9">
        <v>0</v>
      </c>
      <c r="G1248" s="9">
        <v>0</v>
      </c>
      <c r="H1248" s="9">
        <v>0</v>
      </c>
      <c r="I1248" s="9">
        <v>0</v>
      </c>
      <c r="J1248" s="9">
        <v>0</v>
      </c>
      <c r="K1248" s="9">
        <v>1</v>
      </c>
      <c r="L1248" s="9">
        <v>0</v>
      </c>
      <c r="M1248" s="9">
        <v>245</v>
      </c>
      <c r="N1248" s="9">
        <v>148</v>
      </c>
      <c r="O1248" s="9">
        <v>92</v>
      </c>
      <c r="P1248" s="9">
        <v>22.7</v>
      </c>
      <c r="Q1248" s="9">
        <v>70</v>
      </c>
      <c r="R1248" s="9">
        <v>60</v>
      </c>
    </row>
    <row r="1249" spans="1:18" x14ac:dyDescent="0.2">
      <c r="A1249" s="9">
        <v>0</v>
      </c>
      <c r="B1249" s="9">
        <v>0</v>
      </c>
      <c r="C1249" s="9">
        <v>37</v>
      </c>
      <c r="D1249" s="9">
        <v>0</v>
      </c>
      <c r="E1249" s="9">
        <v>1</v>
      </c>
      <c r="F1249" s="9">
        <v>0</v>
      </c>
      <c r="G1249" s="9">
        <v>1</v>
      </c>
      <c r="H1249" s="9">
        <v>20</v>
      </c>
      <c r="I1249" s="9">
        <v>0</v>
      </c>
      <c r="J1249" s="9">
        <v>0</v>
      </c>
      <c r="K1249" s="9">
        <v>0</v>
      </c>
      <c r="L1249" s="9">
        <v>0</v>
      </c>
      <c r="M1249" s="9">
        <v>154</v>
      </c>
      <c r="N1249" s="9">
        <v>106</v>
      </c>
      <c r="O1249" s="9">
        <v>59.5</v>
      </c>
      <c r="P1249" s="9">
        <v>22.71</v>
      </c>
      <c r="Q1249" s="9">
        <v>72</v>
      </c>
      <c r="R1249" s="9">
        <v>50</v>
      </c>
    </row>
    <row r="1250" spans="1:18" x14ac:dyDescent="0.2">
      <c r="A1250" s="9">
        <v>0</v>
      </c>
      <c r="B1250" s="9">
        <v>1</v>
      </c>
      <c r="C1250" s="9">
        <v>36</v>
      </c>
      <c r="D1250" s="9">
        <v>0</v>
      </c>
      <c r="E1250" s="9">
        <v>1</v>
      </c>
      <c r="F1250" s="9">
        <v>0</v>
      </c>
      <c r="G1250" s="9">
        <v>1</v>
      </c>
      <c r="H1250" s="9">
        <v>30</v>
      </c>
      <c r="I1250" s="9">
        <v>0</v>
      </c>
      <c r="J1250" s="9">
        <v>0</v>
      </c>
      <c r="K1250" s="9">
        <v>0</v>
      </c>
      <c r="L1250" s="9">
        <v>0</v>
      </c>
      <c r="M1250" s="9">
        <v>310</v>
      </c>
      <c r="N1250" s="9">
        <v>126</v>
      </c>
      <c r="O1250" s="9">
        <v>87</v>
      </c>
      <c r="P1250" s="9">
        <v>28.09</v>
      </c>
      <c r="Q1250" s="9">
        <v>78</v>
      </c>
      <c r="R1250" s="9">
        <v>78</v>
      </c>
    </row>
    <row r="1251" spans="1:18" x14ac:dyDescent="0.2">
      <c r="A1251" s="9">
        <v>0</v>
      </c>
      <c r="B1251" s="9">
        <v>1</v>
      </c>
      <c r="C1251" s="9">
        <v>36</v>
      </c>
      <c r="D1251" s="9">
        <v>0</v>
      </c>
      <c r="E1251" s="9">
        <v>1</v>
      </c>
      <c r="F1251" s="9">
        <v>0</v>
      </c>
      <c r="G1251" s="9">
        <v>0</v>
      </c>
      <c r="H1251" s="9">
        <v>0</v>
      </c>
      <c r="I1251" s="9">
        <v>0</v>
      </c>
      <c r="J1251" s="9">
        <v>0</v>
      </c>
      <c r="K1251" s="9">
        <v>0</v>
      </c>
      <c r="L1251" s="9">
        <v>0</v>
      </c>
      <c r="M1251" s="9">
        <v>186</v>
      </c>
      <c r="N1251" s="9">
        <v>121</v>
      </c>
      <c r="O1251" s="9">
        <v>79.5</v>
      </c>
      <c r="P1251" s="9">
        <v>27.08</v>
      </c>
      <c r="Q1251" s="9">
        <v>56</v>
      </c>
      <c r="R1251" s="9">
        <v>65</v>
      </c>
    </row>
    <row r="1252" spans="1:18" x14ac:dyDescent="0.2">
      <c r="A1252" s="9">
        <v>0</v>
      </c>
      <c r="B1252" s="9">
        <v>0</v>
      </c>
      <c r="C1252" s="9">
        <v>39</v>
      </c>
      <c r="D1252" s="9">
        <v>0</v>
      </c>
      <c r="E1252" s="9">
        <v>0</v>
      </c>
      <c r="F1252" s="9">
        <v>0</v>
      </c>
      <c r="G1252" s="9">
        <v>1</v>
      </c>
      <c r="H1252" s="9">
        <v>9</v>
      </c>
      <c r="I1252" s="9">
        <v>0</v>
      </c>
      <c r="J1252" s="9">
        <v>0</v>
      </c>
      <c r="K1252" s="9">
        <v>0</v>
      </c>
      <c r="L1252" s="9">
        <v>0</v>
      </c>
      <c r="M1252" s="9">
        <v>170</v>
      </c>
      <c r="N1252" s="9">
        <v>110.5</v>
      </c>
      <c r="O1252" s="9">
        <v>69</v>
      </c>
      <c r="P1252" s="9">
        <v>22.19</v>
      </c>
      <c r="Q1252" s="9">
        <v>60</v>
      </c>
      <c r="R1252" s="9">
        <v>103</v>
      </c>
    </row>
    <row r="1253" spans="1:18" x14ac:dyDescent="0.2">
      <c r="A1253" s="9">
        <v>0</v>
      </c>
      <c r="B1253" s="9">
        <v>0</v>
      </c>
      <c r="C1253" s="9">
        <v>55</v>
      </c>
      <c r="D1253" s="9">
        <v>0</v>
      </c>
      <c r="E1253" s="9">
        <v>1</v>
      </c>
      <c r="F1253" s="9">
        <v>0</v>
      </c>
      <c r="G1253" s="9">
        <v>0</v>
      </c>
      <c r="H1253" s="9">
        <v>0</v>
      </c>
      <c r="I1253" s="9">
        <v>0</v>
      </c>
      <c r="J1253" s="9">
        <v>0</v>
      </c>
      <c r="K1253" s="9">
        <v>0</v>
      </c>
      <c r="L1253" s="9">
        <v>0</v>
      </c>
      <c r="M1253" s="9">
        <v>271</v>
      </c>
      <c r="N1253" s="9">
        <v>146.5</v>
      </c>
      <c r="O1253" s="9">
        <v>80</v>
      </c>
      <c r="P1253" s="9">
        <v>20.69</v>
      </c>
      <c r="Q1253" s="9">
        <v>100</v>
      </c>
      <c r="R1253" s="9">
        <v>89</v>
      </c>
    </row>
    <row r="1254" spans="1:18" x14ac:dyDescent="0.2">
      <c r="A1254" s="9">
        <v>0</v>
      </c>
      <c r="B1254" s="9">
        <v>0</v>
      </c>
      <c r="C1254" s="9">
        <v>40</v>
      </c>
      <c r="D1254" s="9">
        <v>0</v>
      </c>
      <c r="E1254" s="9">
        <v>0</v>
      </c>
      <c r="F1254" s="9">
        <v>0</v>
      </c>
      <c r="G1254" s="9">
        <v>1</v>
      </c>
      <c r="H1254" s="9">
        <v>10</v>
      </c>
      <c r="I1254" s="9">
        <v>0</v>
      </c>
      <c r="J1254" s="9">
        <v>0</v>
      </c>
      <c r="K1254" s="9">
        <v>0</v>
      </c>
      <c r="L1254" s="9">
        <v>0</v>
      </c>
      <c r="M1254" s="9">
        <v>200</v>
      </c>
      <c r="N1254" s="9">
        <v>116</v>
      </c>
      <c r="O1254" s="9">
        <v>69</v>
      </c>
      <c r="P1254" s="9">
        <v>23.9</v>
      </c>
      <c r="Q1254" s="9">
        <v>75</v>
      </c>
      <c r="R1254" s="9">
        <v>78</v>
      </c>
    </row>
    <row r="1255" spans="1:18" x14ac:dyDescent="0.2">
      <c r="A1255" s="9">
        <v>1</v>
      </c>
      <c r="B1255" s="9">
        <v>1</v>
      </c>
      <c r="C1255" s="9">
        <v>38</v>
      </c>
      <c r="D1255" s="9">
        <v>0</v>
      </c>
      <c r="E1255" s="9">
        <v>0</v>
      </c>
      <c r="F1255" s="9">
        <v>1</v>
      </c>
      <c r="G1255" s="9">
        <v>0</v>
      </c>
      <c r="H1255" s="9">
        <v>0</v>
      </c>
      <c r="I1255" s="9">
        <v>0</v>
      </c>
      <c r="J1255" s="9">
        <v>0</v>
      </c>
      <c r="K1255" s="9">
        <v>0</v>
      </c>
      <c r="L1255" s="9">
        <v>0</v>
      </c>
      <c r="M1255" s="9">
        <v>305</v>
      </c>
      <c r="N1255" s="9">
        <v>130</v>
      </c>
      <c r="O1255" s="9">
        <v>95</v>
      </c>
      <c r="P1255" s="9">
        <v>23.1</v>
      </c>
      <c r="Q1255" s="9">
        <v>65</v>
      </c>
      <c r="R1255" s="9">
        <v>78</v>
      </c>
    </row>
    <row r="1256" spans="1:18" x14ac:dyDescent="0.2">
      <c r="A1256" s="9">
        <v>0</v>
      </c>
      <c r="B1256" s="9">
        <v>0</v>
      </c>
      <c r="C1256" s="9">
        <v>44</v>
      </c>
      <c r="D1256" s="9">
        <v>0</v>
      </c>
      <c r="E1256" s="9">
        <v>0</v>
      </c>
      <c r="F1256" s="9">
        <v>0</v>
      </c>
      <c r="G1256" s="9">
        <v>1</v>
      </c>
      <c r="H1256" s="9">
        <v>5</v>
      </c>
      <c r="I1256" s="9">
        <v>0</v>
      </c>
      <c r="J1256" s="9">
        <v>0</v>
      </c>
      <c r="K1256" s="9">
        <v>0</v>
      </c>
      <c r="L1256" s="9">
        <v>0</v>
      </c>
      <c r="M1256" s="9">
        <v>265</v>
      </c>
      <c r="N1256" s="9">
        <v>110</v>
      </c>
      <c r="O1256" s="9">
        <v>78</v>
      </c>
      <c r="P1256" s="9">
        <v>20.88</v>
      </c>
      <c r="Q1256" s="9">
        <v>60</v>
      </c>
      <c r="R1256" s="9">
        <v>68</v>
      </c>
    </row>
    <row r="1257" spans="1:18" x14ac:dyDescent="0.2">
      <c r="A1257" s="9">
        <v>0</v>
      </c>
      <c r="B1257" s="9">
        <v>1</v>
      </c>
      <c r="C1257" s="9">
        <v>54</v>
      </c>
      <c r="D1257" s="9">
        <v>1</v>
      </c>
      <c r="E1257" s="9">
        <v>0</v>
      </c>
      <c r="F1257" s="9">
        <v>0</v>
      </c>
      <c r="G1257" s="9">
        <v>0</v>
      </c>
      <c r="H1257" s="9">
        <v>0</v>
      </c>
      <c r="I1257" s="9">
        <v>0</v>
      </c>
      <c r="J1257" s="9">
        <v>0</v>
      </c>
      <c r="K1257" s="9">
        <v>0</v>
      </c>
      <c r="L1257" s="9">
        <v>0</v>
      </c>
      <c r="M1257" s="9">
        <v>260</v>
      </c>
      <c r="N1257" s="9">
        <v>116</v>
      </c>
      <c r="O1257" s="9">
        <v>77</v>
      </c>
      <c r="P1257" s="9">
        <v>28.56</v>
      </c>
      <c r="Q1257" s="9">
        <v>57</v>
      </c>
      <c r="R1257" s="9">
        <v>61</v>
      </c>
    </row>
    <row r="1258" spans="1:18" x14ac:dyDescent="0.2">
      <c r="A1258" s="9">
        <v>0</v>
      </c>
      <c r="B1258" s="9">
        <v>1</v>
      </c>
      <c r="C1258" s="9">
        <v>40</v>
      </c>
      <c r="D1258" s="9">
        <v>0</v>
      </c>
      <c r="E1258" s="9">
        <v>1</v>
      </c>
      <c r="F1258" s="9">
        <v>0</v>
      </c>
      <c r="G1258" s="9">
        <v>1</v>
      </c>
      <c r="H1258" s="9">
        <v>30</v>
      </c>
      <c r="I1258" s="9">
        <v>0</v>
      </c>
      <c r="J1258" s="9">
        <v>0</v>
      </c>
      <c r="K1258" s="9">
        <v>0</v>
      </c>
      <c r="L1258" s="9">
        <v>0</v>
      </c>
      <c r="M1258" s="9">
        <v>162</v>
      </c>
      <c r="N1258" s="9">
        <v>129</v>
      </c>
      <c r="O1258" s="9">
        <v>76.5</v>
      </c>
      <c r="P1258" s="9">
        <v>24.12</v>
      </c>
      <c r="Q1258" s="9">
        <v>70</v>
      </c>
      <c r="R1258" s="9">
        <v>73</v>
      </c>
    </row>
    <row r="1259" spans="1:18" x14ac:dyDescent="0.2">
      <c r="A1259" s="9">
        <v>0</v>
      </c>
      <c r="B1259" s="9">
        <v>0</v>
      </c>
      <c r="C1259" s="9">
        <v>42</v>
      </c>
      <c r="D1259" s="9">
        <v>0</v>
      </c>
      <c r="E1259" s="9">
        <v>0</v>
      </c>
      <c r="F1259" s="9">
        <v>1</v>
      </c>
      <c r="G1259" s="9">
        <v>1</v>
      </c>
      <c r="H1259" s="9">
        <v>15</v>
      </c>
      <c r="I1259" s="9">
        <v>0</v>
      </c>
      <c r="J1259" s="9">
        <v>0</v>
      </c>
      <c r="K1259" s="9">
        <v>0</v>
      </c>
      <c r="L1259" s="9">
        <v>0</v>
      </c>
      <c r="M1259" s="9">
        <v>212</v>
      </c>
      <c r="N1259" s="9">
        <v>115</v>
      </c>
      <c r="O1259" s="9">
        <v>72</v>
      </c>
      <c r="P1259" s="9">
        <v>23.72</v>
      </c>
      <c r="Q1259" s="9">
        <v>73</v>
      </c>
      <c r="R1259" s="9">
        <v>100</v>
      </c>
    </row>
    <row r="1260" spans="1:18" x14ac:dyDescent="0.2">
      <c r="A1260" s="9">
        <v>0</v>
      </c>
      <c r="B1260" s="9">
        <v>0</v>
      </c>
      <c r="C1260" s="9">
        <v>62</v>
      </c>
      <c r="D1260" s="9">
        <v>1</v>
      </c>
      <c r="E1260" s="9">
        <v>0</v>
      </c>
      <c r="F1260" s="9">
        <v>0</v>
      </c>
      <c r="G1260" s="9">
        <v>0</v>
      </c>
      <c r="H1260" s="9">
        <v>0</v>
      </c>
      <c r="I1260" s="9">
        <v>0</v>
      </c>
      <c r="J1260" s="9">
        <v>0</v>
      </c>
      <c r="K1260" s="9">
        <v>1</v>
      </c>
      <c r="L1260" s="9">
        <v>0</v>
      </c>
      <c r="M1260" s="9">
        <v>242</v>
      </c>
      <c r="N1260" s="9">
        <v>130</v>
      </c>
      <c r="O1260" s="9">
        <v>91</v>
      </c>
      <c r="P1260" s="9">
        <v>31.12</v>
      </c>
      <c r="Q1260" s="9">
        <v>80</v>
      </c>
      <c r="R1260" s="9">
        <v>78</v>
      </c>
    </row>
    <row r="1261" spans="1:18" x14ac:dyDescent="0.2">
      <c r="A1261" s="9">
        <v>0</v>
      </c>
      <c r="B1261" s="9">
        <v>1</v>
      </c>
      <c r="C1261" s="9">
        <v>48</v>
      </c>
      <c r="D1261" s="9">
        <v>1</v>
      </c>
      <c r="E1261" s="9">
        <v>0</v>
      </c>
      <c r="F1261" s="9">
        <v>0</v>
      </c>
      <c r="G1261" s="9">
        <v>1</v>
      </c>
      <c r="H1261" s="9">
        <v>1</v>
      </c>
      <c r="I1261" s="9">
        <v>0</v>
      </c>
      <c r="J1261" s="9">
        <v>0</v>
      </c>
      <c r="K1261" s="9">
        <v>0</v>
      </c>
      <c r="L1261" s="9">
        <v>0</v>
      </c>
      <c r="M1261" s="9">
        <v>259</v>
      </c>
      <c r="N1261" s="9">
        <v>130</v>
      </c>
      <c r="O1261" s="9">
        <v>95</v>
      </c>
      <c r="P1261" s="9">
        <v>23.68</v>
      </c>
      <c r="Q1261" s="9">
        <v>68</v>
      </c>
      <c r="R1261" s="9">
        <v>78</v>
      </c>
    </row>
    <row r="1262" spans="1:18" x14ac:dyDescent="0.2">
      <c r="A1262" s="9">
        <v>0</v>
      </c>
      <c r="B1262" s="9">
        <v>0</v>
      </c>
      <c r="C1262" s="9">
        <v>54</v>
      </c>
      <c r="D1262" s="9">
        <v>1</v>
      </c>
      <c r="E1262" s="9">
        <v>0</v>
      </c>
      <c r="F1262" s="9">
        <v>0</v>
      </c>
      <c r="G1262" s="9">
        <v>1</v>
      </c>
      <c r="H1262" s="9">
        <v>20</v>
      </c>
      <c r="I1262" s="9">
        <v>0</v>
      </c>
      <c r="J1262" s="9">
        <v>0</v>
      </c>
      <c r="K1262" s="9">
        <v>0</v>
      </c>
      <c r="L1262" s="9">
        <v>0</v>
      </c>
      <c r="M1262" s="9">
        <v>274</v>
      </c>
      <c r="N1262" s="9">
        <v>116</v>
      </c>
      <c r="O1262" s="9">
        <v>79</v>
      </c>
      <c r="P1262" s="9">
        <v>24.77</v>
      </c>
      <c r="Q1262" s="9">
        <v>72</v>
      </c>
      <c r="R1262" s="9">
        <v>65</v>
      </c>
    </row>
    <row r="1263" spans="1:18" x14ac:dyDescent="0.2">
      <c r="A1263" s="9">
        <v>0</v>
      </c>
      <c r="B1263" s="9">
        <v>0</v>
      </c>
      <c r="C1263" s="9">
        <v>57</v>
      </c>
      <c r="D1263" s="9">
        <v>0</v>
      </c>
      <c r="E1263" s="9">
        <v>1</v>
      </c>
      <c r="F1263" s="9">
        <v>0</v>
      </c>
      <c r="G1263" s="9">
        <v>0</v>
      </c>
      <c r="H1263" s="9">
        <v>0</v>
      </c>
      <c r="I1263" s="9">
        <v>0</v>
      </c>
      <c r="J1263" s="9">
        <v>0</v>
      </c>
      <c r="K1263" s="9">
        <v>0</v>
      </c>
      <c r="L1263" s="9">
        <v>0</v>
      </c>
      <c r="M1263" s="9">
        <v>274</v>
      </c>
      <c r="N1263" s="9">
        <v>116</v>
      </c>
      <c r="O1263" s="9">
        <v>83</v>
      </c>
      <c r="P1263" s="9">
        <v>25.77</v>
      </c>
      <c r="Q1263" s="9">
        <v>70</v>
      </c>
      <c r="R1263" s="9">
        <v>83</v>
      </c>
    </row>
    <row r="1264" spans="1:18" x14ac:dyDescent="0.2">
      <c r="A1264" s="9">
        <v>0</v>
      </c>
      <c r="B1264" s="9">
        <v>1</v>
      </c>
      <c r="C1264" s="9">
        <v>38</v>
      </c>
      <c r="D1264" s="9">
        <v>0</v>
      </c>
      <c r="E1264" s="9">
        <v>0</v>
      </c>
      <c r="F1264" s="9">
        <v>0</v>
      </c>
      <c r="G1264" s="9">
        <v>0</v>
      </c>
      <c r="H1264" s="9">
        <v>0</v>
      </c>
      <c r="I1264" s="9">
        <v>0</v>
      </c>
      <c r="J1264" s="9">
        <v>0</v>
      </c>
      <c r="K1264" s="9">
        <v>0</v>
      </c>
      <c r="L1264" s="9">
        <v>0</v>
      </c>
      <c r="M1264" s="9">
        <v>328</v>
      </c>
      <c r="N1264" s="9">
        <v>124</v>
      </c>
      <c r="O1264" s="9">
        <v>82</v>
      </c>
      <c r="P1264" s="9">
        <v>29.08</v>
      </c>
      <c r="Q1264" s="9">
        <v>82</v>
      </c>
      <c r="R1264" s="9">
        <v>69</v>
      </c>
    </row>
    <row r="1265" spans="1:18" x14ac:dyDescent="0.2">
      <c r="A1265" s="9">
        <v>0</v>
      </c>
      <c r="B1265" s="9">
        <v>0</v>
      </c>
      <c r="C1265" s="9">
        <v>42</v>
      </c>
      <c r="D1265" s="9">
        <v>0</v>
      </c>
      <c r="E1265" s="9">
        <v>0</v>
      </c>
      <c r="F1265" s="9">
        <v>0</v>
      </c>
      <c r="G1265" s="9">
        <v>0</v>
      </c>
      <c r="H1265" s="9">
        <v>0</v>
      </c>
      <c r="I1265" s="9">
        <v>0</v>
      </c>
      <c r="J1265" s="9">
        <v>0</v>
      </c>
      <c r="K1265" s="9">
        <v>1</v>
      </c>
      <c r="L1265" s="9">
        <v>0</v>
      </c>
      <c r="M1265" s="9">
        <v>165</v>
      </c>
      <c r="N1265" s="9">
        <v>146</v>
      </c>
      <c r="O1265" s="9">
        <v>90</v>
      </c>
      <c r="P1265" s="9">
        <v>28.78</v>
      </c>
      <c r="Q1265" s="9">
        <v>60</v>
      </c>
      <c r="R1265" s="9">
        <v>74</v>
      </c>
    </row>
    <row r="1266" spans="1:18" x14ac:dyDescent="0.2">
      <c r="A1266" s="9">
        <v>0</v>
      </c>
      <c r="B1266" s="9">
        <v>0</v>
      </c>
      <c r="C1266" s="9">
        <v>45</v>
      </c>
      <c r="D1266" s="9">
        <v>0</v>
      </c>
      <c r="E1266" s="9">
        <v>1</v>
      </c>
      <c r="F1266" s="9">
        <v>0</v>
      </c>
      <c r="G1266" s="9">
        <v>1</v>
      </c>
      <c r="H1266" s="9">
        <v>20</v>
      </c>
      <c r="I1266" s="9">
        <v>0</v>
      </c>
      <c r="J1266" s="9">
        <v>0</v>
      </c>
      <c r="K1266" s="9">
        <v>0</v>
      </c>
      <c r="L1266" s="9">
        <v>0</v>
      </c>
      <c r="M1266" s="9">
        <v>255</v>
      </c>
      <c r="N1266" s="9">
        <v>111</v>
      </c>
      <c r="O1266" s="9">
        <v>72</v>
      </c>
      <c r="P1266" s="9">
        <v>17.32</v>
      </c>
      <c r="Q1266" s="9">
        <v>88</v>
      </c>
      <c r="R1266" s="9">
        <v>65</v>
      </c>
    </row>
    <row r="1267" spans="1:18" x14ac:dyDescent="0.2">
      <c r="A1267" s="9">
        <v>0</v>
      </c>
      <c r="B1267" s="9">
        <v>1</v>
      </c>
      <c r="C1267" s="9">
        <v>48</v>
      </c>
      <c r="D1267" s="9">
        <v>1</v>
      </c>
      <c r="E1267" s="9">
        <v>0</v>
      </c>
      <c r="F1267" s="9">
        <v>0</v>
      </c>
      <c r="G1267" s="9">
        <v>0</v>
      </c>
      <c r="H1267" s="9">
        <v>0</v>
      </c>
      <c r="I1267" s="9">
        <v>0</v>
      </c>
      <c r="J1267" s="9">
        <v>0</v>
      </c>
      <c r="K1267" s="9">
        <v>0</v>
      </c>
      <c r="L1267" s="9">
        <v>0</v>
      </c>
      <c r="M1267" s="9">
        <v>210</v>
      </c>
      <c r="N1267" s="9">
        <v>134</v>
      </c>
      <c r="O1267" s="9">
        <v>83</v>
      </c>
      <c r="P1267" s="9">
        <v>25.08</v>
      </c>
      <c r="Q1267" s="9">
        <v>75</v>
      </c>
      <c r="R1267" s="9">
        <v>107</v>
      </c>
    </row>
    <row r="1268" spans="1:18" x14ac:dyDescent="0.2">
      <c r="A1268" s="9">
        <v>0</v>
      </c>
      <c r="B1268" s="9">
        <v>0</v>
      </c>
      <c r="C1268" s="9">
        <v>62</v>
      </c>
      <c r="D1268" s="9">
        <v>1</v>
      </c>
      <c r="E1268" s="9">
        <v>0</v>
      </c>
      <c r="F1268" s="9">
        <v>0</v>
      </c>
      <c r="G1268" s="9">
        <v>0</v>
      </c>
      <c r="H1268" s="9">
        <v>0</v>
      </c>
      <c r="I1268" s="9">
        <v>0</v>
      </c>
      <c r="J1268" s="9">
        <v>0</v>
      </c>
      <c r="K1268" s="9">
        <v>0</v>
      </c>
      <c r="L1268" s="9">
        <v>0</v>
      </c>
      <c r="M1268" s="9">
        <v>205</v>
      </c>
      <c r="N1268" s="9">
        <v>118</v>
      </c>
      <c r="O1268" s="9">
        <v>79.5</v>
      </c>
      <c r="P1268" s="9">
        <v>30.21</v>
      </c>
      <c r="Q1268" s="9">
        <v>82</v>
      </c>
      <c r="R1268" s="9">
        <v>75</v>
      </c>
    </row>
    <row r="1269" spans="1:18" x14ac:dyDescent="0.2">
      <c r="A1269" s="9">
        <v>0</v>
      </c>
      <c r="B1269" s="9">
        <v>0</v>
      </c>
      <c r="C1269" s="9">
        <v>41</v>
      </c>
      <c r="D1269" s="9">
        <v>1</v>
      </c>
      <c r="E1269" s="9">
        <v>0</v>
      </c>
      <c r="F1269" s="9">
        <v>0</v>
      </c>
      <c r="G1269" s="9">
        <v>0</v>
      </c>
      <c r="H1269" s="9">
        <v>0</v>
      </c>
      <c r="I1269" s="9">
        <v>0</v>
      </c>
      <c r="J1269" s="9">
        <v>0</v>
      </c>
      <c r="K1269" s="9">
        <v>0</v>
      </c>
      <c r="L1269" s="9">
        <v>0</v>
      </c>
      <c r="M1269" s="9">
        <v>203</v>
      </c>
      <c r="N1269" s="9">
        <v>124</v>
      </c>
      <c r="O1269" s="9">
        <v>86</v>
      </c>
      <c r="P1269" s="9">
        <v>28.25</v>
      </c>
      <c r="Q1269" s="9">
        <v>83</v>
      </c>
      <c r="R1269" s="9">
        <v>80</v>
      </c>
    </row>
    <row r="1270" spans="1:18" x14ac:dyDescent="0.2">
      <c r="A1270" s="9">
        <v>0</v>
      </c>
      <c r="B1270" s="9">
        <v>0</v>
      </c>
      <c r="C1270" s="9">
        <v>62</v>
      </c>
      <c r="D1270" s="9">
        <v>0</v>
      </c>
      <c r="E1270" s="9">
        <v>0</v>
      </c>
      <c r="F1270" s="9">
        <v>1</v>
      </c>
      <c r="G1270" s="9">
        <v>0</v>
      </c>
      <c r="H1270" s="9">
        <v>0</v>
      </c>
      <c r="I1270" s="9">
        <v>0</v>
      </c>
      <c r="J1270" s="9">
        <v>0</v>
      </c>
      <c r="K1270" s="9">
        <v>1</v>
      </c>
      <c r="L1270" s="9">
        <v>0</v>
      </c>
      <c r="M1270" s="9">
        <v>294</v>
      </c>
      <c r="N1270" s="9">
        <v>139</v>
      </c>
      <c r="O1270" s="9">
        <v>78</v>
      </c>
      <c r="P1270" s="9">
        <v>21.11</v>
      </c>
      <c r="Q1270" s="9">
        <v>85</v>
      </c>
      <c r="R1270" s="9">
        <v>79</v>
      </c>
    </row>
    <row r="1271" spans="1:18" x14ac:dyDescent="0.2">
      <c r="A1271" s="9">
        <v>1</v>
      </c>
      <c r="B1271" s="9">
        <v>0</v>
      </c>
      <c r="C1271" s="9">
        <v>58</v>
      </c>
      <c r="D1271" s="9">
        <v>1</v>
      </c>
      <c r="E1271" s="9">
        <v>0</v>
      </c>
      <c r="F1271" s="9">
        <v>0</v>
      </c>
      <c r="G1271" s="9">
        <v>1</v>
      </c>
      <c r="H1271" s="9">
        <v>20</v>
      </c>
      <c r="I1271" s="9">
        <v>1</v>
      </c>
      <c r="J1271" s="9">
        <v>0</v>
      </c>
      <c r="K1271" s="9">
        <v>1</v>
      </c>
      <c r="L1271" s="9">
        <v>0</v>
      </c>
      <c r="M1271" s="9">
        <v>156</v>
      </c>
      <c r="N1271" s="9">
        <v>170</v>
      </c>
      <c r="O1271" s="9">
        <v>98</v>
      </c>
      <c r="P1271" s="9">
        <v>28.88</v>
      </c>
      <c r="Q1271" s="9">
        <v>72</v>
      </c>
      <c r="R1271" s="9">
        <v>78</v>
      </c>
    </row>
    <row r="1272" spans="1:18" x14ac:dyDescent="0.2">
      <c r="A1272" s="9">
        <v>1</v>
      </c>
      <c r="B1272" s="9">
        <v>1</v>
      </c>
      <c r="C1272" s="9">
        <v>49</v>
      </c>
      <c r="D1272" s="9">
        <v>1</v>
      </c>
      <c r="E1272" s="9">
        <v>0</v>
      </c>
      <c r="F1272" s="9">
        <v>0</v>
      </c>
      <c r="G1272" s="9">
        <v>1</v>
      </c>
      <c r="H1272" s="9">
        <v>20</v>
      </c>
      <c r="I1272" s="9">
        <v>0</v>
      </c>
      <c r="J1272" s="9">
        <v>0</v>
      </c>
      <c r="K1272" s="9">
        <v>0</v>
      </c>
      <c r="L1272" s="9">
        <v>0</v>
      </c>
      <c r="M1272" s="9">
        <v>247</v>
      </c>
      <c r="N1272" s="9">
        <v>150</v>
      </c>
      <c r="O1272" s="9">
        <v>88</v>
      </c>
      <c r="P1272" s="9">
        <v>27.92</v>
      </c>
      <c r="Q1272" s="9">
        <v>75</v>
      </c>
      <c r="R1272" s="9">
        <v>74</v>
      </c>
    </row>
    <row r="1273" spans="1:18" x14ac:dyDescent="0.2">
      <c r="A1273" s="9">
        <v>0</v>
      </c>
      <c r="B1273" s="9">
        <v>0</v>
      </c>
      <c r="C1273" s="9">
        <v>54</v>
      </c>
      <c r="D1273" s="9">
        <v>1</v>
      </c>
      <c r="E1273" s="9">
        <v>0</v>
      </c>
      <c r="F1273" s="9">
        <v>0</v>
      </c>
      <c r="G1273" s="9">
        <v>0</v>
      </c>
      <c r="H1273" s="9">
        <v>0</v>
      </c>
      <c r="I1273" s="9">
        <v>0</v>
      </c>
      <c r="J1273" s="9">
        <v>0</v>
      </c>
      <c r="K1273" s="9">
        <v>0</v>
      </c>
      <c r="L1273" s="9">
        <v>0</v>
      </c>
      <c r="M1273" s="9">
        <v>205</v>
      </c>
      <c r="N1273" s="9">
        <v>107.5</v>
      </c>
      <c r="O1273" s="9">
        <v>67.5</v>
      </c>
      <c r="P1273" s="9">
        <v>20.260000000000002</v>
      </c>
      <c r="Q1273" s="9">
        <v>75</v>
      </c>
      <c r="R1273" s="9">
        <v>88</v>
      </c>
    </row>
    <row r="1274" spans="1:18" x14ac:dyDescent="0.2">
      <c r="A1274" s="9">
        <v>1</v>
      </c>
      <c r="B1274" s="9">
        <v>0</v>
      </c>
      <c r="C1274" s="9">
        <v>53</v>
      </c>
      <c r="D1274" s="9">
        <v>0</v>
      </c>
      <c r="E1274" s="9">
        <v>0</v>
      </c>
      <c r="F1274" s="9">
        <v>1</v>
      </c>
      <c r="G1274" s="9">
        <v>0</v>
      </c>
      <c r="H1274" s="9">
        <v>0</v>
      </c>
      <c r="I1274" s="9">
        <v>0</v>
      </c>
      <c r="J1274" s="9">
        <v>0</v>
      </c>
      <c r="K1274" s="9">
        <v>0</v>
      </c>
      <c r="L1274" s="9">
        <v>0</v>
      </c>
      <c r="M1274" s="9">
        <v>240</v>
      </c>
      <c r="N1274" s="9">
        <v>109</v>
      </c>
      <c r="O1274" s="9">
        <v>79</v>
      </c>
      <c r="P1274" s="9">
        <v>25.4</v>
      </c>
      <c r="Q1274" s="9">
        <v>92</v>
      </c>
      <c r="R1274" s="9">
        <v>80</v>
      </c>
    </row>
    <row r="1275" spans="1:18" x14ac:dyDescent="0.2">
      <c r="A1275" s="9">
        <v>0</v>
      </c>
      <c r="B1275" s="9">
        <v>0</v>
      </c>
      <c r="C1275" s="9">
        <v>43</v>
      </c>
      <c r="D1275" s="9">
        <v>1</v>
      </c>
      <c r="E1275" s="9">
        <v>0</v>
      </c>
      <c r="F1275" s="9">
        <v>0</v>
      </c>
      <c r="G1275" s="9">
        <v>0</v>
      </c>
      <c r="H1275" s="9">
        <v>0</v>
      </c>
      <c r="I1275" s="9">
        <v>0</v>
      </c>
      <c r="J1275" s="9">
        <v>0</v>
      </c>
      <c r="K1275" s="9">
        <v>0</v>
      </c>
      <c r="L1275" s="9">
        <v>0</v>
      </c>
      <c r="M1275" s="9">
        <v>229</v>
      </c>
      <c r="N1275" s="9">
        <v>124</v>
      </c>
      <c r="O1275" s="9">
        <v>79</v>
      </c>
      <c r="P1275" s="9">
        <v>30.28</v>
      </c>
      <c r="Q1275" s="9">
        <v>72</v>
      </c>
      <c r="R1275" s="9">
        <v>77</v>
      </c>
    </row>
    <row r="1276" spans="1:18" x14ac:dyDescent="0.2">
      <c r="A1276" s="9">
        <v>1</v>
      </c>
      <c r="B1276" s="9">
        <v>0</v>
      </c>
      <c r="C1276" s="9">
        <v>56</v>
      </c>
      <c r="D1276" s="9">
        <v>1</v>
      </c>
      <c r="E1276" s="9">
        <v>0</v>
      </c>
      <c r="F1276" s="9">
        <v>0</v>
      </c>
      <c r="G1276" s="9">
        <v>1</v>
      </c>
      <c r="H1276" s="9">
        <v>9</v>
      </c>
      <c r="I1276" s="9">
        <v>0</v>
      </c>
      <c r="J1276" s="9">
        <v>0</v>
      </c>
      <c r="K1276" s="9">
        <v>1</v>
      </c>
      <c r="L1276" s="9">
        <v>0</v>
      </c>
      <c r="M1276" s="9">
        <v>320</v>
      </c>
      <c r="N1276" s="9">
        <v>142</v>
      </c>
      <c r="O1276" s="9">
        <v>84</v>
      </c>
      <c r="P1276" s="9">
        <v>27.9</v>
      </c>
      <c r="Q1276" s="9">
        <v>74</v>
      </c>
      <c r="R1276" s="9">
        <v>95</v>
      </c>
    </row>
    <row r="1277" spans="1:18" x14ac:dyDescent="0.2">
      <c r="A1277" s="9">
        <v>0</v>
      </c>
      <c r="B1277" s="9">
        <v>1</v>
      </c>
      <c r="C1277" s="9">
        <v>58</v>
      </c>
      <c r="D1277" s="9">
        <v>0</v>
      </c>
      <c r="E1277" s="9">
        <v>1</v>
      </c>
      <c r="F1277" s="9">
        <v>0</v>
      </c>
      <c r="G1277" s="9">
        <v>1</v>
      </c>
      <c r="H1277" s="9">
        <v>20</v>
      </c>
      <c r="I1277" s="9">
        <v>0</v>
      </c>
      <c r="J1277" s="9">
        <v>0</v>
      </c>
      <c r="K1277" s="9">
        <v>0</v>
      </c>
      <c r="L1277" s="9">
        <v>0</v>
      </c>
      <c r="M1277" s="9">
        <v>282</v>
      </c>
      <c r="N1277" s="9">
        <v>110</v>
      </c>
      <c r="O1277" s="9">
        <v>70</v>
      </c>
      <c r="P1277" s="9">
        <v>26.4</v>
      </c>
      <c r="Q1277" s="9">
        <v>70</v>
      </c>
      <c r="R1277" s="9">
        <v>78</v>
      </c>
    </row>
    <row r="1278" spans="1:18" x14ac:dyDescent="0.2">
      <c r="A1278" s="9">
        <v>0</v>
      </c>
      <c r="B1278" s="9">
        <v>0</v>
      </c>
      <c r="C1278" s="9">
        <v>53</v>
      </c>
      <c r="D1278" s="9">
        <v>1</v>
      </c>
      <c r="E1278" s="9">
        <v>0</v>
      </c>
      <c r="F1278" s="9">
        <v>0</v>
      </c>
      <c r="G1278" s="9">
        <v>0</v>
      </c>
      <c r="H1278" s="9">
        <v>0</v>
      </c>
      <c r="I1278" s="9">
        <v>0</v>
      </c>
      <c r="J1278" s="9">
        <v>0</v>
      </c>
      <c r="K1278" s="9">
        <v>0</v>
      </c>
      <c r="L1278" s="9">
        <v>0</v>
      </c>
      <c r="M1278" s="9">
        <v>279</v>
      </c>
      <c r="N1278" s="9">
        <v>132</v>
      </c>
      <c r="O1278" s="9">
        <v>81</v>
      </c>
      <c r="P1278" s="9">
        <v>26.18</v>
      </c>
      <c r="Q1278" s="9">
        <v>67</v>
      </c>
      <c r="R1278" s="9">
        <v>77</v>
      </c>
    </row>
    <row r="1279" spans="1:18" x14ac:dyDescent="0.2">
      <c r="A1279" s="9">
        <v>0</v>
      </c>
      <c r="B1279" s="9">
        <v>0</v>
      </c>
      <c r="C1279" s="9">
        <v>45</v>
      </c>
      <c r="D1279" s="9">
        <v>0</v>
      </c>
      <c r="E1279" s="9">
        <v>1</v>
      </c>
      <c r="F1279" s="9">
        <v>0</v>
      </c>
      <c r="G1279" s="9">
        <v>1</v>
      </c>
      <c r="H1279" s="9">
        <v>3</v>
      </c>
      <c r="I1279" s="9">
        <v>0</v>
      </c>
      <c r="J1279" s="9">
        <v>0</v>
      </c>
      <c r="K1279" s="9">
        <v>0</v>
      </c>
      <c r="L1279" s="9">
        <v>0</v>
      </c>
      <c r="M1279" s="9">
        <v>250</v>
      </c>
      <c r="N1279" s="9">
        <v>130</v>
      </c>
      <c r="O1279" s="9">
        <v>80</v>
      </c>
      <c r="P1279" s="9">
        <v>20.239999999999998</v>
      </c>
      <c r="Q1279" s="9">
        <v>90</v>
      </c>
      <c r="R1279" s="9">
        <v>86</v>
      </c>
    </row>
    <row r="1280" spans="1:18" x14ac:dyDescent="0.2">
      <c r="A1280" s="9">
        <v>0</v>
      </c>
      <c r="B1280" s="9">
        <v>0</v>
      </c>
      <c r="C1280" s="9">
        <v>51</v>
      </c>
      <c r="D1280" s="9">
        <v>0</v>
      </c>
      <c r="E1280" s="9">
        <v>1</v>
      </c>
      <c r="F1280" s="9">
        <v>0</v>
      </c>
      <c r="G1280" s="9">
        <v>1</v>
      </c>
      <c r="H1280" s="9">
        <v>20</v>
      </c>
      <c r="I1280" s="9">
        <v>0</v>
      </c>
      <c r="J1280" s="9">
        <v>0</v>
      </c>
      <c r="K1280" s="9">
        <v>1</v>
      </c>
      <c r="L1280" s="9">
        <v>0</v>
      </c>
      <c r="M1280" s="9">
        <v>293</v>
      </c>
      <c r="N1280" s="9">
        <v>151</v>
      </c>
      <c r="O1280" s="9">
        <v>92</v>
      </c>
      <c r="P1280" s="9">
        <v>30.67</v>
      </c>
      <c r="Q1280" s="9">
        <v>80</v>
      </c>
      <c r="R1280" s="9">
        <v>77</v>
      </c>
    </row>
    <row r="1281" spans="1:18" x14ac:dyDescent="0.2">
      <c r="A1281" s="9">
        <v>1</v>
      </c>
      <c r="B1281" s="9">
        <v>1</v>
      </c>
      <c r="C1281" s="9">
        <v>52</v>
      </c>
      <c r="D1281" s="9">
        <v>1</v>
      </c>
      <c r="E1281" s="9">
        <v>0</v>
      </c>
      <c r="F1281" s="9">
        <v>0</v>
      </c>
      <c r="G1281" s="9">
        <v>1</v>
      </c>
      <c r="H1281" s="9">
        <v>30</v>
      </c>
      <c r="I1281" s="9">
        <v>1</v>
      </c>
      <c r="J1281" s="9">
        <v>0</v>
      </c>
      <c r="K1281" s="9">
        <v>1</v>
      </c>
      <c r="L1281" s="9">
        <v>0</v>
      </c>
      <c r="M1281" s="9">
        <v>238</v>
      </c>
      <c r="N1281" s="9">
        <v>184</v>
      </c>
      <c r="O1281" s="9">
        <v>102</v>
      </c>
      <c r="P1281" s="9">
        <v>28.88</v>
      </c>
      <c r="Q1281" s="9">
        <v>90</v>
      </c>
      <c r="R1281" s="9">
        <v>94</v>
      </c>
    </row>
    <row r="1282" spans="1:18" x14ac:dyDescent="0.2">
      <c r="A1282" s="9">
        <v>0</v>
      </c>
      <c r="B1282" s="9">
        <v>1</v>
      </c>
      <c r="C1282" s="9">
        <v>40</v>
      </c>
      <c r="D1282" s="9">
        <v>1</v>
      </c>
      <c r="E1282" s="9">
        <v>0</v>
      </c>
      <c r="F1282" s="9">
        <v>0</v>
      </c>
      <c r="G1282" s="9">
        <v>1</v>
      </c>
      <c r="H1282" s="9">
        <v>20</v>
      </c>
      <c r="I1282" s="9">
        <v>0</v>
      </c>
      <c r="J1282" s="9">
        <v>0</v>
      </c>
      <c r="K1282" s="9">
        <v>0</v>
      </c>
      <c r="L1282" s="9">
        <v>0</v>
      </c>
      <c r="M1282" s="9">
        <v>297</v>
      </c>
      <c r="N1282" s="9">
        <v>105</v>
      </c>
      <c r="O1282" s="9">
        <v>73</v>
      </c>
      <c r="P1282" s="9">
        <v>27.15</v>
      </c>
      <c r="Q1282" s="9">
        <v>67</v>
      </c>
      <c r="R1282" s="9">
        <v>88</v>
      </c>
    </row>
    <row r="1283" spans="1:18" x14ac:dyDescent="0.2">
      <c r="A1283" s="9">
        <v>0</v>
      </c>
      <c r="B1283" s="9">
        <v>1</v>
      </c>
      <c r="C1283" s="9">
        <v>42</v>
      </c>
      <c r="D1283" s="9">
        <v>1</v>
      </c>
      <c r="E1283" s="9">
        <v>0</v>
      </c>
      <c r="F1283" s="9">
        <v>0</v>
      </c>
      <c r="G1283" s="9">
        <v>1</v>
      </c>
      <c r="H1283" s="9">
        <v>30</v>
      </c>
      <c r="I1283" s="9">
        <v>0</v>
      </c>
      <c r="J1283" s="9">
        <v>0</v>
      </c>
      <c r="K1283" s="9">
        <v>0</v>
      </c>
      <c r="L1283" s="9">
        <v>0</v>
      </c>
      <c r="M1283" s="9">
        <v>232</v>
      </c>
      <c r="N1283" s="9">
        <v>130</v>
      </c>
      <c r="O1283" s="9">
        <v>91</v>
      </c>
      <c r="P1283" s="9">
        <v>25.77</v>
      </c>
      <c r="Q1283" s="9">
        <v>72</v>
      </c>
      <c r="R1283" s="9">
        <v>70</v>
      </c>
    </row>
    <row r="1284" spans="1:18" x14ac:dyDescent="0.2">
      <c r="A1284" s="9">
        <v>0</v>
      </c>
      <c r="B1284" s="9">
        <v>1</v>
      </c>
      <c r="C1284" s="9">
        <v>37</v>
      </c>
      <c r="D1284" s="9">
        <v>0</v>
      </c>
      <c r="E1284" s="9">
        <v>1</v>
      </c>
      <c r="F1284" s="9">
        <v>0</v>
      </c>
      <c r="G1284" s="9">
        <v>1</v>
      </c>
      <c r="H1284" s="9">
        <v>1</v>
      </c>
      <c r="I1284" s="9">
        <v>0</v>
      </c>
      <c r="J1284" s="9">
        <v>0</v>
      </c>
      <c r="K1284" s="9">
        <v>1</v>
      </c>
      <c r="L1284" s="9">
        <v>0</v>
      </c>
      <c r="M1284" s="9">
        <v>165</v>
      </c>
      <c r="N1284" s="9">
        <v>134.5</v>
      </c>
      <c r="O1284" s="9">
        <v>91</v>
      </c>
      <c r="P1284" s="9">
        <v>27.97</v>
      </c>
      <c r="Q1284" s="9">
        <v>86</v>
      </c>
      <c r="R1284" s="9">
        <v>80</v>
      </c>
    </row>
    <row r="1285" spans="1:18" x14ac:dyDescent="0.2">
      <c r="A1285" s="9">
        <v>0</v>
      </c>
      <c r="B1285" s="9">
        <v>0</v>
      </c>
      <c r="C1285" s="9">
        <v>52</v>
      </c>
      <c r="D1285" s="9">
        <v>1</v>
      </c>
      <c r="E1285" s="9">
        <v>0</v>
      </c>
      <c r="F1285" s="9">
        <v>0</v>
      </c>
      <c r="G1285" s="9">
        <v>1</v>
      </c>
      <c r="H1285" s="9">
        <v>20</v>
      </c>
      <c r="I1285" s="9">
        <v>0</v>
      </c>
      <c r="J1285" s="9">
        <v>0</v>
      </c>
      <c r="K1285" s="9">
        <v>0</v>
      </c>
      <c r="L1285" s="9">
        <v>0</v>
      </c>
      <c r="M1285" s="9">
        <v>232</v>
      </c>
      <c r="N1285" s="9">
        <v>115</v>
      </c>
      <c r="O1285" s="9">
        <v>80</v>
      </c>
      <c r="P1285" s="9">
        <v>28.79</v>
      </c>
      <c r="Q1285" s="9">
        <v>72</v>
      </c>
      <c r="R1285" s="9">
        <v>68</v>
      </c>
    </row>
    <row r="1286" spans="1:18" x14ac:dyDescent="0.2">
      <c r="A1286" s="9">
        <v>0</v>
      </c>
      <c r="B1286" s="9">
        <v>1</v>
      </c>
      <c r="C1286" s="9">
        <v>44</v>
      </c>
      <c r="D1286" s="9">
        <v>0</v>
      </c>
      <c r="E1286" s="9">
        <v>1</v>
      </c>
      <c r="F1286" s="9">
        <v>0</v>
      </c>
      <c r="G1286" s="9">
        <v>1</v>
      </c>
      <c r="H1286" s="9">
        <v>15</v>
      </c>
      <c r="I1286" s="9">
        <v>0</v>
      </c>
      <c r="J1286" s="9">
        <v>0</v>
      </c>
      <c r="K1286" s="9">
        <v>0</v>
      </c>
      <c r="L1286" s="9">
        <v>0</v>
      </c>
      <c r="M1286" s="9">
        <v>209</v>
      </c>
      <c r="N1286" s="9">
        <v>127</v>
      </c>
      <c r="O1286" s="9">
        <v>86</v>
      </c>
      <c r="P1286" s="9">
        <v>26.41</v>
      </c>
      <c r="Q1286" s="9">
        <v>85</v>
      </c>
      <c r="R1286" s="9">
        <v>88</v>
      </c>
    </row>
    <row r="1287" spans="1:18" x14ac:dyDescent="0.2">
      <c r="A1287" s="9">
        <v>0</v>
      </c>
      <c r="B1287" s="9">
        <v>1</v>
      </c>
      <c r="C1287" s="9">
        <v>44</v>
      </c>
      <c r="D1287" s="9">
        <v>0</v>
      </c>
      <c r="E1287" s="9">
        <v>1</v>
      </c>
      <c r="F1287" s="9">
        <v>0</v>
      </c>
      <c r="G1287" s="9">
        <v>1</v>
      </c>
      <c r="H1287" s="9">
        <v>30</v>
      </c>
      <c r="I1287" s="9">
        <v>0</v>
      </c>
      <c r="J1287" s="9">
        <v>0</v>
      </c>
      <c r="K1287" s="9">
        <v>0</v>
      </c>
      <c r="L1287" s="9">
        <v>0</v>
      </c>
      <c r="M1287" s="9">
        <v>339</v>
      </c>
      <c r="N1287" s="9">
        <v>97</v>
      </c>
      <c r="O1287" s="9">
        <v>62</v>
      </c>
      <c r="P1287" s="9">
        <v>22.19</v>
      </c>
      <c r="Q1287" s="9">
        <v>90</v>
      </c>
      <c r="R1287" s="9">
        <v>85</v>
      </c>
    </row>
    <row r="1288" spans="1:18" x14ac:dyDescent="0.2">
      <c r="A1288" s="9">
        <v>1</v>
      </c>
      <c r="B1288" s="9">
        <v>1</v>
      </c>
      <c r="C1288" s="9">
        <v>42</v>
      </c>
      <c r="D1288" s="9">
        <v>0</v>
      </c>
      <c r="E1288" s="9">
        <v>0</v>
      </c>
      <c r="F1288" s="9">
        <v>1</v>
      </c>
      <c r="G1288" s="9">
        <v>1</v>
      </c>
      <c r="H1288" s="9">
        <v>43</v>
      </c>
      <c r="I1288" s="9">
        <v>0</v>
      </c>
      <c r="J1288" s="9">
        <v>0</v>
      </c>
      <c r="K1288" s="9">
        <v>1</v>
      </c>
      <c r="L1288" s="9">
        <v>0</v>
      </c>
      <c r="M1288" s="9">
        <v>272</v>
      </c>
      <c r="N1288" s="9">
        <v>128</v>
      </c>
      <c r="O1288" s="9">
        <v>83</v>
      </c>
      <c r="P1288" s="9">
        <v>33.26</v>
      </c>
      <c r="Q1288" s="9">
        <v>80</v>
      </c>
      <c r="R1288" s="9">
        <v>63</v>
      </c>
    </row>
    <row r="1289" spans="1:18" x14ac:dyDescent="0.2">
      <c r="A1289" s="9">
        <v>0</v>
      </c>
      <c r="B1289" s="9">
        <v>1</v>
      </c>
      <c r="C1289" s="9">
        <v>45</v>
      </c>
      <c r="D1289" s="9">
        <v>0</v>
      </c>
      <c r="E1289" s="9">
        <v>1</v>
      </c>
      <c r="F1289" s="9">
        <v>0</v>
      </c>
      <c r="G1289" s="9">
        <v>1</v>
      </c>
      <c r="H1289" s="9">
        <v>25</v>
      </c>
      <c r="I1289" s="9">
        <v>0</v>
      </c>
      <c r="J1289" s="9">
        <v>0</v>
      </c>
      <c r="K1289" s="9">
        <v>0</v>
      </c>
      <c r="L1289" s="9">
        <v>0</v>
      </c>
      <c r="M1289" s="9">
        <v>288</v>
      </c>
      <c r="N1289" s="9">
        <v>124</v>
      </c>
      <c r="O1289" s="9">
        <v>81</v>
      </c>
      <c r="P1289" s="9">
        <v>27.94</v>
      </c>
      <c r="Q1289" s="9">
        <v>69</v>
      </c>
      <c r="R1289" s="9">
        <v>118</v>
      </c>
    </row>
    <row r="1290" spans="1:18" x14ac:dyDescent="0.2">
      <c r="A1290" s="9">
        <v>0</v>
      </c>
      <c r="B1290" s="9">
        <v>1</v>
      </c>
      <c r="C1290" s="9">
        <v>39</v>
      </c>
      <c r="D1290" s="9">
        <v>1</v>
      </c>
      <c r="E1290" s="9">
        <v>0</v>
      </c>
      <c r="F1290" s="9">
        <v>0</v>
      </c>
      <c r="G1290" s="9">
        <v>0</v>
      </c>
      <c r="H1290" s="9">
        <v>0</v>
      </c>
      <c r="I1290" s="9">
        <v>0</v>
      </c>
      <c r="J1290" s="9">
        <v>0</v>
      </c>
      <c r="K1290" s="9">
        <v>0</v>
      </c>
      <c r="L1290" s="9">
        <v>0</v>
      </c>
      <c r="M1290" s="9">
        <v>190</v>
      </c>
      <c r="N1290" s="9">
        <v>114</v>
      </c>
      <c r="O1290" s="9">
        <v>70</v>
      </c>
      <c r="P1290" s="9">
        <v>27.8</v>
      </c>
      <c r="Q1290" s="9">
        <v>60</v>
      </c>
      <c r="R1290" s="9">
        <v>80</v>
      </c>
    </row>
    <row r="1291" spans="1:18" x14ac:dyDescent="0.2">
      <c r="A1291" s="9">
        <v>1</v>
      </c>
      <c r="B1291" s="9">
        <v>0</v>
      </c>
      <c r="C1291" s="9">
        <v>63</v>
      </c>
      <c r="D1291" s="9">
        <v>1</v>
      </c>
      <c r="E1291" s="9">
        <v>0</v>
      </c>
      <c r="F1291" s="9">
        <v>0</v>
      </c>
      <c r="G1291" s="9">
        <v>0</v>
      </c>
      <c r="H1291" s="9">
        <v>0</v>
      </c>
      <c r="I1291" s="9">
        <v>0</v>
      </c>
      <c r="J1291" s="9">
        <v>0</v>
      </c>
      <c r="K1291" s="9">
        <v>1</v>
      </c>
      <c r="L1291" s="9">
        <v>0</v>
      </c>
      <c r="M1291" s="9">
        <v>293</v>
      </c>
      <c r="N1291" s="9">
        <v>193</v>
      </c>
      <c r="O1291" s="9">
        <v>63</v>
      </c>
      <c r="P1291" s="9">
        <v>30</v>
      </c>
      <c r="Q1291" s="9">
        <v>70</v>
      </c>
      <c r="R1291" s="9">
        <v>76</v>
      </c>
    </row>
    <row r="1292" spans="1:18" x14ac:dyDescent="0.2">
      <c r="A1292" s="9">
        <v>0</v>
      </c>
      <c r="B1292" s="9">
        <v>1</v>
      </c>
      <c r="C1292" s="9">
        <v>42</v>
      </c>
      <c r="D1292" s="9">
        <v>1</v>
      </c>
      <c r="E1292" s="9">
        <v>0</v>
      </c>
      <c r="F1292" s="9">
        <v>0</v>
      </c>
      <c r="G1292" s="9">
        <v>1</v>
      </c>
      <c r="H1292" s="9">
        <v>20</v>
      </c>
      <c r="I1292" s="9">
        <v>0</v>
      </c>
      <c r="J1292" s="9">
        <v>0</v>
      </c>
      <c r="K1292" s="9">
        <v>0</v>
      </c>
      <c r="L1292" s="9">
        <v>0</v>
      </c>
      <c r="M1292" s="9">
        <v>190</v>
      </c>
      <c r="N1292" s="9">
        <v>121.5</v>
      </c>
      <c r="O1292" s="9">
        <v>79</v>
      </c>
      <c r="P1292" s="9">
        <v>24.2</v>
      </c>
      <c r="Q1292" s="9">
        <v>92</v>
      </c>
      <c r="R1292" s="9">
        <v>77</v>
      </c>
    </row>
    <row r="1293" spans="1:18" x14ac:dyDescent="0.2">
      <c r="A1293" s="9">
        <v>0</v>
      </c>
      <c r="B1293" s="9">
        <v>1</v>
      </c>
      <c r="C1293" s="9">
        <v>55</v>
      </c>
      <c r="D1293" s="9">
        <v>0</v>
      </c>
      <c r="E1293" s="9">
        <v>0</v>
      </c>
      <c r="F1293" s="9">
        <v>0</v>
      </c>
      <c r="G1293" s="9">
        <v>0</v>
      </c>
      <c r="H1293" s="9">
        <v>0</v>
      </c>
      <c r="I1293" s="9">
        <v>0</v>
      </c>
      <c r="J1293" s="9">
        <v>0</v>
      </c>
      <c r="K1293" s="9">
        <v>0</v>
      </c>
      <c r="L1293" s="9">
        <v>0</v>
      </c>
      <c r="M1293" s="9">
        <v>260</v>
      </c>
      <c r="N1293" s="9">
        <v>120</v>
      </c>
      <c r="O1293" s="9">
        <v>80</v>
      </c>
      <c r="P1293" s="9">
        <v>28.89</v>
      </c>
      <c r="Q1293" s="9">
        <v>60</v>
      </c>
      <c r="R1293" s="9">
        <v>68</v>
      </c>
    </row>
    <row r="1294" spans="1:18" x14ac:dyDescent="0.2">
      <c r="A1294" s="9">
        <v>0</v>
      </c>
      <c r="B1294" s="9">
        <v>0</v>
      </c>
      <c r="C1294" s="9">
        <v>46</v>
      </c>
      <c r="D1294" s="9">
        <v>0</v>
      </c>
      <c r="E1294" s="9">
        <v>0</v>
      </c>
      <c r="F1294" s="9">
        <v>1</v>
      </c>
      <c r="G1294" s="9">
        <v>0</v>
      </c>
      <c r="H1294" s="9">
        <v>0</v>
      </c>
      <c r="I1294" s="9">
        <v>0</v>
      </c>
      <c r="J1294" s="9">
        <v>0</v>
      </c>
      <c r="K1294" s="9">
        <v>1</v>
      </c>
      <c r="L1294" s="9">
        <v>0</v>
      </c>
      <c r="M1294" s="9">
        <v>230</v>
      </c>
      <c r="N1294" s="9">
        <v>154</v>
      </c>
      <c r="O1294" s="9">
        <v>98</v>
      </c>
      <c r="P1294" s="9">
        <v>28.23</v>
      </c>
      <c r="Q1294" s="9">
        <v>75</v>
      </c>
      <c r="R1294" s="9">
        <v>90</v>
      </c>
    </row>
    <row r="1295" spans="1:18" x14ac:dyDescent="0.2">
      <c r="A1295" s="9">
        <v>0</v>
      </c>
      <c r="B1295" s="9">
        <v>1</v>
      </c>
      <c r="C1295" s="9">
        <v>45</v>
      </c>
      <c r="D1295" s="9">
        <v>1</v>
      </c>
      <c r="E1295" s="9">
        <v>0</v>
      </c>
      <c r="F1295" s="9">
        <v>0</v>
      </c>
      <c r="G1295" s="9">
        <v>0</v>
      </c>
      <c r="H1295" s="9">
        <v>0</v>
      </c>
      <c r="I1295" s="9">
        <v>0</v>
      </c>
      <c r="J1295" s="9">
        <v>0</v>
      </c>
      <c r="K1295" s="9">
        <v>0</v>
      </c>
      <c r="L1295" s="9">
        <v>0</v>
      </c>
      <c r="M1295" s="9">
        <v>258</v>
      </c>
      <c r="N1295" s="9">
        <v>128</v>
      </c>
      <c r="O1295" s="9">
        <v>79</v>
      </c>
      <c r="P1295" s="9">
        <v>32.03</v>
      </c>
      <c r="Q1295" s="9">
        <v>70</v>
      </c>
      <c r="R1295" s="9">
        <v>75</v>
      </c>
    </row>
    <row r="1296" spans="1:18" x14ac:dyDescent="0.2">
      <c r="A1296" s="9">
        <v>0</v>
      </c>
      <c r="B1296" s="9">
        <v>0</v>
      </c>
      <c r="C1296" s="9">
        <v>37</v>
      </c>
      <c r="D1296" s="9">
        <v>0</v>
      </c>
      <c r="E1296" s="9">
        <v>1</v>
      </c>
      <c r="F1296" s="9">
        <v>0</v>
      </c>
      <c r="G1296" s="9">
        <v>0</v>
      </c>
      <c r="H1296" s="9">
        <v>0</v>
      </c>
      <c r="I1296" s="9">
        <v>0</v>
      </c>
      <c r="J1296" s="9">
        <v>0</v>
      </c>
      <c r="K1296" s="9">
        <v>0</v>
      </c>
      <c r="L1296" s="9">
        <v>0</v>
      </c>
      <c r="M1296" s="9">
        <v>209</v>
      </c>
      <c r="N1296" s="9">
        <v>115</v>
      </c>
      <c r="O1296" s="9">
        <v>69</v>
      </c>
      <c r="P1296" s="9">
        <v>24.66</v>
      </c>
      <c r="Q1296" s="9">
        <v>72</v>
      </c>
      <c r="R1296" s="9">
        <v>77</v>
      </c>
    </row>
    <row r="1297" spans="1:18" x14ac:dyDescent="0.2">
      <c r="A1297" s="9">
        <v>0</v>
      </c>
      <c r="B1297" s="9">
        <v>0</v>
      </c>
      <c r="C1297" s="9">
        <v>50</v>
      </c>
      <c r="D1297" s="9">
        <v>0</v>
      </c>
      <c r="E1297" s="9">
        <v>1</v>
      </c>
      <c r="F1297" s="9">
        <v>0</v>
      </c>
      <c r="G1297" s="9">
        <v>0</v>
      </c>
      <c r="H1297" s="9">
        <v>0</v>
      </c>
      <c r="I1297" s="9">
        <v>0</v>
      </c>
      <c r="J1297" s="9">
        <v>0</v>
      </c>
      <c r="K1297" s="9">
        <v>0</v>
      </c>
      <c r="L1297" s="9">
        <v>0</v>
      </c>
      <c r="M1297" s="9">
        <v>232</v>
      </c>
      <c r="N1297" s="9">
        <v>120</v>
      </c>
      <c r="O1297" s="9">
        <v>75</v>
      </c>
      <c r="P1297" s="9">
        <v>23.88</v>
      </c>
      <c r="Q1297" s="9">
        <v>60</v>
      </c>
      <c r="R1297" s="9">
        <v>74</v>
      </c>
    </row>
    <row r="1298" spans="1:18" x14ac:dyDescent="0.2">
      <c r="A1298" s="9">
        <v>0</v>
      </c>
      <c r="B1298" s="9">
        <v>1</v>
      </c>
      <c r="C1298" s="9">
        <v>52</v>
      </c>
      <c r="D1298" s="9">
        <v>0</v>
      </c>
      <c r="E1298" s="9">
        <v>1</v>
      </c>
      <c r="F1298" s="9">
        <v>0</v>
      </c>
      <c r="G1298" s="9">
        <v>1</v>
      </c>
      <c r="H1298" s="9">
        <v>20</v>
      </c>
      <c r="I1298" s="9">
        <v>0</v>
      </c>
      <c r="J1298" s="9">
        <v>1</v>
      </c>
      <c r="K1298" s="9">
        <v>1</v>
      </c>
      <c r="L1298" s="9">
        <v>0</v>
      </c>
      <c r="M1298" s="9">
        <v>260</v>
      </c>
      <c r="N1298" s="9">
        <v>158</v>
      </c>
      <c r="O1298" s="9">
        <v>96</v>
      </c>
      <c r="P1298" s="9">
        <v>21.17</v>
      </c>
      <c r="Q1298" s="9">
        <v>74</v>
      </c>
      <c r="R1298" s="9">
        <v>82</v>
      </c>
    </row>
    <row r="1299" spans="1:18" x14ac:dyDescent="0.2">
      <c r="A1299" s="9">
        <v>0</v>
      </c>
      <c r="B1299" s="9">
        <v>1</v>
      </c>
      <c r="C1299" s="9">
        <v>53</v>
      </c>
      <c r="D1299" s="9">
        <v>1</v>
      </c>
      <c r="E1299" s="9">
        <v>0</v>
      </c>
      <c r="F1299" s="9">
        <v>0</v>
      </c>
      <c r="G1299" s="9">
        <v>1</v>
      </c>
      <c r="H1299" s="9">
        <v>20</v>
      </c>
      <c r="I1299" s="9">
        <v>0</v>
      </c>
      <c r="J1299" s="9">
        <v>0</v>
      </c>
      <c r="K1299" s="9">
        <v>0</v>
      </c>
      <c r="L1299" s="9">
        <v>0</v>
      </c>
      <c r="M1299" s="9">
        <v>260</v>
      </c>
      <c r="N1299" s="9">
        <v>120</v>
      </c>
      <c r="O1299" s="9">
        <v>80</v>
      </c>
      <c r="P1299" s="9">
        <v>29.35</v>
      </c>
      <c r="Q1299" s="9">
        <v>64</v>
      </c>
      <c r="R1299" s="9">
        <v>73</v>
      </c>
    </row>
    <row r="1300" spans="1:18" x14ac:dyDescent="0.2">
      <c r="A1300" s="9">
        <v>0</v>
      </c>
      <c r="B1300" s="9">
        <v>0</v>
      </c>
      <c r="C1300" s="9">
        <v>35</v>
      </c>
      <c r="D1300" s="9">
        <v>0</v>
      </c>
      <c r="E1300" s="9">
        <v>1</v>
      </c>
      <c r="F1300" s="9">
        <v>0</v>
      </c>
      <c r="G1300" s="9">
        <v>0</v>
      </c>
      <c r="H1300" s="9">
        <v>0</v>
      </c>
      <c r="I1300" s="9">
        <v>0</v>
      </c>
      <c r="J1300" s="9">
        <v>0</v>
      </c>
      <c r="K1300" s="9">
        <v>0</v>
      </c>
      <c r="L1300" s="9">
        <v>0</v>
      </c>
      <c r="M1300" s="9">
        <v>197</v>
      </c>
      <c r="N1300" s="9">
        <v>109</v>
      </c>
      <c r="O1300" s="9">
        <v>73</v>
      </c>
      <c r="P1300" s="9">
        <v>26.38</v>
      </c>
      <c r="Q1300" s="9">
        <v>71</v>
      </c>
      <c r="R1300" s="9">
        <v>95</v>
      </c>
    </row>
    <row r="1301" spans="1:18" x14ac:dyDescent="0.2">
      <c r="A1301" s="9">
        <v>0</v>
      </c>
      <c r="B1301" s="9">
        <v>0</v>
      </c>
      <c r="C1301" s="9">
        <v>42</v>
      </c>
      <c r="D1301" s="9">
        <v>0</v>
      </c>
      <c r="E1301" s="9">
        <v>1</v>
      </c>
      <c r="F1301" s="9">
        <v>0</v>
      </c>
      <c r="G1301" s="9">
        <v>1</v>
      </c>
      <c r="H1301" s="9">
        <v>10</v>
      </c>
      <c r="I1301" s="9">
        <v>0</v>
      </c>
      <c r="J1301" s="9">
        <v>0</v>
      </c>
      <c r="K1301" s="9">
        <v>0</v>
      </c>
      <c r="L1301" s="9">
        <v>0</v>
      </c>
      <c r="M1301" s="9">
        <v>359</v>
      </c>
      <c r="N1301" s="9">
        <v>115</v>
      </c>
      <c r="O1301" s="9">
        <v>71</v>
      </c>
      <c r="P1301" s="9">
        <v>24.46</v>
      </c>
      <c r="Q1301" s="9">
        <v>75</v>
      </c>
      <c r="R1301" s="9">
        <v>68</v>
      </c>
    </row>
    <row r="1302" spans="1:18" x14ac:dyDescent="0.2">
      <c r="A1302" s="9">
        <v>1</v>
      </c>
      <c r="B1302" s="9">
        <v>0</v>
      </c>
      <c r="C1302" s="9">
        <v>48</v>
      </c>
      <c r="D1302" s="9">
        <v>1</v>
      </c>
      <c r="E1302" s="9">
        <v>0</v>
      </c>
      <c r="F1302" s="9">
        <v>0</v>
      </c>
      <c r="G1302" s="9">
        <v>1</v>
      </c>
      <c r="H1302" s="9">
        <v>2</v>
      </c>
      <c r="I1302" s="9">
        <v>0</v>
      </c>
      <c r="J1302" s="9">
        <v>0</v>
      </c>
      <c r="K1302" s="9">
        <v>0</v>
      </c>
      <c r="L1302" s="9">
        <v>0</v>
      </c>
      <c r="M1302" s="9">
        <v>234</v>
      </c>
      <c r="N1302" s="9">
        <v>129</v>
      </c>
      <c r="O1302" s="9">
        <v>90</v>
      </c>
      <c r="P1302" s="9">
        <v>16.61</v>
      </c>
      <c r="Q1302" s="9">
        <v>80</v>
      </c>
      <c r="R1302" s="9">
        <v>78</v>
      </c>
    </row>
    <row r="1303" spans="1:18" x14ac:dyDescent="0.2">
      <c r="A1303" s="9">
        <v>0</v>
      </c>
      <c r="B1303" s="9">
        <v>0</v>
      </c>
      <c r="C1303" s="9">
        <v>52</v>
      </c>
      <c r="D1303" s="9">
        <v>1</v>
      </c>
      <c r="E1303" s="9">
        <v>0</v>
      </c>
      <c r="F1303" s="9">
        <v>0</v>
      </c>
      <c r="G1303" s="9">
        <v>0</v>
      </c>
      <c r="H1303" s="9">
        <v>0</v>
      </c>
      <c r="I1303" s="9">
        <v>0</v>
      </c>
      <c r="J1303" s="9">
        <v>0</v>
      </c>
      <c r="K1303" s="9">
        <v>0</v>
      </c>
      <c r="L1303" s="9">
        <v>0</v>
      </c>
      <c r="M1303" s="9">
        <v>234</v>
      </c>
      <c r="N1303" s="9">
        <v>130</v>
      </c>
      <c r="O1303" s="9">
        <v>75</v>
      </c>
      <c r="P1303" s="9">
        <v>28.35</v>
      </c>
      <c r="Q1303" s="9">
        <v>82</v>
      </c>
      <c r="R1303" s="9">
        <v>72</v>
      </c>
    </row>
    <row r="1304" spans="1:18" x14ac:dyDescent="0.2">
      <c r="A1304" s="9">
        <v>0</v>
      </c>
      <c r="B1304" s="9">
        <v>1</v>
      </c>
      <c r="C1304" s="9">
        <v>41</v>
      </c>
      <c r="D1304" s="9">
        <v>0</v>
      </c>
      <c r="E1304" s="9">
        <v>0</v>
      </c>
      <c r="F1304" s="9">
        <v>1</v>
      </c>
      <c r="G1304" s="9">
        <v>0</v>
      </c>
      <c r="H1304" s="9">
        <v>0</v>
      </c>
      <c r="I1304" s="9">
        <v>0</v>
      </c>
      <c r="J1304" s="9">
        <v>0</v>
      </c>
      <c r="K1304" s="9">
        <v>1</v>
      </c>
      <c r="L1304" s="9">
        <v>0</v>
      </c>
      <c r="M1304" s="9">
        <v>230</v>
      </c>
      <c r="N1304" s="9">
        <v>150</v>
      </c>
      <c r="O1304" s="9">
        <v>101</v>
      </c>
      <c r="P1304" s="9">
        <v>28.54</v>
      </c>
      <c r="Q1304" s="9">
        <v>75</v>
      </c>
      <c r="R1304" s="9">
        <v>65</v>
      </c>
    </row>
    <row r="1305" spans="1:18" x14ac:dyDescent="0.2">
      <c r="A1305" s="9">
        <v>0</v>
      </c>
      <c r="B1305" s="9">
        <v>0</v>
      </c>
      <c r="C1305" s="9">
        <v>48</v>
      </c>
      <c r="D1305" s="9">
        <v>1</v>
      </c>
      <c r="E1305" s="9">
        <v>0</v>
      </c>
      <c r="F1305" s="9">
        <v>0</v>
      </c>
      <c r="G1305" s="9">
        <v>1</v>
      </c>
      <c r="H1305" s="9">
        <v>35</v>
      </c>
      <c r="I1305" s="9">
        <v>0</v>
      </c>
      <c r="J1305" s="9">
        <v>0</v>
      </c>
      <c r="K1305" s="9">
        <v>1</v>
      </c>
      <c r="L1305" s="9">
        <v>0</v>
      </c>
      <c r="M1305" s="9">
        <v>174</v>
      </c>
      <c r="N1305" s="9">
        <v>154</v>
      </c>
      <c r="O1305" s="9">
        <v>84</v>
      </c>
      <c r="P1305" s="9">
        <v>31.76</v>
      </c>
      <c r="Q1305" s="9">
        <v>72</v>
      </c>
      <c r="R1305" s="9">
        <v>90</v>
      </c>
    </row>
    <row r="1306" spans="1:18" x14ac:dyDescent="0.2">
      <c r="A1306" s="9">
        <v>0</v>
      </c>
      <c r="B1306" s="9">
        <v>1</v>
      </c>
      <c r="C1306" s="9">
        <v>62</v>
      </c>
      <c r="D1306" s="9">
        <v>1</v>
      </c>
      <c r="E1306" s="9">
        <v>0</v>
      </c>
      <c r="F1306" s="9">
        <v>0</v>
      </c>
      <c r="G1306" s="9">
        <v>1</v>
      </c>
      <c r="H1306" s="9">
        <v>20</v>
      </c>
      <c r="I1306" s="9">
        <v>0</v>
      </c>
      <c r="J1306" s="9">
        <v>0</v>
      </c>
      <c r="K1306" s="9">
        <v>0</v>
      </c>
      <c r="L1306" s="9">
        <v>0</v>
      </c>
      <c r="M1306" s="9">
        <v>295</v>
      </c>
      <c r="N1306" s="9">
        <v>139</v>
      </c>
      <c r="O1306" s="9">
        <v>80</v>
      </c>
      <c r="P1306" s="9">
        <v>21.28</v>
      </c>
      <c r="Q1306" s="9">
        <v>63</v>
      </c>
      <c r="R1306" s="9">
        <v>97</v>
      </c>
    </row>
    <row r="1307" spans="1:18" x14ac:dyDescent="0.2">
      <c r="A1307" s="9">
        <v>0</v>
      </c>
      <c r="B1307" s="9">
        <v>0</v>
      </c>
      <c r="C1307" s="9">
        <v>53</v>
      </c>
      <c r="D1307" s="9">
        <v>0</v>
      </c>
      <c r="E1307" s="9">
        <v>0</v>
      </c>
      <c r="F1307" s="9">
        <v>0</v>
      </c>
      <c r="G1307" s="9">
        <v>0</v>
      </c>
      <c r="H1307" s="9">
        <v>0</v>
      </c>
      <c r="I1307" s="9">
        <v>0</v>
      </c>
      <c r="J1307" s="9">
        <v>0</v>
      </c>
      <c r="K1307" s="9">
        <v>1</v>
      </c>
      <c r="L1307" s="9">
        <v>0</v>
      </c>
      <c r="M1307" s="9">
        <v>243</v>
      </c>
      <c r="N1307" s="9">
        <v>188.5</v>
      </c>
      <c r="O1307" s="9">
        <v>106.5</v>
      </c>
      <c r="P1307" s="9">
        <v>29.82</v>
      </c>
      <c r="Q1307" s="9">
        <v>68</v>
      </c>
      <c r="R1307" s="9">
        <v>70</v>
      </c>
    </row>
    <row r="1308" spans="1:18" x14ac:dyDescent="0.2">
      <c r="A1308" s="9">
        <v>1</v>
      </c>
      <c r="B1308" s="9">
        <v>1</v>
      </c>
      <c r="C1308" s="9">
        <v>60</v>
      </c>
      <c r="D1308" s="9">
        <v>1</v>
      </c>
      <c r="E1308" s="9">
        <v>0</v>
      </c>
      <c r="F1308" s="9">
        <v>0</v>
      </c>
      <c r="G1308" s="9">
        <v>1</v>
      </c>
      <c r="H1308" s="9">
        <v>20</v>
      </c>
      <c r="I1308" s="9">
        <v>0</v>
      </c>
      <c r="J1308" s="9">
        <v>0</v>
      </c>
      <c r="K1308" s="9">
        <v>0</v>
      </c>
      <c r="L1308" s="9">
        <v>0</v>
      </c>
      <c r="M1308" s="9">
        <v>260</v>
      </c>
      <c r="N1308" s="9">
        <v>127.5</v>
      </c>
      <c r="O1308" s="9">
        <v>72.5</v>
      </c>
      <c r="P1308" s="9">
        <v>25.06</v>
      </c>
      <c r="Q1308" s="9">
        <v>65</v>
      </c>
      <c r="R1308" s="9">
        <v>75</v>
      </c>
    </row>
    <row r="1309" spans="1:18" x14ac:dyDescent="0.2">
      <c r="A1309" s="9">
        <v>0</v>
      </c>
      <c r="B1309" s="9">
        <v>1</v>
      </c>
      <c r="C1309" s="9">
        <v>45</v>
      </c>
      <c r="D1309" s="9">
        <v>0</v>
      </c>
      <c r="E1309" s="9">
        <v>0</v>
      </c>
      <c r="F1309" s="9">
        <v>0</v>
      </c>
      <c r="G1309" s="9">
        <v>1</v>
      </c>
      <c r="H1309" s="9">
        <v>20</v>
      </c>
      <c r="I1309" s="9">
        <v>0</v>
      </c>
      <c r="J1309" s="9">
        <v>0</v>
      </c>
      <c r="K1309" s="9">
        <v>0</v>
      </c>
      <c r="L1309" s="9">
        <v>0</v>
      </c>
      <c r="M1309" s="9">
        <v>202</v>
      </c>
      <c r="N1309" s="9">
        <v>99</v>
      </c>
      <c r="O1309" s="9">
        <v>76</v>
      </c>
      <c r="P1309" s="9">
        <v>24.61</v>
      </c>
      <c r="Q1309" s="9">
        <v>94</v>
      </c>
      <c r="R1309" s="9">
        <v>78</v>
      </c>
    </row>
    <row r="1310" spans="1:18" x14ac:dyDescent="0.2">
      <c r="A1310" s="9">
        <v>0</v>
      </c>
      <c r="B1310" s="9">
        <v>1</v>
      </c>
      <c r="C1310" s="9">
        <v>39</v>
      </c>
      <c r="D1310" s="9">
        <v>1</v>
      </c>
      <c r="E1310" s="9">
        <v>0</v>
      </c>
      <c r="F1310" s="9">
        <v>0</v>
      </c>
      <c r="G1310" s="9">
        <v>1</v>
      </c>
      <c r="H1310" s="9">
        <v>20</v>
      </c>
      <c r="I1310" s="9">
        <v>0</v>
      </c>
      <c r="J1310" s="9">
        <v>0</v>
      </c>
      <c r="K1310" s="9">
        <v>0</v>
      </c>
      <c r="L1310" s="9">
        <v>1</v>
      </c>
      <c r="M1310" s="9">
        <v>195</v>
      </c>
      <c r="N1310" s="9">
        <v>106</v>
      </c>
      <c r="O1310" s="9">
        <v>80</v>
      </c>
      <c r="P1310" s="9">
        <v>23.57</v>
      </c>
      <c r="Q1310" s="9">
        <v>85</v>
      </c>
      <c r="R1310" s="9">
        <v>132</v>
      </c>
    </row>
    <row r="1311" spans="1:18" x14ac:dyDescent="0.2">
      <c r="A1311" s="9">
        <v>0</v>
      </c>
      <c r="B1311" s="9">
        <v>1</v>
      </c>
      <c r="C1311" s="9">
        <v>43</v>
      </c>
      <c r="D1311" s="9">
        <v>0</v>
      </c>
      <c r="E1311" s="9">
        <v>1</v>
      </c>
      <c r="F1311" s="9">
        <v>0</v>
      </c>
      <c r="G1311" s="9">
        <v>1</v>
      </c>
      <c r="H1311" s="9">
        <v>20</v>
      </c>
      <c r="I1311" s="9">
        <v>0</v>
      </c>
      <c r="J1311" s="9">
        <v>0</v>
      </c>
      <c r="K1311" s="9">
        <v>0</v>
      </c>
      <c r="L1311" s="9">
        <v>0</v>
      </c>
      <c r="M1311" s="9">
        <v>226</v>
      </c>
      <c r="N1311" s="9">
        <v>132.5</v>
      </c>
      <c r="O1311" s="9">
        <v>85</v>
      </c>
      <c r="P1311" s="9">
        <v>26.64</v>
      </c>
      <c r="Q1311" s="9">
        <v>72</v>
      </c>
      <c r="R1311" s="9">
        <v>58</v>
      </c>
    </row>
    <row r="1312" spans="1:18" x14ac:dyDescent="0.2">
      <c r="A1312" s="9">
        <v>0</v>
      </c>
      <c r="B1312" s="9">
        <v>0</v>
      </c>
      <c r="C1312" s="9">
        <v>34</v>
      </c>
      <c r="D1312" s="9">
        <v>0</v>
      </c>
      <c r="E1312" s="9">
        <v>1</v>
      </c>
      <c r="F1312" s="9">
        <v>0</v>
      </c>
      <c r="G1312" s="9">
        <v>1</v>
      </c>
      <c r="H1312" s="9">
        <v>40</v>
      </c>
      <c r="I1312" s="9">
        <v>0</v>
      </c>
      <c r="J1312" s="9">
        <v>0</v>
      </c>
      <c r="K1312" s="9">
        <v>0</v>
      </c>
      <c r="L1312" s="9">
        <v>0</v>
      </c>
      <c r="M1312" s="9">
        <v>184</v>
      </c>
      <c r="N1312" s="9">
        <v>118</v>
      </c>
      <c r="O1312" s="9">
        <v>77</v>
      </c>
      <c r="P1312" s="9">
        <v>25.56</v>
      </c>
      <c r="Q1312" s="9">
        <v>86</v>
      </c>
      <c r="R1312" s="9">
        <v>78</v>
      </c>
    </row>
    <row r="1313" spans="1:18" x14ac:dyDescent="0.2">
      <c r="A1313" s="9">
        <v>0</v>
      </c>
      <c r="B1313" s="9">
        <v>1</v>
      </c>
      <c r="C1313" s="9">
        <v>42</v>
      </c>
      <c r="D1313" s="9">
        <v>1</v>
      </c>
      <c r="E1313" s="9">
        <v>0</v>
      </c>
      <c r="F1313" s="9">
        <v>0</v>
      </c>
      <c r="G1313" s="9">
        <v>1</v>
      </c>
      <c r="H1313" s="9">
        <v>20</v>
      </c>
      <c r="I1313" s="9">
        <v>0</v>
      </c>
      <c r="J1313" s="9">
        <v>0</v>
      </c>
      <c r="K1313" s="9">
        <v>0</v>
      </c>
      <c r="L1313" s="9">
        <v>0</v>
      </c>
      <c r="M1313" s="9">
        <v>182</v>
      </c>
      <c r="N1313" s="9">
        <v>120</v>
      </c>
      <c r="O1313" s="9">
        <v>83</v>
      </c>
      <c r="P1313" s="9">
        <v>27.26</v>
      </c>
      <c r="Q1313" s="9">
        <v>85</v>
      </c>
      <c r="R1313" s="9">
        <v>87</v>
      </c>
    </row>
    <row r="1314" spans="1:18" x14ac:dyDescent="0.2">
      <c r="A1314" s="9">
        <v>0</v>
      </c>
      <c r="B1314" s="9">
        <v>1</v>
      </c>
      <c r="C1314" s="9">
        <v>60</v>
      </c>
      <c r="D1314" s="9">
        <v>1</v>
      </c>
      <c r="E1314" s="9">
        <v>0</v>
      </c>
      <c r="F1314" s="9">
        <v>0</v>
      </c>
      <c r="G1314" s="9">
        <v>1</v>
      </c>
      <c r="H1314" s="9">
        <v>30</v>
      </c>
      <c r="I1314" s="9">
        <v>0</v>
      </c>
      <c r="J1314" s="9">
        <v>0</v>
      </c>
      <c r="K1314" s="9">
        <v>0</v>
      </c>
      <c r="L1314" s="9">
        <v>0</v>
      </c>
      <c r="M1314" s="9">
        <v>288</v>
      </c>
      <c r="N1314" s="9">
        <v>122.5</v>
      </c>
      <c r="O1314" s="9">
        <v>68.5</v>
      </c>
      <c r="P1314" s="9">
        <v>22.13</v>
      </c>
      <c r="Q1314" s="9">
        <v>80</v>
      </c>
      <c r="R1314" s="9">
        <v>88</v>
      </c>
    </row>
    <row r="1315" spans="1:18" x14ac:dyDescent="0.2">
      <c r="A1315" s="9">
        <v>0</v>
      </c>
      <c r="B1315" s="9">
        <v>0</v>
      </c>
      <c r="C1315" s="9">
        <v>65</v>
      </c>
      <c r="D1315" s="9">
        <v>0</v>
      </c>
      <c r="E1315" s="9">
        <v>0</v>
      </c>
      <c r="F1315" s="9">
        <v>0</v>
      </c>
      <c r="G1315" s="9">
        <v>1</v>
      </c>
      <c r="H1315" s="9">
        <v>1</v>
      </c>
      <c r="I1315" s="9">
        <v>0</v>
      </c>
      <c r="J1315" s="9">
        <v>0</v>
      </c>
      <c r="K1315" s="9">
        <v>1</v>
      </c>
      <c r="L1315" s="9">
        <v>0</v>
      </c>
      <c r="M1315" s="9">
        <v>322</v>
      </c>
      <c r="N1315" s="9">
        <v>165</v>
      </c>
      <c r="O1315" s="9">
        <v>95</v>
      </c>
      <c r="P1315" s="9">
        <v>22.84</v>
      </c>
      <c r="Q1315" s="9">
        <v>80</v>
      </c>
      <c r="R1315" s="9">
        <v>81</v>
      </c>
    </row>
    <row r="1316" spans="1:18" x14ac:dyDescent="0.2">
      <c r="A1316" s="9">
        <v>0</v>
      </c>
      <c r="B1316" s="9">
        <v>0</v>
      </c>
      <c r="C1316" s="9">
        <v>45</v>
      </c>
      <c r="D1316" s="9">
        <v>1</v>
      </c>
      <c r="E1316" s="9">
        <v>0</v>
      </c>
      <c r="F1316" s="9">
        <v>0</v>
      </c>
      <c r="G1316" s="9">
        <v>1</v>
      </c>
      <c r="H1316" s="9">
        <v>10</v>
      </c>
      <c r="I1316" s="9">
        <v>0</v>
      </c>
      <c r="J1316" s="9">
        <v>0</v>
      </c>
      <c r="K1316" s="9">
        <v>0</v>
      </c>
      <c r="L1316" s="9">
        <v>0</v>
      </c>
      <c r="M1316" s="9">
        <v>230</v>
      </c>
      <c r="N1316" s="9">
        <v>116</v>
      </c>
      <c r="O1316" s="9">
        <v>75</v>
      </c>
      <c r="P1316" s="9">
        <v>21.35</v>
      </c>
      <c r="Q1316" s="9">
        <v>92</v>
      </c>
      <c r="R1316" s="9">
        <v>77</v>
      </c>
    </row>
    <row r="1317" spans="1:18" x14ac:dyDescent="0.2">
      <c r="A1317" s="9">
        <v>1</v>
      </c>
      <c r="B1317" s="9">
        <v>0</v>
      </c>
      <c r="C1317" s="9">
        <v>38</v>
      </c>
      <c r="D1317" s="9">
        <v>0</v>
      </c>
      <c r="E1317" s="9">
        <v>1</v>
      </c>
      <c r="F1317" s="9">
        <v>0</v>
      </c>
      <c r="G1317" s="9">
        <v>1</v>
      </c>
      <c r="H1317" s="9">
        <v>10</v>
      </c>
      <c r="I1317" s="9">
        <v>0</v>
      </c>
      <c r="J1317" s="9">
        <v>0</v>
      </c>
      <c r="K1317" s="9">
        <v>0</v>
      </c>
      <c r="L1317" s="9">
        <v>0</v>
      </c>
      <c r="M1317" s="9">
        <v>309</v>
      </c>
      <c r="N1317" s="9">
        <v>113</v>
      </c>
      <c r="O1317" s="9">
        <v>68</v>
      </c>
      <c r="P1317" s="9">
        <v>21.35</v>
      </c>
      <c r="Q1317" s="9">
        <v>60</v>
      </c>
      <c r="R1317" s="9">
        <v>75</v>
      </c>
    </row>
    <row r="1318" spans="1:18" x14ac:dyDescent="0.2">
      <c r="A1318" s="9">
        <v>0</v>
      </c>
      <c r="B1318" s="9">
        <v>1</v>
      </c>
      <c r="C1318" s="9">
        <v>38</v>
      </c>
      <c r="D1318" s="9">
        <v>0</v>
      </c>
      <c r="E1318" s="9">
        <v>0</v>
      </c>
      <c r="F1318" s="9">
        <v>0</v>
      </c>
      <c r="G1318" s="9">
        <v>0</v>
      </c>
      <c r="H1318" s="9">
        <v>0</v>
      </c>
      <c r="I1318" s="9">
        <v>0</v>
      </c>
      <c r="J1318" s="9">
        <v>0</v>
      </c>
      <c r="K1318" s="9">
        <v>0</v>
      </c>
      <c r="L1318" s="9">
        <v>0</v>
      </c>
      <c r="M1318" s="9">
        <v>240</v>
      </c>
      <c r="N1318" s="9">
        <v>122.5</v>
      </c>
      <c r="O1318" s="9">
        <v>80</v>
      </c>
      <c r="P1318" s="9">
        <v>23.97</v>
      </c>
      <c r="Q1318" s="9">
        <v>60</v>
      </c>
      <c r="R1318" s="9">
        <v>43</v>
      </c>
    </row>
    <row r="1319" spans="1:18" x14ac:dyDescent="0.2">
      <c r="A1319" s="9">
        <v>0</v>
      </c>
      <c r="B1319" s="9">
        <v>0</v>
      </c>
      <c r="C1319" s="9">
        <v>59</v>
      </c>
      <c r="D1319" s="9">
        <v>1</v>
      </c>
      <c r="E1319" s="9">
        <v>0</v>
      </c>
      <c r="F1319" s="9">
        <v>0</v>
      </c>
      <c r="G1319" s="9">
        <v>0</v>
      </c>
      <c r="H1319" s="9">
        <v>0</v>
      </c>
      <c r="I1319" s="9">
        <v>0</v>
      </c>
      <c r="J1319" s="9">
        <v>0</v>
      </c>
      <c r="K1319" s="9">
        <v>0</v>
      </c>
      <c r="L1319" s="9">
        <v>0</v>
      </c>
      <c r="M1319" s="9">
        <v>205</v>
      </c>
      <c r="N1319" s="9">
        <v>142.5</v>
      </c>
      <c r="O1319" s="9">
        <v>74.5</v>
      </c>
      <c r="P1319" s="9">
        <v>25.63</v>
      </c>
      <c r="Q1319" s="9">
        <v>85</v>
      </c>
      <c r="R1319" s="9">
        <v>83</v>
      </c>
    </row>
    <row r="1320" spans="1:18" x14ac:dyDescent="0.2">
      <c r="A1320" s="9">
        <v>1</v>
      </c>
      <c r="B1320" s="9">
        <v>0</v>
      </c>
      <c r="C1320" s="9">
        <v>55</v>
      </c>
      <c r="D1320" s="9">
        <v>1</v>
      </c>
      <c r="E1320" s="9">
        <v>0</v>
      </c>
      <c r="F1320" s="9">
        <v>0</v>
      </c>
      <c r="G1320" s="9">
        <v>0</v>
      </c>
      <c r="H1320" s="9">
        <v>0</v>
      </c>
      <c r="I1320" s="9">
        <v>0</v>
      </c>
      <c r="J1320" s="9">
        <v>0</v>
      </c>
      <c r="K1320" s="9">
        <v>1</v>
      </c>
      <c r="L1320" s="9">
        <v>0</v>
      </c>
      <c r="M1320" s="9">
        <v>232</v>
      </c>
      <c r="N1320" s="9">
        <v>170</v>
      </c>
      <c r="O1320" s="9">
        <v>92</v>
      </c>
      <c r="P1320" s="9">
        <v>26.09</v>
      </c>
      <c r="Q1320" s="9">
        <v>96</v>
      </c>
      <c r="R1320" s="9">
        <v>74</v>
      </c>
    </row>
    <row r="1321" spans="1:18" x14ac:dyDescent="0.2">
      <c r="A1321" s="9">
        <v>0</v>
      </c>
      <c r="B1321" s="9">
        <v>1</v>
      </c>
      <c r="C1321" s="9">
        <v>62</v>
      </c>
      <c r="D1321" s="9">
        <v>0</v>
      </c>
      <c r="E1321" s="9">
        <v>1</v>
      </c>
      <c r="F1321" s="9">
        <v>0</v>
      </c>
      <c r="G1321" s="9">
        <v>0</v>
      </c>
      <c r="H1321" s="9">
        <v>0</v>
      </c>
      <c r="I1321" s="9">
        <v>0</v>
      </c>
      <c r="J1321" s="9">
        <v>0</v>
      </c>
      <c r="K1321" s="9">
        <v>0</v>
      </c>
      <c r="L1321" s="9">
        <v>0</v>
      </c>
      <c r="M1321" s="9">
        <v>193</v>
      </c>
      <c r="N1321" s="9">
        <v>132.5</v>
      </c>
      <c r="O1321" s="9">
        <v>80</v>
      </c>
      <c r="P1321" s="9">
        <v>27.2</v>
      </c>
      <c r="Q1321" s="9">
        <v>70</v>
      </c>
      <c r="R1321" s="9">
        <v>78</v>
      </c>
    </row>
    <row r="1322" spans="1:18" x14ac:dyDescent="0.2">
      <c r="A1322" s="9">
        <v>0</v>
      </c>
      <c r="B1322" s="9">
        <v>0</v>
      </c>
      <c r="C1322" s="9">
        <v>37</v>
      </c>
      <c r="D1322" s="9">
        <v>0</v>
      </c>
      <c r="E1322" s="9">
        <v>1</v>
      </c>
      <c r="F1322" s="9">
        <v>0</v>
      </c>
      <c r="G1322" s="9">
        <v>1</v>
      </c>
      <c r="H1322" s="9">
        <v>43</v>
      </c>
      <c r="I1322" s="9">
        <v>0</v>
      </c>
      <c r="J1322" s="9">
        <v>0</v>
      </c>
      <c r="K1322" s="9">
        <v>0</v>
      </c>
      <c r="L1322" s="9">
        <v>0</v>
      </c>
      <c r="M1322" s="9">
        <v>167</v>
      </c>
      <c r="N1322" s="9">
        <v>118</v>
      </c>
      <c r="O1322" s="9">
        <v>76</v>
      </c>
      <c r="P1322" s="9">
        <v>19.61</v>
      </c>
      <c r="Q1322" s="9">
        <v>65</v>
      </c>
      <c r="R1322" s="9">
        <v>67</v>
      </c>
    </row>
    <row r="1323" spans="1:18" x14ac:dyDescent="0.2">
      <c r="A1323" s="9">
        <v>0</v>
      </c>
      <c r="B1323" s="9">
        <v>1</v>
      </c>
      <c r="C1323" s="9">
        <v>38</v>
      </c>
      <c r="D1323" s="9">
        <v>0</v>
      </c>
      <c r="E1323" s="9">
        <v>0</v>
      </c>
      <c r="F1323" s="9">
        <v>1</v>
      </c>
      <c r="G1323" s="9">
        <v>1</v>
      </c>
      <c r="H1323" s="9">
        <v>20</v>
      </c>
      <c r="I1323" s="9">
        <v>0</v>
      </c>
      <c r="J1323" s="9">
        <v>0</v>
      </c>
      <c r="K1323" s="9">
        <v>0</v>
      </c>
      <c r="L1323" s="9">
        <v>0</v>
      </c>
      <c r="M1323" s="9">
        <v>238</v>
      </c>
      <c r="N1323" s="9">
        <v>119</v>
      </c>
      <c r="O1323" s="9">
        <v>83.5</v>
      </c>
      <c r="P1323" s="9">
        <v>24.18</v>
      </c>
      <c r="Q1323" s="9">
        <v>68</v>
      </c>
      <c r="R1323" s="9">
        <v>71</v>
      </c>
    </row>
    <row r="1324" spans="1:18" x14ac:dyDescent="0.2">
      <c r="A1324" s="9">
        <v>0</v>
      </c>
      <c r="B1324" s="9">
        <v>1</v>
      </c>
      <c r="C1324" s="9">
        <v>52</v>
      </c>
      <c r="D1324" s="9">
        <v>0</v>
      </c>
      <c r="E1324" s="9">
        <v>0</v>
      </c>
      <c r="F1324" s="9">
        <v>0</v>
      </c>
      <c r="G1324" s="9">
        <v>0</v>
      </c>
      <c r="H1324" s="9">
        <v>0</v>
      </c>
      <c r="I1324" s="9">
        <v>0</v>
      </c>
      <c r="J1324" s="9">
        <v>0</v>
      </c>
      <c r="K1324" s="9">
        <v>0</v>
      </c>
      <c r="L1324" s="9">
        <v>0</v>
      </c>
      <c r="M1324" s="9">
        <v>285</v>
      </c>
      <c r="N1324" s="9">
        <v>110</v>
      </c>
      <c r="O1324" s="9">
        <v>79</v>
      </c>
      <c r="P1324" s="9">
        <v>23.41</v>
      </c>
      <c r="Q1324" s="9">
        <v>67</v>
      </c>
      <c r="R1324" s="9">
        <v>65</v>
      </c>
    </row>
    <row r="1325" spans="1:18" x14ac:dyDescent="0.2">
      <c r="A1325" s="9">
        <v>0</v>
      </c>
      <c r="B1325" s="9">
        <v>0</v>
      </c>
      <c r="C1325" s="9">
        <v>45</v>
      </c>
      <c r="D1325" s="9">
        <v>0</v>
      </c>
      <c r="E1325" s="9">
        <v>0</v>
      </c>
      <c r="F1325" s="9">
        <v>0</v>
      </c>
      <c r="G1325" s="9">
        <v>1</v>
      </c>
      <c r="H1325" s="9">
        <v>15</v>
      </c>
      <c r="I1325" s="9">
        <v>0</v>
      </c>
      <c r="J1325" s="9">
        <v>0</v>
      </c>
      <c r="K1325" s="9">
        <v>0</v>
      </c>
      <c r="L1325" s="9">
        <v>0</v>
      </c>
      <c r="M1325" s="9">
        <v>239</v>
      </c>
      <c r="N1325" s="9">
        <v>112</v>
      </c>
      <c r="O1325" s="9">
        <v>70</v>
      </c>
      <c r="P1325" s="9">
        <v>23.48</v>
      </c>
      <c r="Q1325" s="9">
        <v>68</v>
      </c>
      <c r="R1325" s="9">
        <v>95</v>
      </c>
    </row>
    <row r="1326" spans="1:18" x14ac:dyDescent="0.2">
      <c r="A1326" s="9">
        <v>0</v>
      </c>
      <c r="B1326" s="9">
        <v>0</v>
      </c>
      <c r="C1326" s="9">
        <v>41</v>
      </c>
      <c r="D1326" s="9">
        <v>0</v>
      </c>
      <c r="E1326" s="9">
        <v>1</v>
      </c>
      <c r="F1326" s="9">
        <v>0</v>
      </c>
      <c r="G1326" s="9">
        <v>1</v>
      </c>
      <c r="H1326" s="9">
        <v>15</v>
      </c>
      <c r="I1326" s="9">
        <v>0</v>
      </c>
      <c r="J1326" s="9">
        <v>0</v>
      </c>
      <c r="K1326" s="9">
        <v>0</v>
      </c>
      <c r="L1326" s="9">
        <v>0</v>
      </c>
      <c r="M1326" s="9">
        <v>235</v>
      </c>
      <c r="N1326" s="9">
        <v>107.5</v>
      </c>
      <c r="O1326" s="9">
        <v>68</v>
      </c>
      <c r="P1326" s="9">
        <v>21.1</v>
      </c>
      <c r="Q1326" s="9">
        <v>80</v>
      </c>
      <c r="R1326" s="9">
        <v>113</v>
      </c>
    </row>
    <row r="1327" spans="1:18" x14ac:dyDescent="0.2">
      <c r="A1327" s="9">
        <v>0</v>
      </c>
      <c r="B1327" s="9">
        <v>1</v>
      </c>
      <c r="C1327" s="9">
        <v>59</v>
      </c>
      <c r="D1327" s="9">
        <v>1</v>
      </c>
      <c r="E1327" s="9">
        <v>0</v>
      </c>
      <c r="F1327" s="9">
        <v>0</v>
      </c>
      <c r="G1327" s="9">
        <v>1</v>
      </c>
      <c r="H1327" s="9">
        <v>20</v>
      </c>
      <c r="I1327" s="9">
        <v>0</v>
      </c>
      <c r="J1327" s="9">
        <v>0</v>
      </c>
      <c r="K1327" s="9">
        <v>0</v>
      </c>
      <c r="L1327" s="9">
        <v>0</v>
      </c>
      <c r="M1327" s="9">
        <v>207</v>
      </c>
      <c r="N1327" s="9">
        <v>111.5</v>
      </c>
      <c r="O1327" s="9">
        <v>67</v>
      </c>
      <c r="P1327" s="9">
        <v>20.12</v>
      </c>
      <c r="Q1327" s="9">
        <v>55</v>
      </c>
      <c r="R1327" s="9">
        <v>84</v>
      </c>
    </row>
    <row r="1328" spans="1:18" x14ac:dyDescent="0.2">
      <c r="A1328" s="9">
        <v>0</v>
      </c>
      <c r="B1328" s="9">
        <v>0</v>
      </c>
      <c r="C1328" s="9">
        <v>53</v>
      </c>
      <c r="D1328" s="9">
        <v>0</v>
      </c>
      <c r="E1328" s="9">
        <v>0</v>
      </c>
      <c r="F1328" s="9">
        <v>1</v>
      </c>
      <c r="G1328" s="9">
        <v>0</v>
      </c>
      <c r="H1328" s="9">
        <v>0</v>
      </c>
      <c r="I1328" s="9">
        <v>0</v>
      </c>
      <c r="J1328" s="9">
        <v>0</v>
      </c>
      <c r="K1328" s="9">
        <v>0</v>
      </c>
      <c r="L1328" s="9">
        <v>0</v>
      </c>
      <c r="M1328" s="9">
        <v>260</v>
      </c>
      <c r="N1328" s="9">
        <v>139</v>
      </c>
      <c r="O1328" s="9">
        <v>80</v>
      </c>
      <c r="P1328" s="9">
        <v>20.309999999999999</v>
      </c>
      <c r="Q1328" s="9">
        <v>72</v>
      </c>
      <c r="R1328" s="9">
        <v>76</v>
      </c>
    </row>
    <row r="1329" spans="1:18" x14ac:dyDescent="0.2">
      <c r="A1329" s="9">
        <v>1</v>
      </c>
      <c r="B1329" s="9">
        <v>1</v>
      </c>
      <c r="C1329" s="9">
        <v>54</v>
      </c>
      <c r="D1329" s="9">
        <v>0</v>
      </c>
      <c r="E1329" s="9">
        <v>0</v>
      </c>
      <c r="F1329" s="9">
        <v>1</v>
      </c>
      <c r="G1329" s="9">
        <v>1</v>
      </c>
      <c r="H1329" s="9">
        <v>43</v>
      </c>
      <c r="I1329" s="9">
        <v>0</v>
      </c>
      <c r="J1329" s="9">
        <v>0</v>
      </c>
      <c r="K1329" s="9">
        <v>0</v>
      </c>
      <c r="L1329" s="9">
        <v>0</v>
      </c>
      <c r="M1329" s="9">
        <v>288</v>
      </c>
      <c r="N1329" s="9">
        <v>145</v>
      </c>
      <c r="O1329" s="9">
        <v>92.5</v>
      </c>
      <c r="P1329" s="9">
        <v>26.2</v>
      </c>
      <c r="Q1329" s="9">
        <v>72</v>
      </c>
      <c r="R1329" s="9">
        <v>98</v>
      </c>
    </row>
    <row r="1330" spans="1:18" x14ac:dyDescent="0.2">
      <c r="A1330" s="9">
        <v>0</v>
      </c>
      <c r="B1330" s="9">
        <v>1</v>
      </c>
      <c r="C1330" s="9">
        <v>39</v>
      </c>
      <c r="D1330" s="9">
        <v>0</v>
      </c>
      <c r="E1330" s="9">
        <v>0</v>
      </c>
      <c r="F1330" s="9">
        <v>0</v>
      </c>
      <c r="G1330" s="9">
        <v>1</v>
      </c>
      <c r="H1330" s="9">
        <v>30</v>
      </c>
      <c r="I1330" s="9">
        <v>0</v>
      </c>
      <c r="J1330" s="9">
        <v>0</v>
      </c>
      <c r="K1330" s="9">
        <v>0</v>
      </c>
      <c r="L1330" s="9">
        <v>0</v>
      </c>
      <c r="M1330" s="9">
        <v>255</v>
      </c>
      <c r="N1330" s="9">
        <v>108</v>
      </c>
      <c r="O1330" s="9">
        <v>75</v>
      </c>
      <c r="P1330" s="9">
        <v>23.9</v>
      </c>
      <c r="Q1330" s="9">
        <v>67</v>
      </c>
      <c r="R1330" s="9">
        <v>70</v>
      </c>
    </row>
    <row r="1331" spans="1:18" x14ac:dyDescent="0.2">
      <c r="A1331" s="9">
        <v>0</v>
      </c>
      <c r="B1331" s="9">
        <v>1</v>
      </c>
      <c r="C1331" s="9">
        <v>46</v>
      </c>
      <c r="D1331" s="9">
        <v>0</v>
      </c>
      <c r="E1331" s="9">
        <v>1</v>
      </c>
      <c r="F1331" s="9">
        <v>0</v>
      </c>
      <c r="G1331" s="9">
        <v>0</v>
      </c>
      <c r="H1331" s="9">
        <v>0</v>
      </c>
      <c r="I1331" s="9">
        <v>0</v>
      </c>
      <c r="J1331" s="9">
        <v>0</v>
      </c>
      <c r="K1331" s="9">
        <v>0</v>
      </c>
      <c r="L1331" s="9">
        <v>0</v>
      </c>
      <c r="M1331" s="9">
        <v>270</v>
      </c>
      <c r="N1331" s="9">
        <v>138</v>
      </c>
      <c r="O1331" s="9">
        <v>97</v>
      </c>
      <c r="P1331" s="9">
        <v>33.79</v>
      </c>
      <c r="Q1331" s="9">
        <v>90</v>
      </c>
      <c r="R1331" s="9">
        <v>65</v>
      </c>
    </row>
    <row r="1332" spans="1:18" x14ac:dyDescent="0.2">
      <c r="A1332" s="9">
        <v>0</v>
      </c>
      <c r="B1332" s="9">
        <v>1</v>
      </c>
      <c r="C1332" s="9">
        <v>45</v>
      </c>
      <c r="D1332" s="9">
        <v>0</v>
      </c>
      <c r="E1332" s="9">
        <v>1</v>
      </c>
      <c r="F1332" s="9">
        <v>0</v>
      </c>
      <c r="G1332" s="9">
        <v>1</v>
      </c>
      <c r="H1332" s="9">
        <v>20</v>
      </c>
      <c r="I1332" s="9">
        <v>0</v>
      </c>
      <c r="J1332" s="9">
        <v>0</v>
      </c>
      <c r="K1332" s="9">
        <v>0</v>
      </c>
      <c r="L1332" s="9">
        <v>0</v>
      </c>
      <c r="M1332" s="9">
        <v>239</v>
      </c>
      <c r="N1332" s="9">
        <v>116</v>
      </c>
      <c r="O1332" s="9">
        <v>68</v>
      </c>
      <c r="P1332" s="9">
        <v>26</v>
      </c>
      <c r="Q1332" s="9">
        <v>78</v>
      </c>
      <c r="R1332" s="9">
        <v>79</v>
      </c>
    </row>
    <row r="1333" spans="1:18" x14ac:dyDescent="0.2">
      <c r="A1333" s="9">
        <v>0</v>
      </c>
      <c r="B1333" s="9">
        <v>0</v>
      </c>
      <c r="C1333" s="9">
        <v>50</v>
      </c>
      <c r="D1333" s="9">
        <v>0</v>
      </c>
      <c r="E1333" s="9">
        <v>1</v>
      </c>
      <c r="F1333" s="9">
        <v>0</v>
      </c>
      <c r="G1333" s="9">
        <v>1</v>
      </c>
      <c r="H1333" s="9">
        <v>20</v>
      </c>
      <c r="I1333" s="9">
        <v>0</v>
      </c>
      <c r="J1333" s="9">
        <v>0</v>
      </c>
      <c r="K1333" s="9">
        <v>0</v>
      </c>
      <c r="L1333" s="9">
        <v>0</v>
      </c>
      <c r="M1333" s="9">
        <v>202</v>
      </c>
      <c r="N1333" s="9">
        <v>138</v>
      </c>
      <c r="O1333" s="9">
        <v>72</v>
      </c>
      <c r="P1333" s="9">
        <v>25.03</v>
      </c>
      <c r="Q1333" s="9">
        <v>110</v>
      </c>
      <c r="R1333" s="9">
        <v>98</v>
      </c>
    </row>
    <row r="1334" spans="1:18" x14ac:dyDescent="0.2">
      <c r="A1334" s="9">
        <v>0</v>
      </c>
      <c r="B1334" s="9">
        <v>1</v>
      </c>
      <c r="C1334" s="9">
        <v>46</v>
      </c>
      <c r="D1334" s="9">
        <v>0</v>
      </c>
      <c r="E1334" s="9">
        <v>0</v>
      </c>
      <c r="F1334" s="9">
        <v>0</v>
      </c>
      <c r="G1334" s="9">
        <v>1</v>
      </c>
      <c r="H1334" s="9">
        <v>20</v>
      </c>
      <c r="I1334" s="9">
        <v>0</v>
      </c>
      <c r="J1334" s="9">
        <v>0</v>
      </c>
      <c r="K1334" s="9">
        <v>0</v>
      </c>
      <c r="L1334" s="9">
        <v>0</v>
      </c>
      <c r="M1334" s="9">
        <v>233</v>
      </c>
      <c r="N1334" s="9">
        <v>108</v>
      </c>
      <c r="O1334" s="9">
        <v>74</v>
      </c>
      <c r="P1334" s="9">
        <v>23.97</v>
      </c>
      <c r="Q1334" s="9">
        <v>85</v>
      </c>
      <c r="R1334" s="9">
        <v>82</v>
      </c>
    </row>
    <row r="1335" spans="1:18" x14ac:dyDescent="0.2">
      <c r="A1335" s="9">
        <v>0</v>
      </c>
      <c r="B1335" s="9">
        <v>0</v>
      </c>
      <c r="C1335" s="9">
        <v>36</v>
      </c>
      <c r="D1335" s="9">
        <v>1</v>
      </c>
      <c r="E1335" s="9">
        <v>0</v>
      </c>
      <c r="F1335" s="9">
        <v>0</v>
      </c>
      <c r="G1335" s="9">
        <v>0</v>
      </c>
      <c r="H1335" s="9">
        <v>0</v>
      </c>
      <c r="I1335" s="9">
        <v>0</v>
      </c>
      <c r="J1335" s="9">
        <v>0</v>
      </c>
      <c r="K1335" s="9">
        <v>0</v>
      </c>
      <c r="L1335" s="9">
        <v>0</v>
      </c>
      <c r="M1335" s="9">
        <v>200</v>
      </c>
      <c r="N1335" s="9">
        <v>108</v>
      </c>
      <c r="O1335" s="9">
        <v>62</v>
      </c>
      <c r="P1335" s="9">
        <v>20.79</v>
      </c>
      <c r="Q1335" s="9">
        <v>75</v>
      </c>
      <c r="R1335" s="9">
        <v>69</v>
      </c>
    </row>
    <row r="1336" spans="1:18" x14ac:dyDescent="0.2">
      <c r="A1336" s="9">
        <v>0</v>
      </c>
      <c r="B1336" s="9">
        <v>1</v>
      </c>
      <c r="C1336" s="9">
        <v>50</v>
      </c>
      <c r="D1336" s="9">
        <v>0</v>
      </c>
      <c r="E1336" s="9">
        <v>0</v>
      </c>
      <c r="F1336" s="9">
        <v>0</v>
      </c>
      <c r="G1336" s="9">
        <v>1</v>
      </c>
      <c r="H1336" s="9">
        <v>20</v>
      </c>
      <c r="I1336" s="9">
        <v>0</v>
      </c>
      <c r="J1336" s="9">
        <v>0</v>
      </c>
      <c r="K1336" s="9">
        <v>1</v>
      </c>
      <c r="L1336" s="9">
        <v>0</v>
      </c>
      <c r="M1336" s="9">
        <v>250</v>
      </c>
      <c r="N1336" s="9">
        <v>148</v>
      </c>
      <c r="O1336" s="9">
        <v>108</v>
      </c>
      <c r="P1336" s="9">
        <v>24</v>
      </c>
      <c r="Q1336" s="9">
        <v>80</v>
      </c>
      <c r="R1336" s="9">
        <v>86</v>
      </c>
    </row>
    <row r="1337" spans="1:18" x14ac:dyDescent="0.2">
      <c r="A1337" s="9">
        <v>0</v>
      </c>
      <c r="B1337" s="9">
        <v>0</v>
      </c>
      <c r="C1337" s="9">
        <v>63</v>
      </c>
      <c r="D1337" s="9">
        <v>1</v>
      </c>
      <c r="E1337" s="9">
        <v>0</v>
      </c>
      <c r="F1337" s="9">
        <v>0</v>
      </c>
      <c r="G1337" s="9">
        <v>0</v>
      </c>
      <c r="H1337" s="9">
        <v>0</v>
      </c>
      <c r="I1337" s="9">
        <v>0</v>
      </c>
      <c r="J1337" s="9">
        <v>0</v>
      </c>
      <c r="K1337" s="9">
        <v>1</v>
      </c>
      <c r="L1337" s="9">
        <v>0</v>
      </c>
      <c r="M1337" s="9">
        <v>235</v>
      </c>
      <c r="N1337" s="9">
        <v>131.5</v>
      </c>
      <c r="O1337" s="9">
        <v>91</v>
      </c>
      <c r="P1337" s="9">
        <v>24.69</v>
      </c>
      <c r="Q1337" s="9">
        <v>80</v>
      </c>
      <c r="R1337" s="9">
        <v>68</v>
      </c>
    </row>
    <row r="1338" spans="1:18" x14ac:dyDescent="0.2">
      <c r="A1338" s="9">
        <v>0</v>
      </c>
      <c r="B1338" s="9">
        <v>0</v>
      </c>
      <c r="C1338" s="9">
        <v>38</v>
      </c>
      <c r="D1338" s="9">
        <v>0</v>
      </c>
      <c r="E1338" s="9">
        <v>0</v>
      </c>
      <c r="F1338" s="9">
        <v>0</v>
      </c>
      <c r="G1338" s="9">
        <v>1</v>
      </c>
      <c r="H1338" s="9">
        <v>15</v>
      </c>
      <c r="I1338" s="9">
        <v>0</v>
      </c>
      <c r="J1338" s="9">
        <v>0</v>
      </c>
      <c r="K1338" s="9">
        <v>0</v>
      </c>
      <c r="L1338" s="9">
        <v>0</v>
      </c>
      <c r="M1338" s="9">
        <v>178</v>
      </c>
      <c r="N1338" s="9">
        <v>96</v>
      </c>
      <c r="O1338" s="9">
        <v>67</v>
      </c>
      <c r="P1338" s="9">
        <v>20.399999999999999</v>
      </c>
      <c r="Q1338" s="9">
        <v>65</v>
      </c>
      <c r="R1338" s="9">
        <v>82</v>
      </c>
    </row>
    <row r="1339" spans="1:18" x14ac:dyDescent="0.2">
      <c r="A1339" s="9">
        <v>0</v>
      </c>
      <c r="B1339" s="9">
        <v>0</v>
      </c>
      <c r="C1339" s="9">
        <v>56</v>
      </c>
      <c r="D1339" s="9">
        <v>0</v>
      </c>
      <c r="E1339" s="9">
        <v>0</v>
      </c>
      <c r="F1339" s="9">
        <v>1</v>
      </c>
      <c r="G1339" s="9">
        <v>0</v>
      </c>
      <c r="H1339" s="9">
        <v>0</v>
      </c>
      <c r="I1339" s="9">
        <v>0</v>
      </c>
      <c r="J1339" s="9">
        <v>0</v>
      </c>
      <c r="K1339" s="9">
        <v>0</v>
      </c>
      <c r="L1339" s="9">
        <v>0</v>
      </c>
      <c r="M1339" s="9">
        <v>207</v>
      </c>
      <c r="N1339" s="9">
        <v>120</v>
      </c>
      <c r="O1339" s="9">
        <v>60</v>
      </c>
      <c r="P1339" s="9">
        <v>22.89</v>
      </c>
      <c r="Q1339" s="9">
        <v>75</v>
      </c>
      <c r="R1339" s="9">
        <v>71</v>
      </c>
    </row>
    <row r="1340" spans="1:18" x14ac:dyDescent="0.2">
      <c r="A1340" s="9">
        <v>0</v>
      </c>
      <c r="B1340" s="9">
        <v>1</v>
      </c>
      <c r="C1340" s="9">
        <v>41</v>
      </c>
      <c r="D1340" s="9">
        <v>1</v>
      </c>
      <c r="E1340" s="9">
        <v>0</v>
      </c>
      <c r="F1340" s="9">
        <v>0</v>
      </c>
      <c r="G1340" s="9">
        <v>0</v>
      </c>
      <c r="H1340" s="9">
        <v>0</v>
      </c>
      <c r="I1340" s="9">
        <v>0</v>
      </c>
      <c r="J1340" s="9">
        <v>0</v>
      </c>
      <c r="K1340" s="9">
        <v>0</v>
      </c>
      <c r="L1340" s="9">
        <v>0</v>
      </c>
      <c r="M1340" s="9">
        <v>260</v>
      </c>
      <c r="N1340" s="9">
        <v>128</v>
      </c>
      <c r="O1340" s="9">
        <v>84</v>
      </c>
      <c r="P1340" s="9">
        <v>31.61</v>
      </c>
      <c r="Q1340" s="9">
        <v>66</v>
      </c>
      <c r="R1340" s="9">
        <v>48</v>
      </c>
    </row>
    <row r="1341" spans="1:18" x14ac:dyDescent="0.2">
      <c r="A1341" s="9">
        <v>0</v>
      </c>
      <c r="B1341" s="9">
        <v>0</v>
      </c>
      <c r="C1341" s="9">
        <v>38</v>
      </c>
      <c r="D1341" s="9">
        <v>1</v>
      </c>
      <c r="E1341" s="9">
        <v>0</v>
      </c>
      <c r="F1341" s="9">
        <v>0</v>
      </c>
      <c r="G1341" s="9">
        <v>1</v>
      </c>
      <c r="H1341" s="9">
        <v>10</v>
      </c>
      <c r="I1341" s="9">
        <v>0</v>
      </c>
      <c r="J1341" s="9">
        <v>0</v>
      </c>
      <c r="K1341" s="9">
        <v>0</v>
      </c>
      <c r="L1341" s="9">
        <v>0</v>
      </c>
      <c r="M1341" s="9">
        <v>220</v>
      </c>
      <c r="N1341" s="9">
        <v>114</v>
      </c>
      <c r="O1341" s="9">
        <v>73.5</v>
      </c>
      <c r="P1341" s="9">
        <v>27.06</v>
      </c>
      <c r="Q1341" s="9">
        <v>68</v>
      </c>
      <c r="R1341" s="9">
        <v>67</v>
      </c>
    </row>
    <row r="1342" spans="1:18" x14ac:dyDescent="0.2">
      <c r="A1342" s="9">
        <v>0</v>
      </c>
      <c r="B1342" s="9">
        <v>1</v>
      </c>
      <c r="C1342" s="9">
        <v>48</v>
      </c>
      <c r="D1342" s="9">
        <v>0</v>
      </c>
      <c r="E1342" s="9">
        <v>0</v>
      </c>
      <c r="F1342" s="9">
        <v>0</v>
      </c>
      <c r="G1342" s="9">
        <v>0</v>
      </c>
      <c r="H1342" s="9">
        <v>0</v>
      </c>
      <c r="I1342" s="9">
        <v>0</v>
      </c>
      <c r="J1342" s="9">
        <v>0</v>
      </c>
      <c r="K1342" s="9">
        <v>1</v>
      </c>
      <c r="L1342" s="9">
        <v>0</v>
      </c>
      <c r="M1342" s="9">
        <v>205</v>
      </c>
      <c r="N1342" s="9">
        <v>148</v>
      </c>
      <c r="O1342" s="9">
        <v>103</v>
      </c>
      <c r="P1342" s="9">
        <v>28.31</v>
      </c>
      <c r="Q1342" s="9">
        <v>75</v>
      </c>
      <c r="R1342" s="9">
        <v>60</v>
      </c>
    </row>
    <row r="1343" spans="1:18" x14ac:dyDescent="0.2">
      <c r="A1343" s="9">
        <v>0</v>
      </c>
      <c r="B1343" s="9">
        <v>1</v>
      </c>
      <c r="C1343" s="9">
        <v>56</v>
      </c>
      <c r="D1343" s="9">
        <v>1</v>
      </c>
      <c r="E1343" s="9">
        <v>0</v>
      </c>
      <c r="F1343" s="9">
        <v>0</v>
      </c>
      <c r="G1343" s="9">
        <v>1</v>
      </c>
      <c r="H1343" s="9">
        <v>20</v>
      </c>
      <c r="I1343" s="9">
        <v>0</v>
      </c>
      <c r="J1343" s="9">
        <v>0</v>
      </c>
      <c r="K1343" s="9">
        <v>1</v>
      </c>
      <c r="L1343" s="9">
        <v>0</v>
      </c>
      <c r="M1343" s="9">
        <v>197</v>
      </c>
      <c r="N1343" s="9">
        <v>140</v>
      </c>
      <c r="O1343" s="9">
        <v>86</v>
      </c>
      <c r="P1343" s="9">
        <v>25.16</v>
      </c>
      <c r="Q1343" s="9">
        <v>90</v>
      </c>
      <c r="R1343" s="9">
        <v>71</v>
      </c>
    </row>
    <row r="1344" spans="1:18" x14ac:dyDescent="0.2">
      <c r="A1344" s="9">
        <v>0</v>
      </c>
      <c r="B1344" s="9">
        <v>0</v>
      </c>
      <c r="C1344" s="9">
        <v>55</v>
      </c>
      <c r="D1344" s="9">
        <v>1</v>
      </c>
      <c r="E1344" s="9">
        <v>0</v>
      </c>
      <c r="F1344" s="9">
        <v>0</v>
      </c>
      <c r="G1344" s="9">
        <v>0</v>
      </c>
      <c r="H1344" s="9">
        <v>0</v>
      </c>
      <c r="I1344" s="9">
        <v>0</v>
      </c>
      <c r="J1344" s="9">
        <v>0</v>
      </c>
      <c r="K1344" s="9">
        <v>0</v>
      </c>
      <c r="L1344" s="9">
        <v>0</v>
      </c>
      <c r="M1344" s="9">
        <v>282</v>
      </c>
      <c r="N1344" s="9">
        <v>127.5</v>
      </c>
      <c r="O1344" s="9">
        <v>69</v>
      </c>
      <c r="P1344" s="9">
        <v>26.76</v>
      </c>
      <c r="Q1344" s="9">
        <v>76</v>
      </c>
      <c r="R1344" s="9">
        <v>78</v>
      </c>
    </row>
    <row r="1345" spans="1:18" x14ac:dyDescent="0.2">
      <c r="A1345" s="9">
        <v>0</v>
      </c>
      <c r="B1345" s="9">
        <v>1</v>
      </c>
      <c r="C1345" s="9">
        <v>41</v>
      </c>
      <c r="D1345" s="9">
        <v>0</v>
      </c>
      <c r="E1345" s="9">
        <v>0</v>
      </c>
      <c r="F1345" s="9">
        <v>0</v>
      </c>
      <c r="G1345" s="9">
        <v>1</v>
      </c>
      <c r="H1345" s="9">
        <v>10</v>
      </c>
      <c r="I1345" s="9">
        <v>0</v>
      </c>
      <c r="J1345" s="9">
        <v>0</v>
      </c>
      <c r="K1345" s="9">
        <v>0</v>
      </c>
      <c r="L1345" s="9">
        <v>0</v>
      </c>
      <c r="M1345" s="9">
        <v>213</v>
      </c>
      <c r="N1345" s="9">
        <v>120</v>
      </c>
      <c r="O1345" s="9">
        <v>78</v>
      </c>
      <c r="P1345" s="9">
        <v>28.78</v>
      </c>
      <c r="Q1345" s="9">
        <v>80</v>
      </c>
      <c r="R1345" s="9">
        <v>70</v>
      </c>
    </row>
    <row r="1346" spans="1:18" x14ac:dyDescent="0.2">
      <c r="A1346" s="9">
        <v>0</v>
      </c>
      <c r="B1346" s="9">
        <v>1</v>
      </c>
      <c r="C1346" s="9">
        <v>48</v>
      </c>
      <c r="D1346" s="9">
        <v>1</v>
      </c>
      <c r="E1346" s="9">
        <v>0</v>
      </c>
      <c r="F1346" s="9">
        <v>0</v>
      </c>
      <c r="G1346" s="9">
        <v>0</v>
      </c>
      <c r="H1346" s="9">
        <v>0</v>
      </c>
      <c r="I1346" s="9">
        <v>0</v>
      </c>
      <c r="J1346" s="9">
        <v>0</v>
      </c>
      <c r="K1346" s="9">
        <v>1</v>
      </c>
      <c r="L1346" s="9">
        <v>0</v>
      </c>
      <c r="M1346" s="9">
        <v>232</v>
      </c>
      <c r="N1346" s="9">
        <v>130.5</v>
      </c>
      <c r="O1346" s="9">
        <v>90</v>
      </c>
      <c r="P1346" s="9">
        <v>29.07</v>
      </c>
      <c r="Q1346" s="9">
        <v>85</v>
      </c>
      <c r="R1346" s="9">
        <v>118</v>
      </c>
    </row>
    <row r="1347" spans="1:18" x14ac:dyDescent="0.2">
      <c r="A1347" s="9">
        <v>0</v>
      </c>
      <c r="B1347" s="9">
        <v>1</v>
      </c>
      <c r="C1347" s="9">
        <v>57</v>
      </c>
      <c r="D1347" s="9">
        <v>0</v>
      </c>
      <c r="E1347" s="9">
        <v>0</v>
      </c>
      <c r="F1347" s="9">
        <v>1</v>
      </c>
      <c r="G1347" s="9">
        <v>0</v>
      </c>
      <c r="H1347" s="9">
        <v>0</v>
      </c>
      <c r="I1347" s="9">
        <v>0</v>
      </c>
      <c r="J1347" s="9">
        <v>0</v>
      </c>
      <c r="K1347" s="9">
        <v>0</v>
      </c>
      <c r="L1347" s="9">
        <v>0</v>
      </c>
      <c r="M1347" s="9">
        <v>238</v>
      </c>
      <c r="N1347" s="9">
        <v>128.5</v>
      </c>
      <c r="O1347" s="9">
        <v>87.5</v>
      </c>
      <c r="P1347" s="9">
        <v>25.38</v>
      </c>
      <c r="Q1347" s="9">
        <v>80</v>
      </c>
      <c r="R1347" s="9">
        <v>89</v>
      </c>
    </row>
    <row r="1348" spans="1:18" x14ac:dyDescent="0.2">
      <c r="A1348" s="9">
        <v>0</v>
      </c>
      <c r="B1348" s="9">
        <v>1</v>
      </c>
      <c r="C1348" s="9">
        <v>44</v>
      </c>
      <c r="D1348" s="9">
        <v>1</v>
      </c>
      <c r="E1348" s="9">
        <v>0</v>
      </c>
      <c r="F1348" s="9">
        <v>0</v>
      </c>
      <c r="G1348" s="9">
        <v>1</v>
      </c>
      <c r="H1348" s="9">
        <v>20</v>
      </c>
      <c r="I1348" s="9">
        <v>0</v>
      </c>
      <c r="J1348" s="9">
        <v>0</v>
      </c>
      <c r="K1348" s="9">
        <v>0</v>
      </c>
      <c r="L1348" s="9">
        <v>0</v>
      </c>
      <c r="M1348" s="9">
        <v>258</v>
      </c>
      <c r="N1348" s="9">
        <v>116</v>
      </c>
      <c r="O1348" s="9">
        <v>67</v>
      </c>
      <c r="P1348" s="9">
        <v>28.3</v>
      </c>
      <c r="Q1348" s="9">
        <v>75</v>
      </c>
      <c r="R1348" s="9">
        <v>79</v>
      </c>
    </row>
    <row r="1349" spans="1:18" x14ac:dyDescent="0.2">
      <c r="A1349" s="9">
        <v>0</v>
      </c>
      <c r="B1349" s="9">
        <v>1</v>
      </c>
      <c r="C1349" s="9">
        <v>40</v>
      </c>
      <c r="D1349" s="9">
        <v>0</v>
      </c>
      <c r="E1349" s="9">
        <v>0</v>
      </c>
      <c r="F1349" s="9">
        <v>1</v>
      </c>
      <c r="G1349" s="9">
        <v>1</v>
      </c>
      <c r="H1349" s="9">
        <v>40</v>
      </c>
      <c r="I1349" s="9">
        <v>0</v>
      </c>
      <c r="J1349" s="9">
        <v>0</v>
      </c>
      <c r="K1349" s="9">
        <v>0</v>
      </c>
      <c r="L1349" s="9">
        <v>0</v>
      </c>
      <c r="M1349" s="9">
        <v>208</v>
      </c>
      <c r="N1349" s="9">
        <v>120</v>
      </c>
      <c r="O1349" s="9">
        <v>80</v>
      </c>
      <c r="P1349" s="9">
        <v>25.98</v>
      </c>
      <c r="Q1349" s="9">
        <v>75</v>
      </c>
      <c r="R1349" s="9">
        <v>66</v>
      </c>
    </row>
    <row r="1350" spans="1:18" x14ac:dyDescent="0.2">
      <c r="A1350" s="9">
        <v>0</v>
      </c>
      <c r="B1350" s="9">
        <v>0</v>
      </c>
      <c r="C1350" s="9">
        <v>45</v>
      </c>
      <c r="D1350" s="9">
        <v>0</v>
      </c>
      <c r="E1350" s="9">
        <v>0</v>
      </c>
      <c r="F1350" s="9">
        <v>1</v>
      </c>
      <c r="G1350" s="9">
        <v>1</v>
      </c>
      <c r="H1350" s="9">
        <v>5</v>
      </c>
      <c r="I1350" s="9">
        <v>0</v>
      </c>
      <c r="J1350" s="9">
        <v>0</v>
      </c>
      <c r="K1350" s="9">
        <v>0</v>
      </c>
      <c r="L1350" s="9">
        <v>0</v>
      </c>
      <c r="M1350" s="9">
        <v>268</v>
      </c>
      <c r="N1350" s="9">
        <v>100</v>
      </c>
      <c r="O1350" s="9">
        <v>70</v>
      </c>
      <c r="P1350" s="9">
        <v>23.45</v>
      </c>
      <c r="Q1350" s="9">
        <v>73</v>
      </c>
      <c r="R1350" s="9">
        <v>87</v>
      </c>
    </row>
    <row r="1351" spans="1:18" x14ac:dyDescent="0.2">
      <c r="A1351" s="9">
        <v>0</v>
      </c>
      <c r="B1351" s="9">
        <v>1</v>
      </c>
      <c r="C1351" s="9">
        <v>57</v>
      </c>
      <c r="D1351" s="9">
        <v>0</v>
      </c>
      <c r="E1351" s="9">
        <v>0</v>
      </c>
      <c r="F1351" s="9">
        <v>1</v>
      </c>
      <c r="G1351" s="9">
        <v>0</v>
      </c>
      <c r="H1351" s="9">
        <v>0</v>
      </c>
      <c r="I1351" s="9">
        <v>0</v>
      </c>
      <c r="J1351" s="9">
        <v>0</v>
      </c>
      <c r="K1351" s="9">
        <v>0</v>
      </c>
      <c r="L1351" s="9">
        <v>0</v>
      </c>
      <c r="M1351" s="9">
        <v>314</v>
      </c>
      <c r="N1351" s="9">
        <v>109.5</v>
      </c>
      <c r="O1351" s="9">
        <v>72</v>
      </c>
      <c r="P1351" s="9">
        <v>25.62</v>
      </c>
      <c r="Q1351" s="9">
        <v>72</v>
      </c>
      <c r="R1351" s="9">
        <v>71</v>
      </c>
    </row>
    <row r="1352" spans="1:18" x14ac:dyDescent="0.2">
      <c r="A1352" s="9">
        <v>0</v>
      </c>
      <c r="B1352" s="9">
        <v>0</v>
      </c>
      <c r="C1352" s="9">
        <v>58</v>
      </c>
      <c r="D1352" s="9">
        <v>1</v>
      </c>
      <c r="E1352" s="9">
        <v>0</v>
      </c>
      <c r="F1352" s="9">
        <v>0</v>
      </c>
      <c r="G1352" s="9">
        <v>1</v>
      </c>
      <c r="H1352" s="9">
        <v>8</v>
      </c>
      <c r="I1352" s="9">
        <v>1</v>
      </c>
      <c r="J1352" s="9">
        <v>0</v>
      </c>
      <c r="K1352" s="9">
        <v>1</v>
      </c>
      <c r="L1352" s="9">
        <v>0</v>
      </c>
      <c r="M1352" s="9">
        <v>234</v>
      </c>
      <c r="N1352" s="9">
        <v>185</v>
      </c>
      <c r="O1352" s="9">
        <v>105</v>
      </c>
      <c r="P1352" s="9">
        <v>31.18</v>
      </c>
      <c r="Q1352" s="9">
        <v>75</v>
      </c>
      <c r="R1352" s="9">
        <v>78</v>
      </c>
    </row>
    <row r="1353" spans="1:18" x14ac:dyDescent="0.2">
      <c r="A1353" s="9">
        <v>0</v>
      </c>
      <c r="B1353" s="9">
        <v>1</v>
      </c>
      <c r="C1353" s="9">
        <v>42</v>
      </c>
      <c r="D1353" s="9">
        <v>0</v>
      </c>
      <c r="E1353" s="9">
        <v>0</v>
      </c>
      <c r="F1353" s="9">
        <v>0</v>
      </c>
      <c r="G1353" s="9">
        <v>1</v>
      </c>
      <c r="H1353" s="9">
        <v>20</v>
      </c>
      <c r="I1353" s="9">
        <v>0</v>
      </c>
      <c r="J1353" s="9">
        <v>0</v>
      </c>
      <c r="K1353" s="9">
        <v>1</v>
      </c>
      <c r="L1353" s="9">
        <v>0</v>
      </c>
      <c r="M1353" s="9">
        <v>260</v>
      </c>
      <c r="N1353" s="9">
        <v>132</v>
      </c>
      <c r="O1353" s="9">
        <v>86</v>
      </c>
      <c r="P1353" s="9">
        <v>29.76</v>
      </c>
      <c r="Q1353" s="9">
        <v>75</v>
      </c>
      <c r="R1353" s="9">
        <v>66</v>
      </c>
    </row>
    <row r="1354" spans="1:18" x14ac:dyDescent="0.2">
      <c r="A1354" s="9">
        <v>0</v>
      </c>
      <c r="B1354" s="9">
        <v>1</v>
      </c>
      <c r="C1354" s="9">
        <v>38</v>
      </c>
      <c r="D1354" s="9">
        <v>0</v>
      </c>
      <c r="E1354" s="9">
        <v>1</v>
      </c>
      <c r="F1354" s="9">
        <v>0</v>
      </c>
      <c r="G1354" s="9">
        <v>0</v>
      </c>
      <c r="H1354" s="9">
        <v>0</v>
      </c>
      <c r="I1354" s="9">
        <v>0</v>
      </c>
      <c r="J1354" s="9">
        <v>0</v>
      </c>
      <c r="K1354" s="9">
        <v>0</v>
      </c>
      <c r="L1354" s="9">
        <v>0</v>
      </c>
      <c r="M1354" s="9">
        <v>148</v>
      </c>
      <c r="N1354" s="9">
        <v>115</v>
      </c>
      <c r="O1354" s="9">
        <v>75</v>
      </c>
      <c r="P1354" s="9">
        <v>26.49</v>
      </c>
      <c r="Q1354" s="9">
        <v>75</v>
      </c>
      <c r="R1354" s="9">
        <v>74</v>
      </c>
    </row>
    <row r="1355" spans="1:18" x14ac:dyDescent="0.2">
      <c r="A1355" s="9">
        <v>1</v>
      </c>
      <c r="B1355" s="9">
        <v>1</v>
      </c>
      <c r="C1355" s="9">
        <v>41</v>
      </c>
      <c r="D1355" s="9">
        <v>0</v>
      </c>
      <c r="E1355" s="9">
        <v>1</v>
      </c>
      <c r="F1355" s="9">
        <v>0</v>
      </c>
      <c r="G1355" s="9">
        <v>1</v>
      </c>
      <c r="H1355" s="9">
        <v>20</v>
      </c>
      <c r="I1355" s="9">
        <v>0</v>
      </c>
      <c r="J1355" s="9">
        <v>0</v>
      </c>
      <c r="K1355" s="9">
        <v>0</v>
      </c>
      <c r="L1355" s="9">
        <v>0</v>
      </c>
      <c r="M1355" s="9">
        <v>199</v>
      </c>
      <c r="N1355" s="9">
        <v>139</v>
      </c>
      <c r="O1355" s="9">
        <v>80</v>
      </c>
      <c r="P1355" s="9">
        <v>25.51</v>
      </c>
      <c r="Q1355" s="9">
        <v>62</v>
      </c>
      <c r="R1355" s="9">
        <v>62</v>
      </c>
    </row>
    <row r="1356" spans="1:18" x14ac:dyDescent="0.2">
      <c r="A1356" s="9">
        <v>0</v>
      </c>
      <c r="B1356" s="9">
        <v>0</v>
      </c>
      <c r="C1356" s="9">
        <v>61</v>
      </c>
      <c r="D1356" s="9">
        <v>1</v>
      </c>
      <c r="E1356" s="9">
        <v>0</v>
      </c>
      <c r="F1356" s="9">
        <v>0</v>
      </c>
      <c r="G1356" s="9">
        <v>0</v>
      </c>
      <c r="H1356" s="9">
        <v>0</v>
      </c>
      <c r="I1356" s="9">
        <v>0</v>
      </c>
      <c r="J1356" s="9">
        <v>0</v>
      </c>
      <c r="K1356" s="9">
        <v>0</v>
      </c>
      <c r="L1356" s="9">
        <v>0</v>
      </c>
      <c r="M1356" s="9">
        <v>270</v>
      </c>
      <c r="N1356" s="9">
        <v>136.5</v>
      </c>
      <c r="O1356" s="9">
        <v>89</v>
      </c>
      <c r="P1356" s="9">
        <v>30.65</v>
      </c>
      <c r="Q1356" s="9">
        <v>63</v>
      </c>
      <c r="R1356" s="9">
        <v>87</v>
      </c>
    </row>
    <row r="1357" spans="1:18" x14ac:dyDescent="0.2">
      <c r="A1357" s="9">
        <v>1</v>
      </c>
      <c r="B1357" s="9">
        <v>0</v>
      </c>
      <c r="C1357" s="9">
        <v>63</v>
      </c>
      <c r="D1357" s="9">
        <v>1</v>
      </c>
      <c r="E1357" s="9">
        <v>0</v>
      </c>
      <c r="F1357" s="9">
        <v>0</v>
      </c>
      <c r="G1357" s="9">
        <v>0</v>
      </c>
      <c r="H1357" s="9">
        <v>0</v>
      </c>
      <c r="I1357" s="9">
        <v>0</v>
      </c>
      <c r="J1357" s="9">
        <v>0</v>
      </c>
      <c r="K1357" s="9">
        <v>1</v>
      </c>
      <c r="L1357" s="9">
        <v>0</v>
      </c>
      <c r="M1357" s="9">
        <v>275</v>
      </c>
      <c r="N1357" s="9">
        <v>148</v>
      </c>
      <c r="O1357" s="9">
        <v>75</v>
      </c>
      <c r="P1357" s="9">
        <v>28.87</v>
      </c>
      <c r="Q1357" s="9">
        <v>70</v>
      </c>
      <c r="R1357" s="9">
        <v>83</v>
      </c>
    </row>
    <row r="1358" spans="1:18" x14ac:dyDescent="0.2">
      <c r="A1358" s="9">
        <v>0</v>
      </c>
      <c r="B1358" s="9">
        <v>1</v>
      </c>
      <c r="C1358" s="9">
        <v>43</v>
      </c>
      <c r="D1358" s="9">
        <v>0</v>
      </c>
      <c r="E1358" s="9">
        <v>0</v>
      </c>
      <c r="F1358" s="9">
        <v>0</v>
      </c>
      <c r="G1358" s="9">
        <v>0</v>
      </c>
      <c r="H1358" s="9">
        <v>0</v>
      </c>
      <c r="I1358" s="9">
        <v>0</v>
      </c>
      <c r="J1358" s="9">
        <v>0</v>
      </c>
      <c r="K1358" s="9">
        <v>0</v>
      </c>
      <c r="L1358" s="9">
        <v>0</v>
      </c>
      <c r="M1358" s="9">
        <v>179</v>
      </c>
      <c r="N1358" s="9">
        <v>125</v>
      </c>
      <c r="O1358" s="9">
        <v>80</v>
      </c>
      <c r="P1358" s="9">
        <v>23.05</v>
      </c>
      <c r="Q1358" s="9">
        <v>63</v>
      </c>
      <c r="R1358" s="9">
        <v>78</v>
      </c>
    </row>
    <row r="1359" spans="1:18" x14ac:dyDescent="0.2">
      <c r="A1359" s="9">
        <v>0</v>
      </c>
      <c r="B1359" s="9">
        <v>1</v>
      </c>
      <c r="C1359" s="9">
        <v>43</v>
      </c>
      <c r="D1359" s="9">
        <v>0</v>
      </c>
      <c r="E1359" s="9">
        <v>1</v>
      </c>
      <c r="F1359" s="9">
        <v>0</v>
      </c>
      <c r="G1359" s="9">
        <v>1</v>
      </c>
      <c r="H1359" s="9">
        <v>15</v>
      </c>
      <c r="I1359" s="9">
        <v>0</v>
      </c>
      <c r="J1359" s="9">
        <v>0</v>
      </c>
      <c r="K1359" s="9">
        <v>0</v>
      </c>
      <c r="L1359" s="9">
        <v>0</v>
      </c>
      <c r="M1359" s="9">
        <v>240</v>
      </c>
      <c r="N1359" s="9">
        <v>137</v>
      </c>
      <c r="O1359" s="9">
        <v>86</v>
      </c>
      <c r="P1359" s="9">
        <v>26.32</v>
      </c>
      <c r="Q1359" s="9">
        <v>100</v>
      </c>
      <c r="R1359" s="9">
        <v>78</v>
      </c>
    </row>
    <row r="1360" spans="1:18" x14ac:dyDescent="0.2">
      <c r="A1360" s="9">
        <v>1</v>
      </c>
      <c r="B1360" s="9">
        <v>1</v>
      </c>
      <c r="C1360" s="9">
        <v>52</v>
      </c>
      <c r="D1360" s="9">
        <v>0</v>
      </c>
      <c r="E1360" s="9">
        <v>0</v>
      </c>
      <c r="F1360" s="9">
        <v>0</v>
      </c>
      <c r="G1360" s="9">
        <v>1</v>
      </c>
      <c r="H1360" s="9">
        <v>30</v>
      </c>
      <c r="I1360" s="9">
        <v>0</v>
      </c>
      <c r="J1360" s="9">
        <v>0</v>
      </c>
      <c r="K1360" s="9">
        <v>0</v>
      </c>
      <c r="L1360" s="9">
        <v>0</v>
      </c>
      <c r="M1360" s="9">
        <v>346</v>
      </c>
      <c r="N1360" s="9">
        <v>133</v>
      </c>
      <c r="O1360" s="9">
        <v>96</v>
      </c>
      <c r="P1360" s="9">
        <v>25.95</v>
      </c>
      <c r="Q1360" s="9">
        <v>65</v>
      </c>
      <c r="R1360" s="9">
        <v>126</v>
      </c>
    </row>
    <row r="1361" spans="1:18" x14ac:dyDescent="0.2">
      <c r="A1361" s="9">
        <v>0</v>
      </c>
      <c r="B1361" s="9">
        <v>0</v>
      </c>
      <c r="C1361" s="9">
        <v>48</v>
      </c>
      <c r="D1361" s="9">
        <v>0</v>
      </c>
      <c r="E1361" s="9">
        <v>1</v>
      </c>
      <c r="F1361" s="9">
        <v>0</v>
      </c>
      <c r="G1361" s="9">
        <v>0</v>
      </c>
      <c r="H1361" s="9">
        <v>0</v>
      </c>
      <c r="I1361" s="9">
        <v>0</v>
      </c>
      <c r="J1361" s="9">
        <v>0</v>
      </c>
      <c r="K1361" s="9">
        <v>0</v>
      </c>
      <c r="L1361" s="9">
        <v>0</v>
      </c>
      <c r="M1361" s="9">
        <v>237</v>
      </c>
      <c r="N1361" s="9">
        <v>124.5</v>
      </c>
      <c r="O1361" s="9">
        <v>66.5</v>
      </c>
      <c r="P1361" s="9">
        <v>33.29</v>
      </c>
      <c r="Q1361" s="9">
        <v>80</v>
      </c>
      <c r="R1361" s="9">
        <v>91</v>
      </c>
    </row>
    <row r="1362" spans="1:18" x14ac:dyDescent="0.2">
      <c r="A1362" s="9">
        <v>0</v>
      </c>
      <c r="B1362" s="9">
        <v>0</v>
      </c>
      <c r="C1362" s="9">
        <v>45</v>
      </c>
      <c r="D1362" s="9">
        <v>1</v>
      </c>
      <c r="E1362" s="9">
        <v>0</v>
      </c>
      <c r="F1362" s="9">
        <v>0</v>
      </c>
      <c r="G1362" s="9">
        <v>0</v>
      </c>
      <c r="H1362" s="9">
        <v>0</v>
      </c>
      <c r="I1362" s="9">
        <v>0</v>
      </c>
      <c r="J1362" s="9">
        <v>0</v>
      </c>
      <c r="K1362" s="9">
        <v>0</v>
      </c>
      <c r="L1362" s="9">
        <v>0</v>
      </c>
      <c r="M1362" s="9">
        <v>285</v>
      </c>
      <c r="N1362" s="9">
        <v>107.5</v>
      </c>
      <c r="O1362" s="9">
        <v>80</v>
      </c>
      <c r="P1362" s="9">
        <v>28.06</v>
      </c>
      <c r="Q1362" s="9">
        <v>74</v>
      </c>
      <c r="R1362" s="9">
        <v>78</v>
      </c>
    </row>
    <row r="1363" spans="1:18" x14ac:dyDescent="0.2">
      <c r="A1363" s="9">
        <v>0</v>
      </c>
      <c r="B1363" s="9">
        <v>1</v>
      </c>
      <c r="C1363" s="9">
        <v>44</v>
      </c>
      <c r="D1363" s="9">
        <v>1</v>
      </c>
      <c r="E1363" s="9">
        <v>0</v>
      </c>
      <c r="F1363" s="9">
        <v>0</v>
      </c>
      <c r="G1363" s="9">
        <v>1</v>
      </c>
      <c r="H1363" s="9">
        <v>20</v>
      </c>
      <c r="I1363" s="9">
        <v>0</v>
      </c>
      <c r="J1363" s="9">
        <v>0</v>
      </c>
      <c r="K1363" s="9">
        <v>0</v>
      </c>
      <c r="L1363" s="9">
        <v>0</v>
      </c>
      <c r="M1363" s="9">
        <v>193</v>
      </c>
      <c r="N1363" s="9">
        <v>134</v>
      </c>
      <c r="O1363" s="9">
        <v>88</v>
      </c>
      <c r="P1363" s="9">
        <v>23.77</v>
      </c>
      <c r="Q1363" s="9">
        <v>75</v>
      </c>
      <c r="R1363" s="9">
        <v>77</v>
      </c>
    </row>
    <row r="1364" spans="1:18" x14ac:dyDescent="0.2">
      <c r="A1364" s="9">
        <v>0</v>
      </c>
      <c r="B1364" s="9">
        <v>0</v>
      </c>
      <c r="C1364" s="9">
        <v>49</v>
      </c>
      <c r="D1364" s="9">
        <v>0</v>
      </c>
      <c r="E1364" s="9">
        <v>1</v>
      </c>
      <c r="F1364" s="9">
        <v>0</v>
      </c>
      <c r="G1364" s="9">
        <v>1</v>
      </c>
      <c r="H1364" s="9">
        <v>30</v>
      </c>
      <c r="I1364" s="9">
        <v>1</v>
      </c>
      <c r="J1364" s="9">
        <v>0</v>
      </c>
      <c r="K1364" s="9">
        <v>1</v>
      </c>
      <c r="L1364" s="9">
        <v>0</v>
      </c>
      <c r="M1364" s="9">
        <v>350</v>
      </c>
      <c r="N1364" s="9">
        <v>174</v>
      </c>
      <c r="O1364" s="9">
        <v>90</v>
      </c>
      <c r="P1364" s="9">
        <v>18.440000000000001</v>
      </c>
      <c r="Q1364" s="9">
        <v>110</v>
      </c>
      <c r="R1364" s="9">
        <v>78</v>
      </c>
    </row>
    <row r="1365" spans="1:18" x14ac:dyDescent="0.2">
      <c r="A1365" s="9">
        <v>0</v>
      </c>
      <c r="B1365" s="9">
        <v>1</v>
      </c>
      <c r="C1365" s="9">
        <v>42</v>
      </c>
      <c r="D1365" s="9">
        <v>0</v>
      </c>
      <c r="E1365" s="9">
        <v>0</v>
      </c>
      <c r="F1365" s="9">
        <v>0</v>
      </c>
      <c r="G1365" s="9">
        <v>1</v>
      </c>
      <c r="H1365" s="9">
        <v>20</v>
      </c>
      <c r="I1365" s="9">
        <v>0</v>
      </c>
      <c r="J1365" s="9">
        <v>0</v>
      </c>
      <c r="K1365" s="9">
        <v>0</v>
      </c>
      <c r="L1365" s="9">
        <v>0</v>
      </c>
      <c r="M1365" s="9">
        <v>166</v>
      </c>
      <c r="N1365" s="9">
        <v>110</v>
      </c>
      <c r="O1365" s="9">
        <v>70</v>
      </c>
      <c r="P1365" s="9">
        <v>19.97</v>
      </c>
      <c r="Q1365" s="9">
        <v>75</v>
      </c>
      <c r="R1365" s="9">
        <v>69</v>
      </c>
    </row>
    <row r="1366" spans="1:18" x14ac:dyDescent="0.2">
      <c r="A1366" s="9">
        <v>0</v>
      </c>
      <c r="B1366" s="9">
        <v>0</v>
      </c>
      <c r="C1366" s="9">
        <v>42</v>
      </c>
      <c r="D1366" s="9">
        <v>0</v>
      </c>
      <c r="E1366" s="9">
        <v>0</v>
      </c>
      <c r="F1366" s="9">
        <v>0</v>
      </c>
      <c r="G1366" s="9">
        <v>1</v>
      </c>
      <c r="H1366" s="9">
        <v>6</v>
      </c>
      <c r="I1366" s="9">
        <v>0</v>
      </c>
      <c r="J1366" s="9">
        <v>0</v>
      </c>
      <c r="K1366" s="9">
        <v>0</v>
      </c>
      <c r="L1366" s="9">
        <v>0</v>
      </c>
      <c r="M1366" s="9">
        <v>219</v>
      </c>
      <c r="N1366" s="9">
        <v>120</v>
      </c>
      <c r="O1366" s="9">
        <v>70</v>
      </c>
      <c r="P1366" s="9">
        <v>24.1</v>
      </c>
      <c r="Q1366" s="9">
        <v>57</v>
      </c>
      <c r="R1366" s="9">
        <v>73</v>
      </c>
    </row>
    <row r="1367" spans="1:18" x14ac:dyDescent="0.2">
      <c r="A1367" s="9">
        <v>0</v>
      </c>
      <c r="B1367" s="9">
        <v>0</v>
      </c>
      <c r="C1367" s="9">
        <v>57</v>
      </c>
      <c r="D1367" s="9">
        <v>1</v>
      </c>
      <c r="E1367" s="9">
        <v>0</v>
      </c>
      <c r="F1367" s="9">
        <v>0</v>
      </c>
      <c r="G1367" s="9">
        <v>1</v>
      </c>
      <c r="H1367" s="9">
        <v>20</v>
      </c>
      <c r="I1367" s="9">
        <v>1</v>
      </c>
      <c r="J1367" s="9">
        <v>0</v>
      </c>
      <c r="K1367" s="9">
        <v>1</v>
      </c>
      <c r="L1367" s="9">
        <v>0</v>
      </c>
      <c r="M1367" s="9">
        <v>281</v>
      </c>
      <c r="N1367" s="9">
        <v>192</v>
      </c>
      <c r="O1367" s="9">
        <v>105</v>
      </c>
      <c r="P1367" s="9">
        <v>27.04</v>
      </c>
      <c r="Q1367" s="9">
        <v>64</v>
      </c>
      <c r="R1367" s="9">
        <v>75</v>
      </c>
    </row>
    <row r="1368" spans="1:18" x14ac:dyDescent="0.2">
      <c r="A1368" s="9">
        <v>0</v>
      </c>
      <c r="B1368" s="9">
        <v>1</v>
      </c>
      <c r="C1368" s="9">
        <v>57</v>
      </c>
      <c r="D1368" s="9">
        <v>0</v>
      </c>
      <c r="E1368" s="9">
        <v>0</v>
      </c>
      <c r="F1368" s="9">
        <v>1</v>
      </c>
      <c r="G1368" s="9">
        <v>0</v>
      </c>
      <c r="H1368" s="9">
        <v>0</v>
      </c>
      <c r="I1368" s="9">
        <v>0</v>
      </c>
      <c r="J1368" s="9">
        <v>0</v>
      </c>
      <c r="K1368" s="9">
        <v>0</v>
      </c>
      <c r="L1368" s="9">
        <v>0</v>
      </c>
      <c r="M1368" s="9">
        <v>272</v>
      </c>
      <c r="N1368" s="9">
        <v>109</v>
      </c>
      <c r="O1368" s="9">
        <v>77</v>
      </c>
      <c r="P1368" s="9">
        <v>25.57</v>
      </c>
      <c r="Q1368" s="9">
        <v>75</v>
      </c>
      <c r="R1368" s="9">
        <v>89</v>
      </c>
    </row>
    <row r="1369" spans="1:18" x14ac:dyDescent="0.2">
      <c r="A1369" s="9">
        <v>0</v>
      </c>
      <c r="B1369" s="9">
        <v>0</v>
      </c>
      <c r="C1369" s="9">
        <v>54</v>
      </c>
      <c r="D1369" s="9">
        <v>0</v>
      </c>
      <c r="E1369" s="9">
        <v>1</v>
      </c>
      <c r="F1369" s="9">
        <v>0</v>
      </c>
      <c r="G1369" s="9">
        <v>0</v>
      </c>
      <c r="H1369" s="9">
        <v>0</v>
      </c>
      <c r="I1369" s="9">
        <v>0</v>
      </c>
      <c r="J1369" s="9">
        <v>0</v>
      </c>
      <c r="K1369" s="9">
        <v>0</v>
      </c>
      <c r="L1369" s="9">
        <v>0</v>
      </c>
      <c r="M1369" s="9">
        <v>243</v>
      </c>
      <c r="N1369" s="9">
        <v>138</v>
      </c>
      <c r="O1369" s="9">
        <v>79</v>
      </c>
      <c r="P1369" s="9">
        <v>21.93</v>
      </c>
      <c r="Q1369" s="9">
        <v>75</v>
      </c>
      <c r="R1369" s="9">
        <v>95</v>
      </c>
    </row>
    <row r="1370" spans="1:18" x14ac:dyDescent="0.2">
      <c r="A1370" s="9">
        <v>0</v>
      </c>
      <c r="B1370" s="9">
        <v>1</v>
      </c>
      <c r="C1370" s="9">
        <v>39</v>
      </c>
      <c r="D1370" s="9">
        <v>0</v>
      </c>
      <c r="E1370" s="9">
        <v>0</v>
      </c>
      <c r="F1370" s="9">
        <v>0</v>
      </c>
      <c r="G1370" s="9">
        <v>0</v>
      </c>
      <c r="H1370" s="9">
        <v>0</v>
      </c>
      <c r="I1370" s="9">
        <v>0</v>
      </c>
      <c r="J1370" s="9">
        <v>0</v>
      </c>
      <c r="K1370" s="9">
        <v>1</v>
      </c>
      <c r="L1370" s="9">
        <v>0</v>
      </c>
      <c r="M1370" s="9">
        <v>208</v>
      </c>
      <c r="N1370" s="9">
        <v>146</v>
      </c>
      <c r="O1370" s="9">
        <v>92</v>
      </c>
      <c r="P1370" s="9">
        <v>25.91</v>
      </c>
      <c r="Q1370" s="9">
        <v>69</v>
      </c>
      <c r="R1370" s="9">
        <v>74</v>
      </c>
    </row>
    <row r="1371" spans="1:18" x14ac:dyDescent="0.2">
      <c r="A1371" s="9">
        <v>0</v>
      </c>
      <c r="B1371" s="9">
        <v>0</v>
      </c>
      <c r="C1371" s="9">
        <v>50</v>
      </c>
      <c r="D1371" s="9">
        <v>0</v>
      </c>
      <c r="E1371" s="9">
        <v>0</v>
      </c>
      <c r="F1371" s="9">
        <v>1</v>
      </c>
      <c r="G1371" s="9">
        <v>1</v>
      </c>
      <c r="H1371" s="9">
        <v>10</v>
      </c>
      <c r="I1371" s="9">
        <v>0</v>
      </c>
      <c r="J1371" s="9">
        <v>0</v>
      </c>
      <c r="K1371" s="9">
        <v>1</v>
      </c>
      <c r="L1371" s="9">
        <v>0</v>
      </c>
      <c r="M1371" s="9">
        <v>240</v>
      </c>
      <c r="N1371" s="9">
        <v>176.5</v>
      </c>
      <c r="O1371" s="9">
        <v>115</v>
      </c>
      <c r="P1371" s="9">
        <v>27.71</v>
      </c>
      <c r="Q1371" s="9">
        <v>70</v>
      </c>
      <c r="R1371" s="9">
        <v>83</v>
      </c>
    </row>
    <row r="1372" spans="1:18" x14ac:dyDescent="0.2">
      <c r="A1372" s="9">
        <v>0</v>
      </c>
      <c r="B1372" s="9">
        <v>0</v>
      </c>
      <c r="C1372" s="9">
        <v>49</v>
      </c>
      <c r="D1372" s="9">
        <v>0</v>
      </c>
      <c r="E1372" s="9">
        <v>1</v>
      </c>
      <c r="F1372" s="9">
        <v>0</v>
      </c>
      <c r="G1372" s="9">
        <v>1</v>
      </c>
      <c r="H1372" s="9">
        <v>1</v>
      </c>
      <c r="I1372" s="9">
        <v>0</v>
      </c>
      <c r="J1372" s="9">
        <v>0</v>
      </c>
      <c r="K1372" s="9">
        <v>0</v>
      </c>
      <c r="L1372" s="9">
        <v>0</v>
      </c>
      <c r="M1372" s="9">
        <v>240</v>
      </c>
      <c r="N1372" s="9">
        <v>110</v>
      </c>
      <c r="O1372" s="9">
        <v>71</v>
      </c>
      <c r="P1372" s="9">
        <v>22.02</v>
      </c>
      <c r="Q1372" s="9">
        <v>73</v>
      </c>
      <c r="R1372" s="9">
        <v>84</v>
      </c>
    </row>
    <row r="1373" spans="1:18" x14ac:dyDescent="0.2">
      <c r="A1373" s="9">
        <v>0</v>
      </c>
      <c r="B1373" s="9">
        <v>1</v>
      </c>
      <c r="C1373" s="9">
        <v>49</v>
      </c>
      <c r="D1373" s="9">
        <v>1</v>
      </c>
      <c r="E1373" s="9">
        <v>0</v>
      </c>
      <c r="F1373" s="9">
        <v>0</v>
      </c>
      <c r="G1373" s="9">
        <v>1</v>
      </c>
      <c r="H1373" s="9">
        <v>20</v>
      </c>
      <c r="I1373" s="9">
        <v>0</v>
      </c>
      <c r="J1373" s="9">
        <v>0</v>
      </c>
      <c r="K1373" s="9">
        <v>0</v>
      </c>
      <c r="L1373" s="9">
        <v>0</v>
      </c>
      <c r="M1373" s="9">
        <v>206</v>
      </c>
      <c r="N1373" s="9">
        <v>101</v>
      </c>
      <c r="O1373" s="9">
        <v>69</v>
      </c>
      <c r="P1373" s="9">
        <v>28.4</v>
      </c>
      <c r="Q1373" s="9">
        <v>85</v>
      </c>
      <c r="R1373" s="9">
        <v>82</v>
      </c>
    </row>
    <row r="1374" spans="1:18" x14ac:dyDescent="0.2">
      <c r="A1374" s="9">
        <v>0</v>
      </c>
      <c r="B1374" s="9">
        <v>1</v>
      </c>
      <c r="C1374" s="9">
        <v>48</v>
      </c>
      <c r="D1374" s="9">
        <v>0</v>
      </c>
      <c r="E1374" s="9">
        <v>1</v>
      </c>
      <c r="F1374" s="9">
        <v>0</v>
      </c>
      <c r="G1374" s="9">
        <v>0</v>
      </c>
      <c r="H1374" s="9">
        <v>0</v>
      </c>
      <c r="I1374" s="9">
        <v>0</v>
      </c>
      <c r="J1374" s="9">
        <v>0</v>
      </c>
      <c r="K1374" s="9">
        <v>1</v>
      </c>
      <c r="L1374" s="9">
        <v>0</v>
      </c>
      <c r="M1374" s="9">
        <v>251</v>
      </c>
      <c r="N1374" s="9">
        <v>148</v>
      </c>
      <c r="O1374" s="9">
        <v>91</v>
      </c>
      <c r="P1374" s="9">
        <v>25.79</v>
      </c>
      <c r="Q1374" s="9">
        <v>75</v>
      </c>
      <c r="R1374" s="9">
        <v>83</v>
      </c>
    </row>
    <row r="1375" spans="1:18" x14ac:dyDescent="0.2">
      <c r="A1375" s="9">
        <v>0</v>
      </c>
      <c r="B1375" s="9">
        <v>0</v>
      </c>
      <c r="C1375" s="9">
        <v>39</v>
      </c>
      <c r="D1375" s="9">
        <v>0</v>
      </c>
      <c r="E1375" s="9">
        <v>1</v>
      </c>
      <c r="F1375" s="9">
        <v>0</v>
      </c>
      <c r="G1375" s="9">
        <v>1</v>
      </c>
      <c r="H1375" s="9">
        <v>9</v>
      </c>
      <c r="I1375" s="9">
        <v>0</v>
      </c>
      <c r="J1375" s="9">
        <v>0</v>
      </c>
      <c r="K1375" s="9">
        <v>0</v>
      </c>
      <c r="L1375" s="9">
        <v>0</v>
      </c>
      <c r="M1375" s="9">
        <v>270</v>
      </c>
      <c r="N1375" s="9">
        <v>110</v>
      </c>
      <c r="O1375" s="9">
        <v>78</v>
      </c>
      <c r="P1375" s="9">
        <v>22</v>
      </c>
      <c r="Q1375" s="9">
        <v>75</v>
      </c>
      <c r="R1375" s="9">
        <v>68</v>
      </c>
    </row>
    <row r="1376" spans="1:18" x14ac:dyDescent="0.2">
      <c r="A1376" s="9">
        <v>0</v>
      </c>
      <c r="B1376" s="9">
        <v>0</v>
      </c>
      <c r="C1376" s="9">
        <v>54</v>
      </c>
      <c r="D1376" s="9">
        <v>0</v>
      </c>
      <c r="E1376" s="9">
        <v>0</v>
      </c>
      <c r="F1376" s="9">
        <v>1</v>
      </c>
      <c r="G1376" s="9">
        <v>0</v>
      </c>
      <c r="H1376" s="9">
        <v>0</v>
      </c>
      <c r="I1376" s="9">
        <v>0</v>
      </c>
      <c r="J1376" s="9">
        <v>0</v>
      </c>
      <c r="K1376" s="9">
        <v>0</v>
      </c>
      <c r="L1376" s="9">
        <v>0</v>
      </c>
      <c r="M1376" s="9">
        <v>292</v>
      </c>
      <c r="N1376" s="9">
        <v>137</v>
      </c>
      <c r="O1376" s="9">
        <v>84</v>
      </c>
      <c r="P1376" s="9">
        <v>24.96</v>
      </c>
      <c r="Q1376" s="9">
        <v>60</v>
      </c>
      <c r="R1376" s="9">
        <v>94</v>
      </c>
    </row>
    <row r="1377" spans="1:18" x14ac:dyDescent="0.2">
      <c r="A1377" s="9">
        <v>0</v>
      </c>
      <c r="B1377" s="9">
        <v>0</v>
      </c>
      <c r="C1377" s="9">
        <v>51</v>
      </c>
      <c r="D1377" s="9">
        <v>0</v>
      </c>
      <c r="E1377" s="9">
        <v>1</v>
      </c>
      <c r="F1377" s="9">
        <v>0</v>
      </c>
      <c r="G1377" s="9">
        <v>0</v>
      </c>
      <c r="H1377" s="9">
        <v>0</v>
      </c>
      <c r="I1377" s="9">
        <v>0</v>
      </c>
      <c r="J1377" s="9">
        <v>0</v>
      </c>
      <c r="K1377" s="9">
        <v>0</v>
      </c>
      <c r="L1377" s="9">
        <v>0</v>
      </c>
      <c r="M1377" s="9">
        <v>235</v>
      </c>
      <c r="N1377" s="9">
        <v>110.5</v>
      </c>
      <c r="O1377" s="9">
        <v>69</v>
      </c>
      <c r="P1377" s="9">
        <v>21.8</v>
      </c>
      <c r="Q1377" s="9">
        <v>70</v>
      </c>
      <c r="R1377" s="9">
        <v>86</v>
      </c>
    </row>
    <row r="1378" spans="1:18" x14ac:dyDescent="0.2">
      <c r="A1378" s="9">
        <v>0</v>
      </c>
      <c r="B1378" s="9">
        <v>1</v>
      </c>
      <c r="C1378" s="9">
        <v>54</v>
      </c>
      <c r="D1378" s="9">
        <v>0</v>
      </c>
      <c r="E1378" s="9">
        <v>1</v>
      </c>
      <c r="F1378" s="9">
        <v>0</v>
      </c>
      <c r="G1378" s="9">
        <v>1</v>
      </c>
      <c r="H1378" s="9">
        <v>30</v>
      </c>
      <c r="I1378" s="9">
        <v>0</v>
      </c>
      <c r="J1378" s="9">
        <v>0</v>
      </c>
      <c r="K1378" s="9">
        <v>1</v>
      </c>
      <c r="L1378" s="9">
        <v>0</v>
      </c>
      <c r="M1378" s="9">
        <v>212</v>
      </c>
      <c r="N1378" s="9">
        <v>153</v>
      </c>
      <c r="O1378" s="9">
        <v>100</v>
      </c>
      <c r="P1378" s="9">
        <v>27.03</v>
      </c>
      <c r="Q1378" s="9">
        <v>52</v>
      </c>
      <c r="R1378" s="9">
        <v>82</v>
      </c>
    </row>
    <row r="1379" spans="1:18" x14ac:dyDescent="0.2">
      <c r="A1379" s="9">
        <v>0</v>
      </c>
      <c r="B1379" s="9">
        <v>0</v>
      </c>
      <c r="C1379" s="9">
        <v>58</v>
      </c>
      <c r="D1379" s="9">
        <v>0</v>
      </c>
      <c r="E1379" s="9">
        <v>1</v>
      </c>
      <c r="F1379" s="9">
        <v>0</v>
      </c>
      <c r="G1379" s="9">
        <v>0</v>
      </c>
      <c r="H1379" s="9">
        <v>0</v>
      </c>
      <c r="I1379" s="9">
        <v>0</v>
      </c>
      <c r="J1379" s="9">
        <v>0</v>
      </c>
      <c r="K1379" s="9">
        <v>1</v>
      </c>
      <c r="L1379" s="9">
        <v>0</v>
      </c>
      <c r="M1379" s="9">
        <v>200</v>
      </c>
      <c r="N1379" s="9">
        <v>177</v>
      </c>
      <c r="O1379" s="9">
        <v>97</v>
      </c>
      <c r="P1379" s="9">
        <v>28.4</v>
      </c>
      <c r="Q1379" s="9">
        <v>86</v>
      </c>
      <c r="R1379" s="9">
        <v>73</v>
      </c>
    </row>
    <row r="1380" spans="1:18" x14ac:dyDescent="0.2">
      <c r="A1380" s="9">
        <v>0</v>
      </c>
      <c r="B1380" s="9">
        <v>0</v>
      </c>
      <c r="C1380" s="9">
        <v>45</v>
      </c>
      <c r="D1380" s="9">
        <v>1</v>
      </c>
      <c r="E1380" s="9">
        <v>0</v>
      </c>
      <c r="F1380" s="9">
        <v>0</v>
      </c>
      <c r="G1380" s="9">
        <v>0</v>
      </c>
      <c r="H1380" s="9">
        <v>0</v>
      </c>
      <c r="I1380" s="9">
        <v>0</v>
      </c>
      <c r="J1380" s="9">
        <v>0</v>
      </c>
      <c r="K1380" s="9">
        <v>0</v>
      </c>
      <c r="L1380" s="9">
        <v>0</v>
      </c>
      <c r="M1380" s="9">
        <v>238</v>
      </c>
      <c r="N1380" s="9">
        <v>127.5</v>
      </c>
      <c r="O1380" s="9">
        <v>83.5</v>
      </c>
      <c r="P1380" s="9">
        <v>27.73</v>
      </c>
      <c r="Q1380" s="9">
        <v>90</v>
      </c>
      <c r="R1380" s="9">
        <v>78</v>
      </c>
    </row>
    <row r="1381" spans="1:18" x14ac:dyDescent="0.2">
      <c r="A1381" s="9">
        <v>0</v>
      </c>
      <c r="B1381" s="9">
        <v>1</v>
      </c>
      <c r="C1381" s="9">
        <v>60</v>
      </c>
      <c r="D1381" s="9">
        <v>0</v>
      </c>
      <c r="E1381" s="9">
        <v>0</v>
      </c>
      <c r="F1381" s="9">
        <v>0</v>
      </c>
      <c r="G1381" s="9">
        <v>0</v>
      </c>
      <c r="H1381" s="9">
        <v>0</v>
      </c>
      <c r="I1381" s="9">
        <v>0</v>
      </c>
      <c r="J1381" s="9">
        <v>0</v>
      </c>
      <c r="K1381" s="9">
        <v>0</v>
      </c>
      <c r="L1381" s="9">
        <v>0</v>
      </c>
      <c r="M1381" s="9">
        <v>227</v>
      </c>
      <c r="N1381" s="9">
        <v>119</v>
      </c>
      <c r="O1381" s="9">
        <v>76</v>
      </c>
      <c r="P1381" s="9">
        <v>24.8</v>
      </c>
      <c r="Q1381" s="9">
        <v>71</v>
      </c>
      <c r="R1381" s="9">
        <v>92</v>
      </c>
    </row>
    <row r="1382" spans="1:18" x14ac:dyDescent="0.2">
      <c r="A1382" s="9">
        <v>0</v>
      </c>
      <c r="B1382" s="9">
        <v>1</v>
      </c>
      <c r="C1382" s="9">
        <v>47</v>
      </c>
      <c r="D1382" s="9">
        <v>1</v>
      </c>
      <c r="E1382" s="9">
        <v>0</v>
      </c>
      <c r="F1382" s="9">
        <v>0</v>
      </c>
      <c r="G1382" s="9">
        <v>1</v>
      </c>
      <c r="H1382" s="9">
        <v>1</v>
      </c>
      <c r="I1382" s="9">
        <v>0</v>
      </c>
      <c r="J1382" s="9">
        <v>0</v>
      </c>
      <c r="K1382" s="9">
        <v>0</v>
      </c>
      <c r="L1382" s="9">
        <v>0</v>
      </c>
      <c r="M1382" s="9">
        <v>183</v>
      </c>
      <c r="N1382" s="9">
        <v>112.5</v>
      </c>
      <c r="O1382" s="9">
        <v>73</v>
      </c>
      <c r="P1382" s="9">
        <v>24.27</v>
      </c>
      <c r="Q1382" s="9">
        <v>68</v>
      </c>
      <c r="R1382" s="9">
        <v>80</v>
      </c>
    </row>
    <row r="1383" spans="1:18" x14ac:dyDescent="0.2">
      <c r="A1383" s="9">
        <v>0</v>
      </c>
      <c r="B1383" s="9">
        <v>0</v>
      </c>
      <c r="C1383" s="9">
        <v>40</v>
      </c>
      <c r="D1383" s="9">
        <v>0</v>
      </c>
      <c r="E1383" s="9">
        <v>1</v>
      </c>
      <c r="F1383" s="9">
        <v>0</v>
      </c>
      <c r="G1383" s="9">
        <v>0</v>
      </c>
      <c r="H1383" s="9">
        <v>0</v>
      </c>
      <c r="I1383" s="9">
        <v>0</v>
      </c>
      <c r="J1383" s="9">
        <v>0</v>
      </c>
      <c r="K1383" s="9">
        <v>1</v>
      </c>
      <c r="L1383" s="9">
        <v>0</v>
      </c>
      <c r="M1383" s="9">
        <v>254</v>
      </c>
      <c r="N1383" s="9">
        <v>132</v>
      </c>
      <c r="O1383" s="9">
        <v>92</v>
      </c>
      <c r="P1383" s="9">
        <v>23.45</v>
      </c>
      <c r="Q1383" s="9">
        <v>75</v>
      </c>
      <c r="R1383" s="9">
        <v>62</v>
      </c>
    </row>
    <row r="1384" spans="1:18" x14ac:dyDescent="0.2">
      <c r="A1384" s="9">
        <v>0</v>
      </c>
      <c r="B1384" s="9">
        <v>0</v>
      </c>
      <c r="C1384" s="9">
        <v>64</v>
      </c>
      <c r="D1384" s="9">
        <v>1</v>
      </c>
      <c r="E1384" s="9">
        <v>0</v>
      </c>
      <c r="F1384" s="9">
        <v>0</v>
      </c>
      <c r="G1384" s="9">
        <v>0</v>
      </c>
      <c r="H1384" s="9">
        <v>0</v>
      </c>
      <c r="I1384" s="9">
        <v>0</v>
      </c>
      <c r="J1384" s="9">
        <v>0</v>
      </c>
      <c r="K1384" s="9">
        <v>0</v>
      </c>
      <c r="L1384" s="9">
        <v>0</v>
      </c>
      <c r="M1384" s="9">
        <v>213</v>
      </c>
      <c r="N1384" s="9">
        <v>133</v>
      </c>
      <c r="O1384" s="9">
        <v>77.5</v>
      </c>
      <c r="P1384" s="9">
        <v>35.619999999999997</v>
      </c>
      <c r="Q1384" s="9">
        <v>77</v>
      </c>
      <c r="R1384" s="9">
        <v>74</v>
      </c>
    </row>
    <row r="1385" spans="1:18" x14ac:dyDescent="0.2">
      <c r="A1385" s="9">
        <v>0</v>
      </c>
      <c r="B1385" s="9">
        <v>0</v>
      </c>
      <c r="C1385" s="9">
        <v>47</v>
      </c>
      <c r="D1385" s="9">
        <v>1</v>
      </c>
      <c r="E1385" s="9">
        <v>0</v>
      </c>
      <c r="F1385" s="9">
        <v>0</v>
      </c>
      <c r="G1385" s="9">
        <v>0</v>
      </c>
      <c r="H1385" s="9">
        <v>0</v>
      </c>
      <c r="I1385" s="9">
        <v>0</v>
      </c>
      <c r="J1385" s="9">
        <v>0</v>
      </c>
      <c r="K1385" s="9">
        <v>1</v>
      </c>
      <c r="L1385" s="9">
        <v>0</v>
      </c>
      <c r="M1385" s="9">
        <v>190</v>
      </c>
      <c r="N1385" s="9">
        <v>160</v>
      </c>
      <c r="O1385" s="9">
        <v>96</v>
      </c>
      <c r="P1385" s="9">
        <v>28.02</v>
      </c>
      <c r="Q1385" s="9">
        <v>94</v>
      </c>
      <c r="R1385" s="9">
        <v>64</v>
      </c>
    </row>
    <row r="1386" spans="1:18" x14ac:dyDescent="0.2">
      <c r="A1386" s="9">
        <v>0</v>
      </c>
      <c r="B1386" s="9">
        <v>1</v>
      </c>
      <c r="C1386" s="9">
        <v>54</v>
      </c>
      <c r="D1386" s="9">
        <v>0</v>
      </c>
      <c r="E1386" s="9">
        <v>0</v>
      </c>
      <c r="F1386" s="9">
        <v>0</v>
      </c>
      <c r="G1386" s="9">
        <v>1</v>
      </c>
      <c r="H1386" s="9">
        <v>30</v>
      </c>
      <c r="I1386" s="9">
        <v>0</v>
      </c>
      <c r="J1386" s="9">
        <v>0</v>
      </c>
      <c r="K1386" s="9">
        <v>0</v>
      </c>
      <c r="L1386" s="9">
        <v>0</v>
      </c>
      <c r="M1386" s="9">
        <v>195</v>
      </c>
      <c r="N1386" s="9">
        <v>113.5</v>
      </c>
      <c r="O1386" s="9">
        <v>72</v>
      </c>
      <c r="P1386" s="9">
        <v>21.78</v>
      </c>
      <c r="Q1386" s="9">
        <v>65</v>
      </c>
      <c r="R1386" s="9">
        <v>67</v>
      </c>
    </row>
    <row r="1387" spans="1:18" x14ac:dyDescent="0.2">
      <c r="A1387" s="9">
        <v>1</v>
      </c>
      <c r="B1387" s="9">
        <v>1</v>
      </c>
      <c r="C1387" s="9">
        <v>60</v>
      </c>
      <c r="D1387" s="9">
        <v>1</v>
      </c>
      <c r="E1387" s="9">
        <v>0</v>
      </c>
      <c r="F1387" s="9">
        <v>0</v>
      </c>
      <c r="G1387" s="9">
        <v>1</v>
      </c>
      <c r="H1387" s="9">
        <v>40</v>
      </c>
      <c r="I1387" s="9">
        <v>0</v>
      </c>
      <c r="J1387" s="9">
        <v>0</v>
      </c>
      <c r="K1387" s="9">
        <v>1</v>
      </c>
      <c r="L1387" s="9">
        <v>0</v>
      </c>
      <c r="M1387" s="9">
        <v>230</v>
      </c>
      <c r="N1387" s="9">
        <v>149</v>
      </c>
      <c r="O1387" s="9">
        <v>95</v>
      </c>
      <c r="P1387" s="9">
        <v>26.68</v>
      </c>
      <c r="Q1387" s="9">
        <v>67</v>
      </c>
      <c r="R1387" s="9">
        <v>92</v>
      </c>
    </row>
    <row r="1388" spans="1:18" x14ac:dyDescent="0.2">
      <c r="A1388" s="9">
        <v>0</v>
      </c>
      <c r="B1388" s="9">
        <v>1</v>
      </c>
      <c r="C1388" s="9">
        <v>48</v>
      </c>
      <c r="D1388" s="9">
        <v>0</v>
      </c>
      <c r="E1388" s="9">
        <v>1</v>
      </c>
      <c r="F1388" s="9">
        <v>0</v>
      </c>
      <c r="G1388" s="9">
        <v>0</v>
      </c>
      <c r="H1388" s="9">
        <v>0</v>
      </c>
      <c r="I1388" s="9">
        <v>1</v>
      </c>
      <c r="J1388" s="9">
        <v>0</v>
      </c>
      <c r="K1388" s="9">
        <v>1</v>
      </c>
      <c r="L1388" s="9">
        <v>0</v>
      </c>
      <c r="M1388" s="9">
        <v>336</v>
      </c>
      <c r="N1388" s="9">
        <v>183</v>
      </c>
      <c r="O1388" s="9">
        <v>108</v>
      </c>
      <c r="P1388" s="9">
        <v>28.11</v>
      </c>
      <c r="Q1388" s="9">
        <v>106</v>
      </c>
      <c r="R1388" s="9">
        <v>96</v>
      </c>
    </row>
    <row r="1389" spans="1:18" x14ac:dyDescent="0.2">
      <c r="A1389" s="9">
        <v>0</v>
      </c>
      <c r="B1389" s="9">
        <v>0</v>
      </c>
      <c r="C1389" s="9">
        <v>41</v>
      </c>
      <c r="D1389" s="9">
        <v>0</v>
      </c>
      <c r="E1389" s="9">
        <v>0</v>
      </c>
      <c r="F1389" s="9">
        <v>0</v>
      </c>
      <c r="G1389" s="9">
        <v>0</v>
      </c>
      <c r="H1389" s="9">
        <v>0</v>
      </c>
      <c r="I1389" s="9">
        <v>0</v>
      </c>
      <c r="J1389" s="9">
        <v>0</v>
      </c>
      <c r="K1389" s="9">
        <v>0</v>
      </c>
      <c r="L1389" s="9">
        <v>0</v>
      </c>
      <c r="M1389" s="9">
        <v>204</v>
      </c>
      <c r="N1389" s="9">
        <v>129</v>
      </c>
      <c r="O1389" s="9">
        <v>86</v>
      </c>
      <c r="P1389" s="9">
        <v>20.72</v>
      </c>
      <c r="Q1389" s="9">
        <v>60</v>
      </c>
      <c r="R1389" s="9">
        <v>70</v>
      </c>
    </row>
    <row r="1390" spans="1:18" x14ac:dyDescent="0.2">
      <c r="A1390" s="9">
        <v>0</v>
      </c>
      <c r="B1390" s="9">
        <v>0</v>
      </c>
      <c r="C1390" s="9">
        <v>36</v>
      </c>
      <c r="D1390" s="9">
        <v>1</v>
      </c>
      <c r="E1390" s="9">
        <v>0</v>
      </c>
      <c r="F1390" s="9">
        <v>0</v>
      </c>
      <c r="G1390" s="9">
        <v>0</v>
      </c>
      <c r="H1390" s="9">
        <v>0</v>
      </c>
      <c r="I1390" s="9">
        <v>0</v>
      </c>
      <c r="J1390" s="9">
        <v>0</v>
      </c>
      <c r="K1390" s="9">
        <v>0</v>
      </c>
      <c r="L1390" s="9">
        <v>0</v>
      </c>
      <c r="M1390" s="9">
        <v>180</v>
      </c>
      <c r="N1390" s="9">
        <v>116</v>
      </c>
      <c r="O1390" s="9">
        <v>85.5</v>
      </c>
      <c r="P1390" s="9">
        <v>26.32</v>
      </c>
      <c r="Q1390" s="9">
        <v>95</v>
      </c>
      <c r="R1390" s="9">
        <v>81</v>
      </c>
    </row>
    <row r="1391" spans="1:18" x14ac:dyDescent="0.2">
      <c r="A1391" s="9">
        <v>0</v>
      </c>
      <c r="B1391" s="9">
        <v>1</v>
      </c>
      <c r="C1391" s="9">
        <v>37</v>
      </c>
      <c r="D1391" s="9">
        <v>0</v>
      </c>
      <c r="E1391" s="9">
        <v>0</v>
      </c>
      <c r="F1391" s="9">
        <v>0</v>
      </c>
      <c r="G1391" s="9">
        <v>0</v>
      </c>
      <c r="H1391" s="9">
        <v>0</v>
      </c>
      <c r="I1391" s="9">
        <v>0</v>
      </c>
      <c r="J1391" s="9">
        <v>0</v>
      </c>
      <c r="K1391" s="9">
        <v>1</v>
      </c>
      <c r="L1391" s="9">
        <v>0</v>
      </c>
      <c r="M1391" s="9">
        <v>230</v>
      </c>
      <c r="N1391" s="9">
        <v>123</v>
      </c>
      <c r="O1391" s="9">
        <v>92</v>
      </c>
      <c r="P1391" s="9">
        <v>28.61</v>
      </c>
      <c r="Q1391" s="9">
        <v>71</v>
      </c>
      <c r="R1391" s="9">
        <v>80</v>
      </c>
    </row>
    <row r="1392" spans="1:18" x14ac:dyDescent="0.2">
      <c r="A1392" s="9">
        <v>0</v>
      </c>
      <c r="B1392" s="9">
        <v>0</v>
      </c>
      <c r="C1392" s="9">
        <v>39</v>
      </c>
      <c r="D1392" s="9">
        <v>0</v>
      </c>
      <c r="E1392" s="9">
        <v>1</v>
      </c>
      <c r="F1392" s="9">
        <v>0</v>
      </c>
      <c r="G1392" s="9">
        <v>0</v>
      </c>
      <c r="H1392" s="9">
        <v>0</v>
      </c>
      <c r="I1392" s="9">
        <v>0</v>
      </c>
      <c r="J1392" s="9">
        <v>0</v>
      </c>
      <c r="K1392" s="9">
        <v>0</v>
      </c>
      <c r="L1392" s="9">
        <v>0</v>
      </c>
      <c r="M1392" s="9">
        <v>175</v>
      </c>
      <c r="N1392" s="9">
        <v>114</v>
      </c>
      <c r="O1392" s="9">
        <v>68</v>
      </c>
      <c r="P1392" s="9">
        <v>24.2</v>
      </c>
      <c r="Q1392" s="9">
        <v>80</v>
      </c>
      <c r="R1392" s="9">
        <v>93</v>
      </c>
    </row>
    <row r="1393" spans="1:18" x14ac:dyDescent="0.2">
      <c r="A1393" s="9">
        <v>0</v>
      </c>
      <c r="B1393" s="9">
        <v>1</v>
      </c>
      <c r="C1393" s="9">
        <v>66</v>
      </c>
      <c r="D1393" s="9">
        <v>0</v>
      </c>
      <c r="E1393" s="9">
        <v>1</v>
      </c>
      <c r="F1393" s="9">
        <v>0</v>
      </c>
      <c r="G1393" s="9">
        <v>1</v>
      </c>
      <c r="H1393" s="9">
        <v>3</v>
      </c>
      <c r="I1393" s="9">
        <v>0</v>
      </c>
      <c r="J1393" s="9">
        <v>0</v>
      </c>
      <c r="K1393" s="9">
        <v>1</v>
      </c>
      <c r="L1393" s="9">
        <v>0</v>
      </c>
      <c r="M1393" s="9">
        <v>199</v>
      </c>
      <c r="N1393" s="9">
        <v>159</v>
      </c>
      <c r="O1393" s="9">
        <v>92</v>
      </c>
      <c r="P1393" s="9">
        <v>26.35</v>
      </c>
      <c r="Q1393" s="9">
        <v>66</v>
      </c>
      <c r="R1393" s="9">
        <v>74</v>
      </c>
    </row>
    <row r="1394" spans="1:18" x14ac:dyDescent="0.2">
      <c r="A1394" s="9">
        <v>0</v>
      </c>
      <c r="B1394" s="9">
        <v>0</v>
      </c>
      <c r="C1394" s="9">
        <v>48</v>
      </c>
      <c r="D1394" s="9">
        <v>1</v>
      </c>
      <c r="E1394" s="9">
        <v>0</v>
      </c>
      <c r="F1394" s="9">
        <v>0</v>
      </c>
      <c r="G1394" s="9">
        <v>0</v>
      </c>
      <c r="H1394" s="9">
        <v>0</v>
      </c>
      <c r="I1394" s="9">
        <v>0</v>
      </c>
      <c r="J1394" s="9">
        <v>0</v>
      </c>
      <c r="K1394" s="9">
        <v>1</v>
      </c>
      <c r="L1394" s="9">
        <v>0</v>
      </c>
      <c r="M1394" s="9">
        <v>202</v>
      </c>
      <c r="N1394" s="9">
        <v>171</v>
      </c>
      <c r="O1394" s="9">
        <v>97</v>
      </c>
      <c r="P1394" s="9">
        <v>32.67</v>
      </c>
      <c r="Q1394" s="9">
        <v>95</v>
      </c>
      <c r="R1394" s="9">
        <v>78</v>
      </c>
    </row>
    <row r="1395" spans="1:18" x14ac:dyDescent="0.2">
      <c r="A1395" s="9">
        <v>0</v>
      </c>
      <c r="B1395" s="9">
        <v>0</v>
      </c>
      <c r="C1395" s="9">
        <v>64</v>
      </c>
      <c r="D1395" s="9">
        <v>0</v>
      </c>
      <c r="E1395" s="9">
        <v>1</v>
      </c>
      <c r="F1395" s="9">
        <v>0</v>
      </c>
      <c r="G1395" s="9">
        <v>0</v>
      </c>
      <c r="H1395" s="9">
        <v>0</v>
      </c>
      <c r="I1395" s="9">
        <v>0</v>
      </c>
      <c r="J1395" s="9">
        <v>0</v>
      </c>
      <c r="K1395" s="9">
        <v>1</v>
      </c>
      <c r="L1395" s="9">
        <v>0</v>
      </c>
      <c r="M1395" s="9">
        <v>246</v>
      </c>
      <c r="N1395" s="9">
        <v>190</v>
      </c>
      <c r="O1395" s="9">
        <v>100</v>
      </c>
      <c r="P1395" s="9">
        <v>32.68</v>
      </c>
      <c r="Q1395" s="9">
        <v>92</v>
      </c>
      <c r="R1395" s="9">
        <v>102</v>
      </c>
    </row>
    <row r="1396" spans="1:18" x14ac:dyDescent="0.2">
      <c r="A1396" s="9">
        <v>0</v>
      </c>
      <c r="B1396" s="9">
        <v>0</v>
      </c>
      <c r="C1396" s="9">
        <v>46</v>
      </c>
      <c r="D1396" s="9">
        <v>0</v>
      </c>
      <c r="E1396" s="9">
        <v>1</v>
      </c>
      <c r="F1396" s="9">
        <v>0</v>
      </c>
      <c r="G1396" s="9">
        <v>0</v>
      </c>
      <c r="H1396" s="9">
        <v>0</v>
      </c>
      <c r="I1396" s="9">
        <v>0</v>
      </c>
      <c r="J1396" s="9">
        <v>0</v>
      </c>
      <c r="K1396" s="9">
        <v>0</v>
      </c>
      <c r="L1396" s="9">
        <v>0</v>
      </c>
      <c r="M1396" s="9">
        <v>275</v>
      </c>
      <c r="N1396" s="9">
        <v>116</v>
      </c>
      <c r="O1396" s="9">
        <v>88.5</v>
      </c>
      <c r="P1396" s="9">
        <v>28.04</v>
      </c>
      <c r="Q1396" s="9">
        <v>70</v>
      </c>
      <c r="R1396" s="9">
        <v>70</v>
      </c>
    </row>
    <row r="1397" spans="1:18" x14ac:dyDescent="0.2">
      <c r="A1397" s="9">
        <v>1</v>
      </c>
      <c r="B1397" s="9">
        <v>1</v>
      </c>
      <c r="C1397" s="9">
        <v>38</v>
      </c>
      <c r="D1397" s="9">
        <v>1</v>
      </c>
      <c r="E1397" s="9">
        <v>0</v>
      </c>
      <c r="F1397" s="9">
        <v>0</v>
      </c>
      <c r="G1397" s="9">
        <v>0</v>
      </c>
      <c r="H1397" s="9">
        <v>0</v>
      </c>
      <c r="I1397" s="9">
        <v>0</v>
      </c>
      <c r="J1397" s="9">
        <v>0</v>
      </c>
      <c r="K1397" s="9">
        <v>0</v>
      </c>
      <c r="L1397" s="9">
        <v>0</v>
      </c>
      <c r="M1397" s="9">
        <v>203</v>
      </c>
      <c r="N1397" s="9">
        <v>116</v>
      </c>
      <c r="O1397" s="9">
        <v>81</v>
      </c>
      <c r="P1397" s="9">
        <v>30.19</v>
      </c>
      <c r="Q1397" s="9">
        <v>62</v>
      </c>
      <c r="R1397" s="9">
        <v>80</v>
      </c>
    </row>
    <row r="1398" spans="1:18" x14ac:dyDescent="0.2">
      <c r="A1398" s="9">
        <v>0</v>
      </c>
      <c r="B1398" s="9">
        <v>0</v>
      </c>
      <c r="C1398" s="9">
        <v>43</v>
      </c>
      <c r="D1398" s="9">
        <v>1</v>
      </c>
      <c r="E1398" s="9">
        <v>0</v>
      </c>
      <c r="F1398" s="9">
        <v>0</v>
      </c>
      <c r="G1398" s="9">
        <v>1</v>
      </c>
      <c r="H1398" s="9">
        <v>20</v>
      </c>
      <c r="I1398" s="9">
        <v>0</v>
      </c>
      <c r="J1398" s="9">
        <v>0</v>
      </c>
      <c r="K1398" s="9">
        <v>0</v>
      </c>
      <c r="L1398" s="9">
        <v>0</v>
      </c>
      <c r="M1398" s="9">
        <v>245</v>
      </c>
      <c r="N1398" s="9">
        <v>112.5</v>
      </c>
      <c r="O1398" s="9">
        <v>80</v>
      </c>
      <c r="P1398" s="9">
        <v>23.43</v>
      </c>
      <c r="Q1398" s="9">
        <v>90</v>
      </c>
      <c r="R1398" s="9">
        <v>77</v>
      </c>
    </row>
    <row r="1399" spans="1:18" x14ac:dyDescent="0.2">
      <c r="A1399" s="9">
        <v>0</v>
      </c>
      <c r="B1399" s="9">
        <v>0</v>
      </c>
      <c r="C1399" s="9">
        <v>44</v>
      </c>
      <c r="D1399" s="9">
        <v>1</v>
      </c>
      <c r="E1399" s="9">
        <v>0</v>
      </c>
      <c r="F1399" s="9">
        <v>0</v>
      </c>
      <c r="G1399" s="9">
        <v>1</v>
      </c>
      <c r="H1399" s="9">
        <v>5</v>
      </c>
      <c r="I1399" s="9">
        <v>0</v>
      </c>
      <c r="J1399" s="9">
        <v>0</v>
      </c>
      <c r="K1399" s="9">
        <v>0</v>
      </c>
      <c r="L1399" s="9">
        <v>0</v>
      </c>
      <c r="M1399" s="9">
        <v>205</v>
      </c>
      <c r="N1399" s="9">
        <v>120</v>
      </c>
      <c r="O1399" s="9">
        <v>83.5</v>
      </c>
      <c r="P1399" s="9">
        <v>24.3</v>
      </c>
      <c r="Q1399" s="9">
        <v>67</v>
      </c>
      <c r="R1399" s="9">
        <v>77</v>
      </c>
    </row>
    <row r="1400" spans="1:18" x14ac:dyDescent="0.2">
      <c r="A1400" s="9">
        <v>0</v>
      </c>
      <c r="B1400" s="9">
        <v>1</v>
      </c>
      <c r="C1400" s="9">
        <v>44</v>
      </c>
      <c r="D1400" s="9">
        <v>1</v>
      </c>
      <c r="E1400" s="9">
        <v>0</v>
      </c>
      <c r="F1400" s="9">
        <v>0</v>
      </c>
      <c r="G1400" s="9">
        <v>1</v>
      </c>
      <c r="H1400" s="9">
        <v>20</v>
      </c>
      <c r="I1400" s="9">
        <v>0</v>
      </c>
      <c r="J1400" s="9">
        <v>0</v>
      </c>
      <c r="K1400" s="9">
        <v>0</v>
      </c>
      <c r="L1400" s="9">
        <v>0</v>
      </c>
      <c r="M1400" s="9">
        <v>213</v>
      </c>
      <c r="N1400" s="9">
        <v>116</v>
      </c>
      <c r="O1400" s="9">
        <v>77.5</v>
      </c>
      <c r="P1400" s="9">
        <v>26.09</v>
      </c>
      <c r="Q1400" s="9">
        <v>75</v>
      </c>
      <c r="R1400" s="9">
        <v>83</v>
      </c>
    </row>
    <row r="1401" spans="1:18" x14ac:dyDescent="0.2">
      <c r="A1401" s="9">
        <v>0</v>
      </c>
      <c r="B1401" s="9">
        <v>0</v>
      </c>
      <c r="C1401" s="9">
        <v>63</v>
      </c>
      <c r="D1401" s="9">
        <v>1</v>
      </c>
      <c r="E1401" s="9">
        <v>0</v>
      </c>
      <c r="F1401" s="9">
        <v>0</v>
      </c>
      <c r="G1401" s="9">
        <v>1</v>
      </c>
      <c r="H1401" s="9">
        <v>9</v>
      </c>
      <c r="I1401" s="9">
        <v>0</v>
      </c>
      <c r="J1401" s="9">
        <v>0</v>
      </c>
      <c r="K1401" s="9">
        <v>1</v>
      </c>
      <c r="L1401" s="9">
        <v>0</v>
      </c>
      <c r="M1401" s="9">
        <v>281</v>
      </c>
      <c r="N1401" s="9">
        <v>158.5</v>
      </c>
      <c r="O1401" s="9">
        <v>90</v>
      </c>
      <c r="P1401" s="9">
        <v>20.5</v>
      </c>
      <c r="Q1401" s="9">
        <v>72</v>
      </c>
      <c r="R1401" s="9">
        <v>78</v>
      </c>
    </row>
    <row r="1402" spans="1:18" x14ac:dyDescent="0.2">
      <c r="A1402" s="9">
        <v>1</v>
      </c>
      <c r="B1402" s="9">
        <v>1</v>
      </c>
      <c r="C1402" s="9">
        <v>63</v>
      </c>
      <c r="D1402" s="9">
        <v>1</v>
      </c>
      <c r="E1402" s="9">
        <v>0</v>
      </c>
      <c r="F1402" s="9">
        <v>0</v>
      </c>
      <c r="G1402" s="9">
        <v>0</v>
      </c>
      <c r="H1402" s="9">
        <v>0</v>
      </c>
      <c r="I1402" s="9">
        <v>0</v>
      </c>
      <c r="J1402" s="9">
        <v>0</v>
      </c>
      <c r="K1402" s="9">
        <v>1</v>
      </c>
      <c r="L1402" s="9">
        <v>0</v>
      </c>
      <c r="M1402" s="9">
        <v>219</v>
      </c>
      <c r="N1402" s="9">
        <v>145.5</v>
      </c>
      <c r="O1402" s="9">
        <v>80</v>
      </c>
      <c r="P1402" s="9">
        <v>26.6</v>
      </c>
      <c r="Q1402" s="9">
        <v>72</v>
      </c>
      <c r="R1402" s="9">
        <v>78</v>
      </c>
    </row>
    <row r="1403" spans="1:18" x14ac:dyDescent="0.2">
      <c r="A1403" s="9">
        <v>0</v>
      </c>
      <c r="B1403" s="9">
        <v>0</v>
      </c>
      <c r="C1403" s="9">
        <v>46</v>
      </c>
      <c r="D1403" s="9">
        <v>1</v>
      </c>
      <c r="E1403" s="9">
        <v>0</v>
      </c>
      <c r="F1403" s="9">
        <v>0</v>
      </c>
      <c r="G1403" s="9">
        <v>0</v>
      </c>
      <c r="H1403" s="9">
        <v>0</v>
      </c>
      <c r="I1403" s="9">
        <v>0</v>
      </c>
      <c r="J1403" s="9">
        <v>0</v>
      </c>
      <c r="K1403" s="9">
        <v>1</v>
      </c>
      <c r="L1403" s="9">
        <v>0</v>
      </c>
      <c r="M1403" s="9">
        <v>233</v>
      </c>
      <c r="N1403" s="9">
        <v>174</v>
      </c>
      <c r="O1403" s="9">
        <v>100</v>
      </c>
      <c r="P1403" s="9">
        <v>26.72</v>
      </c>
      <c r="Q1403" s="9">
        <v>85</v>
      </c>
      <c r="R1403" s="9">
        <v>73</v>
      </c>
    </row>
    <row r="1404" spans="1:18" x14ac:dyDescent="0.2">
      <c r="A1404" s="9">
        <v>0</v>
      </c>
      <c r="B1404" s="9">
        <v>0</v>
      </c>
      <c r="C1404" s="9">
        <v>46</v>
      </c>
      <c r="D1404" s="9">
        <v>1</v>
      </c>
      <c r="E1404" s="9">
        <v>0</v>
      </c>
      <c r="F1404" s="9">
        <v>0</v>
      </c>
      <c r="G1404" s="9">
        <v>0</v>
      </c>
      <c r="H1404" s="9">
        <v>0</v>
      </c>
      <c r="I1404" s="9">
        <v>0</v>
      </c>
      <c r="J1404" s="9">
        <v>0</v>
      </c>
      <c r="K1404" s="9">
        <v>0</v>
      </c>
      <c r="L1404" s="9">
        <v>0</v>
      </c>
      <c r="M1404" s="9">
        <v>200</v>
      </c>
      <c r="N1404" s="9">
        <v>133</v>
      </c>
      <c r="O1404" s="9">
        <v>84</v>
      </c>
      <c r="P1404" s="9">
        <v>26.15</v>
      </c>
      <c r="Q1404" s="9">
        <v>70</v>
      </c>
      <c r="R1404" s="9">
        <v>83</v>
      </c>
    </row>
    <row r="1405" spans="1:18" x14ac:dyDescent="0.2">
      <c r="A1405" s="9">
        <v>0</v>
      </c>
      <c r="B1405" s="9">
        <v>1</v>
      </c>
      <c r="C1405" s="9">
        <v>60</v>
      </c>
      <c r="D1405" s="9">
        <v>1</v>
      </c>
      <c r="E1405" s="9">
        <v>0</v>
      </c>
      <c r="F1405" s="9">
        <v>0</v>
      </c>
      <c r="G1405" s="9">
        <v>1</v>
      </c>
      <c r="H1405" s="9">
        <v>20</v>
      </c>
      <c r="I1405" s="9">
        <v>0</v>
      </c>
      <c r="J1405" s="9">
        <v>0</v>
      </c>
      <c r="K1405" s="9">
        <v>0</v>
      </c>
      <c r="L1405" s="9">
        <v>0</v>
      </c>
      <c r="M1405" s="9">
        <v>195</v>
      </c>
      <c r="N1405" s="9">
        <v>107.5</v>
      </c>
      <c r="O1405" s="9">
        <v>72</v>
      </c>
      <c r="P1405" s="9">
        <v>26.53</v>
      </c>
      <c r="Q1405" s="9">
        <v>70</v>
      </c>
      <c r="R1405" s="9">
        <v>80</v>
      </c>
    </row>
    <row r="1406" spans="1:18" x14ac:dyDescent="0.2">
      <c r="A1406" s="9">
        <v>0</v>
      </c>
      <c r="B1406" s="9">
        <v>1</v>
      </c>
      <c r="C1406" s="9">
        <v>61</v>
      </c>
      <c r="D1406" s="9">
        <v>1</v>
      </c>
      <c r="E1406" s="9">
        <v>0</v>
      </c>
      <c r="F1406" s="9">
        <v>0</v>
      </c>
      <c r="G1406" s="9">
        <v>1</v>
      </c>
      <c r="H1406" s="9">
        <v>13</v>
      </c>
      <c r="I1406" s="9">
        <v>0</v>
      </c>
      <c r="J1406" s="9">
        <v>0</v>
      </c>
      <c r="K1406" s="9">
        <v>0</v>
      </c>
      <c r="L1406" s="9">
        <v>0</v>
      </c>
      <c r="M1406" s="9">
        <v>312</v>
      </c>
      <c r="N1406" s="9">
        <v>110</v>
      </c>
      <c r="O1406" s="9">
        <v>66</v>
      </c>
      <c r="P1406" s="9">
        <v>26.28</v>
      </c>
      <c r="Q1406" s="9">
        <v>68</v>
      </c>
      <c r="R1406" s="9">
        <v>96</v>
      </c>
    </row>
    <row r="1407" spans="1:18" x14ac:dyDescent="0.2">
      <c r="A1407" s="9">
        <v>0</v>
      </c>
      <c r="B1407" s="9">
        <v>0</v>
      </c>
      <c r="C1407" s="9">
        <v>51</v>
      </c>
      <c r="D1407" s="9">
        <v>0</v>
      </c>
      <c r="E1407" s="9">
        <v>1</v>
      </c>
      <c r="F1407" s="9">
        <v>0</v>
      </c>
      <c r="G1407" s="9">
        <v>1</v>
      </c>
      <c r="H1407" s="9">
        <v>5</v>
      </c>
      <c r="I1407" s="9">
        <v>0</v>
      </c>
      <c r="J1407" s="9">
        <v>0</v>
      </c>
      <c r="K1407" s="9">
        <v>0</v>
      </c>
      <c r="L1407" s="9">
        <v>0</v>
      </c>
      <c r="M1407" s="9">
        <v>192</v>
      </c>
      <c r="N1407" s="9">
        <v>133</v>
      </c>
      <c r="O1407" s="9">
        <v>87</v>
      </c>
      <c r="P1407" s="9">
        <v>20.72</v>
      </c>
      <c r="Q1407" s="9">
        <v>78</v>
      </c>
      <c r="R1407" s="9">
        <v>77</v>
      </c>
    </row>
    <row r="1408" spans="1:18" x14ac:dyDescent="0.2">
      <c r="A1408" s="9">
        <v>0</v>
      </c>
      <c r="B1408" s="9">
        <v>1</v>
      </c>
      <c r="C1408" s="9">
        <v>63</v>
      </c>
      <c r="D1408" s="9">
        <v>0</v>
      </c>
      <c r="E1408" s="9">
        <v>0</v>
      </c>
      <c r="F1408" s="9">
        <v>1</v>
      </c>
      <c r="G1408" s="9">
        <v>1</v>
      </c>
      <c r="H1408" s="9">
        <v>9</v>
      </c>
      <c r="I1408" s="9">
        <v>0</v>
      </c>
      <c r="J1408" s="9">
        <v>0</v>
      </c>
      <c r="K1408" s="9">
        <v>0</v>
      </c>
      <c r="L1408" s="9">
        <v>0</v>
      </c>
      <c r="M1408" s="9">
        <v>176</v>
      </c>
      <c r="N1408" s="9">
        <v>116</v>
      </c>
      <c r="O1408" s="9">
        <v>83</v>
      </c>
      <c r="P1408" s="9">
        <v>27.8</v>
      </c>
      <c r="Q1408" s="9">
        <v>65</v>
      </c>
      <c r="R1408" s="9">
        <v>75</v>
      </c>
    </row>
    <row r="1409" spans="1:18" x14ac:dyDescent="0.2">
      <c r="A1409" s="9">
        <v>0</v>
      </c>
      <c r="B1409" s="9">
        <v>1</v>
      </c>
      <c r="C1409" s="9">
        <v>61</v>
      </c>
      <c r="D1409" s="9">
        <v>1</v>
      </c>
      <c r="E1409" s="9">
        <v>0</v>
      </c>
      <c r="F1409" s="9">
        <v>0</v>
      </c>
      <c r="G1409" s="9">
        <v>1</v>
      </c>
      <c r="H1409" s="9">
        <v>15</v>
      </c>
      <c r="I1409" s="9">
        <v>0</v>
      </c>
      <c r="J1409" s="9">
        <v>0</v>
      </c>
      <c r="K1409" s="9">
        <v>1</v>
      </c>
      <c r="L1409" s="9">
        <v>0</v>
      </c>
      <c r="M1409" s="9">
        <v>157</v>
      </c>
      <c r="N1409" s="9">
        <v>195</v>
      </c>
      <c r="O1409" s="9">
        <v>108</v>
      </c>
      <c r="P1409" s="9">
        <v>25.08</v>
      </c>
      <c r="Q1409" s="9">
        <v>75</v>
      </c>
      <c r="R1409" s="9">
        <v>78</v>
      </c>
    </row>
    <row r="1410" spans="1:18" x14ac:dyDescent="0.2">
      <c r="A1410" s="9">
        <v>0</v>
      </c>
      <c r="B1410" s="9">
        <v>1</v>
      </c>
      <c r="C1410" s="9">
        <v>36</v>
      </c>
      <c r="D1410" s="9">
        <v>0</v>
      </c>
      <c r="E1410" s="9">
        <v>1</v>
      </c>
      <c r="F1410" s="9">
        <v>0</v>
      </c>
      <c r="G1410" s="9">
        <v>0</v>
      </c>
      <c r="H1410" s="9">
        <v>0</v>
      </c>
      <c r="I1410" s="9">
        <v>0</v>
      </c>
      <c r="J1410" s="9">
        <v>0</v>
      </c>
      <c r="K1410" s="9">
        <v>1</v>
      </c>
      <c r="L1410" s="9">
        <v>0</v>
      </c>
      <c r="M1410" s="9">
        <v>183</v>
      </c>
      <c r="N1410" s="9">
        <v>140</v>
      </c>
      <c r="O1410" s="9">
        <v>85</v>
      </c>
      <c r="P1410" s="9">
        <v>24.39</v>
      </c>
      <c r="Q1410" s="9">
        <v>67</v>
      </c>
      <c r="R1410" s="9">
        <v>84</v>
      </c>
    </row>
    <row r="1411" spans="1:18" x14ac:dyDescent="0.2">
      <c r="A1411" s="9">
        <v>0</v>
      </c>
      <c r="B1411" s="9">
        <v>1</v>
      </c>
      <c r="C1411" s="9">
        <v>43</v>
      </c>
      <c r="D1411" s="9">
        <v>1</v>
      </c>
      <c r="E1411" s="9">
        <v>0</v>
      </c>
      <c r="F1411" s="9">
        <v>0</v>
      </c>
      <c r="G1411" s="9">
        <v>1</v>
      </c>
      <c r="H1411" s="9">
        <v>15</v>
      </c>
      <c r="I1411" s="9">
        <v>0</v>
      </c>
      <c r="J1411" s="9">
        <v>0</v>
      </c>
      <c r="K1411" s="9">
        <v>0</v>
      </c>
      <c r="L1411" s="9">
        <v>0</v>
      </c>
      <c r="M1411" s="9">
        <v>249</v>
      </c>
      <c r="N1411" s="9">
        <v>145</v>
      </c>
      <c r="O1411" s="9">
        <v>85</v>
      </c>
      <c r="P1411" s="9">
        <v>28.77</v>
      </c>
      <c r="Q1411" s="9">
        <v>75</v>
      </c>
      <c r="R1411" s="9">
        <v>100</v>
      </c>
    </row>
    <row r="1412" spans="1:18" x14ac:dyDescent="0.2">
      <c r="A1412" s="9">
        <v>1</v>
      </c>
      <c r="B1412" s="9">
        <v>1</v>
      </c>
      <c r="C1412" s="9">
        <v>60</v>
      </c>
      <c r="D1412" s="9">
        <v>0</v>
      </c>
      <c r="E1412" s="9">
        <v>0</v>
      </c>
      <c r="F1412" s="9">
        <v>0</v>
      </c>
      <c r="G1412" s="9">
        <v>1</v>
      </c>
      <c r="H1412" s="9">
        <v>12</v>
      </c>
      <c r="I1412" s="9">
        <v>0</v>
      </c>
      <c r="J1412" s="9">
        <v>0</v>
      </c>
      <c r="K1412" s="9">
        <v>0</v>
      </c>
      <c r="L1412" s="9">
        <v>0</v>
      </c>
      <c r="M1412" s="9">
        <v>233</v>
      </c>
      <c r="N1412" s="9">
        <v>135</v>
      </c>
      <c r="O1412" s="9">
        <v>75</v>
      </c>
      <c r="P1412" s="9">
        <v>22.17</v>
      </c>
      <c r="Q1412" s="9">
        <v>75</v>
      </c>
      <c r="R1412" s="9">
        <v>60</v>
      </c>
    </row>
    <row r="1413" spans="1:18" x14ac:dyDescent="0.2">
      <c r="A1413" s="9">
        <v>0</v>
      </c>
      <c r="B1413" s="9">
        <v>1</v>
      </c>
      <c r="C1413" s="9">
        <v>46</v>
      </c>
      <c r="D1413" s="9">
        <v>0</v>
      </c>
      <c r="E1413" s="9">
        <v>0</v>
      </c>
      <c r="F1413" s="9">
        <v>0</v>
      </c>
      <c r="G1413" s="9">
        <v>1</v>
      </c>
      <c r="H1413" s="9">
        <v>20</v>
      </c>
      <c r="I1413" s="9">
        <v>0</v>
      </c>
      <c r="J1413" s="9">
        <v>0</v>
      </c>
      <c r="K1413" s="9">
        <v>0</v>
      </c>
      <c r="L1413" s="9">
        <v>0</v>
      </c>
      <c r="M1413" s="9">
        <v>259</v>
      </c>
      <c r="N1413" s="9">
        <v>101</v>
      </c>
      <c r="O1413" s="9">
        <v>71</v>
      </c>
      <c r="P1413" s="9">
        <v>20.100000000000001</v>
      </c>
      <c r="Q1413" s="9">
        <v>80</v>
      </c>
      <c r="R1413" s="9">
        <v>73</v>
      </c>
    </row>
    <row r="1414" spans="1:18" x14ac:dyDescent="0.2">
      <c r="A1414" s="9">
        <v>0</v>
      </c>
      <c r="B1414" s="9">
        <v>0</v>
      </c>
      <c r="C1414" s="9">
        <v>48</v>
      </c>
      <c r="D1414" s="9">
        <v>1</v>
      </c>
      <c r="E1414" s="9">
        <v>0</v>
      </c>
      <c r="F1414" s="9">
        <v>0</v>
      </c>
      <c r="G1414" s="9">
        <v>1</v>
      </c>
      <c r="H1414" s="9">
        <v>20</v>
      </c>
      <c r="I1414" s="9">
        <v>0</v>
      </c>
      <c r="J1414" s="9">
        <v>0</v>
      </c>
      <c r="K1414" s="9">
        <v>1</v>
      </c>
      <c r="L1414" s="9">
        <v>0</v>
      </c>
      <c r="M1414" s="9">
        <v>252</v>
      </c>
      <c r="N1414" s="9">
        <v>143</v>
      </c>
      <c r="O1414" s="9">
        <v>81</v>
      </c>
      <c r="P1414" s="9">
        <v>24</v>
      </c>
      <c r="Q1414" s="9">
        <v>85</v>
      </c>
      <c r="R1414" s="9">
        <v>101</v>
      </c>
    </row>
    <row r="1415" spans="1:18" x14ac:dyDescent="0.2">
      <c r="A1415" s="9">
        <v>1</v>
      </c>
      <c r="B1415" s="9">
        <v>1</v>
      </c>
      <c r="C1415" s="9">
        <v>66</v>
      </c>
      <c r="D1415" s="9">
        <v>0</v>
      </c>
      <c r="E1415" s="9">
        <v>0</v>
      </c>
      <c r="F1415" s="9">
        <v>0</v>
      </c>
      <c r="G1415" s="9">
        <v>1</v>
      </c>
      <c r="H1415" s="9">
        <v>20</v>
      </c>
      <c r="I1415" s="9">
        <v>0</v>
      </c>
      <c r="J1415" s="9">
        <v>0</v>
      </c>
      <c r="K1415" s="9">
        <v>1</v>
      </c>
      <c r="L1415" s="9">
        <v>0</v>
      </c>
      <c r="M1415" s="9">
        <v>273</v>
      </c>
      <c r="N1415" s="9">
        <v>145</v>
      </c>
      <c r="O1415" s="9">
        <v>88</v>
      </c>
      <c r="P1415" s="9">
        <v>25.41</v>
      </c>
      <c r="Q1415" s="9">
        <v>69</v>
      </c>
      <c r="R1415" s="9">
        <v>74</v>
      </c>
    </row>
    <row r="1416" spans="1:18" x14ac:dyDescent="0.2">
      <c r="A1416" s="9">
        <v>0</v>
      </c>
      <c r="B1416" s="9">
        <v>1</v>
      </c>
      <c r="C1416" s="9">
        <v>40</v>
      </c>
      <c r="D1416" s="9">
        <v>0</v>
      </c>
      <c r="E1416" s="9">
        <v>1</v>
      </c>
      <c r="F1416" s="9">
        <v>0</v>
      </c>
      <c r="G1416" s="9">
        <v>1</v>
      </c>
      <c r="H1416" s="9">
        <v>20</v>
      </c>
      <c r="I1416" s="9">
        <v>0</v>
      </c>
      <c r="J1416" s="9">
        <v>0</v>
      </c>
      <c r="K1416" s="9">
        <v>0</v>
      </c>
      <c r="L1416" s="9">
        <v>0</v>
      </c>
      <c r="M1416" s="9">
        <v>193</v>
      </c>
      <c r="N1416" s="9">
        <v>122</v>
      </c>
      <c r="O1416" s="9">
        <v>78</v>
      </c>
      <c r="P1416" s="9">
        <v>28.4</v>
      </c>
      <c r="Q1416" s="9">
        <v>70</v>
      </c>
      <c r="R1416" s="9">
        <v>93</v>
      </c>
    </row>
    <row r="1417" spans="1:18" x14ac:dyDescent="0.2">
      <c r="A1417" s="9">
        <v>0</v>
      </c>
      <c r="B1417" s="9">
        <v>0</v>
      </c>
      <c r="C1417" s="9">
        <v>42</v>
      </c>
      <c r="D1417" s="9">
        <v>1</v>
      </c>
      <c r="E1417" s="9">
        <v>0</v>
      </c>
      <c r="F1417" s="9">
        <v>0</v>
      </c>
      <c r="G1417" s="9">
        <v>0</v>
      </c>
      <c r="H1417" s="9">
        <v>0</v>
      </c>
      <c r="I1417" s="9">
        <v>0</v>
      </c>
      <c r="J1417" s="9">
        <v>0</v>
      </c>
      <c r="K1417" s="9">
        <v>0</v>
      </c>
      <c r="L1417" s="9">
        <v>0</v>
      </c>
      <c r="M1417" s="9">
        <v>199</v>
      </c>
      <c r="N1417" s="9">
        <v>111</v>
      </c>
      <c r="O1417" s="9">
        <v>71</v>
      </c>
      <c r="P1417" s="9">
        <v>27.23</v>
      </c>
      <c r="Q1417" s="9">
        <v>67</v>
      </c>
      <c r="R1417" s="9">
        <v>107</v>
      </c>
    </row>
    <row r="1418" spans="1:18" x14ac:dyDescent="0.2">
      <c r="A1418" s="9">
        <v>0</v>
      </c>
      <c r="B1418" s="9">
        <v>0</v>
      </c>
      <c r="C1418" s="9">
        <v>44</v>
      </c>
      <c r="D1418" s="9">
        <v>1</v>
      </c>
      <c r="E1418" s="9">
        <v>0</v>
      </c>
      <c r="F1418" s="9">
        <v>0</v>
      </c>
      <c r="G1418" s="9">
        <v>1</v>
      </c>
      <c r="H1418" s="9">
        <v>10</v>
      </c>
      <c r="I1418" s="9">
        <v>0</v>
      </c>
      <c r="J1418" s="9">
        <v>0</v>
      </c>
      <c r="K1418" s="9">
        <v>1</v>
      </c>
      <c r="L1418" s="9">
        <v>0</v>
      </c>
      <c r="M1418" s="9">
        <v>229</v>
      </c>
      <c r="N1418" s="9">
        <v>146</v>
      </c>
      <c r="O1418" s="9">
        <v>78</v>
      </c>
      <c r="P1418" s="9">
        <v>25.25</v>
      </c>
      <c r="Q1418" s="9">
        <v>69</v>
      </c>
      <c r="R1418" s="9">
        <v>75</v>
      </c>
    </row>
    <row r="1419" spans="1:18" x14ac:dyDescent="0.2">
      <c r="A1419" s="9">
        <v>0</v>
      </c>
      <c r="B1419" s="9">
        <v>1</v>
      </c>
      <c r="C1419" s="9">
        <v>46</v>
      </c>
      <c r="D1419" s="9">
        <v>0</v>
      </c>
      <c r="E1419" s="9">
        <v>1</v>
      </c>
      <c r="F1419" s="9">
        <v>0</v>
      </c>
      <c r="G1419" s="9">
        <v>1</v>
      </c>
      <c r="H1419" s="9">
        <v>20</v>
      </c>
      <c r="I1419" s="9">
        <v>0</v>
      </c>
      <c r="J1419" s="9">
        <v>0</v>
      </c>
      <c r="K1419" s="9">
        <v>1</v>
      </c>
      <c r="L1419" s="9">
        <v>0</v>
      </c>
      <c r="M1419" s="9">
        <v>181</v>
      </c>
      <c r="N1419" s="9">
        <v>122</v>
      </c>
      <c r="O1419" s="9">
        <v>87.5</v>
      </c>
      <c r="P1419" s="9">
        <v>29.15</v>
      </c>
      <c r="Q1419" s="9">
        <v>80</v>
      </c>
      <c r="R1419" s="9">
        <v>83</v>
      </c>
    </row>
    <row r="1420" spans="1:18" x14ac:dyDescent="0.2">
      <c r="A1420" s="9">
        <v>1</v>
      </c>
      <c r="B1420" s="9">
        <v>0</v>
      </c>
      <c r="C1420" s="9">
        <v>50</v>
      </c>
      <c r="D1420" s="9">
        <v>1</v>
      </c>
      <c r="E1420" s="9">
        <v>0</v>
      </c>
      <c r="F1420" s="9">
        <v>0</v>
      </c>
      <c r="G1420" s="9">
        <v>1</v>
      </c>
      <c r="H1420" s="9">
        <v>15</v>
      </c>
      <c r="I1420" s="9">
        <v>0</v>
      </c>
      <c r="J1420" s="9">
        <v>0</v>
      </c>
      <c r="K1420" s="9">
        <v>0</v>
      </c>
      <c r="L1420" s="9">
        <v>0</v>
      </c>
      <c r="M1420" s="9">
        <v>168</v>
      </c>
      <c r="N1420" s="9">
        <v>120</v>
      </c>
      <c r="O1420" s="9">
        <v>80</v>
      </c>
      <c r="P1420" s="9">
        <v>25.26</v>
      </c>
      <c r="Q1420" s="9">
        <v>96</v>
      </c>
      <c r="R1420" s="9">
        <v>60</v>
      </c>
    </row>
    <row r="1421" spans="1:18" x14ac:dyDescent="0.2">
      <c r="A1421" s="9">
        <v>0</v>
      </c>
      <c r="B1421" s="9">
        <v>0</v>
      </c>
      <c r="C1421" s="9">
        <v>40</v>
      </c>
      <c r="D1421" s="9">
        <v>0</v>
      </c>
      <c r="E1421" s="9">
        <v>1</v>
      </c>
      <c r="F1421" s="9">
        <v>0</v>
      </c>
      <c r="G1421" s="9">
        <v>0</v>
      </c>
      <c r="H1421" s="9">
        <v>0</v>
      </c>
      <c r="I1421" s="9">
        <v>0</v>
      </c>
      <c r="J1421" s="9">
        <v>0</v>
      </c>
      <c r="K1421" s="9">
        <v>0</v>
      </c>
      <c r="L1421" s="9">
        <v>0</v>
      </c>
      <c r="M1421" s="9">
        <v>267</v>
      </c>
      <c r="N1421" s="9">
        <v>150</v>
      </c>
      <c r="O1421" s="9">
        <v>93</v>
      </c>
      <c r="P1421" s="9">
        <v>31.77</v>
      </c>
      <c r="Q1421" s="9">
        <v>93</v>
      </c>
      <c r="R1421" s="9">
        <v>74</v>
      </c>
    </row>
    <row r="1422" spans="1:18" x14ac:dyDescent="0.2">
      <c r="A1422" s="9">
        <v>1</v>
      </c>
      <c r="B1422" s="9">
        <v>1</v>
      </c>
      <c r="C1422" s="9">
        <v>50</v>
      </c>
      <c r="D1422" s="9">
        <v>0</v>
      </c>
      <c r="E1422" s="9">
        <v>0</v>
      </c>
      <c r="F1422" s="9">
        <v>0</v>
      </c>
      <c r="G1422" s="9">
        <v>1</v>
      </c>
      <c r="H1422" s="9">
        <v>20</v>
      </c>
      <c r="I1422" s="9">
        <v>0</v>
      </c>
      <c r="J1422" s="9">
        <v>0</v>
      </c>
      <c r="K1422" s="9">
        <v>1</v>
      </c>
      <c r="L1422" s="9">
        <v>0</v>
      </c>
      <c r="M1422" s="9">
        <v>261</v>
      </c>
      <c r="N1422" s="9">
        <v>180</v>
      </c>
      <c r="O1422" s="9">
        <v>100</v>
      </c>
      <c r="P1422" s="9">
        <v>25.9</v>
      </c>
      <c r="Q1422" s="9">
        <v>92</v>
      </c>
      <c r="R1422" s="9">
        <v>66</v>
      </c>
    </row>
    <row r="1423" spans="1:18" x14ac:dyDescent="0.2">
      <c r="A1423" s="9">
        <v>1</v>
      </c>
      <c r="B1423" s="9">
        <v>0</v>
      </c>
      <c r="C1423" s="9">
        <v>49</v>
      </c>
      <c r="D1423" s="9">
        <v>1</v>
      </c>
      <c r="E1423" s="9">
        <v>0</v>
      </c>
      <c r="F1423" s="9">
        <v>0</v>
      </c>
      <c r="G1423" s="9">
        <v>1</v>
      </c>
      <c r="H1423" s="9">
        <v>9</v>
      </c>
      <c r="I1423" s="9">
        <v>0</v>
      </c>
      <c r="J1423" s="9">
        <v>0</v>
      </c>
      <c r="K1423" s="9">
        <v>0</v>
      </c>
      <c r="L1423" s="9">
        <v>0</v>
      </c>
      <c r="M1423" s="9">
        <v>235</v>
      </c>
      <c r="N1423" s="9">
        <v>109</v>
      </c>
      <c r="O1423" s="9">
        <v>70</v>
      </c>
      <c r="P1423" s="9">
        <v>28.66</v>
      </c>
      <c r="Q1423" s="9">
        <v>74</v>
      </c>
      <c r="R1423" s="9">
        <v>73</v>
      </c>
    </row>
    <row r="1424" spans="1:18" x14ac:dyDescent="0.2">
      <c r="A1424" s="9">
        <v>0</v>
      </c>
      <c r="B1424" s="9">
        <v>0</v>
      </c>
      <c r="C1424" s="9">
        <v>42</v>
      </c>
      <c r="D1424" s="9">
        <v>0</v>
      </c>
      <c r="E1424" s="9">
        <v>1</v>
      </c>
      <c r="F1424" s="9">
        <v>0</v>
      </c>
      <c r="G1424" s="9">
        <v>1</v>
      </c>
      <c r="H1424" s="9">
        <v>9</v>
      </c>
      <c r="I1424" s="9">
        <v>0</v>
      </c>
      <c r="J1424" s="9">
        <v>0</v>
      </c>
      <c r="K1424" s="9">
        <v>0</v>
      </c>
      <c r="L1424" s="9">
        <v>0</v>
      </c>
      <c r="M1424" s="9">
        <v>281</v>
      </c>
      <c r="N1424" s="9">
        <v>115.5</v>
      </c>
      <c r="O1424" s="9">
        <v>79</v>
      </c>
      <c r="P1424" s="9">
        <v>22.9</v>
      </c>
      <c r="Q1424" s="9">
        <v>80</v>
      </c>
      <c r="R1424" s="9">
        <v>71</v>
      </c>
    </row>
    <row r="1425" spans="1:18" x14ac:dyDescent="0.2">
      <c r="A1425" s="9">
        <v>0</v>
      </c>
      <c r="B1425" s="9">
        <v>0</v>
      </c>
      <c r="C1425" s="9">
        <v>39</v>
      </c>
      <c r="D1425" s="9">
        <v>0</v>
      </c>
      <c r="E1425" s="9">
        <v>0</v>
      </c>
      <c r="F1425" s="9">
        <v>1</v>
      </c>
      <c r="G1425" s="9">
        <v>0</v>
      </c>
      <c r="H1425" s="9">
        <v>0</v>
      </c>
      <c r="I1425" s="9">
        <v>0</v>
      </c>
      <c r="J1425" s="9">
        <v>0</v>
      </c>
      <c r="K1425" s="9">
        <v>0</v>
      </c>
      <c r="L1425" s="9">
        <v>0</v>
      </c>
      <c r="M1425" s="9">
        <v>201</v>
      </c>
      <c r="N1425" s="9">
        <v>121</v>
      </c>
      <c r="O1425" s="9">
        <v>78.5</v>
      </c>
      <c r="P1425" s="9">
        <v>24.26</v>
      </c>
      <c r="Q1425" s="9">
        <v>67</v>
      </c>
      <c r="R1425" s="9">
        <v>90</v>
      </c>
    </row>
    <row r="1426" spans="1:18" x14ac:dyDescent="0.2">
      <c r="A1426" s="9">
        <v>1</v>
      </c>
      <c r="B1426" s="9">
        <v>1</v>
      </c>
      <c r="C1426" s="9">
        <v>49</v>
      </c>
      <c r="D1426" s="9">
        <v>0</v>
      </c>
      <c r="E1426" s="9">
        <v>1</v>
      </c>
      <c r="F1426" s="9">
        <v>0</v>
      </c>
      <c r="G1426" s="9">
        <v>0</v>
      </c>
      <c r="H1426" s="9">
        <v>0</v>
      </c>
      <c r="I1426" s="9">
        <v>0</v>
      </c>
      <c r="J1426" s="9">
        <v>0</v>
      </c>
      <c r="K1426" s="9">
        <v>0</v>
      </c>
      <c r="L1426" s="9">
        <v>0</v>
      </c>
      <c r="M1426" s="9">
        <v>215</v>
      </c>
      <c r="N1426" s="9">
        <v>132</v>
      </c>
      <c r="O1426" s="9">
        <v>85</v>
      </c>
      <c r="P1426" s="9">
        <v>33.14</v>
      </c>
      <c r="Q1426" s="9">
        <v>81</v>
      </c>
      <c r="R1426" s="9">
        <v>75</v>
      </c>
    </row>
    <row r="1427" spans="1:18" x14ac:dyDescent="0.2">
      <c r="A1427" s="9">
        <v>1</v>
      </c>
      <c r="B1427" s="9">
        <v>0</v>
      </c>
      <c r="C1427" s="9">
        <v>50</v>
      </c>
      <c r="D1427" s="9">
        <v>0</v>
      </c>
      <c r="E1427" s="9">
        <v>0</v>
      </c>
      <c r="F1427" s="9">
        <v>1</v>
      </c>
      <c r="G1427" s="9">
        <v>0</v>
      </c>
      <c r="H1427" s="9">
        <v>0</v>
      </c>
      <c r="I1427" s="9">
        <v>0</v>
      </c>
      <c r="J1427" s="9">
        <v>0</v>
      </c>
      <c r="K1427" s="9">
        <v>1</v>
      </c>
      <c r="L1427" s="9">
        <v>0</v>
      </c>
      <c r="M1427" s="9">
        <v>234</v>
      </c>
      <c r="N1427" s="9">
        <v>165</v>
      </c>
      <c r="O1427" s="9">
        <v>100</v>
      </c>
      <c r="P1427" s="9">
        <v>24.59</v>
      </c>
      <c r="Q1427" s="9">
        <v>75</v>
      </c>
      <c r="R1427" s="9">
        <v>78</v>
      </c>
    </row>
    <row r="1428" spans="1:18" x14ac:dyDescent="0.2">
      <c r="A1428" s="9">
        <v>0</v>
      </c>
      <c r="B1428" s="9">
        <v>0</v>
      </c>
      <c r="C1428" s="9">
        <v>58</v>
      </c>
      <c r="D1428" s="9">
        <v>0</v>
      </c>
      <c r="E1428" s="9">
        <v>0</v>
      </c>
      <c r="F1428" s="9">
        <v>1</v>
      </c>
      <c r="G1428" s="9">
        <v>0</v>
      </c>
      <c r="H1428" s="9">
        <v>0</v>
      </c>
      <c r="I1428" s="9">
        <v>0</v>
      </c>
      <c r="J1428" s="9">
        <v>0</v>
      </c>
      <c r="K1428" s="9">
        <v>1</v>
      </c>
      <c r="L1428" s="9">
        <v>0</v>
      </c>
      <c r="M1428" s="9">
        <v>234</v>
      </c>
      <c r="N1428" s="9">
        <v>155</v>
      </c>
      <c r="O1428" s="9">
        <v>86</v>
      </c>
      <c r="P1428" s="9">
        <v>22.09</v>
      </c>
      <c r="Q1428" s="9">
        <v>68</v>
      </c>
      <c r="R1428" s="9">
        <v>78</v>
      </c>
    </row>
    <row r="1429" spans="1:18" x14ac:dyDescent="0.2">
      <c r="A1429" s="9">
        <v>0</v>
      </c>
      <c r="B1429" s="9">
        <v>0</v>
      </c>
      <c r="C1429" s="9">
        <v>41</v>
      </c>
      <c r="D1429" s="9">
        <v>0</v>
      </c>
      <c r="E1429" s="9">
        <v>0</v>
      </c>
      <c r="F1429" s="9">
        <v>0</v>
      </c>
      <c r="G1429" s="9">
        <v>1</v>
      </c>
      <c r="H1429" s="9">
        <v>9</v>
      </c>
      <c r="I1429" s="9">
        <v>0</v>
      </c>
      <c r="J1429" s="9">
        <v>0</v>
      </c>
      <c r="K1429" s="9">
        <v>0</v>
      </c>
      <c r="L1429" s="9">
        <v>0</v>
      </c>
      <c r="M1429" s="9">
        <v>218</v>
      </c>
      <c r="N1429" s="9">
        <v>102</v>
      </c>
      <c r="O1429" s="9">
        <v>67</v>
      </c>
      <c r="P1429" s="9">
        <v>19.23</v>
      </c>
      <c r="Q1429" s="9">
        <v>78</v>
      </c>
      <c r="R1429" s="9">
        <v>78</v>
      </c>
    </row>
    <row r="1430" spans="1:18" x14ac:dyDescent="0.2">
      <c r="A1430" s="9">
        <v>1</v>
      </c>
      <c r="B1430" s="9">
        <v>1</v>
      </c>
      <c r="C1430" s="9">
        <v>37</v>
      </c>
      <c r="D1430" s="9">
        <v>0</v>
      </c>
      <c r="E1430" s="9">
        <v>0</v>
      </c>
      <c r="F1430" s="9">
        <v>0</v>
      </c>
      <c r="G1430" s="9">
        <v>0</v>
      </c>
      <c r="H1430" s="9">
        <v>0</v>
      </c>
      <c r="I1430" s="9">
        <v>0</v>
      </c>
      <c r="J1430" s="9">
        <v>0</v>
      </c>
      <c r="K1430" s="9">
        <v>0</v>
      </c>
      <c r="L1430" s="9">
        <v>0</v>
      </c>
      <c r="M1430" s="9">
        <v>266</v>
      </c>
      <c r="N1430" s="9">
        <v>110</v>
      </c>
      <c r="O1430" s="9">
        <v>72.5</v>
      </c>
      <c r="P1430" s="9">
        <v>26.09</v>
      </c>
      <c r="Q1430" s="9">
        <v>77</v>
      </c>
      <c r="R1430" s="9">
        <v>73</v>
      </c>
    </row>
    <row r="1431" spans="1:18" x14ac:dyDescent="0.2">
      <c r="A1431" s="9">
        <v>0</v>
      </c>
      <c r="B1431" s="9">
        <v>1</v>
      </c>
      <c r="C1431" s="9">
        <v>43</v>
      </c>
      <c r="D1431" s="9">
        <v>0</v>
      </c>
      <c r="E1431" s="9">
        <v>0</v>
      </c>
      <c r="F1431" s="9">
        <v>0</v>
      </c>
      <c r="G1431" s="9">
        <v>0</v>
      </c>
      <c r="H1431" s="9">
        <v>0</v>
      </c>
      <c r="I1431" s="9">
        <v>0</v>
      </c>
      <c r="J1431" s="9">
        <v>0</v>
      </c>
      <c r="K1431" s="9">
        <v>0</v>
      </c>
      <c r="L1431" s="9">
        <v>0</v>
      </c>
      <c r="M1431" s="9">
        <v>217</v>
      </c>
      <c r="N1431" s="9">
        <v>115</v>
      </c>
      <c r="O1431" s="9">
        <v>80</v>
      </c>
      <c r="P1431" s="9">
        <v>28.82</v>
      </c>
      <c r="Q1431" s="9">
        <v>52</v>
      </c>
      <c r="R1431" s="9">
        <v>70</v>
      </c>
    </row>
    <row r="1432" spans="1:18" x14ac:dyDescent="0.2">
      <c r="A1432" s="9">
        <v>0</v>
      </c>
      <c r="B1432" s="9">
        <v>0</v>
      </c>
      <c r="C1432" s="9">
        <v>64</v>
      </c>
      <c r="D1432" s="9">
        <v>1</v>
      </c>
      <c r="E1432" s="9">
        <v>0</v>
      </c>
      <c r="F1432" s="9">
        <v>0</v>
      </c>
      <c r="G1432" s="9">
        <v>1</v>
      </c>
      <c r="H1432" s="9">
        <v>30</v>
      </c>
      <c r="I1432" s="9">
        <v>0</v>
      </c>
      <c r="J1432" s="9">
        <v>0</v>
      </c>
      <c r="K1432" s="9">
        <v>0</v>
      </c>
      <c r="L1432" s="9">
        <v>0</v>
      </c>
      <c r="M1432" s="9">
        <v>241</v>
      </c>
      <c r="N1432" s="9">
        <v>136.5</v>
      </c>
      <c r="O1432" s="9">
        <v>85</v>
      </c>
      <c r="P1432" s="9">
        <v>26.42</v>
      </c>
      <c r="Q1432" s="9">
        <v>70</v>
      </c>
      <c r="R1432" s="9">
        <v>77</v>
      </c>
    </row>
    <row r="1433" spans="1:18" x14ac:dyDescent="0.2">
      <c r="A1433" s="9">
        <v>0</v>
      </c>
      <c r="B1433" s="9">
        <v>0</v>
      </c>
      <c r="C1433" s="9">
        <v>49</v>
      </c>
      <c r="D1433" s="9">
        <v>1</v>
      </c>
      <c r="E1433" s="9">
        <v>0</v>
      </c>
      <c r="F1433" s="9">
        <v>0</v>
      </c>
      <c r="G1433" s="9">
        <v>0</v>
      </c>
      <c r="H1433" s="9">
        <v>0</v>
      </c>
      <c r="I1433" s="9">
        <v>0</v>
      </c>
      <c r="J1433" s="9">
        <v>0</v>
      </c>
      <c r="K1433" s="9">
        <v>0</v>
      </c>
      <c r="L1433" s="9">
        <v>0</v>
      </c>
      <c r="M1433" s="9">
        <v>246</v>
      </c>
      <c r="N1433" s="9">
        <v>107</v>
      </c>
      <c r="O1433" s="9">
        <v>73</v>
      </c>
      <c r="P1433" s="9">
        <v>29.36</v>
      </c>
      <c r="Q1433" s="9">
        <v>79</v>
      </c>
      <c r="R1433" s="9">
        <v>80</v>
      </c>
    </row>
    <row r="1434" spans="1:18" x14ac:dyDescent="0.2">
      <c r="A1434" s="9">
        <v>0</v>
      </c>
      <c r="B1434" s="9">
        <v>0</v>
      </c>
      <c r="C1434" s="9">
        <v>40</v>
      </c>
      <c r="D1434" s="9">
        <v>0</v>
      </c>
      <c r="E1434" s="9">
        <v>0</v>
      </c>
      <c r="F1434" s="9">
        <v>1</v>
      </c>
      <c r="G1434" s="9">
        <v>0</v>
      </c>
      <c r="H1434" s="9">
        <v>0</v>
      </c>
      <c r="I1434" s="9">
        <v>0</v>
      </c>
      <c r="J1434" s="9">
        <v>0</v>
      </c>
      <c r="K1434" s="9">
        <v>0</v>
      </c>
      <c r="L1434" s="9">
        <v>0</v>
      </c>
      <c r="M1434" s="9">
        <v>226</v>
      </c>
      <c r="N1434" s="9">
        <v>118</v>
      </c>
      <c r="O1434" s="9">
        <v>72</v>
      </c>
      <c r="P1434" s="9">
        <v>24.75</v>
      </c>
      <c r="Q1434" s="9">
        <v>87</v>
      </c>
      <c r="R1434" s="9">
        <v>79</v>
      </c>
    </row>
    <row r="1435" spans="1:18" x14ac:dyDescent="0.2">
      <c r="A1435" s="9">
        <v>0</v>
      </c>
      <c r="B1435" s="9">
        <v>1</v>
      </c>
      <c r="C1435" s="9">
        <v>48</v>
      </c>
      <c r="D1435" s="9">
        <v>0</v>
      </c>
      <c r="E1435" s="9">
        <v>0</v>
      </c>
      <c r="F1435" s="9">
        <v>0</v>
      </c>
      <c r="G1435" s="9">
        <v>1</v>
      </c>
      <c r="H1435" s="9">
        <v>25</v>
      </c>
      <c r="I1435" s="9">
        <v>0</v>
      </c>
      <c r="J1435" s="9">
        <v>0</v>
      </c>
      <c r="K1435" s="9">
        <v>1</v>
      </c>
      <c r="L1435" s="9">
        <v>0</v>
      </c>
      <c r="M1435" s="9">
        <v>216</v>
      </c>
      <c r="N1435" s="9">
        <v>144</v>
      </c>
      <c r="O1435" s="9">
        <v>79</v>
      </c>
      <c r="P1435" s="9">
        <v>25.09</v>
      </c>
      <c r="Q1435" s="9">
        <v>67</v>
      </c>
      <c r="R1435" s="9">
        <v>85</v>
      </c>
    </row>
    <row r="1436" spans="1:18" x14ac:dyDescent="0.2">
      <c r="A1436" s="9">
        <v>0</v>
      </c>
      <c r="B1436" s="9">
        <v>0</v>
      </c>
      <c r="C1436" s="9">
        <v>51</v>
      </c>
      <c r="D1436" s="9">
        <v>0</v>
      </c>
      <c r="E1436" s="9">
        <v>1</v>
      </c>
      <c r="F1436" s="9">
        <v>0</v>
      </c>
      <c r="G1436" s="9">
        <v>0</v>
      </c>
      <c r="H1436" s="9">
        <v>0</v>
      </c>
      <c r="I1436" s="9">
        <v>0</v>
      </c>
      <c r="J1436" s="9">
        <v>0</v>
      </c>
      <c r="K1436" s="9">
        <v>0</v>
      </c>
      <c r="L1436" s="9">
        <v>0</v>
      </c>
      <c r="M1436" s="9">
        <v>233</v>
      </c>
      <c r="N1436" s="9">
        <v>120</v>
      </c>
      <c r="O1436" s="9">
        <v>81</v>
      </c>
      <c r="P1436" s="9">
        <v>28.25</v>
      </c>
      <c r="Q1436" s="9">
        <v>80</v>
      </c>
      <c r="R1436" s="9">
        <v>75</v>
      </c>
    </row>
    <row r="1437" spans="1:18" x14ac:dyDescent="0.2">
      <c r="A1437" s="9">
        <v>0</v>
      </c>
      <c r="B1437" s="9">
        <v>0</v>
      </c>
      <c r="C1437" s="9">
        <v>64</v>
      </c>
      <c r="D1437" s="9">
        <v>0</v>
      </c>
      <c r="E1437" s="9">
        <v>0</v>
      </c>
      <c r="F1437" s="9">
        <v>1</v>
      </c>
      <c r="G1437" s="9">
        <v>0</v>
      </c>
      <c r="H1437" s="9">
        <v>0</v>
      </c>
      <c r="I1437" s="9">
        <v>0</v>
      </c>
      <c r="J1437" s="9">
        <v>0</v>
      </c>
      <c r="K1437" s="9">
        <v>0</v>
      </c>
      <c r="L1437" s="9">
        <v>0</v>
      </c>
      <c r="M1437" s="9">
        <v>270</v>
      </c>
      <c r="N1437" s="9">
        <v>146</v>
      </c>
      <c r="O1437" s="9">
        <v>106</v>
      </c>
      <c r="P1437" s="9">
        <v>27.96</v>
      </c>
      <c r="Q1437" s="9">
        <v>75</v>
      </c>
      <c r="R1437" s="9">
        <v>77</v>
      </c>
    </row>
    <row r="1438" spans="1:18" x14ac:dyDescent="0.2">
      <c r="A1438" s="9">
        <v>1</v>
      </c>
      <c r="B1438" s="9">
        <v>0</v>
      </c>
      <c r="C1438" s="9">
        <v>58</v>
      </c>
      <c r="D1438" s="9">
        <v>1</v>
      </c>
      <c r="E1438" s="9">
        <v>0</v>
      </c>
      <c r="F1438" s="9">
        <v>0</v>
      </c>
      <c r="G1438" s="9">
        <v>0</v>
      </c>
      <c r="H1438" s="9">
        <v>0</v>
      </c>
      <c r="I1438" s="9">
        <v>0</v>
      </c>
      <c r="J1438" s="9">
        <v>0</v>
      </c>
      <c r="K1438" s="9">
        <v>1</v>
      </c>
      <c r="L1438" s="9">
        <v>0</v>
      </c>
      <c r="M1438" s="9">
        <v>281</v>
      </c>
      <c r="N1438" s="9">
        <v>150</v>
      </c>
      <c r="O1438" s="9">
        <v>101</v>
      </c>
      <c r="P1438" s="9">
        <v>36.909999999999997</v>
      </c>
      <c r="Q1438" s="9">
        <v>72</v>
      </c>
      <c r="R1438" s="9">
        <v>97</v>
      </c>
    </row>
    <row r="1439" spans="1:18" x14ac:dyDescent="0.2">
      <c r="A1439" s="9">
        <v>0</v>
      </c>
      <c r="B1439" s="9">
        <v>0</v>
      </c>
      <c r="C1439" s="9">
        <v>48</v>
      </c>
      <c r="D1439" s="9">
        <v>0</v>
      </c>
      <c r="E1439" s="9">
        <v>0</v>
      </c>
      <c r="F1439" s="9">
        <v>0</v>
      </c>
      <c r="G1439" s="9">
        <v>1</v>
      </c>
      <c r="H1439" s="9">
        <v>17</v>
      </c>
      <c r="I1439" s="9">
        <v>0</v>
      </c>
      <c r="J1439" s="9">
        <v>0</v>
      </c>
      <c r="K1439" s="9">
        <v>0</v>
      </c>
      <c r="L1439" s="9">
        <v>0</v>
      </c>
      <c r="M1439" s="9">
        <v>299</v>
      </c>
      <c r="N1439" s="9">
        <v>132</v>
      </c>
      <c r="O1439" s="9">
        <v>81</v>
      </c>
      <c r="P1439" s="9">
        <v>24.35</v>
      </c>
      <c r="Q1439" s="9">
        <v>75</v>
      </c>
      <c r="R1439" s="9">
        <v>70</v>
      </c>
    </row>
    <row r="1440" spans="1:18" x14ac:dyDescent="0.2">
      <c r="A1440" s="9">
        <v>0</v>
      </c>
      <c r="B1440" s="9">
        <v>1</v>
      </c>
      <c r="C1440" s="9">
        <v>37</v>
      </c>
      <c r="D1440" s="9">
        <v>1</v>
      </c>
      <c r="E1440" s="9">
        <v>0</v>
      </c>
      <c r="F1440" s="9">
        <v>0</v>
      </c>
      <c r="G1440" s="9">
        <v>1</v>
      </c>
      <c r="H1440" s="9">
        <v>25</v>
      </c>
      <c r="I1440" s="9">
        <v>0</v>
      </c>
      <c r="J1440" s="9">
        <v>0</v>
      </c>
      <c r="K1440" s="9">
        <v>0</v>
      </c>
      <c r="L1440" s="9">
        <v>0</v>
      </c>
      <c r="M1440" s="9">
        <v>243</v>
      </c>
      <c r="N1440" s="9">
        <v>125</v>
      </c>
      <c r="O1440" s="9">
        <v>75</v>
      </c>
      <c r="P1440" s="9">
        <v>29.19</v>
      </c>
      <c r="Q1440" s="9">
        <v>60</v>
      </c>
      <c r="R1440" s="9">
        <v>78</v>
      </c>
    </row>
    <row r="1441" spans="1:18" x14ac:dyDescent="0.2">
      <c r="A1441" s="9">
        <v>1</v>
      </c>
      <c r="B1441" s="9">
        <v>0</v>
      </c>
      <c r="C1441" s="9">
        <v>58</v>
      </c>
      <c r="D1441" s="9">
        <v>1</v>
      </c>
      <c r="E1441" s="9">
        <v>0</v>
      </c>
      <c r="F1441" s="9">
        <v>0</v>
      </c>
      <c r="G1441" s="9">
        <v>1</v>
      </c>
      <c r="H1441" s="9">
        <v>20</v>
      </c>
      <c r="I1441" s="9">
        <v>0</v>
      </c>
      <c r="J1441" s="9">
        <v>0</v>
      </c>
      <c r="K1441" s="9">
        <v>1</v>
      </c>
      <c r="L1441" s="9">
        <v>0</v>
      </c>
      <c r="M1441" s="9">
        <v>260</v>
      </c>
      <c r="N1441" s="9">
        <v>180</v>
      </c>
      <c r="O1441" s="9">
        <v>100</v>
      </c>
      <c r="P1441" s="9">
        <v>25.56</v>
      </c>
      <c r="Q1441" s="9">
        <v>100</v>
      </c>
      <c r="R1441" s="9">
        <v>78</v>
      </c>
    </row>
    <row r="1442" spans="1:18" x14ac:dyDescent="0.2">
      <c r="A1442" s="9">
        <v>0</v>
      </c>
      <c r="B1442" s="9">
        <v>0</v>
      </c>
      <c r="C1442" s="9">
        <v>55</v>
      </c>
      <c r="D1442" s="9">
        <v>0</v>
      </c>
      <c r="E1442" s="9">
        <v>1</v>
      </c>
      <c r="F1442" s="9">
        <v>0</v>
      </c>
      <c r="G1442" s="9">
        <v>0</v>
      </c>
      <c r="H1442" s="9">
        <v>0</v>
      </c>
      <c r="I1442" s="9">
        <v>0</v>
      </c>
      <c r="J1442" s="9">
        <v>0</v>
      </c>
      <c r="K1442" s="9">
        <v>1</v>
      </c>
      <c r="L1442" s="9">
        <v>0</v>
      </c>
      <c r="M1442" s="9">
        <v>293</v>
      </c>
      <c r="N1442" s="9">
        <v>165</v>
      </c>
      <c r="O1442" s="9">
        <v>106</v>
      </c>
      <c r="P1442" s="9">
        <v>24.71</v>
      </c>
      <c r="Q1442" s="9">
        <v>90</v>
      </c>
      <c r="R1442" s="9">
        <v>79</v>
      </c>
    </row>
    <row r="1443" spans="1:18" x14ac:dyDescent="0.2">
      <c r="A1443" s="9">
        <v>0</v>
      </c>
      <c r="B1443" s="9">
        <v>0</v>
      </c>
      <c r="C1443" s="9">
        <v>42</v>
      </c>
      <c r="D1443" s="9">
        <v>0</v>
      </c>
      <c r="E1443" s="9">
        <v>0</v>
      </c>
      <c r="F1443" s="9">
        <v>1</v>
      </c>
      <c r="G1443" s="9">
        <v>0</v>
      </c>
      <c r="H1443" s="9">
        <v>0</v>
      </c>
      <c r="I1443" s="9">
        <v>0</v>
      </c>
      <c r="J1443" s="9">
        <v>0</v>
      </c>
      <c r="K1443" s="9">
        <v>0</v>
      </c>
      <c r="L1443" s="9">
        <v>0</v>
      </c>
      <c r="M1443" s="9">
        <v>270</v>
      </c>
      <c r="N1443" s="9">
        <v>126</v>
      </c>
      <c r="O1443" s="9">
        <v>86</v>
      </c>
      <c r="P1443" s="9">
        <v>23.98</v>
      </c>
      <c r="Q1443" s="9">
        <v>80</v>
      </c>
      <c r="R1443" s="9">
        <v>77</v>
      </c>
    </row>
    <row r="1444" spans="1:18" x14ac:dyDescent="0.2">
      <c r="A1444" s="9">
        <v>0</v>
      </c>
      <c r="B1444" s="9">
        <v>1</v>
      </c>
      <c r="C1444" s="9">
        <v>43</v>
      </c>
      <c r="D1444" s="9">
        <v>1</v>
      </c>
      <c r="E1444" s="9">
        <v>0</v>
      </c>
      <c r="F1444" s="9">
        <v>0</v>
      </c>
      <c r="G1444" s="9">
        <v>1</v>
      </c>
      <c r="H1444" s="9">
        <v>30</v>
      </c>
      <c r="I1444" s="9">
        <v>0</v>
      </c>
      <c r="J1444" s="9">
        <v>0</v>
      </c>
      <c r="K1444" s="9">
        <v>0</v>
      </c>
      <c r="L1444" s="9">
        <v>0</v>
      </c>
      <c r="M1444" s="9">
        <v>262</v>
      </c>
      <c r="N1444" s="9">
        <v>105</v>
      </c>
      <c r="O1444" s="9">
        <v>72.5</v>
      </c>
      <c r="P1444" s="9">
        <v>28.36</v>
      </c>
      <c r="Q1444" s="9">
        <v>82</v>
      </c>
      <c r="R1444" s="9">
        <v>70</v>
      </c>
    </row>
    <row r="1445" spans="1:18" x14ac:dyDescent="0.2">
      <c r="A1445" s="9">
        <v>0</v>
      </c>
      <c r="B1445" s="9">
        <v>0</v>
      </c>
      <c r="C1445" s="9">
        <v>44</v>
      </c>
      <c r="D1445" s="9">
        <v>1</v>
      </c>
      <c r="E1445" s="9">
        <v>0</v>
      </c>
      <c r="F1445" s="9">
        <v>0</v>
      </c>
      <c r="G1445" s="9">
        <v>1</v>
      </c>
      <c r="H1445" s="9">
        <v>9</v>
      </c>
      <c r="I1445" s="9">
        <v>0</v>
      </c>
      <c r="J1445" s="9">
        <v>0</v>
      </c>
      <c r="K1445" s="9">
        <v>0</v>
      </c>
      <c r="L1445" s="9">
        <v>0</v>
      </c>
      <c r="M1445" s="9">
        <v>212</v>
      </c>
      <c r="N1445" s="9">
        <v>128</v>
      </c>
      <c r="O1445" s="9">
        <v>81.5</v>
      </c>
      <c r="P1445" s="9">
        <v>27.51</v>
      </c>
      <c r="Q1445" s="9">
        <v>80</v>
      </c>
      <c r="R1445" s="9">
        <v>87</v>
      </c>
    </row>
    <row r="1446" spans="1:18" x14ac:dyDescent="0.2">
      <c r="A1446" s="9">
        <v>0</v>
      </c>
      <c r="B1446" s="9">
        <v>1</v>
      </c>
      <c r="C1446" s="9">
        <v>37</v>
      </c>
      <c r="D1446" s="9">
        <v>0</v>
      </c>
      <c r="E1446" s="9">
        <v>1</v>
      </c>
      <c r="F1446" s="9">
        <v>0</v>
      </c>
      <c r="G1446" s="9">
        <v>1</v>
      </c>
      <c r="H1446" s="9">
        <v>20</v>
      </c>
      <c r="I1446" s="9">
        <v>0</v>
      </c>
      <c r="J1446" s="9">
        <v>0</v>
      </c>
      <c r="K1446" s="9">
        <v>0</v>
      </c>
      <c r="L1446" s="9">
        <v>0</v>
      </c>
      <c r="M1446" s="9">
        <v>232</v>
      </c>
      <c r="N1446" s="9">
        <v>129</v>
      </c>
      <c r="O1446" s="9">
        <v>74</v>
      </c>
      <c r="P1446" s="9">
        <v>24.46</v>
      </c>
      <c r="Q1446" s="9">
        <v>86</v>
      </c>
      <c r="R1446" s="9">
        <v>88</v>
      </c>
    </row>
    <row r="1447" spans="1:18" x14ac:dyDescent="0.2">
      <c r="A1447" s="9">
        <v>0</v>
      </c>
      <c r="B1447" s="9">
        <v>0</v>
      </c>
      <c r="C1447" s="9">
        <v>50</v>
      </c>
      <c r="D1447" s="9">
        <v>0</v>
      </c>
      <c r="E1447" s="9">
        <v>0</v>
      </c>
      <c r="F1447" s="9">
        <v>1</v>
      </c>
      <c r="G1447" s="9">
        <v>0</v>
      </c>
      <c r="H1447" s="9">
        <v>0</v>
      </c>
      <c r="I1447" s="9">
        <v>0</v>
      </c>
      <c r="J1447" s="9">
        <v>0</v>
      </c>
      <c r="K1447" s="9">
        <v>1</v>
      </c>
      <c r="L1447" s="9">
        <v>0</v>
      </c>
      <c r="M1447" s="9">
        <v>254</v>
      </c>
      <c r="N1447" s="9">
        <v>132</v>
      </c>
      <c r="O1447" s="9">
        <v>96</v>
      </c>
      <c r="P1447" s="9">
        <v>29.35</v>
      </c>
      <c r="Q1447" s="9">
        <v>90</v>
      </c>
      <c r="R1447" s="9">
        <v>67</v>
      </c>
    </row>
    <row r="1448" spans="1:18" x14ac:dyDescent="0.2">
      <c r="A1448" s="9">
        <v>1</v>
      </c>
      <c r="B1448" s="9">
        <v>1</v>
      </c>
      <c r="C1448" s="9">
        <v>58</v>
      </c>
      <c r="D1448" s="9">
        <v>1</v>
      </c>
      <c r="E1448" s="9">
        <v>0</v>
      </c>
      <c r="F1448" s="9">
        <v>0</v>
      </c>
      <c r="G1448" s="9">
        <v>0</v>
      </c>
      <c r="H1448" s="9">
        <v>0</v>
      </c>
      <c r="I1448" s="9">
        <v>0</v>
      </c>
      <c r="J1448" s="9">
        <v>0</v>
      </c>
      <c r="K1448" s="9">
        <v>0</v>
      </c>
      <c r="L1448" s="9">
        <v>0</v>
      </c>
      <c r="M1448" s="9">
        <v>200</v>
      </c>
      <c r="N1448" s="9">
        <v>128</v>
      </c>
      <c r="O1448" s="9">
        <v>83</v>
      </c>
      <c r="P1448" s="9">
        <v>29.63</v>
      </c>
      <c r="Q1448" s="9">
        <v>68</v>
      </c>
      <c r="R1448" s="9">
        <v>80</v>
      </c>
    </row>
    <row r="1449" spans="1:18" x14ac:dyDescent="0.2">
      <c r="A1449" s="9">
        <v>0</v>
      </c>
      <c r="B1449" s="9">
        <v>1</v>
      </c>
      <c r="C1449" s="9">
        <v>42</v>
      </c>
      <c r="D1449" s="9">
        <v>0</v>
      </c>
      <c r="E1449" s="9">
        <v>1</v>
      </c>
      <c r="F1449" s="9">
        <v>0</v>
      </c>
      <c r="G1449" s="9">
        <v>1</v>
      </c>
      <c r="H1449" s="9">
        <v>5</v>
      </c>
      <c r="I1449" s="9">
        <v>0</v>
      </c>
      <c r="J1449" s="9">
        <v>0</v>
      </c>
      <c r="K1449" s="9">
        <v>0</v>
      </c>
      <c r="L1449" s="9">
        <v>0</v>
      </c>
      <c r="M1449" s="9">
        <v>355</v>
      </c>
      <c r="N1449" s="9">
        <v>113</v>
      </c>
      <c r="O1449" s="9">
        <v>81</v>
      </c>
      <c r="P1449" s="9">
        <v>26.17</v>
      </c>
      <c r="Q1449" s="9">
        <v>90</v>
      </c>
      <c r="R1449" s="9">
        <v>71</v>
      </c>
    </row>
    <row r="1450" spans="1:18" x14ac:dyDescent="0.2">
      <c r="A1450" s="9">
        <v>0</v>
      </c>
      <c r="B1450" s="9">
        <v>1</v>
      </c>
      <c r="C1450" s="9">
        <v>48</v>
      </c>
      <c r="D1450" s="9">
        <v>0</v>
      </c>
      <c r="E1450" s="9">
        <v>1</v>
      </c>
      <c r="F1450" s="9">
        <v>0</v>
      </c>
      <c r="G1450" s="9">
        <v>1</v>
      </c>
      <c r="H1450" s="9">
        <v>20</v>
      </c>
      <c r="I1450" s="9">
        <v>0</v>
      </c>
      <c r="J1450" s="9">
        <v>0</v>
      </c>
      <c r="K1450" s="9">
        <v>0</v>
      </c>
      <c r="L1450" s="9">
        <v>0</v>
      </c>
      <c r="M1450" s="9">
        <v>210</v>
      </c>
      <c r="N1450" s="9">
        <v>134.5</v>
      </c>
      <c r="O1450" s="9">
        <v>84</v>
      </c>
      <c r="P1450" s="9">
        <v>27.97</v>
      </c>
      <c r="Q1450" s="9">
        <v>65</v>
      </c>
      <c r="R1450" s="9">
        <v>87</v>
      </c>
    </row>
    <row r="1451" spans="1:18" x14ac:dyDescent="0.2">
      <c r="A1451" s="9">
        <v>0</v>
      </c>
      <c r="B1451" s="9">
        <v>0</v>
      </c>
      <c r="C1451" s="9">
        <v>32</v>
      </c>
      <c r="D1451" s="9">
        <v>0</v>
      </c>
      <c r="E1451" s="9">
        <v>1</v>
      </c>
      <c r="F1451" s="9">
        <v>0</v>
      </c>
      <c r="G1451" s="9">
        <v>1</v>
      </c>
      <c r="H1451" s="9">
        <v>15</v>
      </c>
      <c r="I1451" s="9">
        <v>0</v>
      </c>
      <c r="J1451" s="9">
        <v>0</v>
      </c>
      <c r="K1451" s="9">
        <v>0</v>
      </c>
      <c r="L1451" s="9">
        <v>0</v>
      </c>
      <c r="M1451" s="9">
        <v>242</v>
      </c>
      <c r="N1451" s="9">
        <v>111</v>
      </c>
      <c r="O1451" s="9">
        <v>70</v>
      </c>
      <c r="P1451" s="9">
        <v>29.84</v>
      </c>
      <c r="Q1451" s="9">
        <v>80</v>
      </c>
      <c r="R1451" s="9">
        <v>88</v>
      </c>
    </row>
    <row r="1452" spans="1:18" x14ac:dyDescent="0.2">
      <c r="A1452" s="9">
        <v>0</v>
      </c>
      <c r="B1452" s="9">
        <v>0</v>
      </c>
      <c r="C1452" s="9">
        <v>39</v>
      </c>
      <c r="D1452" s="9">
        <v>0</v>
      </c>
      <c r="E1452" s="9">
        <v>0</v>
      </c>
      <c r="F1452" s="9">
        <v>1</v>
      </c>
      <c r="G1452" s="9">
        <v>0</v>
      </c>
      <c r="H1452" s="9">
        <v>0</v>
      </c>
      <c r="I1452" s="9">
        <v>0</v>
      </c>
      <c r="J1452" s="9">
        <v>0</v>
      </c>
      <c r="K1452" s="9">
        <v>0</v>
      </c>
      <c r="L1452" s="9">
        <v>0</v>
      </c>
      <c r="M1452" s="9">
        <v>240</v>
      </c>
      <c r="N1452" s="9">
        <v>118</v>
      </c>
      <c r="O1452" s="9">
        <v>84</v>
      </c>
      <c r="P1452" s="9">
        <v>25.57</v>
      </c>
      <c r="Q1452" s="9">
        <v>80</v>
      </c>
      <c r="R1452" s="9">
        <v>75</v>
      </c>
    </row>
    <row r="1453" spans="1:18" x14ac:dyDescent="0.2">
      <c r="A1453" s="9">
        <v>1</v>
      </c>
      <c r="B1453" s="9">
        <v>0</v>
      </c>
      <c r="C1453" s="9">
        <v>57</v>
      </c>
      <c r="D1453" s="9">
        <v>0</v>
      </c>
      <c r="E1453" s="9">
        <v>0</v>
      </c>
      <c r="F1453" s="9">
        <v>0</v>
      </c>
      <c r="G1453" s="9">
        <v>0</v>
      </c>
      <c r="H1453" s="9">
        <v>0</v>
      </c>
      <c r="I1453" s="9">
        <v>0</v>
      </c>
      <c r="J1453" s="9">
        <v>0</v>
      </c>
      <c r="K1453" s="9">
        <v>1</v>
      </c>
      <c r="L1453" s="9">
        <v>0</v>
      </c>
      <c r="M1453" s="9">
        <v>328</v>
      </c>
      <c r="N1453" s="9">
        <v>181</v>
      </c>
      <c r="O1453" s="9">
        <v>112.5</v>
      </c>
      <c r="P1453" s="9">
        <v>27.05</v>
      </c>
      <c r="Q1453" s="9">
        <v>85</v>
      </c>
      <c r="R1453" s="9">
        <v>94</v>
      </c>
    </row>
    <row r="1454" spans="1:18" x14ac:dyDescent="0.2">
      <c r="A1454" s="9">
        <v>0</v>
      </c>
      <c r="B1454" s="9">
        <v>0</v>
      </c>
      <c r="C1454" s="9">
        <v>50</v>
      </c>
      <c r="D1454" s="9">
        <v>0</v>
      </c>
      <c r="E1454" s="9">
        <v>1</v>
      </c>
      <c r="F1454" s="9">
        <v>0</v>
      </c>
      <c r="G1454" s="9">
        <v>0</v>
      </c>
      <c r="H1454" s="9">
        <v>0</v>
      </c>
      <c r="I1454" s="9">
        <v>0</v>
      </c>
      <c r="J1454" s="9">
        <v>0</v>
      </c>
      <c r="K1454" s="9">
        <v>1</v>
      </c>
      <c r="L1454" s="9">
        <v>0</v>
      </c>
      <c r="M1454" s="9">
        <v>190</v>
      </c>
      <c r="N1454" s="9">
        <v>148</v>
      </c>
      <c r="O1454" s="9">
        <v>92.5</v>
      </c>
      <c r="P1454" s="9">
        <v>22.99</v>
      </c>
      <c r="Q1454" s="9">
        <v>80</v>
      </c>
      <c r="R1454" s="9">
        <v>90</v>
      </c>
    </row>
    <row r="1455" spans="1:18" x14ac:dyDescent="0.2">
      <c r="A1455" s="9">
        <v>1</v>
      </c>
      <c r="B1455" s="9">
        <v>0</v>
      </c>
      <c r="C1455" s="9">
        <v>60</v>
      </c>
      <c r="D1455" s="9">
        <v>1</v>
      </c>
      <c r="E1455" s="9">
        <v>0</v>
      </c>
      <c r="F1455" s="9">
        <v>0</v>
      </c>
      <c r="G1455" s="9">
        <v>0</v>
      </c>
      <c r="H1455" s="9">
        <v>0</v>
      </c>
      <c r="I1455" s="9">
        <v>0</v>
      </c>
      <c r="J1455" s="9">
        <v>0</v>
      </c>
      <c r="K1455" s="9">
        <v>1</v>
      </c>
      <c r="L1455" s="9">
        <v>0</v>
      </c>
      <c r="M1455" s="9">
        <v>212</v>
      </c>
      <c r="N1455" s="9">
        <v>146</v>
      </c>
      <c r="O1455" s="9">
        <v>80</v>
      </c>
      <c r="P1455" s="9">
        <v>28.53</v>
      </c>
      <c r="Q1455" s="9">
        <v>95</v>
      </c>
      <c r="R1455" s="9">
        <v>72</v>
      </c>
    </row>
    <row r="1456" spans="1:18" x14ac:dyDescent="0.2">
      <c r="A1456" s="9">
        <v>0</v>
      </c>
      <c r="B1456" s="9">
        <v>0</v>
      </c>
      <c r="C1456" s="9">
        <v>54</v>
      </c>
      <c r="D1456" s="9">
        <v>1</v>
      </c>
      <c r="E1456" s="9">
        <v>0</v>
      </c>
      <c r="F1456" s="9">
        <v>0</v>
      </c>
      <c r="G1456" s="9">
        <v>0</v>
      </c>
      <c r="H1456" s="9">
        <v>0</v>
      </c>
      <c r="I1456" s="9">
        <v>0</v>
      </c>
      <c r="J1456" s="9">
        <v>0</v>
      </c>
      <c r="K1456" s="9">
        <v>1</v>
      </c>
      <c r="L1456" s="9">
        <v>0</v>
      </c>
      <c r="M1456" s="9">
        <v>315</v>
      </c>
      <c r="N1456" s="9">
        <v>176</v>
      </c>
      <c r="O1456" s="9">
        <v>87</v>
      </c>
      <c r="P1456" s="9">
        <v>29.23</v>
      </c>
      <c r="Q1456" s="9">
        <v>82</v>
      </c>
      <c r="R1456" s="9">
        <v>72</v>
      </c>
    </row>
    <row r="1457" spans="1:18" x14ac:dyDescent="0.2">
      <c r="A1457" s="9">
        <v>0</v>
      </c>
      <c r="B1457" s="9">
        <v>0</v>
      </c>
      <c r="C1457" s="9">
        <v>46</v>
      </c>
      <c r="D1457" s="9">
        <v>0</v>
      </c>
      <c r="E1457" s="9">
        <v>0</v>
      </c>
      <c r="F1457" s="9">
        <v>1</v>
      </c>
      <c r="G1457" s="9">
        <v>0</v>
      </c>
      <c r="H1457" s="9">
        <v>0</v>
      </c>
      <c r="I1457" s="9">
        <v>0</v>
      </c>
      <c r="J1457" s="9">
        <v>0</v>
      </c>
      <c r="K1457" s="9">
        <v>0</v>
      </c>
      <c r="L1457" s="9">
        <v>0</v>
      </c>
      <c r="M1457" s="9">
        <v>230</v>
      </c>
      <c r="N1457" s="9">
        <v>115</v>
      </c>
      <c r="O1457" s="9">
        <v>75</v>
      </c>
      <c r="P1457" s="9">
        <v>22.9</v>
      </c>
      <c r="Q1457" s="9">
        <v>58</v>
      </c>
      <c r="R1457" s="9">
        <v>79</v>
      </c>
    </row>
    <row r="1458" spans="1:18" x14ac:dyDescent="0.2">
      <c r="A1458" s="9">
        <v>0</v>
      </c>
      <c r="B1458" s="9">
        <v>1</v>
      </c>
      <c r="C1458" s="9">
        <v>45</v>
      </c>
      <c r="D1458" s="9">
        <v>1</v>
      </c>
      <c r="E1458" s="9">
        <v>0</v>
      </c>
      <c r="F1458" s="9">
        <v>0</v>
      </c>
      <c r="G1458" s="9">
        <v>0</v>
      </c>
      <c r="H1458" s="9">
        <v>0</v>
      </c>
      <c r="I1458" s="9">
        <v>0</v>
      </c>
      <c r="J1458" s="9">
        <v>0</v>
      </c>
      <c r="K1458" s="9">
        <v>1</v>
      </c>
      <c r="L1458" s="9">
        <v>0</v>
      </c>
      <c r="M1458" s="9">
        <v>218</v>
      </c>
      <c r="N1458" s="9">
        <v>133</v>
      </c>
      <c r="O1458" s="9">
        <v>87</v>
      </c>
      <c r="P1458" s="9">
        <v>31.9</v>
      </c>
      <c r="Q1458" s="9">
        <v>88</v>
      </c>
      <c r="R1458" s="9">
        <v>115</v>
      </c>
    </row>
    <row r="1459" spans="1:18" x14ac:dyDescent="0.2">
      <c r="A1459" s="9">
        <v>0</v>
      </c>
      <c r="B1459" s="9">
        <v>1</v>
      </c>
      <c r="C1459" s="9">
        <v>63</v>
      </c>
      <c r="D1459" s="9">
        <v>0</v>
      </c>
      <c r="E1459" s="9">
        <v>0</v>
      </c>
      <c r="F1459" s="9">
        <v>1</v>
      </c>
      <c r="G1459" s="9">
        <v>0</v>
      </c>
      <c r="H1459" s="9">
        <v>0</v>
      </c>
      <c r="I1459" s="9">
        <v>0</v>
      </c>
      <c r="J1459" s="9">
        <v>0</v>
      </c>
      <c r="K1459" s="9">
        <v>0</v>
      </c>
      <c r="L1459" s="9">
        <v>0</v>
      </c>
      <c r="M1459" s="9">
        <v>210</v>
      </c>
      <c r="N1459" s="9">
        <v>124</v>
      </c>
      <c r="O1459" s="9">
        <v>81</v>
      </c>
      <c r="P1459" s="9">
        <v>24.38</v>
      </c>
      <c r="Q1459" s="9">
        <v>67</v>
      </c>
      <c r="R1459" s="9">
        <v>78</v>
      </c>
    </row>
    <row r="1460" spans="1:18" x14ac:dyDescent="0.2">
      <c r="A1460" s="9">
        <v>0</v>
      </c>
      <c r="B1460" s="9">
        <v>1</v>
      </c>
      <c r="C1460" s="9">
        <v>60</v>
      </c>
      <c r="D1460" s="9">
        <v>1</v>
      </c>
      <c r="E1460" s="9">
        <v>0</v>
      </c>
      <c r="F1460" s="9">
        <v>0</v>
      </c>
      <c r="G1460" s="9">
        <v>0</v>
      </c>
      <c r="H1460" s="9">
        <v>0</v>
      </c>
      <c r="I1460" s="9">
        <v>0</v>
      </c>
      <c r="J1460" s="9">
        <v>0</v>
      </c>
      <c r="K1460" s="9">
        <v>0</v>
      </c>
      <c r="L1460" s="9">
        <v>0</v>
      </c>
      <c r="M1460" s="9">
        <v>264</v>
      </c>
      <c r="N1460" s="9">
        <v>137</v>
      </c>
      <c r="O1460" s="9">
        <v>80</v>
      </c>
      <c r="P1460" s="9">
        <v>29.99</v>
      </c>
      <c r="Q1460" s="9">
        <v>65</v>
      </c>
      <c r="R1460" s="9">
        <v>58</v>
      </c>
    </row>
    <row r="1461" spans="1:18" x14ac:dyDescent="0.2">
      <c r="A1461" s="9">
        <v>1</v>
      </c>
      <c r="B1461" s="9">
        <v>0</v>
      </c>
      <c r="C1461" s="9">
        <v>52</v>
      </c>
      <c r="D1461" s="9">
        <v>1</v>
      </c>
      <c r="E1461" s="9">
        <v>0</v>
      </c>
      <c r="F1461" s="9">
        <v>0</v>
      </c>
      <c r="G1461" s="9">
        <v>0</v>
      </c>
      <c r="H1461" s="9">
        <v>0</v>
      </c>
      <c r="I1461" s="9">
        <v>0</v>
      </c>
      <c r="J1461" s="9">
        <v>0</v>
      </c>
      <c r="K1461" s="9">
        <v>0</v>
      </c>
      <c r="L1461" s="9">
        <v>0</v>
      </c>
      <c r="M1461" s="9">
        <v>279</v>
      </c>
      <c r="N1461" s="9">
        <v>135</v>
      </c>
      <c r="O1461" s="9">
        <v>86</v>
      </c>
      <c r="P1461" s="9">
        <v>27.02</v>
      </c>
      <c r="Q1461" s="9">
        <v>100</v>
      </c>
      <c r="R1461" s="9">
        <v>72</v>
      </c>
    </row>
    <row r="1462" spans="1:18" x14ac:dyDescent="0.2">
      <c r="A1462" s="9">
        <v>0</v>
      </c>
      <c r="B1462" s="9">
        <v>0</v>
      </c>
      <c r="C1462" s="9">
        <v>38</v>
      </c>
      <c r="D1462" s="9">
        <v>0</v>
      </c>
      <c r="E1462" s="9">
        <v>1</v>
      </c>
      <c r="F1462" s="9">
        <v>0</v>
      </c>
      <c r="G1462" s="9">
        <v>1</v>
      </c>
      <c r="H1462" s="9">
        <v>10</v>
      </c>
      <c r="I1462" s="9">
        <v>0</v>
      </c>
      <c r="J1462" s="9">
        <v>0</v>
      </c>
      <c r="K1462" s="9">
        <v>0</v>
      </c>
      <c r="L1462" s="9">
        <v>0</v>
      </c>
      <c r="M1462" s="9">
        <v>186</v>
      </c>
      <c r="N1462" s="9">
        <v>166</v>
      </c>
      <c r="O1462" s="9">
        <v>96</v>
      </c>
      <c r="P1462" s="9">
        <v>33.14</v>
      </c>
      <c r="Q1462" s="9">
        <v>75</v>
      </c>
      <c r="R1462" s="9">
        <v>75</v>
      </c>
    </row>
    <row r="1463" spans="1:18" x14ac:dyDescent="0.2">
      <c r="A1463" s="9">
        <v>0</v>
      </c>
      <c r="B1463" s="9">
        <v>1</v>
      </c>
      <c r="C1463" s="9">
        <v>59</v>
      </c>
      <c r="D1463" s="9">
        <v>0</v>
      </c>
      <c r="E1463" s="9">
        <v>0</v>
      </c>
      <c r="F1463" s="9">
        <v>0</v>
      </c>
      <c r="G1463" s="9">
        <v>1</v>
      </c>
      <c r="H1463" s="9">
        <v>30</v>
      </c>
      <c r="I1463" s="9">
        <v>0</v>
      </c>
      <c r="J1463" s="9">
        <v>0</v>
      </c>
      <c r="K1463" s="9">
        <v>0</v>
      </c>
      <c r="L1463" s="9">
        <v>0</v>
      </c>
      <c r="M1463" s="9">
        <v>235</v>
      </c>
      <c r="N1463" s="9">
        <v>136</v>
      </c>
      <c r="O1463" s="9">
        <v>96</v>
      </c>
      <c r="P1463" s="9">
        <v>28.61</v>
      </c>
      <c r="Q1463" s="9">
        <v>54</v>
      </c>
      <c r="R1463" s="9">
        <v>85</v>
      </c>
    </row>
    <row r="1464" spans="1:18" x14ac:dyDescent="0.2">
      <c r="A1464" s="9">
        <v>0</v>
      </c>
      <c r="B1464" s="9">
        <v>0</v>
      </c>
      <c r="C1464" s="9">
        <v>41</v>
      </c>
      <c r="D1464" s="9">
        <v>1</v>
      </c>
      <c r="E1464" s="9">
        <v>0</v>
      </c>
      <c r="F1464" s="9">
        <v>0</v>
      </c>
      <c r="G1464" s="9">
        <v>0</v>
      </c>
      <c r="H1464" s="9">
        <v>0</v>
      </c>
      <c r="I1464" s="9">
        <v>0</v>
      </c>
      <c r="J1464" s="9">
        <v>0</v>
      </c>
      <c r="K1464" s="9">
        <v>0</v>
      </c>
      <c r="L1464" s="9">
        <v>0</v>
      </c>
      <c r="M1464" s="9">
        <v>156</v>
      </c>
      <c r="N1464" s="9">
        <v>121</v>
      </c>
      <c r="O1464" s="9">
        <v>88</v>
      </c>
      <c r="P1464" s="9">
        <v>23.57</v>
      </c>
      <c r="Q1464" s="9">
        <v>70</v>
      </c>
      <c r="R1464" s="9">
        <v>86</v>
      </c>
    </row>
    <row r="1465" spans="1:18" x14ac:dyDescent="0.2">
      <c r="A1465" s="9">
        <v>0</v>
      </c>
      <c r="B1465" s="9">
        <v>1</v>
      </c>
      <c r="C1465" s="9">
        <v>46</v>
      </c>
      <c r="D1465" s="9">
        <v>0</v>
      </c>
      <c r="E1465" s="9">
        <v>1</v>
      </c>
      <c r="F1465" s="9">
        <v>0</v>
      </c>
      <c r="G1465" s="9">
        <v>1</v>
      </c>
      <c r="H1465" s="9">
        <v>20</v>
      </c>
      <c r="I1465" s="9">
        <v>0</v>
      </c>
      <c r="J1465" s="9">
        <v>0</v>
      </c>
      <c r="K1465" s="9">
        <v>0</v>
      </c>
      <c r="L1465" s="9">
        <v>0</v>
      </c>
      <c r="M1465" s="9">
        <v>275</v>
      </c>
      <c r="N1465" s="9">
        <v>137</v>
      </c>
      <c r="O1465" s="9">
        <v>88</v>
      </c>
      <c r="P1465" s="9">
        <v>29.28</v>
      </c>
      <c r="Q1465" s="9">
        <v>110</v>
      </c>
      <c r="R1465" s="9">
        <v>88</v>
      </c>
    </row>
    <row r="1466" spans="1:18" x14ac:dyDescent="0.2">
      <c r="A1466" s="9">
        <v>1</v>
      </c>
      <c r="B1466" s="9">
        <v>0</v>
      </c>
      <c r="C1466" s="9">
        <v>53</v>
      </c>
      <c r="D1466" s="9">
        <v>0</v>
      </c>
      <c r="E1466" s="9">
        <v>0</v>
      </c>
      <c r="F1466" s="9">
        <v>0</v>
      </c>
      <c r="G1466" s="9">
        <v>0</v>
      </c>
      <c r="H1466" s="9">
        <v>0</v>
      </c>
      <c r="I1466" s="9">
        <v>0</v>
      </c>
      <c r="J1466" s="9">
        <v>0</v>
      </c>
      <c r="K1466" s="9">
        <v>1</v>
      </c>
      <c r="L1466" s="9">
        <v>0</v>
      </c>
      <c r="M1466" s="9">
        <v>310</v>
      </c>
      <c r="N1466" s="9">
        <v>146</v>
      </c>
      <c r="O1466" s="9">
        <v>91</v>
      </c>
      <c r="P1466" s="9">
        <v>29.3</v>
      </c>
      <c r="Q1466" s="9">
        <v>75</v>
      </c>
      <c r="R1466" s="9">
        <v>72</v>
      </c>
    </row>
    <row r="1467" spans="1:18" x14ac:dyDescent="0.2">
      <c r="A1467" s="9">
        <v>0</v>
      </c>
      <c r="B1467" s="9">
        <v>1</v>
      </c>
      <c r="C1467" s="9">
        <v>50</v>
      </c>
      <c r="D1467" s="9">
        <v>0</v>
      </c>
      <c r="E1467" s="9">
        <v>0</v>
      </c>
      <c r="F1467" s="9">
        <v>0</v>
      </c>
      <c r="G1467" s="9">
        <v>0</v>
      </c>
      <c r="H1467" s="9">
        <v>0</v>
      </c>
      <c r="I1467" s="9">
        <v>0</v>
      </c>
      <c r="J1467" s="9">
        <v>0</v>
      </c>
      <c r="K1467" s="9">
        <v>0</v>
      </c>
      <c r="L1467" s="9">
        <v>0</v>
      </c>
      <c r="M1467" s="9">
        <v>259</v>
      </c>
      <c r="N1467" s="9">
        <v>132.5</v>
      </c>
      <c r="O1467" s="9">
        <v>92</v>
      </c>
      <c r="P1467" s="9">
        <v>30.41</v>
      </c>
      <c r="Q1467" s="9">
        <v>68</v>
      </c>
      <c r="R1467" s="9">
        <v>75</v>
      </c>
    </row>
    <row r="1468" spans="1:18" x14ac:dyDescent="0.2">
      <c r="A1468" s="9">
        <v>0</v>
      </c>
      <c r="B1468" s="9">
        <v>0</v>
      </c>
      <c r="C1468" s="9">
        <v>57</v>
      </c>
      <c r="D1468" s="9">
        <v>1</v>
      </c>
      <c r="E1468" s="9">
        <v>0</v>
      </c>
      <c r="F1468" s="9">
        <v>0</v>
      </c>
      <c r="G1468" s="9">
        <v>1</v>
      </c>
      <c r="H1468" s="9">
        <v>1</v>
      </c>
      <c r="I1468" s="9">
        <v>0</v>
      </c>
      <c r="J1468" s="9">
        <v>0</v>
      </c>
      <c r="K1468" s="9">
        <v>0</v>
      </c>
      <c r="L1468" s="9">
        <v>0</v>
      </c>
      <c r="M1468" s="9">
        <v>240</v>
      </c>
      <c r="N1468" s="9">
        <v>142</v>
      </c>
      <c r="O1468" s="9">
        <v>85</v>
      </c>
      <c r="P1468" s="9">
        <v>22.55</v>
      </c>
      <c r="Q1468" s="9">
        <v>80</v>
      </c>
      <c r="R1468" s="9">
        <v>77</v>
      </c>
    </row>
    <row r="1469" spans="1:18" x14ac:dyDescent="0.2">
      <c r="A1469" s="9">
        <v>0</v>
      </c>
      <c r="B1469" s="9">
        <v>1</v>
      </c>
      <c r="C1469" s="9">
        <v>40</v>
      </c>
      <c r="D1469" s="9">
        <v>1</v>
      </c>
      <c r="E1469" s="9">
        <v>0</v>
      </c>
      <c r="F1469" s="9">
        <v>0</v>
      </c>
      <c r="G1469" s="9">
        <v>1</v>
      </c>
      <c r="H1469" s="9">
        <v>20</v>
      </c>
      <c r="I1469" s="9">
        <v>0</v>
      </c>
      <c r="J1469" s="9">
        <v>0</v>
      </c>
      <c r="K1469" s="9">
        <v>0</v>
      </c>
      <c r="L1469" s="9">
        <v>0</v>
      </c>
      <c r="M1469" s="9">
        <v>332</v>
      </c>
      <c r="N1469" s="9">
        <v>114</v>
      </c>
      <c r="O1469" s="9">
        <v>76</v>
      </c>
      <c r="P1469" s="9">
        <v>26.51</v>
      </c>
      <c r="Q1469" s="9">
        <v>70</v>
      </c>
      <c r="R1469" s="9">
        <v>90</v>
      </c>
    </row>
    <row r="1470" spans="1:18" x14ac:dyDescent="0.2">
      <c r="A1470" s="9">
        <v>0</v>
      </c>
      <c r="B1470" s="9">
        <v>0</v>
      </c>
      <c r="C1470" s="9">
        <v>41</v>
      </c>
      <c r="D1470" s="9">
        <v>0</v>
      </c>
      <c r="E1470" s="9">
        <v>0</v>
      </c>
      <c r="F1470" s="9">
        <v>1</v>
      </c>
      <c r="G1470" s="9">
        <v>0</v>
      </c>
      <c r="H1470" s="9">
        <v>0</v>
      </c>
      <c r="I1470" s="9">
        <v>0</v>
      </c>
      <c r="J1470" s="9">
        <v>0</v>
      </c>
      <c r="K1470" s="9">
        <v>0</v>
      </c>
      <c r="L1470" s="9">
        <v>0</v>
      </c>
      <c r="M1470" s="9">
        <v>228</v>
      </c>
      <c r="N1470" s="9">
        <v>108</v>
      </c>
      <c r="O1470" s="9">
        <v>62</v>
      </c>
      <c r="P1470" s="9">
        <v>23.92</v>
      </c>
      <c r="Q1470" s="9">
        <v>63</v>
      </c>
      <c r="R1470" s="9">
        <v>99</v>
      </c>
    </row>
    <row r="1471" spans="1:18" x14ac:dyDescent="0.2">
      <c r="A1471" s="9">
        <v>0</v>
      </c>
      <c r="B1471" s="9">
        <v>0</v>
      </c>
      <c r="C1471" s="9">
        <v>56</v>
      </c>
      <c r="D1471" s="9">
        <v>0</v>
      </c>
      <c r="E1471" s="9">
        <v>0</v>
      </c>
      <c r="F1471" s="9">
        <v>1</v>
      </c>
      <c r="G1471" s="9">
        <v>0</v>
      </c>
      <c r="H1471" s="9">
        <v>0</v>
      </c>
      <c r="I1471" s="9">
        <v>0</v>
      </c>
      <c r="J1471" s="9">
        <v>0</v>
      </c>
      <c r="K1471" s="9">
        <v>0</v>
      </c>
      <c r="L1471" s="9">
        <v>0</v>
      </c>
      <c r="M1471" s="9">
        <v>254</v>
      </c>
      <c r="N1471" s="9">
        <v>113</v>
      </c>
      <c r="O1471" s="9">
        <v>61</v>
      </c>
      <c r="P1471" s="9">
        <v>25.5</v>
      </c>
      <c r="Q1471" s="9">
        <v>79</v>
      </c>
      <c r="R1471" s="9">
        <v>87</v>
      </c>
    </row>
    <row r="1472" spans="1:18" x14ac:dyDescent="0.2">
      <c r="A1472" s="9">
        <v>1</v>
      </c>
      <c r="B1472" s="9">
        <v>0</v>
      </c>
      <c r="C1472" s="9">
        <v>49</v>
      </c>
      <c r="D1472" s="9">
        <v>1</v>
      </c>
      <c r="E1472" s="9">
        <v>0</v>
      </c>
      <c r="F1472" s="9">
        <v>0</v>
      </c>
      <c r="G1472" s="9">
        <v>0</v>
      </c>
      <c r="H1472" s="9">
        <v>0</v>
      </c>
      <c r="I1472" s="9">
        <v>0</v>
      </c>
      <c r="J1472" s="9">
        <v>0</v>
      </c>
      <c r="K1472" s="9">
        <v>1</v>
      </c>
      <c r="L1472" s="9">
        <v>0</v>
      </c>
      <c r="M1472" s="9">
        <v>205</v>
      </c>
      <c r="N1472" s="9">
        <v>137</v>
      </c>
      <c r="O1472" s="9">
        <v>95</v>
      </c>
      <c r="P1472" s="9">
        <v>25.29</v>
      </c>
      <c r="Q1472" s="9">
        <v>100</v>
      </c>
      <c r="R1472" s="9">
        <v>74</v>
      </c>
    </row>
    <row r="1473" spans="1:18" x14ac:dyDescent="0.2">
      <c r="A1473" s="9">
        <v>0</v>
      </c>
      <c r="B1473" s="9">
        <v>1</v>
      </c>
      <c r="C1473" s="9">
        <v>47</v>
      </c>
      <c r="D1473" s="9">
        <v>1</v>
      </c>
      <c r="E1473" s="9">
        <v>0</v>
      </c>
      <c r="F1473" s="9">
        <v>0</v>
      </c>
      <c r="G1473" s="9">
        <v>0</v>
      </c>
      <c r="H1473" s="9">
        <v>0</v>
      </c>
      <c r="I1473" s="9">
        <v>0</v>
      </c>
      <c r="J1473" s="9">
        <v>0</v>
      </c>
      <c r="K1473" s="9">
        <v>0</v>
      </c>
      <c r="L1473" s="9">
        <v>0</v>
      </c>
      <c r="M1473" s="9">
        <v>265</v>
      </c>
      <c r="N1473" s="9">
        <v>137.5</v>
      </c>
      <c r="O1473" s="9">
        <v>88.5</v>
      </c>
      <c r="P1473" s="9">
        <v>23.75</v>
      </c>
      <c r="Q1473" s="9">
        <v>83</v>
      </c>
      <c r="R1473" s="9">
        <v>90</v>
      </c>
    </row>
    <row r="1474" spans="1:18" x14ac:dyDescent="0.2">
      <c r="A1474" s="9">
        <v>0</v>
      </c>
      <c r="B1474" s="9">
        <v>1</v>
      </c>
      <c r="C1474" s="9">
        <v>64</v>
      </c>
      <c r="D1474" s="9">
        <v>0</v>
      </c>
      <c r="E1474" s="9">
        <v>0</v>
      </c>
      <c r="F1474" s="9">
        <v>1</v>
      </c>
      <c r="G1474" s="9">
        <v>0</v>
      </c>
      <c r="H1474" s="9">
        <v>0</v>
      </c>
      <c r="I1474" s="9">
        <v>0</v>
      </c>
      <c r="J1474" s="9">
        <v>0</v>
      </c>
      <c r="K1474" s="9">
        <v>0</v>
      </c>
      <c r="L1474" s="9">
        <v>0</v>
      </c>
      <c r="M1474" s="9">
        <v>227</v>
      </c>
      <c r="N1474" s="9">
        <v>102</v>
      </c>
      <c r="O1474" s="9">
        <v>61</v>
      </c>
      <c r="P1474" s="9">
        <v>23.29</v>
      </c>
      <c r="Q1474" s="9">
        <v>70</v>
      </c>
      <c r="R1474" s="9">
        <v>81</v>
      </c>
    </row>
    <row r="1475" spans="1:18" x14ac:dyDescent="0.2">
      <c r="A1475" s="9">
        <v>0</v>
      </c>
      <c r="B1475" s="9">
        <v>0</v>
      </c>
      <c r="C1475" s="9">
        <v>59</v>
      </c>
      <c r="D1475" s="9">
        <v>0</v>
      </c>
      <c r="E1475" s="9">
        <v>0</v>
      </c>
      <c r="F1475" s="9">
        <v>1</v>
      </c>
      <c r="G1475" s="9">
        <v>1</v>
      </c>
      <c r="H1475" s="9">
        <v>15</v>
      </c>
      <c r="I1475" s="9">
        <v>0</v>
      </c>
      <c r="J1475" s="9">
        <v>0</v>
      </c>
      <c r="K1475" s="9">
        <v>0</v>
      </c>
      <c r="L1475" s="9">
        <v>1</v>
      </c>
      <c r="M1475" s="9">
        <v>342</v>
      </c>
      <c r="N1475" s="9">
        <v>137</v>
      </c>
      <c r="O1475" s="9">
        <v>83.5</v>
      </c>
      <c r="P1475" s="9">
        <v>25.18</v>
      </c>
      <c r="Q1475" s="9">
        <v>86</v>
      </c>
      <c r="R1475" s="9">
        <v>140</v>
      </c>
    </row>
    <row r="1476" spans="1:18" x14ac:dyDescent="0.2">
      <c r="A1476" s="9">
        <v>0</v>
      </c>
      <c r="B1476" s="9">
        <v>1</v>
      </c>
      <c r="C1476" s="9">
        <v>40</v>
      </c>
      <c r="D1476" s="9">
        <v>0</v>
      </c>
      <c r="E1476" s="9">
        <v>0</v>
      </c>
      <c r="F1476" s="9">
        <v>1</v>
      </c>
      <c r="G1476" s="9">
        <v>1</v>
      </c>
      <c r="H1476" s="9">
        <v>8</v>
      </c>
      <c r="I1476" s="9">
        <v>0</v>
      </c>
      <c r="J1476" s="9">
        <v>0</v>
      </c>
      <c r="K1476" s="9">
        <v>1</v>
      </c>
      <c r="L1476" s="9">
        <v>0</v>
      </c>
      <c r="M1476" s="9">
        <v>302</v>
      </c>
      <c r="N1476" s="9">
        <v>122</v>
      </c>
      <c r="O1476" s="9">
        <v>95</v>
      </c>
      <c r="P1476" s="9">
        <v>23.81</v>
      </c>
      <c r="Q1476" s="9">
        <v>80</v>
      </c>
      <c r="R1476" s="9">
        <v>82</v>
      </c>
    </row>
    <row r="1477" spans="1:18" x14ac:dyDescent="0.2">
      <c r="A1477" s="9">
        <v>0</v>
      </c>
      <c r="B1477" s="9">
        <v>0</v>
      </c>
      <c r="C1477" s="9">
        <v>45</v>
      </c>
      <c r="D1477" s="9">
        <v>0</v>
      </c>
      <c r="E1477" s="9">
        <v>0</v>
      </c>
      <c r="F1477" s="9">
        <v>1</v>
      </c>
      <c r="G1477" s="9">
        <v>1</v>
      </c>
      <c r="H1477" s="9">
        <v>3</v>
      </c>
      <c r="I1477" s="9">
        <v>0</v>
      </c>
      <c r="J1477" s="9">
        <v>0</v>
      </c>
      <c r="K1477" s="9">
        <v>0</v>
      </c>
      <c r="L1477" s="9">
        <v>0</v>
      </c>
      <c r="M1477" s="9">
        <v>152</v>
      </c>
      <c r="N1477" s="9">
        <v>118.5</v>
      </c>
      <c r="O1477" s="9">
        <v>76</v>
      </c>
      <c r="P1477" s="9">
        <v>25.38</v>
      </c>
      <c r="Q1477" s="9">
        <v>74</v>
      </c>
      <c r="R1477" s="9">
        <v>68</v>
      </c>
    </row>
    <row r="1478" spans="1:18" x14ac:dyDescent="0.2">
      <c r="A1478" s="9">
        <v>0</v>
      </c>
      <c r="B1478" s="9">
        <v>0</v>
      </c>
      <c r="C1478" s="9">
        <v>46</v>
      </c>
      <c r="D1478" s="9">
        <v>0</v>
      </c>
      <c r="E1478" s="9">
        <v>0</v>
      </c>
      <c r="F1478" s="9">
        <v>1</v>
      </c>
      <c r="G1478" s="9">
        <v>0</v>
      </c>
      <c r="H1478" s="9">
        <v>0</v>
      </c>
      <c r="I1478" s="9">
        <v>0</v>
      </c>
      <c r="J1478" s="9">
        <v>0</v>
      </c>
      <c r="K1478" s="9">
        <v>0</v>
      </c>
      <c r="L1478" s="9">
        <v>0</v>
      </c>
      <c r="M1478" s="9">
        <v>193</v>
      </c>
      <c r="N1478" s="9">
        <v>110</v>
      </c>
      <c r="O1478" s="9">
        <v>68</v>
      </c>
      <c r="P1478" s="9">
        <v>22.19</v>
      </c>
      <c r="Q1478" s="9">
        <v>68</v>
      </c>
      <c r="R1478" s="9">
        <v>65</v>
      </c>
    </row>
    <row r="1479" spans="1:18" x14ac:dyDescent="0.2">
      <c r="A1479" s="9">
        <v>0</v>
      </c>
      <c r="B1479" s="9">
        <v>0</v>
      </c>
      <c r="C1479" s="9">
        <v>42</v>
      </c>
      <c r="D1479" s="9">
        <v>0</v>
      </c>
      <c r="E1479" s="9">
        <v>1</v>
      </c>
      <c r="F1479" s="9">
        <v>0</v>
      </c>
      <c r="G1479" s="9">
        <v>0</v>
      </c>
      <c r="H1479" s="9">
        <v>0</v>
      </c>
      <c r="I1479" s="9">
        <v>0</v>
      </c>
      <c r="J1479" s="9">
        <v>0</v>
      </c>
      <c r="K1479" s="9">
        <v>1</v>
      </c>
      <c r="L1479" s="9">
        <v>0</v>
      </c>
      <c r="M1479" s="9">
        <v>196</v>
      </c>
      <c r="N1479" s="9">
        <v>136</v>
      </c>
      <c r="O1479" s="9">
        <v>88</v>
      </c>
      <c r="P1479" s="9">
        <v>34.549999999999997</v>
      </c>
      <c r="Q1479" s="9">
        <v>75</v>
      </c>
      <c r="R1479" s="9">
        <v>78</v>
      </c>
    </row>
    <row r="1480" spans="1:18" x14ac:dyDescent="0.2">
      <c r="A1480" s="9">
        <v>0</v>
      </c>
      <c r="B1480" s="9">
        <v>1</v>
      </c>
      <c r="C1480" s="9">
        <v>62</v>
      </c>
      <c r="D1480" s="9">
        <v>1</v>
      </c>
      <c r="E1480" s="9">
        <v>0</v>
      </c>
      <c r="F1480" s="9">
        <v>0</v>
      </c>
      <c r="G1480" s="9">
        <v>1</v>
      </c>
      <c r="H1480" s="9">
        <v>10</v>
      </c>
      <c r="I1480" s="9">
        <v>0</v>
      </c>
      <c r="J1480" s="9">
        <v>0</v>
      </c>
      <c r="K1480" s="9">
        <v>0</v>
      </c>
      <c r="L1480" s="9">
        <v>0</v>
      </c>
      <c r="M1480" s="9">
        <v>271</v>
      </c>
      <c r="N1480" s="9">
        <v>125.5</v>
      </c>
      <c r="O1480" s="9">
        <v>72.5</v>
      </c>
      <c r="P1480" s="9">
        <v>31.11</v>
      </c>
      <c r="Q1480" s="9">
        <v>62</v>
      </c>
      <c r="R1480" s="9">
        <v>78</v>
      </c>
    </row>
    <row r="1481" spans="1:18" x14ac:dyDescent="0.2">
      <c r="A1481" s="9">
        <v>0</v>
      </c>
      <c r="B1481" s="9">
        <v>0</v>
      </c>
      <c r="C1481" s="9">
        <v>41</v>
      </c>
      <c r="D1481" s="9">
        <v>1</v>
      </c>
      <c r="E1481" s="9">
        <v>0</v>
      </c>
      <c r="F1481" s="9">
        <v>0</v>
      </c>
      <c r="G1481" s="9">
        <v>1</v>
      </c>
      <c r="H1481" s="9">
        <v>20</v>
      </c>
      <c r="I1481" s="9">
        <v>0</v>
      </c>
      <c r="J1481" s="9">
        <v>0</v>
      </c>
      <c r="K1481" s="9">
        <v>0</v>
      </c>
      <c r="L1481" s="9">
        <v>0</v>
      </c>
      <c r="M1481" s="9">
        <v>326</v>
      </c>
      <c r="N1481" s="9">
        <v>124</v>
      </c>
      <c r="O1481" s="9">
        <v>78</v>
      </c>
      <c r="P1481" s="9">
        <v>25.27</v>
      </c>
      <c r="Q1481" s="9">
        <v>88</v>
      </c>
      <c r="R1481" s="9">
        <v>67</v>
      </c>
    </row>
    <row r="1482" spans="1:18" x14ac:dyDescent="0.2">
      <c r="A1482" s="9">
        <v>0</v>
      </c>
      <c r="B1482" s="9">
        <v>0</v>
      </c>
      <c r="C1482" s="9">
        <v>35</v>
      </c>
      <c r="D1482" s="9">
        <v>0</v>
      </c>
      <c r="E1482" s="9">
        <v>1</v>
      </c>
      <c r="F1482" s="9">
        <v>0</v>
      </c>
      <c r="G1482" s="9">
        <v>0</v>
      </c>
      <c r="H1482" s="9">
        <v>0</v>
      </c>
      <c r="I1482" s="9">
        <v>0</v>
      </c>
      <c r="J1482" s="9">
        <v>0</v>
      </c>
      <c r="K1482" s="9">
        <v>0</v>
      </c>
      <c r="L1482" s="9">
        <v>0</v>
      </c>
      <c r="M1482" s="9">
        <v>135</v>
      </c>
      <c r="N1482" s="9">
        <v>105</v>
      </c>
      <c r="O1482" s="9">
        <v>69</v>
      </c>
      <c r="P1482" s="9">
        <v>22.88</v>
      </c>
      <c r="Q1482" s="9">
        <v>70</v>
      </c>
      <c r="R1482" s="9">
        <v>76</v>
      </c>
    </row>
    <row r="1483" spans="1:18" x14ac:dyDescent="0.2">
      <c r="A1483" s="9">
        <v>0</v>
      </c>
      <c r="B1483" s="9">
        <v>0</v>
      </c>
      <c r="C1483" s="9">
        <v>37</v>
      </c>
      <c r="D1483" s="9">
        <v>0</v>
      </c>
      <c r="E1483" s="9">
        <v>0</v>
      </c>
      <c r="F1483" s="9">
        <v>0</v>
      </c>
      <c r="G1483" s="9">
        <v>1</v>
      </c>
      <c r="H1483" s="9">
        <v>10</v>
      </c>
      <c r="I1483" s="9">
        <v>0</v>
      </c>
      <c r="J1483" s="9">
        <v>0</v>
      </c>
      <c r="K1483" s="9">
        <v>0</v>
      </c>
      <c r="L1483" s="9">
        <v>0</v>
      </c>
      <c r="M1483" s="9">
        <v>156</v>
      </c>
      <c r="N1483" s="9">
        <v>120</v>
      </c>
      <c r="O1483" s="9">
        <v>87</v>
      </c>
      <c r="P1483" s="9">
        <v>21.8</v>
      </c>
      <c r="Q1483" s="9">
        <v>66</v>
      </c>
      <c r="R1483" s="9">
        <v>89</v>
      </c>
    </row>
    <row r="1484" spans="1:18" x14ac:dyDescent="0.2">
      <c r="A1484" s="9">
        <v>0</v>
      </c>
      <c r="B1484" s="9">
        <v>1</v>
      </c>
      <c r="C1484" s="9">
        <v>55</v>
      </c>
      <c r="D1484" s="9">
        <v>1</v>
      </c>
      <c r="E1484" s="9">
        <v>0</v>
      </c>
      <c r="F1484" s="9">
        <v>0</v>
      </c>
      <c r="G1484" s="9">
        <v>1</v>
      </c>
      <c r="H1484" s="9">
        <v>30</v>
      </c>
      <c r="I1484" s="9">
        <v>0</v>
      </c>
      <c r="J1484" s="9">
        <v>0</v>
      </c>
      <c r="K1484" s="9">
        <v>0</v>
      </c>
      <c r="L1484" s="9">
        <v>0</v>
      </c>
      <c r="M1484" s="9">
        <v>230</v>
      </c>
      <c r="N1484" s="9">
        <v>130</v>
      </c>
      <c r="O1484" s="9">
        <v>85</v>
      </c>
      <c r="P1484" s="9">
        <v>30.16</v>
      </c>
      <c r="Q1484" s="9">
        <v>72</v>
      </c>
      <c r="R1484" s="9">
        <v>108</v>
      </c>
    </row>
    <row r="1485" spans="1:18" x14ac:dyDescent="0.2">
      <c r="A1485" s="9">
        <v>0</v>
      </c>
      <c r="B1485" s="9">
        <v>1</v>
      </c>
      <c r="C1485" s="9">
        <v>56</v>
      </c>
      <c r="D1485" s="9">
        <v>0</v>
      </c>
      <c r="E1485" s="9">
        <v>0</v>
      </c>
      <c r="F1485" s="9">
        <v>0</v>
      </c>
      <c r="G1485" s="9">
        <v>1</v>
      </c>
      <c r="H1485" s="9">
        <v>30</v>
      </c>
      <c r="I1485" s="9">
        <v>0</v>
      </c>
      <c r="J1485" s="9">
        <v>0</v>
      </c>
      <c r="K1485" s="9">
        <v>1</v>
      </c>
      <c r="L1485" s="9">
        <v>0</v>
      </c>
      <c r="M1485" s="9">
        <v>303</v>
      </c>
      <c r="N1485" s="9">
        <v>136.5</v>
      </c>
      <c r="O1485" s="9">
        <v>97</v>
      </c>
      <c r="P1485" s="9">
        <v>26.64</v>
      </c>
      <c r="Q1485" s="9">
        <v>93</v>
      </c>
      <c r="R1485" s="9">
        <v>106</v>
      </c>
    </row>
    <row r="1486" spans="1:18" x14ac:dyDescent="0.2">
      <c r="A1486" s="9">
        <v>1</v>
      </c>
      <c r="B1486" s="9">
        <v>1</v>
      </c>
      <c r="C1486" s="9">
        <v>51</v>
      </c>
      <c r="D1486" s="9">
        <v>1</v>
      </c>
      <c r="E1486" s="9">
        <v>0</v>
      </c>
      <c r="F1486" s="9">
        <v>0</v>
      </c>
      <c r="G1486" s="9">
        <v>1</v>
      </c>
      <c r="H1486" s="9">
        <v>15</v>
      </c>
      <c r="I1486" s="9">
        <v>0</v>
      </c>
      <c r="J1486" s="9">
        <v>0</v>
      </c>
      <c r="K1486" s="9">
        <v>0</v>
      </c>
      <c r="L1486" s="9">
        <v>0</v>
      </c>
      <c r="M1486" s="9">
        <v>220</v>
      </c>
      <c r="N1486" s="9">
        <v>125</v>
      </c>
      <c r="O1486" s="9">
        <v>82</v>
      </c>
      <c r="P1486" s="9">
        <v>24.1</v>
      </c>
      <c r="Q1486" s="9">
        <v>60</v>
      </c>
      <c r="R1486" s="9">
        <v>73</v>
      </c>
    </row>
    <row r="1487" spans="1:18" x14ac:dyDescent="0.2">
      <c r="A1487" s="9">
        <v>0</v>
      </c>
      <c r="B1487" s="9">
        <v>0</v>
      </c>
      <c r="C1487" s="9">
        <v>49</v>
      </c>
      <c r="D1487" s="9">
        <v>1</v>
      </c>
      <c r="E1487" s="9">
        <v>0</v>
      </c>
      <c r="F1487" s="9">
        <v>0</v>
      </c>
      <c r="G1487" s="9">
        <v>1</v>
      </c>
      <c r="H1487" s="9">
        <v>18</v>
      </c>
      <c r="I1487" s="9">
        <v>0</v>
      </c>
      <c r="J1487" s="9">
        <v>0</v>
      </c>
      <c r="K1487" s="9">
        <v>0</v>
      </c>
      <c r="L1487" s="9">
        <v>0</v>
      </c>
      <c r="M1487" s="9">
        <v>252</v>
      </c>
      <c r="N1487" s="9">
        <v>123</v>
      </c>
      <c r="O1487" s="9">
        <v>69</v>
      </c>
      <c r="P1487" s="9">
        <v>21.45</v>
      </c>
      <c r="Q1487" s="9">
        <v>72</v>
      </c>
      <c r="R1487" s="9">
        <v>89</v>
      </c>
    </row>
    <row r="1488" spans="1:18" x14ac:dyDescent="0.2">
      <c r="A1488" s="9">
        <v>1</v>
      </c>
      <c r="B1488" s="9">
        <v>0</v>
      </c>
      <c r="C1488" s="9">
        <v>49</v>
      </c>
      <c r="D1488" s="9">
        <v>1</v>
      </c>
      <c r="E1488" s="9">
        <v>0</v>
      </c>
      <c r="F1488" s="9">
        <v>0</v>
      </c>
      <c r="G1488" s="9">
        <v>1</v>
      </c>
      <c r="H1488" s="9">
        <v>20</v>
      </c>
      <c r="I1488" s="9">
        <v>0</v>
      </c>
      <c r="J1488" s="9">
        <v>0</v>
      </c>
      <c r="K1488" s="9">
        <v>0</v>
      </c>
      <c r="L1488" s="9">
        <v>0</v>
      </c>
      <c r="M1488" s="9">
        <v>323</v>
      </c>
      <c r="N1488" s="9">
        <v>123.5</v>
      </c>
      <c r="O1488" s="9">
        <v>78</v>
      </c>
      <c r="P1488" s="9">
        <v>22.86</v>
      </c>
      <c r="Q1488" s="9">
        <v>92</v>
      </c>
      <c r="R1488" s="9">
        <v>63</v>
      </c>
    </row>
    <row r="1489" spans="1:18" x14ac:dyDescent="0.2">
      <c r="A1489" s="9">
        <v>0</v>
      </c>
      <c r="B1489" s="9">
        <v>0</v>
      </c>
      <c r="C1489" s="9">
        <v>44</v>
      </c>
      <c r="D1489" s="9">
        <v>0</v>
      </c>
      <c r="E1489" s="9">
        <v>1</v>
      </c>
      <c r="F1489" s="9">
        <v>0</v>
      </c>
      <c r="G1489" s="9">
        <v>1</v>
      </c>
      <c r="H1489" s="9">
        <v>3</v>
      </c>
      <c r="I1489" s="9">
        <v>0</v>
      </c>
      <c r="J1489" s="9">
        <v>0</v>
      </c>
      <c r="K1489" s="9">
        <v>0</v>
      </c>
      <c r="L1489" s="9">
        <v>0</v>
      </c>
      <c r="M1489" s="9">
        <v>288</v>
      </c>
      <c r="N1489" s="9">
        <v>150</v>
      </c>
      <c r="O1489" s="9">
        <v>89</v>
      </c>
      <c r="P1489" s="9">
        <v>21.11</v>
      </c>
      <c r="Q1489" s="9">
        <v>90</v>
      </c>
      <c r="R1489" s="9">
        <v>97</v>
      </c>
    </row>
    <row r="1490" spans="1:18" x14ac:dyDescent="0.2">
      <c r="A1490" s="9">
        <v>0</v>
      </c>
      <c r="B1490" s="9">
        <v>1</v>
      </c>
      <c r="C1490" s="9">
        <v>47</v>
      </c>
      <c r="D1490" s="9">
        <v>0</v>
      </c>
      <c r="E1490" s="9">
        <v>1</v>
      </c>
      <c r="F1490" s="9">
        <v>0</v>
      </c>
      <c r="G1490" s="9">
        <v>1</v>
      </c>
      <c r="H1490" s="9">
        <v>15</v>
      </c>
      <c r="I1490" s="9">
        <v>0</v>
      </c>
      <c r="J1490" s="9">
        <v>0</v>
      </c>
      <c r="K1490" s="9">
        <v>1</v>
      </c>
      <c r="L1490" s="9">
        <v>0</v>
      </c>
      <c r="M1490" s="9">
        <v>225</v>
      </c>
      <c r="N1490" s="9">
        <v>137</v>
      </c>
      <c r="O1490" s="9">
        <v>97</v>
      </c>
      <c r="P1490" s="9">
        <v>27.31</v>
      </c>
      <c r="Q1490" s="9">
        <v>66</v>
      </c>
      <c r="R1490" s="9">
        <v>78</v>
      </c>
    </row>
    <row r="1491" spans="1:18" x14ac:dyDescent="0.2">
      <c r="A1491" s="9">
        <v>0</v>
      </c>
      <c r="B1491" s="9">
        <v>1</v>
      </c>
      <c r="C1491" s="9">
        <v>39</v>
      </c>
      <c r="D1491" s="9">
        <v>0</v>
      </c>
      <c r="E1491" s="9">
        <v>1</v>
      </c>
      <c r="F1491" s="9">
        <v>0</v>
      </c>
      <c r="G1491" s="9">
        <v>1</v>
      </c>
      <c r="H1491" s="9">
        <v>20</v>
      </c>
      <c r="I1491" s="9">
        <v>0</v>
      </c>
      <c r="J1491" s="9">
        <v>0</v>
      </c>
      <c r="K1491" s="9">
        <v>0</v>
      </c>
      <c r="L1491" s="9">
        <v>0</v>
      </c>
      <c r="M1491" s="9">
        <v>190</v>
      </c>
      <c r="N1491" s="9">
        <v>118</v>
      </c>
      <c r="O1491" s="9">
        <v>70</v>
      </c>
      <c r="P1491" s="9">
        <v>23.57</v>
      </c>
      <c r="Q1491" s="9">
        <v>64</v>
      </c>
      <c r="R1491" s="9">
        <v>69</v>
      </c>
    </row>
    <row r="1492" spans="1:18" x14ac:dyDescent="0.2">
      <c r="A1492" s="9">
        <v>0</v>
      </c>
      <c r="B1492" s="9">
        <v>0</v>
      </c>
      <c r="C1492" s="9">
        <v>51</v>
      </c>
      <c r="D1492" s="9">
        <v>0</v>
      </c>
      <c r="E1492" s="9">
        <v>1</v>
      </c>
      <c r="F1492" s="9">
        <v>0</v>
      </c>
      <c r="G1492" s="9">
        <v>1</v>
      </c>
      <c r="H1492" s="9">
        <v>10</v>
      </c>
      <c r="I1492" s="9">
        <v>0</v>
      </c>
      <c r="J1492" s="9">
        <v>0</v>
      </c>
      <c r="K1492" s="9">
        <v>0</v>
      </c>
      <c r="L1492" s="9">
        <v>0</v>
      </c>
      <c r="M1492" s="9">
        <v>255</v>
      </c>
      <c r="N1492" s="9">
        <v>102.5</v>
      </c>
      <c r="O1492" s="9">
        <v>64.5</v>
      </c>
      <c r="P1492" s="9">
        <v>24.14</v>
      </c>
      <c r="Q1492" s="9">
        <v>65</v>
      </c>
      <c r="R1492" s="9">
        <v>71</v>
      </c>
    </row>
    <row r="1493" spans="1:18" x14ac:dyDescent="0.2">
      <c r="A1493" s="9">
        <v>0</v>
      </c>
      <c r="B1493" s="9">
        <v>1</v>
      </c>
      <c r="C1493" s="9">
        <v>48</v>
      </c>
      <c r="D1493" s="9">
        <v>0</v>
      </c>
      <c r="E1493" s="9">
        <v>1</v>
      </c>
      <c r="F1493" s="9">
        <v>0</v>
      </c>
      <c r="G1493" s="9">
        <v>1</v>
      </c>
      <c r="H1493" s="9">
        <v>17</v>
      </c>
      <c r="I1493" s="9">
        <v>0</v>
      </c>
      <c r="J1493" s="9">
        <v>0</v>
      </c>
      <c r="K1493" s="9">
        <v>0</v>
      </c>
      <c r="L1493" s="9">
        <v>0</v>
      </c>
      <c r="M1493" s="9">
        <v>218</v>
      </c>
      <c r="N1493" s="9">
        <v>113</v>
      </c>
      <c r="O1493" s="9">
        <v>79</v>
      </c>
      <c r="P1493" s="9">
        <v>27.33</v>
      </c>
      <c r="Q1493" s="9">
        <v>62</v>
      </c>
      <c r="R1493" s="9">
        <v>73</v>
      </c>
    </row>
    <row r="1494" spans="1:18" x14ac:dyDescent="0.2">
      <c r="A1494" s="9">
        <v>0</v>
      </c>
      <c r="B1494" s="9">
        <v>1</v>
      </c>
      <c r="C1494" s="9">
        <v>43</v>
      </c>
      <c r="D1494" s="9">
        <v>1</v>
      </c>
      <c r="E1494" s="9">
        <v>0</v>
      </c>
      <c r="F1494" s="9">
        <v>0</v>
      </c>
      <c r="G1494" s="9">
        <v>1</v>
      </c>
      <c r="H1494" s="9">
        <v>20</v>
      </c>
      <c r="I1494" s="9">
        <v>0</v>
      </c>
      <c r="J1494" s="9">
        <v>0</v>
      </c>
      <c r="K1494" s="9">
        <v>0</v>
      </c>
      <c r="L1494" s="9">
        <v>0</v>
      </c>
      <c r="M1494" s="9">
        <v>179</v>
      </c>
      <c r="N1494" s="9">
        <v>129</v>
      </c>
      <c r="O1494" s="9">
        <v>81</v>
      </c>
      <c r="P1494" s="9">
        <v>19.05</v>
      </c>
      <c r="Q1494" s="9">
        <v>63</v>
      </c>
      <c r="R1494" s="9">
        <v>77</v>
      </c>
    </row>
    <row r="1495" spans="1:18" x14ac:dyDescent="0.2">
      <c r="A1495" s="9">
        <v>0</v>
      </c>
      <c r="B1495" s="9">
        <v>0</v>
      </c>
      <c r="C1495" s="9">
        <v>65</v>
      </c>
      <c r="D1495" s="9">
        <v>1</v>
      </c>
      <c r="E1495" s="9">
        <v>0</v>
      </c>
      <c r="F1495" s="9">
        <v>0</v>
      </c>
      <c r="G1495" s="9">
        <v>0</v>
      </c>
      <c r="H1495" s="9">
        <v>0</v>
      </c>
      <c r="I1495" s="9">
        <v>0</v>
      </c>
      <c r="J1495" s="9">
        <v>0</v>
      </c>
      <c r="K1495" s="9">
        <v>0</v>
      </c>
      <c r="L1495" s="9">
        <v>0</v>
      </c>
      <c r="M1495" s="9">
        <v>212</v>
      </c>
      <c r="N1495" s="9">
        <v>94</v>
      </c>
      <c r="O1495" s="9">
        <v>62</v>
      </c>
      <c r="P1495" s="9">
        <v>25.83</v>
      </c>
      <c r="Q1495" s="9">
        <v>80</v>
      </c>
      <c r="R1495" s="9">
        <v>88</v>
      </c>
    </row>
    <row r="1496" spans="1:18" x14ac:dyDescent="0.2">
      <c r="A1496" s="9">
        <v>0</v>
      </c>
      <c r="B1496" s="9">
        <v>0</v>
      </c>
      <c r="C1496" s="9">
        <v>65</v>
      </c>
      <c r="D1496" s="9">
        <v>0</v>
      </c>
      <c r="E1496" s="9">
        <v>0</v>
      </c>
      <c r="F1496" s="9">
        <v>1</v>
      </c>
      <c r="G1496" s="9">
        <v>0</v>
      </c>
      <c r="H1496" s="9">
        <v>0</v>
      </c>
      <c r="I1496" s="9">
        <v>0</v>
      </c>
      <c r="J1496" s="9">
        <v>0</v>
      </c>
      <c r="K1496" s="9">
        <v>1</v>
      </c>
      <c r="L1496" s="9">
        <v>0</v>
      </c>
      <c r="M1496" s="9">
        <v>216</v>
      </c>
      <c r="N1496" s="9">
        <v>163</v>
      </c>
      <c r="O1496" s="9">
        <v>102</v>
      </c>
      <c r="P1496" s="9">
        <v>30.12</v>
      </c>
      <c r="Q1496" s="9">
        <v>91</v>
      </c>
      <c r="R1496" s="9">
        <v>73</v>
      </c>
    </row>
    <row r="1497" spans="1:18" x14ac:dyDescent="0.2">
      <c r="A1497" s="9">
        <v>0</v>
      </c>
      <c r="B1497" s="9">
        <v>0</v>
      </c>
      <c r="C1497" s="9">
        <v>61</v>
      </c>
      <c r="D1497" s="9">
        <v>1</v>
      </c>
      <c r="E1497" s="9">
        <v>0</v>
      </c>
      <c r="F1497" s="9">
        <v>0</v>
      </c>
      <c r="G1497" s="9">
        <v>1</v>
      </c>
      <c r="H1497" s="9">
        <v>25</v>
      </c>
      <c r="I1497" s="9">
        <v>0</v>
      </c>
      <c r="J1497" s="9">
        <v>0</v>
      </c>
      <c r="K1497" s="9">
        <v>0</v>
      </c>
      <c r="L1497" s="9">
        <v>0</v>
      </c>
      <c r="M1497" s="9">
        <v>234</v>
      </c>
      <c r="N1497" s="9">
        <v>147.5</v>
      </c>
      <c r="O1497" s="9">
        <v>72.5</v>
      </c>
      <c r="P1497" s="9">
        <v>26.58</v>
      </c>
      <c r="Q1497" s="9">
        <v>83</v>
      </c>
      <c r="R1497" s="9">
        <v>78</v>
      </c>
    </row>
    <row r="1498" spans="1:18" x14ac:dyDescent="0.2">
      <c r="A1498" s="9">
        <v>0</v>
      </c>
      <c r="B1498" s="9">
        <v>1</v>
      </c>
      <c r="C1498" s="9">
        <v>45</v>
      </c>
      <c r="D1498" s="9">
        <v>0</v>
      </c>
      <c r="E1498" s="9">
        <v>1</v>
      </c>
      <c r="F1498" s="9">
        <v>0</v>
      </c>
      <c r="G1498" s="9">
        <v>1</v>
      </c>
      <c r="H1498" s="9">
        <v>9</v>
      </c>
      <c r="I1498" s="9">
        <v>0</v>
      </c>
      <c r="J1498" s="9">
        <v>0</v>
      </c>
      <c r="K1498" s="9">
        <v>1</v>
      </c>
      <c r="L1498" s="9">
        <v>0</v>
      </c>
      <c r="M1498" s="9">
        <v>188</v>
      </c>
      <c r="N1498" s="9">
        <v>132</v>
      </c>
      <c r="O1498" s="9">
        <v>91</v>
      </c>
      <c r="P1498" s="9">
        <v>28.04</v>
      </c>
      <c r="Q1498" s="9">
        <v>70</v>
      </c>
      <c r="R1498" s="9">
        <v>77</v>
      </c>
    </row>
    <row r="1499" spans="1:18" x14ac:dyDescent="0.2">
      <c r="A1499" s="9">
        <v>0</v>
      </c>
      <c r="B1499" s="9">
        <v>0</v>
      </c>
      <c r="C1499" s="9">
        <v>61</v>
      </c>
      <c r="D1499" s="9">
        <v>0</v>
      </c>
      <c r="E1499" s="9">
        <v>0</v>
      </c>
      <c r="F1499" s="9">
        <v>1</v>
      </c>
      <c r="G1499" s="9">
        <v>0</v>
      </c>
      <c r="H1499" s="9">
        <v>0</v>
      </c>
      <c r="I1499" s="9">
        <v>0</v>
      </c>
      <c r="J1499" s="9">
        <v>0</v>
      </c>
      <c r="K1499" s="9">
        <v>0</v>
      </c>
      <c r="L1499" s="9">
        <v>0</v>
      </c>
      <c r="M1499" s="9">
        <v>260</v>
      </c>
      <c r="N1499" s="9">
        <v>112.5</v>
      </c>
      <c r="O1499" s="9">
        <v>75</v>
      </c>
      <c r="P1499" s="9">
        <v>21.97</v>
      </c>
      <c r="Q1499" s="9">
        <v>60</v>
      </c>
      <c r="R1499" s="9">
        <v>74</v>
      </c>
    </row>
    <row r="1500" spans="1:18" x14ac:dyDescent="0.2">
      <c r="A1500" s="9">
        <v>0</v>
      </c>
      <c r="B1500" s="9">
        <v>0</v>
      </c>
      <c r="C1500" s="9">
        <v>53</v>
      </c>
      <c r="D1500" s="9">
        <v>1</v>
      </c>
      <c r="E1500" s="9">
        <v>0</v>
      </c>
      <c r="F1500" s="9">
        <v>0</v>
      </c>
      <c r="G1500" s="9">
        <v>0</v>
      </c>
      <c r="H1500" s="9">
        <v>0</v>
      </c>
      <c r="I1500" s="9">
        <v>0</v>
      </c>
      <c r="J1500" s="9">
        <v>0</v>
      </c>
      <c r="K1500" s="9">
        <v>1</v>
      </c>
      <c r="L1500" s="9">
        <v>0</v>
      </c>
      <c r="M1500" s="9">
        <v>180</v>
      </c>
      <c r="N1500" s="9">
        <v>184.5</v>
      </c>
      <c r="O1500" s="9">
        <v>110.5</v>
      </c>
      <c r="P1500" s="9">
        <v>27.49</v>
      </c>
      <c r="Q1500" s="9">
        <v>62</v>
      </c>
      <c r="R1500" s="9">
        <v>74</v>
      </c>
    </row>
    <row r="1501" spans="1:18" x14ac:dyDescent="0.2">
      <c r="A1501" s="9">
        <v>0</v>
      </c>
      <c r="B1501" s="9">
        <v>0</v>
      </c>
      <c r="C1501" s="9">
        <v>65</v>
      </c>
      <c r="D1501" s="9">
        <v>1</v>
      </c>
      <c r="E1501" s="9">
        <v>0</v>
      </c>
      <c r="F1501" s="9">
        <v>0</v>
      </c>
      <c r="G1501" s="9">
        <v>0</v>
      </c>
      <c r="H1501" s="9">
        <v>0</v>
      </c>
      <c r="I1501" s="9">
        <v>0</v>
      </c>
      <c r="J1501" s="9">
        <v>0</v>
      </c>
      <c r="K1501" s="9">
        <v>0</v>
      </c>
      <c r="L1501" s="9">
        <v>0</v>
      </c>
      <c r="M1501" s="9">
        <v>221</v>
      </c>
      <c r="N1501" s="9">
        <v>141</v>
      </c>
      <c r="O1501" s="9">
        <v>82.5</v>
      </c>
      <c r="P1501" s="9">
        <v>29.48</v>
      </c>
      <c r="Q1501" s="9">
        <v>80</v>
      </c>
      <c r="R1501" s="9">
        <v>93</v>
      </c>
    </row>
    <row r="1502" spans="1:18" x14ac:dyDescent="0.2">
      <c r="A1502" s="9">
        <v>0</v>
      </c>
      <c r="B1502" s="9">
        <v>0</v>
      </c>
      <c r="C1502" s="9">
        <v>34</v>
      </c>
      <c r="D1502" s="9">
        <v>0</v>
      </c>
      <c r="E1502" s="9">
        <v>1</v>
      </c>
      <c r="F1502" s="9">
        <v>0</v>
      </c>
      <c r="G1502" s="9">
        <v>1</v>
      </c>
      <c r="H1502" s="9">
        <v>10</v>
      </c>
      <c r="I1502" s="9">
        <v>0</v>
      </c>
      <c r="J1502" s="9">
        <v>0</v>
      </c>
      <c r="K1502" s="9">
        <v>0</v>
      </c>
      <c r="L1502" s="9">
        <v>0</v>
      </c>
      <c r="M1502" s="9">
        <v>159</v>
      </c>
      <c r="N1502" s="9">
        <v>92.5</v>
      </c>
      <c r="O1502" s="9">
        <v>70</v>
      </c>
      <c r="P1502" s="9">
        <v>22.15</v>
      </c>
      <c r="Q1502" s="9">
        <v>65</v>
      </c>
      <c r="R1502" s="9">
        <v>68</v>
      </c>
    </row>
    <row r="1503" spans="1:18" x14ac:dyDescent="0.2">
      <c r="A1503" s="9">
        <v>0</v>
      </c>
      <c r="B1503" s="9">
        <v>1</v>
      </c>
      <c r="C1503" s="9">
        <v>46</v>
      </c>
      <c r="D1503" s="9">
        <v>1</v>
      </c>
      <c r="E1503" s="9">
        <v>0</v>
      </c>
      <c r="F1503" s="9">
        <v>0</v>
      </c>
      <c r="G1503" s="9">
        <v>1</v>
      </c>
      <c r="H1503" s="9">
        <v>9</v>
      </c>
      <c r="I1503" s="9">
        <v>0</v>
      </c>
      <c r="J1503" s="9">
        <v>0</v>
      </c>
      <c r="K1503" s="9">
        <v>1</v>
      </c>
      <c r="L1503" s="9">
        <v>0</v>
      </c>
      <c r="M1503" s="9">
        <v>216</v>
      </c>
      <c r="N1503" s="9">
        <v>126</v>
      </c>
      <c r="O1503" s="9">
        <v>85</v>
      </c>
      <c r="P1503" s="9">
        <v>30.1</v>
      </c>
      <c r="Q1503" s="9">
        <v>80</v>
      </c>
      <c r="R1503" s="9">
        <v>70</v>
      </c>
    </row>
    <row r="1504" spans="1:18" x14ac:dyDescent="0.2">
      <c r="A1504" s="9">
        <v>1</v>
      </c>
      <c r="B1504" s="9">
        <v>1</v>
      </c>
      <c r="C1504" s="9">
        <v>49</v>
      </c>
      <c r="D1504" s="9">
        <v>0</v>
      </c>
      <c r="E1504" s="9">
        <v>0</v>
      </c>
      <c r="F1504" s="9">
        <v>1</v>
      </c>
      <c r="G1504" s="9">
        <v>1</v>
      </c>
      <c r="H1504" s="9">
        <v>20</v>
      </c>
      <c r="I1504" s="9">
        <v>0</v>
      </c>
      <c r="J1504" s="9">
        <v>0</v>
      </c>
      <c r="K1504" s="9">
        <v>1</v>
      </c>
      <c r="L1504" s="9">
        <v>0</v>
      </c>
      <c r="M1504" s="9">
        <v>193</v>
      </c>
      <c r="N1504" s="9">
        <v>172</v>
      </c>
      <c r="O1504" s="9">
        <v>105</v>
      </c>
      <c r="P1504" s="9">
        <v>19.7</v>
      </c>
      <c r="Q1504" s="9">
        <v>90</v>
      </c>
      <c r="R1504" s="9">
        <v>77</v>
      </c>
    </row>
    <row r="1505" spans="1:18" x14ac:dyDescent="0.2">
      <c r="A1505" s="9">
        <v>0</v>
      </c>
      <c r="B1505" s="9">
        <v>0</v>
      </c>
      <c r="C1505" s="9">
        <v>63</v>
      </c>
      <c r="D1505" s="9">
        <v>1</v>
      </c>
      <c r="E1505" s="9">
        <v>0</v>
      </c>
      <c r="F1505" s="9">
        <v>0</v>
      </c>
      <c r="G1505" s="9">
        <v>0</v>
      </c>
      <c r="H1505" s="9">
        <v>0</v>
      </c>
      <c r="I1505" s="9">
        <v>0</v>
      </c>
      <c r="J1505" s="9">
        <v>0</v>
      </c>
      <c r="K1505" s="9">
        <v>0</v>
      </c>
      <c r="L1505" s="9">
        <v>0</v>
      </c>
      <c r="M1505" s="9">
        <v>229</v>
      </c>
      <c r="N1505" s="9">
        <v>120</v>
      </c>
      <c r="O1505" s="9">
        <v>82</v>
      </c>
      <c r="P1505" s="9">
        <v>25.58</v>
      </c>
      <c r="Q1505" s="9">
        <v>78</v>
      </c>
      <c r="R1505" s="9">
        <v>73</v>
      </c>
    </row>
    <row r="1506" spans="1:18" x14ac:dyDescent="0.2">
      <c r="A1506" s="9">
        <v>0</v>
      </c>
      <c r="B1506" s="9">
        <v>1</v>
      </c>
      <c r="C1506" s="9">
        <v>55</v>
      </c>
      <c r="D1506" s="9">
        <v>0</v>
      </c>
      <c r="E1506" s="9">
        <v>0</v>
      </c>
      <c r="F1506" s="9">
        <v>0</v>
      </c>
      <c r="G1506" s="9">
        <v>1</v>
      </c>
      <c r="H1506" s="9">
        <v>20</v>
      </c>
      <c r="I1506" s="9">
        <v>0</v>
      </c>
      <c r="J1506" s="9">
        <v>0</v>
      </c>
      <c r="K1506" s="9">
        <v>0</v>
      </c>
      <c r="L1506" s="9">
        <v>0</v>
      </c>
      <c r="M1506" s="9">
        <v>268</v>
      </c>
      <c r="N1506" s="9">
        <v>128</v>
      </c>
      <c r="O1506" s="9">
        <v>87</v>
      </c>
      <c r="P1506" s="9">
        <v>28.57</v>
      </c>
      <c r="Q1506" s="9">
        <v>70</v>
      </c>
      <c r="R1506" s="9">
        <v>87</v>
      </c>
    </row>
    <row r="1507" spans="1:18" x14ac:dyDescent="0.2">
      <c r="A1507" s="9">
        <v>0</v>
      </c>
      <c r="B1507" s="9">
        <v>1</v>
      </c>
      <c r="C1507" s="9">
        <v>42</v>
      </c>
      <c r="D1507" s="9">
        <v>0</v>
      </c>
      <c r="E1507" s="9">
        <v>1</v>
      </c>
      <c r="F1507" s="9">
        <v>0</v>
      </c>
      <c r="G1507" s="9">
        <v>1</v>
      </c>
      <c r="H1507" s="9">
        <v>9</v>
      </c>
      <c r="I1507" s="9">
        <v>0</v>
      </c>
      <c r="J1507" s="9">
        <v>0</v>
      </c>
      <c r="K1507" s="9">
        <v>0</v>
      </c>
      <c r="L1507" s="9">
        <v>0</v>
      </c>
      <c r="M1507" s="9">
        <v>205</v>
      </c>
      <c r="N1507" s="9">
        <v>110</v>
      </c>
      <c r="O1507" s="9">
        <v>73</v>
      </c>
      <c r="P1507" s="9">
        <v>22.4</v>
      </c>
      <c r="Q1507" s="9">
        <v>61</v>
      </c>
      <c r="R1507" s="9">
        <v>66</v>
      </c>
    </row>
    <row r="1508" spans="1:18" x14ac:dyDescent="0.2">
      <c r="A1508" s="9">
        <v>0</v>
      </c>
      <c r="B1508" s="9">
        <v>0</v>
      </c>
      <c r="C1508" s="9">
        <v>44</v>
      </c>
      <c r="D1508" s="9">
        <v>1</v>
      </c>
      <c r="E1508" s="9">
        <v>0</v>
      </c>
      <c r="F1508" s="9">
        <v>0</v>
      </c>
      <c r="G1508" s="9">
        <v>1</v>
      </c>
      <c r="H1508" s="9">
        <v>5</v>
      </c>
      <c r="I1508" s="9">
        <v>0</v>
      </c>
      <c r="J1508" s="9">
        <v>0</v>
      </c>
      <c r="K1508" s="9">
        <v>0</v>
      </c>
      <c r="L1508" s="9">
        <v>0</v>
      </c>
      <c r="M1508" s="9">
        <v>214</v>
      </c>
      <c r="N1508" s="9">
        <v>102</v>
      </c>
      <c r="O1508" s="9">
        <v>68</v>
      </c>
      <c r="P1508" s="9">
        <v>32.82</v>
      </c>
      <c r="Q1508" s="9">
        <v>88</v>
      </c>
      <c r="R1508" s="9">
        <v>80</v>
      </c>
    </row>
    <row r="1509" spans="1:18" x14ac:dyDescent="0.2">
      <c r="A1509" s="9">
        <v>0</v>
      </c>
      <c r="B1509" s="9">
        <v>1</v>
      </c>
      <c r="C1509" s="9">
        <v>49</v>
      </c>
      <c r="D1509" s="9">
        <v>0</v>
      </c>
      <c r="E1509" s="9">
        <v>1</v>
      </c>
      <c r="F1509" s="9">
        <v>0</v>
      </c>
      <c r="G1509" s="9">
        <v>1</v>
      </c>
      <c r="H1509" s="9">
        <v>9</v>
      </c>
      <c r="I1509" s="9">
        <v>0</v>
      </c>
      <c r="J1509" s="9">
        <v>0</v>
      </c>
      <c r="K1509" s="9">
        <v>0</v>
      </c>
      <c r="L1509" s="9">
        <v>0</v>
      </c>
      <c r="M1509" s="9">
        <v>193</v>
      </c>
      <c r="N1509" s="9">
        <v>115</v>
      </c>
      <c r="O1509" s="9">
        <v>79</v>
      </c>
      <c r="P1509" s="9">
        <v>21.86</v>
      </c>
      <c r="Q1509" s="9">
        <v>48</v>
      </c>
      <c r="R1509" s="9">
        <v>88</v>
      </c>
    </row>
    <row r="1510" spans="1:18" x14ac:dyDescent="0.2">
      <c r="A1510" s="9">
        <v>1</v>
      </c>
      <c r="B1510" s="9">
        <v>1</v>
      </c>
      <c r="C1510" s="9">
        <v>60</v>
      </c>
      <c r="D1510" s="9">
        <v>1</v>
      </c>
      <c r="E1510" s="9">
        <v>0</v>
      </c>
      <c r="F1510" s="9">
        <v>0</v>
      </c>
      <c r="G1510" s="9">
        <v>1</v>
      </c>
      <c r="H1510" s="9">
        <v>20</v>
      </c>
      <c r="I1510" s="9">
        <v>0</v>
      </c>
      <c r="J1510" s="9">
        <v>0</v>
      </c>
      <c r="K1510" s="9">
        <v>0</v>
      </c>
      <c r="L1510" s="9">
        <v>0</v>
      </c>
      <c r="M1510" s="9">
        <v>212</v>
      </c>
      <c r="N1510" s="9">
        <v>138.5</v>
      </c>
      <c r="O1510" s="9">
        <v>87.5</v>
      </c>
      <c r="P1510" s="9">
        <v>19.54</v>
      </c>
      <c r="Q1510" s="9">
        <v>64</v>
      </c>
      <c r="R1510" s="9">
        <v>73</v>
      </c>
    </row>
    <row r="1511" spans="1:18" x14ac:dyDescent="0.2">
      <c r="A1511" s="9">
        <v>0</v>
      </c>
      <c r="B1511" s="9">
        <v>0</v>
      </c>
      <c r="C1511" s="9">
        <v>47</v>
      </c>
      <c r="D1511" s="9">
        <v>0</v>
      </c>
      <c r="E1511" s="9">
        <v>0</v>
      </c>
      <c r="F1511" s="9">
        <v>0</v>
      </c>
      <c r="G1511" s="9">
        <v>1</v>
      </c>
      <c r="H1511" s="9">
        <v>20</v>
      </c>
      <c r="I1511" s="9">
        <v>0</v>
      </c>
      <c r="J1511" s="9">
        <v>0</v>
      </c>
      <c r="K1511" s="9">
        <v>0</v>
      </c>
      <c r="L1511" s="9">
        <v>0</v>
      </c>
      <c r="M1511" s="9">
        <v>261</v>
      </c>
      <c r="N1511" s="9">
        <v>120</v>
      </c>
      <c r="O1511" s="9">
        <v>77.5</v>
      </c>
      <c r="P1511" s="9">
        <v>23.26</v>
      </c>
      <c r="Q1511" s="9">
        <v>85</v>
      </c>
      <c r="R1511" s="9">
        <v>78</v>
      </c>
    </row>
    <row r="1512" spans="1:18" x14ac:dyDescent="0.2">
      <c r="A1512" s="9">
        <v>0</v>
      </c>
      <c r="B1512" s="9">
        <v>1</v>
      </c>
      <c r="C1512" s="9">
        <v>49</v>
      </c>
      <c r="D1512" s="9">
        <v>0</v>
      </c>
      <c r="E1512" s="9">
        <v>0</v>
      </c>
      <c r="F1512" s="9">
        <v>1</v>
      </c>
      <c r="G1512" s="9">
        <v>1</v>
      </c>
      <c r="H1512" s="9">
        <v>20</v>
      </c>
      <c r="I1512" s="9">
        <v>0</v>
      </c>
      <c r="J1512" s="9">
        <v>0</v>
      </c>
      <c r="K1512" s="9">
        <v>0</v>
      </c>
      <c r="L1512" s="9">
        <v>0</v>
      </c>
      <c r="M1512" s="9">
        <v>189</v>
      </c>
      <c r="N1512" s="9">
        <v>132</v>
      </c>
      <c r="O1512" s="9">
        <v>76</v>
      </c>
      <c r="P1512" s="9">
        <v>20.260000000000002</v>
      </c>
      <c r="Q1512" s="9">
        <v>75</v>
      </c>
      <c r="R1512" s="9">
        <v>60</v>
      </c>
    </row>
    <row r="1513" spans="1:18" x14ac:dyDescent="0.2">
      <c r="A1513" s="9">
        <v>0</v>
      </c>
      <c r="B1513" s="9">
        <v>0</v>
      </c>
      <c r="C1513" s="9">
        <v>52</v>
      </c>
      <c r="D1513" s="9">
        <v>0</v>
      </c>
      <c r="E1513" s="9">
        <v>0</v>
      </c>
      <c r="F1513" s="9">
        <v>1</v>
      </c>
      <c r="G1513" s="9">
        <v>1</v>
      </c>
      <c r="H1513" s="9">
        <v>20</v>
      </c>
      <c r="I1513" s="9">
        <v>0</v>
      </c>
      <c r="J1513" s="9">
        <v>0</v>
      </c>
      <c r="K1513" s="9">
        <v>0</v>
      </c>
      <c r="L1513" s="9">
        <v>0</v>
      </c>
      <c r="M1513" s="9">
        <v>248</v>
      </c>
      <c r="N1513" s="9">
        <v>128</v>
      </c>
      <c r="O1513" s="9">
        <v>74</v>
      </c>
      <c r="P1513" s="9">
        <v>21.84</v>
      </c>
      <c r="Q1513" s="9">
        <v>65</v>
      </c>
      <c r="R1513" s="9">
        <v>79</v>
      </c>
    </row>
    <row r="1514" spans="1:18" x14ac:dyDescent="0.2">
      <c r="A1514" s="9">
        <v>0</v>
      </c>
      <c r="B1514" s="9">
        <v>0</v>
      </c>
      <c r="C1514" s="9">
        <v>41</v>
      </c>
      <c r="D1514" s="9">
        <v>0</v>
      </c>
      <c r="E1514" s="9">
        <v>1</v>
      </c>
      <c r="F1514" s="9">
        <v>0</v>
      </c>
      <c r="G1514" s="9">
        <v>0</v>
      </c>
      <c r="H1514" s="9">
        <v>0</v>
      </c>
      <c r="I1514" s="9">
        <v>0</v>
      </c>
      <c r="J1514" s="9">
        <v>0</v>
      </c>
      <c r="K1514" s="9">
        <v>0</v>
      </c>
      <c r="L1514" s="9">
        <v>0</v>
      </c>
      <c r="M1514" s="9">
        <v>185</v>
      </c>
      <c r="N1514" s="9">
        <v>125</v>
      </c>
      <c r="O1514" s="9">
        <v>88</v>
      </c>
      <c r="P1514" s="9">
        <v>24.88</v>
      </c>
      <c r="Q1514" s="9">
        <v>107</v>
      </c>
      <c r="R1514" s="9">
        <v>75</v>
      </c>
    </row>
    <row r="1515" spans="1:18" x14ac:dyDescent="0.2">
      <c r="A1515" s="9">
        <v>0</v>
      </c>
      <c r="B1515" s="9">
        <v>1</v>
      </c>
      <c r="C1515" s="9">
        <v>36</v>
      </c>
      <c r="D1515" s="9">
        <v>0</v>
      </c>
      <c r="E1515" s="9">
        <v>0</v>
      </c>
      <c r="F1515" s="9">
        <v>0</v>
      </c>
      <c r="G1515" s="9">
        <v>1</v>
      </c>
      <c r="H1515" s="9">
        <v>20</v>
      </c>
      <c r="I1515" s="9">
        <v>0</v>
      </c>
      <c r="J1515" s="9">
        <v>0</v>
      </c>
      <c r="K1515" s="9">
        <v>0</v>
      </c>
      <c r="L1515" s="9">
        <v>0</v>
      </c>
      <c r="M1515" s="9">
        <v>155</v>
      </c>
      <c r="N1515" s="9">
        <v>127.5</v>
      </c>
      <c r="O1515" s="9">
        <v>77.5</v>
      </c>
      <c r="P1515" s="9">
        <v>30.2</v>
      </c>
      <c r="Q1515" s="9">
        <v>56</v>
      </c>
      <c r="R1515" s="9">
        <v>61</v>
      </c>
    </row>
    <row r="1516" spans="1:18" x14ac:dyDescent="0.2">
      <c r="A1516" s="9">
        <v>0</v>
      </c>
      <c r="B1516" s="9">
        <v>0</v>
      </c>
      <c r="C1516" s="9">
        <v>50</v>
      </c>
      <c r="D1516" s="9">
        <v>0</v>
      </c>
      <c r="E1516" s="9">
        <v>1</v>
      </c>
      <c r="F1516" s="9">
        <v>0</v>
      </c>
      <c r="G1516" s="9">
        <v>1</v>
      </c>
      <c r="H1516" s="9">
        <v>9</v>
      </c>
      <c r="I1516" s="9">
        <v>0</v>
      </c>
      <c r="J1516" s="9">
        <v>0</v>
      </c>
      <c r="K1516" s="9">
        <v>1</v>
      </c>
      <c r="L1516" s="9">
        <v>0</v>
      </c>
      <c r="M1516" s="9">
        <v>161</v>
      </c>
      <c r="N1516" s="9">
        <v>145</v>
      </c>
      <c r="O1516" s="9">
        <v>89</v>
      </c>
      <c r="P1516" s="9">
        <v>20.3</v>
      </c>
      <c r="Q1516" s="9">
        <v>66</v>
      </c>
      <c r="R1516" s="9">
        <v>81</v>
      </c>
    </row>
    <row r="1517" spans="1:18" x14ac:dyDescent="0.2">
      <c r="A1517" s="9">
        <v>1</v>
      </c>
      <c r="B1517" s="9">
        <v>1</v>
      </c>
      <c r="C1517" s="9">
        <v>59</v>
      </c>
      <c r="D1517" s="9">
        <v>0</v>
      </c>
      <c r="E1517" s="9">
        <v>1</v>
      </c>
      <c r="F1517" s="9">
        <v>0</v>
      </c>
      <c r="G1517" s="9">
        <v>1</v>
      </c>
      <c r="H1517" s="9">
        <v>20</v>
      </c>
      <c r="I1517" s="9">
        <v>0</v>
      </c>
      <c r="J1517" s="9">
        <v>0</v>
      </c>
      <c r="K1517" s="9">
        <v>1</v>
      </c>
      <c r="L1517" s="9">
        <v>0</v>
      </c>
      <c r="M1517" s="9">
        <v>266</v>
      </c>
      <c r="N1517" s="9">
        <v>165</v>
      </c>
      <c r="O1517" s="9">
        <v>99</v>
      </c>
      <c r="P1517" s="9">
        <v>29.07</v>
      </c>
      <c r="Q1517" s="9">
        <v>96</v>
      </c>
      <c r="R1517" s="9">
        <v>82</v>
      </c>
    </row>
    <row r="1518" spans="1:18" x14ac:dyDescent="0.2">
      <c r="A1518" s="9">
        <v>0</v>
      </c>
      <c r="B1518" s="9">
        <v>1</v>
      </c>
      <c r="C1518" s="9">
        <v>44</v>
      </c>
      <c r="D1518" s="9">
        <v>0</v>
      </c>
      <c r="E1518" s="9">
        <v>0</v>
      </c>
      <c r="F1518" s="9">
        <v>0</v>
      </c>
      <c r="G1518" s="9">
        <v>1</v>
      </c>
      <c r="H1518" s="9">
        <v>43</v>
      </c>
      <c r="I1518" s="9">
        <v>0</v>
      </c>
      <c r="J1518" s="9">
        <v>0</v>
      </c>
      <c r="K1518" s="9">
        <v>0</v>
      </c>
      <c r="L1518" s="9">
        <v>0</v>
      </c>
      <c r="M1518" s="9">
        <v>275</v>
      </c>
      <c r="N1518" s="9">
        <v>127</v>
      </c>
      <c r="O1518" s="9">
        <v>82.5</v>
      </c>
      <c r="P1518" s="9">
        <v>27.43</v>
      </c>
      <c r="Q1518" s="9">
        <v>77</v>
      </c>
      <c r="R1518" s="9">
        <v>76</v>
      </c>
    </row>
    <row r="1519" spans="1:18" x14ac:dyDescent="0.2">
      <c r="A1519" s="9">
        <v>0</v>
      </c>
      <c r="B1519" s="9">
        <v>0</v>
      </c>
      <c r="C1519" s="9">
        <v>49</v>
      </c>
      <c r="D1519" s="9">
        <v>0</v>
      </c>
      <c r="E1519" s="9">
        <v>0</v>
      </c>
      <c r="F1519" s="9">
        <v>1</v>
      </c>
      <c r="G1519" s="9">
        <v>0</v>
      </c>
      <c r="H1519" s="9">
        <v>0</v>
      </c>
      <c r="I1519" s="9">
        <v>0</v>
      </c>
      <c r="J1519" s="9">
        <v>0</v>
      </c>
      <c r="K1519" s="9">
        <v>0</v>
      </c>
      <c r="L1519" s="9">
        <v>0</v>
      </c>
      <c r="M1519" s="9">
        <v>224</v>
      </c>
      <c r="N1519" s="9">
        <v>126</v>
      </c>
      <c r="O1519" s="9">
        <v>82.5</v>
      </c>
      <c r="P1519" s="9">
        <v>27.49</v>
      </c>
      <c r="Q1519" s="9">
        <v>100</v>
      </c>
      <c r="R1519" s="9">
        <v>67</v>
      </c>
    </row>
    <row r="1520" spans="1:18" x14ac:dyDescent="0.2">
      <c r="A1520" s="9">
        <v>0</v>
      </c>
      <c r="B1520" s="9">
        <v>1</v>
      </c>
      <c r="C1520" s="9">
        <v>51</v>
      </c>
      <c r="D1520" s="9">
        <v>0</v>
      </c>
      <c r="E1520" s="9">
        <v>1</v>
      </c>
      <c r="F1520" s="9">
        <v>0</v>
      </c>
      <c r="G1520" s="9">
        <v>0</v>
      </c>
      <c r="H1520" s="9">
        <v>0</v>
      </c>
      <c r="I1520" s="9">
        <v>0</v>
      </c>
      <c r="J1520" s="9">
        <v>0</v>
      </c>
      <c r="K1520" s="9">
        <v>0</v>
      </c>
      <c r="L1520" s="9">
        <v>0</v>
      </c>
      <c r="M1520" s="9">
        <v>223</v>
      </c>
      <c r="N1520" s="9">
        <v>117.5</v>
      </c>
      <c r="O1520" s="9">
        <v>77.5</v>
      </c>
      <c r="P1520" s="9">
        <v>27.78</v>
      </c>
      <c r="Q1520" s="9">
        <v>68</v>
      </c>
      <c r="R1520" s="9">
        <v>97</v>
      </c>
    </row>
    <row r="1521" spans="1:18" x14ac:dyDescent="0.2">
      <c r="A1521" s="9">
        <v>1</v>
      </c>
      <c r="B1521" s="9">
        <v>0</v>
      </c>
      <c r="C1521" s="9">
        <v>56</v>
      </c>
      <c r="D1521" s="9">
        <v>0</v>
      </c>
      <c r="E1521" s="9">
        <v>0</v>
      </c>
      <c r="F1521" s="9">
        <v>1</v>
      </c>
      <c r="G1521" s="9">
        <v>1</v>
      </c>
      <c r="H1521" s="9">
        <v>20</v>
      </c>
      <c r="I1521" s="9">
        <v>0</v>
      </c>
      <c r="J1521" s="9">
        <v>0</v>
      </c>
      <c r="K1521" s="9">
        <v>1</v>
      </c>
      <c r="L1521" s="9">
        <v>0</v>
      </c>
      <c r="M1521" s="9">
        <v>325</v>
      </c>
      <c r="N1521" s="9">
        <v>160</v>
      </c>
      <c r="O1521" s="9">
        <v>97.5</v>
      </c>
      <c r="P1521" s="9">
        <v>23.4</v>
      </c>
      <c r="Q1521" s="9">
        <v>85</v>
      </c>
      <c r="R1521" s="9">
        <v>86</v>
      </c>
    </row>
    <row r="1522" spans="1:18" x14ac:dyDescent="0.2">
      <c r="A1522" s="9">
        <v>0</v>
      </c>
      <c r="B1522" s="9">
        <v>1</v>
      </c>
      <c r="C1522" s="9">
        <v>38</v>
      </c>
      <c r="D1522" s="9">
        <v>0</v>
      </c>
      <c r="E1522" s="9">
        <v>1</v>
      </c>
      <c r="F1522" s="9">
        <v>0</v>
      </c>
      <c r="G1522" s="9">
        <v>0</v>
      </c>
      <c r="H1522" s="9">
        <v>0</v>
      </c>
      <c r="I1522" s="9">
        <v>0</v>
      </c>
      <c r="J1522" s="9">
        <v>0</v>
      </c>
      <c r="K1522" s="9">
        <v>0</v>
      </c>
      <c r="L1522" s="9">
        <v>0</v>
      </c>
      <c r="M1522" s="9">
        <v>278</v>
      </c>
      <c r="N1522" s="9">
        <v>136.5</v>
      </c>
      <c r="O1522" s="9">
        <v>87</v>
      </c>
      <c r="P1522" s="9">
        <v>29.84</v>
      </c>
      <c r="Q1522" s="9">
        <v>91</v>
      </c>
      <c r="R1522" s="9">
        <v>75</v>
      </c>
    </row>
    <row r="1523" spans="1:18" x14ac:dyDescent="0.2">
      <c r="A1523" s="9">
        <v>1</v>
      </c>
      <c r="B1523" s="9">
        <v>1</v>
      </c>
      <c r="C1523" s="9">
        <v>66</v>
      </c>
      <c r="D1523" s="9">
        <v>0</v>
      </c>
      <c r="E1523" s="9">
        <v>1</v>
      </c>
      <c r="F1523" s="9">
        <v>0</v>
      </c>
      <c r="G1523" s="9">
        <v>0</v>
      </c>
      <c r="H1523" s="9">
        <v>0</v>
      </c>
      <c r="I1523" s="9">
        <v>0</v>
      </c>
      <c r="J1523" s="9">
        <v>0</v>
      </c>
      <c r="K1523" s="9">
        <v>1</v>
      </c>
      <c r="L1523" s="9">
        <v>0</v>
      </c>
      <c r="M1523" s="9">
        <v>124</v>
      </c>
      <c r="N1523" s="9">
        <v>138</v>
      </c>
      <c r="O1523" s="9">
        <v>91</v>
      </c>
      <c r="P1523" s="9">
        <v>32.33</v>
      </c>
      <c r="Q1523" s="9">
        <v>75</v>
      </c>
      <c r="R1523" s="9">
        <v>96</v>
      </c>
    </row>
    <row r="1524" spans="1:18" x14ac:dyDescent="0.2">
      <c r="A1524" s="9">
        <v>0</v>
      </c>
      <c r="B1524" s="9">
        <v>0</v>
      </c>
      <c r="C1524" s="9">
        <v>54</v>
      </c>
      <c r="D1524" s="9">
        <v>0</v>
      </c>
      <c r="E1524" s="9">
        <v>1</v>
      </c>
      <c r="F1524" s="9">
        <v>0</v>
      </c>
      <c r="G1524" s="9">
        <v>0</v>
      </c>
      <c r="H1524" s="9">
        <v>0</v>
      </c>
      <c r="I1524" s="9">
        <v>0</v>
      </c>
      <c r="J1524" s="9">
        <v>0</v>
      </c>
      <c r="K1524" s="9">
        <v>0</v>
      </c>
      <c r="L1524" s="9">
        <v>0</v>
      </c>
      <c r="M1524" s="9">
        <v>253</v>
      </c>
      <c r="N1524" s="9">
        <v>127</v>
      </c>
      <c r="O1524" s="9">
        <v>68.5</v>
      </c>
      <c r="P1524" s="9">
        <v>22.54</v>
      </c>
      <c r="Q1524" s="9">
        <v>70</v>
      </c>
      <c r="R1524" s="9">
        <v>76</v>
      </c>
    </row>
    <row r="1525" spans="1:18" x14ac:dyDescent="0.2">
      <c r="A1525" s="9">
        <v>0</v>
      </c>
      <c r="B1525" s="9">
        <v>0</v>
      </c>
      <c r="C1525" s="9">
        <v>48</v>
      </c>
      <c r="D1525" s="9">
        <v>0</v>
      </c>
      <c r="E1525" s="9">
        <v>1</v>
      </c>
      <c r="F1525" s="9">
        <v>0</v>
      </c>
      <c r="G1525" s="9">
        <v>1</v>
      </c>
      <c r="H1525" s="9">
        <v>25</v>
      </c>
      <c r="I1525" s="9">
        <v>0</v>
      </c>
      <c r="J1525" s="9">
        <v>0</v>
      </c>
      <c r="K1525" s="9">
        <v>0</v>
      </c>
      <c r="L1525" s="9">
        <v>0</v>
      </c>
      <c r="M1525" s="9">
        <v>250</v>
      </c>
      <c r="N1525" s="9">
        <v>103</v>
      </c>
      <c r="O1525" s="9">
        <v>76.5</v>
      </c>
      <c r="P1525" s="9">
        <v>23.25</v>
      </c>
      <c r="Q1525" s="9">
        <v>72</v>
      </c>
      <c r="R1525" s="9">
        <v>66</v>
      </c>
    </row>
    <row r="1526" spans="1:18" x14ac:dyDescent="0.2">
      <c r="A1526" s="9">
        <v>0</v>
      </c>
      <c r="B1526" s="9">
        <v>0</v>
      </c>
      <c r="C1526" s="9">
        <v>63</v>
      </c>
      <c r="D1526" s="9">
        <v>0</v>
      </c>
      <c r="E1526" s="9">
        <v>1</v>
      </c>
      <c r="F1526" s="9">
        <v>0</v>
      </c>
      <c r="G1526" s="9">
        <v>1</v>
      </c>
      <c r="H1526" s="9">
        <v>30</v>
      </c>
      <c r="I1526" s="9">
        <v>1</v>
      </c>
      <c r="J1526" s="9">
        <v>0</v>
      </c>
      <c r="K1526" s="9">
        <v>1</v>
      </c>
      <c r="L1526" s="9">
        <v>0</v>
      </c>
      <c r="M1526" s="9">
        <v>213</v>
      </c>
      <c r="N1526" s="9">
        <v>172</v>
      </c>
      <c r="O1526" s="9">
        <v>95</v>
      </c>
      <c r="P1526" s="9">
        <v>27.68</v>
      </c>
      <c r="Q1526" s="9">
        <v>50</v>
      </c>
      <c r="R1526" s="9">
        <v>67</v>
      </c>
    </row>
    <row r="1527" spans="1:18" x14ac:dyDescent="0.2">
      <c r="A1527" s="9">
        <v>0</v>
      </c>
      <c r="B1527" s="9">
        <v>1</v>
      </c>
      <c r="C1527" s="9">
        <v>63</v>
      </c>
      <c r="D1527" s="9">
        <v>0</v>
      </c>
      <c r="E1527" s="9">
        <v>1</v>
      </c>
      <c r="F1527" s="9">
        <v>0</v>
      </c>
      <c r="G1527" s="9">
        <v>1</v>
      </c>
      <c r="H1527" s="9">
        <v>20</v>
      </c>
      <c r="I1527" s="9">
        <v>0</v>
      </c>
      <c r="J1527" s="9">
        <v>0</v>
      </c>
      <c r="K1527" s="9">
        <v>1</v>
      </c>
      <c r="L1527" s="9">
        <v>0</v>
      </c>
      <c r="M1527" s="9">
        <v>264</v>
      </c>
      <c r="N1527" s="9">
        <v>129.5</v>
      </c>
      <c r="O1527" s="9">
        <v>82.5</v>
      </c>
      <c r="P1527" s="9">
        <v>24.91</v>
      </c>
      <c r="Q1527" s="9">
        <v>88</v>
      </c>
      <c r="R1527" s="9">
        <v>83</v>
      </c>
    </row>
    <row r="1528" spans="1:18" x14ac:dyDescent="0.2">
      <c r="A1528" s="9">
        <v>0</v>
      </c>
      <c r="B1528" s="9">
        <v>0</v>
      </c>
      <c r="C1528" s="9">
        <v>50</v>
      </c>
      <c r="D1528" s="9">
        <v>0</v>
      </c>
      <c r="E1528" s="9">
        <v>0</v>
      </c>
      <c r="F1528" s="9">
        <v>0</v>
      </c>
      <c r="G1528" s="9">
        <v>1</v>
      </c>
      <c r="H1528" s="9">
        <v>30</v>
      </c>
      <c r="I1528" s="9">
        <v>0</v>
      </c>
      <c r="J1528" s="9">
        <v>0</v>
      </c>
      <c r="K1528" s="9">
        <v>1</v>
      </c>
      <c r="L1528" s="9">
        <v>0</v>
      </c>
      <c r="M1528" s="9">
        <v>214</v>
      </c>
      <c r="N1528" s="9">
        <v>176</v>
      </c>
      <c r="O1528" s="9">
        <v>113</v>
      </c>
      <c r="P1528" s="9">
        <v>22.17</v>
      </c>
      <c r="Q1528" s="9">
        <v>68</v>
      </c>
      <c r="R1528" s="9">
        <v>71</v>
      </c>
    </row>
    <row r="1529" spans="1:18" x14ac:dyDescent="0.2">
      <c r="A1529" s="9">
        <v>0</v>
      </c>
      <c r="B1529" s="9">
        <v>1</v>
      </c>
      <c r="C1529" s="9">
        <v>51</v>
      </c>
      <c r="D1529" s="9">
        <v>1</v>
      </c>
      <c r="E1529" s="9">
        <v>0</v>
      </c>
      <c r="F1529" s="9">
        <v>0</v>
      </c>
      <c r="G1529" s="9">
        <v>0</v>
      </c>
      <c r="H1529" s="9">
        <v>0</v>
      </c>
      <c r="I1529" s="9">
        <v>0</v>
      </c>
      <c r="J1529" s="9">
        <v>0</v>
      </c>
      <c r="K1529" s="9">
        <v>1</v>
      </c>
      <c r="L1529" s="9">
        <v>0</v>
      </c>
      <c r="M1529" s="9">
        <v>205</v>
      </c>
      <c r="N1529" s="9">
        <v>125</v>
      </c>
      <c r="O1529" s="9">
        <v>94</v>
      </c>
      <c r="P1529" s="9">
        <v>29.11</v>
      </c>
      <c r="Q1529" s="9">
        <v>72</v>
      </c>
      <c r="R1529" s="9">
        <v>90</v>
      </c>
    </row>
    <row r="1530" spans="1:18" x14ac:dyDescent="0.2">
      <c r="A1530" s="9">
        <v>0</v>
      </c>
      <c r="B1530" s="9">
        <v>1</v>
      </c>
      <c r="C1530" s="9">
        <v>48</v>
      </c>
      <c r="D1530" s="9">
        <v>0</v>
      </c>
      <c r="E1530" s="9">
        <v>0</v>
      </c>
      <c r="F1530" s="9">
        <v>1</v>
      </c>
      <c r="G1530" s="9">
        <v>0</v>
      </c>
      <c r="H1530" s="9">
        <v>0</v>
      </c>
      <c r="I1530" s="9">
        <v>0</v>
      </c>
      <c r="J1530" s="9">
        <v>0</v>
      </c>
      <c r="K1530" s="9">
        <v>0</v>
      </c>
      <c r="L1530" s="9">
        <v>0</v>
      </c>
      <c r="M1530" s="9">
        <v>243</v>
      </c>
      <c r="N1530" s="9">
        <v>116</v>
      </c>
      <c r="O1530" s="9">
        <v>82</v>
      </c>
      <c r="P1530" s="9">
        <v>26.09</v>
      </c>
      <c r="Q1530" s="9">
        <v>80</v>
      </c>
      <c r="R1530" s="9">
        <v>85</v>
      </c>
    </row>
    <row r="1531" spans="1:18" x14ac:dyDescent="0.2">
      <c r="A1531" s="9">
        <v>0</v>
      </c>
      <c r="B1531" s="9">
        <v>0</v>
      </c>
      <c r="C1531" s="9">
        <v>60</v>
      </c>
      <c r="D1531" s="9">
        <v>1</v>
      </c>
      <c r="E1531" s="9">
        <v>0</v>
      </c>
      <c r="F1531" s="9">
        <v>0</v>
      </c>
      <c r="G1531" s="9">
        <v>0</v>
      </c>
      <c r="H1531" s="9">
        <v>0</v>
      </c>
      <c r="I1531" s="9">
        <v>0</v>
      </c>
      <c r="J1531" s="9">
        <v>0</v>
      </c>
      <c r="K1531" s="9">
        <v>1</v>
      </c>
      <c r="L1531" s="9">
        <v>0</v>
      </c>
      <c r="M1531" s="9">
        <v>295</v>
      </c>
      <c r="N1531" s="9">
        <v>162</v>
      </c>
      <c r="O1531" s="9">
        <v>85</v>
      </c>
      <c r="P1531" s="9">
        <v>32.76</v>
      </c>
      <c r="Q1531" s="9">
        <v>75</v>
      </c>
      <c r="R1531" s="9">
        <v>71</v>
      </c>
    </row>
    <row r="1532" spans="1:18" x14ac:dyDescent="0.2">
      <c r="A1532" s="9">
        <v>0</v>
      </c>
      <c r="B1532" s="9">
        <v>1</v>
      </c>
      <c r="C1532" s="9">
        <v>48</v>
      </c>
      <c r="D1532" s="9">
        <v>0</v>
      </c>
      <c r="E1532" s="9">
        <v>0</v>
      </c>
      <c r="F1532" s="9">
        <v>1</v>
      </c>
      <c r="G1532" s="9">
        <v>1</v>
      </c>
      <c r="H1532" s="9">
        <v>20</v>
      </c>
      <c r="I1532" s="9">
        <v>0</v>
      </c>
      <c r="J1532" s="9">
        <v>0</v>
      </c>
      <c r="K1532" s="9">
        <v>0</v>
      </c>
      <c r="L1532" s="9">
        <v>0</v>
      </c>
      <c r="M1532" s="9">
        <v>187</v>
      </c>
      <c r="N1532" s="9">
        <v>102</v>
      </c>
      <c r="O1532" s="9">
        <v>69</v>
      </c>
      <c r="P1532" s="9">
        <v>24.24</v>
      </c>
      <c r="Q1532" s="9">
        <v>68</v>
      </c>
      <c r="R1532" s="9">
        <v>72</v>
      </c>
    </row>
    <row r="1533" spans="1:18" x14ac:dyDescent="0.2">
      <c r="A1533" s="9">
        <v>0</v>
      </c>
      <c r="B1533" s="9">
        <v>1</v>
      </c>
      <c r="C1533" s="9">
        <v>58</v>
      </c>
      <c r="D1533" s="9">
        <v>0</v>
      </c>
      <c r="E1533" s="9">
        <v>0</v>
      </c>
      <c r="F1533" s="9">
        <v>1</v>
      </c>
      <c r="G1533" s="9">
        <v>0</v>
      </c>
      <c r="H1533" s="9">
        <v>0</v>
      </c>
      <c r="I1533" s="9">
        <v>0</v>
      </c>
      <c r="J1533" s="9">
        <v>0</v>
      </c>
      <c r="K1533" s="9">
        <v>0</v>
      </c>
      <c r="L1533" s="9">
        <v>0</v>
      </c>
      <c r="M1533" s="9">
        <v>189</v>
      </c>
      <c r="N1533" s="9">
        <v>136</v>
      </c>
      <c r="O1533" s="9">
        <v>86</v>
      </c>
      <c r="P1533" s="9">
        <v>23.97</v>
      </c>
      <c r="Q1533" s="9">
        <v>71</v>
      </c>
      <c r="R1533" s="9">
        <v>60</v>
      </c>
    </row>
    <row r="1534" spans="1:18" x14ac:dyDescent="0.2">
      <c r="A1534" s="9">
        <v>0</v>
      </c>
      <c r="B1534" s="9">
        <v>0</v>
      </c>
      <c r="C1534" s="9">
        <v>44</v>
      </c>
      <c r="D1534" s="9">
        <v>1</v>
      </c>
      <c r="E1534" s="9">
        <v>0</v>
      </c>
      <c r="F1534" s="9">
        <v>0</v>
      </c>
      <c r="G1534" s="9">
        <v>0</v>
      </c>
      <c r="H1534" s="9">
        <v>0</v>
      </c>
      <c r="I1534" s="9">
        <v>0</v>
      </c>
      <c r="J1534" s="9">
        <v>0</v>
      </c>
      <c r="K1534" s="9">
        <v>0</v>
      </c>
      <c r="L1534" s="9">
        <v>0</v>
      </c>
      <c r="M1534" s="9">
        <v>242</v>
      </c>
      <c r="N1534" s="9">
        <v>124</v>
      </c>
      <c r="O1534" s="9">
        <v>72.5</v>
      </c>
      <c r="P1534" s="9">
        <v>23.07</v>
      </c>
      <c r="Q1534" s="9">
        <v>67</v>
      </c>
      <c r="R1534" s="9">
        <v>83</v>
      </c>
    </row>
    <row r="1535" spans="1:18" x14ac:dyDescent="0.2">
      <c r="A1535" s="9">
        <v>0</v>
      </c>
      <c r="B1535" s="9">
        <v>0</v>
      </c>
      <c r="C1535" s="9">
        <v>39</v>
      </c>
      <c r="D1535" s="9">
        <v>0</v>
      </c>
      <c r="E1535" s="9">
        <v>1</v>
      </c>
      <c r="F1535" s="9">
        <v>0</v>
      </c>
      <c r="G1535" s="9">
        <v>1</v>
      </c>
      <c r="H1535" s="9">
        <v>20</v>
      </c>
      <c r="I1535" s="9">
        <v>0</v>
      </c>
      <c r="J1535" s="9">
        <v>0</v>
      </c>
      <c r="K1535" s="9">
        <v>0</v>
      </c>
      <c r="L1535" s="9">
        <v>0</v>
      </c>
      <c r="M1535" s="9">
        <v>236</v>
      </c>
      <c r="N1535" s="9">
        <v>127</v>
      </c>
      <c r="O1535" s="9">
        <v>78</v>
      </c>
      <c r="P1535" s="9">
        <v>17.510000000000002</v>
      </c>
      <c r="Q1535" s="9">
        <v>75</v>
      </c>
      <c r="R1535" s="9">
        <v>76</v>
      </c>
    </row>
    <row r="1536" spans="1:18" x14ac:dyDescent="0.2">
      <c r="A1536" s="9">
        <v>0</v>
      </c>
      <c r="B1536" s="9">
        <v>0</v>
      </c>
      <c r="C1536" s="9">
        <v>37</v>
      </c>
      <c r="D1536" s="9">
        <v>0</v>
      </c>
      <c r="E1536" s="9">
        <v>1</v>
      </c>
      <c r="F1536" s="9">
        <v>0</v>
      </c>
      <c r="G1536" s="9">
        <v>1</v>
      </c>
      <c r="H1536" s="9">
        <v>9</v>
      </c>
      <c r="I1536" s="9">
        <v>0</v>
      </c>
      <c r="J1536" s="9">
        <v>0</v>
      </c>
      <c r="K1536" s="9">
        <v>0</v>
      </c>
      <c r="L1536" s="9">
        <v>0</v>
      </c>
      <c r="M1536" s="9">
        <v>185</v>
      </c>
      <c r="N1536" s="9">
        <v>115</v>
      </c>
      <c r="O1536" s="9">
        <v>76</v>
      </c>
      <c r="P1536" s="9">
        <v>23.55</v>
      </c>
      <c r="Q1536" s="9">
        <v>85</v>
      </c>
      <c r="R1536" s="9">
        <v>80</v>
      </c>
    </row>
    <row r="1537" spans="1:18" x14ac:dyDescent="0.2">
      <c r="A1537" s="9">
        <v>0</v>
      </c>
      <c r="B1537" s="9">
        <v>1</v>
      </c>
      <c r="C1537" s="9">
        <v>56</v>
      </c>
      <c r="D1537" s="9">
        <v>0</v>
      </c>
      <c r="E1537" s="9">
        <v>1</v>
      </c>
      <c r="F1537" s="9">
        <v>0</v>
      </c>
      <c r="G1537" s="9">
        <v>1</v>
      </c>
      <c r="H1537" s="9">
        <v>20</v>
      </c>
      <c r="I1537" s="9">
        <v>0</v>
      </c>
      <c r="J1537" s="9">
        <v>0</v>
      </c>
      <c r="K1537" s="9">
        <v>0</v>
      </c>
      <c r="L1537" s="9">
        <v>0</v>
      </c>
      <c r="M1537" s="9">
        <v>270</v>
      </c>
      <c r="N1537" s="9">
        <v>109</v>
      </c>
      <c r="O1537" s="9">
        <v>75</v>
      </c>
      <c r="P1537" s="9">
        <v>24.58</v>
      </c>
      <c r="Q1537" s="9">
        <v>67</v>
      </c>
      <c r="R1537" s="9">
        <v>64</v>
      </c>
    </row>
    <row r="1538" spans="1:18" x14ac:dyDescent="0.2">
      <c r="A1538" s="9">
        <v>0</v>
      </c>
      <c r="B1538" s="9">
        <v>1</v>
      </c>
      <c r="C1538" s="9">
        <v>59</v>
      </c>
      <c r="D1538" s="9">
        <v>0</v>
      </c>
      <c r="E1538" s="9">
        <v>0</v>
      </c>
      <c r="F1538" s="9">
        <v>1</v>
      </c>
      <c r="G1538" s="9">
        <v>0</v>
      </c>
      <c r="H1538" s="9">
        <v>0</v>
      </c>
      <c r="I1538" s="9">
        <v>0</v>
      </c>
      <c r="J1538" s="9">
        <v>0</v>
      </c>
      <c r="K1538" s="9">
        <v>1</v>
      </c>
      <c r="L1538" s="9">
        <v>0</v>
      </c>
      <c r="M1538" s="9">
        <v>285</v>
      </c>
      <c r="N1538" s="9">
        <v>128</v>
      </c>
      <c r="O1538" s="9">
        <v>91</v>
      </c>
      <c r="P1538" s="9">
        <v>28.23</v>
      </c>
      <c r="Q1538" s="9">
        <v>70</v>
      </c>
      <c r="R1538" s="9">
        <v>80</v>
      </c>
    </row>
    <row r="1539" spans="1:18" x14ac:dyDescent="0.2">
      <c r="A1539" s="9">
        <v>1</v>
      </c>
      <c r="B1539" s="9">
        <v>1</v>
      </c>
      <c r="C1539" s="9">
        <v>59</v>
      </c>
      <c r="D1539" s="9">
        <v>0</v>
      </c>
      <c r="E1539" s="9">
        <v>1</v>
      </c>
      <c r="F1539" s="9">
        <v>0</v>
      </c>
      <c r="G1539" s="9">
        <v>0</v>
      </c>
      <c r="H1539" s="9">
        <v>0</v>
      </c>
      <c r="I1539" s="9">
        <v>0</v>
      </c>
      <c r="J1539" s="9">
        <v>0</v>
      </c>
      <c r="K1539" s="9">
        <v>0</v>
      </c>
      <c r="L1539" s="9">
        <v>0</v>
      </c>
      <c r="M1539" s="9">
        <v>299</v>
      </c>
      <c r="N1539" s="9">
        <v>120.5</v>
      </c>
      <c r="O1539" s="9">
        <v>78</v>
      </c>
      <c r="P1539" s="9">
        <v>25.45</v>
      </c>
      <c r="Q1539" s="9">
        <v>60</v>
      </c>
      <c r="R1539" s="9">
        <v>100</v>
      </c>
    </row>
    <row r="1540" spans="1:18" x14ac:dyDescent="0.2">
      <c r="A1540" s="9">
        <v>1</v>
      </c>
      <c r="B1540" s="9">
        <v>1</v>
      </c>
      <c r="C1540" s="9">
        <v>65</v>
      </c>
      <c r="D1540" s="9">
        <v>1</v>
      </c>
      <c r="E1540" s="9">
        <v>0</v>
      </c>
      <c r="F1540" s="9">
        <v>0</v>
      </c>
      <c r="G1540" s="9">
        <v>0</v>
      </c>
      <c r="H1540" s="9">
        <v>0</v>
      </c>
      <c r="I1540" s="9">
        <v>0</v>
      </c>
      <c r="J1540" s="9">
        <v>1</v>
      </c>
      <c r="K1540" s="9">
        <v>1</v>
      </c>
      <c r="L1540" s="9">
        <v>0</v>
      </c>
      <c r="M1540" s="9">
        <v>266</v>
      </c>
      <c r="N1540" s="9">
        <v>140</v>
      </c>
      <c r="O1540" s="9">
        <v>100</v>
      </c>
      <c r="P1540" s="9">
        <v>29.36</v>
      </c>
      <c r="Q1540" s="9">
        <v>80</v>
      </c>
      <c r="R1540" s="9">
        <v>77</v>
      </c>
    </row>
    <row r="1541" spans="1:18" x14ac:dyDescent="0.2">
      <c r="A1541" s="9">
        <v>0</v>
      </c>
      <c r="B1541" s="9">
        <v>0</v>
      </c>
      <c r="C1541" s="9">
        <v>39</v>
      </c>
      <c r="D1541" s="9">
        <v>0</v>
      </c>
      <c r="E1541" s="9">
        <v>1</v>
      </c>
      <c r="F1541" s="9">
        <v>0</v>
      </c>
      <c r="G1541" s="9">
        <v>1</v>
      </c>
      <c r="H1541" s="9">
        <v>9</v>
      </c>
      <c r="I1541" s="9">
        <v>0</v>
      </c>
      <c r="J1541" s="9">
        <v>0</v>
      </c>
      <c r="K1541" s="9">
        <v>0</v>
      </c>
      <c r="L1541" s="9">
        <v>0</v>
      </c>
      <c r="M1541" s="9">
        <v>254</v>
      </c>
      <c r="N1541" s="9">
        <v>112.5</v>
      </c>
      <c r="O1541" s="9">
        <v>75</v>
      </c>
      <c r="P1541" s="9">
        <v>22.91</v>
      </c>
      <c r="Q1541" s="9">
        <v>72</v>
      </c>
      <c r="R1541" s="9">
        <v>78</v>
      </c>
    </row>
    <row r="1542" spans="1:18" x14ac:dyDescent="0.2">
      <c r="A1542" s="9">
        <v>0</v>
      </c>
      <c r="B1542" s="9">
        <v>0</v>
      </c>
      <c r="C1542" s="9">
        <v>58</v>
      </c>
      <c r="D1542" s="9">
        <v>1</v>
      </c>
      <c r="E1542" s="9">
        <v>0</v>
      </c>
      <c r="F1542" s="9">
        <v>0</v>
      </c>
      <c r="G1542" s="9">
        <v>0</v>
      </c>
      <c r="H1542" s="9">
        <v>0</v>
      </c>
      <c r="I1542" s="9">
        <v>1</v>
      </c>
      <c r="J1542" s="9">
        <v>0</v>
      </c>
      <c r="K1542" s="9">
        <v>1</v>
      </c>
      <c r="L1542" s="9">
        <v>0</v>
      </c>
      <c r="M1542" s="9">
        <v>290</v>
      </c>
      <c r="N1542" s="9">
        <v>145</v>
      </c>
      <c r="O1542" s="9">
        <v>88</v>
      </c>
      <c r="P1542" s="9">
        <v>36.65</v>
      </c>
      <c r="Q1542" s="9">
        <v>60</v>
      </c>
      <c r="R1542" s="9">
        <v>86</v>
      </c>
    </row>
    <row r="1543" spans="1:18" x14ac:dyDescent="0.2">
      <c r="A1543" s="9">
        <v>0</v>
      </c>
      <c r="B1543" s="9">
        <v>0</v>
      </c>
      <c r="C1543" s="9">
        <v>40</v>
      </c>
      <c r="D1543" s="9">
        <v>0</v>
      </c>
      <c r="E1543" s="9">
        <v>1</v>
      </c>
      <c r="F1543" s="9">
        <v>0</v>
      </c>
      <c r="G1543" s="9">
        <v>1</v>
      </c>
      <c r="H1543" s="9">
        <v>20</v>
      </c>
      <c r="I1543" s="9">
        <v>0</v>
      </c>
      <c r="J1543" s="9">
        <v>0</v>
      </c>
      <c r="K1543" s="9">
        <v>0</v>
      </c>
      <c r="L1543" s="9">
        <v>0</v>
      </c>
      <c r="M1543" s="9">
        <v>261</v>
      </c>
      <c r="N1543" s="9">
        <v>112</v>
      </c>
      <c r="O1543" s="9">
        <v>67</v>
      </c>
      <c r="P1543" s="9">
        <v>21.83</v>
      </c>
      <c r="Q1543" s="9">
        <v>75</v>
      </c>
      <c r="R1543" s="9">
        <v>61</v>
      </c>
    </row>
    <row r="1544" spans="1:18" x14ac:dyDescent="0.2">
      <c r="A1544" s="9">
        <v>0</v>
      </c>
      <c r="B1544" s="9">
        <v>1</v>
      </c>
      <c r="C1544" s="9">
        <v>37</v>
      </c>
      <c r="D1544" s="9">
        <v>0</v>
      </c>
      <c r="E1544" s="9">
        <v>1</v>
      </c>
      <c r="F1544" s="9">
        <v>0</v>
      </c>
      <c r="G1544" s="9">
        <v>1</v>
      </c>
      <c r="H1544" s="9">
        <v>9</v>
      </c>
      <c r="I1544" s="9">
        <v>0</v>
      </c>
      <c r="J1544" s="9">
        <v>0</v>
      </c>
      <c r="K1544" s="9">
        <v>0</v>
      </c>
      <c r="L1544" s="9">
        <v>0</v>
      </c>
      <c r="M1544" s="9">
        <v>237</v>
      </c>
      <c r="N1544" s="9">
        <v>102</v>
      </c>
      <c r="O1544" s="9">
        <v>72</v>
      </c>
      <c r="P1544" s="9">
        <v>19.68</v>
      </c>
      <c r="Q1544" s="9">
        <v>67</v>
      </c>
      <c r="R1544" s="9">
        <v>83</v>
      </c>
    </row>
    <row r="1545" spans="1:18" x14ac:dyDescent="0.2">
      <c r="A1545" s="9">
        <v>0</v>
      </c>
      <c r="B1545" s="9">
        <v>1</v>
      </c>
      <c r="C1545" s="9">
        <v>64</v>
      </c>
      <c r="D1545" s="9">
        <v>1</v>
      </c>
      <c r="E1545" s="9">
        <v>0</v>
      </c>
      <c r="F1545" s="9">
        <v>0</v>
      </c>
      <c r="G1545" s="9">
        <v>0</v>
      </c>
      <c r="H1545" s="9">
        <v>0</v>
      </c>
      <c r="I1545" s="9">
        <v>0</v>
      </c>
      <c r="J1545" s="9">
        <v>0</v>
      </c>
      <c r="K1545" s="9">
        <v>1</v>
      </c>
      <c r="L1545" s="9">
        <v>0</v>
      </c>
      <c r="M1545" s="9">
        <v>189</v>
      </c>
      <c r="N1545" s="9">
        <v>156</v>
      </c>
      <c r="O1545" s="9">
        <v>69</v>
      </c>
      <c r="P1545" s="9">
        <v>21.68</v>
      </c>
      <c r="Q1545" s="9">
        <v>66</v>
      </c>
      <c r="R1545" s="9">
        <v>100</v>
      </c>
    </row>
    <row r="1546" spans="1:18" x14ac:dyDescent="0.2">
      <c r="A1546" s="9">
        <v>0</v>
      </c>
      <c r="B1546" s="9">
        <v>1</v>
      </c>
      <c r="C1546" s="9">
        <v>62</v>
      </c>
      <c r="D1546" s="9">
        <v>1</v>
      </c>
      <c r="E1546" s="9">
        <v>0</v>
      </c>
      <c r="F1546" s="9">
        <v>0</v>
      </c>
      <c r="G1546" s="9">
        <v>0</v>
      </c>
      <c r="H1546" s="9">
        <v>0</v>
      </c>
      <c r="I1546" s="9">
        <v>1</v>
      </c>
      <c r="J1546" s="9">
        <v>0</v>
      </c>
      <c r="K1546" s="9">
        <v>1</v>
      </c>
      <c r="L1546" s="9">
        <v>0</v>
      </c>
      <c r="M1546" s="9">
        <v>208</v>
      </c>
      <c r="N1546" s="9">
        <v>140</v>
      </c>
      <c r="O1546" s="9">
        <v>97.5</v>
      </c>
      <c r="P1546" s="9">
        <v>27.27</v>
      </c>
      <c r="Q1546" s="9">
        <v>70</v>
      </c>
      <c r="R1546" s="9">
        <v>121</v>
      </c>
    </row>
    <row r="1547" spans="1:18" x14ac:dyDescent="0.2">
      <c r="A1547" s="9">
        <v>0</v>
      </c>
      <c r="B1547" s="9">
        <v>1</v>
      </c>
      <c r="C1547" s="9">
        <v>35</v>
      </c>
      <c r="D1547" s="9">
        <v>1</v>
      </c>
      <c r="E1547" s="9">
        <v>0</v>
      </c>
      <c r="F1547" s="9">
        <v>0</v>
      </c>
      <c r="G1547" s="9">
        <v>0</v>
      </c>
      <c r="H1547" s="9">
        <v>0</v>
      </c>
      <c r="I1547" s="9">
        <v>0</v>
      </c>
      <c r="J1547" s="9">
        <v>0</v>
      </c>
      <c r="K1547" s="9">
        <v>0</v>
      </c>
      <c r="L1547" s="9">
        <v>0</v>
      </c>
      <c r="M1547" s="9">
        <v>275</v>
      </c>
      <c r="N1547" s="9">
        <v>132.5</v>
      </c>
      <c r="O1547" s="9">
        <v>79</v>
      </c>
      <c r="P1547" s="9">
        <v>34.04</v>
      </c>
      <c r="Q1547" s="9">
        <v>75</v>
      </c>
      <c r="R1547" s="9">
        <v>80</v>
      </c>
    </row>
    <row r="1548" spans="1:18" x14ac:dyDescent="0.2">
      <c r="A1548" s="9">
        <v>1</v>
      </c>
      <c r="B1548" s="9">
        <v>1</v>
      </c>
      <c r="C1548" s="9">
        <v>48</v>
      </c>
      <c r="D1548" s="9">
        <v>0</v>
      </c>
      <c r="E1548" s="9">
        <v>0</v>
      </c>
      <c r="F1548" s="9">
        <v>0</v>
      </c>
      <c r="G1548" s="9">
        <v>1</v>
      </c>
      <c r="H1548" s="9">
        <v>20</v>
      </c>
      <c r="I1548" s="9">
        <v>0</v>
      </c>
      <c r="J1548" s="9">
        <v>0</v>
      </c>
      <c r="K1548" s="9">
        <v>1</v>
      </c>
      <c r="L1548" s="9">
        <v>0</v>
      </c>
      <c r="M1548" s="9">
        <v>259</v>
      </c>
      <c r="N1548" s="9">
        <v>135</v>
      </c>
      <c r="O1548" s="9">
        <v>90</v>
      </c>
      <c r="P1548" s="9">
        <v>20.72</v>
      </c>
      <c r="Q1548" s="9">
        <v>102</v>
      </c>
      <c r="R1548" s="9">
        <v>81</v>
      </c>
    </row>
    <row r="1549" spans="1:18" x14ac:dyDescent="0.2">
      <c r="A1549" s="9">
        <v>0</v>
      </c>
      <c r="B1549" s="9">
        <v>1</v>
      </c>
      <c r="C1549" s="9">
        <v>37</v>
      </c>
      <c r="D1549" s="9">
        <v>0</v>
      </c>
      <c r="E1549" s="9">
        <v>0</v>
      </c>
      <c r="F1549" s="9">
        <v>0</v>
      </c>
      <c r="G1549" s="9">
        <v>1</v>
      </c>
      <c r="H1549" s="9">
        <v>16</v>
      </c>
      <c r="I1549" s="9">
        <v>0</v>
      </c>
      <c r="J1549" s="9">
        <v>0</v>
      </c>
      <c r="K1549" s="9">
        <v>0</v>
      </c>
      <c r="L1549" s="9">
        <v>0</v>
      </c>
      <c r="M1549" s="9">
        <v>212</v>
      </c>
      <c r="N1549" s="9">
        <v>120</v>
      </c>
      <c r="O1549" s="9">
        <v>72</v>
      </c>
      <c r="P1549" s="9">
        <v>23.51</v>
      </c>
      <c r="Q1549" s="9">
        <v>75</v>
      </c>
      <c r="R1549" s="9">
        <v>80</v>
      </c>
    </row>
    <row r="1550" spans="1:18" x14ac:dyDescent="0.2">
      <c r="A1550" s="9">
        <v>1</v>
      </c>
      <c r="B1550" s="9">
        <v>1</v>
      </c>
      <c r="C1550" s="9">
        <v>52</v>
      </c>
      <c r="D1550" s="9">
        <v>0</v>
      </c>
      <c r="E1550" s="9">
        <v>1</v>
      </c>
      <c r="F1550" s="9">
        <v>0</v>
      </c>
      <c r="G1550" s="9">
        <v>0</v>
      </c>
      <c r="H1550" s="9">
        <v>0</v>
      </c>
      <c r="I1550" s="9">
        <v>0</v>
      </c>
      <c r="J1550" s="9">
        <v>1</v>
      </c>
      <c r="K1550" s="9">
        <v>0</v>
      </c>
      <c r="L1550" s="9">
        <v>0</v>
      </c>
      <c r="M1550" s="9">
        <v>202</v>
      </c>
      <c r="N1550" s="9">
        <v>136</v>
      </c>
      <c r="O1550" s="9">
        <v>94</v>
      </c>
      <c r="P1550" s="9">
        <v>29.93</v>
      </c>
      <c r="Q1550" s="9">
        <v>83</v>
      </c>
      <c r="R1550" s="9">
        <v>67</v>
      </c>
    </row>
    <row r="1551" spans="1:18" x14ac:dyDescent="0.2">
      <c r="A1551" s="9">
        <v>0</v>
      </c>
      <c r="B1551" s="9">
        <v>1</v>
      </c>
      <c r="C1551" s="9">
        <v>51</v>
      </c>
      <c r="D1551" s="9">
        <v>0</v>
      </c>
      <c r="E1551" s="9">
        <v>1</v>
      </c>
      <c r="F1551" s="9">
        <v>0</v>
      </c>
      <c r="G1551" s="9">
        <v>1</v>
      </c>
      <c r="H1551" s="9">
        <v>20</v>
      </c>
      <c r="I1551" s="9">
        <v>0</v>
      </c>
      <c r="J1551" s="9">
        <v>0</v>
      </c>
      <c r="K1551" s="9">
        <v>0</v>
      </c>
      <c r="L1551" s="9">
        <v>0</v>
      </c>
      <c r="M1551" s="9">
        <v>227</v>
      </c>
      <c r="N1551" s="9">
        <v>139</v>
      </c>
      <c r="O1551" s="9">
        <v>74</v>
      </c>
      <c r="P1551" s="9">
        <v>29.29</v>
      </c>
      <c r="Q1551" s="9">
        <v>80</v>
      </c>
      <c r="R1551" s="9">
        <v>67</v>
      </c>
    </row>
    <row r="1552" spans="1:18" x14ac:dyDescent="0.2">
      <c r="A1552" s="9">
        <v>0</v>
      </c>
      <c r="B1552" s="9">
        <v>0</v>
      </c>
      <c r="C1552" s="9">
        <v>66</v>
      </c>
      <c r="D1552" s="9">
        <v>1</v>
      </c>
      <c r="E1552" s="9">
        <v>0</v>
      </c>
      <c r="F1552" s="9">
        <v>0</v>
      </c>
      <c r="G1552" s="9">
        <v>1</v>
      </c>
      <c r="H1552" s="9">
        <v>1</v>
      </c>
      <c r="I1552" s="9">
        <v>1</v>
      </c>
      <c r="J1552" s="9">
        <v>0</v>
      </c>
      <c r="K1552" s="9">
        <v>1</v>
      </c>
      <c r="L1552" s="9">
        <v>0</v>
      </c>
      <c r="M1552" s="9">
        <v>261</v>
      </c>
      <c r="N1552" s="9">
        <v>154</v>
      </c>
      <c r="O1552" s="9">
        <v>97</v>
      </c>
      <c r="P1552" s="9">
        <v>32.6</v>
      </c>
      <c r="Q1552" s="9">
        <v>70</v>
      </c>
      <c r="R1552" s="9">
        <v>81</v>
      </c>
    </row>
    <row r="1553" spans="1:18" x14ac:dyDescent="0.2">
      <c r="A1553" s="9">
        <v>0</v>
      </c>
      <c r="B1553" s="9">
        <v>0</v>
      </c>
      <c r="C1553" s="9">
        <v>54</v>
      </c>
      <c r="D1553" s="9">
        <v>0</v>
      </c>
      <c r="E1553" s="9">
        <v>0</v>
      </c>
      <c r="F1553" s="9">
        <v>1</v>
      </c>
      <c r="G1553" s="9">
        <v>0</v>
      </c>
      <c r="H1553" s="9">
        <v>0</v>
      </c>
      <c r="I1553" s="9">
        <v>0</v>
      </c>
      <c r="J1553" s="9">
        <v>0</v>
      </c>
      <c r="K1553" s="9">
        <v>1</v>
      </c>
      <c r="L1553" s="9">
        <v>0</v>
      </c>
      <c r="M1553" s="9">
        <v>239</v>
      </c>
      <c r="N1553" s="9">
        <v>142.5</v>
      </c>
      <c r="O1553" s="9">
        <v>83.5</v>
      </c>
      <c r="P1553" s="9">
        <v>30.47</v>
      </c>
      <c r="Q1553" s="9">
        <v>83</v>
      </c>
      <c r="R1553" s="9">
        <v>84</v>
      </c>
    </row>
    <row r="1554" spans="1:18" x14ac:dyDescent="0.2">
      <c r="A1554" s="9">
        <v>1</v>
      </c>
      <c r="B1554" s="9">
        <v>1</v>
      </c>
      <c r="C1554" s="9">
        <v>55</v>
      </c>
      <c r="D1554" s="9">
        <v>1</v>
      </c>
      <c r="E1554" s="9">
        <v>0</v>
      </c>
      <c r="F1554" s="9">
        <v>0</v>
      </c>
      <c r="G1554" s="9">
        <v>0</v>
      </c>
      <c r="H1554" s="9">
        <v>0</v>
      </c>
      <c r="I1554" s="9">
        <v>0</v>
      </c>
      <c r="J1554" s="9">
        <v>0</v>
      </c>
      <c r="K1554" s="9">
        <v>1</v>
      </c>
      <c r="L1554" s="9">
        <v>0</v>
      </c>
      <c r="M1554" s="9">
        <v>165</v>
      </c>
      <c r="N1554" s="9">
        <v>166</v>
      </c>
      <c r="O1554" s="9">
        <v>101</v>
      </c>
      <c r="P1554" s="9">
        <v>24.8</v>
      </c>
      <c r="Q1554" s="9">
        <v>65</v>
      </c>
      <c r="R1554" s="9">
        <v>90</v>
      </c>
    </row>
    <row r="1555" spans="1:18" x14ac:dyDescent="0.2">
      <c r="A1555" s="9">
        <v>0</v>
      </c>
      <c r="B1555" s="9">
        <v>1</v>
      </c>
      <c r="C1555" s="9">
        <v>57</v>
      </c>
      <c r="D1555" s="9">
        <v>1</v>
      </c>
      <c r="E1555" s="9">
        <v>0</v>
      </c>
      <c r="F1555" s="9">
        <v>0</v>
      </c>
      <c r="G1555" s="9">
        <v>1</v>
      </c>
      <c r="H1555" s="9">
        <v>20</v>
      </c>
      <c r="I1555" s="9">
        <v>0</v>
      </c>
      <c r="J1555" s="9">
        <v>0</v>
      </c>
      <c r="K1555" s="9">
        <v>0</v>
      </c>
      <c r="L1555" s="9">
        <v>0</v>
      </c>
      <c r="M1555" s="9">
        <v>198</v>
      </c>
      <c r="N1555" s="9">
        <v>128</v>
      </c>
      <c r="O1555" s="9">
        <v>85</v>
      </c>
      <c r="P1555" s="9">
        <v>28.18</v>
      </c>
      <c r="Q1555" s="9">
        <v>85</v>
      </c>
      <c r="R1555" s="9">
        <v>99</v>
      </c>
    </row>
    <row r="1556" spans="1:18" x14ac:dyDescent="0.2">
      <c r="A1556" s="9">
        <v>0</v>
      </c>
      <c r="B1556" s="9">
        <v>1</v>
      </c>
      <c r="C1556" s="9">
        <v>39</v>
      </c>
      <c r="D1556" s="9">
        <v>1</v>
      </c>
      <c r="E1556" s="9">
        <v>0</v>
      </c>
      <c r="F1556" s="9">
        <v>0</v>
      </c>
      <c r="G1556" s="9">
        <v>1</v>
      </c>
      <c r="H1556" s="9">
        <v>20</v>
      </c>
      <c r="I1556" s="9">
        <v>0</v>
      </c>
      <c r="J1556" s="9">
        <v>0</v>
      </c>
      <c r="K1556" s="9">
        <v>0</v>
      </c>
      <c r="L1556" s="9">
        <v>0</v>
      </c>
      <c r="M1556" s="9">
        <v>232</v>
      </c>
      <c r="N1556" s="9">
        <v>122.5</v>
      </c>
      <c r="O1556" s="9">
        <v>78.5</v>
      </c>
      <c r="P1556" s="9">
        <v>26.11</v>
      </c>
      <c r="Q1556" s="9">
        <v>80</v>
      </c>
      <c r="R1556" s="9">
        <v>73</v>
      </c>
    </row>
    <row r="1557" spans="1:18" x14ac:dyDescent="0.2">
      <c r="A1557" s="9">
        <v>1</v>
      </c>
      <c r="B1557" s="9">
        <v>1</v>
      </c>
      <c r="C1557" s="9">
        <v>59</v>
      </c>
      <c r="D1557" s="9">
        <v>1</v>
      </c>
      <c r="E1557" s="9">
        <v>0</v>
      </c>
      <c r="F1557" s="9">
        <v>0</v>
      </c>
      <c r="G1557" s="9">
        <v>0</v>
      </c>
      <c r="H1557" s="9">
        <v>0</v>
      </c>
      <c r="I1557" s="9">
        <v>0</v>
      </c>
      <c r="J1557" s="9">
        <v>0</v>
      </c>
      <c r="K1557" s="9">
        <v>0</v>
      </c>
      <c r="L1557" s="9">
        <v>0</v>
      </c>
      <c r="M1557" s="9">
        <v>252</v>
      </c>
      <c r="N1557" s="9">
        <v>146</v>
      </c>
      <c r="O1557" s="9">
        <v>92</v>
      </c>
      <c r="P1557" s="9">
        <v>27.88</v>
      </c>
      <c r="Q1557" s="9">
        <v>68</v>
      </c>
      <c r="R1557" s="9">
        <v>80</v>
      </c>
    </row>
    <row r="1558" spans="1:18" x14ac:dyDescent="0.2">
      <c r="A1558" s="9">
        <v>0</v>
      </c>
      <c r="B1558" s="9">
        <v>0</v>
      </c>
      <c r="C1558" s="9">
        <v>55</v>
      </c>
      <c r="D1558" s="9">
        <v>0</v>
      </c>
      <c r="E1558" s="9">
        <v>0</v>
      </c>
      <c r="F1558" s="9">
        <v>1</v>
      </c>
      <c r="G1558" s="9">
        <v>0</v>
      </c>
      <c r="H1558" s="9">
        <v>0</v>
      </c>
      <c r="I1558" s="9">
        <v>0</v>
      </c>
      <c r="J1558" s="9">
        <v>0</v>
      </c>
      <c r="K1558" s="9">
        <v>0</v>
      </c>
      <c r="L1558" s="9">
        <v>0</v>
      </c>
      <c r="M1558" s="9">
        <v>260</v>
      </c>
      <c r="N1558" s="9">
        <v>136.5</v>
      </c>
      <c r="O1558" s="9">
        <v>87.5</v>
      </c>
      <c r="P1558" s="9">
        <v>25.41</v>
      </c>
      <c r="Q1558" s="9">
        <v>75</v>
      </c>
      <c r="R1558" s="9">
        <v>60</v>
      </c>
    </row>
    <row r="1559" spans="1:18" x14ac:dyDescent="0.2">
      <c r="A1559" s="9">
        <v>0</v>
      </c>
      <c r="B1559" s="9">
        <v>1</v>
      </c>
      <c r="C1559" s="9">
        <v>42</v>
      </c>
      <c r="D1559" s="9">
        <v>0</v>
      </c>
      <c r="E1559" s="9">
        <v>0</v>
      </c>
      <c r="F1559" s="9">
        <v>1</v>
      </c>
      <c r="G1559" s="9">
        <v>1</v>
      </c>
      <c r="H1559" s="9">
        <v>20</v>
      </c>
      <c r="I1559" s="9">
        <v>0</v>
      </c>
      <c r="J1559" s="9">
        <v>0</v>
      </c>
      <c r="K1559" s="9">
        <v>0</v>
      </c>
      <c r="L1559" s="9">
        <v>0</v>
      </c>
      <c r="M1559" s="9">
        <v>230</v>
      </c>
      <c r="N1559" s="9">
        <v>112</v>
      </c>
      <c r="O1559" s="9">
        <v>66</v>
      </c>
      <c r="P1559" s="9">
        <v>25.31</v>
      </c>
      <c r="Q1559" s="9">
        <v>80</v>
      </c>
      <c r="R1559" s="9">
        <v>69</v>
      </c>
    </row>
    <row r="1560" spans="1:18" x14ac:dyDescent="0.2">
      <c r="A1560" s="9">
        <v>0</v>
      </c>
      <c r="B1560" s="9">
        <v>0</v>
      </c>
      <c r="C1560" s="9">
        <v>45</v>
      </c>
      <c r="D1560" s="9">
        <v>0</v>
      </c>
      <c r="E1560" s="9">
        <v>1</v>
      </c>
      <c r="F1560" s="9">
        <v>0</v>
      </c>
      <c r="G1560" s="9">
        <v>0</v>
      </c>
      <c r="H1560" s="9">
        <v>0</v>
      </c>
      <c r="I1560" s="9">
        <v>0</v>
      </c>
      <c r="J1560" s="9">
        <v>0</v>
      </c>
      <c r="K1560" s="9">
        <v>0</v>
      </c>
      <c r="L1560" s="9">
        <v>0</v>
      </c>
      <c r="M1560" s="9">
        <v>260</v>
      </c>
      <c r="N1560" s="9">
        <v>98</v>
      </c>
      <c r="O1560" s="9">
        <v>74</v>
      </c>
      <c r="P1560" s="9">
        <v>19.16</v>
      </c>
      <c r="Q1560" s="9">
        <v>73</v>
      </c>
      <c r="R1560" s="9">
        <v>76</v>
      </c>
    </row>
    <row r="1561" spans="1:18" x14ac:dyDescent="0.2">
      <c r="A1561" s="9">
        <v>0</v>
      </c>
      <c r="B1561" s="9">
        <v>0</v>
      </c>
      <c r="C1561" s="9">
        <v>50</v>
      </c>
      <c r="D1561" s="9">
        <v>0</v>
      </c>
      <c r="E1561" s="9">
        <v>1</v>
      </c>
      <c r="F1561" s="9">
        <v>0</v>
      </c>
      <c r="G1561" s="9">
        <v>1</v>
      </c>
      <c r="H1561" s="9">
        <v>10</v>
      </c>
      <c r="I1561" s="9">
        <v>0</v>
      </c>
      <c r="J1561" s="9">
        <v>0</v>
      </c>
      <c r="K1561" s="9">
        <v>0</v>
      </c>
      <c r="L1561" s="9">
        <v>0</v>
      </c>
      <c r="M1561" s="9">
        <v>220</v>
      </c>
      <c r="N1561" s="9">
        <v>122</v>
      </c>
      <c r="O1561" s="9">
        <v>80</v>
      </c>
      <c r="P1561" s="9">
        <v>24.22</v>
      </c>
      <c r="Q1561" s="9">
        <v>75</v>
      </c>
      <c r="R1561" s="9">
        <v>72</v>
      </c>
    </row>
    <row r="1562" spans="1:18" x14ac:dyDescent="0.2">
      <c r="A1562" s="9">
        <v>0</v>
      </c>
      <c r="B1562" s="9">
        <v>0</v>
      </c>
      <c r="C1562" s="9">
        <v>37</v>
      </c>
      <c r="D1562" s="9">
        <v>1</v>
      </c>
      <c r="E1562" s="9">
        <v>0</v>
      </c>
      <c r="F1562" s="9">
        <v>0</v>
      </c>
      <c r="G1562" s="9">
        <v>1</v>
      </c>
      <c r="H1562" s="9">
        <v>20</v>
      </c>
      <c r="I1562" s="9">
        <v>0</v>
      </c>
      <c r="J1562" s="9">
        <v>0</v>
      </c>
      <c r="K1562" s="9">
        <v>0</v>
      </c>
      <c r="L1562" s="9">
        <v>0</v>
      </c>
      <c r="M1562" s="9">
        <v>200</v>
      </c>
      <c r="N1562" s="9">
        <v>112.5</v>
      </c>
      <c r="O1562" s="9">
        <v>68</v>
      </c>
      <c r="P1562" s="9">
        <v>25.87</v>
      </c>
      <c r="Q1562" s="9">
        <v>65</v>
      </c>
      <c r="R1562" s="9">
        <v>67</v>
      </c>
    </row>
    <row r="1563" spans="1:18" x14ac:dyDescent="0.2">
      <c r="A1563" s="9">
        <v>0</v>
      </c>
      <c r="B1563" s="9">
        <v>0</v>
      </c>
      <c r="C1563" s="9">
        <v>57</v>
      </c>
      <c r="D1563" s="9">
        <v>1</v>
      </c>
      <c r="E1563" s="9">
        <v>0</v>
      </c>
      <c r="F1563" s="9">
        <v>0</v>
      </c>
      <c r="G1563" s="9">
        <v>0</v>
      </c>
      <c r="H1563" s="9">
        <v>0</v>
      </c>
      <c r="I1563" s="9">
        <v>0</v>
      </c>
      <c r="J1563" s="9">
        <v>0</v>
      </c>
      <c r="K1563" s="9">
        <v>0</v>
      </c>
      <c r="L1563" s="9">
        <v>0</v>
      </c>
      <c r="M1563" s="9">
        <v>273</v>
      </c>
      <c r="N1563" s="9">
        <v>131</v>
      </c>
      <c r="O1563" s="9">
        <v>84</v>
      </c>
      <c r="P1563" s="9">
        <v>22.99</v>
      </c>
      <c r="Q1563" s="9">
        <v>90</v>
      </c>
      <c r="R1563" s="9">
        <v>76</v>
      </c>
    </row>
    <row r="1564" spans="1:18" x14ac:dyDescent="0.2">
      <c r="A1564" s="9">
        <v>0</v>
      </c>
      <c r="B1564" s="9">
        <v>1</v>
      </c>
      <c r="C1564" s="9">
        <v>57</v>
      </c>
      <c r="D1564" s="9">
        <v>1</v>
      </c>
      <c r="E1564" s="9">
        <v>0</v>
      </c>
      <c r="F1564" s="9">
        <v>0</v>
      </c>
      <c r="G1564" s="9">
        <v>1</v>
      </c>
      <c r="H1564" s="9">
        <v>20</v>
      </c>
      <c r="I1564" s="9">
        <v>0</v>
      </c>
      <c r="J1564" s="9">
        <v>0</v>
      </c>
      <c r="K1564" s="9">
        <v>1</v>
      </c>
      <c r="L1564" s="9">
        <v>0</v>
      </c>
      <c r="M1564" s="9">
        <v>235</v>
      </c>
      <c r="N1564" s="9">
        <v>150</v>
      </c>
      <c r="O1564" s="9">
        <v>95.5</v>
      </c>
      <c r="P1564" s="9">
        <v>27.56</v>
      </c>
      <c r="Q1564" s="9">
        <v>78</v>
      </c>
      <c r="R1564" s="9">
        <v>73</v>
      </c>
    </row>
    <row r="1565" spans="1:18" x14ac:dyDescent="0.2">
      <c r="A1565" s="9">
        <v>0</v>
      </c>
      <c r="B1565" s="9">
        <v>0</v>
      </c>
      <c r="C1565" s="9">
        <v>42</v>
      </c>
      <c r="D1565" s="9">
        <v>0</v>
      </c>
      <c r="E1565" s="9">
        <v>1</v>
      </c>
      <c r="F1565" s="9">
        <v>0</v>
      </c>
      <c r="G1565" s="9">
        <v>1</v>
      </c>
      <c r="H1565" s="9">
        <v>30</v>
      </c>
      <c r="I1565" s="9">
        <v>0</v>
      </c>
      <c r="J1565" s="9">
        <v>0</v>
      </c>
      <c r="K1565" s="9">
        <v>0</v>
      </c>
      <c r="L1565" s="9">
        <v>0</v>
      </c>
      <c r="M1565" s="9">
        <v>201</v>
      </c>
      <c r="N1565" s="9">
        <v>141</v>
      </c>
      <c r="O1565" s="9">
        <v>84.5</v>
      </c>
      <c r="P1565" s="9">
        <v>26.58</v>
      </c>
      <c r="Q1565" s="9">
        <v>90</v>
      </c>
      <c r="R1565" s="9">
        <v>97</v>
      </c>
    </row>
    <row r="1566" spans="1:18" x14ac:dyDescent="0.2">
      <c r="A1566" s="9">
        <v>0</v>
      </c>
      <c r="B1566" s="9">
        <v>1</v>
      </c>
      <c r="C1566" s="9">
        <v>44</v>
      </c>
      <c r="D1566" s="9">
        <v>0</v>
      </c>
      <c r="E1566" s="9">
        <v>0</v>
      </c>
      <c r="F1566" s="9">
        <v>0</v>
      </c>
      <c r="G1566" s="9">
        <v>0</v>
      </c>
      <c r="H1566" s="9">
        <v>0</v>
      </c>
      <c r="I1566" s="9">
        <v>0</v>
      </c>
      <c r="J1566" s="9">
        <v>0</v>
      </c>
      <c r="K1566" s="9">
        <v>0</v>
      </c>
      <c r="L1566" s="9">
        <v>0</v>
      </c>
      <c r="M1566" s="9">
        <v>201</v>
      </c>
      <c r="N1566" s="9">
        <v>120</v>
      </c>
      <c r="O1566" s="9">
        <v>81</v>
      </c>
      <c r="P1566" s="9">
        <v>26.49</v>
      </c>
      <c r="Q1566" s="9">
        <v>70</v>
      </c>
      <c r="R1566" s="9">
        <v>78</v>
      </c>
    </row>
    <row r="1567" spans="1:18" x14ac:dyDescent="0.2">
      <c r="A1567" s="9">
        <v>0</v>
      </c>
      <c r="B1567" s="9">
        <v>0</v>
      </c>
      <c r="C1567" s="9">
        <v>59</v>
      </c>
      <c r="D1567" s="9">
        <v>0</v>
      </c>
      <c r="E1567" s="9">
        <v>1</v>
      </c>
      <c r="F1567" s="9">
        <v>0</v>
      </c>
      <c r="G1567" s="9">
        <v>1</v>
      </c>
      <c r="H1567" s="9">
        <v>15</v>
      </c>
      <c r="I1567" s="9">
        <v>0</v>
      </c>
      <c r="J1567" s="9">
        <v>0</v>
      </c>
      <c r="K1567" s="9">
        <v>0</v>
      </c>
      <c r="L1567" s="9">
        <v>0</v>
      </c>
      <c r="M1567" s="9">
        <v>309</v>
      </c>
      <c r="N1567" s="9">
        <v>141</v>
      </c>
      <c r="O1567" s="9">
        <v>77.5</v>
      </c>
      <c r="P1567" s="9">
        <v>25.97</v>
      </c>
      <c r="Q1567" s="9">
        <v>70</v>
      </c>
      <c r="R1567" s="9">
        <v>79</v>
      </c>
    </row>
    <row r="1568" spans="1:18" x14ac:dyDescent="0.2">
      <c r="A1568" s="9">
        <v>0</v>
      </c>
      <c r="B1568" s="9">
        <v>1</v>
      </c>
      <c r="C1568" s="9">
        <v>47</v>
      </c>
      <c r="D1568" s="9">
        <v>0</v>
      </c>
      <c r="E1568" s="9">
        <v>0</v>
      </c>
      <c r="F1568" s="9">
        <v>0</v>
      </c>
      <c r="G1568" s="9">
        <v>0</v>
      </c>
      <c r="H1568" s="9">
        <v>0</v>
      </c>
      <c r="I1568" s="9">
        <v>0</v>
      </c>
      <c r="J1568" s="9">
        <v>0</v>
      </c>
      <c r="K1568" s="9">
        <v>0</v>
      </c>
      <c r="L1568" s="9">
        <v>0</v>
      </c>
      <c r="M1568" s="9">
        <v>190</v>
      </c>
      <c r="N1568" s="9">
        <v>120</v>
      </c>
      <c r="O1568" s="9">
        <v>81</v>
      </c>
      <c r="P1568" s="9">
        <v>24.54</v>
      </c>
      <c r="Q1568" s="9">
        <v>60</v>
      </c>
      <c r="R1568" s="9">
        <v>73</v>
      </c>
    </row>
    <row r="1569" spans="1:18" x14ac:dyDescent="0.2">
      <c r="A1569" s="9">
        <v>0</v>
      </c>
      <c r="B1569" s="9">
        <v>1</v>
      </c>
      <c r="C1569" s="9">
        <v>46</v>
      </c>
      <c r="D1569" s="9">
        <v>0</v>
      </c>
      <c r="E1569" s="9">
        <v>0</v>
      </c>
      <c r="F1569" s="9">
        <v>1</v>
      </c>
      <c r="G1569" s="9">
        <v>0</v>
      </c>
      <c r="H1569" s="9">
        <v>0</v>
      </c>
      <c r="I1569" s="9">
        <v>0</v>
      </c>
      <c r="J1569" s="9">
        <v>0</v>
      </c>
      <c r="K1569" s="9">
        <v>1</v>
      </c>
      <c r="L1569" s="9">
        <v>0</v>
      </c>
      <c r="M1569" s="9">
        <v>300</v>
      </c>
      <c r="N1569" s="9">
        <v>146</v>
      </c>
      <c r="O1569" s="9">
        <v>98.5</v>
      </c>
      <c r="P1569" s="9">
        <v>30.41</v>
      </c>
      <c r="Q1569" s="9">
        <v>60</v>
      </c>
      <c r="R1569" s="9">
        <v>79</v>
      </c>
    </row>
    <row r="1570" spans="1:18" x14ac:dyDescent="0.2">
      <c r="A1570" s="9">
        <v>0</v>
      </c>
      <c r="B1570" s="9">
        <v>0</v>
      </c>
      <c r="C1570" s="9">
        <v>39</v>
      </c>
      <c r="D1570" s="9">
        <v>1</v>
      </c>
      <c r="E1570" s="9">
        <v>0</v>
      </c>
      <c r="F1570" s="9">
        <v>0</v>
      </c>
      <c r="G1570" s="9">
        <v>0</v>
      </c>
      <c r="H1570" s="9">
        <v>0</v>
      </c>
      <c r="I1570" s="9">
        <v>0</v>
      </c>
      <c r="J1570" s="9">
        <v>0</v>
      </c>
      <c r="K1570" s="9">
        <v>0</v>
      </c>
      <c r="L1570" s="9">
        <v>0</v>
      </c>
      <c r="M1570" s="9">
        <v>227</v>
      </c>
      <c r="N1570" s="9">
        <v>138</v>
      </c>
      <c r="O1570" s="9">
        <v>89</v>
      </c>
      <c r="P1570" s="9">
        <v>26.74</v>
      </c>
      <c r="Q1570" s="9">
        <v>95</v>
      </c>
      <c r="R1570" s="9">
        <v>60</v>
      </c>
    </row>
    <row r="1571" spans="1:18" x14ac:dyDescent="0.2">
      <c r="A1571" s="9">
        <v>0</v>
      </c>
      <c r="B1571" s="9">
        <v>1</v>
      </c>
      <c r="C1571" s="9">
        <v>45</v>
      </c>
      <c r="D1571" s="9">
        <v>0</v>
      </c>
      <c r="E1571" s="9">
        <v>1</v>
      </c>
      <c r="F1571" s="9">
        <v>0</v>
      </c>
      <c r="G1571" s="9">
        <v>0</v>
      </c>
      <c r="H1571" s="9">
        <v>0</v>
      </c>
      <c r="I1571" s="9">
        <v>0</v>
      </c>
      <c r="J1571" s="9">
        <v>0</v>
      </c>
      <c r="K1571" s="9">
        <v>0</v>
      </c>
      <c r="L1571" s="9">
        <v>0</v>
      </c>
      <c r="M1571" s="9">
        <v>215</v>
      </c>
      <c r="N1571" s="9">
        <v>104</v>
      </c>
      <c r="O1571" s="9">
        <v>72</v>
      </c>
      <c r="P1571" s="9">
        <v>30.34</v>
      </c>
      <c r="Q1571" s="9">
        <v>70</v>
      </c>
      <c r="R1571" s="9">
        <v>79</v>
      </c>
    </row>
    <row r="1572" spans="1:18" x14ac:dyDescent="0.2">
      <c r="A1572" s="9">
        <v>1</v>
      </c>
      <c r="B1572" s="9">
        <v>1</v>
      </c>
      <c r="C1572" s="9">
        <v>53</v>
      </c>
      <c r="D1572" s="9">
        <v>1</v>
      </c>
      <c r="E1572" s="9">
        <v>0</v>
      </c>
      <c r="F1572" s="9">
        <v>0</v>
      </c>
      <c r="G1572" s="9">
        <v>0</v>
      </c>
      <c r="H1572" s="9">
        <v>0</v>
      </c>
      <c r="I1572" s="9">
        <v>0</v>
      </c>
      <c r="J1572" s="9">
        <v>0</v>
      </c>
      <c r="K1572" s="9">
        <v>0</v>
      </c>
      <c r="L1572" s="9">
        <v>0</v>
      </c>
      <c r="M1572" s="9">
        <v>235</v>
      </c>
      <c r="N1572" s="9">
        <v>130</v>
      </c>
      <c r="O1572" s="9">
        <v>80</v>
      </c>
      <c r="P1572" s="9">
        <v>28.15</v>
      </c>
      <c r="Q1572" s="9">
        <v>84</v>
      </c>
      <c r="R1572" s="9">
        <v>78</v>
      </c>
    </row>
    <row r="1573" spans="1:18" x14ac:dyDescent="0.2">
      <c r="A1573" s="9">
        <v>0</v>
      </c>
      <c r="B1573" s="9">
        <v>0</v>
      </c>
      <c r="C1573" s="9">
        <v>67</v>
      </c>
      <c r="D1573" s="9">
        <v>1</v>
      </c>
      <c r="E1573" s="9">
        <v>0</v>
      </c>
      <c r="F1573" s="9">
        <v>0</v>
      </c>
      <c r="G1573" s="9">
        <v>1</v>
      </c>
      <c r="H1573" s="9">
        <v>3</v>
      </c>
      <c r="I1573" s="9">
        <v>0</v>
      </c>
      <c r="J1573" s="9">
        <v>0</v>
      </c>
      <c r="K1573" s="9">
        <v>1</v>
      </c>
      <c r="L1573" s="9">
        <v>0</v>
      </c>
      <c r="M1573" s="9">
        <v>270</v>
      </c>
      <c r="N1573" s="9">
        <v>137.5</v>
      </c>
      <c r="O1573" s="9">
        <v>72.5</v>
      </c>
      <c r="P1573" s="9">
        <v>35.01</v>
      </c>
      <c r="Q1573" s="9">
        <v>85</v>
      </c>
      <c r="R1573" s="9">
        <v>73</v>
      </c>
    </row>
    <row r="1574" spans="1:18" x14ac:dyDescent="0.2">
      <c r="A1574" s="9">
        <v>1</v>
      </c>
      <c r="B1574" s="9">
        <v>0</v>
      </c>
      <c r="C1574" s="9">
        <v>46</v>
      </c>
      <c r="D1574" s="9">
        <v>0</v>
      </c>
      <c r="E1574" s="9">
        <v>1</v>
      </c>
      <c r="F1574" s="9">
        <v>0</v>
      </c>
      <c r="G1574" s="9">
        <v>1</v>
      </c>
      <c r="H1574" s="9">
        <v>15</v>
      </c>
      <c r="I1574" s="9">
        <v>0</v>
      </c>
      <c r="J1574" s="9">
        <v>0</v>
      </c>
      <c r="K1574" s="9">
        <v>0</v>
      </c>
      <c r="L1574" s="9">
        <v>0</v>
      </c>
      <c r="M1574" s="9">
        <v>232</v>
      </c>
      <c r="N1574" s="9">
        <v>115</v>
      </c>
      <c r="O1574" s="9">
        <v>70</v>
      </c>
      <c r="P1574" s="9">
        <v>25.18</v>
      </c>
      <c r="Q1574" s="9">
        <v>75</v>
      </c>
      <c r="R1574" s="9">
        <v>59</v>
      </c>
    </row>
    <row r="1575" spans="1:18" x14ac:dyDescent="0.2">
      <c r="A1575" s="9">
        <v>0</v>
      </c>
      <c r="B1575" s="9">
        <v>1</v>
      </c>
      <c r="C1575" s="9">
        <v>45</v>
      </c>
      <c r="D1575" s="9">
        <v>1</v>
      </c>
      <c r="E1575" s="9">
        <v>0</v>
      </c>
      <c r="F1575" s="9">
        <v>0</v>
      </c>
      <c r="G1575" s="9">
        <v>1</v>
      </c>
      <c r="H1575" s="9">
        <v>1</v>
      </c>
      <c r="I1575" s="9">
        <v>0</v>
      </c>
      <c r="J1575" s="9">
        <v>0</v>
      </c>
      <c r="K1575" s="9">
        <v>1</v>
      </c>
      <c r="L1575" s="9">
        <v>0</v>
      </c>
      <c r="M1575" s="9">
        <v>277</v>
      </c>
      <c r="N1575" s="9">
        <v>140</v>
      </c>
      <c r="O1575" s="9">
        <v>84</v>
      </c>
      <c r="P1575" s="9">
        <v>28.74</v>
      </c>
      <c r="Q1575" s="9">
        <v>69</v>
      </c>
      <c r="R1575" s="9">
        <v>74</v>
      </c>
    </row>
    <row r="1576" spans="1:18" x14ac:dyDescent="0.2">
      <c r="A1576" s="9">
        <v>0</v>
      </c>
      <c r="B1576" s="9">
        <v>1</v>
      </c>
      <c r="C1576" s="9">
        <v>60</v>
      </c>
      <c r="D1576" s="9">
        <v>1</v>
      </c>
      <c r="E1576" s="9">
        <v>0</v>
      </c>
      <c r="F1576" s="9">
        <v>0</v>
      </c>
      <c r="G1576" s="9">
        <v>0</v>
      </c>
      <c r="H1576" s="9">
        <v>0</v>
      </c>
      <c r="I1576" s="9">
        <v>0</v>
      </c>
      <c r="J1576" s="9">
        <v>0</v>
      </c>
      <c r="K1576" s="9">
        <v>1</v>
      </c>
      <c r="L1576" s="9">
        <v>0</v>
      </c>
      <c r="M1576" s="9">
        <v>270</v>
      </c>
      <c r="N1576" s="9">
        <v>145</v>
      </c>
      <c r="O1576" s="9">
        <v>81</v>
      </c>
      <c r="P1576" s="9">
        <v>29.37</v>
      </c>
      <c r="Q1576" s="9">
        <v>75</v>
      </c>
      <c r="R1576" s="9">
        <v>73</v>
      </c>
    </row>
    <row r="1577" spans="1:18" x14ac:dyDescent="0.2">
      <c r="A1577" s="9">
        <v>0</v>
      </c>
      <c r="B1577" s="9">
        <v>1</v>
      </c>
      <c r="C1577" s="9">
        <v>53</v>
      </c>
      <c r="D1577" s="9">
        <v>1</v>
      </c>
      <c r="E1577" s="9">
        <v>0</v>
      </c>
      <c r="F1577" s="9">
        <v>0</v>
      </c>
      <c r="G1577" s="9">
        <v>0</v>
      </c>
      <c r="H1577" s="9">
        <v>0</v>
      </c>
      <c r="I1577" s="9">
        <v>0</v>
      </c>
      <c r="J1577" s="9">
        <v>0</v>
      </c>
      <c r="K1577" s="9">
        <v>1</v>
      </c>
      <c r="L1577" s="9">
        <v>0</v>
      </c>
      <c r="M1577" s="9">
        <v>219</v>
      </c>
      <c r="N1577" s="9">
        <v>141</v>
      </c>
      <c r="O1577" s="9">
        <v>105</v>
      </c>
      <c r="P1577" s="9">
        <v>26.86</v>
      </c>
      <c r="Q1577" s="9">
        <v>62</v>
      </c>
      <c r="R1577" s="9">
        <v>60</v>
      </c>
    </row>
    <row r="1578" spans="1:18" x14ac:dyDescent="0.2">
      <c r="A1578" s="9">
        <v>0</v>
      </c>
      <c r="B1578" s="9">
        <v>0</v>
      </c>
      <c r="C1578" s="9">
        <v>45</v>
      </c>
      <c r="D1578" s="9">
        <v>0</v>
      </c>
      <c r="E1578" s="9">
        <v>1</v>
      </c>
      <c r="F1578" s="9">
        <v>0</v>
      </c>
      <c r="G1578" s="9">
        <v>1</v>
      </c>
      <c r="H1578" s="9">
        <v>7</v>
      </c>
      <c r="I1578" s="9">
        <v>0</v>
      </c>
      <c r="J1578" s="9">
        <v>0</v>
      </c>
      <c r="K1578" s="9">
        <v>0</v>
      </c>
      <c r="L1578" s="9">
        <v>0</v>
      </c>
      <c r="M1578" s="9">
        <v>199</v>
      </c>
      <c r="N1578" s="9">
        <v>124</v>
      </c>
      <c r="O1578" s="9">
        <v>78</v>
      </c>
      <c r="P1578" s="9">
        <v>21.94</v>
      </c>
      <c r="Q1578" s="9">
        <v>85</v>
      </c>
      <c r="R1578" s="9">
        <v>78</v>
      </c>
    </row>
    <row r="1579" spans="1:18" x14ac:dyDescent="0.2">
      <c r="A1579" s="9">
        <v>1</v>
      </c>
      <c r="B1579" s="9">
        <v>0</v>
      </c>
      <c r="C1579" s="9">
        <v>68</v>
      </c>
      <c r="D1579" s="9">
        <v>0</v>
      </c>
      <c r="E1579" s="9">
        <v>0</v>
      </c>
      <c r="F1579" s="9">
        <v>1</v>
      </c>
      <c r="G1579" s="9">
        <v>1</v>
      </c>
      <c r="H1579" s="9">
        <v>20</v>
      </c>
      <c r="I1579" s="9">
        <v>0</v>
      </c>
      <c r="J1579" s="9">
        <v>0</v>
      </c>
      <c r="K1579" s="9">
        <v>1</v>
      </c>
      <c r="L1579" s="9">
        <v>0</v>
      </c>
      <c r="M1579" s="9">
        <v>258</v>
      </c>
      <c r="N1579" s="9">
        <v>158</v>
      </c>
      <c r="O1579" s="9">
        <v>94</v>
      </c>
      <c r="P1579" s="9">
        <v>31.64</v>
      </c>
      <c r="Q1579" s="9">
        <v>80</v>
      </c>
      <c r="R1579" s="9">
        <v>84</v>
      </c>
    </row>
    <row r="1580" spans="1:18" x14ac:dyDescent="0.2">
      <c r="A1580" s="9">
        <v>0</v>
      </c>
      <c r="B1580" s="9">
        <v>0</v>
      </c>
      <c r="C1580" s="9">
        <v>57</v>
      </c>
      <c r="D1580" s="9">
        <v>0</v>
      </c>
      <c r="E1580" s="9">
        <v>1</v>
      </c>
      <c r="F1580" s="9">
        <v>0</v>
      </c>
      <c r="G1580" s="9">
        <v>0</v>
      </c>
      <c r="H1580" s="9">
        <v>0</v>
      </c>
      <c r="I1580" s="9">
        <v>0</v>
      </c>
      <c r="J1580" s="9">
        <v>0</v>
      </c>
      <c r="K1580" s="9">
        <v>0</v>
      </c>
      <c r="L1580" s="9">
        <v>0</v>
      </c>
      <c r="M1580" s="9">
        <v>199</v>
      </c>
      <c r="N1580" s="9">
        <v>117</v>
      </c>
      <c r="O1580" s="9">
        <v>83</v>
      </c>
      <c r="P1580" s="9">
        <v>24.76</v>
      </c>
      <c r="Q1580" s="9">
        <v>95</v>
      </c>
      <c r="R1580" s="9">
        <v>82</v>
      </c>
    </row>
    <row r="1581" spans="1:18" x14ac:dyDescent="0.2">
      <c r="A1581" s="9">
        <v>0</v>
      </c>
      <c r="B1581" s="9">
        <v>1</v>
      </c>
      <c r="C1581" s="9">
        <v>59</v>
      </c>
      <c r="D1581" s="9">
        <v>0</v>
      </c>
      <c r="E1581" s="9">
        <v>1</v>
      </c>
      <c r="F1581" s="9">
        <v>0</v>
      </c>
      <c r="G1581" s="9">
        <v>0</v>
      </c>
      <c r="H1581" s="9">
        <v>0</v>
      </c>
      <c r="I1581" s="9">
        <v>0</v>
      </c>
      <c r="J1581" s="9">
        <v>0</v>
      </c>
      <c r="K1581" s="9">
        <v>1</v>
      </c>
      <c r="L1581" s="9">
        <v>0</v>
      </c>
      <c r="M1581" s="9">
        <v>242</v>
      </c>
      <c r="N1581" s="9">
        <v>144</v>
      </c>
      <c r="O1581" s="9">
        <v>87.5</v>
      </c>
      <c r="P1581" s="9">
        <v>28.7</v>
      </c>
      <c r="Q1581" s="9">
        <v>72</v>
      </c>
      <c r="R1581" s="9">
        <v>78</v>
      </c>
    </row>
    <row r="1582" spans="1:18" x14ac:dyDescent="0.2">
      <c r="A1582" s="9">
        <v>0</v>
      </c>
      <c r="B1582" s="9">
        <v>0</v>
      </c>
      <c r="C1582" s="9">
        <v>54</v>
      </c>
      <c r="D1582" s="9">
        <v>0</v>
      </c>
      <c r="E1582" s="9">
        <v>1</v>
      </c>
      <c r="F1582" s="9">
        <v>0</v>
      </c>
      <c r="G1582" s="9">
        <v>0</v>
      </c>
      <c r="H1582" s="9">
        <v>0</v>
      </c>
      <c r="I1582" s="9">
        <v>1</v>
      </c>
      <c r="J1582" s="9">
        <v>0</v>
      </c>
      <c r="K1582" s="9">
        <v>1</v>
      </c>
      <c r="L1582" s="9">
        <v>0</v>
      </c>
      <c r="M1582" s="9">
        <v>199</v>
      </c>
      <c r="N1582" s="9">
        <v>159</v>
      </c>
      <c r="O1582" s="9">
        <v>102</v>
      </c>
      <c r="P1582" s="9">
        <v>22.91</v>
      </c>
      <c r="Q1582" s="9">
        <v>66</v>
      </c>
      <c r="R1582" s="9">
        <v>93</v>
      </c>
    </row>
    <row r="1583" spans="1:18" x14ac:dyDescent="0.2">
      <c r="A1583" s="9">
        <v>0</v>
      </c>
      <c r="B1583" s="9">
        <v>0</v>
      </c>
      <c r="C1583" s="9">
        <v>44</v>
      </c>
      <c r="D1583" s="9">
        <v>0</v>
      </c>
      <c r="E1583" s="9">
        <v>1</v>
      </c>
      <c r="F1583" s="9">
        <v>0</v>
      </c>
      <c r="G1583" s="9">
        <v>1</v>
      </c>
      <c r="H1583" s="9">
        <v>10</v>
      </c>
      <c r="I1583" s="9">
        <v>0</v>
      </c>
      <c r="J1583" s="9">
        <v>0</v>
      </c>
      <c r="K1583" s="9">
        <v>0</v>
      </c>
      <c r="L1583" s="9">
        <v>0</v>
      </c>
      <c r="M1583" s="9">
        <v>223</v>
      </c>
      <c r="N1583" s="9">
        <v>96</v>
      </c>
      <c r="O1583" s="9">
        <v>59</v>
      </c>
      <c r="P1583" s="9">
        <v>23.82</v>
      </c>
      <c r="Q1583" s="9">
        <v>67</v>
      </c>
      <c r="R1583" s="9">
        <v>87</v>
      </c>
    </row>
    <row r="1584" spans="1:18" x14ac:dyDescent="0.2">
      <c r="A1584" s="9">
        <v>0</v>
      </c>
      <c r="B1584" s="9">
        <v>0</v>
      </c>
      <c r="C1584" s="9">
        <v>50</v>
      </c>
      <c r="D1584" s="9">
        <v>1</v>
      </c>
      <c r="E1584" s="9">
        <v>0</v>
      </c>
      <c r="F1584" s="9">
        <v>0</v>
      </c>
      <c r="G1584" s="9">
        <v>0</v>
      </c>
      <c r="H1584" s="9">
        <v>0</v>
      </c>
      <c r="I1584" s="9">
        <v>0</v>
      </c>
      <c r="J1584" s="9">
        <v>0</v>
      </c>
      <c r="K1584" s="9">
        <v>1</v>
      </c>
      <c r="L1584" s="9">
        <v>0</v>
      </c>
      <c r="M1584" s="9">
        <v>212</v>
      </c>
      <c r="N1584" s="9">
        <v>169</v>
      </c>
      <c r="O1584" s="9">
        <v>117</v>
      </c>
      <c r="P1584" s="9">
        <v>27.08</v>
      </c>
      <c r="Q1584" s="9">
        <v>100</v>
      </c>
      <c r="R1584" s="9">
        <v>68</v>
      </c>
    </row>
    <row r="1585" spans="1:18" x14ac:dyDescent="0.2">
      <c r="A1585" s="9">
        <v>0</v>
      </c>
      <c r="B1585" s="9">
        <v>0</v>
      </c>
      <c r="C1585" s="9">
        <v>39</v>
      </c>
      <c r="D1585" s="9">
        <v>0</v>
      </c>
      <c r="E1585" s="9">
        <v>1</v>
      </c>
      <c r="F1585" s="9">
        <v>0</v>
      </c>
      <c r="G1585" s="9">
        <v>1</v>
      </c>
      <c r="H1585" s="9">
        <v>20</v>
      </c>
      <c r="I1585" s="9">
        <v>0</v>
      </c>
      <c r="J1585" s="9">
        <v>0</v>
      </c>
      <c r="K1585" s="9">
        <v>0</v>
      </c>
      <c r="L1585" s="9">
        <v>0</v>
      </c>
      <c r="M1585" s="9">
        <v>206</v>
      </c>
      <c r="N1585" s="9">
        <v>102.5</v>
      </c>
      <c r="O1585" s="9">
        <v>65</v>
      </c>
      <c r="P1585" s="9">
        <v>19.8</v>
      </c>
      <c r="Q1585" s="9">
        <v>80</v>
      </c>
      <c r="R1585" s="9">
        <v>85</v>
      </c>
    </row>
    <row r="1586" spans="1:18" x14ac:dyDescent="0.2">
      <c r="A1586" s="9">
        <v>0</v>
      </c>
      <c r="B1586" s="9">
        <v>0</v>
      </c>
      <c r="C1586" s="9">
        <v>43</v>
      </c>
      <c r="D1586" s="9">
        <v>0</v>
      </c>
      <c r="E1586" s="9">
        <v>1</v>
      </c>
      <c r="F1586" s="9">
        <v>0</v>
      </c>
      <c r="G1586" s="9">
        <v>1</v>
      </c>
      <c r="H1586" s="9">
        <v>15</v>
      </c>
      <c r="I1586" s="9">
        <v>1</v>
      </c>
      <c r="J1586" s="9">
        <v>0</v>
      </c>
      <c r="K1586" s="9">
        <v>1</v>
      </c>
      <c r="L1586" s="9">
        <v>0</v>
      </c>
      <c r="M1586" s="9">
        <v>172</v>
      </c>
      <c r="N1586" s="9">
        <v>149</v>
      </c>
      <c r="O1586" s="9">
        <v>82</v>
      </c>
      <c r="P1586" s="9">
        <v>22.35</v>
      </c>
      <c r="Q1586" s="9">
        <v>60</v>
      </c>
      <c r="R1586" s="9">
        <v>64</v>
      </c>
    </row>
    <row r="1587" spans="1:18" x14ac:dyDescent="0.2">
      <c r="A1587" s="9">
        <v>0</v>
      </c>
      <c r="B1587" s="9">
        <v>1</v>
      </c>
      <c r="C1587" s="9">
        <v>42</v>
      </c>
      <c r="D1587" s="9">
        <v>1</v>
      </c>
      <c r="E1587" s="9">
        <v>0</v>
      </c>
      <c r="F1587" s="9">
        <v>0</v>
      </c>
      <c r="G1587" s="9">
        <v>1</v>
      </c>
      <c r="H1587" s="9">
        <v>18</v>
      </c>
      <c r="I1587" s="9">
        <v>0</v>
      </c>
      <c r="J1587" s="9">
        <v>0</v>
      </c>
      <c r="K1587" s="9">
        <v>0</v>
      </c>
      <c r="L1587" s="9">
        <v>0</v>
      </c>
      <c r="M1587" s="9">
        <v>226</v>
      </c>
      <c r="N1587" s="9">
        <v>119</v>
      </c>
      <c r="O1587" s="9">
        <v>80</v>
      </c>
      <c r="P1587" s="9">
        <v>25.29</v>
      </c>
      <c r="Q1587" s="9">
        <v>62</v>
      </c>
      <c r="R1587" s="9">
        <v>98</v>
      </c>
    </row>
    <row r="1588" spans="1:18" x14ac:dyDescent="0.2">
      <c r="A1588" s="9">
        <v>0</v>
      </c>
      <c r="B1588" s="9">
        <v>0</v>
      </c>
      <c r="C1588" s="9">
        <v>36</v>
      </c>
      <c r="D1588" s="9">
        <v>1</v>
      </c>
      <c r="E1588" s="9">
        <v>0</v>
      </c>
      <c r="F1588" s="9">
        <v>0</v>
      </c>
      <c r="G1588" s="9">
        <v>0</v>
      </c>
      <c r="H1588" s="9">
        <v>0</v>
      </c>
      <c r="I1588" s="9">
        <v>0</v>
      </c>
      <c r="J1588" s="9">
        <v>0</v>
      </c>
      <c r="K1588" s="9">
        <v>0</v>
      </c>
      <c r="L1588" s="9">
        <v>0</v>
      </c>
      <c r="M1588" s="9">
        <v>211</v>
      </c>
      <c r="N1588" s="9">
        <v>100</v>
      </c>
      <c r="O1588" s="9">
        <v>61.5</v>
      </c>
      <c r="P1588" s="9">
        <v>22.19</v>
      </c>
      <c r="Q1588" s="9">
        <v>60</v>
      </c>
      <c r="R1588" s="9">
        <v>73</v>
      </c>
    </row>
    <row r="1589" spans="1:18" x14ac:dyDescent="0.2">
      <c r="A1589" s="9">
        <v>0</v>
      </c>
      <c r="B1589" s="9">
        <v>1</v>
      </c>
      <c r="C1589" s="9">
        <v>54</v>
      </c>
      <c r="D1589" s="9">
        <v>0</v>
      </c>
      <c r="E1589" s="9">
        <v>1</v>
      </c>
      <c r="F1589" s="9">
        <v>0</v>
      </c>
      <c r="G1589" s="9">
        <v>0</v>
      </c>
      <c r="H1589" s="9">
        <v>0</v>
      </c>
      <c r="I1589" s="9">
        <v>0</v>
      </c>
      <c r="J1589" s="9">
        <v>0</v>
      </c>
      <c r="K1589" s="9">
        <v>0</v>
      </c>
      <c r="L1589" s="9">
        <v>0</v>
      </c>
      <c r="M1589" s="9">
        <v>334</v>
      </c>
      <c r="N1589" s="9">
        <v>133.5</v>
      </c>
      <c r="O1589" s="9">
        <v>80</v>
      </c>
      <c r="P1589" s="9">
        <v>23.4</v>
      </c>
      <c r="Q1589" s="9">
        <v>85</v>
      </c>
      <c r="R1589" s="9">
        <v>77</v>
      </c>
    </row>
    <row r="1590" spans="1:18" x14ac:dyDescent="0.2">
      <c r="A1590" s="9">
        <v>0</v>
      </c>
      <c r="B1590" s="9">
        <v>0</v>
      </c>
      <c r="C1590" s="9">
        <v>41</v>
      </c>
      <c r="D1590" s="9">
        <v>0</v>
      </c>
      <c r="E1590" s="9">
        <v>1</v>
      </c>
      <c r="F1590" s="9">
        <v>0</v>
      </c>
      <c r="G1590" s="9">
        <v>0</v>
      </c>
      <c r="H1590" s="9">
        <v>0</v>
      </c>
      <c r="I1590" s="9">
        <v>0</v>
      </c>
      <c r="J1590" s="9">
        <v>0</v>
      </c>
      <c r="K1590" s="9">
        <v>0</v>
      </c>
      <c r="L1590" s="9">
        <v>0</v>
      </c>
      <c r="M1590" s="9">
        <v>197</v>
      </c>
      <c r="N1590" s="9">
        <v>113</v>
      </c>
      <c r="O1590" s="9">
        <v>70</v>
      </c>
      <c r="P1590" s="9">
        <v>23.78</v>
      </c>
      <c r="Q1590" s="9">
        <v>65</v>
      </c>
      <c r="R1590" s="9">
        <v>90</v>
      </c>
    </row>
    <row r="1591" spans="1:18" x14ac:dyDescent="0.2">
      <c r="A1591" s="9">
        <v>1</v>
      </c>
      <c r="B1591" s="9">
        <v>1</v>
      </c>
      <c r="C1591" s="9">
        <v>60</v>
      </c>
      <c r="D1591" s="9">
        <v>0</v>
      </c>
      <c r="E1591" s="9">
        <v>0</v>
      </c>
      <c r="F1591" s="9">
        <v>0</v>
      </c>
      <c r="G1591" s="9">
        <v>0</v>
      </c>
      <c r="H1591" s="9">
        <v>0</v>
      </c>
      <c r="I1591" s="9">
        <v>0</v>
      </c>
      <c r="J1591" s="9">
        <v>0</v>
      </c>
      <c r="K1591" s="9">
        <v>0</v>
      </c>
      <c r="L1591" s="9">
        <v>0</v>
      </c>
      <c r="M1591" s="9">
        <v>280</v>
      </c>
      <c r="N1591" s="9">
        <v>114</v>
      </c>
      <c r="O1591" s="9">
        <v>82</v>
      </c>
      <c r="P1591" s="9">
        <v>23.96</v>
      </c>
      <c r="Q1591" s="9">
        <v>70</v>
      </c>
      <c r="R1591" s="9">
        <v>84</v>
      </c>
    </row>
    <row r="1592" spans="1:18" x14ac:dyDescent="0.2">
      <c r="A1592" s="9">
        <v>0</v>
      </c>
      <c r="B1592" s="9">
        <v>0</v>
      </c>
      <c r="C1592" s="9">
        <v>63</v>
      </c>
      <c r="D1592" s="9">
        <v>1</v>
      </c>
      <c r="E1592" s="9">
        <v>0</v>
      </c>
      <c r="F1592" s="9">
        <v>0</v>
      </c>
      <c r="G1592" s="9">
        <v>0</v>
      </c>
      <c r="H1592" s="9">
        <v>0</v>
      </c>
      <c r="I1592" s="9">
        <v>0</v>
      </c>
      <c r="J1592" s="9">
        <v>0</v>
      </c>
      <c r="K1592" s="9">
        <v>1</v>
      </c>
      <c r="L1592" s="9">
        <v>0</v>
      </c>
      <c r="M1592" s="9">
        <v>246</v>
      </c>
      <c r="N1592" s="9">
        <v>151</v>
      </c>
      <c r="O1592" s="9">
        <v>88</v>
      </c>
      <c r="P1592" s="9">
        <v>25.94</v>
      </c>
      <c r="Q1592" s="9">
        <v>69</v>
      </c>
      <c r="R1592" s="9">
        <v>73</v>
      </c>
    </row>
    <row r="1593" spans="1:18" x14ac:dyDescent="0.2">
      <c r="A1593" s="9">
        <v>0</v>
      </c>
      <c r="B1593" s="9">
        <v>1</v>
      </c>
      <c r="C1593" s="9">
        <v>41</v>
      </c>
      <c r="D1593" s="9">
        <v>1</v>
      </c>
      <c r="E1593" s="9">
        <v>0</v>
      </c>
      <c r="F1593" s="9">
        <v>0</v>
      </c>
      <c r="G1593" s="9">
        <v>0</v>
      </c>
      <c r="H1593" s="9">
        <v>0</v>
      </c>
      <c r="I1593" s="9">
        <v>0</v>
      </c>
      <c r="J1593" s="9">
        <v>0</v>
      </c>
      <c r="K1593" s="9">
        <v>0</v>
      </c>
      <c r="L1593" s="9">
        <v>0</v>
      </c>
      <c r="M1593" s="9">
        <v>181</v>
      </c>
      <c r="N1593" s="9">
        <v>125</v>
      </c>
      <c r="O1593" s="9">
        <v>79</v>
      </c>
      <c r="P1593" s="9">
        <v>19.09</v>
      </c>
      <c r="Q1593" s="9">
        <v>60</v>
      </c>
      <c r="R1593" s="9">
        <v>70</v>
      </c>
    </row>
    <row r="1594" spans="1:18" x14ac:dyDescent="0.2">
      <c r="A1594" s="9">
        <v>0</v>
      </c>
      <c r="B1594" s="9">
        <v>1</v>
      </c>
      <c r="C1594" s="9">
        <v>52</v>
      </c>
      <c r="D1594" s="9">
        <v>0</v>
      </c>
      <c r="E1594" s="9">
        <v>0</v>
      </c>
      <c r="F1594" s="9">
        <v>0</v>
      </c>
      <c r="G1594" s="9">
        <v>0</v>
      </c>
      <c r="H1594" s="9">
        <v>0</v>
      </c>
      <c r="I1594" s="9">
        <v>0</v>
      </c>
      <c r="J1594" s="9">
        <v>0</v>
      </c>
      <c r="K1594" s="9">
        <v>0</v>
      </c>
      <c r="L1594" s="9">
        <v>0</v>
      </c>
      <c r="M1594" s="9">
        <v>224</v>
      </c>
      <c r="N1594" s="9">
        <v>128</v>
      </c>
      <c r="O1594" s="9">
        <v>82</v>
      </c>
      <c r="P1594" s="9">
        <v>23.96</v>
      </c>
      <c r="Q1594" s="9">
        <v>70</v>
      </c>
      <c r="R1594" s="9">
        <v>68</v>
      </c>
    </row>
    <row r="1595" spans="1:18" x14ac:dyDescent="0.2">
      <c r="A1595" s="9">
        <v>0</v>
      </c>
      <c r="B1595" s="9">
        <v>1</v>
      </c>
      <c r="C1595" s="9">
        <v>53</v>
      </c>
      <c r="D1595" s="9">
        <v>1</v>
      </c>
      <c r="E1595" s="9">
        <v>0</v>
      </c>
      <c r="F1595" s="9">
        <v>0</v>
      </c>
      <c r="G1595" s="9">
        <v>1</v>
      </c>
      <c r="H1595" s="9">
        <v>20</v>
      </c>
      <c r="I1595" s="9">
        <v>0</v>
      </c>
      <c r="J1595" s="9">
        <v>0</v>
      </c>
      <c r="K1595" s="9">
        <v>1</v>
      </c>
      <c r="L1595" s="9">
        <v>0</v>
      </c>
      <c r="M1595" s="9">
        <v>216</v>
      </c>
      <c r="N1595" s="9">
        <v>110</v>
      </c>
      <c r="O1595" s="9">
        <v>79</v>
      </c>
      <c r="P1595" s="9">
        <v>24.76</v>
      </c>
      <c r="Q1595" s="9">
        <v>75</v>
      </c>
      <c r="R1595" s="9">
        <v>74</v>
      </c>
    </row>
    <row r="1596" spans="1:18" x14ac:dyDescent="0.2">
      <c r="A1596" s="9">
        <v>0</v>
      </c>
      <c r="B1596" s="9">
        <v>0</v>
      </c>
      <c r="C1596" s="9">
        <v>37</v>
      </c>
      <c r="D1596" s="9">
        <v>0</v>
      </c>
      <c r="E1596" s="9">
        <v>0</v>
      </c>
      <c r="F1596" s="9">
        <v>1</v>
      </c>
      <c r="G1596" s="9">
        <v>1</v>
      </c>
      <c r="H1596" s="9">
        <v>15</v>
      </c>
      <c r="I1596" s="9">
        <v>0</v>
      </c>
      <c r="J1596" s="9">
        <v>0</v>
      </c>
      <c r="K1596" s="9">
        <v>0</v>
      </c>
      <c r="L1596" s="9">
        <v>0</v>
      </c>
      <c r="M1596" s="9">
        <v>222</v>
      </c>
      <c r="N1596" s="9">
        <v>110</v>
      </c>
      <c r="O1596" s="9">
        <v>71</v>
      </c>
      <c r="P1596" s="9">
        <v>18.3</v>
      </c>
      <c r="Q1596" s="9">
        <v>80</v>
      </c>
      <c r="R1596" s="9">
        <v>67</v>
      </c>
    </row>
    <row r="1597" spans="1:18" x14ac:dyDescent="0.2">
      <c r="A1597" s="9">
        <v>0</v>
      </c>
      <c r="B1597" s="9">
        <v>0</v>
      </c>
      <c r="C1597" s="9">
        <v>45</v>
      </c>
      <c r="D1597" s="9">
        <v>1</v>
      </c>
      <c r="E1597" s="9">
        <v>0</v>
      </c>
      <c r="F1597" s="9">
        <v>0</v>
      </c>
      <c r="G1597" s="9">
        <v>1</v>
      </c>
      <c r="H1597" s="9">
        <v>5</v>
      </c>
      <c r="I1597" s="9">
        <v>0</v>
      </c>
      <c r="J1597" s="9">
        <v>0</v>
      </c>
      <c r="K1597" s="9">
        <v>1</v>
      </c>
      <c r="L1597" s="9">
        <v>0</v>
      </c>
      <c r="M1597" s="9">
        <v>228</v>
      </c>
      <c r="N1597" s="9">
        <v>191.5</v>
      </c>
      <c r="O1597" s="9">
        <v>95.5</v>
      </c>
      <c r="P1597" s="9">
        <v>27.94</v>
      </c>
      <c r="Q1597" s="9">
        <v>95</v>
      </c>
      <c r="R1597" s="9">
        <v>78</v>
      </c>
    </row>
    <row r="1598" spans="1:18" x14ac:dyDescent="0.2">
      <c r="A1598" s="9">
        <v>0</v>
      </c>
      <c r="B1598" s="9">
        <v>1</v>
      </c>
      <c r="C1598" s="9">
        <v>47</v>
      </c>
      <c r="D1598" s="9">
        <v>1</v>
      </c>
      <c r="E1598" s="9">
        <v>0</v>
      </c>
      <c r="F1598" s="9">
        <v>0</v>
      </c>
      <c r="G1598" s="9">
        <v>1</v>
      </c>
      <c r="H1598" s="9">
        <v>20</v>
      </c>
      <c r="I1598" s="9">
        <v>0</v>
      </c>
      <c r="J1598" s="9">
        <v>0</v>
      </c>
      <c r="K1598" s="9">
        <v>0</v>
      </c>
      <c r="L1598" s="9">
        <v>0</v>
      </c>
      <c r="M1598" s="9">
        <v>234</v>
      </c>
      <c r="N1598" s="9">
        <v>120</v>
      </c>
      <c r="O1598" s="9">
        <v>73</v>
      </c>
      <c r="P1598" s="9">
        <v>24.45</v>
      </c>
      <c r="Q1598" s="9">
        <v>80</v>
      </c>
      <c r="R1598" s="9">
        <v>78</v>
      </c>
    </row>
    <row r="1599" spans="1:18" x14ac:dyDescent="0.2">
      <c r="A1599" s="9">
        <v>0</v>
      </c>
      <c r="B1599" s="9">
        <v>1</v>
      </c>
      <c r="C1599" s="9">
        <v>38</v>
      </c>
      <c r="D1599" s="9">
        <v>1</v>
      </c>
      <c r="E1599" s="9">
        <v>0</v>
      </c>
      <c r="F1599" s="9">
        <v>0</v>
      </c>
      <c r="G1599" s="9">
        <v>1</v>
      </c>
      <c r="H1599" s="9">
        <v>20</v>
      </c>
      <c r="I1599" s="9">
        <v>0</v>
      </c>
      <c r="J1599" s="9">
        <v>0</v>
      </c>
      <c r="K1599" s="9">
        <v>0</v>
      </c>
      <c r="L1599" s="9">
        <v>0</v>
      </c>
      <c r="M1599" s="9">
        <v>113</v>
      </c>
      <c r="N1599" s="9">
        <v>120</v>
      </c>
      <c r="O1599" s="9">
        <v>83.5</v>
      </c>
      <c r="P1599" s="9">
        <v>30.34</v>
      </c>
      <c r="Q1599" s="9">
        <v>78</v>
      </c>
      <c r="R1599" s="9">
        <v>85</v>
      </c>
    </row>
    <row r="1600" spans="1:18" x14ac:dyDescent="0.2">
      <c r="A1600" s="9">
        <v>0</v>
      </c>
      <c r="B1600" s="9">
        <v>0</v>
      </c>
      <c r="C1600" s="9">
        <v>40</v>
      </c>
      <c r="D1600" s="9">
        <v>0</v>
      </c>
      <c r="E1600" s="9">
        <v>1</v>
      </c>
      <c r="F1600" s="9">
        <v>0</v>
      </c>
      <c r="G1600" s="9">
        <v>0</v>
      </c>
      <c r="H1600" s="9">
        <v>0</v>
      </c>
      <c r="I1600" s="9">
        <v>0</v>
      </c>
      <c r="J1600" s="9">
        <v>0</v>
      </c>
      <c r="K1600" s="9">
        <v>0</v>
      </c>
      <c r="L1600" s="9">
        <v>0</v>
      </c>
      <c r="M1600" s="9">
        <v>212</v>
      </c>
      <c r="N1600" s="9">
        <v>110</v>
      </c>
      <c r="O1600" s="9">
        <v>70</v>
      </c>
      <c r="P1600" s="9">
        <v>22.98</v>
      </c>
      <c r="Q1600" s="9">
        <v>85</v>
      </c>
      <c r="R1600" s="9">
        <v>85</v>
      </c>
    </row>
    <row r="1601" spans="1:18" x14ac:dyDescent="0.2">
      <c r="A1601" s="9">
        <v>0</v>
      </c>
      <c r="B1601" s="9">
        <v>1</v>
      </c>
      <c r="C1601" s="9">
        <v>37</v>
      </c>
      <c r="D1601" s="9">
        <v>0</v>
      </c>
      <c r="E1601" s="9">
        <v>1</v>
      </c>
      <c r="F1601" s="9">
        <v>0</v>
      </c>
      <c r="G1601" s="9">
        <v>1</v>
      </c>
      <c r="H1601" s="9">
        <v>20</v>
      </c>
      <c r="I1601" s="9">
        <v>0</v>
      </c>
      <c r="J1601" s="9">
        <v>0</v>
      </c>
      <c r="K1601" s="9">
        <v>0</v>
      </c>
      <c r="L1601" s="9">
        <v>0</v>
      </c>
      <c r="M1601" s="9">
        <v>309</v>
      </c>
      <c r="N1601" s="9">
        <v>107.5</v>
      </c>
      <c r="O1601" s="9">
        <v>80</v>
      </c>
      <c r="P1601" s="9">
        <v>25.23</v>
      </c>
      <c r="Q1601" s="9">
        <v>65</v>
      </c>
      <c r="R1601" s="9">
        <v>84</v>
      </c>
    </row>
    <row r="1602" spans="1:18" x14ac:dyDescent="0.2">
      <c r="A1602" s="9">
        <v>1</v>
      </c>
      <c r="B1602" s="9">
        <v>1</v>
      </c>
      <c r="C1602" s="9">
        <v>65</v>
      </c>
      <c r="D1602" s="9">
        <v>0</v>
      </c>
      <c r="E1602" s="9">
        <v>1</v>
      </c>
      <c r="F1602" s="9">
        <v>0</v>
      </c>
      <c r="G1602" s="9">
        <v>0</v>
      </c>
      <c r="H1602" s="9">
        <v>0</v>
      </c>
      <c r="I1602" s="9">
        <v>0</v>
      </c>
      <c r="J1602" s="9">
        <v>0</v>
      </c>
      <c r="K1602" s="9">
        <v>0</v>
      </c>
      <c r="L1602" s="9">
        <v>1</v>
      </c>
      <c r="M1602" s="9">
        <v>238</v>
      </c>
      <c r="N1602" s="9">
        <v>122</v>
      </c>
      <c r="O1602" s="9">
        <v>81</v>
      </c>
      <c r="P1602" s="9">
        <v>23.95</v>
      </c>
      <c r="Q1602" s="9">
        <v>67</v>
      </c>
      <c r="R1602" s="9">
        <v>150</v>
      </c>
    </row>
    <row r="1603" spans="1:18" x14ac:dyDescent="0.2">
      <c r="A1603" s="9">
        <v>0</v>
      </c>
      <c r="B1603" s="9">
        <v>0</v>
      </c>
      <c r="C1603" s="9">
        <v>39</v>
      </c>
      <c r="D1603" s="9">
        <v>0</v>
      </c>
      <c r="E1603" s="9">
        <v>0</v>
      </c>
      <c r="F1603" s="9">
        <v>0</v>
      </c>
      <c r="G1603" s="9">
        <v>0</v>
      </c>
      <c r="H1603" s="9">
        <v>0</v>
      </c>
      <c r="I1603" s="9">
        <v>0</v>
      </c>
      <c r="J1603" s="9">
        <v>0</v>
      </c>
      <c r="K1603" s="9">
        <v>0</v>
      </c>
      <c r="L1603" s="9">
        <v>0</v>
      </c>
      <c r="M1603" s="9">
        <v>229</v>
      </c>
      <c r="N1603" s="9">
        <v>119</v>
      </c>
      <c r="O1603" s="9">
        <v>63.5</v>
      </c>
      <c r="P1603" s="9">
        <v>25.4</v>
      </c>
      <c r="Q1603" s="9">
        <v>76</v>
      </c>
      <c r="R1603" s="9">
        <v>83</v>
      </c>
    </row>
    <row r="1604" spans="1:18" x14ac:dyDescent="0.2">
      <c r="A1604" s="9">
        <v>0</v>
      </c>
      <c r="B1604" s="9">
        <v>0</v>
      </c>
      <c r="C1604" s="9">
        <v>49</v>
      </c>
      <c r="D1604" s="9">
        <v>0</v>
      </c>
      <c r="E1604" s="9">
        <v>0</v>
      </c>
      <c r="F1604" s="9">
        <v>0</v>
      </c>
      <c r="G1604" s="9">
        <v>1</v>
      </c>
      <c r="H1604" s="9">
        <v>9</v>
      </c>
      <c r="I1604" s="9">
        <v>0</v>
      </c>
      <c r="J1604" s="9">
        <v>0</v>
      </c>
      <c r="K1604" s="9">
        <v>1</v>
      </c>
      <c r="L1604" s="9">
        <v>0</v>
      </c>
      <c r="M1604" s="9">
        <v>231</v>
      </c>
      <c r="N1604" s="9">
        <v>137</v>
      </c>
      <c r="O1604" s="9">
        <v>96.5</v>
      </c>
      <c r="P1604" s="9">
        <v>29.3</v>
      </c>
      <c r="Q1604" s="9">
        <v>70</v>
      </c>
      <c r="R1604" s="9">
        <v>78</v>
      </c>
    </row>
    <row r="1605" spans="1:18" x14ac:dyDescent="0.2">
      <c r="A1605" s="9">
        <v>0</v>
      </c>
      <c r="B1605" s="9">
        <v>0</v>
      </c>
      <c r="C1605" s="9">
        <v>39</v>
      </c>
      <c r="D1605" s="9">
        <v>0</v>
      </c>
      <c r="E1605" s="9">
        <v>1</v>
      </c>
      <c r="F1605" s="9">
        <v>0</v>
      </c>
      <c r="G1605" s="9">
        <v>1</v>
      </c>
      <c r="H1605" s="9">
        <v>20</v>
      </c>
      <c r="I1605" s="9">
        <v>0</v>
      </c>
      <c r="J1605" s="9">
        <v>0</v>
      </c>
      <c r="K1605" s="9">
        <v>0</v>
      </c>
      <c r="L1605" s="9">
        <v>0</v>
      </c>
      <c r="M1605" s="9">
        <v>180</v>
      </c>
      <c r="N1605" s="9">
        <v>112.5</v>
      </c>
      <c r="O1605" s="9">
        <v>85</v>
      </c>
      <c r="P1605" s="9">
        <v>25.31</v>
      </c>
      <c r="Q1605" s="9">
        <v>75</v>
      </c>
      <c r="R1605" s="9">
        <v>58</v>
      </c>
    </row>
    <row r="1606" spans="1:18" x14ac:dyDescent="0.2">
      <c r="A1606" s="9">
        <v>0</v>
      </c>
      <c r="B1606" s="9">
        <v>0</v>
      </c>
      <c r="C1606" s="9">
        <v>41</v>
      </c>
      <c r="D1606" s="9">
        <v>1</v>
      </c>
      <c r="E1606" s="9">
        <v>0</v>
      </c>
      <c r="F1606" s="9">
        <v>0</v>
      </c>
      <c r="G1606" s="9">
        <v>0</v>
      </c>
      <c r="H1606" s="9">
        <v>0</v>
      </c>
      <c r="I1606" s="9">
        <v>0</v>
      </c>
      <c r="J1606" s="9">
        <v>0</v>
      </c>
      <c r="K1606" s="9">
        <v>1</v>
      </c>
      <c r="L1606" s="9">
        <v>0</v>
      </c>
      <c r="M1606" s="9">
        <v>317</v>
      </c>
      <c r="N1606" s="9">
        <v>149.5</v>
      </c>
      <c r="O1606" s="9">
        <v>93</v>
      </c>
      <c r="P1606" s="9">
        <v>35.42</v>
      </c>
      <c r="Q1606" s="9">
        <v>68</v>
      </c>
      <c r="R1606" s="9">
        <v>87</v>
      </c>
    </row>
    <row r="1607" spans="1:18" x14ac:dyDescent="0.2">
      <c r="A1607" s="9">
        <v>0</v>
      </c>
      <c r="B1607" s="9">
        <v>1</v>
      </c>
      <c r="C1607" s="9">
        <v>48</v>
      </c>
      <c r="D1607" s="9">
        <v>1</v>
      </c>
      <c r="E1607" s="9">
        <v>0</v>
      </c>
      <c r="F1607" s="9">
        <v>0</v>
      </c>
      <c r="G1607" s="9">
        <v>0</v>
      </c>
      <c r="H1607" s="9">
        <v>0</v>
      </c>
      <c r="I1607" s="9">
        <v>0</v>
      </c>
      <c r="J1607" s="9">
        <v>0</v>
      </c>
      <c r="K1607" s="9">
        <v>0</v>
      </c>
      <c r="L1607" s="9">
        <v>0</v>
      </c>
      <c r="M1607" s="9">
        <v>201</v>
      </c>
      <c r="N1607" s="9">
        <v>117.5</v>
      </c>
      <c r="O1607" s="9">
        <v>80</v>
      </c>
      <c r="P1607" s="9">
        <v>23.68</v>
      </c>
      <c r="Q1607" s="9">
        <v>66</v>
      </c>
      <c r="R1607" s="9">
        <v>85</v>
      </c>
    </row>
    <row r="1608" spans="1:18" x14ac:dyDescent="0.2">
      <c r="A1608" s="9">
        <v>0</v>
      </c>
      <c r="B1608" s="9">
        <v>1</v>
      </c>
      <c r="C1608" s="9">
        <v>50</v>
      </c>
      <c r="D1608" s="9">
        <v>1</v>
      </c>
      <c r="E1608" s="9">
        <v>0</v>
      </c>
      <c r="F1608" s="9">
        <v>0</v>
      </c>
      <c r="G1608" s="9">
        <v>0</v>
      </c>
      <c r="H1608" s="9">
        <v>0</v>
      </c>
      <c r="I1608" s="9">
        <v>0</v>
      </c>
      <c r="J1608" s="9">
        <v>0</v>
      </c>
      <c r="K1608" s="9">
        <v>1</v>
      </c>
      <c r="L1608" s="9">
        <v>0</v>
      </c>
      <c r="M1608" s="9">
        <v>167</v>
      </c>
      <c r="N1608" s="9">
        <v>159</v>
      </c>
      <c r="O1608" s="9">
        <v>95</v>
      </c>
      <c r="P1608" s="9">
        <v>25.2</v>
      </c>
      <c r="Q1608" s="9">
        <v>75</v>
      </c>
      <c r="R1608" s="9">
        <v>87</v>
      </c>
    </row>
    <row r="1609" spans="1:18" x14ac:dyDescent="0.2">
      <c r="A1609" s="9">
        <v>0</v>
      </c>
      <c r="B1609" s="9">
        <v>0</v>
      </c>
      <c r="C1609" s="9">
        <v>67</v>
      </c>
      <c r="D1609" s="9">
        <v>1</v>
      </c>
      <c r="E1609" s="9">
        <v>0</v>
      </c>
      <c r="F1609" s="9">
        <v>0</v>
      </c>
      <c r="G1609" s="9">
        <v>0</v>
      </c>
      <c r="H1609" s="9">
        <v>0</v>
      </c>
      <c r="I1609" s="9">
        <v>0</v>
      </c>
      <c r="J1609" s="9">
        <v>0</v>
      </c>
      <c r="K1609" s="9">
        <v>0</v>
      </c>
      <c r="L1609" s="9">
        <v>0</v>
      </c>
      <c r="M1609" s="9">
        <v>302</v>
      </c>
      <c r="N1609" s="9">
        <v>121</v>
      </c>
      <c r="O1609" s="9">
        <v>83</v>
      </c>
      <c r="P1609" s="9">
        <v>30.12</v>
      </c>
      <c r="Q1609" s="9">
        <v>75</v>
      </c>
      <c r="R1609" s="9">
        <v>64</v>
      </c>
    </row>
    <row r="1610" spans="1:18" x14ac:dyDescent="0.2">
      <c r="A1610" s="9">
        <v>0</v>
      </c>
      <c r="B1610" s="9">
        <v>1</v>
      </c>
      <c r="C1610" s="9">
        <v>41</v>
      </c>
      <c r="D1610" s="9">
        <v>0</v>
      </c>
      <c r="E1610" s="9">
        <v>1</v>
      </c>
      <c r="F1610" s="9">
        <v>0</v>
      </c>
      <c r="G1610" s="9">
        <v>1</v>
      </c>
      <c r="H1610" s="9">
        <v>30</v>
      </c>
      <c r="I1610" s="9">
        <v>0</v>
      </c>
      <c r="J1610" s="9">
        <v>0</v>
      </c>
      <c r="K1610" s="9">
        <v>0</v>
      </c>
      <c r="L1610" s="9">
        <v>0</v>
      </c>
      <c r="M1610" s="9">
        <v>228</v>
      </c>
      <c r="N1610" s="9">
        <v>113</v>
      </c>
      <c r="O1610" s="9">
        <v>82.5</v>
      </c>
      <c r="P1610" s="9">
        <v>25.67</v>
      </c>
      <c r="Q1610" s="9">
        <v>67</v>
      </c>
      <c r="R1610" s="9">
        <v>70</v>
      </c>
    </row>
    <row r="1611" spans="1:18" x14ac:dyDescent="0.2">
      <c r="A1611" s="9">
        <v>0</v>
      </c>
      <c r="B1611" s="9">
        <v>1</v>
      </c>
      <c r="C1611" s="9">
        <v>46</v>
      </c>
      <c r="D1611" s="9">
        <v>0</v>
      </c>
      <c r="E1611" s="9">
        <v>1</v>
      </c>
      <c r="F1611" s="9">
        <v>0</v>
      </c>
      <c r="G1611" s="9">
        <v>0</v>
      </c>
      <c r="H1611" s="9">
        <v>0</v>
      </c>
      <c r="I1611" s="9">
        <v>0</v>
      </c>
      <c r="J1611" s="9">
        <v>0</v>
      </c>
      <c r="K1611" s="9">
        <v>0</v>
      </c>
      <c r="L1611" s="9">
        <v>0</v>
      </c>
      <c r="M1611" s="9">
        <v>226</v>
      </c>
      <c r="N1611" s="9">
        <v>140</v>
      </c>
      <c r="O1611" s="9">
        <v>86</v>
      </c>
      <c r="P1611" s="9">
        <v>31.93</v>
      </c>
      <c r="Q1611" s="9">
        <v>85</v>
      </c>
      <c r="R1611" s="9">
        <v>72</v>
      </c>
    </row>
    <row r="1612" spans="1:18" x14ac:dyDescent="0.2">
      <c r="A1612" s="9">
        <v>0</v>
      </c>
      <c r="B1612" s="9">
        <v>0</v>
      </c>
      <c r="C1612" s="9">
        <v>43</v>
      </c>
      <c r="D1612" s="9">
        <v>0</v>
      </c>
      <c r="E1612" s="9">
        <v>0</v>
      </c>
      <c r="F1612" s="9">
        <v>1</v>
      </c>
      <c r="G1612" s="9">
        <v>0</v>
      </c>
      <c r="H1612" s="9">
        <v>0</v>
      </c>
      <c r="I1612" s="9">
        <v>0</v>
      </c>
      <c r="J1612" s="9">
        <v>0</v>
      </c>
      <c r="K1612" s="9">
        <v>0</v>
      </c>
      <c r="L1612" s="9">
        <v>0</v>
      </c>
      <c r="M1612" s="9">
        <v>232</v>
      </c>
      <c r="N1612" s="9">
        <v>126</v>
      </c>
      <c r="O1612" s="9">
        <v>73</v>
      </c>
      <c r="P1612" s="9">
        <v>20.43</v>
      </c>
      <c r="Q1612" s="9">
        <v>72</v>
      </c>
      <c r="R1612" s="9">
        <v>75</v>
      </c>
    </row>
    <row r="1613" spans="1:18" x14ac:dyDescent="0.2">
      <c r="A1613" s="9">
        <v>0</v>
      </c>
      <c r="B1613" s="9">
        <v>0</v>
      </c>
      <c r="C1613" s="9">
        <v>55</v>
      </c>
      <c r="D1613" s="9">
        <v>1</v>
      </c>
      <c r="E1613" s="9">
        <v>0</v>
      </c>
      <c r="F1613" s="9">
        <v>0</v>
      </c>
      <c r="G1613" s="9">
        <v>0</v>
      </c>
      <c r="H1613" s="9">
        <v>0</v>
      </c>
      <c r="I1613" s="9">
        <v>0</v>
      </c>
      <c r="J1613" s="9">
        <v>0</v>
      </c>
      <c r="K1613" s="9">
        <v>0</v>
      </c>
      <c r="L1613" s="9">
        <v>0</v>
      </c>
      <c r="M1613" s="9">
        <v>215</v>
      </c>
      <c r="N1613" s="9">
        <v>122</v>
      </c>
      <c r="O1613" s="9">
        <v>86</v>
      </c>
      <c r="P1613" s="9">
        <v>30.61</v>
      </c>
      <c r="Q1613" s="9">
        <v>79</v>
      </c>
      <c r="R1613" s="9">
        <v>87</v>
      </c>
    </row>
    <row r="1614" spans="1:18" x14ac:dyDescent="0.2">
      <c r="A1614" s="9">
        <v>0</v>
      </c>
      <c r="B1614" s="9">
        <v>1</v>
      </c>
      <c r="C1614" s="9">
        <v>55</v>
      </c>
      <c r="D1614" s="9">
        <v>0</v>
      </c>
      <c r="E1614" s="9">
        <v>0</v>
      </c>
      <c r="F1614" s="9">
        <v>1</v>
      </c>
      <c r="G1614" s="9">
        <v>1</v>
      </c>
      <c r="H1614" s="9">
        <v>20</v>
      </c>
      <c r="I1614" s="9">
        <v>0</v>
      </c>
      <c r="J1614" s="9">
        <v>0</v>
      </c>
      <c r="K1614" s="9">
        <v>0</v>
      </c>
      <c r="L1614" s="9">
        <v>0</v>
      </c>
      <c r="M1614" s="9">
        <v>214</v>
      </c>
      <c r="N1614" s="9">
        <v>110</v>
      </c>
      <c r="O1614" s="9">
        <v>71</v>
      </c>
      <c r="P1614" s="9">
        <v>24.24</v>
      </c>
      <c r="Q1614" s="9">
        <v>75</v>
      </c>
      <c r="R1614" s="9">
        <v>72</v>
      </c>
    </row>
    <row r="1615" spans="1:18" x14ac:dyDescent="0.2">
      <c r="A1615" s="9">
        <v>0</v>
      </c>
      <c r="B1615" s="9">
        <v>0</v>
      </c>
      <c r="C1615" s="9">
        <v>48</v>
      </c>
      <c r="D1615" s="9">
        <v>0</v>
      </c>
      <c r="E1615" s="9">
        <v>0</v>
      </c>
      <c r="F1615" s="9">
        <v>1</v>
      </c>
      <c r="G1615" s="9">
        <v>1</v>
      </c>
      <c r="H1615" s="9">
        <v>9</v>
      </c>
      <c r="I1615" s="9">
        <v>0</v>
      </c>
      <c r="J1615" s="9">
        <v>0</v>
      </c>
      <c r="K1615" s="9">
        <v>1</v>
      </c>
      <c r="L1615" s="9">
        <v>0</v>
      </c>
      <c r="M1615" s="9">
        <v>266</v>
      </c>
      <c r="N1615" s="9">
        <v>155</v>
      </c>
      <c r="O1615" s="9">
        <v>100</v>
      </c>
      <c r="P1615" s="9">
        <v>27.86</v>
      </c>
      <c r="Q1615" s="9">
        <v>75</v>
      </c>
      <c r="R1615" s="9">
        <v>84</v>
      </c>
    </row>
    <row r="1616" spans="1:18" x14ac:dyDescent="0.2">
      <c r="A1616" s="9">
        <v>0</v>
      </c>
      <c r="B1616" s="9">
        <v>1</v>
      </c>
      <c r="C1616" s="9">
        <v>57</v>
      </c>
      <c r="D1616" s="9">
        <v>1</v>
      </c>
      <c r="E1616" s="9">
        <v>0</v>
      </c>
      <c r="F1616" s="9">
        <v>0</v>
      </c>
      <c r="G1616" s="9">
        <v>1</v>
      </c>
      <c r="H1616" s="9">
        <v>18</v>
      </c>
      <c r="I1616" s="9">
        <v>0</v>
      </c>
      <c r="J1616" s="9">
        <v>0</v>
      </c>
      <c r="K1616" s="9">
        <v>0</v>
      </c>
      <c r="L1616" s="9">
        <v>0</v>
      </c>
      <c r="M1616" s="9">
        <v>223</v>
      </c>
      <c r="N1616" s="9">
        <v>107.5</v>
      </c>
      <c r="O1616" s="9">
        <v>72.5</v>
      </c>
      <c r="P1616" s="9">
        <v>24.74</v>
      </c>
      <c r="Q1616" s="9">
        <v>62</v>
      </c>
      <c r="R1616" s="9">
        <v>103</v>
      </c>
    </row>
    <row r="1617" spans="1:18" x14ac:dyDescent="0.2">
      <c r="A1617" s="9">
        <v>0</v>
      </c>
      <c r="B1617" s="9">
        <v>0</v>
      </c>
      <c r="C1617" s="9">
        <v>48</v>
      </c>
      <c r="D1617" s="9">
        <v>1</v>
      </c>
      <c r="E1617" s="9">
        <v>0</v>
      </c>
      <c r="F1617" s="9">
        <v>0</v>
      </c>
      <c r="G1617" s="9">
        <v>0</v>
      </c>
      <c r="H1617" s="9">
        <v>0</v>
      </c>
      <c r="I1617" s="9">
        <v>0</v>
      </c>
      <c r="J1617" s="9">
        <v>0</v>
      </c>
      <c r="K1617" s="9">
        <v>1</v>
      </c>
      <c r="L1617" s="9">
        <v>0</v>
      </c>
      <c r="M1617" s="9">
        <v>234</v>
      </c>
      <c r="N1617" s="9">
        <v>144</v>
      </c>
      <c r="O1617" s="9">
        <v>90</v>
      </c>
      <c r="P1617" s="9">
        <v>29.34</v>
      </c>
      <c r="Q1617" s="9">
        <v>72</v>
      </c>
      <c r="R1617" s="9">
        <v>70</v>
      </c>
    </row>
    <row r="1618" spans="1:18" x14ac:dyDescent="0.2">
      <c r="A1618" s="9">
        <v>0</v>
      </c>
      <c r="B1618" s="9">
        <v>0</v>
      </c>
      <c r="C1618" s="9">
        <v>38</v>
      </c>
      <c r="D1618" s="9">
        <v>0</v>
      </c>
      <c r="E1618" s="9">
        <v>0</v>
      </c>
      <c r="F1618" s="9">
        <v>1</v>
      </c>
      <c r="G1618" s="9">
        <v>0</v>
      </c>
      <c r="H1618" s="9">
        <v>0</v>
      </c>
      <c r="I1618" s="9">
        <v>0</v>
      </c>
      <c r="J1618" s="9">
        <v>0</v>
      </c>
      <c r="K1618" s="9">
        <v>0</v>
      </c>
      <c r="L1618" s="9">
        <v>0</v>
      </c>
      <c r="M1618" s="9">
        <v>155</v>
      </c>
      <c r="N1618" s="9">
        <v>122</v>
      </c>
      <c r="O1618" s="9">
        <v>81</v>
      </c>
      <c r="P1618" s="9">
        <v>27.14</v>
      </c>
      <c r="Q1618" s="9">
        <v>64</v>
      </c>
      <c r="R1618" s="9">
        <v>70</v>
      </c>
    </row>
    <row r="1619" spans="1:18" x14ac:dyDescent="0.2">
      <c r="A1619" s="9">
        <v>0</v>
      </c>
      <c r="B1619" s="9">
        <v>0</v>
      </c>
      <c r="C1619" s="9">
        <v>48</v>
      </c>
      <c r="D1619" s="9">
        <v>0</v>
      </c>
      <c r="E1619" s="9">
        <v>0</v>
      </c>
      <c r="F1619" s="9">
        <v>0</v>
      </c>
      <c r="G1619" s="9">
        <v>0</v>
      </c>
      <c r="H1619" s="9">
        <v>0</v>
      </c>
      <c r="I1619" s="9">
        <v>0</v>
      </c>
      <c r="J1619" s="9">
        <v>0</v>
      </c>
      <c r="K1619" s="9">
        <v>0</v>
      </c>
      <c r="L1619" s="9">
        <v>0</v>
      </c>
      <c r="M1619" s="9">
        <v>240</v>
      </c>
      <c r="N1619" s="9">
        <v>123</v>
      </c>
      <c r="O1619" s="9">
        <v>80</v>
      </c>
      <c r="P1619" s="9">
        <v>24.57</v>
      </c>
      <c r="Q1619" s="9">
        <v>66</v>
      </c>
      <c r="R1619" s="9">
        <v>74</v>
      </c>
    </row>
    <row r="1620" spans="1:18" x14ac:dyDescent="0.2">
      <c r="A1620" s="9">
        <v>0</v>
      </c>
      <c r="B1620" s="9">
        <v>0</v>
      </c>
      <c r="C1620" s="9">
        <v>40</v>
      </c>
      <c r="D1620" s="9">
        <v>0</v>
      </c>
      <c r="E1620" s="9">
        <v>1</v>
      </c>
      <c r="F1620" s="9">
        <v>0</v>
      </c>
      <c r="G1620" s="9">
        <v>0</v>
      </c>
      <c r="H1620" s="9">
        <v>0</v>
      </c>
      <c r="I1620" s="9">
        <v>0</v>
      </c>
      <c r="J1620" s="9">
        <v>0</v>
      </c>
      <c r="K1620" s="9">
        <v>0</v>
      </c>
      <c r="L1620" s="9">
        <v>0</v>
      </c>
      <c r="M1620" s="9">
        <v>178</v>
      </c>
      <c r="N1620" s="9">
        <v>119</v>
      </c>
      <c r="O1620" s="9">
        <v>78.5</v>
      </c>
      <c r="P1620" s="9">
        <v>23.28</v>
      </c>
      <c r="Q1620" s="9">
        <v>72</v>
      </c>
      <c r="R1620" s="9">
        <v>75</v>
      </c>
    </row>
    <row r="1621" spans="1:18" x14ac:dyDescent="0.2">
      <c r="A1621" s="9">
        <v>0</v>
      </c>
      <c r="B1621" s="9">
        <v>0</v>
      </c>
      <c r="C1621" s="9">
        <v>57</v>
      </c>
      <c r="D1621" s="9">
        <v>1</v>
      </c>
      <c r="E1621" s="9">
        <v>0</v>
      </c>
      <c r="F1621" s="9">
        <v>0</v>
      </c>
      <c r="G1621" s="9">
        <v>0</v>
      </c>
      <c r="H1621" s="9">
        <v>0</v>
      </c>
      <c r="I1621" s="9">
        <v>0</v>
      </c>
      <c r="J1621" s="9">
        <v>0</v>
      </c>
      <c r="K1621" s="9">
        <v>1</v>
      </c>
      <c r="L1621" s="9">
        <v>0</v>
      </c>
      <c r="M1621" s="9">
        <v>254</v>
      </c>
      <c r="N1621" s="9">
        <v>182.5</v>
      </c>
      <c r="O1621" s="9">
        <v>97</v>
      </c>
      <c r="P1621" s="9">
        <v>27.38</v>
      </c>
      <c r="Q1621" s="9">
        <v>77</v>
      </c>
      <c r="R1621" s="9">
        <v>72</v>
      </c>
    </row>
    <row r="1622" spans="1:18" x14ac:dyDescent="0.2">
      <c r="A1622" s="9">
        <v>0</v>
      </c>
      <c r="B1622" s="9">
        <v>0</v>
      </c>
      <c r="C1622" s="9">
        <v>40</v>
      </c>
      <c r="D1622" s="9">
        <v>0</v>
      </c>
      <c r="E1622" s="9">
        <v>0</v>
      </c>
      <c r="F1622" s="9">
        <v>1</v>
      </c>
      <c r="G1622" s="9">
        <v>0</v>
      </c>
      <c r="H1622" s="9">
        <v>0</v>
      </c>
      <c r="I1622" s="9">
        <v>0</v>
      </c>
      <c r="J1622" s="9">
        <v>0</v>
      </c>
      <c r="K1622" s="9">
        <v>0</v>
      </c>
      <c r="L1622" s="9">
        <v>0</v>
      </c>
      <c r="M1622" s="9">
        <v>274</v>
      </c>
      <c r="N1622" s="9">
        <v>132.5</v>
      </c>
      <c r="O1622" s="9">
        <v>85.5</v>
      </c>
      <c r="P1622" s="9">
        <v>24.87</v>
      </c>
      <c r="Q1622" s="9">
        <v>100</v>
      </c>
      <c r="R1622" s="9">
        <v>70</v>
      </c>
    </row>
    <row r="1623" spans="1:18" x14ac:dyDescent="0.2">
      <c r="A1623" s="9">
        <v>0</v>
      </c>
      <c r="B1623" s="9">
        <v>0</v>
      </c>
      <c r="C1623" s="9">
        <v>64</v>
      </c>
      <c r="D1623" s="9">
        <v>0</v>
      </c>
      <c r="E1623" s="9">
        <v>1</v>
      </c>
      <c r="F1623" s="9">
        <v>0</v>
      </c>
      <c r="G1623" s="9">
        <v>0</v>
      </c>
      <c r="H1623" s="9">
        <v>0</v>
      </c>
      <c r="I1623" s="9">
        <v>0</v>
      </c>
      <c r="J1623" s="9">
        <v>0</v>
      </c>
      <c r="K1623" s="9">
        <v>1</v>
      </c>
      <c r="L1623" s="9">
        <v>0</v>
      </c>
      <c r="M1623" s="9">
        <v>266</v>
      </c>
      <c r="N1623" s="9">
        <v>166</v>
      </c>
      <c r="O1623" s="9">
        <v>90</v>
      </c>
      <c r="P1623" s="9">
        <v>23.33</v>
      </c>
      <c r="Q1623" s="9">
        <v>82</v>
      </c>
      <c r="R1623" s="9">
        <v>87</v>
      </c>
    </row>
    <row r="1624" spans="1:18" x14ac:dyDescent="0.2">
      <c r="A1624" s="9">
        <v>1</v>
      </c>
      <c r="B1624" s="9">
        <v>0</v>
      </c>
      <c r="C1624" s="9">
        <v>53</v>
      </c>
      <c r="D1624" s="9">
        <v>1</v>
      </c>
      <c r="E1624" s="9">
        <v>0</v>
      </c>
      <c r="F1624" s="9">
        <v>0</v>
      </c>
      <c r="G1624" s="9">
        <v>0</v>
      </c>
      <c r="H1624" s="9">
        <v>0</v>
      </c>
      <c r="I1624" s="9">
        <v>0</v>
      </c>
      <c r="J1624" s="9">
        <v>0</v>
      </c>
      <c r="K1624" s="9">
        <v>0</v>
      </c>
      <c r="L1624" s="9">
        <v>0</v>
      </c>
      <c r="M1624" s="9">
        <v>237</v>
      </c>
      <c r="N1624" s="9">
        <v>126</v>
      </c>
      <c r="O1624" s="9">
        <v>84</v>
      </c>
      <c r="P1624" s="9">
        <v>27.04</v>
      </c>
      <c r="Q1624" s="9">
        <v>66</v>
      </c>
      <c r="R1624" s="9">
        <v>88</v>
      </c>
    </row>
    <row r="1625" spans="1:18" x14ac:dyDescent="0.2">
      <c r="A1625" s="9">
        <v>0</v>
      </c>
      <c r="B1625" s="9">
        <v>1</v>
      </c>
      <c r="C1625" s="9">
        <v>46</v>
      </c>
      <c r="D1625" s="9">
        <v>0</v>
      </c>
      <c r="E1625" s="9">
        <v>0</v>
      </c>
      <c r="F1625" s="9">
        <v>0</v>
      </c>
      <c r="G1625" s="9">
        <v>1</v>
      </c>
      <c r="H1625" s="9">
        <v>9</v>
      </c>
      <c r="I1625" s="9">
        <v>0</v>
      </c>
      <c r="J1625" s="9">
        <v>0</v>
      </c>
      <c r="K1625" s="9">
        <v>1</v>
      </c>
      <c r="L1625" s="9">
        <v>0</v>
      </c>
      <c r="M1625" s="9">
        <v>260</v>
      </c>
      <c r="N1625" s="9">
        <v>137.5</v>
      </c>
      <c r="O1625" s="9">
        <v>94</v>
      </c>
      <c r="P1625" s="9">
        <v>32.369999999999997</v>
      </c>
      <c r="Q1625" s="9">
        <v>78</v>
      </c>
      <c r="R1625" s="9">
        <v>78</v>
      </c>
    </row>
    <row r="1626" spans="1:18" x14ac:dyDescent="0.2">
      <c r="A1626" s="9">
        <v>0</v>
      </c>
      <c r="B1626" s="9">
        <v>0</v>
      </c>
      <c r="C1626" s="9">
        <v>51</v>
      </c>
      <c r="D1626" s="9">
        <v>0</v>
      </c>
      <c r="E1626" s="9">
        <v>1</v>
      </c>
      <c r="F1626" s="9">
        <v>0</v>
      </c>
      <c r="G1626" s="9">
        <v>1</v>
      </c>
      <c r="H1626" s="9">
        <v>6</v>
      </c>
      <c r="I1626" s="9">
        <v>0</v>
      </c>
      <c r="J1626" s="9">
        <v>0</v>
      </c>
      <c r="K1626" s="9">
        <v>0</v>
      </c>
      <c r="L1626" s="9">
        <v>0</v>
      </c>
      <c r="M1626" s="9">
        <v>190</v>
      </c>
      <c r="N1626" s="9">
        <v>131.5</v>
      </c>
      <c r="O1626" s="9">
        <v>89</v>
      </c>
      <c r="P1626" s="9">
        <v>23.66</v>
      </c>
      <c r="Q1626" s="9">
        <v>92</v>
      </c>
      <c r="R1626" s="9">
        <v>100</v>
      </c>
    </row>
    <row r="1627" spans="1:18" x14ac:dyDescent="0.2">
      <c r="A1627" s="9">
        <v>0</v>
      </c>
      <c r="B1627" s="9">
        <v>0</v>
      </c>
      <c r="C1627" s="9">
        <v>40</v>
      </c>
      <c r="D1627" s="9">
        <v>0</v>
      </c>
      <c r="E1627" s="9">
        <v>0</v>
      </c>
      <c r="F1627" s="9">
        <v>1</v>
      </c>
      <c r="G1627" s="9">
        <v>0</v>
      </c>
      <c r="H1627" s="9">
        <v>0</v>
      </c>
      <c r="I1627" s="9">
        <v>0</v>
      </c>
      <c r="J1627" s="9">
        <v>0</v>
      </c>
      <c r="K1627" s="9">
        <v>0</v>
      </c>
      <c r="L1627" s="9">
        <v>0</v>
      </c>
      <c r="M1627" s="9">
        <v>188</v>
      </c>
      <c r="N1627" s="9">
        <v>123</v>
      </c>
      <c r="O1627" s="9">
        <v>76.5</v>
      </c>
      <c r="P1627" s="9">
        <v>28</v>
      </c>
      <c r="Q1627" s="9">
        <v>58</v>
      </c>
      <c r="R1627" s="9">
        <v>76</v>
      </c>
    </row>
    <row r="1628" spans="1:18" x14ac:dyDescent="0.2">
      <c r="A1628" s="9">
        <v>0</v>
      </c>
      <c r="B1628" s="9">
        <v>1</v>
      </c>
      <c r="C1628" s="9">
        <v>63</v>
      </c>
      <c r="D1628" s="9">
        <v>1</v>
      </c>
      <c r="E1628" s="9">
        <v>0</v>
      </c>
      <c r="F1628" s="9">
        <v>0</v>
      </c>
      <c r="G1628" s="9">
        <v>0</v>
      </c>
      <c r="H1628" s="9">
        <v>0</v>
      </c>
      <c r="I1628" s="9">
        <v>0</v>
      </c>
      <c r="J1628" s="9">
        <v>0</v>
      </c>
      <c r="K1628" s="9">
        <v>0</v>
      </c>
      <c r="L1628" s="9">
        <v>0</v>
      </c>
      <c r="M1628" s="9">
        <v>270</v>
      </c>
      <c r="N1628" s="9">
        <v>118</v>
      </c>
      <c r="O1628" s="9">
        <v>78</v>
      </c>
      <c r="P1628" s="9">
        <v>27.06</v>
      </c>
      <c r="Q1628" s="9">
        <v>72</v>
      </c>
      <c r="R1628" s="9">
        <v>78</v>
      </c>
    </row>
    <row r="1629" spans="1:18" x14ac:dyDescent="0.2">
      <c r="A1629" s="9">
        <v>0</v>
      </c>
      <c r="B1629" s="9">
        <v>1</v>
      </c>
      <c r="C1629" s="9">
        <v>52</v>
      </c>
      <c r="D1629" s="9">
        <v>1</v>
      </c>
      <c r="E1629" s="9">
        <v>0</v>
      </c>
      <c r="F1629" s="9">
        <v>0</v>
      </c>
      <c r="G1629" s="9">
        <v>1</v>
      </c>
      <c r="H1629" s="9">
        <v>20</v>
      </c>
      <c r="I1629" s="9">
        <v>0</v>
      </c>
      <c r="J1629" s="9">
        <v>0</v>
      </c>
      <c r="K1629" s="9">
        <v>1</v>
      </c>
      <c r="L1629" s="9">
        <v>0</v>
      </c>
      <c r="M1629" s="9">
        <v>200</v>
      </c>
      <c r="N1629" s="9">
        <v>141</v>
      </c>
      <c r="O1629" s="9">
        <v>81.5</v>
      </c>
      <c r="P1629" s="9">
        <v>26.56</v>
      </c>
      <c r="Q1629" s="9">
        <v>70</v>
      </c>
      <c r="R1629" s="9">
        <v>85</v>
      </c>
    </row>
    <row r="1630" spans="1:18" x14ac:dyDescent="0.2">
      <c r="A1630" s="9">
        <v>0</v>
      </c>
      <c r="B1630" s="9">
        <v>0</v>
      </c>
      <c r="C1630" s="9">
        <v>41</v>
      </c>
      <c r="D1630" s="9">
        <v>1</v>
      </c>
      <c r="E1630" s="9">
        <v>0</v>
      </c>
      <c r="F1630" s="9">
        <v>0</v>
      </c>
      <c r="G1630" s="9">
        <v>1</v>
      </c>
      <c r="H1630" s="9">
        <v>20</v>
      </c>
      <c r="I1630" s="9">
        <v>0</v>
      </c>
      <c r="J1630" s="9">
        <v>0</v>
      </c>
      <c r="K1630" s="9">
        <v>1</v>
      </c>
      <c r="L1630" s="9">
        <v>0</v>
      </c>
      <c r="M1630" s="9">
        <v>167</v>
      </c>
      <c r="N1630" s="9">
        <v>147.5</v>
      </c>
      <c r="O1630" s="9">
        <v>87.5</v>
      </c>
      <c r="P1630" s="9">
        <v>32.520000000000003</v>
      </c>
      <c r="Q1630" s="9">
        <v>75</v>
      </c>
      <c r="R1630" s="9">
        <v>80</v>
      </c>
    </row>
    <row r="1631" spans="1:18" x14ac:dyDescent="0.2">
      <c r="A1631" s="9">
        <v>0</v>
      </c>
      <c r="B1631" s="9">
        <v>0</v>
      </c>
      <c r="C1631" s="9">
        <v>50</v>
      </c>
      <c r="D1631" s="9">
        <v>1</v>
      </c>
      <c r="E1631" s="9">
        <v>0</v>
      </c>
      <c r="F1631" s="9">
        <v>0</v>
      </c>
      <c r="G1631" s="9">
        <v>1</v>
      </c>
      <c r="H1631" s="9">
        <v>20</v>
      </c>
      <c r="I1631" s="9">
        <v>0</v>
      </c>
      <c r="J1631" s="9">
        <v>0</v>
      </c>
      <c r="K1631" s="9">
        <v>1</v>
      </c>
      <c r="L1631" s="9">
        <v>0</v>
      </c>
      <c r="M1631" s="9">
        <v>248</v>
      </c>
      <c r="N1631" s="9">
        <v>154.5</v>
      </c>
      <c r="O1631" s="9">
        <v>104</v>
      </c>
      <c r="P1631" s="9">
        <v>19.88</v>
      </c>
      <c r="Q1631" s="9">
        <v>75</v>
      </c>
      <c r="R1631" s="9">
        <v>87</v>
      </c>
    </row>
    <row r="1632" spans="1:18" x14ac:dyDescent="0.2">
      <c r="A1632" s="9">
        <v>0</v>
      </c>
      <c r="B1632" s="9">
        <v>1</v>
      </c>
      <c r="C1632" s="9">
        <v>36</v>
      </c>
      <c r="D1632" s="9">
        <v>0</v>
      </c>
      <c r="E1632" s="9">
        <v>1</v>
      </c>
      <c r="F1632" s="9">
        <v>0</v>
      </c>
      <c r="G1632" s="9">
        <v>0</v>
      </c>
      <c r="H1632" s="9">
        <v>0</v>
      </c>
      <c r="I1632" s="9">
        <v>0</v>
      </c>
      <c r="J1632" s="9">
        <v>0</v>
      </c>
      <c r="K1632" s="9">
        <v>0</v>
      </c>
      <c r="L1632" s="9">
        <v>0</v>
      </c>
      <c r="M1632" s="9">
        <v>176</v>
      </c>
      <c r="N1632" s="9">
        <v>125</v>
      </c>
      <c r="O1632" s="9">
        <v>85</v>
      </c>
      <c r="P1632" s="9">
        <v>25.88</v>
      </c>
      <c r="Q1632" s="9">
        <v>70</v>
      </c>
      <c r="R1632" s="9">
        <v>83</v>
      </c>
    </row>
    <row r="1633" spans="1:18" x14ac:dyDescent="0.2">
      <c r="A1633" s="9">
        <v>0</v>
      </c>
      <c r="B1633" s="9">
        <v>0</v>
      </c>
      <c r="C1633" s="9">
        <v>51</v>
      </c>
      <c r="D1633" s="9">
        <v>1</v>
      </c>
      <c r="E1633" s="9">
        <v>0</v>
      </c>
      <c r="F1633" s="9">
        <v>0</v>
      </c>
      <c r="G1633" s="9">
        <v>0</v>
      </c>
      <c r="H1633" s="9">
        <v>0</v>
      </c>
      <c r="I1633" s="9">
        <v>0</v>
      </c>
      <c r="J1633" s="9">
        <v>0</v>
      </c>
      <c r="K1633" s="9">
        <v>0</v>
      </c>
      <c r="L1633" s="9">
        <v>0</v>
      </c>
      <c r="M1633" s="9">
        <v>226</v>
      </c>
      <c r="N1633" s="9">
        <v>105</v>
      </c>
      <c r="O1633" s="9">
        <v>71</v>
      </c>
      <c r="P1633" s="9">
        <v>27.73</v>
      </c>
      <c r="Q1633" s="9">
        <v>68</v>
      </c>
      <c r="R1633" s="9">
        <v>79</v>
      </c>
    </row>
    <row r="1634" spans="1:18" x14ac:dyDescent="0.2">
      <c r="A1634" s="9">
        <v>0</v>
      </c>
      <c r="B1634" s="9">
        <v>1</v>
      </c>
      <c r="C1634" s="9">
        <v>40</v>
      </c>
      <c r="D1634" s="9">
        <v>0</v>
      </c>
      <c r="E1634" s="9">
        <v>0</v>
      </c>
      <c r="F1634" s="9">
        <v>0</v>
      </c>
      <c r="G1634" s="9">
        <v>1</v>
      </c>
      <c r="H1634" s="9">
        <v>19</v>
      </c>
      <c r="I1634" s="9">
        <v>1</v>
      </c>
      <c r="J1634" s="9">
        <v>0</v>
      </c>
      <c r="K1634" s="9">
        <v>1</v>
      </c>
      <c r="L1634" s="9">
        <v>0</v>
      </c>
      <c r="M1634" s="9">
        <v>233</v>
      </c>
      <c r="N1634" s="9">
        <v>122</v>
      </c>
      <c r="O1634" s="9">
        <v>87</v>
      </c>
      <c r="P1634" s="9">
        <v>24.91</v>
      </c>
      <c r="Q1634" s="9">
        <v>65</v>
      </c>
      <c r="R1634" s="9">
        <v>69</v>
      </c>
    </row>
    <row r="1635" spans="1:18" x14ac:dyDescent="0.2">
      <c r="A1635" s="9">
        <v>0</v>
      </c>
      <c r="B1635" s="9">
        <v>0</v>
      </c>
      <c r="C1635" s="9">
        <v>45</v>
      </c>
      <c r="D1635" s="9">
        <v>0</v>
      </c>
      <c r="E1635" s="9">
        <v>0</v>
      </c>
      <c r="F1635" s="9">
        <v>0</v>
      </c>
      <c r="G1635" s="9">
        <v>0</v>
      </c>
      <c r="H1635" s="9">
        <v>0</v>
      </c>
      <c r="I1635" s="9">
        <v>0</v>
      </c>
      <c r="J1635" s="9">
        <v>0</v>
      </c>
      <c r="K1635" s="9">
        <v>0</v>
      </c>
      <c r="L1635" s="9">
        <v>0</v>
      </c>
      <c r="M1635" s="9">
        <v>253</v>
      </c>
      <c r="N1635" s="9">
        <v>135</v>
      </c>
      <c r="O1635" s="9">
        <v>85</v>
      </c>
      <c r="P1635" s="9">
        <v>24.35</v>
      </c>
      <c r="Q1635" s="9">
        <v>78</v>
      </c>
      <c r="R1635" s="9">
        <v>84</v>
      </c>
    </row>
    <row r="1636" spans="1:18" x14ac:dyDescent="0.2">
      <c r="A1636" s="9">
        <v>0</v>
      </c>
      <c r="B1636" s="9">
        <v>0</v>
      </c>
      <c r="C1636" s="9">
        <v>40</v>
      </c>
      <c r="D1636" s="9">
        <v>0</v>
      </c>
      <c r="E1636" s="9">
        <v>1</v>
      </c>
      <c r="F1636" s="9">
        <v>0</v>
      </c>
      <c r="G1636" s="9">
        <v>0</v>
      </c>
      <c r="H1636" s="9">
        <v>0</v>
      </c>
      <c r="I1636" s="9">
        <v>0</v>
      </c>
      <c r="J1636" s="9">
        <v>0</v>
      </c>
      <c r="K1636" s="9">
        <v>1</v>
      </c>
      <c r="L1636" s="9">
        <v>0</v>
      </c>
      <c r="M1636" s="9">
        <v>170</v>
      </c>
      <c r="N1636" s="9">
        <v>142.5</v>
      </c>
      <c r="O1636" s="9">
        <v>95</v>
      </c>
      <c r="P1636" s="9">
        <v>36.79</v>
      </c>
      <c r="Q1636" s="9">
        <v>100</v>
      </c>
      <c r="R1636" s="9">
        <v>62</v>
      </c>
    </row>
    <row r="1637" spans="1:18" x14ac:dyDescent="0.2">
      <c r="A1637" s="9">
        <v>0</v>
      </c>
      <c r="B1637" s="9">
        <v>0</v>
      </c>
      <c r="C1637" s="9">
        <v>43</v>
      </c>
      <c r="D1637" s="9">
        <v>0</v>
      </c>
      <c r="E1637" s="9">
        <v>1</v>
      </c>
      <c r="F1637" s="9">
        <v>0</v>
      </c>
      <c r="G1637" s="9">
        <v>0</v>
      </c>
      <c r="H1637" s="9">
        <v>0</v>
      </c>
      <c r="I1637" s="9">
        <v>0</v>
      </c>
      <c r="J1637" s="9">
        <v>0</v>
      </c>
      <c r="K1637" s="9">
        <v>0</v>
      </c>
      <c r="L1637" s="9">
        <v>0</v>
      </c>
      <c r="M1637" s="9">
        <v>273</v>
      </c>
      <c r="N1637" s="9">
        <v>119</v>
      </c>
      <c r="O1637" s="9">
        <v>72</v>
      </c>
      <c r="P1637" s="9">
        <v>24.59</v>
      </c>
      <c r="Q1637" s="9">
        <v>90</v>
      </c>
      <c r="R1637" s="9">
        <v>75</v>
      </c>
    </row>
    <row r="1638" spans="1:18" x14ac:dyDescent="0.2">
      <c r="A1638" s="9">
        <v>1</v>
      </c>
      <c r="B1638" s="9">
        <v>1</v>
      </c>
      <c r="C1638" s="9">
        <v>54</v>
      </c>
      <c r="D1638" s="9">
        <v>0</v>
      </c>
      <c r="E1638" s="9">
        <v>1</v>
      </c>
      <c r="F1638" s="9">
        <v>0</v>
      </c>
      <c r="G1638" s="9">
        <v>0</v>
      </c>
      <c r="H1638" s="9">
        <v>0</v>
      </c>
      <c r="I1638" s="9">
        <v>0</v>
      </c>
      <c r="J1638" s="9">
        <v>0</v>
      </c>
      <c r="K1638" s="9">
        <v>1</v>
      </c>
      <c r="L1638" s="9">
        <v>0</v>
      </c>
      <c r="M1638" s="9">
        <v>207</v>
      </c>
      <c r="N1638" s="9">
        <v>146</v>
      </c>
      <c r="O1638" s="9">
        <v>98</v>
      </c>
      <c r="P1638" s="9">
        <v>23.63</v>
      </c>
      <c r="Q1638" s="9">
        <v>65</v>
      </c>
      <c r="R1638" s="9">
        <v>91</v>
      </c>
    </row>
    <row r="1639" spans="1:18" x14ac:dyDescent="0.2">
      <c r="A1639" s="9">
        <v>0</v>
      </c>
      <c r="B1639" s="9">
        <v>0</v>
      </c>
      <c r="C1639" s="9">
        <v>51</v>
      </c>
      <c r="D1639" s="9">
        <v>1</v>
      </c>
      <c r="E1639" s="9">
        <v>0</v>
      </c>
      <c r="F1639" s="9">
        <v>0</v>
      </c>
      <c r="G1639" s="9">
        <v>0</v>
      </c>
      <c r="H1639" s="9">
        <v>0</v>
      </c>
      <c r="I1639" s="9">
        <v>1</v>
      </c>
      <c r="J1639" s="9">
        <v>0</v>
      </c>
      <c r="K1639" s="9">
        <v>1</v>
      </c>
      <c r="L1639" s="9">
        <v>0</v>
      </c>
      <c r="M1639" s="9">
        <v>227</v>
      </c>
      <c r="N1639" s="9">
        <v>160</v>
      </c>
      <c r="O1639" s="9">
        <v>90</v>
      </c>
      <c r="P1639" s="9">
        <v>23.48</v>
      </c>
      <c r="Q1639" s="9">
        <v>88</v>
      </c>
      <c r="R1639" s="9">
        <v>57</v>
      </c>
    </row>
    <row r="1640" spans="1:18" x14ac:dyDescent="0.2">
      <c r="A1640" s="9">
        <v>0</v>
      </c>
      <c r="B1640" s="9">
        <v>1</v>
      </c>
      <c r="C1640" s="9">
        <v>38</v>
      </c>
      <c r="D1640" s="9">
        <v>0</v>
      </c>
      <c r="E1640" s="9">
        <v>1</v>
      </c>
      <c r="F1640" s="9">
        <v>0</v>
      </c>
      <c r="G1640" s="9">
        <v>0</v>
      </c>
      <c r="H1640" s="9">
        <v>0</v>
      </c>
      <c r="I1640" s="9">
        <v>0</v>
      </c>
      <c r="J1640" s="9">
        <v>0</v>
      </c>
      <c r="K1640" s="9">
        <v>0</v>
      </c>
      <c r="L1640" s="9">
        <v>0</v>
      </c>
      <c r="M1640" s="9">
        <v>150</v>
      </c>
      <c r="N1640" s="9">
        <v>109</v>
      </c>
      <c r="O1640" s="9">
        <v>75</v>
      </c>
      <c r="P1640" s="9">
        <v>21.43</v>
      </c>
      <c r="Q1640" s="9">
        <v>64</v>
      </c>
      <c r="R1640" s="9">
        <v>67</v>
      </c>
    </row>
    <row r="1641" spans="1:18" x14ac:dyDescent="0.2">
      <c r="A1641" s="9">
        <v>0</v>
      </c>
      <c r="B1641" s="9">
        <v>0</v>
      </c>
      <c r="C1641" s="9">
        <v>60</v>
      </c>
      <c r="D1641" s="9">
        <v>0</v>
      </c>
      <c r="E1641" s="9">
        <v>1</v>
      </c>
      <c r="F1641" s="9">
        <v>0</v>
      </c>
      <c r="G1641" s="9">
        <v>1</v>
      </c>
      <c r="H1641" s="9">
        <v>20</v>
      </c>
      <c r="I1641" s="9">
        <v>0</v>
      </c>
      <c r="J1641" s="9">
        <v>0</v>
      </c>
      <c r="K1641" s="9">
        <v>0</v>
      </c>
      <c r="L1641" s="9">
        <v>0</v>
      </c>
      <c r="M1641" s="9">
        <v>282</v>
      </c>
      <c r="N1641" s="9">
        <v>124</v>
      </c>
      <c r="O1641" s="9">
        <v>68</v>
      </c>
      <c r="P1641" s="9">
        <v>21.07</v>
      </c>
      <c r="Q1641" s="9">
        <v>80</v>
      </c>
      <c r="R1641" s="9">
        <v>78</v>
      </c>
    </row>
    <row r="1642" spans="1:18" x14ac:dyDescent="0.2">
      <c r="A1642" s="9">
        <v>0</v>
      </c>
      <c r="B1642" s="9">
        <v>0</v>
      </c>
      <c r="C1642" s="9">
        <v>36</v>
      </c>
      <c r="D1642" s="9">
        <v>0</v>
      </c>
      <c r="E1642" s="9">
        <v>1</v>
      </c>
      <c r="F1642" s="9">
        <v>0</v>
      </c>
      <c r="G1642" s="9">
        <v>1</v>
      </c>
      <c r="H1642" s="9">
        <v>15</v>
      </c>
      <c r="I1642" s="9">
        <v>0</v>
      </c>
      <c r="J1642" s="9">
        <v>0</v>
      </c>
      <c r="K1642" s="9">
        <v>0</v>
      </c>
      <c r="L1642" s="9">
        <v>0</v>
      </c>
      <c r="M1642" s="9">
        <v>204</v>
      </c>
      <c r="N1642" s="9">
        <v>112</v>
      </c>
      <c r="O1642" s="9">
        <v>78</v>
      </c>
      <c r="P1642" s="9">
        <v>28.74</v>
      </c>
      <c r="Q1642" s="9">
        <v>85</v>
      </c>
      <c r="R1642" s="9">
        <v>82</v>
      </c>
    </row>
    <row r="1643" spans="1:18" x14ac:dyDescent="0.2">
      <c r="A1643" s="9">
        <v>0</v>
      </c>
      <c r="B1643" s="9">
        <v>0</v>
      </c>
      <c r="C1643" s="9">
        <v>52</v>
      </c>
      <c r="D1643" s="9">
        <v>1</v>
      </c>
      <c r="E1643" s="9">
        <v>0</v>
      </c>
      <c r="F1643" s="9">
        <v>0</v>
      </c>
      <c r="G1643" s="9">
        <v>0</v>
      </c>
      <c r="H1643" s="9">
        <v>0</v>
      </c>
      <c r="I1643" s="9">
        <v>0</v>
      </c>
      <c r="J1643" s="9">
        <v>0</v>
      </c>
      <c r="K1643" s="9">
        <v>1</v>
      </c>
      <c r="L1643" s="9">
        <v>0</v>
      </c>
      <c r="M1643" s="9">
        <v>215</v>
      </c>
      <c r="N1643" s="9">
        <v>180</v>
      </c>
      <c r="O1643" s="9">
        <v>108</v>
      </c>
      <c r="P1643" s="9">
        <v>37.020000000000003</v>
      </c>
      <c r="Q1643" s="9">
        <v>60</v>
      </c>
      <c r="R1643" s="9">
        <v>89</v>
      </c>
    </row>
    <row r="1644" spans="1:18" x14ac:dyDescent="0.2">
      <c r="A1644" s="9">
        <v>0</v>
      </c>
      <c r="B1644" s="9">
        <v>1</v>
      </c>
      <c r="C1644" s="9">
        <v>47</v>
      </c>
      <c r="D1644" s="9">
        <v>0</v>
      </c>
      <c r="E1644" s="9">
        <v>0</v>
      </c>
      <c r="F1644" s="9">
        <v>1</v>
      </c>
      <c r="G1644" s="9">
        <v>0</v>
      </c>
      <c r="H1644" s="9">
        <v>0</v>
      </c>
      <c r="I1644" s="9">
        <v>0</v>
      </c>
      <c r="J1644" s="9">
        <v>0</v>
      </c>
      <c r="K1644" s="9">
        <v>0</v>
      </c>
      <c r="L1644" s="9">
        <v>1</v>
      </c>
      <c r="M1644" s="9">
        <v>199</v>
      </c>
      <c r="N1644" s="9">
        <v>161</v>
      </c>
      <c r="O1644" s="9">
        <v>102</v>
      </c>
      <c r="P1644" s="9">
        <v>29.17</v>
      </c>
      <c r="Q1644" s="9">
        <v>58</v>
      </c>
      <c r="R1644" s="9">
        <v>78</v>
      </c>
    </row>
    <row r="1645" spans="1:18" x14ac:dyDescent="0.2">
      <c r="A1645" s="9">
        <v>0</v>
      </c>
      <c r="B1645" s="9">
        <v>0</v>
      </c>
      <c r="C1645" s="9">
        <v>39</v>
      </c>
      <c r="D1645" s="9">
        <v>0</v>
      </c>
      <c r="E1645" s="9">
        <v>0</v>
      </c>
      <c r="F1645" s="9">
        <v>0</v>
      </c>
      <c r="G1645" s="9">
        <v>1</v>
      </c>
      <c r="H1645" s="9">
        <v>15</v>
      </c>
      <c r="I1645" s="9">
        <v>0</v>
      </c>
      <c r="J1645" s="9">
        <v>0</v>
      </c>
      <c r="K1645" s="9">
        <v>0</v>
      </c>
      <c r="L1645" s="9">
        <v>0</v>
      </c>
      <c r="M1645" s="9">
        <v>226</v>
      </c>
      <c r="N1645" s="9">
        <v>115</v>
      </c>
      <c r="O1645" s="9">
        <v>80</v>
      </c>
      <c r="P1645" s="9">
        <v>25.19</v>
      </c>
      <c r="Q1645" s="9">
        <v>72</v>
      </c>
      <c r="R1645" s="9">
        <v>74</v>
      </c>
    </row>
    <row r="1646" spans="1:18" x14ac:dyDescent="0.2">
      <c r="A1646" s="9">
        <v>0</v>
      </c>
      <c r="B1646" s="9">
        <v>1</v>
      </c>
      <c r="C1646" s="9">
        <v>58</v>
      </c>
      <c r="D1646" s="9">
        <v>1</v>
      </c>
      <c r="E1646" s="9">
        <v>0</v>
      </c>
      <c r="F1646" s="9">
        <v>0</v>
      </c>
      <c r="G1646" s="9">
        <v>0</v>
      </c>
      <c r="H1646" s="9">
        <v>0</v>
      </c>
      <c r="I1646" s="9">
        <v>0</v>
      </c>
      <c r="J1646" s="9">
        <v>0</v>
      </c>
      <c r="K1646" s="9">
        <v>1</v>
      </c>
      <c r="L1646" s="9">
        <v>0</v>
      </c>
      <c r="M1646" s="9">
        <v>333</v>
      </c>
      <c r="N1646" s="9">
        <v>139</v>
      </c>
      <c r="O1646" s="9">
        <v>96</v>
      </c>
      <c r="P1646" s="9">
        <v>28.38</v>
      </c>
      <c r="Q1646" s="9">
        <v>75</v>
      </c>
      <c r="R1646" s="9">
        <v>78</v>
      </c>
    </row>
    <row r="1647" spans="1:18" x14ac:dyDescent="0.2">
      <c r="A1647" s="9">
        <v>0</v>
      </c>
      <c r="B1647" s="9">
        <v>0</v>
      </c>
      <c r="C1647" s="9">
        <v>40</v>
      </c>
      <c r="D1647" s="9">
        <v>0</v>
      </c>
      <c r="E1647" s="9">
        <v>1</v>
      </c>
      <c r="F1647" s="9">
        <v>0</v>
      </c>
      <c r="G1647" s="9">
        <v>1</v>
      </c>
      <c r="H1647" s="9">
        <v>20</v>
      </c>
      <c r="I1647" s="9">
        <v>0</v>
      </c>
      <c r="J1647" s="9">
        <v>0</v>
      </c>
      <c r="K1647" s="9">
        <v>0</v>
      </c>
      <c r="L1647" s="9">
        <v>0</v>
      </c>
      <c r="M1647" s="9">
        <v>235</v>
      </c>
      <c r="N1647" s="9">
        <v>120</v>
      </c>
      <c r="O1647" s="9">
        <v>80</v>
      </c>
      <c r="P1647" s="9">
        <v>22.37</v>
      </c>
      <c r="Q1647" s="9">
        <v>85</v>
      </c>
      <c r="R1647" s="9">
        <v>78</v>
      </c>
    </row>
    <row r="1648" spans="1:18" x14ac:dyDescent="0.2">
      <c r="A1648" s="9">
        <v>0</v>
      </c>
      <c r="B1648" s="9">
        <v>1</v>
      </c>
      <c r="C1648" s="9">
        <v>49</v>
      </c>
      <c r="D1648" s="9">
        <v>1</v>
      </c>
      <c r="E1648" s="9">
        <v>0</v>
      </c>
      <c r="F1648" s="9">
        <v>0</v>
      </c>
      <c r="G1648" s="9">
        <v>0</v>
      </c>
      <c r="H1648" s="9">
        <v>0</v>
      </c>
      <c r="I1648" s="9">
        <v>0</v>
      </c>
      <c r="J1648" s="9">
        <v>0</v>
      </c>
      <c r="K1648" s="9">
        <v>1</v>
      </c>
      <c r="L1648" s="9">
        <v>0</v>
      </c>
      <c r="M1648" s="9">
        <v>304</v>
      </c>
      <c r="N1648" s="9">
        <v>147</v>
      </c>
      <c r="O1648" s="9">
        <v>102</v>
      </c>
      <c r="P1648" s="9">
        <v>31.67</v>
      </c>
      <c r="Q1648" s="9">
        <v>70</v>
      </c>
      <c r="R1648" s="9">
        <v>77</v>
      </c>
    </row>
    <row r="1649" spans="1:18" x14ac:dyDescent="0.2">
      <c r="A1649" s="9">
        <v>0</v>
      </c>
      <c r="B1649" s="9">
        <v>0</v>
      </c>
      <c r="C1649" s="9">
        <v>52</v>
      </c>
      <c r="D1649" s="9">
        <v>0</v>
      </c>
      <c r="E1649" s="9">
        <v>0</v>
      </c>
      <c r="F1649" s="9">
        <v>1</v>
      </c>
      <c r="G1649" s="9">
        <v>0</v>
      </c>
      <c r="H1649" s="9">
        <v>0</v>
      </c>
      <c r="I1649" s="9">
        <v>0</v>
      </c>
      <c r="J1649" s="9">
        <v>0</v>
      </c>
      <c r="K1649" s="9">
        <v>1</v>
      </c>
      <c r="L1649" s="9">
        <v>0</v>
      </c>
      <c r="M1649" s="9">
        <v>350</v>
      </c>
      <c r="N1649" s="9">
        <v>175</v>
      </c>
      <c r="O1649" s="9">
        <v>85</v>
      </c>
      <c r="P1649" s="9">
        <v>30.99</v>
      </c>
      <c r="Q1649" s="9">
        <v>92</v>
      </c>
      <c r="R1649" s="9">
        <v>63</v>
      </c>
    </row>
    <row r="1650" spans="1:18" x14ac:dyDescent="0.2">
      <c r="A1650" s="9">
        <v>1</v>
      </c>
      <c r="B1650" s="9">
        <v>1</v>
      </c>
      <c r="C1650" s="9">
        <v>40</v>
      </c>
      <c r="D1650" s="9">
        <v>0</v>
      </c>
      <c r="E1650" s="9">
        <v>1</v>
      </c>
      <c r="F1650" s="9">
        <v>0</v>
      </c>
      <c r="G1650" s="9">
        <v>1</v>
      </c>
      <c r="H1650" s="9">
        <v>20</v>
      </c>
      <c r="I1650" s="9">
        <v>0</v>
      </c>
      <c r="J1650" s="9">
        <v>0</v>
      </c>
      <c r="K1650" s="9">
        <v>0</v>
      </c>
      <c r="L1650" s="9">
        <v>0</v>
      </c>
      <c r="M1650" s="9">
        <v>275</v>
      </c>
      <c r="N1650" s="9">
        <v>112.5</v>
      </c>
      <c r="O1650" s="9">
        <v>85</v>
      </c>
      <c r="P1650" s="9">
        <v>28.04</v>
      </c>
      <c r="Q1650" s="9">
        <v>73</v>
      </c>
      <c r="R1650" s="9">
        <v>71</v>
      </c>
    </row>
    <row r="1651" spans="1:18" x14ac:dyDescent="0.2">
      <c r="A1651" s="9">
        <v>0</v>
      </c>
      <c r="B1651" s="9">
        <v>0</v>
      </c>
      <c r="C1651" s="9">
        <v>55</v>
      </c>
      <c r="D1651" s="9">
        <v>0</v>
      </c>
      <c r="E1651" s="9">
        <v>1</v>
      </c>
      <c r="F1651" s="9">
        <v>0</v>
      </c>
      <c r="G1651" s="9">
        <v>1</v>
      </c>
      <c r="H1651" s="9">
        <v>5</v>
      </c>
      <c r="I1651" s="9">
        <v>0</v>
      </c>
      <c r="J1651" s="9">
        <v>0</v>
      </c>
      <c r="K1651" s="9">
        <v>0</v>
      </c>
      <c r="L1651" s="9">
        <v>0</v>
      </c>
      <c r="M1651" s="9">
        <v>315</v>
      </c>
      <c r="N1651" s="9">
        <v>123</v>
      </c>
      <c r="O1651" s="9">
        <v>77.5</v>
      </c>
      <c r="P1651" s="9">
        <v>26.21</v>
      </c>
      <c r="Q1651" s="9">
        <v>75</v>
      </c>
      <c r="R1651" s="9">
        <v>84</v>
      </c>
    </row>
    <row r="1652" spans="1:18" x14ac:dyDescent="0.2">
      <c r="A1652" s="9">
        <v>0</v>
      </c>
      <c r="B1652" s="9">
        <v>1</v>
      </c>
      <c r="C1652" s="9">
        <v>58</v>
      </c>
      <c r="D1652" s="9">
        <v>0</v>
      </c>
      <c r="E1652" s="9">
        <v>0</v>
      </c>
      <c r="F1652" s="9">
        <v>0</v>
      </c>
      <c r="G1652" s="9">
        <v>1</v>
      </c>
      <c r="H1652" s="9">
        <v>3</v>
      </c>
      <c r="I1652" s="9">
        <v>0</v>
      </c>
      <c r="J1652" s="9">
        <v>0</v>
      </c>
      <c r="K1652" s="9">
        <v>0</v>
      </c>
      <c r="L1652" s="9">
        <v>0</v>
      </c>
      <c r="M1652" s="9">
        <v>290</v>
      </c>
      <c r="N1652" s="9">
        <v>116.5</v>
      </c>
      <c r="O1652" s="9">
        <v>83</v>
      </c>
      <c r="P1652" s="9">
        <v>23.27</v>
      </c>
      <c r="Q1652" s="9">
        <v>75</v>
      </c>
      <c r="R1652" s="9">
        <v>85</v>
      </c>
    </row>
    <row r="1653" spans="1:18" x14ac:dyDescent="0.2">
      <c r="A1653" s="9">
        <v>0</v>
      </c>
      <c r="B1653" s="9">
        <v>1</v>
      </c>
      <c r="C1653" s="9">
        <v>48</v>
      </c>
      <c r="D1653" s="9">
        <v>1</v>
      </c>
      <c r="E1653" s="9">
        <v>0</v>
      </c>
      <c r="F1653" s="9">
        <v>0</v>
      </c>
      <c r="G1653" s="9">
        <v>0</v>
      </c>
      <c r="H1653" s="9">
        <v>0</v>
      </c>
      <c r="I1653" s="9">
        <v>0</v>
      </c>
      <c r="J1653" s="9">
        <v>0</v>
      </c>
      <c r="K1653" s="9">
        <v>0</v>
      </c>
      <c r="L1653" s="9">
        <v>0</v>
      </c>
      <c r="M1653" s="9">
        <v>251</v>
      </c>
      <c r="N1653" s="9">
        <v>112</v>
      </c>
      <c r="O1653" s="9">
        <v>77</v>
      </c>
      <c r="P1653" s="9">
        <v>30.28</v>
      </c>
      <c r="Q1653" s="9">
        <v>80</v>
      </c>
      <c r="R1653" s="9">
        <v>88</v>
      </c>
    </row>
    <row r="1654" spans="1:18" x14ac:dyDescent="0.2">
      <c r="A1654" s="9">
        <v>0</v>
      </c>
      <c r="B1654" s="9">
        <v>0</v>
      </c>
      <c r="C1654" s="9">
        <v>54</v>
      </c>
      <c r="D1654" s="9">
        <v>0</v>
      </c>
      <c r="E1654" s="9">
        <v>0</v>
      </c>
      <c r="F1654" s="9">
        <v>1</v>
      </c>
      <c r="G1654" s="9">
        <v>0</v>
      </c>
      <c r="H1654" s="9">
        <v>0</v>
      </c>
      <c r="I1654" s="9">
        <v>0</v>
      </c>
      <c r="J1654" s="9">
        <v>0</v>
      </c>
      <c r="K1654" s="9">
        <v>0</v>
      </c>
      <c r="L1654" s="9">
        <v>0</v>
      </c>
      <c r="M1654" s="9">
        <v>248</v>
      </c>
      <c r="N1654" s="9">
        <v>131</v>
      </c>
      <c r="O1654" s="9">
        <v>71</v>
      </c>
      <c r="P1654" s="9">
        <v>24.89</v>
      </c>
      <c r="Q1654" s="9">
        <v>80</v>
      </c>
      <c r="R1654" s="9">
        <v>73</v>
      </c>
    </row>
    <row r="1655" spans="1:18" x14ac:dyDescent="0.2">
      <c r="A1655" s="9">
        <v>0</v>
      </c>
      <c r="B1655" s="9">
        <v>1</v>
      </c>
      <c r="C1655" s="9">
        <v>60</v>
      </c>
      <c r="D1655" s="9">
        <v>0</v>
      </c>
      <c r="E1655" s="9">
        <v>1</v>
      </c>
      <c r="F1655" s="9">
        <v>0</v>
      </c>
      <c r="G1655" s="9">
        <v>1</v>
      </c>
      <c r="H1655" s="9">
        <v>19</v>
      </c>
      <c r="I1655" s="9">
        <v>0</v>
      </c>
      <c r="J1655" s="9">
        <v>0</v>
      </c>
      <c r="K1655" s="9">
        <v>0</v>
      </c>
      <c r="L1655" s="9">
        <v>0</v>
      </c>
      <c r="M1655" s="9">
        <v>231</v>
      </c>
      <c r="N1655" s="9">
        <v>122</v>
      </c>
      <c r="O1655" s="9">
        <v>78</v>
      </c>
      <c r="P1655" s="9">
        <v>28.09</v>
      </c>
      <c r="Q1655" s="9">
        <v>80</v>
      </c>
      <c r="R1655" s="9">
        <v>67</v>
      </c>
    </row>
    <row r="1656" spans="1:18" x14ac:dyDescent="0.2">
      <c r="A1656" s="9">
        <v>0</v>
      </c>
      <c r="B1656" s="9">
        <v>0</v>
      </c>
      <c r="C1656" s="9">
        <v>41</v>
      </c>
      <c r="D1656" s="9">
        <v>0</v>
      </c>
      <c r="E1656" s="9">
        <v>1</v>
      </c>
      <c r="F1656" s="9">
        <v>0</v>
      </c>
      <c r="G1656" s="9">
        <v>0</v>
      </c>
      <c r="H1656" s="9">
        <v>0</v>
      </c>
      <c r="I1656" s="9">
        <v>0</v>
      </c>
      <c r="J1656" s="9">
        <v>0</v>
      </c>
      <c r="K1656" s="9">
        <v>0</v>
      </c>
      <c r="L1656" s="9">
        <v>0</v>
      </c>
      <c r="M1656" s="9">
        <v>180</v>
      </c>
      <c r="N1656" s="9">
        <v>115</v>
      </c>
      <c r="O1656" s="9">
        <v>84</v>
      </c>
      <c r="P1656" s="9">
        <v>20.11</v>
      </c>
      <c r="Q1656" s="9">
        <v>75</v>
      </c>
      <c r="R1656" s="9">
        <v>64</v>
      </c>
    </row>
    <row r="1657" spans="1:18" x14ac:dyDescent="0.2">
      <c r="A1657" s="9">
        <v>0</v>
      </c>
      <c r="B1657" s="9">
        <v>0</v>
      </c>
      <c r="C1657" s="9">
        <v>40</v>
      </c>
      <c r="D1657" s="9">
        <v>0</v>
      </c>
      <c r="E1657" s="9">
        <v>1</v>
      </c>
      <c r="F1657" s="9">
        <v>0</v>
      </c>
      <c r="G1657" s="9">
        <v>1</v>
      </c>
      <c r="H1657" s="9">
        <v>3</v>
      </c>
      <c r="I1657" s="9">
        <v>0</v>
      </c>
      <c r="J1657" s="9">
        <v>0</v>
      </c>
      <c r="K1657" s="9">
        <v>0</v>
      </c>
      <c r="L1657" s="9">
        <v>0</v>
      </c>
      <c r="M1657" s="9">
        <v>234</v>
      </c>
      <c r="N1657" s="9">
        <v>130</v>
      </c>
      <c r="O1657" s="9">
        <v>84</v>
      </c>
      <c r="P1657" s="9">
        <v>31.57</v>
      </c>
      <c r="Q1657" s="9">
        <v>72</v>
      </c>
      <c r="R1657" s="9">
        <v>112</v>
      </c>
    </row>
    <row r="1658" spans="1:18" x14ac:dyDescent="0.2">
      <c r="A1658" s="9">
        <v>0</v>
      </c>
      <c r="B1658" s="9">
        <v>0</v>
      </c>
      <c r="C1658" s="9">
        <v>43</v>
      </c>
      <c r="D1658" s="9">
        <v>1</v>
      </c>
      <c r="E1658" s="9">
        <v>0</v>
      </c>
      <c r="F1658" s="9">
        <v>0</v>
      </c>
      <c r="G1658" s="9">
        <v>1</v>
      </c>
      <c r="H1658" s="9">
        <v>1</v>
      </c>
      <c r="I1658" s="9">
        <v>0</v>
      </c>
      <c r="J1658" s="9">
        <v>0</v>
      </c>
      <c r="K1658" s="9">
        <v>0</v>
      </c>
      <c r="L1658" s="9">
        <v>0</v>
      </c>
      <c r="M1658" s="9">
        <v>256</v>
      </c>
      <c r="N1658" s="9">
        <v>129</v>
      </c>
      <c r="O1658" s="9">
        <v>86</v>
      </c>
      <c r="P1658" s="9">
        <v>25.89</v>
      </c>
      <c r="Q1658" s="9">
        <v>96</v>
      </c>
      <c r="R1658" s="9">
        <v>72</v>
      </c>
    </row>
    <row r="1659" spans="1:18" x14ac:dyDescent="0.2">
      <c r="A1659" s="9">
        <v>0</v>
      </c>
      <c r="B1659" s="9">
        <v>0</v>
      </c>
      <c r="C1659" s="9">
        <v>54</v>
      </c>
      <c r="D1659" s="9">
        <v>1</v>
      </c>
      <c r="E1659" s="9">
        <v>0</v>
      </c>
      <c r="F1659" s="9">
        <v>0</v>
      </c>
      <c r="G1659" s="9">
        <v>1</v>
      </c>
      <c r="H1659" s="9">
        <v>20</v>
      </c>
      <c r="I1659" s="9">
        <v>0</v>
      </c>
      <c r="J1659" s="9">
        <v>0</v>
      </c>
      <c r="K1659" s="9">
        <v>0</v>
      </c>
      <c r="L1659" s="9">
        <v>0</v>
      </c>
      <c r="M1659" s="9">
        <v>231</v>
      </c>
      <c r="N1659" s="9">
        <v>120</v>
      </c>
      <c r="O1659" s="9">
        <v>79</v>
      </c>
      <c r="P1659" s="9">
        <v>27.49</v>
      </c>
      <c r="Q1659" s="9">
        <v>85</v>
      </c>
      <c r="R1659" s="9">
        <v>78</v>
      </c>
    </row>
    <row r="1660" spans="1:18" x14ac:dyDescent="0.2">
      <c r="A1660" s="9">
        <v>0</v>
      </c>
      <c r="B1660" s="9">
        <v>0</v>
      </c>
      <c r="C1660" s="9">
        <v>49</v>
      </c>
      <c r="D1660" s="9">
        <v>0</v>
      </c>
      <c r="E1660" s="9">
        <v>0</v>
      </c>
      <c r="F1660" s="9">
        <v>0</v>
      </c>
      <c r="G1660" s="9">
        <v>0</v>
      </c>
      <c r="H1660" s="9">
        <v>0</v>
      </c>
      <c r="I1660" s="9">
        <v>0</v>
      </c>
      <c r="J1660" s="9">
        <v>0</v>
      </c>
      <c r="K1660" s="9">
        <v>1</v>
      </c>
      <c r="L1660" s="9">
        <v>0</v>
      </c>
      <c r="M1660" s="9">
        <v>168</v>
      </c>
      <c r="N1660" s="9">
        <v>165</v>
      </c>
      <c r="O1660" s="9">
        <v>99</v>
      </c>
      <c r="P1660" s="9">
        <v>27.1</v>
      </c>
      <c r="Q1660" s="9">
        <v>73</v>
      </c>
      <c r="R1660" s="9">
        <v>86</v>
      </c>
    </row>
    <row r="1661" spans="1:18" x14ac:dyDescent="0.2">
      <c r="A1661" s="9">
        <v>0</v>
      </c>
      <c r="B1661" s="9">
        <v>1</v>
      </c>
      <c r="C1661" s="9">
        <v>53</v>
      </c>
      <c r="D1661" s="9">
        <v>0</v>
      </c>
      <c r="E1661" s="9">
        <v>0</v>
      </c>
      <c r="F1661" s="9">
        <v>0</v>
      </c>
      <c r="G1661" s="9">
        <v>0</v>
      </c>
      <c r="H1661" s="9">
        <v>0</v>
      </c>
      <c r="I1661" s="9">
        <v>0</v>
      </c>
      <c r="J1661" s="9">
        <v>0</v>
      </c>
      <c r="K1661" s="9">
        <v>0</v>
      </c>
      <c r="L1661" s="9">
        <v>0</v>
      </c>
      <c r="M1661" s="9">
        <v>207</v>
      </c>
      <c r="N1661" s="9">
        <v>102.5</v>
      </c>
      <c r="O1661" s="9">
        <v>72.5</v>
      </c>
      <c r="P1661" s="9">
        <v>26.5</v>
      </c>
      <c r="Q1661" s="9">
        <v>72</v>
      </c>
      <c r="R1661" s="9">
        <v>95</v>
      </c>
    </row>
    <row r="1662" spans="1:18" x14ac:dyDescent="0.2">
      <c r="A1662" s="9">
        <v>1</v>
      </c>
      <c r="B1662" s="9">
        <v>1</v>
      </c>
      <c r="C1662" s="9">
        <v>44</v>
      </c>
      <c r="D1662" s="9">
        <v>0</v>
      </c>
      <c r="E1662" s="9">
        <v>1</v>
      </c>
      <c r="F1662" s="9">
        <v>0</v>
      </c>
      <c r="G1662" s="9">
        <v>1</v>
      </c>
      <c r="H1662" s="9">
        <v>20</v>
      </c>
      <c r="I1662" s="9">
        <v>0</v>
      </c>
      <c r="J1662" s="9">
        <v>0</v>
      </c>
      <c r="K1662" s="9">
        <v>0</v>
      </c>
      <c r="L1662" s="9">
        <v>0</v>
      </c>
      <c r="M1662" s="9">
        <v>246</v>
      </c>
      <c r="N1662" s="9">
        <v>142</v>
      </c>
      <c r="O1662" s="9">
        <v>92</v>
      </c>
      <c r="P1662" s="9">
        <v>23.85</v>
      </c>
      <c r="Q1662" s="9">
        <v>76</v>
      </c>
      <c r="R1662" s="9">
        <v>65</v>
      </c>
    </row>
    <row r="1663" spans="1:18" x14ac:dyDescent="0.2">
      <c r="A1663" s="9">
        <v>0</v>
      </c>
      <c r="B1663" s="9">
        <v>0</v>
      </c>
      <c r="C1663" s="9">
        <v>67</v>
      </c>
      <c r="D1663" s="9">
        <v>1</v>
      </c>
      <c r="E1663" s="9">
        <v>0</v>
      </c>
      <c r="F1663" s="9">
        <v>0</v>
      </c>
      <c r="G1663" s="9">
        <v>0</v>
      </c>
      <c r="H1663" s="9">
        <v>0</v>
      </c>
      <c r="I1663" s="9">
        <v>0</v>
      </c>
      <c r="J1663" s="9">
        <v>0</v>
      </c>
      <c r="K1663" s="9">
        <v>1</v>
      </c>
      <c r="L1663" s="9">
        <v>0</v>
      </c>
      <c r="M1663" s="9">
        <v>234</v>
      </c>
      <c r="N1663" s="9">
        <v>173</v>
      </c>
      <c r="O1663" s="9">
        <v>100</v>
      </c>
      <c r="P1663" s="9">
        <v>33.6</v>
      </c>
      <c r="Q1663" s="9">
        <v>60</v>
      </c>
      <c r="R1663" s="9">
        <v>78</v>
      </c>
    </row>
    <row r="1664" spans="1:18" x14ac:dyDescent="0.2">
      <c r="A1664" s="9">
        <v>0</v>
      </c>
      <c r="B1664" s="9">
        <v>0</v>
      </c>
      <c r="C1664" s="9">
        <v>44</v>
      </c>
      <c r="D1664" s="9">
        <v>0</v>
      </c>
      <c r="E1664" s="9">
        <v>1</v>
      </c>
      <c r="F1664" s="9">
        <v>0</v>
      </c>
      <c r="G1664" s="9">
        <v>1</v>
      </c>
      <c r="H1664" s="9">
        <v>20</v>
      </c>
      <c r="I1664" s="9">
        <v>0</v>
      </c>
      <c r="J1664" s="9">
        <v>0</v>
      </c>
      <c r="K1664" s="9">
        <v>0</v>
      </c>
      <c r="L1664" s="9">
        <v>0</v>
      </c>
      <c r="M1664" s="9">
        <v>295</v>
      </c>
      <c r="N1664" s="9">
        <v>114</v>
      </c>
      <c r="O1664" s="9">
        <v>85</v>
      </c>
      <c r="P1664" s="9">
        <v>23.1</v>
      </c>
      <c r="Q1664" s="9">
        <v>85</v>
      </c>
      <c r="R1664" s="9">
        <v>84</v>
      </c>
    </row>
    <row r="1665" spans="1:18" x14ac:dyDescent="0.2">
      <c r="A1665" s="9">
        <v>0</v>
      </c>
      <c r="B1665" s="9">
        <v>0</v>
      </c>
      <c r="C1665" s="9">
        <v>42</v>
      </c>
      <c r="D1665" s="9">
        <v>0</v>
      </c>
      <c r="E1665" s="9">
        <v>1</v>
      </c>
      <c r="F1665" s="9">
        <v>0</v>
      </c>
      <c r="G1665" s="9">
        <v>1</v>
      </c>
      <c r="H1665" s="9">
        <v>15</v>
      </c>
      <c r="I1665" s="9">
        <v>0</v>
      </c>
      <c r="J1665" s="9">
        <v>0</v>
      </c>
      <c r="K1665" s="9">
        <v>0</v>
      </c>
      <c r="L1665" s="9">
        <v>0</v>
      </c>
      <c r="M1665" s="9">
        <v>216</v>
      </c>
      <c r="N1665" s="9">
        <v>119</v>
      </c>
      <c r="O1665" s="9">
        <v>75</v>
      </c>
      <c r="P1665" s="9">
        <v>27.01</v>
      </c>
      <c r="Q1665" s="9">
        <v>70</v>
      </c>
      <c r="R1665" s="9">
        <v>73</v>
      </c>
    </row>
    <row r="1666" spans="1:18" x14ac:dyDescent="0.2">
      <c r="A1666" s="9">
        <v>0</v>
      </c>
      <c r="B1666" s="9">
        <v>0</v>
      </c>
      <c r="C1666" s="9">
        <v>37</v>
      </c>
      <c r="D1666" s="9">
        <v>0</v>
      </c>
      <c r="E1666" s="9">
        <v>1</v>
      </c>
      <c r="F1666" s="9">
        <v>0</v>
      </c>
      <c r="G1666" s="9">
        <v>0</v>
      </c>
      <c r="H1666" s="9">
        <v>0</v>
      </c>
      <c r="I1666" s="9">
        <v>0</v>
      </c>
      <c r="J1666" s="9">
        <v>0</v>
      </c>
      <c r="K1666" s="9">
        <v>0</v>
      </c>
      <c r="L1666" s="9">
        <v>0</v>
      </c>
      <c r="M1666" s="9">
        <v>249</v>
      </c>
      <c r="N1666" s="9">
        <v>108</v>
      </c>
      <c r="O1666" s="9">
        <v>74</v>
      </c>
      <c r="P1666" s="9">
        <v>23.28</v>
      </c>
      <c r="Q1666" s="9">
        <v>82</v>
      </c>
      <c r="R1666" s="9">
        <v>66</v>
      </c>
    </row>
    <row r="1667" spans="1:18" x14ac:dyDescent="0.2">
      <c r="A1667" s="9">
        <v>0</v>
      </c>
      <c r="B1667" s="9">
        <v>0</v>
      </c>
      <c r="C1667" s="9">
        <v>53</v>
      </c>
      <c r="D1667" s="9">
        <v>0</v>
      </c>
      <c r="E1667" s="9">
        <v>0</v>
      </c>
      <c r="F1667" s="9">
        <v>1</v>
      </c>
      <c r="G1667" s="9">
        <v>1</v>
      </c>
      <c r="H1667" s="9">
        <v>9</v>
      </c>
      <c r="I1667" s="9">
        <v>0</v>
      </c>
      <c r="J1667" s="9">
        <v>0</v>
      </c>
      <c r="K1667" s="9">
        <v>0</v>
      </c>
      <c r="L1667" s="9">
        <v>0</v>
      </c>
      <c r="M1667" s="9">
        <v>304</v>
      </c>
      <c r="N1667" s="9">
        <v>119</v>
      </c>
      <c r="O1667" s="9">
        <v>72.5</v>
      </c>
      <c r="P1667" s="9">
        <v>22.91</v>
      </c>
      <c r="Q1667" s="9">
        <v>53</v>
      </c>
      <c r="R1667" s="9">
        <v>78</v>
      </c>
    </row>
    <row r="1668" spans="1:18" x14ac:dyDescent="0.2">
      <c r="A1668" s="9">
        <v>0</v>
      </c>
      <c r="B1668" s="9">
        <v>1</v>
      </c>
      <c r="C1668" s="9">
        <v>45</v>
      </c>
      <c r="D1668" s="9">
        <v>0</v>
      </c>
      <c r="E1668" s="9">
        <v>0</v>
      </c>
      <c r="F1668" s="9">
        <v>0</v>
      </c>
      <c r="G1668" s="9">
        <v>0</v>
      </c>
      <c r="H1668" s="9">
        <v>0</v>
      </c>
      <c r="I1668" s="9">
        <v>0</v>
      </c>
      <c r="J1668" s="9">
        <v>0</v>
      </c>
      <c r="K1668" s="9">
        <v>0</v>
      </c>
      <c r="L1668" s="9">
        <v>0</v>
      </c>
      <c r="M1668" s="9">
        <v>221</v>
      </c>
      <c r="N1668" s="9">
        <v>105</v>
      </c>
      <c r="O1668" s="9">
        <v>70</v>
      </c>
      <c r="P1668" s="9">
        <v>23.95</v>
      </c>
      <c r="Q1668" s="9">
        <v>52</v>
      </c>
      <c r="R1668" s="9">
        <v>83</v>
      </c>
    </row>
    <row r="1669" spans="1:18" x14ac:dyDescent="0.2">
      <c r="A1669" s="9">
        <v>0</v>
      </c>
      <c r="B1669" s="9">
        <v>0</v>
      </c>
      <c r="C1669" s="9">
        <v>64</v>
      </c>
      <c r="D1669" s="9">
        <v>1</v>
      </c>
      <c r="E1669" s="9">
        <v>0</v>
      </c>
      <c r="F1669" s="9">
        <v>0</v>
      </c>
      <c r="G1669" s="9">
        <v>0</v>
      </c>
      <c r="H1669" s="9">
        <v>0</v>
      </c>
      <c r="I1669" s="9">
        <v>0</v>
      </c>
      <c r="J1669" s="9">
        <v>0</v>
      </c>
      <c r="K1669" s="9">
        <v>1</v>
      </c>
      <c r="L1669" s="9">
        <v>0</v>
      </c>
      <c r="M1669" s="9">
        <v>270</v>
      </c>
      <c r="N1669" s="9">
        <v>155</v>
      </c>
      <c r="O1669" s="9">
        <v>93</v>
      </c>
      <c r="P1669" s="9">
        <v>35.35</v>
      </c>
      <c r="Q1669" s="9">
        <v>83</v>
      </c>
      <c r="R1669" s="9">
        <v>112</v>
      </c>
    </row>
    <row r="1670" spans="1:18" x14ac:dyDescent="0.2">
      <c r="A1670" s="9">
        <v>0</v>
      </c>
      <c r="B1670" s="9">
        <v>0</v>
      </c>
      <c r="C1670" s="9">
        <v>36</v>
      </c>
      <c r="D1670" s="9">
        <v>0</v>
      </c>
      <c r="E1670" s="9">
        <v>0</v>
      </c>
      <c r="F1670" s="9">
        <v>1</v>
      </c>
      <c r="G1670" s="9">
        <v>1</v>
      </c>
      <c r="H1670" s="9">
        <v>20</v>
      </c>
      <c r="I1670" s="9">
        <v>0</v>
      </c>
      <c r="J1670" s="9">
        <v>0</v>
      </c>
      <c r="K1670" s="9">
        <v>0</v>
      </c>
      <c r="L1670" s="9">
        <v>0</v>
      </c>
      <c r="M1670" s="9">
        <v>214</v>
      </c>
      <c r="N1670" s="9">
        <v>107.5</v>
      </c>
      <c r="O1670" s="9">
        <v>66</v>
      </c>
      <c r="P1670" s="9">
        <v>22.02</v>
      </c>
      <c r="Q1670" s="9">
        <v>80</v>
      </c>
      <c r="R1670" s="9">
        <v>103</v>
      </c>
    </row>
    <row r="1671" spans="1:18" x14ac:dyDescent="0.2">
      <c r="A1671" s="9">
        <v>0</v>
      </c>
      <c r="B1671" s="9">
        <v>1</v>
      </c>
      <c r="C1671" s="9">
        <v>64</v>
      </c>
      <c r="D1671" s="9">
        <v>1</v>
      </c>
      <c r="E1671" s="9">
        <v>0</v>
      </c>
      <c r="F1671" s="9">
        <v>0</v>
      </c>
      <c r="G1671" s="9">
        <v>1</v>
      </c>
      <c r="H1671" s="9">
        <v>20</v>
      </c>
      <c r="I1671" s="9">
        <v>0</v>
      </c>
      <c r="J1671" s="9">
        <v>0</v>
      </c>
      <c r="K1671" s="9">
        <v>1</v>
      </c>
      <c r="L1671" s="9">
        <v>0</v>
      </c>
      <c r="M1671" s="9">
        <v>214</v>
      </c>
      <c r="N1671" s="9">
        <v>155</v>
      </c>
      <c r="O1671" s="9">
        <v>99</v>
      </c>
      <c r="P1671" s="9">
        <v>22.46</v>
      </c>
      <c r="Q1671" s="9">
        <v>75</v>
      </c>
      <c r="R1671" s="9">
        <v>82</v>
      </c>
    </row>
    <row r="1672" spans="1:18" x14ac:dyDescent="0.2">
      <c r="A1672" s="9">
        <v>0</v>
      </c>
      <c r="B1672" s="9">
        <v>0</v>
      </c>
      <c r="C1672" s="9">
        <v>54</v>
      </c>
      <c r="D1672" s="9">
        <v>0</v>
      </c>
      <c r="E1672" s="9">
        <v>0</v>
      </c>
      <c r="F1672" s="9">
        <v>1</v>
      </c>
      <c r="G1672" s="9">
        <v>1</v>
      </c>
      <c r="H1672" s="9">
        <v>2</v>
      </c>
      <c r="I1672" s="9">
        <v>0</v>
      </c>
      <c r="J1672" s="9">
        <v>0</v>
      </c>
      <c r="K1672" s="9">
        <v>0</v>
      </c>
      <c r="L1672" s="9">
        <v>0</v>
      </c>
      <c r="M1672" s="9">
        <v>213</v>
      </c>
      <c r="N1672" s="9">
        <v>144</v>
      </c>
      <c r="O1672" s="9">
        <v>82</v>
      </c>
      <c r="P1672" s="9">
        <v>29.45</v>
      </c>
      <c r="Q1672" s="9">
        <v>63</v>
      </c>
      <c r="R1672" s="9">
        <v>72</v>
      </c>
    </row>
    <row r="1673" spans="1:18" x14ac:dyDescent="0.2">
      <c r="A1673" s="9">
        <v>0</v>
      </c>
      <c r="B1673" s="9">
        <v>1</v>
      </c>
      <c r="C1673" s="9">
        <v>55</v>
      </c>
      <c r="D1673" s="9">
        <v>1</v>
      </c>
      <c r="E1673" s="9">
        <v>0</v>
      </c>
      <c r="F1673" s="9">
        <v>0</v>
      </c>
      <c r="G1673" s="9">
        <v>1</v>
      </c>
      <c r="H1673" s="9">
        <v>5</v>
      </c>
      <c r="I1673" s="9">
        <v>0</v>
      </c>
      <c r="J1673" s="9">
        <v>0</v>
      </c>
      <c r="K1673" s="9">
        <v>1</v>
      </c>
      <c r="L1673" s="9">
        <v>0</v>
      </c>
      <c r="M1673" s="9">
        <v>240</v>
      </c>
      <c r="N1673" s="9">
        <v>135</v>
      </c>
      <c r="O1673" s="9">
        <v>95</v>
      </c>
      <c r="P1673" s="9">
        <v>28.69</v>
      </c>
      <c r="Q1673" s="9">
        <v>75</v>
      </c>
      <c r="R1673" s="9">
        <v>108</v>
      </c>
    </row>
    <row r="1674" spans="1:18" x14ac:dyDescent="0.2">
      <c r="A1674" s="9">
        <v>1</v>
      </c>
      <c r="B1674" s="9">
        <v>1</v>
      </c>
      <c r="C1674" s="9">
        <v>59</v>
      </c>
      <c r="D1674" s="9">
        <v>1</v>
      </c>
      <c r="E1674" s="9">
        <v>0</v>
      </c>
      <c r="F1674" s="9">
        <v>0</v>
      </c>
      <c r="G1674" s="9">
        <v>1</v>
      </c>
      <c r="H1674" s="9">
        <v>3</v>
      </c>
      <c r="I1674" s="9">
        <v>0</v>
      </c>
      <c r="J1674" s="9">
        <v>0</v>
      </c>
      <c r="K1674" s="9">
        <v>1</v>
      </c>
      <c r="L1674" s="9">
        <v>1</v>
      </c>
      <c r="M1674" s="9">
        <v>230</v>
      </c>
      <c r="N1674" s="9">
        <v>182</v>
      </c>
      <c r="O1674" s="9">
        <v>102</v>
      </c>
      <c r="P1674" s="9">
        <v>25.91</v>
      </c>
      <c r="Q1674" s="9">
        <v>66</v>
      </c>
      <c r="R1674" s="9">
        <v>147</v>
      </c>
    </row>
    <row r="1675" spans="1:18" x14ac:dyDescent="0.2">
      <c r="A1675" s="9">
        <v>0</v>
      </c>
      <c r="B1675" s="9">
        <v>1</v>
      </c>
      <c r="C1675" s="9">
        <v>55</v>
      </c>
      <c r="D1675" s="9">
        <v>0</v>
      </c>
      <c r="E1675" s="9">
        <v>0</v>
      </c>
      <c r="F1675" s="9">
        <v>1</v>
      </c>
      <c r="G1675" s="9">
        <v>1</v>
      </c>
      <c r="H1675" s="9">
        <v>20</v>
      </c>
      <c r="I1675" s="9">
        <v>0</v>
      </c>
      <c r="J1675" s="9">
        <v>0</v>
      </c>
      <c r="K1675" s="9">
        <v>1</v>
      </c>
      <c r="L1675" s="9">
        <v>0</v>
      </c>
      <c r="M1675" s="9">
        <v>252</v>
      </c>
      <c r="N1675" s="9">
        <v>129</v>
      </c>
      <c r="O1675" s="9">
        <v>84</v>
      </c>
      <c r="P1675" s="9">
        <v>23.55</v>
      </c>
      <c r="Q1675" s="9">
        <v>80</v>
      </c>
      <c r="R1675" s="9">
        <v>72</v>
      </c>
    </row>
    <row r="1676" spans="1:18" x14ac:dyDescent="0.2">
      <c r="A1676" s="9">
        <v>0</v>
      </c>
      <c r="B1676" s="9">
        <v>0</v>
      </c>
      <c r="C1676" s="9">
        <v>60</v>
      </c>
      <c r="D1676" s="9">
        <v>0</v>
      </c>
      <c r="E1676" s="9">
        <v>1</v>
      </c>
      <c r="F1676" s="9">
        <v>0</v>
      </c>
      <c r="G1676" s="9">
        <v>0</v>
      </c>
      <c r="H1676" s="9">
        <v>0</v>
      </c>
      <c r="I1676" s="9">
        <v>0</v>
      </c>
      <c r="J1676" s="9">
        <v>0</v>
      </c>
      <c r="K1676" s="9">
        <v>0</v>
      </c>
      <c r="L1676" s="9">
        <v>0</v>
      </c>
      <c r="M1676" s="9">
        <v>354</v>
      </c>
      <c r="N1676" s="9">
        <v>130</v>
      </c>
      <c r="O1676" s="9">
        <v>82.5</v>
      </c>
      <c r="P1676" s="9">
        <v>26.76</v>
      </c>
      <c r="Q1676" s="9">
        <v>65</v>
      </c>
      <c r="R1676" s="9">
        <v>79</v>
      </c>
    </row>
    <row r="1677" spans="1:18" x14ac:dyDescent="0.2">
      <c r="A1677" s="9">
        <v>0</v>
      </c>
      <c r="B1677" s="9">
        <v>0</v>
      </c>
      <c r="C1677" s="9">
        <v>57</v>
      </c>
      <c r="D1677" s="9">
        <v>1</v>
      </c>
      <c r="E1677" s="9">
        <v>0</v>
      </c>
      <c r="F1677" s="9">
        <v>0</v>
      </c>
      <c r="G1677" s="9">
        <v>0</v>
      </c>
      <c r="H1677" s="9">
        <v>0</v>
      </c>
      <c r="I1677" s="9">
        <v>0</v>
      </c>
      <c r="J1677" s="9">
        <v>0</v>
      </c>
      <c r="K1677" s="9">
        <v>1</v>
      </c>
      <c r="L1677" s="9">
        <v>0</v>
      </c>
      <c r="M1677" s="9">
        <v>320</v>
      </c>
      <c r="N1677" s="9">
        <v>125</v>
      </c>
      <c r="O1677" s="9">
        <v>72.5</v>
      </c>
      <c r="P1677" s="9">
        <v>25.27</v>
      </c>
      <c r="Q1677" s="9">
        <v>83</v>
      </c>
      <c r="R1677" s="9">
        <v>82</v>
      </c>
    </row>
    <row r="1678" spans="1:18" x14ac:dyDescent="0.2">
      <c r="A1678" s="9">
        <v>0</v>
      </c>
      <c r="B1678" s="9">
        <v>0</v>
      </c>
      <c r="C1678" s="9">
        <v>42</v>
      </c>
      <c r="D1678" s="9">
        <v>1</v>
      </c>
      <c r="E1678" s="9">
        <v>0</v>
      </c>
      <c r="F1678" s="9">
        <v>0</v>
      </c>
      <c r="G1678" s="9">
        <v>0</v>
      </c>
      <c r="H1678" s="9">
        <v>0</v>
      </c>
      <c r="I1678" s="9">
        <v>0</v>
      </c>
      <c r="J1678" s="9">
        <v>0</v>
      </c>
      <c r="K1678" s="9">
        <v>0</v>
      </c>
      <c r="L1678" s="9">
        <v>0</v>
      </c>
      <c r="M1678" s="9">
        <v>193</v>
      </c>
      <c r="N1678" s="9">
        <v>137.5</v>
      </c>
      <c r="O1678" s="9">
        <v>82.5</v>
      </c>
      <c r="P1678" s="9">
        <v>30.55</v>
      </c>
      <c r="Q1678" s="9">
        <v>63</v>
      </c>
      <c r="R1678" s="9">
        <v>69</v>
      </c>
    </row>
    <row r="1679" spans="1:18" x14ac:dyDescent="0.2">
      <c r="A1679" s="9">
        <v>1</v>
      </c>
      <c r="B1679" s="9">
        <v>1</v>
      </c>
      <c r="C1679" s="9">
        <v>59</v>
      </c>
      <c r="D1679" s="9">
        <v>0</v>
      </c>
      <c r="E1679" s="9">
        <v>0</v>
      </c>
      <c r="F1679" s="9">
        <v>1</v>
      </c>
      <c r="G1679" s="9">
        <v>1</v>
      </c>
      <c r="H1679" s="9">
        <v>40</v>
      </c>
      <c r="I1679" s="9">
        <v>0</v>
      </c>
      <c r="J1679" s="9">
        <v>0</v>
      </c>
      <c r="K1679" s="9">
        <v>1</v>
      </c>
      <c r="L1679" s="9">
        <v>0</v>
      </c>
      <c r="M1679" s="9">
        <v>243</v>
      </c>
      <c r="N1679" s="9">
        <v>162</v>
      </c>
      <c r="O1679" s="9">
        <v>91</v>
      </c>
      <c r="P1679" s="9">
        <v>33</v>
      </c>
      <c r="Q1679" s="9">
        <v>85</v>
      </c>
      <c r="R1679" s="9">
        <v>81</v>
      </c>
    </row>
    <row r="1680" spans="1:18" x14ac:dyDescent="0.2">
      <c r="A1680" s="9">
        <v>0</v>
      </c>
      <c r="B1680" s="9">
        <v>0</v>
      </c>
      <c r="C1680" s="9">
        <v>58</v>
      </c>
      <c r="D1680" s="9">
        <v>1</v>
      </c>
      <c r="E1680" s="9">
        <v>0</v>
      </c>
      <c r="F1680" s="9">
        <v>0</v>
      </c>
      <c r="G1680" s="9">
        <v>0</v>
      </c>
      <c r="H1680" s="9">
        <v>0</v>
      </c>
      <c r="I1680" s="9">
        <v>0</v>
      </c>
      <c r="J1680" s="9">
        <v>0</v>
      </c>
      <c r="K1680" s="9">
        <v>1</v>
      </c>
      <c r="L1680" s="9">
        <v>0</v>
      </c>
      <c r="M1680" s="9">
        <v>268</v>
      </c>
      <c r="N1680" s="9">
        <v>170</v>
      </c>
      <c r="O1680" s="9">
        <v>104</v>
      </c>
      <c r="P1680" s="9">
        <v>24.51</v>
      </c>
      <c r="Q1680" s="9">
        <v>70</v>
      </c>
      <c r="R1680" s="9">
        <v>75</v>
      </c>
    </row>
    <row r="1681" spans="1:18" x14ac:dyDescent="0.2">
      <c r="A1681" s="9">
        <v>1</v>
      </c>
      <c r="B1681" s="9">
        <v>0</v>
      </c>
      <c r="C1681" s="9">
        <v>58</v>
      </c>
      <c r="D1681" s="9">
        <v>0</v>
      </c>
      <c r="E1681" s="9">
        <v>0</v>
      </c>
      <c r="F1681" s="9">
        <v>1</v>
      </c>
      <c r="G1681" s="9">
        <v>0</v>
      </c>
      <c r="H1681" s="9">
        <v>0</v>
      </c>
      <c r="I1681" s="9">
        <v>0</v>
      </c>
      <c r="J1681" s="9">
        <v>0</v>
      </c>
      <c r="K1681" s="9">
        <v>1</v>
      </c>
      <c r="L1681" s="9">
        <v>0</v>
      </c>
      <c r="M1681" s="9">
        <v>241</v>
      </c>
      <c r="N1681" s="9">
        <v>143.5</v>
      </c>
      <c r="O1681" s="9">
        <v>85.5</v>
      </c>
      <c r="P1681" s="9">
        <v>23.96</v>
      </c>
      <c r="Q1681" s="9">
        <v>96</v>
      </c>
      <c r="R1681" s="9">
        <v>78</v>
      </c>
    </row>
    <row r="1682" spans="1:18" x14ac:dyDescent="0.2">
      <c r="A1682" s="9">
        <v>0</v>
      </c>
      <c r="B1682" s="9">
        <v>1</v>
      </c>
      <c r="C1682" s="9">
        <v>51</v>
      </c>
      <c r="D1682" s="9">
        <v>0</v>
      </c>
      <c r="E1682" s="9">
        <v>0</v>
      </c>
      <c r="F1682" s="9">
        <v>0</v>
      </c>
      <c r="G1682" s="9">
        <v>1</v>
      </c>
      <c r="H1682" s="9">
        <v>10</v>
      </c>
      <c r="I1682" s="9">
        <v>0</v>
      </c>
      <c r="J1682" s="9">
        <v>0</v>
      </c>
      <c r="K1682" s="9">
        <v>0</v>
      </c>
      <c r="L1682" s="9">
        <v>0</v>
      </c>
      <c r="M1682" s="9">
        <v>231</v>
      </c>
      <c r="N1682" s="9">
        <v>110</v>
      </c>
      <c r="O1682" s="9">
        <v>72</v>
      </c>
      <c r="P1682" s="9">
        <v>21.19</v>
      </c>
      <c r="Q1682" s="9">
        <v>75</v>
      </c>
      <c r="R1682" s="9">
        <v>81</v>
      </c>
    </row>
    <row r="1683" spans="1:18" x14ac:dyDescent="0.2">
      <c r="A1683" s="9">
        <v>0</v>
      </c>
      <c r="B1683" s="9">
        <v>1</v>
      </c>
      <c r="C1683" s="9">
        <v>49</v>
      </c>
      <c r="D1683" s="9">
        <v>1</v>
      </c>
      <c r="E1683" s="9">
        <v>0</v>
      </c>
      <c r="F1683" s="9">
        <v>0</v>
      </c>
      <c r="G1683" s="9">
        <v>1</v>
      </c>
      <c r="H1683" s="9">
        <v>20</v>
      </c>
      <c r="I1683" s="9">
        <v>0</v>
      </c>
      <c r="J1683" s="9">
        <v>0</v>
      </c>
      <c r="K1683" s="9">
        <v>0</v>
      </c>
      <c r="L1683" s="9">
        <v>0</v>
      </c>
      <c r="M1683" s="9">
        <v>288</v>
      </c>
      <c r="N1683" s="9">
        <v>128</v>
      </c>
      <c r="O1683" s="9">
        <v>89</v>
      </c>
      <c r="P1683" s="9">
        <v>35.96</v>
      </c>
      <c r="Q1683" s="9">
        <v>73</v>
      </c>
      <c r="R1683" s="9">
        <v>75</v>
      </c>
    </row>
    <row r="1684" spans="1:18" x14ac:dyDescent="0.2">
      <c r="A1684" s="9">
        <v>0</v>
      </c>
      <c r="B1684" s="9">
        <v>0</v>
      </c>
      <c r="C1684" s="9">
        <v>64</v>
      </c>
      <c r="D1684" s="9">
        <v>1</v>
      </c>
      <c r="E1684" s="9">
        <v>0</v>
      </c>
      <c r="F1684" s="9">
        <v>0</v>
      </c>
      <c r="G1684" s="9">
        <v>1</v>
      </c>
      <c r="H1684" s="9">
        <v>10</v>
      </c>
      <c r="I1684" s="9">
        <v>0</v>
      </c>
      <c r="J1684" s="9">
        <v>0</v>
      </c>
      <c r="K1684" s="9">
        <v>1</v>
      </c>
      <c r="L1684" s="9">
        <v>0</v>
      </c>
      <c r="M1684" s="9">
        <v>234</v>
      </c>
      <c r="N1684" s="9">
        <v>160</v>
      </c>
      <c r="O1684" s="9">
        <v>98</v>
      </c>
      <c r="P1684" s="9">
        <v>26.24</v>
      </c>
      <c r="Q1684" s="9">
        <v>85</v>
      </c>
      <c r="R1684" s="9">
        <v>78</v>
      </c>
    </row>
    <row r="1685" spans="1:18" x14ac:dyDescent="0.2">
      <c r="A1685" s="9">
        <v>0</v>
      </c>
      <c r="B1685" s="9">
        <v>0</v>
      </c>
      <c r="C1685" s="9">
        <v>52</v>
      </c>
      <c r="D1685" s="9">
        <v>1</v>
      </c>
      <c r="E1685" s="9">
        <v>0</v>
      </c>
      <c r="F1685" s="9">
        <v>0</v>
      </c>
      <c r="G1685" s="9">
        <v>0</v>
      </c>
      <c r="H1685" s="9">
        <v>0</v>
      </c>
      <c r="I1685" s="9">
        <v>0</v>
      </c>
      <c r="J1685" s="9">
        <v>0</v>
      </c>
      <c r="K1685" s="9">
        <v>0</v>
      </c>
      <c r="L1685" s="9">
        <v>0</v>
      </c>
      <c r="M1685" s="9">
        <v>211</v>
      </c>
      <c r="N1685" s="9">
        <v>129</v>
      </c>
      <c r="O1685" s="9">
        <v>73</v>
      </c>
      <c r="P1685" s="9">
        <v>29.09</v>
      </c>
      <c r="Q1685" s="9">
        <v>62</v>
      </c>
      <c r="R1685" s="9">
        <v>117</v>
      </c>
    </row>
    <row r="1686" spans="1:18" x14ac:dyDescent="0.2">
      <c r="A1686" s="9">
        <v>0</v>
      </c>
      <c r="B1686" s="9">
        <v>1</v>
      </c>
      <c r="C1686" s="9">
        <v>41</v>
      </c>
      <c r="D1686" s="9">
        <v>0</v>
      </c>
      <c r="E1686" s="9">
        <v>0</v>
      </c>
      <c r="F1686" s="9">
        <v>1</v>
      </c>
      <c r="G1686" s="9">
        <v>1</v>
      </c>
      <c r="H1686" s="9">
        <v>20</v>
      </c>
      <c r="I1686" s="9">
        <v>0</v>
      </c>
      <c r="J1686" s="9">
        <v>0</v>
      </c>
      <c r="K1686" s="9">
        <v>1</v>
      </c>
      <c r="L1686" s="9">
        <v>0</v>
      </c>
      <c r="M1686" s="9">
        <v>240</v>
      </c>
      <c r="N1686" s="9">
        <v>166</v>
      </c>
      <c r="O1686" s="9">
        <v>71</v>
      </c>
      <c r="P1686" s="9">
        <v>35.53</v>
      </c>
      <c r="Q1686" s="9">
        <v>90</v>
      </c>
      <c r="R1686" s="9">
        <v>57</v>
      </c>
    </row>
    <row r="1687" spans="1:18" x14ac:dyDescent="0.2">
      <c r="A1687" s="9">
        <v>0</v>
      </c>
      <c r="B1687" s="9">
        <v>0</v>
      </c>
      <c r="C1687" s="9">
        <v>47</v>
      </c>
      <c r="D1687" s="9">
        <v>1</v>
      </c>
      <c r="E1687" s="9">
        <v>0</v>
      </c>
      <c r="F1687" s="9">
        <v>0</v>
      </c>
      <c r="G1687" s="9">
        <v>1</v>
      </c>
      <c r="H1687" s="9">
        <v>9</v>
      </c>
      <c r="I1687" s="9">
        <v>0</v>
      </c>
      <c r="J1687" s="9">
        <v>0</v>
      </c>
      <c r="K1687" s="9">
        <v>0</v>
      </c>
      <c r="L1687" s="9">
        <v>0</v>
      </c>
      <c r="M1687" s="9">
        <v>214</v>
      </c>
      <c r="N1687" s="9">
        <v>118</v>
      </c>
      <c r="O1687" s="9">
        <v>72</v>
      </c>
      <c r="P1687" s="9">
        <v>24.08</v>
      </c>
      <c r="Q1687" s="9">
        <v>60</v>
      </c>
      <c r="R1687" s="9">
        <v>78</v>
      </c>
    </row>
    <row r="1688" spans="1:18" x14ac:dyDescent="0.2">
      <c r="A1688" s="9">
        <v>0</v>
      </c>
      <c r="B1688" s="9">
        <v>1</v>
      </c>
      <c r="C1688" s="9">
        <v>44</v>
      </c>
      <c r="D1688" s="9">
        <v>0</v>
      </c>
      <c r="E1688" s="9">
        <v>0</v>
      </c>
      <c r="F1688" s="9">
        <v>0</v>
      </c>
      <c r="G1688" s="9">
        <v>1</v>
      </c>
      <c r="H1688" s="9">
        <v>25</v>
      </c>
      <c r="I1688" s="9">
        <v>0</v>
      </c>
      <c r="J1688" s="9">
        <v>0</v>
      </c>
      <c r="K1688" s="9">
        <v>0</v>
      </c>
      <c r="L1688" s="9">
        <v>0</v>
      </c>
      <c r="M1688" s="9">
        <v>210</v>
      </c>
      <c r="N1688" s="9">
        <v>103</v>
      </c>
      <c r="O1688" s="9">
        <v>78</v>
      </c>
      <c r="P1688" s="9">
        <v>34.89</v>
      </c>
      <c r="Q1688" s="9">
        <v>62</v>
      </c>
      <c r="R1688" s="9">
        <v>77</v>
      </c>
    </row>
    <row r="1689" spans="1:18" x14ac:dyDescent="0.2">
      <c r="A1689" s="9">
        <v>0</v>
      </c>
      <c r="B1689" s="9">
        <v>1</v>
      </c>
      <c r="C1689" s="9">
        <v>40</v>
      </c>
      <c r="D1689" s="9">
        <v>0</v>
      </c>
      <c r="E1689" s="9">
        <v>1</v>
      </c>
      <c r="F1689" s="9">
        <v>0</v>
      </c>
      <c r="G1689" s="9">
        <v>1</v>
      </c>
      <c r="H1689" s="9">
        <v>30</v>
      </c>
      <c r="I1689" s="9">
        <v>1</v>
      </c>
      <c r="J1689" s="9">
        <v>0</v>
      </c>
      <c r="K1689" s="9">
        <v>1</v>
      </c>
      <c r="L1689" s="9">
        <v>0</v>
      </c>
      <c r="M1689" s="9">
        <v>287</v>
      </c>
      <c r="N1689" s="9">
        <v>141</v>
      </c>
      <c r="O1689" s="9">
        <v>86</v>
      </c>
      <c r="P1689" s="9">
        <v>27.42</v>
      </c>
      <c r="Q1689" s="9">
        <v>80</v>
      </c>
      <c r="R1689" s="9">
        <v>94</v>
      </c>
    </row>
    <row r="1690" spans="1:18" x14ac:dyDescent="0.2">
      <c r="A1690" s="9">
        <v>0</v>
      </c>
      <c r="B1690" s="9">
        <v>0</v>
      </c>
      <c r="C1690" s="9">
        <v>39</v>
      </c>
      <c r="D1690" s="9">
        <v>1</v>
      </c>
      <c r="E1690" s="9">
        <v>0</v>
      </c>
      <c r="F1690" s="9">
        <v>0</v>
      </c>
      <c r="G1690" s="9">
        <v>0</v>
      </c>
      <c r="H1690" s="9">
        <v>0</v>
      </c>
      <c r="I1690" s="9">
        <v>0</v>
      </c>
      <c r="J1690" s="9">
        <v>0</v>
      </c>
      <c r="K1690" s="9">
        <v>0</v>
      </c>
      <c r="L1690" s="9">
        <v>0</v>
      </c>
      <c r="M1690" s="9">
        <v>205</v>
      </c>
      <c r="N1690" s="9">
        <v>139.5</v>
      </c>
      <c r="O1690" s="9">
        <v>87</v>
      </c>
      <c r="P1690" s="9">
        <v>20.7</v>
      </c>
      <c r="Q1690" s="9">
        <v>67</v>
      </c>
      <c r="R1690" s="9">
        <v>85</v>
      </c>
    </row>
    <row r="1691" spans="1:18" x14ac:dyDescent="0.2">
      <c r="A1691" s="9">
        <v>0</v>
      </c>
      <c r="B1691" s="9">
        <v>0</v>
      </c>
      <c r="C1691" s="9">
        <v>38</v>
      </c>
      <c r="D1691" s="9">
        <v>0</v>
      </c>
      <c r="E1691" s="9">
        <v>1</v>
      </c>
      <c r="F1691" s="9">
        <v>0</v>
      </c>
      <c r="G1691" s="9">
        <v>1</v>
      </c>
      <c r="H1691" s="9">
        <v>20</v>
      </c>
      <c r="I1691" s="9">
        <v>0</v>
      </c>
      <c r="J1691" s="9">
        <v>0</v>
      </c>
      <c r="K1691" s="9">
        <v>0</v>
      </c>
      <c r="L1691" s="9">
        <v>0</v>
      </c>
      <c r="M1691" s="9">
        <v>195</v>
      </c>
      <c r="N1691" s="9">
        <v>116</v>
      </c>
      <c r="O1691" s="9">
        <v>72</v>
      </c>
      <c r="P1691" s="9">
        <v>24.45</v>
      </c>
      <c r="Q1691" s="9">
        <v>75</v>
      </c>
      <c r="R1691" s="9">
        <v>90</v>
      </c>
    </row>
    <row r="1692" spans="1:18" x14ac:dyDescent="0.2">
      <c r="A1692" s="9">
        <v>0</v>
      </c>
      <c r="B1692" s="9">
        <v>1</v>
      </c>
      <c r="C1692" s="9">
        <v>64</v>
      </c>
      <c r="D1692" s="9">
        <v>1</v>
      </c>
      <c r="E1692" s="9">
        <v>0</v>
      </c>
      <c r="F1692" s="9">
        <v>0</v>
      </c>
      <c r="G1692" s="9">
        <v>0</v>
      </c>
      <c r="H1692" s="9">
        <v>0</v>
      </c>
      <c r="I1692" s="9">
        <v>0</v>
      </c>
      <c r="J1692" s="9">
        <v>0</v>
      </c>
      <c r="K1692" s="9">
        <v>1</v>
      </c>
      <c r="L1692" s="9">
        <v>0</v>
      </c>
      <c r="M1692" s="9">
        <v>188</v>
      </c>
      <c r="N1692" s="9">
        <v>191</v>
      </c>
      <c r="O1692" s="9">
        <v>106</v>
      </c>
      <c r="P1692" s="9">
        <v>37.380000000000003</v>
      </c>
      <c r="Q1692" s="9">
        <v>82</v>
      </c>
      <c r="R1692" s="9">
        <v>84</v>
      </c>
    </row>
    <row r="1693" spans="1:18" x14ac:dyDescent="0.2">
      <c r="A1693" s="9">
        <v>0</v>
      </c>
      <c r="B1693" s="9">
        <v>1</v>
      </c>
      <c r="C1693" s="9">
        <v>44</v>
      </c>
      <c r="D1693" s="9">
        <v>0</v>
      </c>
      <c r="E1693" s="9">
        <v>1</v>
      </c>
      <c r="F1693" s="9">
        <v>0</v>
      </c>
      <c r="G1693" s="9">
        <v>1</v>
      </c>
      <c r="H1693" s="9">
        <v>30</v>
      </c>
      <c r="I1693" s="9">
        <v>0</v>
      </c>
      <c r="J1693" s="9">
        <v>0</v>
      </c>
      <c r="K1693" s="9">
        <v>0</v>
      </c>
      <c r="L1693" s="9">
        <v>0</v>
      </c>
      <c r="M1693" s="9">
        <v>240</v>
      </c>
      <c r="N1693" s="9">
        <v>134</v>
      </c>
      <c r="O1693" s="9">
        <v>88</v>
      </c>
      <c r="P1693" s="9">
        <v>31.62</v>
      </c>
      <c r="Q1693" s="9">
        <v>70</v>
      </c>
      <c r="R1693" s="9">
        <v>61</v>
      </c>
    </row>
    <row r="1694" spans="1:18" x14ac:dyDescent="0.2">
      <c r="A1694" s="9">
        <v>0</v>
      </c>
      <c r="B1694" s="9">
        <v>1</v>
      </c>
      <c r="C1694" s="9">
        <v>53</v>
      </c>
      <c r="D1694" s="9">
        <v>0</v>
      </c>
      <c r="E1694" s="9">
        <v>0</v>
      </c>
      <c r="F1694" s="9">
        <v>0</v>
      </c>
      <c r="G1694" s="9">
        <v>0</v>
      </c>
      <c r="H1694" s="9">
        <v>0</v>
      </c>
      <c r="I1694" s="9">
        <v>0</v>
      </c>
      <c r="J1694" s="9">
        <v>0</v>
      </c>
      <c r="K1694" s="9">
        <v>0</v>
      </c>
      <c r="L1694" s="9">
        <v>0</v>
      </c>
      <c r="M1694" s="9">
        <v>241</v>
      </c>
      <c r="N1694" s="9">
        <v>113</v>
      </c>
      <c r="O1694" s="9">
        <v>84</v>
      </c>
      <c r="P1694" s="9">
        <v>28.27</v>
      </c>
      <c r="Q1694" s="9">
        <v>62</v>
      </c>
      <c r="R1694" s="9">
        <v>73</v>
      </c>
    </row>
    <row r="1695" spans="1:18" x14ac:dyDescent="0.2">
      <c r="A1695" s="9">
        <v>0</v>
      </c>
      <c r="B1695" s="9">
        <v>0</v>
      </c>
      <c r="C1695" s="9">
        <v>43</v>
      </c>
      <c r="D1695" s="9">
        <v>0</v>
      </c>
      <c r="E1695" s="9">
        <v>1</v>
      </c>
      <c r="F1695" s="9">
        <v>0</v>
      </c>
      <c r="G1695" s="9">
        <v>0</v>
      </c>
      <c r="H1695" s="9">
        <v>0</v>
      </c>
      <c r="I1695" s="9">
        <v>0</v>
      </c>
      <c r="J1695" s="9">
        <v>0</v>
      </c>
      <c r="K1695" s="9">
        <v>0</v>
      </c>
      <c r="L1695" s="9">
        <v>0</v>
      </c>
      <c r="M1695" s="9">
        <v>308</v>
      </c>
      <c r="N1695" s="9">
        <v>110</v>
      </c>
      <c r="O1695" s="9">
        <v>70</v>
      </c>
      <c r="P1695" s="9">
        <v>24.83</v>
      </c>
      <c r="Q1695" s="9">
        <v>55</v>
      </c>
      <c r="R1695" s="9">
        <v>83</v>
      </c>
    </row>
    <row r="1696" spans="1:18" x14ac:dyDescent="0.2">
      <c r="A1696" s="9">
        <v>0</v>
      </c>
      <c r="B1696" s="9">
        <v>0</v>
      </c>
      <c r="C1696" s="9">
        <v>53</v>
      </c>
      <c r="D1696" s="9">
        <v>0</v>
      </c>
      <c r="E1696" s="9">
        <v>1</v>
      </c>
      <c r="F1696" s="9">
        <v>0</v>
      </c>
      <c r="G1696" s="9">
        <v>0</v>
      </c>
      <c r="H1696" s="9">
        <v>0</v>
      </c>
      <c r="I1696" s="9">
        <v>0</v>
      </c>
      <c r="J1696" s="9">
        <v>0</v>
      </c>
      <c r="K1696" s="9">
        <v>0</v>
      </c>
      <c r="L1696" s="9">
        <v>0</v>
      </c>
      <c r="M1696" s="9">
        <v>213</v>
      </c>
      <c r="N1696" s="9">
        <v>133</v>
      </c>
      <c r="O1696" s="9">
        <v>89</v>
      </c>
      <c r="P1696" s="9">
        <v>17.89</v>
      </c>
      <c r="Q1696" s="9">
        <v>75</v>
      </c>
      <c r="R1696" s="9">
        <v>73</v>
      </c>
    </row>
    <row r="1697" spans="1:18" x14ac:dyDescent="0.2">
      <c r="A1697" s="9">
        <v>1</v>
      </c>
      <c r="B1697" s="9">
        <v>0</v>
      </c>
      <c r="C1697" s="9">
        <v>60</v>
      </c>
      <c r="D1697" s="9">
        <v>0</v>
      </c>
      <c r="E1697" s="9">
        <v>0</v>
      </c>
      <c r="F1697" s="9">
        <v>1</v>
      </c>
      <c r="G1697" s="9">
        <v>0</v>
      </c>
      <c r="H1697" s="9">
        <v>0</v>
      </c>
      <c r="I1697" s="9">
        <v>0</v>
      </c>
      <c r="J1697" s="9">
        <v>0</v>
      </c>
      <c r="K1697" s="9">
        <v>1</v>
      </c>
      <c r="L1697" s="9">
        <v>0</v>
      </c>
      <c r="M1697" s="9">
        <v>232</v>
      </c>
      <c r="N1697" s="9">
        <v>152.5</v>
      </c>
      <c r="O1697" s="9">
        <v>85</v>
      </c>
      <c r="P1697" s="9">
        <v>23.03</v>
      </c>
      <c r="Q1697" s="9">
        <v>85</v>
      </c>
      <c r="R1697" s="9">
        <v>123</v>
      </c>
    </row>
    <row r="1698" spans="1:18" x14ac:dyDescent="0.2">
      <c r="A1698" s="9">
        <v>1</v>
      </c>
      <c r="B1698" s="9">
        <v>0</v>
      </c>
      <c r="C1698" s="9">
        <v>48</v>
      </c>
      <c r="D1698" s="9">
        <v>0</v>
      </c>
      <c r="E1698" s="9">
        <v>1</v>
      </c>
      <c r="F1698" s="9">
        <v>0</v>
      </c>
      <c r="G1698" s="9">
        <v>1</v>
      </c>
      <c r="H1698" s="9">
        <v>20</v>
      </c>
      <c r="I1698" s="9">
        <v>0</v>
      </c>
      <c r="J1698" s="9">
        <v>0</v>
      </c>
      <c r="K1698" s="9">
        <v>0</v>
      </c>
      <c r="L1698" s="9">
        <v>0</v>
      </c>
      <c r="M1698" s="9">
        <v>211</v>
      </c>
      <c r="N1698" s="9">
        <v>130</v>
      </c>
      <c r="O1698" s="9">
        <v>73</v>
      </c>
      <c r="P1698" s="9">
        <v>19.72</v>
      </c>
      <c r="Q1698" s="9">
        <v>82</v>
      </c>
      <c r="R1698" s="9">
        <v>78</v>
      </c>
    </row>
    <row r="1699" spans="1:18" x14ac:dyDescent="0.2">
      <c r="A1699" s="9">
        <v>0</v>
      </c>
      <c r="B1699" s="9">
        <v>0</v>
      </c>
      <c r="C1699" s="9">
        <v>48</v>
      </c>
      <c r="D1699" s="9">
        <v>1</v>
      </c>
      <c r="E1699" s="9">
        <v>0</v>
      </c>
      <c r="F1699" s="9">
        <v>0</v>
      </c>
      <c r="G1699" s="9">
        <v>0</v>
      </c>
      <c r="H1699" s="9">
        <v>0</v>
      </c>
      <c r="I1699" s="9">
        <v>0</v>
      </c>
      <c r="J1699" s="9">
        <v>0</v>
      </c>
      <c r="K1699" s="9">
        <v>0</v>
      </c>
      <c r="L1699" s="9">
        <v>0</v>
      </c>
      <c r="M1699" s="9">
        <v>225</v>
      </c>
      <c r="N1699" s="9">
        <v>132</v>
      </c>
      <c r="O1699" s="9">
        <v>80</v>
      </c>
      <c r="P1699" s="9">
        <v>21.35</v>
      </c>
      <c r="Q1699" s="9">
        <v>60</v>
      </c>
      <c r="R1699" s="9">
        <v>74</v>
      </c>
    </row>
    <row r="1700" spans="1:18" x14ac:dyDescent="0.2">
      <c r="A1700" s="9">
        <v>0</v>
      </c>
      <c r="B1700" s="9">
        <v>0</v>
      </c>
      <c r="C1700" s="9">
        <v>50</v>
      </c>
      <c r="D1700" s="9">
        <v>1</v>
      </c>
      <c r="E1700" s="9">
        <v>0</v>
      </c>
      <c r="F1700" s="9">
        <v>0</v>
      </c>
      <c r="G1700" s="9">
        <v>0</v>
      </c>
      <c r="H1700" s="9">
        <v>0</v>
      </c>
      <c r="I1700" s="9">
        <v>0</v>
      </c>
      <c r="J1700" s="9">
        <v>0</v>
      </c>
      <c r="K1700" s="9">
        <v>1</v>
      </c>
      <c r="L1700" s="9">
        <v>0</v>
      </c>
      <c r="M1700" s="9">
        <v>312</v>
      </c>
      <c r="N1700" s="9">
        <v>165</v>
      </c>
      <c r="O1700" s="9">
        <v>90</v>
      </c>
      <c r="P1700" s="9">
        <v>30.47</v>
      </c>
      <c r="Q1700" s="9">
        <v>72</v>
      </c>
      <c r="R1700" s="9">
        <v>83</v>
      </c>
    </row>
    <row r="1701" spans="1:18" x14ac:dyDescent="0.2">
      <c r="A1701" s="9">
        <v>0</v>
      </c>
      <c r="B1701" s="9">
        <v>0</v>
      </c>
      <c r="C1701" s="9">
        <v>45</v>
      </c>
      <c r="D1701" s="9">
        <v>0</v>
      </c>
      <c r="E1701" s="9">
        <v>1</v>
      </c>
      <c r="F1701" s="9">
        <v>0</v>
      </c>
      <c r="G1701" s="9">
        <v>1</v>
      </c>
      <c r="H1701" s="9">
        <v>20</v>
      </c>
      <c r="I1701" s="9">
        <v>0</v>
      </c>
      <c r="J1701" s="9">
        <v>0</v>
      </c>
      <c r="K1701" s="9">
        <v>0</v>
      </c>
      <c r="L1701" s="9">
        <v>0</v>
      </c>
      <c r="M1701" s="9">
        <v>280</v>
      </c>
      <c r="N1701" s="9">
        <v>116</v>
      </c>
      <c r="O1701" s="9">
        <v>69</v>
      </c>
      <c r="P1701" s="9">
        <v>26.45</v>
      </c>
      <c r="Q1701" s="9">
        <v>99</v>
      </c>
      <c r="R1701" s="9">
        <v>92</v>
      </c>
    </row>
    <row r="1702" spans="1:18" x14ac:dyDescent="0.2">
      <c r="A1702" s="9">
        <v>0</v>
      </c>
      <c r="B1702" s="9">
        <v>0</v>
      </c>
      <c r="C1702" s="9">
        <v>56</v>
      </c>
      <c r="D1702" s="9">
        <v>0</v>
      </c>
      <c r="E1702" s="9">
        <v>1</v>
      </c>
      <c r="F1702" s="9">
        <v>0</v>
      </c>
      <c r="G1702" s="9">
        <v>1</v>
      </c>
      <c r="H1702" s="9">
        <v>30</v>
      </c>
      <c r="I1702" s="9">
        <v>0</v>
      </c>
      <c r="J1702" s="9">
        <v>0</v>
      </c>
      <c r="K1702" s="9">
        <v>0</v>
      </c>
      <c r="L1702" s="9">
        <v>0</v>
      </c>
      <c r="M1702" s="9">
        <v>288</v>
      </c>
      <c r="N1702" s="9">
        <v>123</v>
      </c>
      <c r="O1702" s="9">
        <v>70</v>
      </c>
      <c r="P1702" s="9">
        <v>18.62</v>
      </c>
      <c r="Q1702" s="9">
        <v>72</v>
      </c>
      <c r="R1702" s="9">
        <v>96</v>
      </c>
    </row>
    <row r="1703" spans="1:18" x14ac:dyDescent="0.2">
      <c r="A1703" s="9">
        <v>0</v>
      </c>
      <c r="B1703" s="9">
        <v>1</v>
      </c>
      <c r="C1703" s="9">
        <v>61</v>
      </c>
      <c r="D1703" s="9">
        <v>1</v>
      </c>
      <c r="E1703" s="9">
        <v>0</v>
      </c>
      <c r="F1703" s="9">
        <v>0</v>
      </c>
      <c r="G1703" s="9">
        <v>1</v>
      </c>
      <c r="H1703" s="9">
        <v>5</v>
      </c>
      <c r="I1703" s="9">
        <v>0</v>
      </c>
      <c r="J1703" s="9">
        <v>0</v>
      </c>
      <c r="K1703" s="9">
        <v>0</v>
      </c>
      <c r="L1703" s="9">
        <v>0</v>
      </c>
      <c r="M1703" s="9">
        <v>222</v>
      </c>
      <c r="N1703" s="9">
        <v>139</v>
      </c>
      <c r="O1703" s="9">
        <v>67</v>
      </c>
      <c r="P1703" s="9">
        <v>22.01</v>
      </c>
      <c r="Q1703" s="9">
        <v>92</v>
      </c>
      <c r="R1703" s="9">
        <v>72</v>
      </c>
    </row>
    <row r="1704" spans="1:18" x14ac:dyDescent="0.2">
      <c r="A1704" s="9">
        <v>0</v>
      </c>
      <c r="B1704" s="9">
        <v>1</v>
      </c>
      <c r="C1704" s="9">
        <v>44</v>
      </c>
      <c r="D1704" s="9">
        <v>0</v>
      </c>
      <c r="E1704" s="9">
        <v>1</v>
      </c>
      <c r="F1704" s="9">
        <v>0</v>
      </c>
      <c r="G1704" s="9">
        <v>0</v>
      </c>
      <c r="H1704" s="9">
        <v>0</v>
      </c>
      <c r="I1704" s="9">
        <v>0</v>
      </c>
      <c r="J1704" s="9">
        <v>0</v>
      </c>
      <c r="K1704" s="9">
        <v>0</v>
      </c>
      <c r="L1704" s="9">
        <v>0</v>
      </c>
      <c r="M1704" s="9">
        <v>267</v>
      </c>
      <c r="N1704" s="9">
        <v>131</v>
      </c>
      <c r="O1704" s="9">
        <v>79</v>
      </c>
      <c r="P1704" s="9">
        <v>30.32</v>
      </c>
      <c r="Q1704" s="9">
        <v>70</v>
      </c>
      <c r="R1704" s="9">
        <v>79</v>
      </c>
    </row>
    <row r="1705" spans="1:18" x14ac:dyDescent="0.2">
      <c r="A1705" s="9">
        <v>1</v>
      </c>
      <c r="B1705" s="9">
        <v>0</v>
      </c>
      <c r="C1705" s="9">
        <v>43</v>
      </c>
      <c r="D1705" s="9">
        <v>0</v>
      </c>
      <c r="E1705" s="9">
        <v>1</v>
      </c>
      <c r="F1705" s="9">
        <v>0</v>
      </c>
      <c r="G1705" s="9">
        <v>0</v>
      </c>
      <c r="H1705" s="9">
        <v>0</v>
      </c>
      <c r="I1705" s="9">
        <v>0</v>
      </c>
      <c r="J1705" s="9">
        <v>0</v>
      </c>
      <c r="K1705" s="9">
        <v>0</v>
      </c>
      <c r="L1705" s="9">
        <v>0</v>
      </c>
      <c r="M1705" s="9">
        <v>202</v>
      </c>
      <c r="N1705" s="9">
        <v>121.5</v>
      </c>
      <c r="O1705" s="9">
        <v>86.5</v>
      </c>
      <c r="P1705" s="9">
        <v>20.82</v>
      </c>
      <c r="Q1705" s="9">
        <v>92</v>
      </c>
      <c r="R1705" s="9">
        <v>77</v>
      </c>
    </row>
    <row r="1706" spans="1:18" x14ac:dyDescent="0.2">
      <c r="A1706" s="9">
        <v>1</v>
      </c>
      <c r="B1706" s="9">
        <v>0</v>
      </c>
      <c r="C1706" s="9">
        <v>59</v>
      </c>
      <c r="D1706" s="9">
        <v>0</v>
      </c>
      <c r="E1706" s="9">
        <v>1</v>
      </c>
      <c r="F1706" s="9">
        <v>0</v>
      </c>
      <c r="G1706" s="9">
        <v>1</v>
      </c>
      <c r="H1706" s="9">
        <v>35</v>
      </c>
      <c r="I1706" s="9">
        <v>0</v>
      </c>
      <c r="J1706" s="9">
        <v>0</v>
      </c>
      <c r="K1706" s="9">
        <v>1</v>
      </c>
      <c r="L1706" s="9">
        <v>0</v>
      </c>
      <c r="M1706" s="9">
        <v>345</v>
      </c>
      <c r="N1706" s="9">
        <v>182.5</v>
      </c>
      <c r="O1706" s="9">
        <v>103</v>
      </c>
      <c r="P1706" s="9">
        <v>31.52</v>
      </c>
      <c r="Q1706" s="9">
        <v>83</v>
      </c>
      <c r="R1706" s="9">
        <v>76</v>
      </c>
    </row>
    <row r="1707" spans="1:18" x14ac:dyDescent="0.2">
      <c r="A1707" s="9">
        <v>0</v>
      </c>
      <c r="B1707" s="9">
        <v>0</v>
      </c>
      <c r="C1707" s="9">
        <v>41</v>
      </c>
      <c r="D1707" s="9">
        <v>1</v>
      </c>
      <c r="E1707" s="9">
        <v>0</v>
      </c>
      <c r="F1707" s="9">
        <v>0</v>
      </c>
      <c r="G1707" s="9">
        <v>0</v>
      </c>
      <c r="H1707" s="9">
        <v>0</v>
      </c>
      <c r="I1707" s="9">
        <v>0</v>
      </c>
      <c r="J1707" s="9">
        <v>0</v>
      </c>
      <c r="K1707" s="9">
        <v>0</v>
      </c>
      <c r="L1707" s="9">
        <v>0</v>
      </c>
      <c r="M1707" s="9">
        <v>295</v>
      </c>
      <c r="N1707" s="9">
        <v>118</v>
      </c>
      <c r="O1707" s="9">
        <v>83</v>
      </c>
      <c r="P1707" s="9">
        <v>29.01</v>
      </c>
      <c r="Q1707" s="9">
        <v>75</v>
      </c>
      <c r="R1707" s="9">
        <v>75</v>
      </c>
    </row>
    <row r="1708" spans="1:18" x14ac:dyDescent="0.2">
      <c r="A1708" s="9">
        <v>0</v>
      </c>
      <c r="B1708" s="9">
        <v>0</v>
      </c>
      <c r="C1708" s="9">
        <v>42</v>
      </c>
      <c r="D1708" s="9">
        <v>0</v>
      </c>
      <c r="E1708" s="9">
        <v>1</v>
      </c>
      <c r="F1708" s="9">
        <v>0</v>
      </c>
      <c r="G1708" s="9">
        <v>1</v>
      </c>
      <c r="H1708" s="9">
        <v>10</v>
      </c>
      <c r="I1708" s="9">
        <v>0</v>
      </c>
      <c r="J1708" s="9">
        <v>0</v>
      </c>
      <c r="K1708" s="9">
        <v>0</v>
      </c>
      <c r="L1708" s="9">
        <v>0</v>
      </c>
      <c r="M1708" s="9">
        <v>173</v>
      </c>
      <c r="N1708" s="9">
        <v>105</v>
      </c>
      <c r="O1708" s="9">
        <v>70</v>
      </c>
      <c r="P1708" s="9">
        <v>21.98</v>
      </c>
      <c r="Q1708" s="9">
        <v>60</v>
      </c>
      <c r="R1708" s="9">
        <v>79</v>
      </c>
    </row>
    <row r="1709" spans="1:18" x14ac:dyDescent="0.2">
      <c r="A1709" s="9">
        <v>1</v>
      </c>
      <c r="B1709" s="9">
        <v>1</v>
      </c>
      <c r="C1709" s="9">
        <v>61</v>
      </c>
      <c r="D1709" s="9">
        <v>1</v>
      </c>
      <c r="E1709" s="9">
        <v>0</v>
      </c>
      <c r="F1709" s="9">
        <v>0</v>
      </c>
      <c r="G1709" s="9">
        <v>1</v>
      </c>
      <c r="H1709" s="9">
        <v>20</v>
      </c>
      <c r="I1709" s="9">
        <v>0</v>
      </c>
      <c r="J1709" s="9">
        <v>0</v>
      </c>
      <c r="K1709" s="9">
        <v>0</v>
      </c>
      <c r="L1709" s="9">
        <v>0</v>
      </c>
      <c r="M1709" s="9">
        <v>215</v>
      </c>
      <c r="N1709" s="9">
        <v>114</v>
      </c>
      <c r="O1709" s="9">
        <v>72.5</v>
      </c>
      <c r="P1709" s="9">
        <v>25.86</v>
      </c>
      <c r="Q1709" s="9">
        <v>65</v>
      </c>
      <c r="R1709" s="9">
        <v>61</v>
      </c>
    </row>
    <row r="1710" spans="1:18" x14ac:dyDescent="0.2">
      <c r="A1710" s="9">
        <v>0</v>
      </c>
      <c r="B1710" s="9">
        <v>1</v>
      </c>
      <c r="C1710" s="9">
        <v>61</v>
      </c>
      <c r="D1710" s="9">
        <v>1</v>
      </c>
      <c r="E1710" s="9">
        <v>0</v>
      </c>
      <c r="F1710" s="9">
        <v>0</v>
      </c>
      <c r="G1710" s="9">
        <v>0</v>
      </c>
      <c r="H1710" s="9">
        <v>0</v>
      </c>
      <c r="I1710" s="9">
        <v>0</v>
      </c>
      <c r="J1710" s="9">
        <v>0</v>
      </c>
      <c r="K1710" s="9">
        <v>0</v>
      </c>
      <c r="L1710" s="9">
        <v>0</v>
      </c>
      <c r="M1710" s="9">
        <v>193</v>
      </c>
      <c r="N1710" s="9">
        <v>108.5</v>
      </c>
      <c r="O1710" s="9">
        <v>71</v>
      </c>
      <c r="P1710" s="9">
        <v>31.31</v>
      </c>
      <c r="Q1710" s="9">
        <v>60</v>
      </c>
      <c r="R1710" s="9">
        <v>78</v>
      </c>
    </row>
    <row r="1711" spans="1:18" x14ac:dyDescent="0.2">
      <c r="A1711" s="9">
        <v>0</v>
      </c>
      <c r="B1711" s="9">
        <v>0</v>
      </c>
      <c r="C1711" s="9">
        <v>43</v>
      </c>
      <c r="D1711" s="9">
        <v>1</v>
      </c>
      <c r="E1711" s="9">
        <v>0</v>
      </c>
      <c r="F1711" s="9">
        <v>0</v>
      </c>
      <c r="G1711" s="9">
        <v>0</v>
      </c>
      <c r="H1711" s="9">
        <v>0</v>
      </c>
      <c r="I1711" s="9">
        <v>0</v>
      </c>
      <c r="J1711" s="9">
        <v>0</v>
      </c>
      <c r="K1711" s="9">
        <v>0</v>
      </c>
      <c r="L1711" s="9">
        <v>0</v>
      </c>
      <c r="M1711" s="9">
        <v>260</v>
      </c>
      <c r="N1711" s="9">
        <v>127</v>
      </c>
      <c r="O1711" s="9">
        <v>79.5</v>
      </c>
      <c r="P1711" s="9">
        <v>26.01</v>
      </c>
      <c r="Q1711" s="9">
        <v>63</v>
      </c>
      <c r="R1711" s="9">
        <v>77</v>
      </c>
    </row>
    <row r="1712" spans="1:18" x14ac:dyDescent="0.2">
      <c r="A1712" s="9">
        <v>0</v>
      </c>
      <c r="B1712" s="9">
        <v>0</v>
      </c>
      <c r="C1712" s="9">
        <v>53</v>
      </c>
      <c r="D1712" s="9">
        <v>1</v>
      </c>
      <c r="E1712" s="9">
        <v>0</v>
      </c>
      <c r="F1712" s="9">
        <v>0</v>
      </c>
      <c r="G1712" s="9">
        <v>0</v>
      </c>
      <c r="H1712" s="9">
        <v>0</v>
      </c>
      <c r="I1712" s="9">
        <v>0</v>
      </c>
      <c r="J1712" s="9">
        <v>0</v>
      </c>
      <c r="K1712" s="9">
        <v>1</v>
      </c>
      <c r="L1712" s="9">
        <v>0</v>
      </c>
      <c r="M1712" s="9">
        <v>342</v>
      </c>
      <c r="N1712" s="9">
        <v>144</v>
      </c>
      <c r="O1712" s="9">
        <v>96</v>
      </c>
      <c r="P1712" s="9">
        <v>32.6</v>
      </c>
      <c r="Q1712" s="9">
        <v>75</v>
      </c>
      <c r="R1712" s="9">
        <v>78</v>
      </c>
    </row>
    <row r="1713" spans="1:18" x14ac:dyDescent="0.2">
      <c r="A1713" s="9">
        <v>0</v>
      </c>
      <c r="B1713" s="9">
        <v>0</v>
      </c>
      <c r="C1713" s="9">
        <v>47</v>
      </c>
      <c r="D1713" s="9">
        <v>0</v>
      </c>
      <c r="E1713" s="9">
        <v>0</v>
      </c>
      <c r="F1713" s="9">
        <v>0</v>
      </c>
      <c r="G1713" s="9">
        <v>1</v>
      </c>
      <c r="H1713" s="9">
        <v>4</v>
      </c>
      <c r="I1713" s="9">
        <v>0</v>
      </c>
      <c r="J1713" s="9">
        <v>0</v>
      </c>
      <c r="K1713" s="9">
        <v>0</v>
      </c>
      <c r="L1713" s="9">
        <v>0</v>
      </c>
      <c r="M1713" s="9">
        <v>243</v>
      </c>
      <c r="N1713" s="9">
        <v>121</v>
      </c>
      <c r="O1713" s="9">
        <v>61</v>
      </c>
      <c r="P1713" s="9">
        <v>20.32</v>
      </c>
      <c r="Q1713" s="9">
        <v>84</v>
      </c>
      <c r="R1713" s="9">
        <v>110</v>
      </c>
    </row>
    <row r="1714" spans="1:18" x14ac:dyDescent="0.2">
      <c r="A1714" s="9">
        <v>0</v>
      </c>
      <c r="B1714" s="9">
        <v>1</v>
      </c>
      <c r="C1714" s="9">
        <v>55</v>
      </c>
      <c r="D1714" s="9">
        <v>1</v>
      </c>
      <c r="E1714" s="9">
        <v>0</v>
      </c>
      <c r="F1714" s="9">
        <v>0</v>
      </c>
      <c r="G1714" s="9">
        <v>0</v>
      </c>
      <c r="H1714" s="9">
        <v>0</v>
      </c>
      <c r="I1714" s="9">
        <v>0</v>
      </c>
      <c r="J1714" s="9">
        <v>0</v>
      </c>
      <c r="K1714" s="9">
        <v>1</v>
      </c>
      <c r="L1714" s="9">
        <v>0</v>
      </c>
      <c r="M1714" s="9">
        <v>246</v>
      </c>
      <c r="N1714" s="9">
        <v>147</v>
      </c>
      <c r="O1714" s="9">
        <v>86.5</v>
      </c>
      <c r="P1714" s="9">
        <v>24.8</v>
      </c>
      <c r="Q1714" s="9">
        <v>75</v>
      </c>
      <c r="R1714" s="9">
        <v>76</v>
      </c>
    </row>
    <row r="1715" spans="1:18" x14ac:dyDescent="0.2">
      <c r="A1715" s="9">
        <v>0</v>
      </c>
      <c r="B1715" s="9">
        <v>1</v>
      </c>
      <c r="C1715" s="9">
        <v>38</v>
      </c>
      <c r="D1715" s="9">
        <v>1</v>
      </c>
      <c r="E1715" s="9">
        <v>0</v>
      </c>
      <c r="F1715" s="9">
        <v>0</v>
      </c>
      <c r="G1715" s="9">
        <v>0</v>
      </c>
      <c r="H1715" s="9">
        <v>0</v>
      </c>
      <c r="I1715" s="9">
        <v>0</v>
      </c>
      <c r="J1715" s="9">
        <v>0</v>
      </c>
      <c r="K1715" s="9">
        <v>0</v>
      </c>
      <c r="L1715" s="9">
        <v>0</v>
      </c>
      <c r="M1715" s="9">
        <v>205</v>
      </c>
      <c r="N1715" s="9">
        <v>125</v>
      </c>
      <c r="O1715" s="9">
        <v>85</v>
      </c>
      <c r="P1715" s="9">
        <v>28.03</v>
      </c>
      <c r="Q1715" s="9">
        <v>60</v>
      </c>
      <c r="R1715" s="9">
        <v>84</v>
      </c>
    </row>
    <row r="1716" spans="1:18" x14ac:dyDescent="0.2">
      <c r="A1716" s="9">
        <v>0</v>
      </c>
      <c r="B1716" s="9">
        <v>1</v>
      </c>
      <c r="C1716" s="9">
        <v>46</v>
      </c>
      <c r="D1716" s="9">
        <v>1</v>
      </c>
      <c r="E1716" s="9">
        <v>0</v>
      </c>
      <c r="F1716" s="9">
        <v>0</v>
      </c>
      <c r="G1716" s="9">
        <v>1</v>
      </c>
      <c r="H1716" s="9">
        <v>20</v>
      </c>
      <c r="I1716" s="9">
        <v>0</v>
      </c>
      <c r="J1716" s="9">
        <v>0</v>
      </c>
      <c r="K1716" s="9">
        <v>0</v>
      </c>
      <c r="L1716" s="9">
        <v>0</v>
      </c>
      <c r="M1716" s="9">
        <v>219</v>
      </c>
      <c r="N1716" s="9">
        <v>118</v>
      </c>
      <c r="O1716" s="9">
        <v>79</v>
      </c>
      <c r="P1716" s="9">
        <v>24.17</v>
      </c>
      <c r="Q1716" s="9">
        <v>70</v>
      </c>
      <c r="R1716" s="9">
        <v>90</v>
      </c>
    </row>
    <row r="1717" spans="1:18" x14ac:dyDescent="0.2">
      <c r="A1717" s="9">
        <v>0</v>
      </c>
      <c r="B1717" s="9">
        <v>0</v>
      </c>
      <c r="C1717" s="9">
        <v>64</v>
      </c>
      <c r="D1717" s="9">
        <v>1</v>
      </c>
      <c r="E1717" s="9">
        <v>0</v>
      </c>
      <c r="F1717" s="9">
        <v>0</v>
      </c>
      <c r="G1717" s="9">
        <v>0</v>
      </c>
      <c r="H1717" s="9">
        <v>0</v>
      </c>
      <c r="I1717" s="9">
        <v>0</v>
      </c>
      <c r="J1717" s="9">
        <v>0</v>
      </c>
      <c r="K1717" s="9">
        <v>1</v>
      </c>
      <c r="L1717" s="9">
        <v>0</v>
      </c>
      <c r="M1717" s="9">
        <v>262</v>
      </c>
      <c r="N1717" s="9">
        <v>160</v>
      </c>
      <c r="O1717" s="9">
        <v>82</v>
      </c>
      <c r="P1717" s="9">
        <v>21.11</v>
      </c>
      <c r="Q1717" s="9">
        <v>108</v>
      </c>
      <c r="R1717" s="9">
        <v>90</v>
      </c>
    </row>
    <row r="1718" spans="1:18" x14ac:dyDescent="0.2">
      <c r="A1718" s="9">
        <v>0</v>
      </c>
      <c r="B1718" s="9">
        <v>0</v>
      </c>
      <c r="C1718" s="9">
        <v>40</v>
      </c>
      <c r="D1718" s="9">
        <v>1</v>
      </c>
      <c r="E1718" s="9">
        <v>0</v>
      </c>
      <c r="F1718" s="9">
        <v>0</v>
      </c>
      <c r="G1718" s="9">
        <v>1</v>
      </c>
      <c r="H1718" s="9">
        <v>5</v>
      </c>
      <c r="I1718" s="9">
        <v>0</v>
      </c>
      <c r="J1718" s="9">
        <v>0</v>
      </c>
      <c r="K1718" s="9">
        <v>0</v>
      </c>
      <c r="L1718" s="9">
        <v>0</v>
      </c>
      <c r="M1718" s="9">
        <v>155</v>
      </c>
      <c r="N1718" s="9">
        <v>120</v>
      </c>
      <c r="O1718" s="9">
        <v>73.5</v>
      </c>
      <c r="P1718" s="9">
        <v>21.32</v>
      </c>
      <c r="Q1718" s="9">
        <v>65</v>
      </c>
      <c r="R1718" s="9">
        <v>78</v>
      </c>
    </row>
    <row r="1719" spans="1:18" x14ac:dyDescent="0.2">
      <c r="A1719" s="9">
        <v>0</v>
      </c>
      <c r="B1719" s="9">
        <v>0</v>
      </c>
      <c r="C1719" s="9">
        <v>60</v>
      </c>
      <c r="D1719" s="9">
        <v>0</v>
      </c>
      <c r="E1719" s="9">
        <v>1</v>
      </c>
      <c r="F1719" s="9">
        <v>0</v>
      </c>
      <c r="G1719" s="9">
        <v>0</v>
      </c>
      <c r="H1719" s="9">
        <v>0</v>
      </c>
      <c r="I1719" s="9">
        <v>0</v>
      </c>
      <c r="J1719" s="9">
        <v>0</v>
      </c>
      <c r="K1719" s="9">
        <v>0</v>
      </c>
      <c r="L1719" s="9">
        <v>0</v>
      </c>
      <c r="M1719" s="9">
        <v>254</v>
      </c>
      <c r="N1719" s="9">
        <v>114</v>
      </c>
      <c r="O1719" s="9">
        <v>78</v>
      </c>
      <c r="P1719" s="9">
        <v>33.880000000000003</v>
      </c>
      <c r="Q1719" s="9">
        <v>94</v>
      </c>
      <c r="R1719" s="9">
        <v>84</v>
      </c>
    </row>
    <row r="1720" spans="1:18" x14ac:dyDescent="0.2">
      <c r="A1720" s="9">
        <v>0</v>
      </c>
      <c r="B1720" s="9">
        <v>0</v>
      </c>
      <c r="C1720" s="9">
        <v>64</v>
      </c>
      <c r="D1720" s="9">
        <v>1</v>
      </c>
      <c r="E1720" s="9">
        <v>0</v>
      </c>
      <c r="F1720" s="9">
        <v>0</v>
      </c>
      <c r="G1720" s="9">
        <v>0</v>
      </c>
      <c r="H1720" s="9">
        <v>0</v>
      </c>
      <c r="I1720" s="9">
        <v>0</v>
      </c>
      <c r="J1720" s="9">
        <v>0</v>
      </c>
      <c r="K1720" s="9">
        <v>1</v>
      </c>
      <c r="L1720" s="9">
        <v>0</v>
      </c>
      <c r="M1720" s="9">
        <v>255</v>
      </c>
      <c r="N1720" s="9">
        <v>147.5</v>
      </c>
      <c r="O1720" s="9">
        <v>93</v>
      </c>
      <c r="P1720" s="9">
        <v>25.16</v>
      </c>
      <c r="Q1720" s="9">
        <v>95</v>
      </c>
      <c r="R1720" s="9">
        <v>84</v>
      </c>
    </row>
    <row r="1721" spans="1:18" x14ac:dyDescent="0.2">
      <c r="A1721" s="9">
        <v>0</v>
      </c>
      <c r="B1721" s="9">
        <v>1</v>
      </c>
      <c r="C1721" s="9">
        <v>45</v>
      </c>
      <c r="D1721" s="9">
        <v>0</v>
      </c>
      <c r="E1721" s="9">
        <v>1</v>
      </c>
      <c r="F1721" s="9">
        <v>0</v>
      </c>
      <c r="G1721" s="9">
        <v>0</v>
      </c>
      <c r="H1721" s="9">
        <v>0</v>
      </c>
      <c r="I1721" s="9">
        <v>0</v>
      </c>
      <c r="J1721" s="9">
        <v>0</v>
      </c>
      <c r="K1721" s="9">
        <v>0</v>
      </c>
      <c r="L1721" s="9">
        <v>0</v>
      </c>
      <c r="M1721" s="9">
        <v>279</v>
      </c>
      <c r="N1721" s="9">
        <v>143.5</v>
      </c>
      <c r="O1721" s="9">
        <v>90</v>
      </c>
      <c r="P1721" s="9">
        <v>21.07</v>
      </c>
      <c r="Q1721" s="9">
        <v>90</v>
      </c>
      <c r="R1721" s="9">
        <v>87</v>
      </c>
    </row>
    <row r="1722" spans="1:18" x14ac:dyDescent="0.2">
      <c r="A1722" s="9">
        <v>0</v>
      </c>
      <c r="B1722" s="9">
        <v>1</v>
      </c>
      <c r="C1722" s="9">
        <v>47</v>
      </c>
      <c r="D1722" s="9">
        <v>0</v>
      </c>
      <c r="E1722" s="9">
        <v>1</v>
      </c>
      <c r="F1722" s="9">
        <v>0</v>
      </c>
      <c r="G1722" s="9">
        <v>1</v>
      </c>
      <c r="H1722" s="9">
        <v>20</v>
      </c>
      <c r="I1722" s="9">
        <v>0</v>
      </c>
      <c r="J1722" s="9">
        <v>0</v>
      </c>
      <c r="K1722" s="9">
        <v>0</v>
      </c>
      <c r="L1722" s="9">
        <v>0</v>
      </c>
      <c r="M1722" s="9">
        <v>210</v>
      </c>
      <c r="N1722" s="9">
        <v>131</v>
      </c>
      <c r="O1722" s="9">
        <v>74</v>
      </c>
      <c r="P1722" s="9">
        <v>18.88</v>
      </c>
      <c r="Q1722" s="9">
        <v>60</v>
      </c>
      <c r="R1722" s="9">
        <v>86</v>
      </c>
    </row>
    <row r="1723" spans="1:18" x14ac:dyDescent="0.2">
      <c r="A1723" s="9">
        <v>0</v>
      </c>
      <c r="B1723" s="9">
        <v>1</v>
      </c>
      <c r="C1723" s="9">
        <v>54</v>
      </c>
      <c r="D1723" s="9">
        <v>0</v>
      </c>
      <c r="E1723" s="9">
        <v>0</v>
      </c>
      <c r="F1723" s="9">
        <v>0</v>
      </c>
      <c r="G1723" s="9">
        <v>0</v>
      </c>
      <c r="H1723" s="9">
        <v>0</v>
      </c>
      <c r="I1723" s="9">
        <v>0</v>
      </c>
      <c r="J1723" s="9">
        <v>0</v>
      </c>
      <c r="K1723" s="9">
        <v>0</v>
      </c>
      <c r="L1723" s="9">
        <v>0</v>
      </c>
      <c r="M1723" s="9">
        <v>226</v>
      </c>
      <c r="N1723" s="9">
        <v>122.5</v>
      </c>
      <c r="O1723" s="9">
        <v>77.5</v>
      </c>
      <c r="P1723" s="9">
        <v>27.93</v>
      </c>
      <c r="Q1723" s="9">
        <v>92</v>
      </c>
      <c r="R1723" s="9">
        <v>71</v>
      </c>
    </row>
    <row r="1724" spans="1:18" x14ac:dyDescent="0.2">
      <c r="A1724" s="9">
        <v>0</v>
      </c>
      <c r="B1724" s="9">
        <v>0</v>
      </c>
      <c r="C1724" s="9">
        <v>42</v>
      </c>
      <c r="D1724" s="9">
        <v>1</v>
      </c>
      <c r="E1724" s="9">
        <v>0</v>
      </c>
      <c r="F1724" s="9">
        <v>0</v>
      </c>
      <c r="G1724" s="9">
        <v>1</v>
      </c>
      <c r="H1724" s="9">
        <v>20</v>
      </c>
      <c r="I1724" s="9">
        <v>0</v>
      </c>
      <c r="J1724" s="9">
        <v>0</v>
      </c>
      <c r="K1724" s="9">
        <v>0</v>
      </c>
      <c r="L1724" s="9">
        <v>0</v>
      </c>
      <c r="M1724" s="9">
        <v>171</v>
      </c>
      <c r="N1724" s="9">
        <v>111</v>
      </c>
      <c r="O1724" s="9">
        <v>81</v>
      </c>
      <c r="P1724" s="9">
        <v>29.47</v>
      </c>
      <c r="Q1724" s="9">
        <v>75</v>
      </c>
      <c r="R1724" s="9">
        <v>77</v>
      </c>
    </row>
    <row r="1725" spans="1:18" x14ac:dyDescent="0.2">
      <c r="A1725" s="9">
        <v>0</v>
      </c>
      <c r="B1725" s="9">
        <v>0</v>
      </c>
      <c r="C1725" s="9">
        <v>52</v>
      </c>
      <c r="D1725" s="9">
        <v>0</v>
      </c>
      <c r="E1725" s="9">
        <v>0</v>
      </c>
      <c r="F1725" s="9">
        <v>0</v>
      </c>
      <c r="G1725" s="9">
        <v>0</v>
      </c>
      <c r="H1725" s="9">
        <v>0</v>
      </c>
      <c r="I1725" s="9">
        <v>0</v>
      </c>
      <c r="J1725" s="9">
        <v>0</v>
      </c>
      <c r="K1725" s="9">
        <v>1</v>
      </c>
      <c r="L1725" s="9">
        <v>0</v>
      </c>
      <c r="M1725" s="9">
        <v>240</v>
      </c>
      <c r="N1725" s="9">
        <v>139</v>
      </c>
      <c r="O1725" s="9">
        <v>80</v>
      </c>
      <c r="P1725" s="9">
        <v>22</v>
      </c>
      <c r="Q1725" s="9">
        <v>68</v>
      </c>
      <c r="R1725" s="9">
        <v>78</v>
      </c>
    </row>
    <row r="1726" spans="1:18" x14ac:dyDescent="0.2">
      <c r="A1726" s="9">
        <v>0</v>
      </c>
      <c r="B1726" s="9">
        <v>1</v>
      </c>
      <c r="C1726" s="9">
        <v>46</v>
      </c>
      <c r="D1726" s="9">
        <v>1</v>
      </c>
      <c r="E1726" s="9">
        <v>0</v>
      </c>
      <c r="F1726" s="9">
        <v>0</v>
      </c>
      <c r="G1726" s="9">
        <v>0</v>
      </c>
      <c r="H1726" s="9">
        <v>0</v>
      </c>
      <c r="I1726" s="9">
        <v>0</v>
      </c>
      <c r="J1726" s="9">
        <v>0</v>
      </c>
      <c r="K1726" s="9">
        <v>0</v>
      </c>
      <c r="L1726" s="9">
        <v>0</v>
      </c>
      <c r="M1726" s="9">
        <v>220</v>
      </c>
      <c r="N1726" s="9">
        <v>119</v>
      </c>
      <c r="O1726" s="9">
        <v>80</v>
      </c>
      <c r="P1726" s="9">
        <v>25.86</v>
      </c>
      <c r="Q1726" s="9">
        <v>75</v>
      </c>
      <c r="R1726" s="9">
        <v>95</v>
      </c>
    </row>
    <row r="1727" spans="1:18" x14ac:dyDescent="0.2">
      <c r="A1727" s="9">
        <v>0</v>
      </c>
      <c r="B1727" s="9">
        <v>0</v>
      </c>
      <c r="C1727" s="9">
        <v>40</v>
      </c>
      <c r="D1727" s="9">
        <v>0</v>
      </c>
      <c r="E1727" s="9">
        <v>1</v>
      </c>
      <c r="F1727" s="9">
        <v>0</v>
      </c>
      <c r="G1727" s="9">
        <v>1</v>
      </c>
      <c r="H1727" s="9">
        <v>20</v>
      </c>
      <c r="I1727" s="9">
        <v>0</v>
      </c>
      <c r="J1727" s="9">
        <v>0</v>
      </c>
      <c r="K1727" s="9">
        <v>0</v>
      </c>
      <c r="L1727" s="9">
        <v>0</v>
      </c>
      <c r="M1727" s="9">
        <v>250</v>
      </c>
      <c r="N1727" s="9">
        <v>104</v>
      </c>
      <c r="O1727" s="9">
        <v>74</v>
      </c>
      <c r="P1727" s="9">
        <v>18.75</v>
      </c>
      <c r="Q1727" s="9">
        <v>90</v>
      </c>
      <c r="R1727" s="9">
        <v>78</v>
      </c>
    </row>
    <row r="1728" spans="1:18" x14ac:dyDescent="0.2">
      <c r="A1728" s="9">
        <v>0</v>
      </c>
      <c r="B1728" s="9">
        <v>1</v>
      </c>
      <c r="C1728" s="9">
        <v>44</v>
      </c>
      <c r="D1728" s="9">
        <v>0</v>
      </c>
      <c r="E1728" s="9">
        <v>1</v>
      </c>
      <c r="F1728" s="9">
        <v>0</v>
      </c>
      <c r="G1728" s="9">
        <v>1</v>
      </c>
      <c r="H1728" s="9">
        <v>20</v>
      </c>
      <c r="I1728" s="9">
        <v>0</v>
      </c>
      <c r="J1728" s="9">
        <v>0</v>
      </c>
      <c r="K1728" s="9">
        <v>0</v>
      </c>
      <c r="L1728" s="9">
        <v>0</v>
      </c>
      <c r="M1728" s="9">
        <v>211</v>
      </c>
      <c r="N1728" s="9">
        <v>145</v>
      </c>
      <c r="O1728" s="9">
        <v>88</v>
      </c>
      <c r="P1728" s="9">
        <v>23.39</v>
      </c>
      <c r="Q1728" s="9">
        <v>60</v>
      </c>
      <c r="R1728" s="9">
        <v>79</v>
      </c>
    </row>
    <row r="1729" spans="1:18" x14ac:dyDescent="0.2">
      <c r="A1729" s="9">
        <v>0</v>
      </c>
      <c r="B1729" s="9">
        <v>1</v>
      </c>
      <c r="C1729" s="9">
        <v>52</v>
      </c>
      <c r="D1729" s="9">
        <v>0</v>
      </c>
      <c r="E1729" s="9">
        <v>0</v>
      </c>
      <c r="F1729" s="9">
        <v>1</v>
      </c>
      <c r="G1729" s="9">
        <v>1</v>
      </c>
      <c r="H1729" s="9">
        <v>30</v>
      </c>
      <c r="I1729" s="9">
        <v>0</v>
      </c>
      <c r="J1729" s="9">
        <v>0</v>
      </c>
      <c r="K1729" s="9">
        <v>0</v>
      </c>
      <c r="L1729" s="9">
        <v>0</v>
      </c>
      <c r="M1729" s="9">
        <v>248</v>
      </c>
      <c r="N1729" s="9">
        <v>119</v>
      </c>
      <c r="O1729" s="9">
        <v>82</v>
      </c>
      <c r="P1729" s="9">
        <v>26.55</v>
      </c>
      <c r="Q1729" s="9">
        <v>65</v>
      </c>
      <c r="R1729" s="9">
        <v>100</v>
      </c>
    </row>
    <row r="1730" spans="1:18" x14ac:dyDescent="0.2">
      <c r="A1730" s="9">
        <v>0</v>
      </c>
      <c r="B1730" s="9">
        <v>0</v>
      </c>
      <c r="C1730" s="9">
        <v>65</v>
      </c>
      <c r="D1730" s="9">
        <v>0</v>
      </c>
      <c r="E1730" s="9">
        <v>0</v>
      </c>
      <c r="F1730" s="9">
        <v>1</v>
      </c>
      <c r="G1730" s="9">
        <v>0</v>
      </c>
      <c r="H1730" s="9">
        <v>0</v>
      </c>
      <c r="I1730" s="9">
        <v>0</v>
      </c>
      <c r="J1730" s="9">
        <v>0</v>
      </c>
      <c r="K1730" s="9">
        <v>0</v>
      </c>
      <c r="L1730" s="9">
        <v>0</v>
      </c>
      <c r="M1730" s="9">
        <v>344</v>
      </c>
      <c r="N1730" s="9">
        <v>120</v>
      </c>
      <c r="O1730" s="9">
        <v>75</v>
      </c>
      <c r="P1730" s="9">
        <v>25.41</v>
      </c>
      <c r="Q1730" s="9">
        <v>87</v>
      </c>
      <c r="R1730" s="9">
        <v>98</v>
      </c>
    </row>
    <row r="1731" spans="1:18" x14ac:dyDescent="0.2">
      <c r="A1731" s="9">
        <v>0</v>
      </c>
      <c r="B1731" s="9">
        <v>0</v>
      </c>
      <c r="C1731" s="9">
        <v>51</v>
      </c>
      <c r="D1731" s="9">
        <v>1</v>
      </c>
      <c r="E1731" s="9">
        <v>0</v>
      </c>
      <c r="F1731" s="9">
        <v>0</v>
      </c>
      <c r="G1731" s="9">
        <v>0</v>
      </c>
      <c r="H1731" s="9">
        <v>0</v>
      </c>
      <c r="I1731" s="9">
        <v>0</v>
      </c>
      <c r="J1731" s="9">
        <v>0</v>
      </c>
      <c r="K1731" s="9">
        <v>1</v>
      </c>
      <c r="L1731" s="9">
        <v>0</v>
      </c>
      <c r="M1731" s="9">
        <v>285</v>
      </c>
      <c r="N1731" s="9">
        <v>151.5</v>
      </c>
      <c r="O1731" s="9">
        <v>79</v>
      </c>
      <c r="P1731" s="9">
        <v>26.91</v>
      </c>
      <c r="Q1731" s="9">
        <v>84</v>
      </c>
      <c r="R1731" s="9">
        <v>76</v>
      </c>
    </row>
    <row r="1732" spans="1:18" x14ac:dyDescent="0.2">
      <c r="A1732" s="9">
        <v>0</v>
      </c>
      <c r="B1732" s="9">
        <v>1</v>
      </c>
      <c r="C1732" s="9">
        <v>42</v>
      </c>
      <c r="D1732" s="9">
        <v>0</v>
      </c>
      <c r="E1732" s="9">
        <v>1</v>
      </c>
      <c r="F1732" s="9">
        <v>0</v>
      </c>
      <c r="G1732" s="9">
        <v>1</v>
      </c>
      <c r="H1732" s="9">
        <v>20</v>
      </c>
      <c r="I1732" s="9">
        <v>0</v>
      </c>
      <c r="J1732" s="9">
        <v>0</v>
      </c>
      <c r="K1732" s="9">
        <v>0</v>
      </c>
      <c r="L1732" s="9">
        <v>0</v>
      </c>
      <c r="M1732" s="9">
        <v>272</v>
      </c>
      <c r="N1732" s="9">
        <v>125.5</v>
      </c>
      <c r="O1732" s="9">
        <v>80.5</v>
      </c>
      <c r="P1732" s="9">
        <v>25.35</v>
      </c>
      <c r="Q1732" s="9">
        <v>66</v>
      </c>
      <c r="R1732" s="9">
        <v>71</v>
      </c>
    </row>
    <row r="1733" spans="1:18" x14ac:dyDescent="0.2">
      <c r="A1733" s="9">
        <v>0</v>
      </c>
      <c r="B1733" s="9">
        <v>1</v>
      </c>
      <c r="C1733" s="9">
        <v>58</v>
      </c>
      <c r="D1733" s="9">
        <v>1</v>
      </c>
      <c r="E1733" s="9">
        <v>0</v>
      </c>
      <c r="F1733" s="9">
        <v>0</v>
      </c>
      <c r="G1733" s="9">
        <v>1</v>
      </c>
      <c r="H1733" s="9">
        <v>15</v>
      </c>
      <c r="I1733" s="9">
        <v>0</v>
      </c>
      <c r="J1733" s="9">
        <v>0</v>
      </c>
      <c r="K1733" s="9">
        <v>0</v>
      </c>
      <c r="L1733" s="9">
        <v>0</v>
      </c>
      <c r="M1733" s="9">
        <v>175</v>
      </c>
      <c r="N1733" s="9">
        <v>83.5</v>
      </c>
      <c r="O1733" s="9">
        <v>58</v>
      </c>
      <c r="P1733" s="9">
        <v>29.66</v>
      </c>
      <c r="Q1733" s="9">
        <v>95</v>
      </c>
      <c r="R1733" s="9">
        <v>115</v>
      </c>
    </row>
    <row r="1734" spans="1:18" x14ac:dyDescent="0.2">
      <c r="A1734" s="9">
        <v>0</v>
      </c>
      <c r="B1734" s="9">
        <v>0</v>
      </c>
      <c r="C1734" s="9">
        <v>40</v>
      </c>
      <c r="D1734" s="9">
        <v>1</v>
      </c>
      <c r="E1734" s="9">
        <v>0</v>
      </c>
      <c r="F1734" s="9">
        <v>0</v>
      </c>
      <c r="G1734" s="9">
        <v>1</v>
      </c>
      <c r="H1734" s="9">
        <v>10</v>
      </c>
      <c r="I1734" s="9">
        <v>0</v>
      </c>
      <c r="J1734" s="9">
        <v>0</v>
      </c>
      <c r="K1734" s="9">
        <v>0</v>
      </c>
      <c r="L1734" s="9">
        <v>0</v>
      </c>
      <c r="M1734" s="9">
        <v>209</v>
      </c>
      <c r="N1734" s="9">
        <v>96</v>
      </c>
      <c r="O1734" s="9">
        <v>67</v>
      </c>
      <c r="P1734" s="9">
        <v>23.46</v>
      </c>
      <c r="Q1734" s="9">
        <v>52</v>
      </c>
      <c r="R1734" s="9">
        <v>70</v>
      </c>
    </row>
    <row r="1735" spans="1:18" x14ac:dyDescent="0.2">
      <c r="A1735" s="9">
        <v>0</v>
      </c>
      <c r="B1735" s="9">
        <v>1</v>
      </c>
      <c r="C1735" s="9">
        <v>41</v>
      </c>
      <c r="D1735" s="9">
        <v>0</v>
      </c>
      <c r="E1735" s="9">
        <v>0</v>
      </c>
      <c r="F1735" s="9">
        <v>1</v>
      </c>
      <c r="G1735" s="9">
        <v>1</v>
      </c>
      <c r="H1735" s="9">
        <v>30</v>
      </c>
      <c r="I1735" s="9">
        <v>0</v>
      </c>
      <c r="J1735" s="9">
        <v>0</v>
      </c>
      <c r="K1735" s="9">
        <v>1</v>
      </c>
      <c r="L1735" s="9">
        <v>0</v>
      </c>
      <c r="M1735" s="9">
        <v>292</v>
      </c>
      <c r="N1735" s="9">
        <v>152</v>
      </c>
      <c r="O1735" s="9">
        <v>73</v>
      </c>
      <c r="P1735" s="9">
        <v>25.21</v>
      </c>
      <c r="Q1735" s="9">
        <v>75</v>
      </c>
      <c r="R1735" s="9">
        <v>112</v>
      </c>
    </row>
    <row r="1736" spans="1:18" x14ac:dyDescent="0.2">
      <c r="A1736" s="9">
        <v>1</v>
      </c>
      <c r="B1736" s="9">
        <v>1</v>
      </c>
      <c r="C1736" s="9">
        <v>55</v>
      </c>
      <c r="D1736" s="9">
        <v>1</v>
      </c>
      <c r="E1736" s="9">
        <v>0</v>
      </c>
      <c r="F1736" s="9">
        <v>0</v>
      </c>
      <c r="G1736" s="9">
        <v>0</v>
      </c>
      <c r="H1736" s="9">
        <v>0</v>
      </c>
      <c r="I1736" s="9">
        <v>0</v>
      </c>
      <c r="J1736" s="9">
        <v>0</v>
      </c>
      <c r="K1736" s="9">
        <v>0</v>
      </c>
      <c r="L1736" s="9">
        <v>0</v>
      </c>
      <c r="M1736" s="9">
        <v>222</v>
      </c>
      <c r="N1736" s="9">
        <v>129</v>
      </c>
      <c r="O1736" s="9">
        <v>86.5</v>
      </c>
      <c r="P1736" s="9">
        <v>33.76</v>
      </c>
      <c r="Q1736" s="9">
        <v>95</v>
      </c>
      <c r="R1736" s="9">
        <v>92</v>
      </c>
    </row>
    <row r="1737" spans="1:18" x14ac:dyDescent="0.2">
      <c r="A1737" s="9">
        <v>1</v>
      </c>
      <c r="B1737" s="9">
        <v>0</v>
      </c>
      <c r="C1737" s="9">
        <v>65</v>
      </c>
      <c r="D1737" s="9">
        <v>1</v>
      </c>
      <c r="E1737" s="9">
        <v>0</v>
      </c>
      <c r="F1737" s="9">
        <v>0</v>
      </c>
      <c r="G1737" s="9">
        <v>0</v>
      </c>
      <c r="H1737" s="9">
        <v>0</v>
      </c>
      <c r="I1737" s="9">
        <v>1</v>
      </c>
      <c r="J1737" s="9">
        <v>0</v>
      </c>
      <c r="K1737" s="9">
        <v>1</v>
      </c>
      <c r="L1737" s="9">
        <v>0</v>
      </c>
      <c r="M1737" s="9">
        <v>230</v>
      </c>
      <c r="N1737" s="9">
        <v>159</v>
      </c>
      <c r="O1737" s="9">
        <v>87</v>
      </c>
      <c r="P1737" s="9">
        <v>22.91</v>
      </c>
      <c r="Q1737" s="9">
        <v>70</v>
      </c>
      <c r="R1737" s="9">
        <v>65</v>
      </c>
    </row>
    <row r="1738" spans="1:18" x14ac:dyDescent="0.2">
      <c r="A1738" s="9">
        <v>0</v>
      </c>
      <c r="B1738" s="9">
        <v>0</v>
      </c>
      <c r="C1738" s="9">
        <v>59</v>
      </c>
      <c r="D1738" s="9">
        <v>0</v>
      </c>
      <c r="E1738" s="9">
        <v>1</v>
      </c>
      <c r="F1738" s="9">
        <v>0</v>
      </c>
      <c r="G1738" s="9">
        <v>0</v>
      </c>
      <c r="H1738" s="9">
        <v>0</v>
      </c>
      <c r="I1738" s="9">
        <v>0</v>
      </c>
      <c r="J1738" s="9">
        <v>0</v>
      </c>
      <c r="K1738" s="9">
        <v>0</v>
      </c>
      <c r="L1738" s="9">
        <v>0</v>
      </c>
      <c r="M1738" s="9">
        <v>364</v>
      </c>
      <c r="N1738" s="9">
        <v>142</v>
      </c>
      <c r="O1738" s="9">
        <v>84</v>
      </c>
      <c r="P1738" s="9">
        <v>26.24</v>
      </c>
      <c r="Q1738" s="9">
        <v>67</v>
      </c>
      <c r="R1738" s="9">
        <v>70</v>
      </c>
    </row>
    <row r="1739" spans="1:18" x14ac:dyDescent="0.2">
      <c r="A1739" s="9">
        <v>1</v>
      </c>
      <c r="B1739" s="9">
        <v>1</v>
      </c>
      <c r="C1739" s="9">
        <v>51</v>
      </c>
      <c r="D1739" s="9">
        <v>1</v>
      </c>
      <c r="E1739" s="9">
        <v>0</v>
      </c>
      <c r="F1739" s="9">
        <v>0</v>
      </c>
      <c r="G1739" s="9">
        <v>1</v>
      </c>
      <c r="H1739" s="9">
        <v>15</v>
      </c>
      <c r="I1739" s="9">
        <v>0</v>
      </c>
      <c r="J1739" s="9">
        <v>0</v>
      </c>
      <c r="K1739" s="9">
        <v>0</v>
      </c>
      <c r="L1739" s="9">
        <v>0</v>
      </c>
      <c r="M1739" s="9">
        <v>339</v>
      </c>
      <c r="N1739" s="9">
        <v>137.5</v>
      </c>
      <c r="O1739" s="9">
        <v>81</v>
      </c>
      <c r="P1739" s="9">
        <v>24.22</v>
      </c>
      <c r="Q1739" s="9">
        <v>80</v>
      </c>
      <c r="R1739" s="9">
        <v>85</v>
      </c>
    </row>
    <row r="1740" spans="1:18" x14ac:dyDescent="0.2">
      <c r="A1740" s="9">
        <v>0</v>
      </c>
      <c r="B1740" s="9">
        <v>1</v>
      </c>
      <c r="C1740" s="9">
        <v>36</v>
      </c>
      <c r="D1740" s="9">
        <v>1</v>
      </c>
      <c r="E1740" s="9">
        <v>0</v>
      </c>
      <c r="F1740" s="9">
        <v>0</v>
      </c>
      <c r="G1740" s="9">
        <v>1</v>
      </c>
      <c r="H1740" s="9">
        <v>20</v>
      </c>
      <c r="I1740" s="9">
        <v>0</v>
      </c>
      <c r="J1740" s="9">
        <v>0</v>
      </c>
      <c r="K1740" s="9">
        <v>0</v>
      </c>
      <c r="L1740" s="9">
        <v>0</v>
      </c>
      <c r="M1740" s="9">
        <v>242</v>
      </c>
      <c r="N1740" s="9">
        <v>115</v>
      </c>
      <c r="O1740" s="9">
        <v>75</v>
      </c>
      <c r="P1740" s="9">
        <v>25.64</v>
      </c>
      <c r="Q1740" s="9">
        <v>83</v>
      </c>
      <c r="R1740" s="9">
        <v>83</v>
      </c>
    </row>
    <row r="1741" spans="1:18" x14ac:dyDescent="0.2">
      <c r="A1741" s="9">
        <v>0</v>
      </c>
      <c r="B1741" s="9">
        <v>1</v>
      </c>
      <c r="C1741" s="9">
        <v>63</v>
      </c>
      <c r="D1741" s="9">
        <v>1</v>
      </c>
      <c r="E1741" s="9">
        <v>0</v>
      </c>
      <c r="F1741" s="9">
        <v>0</v>
      </c>
      <c r="G1741" s="9">
        <v>1</v>
      </c>
      <c r="H1741" s="9">
        <v>10</v>
      </c>
      <c r="I1741" s="9">
        <v>0</v>
      </c>
      <c r="J1741" s="9">
        <v>0</v>
      </c>
      <c r="K1741" s="9">
        <v>1</v>
      </c>
      <c r="L1741" s="9">
        <v>0</v>
      </c>
      <c r="M1741" s="9">
        <v>230</v>
      </c>
      <c r="N1741" s="9">
        <v>152.5</v>
      </c>
      <c r="O1741" s="9">
        <v>88</v>
      </c>
      <c r="P1741" s="9">
        <v>24.1</v>
      </c>
      <c r="Q1741" s="9">
        <v>72</v>
      </c>
      <c r="R1741" s="9">
        <v>74</v>
      </c>
    </row>
    <row r="1742" spans="1:18" x14ac:dyDescent="0.2">
      <c r="A1742" s="9">
        <v>0</v>
      </c>
      <c r="B1742" s="9">
        <v>1</v>
      </c>
      <c r="C1742" s="9">
        <v>37</v>
      </c>
      <c r="D1742" s="9">
        <v>0</v>
      </c>
      <c r="E1742" s="9">
        <v>1</v>
      </c>
      <c r="F1742" s="9">
        <v>0</v>
      </c>
      <c r="G1742" s="9">
        <v>1</v>
      </c>
      <c r="H1742" s="9">
        <v>30</v>
      </c>
      <c r="I1742" s="9">
        <v>0</v>
      </c>
      <c r="J1742" s="9">
        <v>0</v>
      </c>
      <c r="K1742" s="9">
        <v>0</v>
      </c>
      <c r="L1742" s="9">
        <v>0</v>
      </c>
      <c r="M1742" s="9">
        <v>179</v>
      </c>
      <c r="N1742" s="9">
        <v>131.5</v>
      </c>
      <c r="O1742" s="9">
        <v>81</v>
      </c>
      <c r="P1742" s="9">
        <v>24.99</v>
      </c>
      <c r="Q1742" s="9">
        <v>64</v>
      </c>
      <c r="R1742" s="9">
        <v>68</v>
      </c>
    </row>
    <row r="1743" spans="1:18" x14ac:dyDescent="0.2">
      <c r="A1743" s="9">
        <v>0</v>
      </c>
      <c r="B1743" s="9">
        <v>1</v>
      </c>
      <c r="C1743" s="9">
        <v>51</v>
      </c>
      <c r="D1743" s="9">
        <v>0</v>
      </c>
      <c r="E1743" s="9">
        <v>0</v>
      </c>
      <c r="F1743" s="9">
        <v>0</v>
      </c>
      <c r="G1743" s="9">
        <v>1</v>
      </c>
      <c r="H1743" s="9">
        <v>20</v>
      </c>
      <c r="I1743" s="9">
        <v>0</v>
      </c>
      <c r="J1743" s="9">
        <v>0</v>
      </c>
      <c r="K1743" s="9">
        <v>0</v>
      </c>
      <c r="L1743" s="9">
        <v>0</v>
      </c>
      <c r="M1743" s="9">
        <v>215</v>
      </c>
      <c r="N1743" s="9">
        <v>115</v>
      </c>
      <c r="O1743" s="9">
        <v>69</v>
      </c>
      <c r="P1743" s="9">
        <v>25.7</v>
      </c>
      <c r="Q1743" s="9">
        <v>68</v>
      </c>
      <c r="R1743" s="9">
        <v>77</v>
      </c>
    </row>
    <row r="1744" spans="1:18" x14ac:dyDescent="0.2">
      <c r="A1744" s="9">
        <v>0</v>
      </c>
      <c r="B1744" s="9">
        <v>1</v>
      </c>
      <c r="C1744" s="9">
        <v>52</v>
      </c>
      <c r="D1744" s="9">
        <v>0</v>
      </c>
      <c r="E1744" s="9">
        <v>1</v>
      </c>
      <c r="F1744" s="9">
        <v>0</v>
      </c>
      <c r="G1744" s="9">
        <v>0</v>
      </c>
      <c r="H1744" s="9">
        <v>0</v>
      </c>
      <c r="I1744" s="9">
        <v>0</v>
      </c>
      <c r="J1744" s="9">
        <v>0</v>
      </c>
      <c r="K1744" s="9">
        <v>0</v>
      </c>
      <c r="L1744" s="9">
        <v>0</v>
      </c>
      <c r="M1744" s="9">
        <v>210</v>
      </c>
      <c r="N1744" s="9">
        <v>128</v>
      </c>
      <c r="O1744" s="9">
        <v>87</v>
      </c>
      <c r="P1744" s="9">
        <v>26.25</v>
      </c>
      <c r="Q1744" s="9">
        <v>67</v>
      </c>
      <c r="R1744" s="9">
        <v>61</v>
      </c>
    </row>
    <row r="1745" spans="1:18" x14ac:dyDescent="0.2">
      <c r="A1745" s="9">
        <v>0</v>
      </c>
      <c r="B1745" s="9">
        <v>0</v>
      </c>
      <c r="C1745" s="9">
        <v>47</v>
      </c>
      <c r="D1745" s="9">
        <v>0</v>
      </c>
      <c r="E1745" s="9">
        <v>0</v>
      </c>
      <c r="F1745" s="9">
        <v>1</v>
      </c>
      <c r="G1745" s="9">
        <v>1</v>
      </c>
      <c r="H1745" s="9">
        <v>9</v>
      </c>
      <c r="I1745" s="9">
        <v>0</v>
      </c>
      <c r="J1745" s="9">
        <v>0</v>
      </c>
      <c r="K1745" s="9">
        <v>0</v>
      </c>
      <c r="L1745" s="9">
        <v>0</v>
      </c>
      <c r="M1745" s="9">
        <v>250</v>
      </c>
      <c r="N1745" s="9">
        <v>98</v>
      </c>
      <c r="O1745" s="9">
        <v>73</v>
      </c>
      <c r="P1745" s="9">
        <v>24.39</v>
      </c>
      <c r="Q1745" s="9">
        <v>60</v>
      </c>
      <c r="R1745" s="9">
        <v>88</v>
      </c>
    </row>
    <row r="1746" spans="1:18" x14ac:dyDescent="0.2">
      <c r="A1746" s="9">
        <v>0</v>
      </c>
      <c r="B1746" s="9">
        <v>0</v>
      </c>
      <c r="C1746" s="9">
        <v>56</v>
      </c>
      <c r="D1746" s="9">
        <v>1</v>
      </c>
      <c r="E1746" s="9">
        <v>0</v>
      </c>
      <c r="F1746" s="9">
        <v>0</v>
      </c>
      <c r="G1746" s="9">
        <v>0</v>
      </c>
      <c r="H1746" s="9">
        <v>0</v>
      </c>
      <c r="I1746" s="9">
        <v>0</v>
      </c>
      <c r="J1746" s="9">
        <v>0</v>
      </c>
      <c r="K1746" s="9">
        <v>0</v>
      </c>
      <c r="L1746" s="9">
        <v>0</v>
      </c>
      <c r="M1746" s="9">
        <v>307</v>
      </c>
      <c r="N1746" s="9">
        <v>118</v>
      </c>
      <c r="O1746" s="9">
        <v>80</v>
      </c>
      <c r="P1746" s="9">
        <v>29.67</v>
      </c>
      <c r="Q1746" s="9">
        <v>60</v>
      </c>
      <c r="R1746" s="9">
        <v>70</v>
      </c>
    </row>
    <row r="1747" spans="1:18" x14ac:dyDescent="0.2">
      <c r="A1747" s="9">
        <v>0</v>
      </c>
      <c r="B1747" s="9">
        <v>0</v>
      </c>
      <c r="C1747" s="9">
        <v>39</v>
      </c>
      <c r="D1747" s="9">
        <v>0</v>
      </c>
      <c r="E1747" s="9">
        <v>1</v>
      </c>
      <c r="F1747" s="9">
        <v>0</v>
      </c>
      <c r="G1747" s="9">
        <v>0</v>
      </c>
      <c r="H1747" s="9">
        <v>0</v>
      </c>
      <c r="I1747" s="9">
        <v>0</v>
      </c>
      <c r="J1747" s="9">
        <v>0</v>
      </c>
      <c r="K1747" s="9">
        <v>0</v>
      </c>
      <c r="L1747" s="9">
        <v>0</v>
      </c>
      <c r="M1747" s="9">
        <v>253</v>
      </c>
      <c r="N1747" s="9">
        <v>127</v>
      </c>
      <c r="O1747" s="9">
        <v>68</v>
      </c>
      <c r="P1747" s="9">
        <v>23.29</v>
      </c>
      <c r="Q1747" s="9">
        <v>85</v>
      </c>
      <c r="R1747" s="9">
        <v>75</v>
      </c>
    </row>
    <row r="1748" spans="1:18" x14ac:dyDescent="0.2">
      <c r="A1748" s="9">
        <v>0</v>
      </c>
      <c r="B1748" s="9">
        <v>0</v>
      </c>
      <c r="C1748" s="9">
        <v>68</v>
      </c>
      <c r="D1748" s="9">
        <v>0</v>
      </c>
      <c r="E1748" s="9">
        <v>1</v>
      </c>
      <c r="F1748" s="9">
        <v>0</v>
      </c>
      <c r="G1748" s="9">
        <v>0</v>
      </c>
      <c r="H1748" s="9">
        <v>0</v>
      </c>
      <c r="I1748" s="9">
        <v>0</v>
      </c>
      <c r="J1748" s="9">
        <v>0</v>
      </c>
      <c r="K1748" s="9">
        <v>0</v>
      </c>
      <c r="L1748" s="9">
        <v>0</v>
      </c>
      <c r="M1748" s="9">
        <v>242</v>
      </c>
      <c r="N1748" s="9">
        <v>146.5</v>
      </c>
      <c r="O1748" s="9">
        <v>71</v>
      </c>
      <c r="P1748" s="9">
        <v>25.21</v>
      </c>
      <c r="Q1748" s="9">
        <v>100</v>
      </c>
      <c r="R1748" s="9">
        <v>96</v>
      </c>
    </row>
    <row r="1749" spans="1:18" x14ac:dyDescent="0.2">
      <c r="A1749" s="9">
        <v>0</v>
      </c>
      <c r="B1749" s="9">
        <v>0</v>
      </c>
      <c r="C1749" s="9">
        <v>52</v>
      </c>
      <c r="D1749" s="9">
        <v>1</v>
      </c>
      <c r="E1749" s="9">
        <v>0</v>
      </c>
      <c r="F1749" s="9">
        <v>0</v>
      </c>
      <c r="G1749" s="9">
        <v>0</v>
      </c>
      <c r="H1749" s="9">
        <v>0</v>
      </c>
      <c r="I1749" s="9">
        <v>0</v>
      </c>
      <c r="J1749" s="9">
        <v>1</v>
      </c>
      <c r="K1749" s="9">
        <v>1</v>
      </c>
      <c r="L1749" s="9">
        <v>0</v>
      </c>
      <c r="M1749" s="9">
        <v>291</v>
      </c>
      <c r="N1749" s="9">
        <v>150</v>
      </c>
      <c r="O1749" s="9">
        <v>94</v>
      </c>
      <c r="P1749" s="9">
        <v>28.68</v>
      </c>
      <c r="Q1749" s="9">
        <v>67</v>
      </c>
      <c r="R1749" s="9">
        <v>74</v>
      </c>
    </row>
    <row r="1750" spans="1:18" x14ac:dyDescent="0.2">
      <c r="A1750" s="9">
        <v>0</v>
      </c>
      <c r="B1750" s="9">
        <v>1</v>
      </c>
      <c r="C1750" s="9">
        <v>47</v>
      </c>
      <c r="D1750" s="9">
        <v>0</v>
      </c>
      <c r="E1750" s="9">
        <v>0</v>
      </c>
      <c r="F1750" s="9">
        <v>1</v>
      </c>
      <c r="G1750" s="9">
        <v>1</v>
      </c>
      <c r="H1750" s="9">
        <v>25</v>
      </c>
      <c r="I1750" s="9">
        <v>0</v>
      </c>
      <c r="J1750" s="9">
        <v>0</v>
      </c>
      <c r="K1750" s="9">
        <v>0</v>
      </c>
      <c r="L1750" s="9">
        <v>0</v>
      </c>
      <c r="M1750" s="9">
        <v>173</v>
      </c>
      <c r="N1750" s="9">
        <v>117.5</v>
      </c>
      <c r="O1750" s="9">
        <v>77.5</v>
      </c>
      <c r="P1750" s="9">
        <v>20.23</v>
      </c>
      <c r="Q1750" s="9">
        <v>68</v>
      </c>
      <c r="R1750" s="9">
        <v>75</v>
      </c>
    </row>
    <row r="1751" spans="1:18" x14ac:dyDescent="0.2">
      <c r="A1751" s="9">
        <v>0</v>
      </c>
      <c r="B1751" s="9">
        <v>0</v>
      </c>
      <c r="C1751" s="9">
        <v>54</v>
      </c>
      <c r="D1751" s="9">
        <v>1</v>
      </c>
      <c r="E1751" s="9">
        <v>0</v>
      </c>
      <c r="F1751" s="9">
        <v>0</v>
      </c>
      <c r="G1751" s="9">
        <v>0</v>
      </c>
      <c r="H1751" s="9">
        <v>0</v>
      </c>
      <c r="I1751" s="9">
        <v>0</v>
      </c>
      <c r="J1751" s="9">
        <v>0</v>
      </c>
      <c r="K1751" s="9">
        <v>0</v>
      </c>
      <c r="L1751" s="9">
        <v>0</v>
      </c>
      <c r="M1751" s="9">
        <v>248</v>
      </c>
      <c r="N1751" s="9">
        <v>131.5</v>
      </c>
      <c r="O1751" s="9">
        <v>83</v>
      </c>
      <c r="P1751" s="9">
        <v>26.84</v>
      </c>
      <c r="Q1751" s="9">
        <v>67</v>
      </c>
      <c r="R1751" s="9">
        <v>63</v>
      </c>
    </row>
    <row r="1752" spans="1:18" x14ac:dyDescent="0.2">
      <c r="A1752" s="9">
        <v>0</v>
      </c>
      <c r="B1752" s="9">
        <v>1</v>
      </c>
      <c r="C1752" s="9">
        <v>67</v>
      </c>
      <c r="D1752" s="9">
        <v>1</v>
      </c>
      <c r="E1752" s="9">
        <v>0</v>
      </c>
      <c r="F1752" s="9">
        <v>0</v>
      </c>
      <c r="G1752" s="9">
        <v>1</v>
      </c>
      <c r="H1752" s="9">
        <v>10</v>
      </c>
      <c r="I1752" s="9">
        <v>0</v>
      </c>
      <c r="J1752" s="9">
        <v>0</v>
      </c>
      <c r="K1752" s="9">
        <v>1</v>
      </c>
      <c r="L1752" s="9">
        <v>0</v>
      </c>
      <c r="M1752" s="9">
        <v>194</v>
      </c>
      <c r="N1752" s="9">
        <v>171</v>
      </c>
      <c r="O1752" s="9">
        <v>84</v>
      </c>
      <c r="P1752" s="9">
        <v>21.64</v>
      </c>
      <c r="Q1752" s="9">
        <v>75</v>
      </c>
      <c r="R1752" s="9">
        <v>88</v>
      </c>
    </row>
    <row r="1753" spans="1:18" x14ac:dyDescent="0.2">
      <c r="A1753" s="9">
        <v>0</v>
      </c>
      <c r="B1753" s="9">
        <v>1</v>
      </c>
      <c r="C1753" s="9">
        <v>63</v>
      </c>
      <c r="D1753" s="9">
        <v>0</v>
      </c>
      <c r="E1753" s="9">
        <v>0</v>
      </c>
      <c r="F1753" s="9">
        <v>1</v>
      </c>
      <c r="G1753" s="9">
        <v>0</v>
      </c>
      <c r="H1753" s="9">
        <v>0</v>
      </c>
      <c r="I1753" s="9">
        <v>0</v>
      </c>
      <c r="J1753" s="9">
        <v>0</v>
      </c>
      <c r="K1753" s="9">
        <v>1</v>
      </c>
      <c r="L1753" s="9">
        <v>0</v>
      </c>
      <c r="M1753" s="9">
        <v>204</v>
      </c>
      <c r="N1753" s="9">
        <v>158</v>
      </c>
      <c r="O1753" s="9">
        <v>109</v>
      </c>
      <c r="P1753" s="9">
        <v>28.4</v>
      </c>
      <c r="Q1753" s="9">
        <v>75</v>
      </c>
      <c r="R1753" s="9">
        <v>71</v>
      </c>
    </row>
    <row r="1754" spans="1:18" x14ac:dyDescent="0.2">
      <c r="A1754" s="9">
        <v>0</v>
      </c>
      <c r="B1754" s="9">
        <v>0</v>
      </c>
      <c r="C1754" s="9">
        <v>58</v>
      </c>
      <c r="D1754" s="9">
        <v>0</v>
      </c>
      <c r="E1754" s="9">
        <v>1</v>
      </c>
      <c r="F1754" s="9">
        <v>0</v>
      </c>
      <c r="G1754" s="9">
        <v>0</v>
      </c>
      <c r="H1754" s="9">
        <v>0</v>
      </c>
      <c r="I1754" s="9">
        <v>0</v>
      </c>
      <c r="J1754" s="9">
        <v>0</v>
      </c>
      <c r="K1754" s="9">
        <v>0</v>
      </c>
      <c r="L1754" s="9">
        <v>0</v>
      </c>
      <c r="M1754" s="9">
        <v>220</v>
      </c>
      <c r="N1754" s="9">
        <v>121</v>
      </c>
      <c r="O1754" s="9">
        <v>75</v>
      </c>
      <c r="P1754" s="9">
        <v>25.33</v>
      </c>
      <c r="Q1754" s="9">
        <v>73</v>
      </c>
      <c r="R1754" s="9">
        <v>76</v>
      </c>
    </row>
    <row r="1755" spans="1:18" x14ac:dyDescent="0.2">
      <c r="A1755" s="9">
        <v>0</v>
      </c>
      <c r="B1755" s="9">
        <v>0</v>
      </c>
      <c r="C1755" s="9">
        <v>40</v>
      </c>
      <c r="D1755" s="9">
        <v>0</v>
      </c>
      <c r="E1755" s="9">
        <v>1</v>
      </c>
      <c r="F1755" s="9">
        <v>0</v>
      </c>
      <c r="G1755" s="9">
        <v>0</v>
      </c>
      <c r="H1755" s="9">
        <v>0</v>
      </c>
      <c r="I1755" s="9">
        <v>0</v>
      </c>
      <c r="J1755" s="9">
        <v>0</v>
      </c>
      <c r="K1755" s="9">
        <v>0</v>
      </c>
      <c r="L1755" s="9">
        <v>0</v>
      </c>
      <c r="M1755" s="9">
        <v>159</v>
      </c>
      <c r="N1755" s="9">
        <v>142</v>
      </c>
      <c r="O1755" s="9">
        <v>90.5</v>
      </c>
      <c r="P1755" s="9">
        <v>22.31</v>
      </c>
      <c r="Q1755" s="9">
        <v>100</v>
      </c>
      <c r="R1755" s="9">
        <v>78</v>
      </c>
    </row>
    <row r="1756" spans="1:18" x14ac:dyDescent="0.2">
      <c r="A1756" s="9">
        <v>1</v>
      </c>
      <c r="B1756" s="9">
        <v>0</v>
      </c>
      <c r="C1756" s="9">
        <v>63</v>
      </c>
      <c r="D1756" s="9">
        <v>1</v>
      </c>
      <c r="E1756" s="9">
        <v>0</v>
      </c>
      <c r="F1756" s="9">
        <v>0</v>
      </c>
      <c r="G1756" s="9">
        <v>0</v>
      </c>
      <c r="H1756" s="9">
        <v>0</v>
      </c>
      <c r="I1756" s="9">
        <v>0</v>
      </c>
      <c r="J1756" s="9">
        <v>0</v>
      </c>
      <c r="K1756" s="9">
        <v>0</v>
      </c>
      <c r="L1756" s="9">
        <v>0</v>
      </c>
      <c r="M1756" s="9">
        <v>246</v>
      </c>
      <c r="N1756" s="9">
        <v>116</v>
      </c>
      <c r="O1756" s="9">
        <v>69</v>
      </c>
      <c r="P1756" s="9">
        <v>23.44</v>
      </c>
      <c r="Q1756" s="9">
        <v>65</v>
      </c>
      <c r="R1756" s="9">
        <v>78</v>
      </c>
    </row>
    <row r="1757" spans="1:18" x14ac:dyDescent="0.2">
      <c r="A1757" s="9">
        <v>0</v>
      </c>
      <c r="B1757" s="9">
        <v>1</v>
      </c>
      <c r="C1757" s="9">
        <v>58</v>
      </c>
      <c r="D1757" s="9">
        <v>0</v>
      </c>
      <c r="E1757" s="9">
        <v>1</v>
      </c>
      <c r="F1757" s="9">
        <v>0</v>
      </c>
      <c r="G1757" s="9">
        <v>1</v>
      </c>
      <c r="H1757" s="9">
        <v>20</v>
      </c>
      <c r="I1757" s="9">
        <v>0</v>
      </c>
      <c r="J1757" s="9">
        <v>0</v>
      </c>
      <c r="K1757" s="9">
        <v>0</v>
      </c>
      <c r="L1757" s="9">
        <v>0</v>
      </c>
      <c r="M1757" s="9">
        <v>207</v>
      </c>
      <c r="N1757" s="9">
        <v>110</v>
      </c>
      <c r="O1757" s="9">
        <v>80</v>
      </c>
      <c r="P1757" s="9">
        <v>23.55</v>
      </c>
      <c r="Q1757" s="9">
        <v>78</v>
      </c>
      <c r="R1757" s="9">
        <v>78</v>
      </c>
    </row>
    <row r="1758" spans="1:18" x14ac:dyDescent="0.2">
      <c r="A1758" s="9">
        <v>0</v>
      </c>
      <c r="B1758" s="9">
        <v>0</v>
      </c>
      <c r="C1758" s="9">
        <v>36</v>
      </c>
      <c r="D1758" s="9">
        <v>0</v>
      </c>
      <c r="E1758" s="9">
        <v>1</v>
      </c>
      <c r="F1758" s="9">
        <v>0</v>
      </c>
      <c r="G1758" s="9">
        <v>1</v>
      </c>
      <c r="H1758" s="9">
        <v>20</v>
      </c>
      <c r="I1758" s="9">
        <v>0</v>
      </c>
      <c r="J1758" s="9">
        <v>0</v>
      </c>
      <c r="K1758" s="9">
        <v>0</v>
      </c>
      <c r="L1758" s="9">
        <v>0</v>
      </c>
      <c r="M1758" s="9">
        <v>177</v>
      </c>
      <c r="N1758" s="9">
        <v>115</v>
      </c>
      <c r="O1758" s="9">
        <v>63.5</v>
      </c>
      <c r="P1758" s="9">
        <v>22.54</v>
      </c>
      <c r="Q1758" s="9">
        <v>71</v>
      </c>
      <c r="R1758" s="9">
        <v>73</v>
      </c>
    </row>
    <row r="1759" spans="1:18" x14ac:dyDescent="0.2">
      <c r="A1759" s="9">
        <v>0</v>
      </c>
      <c r="B1759" s="9">
        <v>0</v>
      </c>
      <c r="C1759" s="9">
        <v>46</v>
      </c>
      <c r="D1759" s="9">
        <v>1</v>
      </c>
      <c r="E1759" s="9">
        <v>0</v>
      </c>
      <c r="F1759" s="9">
        <v>0</v>
      </c>
      <c r="G1759" s="9">
        <v>0</v>
      </c>
      <c r="H1759" s="9">
        <v>0</v>
      </c>
      <c r="I1759" s="9">
        <v>0</v>
      </c>
      <c r="J1759" s="9">
        <v>0</v>
      </c>
      <c r="K1759" s="9">
        <v>0</v>
      </c>
      <c r="L1759" s="9">
        <v>0</v>
      </c>
      <c r="M1759" s="9">
        <v>208</v>
      </c>
      <c r="N1759" s="9">
        <v>122</v>
      </c>
      <c r="O1759" s="9">
        <v>76</v>
      </c>
      <c r="P1759" s="9">
        <v>18.399999999999999</v>
      </c>
      <c r="Q1759" s="9">
        <v>75</v>
      </c>
      <c r="R1759" s="9">
        <v>70</v>
      </c>
    </row>
    <row r="1760" spans="1:18" x14ac:dyDescent="0.2">
      <c r="A1760" s="9">
        <v>0</v>
      </c>
      <c r="B1760" s="9">
        <v>1</v>
      </c>
      <c r="C1760" s="9">
        <v>64</v>
      </c>
      <c r="D1760" s="9">
        <v>1</v>
      </c>
      <c r="E1760" s="9">
        <v>0</v>
      </c>
      <c r="F1760" s="9">
        <v>0</v>
      </c>
      <c r="G1760" s="9">
        <v>1</v>
      </c>
      <c r="H1760" s="9">
        <v>20</v>
      </c>
      <c r="I1760" s="9">
        <v>0</v>
      </c>
      <c r="J1760" s="9">
        <v>0</v>
      </c>
      <c r="K1760" s="9">
        <v>0</v>
      </c>
      <c r="L1760" s="9">
        <v>0</v>
      </c>
      <c r="M1760" s="9">
        <v>259</v>
      </c>
      <c r="N1760" s="9">
        <v>115</v>
      </c>
      <c r="O1760" s="9">
        <v>81</v>
      </c>
      <c r="P1760" s="9">
        <v>20.09</v>
      </c>
      <c r="Q1760" s="9">
        <v>72</v>
      </c>
      <c r="R1760" s="9">
        <v>78</v>
      </c>
    </row>
    <row r="1761" spans="1:18" x14ac:dyDescent="0.2">
      <c r="A1761" s="9">
        <v>0</v>
      </c>
      <c r="B1761" s="9">
        <v>0</v>
      </c>
      <c r="C1761" s="9">
        <v>41</v>
      </c>
      <c r="D1761" s="9">
        <v>0</v>
      </c>
      <c r="E1761" s="9">
        <v>0</v>
      </c>
      <c r="F1761" s="9">
        <v>1</v>
      </c>
      <c r="G1761" s="9">
        <v>0</v>
      </c>
      <c r="H1761" s="9">
        <v>0</v>
      </c>
      <c r="I1761" s="9">
        <v>0</v>
      </c>
      <c r="J1761" s="9">
        <v>0</v>
      </c>
      <c r="K1761" s="9">
        <v>0</v>
      </c>
      <c r="L1761" s="9">
        <v>0</v>
      </c>
      <c r="M1761" s="9">
        <v>180</v>
      </c>
      <c r="N1761" s="9">
        <v>124</v>
      </c>
      <c r="O1761" s="9">
        <v>75.5</v>
      </c>
      <c r="P1761" s="9">
        <v>24.2</v>
      </c>
      <c r="Q1761" s="9">
        <v>68</v>
      </c>
      <c r="R1761" s="9">
        <v>78</v>
      </c>
    </row>
    <row r="1762" spans="1:18" x14ac:dyDescent="0.2">
      <c r="A1762" s="9">
        <v>0</v>
      </c>
      <c r="B1762" s="9">
        <v>0</v>
      </c>
      <c r="C1762" s="9">
        <v>43</v>
      </c>
      <c r="D1762" s="9">
        <v>1</v>
      </c>
      <c r="E1762" s="9">
        <v>0</v>
      </c>
      <c r="F1762" s="9">
        <v>0</v>
      </c>
      <c r="G1762" s="9">
        <v>1</v>
      </c>
      <c r="H1762" s="9">
        <v>15</v>
      </c>
      <c r="I1762" s="9">
        <v>0</v>
      </c>
      <c r="J1762" s="9">
        <v>0</v>
      </c>
      <c r="K1762" s="9">
        <v>0</v>
      </c>
      <c r="L1762" s="9">
        <v>0</v>
      </c>
      <c r="M1762" s="9">
        <v>315</v>
      </c>
      <c r="N1762" s="9">
        <v>132.5</v>
      </c>
      <c r="O1762" s="9">
        <v>76.5</v>
      </c>
      <c r="P1762" s="9">
        <v>31.54</v>
      </c>
      <c r="Q1762" s="9">
        <v>95</v>
      </c>
      <c r="R1762" s="9">
        <v>78</v>
      </c>
    </row>
    <row r="1763" spans="1:18" x14ac:dyDescent="0.2">
      <c r="A1763" s="9">
        <v>0</v>
      </c>
      <c r="B1763" s="9">
        <v>0</v>
      </c>
      <c r="C1763" s="9">
        <v>68</v>
      </c>
      <c r="D1763" s="9">
        <v>0</v>
      </c>
      <c r="E1763" s="9">
        <v>1</v>
      </c>
      <c r="F1763" s="9">
        <v>0</v>
      </c>
      <c r="G1763" s="9">
        <v>1</v>
      </c>
      <c r="H1763" s="9">
        <v>20</v>
      </c>
      <c r="I1763" s="9">
        <v>0</v>
      </c>
      <c r="J1763" s="9">
        <v>0</v>
      </c>
      <c r="K1763" s="9">
        <v>0</v>
      </c>
      <c r="L1763" s="9">
        <v>0</v>
      </c>
      <c r="M1763" s="9">
        <v>322</v>
      </c>
      <c r="N1763" s="9">
        <v>148</v>
      </c>
      <c r="O1763" s="9">
        <v>95</v>
      </c>
      <c r="P1763" s="9">
        <v>20.98</v>
      </c>
      <c r="Q1763" s="9">
        <v>95</v>
      </c>
      <c r="R1763" s="9">
        <v>72</v>
      </c>
    </row>
    <row r="1764" spans="1:18" x14ac:dyDescent="0.2">
      <c r="A1764" s="9">
        <v>0</v>
      </c>
      <c r="B1764" s="9">
        <v>0</v>
      </c>
      <c r="C1764" s="9">
        <v>48</v>
      </c>
      <c r="D1764" s="9">
        <v>0</v>
      </c>
      <c r="E1764" s="9">
        <v>0</v>
      </c>
      <c r="F1764" s="9">
        <v>1</v>
      </c>
      <c r="G1764" s="9">
        <v>1</v>
      </c>
      <c r="H1764" s="9">
        <v>5</v>
      </c>
      <c r="I1764" s="9">
        <v>0</v>
      </c>
      <c r="J1764" s="9">
        <v>0</v>
      </c>
      <c r="K1764" s="9">
        <v>0</v>
      </c>
      <c r="L1764" s="9">
        <v>0</v>
      </c>
      <c r="M1764" s="9">
        <v>172</v>
      </c>
      <c r="N1764" s="9">
        <v>114</v>
      </c>
      <c r="O1764" s="9">
        <v>80</v>
      </c>
      <c r="P1764" s="9">
        <v>21.33</v>
      </c>
      <c r="Q1764" s="9">
        <v>60</v>
      </c>
      <c r="R1764" s="9">
        <v>78</v>
      </c>
    </row>
    <row r="1765" spans="1:18" x14ac:dyDescent="0.2">
      <c r="A1765" s="9">
        <v>0</v>
      </c>
      <c r="B1765" s="9">
        <v>0</v>
      </c>
      <c r="C1765" s="9">
        <v>63</v>
      </c>
      <c r="D1765" s="9">
        <v>1</v>
      </c>
      <c r="E1765" s="9">
        <v>0</v>
      </c>
      <c r="F1765" s="9">
        <v>0</v>
      </c>
      <c r="G1765" s="9">
        <v>0</v>
      </c>
      <c r="H1765" s="9">
        <v>0</v>
      </c>
      <c r="I1765" s="9">
        <v>0</v>
      </c>
      <c r="J1765" s="9">
        <v>0</v>
      </c>
      <c r="K1765" s="9">
        <v>0</v>
      </c>
      <c r="L1765" s="9">
        <v>0</v>
      </c>
      <c r="M1765" s="9">
        <v>219</v>
      </c>
      <c r="N1765" s="9">
        <v>124</v>
      </c>
      <c r="O1765" s="9">
        <v>75</v>
      </c>
      <c r="P1765" s="9">
        <v>28.57</v>
      </c>
      <c r="Q1765" s="9">
        <v>66</v>
      </c>
      <c r="R1765" s="9">
        <v>76</v>
      </c>
    </row>
    <row r="1766" spans="1:18" x14ac:dyDescent="0.2">
      <c r="A1766" s="9">
        <v>0</v>
      </c>
      <c r="B1766" s="9">
        <v>0</v>
      </c>
      <c r="C1766" s="9">
        <v>49</v>
      </c>
      <c r="D1766" s="9">
        <v>1</v>
      </c>
      <c r="E1766" s="9">
        <v>0</v>
      </c>
      <c r="F1766" s="9">
        <v>0</v>
      </c>
      <c r="G1766" s="9">
        <v>1</v>
      </c>
      <c r="H1766" s="9">
        <v>10</v>
      </c>
      <c r="I1766" s="9">
        <v>0</v>
      </c>
      <c r="J1766" s="9">
        <v>0</v>
      </c>
      <c r="K1766" s="9">
        <v>0</v>
      </c>
      <c r="L1766" s="9">
        <v>0</v>
      </c>
      <c r="M1766" s="9">
        <v>288</v>
      </c>
      <c r="N1766" s="9">
        <v>99</v>
      </c>
      <c r="O1766" s="9">
        <v>60</v>
      </c>
      <c r="P1766" s="9">
        <v>22.19</v>
      </c>
      <c r="Q1766" s="9">
        <v>77</v>
      </c>
      <c r="R1766" s="9">
        <v>76</v>
      </c>
    </row>
    <row r="1767" spans="1:18" x14ac:dyDescent="0.2">
      <c r="A1767" s="9">
        <v>0</v>
      </c>
      <c r="B1767" s="9">
        <v>1</v>
      </c>
      <c r="C1767" s="9">
        <v>40</v>
      </c>
      <c r="D1767" s="9">
        <v>0</v>
      </c>
      <c r="E1767" s="9">
        <v>1</v>
      </c>
      <c r="F1767" s="9">
        <v>0</v>
      </c>
      <c r="G1767" s="9">
        <v>1</v>
      </c>
      <c r="H1767" s="9">
        <v>25</v>
      </c>
      <c r="I1767" s="9">
        <v>0</v>
      </c>
      <c r="J1767" s="9">
        <v>0</v>
      </c>
      <c r="K1767" s="9">
        <v>0</v>
      </c>
      <c r="L1767" s="9">
        <v>0</v>
      </c>
      <c r="M1767" s="9">
        <v>335</v>
      </c>
      <c r="N1767" s="9">
        <v>136.5</v>
      </c>
      <c r="O1767" s="9">
        <v>84</v>
      </c>
      <c r="P1767" s="9">
        <v>23.6</v>
      </c>
      <c r="Q1767" s="9">
        <v>85</v>
      </c>
      <c r="R1767" s="9">
        <v>76</v>
      </c>
    </row>
    <row r="1768" spans="1:18" x14ac:dyDescent="0.2">
      <c r="A1768" s="9">
        <v>0</v>
      </c>
      <c r="B1768" s="9">
        <v>0</v>
      </c>
      <c r="C1768" s="9">
        <v>46</v>
      </c>
      <c r="D1768" s="9">
        <v>0</v>
      </c>
      <c r="E1768" s="9">
        <v>0</v>
      </c>
      <c r="F1768" s="9">
        <v>0</v>
      </c>
      <c r="G1768" s="9">
        <v>0</v>
      </c>
      <c r="H1768" s="9">
        <v>0</v>
      </c>
      <c r="I1768" s="9">
        <v>0</v>
      </c>
      <c r="J1768" s="9">
        <v>0</v>
      </c>
      <c r="K1768" s="9">
        <v>0</v>
      </c>
      <c r="L1768" s="9">
        <v>0</v>
      </c>
      <c r="M1768" s="9">
        <v>192</v>
      </c>
      <c r="N1768" s="9">
        <v>122</v>
      </c>
      <c r="O1768" s="9">
        <v>83</v>
      </c>
      <c r="P1768" s="9">
        <v>23.99</v>
      </c>
      <c r="Q1768" s="9">
        <v>78</v>
      </c>
      <c r="R1768" s="9">
        <v>106</v>
      </c>
    </row>
    <row r="1769" spans="1:18" x14ac:dyDescent="0.2">
      <c r="A1769" s="9">
        <v>0</v>
      </c>
      <c r="B1769" s="9">
        <v>0</v>
      </c>
      <c r="C1769" s="9">
        <v>51</v>
      </c>
      <c r="D1769" s="9">
        <v>1</v>
      </c>
      <c r="E1769" s="9">
        <v>0</v>
      </c>
      <c r="F1769" s="9">
        <v>0</v>
      </c>
      <c r="G1769" s="9">
        <v>0</v>
      </c>
      <c r="H1769" s="9">
        <v>0</v>
      </c>
      <c r="I1769" s="9">
        <v>0</v>
      </c>
      <c r="J1769" s="9">
        <v>0</v>
      </c>
      <c r="K1769" s="9">
        <v>0</v>
      </c>
      <c r="L1769" s="9">
        <v>0</v>
      </c>
      <c r="M1769" s="9">
        <v>198</v>
      </c>
      <c r="N1769" s="9">
        <v>128</v>
      </c>
      <c r="O1769" s="9">
        <v>90</v>
      </c>
      <c r="P1769" s="9">
        <v>26.32</v>
      </c>
      <c r="Q1769" s="9">
        <v>70</v>
      </c>
      <c r="R1769" s="9">
        <v>75</v>
      </c>
    </row>
    <row r="1770" spans="1:18" x14ac:dyDescent="0.2">
      <c r="A1770" s="9">
        <v>0</v>
      </c>
      <c r="B1770" s="9">
        <v>1</v>
      </c>
      <c r="C1770" s="9">
        <v>44</v>
      </c>
      <c r="D1770" s="9">
        <v>1</v>
      </c>
      <c r="E1770" s="9">
        <v>0</v>
      </c>
      <c r="F1770" s="9">
        <v>0</v>
      </c>
      <c r="G1770" s="9">
        <v>1</v>
      </c>
      <c r="H1770" s="9">
        <v>15</v>
      </c>
      <c r="I1770" s="9">
        <v>0</v>
      </c>
      <c r="J1770" s="9">
        <v>0</v>
      </c>
      <c r="K1770" s="9">
        <v>1</v>
      </c>
      <c r="L1770" s="9">
        <v>0</v>
      </c>
      <c r="M1770" s="9">
        <v>274</v>
      </c>
      <c r="N1770" s="9">
        <v>150</v>
      </c>
      <c r="O1770" s="9">
        <v>95</v>
      </c>
      <c r="P1770" s="9">
        <v>25.46</v>
      </c>
      <c r="Q1770" s="9">
        <v>75</v>
      </c>
      <c r="R1770" s="9">
        <v>70</v>
      </c>
    </row>
    <row r="1771" spans="1:18" x14ac:dyDescent="0.2">
      <c r="A1771" s="9">
        <v>1</v>
      </c>
      <c r="B1771" s="9">
        <v>0</v>
      </c>
      <c r="C1771" s="9">
        <v>67</v>
      </c>
      <c r="D1771" s="9">
        <v>1</v>
      </c>
      <c r="E1771" s="9">
        <v>0</v>
      </c>
      <c r="F1771" s="9">
        <v>0</v>
      </c>
      <c r="G1771" s="9">
        <v>0</v>
      </c>
      <c r="H1771" s="9">
        <v>0</v>
      </c>
      <c r="I1771" s="9">
        <v>1</v>
      </c>
      <c r="J1771" s="9">
        <v>0</v>
      </c>
      <c r="K1771" s="9">
        <v>1</v>
      </c>
      <c r="L1771" s="9">
        <v>0</v>
      </c>
      <c r="M1771" s="9">
        <v>228</v>
      </c>
      <c r="N1771" s="9">
        <v>144</v>
      </c>
      <c r="O1771" s="9">
        <v>85</v>
      </c>
      <c r="P1771" s="9">
        <v>27.59</v>
      </c>
      <c r="Q1771" s="9">
        <v>65</v>
      </c>
      <c r="R1771" s="9">
        <v>75</v>
      </c>
    </row>
    <row r="1772" spans="1:18" x14ac:dyDescent="0.2">
      <c r="A1772" s="9">
        <v>0</v>
      </c>
      <c r="B1772" s="9">
        <v>0</v>
      </c>
      <c r="C1772" s="9">
        <v>38</v>
      </c>
      <c r="D1772" s="9">
        <v>0</v>
      </c>
      <c r="E1772" s="9">
        <v>1</v>
      </c>
      <c r="F1772" s="9">
        <v>0</v>
      </c>
      <c r="G1772" s="9">
        <v>0</v>
      </c>
      <c r="H1772" s="9">
        <v>0</v>
      </c>
      <c r="I1772" s="9">
        <v>0</v>
      </c>
      <c r="J1772" s="9">
        <v>0</v>
      </c>
      <c r="K1772" s="9">
        <v>0</v>
      </c>
      <c r="L1772" s="9">
        <v>0</v>
      </c>
      <c r="M1772" s="9">
        <v>215</v>
      </c>
      <c r="N1772" s="9">
        <v>106.5</v>
      </c>
      <c r="O1772" s="9">
        <v>75</v>
      </c>
      <c r="P1772" s="9">
        <v>23.82</v>
      </c>
      <c r="Q1772" s="9">
        <v>60</v>
      </c>
      <c r="R1772" s="9">
        <v>67</v>
      </c>
    </row>
    <row r="1773" spans="1:18" x14ac:dyDescent="0.2">
      <c r="A1773" s="9">
        <v>0</v>
      </c>
      <c r="B1773" s="9">
        <v>1</v>
      </c>
      <c r="C1773" s="9">
        <v>43</v>
      </c>
      <c r="D1773" s="9">
        <v>1</v>
      </c>
      <c r="E1773" s="9">
        <v>0</v>
      </c>
      <c r="F1773" s="9">
        <v>0</v>
      </c>
      <c r="G1773" s="9">
        <v>1</v>
      </c>
      <c r="H1773" s="9">
        <v>20</v>
      </c>
      <c r="I1773" s="9">
        <v>0</v>
      </c>
      <c r="J1773" s="9">
        <v>0</v>
      </c>
      <c r="K1773" s="9">
        <v>0</v>
      </c>
      <c r="L1773" s="9">
        <v>0</v>
      </c>
      <c r="M1773" s="9">
        <v>263</v>
      </c>
      <c r="N1773" s="9">
        <v>132</v>
      </c>
      <c r="O1773" s="9">
        <v>90</v>
      </c>
      <c r="P1773" s="9">
        <v>28.85</v>
      </c>
      <c r="Q1773" s="9">
        <v>72</v>
      </c>
      <c r="R1773" s="9">
        <v>71</v>
      </c>
    </row>
    <row r="1774" spans="1:18" x14ac:dyDescent="0.2">
      <c r="A1774" s="9">
        <v>0</v>
      </c>
      <c r="B1774" s="9">
        <v>1</v>
      </c>
      <c r="C1774" s="9">
        <v>41</v>
      </c>
      <c r="D1774" s="9">
        <v>0</v>
      </c>
      <c r="E1774" s="9">
        <v>0</v>
      </c>
      <c r="F1774" s="9">
        <v>0</v>
      </c>
      <c r="G1774" s="9">
        <v>0</v>
      </c>
      <c r="H1774" s="9">
        <v>0</v>
      </c>
      <c r="I1774" s="9">
        <v>0</v>
      </c>
      <c r="J1774" s="9">
        <v>0</v>
      </c>
      <c r="K1774" s="9">
        <v>0</v>
      </c>
      <c r="L1774" s="9">
        <v>0</v>
      </c>
      <c r="M1774" s="9">
        <v>178</v>
      </c>
      <c r="N1774" s="9">
        <v>135</v>
      </c>
      <c r="O1774" s="9">
        <v>80</v>
      </c>
      <c r="P1774" s="9">
        <v>26.91</v>
      </c>
      <c r="Q1774" s="9">
        <v>75</v>
      </c>
      <c r="R1774" s="9">
        <v>78</v>
      </c>
    </row>
    <row r="1775" spans="1:18" x14ac:dyDescent="0.2">
      <c r="A1775" s="9">
        <v>0</v>
      </c>
      <c r="B1775" s="9">
        <v>1</v>
      </c>
      <c r="C1775" s="9">
        <v>41</v>
      </c>
      <c r="D1775" s="9">
        <v>1</v>
      </c>
      <c r="E1775" s="9">
        <v>0</v>
      </c>
      <c r="F1775" s="9">
        <v>0</v>
      </c>
      <c r="G1775" s="9">
        <v>1</v>
      </c>
      <c r="H1775" s="9">
        <v>3</v>
      </c>
      <c r="I1775" s="9">
        <v>0</v>
      </c>
      <c r="J1775" s="9">
        <v>0</v>
      </c>
      <c r="K1775" s="9">
        <v>0</v>
      </c>
      <c r="L1775" s="9">
        <v>0</v>
      </c>
      <c r="M1775" s="9">
        <v>309</v>
      </c>
      <c r="N1775" s="9">
        <v>113</v>
      </c>
      <c r="O1775" s="9">
        <v>74</v>
      </c>
      <c r="P1775" s="9">
        <v>25.4</v>
      </c>
      <c r="Q1775" s="9">
        <v>75</v>
      </c>
      <c r="R1775" s="9">
        <v>64</v>
      </c>
    </row>
    <row r="1776" spans="1:18" x14ac:dyDescent="0.2">
      <c r="A1776" s="9">
        <v>0</v>
      </c>
      <c r="B1776" s="9">
        <v>0</v>
      </c>
      <c r="C1776" s="9">
        <v>54</v>
      </c>
      <c r="D1776" s="9">
        <v>0</v>
      </c>
      <c r="E1776" s="9">
        <v>0</v>
      </c>
      <c r="F1776" s="9">
        <v>1</v>
      </c>
      <c r="G1776" s="9">
        <v>0</v>
      </c>
      <c r="H1776" s="9">
        <v>0</v>
      </c>
      <c r="I1776" s="9">
        <v>0</v>
      </c>
      <c r="J1776" s="9">
        <v>0</v>
      </c>
      <c r="K1776" s="9">
        <v>1</v>
      </c>
      <c r="L1776" s="9">
        <v>0</v>
      </c>
      <c r="M1776" s="9">
        <v>341</v>
      </c>
      <c r="N1776" s="9">
        <v>155</v>
      </c>
      <c r="O1776" s="9">
        <v>105</v>
      </c>
      <c r="P1776" s="9">
        <v>27.01</v>
      </c>
      <c r="Q1776" s="9">
        <v>63</v>
      </c>
      <c r="R1776" s="9">
        <v>62</v>
      </c>
    </row>
    <row r="1777" spans="1:18" x14ac:dyDescent="0.2">
      <c r="A1777" s="9">
        <v>0</v>
      </c>
      <c r="B1777" s="9">
        <v>1</v>
      </c>
      <c r="C1777" s="9">
        <v>41</v>
      </c>
      <c r="D1777" s="9">
        <v>1</v>
      </c>
      <c r="E1777" s="9">
        <v>0</v>
      </c>
      <c r="F1777" s="9">
        <v>0</v>
      </c>
      <c r="G1777" s="9">
        <v>1</v>
      </c>
      <c r="H1777" s="9">
        <v>15</v>
      </c>
      <c r="I1777" s="9">
        <v>0</v>
      </c>
      <c r="J1777" s="9">
        <v>0</v>
      </c>
      <c r="K1777" s="9">
        <v>0</v>
      </c>
      <c r="L1777" s="9">
        <v>0</v>
      </c>
      <c r="M1777" s="9">
        <v>265</v>
      </c>
      <c r="N1777" s="9">
        <v>130</v>
      </c>
      <c r="O1777" s="9">
        <v>80</v>
      </c>
      <c r="P1777" s="9">
        <v>26.58</v>
      </c>
      <c r="Q1777" s="9">
        <v>84</v>
      </c>
      <c r="R1777" s="9">
        <v>63</v>
      </c>
    </row>
    <row r="1778" spans="1:18" x14ac:dyDescent="0.2">
      <c r="A1778" s="9">
        <v>0</v>
      </c>
      <c r="B1778" s="9">
        <v>0</v>
      </c>
      <c r="C1778" s="9">
        <v>48</v>
      </c>
      <c r="D1778" s="9">
        <v>1</v>
      </c>
      <c r="E1778" s="9">
        <v>0</v>
      </c>
      <c r="F1778" s="9">
        <v>0</v>
      </c>
      <c r="G1778" s="9">
        <v>1</v>
      </c>
      <c r="H1778" s="9">
        <v>10</v>
      </c>
      <c r="I1778" s="9">
        <v>0</v>
      </c>
      <c r="J1778" s="9">
        <v>0</v>
      </c>
      <c r="K1778" s="9">
        <v>0</v>
      </c>
      <c r="L1778" s="9">
        <v>0</v>
      </c>
      <c r="M1778" s="9">
        <v>195</v>
      </c>
      <c r="N1778" s="9">
        <v>121</v>
      </c>
      <c r="O1778" s="9">
        <v>78</v>
      </c>
      <c r="P1778" s="9">
        <v>26.27</v>
      </c>
      <c r="Q1778" s="9">
        <v>75</v>
      </c>
      <c r="R1778" s="9">
        <v>80</v>
      </c>
    </row>
    <row r="1779" spans="1:18" x14ac:dyDescent="0.2">
      <c r="A1779" s="9">
        <v>1</v>
      </c>
      <c r="B1779" s="9">
        <v>1</v>
      </c>
      <c r="C1779" s="9">
        <v>62</v>
      </c>
      <c r="D1779" s="9">
        <v>0</v>
      </c>
      <c r="E1779" s="9">
        <v>0</v>
      </c>
      <c r="F1779" s="9">
        <v>0</v>
      </c>
      <c r="G1779" s="9">
        <v>0</v>
      </c>
      <c r="H1779" s="9">
        <v>0</v>
      </c>
      <c r="I1779" s="9">
        <v>0</v>
      </c>
      <c r="J1779" s="9">
        <v>0</v>
      </c>
      <c r="K1779" s="9">
        <v>1</v>
      </c>
      <c r="L1779" s="9">
        <v>0</v>
      </c>
      <c r="M1779" s="9">
        <v>240</v>
      </c>
      <c r="N1779" s="9">
        <v>152</v>
      </c>
      <c r="O1779" s="9">
        <v>95</v>
      </c>
      <c r="P1779" s="9">
        <v>25.37</v>
      </c>
      <c r="Q1779" s="9">
        <v>63</v>
      </c>
      <c r="R1779" s="9">
        <v>70</v>
      </c>
    </row>
    <row r="1780" spans="1:18" x14ac:dyDescent="0.2">
      <c r="A1780" s="9">
        <v>0</v>
      </c>
      <c r="B1780" s="9">
        <v>0</v>
      </c>
      <c r="C1780" s="9">
        <v>58</v>
      </c>
      <c r="D1780" s="9">
        <v>1</v>
      </c>
      <c r="E1780" s="9">
        <v>0</v>
      </c>
      <c r="F1780" s="9">
        <v>0</v>
      </c>
      <c r="G1780" s="9">
        <v>0</v>
      </c>
      <c r="H1780" s="9">
        <v>0</v>
      </c>
      <c r="I1780" s="9">
        <v>0</v>
      </c>
      <c r="J1780" s="9">
        <v>0</v>
      </c>
      <c r="K1780" s="9">
        <v>0</v>
      </c>
      <c r="L1780" s="9">
        <v>0</v>
      </c>
      <c r="M1780" s="9">
        <v>282</v>
      </c>
      <c r="N1780" s="9">
        <v>143</v>
      </c>
      <c r="O1780" s="9">
        <v>76</v>
      </c>
      <c r="P1780" s="9">
        <v>27.87</v>
      </c>
      <c r="Q1780" s="9">
        <v>79</v>
      </c>
      <c r="R1780" s="9">
        <v>92</v>
      </c>
    </row>
    <row r="1781" spans="1:18" x14ac:dyDescent="0.2">
      <c r="A1781" s="9">
        <v>1</v>
      </c>
      <c r="B1781" s="9">
        <v>1</v>
      </c>
      <c r="C1781" s="9">
        <v>67</v>
      </c>
      <c r="D1781" s="9">
        <v>1</v>
      </c>
      <c r="E1781" s="9">
        <v>0</v>
      </c>
      <c r="F1781" s="9">
        <v>0</v>
      </c>
      <c r="G1781" s="9">
        <v>1</v>
      </c>
      <c r="H1781" s="9">
        <v>40</v>
      </c>
      <c r="I1781" s="9">
        <v>0</v>
      </c>
      <c r="J1781" s="9">
        <v>0</v>
      </c>
      <c r="K1781" s="9">
        <v>1</v>
      </c>
      <c r="L1781" s="9">
        <v>0</v>
      </c>
      <c r="M1781" s="9">
        <v>216</v>
      </c>
      <c r="N1781" s="9">
        <v>148</v>
      </c>
      <c r="O1781" s="9">
        <v>70</v>
      </c>
      <c r="P1781" s="9">
        <v>32.630000000000003</v>
      </c>
      <c r="Q1781" s="9">
        <v>90</v>
      </c>
      <c r="R1781" s="9">
        <v>103</v>
      </c>
    </row>
    <row r="1782" spans="1:18" x14ac:dyDescent="0.2">
      <c r="A1782" s="9">
        <v>0</v>
      </c>
      <c r="B1782" s="9">
        <v>1</v>
      </c>
      <c r="C1782" s="9">
        <v>38</v>
      </c>
      <c r="D1782" s="9">
        <v>0</v>
      </c>
      <c r="E1782" s="9">
        <v>0</v>
      </c>
      <c r="F1782" s="9">
        <v>0</v>
      </c>
      <c r="G1782" s="9">
        <v>1</v>
      </c>
      <c r="H1782" s="9">
        <v>20</v>
      </c>
      <c r="I1782" s="9">
        <v>0</v>
      </c>
      <c r="J1782" s="9">
        <v>0</v>
      </c>
      <c r="K1782" s="9">
        <v>0</v>
      </c>
      <c r="L1782" s="9">
        <v>0</v>
      </c>
      <c r="M1782" s="9">
        <v>215</v>
      </c>
      <c r="N1782" s="9">
        <v>110</v>
      </c>
      <c r="O1782" s="9">
        <v>80</v>
      </c>
      <c r="P1782" s="9">
        <v>25.4</v>
      </c>
      <c r="Q1782" s="9">
        <v>100</v>
      </c>
      <c r="R1782" s="9">
        <v>73</v>
      </c>
    </row>
    <row r="1783" spans="1:18" x14ac:dyDescent="0.2">
      <c r="A1783" s="9">
        <v>0</v>
      </c>
      <c r="B1783" s="9">
        <v>0</v>
      </c>
      <c r="C1783" s="9">
        <v>41</v>
      </c>
      <c r="D1783" s="9">
        <v>0</v>
      </c>
      <c r="E1783" s="9">
        <v>1</v>
      </c>
      <c r="F1783" s="9">
        <v>0</v>
      </c>
      <c r="G1783" s="9">
        <v>1</v>
      </c>
      <c r="H1783" s="9">
        <v>7</v>
      </c>
      <c r="I1783" s="9">
        <v>0</v>
      </c>
      <c r="J1783" s="9">
        <v>0</v>
      </c>
      <c r="K1783" s="9">
        <v>0</v>
      </c>
      <c r="L1783" s="9">
        <v>0</v>
      </c>
      <c r="M1783" s="9">
        <v>260</v>
      </c>
      <c r="N1783" s="9">
        <v>101</v>
      </c>
      <c r="O1783" s="9">
        <v>68</v>
      </c>
      <c r="P1783" s="9">
        <v>22.49</v>
      </c>
      <c r="Q1783" s="9">
        <v>80</v>
      </c>
      <c r="R1783" s="9">
        <v>77</v>
      </c>
    </row>
    <row r="1784" spans="1:18" x14ac:dyDescent="0.2">
      <c r="A1784" s="9">
        <v>0</v>
      </c>
      <c r="B1784" s="9">
        <v>1</v>
      </c>
      <c r="C1784" s="9">
        <v>37</v>
      </c>
      <c r="D1784" s="9">
        <v>0</v>
      </c>
      <c r="E1784" s="9">
        <v>0</v>
      </c>
      <c r="F1784" s="9">
        <v>1</v>
      </c>
      <c r="G1784" s="9">
        <v>1</v>
      </c>
      <c r="H1784" s="9">
        <v>20</v>
      </c>
      <c r="I1784" s="9">
        <v>0</v>
      </c>
      <c r="J1784" s="9">
        <v>0</v>
      </c>
      <c r="K1784" s="9">
        <v>0</v>
      </c>
      <c r="L1784" s="9">
        <v>0</v>
      </c>
      <c r="M1784" s="9">
        <v>205</v>
      </c>
      <c r="N1784" s="9">
        <v>142</v>
      </c>
      <c r="O1784" s="9">
        <v>80</v>
      </c>
      <c r="P1784" s="9">
        <v>27.93</v>
      </c>
      <c r="Q1784" s="9">
        <v>100</v>
      </c>
      <c r="R1784" s="9">
        <v>103</v>
      </c>
    </row>
    <row r="1785" spans="1:18" x14ac:dyDescent="0.2">
      <c r="A1785" s="9">
        <v>0</v>
      </c>
      <c r="B1785" s="9">
        <v>0</v>
      </c>
      <c r="C1785" s="9">
        <v>62</v>
      </c>
      <c r="D1785" s="9">
        <v>0</v>
      </c>
      <c r="E1785" s="9">
        <v>1</v>
      </c>
      <c r="F1785" s="9">
        <v>0</v>
      </c>
      <c r="G1785" s="9">
        <v>1</v>
      </c>
      <c r="H1785" s="9">
        <v>3</v>
      </c>
      <c r="I1785" s="9">
        <v>0</v>
      </c>
      <c r="J1785" s="9">
        <v>0</v>
      </c>
      <c r="K1785" s="9">
        <v>0</v>
      </c>
      <c r="L1785" s="9">
        <v>0</v>
      </c>
      <c r="M1785" s="9">
        <v>286</v>
      </c>
      <c r="N1785" s="9">
        <v>123</v>
      </c>
      <c r="O1785" s="9">
        <v>77</v>
      </c>
      <c r="P1785" s="9">
        <v>20.56</v>
      </c>
      <c r="Q1785" s="9">
        <v>59</v>
      </c>
      <c r="R1785" s="9">
        <v>86</v>
      </c>
    </row>
    <row r="1786" spans="1:18" x14ac:dyDescent="0.2">
      <c r="A1786" s="9">
        <v>0</v>
      </c>
      <c r="B1786" s="9">
        <v>1</v>
      </c>
      <c r="C1786" s="9">
        <v>44</v>
      </c>
      <c r="D1786" s="9">
        <v>0</v>
      </c>
      <c r="E1786" s="9">
        <v>0</v>
      </c>
      <c r="F1786" s="9">
        <v>0</v>
      </c>
      <c r="G1786" s="9">
        <v>1</v>
      </c>
      <c r="H1786" s="9">
        <v>20</v>
      </c>
      <c r="I1786" s="9">
        <v>0</v>
      </c>
      <c r="J1786" s="9">
        <v>0</v>
      </c>
      <c r="K1786" s="9">
        <v>0</v>
      </c>
      <c r="L1786" s="9">
        <v>0</v>
      </c>
      <c r="M1786" s="9">
        <v>225</v>
      </c>
      <c r="N1786" s="9">
        <v>130</v>
      </c>
      <c r="O1786" s="9">
        <v>77.5</v>
      </c>
      <c r="P1786" s="9">
        <v>21.19</v>
      </c>
      <c r="Q1786" s="9">
        <v>92</v>
      </c>
      <c r="R1786" s="9">
        <v>82</v>
      </c>
    </row>
    <row r="1787" spans="1:18" x14ac:dyDescent="0.2">
      <c r="A1787" s="9">
        <v>1</v>
      </c>
      <c r="B1787" s="9">
        <v>0</v>
      </c>
      <c r="C1787" s="9">
        <v>48</v>
      </c>
      <c r="D1787" s="9">
        <v>1</v>
      </c>
      <c r="E1787" s="9">
        <v>0</v>
      </c>
      <c r="F1787" s="9">
        <v>0</v>
      </c>
      <c r="G1787" s="9">
        <v>0</v>
      </c>
      <c r="H1787" s="9">
        <v>0</v>
      </c>
      <c r="I1787" s="9">
        <v>0</v>
      </c>
      <c r="J1787" s="9">
        <v>0</v>
      </c>
      <c r="K1787" s="9">
        <v>1</v>
      </c>
      <c r="L1787" s="9">
        <v>0</v>
      </c>
      <c r="M1787" s="9">
        <v>275</v>
      </c>
      <c r="N1787" s="9">
        <v>177</v>
      </c>
      <c r="O1787" s="9">
        <v>101</v>
      </c>
      <c r="P1787" s="9">
        <v>25.22</v>
      </c>
      <c r="Q1787" s="9">
        <v>75</v>
      </c>
      <c r="R1787" s="9">
        <v>82</v>
      </c>
    </row>
    <row r="1788" spans="1:18" x14ac:dyDescent="0.2">
      <c r="A1788" s="9">
        <v>0</v>
      </c>
      <c r="B1788" s="9">
        <v>0</v>
      </c>
      <c r="C1788" s="9">
        <v>44</v>
      </c>
      <c r="D1788" s="9">
        <v>1</v>
      </c>
      <c r="E1788" s="9">
        <v>0</v>
      </c>
      <c r="F1788" s="9">
        <v>0</v>
      </c>
      <c r="G1788" s="9">
        <v>1</v>
      </c>
      <c r="H1788" s="9">
        <v>9</v>
      </c>
      <c r="I1788" s="9">
        <v>0</v>
      </c>
      <c r="J1788" s="9">
        <v>0</v>
      </c>
      <c r="K1788" s="9">
        <v>0</v>
      </c>
      <c r="L1788" s="9">
        <v>0</v>
      </c>
      <c r="M1788" s="9">
        <v>231</v>
      </c>
      <c r="N1788" s="9">
        <v>103</v>
      </c>
      <c r="O1788" s="9">
        <v>73</v>
      </c>
      <c r="P1788" s="9">
        <v>22.02</v>
      </c>
      <c r="Q1788" s="9">
        <v>72</v>
      </c>
      <c r="R1788" s="9">
        <v>83</v>
      </c>
    </row>
    <row r="1789" spans="1:18" x14ac:dyDescent="0.2">
      <c r="A1789" s="9">
        <v>0</v>
      </c>
      <c r="B1789" s="9">
        <v>0</v>
      </c>
      <c r="C1789" s="9">
        <v>42</v>
      </c>
      <c r="D1789" s="9">
        <v>0</v>
      </c>
      <c r="E1789" s="9">
        <v>0</v>
      </c>
      <c r="F1789" s="9">
        <v>1</v>
      </c>
      <c r="G1789" s="9">
        <v>0</v>
      </c>
      <c r="H1789" s="9">
        <v>0</v>
      </c>
      <c r="I1789" s="9">
        <v>0</v>
      </c>
      <c r="J1789" s="9">
        <v>0</v>
      </c>
      <c r="K1789" s="9">
        <v>0</v>
      </c>
      <c r="L1789" s="9">
        <v>0</v>
      </c>
      <c r="M1789" s="9">
        <v>212</v>
      </c>
      <c r="N1789" s="9">
        <v>116</v>
      </c>
      <c r="O1789" s="9">
        <v>68</v>
      </c>
      <c r="P1789" s="9">
        <v>21.49</v>
      </c>
      <c r="Q1789" s="9">
        <v>72</v>
      </c>
      <c r="R1789" s="9">
        <v>79</v>
      </c>
    </row>
    <row r="1790" spans="1:18" x14ac:dyDescent="0.2">
      <c r="A1790" s="9">
        <v>0</v>
      </c>
      <c r="B1790" s="9">
        <v>0</v>
      </c>
      <c r="C1790" s="9">
        <v>48</v>
      </c>
      <c r="D1790" s="9">
        <v>0</v>
      </c>
      <c r="E1790" s="9">
        <v>1</v>
      </c>
      <c r="F1790" s="9">
        <v>0</v>
      </c>
      <c r="G1790" s="9">
        <v>1</v>
      </c>
      <c r="H1790" s="9">
        <v>20</v>
      </c>
      <c r="I1790" s="9">
        <v>0</v>
      </c>
      <c r="J1790" s="9">
        <v>0</v>
      </c>
      <c r="K1790" s="9">
        <v>0</v>
      </c>
      <c r="L1790" s="9">
        <v>0</v>
      </c>
      <c r="M1790" s="9">
        <v>182</v>
      </c>
      <c r="N1790" s="9">
        <v>121</v>
      </c>
      <c r="O1790" s="9">
        <v>72</v>
      </c>
      <c r="P1790" s="9">
        <v>26.39</v>
      </c>
      <c r="Q1790" s="9">
        <v>76</v>
      </c>
      <c r="R1790" s="9">
        <v>78</v>
      </c>
    </row>
    <row r="1791" spans="1:18" x14ac:dyDescent="0.2">
      <c r="A1791" s="9">
        <v>0</v>
      </c>
      <c r="B1791" s="9">
        <v>0</v>
      </c>
      <c r="C1791" s="9">
        <v>40</v>
      </c>
      <c r="D1791" s="9">
        <v>1</v>
      </c>
      <c r="E1791" s="9">
        <v>0</v>
      </c>
      <c r="F1791" s="9">
        <v>0</v>
      </c>
      <c r="G1791" s="9">
        <v>1</v>
      </c>
      <c r="H1791" s="9">
        <v>5</v>
      </c>
      <c r="I1791" s="9">
        <v>0</v>
      </c>
      <c r="J1791" s="9">
        <v>0</v>
      </c>
      <c r="K1791" s="9">
        <v>0</v>
      </c>
      <c r="L1791" s="9">
        <v>0</v>
      </c>
      <c r="M1791" s="9">
        <v>220</v>
      </c>
      <c r="N1791" s="9">
        <v>113</v>
      </c>
      <c r="O1791" s="9">
        <v>78</v>
      </c>
      <c r="P1791" s="9">
        <v>24.29</v>
      </c>
      <c r="Q1791" s="9">
        <v>68</v>
      </c>
      <c r="R1791" s="9">
        <v>78</v>
      </c>
    </row>
    <row r="1792" spans="1:18" x14ac:dyDescent="0.2">
      <c r="A1792" s="9">
        <v>0</v>
      </c>
      <c r="B1792" s="9">
        <v>1</v>
      </c>
      <c r="C1792" s="9">
        <v>46</v>
      </c>
      <c r="D1792" s="9">
        <v>0</v>
      </c>
      <c r="E1792" s="9">
        <v>1</v>
      </c>
      <c r="F1792" s="9">
        <v>0</v>
      </c>
      <c r="G1792" s="9">
        <v>1</v>
      </c>
      <c r="H1792" s="9">
        <v>20</v>
      </c>
      <c r="I1792" s="9">
        <v>0</v>
      </c>
      <c r="J1792" s="9">
        <v>0</v>
      </c>
      <c r="K1792" s="9">
        <v>1</v>
      </c>
      <c r="L1792" s="9">
        <v>0</v>
      </c>
      <c r="M1792" s="9">
        <v>238</v>
      </c>
      <c r="N1792" s="9">
        <v>140.5</v>
      </c>
      <c r="O1792" s="9">
        <v>92.5</v>
      </c>
      <c r="P1792" s="9">
        <v>26.97</v>
      </c>
      <c r="Q1792" s="9">
        <v>75</v>
      </c>
      <c r="R1792" s="9">
        <v>83</v>
      </c>
    </row>
    <row r="1793" spans="1:18" x14ac:dyDescent="0.2">
      <c r="A1793" s="9">
        <v>0</v>
      </c>
      <c r="B1793" s="9">
        <v>0</v>
      </c>
      <c r="C1793" s="9">
        <v>46</v>
      </c>
      <c r="D1793" s="9">
        <v>0</v>
      </c>
      <c r="E1793" s="9">
        <v>1</v>
      </c>
      <c r="F1793" s="9">
        <v>0</v>
      </c>
      <c r="G1793" s="9">
        <v>1</v>
      </c>
      <c r="H1793" s="9">
        <v>20</v>
      </c>
      <c r="I1793" s="9">
        <v>0</v>
      </c>
      <c r="J1793" s="9">
        <v>0</v>
      </c>
      <c r="K1793" s="9">
        <v>0</v>
      </c>
      <c r="L1793" s="9">
        <v>0</v>
      </c>
      <c r="M1793" s="9">
        <v>211</v>
      </c>
      <c r="N1793" s="9">
        <v>120</v>
      </c>
      <c r="O1793" s="9">
        <v>84</v>
      </c>
      <c r="P1793" s="9">
        <v>22.53</v>
      </c>
      <c r="Q1793" s="9">
        <v>94</v>
      </c>
      <c r="R1793" s="9">
        <v>87</v>
      </c>
    </row>
    <row r="1794" spans="1:18" x14ac:dyDescent="0.2">
      <c r="A1794" s="9">
        <v>1</v>
      </c>
      <c r="B1794" s="9">
        <v>1</v>
      </c>
      <c r="C1794" s="9">
        <v>56</v>
      </c>
      <c r="D1794" s="9">
        <v>1</v>
      </c>
      <c r="E1794" s="9">
        <v>0</v>
      </c>
      <c r="F1794" s="9">
        <v>0</v>
      </c>
      <c r="G1794" s="9">
        <v>1</v>
      </c>
      <c r="H1794" s="9">
        <v>20</v>
      </c>
      <c r="I1794" s="9">
        <v>0</v>
      </c>
      <c r="J1794" s="9">
        <v>0</v>
      </c>
      <c r="K1794" s="9">
        <v>0</v>
      </c>
      <c r="L1794" s="9">
        <v>0</v>
      </c>
      <c r="M1794" s="9">
        <v>300</v>
      </c>
      <c r="N1794" s="9">
        <v>165</v>
      </c>
      <c r="O1794" s="9">
        <v>112</v>
      </c>
      <c r="P1794" s="9">
        <v>23.68</v>
      </c>
      <c r="Q1794" s="9">
        <v>86</v>
      </c>
      <c r="R1794" s="9">
        <v>78</v>
      </c>
    </row>
    <row r="1795" spans="1:18" x14ac:dyDescent="0.2">
      <c r="A1795" s="9">
        <v>0</v>
      </c>
      <c r="B1795" s="9">
        <v>0</v>
      </c>
      <c r="C1795" s="9">
        <v>40</v>
      </c>
      <c r="D1795" s="9">
        <v>0</v>
      </c>
      <c r="E1795" s="9">
        <v>1</v>
      </c>
      <c r="F1795" s="9">
        <v>0</v>
      </c>
      <c r="G1795" s="9">
        <v>1</v>
      </c>
      <c r="H1795" s="9">
        <v>15</v>
      </c>
      <c r="I1795" s="9">
        <v>0</v>
      </c>
      <c r="J1795" s="9">
        <v>0</v>
      </c>
      <c r="K1795" s="9">
        <v>1</v>
      </c>
      <c r="L1795" s="9">
        <v>0</v>
      </c>
      <c r="M1795" s="9">
        <v>232</v>
      </c>
      <c r="N1795" s="9">
        <v>140</v>
      </c>
      <c r="O1795" s="9">
        <v>92</v>
      </c>
      <c r="P1795" s="9">
        <v>26.56</v>
      </c>
      <c r="Q1795" s="9">
        <v>75</v>
      </c>
      <c r="R1795" s="9">
        <v>73</v>
      </c>
    </row>
    <row r="1796" spans="1:18" x14ac:dyDescent="0.2">
      <c r="A1796" s="9">
        <v>0</v>
      </c>
      <c r="B1796" s="9">
        <v>0</v>
      </c>
      <c r="C1796" s="9">
        <v>63</v>
      </c>
      <c r="D1796" s="9">
        <v>1</v>
      </c>
      <c r="E1796" s="9">
        <v>0</v>
      </c>
      <c r="F1796" s="9">
        <v>0</v>
      </c>
      <c r="G1796" s="9">
        <v>0</v>
      </c>
      <c r="H1796" s="9">
        <v>0</v>
      </c>
      <c r="I1796" s="9">
        <v>0</v>
      </c>
      <c r="J1796" s="9">
        <v>0</v>
      </c>
      <c r="K1796" s="9">
        <v>1</v>
      </c>
      <c r="L1796" s="9">
        <v>0</v>
      </c>
      <c r="M1796" s="9">
        <v>180</v>
      </c>
      <c r="N1796" s="9">
        <v>170.5</v>
      </c>
      <c r="O1796" s="9">
        <v>100.5</v>
      </c>
      <c r="P1796" s="9">
        <v>27.69</v>
      </c>
      <c r="Q1796" s="9">
        <v>86</v>
      </c>
      <c r="R1796" s="9">
        <v>63</v>
      </c>
    </row>
    <row r="1797" spans="1:18" x14ac:dyDescent="0.2">
      <c r="A1797" s="9">
        <v>1</v>
      </c>
      <c r="B1797" s="9">
        <v>1</v>
      </c>
      <c r="C1797" s="9">
        <v>41</v>
      </c>
      <c r="D1797" s="9">
        <v>0</v>
      </c>
      <c r="E1797" s="9">
        <v>1</v>
      </c>
      <c r="F1797" s="9">
        <v>0</v>
      </c>
      <c r="G1797" s="9">
        <v>1</v>
      </c>
      <c r="H1797" s="9">
        <v>20</v>
      </c>
      <c r="I1797" s="9">
        <v>0</v>
      </c>
      <c r="J1797" s="9">
        <v>0</v>
      </c>
      <c r="K1797" s="9">
        <v>1</v>
      </c>
      <c r="L1797" s="9">
        <v>0</v>
      </c>
      <c r="M1797" s="9">
        <v>236</v>
      </c>
      <c r="N1797" s="9">
        <v>127</v>
      </c>
      <c r="O1797" s="9">
        <v>84</v>
      </c>
      <c r="P1797" s="9">
        <v>31.12</v>
      </c>
      <c r="Q1797" s="9">
        <v>80</v>
      </c>
      <c r="R1797" s="9">
        <v>83</v>
      </c>
    </row>
    <row r="1798" spans="1:18" x14ac:dyDescent="0.2">
      <c r="A1798" s="9">
        <v>0</v>
      </c>
      <c r="B1798" s="9">
        <v>1</v>
      </c>
      <c r="C1798" s="9">
        <v>55</v>
      </c>
      <c r="D1798" s="9">
        <v>1</v>
      </c>
      <c r="E1798" s="9">
        <v>0</v>
      </c>
      <c r="F1798" s="9">
        <v>0</v>
      </c>
      <c r="G1798" s="9">
        <v>1</v>
      </c>
      <c r="H1798" s="9">
        <v>3</v>
      </c>
      <c r="I1798" s="9">
        <v>0</v>
      </c>
      <c r="J1798" s="9">
        <v>0</v>
      </c>
      <c r="K1798" s="9">
        <v>1</v>
      </c>
      <c r="L1798" s="9">
        <v>0</v>
      </c>
      <c r="M1798" s="9">
        <v>211</v>
      </c>
      <c r="N1798" s="9">
        <v>142</v>
      </c>
      <c r="O1798" s="9">
        <v>82.5</v>
      </c>
      <c r="P1798" s="9">
        <v>19.809999999999999</v>
      </c>
      <c r="Q1798" s="9">
        <v>90</v>
      </c>
      <c r="R1798" s="9">
        <v>70</v>
      </c>
    </row>
    <row r="1799" spans="1:18" x14ac:dyDescent="0.2">
      <c r="A1799" s="9">
        <v>0</v>
      </c>
      <c r="B1799" s="9">
        <v>1</v>
      </c>
      <c r="C1799" s="9">
        <v>45</v>
      </c>
      <c r="D1799" s="9">
        <v>0</v>
      </c>
      <c r="E1799" s="9">
        <v>1</v>
      </c>
      <c r="F1799" s="9">
        <v>0</v>
      </c>
      <c r="G1799" s="9">
        <v>1</v>
      </c>
      <c r="H1799" s="9">
        <v>20</v>
      </c>
      <c r="I1799" s="9">
        <v>0</v>
      </c>
      <c r="J1799" s="9">
        <v>0</v>
      </c>
      <c r="K1799" s="9">
        <v>0</v>
      </c>
      <c r="L1799" s="9">
        <v>0</v>
      </c>
      <c r="M1799" s="9">
        <v>212</v>
      </c>
      <c r="N1799" s="9">
        <v>119</v>
      </c>
      <c r="O1799" s="9">
        <v>72</v>
      </c>
      <c r="P1799" s="9">
        <v>22.33</v>
      </c>
      <c r="Q1799" s="9">
        <v>60</v>
      </c>
      <c r="R1799" s="9">
        <v>91</v>
      </c>
    </row>
    <row r="1800" spans="1:18" x14ac:dyDescent="0.2">
      <c r="A1800" s="9">
        <v>1</v>
      </c>
      <c r="B1800" s="9">
        <v>0</v>
      </c>
      <c r="C1800" s="9">
        <v>68</v>
      </c>
      <c r="D1800" s="9">
        <v>1</v>
      </c>
      <c r="E1800" s="9">
        <v>0</v>
      </c>
      <c r="F1800" s="9">
        <v>0</v>
      </c>
      <c r="G1800" s="9">
        <v>0</v>
      </c>
      <c r="H1800" s="9">
        <v>0</v>
      </c>
      <c r="I1800" s="9">
        <v>0</v>
      </c>
      <c r="J1800" s="9">
        <v>0</v>
      </c>
      <c r="K1800" s="9">
        <v>1</v>
      </c>
      <c r="L1800" s="9">
        <v>0</v>
      </c>
      <c r="M1800" s="9">
        <v>258</v>
      </c>
      <c r="N1800" s="9">
        <v>139</v>
      </c>
      <c r="O1800" s="9">
        <v>74</v>
      </c>
      <c r="P1800" s="9">
        <v>26.58</v>
      </c>
      <c r="Q1800" s="9">
        <v>85</v>
      </c>
      <c r="R1800" s="9">
        <v>75</v>
      </c>
    </row>
    <row r="1801" spans="1:18" x14ac:dyDescent="0.2">
      <c r="A1801" s="9">
        <v>0</v>
      </c>
      <c r="B1801" s="9">
        <v>0</v>
      </c>
      <c r="C1801" s="9">
        <v>43</v>
      </c>
      <c r="D1801" s="9">
        <v>1</v>
      </c>
      <c r="E1801" s="9">
        <v>0</v>
      </c>
      <c r="F1801" s="9">
        <v>0</v>
      </c>
      <c r="G1801" s="9">
        <v>1</v>
      </c>
      <c r="H1801" s="9">
        <v>10</v>
      </c>
      <c r="I1801" s="9">
        <v>0</v>
      </c>
      <c r="J1801" s="9">
        <v>0</v>
      </c>
      <c r="K1801" s="9">
        <v>0</v>
      </c>
      <c r="L1801" s="9">
        <v>0</v>
      </c>
      <c r="M1801" s="9">
        <v>249</v>
      </c>
      <c r="N1801" s="9">
        <v>108</v>
      </c>
      <c r="O1801" s="9">
        <v>76</v>
      </c>
      <c r="P1801" s="9">
        <v>27.49</v>
      </c>
      <c r="Q1801" s="9">
        <v>80</v>
      </c>
      <c r="R1801" s="9">
        <v>76</v>
      </c>
    </row>
    <row r="1802" spans="1:18" x14ac:dyDescent="0.2">
      <c r="A1802" s="9">
        <v>0</v>
      </c>
      <c r="B1802" s="9">
        <v>0</v>
      </c>
      <c r="C1802" s="9">
        <v>45</v>
      </c>
      <c r="D1802" s="9">
        <v>0</v>
      </c>
      <c r="E1802" s="9">
        <v>1</v>
      </c>
      <c r="F1802" s="9">
        <v>0</v>
      </c>
      <c r="G1802" s="9">
        <v>1</v>
      </c>
      <c r="H1802" s="9">
        <v>15</v>
      </c>
      <c r="I1802" s="9">
        <v>0</v>
      </c>
      <c r="J1802" s="9">
        <v>0</v>
      </c>
      <c r="K1802" s="9">
        <v>0</v>
      </c>
      <c r="L1802" s="9">
        <v>0</v>
      </c>
      <c r="M1802" s="9">
        <v>200</v>
      </c>
      <c r="N1802" s="9">
        <v>117.5</v>
      </c>
      <c r="O1802" s="9">
        <v>83.5</v>
      </c>
      <c r="P1802" s="9">
        <v>23.68</v>
      </c>
      <c r="Q1802" s="9">
        <v>77</v>
      </c>
      <c r="R1802" s="9">
        <v>73</v>
      </c>
    </row>
    <row r="1803" spans="1:18" x14ac:dyDescent="0.2">
      <c r="A1803" s="9">
        <v>0</v>
      </c>
      <c r="B1803" s="9">
        <v>0</v>
      </c>
      <c r="C1803" s="9">
        <v>38</v>
      </c>
      <c r="D1803" s="9">
        <v>0</v>
      </c>
      <c r="E1803" s="9">
        <v>1</v>
      </c>
      <c r="F1803" s="9">
        <v>0</v>
      </c>
      <c r="G1803" s="9">
        <v>0</v>
      </c>
      <c r="H1803" s="9">
        <v>0</v>
      </c>
      <c r="I1803" s="9">
        <v>0</v>
      </c>
      <c r="J1803" s="9">
        <v>0</v>
      </c>
      <c r="K1803" s="9">
        <v>0</v>
      </c>
      <c r="L1803" s="9">
        <v>0</v>
      </c>
      <c r="M1803" s="9">
        <v>159</v>
      </c>
      <c r="N1803" s="9">
        <v>132</v>
      </c>
      <c r="O1803" s="9">
        <v>85</v>
      </c>
      <c r="P1803" s="9">
        <v>28.21</v>
      </c>
      <c r="Q1803" s="9">
        <v>69</v>
      </c>
      <c r="R1803" s="9">
        <v>76</v>
      </c>
    </row>
    <row r="1804" spans="1:18" x14ac:dyDescent="0.2">
      <c r="A1804" s="9">
        <v>0</v>
      </c>
      <c r="B1804" s="9">
        <v>1</v>
      </c>
      <c r="C1804" s="9">
        <v>40</v>
      </c>
      <c r="D1804" s="9">
        <v>1</v>
      </c>
      <c r="E1804" s="9">
        <v>0</v>
      </c>
      <c r="F1804" s="9">
        <v>0</v>
      </c>
      <c r="G1804" s="9">
        <v>1</v>
      </c>
      <c r="H1804" s="9">
        <v>20</v>
      </c>
      <c r="I1804" s="9">
        <v>0</v>
      </c>
      <c r="J1804" s="9">
        <v>0</v>
      </c>
      <c r="K1804" s="9">
        <v>0</v>
      </c>
      <c r="L1804" s="9">
        <v>0</v>
      </c>
      <c r="M1804" s="9">
        <v>228</v>
      </c>
      <c r="N1804" s="9">
        <v>131</v>
      </c>
      <c r="O1804" s="9">
        <v>80</v>
      </c>
      <c r="P1804" s="9">
        <v>26.77</v>
      </c>
      <c r="Q1804" s="9">
        <v>64</v>
      </c>
      <c r="R1804" s="9">
        <v>74</v>
      </c>
    </row>
    <row r="1805" spans="1:18" x14ac:dyDescent="0.2">
      <c r="A1805" s="9">
        <v>0</v>
      </c>
      <c r="B1805" s="9">
        <v>0</v>
      </c>
      <c r="C1805" s="9">
        <v>40</v>
      </c>
      <c r="D1805" s="9">
        <v>1</v>
      </c>
      <c r="E1805" s="9">
        <v>0</v>
      </c>
      <c r="F1805" s="9">
        <v>0</v>
      </c>
      <c r="G1805" s="9">
        <v>1</v>
      </c>
      <c r="H1805" s="9">
        <v>20</v>
      </c>
      <c r="I1805" s="9">
        <v>0</v>
      </c>
      <c r="J1805" s="9">
        <v>0</v>
      </c>
      <c r="K1805" s="9">
        <v>0</v>
      </c>
      <c r="L1805" s="9">
        <v>0</v>
      </c>
      <c r="M1805" s="9">
        <v>187</v>
      </c>
      <c r="N1805" s="9">
        <v>107</v>
      </c>
      <c r="O1805" s="9">
        <v>74</v>
      </c>
      <c r="P1805" s="9">
        <v>22.37</v>
      </c>
      <c r="Q1805" s="9">
        <v>60</v>
      </c>
      <c r="R1805" s="9">
        <v>67</v>
      </c>
    </row>
    <row r="1806" spans="1:18" x14ac:dyDescent="0.2">
      <c r="A1806" s="9">
        <v>0</v>
      </c>
      <c r="B1806" s="9">
        <v>1</v>
      </c>
      <c r="C1806" s="9">
        <v>43</v>
      </c>
      <c r="D1806" s="9">
        <v>0</v>
      </c>
      <c r="E1806" s="9">
        <v>1</v>
      </c>
      <c r="F1806" s="9">
        <v>0</v>
      </c>
      <c r="G1806" s="9">
        <v>1</v>
      </c>
      <c r="H1806" s="9">
        <v>20</v>
      </c>
      <c r="I1806" s="9">
        <v>0</v>
      </c>
      <c r="J1806" s="9">
        <v>0</v>
      </c>
      <c r="K1806" s="9">
        <v>0</v>
      </c>
      <c r="L1806" s="9">
        <v>0</v>
      </c>
      <c r="M1806" s="9">
        <v>275</v>
      </c>
      <c r="N1806" s="9">
        <v>111</v>
      </c>
      <c r="O1806" s="9">
        <v>76</v>
      </c>
      <c r="P1806" s="9">
        <v>23.95</v>
      </c>
      <c r="Q1806" s="9">
        <v>68</v>
      </c>
      <c r="R1806" s="9">
        <v>65</v>
      </c>
    </row>
    <row r="1807" spans="1:18" x14ac:dyDescent="0.2">
      <c r="A1807" s="9">
        <v>1</v>
      </c>
      <c r="B1807" s="9">
        <v>1</v>
      </c>
      <c r="C1807" s="9">
        <v>58</v>
      </c>
      <c r="D1807" s="9">
        <v>1</v>
      </c>
      <c r="E1807" s="9">
        <v>0</v>
      </c>
      <c r="F1807" s="9">
        <v>0</v>
      </c>
      <c r="G1807" s="9">
        <v>1</v>
      </c>
      <c r="H1807" s="9">
        <v>15</v>
      </c>
      <c r="I1807" s="9">
        <v>0</v>
      </c>
      <c r="J1807" s="9">
        <v>0</v>
      </c>
      <c r="K1807" s="9">
        <v>0</v>
      </c>
      <c r="L1807" s="9">
        <v>0</v>
      </c>
      <c r="M1807" s="9">
        <v>264</v>
      </c>
      <c r="N1807" s="9">
        <v>156</v>
      </c>
      <c r="O1807" s="9">
        <v>86</v>
      </c>
      <c r="P1807" s="9">
        <v>26.05</v>
      </c>
      <c r="Q1807" s="9">
        <v>92</v>
      </c>
      <c r="R1807" s="9">
        <v>103</v>
      </c>
    </row>
    <row r="1808" spans="1:18" x14ac:dyDescent="0.2">
      <c r="A1808" s="9">
        <v>1</v>
      </c>
      <c r="B1808" s="9">
        <v>0</v>
      </c>
      <c r="C1808" s="9">
        <v>45</v>
      </c>
      <c r="D1808" s="9">
        <v>0</v>
      </c>
      <c r="E1808" s="9">
        <v>0</v>
      </c>
      <c r="F1808" s="9">
        <v>1</v>
      </c>
      <c r="G1808" s="9">
        <v>1</v>
      </c>
      <c r="H1808" s="9">
        <v>10</v>
      </c>
      <c r="I1808" s="9">
        <v>0</v>
      </c>
      <c r="J1808" s="9">
        <v>0</v>
      </c>
      <c r="K1808" s="9">
        <v>0</v>
      </c>
      <c r="L1808" s="9">
        <v>0</v>
      </c>
      <c r="M1808" s="9">
        <v>210</v>
      </c>
      <c r="N1808" s="9">
        <v>121</v>
      </c>
      <c r="O1808" s="9">
        <v>82</v>
      </c>
      <c r="P1808" s="9">
        <v>23.08</v>
      </c>
      <c r="Q1808" s="9">
        <v>85</v>
      </c>
      <c r="R1808" s="9">
        <v>71</v>
      </c>
    </row>
    <row r="1809" spans="1:18" x14ac:dyDescent="0.2">
      <c r="A1809" s="9">
        <v>0</v>
      </c>
      <c r="B1809" s="9">
        <v>1</v>
      </c>
      <c r="C1809" s="9">
        <v>59</v>
      </c>
      <c r="D1809" s="9">
        <v>0</v>
      </c>
      <c r="E1809" s="9">
        <v>1</v>
      </c>
      <c r="F1809" s="9">
        <v>0</v>
      </c>
      <c r="G1809" s="9">
        <v>1</v>
      </c>
      <c r="H1809" s="9">
        <v>1</v>
      </c>
      <c r="I1809" s="9">
        <v>0</v>
      </c>
      <c r="J1809" s="9">
        <v>0</v>
      </c>
      <c r="K1809" s="9">
        <v>0</v>
      </c>
      <c r="L1809" s="9">
        <v>0</v>
      </c>
      <c r="M1809" s="9">
        <v>232</v>
      </c>
      <c r="N1809" s="9">
        <v>108</v>
      </c>
      <c r="O1809" s="9">
        <v>73</v>
      </c>
      <c r="P1809" s="9">
        <v>24.92</v>
      </c>
      <c r="Q1809" s="9">
        <v>65</v>
      </c>
      <c r="R1809" s="9">
        <v>81</v>
      </c>
    </row>
    <row r="1810" spans="1:18" x14ac:dyDescent="0.2">
      <c r="A1810" s="9">
        <v>0</v>
      </c>
      <c r="B1810" s="9">
        <v>0</v>
      </c>
      <c r="C1810" s="9">
        <v>39</v>
      </c>
      <c r="D1810" s="9">
        <v>1</v>
      </c>
      <c r="E1810" s="9">
        <v>0</v>
      </c>
      <c r="F1810" s="9">
        <v>0</v>
      </c>
      <c r="G1810" s="9">
        <v>0</v>
      </c>
      <c r="H1810" s="9">
        <v>0</v>
      </c>
      <c r="I1810" s="9">
        <v>0</v>
      </c>
      <c r="J1810" s="9">
        <v>0</v>
      </c>
      <c r="K1810" s="9">
        <v>0</v>
      </c>
      <c r="L1810" s="9">
        <v>0</v>
      </c>
      <c r="M1810" s="9">
        <v>185</v>
      </c>
      <c r="N1810" s="9">
        <v>109</v>
      </c>
      <c r="O1810" s="9">
        <v>78</v>
      </c>
      <c r="P1810" s="9">
        <v>29.68</v>
      </c>
      <c r="Q1810" s="9">
        <v>63</v>
      </c>
      <c r="R1810" s="9">
        <v>93</v>
      </c>
    </row>
    <row r="1811" spans="1:18" x14ac:dyDescent="0.2">
      <c r="A1811" s="9">
        <v>1</v>
      </c>
      <c r="B1811" s="9">
        <v>0</v>
      </c>
      <c r="C1811" s="9">
        <v>64</v>
      </c>
      <c r="D1811" s="9">
        <v>1</v>
      </c>
      <c r="E1811" s="9">
        <v>0</v>
      </c>
      <c r="F1811" s="9">
        <v>0</v>
      </c>
      <c r="G1811" s="9">
        <v>0</v>
      </c>
      <c r="H1811" s="9">
        <v>0</v>
      </c>
      <c r="I1811" s="9">
        <v>0</v>
      </c>
      <c r="J1811" s="9">
        <v>0</v>
      </c>
      <c r="K1811" s="9">
        <v>0</v>
      </c>
      <c r="L1811" s="9">
        <v>0</v>
      </c>
      <c r="M1811" s="9">
        <v>305</v>
      </c>
      <c r="N1811" s="9">
        <v>126.5</v>
      </c>
      <c r="O1811" s="9">
        <v>67</v>
      </c>
      <c r="P1811" s="9">
        <v>25.77</v>
      </c>
      <c r="Q1811" s="9">
        <v>67</v>
      </c>
      <c r="R1811" s="9">
        <v>66</v>
      </c>
    </row>
    <row r="1812" spans="1:18" x14ac:dyDescent="0.2">
      <c r="A1812" s="9">
        <v>1</v>
      </c>
      <c r="B1812" s="9">
        <v>1</v>
      </c>
      <c r="C1812" s="9">
        <v>44</v>
      </c>
      <c r="D1812" s="9">
        <v>1</v>
      </c>
      <c r="E1812" s="9">
        <v>0</v>
      </c>
      <c r="F1812" s="9">
        <v>0</v>
      </c>
      <c r="G1812" s="9">
        <v>0</v>
      </c>
      <c r="H1812" s="9">
        <v>0</v>
      </c>
      <c r="I1812" s="9">
        <v>0</v>
      </c>
      <c r="J1812" s="9">
        <v>0</v>
      </c>
      <c r="K1812" s="9">
        <v>0</v>
      </c>
      <c r="L1812" s="9">
        <v>0</v>
      </c>
      <c r="M1812" s="9">
        <v>229</v>
      </c>
      <c r="N1812" s="9">
        <v>132</v>
      </c>
      <c r="O1812" s="9">
        <v>94</v>
      </c>
      <c r="P1812" s="9">
        <v>34.39</v>
      </c>
      <c r="Q1812" s="9">
        <v>110</v>
      </c>
      <c r="R1812" s="9">
        <v>80</v>
      </c>
    </row>
    <row r="1813" spans="1:18" x14ac:dyDescent="0.2">
      <c r="A1813" s="9">
        <v>0</v>
      </c>
      <c r="B1813" s="9">
        <v>1</v>
      </c>
      <c r="C1813" s="9">
        <v>39</v>
      </c>
      <c r="D1813" s="9">
        <v>0</v>
      </c>
      <c r="E1813" s="9">
        <v>1</v>
      </c>
      <c r="F1813" s="9">
        <v>0</v>
      </c>
      <c r="G1813" s="9">
        <v>1</v>
      </c>
      <c r="H1813" s="9">
        <v>20</v>
      </c>
      <c r="I1813" s="9">
        <v>0</v>
      </c>
      <c r="J1813" s="9">
        <v>0</v>
      </c>
      <c r="K1813" s="9">
        <v>0</v>
      </c>
      <c r="L1813" s="9">
        <v>0</v>
      </c>
      <c r="M1813" s="9">
        <v>285</v>
      </c>
      <c r="N1813" s="9">
        <v>120</v>
      </c>
      <c r="O1813" s="9">
        <v>77.5</v>
      </c>
      <c r="P1813" s="9">
        <v>28.33</v>
      </c>
      <c r="Q1813" s="9">
        <v>95</v>
      </c>
      <c r="R1813" s="9">
        <v>79</v>
      </c>
    </row>
    <row r="1814" spans="1:18" x14ac:dyDescent="0.2">
      <c r="A1814" s="9">
        <v>1</v>
      </c>
      <c r="B1814" s="9">
        <v>0</v>
      </c>
      <c r="C1814" s="9">
        <v>52</v>
      </c>
      <c r="D1814" s="9">
        <v>0</v>
      </c>
      <c r="E1814" s="9">
        <v>0</v>
      </c>
      <c r="F1814" s="9">
        <v>1</v>
      </c>
      <c r="G1814" s="9">
        <v>0</v>
      </c>
      <c r="H1814" s="9">
        <v>0</v>
      </c>
      <c r="I1814" s="9">
        <v>0</v>
      </c>
      <c r="J1814" s="9">
        <v>0</v>
      </c>
      <c r="K1814" s="9">
        <v>0</v>
      </c>
      <c r="L1814" s="9">
        <v>0</v>
      </c>
      <c r="M1814" s="9">
        <v>325</v>
      </c>
      <c r="N1814" s="9">
        <v>119.5</v>
      </c>
      <c r="O1814" s="9">
        <v>86</v>
      </c>
      <c r="P1814" s="9">
        <v>24.56</v>
      </c>
      <c r="Q1814" s="9">
        <v>64</v>
      </c>
      <c r="R1814" s="9">
        <v>78</v>
      </c>
    </row>
    <row r="1815" spans="1:18" x14ac:dyDescent="0.2">
      <c r="A1815" s="9">
        <v>0</v>
      </c>
      <c r="B1815" s="9">
        <v>0</v>
      </c>
      <c r="C1815" s="9">
        <v>47</v>
      </c>
      <c r="D1815" s="9">
        <v>0</v>
      </c>
      <c r="E1815" s="9">
        <v>0</v>
      </c>
      <c r="F1815" s="9">
        <v>0</v>
      </c>
      <c r="G1815" s="9">
        <v>1</v>
      </c>
      <c r="H1815" s="9">
        <v>10</v>
      </c>
      <c r="I1815" s="9">
        <v>0</v>
      </c>
      <c r="J1815" s="9">
        <v>0</v>
      </c>
      <c r="K1815" s="9">
        <v>0</v>
      </c>
      <c r="L1815" s="9">
        <v>0</v>
      </c>
      <c r="M1815" s="9">
        <v>205</v>
      </c>
      <c r="N1815" s="9">
        <v>107</v>
      </c>
      <c r="O1815" s="9">
        <v>68</v>
      </c>
      <c r="P1815" s="9">
        <v>23.29</v>
      </c>
      <c r="Q1815" s="9">
        <v>90</v>
      </c>
      <c r="R1815" s="9">
        <v>108</v>
      </c>
    </row>
    <row r="1816" spans="1:18" x14ac:dyDescent="0.2">
      <c r="A1816" s="9">
        <v>0</v>
      </c>
      <c r="B1816" s="9">
        <v>0</v>
      </c>
      <c r="C1816" s="9">
        <v>45</v>
      </c>
      <c r="D1816" s="9">
        <v>1</v>
      </c>
      <c r="E1816" s="9">
        <v>0</v>
      </c>
      <c r="F1816" s="9">
        <v>0</v>
      </c>
      <c r="G1816" s="9">
        <v>0</v>
      </c>
      <c r="H1816" s="9">
        <v>0</v>
      </c>
      <c r="I1816" s="9">
        <v>0</v>
      </c>
      <c r="J1816" s="9">
        <v>0</v>
      </c>
      <c r="K1816" s="9">
        <v>0</v>
      </c>
      <c r="L1816" s="9">
        <v>0</v>
      </c>
      <c r="M1816" s="9">
        <v>175</v>
      </c>
      <c r="N1816" s="9">
        <v>114</v>
      </c>
      <c r="O1816" s="9">
        <v>74</v>
      </c>
      <c r="P1816" s="9">
        <v>30.53</v>
      </c>
      <c r="Q1816" s="9">
        <v>72</v>
      </c>
      <c r="R1816" s="9">
        <v>105</v>
      </c>
    </row>
    <row r="1817" spans="1:18" x14ac:dyDescent="0.2">
      <c r="A1817" s="9">
        <v>0</v>
      </c>
      <c r="B1817" s="9">
        <v>1</v>
      </c>
      <c r="C1817" s="9">
        <v>45</v>
      </c>
      <c r="D1817" s="9">
        <v>0</v>
      </c>
      <c r="E1817" s="9">
        <v>0</v>
      </c>
      <c r="F1817" s="9">
        <v>1</v>
      </c>
      <c r="G1817" s="9">
        <v>1</v>
      </c>
      <c r="H1817" s="9">
        <v>20</v>
      </c>
      <c r="I1817" s="9">
        <v>1</v>
      </c>
      <c r="J1817" s="9">
        <v>0</v>
      </c>
      <c r="K1817" s="9">
        <v>1</v>
      </c>
      <c r="L1817" s="9">
        <v>0</v>
      </c>
      <c r="M1817" s="9">
        <v>238</v>
      </c>
      <c r="N1817" s="9">
        <v>175</v>
      </c>
      <c r="O1817" s="9">
        <v>114</v>
      </c>
      <c r="P1817" s="9">
        <v>31.14</v>
      </c>
      <c r="Q1817" s="9">
        <v>78</v>
      </c>
      <c r="R1817" s="9">
        <v>70</v>
      </c>
    </row>
    <row r="1818" spans="1:18" x14ac:dyDescent="0.2">
      <c r="A1818" s="9">
        <v>0</v>
      </c>
      <c r="B1818" s="9">
        <v>0</v>
      </c>
      <c r="C1818" s="9">
        <v>41</v>
      </c>
      <c r="D1818" s="9">
        <v>0</v>
      </c>
      <c r="E1818" s="9">
        <v>1</v>
      </c>
      <c r="F1818" s="9">
        <v>0</v>
      </c>
      <c r="G1818" s="9">
        <v>1</v>
      </c>
      <c r="H1818" s="9">
        <v>9</v>
      </c>
      <c r="I1818" s="9">
        <v>1</v>
      </c>
      <c r="J1818" s="9">
        <v>1</v>
      </c>
      <c r="K1818" s="9">
        <v>1</v>
      </c>
      <c r="L1818" s="9">
        <v>0</v>
      </c>
      <c r="M1818" s="9">
        <v>180</v>
      </c>
      <c r="N1818" s="9">
        <v>114</v>
      </c>
      <c r="O1818" s="9">
        <v>70</v>
      </c>
      <c r="P1818" s="9">
        <v>22.41</v>
      </c>
      <c r="Q1818" s="9">
        <v>92</v>
      </c>
      <c r="R1818" s="9">
        <v>78</v>
      </c>
    </row>
    <row r="1819" spans="1:18" x14ac:dyDescent="0.2">
      <c r="A1819" s="9">
        <v>1</v>
      </c>
      <c r="B1819" s="9">
        <v>1</v>
      </c>
      <c r="C1819" s="9">
        <v>50</v>
      </c>
      <c r="D1819" s="9">
        <v>1</v>
      </c>
      <c r="E1819" s="9">
        <v>0</v>
      </c>
      <c r="F1819" s="9">
        <v>0</v>
      </c>
      <c r="G1819" s="9">
        <v>1</v>
      </c>
      <c r="H1819" s="9">
        <v>35</v>
      </c>
      <c r="I1819" s="9">
        <v>0</v>
      </c>
      <c r="J1819" s="9">
        <v>0</v>
      </c>
      <c r="K1819" s="9">
        <v>0</v>
      </c>
      <c r="L1819" s="9">
        <v>0</v>
      </c>
      <c r="M1819" s="9">
        <v>293</v>
      </c>
      <c r="N1819" s="9">
        <v>150</v>
      </c>
      <c r="O1819" s="9">
        <v>85</v>
      </c>
      <c r="P1819" s="9">
        <v>26.09</v>
      </c>
      <c r="Q1819" s="9">
        <v>67</v>
      </c>
      <c r="R1819" s="9">
        <v>68</v>
      </c>
    </row>
    <row r="1820" spans="1:18" x14ac:dyDescent="0.2">
      <c r="A1820" s="9">
        <v>0</v>
      </c>
      <c r="B1820" s="9">
        <v>0</v>
      </c>
      <c r="C1820" s="9">
        <v>54</v>
      </c>
      <c r="D1820" s="9">
        <v>1</v>
      </c>
      <c r="E1820" s="9">
        <v>0</v>
      </c>
      <c r="F1820" s="9">
        <v>0</v>
      </c>
      <c r="G1820" s="9">
        <v>0</v>
      </c>
      <c r="H1820" s="9">
        <v>0</v>
      </c>
      <c r="I1820" s="9">
        <v>0</v>
      </c>
      <c r="J1820" s="9">
        <v>0</v>
      </c>
      <c r="K1820" s="9">
        <v>0</v>
      </c>
      <c r="L1820" s="9">
        <v>0</v>
      </c>
      <c r="M1820" s="9">
        <v>208</v>
      </c>
      <c r="N1820" s="9">
        <v>138</v>
      </c>
      <c r="O1820" s="9">
        <v>78</v>
      </c>
      <c r="P1820" s="9">
        <v>30.47</v>
      </c>
      <c r="Q1820" s="9">
        <v>67</v>
      </c>
      <c r="R1820" s="9">
        <v>73</v>
      </c>
    </row>
    <row r="1821" spans="1:18" x14ac:dyDescent="0.2">
      <c r="A1821" s="9">
        <v>0</v>
      </c>
      <c r="B1821" s="9">
        <v>0</v>
      </c>
      <c r="C1821" s="9">
        <v>41</v>
      </c>
      <c r="D1821" s="9">
        <v>1</v>
      </c>
      <c r="E1821" s="9">
        <v>0</v>
      </c>
      <c r="F1821" s="9">
        <v>0</v>
      </c>
      <c r="G1821" s="9">
        <v>0</v>
      </c>
      <c r="H1821" s="9">
        <v>0</v>
      </c>
      <c r="I1821" s="9">
        <v>0</v>
      </c>
      <c r="J1821" s="9">
        <v>0</v>
      </c>
      <c r="K1821" s="9">
        <v>0</v>
      </c>
      <c r="L1821" s="9">
        <v>0</v>
      </c>
      <c r="M1821" s="9">
        <v>170</v>
      </c>
      <c r="N1821" s="9">
        <v>113.5</v>
      </c>
      <c r="O1821" s="9">
        <v>65.5</v>
      </c>
      <c r="P1821" s="9">
        <v>31.71</v>
      </c>
      <c r="Q1821" s="9">
        <v>73</v>
      </c>
      <c r="R1821" s="9">
        <v>93</v>
      </c>
    </row>
    <row r="1822" spans="1:18" x14ac:dyDescent="0.2">
      <c r="A1822" s="9">
        <v>0</v>
      </c>
      <c r="B1822" s="9">
        <v>0</v>
      </c>
      <c r="C1822" s="9">
        <v>44</v>
      </c>
      <c r="D1822" s="9">
        <v>0</v>
      </c>
      <c r="E1822" s="9">
        <v>0</v>
      </c>
      <c r="F1822" s="9">
        <v>1</v>
      </c>
      <c r="G1822" s="9">
        <v>0</v>
      </c>
      <c r="H1822" s="9">
        <v>0</v>
      </c>
      <c r="I1822" s="9">
        <v>0</v>
      </c>
      <c r="J1822" s="9">
        <v>0</v>
      </c>
      <c r="K1822" s="9">
        <v>0</v>
      </c>
      <c r="L1822" s="9">
        <v>0</v>
      </c>
      <c r="M1822" s="9">
        <v>244</v>
      </c>
      <c r="N1822" s="9">
        <v>132.5</v>
      </c>
      <c r="O1822" s="9">
        <v>87</v>
      </c>
      <c r="P1822" s="9">
        <v>24.17</v>
      </c>
      <c r="Q1822" s="9">
        <v>58</v>
      </c>
      <c r="R1822" s="9">
        <v>86</v>
      </c>
    </row>
    <row r="1823" spans="1:18" x14ac:dyDescent="0.2">
      <c r="A1823" s="9">
        <v>0</v>
      </c>
      <c r="B1823" s="9">
        <v>0</v>
      </c>
      <c r="C1823" s="9">
        <v>44</v>
      </c>
      <c r="D1823" s="9">
        <v>0</v>
      </c>
      <c r="E1823" s="9">
        <v>0</v>
      </c>
      <c r="F1823" s="9">
        <v>0</v>
      </c>
      <c r="G1823" s="9">
        <v>0</v>
      </c>
      <c r="H1823" s="9">
        <v>0</v>
      </c>
      <c r="I1823" s="9">
        <v>0</v>
      </c>
      <c r="J1823" s="9">
        <v>0</v>
      </c>
      <c r="K1823" s="9">
        <v>0</v>
      </c>
      <c r="L1823" s="9">
        <v>0</v>
      </c>
      <c r="M1823" s="9">
        <v>205</v>
      </c>
      <c r="N1823" s="9">
        <v>109</v>
      </c>
      <c r="O1823" s="9">
        <v>73</v>
      </c>
      <c r="P1823" s="9">
        <v>17.48</v>
      </c>
      <c r="Q1823" s="9">
        <v>75</v>
      </c>
      <c r="R1823" s="9">
        <v>57</v>
      </c>
    </row>
    <row r="1824" spans="1:18" x14ac:dyDescent="0.2">
      <c r="A1824" s="9">
        <v>0</v>
      </c>
      <c r="B1824" s="9">
        <v>1</v>
      </c>
      <c r="C1824" s="9">
        <v>45</v>
      </c>
      <c r="D1824" s="9">
        <v>1</v>
      </c>
      <c r="E1824" s="9">
        <v>0</v>
      </c>
      <c r="F1824" s="9">
        <v>0</v>
      </c>
      <c r="G1824" s="9">
        <v>1</v>
      </c>
      <c r="H1824" s="9">
        <v>20</v>
      </c>
      <c r="I1824" s="9">
        <v>0</v>
      </c>
      <c r="J1824" s="9">
        <v>0</v>
      </c>
      <c r="K1824" s="9">
        <v>0</v>
      </c>
      <c r="L1824" s="9">
        <v>0</v>
      </c>
      <c r="M1824" s="9">
        <v>234</v>
      </c>
      <c r="N1824" s="9">
        <v>126</v>
      </c>
      <c r="O1824" s="9">
        <v>80</v>
      </c>
      <c r="P1824" s="9">
        <v>23.14</v>
      </c>
      <c r="Q1824" s="9">
        <v>72</v>
      </c>
      <c r="R1824" s="9">
        <v>88</v>
      </c>
    </row>
    <row r="1825" spans="1:18" x14ac:dyDescent="0.2">
      <c r="A1825" s="9">
        <v>0</v>
      </c>
      <c r="B1825" s="9">
        <v>1</v>
      </c>
      <c r="C1825" s="9">
        <v>46</v>
      </c>
      <c r="D1825" s="9">
        <v>1</v>
      </c>
      <c r="E1825" s="9">
        <v>0</v>
      </c>
      <c r="F1825" s="9">
        <v>0</v>
      </c>
      <c r="G1825" s="9">
        <v>1</v>
      </c>
      <c r="H1825" s="9">
        <v>9</v>
      </c>
      <c r="I1825" s="9">
        <v>0</v>
      </c>
      <c r="J1825" s="9">
        <v>0</v>
      </c>
      <c r="K1825" s="9">
        <v>0</v>
      </c>
      <c r="L1825" s="9">
        <v>0</v>
      </c>
      <c r="M1825" s="9">
        <v>255</v>
      </c>
      <c r="N1825" s="9">
        <v>113.5</v>
      </c>
      <c r="O1825" s="9">
        <v>72.5</v>
      </c>
      <c r="P1825" s="9">
        <v>23.22</v>
      </c>
      <c r="Q1825" s="9">
        <v>60</v>
      </c>
      <c r="R1825" s="9">
        <v>78</v>
      </c>
    </row>
    <row r="1826" spans="1:18" x14ac:dyDescent="0.2">
      <c r="A1826" s="9">
        <v>0</v>
      </c>
      <c r="B1826" s="9">
        <v>1</v>
      </c>
      <c r="C1826" s="9">
        <v>41</v>
      </c>
      <c r="D1826" s="9">
        <v>0</v>
      </c>
      <c r="E1826" s="9">
        <v>0</v>
      </c>
      <c r="F1826" s="9">
        <v>0</v>
      </c>
      <c r="G1826" s="9">
        <v>0</v>
      </c>
      <c r="H1826" s="9">
        <v>0</v>
      </c>
      <c r="I1826" s="9">
        <v>0</v>
      </c>
      <c r="J1826" s="9">
        <v>0</v>
      </c>
      <c r="K1826" s="9">
        <v>0</v>
      </c>
      <c r="L1826" s="9">
        <v>0</v>
      </c>
      <c r="M1826" s="9">
        <v>197</v>
      </c>
      <c r="N1826" s="9">
        <v>134</v>
      </c>
      <c r="O1826" s="9">
        <v>87</v>
      </c>
      <c r="P1826" s="9">
        <v>25.48</v>
      </c>
      <c r="Q1826" s="9">
        <v>75</v>
      </c>
      <c r="R1826" s="9">
        <v>75</v>
      </c>
    </row>
    <row r="1827" spans="1:18" x14ac:dyDescent="0.2">
      <c r="A1827" s="9">
        <v>0</v>
      </c>
      <c r="B1827" s="9">
        <v>0</v>
      </c>
      <c r="C1827" s="9">
        <v>41</v>
      </c>
      <c r="D1827" s="9">
        <v>1</v>
      </c>
      <c r="E1827" s="9">
        <v>0</v>
      </c>
      <c r="F1827" s="9">
        <v>0</v>
      </c>
      <c r="G1827" s="9">
        <v>1</v>
      </c>
      <c r="H1827" s="9">
        <v>5</v>
      </c>
      <c r="I1827" s="9">
        <v>0</v>
      </c>
      <c r="J1827" s="9">
        <v>0</v>
      </c>
      <c r="K1827" s="9">
        <v>0</v>
      </c>
      <c r="L1827" s="9">
        <v>0</v>
      </c>
      <c r="M1827" s="9">
        <v>209</v>
      </c>
      <c r="N1827" s="9">
        <v>107</v>
      </c>
      <c r="O1827" s="9">
        <v>65</v>
      </c>
      <c r="P1827" s="9">
        <v>27.27</v>
      </c>
      <c r="Q1827" s="9">
        <v>84</v>
      </c>
      <c r="R1827" s="9">
        <v>87</v>
      </c>
    </row>
    <row r="1828" spans="1:18" x14ac:dyDescent="0.2">
      <c r="A1828" s="9">
        <v>0</v>
      </c>
      <c r="B1828" s="9">
        <v>0</v>
      </c>
      <c r="C1828" s="9">
        <v>58</v>
      </c>
      <c r="D1828" s="9">
        <v>0</v>
      </c>
      <c r="E1828" s="9">
        <v>1</v>
      </c>
      <c r="F1828" s="9">
        <v>0</v>
      </c>
      <c r="G1828" s="9">
        <v>1</v>
      </c>
      <c r="H1828" s="9">
        <v>20</v>
      </c>
      <c r="I1828" s="9">
        <v>0</v>
      </c>
      <c r="J1828" s="9">
        <v>0</v>
      </c>
      <c r="K1828" s="9">
        <v>1</v>
      </c>
      <c r="L1828" s="9">
        <v>0</v>
      </c>
      <c r="M1828" s="9">
        <v>231</v>
      </c>
      <c r="N1828" s="9">
        <v>165</v>
      </c>
      <c r="O1828" s="9">
        <v>94.5</v>
      </c>
      <c r="P1828" s="9">
        <v>27.02</v>
      </c>
      <c r="Q1828" s="9">
        <v>100</v>
      </c>
      <c r="R1828" s="9">
        <v>80</v>
      </c>
    </row>
    <row r="1829" spans="1:18" x14ac:dyDescent="0.2">
      <c r="A1829" s="9">
        <v>0</v>
      </c>
      <c r="B1829" s="9">
        <v>1</v>
      </c>
      <c r="C1829" s="9">
        <v>65</v>
      </c>
      <c r="D1829" s="9">
        <v>0</v>
      </c>
      <c r="E1829" s="9">
        <v>0</v>
      </c>
      <c r="F1829" s="9">
        <v>0</v>
      </c>
      <c r="G1829" s="9">
        <v>0</v>
      </c>
      <c r="H1829" s="9">
        <v>0</v>
      </c>
      <c r="I1829" s="9">
        <v>0</v>
      </c>
      <c r="J1829" s="9">
        <v>0</v>
      </c>
      <c r="K1829" s="9">
        <v>0</v>
      </c>
      <c r="L1829" s="9">
        <v>0</v>
      </c>
      <c r="M1829" s="9">
        <v>253</v>
      </c>
      <c r="N1829" s="9">
        <v>111</v>
      </c>
      <c r="O1829" s="9">
        <v>60</v>
      </c>
      <c r="P1829" s="9">
        <v>24.12</v>
      </c>
      <c r="Q1829" s="9">
        <v>60</v>
      </c>
      <c r="R1829" s="9">
        <v>69</v>
      </c>
    </row>
    <row r="1830" spans="1:18" x14ac:dyDescent="0.2">
      <c r="A1830" s="9">
        <v>0</v>
      </c>
      <c r="B1830" s="9">
        <v>0</v>
      </c>
      <c r="C1830" s="9">
        <v>44</v>
      </c>
      <c r="D1830" s="9">
        <v>0</v>
      </c>
      <c r="E1830" s="9">
        <v>1</v>
      </c>
      <c r="F1830" s="9">
        <v>0</v>
      </c>
      <c r="G1830" s="9">
        <v>0</v>
      </c>
      <c r="H1830" s="9">
        <v>0</v>
      </c>
      <c r="I1830" s="9">
        <v>0</v>
      </c>
      <c r="J1830" s="9">
        <v>0</v>
      </c>
      <c r="K1830" s="9">
        <v>0</v>
      </c>
      <c r="L1830" s="9">
        <v>0</v>
      </c>
      <c r="M1830" s="9">
        <v>226</v>
      </c>
      <c r="N1830" s="9">
        <v>123</v>
      </c>
      <c r="O1830" s="9">
        <v>82</v>
      </c>
      <c r="P1830" s="9">
        <v>24.67</v>
      </c>
      <c r="Q1830" s="9">
        <v>72</v>
      </c>
      <c r="R1830" s="9">
        <v>70</v>
      </c>
    </row>
    <row r="1831" spans="1:18" x14ac:dyDescent="0.2">
      <c r="A1831" s="9">
        <v>0</v>
      </c>
      <c r="B1831" s="9">
        <v>0</v>
      </c>
      <c r="C1831" s="9">
        <v>41</v>
      </c>
      <c r="D1831" s="9">
        <v>1</v>
      </c>
      <c r="E1831" s="9">
        <v>0</v>
      </c>
      <c r="F1831" s="9">
        <v>0</v>
      </c>
      <c r="G1831" s="9">
        <v>0</v>
      </c>
      <c r="H1831" s="9">
        <v>0</v>
      </c>
      <c r="I1831" s="9">
        <v>0</v>
      </c>
      <c r="J1831" s="9">
        <v>0</v>
      </c>
      <c r="K1831" s="9">
        <v>0</v>
      </c>
      <c r="L1831" s="9">
        <v>0</v>
      </c>
      <c r="M1831" s="9">
        <v>228</v>
      </c>
      <c r="N1831" s="9">
        <v>93</v>
      </c>
      <c r="O1831" s="9">
        <v>71</v>
      </c>
      <c r="P1831" s="9">
        <v>31.57</v>
      </c>
      <c r="Q1831" s="9">
        <v>50</v>
      </c>
      <c r="R1831" s="9">
        <v>85</v>
      </c>
    </row>
    <row r="1832" spans="1:18" x14ac:dyDescent="0.2">
      <c r="A1832" s="9">
        <v>0</v>
      </c>
      <c r="B1832" s="9">
        <v>0</v>
      </c>
      <c r="C1832" s="9">
        <v>60</v>
      </c>
      <c r="D1832" s="9">
        <v>1</v>
      </c>
      <c r="E1832" s="9">
        <v>0</v>
      </c>
      <c r="F1832" s="9">
        <v>0</v>
      </c>
      <c r="G1832" s="9">
        <v>0</v>
      </c>
      <c r="H1832" s="9">
        <v>0</v>
      </c>
      <c r="I1832" s="9">
        <v>0</v>
      </c>
      <c r="J1832" s="9">
        <v>0</v>
      </c>
      <c r="K1832" s="9">
        <v>0</v>
      </c>
      <c r="L1832" s="9">
        <v>0</v>
      </c>
      <c r="M1832" s="9">
        <v>261</v>
      </c>
      <c r="N1832" s="9">
        <v>123.5</v>
      </c>
      <c r="O1832" s="9">
        <v>79</v>
      </c>
      <c r="P1832" s="9">
        <v>29.28</v>
      </c>
      <c r="Q1832" s="9">
        <v>70</v>
      </c>
      <c r="R1832" s="9">
        <v>103</v>
      </c>
    </row>
    <row r="1833" spans="1:18" x14ac:dyDescent="0.2">
      <c r="A1833" s="9">
        <v>0</v>
      </c>
      <c r="B1833" s="9">
        <v>0</v>
      </c>
      <c r="C1833" s="9">
        <v>59</v>
      </c>
      <c r="D1833" s="9">
        <v>1</v>
      </c>
      <c r="E1833" s="9">
        <v>0</v>
      </c>
      <c r="F1833" s="9">
        <v>0</v>
      </c>
      <c r="G1833" s="9">
        <v>0</v>
      </c>
      <c r="H1833" s="9">
        <v>0</v>
      </c>
      <c r="I1833" s="9">
        <v>0</v>
      </c>
      <c r="J1833" s="9">
        <v>0</v>
      </c>
      <c r="K1833" s="9">
        <v>1</v>
      </c>
      <c r="L1833" s="9">
        <v>0</v>
      </c>
      <c r="M1833" s="9">
        <v>267</v>
      </c>
      <c r="N1833" s="9">
        <v>190</v>
      </c>
      <c r="O1833" s="9">
        <v>90</v>
      </c>
      <c r="P1833" s="9">
        <v>26.23</v>
      </c>
      <c r="Q1833" s="9">
        <v>75</v>
      </c>
      <c r="R1833" s="9">
        <v>78</v>
      </c>
    </row>
    <row r="1834" spans="1:18" x14ac:dyDescent="0.2">
      <c r="A1834" s="9">
        <v>0</v>
      </c>
      <c r="B1834" s="9">
        <v>0</v>
      </c>
      <c r="C1834" s="9">
        <v>40</v>
      </c>
      <c r="D1834" s="9">
        <v>0</v>
      </c>
      <c r="E1834" s="9">
        <v>1</v>
      </c>
      <c r="F1834" s="9">
        <v>0</v>
      </c>
      <c r="G1834" s="9">
        <v>1</v>
      </c>
      <c r="H1834" s="9">
        <v>9</v>
      </c>
      <c r="I1834" s="9">
        <v>0</v>
      </c>
      <c r="J1834" s="9">
        <v>0</v>
      </c>
      <c r="K1834" s="9">
        <v>0</v>
      </c>
      <c r="L1834" s="9">
        <v>0</v>
      </c>
      <c r="M1834" s="9">
        <v>240</v>
      </c>
      <c r="N1834" s="9">
        <v>115</v>
      </c>
      <c r="O1834" s="9">
        <v>72</v>
      </c>
      <c r="P1834" s="9">
        <v>18.82</v>
      </c>
      <c r="Q1834" s="9">
        <v>80</v>
      </c>
      <c r="R1834" s="9">
        <v>68</v>
      </c>
    </row>
    <row r="1835" spans="1:18" x14ac:dyDescent="0.2">
      <c r="A1835" s="9">
        <v>0</v>
      </c>
      <c r="B1835" s="9">
        <v>0</v>
      </c>
      <c r="C1835" s="9">
        <v>42</v>
      </c>
      <c r="D1835" s="9">
        <v>0</v>
      </c>
      <c r="E1835" s="9">
        <v>1</v>
      </c>
      <c r="F1835" s="9">
        <v>0</v>
      </c>
      <c r="G1835" s="9">
        <v>0</v>
      </c>
      <c r="H1835" s="9">
        <v>0</v>
      </c>
      <c r="I1835" s="9">
        <v>0</v>
      </c>
      <c r="J1835" s="9">
        <v>0</v>
      </c>
      <c r="K1835" s="9">
        <v>0</v>
      </c>
      <c r="L1835" s="9">
        <v>0</v>
      </c>
      <c r="M1835" s="9">
        <v>233</v>
      </c>
      <c r="N1835" s="9">
        <v>127</v>
      </c>
      <c r="O1835" s="9">
        <v>82</v>
      </c>
      <c r="P1835" s="9">
        <v>30.22</v>
      </c>
      <c r="Q1835" s="9">
        <v>70</v>
      </c>
      <c r="R1835" s="9">
        <v>78</v>
      </c>
    </row>
    <row r="1836" spans="1:18" x14ac:dyDescent="0.2">
      <c r="A1836" s="9">
        <v>0</v>
      </c>
      <c r="B1836" s="9">
        <v>0</v>
      </c>
      <c r="C1836" s="9">
        <v>56</v>
      </c>
      <c r="D1836" s="9">
        <v>0</v>
      </c>
      <c r="E1836" s="9">
        <v>1</v>
      </c>
      <c r="F1836" s="9">
        <v>0</v>
      </c>
      <c r="G1836" s="9">
        <v>0</v>
      </c>
      <c r="H1836" s="9">
        <v>0</v>
      </c>
      <c r="I1836" s="9">
        <v>0</v>
      </c>
      <c r="J1836" s="9">
        <v>0</v>
      </c>
      <c r="K1836" s="9">
        <v>0</v>
      </c>
      <c r="L1836" s="9">
        <v>0</v>
      </c>
      <c r="M1836" s="9">
        <v>280</v>
      </c>
      <c r="N1836" s="9">
        <v>101</v>
      </c>
      <c r="O1836" s="9">
        <v>71</v>
      </c>
      <c r="P1836" s="9">
        <v>28.22</v>
      </c>
      <c r="Q1836" s="9">
        <v>79</v>
      </c>
      <c r="R1836" s="9">
        <v>67</v>
      </c>
    </row>
    <row r="1837" spans="1:18" x14ac:dyDescent="0.2">
      <c r="A1837" s="9">
        <v>1</v>
      </c>
      <c r="B1837" s="9">
        <v>0</v>
      </c>
      <c r="C1837" s="9">
        <v>52</v>
      </c>
      <c r="D1837" s="9">
        <v>0</v>
      </c>
      <c r="E1837" s="9">
        <v>1</v>
      </c>
      <c r="F1837" s="9">
        <v>0</v>
      </c>
      <c r="G1837" s="9">
        <v>0</v>
      </c>
      <c r="H1837" s="9">
        <v>0</v>
      </c>
      <c r="I1837" s="9">
        <v>0</v>
      </c>
      <c r="J1837" s="9">
        <v>0</v>
      </c>
      <c r="K1837" s="9">
        <v>1</v>
      </c>
      <c r="L1837" s="9">
        <v>0</v>
      </c>
      <c r="M1837" s="9">
        <v>260</v>
      </c>
      <c r="N1837" s="9">
        <v>171</v>
      </c>
      <c r="O1837" s="9">
        <v>118</v>
      </c>
      <c r="P1837" s="9">
        <v>28.33</v>
      </c>
      <c r="Q1837" s="9">
        <v>69</v>
      </c>
      <c r="R1837" s="9">
        <v>80</v>
      </c>
    </row>
    <row r="1838" spans="1:18" x14ac:dyDescent="0.2">
      <c r="A1838" s="9">
        <v>0</v>
      </c>
      <c r="B1838" s="9">
        <v>1</v>
      </c>
      <c r="C1838" s="9">
        <v>54</v>
      </c>
      <c r="D1838" s="9">
        <v>1</v>
      </c>
      <c r="E1838" s="9">
        <v>0</v>
      </c>
      <c r="F1838" s="9">
        <v>0</v>
      </c>
      <c r="G1838" s="9">
        <v>0</v>
      </c>
      <c r="H1838" s="9">
        <v>0</v>
      </c>
      <c r="I1838" s="9">
        <v>0</v>
      </c>
      <c r="J1838" s="9">
        <v>0</v>
      </c>
      <c r="K1838" s="9">
        <v>0</v>
      </c>
      <c r="L1838" s="9">
        <v>0</v>
      </c>
      <c r="M1838" s="9">
        <v>235</v>
      </c>
      <c r="N1838" s="9">
        <v>132</v>
      </c>
      <c r="O1838" s="9">
        <v>87</v>
      </c>
      <c r="P1838" s="9">
        <v>26.13</v>
      </c>
      <c r="Q1838" s="9">
        <v>65</v>
      </c>
      <c r="R1838" s="9">
        <v>75</v>
      </c>
    </row>
    <row r="1839" spans="1:18" x14ac:dyDescent="0.2">
      <c r="A1839" s="9">
        <v>0</v>
      </c>
      <c r="B1839" s="9">
        <v>0</v>
      </c>
      <c r="C1839" s="9">
        <v>42</v>
      </c>
      <c r="D1839" s="9">
        <v>0</v>
      </c>
      <c r="E1839" s="9">
        <v>0</v>
      </c>
      <c r="F1839" s="9">
        <v>0</v>
      </c>
      <c r="G1839" s="9">
        <v>0</v>
      </c>
      <c r="H1839" s="9">
        <v>0</v>
      </c>
      <c r="I1839" s="9">
        <v>0</v>
      </c>
      <c r="J1839" s="9">
        <v>0</v>
      </c>
      <c r="K1839" s="9">
        <v>0</v>
      </c>
      <c r="L1839" s="9">
        <v>0</v>
      </c>
      <c r="M1839" s="9">
        <v>278</v>
      </c>
      <c r="N1839" s="9">
        <v>118.5</v>
      </c>
      <c r="O1839" s="9">
        <v>72</v>
      </c>
      <c r="P1839" s="9">
        <v>21.99</v>
      </c>
      <c r="Q1839" s="9">
        <v>72</v>
      </c>
      <c r="R1839" s="9">
        <v>78</v>
      </c>
    </row>
    <row r="1840" spans="1:18" x14ac:dyDescent="0.2">
      <c r="A1840" s="9">
        <v>0</v>
      </c>
      <c r="B1840" s="9">
        <v>1</v>
      </c>
      <c r="C1840" s="9">
        <v>42</v>
      </c>
      <c r="D1840" s="9">
        <v>0</v>
      </c>
      <c r="E1840" s="9">
        <v>1</v>
      </c>
      <c r="F1840" s="9">
        <v>0</v>
      </c>
      <c r="G1840" s="9">
        <v>1</v>
      </c>
      <c r="H1840" s="9">
        <v>20</v>
      </c>
      <c r="I1840" s="9">
        <v>0</v>
      </c>
      <c r="J1840" s="9">
        <v>0</v>
      </c>
      <c r="K1840" s="9">
        <v>0</v>
      </c>
      <c r="L1840" s="9">
        <v>0</v>
      </c>
      <c r="M1840" s="9">
        <v>238</v>
      </c>
      <c r="N1840" s="9">
        <v>133</v>
      </c>
      <c r="O1840" s="9">
        <v>88</v>
      </c>
      <c r="P1840" s="9">
        <v>28.84</v>
      </c>
      <c r="Q1840" s="9">
        <v>80</v>
      </c>
      <c r="R1840" s="9">
        <v>58</v>
      </c>
    </row>
    <row r="1841" spans="1:18" x14ac:dyDescent="0.2">
      <c r="A1841" s="9">
        <v>0</v>
      </c>
      <c r="B1841" s="9">
        <v>1</v>
      </c>
      <c r="C1841" s="9">
        <v>43</v>
      </c>
      <c r="D1841" s="9">
        <v>1</v>
      </c>
      <c r="E1841" s="9">
        <v>0</v>
      </c>
      <c r="F1841" s="9">
        <v>0</v>
      </c>
      <c r="G1841" s="9">
        <v>0</v>
      </c>
      <c r="H1841" s="9">
        <v>0</v>
      </c>
      <c r="I1841" s="9">
        <v>1</v>
      </c>
      <c r="J1841" s="9">
        <v>0</v>
      </c>
      <c r="K1841" s="9">
        <v>1</v>
      </c>
      <c r="L1841" s="9">
        <v>0</v>
      </c>
      <c r="M1841" s="9">
        <v>210</v>
      </c>
      <c r="N1841" s="9">
        <v>181</v>
      </c>
      <c r="O1841" s="9">
        <v>97.5</v>
      </c>
      <c r="P1841" s="9">
        <v>21.83</v>
      </c>
      <c r="Q1841" s="9">
        <v>75</v>
      </c>
      <c r="R1841" s="9">
        <v>55</v>
      </c>
    </row>
    <row r="1842" spans="1:18" x14ac:dyDescent="0.2">
      <c r="A1842" s="9">
        <v>0</v>
      </c>
      <c r="B1842" s="9">
        <v>0</v>
      </c>
      <c r="C1842" s="9">
        <v>49</v>
      </c>
      <c r="D1842" s="9">
        <v>0</v>
      </c>
      <c r="E1842" s="9">
        <v>1</v>
      </c>
      <c r="F1842" s="9">
        <v>0</v>
      </c>
      <c r="G1842" s="9">
        <v>0</v>
      </c>
      <c r="H1842" s="9">
        <v>0</v>
      </c>
      <c r="I1842" s="9">
        <v>0</v>
      </c>
      <c r="J1842" s="9">
        <v>0</v>
      </c>
      <c r="K1842" s="9">
        <v>1</v>
      </c>
      <c r="L1842" s="9">
        <v>0</v>
      </c>
      <c r="M1842" s="9">
        <v>239</v>
      </c>
      <c r="N1842" s="9">
        <v>143</v>
      </c>
      <c r="O1842" s="9">
        <v>93</v>
      </c>
      <c r="P1842" s="9">
        <v>28.38</v>
      </c>
      <c r="Q1842" s="9">
        <v>75</v>
      </c>
      <c r="R1842" s="9">
        <v>87</v>
      </c>
    </row>
    <row r="1843" spans="1:18" x14ac:dyDescent="0.2">
      <c r="A1843" s="9">
        <v>0</v>
      </c>
      <c r="B1843" s="9">
        <v>1</v>
      </c>
      <c r="C1843" s="9">
        <v>47</v>
      </c>
      <c r="D1843" s="9">
        <v>0</v>
      </c>
      <c r="E1843" s="9">
        <v>1</v>
      </c>
      <c r="F1843" s="9">
        <v>0</v>
      </c>
      <c r="G1843" s="9">
        <v>1</v>
      </c>
      <c r="H1843" s="9">
        <v>20</v>
      </c>
      <c r="I1843" s="9">
        <v>0</v>
      </c>
      <c r="J1843" s="9">
        <v>0</v>
      </c>
      <c r="K1843" s="9">
        <v>0</v>
      </c>
      <c r="L1843" s="9">
        <v>0</v>
      </c>
      <c r="M1843" s="9">
        <v>344</v>
      </c>
      <c r="N1843" s="9">
        <v>102.5</v>
      </c>
      <c r="O1843" s="9">
        <v>71</v>
      </c>
      <c r="P1843" s="9">
        <v>27.73</v>
      </c>
      <c r="Q1843" s="9">
        <v>65</v>
      </c>
      <c r="R1843" s="9">
        <v>80</v>
      </c>
    </row>
    <row r="1844" spans="1:18" x14ac:dyDescent="0.2">
      <c r="A1844" s="9">
        <v>0</v>
      </c>
      <c r="B1844" s="9">
        <v>1</v>
      </c>
      <c r="C1844" s="9">
        <v>53</v>
      </c>
      <c r="D1844" s="9">
        <v>0</v>
      </c>
      <c r="E1844" s="9">
        <v>0</v>
      </c>
      <c r="F1844" s="9">
        <v>1</v>
      </c>
      <c r="G1844" s="9">
        <v>1</v>
      </c>
      <c r="H1844" s="9">
        <v>43</v>
      </c>
      <c r="I1844" s="9">
        <v>0</v>
      </c>
      <c r="J1844" s="9">
        <v>0</v>
      </c>
      <c r="K1844" s="9">
        <v>1</v>
      </c>
      <c r="L1844" s="9">
        <v>0</v>
      </c>
      <c r="M1844" s="9">
        <v>193</v>
      </c>
      <c r="N1844" s="9">
        <v>142.5</v>
      </c>
      <c r="O1844" s="9">
        <v>100</v>
      </c>
      <c r="P1844" s="9">
        <v>24.15</v>
      </c>
      <c r="Q1844" s="9">
        <v>82</v>
      </c>
      <c r="R1844" s="9">
        <v>69</v>
      </c>
    </row>
    <row r="1845" spans="1:18" x14ac:dyDescent="0.2">
      <c r="A1845" s="9">
        <v>0</v>
      </c>
      <c r="B1845" s="9">
        <v>0</v>
      </c>
      <c r="C1845" s="9">
        <v>62</v>
      </c>
      <c r="D1845" s="9">
        <v>0</v>
      </c>
      <c r="E1845" s="9">
        <v>0</v>
      </c>
      <c r="F1845" s="9">
        <v>0</v>
      </c>
      <c r="G1845" s="9">
        <v>0</v>
      </c>
      <c r="H1845" s="9">
        <v>0</v>
      </c>
      <c r="I1845" s="9">
        <v>0</v>
      </c>
      <c r="J1845" s="9">
        <v>0</v>
      </c>
      <c r="K1845" s="9">
        <v>0</v>
      </c>
      <c r="L1845" s="9">
        <v>0</v>
      </c>
      <c r="M1845" s="9">
        <v>281</v>
      </c>
      <c r="N1845" s="9">
        <v>126</v>
      </c>
      <c r="O1845" s="9">
        <v>85.5</v>
      </c>
      <c r="P1845" s="9">
        <v>23.29</v>
      </c>
      <c r="Q1845" s="9">
        <v>65</v>
      </c>
      <c r="R1845" s="9">
        <v>63</v>
      </c>
    </row>
    <row r="1846" spans="1:18" x14ac:dyDescent="0.2">
      <c r="A1846" s="9">
        <v>0</v>
      </c>
      <c r="B1846" s="9">
        <v>0</v>
      </c>
      <c r="C1846" s="9">
        <v>55</v>
      </c>
      <c r="D1846" s="9">
        <v>1</v>
      </c>
      <c r="E1846" s="9">
        <v>0</v>
      </c>
      <c r="F1846" s="9">
        <v>0</v>
      </c>
      <c r="G1846" s="9">
        <v>0</v>
      </c>
      <c r="H1846" s="9">
        <v>0</v>
      </c>
      <c r="I1846" s="9">
        <v>1</v>
      </c>
      <c r="J1846" s="9">
        <v>0</v>
      </c>
      <c r="K1846" s="9">
        <v>1</v>
      </c>
      <c r="L1846" s="9">
        <v>1</v>
      </c>
      <c r="M1846" s="9">
        <v>279</v>
      </c>
      <c r="N1846" s="9">
        <v>165</v>
      </c>
      <c r="O1846" s="9">
        <v>105.5</v>
      </c>
      <c r="P1846" s="9">
        <v>32.51</v>
      </c>
      <c r="Q1846" s="9">
        <v>73</v>
      </c>
      <c r="R1846" s="9">
        <v>87</v>
      </c>
    </row>
    <row r="1847" spans="1:18" x14ac:dyDescent="0.2">
      <c r="A1847" s="9">
        <v>0</v>
      </c>
      <c r="B1847" s="9">
        <v>0</v>
      </c>
      <c r="C1847" s="9">
        <v>41</v>
      </c>
      <c r="D1847" s="9">
        <v>0</v>
      </c>
      <c r="E1847" s="9">
        <v>1</v>
      </c>
      <c r="F1847" s="9">
        <v>0</v>
      </c>
      <c r="G1847" s="9">
        <v>1</v>
      </c>
      <c r="H1847" s="9">
        <v>1</v>
      </c>
      <c r="I1847" s="9">
        <v>0</v>
      </c>
      <c r="J1847" s="9">
        <v>0</v>
      </c>
      <c r="K1847" s="9">
        <v>0</v>
      </c>
      <c r="L1847" s="9">
        <v>0</v>
      </c>
      <c r="M1847" s="9">
        <v>189</v>
      </c>
      <c r="N1847" s="9">
        <v>113.5</v>
      </c>
      <c r="O1847" s="9">
        <v>61</v>
      </c>
      <c r="P1847" s="9">
        <v>23.08</v>
      </c>
      <c r="Q1847" s="9">
        <v>55</v>
      </c>
      <c r="R1847" s="9">
        <v>73</v>
      </c>
    </row>
    <row r="1848" spans="1:18" x14ac:dyDescent="0.2">
      <c r="A1848" s="9">
        <v>0</v>
      </c>
      <c r="B1848" s="9">
        <v>0</v>
      </c>
      <c r="C1848" s="9">
        <v>38</v>
      </c>
      <c r="D1848" s="9">
        <v>0</v>
      </c>
      <c r="E1848" s="9">
        <v>1</v>
      </c>
      <c r="F1848" s="9">
        <v>0</v>
      </c>
      <c r="G1848" s="9">
        <v>1</v>
      </c>
      <c r="H1848" s="9">
        <v>5</v>
      </c>
      <c r="I1848" s="9">
        <v>0</v>
      </c>
      <c r="J1848" s="9">
        <v>0</v>
      </c>
      <c r="K1848" s="9">
        <v>0</v>
      </c>
      <c r="L1848" s="9">
        <v>0</v>
      </c>
      <c r="M1848" s="9">
        <v>179</v>
      </c>
      <c r="N1848" s="9">
        <v>116.5</v>
      </c>
      <c r="O1848" s="9">
        <v>72.5</v>
      </c>
      <c r="P1848" s="9">
        <v>21.49</v>
      </c>
      <c r="Q1848" s="9">
        <v>70</v>
      </c>
      <c r="R1848" s="9">
        <v>76</v>
      </c>
    </row>
    <row r="1849" spans="1:18" x14ac:dyDescent="0.2">
      <c r="A1849" s="9">
        <v>0</v>
      </c>
      <c r="B1849" s="9">
        <v>0</v>
      </c>
      <c r="C1849" s="9">
        <v>50</v>
      </c>
      <c r="D1849" s="9">
        <v>0</v>
      </c>
      <c r="E1849" s="9">
        <v>0</v>
      </c>
      <c r="F1849" s="9">
        <v>0</v>
      </c>
      <c r="G1849" s="9">
        <v>1</v>
      </c>
      <c r="H1849" s="9">
        <v>30</v>
      </c>
      <c r="I1849" s="9">
        <v>0</v>
      </c>
      <c r="J1849" s="9">
        <v>0</v>
      </c>
      <c r="K1849" s="9">
        <v>0</v>
      </c>
      <c r="L1849" s="9">
        <v>0</v>
      </c>
      <c r="M1849" s="9">
        <v>243</v>
      </c>
      <c r="N1849" s="9">
        <v>128</v>
      </c>
      <c r="O1849" s="9">
        <v>76</v>
      </c>
      <c r="P1849" s="9">
        <v>25.65</v>
      </c>
      <c r="Q1849" s="9">
        <v>69</v>
      </c>
      <c r="R1849" s="9">
        <v>80</v>
      </c>
    </row>
    <row r="1850" spans="1:18" x14ac:dyDescent="0.2">
      <c r="A1850" s="9">
        <v>0</v>
      </c>
      <c r="B1850" s="9">
        <v>1</v>
      </c>
      <c r="C1850" s="9">
        <v>44</v>
      </c>
      <c r="D1850" s="9">
        <v>0</v>
      </c>
      <c r="E1850" s="9">
        <v>0</v>
      </c>
      <c r="F1850" s="9">
        <v>0</v>
      </c>
      <c r="G1850" s="9">
        <v>1</v>
      </c>
      <c r="H1850" s="9">
        <v>20</v>
      </c>
      <c r="I1850" s="9">
        <v>0</v>
      </c>
      <c r="J1850" s="9">
        <v>0</v>
      </c>
      <c r="K1850" s="9">
        <v>1</v>
      </c>
      <c r="L1850" s="9">
        <v>0</v>
      </c>
      <c r="M1850" s="9">
        <v>230</v>
      </c>
      <c r="N1850" s="9">
        <v>138</v>
      </c>
      <c r="O1850" s="9">
        <v>98</v>
      </c>
      <c r="P1850" s="9">
        <v>25.12</v>
      </c>
      <c r="Q1850" s="9">
        <v>75</v>
      </c>
      <c r="R1850" s="9">
        <v>93</v>
      </c>
    </row>
    <row r="1851" spans="1:18" x14ac:dyDescent="0.2">
      <c r="A1851" s="9">
        <v>0</v>
      </c>
      <c r="B1851" s="9">
        <v>1</v>
      </c>
      <c r="C1851" s="9">
        <v>55</v>
      </c>
      <c r="D1851" s="9">
        <v>1</v>
      </c>
      <c r="E1851" s="9">
        <v>0</v>
      </c>
      <c r="F1851" s="9">
        <v>0</v>
      </c>
      <c r="G1851" s="9">
        <v>1</v>
      </c>
      <c r="H1851" s="9">
        <v>6</v>
      </c>
      <c r="I1851" s="9">
        <v>0</v>
      </c>
      <c r="J1851" s="9">
        <v>0</v>
      </c>
      <c r="K1851" s="9">
        <v>1</v>
      </c>
      <c r="L1851" s="9">
        <v>0</v>
      </c>
      <c r="M1851" s="9">
        <v>274</v>
      </c>
      <c r="N1851" s="9">
        <v>148</v>
      </c>
      <c r="O1851" s="9">
        <v>94</v>
      </c>
      <c r="P1851" s="9">
        <v>28.55</v>
      </c>
      <c r="Q1851" s="9">
        <v>62</v>
      </c>
      <c r="R1851" s="9">
        <v>65</v>
      </c>
    </row>
    <row r="1852" spans="1:18" x14ac:dyDescent="0.2">
      <c r="A1852" s="9">
        <v>0</v>
      </c>
      <c r="B1852" s="9">
        <v>0</v>
      </c>
      <c r="C1852" s="9">
        <v>53</v>
      </c>
      <c r="D1852" s="9">
        <v>1</v>
      </c>
      <c r="E1852" s="9">
        <v>0</v>
      </c>
      <c r="F1852" s="9">
        <v>0</v>
      </c>
      <c r="G1852" s="9">
        <v>0</v>
      </c>
      <c r="H1852" s="9">
        <v>0</v>
      </c>
      <c r="I1852" s="9">
        <v>0</v>
      </c>
      <c r="J1852" s="9">
        <v>0</v>
      </c>
      <c r="K1852" s="9">
        <v>1</v>
      </c>
      <c r="L1852" s="9">
        <v>0</v>
      </c>
      <c r="M1852" s="9">
        <v>268</v>
      </c>
      <c r="N1852" s="9">
        <v>156</v>
      </c>
      <c r="O1852" s="9">
        <v>100</v>
      </c>
      <c r="P1852" s="9">
        <v>26.73</v>
      </c>
      <c r="Q1852" s="9">
        <v>85</v>
      </c>
      <c r="R1852" s="9">
        <v>69</v>
      </c>
    </row>
    <row r="1853" spans="1:18" x14ac:dyDescent="0.2">
      <c r="A1853" s="9">
        <v>0</v>
      </c>
      <c r="B1853" s="9">
        <v>0</v>
      </c>
      <c r="C1853" s="9">
        <v>54</v>
      </c>
      <c r="D1853" s="9">
        <v>0</v>
      </c>
      <c r="E1853" s="9">
        <v>1</v>
      </c>
      <c r="F1853" s="9">
        <v>0</v>
      </c>
      <c r="G1853" s="9">
        <v>0</v>
      </c>
      <c r="H1853" s="9">
        <v>0</v>
      </c>
      <c r="I1853" s="9">
        <v>0</v>
      </c>
      <c r="J1853" s="9">
        <v>0</v>
      </c>
      <c r="K1853" s="9">
        <v>1</v>
      </c>
      <c r="L1853" s="9">
        <v>0</v>
      </c>
      <c r="M1853" s="9">
        <v>220</v>
      </c>
      <c r="N1853" s="9">
        <v>142.5</v>
      </c>
      <c r="O1853" s="9">
        <v>83.5</v>
      </c>
      <c r="P1853" s="9">
        <v>25.09</v>
      </c>
      <c r="Q1853" s="9">
        <v>72</v>
      </c>
      <c r="R1853" s="9">
        <v>84</v>
      </c>
    </row>
    <row r="1854" spans="1:18" x14ac:dyDescent="0.2">
      <c r="A1854" s="9">
        <v>0</v>
      </c>
      <c r="B1854" s="9">
        <v>0</v>
      </c>
      <c r="C1854" s="9">
        <v>36</v>
      </c>
      <c r="D1854" s="9">
        <v>0</v>
      </c>
      <c r="E1854" s="9">
        <v>0</v>
      </c>
      <c r="F1854" s="9">
        <v>1</v>
      </c>
      <c r="G1854" s="9">
        <v>1</v>
      </c>
      <c r="H1854" s="9">
        <v>15</v>
      </c>
      <c r="I1854" s="9">
        <v>0</v>
      </c>
      <c r="J1854" s="9">
        <v>0</v>
      </c>
      <c r="K1854" s="9">
        <v>0</v>
      </c>
      <c r="L1854" s="9">
        <v>0</v>
      </c>
      <c r="M1854" s="9">
        <v>180</v>
      </c>
      <c r="N1854" s="9">
        <v>105</v>
      </c>
      <c r="O1854" s="9">
        <v>60</v>
      </c>
      <c r="P1854" s="9">
        <v>25.97</v>
      </c>
      <c r="Q1854" s="9">
        <v>102</v>
      </c>
      <c r="R1854" s="9">
        <v>78</v>
      </c>
    </row>
    <row r="1855" spans="1:18" x14ac:dyDescent="0.2">
      <c r="A1855" s="9">
        <v>1</v>
      </c>
      <c r="B1855" s="9">
        <v>1</v>
      </c>
      <c r="C1855" s="9">
        <v>47</v>
      </c>
      <c r="D1855" s="9">
        <v>1</v>
      </c>
      <c r="E1855" s="9">
        <v>0</v>
      </c>
      <c r="F1855" s="9">
        <v>0</v>
      </c>
      <c r="G1855" s="9">
        <v>1</v>
      </c>
      <c r="H1855" s="9">
        <v>20</v>
      </c>
      <c r="I1855" s="9">
        <v>0</v>
      </c>
      <c r="J1855" s="9">
        <v>0</v>
      </c>
      <c r="K1855" s="9">
        <v>1</v>
      </c>
      <c r="L1855" s="9">
        <v>0</v>
      </c>
      <c r="M1855" s="9">
        <v>286</v>
      </c>
      <c r="N1855" s="9">
        <v>148</v>
      </c>
      <c r="O1855" s="9">
        <v>98</v>
      </c>
      <c r="P1855" s="9">
        <v>29.98</v>
      </c>
      <c r="Q1855" s="9">
        <v>80</v>
      </c>
      <c r="R1855" s="9">
        <v>93</v>
      </c>
    </row>
    <row r="1856" spans="1:18" x14ac:dyDescent="0.2">
      <c r="A1856" s="9">
        <v>1</v>
      </c>
      <c r="B1856" s="9">
        <v>1</v>
      </c>
      <c r="C1856" s="9">
        <v>51</v>
      </c>
      <c r="D1856" s="9">
        <v>1</v>
      </c>
      <c r="E1856" s="9">
        <v>0</v>
      </c>
      <c r="F1856" s="9">
        <v>0</v>
      </c>
      <c r="G1856" s="9">
        <v>1</v>
      </c>
      <c r="H1856" s="9">
        <v>7</v>
      </c>
      <c r="I1856" s="9">
        <v>0</v>
      </c>
      <c r="J1856" s="9">
        <v>0</v>
      </c>
      <c r="K1856" s="9">
        <v>1</v>
      </c>
      <c r="L1856" s="9">
        <v>0</v>
      </c>
      <c r="M1856" s="9">
        <v>133</v>
      </c>
      <c r="N1856" s="9">
        <v>138</v>
      </c>
      <c r="O1856" s="9">
        <v>78</v>
      </c>
      <c r="P1856" s="9">
        <v>16.98</v>
      </c>
      <c r="Q1856" s="9">
        <v>80</v>
      </c>
      <c r="R1856" s="9">
        <v>65</v>
      </c>
    </row>
    <row r="1857" spans="1:18" x14ac:dyDescent="0.2">
      <c r="A1857" s="9">
        <v>0</v>
      </c>
      <c r="B1857" s="9">
        <v>0</v>
      </c>
      <c r="C1857" s="9">
        <v>60</v>
      </c>
      <c r="D1857" s="9">
        <v>1</v>
      </c>
      <c r="E1857" s="9">
        <v>0</v>
      </c>
      <c r="F1857" s="9">
        <v>0</v>
      </c>
      <c r="G1857" s="9">
        <v>0</v>
      </c>
      <c r="H1857" s="9">
        <v>0</v>
      </c>
      <c r="I1857" s="9">
        <v>0</v>
      </c>
      <c r="J1857" s="9">
        <v>0</v>
      </c>
      <c r="K1857" s="9">
        <v>1</v>
      </c>
      <c r="L1857" s="9">
        <v>0</v>
      </c>
      <c r="M1857" s="9">
        <v>295</v>
      </c>
      <c r="N1857" s="9">
        <v>149</v>
      </c>
      <c r="O1857" s="9">
        <v>103.5</v>
      </c>
      <c r="P1857" s="9">
        <v>22.69</v>
      </c>
      <c r="Q1857" s="9">
        <v>80</v>
      </c>
      <c r="R1857" s="9">
        <v>52</v>
      </c>
    </row>
    <row r="1858" spans="1:18" x14ac:dyDescent="0.2">
      <c r="A1858" s="9">
        <v>1</v>
      </c>
      <c r="B1858" s="9">
        <v>1</v>
      </c>
      <c r="C1858" s="9">
        <v>49</v>
      </c>
      <c r="D1858" s="9">
        <v>0</v>
      </c>
      <c r="E1858" s="9">
        <v>0</v>
      </c>
      <c r="F1858" s="9">
        <v>0</v>
      </c>
      <c r="G1858" s="9">
        <v>0</v>
      </c>
      <c r="H1858" s="9">
        <v>0</v>
      </c>
      <c r="I1858" s="9">
        <v>1</v>
      </c>
      <c r="J1858" s="9">
        <v>0</v>
      </c>
      <c r="K1858" s="9">
        <v>1</v>
      </c>
      <c r="L1858" s="9">
        <v>0</v>
      </c>
      <c r="M1858" s="9">
        <v>280</v>
      </c>
      <c r="N1858" s="9">
        <v>166</v>
      </c>
      <c r="O1858" s="9">
        <v>98</v>
      </c>
      <c r="P1858" s="9">
        <v>23.03</v>
      </c>
      <c r="Q1858" s="9">
        <v>70</v>
      </c>
      <c r="R1858" s="9">
        <v>72</v>
      </c>
    </row>
    <row r="1859" spans="1:18" x14ac:dyDescent="0.2">
      <c r="A1859" s="9">
        <v>0</v>
      </c>
      <c r="B1859" s="9">
        <v>1</v>
      </c>
      <c r="C1859" s="9">
        <v>43</v>
      </c>
      <c r="D1859" s="9">
        <v>0</v>
      </c>
      <c r="E1859" s="9">
        <v>0</v>
      </c>
      <c r="F1859" s="9">
        <v>0</v>
      </c>
      <c r="G1859" s="9">
        <v>0</v>
      </c>
      <c r="H1859" s="9">
        <v>0</v>
      </c>
      <c r="I1859" s="9">
        <v>0</v>
      </c>
      <c r="J1859" s="9">
        <v>0</v>
      </c>
      <c r="K1859" s="9">
        <v>1</v>
      </c>
      <c r="L1859" s="9">
        <v>0</v>
      </c>
      <c r="M1859" s="9">
        <v>367</v>
      </c>
      <c r="N1859" s="9">
        <v>141</v>
      </c>
      <c r="O1859" s="9">
        <v>82.5</v>
      </c>
      <c r="P1859" s="9">
        <v>25.62</v>
      </c>
      <c r="Q1859" s="9">
        <v>92</v>
      </c>
      <c r="R1859" s="9">
        <v>90</v>
      </c>
    </row>
    <row r="1860" spans="1:18" x14ac:dyDescent="0.2">
      <c r="A1860" s="9">
        <v>0</v>
      </c>
      <c r="B1860" s="9">
        <v>1</v>
      </c>
      <c r="C1860" s="9">
        <v>57</v>
      </c>
      <c r="D1860" s="9">
        <v>1</v>
      </c>
      <c r="E1860" s="9">
        <v>0</v>
      </c>
      <c r="F1860" s="9">
        <v>0</v>
      </c>
      <c r="G1860" s="9">
        <v>0</v>
      </c>
      <c r="H1860" s="9">
        <v>0</v>
      </c>
      <c r="I1860" s="9">
        <v>0</v>
      </c>
      <c r="J1860" s="9">
        <v>0</v>
      </c>
      <c r="K1860" s="9">
        <v>0</v>
      </c>
      <c r="L1860" s="9">
        <v>0</v>
      </c>
      <c r="M1860" s="9">
        <v>207</v>
      </c>
      <c r="N1860" s="9">
        <v>111</v>
      </c>
      <c r="O1860" s="9">
        <v>80</v>
      </c>
      <c r="P1860" s="9">
        <v>37.15</v>
      </c>
      <c r="Q1860" s="9">
        <v>63</v>
      </c>
      <c r="R1860" s="9">
        <v>70</v>
      </c>
    </row>
    <row r="1861" spans="1:18" x14ac:dyDescent="0.2">
      <c r="A1861" s="9">
        <v>0</v>
      </c>
      <c r="B1861" s="9">
        <v>0</v>
      </c>
      <c r="C1861" s="9">
        <v>61</v>
      </c>
      <c r="D1861" s="9">
        <v>0</v>
      </c>
      <c r="E1861" s="9">
        <v>1</v>
      </c>
      <c r="F1861" s="9">
        <v>0</v>
      </c>
      <c r="G1861" s="9">
        <v>0</v>
      </c>
      <c r="H1861" s="9">
        <v>0</v>
      </c>
      <c r="I1861" s="9">
        <v>0</v>
      </c>
      <c r="J1861" s="9">
        <v>0</v>
      </c>
      <c r="K1861" s="9">
        <v>1</v>
      </c>
      <c r="L1861" s="9">
        <v>0</v>
      </c>
      <c r="M1861" s="9">
        <v>224</v>
      </c>
      <c r="N1861" s="9">
        <v>155</v>
      </c>
      <c r="O1861" s="9">
        <v>71</v>
      </c>
      <c r="P1861" s="9">
        <v>25.98</v>
      </c>
      <c r="Q1861" s="9">
        <v>75</v>
      </c>
      <c r="R1861" s="9">
        <v>86</v>
      </c>
    </row>
    <row r="1862" spans="1:18" x14ac:dyDescent="0.2">
      <c r="A1862" s="9">
        <v>0</v>
      </c>
      <c r="B1862" s="9">
        <v>0</v>
      </c>
      <c r="C1862" s="9">
        <v>46</v>
      </c>
      <c r="D1862" s="9">
        <v>1</v>
      </c>
      <c r="E1862" s="9">
        <v>0</v>
      </c>
      <c r="F1862" s="9">
        <v>0</v>
      </c>
      <c r="G1862" s="9">
        <v>0</v>
      </c>
      <c r="H1862" s="9">
        <v>0</v>
      </c>
      <c r="I1862" s="9">
        <v>0</v>
      </c>
      <c r="J1862" s="9">
        <v>0</v>
      </c>
      <c r="K1862" s="9">
        <v>0</v>
      </c>
      <c r="L1862" s="9">
        <v>0</v>
      </c>
      <c r="M1862" s="9">
        <v>284</v>
      </c>
      <c r="N1862" s="9">
        <v>147</v>
      </c>
      <c r="O1862" s="9">
        <v>82</v>
      </c>
      <c r="P1862" s="9">
        <v>25.6</v>
      </c>
      <c r="Q1862" s="9">
        <v>80</v>
      </c>
      <c r="R1862" s="9">
        <v>78</v>
      </c>
    </row>
    <row r="1863" spans="1:18" x14ac:dyDescent="0.2">
      <c r="A1863" s="9">
        <v>0</v>
      </c>
      <c r="B1863" s="9">
        <v>0</v>
      </c>
      <c r="C1863" s="9">
        <v>62</v>
      </c>
      <c r="D1863" s="9">
        <v>0</v>
      </c>
      <c r="E1863" s="9">
        <v>1</v>
      </c>
      <c r="F1863" s="9">
        <v>0</v>
      </c>
      <c r="G1863" s="9">
        <v>0</v>
      </c>
      <c r="H1863" s="9">
        <v>0</v>
      </c>
      <c r="I1863" s="9">
        <v>0</v>
      </c>
      <c r="J1863" s="9">
        <v>0</v>
      </c>
      <c r="K1863" s="9">
        <v>1</v>
      </c>
      <c r="L1863" s="9">
        <v>1</v>
      </c>
      <c r="M1863" s="9">
        <v>313</v>
      </c>
      <c r="N1863" s="9">
        <v>164</v>
      </c>
      <c r="O1863" s="9">
        <v>94</v>
      </c>
      <c r="P1863" s="9">
        <v>27.4</v>
      </c>
      <c r="Q1863" s="9">
        <v>70</v>
      </c>
      <c r="R1863" s="9">
        <v>81</v>
      </c>
    </row>
    <row r="1864" spans="1:18" x14ac:dyDescent="0.2">
      <c r="A1864" s="9">
        <v>1</v>
      </c>
      <c r="B1864" s="9">
        <v>1</v>
      </c>
      <c r="C1864" s="9">
        <v>62</v>
      </c>
      <c r="D1864" s="9">
        <v>1</v>
      </c>
      <c r="E1864" s="9">
        <v>0</v>
      </c>
      <c r="F1864" s="9">
        <v>0</v>
      </c>
      <c r="G1864" s="9">
        <v>0</v>
      </c>
      <c r="H1864" s="9">
        <v>0</v>
      </c>
      <c r="I1864" s="9">
        <v>0</v>
      </c>
      <c r="J1864" s="9">
        <v>0</v>
      </c>
      <c r="K1864" s="9">
        <v>1</v>
      </c>
      <c r="L1864" s="9">
        <v>0</v>
      </c>
      <c r="M1864" s="9">
        <v>191</v>
      </c>
      <c r="N1864" s="9">
        <v>156</v>
      </c>
      <c r="O1864" s="9">
        <v>91</v>
      </c>
      <c r="P1864" s="9">
        <v>31.2</v>
      </c>
      <c r="Q1864" s="9">
        <v>68</v>
      </c>
      <c r="R1864" s="9">
        <v>75</v>
      </c>
    </row>
    <row r="1865" spans="1:18" x14ac:dyDescent="0.2">
      <c r="A1865" s="9">
        <v>0</v>
      </c>
      <c r="B1865" s="9">
        <v>0</v>
      </c>
      <c r="C1865" s="9">
        <v>35</v>
      </c>
      <c r="D1865" s="9">
        <v>0</v>
      </c>
      <c r="E1865" s="9">
        <v>0</v>
      </c>
      <c r="F1865" s="9">
        <v>1</v>
      </c>
      <c r="G1865" s="9">
        <v>0</v>
      </c>
      <c r="H1865" s="9">
        <v>0</v>
      </c>
      <c r="I1865" s="9">
        <v>0</v>
      </c>
      <c r="J1865" s="9">
        <v>0</v>
      </c>
      <c r="K1865" s="9">
        <v>0</v>
      </c>
      <c r="L1865" s="9">
        <v>0</v>
      </c>
      <c r="M1865" s="9">
        <v>219</v>
      </c>
      <c r="N1865" s="9">
        <v>116</v>
      </c>
      <c r="O1865" s="9">
        <v>74</v>
      </c>
      <c r="P1865" s="9">
        <v>21.63</v>
      </c>
      <c r="Q1865" s="9">
        <v>75</v>
      </c>
      <c r="R1865" s="9">
        <v>68</v>
      </c>
    </row>
    <row r="1866" spans="1:18" x14ac:dyDescent="0.2">
      <c r="A1866" s="9">
        <v>1</v>
      </c>
      <c r="B1866" s="9">
        <v>0</v>
      </c>
      <c r="C1866" s="9">
        <v>48</v>
      </c>
      <c r="D1866" s="9">
        <v>1</v>
      </c>
      <c r="E1866" s="9">
        <v>0</v>
      </c>
      <c r="F1866" s="9">
        <v>0</v>
      </c>
      <c r="G1866" s="9">
        <v>1</v>
      </c>
      <c r="H1866" s="9">
        <v>20</v>
      </c>
      <c r="I1866" s="9">
        <v>0</v>
      </c>
      <c r="J1866" s="9">
        <v>0</v>
      </c>
      <c r="K1866" s="9">
        <v>0</v>
      </c>
      <c r="L1866" s="9">
        <v>0</v>
      </c>
      <c r="M1866" s="9">
        <v>234</v>
      </c>
      <c r="N1866" s="9">
        <v>117.5</v>
      </c>
      <c r="O1866" s="9">
        <v>67.5</v>
      </c>
      <c r="P1866" s="9">
        <v>28.62</v>
      </c>
      <c r="Q1866" s="9">
        <v>75</v>
      </c>
      <c r="R1866" s="9">
        <v>68</v>
      </c>
    </row>
    <row r="1867" spans="1:18" x14ac:dyDescent="0.2">
      <c r="A1867" s="9">
        <v>1</v>
      </c>
      <c r="B1867" s="9">
        <v>1</v>
      </c>
      <c r="C1867" s="9">
        <v>51</v>
      </c>
      <c r="D1867" s="9">
        <v>1</v>
      </c>
      <c r="E1867" s="9">
        <v>0</v>
      </c>
      <c r="F1867" s="9">
        <v>0</v>
      </c>
      <c r="G1867" s="9">
        <v>1</v>
      </c>
      <c r="H1867" s="9">
        <v>15</v>
      </c>
      <c r="I1867" s="9">
        <v>0</v>
      </c>
      <c r="J1867" s="9">
        <v>0</v>
      </c>
      <c r="K1867" s="9">
        <v>0</v>
      </c>
      <c r="L1867" s="9">
        <v>0</v>
      </c>
      <c r="M1867" s="9">
        <v>212</v>
      </c>
      <c r="N1867" s="9">
        <v>146</v>
      </c>
      <c r="O1867" s="9">
        <v>89</v>
      </c>
      <c r="P1867" s="9">
        <v>24.49</v>
      </c>
      <c r="Q1867" s="9">
        <v>100</v>
      </c>
      <c r="R1867" s="9">
        <v>132</v>
      </c>
    </row>
    <row r="1868" spans="1:18" x14ac:dyDescent="0.2">
      <c r="A1868" s="9">
        <v>1</v>
      </c>
      <c r="B1868" s="9">
        <v>1</v>
      </c>
      <c r="C1868" s="9">
        <v>42</v>
      </c>
      <c r="D1868" s="9">
        <v>1</v>
      </c>
      <c r="E1868" s="9">
        <v>0</v>
      </c>
      <c r="F1868" s="9">
        <v>0</v>
      </c>
      <c r="G1868" s="9">
        <v>1</v>
      </c>
      <c r="H1868" s="9">
        <v>20</v>
      </c>
      <c r="I1868" s="9">
        <v>0</v>
      </c>
      <c r="J1868" s="9">
        <v>0</v>
      </c>
      <c r="K1868" s="9">
        <v>0</v>
      </c>
      <c r="L1868" s="9">
        <v>0</v>
      </c>
      <c r="M1868" s="9">
        <v>241</v>
      </c>
      <c r="N1868" s="9">
        <v>118</v>
      </c>
      <c r="O1868" s="9">
        <v>85</v>
      </c>
      <c r="P1868" s="9">
        <v>30.03</v>
      </c>
      <c r="Q1868" s="9">
        <v>68</v>
      </c>
      <c r="R1868" s="9">
        <v>74</v>
      </c>
    </row>
    <row r="1869" spans="1:18" x14ac:dyDescent="0.2">
      <c r="A1869" s="9">
        <v>0</v>
      </c>
      <c r="B1869" s="9">
        <v>0</v>
      </c>
      <c r="C1869" s="9">
        <v>40</v>
      </c>
      <c r="D1869" s="9">
        <v>0</v>
      </c>
      <c r="E1869" s="9">
        <v>1</v>
      </c>
      <c r="F1869" s="9">
        <v>0</v>
      </c>
      <c r="G1869" s="9">
        <v>0</v>
      </c>
      <c r="H1869" s="9">
        <v>0</v>
      </c>
      <c r="I1869" s="9">
        <v>0</v>
      </c>
      <c r="J1869" s="9">
        <v>0</v>
      </c>
      <c r="K1869" s="9">
        <v>0</v>
      </c>
      <c r="L1869" s="9">
        <v>0</v>
      </c>
      <c r="M1869" s="9">
        <v>215</v>
      </c>
      <c r="N1869" s="9">
        <v>110</v>
      </c>
      <c r="O1869" s="9">
        <v>70</v>
      </c>
      <c r="P1869" s="9">
        <v>19.64</v>
      </c>
      <c r="Q1869" s="9">
        <v>70</v>
      </c>
      <c r="R1869" s="9">
        <v>87</v>
      </c>
    </row>
    <row r="1870" spans="1:18" x14ac:dyDescent="0.2">
      <c r="A1870" s="9">
        <v>0</v>
      </c>
      <c r="B1870" s="9">
        <v>0</v>
      </c>
      <c r="C1870" s="9">
        <v>44</v>
      </c>
      <c r="D1870" s="9">
        <v>0</v>
      </c>
      <c r="E1870" s="9">
        <v>0</v>
      </c>
      <c r="F1870" s="9">
        <v>1</v>
      </c>
      <c r="G1870" s="9">
        <v>1</v>
      </c>
      <c r="H1870" s="9">
        <v>30</v>
      </c>
      <c r="I1870" s="9">
        <v>0</v>
      </c>
      <c r="J1870" s="9">
        <v>0</v>
      </c>
      <c r="K1870" s="9">
        <v>0</v>
      </c>
      <c r="L1870" s="9">
        <v>0</v>
      </c>
      <c r="M1870" s="9">
        <v>188</v>
      </c>
      <c r="N1870" s="9">
        <v>122.5</v>
      </c>
      <c r="O1870" s="9">
        <v>67.5</v>
      </c>
      <c r="P1870" s="9">
        <v>23.13</v>
      </c>
      <c r="Q1870" s="9">
        <v>94</v>
      </c>
      <c r="R1870" s="9">
        <v>85</v>
      </c>
    </row>
    <row r="1871" spans="1:18" x14ac:dyDescent="0.2">
      <c r="A1871" s="9">
        <v>0</v>
      </c>
      <c r="B1871" s="9">
        <v>0</v>
      </c>
      <c r="C1871" s="9">
        <v>46</v>
      </c>
      <c r="D1871" s="9">
        <v>0</v>
      </c>
      <c r="E1871" s="9">
        <v>1</v>
      </c>
      <c r="F1871" s="9">
        <v>0</v>
      </c>
      <c r="G1871" s="9">
        <v>0</v>
      </c>
      <c r="H1871" s="9">
        <v>0</v>
      </c>
      <c r="I1871" s="9">
        <v>0</v>
      </c>
      <c r="J1871" s="9">
        <v>0</v>
      </c>
      <c r="K1871" s="9">
        <v>1</v>
      </c>
      <c r="L1871" s="9">
        <v>0</v>
      </c>
      <c r="M1871" s="9">
        <v>214</v>
      </c>
      <c r="N1871" s="9">
        <v>144</v>
      </c>
      <c r="O1871" s="9">
        <v>79</v>
      </c>
      <c r="P1871" s="9">
        <v>23.62</v>
      </c>
      <c r="Q1871" s="9">
        <v>96</v>
      </c>
      <c r="R1871" s="9">
        <v>80</v>
      </c>
    </row>
    <row r="1872" spans="1:18" x14ac:dyDescent="0.2">
      <c r="A1872" s="9">
        <v>0</v>
      </c>
      <c r="B1872" s="9">
        <v>0</v>
      </c>
      <c r="C1872" s="9">
        <v>40</v>
      </c>
      <c r="D1872" s="9">
        <v>0</v>
      </c>
      <c r="E1872" s="9">
        <v>1</v>
      </c>
      <c r="F1872" s="9">
        <v>0</v>
      </c>
      <c r="G1872" s="9">
        <v>1</v>
      </c>
      <c r="H1872" s="9">
        <v>9</v>
      </c>
      <c r="I1872" s="9">
        <v>0</v>
      </c>
      <c r="J1872" s="9">
        <v>0</v>
      </c>
      <c r="K1872" s="9">
        <v>0</v>
      </c>
      <c r="L1872" s="9">
        <v>0</v>
      </c>
      <c r="M1872" s="9">
        <v>193</v>
      </c>
      <c r="N1872" s="9">
        <v>105</v>
      </c>
      <c r="O1872" s="9">
        <v>60</v>
      </c>
      <c r="P1872" s="9">
        <v>22.54</v>
      </c>
      <c r="Q1872" s="9">
        <v>75</v>
      </c>
      <c r="R1872" s="9">
        <v>85</v>
      </c>
    </row>
    <row r="1873" spans="1:18" x14ac:dyDescent="0.2">
      <c r="A1873" s="9">
        <v>0</v>
      </c>
      <c r="B1873" s="9">
        <v>1</v>
      </c>
      <c r="C1873" s="9">
        <v>40</v>
      </c>
      <c r="D1873" s="9">
        <v>1</v>
      </c>
      <c r="E1873" s="9">
        <v>0</v>
      </c>
      <c r="F1873" s="9">
        <v>0</v>
      </c>
      <c r="G1873" s="9">
        <v>1</v>
      </c>
      <c r="H1873" s="9">
        <v>20</v>
      </c>
      <c r="I1873" s="9">
        <v>0</v>
      </c>
      <c r="J1873" s="9">
        <v>0</v>
      </c>
      <c r="K1873" s="9">
        <v>0</v>
      </c>
      <c r="L1873" s="9">
        <v>0</v>
      </c>
      <c r="M1873" s="9">
        <v>201</v>
      </c>
      <c r="N1873" s="9">
        <v>121.5</v>
      </c>
      <c r="O1873" s="9">
        <v>76.5</v>
      </c>
      <c r="P1873" s="9">
        <v>29.38</v>
      </c>
      <c r="Q1873" s="9">
        <v>74</v>
      </c>
      <c r="R1873" s="9">
        <v>94</v>
      </c>
    </row>
    <row r="1874" spans="1:18" x14ac:dyDescent="0.2">
      <c r="A1874" s="9">
        <v>0</v>
      </c>
      <c r="B1874" s="9">
        <v>1</v>
      </c>
      <c r="C1874" s="9">
        <v>48</v>
      </c>
      <c r="D1874" s="9">
        <v>0</v>
      </c>
      <c r="E1874" s="9">
        <v>1</v>
      </c>
      <c r="F1874" s="9">
        <v>0</v>
      </c>
      <c r="G1874" s="9">
        <v>1</v>
      </c>
      <c r="H1874" s="9">
        <v>15</v>
      </c>
      <c r="I1874" s="9">
        <v>0</v>
      </c>
      <c r="J1874" s="9">
        <v>0</v>
      </c>
      <c r="K1874" s="9">
        <v>0</v>
      </c>
      <c r="L1874" s="9">
        <v>0</v>
      </c>
      <c r="M1874" s="9">
        <v>214</v>
      </c>
      <c r="N1874" s="9">
        <v>114</v>
      </c>
      <c r="O1874" s="9">
        <v>80</v>
      </c>
      <c r="P1874" s="9">
        <v>26.27</v>
      </c>
      <c r="Q1874" s="9">
        <v>95</v>
      </c>
      <c r="R1874" s="9">
        <v>99</v>
      </c>
    </row>
    <row r="1875" spans="1:18" x14ac:dyDescent="0.2">
      <c r="A1875" s="9">
        <v>0</v>
      </c>
      <c r="B1875" s="9">
        <v>0</v>
      </c>
      <c r="C1875" s="9">
        <v>43</v>
      </c>
      <c r="D1875" s="9">
        <v>0</v>
      </c>
      <c r="E1875" s="9">
        <v>1</v>
      </c>
      <c r="F1875" s="9">
        <v>0</v>
      </c>
      <c r="G1875" s="9">
        <v>1</v>
      </c>
      <c r="H1875" s="9">
        <v>20</v>
      </c>
      <c r="I1875" s="9">
        <v>0</v>
      </c>
      <c r="J1875" s="9">
        <v>0</v>
      </c>
      <c r="K1875" s="9">
        <v>0</v>
      </c>
      <c r="L1875" s="9">
        <v>0</v>
      </c>
      <c r="M1875" s="9">
        <v>208</v>
      </c>
      <c r="N1875" s="9">
        <v>119</v>
      </c>
      <c r="O1875" s="9">
        <v>69</v>
      </c>
      <c r="P1875" s="9">
        <v>19.48</v>
      </c>
      <c r="Q1875" s="9">
        <v>67</v>
      </c>
      <c r="R1875" s="9">
        <v>73</v>
      </c>
    </row>
    <row r="1876" spans="1:18" x14ac:dyDescent="0.2">
      <c r="A1876" s="9">
        <v>0</v>
      </c>
      <c r="B1876" s="9">
        <v>1</v>
      </c>
      <c r="C1876" s="9">
        <v>48</v>
      </c>
      <c r="D1876" s="9">
        <v>0</v>
      </c>
      <c r="E1876" s="9">
        <v>1</v>
      </c>
      <c r="F1876" s="9">
        <v>0</v>
      </c>
      <c r="G1876" s="9">
        <v>1</v>
      </c>
      <c r="H1876" s="9">
        <v>20</v>
      </c>
      <c r="I1876" s="9">
        <v>0</v>
      </c>
      <c r="J1876" s="9">
        <v>0</v>
      </c>
      <c r="K1876" s="9">
        <v>0</v>
      </c>
      <c r="L1876" s="9">
        <v>0</v>
      </c>
      <c r="M1876" s="9">
        <v>194</v>
      </c>
      <c r="N1876" s="9">
        <v>102.5</v>
      </c>
      <c r="O1876" s="9">
        <v>69</v>
      </c>
      <c r="P1876" s="9">
        <v>18.55</v>
      </c>
      <c r="Q1876" s="9">
        <v>79</v>
      </c>
      <c r="R1876" s="9">
        <v>83</v>
      </c>
    </row>
    <row r="1877" spans="1:18" x14ac:dyDescent="0.2">
      <c r="A1877" s="9">
        <v>0</v>
      </c>
      <c r="B1877" s="9">
        <v>0</v>
      </c>
      <c r="C1877" s="9">
        <v>43</v>
      </c>
      <c r="D1877" s="9">
        <v>1</v>
      </c>
      <c r="E1877" s="9">
        <v>0</v>
      </c>
      <c r="F1877" s="9">
        <v>0</v>
      </c>
      <c r="G1877" s="9">
        <v>0</v>
      </c>
      <c r="H1877" s="9">
        <v>0</v>
      </c>
      <c r="I1877" s="9">
        <v>0</v>
      </c>
      <c r="J1877" s="9">
        <v>0</v>
      </c>
      <c r="K1877" s="9">
        <v>0</v>
      </c>
      <c r="L1877" s="9">
        <v>0</v>
      </c>
      <c r="M1877" s="9">
        <v>230</v>
      </c>
      <c r="N1877" s="9">
        <v>116</v>
      </c>
      <c r="O1877" s="9">
        <v>86</v>
      </c>
      <c r="P1877" s="9">
        <v>27.78</v>
      </c>
      <c r="Q1877" s="9">
        <v>62</v>
      </c>
      <c r="R1877" s="9">
        <v>78</v>
      </c>
    </row>
    <row r="1878" spans="1:18" x14ac:dyDescent="0.2">
      <c r="A1878" s="9">
        <v>0</v>
      </c>
      <c r="B1878" s="9">
        <v>1</v>
      </c>
      <c r="C1878" s="9">
        <v>38</v>
      </c>
      <c r="D1878" s="9">
        <v>1</v>
      </c>
      <c r="E1878" s="9">
        <v>0</v>
      </c>
      <c r="F1878" s="9">
        <v>0</v>
      </c>
      <c r="G1878" s="9">
        <v>1</v>
      </c>
      <c r="H1878" s="9">
        <v>20</v>
      </c>
      <c r="I1878" s="9">
        <v>0</v>
      </c>
      <c r="J1878" s="9">
        <v>0</v>
      </c>
      <c r="K1878" s="9">
        <v>0</v>
      </c>
      <c r="L1878" s="9">
        <v>0</v>
      </c>
      <c r="M1878" s="9">
        <v>265</v>
      </c>
      <c r="N1878" s="9">
        <v>123</v>
      </c>
      <c r="O1878" s="9">
        <v>86</v>
      </c>
      <c r="P1878" s="9">
        <v>28.88</v>
      </c>
      <c r="Q1878" s="9">
        <v>85</v>
      </c>
      <c r="R1878" s="9">
        <v>80</v>
      </c>
    </row>
    <row r="1879" spans="1:18" x14ac:dyDescent="0.2">
      <c r="A1879" s="9">
        <v>0</v>
      </c>
      <c r="B1879" s="9">
        <v>1</v>
      </c>
      <c r="C1879" s="9">
        <v>48</v>
      </c>
      <c r="D1879" s="9">
        <v>0</v>
      </c>
      <c r="E1879" s="9">
        <v>1</v>
      </c>
      <c r="F1879" s="9">
        <v>0</v>
      </c>
      <c r="G1879" s="9">
        <v>0</v>
      </c>
      <c r="H1879" s="9">
        <v>0</v>
      </c>
      <c r="I1879" s="9">
        <v>0</v>
      </c>
      <c r="J1879" s="9">
        <v>0</v>
      </c>
      <c r="K1879" s="9">
        <v>0</v>
      </c>
      <c r="L1879" s="9">
        <v>0</v>
      </c>
      <c r="M1879" s="9">
        <v>263</v>
      </c>
      <c r="N1879" s="9">
        <v>114</v>
      </c>
      <c r="O1879" s="9">
        <v>80</v>
      </c>
      <c r="P1879" s="9">
        <v>25.14</v>
      </c>
      <c r="Q1879" s="9">
        <v>80</v>
      </c>
      <c r="R1879" s="9">
        <v>77</v>
      </c>
    </row>
    <row r="1880" spans="1:18" x14ac:dyDescent="0.2">
      <c r="A1880" s="9">
        <v>0</v>
      </c>
      <c r="B1880" s="9">
        <v>1</v>
      </c>
      <c r="C1880" s="9">
        <v>58</v>
      </c>
      <c r="D1880" s="9">
        <v>1</v>
      </c>
      <c r="E1880" s="9">
        <v>0</v>
      </c>
      <c r="F1880" s="9">
        <v>0</v>
      </c>
      <c r="G1880" s="9">
        <v>0</v>
      </c>
      <c r="H1880" s="9">
        <v>0</v>
      </c>
      <c r="I1880" s="9">
        <v>0</v>
      </c>
      <c r="J1880" s="9">
        <v>0</v>
      </c>
      <c r="K1880" s="9">
        <v>1</v>
      </c>
      <c r="L1880" s="9">
        <v>0</v>
      </c>
      <c r="M1880" s="9">
        <v>279</v>
      </c>
      <c r="N1880" s="9">
        <v>181</v>
      </c>
      <c r="O1880" s="9">
        <v>74</v>
      </c>
      <c r="P1880" s="9">
        <v>22.49</v>
      </c>
      <c r="Q1880" s="9">
        <v>66</v>
      </c>
      <c r="R1880" s="9">
        <v>65</v>
      </c>
    </row>
    <row r="1881" spans="1:18" x14ac:dyDescent="0.2">
      <c r="A1881" s="9">
        <v>0</v>
      </c>
      <c r="B1881" s="9">
        <v>0</v>
      </c>
      <c r="C1881" s="9">
        <v>51</v>
      </c>
      <c r="D1881" s="9">
        <v>0</v>
      </c>
      <c r="E1881" s="9">
        <v>0</v>
      </c>
      <c r="F1881" s="9">
        <v>1</v>
      </c>
      <c r="G1881" s="9">
        <v>0</v>
      </c>
      <c r="H1881" s="9">
        <v>0</v>
      </c>
      <c r="I1881" s="9">
        <v>0</v>
      </c>
      <c r="J1881" s="9">
        <v>0</v>
      </c>
      <c r="K1881" s="9">
        <v>1</v>
      </c>
      <c r="L1881" s="9">
        <v>0</v>
      </c>
      <c r="M1881" s="9">
        <v>304</v>
      </c>
      <c r="N1881" s="9">
        <v>132</v>
      </c>
      <c r="O1881" s="9">
        <v>80</v>
      </c>
      <c r="P1881" s="9">
        <v>25.15</v>
      </c>
      <c r="Q1881" s="9">
        <v>85</v>
      </c>
      <c r="R1881" s="9">
        <v>106</v>
      </c>
    </row>
    <row r="1882" spans="1:18" x14ac:dyDescent="0.2">
      <c r="A1882" s="9">
        <v>0</v>
      </c>
      <c r="B1882" s="9">
        <v>1</v>
      </c>
      <c r="C1882" s="9">
        <v>42</v>
      </c>
      <c r="D1882" s="9">
        <v>0</v>
      </c>
      <c r="E1882" s="9">
        <v>0</v>
      </c>
      <c r="F1882" s="9">
        <v>0</v>
      </c>
      <c r="G1882" s="9">
        <v>1</v>
      </c>
      <c r="H1882" s="9">
        <v>40</v>
      </c>
      <c r="I1882" s="9">
        <v>0</v>
      </c>
      <c r="J1882" s="9">
        <v>0</v>
      </c>
      <c r="K1882" s="9">
        <v>1</v>
      </c>
      <c r="L1882" s="9">
        <v>0</v>
      </c>
      <c r="M1882" s="9">
        <v>218</v>
      </c>
      <c r="N1882" s="9">
        <v>129</v>
      </c>
      <c r="O1882" s="9">
        <v>90</v>
      </c>
      <c r="P1882" s="9">
        <v>23.22</v>
      </c>
      <c r="Q1882" s="9">
        <v>70</v>
      </c>
      <c r="R1882" s="9">
        <v>73</v>
      </c>
    </row>
    <row r="1883" spans="1:18" x14ac:dyDescent="0.2">
      <c r="A1883" s="9">
        <v>0</v>
      </c>
      <c r="B1883" s="9">
        <v>1</v>
      </c>
      <c r="C1883" s="9">
        <v>46</v>
      </c>
      <c r="D1883" s="9">
        <v>0</v>
      </c>
      <c r="E1883" s="9">
        <v>1</v>
      </c>
      <c r="F1883" s="9">
        <v>0</v>
      </c>
      <c r="G1883" s="9">
        <v>1</v>
      </c>
      <c r="H1883" s="9">
        <v>43</v>
      </c>
      <c r="I1883" s="9">
        <v>0</v>
      </c>
      <c r="J1883" s="9">
        <v>0</v>
      </c>
      <c r="K1883" s="9">
        <v>1</v>
      </c>
      <c r="L1883" s="9">
        <v>0</v>
      </c>
      <c r="M1883" s="9">
        <v>272</v>
      </c>
      <c r="N1883" s="9">
        <v>145</v>
      </c>
      <c r="O1883" s="9">
        <v>88</v>
      </c>
      <c r="P1883" s="9">
        <v>28.12</v>
      </c>
      <c r="Q1883" s="9">
        <v>103</v>
      </c>
      <c r="R1883" s="9">
        <v>65</v>
      </c>
    </row>
    <row r="1884" spans="1:18" x14ac:dyDescent="0.2">
      <c r="A1884" s="9">
        <v>0</v>
      </c>
      <c r="B1884" s="9">
        <v>1</v>
      </c>
      <c r="C1884" s="9">
        <v>48</v>
      </c>
      <c r="D1884" s="9">
        <v>1</v>
      </c>
      <c r="E1884" s="9">
        <v>0</v>
      </c>
      <c r="F1884" s="9">
        <v>0</v>
      </c>
      <c r="G1884" s="9">
        <v>1</v>
      </c>
      <c r="H1884" s="9">
        <v>20</v>
      </c>
      <c r="I1884" s="9">
        <v>0</v>
      </c>
      <c r="J1884" s="9">
        <v>0</v>
      </c>
      <c r="K1884" s="9">
        <v>0</v>
      </c>
      <c r="L1884" s="9">
        <v>0</v>
      </c>
      <c r="M1884" s="9">
        <v>285</v>
      </c>
      <c r="N1884" s="9">
        <v>116</v>
      </c>
      <c r="O1884" s="9">
        <v>81</v>
      </c>
      <c r="P1884" s="9">
        <v>23.1</v>
      </c>
      <c r="Q1884" s="9">
        <v>100</v>
      </c>
      <c r="R1884" s="9">
        <v>58</v>
      </c>
    </row>
    <row r="1885" spans="1:18" x14ac:dyDescent="0.2">
      <c r="A1885" s="9">
        <v>0</v>
      </c>
      <c r="B1885" s="9">
        <v>0</v>
      </c>
      <c r="C1885" s="9">
        <v>55</v>
      </c>
      <c r="D1885" s="9">
        <v>1</v>
      </c>
      <c r="E1885" s="9">
        <v>0</v>
      </c>
      <c r="F1885" s="9">
        <v>0</v>
      </c>
      <c r="G1885" s="9">
        <v>1</v>
      </c>
      <c r="H1885" s="9">
        <v>1</v>
      </c>
      <c r="I1885" s="9">
        <v>0</v>
      </c>
      <c r="J1885" s="9">
        <v>0</v>
      </c>
      <c r="K1885" s="9">
        <v>0</v>
      </c>
      <c r="L1885" s="9">
        <v>0</v>
      </c>
      <c r="M1885" s="9">
        <v>240</v>
      </c>
      <c r="N1885" s="9">
        <v>107.5</v>
      </c>
      <c r="O1885" s="9">
        <v>70</v>
      </c>
      <c r="P1885" s="9">
        <v>18.059999999999999</v>
      </c>
      <c r="Q1885" s="9">
        <v>71</v>
      </c>
      <c r="R1885" s="9">
        <v>140</v>
      </c>
    </row>
    <row r="1886" spans="1:18" x14ac:dyDescent="0.2">
      <c r="A1886" s="9">
        <v>0</v>
      </c>
      <c r="B1886" s="9">
        <v>0</v>
      </c>
      <c r="C1886" s="9">
        <v>59</v>
      </c>
      <c r="D1886" s="9">
        <v>0</v>
      </c>
      <c r="E1886" s="9">
        <v>0</v>
      </c>
      <c r="F1886" s="9">
        <v>0</v>
      </c>
      <c r="G1886" s="9">
        <v>0</v>
      </c>
      <c r="H1886" s="9">
        <v>0</v>
      </c>
      <c r="I1886" s="9">
        <v>1</v>
      </c>
      <c r="J1886" s="9">
        <v>0</v>
      </c>
      <c r="K1886" s="9">
        <v>1</v>
      </c>
      <c r="L1886" s="9">
        <v>0</v>
      </c>
      <c r="M1886" s="9">
        <v>282</v>
      </c>
      <c r="N1886" s="9">
        <v>135</v>
      </c>
      <c r="O1886" s="9">
        <v>87</v>
      </c>
      <c r="P1886" s="9">
        <v>28.96</v>
      </c>
      <c r="Q1886" s="9">
        <v>72</v>
      </c>
      <c r="R1886" s="9">
        <v>78</v>
      </c>
    </row>
    <row r="1887" spans="1:18" x14ac:dyDescent="0.2">
      <c r="A1887" s="9">
        <v>0</v>
      </c>
      <c r="B1887" s="9">
        <v>0</v>
      </c>
      <c r="C1887" s="9">
        <v>41</v>
      </c>
      <c r="D1887" s="9">
        <v>0</v>
      </c>
      <c r="E1887" s="9">
        <v>1</v>
      </c>
      <c r="F1887" s="9">
        <v>0</v>
      </c>
      <c r="G1887" s="9">
        <v>0</v>
      </c>
      <c r="H1887" s="9">
        <v>0</v>
      </c>
      <c r="I1887" s="9">
        <v>0</v>
      </c>
      <c r="J1887" s="9">
        <v>0</v>
      </c>
      <c r="K1887" s="9">
        <v>0</v>
      </c>
      <c r="L1887" s="9">
        <v>0</v>
      </c>
      <c r="M1887" s="9">
        <v>232</v>
      </c>
      <c r="N1887" s="9">
        <v>117.5</v>
      </c>
      <c r="O1887" s="9">
        <v>77.5</v>
      </c>
      <c r="P1887" s="9">
        <v>20.62</v>
      </c>
      <c r="Q1887" s="9">
        <v>53</v>
      </c>
      <c r="R1887" s="9">
        <v>75</v>
      </c>
    </row>
    <row r="1888" spans="1:18" x14ac:dyDescent="0.2">
      <c r="A1888" s="9">
        <v>1</v>
      </c>
      <c r="B1888" s="9">
        <v>0</v>
      </c>
      <c r="C1888" s="9">
        <v>57</v>
      </c>
      <c r="D1888" s="9">
        <v>1</v>
      </c>
      <c r="E1888" s="9">
        <v>0</v>
      </c>
      <c r="F1888" s="9">
        <v>0</v>
      </c>
      <c r="G1888" s="9">
        <v>1</v>
      </c>
      <c r="H1888" s="9">
        <v>20</v>
      </c>
      <c r="I1888" s="9">
        <v>0</v>
      </c>
      <c r="J1888" s="9">
        <v>0</v>
      </c>
      <c r="K1888" s="9">
        <v>0</v>
      </c>
      <c r="L1888" s="9">
        <v>0</v>
      </c>
      <c r="M1888" s="9">
        <v>252</v>
      </c>
      <c r="N1888" s="9">
        <v>139</v>
      </c>
      <c r="O1888" s="9">
        <v>82</v>
      </c>
      <c r="P1888" s="9">
        <v>26.36</v>
      </c>
      <c r="Q1888" s="9">
        <v>84</v>
      </c>
      <c r="R1888" s="9">
        <v>70</v>
      </c>
    </row>
    <row r="1889" spans="1:18" x14ac:dyDescent="0.2">
      <c r="A1889" s="9">
        <v>0</v>
      </c>
      <c r="B1889" s="9">
        <v>1</v>
      </c>
      <c r="C1889" s="9">
        <v>51</v>
      </c>
      <c r="D1889" s="9">
        <v>1</v>
      </c>
      <c r="E1889" s="9">
        <v>0</v>
      </c>
      <c r="F1889" s="9">
        <v>0</v>
      </c>
      <c r="G1889" s="9">
        <v>0</v>
      </c>
      <c r="H1889" s="9">
        <v>0</v>
      </c>
      <c r="I1889" s="9">
        <v>0</v>
      </c>
      <c r="J1889" s="9">
        <v>0</v>
      </c>
      <c r="K1889" s="9">
        <v>0</v>
      </c>
      <c r="L1889" s="9">
        <v>0</v>
      </c>
      <c r="M1889" s="9">
        <v>237</v>
      </c>
      <c r="N1889" s="9">
        <v>135</v>
      </c>
      <c r="O1889" s="9">
        <v>87.5</v>
      </c>
      <c r="P1889" s="9">
        <v>24.87</v>
      </c>
      <c r="Q1889" s="9">
        <v>65</v>
      </c>
      <c r="R1889" s="9">
        <v>63</v>
      </c>
    </row>
    <row r="1890" spans="1:18" x14ac:dyDescent="0.2">
      <c r="A1890" s="9">
        <v>0</v>
      </c>
      <c r="B1890" s="9">
        <v>1</v>
      </c>
      <c r="C1890" s="9">
        <v>42</v>
      </c>
      <c r="D1890" s="9">
        <v>0</v>
      </c>
      <c r="E1890" s="9">
        <v>1</v>
      </c>
      <c r="F1890" s="9">
        <v>0</v>
      </c>
      <c r="G1890" s="9">
        <v>1</v>
      </c>
      <c r="H1890" s="9">
        <v>20</v>
      </c>
      <c r="I1890" s="9">
        <v>0</v>
      </c>
      <c r="J1890" s="9">
        <v>0</v>
      </c>
      <c r="K1890" s="9">
        <v>1</v>
      </c>
      <c r="L1890" s="9">
        <v>0</v>
      </c>
      <c r="M1890" s="9">
        <v>220</v>
      </c>
      <c r="N1890" s="9">
        <v>131</v>
      </c>
      <c r="O1890" s="9">
        <v>90</v>
      </c>
      <c r="P1890" s="9">
        <v>24.21</v>
      </c>
      <c r="Q1890" s="9">
        <v>62</v>
      </c>
      <c r="R1890" s="9">
        <v>79</v>
      </c>
    </row>
    <row r="1891" spans="1:18" x14ac:dyDescent="0.2">
      <c r="A1891" s="9">
        <v>0</v>
      </c>
      <c r="B1891" s="9">
        <v>0</v>
      </c>
      <c r="C1891" s="9">
        <v>41</v>
      </c>
      <c r="D1891" s="9">
        <v>0</v>
      </c>
      <c r="E1891" s="9">
        <v>1</v>
      </c>
      <c r="F1891" s="9">
        <v>0</v>
      </c>
      <c r="G1891" s="9">
        <v>0</v>
      </c>
      <c r="H1891" s="9">
        <v>0</v>
      </c>
      <c r="I1891" s="9">
        <v>0</v>
      </c>
      <c r="J1891" s="9">
        <v>0</v>
      </c>
      <c r="K1891" s="9">
        <v>0</v>
      </c>
      <c r="L1891" s="9">
        <v>0</v>
      </c>
      <c r="M1891" s="9">
        <v>177</v>
      </c>
      <c r="N1891" s="9">
        <v>108</v>
      </c>
      <c r="O1891" s="9">
        <v>73</v>
      </c>
      <c r="P1891" s="9">
        <v>24.73</v>
      </c>
      <c r="Q1891" s="9">
        <v>80</v>
      </c>
      <c r="R1891" s="9">
        <v>72</v>
      </c>
    </row>
    <row r="1892" spans="1:18" x14ac:dyDescent="0.2">
      <c r="A1892" s="9">
        <v>0</v>
      </c>
      <c r="B1892" s="9">
        <v>0</v>
      </c>
      <c r="C1892" s="9">
        <v>45</v>
      </c>
      <c r="D1892" s="9">
        <v>0</v>
      </c>
      <c r="E1892" s="9">
        <v>0</v>
      </c>
      <c r="F1892" s="9">
        <v>1</v>
      </c>
      <c r="G1892" s="9">
        <v>1</v>
      </c>
      <c r="H1892" s="9">
        <v>20</v>
      </c>
      <c r="I1892" s="9">
        <v>0</v>
      </c>
      <c r="J1892" s="9">
        <v>0</v>
      </c>
      <c r="K1892" s="9">
        <v>0</v>
      </c>
      <c r="L1892" s="9">
        <v>0</v>
      </c>
      <c r="M1892" s="9">
        <v>230</v>
      </c>
      <c r="N1892" s="9">
        <v>138</v>
      </c>
      <c r="O1892" s="9">
        <v>85</v>
      </c>
      <c r="P1892" s="9">
        <v>22.54</v>
      </c>
      <c r="Q1892" s="9">
        <v>66</v>
      </c>
      <c r="R1892" s="9">
        <v>67</v>
      </c>
    </row>
    <row r="1893" spans="1:18" x14ac:dyDescent="0.2">
      <c r="A1893" s="9">
        <v>0</v>
      </c>
      <c r="B1893" s="9">
        <v>0</v>
      </c>
      <c r="C1893" s="9">
        <v>61</v>
      </c>
      <c r="D1893" s="9">
        <v>0</v>
      </c>
      <c r="E1893" s="9">
        <v>1</v>
      </c>
      <c r="F1893" s="9">
        <v>0</v>
      </c>
      <c r="G1893" s="9">
        <v>0</v>
      </c>
      <c r="H1893" s="9">
        <v>0</v>
      </c>
      <c r="I1893" s="9">
        <v>0</v>
      </c>
      <c r="J1893" s="9">
        <v>0</v>
      </c>
      <c r="K1893" s="9">
        <v>0</v>
      </c>
      <c r="L1893" s="9">
        <v>0</v>
      </c>
      <c r="M1893" s="9">
        <v>219</v>
      </c>
      <c r="N1893" s="9">
        <v>102</v>
      </c>
      <c r="O1893" s="9">
        <v>59</v>
      </c>
      <c r="P1893" s="9">
        <v>18.14</v>
      </c>
      <c r="Q1893" s="9">
        <v>72</v>
      </c>
      <c r="R1893" s="9">
        <v>62</v>
      </c>
    </row>
    <row r="1894" spans="1:18" x14ac:dyDescent="0.2">
      <c r="A1894" s="9">
        <v>0</v>
      </c>
      <c r="B1894" s="9">
        <v>0</v>
      </c>
      <c r="C1894" s="9">
        <v>43</v>
      </c>
      <c r="D1894" s="9">
        <v>0</v>
      </c>
      <c r="E1894" s="9">
        <v>0</v>
      </c>
      <c r="F1894" s="9">
        <v>1</v>
      </c>
      <c r="G1894" s="9">
        <v>1</v>
      </c>
      <c r="H1894" s="9">
        <v>1</v>
      </c>
      <c r="I1894" s="9">
        <v>0</v>
      </c>
      <c r="J1894" s="9">
        <v>0</v>
      </c>
      <c r="K1894" s="9">
        <v>0</v>
      </c>
      <c r="L1894" s="9">
        <v>0</v>
      </c>
      <c r="M1894" s="9">
        <v>185</v>
      </c>
      <c r="N1894" s="9">
        <v>125</v>
      </c>
      <c r="O1894" s="9">
        <v>84</v>
      </c>
      <c r="P1894" s="9">
        <v>23.18</v>
      </c>
      <c r="Q1894" s="9">
        <v>75</v>
      </c>
      <c r="R1894" s="9">
        <v>55</v>
      </c>
    </row>
    <row r="1895" spans="1:18" x14ac:dyDescent="0.2">
      <c r="A1895" s="9">
        <v>1</v>
      </c>
      <c r="B1895" s="9">
        <v>1</v>
      </c>
      <c r="C1895" s="9">
        <v>54</v>
      </c>
      <c r="D1895" s="9">
        <v>1</v>
      </c>
      <c r="E1895" s="9">
        <v>0</v>
      </c>
      <c r="F1895" s="9">
        <v>0</v>
      </c>
      <c r="G1895" s="9">
        <v>0</v>
      </c>
      <c r="H1895" s="9">
        <v>0</v>
      </c>
      <c r="I1895" s="9">
        <v>0</v>
      </c>
      <c r="J1895" s="9">
        <v>0</v>
      </c>
      <c r="K1895" s="9">
        <v>1</v>
      </c>
      <c r="L1895" s="9">
        <v>0</v>
      </c>
      <c r="M1895" s="9">
        <v>230</v>
      </c>
      <c r="N1895" s="9">
        <v>126</v>
      </c>
      <c r="O1895" s="9">
        <v>93</v>
      </c>
      <c r="P1895" s="9">
        <v>25.36</v>
      </c>
      <c r="Q1895" s="9">
        <v>80</v>
      </c>
      <c r="R1895" s="9">
        <v>84</v>
      </c>
    </row>
    <row r="1896" spans="1:18" x14ac:dyDescent="0.2">
      <c r="A1896" s="9">
        <v>0</v>
      </c>
      <c r="B1896" s="9">
        <v>0</v>
      </c>
      <c r="C1896" s="9">
        <v>59</v>
      </c>
      <c r="D1896" s="9">
        <v>1</v>
      </c>
      <c r="E1896" s="9">
        <v>0</v>
      </c>
      <c r="F1896" s="9">
        <v>0</v>
      </c>
      <c r="G1896" s="9">
        <v>0</v>
      </c>
      <c r="H1896" s="9">
        <v>0</v>
      </c>
      <c r="I1896" s="9">
        <v>1</v>
      </c>
      <c r="J1896" s="9">
        <v>0</v>
      </c>
      <c r="K1896" s="9">
        <v>1</v>
      </c>
      <c r="L1896" s="9">
        <v>0</v>
      </c>
      <c r="M1896" s="9">
        <v>297</v>
      </c>
      <c r="N1896" s="9">
        <v>198</v>
      </c>
      <c r="O1896" s="9">
        <v>108</v>
      </c>
      <c r="P1896" s="9">
        <v>28.06</v>
      </c>
      <c r="Q1896" s="9">
        <v>85</v>
      </c>
      <c r="R1896" s="9">
        <v>109</v>
      </c>
    </row>
    <row r="1897" spans="1:18" x14ac:dyDescent="0.2">
      <c r="A1897" s="9">
        <v>0</v>
      </c>
      <c r="B1897" s="9">
        <v>1</v>
      </c>
      <c r="C1897" s="9">
        <v>40</v>
      </c>
      <c r="D1897" s="9">
        <v>0</v>
      </c>
      <c r="E1897" s="9">
        <v>0</v>
      </c>
      <c r="F1897" s="9">
        <v>1</v>
      </c>
      <c r="G1897" s="9">
        <v>1</v>
      </c>
      <c r="H1897" s="9">
        <v>15</v>
      </c>
      <c r="I1897" s="9">
        <v>0</v>
      </c>
      <c r="J1897" s="9">
        <v>0</v>
      </c>
      <c r="K1897" s="9">
        <v>0</v>
      </c>
      <c r="L1897" s="9">
        <v>0</v>
      </c>
      <c r="M1897" s="9">
        <v>203</v>
      </c>
      <c r="N1897" s="9">
        <v>123</v>
      </c>
      <c r="O1897" s="9">
        <v>82</v>
      </c>
      <c r="P1897" s="9">
        <v>24.74</v>
      </c>
      <c r="Q1897" s="9">
        <v>75</v>
      </c>
      <c r="R1897" s="9">
        <v>78</v>
      </c>
    </row>
    <row r="1898" spans="1:18" x14ac:dyDescent="0.2">
      <c r="A1898" s="9">
        <v>0</v>
      </c>
      <c r="B1898" s="9">
        <v>1</v>
      </c>
      <c r="C1898" s="9">
        <v>60</v>
      </c>
      <c r="D1898" s="9">
        <v>1</v>
      </c>
      <c r="E1898" s="9">
        <v>0</v>
      </c>
      <c r="F1898" s="9">
        <v>0</v>
      </c>
      <c r="G1898" s="9">
        <v>0</v>
      </c>
      <c r="H1898" s="9">
        <v>0</v>
      </c>
      <c r="I1898" s="9">
        <v>1</v>
      </c>
      <c r="J1898" s="9">
        <v>0</v>
      </c>
      <c r="K1898" s="9">
        <v>1</v>
      </c>
      <c r="L1898" s="9">
        <v>0</v>
      </c>
      <c r="M1898" s="9">
        <v>173</v>
      </c>
      <c r="N1898" s="9">
        <v>135</v>
      </c>
      <c r="O1898" s="9">
        <v>97.5</v>
      </c>
      <c r="P1898" s="9">
        <v>30.71</v>
      </c>
      <c r="Q1898" s="9">
        <v>63</v>
      </c>
      <c r="R1898" s="9">
        <v>86</v>
      </c>
    </row>
    <row r="1899" spans="1:18" x14ac:dyDescent="0.2">
      <c r="A1899" s="9">
        <v>0</v>
      </c>
      <c r="B1899" s="9">
        <v>1</v>
      </c>
      <c r="C1899" s="9">
        <v>49</v>
      </c>
      <c r="D1899" s="9">
        <v>0</v>
      </c>
      <c r="E1899" s="9">
        <v>0</v>
      </c>
      <c r="F1899" s="9">
        <v>1</v>
      </c>
      <c r="G1899" s="9">
        <v>1</v>
      </c>
      <c r="H1899" s="9">
        <v>25</v>
      </c>
      <c r="I1899" s="9">
        <v>0</v>
      </c>
      <c r="J1899" s="9">
        <v>0</v>
      </c>
      <c r="K1899" s="9">
        <v>0</v>
      </c>
      <c r="L1899" s="9">
        <v>0</v>
      </c>
      <c r="M1899" s="9">
        <v>282</v>
      </c>
      <c r="N1899" s="9">
        <v>134</v>
      </c>
      <c r="O1899" s="9">
        <v>79</v>
      </c>
      <c r="P1899" s="9">
        <v>26.87</v>
      </c>
      <c r="Q1899" s="9">
        <v>67</v>
      </c>
      <c r="R1899" s="9">
        <v>78</v>
      </c>
    </row>
    <row r="1900" spans="1:18" x14ac:dyDescent="0.2">
      <c r="A1900" s="9">
        <v>0</v>
      </c>
      <c r="B1900" s="9">
        <v>0</v>
      </c>
      <c r="C1900" s="9">
        <v>52</v>
      </c>
      <c r="D1900" s="9">
        <v>1</v>
      </c>
      <c r="E1900" s="9">
        <v>0</v>
      </c>
      <c r="F1900" s="9">
        <v>0</v>
      </c>
      <c r="G1900" s="9">
        <v>0</v>
      </c>
      <c r="H1900" s="9">
        <v>0</v>
      </c>
      <c r="I1900" s="9">
        <v>0</v>
      </c>
      <c r="J1900" s="9">
        <v>0</v>
      </c>
      <c r="K1900" s="9">
        <v>1</v>
      </c>
      <c r="L1900" s="9">
        <v>0</v>
      </c>
      <c r="M1900" s="9">
        <v>220</v>
      </c>
      <c r="N1900" s="9">
        <v>163</v>
      </c>
      <c r="O1900" s="9">
        <v>87</v>
      </c>
      <c r="P1900" s="9">
        <v>25.12</v>
      </c>
      <c r="Q1900" s="9">
        <v>100</v>
      </c>
      <c r="R1900" s="9">
        <v>94</v>
      </c>
    </row>
    <row r="1901" spans="1:18" x14ac:dyDescent="0.2">
      <c r="A1901" s="9">
        <v>0</v>
      </c>
      <c r="B1901" s="9">
        <v>1</v>
      </c>
      <c r="C1901" s="9">
        <v>51</v>
      </c>
      <c r="D1901" s="9">
        <v>1</v>
      </c>
      <c r="E1901" s="9">
        <v>0</v>
      </c>
      <c r="F1901" s="9">
        <v>0</v>
      </c>
      <c r="G1901" s="9">
        <v>1</v>
      </c>
      <c r="H1901" s="9">
        <v>40</v>
      </c>
      <c r="I1901" s="9">
        <v>0</v>
      </c>
      <c r="J1901" s="9">
        <v>0</v>
      </c>
      <c r="K1901" s="9">
        <v>0</v>
      </c>
      <c r="L1901" s="9">
        <v>0</v>
      </c>
      <c r="M1901" s="9">
        <v>264</v>
      </c>
      <c r="N1901" s="9">
        <v>119</v>
      </c>
      <c r="O1901" s="9">
        <v>82</v>
      </c>
      <c r="P1901" s="9">
        <v>28.55</v>
      </c>
      <c r="Q1901" s="9">
        <v>85</v>
      </c>
      <c r="R1901" s="9">
        <v>63</v>
      </c>
    </row>
    <row r="1902" spans="1:18" x14ac:dyDescent="0.2">
      <c r="A1902" s="9">
        <v>0</v>
      </c>
      <c r="B1902" s="9">
        <v>0</v>
      </c>
      <c r="C1902" s="9">
        <v>49</v>
      </c>
      <c r="D1902" s="9">
        <v>1</v>
      </c>
      <c r="E1902" s="9">
        <v>0</v>
      </c>
      <c r="F1902" s="9">
        <v>0</v>
      </c>
      <c r="G1902" s="9">
        <v>0</v>
      </c>
      <c r="H1902" s="9">
        <v>0</v>
      </c>
      <c r="I1902" s="9">
        <v>0</v>
      </c>
      <c r="J1902" s="9">
        <v>0</v>
      </c>
      <c r="K1902" s="9">
        <v>0</v>
      </c>
      <c r="L1902" s="9">
        <v>0</v>
      </c>
      <c r="M1902" s="9">
        <v>257</v>
      </c>
      <c r="N1902" s="9">
        <v>115</v>
      </c>
      <c r="O1902" s="9">
        <v>75</v>
      </c>
      <c r="P1902" s="9">
        <v>25.61</v>
      </c>
      <c r="Q1902" s="9">
        <v>72</v>
      </c>
      <c r="R1902" s="9">
        <v>74</v>
      </c>
    </row>
    <row r="1903" spans="1:18" x14ac:dyDescent="0.2">
      <c r="A1903" s="9">
        <v>0</v>
      </c>
      <c r="B1903" s="9">
        <v>0</v>
      </c>
      <c r="C1903" s="9">
        <v>52</v>
      </c>
      <c r="D1903" s="9">
        <v>1</v>
      </c>
      <c r="E1903" s="9">
        <v>0</v>
      </c>
      <c r="F1903" s="9">
        <v>0</v>
      </c>
      <c r="G1903" s="9">
        <v>0</v>
      </c>
      <c r="H1903" s="9">
        <v>0</v>
      </c>
      <c r="I1903" s="9">
        <v>0</v>
      </c>
      <c r="J1903" s="9">
        <v>0</v>
      </c>
      <c r="K1903" s="9">
        <v>0</v>
      </c>
      <c r="L1903" s="9">
        <v>0</v>
      </c>
      <c r="M1903" s="9">
        <v>208</v>
      </c>
      <c r="N1903" s="9">
        <v>141</v>
      </c>
      <c r="O1903" s="9">
        <v>85</v>
      </c>
      <c r="P1903" s="9">
        <v>24.85</v>
      </c>
      <c r="Q1903" s="9">
        <v>75</v>
      </c>
      <c r="R1903" s="9">
        <v>68</v>
      </c>
    </row>
    <row r="1904" spans="1:18" x14ac:dyDescent="0.2">
      <c r="A1904" s="9">
        <v>0</v>
      </c>
      <c r="B1904" s="9">
        <v>1</v>
      </c>
      <c r="C1904" s="9">
        <v>42</v>
      </c>
      <c r="D1904" s="9">
        <v>0</v>
      </c>
      <c r="E1904" s="9">
        <v>1</v>
      </c>
      <c r="F1904" s="9">
        <v>0</v>
      </c>
      <c r="G1904" s="9">
        <v>1</v>
      </c>
      <c r="H1904" s="9">
        <v>20</v>
      </c>
      <c r="I1904" s="9">
        <v>0</v>
      </c>
      <c r="J1904" s="9">
        <v>0</v>
      </c>
      <c r="K1904" s="9">
        <v>0</v>
      </c>
      <c r="L1904" s="9">
        <v>0</v>
      </c>
      <c r="M1904" s="9">
        <v>184</v>
      </c>
      <c r="N1904" s="9">
        <v>114.5</v>
      </c>
      <c r="O1904" s="9">
        <v>76</v>
      </c>
      <c r="P1904" s="9">
        <v>29.89</v>
      </c>
      <c r="Q1904" s="9">
        <v>66</v>
      </c>
      <c r="R1904" s="9">
        <v>59</v>
      </c>
    </row>
    <row r="1905" spans="1:18" x14ac:dyDescent="0.2">
      <c r="A1905" s="9">
        <v>0</v>
      </c>
      <c r="B1905" s="9">
        <v>1</v>
      </c>
      <c r="C1905" s="9">
        <v>44</v>
      </c>
      <c r="D1905" s="9">
        <v>0</v>
      </c>
      <c r="E1905" s="9">
        <v>0</v>
      </c>
      <c r="F1905" s="9">
        <v>1</v>
      </c>
      <c r="G1905" s="9">
        <v>1</v>
      </c>
      <c r="H1905" s="9">
        <v>15</v>
      </c>
      <c r="I1905" s="9">
        <v>0</v>
      </c>
      <c r="J1905" s="9">
        <v>0</v>
      </c>
      <c r="K1905" s="9">
        <v>0</v>
      </c>
      <c r="L1905" s="9">
        <v>0</v>
      </c>
      <c r="M1905" s="9">
        <v>237</v>
      </c>
      <c r="N1905" s="9">
        <v>124</v>
      </c>
      <c r="O1905" s="9">
        <v>83</v>
      </c>
      <c r="P1905" s="9">
        <v>27.17</v>
      </c>
      <c r="Q1905" s="9">
        <v>70</v>
      </c>
      <c r="R1905" s="9">
        <v>88</v>
      </c>
    </row>
    <row r="1906" spans="1:18" x14ac:dyDescent="0.2">
      <c r="A1906" s="9">
        <v>1</v>
      </c>
      <c r="B1906" s="9">
        <v>1</v>
      </c>
      <c r="C1906" s="9">
        <v>50</v>
      </c>
      <c r="D1906" s="9">
        <v>1</v>
      </c>
      <c r="E1906" s="9">
        <v>0</v>
      </c>
      <c r="F1906" s="9">
        <v>0</v>
      </c>
      <c r="G1906" s="9">
        <v>1</v>
      </c>
      <c r="H1906" s="9">
        <v>9</v>
      </c>
      <c r="I1906" s="9">
        <v>0</v>
      </c>
      <c r="J1906" s="9">
        <v>0</v>
      </c>
      <c r="K1906" s="9">
        <v>0</v>
      </c>
      <c r="L1906" s="9">
        <v>0</v>
      </c>
      <c r="M1906" s="9">
        <v>206</v>
      </c>
      <c r="N1906" s="9">
        <v>140</v>
      </c>
      <c r="O1906" s="9">
        <v>92</v>
      </c>
      <c r="P1906" s="9">
        <v>28.21</v>
      </c>
      <c r="Q1906" s="9">
        <v>85</v>
      </c>
      <c r="R1906" s="9">
        <v>78</v>
      </c>
    </row>
    <row r="1907" spans="1:18" x14ac:dyDescent="0.2">
      <c r="A1907" s="9">
        <v>0</v>
      </c>
      <c r="B1907" s="9">
        <v>0</v>
      </c>
      <c r="C1907" s="9">
        <v>50</v>
      </c>
      <c r="D1907" s="9">
        <v>0</v>
      </c>
      <c r="E1907" s="9">
        <v>1</v>
      </c>
      <c r="F1907" s="9">
        <v>0</v>
      </c>
      <c r="G1907" s="9">
        <v>1</v>
      </c>
      <c r="H1907" s="9">
        <v>30</v>
      </c>
      <c r="I1907" s="9">
        <v>0</v>
      </c>
      <c r="J1907" s="9">
        <v>0</v>
      </c>
      <c r="K1907" s="9">
        <v>1</v>
      </c>
      <c r="L1907" s="9">
        <v>0</v>
      </c>
      <c r="M1907" s="9">
        <v>308</v>
      </c>
      <c r="N1907" s="9">
        <v>145.5</v>
      </c>
      <c r="O1907" s="9">
        <v>96</v>
      </c>
      <c r="P1907" s="9">
        <v>25.61</v>
      </c>
      <c r="Q1907" s="9">
        <v>72</v>
      </c>
      <c r="R1907" s="9">
        <v>78</v>
      </c>
    </row>
    <row r="1908" spans="1:18" x14ac:dyDescent="0.2">
      <c r="A1908" s="9">
        <v>0</v>
      </c>
      <c r="B1908" s="9">
        <v>0</v>
      </c>
      <c r="C1908" s="9">
        <v>54</v>
      </c>
      <c r="D1908" s="9">
        <v>1</v>
      </c>
      <c r="E1908" s="9">
        <v>0</v>
      </c>
      <c r="F1908" s="9">
        <v>0</v>
      </c>
      <c r="G1908" s="9">
        <v>0</v>
      </c>
      <c r="H1908" s="9">
        <v>0</v>
      </c>
      <c r="I1908" s="9">
        <v>0</v>
      </c>
      <c r="J1908" s="9">
        <v>0</v>
      </c>
      <c r="K1908" s="9">
        <v>0</v>
      </c>
      <c r="L1908" s="9">
        <v>0</v>
      </c>
      <c r="M1908" s="9">
        <v>262</v>
      </c>
      <c r="N1908" s="9">
        <v>113.5</v>
      </c>
      <c r="O1908" s="9">
        <v>80</v>
      </c>
      <c r="P1908" s="9">
        <v>26.42</v>
      </c>
      <c r="Q1908" s="9">
        <v>75</v>
      </c>
      <c r="R1908" s="9">
        <v>67</v>
      </c>
    </row>
    <row r="1909" spans="1:18" x14ac:dyDescent="0.2">
      <c r="A1909" s="9">
        <v>0</v>
      </c>
      <c r="B1909" s="9">
        <v>1</v>
      </c>
      <c r="C1909" s="9">
        <v>48</v>
      </c>
      <c r="D1909" s="9">
        <v>0</v>
      </c>
      <c r="E1909" s="9">
        <v>1</v>
      </c>
      <c r="F1909" s="9">
        <v>0</v>
      </c>
      <c r="G1909" s="9">
        <v>1</v>
      </c>
      <c r="H1909" s="9">
        <v>20</v>
      </c>
      <c r="I1909" s="9">
        <v>0</v>
      </c>
      <c r="J1909" s="9">
        <v>0</v>
      </c>
      <c r="K1909" s="9">
        <v>0</v>
      </c>
      <c r="L1909" s="9">
        <v>1</v>
      </c>
      <c r="M1909" s="9">
        <v>172</v>
      </c>
      <c r="N1909" s="9">
        <v>131</v>
      </c>
      <c r="O1909" s="9">
        <v>79</v>
      </c>
      <c r="P1909" s="9">
        <v>35.119999999999997</v>
      </c>
      <c r="Q1909" s="9">
        <v>75</v>
      </c>
      <c r="R1909" s="9">
        <v>108</v>
      </c>
    </row>
    <row r="1910" spans="1:18" x14ac:dyDescent="0.2">
      <c r="A1910" s="9">
        <v>0</v>
      </c>
      <c r="B1910" s="9">
        <v>1</v>
      </c>
      <c r="C1910" s="9">
        <v>52</v>
      </c>
      <c r="D1910" s="9">
        <v>0</v>
      </c>
      <c r="E1910" s="9">
        <v>1</v>
      </c>
      <c r="F1910" s="9">
        <v>0</v>
      </c>
      <c r="G1910" s="9">
        <v>1</v>
      </c>
      <c r="H1910" s="9">
        <v>20</v>
      </c>
      <c r="I1910" s="9">
        <v>0</v>
      </c>
      <c r="J1910" s="9">
        <v>0</v>
      </c>
      <c r="K1910" s="9">
        <v>0</v>
      </c>
      <c r="L1910" s="9">
        <v>0</v>
      </c>
      <c r="M1910" s="9">
        <v>240</v>
      </c>
      <c r="N1910" s="9">
        <v>135</v>
      </c>
      <c r="O1910" s="9">
        <v>82</v>
      </c>
      <c r="P1910" s="9">
        <v>27.73</v>
      </c>
      <c r="Q1910" s="9">
        <v>100</v>
      </c>
      <c r="R1910" s="9">
        <v>87</v>
      </c>
    </row>
    <row r="1911" spans="1:18" x14ac:dyDescent="0.2">
      <c r="A1911" s="9">
        <v>0</v>
      </c>
      <c r="B1911" s="9">
        <v>0</v>
      </c>
      <c r="C1911" s="9">
        <v>42</v>
      </c>
      <c r="D1911" s="9">
        <v>0</v>
      </c>
      <c r="E1911" s="9">
        <v>1</v>
      </c>
      <c r="F1911" s="9">
        <v>0</v>
      </c>
      <c r="G1911" s="9">
        <v>0</v>
      </c>
      <c r="H1911" s="9">
        <v>0</v>
      </c>
      <c r="I1911" s="9">
        <v>0</v>
      </c>
      <c r="J1911" s="9">
        <v>0</v>
      </c>
      <c r="K1911" s="9">
        <v>1</v>
      </c>
      <c r="L1911" s="9">
        <v>0</v>
      </c>
      <c r="M1911" s="9">
        <v>263</v>
      </c>
      <c r="N1911" s="9">
        <v>150</v>
      </c>
      <c r="O1911" s="9">
        <v>88</v>
      </c>
      <c r="P1911" s="9">
        <v>23.68</v>
      </c>
      <c r="Q1911" s="9">
        <v>96</v>
      </c>
      <c r="R1911" s="9">
        <v>78</v>
      </c>
    </row>
    <row r="1912" spans="1:18" x14ac:dyDescent="0.2">
      <c r="A1912" s="9">
        <v>0</v>
      </c>
      <c r="B1912" s="9">
        <v>0</v>
      </c>
      <c r="C1912" s="9">
        <v>50</v>
      </c>
      <c r="D1912" s="9">
        <v>1</v>
      </c>
      <c r="E1912" s="9">
        <v>0</v>
      </c>
      <c r="F1912" s="9">
        <v>0</v>
      </c>
      <c r="G1912" s="9">
        <v>0</v>
      </c>
      <c r="H1912" s="9">
        <v>0</v>
      </c>
      <c r="I1912" s="9">
        <v>0</v>
      </c>
      <c r="J1912" s="9">
        <v>0</v>
      </c>
      <c r="K1912" s="9">
        <v>0</v>
      </c>
      <c r="L1912" s="9">
        <v>0</v>
      </c>
      <c r="M1912" s="9">
        <v>280</v>
      </c>
      <c r="N1912" s="9">
        <v>126</v>
      </c>
      <c r="O1912" s="9">
        <v>76</v>
      </c>
      <c r="P1912" s="9">
        <v>21.82</v>
      </c>
      <c r="Q1912" s="9">
        <v>65</v>
      </c>
      <c r="R1912" s="9">
        <v>74</v>
      </c>
    </row>
    <row r="1913" spans="1:18" x14ac:dyDescent="0.2">
      <c r="A1913" s="9">
        <v>0</v>
      </c>
      <c r="B1913" s="9">
        <v>1</v>
      </c>
      <c r="C1913" s="9">
        <v>46</v>
      </c>
      <c r="D1913" s="9">
        <v>0</v>
      </c>
      <c r="E1913" s="9">
        <v>0</v>
      </c>
      <c r="F1913" s="9">
        <v>0</v>
      </c>
      <c r="G1913" s="9">
        <v>1</v>
      </c>
      <c r="H1913" s="9">
        <v>40</v>
      </c>
      <c r="I1913" s="9">
        <v>0</v>
      </c>
      <c r="J1913" s="9">
        <v>0</v>
      </c>
      <c r="K1913" s="9">
        <v>0</v>
      </c>
      <c r="L1913" s="9">
        <v>0</v>
      </c>
      <c r="M1913" s="9">
        <v>165</v>
      </c>
      <c r="N1913" s="9">
        <v>107</v>
      </c>
      <c r="O1913" s="9">
        <v>82</v>
      </c>
      <c r="P1913" s="9">
        <v>24.67</v>
      </c>
      <c r="Q1913" s="9">
        <v>60</v>
      </c>
      <c r="R1913" s="9">
        <v>77</v>
      </c>
    </row>
    <row r="1914" spans="1:18" x14ac:dyDescent="0.2">
      <c r="A1914" s="9">
        <v>0</v>
      </c>
      <c r="B1914" s="9">
        <v>1</v>
      </c>
      <c r="C1914" s="9">
        <v>59</v>
      </c>
      <c r="D1914" s="9">
        <v>1</v>
      </c>
      <c r="E1914" s="9">
        <v>0</v>
      </c>
      <c r="F1914" s="9">
        <v>0</v>
      </c>
      <c r="G1914" s="9">
        <v>1</v>
      </c>
      <c r="H1914" s="9">
        <v>40</v>
      </c>
      <c r="I1914" s="9">
        <v>0</v>
      </c>
      <c r="J1914" s="9">
        <v>0</v>
      </c>
      <c r="K1914" s="9">
        <v>1</v>
      </c>
      <c r="L1914" s="9">
        <v>0</v>
      </c>
      <c r="M1914" s="9">
        <v>188</v>
      </c>
      <c r="N1914" s="9">
        <v>111</v>
      </c>
      <c r="O1914" s="9">
        <v>72</v>
      </c>
      <c r="P1914" s="9">
        <v>21.48</v>
      </c>
      <c r="Q1914" s="9">
        <v>75</v>
      </c>
      <c r="R1914" s="9">
        <v>44</v>
      </c>
    </row>
    <row r="1915" spans="1:18" x14ac:dyDescent="0.2">
      <c r="A1915" s="9">
        <v>0</v>
      </c>
      <c r="B1915" s="9">
        <v>1</v>
      </c>
      <c r="C1915" s="9">
        <v>50</v>
      </c>
      <c r="D1915" s="9">
        <v>0</v>
      </c>
      <c r="E1915" s="9">
        <v>0</v>
      </c>
      <c r="F1915" s="9">
        <v>1</v>
      </c>
      <c r="G1915" s="9">
        <v>1</v>
      </c>
      <c r="H1915" s="9">
        <v>30</v>
      </c>
      <c r="I1915" s="9">
        <v>0</v>
      </c>
      <c r="J1915" s="9">
        <v>0</v>
      </c>
      <c r="K1915" s="9">
        <v>1</v>
      </c>
      <c r="L1915" s="9">
        <v>0</v>
      </c>
      <c r="M1915" s="9">
        <v>320</v>
      </c>
      <c r="N1915" s="9">
        <v>190</v>
      </c>
      <c r="O1915" s="9">
        <v>110</v>
      </c>
      <c r="P1915" s="9">
        <v>25.45</v>
      </c>
      <c r="Q1915" s="9">
        <v>90</v>
      </c>
      <c r="R1915" s="9">
        <v>71</v>
      </c>
    </row>
    <row r="1916" spans="1:18" x14ac:dyDescent="0.2">
      <c r="A1916" s="9">
        <v>0</v>
      </c>
      <c r="B1916" s="9">
        <v>0</v>
      </c>
      <c r="C1916" s="9">
        <v>39</v>
      </c>
      <c r="D1916" s="9">
        <v>1</v>
      </c>
      <c r="E1916" s="9">
        <v>0</v>
      </c>
      <c r="F1916" s="9">
        <v>0</v>
      </c>
      <c r="G1916" s="9">
        <v>0</v>
      </c>
      <c r="H1916" s="9">
        <v>0</v>
      </c>
      <c r="I1916" s="9">
        <v>0</v>
      </c>
      <c r="J1916" s="9">
        <v>0</v>
      </c>
      <c r="K1916" s="9">
        <v>0</v>
      </c>
      <c r="L1916" s="9">
        <v>0</v>
      </c>
      <c r="M1916" s="9">
        <v>153</v>
      </c>
      <c r="N1916" s="9">
        <v>107</v>
      </c>
      <c r="O1916" s="9">
        <v>82</v>
      </c>
      <c r="P1916" s="9">
        <v>20.99</v>
      </c>
      <c r="Q1916" s="9">
        <v>75</v>
      </c>
      <c r="R1916" s="9">
        <v>82</v>
      </c>
    </row>
    <row r="1917" spans="1:18" x14ac:dyDescent="0.2">
      <c r="A1917" s="9">
        <v>0</v>
      </c>
      <c r="B1917" s="9">
        <v>0</v>
      </c>
      <c r="C1917" s="9">
        <v>48</v>
      </c>
      <c r="D1917" s="9">
        <v>1</v>
      </c>
      <c r="E1917" s="9">
        <v>0</v>
      </c>
      <c r="F1917" s="9">
        <v>0</v>
      </c>
      <c r="G1917" s="9">
        <v>0</v>
      </c>
      <c r="H1917" s="9">
        <v>0</v>
      </c>
      <c r="I1917" s="9">
        <v>0</v>
      </c>
      <c r="J1917" s="9">
        <v>0</v>
      </c>
      <c r="K1917" s="9">
        <v>0</v>
      </c>
      <c r="L1917" s="9">
        <v>0</v>
      </c>
      <c r="M1917" s="9">
        <v>186</v>
      </c>
      <c r="N1917" s="9">
        <v>113</v>
      </c>
      <c r="O1917" s="9">
        <v>78</v>
      </c>
      <c r="P1917" s="9">
        <v>22.98</v>
      </c>
      <c r="Q1917" s="9">
        <v>64</v>
      </c>
      <c r="R1917" s="9">
        <v>78</v>
      </c>
    </row>
    <row r="1918" spans="1:18" x14ac:dyDescent="0.2">
      <c r="A1918" s="9">
        <v>0</v>
      </c>
      <c r="B1918" s="9">
        <v>1</v>
      </c>
      <c r="C1918" s="9">
        <v>58</v>
      </c>
      <c r="D1918" s="9">
        <v>0</v>
      </c>
      <c r="E1918" s="9">
        <v>1</v>
      </c>
      <c r="F1918" s="9">
        <v>0</v>
      </c>
      <c r="G1918" s="9">
        <v>1</v>
      </c>
      <c r="H1918" s="9">
        <v>20</v>
      </c>
      <c r="I1918" s="9">
        <v>0</v>
      </c>
      <c r="J1918" s="9">
        <v>0</v>
      </c>
      <c r="K1918" s="9">
        <v>0</v>
      </c>
      <c r="L1918" s="9">
        <v>0</v>
      </c>
      <c r="M1918" s="9">
        <v>255</v>
      </c>
      <c r="N1918" s="9">
        <v>136</v>
      </c>
      <c r="O1918" s="9">
        <v>85.5</v>
      </c>
      <c r="P1918" s="9">
        <v>25.33</v>
      </c>
      <c r="Q1918" s="9">
        <v>82</v>
      </c>
      <c r="R1918" s="9">
        <v>62</v>
      </c>
    </row>
    <row r="1919" spans="1:18" x14ac:dyDescent="0.2">
      <c r="A1919" s="9">
        <v>0</v>
      </c>
      <c r="B1919" s="9">
        <v>0</v>
      </c>
      <c r="C1919" s="9">
        <v>47</v>
      </c>
      <c r="D1919" s="9">
        <v>0</v>
      </c>
      <c r="E1919" s="9">
        <v>0</v>
      </c>
      <c r="F1919" s="9">
        <v>1</v>
      </c>
      <c r="G1919" s="9">
        <v>0</v>
      </c>
      <c r="H1919" s="9">
        <v>0</v>
      </c>
      <c r="I1919" s="9">
        <v>0</v>
      </c>
      <c r="J1919" s="9">
        <v>0</v>
      </c>
      <c r="K1919" s="9">
        <v>0</v>
      </c>
      <c r="L1919" s="9">
        <v>0</v>
      </c>
      <c r="M1919" s="9">
        <v>205</v>
      </c>
      <c r="N1919" s="9">
        <v>106</v>
      </c>
      <c r="O1919" s="9">
        <v>75</v>
      </c>
      <c r="P1919" s="9">
        <v>23.44</v>
      </c>
      <c r="Q1919" s="9">
        <v>75</v>
      </c>
      <c r="R1919" s="9">
        <v>97</v>
      </c>
    </row>
    <row r="1920" spans="1:18" x14ac:dyDescent="0.2">
      <c r="A1920" s="9">
        <v>0</v>
      </c>
      <c r="B1920" s="9">
        <v>0</v>
      </c>
      <c r="C1920" s="9">
        <v>57</v>
      </c>
      <c r="D1920" s="9">
        <v>0</v>
      </c>
      <c r="E1920" s="9">
        <v>1</v>
      </c>
      <c r="F1920" s="9">
        <v>0</v>
      </c>
      <c r="G1920" s="9">
        <v>0</v>
      </c>
      <c r="H1920" s="9">
        <v>0</v>
      </c>
      <c r="I1920" s="9">
        <v>0</v>
      </c>
      <c r="J1920" s="9">
        <v>0</v>
      </c>
      <c r="K1920" s="9">
        <v>0</v>
      </c>
      <c r="L1920" s="9">
        <v>0</v>
      </c>
      <c r="M1920" s="9">
        <v>163</v>
      </c>
      <c r="N1920" s="9">
        <v>112</v>
      </c>
      <c r="O1920" s="9">
        <v>71</v>
      </c>
      <c r="P1920" s="9">
        <v>22.66</v>
      </c>
      <c r="Q1920" s="9">
        <v>70</v>
      </c>
      <c r="R1920" s="9">
        <v>78</v>
      </c>
    </row>
    <row r="1921" spans="1:18" x14ac:dyDescent="0.2">
      <c r="A1921" s="9">
        <v>0</v>
      </c>
      <c r="B1921" s="9">
        <v>0</v>
      </c>
      <c r="C1921" s="9">
        <v>63</v>
      </c>
      <c r="D1921" s="9">
        <v>0</v>
      </c>
      <c r="E1921" s="9">
        <v>0</v>
      </c>
      <c r="F1921" s="9">
        <v>1</v>
      </c>
      <c r="G1921" s="9">
        <v>0</v>
      </c>
      <c r="H1921" s="9">
        <v>0</v>
      </c>
      <c r="I1921" s="9">
        <v>0</v>
      </c>
      <c r="J1921" s="9">
        <v>0</v>
      </c>
      <c r="K1921" s="9">
        <v>0</v>
      </c>
      <c r="L1921" s="9">
        <v>0</v>
      </c>
      <c r="M1921" s="9">
        <v>281</v>
      </c>
      <c r="N1921" s="9">
        <v>125</v>
      </c>
      <c r="O1921" s="9">
        <v>80</v>
      </c>
      <c r="P1921" s="9">
        <v>21.35</v>
      </c>
      <c r="Q1921" s="9">
        <v>75</v>
      </c>
      <c r="R1921" s="9">
        <v>99</v>
      </c>
    </row>
    <row r="1922" spans="1:18" x14ac:dyDescent="0.2">
      <c r="A1922" s="9">
        <v>0</v>
      </c>
      <c r="B1922" s="9">
        <v>0</v>
      </c>
      <c r="C1922" s="9">
        <v>43</v>
      </c>
      <c r="D1922" s="9">
        <v>0</v>
      </c>
      <c r="E1922" s="9">
        <v>1</v>
      </c>
      <c r="F1922" s="9">
        <v>0</v>
      </c>
      <c r="G1922" s="9">
        <v>0</v>
      </c>
      <c r="H1922" s="9">
        <v>0</v>
      </c>
      <c r="I1922" s="9">
        <v>0</v>
      </c>
      <c r="J1922" s="9">
        <v>0</v>
      </c>
      <c r="K1922" s="9">
        <v>0</v>
      </c>
      <c r="L1922" s="9">
        <v>0</v>
      </c>
      <c r="M1922" s="9">
        <v>194</v>
      </c>
      <c r="N1922" s="9">
        <v>122.5</v>
      </c>
      <c r="O1922" s="9">
        <v>82</v>
      </c>
      <c r="P1922" s="9">
        <v>35.159999999999997</v>
      </c>
      <c r="Q1922" s="9">
        <v>75</v>
      </c>
      <c r="R1922" s="9">
        <v>80</v>
      </c>
    </row>
    <row r="1923" spans="1:18" x14ac:dyDescent="0.2">
      <c r="A1923" s="9">
        <v>0</v>
      </c>
      <c r="B1923" s="9">
        <v>1</v>
      </c>
      <c r="C1923" s="9">
        <v>56</v>
      </c>
      <c r="D1923" s="9">
        <v>1</v>
      </c>
      <c r="E1923" s="9">
        <v>0</v>
      </c>
      <c r="F1923" s="9">
        <v>0</v>
      </c>
      <c r="G1923" s="9">
        <v>0</v>
      </c>
      <c r="H1923" s="9">
        <v>0</v>
      </c>
      <c r="I1923" s="9">
        <v>1</v>
      </c>
      <c r="J1923" s="9">
        <v>0</v>
      </c>
      <c r="K1923" s="9">
        <v>1</v>
      </c>
      <c r="L1923" s="9">
        <v>0</v>
      </c>
      <c r="M1923" s="9">
        <v>226</v>
      </c>
      <c r="N1923" s="9">
        <v>175.5</v>
      </c>
      <c r="O1923" s="9">
        <v>113</v>
      </c>
      <c r="P1923" s="9">
        <v>30.77</v>
      </c>
      <c r="Q1923" s="9">
        <v>60</v>
      </c>
      <c r="R1923" s="9">
        <v>70</v>
      </c>
    </row>
    <row r="1924" spans="1:18" x14ac:dyDescent="0.2">
      <c r="A1924" s="9">
        <v>0</v>
      </c>
      <c r="B1924" s="9">
        <v>1</v>
      </c>
      <c r="C1924" s="9">
        <v>50</v>
      </c>
      <c r="D1924" s="9">
        <v>0</v>
      </c>
      <c r="E1924" s="9">
        <v>1</v>
      </c>
      <c r="F1924" s="9">
        <v>0</v>
      </c>
      <c r="G1924" s="9">
        <v>1</v>
      </c>
      <c r="H1924" s="9">
        <v>20</v>
      </c>
      <c r="I1924" s="9">
        <v>0</v>
      </c>
      <c r="J1924" s="9">
        <v>0</v>
      </c>
      <c r="K1924" s="9">
        <v>0</v>
      </c>
      <c r="L1924" s="9">
        <v>0</v>
      </c>
      <c r="M1924" s="9">
        <v>163</v>
      </c>
      <c r="N1924" s="9">
        <v>96.5</v>
      </c>
      <c r="O1924" s="9">
        <v>72.5</v>
      </c>
      <c r="P1924" s="9">
        <v>20.72</v>
      </c>
      <c r="Q1924" s="9">
        <v>75</v>
      </c>
      <c r="R1924" s="9">
        <v>77</v>
      </c>
    </row>
    <row r="1925" spans="1:18" x14ac:dyDescent="0.2">
      <c r="A1925" s="9">
        <v>0</v>
      </c>
      <c r="B1925" s="9">
        <v>1</v>
      </c>
      <c r="C1925" s="9">
        <v>47</v>
      </c>
      <c r="D1925" s="9">
        <v>0</v>
      </c>
      <c r="E1925" s="9">
        <v>0</v>
      </c>
      <c r="F1925" s="9">
        <v>0</v>
      </c>
      <c r="G1925" s="9">
        <v>1</v>
      </c>
      <c r="H1925" s="9">
        <v>10</v>
      </c>
      <c r="I1925" s="9">
        <v>0</v>
      </c>
      <c r="J1925" s="9">
        <v>0</v>
      </c>
      <c r="K1925" s="9">
        <v>1</v>
      </c>
      <c r="L1925" s="9">
        <v>0</v>
      </c>
      <c r="M1925" s="9">
        <v>214</v>
      </c>
      <c r="N1925" s="9">
        <v>132</v>
      </c>
      <c r="O1925" s="9">
        <v>95</v>
      </c>
      <c r="P1925" s="9">
        <v>24.23</v>
      </c>
      <c r="Q1925" s="9">
        <v>70</v>
      </c>
      <c r="R1925" s="9">
        <v>77</v>
      </c>
    </row>
    <row r="1926" spans="1:18" x14ac:dyDescent="0.2">
      <c r="A1926" s="9">
        <v>0</v>
      </c>
      <c r="B1926" s="9">
        <v>0</v>
      </c>
      <c r="C1926" s="9">
        <v>48</v>
      </c>
      <c r="D1926" s="9">
        <v>0</v>
      </c>
      <c r="E1926" s="9">
        <v>0</v>
      </c>
      <c r="F1926" s="9">
        <v>1</v>
      </c>
      <c r="G1926" s="9">
        <v>1</v>
      </c>
      <c r="H1926" s="9">
        <v>20</v>
      </c>
      <c r="I1926" s="9">
        <v>0</v>
      </c>
      <c r="J1926" s="9">
        <v>0</v>
      </c>
      <c r="K1926" s="9">
        <v>0</v>
      </c>
      <c r="L1926" s="9">
        <v>0</v>
      </c>
      <c r="M1926" s="9">
        <v>215</v>
      </c>
      <c r="N1926" s="9">
        <v>114</v>
      </c>
      <c r="O1926" s="9">
        <v>64</v>
      </c>
      <c r="P1926" s="9">
        <v>21.51</v>
      </c>
      <c r="Q1926" s="9">
        <v>74</v>
      </c>
      <c r="R1926" s="9">
        <v>64</v>
      </c>
    </row>
    <row r="1927" spans="1:18" x14ac:dyDescent="0.2">
      <c r="A1927" s="9">
        <v>0</v>
      </c>
      <c r="B1927" s="9">
        <v>1</v>
      </c>
      <c r="C1927" s="9">
        <v>56</v>
      </c>
      <c r="D1927" s="9">
        <v>0</v>
      </c>
      <c r="E1927" s="9">
        <v>1</v>
      </c>
      <c r="F1927" s="9">
        <v>0</v>
      </c>
      <c r="G1927" s="9">
        <v>0</v>
      </c>
      <c r="H1927" s="9">
        <v>0</v>
      </c>
      <c r="I1927" s="9">
        <v>0</v>
      </c>
      <c r="J1927" s="9">
        <v>0</v>
      </c>
      <c r="K1927" s="9">
        <v>0</v>
      </c>
      <c r="L1927" s="9">
        <v>0</v>
      </c>
      <c r="M1927" s="9">
        <v>212</v>
      </c>
      <c r="N1927" s="9">
        <v>130</v>
      </c>
      <c r="O1927" s="9">
        <v>79</v>
      </c>
      <c r="P1927" s="9">
        <v>27.73</v>
      </c>
      <c r="Q1927" s="9">
        <v>64</v>
      </c>
      <c r="R1927" s="9">
        <v>100</v>
      </c>
    </row>
    <row r="1928" spans="1:18" x14ac:dyDescent="0.2">
      <c r="A1928" s="9">
        <v>0</v>
      </c>
      <c r="B1928" s="9">
        <v>1</v>
      </c>
      <c r="C1928" s="9">
        <v>40</v>
      </c>
      <c r="D1928" s="9">
        <v>0</v>
      </c>
      <c r="E1928" s="9">
        <v>1</v>
      </c>
      <c r="F1928" s="9">
        <v>0</v>
      </c>
      <c r="G1928" s="9">
        <v>1</v>
      </c>
      <c r="H1928" s="9">
        <v>20</v>
      </c>
      <c r="I1928" s="9">
        <v>0</v>
      </c>
      <c r="J1928" s="9">
        <v>0</v>
      </c>
      <c r="K1928" s="9">
        <v>0</v>
      </c>
      <c r="L1928" s="9">
        <v>0</v>
      </c>
      <c r="M1928" s="9">
        <v>152</v>
      </c>
      <c r="N1928" s="9">
        <v>119</v>
      </c>
      <c r="O1928" s="9">
        <v>86</v>
      </c>
      <c r="P1928" s="9">
        <v>23.35</v>
      </c>
      <c r="Q1928" s="9">
        <v>75</v>
      </c>
      <c r="R1928" s="9">
        <v>66</v>
      </c>
    </row>
    <row r="1929" spans="1:18" x14ac:dyDescent="0.2">
      <c r="A1929" s="9">
        <v>1</v>
      </c>
      <c r="B1929" s="9">
        <v>1</v>
      </c>
      <c r="C1929" s="9">
        <v>63</v>
      </c>
      <c r="D1929" s="9">
        <v>1</v>
      </c>
      <c r="E1929" s="9">
        <v>0</v>
      </c>
      <c r="F1929" s="9">
        <v>0</v>
      </c>
      <c r="G1929" s="9">
        <v>1</v>
      </c>
      <c r="H1929" s="9">
        <v>43</v>
      </c>
      <c r="I1929" s="9">
        <v>0</v>
      </c>
      <c r="J1929" s="9">
        <v>0</v>
      </c>
      <c r="K1929" s="9">
        <v>1</v>
      </c>
      <c r="L1929" s="9">
        <v>0</v>
      </c>
      <c r="M1929" s="9">
        <v>253</v>
      </c>
      <c r="N1929" s="9">
        <v>172</v>
      </c>
      <c r="O1929" s="9">
        <v>82</v>
      </c>
      <c r="P1929" s="9">
        <v>24.19</v>
      </c>
      <c r="Q1929" s="9">
        <v>66</v>
      </c>
      <c r="R1929" s="9">
        <v>137</v>
      </c>
    </row>
    <row r="1930" spans="1:18" x14ac:dyDescent="0.2">
      <c r="A1930" s="9">
        <v>0</v>
      </c>
      <c r="B1930" s="9">
        <v>0</v>
      </c>
      <c r="C1930" s="9">
        <v>52</v>
      </c>
      <c r="D1930" s="9">
        <v>1</v>
      </c>
      <c r="E1930" s="9">
        <v>0</v>
      </c>
      <c r="F1930" s="9">
        <v>0</v>
      </c>
      <c r="G1930" s="9">
        <v>0</v>
      </c>
      <c r="H1930" s="9">
        <v>0</v>
      </c>
      <c r="I1930" s="9">
        <v>0</v>
      </c>
      <c r="J1930" s="9">
        <v>0</v>
      </c>
      <c r="K1930" s="9">
        <v>0</v>
      </c>
      <c r="L1930" s="9">
        <v>0</v>
      </c>
      <c r="M1930" s="9">
        <v>280</v>
      </c>
      <c r="N1930" s="9">
        <v>118</v>
      </c>
      <c r="O1930" s="9">
        <v>71</v>
      </c>
      <c r="P1930" s="9">
        <v>21.84</v>
      </c>
      <c r="Q1930" s="9">
        <v>96</v>
      </c>
      <c r="R1930" s="9">
        <v>62</v>
      </c>
    </row>
    <row r="1931" spans="1:18" x14ac:dyDescent="0.2">
      <c r="A1931" s="9">
        <v>0</v>
      </c>
      <c r="B1931" s="9">
        <v>0</v>
      </c>
      <c r="C1931" s="9">
        <v>59</v>
      </c>
      <c r="D1931" s="9">
        <v>0</v>
      </c>
      <c r="E1931" s="9">
        <v>0</v>
      </c>
      <c r="F1931" s="9">
        <v>1</v>
      </c>
      <c r="G1931" s="9">
        <v>0</v>
      </c>
      <c r="H1931" s="9">
        <v>0</v>
      </c>
      <c r="I1931" s="9">
        <v>0</v>
      </c>
      <c r="J1931" s="9">
        <v>0</v>
      </c>
      <c r="K1931" s="9">
        <v>1</v>
      </c>
      <c r="L1931" s="9">
        <v>0</v>
      </c>
      <c r="M1931" s="9">
        <v>240</v>
      </c>
      <c r="N1931" s="9">
        <v>149</v>
      </c>
      <c r="O1931" s="9">
        <v>88</v>
      </c>
      <c r="P1931" s="9">
        <v>27.48</v>
      </c>
      <c r="Q1931" s="9">
        <v>80</v>
      </c>
      <c r="R1931" s="9">
        <v>82</v>
      </c>
    </row>
    <row r="1932" spans="1:18" x14ac:dyDescent="0.2">
      <c r="A1932" s="9">
        <v>0</v>
      </c>
      <c r="B1932" s="9">
        <v>0</v>
      </c>
      <c r="C1932" s="9">
        <v>42</v>
      </c>
      <c r="D1932" s="9">
        <v>1</v>
      </c>
      <c r="E1932" s="9">
        <v>0</v>
      </c>
      <c r="F1932" s="9">
        <v>0</v>
      </c>
      <c r="G1932" s="9">
        <v>1</v>
      </c>
      <c r="H1932" s="9">
        <v>20</v>
      </c>
      <c r="I1932" s="9">
        <v>0</v>
      </c>
      <c r="J1932" s="9">
        <v>0</v>
      </c>
      <c r="K1932" s="9">
        <v>0</v>
      </c>
      <c r="L1932" s="9">
        <v>0</v>
      </c>
      <c r="M1932" s="9">
        <v>228</v>
      </c>
      <c r="N1932" s="9">
        <v>122</v>
      </c>
      <c r="O1932" s="9">
        <v>85</v>
      </c>
      <c r="P1932" s="9">
        <v>23.99</v>
      </c>
      <c r="Q1932" s="9">
        <v>69</v>
      </c>
      <c r="R1932" s="9">
        <v>68</v>
      </c>
    </row>
    <row r="1933" spans="1:18" x14ac:dyDescent="0.2">
      <c r="A1933" s="9">
        <v>1</v>
      </c>
      <c r="B1933" s="9">
        <v>1</v>
      </c>
      <c r="C1933" s="9">
        <v>41</v>
      </c>
      <c r="D1933" s="9">
        <v>0</v>
      </c>
      <c r="E1933" s="9">
        <v>1</v>
      </c>
      <c r="F1933" s="9">
        <v>0</v>
      </c>
      <c r="G1933" s="9">
        <v>1</v>
      </c>
      <c r="H1933" s="9">
        <v>20</v>
      </c>
      <c r="I1933" s="9">
        <v>0</v>
      </c>
      <c r="J1933" s="9">
        <v>0</v>
      </c>
      <c r="K1933" s="9">
        <v>0</v>
      </c>
      <c r="L1933" s="9">
        <v>0</v>
      </c>
      <c r="M1933" s="9">
        <v>264</v>
      </c>
      <c r="N1933" s="9">
        <v>126.5</v>
      </c>
      <c r="O1933" s="9">
        <v>82</v>
      </c>
      <c r="P1933" s="9">
        <v>23.96</v>
      </c>
      <c r="Q1933" s="9">
        <v>75</v>
      </c>
      <c r="R1933" s="9">
        <v>78</v>
      </c>
    </row>
    <row r="1934" spans="1:18" x14ac:dyDescent="0.2">
      <c r="A1934" s="9">
        <v>0</v>
      </c>
      <c r="B1934" s="9">
        <v>0</v>
      </c>
      <c r="C1934" s="9">
        <v>48</v>
      </c>
      <c r="D1934" s="9">
        <v>0</v>
      </c>
      <c r="E1934" s="9">
        <v>0</v>
      </c>
      <c r="F1934" s="9">
        <v>0</v>
      </c>
      <c r="G1934" s="9">
        <v>1</v>
      </c>
      <c r="H1934" s="9">
        <v>3</v>
      </c>
      <c r="I1934" s="9">
        <v>0</v>
      </c>
      <c r="J1934" s="9">
        <v>0</v>
      </c>
      <c r="K1934" s="9">
        <v>1</v>
      </c>
      <c r="L1934" s="9">
        <v>0</v>
      </c>
      <c r="M1934" s="9">
        <v>247</v>
      </c>
      <c r="N1934" s="9">
        <v>142.5</v>
      </c>
      <c r="O1934" s="9">
        <v>86.5</v>
      </c>
      <c r="P1934" s="9">
        <v>24.87</v>
      </c>
      <c r="Q1934" s="9">
        <v>53</v>
      </c>
      <c r="R1934" s="9">
        <v>68</v>
      </c>
    </row>
    <row r="1935" spans="1:18" x14ac:dyDescent="0.2">
      <c r="A1935" s="9">
        <v>0</v>
      </c>
      <c r="B1935" s="9">
        <v>1</v>
      </c>
      <c r="C1935" s="9">
        <v>49</v>
      </c>
      <c r="D1935" s="9">
        <v>0</v>
      </c>
      <c r="E1935" s="9">
        <v>1</v>
      </c>
      <c r="F1935" s="9">
        <v>0</v>
      </c>
      <c r="G1935" s="9">
        <v>1</v>
      </c>
      <c r="H1935" s="9">
        <v>20</v>
      </c>
      <c r="I1935" s="9">
        <v>0</v>
      </c>
      <c r="J1935" s="9">
        <v>0</v>
      </c>
      <c r="K1935" s="9">
        <v>1</v>
      </c>
      <c r="L1935" s="9">
        <v>0</v>
      </c>
      <c r="M1935" s="9">
        <v>291</v>
      </c>
      <c r="N1935" s="9">
        <v>160</v>
      </c>
      <c r="O1935" s="9">
        <v>99</v>
      </c>
      <c r="P1935" s="9">
        <v>29.91</v>
      </c>
      <c r="Q1935" s="9">
        <v>85</v>
      </c>
      <c r="R1935" s="9">
        <v>88</v>
      </c>
    </row>
    <row r="1936" spans="1:18" x14ac:dyDescent="0.2">
      <c r="A1936" s="9">
        <v>0</v>
      </c>
      <c r="B1936" s="9">
        <v>1</v>
      </c>
      <c r="C1936" s="9">
        <v>43</v>
      </c>
      <c r="D1936" s="9">
        <v>1</v>
      </c>
      <c r="E1936" s="9">
        <v>0</v>
      </c>
      <c r="F1936" s="9">
        <v>0</v>
      </c>
      <c r="G1936" s="9">
        <v>1</v>
      </c>
      <c r="H1936" s="9">
        <v>20</v>
      </c>
      <c r="I1936" s="9">
        <v>0</v>
      </c>
      <c r="J1936" s="9">
        <v>0</v>
      </c>
      <c r="K1936" s="9">
        <v>0</v>
      </c>
      <c r="L1936" s="9">
        <v>0</v>
      </c>
      <c r="M1936" s="9">
        <v>175</v>
      </c>
      <c r="N1936" s="9">
        <v>103</v>
      </c>
      <c r="O1936" s="9">
        <v>64.5</v>
      </c>
      <c r="P1936" s="9">
        <v>17.809999999999999</v>
      </c>
      <c r="Q1936" s="9">
        <v>86</v>
      </c>
      <c r="R1936" s="9">
        <v>78</v>
      </c>
    </row>
    <row r="1937" spans="1:18" x14ac:dyDescent="0.2">
      <c r="A1937" s="9">
        <v>0</v>
      </c>
      <c r="B1937" s="9">
        <v>0</v>
      </c>
      <c r="C1937" s="9">
        <v>53</v>
      </c>
      <c r="D1937" s="9">
        <v>0</v>
      </c>
      <c r="E1937" s="9">
        <v>0</v>
      </c>
      <c r="F1937" s="9">
        <v>1</v>
      </c>
      <c r="G1937" s="9">
        <v>0</v>
      </c>
      <c r="H1937" s="9">
        <v>0</v>
      </c>
      <c r="I1937" s="9">
        <v>0</v>
      </c>
      <c r="J1937" s="9">
        <v>0</v>
      </c>
      <c r="K1937" s="9">
        <v>0</v>
      </c>
      <c r="L1937" s="9">
        <v>0</v>
      </c>
      <c r="M1937" s="9">
        <v>280</v>
      </c>
      <c r="N1937" s="9">
        <v>135</v>
      </c>
      <c r="O1937" s="9">
        <v>87</v>
      </c>
      <c r="P1937" s="9">
        <v>27.17</v>
      </c>
      <c r="Q1937" s="9">
        <v>80</v>
      </c>
      <c r="R1937" s="9">
        <v>80</v>
      </c>
    </row>
    <row r="1938" spans="1:18" x14ac:dyDescent="0.2">
      <c r="A1938" s="9">
        <v>1</v>
      </c>
      <c r="B1938" s="9">
        <v>1</v>
      </c>
      <c r="C1938" s="9">
        <v>49</v>
      </c>
      <c r="D1938" s="9">
        <v>0</v>
      </c>
      <c r="E1938" s="9">
        <v>1</v>
      </c>
      <c r="F1938" s="9">
        <v>0</v>
      </c>
      <c r="G1938" s="9">
        <v>1</v>
      </c>
      <c r="H1938" s="9">
        <v>17</v>
      </c>
      <c r="I1938" s="9">
        <v>0</v>
      </c>
      <c r="J1938" s="9">
        <v>0</v>
      </c>
      <c r="K1938" s="9">
        <v>0</v>
      </c>
      <c r="L1938" s="9">
        <v>0</v>
      </c>
      <c r="M1938" s="9">
        <v>211</v>
      </c>
      <c r="N1938" s="9">
        <v>128</v>
      </c>
      <c r="O1938" s="9">
        <v>89</v>
      </c>
      <c r="P1938" s="9">
        <v>31.07</v>
      </c>
      <c r="Q1938" s="9">
        <v>75</v>
      </c>
      <c r="R1938" s="9">
        <v>76</v>
      </c>
    </row>
    <row r="1939" spans="1:18" x14ac:dyDescent="0.2">
      <c r="A1939" s="9">
        <v>0</v>
      </c>
      <c r="B1939" s="9">
        <v>0</v>
      </c>
      <c r="C1939" s="9">
        <v>67</v>
      </c>
      <c r="D1939" s="9">
        <v>0</v>
      </c>
      <c r="E1939" s="9">
        <v>0</v>
      </c>
      <c r="F1939" s="9">
        <v>1</v>
      </c>
      <c r="G1939" s="9">
        <v>0</v>
      </c>
      <c r="H1939" s="9">
        <v>0</v>
      </c>
      <c r="I1939" s="9">
        <v>0</v>
      </c>
      <c r="J1939" s="9">
        <v>0</v>
      </c>
      <c r="K1939" s="9">
        <v>1</v>
      </c>
      <c r="L1939" s="9">
        <v>0</v>
      </c>
      <c r="M1939" s="9">
        <v>260</v>
      </c>
      <c r="N1939" s="9">
        <v>140</v>
      </c>
      <c r="O1939" s="9">
        <v>88</v>
      </c>
      <c r="P1939" s="9">
        <v>24.67</v>
      </c>
      <c r="Q1939" s="9">
        <v>55</v>
      </c>
      <c r="R1939" s="9">
        <v>65</v>
      </c>
    </row>
    <row r="1940" spans="1:18" x14ac:dyDescent="0.2">
      <c r="A1940" s="9">
        <v>0</v>
      </c>
      <c r="B1940" s="9">
        <v>1</v>
      </c>
      <c r="C1940" s="9">
        <v>42</v>
      </c>
      <c r="D1940" s="9">
        <v>1</v>
      </c>
      <c r="E1940" s="9">
        <v>0</v>
      </c>
      <c r="F1940" s="9">
        <v>0</v>
      </c>
      <c r="G1940" s="9">
        <v>1</v>
      </c>
      <c r="H1940" s="9">
        <v>15</v>
      </c>
      <c r="I1940" s="9">
        <v>1</v>
      </c>
      <c r="J1940" s="9">
        <v>0</v>
      </c>
      <c r="K1940" s="9">
        <v>1</v>
      </c>
      <c r="L1940" s="9">
        <v>0</v>
      </c>
      <c r="M1940" s="9">
        <v>222</v>
      </c>
      <c r="N1940" s="9">
        <v>143</v>
      </c>
      <c r="O1940" s="9">
        <v>92</v>
      </c>
      <c r="P1940" s="9">
        <v>27.38</v>
      </c>
      <c r="Q1940" s="9">
        <v>78</v>
      </c>
      <c r="R1940" s="9">
        <v>89</v>
      </c>
    </row>
    <row r="1941" spans="1:18" x14ac:dyDescent="0.2">
      <c r="A1941" s="9">
        <v>0</v>
      </c>
      <c r="B1941" s="9">
        <v>1</v>
      </c>
      <c r="C1941" s="9">
        <v>46</v>
      </c>
      <c r="D1941" s="9">
        <v>0</v>
      </c>
      <c r="E1941" s="9">
        <v>0</v>
      </c>
      <c r="F1941" s="9">
        <v>0</v>
      </c>
      <c r="G1941" s="9">
        <v>1</v>
      </c>
      <c r="H1941" s="9">
        <v>20</v>
      </c>
      <c r="I1941" s="9">
        <v>0</v>
      </c>
      <c r="J1941" s="9">
        <v>0</v>
      </c>
      <c r="K1941" s="9">
        <v>1</v>
      </c>
      <c r="L1941" s="9">
        <v>0</v>
      </c>
      <c r="M1941" s="9">
        <v>238</v>
      </c>
      <c r="N1941" s="9">
        <v>163.5</v>
      </c>
      <c r="O1941" s="9">
        <v>102</v>
      </c>
      <c r="P1941" s="9">
        <v>28.65</v>
      </c>
      <c r="Q1941" s="9">
        <v>73</v>
      </c>
      <c r="R1941" s="9">
        <v>100</v>
      </c>
    </row>
    <row r="1942" spans="1:18" x14ac:dyDescent="0.2">
      <c r="A1942" s="9">
        <v>0</v>
      </c>
      <c r="B1942" s="9">
        <v>1</v>
      </c>
      <c r="C1942" s="9">
        <v>44</v>
      </c>
      <c r="D1942" s="9">
        <v>1</v>
      </c>
      <c r="E1942" s="9">
        <v>0</v>
      </c>
      <c r="F1942" s="9">
        <v>0</v>
      </c>
      <c r="G1942" s="9">
        <v>0</v>
      </c>
      <c r="H1942" s="9">
        <v>0</v>
      </c>
      <c r="I1942" s="9">
        <v>0</v>
      </c>
      <c r="J1942" s="9">
        <v>0</v>
      </c>
      <c r="K1942" s="9">
        <v>0</v>
      </c>
      <c r="L1942" s="9">
        <v>0</v>
      </c>
      <c r="M1942" s="9">
        <v>253</v>
      </c>
      <c r="N1942" s="9">
        <v>152.5</v>
      </c>
      <c r="O1942" s="9">
        <v>87.5</v>
      </c>
      <c r="P1942" s="9">
        <v>26.84</v>
      </c>
      <c r="Q1942" s="9">
        <v>56</v>
      </c>
      <c r="R1942" s="9">
        <v>78</v>
      </c>
    </row>
    <row r="1943" spans="1:18" x14ac:dyDescent="0.2">
      <c r="A1943" s="9">
        <v>0</v>
      </c>
      <c r="B1943" s="9">
        <v>0</v>
      </c>
      <c r="C1943" s="9">
        <v>47</v>
      </c>
      <c r="D1943" s="9">
        <v>1</v>
      </c>
      <c r="E1943" s="9">
        <v>0</v>
      </c>
      <c r="F1943" s="9">
        <v>0</v>
      </c>
      <c r="G1943" s="9">
        <v>0</v>
      </c>
      <c r="H1943" s="9">
        <v>0</v>
      </c>
      <c r="I1943" s="9">
        <v>0</v>
      </c>
      <c r="J1943" s="9">
        <v>0</v>
      </c>
      <c r="K1943" s="9">
        <v>0</v>
      </c>
      <c r="L1943" s="9">
        <v>0</v>
      </c>
      <c r="M1943" s="9">
        <v>205</v>
      </c>
      <c r="N1943" s="9">
        <v>122</v>
      </c>
      <c r="O1943" s="9">
        <v>78</v>
      </c>
      <c r="P1943" s="9">
        <v>23.78</v>
      </c>
      <c r="Q1943" s="9">
        <v>67</v>
      </c>
      <c r="R1943" s="9">
        <v>83</v>
      </c>
    </row>
    <row r="1944" spans="1:18" x14ac:dyDescent="0.2">
      <c r="A1944" s="9">
        <v>0</v>
      </c>
      <c r="B1944" s="9">
        <v>0</v>
      </c>
      <c r="C1944" s="9">
        <v>36</v>
      </c>
      <c r="D1944" s="9">
        <v>0</v>
      </c>
      <c r="E1944" s="9">
        <v>1</v>
      </c>
      <c r="F1944" s="9">
        <v>0</v>
      </c>
      <c r="G1944" s="9">
        <v>1</v>
      </c>
      <c r="H1944" s="9">
        <v>43</v>
      </c>
      <c r="I1944" s="9">
        <v>0</v>
      </c>
      <c r="J1944" s="9">
        <v>0</v>
      </c>
      <c r="K1944" s="9">
        <v>0</v>
      </c>
      <c r="L1944" s="9">
        <v>0</v>
      </c>
      <c r="M1944" s="9">
        <v>201</v>
      </c>
      <c r="N1944" s="9">
        <v>124</v>
      </c>
      <c r="O1944" s="9">
        <v>73</v>
      </c>
      <c r="P1944" s="9">
        <v>25.25</v>
      </c>
      <c r="Q1944" s="9">
        <v>95</v>
      </c>
      <c r="R1944" s="9">
        <v>100</v>
      </c>
    </row>
    <row r="1945" spans="1:18" x14ac:dyDescent="0.2">
      <c r="A1945" s="9">
        <v>0</v>
      </c>
      <c r="B1945" s="9">
        <v>0</v>
      </c>
      <c r="C1945" s="9">
        <v>51</v>
      </c>
      <c r="D1945" s="9">
        <v>1</v>
      </c>
      <c r="E1945" s="9">
        <v>0</v>
      </c>
      <c r="F1945" s="9">
        <v>0</v>
      </c>
      <c r="G1945" s="9">
        <v>0</v>
      </c>
      <c r="H1945" s="9">
        <v>0</v>
      </c>
      <c r="I1945" s="9">
        <v>0</v>
      </c>
      <c r="J1945" s="9">
        <v>0</v>
      </c>
      <c r="K1945" s="9">
        <v>1</v>
      </c>
      <c r="L1945" s="9">
        <v>0</v>
      </c>
      <c r="M1945" s="9">
        <v>292</v>
      </c>
      <c r="N1945" s="9">
        <v>166</v>
      </c>
      <c r="O1945" s="9">
        <v>89</v>
      </c>
      <c r="P1945" s="9">
        <v>27.51</v>
      </c>
      <c r="Q1945" s="9">
        <v>68</v>
      </c>
      <c r="R1945" s="9">
        <v>88</v>
      </c>
    </row>
    <row r="1946" spans="1:18" x14ac:dyDescent="0.2">
      <c r="A1946" s="9">
        <v>0</v>
      </c>
      <c r="B1946" s="9">
        <v>0</v>
      </c>
      <c r="C1946" s="9">
        <v>49</v>
      </c>
      <c r="D1946" s="9">
        <v>0</v>
      </c>
      <c r="E1946" s="9">
        <v>0</v>
      </c>
      <c r="F1946" s="9">
        <v>0</v>
      </c>
      <c r="G1946" s="9">
        <v>0</v>
      </c>
      <c r="H1946" s="9">
        <v>0</v>
      </c>
      <c r="I1946" s="9">
        <v>0</v>
      </c>
      <c r="J1946" s="9">
        <v>0</v>
      </c>
      <c r="K1946" s="9">
        <v>0</v>
      </c>
      <c r="L1946" s="9">
        <v>0</v>
      </c>
      <c r="M1946" s="9">
        <v>189</v>
      </c>
      <c r="N1946" s="9">
        <v>102</v>
      </c>
      <c r="O1946" s="9">
        <v>66.5</v>
      </c>
      <c r="P1946" s="9">
        <v>23.88</v>
      </c>
      <c r="Q1946" s="9">
        <v>70</v>
      </c>
      <c r="R1946" s="9">
        <v>70</v>
      </c>
    </row>
    <row r="1947" spans="1:18" x14ac:dyDescent="0.2">
      <c r="A1947" s="9">
        <v>0</v>
      </c>
      <c r="B1947" s="9">
        <v>0</v>
      </c>
      <c r="C1947" s="9">
        <v>54</v>
      </c>
      <c r="D1947" s="9">
        <v>0</v>
      </c>
      <c r="E1947" s="9">
        <v>0</v>
      </c>
      <c r="F1947" s="9">
        <v>1</v>
      </c>
      <c r="G1947" s="9">
        <v>0</v>
      </c>
      <c r="H1947" s="9">
        <v>0</v>
      </c>
      <c r="I1947" s="9">
        <v>0</v>
      </c>
      <c r="J1947" s="9">
        <v>0</v>
      </c>
      <c r="K1947" s="9">
        <v>0</v>
      </c>
      <c r="L1947" s="9">
        <v>0</v>
      </c>
      <c r="M1947" s="9">
        <v>241</v>
      </c>
      <c r="N1947" s="9">
        <v>103</v>
      </c>
      <c r="O1947" s="9">
        <v>66</v>
      </c>
      <c r="P1947" s="9">
        <v>22.73</v>
      </c>
      <c r="Q1947" s="9">
        <v>85</v>
      </c>
      <c r="R1947" s="9">
        <v>66</v>
      </c>
    </row>
    <row r="1948" spans="1:18" x14ac:dyDescent="0.2">
      <c r="A1948" s="9">
        <v>0</v>
      </c>
      <c r="B1948" s="9">
        <v>1</v>
      </c>
      <c r="C1948" s="9">
        <v>67</v>
      </c>
      <c r="D1948" s="9">
        <v>1</v>
      </c>
      <c r="E1948" s="9">
        <v>0</v>
      </c>
      <c r="F1948" s="9">
        <v>0</v>
      </c>
      <c r="G1948" s="9">
        <v>1</v>
      </c>
      <c r="H1948" s="9">
        <v>2</v>
      </c>
      <c r="I1948" s="9">
        <v>0</v>
      </c>
      <c r="J1948" s="9">
        <v>0</v>
      </c>
      <c r="K1948" s="9">
        <v>0</v>
      </c>
      <c r="L1948" s="9">
        <v>0</v>
      </c>
      <c r="M1948" s="9">
        <v>144</v>
      </c>
      <c r="N1948" s="9">
        <v>113</v>
      </c>
      <c r="O1948" s="9">
        <v>62</v>
      </c>
      <c r="P1948" s="9">
        <v>22.9</v>
      </c>
      <c r="Q1948" s="9">
        <v>58</v>
      </c>
      <c r="R1948" s="9">
        <v>69</v>
      </c>
    </row>
    <row r="1949" spans="1:18" x14ac:dyDescent="0.2">
      <c r="A1949" s="9">
        <v>0</v>
      </c>
      <c r="B1949" s="9">
        <v>0</v>
      </c>
      <c r="C1949" s="9">
        <v>38</v>
      </c>
      <c r="D1949" s="9">
        <v>1</v>
      </c>
      <c r="E1949" s="9">
        <v>0</v>
      </c>
      <c r="F1949" s="9">
        <v>0</v>
      </c>
      <c r="G1949" s="9">
        <v>1</v>
      </c>
      <c r="H1949" s="9">
        <v>9</v>
      </c>
      <c r="I1949" s="9">
        <v>0</v>
      </c>
      <c r="J1949" s="9">
        <v>0</v>
      </c>
      <c r="K1949" s="9">
        <v>0</v>
      </c>
      <c r="L1949" s="9">
        <v>0</v>
      </c>
      <c r="M1949" s="9">
        <v>224</v>
      </c>
      <c r="N1949" s="9">
        <v>90</v>
      </c>
      <c r="O1949" s="9">
        <v>70</v>
      </c>
      <c r="P1949" s="9">
        <v>18.18</v>
      </c>
      <c r="Q1949" s="9">
        <v>75</v>
      </c>
      <c r="R1949" s="9">
        <v>57</v>
      </c>
    </row>
    <row r="1950" spans="1:18" x14ac:dyDescent="0.2">
      <c r="A1950" s="9">
        <v>0</v>
      </c>
      <c r="B1950" s="9">
        <v>0</v>
      </c>
      <c r="C1950" s="9">
        <v>45</v>
      </c>
      <c r="D1950" s="9">
        <v>0</v>
      </c>
      <c r="E1950" s="9">
        <v>1</v>
      </c>
      <c r="F1950" s="9">
        <v>0</v>
      </c>
      <c r="G1950" s="9">
        <v>1</v>
      </c>
      <c r="H1950" s="9">
        <v>30</v>
      </c>
      <c r="I1950" s="9">
        <v>0</v>
      </c>
      <c r="J1950" s="9">
        <v>0</v>
      </c>
      <c r="K1950" s="9">
        <v>1</v>
      </c>
      <c r="L1950" s="9">
        <v>0</v>
      </c>
      <c r="M1950" s="9">
        <v>181</v>
      </c>
      <c r="N1950" s="9">
        <v>138.5</v>
      </c>
      <c r="O1950" s="9">
        <v>90</v>
      </c>
      <c r="P1950" s="9">
        <v>26.32</v>
      </c>
      <c r="Q1950" s="9">
        <v>90</v>
      </c>
      <c r="R1950" s="9">
        <v>78</v>
      </c>
    </row>
    <row r="1951" spans="1:18" x14ac:dyDescent="0.2">
      <c r="A1951" s="9">
        <v>0</v>
      </c>
      <c r="B1951" s="9">
        <v>0</v>
      </c>
      <c r="C1951" s="9">
        <v>50</v>
      </c>
      <c r="D1951" s="9">
        <v>0</v>
      </c>
      <c r="E1951" s="9">
        <v>0</v>
      </c>
      <c r="F1951" s="9">
        <v>1</v>
      </c>
      <c r="G1951" s="9">
        <v>0</v>
      </c>
      <c r="H1951" s="9">
        <v>0</v>
      </c>
      <c r="I1951" s="9">
        <v>0</v>
      </c>
      <c r="J1951" s="9">
        <v>0</v>
      </c>
      <c r="K1951" s="9">
        <v>0</v>
      </c>
      <c r="L1951" s="9">
        <v>0</v>
      </c>
      <c r="M1951" s="9">
        <v>250</v>
      </c>
      <c r="N1951" s="9">
        <v>109</v>
      </c>
      <c r="O1951" s="9">
        <v>70</v>
      </c>
      <c r="P1951" s="9">
        <v>20.74</v>
      </c>
      <c r="Q1951" s="9">
        <v>75</v>
      </c>
      <c r="R1951" s="9">
        <v>77</v>
      </c>
    </row>
    <row r="1952" spans="1:18" x14ac:dyDescent="0.2">
      <c r="A1952" s="9">
        <v>0</v>
      </c>
      <c r="B1952" s="9">
        <v>0</v>
      </c>
      <c r="C1952" s="9">
        <v>45</v>
      </c>
      <c r="D1952" s="9">
        <v>1</v>
      </c>
      <c r="E1952" s="9">
        <v>0</v>
      </c>
      <c r="F1952" s="9">
        <v>0</v>
      </c>
      <c r="G1952" s="9">
        <v>0</v>
      </c>
      <c r="H1952" s="9">
        <v>0</v>
      </c>
      <c r="I1952" s="9">
        <v>0</v>
      </c>
      <c r="J1952" s="9">
        <v>0</v>
      </c>
      <c r="K1952" s="9">
        <v>0</v>
      </c>
      <c r="L1952" s="9">
        <v>0</v>
      </c>
      <c r="M1952" s="9">
        <v>290</v>
      </c>
      <c r="N1952" s="9">
        <v>124</v>
      </c>
      <c r="O1952" s="9">
        <v>72.5</v>
      </c>
      <c r="P1952" s="9">
        <v>24.24</v>
      </c>
      <c r="Q1952" s="9">
        <v>92</v>
      </c>
      <c r="R1952" s="9">
        <v>87</v>
      </c>
    </row>
    <row r="1953" spans="1:18" x14ac:dyDescent="0.2">
      <c r="A1953" s="9">
        <v>0</v>
      </c>
      <c r="B1953" s="9">
        <v>1</v>
      </c>
      <c r="C1953" s="9">
        <v>48</v>
      </c>
      <c r="D1953" s="9">
        <v>0</v>
      </c>
      <c r="E1953" s="9">
        <v>0</v>
      </c>
      <c r="F1953" s="9">
        <v>0</v>
      </c>
      <c r="G1953" s="9">
        <v>1</v>
      </c>
      <c r="H1953" s="9">
        <v>30</v>
      </c>
      <c r="I1953" s="9">
        <v>0</v>
      </c>
      <c r="J1953" s="9">
        <v>0</v>
      </c>
      <c r="K1953" s="9">
        <v>0</v>
      </c>
      <c r="L1953" s="9">
        <v>0</v>
      </c>
      <c r="M1953" s="9">
        <v>178</v>
      </c>
      <c r="N1953" s="9">
        <v>132.5</v>
      </c>
      <c r="O1953" s="9">
        <v>73</v>
      </c>
      <c r="P1953" s="9">
        <v>24.67</v>
      </c>
      <c r="Q1953" s="9">
        <v>80</v>
      </c>
      <c r="R1953" s="9">
        <v>70</v>
      </c>
    </row>
    <row r="1954" spans="1:18" x14ac:dyDescent="0.2">
      <c r="A1954" s="9">
        <v>1</v>
      </c>
      <c r="B1954" s="9">
        <v>1</v>
      </c>
      <c r="C1954" s="9">
        <v>58</v>
      </c>
      <c r="D1954" s="9">
        <v>1</v>
      </c>
      <c r="E1954" s="9">
        <v>0</v>
      </c>
      <c r="F1954" s="9">
        <v>0</v>
      </c>
      <c r="G1954" s="9">
        <v>1</v>
      </c>
      <c r="H1954" s="9">
        <v>40</v>
      </c>
      <c r="I1954" s="9">
        <v>0</v>
      </c>
      <c r="J1954" s="9">
        <v>0</v>
      </c>
      <c r="K1954" s="9">
        <v>1</v>
      </c>
      <c r="L1954" s="9">
        <v>0</v>
      </c>
      <c r="M1954" s="9">
        <v>231</v>
      </c>
      <c r="N1954" s="9">
        <v>171</v>
      </c>
      <c r="O1954" s="9">
        <v>95</v>
      </c>
      <c r="P1954" s="9">
        <v>26.11</v>
      </c>
      <c r="Q1954" s="9">
        <v>85</v>
      </c>
      <c r="R1954" s="9">
        <v>77</v>
      </c>
    </row>
    <row r="1955" spans="1:18" x14ac:dyDescent="0.2">
      <c r="A1955" s="9">
        <v>0</v>
      </c>
      <c r="B1955" s="9">
        <v>0</v>
      </c>
      <c r="C1955" s="9">
        <v>36</v>
      </c>
      <c r="D1955" s="9">
        <v>0</v>
      </c>
      <c r="E1955" s="9">
        <v>1</v>
      </c>
      <c r="F1955" s="9">
        <v>0</v>
      </c>
      <c r="G1955" s="9">
        <v>0</v>
      </c>
      <c r="H1955" s="9">
        <v>0</v>
      </c>
      <c r="I1955" s="9">
        <v>0</v>
      </c>
      <c r="J1955" s="9">
        <v>0</v>
      </c>
      <c r="K1955" s="9">
        <v>0</v>
      </c>
      <c r="L1955" s="9">
        <v>0</v>
      </c>
      <c r="M1955" s="9">
        <v>203</v>
      </c>
      <c r="N1955" s="9">
        <v>112.5</v>
      </c>
      <c r="O1955" s="9">
        <v>73.5</v>
      </c>
      <c r="P1955" s="9">
        <v>24.47</v>
      </c>
      <c r="Q1955" s="9">
        <v>70</v>
      </c>
      <c r="R1955" s="9">
        <v>73</v>
      </c>
    </row>
    <row r="1956" spans="1:18" x14ac:dyDescent="0.2">
      <c r="A1956" s="9">
        <v>0</v>
      </c>
      <c r="B1956" s="9">
        <v>0</v>
      </c>
      <c r="C1956" s="9">
        <v>55</v>
      </c>
      <c r="D1956" s="9">
        <v>1</v>
      </c>
      <c r="E1956" s="9">
        <v>0</v>
      </c>
      <c r="F1956" s="9">
        <v>0</v>
      </c>
      <c r="G1956" s="9">
        <v>0</v>
      </c>
      <c r="H1956" s="9">
        <v>0</v>
      </c>
      <c r="I1956" s="9">
        <v>0</v>
      </c>
      <c r="J1956" s="9">
        <v>0</v>
      </c>
      <c r="K1956" s="9">
        <v>0</v>
      </c>
      <c r="L1956" s="9">
        <v>0</v>
      </c>
      <c r="M1956" s="9">
        <v>270</v>
      </c>
      <c r="N1956" s="9">
        <v>117</v>
      </c>
      <c r="O1956" s="9">
        <v>71</v>
      </c>
      <c r="P1956" s="9">
        <v>23.79</v>
      </c>
      <c r="Q1956" s="9">
        <v>71</v>
      </c>
      <c r="R1956" s="9">
        <v>72</v>
      </c>
    </row>
    <row r="1957" spans="1:18" x14ac:dyDescent="0.2">
      <c r="A1957" s="9">
        <v>0</v>
      </c>
      <c r="B1957" s="9">
        <v>0</v>
      </c>
      <c r="C1957" s="9">
        <v>40</v>
      </c>
      <c r="D1957" s="9">
        <v>0</v>
      </c>
      <c r="E1957" s="9">
        <v>1</v>
      </c>
      <c r="F1957" s="9">
        <v>0</v>
      </c>
      <c r="G1957" s="9">
        <v>0</v>
      </c>
      <c r="H1957" s="9">
        <v>0</v>
      </c>
      <c r="I1957" s="9">
        <v>0</v>
      </c>
      <c r="J1957" s="9">
        <v>0</v>
      </c>
      <c r="K1957" s="9">
        <v>0</v>
      </c>
      <c r="L1957" s="9">
        <v>0</v>
      </c>
      <c r="M1957" s="9">
        <v>234</v>
      </c>
      <c r="N1957" s="9">
        <v>119</v>
      </c>
      <c r="O1957" s="9">
        <v>81</v>
      </c>
      <c r="P1957" s="9">
        <v>24.6</v>
      </c>
      <c r="Q1957" s="9">
        <v>75</v>
      </c>
      <c r="R1957" s="9">
        <v>78</v>
      </c>
    </row>
    <row r="1958" spans="1:18" x14ac:dyDescent="0.2">
      <c r="A1958" s="9">
        <v>1</v>
      </c>
      <c r="B1958" s="9">
        <v>0</v>
      </c>
      <c r="C1958" s="9">
        <v>57</v>
      </c>
      <c r="D1958" s="9">
        <v>1</v>
      </c>
      <c r="E1958" s="9">
        <v>0</v>
      </c>
      <c r="F1958" s="9">
        <v>0</v>
      </c>
      <c r="G1958" s="9">
        <v>1</v>
      </c>
      <c r="H1958" s="9">
        <v>20</v>
      </c>
      <c r="I1958" s="9">
        <v>0</v>
      </c>
      <c r="J1958" s="9">
        <v>0</v>
      </c>
      <c r="K1958" s="9">
        <v>0</v>
      </c>
      <c r="L1958" s="9">
        <v>0</v>
      </c>
      <c r="M1958" s="9">
        <v>174</v>
      </c>
      <c r="N1958" s="9">
        <v>120</v>
      </c>
      <c r="O1958" s="9">
        <v>62</v>
      </c>
      <c r="P1958" s="9">
        <v>25.13</v>
      </c>
      <c r="Q1958" s="9">
        <v>95</v>
      </c>
      <c r="R1958" s="9">
        <v>77</v>
      </c>
    </row>
    <row r="1959" spans="1:18" x14ac:dyDescent="0.2">
      <c r="A1959" s="9">
        <v>0</v>
      </c>
      <c r="B1959" s="9">
        <v>1</v>
      </c>
      <c r="C1959" s="9">
        <v>40</v>
      </c>
      <c r="D1959" s="9">
        <v>0</v>
      </c>
      <c r="E1959" s="9">
        <v>1</v>
      </c>
      <c r="F1959" s="9">
        <v>0</v>
      </c>
      <c r="G1959" s="9">
        <v>1</v>
      </c>
      <c r="H1959" s="9">
        <v>10</v>
      </c>
      <c r="I1959" s="9">
        <v>0</v>
      </c>
      <c r="J1959" s="9">
        <v>0</v>
      </c>
      <c r="K1959" s="9">
        <v>0</v>
      </c>
      <c r="L1959" s="9">
        <v>0</v>
      </c>
      <c r="M1959" s="9">
        <v>250</v>
      </c>
      <c r="N1959" s="9">
        <v>109</v>
      </c>
      <c r="O1959" s="9">
        <v>78</v>
      </c>
      <c r="P1959" s="9">
        <v>25.75</v>
      </c>
      <c r="Q1959" s="9">
        <v>65</v>
      </c>
      <c r="R1959" s="9">
        <v>78</v>
      </c>
    </row>
    <row r="1960" spans="1:18" x14ac:dyDescent="0.2">
      <c r="A1960" s="9">
        <v>0</v>
      </c>
      <c r="B1960" s="9">
        <v>0</v>
      </c>
      <c r="C1960" s="9">
        <v>41</v>
      </c>
      <c r="D1960" s="9">
        <v>1</v>
      </c>
      <c r="E1960" s="9">
        <v>0</v>
      </c>
      <c r="F1960" s="9">
        <v>0</v>
      </c>
      <c r="G1960" s="9">
        <v>1</v>
      </c>
      <c r="H1960" s="9">
        <v>20</v>
      </c>
      <c r="I1960" s="9">
        <v>0</v>
      </c>
      <c r="J1960" s="9">
        <v>0</v>
      </c>
      <c r="K1960" s="9">
        <v>0</v>
      </c>
      <c r="L1960" s="9">
        <v>0</v>
      </c>
      <c r="M1960" s="9">
        <v>190</v>
      </c>
      <c r="N1960" s="9">
        <v>135</v>
      </c>
      <c r="O1960" s="9">
        <v>81</v>
      </c>
      <c r="P1960" s="9">
        <v>24.38</v>
      </c>
      <c r="Q1960" s="9">
        <v>65</v>
      </c>
      <c r="R1960" s="9">
        <v>78</v>
      </c>
    </row>
    <row r="1961" spans="1:18" x14ac:dyDescent="0.2">
      <c r="A1961" s="9">
        <v>0</v>
      </c>
      <c r="B1961" s="9">
        <v>1</v>
      </c>
      <c r="C1961" s="9">
        <v>43</v>
      </c>
      <c r="D1961" s="9">
        <v>1</v>
      </c>
      <c r="E1961" s="9">
        <v>0</v>
      </c>
      <c r="F1961" s="9">
        <v>0</v>
      </c>
      <c r="G1961" s="9">
        <v>1</v>
      </c>
      <c r="H1961" s="9">
        <v>20</v>
      </c>
      <c r="I1961" s="9">
        <v>0</v>
      </c>
      <c r="J1961" s="9">
        <v>0</v>
      </c>
      <c r="K1961" s="9">
        <v>0</v>
      </c>
      <c r="L1961" s="9">
        <v>0</v>
      </c>
      <c r="M1961" s="9">
        <v>206</v>
      </c>
      <c r="N1961" s="9">
        <v>133.5</v>
      </c>
      <c r="O1961" s="9">
        <v>89.5</v>
      </c>
      <c r="P1961" s="9">
        <v>21.73</v>
      </c>
      <c r="Q1961" s="9">
        <v>86</v>
      </c>
      <c r="R1961" s="9">
        <v>89</v>
      </c>
    </row>
    <row r="1962" spans="1:18" x14ac:dyDescent="0.2">
      <c r="A1962" s="9">
        <v>0</v>
      </c>
      <c r="B1962" s="9">
        <v>0</v>
      </c>
      <c r="C1962" s="9">
        <v>59</v>
      </c>
      <c r="D1962" s="9">
        <v>0</v>
      </c>
      <c r="E1962" s="9">
        <v>1</v>
      </c>
      <c r="F1962" s="9">
        <v>0</v>
      </c>
      <c r="G1962" s="9">
        <v>1</v>
      </c>
      <c r="H1962" s="9">
        <v>9</v>
      </c>
      <c r="I1962" s="9">
        <v>0</v>
      </c>
      <c r="J1962" s="9">
        <v>0</v>
      </c>
      <c r="K1962" s="9">
        <v>0</v>
      </c>
      <c r="L1962" s="9">
        <v>0</v>
      </c>
      <c r="M1962" s="9">
        <v>229</v>
      </c>
      <c r="N1962" s="9">
        <v>127.5</v>
      </c>
      <c r="O1962" s="9">
        <v>76</v>
      </c>
      <c r="P1962" s="9">
        <v>23.65</v>
      </c>
      <c r="Q1962" s="9">
        <v>74</v>
      </c>
      <c r="R1962" s="9">
        <v>70</v>
      </c>
    </row>
    <row r="1963" spans="1:18" x14ac:dyDescent="0.2">
      <c r="A1963" s="9">
        <v>0</v>
      </c>
      <c r="B1963" s="9">
        <v>0</v>
      </c>
      <c r="C1963" s="9">
        <v>42</v>
      </c>
      <c r="D1963" s="9">
        <v>0</v>
      </c>
      <c r="E1963" s="9">
        <v>1</v>
      </c>
      <c r="F1963" s="9">
        <v>0</v>
      </c>
      <c r="G1963" s="9">
        <v>1</v>
      </c>
      <c r="H1963" s="9">
        <v>20</v>
      </c>
      <c r="I1963" s="9">
        <v>0</v>
      </c>
      <c r="J1963" s="9">
        <v>0</v>
      </c>
      <c r="K1963" s="9">
        <v>0</v>
      </c>
      <c r="L1963" s="9">
        <v>0</v>
      </c>
      <c r="M1963" s="9">
        <v>223</v>
      </c>
      <c r="N1963" s="9">
        <v>129</v>
      </c>
      <c r="O1963" s="9">
        <v>79</v>
      </c>
      <c r="P1963" s="9">
        <v>28.04</v>
      </c>
      <c r="Q1963" s="9">
        <v>98</v>
      </c>
      <c r="R1963" s="9">
        <v>100</v>
      </c>
    </row>
    <row r="1964" spans="1:18" x14ac:dyDescent="0.2">
      <c r="A1964" s="9">
        <v>0</v>
      </c>
      <c r="B1964" s="9">
        <v>1</v>
      </c>
      <c r="C1964" s="9">
        <v>52</v>
      </c>
      <c r="D1964" s="9">
        <v>1</v>
      </c>
      <c r="E1964" s="9">
        <v>0</v>
      </c>
      <c r="F1964" s="9">
        <v>0</v>
      </c>
      <c r="G1964" s="9">
        <v>0</v>
      </c>
      <c r="H1964" s="9">
        <v>0</v>
      </c>
      <c r="I1964" s="9">
        <v>0</v>
      </c>
      <c r="J1964" s="9">
        <v>0</v>
      </c>
      <c r="K1964" s="9">
        <v>0</v>
      </c>
      <c r="L1964" s="9">
        <v>0</v>
      </c>
      <c r="M1964" s="9">
        <v>340</v>
      </c>
      <c r="N1964" s="9">
        <v>114</v>
      </c>
      <c r="O1964" s="9">
        <v>83</v>
      </c>
      <c r="P1964" s="9">
        <v>31.02</v>
      </c>
      <c r="Q1964" s="9">
        <v>78</v>
      </c>
      <c r="R1964" s="9">
        <v>80</v>
      </c>
    </row>
    <row r="1965" spans="1:18" x14ac:dyDescent="0.2">
      <c r="A1965" s="9">
        <v>0</v>
      </c>
      <c r="B1965" s="9">
        <v>0</v>
      </c>
      <c r="C1965" s="9">
        <v>39</v>
      </c>
      <c r="D1965" s="9">
        <v>0</v>
      </c>
      <c r="E1965" s="9">
        <v>1</v>
      </c>
      <c r="F1965" s="9">
        <v>0</v>
      </c>
      <c r="G1965" s="9">
        <v>0</v>
      </c>
      <c r="H1965" s="9">
        <v>0</v>
      </c>
      <c r="I1965" s="9">
        <v>0</v>
      </c>
      <c r="J1965" s="9">
        <v>0</v>
      </c>
      <c r="K1965" s="9">
        <v>0</v>
      </c>
      <c r="L1965" s="9">
        <v>0</v>
      </c>
      <c r="M1965" s="9">
        <v>252</v>
      </c>
      <c r="N1965" s="9">
        <v>125</v>
      </c>
      <c r="O1965" s="9">
        <v>86</v>
      </c>
      <c r="P1965" s="9">
        <v>20.74</v>
      </c>
      <c r="Q1965" s="9">
        <v>75</v>
      </c>
      <c r="R1965" s="9">
        <v>93</v>
      </c>
    </row>
    <row r="1966" spans="1:18" x14ac:dyDescent="0.2">
      <c r="A1966" s="9">
        <v>0</v>
      </c>
      <c r="B1966" s="9">
        <v>0</v>
      </c>
      <c r="C1966" s="9">
        <v>42</v>
      </c>
      <c r="D1966" s="9">
        <v>0</v>
      </c>
      <c r="E1966" s="9">
        <v>1</v>
      </c>
      <c r="F1966" s="9">
        <v>0</v>
      </c>
      <c r="G1966" s="9">
        <v>0</v>
      </c>
      <c r="H1966" s="9">
        <v>0</v>
      </c>
      <c r="I1966" s="9">
        <v>0</v>
      </c>
      <c r="J1966" s="9">
        <v>0</v>
      </c>
      <c r="K1966" s="9">
        <v>0</v>
      </c>
      <c r="L1966" s="9">
        <v>0</v>
      </c>
      <c r="M1966" s="9">
        <v>183</v>
      </c>
      <c r="N1966" s="9">
        <v>120</v>
      </c>
      <c r="O1966" s="9">
        <v>76</v>
      </c>
      <c r="P1966" s="9">
        <v>21.12</v>
      </c>
      <c r="Q1966" s="9">
        <v>100</v>
      </c>
      <c r="R1966" s="9">
        <v>72</v>
      </c>
    </row>
    <row r="1967" spans="1:18" x14ac:dyDescent="0.2">
      <c r="A1967" s="9">
        <v>0</v>
      </c>
      <c r="B1967" s="9">
        <v>0</v>
      </c>
      <c r="C1967" s="9">
        <v>43</v>
      </c>
      <c r="D1967" s="9">
        <v>0</v>
      </c>
      <c r="E1967" s="9">
        <v>1</v>
      </c>
      <c r="F1967" s="9">
        <v>0</v>
      </c>
      <c r="G1967" s="9">
        <v>1</v>
      </c>
      <c r="H1967" s="9">
        <v>15</v>
      </c>
      <c r="I1967" s="9">
        <v>0</v>
      </c>
      <c r="J1967" s="9">
        <v>0</v>
      </c>
      <c r="K1967" s="9">
        <v>0</v>
      </c>
      <c r="L1967" s="9">
        <v>0</v>
      </c>
      <c r="M1967" s="9">
        <v>230</v>
      </c>
      <c r="N1967" s="9">
        <v>118</v>
      </c>
      <c r="O1967" s="9">
        <v>70.5</v>
      </c>
      <c r="P1967" s="9">
        <v>26.24</v>
      </c>
      <c r="Q1967" s="9">
        <v>100</v>
      </c>
      <c r="R1967" s="9">
        <v>67</v>
      </c>
    </row>
    <row r="1968" spans="1:18" x14ac:dyDescent="0.2">
      <c r="A1968" s="9">
        <v>0</v>
      </c>
      <c r="B1968" s="9">
        <v>0</v>
      </c>
      <c r="C1968" s="9">
        <v>52</v>
      </c>
      <c r="D1968" s="9">
        <v>1</v>
      </c>
      <c r="E1968" s="9">
        <v>0</v>
      </c>
      <c r="F1968" s="9">
        <v>0</v>
      </c>
      <c r="G1968" s="9">
        <v>0</v>
      </c>
      <c r="H1968" s="9">
        <v>0</v>
      </c>
      <c r="I1968" s="9">
        <v>0</v>
      </c>
      <c r="J1968" s="9">
        <v>0</v>
      </c>
      <c r="K1968" s="9">
        <v>0</v>
      </c>
      <c r="L1968" s="9">
        <v>0</v>
      </c>
      <c r="M1968" s="9">
        <v>263</v>
      </c>
      <c r="N1968" s="9">
        <v>132.5</v>
      </c>
      <c r="O1968" s="9">
        <v>87</v>
      </c>
      <c r="P1968" s="9">
        <v>30.42</v>
      </c>
      <c r="Q1968" s="9">
        <v>75</v>
      </c>
      <c r="R1968" s="9">
        <v>64</v>
      </c>
    </row>
    <row r="1969" spans="1:18" x14ac:dyDescent="0.2">
      <c r="A1969" s="9">
        <v>0</v>
      </c>
      <c r="B1969" s="9">
        <v>0</v>
      </c>
      <c r="C1969" s="9">
        <v>45</v>
      </c>
      <c r="D1969" s="9">
        <v>1</v>
      </c>
      <c r="E1969" s="9">
        <v>0</v>
      </c>
      <c r="F1969" s="9">
        <v>0</v>
      </c>
      <c r="G1969" s="9">
        <v>0</v>
      </c>
      <c r="H1969" s="9">
        <v>0</v>
      </c>
      <c r="I1969" s="9">
        <v>0</v>
      </c>
      <c r="J1969" s="9">
        <v>0</v>
      </c>
      <c r="K1969" s="9">
        <v>0</v>
      </c>
      <c r="L1969" s="9">
        <v>0</v>
      </c>
      <c r="M1969" s="9">
        <v>210</v>
      </c>
      <c r="N1969" s="9">
        <v>120</v>
      </c>
      <c r="O1969" s="9">
        <v>72</v>
      </c>
      <c r="P1969" s="9">
        <v>22.01</v>
      </c>
      <c r="Q1969" s="9">
        <v>75</v>
      </c>
      <c r="R1969" s="9">
        <v>93</v>
      </c>
    </row>
    <row r="1970" spans="1:18" x14ac:dyDescent="0.2">
      <c r="A1970" s="9">
        <v>1</v>
      </c>
      <c r="B1970" s="9">
        <v>1</v>
      </c>
      <c r="C1970" s="9">
        <v>61</v>
      </c>
      <c r="D1970" s="9">
        <v>1</v>
      </c>
      <c r="E1970" s="9">
        <v>0</v>
      </c>
      <c r="F1970" s="9">
        <v>0</v>
      </c>
      <c r="G1970" s="9">
        <v>0</v>
      </c>
      <c r="H1970" s="9">
        <v>0</v>
      </c>
      <c r="I1970" s="9">
        <v>0</v>
      </c>
      <c r="J1970" s="9">
        <v>0</v>
      </c>
      <c r="K1970" s="9">
        <v>1</v>
      </c>
      <c r="L1970" s="9">
        <v>0</v>
      </c>
      <c r="M1970" s="9">
        <v>243</v>
      </c>
      <c r="N1970" s="9">
        <v>142</v>
      </c>
      <c r="O1970" s="9">
        <v>89</v>
      </c>
      <c r="P1970" s="9">
        <v>27.3</v>
      </c>
      <c r="Q1970" s="9">
        <v>65</v>
      </c>
      <c r="R1970" s="9">
        <v>67</v>
      </c>
    </row>
    <row r="1971" spans="1:18" x14ac:dyDescent="0.2">
      <c r="A1971" s="9">
        <v>0</v>
      </c>
      <c r="B1971" s="9">
        <v>0</v>
      </c>
      <c r="C1971" s="9">
        <v>56</v>
      </c>
      <c r="D1971" s="9">
        <v>0</v>
      </c>
      <c r="E1971" s="9">
        <v>0</v>
      </c>
      <c r="F1971" s="9">
        <v>1</v>
      </c>
      <c r="G1971" s="9">
        <v>0</v>
      </c>
      <c r="H1971" s="9">
        <v>0</v>
      </c>
      <c r="I1971" s="9">
        <v>0</v>
      </c>
      <c r="J1971" s="9">
        <v>0</v>
      </c>
      <c r="K1971" s="9">
        <v>0</v>
      </c>
      <c r="L1971" s="9">
        <v>0</v>
      </c>
      <c r="M1971" s="9">
        <v>192</v>
      </c>
      <c r="N1971" s="9">
        <v>122</v>
      </c>
      <c r="O1971" s="9">
        <v>82.5</v>
      </c>
      <c r="P1971" s="9">
        <v>28.61</v>
      </c>
      <c r="Q1971" s="9">
        <v>68</v>
      </c>
      <c r="R1971" s="9">
        <v>58</v>
      </c>
    </row>
    <row r="1972" spans="1:18" x14ac:dyDescent="0.2">
      <c r="A1972" s="9">
        <v>0</v>
      </c>
      <c r="B1972" s="9">
        <v>1</v>
      </c>
      <c r="C1972" s="9">
        <v>43</v>
      </c>
      <c r="D1972" s="9">
        <v>0</v>
      </c>
      <c r="E1972" s="9">
        <v>0</v>
      </c>
      <c r="F1972" s="9">
        <v>0</v>
      </c>
      <c r="G1972" s="9">
        <v>1</v>
      </c>
      <c r="H1972" s="9">
        <v>25</v>
      </c>
      <c r="I1972" s="9">
        <v>0</v>
      </c>
      <c r="J1972" s="9">
        <v>0</v>
      </c>
      <c r="K1972" s="9">
        <v>0</v>
      </c>
      <c r="L1972" s="9">
        <v>0</v>
      </c>
      <c r="M1972" s="9">
        <v>296</v>
      </c>
      <c r="N1972" s="9">
        <v>137</v>
      </c>
      <c r="O1972" s="9">
        <v>90</v>
      </c>
      <c r="P1972" s="9">
        <v>23.97</v>
      </c>
      <c r="Q1972" s="9">
        <v>72</v>
      </c>
      <c r="R1972" s="9">
        <v>97</v>
      </c>
    </row>
    <row r="1973" spans="1:18" x14ac:dyDescent="0.2">
      <c r="A1973" s="9">
        <v>0</v>
      </c>
      <c r="B1973" s="9">
        <v>1</v>
      </c>
      <c r="C1973" s="9">
        <v>56</v>
      </c>
      <c r="D1973" s="9">
        <v>0</v>
      </c>
      <c r="E1973" s="9">
        <v>0</v>
      </c>
      <c r="F1973" s="9">
        <v>0</v>
      </c>
      <c r="G1973" s="9">
        <v>1</v>
      </c>
      <c r="H1973" s="9">
        <v>20</v>
      </c>
      <c r="I1973" s="9">
        <v>0</v>
      </c>
      <c r="J1973" s="9">
        <v>0</v>
      </c>
      <c r="K1973" s="9">
        <v>1</v>
      </c>
      <c r="L1973" s="9">
        <v>0</v>
      </c>
      <c r="M1973" s="9">
        <v>228</v>
      </c>
      <c r="N1973" s="9">
        <v>151.5</v>
      </c>
      <c r="O1973" s="9">
        <v>103</v>
      </c>
      <c r="P1973" s="9">
        <v>23.58</v>
      </c>
      <c r="Q1973" s="9">
        <v>65</v>
      </c>
      <c r="R1973" s="9">
        <v>66</v>
      </c>
    </row>
    <row r="1974" spans="1:18" x14ac:dyDescent="0.2">
      <c r="A1974" s="9">
        <v>0</v>
      </c>
      <c r="B1974" s="9">
        <v>1</v>
      </c>
      <c r="C1974" s="9">
        <v>55</v>
      </c>
      <c r="D1974" s="9">
        <v>1</v>
      </c>
      <c r="E1974" s="9">
        <v>0</v>
      </c>
      <c r="F1974" s="9">
        <v>0</v>
      </c>
      <c r="G1974" s="9">
        <v>1</v>
      </c>
      <c r="H1974" s="9">
        <v>45</v>
      </c>
      <c r="I1974" s="9">
        <v>0</v>
      </c>
      <c r="J1974" s="9">
        <v>0</v>
      </c>
      <c r="K1974" s="9">
        <v>0</v>
      </c>
      <c r="L1974" s="9">
        <v>0</v>
      </c>
      <c r="M1974" s="9">
        <v>345</v>
      </c>
      <c r="N1974" s="9">
        <v>134</v>
      </c>
      <c r="O1974" s="9">
        <v>89</v>
      </c>
      <c r="P1974" s="9">
        <v>27.38</v>
      </c>
      <c r="Q1974" s="9">
        <v>72</v>
      </c>
      <c r="R1974" s="9">
        <v>60</v>
      </c>
    </row>
    <row r="1975" spans="1:18" x14ac:dyDescent="0.2">
      <c r="A1975" s="9">
        <v>1</v>
      </c>
      <c r="B1975" s="9">
        <v>1</v>
      </c>
      <c r="C1975" s="9">
        <v>43</v>
      </c>
      <c r="D1975" s="9">
        <v>1</v>
      </c>
      <c r="E1975" s="9">
        <v>0</v>
      </c>
      <c r="F1975" s="9">
        <v>0</v>
      </c>
      <c r="G1975" s="9">
        <v>1</v>
      </c>
      <c r="H1975" s="9">
        <v>30</v>
      </c>
      <c r="I1975" s="9">
        <v>0</v>
      </c>
      <c r="J1975" s="9">
        <v>0</v>
      </c>
      <c r="K1975" s="9">
        <v>0</v>
      </c>
      <c r="L1975" s="9">
        <v>0</v>
      </c>
      <c r="M1975" s="9">
        <v>252</v>
      </c>
      <c r="N1975" s="9">
        <v>112</v>
      </c>
      <c r="O1975" s="9">
        <v>78</v>
      </c>
      <c r="P1975" s="9">
        <v>24.25</v>
      </c>
      <c r="Q1975" s="9">
        <v>90</v>
      </c>
      <c r="R1975" s="9">
        <v>65</v>
      </c>
    </row>
    <row r="1976" spans="1:18" x14ac:dyDescent="0.2">
      <c r="A1976" s="9">
        <v>1</v>
      </c>
      <c r="B1976" s="9">
        <v>1</v>
      </c>
      <c r="C1976" s="9">
        <v>43</v>
      </c>
      <c r="D1976" s="9">
        <v>0</v>
      </c>
      <c r="E1976" s="9">
        <v>1</v>
      </c>
      <c r="F1976" s="9">
        <v>0</v>
      </c>
      <c r="G1976" s="9">
        <v>0</v>
      </c>
      <c r="H1976" s="9">
        <v>0</v>
      </c>
      <c r="I1976" s="9">
        <v>0</v>
      </c>
      <c r="J1976" s="9">
        <v>0</v>
      </c>
      <c r="K1976" s="9">
        <v>0</v>
      </c>
      <c r="L1976" s="9">
        <v>0</v>
      </c>
      <c r="M1976" s="9">
        <v>206</v>
      </c>
      <c r="N1976" s="9">
        <v>107.5</v>
      </c>
      <c r="O1976" s="9">
        <v>73.5</v>
      </c>
      <c r="P1976" s="9">
        <v>24.17</v>
      </c>
      <c r="Q1976" s="9">
        <v>60</v>
      </c>
      <c r="R1976" s="9">
        <v>71</v>
      </c>
    </row>
    <row r="1977" spans="1:18" x14ac:dyDescent="0.2">
      <c r="A1977" s="9">
        <v>0</v>
      </c>
      <c r="B1977" s="9">
        <v>1</v>
      </c>
      <c r="C1977" s="9">
        <v>64</v>
      </c>
      <c r="D1977" s="9">
        <v>0</v>
      </c>
      <c r="E1977" s="9">
        <v>1</v>
      </c>
      <c r="F1977" s="9">
        <v>0</v>
      </c>
      <c r="G1977" s="9">
        <v>1</v>
      </c>
      <c r="H1977" s="9">
        <v>20</v>
      </c>
      <c r="I1977" s="9">
        <v>0</v>
      </c>
      <c r="J1977" s="9">
        <v>0</v>
      </c>
      <c r="K1977" s="9">
        <v>0</v>
      </c>
      <c r="L1977" s="9">
        <v>0</v>
      </c>
      <c r="M1977" s="9">
        <v>225</v>
      </c>
      <c r="N1977" s="9">
        <v>120</v>
      </c>
      <c r="O1977" s="9">
        <v>75</v>
      </c>
      <c r="P1977" s="9">
        <v>25.4</v>
      </c>
      <c r="Q1977" s="9">
        <v>70</v>
      </c>
      <c r="R1977" s="9">
        <v>94</v>
      </c>
    </row>
    <row r="1978" spans="1:18" x14ac:dyDescent="0.2">
      <c r="A1978" s="9">
        <v>0</v>
      </c>
      <c r="B1978" s="9">
        <v>0</v>
      </c>
      <c r="C1978" s="9">
        <v>50</v>
      </c>
      <c r="D1978" s="9">
        <v>1</v>
      </c>
      <c r="E1978" s="9">
        <v>0</v>
      </c>
      <c r="F1978" s="9">
        <v>0</v>
      </c>
      <c r="G1978" s="9">
        <v>0</v>
      </c>
      <c r="H1978" s="9">
        <v>0</v>
      </c>
      <c r="I1978" s="9">
        <v>0</v>
      </c>
      <c r="J1978" s="9">
        <v>0</v>
      </c>
      <c r="K1978" s="9">
        <v>0</v>
      </c>
      <c r="L1978" s="9">
        <v>1</v>
      </c>
      <c r="M1978" s="9">
        <v>258</v>
      </c>
      <c r="N1978" s="9">
        <v>127</v>
      </c>
      <c r="O1978" s="9">
        <v>80</v>
      </c>
      <c r="P1978" s="9">
        <v>24.1</v>
      </c>
      <c r="Q1978" s="9">
        <v>75</v>
      </c>
      <c r="R1978" s="9">
        <v>124</v>
      </c>
    </row>
    <row r="1979" spans="1:18" x14ac:dyDescent="0.2">
      <c r="A1979" s="9">
        <v>1</v>
      </c>
      <c r="B1979" s="9">
        <v>1</v>
      </c>
      <c r="C1979" s="9">
        <v>48</v>
      </c>
      <c r="D1979" s="9">
        <v>0</v>
      </c>
      <c r="E1979" s="9">
        <v>1</v>
      </c>
      <c r="F1979" s="9">
        <v>0</v>
      </c>
      <c r="G1979" s="9">
        <v>1</v>
      </c>
      <c r="H1979" s="9">
        <v>20</v>
      </c>
      <c r="I1979" s="9">
        <v>0</v>
      </c>
      <c r="J1979" s="9">
        <v>0</v>
      </c>
      <c r="K1979" s="9">
        <v>1</v>
      </c>
      <c r="L1979" s="9">
        <v>0</v>
      </c>
      <c r="M1979" s="9">
        <v>230</v>
      </c>
      <c r="N1979" s="9">
        <v>140.5</v>
      </c>
      <c r="O1979" s="9">
        <v>89</v>
      </c>
      <c r="P1979" s="9">
        <v>23.34</v>
      </c>
      <c r="Q1979" s="9">
        <v>66</v>
      </c>
      <c r="R1979" s="9">
        <v>80</v>
      </c>
    </row>
    <row r="1980" spans="1:18" x14ac:dyDescent="0.2">
      <c r="A1980" s="9">
        <v>0</v>
      </c>
      <c r="B1980" s="9">
        <v>0</v>
      </c>
      <c r="C1980" s="9">
        <v>49</v>
      </c>
      <c r="D1980" s="9">
        <v>1</v>
      </c>
      <c r="E1980" s="9">
        <v>0</v>
      </c>
      <c r="F1980" s="9">
        <v>0</v>
      </c>
      <c r="G1980" s="9">
        <v>0</v>
      </c>
      <c r="H1980" s="9">
        <v>0</v>
      </c>
      <c r="I1980" s="9">
        <v>0</v>
      </c>
      <c r="J1980" s="9">
        <v>0</v>
      </c>
      <c r="K1980" s="9">
        <v>1</v>
      </c>
      <c r="L1980" s="9">
        <v>0</v>
      </c>
      <c r="M1980" s="9">
        <v>254</v>
      </c>
      <c r="N1980" s="9">
        <v>142</v>
      </c>
      <c r="O1980" s="9">
        <v>87</v>
      </c>
      <c r="P1980" s="9">
        <v>27.94</v>
      </c>
      <c r="Q1980" s="9">
        <v>60</v>
      </c>
      <c r="R1980" s="9">
        <v>63</v>
      </c>
    </row>
    <row r="1981" spans="1:18" x14ac:dyDescent="0.2">
      <c r="A1981" s="9">
        <v>0</v>
      </c>
      <c r="B1981" s="9">
        <v>1</v>
      </c>
      <c r="C1981" s="9">
        <v>46</v>
      </c>
      <c r="D1981" s="9">
        <v>1</v>
      </c>
      <c r="E1981" s="9">
        <v>0</v>
      </c>
      <c r="F1981" s="9">
        <v>0</v>
      </c>
      <c r="G1981" s="9">
        <v>1</v>
      </c>
      <c r="H1981" s="9">
        <v>15</v>
      </c>
      <c r="I1981" s="9">
        <v>0</v>
      </c>
      <c r="J1981" s="9">
        <v>0</v>
      </c>
      <c r="K1981" s="9">
        <v>1</v>
      </c>
      <c r="L1981" s="9">
        <v>0</v>
      </c>
      <c r="M1981" s="9">
        <v>212</v>
      </c>
      <c r="N1981" s="9">
        <v>132</v>
      </c>
      <c r="O1981" s="9">
        <v>92</v>
      </c>
      <c r="P1981" s="9">
        <v>22.08</v>
      </c>
      <c r="Q1981" s="9">
        <v>63</v>
      </c>
      <c r="R1981" s="9">
        <v>78</v>
      </c>
    </row>
    <row r="1982" spans="1:18" x14ac:dyDescent="0.2">
      <c r="A1982" s="9">
        <v>0</v>
      </c>
      <c r="B1982" s="9">
        <v>1</v>
      </c>
      <c r="C1982" s="9">
        <v>51</v>
      </c>
      <c r="D1982" s="9">
        <v>0</v>
      </c>
      <c r="E1982" s="9">
        <v>0</v>
      </c>
      <c r="F1982" s="9">
        <v>1</v>
      </c>
      <c r="G1982" s="9">
        <v>0</v>
      </c>
      <c r="H1982" s="9">
        <v>0</v>
      </c>
      <c r="I1982" s="9">
        <v>0</v>
      </c>
      <c r="J1982" s="9">
        <v>0</v>
      </c>
      <c r="K1982" s="9">
        <v>0</v>
      </c>
      <c r="L1982" s="9">
        <v>0</v>
      </c>
      <c r="M1982" s="9">
        <v>218</v>
      </c>
      <c r="N1982" s="9">
        <v>115</v>
      </c>
      <c r="O1982" s="9">
        <v>75</v>
      </c>
      <c r="P1982" s="9">
        <v>25.62</v>
      </c>
      <c r="Q1982" s="9">
        <v>82</v>
      </c>
      <c r="R1982" s="9">
        <v>62</v>
      </c>
    </row>
    <row r="1983" spans="1:18" x14ac:dyDescent="0.2">
      <c r="A1983" s="9">
        <v>0</v>
      </c>
      <c r="B1983" s="9">
        <v>0</v>
      </c>
      <c r="C1983" s="9">
        <v>40</v>
      </c>
      <c r="D1983" s="9">
        <v>0</v>
      </c>
      <c r="E1983" s="9">
        <v>0</v>
      </c>
      <c r="F1983" s="9">
        <v>1</v>
      </c>
      <c r="G1983" s="9">
        <v>1</v>
      </c>
      <c r="H1983" s="9">
        <v>30</v>
      </c>
      <c r="I1983" s="9">
        <v>0</v>
      </c>
      <c r="J1983" s="9">
        <v>0</v>
      </c>
      <c r="K1983" s="9">
        <v>0</v>
      </c>
      <c r="L1983" s="9">
        <v>0</v>
      </c>
      <c r="M1983" s="9">
        <v>280</v>
      </c>
      <c r="N1983" s="9">
        <v>115</v>
      </c>
      <c r="O1983" s="9">
        <v>81</v>
      </c>
      <c r="P1983" s="9">
        <v>21.32</v>
      </c>
      <c r="Q1983" s="9">
        <v>62</v>
      </c>
      <c r="R1983" s="9">
        <v>84</v>
      </c>
    </row>
    <row r="1984" spans="1:18" x14ac:dyDescent="0.2">
      <c r="A1984" s="9">
        <v>1</v>
      </c>
      <c r="B1984" s="9">
        <v>1</v>
      </c>
      <c r="C1984" s="9">
        <v>51</v>
      </c>
      <c r="D1984" s="9">
        <v>1</v>
      </c>
      <c r="E1984" s="9">
        <v>0</v>
      </c>
      <c r="F1984" s="9">
        <v>0</v>
      </c>
      <c r="G1984" s="9">
        <v>1</v>
      </c>
      <c r="H1984" s="9">
        <v>30</v>
      </c>
      <c r="I1984" s="9">
        <v>0</v>
      </c>
      <c r="J1984" s="9">
        <v>0</v>
      </c>
      <c r="K1984" s="9">
        <v>0</v>
      </c>
      <c r="L1984" s="9">
        <v>0</v>
      </c>
      <c r="M1984" s="9">
        <v>240</v>
      </c>
      <c r="N1984" s="9">
        <v>127</v>
      </c>
      <c r="O1984" s="9">
        <v>80</v>
      </c>
      <c r="P1984" s="9">
        <v>28.85</v>
      </c>
      <c r="Q1984" s="9">
        <v>70</v>
      </c>
      <c r="R1984" s="9">
        <v>67</v>
      </c>
    </row>
    <row r="1985" spans="1:18" x14ac:dyDescent="0.2">
      <c r="A1985" s="9">
        <v>0</v>
      </c>
      <c r="B1985" s="9">
        <v>1</v>
      </c>
      <c r="C1985" s="9">
        <v>41</v>
      </c>
      <c r="D1985" s="9">
        <v>1</v>
      </c>
      <c r="E1985" s="9">
        <v>0</v>
      </c>
      <c r="F1985" s="9">
        <v>0</v>
      </c>
      <c r="G1985" s="9">
        <v>1</v>
      </c>
      <c r="H1985" s="9">
        <v>20</v>
      </c>
      <c r="I1985" s="9">
        <v>0</v>
      </c>
      <c r="J1985" s="9">
        <v>0</v>
      </c>
      <c r="K1985" s="9">
        <v>0</v>
      </c>
      <c r="L1985" s="9">
        <v>0</v>
      </c>
      <c r="M1985" s="9">
        <v>163</v>
      </c>
      <c r="N1985" s="9">
        <v>102</v>
      </c>
      <c r="O1985" s="9">
        <v>59.5</v>
      </c>
      <c r="P1985" s="9">
        <v>22.27</v>
      </c>
      <c r="Q1985" s="9">
        <v>67</v>
      </c>
      <c r="R1985" s="9">
        <v>82</v>
      </c>
    </row>
    <row r="1986" spans="1:18" x14ac:dyDescent="0.2">
      <c r="A1986" s="9">
        <v>0</v>
      </c>
      <c r="B1986" s="9">
        <v>0</v>
      </c>
      <c r="C1986" s="9">
        <v>59</v>
      </c>
      <c r="D1986" s="9">
        <v>1</v>
      </c>
      <c r="E1986" s="9">
        <v>0</v>
      </c>
      <c r="F1986" s="9">
        <v>0</v>
      </c>
      <c r="G1986" s="9">
        <v>0</v>
      </c>
      <c r="H1986" s="9">
        <v>0</v>
      </c>
      <c r="I1986" s="9">
        <v>0</v>
      </c>
      <c r="J1986" s="9">
        <v>0</v>
      </c>
      <c r="K1986" s="9">
        <v>1</v>
      </c>
      <c r="L1986" s="9">
        <v>0</v>
      </c>
      <c r="M1986" s="9">
        <v>254</v>
      </c>
      <c r="N1986" s="9">
        <v>181</v>
      </c>
      <c r="O1986" s="9">
        <v>101</v>
      </c>
      <c r="P1986" s="9">
        <v>24.67</v>
      </c>
      <c r="Q1986" s="9">
        <v>76</v>
      </c>
      <c r="R1986" s="9">
        <v>68</v>
      </c>
    </row>
    <row r="1987" spans="1:18" x14ac:dyDescent="0.2">
      <c r="A1987" s="9">
        <v>0</v>
      </c>
      <c r="B1987" s="9">
        <v>0</v>
      </c>
      <c r="C1987" s="9">
        <v>61</v>
      </c>
      <c r="D1987" s="9">
        <v>1</v>
      </c>
      <c r="E1987" s="9">
        <v>0</v>
      </c>
      <c r="F1987" s="9">
        <v>0</v>
      </c>
      <c r="G1987" s="9">
        <v>0</v>
      </c>
      <c r="H1987" s="9">
        <v>0</v>
      </c>
      <c r="I1987" s="9">
        <v>0</v>
      </c>
      <c r="J1987" s="9">
        <v>0</v>
      </c>
      <c r="K1987" s="9">
        <v>0</v>
      </c>
      <c r="L1987" s="9">
        <v>0</v>
      </c>
      <c r="M1987" s="9">
        <v>295</v>
      </c>
      <c r="N1987" s="9">
        <v>191</v>
      </c>
      <c r="O1987" s="9">
        <v>97</v>
      </c>
      <c r="P1987" s="9">
        <v>31.27</v>
      </c>
      <c r="Q1987" s="9">
        <v>62</v>
      </c>
      <c r="R1987" s="9">
        <v>90</v>
      </c>
    </row>
    <row r="1988" spans="1:18" x14ac:dyDescent="0.2">
      <c r="A1988" s="9">
        <v>0</v>
      </c>
      <c r="B1988" s="9">
        <v>0</v>
      </c>
      <c r="C1988" s="9">
        <v>43</v>
      </c>
      <c r="D1988" s="9">
        <v>0</v>
      </c>
      <c r="E1988" s="9">
        <v>0</v>
      </c>
      <c r="F1988" s="9">
        <v>1</v>
      </c>
      <c r="G1988" s="9">
        <v>1</v>
      </c>
      <c r="H1988" s="9">
        <v>20</v>
      </c>
      <c r="I1988" s="9">
        <v>0</v>
      </c>
      <c r="J1988" s="9">
        <v>0</v>
      </c>
      <c r="K1988" s="9">
        <v>0</v>
      </c>
      <c r="L1988" s="9">
        <v>0</v>
      </c>
      <c r="M1988" s="9">
        <v>276</v>
      </c>
      <c r="N1988" s="9">
        <v>138</v>
      </c>
      <c r="O1988" s="9">
        <v>88</v>
      </c>
      <c r="P1988" s="9">
        <v>20.399999999999999</v>
      </c>
      <c r="Q1988" s="9">
        <v>82</v>
      </c>
      <c r="R1988" s="9">
        <v>70</v>
      </c>
    </row>
    <row r="1989" spans="1:18" x14ac:dyDescent="0.2">
      <c r="A1989" s="9">
        <v>1</v>
      </c>
      <c r="B1989" s="9">
        <v>0</v>
      </c>
      <c r="C1989" s="9">
        <v>65</v>
      </c>
      <c r="D1989" s="9">
        <v>1</v>
      </c>
      <c r="E1989" s="9">
        <v>0</v>
      </c>
      <c r="F1989" s="9">
        <v>0</v>
      </c>
      <c r="G1989" s="9">
        <v>0</v>
      </c>
      <c r="H1989" s="9">
        <v>0</v>
      </c>
      <c r="I1989" s="9">
        <v>0</v>
      </c>
      <c r="J1989" s="9">
        <v>0</v>
      </c>
      <c r="K1989" s="9">
        <v>1</v>
      </c>
      <c r="L1989" s="9">
        <v>0</v>
      </c>
      <c r="M1989" s="9">
        <v>225</v>
      </c>
      <c r="N1989" s="9">
        <v>145</v>
      </c>
      <c r="O1989" s="9">
        <v>91</v>
      </c>
      <c r="P1989" s="9">
        <v>29.8</v>
      </c>
      <c r="Q1989" s="9">
        <v>80</v>
      </c>
      <c r="R1989" s="9">
        <v>83</v>
      </c>
    </row>
    <row r="1990" spans="1:18" x14ac:dyDescent="0.2">
      <c r="A1990" s="9">
        <v>0</v>
      </c>
      <c r="B1990" s="9">
        <v>0</v>
      </c>
      <c r="C1990" s="9">
        <v>42</v>
      </c>
      <c r="D1990" s="9">
        <v>0</v>
      </c>
      <c r="E1990" s="9">
        <v>1</v>
      </c>
      <c r="F1990" s="9">
        <v>0</v>
      </c>
      <c r="G1990" s="9">
        <v>0</v>
      </c>
      <c r="H1990" s="9">
        <v>0</v>
      </c>
      <c r="I1990" s="9">
        <v>0</v>
      </c>
      <c r="J1990" s="9">
        <v>0</v>
      </c>
      <c r="K1990" s="9">
        <v>0</v>
      </c>
      <c r="L1990" s="9">
        <v>0</v>
      </c>
      <c r="M1990" s="9">
        <v>176</v>
      </c>
      <c r="N1990" s="9">
        <v>136</v>
      </c>
      <c r="O1990" s="9">
        <v>87</v>
      </c>
      <c r="P1990" s="9">
        <v>30.91</v>
      </c>
      <c r="Q1990" s="9">
        <v>80</v>
      </c>
      <c r="R1990" s="9">
        <v>73</v>
      </c>
    </row>
    <row r="1991" spans="1:18" x14ac:dyDescent="0.2">
      <c r="A1991" s="9">
        <v>0</v>
      </c>
      <c r="B1991" s="9">
        <v>1</v>
      </c>
      <c r="C1991" s="9">
        <v>41</v>
      </c>
      <c r="D1991" s="9">
        <v>0</v>
      </c>
      <c r="E1991" s="9">
        <v>0</v>
      </c>
      <c r="F1991" s="9">
        <v>1</v>
      </c>
      <c r="G1991" s="9">
        <v>1</v>
      </c>
      <c r="H1991" s="9">
        <v>20</v>
      </c>
      <c r="I1991" s="9">
        <v>0</v>
      </c>
      <c r="J1991" s="9">
        <v>0</v>
      </c>
      <c r="K1991" s="9">
        <v>0</v>
      </c>
      <c r="L1991" s="9">
        <v>0</v>
      </c>
      <c r="M1991" s="9">
        <v>217</v>
      </c>
      <c r="N1991" s="9">
        <v>110</v>
      </c>
      <c r="O1991" s="9">
        <v>79</v>
      </c>
      <c r="P1991" s="9">
        <v>21.27</v>
      </c>
      <c r="Q1991" s="9">
        <v>100</v>
      </c>
      <c r="R1991" s="9">
        <v>95</v>
      </c>
    </row>
    <row r="1992" spans="1:18" x14ac:dyDescent="0.2">
      <c r="A1992" s="9">
        <v>0</v>
      </c>
      <c r="B1992" s="9">
        <v>0</v>
      </c>
      <c r="C1992" s="9">
        <v>55</v>
      </c>
      <c r="D1992" s="9">
        <v>1</v>
      </c>
      <c r="E1992" s="9">
        <v>0</v>
      </c>
      <c r="F1992" s="9">
        <v>0</v>
      </c>
      <c r="G1992" s="9">
        <v>0</v>
      </c>
      <c r="H1992" s="9">
        <v>0</v>
      </c>
      <c r="I1992" s="9">
        <v>0</v>
      </c>
      <c r="J1992" s="9">
        <v>0</v>
      </c>
      <c r="K1992" s="9">
        <v>0</v>
      </c>
      <c r="L1992" s="9">
        <v>0</v>
      </c>
      <c r="M1992" s="9">
        <v>328</v>
      </c>
      <c r="N1992" s="9">
        <v>106</v>
      </c>
      <c r="O1992" s="9">
        <v>77</v>
      </c>
      <c r="P1992" s="9">
        <v>29.65</v>
      </c>
      <c r="Q1992" s="9">
        <v>75</v>
      </c>
      <c r="R1992" s="9">
        <v>78</v>
      </c>
    </row>
    <row r="1993" spans="1:18" x14ac:dyDescent="0.2">
      <c r="A1993" s="9">
        <v>0</v>
      </c>
      <c r="B1993" s="9">
        <v>1</v>
      </c>
      <c r="C1993" s="9">
        <v>56</v>
      </c>
      <c r="D1993" s="9">
        <v>1</v>
      </c>
      <c r="E1993" s="9">
        <v>0</v>
      </c>
      <c r="F1993" s="9">
        <v>0</v>
      </c>
      <c r="G1993" s="9">
        <v>0</v>
      </c>
      <c r="H1993" s="9">
        <v>0</v>
      </c>
      <c r="I1993" s="9">
        <v>0</v>
      </c>
      <c r="J1993" s="9">
        <v>0</v>
      </c>
      <c r="K1993" s="9">
        <v>0</v>
      </c>
      <c r="L1993" s="9">
        <v>0</v>
      </c>
      <c r="M1993" s="9">
        <v>220</v>
      </c>
      <c r="N1993" s="9">
        <v>113</v>
      </c>
      <c r="O1993" s="9">
        <v>83</v>
      </c>
      <c r="P1993" s="9">
        <v>25.12</v>
      </c>
      <c r="Q1993" s="9">
        <v>58</v>
      </c>
      <c r="R1993" s="9">
        <v>86</v>
      </c>
    </row>
    <row r="1994" spans="1:18" x14ac:dyDescent="0.2">
      <c r="A1994" s="9">
        <v>1</v>
      </c>
      <c r="B1994" s="9">
        <v>0</v>
      </c>
      <c r="C1994" s="9">
        <v>56</v>
      </c>
      <c r="D1994" s="9">
        <v>0</v>
      </c>
      <c r="E1994" s="9">
        <v>1</v>
      </c>
      <c r="F1994" s="9">
        <v>0</v>
      </c>
      <c r="G1994" s="9">
        <v>0</v>
      </c>
      <c r="H1994" s="9">
        <v>0</v>
      </c>
      <c r="I1994" s="9">
        <v>0</v>
      </c>
      <c r="J1994" s="9">
        <v>0</v>
      </c>
      <c r="K1994" s="9">
        <v>0</v>
      </c>
      <c r="L1994" s="9">
        <v>0</v>
      </c>
      <c r="M1994" s="9">
        <v>220</v>
      </c>
      <c r="N1994" s="9">
        <v>126.5</v>
      </c>
      <c r="O1994" s="9">
        <v>74.5</v>
      </c>
      <c r="P1994" s="9">
        <v>28.3</v>
      </c>
      <c r="Q1994" s="9">
        <v>82</v>
      </c>
      <c r="R1994" s="9">
        <v>80</v>
      </c>
    </row>
    <row r="1995" spans="1:18" x14ac:dyDescent="0.2">
      <c r="A1995" s="9">
        <v>0</v>
      </c>
      <c r="B1995" s="9">
        <v>1</v>
      </c>
      <c r="C1995" s="9">
        <v>48</v>
      </c>
      <c r="D1995" s="9">
        <v>0</v>
      </c>
      <c r="E1995" s="9">
        <v>1</v>
      </c>
      <c r="F1995" s="9">
        <v>0</v>
      </c>
      <c r="G1995" s="9">
        <v>1</v>
      </c>
      <c r="H1995" s="9">
        <v>43</v>
      </c>
      <c r="I1995" s="9">
        <v>0</v>
      </c>
      <c r="J1995" s="9">
        <v>0</v>
      </c>
      <c r="K1995" s="9">
        <v>1</v>
      </c>
      <c r="L1995" s="9">
        <v>0</v>
      </c>
      <c r="M1995" s="9">
        <v>210</v>
      </c>
      <c r="N1995" s="9">
        <v>162.5</v>
      </c>
      <c r="O1995" s="9">
        <v>87.5</v>
      </c>
      <c r="P1995" s="9">
        <v>24.32</v>
      </c>
      <c r="Q1995" s="9">
        <v>95</v>
      </c>
      <c r="R1995" s="9">
        <v>78</v>
      </c>
    </row>
    <row r="1996" spans="1:18" x14ac:dyDescent="0.2">
      <c r="A1996" s="9">
        <v>0</v>
      </c>
      <c r="B1996" s="9">
        <v>0</v>
      </c>
      <c r="C1996" s="9">
        <v>56</v>
      </c>
      <c r="D1996" s="9">
        <v>0</v>
      </c>
      <c r="E1996" s="9">
        <v>0</v>
      </c>
      <c r="F1996" s="9">
        <v>1</v>
      </c>
      <c r="G1996" s="9">
        <v>0</v>
      </c>
      <c r="H1996" s="9">
        <v>0</v>
      </c>
      <c r="I1996" s="9">
        <v>0</v>
      </c>
      <c r="J1996" s="9">
        <v>0</v>
      </c>
      <c r="K1996" s="9">
        <v>1</v>
      </c>
      <c r="L1996" s="9">
        <v>0</v>
      </c>
      <c r="M1996" s="9">
        <v>287</v>
      </c>
      <c r="N1996" s="9">
        <v>150.5</v>
      </c>
      <c r="O1996" s="9">
        <v>94</v>
      </c>
      <c r="P1996" s="9">
        <v>26.01</v>
      </c>
      <c r="Q1996" s="9">
        <v>75</v>
      </c>
      <c r="R1996" s="9">
        <v>99</v>
      </c>
    </row>
    <row r="1997" spans="1:18" x14ac:dyDescent="0.2">
      <c r="A1997" s="9">
        <v>0</v>
      </c>
      <c r="B1997" s="9">
        <v>0</v>
      </c>
      <c r="C1997" s="9">
        <v>51</v>
      </c>
      <c r="D1997" s="9">
        <v>0</v>
      </c>
      <c r="E1997" s="9">
        <v>0</v>
      </c>
      <c r="F1997" s="9">
        <v>1</v>
      </c>
      <c r="G1997" s="9">
        <v>0</v>
      </c>
      <c r="H1997" s="9">
        <v>0</v>
      </c>
      <c r="I1997" s="9">
        <v>0</v>
      </c>
      <c r="J1997" s="9">
        <v>0</v>
      </c>
      <c r="K1997" s="9">
        <v>0</v>
      </c>
      <c r="L1997" s="9">
        <v>0</v>
      </c>
      <c r="M1997" s="9">
        <v>250</v>
      </c>
      <c r="N1997" s="9">
        <v>148.5</v>
      </c>
      <c r="O1997" s="9">
        <v>90</v>
      </c>
      <c r="P1997" s="9">
        <v>24.58</v>
      </c>
      <c r="Q1997" s="9">
        <v>80</v>
      </c>
      <c r="R1997" s="9">
        <v>78</v>
      </c>
    </row>
    <row r="1998" spans="1:18" x14ac:dyDescent="0.2">
      <c r="A1998" s="9">
        <v>0</v>
      </c>
      <c r="B1998" s="9">
        <v>0</v>
      </c>
      <c r="C1998" s="9">
        <v>59</v>
      </c>
      <c r="D1998" s="9">
        <v>0</v>
      </c>
      <c r="E1998" s="9">
        <v>1</v>
      </c>
      <c r="F1998" s="9">
        <v>0</v>
      </c>
      <c r="G1998" s="9">
        <v>0</v>
      </c>
      <c r="H1998" s="9">
        <v>0</v>
      </c>
      <c r="I1998" s="9">
        <v>0</v>
      </c>
      <c r="J1998" s="9">
        <v>0</v>
      </c>
      <c r="K1998" s="9">
        <v>0</v>
      </c>
      <c r="L1998" s="9">
        <v>0</v>
      </c>
      <c r="M1998" s="9">
        <v>279</v>
      </c>
      <c r="N1998" s="9">
        <v>132</v>
      </c>
      <c r="O1998" s="9">
        <v>88</v>
      </c>
      <c r="P1998" s="9">
        <v>26.48</v>
      </c>
      <c r="Q1998" s="9">
        <v>78</v>
      </c>
      <c r="R1998" s="9">
        <v>88</v>
      </c>
    </row>
    <row r="1999" spans="1:18" x14ac:dyDescent="0.2">
      <c r="A1999" s="9">
        <v>0</v>
      </c>
      <c r="B1999" s="9">
        <v>1</v>
      </c>
      <c r="C1999" s="9">
        <v>54</v>
      </c>
      <c r="D1999" s="9">
        <v>1</v>
      </c>
      <c r="E1999" s="9">
        <v>0</v>
      </c>
      <c r="F1999" s="9">
        <v>0</v>
      </c>
      <c r="G1999" s="9">
        <v>0</v>
      </c>
      <c r="H1999" s="9">
        <v>0</v>
      </c>
      <c r="I1999" s="9">
        <v>0</v>
      </c>
      <c r="J1999" s="9">
        <v>0</v>
      </c>
      <c r="K1999" s="9">
        <v>0</v>
      </c>
      <c r="L1999" s="9">
        <v>0</v>
      </c>
      <c r="M1999" s="9">
        <v>217</v>
      </c>
      <c r="N1999" s="9">
        <v>116</v>
      </c>
      <c r="O1999" s="9">
        <v>72</v>
      </c>
      <c r="P1999" s="9">
        <v>22.49</v>
      </c>
      <c r="Q1999" s="9">
        <v>80</v>
      </c>
      <c r="R1999" s="9">
        <v>77</v>
      </c>
    </row>
    <row r="2000" spans="1:18" x14ac:dyDescent="0.2">
      <c r="A2000" s="9">
        <v>0</v>
      </c>
      <c r="B2000" s="9">
        <v>0</v>
      </c>
      <c r="C2000" s="9">
        <v>47</v>
      </c>
      <c r="D2000" s="9">
        <v>0</v>
      </c>
      <c r="E2000" s="9">
        <v>1</v>
      </c>
      <c r="F2000" s="9">
        <v>0</v>
      </c>
      <c r="G2000" s="9">
        <v>1</v>
      </c>
      <c r="H2000" s="9">
        <v>43</v>
      </c>
      <c r="I2000" s="9">
        <v>0</v>
      </c>
      <c r="J2000" s="9">
        <v>0</v>
      </c>
      <c r="K2000" s="9">
        <v>1</v>
      </c>
      <c r="L2000" s="9">
        <v>0</v>
      </c>
      <c r="M2000" s="9">
        <v>218</v>
      </c>
      <c r="N2000" s="9">
        <v>147</v>
      </c>
      <c r="O2000" s="9">
        <v>81</v>
      </c>
      <c r="P2000" s="9">
        <v>20.39</v>
      </c>
      <c r="Q2000" s="9">
        <v>75</v>
      </c>
      <c r="R2000" s="9">
        <v>78</v>
      </c>
    </row>
    <row r="2001" spans="1:18" x14ac:dyDescent="0.2">
      <c r="A2001" s="9">
        <v>0</v>
      </c>
      <c r="B2001" s="9">
        <v>0</v>
      </c>
      <c r="C2001" s="9">
        <v>45</v>
      </c>
      <c r="D2001" s="9">
        <v>0</v>
      </c>
      <c r="E2001" s="9">
        <v>0</v>
      </c>
      <c r="F2001" s="9">
        <v>1</v>
      </c>
      <c r="G2001" s="9">
        <v>0</v>
      </c>
      <c r="H2001" s="9">
        <v>0</v>
      </c>
      <c r="I2001" s="9">
        <v>0</v>
      </c>
      <c r="J2001" s="9">
        <v>0</v>
      </c>
      <c r="K2001" s="9">
        <v>0</v>
      </c>
      <c r="L2001" s="9">
        <v>0</v>
      </c>
      <c r="M2001" s="9">
        <v>254</v>
      </c>
      <c r="N2001" s="9">
        <v>104</v>
      </c>
      <c r="O2001" s="9">
        <v>73</v>
      </c>
      <c r="P2001" s="9">
        <v>19.46</v>
      </c>
      <c r="Q2001" s="9">
        <v>60</v>
      </c>
      <c r="R2001" s="9">
        <v>77</v>
      </c>
    </row>
    <row r="2002" spans="1:18" x14ac:dyDescent="0.2">
      <c r="A2002" s="9">
        <v>0</v>
      </c>
      <c r="B2002" s="9">
        <v>0</v>
      </c>
      <c r="C2002" s="9">
        <v>53</v>
      </c>
      <c r="D2002" s="9">
        <v>1</v>
      </c>
      <c r="E2002" s="9">
        <v>0</v>
      </c>
      <c r="F2002" s="9">
        <v>0</v>
      </c>
      <c r="G2002" s="9">
        <v>0</v>
      </c>
      <c r="H2002" s="9">
        <v>0</v>
      </c>
      <c r="I2002" s="9">
        <v>0</v>
      </c>
      <c r="J2002" s="9">
        <v>0</v>
      </c>
      <c r="K2002" s="9">
        <v>0</v>
      </c>
      <c r="L2002" s="9">
        <v>0</v>
      </c>
      <c r="M2002" s="9">
        <v>328</v>
      </c>
      <c r="N2002" s="9">
        <v>121</v>
      </c>
      <c r="O2002" s="9">
        <v>70</v>
      </c>
      <c r="P2002" s="9">
        <v>30.75</v>
      </c>
      <c r="Q2002" s="9">
        <v>90</v>
      </c>
      <c r="R2002" s="9">
        <v>77</v>
      </c>
    </row>
    <row r="2003" spans="1:18" x14ac:dyDescent="0.2">
      <c r="A2003" s="9">
        <v>0</v>
      </c>
      <c r="B2003" s="9">
        <v>0</v>
      </c>
      <c r="C2003" s="9">
        <v>54</v>
      </c>
      <c r="D2003" s="9">
        <v>1</v>
      </c>
      <c r="E2003" s="9">
        <v>0</v>
      </c>
      <c r="F2003" s="9">
        <v>0</v>
      </c>
      <c r="G2003" s="9">
        <v>0</v>
      </c>
      <c r="H2003" s="9">
        <v>0</v>
      </c>
      <c r="I2003" s="9">
        <v>0</v>
      </c>
      <c r="J2003" s="9">
        <v>0</v>
      </c>
      <c r="K2003" s="9">
        <v>1</v>
      </c>
      <c r="L2003" s="9">
        <v>0</v>
      </c>
      <c r="M2003" s="9">
        <v>306</v>
      </c>
      <c r="N2003" s="9">
        <v>195</v>
      </c>
      <c r="O2003" s="9">
        <v>110</v>
      </c>
      <c r="P2003" s="9">
        <v>32.1</v>
      </c>
      <c r="Q2003" s="9">
        <v>72</v>
      </c>
      <c r="R2003" s="9">
        <v>68</v>
      </c>
    </row>
    <row r="2004" spans="1:18" x14ac:dyDescent="0.2">
      <c r="A2004" s="9">
        <v>0</v>
      </c>
      <c r="B2004" s="9">
        <v>0</v>
      </c>
      <c r="C2004" s="9">
        <v>59</v>
      </c>
      <c r="D2004" s="9">
        <v>1</v>
      </c>
      <c r="E2004" s="9">
        <v>0</v>
      </c>
      <c r="F2004" s="9">
        <v>0</v>
      </c>
      <c r="G2004" s="9">
        <v>0</v>
      </c>
      <c r="H2004" s="9">
        <v>0</v>
      </c>
      <c r="I2004" s="9">
        <v>0</v>
      </c>
      <c r="J2004" s="9">
        <v>0</v>
      </c>
      <c r="K2004" s="9">
        <v>0</v>
      </c>
      <c r="L2004" s="9">
        <v>0</v>
      </c>
      <c r="M2004" s="9">
        <v>281</v>
      </c>
      <c r="N2004" s="9">
        <v>130.5</v>
      </c>
      <c r="O2004" s="9">
        <v>86</v>
      </c>
      <c r="P2004" s="9">
        <v>25.11</v>
      </c>
      <c r="Q2004" s="9">
        <v>80</v>
      </c>
      <c r="R2004" s="9">
        <v>83</v>
      </c>
    </row>
    <row r="2005" spans="1:18" x14ac:dyDescent="0.2">
      <c r="A2005" s="9">
        <v>1</v>
      </c>
      <c r="B2005" s="9">
        <v>1</v>
      </c>
      <c r="C2005" s="9">
        <v>41</v>
      </c>
      <c r="D2005" s="9">
        <v>1</v>
      </c>
      <c r="E2005" s="9">
        <v>0</v>
      </c>
      <c r="F2005" s="9">
        <v>0</v>
      </c>
      <c r="G2005" s="9">
        <v>1</v>
      </c>
      <c r="H2005" s="9">
        <v>40</v>
      </c>
      <c r="I2005" s="9">
        <v>0</v>
      </c>
      <c r="J2005" s="9">
        <v>0</v>
      </c>
      <c r="K2005" s="9">
        <v>0</v>
      </c>
      <c r="L2005" s="9">
        <v>0</v>
      </c>
      <c r="M2005" s="9">
        <v>260</v>
      </c>
      <c r="N2005" s="9">
        <v>137.5</v>
      </c>
      <c r="O2005" s="9">
        <v>80</v>
      </c>
      <c r="P2005" s="9">
        <v>26.89</v>
      </c>
      <c r="Q2005" s="9">
        <v>75</v>
      </c>
      <c r="R2005" s="9">
        <v>55</v>
      </c>
    </row>
    <row r="2006" spans="1:18" x14ac:dyDescent="0.2">
      <c r="A2006" s="9">
        <v>0</v>
      </c>
      <c r="B2006" s="9">
        <v>0</v>
      </c>
      <c r="C2006" s="9">
        <v>47</v>
      </c>
      <c r="D2006" s="9">
        <v>0</v>
      </c>
      <c r="E2006" s="9">
        <v>0</v>
      </c>
      <c r="F2006" s="9">
        <v>1</v>
      </c>
      <c r="G2006" s="9">
        <v>1</v>
      </c>
      <c r="H2006" s="9">
        <v>5</v>
      </c>
      <c r="I2006" s="9">
        <v>0</v>
      </c>
      <c r="J2006" s="9">
        <v>0</v>
      </c>
      <c r="K2006" s="9">
        <v>0</v>
      </c>
      <c r="L2006" s="9">
        <v>0</v>
      </c>
      <c r="M2006" s="9">
        <v>237</v>
      </c>
      <c r="N2006" s="9">
        <v>110</v>
      </c>
      <c r="O2006" s="9">
        <v>77</v>
      </c>
      <c r="P2006" s="9">
        <v>25.62</v>
      </c>
      <c r="Q2006" s="9">
        <v>100</v>
      </c>
      <c r="R2006" s="9">
        <v>83</v>
      </c>
    </row>
    <row r="2007" spans="1:18" x14ac:dyDescent="0.2">
      <c r="A2007" s="9">
        <v>0</v>
      </c>
      <c r="B2007" s="9">
        <v>0</v>
      </c>
      <c r="C2007" s="9">
        <v>65</v>
      </c>
      <c r="D2007" s="9">
        <v>1</v>
      </c>
      <c r="E2007" s="9">
        <v>0</v>
      </c>
      <c r="F2007" s="9">
        <v>0</v>
      </c>
      <c r="G2007" s="9">
        <v>0</v>
      </c>
      <c r="H2007" s="9">
        <v>0</v>
      </c>
      <c r="I2007" s="9">
        <v>0</v>
      </c>
      <c r="J2007" s="9">
        <v>0</v>
      </c>
      <c r="K2007" s="9">
        <v>1</v>
      </c>
      <c r="L2007" s="9">
        <v>0</v>
      </c>
      <c r="M2007" s="9">
        <v>205</v>
      </c>
      <c r="N2007" s="9">
        <v>167.5</v>
      </c>
      <c r="O2007" s="9">
        <v>92.5</v>
      </c>
      <c r="P2007" s="9">
        <v>24.72</v>
      </c>
      <c r="Q2007" s="9">
        <v>87</v>
      </c>
      <c r="R2007" s="9">
        <v>78</v>
      </c>
    </row>
    <row r="2008" spans="1:18" x14ac:dyDescent="0.2">
      <c r="A2008" s="9">
        <v>0</v>
      </c>
      <c r="B2008" s="9">
        <v>0</v>
      </c>
      <c r="C2008" s="9">
        <v>44</v>
      </c>
      <c r="D2008" s="9">
        <v>1</v>
      </c>
      <c r="E2008" s="9">
        <v>0</v>
      </c>
      <c r="F2008" s="9">
        <v>0</v>
      </c>
      <c r="G2008" s="9">
        <v>1</v>
      </c>
      <c r="H2008" s="9">
        <v>20</v>
      </c>
      <c r="I2008" s="9">
        <v>0</v>
      </c>
      <c r="J2008" s="9">
        <v>0</v>
      </c>
      <c r="K2008" s="9">
        <v>0</v>
      </c>
      <c r="L2008" s="9">
        <v>0</v>
      </c>
      <c r="M2008" s="9">
        <v>160</v>
      </c>
      <c r="N2008" s="9">
        <v>131</v>
      </c>
      <c r="O2008" s="9">
        <v>81.5</v>
      </c>
      <c r="P2008" s="9">
        <v>25.71</v>
      </c>
      <c r="Q2008" s="9">
        <v>75</v>
      </c>
      <c r="R2008" s="9">
        <v>70</v>
      </c>
    </row>
    <row r="2009" spans="1:18" x14ac:dyDescent="0.2">
      <c r="A2009" s="9">
        <v>1</v>
      </c>
      <c r="B2009" s="9">
        <v>1</v>
      </c>
      <c r="C2009" s="9">
        <v>54</v>
      </c>
      <c r="D2009" s="9">
        <v>0</v>
      </c>
      <c r="E2009" s="9">
        <v>0</v>
      </c>
      <c r="F2009" s="9">
        <v>0</v>
      </c>
      <c r="G2009" s="9">
        <v>0</v>
      </c>
      <c r="H2009" s="9">
        <v>0</v>
      </c>
      <c r="I2009" s="9">
        <v>0</v>
      </c>
      <c r="J2009" s="9">
        <v>0</v>
      </c>
      <c r="K2009" s="9">
        <v>1</v>
      </c>
      <c r="L2009" s="9">
        <v>0</v>
      </c>
      <c r="M2009" s="9">
        <v>180</v>
      </c>
      <c r="N2009" s="9">
        <v>147.5</v>
      </c>
      <c r="O2009" s="9">
        <v>100</v>
      </c>
      <c r="P2009" s="9">
        <v>25.11</v>
      </c>
      <c r="Q2009" s="9">
        <v>70</v>
      </c>
      <c r="R2009" s="9">
        <v>70</v>
      </c>
    </row>
    <row r="2010" spans="1:18" x14ac:dyDescent="0.2">
      <c r="A2010" s="9">
        <v>1</v>
      </c>
      <c r="B2010" s="9">
        <v>0</v>
      </c>
      <c r="C2010" s="9">
        <v>55</v>
      </c>
      <c r="D2010" s="9">
        <v>1</v>
      </c>
      <c r="E2010" s="9">
        <v>0</v>
      </c>
      <c r="F2010" s="9">
        <v>0</v>
      </c>
      <c r="G2010" s="9">
        <v>0</v>
      </c>
      <c r="H2010" s="9">
        <v>0</v>
      </c>
      <c r="I2010" s="9">
        <v>0</v>
      </c>
      <c r="J2010" s="9">
        <v>0</v>
      </c>
      <c r="K2010" s="9">
        <v>1</v>
      </c>
      <c r="L2010" s="9">
        <v>0</v>
      </c>
      <c r="M2010" s="9">
        <v>180</v>
      </c>
      <c r="N2010" s="9">
        <v>165</v>
      </c>
      <c r="O2010" s="9">
        <v>88</v>
      </c>
      <c r="P2010" s="9">
        <v>22.57</v>
      </c>
      <c r="Q2010" s="9">
        <v>68</v>
      </c>
      <c r="R2010" s="9">
        <v>77</v>
      </c>
    </row>
    <row r="2011" spans="1:18" x14ac:dyDescent="0.2">
      <c r="A2011" s="9">
        <v>0</v>
      </c>
      <c r="B2011" s="9">
        <v>1</v>
      </c>
      <c r="C2011" s="9">
        <v>53</v>
      </c>
      <c r="D2011" s="9">
        <v>1</v>
      </c>
      <c r="E2011" s="9">
        <v>0</v>
      </c>
      <c r="F2011" s="9">
        <v>0</v>
      </c>
      <c r="G2011" s="9">
        <v>1</v>
      </c>
      <c r="H2011" s="9">
        <v>15</v>
      </c>
      <c r="I2011" s="9">
        <v>0</v>
      </c>
      <c r="J2011" s="9">
        <v>0</v>
      </c>
      <c r="K2011" s="9">
        <v>1</v>
      </c>
      <c r="L2011" s="9">
        <v>0</v>
      </c>
      <c r="M2011" s="9">
        <v>260</v>
      </c>
      <c r="N2011" s="9">
        <v>142</v>
      </c>
      <c r="O2011" s="9">
        <v>88</v>
      </c>
      <c r="P2011" s="9">
        <v>23.65</v>
      </c>
      <c r="Q2011" s="9">
        <v>96</v>
      </c>
      <c r="R2011" s="9">
        <v>77</v>
      </c>
    </row>
    <row r="2012" spans="1:18" x14ac:dyDescent="0.2">
      <c r="A2012" s="9">
        <v>0</v>
      </c>
      <c r="B2012" s="9">
        <v>1</v>
      </c>
      <c r="C2012" s="9">
        <v>51</v>
      </c>
      <c r="D2012" s="9">
        <v>0</v>
      </c>
      <c r="E2012" s="9">
        <v>1</v>
      </c>
      <c r="F2012" s="9">
        <v>0</v>
      </c>
      <c r="G2012" s="9">
        <v>1</v>
      </c>
      <c r="H2012" s="9">
        <v>20</v>
      </c>
      <c r="I2012" s="9">
        <v>0</v>
      </c>
      <c r="J2012" s="9">
        <v>0</v>
      </c>
      <c r="K2012" s="9">
        <v>0</v>
      </c>
      <c r="L2012" s="9">
        <v>0</v>
      </c>
      <c r="M2012" s="9">
        <v>274</v>
      </c>
      <c r="N2012" s="9">
        <v>108</v>
      </c>
      <c r="O2012" s="9">
        <v>75</v>
      </c>
      <c r="P2012" s="9">
        <v>23.6</v>
      </c>
      <c r="Q2012" s="9">
        <v>70</v>
      </c>
      <c r="R2012" s="9">
        <v>68</v>
      </c>
    </row>
    <row r="2013" spans="1:18" x14ac:dyDescent="0.2">
      <c r="A2013" s="9">
        <v>0</v>
      </c>
      <c r="B2013" s="9">
        <v>0</v>
      </c>
      <c r="C2013" s="9">
        <v>49</v>
      </c>
      <c r="D2013" s="9">
        <v>0</v>
      </c>
      <c r="E2013" s="9">
        <v>0</v>
      </c>
      <c r="F2013" s="9">
        <v>1</v>
      </c>
      <c r="G2013" s="9">
        <v>0</v>
      </c>
      <c r="H2013" s="9">
        <v>0</v>
      </c>
      <c r="I2013" s="9">
        <v>0</v>
      </c>
      <c r="J2013" s="9">
        <v>0</v>
      </c>
      <c r="K2013" s="9">
        <v>0</v>
      </c>
      <c r="L2013" s="9">
        <v>0</v>
      </c>
      <c r="M2013" s="9">
        <v>228</v>
      </c>
      <c r="N2013" s="9">
        <v>124</v>
      </c>
      <c r="O2013" s="9">
        <v>72</v>
      </c>
      <c r="P2013" s="9">
        <v>21.18</v>
      </c>
      <c r="Q2013" s="9">
        <v>74</v>
      </c>
      <c r="R2013" s="9">
        <v>88</v>
      </c>
    </row>
    <row r="2014" spans="1:18" x14ac:dyDescent="0.2">
      <c r="A2014" s="9">
        <v>1</v>
      </c>
      <c r="B2014" s="9">
        <v>1</v>
      </c>
      <c r="C2014" s="9">
        <v>68</v>
      </c>
      <c r="D2014" s="9">
        <v>1</v>
      </c>
      <c r="E2014" s="9">
        <v>0</v>
      </c>
      <c r="F2014" s="9">
        <v>0</v>
      </c>
      <c r="G2014" s="9">
        <v>1</v>
      </c>
      <c r="H2014" s="9">
        <v>15</v>
      </c>
      <c r="I2014" s="9">
        <v>0</v>
      </c>
      <c r="J2014" s="9">
        <v>0</v>
      </c>
      <c r="K2014" s="9">
        <v>0</v>
      </c>
      <c r="L2014" s="9">
        <v>0</v>
      </c>
      <c r="M2014" s="9">
        <v>193</v>
      </c>
      <c r="N2014" s="9">
        <v>145</v>
      </c>
      <c r="O2014" s="9">
        <v>67</v>
      </c>
      <c r="P2014" s="9">
        <v>23.13</v>
      </c>
      <c r="Q2014" s="9">
        <v>75</v>
      </c>
      <c r="R2014" s="9">
        <v>72</v>
      </c>
    </row>
    <row r="2015" spans="1:18" x14ac:dyDescent="0.2">
      <c r="A2015" s="9">
        <v>0</v>
      </c>
      <c r="B2015" s="9">
        <v>1</v>
      </c>
      <c r="C2015" s="9">
        <v>39</v>
      </c>
      <c r="D2015" s="9">
        <v>1</v>
      </c>
      <c r="E2015" s="9">
        <v>0</v>
      </c>
      <c r="F2015" s="9">
        <v>0</v>
      </c>
      <c r="G2015" s="9">
        <v>1</v>
      </c>
      <c r="H2015" s="9">
        <v>20</v>
      </c>
      <c r="I2015" s="9">
        <v>0</v>
      </c>
      <c r="J2015" s="9">
        <v>0</v>
      </c>
      <c r="K2015" s="9">
        <v>0</v>
      </c>
      <c r="L2015" s="9">
        <v>0</v>
      </c>
      <c r="M2015" s="9">
        <v>202</v>
      </c>
      <c r="N2015" s="9">
        <v>108</v>
      </c>
      <c r="O2015" s="9">
        <v>74</v>
      </c>
      <c r="P2015" s="9">
        <v>25.51</v>
      </c>
      <c r="Q2015" s="9">
        <v>64</v>
      </c>
      <c r="R2015" s="9">
        <v>104</v>
      </c>
    </row>
    <row r="2016" spans="1:18" x14ac:dyDescent="0.2">
      <c r="A2016" s="9">
        <v>0</v>
      </c>
      <c r="B2016" s="9">
        <v>1</v>
      </c>
      <c r="C2016" s="9">
        <v>54</v>
      </c>
      <c r="D2016" s="9">
        <v>0</v>
      </c>
      <c r="E2016" s="9">
        <v>0</v>
      </c>
      <c r="F2016" s="9">
        <v>1</v>
      </c>
      <c r="G2016" s="9">
        <v>0</v>
      </c>
      <c r="H2016" s="9">
        <v>0</v>
      </c>
      <c r="I2016" s="9">
        <v>0</v>
      </c>
      <c r="J2016" s="9">
        <v>0</v>
      </c>
      <c r="K2016" s="9">
        <v>1</v>
      </c>
      <c r="L2016" s="9">
        <v>0</v>
      </c>
      <c r="M2016" s="9">
        <v>248</v>
      </c>
      <c r="N2016" s="9">
        <v>155</v>
      </c>
      <c r="O2016" s="9">
        <v>92.5</v>
      </c>
      <c r="P2016" s="9">
        <v>29.86</v>
      </c>
      <c r="Q2016" s="9">
        <v>85</v>
      </c>
      <c r="R2016" s="9">
        <v>66</v>
      </c>
    </row>
    <row r="2017" spans="1:18" x14ac:dyDescent="0.2">
      <c r="A2017" s="9">
        <v>0</v>
      </c>
      <c r="B2017" s="9">
        <v>0</v>
      </c>
      <c r="C2017" s="9">
        <v>44</v>
      </c>
      <c r="D2017" s="9">
        <v>0</v>
      </c>
      <c r="E2017" s="9">
        <v>1</v>
      </c>
      <c r="F2017" s="9">
        <v>0</v>
      </c>
      <c r="G2017" s="9">
        <v>1</v>
      </c>
      <c r="H2017" s="9">
        <v>3</v>
      </c>
      <c r="I2017" s="9">
        <v>0</v>
      </c>
      <c r="J2017" s="9">
        <v>0</v>
      </c>
      <c r="K2017" s="9">
        <v>0</v>
      </c>
      <c r="L2017" s="9">
        <v>0</v>
      </c>
      <c r="M2017" s="9">
        <v>244</v>
      </c>
      <c r="N2017" s="9">
        <v>105</v>
      </c>
      <c r="O2017" s="9">
        <v>60</v>
      </c>
      <c r="P2017" s="9">
        <v>23.24</v>
      </c>
      <c r="Q2017" s="9">
        <v>76</v>
      </c>
      <c r="R2017" s="9">
        <v>78</v>
      </c>
    </row>
    <row r="2018" spans="1:18" x14ac:dyDescent="0.2">
      <c r="A2018" s="9">
        <v>0</v>
      </c>
      <c r="B2018" s="9">
        <v>1</v>
      </c>
      <c r="C2018" s="9">
        <v>46</v>
      </c>
      <c r="D2018" s="9">
        <v>1</v>
      </c>
      <c r="E2018" s="9">
        <v>0</v>
      </c>
      <c r="F2018" s="9">
        <v>0</v>
      </c>
      <c r="G2018" s="9">
        <v>1</v>
      </c>
      <c r="H2018" s="9">
        <v>43</v>
      </c>
      <c r="I2018" s="9">
        <v>0</v>
      </c>
      <c r="J2018" s="9">
        <v>0</v>
      </c>
      <c r="K2018" s="9">
        <v>0</v>
      </c>
      <c r="L2018" s="9">
        <v>0</v>
      </c>
      <c r="M2018" s="9">
        <v>237</v>
      </c>
      <c r="N2018" s="9">
        <v>105</v>
      </c>
      <c r="O2018" s="9">
        <v>72.5</v>
      </c>
      <c r="P2018" s="9">
        <v>33.49</v>
      </c>
      <c r="Q2018" s="9">
        <v>67</v>
      </c>
      <c r="R2018" s="9">
        <v>79</v>
      </c>
    </row>
    <row r="2019" spans="1:18" x14ac:dyDescent="0.2">
      <c r="A2019" s="9">
        <v>0</v>
      </c>
      <c r="B2019" s="9">
        <v>0</v>
      </c>
      <c r="C2019" s="9">
        <v>49</v>
      </c>
      <c r="D2019" s="9">
        <v>0</v>
      </c>
      <c r="E2019" s="9">
        <v>0</v>
      </c>
      <c r="F2019" s="9">
        <v>0</v>
      </c>
      <c r="G2019" s="9">
        <v>1</v>
      </c>
      <c r="H2019" s="9">
        <v>20</v>
      </c>
      <c r="I2019" s="9">
        <v>1</v>
      </c>
      <c r="J2019" s="9">
        <v>0</v>
      </c>
      <c r="K2019" s="9">
        <v>1</v>
      </c>
      <c r="L2019" s="9">
        <v>0</v>
      </c>
      <c r="M2019" s="9">
        <v>262</v>
      </c>
      <c r="N2019" s="9">
        <v>147.5</v>
      </c>
      <c r="O2019" s="9">
        <v>97.5</v>
      </c>
      <c r="P2019" s="9">
        <v>24.96</v>
      </c>
      <c r="Q2019" s="9">
        <v>60</v>
      </c>
      <c r="R2019" s="9">
        <v>67</v>
      </c>
    </row>
    <row r="2020" spans="1:18" x14ac:dyDescent="0.2">
      <c r="A2020" s="9">
        <v>0</v>
      </c>
      <c r="B2020" s="9">
        <v>0</v>
      </c>
      <c r="C2020" s="9">
        <v>46</v>
      </c>
      <c r="D2020" s="9">
        <v>1</v>
      </c>
      <c r="E2020" s="9">
        <v>0</v>
      </c>
      <c r="F2020" s="9">
        <v>0</v>
      </c>
      <c r="G2020" s="9">
        <v>0</v>
      </c>
      <c r="H2020" s="9">
        <v>0</v>
      </c>
      <c r="I2020" s="9">
        <v>0</v>
      </c>
      <c r="J2020" s="9">
        <v>0</v>
      </c>
      <c r="K2020" s="9">
        <v>0</v>
      </c>
      <c r="L2020" s="9">
        <v>0</v>
      </c>
      <c r="M2020" s="9">
        <v>229</v>
      </c>
      <c r="N2020" s="9">
        <v>127.5</v>
      </c>
      <c r="O2020" s="9">
        <v>80</v>
      </c>
      <c r="P2020" s="9">
        <v>22.34</v>
      </c>
      <c r="Q2020" s="9">
        <v>84</v>
      </c>
      <c r="R2020" s="9">
        <v>77</v>
      </c>
    </row>
    <row r="2021" spans="1:18" x14ac:dyDescent="0.2">
      <c r="A2021" s="9">
        <v>0</v>
      </c>
      <c r="B2021" s="9">
        <v>0</v>
      </c>
      <c r="C2021" s="9">
        <v>63</v>
      </c>
      <c r="D2021" s="9">
        <v>0</v>
      </c>
      <c r="E2021" s="9">
        <v>1</v>
      </c>
      <c r="F2021" s="9">
        <v>0</v>
      </c>
      <c r="G2021" s="9">
        <v>1</v>
      </c>
      <c r="H2021" s="9">
        <v>9</v>
      </c>
      <c r="I2021" s="9">
        <v>0</v>
      </c>
      <c r="J2021" s="9">
        <v>0</v>
      </c>
      <c r="K2021" s="9">
        <v>1</v>
      </c>
      <c r="L2021" s="9">
        <v>0</v>
      </c>
      <c r="M2021" s="9">
        <v>219</v>
      </c>
      <c r="N2021" s="9">
        <v>162</v>
      </c>
      <c r="O2021" s="9">
        <v>91</v>
      </c>
      <c r="P2021" s="9">
        <v>33.659999999999997</v>
      </c>
      <c r="Q2021" s="9">
        <v>70</v>
      </c>
      <c r="R2021" s="9">
        <v>78</v>
      </c>
    </row>
    <row r="2022" spans="1:18" x14ac:dyDescent="0.2">
      <c r="A2022" s="9">
        <v>0</v>
      </c>
      <c r="B2022" s="9">
        <v>0</v>
      </c>
      <c r="C2022" s="9">
        <v>51</v>
      </c>
      <c r="D2022" s="9">
        <v>1</v>
      </c>
      <c r="E2022" s="9">
        <v>0</v>
      </c>
      <c r="F2022" s="9">
        <v>0</v>
      </c>
      <c r="G2022" s="9">
        <v>1</v>
      </c>
      <c r="H2022" s="9">
        <v>15</v>
      </c>
      <c r="I2022" s="9">
        <v>0</v>
      </c>
      <c r="J2022" s="9">
        <v>0</v>
      </c>
      <c r="K2022" s="9">
        <v>0</v>
      </c>
      <c r="L2022" s="9">
        <v>0</v>
      </c>
      <c r="M2022" s="9">
        <v>352</v>
      </c>
      <c r="N2022" s="9">
        <v>136.5</v>
      </c>
      <c r="O2022" s="9">
        <v>87</v>
      </c>
      <c r="P2022" s="9">
        <v>25.79</v>
      </c>
      <c r="Q2022" s="9">
        <v>73</v>
      </c>
      <c r="R2022" s="9">
        <v>67</v>
      </c>
    </row>
    <row r="2023" spans="1:18" x14ac:dyDescent="0.2">
      <c r="A2023" s="9">
        <v>0</v>
      </c>
      <c r="B2023" s="9">
        <v>1</v>
      </c>
      <c r="C2023" s="9">
        <v>55</v>
      </c>
      <c r="D2023" s="9">
        <v>0</v>
      </c>
      <c r="E2023" s="9">
        <v>1</v>
      </c>
      <c r="F2023" s="9">
        <v>0</v>
      </c>
      <c r="G2023" s="9">
        <v>1</v>
      </c>
      <c r="H2023" s="9">
        <v>20</v>
      </c>
      <c r="I2023" s="9">
        <v>0</v>
      </c>
      <c r="J2023" s="9">
        <v>0</v>
      </c>
      <c r="K2023" s="9">
        <v>0</v>
      </c>
      <c r="L2023" s="9">
        <v>0</v>
      </c>
      <c r="M2023" s="9">
        <v>280</v>
      </c>
      <c r="N2023" s="9">
        <v>134</v>
      </c>
      <c r="O2023" s="9">
        <v>85.5</v>
      </c>
      <c r="P2023" s="9">
        <v>29.86</v>
      </c>
      <c r="Q2023" s="9">
        <v>80</v>
      </c>
      <c r="R2023" s="9">
        <v>75</v>
      </c>
    </row>
    <row r="2024" spans="1:18" x14ac:dyDescent="0.2">
      <c r="A2024" s="9">
        <v>0</v>
      </c>
      <c r="B2024" s="9">
        <v>0</v>
      </c>
      <c r="C2024" s="9">
        <v>61</v>
      </c>
      <c r="D2024" s="9">
        <v>0</v>
      </c>
      <c r="E2024" s="9">
        <v>1</v>
      </c>
      <c r="F2024" s="9">
        <v>0</v>
      </c>
      <c r="G2024" s="9">
        <v>0</v>
      </c>
      <c r="H2024" s="9">
        <v>0</v>
      </c>
      <c r="I2024" s="9">
        <v>0</v>
      </c>
      <c r="J2024" s="9">
        <v>0</v>
      </c>
      <c r="K2024" s="9">
        <v>1</v>
      </c>
      <c r="L2024" s="9">
        <v>0</v>
      </c>
      <c r="M2024" s="9">
        <v>270</v>
      </c>
      <c r="N2024" s="9">
        <v>174.5</v>
      </c>
      <c r="O2024" s="9">
        <v>101.5</v>
      </c>
      <c r="P2024" s="9">
        <v>29.87</v>
      </c>
      <c r="Q2024" s="9">
        <v>80</v>
      </c>
      <c r="R2024" s="9">
        <v>76</v>
      </c>
    </row>
    <row r="2025" spans="1:18" x14ac:dyDescent="0.2">
      <c r="A2025" s="9">
        <v>0</v>
      </c>
      <c r="B2025" s="9">
        <v>1</v>
      </c>
      <c r="C2025" s="9">
        <v>38</v>
      </c>
      <c r="D2025" s="9">
        <v>0</v>
      </c>
      <c r="E2025" s="9">
        <v>1</v>
      </c>
      <c r="F2025" s="9">
        <v>0</v>
      </c>
      <c r="G2025" s="9">
        <v>1</v>
      </c>
      <c r="H2025" s="9">
        <v>20</v>
      </c>
      <c r="I2025" s="9">
        <v>0</v>
      </c>
      <c r="J2025" s="9">
        <v>0</v>
      </c>
      <c r="K2025" s="9">
        <v>0</v>
      </c>
      <c r="L2025" s="9">
        <v>0</v>
      </c>
      <c r="M2025" s="9">
        <v>220</v>
      </c>
      <c r="N2025" s="9">
        <v>126</v>
      </c>
      <c r="O2025" s="9">
        <v>88</v>
      </c>
      <c r="P2025" s="9">
        <v>24.46</v>
      </c>
      <c r="Q2025" s="9">
        <v>77</v>
      </c>
      <c r="R2025" s="9">
        <v>74</v>
      </c>
    </row>
    <row r="2026" spans="1:18" x14ac:dyDescent="0.2">
      <c r="A2026" s="9">
        <v>0</v>
      </c>
      <c r="B2026" s="9">
        <v>1</v>
      </c>
      <c r="C2026" s="9">
        <v>36</v>
      </c>
      <c r="D2026" s="9">
        <v>1</v>
      </c>
      <c r="E2026" s="9">
        <v>0</v>
      </c>
      <c r="F2026" s="9">
        <v>0</v>
      </c>
      <c r="G2026" s="9">
        <v>1</v>
      </c>
      <c r="H2026" s="9">
        <v>20</v>
      </c>
      <c r="I2026" s="9">
        <v>0</v>
      </c>
      <c r="J2026" s="9">
        <v>0</v>
      </c>
      <c r="K2026" s="9">
        <v>0</v>
      </c>
      <c r="L2026" s="9">
        <v>0</v>
      </c>
      <c r="M2026" s="9">
        <v>252</v>
      </c>
      <c r="N2026" s="9">
        <v>126</v>
      </c>
      <c r="O2026" s="9">
        <v>77</v>
      </c>
      <c r="P2026" s="9">
        <v>25.23</v>
      </c>
      <c r="Q2026" s="9">
        <v>75</v>
      </c>
      <c r="R2026" s="9">
        <v>63</v>
      </c>
    </row>
    <row r="2027" spans="1:18" x14ac:dyDescent="0.2">
      <c r="A2027" s="9">
        <v>1</v>
      </c>
      <c r="B2027" s="9">
        <v>1</v>
      </c>
      <c r="C2027" s="9">
        <v>50</v>
      </c>
      <c r="D2027" s="9">
        <v>1</v>
      </c>
      <c r="E2027" s="9">
        <v>0</v>
      </c>
      <c r="F2027" s="9">
        <v>0</v>
      </c>
      <c r="G2027" s="9">
        <v>1</v>
      </c>
      <c r="H2027" s="9">
        <v>30</v>
      </c>
      <c r="I2027" s="9">
        <v>0</v>
      </c>
      <c r="J2027" s="9">
        <v>0</v>
      </c>
      <c r="K2027" s="9">
        <v>0</v>
      </c>
      <c r="L2027" s="9">
        <v>0</v>
      </c>
      <c r="M2027" s="9">
        <v>225</v>
      </c>
      <c r="N2027" s="9">
        <v>133.5</v>
      </c>
      <c r="O2027" s="9">
        <v>86</v>
      </c>
      <c r="P2027" s="9">
        <v>29.38</v>
      </c>
      <c r="Q2027" s="9">
        <v>79</v>
      </c>
      <c r="R2027" s="9">
        <v>106</v>
      </c>
    </row>
    <row r="2028" spans="1:18" x14ac:dyDescent="0.2">
      <c r="A2028" s="9">
        <v>0</v>
      </c>
      <c r="B2028" s="9">
        <v>1</v>
      </c>
      <c r="C2028" s="9">
        <v>42</v>
      </c>
      <c r="D2028" s="9">
        <v>1</v>
      </c>
      <c r="E2028" s="9">
        <v>0</v>
      </c>
      <c r="F2028" s="9">
        <v>0</v>
      </c>
      <c r="G2028" s="9">
        <v>1</v>
      </c>
      <c r="H2028" s="9">
        <v>20</v>
      </c>
      <c r="I2028" s="9">
        <v>0</v>
      </c>
      <c r="J2028" s="9">
        <v>0</v>
      </c>
      <c r="K2028" s="9">
        <v>0</v>
      </c>
      <c r="L2028" s="9">
        <v>0</v>
      </c>
      <c r="M2028" s="9">
        <v>234</v>
      </c>
      <c r="N2028" s="9">
        <v>125</v>
      </c>
      <c r="O2028" s="9">
        <v>86</v>
      </c>
      <c r="P2028" s="9">
        <v>28.09</v>
      </c>
      <c r="Q2028" s="9">
        <v>70</v>
      </c>
      <c r="R2028" s="9">
        <v>70</v>
      </c>
    </row>
    <row r="2029" spans="1:18" x14ac:dyDescent="0.2">
      <c r="A2029" s="9">
        <v>0</v>
      </c>
      <c r="B2029" s="9">
        <v>0</v>
      </c>
      <c r="C2029" s="9">
        <v>45</v>
      </c>
      <c r="D2029" s="9">
        <v>0</v>
      </c>
      <c r="E2029" s="9">
        <v>1</v>
      </c>
      <c r="F2029" s="9">
        <v>0</v>
      </c>
      <c r="G2029" s="9">
        <v>0</v>
      </c>
      <c r="H2029" s="9">
        <v>0</v>
      </c>
      <c r="I2029" s="9">
        <v>0</v>
      </c>
      <c r="J2029" s="9">
        <v>0</v>
      </c>
      <c r="K2029" s="9">
        <v>1</v>
      </c>
      <c r="L2029" s="9">
        <v>0</v>
      </c>
      <c r="M2029" s="9">
        <v>258</v>
      </c>
      <c r="N2029" s="9">
        <v>148.5</v>
      </c>
      <c r="O2029" s="9">
        <v>88</v>
      </c>
      <c r="P2029" s="9">
        <v>23.46</v>
      </c>
      <c r="Q2029" s="9">
        <v>85</v>
      </c>
      <c r="R2029" s="9">
        <v>90</v>
      </c>
    </row>
    <row r="2030" spans="1:18" x14ac:dyDescent="0.2">
      <c r="A2030" s="9">
        <v>0</v>
      </c>
      <c r="B2030" s="9">
        <v>0</v>
      </c>
      <c r="C2030" s="9">
        <v>48</v>
      </c>
      <c r="D2030" s="9">
        <v>0</v>
      </c>
      <c r="E2030" s="9">
        <v>0</v>
      </c>
      <c r="F2030" s="9">
        <v>0</v>
      </c>
      <c r="G2030" s="9">
        <v>1</v>
      </c>
      <c r="H2030" s="9">
        <v>9</v>
      </c>
      <c r="I2030" s="9">
        <v>0</v>
      </c>
      <c r="J2030" s="9">
        <v>0</v>
      </c>
      <c r="K2030" s="9">
        <v>0</v>
      </c>
      <c r="L2030" s="9">
        <v>0</v>
      </c>
      <c r="M2030" s="9">
        <v>280</v>
      </c>
      <c r="N2030" s="9">
        <v>105</v>
      </c>
      <c r="O2030" s="9">
        <v>85</v>
      </c>
      <c r="P2030" s="9">
        <v>25.5</v>
      </c>
      <c r="Q2030" s="9">
        <v>85</v>
      </c>
      <c r="R2030" s="9">
        <v>79</v>
      </c>
    </row>
    <row r="2031" spans="1:18" x14ac:dyDescent="0.2">
      <c r="A2031" s="9">
        <v>1</v>
      </c>
      <c r="B2031" s="9">
        <v>1</v>
      </c>
      <c r="C2031" s="9">
        <v>50</v>
      </c>
      <c r="D2031" s="9">
        <v>1</v>
      </c>
      <c r="E2031" s="9">
        <v>0</v>
      </c>
      <c r="F2031" s="9">
        <v>0</v>
      </c>
      <c r="G2031" s="9">
        <v>1</v>
      </c>
      <c r="H2031" s="9">
        <v>20</v>
      </c>
      <c r="I2031" s="9">
        <v>0</v>
      </c>
      <c r="J2031" s="9">
        <v>0</v>
      </c>
      <c r="K2031" s="9">
        <v>1</v>
      </c>
      <c r="L2031" s="9">
        <v>0</v>
      </c>
      <c r="M2031" s="9">
        <v>233</v>
      </c>
      <c r="N2031" s="9">
        <v>158</v>
      </c>
      <c r="O2031" s="9">
        <v>88</v>
      </c>
      <c r="P2031" s="9">
        <v>28.26</v>
      </c>
      <c r="Q2031" s="9">
        <v>68</v>
      </c>
      <c r="R2031" s="9">
        <v>94</v>
      </c>
    </row>
    <row r="2032" spans="1:18" x14ac:dyDescent="0.2">
      <c r="A2032" s="9">
        <v>0</v>
      </c>
      <c r="B2032" s="9">
        <v>0</v>
      </c>
      <c r="C2032" s="9">
        <v>52</v>
      </c>
      <c r="D2032" s="9">
        <v>0</v>
      </c>
      <c r="E2032" s="9">
        <v>0</v>
      </c>
      <c r="F2032" s="9">
        <v>1</v>
      </c>
      <c r="G2032" s="9">
        <v>0</v>
      </c>
      <c r="H2032" s="9">
        <v>0</v>
      </c>
      <c r="I2032" s="9">
        <v>0</v>
      </c>
      <c r="J2032" s="9">
        <v>0</v>
      </c>
      <c r="K2032" s="9">
        <v>0</v>
      </c>
      <c r="L2032" s="9">
        <v>0</v>
      </c>
      <c r="M2032" s="9">
        <v>265</v>
      </c>
      <c r="N2032" s="9">
        <v>130</v>
      </c>
      <c r="O2032" s="9">
        <v>84</v>
      </c>
      <c r="P2032" s="9">
        <v>27.09</v>
      </c>
      <c r="Q2032" s="9">
        <v>63</v>
      </c>
      <c r="R2032" s="9">
        <v>69</v>
      </c>
    </row>
    <row r="2033" spans="1:18" x14ac:dyDescent="0.2">
      <c r="A2033" s="9">
        <v>0</v>
      </c>
      <c r="B2033" s="9">
        <v>1</v>
      </c>
      <c r="C2033" s="9">
        <v>50</v>
      </c>
      <c r="D2033" s="9">
        <v>1</v>
      </c>
      <c r="E2033" s="9">
        <v>0</v>
      </c>
      <c r="F2033" s="9">
        <v>0</v>
      </c>
      <c r="G2033" s="9">
        <v>1</v>
      </c>
      <c r="H2033" s="9">
        <v>15</v>
      </c>
      <c r="I2033" s="9">
        <v>1</v>
      </c>
      <c r="J2033" s="9">
        <v>0</v>
      </c>
      <c r="K2033" s="9">
        <v>1</v>
      </c>
      <c r="L2033" s="9">
        <v>0</v>
      </c>
      <c r="M2033" s="9">
        <v>258</v>
      </c>
      <c r="N2033" s="9">
        <v>198</v>
      </c>
      <c r="O2033" s="9">
        <v>106</v>
      </c>
      <c r="P2033" s="9">
        <v>26.73</v>
      </c>
      <c r="Q2033" s="9">
        <v>102</v>
      </c>
      <c r="R2033" s="9">
        <v>73</v>
      </c>
    </row>
    <row r="2034" spans="1:18" x14ac:dyDescent="0.2">
      <c r="A2034" s="9">
        <v>0</v>
      </c>
      <c r="B2034" s="9">
        <v>1</v>
      </c>
      <c r="C2034" s="9">
        <v>58</v>
      </c>
      <c r="D2034" s="9">
        <v>1</v>
      </c>
      <c r="E2034" s="9">
        <v>0</v>
      </c>
      <c r="F2034" s="9">
        <v>0</v>
      </c>
      <c r="G2034" s="9">
        <v>1</v>
      </c>
      <c r="H2034" s="9">
        <v>20</v>
      </c>
      <c r="I2034" s="9">
        <v>0</v>
      </c>
      <c r="J2034" s="9">
        <v>0</v>
      </c>
      <c r="K2034" s="9">
        <v>1</v>
      </c>
      <c r="L2034" s="9">
        <v>0</v>
      </c>
      <c r="M2034" s="9">
        <v>241</v>
      </c>
      <c r="N2034" s="9">
        <v>152.5</v>
      </c>
      <c r="O2034" s="9">
        <v>105</v>
      </c>
      <c r="P2034" s="9">
        <v>25.18</v>
      </c>
      <c r="Q2034" s="9">
        <v>92</v>
      </c>
      <c r="R2034" s="9">
        <v>85</v>
      </c>
    </row>
    <row r="2035" spans="1:18" x14ac:dyDescent="0.2">
      <c r="A2035" s="9">
        <v>0</v>
      </c>
      <c r="B2035" s="9">
        <v>0</v>
      </c>
      <c r="C2035" s="9">
        <v>55</v>
      </c>
      <c r="D2035" s="9">
        <v>0</v>
      </c>
      <c r="E2035" s="9">
        <v>1</v>
      </c>
      <c r="F2035" s="9">
        <v>0</v>
      </c>
      <c r="G2035" s="9">
        <v>0</v>
      </c>
      <c r="H2035" s="9">
        <v>0</v>
      </c>
      <c r="I2035" s="9">
        <v>0</v>
      </c>
      <c r="J2035" s="9">
        <v>0</v>
      </c>
      <c r="K2035" s="9">
        <v>1</v>
      </c>
      <c r="L2035" s="9">
        <v>0</v>
      </c>
      <c r="M2035" s="9">
        <v>326</v>
      </c>
      <c r="N2035" s="9">
        <v>144</v>
      </c>
      <c r="O2035" s="9">
        <v>81</v>
      </c>
      <c r="P2035" s="9">
        <v>25.71</v>
      </c>
      <c r="Q2035" s="9">
        <v>85</v>
      </c>
      <c r="R2035" s="9">
        <v>78</v>
      </c>
    </row>
    <row r="2036" spans="1:18" x14ac:dyDescent="0.2">
      <c r="A2036" s="9">
        <v>0</v>
      </c>
      <c r="B2036" s="9">
        <v>1</v>
      </c>
      <c r="C2036" s="9">
        <v>44</v>
      </c>
      <c r="D2036" s="9">
        <v>0</v>
      </c>
      <c r="E2036" s="9">
        <v>1</v>
      </c>
      <c r="F2036" s="9">
        <v>0</v>
      </c>
      <c r="G2036" s="9">
        <v>1</v>
      </c>
      <c r="H2036" s="9">
        <v>40</v>
      </c>
      <c r="I2036" s="9">
        <v>0</v>
      </c>
      <c r="J2036" s="9">
        <v>0</v>
      </c>
      <c r="K2036" s="9">
        <v>0</v>
      </c>
      <c r="L2036" s="9">
        <v>0</v>
      </c>
      <c r="M2036" s="9">
        <v>189</v>
      </c>
      <c r="N2036" s="9">
        <v>130</v>
      </c>
      <c r="O2036" s="9">
        <v>90</v>
      </c>
      <c r="P2036" s="9">
        <v>22.33</v>
      </c>
      <c r="Q2036" s="9">
        <v>90</v>
      </c>
      <c r="R2036" s="9">
        <v>64</v>
      </c>
    </row>
    <row r="2037" spans="1:18" x14ac:dyDescent="0.2">
      <c r="A2037" s="9">
        <v>0</v>
      </c>
      <c r="B2037" s="9">
        <v>0</v>
      </c>
      <c r="C2037" s="9">
        <v>40</v>
      </c>
      <c r="D2037" s="9">
        <v>0</v>
      </c>
      <c r="E2037" s="9">
        <v>0</v>
      </c>
      <c r="F2037" s="9">
        <v>0</v>
      </c>
      <c r="G2037" s="9">
        <v>1</v>
      </c>
      <c r="H2037" s="9">
        <v>3</v>
      </c>
      <c r="I2037" s="9">
        <v>0</v>
      </c>
      <c r="J2037" s="9">
        <v>0</v>
      </c>
      <c r="K2037" s="9">
        <v>0</v>
      </c>
      <c r="L2037" s="9">
        <v>0</v>
      </c>
      <c r="M2037" s="9">
        <v>230</v>
      </c>
      <c r="N2037" s="9">
        <v>107.5</v>
      </c>
      <c r="O2037" s="9">
        <v>75</v>
      </c>
      <c r="P2037" s="9">
        <v>26.38</v>
      </c>
      <c r="Q2037" s="9">
        <v>75</v>
      </c>
      <c r="R2037" s="9">
        <v>76</v>
      </c>
    </row>
    <row r="2038" spans="1:18" x14ac:dyDescent="0.2">
      <c r="A2038" s="9">
        <v>1</v>
      </c>
      <c r="B2038" s="9">
        <v>0</v>
      </c>
      <c r="C2038" s="9">
        <v>58</v>
      </c>
      <c r="D2038" s="9">
        <v>1</v>
      </c>
      <c r="E2038" s="9">
        <v>0</v>
      </c>
      <c r="F2038" s="9">
        <v>0</v>
      </c>
      <c r="G2038" s="9">
        <v>1</v>
      </c>
      <c r="H2038" s="9">
        <v>5</v>
      </c>
      <c r="I2038" s="9">
        <v>0</v>
      </c>
      <c r="J2038" s="9">
        <v>0</v>
      </c>
      <c r="K2038" s="9">
        <v>1</v>
      </c>
      <c r="L2038" s="9">
        <v>0</v>
      </c>
      <c r="M2038" s="9">
        <v>240</v>
      </c>
      <c r="N2038" s="9">
        <v>150</v>
      </c>
      <c r="O2038" s="9">
        <v>84</v>
      </c>
      <c r="P2038" s="9">
        <v>26.85</v>
      </c>
      <c r="Q2038" s="9">
        <v>75</v>
      </c>
      <c r="R2038" s="9">
        <v>94</v>
      </c>
    </row>
    <row r="2039" spans="1:18" x14ac:dyDescent="0.2">
      <c r="A2039" s="9">
        <v>0</v>
      </c>
      <c r="B2039" s="9">
        <v>0</v>
      </c>
      <c r="C2039" s="9">
        <v>45</v>
      </c>
      <c r="D2039" s="9">
        <v>0</v>
      </c>
      <c r="E2039" s="9">
        <v>0</v>
      </c>
      <c r="F2039" s="9">
        <v>0</v>
      </c>
      <c r="G2039" s="9">
        <v>0</v>
      </c>
      <c r="H2039" s="9">
        <v>0</v>
      </c>
      <c r="I2039" s="9">
        <v>0</v>
      </c>
      <c r="J2039" s="9">
        <v>0</v>
      </c>
      <c r="K2039" s="9">
        <v>1</v>
      </c>
      <c r="L2039" s="9">
        <v>0</v>
      </c>
      <c r="M2039" s="9">
        <v>252</v>
      </c>
      <c r="N2039" s="9">
        <v>160</v>
      </c>
      <c r="O2039" s="9">
        <v>105</v>
      </c>
      <c r="P2039" s="9">
        <v>31.72</v>
      </c>
      <c r="Q2039" s="9">
        <v>65</v>
      </c>
      <c r="R2039" s="9">
        <v>83</v>
      </c>
    </row>
    <row r="2040" spans="1:18" x14ac:dyDescent="0.2">
      <c r="A2040" s="9">
        <v>0</v>
      </c>
      <c r="B2040" s="9">
        <v>0</v>
      </c>
      <c r="C2040" s="9">
        <v>38</v>
      </c>
      <c r="D2040" s="9">
        <v>0</v>
      </c>
      <c r="E2040" s="9">
        <v>1</v>
      </c>
      <c r="F2040" s="9">
        <v>0</v>
      </c>
      <c r="G2040" s="9">
        <v>1</v>
      </c>
      <c r="H2040" s="9">
        <v>2</v>
      </c>
      <c r="I2040" s="9">
        <v>0</v>
      </c>
      <c r="J2040" s="9">
        <v>0</v>
      </c>
      <c r="K2040" s="9">
        <v>0</v>
      </c>
      <c r="L2040" s="9">
        <v>0</v>
      </c>
      <c r="M2040" s="9">
        <v>172</v>
      </c>
      <c r="N2040" s="9">
        <v>98</v>
      </c>
      <c r="O2040" s="9">
        <v>53</v>
      </c>
      <c r="P2040" s="9">
        <v>22.18</v>
      </c>
      <c r="Q2040" s="9">
        <v>68</v>
      </c>
      <c r="R2040" s="9">
        <v>82</v>
      </c>
    </row>
    <row r="2041" spans="1:18" x14ac:dyDescent="0.2">
      <c r="A2041" s="9">
        <v>0</v>
      </c>
      <c r="B2041" s="9">
        <v>1</v>
      </c>
      <c r="C2041" s="9">
        <v>61</v>
      </c>
      <c r="D2041" s="9">
        <v>1</v>
      </c>
      <c r="E2041" s="9">
        <v>0</v>
      </c>
      <c r="F2041" s="9">
        <v>0</v>
      </c>
      <c r="G2041" s="9">
        <v>0</v>
      </c>
      <c r="H2041" s="9">
        <v>0</v>
      </c>
      <c r="I2041" s="9">
        <v>0</v>
      </c>
      <c r="J2041" s="9">
        <v>0</v>
      </c>
      <c r="K2041" s="9">
        <v>1</v>
      </c>
      <c r="L2041" s="9">
        <v>0</v>
      </c>
      <c r="M2041" s="9">
        <v>239</v>
      </c>
      <c r="N2041" s="9">
        <v>122</v>
      </c>
      <c r="O2041" s="9">
        <v>83</v>
      </c>
      <c r="P2041" s="9">
        <v>28.85</v>
      </c>
      <c r="Q2041" s="9">
        <v>62</v>
      </c>
      <c r="R2041" s="9">
        <v>94</v>
      </c>
    </row>
    <row r="2042" spans="1:18" x14ac:dyDescent="0.2">
      <c r="A2042" s="9">
        <v>0</v>
      </c>
      <c r="B2042" s="9">
        <v>0</v>
      </c>
      <c r="C2042" s="9">
        <v>57</v>
      </c>
      <c r="D2042" s="9">
        <v>0</v>
      </c>
      <c r="E2042" s="9">
        <v>1</v>
      </c>
      <c r="F2042" s="9">
        <v>0</v>
      </c>
      <c r="G2042" s="9">
        <v>0</v>
      </c>
      <c r="H2042" s="9">
        <v>0</v>
      </c>
      <c r="I2042" s="9">
        <v>0</v>
      </c>
      <c r="J2042" s="9">
        <v>0</v>
      </c>
      <c r="K2042" s="9">
        <v>0</v>
      </c>
      <c r="L2042" s="9">
        <v>0</v>
      </c>
      <c r="M2042" s="9">
        <v>245</v>
      </c>
      <c r="N2042" s="9">
        <v>134</v>
      </c>
      <c r="O2042" s="9">
        <v>84</v>
      </c>
      <c r="P2042" s="9">
        <v>29.28</v>
      </c>
      <c r="Q2042" s="9">
        <v>100</v>
      </c>
      <c r="R2042" s="9">
        <v>78</v>
      </c>
    </row>
    <row r="2043" spans="1:18" x14ac:dyDescent="0.2">
      <c r="A2043" s="9">
        <v>0</v>
      </c>
      <c r="B2043" s="9">
        <v>0</v>
      </c>
      <c r="C2043" s="9">
        <v>62</v>
      </c>
      <c r="D2043" s="9">
        <v>0</v>
      </c>
      <c r="E2043" s="9">
        <v>1</v>
      </c>
      <c r="F2043" s="9">
        <v>0</v>
      </c>
      <c r="G2043" s="9">
        <v>0</v>
      </c>
      <c r="H2043" s="9">
        <v>0</v>
      </c>
      <c r="I2043" s="9">
        <v>0</v>
      </c>
      <c r="J2043" s="9">
        <v>0</v>
      </c>
      <c r="K2043" s="9">
        <v>0</v>
      </c>
      <c r="L2043" s="9">
        <v>0</v>
      </c>
      <c r="M2043" s="9">
        <v>317</v>
      </c>
      <c r="N2043" s="9">
        <v>126</v>
      </c>
      <c r="O2043" s="9">
        <v>75</v>
      </c>
      <c r="P2043" s="9">
        <v>23.29</v>
      </c>
      <c r="Q2043" s="9">
        <v>71</v>
      </c>
      <c r="R2043" s="9">
        <v>86</v>
      </c>
    </row>
    <row r="2044" spans="1:18" x14ac:dyDescent="0.2">
      <c r="A2044" s="9">
        <v>0</v>
      </c>
      <c r="B2044" s="9">
        <v>0</v>
      </c>
      <c r="C2044" s="9">
        <v>50</v>
      </c>
      <c r="D2044" s="9">
        <v>1</v>
      </c>
      <c r="E2044" s="9">
        <v>0</v>
      </c>
      <c r="F2044" s="9">
        <v>0</v>
      </c>
      <c r="G2044" s="9">
        <v>0</v>
      </c>
      <c r="H2044" s="9">
        <v>0</v>
      </c>
      <c r="I2044" s="9">
        <v>0</v>
      </c>
      <c r="J2044" s="9">
        <v>0</v>
      </c>
      <c r="K2044" s="9">
        <v>0</v>
      </c>
      <c r="L2044" s="9">
        <v>0</v>
      </c>
      <c r="M2044" s="9">
        <v>229</v>
      </c>
      <c r="N2044" s="9">
        <v>121</v>
      </c>
      <c r="O2044" s="9">
        <v>85.5</v>
      </c>
      <c r="P2044" s="9">
        <v>23.09</v>
      </c>
      <c r="Q2044" s="9">
        <v>63</v>
      </c>
      <c r="R2044" s="9">
        <v>75</v>
      </c>
    </row>
    <row r="2045" spans="1:18" x14ac:dyDescent="0.2">
      <c r="A2045" s="9">
        <v>0</v>
      </c>
      <c r="B2045" s="9">
        <v>1</v>
      </c>
      <c r="C2045" s="9">
        <v>36</v>
      </c>
      <c r="D2045" s="9">
        <v>0</v>
      </c>
      <c r="E2045" s="9">
        <v>0</v>
      </c>
      <c r="F2045" s="9">
        <v>0</v>
      </c>
      <c r="G2045" s="9">
        <v>1</v>
      </c>
      <c r="H2045" s="9">
        <v>40</v>
      </c>
      <c r="I2045" s="9">
        <v>0</v>
      </c>
      <c r="J2045" s="9">
        <v>0</v>
      </c>
      <c r="K2045" s="9">
        <v>0</v>
      </c>
      <c r="L2045" s="9">
        <v>0</v>
      </c>
      <c r="M2045" s="9">
        <v>200</v>
      </c>
      <c r="N2045" s="9">
        <v>103</v>
      </c>
      <c r="O2045" s="9">
        <v>67.5</v>
      </c>
      <c r="P2045" s="9">
        <v>30.82</v>
      </c>
      <c r="Q2045" s="9">
        <v>67</v>
      </c>
      <c r="R2045" s="9">
        <v>72</v>
      </c>
    </row>
    <row r="2046" spans="1:18" x14ac:dyDescent="0.2">
      <c r="A2046" s="9">
        <v>0</v>
      </c>
      <c r="B2046" s="9">
        <v>1</v>
      </c>
      <c r="C2046" s="9">
        <v>44</v>
      </c>
      <c r="D2046" s="9">
        <v>1</v>
      </c>
      <c r="E2046" s="9">
        <v>0</v>
      </c>
      <c r="F2046" s="9">
        <v>0</v>
      </c>
      <c r="G2046" s="9">
        <v>0</v>
      </c>
      <c r="H2046" s="9">
        <v>0</v>
      </c>
      <c r="I2046" s="9">
        <v>0</v>
      </c>
      <c r="J2046" s="9">
        <v>0</v>
      </c>
      <c r="K2046" s="9">
        <v>0</v>
      </c>
      <c r="L2046" s="9">
        <v>0</v>
      </c>
      <c r="M2046" s="9">
        <v>234</v>
      </c>
      <c r="N2046" s="9">
        <v>135</v>
      </c>
      <c r="O2046" s="9">
        <v>88</v>
      </c>
      <c r="P2046" s="9">
        <v>25.65</v>
      </c>
      <c r="Q2046" s="9">
        <v>52</v>
      </c>
      <c r="R2046" s="9">
        <v>83</v>
      </c>
    </row>
    <row r="2047" spans="1:18" x14ac:dyDescent="0.2">
      <c r="A2047" s="9">
        <v>0</v>
      </c>
      <c r="B2047" s="9">
        <v>1</v>
      </c>
      <c r="C2047" s="9">
        <v>44</v>
      </c>
      <c r="D2047" s="9">
        <v>1</v>
      </c>
      <c r="E2047" s="9">
        <v>0</v>
      </c>
      <c r="F2047" s="9">
        <v>0</v>
      </c>
      <c r="G2047" s="9">
        <v>0</v>
      </c>
      <c r="H2047" s="9">
        <v>0</v>
      </c>
      <c r="I2047" s="9">
        <v>0</v>
      </c>
      <c r="J2047" s="9">
        <v>0</v>
      </c>
      <c r="K2047" s="9">
        <v>1</v>
      </c>
      <c r="L2047" s="9">
        <v>0</v>
      </c>
      <c r="M2047" s="9">
        <v>260</v>
      </c>
      <c r="N2047" s="9">
        <v>127</v>
      </c>
      <c r="O2047" s="9">
        <v>80</v>
      </c>
      <c r="P2047" s="9">
        <v>31.69</v>
      </c>
      <c r="Q2047" s="9">
        <v>69</v>
      </c>
      <c r="R2047" s="9">
        <v>73</v>
      </c>
    </row>
    <row r="2048" spans="1:18" x14ac:dyDescent="0.2">
      <c r="A2048" s="9">
        <v>0</v>
      </c>
      <c r="B2048" s="9">
        <v>1</v>
      </c>
      <c r="C2048" s="9">
        <v>44</v>
      </c>
      <c r="D2048" s="9">
        <v>0</v>
      </c>
      <c r="E2048" s="9">
        <v>1</v>
      </c>
      <c r="F2048" s="9">
        <v>0</v>
      </c>
      <c r="G2048" s="9">
        <v>1</v>
      </c>
      <c r="H2048" s="9">
        <v>40</v>
      </c>
      <c r="I2048" s="9">
        <v>0</v>
      </c>
      <c r="J2048" s="9">
        <v>0</v>
      </c>
      <c r="K2048" s="9">
        <v>0</v>
      </c>
      <c r="L2048" s="9">
        <v>0</v>
      </c>
      <c r="M2048" s="9">
        <v>232</v>
      </c>
      <c r="N2048" s="9">
        <v>125</v>
      </c>
      <c r="O2048" s="9">
        <v>86</v>
      </c>
      <c r="P2048" s="9">
        <v>23.23</v>
      </c>
      <c r="Q2048" s="9">
        <v>72</v>
      </c>
      <c r="R2048" s="9">
        <v>80</v>
      </c>
    </row>
    <row r="2049" spans="1:18" x14ac:dyDescent="0.2">
      <c r="A2049" s="9">
        <v>1</v>
      </c>
      <c r="B2049" s="9">
        <v>1</v>
      </c>
      <c r="C2049" s="9">
        <v>51</v>
      </c>
      <c r="D2049" s="9">
        <v>0</v>
      </c>
      <c r="E2049" s="9">
        <v>0</v>
      </c>
      <c r="F2049" s="9">
        <v>0</v>
      </c>
      <c r="G2049" s="9">
        <v>0</v>
      </c>
      <c r="H2049" s="9">
        <v>0</v>
      </c>
      <c r="I2049" s="9">
        <v>0</v>
      </c>
      <c r="J2049" s="9">
        <v>0</v>
      </c>
      <c r="K2049" s="9">
        <v>1</v>
      </c>
      <c r="L2049" s="9">
        <v>0</v>
      </c>
      <c r="M2049" s="9">
        <v>200</v>
      </c>
      <c r="N2049" s="9">
        <v>115</v>
      </c>
      <c r="O2049" s="9">
        <v>76</v>
      </c>
      <c r="P2049" s="9">
        <v>31.04</v>
      </c>
      <c r="Q2049" s="9">
        <v>78</v>
      </c>
      <c r="R2049" s="9">
        <v>78</v>
      </c>
    </row>
    <row r="2050" spans="1:18" x14ac:dyDescent="0.2">
      <c r="A2050" s="9">
        <v>0</v>
      </c>
      <c r="B2050" s="9">
        <v>1</v>
      </c>
      <c r="C2050" s="9">
        <v>48</v>
      </c>
      <c r="D2050" s="9">
        <v>0</v>
      </c>
      <c r="E2050" s="9">
        <v>1</v>
      </c>
      <c r="F2050" s="9">
        <v>0</v>
      </c>
      <c r="G2050" s="9">
        <v>1</v>
      </c>
      <c r="H2050" s="9">
        <v>20</v>
      </c>
      <c r="I2050" s="9">
        <v>0</v>
      </c>
      <c r="J2050" s="9">
        <v>0</v>
      </c>
      <c r="K2050" s="9">
        <v>1</v>
      </c>
      <c r="L2050" s="9">
        <v>0</v>
      </c>
      <c r="M2050" s="9">
        <v>258</v>
      </c>
      <c r="N2050" s="9">
        <v>150</v>
      </c>
      <c r="O2050" s="9">
        <v>105</v>
      </c>
      <c r="P2050" s="9">
        <v>25.94</v>
      </c>
      <c r="Q2050" s="9">
        <v>83</v>
      </c>
      <c r="R2050" s="9">
        <v>60</v>
      </c>
    </row>
    <row r="2051" spans="1:18" x14ac:dyDescent="0.2">
      <c r="A2051" s="9">
        <v>0</v>
      </c>
      <c r="B2051" s="9">
        <v>1</v>
      </c>
      <c r="C2051" s="9">
        <v>64</v>
      </c>
      <c r="D2051" s="9">
        <v>1</v>
      </c>
      <c r="E2051" s="9">
        <v>0</v>
      </c>
      <c r="F2051" s="9">
        <v>0</v>
      </c>
      <c r="G2051" s="9">
        <v>0</v>
      </c>
      <c r="H2051" s="9">
        <v>0</v>
      </c>
      <c r="I2051" s="9">
        <v>0</v>
      </c>
      <c r="J2051" s="9">
        <v>0</v>
      </c>
      <c r="K2051" s="9">
        <v>0</v>
      </c>
      <c r="L2051" s="9">
        <v>0</v>
      </c>
      <c r="M2051" s="9">
        <v>185</v>
      </c>
      <c r="N2051" s="9">
        <v>94</v>
      </c>
      <c r="O2051" s="9">
        <v>62</v>
      </c>
      <c r="P2051" s="9">
        <v>26.11</v>
      </c>
      <c r="Q2051" s="9">
        <v>70</v>
      </c>
      <c r="R2051" s="9">
        <v>68</v>
      </c>
    </row>
    <row r="2052" spans="1:18" x14ac:dyDescent="0.2">
      <c r="A2052" s="9">
        <v>0</v>
      </c>
      <c r="B2052" s="9">
        <v>0</v>
      </c>
      <c r="C2052" s="9">
        <v>53</v>
      </c>
      <c r="D2052" s="9">
        <v>1</v>
      </c>
      <c r="E2052" s="9">
        <v>0</v>
      </c>
      <c r="F2052" s="9">
        <v>0</v>
      </c>
      <c r="G2052" s="9">
        <v>1</v>
      </c>
      <c r="H2052" s="9">
        <v>20</v>
      </c>
      <c r="I2052" s="9">
        <v>0</v>
      </c>
      <c r="J2052" s="9">
        <v>0</v>
      </c>
      <c r="K2052" s="9">
        <v>1</v>
      </c>
      <c r="L2052" s="9">
        <v>0</v>
      </c>
      <c r="M2052" s="9">
        <v>181</v>
      </c>
      <c r="N2052" s="9">
        <v>163.5</v>
      </c>
      <c r="O2052" s="9">
        <v>87</v>
      </c>
      <c r="P2052" s="9">
        <v>34.69</v>
      </c>
      <c r="Q2052" s="9">
        <v>80</v>
      </c>
      <c r="R2052" s="9">
        <v>71</v>
      </c>
    </row>
    <row r="2053" spans="1:18" x14ac:dyDescent="0.2">
      <c r="A2053" s="9">
        <v>0</v>
      </c>
      <c r="B2053" s="9">
        <v>0</v>
      </c>
      <c r="C2053" s="9">
        <v>37</v>
      </c>
      <c r="D2053" s="9">
        <v>0</v>
      </c>
      <c r="E2053" s="9">
        <v>1</v>
      </c>
      <c r="F2053" s="9">
        <v>0</v>
      </c>
      <c r="G2053" s="9">
        <v>0</v>
      </c>
      <c r="H2053" s="9">
        <v>0</v>
      </c>
      <c r="I2053" s="9">
        <v>0</v>
      </c>
      <c r="J2053" s="9">
        <v>0</v>
      </c>
      <c r="K2053" s="9">
        <v>0</v>
      </c>
      <c r="L2053" s="9">
        <v>0</v>
      </c>
      <c r="M2053" s="9">
        <v>217</v>
      </c>
      <c r="N2053" s="9">
        <v>126</v>
      </c>
      <c r="O2053" s="9">
        <v>80</v>
      </c>
      <c r="P2053" s="9">
        <v>25.91</v>
      </c>
      <c r="Q2053" s="9">
        <v>75</v>
      </c>
      <c r="R2053" s="9">
        <v>62</v>
      </c>
    </row>
    <row r="2054" spans="1:18" x14ac:dyDescent="0.2">
      <c r="A2054" s="9">
        <v>0</v>
      </c>
      <c r="B2054" s="9">
        <v>0</v>
      </c>
      <c r="C2054" s="9">
        <v>49</v>
      </c>
      <c r="D2054" s="9">
        <v>0</v>
      </c>
      <c r="E2054" s="9">
        <v>1</v>
      </c>
      <c r="F2054" s="9">
        <v>0</v>
      </c>
      <c r="G2054" s="9">
        <v>1</v>
      </c>
      <c r="H2054" s="9">
        <v>20</v>
      </c>
      <c r="I2054" s="9">
        <v>0</v>
      </c>
      <c r="J2054" s="9">
        <v>0</v>
      </c>
      <c r="K2054" s="9">
        <v>0</v>
      </c>
      <c r="L2054" s="9">
        <v>0</v>
      </c>
      <c r="M2054" s="9">
        <v>239</v>
      </c>
      <c r="N2054" s="9">
        <v>123</v>
      </c>
      <c r="O2054" s="9">
        <v>72</v>
      </c>
      <c r="P2054" s="9">
        <v>23.35</v>
      </c>
      <c r="Q2054" s="9">
        <v>62</v>
      </c>
      <c r="R2054" s="9">
        <v>78</v>
      </c>
    </row>
    <row r="2055" spans="1:18" x14ac:dyDescent="0.2">
      <c r="A2055" s="9">
        <v>1</v>
      </c>
      <c r="B2055" s="9">
        <v>1</v>
      </c>
      <c r="C2055" s="9">
        <v>45</v>
      </c>
      <c r="D2055" s="9">
        <v>1</v>
      </c>
      <c r="E2055" s="9">
        <v>0</v>
      </c>
      <c r="F2055" s="9">
        <v>0</v>
      </c>
      <c r="G2055" s="9">
        <v>1</v>
      </c>
      <c r="H2055" s="9">
        <v>20</v>
      </c>
      <c r="I2055" s="9">
        <v>0</v>
      </c>
      <c r="J2055" s="9">
        <v>0</v>
      </c>
      <c r="K2055" s="9">
        <v>0</v>
      </c>
      <c r="L2055" s="9">
        <v>0</v>
      </c>
      <c r="M2055" s="9">
        <v>264</v>
      </c>
      <c r="N2055" s="9">
        <v>118.5</v>
      </c>
      <c r="O2055" s="9">
        <v>81</v>
      </c>
      <c r="P2055" s="9">
        <v>26.35</v>
      </c>
      <c r="Q2055" s="9">
        <v>75</v>
      </c>
      <c r="R2055" s="9">
        <v>90</v>
      </c>
    </row>
    <row r="2056" spans="1:18" x14ac:dyDescent="0.2">
      <c r="A2056" s="9">
        <v>0</v>
      </c>
      <c r="B2056" s="9">
        <v>1</v>
      </c>
      <c r="C2056" s="9">
        <v>39</v>
      </c>
      <c r="D2056" s="9">
        <v>1</v>
      </c>
      <c r="E2056" s="9">
        <v>0</v>
      </c>
      <c r="F2056" s="9">
        <v>0</v>
      </c>
      <c r="G2056" s="9">
        <v>0</v>
      </c>
      <c r="H2056" s="9">
        <v>0</v>
      </c>
      <c r="I2056" s="9">
        <v>0</v>
      </c>
      <c r="J2056" s="9">
        <v>0</v>
      </c>
      <c r="K2056" s="9">
        <v>0</v>
      </c>
      <c r="L2056" s="9">
        <v>0</v>
      </c>
      <c r="M2056" s="9">
        <v>188</v>
      </c>
      <c r="N2056" s="9">
        <v>105</v>
      </c>
      <c r="O2056" s="9">
        <v>65</v>
      </c>
      <c r="P2056" s="9">
        <v>22.85</v>
      </c>
      <c r="Q2056" s="9">
        <v>63</v>
      </c>
      <c r="R2056" s="9">
        <v>76</v>
      </c>
    </row>
    <row r="2057" spans="1:18" x14ac:dyDescent="0.2">
      <c r="A2057" s="9">
        <v>0</v>
      </c>
      <c r="B2057" s="9">
        <v>0</v>
      </c>
      <c r="C2057" s="9">
        <v>55</v>
      </c>
      <c r="D2057" s="9">
        <v>1</v>
      </c>
      <c r="E2057" s="9">
        <v>0</v>
      </c>
      <c r="F2057" s="9">
        <v>0</v>
      </c>
      <c r="G2057" s="9">
        <v>0</v>
      </c>
      <c r="H2057" s="9">
        <v>0</v>
      </c>
      <c r="I2057" s="9">
        <v>0</v>
      </c>
      <c r="J2057" s="9">
        <v>0</v>
      </c>
      <c r="K2057" s="9">
        <v>0</v>
      </c>
      <c r="L2057" s="9">
        <v>0</v>
      </c>
      <c r="M2057" s="9">
        <v>204</v>
      </c>
      <c r="N2057" s="9">
        <v>131</v>
      </c>
      <c r="O2057" s="9">
        <v>87</v>
      </c>
      <c r="P2057" s="9">
        <v>24.68</v>
      </c>
      <c r="Q2057" s="9">
        <v>63</v>
      </c>
      <c r="R2057" s="9">
        <v>70</v>
      </c>
    </row>
    <row r="2058" spans="1:18" x14ac:dyDescent="0.2">
      <c r="A2058" s="9">
        <v>0</v>
      </c>
      <c r="B2058" s="9">
        <v>0</v>
      </c>
      <c r="C2058" s="9">
        <v>57</v>
      </c>
      <c r="D2058" s="9">
        <v>1</v>
      </c>
      <c r="E2058" s="9">
        <v>0</v>
      </c>
      <c r="F2058" s="9">
        <v>0</v>
      </c>
      <c r="G2058" s="9">
        <v>1</v>
      </c>
      <c r="H2058" s="9">
        <v>20</v>
      </c>
      <c r="I2058" s="9">
        <v>0</v>
      </c>
      <c r="J2058" s="9">
        <v>0</v>
      </c>
      <c r="K2058" s="9">
        <v>1</v>
      </c>
      <c r="L2058" s="9">
        <v>0</v>
      </c>
      <c r="M2058" s="9">
        <v>246</v>
      </c>
      <c r="N2058" s="9">
        <v>160</v>
      </c>
      <c r="O2058" s="9">
        <v>92.5</v>
      </c>
      <c r="P2058" s="9">
        <v>30.74</v>
      </c>
      <c r="Q2058" s="9">
        <v>84</v>
      </c>
      <c r="R2058" s="9">
        <v>76</v>
      </c>
    </row>
    <row r="2059" spans="1:18" x14ac:dyDescent="0.2">
      <c r="A2059" s="9">
        <v>0</v>
      </c>
      <c r="B2059" s="9">
        <v>1</v>
      </c>
      <c r="C2059" s="9">
        <v>42</v>
      </c>
      <c r="D2059" s="9">
        <v>0</v>
      </c>
      <c r="E2059" s="9">
        <v>0</v>
      </c>
      <c r="F2059" s="9">
        <v>0</v>
      </c>
      <c r="G2059" s="9">
        <v>0</v>
      </c>
      <c r="H2059" s="9">
        <v>0</v>
      </c>
      <c r="I2059" s="9">
        <v>0</v>
      </c>
      <c r="J2059" s="9">
        <v>0</v>
      </c>
      <c r="K2059" s="9">
        <v>0</v>
      </c>
      <c r="L2059" s="9">
        <v>0</v>
      </c>
      <c r="M2059" s="9">
        <v>191</v>
      </c>
      <c r="N2059" s="9">
        <v>118</v>
      </c>
      <c r="O2059" s="9">
        <v>80</v>
      </c>
      <c r="P2059" s="9">
        <v>24.98</v>
      </c>
      <c r="Q2059" s="9">
        <v>62</v>
      </c>
      <c r="R2059" s="9">
        <v>63</v>
      </c>
    </row>
    <row r="2060" spans="1:18" x14ac:dyDescent="0.2">
      <c r="A2060" s="9">
        <v>0</v>
      </c>
      <c r="B2060" s="9">
        <v>1</v>
      </c>
      <c r="C2060" s="9">
        <v>52</v>
      </c>
      <c r="D2060" s="9">
        <v>0</v>
      </c>
      <c r="E2060" s="9">
        <v>0</v>
      </c>
      <c r="F2060" s="9">
        <v>0</v>
      </c>
      <c r="G2060" s="9">
        <v>1</v>
      </c>
      <c r="H2060" s="9">
        <v>20</v>
      </c>
      <c r="I2060" s="9">
        <v>0</v>
      </c>
      <c r="J2060" s="9">
        <v>0</v>
      </c>
      <c r="K2060" s="9">
        <v>1</v>
      </c>
      <c r="L2060" s="9">
        <v>0</v>
      </c>
      <c r="M2060" s="9">
        <v>200</v>
      </c>
      <c r="N2060" s="9">
        <v>131</v>
      </c>
      <c r="O2060" s="9">
        <v>94</v>
      </c>
      <c r="P2060" s="9">
        <v>26.77</v>
      </c>
      <c r="Q2060" s="9">
        <v>70</v>
      </c>
      <c r="R2060" s="9">
        <v>82</v>
      </c>
    </row>
    <row r="2061" spans="1:18" x14ac:dyDescent="0.2">
      <c r="A2061" s="9">
        <v>0</v>
      </c>
      <c r="B2061" s="9">
        <v>0</v>
      </c>
      <c r="C2061" s="9">
        <v>35</v>
      </c>
      <c r="D2061" s="9">
        <v>0</v>
      </c>
      <c r="E2061" s="9">
        <v>1</v>
      </c>
      <c r="F2061" s="9">
        <v>0</v>
      </c>
      <c r="G2061" s="9">
        <v>1</v>
      </c>
      <c r="H2061" s="9">
        <v>5</v>
      </c>
      <c r="I2061" s="9">
        <v>0</v>
      </c>
      <c r="J2061" s="9">
        <v>0</v>
      </c>
      <c r="K2061" s="9">
        <v>0</v>
      </c>
      <c r="L2061" s="9">
        <v>0</v>
      </c>
      <c r="M2061" s="9">
        <v>165</v>
      </c>
      <c r="N2061" s="9">
        <v>106</v>
      </c>
      <c r="O2061" s="9">
        <v>64</v>
      </c>
      <c r="P2061" s="9">
        <v>19.14</v>
      </c>
      <c r="Q2061" s="9">
        <v>68</v>
      </c>
      <c r="R2061" s="9">
        <v>70</v>
      </c>
    </row>
    <row r="2062" spans="1:18" x14ac:dyDescent="0.2">
      <c r="A2062" s="9">
        <v>0</v>
      </c>
      <c r="B2062" s="9">
        <v>0</v>
      </c>
      <c r="C2062" s="9">
        <v>39</v>
      </c>
      <c r="D2062" s="9">
        <v>0</v>
      </c>
      <c r="E2062" s="9">
        <v>0</v>
      </c>
      <c r="F2062" s="9">
        <v>0</v>
      </c>
      <c r="G2062" s="9">
        <v>0</v>
      </c>
      <c r="H2062" s="9">
        <v>0</v>
      </c>
      <c r="I2062" s="9">
        <v>0</v>
      </c>
      <c r="J2062" s="9">
        <v>0</v>
      </c>
      <c r="K2062" s="9">
        <v>0</v>
      </c>
      <c r="L2062" s="9">
        <v>0</v>
      </c>
      <c r="M2062" s="9">
        <v>216</v>
      </c>
      <c r="N2062" s="9">
        <v>126</v>
      </c>
      <c r="O2062" s="9">
        <v>86</v>
      </c>
      <c r="P2062" s="9">
        <v>22.72</v>
      </c>
      <c r="Q2062" s="9">
        <v>90</v>
      </c>
      <c r="R2062" s="9">
        <v>70</v>
      </c>
    </row>
    <row r="2063" spans="1:18" x14ac:dyDescent="0.2">
      <c r="A2063" s="9">
        <v>0</v>
      </c>
      <c r="B2063" s="9">
        <v>0</v>
      </c>
      <c r="C2063" s="9">
        <v>54</v>
      </c>
      <c r="D2063" s="9">
        <v>1</v>
      </c>
      <c r="E2063" s="9">
        <v>0</v>
      </c>
      <c r="F2063" s="9">
        <v>0</v>
      </c>
      <c r="G2063" s="9">
        <v>0</v>
      </c>
      <c r="H2063" s="9">
        <v>0</v>
      </c>
      <c r="I2063" s="9">
        <v>0</v>
      </c>
      <c r="J2063" s="9">
        <v>0</v>
      </c>
      <c r="K2063" s="9">
        <v>0</v>
      </c>
      <c r="L2063" s="9">
        <v>0</v>
      </c>
      <c r="M2063" s="9">
        <v>195</v>
      </c>
      <c r="N2063" s="9">
        <v>122</v>
      </c>
      <c r="O2063" s="9">
        <v>88.5</v>
      </c>
      <c r="P2063" s="9">
        <v>24.11</v>
      </c>
      <c r="Q2063" s="9">
        <v>76</v>
      </c>
      <c r="R2063" s="9">
        <v>67</v>
      </c>
    </row>
    <row r="2064" spans="1:18" x14ac:dyDescent="0.2">
      <c r="A2064" s="9">
        <v>0</v>
      </c>
      <c r="B2064" s="9">
        <v>0</v>
      </c>
      <c r="C2064" s="9">
        <v>56</v>
      </c>
      <c r="D2064" s="9">
        <v>1</v>
      </c>
      <c r="E2064" s="9">
        <v>0</v>
      </c>
      <c r="F2064" s="9">
        <v>0</v>
      </c>
      <c r="G2064" s="9">
        <v>1</v>
      </c>
      <c r="H2064" s="9">
        <v>20</v>
      </c>
      <c r="I2064" s="9">
        <v>0</v>
      </c>
      <c r="J2064" s="9">
        <v>0</v>
      </c>
      <c r="K2064" s="9">
        <v>0</v>
      </c>
      <c r="L2064" s="9">
        <v>0</v>
      </c>
      <c r="M2064" s="9">
        <v>240</v>
      </c>
      <c r="N2064" s="9">
        <v>125</v>
      </c>
      <c r="O2064" s="9">
        <v>79</v>
      </c>
      <c r="P2064" s="9">
        <v>27.38</v>
      </c>
      <c r="Q2064" s="9">
        <v>80</v>
      </c>
      <c r="R2064" s="9">
        <v>82</v>
      </c>
    </row>
    <row r="2065" spans="1:18" x14ac:dyDescent="0.2">
      <c r="A2065" s="9">
        <v>0</v>
      </c>
      <c r="B2065" s="9">
        <v>0</v>
      </c>
      <c r="C2065" s="9">
        <v>49</v>
      </c>
      <c r="D2065" s="9">
        <v>0</v>
      </c>
      <c r="E2065" s="9">
        <v>1</v>
      </c>
      <c r="F2065" s="9">
        <v>0</v>
      </c>
      <c r="G2065" s="9">
        <v>1</v>
      </c>
      <c r="H2065" s="9">
        <v>20</v>
      </c>
      <c r="I2065" s="9">
        <v>0</v>
      </c>
      <c r="J2065" s="9">
        <v>0</v>
      </c>
      <c r="K2065" s="9">
        <v>0</v>
      </c>
      <c r="L2065" s="9">
        <v>0</v>
      </c>
      <c r="M2065" s="9">
        <v>273</v>
      </c>
      <c r="N2065" s="9">
        <v>147</v>
      </c>
      <c r="O2065" s="9">
        <v>89</v>
      </c>
      <c r="P2065" s="9">
        <v>24.26</v>
      </c>
      <c r="Q2065" s="9">
        <v>85</v>
      </c>
      <c r="R2065" s="9">
        <v>62</v>
      </c>
    </row>
    <row r="2066" spans="1:18" x14ac:dyDescent="0.2">
      <c r="A2066" s="9">
        <v>0</v>
      </c>
      <c r="B2066" s="9">
        <v>1</v>
      </c>
      <c r="C2066" s="9">
        <v>39</v>
      </c>
      <c r="D2066" s="9">
        <v>0</v>
      </c>
      <c r="E2066" s="9">
        <v>1</v>
      </c>
      <c r="F2066" s="9">
        <v>0</v>
      </c>
      <c r="G2066" s="9">
        <v>1</v>
      </c>
      <c r="H2066" s="9">
        <v>9</v>
      </c>
      <c r="I2066" s="9">
        <v>0</v>
      </c>
      <c r="J2066" s="9">
        <v>0</v>
      </c>
      <c r="K2066" s="9">
        <v>0</v>
      </c>
      <c r="L2066" s="9">
        <v>0</v>
      </c>
      <c r="M2066" s="9">
        <v>273</v>
      </c>
      <c r="N2066" s="9">
        <v>148</v>
      </c>
      <c r="O2066" s="9">
        <v>103</v>
      </c>
      <c r="P2066" s="9">
        <v>28.62</v>
      </c>
      <c r="Q2066" s="9">
        <v>75</v>
      </c>
      <c r="R2066" s="9">
        <v>74</v>
      </c>
    </row>
    <row r="2067" spans="1:18" x14ac:dyDescent="0.2">
      <c r="A2067" s="9">
        <v>0</v>
      </c>
      <c r="B2067" s="9">
        <v>1</v>
      </c>
      <c r="C2067" s="9">
        <v>53</v>
      </c>
      <c r="D2067" s="9">
        <v>0</v>
      </c>
      <c r="E2067" s="9">
        <v>1</v>
      </c>
      <c r="F2067" s="9">
        <v>0</v>
      </c>
      <c r="G2067" s="9">
        <v>1</v>
      </c>
      <c r="H2067" s="9">
        <v>18</v>
      </c>
      <c r="I2067" s="9">
        <v>0</v>
      </c>
      <c r="J2067" s="9">
        <v>0</v>
      </c>
      <c r="K2067" s="9">
        <v>0</v>
      </c>
      <c r="L2067" s="9">
        <v>0</v>
      </c>
      <c r="M2067" s="9">
        <v>276</v>
      </c>
      <c r="N2067" s="9">
        <v>130</v>
      </c>
      <c r="O2067" s="9">
        <v>86</v>
      </c>
      <c r="P2067" s="9">
        <v>24.21</v>
      </c>
      <c r="Q2067" s="9">
        <v>58</v>
      </c>
      <c r="R2067" s="9">
        <v>82</v>
      </c>
    </row>
    <row r="2068" spans="1:18" x14ac:dyDescent="0.2">
      <c r="A2068" s="9">
        <v>1</v>
      </c>
      <c r="B2068" s="9">
        <v>0</v>
      </c>
      <c r="C2068" s="9">
        <v>59</v>
      </c>
      <c r="D2068" s="9">
        <v>0</v>
      </c>
      <c r="E2068" s="9">
        <v>1</v>
      </c>
      <c r="F2068" s="9">
        <v>0</v>
      </c>
      <c r="G2068" s="9">
        <v>0</v>
      </c>
      <c r="H2068" s="9">
        <v>0</v>
      </c>
      <c r="I2068" s="9">
        <v>0</v>
      </c>
      <c r="J2068" s="9">
        <v>0</v>
      </c>
      <c r="K2068" s="9">
        <v>1</v>
      </c>
      <c r="L2068" s="9">
        <v>0</v>
      </c>
      <c r="M2068" s="9">
        <v>250</v>
      </c>
      <c r="N2068" s="9">
        <v>120.5</v>
      </c>
      <c r="O2068" s="9">
        <v>80.5</v>
      </c>
      <c r="P2068" s="9">
        <v>27.59</v>
      </c>
      <c r="Q2068" s="9">
        <v>80</v>
      </c>
      <c r="R2068" s="9">
        <v>75</v>
      </c>
    </row>
    <row r="2069" spans="1:18" x14ac:dyDescent="0.2">
      <c r="A2069" s="9">
        <v>0</v>
      </c>
      <c r="B2069" s="9">
        <v>0</v>
      </c>
      <c r="C2069" s="9">
        <v>52</v>
      </c>
      <c r="D2069" s="9">
        <v>0</v>
      </c>
      <c r="E2069" s="9">
        <v>1</v>
      </c>
      <c r="F2069" s="9">
        <v>0</v>
      </c>
      <c r="G2069" s="9">
        <v>0</v>
      </c>
      <c r="H2069" s="9">
        <v>0</v>
      </c>
      <c r="I2069" s="9">
        <v>0</v>
      </c>
      <c r="J2069" s="9">
        <v>0</v>
      </c>
      <c r="K2069" s="9">
        <v>0</v>
      </c>
      <c r="L2069" s="9">
        <v>0</v>
      </c>
      <c r="M2069" s="9">
        <v>300</v>
      </c>
      <c r="N2069" s="9">
        <v>137</v>
      </c>
      <c r="O2069" s="9">
        <v>79</v>
      </c>
      <c r="P2069" s="9">
        <v>25.4</v>
      </c>
      <c r="Q2069" s="9">
        <v>86</v>
      </c>
      <c r="R2069" s="9">
        <v>73</v>
      </c>
    </row>
    <row r="2070" spans="1:18" x14ac:dyDescent="0.2">
      <c r="A2070" s="9">
        <v>0</v>
      </c>
      <c r="B2070" s="9">
        <v>1</v>
      </c>
      <c r="C2070" s="9">
        <v>45</v>
      </c>
      <c r="D2070" s="9">
        <v>0</v>
      </c>
      <c r="E2070" s="9">
        <v>0</v>
      </c>
      <c r="F2070" s="9">
        <v>1</v>
      </c>
      <c r="G2070" s="9">
        <v>1</v>
      </c>
      <c r="H2070" s="9">
        <v>15</v>
      </c>
      <c r="I2070" s="9">
        <v>0</v>
      </c>
      <c r="J2070" s="9">
        <v>0</v>
      </c>
      <c r="K2070" s="9">
        <v>0</v>
      </c>
      <c r="L2070" s="9">
        <v>0</v>
      </c>
      <c r="M2070" s="9">
        <v>266</v>
      </c>
      <c r="N2070" s="9">
        <v>109</v>
      </c>
      <c r="O2070" s="9">
        <v>70</v>
      </c>
      <c r="P2070" s="9">
        <v>23.72</v>
      </c>
      <c r="Q2070" s="9">
        <v>75</v>
      </c>
      <c r="R2070" s="9">
        <v>71</v>
      </c>
    </row>
    <row r="2071" spans="1:18" x14ac:dyDescent="0.2">
      <c r="A2071" s="9">
        <v>0</v>
      </c>
      <c r="B2071" s="9">
        <v>1</v>
      </c>
      <c r="C2071" s="9">
        <v>53</v>
      </c>
      <c r="D2071" s="9">
        <v>0</v>
      </c>
      <c r="E2071" s="9">
        <v>1</v>
      </c>
      <c r="F2071" s="9">
        <v>0</v>
      </c>
      <c r="G2071" s="9">
        <v>1</v>
      </c>
      <c r="H2071" s="9">
        <v>20</v>
      </c>
      <c r="I2071" s="9">
        <v>0</v>
      </c>
      <c r="J2071" s="9">
        <v>0</v>
      </c>
      <c r="K2071" s="9">
        <v>0</v>
      </c>
      <c r="L2071" s="9">
        <v>0</v>
      </c>
      <c r="M2071" s="9">
        <v>239</v>
      </c>
      <c r="N2071" s="9">
        <v>122</v>
      </c>
      <c r="O2071" s="9">
        <v>82</v>
      </c>
      <c r="P2071" s="9">
        <v>29.4</v>
      </c>
      <c r="Q2071" s="9">
        <v>70</v>
      </c>
      <c r="R2071" s="9">
        <v>84</v>
      </c>
    </row>
    <row r="2072" spans="1:18" x14ac:dyDescent="0.2">
      <c r="A2072" s="9">
        <v>0</v>
      </c>
      <c r="B2072" s="9">
        <v>0</v>
      </c>
      <c r="C2072" s="9">
        <v>66</v>
      </c>
      <c r="D2072" s="9">
        <v>1</v>
      </c>
      <c r="E2072" s="9">
        <v>0</v>
      </c>
      <c r="F2072" s="9">
        <v>0</v>
      </c>
      <c r="G2072" s="9">
        <v>0</v>
      </c>
      <c r="H2072" s="9">
        <v>0</v>
      </c>
      <c r="I2072" s="9">
        <v>0</v>
      </c>
      <c r="J2072" s="9">
        <v>0</v>
      </c>
      <c r="K2072" s="9">
        <v>1</v>
      </c>
      <c r="L2072" s="9">
        <v>0</v>
      </c>
      <c r="M2072" s="9">
        <v>273</v>
      </c>
      <c r="N2072" s="9">
        <v>197</v>
      </c>
      <c r="O2072" s="9">
        <v>91</v>
      </c>
      <c r="P2072" s="9">
        <v>23.22</v>
      </c>
      <c r="Q2072" s="9">
        <v>95</v>
      </c>
      <c r="R2072" s="9">
        <v>80</v>
      </c>
    </row>
    <row r="2073" spans="1:18" x14ac:dyDescent="0.2">
      <c r="A2073" s="9">
        <v>0</v>
      </c>
      <c r="B2073" s="9">
        <v>0</v>
      </c>
      <c r="C2073" s="9">
        <v>41</v>
      </c>
      <c r="D2073" s="9">
        <v>0</v>
      </c>
      <c r="E2073" s="9">
        <v>0</v>
      </c>
      <c r="F2073" s="9">
        <v>0</v>
      </c>
      <c r="G2073" s="9">
        <v>1</v>
      </c>
      <c r="H2073" s="9">
        <v>17</v>
      </c>
      <c r="I2073" s="9">
        <v>0</v>
      </c>
      <c r="J2073" s="9">
        <v>0</v>
      </c>
      <c r="K2073" s="9">
        <v>1</v>
      </c>
      <c r="L2073" s="9">
        <v>0</v>
      </c>
      <c r="M2073" s="9">
        <v>261</v>
      </c>
      <c r="N2073" s="9">
        <v>147.5</v>
      </c>
      <c r="O2073" s="9">
        <v>97</v>
      </c>
      <c r="P2073" s="9">
        <v>31.65</v>
      </c>
      <c r="Q2073" s="9">
        <v>75</v>
      </c>
      <c r="R2073" s="9">
        <v>73</v>
      </c>
    </row>
    <row r="2074" spans="1:18" x14ac:dyDescent="0.2">
      <c r="A2074" s="9">
        <v>0</v>
      </c>
      <c r="B2074" s="9">
        <v>0</v>
      </c>
      <c r="C2074" s="9">
        <v>45</v>
      </c>
      <c r="D2074" s="9">
        <v>1</v>
      </c>
      <c r="E2074" s="9">
        <v>0</v>
      </c>
      <c r="F2074" s="9">
        <v>0</v>
      </c>
      <c r="G2074" s="9">
        <v>0</v>
      </c>
      <c r="H2074" s="9">
        <v>0</v>
      </c>
      <c r="I2074" s="9">
        <v>0</v>
      </c>
      <c r="J2074" s="9">
        <v>0</v>
      </c>
      <c r="K2074" s="9">
        <v>0</v>
      </c>
      <c r="L2074" s="9">
        <v>0</v>
      </c>
      <c r="M2074" s="9">
        <v>282</v>
      </c>
      <c r="N2074" s="9">
        <v>115</v>
      </c>
      <c r="O2074" s="9">
        <v>71</v>
      </c>
      <c r="P2074" s="9">
        <v>22.54</v>
      </c>
      <c r="Q2074" s="9">
        <v>60</v>
      </c>
      <c r="R2074" s="9">
        <v>96</v>
      </c>
    </row>
    <row r="2075" spans="1:18" x14ac:dyDescent="0.2">
      <c r="A2075" s="9">
        <v>0</v>
      </c>
      <c r="B2075" s="9">
        <v>0</v>
      </c>
      <c r="C2075" s="9">
        <v>46</v>
      </c>
      <c r="D2075" s="9">
        <v>0</v>
      </c>
      <c r="E2075" s="9">
        <v>1</v>
      </c>
      <c r="F2075" s="9">
        <v>0</v>
      </c>
      <c r="G2075" s="9">
        <v>1</v>
      </c>
      <c r="H2075" s="9">
        <v>18</v>
      </c>
      <c r="I2075" s="9">
        <v>0</v>
      </c>
      <c r="J2075" s="9">
        <v>0</v>
      </c>
      <c r="K2075" s="9">
        <v>0</v>
      </c>
      <c r="L2075" s="9">
        <v>0</v>
      </c>
      <c r="M2075" s="9">
        <v>290</v>
      </c>
      <c r="N2075" s="9">
        <v>131</v>
      </c>
      <c r="O2075" s="9">
        <v>84</v>
      </c>
      <c r="P2075" s="9">
        <v>18.28</v>
      </c>
      <c r="Q2075" s="9">
        <v>75</v>
      </c>
      <c r="R2075" s="9">
        <v>68</v>
      </c>
    </row>
    <row r="2076" spans="1:18" x14ac:dyDescent="0.2">
      <c r="A2076" s="9">
        <v>0</v>
      </c>
      <c r="B2076" s="9">
        <v>0</v>
      </c>
      <c r="C2076" s="9">
        <v>41</v>
      </c>
      <c r="D2076" s="9">
        <v>0</v>
      </c>
      <c r="E2076" s="9">
        <v>0</v>
      </c>
      <c r="F2076" s="9">
        <v>1</v>
      </c>
      <c r="G2076" s="9">
        <v>1</v>
      </c>
      <c r="H2076" s="9">
        <v>3</v>
      </c>
      <c r="I2076" s="9">
        <v>0</v>
      </c>
      <c r="J2076" s="9">
        <v>0</v>
      </c>
      <c r="K2076" s="9">
        <v>0</v>
      </c>
      <c r="L2076" s="9">
        <v>0</v>
      </c>
      <c r="M2076" s="9">
        <v>232</v>
      </c>
      <c r="N2076" s="9">
        <v>125</v>
      </c>
      <c r="O2076" s="9">
        <v>80</v>
      </c>
      <c r="P2076" s="9">
        <v>25.38</v>
      </c>
      <c r="Q2076" s="9">
        <v>72</v>
      </c>
      <c r="R2076" s="9">
        <v>79</v>
      </c>
    </row>
    <row r="2077" spans="1:18" x14ac:dyDescent="0.2">
      <c r="A2077" s="9">
        <v>0</v>
      </c>
      <c r="B2077" s="9">
        <v>0</v>
      </c>
      <c r="C2077" s="9">
        <v>59</v>
      </c>
      <c r="D2077" s="9">
        <v>0</v>
      </c>
      <c r="E2077" s="9">
        <v>0</v>
      </c>
      <c r="F2077" s="9">
        <v>0</v>
      </c>
      <c r="G2077" s="9">
        <v>0</v>
      </c>
      <c r="H2077" s="9">
        <v>0</v>
      </c>
      <c r="I2077" s="9">
        <v>0</v>
      </c>
      <c r="J2077" s="9">
        <v>0</v>
      </c>
      <c r="K2077" s="9">
        <v>1</v>
      </c>
      <c r="L2077" s="9">
        <v>0</v>
      </c>
      <c r="M2077" s="9">
        <v>313</v>
      </c>
      <c r="N2077" s="9">
        <v>186.5</v>
      </c>
      <c r="O2077" s="9">
        <v>99</v>
      </c>
      <c r="P2077" s="9">
        <v>25.65</v>
      </c>
      <c r="Q2077" s="9">
        <v>72</v>
      </c>
      <c r="R2077" s="9">
        <v>84</v>
      </c>
    </row>
    <row r="2078" spans="1:18" x14ac:dyDescent="0.2">
      <c r="A2078" s="9">
        <v>0</v>
      </c>
      <c r="B2078" s="9">
        <v>0</v>
      </c>
      <c r="C2078" s="9">
        <v>44</v>
      </c>
      <c r="D2078" s="9">
        <v>1</v>
      </c>
      <c r="E2078" s="9">
        <v>0</v>
      </c>
      <c r="F2078" s="9">
        <v>0</v>
      </c>
      <c r="G2078" s="9">
        <v>1</v>
      </c>
      <c r="H2078" s="9">
        <v>10</v>
      </c>
      <c r="I2078" s="9">
        <v>0</v>
      </c>
      <c r="J2078" s="9">
        <v>0</v>
      </c>
      <c r="K2078" s="9">
        <v>0</v>
      </c>
      <c r="L2078" s="9">
        <v>0</v>
      </c>
      <c r="M2078" s="9">
        <v>310</v>
      </c>
      <c r="N2078" s="9">
        <v>141</v>
      </c>
      <c r="O2078" s="9">
        <v>76</v>
      </c>
      <c r="P2078" s="9">
        <v>20.52</v>
      </c>
      <c r="Q2078" s="9">
        <v>52</v>
      </c>
      <c r="R2078" s="9">
        <v>90</v>
      </c>
    </row>
    <row r="2079" spans="1:18" x14ac:dyDescent="0.2">
      <c r="A2079" s="9">
        <v>0</v>
      </c>
      <c r="B2079" s="9">
        <v>0</v>
      </c>
      <c r="C2079" s="9">
        <v>56</v>
      </c>
      <c r="D2079" s="9">
        <v>1</v>
      </c>
      <c r="E2079" s="9">
        <v>0</v>
      </c>
      <c r="F2079" s="9">
        <v>0</v>
      </c>
      <c r="G2079" s="9">
        <v>1</v>
      </c>
      <c r="H2079" s="9">
        <v>5</v>
      </c>
      <c r="I2079" s="9">
        <v>0</v>
      </c>
      <c r="J2079" s="9">
        <v>0</v>
      </c>
      <c r="K2079" s="9">
        <v>0</v>
      </c>
      <c r="L2079" s="9">
        <v>0</v>
      </c>
      <c r="M2079" s="9">
        <v>285</v>
      </c>
      <c r="N2079" s="9">
        <v>124</v>
      </c>
      <c r="O2079" s="9">
        <v>80</v>
      </c>
      <c r="P2079" s="9">
        <v>24.54</v>
      </c>
      <c r="Q2079" s="9">
        <v>52</v>
      </c>
      <c r="R2079" s="9">
        <v>106</v>
      </c>
    </row>
    <row r="2080" spans="1:18" x14ac:dyDescent="0.2">
      <c r="A2080" s="9">
        <v>0</v>
      </c>
      <c r="B2080" s="9">
        <v>0</v>
      </c>
      <c r="C2080" s="9">
        <v>57</v>
      </c>
      <c r="D2080" s="9">
        <v>1</v>
      </c>
      <c r="E2080" s="9">
        <v>0</v>
      </c>
      <c r="F2080" s="9">
        <v>0</v>
      </c>
      <c r="G2080" s="9">
        <v>1</v>
      </c>
      <c r="H2080" s="9">
        <v>18</v>
      </c>
      <c r="I2080" s="9">
        <v>0</v>
      </c>
      <c r="J2080" s="9">
        <v>0</v>
      </c>
      <c r="K2080" s="9">
        <v>0</v>
      </c>
      <c r="L2080" s="9">
        <v>0</v>
      </c>
      <c r="M2080" s="9">
        <v>229</v>
      </c>
      <c r="N2080" s="9">
        <v>115</v>
      </c>
      <c r="O2080" s="9">
        <v>69</v>
      </c>
      <c r="P2080" s="9">
        <v>24.43</v>
      </c>
      <c r="Q2080" s="9">
        <v>80</v>
      </c>
      <c r="R2080" s="9">
        <v>93</v>
      </c>
    </row>
    <row r="2081" spans="1:18" x14ac:dyDescent="0.2">
      <c r="A2081" s="9">
        <v>0</v>
      </c>
      <c r="B2081" s="9">
        <v>1</v>
      </c>
      <c r="C2081" s="9">
        <v>53</v>
      </c>
      <c r="D2081" s="9">
        <v>0</v>
      </c>
      <c r="E2081" s="9">
        <v>0</v>
      </c>
      <c r="F2081" s="9">
        <v>0</v>
      </c>
      <c r="G2081" s="9">
        <v>0</v>
      </c>
      <c r="H2081" s="9">
        <v>0</v>
      </c>
      <c r="I2081" s="9">
        <v>0</v>
      </c>
      <c r="J2081" s="9">
        <v>0</v>
      </c>
      <c r="K2081" s="9">
        <v>0</v>
      </c>
      <c r="L2081" s="9">
        <v>0</v>
      </c>
      <c r="M2081" s="9">
        <v>225</v>
      </c>
      <c r="N2081" s="9">
        <v>108.5</v>
      </c>
      <c r="O2081" s="9">
        <v>73</v>
      </c>
      <c r="P2081" s="9">
        <v>26.55</v>
      </c>
      <c r="Q2081" s="9">
        <v>54</v>
      </c>
      <c r="R2081" s="9">
        <v>73</v>
      </c>
    </row>
    <row r="2082" spans="1:18" x14ac:dyDescent="0.2">
      <c r="A2082" s="9">
        <v>0</v>
      </c>
      <c r="B2082" s="9">
        <v>0</v>
      </c>
      <c r="C2082" s="9">
        <v>34</v>
      </c>
      <c r="D2082" s="9">
        <v>0</v>
      </c>
      <c r="E2082" s="9">
        <v>1</v>
      </c>
      <c r="F2082" s="9">
        <v>0</v>
      </c>
      <c r="G2082" s="9">
        <v>0</v>
      </c>
      <c r="H2082" s="9">
        <v>0</v>
      </c>
      <c r="I2082" s="9">
        <v>0</v>
      </c>
      <c r="J2082" s="9">
        <v>0</v>
      </c>
      <c r="K2082" s="9">
        <v>0</v>
      </c>
      <c r="L2082" s="9">
        <v>0</v>
      </c>
      <c r="M2082" s="9">
        <v>226</v>
      </c>
      <c r="N2082" s="9">
        <v>112.5</v>
      </c>
      <c r="O2082" s="9">
        <v>77.5</v>
      </c>
      <c r="P2082" s="9">
        <v>24.99</v>
      </c>
      <c r="Q2082" s="9">
        <v>100</v>
      </c>
      <c r="R2082" s="9">
        <v>72</v>
      </c>
    </row>
    <row r="2083" spans="1:18" x14ac:dyDescent="0.2">
      <c r="A2083" s="9">
        <v>0</v>
      </c>
      <c r="B2083" s="9">
        <v>1</v>
      </c>
      <c r="C2083" s="9">
        <v>38</v>
      </c>
      <c r="D2083" s="9">
        <v>0</v>
      </c>
      <c r="E2083" s="9">
        <v>0</v>
      </c>
      <c r="F2083" s="9">
        <v>0</v>
      </c>
      <c r="G2083" s="9">
        <v>1</v>
      </c>
      <c r="H2083" s="9">
        <v>10</v>
      </c>
      <c r="I2083" s="9">
        <v>0</v>
      </c>
      <c r="J2083" s="9">
        <v>0</v>
      </c>
      <c r="K2083" s="9">
        <v>0</v>
      </c>
      <c r="L2083" s="9">
        <v>0</v>
      </c>
      <c r="M2083" s="9">
        <v>226</v>
      </c>
      <c r="N2083" s="9">
        <v>142</v>
      </c>
      <c r="O2083" s="9">
        <v>93</v>
      </c>
      <c r="P2083" s="9">
        <v>29.76</v>
      </c>
      <c r="Q2083" s="9">
        <v>105</v>
      </c>
      <c r="R2083" s="9">
        <v>63</v>
      </c>
    </row>
    <row r="2084" spans="1:18" x14ac:dyDescent="0.2">
      <c r="A2084" s="9">
        <v>0</v>
      </c>
      <c r="B2084" s="9">
        <v>1</v>
      </c>
      <c r="C2084" s="9">
        <v>44</v>
      </c>
      <c r="D2084" s="9">
        <v>1</v>
      </c>
      <c r="E2084" s="9">
        <v>0</v>
      </c>
      <c r="F2084" s="9">
        <v>0</v>
      </c>
      <c r="G2084" s="9">
        <v>0</v>
      </c>
      <c r="H2084" s="9">
        <v>0</v>
      </c>
      <c r="I2084" s="9">
        <v>0</v>
      </c>
      <c r="J2084" s="9">
        <v>0</v>
      </c>
      <c r="K2084" s="9">
        <v>0</v>
      </c>
      <c r="L2084" s="9">
        <v>0</v>
      </c>
      <c r="M2084" s="9">
        <v>195</v>
      </c>
      <c r="N2084" s="9">
        <v>114</v>
      </c>
      <c r="O2084" s="9">
        <v>79</v>
      </c>
      <c r="P2084" s="9">
        <v>25.01</v>
      </c>
      <c r="Q2084" s="9">
        <v>60</v>
      </c>
      <c r="R2084" s="9">
        <v>76</v>
      </c>
    </row>
    <row r="2085" spans="1:18" x14ac:dyDescent="0.2">
      <c r="A2085" s="9">
        <v>0</v>
      </c>
      <c r="B2085" s="9">
        <v>0</v>
      </c>
      <c r="C2085" s="9">
        <v>45</v>
      </c>
      <c r="D2085" s="9">
        <v>0</v>
      </c>
      <c r="E2085" s="9">
        <v>0</v>
      </c>
      <c r="F2085" s="9">
        <v>1</v>
      </c>
      <c r="G2085" s="9">
        <v>0</v>
      </c>
      <c r="H2085" s="9">
        <v>0</v>
      </c>
      <c r="I2085" s="9">
        <v>0</v>
      </c>
      <c r="J2085" s="9">
        <v>0</v>
      </c>
      <c r="K2085" s="9">
        <v>0</v>
      </c>
      <c r="L2085" s="9">
        <v>0</v>
      </c>
      <c r="M2085" s="9">
        <v>271</v>
      </c>
      <c r="N2085" s="9">
        <v>121</v>
      </c>
      <c r="O2085" s="9">
        <v>77</v>
      </c>
      <c r="P2085" s="9">
        <v>23.96</v>
      </c>
      <c r="Q2085" s="9">
        <v>68</v>
      </c>
      <c r="R2085" s="9">
        <v>82</v>
      </c>
    </row>
    <row r="2086" spans="1:18" x14ac:dyDescent="0.2">
      <c r="A2086" s="9">
        <v>0</v>
      </c>
      <c r="B2086" s="9">
        <v>1</v>
      </c>
      <c r="C2086" s="9">
        <v>57</v>
      </c>
      <c r="D2086" s="9">
        <v>1</v>
      </c>
      <c r="E2086" s="9">
        <v>0</v>
      </c>
      <c r="F2086" s="9">
        <v>0</v>
      </c>
      <c r="G2086" s="9">
        <v>0</v>
      </c>
      <c r="H2086" s="9">
        <v>0</v>
      </c>
      <c r="I2086" s="9">
        <v>0</v>
      </c>
      <c r="J2086" s="9">
        <v>0</v>
      </c>
      <c r="K2086" s="9">
        <v>1</v>
      </c>
      <c r="L2086" s="9">
        <v>0</v>
      </c>
      <c r="M2086" s="9">
        <v>287</v>
      </c>
      <c r="N2086" s="9">
        <v>149</v>
      </c>
      <c r="O2086" s="9">
        <v>86</v>
      </c>
      <c r="P2086" s="9">
        <v>26.33</v>
      </c>
      <c r="Q2086" s="9">
        <v>62</v>
      </c>
      <c r="R2086" s="9">
        <v>65</v>
      </c>
    </row>
    <row r="2087" spans="1:18" x14ac:dyDescent="0.2">
      <c r="A2087" s="9">
        <v>1</v>
      </c>
      <c r="B2087" s="9">
        <v>1</v>
      </c>
      <c r="C2087" s="9">
        <v>61</v>
      </c>
      <c r="D2087" s="9">
        <v>1</v>
      </c>
      <c r="E2087" s="9">
        <v>0</v>
      </c>
      <c r="F2087" s="9">
        <v>0</v>
      </c>
      <c r="G2087" s="9">
        <v>0</v>
      </c>
      <c r="H2087" s="9">
        <v>0</v>
      </c>
      <c r="I2087" s="9">
        <v>0</v>
      </c>
      <c r="J2087" s="9">
        <v>0</v>
      </c>
      <c r="K2087" s="9">
        <v>0</v>
      </c>
      <c r="L2087" s="9">
        <v>0</v>
      </c>
      <c r="M2087" s="9">
        <v>257</v>
      </c>
      <c r="N2087" s="9">
        <v>124.5</v>
      </c>
      <c r="O2087" s="9">
        <v>80</v>
      </c>
      <c r="P2087" s="9">
        <v>23.84</v>
      </c>
      <c r="Q2087" s="9">
        <v>64</v>
      </c>
      <c r="R2087" s="9">
        <v>76</v>
      </c>
    </row>
    <row r="2088" spans="1:18" x14ac:dyDescent="0.2">
      <c r="A2088" s="9">
        <v>0</v>
      </c>
      <c r="B2088" s="9">
        <v>0</v>
      </c>
      <c r="C2088" s="9">
        <v>38</v>
      </c>
      <c r="D2088" s="9">
        <v>0</v>
      </c>
      <c r="E2088" s="9">
        <v>0</v>
      </c>
      <c r="F2088" s="9">
        <v>0</v>
      </c>
      <c r="G2088" s="9">
        <v>1</v>
      </c>
      <c r="H2088" s="9">
        <v>3</v>
      </c>
      <c r="I2088" s="9">
        <v>0</v>
      </c>
      <c r="J2088" s="9">
        <v>0</v>
      </c>
      <c r="K2088" s="9">
        <v>0</v>
      </c>
      <c r="L2088" s="9">
        <v>0</v>
      </c>
      <c r="M2088" s="9">
        <v>177</v>
      </c>
      <c r="N2088" s="9">
        <v>126</v>
      </c>
      <c r="O2088" s="9">
        <v>80</v>
      </c>
      <c r="P2088" s="9">
        <v>23.84</v>
      </c>
      <c r="Q2088" s="9">
        <v>90</v>
      </c>
      <c r="R2088" s="9">
        <v>79</v>
      </c>
    </row>
    <row r="2089" spans="1:18" x14ac:dyDescent="0.2">
      <c r="A2089" s="9">
        <v>0</v>
      </c>
      <c r="B2089" s="9">
        <v>1</v>
      </c>
      <c r="C2089" s="9">
        <v>57</v>
      </c>
      <c r="D2089" s="9">
        <v>0</v>
      </c>
      <c r="E2089" s="9">
        <v>0</v>
      </c>
      <c r="F2089" s="9">
        <v>0</v>
      </c>
      <c r="G2089" s="9">
        <v>0</v>
      </c>
      <c r="H2089" s="9">
        <v>0</v>
      </c>
      <c r="I2089" s="9">
        <v>0</v>
      </c>
      <c r="J2089" s="9">
        <v>0</v>
      </c>
      <c r="K2089" s="9">
        <v>0</v>
      </c>
      <c r="L2089" s="9">
        <v>0</v>
      </c>
      <c r="M2089" s="9">
        <v>235</v>
      </c>
      <c r="N2089" s="9">
        <v>123</v>
      </c>
      <c r="O2089" s="9">
        <v>78</v>
      </c>
      <c r="P2089" s="9">
        <v>28.53</v>
      </c>
      <c r="Q2089" s="9">
        <v>60</v>
      </c>
      <c r="R2089" s="9">
        <v>74</v>
      </c>
    </row>
    <row r="2090" spans="1:18" x14ac:dyDescent="0.2">
      <c r="A2090" s="9">
        <v>0</v>
      </c>
      <c r="B2090" s="9">
        <v>0</v>
      </c>
      <c r="C2090" s="9">
        <v>47</v>
      </c>
      <c r="D2090" s="9">
        <v>1</v>
      </c>
      <c r="E2090" s="9">
        <v>0</v>
      </c>
      <c r="F2090" s="9">
        <v>0</v>
      </c>
      <c r="G2090" s="9">
        <v>0</v>
      </c>
      <c r="H2090" s="9">
        <v>0</v>
      </c>
      <c r="I2090" s="9">
        <v>0</v>
      </c>
      <c r="J2090" s="9">
        <v>0</v>
      </c>
      <c r="K2090" s="9">
        <v>0</v>
      </c>
      <c r="L2090" s="9">
        <v>0</v>
      </c>
      <c r="M2090" s="9">
        <v>266</v>
      </c>
      <c r="N2090" s="9">
        <v>107</v>
      </c>
      <c r="O2090" s="9">
        <v>77</v>
      </c>
      <c r="P2090" s="9">
        <v>30.61</v>
      </c>
      <c r="Q2090" s="9">
        <v>75</v>
      </c>
      <c r="R2090" s="9">
        <v>64</v>
      </c>
    </row>
    <row r="2091" spans="1:18" x14ac:dyDescent="0.2">
      <c r="A2091" s="9">
        <v>0</v>
      </c>
      <c r="B2091" s="9">
        <v>1</v>
      </c>
      <c r="C2091" s="9">
        <v>39</v>
      </c>
      <c r="D2091" s="9">
        <v>0</v>
      </c>
      <c r="E2091" s="9">
        <v>0</v>
      </c>
      <c r="F2091" s="9">
        <v>0</v>
      </c>
      <c r="G2091" s="9">
        <v>1</v>
      </c>
      <c r="H2091" s="9">
        <v>15</v>
      </c>
      <c r="I2091" s="9">
        <v>0</v>
      </c>
      <c r="J2091" s="9">
        <v>0</v>
      </c>
      <c r="K2091" s="9">
        <v>0</v>
      </c>
      <c r="L2091" s="9">
        <v>0</v>
      </c>
      <c r="M2091" s="9">
        <v>208</v>
      </c>
      <c r="N2091" s="9">
        <v>135</v>
      </c>
      <c r="O2091" s="9">
        <v>80</v>
      </c>
      <c r="P2091" s="9">
        <v>20.71</v>
      </c>
      <c r="Q2091" s="9">
        <v>70</v>
      </c>
      <c r="R2091" s="9">
        <v>78</v>
      </c>
    </row>
    <row r="2092" spans="1:18" x14ac:dyDescent="0.2">
      <c r="A2092" s="9">
        <v>0</v>
      </c>
      <c r="B2092" s="9">
        <v>0</v>
      </c>
      <c r="C2092" s="9">
        <v>54</v>
      </c>
      <c r="D2092" s="9">
        <v>1</v>
      </c>
      <c r="E2092" s="9">
        <v>0</v>
      </c>
      <c r="F2092" s="9">
        <v>0</v>
      </c>
      <c r="G2092" s="9">
        <v>0</v>
      </c>
      <c r="H2092" s="9">
        <v>0</v>
      </c>
      <c r="I2092" s="9">
        <v>0</v>
      </c>
      <c r="J2092" s="9">
        <v>0</v>
      </c>
      <c r="K2092" s="9">
        <v>0</v>
      </c>
      <c r="L2092" s="9">
        <v>0</v>
      </c>
      <c r="M2092" s="9">
        <v>192</v>
      </c>
      <c r="N2092" s="9">
        <v>130</v>
      </c>
      <c r="O2092" s="9">
        <v>87</v>
      </c>
      <c r="P2092" s="9">
        <v>27.76</v>
      </c>
      <c r="Q2092" s="9">
        <v>69</v>
      </c>
      <c r="R2092" s="9">
        <v>78</v>
      </c>
    </row>
    <row r="2093" spans="1:18" x14ac:dyDescent="0.2">
      <c r="A2093" s="9">
        <v>0</v>
      </c>
      <c r="B2093" s="9">
        <v>1</v>
      </c>
      <c r="C2093" s="9">
        <v>58</v>
      </c>
      <c r="D2093" s="9">
        <v>1</v>
      </c>
      <c r="E2093" s="9">
        <v>0</v>
      </c>
      <c r="F2093" s="9">
        <v>0</v>
      </c>
      <c r="G2093" s="9">
        <v>0</v>
      </c>
      <c r="H2093" s="9">
        <v>0</v>
      </c>
      <c r="I2093" s="9">
        <v>0</v>
      </c>
      <c r="J2093" s="9">
        <v>0</v>
      </c>
      <c r="K2093" s="9">
        <v>1</v>
      </c>
      <c r="L2093" s="9">
        <v>0</v>
      </c>
      <c r="M2093" s="9">
        <v>239</v>
      </c>
      <c r="N2093" s="9">
        <v>147</v>
      </c>
      <c r="O2093" s="9">
        <v>98</v>
      </c>
      <c r="P2093" s="9">
        <v>26.51</v>
      </c>
      <c r="Q2093" s="9">
        <v>65</v>
      </c>
      <c r="R2093" s="9">
        <v>68</v>
      </c>
    </row>
    <row r="2094" spans="1:18" x14ac:dyDescent="0.2">
      <c r="A2094" s="9">
        <v>0</v>
      </c>
      <c r="B2094" s="9">
        <v>0</v>
      </c>
      <c r="C2094" s="9">
        <v>69</v>
      </c>
      <c r="D2094" s="9">
        <v>0</v>
      </c>
      <c r="E2094" s="9">
        <v>1</v>
      </c>
      <c r="F2094" s="9">
        <v>0</v>
      </c>
      <c r="G2094" s="9">
        <v>0</v>
      </c>
      <c r="H2094" s="9">
        <v>0</v>
      </c>
      <c r="I2094" s="9">
        <v>0</v>
      </c>
      <c r="J2094" s="9">
        <v>0</v>
      </c>
      <c r="K2094" s="9">
        <v>1</v>
      </c>
      <c r="L2094" s="9">
        <v>0</v>
      </c>
      <c r="M2094" s="9">
        <v>215</v>
      </c>
      <c r="N2094" s="9">
        <v>164</v>
      </c>
      <c r="O2094" s="9">
        <v>80</v>
      </c>
      <c r="P2094" s="9">
        <v>17.23</v>
      </c>
      <c r="Q2094" s="9">
        <v>100</v>
      </c>
      <c r="R2094" s="9">
        <v>78</v>
      </c>
    </row>
    <row r="2095" spans="1:18" x14ac:dyDescent="0.2">
      <c r="A2095" s="9">
        <v>0</v>
      </c>
      <c r="B2095" s="9">
        <v>0</v>
      </c>
      <c r="C2095" s="9">
        <v>60</v>
      </c>
      <c r="D2095" s="9">
        <v>0</v>
      </c>
      <c r="E2095" s="9">
        <v>0</v>
      </c>
      <c r="F2095" s="9">
        <v>1</v>
      </c>
      <c r="G2095" s="9">
        <v>1</v>
      </c>
      <c r="H2095" s="9">
        <v>3</v>
      </c>
      <c r="I2095" s="9">
        <v>0</v>
      </c>
      <c r="J2095" s="9">
        <v>0</v>
      </c>
      <c r="K2095" s="9">
        <v>0</v>
      </c>
      <c r="L2095" s="9">
        <v>0</v>
      </c>
      <c r="M2095" s="9">
        <v>270</v>
      </c>
      <c r="N2095" s="9">
        <v>130</v>
      </c>
      <c r="O2095" s="9">
        <v>72.5</v>
      </c>
      <c r="P2095" s="9">
        <v>20.84</v>
      </c>
      <c r="Q2095" s="9">
        <v>75</v>
      </c>
      <c r="R2095" s="9">
        <v>102</v>
      </c>
    </row>
    <row r="2096" spans="1:18" x14ac:dyDescent="0.2">
      <c r="A2096" s="9">
        <v>1</v>
      </c>
      <c r="B2096" s="9">
        <v>0</v>
      </c>
      <c r="C2096" s="9">
        <v>63</v>
      </c>
      <c r="D2096" s="9">
        <v>0</v>
      </c>
      <c r="E2096" s="9">
        <v>0</v>
      </c>
      <c r="F2096" s="9">
        <v>1</v>
      </c>
      <c r="G2096" s="9">
        <v>0</v>
      </c>
      <c r="H2096" s="9">
        <v>0</v>
      </c>
      <c r="I2096" s="9">
        <v>0</v>
      </c>
      <c r="J2096" s="9">
        <v>0</v>
      </c>
      <c r="K2096" s="9">
        <v>1</v>
      </c>
      <c r="L2096" s="9">
        <v>0</v>
      </c>
      <c r="M2096" s="9">
        <v>241</v>
      </c>
      <c r="N2096" s="9">
        <v>153</v>
      </c>
      <c r="O2096" s="9">
        <v>89</v>
      </c>
      <c r="P2096" s="9">
        <v>32.57</v>
      </c>
      <c r="Q2096" s="9">
        <v>65</v>
      </c>
      <c r="R2096" s="9">
        <v>75</v>
      </c>
    </row>
    <row r="2097" spans="1:18" x14ac:dyDescent="0.2">
      <c r="A2097" s="9">
        <v>0</v>
      </c>
      <c r="B2097" s="9">
        <v>0</v>
      </c>
      <c r="C2097" s="9">
        <v>50</v>
      </c>
      <c r="D2097" s="9">
        <v>0</v>
      </c>
      <c r="E2097" s="9">
        <v>0</v>
      </c>
      <c r="F2097" s="9">
        <v>1</v>
      </c>
      <c r="G2097" s="9">
        <v>1</v>
      </c>
      <c r="H2097" s="9">
        <v>9</v>
      </c>
      <c r="I2097" s="9">
        <v>0</v>
      </c>
      <c r="J2097" s="9">
        <v>0</v>
      </c>
      <c r="K2097" s="9">
        <v>0</v>
      </c>
      <c r="L2097" s="9">
        <v>1</v>
      </c>
      <c r="M2097" s="9">
        <v>210</v>
      </c>
      <c r="N2097" s="9">
        <v>134</v>
      </c>
      <c r="O2097" s="9">
        <v>80</v>
      </c>
      <c r="P2097" s="9">
        <v>18.260000000000002</v>
      </c>
      <c r="Q2097" s="9">
        <v>64</v>
      </c>
      <c r="R2097" s="9">
        <v>78</v>
      </c>
    </row>
    <row r="2098" spans="1:18" x14ac:dyDescent="0.2">
      <c r="A2098" s="9">
        <v>0</v>
      </c>
      <c r="B2098" s="9">
        <v>1</v>
      </c>
      <c r="C2098" s="9">
        <v>56</v>
      </c>
      <c r="D2098" s="9">
        <v>1</v>
      </c>
      <c r="E2098" s="9">
        <v>0</v>
      </c>
      <c r="F2098" s="9">
        <v>0</v>
      </c>
      <c r="G2098" s="9">
        <v>0</v>
      </c>
      <c r="H2098" s="9">
        <v>0</v>
      </c>
      <c r="I2098" s="9">
        <v>0</v>
      </c>
      <c r="J2098" s="9">
        <v>0</v>
      </c>
      <c r="K2098" s="9">
        <v>0</v>
      </c>
      <c r="L2098" s="9">
        <v>0</v>
      </c>
      <c r="M2098" s="9">
        <v>243</v>
      </c>
      <c r="N2098" s="9">
        <v>128.5</v>
      </c>
      <c r="O2098" s="9">
        <v>75</v>
      </c>
      <c r="P2098" s="9">
        <v>27.68</v>
      </c>
      <c r="Q2098" s="9">
        <v>80</v>
      </c>
      <c r="R2098" s="9">
        <v>89</v>
      </c>
    </row>
    <row r="2099" spans="1:18" x14ac:dyDescent="0.2">
      <c r="A2099" s="9">
        <v>0</v>
      </c>
      <c r="B2099" s="9">
        <v>0</v>
      </c>
      <c r="C2099" s="9">
        <v>54</v>
      </c>
      <c r="D2099" s="9">
        <v>0</v>
      </c>
      <c r="E2099" s="9">
        <v>0</v>
      </c>
      <c r="F2099" s="9">
        <v>1</v>
      </c>
      <c r="G2099" s="9">
        <v>0</v>
      </c>
      <c r="H2099" s="9">
        <v>0</v>
      </c>
      <c r="I2099" s="9">
        <v>0</v>
      </c>
      <c r="J2099" s="9">
        <v>0</v>
      </c>
      <c r="K2099" s="9">
        <v>0</v>
      </c>
      <c r="L2099" s="9">
        <v>0</v>
      </c>
      <c r="M2099" s="9">
        <v>278</v>
      </c>
      <c r="N2099" s="9">
        <v>127.5</v>
      </c>
      <c r="O2099" s="9">
        <v>83</v>
      </c>
      <c r="P2099" s="9">
        <v>23.08</v>
      </c>
      <c r="Q2099" s="9">
        <v>63</v>
      </c>
      <c r="R2099" s="9">
        <v>78</v>
      </c>
    </row>
    <row r="2100" spans="1:18" x14ac:dyDescent="0.2">
      <c r="A2100" s="9">
        <v>0</v>
      </c>
      <c r="B2100" s="9">
        <v>0</v>
      </c>
      <c r="C2100" s="9">
        <v>57</v>
      </c>
      <c r="D2100" s="9">
        <v>0</v>
      </c>
      <c r="E2100" s="9">
        <v>1</v>
      </c>
      <c r="F2100" s="9">
        <v>0</v>
      </c>
      <c r="G2100" s="9">
        <v>1</v>
      </c>
      <c r="H2100" s="9">
        <v>20</v>
      </c>
      <c r="I2100" s="9">
        <v>1</v>
      </c>
      <c r="J2100" s="9">
        <v>0</v>
      </c>
      <c r="K2100" s="9">
        <v>1</v>
      </c>
      <c r="L2100" s="9">
        <v>0</v>
      </c>
      <c r="M2100" s="9">
        <v>315</v>
      </c>
      <c r="N2100" s="9">
        <v>193</v>
      </c>
      <c r="O2100" s="9">
        <v>109</v>
      </c>
      <c r="P2100" s="9">
        <v>27.99</v>
      </c>
      <c r="Q2100" s="9">
        <v>70</v>
      </c>
      <c r="R2100" s="9">
        <v>74</v>
      </c>
    </row>
    <row r="2101" spans="1:18" x14ac:dyDescent="0.2">
      <c r="A2101" s="9">
        <v>0</v>
      </c>
      <c r="B2101" s="9">
        <v>0</v>
      </c>
      <c r="C2101" s="9">
        <v>48</v>
      </c>
      <c r="D2101" s="9">
        <v>0</v>
      </c>
      <c r="E2101" s="9">
        <v>1</v>
      </c>
      <c r="F2101" s="9">
        <v>0</v>
      </c>
      <c r="G2101" s="9">
        <v>1</v>
      </c>
      <c r="H2101" s="9">
        <v>5</v>
      </c>
      <c r="I2101" s="9">
        <v>0</v>
      </c>
      <c r="J2101" s="9">
        <v>0</v>
      </c>
      <c r="K2101" s="9">
        <v>1</v>
      </c>
      <c r="L2101" s="9">
        <v>0</v>
      </c>
      <c r="M2101" s="9">
        <v>150</v>
      </c>
      <c r="N2101" s="9">
        <v>175</v>
      </c>
      <c r="O2101" s="9">
        <v>110</v>
      </c>
      <c r="P2101" s="9">
        <v>26.4</v>
      </c>
      <c r="Q2101" s="9">
        <v>100</v>
      </c>
      <c r="R2101" s="9">
        <v>78</v>
      </c>
    </row>
    <row r="2102" spans="1:18" x14ac:dyDescent="0.2">
      <c r="A2102" s="9">
        <v>0</v>
      </c>
      <c r="B2102" s="9">
        <v>0</v>
      </c>
      <c r="C2102" s="9">
        <v>44</v>
      </c>
      <c r="D2102" s="9">
        <v>1</v>
      </c>
      <c r="E2102" s="9">
        <v>0</v>
      </c>
      <c r="F2102" s="9">
        <v>0</v>
      </c>
      <c r="G2102" s="9">
        <v>1</v>
      </c>
      <c r="H2102" s="9">
        <v>8</v>
      </c>
      <c r="I2102" s="9">
        <v>0</v>
      </c>
      <c r="J2102" s="9">
        <v>0</v>
      </c>
      <c r="K2102" s="9">
        <v>0</v>
      </c>
      <c r="L2102" s="9">
        <v>0</v>
      </c>
      <c r="M2102" s="9">
        <v>351</v>
      </c>
      <c r="N2102" s="9">
        <v>106</v>
      </c>
      <c r="O2102" s="9">
        <v>65</v>
      </c>
      <c r="P2102" s="9">
        <v>25.34</v>
      </c>
      <c r="Q2102" s="9">
        <v>95</v>
      </c>
      <c r="R2102" s="9">
        <v>69</v>
      </c>
    </row>
    <row r="2103" spans="1:18" x14ac:dyDescent="0.2">
      <c r="A2103" s="9">
        <v>1</v>
      </c>
      <c r="B2103" s="9">
        <v>1</v>
      </c>
      <c r="C2103" s="9">
        <v>60</v>
      </c>
      <c r="D2103" s="9">
        <v>1</v>
      </c>
      <c r="E2103" s="9">
        <v>0</v>
      </c>
      <c r="F2103" s="9">
        <v>0</v>
      </c>
      <c r="G2103" s="9">
        <v>1</v>
      </c>
      <c r="H2103" s="9">
        <v>20</v>
      </c>
      <c r="I2103" s="9">
        <v>0</v>
      </c>
      <c r="J2103" s="9">
        <v>0</v>
      </c>
      <c r="K2103" s="9">
        <v>1</v>
      </c>
      <c r="L2103" s="9">
        <v>0</v>
      </c>
      <c r="M2103" s="9">
        <v>174</v>
      </c>
      <c r="N2103" s="9">
        <v>164</v>
      </c>
      <c r="O2103" s="9">
        <v>113</v>
      </c>
      <c r="P2103" s="9">
        <v>18.64</v>
      </c>
      <c r="Q2103" s="9">
        <v>65</v>
      </c>
      <c r="R2103" s="9">
        <v>93</v>
      </c>
    </row>
    <row r="2104" spans="1:18" x14ac:dyDescent="0.2">
      <c r="A2104" s="9">
        <v>0</v>
      </c>
      <c r="B2104" s="9">
        <v>1</v>
      </c>
      <c r="C2104" s="9">
        <v>41</v>
      </c>
      <c r="D2104" s="9">
        <v>0</v>
      </c>
      <c r="E2104" s="9">
        <v>1</v>
      </c>
      <c r="F2104" s="9">
        <v>0</v>
      </c>
      <c r="G2104" s="9">
        <v>1</v>
      </c>
      <c r="H2104" s="9">
        <v>20</v>
      </c>
      <c r="I2104" s="9">
        <v>0</v>
      </c>
      <c r="J2104" s="9">
        <v>0</v>
      </c>
      <c r="K2104" s="9">
        <v>1</v>
      </c>
      <c r="L2104" s="9">
        <v>0</v>
      </c>
      <c r="M2104" s="9">
        <v>196</v>
      </c>
      <c r="N2104" s="9">
        <v>154</v>
      </c>
      <c r="O2104" s="9">
        <v>99</v>
      </c>
      <c r="P2104" s="9">
        <v>23.46</v>
      </c>
      <c r="Q2104" s="9">
        <v>82</v>
      </c>
      <c r="R2104" s="9">
        <v>56</v>
      </c>
    </row>
    <row r="2105" spans="1:18" x14ac:dyDescent="0.2">
      <c r="A2105" s="9">
        <v>0</v>
      </c>
      <c r="B2105" s="9">
        <v>0</v>
      </c>
      <c r="C2105" s="9">
        <v>50</v>
      </c>
      <c r="D2105" s="9">
        <v>0</v>
      </c>
      <c r="E2105" s="9">
        <v>1</v>
      </c>
      <c r="F2105" s="9">
        <v>0</v>
      </c>
      <c r="G2105" s="9">
        <v>1</v>
      </c>
      <c r="H2105" s="9">
        <v>20</v>
      </c>
      <c r="I2105" s="9">
        <v>0</v>
      </c>
      <c r="J2105" s="9">
        <v>0</v>
      </c>
      <c r="K2105" s="9">
        <v>0</v>
      </c>
      <c r="L2105" s="9">
        <v>0</v>
      </c>
      <c r="M2105" s="9">
        <v>275</v>
      </c>
      <c r="N2105" s="9">
        <v>123</v>
      </c>
      <c r="O2105" s="9">
        <v>83</v>
      </c>
      <c r="P2105" s="9">
        <v>24.29</v>
      </c>
      <c r="Q2105" s="9">
        <v>90</v>
      </c>
      <c r="R2105" s="9">
        <v>64</v>
      </c>
    </row>
    <row r="2106" spans="1:18" x14ac:dyDescent="0.2">
      <c r="A2106" s="9">
        <v>0</v>
      </c>
      <c r="B2106" s="9">
        <v>0</v>
      </c>
      <c r="C2106" s="9">
        <v>49</v>
      </c>
      <c r="D2106" s="9">
        <v>1</v>
      </c>
      <c r="E2106" s="9">
        <v>0</v>
      </c>
      <c r="F2106" s="9">
        <v>0</v>
      </c>
      <c r="G2106" s="9">
        <v>0</v>
      </c>
      <c r="H2106" s="9">
        <v>0</v>
      </c>
      <c r="I2106" s="9">
        <v>0</v>
      </c>
      <c r="J2106" s="9">
        <v>0</v>
      </c>
      <c r="K2106" s="9">
        <v>1</v>
      </c>
      <c r="L2106" s="9">
        <v>0</v>
      </c>
      <c r="M2106" s="9">
        <v>254</v>
      </c>
      <c r="N2106" s="9">
        <v>131</v>
      </c>
      <c r="O2106" s="9">
        <v>92</v>
      </c>
      <c r="P2106" s="9">
        <v>29.22</v>
      </c>
      <c r="Q2106" s="9">
        <v>75</v>
      </c>
      <c r="R2106" s="9">
        <v>65</v>
      </c>
    </row>
    <row r="2107" spans="1:18" x14ac:dyDescent="0.2">
      <c r="A2107" s="9">
        <v>0</v>
      </c>
      <c r="B2107" s="9">
        <v>1</v>
      </c>
      <c r="C2107" s="9">
        <v>50</v>
      </c>
      <c r="D2107" s="9">
        <v>0</v>
      </c>
      <c r="E2107" s="9">
        <v>1</v>
      </c>
      <c r="F2107" s="9">
        <v>0</v>
      </c>
      <c r="G2107" s="9">
        <v>0</v>
      </c>
      <c r="H2107" s="9">
        <v>0</v>
      </c>
      <c r="I2107" s="9">
        <v>0</v>
      </c>
      <c r="J2107" s="9">
        <v>0</v>
      </c>
      <c r="K2107" s="9">
        <v>1</v>
      </c>
      <c r="L2107" s="9">
        <v>0</v>
      </c>
      <c r="M2107" s="9">
        <v>239</v>
      </c>
      <c r="N2107" s="9">
        <v>148.5</v>
      </c>
      <c r="O2107" s="9">
        <v>100</v>
      </c>
      <c r="P2107" s="9">
        <v>27.83</v>
      </c>
      <c r="Q2107" s="9">
        <v>80</v>
      </c>
      <c r="R2107" s="9">
        <v>90</v>
      </c>
    </row>
    <row r="2108" spans="1:18" x14ac:dyDescent="0.2">
      <c r="A2108" s="9">
        <v>0</v>
      </c>
      <c r="B2108" s="9">
        <v>0</v>
      </c>
      <c r="C2108" s="9">
        <v>52</v>
      </c>
      <c r="D2108" s="9">
        <v>1</v>
      </c>
      <c r="E2108" s="9">
        <v>0</v>
      </c>
      <c r="F2108" s="9">
        <v>0</v>
      </c>
      <c r="G2108" s="9">
        <v>0</v>
      </c>
      <c r="H2108" s="9">
        <v>0</v>
      </c>
      <c r="I2108" s="9">
        <v>0</v>
      </c>
      <c r="J2108" s="9">
        <v>0</v>
      </c>
      <c r="K2108" s="9">
        <v>0</v>
      </c>
      <c r="L2108" s="9">
        <v>0</v>
      </c>
      <c r="M2108" s="9">
        <v>280</v>
      </c>
      <c r="N2108" s="9">
        <v>127.5</v>
      </c>
      <c r="O2108" s="9">
        <v>81.5</v>
      </c>
      <c r="P2108" s="9">
        <v>33.9</v>
      </c>
      <c r="Q2108" s="9">
        <v>82</v>
      </c>
      <c r="R2108" s="9">
        <v>70</v>
      </c>
    </row>
    <row r="2109" spans="1:18" x14ac:dyDescent="0.2">
      <c r="A2109" s="9">
        <v>0</v>
      </c>
      <c r="B2109" s="9">
        <v>1</v>
      </c>
      <c r="C2109" s="9">
        <v>33</v>
      </c>
      <c r="D2109" s="9">
        <v>0</v>
      </c>
      <c r="E2109" s="9">
        <v>0</v>
      </c>
      <c r="F2109" s="9">
        <v>0</v>
      </c>
      <c r="G2109" s="9">
        <v>0</v>
      </c>
      <c r="H2109" s="9">
        <v>0</v>
      </c>
      <c r="I2109" s="9">
        <v>0</v>
      </c>
      <c r="J2109" s="9">
        <v>0</v>
      </c>
      <c r="K2109" s="9">
        <v>0</v>
      </c>
      <c r="L2109" s="9">
        <v>0</v>
      </c>
      <c r="M2109" s="9">
        <v>165</v>
      </c>
      <c r="N2109" s="9">
        <v>136</v>
      </c>
      <c r="O2109" s="9">
        <v>75</v>
      </c>
      <c r="P2109" s="9">
        <v>24.95</v>
      </c>
      <c r="Q2109" s="9">
        <v>88</v>
      </c>
      <c r="R2109" s="9">
        <v>90</v>
      </c>
    </row>
    <row r="2110" spans="1:18" x14ac:dyDescent="0.2">
      <c r="A2110" s="9">
        <v>0</v>
      </c>
      <c r="B2110" s="9">
        <v>1</v>
      </c>
      <c r="C2110" s="9">
        <v>46</v>
      </c>
      <c r="D2110" s="9">
        <v>1</v>
      </c>
      <c r="E2110" s="9">
        <v>0</v>
      </c>
      <c r="F2110" s="9">
        <v>0</v>
      </c>
      <c r="G2110" s="9">
        <v>0</v>
      </c>
      <c r="H2110" s="9">
        <v>0</v>
      </c>
      <c r="I2110" s="9">
        <v>0</v>
      </c>
      <c r="J2110" s="9">
        <v>0</v>
      </c>
      <c r="K2110" s="9">
        <v>1</v>
      </c>
      <c r="L2110" s="9">
        <v>0</v>
      </c>
      <c r="M2110" s="9">
        <v>328</v>
      </c>
      <c r="N2110" s="9">
        <v>130</v>
      </c>
      <c r="O2110" s="9">
        <v>86.5</v>
      </c>
      <c r="P2110" s="9">
        <v>27.17</v>
      </c>
      <c r="Q2110" s="9">
        <v>65</v>
      </c>
      <c r="R2110" s="9">
        <v>82</v>
      </c>
    </row>
    <row r="2111" spans="1:18" x14ac:dyDescent="0.2">
      <c r="A2111" s="9">
        <v>0</v>
      </c>
      <c r="B2111" s="9">
        <v>1</v>
      </c>
      <c r="C2111" s="9">
        <v>52</v>
      </c>
      <c r="D2111" s="9">
        <v>0</v>
      </c>
      <c r="E2111" s="9">
        <v>1</v>
      </c>
      <c r="F2111" s="9">
        <v>0</v>
      </c>
      <c r="G2111" s="9">
        <v>1</v>
      </c>
      <c r="H2111" s="9">
        <v>20</v>
      </c>
      <c r="I2111" s="9">
        <v>0</v>
      </c>
      <c r="J2111" s="9">
        <v>0</v>
      </c>
      <c r="K2111" s="9">
        <v>0</v>
      </c>
      <c r="L2111" s="9">
        <v>0</v>
      </c>
      <c r="M2111" s="9">
        <v>243</v>
      </c>
      <c r="N2111" s="9">
        <v>116</v>
      </c>
      <c r="O2111" s="9">
        <v>64</v>
      </c>
      <c r="P2111" s="9">
        <v>23.78</v>
      </c>
      <c r="Q2111" s="9">
        <v>69</v>
      </c>
      <c r="R2111" s="9">
        <v>70</v>
      </c>
    </row>
    <row r="2112" spans="1:18" x14ac:dyDescent="0.2">
      <c r="A2112" s="9">
        <v>0</v>
      </c>
      <c r="B2112" s="9">
        <v>1</v>
      </c>
      <c r="C2112" s="9">
        <v>45</v>
      </c>
      <c r="D2112" s="9">
        <v>0</v>
      </c>
      <c r="E2112" s="9">
        <v>1</v>
      </c>
      <c r="F2112" s="9">
        <v>0</v>
      </c>
      <c r="G2112" s="9">
        <v>1</v>
      </c>
      <c r="H2112" s="9">
        <v>5</v>
      </c>
      <c r="I2112" s="9">
        <v>0</v>
      </c>
      <c r="J2112" s="9">
        <v>0</v>
      </c>
      <c r="K2112" s="9">
        <v>0</v>
      </c>
      <c r="L2112" s="9">
        <v>0</v>
      </c>
      <c r="M2112" s="9">
        <v>217</v>
      </c>
      <c r="N2112" s="9">
        <v>130</v>
      </c>
      <c r="O2112" s="9">
        <v>82</v>
      </c>
      <c r="P2112" s="9">
        <v>26.95</v>
      </c>
      <c r="Q2112" s="9">
        <v>50</v>
      </c>
      <c r="R2112" s="9">
        <v>85</v>
      </c>
    </row>
    <row r="2113" spans="1:18" x14ac:dyDescent="0.2">
      <c r="A2113" s="9">
        <v>0</v>
      </c>
      <c r="B2113" s="9">
        <v>0</v>
      </c>
      <c r="C2113" s="9">
        <v>46</v>
      </c>
      <c r="D2113" s="9">
        <v>0</v>
      </c>
      <c r="E2113" s="9">
        <v>0</v>
      </c>
      <c r="F2113" s="9">
        <v>1</v>
      </c>
      <c r="G2113" s="9">
        <v>1</v>
      </c>
      <c r="H2113" s="9">
        <v>30</v>
      </c>
      <c r="I2113" s="9">
        <v>0</v>
      </c>
      <c r="J2113" s="9">
        <v>0</v>
      </c>
      <c r="K2113" s="9">
        <v>0</v>
      </c>
      <c r="L2113" s="9">
        <v>0</v>
      </c>
      <c r="M2113" s="9">
        <v>196</v>
      </c>
      <c r="N2113" s="9">
        <v>114</v>
      </c>
      <c r="O2113" s="9">
        <v>75</v>
      </c>
      <c r="P2113" s="9">
        <v>21.01</v>
      </c>
      <c r="Q2113" s="9">
        <v>60</v>
      </c>
      <c r="R2113" s="9">
        <v>69</v>
      </c>
    </row>
    <row r="2114" spans="1:18" x14ac:dyDescent="0.2">
      <c r="A2114" s="9">
        <v>0</v>
      </c>
      <c r="B2114" s="9">
        <v>1</v>
      </c>
      <c r="C2114" s="9">
        <v>63</v>
      </c>
      <c r="D2114" s="9">
        <v>1</v>
      </c>
      <c r="E2114" s="9">
        <v>0</v>
      </c>
      <c r="F2114" s="9">
        <v>0</v>
      </c>
      <c r="G2114" s="9">
        <v>1</v>
      </c>
      <c r="H2114" s="9">
        <v>6</v>
      </c>
      <c r="I2114" s="9">
        <v>0</v>
      </c>
      <c r="J2114" s="9">
        <v>0</v>
      </c>
      <c r="K2114" s="9">
        <v>1</v>
      </c>
      <c r="L2114" s="9">
        <v>0</v>
      </c>
      <c r="M2114" s="9">
        <v>256</v>
      </c>
      <c r="N2114" s="9">
        <v>138.5</v>
      </c>
      <c r="O2114" s="9">
        <v>77.5</v>
      </c>
      <c r="P2114" s="9">
        <v>28.85</v>
      </c>
      <c r="Q2114" s="9">
        <v>80</v>
      </c>
      <c r="R2114" s="9">
        <v>84</v>
      </c>
    </row>
    <row r="2115" spans="1:18" x14ac:dyDescent="0.2">
      <c r="A2115" s="9">
        <v>1</v>
      </c>
      <c r="B2115" s="9">
        <v>0</v>
      </c>
      <c r="C2115" s="9">
        <v>41</v>
      </c>
      <c r="D2115" s="9">
        <v>1</v>
      </c>
      <c r="E2115" s="9">
        <v>0</v>
      </c>
      <c r="F2115" s="9">
        <v>0</v>
      </c>
      <c r="G2115" s="9">
        <v>1</v>
      </c>
      <c r="H2115" s="9">
        <v>5</v>
      </c>
      <c r="I2115" s="9">
        <v>0</v>
      </c>
      <c r="J2115" s="9">
        <v>0</v>
      </c>
      <c r="K2115" s="9">
        <v>0</v>
      </c>
      <c r="L2115" s="9">
        <v>0</v>
      </c>
      <c r="M2115" s="9">
        <v>192</v>
      </c>
      <c r="N2115" s="9">
        <v>123</v>
      </c>
      <c r="O2115" s="9">
        <v>72</v>
      </c>
      <c r="P2115" s="9">
        <v>19.16</v>
      </c>
      <c r="Q2115" s="9">
        <v>62</v>
      </c>
      <c r="R2115" s="9">
        <v>90</v>
      </c>
    </row>
    <row r="2116" spans="1:18" x14ac:dyDescent="0.2">
      <c r="A2116" s="9">
        <v>0</v>
      </c>
      <c r="B2116" s="9">
        <v>0</v>
      </c>
      <c r="C2116" s="9">
        <v>41</v>
      </c>
      <c r="D2116" s="9">
        <v>1</v>
      </c>
      <c r="E2116" s="9">
        <v>0</v>
      </c>
      <c r="F2116" s="9">
        <v>0</v>
      </c>
      <c r="G2116" s="9">
        <v>0</v>
      </c>
      <c r="H2116" s="9">
        <v>0</v>
      </c>
      <c r="I2116" s="9">
        <v>0</v>
      </c>
      <c r="J2116" s="9">
        <v>0</v>
      </c>
      <c r="K2116" s="9">
        <v>0</v>
      </c>
      <c r="L2116" s="9">
        <v>0</v>
      </c>
      <c r="M2116" s="9">
        <v>193</v>
      </c>
      <c r="N2116" s="9">
        <v>127</v>
      </c>
      <c r="O2116" s="9">
        <v>83</v>
      </c>
      <c r="P2116" s="9">
        <v>21.49</v>
      </c>
      <c r="Q2116" s="9">
        <v>60</v>
      </c>
      <c r="R2116" s="9">
        <v>80</v>
      </c>
    </row>
    <row r="2117" spans="1:18" x14ac:dyDescent="0.2">
      <c r="A2117" s="9">
        <v>0</v>
      </c>
      <c r="B2117" s="9">
        <v>1</v>
      </c>
      <c r="C2117" s="9">
        <v>52</v>
      </c>
      <c r="D2117" s="9">
        <v>0</v>
      </c>
      <c r="E2117" s="9">
        <v>1</v>
      </c>
      <c r="F2117" s="9">
        <v>0</v>
      </c>
      <c r="G2117" s="9">
        <v>0</v>
      </c>
      <c r="H2117" s="9">
        <v>0</v>
      </c>
      <c r="I2117" s="9">
        <v>0</v>
      </c>
      <c r="J2117" s="9">
        <v>0</v>
      </c>
      <c r="K2117" s="9">
        <v>0</v>
      </c>
      <c r="L2117" s="9">
        <v>0</v>
      </c>
      <c r="M2117" s="9">
        <v>214</v>
      </c>
      <c r="N2117" s="9">
        <v>98</v>
      </c>
      <c r="O2117" s="9">
        <v>67</v>
      </c>
      <c r="P2117" s="9">
        <v>23.43</v>
      </c>
      <c r="Q2117" s="9">
        <v>68</v>
      </c>
      <c r="R2117" s="9">
        <v>90</v>
      </c>
    </row>
    <row r="2118" spans="1:18" x14ac:dyDescent="0.2">
      <c r="A2118" s="9">
        <v>0</v>
      </c>
      <c r="B2118" s="9">
        <v>1</v>
      </c>
      <c r="C2118" s="9">
        <v>46</v>
      </c>
      <c r="D2118" s="9">
        <v>0</v>
      </c>
      <c r="E2118" s="9">
        <v>0</v>
      </c>
      <c r="F2118" s="9">
        <v>1</v>
      </c>
      <c r="G2118" s="9">
        <v>0</v>
      </c>
      <c r="H2118" s="9">
        <v>0</v>
      </c>
      <c r="I2118" s="9">
        <v>0</v>
      </c>
      <c r="J2118" s="9">
        <v>0</v>
      </c>
      <c r="K2118" s="9">
        <v>0</v>
      </c>
      <c r="L2118" s="9">
        <v>0</v>
      </c>
      <c r="M2118" s="9">
        <v>297</v>
      </c>
      <c r="N2118" s="9">
        <v>133</v>
      </c>
      <c r="O2118" s="9">
        <v>92</v>
      </c>
      <c r="P2118" s="9">
        <v>25.98</v>
      </c>
      <c r="Q2118" s="9">
        <v>69</v>
      </c>
      <c r="R2118" s="9">
        <v>64</v>
      </c>
    </row>
    <row r="2119" spans="1:18" x14ac:dyDescent="0.2">
      <c r="A2119" s="9">
        <v>1</v>
      </c>
      <c r="B2119" s="9">
        <v>0</v>
      </c>
      <c r="C2119" s="9">
        <v>63</v>
      </c>
      <c r="D2119" s="9">
        <v>0</v>
      </c>
      <c r="E2119" s="9">
        <v>1</v>
      </c>
      <c r="F2119" s="9">
        <v>0</v>
      </c>
      <c r="G2119" s="9">
        <v>0</v>
      </c>
      <c r="H2119" s="9">
        <v>0</v>
      </c>
      <c r="I2119" s="9">
        <v>0</v>
      </c>
      <c r="J2119" s="9">
        <v>0</v>
      </c>
      <c r="K2119" s="9">
        <v>1</v>
      </c>
      <c r="L2119" s="9">
        <v>0</v>
      </c>
      <c r="M2119" s="9">
        <v>184</v>
      </c>
      <c r="N2119" s="9">
        <v>196</v>
      </c>
      <c r="O2119" s="9">
        <v>101</v>
      </c>
      <c r="P2119" s="9">
        <v>28.27</v>
      </c>
      <c r="Q2119" s="9">
        <v>86</v>
      </c>
      <c r="R2119" s="9">
        <v>82</v>
      </c>
    </row>
    <row r="2120" spans="1:18" x14ac:dyDescent="0.2">
      <c r="A2120" s="9">
        <v>0</v>
      </c>
      <c r="B2120" s="9">
        <v>1</v>
      </c>
      <c r="C2120" s="9">
        <v>37</v>
      </c>
      <c r="D2120" s="9">
        <v>0</v>
      </c>
      <c r="E2120" s="9">
        <v>0</v>
      </c>
      <c r="F2120" s="9">
        <v>1</v>
      </c>
      <c r="G2120" s="9">
        <v>0</v>
      </c>
      <c r="H2120" s="9">
        <v>0</v>
      </c>
      <c r="I2120" s="9">
        <v>0</v>
      </c>
      <c r="J2120" s="9">
        <v>0</v>
      </c>
      <c r="K2120" s="9">
        <v>0</v>
      </c>
      <c r="L2120" s="9">
        <v>0</v>
      </c>
      <c r="M2120" s="9">
        <v>257</v>
      </c>
      <c r="N2120" s="9">
        <v>105</v>
      </c>
      <c r="O2120" s="9">
        <v>70</v>
      </c>
      <c r="P2120" s="9">
        <v>31.47</v>
      </c>
      <c r="Q2120" s="9">
        <v>75</v>
      </c>
      <c r="R2120" s="9">
        <v>80</v>
      </c>
    </row>
    <row r="2121" spans="1:18" x14ac:dyDescent="0.2">
      <c r="A2121" s="9">
        <v>0</v>
      </c>
      <c r="B2121" s="9">
        <v>0</v>
      </c>
      <c r="C2121" s="9">
        <v>43</v>
      </c>
      <c r="D2121" s="9">
        <v>1</v>
      </c>
      <c r="E2121" s="9">
        <v>0</v>
      </c>
      <c r="F2121" s="9">
        <v>0</v>
      </c>
      <c r="G2121" s="9">
        <v>1</v>
      </c>
      <c r="H2121" s="9">
        <v>10</v>
      </c>
      <c r="I2121" s="9">
        <v>0</v>
      </c>
      <c r="J2121" s="9">
        <v>0</v>
      </c>
      <c r="K2121" s="9">
        <v>0</v>
      </c>
      <c r="L2121" s="9">
        <v>0</v>
      </c>
      <c r="M2121" s="9">
        <v>269</v>
      </c>
      <c r="N2121" s="9">
        <v>139</v>
      </c>
      <c r="O2121" s="9">
        <v>96</v>
      </c>
      <c r="P2121" s="9">
        <v>24.38</v>
      </c>
      <c r="Q2121" s="9">
        <v>77</v>
      </c>
      <c r="R2121" s="9">
        <v>71</v>
      </c>
    </row>
    <row r="2122" spans="1:18" x14ac:dyDescent="0.2">
      <c r="A2122" s="9">
        <v>1</v>
      </c>
      <c r="B2122" s="9">
        <v>0</v>
      </c>
      <c r="C2122" s="9">
        <v>67</v>
      </c>
      <c r="D2122" s="9">
        <v>1</v>
      </c>
      <c r="E2122" s="9">
        <v>0</v>
      </c>
      <c r="F2122" s="9">
        <v>0</v>
      </c>
      <c r="G2122" s="9">
        <v>0</v>
      </c>
      <c r="H2122" s="9">
        <v>0</v>
      </c>
      <c r="I2122" s="9">
        <v>0</v>
      </c>
      <c r="J2122" s="9">
        <v>0</v>
      </c>
      <c r="K2122" s="9">
        <v>0</v>
      </c>
      <c r="L2122" s="9">
        <v>0</v>
      </c>
      <c r="M2122" s="9">
        <v>223</v>
      </c>
      <c r="N2122" s="9">
        <v>111</v>
      </c>
      <c r="O2122" s="9">
        <v>73</v>
      </c>
      <c r="P2122" s="9">
        <v>27.89</v>
      </c>
      <c r="Q2122" s="9">
        <v>90</v>
      </c>
      <c r="R2122" s="9">
        <v>63</v>
      </c>
    </row>
    <row r="2123" spans="1:18" x14ac:dyDescent="0.2">
      <c r="A2123" s="9">
        <v>0</v>
      </c>
      <c r="B2123" s="9">
        <v>0</v>
      </c>
      <c r="C2123" s="9">
        <v>42</v>
      </c>
      <c r="D2123" s="9">
        <v>1</v>
      </c>
      <c r="E2123" s="9">
        <v>0</v>
      </c>
      <c r="F2123" s="9">
        <v>0</v>
      </c>
      <c r="G2123" s="9">
        <v>0</v>
      </c>
      <c r="H2123" s="9">
        <v>0</v>
      </c>
      <c r="I2123" s="9">
        <v>0</v>
      </c>
      <c r="J2123" s="9">
        <v>0</v>
      </c>
      <c r="K2123" s="9">
        <v>0</v>
      </c>
      <c r="L2123" s="9">
        <v>0</v>
      </c>
      <c r="M2123" s="9">
        <v>245</v>
      </c>
      <c r="N2123" s="9">
        <v>117.5</v>
      </c>
      <c r="O2123" s="9">
        <v>90</v>
      </c>
      <c r="P2123" s="9">
        <v>22.65</v>
      </c>
      <c r="Q2123" s="9">
        <v>85</v>
      </c>
      <c r="R2123" s="9">
        <v>96</v>
      </c>
    </row>
    <row r="2124" spans="1:18" x14ac:dyDescent="0.2">
      <c r="A2124" s="9">
        <v>1</v>
      </c>
      <c r="B2124" s="9">
        <v>0</v>
      </c>
      <c r="C2124" s="9">
        <v>51</v>
      </c>
      <c r="D2124" s="9">
        <v>1</v>
      </c>
      <c r="E2124" s="9">
        <v>0</v>
      </c>
      <c r="F2124" s="9">
        <v>0</v>
      </c>
      <c r="G2124" s="9">
        <v>0</v>
      </c>
      <c r="H2124" s="9">
        <v>0</v>
      </c>
      <c r="I2124" s="9">
        <v>0</v>
      </c>
      <c r="J2124" s="9">
        <v>0</v>
      </c>
      <c r="K2124" s="9">
        <v>1</v>
      </c>
      <c r="L2124" s="9">
        <v>0</v>
      </c>
      <c r="M2124" s="9">
        <v>177</v>
      </c>
      <c r="N2124" s="9">
        <v>141</v>
      </c>
      <c r="O2124" s="9">
        <v>92</v>
      </c>
      <c r="P2124" s="9">
        <v>29.64</v>
      </c>
      <c r="Q2124" s="9">
        <v>72</v>
      </c>
      <c r="R2124" s="9">
        <v>130</v>
      </c>
    </row>
    <row r="2125" spans="1:18" x14ac:dyDescent="0.2">
      <c r="A2125" s="9">
        <v>0</v>
      </c>
      <c r="B2125" s="9">
        <v>0</v>
      </c>
      <c r="C2125" s="9">
        <v>63</v>
      </c>
      <c r="D2125" s="9">
        <v>1</v>
      </c>
      <c r="E2125" s="9">
        <v>0</v>
      </c>
      <c r="F2125" s="9">
        <v>0</v>
      </c>
      <c r="G2125" s="9">
        <v>0</v>
      </c>
      <c r="H2125" s="9">
        <v>0</v>
      </c>
      <c r="I2125" s="9">
        <v>0</v>
      </c>
      <c r="J2125" s="9">
        <v>0</v>
      </c>
      <c r="K2125" s="9">
        <v>1</v>
      </c>
      <c r="L2125" s="9">
        <v>0</v>
      </c>
      <c r="M2125" s="9">
        <v>289</v>
      </c>
      <c r="N2125" s="9">
        <v>158</v>
      </c>
      <c r="O2125" s="9">
        <v>80</v>
      </c>
      <c r="P2125" s="9">
        <v>32.659999999999997</v>
      </c>
      <c r="Q2125" s="9">
        <v>75</v>
      </c>
      <c r="R2125" s="9">
        <v>84</v>
      </c>
    </row>
    <row r="2126" spans="1:18" x14ac:dyDescent="0.2">
      <c r="A2126" s="9">
        <v>0</v>
      </c>
      <c r="B2126" s="9">
        <v>1</v>
      </c>
      <c r="C2126" s="9">
        <v>36</v>
      </c>
      <c r="D2126" s="9">
        <v>0</v>
      </c>
      <c r="E2126" s="9">
        <v>1</v>
      </c>
      <c r="F2126" s="9">
        <v>0</v>
      </c>
      <c r="G2126" s="9">
        <v>0</v>
      </c>
      <c r="H2126" s="9">
        <v>0</v>
      </c>
      <c r="I2126" s="9">
        <v>0</v>
      </c>
      <c r="J2126" s="9">
        <v>0</v>
      </c>
      <c r="K2126" s="9">
        <v>0</v>
      </c>
      <c r="L2126" s="9">
        <v>0</v>
      </c>
      <c r="M2126" s="9">
        <v>163</v>
      </c>
      <c r="N2126" s="9">
        <v>111</v>
      </c>
      <c r="O2126" s="9">
        <v>73</v>
      </c>
      <c r="P2126" s="9">
        <v>30.18</v>
      </c>
      <c r="Q2126" s="9">
        <v>70</v>
      </c>
      <c r="R2126" s="9">
        <v>90</v>
      </c>
    </row>
    <row r="2127" spans="1:18" x14ac:dyDescent="0.2">
      <c r="A2127" s="9">
        <v>0</v>
      </c>
      <c r="B2127" s="9">
        <v>1</v>
      </c>
      <c r="C2127" s="9">
        <v>51</v>
      </c>
      <c r="D2127" s="9">
        <v>0</v>
      </c>
      <c r="E2127" s="9">
        <v>0</v>
      </c>
      <c r="F2127" s="9">
        <v>0</v>
      </c>
      <c r="G2127" s="9">
        <v>0</v>
      </c>
      <c r="H2127" s="9">
        <v>0</v>
      </c>
      <c r="I2127" s="9">
        <v>0</v>
      </c>
      <c r="J2127" s="9">
        <v>0</v>
      </c>
      <c r="K2127" s="9">
        <v>0</v>
      </c>
      <c r="L2127" s="9">
        <v>0</v>
      </c>
      <c r="M2127" s="9">
        <v>260</v>
      </c>
      <c r="N2127" s="9">
        <v>127.5</v>
      </c>
      <c r="O2127" s="9">
        <v>92</v>
      </c>
      <c r="P2127" s="9">
        <v>32.979999999999997</v>
      </c>
      <c r="Q2127" s="9">
        <v>56</v>
      </c>
      <c r="R2127" s="9">
        <v>93</v>
      </c>
    </row>
    <row r="2128" spans="1:18" x14ac:dyDescent="0.2">
      <c r="A2128" s="9">
        <v>0</v>
      </c>
      <c r="B2128" s="9">
        <v>1</v>
      </c>
      <c r="C2128" s="9">
        <v>43</v>
      </c>
      <c r="D2128" s="9">
        <v>0</v>
      </c>
      <c r="E2128" s="9">
        <v>1</v>
      </c>
      <c r="F2128" s="9">
        <v>0</v>
      </c>
      <c r="G2128" s="9">
        <v>0</v>
      </c>
      <c r="H2128" s="9">
        <v>0</v>
      </c>
      <c r="I2128" s="9">
        <v>0</v>
      </c>
      <c r="J2128" s="9">
        <v>0</v>
      </c>
      <c r="K2128" s="9">
        <v>1</v>
      </c>
      <c r="L2128" s="9">
        <v>0</v>
      </c>
      <c r="M2128" s="9">
        <v>177</v>
      </c>
      <c r="N2128" s="9">
        <v>147.5</v>
      </c>
      <c r="O2128" s="9">
        <v>92</v>
      </c>
      <c r="P2128" s="9">
        <v>24.81</v>
      </c>
      <c r="Q2128" s="9">
        <v>64</v>
      </c>
      <c r="R2128" s="9">
        <v>90</v>
      </c>
    </row>
    <row r="2129" spans="1:18" x14ac:dyDescent="0.2">
      <c r="A2129" s="9">
        <v>0</v>
      </c>
      <c r="B2129" s="9">
        <v>0</v>
      </c>
      <c r="C2129" s="9">
        <v>40</v>
      </c>
      <c r="D2129" s="9">
        <v>1</v>
      </c>
      <c r="E2129" s="9">
        <v>0</v>
      </c>
      <c r="F2129" s="9">
        <v>0</v>
      </c>
      <c r="G2129" s="9">
        <v>1</v>
      </c>
      <c r="H2129" s="9">
        <v>15</v>
      </c>
      <c r="I2129" s="9">
        <v>0</v>
      </c>
      <c r="J2129" s="9">
        <v>0</v>
      </c>
      <c r="K2129" s="9">
        <v>0</v>
      </c>
      <c r="L2129" s="9">
        <v>0</v>
      </c>
      <c r="M2129" s="9">
        <v>220</v>
      </c>
      <c r="N2129" s="9">
        <v>131.5</v>
      </c>
      <c r="O2129" s="9">
        <v>82.5</v>
      </c>
      <c r="P2129" s="9">
        <v>24.35</v>
      </c>
      <c r="Q2129" s="9">
        <v>80</v>
      </c>
      <c r="R2129" s="9">
        <v>78</v>
      </c>
    </row>
    <row r="2130" spans="1:18" x14ac:dyDescent="0.2">
      <c r="A2130" s="9">
        <v>1</v>
      </c>
      <c r="B2130" s="9">
        <v>1</v>
      </c>
      <c r="C2130" s="9">
        <v>49</v>
      </c>
      <c r="D2130" s="9">
        <v>0</v>
      </c>
      <c r="E2130" s="9">
        <v>1</v>
      </c>
      <c r="F2130" s="9">
        <v>0</v>
      </c>
      <c r="G2130" s="9">
        <v>1</v>
      </c>
      <c r="H2130" s="9">
        <v>9</v>
      </c>
      <c r="I2130" s="9">
        <v>0</v>
      </c>
      <c r="J2130" s="9">
        <v>0</v>
      </c>
      <c r="K2130" s="9">
        <v>1</v>
      </c>
      <c r="L2130" s="9">
        <v>0</v>
      </c>
      <c r="M2130" s="9">
        <v>278</v>
      </c>
      <c r="N2130" s="9">
        <v>152</v>
      </c>
      <c r="O2130" s="9">
        <v>93</v>
      </c>
      <c r="P2130" s="9">
        <v>29.76</v>
      </c>
      <c r="Q2130" s="9">
        <v>64</v>
      </c>
      <c r="R2130" s="9">
        <v>63</v>
      </c>
    </row>
    <row r="2131" spans="1:18" x14ac:dyDescent="0.2">
      <c r="A2131" s="9">
        <v>0</v>
      </c>
      <c r="B2131" s="9">
        <v>1</v>
      </c>
      <c r="C2131" s="9">
        <v>57</v>
      </c>
      <c r="D2131" s="9">
        <v>1</v>
      </c>
      <c r="E2131" s="9">
        <v>0</v>
      </c>
      <c r="F2131" s="9">
        <v>0</v>
      </c>
      <c r="G2131" s="9">
        <v>1</v>
      </c>
      <c r="H2131" s="9">
        <v>30</v>
      </c>
      <c r="I2131" s="9">
        <v>0</v>
      </c>
      <c r="J2131" s="9">
        <v>0</v>
      </c>
      <c r="K2131" s="9">
        <v>0</v>
      </c>
      <c r="L2131" s="9">
        <v>0</v>
      </c>
      <c r="M2131" s="9">
        <v>167</v>
      </c>
      <c r="N2131" s="9">
        <v>127</v>
      </c>
      <c r="O2131" s="9">
        <v>69</v>
      </c>
      <c r="P2131" s="9">
        <v>28.13</v>
      </c>
      <c r="Q2131" s="9">
        <v>83</v>
      </c>
      <c r="R2131" s="9">
        <v>107</v>
      </c>
    </row>
    <row r="2132" spans="1:18" x14ac:dyDescent="0.2">
      <c r="A2132" s="9">
        <v>0</v>
      </c>
      <c r="B2132" s="9">
        <v>1</v>
      </c>
      <c r="C2132" s="9">
        <v>39</v>
      </c>
      <c r="D2132" s="9">
        <v>0</v>
      </c>
      <c r="E2132" s="9">
        <v>1</v>
      </c>
      <c r="F2132" s="9">
        <v>0</v>
      </c>
      <c r="G2132" s="9">
        <v>0</v>
      </c>
      <c r="H2132" s="9">
        <v>0</v>
      </c>
      <c r="I2132" s="9">
        <v>0</v>
      </c>
      <c r="J2132" s="9">
        <v>0</v>
      </c>
      <c r="K2132" s="9">
        <v>0</v>
      </c>
      <c r="L2132" s="9">
        <v>0</v>
      </c>
      <c r="M2132" s="9">
        <v>216</v>
      </c>
      <c r="N2132" s="9">
        <v>122.5</v>
      </c>
      <c r="O2132" s="9">
        <v>77</v>
      </c>
      <c r="P2132" s="9">
        <v>24.06</v>
      </c>
      <c r="Q2132" s="9">
        <v>60</v>
      </c>
      <c r="R2132" s="9">
        <v>67</v>
      </c>
    </row>
    <row r="2133" spans="1:18" x14ac:dyDescent="0.2">
      <c r="A2133" s="9">
        <v>0</v>
      </c>
      <c r="B2133" s="9">
        <v>0</v>
      </c>
      <c r="C2133" s="9">
        <v>58</v>
      </c>
      <c r="D2133" s="9">
        <v>1</v>
      </c>
      <c r="E2133" s="9">
        <v>0</v>
      </c>
      <c r="F2133" s="9">
        <v>0</v>
      </c>
      <c r="G2133" s="9">
        <v>0</v>
      </c>
      <c r="H2133" s="9">
        <v>0</v>
      </c>
      <c r="I2133" s="9">
        <v>1</v>
      </c>
      <c r="J2133" s="9">
        <v>1</v>
      </c>
      <c r="K2133" s="9">
        <v>1</v>
      </c>
      <c r="L2133" s="9">
        <v>0</v>
      </c>
      <c r="M2133" s="9">
        <v>274</v>
      </c>
      <c r="N2133" s="9">
        <v>159</v>
      </c>
      <c r="O2133" s="9">
        <v>90</v>
      </c>
      <c r="P2133" s="9">
        <v>28.4</v>
      </c>
      <c r="Q2133" s="9">
        <v>72</v>
      </c>
      <c r="R2133" s="9">
        <v>81</v>
      </c>
    </row>
    <row r="2134" spans="1:18" x14ac:dyDescent="0.2">
      <c r="A2134" s="9">
        <v>0</v>
      </c>
      <c r="B2134" s="9">
        <v>1</v>
      </c>
      <c r="C2134" s="9">
        <v>54</v>
      </c>
      <c r="D2134" s="9">
        <v>0</v>
      </c>
      <c r="E2134" s="9">
        <v>1</v>
      </c>
      <c r="F2134" s="9">
        <v>0</v>
      </c>
      <c r="G2134" s="9">
        <v>0</v>
      </c>
      <c r="H2134" s="9">
        <v>0</v>
      </c>
      <c r="I2134" s="9">
        <v>0</v>
      </c>
      <c r="J2134" s="9">
        <v>0</v>
      </c>
      <c r="K2134" s="9">
        <v>1</v>
      </c>
      <c r="L2134" s="9">
        <v>0</v>
      </c>
      <c r="M2134" s="9">
        <v>165</v>
      </c>
      <c r="N2134" s="9">
        <v>151</v>
      </c>
      <c r="O2134" s="9">
        <v>100</v>
      </c>
      <c r="P2134" s="9">
        <v>23.74</v>
      </c>
      <c r="Q2134" s="9">
        <v>92</v>
      </c>
      <c r="R2134" s="9">
        <v>78</v>
      </c>
    </row>
    <row r="2135" spans="1:18" x14ac:dyDescent="0.2">
      <c r="A2135" s="9">
        <v>1</v>
      </c>
      <c r="B2135" s="9">
        <v>0</v>
      </c>
      <c r="C2135" s="9">
        <v>61</v>
      </c>
      <c r="D2135" s="9">
        <v>1</v>
      </c>
      <c r="E2135" s="9">
        <v>0</v>
      </c>
      <c r="F2135" s="9">
        <v>0</v>
      </c>
      <c r="G2135" s="9">
        <v>0</v>
      </c>
      <c r="H2135" s="9">
        <v>0</v>
      </c>
      <c r="I2135" s="9">
        <v>0</v>
      </c>
      <c r="J2135" s="9">
        <v>0</v>
      </c>
      <c r="K2135" s="9">
        <v>1</v>
      </c>
      <c r="L2135" s="9">
        <v>0</v>
      </c>
      <c r="M2135" s="9">
        <v>300</v>
      </c>
      <c r="N2135" s="9">
        <v>150.5</v>
      </c>
      <c r="O2135" s="9">
        <v>89</v>
      </c>
      <c r="P2135" s="9">
        <v>25.4</v>
      </c>
      <c r="Q2135" s="9">
        <v>68</v>
      </c>
      <c r="R2135" s="9">
        <v>72</v>
      </c>
    </row>
    <row r="2136" spans="1:18" x14ac:dyDescent="0.2">
      <c r="A2136" s="9">
        <v>0</v>
      </c>
      <c r="B2136" s="9">
        <v>1</v>
      </c>
      <c r="C2136" s="9">
        <v>53</v>
      </c>
      <c r="D2136" s="9">
        <v>0</v>
      </c>
      <c r="E2136" s="9">
        <v>0</v>
      </c>
      <c r="F2136" s="9">
        <v>1</v>
      </c>
      <c r="G2136" s="9">
        <v>1</v>
      </c>
      <c r="H2136" s="9">
        <v>20</v>
      </c>
      <c r="I2136" s="9">
        <v>0</v>
      </c>
      <c r="J2136" s="9">
        <v>0</v>
      </c>
      <c r="K2136" s="9">
        <v>1</v>
      </c>
      <c r="L2136" s="9">
        <v>0</v>
      </c>
      <c r="M2136" s="9">
        <v>204</v>
      </c>
      <c r="N2136" s="9">
        <v>152</v>
      </c>
      <c r="O2136" s="9">
        <v>74</v>
      </c>
      <c r="P2136" s="9">
        <v>24.8</v>
      </c>
      <c r="Q2136" s="9">
        <v>78</v>
      </c>
      <c r="R2136" s="9">
        <v>89</v>
      </c>
    </row>
    <row r="2137" spans="1:18" x14ac:dyDescent="0.2">
      <c r="A2137" s="9">
        <v>0</v>
      </c>
      <c r="B2137" s="9">
        <v>0</v>
      </c>
      <c r="C2137" s="9">
        <v>60</v>
      </c>
      <c r="D2137" s="9">
        <v>0</v>
      </c>
      <c r="E2137" s="9">
        <v>1</v>
      </c>
      <c r="F2137" s="9">
        <v>0</v>
      </c>
      <c r="G2137" s="9">
        <v>0</v>
      </c>
      <c r="H2137" s="9">
        <v>0</v>
      </c>
      <c r="I2137" s="9">
        <v>0</v>
      </c>
      <c r="J2137" s="9">
        <v>0</v>
      </c>
      <c r="K2137" s="9">
        <v>1</v>
      </c>
      <c r="L2137" s="9">
        <v>0</v>
      </c>
      <c r="M2137" s="9">
        <v>298</v>
      </c>
      <c r="N2137" s="9">
        <v>133</v>
      </c>
      <c r="O2137" s="9">
        <v>89</v>
      </c>
      <c r="P2137" s="9">
        <v>25.09</v>
      </c>
      <c r="Q2137" s="9">
        <v>83</v>
      </c>
      <c r="R2137" s="9">
        <v>81</v>
      </c>
    </row>
    <row r="2138" spans="1:18" x14ac:dyDescent="0.2">
      <c r="A2138" s="9">
        <v>0</v>
      </c>
      <c r="B2138" s="9">
        <v>1</v>
      </c>
      <c r="C2138" s="9">
        <v>40</v>
      </c>
      <c r="D2138" s="9">
        <v>0</v>
      </c>
      <c r="E2138" s="9">
        <v>0</v>
      </c>
      <c r="F2138" s="9">
        <v>0</v>
      </c>
      <c r="G2138" s="9">
        <v>0</v>
      </c>
      <c r="H2138" s="9">
        <v>0</v>
      </c>
      <c r="I2138" s="9">
        <v>0</v>
      </c>
      <c r="J2138" s="9">
        <v>0</v>
      </c>
      <c r="K2138" s="9">
        <v>1</v>
      </c>
      <c r="L2138" s="9">
        <v>0</v>
      </c>
      <c r="M2138" s="9">
        <v>192</v>
      </c>
      <c r="N2138" s="9">
        <v>141.5</v>
      </c>
      <c r="O2138" s="9">
        <v>108.5</v>
      </c>
      <c r="P2138" s="9">
        <v>36.01</v>
      </c>
      <c r="Q2138" s="9">
        <v>76</v>
      </c>
      <c r="R2138" s="9">
        <v>78</v>
      </c>
    </row>
    <row r="2139" spans="1:18" x14ac:dyDescent="0.2">
      <c r="A2139" s="9">
        <v>0</v>
      </c>
      <c r="B2139" s="9">
        <v>0</v>
      </c>
      <c r="C2139" s="9">
        <v>52</v>
      </c>
      <c r="D2139" s="9">
        <v>0</v>
      </c>
      <c r="E2139" s="9">
        <v>0</v>
      </c>
      <c r="F2139" s="9">
        <v>0</v>
      </c>
      <c r="G2139" s="9">
        <v>1</v>
      </c>
      <c r="H2139" s="9">
        <v>20</v>
      </c>
      <c r="I2139" s="9">
        <v>0</v>
      </c>
      <c r="J2139" s="9">
        <v>0</v>
      </c>
      <c r="K2139" s="9">
        <v>0</v>
      </c>
      <c r="L2139" s="9">
        <v>0</v>
      </c>
      <c r="M2139" s="9">
        <v>254</v>
      </c>
      <c r="N2139" s="9">
        <v>114</v>
      </c>
      <c r="O2139" s="9">
        <v>80</v>
      </c>
      <c r="P2139" s="9">
        <v>16.59</v>
      </c>
      <c r="Q2139" s="9">
        <v>75</v>
      </c>
      <c r="R2139" s="9">
        <v>74</v>
      </c>
    </row>
    <row r="2140" spans="1:18" x14ac:dyDescent="0.2">
      <c r="A2140" s="9">
        <v>0</v>
      </c>
      <c r="B2140" s="9">
        <v>1</v>
      </c>
      <c r="C2140" s="9">
        <v>57</v>
      </c>
      <c r="D2140" s="9">
        <v>1</v>
      </c>
      <c r="E2140" s="9">
        <v>0</v>
      </c>
      <c r="F2140" s="9">
        <v>0</v>
      </c>
      <c r="G2140" s="9">
        <v>1</v>
      </c>
      <c r="H2140" s="9">
        <v>30</v>
      </c>
      <c r="I2140" s="9">
        <v>0</v>
      </c>
      <c r="J2140" s="9">
        <v>0</v>
      </c>
      <c r="K2140" s="9">
        <v>1</v>
      </c>
      <c r="L2140" s="9">
        <v>0</v>
      </c>
      <c r="M2140" s="9">
        <v>249</v>
      </c>
      <c r="N2140" s="9">
        <v>139</v>
      </c>
      <c r="O2140" s="9">
        <v>83</v>
      </c>
      <c r="P2140" s="9">
        <v>23.81</v>
      </c>
      <c r="Q2140" s="9">
        <v>85</v>
      </c>
      <c r="R2140" s="9">
        <v>76</v>
      </c>
    </row>
    <row r="2141" spans="1:18" x14ac:dyDescent="0.2">
      <c r="A2141" s="9">
        <v>0</v>
      </c>
      <c r="B2141" s="9">
        <v>0</v>
      </c>
      <c r="C2141" s="9">
        <v>46</v>
      </c>
      <c r="D2141" s="9">
        <v>1</v>
      </c>
      <c r="E2141" s="9">
        <v>0</v>
      </c>
      <c r="F2141" s="9">
        <v>0</v>
      </c>
      <c r="G2141" s="9">
        <v>1</v>
      </c>
      <c r="H2141" s="9">
        <v>30</v>
      </c>
      <c r="I2141" s="9">
        <v>0</v>
      </c>
      <c r="J2141" s="9">
        <v>0</v>
      </c>
      <c r="K2141" s="9">
        <v>0</v>
      </c>
      <c r="L2141" s="9">
        <v>0</v>
      </c>
      <c r="M2141" s="9">
        <v>303</v>
      </c>
      <c r="N2141" s="9">
        <v>115</v>
      </c>
      <c r="O2141" s="9">
        <v>78</v>
      </c>
      <c r="P2141" s="9">
        <v>22.5</v>
      </c>
      <c r="Q2141" s="9">
        <v>70</v>
      </c>
      <c r="R2141" s="9">
        <v>67</v>
      </c>
    </row>
    <row r="2142" spans="1:18" x14ac:dyDescent="0.2">
      <c r="A2142" s="9">
        <v>0</v>
      </c>
      <c r="B2142" s="9">
        <v>0</v>
      </c>
      <c r="C2142" s="9">
        <v>42</v>
      </c>
      <c r="D2142" s="9">
        <v>1</v>
      </c>
      <c r="E2142" s="9">
        <v>0</v>
      </c>
      <c r="F2142" s="9">
        <v>0</v>
      </c>
      <c r="G2142" s="9">
        <v>1</v>
      </c>
      <c r="H2142" s="9">
        <v>43</v>
      </c>
      <c r="I2142" s="9">
        <v>0</v>
      </c>
      <c r="J2142" s="9">
        <v>0</v>
      </c>
      <c r="K2142" s="9">
        <v>0</v>
      </c>
      <c r="L2142" s="9">
        <v>0</v>
      </c>
      <c r="M2142" s="9">
        <v>290</v>
      </c>
      <c r="N2142" s="9">
        <v>136</v>
      </c>
      <c r="O2142" s="9">
        <v>88</v>
      </c>
      <c r="P2142" s="9">
        <v>34.71</v>
      </c>
      <c r="Q2142" s="9">
        <v>110</v>
      </c>
      <c r="R2142" s="9">
        <v>78</v>
      </c>
    </row>
    <row r="2143" spans="1:18" x14ac:dyDescent="0.2">
      <c r="A2143" s="9">
        <v>0</v>
      </c>
      <c r="B2143" s="9">
        <v>0</v>
      </c>
      <c r="C2143" s="9">
        <v>40</v>
      </c>
      <c r="D2143" s="9">
        <v>0</v>
      </c>
      <c r="E2143" s="9">
        <v>1</v>
      </c>
      <c r="F2143" s="9">
        <v>0</v>
      </c>
      <c r="G2143" s="9">
        <v>0</v>
      </c>
      <c r="H2143" s="9">
        <v>0</v>
      </c>
      <c r="I2143" s="9">
        <v>0</v>
      </c>
      <c r="J2143" s="9">
        <v>0</v>
      </c>
      <c r="K2143" s="9">
        <v>0</v>
      </c>
      <c r="L2143" s="9">
        <v>0</v>
      </c>
      <c r="M2143" s="9">
        <v>230</v>
      </c>
      <c r="N2143" s="9">
        <v>127</v>
      </c>
      <c r="O2143" s="9">
        <v>72</v>
      </c>
      <c r="P2143" s="9">
        <v>29.62</v>
      </c>
      <c r="Q2143" s="9">
        <v>85</v>
      </c>
      <c r="R2143" s="9">
        <v>70</v>
      </c>
    </row>
    <row r="2144" spans="1:18" x14ac:dyDescent="0.2">
      <c r="A2144" s="9">
        <v>0</v>
      </c>
      <c r="B2144" s="9">
        <v>0</v>
      </c>
      <c r="C2144" s="9">
        <v>54</v>
      </c>
      <c r="D2144" s="9">
        <v>0</v>
      </c>
      <c r="E2144" s="9">
        <v>1</v>
      </c>
      <c r="F2144" s="9">
        <v>0</v>
      </c>
      <c r="G2144" s="9">
        <v>0</v>
      </c>
      <c r="H2144" s="9">
        <v>0</v>
      </c>
      <c r="I2144" s="9">
        <v>0</v>
      </c>
      <c r="J2144" s="9">
        <v>0</v>
      </c>
      <c r="K2144" s="9">
        <v>1</v>
      </c>
      <c r="L2144" s="9">
        <v>0</v>
      </c>
      <c r="M2144" s="9">
        <v>252</v>
      </c>
      <c r="N2144" s="9">
        <v>146</v>
      </c>
      <c r="O2144" s="9">
        <v>87</v>
      </c>
      <c r="P2144" s="9">
        <v>33.11</v>
      </c>
      <c r="Q2144" s="9">
        <v>90</v>
      </c>
      <c r="R2144" s="9">
        <v>100</v>
      </c>
    </row>
    <row r="2145" spans="1:18" x14ac:dyDescent="0.2">
      <c r="A2145" s="9">
        <v>0</v>
      </c>
      <c r="B2145" s="9">
        <v>0</v>
      </c>
      <c r="C2145" s="9">
        <v>51</v>
      </c>
      <c r="D2145" s="9">
        <v>0</v>
      </c>
      <c r="E2145" s="9">
        <v>1</v>
      </c>
      <c r="F2145" s="9">
        <v>0</v>
      </c>
      <c r="G2145" s="9">
        <v>0</v>
      </c>
      <c r="H2145" s="9">
        <v>0</v>
      </c>
      <c r="I2145" s="9">
        <v>0</v>
      </c>
      <c r="J2145" s="9">
        <v>0</v>
      </c>
      <c r="K2145" s="9">
        <v>1</v>
      </c>
      <c r="L2145" s="9">
        <v>0</v>
      </c>
      <c r="M2145" s="9">
        <v>262</v>
      </c>
      <c r="N2145" s="9">
        <v>150.5</v>
      </c>
      <c r="O2145" s="9">
        <v>95</v>
      </c>
      <c r="P2145" s="9">
        <v>30.79</v>
      </c>
      <c r="Q2145" s="9">
        <v>75</v>
      </c>
      <c r="R2145" s="9">
        <v>77</v>
      </c>
    </row>
    <row r="2146" spans="1:18" x14ac:dyDescent="0.2">
      <c r="A2146" s="9">
        <v>1</v>
      </c>
      <c r="B2146" s="9">
        <v>1</v>
      </c>
      <c r="C2146" s="9">
        <v>54</v>
      </c>
      <c r="D2146" s="9">
        <v>1</v>
      </c>
      <c r="E2146" s="9">
        <v>0</v>
      </c>
      <c r="F2146" s="9">
        <v>0</v>
      </c>
      <c r="G2146" s="9">
        <v>1</v>
      </c>
      <c r="H2146" s="9">
        <v>30</v>
      </c>
      <c r="I2146" s="9">
        <v>0</v>
      </c>
      <c r="J2146" s="9">
        <v>0</v>
      </c>
      <c r="K2146" s="9">
        <v>1</v>
      </c>
      <c r="L2146" s="9">
        <v>0</v>
      </c>
      <c r="M2146" s="9">
        <v>177</v>
      </c>
      <c r="N2146" s="9">
        <v>162.5</v>
      </c>
      <c r="O2146" s="9">
        <v>99.5</v>
      </c>
      <c r="P2146" s="9">
        <v>22.97</v>
      </c>
      <c r="Q2146" s="9">
        <v>65</v>
      </c>
      <c r="R2146" s="9">
        <v>93</v>
      </c>
    </row>
    <row r="2147" spans="1:18" x14ac:dyDescent="0.2">
      <c r="A2147" s="9">
        <v>0</v>
      </c>
      <c r="B2147" s="9">
        <v>0</v>
      </c>
      <c r="C2147" s="9">
        <v>51</v>
      </c>
      <c r="D2147" s="9">
        <v>1</v>
      </c>
      <c r="E2147" s="9">
        <v>0</v>
      </c>
      <c r="F2147" s="9">
        <v>0</v>
      </c>
      <c r="G2147" s="9">
        <v>0</v>
      </c>
      <c r="H2147" s="9">
        <v>0</v>
      </c>
      <c r="I2147" s="9">
        <v>0</v>
      </c>
      <c r="J2147" s="9">
        <v>0</v>
      </c>
      <c r="K2147" s="9">
        <v>0</v>
      </c>
      <c r="L2147" s="9">
        <v>0</v>
      </c>
      <c r="M2147" s="9">
        <v>236</v>
      </c>
      <c r="N2147" s="9">
        <v>115</v>
      </c>
      <c r="O2147" s="9">
        <v>71</v>
      </c>
      <c r="P2147" s="9">
        <v>23.48</v>
      </c>
      <c r="Q2147" s="9">
        <v>80</v>
      </c>
      <c r="R2147" s="9">
        <v>84</v>
      </c>
    </row>
    <row r="2148" spans="1:18" x14ac:dyDescent="0.2">
      <c r="A2148" s="9">
        <v>0</v>
      </c>
      <c r="B2148" s="9">
        <v>0</v>
      </c>
      <c r="C2148" s="9">
        <v>39</v>
      </c>
      <c r="D2148" s="9">
        <v>0</v>
      </c>
      <c r="E2148" s="9">
        <v>1</v>
      </c>
      <c r="F2148" s="9">
        <v>0</v>
      </c>
      <c r="G2148" s="9">
        <v>0</v>
      </c>
      <c r="H2148" s="9">
        <v>0</v>
      </c>
      <c r="I2148" s="9">
        <v>0</v>
      </c>
      <c r="J2148" s="9">
        <v>0</v>
      </c>
      <c r="K2148" s="9">
        <v>0</v>
      </c>
      <c r="L2148" s="9">
        <v>0</v>
      </c>
      <c r="M2148" s="9">
        <v>337</v>
      </c>
      <c r="N2148" s="9">
        <v>120</v>
      </c>
      <c r="O2148" s="9">
        <v>79.5</v>
      </c>
      <c r="P2148" s="9">
        <v>23.07</v>
      </c>
      <c r="Q2148" s="9">
        <v>68</v>
      </c>
      <c r="R2148" s="9">
        <v>77</v>
      </c>
    </row>
    <row r="2149" spans="1:18" x14ac:dyDescent="0.2">
      <c r="A2149" s="9">
        <v>0</v>
      </c>
      <c r="B2149" s="9">
        <v>0</v>
      </c>
      <c r="C2149" s="9">
        <v>54</v>
      </c>
      <c r="D2149" s="9">
        <v>0</v>
      </c>
      <c r="E2149" s="9">
        <v>1</v>
      </c>
      <c r="F2149" s="9">
        <v>0</v>
      </c>
      <c r="G2149" s="9">
        <v>0</v>
      </c>
      <c r="H2149" s="9">
        <v>0</v>
      </c>
      <c r="I2149" s="9">
        <v>0</v>
      </c>
      <c r="J2149" s="9">
        <v>0</v>
      </c>
      <c r="K2149" s="9">
        <v>0</v>
      </c>
      <c r="L2149" s="9">
        <v>0</v>
      </c>
      <c r="M2149" s="9">
        <v>243</v>
      </c>
      <c r="N2149" s="9">
        <v>147.5</v>
      </c>
      <c r="O2149" s="9">
        <v>86.5</v>
      </c>
      <c r="P2149" s="9">
        <v>26.42</v>
      </c>
      <c r="Q2149" s="9">
        <v>64</v>
      </c>
      <c r="R2149" s="9">
        <v>78</v>
      </c>
    </row>
    <row r="2150" spans="1:18" x14ac:dyDescent="0.2">
      <c r="A2150" s="9">
        <v>0</v>
      </c>
      <c r="B2150" s="9">
        <v>0</v>
      </c>
      <c r="C2150" s="9">
        <v>47</v>
      </c>
      <c r="D2150" s="9">
        <v>0</v>
      </c>
      <c r="E2150" s="9">
        <v>0</v>
      </c>
      <c r="F2150" s="9">
        <v>1</v>
      </c>
      <c r="G2150" s="9">
        <v>1</v>
      </c>
      <c r="H2150" s="9">
        <v>18</v>
      </c>
      <c r="I2150" s="9">
        <v>0</v>
      </c>
      <c r="J2150" s="9">
        <v>0</v>
      </c>
      <c r="K2150" s="9">
        <v>0</v>
      </c>
      <c r="L2150" s="9">
        <v>0</v>
      </c>
      <c r="M2150" s="9">
        <v>321</v>
      </c>
      <c r="N2150" s="9">
        <v>132</v>
      </c>
      <c r="O2150" s="9">
        <v>88</v>
      </c>
      <c r="P2150" s="9">
        <v>28.14</v>
      </c>
      <c r="Q2150" s="9">
        <v>90</v>
      </c>
      <c r="R2150" s="9">
        <v>74</v>
      </c>
    </row>
    <row r="2151" spans="1:18" x14ac:dyDescent="0.2">
      <c r="A2151" s="9">
        <v>0</v>
      </c>
      <c r="B2151" s="9">
        <v>1</v>
      </c>
      <c r="C2151" s="9">
        <v>63</v>
      </c>
      <c r="D2151" s="9">
        <v>1</v>
      </c>
      <c r="E2151" s="9">
        <v>0</v>
      </c>
      <c r="F2151" s="9">
        <v>0</v>
      </c>
      <c r="G2151" s="9">
        <v>0</v>
      </c>
      <c r="H2151" s="9">
        <v>0</v>
      </c>
      <c r="I2151" s="9">
        <v>0</v>
      </c>
      <c r="J2151" s="9">
        <v>0</v>
      </c>
      <c r="K2151" s="9">
        <v>1</v>
      </c>
      <c r="L2151" s="9">
        <v>0</v>
      </c>
      <c r="M2151" s="9">
        <v>248</v>
      </c>
      <c r="N2151" s="9">
        <v>130</v>
      </c>
      <c r="O2151" s="9">
        <v>73.5</v>
      </c>
      <c r="P2151" s="9">
        <v>23.5</v>
      </c>
      <c r="Q2151" s="9">
        <v>98</v>
      </c>
      <c r="R2151" s="9">
        <v>83</v>
      </c>
    </row>
    <row r="2152" spans="1:18" x14ac:dyDescent="0.2">
      <c r="A2152" s="9">
        <v>0</v>
      </c>
      <c r="B2152" s="9">
        <v>1</v>
      </c>
      <c r="C2152" s="9">
        <v>39</v>
      </c>
      <c r="D2152" s="9">
        <v>0</v>
      </c>
      <c r="E2152" s="9">
        <v>1</v>
      </c>
      <c r="F2152" s="9">
        <v>0</v>
      </c>
      <c r="G2152" s="9">
        <v>1</v>
      </c>
      <c r="H2152" s="9">
        <v>18</v>
      </c>
      <c r="I2152" s="9">
        <v>0</v>
      </c>
      <c r="J2152" s="9">
        <v>0</v>
      </c>
      <c r="K2152" s="9">
        <v>0</v>
      </c>
      <c r="L2152" s="9">
        <v>0</v>
      </c>
      <c r="M2152" s="9">
        <v>285</v>
      </c>
      <c r="N2152" s="9">
        <v>121</v>
      </c>
      <c r="O2152" s="9">
        <v>82</v>
      </c>
      <c r="P2152" s="9">
        <v>27.62</v>
      </c>
      <c r="Q2152" s="9">
        <v>85</v>
      </c>
      <c r="R2152" s="9">
        <v>65</v>
      </c>
    </row>
    <row r="2153" spans="1:18" x14ac:dyDescent="0.2">
      <c r="A2153" s="9">
        <v>0</v>
      </c>
      <c r="B2153" s="9">
        <v>0</v>
      </c>
      <c r="C2153" s="9">
        <v>40</v>
      </c>
      <c r="D2153" s="9">
        <v>0</v>
      </c>
      <c r="E2153" s="9">
        <v>1</v>
      </c>
      <c r="F2153" s="9">
        <v>0</v>
      </c>
      <c r="G2153" s="9">
        <v>1</v>
      </c>
      <c r="H2153" s="9">
        <v>3</v>
      </c>
      <c r="I2153" s="9">
        <v>0</v>
      </c>
      <c r="J2153" s="9">
        <v>0</v>
      </c>
      <c r="K2153" s="9">
        <v>0</v>
      </c>
      <c r="L2153" s="9">
        <v>0</v>
      </c>
      <c r="M2153" s="9">
        <v>256</v>
      </c>
      <c r="N2153" s="9">
        <v>124</v>
      </c>
      <c r="O2153" s="9">
        <v>79</v>
      </c>
      <c r="P2153" s="9">
        <v>24.23</v>
      </c>
      <c r="Q2153" s="9">
        <v>80</v>
      </c>
      <c r="R2153" s="9">
        <v>81</v>
      </c>
    </row>
    <row r="2154" spans="1:18" x14ac:dyDescent="0.2">
      <c r="A2154" s="9">
        <v>0</v>
      </c>
      <c r="B2154" s="9">
        <v>1</v>
      </c>
      <c r="C2154" s="9">
        <v>45</v>
      </c>
      <c r="D2154" s="9">
        <v>1</v>
      </c>
      <c r="E2154" s="9">
        <v>0</v>
      </c>
      <c r="F2154" s="9">
        <v>0</v>
      </c>
      <c r="G2154" s="9">
        <v>1</v>
      </c>
      <c r="H2154" s="9">
        <v>3</v>
      </c>
      <c r="I2154" s="9">
        <v>0</v>
      </c>
      <c r="J2154" s="9">
        <v>0</v>
      </c>
      <c r="K2154" s="9">
        <v>0</v>
      </c>
      <c r="L2154" s="9">
        <v>0</v>
      </c>
      <c r="M2154" s="9">
        <v>234</v>
      </c>
      <c r="N2154" s="9">
        <v>126</v>
      </c>
      <c r="O2154" s="9">
        <v>85</v>
      </c>
      <c r="P2154" s="9">
        <v>28.24</v>
      </c>
      <c r="Q2154" s="9">
        <v>72</v>
      </c>
      <c r="R2154" s="9">
        <v>78</v>
      </c>
    </row>
    <row r="2155" spans="1:18" x14ac:dyDescent="0.2">
      <c r="A2155" s="9">
        <v>0</v>
      </c>
      <c r="B2155" s="9">
        <v>0</v>
      </c>
      <c r="C2155" s="9">
        <v>63</v>
      </c>
      <c r="D2155" s="9">
        <v>0</v>
      </c>
      <c r="E2155" s="9">
        <v>1</v>
      </c>
      <c r="F2155" s="9">
        <v>0</v>
      </c>
      <c r="G2155" s="9">
        <v>0</v>
      </c>
      <c r="H2155" s="9">
        <v>0</v>
      </c>
      <c r="I2155" s="9">
        <v>0</v>
      </c>
      <c r="J2155" s="9">
        <v>0</v>
      </c>
      <c r="K2155" s="9">
        <v>0</v>
      </c>
      <c r="L2155" s="9">
        <v>0</v>
      </c>
      <c r="M2155" s="9">
        <v>234</v>
      </c>
      <c r="N2155" s="9">
        <v>127.5</v>
      </c>
      <c r="O2155" s="9">
        <v>80</v>
      </c>
      <c r="P2155" s="9">
        <v>32.78</v>
      </c>
      <c r="Q2155" s="9">
        <v>73</v>
      </c>
      <c r="R2155" s="9">
        <v>78</v>
      </c>
    </row>
    <row r="2156" spans="1:18" x14ac:dyDescent="0.2">
      <c r="A2156" s="9">
        <v>0</v>
      </c>
      <c r="B2156" s="9">
        <v>1</v>
      </c>
      <c r="C2156" s="9">
        <v>42</v>
      </c>
      <c r="D2156" s="9">
        <v>1</v>
      </c>
      <c r="E2156" s="9">
        <v>0</v>
      </c>
      <c r="F2156" s="9">
        <v>0</v>
      </c>
      <c r="G2156" s="9">
        <v>1</v>
      </c>
      <c r="H2156" s="9">
        <v>5</v>
      </c>
      <c r="I2156" s="9">
        <v>0</v>
      </c>
      <c r="J2156" s="9">
        <v>0</v>
      </c>
      <c r="K2156" s="9">
        <v>1</v>
      </c>
      <c r="L2156" s="9">
        <v>0</v>
      </c>
      <c r="M2156" s="9">
        <v>184</v>
      </c>
      <c r="N2156" s="9">
        <v>149</v>
      </c>
      <c r="O2156" s="9">
        <v>95</v>
      </c>
      <c r="P2156" s="9">
        <v>28.77</v>
      </c>
      <c r="Q2156" s="9">
        <v>80</v>
      </c>
      <c r="R2156" s="9">
        <v>94</v>
      </c>
    </row>
    <row r="2157" spans="1:18" x14ac:dyDescent="0.2">
      <c r="A2157" s="9">
        <v>0</v>
      </c>
      <c r="B2157" s="9">
        <v>1</v>
      </c>
      <c r="C2157" s="9">
        <v>38</v>
      </c>
      <c r="D2157" s="9">
        <v>0</v>
      </c>
      <c r="E2157" s="9">
        <v>0</v>
      </c>
      <c r="F2157" s="9">
        <v>0</v>
      </c>
      <c r="G2157" s="9">
        <v>1</v>
      </c>
      <c r="H2157" s="9">
        <v>30</v>
      </c>
      <c r="I2157" s="9">
        <v>0</v>
      </c>
      <c r="J2157" s="9">
        <v>0</v>
      </c>
      <c r="K2157" s="9">
        <v>0</v>
      </c>
      <c r="L2157" s="9">
        <v>0</v>
      </c>
      <c r="M2157" s="9">
        <v>275</v>
      </c>
      <c r="N2157" s="9">
        <v>117.5</v>
      </c>
      <c r="O2157" s="9">
        <v>85</v>
      </c>
      <c r="P2157" s="9">
        <v>28.94</v>
      </c>
      <c r="Q2157" s="9">
        <v>72</v>
      </c>
      <c r="R2157" s="9">
        <v>74</v>
      </c>
    </row>
    <row r="2158" spans="1:18" x14ac:dyDescent="0.2">
      <c r="A2158" s="9">
        <v>0</v>
      </c>
      <c r="B2158" s="9">
        <v>1</v>
      </c>
      <c r="C2158" s="9">
        <v>44</v>
      </c>
      <c r="D2158" s="9">
        <v>1</v>
      </c>
      <c r="E2158" s="9">
        <v>0</v>
      </c>
      <c r="F2158" s="9">
        <v>0</v>
      </c>
      <c r="G2158" s="9">
        <v>0</v>
      </c>
      <c r="H2158" s="9">
        <v>0</v>
      </c>
      <c r="I2158" s="9">
        <v>0</v>
      </c>
      <c r="J2158" s="9">
        <v>0</v>
      </c>
      <c r="K2158" s="9">
        <v>0</v>
      </c>
      <c r="L2158" s="9">
        <v>0</v>
      </c>
      <c r="M2158" s="9">
        <v>238</v>
      </c>
      <c r="N2158" s="9">
        <v>132</v>
      </c>
      <c r="O2158" s="9">
        <v>86</v>
      </c>
      <c r="P2158" s="9">
        <v>27.22</v>
      </c>
      <c r="Q2158" s="9">
        <v>75</v>
      </c>
      <c r="R2158" s="9">
        <v>85</v>
      </c>
    </row>
    <row r="2159" spans="1:18" x14ac:dyDescent="0.2">
      <c r="A2159" s="9">
        <v>0</v>
      </c>
      <c r="B2159" s="9">
        <v>0</v>
      </c>
      <c r="C2159" s="9">
        <v>45</v>
      </c>
      <c r="D2159" s="9">
        <v>1</v>
      </c>
      <c r="E2159" s="9">
        <v>0</v>
      </c>
      <c r="F2159" s="9">
        <v>0</v>
      </c>
      <c r="G2159" s="9">
        <v>0</v>
      </c>
      <c r="H2159" s="9">
        <v>0</v>
      </c>
      <c r="I2159" s="9">
        <v>0</v>
      </c>
      <c r="J2159" s="9">
        <v>0</v>
      </c>
      <c r="K2159" s="9">
        <v>0</v>
      </c>
      <c r="L2159" s="9">
        <v>0</v>
      </c>
      <c r="M2159" s="9">
        <v>195</v>
      </c>
      <c r="N2159" s="9">
        <v>129.5</v>
      </c>
      <c r="O2159" s="9">
        <v>83</v>
      </c>
      <c r="P2159" s="9">
        <v>25.74</v>
      </c>
      <c r="Q2159" s="9">
        <v>77</v>
      </c>
      <c r="R2159" s="9">
        <v>74</v>
      </c>
    </row>
    <row r="2160" spans="1:18" x14ac:dyDescent="0.2">
      <c r="A2160" s="9">
        <v>0</v>
      </c>
      <c r="B2160" s="9">
        <v>0</v>
      </c>
      <c r="C2160" s="9">
        <v>53</v>
      </c>
      <c r="D2160" s="9">
        <v>0</v>
      </c>
      <c r="E2160" s="9">
        <v>0</v>
      </c>
      <c r="F2160" s="9">
        <v>1</v>
      </c>
      <c r="G2160" s="9">
        <v>1</v>
      </c>
      <c r="H2160" s="9">
        <v>30</v>
      </c>
      <c r="I2160" s="9">
        <v>0</v>
      </c>
      <c r="J2160" s="9">
        <v>0</v>
      </c>
      <c r="K2160" s="9">
        <v>1</v>
      </c>
      <c r="L2160" s="9">
        <v>0</v>
      </c>
      <c r="M2160" s="9">
        <v>268</v>
      </c>
      <c r="N2160" s="9">
        <v>163</v>
      </c>
      <c r="O2160" s="9">
        <v>97</v>
      </c>
      <c r="P2160" s="9">
        <v>27.88</v>
      </c>
      <c r="Q2160" s="9">
        <v>80</v>
      </c>
      <c r="R2160" s="9">
        <v>65</v>
      </c>
    </row>
    <row r="2161" spans="1:18" x14ac:dyDescent="0.2">
      <c r="A2161" s="9">
        <v>0</v>
      </c>
      <c r="B2161" s="9">
        <v>0</v>
      </c>
      <c r="C2161" s="9">
        <v>43</v>
      </c>
      <c r="D2161" s="9">
        <v>0</v>
      </c>
      <c r="E2161" s="9">
        <v>0</v>
      </c>
      <c r="F2161" s="9">
        <v>0</v>
      </c>
      <c r="G2161" s="9">
        <v>1</v>
      </c>
      <c r="H2161" s="9">
        <v>15</v>
      </c>
      <c r="I2161" s="9">
        <v>0</v>
      </c>
      <c r="J2161" s="9">
        <v>0</v>
      </c>
      <c r="K2161" s="9">
        <v>0</v>
      </c>
      <c r="L2161" s="9">
        <v>0</v>
      </c>
      <c r="M2161" s="9">
        <v>205</v>
      </c>
      <c r="N2161" s="9">
        <v>128.5</v>
      </c>
      <c r="O2161" s="9">
        <v>96</v>
      </c>
      <c r="P2161" s="9">
        <v>22.34</v>
      </c>
      <c r="Q2161" s="9">
        <v>100</v>
      </c>
      <c r="R2161" s="9">
        <v>78</v>
      </c>
    </row>
    <row r="2162" spans="1:18" x14ac:dyDescent="0.2">
      <c r="A2162" s="9">
        <v>0</v>
      </c>
      <c r="B2162" s="9">
        <v>1</v>
      </c>
      <c r="C2162" s="9">
        <v>54</v>
      </c>
      <c r="D2162" s="9">
        <v>0</v>
      </c>
      <c r="E2162" s="9">
        <v>0</v>
      </c>
      <c r="F2162" s="9">
        <v>1</v>
      </c>
      <c r="G2162" s="9">
        <v>1</v>
      </c>
      <c r="H2162" s="9">
        <v>6</v>
      </c>
      <c r="I2162" s="9">
        <v>0</v>
      </c>
      <c r="J2162" s="9">
        <v>0</v>
      </c>
      <c r="K2162" s="9">
        <v>0</v>
      </c>
      <c r="L2162" s="9">
        <v>0</v>
      </c>
      <c r="M2162" s="9">
        <v>260</v>
      </c>
      <c r="N2162" s="9">
        <v>116</v>
      </c>
      <c r="O2162" s="9">
        <v>86</v>
      </c>
      <c r="P2162" s="9">
        <v>24.05</v>
      </c>
      <c r="Q2162" s="9">
        <v>85</v>
      </c>
      <c r="R2162" s="9">
        <v>85</v>
      </c>
    </row>
    <row r="2163" spans="1:18" x14ac:dyDescent="0.2">
      <c r="A2163" s="9">
        <v>0</v>
      </c>
      <c r="B2163" s="9">
        <v>0</v>
      </c>
      <c r="C2163" s="9">
        <v>48</v>
      </c>
      <c r="D2163" s="9">
        <v>0</v>
      </c>
      <c r="E2163" s="9">
        <v>0</v>
      </c>
      <c r="F2163" s="9">
        <v>1</v>
      </c>
      <c r="G2163" s="9">
        <v>1</v>
      </c>
      <c r="H2163" s="9">
        <v>9</v>
      </c>
      <c r="I2163" s="9">
        <v>0</v>
      </c>
      <c r="J2163" s="9">
        <v>0</v>
      </c>
      <c r="K2163" s="9">
        <v>0</v>
      </c>
      <c r="L2163" s="9">
        <v>0</v>
      </c>
      <c r="M2163" s="9">
        <v>248</v>
      </c>
      <c r="N2163" s="9">
        <v>114.5</v>
      </c>
      <c r="O2163" s="9">
        <v>70</v>
      </c>
      <c r="P2163" s="9">
        <v>27.69</v>
      </c>
      <c r="Q2163" s="9">
        <v>95</v>
      </c>
      <c r="R2163" s="9">
        <v>75</v>
      </c>
    </row>
    <row r="2164" spans="1:18" x14ac:dyDescent="0.2">
      <c r="A2164" s="9">
        <v>0</v>
      </c>
      <c r="B2164" s="9">
        <v>0</v>
      </c>
      <c r="C2164" s="9">
        <v>38</v>
      </c>
      <c r="D2164" s="9">
        <v>0</v>
      </c>
      <c r="E2164" s="9">
        <v>0</v>
      </c>
      <c r="F2164" s="9">
        <v>0</v>
      </c>
      <c r="G2164" s="9">
        <v>1</v>
      </c>
      <c r="H2164" s="9">
        <v>15</v>
      </c>
      <c r="I2164" s="9">
        <v>0</v>
      </c>
      <c r="J2164" s="9">
        <v>0</v>
      </c>
      <c r="K2164" s="9">
        <v>1</v>
      </c>
      <c r="L2164" s="9">
        <v>0</v>
      </c>
      <c r="M2164" s="9">
        <v>267</v>
      </c>
      <c r="N2164" s="9">
        <v>179.5</v>
      </c>
      <c r="O2164" s="9">
        <v>97</v>
      </c>
      <c r="P2164" s="9">
        <v>20.440000000000001</v>
      </c>
      <c r="Q2164" s="9">
        <v>76</v>
      </c>
      <c r="R2164" s="9">
        <v>67</v>
      </c>
    </row>
    <row r="2165" spans="1:18" x14ac:dyDescent="0.2">
      <c r="A2165" s="9">
        <v>1</v>
      </c>
      <c r="B2165" s="9">
        <v>0</v>
      </c>
      <c r="C2165" s="9">
        <v>54</v>
      </c>
      <c r="D2165" s="9">
        <v>0</v>
      </c>
      <c r="E2165" s="9">
        <v>1</v>
      </c>
      <c r="F2165" s="9">
        <v>0</v>
      </c>
      <c r="G2165" s="9">
        <v>0</v>
      </c>
      <c r="H2165" s="9">
        <v>0</v>
      </c>
      <c r="I2165" s="9">
        <v>0</v>
      </c>
      <c r="J2165" s="9">
        <v>0</v>
      </c>
      <c r="K2165" s="9">
        <v>0</v>
      </c>
      <c r="L2165" s="9">
        <v>0</v>
      </c>
      <c r="M2165" s="9">
        <v>240</v>
      </c>
      <c r="N2165" s="9">
        <v>125</v>
      </c>
      <c r="O2165" s="9">
        <v>87</v>
      </c>
      <c r="P2165" s="9">
        <v>28.76</v>
      </c>
      <c r="Q2165" s="9">
        <v>76</v>
      </c>
      <c r="R2165" s="9">
        <v>76</v>
      </c>
    </row>
    <row r="2166" spans="1:18" x14ac:dyDescent="0.2">
      <c r="A2166" s="9">
        <v>0</v>
      </c>
      <c r="B2166" s="9">
        <v>0</v>
      </c>
      <c r="C2166" s="9">
        <v>62</v>
      </c>
      <c r="D2166" s="9">
        <v>1</v>
      </c>
      <c r="E2166" s="9">
        <v>0</v>
      </c>
      <c r="F2166" s="9">
        <v>0</v>
      </c>
      <c r="G2166" s="9">
        <v>0</v>
      </c>
      <c r="H2166" s="9">
        <v>0</v>
      </c>
      <c r="I2166" s="9">
        <v>0</v>
      </c>
      <c r="J2166" s="9">
        <v>0</v>
      </c>
      <c r="K2166" s="9">
        <v>0</v>
      </c>
      <c r="L2166" s="9">
        <v>0</v>
      </c>
      <c r="M2166" s="9">
        <v>224</v>
      </c>
      <c r="N2166" s="9">
        <v>121.5</v>
      </c>
      <c r="O2166" s="9">
        <v>77.5</v>
      </c>
      <c r="P2166" s="9">
        <v>28.66</v>
      </c>
      <c r="Q2166" s="9">
        <v>75</v>
      </c>
      <c r="R2166" s="9">
        <v>78</v>
      </c>
    </row>
    <row r="2167" spans="1:18" x14ac:dyDescent="0.2">
      <c r="A2167" s="9">
        <v>0</v>
      </c>
      <c r="B2167" s="9">
        <v>0</v>
      </c>
      <c r="C2167" s="9">
        <v>51</v>
      </c>
      <c r="D2167" s="9">
        <v>0</v>
      </c>
      <c r="E2167" s="9">
        <v>0</v>
      </c>
      <c r="F2167" s="9">
        <v>1</v>
      </c>
      <c r="G2167" s="9">
        <v>0</v>
      </c>
      <c r="H2167" s="9">
        <v>0</v>
      </c>
      <c r="I2167" s="9">
        <v>0</v>
      </c>
      <c r="J2167" s="9">
        <v>0</v>
      </c>
      <c r="K2167" s="9">
        <v>1</v>
      </c>
      <c r="L2167" s="9">
        <v>0</v>
      </c>
      <c r="M2167" s="9">
        <v>198</v>
      </c>
      <c r="N2167" s="9">
        <v>142.5</v>
      </c>
      <c r="O2167" s="9">
        <v>80</v>
      </c>
      <c r="P2167" s="9">
        <v>23.86</v>
      </c>
      <c r="Q2167" s="9">
        <v>76</v>
      </c>
      <c r="R2167" s="9">
        <v>100</v>
      </c>
    </row>
    <row r="2168" spans="1:18" x14ac:dyDescent="0.2">
      <c r="A2168" s="9">
        <v>0</v>
      </c>
      <c r="B2168" s="9">
        <v>1</v>
      </c>
      <c r="C2168" s="9">
        <v>39</v>
      </c>
      <c r="D2168" s="9">
        <v>0</v>
      </c>
      <c r="E2168" s="9">
        <v>0</v>
      </c>
      <c r="F2168" s="9">
        <v>1</v>
      </c>
      <c r="G2168" s="9">
        <v>0</v>
      </c>
      <c r="H2168" s="9">
        <v>0</v>
      </c>
      <c r="I2168" s="9">
        <v>0</v>
      </c>
      <c r="J2168" s="9">
        <v>0</v>
      </c>
      <c r="K2168" s="9">
        <v>0</v>
      </c>
      <c r="L2168" s="9">
        <v>0</v>
      </c>
      <c r="M2168" s="9">
        <v>221</v>
      </c>
      <c r="N2168" s="9">
        <v>126</v>
      </c>
      <c r="O2168" s="9">
        <v>80</v>
      </c>
      <c r="P2168" s="9">
        <v>23.9</v>
      </c>
      <c r="Q2168" s="9">
        <v>64</v>
      </c>
      <c r="R2168" s="9">
        <v>80</v>
      </c>
    </row>
    <row r="2169" spans="1:18" x14ac:dyDescent="0.2">
      <c r="A2169" s="9">
        <v>0</v>
      </c>
      <c r="B2169" s="9">
        <v>1</v>
      </c>
      <c r="C2169" s="9">
        <v>46</v>
      </c>
      <c r="D2169" s="9">
        <v>1</v>
      </c>
      <c r="E2169" s="9">
        <v>0</v>
      </c>
      <c r="F2169" s="9">
        <v>0</v>
      </c>
      <c r="G2169" s="9">
        <v>1</v>
      </c>
      <c r="H2169" s="9">
        <v>20</v>
      </c>
      <c r="I2169" s="9">
        <v>0</v>
      </c>
      <c r="J2169" s="9">
        <v>0</v>
      </c>
      <c r="K2169" s="9">
        <v>0</v>
      </c>
      <c r="L2169" s="9">
        <v>0</v>
      </c>
      <c r="M2169" s="9">
        <v>182</v>
      </c>
      <c r="N2169" s="9">
        <v>120</v>
      </c>
      <c r="O2169" s="9">
        <v>78</v>
      </c>
      <c r="P2169" s="9">
        <v>20.23</v>
      </c>
      <c r="Q2169" s="9">
        <v>75</v>
      </c>
      <c r="R2169" s="9">
        <v>85</v>
      </c>
    </row>
    <row r="2170" spans="1:18" x14ac:dyDescent="0.2">
      <c r="A2170" s="9">
        <v>0</v>
      </c>
      <c r="B2170" s="9">
        <v>0</v>
      </c>
      <c r="C2170" s="9">
        <v>44</v>
      </c>
      <c r="D2170" s="9">
        <v>0</v>
      </c>
      <c r="E2170" s="9">
        <v>0</v>
      </c>
      <c r="F2170" s="9">
        <v>1</v>
      </c>
      <c r="G2170" s="9">
        <v>0</v>
      </c>
      <c r="H2170" s="9">
        <v>0</v>
      </c>
      <c r="I2170" s="9">
        <v>0</v>
      </c>
      <c r="J2170" s="9">
        <v>0</v>
      </c>
      <c r="K2170" s="9">
        <v>0</v>
      </c>
      <c r="L2170" s="9">
        <v>0</v>
      </c>
      <c r="M2170" s="9">
        <v>213</v>
      </c>
      <c r="N2170" s="9">
        <v>126</v>
      </c>
      <c r="O2170" s="9">
        <v>76</v>
      </c>
      <c r="P2170" s="9">
        <v>19.05</v>
      </c>
      <c r="Q2170" s="9">
        <v>85</v>
      </c>
      <c r="R2170" s="9">
        <v>84</v>
      </c>
    </row>
    <row r="2171" spans="1:18" x14ac:dyDescent="0.2">
      <c r="A2171" s="9">
        <v>0</v>
      </c>
      <c r="B2171" s="9">
        <v>1</v>
      </c>
      <c r="C2171" s="9">
        <v>48</v>
      </c>
      <c r="D2171" s="9">
        <v>0</v>
      </c>
      <c r="E2171" s="9">
        <v>1</v>
      </c>
      <c r="F2171" s="9">
        <v>0</v>
      </c>
      <c r="G2171" s="9">
        <v>0</v>
      </c>
      <c r="H2171" s="9">
        <v>0</v>
      </c>
      <c r="I2171" s="9">
        <v>0</v>
      </c>
      <c r="J2171" s="9">
        <v>0</v>
      </c>
      <c r="K2171" s="9">
        <v>0</v>
      </c>
      <c r="L2171" s="9">
        <v>0</v>
      </c>
      <c r="M2171" s="9">
        <v>274</v>
      </c>
      <c r="N2171" s="9">
        <v>134</v>
      </c>
      <c r="O2171" s="9">
        <v>84</v>
      </c>
      <c r="P2171" s="9">
        <v>31.78</v>
      </c>
      <c r="Q2171" s="9">
        <v>85</v>
      </c>
      <c r="R2171" s="9">
        <v>80</v>
      </c>
    </row>
    <row r="2172" spans="1:18" x14ac:dyDescent="0.2">
      <c r="A2172" s="9">
        <v>0</v>
      </c>
      <c r="B2172" s="9">
        <v>0</v>
      </c>
      <c r="C2172" s="9">
        <v>42</v>
      </c>
      <c r="D2172" s="9">
        <v>0</v>
      </c>
      <c r="E2172" s="9">
        <v>0</v>
      </c>
      <c r="F2172" s="9">
        <v>1</v>
      </c>
      <c r="G2172" s="9">
        <v>0</v>
      </c>
      <c r="H2172" s="9">
        <v>0</v>
      </c>
      <c r="I2172" s="9">
        <v>0</v>
      </c>
      <c r="J2172" s="9">
        <v>0</v>
      </c>
      <c r="K2172" s="9">
        <v>0</v>
      </c>
      <c r="L2172" s="9">
        <v>0</v>
      </c>
      <c r="M2172" s="9">
        <v>260</v>
      </c>
      <c r="N2172" s="9">
        <v>118.5</v>
      </c>
      <c r="O2172" s="9">
        <v>74.5</v>
      </c>
      <c r="P2172" s="9">
        <v>22.19</v>
      </c>
      <c r="Q2172" s="9">
        <v>60</v>
      </c>
      <c r="R2172" s="9">
        <v>75</v>
      </c>
    </row>
    <row r="2173" spans="1:18" x14ac:dyDescent="0.2">
      <c r="A2173" s="9">
        <v>0</v>
      </c>
      <c r="B2173" s="9">
        <v>1</v>
      </c>
      <c r="C2173" s="9">
        <v>52</v>
      </c>
      <c r="D2173" s="9">
        <v>1</v>
      </c>
      <c r="E2173" s="9">
        <v>0</v>
      </c>
      <c r="F2173" s="9">
        <v>0</v>
      </c>
      <c r="G2173" s="9">
        <v>0</v>
      </c>
      <c r="H2173" s="9">
        <v>0</v>
      </c>
      <c r="I2173" s="9">
        <v>0</v>
      </c>
      <c r="J2173" s="9">
        <v>0</v>
      </c>
      <c r="K2173" s="9">
        <v>0</v>
      </c>
      <c r="L2173" s="9">
        <v>0</v>
      </c>
      <c r="M2173" s="9">
        <v>222</v>
      </c>
      <c r="N2173" s="9">
        <v>125</v>
      </c>
      <c r="O2173" s="9">
        <v>76</v>
      </c>
      <c r="P2173" s="9">
        <v>25.23</v>
      </c>
      <c r="Q2173" s="9">
        <v>60</v>
      </c>
      <c r="R2173" s="9">
        <v>77</v>
      </c>
    </row>
    <row r="2174" spans="1:18" x14ac:dyDescent="0.2">
      <c r="A2174" s="9">
        <v>0</v>
      </c>
      <c r="B2174" s="9">
        <v>0</v>
      </c>
      <c r="C2174" s="9">
        <v>62</v>
      </c>
      <c r="D2174" s="9">
        <v>0</v>
      </c>
      <c r="E2174" s="9">
        <v>1</v>
      </c>
      <c r="F2174" s="9">
        <v>0</v>
      </c>
      <c r="G2174" s="9">
        <v>0</v>
      </c>
      <c r="H2174" s="9">
        <v>0</v>
      </c>
      <c r="I2174" s="9">
        <v>0</v>
      </c>
      <c r="J2174" s="9">
        <v>0</v>
      </c>
      <c r="K2174" s="9">
        <v>1</v>
      </c>
      <c r="L2174" s="9">
        <v>0</v>
      </c>
      <c r="M2174" s="9">
        <v>326</v>
      </c>
      <c r="N2174" s="9">
        <v>160</v>
      </c>
      <c r="O2174" s="9">
        <v>90</v>
      </c>
      <c r="P2174" s="9">
        <v>33.700000000000003</v>
      </c>
      <c r="Q2174" s="9">
        <v>72</v>
      </c>
      <c r="R2174" s="9">
        <v>84</v>
      </c>
    </row>
    <row r="2175" spans="1:18" x14ac:dyDescent="0.2">
      <c r="A2175" s="9">
        <v>0</v>
      </c>
      <c r="B2175" s="9">
        <v>1</v>
      </c>
      <c r="C2175" s="9">
        <v>54</v>
      </c>
      <c r="D2175" s="9">
        <v>0</v>
      </c>
      <c r="E2175" s="9">
        <v>1</v>
      </c>
      <c r="F2175" s="9">
        <v>0</v>
      </c>
      <c r="G2175" s="9">
        <v>1</v>
      </c>
      <c r="H2175" s="9">
        <v>3</v>
      </c>
      <c r="I2175" s="9">
        <v>0</v>
      </c>
      <c r="J2175" s="9">
        <v>0</v>
      </c>
      <c r="K2175" s="9">
        <v>1</v>
      </c>
      <c r="L2175" s="9">
        <v>0</v>
      </c>
      <c r="M2175" s="9">
        <v>279</v>
      </c>
      <c r="N2175" s="9">
        <v>155</v>
      </c>
      <c r="O2175" s="9">
        <v>105</v>
      </c>
      <c r="P2175" s="9">
        <v>26.47</v>
      </c>
      <c r="Q2175" s="9">
        <v>78</v>
      </c>
      <c r="R2175" s="9">
        <v>66</v>
      </c>
    </row>
    <row r="2176" spans="1:18" x14ac:dyDescent="0.2">
      <c r="A2176" s="9">
        <v>0</v>
      </c>
      <c r="B2176" s="9">
        <v>0</v>
      </c>
      <c r="C2176" s="9">
        <v>64</v>
      </c>
      <c r="D2176" s="9">
        <v>0</v>
      </c>
      <c r="E2176" s="9">
        <v>1</v>
      </c>
      <c r="F2176" s="9">
        <v>0</v>
      </c>
      <c r="G2176" s="9">
        <v>0</v>
      </c>
      <c r="H2176" s="9">
        <v>0</v>
      </c>
      <c r="I2176" s="9">
        <v>0</v>
      </c>
      <c r="J2176" s="9">
        <v>0</v>
      </c>
      <c r="K2176" s="9">
        <v>0</v>
      </c>
      <c r="L2176" s="9">
        <v>0</v>
      </c>
      <c r="M2176" s="9">
        <v>280</v>
      </c>
      <c r="N2176" s="9">
        <v>133</v>
      </c>
      <c r="O2176" s="9">
        <v>82</v>
      </c>
      <c r="P2176" s="9">
        <v>28.92</v>
      </c>
      <c r="Q2176" s="9">
        <v>54</v>
      </c>
      <c r="R2176" s="9">
        <v>65</v>
      </c>
    </row>
    <row r="2177" spans="1:18" x14ac:dyDescent="0.2">
      <c r="A2177" s="9">
        <v>0</v>
      </c>
      <c r="B2177" s="9">
        <v>1</v>
      </c>
      <c r="C2177" s="9">
        <v>65</v>
      </c>
      <c r="D2177" s="9">
        <v>0</v>
      </c>
      <c r="E2177" s="9">
        <v>0</v>
      </c>
      <c r="F2177" s="9">
        <v>0</v>
      </c>
      <c r="G2177" s="9">
        <v>0</v>
      </c>
      <c r="H2177" s="9">
        <v>0</v>
      </c>
      <c r="I2177" s="9">
        <v>0</v>
      </c>
      <c r="J2177" s="9">
        <v>0</v>
      </c>
      <c r="K2177" s="9">
        <v>0</v>
      </c>
      <c r="L2177" s="9">
        <v>0</v>
      </c>
      <c r="M2177" s="9">
        <v>272</v>
      </c>
      <c r="N2177" s="9">
        <v>137</v>
      </c>
      <c r="O2177" s="9">
        <v>81</v>
      </c>
      <c r="P2177" s="9">
        <v>25.74</v>
      </c>
      <c r="Q2177" s="9">
        <v>90</v>
      </c>
      <c r="R2177" s="9">
        <v>97</v>
      </c>
    </row>
    <row r="2178" spans="1:18" x14ac:dyDescent="0.2">
      <c r="A2178" s="9">
        <v>0</v>
      </c>
      <c r="B2178" s="9">
        <v>0</v>
      </c>
      <c r="C2178" s="9">
        <v>49</v>
      </c>
      <c r="D2178" s="9">
        <v>1</v>
      </c>
      <c r="E2178" s="9">
        <v>0</v>
      </c>
      <c r="F2178" s="9">
        <v>0</v>
      </c>
      <c r="G2178" s="9">
        <v>0</v>
      </c>
      <c r="H2178" s="9">
        <v>0</v>
      </c>
      <c r="I2178" s="9">
        <v>0</v>
      </c>
      <c r="J2178" s="9">
        <v>0</v>
      </c>
      <c r="K2178" s="9">
        <v>0</v>
      </c>
      <c r="L2178" s="9">
        <v>0</v>
      </c>
      <c r="M2178" s="9">
        <v>286</v>
      </c>
      <c r="N2178" s="9">
        <v>144</v>
      </c>
      <c r="O2178" s="9">
        <v>91</v>
      </c>
      <c r="P2178" s="9">
        <v>29.35</v>
      </c>
      <c r="Q2178" s="9">
        <v>65</v>
      </c>
      <c r="R2178" s="9">
        <v>67</v>
      </c>
    </row>
    <row r="2179" spans="1:18" x14ac:dyDescent="0.2">
      <c r="A2179" s="9">
        <v>1</v>
      </c>
      <c r="B2179" s="9">
        <v>0</v>
      </c>
      <c r="C2179" s="9">
        <v>60</v>
      </c>
      <c r="D2179" s="9">
        <v>1</v>
      </c>
      <c r="E2179" s="9">
        <v>0</v>
      </c>
      <c r="F2179" s="9">
        <v>0</v>
      </c>
      <c r="G2179" s="9">
        <v>1</v>
      </c>
      <c r="H2179" s="9">
        <v>15</v>
      </c>
      <c r="I2179" s="9">
        <v>0</v>
      </c>
      <c r="J2179" s="9">
        <v>1</v>
      </c>
      <c r="K2179" s="9">
        <v>1</v>
      </c>
      <c r="L2179" s="9">
        <v>0</v>
      </c>
      <c r="M2179" s="9">
        <v>254</v>
      </c>
      <c r="N2179" s="9">
        <v>177</v>
      </c>
      <c r="O2179" s="9">
        <v>101</v>
      </c>
      <c r="P2179" s="9">
        <v>23.27</v>
      </c>
      <c r="Q2179" s="9">
        <v>92</v>
      </c>
      <c r="R2179" s="9">
        <v>79</v>
      </c>
    </row>
    <row r="2180" spans="1:18" x14ac:dyDescent="0.2">
      <c r="A2180" s="9">
        <v>0</v>
      </c>
      <c r="B2180" s="9">
        <v>0</v>
      </c>
      <c r="C2180" s="9">
        <v>70</v>
      </c>
      <c r="D2180" s="9">
        <v>0</v>
      </c>
      <c r="E2180" s="9">
        <v>1</v>
      </c>
      <c r="F2180" s="9">
        <v>0</v>
      </c>
      <c r="G2180" s="9">
        <v>0</v>
      </c>
      <c r="H2180" s="9">
        <v>0</v>
      </c>
      <c r="I2180" s="9">
        <v>1</v>
      </c>
      <c r="J2180" s="9">
        <v>0</v>
      </c>
      <c r="K2180" s="9">
        <v>1</v>
      </c>
      <c r="L2180" s="9">
        <v>0</v>
      </c>
      <c r="M2180" s="9">
        <v>231</v>
      </c>
      <c r="N2180" s="9">
        <v>136</v>
      </c>
      <c r="O2180" s="9">
        <v>84</v>
      </c>
      <c r="P2180" s="9">
        <v>31.78</v>
      </c>
      <c r="Q2180" s="9">
        <v>60</v>
      </c>
      <c r="R2180" s="9">
        <v>95</v>
      </c>
    </row>
    <row r="2181" spans="1:18" x14ac:dyDescent="0.2">
      <c r="A2181" s="9">
        <v>0</v>
      </c>
      <c r="B2181" s="9">
        <v>1</v>
      </c>
      <c r="C2181" s="9">
        <v>44</v>
      </c>
      <c r="D2181" s="9">
        <v>1</v>
      </c>
      <c r="E2181" s="9">
        <v>0</v>
      </c>
      <c r="F2181" s="9">
        <v>0</v>
      </c>
      <c r="G2181" s="9">
        <v>1</v>
      </c>
      <c r="H2181" s="9">
        <v>9</v>
      </c>
      <c r="I2181" s="9">
        <v>0</v>
      </c>
      <c r="J2181" s="9">
        <v>0</v>
      </c>
      <c r="K2181" s="9">
        <v>0</v>
      </c>
      <c r="L2181" s="9">
        <v>0</v>
      </c>
      <c r="M2181" s="9">
        <v>273</v>
      </c>
      <c r="N2181" s="9">
        <v>114</v>
      </c>
      <c r="O2181" s="9">
        <v>83</v>
      </c>
      <c r="P2181" s="9">
        <v>27.33</v>
      </c>
      <c r="Q2181" s="9">
        <v>70</v>
      </c>
      <c r="R2181" s="9">
        <v>65</v>
      </c>
    </row>
    <row r="2182" spans="1:18" x14ac:dyDescent="0.2">
      <c r="A2182" s="9">
        <v>0</v>
      </c>
      <c r="B2182" s="9">
        <v>0</v>
      </c>
      <c r="C2182" s="9">
        <v>40</v>
      </c>
      <c r="D2182" s="9">
        <v>1</v>
      </c>
      <c r="E2182" s="9">
        <v>0</v>
      </c>
      <c r="F2182" s="9">
        <v>0</v>
      </c>
      <c r="G2182" s="9">
        <v>1</v>
      </c>
      <c r="H2182" s="9">
        <v>43</v>
      </c>
      <c r="I2182" s="9">
        <v>0</v>
      </c>
      <c r="J2182" s="9">
        <v>0</v>
      </c>
      <c r="K2182" s="9">
        <v>1</v>
      </c>
      <c r="L2182" s="9">
        <v>0</v>
      </c>
      <c r="M2182" s="9">
        <v>226</v>
      </c>
      <c r="N2182" s="9">
        <v>138</v>
      </c>
      <c r="O2182" s="9">
        <v>99</v>
      </c>
      <c r="P2182" s="9">
        <v>35.020000000000003</v>
      </c>
      <c r="Q2182" s="9">
        <v>95</v>
      </c>
      <c r="R2182" s="9">
        <v>73</v>
      </c>
    </row>
    <row r="2183" spans="1:18" x14ac:dyDescent="0.2">
      <c r="A2183" s="9">
        <v>0</v>
      </c>
      <c r="B2183" s="9">
        <v>0</v>
      </c>
      <c r="C2183" s="9">
        <v>47</v>
      </c>
      <c r="D2183" s="9">
        <v>0</v>
      </c>
      <c r="E2183" s="9">
        <v>1</v>
      </c>
      <c r="F2183" s="9">
        <v>0</v>
      </c>
      <c r="G2183" s="9">
        <v>0</v>
      </c>
      <c r="H2183" s="9">
        <v>0</v>
      </c>
      <c r="I2183" s="9">
        <v>0</v>
      </c>
      <c r="J2183" s="9">
        <v>0</v>
      </c>
      <c r="K2183" s="9">
        <v>0</v>
      </c>
      <c r="L2183" s="9">
        <v>1</v>
      </c>
      <c r="M2183" s="9">
        <v>221</v>
      </c>
      <c r="N2183" s="9">
        <v>140</v>
      </c>
      <c r="O2183" s="9">
        <v>94</v>
      </c>
      <c r="P2183" s="9">
        <v>28.84</v>
      </c>
      <c r="Q2183" s="9">
        <v>80</v>
      </c>
      <c r="R2183" s="9">
        <v>85</v>
      </c>
    </row>
    <row r="2184" spans="1:18" x14ac:dyDescent="0.2">
      <c r="A2184" s="9">
        <v>0</v>
      </c>
      <c r="B2184" s="9">
        <v>0</v>
      </c>
      <c r="C2184" s="9">
        <v>39</v>
      </c>
      <c r="D2184" s="9">
        <v>1</v>
      </c>
      <c r="E2184" s="9">
        <v>0</v>
      </c>
      <c r="F2184" s="9">
        <v>0</v>
      </c>
      <c r="G2184" s="9">
        <v>0</v>
      </c>
      <c r="H2184" s="9">
        <v>0</v>
      </c>
      <c r="I2184" s="9">
        <v>0</v>
      </c>
      <c r="J2184" s="9">
        <v>0</v>
      </c>
      <c r="K2184" s="9">
        <v>0</v>
      </c>
      <c r="L2184" s="9">
        <v>0</v>
      </c>
      <c r="M2184" s="9">
        <v>243</v>
      </c>
      <c r="N2184" s="9">
        <v>116</v>
      </c>
      <c r="O2184" s="9">
        <v>79</v>
      </c>
      <c r="P2184" s="9">
        <v>22.44</v>
      </c>
      <c r="Q2184" s="9">
        <v>85</v>
      </c>
      <c r="R2184" s="9">
        <v>82</v>
      </c>
    </row>
    <row r="2185" spans="1:18" x14ac:dyDescent="0.2">
      <c r="A2185" s="9">
        <v>1</v>
      </c>
      <c r="B2185" s="9">
        <v>0</v>
      </c>
      <c r="C2185" s="9">
        <v>58</v>
      </c>
      <c r="D2185" s="9">
        <v>1</v>
      </c>
      <c r="E2185" s="9">
        <v>0</v>
      </c>
      <c r="F2185" s="9">
        <v>0</v>
      </c>
      <c r="G2185" s="9">
        <v>1</v>
      </c>
      <c r="H2185" s="9">
        <v>15</v>
      </c>
      <c r="I2185" s="9">
        <v>0</v>
      </c>
      <c r="J2185" s="9">
        <v>0</v>
      </c>
      <c r="K2185" s="9">
        <v>1</v>
      </c>
      <c r="L2185" s="9">
        <v>0</v>
      </c>
      <c r="M2185" s="9">
        <v>275</v>
      </c>
      <c r="N2185" s="9">
        <v>140</v>
      </c>
      <c r="O2185" s="9">
        <v>78</v>
      </c>
      <c r="P2185" s="9">
        <v>19.18</v>
      </c>
      <c r="Q2185" s="9">
        <v>78</v>
      </c>
      <c r="R2185" s="9">
        <v>74</v>
      </c>
    </row>
    <row r="2186" spans="1:18" x14ac:dyDescent="0.2">
      <c r="A2186" s="9">
        <v>0</v>
      </c>
      <c r="B2186" s="9">
        <v>0</v>
      </c>
      <c r="C2186" s="9">
        <v>67</v>
      </c>
      <c r="D2186" s="9">
        <v>0</v>
      </c>
      <c r="E2186" s="9">
        <v>1</v>
      </c>
      <c r="F2186" s="9">
        <v>0</v>
      </c>
      <c r="G2186" s="9">
        <v>0</v>
      </c>
      <c r="H2186" s="9">
        <v>0</v>
      </c>
      <c r="I2186" s="9">
        <v>1</v>
      </c>
      <c r="J2186" s="9">
        <v>0</v>
      </c>
      <c r="K2186" s="9">
        <v>1</v>
      </c>
      <c r="L2186" s="9">
        <v>0</v>
      </c>
      <c r="M2186" s="9">
        <v>295</v>
      </c>
      <c r="N2186" s="9">
        <v>170</v>
      </c>
      <c r="O2186" s="9">
        <v>89</v>
      </c>
      <c r="P2186" s="9">
        <v>35.35</v>
      </c>
      <c r="Q2186" s="9">
        <v>66</v>
      </c>
      <c r="R2186" s="9">
        <v>63</v>
      </c>
    </row>
    <row r="2187" spans="1:18" x14ac:dyDescent="0.2">
      <c r="A2187" s="9">
        <v>0</v>
      </c>
      <c r="B2187" s="9">
        <v>0</v>
      </c>
      <c r="C2187" s="9">
        <v>42</v>
      </c>
      <c r="D2187" s="9">
        <v>0</v>
      </c>
      <c r="E2187" s="9">
        <v>1</v>
      </c>
      <c r="F2187" s="9">
        <v>0</v>
      </c>
      <c r="G2187" s="9">
        <v>1</v>
      </c>
      <c r="H2187" s="9">
        <v>20</v>
      </c>
      <c r="I2187" s="9">
        <v>0</v>
      </c>
      <c r="J2187" s="9">
        <v>0</v>
      </c>
      <c r="K2187" s="9">
        <v>0</v>
      </c>
      <c r="L2187" s="9">
        <v>0</v>
      </c>
      <c r="M2187" s="9">
        <v>310</v>
      </c>
      <c r="N2187" s="9">
        <v>124</v>
      </c>
      <c r="O2187" s="9">
        <v>72.5</v>
      </c>
      <c r="P2187" s="9">
        <v>22.32</v>
      </c>
      <c r="Q2187" s="9">
        <v>96</v>
      </c>
      <c r="R2187" s="9">
        <v>74</v>
      </c>
    </row>
    <row r="2188" spans="1:18" x14ac:dyDescent="0.2">
      <c r="A2188" s="9">
        <v>0</v>
      </c>
      <c r="B2188" s="9">
        <v>0</v>
      </c>
      <c r="C2188" s="9">
        <v>60</v>
      </c>
      <c r="D2188" s="9">
        <v>0</v>
      </c>
      <c r="E2188" s="9">
        <v>1</v>
      </c>
      <c r="F2188" s="9">
        <v>0</v>
      </c>
      <c r="G2188" s="9">
        <v>1</v>
      </c>
      <c r="H2188" s="9">
        <v>9</v>
      </c>
      <c r="I2188" s="9">
        <v>0</v>
      </c>
      <c r="J2188" s="9">
        <v>0</v>
      </c>
      <c r="K2188" s="9">
        <v>1</v>
      </c>
      <c r="L2188" s="9">
        <v>0</v>
      </c>
      <c r="M2188" s="9">
        <v>280</v>
      </c>
      <c r="N2188" s="9">
        <v>150.5</v>
      </c>
      <c r="O2188" s="9">
        <v>90</v>
      </c>
      <c r="P2188" s="9">
        <v>33.450000000000003</v>
      </c>
      <c r="Q2188" s="9">
        <v>90</v>
      </c>
      <c r="R2188" s="9">
        <v>78</v>
      </c>
    </row>
    <row r="2189" spans="1:18" x14ac:dyDescent="0.2">
      <c r="A2189" s="9">
        <v>0</v>
      </c>
      <c r="B2189" s="9">
        <v>0</v>
      </c>
      <c r="C2189" s="9">
        <v>52</v>
      </c>
      <c r="D2189" s="9">
        <v>0</v>
      </c>
      <c r="E2189" s="9">
        <v>1</v>
      </c>
      <c r="F2189" s="9">
        <v>0</v>
      </c>
      <c r="G2189" s="9">
        <v>0</v>
      </c>
      <c r="H2189" s="9">
        <v>0</v>
      </c>
      <c r="I2189" s="9">
        <v>0</v>
      </c>
      <c r="J2189" s="9">
        <v>0</v>
      </c>
      <c r="K2189" s="9">
        <v>0</v>
      </c>
      <c r="L2189" s="9">
        <v>0</v>
      </c>
      <c r="M2189" s="9">
        <v>246</v>
      </c>
      <c r="N2189" s="9">
        <v>136</v>
      </c>
      <c r="O2189" s="9">
        <v>84</v>
      </c>
      <c r="P2189" s="9">
        <v>20.149999999999999</v>
      </c>
      <c r="Q2189" s="9">
        <v>101</v>
      </c>
      <c r="R2189" s="9">
        <v>86</v>
      </c>
    </row>
    <row r="2190" spans="1:18" x14ac:dyDescent="0.2">
      <c r="A2190" s="9">
        <v>1</v>
      </c>
      <c r="B2190" s="9">
        <v>1</v>
      </c>
      <c r="C2190" s="9">
        <v>51</v>
      </c>
      <c r="D2190" s="9">
        <v>1</v>
      </c>
      <c r="E2190" s="9">
        <v>0</v>
      </c>
      <c r="F2190" s="9">
        <v>0</v>
      </c>
      <c r="G2190" s="9">
        <v>0</v>
      </c>
      <c r="H2190" s="9">
        <v>0</v>
      </c>
      <c r="I2190" s="9">
        <v>0</v>
      </c>
      <c r="J2190" s="9">
        <v>0</v>
      </c>
      <c r="K2190" s="9">
        <v>1</v>
      </c>
      <c r="L2190" s="9">
        <v>0</v>
      </c>
      <c r="M2190" s="9">
        <v>275</v>
      </c>
      <c r="N2190" s="9">
        <v>159</v>
      </c>
      <c r="O2190" s="9">
        <v>99</v>
      </c>
      <c r="P2190" s="9">
        <v>28.57</v>
      </c>
      <c r="Q2190" s="9">
        <v>60</v>
      </c>
      <c r="R2190" s="9">
        <v>88</v>
      </c>
    </row>
    <row r="2191" spans="1:18" x14ac:dyDescent="0.2">
      <c r="A2191" s="9">
        <v>1</v>
      </c>
      <c r="B2191" s="9">
        <v>0</v>
      </c>
      <c r="C2191" s="9">
        <v>44</v>
      </c>
      <c r="D2191" s="9">
        <v>0</v>
      </c>
      <c r="E2191" s="9">
        <v>1</v>
      </c>
      <c r="F2191" s="9">
        <v>0</v>
      </c>
      <c r="G2191" s="9">
        <v>1</v>
      </c>
      <c r="H2191" s="9">
        <v>9</v>
      </c>
      <c r="I2191" s="9">
        <v>0</v>
      </c>
      <c r="J2191" s="9">
        <v>0</v>
      </c>
      <c r="K2191" s="9">
        <v>1</v>
      </c>
      <c r="L2191" s="9">
        <v>0</v>
      </c>
      <c r="M2191" s="9">
        <v>234</v>
      </c>
      <c r="N2191" s="9">
        <v>147.5</v>
      </c>
      <c r="O2191" s="9">
        <v>96</v>
      </c>
      <c r="P2191" s="9">
        <v>30.57</v>
      </c>
      <c r="Q2191" s="9">
        <v>78</v>
      </c>
      <c r="R2191" s="9">
        <v>78</v>
      </c>
    </row>
    <row r="2192" spans="1:18" x14ac:dyDescent="0.2">
      <c r="A2192" s="9">
        <v>0</v>
      </c>
      <c r="B2192" s="9">
        <v>0</v>
      </c>
      <c r="C2192" s="9">
        <v>50</v>
      </c>
      <c r="D2192" s="9">
        <v>0</v>
      </c>
      <c r="E2192" s="9">
        <v>0</v>
      </c>
      <c r="F2192" s="9">
        <v>1</v>
      </c>
      <c r="G2192" s="9">
        <v>0</v>
      </c>
      <c r="H2192" s="9">
        <v>0</v>
      </c>
      <c r="I2192" s="9">
        <v>0</v>
      </c>
      <c r="J2192" s="9">
        <v>0</v>
      </c>
      <c r="K2192" s="9">
        <v>1</v>
      </c>
      <c r="L2192" s="9">
        <v>0</v>
      </c>
      <c r="M2192" s="9">
        <v>305</v>
      </c>
      <c r="N2192" s="9">
        <v>151</v>
      </c>
      <c r="O2192" s="9">
        <v>106.5</v>
      </c>
      <c r="P2192" s="9">
        <v>25.38</v>
      </c>
      <c r="Q2192" s="9">
        <v>100</v>
      </c>
      <c r="R2192" s="9">
        <v>75</v>
      </c>
    </row>
    <row r="2193" spans="1:18" x14ac:dyDescent="0.2">
      <c r="A2193" s="9">
        <v>0</v>
      </c>
      <c r="B2193" s="9">
        <v>1</v>
      </c>
      <c r="C2193" s="9">
        <v>41</v>
      </c>
      <c r="D2193" s="9">
        <v>0</v>
      </c>
      <c r="E2193" s="9">
        <v>1</v>
      </c>
      <c r="F2193" s="9">
        <v>0</v>
      </c>
      <c r="G2193" s="9">
        <v>1</v>
      </c>
      <c r="H2193" s="9">
        <v>20</v>
      </c>
      <c r="I2193" s="9">
        <v>0</v>
      </c>
      <c r="J2193" s="9">
        <v>0</v>
      </c>
      <c r="K2193" s="9">
        <v>1</v>
      </c>
      <c r="L2193" s="9">
        <v>0</v>
      </c>
      <c r="M2193" s="9">
        <v>293</v>
      </c>
      <c r="N2193" s="9">
        <v>132</v>
      </c>
      <c r="O2193" s="9">
        <v>86</v>
      </c>
      <c r="P2193" s="9">
        <v>24.62</v>
      </c>
      <c r="Q2193" s="9">
        <v>65</v>
      </c>
      <c r="R2193" s="9">
        <v>75</v>
      </c>
    </row>
    <row r="2194" spans="1:18" x14ac:dyDescent="0.2">
      <c r="A2194" s="9">
        <v>0</v>
      </c>
      <c r="B2194" s="9">
        <v>0</v>
      </c>
      <c r="C2194" s="9">
        <v>38</v>
      </c>
      <c r="D2194" s="9">
        <v>0</v>
      </c>
      <c r="E2194" s="9">
        <v>1</v>
      </c>
      <c r="F2194" s="9">
        <v>0</v>
      </c>
      <c r="G2194" s="9">
        <v>1</v>
      </c>
      <c r="H2194" s="9">
        <v>5</v>
      </c>
      <c r="I2194" s="9">
        <v>0</v>
      </c>
      <c r="J2194" s="9">
        <v>0</v>
      </c>
      <c r="K2194" s="9">
        <v>0</v>
      </c>
      <c r="L2194" s="9">
        <v>0</v>
      </c>
      <c r="M2194" s="9">
        <v>193</v>
      </c>
      <c r="N2194" s="9">
        <v>107</v>
      </c>
      <c r="O2194" s="9">
        <v>73</v>
      </c>
      <c r="P2194" s="9">
        <v>20.73</v>
      </c>
      <c r="Q2194" s="9">
        <v>85</v>
      </c>
      <c r="R2194" s="9">
        <v>72</v>
      </c>
    </row>
    <row r="2195" spans="1:18" x14ac:dyDescent="0.2">
      <c r="A2195" s="9">
        <v>0</v>
      </c>
      <c r="B2195" s="9">
        <v>0</v>
      </c>
      <c r="C2195" s="9">
        <v>57</v>
      </c>
      <c r="D2195" s="9">
        <v>1</v>
      </c>
      <c r="E2195" s="9">
        <v>0</v>
      </c>
      <c r="F2195" s="9">
        <v>0</v>
      </c>
      <c r="G2195" s="9">
        <v>0</v>
      </c>
      <c r="H2195" s="9">
        <v>0</v>
      </c>
      <c r="I2195" s="9">
        <v>0</v>
      </c>
      <c r="J2195" s="9">
        <v>0</v>
      </c>
      <c r="K2195" s="9">
        <v>0</v>
      </c>
      <c r="L2195" s="9">
        <v>0</v>
      </c>
      <c r="M2195" s="9">
        <v>219</v>
      </c>
      <c r="N2195" s="9">
        <v>125</v>
      </c>
      <c r="O2195" s="9">
        <v>83</v>
      </c>
      <c r="P2195" s="9">
        <v>23.22</v>
      </c>
      <c r="Q2195" s="9">
        <v>65</v>
      </c>
      <c r="R2195" s="9">
        <v>115</v>
      </c>
    </row>
    <row r="2196" spans="1:18" x14ac:dyDescent="0.2">
      <c r="A2196" s="9">
        <v>0</v>
      </c>
      <c r="B2196" s="9">
        <v>1</v>
      </c>
      <c r="C2196" s="9">
        <v>35</v>
      </c>
      <c r="D2196" s="9">
        <v>0</v>
      </c>
      <c r="E2196" s="9">
        <v>1</v>
      </c>
      <c r="F2196" s="9">
        <v>0</v>
      </c>
      <c r="G2196" s="9">
        <v>1</v>
      </c>
      <c r="H2196" s="9">
        <v>20</v>
      </c>
      <c r="I2196" s="9">
        <v>0</v>
      </c>
      <c r="J2196" s="9">
        <v>0</v>
      </c>
      <c r="K2196" s="9">
        <v>0</v>
      </c>
      <c r="L2196" s="9">
        <v>0</v>
      </c>
      <c r="M2196" s="9">
        <v>200</v>
      </c>
      <c r="N2196" s="9">
        <v>131</v>
      </c>
      <c r="O2196" s="9">
        <v>87</v>
      </c>
      <c r="P2196" s="9">
        <v>23.93</v>
      </c>
      <c r="Q2196" s="9">
        <v>71</v>
      </c>
      <c r="R2196" s="9">
        <v>70</v>
      </c>
    </row>
    <row r="2197" spans="1:18" x14ac:dyDescent="0.2">
      <c r="A2197" s="9">
        <v>0</v>
      </c>
      <c r="B2197" s="9">
        <v>1</v>
      </c>
      <c r="C2197" s="9">
        <v>42</v>
      </c>
      <c r="D2197" s="9">
        <v>1</v>
      </c>
      <c r="E2197" s="9">
        <v>0</v>
      </c>
      <c r="F2197" s="9">
        <v>0</v>
      </c>
      <c r="G2197" s="9">
        <v>1</v>
      </c>
      <c r="H2197" s="9">
        <v>30</v>
      </c>
      <c r="I2197" s="9">
        <v>0</v>
      </c>
      <c r="J2197" s="9">
        <v>0</v>
      </c>
      <c r="K2197" s="9">
        <v>0</v>
      </c>
      <c r="L2197" s="9">
        <v>0</v>
      </c>
      <c r="M2197" s="9">
        <v>270</v>
      </c>
      <c r="N2197" s="9">
        <v>122</v>
      </c>
      <c r="O2197" s="9">
        <v>82</v>
      </c>
      <c r="P2197" s="9">
        <v>30.31</v>
      </c>
      <c r="Q2197" s="9">
        <v>72</v>
      </c>
      <c r="R2197" s="9">
        <v>142</v>
      </c>
    </row>
    <row r="2198" spans="1:18" x14ac:dyDescent="0.2">
      <c r="A2198" s="9">
        <v>0</v>
      </c>
      <c r="B2198" s="9">
        <v>1</v>
      </c>
      <c r="C2198" s="9">
        <v>37</v>
      </c>
      <c r="D2198" s="9">
        <v>0</v>
      </c>
      <c r="E2198" s="9">
        <v>0</v>
      </c>
      <c r="F2198" s="9">
        <v>1</v>
      </c>
      <c r="G2198" s="9">
        <v>1</v>
      </c>
      <c r="H2198" s="9">
        <v>18</v>
      </c>
      <c r="I2198" s="9">
        <v>0</v>
      </c>
      <c r="J2198" s="9">
        <v>0</v>
      </c>
      <c r="K2198" s="9">
        <v>0</v>
      </c>
      <c r="L2198" s="9">
        <v>0</v>
      </c>
      <c r="M2198" s="9">
        <v>188</v>
      </c>
      <c r="N2198" s="9">
        <v>123.5</v>
      </c>
      <c r="O2198" s="9">
        <v>77</v>
      </c>
      <c r="P2198" s="9">
        <v>26.62</v>
      </c>
      <c r="Q2198" s="9">
        <v>65</v>
      </c>
      <c r="R2198" s="9">
        <v>80</v>
      </c>
    </row>
    <row r="2199" spans="1:18" x14ac:dyDescent="0.2">
      <c r="A2199" s="9">
        <v>0</v>
      </c>
      <c r="B2199" s="9">
        <v>1</v>
      </c>
      <c r="C2199" s="9">
        <v>45</v>
      </c>
      <c r="D2199" s="9">
        <v>0</v>
      </c>
      <c r="E2199" s="9">
        <v>1</v>
      </c>
      <c r="F2199" s="9">
        <v>0</v>
      </c>
      <c r="G2199" s="9">
        <v>0</v>
      </c>
      <c r="H2199" s="9">
        <v>0</v>
      </c>
      <c r="I2199" s="9">
        <v>0</v>
      </c>
      <c r="J2199" s="9">
        <v>0</v>
      </c>
      <c r="K2199" s="9">
        <v>0</v>
      </c>
      <c r="L2199" s="9">
        <v>0</v>
      </c>
      <c r="M2199" s="9">
        <v>201</v>
      </c>
      <c r="N2199" s="9">
        <v>107.5</v>
      </c>
      <c r="O2199" s="9">
        <v>64.5</v>
      </c>
      <c r="P2199" s="9">
        <v>23.85</v>
      </c>
      <c r="Q2199" s="9">
        <v>88</v>
      </c>
      <c r="R2199" s="9">
        <v>78</v>
      </c>
    </row>
    <row r="2200" spans="1:18" x14ac:dyDescent="0.2">
      <c r="A2200" s="9">
        <v>0</v>
      </c>
      <c r="B2200" s="9">
        <v>0</v>
      </c>
      <c r="C2200" s="9">
        <v>58</v>
      </c>
      <c r="D2200" s="9">
        <v>0</v>
      </c>
      <c r="E2200" s="9">
        <v>1</v>
      </c>
      <c r="F2200" s="9">
        <v>0</v>
      </c>
      <c r="G2200" s="9">
        <v>0</v>
      </c>
      <c r="H2200" s="9">
        <v>0</v>
      </c>
      <c r="I2200" s="9">
        <v>0</v>
      </c>
      <c r="J2200" s="9">
        <v>0</v>
      </c>
      <c r="K2200" s="9">
        <v>1</v>
      </c>
      <c r="L2200" s="9">
        <v>0</v>
      </c>
      <c r="M2200" s="9">
        <v>200</v>
      </c>
      <c r="N2200" s="9">
        <v>161</v>
      </c>
      <c r="O2200" s="9">
        <v>96</v>
      </c>
      <c r="P2200" s="9">
        <v>25.02</v>
      </c>
      <c r="Q2200" s="9">
        <v>80</v>
      </c>
      <c r="R2200" s="9">
        <v>78</v>
      </c>
    </row>
    <row r="2201" spans="1:18" x14ac:dyDescent="0.2">
      <c r="A2201" s="9">
        <v>0</v>
      </c>
      <c r="B2201" s="9">
        <v>1</v>
      </c>
      <c r="C2201" s="9">
        <v>35</v>
      </c>
      <c r="D2201" s="9">
        <v>0</v>
      </c>
      <c r="E2201" s="9">
        <v>1</v>
      </c>
      <c r="F2201" s="9">
        <v>0</v>
      </c>
      <c r="G2201" s="9">
        <v>1</v>
      </c>
      <c r="H2201" s="9">
        <v>20</v>
      </c>
      <c r="I2201" s="9">
        <v>0</v>
      </c>
      <c r="J2201" s="9">
        <v>0</v>
      </c>
      <c r="K2201" s="9">
        <v>0</v>
      </c>
      <c r="L2201" s="9">
        <v>0</v>
      </c>
      <c r="M2201" s="9">
        <v>234</v>
      </c>
      <c r="N2201" s="9">
        <v>122.5</v>
      </c>
      <c r="O2201" s="9">
        <v>76.5</v>
      </c>
      <c r="P2201" s="9">
        <v>25.16</v>
      </c>
      <c r="Q2201" s="9">
        <v>75</v>
      </c>
      <c r="R2201" s="9">
        <v>85</v>
      </c>
    </row>
    <row r="2202" spans="1:18" x14ac:dyDescent="0.2">
      <c r="A2202" s="9">
        <v>0</v>
      </c>
      <c r="B2202" s="9">
        <v>0</v>
      </c>
      <c r="C2202" s="9">
        <v>62</v>
      </c>
      <c r="D2202" s="9">
        <v>1</v>
      </c>
      <c r="E2202" s="9">
        <v>0</v>
      </c>
      <c r="F2202" s="9">
        <v>0</v>
      </c>
      <c r="G2202" s="9">
        <v>0</v>
      </c>
      <c r="H2202" s="9">
        <v>0</v>
      </c>
      <c r="I2202" s="9">
        <v>0</v>
      </c>
      <c r="J2202" s="9">
        <v>0</v>
      </c>
      <c r="K2202" s="9">
        <v>1</v>
      </c>
      <c r="L2202" s="9">
        <v>0</v>
      </c>
      <c r="M2202" s="9">
        <v>240</v>
      </c>
      <c r="N2202" s="9">
        <v>154</v>
      </c>
      <c r="O2202" s="9">
        <v>92</v>
      </c>
      <c r="P2202" s="9">
        <v>29.49</v>
      </c>
      <c r="Q2202" s="9">
        <v>55</v>
      </c>
      <c r="R2202" s="9">
        <v>67</v>
      </c>
    </row>
    <row r="2203" spans="1:18" x14ac:dyDescent="0.2">
      <c r="A2203" s="9">
        <v>1</v>
      </c>
      <c r="B2203" s="9">
        <v>1</v>
      </c>
      <c r="C2203" s="9">
        <v>42</v>
      </c>
      <c r="D2203" s="9">
        <v>1</v>
      </c>
      <c r="E2203" s="9">
        <v>0</v>
      </c>
      <c r="F2203" s="9">
        <v>0</v>
      </c>
      <c r="G2203" s="9">
        <v>1</v>
      </c>
      <c r="H2203" s="9">
        <v>20</v>
      </c>
      <c r="I2203" s="9">
        <v>0</v>
      </c>
      <c r="J2203" s="9">
        <v>0</v>
      </c>
      <c r="K2203" s="9">
        <v>0</v>
      </c>
      <c r="L2203" s="9">
        <v>0</v>
      </c>
      <c r="M2203" s="9">
        <v>234</v>
      </c>
      <c r="N2203" s="9">
        <v>103</v>
      </c>
      <c r="O2203" s="9">
        <v>71</v>
      </c>
      <c r="P2203" s="9">
        <v>21.88</v>
      </c>
      <c r="Q2203" s="9">
        <v>68</v>
      </c>
      <c r="R2203" s="9">
        <v>82</v>
      </c>
    </row>
    <row r="2204" spans="1:18" x14ac:dyDescent="0.2">
      <c r="A2204" s="9">
        <v>0</v>
      </c>
      <c r="B2204" s="9">
        <v>0</v>
      </c>
      <c r="C2204" s="9">
        <v>44</v>
      </c>
      <c r="D2204" s="9">
        <v>0</v>
      </c>
      <c r="E2204" s="9">
        <v>1</v>
      </c>
      <c r="F2204" s="9">
        <v>0</v>
      </c>
      <c r="G2204" s="9">
        <v>1</v>
      </c>
      <c r="H2204" s="9">
        <v>8</v>
      </c>
      <c r="I2204" s="9">
        <v>0</v>
      </c>
      <c r="J2204" s="9">
        <v>0</v>
      </c>
      <c r="K2204" s="9">
        <v>0</v>
      </c>
      <c r="L2204" s="9">
        <v>0</v>
      </c>
      <c r="M2204" s="9">
        <v>179</v>
      </c>
      <c r="N2204" s="9">
        <v>122</v>
      </c>
      <c r="O2204" s="9">
        <v>70</v>
      </c>
      <c r="P2204" s="9">
        <v>24.37</v>
      </c>
      <c r="Q2204" s="9">
        <v>72</v>
      </c>
      <c r="R2204" s="9">
        <v>78</v>
      </c>
    </row>
    <row r="2205" spans="1:18" x14ac:dyDescent="0.2">
      <c r="A2205" s="9">
        <v>1</v>
      </c>
      <c r="B2205" s="9">
        <v>1</v>
      </c>
      <c r="C2205" s="9">
        <v>39</v>
      </c>
      <c r="D2205" s="9">
        <v>0</v>
      </c>
      <c r="E2205" s="9">
        <v>1</v>
      </c>
      <c r="F2205" s="9">
        <v>0</v>
      </c>
      <c r="G2205" s="9">
        <v>1</v>
      </c>
      <c r="H2205" s="9">
        <v>30</v>
      </c>
      <c r="I2205" s="9">
        <v>0</v>
      </c>
      <c r="J2205" s="9">
        <v>0</v>
      </c>
      <c r="K2205" s="9">
        <v>1</v>
      </c>
      <c r="L2205" s="9">
        <v>0</v>
      </c>
      <c r="M2205" s="9">
        <v>292</v>
      </c>
      <c r="N2205" s="9">
        <v>153</v>
      </c>
      <c r="O2205" s="9">
        <v>100</v>
      </c>
      <c r="P2205" s="9">
        <v>28.09</v>
      </c>
      <c r="Q2205" s="9">
        <v>110</v>
      </c>
      <c r="R2205" s="9">
        <v>69</v>
      </c>
    </row>
    <row r="2206" spans="1:18" x14ac:dyDescent="0.2">
      <c r="A2206" s="9">
        <v>0</v>
      </c>
      <c r="B2206" s="9">
        <v>1</v>
      </c>
      <c r="C2206" s="9">
        <v>44</v>
      </c>
      <c r="D2206" s="9">
        <v>0</v>
      </c>
      <c r="E2206" s="9">
        <v>0</v>
      </c>
      <c r="F2206" s="9">
        <v>1</v>
      </c>
      <c r="G2206" s="9">
        <v>1</v>
      </c>
      <c r="H2206" s="9">
        <v>30</v>
      </c>
      <c r="I2206" s="9">
        <v>0</v>
      </c>
      <c r="J2206" s="9">
        <v>0</v>
      </c>
      <c r="K2206" s="9">
        <v>0</v>
      </c>
      <c r="L2206" s="9">
        <v>0</v>
      </c>
      <c r="M2206" s="9">
        <v>363</v>
      </c>
      <c r="N2206" s="9">
        <v>140</v>
      </c>
      <c r="O2206" s="9">
        <v>87</v>
      </c>
      <c r="P2206" s="9">
        <v>26.44</v>
      </c>
      <c r="Q2206" s="9">
        <v>95</v>
      </c>
      <c r="R2206" s="9">
        <v>79</v>
      </c>
    </row>
    <row r="2207" spans="1:18" x14ac:dyDescent="0.2">
      <c r="A2207" s="9">
        <v>0</v>
      </c>
      <c r="B2207" s="9">
        <v>0</v>
      </c>
      <c r="C2207" s="9">
        <v>59</v>
      </c>
      <c r="D2207" s="9">
        <v>0</v>
      </c>
      <c r="E2207" s="9">
        <v>0</v>
      </c>
      <c r="F2207" s="9">
        <v>1</v>
      </c>
      <c r="G2207" s="9">
        <v>0</v>
      </c>
      <c r="H2207" s="9">
        <v>0</v>
      </c>
      <c r="I2207" s="9">
        <v>0</v>
      </c>
      <c r="J2207" s="9">
        <v>0</v>
      </c>
      <c r="K2207" s="9">
        <v>0</v>
      </c>
      <c r="L2207" s="9">
        <v>0</v>
      </c>
      <c r="M2207" s="9">
        <v>226</v>
      </c>
      <c r="N2207" s="9">
        <v>108</v>
      </c>
      <c r="O2207" s="9">
        <v>72</v>
      </c>
      <c r="P2207" s="9">
        <v>24.87</v>
      </c>
      <c r="Q2207" s="9">
        <v>55</v>
      </c>
      <c r="R2207" s="9">
        <v>86</v>
      </c>
    </row>
    <row r="2208" spans="1:18" x14ac:dyDescent="0.2">
      <c r="A2208" s="9">
        <v>1</v>
      </c>
      <c r="B2208" s="9">
        <v>1</v>
      </c>
      <c r="C2208" s="9">
        <v>60</v>
      </c>
      <c r="D2208" s="9">
        <v>1</v>
      </c>
      <c r="E2208" s="9">
        <v>0</v>
      </c>
      <c r="F2208" s="9">
        <v>0</v>
      </c>
      <c r="G2208" s="9">
        <v>1</v>
      </c>
      <c r="H2208" s="9">
        <v>10</v>
      </c>
      <c r="I2208" s="9">
        <v>0</v>
      </c>
      <c r="J2208" s="9">
        <v>0</v>
      </c>
      <c r="K2208" s="9">
        <v>1</v>
      </c>
      <c r="L2208" s="9">
        <v>0</v>
      </c>
      <c r="M2208" s="9">
        <v>217</v>
      </c>
      <c r="N2208" s="9">
        <v>167</v>
      </c>
      <c r="O2208" s="9">
        <v>109</v>
      </c>
      <c r="P2208" s="9">
        <v>24.86</v>
      </c>
      <c r="Q2208" s="9">
        <v>95</v>
      </c>
      <c r="R2208" s="9">
        <v>72</v>
      </c>
    </row>
    <row r="2209" spans="1:18" x14ac:dyDescent="0.2">
      <c r="A2209" s="9">
        <v>1</v>
      </c>
      <c r="B2209" s="9">
        <v>0</v>
      </c>
      <c r="C2209" s="9">
        <v>53</v>
      </c>
      <c r="D2209" s="9">
        <v>1</v>
      </c>
      <c r="E2209" s="9">
        <v>0</v>
      </c>
      <c r="F2209" s="9">
        <v>0</v>
      </c>
      <c r="G2209" s="9">
        <v>0</v>
      </c>
      <c r="H2209" s="9">
        <v>0</v>
      </c>
      <c r="I2209" s="9">
        <v>0</v>
      </c>
      <c r="J2209" s="9">
        <v>0</v>
      </c>
      <c r="K2209" s="9">
        <v>0</v>
      </c>
      <c r="L2209" s="9">
        <v>0</v>
      </c>
      <c r="M2209" s="9">
        <v>265</v>
      </c>
      <c r="N2209" s="9">
        <v>132</v>
      </c>
      <c r="O2209" s="9">
        <v>80</v>
      </c>
      <c r="P2209" s="9">
        <v>26.25</v>
      </c>
      <c r="Q2209" s="9">
        <v>67</v>
      </c>
      <c r="R2209" s="9">
        <v>76</v>
      </c>
    </row>
    <row r="2210" spans="1:18" x14ac:dyDescent="0.2">
      <c r="A2210" s="9">
        <v>0</v>
      </c>
      <c r="B2210" s="9">
        <v>0</v>
      </c>
      <c r="C2210" s="9">
        <v>40</v>
      </c>
      <c r="D2210" s="9">
        <v>0</v>
      </c>
      <c r="E2210" s="9">
        <v>0</v>
      </c>
      <c r="F2210" s="9">
        <v>1</v>
      </c>
      <c r="G2210" s="9">
        <v>1</v>
      </c>
      <c r="H2210" s="9">
        <v>9</v>
      </c>
      <c r="I2210" s="9">
        <v>0</v>
      </c>
      <c r="J2210" s="9">
        <v>0</v>
      </c>
      <c r="K2210" s="9">
        <v>0</v>
      </c>
      <c r="L2210" s="9">
        <v>0</v>
      </c>
      <c r="M2210" s="9">
        <v>189</v>
      </c>
      <c r="N2210" s="9">
        <v>115</v>
      </c>
      <c r="O2210" s="9">
        <v>81</v>
      </c>
      <c r="P2210" s="9">
        <v>22.73</v>
      </c>
      <c r="Q2210" s="9">
        <v>80</v>
      </c>
      <c r="R2210" s="9">
        <v>103</v>
      </c>
    </row>
    <row r="2211" spans="1:18" x14ac:dyDescent="0.2">
      <c r="A2211" s="9">
        <v>0</v>
      </c>
      <c r="B2211" s="9">
        <v>1</v>
      </c>
      <c r="C2211" s="9">
        <v>53</v>
      </c>
      <c r="D2211" s="9">
        <v>0</v>
      </c>
      <c r="E2211" s="9">
        <v>0</v>
      </c>
      <c r="F2211" s="9">
        <v>1</v>
      </c>
      <c r="G2211" s="9">
        <v>0</v>
      </c>
      <c r="H2211" s="9">
        <v>0</v>
      </c>
      <c r="I2211" s="9">
        <v>0</v>
      </c>
      <c r="J2211" s="9">
        <v>0</v>
      </c>
      <c r="K2211" s="9">
        <v>0</v>
      </c>
      <c r="L2211" s="9">
        <v>0</v>
      </c>
      <c r="M2211" s="9">
        <v>253</v>
      </c>
      <c r="N2211" s="9">
        <v>115</v>
      </c>
      <c r="O2211" s="9">
        <v>81</v>
      </c>
      <c r="P2211" s="9">
        <v>28.09</v>
      </c>
      <c r="Q2211" s="9">
        <v>70</v>
      </c>
      <c r="R2211" s="9">
        <v>84</v>
      </c>
    </row>
    <row r="2212" spans="1:18" x14ac:dyDescent="0.2">
      <c r="A2212" s="9">
        <v>0</v>
      </c>
      <c r="B2212" s="9">
        <v>1</v>
      </c>
      <c r="C2212" s="9">
        <v>41</v>
      </c>
      <c r="D2212" s="9">
        <v>0</v>
      </c>
      <c r="E2212" s="9">
        <v>1</v>
      </c>
      <c r="F2212" s="9">
        <v>0</v>
      </c>
      <c r="G2212" s="9">
        <v>1</v>
      </c>
      <c r="H2212" s="9">
        <v>20</v>
      </c>
      <c r="I2212" s="9">
        <v>0</v>
      </c>
      <c r="J2212" s="9">
        <v>0</v>
      </c>
      <c r="K2212" s="9">
        <v>0</v>
      </c>
      <c r="L2212" s="9">
        <v>0</v>
      </c>
      <c r="M2212" s="9">
        <v>201</v>
      </c>
      <c r="N2212" s="9">
        <v>122</v>
      </c>
      <c r="O2212" s="9">
        <v>76.5</v>
      </c>
      <c r="P2212" s="9">
        <v>23.81</v>
      </c>
      <c r="Q2212" s="9">
        <v>70</v>
      </c>
      <c r="R2212" s="9">
        <v>73</v>
      </c>
    </row>
    <row r="2213" spans="1:18" x14ac:dyDescent="0.2">
      <c r="A2213" s="9">
        <v>0</v>
      </c>
      <c r="B2213" s="9">
        <v>0</v>
      </c>
      <c r="C2213" s="9">
        <v>60</v>
      </c>
      <c r="D2213" s="9">
        <v>1</v>
      </c>
      <c r="E2213" s="9">
        <v>0</v>
      </c>
      <c r="F2213" s="9">
        <v>0</v>
      </c>
      <c r="G2213" s="9">
        <v>0</v>
      </c>
      <c r="H2213" s="9">
        <v>0</v>
      </c>
      <c r="I2213" s="9">
        <v>0</v>
      </c>
      <c r="J2213" s="9">
        <v>0</v>
      </c>
      <c r="K2213" s="9">
        <v>1</v>
      </c>
      <c r="L2213" s="9">
        <v>0</v>
      </c>
      <c r="M2213" s="9">
        <v>279</v>
      </c>
      <c r="N2213" s="9">
        <v>140.5</v>
      </c>
      <c r="O2213" s="9">
        <v>89</v>
      </c>
      <c r="P2213" s="9">
        <v>22.43</v>
      </c>
      <c r="Q2213" s="9">
        <v>80</v>
      </c>
      <c r="R2213" s="9">
        <v>69</v>
      </c>
    </row>
    <row r="2214" spans="1:18" x14ac:dyDescent="0.2">
      <c r="A2214" s="9">
        <v>0</v>
      </c>
      <c r="B2214" s="9">
        <v>0</v>
      </c>
      <c r="C2214" s="9">
        <v>36</v>
      </c>
      <c r="D2214" s="9">
        <v>0</v>
      </c>
      <c r="E2214" s="9">
        <v>1</v>
      </c>
      <c r="F2214" s="9">
        <v>0</v>
      </c>
      <c r="G2214" s="9">
        <v>0</v>
      </c>
      <c r="H2214" s="9">
        <v>0</v>
      </c>
      <c r="I2214" s="9">
        <v>0</v>
      </c>
      <c r="J2214" s="9">
        <v>0</v>
      </c>
      <c r="K2214" s="9">
        <v>0</v>
      </c>
      <c r="L2214" s="9">
        <v>0</v>
      </c>
      <c r="M2214" s="9">
        <v>209</v>
      </c>
      <c r="N2214" s="9">
        <v>107</v>
      </c>
      <c r="O2214" s="9">
        <v>73.5</v>
      </c>
      <c r="P2214" s="9">
        <v>21.59</v>
      </c>
      <c r="Q2214" s="9">
        <v>75</v>
      </c>
      <c r="R2214" s="9">
        <v>73</v>
      </c>
    </row>
    <row r="2215" spans="1:18" x14ac:dyDescent="0.2">
      <c r="A2215" s="9">
        <v>1</v>
      </c>
      <c r="B2215" s="9">
        <v>0</v>
      </c>
      <c r="C2215" s="9">
        <v>45</v>
      </c>
      <c r="D2215" s="9">
        <v>0</v>
      </c>
      <c r="E2215" s="9">
        <v>1</v>
      </c>
      <c r="F2215" s="9">
        <v>0</v>
      </c>
      <c r="G2215" s="9">
        <v>1</v>
      </c>
      <c r="H2215" s="9">
        <v>20</v>
      </c>
      <c r="I2215" s="9">
        <v>0</v>
      </c>
      <c r="J2215" s="9">
        <v>0</v>
      </c>
      <c r="K2215" s="9">
        <v>0</v>
      </c>
      <c r="L2215" s="9">
        <v>0</v>
      </c>
      <c r="M2215" s="9">
        <v>311</v>
      </c>
      <c r="N2215" s="9">
        <v>117.5</v>
      </c>
      <c r="O2215" s="9">
        <v>76</v>
      </c>
      <c r="P2215" s="9">
        <v>26.27</v>
      </c>
      <c r="Q2215" s="9">
        <v>68</v>
      </c>
      <c r="R2215" s="9">
        <v>67</v>
      </c>
    </row>
    <row r="2216" spans="1:18" x14ac:dyDescent="0.2">
      <c r="A2216" s="9">
        <v>0</v>
      </c>
      <c r="B2216" s="9">
        <v>0</v>
      </c>
      <c r="C2216" s="9">
        <v>50</v>
      </c>
      <c r="D2216" s="9">
        <v>0</v>
      </c>
      <c r="E2216" s="9">
        <v>0</v>
      </c>
      <c r="F2216" s="9">
        <v>0</v>
      </c>
      <c r="G2216" s="9">
        <v>1</v>
      </c>
      <c r="H2216" s="9">
        <v>9</v>
      </c>
      <c r="I2216" s="9">
        <v>0</v>
      </c>
      <c r="J2216" s="9">
        <v>0</v>
      </c>
      <c r="K2216" s="9">
        <v>0</v>
      </c>
      <c r="L2216" s="9">
        <v>0</v>
      </c>
      <c r="M2216" s="9">
        <v>256</v>
      </c>
      <c r="N2216" s="9">
        <v>136.5</v>
      </c>
      <c r="O2216" s="9">
        <v>81</v>
      </c>
      <c r="P2216" s="9">
        <v>23.07</v>
      </c>
      <c r="Q2216" s="9">
        <v>75</v>
      </c>
      <c r="R2216" s="9">
        <v>78</v>
      </c>
    </row>
    <row r="2217" spans="1:18" x14ac:dyDescent="0.2">
      <c r="A2217" s="9">
        <v>0</v>
      </c>
      <c r="B2217" s="9">
        <v>1</v>
      </c>
      <c r="C2217" s="9">
        <v>43</v>
      </c>
      <c r="D2217" s="9">
        <v>0</v>
      </c>
      <c r="E2217" s="9">
        <v>1</v>
      </c>
      <c r="F2217" s="9">
        <v>0</v>
      </c>
      <c r="G2217" s="9">
        <v>1</v>
      </c>
      <c r="H2217" s="9">
        <v>20</v>
      </c>
      <c r="I2217" s="9">
        <v>0</v>
      </c>
      <c r="J2217" s="9">
        <v>0</v>
      </c>
      <c r="K2217" s="9">
        <v>0</v>
      </c>
      <c r="L2217" s="9">
        <v>0</v>
      </c>
      <c r="M2217" s="9">
        <v>195</v>
      </c>
      <c r="N2217" s="9">
        <v>113</v>
      </c>
      <c r="O2217" s="9">
        <v>81</v>
      </c>
      <c r="P2217" s="9">
        <v>34.32</v>
      </c>
      <c r="Q2217" s="9">
        <v>70</v>
      </c>
      <c r="R2217" s="9">
        <v>87</v>
      </c>
    </row>
    <row r="2218" spans="1:18" x14ac:dyDescent="0.2">
      <c r="A2218" s="9">
        <v>0</v>
      </c>
      <c r="B2218" s="9">
        <v>1</v>
      </c>
      <c r="C2218" s="9">
        <v>45</v>
      </c>
      <c r="D2218" s="9">
        <v>0</v>
      </c>
      <c r="E2218" s="9">
        <v>1</v>
      </c>
      <c r="F2218" s="9">
        <v>0</v>
      </c>
      <c r="G2218" s="9">
        <v>1</v>
      </c>
      <c r="H2218" s="9">
        <v>18</v>
      </c>
      <c r="I2218" s="9">
        <v>0</v>
      </c>
      <c r="J2218" s="9">
        <v>0</v>
      </c>
      <c r="K2218" s="9">
        <v>0</v>
      </c>
      <c r="L2218" s="9">
        <v>0</v>
      </c>
      <c r="M2218" s="9">
        <v>248</v>
      </c>
      <c r="N2218" s="9">
        <v>121</v>
      </c>
      <c r="O2218" s="9">
        <v>72</v>
      </c>
      <c r="P2218" s="9">
        <v>27.88</v>
      </c>
      <c r="Q2218" s="9">
        <v>64</v>
      </c>
      <c r="R2218" s="9">
        <v>88</v>
      </c>
    </row>
    <row r="2219" spans="1:18" x14ac:dyDescent="0.2">
      <c r="A2219" s="9">
        <v>0</v>
      </c>
      <c r="B2219" s="9">
        <v>0</v>
      </c>
      <c r="C2219" s="9">
        <v>49</v>
      </c>
      <c r="D2219" s="9">
        <v>0</v>
      </c>
      <c r="E2219" s="9">
        <v>0</v>
      </c>
      <c r="F2219" s="9">
        <v>1</v>
      </c>
      <c r="G2219" s="9">
        <v>0</v>
      </c>
      <c r="H2219" s="9">
        <v>0</v>
      </c>
      <c r="I2219" s="9">
        <v>0</v>
      </c>
      <c r="J2219" s="9">
        <v>0</v>
      </c>
      <c r="K2219" s="9">
        <v>0</v>
      </c>
      <c r="L2219" s="9">
        <v>0</v>
      </c>
      <c r="M2219" s="9">
        <v>278</v>
      </c>
      <c r="N2219" s="9">
        <v>131</v>
      </c>
      <c r="O2219" s="9">
        <v>93</v>
      </c>
      <c r="P2219" s="9">
        <v>31.4</v>
      </c>
      <c r="Q2219" s="9">
        <v>80</v>
      </c>
      <c r="R2219" s="9">
        <v>66</v>
      </c>
    </row>
    <row r="2220" spans="1:18" x14ac:dyDescent="0.2">
      <c r="A2220" s="9">
        <v>0</v>
      </c>
      <c r="B2220" s="9">
        <v>1</v>
      </c>
      <c r="C2220" s="9">
        <v>42</v>
      </c>
      <c r="D2220" s="9">
        <v>0</v>
      </c>
      <c r="E2220" s="9">
        <v>1</v>
      </c>
      <c r="F2220" s="9">
        <v>0</v>
      </c>
      <c r="G2220" s="9">
        <v>1</v>
      </c>
      <c r="H2220" s="9">
        <v>20</v>
      </c>
      <c r="I2220" s="9">
        <v>0</v>
      </c>
      <c r="J2220" s="9">
        <v>0</v>
      </c>
      <c r="K2220" s="9">
        <v>0</v>
      </c>
      <c r="L2220" s="9">
        <v>0</v>
      </c>
      <c r="M2220" s="9">
        <v>223</v>
      </c>
      <c r="N2220" s="9">
        <v>119.5</v>
      </c>
      <c r="O2220" s="9">
        <v>87</v>
      </c>
      <c r="P2220" s="9">
        <v>23.56</v>
      </c>
      <c r="Q2220" s="9">
        <v>70</v>
      </c>
      <c r="R2220" s="9">
        <v>73</v>
      </c>
    </row>
    <row r="2221" spans="1:18" x14ac:dyDescent="0.2">
      <c r="A2221" s="9">
        <v>0</v>
      </c>
      <c r="B2221" s="9">
        <v>0</v>
      </c>
      <c r="C2221" s="9">
        <v>55</v>
      </c>
      <c r="D2221" s="9">
        <v>1</v>
      </c>
      <c r="E2221" s="9">
        <v>0</v>
      </c>
      <c r="F2221" s="9">
        <v>0</v>
      </c>
      <c r="G2221" s="9">
        <v>0</v>
      </c>
      <c r="H2221" s="9">
        <v>0</v>
      </c>
      <c r="I2221" s="9">
        <v>0</v>
      </c>
      <c r="J2221" s="9">
        <v>0</v>
      </c>
      <c r="K2221" s="9">
        <v>0</v>
      </c>
      <c r="L2221" s="9">
        <v>0</v>
      </c>
      <c r="M2221" s="9">
        <v>331</v>
      </c>
      <c r="N2221" s="9">
        <v>128</v>
      </c>
      <c r="O2221" s="9">
        <v>84</v>
      </c>
      <c r="P2221" s="9">
        <v>21.18</v>
      </c>
      <c r="Q2221" s="9">
        <v>70</v>
      </c>
      <c r="R2221" s="9">
        <v>76</v>
      </c>
    </row>
    <row r="2222" spans="1:18" x14ac:dyDescent="0.2">
      <c r="A2222" s="9">
        <v>1</v>
      </c>
      <c r="B2222" s="9">
        <v>1</v>
      </c>
      <c r="C2222" s="9">
        <v>45</v>
      </c>
      <c r="D2222" s="9">
        <v>0</v>
      </c>
      <c r="E2222" s="9">
        <v>0</v>
      </c>
      <c r="F2222" s="9">
        <v>0</v>
      </c>
      <c r="G2222" s="9">
        <v>1</v>
      </c>
      <c r="H2222" s="9">
        <v>20</v>
      </c>
      <c r="I2222" s="9">
        <v>0</v>
      </c>
      <c r="J2222" s="9">
        <v>0</v>
      </c>
      <c r="K2222" s="9">
        <v>1</v>
      </c>
      <c r="L2222" s="9">
        <v>0</v>
      </c>
      <c r="M2222" s="9">
        <v>271</v>
      </c>
      <c r="N2222" s="9">
        <v>164</v>
      </c>
      <c r="O2222" s="9">
        <v>98</v>
      </c>
      <c r="P2222" s="9">
        <v>26.05</v>
      </c>
      <c r="Q2222" s="9">
        <v>94</v>
      </c>
      <c r="R2222" s="9">
        <v>81</v>
      </c>
    </row>
    <row r="2223" spans="1:18" x14ac:dyDescent="0.2">
      <c r="A2223" s="9">
        <v>0</v>
      </c>
      <c r="B2223" s="9">
        <v>0</v>
      </c>
      <c r="C2223" s="9">
        <v>53</v>
      </c>
      <c r="D2223" s="9">
        <v>1</v>
      </c>
      <c r="E2223" s="9">
        <v>0</v>
      </c>
      <c r="F2223" s="9">
        <v>0</v>
      </c>
      <c r="G2223" s="9">
        <v>0</v>
      </c>
      <c r="H2223" s="9">
        <v>0</v>
      </c>
      <c r="I2223" s="9">
        <v>0</v>
      </c>
      <c r="J2223" s="9">
        <v>0</v>
      </c>
      <c r="K2223" s="9">
        <v>1</v>
      </c>
      <c r="L2223" s="9">
        <v>0</v>
      </c>
      <c r="M2223" s="9">
        <v>267</v>
      </c>
      <c r="N2223" s="9">
        <v>152</v>
      </c>
      <c r="O2223" s="9">
        <v>89</v>
      </c>
      <c r="P2223" s="9">
        <v>28.49</v>
      </c>
      <c r="Q2223" s="9">
        <v>94</v>
      </c>
      <c r="R2223" s="9">
        <v>103</v>
      </c>
    </row>
    <row r="2224" spans="1:18" x14ac:dyDescent="0.2">
      <c r="A2224" s="9">
        <v>0</v>
      </c>
      <c r="B2224" s="9">
        <v>0</v>
      </c>
      <c r="C2224" s="9">
        <v>39</v>
      </c>
      <c r="D2224" s="9">
        <v>0</v>
      </c>
      <c r="E2224" s="9">
        <v>1</v>
      </c>
      <c r="F2224" s="9">
        <v>0</v>
      </c>
      <c r="G2224" s="9">
        <v>1</v>
      </c>
      <c r="H2224" s="9">
        <v>5</v>
      </c>
      <c r="I2224" s="9">
        <v>0</v>
      </c>
      <c r="J2224" s="9">
        <v>0</v>
      </c>
      <c r="K2224" s="9">
        <v>0</v>
      </c>
      <c r="L2224" s="9">
        <v>0</v>
      </c>
      <c r="M2224" s="9">
        <v>188</v>
      </c>
      <c r="N2224" s="9">
        <v>113</v>
      </c>
      <c r="O2224" s="9">
        <v>81</v>
      </c>
      <c r="P2224" s="9">
        <v>26.44</v>
      </c>
      <c r="Q2224" s="9">
        <v>85</v>
      </c>
      <c r="R2224" s="9">
        <v>87</v>
      </c>
    </row>
    <row r="2225" spans="1:18" x14ac:dyDescent="0.2">
      <c r="A2225" s="9">
        <v>0</v>
      </c>
      <c r="B2225" s="9">
        <v>0</v>
      </c>
      <c r="C2225" s="9">
        <v>38</v>
      </c>
      <c r="D2225" s="9">
        <v>0</v>
      </c>
      <c r="E2225" s="9">
        <v>1</v>
      </c>
      <c r="F2225" s="9">
        <v>0</v>
      </c>
      <c r="G2225" s="9">
        <v>1</v>
      </c>
      <c r="H2225" s="9">
        <v>10</v>
      </c>
      <c r="I2225" s="9">
        <v>0</v>
      </c>
      <c r="J2225" s="9">
        <v>0</v>
      </c>
      <c r="K2225" s="9">
        <v>0</v>
      </c>
      <c r="L2225" s="9">
        <v>0</v>
      </c>
      <c r="M2225" s="9">
        <v>226</v>
      </c>
      <c r="N2225" s="9">
        <v>117.5</v>
      </c>
      <c r="O2225" s="9">
        <v>72</v>
      </c>
      <c r="P2225" s="9">
        <v>20.71</v>
      </c>
      <c r="Q2225" s="9">
        <v>72</v>
      </c>
      <c r="R2225" s="9">
        <v>73</v>
      </c>
    </row>
    <row r="2226" spans="1:18" x14ac:dyDescent="0.2">
      <c r="A2226" s="9">
        <v>0</v>
      </c>
      <c r="B2226" s="9">
        <v>1</v>
      </c>
      <c r="C2226" s="9">
        <v>42</v>
      </c>
      <c r="D2226" s="9">
        <v>0</v>
      </c>
      <c r="E2226" s="9">
        <v>0</v>
      </c>
      <c r="F2226" s="9">
        <v>1</v>
      </c>
      <c r="G2226" s="9">
        <v>0</v>
      </c>
      <c r="H2226" s="9">
        <v>0</v>
      </c>
      <c r="I2226" s="9">
        <v>0</v>
      </c>
      <c r="J2226" s="9">
        <v>0</v>
      </c>
      <c r="K2226" s="9">
        <v>1</v>
      </c>
      <c r="L2226" s="9">
        <v>0</v>
      </c>
      <c r="M2226" s="9">
        <v>252</v>
      </c>
      <c r="N2226" s="9">
        <v>151.5</v>
      </c>
      <c r="O2226" s="9">
        <v>95</v>
      </c>
      <c r="P2226" s="9">
        <v>25.74</v>
      </c>
      <c r="Q2226" s="9">
        <v>78</v>
      </c>
      <c r="R2226" s="9">
        <v>73</v>
      </c>
    </row>
    <row r="2227" spans="1:18" x14ac:dyDescent="0.2">
      <c r="A2227" s="9">
        <v>0</v>
      </c>
      <c r="B2227" s="9">
        <v>0</v>
      </c>
      <c r="C2227" s="9">
        <v>48</v>
      </c>
      <c r="D2227" s="9">
        <v>1</v>
      </c>
      <c r="E2227" s="9">
        <v>0</v>
      </c>
      <c r="F2227" s="9">
        <v>0</v>
      </c>
      <c r="G2227" s="9">
        <v>1</v>
      </c>
      <c r="H2227" s="9">
        <v>5</v>
      </c>
      <c r="I2227" s="9">
        <v>0</v>
      </c>
      <c r="J2227" s="9">
        <v>0</v>
      </c>
      <c r="K2227" s="9">
        <v>0</v>
      </c>
      <c r="L2227" s="9">
        <v>0</v>
      </c>
      <c r="M2227" s="9">
        <v>235</v>
      </c>
      <c r="N2227" s="9">
        <v>120</v>
      </c>
      <c r="O2227" s="9">
        <v>81</v>
      </c>
      <c r="P2227" s="9">
        <v>23.36</v>
      </c>
      <c r="Q2227" s="9">
        <v>86</v>
      </c>
      <c r="R2227" s="9">
        <v>80</v>
      </c>
    </row>
    <row r="2228" spans="1:18" x14ac:dyDescent="0.2">
      <c r="A2228" s="9">
        <v>0</v>
      </c>
      <c r="B2228" s="9">
        <v>1</v>
      </c>
      <c r="C2228" s="9">
        <v>62</v>
      </c>
      <c r="D2228" s="9">
        <v>1</v>
      </c>
      <c r="E2228" s="9">
        <v>0</v>
      </c>
      <c r="F2228" s="9">
        <v>0</v>
      </c>
      <c r="G2228" s="9">
        <v>0</v>
      </c>
      <c r="H2228" s="9">
        <v>0</v>
      </c>
      <c r="I2228" s="9">
        <v>0</v>
      </c>
      <c r="J2228" s="9">
        <v>0</v>
      </c>
      <c r="K2228" s="9">
        <v>0</v>
      </c>
      <c r="L2228" s="9">
        <v>0</v>
      </c>
      <c r="M2228" s="9">
        <v>164</v>
      </c>
      <c r="N2228" s="9">
        <v>126</v>
      </c>
      <c r="O2228" s="9">
        <v>79</v>
      </c>
      <c r="P2228" s="9">
        <v>27.89</v>
      </c>
      <c r="Q2228" s="9">
        <v>66</v>
      </c>
      <c r="R2228" s="9">
        <v>69</v>
      </c>
    </row>
    <row r="2229" spans="1:18" x14ac:dyDescent="0.2">
      <c r="A2229" s="9">
        <v>0</v>
      </c>
      <c r="B2229" s="9">
        <v>1</v>
      </c>
      <c r="C2229" s="9">
        <v>63</v>
      </c>
      <c r="D2229" s="9">
        <v>1</v>
      </c>
      <c r="E2229" s="9">
        <v>0</v>
      </c>
      <c r="F2229" s="9">
        <v>0</v>
      </c>
      <c r="G2229" s="9">
        <v>0</v>
      </c>
      <c r="H2229" s="9">
        <v>0</v>
      </c>
      <c r="I2229" s="9">
        <v>0</v>
      </c>
      <c r="J2229" s="9">
        <v>0</v>
      </c>
      <c r="K2229" s="9">
        <v>1</v>
      </c>
      <c r="L2229" s="9">
        <v>0</v>
      </c>
      <c r="M2229" s="9">
        <v>190</v>
      </c>
      <c r="N2229" s="9">
        <v>148</v>
      </c>
      <c r="O2229" s="9">
        <v>90</v>
      </c>
      <c r="P2229" s="9">
        <v>27.13</v>
      </c>
      <c r="Q2229" s="9">
        <v>72</v>
      </c>
      <c r="R2229" s="9">
        <v>86</v>
      </c>
    </row>
    <row r="2230" spans="1:18" x14ac:dyDescent="0.2">
      <c r="A2230" s="9">
        <v>0</v>
      </c>
      <c r="B2230" s="9">
        <v>0</v>
      </c>
      <c r="C2230" s="9">
        <v>49</v>
      </c>
      <c r="D2230" s="9">
        <v>0</v>
      </c>
      <c r="E2230" s="9">
        <v>1</v>
      </c>
      <c r="F2230" s="9">
        <v>0</v>
      </c>
      <c r="G2230" s="9">
        <v>0</v>
      </c>
      <c r="H2230" s="9">
        <v>0</v>
      </c>
      <c r="I2230" s="9">
        <v>0</v>
      </c>
      <c r="J2230" s="9">
        <v>0</v>
      </c>
      <c r="K2230" s="9">
        <v>0</v>
      </c>
      <c r="L2230" s="9">
        <v>0</v>
      </c>
      <c r="M2230" s="9">
        <v>165</v>
      </c>
      <c r="N2230" s="9">
        <v>120</v>
      </c>
      <c r="O2230" s="9">
        <v>66.5</v>
      </c>
      <c r="P2230" s="9">
        <v>21.45</v>
      </c>
      <c r="Q2230" s="9">
        <v>71</v>
      </c>
      <c r="R2230" s="9">
        <v>74</v>
      </c>
    </row>
    <row r="2231" spans="1:18" x14ac:dyDescent="0.2">
      <c r="A2231" s="9">
        <v>1</v>
      </c>
      <c r="B2231" s="9">
        <v>0</v>
      </c>
      <c r="C2231" s="9">
        <v>46</v>
      </c>
      <c r="D2231" s="9">
        <v>0</v>
      </c>
      <c r="E2231" s="9">
        <v>0</v>
      </c>
      <c r="F2231" s="9">
        <v>0</v>
      </c>
      <c r="G2231" s="9">
        <v>1</v>
      </c>
      <c r="H2231" s="9">
        <v>10</v>
      </c>
      <c r="I2231" s="9">
        <v>0</v>
      </c>
      <c r="J2231" s="9">
        <v>0</v>
      </c>
      <c r="K2231" s="9">
        <v>0</v>
      </c>
      <c r="L2231" s="9">
        <v>0</v>
      </c>
      <c r="M2231" s="9">
        <v>229</v>
      </c>
      <c r="N2231" s="9">
        <v>97.5</v>
      </c>
      <c r="O2231" s="9">
        <v>72</v>
      </c>
      <c r="P2231" s="9">
        <v>18.989999999999998</v>
      </c>
      <c r="Q2231" s="9">
        <v>80</v>
      </c>
      <c r="R2231" s="9">
        <v>78</v>
      </c>
    </row>
    <row r="2232" spans="1:18" x14ac:dyDescent="0.2">
      <c r="A2232" s="9">
        <v>1</v>
      </c>
      <c r="B2232" s="9">
        <v>1</v>
      </c>
      <c r="C2232" s="9">
        <v>55</v>
      </c>
      <c r="D2232" s="9">
        <v>1</v>
      </c>
      <c r="E2232" s="9">
        <v>0</v>
      </c>
      <c r="F2232" s="9">
        <v>0</v>
      </c>
      <c r="G2232" s="9">
        <v>1</v>
      </c>
      <c r="H2232" s="9">
        <v>30</v>
      </c>
      <c r="I2232" s="9">
        <v>0</v>
      </c>
      <c r="J2232" s="9">
        <v>0</v>
      </c>
      <c r="K2232" s="9">
        <v>0</v>
      </c>
      <c r="L2232" s="9">
        <v>0</v>
      </c>
      <c r="M2232" s="9">
        <v>175</v>
      </c>
      <c r="N2232" s="9">
        <v>150</v>
      </c>
      <c r="O2232" s="9">
        <v>88</v>
      </c>
      <c r="P2232" s="9">
        <v>22.72</v>
      </c>
      <c r="Q2232" s="9">
        <v>56</v>
      </c>
      <c r="R2232" s="9">
        <v>78</v>
      </c>
    </row>
    <row r="2233" spans="1:18" x14ac:dyDescent="0.2">
      <c r="A2233" s="9">
        <v>0</v>
      </c>
      <c r="B2233" s="9">
        <v>0</v>
      </c>
      <c r="C2233" s="9">
        <v>43</v>
      </c>
      <c r="D2233" s="9">
        <v>0</v>
      </c>
      <c r="E2233" s="9">
        <v>0</v>
      </c>
      <c r="F2233" s="9">
        <v>0</v>
      </c>
      <c r="G2233" s="9">
        <v>1</v>
      </c>
      <c r="H2233" s="9">
        <v>9</v>
      </c>
      <c r="I2233" s="9">
        <v>0</v>
      </c>
      <c r="J2233" s="9">
        <v>0</v>
      </c>
      <c r="K2233" s="9">
        <v>0</v>
      </c>
      <c r="L2233" s="9">
        <v>0</v>
      </c>
      <c r="M2233" s="9">
        <v>207</v>
      </c>
      <c r="N2233" s="9">
        <v>95.5</v>
      </c>
      <c r="O2233" s="9">
        <v>70</v>
      </c>
      <c r="P2233" s="9">
        <v>19.78</v>
      </c>
      <c r="Q2233" s="9">
        <v>93</v>
      </c>
      <c r="R2233" s="9">
        <v>79</v>
      </c>
    </row>
    <row r="2234" spans="1:18" x14ac:dyDescent="0.2">
      <c r="A2234" s="9">
        <v>0</v>
      </c>
      <c r="B2234" s="9">
        <v>0</v>
      </c>
      <c r="C2234" s="9">
        <v>45</v>
      </c>
      <c r="D2234" s="9">
        <v>0</v>
      </c>
      <c r="E2234" s="9">
        <v>1</v>
      </c>
      <c r="F2234" s="9">
        <v>0</v>
      </c>
      <c r="G2234" s="9">
        <v>0</v>
      </c>
      <c r="H2234" s="9">
        <v>0</v>
      </c>
      <c r="I2234" s="9">
        <v>0</v>
      </c>
      <c r="J2234" s="9">
        <v>0</v>
      </c>
      <c r="K2234" s="9">
        <v>0</v>
      </c>
      <c r="L2234" s="9">
        <v>0</v>
      </c>
      <c r="M2234" s="9">
        <v>155</v>
      </c>
      <c r="N2234" s="9">
        <v>116</v>
      </c>
      <c r="O2234" s="9">
        <v>81.5</v>
      </c>
      <c r="P2234" s="9">
        <v>25.56</v>
      </c>
      <c r="Q2234" s="9">
        <v>72</v>
      </c>
      <c r="R2234" s="9">
        <v>82</v>
      </c>
    </row>
    <row r="2235" spans="1:18" x14ac:dyDescent="0.2">
      <c r="A2235" s="9">
        <v>0</v>
      </c>
      <c r="B2235" s="9">
        <v>0</v>
      </c>
      <c r="C2235" s="9">
        <v>38</v>
      </c>
      <c r="D2235" s="9">
        <v>1</v>
      </c>
      <c r="E2235" s="9">
        <v>0</v>
      </c>
      <c r="F2235" s="9">
        <v>0</v>
      </c>
      <c r="G2235" s="9">
        <v>1</v>
      </c>
      <c r="H2235" s="9">
        <v>9</v>
      </c>
      <c r="I2235" s="9">
        <v>0</v>
      </c>
      <c r="J2235" s="9">
        <v>0</v>
      </c>
      <c r="K2235" s="9">
        <v>0</v>
      </c>
      <c r="L2235" s="9">
        <v>0</v>
      </c>
      <c r="M2235" s="9">
        <v>220</v>
      </c>
      <c r="N2235" s="9">
        <v>105</v>
      </c>
      <c r="O2235" s="9">
        <v>69</v>
      </c>
      <c r="P2235" s="9">
        <v>24.69</v>
      </c>
      <c r="Q2235" s="9">
        <v>110</v>
      </c>
      <c r="R2235" s="9">
        <v>87</v>
      </c>
    </row>
    <row r="2236" spans="1:18" x14ac:dyDescent="0.2">
      <c r="A2236" s="9">
        <v>1</v>
      </c>
      <c r="B2236" s="9">
        <v>1</v>
      </c>
      <c r="C2236" s="9">
        <v>46</v>
      </c>
      <c r="D2236" s="9">
        <v>1</v>
      </c>
      <c r="E2236" s="9">
        <v>0</v>
      </c>
      <c r="F2236" s="9">
        <v>0</v>
      </c>
      <c r="G2236" s="9">
        <v>1</v>
      </c>
      <c r="H2236" s="9">
        <v>30</v>
      </c>
      <c r="I2236" s="9">
        <v>0</v>
      </c>
      <c r="J2236" s="9">
        <v>0</v>
      </c>
      <c r="K2236" s="9">
        <v>1</v>
      </c>
      <c r="L2236" s="9">
        <v>0</v>
      </c>
      <c r="M2236" s="9">
        <v>187</v>
      </c>
      <c r="N2236" s="9">
        <v>140</v>
      </c>
      <c r="O2236" s="9">
        <v>94</v>
      </c>
      <c r="P2236" s="9">
        <v>24.3</v>
      </c>
      <c r="Q2236" s="9">
        <v>100</v>
      </c>
      <c r="R2236" s="9">
        <v>67</v>
      </c>
    </row>
    <row r="2237" spans="1:18" x14ac:dyDescent="0.2">
      <c r="A2237" s="9">
        <v>0</v>
      </c>
      <c r="B2237" s="9">
        <v>1</v>
      </c>
      <c r="C2237" s="9">
        <v>48</v>
      </c>
      <c r="D2237" s="9">
        <v>0</v>
      </c>
      <c r="E2237" s="9">
        <v>0</v>
      </c>
      <c r="F2237" s="9">
        <v>0</v>
      </c>
      <c r="G2237" s="9">
        <v>0</v>
      </c>
      <c r="H2237" s="9">
        <v>0</v>
      </c>
      <c r="I2237" s="9">
        <v>0</v>
      </c>
      <c r="J2237" s="9">
        <v>0</v>
      </c>
      <c r="K2237" s="9">
        <v>0</v>
      </c>
      <c r="L2237" s="9">
        <v>0</v>
      </c>
      <c r="M2237" s="9">
        <v>195</v>
      </c>
      <c r="N2237" s="9">
        <v>124</v>
      </c>
      <c r="O2237" s="9">
        <v>80</v>
      </c>
      <c r="P2237" s="9">
        <v>23.96</v>
      </c>
      <c r="Q2237" s="9">
        <v>52</v>
      </c>
      <c r="R2237" s="9">
        <v>73</v>
      </c>
    </row>
    <row r="2238" spans="1:18" x14ac:dyDescent="0.2">
      <c r="A2238" s="9">
        <v>0</v>
      </c>
      <c r="B2238" s="9">
        <v>1</v>
      </c>
      <c r="C2238" s="9">
        <v>45</v>
      </c>
      <c r="D2238" s="9">
        <v>1</v>
      </c>
      <c r="E2238" s="9">
        <v>0</v>
      </c>
      <c r="F2238" s="9">
        <v>0</v>
      </c>
      <c r="G2238" s="9">
        <v>1</v>
      </c>
      <c r="H2238" s="9">
        <v>20</v>
      </c>
      <c r="I2238" s="9">
        <v>0</v>
      </c>
      <c r="J2238" s="9">
        <v>0</v>
      </c>
      <c r="K2238" s="9">
        <v>0</v>
      </c>
      <c r="L2238" s="9">
        <v>0</v>
      </c>
      <c r="M2238" s="9">
        <v>218</v>
      </c>
      <c r="N2238" s="9">
        <v>130</v>
      </c>
      <c r="O2238" s="9">
        <v>87</v>
      </c>
      <c r="P2238" s="9">
        <v>24.1</v>
      </c>
      <c r="Q2238" s="9">
        <v>72</v>
      </c>
      <c r="R2238" s="9">
        <v>64</v>
      </c>
    </row>
    <row r="2239" spans="1:18" x14ac:dyDescent="0.2">
      <c r="A2239" s="9">
        <v>0</v>
      </c>
      <c r="B2239" s="9">
        <v>0</v>
      </c>
      <c r="C2239" s="9">
        <v>59</v>
      </c>
      <c r="D2239" s="9">
        <v>1</v>
      </c>
      <c r="E2239" s="9">
        <v>0</v>
      </c>
      <c r="F2239" s="9">
        <v>0</v>
      </c>
      <c r="G2239" s="9">
        <v>0</v>
      </c>
      <c r="H2239" s="9">
        <v>0</v>
      </c>
      <c r="I2239" s="9">
        <v>0</v>
      </c>
      <c r="J2239" s="9">
        <v>0</v>
      </c>
      <c r="K2239" s="9">
        <v>0</v>
      </c>
      <c r="L2239" s="9">
        <v>0</v>
      </c>
      <c r="M2239" s="9">
        <v>225</v>
      </c>
      <c r="N2239" s="9">
        <v>132</v>
      </c>
      <c r="O2239" s="9">
        <v>80</v>
      </c>
      <c r="P2239" s="9">
        <v>28.41</v>
      </c>
      <c r="Q2239" s="9">
        <v>58</v>
      </c>
      <c r="R2239" s="9">
        <v>88</v>
      </c>
    </row>
    <row r="2240" spans="1:18" x14ac:dyDescent="0.2">
      <c r="A2240" s="9">
        <v>0</v>
      </c>
      <c r="B2240" s="9">
        <v>1</v>
      </c>
      <c r="C2240" s="9">
        <v>43</v>
      </c>
      <c r="D2240" s="9">
        <v>0</v>
      </c>
      <c r="E2240" s="9">
        <v>0</v>
      </c>
      <c r="F2240" s="9">
        <v>1</v>
      </c>
      <c r="G2240" s="9">
        <v>0</v>
      </c>
      <c r="H2240" s="9">
        <v>0</v>
      </c>
      <c r="I2240" s="9">
        <v>0</v>
      </c>
      <c r="J2240" s="9">
        <v>0</v>
      </c>
      <c r="K2240" s="9">
        <v>0</v>
      </c>
      <c r="L2240" s="9">
        <v>0</v>
      </c>
      <c r="M2240" s="9">
        <v>237</v>
      </c>
      <c r="N2240" s="9">
        <v>104</v>
      </c>
      <c r="O2240" s="9">
        <v>74</v>
      </c>
      <c r="P2240" s="9">
        <v>23.02</v>
      </c>
      <c r="Q2240" s="9">
        <v>60</v>
      </c>
      <c r="R2240" s="9">
        <v>77</v>
      </c>
    </row>
    <row r="2241" spans="1:18" x14ac:dyDescent="0.2">
      <c r="A2241" s="9">
        <v>0</v>
      </c>
      <c r="B2241" s="9">
        <v>0</v>
      </c>
      <c r="C2241" s="9">
        <v>45</v>
      </c>
      <c r="D2241" s="9">
        <v>0</v>
      </c>
      <c r="E2241" s="9">
        <v>1</v>
      </c>
      <c r="F2241" s="9">
        <v>0</v>
      </c>
      <c r="G2241" s="9">
        <v>1</v>
      </c>
      <c r="H2241" s="9">
        <v>20</v>
      </c>
      <c r="I2241" s="9">
        <v>0</v>
      </c>
      <c r="J2241" s="9">
        <v>0</v>
      </c>
      <c r="K2241" s="9">
        <v>1</v>
      </c>
      <c r="L2241" s="9">
        <v>0</v>
      </c>
      <c r="M2241" s="9">
        <v>297</v>
      </c>
      <c r="N2241" s="9">
        <v>142</v>
      </c>
      <c r="O2241" s="9">
        <v>91</v>
      </c>
      <c r="P2241" s="9">
        <v>35.020000000000003</v>
      </c>
      <c r="Q2241" s="9">
        <v>87</v>
      </c>
      <c r="R2241" s="9">
        <v>86</v>
      </c>
    </row>
    <row r="2242" spans="1:18" x14ac:dyDescent="0.2">
      <c r="A2242" s="9">
        <v>0</v>
      </c>
      <c r="B2242" s="9">
        <v>0</v>
      </c>
      <c r="C2242" s="9">
        <v>49</v>
      </c>
      <c r="D2242" s="9">
        <v>1</v>
      </c>
      <c r="E2242" s="9">
        <v>0</v>
      </c>
      <c r="F2242" s="9">
        <v>0</v>
      </c>
      <c r="G2242" s="9">
        <v>1</v>
      </c>
      <c r="H2242" s="9">
        <v>20</v>
      </c>
      <c r="I2242" s="9">
        <v>0</v>
      </c>
      <c r="J2242" s="9">
        <v>0</v>
      </c>
      <c r="K2242" s="9">
        <v>0</v>
      </c>
      <c r="L2242" s="9">
        <v>0</v>
      </c>
      <c r="M2242" s="9">
        <v>277</v>
      </c>
      <c r="N2242" s="9">
        <v>120</v>
      </c>
      <c r="O2242" s="9">
        <v>80</v>
      </c>
      <c r="P2242" s="9">
        <v>19.72</v>
      </c>
      <c r="Q2242" s="9">
        <v>60</v>
      </c>
      <c r="R2242" s="9">
        <v>75</v>
      </c>
    </row>
    <row r="2243" spans="1:18" x14ac:dyDescent="0.2">
      <c r="A2243" s="9">
        <v>0</v>
      </c>
      <c r="B2243" s="9">
        <v>1</v>
      </c>
      <c r="C2243" s="9">
        <v>38</v>
      </c>
      <c r="D2243" s="9">
        <v>0</v>
      </c>
      <c r="E2243" s="9">
        <v>0</v>
      </c>
      <c r="F2243" s="9">
        <v>1</v>
      </c>
      <c r="G2243" s="9">
        <v>1</v>
      </c>
      <c r="H2243" s="9">
        <v>23</v>
      </c>
      <c r="I2243" s="9">
        <v>0</v>
      </c>
      <c r="J2243" s="9">
        <v>0</v>
      </c>
      <c r="K2243" s="9">
        <v>1</v>
      </c>
      <c r="L2243" s="9">
        <v>0</v>
      </c>
      <c r="M2243" s="9">
        <v>165</v>
      </c>
      <c r="N2243" s="9">
        <v>128</v>
      </c>
      <c r="O2243" s="9">
        <v>80</v>
      </c>
      <c r="P2243" s="9">
        <v>25.62</v>
      </c>
      <c r="Q2243" s="9">
        <v>90</v>
      </c>
      <c r="R2243" s="9">
        <v>85</v>
      </c>
    </row>
    <row r="2244" spans="1:18" x14ac:dyDescent="0.2">
      <c r="A2244" s="9">
        <v>0</v>
      </c>
      <c r="B2244" s="9">
        <v>0</v>
      </c>
      <c r="C2244" s="9">
        <v>47</v>
      </c>
      <c r="D2244" s="9">
        <v>1</v>
      </c>
      <c r="E2244" s="9">
        <v>0</v>
      </c>
      <c r="F2244" s="9">
        <v>0</v>
      </c>
      <c r="G2244" s="9">
        <v>1</v>
      </c>
      <c r="H2244" s="9">
        <v>9</v>
      </c>
      <c r="I2244" s="9">
        <v>0</v>
      </c>
      <c r="J2244" s="9">
        <v>0</v>
      </c>
      <c r="K2244" s="9">
        <v>1</v>
      </c>
      <c r="L2244" s="9">
        <v>1</v>
      </c>
      <c r="M2244" s="9">
        <v>214</v>
      </c>
      <c r="N2244" s="9">
        <v>144</v>
      </c>
      <c r="O2244" s="9">
        <v>92</v>
      </c>
      <c r="P2244" s="9">
        <v>22.73</v>
      </c>
      <c r="Q2244" s="9">
        <v>72</v>
      </c>
      <c r="R2244" s="9">
        <v>57</v>
      </c>
    </row>
    <row r="2245" spans="1:18" x14ac:dyDescent="0.2">
      <c r="A2245" s="9">
        <v>0</v>
      </c>
      <c r="B2245" s="9">
        <v>1</v>
      </c>
      <c r="C2245" s="9">
        <v>45</v>
      </c>
      <c r="D2245" s="9">
        <v>1</v>
      </c>
      <c r="E2245" s="9">
        <v>0</v>
      </c>
      <c r="F2245" s="9">
        <v>0</v>
      </c>
      <c r="G2245" s="9">
        <v>0</v>
      </c>
      <c r="H2245" s="9">
        <v>0</v>
      </c>
      <c r="I2245" s="9">
        <v>0</v>
      </c>
      <c r="J2245" s="9">
        <v>0</v>
      </c>
      <c r="K2245" s="9">
        <v>0</v>
      </c>
      <c r="L2245" s="9">
        <v>0</v>
      </c>
      <c r="M2245" s="9">
        <v>275</v>
      </c>
      <c r="N2245" s="9">
        <v>105</v>
      </c>
      <c r="O2245" s="9">
        <v>86</v>
      </c>
      <c r="P2245" s="9">
        <v>32.92</v>
      </c>
      <c r="Q2245" s="9">
        <v>75</v>
      </c>
      <c r="R2245" s="9">
        <v>92</v>
      </c>
    </row>
    <row r="2246" spans="1:18" x14ac:dyDescent="0.2">
      <c r="A2246" s="9">
        <v>0</v>
      </c>
      <c r="B2246" s="9">
        <v>0</v>
      </c>
      <c r="C2246" s="9">
        <v>49</v>
      </c>
      <c r="D2246" s="9">
        <v>1</v>
      </c>
      <c r="E2246" s="9">
        <v>0</v>
      </c>
      <c r="F2246" s="9">
        <v>0</v>
      </c>
      <c r="G2246" s="9">
        <v>0</v>
      </c>
      <c r="H2246" s="9">
        <v>0</v>
      </c>
      <c r="I2246" s="9">
        <v>0</v>
      </c>
      <c r="J2246" s="9">
        <v>0</v>
      </c>
      <c r="K2246" s="9">
        <v>0</v>
      </c>
      <c r="L2246" s="9">
        <v>0</v>
      </c>
      <c r="M2246" s="9">
        <v>224</v>
      </c>
      <c r="N2246" s="9">
        <v>140</v>
      </c>
      <c r="O2246" s="9">
        <v>88</v>
      </c>
      <c r="P2246" s="9">
        <v>23.79</v>
      </c>
      <c r="Q2246" s="9">
        <v>80</v>
      </c>
      <c r="R2246" s="9">
        <v>86</v>
      </c>
    </row>
    <row r="2247" spans="1:18" x14ac:dyDescent="0.2">
      <c r="A2247" s="9">
        <v>0</v>
      </c>
      <c r="B2247" s="9">
        <v>1</v>
      </c>
      <c r="C2247" s="9">
        <v>37</v>
      </c>
      <c r="D2247" s="9">
        <v>0</v>
      </c>
      <c r="E2247" s="9">
        <v>0</v>
      </c>
      <c r="F2247" s="9">
        <v>0</v>
      </c>
      <c r="G2247" s="9">
        <v>0</v>
      </c>
      <c r="H2247" s="9">
        <v>0</v>
      </c>
      <c r="I2247" s="9">
        <v>0</v>
      </c>
      <c r="J2247" s="9">
        <v>0</v>
      </c>
      <c r="K2247" s="9">
        <v>0</v>
      </c>
      <c r="L2247" s="9">
        <v>0</v>
      </c>
      <c r="M2247" s="9">
        <v>253</v>
      </c>
      <c r="N2247" s="9">
        <v>122</v>
      </c>
      <c r="O2247" s="9">
        <v>81</v>
      </c>
      <c r="P2247" s="9">
        <v>27.98</v>
      </c>
      <c r="Q2247" s="9">
        <v>75</v>
      </c>
      <c r="R2247" s="9">
        <v>93</v>
      </c>
    </row>
    <row r="2248" spans="1:18" x14ac:dyDescent="0.2">
      <c r="A2248" s="9">
        <v>1</v>
      </c>
      <c r="B2248" s="9">
        <v>1</v>
      </c>
      <c r="C2248" s="9">
        <v>52</v>
      </c>
      <c r="D2248" s="9">
        <v>0</v>
      </c>
      <c r="E2248" s="9">
        <v>0</v>
      </c>
      <c r="F2248" s="9">
        <v>1</v>
      </c>
      <c r="G2248" s="9">
        <v>1</v>
      </c>
      <c r="H2248" s="9">
        <v>20</v>
      </c>
      <c r="I2248" s="9">
        <v>0</v>
      </c>
      <c r="J2248" s="9">
        <v>0</v>
      </c>
      <c r="K2248" s="9">
        <v>0</v>
      </c>
      <c r="L2248" s="9">
        <v>0</v>
      </c>
      <c r="M2248" s="9">
        <v>205</v>
      </c>
      <c r="N2248" s="9">
        <v>136.5</v>
      </c>
      <c r="O2248" s="9">
        <v>92.5</v>
      </c>
      <c r="P2248" s="9">
        <v>31.05</v>
      </c>
      <c r="Q2248" s="9">
        <v>70</v>
      </c>
      <c r="R2248" s="9">
        <v>78</v>
      </c>
    </row>
    <row r="2249" spans="1:18" x14ac:dyDescent="0.2">
      <c r="A2249" s="9">
        <v>0</v>
      </c>
      <c r="B2249" s="9">
        <v>0</v>
      </c>
      <c r="C2249" s="9">
        <v>37</v>
      </c>
      <c r="D2249" s="9">
        <v>1</v>
      </c>
      <c r="E2249" s="9">
        <v>0</v>
      </c>
      <c r="F2249" s="9">
        <v>0</v>
      </c>
      <c r="G2249" s="9">
        <v>0</v>
      </c>
      <c r="H2249" s="9">
        <v>0</v>
      </c>
      <c r="I2249" s="9">
        <v>0</v>
      </c>
      <c r="J2249" s="9">
        <v>0</v>
      </c>
      <c r="K2249" s="9">
        <v>0</v>
      </c>
      <c r="L2249" s="9">
        <v>0</v>
      </c>
      <c r="M2249" s="9">
        <v>184</v>
      </c>
      <c r="N2249" s="9">
        <v>137.5</v>
      </c>
      <c r="O2249" s="9">
        <v>88.5</v>
      </c>
      <c r="P2249" s="9">
        <v>16.48</v>
      </c>
      <c r="Q2249" s="9">
        <v>100</v>
      </c>
      <c r="R2249" s="9">
        <v>68</v>
      </c>
    </row>
    <row r="2250" spans="1:18" x14ac:dyDescent="0.2">
      <c r="A2250" s="9">
        <v>0</v>
      </c>
      <c r="B2250" s="9">
        <v>1</v>
      </c>
      <c r="C2250" s="9">
        <v>45</v>
      </c>
      <c r="D2250" s="9">
        <v>1</v>
      </c>
      <c r="E2250" s="9">
        <v>0</v>
      </c>
      <c r="F2250" s="9">
        <v>0</v>
      </c>
      <c r="G2250" s="9">
        <v>1</v>
      </c>
      <c r="H2250" s="9">
        <v>6</v>
      </c>
      <c r="I2250" s="9">
        <v>0</v>
      </c>
      <c r="J2250" s="9">
        <v>0</v>
      </c>
      <c r="K2250" s="9">
        <v>0</v>
      </c>
      <c r="L2250" s="9">
        <v>0</v>
      </c>
      <c r="M2250" s="9">
        <v>216</v>
      </c>
      <c r="N2250" s="9">
        <v>127.5</v>
      </c>
      <c r="O2250" s="9">
        <v>82.5</v>
      </c>
      <c r="P2250" s="9">
        <v>27.15</v>
      </c>
      <c r="Q2250" s="9">
        <v>70</v>
      </c>
      <c r="R2250" s="9">
        <v>67</v>
      </c>
    </row>
    <row r="2251" spans="1:18" x14ac:dyDescent="0.2">
      <c r="A2251" s="9">
        <v>0</v>
      </c>
      <c r="B2251" s="9">
        <v>1</v>
      </c>
      <c r="C2251" s="9">
        <v>57</v>
      </c>
      <c r="D2251" s="9">
        <v>1</v>
      </c>
      <c r="E2251" s="9">
        <v>0</v>
      </c>
      <c r="F2251" s="9">
        <v>0</v>
      </c>
      <c r="G2251" s="9">
        <v>0</v>
      </c>
      <c r="H2251" s="9">
        <v>0</v>
      </c>
      <c r="I2251" s="9">
        <v>0</v>
      </c>
      <c r="J2251" s="9">
        <v>0</v>
      </c>
      <c r="K2251" s="9">
        <v>0</v>
      </c>
      <c r="L2251" s="9">
        <v>0</v>
      </c>
      <c r="M2251" s="9">
        <v>206</v>
      </c>
      <c r="N2251" s="9">
        <v>124</v>
      </c>
      <c r="O2251" s="9">
        <v>80</v>
      </c>
      <c r="P2251" s="9">
        <v>23.04</v>
      </c>
      <c r="Q2251" s="9">
        <v>66</v>
      </c>
      <c r="R2251" s="9">
        <v>60</v>
      </c>
    </row>
    <row r="2252" spans="1:18" x14ac:dyDescent="0.2">
      <c r="A2252" s="9">
        <v>0</v>
      </c>
      <c r="B2252" s="9">
        <v>0</v>
      </c>
      <c r="C2252" s="9">
        <v>46</v>
      </c>
      <c r="D2252" s="9">
        <v>1</v>
      </c>
      <c r="E2252" s="9">
        <v>0</v>
      </c>
      <c r="F2252" s="9">
        <v>0</v>
      </c>
      <c r="G2252" s="9">
        <v>0</v>
      </c>
      <c r="H2252" s="9">
        <v>0</v>
      </c>
      <c r="I2252" s="9">
        <v>0</v>
      </c>
      <c r="J2252" s="9">
        <v>0</v>
      </c>
      <c r="K2252" s="9">
        <v>1</v>
      </c>
      <c r="L2252" s="9">
        <v>0</v>
      </c>
      <c r="M2252" s="9">
        <v>313</v>
      </c>
      <c r="N2252" s="9">
        <v>170</v>
      </c>
      <c r="O2252" s="9">
        <v>107</v>
      </c>
      <c r="P2252" s="9">
        <v>27.78</v>
      </c>
      <c r="Q2252" s="9">
        <v>95</v>
      </c>
      <c r="R2252" s="9">
        <v>62</v>
      </c>
    </row>
    <row r="2253" spans="1:18" x14ac:dyDescent="0.2">
      <c r="A2253" s="9">
        <v>0</v>
      </c>
      <c r="B2253" s="9">
        <v>1</v>
      </c>
      <c r="C2253" s="9">
        <v>48</v>
      </c>
      <c r="D2253" s="9">
        <v>0</v>
      </c>
      <c r="E2253" s="9">
        <v>1</v>
      </c>
      <c r="F2253" s="9">
        <v>0</v>
      </c>
      <c r="G2253" s="9">
        <v>1</v>
      </c>
      <c r="H2253" s="9">
        <v>30</v>
      </c>
      <c r="I2253" s="9">
        <v>0</v>
      </c>
      <c r="J2253" s="9">
        <v>0</v>
      </c>
      <c r="K2253" s="9">
        <v>0</v>
      </c>
      <c r="L2253" s="9">
        <v>0</v>
      </c>
      <c r="M2253" s="9">
        <v>208</v>
      </c>
      <c r="N2253" s="9">
        <v>138.5</v>
      </c>
      <c r="O2253" s="9">
        <v>85.5</v>
      </c>
      <c r="P2253" s="9">
        <v>23.85</v>
      </c>
      <c r="Q2253" s="9">
        <v>82</v>
      </c>
      <c r="R2253" s="9">
        <v>64</v>
      </c>
    </row>
    <row r="2254" spans="1:18" x14ac:dyDescent="0.2">
      <c r="A2254" s="9">
        <v>0</v>
      </c>
      <c r="B2254" s="9">
        <v>1</v>
      </c>
      <c r="C2254" s="9">
        <v>46</v>
      </c>
      <c r="D2254" s="9">
        <v>1</v>
      </c>
      <c r="E2254" s="9">
        <v>0</v>
      </c>
      <c r="F2254" s="9">
        <v>0</v>
      </c>
      <c r="G2254" s="9">
        <v>1</v>
      </c>
      <c r="H2254" s="9">
        <v>40</v>
      </c>
      <c r="I2254" s="9">
        <v>0</v>
      </c>
      <c r="J2254" s="9">
        <v>0</v>
      </c>
      <c r="K2254" s="9">
        <v>0</v>
      </c>
      <c r="L2254" s="9">
        <v>0</v>
      </c>
      <c r="M2254" s="9">
        <v>210</v>
      </c>
      <c r="N2254" s="9">
        <v>154</v>
      </c>
      <c r="O2254" s="9">
        <v>91</v>
      </c>
      <c r="P2254" s="9">
        <v>26.25</v>
      </c>
      <c r="Q2254" s="9">
        <v>88</v>
      </c>
      <c r="R2254" s="9">
        <v>82</v>
      </c>
    </row>
    <row r="2255" spans="1:18" x14ac:dyDescent="0.2">
      <c r="A2255" s="9">
        <v>0</v>
      </c>
      <c r="B2255" s="9">
        <v>0</v>
      </c>
      <c r="C2255" s="9">
        <v>55</v>
      </c>
      <c r="D2255" s="9">
        <v>1</v>
      </c>
      <c r="E2255" s="9">
        <v>0</v>
      </c>
      <c r="F2255" s="9">
        <v>0</v>
      </c>
      <c r="G2255" s="9">
        <v>0</v>
      </c>
      <c r="H2255" s="9">
        <v>0</v>
      </c>
      <c r="I2255" s="9">
        <v>0</v>
      </c>
      <c r="J2255" s="9">
        <v>0</v>
      </c>
      <c r="K2255" s="9">
        <v>1</v>
      </c>
      <c r="L2255" s="9">
        <v>0</v>
      </c>
      <c r="M2255" s="9">
        <v>226</v>
      </c>
      <c r="N2255" s="9">
        <v>141</v>
      </c>
      <c r="O2255" s="9">
        <v>84</v>
      </c>
      <c r="P2255" s="9">
        <v>27.6</v>
      </c>
      <c r="Q2255" s="9">
        <v>69</v>
      </c>
      <c r="R2255" s="9">
        <v>73</v>
      </c>
    </row>
    <row r="2256" spans="1:18" x14ac:dyDescent="0.2">
      <c r="A2256" s="9">
        <v>0</v>
      </c>
      <c r="B2256" s="9">
        <v>0</v>
      </c>
      <c r="C2256" s="9">
        <v>39</v>
      </c>
      <c r="D2256" s="9">
        <v>1</v>
      </c>
      <c r="E2256" s="9">
        <v>0</v>
      </c>
      <c r="F2256" s="9">
        <v>0</v>
      </c>
      <c r="G2256" s="9">
        <v>0</v>
      </c>
      <c r="H2256" s="9">
        <v>0</v>
      </c>
      <c r="I2256" s="9">
        <v>0</v>
      </c>
      <c r="J2256" s="9">
        <v>0</v>
      </c>
      <c r="K2256" s="9">
        <v>1</v>
      </c>
      <c r="L2256" s="9">
        <v>0</v>
      </c>
      <c r="M2256" s="9">
        <v>219</v>
      </c>
      <c r="N2256" s="9">
        <v>161</v>
      </c>
      <c r="O2256" s="9">
        <v>103</v>
      </c>
      <c r="P2256" s="9">
        <v>29.06</v>
      </c>
      <c r="Q2256" s="9">
        <v>94</v>
      </c>
      <c r="R2256" s="9">
        <v>106</v>
      </c>
    </row>
    <row r="2257" spans="1:18" x14ac:dyDescent="0.2">
      <c r="A2257" s="9">
        <v>0</v>
      </c>
      <c r="B2257" s="9">
        <v>0</v>
      </c>
      <c r="C2257" s="9">
        <v>40</v>
      </c>
      <c r="D2257" s="9">
        <v>0</v>
      </c>
      <c r="E2257" s="9">
        <v>1</v>
      </c>
      <c r="F2257" s="9">
        <v>0</v>
      </c>
      <c r="G2257" s="9">
        <v>0</v>
      </c>
      <c r="H2257" s="9">
        <v>0</v>
      </c>
      <c r="I2257" s="9">
        <v>0</v>
      </c>
      <c r="J2257" s="9">
        <v>0</v>
      </c>
      <c r="K2257" s="9">
        <v>0</v>
      </c>
      <c r="L2257" s="9">
        <v>0</v>
      </c>
      <c r="M2257" s="9">
        <v>196</v>
      </c>
      <c r="N2257" s="9">
        <v>126</v>
      </c>
      <c r="O2257" s="9">
        <v>85</v>
      </c>
      <c r="P2257" s="9">
        <v>22.81</v>
      </c>
      <c r="Q2257" s="9">
        <v>73</v>
      </c>
      <c r="R2257" s="9">
        <v>96</v>
      </c>
    </row>
    <row r="2258" spans="1:18" x14ac:dyDescent="0.2">
      <c r="A2258" s="9">
        <v>0</v>
      </c>
      <c r="B2258" s="9">
        <v>0</v>
      </c>
      <c r="C2258" s="9">
        <v>42</v>
      </c>
      <c r="D2258" s="9">
        <v>1</v>
      </c>
      <c r="E2258" s="9">
        <v>0</v>
      </c>
      <c r="F2258" s="9">
        <v>0</v>
      </c>
      <c r="G2258" s="9">
        <v>1</v>
      </c>
      <c r="H2258" s="9">
        <v>20</v>
      </c>
      <c r="I2258" s="9">
        <v>0</v>
      </c>
      <c r="J2258" s="9">
        <v>0</v>
      </c>
      <c r="K2258" s="9">
        <v>0</v>
      </c>
      <c r="L2258" s="9">
        <v>0</v>
      </c>
      <c r="M2258" s="9">
        <v>225</v>
      </c>
      <c r="N2258" s="9">
        <v>111</v>
      </c>
      <c r="O2258" s="9">
        <v>71</v>
      </c>
      <c r="P2258" s="9">
        <v>23.43</v>
      </c>
      <c r="Q2258" s="9">
        <v>95</v>
      </c>
      <c r="R2258" s="9">
        <v>85</v>
      </c>
    </row>
    <row r="2259" spans="1:18" x14ac:dyDescent="0.2">
      <c r="A2259" s="9">
        <v>0</v>
      </c>
      <c r="B2259" s="9">
        <v>0</v>
      </c>
      <c r="C2259" s="9">
        <v>61</v>
      </c>
      <c r="D2259" s="9">
        <v>1</v>
      </c>
      <c r="E2259" s="9">
        <v>0</v>
      </c>
      <c r="F2259" s="9">
        <v>0</v>
      </c>
      <c r="G2259" s="9">
        <v>0</v>
      </c>
      <c r="H2259" s="9">
        <v>0</v>
      </c>
      <c r="I2259" s="9">
        <v>0</v>
      </c>
      <c r="J2259" s="9">
        <v>0</v>
      </c>
      <c r="K2259" s="9">
        <v>0</v>
      </c>
      <c r="L2259" s="9">
        <v>0</v>
      </c>
      <c r="M2259" s="9">
        <v>260</v>
      </c>
      <c r="N2259" s="9">
        <v>137</v>
      </c>
      <c r="O2259" s="9">
        <v>70</v>
      </c>
      <c r="P2259" s="9">
        <v>24.83</v>
      </c>
      <c r="Q2259" s="9">
        <v>92</v>
      </c>
      <c r="R2259" s="9">
        <v>78</v>
      </c>
    </row>
    <row r="2260" spans="1:18" x14ac:dyDescent="0.2">
      <c r="A2260" s="9">
        <v>1</v>
      </c>
      <c r="B2260" s="9">
        <v>0</v>
      </c>
      <c r="C2260" s="9">
        <v>65</v>
      </c>
      <c r="D2260" s="9">
        <v>0</v>
      </c>
      <c r="E2260" s="9">
        <v>1</v>
      </c>
      <c r="F2260" s="9">
        <v>0</v>
      </c>
      <c r="G2260" s="9">
        <v>0</v>
      </c>
      <c r="H2260" s="9">
        <v>0</v>
      </c>
      <c r="I2260" s="9">
        <v>1</v>
      </c>
      <c r="J2260" s="9">
        <v>0</v>
      </c>
      <c r="K2260" s="9">
        <v>1</v>
      </c>
      <c r="L2260" s="9">
        <v>0</v>
      </c>
      <c r="M2260" s="9">
        <v>279</v>
      </c>
      <c r="N2260" s="9">
        <v>152</v>
      </c>
      <c r="O2260" s="9">
        <v>102</v>
      </c>
      <c r="P2260" s="9">
        <v>30.43</v>
      </c>
      <c r="Q2260" s="9">
        <v>95</v>
      </c>
      <c r="R2260" s="9">
        <v>78</v>
      </c>
    </row>
    <row r="2261" spans="1:18" x14ac:dyDescent="0.2">
      <c r="A2261" s="9">
        <v>0</v>
      </c>
      <c r="B2261" s="9">
        <v>0</v>
      </c>
      <c r="C2261" s="9">
        <v>36</v>
      </c>
      <c r="D2261" s="9">
        <v>1</v>
      </c>
      <c r="E2261" s="9">
        <v>0</v>
      </c>
      <c r="F2261" s="9">
        <v>0</v>
      </c>
      <c r="G2261" s="9">
        <v>1</v>
      </c>
      <c r="H2261" s="9">
        <v>5</v>
      </c>
      <c r="I2261" s="9">
        <v>0</v>
      </c>
      <c r="J2261" s="9">
        <v>0</v>
      </c>
      <c r="K2261" s="9">
        <v>0</v>
      </c>
      <c r="L2261" s="9">
        <v>0</v>
      </c>
      <c r="M2261" s="9">
        <v>195</v>
      </c>
      <c r="N2261" s="9">
        <v>109</v>
      </c>
      <c r="O2261" s="9">
        <v>69</v>
      </c>
      <c r="P2261" s="9">
        <v>23.24</v>
      </c>
      <c r="Q2261" s="9">
        <v>70</v>
      </c>
      <c r="R2261" s="9">
        <v>70</v>
      </c>
    </row>
    <row r="2262" spans="1:18" x14ac:dyDescent="0.2">
      <c r="A2262" s="9">
        <v>0</v>
      </c>
      <c r="B2262" s="9">
        <v>0</v>
      </c>
      <c r="C2262" s="9">
        <v>44</v>
      </c>
      <c r="D2262" s="9">
        <v>1</v>
      </c>
      <c r="E2262" s="9">
        <v>0</v>
      </c>
      <c r="F2262" s="9">
        <v>0</v>
      </c>
      <c r="G2262" s="9">
        <v>0</v>
      </c>
      <c r="H2262" s="9">
        <v>0</v>
      </c>
      <c r="I2262" s="9">
        <v>0</v>
      </c>
      <c r="J2262" s="9">
        <v>0</v>
      </c>
      <c r="K2262" s="9">
        <v>0</v>
      </c>
      <c r="L2262" s="9">
        <v>0</v>
      </c>
      <c r="M2262" s="9">
        <v>200</v>
      </c>
      <c r="N2262" s="9">
        <v>128</v>
      </c>
      <c r="O2262" s="9">
        <v>82</v>
      </c>
      <c r="P2262" s="9">
        <v>23.24</v>
      </c>
      <c r="Q2262" s="9">
        <v>80</v>
      </c>
      <c r="R2262" s="9">
        <v>73</v>
      </c>
    </row>
    <row r="2263" spans="1:18" x14ac:dyDescent="0.2">
      <c r="A2263" s="9">
        <v>0</v>
      </c>
      <c r="B2263" s="9">
        <v>0</v>
      </c>
      <c r="C2263" s="9">
        <v>50</v>
      </c>
      <c r="D2263" s="9">
        <v>0</v>
      </c>
      <c r="E2263" s="9">
        <v>1</v>
      </c>
      <c r="F2263" s="9">
        <v>0</v>
      </c>
      <c r="G2263" s="9">
        <v>1</v>
      </c>
      <c r="H2263" s="9">
        <v>20</v>
      </c>
      <c r="I2263" s="9">
        <v>0</v>
      </c>
      <c r="J2263" s="9">
        <v>0</v>
      </c>
      <c r="K2263" s="9">
        <v>0</v>
      </c>
      <c r="L2263" s="9">
        <v>0</v>
      </c>
      <c r="M2263" s="9">
        <v>258</v>
      </c>
      <c r="N2263" s="9">
        <v>123</v>
      </c>
      <c r="O2263" s="9">
        <v>70</v>
      </c>
      <c r="P2263" s="9">
        <v>19.72</v>
      </c>
      <c r="Q2263" s="9">
        <v>80</v>
      </c>
      <c r="R2263" s="9">
        <v>71</v>
      </c>
    </row>
    <row r="2264" spans="1:18" x14ac:dyDescent="0.2">
      <c r="A2264" s="9">
        <v>0</v>
      </c>
      <c r="B2264" s="9">
        <v>0</v>
      </c>
      <c r="C2264" s="9">
        <v>43</v>
      </c>
      <c r="D2264" s="9">
        <v>1</v>
      </c>
      <c r="E2264" s="9">
        <v>0</v>
      </c>
      <c r="F2264" s="9">
        <v>0</v>
      </c>
      <c r="G2264" s="9">
        <v>0</v>
      </c>
      <c r="H2264" s="9">
        <v>0</v>
      </c>
      <c r="I2264" s="9">
        <v>0</v>
      </c>
      <c r="J2264" s="9">
        <v>0</v>
      </c>
      <c r="K2264" s="9">
        <v>0</v>
      </c>
      <c r="L2264" s="9">
        <v>0</v>
      </c>
      <c r="M2264" s="9">
        <v>202</v>
      </c>
      <c r="N2264" s="9">
        <v>124</v>
      </c>
      <c r="O2264" s="9">
        <v>92</v>
      </c>
      <c r="P2264" s="9">
        <v>21.26</v>
      </c>
      <c r="Q2264" s="9">
        <v>75</v>
      </c>
      <c r="R2264" s="9">
        <v>74</v>
      </c>
    </row>
    <row r="2265" spans="1:18" x14ac:dyDescent="0.2">
      <c r="A2265" s="9">
        <v>0</v>
      </c>
      <c r="B2265" s="9">
        <v>0</v>
      </c>
      <c r="C2265" s="9">
        <v>41</v>
      </c>
      <c r="D2265" s="9">
        <v>1</v>
      </c>
      <c r="E2265" s="9">
        <v>0</v>
      </c>
      <c r="F2265" s="9">
        <v>0</v>
      </c>
      <c r="G2265" s="9">
        <v>1</v>
      </c>
      <c r="H2265" s="9">
        <v>20</v>
      </c>
      <c r="I2265" s="9">
        <v>0</v>
      </c>
      <c r="J2265" s="9">
        <v>0</v>
      </c>
      <c r="K2265" s="9">
        <v>0</v>
      </c>
      <c r="L2265" s="9">
        <v>0</v>
      </c>
      <c r="M2265" s="9">
        <v>203</v>
      </c>
      <c r="N2265" s="9">
        <v>120</v>
      </c>
      <c r="O2265" s="9">
        <v>70</v>
      </c>
      <c r="P2265" s="9">
        <v>21.26</v>
      </c>
      <c r="Q2265" s="9">
        <v>80</v>
      </c>
      <c r="R2265" s="9">
        <v>63</v>
      </c>
    </row>
    <row r="2266" spans="1:18" x14ac:dyDescent="0.2">
      <c r="A2266" s="9">
        <v>1</v>
      </c>
      <c r="B2266" s="9">
        <v>0</v>
      </c>
      <c r="C2266" s="9">
        <v>43</v>
      </c>
      <c r="D2266" s="9">
        <v>0</v>
      </c>
      <c r="E2266" s="9">
        <v>1</v>
      </c>
      <c r="F2266" s="9">
        <v>0</v>
      </c>
      <c r="G2266" s="9">
        <v>1</v>
      </c>
      <c r="H2266" s="9">
        <v>15</v>
      </c>
      <c r="I2266" s="9">
        <v>0</v>
      </c>
      <c r="J2266" s="9">
        <v>0</v>
      </c>
      <c r="K2266" s="9">
        <v>0</v>
      </c>
      <c r="L2266" s="9">
        <v>0</v>
      </c>
      <c r="M2266" s="9">
        <v>300</v>
      </c>
      <c r="N2266" s="9">
        <v>120</v>
      </c>
      <c r="O2266" s="9">
        <v>78</v>
      </c>
      <c r="P2266" s="9">
        <v>28.18</v>
      </c>
      <c r="Q2266" s="9">
        <v>75</v>
      </c>
      <c r="R2266" s="9">
        <v>106</v>
      </c>
    </row>
    <row r="2267" spans="1:18" x14ac:dyDescent="0.2">
      <c r="A2267" s="9">
        <v>0</v>
      </c>
      <c r="B2267" s="9">
        <v>0</v>
      </c>
      <c r="C2267" s="9">
        <v>41</v>
      </c>
      <c r="D2267" s="9">
        <v>1</v>
      </c>
      <c r="E2267" s="9">
        <v>0</v>
      </c>
      <c r="F2267" s="9">
        <v>0</v>
      </c>
      <c r="G2267" s="9">
        <v>1</v>
      </c>
      <c r="H2267" s="9">
        <v>25</v>
      </c>
      <c r="I2267" s="9">
        <v>0</v>
      </c>
      <c r="J2267" s="9">
        <v>0</v>
      </c>
      <c r="K2267" s="9">
        <v>0</v>
      </c>
      <c r="L2267" s="9">
        <v>0</v>
      </c>
      <c r="M2267" s="9">
        <v>172</v>
      </c>
      <c r="N2267" s="9">
        <v>108</v>
      </c>
      <c r="O2267" s="9">
        <v>73</v>
      </c>
      <c r="P2267" s="9">
        <v>22.5</v>
      </c>
      <c r="Q2267" s="9">
        <v>85</v>
      </c>
      <c r="R2267" s="9">
        <v>73</v>
      </c>
    </row>
    <row r="2268" spans="1:18" x14ac:dyDescent="0.2">
      <c r="A2268" s="9">
        <v>0</v>
      </c>
      <c r="B2268" s="9">
        <v>0</v>
      </c>
      <c r="C2268" s="9">
        <v>55</v>
      </c>
      <c r="D2268" s="9">
        <v>1</v>
      </c>
      <c r="E2268" s="9">
        <v>0</v>
      </c>
      <c r="F2268" s="9">
        <v>0</v>
      </c>
      <c r="G2268" s="9">
        <v>0</v>
      </c>
      <c r="H2268" s="9">
        <v>0</v>
      </c>
      <c r="I2268" s="9">
        <v>0</v>
      </c>
      <c r="J2268" s="9">
        <v>0</v>
      </c>
      <c r="K2268" s="9">
        <v>0</v>
      </c>
      <c r="L2268" s="9">
        <v>0</v>
      </c>
      <c r="M2268" s="9">
        <v>290</v>
      </c>
      <c r="N2268" s="9">
        <v>132</v>
      </c>
      <c r="O2268" s="9">
        <v>81</v>
      </c>
      <c r="P2268" s="9">
        <v>27.86</v>
      </c>
      <c r="Q2268" s="9">
        <v>85</v>
      </c>
      <c r="R2268" s="9">
        <v>92</v>
      </c>
    </row>
    <row r="2269" spans="1:18" x14ac:dyDescent="0.2">
      <c r="A2269" s="9">
        <v>0</v>
      </c>
      <c r="B2269" s="9">
        <v>1</v>
      </c>
      <c r="C2269" s="9">
        <v>58</v>
      </c>
      <c r="D2269" s="9">
        <v>0</v>
      </c>
      <c r="E2269" s="9">
        <v>1</v>
      </c>
      <c r="F2269" s="9">
        <v>0</v>
      </c>
      <c r="G2269" s="9">
        <v>1</v>
      </c>
      <c r="H2269" s="9">
        <v>3</v>
      </c>
      <c r="I2269" s="9">
        <v>0</v>
      </c>
      <c r="J2269" s="9">
        <v>0</v>
      </c>
      <c r="K2269" s="9">
        <v>0</v>
      </c>
      <c r="L2269" s="9">
        <v>0</v>
      </c>
      <c r="M2269" s="9">
        <v>187</v>
      </c>
      <c r="N2269" s="9">
        <v>136.5</v>
      </c>
      <c r="O2269" s="9">
        <v>84</v>
      </c>
      <c r="P2269" s="9">
        <v>25.08</v>
      </c>
      <c r="Q2269" s="9">
        <v>63</v>
      </c>
      <c r="R2269" s="9">
        <v>68</v>
      </c>
    </row>
    <row r="2270" spans="1:18" x14ac:dyDescent="0.2">
      <c r="A2270" s="9">
        <v>0</v>
      </c>
      <c r="B2270" s="9">
        <v>0</v>
      </c>
      <c r="C2270" s="9">
        <v>46</v>
      </c>
      <c r="D2270" s="9">
        <v>0</v>
      </c>
      <c r="E2270" s="9">
        <v>0</v>
      </c>
      <c r="F2270" s="9">
        <v>1</v>
      </c>
      <c r="G2270" s="9">
        <v>1</v>
      </c>
      <c r="H2270" s="9">
        <v>6</v>
      </c>
      <c r="I2270" s="9">
        <v>0</v>
      </c>
      <c r="J2270" s="9">
        <v>0</v>
      </c>
      <c r="K2270" s="9">
        <v>1</v>
      </c>
      <c r="L2270" s="9">
        <v>0</v>
      </c>
      <c r="M2270" s="9">
        <v>315</v>
      </c>
      <c r="N2270" s="9">
        <v>165</v>
      </c>
      <c r="O2270" s="9">
        <v>85</v>
      </c>
      <c r="P2270" s="9">
        <v>32.89</v>
      </c>
      <c r="Q2270" s="9">
        <v>110</v>
      </c>
      <c r="R2270" s="9">
        <v>91</v>
      </c>
    </row>
    <row r="2271" spans="1:18" x14ac:dyDescent="0.2">
      <c r="A2271" s="9">
        <v>0</v>
      </c>
      <c r="B2271" s="9">
        <v>0</v>
      </c>
      <c r="C2271" s="9">
        <v>45</v>
      </c>
      <c r="D2271" s="9">
        <v>0</v>
      </c>
      <c r="E2271" s="9">
        <v>0</v>
      </c>
      <c r="F2271" s="9">
        <v>0</v>
      </c>
      <c r="G2271" s="9">
        <v>0</v>
      </c>
      <c r="H2271" s="9">
        <v>0</v>
      </c>
      <c r="I2271" s="9">
        <v>0</v>
      </c>
      <c r="J2271" s="9">
        <v>0</v>
      </c>
      <c r="K2271" s="9">
        <v>0</v>
      </c>
      <c r="L2271" s="9">
        <v>0</v>
      </c>
      <c r="M2271" s="9">
        <v>201</v>
      </c>
      <c r="N2271" s="9">
        <v>128.5</v>
      </c>
      <c r="O2271" s="9">
        <v>73</v>
      </c>
      <c r="P2271" s="9">
        <v>24.56</v>
      </c>
      <c r="Q2271" s="9">
        <v>85</v>
      </c>
      <c r="R2271" s="9">
        <v>82</v>
      </c>
    </row>
    <row r="2272" spans="1:18" x14ac:dyDescent="0.2">
      <c r="A2272" s="9">
        <v>1</v>
      </c>
      <c r="B2272" s="9">
        <v>0</v>
      </c>
      <c r="C2272" s="9">
        <v>47</v>
      </c>
      <c r="D2272" s="9">
        <v>1</v>
      </c>
      <c r="E2272" s="9">
        <v>0</v>
      </c>
      <c r="F2272" s="9">
        <v>0</v>
      </c>
      <c r="G2272" s="9">
        <v>1</v>
      </c>
      <c r="H2272" s="9">
        <v>20</v>
      </c>
      <c r="I2272" s="9">
        <v>0</v>
      </c>
      <c r="J2272" s="9">
        <v>0</v>
      </c>
      <c r="K2272" s="9">
        <v>0</v>
      </c>
      <c r="L2272" s="9">
        <v>0</v>
      </c>
      <c r="M2272" s="9">
        <v>304</v>
      </c>
      <c r="N2272" s="9">
        <v>110</v>
      </c>
      <c r="O2272" s="9">
        <v>72</v>
      </c>
      <c r="P2272" s="9">
        <v>20.88</v>
      </c>
      <c r="Q2272" s="9">
        <v>85</v>
      </c>
      <c r="R2272" s="9">
        <v>75</v>
      </c>
    </row>
    <row r="2273" spans="1:18" x14ac:dyDescent="0.2">
      <c r="A2273" s="9">
        <v>0</v>
      </c>
      <c r="B2273" s="9">
        <v>0</v>
      </c>
      <c r="C2273" s="9">
        <v>51</v>
      </c>
      <c r="D2273" s="9">
        <v>0</v>
      </c>
      <c r="E2273" s="9">
        <v>0</v>
      </c>
      <c r="F2273" s="9">
        <v>1</v>
      </c>
      <c r="G2273" s="9">
        <v>0</v>
      </c>
      <c r="H2273" s="9">
        <v>0</v>
      </c>
      <c r="I2273" s="9">
        <v>0</v>
      </c>
      <c r="J2273" s="9">
        <v>0</v>
      </c>
      <c r="K2273" s="9">
        <v>0</v>
      </c>
      <c r="L2273" s="9">
        <v>0</v>
      </c>
      <c r="M2273" s="9">
        <v>204</v>
      </c>
      <c r="N2273" s="9">
        <v>119</v>
      </c>
      <c r="O2273" s="9">
        <v>80</v>
      </c>
      <c r="P2273" s="9">
        <v>24.03</v>
      </c>
      <c r="Q2273" s="9">
        <v>85</v>
      </c>
      <c r="R2273" s="9">
        <v>87</v>
      </c>
    </row>
    <row r="2274" spans="1:18" x14ac:dyDescent="0.2">
      <c r="A2274" s="9">
        <v>0</v>
      </c>
      <c r="B2274" s="9">
        <v>0</v>
      </c>
      <c r="C2274" s="9">
        <v>46</v>
      </c>
      <c r="D2274" s="9">
        <v>0</v>
      </c>
      <c r="E2274" s="9">
        <v>0</v>
      </c>
      <c r="F2274" s="9">
        <v>0</v>
      </c>
      <c r="G2274" s="9">
        <v>0</v>
      </c>
      <c r="H2274" s="9">
        <v>0</v>
      </c>
      <c r="I2274" s="9">
        <v>0</v>
      </c>
      <c r="J2274" s="9">
        <v>0</v>
      </c>
      <c r="K2274" s="9">
        <v>0</v>
      </c>
      <c r="L2274" s="9">
        <v>0</v>
      </c>
      <c r="M2274" s="9">
        <v>255</v>
      </c>
      <c r="N2274" s="9">
        <v>117</v>
      </c>
      <c r="O2274" s="9">
        <v>77</v>
      </c>
      <c r="P2274" s="9">
        <v>26.35</v>
      </c>
      <c r="Q2274" s="9">
        <v>90</v>
      </c>
      <c r="R2274" s="9">
        <v>76</v>
      </c>
    </row>
    <row r="2275" spans="1:18" x14ac:dyDescent="0.2">
      <c r="A2275" s="9">
        <v>0</v>
      </c>
      <c r="B2275" s="9">
        <v>0</v>
      </c>
      <c r="C2275" s="9">
        <v>43</v>
      </c>
      <c r="D2275" s="9">
        <v>1</v>
      </c>
      <c r="E2275" s="9">
        <v>0</v>
      </c>
      <c r="F2275" s="9">
        <v>0</v>
      </c>
      <c r="G2275" s="9">
        <v>1</v>
      </c>
      <c r="H2275" s="9">
        <v>20</v>
      </c>
      <c r="I2275" s="9">
        <v>0</v>
      </c>
      <c r="J2275" s="9">
        <v>0</v>
      </c>
      <c r="K2275" s="9">
        <v>0</v>
      </c>
      <c r="L2275" s="9">
        <v>0</v>
      </c>
      <c r="M2275" s="9">
        <v>200</v>
      </c>
      <c r="N2275" s="9">
        <v>115</v>
      </c>
      <c r="O2275" s="9">
        <v>80</v>
      </c>
      <c r="P2275" s="9">
        <v>26.66</v>
      </c>
      <c r="Q2275" s="9">
        <v>60</v>
      </c>
      <c r="R2275" s="9">
        <v>81</v>
      </c>
    </row>
    <row r="2276" spans="1:18" x14ac:dyDescent="0.2">
      <c r="A2276" s="9">
        <v>1</v>
      </c>
      <c r="B2276" s="9">
        <v>1</v>
      </c>
      <c r="C2276" s="9">
        <v>42</v>
      </c>
      <c r="D2276" s="9">
        <v>1</v>
      </c>
      <c r="E2276" s="9">
        <v>0</v>
      </c>
      <c r="F2276" s="9">
        <v>0</v>
      </c>
      <c r="G2276" s="9">
        <v>0</v>
      </c>
      <c r="H2276" s="9">
        <v>0</v>
      </c>
      <c r="I2276" s="9">
        <v>0</v>
      </c>
      <c r="J2276" s="9">
        <v>0</v>
      </c>
      <c r="K2276" s="9">
        <v>1</v>
      </c>
      <c r="L2276" s="9">
        <v>0</v>
      </c>
      <c r="M2276" s="9">
        <v>327</v>
      </c>
      <c r="N2276" s="9">
        <v>134</v>
      </c>
      <c r="O2276" s="9">
        <v>93</v>
      </c>
      <c r="P2276" s="9">
        <v>25.14</v>
      </c>
      <c r="Q2276" s="9">
        <v>70</v>
      </c>
      <c r="R2276" s="9">
        <v>72</v>
      </c>
    </row>
    <row r="2277" spans="1:18" x14ac:dyDescent="0.2">
      <c r="A2277" s="9">
        <v>0</v>
      </c>
      <c r="B2277" s="9">
        <v>0</v>
      </c>
      <c r="C2277" s="9">
        <v>64</v>
      </c>
      <c r="D2277" s="9">
        <v>1</v>
      </c>
      <c r="E2277" s="9">
        <v>0</v>
      </c>
      <c r="F2277" s="9">
        <v>0</v>
      </c>
      <c r="G2277" s="9">
        <v>1</v>
      </c>
      <c r="H2277" s="9">
        <v>20</v>
      </c>
      <c r="I2277" s="9">
        <v>0</v>
      </c>
      <c r="J2277" s="9">
        <v>0</v>
      </c>
      <c r="K2277" s="9">
        <v>0</v>
      </c>
      <c r="L2277" s="9">
        <v>0</v>
      </c>
      <c r="M2277" s="9">
        <v>272</v>
      </c>
      <c r="N2277" s="9">
        <v>131</v>
      </c>
      <c r="O2277" s="9">
        <v>85</v>
      </c>
      <c r="P2277" s="9">
        <v>21.82</v>
      </c>
      <c r="Q2277" s="9">
        <v>70</v>
      </c>
      <c r="R2277" s="9">
        <v>80</v>
      </c>
    </row>
    <row r="2278" spans="1:18" x14ac:dyDescent="0.2">
      <c r="A2278" s="9">
        <v>0</v>
      </c>
      <c r="B2278" s="9">
        <v>1</v>
      </c>
      <c r="C2278" s="9">
        <v>39</v>
      </c>
      <c r="D2278" s="9">
        <v>0</v>
      </c>
      <c r="E2278" s="9">
        <v>1</v>
      </c>
      <c r="F2278" s="9">
        <v>0</v>
      </c>
      <c r="G2278" s="9">
        <v>1</v>
      </c>
      <c r="H2278" s="9">
        <v>20</v>
      </c>
      <c r="I2278" s="9">
        <v>0</v>
      </c>
      <c r="J2278" s="9">
        <v>0</v>
      </c>
      <c r="K2278" s="9">
        <v>0</v>
      </c>
      <c r="L2278" s="9">
        <v>0</v>
      </c>
      <c r="M2278" s="9">
        <v>230</v>
      </c>
      <c r="N2278" s="9">
        <v>134</v>
      </c>
      <c r="O2278" s="9">
        <v>92</v>
      </c>
      <c r="P2278" s="9">
        <v>28.44</v>
      </c>
      <c r="Q2278" s="9">
        <v>75</v>
      </c>
      <c r="R2278" s="9">
        <v>56</v>
      </c>
    </row>
    <row r="2279" spans="1:18" x14ac:dyDescent="0.2">
      <c r="A2279" s="9">
        <v>0</v>
      </c>
      <c r="B2279" s="9">
        <v>0</v>
      </c>
      <c r="C2279" s="9">
        <v>45</v>
      </c>
      <c r="D2279" s="9">
        <v>0</v>
      </c>
      <c r="E2279" s="9">
        <v>1</v>
      </c>
      <c r="F2279" s="9">
        <v>0</v>
      </c>
      <c r="G2279" s="9">
        <v>1</v>
      </c>
      <c r="H2279" s="9">
        <v>1</v>
      </c>
      <c r="I2279" s="9">
        <v>0</v>
      </c>
      <c r="J2279" s="9">
        <v>0</v>
      </c>
      <c r="K2279" s="9">
        <v>1</v>
      </c>
      <c r="L2279" s="9">
        <v>0</v>
      </c>
      <c r="M2279" s="9">
        <v>285</v>
      </c>
      <c r="N2279" s="9">
        <v>132.5</v>
      </c>
      <c r="O2279" s="9">
        <v>97.5</v>
      </c>
      <c r="P2279" s="9">
        <v>24.74</v>
      </c>
      <c r="Q2279" s="9">
        <v>98</v>
      </c>
      <c r="R2279" s="9">
        <v>77</v>
      </c>
    </row>
    <row r="2280" spans="1:18" x14ac:dyDescent="0.2">
      <c r="A2280" s="9">
        <v>0</v>
      </c>
      <c r="B2280" s="9">
        <v>1</v>
      </c>
      <c r="C2280" s="9">
        <v>50</v>
      </c>
      <c r="D2280" s="9">
        <v>0</v>
      </c>
      <c r="E2280" s="9">
        <v>1</v>
      </c>
      <c r="F2280" s="9">
        <v>0</v>
      </c>
      <c r="G2280" s="9">
        <v>0</v>
      </c>
      <c r="H2280" s="9">
        <v>0</v>
      </c>
      <c r="I2280" s="9">
        <v>0</v>
      </c>
      <c r="J2280" s="9">
        <v>0</v>
      </c>
      <c r="K2280" s="9">
        <v>0</v>
      </c>
      <c r="L2280" s="9">
        <v>0</v>
      </c>
      <c r="M2280" s="9">
        <v>258</v>
      </c>
      <c r="N2280" s="9">
        <v>129</v>
      </c>
      <c r="O2280" s="9">
        <v>84</v>
      </c>
      <c r="P2280" s="9">
        <v>24.56</v>
      </c>
      <c r="Q2280" s="9">
        <v>80</v>
      </c>
      <c r="R2280" s="9">
        <v>75</v>
      </c>
    </row>
    <row r="2281" spans="1:18" x14ac:dyDescent="0.2">
      <c r="A2281" s="9">
        <v>0</v>
      </c>
      <c r="B2281" s="9">
        <v>1</v>
      </c>
      <c r="C2281" s="9">
        <v>60</v>
      </c>
      <c r="D2281" s="9">
        <v>1</v>
      </c>
      <c r="E2281" s="9">
        <v>0</v>
      </c>
      <c r="F2281" s="9">
        <v>0</v>
      </c>
      <c r="G2281" s="9">
        <v>0</v>
      </c>
      <c r="H2281" s="9">
        <v>0</v>
      </c>
      <c r="I2281" s="9">
        <v>0</v>
      </c>
      <c r="J2281" s="9">
        <v>0</v>
      </c>
      <c r="K2281" s="9">
        <v>0</v>
      </c>
      <c r="L2281" s="9">
        <v>0</v>
      </c>
      <c r="M2281" s="9">
        <v>235</v>
      </c>
      <c r="N2281" s="9">
        <v>146</v>
      </c>
      <c r="O2281" s="9">
        <v>92</v>
      </c>
      <c r="P2281" s="9">
        <v>26.85</v>
      </c>
      <c r="Q2281" s="9">
        <v>80</v>
      </c>
      <c r="R2281" s="9">
        <v>108</v>
      </c>
    </row>
    <row r="2282" spans="1:18" x14ac:dyDescent="0.2">
      <c r="A2282" s="9">
        <v>0</v>
      </c>
      <c r="B2282" s="9">
        <v>1</v>
      </c>
      <c r="C2282" s="9">
        <v>62</v>
      </c>
      <c r="D2282" s="9">
        <v>1</v>
      </c>
      <c r="E2282" s="9">
        <v>0</v>
      </c>
      <c r="F2282" s="9">
        <v>0</v>
      </c>
      <c r="G2282" s="9">
        <v>0</v>
      </c>
      <c r="H2282" s="9">
        <v>0</v>
      </c>
      <c r="I2282" s="9">
        <v>0</v>
      </c>
      <c r="J2282" s="9">
        <v>0</v>
      </c>
      <c r="K2282" s="9">
        <v>0</v>
      </c>
      <c r="L2282" s="9">
        <v>0</v>
      </c>
      <c r="M2282" s="9">
        <v>265</v>
      </c>
      <c r="N2282" s="9">
        <v>135</v>
      </c>
      <c r="O2282" s="9">
        <v>80</v>
      </c>
      <c r="P2282" s="9">
        <v>27.94</v>
      </c>
      <c r="Q2282" s="9">
        <v>50</v>
      </c>
      <c r="R2282" s="9">
        <v>80</v>
      </c>
    </row>
    <row r="2283" spans="1:18" x14ac:dyDescent="0.2">
      <c r="A2283" s="9">
        <v>0</v>
      </c>
      <c r="B2283" s="9">
        <v>1</v>
      </c>
      <c r="C2283" s="9">
        <v>51</v>
      </c>
      <c r="D2283" s="9">
        <v>0</v>
      </c>
      <c r="E2283" s="9">
        <v>0</v>
      </c>
      <c r="F2283" s="9">
        <v>0</v>
      </c>
      <c r="G2283" s="9">
        <v>0</v>
      </c>
      <c r="H2283" s="9">
        <v>0</v>
      </c>
      <c r="I2283" s="9">
        <v>0</v>
      </c>
      <c r="J2283" s="9">
        <v>0</v>
      </c>
      <c r="K2283" s="9">
        <v>0</v>
      </c>
      <c r="L2283" s="9">
        <v>0</v>
      </c>
      <c r="M2283" s="9">
        <v>230</v>
      </c>
      <c r="N2283" s="9">
        <v>115.5</v>
      </c>
      <c r="O2283" s="9">
        <v>85</v>
      </c>
      <c r="P2283" s="9">
        <v>30.75</v>
      </c>
      <c r="Q2283" s="9">
        <v>48</v>
      </c>
      <c r="R2283" s="9">
        <v>85</v>
      </c>
    </row>
    <row r="2284" spans="1:18" x14ac:dyDescent="0.2">
      <c r="A2284" s="9">
        <v>0</v>
      </c>
      <c r="B2284" s="9">
        <v>1</v>
      </c>
      <c r="C2284" s="9">
        <v>51</v>
      </c>
      <c r="D2284" s="9">
        <v>1</v>
      </c>
      <c r="E2284" s="9">
        <v>0</v>
      </c>
      <c r="F2284" s="9">
        <v>0</v>
      </c>
      <c r="G2284" s="9">
        <v>1</v>
      </c>
      <c r="H2284" s="9">
        <v>40</v>
      </c>
      <c r="I2284" s="9">
        <v>0</v>
      </c>
      <c r="J2284" s="9">
        <v>0</v>
      </c>
      <c r="K2284" s="9">
        <v>0</v>
      </c>
      <c r="L2284" s="9">
        <v>0</v>
      </c>
      <c r="M2284" s="9">
        <v>212</v>
      </c>
      <c r="N2284" s="9">
        <v>122.5</v>
      </c>
      <c r="O2284" s="9">
        <v>73</v>
      </c>
      <c r="P2284" s="9">
        <v>22.34</v>
      </c>
      <c r="Q2284" s="9">
        <v>75</v>
      </c>
      <c r="R2284" s="9">
        <v>74</v>
      </c>
    </row>
    <row r="2285" spans="1:18" x14ac:dyDescent="0.2">
      <c r="A2285" s="9">
        <v>0</v>
      </c>
      <c r="B2285" s="9">
        <v>0</v>
      </c>
      <c r="C2285" s="9">
        <v>40</v>
      </c>
      <c r="D2285" s="9">
        <v>1</v>
      </c>
      <c r="E2285" s="9">
        <v>0</v>
      </c>
      <c r="F2285" s="9">
        <v>0</v>
      </c>
      <c r="G2285" s="9">
        <v>1</v>
      </c>
      <c r="H2285" s="9">
        <v>20</v>
      </c>
      <c r="I2285" s="9">
        <v>0</v>
      </c>
      <c r="J2285" s="9">
        <v>0</v>
      </c>
      <c r="K2285" s="9">
        <v>0</v>
      </c>
      <c r="L2285" s="9">
        <v>0</v>
      </c>
      <c r="M2285" s="9">
        <v>272</v>
      </c>
      <c r="N2285" s="9">
        <v>123</v>
      </c>
      <c r="O2285" s="9">
        <v>75</v>
      </c>
      <c r="P2285" s="9">
        <v>23.08</v>
      </c>
      <c r="Q2285" s="9">
        <v>80</v>
      </c>
      <c r="R2285" s="9">
        <v>63</v>
      </c>
    </row>
    <row r="2286" spans="1:18" x14ac:dyDescent="0.2">
      <c r="A2286" s="9">
        <v>0</v>
      </c>
      <c r="B2286" s="9">
        <v>0</v>
      </c>
      <c r="C2286" s="9">
        <v>39</v>
      </c>
      <c r="D2286" s="9">
        <v>1</v>
      </c>
      <c r="E2286" s="9">
        <v>0</v>
      </c>
      <c r="F2286" s="9">
        <v>0</v>
      </c>
      <c r="G2286" s="9">
        <v>0</v>
      </c>
      <c r="H2286" s="9">
        <v>0</v>
      </c>
      <c r="I2286" s="9">
        <v>0</v>
      </c>
      <c r="J2286" s="9">
        <v>0</v>
      </c>
      <c r="K2286" s="9">
        <v>0</v>
      </c>
      <c r="L2286" s="9">
        <v>0</v>
      </c>
      <c r="M2286" s="9">
        <v>275</v>
      </c>
      <c r="N2286" s="9">
        <v>131</v>
      </c>
      <c r="O2286" s="9">
        <v>80</v>
      </c>
      <c r="P2286" s="9">
        <v>25.79</v>
      </c>
      <c r="Q2286" s="9">
        <v>94</v>
      </c>
      <c r="R2286" s="9">
        <v>84</v>
      </c>
    </row>
    <row r="2287" spans="1:18" x14ac:dyDescent="0.2">
      <c r="A2287" s="9">
        <v>0</v>
      </c>
      <c r="B2287" s="9">
        <v>1</v>
      </c>
      <c r="C2287" s="9">
        <v>47</v>
      </c>
      <c r="D2287" s="9">
        <v>0</v>
      </c>
      <c r="E2287" s="9">
        <v>0</v>
      </c>
      <c r="F2287" s="9">
        <v>1</v>
      </c>
      <c r="G2287" s="9">
        <v>1</v>
      </c>
      <c r="H2287" s="9">
        <v>20</v>
      </c>
      <c r="I2287" s="9">
        <v>0</v>
      </c>
      <c r="J2287" s="9">
        <v>0</v>
      </c>
      <c r="K2287" s="9">
        <v>0</v>
      </c>
      <c r="L2287" s="9">
        <v>0</v>
      </c>
      <c r="M2287" s="9">
        <v>281</v>
      </c>
      <c r="N2287" s="9">
        <v>119</v>
      </c>
      <c r="O2287" s="9">
        <v>81</v>
      </c>
      <c r="P2287" s="9">
        <v>23.72</v>
      </c>
      <c r="Q2287" s="9">
        <v>80</v>
      </c>
      <c r="R2287" s="9">
        <v>65</v>
      </c>
    </row>
    <row r="2288" spans="1:18" x14ac:dyDescent="0.2">
      <c r="A2288" s="9">
        <v>0</v>
      </c>
      <c r="B2288" s="9">
        <v>0</v>
      </c>
      <c r="C2288" s="9">
        <v>48</v>
      </c>
      <c r="D2288" s="9">
        <v>0</v>
      </c>
      <c r="E2288" s="9">
        <v>0</v>
      </c>
      <c r="F2288" s="9">
        <v>1</v>
      </c>
      <c r="G2288" s="9">
        <v>1</v>
      </c>
      <c r="H2288" s="9">
        <v>20</v>
      </c>
      <c r="I2288" s="9">
        <v>0</v>
      </c>
      <c r="J2288" s="9">
        <v>0</v>
      </c>
      <c r="K2288" s="9">
        <v>0</v>
      </c>
      <c r="L2288" s="9">
        <v>0</v>
      </c>
      <c r="M2288" s="9">
        <v>259</v>
      </c>
      <c r="N2288" s="9">
        <v>129</v>
      </c>
      <c r="O2288" s="9">
        <v>81</v>
      </c>
      <c r="P2288" s="9">
        <v>21.08</v>
      </c>
      <c r="Q2288" s="9">
        <v>75</v>
      </c>
      <c r="R2288" s="9">
        <v>65</v>
      </c>
    </row>
    <row r="2289" spans="1:18" x14ac:dyDescent="0.2">
      <c r="A2289" s="9">
        <v>0</v>
      </c>
      <c r="B2289" s="9">
        <v>1</v>
      </c>
      <c r="C2289" s="9">
        <v>40</v>
      </c>
      <c r="D2289" s="9">
        <v>0</v>
      </c>
      <c r="E2289" s="9">
        <v>0</v>
      </c>
      <c r="F2289" s="9">
        <v>0</v>
      </c>
      <c r="G2289" s="9">
        <v>1</v>
      </c>
      <c r="H2289" s="9">
        <v>30</v>
      </c>
      <c r="I2289" s="9">
        <v>0</v>
      </c>
      <c r="J2289" s="9">
        <v>0</v>
      </c>
      <c r="K2289" s="9">
        <v>0</v>
      </c>
      <c r="L2289" s="9">
        <v>0</v>
      </c>
      <c r="M2289" s="9">
        <v>205</v>
      </c>
      <c r="N2289" s="9">
        <v>131</v>
      </c>
      <c r="O2289" s="9">
        <v>81</v>
      </c>
      <c r="P2289" s="9">
        <v>23.74</v>
      </c>
      <c r="Q2289" s="9">
        <v>66</v>
      </c>
      <c r="R2289" s="9">
        <v>87</v>
      </c>
    </row>
    <row r="2290" spans="1:18" x14ac:dyDescent="0.2">
      <c r="A2290" s="9">
        <v>0</v>
      </c>
      <c r="B2290" s="9">
        <v>0</v>
      </c>
      <c r="C2290" s="9">
        <v>43</v>
      </c>
      <c r="D2290" s="9">
        <v>0</v>
      </c>
      <c r="E2290" s="9">
        <v>0</v>
      </c>
      <c r="F2290" s="9">
        <v>1</v>
      </c>
      <c r="G2290" s="9">
        <v>1</v>
      </c>
      <c r="H2290" s="9">
        <v>20</v>
      </c>
      <c r="I2290" s="9">
        <v>0</v>
      </c>
      <c r="J2290" s="9">
        <v>0</v>
      </c>
      <c r="K2290" s="9">
        <v>0</v>
      </c>
      <c r="L2290" s="9">
        <v>0</v>
      </c>
      <c r="M2290" s="9">
        <v>202</v>
      </c>
      <c r="N2290" s="9">
        <v>114</v>
      </c>
      <c r="O2290" s="9">
        <v>78</v>
      </c>
      <c r="P2290" s="9">
        <v>26.61</v>
      </c>
      <c r="Q2290" s="9">
        <v>82</v>
      </c>
      <c r="R2290" s="9">
        <v>87</v>
      </c>
    </row>
    <row r="2291" spans="1:18" x14ac:dyDescent="0.2">
      <c r="A2291" s="9">
        <v>1</v>
      </c>
      <c r="B2291" s="9">
        <v>1</v>
      </c>
      <c r="C2291" s="9">
        <v>51</v>
      </c>
      <c r="D2291" s="9">
        <v>0</v>
      </c>
      <c r="E2291" s="9">
        <v>0</v>
      </c>
      <c r="F2291" s="9">
        <v>0</v>
      </c>
      <c r="G2291" s="9">
        <v>1</v>
      </c>
      <c r="H2291" s="9">
        <v>30</v>
      </c>
      <c r="I2291" s="9">
        <v>0</v>
      </c>
      <c r="J2291" s="9">
        <v>0</v>
      </c>
      <c r="K2291" s="9">
        <v>0</v>
      </c>
      <c r="L2291" s="9">
        <v>0</v>
      </c>
      <c r="M2291" s="9">
        <v>342</v>
      </c>
      <c r="N2291" s="9">
        <v>110</v>
      </c>
      <c r="O2291" s="9">
        <v>70</v>
      </c>
      <c r="P2291" s="9">
        <v>28.86</v>
      </c>
      <c r="Q2291" s="9">
        <v>72</v>
      </c>
      <c r="R2291" s="9">
        <v>87</v>
      </c>
    </row>
    <row r="2292" spans="1:18" x14ac:dyDescent="0.2">
      <c r="A2292" s="9">
        <v>1</v>
      </c>
      <c r="B2292" s="9">
        <v>1</v>
      </c>
      <c r="C2292" s="9">
        <v>59</v>
      </c>
      <c r="D2292" s="9">
        <v>0</v>
      </c>
      <c r="E2292" s="9">
        <v>0</v>
      </c>
      <c r="F2292" s="9">
        <v>1</v>
      </c>
      <c r="G2292" s="9">
        <v>1</v>
      </c>
      <c r="H2292" s="9">
        <v>30</v>
      </c>
      <c r="I2292" s="9">
        <v>0</v>
      </c>
      <c r="J2292" s="9">
        <v>0</v>
      </c>
      <c r="K2292" s="9">
        <v>1</v>
      </c>
      <c r="L2292" s="9">
        <v>0</v>
      </c>
      <c r="M2292" s="9">
        <v>239</v>
      </c>
      <c r="N2292" s="9">
        <v>168</v>
      </c>
      <c r="O2292" s="9">
        <v>100</v>
      </c>
      <c r="P2292" s="9">
        <v>27.87</v>
      </c>
      <c r="Q2292" s="9">
        <v>65</v>
      </c>
      <c r="R2292" s="9">
        <v>96</v>
      </c>
    </row>
    <row r="2293" spans="1:18" x14ac:dyDescent="0.2">
      <c r="A2293" s="9">
        <v>0</v>
      </c>
      <c r="B2293" s="9">
        <v>0</v>
      </c>
      <c r="C2293" s="9">
        <v>44</v>
      </c>
      <c r="D2293" s="9">
        <v>0</v>
      </c>
      <c r="E2293" s="9">
        <v>0</v>
      </c>
      <c r="F2293" s="9">
        <v>0</v>
      </c>
      <c r="G2293" s="9">
        <v>0</v>
      </c>
      <c r="H2293" s="9">
        <v>0</v>
      </c>
      <c r="I2293" s="9">
        <v>0</v>
      </c>
      <c r="J2293" s="9">
        <v>0</v>
      </c>
      <c r="K2293" s="9">
        <v>1</v>
      </c>
      <c r="L2293" s="9">
        <v>1</v>
      </c>
      <c r="M2293" s="9">
        <v>254</v>
      </c>
      <c r="N2293" s="9">
        <v>145</v>
      </c>
      <c r="O2293" s="9">
        <v>85</v>
      </c>
      <c r="P2293" s="9">
        <v>21.27</v>
      </c>
      <c r="Q2293" s="9">
        <v>75</v>
      </c>
      <c r="R2293" s="9">
        <v>137</v>
      </c>
    </row>
    <row r="2294" spans="1:18" x14ac:dyDescent="0.2">
      <c r="A2294" s="9">
        <v>0</v>
      </c>
      <c r="B2294" s="9">
        <v>0</v>
      </c>
      <c r="C2294" s="9">
        <v>64</v>
      </c>
      <c r="D2294" s="9">
        <v>0</v>
      </c>
      <c r="E2294" s="9">
        <v>0</v>
      </c>
      <c r="F2294" s="9">
        <v>0</v>
      </c>
      <c r="G2294" s="9">
        <v>1</v>
      </c>
      <c r="H2294" s="9">
        <v>6</v>
      </c>
      <c r="I2294" s="9">
        <v>0</v>
      </c>
      <c r="J2294" s="9">
        <v>0</v>
      </c>
      <c r="K2294" s="9">
        <v>1</v>
      </c>
      <c r="L2294" s="9">
        <v>0</v>
      </c>
      <c r="M2294" s="9">
        <v>239</v>
      </c>
      <c r="N2294" s="9">
        <v>143</v>
      </c>
      <c r="O2294" s="9">
        <v>84</v>
      </c>
      <c r="P2294" s="9">
        <v>20.059999999999999</v>
      </c>
      <c r="Q2294" s="9">
        <v>55</v>
      </c>
      <c r="R2294" s="9">
        <v>73</v>
      </c>
    </row>
    <row r="2295" spans="1:18" x14ac:dyDescent="0.2">
      <c r="A2295" s="9">
        <v>0</v>
      </c>
      <c r="B2295" s="9">
        <v>1</v>
      </c>
      <c r="C2295" s="9">
        <v>50</v>
      </c>
      <c r="D2295" s="9">
        <v>1</v>
      </c>
      <c r="E2295" s="9">
        <v>0</v>
      </c>
      <c r="F2295" s="9">
        <v>0</v>
      </c>
      <c r="G2295" s="9">
        <v>0</v>
      </c>
      <c r="H2295" s="9">
        <v>0</v>
      </c>
      <c r="I2295" s="9">
        <v>0</v>
      </c>
      <c r="J2295" s="9">
        <v>0</v>
      </c>
      <c r="K2295" s="9">
        <v>0</v>
      </c>
      <c r="L2295" s="9">
        <v>0</v>
      </c>
      <c r="M2295" s="9">
        <v>268</v>
      </c>
      <c r="N2295" s="9">
        <v>108</v>
      </c>
      <c r="O2295" s="9">
        <v>69</v>
      </c>
      <c r="P2295" s="9">
        <v>25.14</v>
      </c>
      <c r="Q2295" s="9">
        <v>65</v>
      </c>
      <c r="R2295" s="9">
        <v>67</v>
      </c>
    </row>
    <row r="2296" spans="1:18" x14ac:dyDescent="0.2">
      <c r="A2296" s="9">
        <v>0</v>
      </c>
      <c r="B2296" s="9">
        <v>0</v>
      </c>
      <c r="C2296" s="9">
        <v>37</v>
      </c>
      <c r="D2296" s="9">
        <v>0</v>
      </c>
      <c r="E2296" s="9">
        <v>0</v>
      </c>
      <c r="F2296" s="9">
        <v>0</v>
      </c>
      <c r="G2296" s="9">
        <v>0</v>
      </c>
      <c r="H2296" s="9">
        <v>0</v>
      </c>
      <c r="I2296" s="9">
        <v>0</v>
      </c>
      <c r="J2296" s="9">
        <v>0</v>
      </c>
      <c r="K2296" s="9">
        <v>0</v>
      </c>
      <c r="L2296" s="9">
        <v>0</v>
      </c>
      <c r="M2296" s="9">
        <v>165</v>
      </c>
      <c r="N2296" s="9">
        <v>108</v>
      </c>
      <c r="O2296" s="9">
        <v>75</v>
      </c>
      <c r="P2296" s="9">
        <v>21.84</v>
      </c>
      <c r="Q2296" s="9">
        <v>75</v>
      </c>
      <c r="R2296" s="9">
        <v>83</v>
      </c>
    </row>
    <row r="2297" spans="1:18" x14ac:dyDescent="0.2">
      <c r="A2297" s="9">
        <v>0</v>
      </c>
      <c r="B2297" s="9">
        <v>1</v>
      </c>
      <c r="C2297" s="9">
        <v>54</v>
      </c>
      <c r="D2297" s="9">
        <v>0</v>
      </c>
      <c r="E2297" s="9">
        <v>0</v>
      </c>
      <c r="F2297" s="9">
        <v>0</v>
      </c>
      <c r="G2297" s="9">
        <v>0</v>
      </c>
      <c r="H2297" s="9">
        <v>0</v>
      </c>
      <c r="I2297" s="9">
        <v>0</v>
      </c>
      <c r="J2297" s="9">
        <v>0</v>
      </c>
      <c r="K2297" s="9">
        <v>0</v>
      </c>
      <c r="L2297" s="9">
        <v>0</v>
      </c>
      <c r="M2297" s="9">
        <v>265</v>
      </c>
      <c r="N2297" s="9">
        <v>121</v>
      </c>
      <c r="O2297" s="9">
        <v>82</v>
      </c>
      <c r="P2297" s="9">
        <v>23.52</v>
      </c>
      <c r="Q2297" s="9">
        <v>60</v>
      </c>
      <c r="R2297" s="9">
        <v>67</v>
      </c>
    </row>
    <row r="2298" spans="1:18" x14ac:dyDescent="0.2">
      <c r="A2298" s="9">
        <v>0</v>
      </c>
      <c r="B2298" s="9">
        <v>1</v>
      </c>
      <c r="C2298" s="9">
        <v>60</v>
      </c>
      <c r="D2298" s="9">
        <v>0</v>
      </c>
      <c r="E2298" s="9">
        <v>0</v>
      </c>
      <c r="F2298" s="9">
        <v>1</v>
      </c>
      <c r="G2298" s="9">
        <v>1</v>
      </c>
      <c r="H2298" s="9">
        <v>10</v>
      </c>
      <c r="I2298" s="9">
        <v>0</v>
      </c>
      <c r="J2298" s="9">
        <v>0</v>
      </c>
      <c r="K2298" s="9">
        <v>0</v>
      </c>
      <c r="L2298" s="9">
        <v>0</v>
      </c>
      <c r="M2298" s="9">
        <v>227</v>
      </c>
      <c r="N2298" s="9">
        <v>122</v>
      </c>
      <c r="O2298" s="9">
        <v>80</v>
      </c>
      <c r="P2298" s="9">
        <v>25.64</v>
      </c>
      <c r="Q2298" s="9">
        <v>58</v>
      </c>
      <c r="R2298" s="9">
        <v>80</v>
      </c>
    </row>
    <row r="2299" spans="1:18" x14ac:dyDescent="0.2">
      <c r="A2299" s="9">
        <v>0</v>
      </c>
      <c r="B2299" s="9">
        <v>0</v>
      </c>
      <c r="C2299" s="9">
        <v>69</v>
      </c>
      <c r="D2299" s="9">
        <v>0</v>
      </c>
      <c r="E2299" s="9">
        <v>0</v>
      </c>
      <c r="F2299" s="9">
        <v>1</v>
      </c>
      <c r="G2299" s="9">
        <v>0</v>
      </c>
      <c r="H2299" s="9">
        <v>0</v>
      </c>
      <c r="I2299" s="9">
        <v>0</v>
      </c>
      <c r="J2299" s="9">
        <v>0</v>
      </c>
      <c r="K2299" s="9">
        <v>0</v>
      </c>
      <c r="L2299" s="9">
        <v>0</v>
      </c>
      <c r="M2299" s="9">
        <v>286</v>
      </c>
      <c r="N2299" s="9">
        <v>117</v>
      </c>
      <c r="O2299" s="9">
        <v>73</v>
      </c>
      <c r="P2299" s="9">
        <v>20.92</v>
      </c>
      <c r="Q2299" s="9">
        <v>85</v>
      </c>
      <c r="R2299" s="9">
        <v>103</v>
      </c>
    </row>
    <row r="2300" spans="1:18" x14ac:dyDescent="0.2">
      <c r="A2300" s="9">
        <v>0</v>
      </c>
      <c r="B2300" s="9">
        <v>1</v>
      </c>
      <c r="C2300" s="9">
        <v>36</v>
      </c>
      <c r="D2300" s="9">
        <v>0</v>
      </c>
      <c r="E2300" s="9">
        <v>1</v>
      </c>
      <c r="F2300" s="9">
        <v>0</v>
      </c>
      <c r="G2300" s="9">
        <v>1</v>
      </c>
      <c r="H2300" s="9">
        <v>20</v>
      </c>
      <c r="I2300" s="9">
        <v>0</v>
      </c>
      <c r="J2300" s="9">
        <v>0</v>
      </c>
      <c r="K2300" s="9">
        <v>0</v>
      </c>
      <c r="L2300" s="9">
        <v>0</v>
      </c>
      <c r="M2300" s="9">
        <v>226</v>
      </c>
      <c r="N2300" s="9">
        <v>124.5</v>
      </c>
      <c r="O2300" s="9">
        <v>84.5</v>
      </c>
      <c r="P2300" s="9">
        <v>21.63</v>
      </c>
      <c r="Q2300" s="9">
        <v>68</v>
      </c>
      <c r="R2300" s="9">
        <v>74</v>
      </c>
    </row>
    <row r="2301" spans="1:18" x14ac:dyDescent="0.2">
      <c r="A2301" s="9">
        <v>0</v>
      </c>
      <c r="B2301" s="9">
        <v>0</v>
      </c>
      <c r="C2301" s="9">
        <v>51</v>
      </c>
      <c r="D2301" s="9">
        <v>1</v>
      </c>
      <c r="E2301" s="9">
        <v>0</v>
      </c>
      <c r="F2301" s="9">
        <v>0</v>
      </c>
      <c r="G2301" s="9">
        <v>1</v>
      </c>
      <c r="H2301" s="9">
        <v>2</v>
      </c>
      <c r="I2301" s="9">
        <v>0</v>
      </c>
      <c r="J2301" s="9">
        <v>0</v>
      </c>
      <c r="K2301" s="9">
        <v>0</v>
      </c>
      <c r="L2301" s="9">
        <v>0</v>
      </c>
      <c r="M2301" s="9">
        <v>261</v>
      </c>
      <c r="N2301" s="9">
        <v>127</v>
      </c>
      <c r="O2301" s="9">
        <v>81</v>
      </c>
      <c r="P2301" s="9">
        <v>20.239999999999998</v>
      </c>
      <c r="Q2301" s="9">
        <v>75</v>
      </c>
      <c r="R2301" s="9">
        <v>96</v>
      </c>
    </row>
    <row r="2302" spans="1:18" x14ac:dyDescent="0.2">
      <c r="A2302" s="9">
        <v>0</v>
      </c>
      <c r="B2302" s="9">
        <v>0</v>
      </c>
      <c r="C2302" s="9">
        <v>40</v>
      </c>
      <c r="D2302" s="9">
        <v>0</v>
      </c>
      <c r="E2302" s="9">
        <v>1</v>
      </c>
      <c r="F2302" s="9">
        <v>0</v>
      </c>
      <c r="G2302" s="9">
        <v>1</v>
      </c>
      <c r="H2302" s="9">
        <v>43</v>
      </c>
      <c r="I2302" s="9">
        <v>0</v>
      </c>
      <c r="J2302" s="9">
        <v>0</v>
      </c>
      <c r="K2302" s="9">
        <v>0</v>
      </c>
      <c r="L2302" s="9">
        <v>0</v>
      </c>
      <c r="M2302" s="9">
        <v>224</v>
      </c>
      <c r="N2302" s="9">
        <v>106</v>
      </c>
      <c r="O2302" s="9">
        <v>72</v>
      </c>
      <c r="P2302" s="9">
        <v>23.59</v>
      </c>
      <c r="Q2302" s="9">
        <v>82</v>
      </c>
      <c r="R2302" s="9">
        <v>71</v>
      </c>
    </row>
    <row r="2303" spans="1:18" x14ac:dyDescent="0.2">
      <c r="A2303" s="9">
        <v>0</v>
      </c>
      <c r="B2303" s="9">
        <v>1</v>
      </c>
      <c r="C2303" s="9">
        <v>58</v>
      </c>
      <c r="D2303" s="9">
        <v>0</v>
      </c>
      <c r="E2303" s="9">
        <v>1</v>
      </c>
      <c r="F2303" s="9">
        <v>0</v>
      </c>
      <c r="G2303" s="9">
        <v>0</v>
      </c>
      <c r="H2303" s="9">
        <v>0</v>
      </c>
      <c r="I2303" s="9">
        <v>0</v>
      </c>
      <c r="J2303" s="9">
        <v>0</v>
      </c>
      <c r="K2303" s="9">
        <v>0</v>
      </c>
      <c r="L2303" s="9">
        <v>0</v>
      </c>
      <c r="M2303" s="9">
        <v>225</v>
      </c>
      <c r="N2303" s="9">
        <v>105.5</v>
      </c>
      <c r="O2303" s="9">
        <v>74</v>
      </c>
      <c r="P2303" s="9">
        <v>25.68</v>
      </c>
      <c r="Q2303" s="9">
        <v>50</v>
      </c>
      <c r="R2303" s="9">
        <v>93</v>
      </c>
    </row>
    <row r="2304" spans="1:18" x14ac:dyDescent="0.2">
      <c r="A2304" s="9">
        <v>0</v>
      </c>
      <c r="B2304" s="9">
        <v>1</v>
      </c>
      <c r="C2304" s="9">
        <v>44</v>
      </c>
      <c r="D2304" s="9">
        <v>1</v>
      </c>
      <c r="E2304" s="9">
        <v>0</v>
      </c>
      <c r="F2304" s="9">
        <v>0</v>
      </c>
      <c r="G2304" s="9">
        <v>1</v>
      </c>
      <c r="H2304" s="9">
        <v>20</v>
      </c>
      <c r="I2304" s="9">
        <v>0</v>
      </c>
      <c r="J2304" s="9">
        <v>0</v>
      </c>
      <c r="K2304" s="9">
        <v>1</v>
      </c>
      <c r="L2304" s="9">
        <v>0</v>
      </c>
      <c r="M2304" s="9">
        <v>316</v>
      </c>
      <c r="N2304" s="9">
        <v>135</v>
      </c>
      <c r="O2304" s="9">
        <v>95</v>
      </c>
      <c r="P2304" s="9">
        <v>25.48</v>
      </c>
      <c r="Q2304" s="9">
        <v>75</v>
      </c>
      <c r="R2304" s="9">
        <v>68</v>
      </c>
    </row>
    <row r="2305" spans="1:18" x14ac:dyDescent="0.2">
      <c r="A2305" s="9">
        <v>0</v>
      </c>
      <c r="B2305" s="9">
        <v>1</v>
      </c>
      <c r="C2305" s="9">
        <v>44</v>
      </c>
      <c r="D2305" s="9">
        <v>0</v>
      </c>
      <c r="E2305" s="9">
        <v>0</v>
      </c>
      <c r="F2305" s="9">
        <v>1</v>
      </c>
      <c r="G2305" s="9">
        <v>0</v>
      </c>
      <c r="H2305" s="9">
        <v>0</v>
      </c>
      <c r="I2305" s="9">
        <v>0</v>
      </c>
      <c r="J2305" s="9">
        <v>0</v>
      </c>
      <c r="K2305" s="9">
        <v>0</v>
      </c>
      <c r="L2305" s="9">
        <v>0</v>
      </c>
      <c r="M2305" s="9">
        <v>216</v>
      </c>
      <c r="N2305" s="9">
        <v>113.5</v>
      </c>
      <c r="O2305" s="9">
        <v>77</v>
      </c>
      <c r="P2305" s="9">
        <v>28.23</v>
      </c>
      <c r="Q2305" s="9">
        <v>64</v>
      </c>
      <c r="R2305" s="9">
        <v>77</v>
      </c>
    </row>
    <row r="2306" spans="1:18" x14ac:dyDescent="0.2">
      <c r="A2306" s="9">
        <v>0</v>
      </c>
      <c r="B2306" s="9">
        <v>1</v>
      </c>
      <c r="C2306" s="9">
        <v>42</v>
      </c>
      <c r="D2306" s="9">
        <v>1</v>
      </c>
      <c r="E2306" s="9">
        <v>0</v>
      </c>
      <c r="F2306" s="9">
        <v>0</v>
      </c>
      <c r="G2306" s="9">
        <v>1</v>
      </c>
      <c r="H2306" s="9">
        <v>5</v>
      </c>
      <c r="I2306" s="9">
        <v>0</v>
      </c>
      <c r="J2306" s="9">
        <v>0</v>
      </c>
      <c r="K2306" s="9">
        <v>0</v>
      </c>
      <c r="L2306" s="9">
        <v>0</v>
      </c>
      <c r="M2306" s="9">
        <v>197</v>
      </c>
      <c r="N2306" s="9">
        <v>102</v>
      </c>
      <c r="O2306" s="9">
        <v>70.5</v>
      </c>
      <c r="P2306" s="9">
        <v>24.68</v>
      </c>
      <c r="Q2306" s="9">
        <v>83</v>
      </c>
      <c r="R2306" s="9">
        <v>45</v>
      </c>
    </row>
    <row r="2307" spans="1:18" x14ac:dyDescent="0.2">
      <c r="A2307" s="9">
        <v>0</v>
      </c>
      <c r="B2307" s="9">
        <v>0</v>
      </c>
      <c r="C2307" s="9">
        <v>48</v>
      </c>
      <c r="D2307" s="9">
        <v>1</v>
      </c>
      <c r="E2307" s="9">
        <v>0</v>
      </c>
      <c r="F2307" s="9">
        <v>0</v>
      </c>
      <c r="G2307" s="9">
        <v>1</v>
      </c>
      <c r="H2307" s="9">
        <v>30</v>
      </c>
      <c r="I2307" s="9">
        <v>0</v>
      </c>
      <c r="J2307" s="9">
        <v>0</v>
      </c>
      <c r="K2307" s="9">
        <v>0</v>
      </c>
      <c r="L2307" s="9">
        <v>0</v>
      </c>
      <c r="M2307" s="9">
        <v>305</v>
      </c>
      <c r="N2307" s="9">
        <v>118.5</v>
      </c>
      <c r="O2307" s="9">
        <v>73</v>
      </c>
      <c r="P2307" s="9">
        <v>20.99</v>
      </c>
      <c r="Q2307" s="9">
        <v>70</v>
      </c>
      <c r="R2307" s="9">
        <v>84</v>
      </c>
    </row>
    <row r="2308" spans="1:18" x14ac:dyDescent="0.2">
      <c r="A2308" s="9">
        <v>0</v>
      </c>
      <c r="B2308" s="9">
        <v>1</v>
      </c>
      <c r="C2308" s="9">
        <v>46</v>
      </c>
      <c r="D2308" s="9">
        <v>1</v>
      </c>
      <c r="E2308" s="9">
        <v>0</v>
      </c>
      <c r="F2308" s="9">
        <v>0</v>
      </c>
      <c r="G2308" s="9">
        <v>0</v>
      </c>
      <c r="H2308" s="9">
        <v>0</v>
      </c>
      <c r="I2308" s="9">
        <v>0</v>
      </c>
      <c r="J2308" s="9">
        <v>0</v>
      </c>
      <c r="K2308" s="9">
        <v>1</v>
      </c>
      <c r="L2308" s="9">
        <v>0</v>
      </c>
      <c r="M2308" s="9">
        <v>185</v>
      </c>
      <c r="N2308" s="9">
        <v>121</v>
      </c>
      <c r="O2308" s="9">
        <v>85</v>
      </c>
      <c r="P2308" s="9">
        <v>31.31</v>
      </c>
      <c r="Q2308" s="9">
        <v>80</v>
      </c>
      <c r="R2308" s="9">
        <v>97</v>
      </c>
    </row>
    <row r="2309" spans="1:18" x14ac:dyDescent="0.2">
      <c r="A2309" s="9">
        <v>0</v>
      </c>
      <c r="B2309" s="9">
        <v>0</v>
      </c>
      <c r="C2309" s="9">
        <v>44</v>
      </c>
      <c r="D2309" s="9">
        <v>0</v>
      </c>
      <c r="E2309" s="9">
        <v>1</v>
      </c>
      <c r="F2309" s="9">
        <v>0</v>
      </c>
      <c r="G2309" s="9">
        <v>0</v>
      </c>
      <c r="H2309" s="9">
        <v>0</v>
      </c>
      <c r="I2309" s="9">
        <v>0</v>
      </c>
      <c r="J2309" s="9">
        <v>0</v>
      </c>
      <c r="K2309" s="9">
        <v>0</v>
      </c>
      <c r="L2309" s="9">
        <v>0</v>
      </c>
      <c r="M2309" s="9">
        <v>194</v>
      </c>
      <c r="N2309" s="9">
        <v>117</v>
      </c>
      <c r="O2309" s="9">
        <v>78</v>
      </c>
      <c r="P2309" s="9">
        <v>24.94</v>
      </c>
      <c r="Q2309" s="9">
        <v>65</v>
      </c>
      <c r="R2309" s="9">
        <v>79</v>
      </c>
    </row>
    <row r="2310" spans="1:18" x14ac:dyDescent="0.2">
      <c r="A2310" s="9">
        <v>0</v>
      </c>
      <c r="B2310" s="9">
        <v>0</v>
      </c>
      <c r="C2310" s="9">
        <v>47</v>
      </c>
      <c r="D2310" s="9">
        <v>0</v>
      </c>
      <c r="E2310" s="9">
        <v>0</v>
      </c>
      <c r="F2310" s="9">
        <v>1</v>
      </c>
      <c r="G2310" s="9">
        <v>1</v>
      </c>
      <c r="H2310" s="9">
        <v>20</v>
      </c>
      <c r="I2310" s="9">
        <v>0</v>
      </c>
      <c r="J2310" s="9">
        <v>0</v>
      </c>
      <c r="K2310" s="9">
        <v>0</v>
      </c>
      <c r="L2310" s="9">
        <v>0</v>
      </c>
      <c r="M2310" s="9">
        <v>167</v>
      </c>
      <c r="N2310" s="9">
        <v>115</v>
      </c>
      <c r="O2310" s="9">
        <v>70</v>
      </c>
      <c r="P2310" s="9">
        <v>22.71</v>
      </c>
      <c r="Q2310" s="9">
        <v>75</v>
      </c>
      <c r="R2310" s="9">
        <v>100</v>
      </c>
    </row>
    <row r="2311" spans="1:18" x14ac:dyDescent="0.2">
      <c r="A2311" s="9">
        <v>0</v>
      </c>
      <c r="B2311" s="9">
        <v>1</v>
      </c>
      <c r="C2311" s="9">
        <v>46</v>
      </c>
      <c r="D2311" s="9">
        <v>1</v>
      </c>
      <c r="E2311" s="9">
        <v>0</v>
      </c>
      <c r="F2311" s="9">
        <v>0</v>
      </c>
      <c r="G2311" s="9">
        <v>1</v>
      </c>
      <c r="H2311" s="9">
        <v>43</v>
      </c>
      <c r="I2311" s="9">
        <v>0</v>
      </c>
      <c r="J2311" s="9">
        <v>0</v>
      </c>
      <c r="K2311" s="9">
        <v>0</v>
      </c>
      <c r="L2311" s="9">
        <v>0</v>
      </c>
      <c r="M2311" s="9">
        <v>270</v>
      </c>
      <c r="N2311" s="9">
        <v>116.5</v>
      </c>
      <c r="O2311" s="9">
        <v>87</v>
      </c>
      <c r="P2311" s="9">
        <v>28.53</v>
      </c>
      <c r="Q2311" s="9">
        <v>75</v>
      </c>
      <c r="R2311" s="9">
        <v>71</v>
      </c>
    </row>
    <row r="2312" spans="1:18" x14ac:dyDescent="0.2">
      <c r="A2312" s="9">
        <v>0</v>
      </c>
      <c r="B2312" s="9">
        <v>0</v>
      </c>
      <c r="C2312" s="9">
        <v>41</v>
      </c>
      <c r="D2312" s="9">
        <v>0</v>
      </c>
      <c r="E2312" s="9">
        <v>1</v>
      </c>
      <c r="F2312" s="9">
        <v>0</v>
      </c>
      <c r="G2312" s="9">
        <v>1</v>
      </c>
      <c r="H2312" s="9">
        <v>2</v>
      </c>
      <c r="I2312" s="9">
        <v>0</v>
      </c>
      <c r="J2312" s="9">
        <v>0</v>
      </c>
      <c r="K2312" s="9">
        <v>0</v>
      </c>
      <c r="L2312" s="9">
        <v>0</v>
      </c>
      <c r="M2312" s="9">
        <v>159</v>
      </c>
      <c r="N2312" s="9">
        <v>99</v>
      </c>
      <c r="O2312" s="9">
        <v>62</v>
      </c>
      <c r="P2312" s="9">
        <v>19.09</v>
      </c>
      <c r="Q2312" s="9">
        <v>80</v>
      </c>
      <c r="R2312" s="9">
        <v>67</v>
      </c>
    </row>
    <row r="2313" spans="1:18" x14ac:dyDescent="0.2">
      <c r="A2313" s="9">
        <v>0</v>
      </c>
      <c r="B2313" s="9">
        <v>1</v>
      </c>
      <c r="C2313" s="9">
        <v>61</v>
      </c>
      <c r="D2313" s="9">
        <v>1</v>
      </c>
      <c r="E2313" s="9">
        <v>0</v>
      </c>
      <c r="F2313" s="9">
        <v>0</v>
      </c>
      <c r="G2313" s="9">
        <v>1</v>
      </c>
      <c r="H2313" s="9">
        <v>20</v>
      </c>
      <c r="I2313" s="9">
        <v>0</v>
      </c>
      <c r="J2313" s="9">
        <v>0</v>
      </c>
      <c r="K2313" s="9">
        <v>0</v>
      </c>
      <c r="L2313" s="9">
        <v>0</v>
      </c>
      <c r="M2313" s="9">
        <v>260</v>
      </c>
      <c r="N2313" s="9">
        <v>115</v>
      </c>
      <c r="O2313" s="9">
        <v>79</v>
      </c>
      <c r="P2313" s="9">
        <v>23.65</v>
      </c>
      <c r="Q2313" s="9">
        <v>56</v>
      </c>
      <c r="R2313" s="9">
        <v>78</v>
      </c>
    </row>
    <row r="2314" spans="1:18" x14ac:dyDescent="0.2">
      <c r="A2314" s="9">
        <v>0</v>
      </c>
      <c r="B2314" s="9">
        <v>0</v>
      </c>
      <c r="C2314" s="9">
        <v>42</v>
      </c>
      <c r="D2314" s="9">
        <v>0</v>
      </c>
      <c r="E2314" s="9">
        <v>1</v>
      </c>
      <c r="F2314" s="9">
        <v>0</v>
      </c>
      <c r="G2314" s="9">
        <v>0</v>
      </c>
      <c r="H2314" s="9">
        <v>0</v>
      </c>
      <c r="I2314" s="9">
        <v>0</v>
      </c>
      <c r="J2314" s="9">
        <v>0</v>
      </c>
      <c r="K2314" s="9">
        <v>0</v>
      </c>
      <c r="L2314" s="9">
        <v>0</v>
      </c>
      <c r="M2314" s="9">
        <v>218</v>
      </c>
      <c r="N2314" s="9">
        <v>122</v>
      </c>
      <c r="O2314" s="9">
        <v>75</v>
      </c>
      <c r="P2314" s="9">
        <v>18.11</v>
      </c>
      <c r="Q2314" s="9">
        <v>100</v>
      </c>
      <c r="R2314" s="9">
        <v>85</v>
      </c>
    </row>
    <row r="2315" spans="1:18" x14ac:dyDescent="0.2">
      <c r="A2315" s="9">
        <v>0</v>
      </c>
      <c r="B2315" s="9">
        <v>1</v>
      </c>
      <c r="C2315" s="9">
        <v>69</v>
      </c>
      <c r="D2315" s="9">
        <v>1</v>
      </c>
      <c r="E2315" s="9">
        <v>0</v>
      </c>
      <c r="F2315" s="9">
        <v>0</v>
      </c>
      <c r="G2315" s="9">
        <v>1</v>
      </c>
      <c r="H2315" s="9">
        <v>4</v>
      </c>
      <c r="I2315" s="9">
        <v>0</v>
      </c>
      <c r="J2315" s="9">
        <v>0</v>
      </c>
      <c r="K2315" s="9">
        <v>1</v>
      </c>
      <c r="L2315" s="9">
        <v>0</v>
      </c>
      <c r="M2315" s="9">
        <v>232</v>
      </c>
      <c r="N2315" s="9">
        <v>151</v>
      </c>
      <c r="O2315" s="9">
        <v>74</v>
      </c>
      <c r="P2315" s="9">
        <v>24.14</v>
      </c>
      <c r="Q2315" s="9">
        <v>75</v>
      </c>
      <c r="R2315" s="9">
        <v>62</v>
      </c>
    </row>
    <row r="2316" spans="1:18" x14ac:dyDescent="0.2">
      <c r="A2316" s="9">
        <v>0</v>
      </c>
      <c r="B2316" s="9">
        <v>0</v>
      </c>
      <c r="C2316" s="9">
        <v>53</v>
      </c>
      <c r="D2316" s="9">
        <v>1</v>
      </c>
      <c r="E2316" s="9">
        <v>0</v>
      </c>
      <c r="F2316" s="9">
        <v>0</v>
      </c>
      <c r="G2316" s="9">
        <v>0</v>
      </c>
      <c r="H2316" s="9">
        <v>0</v>
      </c>
      <c r="I2316" s="9">
        <v>0</v>
      </c>
      <c r="J2316" s="9">
        <v>0</v>
      </c>
      <c r="K2316" s="9">
        <v>0</v>
      </c>
      <c r="L2316" s="9">
        <v>0</v>
      </c>
      <c r="M2316" s="9">
        <v>307</v>
      </c>
      <c r="N2316" s="9">
        <v>142</v>
      </c>
      <c r="O2316" s="9">
        <v>94</v>
      </c>
      <c r="P2316" s="9">
        <v>25.7</v>
      </c>
      <c r="Q2316" s="9">
        <v>85</v>
      </c>
      <c r="R2316" s="9">
        <v>60</v>
      </c>
    </row>
    <row r="2317" spans="1:18" x14ac:dyDescent="0.2">
      <c r="A2317" s="9">
        <v>0</v>
      </c>
      <c r="B2317" s="9">
        <v>0</v>
      </c>
      <c r="C2317" s="9">
        <v>66</v>
      </c>
      <c r="D2317" s="9">
        <v>0</v>
      </c>
      <c r="E2317" s="9">
        <v>0</v>
      </c>
      <c r="F2317" s="9">
        <v>1</v>
      </c>
      <c r="G2317" s="9">
        <v>1</v>
      </c>
      <c r="H2317" s="9">
        <v>20</v>
      </c>
      <c r="I2317" s="9">
        <v>0</v>
      </c>
      <c r="J2317" s="9">
        <v>0</v>
      </c>
      <c r="K2317" s="9">
        <v>0</v>
      </c>
      <c r="L2317" s="9">
        <v>0</v>
      </c>
      <c r="M2317" s="9">
        <v>241</v>
      </c>
      <c r="N2317" s="9">
        <v>112</v>
      </c>
      <c r="O2317" s="9">
        <v>66</v>
      </c>
      <c r="P2317" s="9">
        <v>23.36</v>
      </c>
      <c r="Q2317" s="9">
        <v>75</v>
      </c>
      <c r="R2317" s="9">
        <v>74</v>
      </c>
    </row>
    <row r="2318" spans="1:18" x14ac:dyDescent="0.2">
      <c r="A2318" s="9">
        <v>0</v>
      </c>
      <c r="B2318" s="9">
        <v>1</v>
      </c>
      <c r="C2318" s="9">
        <v>45</v>
      </c>
      <c r="D2318" s="9">
        <v>0</v>
      </c>
      <c r="E2318" s="9">
        <v>1</v>
      </c>
      <c r="F2318" s="9">
        <v>0</v>
      </c>
      <c r="G2318" s="9">
        <v>1</v>
      </c>
      <c r="H2318" s="9">
        <v>20</v>
      </c>
      <c r="I2318" s="9">
        <v>0</v>
      </c>
      <c r="J2318" s="9">
        <v>0</v>
      </c>
      <c r="K2318" s="9">
        <v>0</v>
      </c>
      <c r="L2318" s="9">
        <v>0</v>
      </c>
      <c r="M2318" s="9">
        <v>229</v>
      </c>
      <c r="N2318" s="9">
        <v>117</v>
      </c>
      <c r="O2318" s="9">
        <v>78</v>
      </c>
      <c r="P2318" s="9">
        <v>22.79</v>
      </c>
      <c r="Q2318" s="9">
        <v>85</v>
      </c>
      <c r="R2318" s="9">
        <v>86</v>
      </c>
    </row>
    <row r="2319" spans="1:18" x14ac:dyDescent="0.2">
      <c r="A2319" s="9">
        <v>0</v>
      </c>
      <c r="B2319" s="9">
        <v>1</v>
      </c>
      <c r="C2319" s="9">
        <v>38</v>
      </c>
      <c r="D2319" s="9">
        <v>0</v>
      </c>
      <c r="E2319" s="9">
        <v>1</v>
      </c>
      <c r="F2319" s="9">
        <v>0</v>
      </c>
      <c r="G2319" s="9">
        <v>1</v>
      </c>
      <c r="H2319" s="9">
        <v>20</v>
      </c>
      <c r="I2319" s="9">
        <v>0</v>
      </c>
      <c r="J2319" s="9">
        <v>0</v>
      </c>
      <c r="K2319" s="9">
        <v>0</v>
      </c>
      <c r="L2319" s="9">
        <v>0</v>
      </c>
      <c r="M2319" s="9">
        <v>200</v>
      </c>
      <c r="N2319" s="9">
        <v>123</v>
      </c>
      <c r="O2319" s="9">
        <v>85</v>
      </c>
      <c r="P2319" s="9">
        <v>25.63</v>
      </c>
      <c r="Q2319" s="9">
        <v>90</v>
      </c>
      <c r="R2319" s="9">
        <v>84</v>
      </c>
    </row>
    <row r="2320" spans="1:18" x14ac:dyDescent="0.2">
      <c r="A2320" s="9">
        <v>0</v>
      </c>
      <c r="B2320" s="9">
        <v>1</v>
      </c>
      <c r="C2320" s="9">
        <v>58</v>
      </c>
      <c r="D2320" s="9">
        <v>0</v>
      </c>
      <c r="E2320" s="9">
        <v>0</v>
      </c>
      <c r="F2320" s="9">
        <v>1</v>
      </c>
      <c r="G2320" s="9">
        <v>1</v>
      </c>
      <c r="H2320" s="9">
        <v>30</v>
      </c>
      <c r="I2320" s="9">
        <v>0</v>
      </c>
      <c r="J2320" s="9">
        <v>0</v>
      </c>
      <c r="K2320" s="9">
        <v>0</v>
      </c>
      <c r="L2320" s="9">
        <v>0</v>
      </c>
      <c r="M2320" s="9">
        <v>200</v>
      </c>
      <c r="N2320" s="9">
        <v>112</v>
      </c>
      <c r="O2320" s="9">
        <v>74.5</v>
      </c>
      <c r="P2320" s="9">
        <v>23.37</v>
      </c>
      <c r="Q2320" s="9">
        <v>75</v>
      </c>
      <c r="R2320" s="9">
        <v>62</v>
      </c>
    </row>
    <row r="2321" spans="1:18" x14ac:dyDescent="0.2">
      <c r="A2321" s="9">
        <v>0</v>
      </c>
      <c r="B2321" s="9">
        <v>0</v>
      </c>
      <c r="C2321" s="9">
        <v>39</v>
      </c>
      <c r="D2321" s="9">
        <v>0</v>
      </c>
      <c r="E2321" s="9">
        <v>1</v>
      </c>
      <c r="F2321" s="9">
        <v>0</v>
      </c>
      <c r="G2321" s="9">
        <v>1</v>
      </c>
      <c r="H2321" s="9">
        <v>10</v>
      </c>
      <c r="I2321" s="9">
        <v>0</v>
      </c>
      <c r="J2321" s="9">
        <v>0</v>
      </c>
      <c r="K2321" s="9">
        <v>0</v>
      </c>
      <c r="L2321" s="9">
        <v>0</v>
      </c>
      <c r="M2321" s="9">
        <v>194</v>
      </c>
      <c r="N2321" s="9">
        <v>112.5</v>
      </c>
      <c r="O2321" s="9">
        <v>77.5</v>
      </c>
      <c r="P2321" s="9">
        <v>21.51</v>
      </c>
      <c r="Q2321" s="9">
        <v>67</v>
      </c>
      <c r="R2321" s="9">
        <v>84</v>
      </c>
    </row>
    <row r="2322" spans="1:18" x14ac:dyDescent="0.2">
      <c r="A2322" s="9">
        <v>0</v>
      </c>
      <c r="B2322" s="9">
        <v>0</v>
      </c>
      <c r="C2322" s="9">
        <v>47</v>
      </c>
      <c r="D2322" s="9">
        <v>0</v>
      </c>
      <c r="E2322" s="9">
        <v>1</v>
      </c>
      <c r="F2322" s="9">
        <v>0</v>
      </c>
      <c r="G2322" s="9">
        <v>1</v>
      </c>
      <c r="H2322" s="9">
        <v>20</v>
      </c>
      <c r="I2322" s="9">
        <v>0</v>
      </c>
      <c r="J2322" s="9">
        <v>0</v>
      </c>
      <c r="K2322" s="9">
        <v>0</v>
      </c>
      <c r="L2322" s="9">
        <v>0</v>
      </c>
      <c r="M2322" s="9">
        <v>234</v>
      </c>
      <c r="N2322" s="9">
        <v>121</v>
      </c>
      <c r="O2322" s="9">
        <v>70</v>
      </c>
      <c r="P2322" s="9">
        <v>23.09</v>
      </c>
      <c r="Q2322" s="9">
        <v>80</v>
      </c>
      <c r="R2322" s="9">
        <v>83</v>
      </c>
    </row>
    <row r="2323" spans="1:18" x14ac:dyDescent="0.2">
      <c r="A2323" s="9">
        <v>0</v>
      </c>
      <c r="B2323" s="9">
        <v>0</v>
      </c>
      <c r="C2323" s="9">
        <v>56</v>
      </c>
      <c r="D2323" s="9">
        <v>1</v>
      </c>
      <c r="E2323" s="9">
        <v>0</v>
      </c>
      <c r="F2323" s="9">
        <v>0</v>
      </c>
      <c r="G2323" s="9">
        <v>0</v>
      </c>
      <c r="H2323" s="9">
        <v>0</v>
      </c>
      <c r="I2323" s="9">
        <v>0</v>
      </c>
      <c r="J2323" s="9">
        <v>0</v>
      </c>
      <c r="K2323" s="9">
        <v>1</v>
      </c>
      <c r="L2323" s="9">
        <v>0</v>
      </c>
      <c r="M2323" s="9">
        <v>290</v>
      </c>
      <c r="N2323" s="9">
        <v>164.5</v>
      </c>
      <c r="O2323" s="9">
        <v>102</v>
      </c>
      <c r="P2323" s="9">
        <v>30.33</v>
      </c>
      <c r="Q2323" s="9">
        <v>70</v>
      </c>
      <c r="R2323" s="9">
        <v>105</v>
      </c>
    </row>
    <row r="2324" spans="1:18" x14ac:dyDescent="0.2">
      <c r="A2324" s="9">
        <v>0</v>
      </c>
      <c r="B2324" s="9">
        <v>0</v>
      </c>
      <c r="C2324" s="9">
        <v>44</v>
      </c>
      <c r="D2324" s="9">
        <v>0</v>
      </c>
      <c r="E2324" s="9">
        <v>1</v>
      </c>
      <c r="F2324" s="9">
        <v>0</v>
      </c>
      <c r="G2324" s="9">
        <v>1</v>
      </c>
      <c r="H2324" s="9">
        <v>5</v>
      </c>
      <c r="I2324" s="9">
        <v>0</v>
      </c>
      <c r="J2324" s="9">
        <v>0</v>
      </c>
      <c r="K2324" s="9">
        <v>0</v>
      </c>
      <c r="L2324" s="9">
        <v>0</v>
      </c>
      <c r="M2324" s="9">
        <v>175</v>
      </c>
      <c r="N2324" s="9">
        <v>130</v>
      </c>
      <c r="O2324" s="9">
        <v>80</v>
      </c>
      <c r="P2324" s="9">
        <v>19.18</v>
      </c>
      <c r="Q2324" s="9">
        <v>75</v>
      </c>
      <c r="R2324" s="9">
        <v>117</v>
      </c>
    </row>
    <row r="2325" spans="1:18" x14ac:dyDescent="0.2">
      <c r="A2325" s="9">
        <v>0</v>
      </c>
      <c r="B2325" s="9">
        <v>0</v>
      </c>
      <c r="C2325" s="9">
        <v>59</v>
      </c>
      <c r="D2325" s="9">
        <v>0</v>
      </c>
      <c r="E2325" s="9">
        <v>1</v>
      </c>
      <c r="F2325" s="9">
        <v>0</v>
      </c>
      <c r="G2325" s="9">
        <v>0</v>
      </c>
      <c r="H2325" s="9">
        <v>0</v>
      </c>
      <c r="I2325" s="9">
        <v>0</v>
      </c>
      <c r="J2325" s="9">
        <v>0</v>
      </c>
      <c r="K2325" s="9">
        <v>0</v>
      </c>
      <c r="L2325" s="9">
        <v>0</v>
      </c>
      <c r="M2325" s="9">
        <v>239</v>
      </c>
      <c r="N2325" s="9">
        <v>127</v>
      </c>
      <c r="O2325" s="9">
        <v>88.5</v>
      </c>
      <c r="P2325" s="9">
        <v>27.2</v>
      </c>
      <c r="Q2325" s="9">
        <v>90</v>
      </c>
      <c r="R2325" s="9">
        <v>78</v>
      </c>
    </row>
    <row r="2326" spans="1:18" x14ac:dyDescent="0.2">
      <c r="A2326" s="9">
        <v>0</v>
      </c>
      <c r="B2326" s="9">
        <v>0</v>
      </c>
      <c r="C2326" s="9">
        <v>63</v>
      </c>
      <c r="D2326" s="9">
        <v>1</v>
      </c>
      <c r="E2326" s="9">
        <v>0</v>
      </c>
      <c r="F2326" s="9">
        <v>0</v>
      </c>
      <c r="G2326" s="9">
        <v>0</v>
      </c>
      <c r="H2326" s="9">
        <v>0</v>
      </c>
      <c r="I2326" s="9">
        <v>0</v>
      </c>
      <c r="J2326" s="9">
        <v>0</v>
      </c>
      <c r="K2326" s="9">
        <v>1</v>
      </c>
      <c r="L2326" s="9">
        <v>0</v>
      </c>
      <c r="M2326" s="9">
        <v>242</v>
      </c>
      <c r="N2326" s="9">
        <v>142.5</v>
      </c>
      <c r="O2326" s="9">
        <v>85</v>
      </c>
      <c r="P2326" s="9">
        <v>28.25</v>
      </c>
      <c r="Q2326" s="9">
        <v>75</v>
      </c>
      <c r="R2326" s="9">
        <v>73</v>
      </c>
    </row>
    <row r="2327" spans="1:18" x14ac:dyDescent="0.2">
      <c r="A2327" s="9">
        <v>0</v>
      </c>
      <c r="B2327" s="9">
        <v>0</v>
      </c>
      <c r="C2327" s="9">
        <v>65</v>
      </c>
      <c r="D2327" s="9">
        <v>1</v>
      </c>
      <c r="E2327" s="9">
        <v>0</v>
      </c>
      <c r="F2327" s="9">
        <v>0</v>
      </c>
      <c r="G2327" s="9">
        <v>0</v>
      </c>
      <c r="H2327" s="9">
        <v>0</v>
      </c>
      <c r="I2327" s="9">
        <v>0</v>
      </c>
      <c r="J2327" s="9">
        <v>0</v>
      </c>
      <c r="K2327" s="9">
        <v>0</v>
      </c>
      <c r="L2327" s="9">
        <v>0</v>
      </c>
      <c r="M2327" s="9">
        <v>221</v>
      </c>
      <c r="N2327" s="9">
        <v>155</v>
      </c>
      <c r="O2327" s="9">
        <v>92</v>
      </c>
      <c r="P2327" s="9">
        <v>31.34</v>
      </c>
      <c r="Q2327" s="9">
        <v>58</v>
      </c>
      <c r="R2327" s="9">
        <v>78</v>
      </c>
    </row>
    <row r="2328" spans="1:18" x14ac:dyDescent="0.2">
      <c r="A2328" s="9">
        <v>0</v>
      </c>
      <c r="B2328" s="9">
        <v>1</v>
      </c>
      <c r="C2328" s="9">
        <v>43</v>
      </c>
      <c r="D2328" s="9">
        <v>0</v>
      </c>
      <c r="E2328" s="9">
        <v>0</v>
      </c>
      <c r="F2328" s="9">
        <v>1</v>
      </c>
      <c r="G2328" s="9">
        <v>0</v>
      </c>
      <c r="H2328" s="9">
        <v>0</v>
      </c>
      <c r="I2328" s="9">
        <v>0</v>
      </c>
      <c r="J2328" s="9">
        <v>0</v>
      </c>
      <c r="K2328" s="9">
        <v>0</v>
      </c>
      <c r="L2328" s="9">
        <v>0</v>
      </c>
      <c r="M2328" s="9">
        <v>199</v>
      </c>
      <c r="N2328" s="9">
        <v>124.5</v>
      </c>
      <c r="O2328" s="9">
        <v>84.5</v>
      </c>
      <c r="P2328" s="9">
        <v>24.45</v>
      </c>
      <c r="Q2328" s="9">
        <v>74</v>
      </c>
      <c r="R2328" s="9">
        <v>78</v>
      </c>
    </row>
    <row r="2329" spans="1:18" x14ac:dyDescent="0.2">
      <c r="A2329" s="9">
        <v>0</v>
      </c>
      <c r="B2329" s="9">
        <v>0</v>
      </c>
      <c r="C2329" s="9">
        <v>41</v>
      </c>
      <c r="D2329" s="9">
        <v>0</v>
      </c>
      <c r="E2329" s="9">
        <v>0</v>
      </c>
      <c r="F2329" s="9">
        <v>1</v>
      </c>
      <c r="G2329" s="9">
        <v>1</v>
      </c>
      <c r="H2329" s="9">
        <v>15</v>
      </c>
      <c r="I2329" s="9">
        <v>0</v>
      </c>
      <c r="J2329" s="9">
        <v>0</v>
      </c>
      <c r="K2329" s="9">
        <v>0</v>
      </c>
      <c r="L2329" s="9">
        <v>0</v>
      </c>
      <c r="M2329" s="9">
        <v>205</v>
      </c>
      <c r="N2329" s="9">
        <v>120</v>
      </c>
      <c r="O2329" s="9">
        <v>80</v>
      </c>
      <c r="P2329" s="9">
        <v>20.67</v>
      </c>
      <c r="Q2329" s="9">
        <v>86</v>
      </c>
      <c r="R2329" s="9">
        <v>64</v>
      </c>
    </row>
    <row r="2330" spans="1:18" x14ac:dyDescent="0.2">
      <c r="A2330" s="9">
        <v>0</v>
      </c>
      <c r="B2330" s="9">
        <v>1</v>
      </c>
      <c r="C2330" s="9">
        <v>55</v>
      </c>
      <c r="D2330" s="9">
        <v>0</v>
      </c>
      <c r="E2330" s="9">
        <v>1</v>
      </c>
      <c r="F2330" s="9">
        <v>0</v>
      </c>
      <c r="G2330" s="9">
        <v>1</v>
      </c>
      <c r="H2330" s="9">
        <v>20</v>
      </c>
      <c r="I2330" s="9">
        <v>0</v>
      </c>
      <c r="J2330" s="9">
        <v>0</v>
      </c>
      <c r="K2330" s="9">
        <v>0</v>
      </c>
      <c r="L2330" s="9">
        <v>0</v>
      </c>
      <c r="M2330" s="9">
        <v>283</v>
      </c>
      <c r="N2330" s="9">
        <v>137</v>
      </c>
      <c r="O2330" s="9">
        <v>82</v>
      </c>
      <c r="P2330" s="9">
        <v>28.49</v>
      </c>
      <c r="Q2330" s="9">
        <v>75</v>
      </c>
      <c r="R2330" s="9">
        <v>85</v>
      </c>
    </row>
    <row r="2331" spans="1:18" x14ac:dyDescent="0.2">
      <c r="A2331" s="9">
        <v>0</v>
      </c>
      <c r="B2331" s="9">
        <v>0</v>
      </c>
      <c r="C2331" s="9">
        <v>46</v>
      </c>
      <c r="D2331" s="9">
        <v>1</v>
      </c>
      <c r="E2331" s="9">
        <v>0</v>
      </c>
      <c r="F2331" s="9">
        <v>0</v>
      </c>
      <c r="G2331" s="9">
        <v>0</v>
      </c>
      <c r="H2331" s="9">
        <v>0</v>
      </c>
      <c r="I2331" s="9">
        <v>0</v>
      </c>
      <c r="J2331" s="9">
        <v>0</v>
      </c>
      <c r="K2331" s="9">
        <v>0</v>
      </c>
      <c r="L2331" s="9">
        <v>0</v>
      </c>
      <c r="M2331" s="9">
        <v>193</v>
      </c>
      <c r="N2331" s="9">
        <v>124.5</v>
      </c>
      <c r="O2331" s="9">
        <v>72</v>
      </c>
      <c r="P2331" s="9">
        <v>26.84</v>
      </c>
      <c r="Q2331" s="9">
        <v>75</v>
      </c>
      <c r="R2331" s="9">
        <v>80</v>
      </c>
    </row>
    <row r="2332" spans="1:18" x14ac:dyDescent="0.2">
      <c r="A2332" s="9">
        <v>0</v>
      </c>
      <c r="B2332" s="9">
        <v>0</v>
      </c>
      <c r="C2332" s="9">
        <v>46</v>
      </c>
      <c r="D2332" s="9">
        <v>1</v>
      </c>
      <c r="E2332" s="9">
        <v>0</v>
      </c>
      <c r="F2332" s="9">
        <v>0</v>
      </c>
      <c r="G2332" s="9">
        <v>1</v>
      </c>
      <c r="H2332" s="9">
        <v>20</v>
      </c>
      <c r="I2332" s="9">
        <v>0</v>
      </c>
      <c r="J2332" s="9">
        <v>0</v>
      </c>
      <c r="K2332" s="9">
        <v>0</v>
      </c>
      <c r="L2332" s="9">
        <v>0</v>
      </c>
      <c r="M2332" s="9">
        <v>250</v>
      </c>
      <c r="N2332" s="9">
        <v>112.5</v>
      </c>
      <c r="O2332" s="9">
        <v>60</v>
      </c>
      <c r="P2332" s="9">
        <v>22.72</v>
      </c>
      <c r="Q2332" s="9">
        <v>82</v>
      </c>
      <c r="R2332" s="9">
        <v>74</v>
      </c>
    </row>
    <row r="2333" spans="1:18" x14ac:dyDescent="0.2">
      <c r="A2333" s="9">
        <v>0</v>
      </c>
      <c r="B2333" s="9">
        <v>1</v>
      </c>
      <c r="C2333" s="9">
        <v>39</v>
      </c>
      <c r="D2333" s="9">
        <v>0</v>
      </c>
      <c r="E2333" s="9">
        <v>1</v>
      </c>
      <c r="F2333" s="9">
        <v>0</v>
      </c>
      <c r="G2333" s="9">
        <v>1</v>
      </c>
      <c r="H2333" s="9">
        <v>1</v>
      </c>
      <c r="I2333" s="9">
        <v>0</v>
      </c>
      <c r="J2333" s="9">
        <v>0</v>
      </c>
      <c r="K2333" s="9">
        <v>1</v>
      </c>
      <c r="L2333" s="9">
        <v>0</v>
      </c>
      <c r="M2333" s="9">
        <v>250</v>
      </c>
      <c r="N2333" s="9">
        <v>148</v>
      </c>
      <c r="O2333" s="9">
        <v>94</v>
      </c>
      <c r="P2333" s="9">
        <v>30.08</v>
      </c>
      <c r="Q2333" s="9">
        <v>85</v>
      </c>
      <c r="R2333" s="9">
        <v>78</v>
      </c>
    </row>
    <row r="2334" spans="1:18" x14ac:dyDescent="0.2">
      <c r="A2334" s="9">
        <v>0</v>
      </c>
      <c r="B2334" s="9">
        <v>0</v>
      </c>
      <c r="C2334" s="9">
        <v>48</v>
      </c>
      <c r="D2334" s="9">
        <v>1</v>
      </c>
      <c r="E2334" s="9">
        <v>0</v>
      </c>
      <c r="F2334" s="9">
        <v>0</v>
      </c>
      <c r="G2334" s="9">
        <v>0</v>
      </c>
      <c r="H2334" s="9">
        <v>0</v>
      </c>
      <c r="I2334" s="9">
        <v>0</v>
      </c>
      <c r="J2334" s="9">
        <v>0</v>
      </c>
      <c r="K2334" s="9">
        <v>0</v>
      </c>
      <c r="L2334" s="9">
        <v>0</v>
      </c>
      <c r="M2334" s="9">
        <v>215</v>
      </c>
      <c r="N2334" s="9">
        <v>128</v>
      </c>
      <c r="O2334" s="9">
        <v>86.5</v>
      </c>
      <c r="P2334" s="9">
        <v>22.72</v>
      </c>
      <c r="Q2334" s="9">
        <v>89</v>
      </c>
      <c r="R2334" s="9">
        <v>85</v>
      </c>
    </row>
    <row r="2335" spans="1:18" x14ac:dyDescent="0.2">
      <c r="A2335" s="9">
        <v>1</v>
      </c>
      <c r="B2335" s="9">
        <v>0</v>
      </c>
      <c r="C2335" s="9">
        <v>46</v>
      </c>
      <c r="D2335" s="9">
        <v>0</v>
      </c>
      <c r="E2335" s="9">
        <v>0</v>
      </c>
      <c r="F2335" s="9">
        <v>1</v>
      </c>
      <c r="G2335" s="9">
        <v>1</v>
      </c>
      <c r="H2335" s="9">
        <v>20</v>
      </c>
      <c r="I2335" s="9">
        <v>0</v>
      </c>
      <c r="J2335" s="9">
        <v>0</v>
      </c>
      <c r="K2335" s="9">
        <v>0</v>
      </c>
      <c r="L2335" s="9">
        <v>0</v>
      </c>
      <c r="M2335" s="9">
        <v>267</v>
      </c>
      <c r="N2335" s="9">
        <v>119</v>
      </c>
      <c r="O2335" s="9">
        <v>65</v>
      </c>
      <c r="P2335" s="9">
        <v>29.15</v>
      </c>
      <c r="Q2335" s="9">
        <v>83</v>
      </c>
      <c r="R2335" s="9">
        <v>75</v>
      </c>
    </row>
    <row r="2336" spans="1:18" x14ac:dyDescent="0.2">
      <c r="A2336" s="9">
        <v>0</v>
      </c>
      <c r="B2336" s="9">
        <v>0</v>
      </c>
      <c r="C2336" s="9">
        <v>48</v>
      </c>
      <c r="D2336" s="9">
        <v>1</v>
      </c>
      <c r="E2336" s="9">
        <v>0</v>
      </c>
      <c r="F2336" s="9">
        <v>0</v>
      </c>
      <c r="G2336" s="9">
        <v>1</v>
      </c>
      <c r="H2336" s="9">
        <v>4</v>
      </c>
      <c r="I2336" s="9">
        <v>0</v>
      </c>
      <c r="J2336" s="9">
        <v>0</v>
      </c>
      <c r="K2336" s="9">
        <v>0</v>
      </c>
      <c r="L2336" s="9">
        <v>0</v>
      </c>
      <c r="M2336" s="9">
        <v>253</v>
      </c>
      <c r="N2336" s="9">
        <v>120</v>
      </c>
      <c r="O2336" s="9">
        <v>77.5</v>
      </c>
      <c r="P2336" s="9">
        <v>24.53</v>
      </c>
      <c r="Q2336" s="9">
        <v>70</v>
      </c>
      <c r="R2336" s="9">
        <v>98</v>
      </c>
    </row>
    <row r="2337" spans="1:18" x14ac:dyDescent="0.2">
      <c r="A2337" s="9">
        <v>0</v>
      </c>
      <c r="B2337" s="9">
        <v>1</v>
      </c>
      <c r="C2337" s="9">
        <v>57</v>
      </c>
      <c r="D2337" s="9">
        <v>1</v>
      </c>
      <c r="E2337" s="9">
        <v>0</v>
      </c>
      <c r="F2337" s="9">
        <v>0</v>
      </c>
      <c r="G2337" s="9">
        <v>0</v>
      </c>
      <c r="H2337" s="9">
        <v>0</v>
      </c>
      <c r="I2337" s="9">
        <v>0</v>
      </c>
      <c r="J2337" s="9">
        <v>0</v>
      </c>
      <c r="K2337" s="9">
        <v>0</v>
      </c>
      <c r="L2337" s="9">
        <v>1</v>
      </c>
      <c r="M2337" s="9">
        <v>213</v>
      </c>
      <c r="N2337" s="9">
        <v>136.5</v>
      </c>
      <c r="O2337" s="9">
        <v>87</v>
      </c>
      <c r="P2337" s="9">
        <v>25.51</v>
      </c>
      <c r="Q2337" s="9">
        <v>58</v>
      </c>
      <c r="R2337" s="9">
        <v>119</v>
      </c>
    </row>
    <row r="2338" spans="1:18" x14ac:dyDescent="0.2">
      <c r="A2338" s="9">
        <v>0</v>
      </c>
      <c r="B2338" s="9">
        <v>0</v>
      </c>
      <c r="C2338" s="9">
        <v>40</v>
      </c>
      <c r="D2338" s="9">
        <v>0</v>
      </c>
      <c r="E2338" s="9">
        <v>1</v>
      </c>
      <c r="F2338" s="9">
        <v>0</v>
      </c>
      <c r="G2338" s="9">
        <v>1</v>
      </c>
      <c r="H2338" s="9">
        <v>20</v>
      </c>
      <c r="I2338" s="9">
        <v>0</v>
      </c>
      <c r="J2338" s="9">
        <v>0</v>
      </c>
      <c r="K2338" s="9">
        <v>0</v>
      </c>
      <c r="L2338" s="9">
        <v>0</v>
      </c>
      <c r="M2338" s="9">
        <v>165</v>
      </c>
      <c r="N2338" s="9">
        <v>101</v>
      </c>
      <c r="O2338" s="9">
        <v>59</v>
      </c>
      <c r="P2338" s="9">
        <v>23.06</v>
      </c>
      <c r="Q2338" s="9">
        <v>60</v>
      </c>
      <c r="R2338" s="9">
        <v>76</v>
      </c>
    </row>
    <row r="2339" spans="1:18" x14ac:dyDescent="0.2">
      <c r="A2339" s="9">
        <v>0</v>
      </c>
      <c r="B2339" s="9">
        <v>1</v>
      </c>
      <c r="C2339" s="9">
        <v>61</v>
      </c>
      <c r="D2339" s="9">
        <v>1</v>
      </c>
      <c r="E2339" s="9">
        <v>0</v>
      </c>
      <c r="F2339" s="9">
        <v>0</v>
      </c>
      <c r="G2339" s="9">
        <v>1</v>
      </c>
      <c r="H2339" s="9">
        <v>20</v>
      </c>
      <c r="I2339" s="9">
        <v>0</v>
      </c>
      <c r="J2339" s="9">
        <v>0</v>
      </c>
      <c r="K2339" s="9">
        <v>0</v>
      </c>
      <c r="L2339" s="9">
        <v>0</v>
      </c>
      <c r="M2339" s="9">
        <v>262</v>
      </c>
      <c r="N2339" s="9">
        <v>129</v>
      </c>
      <c r="O2339" s="9">
        <v>85</v>
      </c>
      <c r="P2339" s="9">
        <v>21.77</v>
      </c>
      <c r="Q2339" s="9">
        <v>80</v>
      </c>
      <c r="R2339" s="9">
        <v>74</v>
      </c>
    </row>
    <row r="2340" spans="1:18" x14ac:dyDescent="0.2">
      <c r="A2340" s="9">
        <v>1</v>
      </c>
      <c r="B2340" s="9">
        <v>1</v>
      </c>
      <c r="C2340" s="9">
        <v>47</v>
      </c>
      <c r="D2340" s="9">
        <v>1</v>
      </c>
      <c r="E2340" s="9">
        <v>0</v>
      </c>
      <c r="F2340" s="9">
        <v>0</v>
      </c>
      <c r="G2340" s="9">
        <v>0</v>
      </c>
      <c r="H2340" s="9">
        <v>0</v>
      </c>
      <c r="I2340" s="9">
        <v>0</v>
      </c>
      <c r="J2340" s="9">
        <v>0</v>
      </c>
      <c r="K2340" s="9">
        <v>0</v>
      </c>
      <c r="L2340" s="9">
        <v>0</v>
      </c>
      <c r="M2340" s="9">
        <v>259</v>
      </c>
      <c r="N2340" s="9">
        <v>139</v>
      </c>
      <c r="O2340" s="9">
        <v>79</v>
      </c>
      <c r="P2340" s="9">
        <v>29.34</v>
      </c>
      <c r="Q2340" s="9">
        <v>70</v>
      </c>
      <c r="R2340" s="9">
        <v>71</v>
      </c>
    </row>
    <row r="2341" spans="1:18" x14ac:dyDescent="0.2">
      <c r="A2341" s="9">
        <v>0</v>
      </c>
      <c r="B2341" s="9">
        <v>0</v>
      </c>
      <c r="C2341" s="9">
        <v>47</v>
      </c>
      <c r="D2341" s="9">
        <v>0</v>
      </c>
      <c r="E2341" s="9">
        <v>1</v>
      </c>
      <c r="F2341" s="9">
        <v>0</v>
      </c>
      <c r="G2341" s="9">
        <v>1</v>
      </c>
      <c r="H2341" s="9">
        <v>11</v>
      </c>
      <c r="I2341" s="9">
        <v>0</v>
      </c>
      <c r="J2341" s="9">
        <v>0</v>
      </c>
      <c r="K2341" s="9">
        <v>0</v>
      </c>
      <c r="L2341" s="9">
        <v>0</v>
      </c>
      <c r="M2341" s="9">
        <v>229</v>
      </c>
      <c r="N2341" s="9">
        <v>127</v>
      </c>
      <c r="O2341" s="9">
        <v>76.5</v>
      </c>
      <c r="P2341" s="9">
        <v>23.48</v>
      </c>
      <c r="Q2341" s="9">
        <v>65</v>
      </c>
      <c r="R2341" s="9">
        <v>64</v>
      </c>
    </row>
    <row r="2342" spans="1:18" x14ac:dyDescent="0.2">
      <c r="A2342" s="9">
        <v>0</v>
      </c>
      <c r="B2342" s="9">
        <v>0</v>
      </c>
      <c r="C2342" s="9">
        <v>42</v>
      </c>
      <c r="D2342" s="9">
        <v>1</v>
      </c>
      <c r="E2342" s="9">
        <v>0</v>
      </c>
      <c r="F2342" s="9">
        <v>0</v>
      </c>
      <c r="G2342" s="9">
        <v>1</v>
      </c>
      <c r="H2342" s="9">
        <v>9</v>
      </c>
      <c r="I2342" s="9">
        <v>0</v>
      </c>
      <c r="J2342" s="9">
        <v>0</v>
      </c>
      <c r="K2342" s="9">
        <v>0</v>
      </c>
      <c r="L2342" s="9">
        <v>0</v>
      </c>
      <c r="M2342" s="9">
        <v>200</v>
      </c>
      <c r="N2342" s="9">
        <v>119</v>
      </c>
      <c r="O2342" s="9">
        <v>75</v>
      </c>
      <c r="P2342" s="9">
        <v>22.91</v>
      </c>
      <c r="Q2342" s="9">
        <v>57</v>
      </c>
      <c r="R2342" s="9">
        <v>69</v>
      </c>
    </row>
    <row r="2343" spans="1:18" x14ac:dyDescent="0.2">
      <c r="A2343" s="9">
        <v>0</v>
      </c>
      <c r="B2343" s="9">
        <v>1</v>
      </c>
      <c r="C2343" s="9">
        <v>56</v>
      </c>
      <c r="D2343" s="9">
        <v>0</v>
      </c>
      <c r="E2343" s="9">
        <v>0</v>
      </c>
      <c r="F2343" s="9">
        <v>1</v>
      </c>
      <c r="G2343" s="9">
        <v>0</v>
      </c>
      <c r="H2343" s="9">
        <v>0</v>
      </c>
      <c r="I2343" s="9">
        <v>0</v>
      </c>
      <c r="J2343" s="9">
        <v>0</v>
      </c>
      <c r="K2343" s="9">
        <v>0</v>
      </c>
      <c r="L2343" s="9">
        <v>0</v>
      </c>
      <c r="M2343" s="9">
        <v>193</v>
      </c>
      <c r="N2343" s="9">
        <v>114</v>
      </c>
      <c r="O2343" s="9">
        <v>80</v>
      </c>
      <c r="P2343" s="9">
        <v>28.41</v>
      </c>
      <c r="Q2343" s="9">
        <v>60</v>
      </c>
      <c r="R2343" s="9">
        <v>88</v>
      </c>
    </row>
    <row r="2344" spans="1:18" x14ac:dyDescent="0.2">
      <c r="A2344" s="9">
        <v>0</v>
      </c>
      <c r="B2344" s="9">
        <v>0</v>
      </c>
      <c r="C2344" s="9">
        <v>41</v>
      </c>
      <c r="D2344" s="9">
        <v>1</v>
      </c>
      <c r="E2344" s="9">
        <v>0</v>
      </c>
      <c r="F2344" s="9">
        <v>0</v>
      </c>
      <c r="G2344" s="9">
        <v>0</v>
      </c>
      <c r="H2344" s="9">
        <v>0</v>
      </c>
      <c r="I2344" s="9">
        <v>0</v>
      </c>
      <c r="J2344" s="9">
        <v>0</v>
      </c>
      <c r="K2344" s="9">
        <v>0</v>
      </c>
      <c r="L2344" s="9">
        <v>0</v>
      </c>
      <c r="M2344" s="9">
        <v>225</v>
      </c>
      <c r="N2344" s="9">
        <v>110</v>
      </c>
      <c r="O2344" s="9">
        <v>60</v>
      </c>
      <c r="P2344" s="9">
        <v>25.54</v>
      </c>
      <c r="Q2344" s="9">
        <v>75</v>
      </c>
      <c r="R2344" s="9">
        <v>58</v>
      </c>
    </row>
    <row r="2345" spans="1:18" x14ac:dyDescent="0.2">
      <c r="A2345" s="9">
        <v>1</v>
      </c>
      <c r="B2345" s="9">
        <v>1</v>
      </c>
      <c r="C2345" s="9">
        <v>40</v>
      </c>
      <c r="D2345" s="9">
        <v>1</v>
      </c>
      <c r="E2345" s="9">
        <v>0</v>
      </c>
      <c r="F2345" s="9">
        <v>0</v>
      </c>
      <c r="G2345" s="9">
        <v>1</v>
      </c>
      <c r="H2345" s="9">
        <v>43</v>
      </c>
      <c r="I2345" s="9">
        <v>0</v>
      </c>
      <c r="J2345" s="9">
        <v>0</v>
      </c>
      <c r="K2345" s="9">
        <v>0</v>
      </c>
      <c r="L2345" s="9">
        <v>0</v>
      </c>
      <c r="M2345" s="9">
        <v>216</v>
      </c>
      <c r="N2345" s="9">
        <v>138</v>
      </c>
      <c r="O2345" s="9">
        <v>91</v>
      </c>
      <c r="P2345" s="9">
        <v>22.67</v>
      </c>
      <c r="Q2345" s="9">
        <v>72</v>
      </c>
      <c r="R2345" s="9">
        <v>78</v>
      </c>
    </row>
    <row r="2346" spans="1:18" x14ac:dyDescent="0.2">
      <c r="A2346" s="9">
        <v>0</v>
      </c>
      <c r="B2346" s="9">
        <v>1</v>
      </c>
      <c r="C2346" s="9">
        <v>58</v>
      </c>
      <c r="D2346" s="9">
        <v>0</v>
      </c>
      <c r="E2346" s="9">
        <v>1</v>
      </c>
      <c r="F2346" s="9">
        <v>0</v>
      </c>
      <c r="G2346" s="9">
        <v>1</v>
      </c>
      <c r="H2346" s="9">
        <v>18</v>
      </c>
      <c r="I2346" s="9">
        <v>0</v>
      </c>
      <c r="J2346" s="9">
        <v>0</v>
      </c>
      <c r="K2346" s="9">
        <v>0</v>
      </c>
      <c r="L2346" s="9">
        <v>0</v>
      </c>
      <c r="M2346" s="9">
        <v>235</v>
      </c>
      <c r="N2346" s="9">
        <v>127.5</v>
      </c>
      <c r="O2346" s="9">
        <v>76</v>
      </c>
      <c r="P2346" s="9">
        <v>21.02</v>
      </c>
      <c r="Q2346" s="9">
        <v>81</v>
      </c>
      <c r="R2346" s="9">
        <v>135</v>
      </c>
    </row>
    <row r="2347" spans="1:18" x14ac:dyDescent="0.2">
      <c r="A2347" s="9">
        <v>1</v>
      </c>
      <c r="B2347" s="9">
        <v>1</v>
      </c>
      <c r="C2347" s="9">
        <v>48</v>
      </c>
      <c r="D2347" s="9">
        <v>1</v>
      </c>
      <c r="E2347" s="9">
        <v>0</v>
      </c>
      <c r="F2347" s="9">
        <v>0</v>
      </c>
      <c r="G2347" s="9">
        <v>1</v>
      </c>
      <c r="H2347" s="9">
        <v>40</v>
      </c>
      <c r="I2347" s="9">
        <v>0</v>
      </c>
      <c r="J2347" s="9">
        <v>0</v>
      </c>
      <c r="K2347" s="9">
        <v>0</v>
      </c>
      <c r="L2347" s="9">
        <v>0</v>
      </c>
      <c r="M2347" s="9">
        <v>247</v>
      </c>
      <c r="N2347" s="9">
        <v>133</v>
      </c>
      <c r="O2347" s="9">
        <v>77.5</v>
      </c>
      <c r="P2347" s="9">
        <v>33.99</v>
      </c>
      <c r="Q2347" s="9">
        <v>81</v>
      </c>
      <c r="R2347" s="9">
        <v>95</v>
      </c>
    </row>
    <row r="2348" spans="1:18" x14ac:dyDescent="0.2">
      <c r="A2348" s="9">
        <v>0</v>
      </c>
      <c r="B2348" s="9">
        <v>1</v>
      </c>
      <c r="C2348" s="9">
        <v>65</v>
      </c>
      <c r="D2348" s="9">
        <v>1</v>
      </c>
      <c r="E2348" s="9">
        <v>0</v>
      </c>
      <c r="F2348" s="9">
        <v>0</v>
      </c>
      <c r="G2348" s="9">
        <v>1</v>
      </c>
      <c r="H2348" s="9">
        <v>20</v>
      </c>
      <c r="I2348" s="9">
        <v>0</v>
      </c>
      <c r="J2348" s="9">
        <v>0</v>
      </c>
      <c r="K2348" s="9">
        <v>0</v>
      </c>
      <c r="L2348" s="9">
        <v>0</v>
      </c>
      <c r="M2348" s="9">
        <v>177</v>
      </c>
      <c r="N2348" s="9">
        <v>119</v>
      </c>
      <c r="O2348" s="9">
        <v>82.5</v>
      </c>
      <c r="P2348" s="9">
        <v>21.18</v>
      </c>
      <c r="Q2348" s="9">
        <v>60</v>
      </c>
      <c r="R2348" s="9">
        <v>88</v>
      </c>
    </row>
    <row r="2349" spans="1:18" x14ac:dyDescent="0.2">
      <c r="A2349" s="9">
        <v>0</v>
      </c>
      <c r="B2349" s="9">
        <v>0</v>
      </c>
      <c r="C2349" s="9">
        <v>61</v>
      </c>
      <c r="D2349" s="9">
        <v>1</v>
      </c>
      <c r="E2349" s="9">
        <v>0</v>
      </c>
      <c r="F2349" s="9">
        <v>0</v>
      </c>
      <c r="G2349" s="9">
        <v>1</v>
      </c>
      <c r="H2349" s="9">
        <v>9</v>
      </c>
      <c r="I2349" s="9">
        <v>0</v>
      </c>
      <c r="J2349" s="9">
        <v>0</v>
      </c>
      <c r="K2349" s="9">
        <v>0</v>
      </c>
      <c r="L2349" s="9">
        <v>0</v>
      </c>
      <c r="M2349" s="9">
        <v>259</v>
      </c>
      <c r="N2349" s="9">
        <v>134.5</v>
      </c>
      <c r="O2349" s="9">
        <v>87</v>
      </c>
      <c r="P2349" s="9">
        <v>22.91</v>
      </c>
      <c r="Q2349" s="9">
        <v>70</v>
      </c>
      <c r="R2349" s="9">
        <v>91</v>
      </c>
    </row>
    <row r="2350" spans="1:18" x14ac:dyDescent="0.2">
      <c r="A2350" s="9">
        <v>0</v>
      </c>
      <c r="B2350" s="9">
        <v>0</v>
      </c>
      <c r="C2350" s="9">
        <v>52</v>
      </c>
      <c r="D2350" s="9">
        <v>0</v>
      </c>
      <c r="E2350" s="9">
        <v>0</v>
      </c>
      <c r="F2350" s="9">
        <v>1</v>
      </c>
      <c r="G2350" s="9">
        <v>1</v>
      </c>
      <c r="H2350" s="9">
        <v>9</v>
      </c>
      <c r="I2350" s="9">
        <v>0</v>
      </c>
      <c r="J2350" s="9">
        <v>0</v>
      </c>
      <c r="K2350" s="9">
        <v>0</v>
      </c>
      <c r="L2350" s="9">
        <v>0</v>
      </c>
      <c r="M2350" s="9">
        <v>275</v>
      </c>
      <c r="N2350" s="9">
        <v>102</v>
      </c>
      <c r="O2350" s="9">
        <v>70.5</v>
      </c>
      <c r="P2350" s="9">
        <v>20.399999999999999</v>
      </c>
      <c r="Q2350" s="9">
        <v>65</v>
      </c>
      <c r="R2350" s="9">
        <v>78</v>
      </c>
    </row>
    <row r="2351" spans="1:18" x14ac:dyDescent="0.2">
      <c r="A2351" s="9">
        <v>0</v>
      </c>
      <c r="B2351" s="9">
        <v>0</v>
      </c>
      <c r="C2351" s="9">
        <v>47</v>
      </c>
      <c r="D2351" s="9">
        <v>1</v>
      </c>
      <c r="E2351" s="9">
        <v>0</v>
      </c>
      <c r="F2351" s="9">
        <v>0</v>
      </c>
      <c r="G2351" s="9">
        <v>0</v>
      </c>
      <c r="H2351" s="9">
        <v>0</v>
      </c>
      <c r="I2351" s="9">
        <v>0</v>
      </c>
      <c r="J2351" s="9">
        <v>1</v>
      </c>
      <c r="K2351" s="9">
        <v>0</v>
      </c>
      <c r="L2351" s="9">
        <v>0</v>
      </c>
      <c r="M2351" s="9">
        <v>220</v>
      </c>
      <c r="N2351" s="9">
        <v>124</v>
      </c>
      <c r="O2351" s="9">
        <v>75.5</v>
      </c>
      <c r="P2351" s="9">
        <v>24.71</v>
      </c>
      <c r="Q2351" s="9">
        <v>65</v>
      </c>
      <c r="R2351" s="9">
        <v>68</v>
      </c>
    </row>
    <row r="2352" spans="1:18" x14ac:dyDescent="0.2">
      <c r="A2352" s="9">
        <v>0</v>
      </c>
      <c r="B2352" s="9">
        <v>0</v>
      </c>
      <c r="C2352" s="9">
        <v>41</v>
      </c>
      <c r="D2352" s="9">
        <v>0</v>
      </c>
      <c r="E2352" s="9">
        <v>1</v>
      </c>
      <c r="F2352" s="9">
        <v>0</v>
      </c>
      <c r="G2352" s="9">
        <v>1</v>
      </c>
      <c r="H2352" s="9">
        <v>16</v>
      </c>
      <c r="I2352" s="9">
        <v>0</v>
      </c>
      <c r="J2352" s="9">
        <v>0</v>
      </c>
      <c r="K2352" s="9">
        <v>1</v>
      </c>
      <c r="L2352" s="9">
        <v>0</v>
      </c>
      <c r="M2352" s="9">
        <v>243</v>
      </c>
      <c r="N2352" s="9">
        <v>159</v>
      </c>
      <c r="O2352" s="9">
        <v>100</v>
      </c>
      <c r="P2352" s="9">
        <v>27.78</v>
      </c>
      <c r="Q2352" s="9">
        <v>78</v>
      </c>
      <c r="R2352" s="9">
        <v>71</v>
      </c>
    </row>
    <row r="2353" spans="1:18" x14ac:dyDescent="0.2">
      <c r="A2353" s="9">
        <v>0</v>
      </c>
      <c r="B2353" s="9">
        <v>0</v>
      </c>
      <c r="C2353" s="9">
        <v>47</v>
      </c>
      <c r="D2353" s="9">
        <v>1</v>
      </c>
      <c r="E2353" s="9">
        <v>0</v>
      </c>
      <c r="F2353" s="9">
        <v>0</v>
      </c>
      <c r="G2353" s="9">
        <v>0</v>
      </c>
      <c r="H2353" s="9">
        <v>0</v>
      </c>
      <c r="I2353" s="9">
        <v>0</v>
      </c>
      <c r="J2353" s="9">
        <v>0</v>
      </c>
      <c r="K2353" s="9">
        <v>0</v>
      </c>
      <c r="L2353" s="9">
        <v>0</v>
      </c>
      <c r="M2353" s="9">
        <v>346</v>
      </c>
      <c r="N2353" s="9">
        <v>118.5</v>
      </c>
      <c r="O2353" s="9">
        <v>81</v>
      </c>
      <c r="P2353" s="9">
        <v>34.56</v>
      </c>
      <c r="Q2353" s="9">
        <v>70</v>
      </c>
      <c r="R2353" s="9">
        <v>78</v>
      </c>
    </row>
    <row r="2354" spans="1:18" x14ac:dyDescent="0.2">
      <c r="A2354" s="9">
        <v>0</v>
      </c>
      <c r="B2354" s="9">
        <v>1</v>
      </c>
      <c r="C2354" s="9">
        <v>60</v>
      </c>
      <c r="D2354" s="9">
        <v>1</v>
      </c>
      <c r="E2354" s="9">
        <v>0</v>
      </c>
      <c r="F2354" s="9">
        <v>0</v>
      </c>
      <c r="G2354" s="9">
        <v>1</v>
      </c>
      <c r="H2354" s="9">
        <v>9</v>
      </c>
      <c r="I2354" s="9">
        <v>0</v>
      </c>
      <c r="J2354" s="9">
        <v>0</v>
      </c>
      <c r="K2354" s="9">
        <v>0</v>
      </c>
      <c r="L2354" s="9">
        <v>0</v>
      </c>
      <c r="M2354" s="9">
        <v>235</v>
      </c>
      <c r="N2354" s="9">
        <v>108.5</v>
      </c>
      <c r="O2354" s="9">
        <v>73.5</v>
      </c>
      <c r="P2354" s="9">
        <v>21.76</v>
      </c>
      <c r="Q2354" s="9">
        <v>65</v>
      </c>
      <c r="R2354" s="9">
        <v>102</v>
      </c>
    </row>
    <row r="2355" spans="1:18" x14ac:dyDescent="0.2">
      <c r="A2355" s="9">
        <v>0</v>
      </c>
      <c r="B2355" s="9">
        <v>0</v>
      </c>
      <c r="C2355" s="9">
        <v>37</v>
      </c>
      <c r="D2355" s="9">
        <v>0</v>
      </c>
      <c r="E2355" s="9">
        <v>0</v>
      </c>
      <c r="F2355" s="9">
        <v>1</v>
      </c>
      <c r="G2355" s="9">
        <v>1</v>
      </c>
      <c r="H2355" s="9">
        <v>20</v>
      </c>
      <c r="I2355" s="9">
        <v>0</v>
      </c>
      <c r="J2355" s="9">
        <v>0</v>
      </c>
      <c r="K2355" s="9">
        <v>0</v>
      </c>
      <c r="L2355" s="9">
        <v>0</v>
      </c>
      <c r="M2355" s="9">
        <v>254</v>
      </c>
      <c r="N2355" s="9">
        <v>119</v>
      </c>
      <c r="O2355" s="9">
        <v>62.5</v>
      </c>
      <c r="P2355" s="9">
        <v>28.78</v>
      </c>
      <c r="Q2355" s="9">
        <v>70</v>
      </c>
      <c r="R2355" s="9">
        <v>69</v>
      </c>
    </row>
    <row r="2356" spans="1:18" x14ac:dyDescent="0.2">
      <c r="A2356" s="9">
        <v>0</v>
      </c>
      <c r="B2356" s="9">
        <v>1</v>
      </c>
      <c r="C2356" s="9">
        <v>36</v>
      </c>
      <c r="D2356" s="9">
        <v>0</v>
      </c>
      <c r="E2356" s="9">
        <v>1</v>
      </c>
      <c r="F2356" s="9">
        <v>0</v>
      </c>
      <c r="G2356" s="9">
        <v>1</v>
      </c>
      <c r="H2356" s="9">
        <v>25</v>
      </c>
      <c r="I2356" s="9">
        <v>0</v>
      </c>
      <c r="J2356" s="9">
        <v>0</v>
      </c>
      <c r="K2356" s="9">
        <v>0</v>
      </c>
      <c r="L2356" s="9">
        <v>0</v>
      </c>
      <c r="M2356" s="9">
        <v>215</v>
      </c>
      <c r="N2356" s="9">
        <v>110</v>
      </c>
      <c r="O2356" s="9">
        <v>67</v>
      </c>
      <c r="P2356" s="9">
        <v>23.1</v>
      </c>
      <c r="Q2356" s="9">
        <v>63</v>
      </c>
      <c r="R2356" s="9">
        <v>84</v>
      </c>
    </row>
    <row r="2357" spans="1:18" x14ac:dyDescent="0.2">
      <c r="A2357" s="9">
        <v>1</v>
      </c>
      <c r="B2357" s="9">
        <v>0</v>
      </c>
      <c r="C2357" s="9">
        <v>52</v>
      </c>
      <c r="D2357" s="9">
        <v>0</v>
      </c>
      <c r="E2357" s="9">
        <v>0</v>
      </c>
      <c r="F2357" s="9">
        <v>0</v>
      </c>
      <c r="G2357" s="9">
        <v>0</v>
      </c>
      <c r="H2357" s="9">
        <v>0</v>
      </c>
      <c r="I2357" s="9">
        <v>1</v>
      </c>
      <c r="J2357" s="9">
        <v>0</v>
      </c>
      <c r="K2357" s="9">
        <v>1</v>
      </c>
      <c r="L2357" s="9">
        <v>0</v>
      </c>
      <c r="M2357" s="9">
        <v>264</v>
      </c>
      <c r="N2357" s="9">
        <v>181</v>
      </c>
      <c r="O2357" s="9">
        <v>112.5</v>
      </c>
      <c r="P2357" s="9">
        <v>24.8</v>
      </c>
      <c r="Q2357" s="9">
        <v>74</v>
      </c>
      <c r="R2357" s="9">
        <v>77</v>
      </c>
    </row>
    <row r="2358" spans="1:18" x14ac:dyDescent="0.2">
      <c r="A2358" s="9">
        <v>0</v>
      </c>
      <c r="B2358" s="9">
        <v>0</v>
      </c>
      <c r="C2358" s="9">
        <v>58</v>
      </c>
      <c r="D2358" s="9">
        <v>0</v>
      </c>
      <c r="E2358" s="9">
        <v>1</v>
      </c>
      <c r="F2358" s="9">
        <v>0</v>
      </c>
      <c r="G2358" s="9">
        <v>0</v>
      </c>
      <c r="H2358" s="9">
        <v>0</v>
      </c>
      <c r="I2358" s="9">
        <v>0</v>
      </c>
      <c r="J2358" s="9">
        <v>0</v>
      </c>
      <c r="K2358" s="9">
        <v>1</v>
      </c>
      <c r="L2358" s="9">
        <v>1</v>
      </c>
      <c r="M2358" s="9">
        <v>265</v>
      </c>
      <c r="N2358" s="9">
        <v>143.5</v>
      </c>
      <c r="O2358" s="9">
        <v>85</v>
      </c>
      <c r="P2358" s="9">
        <v>21.68</v>
      </c>
      <c r="Q2358" s="9">
        <v>91</v>
      </c>
      <c r="R2358" s="9">
        <v>107</v>
      </c>
    </row>
    <row r="2359" spans="1:18" x14ac:dyDescent="0.2">
      <c r="A2359" s="9">
        <v>0</v>
      </c>
      <c r="B2359" s="9">
        <v>0</v>
      </c>
      <c r="C2359" s="9">
        <v>45</v>
      </c>
      <c r="D2359" s="9">
        <v>0</v>
      </c>
      <c r="E2359" s="9">
        <v>0</v>
      </c>
      <c r="F2359" s="9">
        <v>1</v>
      </c>
      <c r="G2359" s="9">
        <v>1</v>
      </c>
      <c r="H2359" s="9">
        <v>20</v>
      </c>
      <c r="I2359" s="9">
        <v>0</v>
      </c>
      <c r="J2359" s="9">
        <v>0</v>
      </c>
      <c r="K2359" s="9">
        <v>0</v>
      </c>
      <c r="L2359" s="9">
        <v>0</v>
      </c>
      <c r="M2359" s="9">
        <v>198</v>
      </c>
      <c r="N2359" s="9">
        <v>119</v>
      </c>
      <c r="O2359" s="9">
        <v>80</v>
      </c>
      <c r="P2359" s="9">
        <v>22.18</v>
      </c>
      <c r="Q2359" s="9">
        <v>78</v>
      </c>
      <c r="R2359" s="9">
        <v>79</v>
      </c>
    </row>
    <row r="2360" spans="1:18" x14ac:dyDescent="0.2">
      <c r="A2360" s="9">
        <v>0</v>
      </c>
      <c r="B2360" s="9">
        <v>0</v>
      </c>
      <c r="C2360" s="9">
        <v>58</v>
      </c>
      <c r="D2360" s="9">
        <v>0</v>
      </c>
      <c r="E2360" s="9">
        <v>1</v>
      </c>
      <c r="F2360" s="9">
        <v>0</v>
      </c>
      <c r="G2360" s="9">
        <v>1</v>
      </c>
      <c r="H2360" s="9">
        <v>10</v>
      </c>
      <c r="I2360" s="9">
        <v>0</v>
      </c>
      <c r="J2360" s="9">
        <v>0</v>
      </c>
      <c r="K2360" s="9">
        <v>0</v>
      </c>
      <c r="L2360" s="9">
        <v>0</v>
      </c>
      <c r="M2360" s="9">
        <v>226</v>
      </c>
      <c r="N2360" s="9">
        <v>125</v>
      </c>
      <c r="O2360" s="9">
        <v>75</v>
      </c>
      <c r="P2360" s="9">
        <v>24</v>
      </c>
      <c r="Q2360" s="9">
        <v>75</v>
      </c>
      <c r="R2360" s="9">
        <v>73</v>
      </c>
    </row>
    <row r="2361" spans="1:18" x14ac:dyDescent="0.2">
      <c r="A2361" s="9">
        <v>0</v>
      </c>
      <c r="B2361" s="9">
        <v>1</v>
      </c>
      <c r="C2361" s="9">
        <v>62</v>
      </c>
      <c r="D2361" s="9">
        <v>1</v>
      </c>
      <c r="E2361" s="9">
        <v>0</v>
      </c>
      <c r="F2361" s="9">
        <v>0</v>
      </c>
      <c r="G2361" s="9">
        <v>1</v>
      </c>
      <c r="H2361" s="9">
        <v>5</v>
      </c>
      <c r="I2361" s="9">
        <v>0</v>
      </c>
      <c r="J2361" s="9">
        <v>0</v>
      </c>
      <c r="K2361" s="9">
        <v>1</v>
      </c>
      <c r="L2361" s="9">
        <v>0</v>
      </c>
      <c r="M2361" s="9">
        <v>243</v>
      </c>
      <c r="N2361" s="9">
        <v>157</v>
      </c>
      <c r="O2361" s="9">
        <v>96</v>
      </c>
      <c r="P2361" s="9">
        <v>28.83</v>
      </c>
      <c r="Q2361" s="9">
        <v>75</v>
      </c>
      <c r="R2361" s="9">
        <v>71</v>
      </c>
    </row>
    <row r="2362" spans="1:18" x14ac:dyDescent="0.2">
      <c r="A2362" s="9">
        <v>0</v>
      </c>
      <c r="B2362" s="9">
        <v>0</v>
      </c>
      <c r="C2362" s="9">
        <v>61</v>
      </c>
      <c r="D2362" s="9">
        <v>0</v>
      </c>
      <c r="E2362" s="9">
        <v>0</v>
      </c>
      <c r="F2362" s="9">
        <v>1</v>
      </c>
      <c r="G2362" s="9">
        <v>0</v>
      </c>
      <c r="H2362" s="9">
        <v>0</v>
      </c>
      <c r="I2362" s="9">
        <v>0</v>
      </c>
      <c r="J2362" s="9">
        <v>0</v>
      </c>
      <c r="K2362" s="9">
        <v>0</v>
      </c>
      <c r="L2362" s="9">
        <v>0</v>
      </c>
      <c r="M2362" s="9">
        <v>235</v>
      </c>
      <c r="N2362" s="9">
        <v>102</v>
      </c>
      <c r="O2362" s="9">
        <v>74.5</v>
      </c>
      <c r="P2362" s="9">
        <v>19.22</v>
      </c>
      <c r="Q2362" s="9">
        <v>67</v>
      </c>
      <c r="R2362" s="9">
        <v>83</v>
      </c>
    </row>
    <row r="2363" spans="1:18" x14ac:dyDescent="0.2">
      <c r="A2363" s="9">
        <v>0</v>
      </c>
      <c r="B2363" s="9">
        <v>1</v>
      </c>
      <c r="C2363" s="9">
        <v>48</v>
      </c>
      <c r="D2363" s="9">
        <v>0</v>
      </c>
      <c r="E2363" s="9">
        <v>0</v>
      </c>
      <c r="F2363" s="9">
        <v>1</v>
      </c>
      <c r="G2363" s="9">
        <v>0</v>
      </c>
      <c r="H2363" s="9">
        <v>0</v>
      </c>
      <c r="I2363" s="9">
        <v>0</v>
      </c>
      <c r="J2363" s="9">
        <v>0</v>
      </c>
      <c r="K2363" s="9">
        <v>0</v>
      </c>
      <c r="L2363" s="9">
        <v>0</v>
      </c>
      <c r="M2363" s="9">
        <v>175</v>
      </c>
      <c r="N2363" s="9">
        <v>131</v>
      </c>
      <c r="O2363" s="9">
        <v>52</v>
      </c>
      <c r="P2363" s="9">
        <v>24.95</v>
      </c>
      <c r="Q2363" s="9">
        <v>75</v>
      </c>
      <c r="R2363" s="9">
        <v>77</v>
      </c>
    </row>
    <row r="2364" spans="1:18" x14ac:dyDescent="0.2">
      <c r="A2364" s="9">
        <v>0</v>
      </c>
      <c r="B2364" s="9">
        <v>1</v>
      </c>
      <c r="C2364" s="9">
        <v>65</v>
      </c>
      <c r="D2364" s="9">
        <v>1</v>
      </c>
      <c r="E2364" s="9">
        <v>0</v>
      </c>
      <c r="F2364" s="9">
        <v>0</v>
      </c>
      <c r="G2364" s="9">
        <v>1</v>
      </c>
      <c r="H2364" s="9">
        <v>3</v>
      </c>
      <c r="I2364" s="9">
        <v>0</v>
      </c>
      <c r="J2364" s="9">
        <v>0</v>
      </c>
      <c r="K2364" s="9">
        <v>0</v>
      </c>
      <c r="L2364" s="9">
        <v>0</v>
      </c>
      <c r="M2364" s="9">
        <v>194</v>
      </c>
      <c r="N2364" s="9">
        <v>122</v>
      </c>
      <c r="O2364" s="9">
        <v>68</v>
      </c>
      <c r="P2364" s="9">
        <v>26.08</v>
      </c>
      <c r="Q2364" s="9">
        <v>60</v>
      </c>
      <c r="R2364" s="9">
        <v>73</v>
      </c>
    </row>
    <row r="2365" spans="1:18" x14ac:dyDescent="0.2">
      <c r="A2365" s="9">
        <v>0</v>
      </c>
      <c r="B2365" s="9">
        <v>1</v>
      </c>
      <c r="C2365" s="9">
        <v>52</v>
      </c>
      <c r="D2365" s="9">
        <v>1</v>
      </c>
      <c r="E2365" s="9">
        <v>0</v>
      </c>
      <c r="F2365" s="9">
        <v>0</v>
      </c>
      <c r="G2365" s="9">
        <v>1</v>
      </c>
      <c r="H2365" s="9">
        <v>15</v>
      </c>
      <c r="I2365" s="9">
        <v>0</v>
      </c>
      <c r="J2365" s="9">
        <v>0</v>
      </c>
      <c r="K2365" s="9">
        <v>0</v>
      </c>
      <c r="L2365" s="9">
        <v>0</v>
      </c>
      <c r="M2365" s="9">
        <v>212</v>
      </c>
      <c r="N2365" s="9">
        <v>138</v>
      </c>
      <c r="O2365" s="9">
        <v>86.5</v>
      </c>
      <c r="P2365" s="9">
        <v>24.88</v>
      </c>
      <c r="Q2365" s="9">
        <v>60</v>
      </c>
      <c r="R2365" s="9">
        <v>78</v>
      </c>
    </row>
    <row r="2366" spans="1:18" x14ac:dyDescent="0.2">
      <c r="A2366" s="9">
        <v>0</v>
      </c>
      <c r="B2366" s="9">
        <v>0</v>
      </c>
      <c r="C2366" s="9">
        <v>39</v>
      </c>
      <c r="D2366" s="9">
        <v>1</v>
      </c>
      <c r="E2366" s="9">
        <v>0</v>
      </c>
      <c r="F2366" s="9">
        <v>0</v>
      </c>
      <c r="G2366" s="9">
        <v>0</v>
      </c>
      <c r="H2366" s="9">
        <v>0</v>
      </c>
      <c r="I2366" s="9">
        <v>0</v>
      </c>
      <c r="J2366" s="9">
        <v>0</v>
      </c>
      <c r="K2366" s="9">
        <v>0</v>
      </c>
      <c r="L2366" s="9">
        <v>0</v>
      </c>
      <c r="M2366" s="9">
        <v>186</v>
      </c>
      <c r="N2366" s="9">
        <v>124</v>
      </c>
      <c r="O2366" s="9">
        <v>80</v>
      </c>
      <c r="P2366" s="9">
        <v>29.7</v>
      </c>
      <c r="Q2366" s="9">
        <v>75</v>
      </c>
      <c r="R2366" s="9">
        <v>102</v>
      </c>
    </row>
    <row r="2367" spans="1:18" x14ac:dyDescent="0.2">
      <c r="A2367" s="9">
        <v>0</v>
      </c>
      <c r="B2367" s="9">
        <v>0</v>
      </c>
      <c r="C2367" s="9">
        <v>46</v>
      </c>
      <c r="D2367" s="9">
        <v>0</v>
      </c>
      <c r="E2367" s="9">
        <v>0</v>
      </c>
      <c r="F2367" s="9">
        <v>1</v>
      </c>
      <c r="G2367" s="9">
        <v>0</v>
      </c>
      <c r="H2367" s="9">
        <v>0</v>
      </c>
      <c r="I2367" s="9">
        <v>0</v>
      </c>
      <c r="J2367" s="9">
        <v>0</v>
      </c>
      <c r="K2367" s="9">
        <v>0</v>
      </c>
      <c r="L2367" s="9">
        <v>0</v>
      </c>
      <c r="M2367" s="9">
        <v>193</v>
      </c>
      <c r="N2367" s="9">
        <v>106.5</v>
      </c>
      <c r="O2367" s="9">
        <v>70.5</v>
      </c>
      <c r="P2367" s="9">
        <v>26.18</v>
      </c>
      <c r="Q2367" s="9">
        <v>75</v>
      </c>
      <c r="R2367" s="9">
        <v>78</v>
      </c>
    </row>
    <row r="2368" spans="1:18" x14ac:dyDescent="0.2">
      <c r="A2368" s="9">
        <v>0</v>
      </c>
      <c r="B2368" s="9">
        <v>0</v>
      </c>
      <c r="C2368" s="9">
        <v>40</v>
      </c>
      <c r="D2368" s="9">
        <v>1</v>
      </c>
      <c r="E2368" s="9">
        <v>0</v>
      </c>
      <c r="F2368" s="9">
        <v>0</v>
      </c>
      <c r="G2368" s="9">
        <v>1</v>
      </c>
      <c r="H2368" s="9">
        <v>3</v>
      </c>
      <c r="I2368" s="9">
        <v>0</v>
      </c>
      <c r="J2368" s="9">
        <v>0</v>
      </c>
      <c r="K2368" s="9">
        <v>0</v>
      </c>
      <c r="L2368" s="9">
        <v>0</v>
      </c>
      <c r="M2368" s="9">
        <v>173</v>
      </c>
      <c r="N2368" s="9">
        <v>125</v>
      </c>
      <c r="O2368" s="9">
        <v>75</v>
      </c>
      <c r="P2368" s="9">
        <v>25.67</v>
      </c>
      <c r="Q2368" s="9">
        <v>65</v>
      </c>
      <c r="R2368" s="9">
        <v>102</v>
      </c>
    </row>
    <row r="2369" spans="1:18" x14ac:dyDescent="0.2">
      <c r="A2369" s="9">
        <v>1</v>
      </c>
      <c r="B2369" s="9">
        <v>1</v>
      </c>
      <c r="C2369" s="9">
        <v>63</v>
      </c>
      <c r="D2369" s="9">
        <v>1</v>
      </c>
      <c r="E2369" s="9">
        <v>0</v>
      </c>
      <c r="F2369" s="9">
        <v>0</v>
      </c>
      <c r="G2369" s="9">
        <v>1</v>
      </c>
      <c r="H2369" s="9">
        <v>20</v>
      </c>
      <c r="I2369" s="9">
        <v>0</v>
      </c>
      <c r="J2369" s="9">
        <v>0</v>
      </c>
      <c r="K2369" s="9">
        <v>1</v>
      </c>
      <c r="L2369" s="9">
        <v>0</v>
      </c>
      <c r="M2369" s="9">
        <v>228</v>
      </c>
      <c r="N2369" s="9">
        <v>141</v>
      </c>
      <c r="O2369" s="9">
        <v>82</v>
      </c>
      <c r="P2369" s="9">
        <v>25.84</v>
      </c>
      <c r="Q2369" s="9">
        <v>82</v>
      </c>
      <c r="R2369" s="9">
        <v>81</v>
      </c>
    </row>
    <row r="2370" spans="1:18" x14ac:dyDescent="0.2">
      <c r="A2370" s="9">
        <v>0</v>
      </c>
      <c r="B2370" s="9">
        <v>0</v>
      </c>
      <c r="C2370" s="9">
        <v>39</v>
      </c>
      <c r="D2370" s="9">
        <v>0</v>
      </c>
      <c r="E2370" s="9">
        <v>1</v>
      </c>
      <c r="F2370" s="9">
        <v>0</v>
      </c>
      <c r="G2370" s="9">
        <v>0</v>
      </c>
      <c r="H2370" s="9">
        <v>0</v>
      </c>
      <c r="I2370" s="9">
        <v>0</v>
      </c>
      <c r="J2370" s="9">
        <v>0</v>
      </c>
      <c r="K2370" s="9">
        <v>1</v>
      </c>
      <c r="L2370" s="9">
        <v>0</v>
      </c>
      <c r="M2370" s="9">
        <v>200</v>
      </c>
      <c r="N2370" s="9">
        <v>141</v>
      </c>
      <c r="O2370" s="9">
        <v>87</v>
      </c>
      <c r="P2370" s="9">
        <v>24.04</v>
      </c>
      <c r="Q2370" s="9">
        <v>75</v>
      </c>
      <c r="R2370" s="9">
        <v>70</v>
      </c>
    </row>
    <row r="2371" spans="1:18" x14ac:dyDescent="0.2">
      <c r="A2371" s="9">
        <v>0</v>
      </c>
      <c r="B2371" s="9">
        <v>0</v>
      </c>
      <c r="C2371" s="9">
        <v>50</v>
      </c>
      <c r="D2371" s="9">
        <v>0</v>
      </c>
      <c r="E2371" s="9">
        <v>1</v>
      </c>
      <c r="F2371" s="9">
        <v>0</v>
      </c>
      <c r="G2371" s="9">
        <v>0</v>
      </c>
      <c r="H2371" s="9">
        <v>0</v>
      </c>
      <c r="I2371" s="9">
        <v>0</v>
      </c>
      <c r="J2371" s="9">
        <v>0</v>
      </c>
      <c r="K2371" s="9">
        <v>0</v>
      </c>
      <c r="L2371" s="9">
        <v>0</v>
      </c>
      <c r="M2371" s="9">
        <v>240</v>
      </c>
      <c r="N2371" s="9">
        <v>107.5</v>
      </c>
      <c r="O2371" s="9">
        <v>70</v>
      </c>
      <c r="P2371" s="9">
        <v>26.76</v>
      </c>
      <c r="Q2371" s="9">
        <v>67</v>
      </c>
      <c r="R2371" s="9">
        <v>102</v>
      </c>
    </row>
    <row r="2372" spans="1:18" x14ac:dyDescent="0.2">
      <c r="A2372" s="9">
        <v>0</v>
      </c>
      <c r="B2372" s="9">
        <v>1</v>
      </c>
      <c r="C2372" s="9">
        <v>46</v>
      </c>
      <c r="D2372" s="9">
        <v>1</v>
      </c>
      <c r="E2372" s="9">
        <v>0</v>
      </c>
      <c r="F2372" s="9">
        <v>0</v>
      </c>
      <c r="G2372" s="9">
        <v>1</v>
      </c>
      <c r="H2372" s="9">
        <v>20</v>
      </c>
      <c r="I2372" s="9">
        <v>0</v>
      </c>
      <c r="J2372" s="9">
        <v>0</v>
      </c>
      <c r="K2372" s="9">
        <v>1</v>
      </c>
      <c r="L2372" s="9">
        <v>0</v>
      </c>
      <c r="M2372" s="9">
        <v>253</v>
      </c>
      <c r="N2372" s="9">
        <v>159</v>
      </c>
      <c r="O2372" s="9">
        <v>100</v>
      </c>
      <c r="P2372" s="9">
        <v>27.31</v>
      </c>
      <c r="Q2372" s="9">
        <v>64</v>
      </c>
      <c r="R2372" s="9">
        <v>70</v>
      </c>
    </row>
    <row r="2373" spans="1:18" x14ac:dyDescent="0.2">
      <c r="A2373" s="9">
        <v>1</v>
      </c>
      <c r="B2373" s="9">
        <v>0</v>
      </c>
      <c r="C2373" s="9">
        <v>47</v>
      </c>
      <c r="D2373" s="9">
        <v>0</v>
      </c>
      <c r="E2373" s="9">
        <v>1</v>
      </c>
      <c r="F2373" s="9">
        <v>0</v>
      </c>
      <c r="G2373" s="9">
        <v>1</v>
      </c>
      <c r="H2373" s="9">
        <v>30</v>
      </c>
      <c r="I2373" s="9">
        <v>0</v>
      </c>
      <c r="J2373" s="9">
        <v>0</v>
      </c>
      <c r="K2373" s="9">
        <v>0</v>
      </c>
      <c r="L2373" s="9">
        <v>0</v>
      </c>
      <c r="M2373" s="9">
        <v>198</v>
      </c>
      <c r="N2373" s="9">
        <v>143</v>
      </c>
      <c r="O2373" s="9">
        <v>87</v>
      </c>
      <c r="P2373" s="9">
        <v>20.86</v>
      </c>
      <c r="Q2373" s="9">
        <v>85</v>
      </c>
      <c r="R2373" s="9">
        <v>79</v>
      </c>
    </row>
    <row r="2374" spans="1:18" x14ac:dyDescent="0.2">
      <c r="A2374" s="9">
        <v>1</v>
      </c>
      <c r="B2374" s="9">
        <v>0</v>
      </c>
      <c r="C2374" s="9">
        <v>61</v>
      </c>
      <c r="D2374" s="9">
        <v>0</v>
      </c>
      <c r="E2374" s="9">
        <v>1</v>
      </c>
      <c r="F2374" s="9">
        <v>0</v>
      </c>
      <c r="G2374" s="9">
        <v>0</v>
      </c>
      <c r="H2374" s="9">
        <v>0</v>
      </c>
      <c r="I2374" s="9">
        <v>1</v>
      </c>
      <c r="J2374" s="9">
        <v>0</v>
      </c>
      <c r="K2374" s="9">
        <v>1</v>
      </c>
      <c r="L2374" s="9">
        <v>0</v>
      </c>
      <c r="M2374" s="9">
        <v>209</v>
      </c>
      <c r="N2374" s="9">
        <v>133</v>
      </c>
      <c r="O2374" s="9">
        <v>93</v>
      </c>
      <c r="P2374" s="9">
        <v>25.4</v>
      </c>
      <c r="Q2374" s="9">
        <v>80</v>
      </c>
      <c r="R2374" s="9">
        <v>78</v>
      </c>
    </row>
    <row r="2375" spans="1:18" x14ac:dyDescent="0.2">
      <c r="A2375" s="9">
        <v>0</v>
      </c>
      <c r="B2375" s="9">
        <v>0</v>
      </c>
      <c r="C2375" s="9">
        <v>64</v>
      </c>
      <c r="D2375" s="9">
        <v>1</v>
      </c>
      <c r="E2375" s="9">
        <v>0</v>
      </c>
      <c r="F2375" s="9">
        <v>0</v>
      </c>
      <c r="G2375" s="9">
        <v>0</v>
      </c>
      <c r="H2375" s="9">
        <v>0</v>
      </c>
      <c r="I2375" s="9">
        <v>1</v>
      </c>
      <c r="J2375" s="9">
        <v>0</v>
      </c>
      <c r="K2375" s="9">
        <v>1</v>
      </c>
      <c r="L2375" s="9">
        <v>0</v>
      </c>
      <c r="M2375" s="9">
        <v>285</v>
      </c>
      <c r="N2375" s="9">
        <v>160</v>
      </c>
      <c r="O2375" s="9">
        <v>87</v>
      </c>
      <c r="P2375" s="9">
        <v>29.97</v>
      </c>
      <c r="Q2375" s="9">
        <v>65</v>
      </c>
      <c r="R2375" s="9">
        <v>87</v>
      </c>
    </row>
    <row r="2376" spans="1:18" x14ac:dyDescent="0.2">
      <c r="A2376" s="9">
        <v>0</v>
      </c>
      <c r="B2376" s="9">
        <v>0</v>
      </c>
      <c r="C2376" s="9">
        <v>59</v>
      </c>
      <c r="D2376" s="9">
        <v>0</v>
      </c>
      <c r="E2376" s="9">
        <v>1</v>
      </c>
      <c r="F2376" s="9">
        <v>0</v>
      </c>
      <c r="G2376" s="9">
        <v>1</v>
      </c>
      <c r="H2376" s="9">
        <v>20</v>
      </c>
      <c r="I2376" s="9">
        <v>0</v>
      </c>
      <c r="J2376" s="9">
        <v>0</v>
      </c>
      <c r="K2376" s="9">
        <v>1</v>
      </c>
      <c r="L2376" s="9">
        <v>0</v>
      </c>
      <c r="M2376" s="9">
        <v>254</v>
      </c>
      <c r="N2376" s="9">
        <v>154.5</v>
      </c>
      <c r="O2376" s="9">
        <v>93</v>
      </c>
      <c r="P2376" s="9">
        <v>21.82</v>
      </c>
      <c r="Q2376" s="9">
        <v>85</v>
      </c>
      <c r="R2376" s="9">
        <v>89</v>
      </c>
    </row>
    <row r="2377" spans="1:18" x14ac:dyDescent="0.2">
      <c r="A2377" s="9">
        <v>0</v>
      </c>
      <c r="B2377" s="9">
        <v>0</v>
      </c>
      <c r="C2377" s="9">
        <v>63</v>
      </c>
      <c r="D2377" s="9">
        <v>0</v>
      </c>
      <c r="E2377" s="9">
        <v>0</v>
      </c>
      <c r="F2377" s="9">
        <v>1</v>
      </c>
      <c r="G2377" s="9">
        <v>0</v>
      </c>
      <c r="H2377" s="9">
        <v>0</v>
      </c>
      <c r="I2377" s="9">
        <v>0</v>
      </c>
      <c r="J2377" s="9">
        <v>0</v>
      </c>
      <c r="K2377" s="9">
        <v>0</v>
      </c>
      <c r="L2377" s="9">
        <v>0</v>
      </c>
      <c r="M2377" s="9">
        <v>297</v>
      </c>
      <c r="N2377" s="9">
        <v>133.5</v>
      </c>
      <c r="O2377" s="9">
        <v>92</v>
      </c>
      <c r="P2377" s="9">
        <v>25.09</v>
      </c>
      <c r="Q2377" s="9">
        <v>80</v>
      </c>
      <c r="R2377" s="9">
        <v>74</v>
      </c>
    </row>
    <row r="2378" spans="1:18" x14ac:dyDescent="0.2">
      <c r="A2378" s="9">
        <v>1</v>
      </c>
      <c r="B2378" s="9">
        <v>0</v>
      </c>
      <c r="C2378" s="9">
        <v>51</v>
      </c>
      <c r="D2378" s="9">
        <v>0</v>
      </c>
      <c r="E2378" s="9">
        <v>1</v>
      </c>
      <c r="F2378" s="9">
        <v>0</v>
      </c>
      <c r="G2378" s="9">
        <v>1</v>
      </c>
      <c r="H2378" s="9">
        <v>20</v>
      </c>
      <c r="I2378" s="9">
        <v>0</v>
      </c>
      <c r="J2378" s="9">
        <v>0</v>
      </c>
      <c r="K2378" s="9">
        <v>0</v>
      </c>
      <c r="L2378" s="9">
        <v>0</v>
      </c>
      <c r="M2378" s="9">
        <v>326</v>
      </c>
      <c r="N2378" s="9">
        <v>112</v>
      </c>
      <c r="O2378" s="9">
        <v>83</v>
      </c>
      <c r="P2378" s="9">
        <v>20.82</v>
      </c>
      <c r="Q2378" s="9">
        <v>104</v>
      </c>
      <c r="R2378" s="9">
        <v>70</v>
      </c>
    </row>
    <row r="2379" spans="1:18" x14ac:dyDescent="0.2">
      <c r="A2379" s="9">
        <v>0</v>
      </c>
      <c r="B2379" s="9">
        <v>1</v>
      </c>
      <c r="C2379" s="9">
        <v>47</v>
      </c>
      <c r="D2379" s="9">
        <v>1</v>
      </c>
      <c r="E2379" s="9">
        <v>0</v>
      </c>
      <c r="F2379" s="9">
        <v>0</v>
      </c>
      <c r="G2379" s="9">
        <v>1</v>
      </c>
      <c r="H2379" s="9">
        <v>30</v>
      </c>
      <c r="I2379" s="9">
        <v>0</v>
      </c>
      <c r="J2379" s="9">
        <v>0</v>
      </c>
      <c r="K2379" s="9">
        <v>1</v>
      </c>
      <c r="L2379" s="9">
        <v>0</v>
      </c>
      <c r="M2379" s="9">
        <v>190</v>
      </c>
      <c r="N2379" s="9">
        <v>147.5</v>
      </c>
      <c r="O2379" s="9">
        <v>92.5</v>
      </c>
      <c r="P2379" s="9">
        <v>31.31</v>
      </c>
      <c r="Q2379" s="9">
        <v>77</v>
      </c>
      <c r="R2379" s="9">
        <v>82</v>
      </c>
    </row>
    <row r="2380" spans="1:18" x14ac:dyDescent="0.2">
      <c r="A2380" s="9">
        <v>0</v>
      </c>
      <c r="B2380" s="9">
        <v>1</v>
      </c>
      <c r="C2380" s="9">
        <v>38</v>
      </c>
      <c r="D2380" s="9">
        <v>0</v>
      </c>
      <c r="E2380" s="9">
        <v>1</v>
      </c>
      <c r="F2380" s="9">
        <v>0</v>
      </c>
      <c r="G2380" s="9">
        <v>1</v>
      </c>
      <c r="H2380" s="9">
        <v>15</v>
      </c>
      <c r="I2380" s="9">
        <v>0</v>
      </c>
      <c r="J2380" s="9">
        <v>0</v>
      </c>
      <c r="K2380" s="9">
        <v>0</v>
      </c>
      <c r="L2380" s="9">
        <v>0</v>
      </c>
      <c r="M2380" s="9">
        <v>150</v>
      </c>
      <c r="N2380" s="9">
        <v>123</v>
      </c>
      <c r="O2380" s="9">
        <v>76</v>
      </c>
      <c r="P2380" s="9">
        <v>20.39</v>
      </c>
      <c r="Q2380" s="9">
        <v>60</v>
      </c>
      <c r="R2380" s="9">
        <v>82</v>
      </c>
    </row>
    <row r="2381" spans="1:18" x14ac:dyDescent="0.2">
      <c r="A2381" s="9">
        <v>0</v>
      </c>
      <c r="B2381" s="9">
        <v>0</v>
      </c>
      <c r="C2381" s="9">
        <v>45</v>
      </c>
      <c r="D2381" s="9">
        <v>1</v>
      </c>
      <c r="E2381" s="9">
        <v>0</v>
      </c>
      <c r="F2381" s="9">
        <v>0</v>
      </c>
      <c r="G2381" s="9">
        <v>0</v>
      </c>
      <c r="H2381" s="9">
        <v>0</v>
      </c>
      <c r="I2381" s="9">
        <v>0</v>
      </c>
      <c r="J2381" s="9">
        <v>0</v>
      </c>
      <c r="K2381" s="9">
        <v>0</v>
      </c>
      <c r="L2381" s="9">
        <v>0</v>
      </c>
      <c r="M2381" s="9">
        <v>288</v>
      </c>
      <c r="N2381" s="9">
        <v>135</v>
      </c>
      <c r="O2381" s="9">
        <v>88</v>
      </c>
      <c r="P2381" s="9">
        <v>25.23</v>
      </c>
      <c r="Q2381" s="9">
        <v>85</v>
      </c>
      <c r="R2381" s="9">
        <v>79</v>
      </c>
    </row>
    <row r="2382" spans="1:18" x14ac:dyDescent="0.2">
      <c r="A2382" s="9">
        <v>0</v>
      </c>
      <c r="B2382" s="9">
        <v>1</v>
      </c>
      <c r="C2382" s="9">
        <v>61</v>
      </c>
      <c r="D2382" s="9">
        <v>1</v>
      </c>
      <c r="E2382" s="9">
        <v>0</v>
      </c>
      <c r="F2382" s="9">
        <v>0</v>
      </c>
      <c r="G2382" s="9">
        <v>0</v>
      </c>
      <c r="H2382" s="9">
        <v>0</v>
      </c>
      <c r="I2382" s="9">
        <v>0</v>
      </c>
      <c r="J2382" s="9">
        <v>0</v>
      </c>
      <c r="K2382" s="9">
        <v>0</v>
      </c>
      <c r="L2382" s="9">
        <v>0</v>
      </c>
      <c r="M2382" s="9">
        <v>195</v>
      </c>
      <c r="N2382" s="9">
        <v>113</v>
      </c>
      <c r="O2382" s="9">
        <v>77</v>
      </c>
      <c r="P2382" s="9">
        <v>25.51</v>
      </c>
      <c r="Q2382" s="9">
        <v>80</v>
      </c>
      <c r="R2382" s="9">
        <v>96</v>
      </c>
    </row>
    <row r="2383" spans="1:18" x14ac:dyDescent="0.2">
      <c r="A2383" s="9">
        <v>1</v>
      </c>
      <c r="B2383" s="9">
        <v>1</v>
      </c>
      <c r="C2383" s="9">
        <v>51</v>
      </c>
      <c r="D2383" s="9">
        <v>0</v>
      </c>
      <c r="E2383" s="9">
        <v>1</v>
      </c>
      <c r="F2383" s="9">
        <v>0</v>
      </c>
      <c r="G2383" s="9">
        <v>1</v>
      </c>
      <c r="H2383" s="9">
        <v>5</v>
      </c>
      <c r="I2383" s="9">
        <v>0</v>
      </c>
      <c r="J2383" s="9">
        <v>0</v>
      </c>
      <c r="K2383" s="9">
        <v>1</v>
      </c>
      <c r="L2383" s="9">
        <v>0</v>
      </c>
      <c r="M2383" s="9">
        <v>290</v>
      </c>
      <c r="N2383" s="9">
        <v>168</v>
      </c>
      <c r="O2383" s="9">
        <v>103</v>
      </c>
      <c r="P2383" s="9">
        <v>29.11</v>
      </c>
      <c r="Q2383" s="9">
        <v>80</v>
      </c>
      <c r="R2383" s="9">
        <v>64</v>
      </c>
    </row>
    <row r="2384" spans="1:18" x14ac:dyDescent="0.2">
      <c r="A2384" s="9">
        <v>0</v>
      </c>
      <c r="B2384" s="9">
        <v>1</v>
      </c>
      <c r="C2384" s="9">
        <v>45</v>
      </c>
      <c r="D2384" s="9">
        <v>0</v>
      </c>
      <c r="E2384" s="9">
        <v>0</v>
      </c>
      <c r="F2384" s="9">
        <v>0</v>
      </c>
      <c r="G2384" s="9">
        <v>1</v>
      </c>
      <c r="H2384" s="9">
        <v>20</v>
      </c>
      <c r="I2384" s="9">
        <v>0</v>
      </c>
      <c r="J2384" s="9">
        <v>0</v>
      </c>
      <c r="K2384" s="9">
        <v>0</v>
      </c>
      <c r="L2384" s="9">
        <v>0</v>
      </c>
      <c r="M2384" s="9">
        <v>257</v>
      </c>
      <c r="N2384" s="9">
        <v>117.5</v>
      </c>
      <c r="O2384" s="9">
        <v>82.5</v>
      </c>
      <c r="P2384" s="9">
        <v>24.62</v>
      </c>
      <c r="Q2384" s="9">
        <v>58</v>
      </c>
      <c r="R2384" s="9">
        <v>86</v>
      </c>
    </row>
    <row r="2385" spans="1:18" x14ac:dyDescent="0.2">
      <c r="A2385" s="9">
        <v>0</v>
      </c>
      <c r="B2385" s="9">
        <v>0</v>
      </c>
      <c r="C2385" s="9">
        <v>54</v>
      </c>
      <c r="D2385" s="9">
        <v>1</v>
      </c>
      <c r="E2385" s="9">
        <v>0</v>
      </c>
      <c r="F2385" s="9">
        <v>0</v>
      </c>
      <c r="G2385" s="9">
        <v>0</v>
      </c>
      <c r="H2385" s="9">
        <v>0</v>
      </c>
      <c r="I2385" s="9">
        <v>0</v>
      </c>
      <c r="J2385" s="9">
        <v>0</v>
      </c>
      <c r="K2385" s="9">
        <v>0</v>
      </c>
      <c r="L2385" s="9">
        <v>0</v>
      </c>
      <c r="M2385" s="9">
        <v>197</v>
      </c>
      <c r="N2385" s="9">
        <v>138</v>
      </c>
      <c r="O2385" s="9">
        <v>80</v>
      </c>
      <c r="P2385" s="9">
        <v>31.82</v>
      </c>
      <c r="Q2385" s="9">
        <v>72</v>
      </c>
      <c r="R2385" s="9">
        <v>73</v>
      </c>
    </row>
    <row r="2386" spans="1:18" x14ac:dyDescent="0.2">
      <c r="A2386" s="9">
        <v>1</v>
      </c>
      <c r="B2386" s="9">
        <v>0</v>
      </c>
      <c r="C2386" s="9">
        <v>64</v>
      </c>
      <c r="D2386" s="9">
        <v>0</v>
      </c>
      <c r="E2386" s="9">
        <v>1</v>
      </c>
      <c r="F2386" s="9">
        <v>0</v>
      </c>
      <c r="G2386" s="9">
        <v>1</v>
      </c>
      <c r="H2386" s="9">
        <v>15</v>
      </c>
      <c r="I2386" s="9">
        <v>0</v>
      </c>
      <c r="J2386" s="9">
        <v>0</v>
      </c>
      <c r="K2386" s="9">
        <v>1</v>
      </c>
      <c r="L2386" s="9">
        <v>0</v>
      </c>
      <c r="M2386" s="9">
        <v>259</v>
      </c>
      <c r="N2386" s="9">
        <v>195</v>
      </c>
      <c r="O2386" s="9">
        <v>110</v>
      </c>
      <c r="P2386" s="9">
        <v>20.09</v>
      </c>
      <c r="Q2386" s="9">
        <v>75</v>
      </c>
      <c r="R2386" s="9">
        <v>63</v>
      </c>
    </row>
    <row r="2387" spans="1:18" x14ac:dyDescent="0.2">
      <c r="A2387" s="9">
        <v>0</v>
      </c>
      <c r="B2387" s="9">
        <v>0</v>
      </c>
      <c r="C2387" s="9">
        <v>49</v>
      </c>
      <c r="D2387" s="9">
        <v>0</v>
      </c>
      <c r="E2387" s="9">
        <v>0</v>
      </c>
      <c r="F2387" s="9">
        <v>0</v>
      </c>
      <c r="G2387" s="9">
        <v>0</v>
      </c>
      <c r="H2387" s="9">
        <v>0</v>
      </c>
      <c r="I2387" s="9">
        <v>0</v>
      </c>
      <c r="J2387" s="9">
        <v>0</v>
      </c>
      <c r="K2387" s="9">
        <v>0</v>
      </c>
      <c r="L2387" s="9">
        <v>0</v>
      </c>
      <c r="M2387" s="9">
        <v>232</v>
      </c>
      <c r="N2387" s="9">
        <v>125</v>
      </c>
      <c r="O2387" s="9">
        <v>83</v>
      </c>
      <c r="P2387" s="9">
        <v>22.17</v>
      </c>
      <c r="Q2387" s="9">
        <v>70</v>
      </c>
      <c r="R2387" s="9">
        <v>77</v>
      </c>
    </row>
    <row r="2388" spans="1:18" x14ac:dyDescent="0.2">
      <c r="A2388" s="9">
        <v>0</v>
      </c>
      <c r="B2388" s="9">
        <v>0</v>
      </c>
      <c r="C2388" s="9">
        <v>59</v>
      </c>
      <c r="D2388" s="9">
        <v>0</v>
      </c>
      <c r="E2388" s="9">
        <v>0</v>
      </c>
      <c r="F2388" s="9">
        <v>1</v>
      </c>
      <c r="G2388" s="9">
        <v>0</v>
      </c>
      <c r="H2388" s="9">
        <v>0</v>
      </c>
      <c r="I2388" s="9">
        <v>1</v>
      </c>
      <c r="J2388" s="9">
        <v>0</v>
      </c>
      <c r="K2388" s="9">
        <v>1</v>
      </c>
      <c r="L2388" s="9">
        <v>0</v>
      </c>
      <c r="M2388" s="9">
        <v>223</v>
      </c>
      <c r="N2388" s="9">
        <v>159</v>
      </c>
      <c r="O2388" s="9">
        <v>102</v>
      </c>
      <c r="P2388" s="9">
        <v>28.3</v>
      </c>
      <c r="Q2388" s="9">
        <v>62</v>
      </c>
      <c r="R2388" s="9">
        <v>83</v>
      </c>
    </row>
    <row r="2389" spans="1:18" x14ac:dyDescent="0.2">
      <c r="A2389" s="9">
        <v>0</v>
      </c>
      <c r="B2389" s="9">
        <v>1</v>
      </c>
      <c r="C2389" s="9">
        <v>48</v>
      </c>
      <c r="D2389" s="9">
        <v>1</v>
      </c>
      <c r="E2389" s="9">
        <v>0</v>
      </c>
      <c r="F2389" s="9">
        <v>0</v>
      </c>
      <c r="G2389" s="9">
        <v>1</v>
      </c>
      <c r="H2389" s="9">
        <v>15</v>
      </c>
      <c r="I2389" s="9">
        <v>0</v>
      </c>
      <c r="J2389" s="9">
        <v>0</v>
      </c>
      <c r="K2389" s="9">
        <v>0</v>
      </c>
      <c r="L2389" s="9">
        <v>0</v>
      </c>
      <c r="M2389" s="9">
        <v>240</v>
      </c>
      <c r="N2389" s="9">
        <v>126</v>
      </c>
      <c r="O2389" s="9">
        <v>84</v>
      </c>
      <c r="P2389" s="9">
        <v>25.82</v>
      </c>
      <c r="Q2389" s="9">
        <v>73</v>
      </c>
      <c r="R2389" s="9">
        <v>60</v>
      </c>
    </row>
    <row r="2390" spans="1:18" x14ac:dyDescent="0.2">
      <c r="A2390" s="9">
        <v>0</v>
      </c>
      <c r="B2390" s="9">
        <v>1</v>
      </c>
      <c r="C2390" s="9">
        <v>48</v>
      </c>
      <c r="D2390" s="9">
        <v>1</v>
      </c>
      <c r="E2390" s="9">
        <v>0</v>
      </c>
      <c r="F2390" s="9">
        <v>0</v>
      </c>
      <c r="G2390" s="9">
        <v>0</v>
      </c>
      <c r="H2390" s="9">
        <v>0</v>
      </c>
      <c r="I2390" s="9">
        <v>0</v>
      </c>
      <c r="J2390" s="9">
        <v>0</v>
      </c>
      <c r="K2390" s="9">
        <v>1</v>
      </c>
      <c r="L2390" s="9">
        <v>0</v>
      </c>
      <c r="M2390" s="9">
        <v>306</v>
      </c>
      <c r="N2390" s="9">
        <v>140</v>
      </c>
      <c r="O2390" s="9">
        <v>94</v>
      </c>
      <c r="P2390" s="9">
        <v>23.95</v>
      </c>
      <c r="Q2390" s="9">
        <v>65</v>
      </c>
      <c r="R2390" s="9">
        <v>70</v>
      </c>
    </row>
    <row r="2391" spans="1:18" x14ac:dyDescent="0.2">
      <c r="A2391" s="9">
        <v>0</v>
      </c>
      <c r="B2391" s="9">
        <v>1</v>
      </c>
      <c r="C2391" s="9">
        <v>63</v>
      </c>
      <c r="D2391" s="9">
        <v>0</v>
      </c>
      <c r="E2391" s="9">
        <v>0</v>
      </c>
      <c r="F2391" s="9">
        <v>1</v>
      </c>
      <c r="G2391" s="9">
        <v>1</v>
      </c>
      <c r="H2391" s="9">
        <v>20</v>
      </c>
      <c r="I2391" s="9">
        <v>0</v>
      </c>
      <c r="J2391" s="9">
        <v>0</v>
      </c>
      <c r="K2391" s="9">
        <v>0</v>
      </c>
      <c r="L2391" s="9">
        <v>0</v>
      </c>
      <c r="M2391" s="9">
        <v>291</v>
      </c>
      <c r="N2391" s="9">
        <v>134.5</v>
      </c>
      <c r="O2391" s="9">
        <v>80</v>
      </c>
      <c r="P2391" s="9">
        <v>22.49</v>
      </c>
      <c r="Q2391" s="9">
        <v>77</v>
      </c>
      <c r="R2391" s="9">
        <v>70</v>
      </c>
    </row>
    <row r="2392" spans="1:18" x14ac:dyDescent="0.2">
      <c r="A2392" s="9">
        <v>1</v>
      </c>
      <c r="B2392" s="9">
        <v>1</v>
      </c>
      <c r="C2392" s="9">
        <v>55</v>
      </c>
      <c r="D2392" s="9">
        <v>0</v>
      </c>
      <c r="E2392" s="9">
        <v>0</v>
      </c>
      <c r="F2392" s="9">
        <v>0</v>
      </c>
      <c r="G2392" s="9">
        <v>0</v>
      </c>
      <c r="H2392" s="9">
        <v>0</v>
      </c>
      <c r="I2392" s="9">
        <v>0</v>
      </c>
      <c r="J2392" s="9">
        <v>0</v>
      </c>
      <c r="K2392" s="9">
        <v>0</v>
      </c>
      <c r="L2392" s="9">
        <v>0</v>
      </c>
      <c r="M2392" s="9">
        <v>275</v>
      </c>
      <c r="N2392" s="9">
        <v>115</v>
      </c>
      <c r="O2392" s="9">
        <v>78</v>
      </c>
      <c r="P2392" s="9">
        <v>28.52</v>
      </c>
      <c r="Q2392" s="9">
        <v>73</v>
      </c>
      <c r="R2392" s="9">
        <v>79</v>
      </c>
    </row>
    <row r="2393" spans="1:18" x14ac:dyDescent="0.2">
      <c r="A2393" s="9">
        <v>0</v>
      </c>
      <c r="B2393" s="9">
        <v>0</v>
      </c>
      <c r="C2393" s="9">
        <v>42</v>
      </c>
      <c r="D2393" s="9">
        <v>1</v>
      </c>
      <c r="E2393" s="9">
        <v>0</v>
      </c>
      <c r="F2393" s="9">
        <v>0</v>
      </c>
      <c r="G2393" s="9">
        <v>1</v>
      </c>
      <c r="H2393" s="9">
        <v>9</v>
      </c>
      <c r="I2393" s="9">
        <v>0</v>
      </c>
      <c r="J2393" s="9">
        <v>0</v>
      </c>
      <c r="K2393" s="9">
        <v>0</v>
      </c>
      <c r="L2393" s="9">
        <v>0</v>
      </c>
      <c r="M2393" s="9">
        <v>231</v>
      </c>
      <c r="N2393" s="9">
        <v>110</v>
      </c>
      <c r="O2393" s="9">
        <v>80</v>
      </c>
      <c r="P2393" s="9">
        <v>19.12</v>
      </c>
      <c r="Q2393" s="9">
        <v>78</v>
      </c>
      <c r="R2393" s="9">
        <v>70</v>
      </c>
    </row>
    <row r="2394" spans="1:18" x14ac:dyDescent="0.2">
      <c r="A2394" s="9">
        <v>0</v>
      </c>
      <c r="B2394" s="9">
        <v>1</v>
      </c>
      <c r="C2394" s="9">
        <v>59</v>
      </c>
      <c r="D2394" s="9">
        <v>1</v>
      </c>
      <c r="E2394" s="9">
        <v>0</v>
      </c>
      <c r="F2394" s="9">
        <v>0</v>
      </c>
      <c r="G2394" s="9">
        <v>0</v>
      </c>
      <c r="H2394" s="9">
        <v>0</v>
      </c>
      <c r="I2394" s="9">
        <v>0</v>
      </c>
      <c r="J2394" s="9">
        <v>0</v>
      </c>
      <c r="K2394" s="9">
        <v>0</v>
      </c>
      <c r="L2394" s="9">
        <v>0</v>
      </c>
      <c r="M2394" s="9">
        <v>274</v>
      </c>
      <c r="N2394" s="9">
        <v>144.5</v>
      </c>
      <c r="O2394" s="9">
        <v>91.5</v>
      </c>
      <c r="P2394" s="9">
        <v>26.08</v>
      </c>
      <c r="Q2394" s="9">
        <v>67</v>
      </c>
      <c r="R2394" s="9">
        <v>63</v>
      </c>
    </row>
    <row r="2395" spans="1:18" x14ac:dyDescent="0.2">
      <c r="A2395" s="9">
        <v>0</v>
      </c>
      <c r="B2395" s="9">
        <v>0</v>
      </c>
      <c r="C2395" s="9">
        <v>64</v>
      </c>
      <c r="D2395" s="9">
        <v>0</v>
      </c>
      <c r="E2395" s="9">
        <v>1</v>
      </c>
      <c r="F2395" s="9">
        <v>0</v>
      </c>
      <c r="G2395" s="9">
        <v>0</v>
      </c>
      <c r="H2395" s="9">
        <v>0</v>
      </c>
      <c r="I2395" s="9">
        <v>0</v>
      </c>
      <c r="J2395" s="9">
        <v>0</v>
      </c>
      <c r="K2395" s="9">
        <v>1</v>
      </c>
      <c r="L2395" s="9">
        <v>0</v>
      </c>
      <c r="M2395" s="9">
        <v>272</v>
      </c>
      <c r="N2395" s="9">
        <v>149.5</v>
      </c>
      <c r="O2395" s="9">
        <v>86</v>
      </c>
      <c r="P2395" s="9">
        <v>26.91</v>
      </c>
      <c r="Q2395" s="9">
        <v>85</v>
      </c>
      <c r="R2395" s="9">
        <v>62</v>
      </c>
    </row>
    <row r="2396" spans="1:18" x14ac:dyDescent="0.2">
      <c r="A2396" s="9">
        <v>0</v>
      </c>
      <c r="B2396" s="9">
        <v>0</v>
      </c>
      <c r="C2396" s="9">
        <v>51</v>
      </c>
      <c r="D2396" s="9">
        <v>0</v>
      </c>
      <c r="E2396" s="9">
        <v>1</v>
      </c>
      <c r="F2396" s="9">
        <v>0</v>
      </c>
      <c r="G2396" s="9">
        <v>0</v>
      </c>
      <c r="H2396" s="9">
        <v>0</v>
      </c>
      <c r="I2396" s="9">
        <v>0</v>
      </c>
      <c r="J2396" s="9">
        <v>0</v>
      </c>
      <c r="K2396" s="9">
        <v>1</v>
      </c>
      <c r="L2396" s="9">
        <v>0</v>
      </c>
      <c r="M2396" s="9">
        <v>261</v>
      </c>
      <c r="N2396" s="9">
        <v>142</v>
      </c>
      <c r="O2396" s="9">
        <v>90</v>
      </c>
      <c r="P2396" s="9">
        <v>28.58</v>
      </c>
      <c r="Q2396" s="9">
        <v>95</v>
      </c>
      <c r="R2396" s="9">
        <v>84</v>
      </c>
    </row>
    <row r="2397" spans="1:18" x14ac:dyDescent="0.2">
      <c r="A2397" s="9">
        <v>0</v>
      </c>
      <c r="B2397" s="9">
        <v>1</v>
      </c>
      <c r="C2397" s="9">
        <v>54</v>
      </c>
      <c r="D2397" s="9">
        <v>0</v>
      </c>
      <c r="E2397" s="9">
        <v>0</v>
      </c>
      <c r="F2397" s="9">
        <v>1</v>
      </c>
      <c r="G2397" s="9">
        <v>1</v>
      </c>
      <c r="H2397" s="9">
        <v>40</v>
      </c>
      <c r="I2397" s="9">
        <v>0</v>
      </c>
      <c r="J2397" s="9">
        <v>0</v>
      </c>
      <c r="K2397" s="9">
        <v>0</v>
      </c>
      <c r="L2397" s="9">
        <v>0</v>
      </c>
      <c r="M2397" s="9">
        <v>250</v>
      </c>
      <c r="N2397" s="9">
        <v>114</v>
      </c>
      <c r="O2397" s="9">
        <v>82</v>
      </c>
      <c r="P2397" s="9">
        <v>24.39</v>
      </c>
      <c r="Q2397" s="9">
        <v>65</v>
      </c>
      <c r="R2397" s="9">
        <v>62</v>
      </c>
    </row>
    <row r="2398" spans="1:18" x14ac:dyDescent="0.2">
      <c r="A2398" s="9">
        <v>1</v>
      </c>
      <c r="B2398" s="9">
        <v>0</v>
      </c>
      <c r="C2398" s="9">
        <v>66</v>
      </c>
      <c r="D2398" s="9">
        <v>1</v>
      </c>
      <c r="E2398" s="9">
        <v>0</v>
      </c>
      <c r="F2398" s="9">
        <v>0</v>
      </c>
      <c r="G2398" s="9">
        <v>0</v>
      </c>
      <c r="H2398" s="9">
        <v>0</v>
      </c>
      <c r="I2398" s="9">
        <v>0</v>
      </c>
      <c r="J2398" s="9">
        <v>0</v>
      </c>
      <c r="K2398" s="9">
        <v>1</v>
      </c>
      <c r="L2398" s="9">
        <v>0</v>
      </c>
      <c r="M2398" s="9">
        <v>312</v>
      </c>
      <c r="N2398" s="9">
        <v>150</v>
      </c>
      <c r="O2398" s="9">
        <v>74</v>
      </c>
      <c r="P2398" s="9">
        <v>25.59</v>
      </c>
      <c r="Q2398" s="9">
        <v>72</v>
      </c>
      <c r="R2398" s="9">
        <v>90</v>
      </c>
    </row>
    <row r="2399" spans="1:18" x14ac:dyDescent="0.2">
      <c r="A2399" s="9">
        <v>1</v>
      </c>
      <c r="B2399" s="9">
        <v>1</v>
      </c>
      <c r="C2399" s="9">
        <v>52</v>
      </c>
      <c r="D2399" s="9">
        <v>1</v>
      </c>
      <c r="E2399" s="9">
        <v>0</v>
      </c>
      <c r="F2399" s="9">
        <v>0</v>
      </c>
      <c r="G2399" s="9">
        <v>1</v>
      </c>
      <c r="H2399" s="9">
        <v>15</v>
      </c>
      <c r="I2399" s="9">
        <v>0</v>
      </c>
      <c r="J2399" s="9">
        <v>0</v>
      </c>
      <c r="K2399" s="9">
        <v>1</v>
      </c>
      <c r="L2399" s="9">
        <v>0</v>
      </c>
      <c r="M2399" s="9">
        <v>253</v>
      </c>
      <c r="N2399" s="9">
        <v>159</v>
      </c>
      <c r="O2399" s="9">
        <v>89</v>
      </c>
      <c r="P2399" s="9">
        <v>23.68</v>
      </c>
      <c r="Q2399" s="9">
        <v>100</v>
      </c>
      <c r="R2399" s="9">
        <v>78</v>
      </c>
    </row>
    <row r="2400" spans="1:18" x14ac:dyDescent="0.2">
      <c r="A2400" s="9">
        <v>0</v>
      </c>
      <c r="B2400" s="9">
        <v>1</v>
      </c>
      <c r="C2400" s="9">
        <v>36</v>
      </c>
      <c r="D2400" s="9">
        <v>1</v>
      </c>
      <c r="E2400" s="9">
        <v>0</v>
      </c>
      <c r="F2400" s="9">
        <v>0</v>
      </c>
      <c r="G2400" s="9">
        <v>0</v>
      </c>
      <c r="H2400" s="9">
        <v>0</v>
      </c>
      <c r="I2400" s="9">
        <v>0</v>
      </c>
      <c r="J2400" s="9">
        <v>0</v>
      </c>
      <c r="K2400" s="9">
        <v>0</v>
      </c>
      <c r="L2400" s="9">
        <v>0</v>
      </c>
      <c r="M2400" s="9">
        <v>233</v>
      </c>
      <c r="N2400" s="9">
        <v>128</v>
      </c>
      <c r="O2400" s="9">
        <v>86.5</v>
      </c>
      <c r="P2400" s="9">
        <v>35.31</v>
      </c>
      <c r="Q2400" s="9">
        <v>83</v>
      </c>
      <c r="R2400" s="9">
        <v>76</v>
      </c>
    </row>
    <row r="2401" spans="1:18" x14ac:dyDescent="0.2">
      <c r="A2401" s="9">
        <v>0</v>
      </c>
      <c r="B2401" s="9">
        <v>0</v>
      </c>
      <c r="C2401" s="9">
        <v>47</v>
      </c>
      <c r="D2401" s="9">
        <v>0</v>
      </c>
      <c r="E2401" s="9">
        <v>0</v>
      </c>
      <c r="F2401" s="9">
        <v>1</v>
      </c>
      <c r="G2401" s="9">
        <v>0</v>
      </c>
      <c r="H2401" s="9">
        <v>0</v>
      </c>
      <c r="I2401" s="9">
        <v>0</v>
      </c>
      <c r="J2401" s="9">
        <v>0</v>
      </c>
      <c r="K2401" s="9">
        <v>0</v>
      </c>
      <c r="L2401" s="9">
        <v>0</v>
      </c>
      <c r="M2401" s="9">
        <v>231</v>
      </c>
      <c r="N2401" s="9">
        <v>102.5</v>
      </c>
      <c r="O2401" s="9">
        <v>66</v>
      </c>
      <c r="P2401" s="9">
        <v>23.4</v>
      </c>
      <c r="Q2401" s="9">
        <v>70</v>
      </c>
      <c r="R2401" s="9">
        <v>78</v>
      </c>
    </row>
    <row r="2402" spans="1:18" x14ac:dyDescent="0.2">
      <c r="A2402" s="9">
        <v>0</v>
      </c>
      <c r="B2402" s="9">
        <v>0</v>
      </c>
      <c r="C2402" s="9">
        <v>41</v>
      </c>
      <c r="D2402" s="9">
        <v>1</v>
      </c>
      <c r="E2402" s="9">
        <v>0</v>
      </c>
      <c r="F2402" s="9">
        <v>0</v>
      </c>
      <c r="G2402" s="9">
        <v>0</v>
      </c>
      <c r="H2402" s="9">
        <v>0</v>
      </c>
      <c r="I2402" s="9">
        <v>0</v>
      </c>
      <c r="J2402" s="9">
        <v>0</v>
      </c>
      <c r="K2402" s="9">
        <v>0</v>
      </c>
      <c r="L2402" s="9">
        <v>0</v>
      </c>
      <c r="M2402" s="9">
        <v>181</v>
      </c>
      <c r="N2402" s="9">
        <v>112</v>
      </c>
      <c r="O2402" s="9">
        <v>75.5</v>
      </c>
      <c r="P2402" s="9">
        <v>25.14</v>
      </c>
      <c r="Q2402" s="9">
        <v>72</v>
      </c>
      <c r="R2402" s="9">
        <v>95</v>
      </c>
    </row>
    <row r="2403" spans="1:18" x14ac:dyDescent="0.2">
      <c r="A2403" s="9">
        <v>1</v>
      </c>
      <c r="B2403" s="9">
        <v>1</v>
      </c>
      <c r="C2403" s="9">
        <v>62</v>
      </c>
      <c r="D2403" s="9">
        <v>0</v>
      </c>
      <c r="E2403" s="9">
        <v>0</v>
      </c>
      <c r="F2403" s="9">
        <v>0</v>
      </c>
      <c r="G2403" s="9">
        <v>1</v>
      </c>
      <c r="H2403" s="9">
        <v>40</v>
      </c>
      <c r="I2403" s="9">
        <v>0</v>
      </c>
      <c r="J2403" s="9">
        <v>0</v>
      </c>
      <c r="K2403" s="9">
        <v>0</v>
      </c>
      <c r="L2403" s="9">
        <v>0</v>
      </c>
      <c r="M2403" s="9">
        <v>260</v>
      </c>
      <c r="N2403" s="9">
        <v>127.5</v>
      </c>
      <c r="O2403" s="9">
        <v>75</v>
      </c>
      <c r="P2403" s="9">
        <v>25.35</v>
      </c>
      <c r="Q2403" s="9">
        <v>65</v>
      </c>
      <c r="R2403" s="9">
        <v>103</v>
      </c>
    </row>
    <row r="2404" spans="1:18" x14ac:dyDescent="0.2">
      <c r="A2404" s="9">
        <v>0</v>
      </c>
      <c r="B2404" s="9">
        <v>0</v>
      </c>
      <c r="C2404" s="9">
        <v>65</v>
      </c>
      <c r="D2404" s="9">
        <v>1</v>
      </c>
      <c r="E2404" s="9">
        <v>0</v>
      </c>
      <c r="F2404" s="9">
        <v>0</v>
      </c>
      <c r="G2404" s="9">
        <v>0</v>
      </c>
      <c r="H2404" s="9">
        <v>0</v>
      </c>
      <c r="I2404" s="9">
        <v>0</v>
      </c>
      <c r="J2404" s="9">
        <v>0</v>
      </c>
      <c r="K2404" s="9">
        <v>0</v>
      </c>
      <c r="L2404" s="9">
        <v>0</v>
      </c>
      <c r="M2404" s="9">
        <v>274</v>
      </c>
      <c r="N2404" s="9">
        <v>143.5</v>
      </c>
      <c r="O2404" s="9">
        <v>93</v>
      </c>
      <c r="P2404" s="9">
        <v>26.82</v>
      </c>
      <c r="Q2404" s="9">
        <v>79</v>
      </c>
      <c r="R2404" s="9">
        <v>63</v>
      </c>
    </row>
    <row r="2405" spans="1:18" x14ac:dyDescent="0.2">
      <c r="A2405" s="9">
        <v>1</v>
      </c>
      <c r="B2405" s="9">
        <v>0</v>
      </c>
      <c r="C2405" s="9">
        <v>50</v>
      </c>
      <c r="D2405" s="9">
        <v>1</v>
      </c>
      <c r="E2405" s="9">
        <v>0</v>
      </c>
      <c r="F2405" s="9">
        <v>0</v>
      </c>
      <c r="G2405" s="9">
        <v>0</v>
      </c>
      <c r="H2405" s="9">
        <v>0</v>
      </c>
      <c r="I2405" s="9">
        <v>0</v>
      </c>
      <c r="J2405" s="9">
        <v>0</v>
      </c>
      <c r="K2405" s="9">
        <v>1</v>
      </c>
      <c r="L2405" s="9">
        <v>0</v>
      </c>
      <c r="M2405" s="9">
        <v>234</v>
      </c>
      <c r="N2405" s="9">
        <v>143</v>
      </c>
      <c r="O2405" s="9">
        <v>90</v>
      </c>
      <c r="P2405" s="9">
        <v>29.36</v>
      </c>
      <c r="Q2405" s="9">
        <v>70</v>
      </c>
      <c r="R2405" s="9">
        <v>86</v>
      </c>
    </row>
    <row r="2406" spans="1:18" x14ac:dyDescent="0.2">
      <c r="A2406" s="9">
        <v>0</v>
      </c>
      <c r="B2406" s="9">
        <v>1</v>
      </c>
      <c r="C2406" s="9">
        <v>55</v>
      </c>
      <c r="D2406" s="9">
        <v>0</v>
      </c>
      <c r="E2406" s="9">
        <v>0</v>
      </c>
      <c r="F2406" s="9">
        <v>1</v>
      </c>
      <c r="G2406" s="9">
        <v>1</v>
      </c>
      <c r="H2406" s="9">
        <v>15</v>
      </c>
      <c r="I2406" s="9">
        <v>0</v>
      </c>
      <c r="J2406" s="9">
        <v>0</v>
      </c>
      <c r="K2406" s="9">
        <v>0</v>
      </c>
      <c r="L2406" s="9">
        <v>0</v>
      </c>
      <c r="M2406" s="9">
        <v>215</v>
      </c>
      <c r="N2406" s="9">
        <v>121.5</v>
      </c>
      <c r="O2406" s="9">
        <v>81.5</v>
      </c>
      <c r="P2406" s="9">
        <v>28.45</v>
      </c>
      <c r="Q2406" s="9">
        <v>71</v>
      </c>
      <c r="R2406" s="9">
        <v>98</v>
      </c>
    </row>
    <row r="2407" spans="1:18" x14ac:dyDescent="0.2">
      <c r="A2407" s="9">
        <v>0</v>
      </c>
      <c r="B2407" s="9">
        <v>1</v>
      </c>
      <c r="C2407" s="9">
        <v>51</v>
      </c>
      <c r="D2407" s="9">
        <v>0</v>
      </c>
      <c r="E2407" s="9">
        <v>0</v>
      </c>
      <c r="F2407" s="9">
        <v>0</v>
      </c>
      <c r="G2407" s="9">
        <v>0</v>
      </c>
      <c r="H2407" s="9">
        <v>0</v>
      </c>
      <c r="I2407" s="9">
        <v>0</v>
      </c>
      <c r="J2407" s="9">
        <v>0</v>
      </c>
      <c r="K2407" s="9">
        <v>0</v>
      </c>
      <c r="L2407" s="9">
        <v>0</v>
      </c>
      <c r="M2407" s="9">
        <v>154</v>
      </c>
      <c r="N2407" s="9">
        <v>98</v>
      </c>
      <c r="O2407" s="9">
        <v>66</v>
      </c>
      <c r="P2407" s="9">
        <v>22.86</v>
      </c>
      <c r="Q2407" s="9">
        <v>63</v>
      </c>
      <c r="R2407" s="9">
        <v>82</v>
      </c>
    </row>
    <row r="2408" spans="1:18" x14ac:dyDescent="0.2">
      <c r="A2408" s="9">
        <v>0</v>
      </c>
      <c r="B2408" s="9">
        <v>1</v>
      </c>
      <c r="C2408" s="9">
        <v>37</v>
      </c>
      <c r="D2408" s="9">
        <v>0</v>
      </c>
      <c r="E2408" s="9">
        <v>0</v>
      </c>
      <c r="F2408" s="9">
        <v>0</v>
      </c>
      <c r="G2408" s="9">
        <v>1</v>
      </c>
      <c r="H2408" s="9">
        <v>30</v>
      </c>
      <c r="I2408" s="9">
        <v>0</v>
      </c>
      <c r="J2408" s="9">
        <v>0</v>
      </c>
      <c r="K2408" s="9">
        <v>0</v>
      </c>
      <c r="L2408" s="9">
        <v>0</v>
      </c>
      <c r="M2408" s="9">
        <v>210</v>
      </c>
      <c r="N2408" s="9">
        <v>120</v>
      </c>
      <c r="O2408" s="9">
        <v>72</v>
      </c>
      <c r="P2408" s="9">
        <v>23.8</v>
      </c>
      <c r="Q2408" s="9">
        <v>75</v>
      </c>
      <c r="R2408" s="9">
        <v>97</v>
      </c>
    </row>
    <row r="2409" spans="1:18" x14ac:dyDescent="0.2">
      <c r="A2409" s="9">
        <v>0</v>
      </c>
      <c r="B2409" s="9">
        <v>0</v>
      </c>
      <c r="C2409" s="9">
        <v>68</v>
      </c>
      <c r="D2409" s="9">
        <v>0</v>
      </c>
      <c r="E2409" s="9">
        <v>1</v>
      </c>
      <c r="F2409" s="9">
        <v>0</v>
      </c>
      <c r="G2409" s="9">
        <v>0</v>
      </c>
      <c r="H2409" s="9">
        <v>0</v>
      </c>
      <c r="I2409" s="9">
        <v>0</v>
      </c>
      <c r="J2409" s="9">
        <v>0</v>
      </c>
      <c r="K2409" s="9">
        <v>0</v>
      </c>
      <c r="L2409" s="9">
        <v>0</v>
      </c>
      <c r="M2409" s="9">
        <v>257</v>
      </c>
      <c r="N2409" s="9">
        <v>144</v>
      </c>
      <c r="O2409" s="9">
        <v>95</v>
      </c>
      <c r="P2409" s="9">
        <v>29.25</v>
      </c>
      <c r="Q2409" s="9">
        <v>80</v>
      </c>
      <c r="R2409" s="9">
        <v>77</v>
      </c>
    </row>
    <row r="2410" spans="1:18" x14ac:dyDescent="0.2">
      <c r="A2410" s="9">
        <v>0</v>
      </c>
      <c r="B2410" s="9">
        <v>1</v>
      </c>
      <c r="C2410" s="9">
        <v>60</v>
      </c>
      <c r="D2410" s="9">
        <v>1</v>
      </c>
      <c r="E2410" s="9">
        <v>0</v>
      </c>
      <c r="F2410" s="9">
        <v>0</v>
      </c>
      <c r="G2410" s="9">
        <v>1</v>
      </c>
      <c r="H2410" s="9">
        <v>20</v>
      </c>
      <c r="I2410" s="9">
        <v>0</v>
      </c>
      <c r="J2410" s="9">
        <v>0</v>
      </c>
      <c r="K2410" s="9">
        <v>1</v>
      </c>
      <c r="L2410" s="9">
        <v>0</v>
      </c>
      <c r="M2410" s="9">
        <v>253</v>
      </c>
      <c r="N2410" s="9">
        <v>141</v>
      </c>
      <c r="O2410" s="9">
        <v>92</v>
      </c>
      <c r="P2410" s="9">
        <v>24.1</v>
      </c>
      <c r="Q2410" s="9">
        <v>75</v>
      </c>
      <c r="R2410" s="9">
        <v>76</v>
      </c>
    </row>
    <row r="2411" spans="1:18" x14ac:dyDescent="0.2">
      <c r="A2411" s="9">
        <v>0</v>
      </c>
      <c r="B2411" s="9">
        <v>0</v>
      </c>
      <c r="C2411" s="9">
        <v>47</v>
      </c>
      <c r="D2411" s="9">
        <v>1</v>
      </c>
      <c r="E2411" s="9">
        <v>0</v>
      </c>
      <c r="F2411" s="9">
        <v>0</v>
      </c>
      <c r="G2411" s="9">
        <v>0</v>
      </c>
      <c r="H2411" s="9">
        <v>0</v>
      </c>
      <c r="I2411" s="9">
        <v>0</v>
      </c>
      <c r="J2411" s="9">
        <v>0</v>
      </c>
      <c r="K2411" s="9">
        <v>0</v>
      </c>
      <c r="L2411" s="9">
        <v>0</v>
      </c>
      <c r="M2411" s="9">
        <v>205</v>
      </c>
      <c r="N2411" s="9">
        <v>133</v>
      </c>
      <c r="O2411" s="9">
        <v>93</v>
      </c>
      <c r="P2411" s="9">
        <v>27.82</v>
      </c>
      <c r="Q2411" s="9">
        <v>68</v>
      </c>
      <c r="R2411" s="9">
        <v>60</v>
      </c>
    </row>
    <row r="2412" spans="1:18" x14ac:dyDescent="0.2">
      <c r="A2412" s="9">
        <v>0</v>
      </c>
      <c r="B2412" s="9">
        <v>1</v>
      </c>
      <c r="C2412" s="9">
        <v>38</v>
      </c>
      <c r="D2412" s="9">
        <v>1</v>
      </c>
      <c r="E2412" s="9">
        <v>0</v>
      </c>
      <c r="F2412" s="9">
        <v>0</v>
      </c>
      <c r="G2412" s="9">
        <v>0</v>
      </c>
      <c r="H2412" s="9">
        <v>0</v>
      </c>
      <c r="I2412" s="9">
        <v>0</v>
      </c>
      <c r="J2412" s="9">
        <v>0</v>
      </c>
      <c r="K2412" s="9">
        <v>0</v>
      </c>
      <c r="L2412" s="9">
        <v>0</v>
      </c>
      <c r="M2412" s="9">
        <v>184</v>
      </c>
      <c r="N2412" s="9">
        <v>102</v>
      </c>
      <c r="O2412" s="9">
        <v>73</v>
      </c>
      <c r="P2412" s="9">
        <v>25.69</v>
      </c>
      <c r="Q2412" s="9">
        <v>86</v>
      </c>
      <c r="R2412" s="9">
        <v>78</v>
      </c>
    </row>
    <row r="2413" spans="1:18" x14ac:dyDescent="0.2">
      <c r="A2413" s="9">
        <v>0</v>
      </c>
      <c r="B2413" s="9">
        <v>0</v>
      </c>
      <c r="C2413" s="9">
        <v>47</v>
      </c>
      <c r="D2413" s="9">
        <v>0</v>
      </c>
      <c r="E2413" s="9">
        <v>0</v>
      </c>
      <c r="F2413" s="9">
        <v>1</v>
      </c>
      <c r="G2413" s="9">
        <v>1</v>
      </c>
      <c r="H2413" s="9">
        <v>20</v>
      </c>
      <c r="I2413" s="9">
        <v>0</v>
      </c>
      <c r="J2413" s="9">
        <v>0</v>
      </c>
      <c r="K2413" s="9">
        <v>0</v>
      </c>
      <c r="L2413" s="9">
        <v>0</v>
      </c>
      <c r="M2413" s="9">
        <v>221</v>
      </c>
      <c r="N2413" s="9">
        <v>116.5</v>
      </c>
      <c r="O2413" s="9">
        <v>81</v>
      </c>
      <c r="P2413" s="9">
        <v>25.85</v>
      </c>
      <c r="Q2413" s="9">
        <v>65</v>
      </c>
      <c r="R2413" s="9">
        <v>75</v>
      </c>
    </row>
    <row r="2414" spans="1:18" x14ac:dyDescent="0.2">
      <c r="A2414" s="9">
        <v>0</v>
      </c>
      <c r="B2414" s="9">
        <v>0</v>
      </c>
      <c r="C2414" s="9">
        <v>48</v>
      </c>
      <c r="D2414" s="9">
        <v>1</v>
      </c>
      <c r="E2414" s="9">
        <v>0</v>
      </c>
      <c r="F2414" s="9">
        <v>0</v>
      </c>
      <c r="G2414" s="9">
        <v>1</v>
      </c>
      <c r="H2414" s="9">
        <v>5</v>
      </c>
      <c r="I2414" s="9">
        <v>0</v>
      </c>
      <c r="J2414" s="9">
        <v>0</v>
      </c>
      <c r="K2414" s="9">
        <v>0</v>
      </c>
      <c r="L2414" s="9">
        <v>0</v>
      </c>
      <c r="M2414" s="9">
        <v>262</v>
      </c>
      <c r="N2414" s="9">
        <v>141</v>
      </c>
      <c r="O2414" s="9">
        <v>88</v>
      </c>
      <c r="P2414" s="9">
        <v>25.21</v>
      </c>
      <c r="Q2414" s="9">
        <v>80</v>
      </c>
      <c r="R2414" s="9">
        <v>78</v>
      </c>
    </row>
    <row r="2415" spans="1:18" x14ac:dyDescent="0.2">
      <c r="A2415" s="9">
        <v>1</v>
      </c>
      <c r="B2415" s="9">
        <v>1</v>
      </c>
      <c r="C2415" s="9">
        <v>51</v>
      </c>
      <c r="D2415" s="9">
        <v>0</v>
      </c>
      <c r="E2415" s="9">
        <v>1</v>
      </c>
      <c r="F2415" s="9">
        <v>0</v>
      </c>
      <c r="G2415" s="9">
        <v>0</v>
      </c>
      <c r="H2415" s="9">
        <v>0</v>
      </c>
      <c r="I2415" s="9">
        <v>0</v>
      </c>
      <c r="J2415" s="9">
        <v>0</v>
      </c>
      <c r="K2415" s="9">
        <v>1</v>
      </c>
      <c r="L2415" s="9">
        <v>0</v>
      </c>
      <c r="M2415" s="9">
        <v>227</v>
      </c>
      <c r="N2415" s="9">
        <v>158</v>
      </c>
      <c r="O2415" s="9">
        <v>105</v>
      </c>
      <c r="P2415" s="9">
        <v>27.22</v>
      </c>
      <c r="Q2415" s="9">
        <v>60</v>
      </c>
      <c r="R2415" s="9">
        <v>96</v>
      </c>
    </row>
    <row r="2416" spans="1:18" x14ac:dyDescent="0.2">
      <c r="A2416" s="9">
        <v>0</v>
      </c>
      <c r="B2416" s="9">
        <v>0</v>
      </c>
      <c r="C2416" s="9">
        <v>61</v>
      </c>
      <c r="D2416" s="9">
        <v>1</v>
      </c>
      <c r="E2416" s="9">
        <v>0</v>
      </c>
      <c r="F2416" s="9">
        <v>0</v>
      </c>
      <c r="G2416" s="9">
        <v>0</v>
      </c>
      <c r="H2416" s="9">
        <v>0</v>
      </c>
      <c r="I2416" s="9">
        <v>0</v>
      </c>
      <c r="J2416" s="9">
        <v>0</v>
      </c>
      <c r="K2416" s="9">
        <v>1</v>
      </c>
      <c r="L2416" s="9">
        <v>0</v>
      </c>
      <c r="M2416" s="9">
        <v>254</v>
      </c>
      <c r="N2416" s="9">
        <v>168</v>
      </c>
      <c r="O2416" s="9">
        <v>92</v>
      </c>
      <c r="P2416" s="9">
        <v>31.63</v>
      </c>
      <c r="Q2416" s="9">
        <v>80</v>
      </c>
      <c r="R2416" s="9">
        <v>90</v>
      </c>
    </row>
    <row r="2417" spans="1:18" x14ac:dyDescent="0.2">
      <c r="A2417" s="9">
        <v>0</v>
      </c>
      <c r="B2417" s="9">
        <v>1</v>
      </c>
      <c r="C2417" s="9">
        <v>56</v>
      </c>
      <c r="D2417" s="9">
        <v>1</v>
      </c>
      <c r="E2417" s="9">
        <v>0</v>
      </c>
      <c r="F2417" s="9">
        <v>0</v>
      </c>
      <c r="G2417" s="9">
        <v>1</v>
      </c>
      <c r="H2417" s="9">
        <v>43</v>
      </c>
      <c r="I2417" s="9">
        <v>0</v>
      </c>
      <c r="J2417" s="9">
        <v>0</v>
      </c>
      <c r="K2417" s="9">
        <v>1</v>
      </c>
      <c r="L2417" s="9">
        <v>0</v>
      </c>
      <c r="M2417" s="9">
        <v>240</v>
      </c>
      <c r="N2417" s="9">
        <v>128.5</v>
      </c>
      <c r="O2417" s="9">
        <v>87.5</v>
      </c>
      <c r="P2417" s="9">
        <v>31.5</v>
      </c>
      <c r="Q2417" s="9">
        <v>80</v>
      </c>
      <c r="R2417" s="9">
        <v>78</v>
      </c>
    </row>
    <row r="2418" spans="1:18" x14ac:dyDescent="0.2">
      <c r="A2418" s="9">
        <v>0</v>
      </c>
      <c r="B2418" s="9">
        <v>1</v>
      </c>
      <c r="C2418" s="9">
        <v>41</v>
      </c>
      <c r="D2418" s="9">
        <v>0</v>
      </c>
      <c r="E2418" s="9">
        <v>1</v>
      </c>
      <c r="F2418" s="9">
        <v>0</v>
      </c>
      <c r="G2418" s="9">
        <v>0</v>
      </c>
      <c r="H2418" s="9">
        <v>0</v>
      </c>
      <c r="I2418" s="9">
        <v>0</v>
      </c>
      <c r="J2418" s="9">
        <v>0</v>
      </c>
      <c r="K2418" s="9">
        <v>0</v>
      </c>
      <c r="L2418" s="9">
        <v>0</v>
      </c>
      <c r="M2418" s="9">
        <v>245</v>
      </c>
      <c r="N2418" s="9">
        <v>139</v>
      </c>
      <c r="O2418" s="9">
        <v>84</v>
      </c>
      <c r="P2418" s="9">
        <v>28.76</v>
      </c>
      <c r="Q2418" s="9">
        <v>95</v>
      </c>
      <c r="R2418" s="9">
        <v>68</v>
      </c>
    </row>
    <row r="2419" spans="1:18" x14ac:dyDescent="0.2">
      <c r="A2419" s="9">
        <v>0</v>
      </c>
      <c r="B2419" s="9">
        <v>1</v>
      </c>
      <c r="C2419" s="9">
        <v>47</v>
      </c>
      <c r="D2419" s="9">
        <v>1</v>
      </c>
      <c r="E2419" s="9">
        <v>0</v>
      </c>
      <c r="F2419" s="9">
        <v>0</v>
      </c>
      <c r="G2419" s="9">
        <v>1</v>
      </c>
      <c r="H2419" s="9">
        <v>15</v>
      </c>
      <c r="I2419" s="9">
        <v>0</v>
      </c>
      <c r="J2419" s="9">
        <v>0</v>
      </c>
      <c r="K2419" s="9">
        <v>0</v>
      </c>
      <c r="L2419" s="9">
        <v>0</v>
      </c>
      <c r="M2419" s="9">
        <v>206</v>
      </c>
      <c r="N2419" s="9">
        <v>125</v>
      </c>
      <c r="O2419" s="9">
        <v>72</v>
      </c>
      <c r="P2419" s="9">
        <v>21.14</v>
      </c>
      <c r="Q2419" s="9">
        <v>80</v>
      </c>
      <c r="R2419" s="9">
        <v>74</v>
      </c>
    </row>
    <row r="2420" spans="1:18" x14ac:dyDescent="0.2">
      <c r="A2420" s="9">
        <v>0</v>
      </c>
      <c r="B2420" s="9">
        <v>0</v>
      </c>
      <c r="C2420" s="9">
        <v>50</v>
      </c>
      <c r="D2420" s="9">
        <v>0</v>
      </c>
      <c r="E2420" s="9">
        <v>1</v>
      </c>
      <c r="F2420" s="9">
        <v>0</v>
      </c>
      <c r="G2420" s="9">
        <v>1</v>
      </c>
      <c r="H2420" s="9">
        <v>25</v>
      </c>
      <c r="I2420" s="9">
        <v>0</v>
      </c>
      <c r="J2420" s="9">
        <v>0</v>
      </c>
      <c r="K2420" s="9">
        <v>0</v>
      </c>
      <c r="L2420" s="9">
        <v>0</v>
      </c>
      <c r="M2420" s="9">
        <v>330</v>
      </c>
      <c r="N2420" s="9">
        <v>119</v>
      </c>
      <c r="O2420" s="9">
        <v>86</v>
      </c>
      <c r="P2420" s="9">
        <v>26.3</v>
      </c>
      <c r="Q2420" s="9">
        <v>86</v>
      </c>
      <c r="R2420" s="9">
        <v>78</v>
      </c>
    </row>
    <row r="2421" spans="1:18" x14ac:dyDescent="0.2">
      <c r="A2421" s="9">
        <v>0</v>
      </c>
      <c r="B2421" s="9">
        <v>1</v>
      </c>
      <c r="C2421" s="9">
        <v>37</v>
      </c>
      <c r="D2421" s="9">
        <v>0</v>
      </c>
      <c r="E2421" s="9">
        <v>1</v>
      </c>
      <c r="F2421" s="9">
        <v>0</v>
      </c>
      <c r="G2421" s="9">
        <v>1</v>
      </c>
      <c r="H2421" s="9">
        <v>30</v>
      </c>
      <c r="I2421" s="9">
        <v>0</v>
      </c>
      <c r="J2421" s="9">
        <v>0</v>
      </c>
      <c r="K2421" s="9">
        <v>0</v>
      </c>
      <c r="L2421" s="9">
        <v>0</v>
      </c>
      <c r="M2421" s="9">
        <v>249</v>
      </c>
      <c r="N2421" s="9">
        <v>112</v>
      </c>
      <c r="O2421" s="9">
        <v>70</v>
      </c>
      <c r="P2421" s="9">
        <v>22.79</v>
      </c>
      <c r="Q2421" s="9">
        <v>56</v>
      </c>
      <c r="R2421" s="9">
        <v>76</v>
      </c>
    </row>
    <row r="2422" spans="1:18" x14ac:dyDescent="0.2">
      <c r="A2422" s="9">
        <v>0</v>
      </c>
      <c r="B2422" s="9">
        <v>1</v>
      </c>
      <c r="C2422" s="9">
        <v>59</v>
      </c>
      <c r="D2422" s="9">
        <v>1</v>
      </c>
      <c r="E2422" s="9">
        <v>0</v>
      </c>
      <c r="F2422" s="9">
        <v>0</v>
      </c>
      <c r="G2422" s="9">
        <v>1</v>
      </c>
      <c r="H2422" s="9">
        <v>20</v>
      </c>
      <c r="I2422" s="9">
        <v>0</v>
      </c>
      <c r="J2422" s="9">
        <v>0</v>
      </c>
      <c r="K2422" s="9">
        <v>0</v>
      </c>
      <c r="L2422" s="9">
        <v>0</v>
      </c>
      <c r="M2422" s="9">
        <v>163</v>
      </c>
      <c r="N2422" s="9">
        <v>138</v>
      </c>
      <c r="O2422" s="9">
        <v>80</v>
      </c>
      <c r="P2422" s="9">
        <v>31.08</v>
      </c>
      <c r="Q2422" s="9">
        <v>70</v>
      </c>
      <c r="R2422" s="9">
        <v>70</v>
      </c>
    </row>
    <row r="2423" spans="1:18" x14ac:dyDescent="0.2">
      <c r="A2423" s="9">
        <v>0</v>
      </c>
      <c r="B2423" s="9">
        <v>1</v>
      </c>
      <c r="C2423" s="9">
        <v>50</v>
      </c>
      <c r="D2423" s="9">
        <v>1</v>
      </c>
      <c r="E2423" s="9">
        <v>0</v>
      </c>
      <c r="F2423" s="9">
        <v>0</v>
      </c>
      <c r="G2423" s="9">
        <v>1</v>
      </c>
      <c r="H2423" s="9">
        <v>20</v>
      </c>
      <c r="I2423" s="9">
        <v>0</v>
      </c>
      <c r="J2423" s="9">
        <v>0</v>
      </c>
      <c r="K2423" s="9">
        <v>0</v>
      </c>
      <c r="L2423" s="9">
        <v>0</v>
      </c>
      <c r="M2423" s="9">
        <v>265</v>
      </c>
      <c r="N2423" s="9">
        <v>110</v>
      </c>
      <c r="O2423" s="9">
        <v>65</v>
      </c>
      <c r="P2423" s="9">
        <v>24.45</v>
      </c>
      <c r="Q2423" s="9">
        <v>69</v>
      </c>
      <c r="R2423" s="9">
        <v>70</v>
      </c>
    </row>
    <row r="2424" spans="1:18" x14ac:dyDescent="0.2">
      <c r="A2424" s="9">
        <v>0</v>
      </c>
      <c r="B2424" s="9">
        <v>0</v>
      </c>
      <c r="C2424" s="9">
        <v>44</v>
      </c>
      <c r="D2424" s="9">
        <v>1</v>
      </c>
      <c r="E2424" s="9">
        <v>0</v>
      </c>
      <c r="F2424" s="9">
        <v>0</v>
      </c>
      <c r="G2424" s="9">
        <v>0</v>
      </c>
      <c r="H2424" s="9">
        <v>0</v>
      </c>
      <c r="I2424" s="9">
        <v>0</v>
      </c>
      <c r="J2424" s="9">
        <v>0</v>
      </c>
      <c r="K2424" s="9">
        <v>0</v>
      </c>
      <c r="L2424" s="9">
        <v>0</v>
      </c>
      <c r="M2424" s="9">
        <v>178</v>
      </c>
      <c r="N2424" s="9">
        <v>113</v>
      </c>
      <c r="O2424" s="9">
        <v>78</v>
      </c>
      <c r="P2424" s="9">
        <v>31.93</v>
      </c>
      <c r="Q2424" s="9">
        <v>64</v>
      </c>
      <c r="R2424" s="9">
        <v>74</v>
      </c>
    </row>
    <row r="2425" spans="1:18" x14ac:dyDescent="0.2">
      <c r="A2425" s="9">
        <v>0</v>
      </c>
      <c r="B2425" s="9">
        <v>0</v>
      </c>
      <c r="C2425" s="9">
        <v>61</v>
      </c>
      <c r="D2425" s="9">
        <v>1</v>
      </c>
      <c r="E2425" s="9">
        <v>0</v>
      </c>
      <c r="F2425" s="9">
        <v>0</v>
      </c>
      <c r="G2425" s="9">
        <v>0</v>
      </c>
      <c r="H2425" s="9">
        <v>0</v>
      </c>
      <c r="I2425" s="9">
        <v>0</v>
      </c>
      <c r="J2425" s="9">
        <v>0</v>
      </c>
      <c r="K2425" s="9">
        <v>1</v>
      </c>
      <c r="L2425" s="9">
        <v>0</v>
      </c>
      <c r="M2425" s="9">
        <v>217</v>
      </c>
      <c r="N2425" s="9">
        <v>182</v>
      </c>
      <c r="O2425" s="9">
        <v>86</v>
      </c>
      <c r="P2425" s="9">
        <v>26.98</v>
      </c>
      <c r="Q2425" s="9">
        <v>105</v>
      </c>
      <c r="R2425" s="9">
        <v>113</v>
      </c>
    </row>
    <row r="2426" spans="1:18" x14ac:dyDescent="0.2">
      <c r="A2426" s="9">
        <v>0</v>
      </c>
      <c r="B2426" s="9">
        <v>0</v>
      </c>
      <c r="C2426" s="9">
        <v>43</v>
      </c>
      <c r="D2426" s="9">
        <v>0</v>
      </c>
      <c r="E2426" s="9">
        <v>0</v>
      </c>
      <c r="F2426" s="9">
        <v>1</v>
      </c>
      <c r="G2426" s="9">
        <v>1</v>
      </c>
      <c r="H2426" s="9">
        <v>5</v>
      </c>
      <c r="I2426" s="9">
        <v>0</v>
      </c>
      <c r="J2426" s="9">
        <v>0</v>
      </c>
      <c r="K2426" s="9">
        <v>0</v>
      </c>
      <c r="L2426" s="9">
        <v>0</v>
      </c>
      <c r="M2426" s="9">
        <v>214</v>
      </c>
      <c r="N2426" s="9">
        <v>121</v>
      </c>
      <c r="O2426" s="9">
        <v>84</v>
      </c>
      <c r="P2426" s="9">
        <v>24.68</v>
      </c>
      <c r="Q2426" s="9">
        <v>80</v>
      </c>
      <c r="R2426" s="9">
        <v>74</v>
      </c>
    </row>
    <row r="2427" spans="1:18" x14ac:dyDescent="0.2">
      <c r="A2427" s="9">
        <v>0</v>
      </c>
      <c r="B2427" s="9">
        <v>1</v>
      </c>
      <c r="C2427" s="9">
        <v>62</v>
      </c>
      <c r="D2427" s="9">
        <v>1</v>
      </c>
      <c r="E2427" s="9">
        <v>0</v>
      </c>
      <c r="F2427" s="9">
        <v>0</v>
      </c>
      <c r="G2427" s="9">
        <v>0</v>
      </c>
      <c r="H2427" s="9">
        <v>0</v>
      </c>
      <c r="I2427" s="9">
        <v>0</v>
      </c>
      <c r="J2427" s="9">
        <v>0</v>
      </c>
      <c r="K2427" s="9">
        <v>0</v>
      </c>
      <c r="L2427" s="9">
        <v>0</v>
      </c>
      <c r="M2427" s="9">
        <v>157</v>
      </c>
      <c r="N2427" s="9">
        <v>130</v>
      </c>
      <c r="O2427" s="9">
        <v>87</v>
      </c>
      <c r="P2427" s="9">
        <v>28.73</v>
      </c>
      <c r="Q2427" s="9">
        <v>72</v>
      </c>
      <c r="R2427" s="9">
        <v>47</v>
      </c>
    </row>
    <row r="2428" spans="1:18" x14ac:dyDescent="0.2">
      <c r="A2428" s="9">
        <v>0</v>
      </c>
      <c r="B2428" s="9">
        <v>1</v>
      </c>
      <c r="C2428" s="9">
        <v>39</v>
      </c>
      <c r="D2428" s="9">
        <v>1</v>
      </c>
      <c r="E2428" s="9">
        <v>0</v>
      </c>
      <c r="F2428" s="9">
        <v>0</v>
      </c>
      <c r="G2428" s="9">
        <v>1</v>
      </c>
      <c r="H2428" s="9">
        <v>20</v>
      </c>
      <c r="I2428" s="9">
        <v>0</v>
      </c>
      <c r="J2428" s="9">
        <v>0</v>
      </c>
      <c r="K2428" s="9">
        <v>0</v>
      </c>
      <c r="L2428" s="9">
        <v>0</v>
      </c>
      <c r="M2428" s="9">
        <v>228</v>
      </c>
      <c r="N2428" s="9">
        <v>122.5</v>
      </c>
      <c r="O2428" s="9">
        <v>87</v>
      </c>
      <c r="P2428" s="9">
        <v>31.6</v>
      </c>
      <c r="Q2428" s="9">
        <v>100</v>
      </c>
      <c r="R2428" s="9">
        <v>73</v>
      </c>
    </row>
    <row r="2429" spans="1:18" x14ac:dyDescent="0.2">
      <c r="A2429" s="9">
        <v>0</v>
      </c>
      <c r="B2429" s="9">
        <v>1</v>
      </c>
      <c r="C2429" s="9">
        <v>46</v>
      </c>
      <c r="D2429" s="9">
        <v>0</v>
      </c>
      <c r="E2429" s="9">
        <v>1</v>
      </c>
      <c r="F2429" s="9">
        <v>0</v>
      </c>
      <c r="G2429" s="9">
        <v>1</v>
      </c>
      <c r="H2429" s="9">
        <v>20</v>
      </c>
      <c r="I2429" s="9">
        <v>0</v>
      </c>
      <c r="J2429" s="9">
        <v>0</v>
      </c>
      <c r="K2429" s="9">
        <v>0</v>
      </c>
      <c r="L2429" s="9">
        <v>0</v>
      </c>
      <c r="M2429" s="9">
        <v>179</v>
      </c>
      <c r="N2429" s="9">
        <v>111</v>
      </c>
      <c r="O2429" s="9">
        <v>80</v>
      </c>
      <c r="P2429" s="9">
        <v>20.87</v>
      </c>
      <c r="Q2429" s="9">
        <v>72</v>
      </c>
      <c r="R2429" s="9">
        <v>76</v>
      </c>
    </row>
    <row r="2430" spans="1:18" x14ac:dyDescent="0.2">
      <c r="A2430" s="9">
        <v>0</v>
      </c>
      <c r="B2430" s="9">
        <v>1</v>
      </c>
      <c r="C2430" s="9">
        <v>49</v>
      </c>
      <c r="D2430" s="9">
        <v>1</v>
      </c>
      <c r="E2430" s="9">
        <v>0</v>
      </c>
      <c r="F2430" s="9">
        <v>0</v>
      </c>
      <c r="G2430" s="9">
        <v>1</v>
      </c>
      <c r="H2430" s="9">
        <v>20</v>
      </c>
      <c r="I2430" s="9">
        <v>0</v>
      </c>
      <c r="J2430" s="9">
        <v>0</v>
      </c>
      <c r="K2430" s="9">
        <v>1</v>
      </c>
      <c r="L2430" s="9">
        <v>0</v>
      </c>
      <c r="M2430" s="9">
        <v>270</v>
      </c>
      <c r="N2430" s="9">
        <v>160.5</v>
      </c>
      <c r="O2430" s="9">
        <v>106.5</v>
      </c>
      <c r="P2430" s="9">
        <v>30.33</v>
      </c>
      <c r="Q2430" s="9">
        <v>75</v>
      </c>
      <c r="R2430" s="9">
        <v>65</v>
      </c>
    </row>
    <row r="2431" spans="1:18" x14ac:dyDescent="0.2">
      <c r="A2431" s="9">
        <v>0</v>
      </c>
      <c r="B2431" s="9">
        <v>0</v>
      </c>
      <c r="C2431" s="9">
        <v>44</v>
      </c>
      <c r="D2431" s="9">
        <v>0</v>
      </c>
      <c r="E2431" s="9">
        <v>1</v>
      </c>
      <c r="F2431" s="9">
        <v>0</v>
      </c>
      <c r="G2431" s="9">
        <v>1</v>
      </c>
      <c r="H2431" s="9">
        <v>3</v>
      </c>
      <c r="I2431" s="9">
        <v>0</v>
      </c>
      <c r="J2431" s="9">
        <v>0</v>
      </c>
      <c r="K2431" s="9">
        <v>0</v>
      </c>
      <c r="L2431" s="9">
        <v>0</v>
      </c>
      <c r="M2431" s="9">
        <v>239</v>
      </c>
      <c r="N2431" s="9">
        <v>103</v>
      </c>
      <c r="O2431" s="9">
        <v>67</v>
      </c>
      <c r="P2431" s="9">
        <v>26.58</v>
      </c>
      <c r="Q2431" s="9">
        <v>66</v>
      </c>
      <c r="R2431" s="9">
        <v>73</v>
      </c>
    </row>
    <row r="2432" spans="1:18" x14ac:dyDescent="0.2">
      <c r="A2432" s="9">
        <v>0</v>
      </c>
      <c r="B2432" s="9">
        <v>0</v>
      </c>
      <c r="C2432" s="9">
        <v>62</v>
      </c>
      <c r="D2432" s="9">
        <v>0</v>
      </c>
      <c r="E2432" s="9">
        <v>0</v>
      </c>
      <c r="F2432" s="9">
        <v>0</v>
      </c>
      <c r="G2432" s="9">
        <v>0</v>
      </c>
      <c r="H2432" s="9">
        <v>0</v>
      </c>
      <c r="I2432" s="9">
        <v>0</v>
      </c>
      <c r="J2432" s="9">
        <v>0</v>
      </c>
      <c r="K2432" s="9">
        <v>0</v>
      </c>
      <c r="L2432" s="9">
        <v>0</v>
      </c>
      <c r="M2432" s="9">
        <v>288</v>
      </c>
      <c r="N2432" s="9">
        <v>118.5</v>
      </c>
      <c r="O2432" s="9">
        <v>71</v>
      </c>
      <c r="P2432" s="9">
        <v>26.18</v>
      </c>
      <c r="Q2432" s="9">
        <v>68</v>
      </c>
      <c r="R2432" s="9">
        <v>87</v>
      </c>
    </row>
    <row r="2433" spans="1:18" x14ac:dyDescent="0.2">
      <c r="A2433" s="9">
        <v>0</v>
      </c>
      <c r="B2433" s="9">
        <v>1</v>
      </c>
      <c r="C2433" s="9">
        <v>55</v>
      </c>
      <c r="D2433" s="9">
        <v>1</v>
      </c>
      <c r="E2433" s="9">
        <v>0</v>
      </c>
      <c r="F2433" s="9">
        <v>0</v>
      </c>
      <c r="G2433" s="9">
        <v>1</v>
      </c>
      <c r="H2433" s="9">
        <v>20</v>
      </c>
      <c r="I2433" s="9">
        <v>0</v>
      </c>
      <c r="J2433" s="9">
        <v>0</v>
      </c>
      <c r="K2433" s="9">
        <v>1</v>
      </c>
      <c r="L2433" s="9">
        <v>0</v>
      </c>
      <c r="M2433" s="9">
        <v>281</v>
      </c>
      <c r="N2433" s="9">
        <v>165</v>
      </c>
      <c r="O2433" s="9">
        <v>108</v>
      </c>
      <c r="P2433" s="9">
        <v>24.14</v>
      </c>
      <c r="Q2433" s="9">
        <v>75</v>
      </c>
      <c r="R2433" s="9">
        <v>66</v>
      </c>
    </row>
    <row r="2434" spans="1:18" x14ac:dyDescent="0.2">
      <c r="A2434" s="9">
        <v>0</v>
      </c>
      <c r="B2434" s="9">
        <v>1</v>
      </c>
      <c r="C2434" s="9">
        <v>58</v>
      </c>
      <c r="D2434" s="9">
        <v>0</v>
      </c>
      <c r="E2434" s="9">
        <v>0</v>
      </c>
      <c r="F2434" s="9">
        <v>0</v>
      </c>
      <c r="G2434" s="9">
        <v>1</v>
      </c>
      <c r="H2434" s="9">
        <v>9</v>
      </c>
      <c r="I2434" s="9">
        <v>0</v>
      </c>
      <c r="J2434" s="9">
        <v>0</v>
      </c>
      <c r="K2434" s="9">
        <v>0</v>
      </c>
      <c r="L2434" s="9">
        <v>0</v>
      </c>
      <c r="M2434" s="9">
        <v>229</v>
      </c>
      <c r="N2434" s="9">
        <v>140</v>
      </c>
      <c r="O2434" s="9">
        <v>89.5</v>
      </c>
      <c r="P2434" s="9">
        <v>25.96</v>
      </c>
      <c r="Q2434" s="9">
        <v>80</v>
      </c>
      <c r="R2434" s="9">
        <v>83</v>
      </c>
    </row>
    <row r="2435" spans="1:18" x14ac:dyDescent="0.2">
      <c r="A2435" s="9">
        <v>1</v>
      </c>
      <c r="B2435" s="9">
        <v>1</v>
      </c>
      <c r="C2435" s="9">
        <v>53</v>
      </c>
      <c r="D2435" s="9">
        <v>1</v>
      </c>
      <c r="E2435" s="9">
        <v>0</v>
      </c>
      <c r="F2435" s="9">
        <v>0</v>
      </c>
      <c r="G2435" s="9">
        <v>1</v>
      </c>
      <c r="H2435" s="9">
        <v>11</v>
      </c>
      <c r="I2435" s="9">
        <v>1</v>
      </c>
      <c r="J2435" s="9">
        <v>0</v>
      </c>
      <c r="K2435" s="9">
        <v>1</v>
      </c>
      <c r="L2435" s="9">
        <v>0</v>
      </c>
      <c r="M2435" s="9">
        <v>228</v>
      </c>
      <c r="N2435" s="9">
        <v>132.5</v>
      </c>
      <c r="O2435" s="9">
        <v>55</v>
      </c>
      <c r="P2435" s="9">
        <v>19.97</v>
      </c>
      <c r="Q2435" s="9">
        <v>90</v>
      </c>
      <c r="R2435" s="9">
        <v>83</v>
      </c>
    </row>
    <row r="2436" spans="1:18" x14ac:dyDescent="0.2">
      <c r="A2436" s="9">
        <v>0</v>
      </c>
      <c r="B2436" s="9">
        <v>1</v>
      </c>
      <c r="C2436" s="9">
        <v>46</v>
      </c>
      <c r="D2436" s="9">
        <v>0</v>
      </c>
      <c r="E2436" s="9">
        <v>1</v>
      </c>
      <c r="F2436" s="9">
        <v>0</v>
      </c>
      <c r="G2436" s="9">
        <v>1</v>
      </c>
      <c r="H2436" s="9">
        <v>30</v>
      </c>
      <c r="I2436" s="9">
        <v>0</v>
      </c>
      <c r="J2436" s="9">
        <v>0</v>
      </c>
      <c r="K2436" s="9">
        <v>0</v>
      </c>
      <c r="L2436" s="9">
        <v>0</v>
      </c>
      <c r="M2436" s="9">
        <v>250</v>
      </c>
      <c r="N2436" s="9">
        <v>123</v>
      </c>
      <c r="O2436" s="9">
        <v>76</v>
      </c>
      <c r="P2436" s="9">
        <v>21.66</v>
      </c>
      <c r="Q2436" s="9">
        <v>55</v>
      </c>
      <c r="R2436" s="9">
        <v>78</v>
      </c>
    </row>
    <row r="2437" spans="1:18" x14ac:dyDescent="0.2">
      <c r="A2437" s="9">
        <v>0</v>
      </c>
      <c r="B2437" s="9">
        <v>0</v>
      </c>
      <c r="C2437" s="9">
        <v>62</v>
      </c>
      <c r="D2437" s="9">
        <v>1</v>
      </c>
      <c r="E2437" s="9">
        <v>0</v>
      </c>
      <c r="F2437" s="9">
        <v>0</v>
      </c>
      <c r="G2437" s="9">
        <v>0</v>
      </c>
      <c r="H2437" s="9">
        <v>0</v>
      </c>
      <c r="I2437" s="9">
        <v>0</v>
      </c>
      <c r="J2437" s="9">
        <v>0</v>
      </c>
      <c r="K2437" s="9">
        <v>1</v>
      </c>
      <c r="L2437" s="9">
        <v>0</v>
      </c>
      <c r="M2437" s="9">
        <v>258</v>
      </c>
      <c r="N2437" s="9">
        <v>162</v>
      </c>
      <c r="O2437" s="9">
        <v>97.5</v>
      </c>
      <c r="P2437" s="9">
        <v>30.53</v>
      </c>
      <c r="Q2437" s="9">
        <v>76</v>
      </c>
      <c r="R2437" s="9">
        <v>87</v>
      </c>
    </row>
    <row r="2438" spans="1:18" x14ac:dyDescent="0.2">
      <c r="A2438" s="9">
        <v>0</v>
      </c>
      <c r="B2438" s="9">
        <v>1</v>
      </c>
      <c r="C2438" s="9">
        <v>52</v>
      </c>
      <c r="D2438" s="9">
        <v>0</v>
      </c>
      <c r="E2438" s="9">
        <v>0</v>
      </c>
      <c r="F2438" s="9">
        <v>0</v>
      </c>
      <c r="G2438" s="9">
        <v>0</v>
      </c>
      <c r="H2438" s="9">
        <v>0</v>
      </c>
      <c r="I2438" s="9">
        <v>0</v>
      </c>
      <c r="J2438" s="9">
        <v>0</v>
      </c>
      <c r="K2438" s="9">
        <v>0</v>
      </c>
      <c r="L2438" s="9">
        <v>0</v>
      </c>
      <c r="M2438" s="9">
        <v>225</v>
      </c>
      <c r="N2438" s="9">
        <v>132</v>
      </c>
      <c r="O2438" s="9">
        <v>88</v>
      </c>
      <c r="P2438" s="9">
        <v>23.35</v>
      </c>
      <c r="Q2438" s="9">
        <v>72</v>
      </c>
      <c r="R2438" s="9">
        <v>69</v>
      </c>
    </row>
    <row r="2439" spans="1:18" x14ac:dyDescent="0.2">
      <c r="A2439" s="9">
        <v>1</v>
      </c>
      <c r="B2439" s="9">
        <v>1</v>
      </c>
      <c r="C2439" s="9">
        <v>41</v>
      </c>
      <c r="D2439" s="9">
        <v>0</v>
      </c>
      <c r="E2439" s="9">
        <v>1</v>
      </c>
      <c r="F2439" s="9">
        <v>0</v>
      </c>
      <c r="G2439" s="9">
        <v>1</v>
      </c>
      <c r="H2439" s="9">
        <v>20</v>
      </c>
      <c r="I2439" s="9">
        <v>0</v>
      </c>
      <c r="J2439" s="9">
        <v>0</v>
      </c>
      <c r="K2439" s="9">
        <v>0</v>
      </c>
      <c r="L2439" s="9">
        <v>0</v>
      </c>
      <c r="M2439" s="9">
        <v>212</v>
      </c>
      <c r="N2439" s="9">
        <v>112</v>
      </c>
      <c r="O2439" s="9">
        <v>63.5</v>
      </c>
      <c r="P2439" s="9">
        <v>25.2</v>
      </c>
      <c r="Q2439" s="9">
        <v>80</v>
      </c>
      <c r="R2439" s="9">
        <v>76</v>
      </c>
    </row>
    <row r="2440" spans="1:18" x14ac:dyDescent="0.2">
      <c r="A2440" s="9">
        <v>1</v>
      </c>
      <c r="B2440" s="9">
        <v>1</v>
      </c>
      <c r="C2440" s="9">
        <v>44</v>
      </c>
      <c r="D2440" s="9">
        <v>1</v>
      </c>
      <c r="E2440" s="9">
        <v>0</v>
      </c>
      <c r="F2440" s="9">
        <v>0</v>
      </c>
      <c r="G2440" s="9">
        <v>1</v>
      </c>
      <c r="H2440" s="9">
        <v>40</v>
      </c>
      <c r="I2440" s="9">
        <v>0</v>
      </c>
      <c r="J2440" s="9">
        <v>0</v>
      </c>
      <c r="K2440" s="9">
        <v>0</v>
      </c>
      <c r="L2440" s="9">
        <v>0</v>
      </c>
      <c r="M2440" s="9">
        <v>158</v>
      </c>
      <c r="N2440" s="9">
        <v>150.5</v>
      </c>
      <c r="O2440" s="9">
        <v>87</v>
      </c>
      <c r="P2440" s="9">
        <v>21.44</v>
      </c>
      <c r="Q2440" s="9">
        <v>75</v>
      </c>
      <c r="R2440" s="9">
        <v>98</v>
      </c>
    </row>
    <row r="2441" spans="1:18" x14ac:dyDescent="0.2">
      <c r="A2441" s="9">
        <v>0</v>
      </c>
      <c r="B2441" s="9">
        <v>0</v>
      </c>
      <c r="C2441" s="9">
        <v>59</v>
      </c>
      <c r="D2441" s="9">
        <v>1</v>
      </c>
      <c r="E2441" s="9">
        <v>0</v>
      </c>
      <c r="F2441" s="9">
        <v>0</v>
      </c>
      <c r="G2441" s="9">
        <v>0</v>
      </c>
      <c r="H2441" s="9">
        <v>0</v>
      </c>
      <c r="I2441" s="9">
        <v>0</v>
      </c>
      <c r="J2441" s="9">
        <v>0</v>
      </c>
      <c r="K2441" s="9">
        <v>0</v>
      </c>
      <c r="L2441" s="9">
        <v>0</v>
      </c>
      <c r="M2441" s="9">
        <v>280</v>
      </c>
      <c r="N2441" s="9">
        <v>135.5</v>
      </c>
      <c r="O2441" s="9">
        <v>72.5</v>
      </c>
      <c r="P2441" s="9">
        <v>22.38</v>
      </c>
      <c r="Q2441" s="9">
        <v>96</v>
      </c>
      <c r="R2441" s="9">
        <v>78</v>
      </c>
    </row>
    <row r="2442" spans="1:18" x14ac:dyDescent="0.2">
      <c r="A2442" s="9">
        <v>0</v>
      </c>
      <c r="B2442" s="9">
        <v>0</v>
      </c>
      <c r="C2442" s="9">
        <v>58</v>
      </c>
      <c r="D2442" s="9">
        <v>1</v>
      </c>
      <c r="E2442" s="9">
        <v>0</v>
      </c>
      <c r="F2442" s="9">
        <v>0</v>
      </c>
      <c r="G2442" s="9">
        <v>0</v>
      </c>
      <c r="H2442" s="9">
        <v>0</v>
      </c>
      <c r="I2442" s="9">
        <v>0</v>
      </c>
      <c r="J2442" s="9">
        <v>0</v>
      </c>
      <c r="K2442" s="9">
        <v>1</v>
      </c>
      <c r="L2442" s="9">
        <v>0</v>
      </c>
      <c r="M2442" s="9">
        <v>241</v>
      </c>
      <c r="N2442" s="9">
        <v>153</v>
      </c>
      <c r="O2442" s="9">
        <v>106</v>
      </c>
      <c r="P2442" s="9">
        <v>26.94</v>
      </c>
      <c r="Q2442" s="9">
        <v>98</v>
      </c>
      <c r="R2442" s="9">
        <v>84</v>
      </c>
    </row>
    <row r="2443" spans="1:18" x14ac:dyDescent="0.2">
      <c r="A2443" s="9">
        <v>0</v>
      </c>
      <c r="B2443" s="9">
        <v>0</v>
      </c>
      <c r="C2443" s="9">
        <v>51</v>
      </c>
      <c r="D2443" s="9">
        <v>0</v>
      </c>
      <c r="E2443" s="9">
        <v>0</v>
      </c>
      <c r="F2443" s="9">
        <v>0</v>
      </c>
      <c r="G2443" s="9">
        <v>1</v>
      </c>
      <c r="H2443" s="9">
        <v>10</v>
      </c>
      <c r="I2443" s="9">
        <v>0</v>
      </c>
      <c r="J2443" s="9">
        <v>0</v>
      </c>
      <c r="K2443" s="9">
        <v>0</v>
      </c>
      <c r="L2443" s="9">
        <v>0</v>
      </c>
      <c r="M2443" s="9">
        <v>240</v>
      </c>
      <c r="N2443" s="9">
        <v>112</v>
      </c>
      <c r="O2443" s="9">
        <v>83</v>
      </c>
      <c r="P2443" s="9">
        <v>24.1</v>
      </c>
      <c r="Q2443" s="9">
        <v>75</v>
      </c>
      <c r="R2443" s="9">
        <v>77</v>
      </c>
    </row>
    <row r="2444" spans="1:18" x14ac:dyDescent="0.2">
      <c r="A2444" s="9">
        <v>0</v>
      </c>
      <c r="B2444" s="9">
        <v>1</v>
      </c>
      <c r="C2444" s="9">
        <v>63</v>
      </c>
      <c r="D2444" s="9">
        <v>1</v>
      </c>
      <c r="E2444" s="9">
        <v>0</v>
      </c>
      <c r="F2444" s="9">
        <v>0</v>
      </c>
      <c r="G2444" s="9">
        <v>1</v>
      </c>
      <c r="H2444" s="9">
        <v>9</v>
      </c>
      <c r="I2444" s="9">
        <v>0</v>
      </c>
      <c r="J2444" s="9">
        <v>0</v>
      </c>
      <c r="K2444" s="9">
        <v>0</v>
      </c>
      <c r="L2444" s="9">
        <v>0</v>
      </c>
      <c r="M2444" s="9">
        <v>188</v>
      </c>
      <c r="N2444" s="9">
        <v>113</v>
      </c>
      <c r="O2444" s="9">
        <v>82</v>
      </c>
      <c r="P2444" s="9">
        <v>29.01</v>
      </c>
      <c r="Q2444" s="9">
        <v>74</v>
      </c>
      <c r="R2444" s="9">
        <v>93</v>
      </c>
    </row>
    <row r="2445" spans="1:18" x14ac:dyDescent="0.2">
      <c r="A2445" s="9">
        <v>0</v>
      </c>
      <c r="B2445" s="9">
        <v>0</v>
      </c>
      <c r="C2445" s="9">
        <v>42</v>
      </c>
      <c r="D2445" s="9">
        <v>0</v>
      </c>
      <c r="E2445" s="9">
        <v>0</v>
      </c>
      <c r="F2445" s="9">
        <v>1</v>
      </c>
      <c r="G2445" s="9">
        <v>0</v>
      </c>
      <c r="H2445" s="9">
        <v>0</v>
      </c>
      <c r="I2445" s="9">
        <v>0</v>
      </c>
      <c r="J2445" s="9">
        <v>0</v>
      </c>
      <c r="K2445" s="9">
        <v>0</v>
      </c>
      <c r="L2445" s="9">
        <v>0</v>
      </c>
      <c r="M2445" s="9">
        <v>204</v>
      </c>
      <c r="N2445" s="9">
        <v>108</v>
      </c>
      <c r="O2445" s="9">
        <v>70.5</v>
      </c>
      <c r="P2445" s="9">
        <v>27.71</v>
      </c>
      <c r="Q2445" s="9">
        <v>75</v>
      </c>
      <c r="R2445" s="9">
        <v>65</v>
      </c>
    </row>
    <row r="2446" spans="1:18" x14ac:dyDescent="0.2">
      <c r="A2446" s="9">
        <v>0</v>
      </c>
      <c r="B2446" s="9">
        <v>1</v>
      </c>
      <c r="C2446" s="9">
        <v>44</v>
      </c>
      <c r="D2446" s="9">
        <v>1</v>
      </c>
      <c r="E2446" s="9">
        <v>0</v>
      </c>
      <c r="F2446" s="9">
        <v>0</v>
      </c>
      <c r="G2446" s="9">
        <v>0</v>
      </c>
      <c r="H2446" s="9">
        <v>0</v>
      </c>
      <c r="I2446" s="9">
        <v>0</v>
      </c>
      <c r="J2446" s="9">
        <v>0</v>
      </c>
      <c r="K2446" s="9">
        <v>1</v>
      </c>
      <c r="L2446" s="9">
        <v>0</v>
      </c>
      <c r="M2446" s="9">
        <v>229</v>
      </c>
      <c r="N2446" s="9">
        <v>142</v>
      </c>
      <c r="O2446" s="9">
        <v>92</v>
      </c>
      <c r="P2446" s="9">
        <v>25.21</v>
      </c>
      <c r="Q2446" s="9">
        <v>72</v>
      </c>
      <c r="R2446" s="9">
        <v>76</v>
      </c>
    </row>
    <row r="2447" spans="1:18" x14ac:dyDescent="0.2">
      <c r="A2447" s="9">
        <v>0</v>
      </c>
      <c r="B2447" s="9">
        <v>0</v>
      </c>
      <c r="C2447" s="9">
        <v>57</v>
      </c>
      <c r="D2447" s="9">
        <v>0</v>
      </c>
      <c r="E2447" s="9">
        <v>1</v>
      </c>
      <c r="F2447" s="9">
        <v>0</v>
      </c>
      <c r="G2447" s="9">
        <v>0</v>
      </c>
      <c r="H2447" s="9">
        <v>0</v>
      </c>
      <c r="I2447" s="9">
        <v>0</v>
      </c>
      <c r="J2447" s="9">
        <v>0</v>
      </c>
      <c r="K2447" s="9">
        <v>0</v>
      </c>
      <c r="L2447" s="9">
        <v>0</v>
      </c>
      <c r="M2447" s="9">
        <v>286</v>
      </c>
      <c r="N2447" s="9">
        <v>153</v>
      </c>
      <c r="O2447" s="9">
        <v>87</v>
      </c>
      <c r="P2447" s="9">
        <v>27.64</v>
      </c>
      <c r="Q2447" s="9">
        <v>75</v>
      </c>
      <c r="R2447" s="9">
        <v>83</v>
      </c>
    </row>
    <row r="2448" spans="1:18" x14ac:dyDescent="0.2">
      <c r="A2448" s="9">
        <v>0</v>
      </c>
      <c r="B2448" s="9">
        <v>0</v>
      </c>
      <c r="C2448" s="9">
        <v>49</v>
      </c>
      <c r="D2448" s="9">
        <v>0</v>
      </c>
      <c r="E2448" s="9">
        <v>1</v>
      </c>
      <c r="F2448" s="9">
        <v>0</v>
      </c>
      <c r="G2448" s="9">
        <v>1</v>
      </c>
      <c r="H2448" s="9">
        <v>20</v>
      </c>
      <c r="I2448" s="9">
        <v>0</v>
      </c>
      <c r="J2448" s="9">
        <v>0</v>
      </c>
      <c r="K2448" s="9">
        <v>0</v>
      </c>
      <c r="L2448" s="9">
        <v>0</v>
      </c>
      <c r="M2448" s="9">
        <v>346</v>
      </c>
      <c r="N2448" s="9">
        <v>130</v>
      </c>
      <c r="O2448" s="9">
        <v>80</v>
      </c>
      <c r="P2448" s="9">
        <v>22.54</v>
      </c>
      <c r="Q2448" s="9">
        <v>83</v>
      </c>
      <c r="R2448" s="9">
        <v>77</v>
      </c>
    </row>
    <row r="2449" spans="1:18" x14ac:dyDescent="0.2">
      <c r="A2449" s="9">
        <v>0</v>
      </c>
      <c r="B2449" s="9">
        <v>0</v>
      </c>
      <c r="C2449" s="9">
        <v>53</v>
      </c>
      <c r="D2449" s="9">
        <v>0</v>
      </c>
      <c r="E2449" s="9">
        <v>0</v>
      </c>
      <c r="F2449" s="9">
        <v>0</v>
      </c>
      <c r="G2449" s="9">
        <v>0</v>
      </c>
      <c r="H2449" s="9">
        <v>0</v>
      </c>
      <c r="I2449" s="9">
        <v>0</v>
      </c>
      <c r="J2449" s="9">
        <v>0</v>
      </c>
      <c r="K2449" s="9">
        <v>0</v>
      </c>
      <c r="L2449" s="9">
        <v>0</v>
      </c>
      <c r="M2449" s="9">
        <v>219</v>
      </c>
      <c r="N2449" s="9">
        <v>108</v>
      </c>
      <c r="O2449" s="9">
        <v>65</v>
      </c>
      <c r="P2449" s="9">
        <v>22.19</v>
      </c>
      <c r="Q2449" s="9">
        <v>70</v>
      </c>
      <c r="R2449" s="9">
        <v>76</v>
      </c>
    </row>
    <row r="2450" spans="1:18" x14ac:dyDescent="0.2">
      <c r="A2450" s="9">
        <v>0</v>
      </c>
      <c r="B2450" s="9">
        <v>1</v>
      </c>
      <c r="C2450" s="9">
        <v>54</v>
      </c>
      <c r="D2450" s="9">
        <v>1</v>
      </c>
      <c r="E2450" s="9">
        <v>0</v>
      </c>
      <c r="F2450" s="9">
        <v>0</v>
      </c>
      <c r="G2450" s="9">
        <v>0</v>
      </c>
      <c r="H2450" s="9">
        <v>0</v>
      </c>
      <c r="I2450" s="9">
        <v>0</v>
      </c>
      <c r="J2450" s="9">
        <v>0</v>
      </c>
      <c r="K2450" s="9">
        <v>0</v>
      </c>
      <c r="L2450" s="9">
        <v>0</v>
      </c>
      <c r="M2450" s="9">
        <v>250</v>
      </c>
      <c r="N2450" s="9">
        <v>123</v>
      </c>
      <c r="O2450" s="9">
        <v>75</v>
      </c>
      <c r="P2450" s="9">
        <v>25.91</v>
      </c>
      <c r="Q2450" s="9">
        <v>65</v>
      </c>
      <c r="R2450" s="9">
        <v>71</v>
      </c>
    </row>
    <row r="2451" spans="1:18" x14ac:dyDescent="0.2">
      <c r="A2451" s="9">
        <v>1</v>
      </c>
      <c r="B2451" s="9">
        <v>0</v>
      </c>
      <c r="C2451" s="9">
        <v>63</v>
      </c>
      <c r="D2451" s="9">
        <v>1</v>
      </c>
      <c r="E2451" s="9">
        <v>0</v>
      </c>
      <c r="F2451" s="9">
        <v>0</v>
      </c>
      <c r="G2451" s="9">
        <v>0</v>
      </c>
      <c r="H2451" s="9">
        <v>0</v>
      </c>
      <c r="I2451" s="9">
        <v>0</v>
      </c>
      <c r="J2451" s="9">
        <v>0</v>
      </c>
      <c r="K2451" s="9">
        <v>1</v>
      </c>
      <c r="L2451" s="9">
        <v>0</v>
      </c>
      <c r="M2451" s="9">
        <v>361</v>
      </c>
      <c r="N2451" s="9">
        <v>167</v>
      </c>
      <c r="O2451" s="9">
        <v>100</v>
      </c>
      <c r="P2451" s="9">
        <v>27.31</v>
      </c>
      <c r="Q2451" s="9">
        <v>85</v>
      </c>
      <c r="R2451" s="9">
        <v>103</v>
      </c>
    </row>
    <row r="2452" spans="1:18" x14ac:dyDescent="0.2">
      <c r="A2452" s="9">
        <v>0</v>
      </c>
      <c r="B2452" s="9">
        <v>1</v>
      </c>
      <c r="C2452" s="9">
        <v>63</v>
      </c>
      <c r="D2452" s="9">
        <v>1</v>
      </c>
      <c r="E2452" s="9">
        <v>0</v>
      </c>
      <c r="F2452" s="9">
        <v>0</v>
      </c>
      <c r="G2452" s="9">
        <v>1</v>
      </c>
      <c r="H2452" s="9">
        <v>20</v>
      </c>
      <c r="I2452" s="9">
        <v>0</v>
      </c>
      <c r="J2452" s="9">
        <v>0</v>
      </c>
      <c r="K2452" s="9">
        <v>0</v>
      </c>
      <c r="L2452" s="9">
        <v>0</v>
      </c>
      <c r="M2452" s="9">
        <v>197</v>
      </c>
      <c r="N2452" s="9">
        <v>113</v>
      </c>
      <c r="O2452" s="9">
        <v>70</v>
      </c>
      <c r="P2452" s="9">
        <v>23.72</v>
      </c>
      <c r="Q2452" s="9">
        <v>67</v>
      </c>
      <c r="R2452" s="9">
        <v>67</v>
      </c>
    </row>
    <row r="2453" spans="1:18" x14ac:dyDescent="0.2">
      <c r="A2453" s="9">
        <v>0</v>
      </c>
      <c r="B2453" s="9">
        <v>0</v>
      </c>
      <c r="C2453" s="9">
        <v>42</v>
      </c>
      <c r="D2453" s="9">
        <v>0</v>
      </c>
      <c r="E2453" s="9">
        <v>0</v>
      </c>
      <c r="F2453" s="9">
        <v>0</v>
      </c>
      <c r="G2453" s="9">
        <v>0</v>
      </c>
      <c r="H2453" s="9">
        <v>0</v>
      </c>
      <c r="I2453" s="9">
        <v>0</v>
      </c>
      <c r="J2453" s="9">
        <v>0</v>
      </c>
      <c r="K2453" s="9">
        <v>0</v>
      </c>
      <c r="L2453" s="9">
        <v>0</v>
      </c>
      <c r="M2453" s="9">
        <v>238</v>
      </c>
      <c r="N2453" s="9">
        <v>125</v>
      </c>
      <c r="O2453" s="9">
        <v>77.5</v>
      </c>
      <c r="P2453" s="9">
        <v>22.9</v>
      </c>
      <c r="Q2453" s="9">
        <v>95</v>
      </c>
      <c r="R2453" s="9">
        <v>77</v>
      </c>
    </row>
    <row r="2454" spans="1:18" x14ac:dyDescent="0.2">
      <c r="A2454" s="9">
        <v>0</v>
      </c>
      <c r="B2454" s="9">
        <v>1</v>
      </c>
      <c r="C2454" s="9">
        <v>41</v>
      </c>
      <c r="D2454" s="9">
        <v>0</v>
      </c>
      <c r="E2454" s="9">
        <v>1</v>
      </c>
      <c r="F2454" s="9">
        <v>0</v>
      </c>
      <c r="G2454" s="9">
        <v>1</v>
      </c>
      <c r="H2454" s="9">
        <v>25</v>
      </c>
      <c r="I2454" s="9">
        <v>0</v>
      </c>
      <c r="J2454" s="9">
        <v>0</v>
      </c>
      <c r="K2454" s="9">
        <v>0</v>
      </c>
      <c r="L2454" s="9">
        <v>0</v>
      </c>
      <c r="M2454" s="9">
        <v>232</v>
      </c>
      <c r="N2454" s="9">
        <v>129</v>
      </c>
      <c r="O2454" s="9">
        <v>83</v>
      </c>
      <c r="P2454" s="9">
        <v>28.08</v>
      </c>
      <c r="Q2454" s="9">
        <v>75</v>
      </c>
      <c r="R2454" s="9">
        <v>68</v>
      </c>
    </row>
    <row r="2455" spans="1:18" x14ac:dyDescent="0.2">
      <c r="A2455" s="9">
        <v>0</v>
      </c>
      <c r="B2455" s="9">
        <v>0</v>
      </c>
      <c r="C2455" s="9">
        <v>66</v>
      </c>
      <c r="D2455" s="9">
        <v>1</v>
      </c>
      <c r="E2455" s="9">
        <v>0</v>
      </c>
      <c r="F2455" s="9">
        <v>0</v>
      </c>
      <c r="G2455" s="9">
        <v>0</v>
      </c>
      <c r="H2455" s="9">
        <v>0</v>
      </c>
      <c r="I2455" s="9">
        <v>0</v>
      </c>
      <c r="J2455" s="9">
        <v>0</v>
      </c>
      <c r="K2455" s="9">
        <v>1</v>
      </c>
      <c r="L2455" s="9">
        <v>0</v>
      </c>
      <c r="M2455" s="9">
        <v>260</v>
      </c>
      <c r="N2455" s="9">
        <v>167</v>
      </c>
      <c r="O2455" s="9">
        <v>96</v>
      </c>
      <c r="P2455" s="9">
        <v>29.04</v>
      </c>
      <c r="Q2455" s="9">
        <v>65</v>
      </c>
      <c r="R2455" s="9">
        <v>82</v>
      </c>
    </row>
    <row r="2456" spans="1:18" x14ac:dyDescent="0.2">
      <c r="A2456" s="9">
        <v>0</v>
      </c>
      <c r="B2456" s="9">
        <v>1</v>
      </c>
      <c r="C2456" s="9">
        <v>52</v>
      </c>
      <c r="D2456" s="9">
        <v>1</v>
      </c>
      <c r="E2456" s="9">
        <v>0</v>
      </c>
      <c r="F2456" s="9">
        <v>0</v>
      </c>
      <c r="G2456" s="9">
        <v>0</v>
      </c>
      <c r="H2456" s="9">
        <v>0</v>
      </c>
      <c r="I2456" s="9">
        <v>0</v>
      </c>
      <c r="J2456" s="9">
        <v>0</v>
      </c>
      <c r="K2456" s="9">
        <v>1</v>
      </c>
      <c r="L2456" s="9">
        <v>0</v>
      </c>
      <c r="M2456" s="9">
        <v>220</v>
      </c>
      <c r="N2456" s="9">
        <v>151</v>
      </c>
      <c r="O2456" s="9">
        <v>102</v>
      </c>
      <c r="P2456" s="9">
        <v>25.82</v>
      </c>
      <c r="Q2456" s="9">
        <v>95</v>
      </c>
      <c r="R2456" s="9">
        <v>85</v>
      </c>
    </row>
    <row r="2457" spans="1:18" x14ac:dyDescent="0.2">
      <c r="A2457" s="9">
        <v>0</v>
      </c>
      <c r="B2457" s="9">
        <v>0</v>
      </c>
      <c r="C2457" s="9">
        <v>48</v>
      </c>
      <c r="D2457" s="9">
        <v>0</v>
      </c>
      <c r="E2457" s="9">
        <v>0</v>
      </c>
      <c r="F2457" s="9">
        <v>1</v>
      </c>
      <c r="G2457" s="9">
        <v>0</v>
      </c>
      <c r="H2457" s="9">
        <v>0</v>
      </c>
      <c r="I2457" s="9">
        <v>0</v>
      </c>
      <c r="J2457" s="9">
        <v>0</v>
      </c>
      <c r="K2457" s="9">
        <v>0</v>
      </c>
      <c r="L2457" s="9">
        <v>0</v>
      </c>
      <c r="M2457" s="9">
        <v>281</v>
      </c>
      <c r="N2457" s="9">
        <v>127</v>
      </c>
      <c r="O2457" s="9">
        <v>79.5</v>
      </c>
      <c r="P2457" s="9">
        <v>22.83</v>
      </c>
      <c r="Q2457" s="9">
        <v>84</v>
      </c>
      <c r="R2457" s="9">
        <v>80</v>
      </c>
    </row>
    <row r="2458" spans="1:18" x14ac:dyDescent="0.2">
      <c r="A2458" s="9">
        <v>0</v>
      </c>
      <c r="B2458" s="9">
        <v>0</v>
      </c>
      <c r="C2458" s="9">
        <v>53</v>
      </c>
      <c r="D2458" s="9">
        <v>0</v>
      </c>
      <c r="E2458" s="9">
        <v>1</v>
      </c>
      <c r="F2458" s="9">
        <v>0</v>
      </c>
      <c r="G2458" s="9">
        <v>1</v>
      </c>
      <c r="H2458" s="9">
        <v>20</v>
      </c>
      <c r="I2458" s="9">
        <v>0</v>
      </c>
      <c r="J2458" s="9">
        <v>0</v>
      </c>
      <c r="K2458" s="9">
        <v>1</v>
      </c>
      <c r="L2458" s="9">
        <v>0</v>
      </c>
      <c r="M2458" s="9">
        <v>256</v>
      </c>
      <c r="N2458" s="9">
        <v>128</v>
      </c>
      <c r="O2458" s="9">
        <v>90</v>
      </c>
      <c r="P2458" s="9">
        <v>23.65</v>
      </c>
      <c r="Q2458" s="9">
        <v>105</v>
      </c>
      <c r="R2458" s="9">
        <v>102</v>
      </c>
    </row>
    <row r="2459" spans="1:18" x14ac:dyDescent="0.2">
      <c r="A2459" s="9">
        <v>0</v>
      </c>
      <c r="B2459" s="9">
        <v>0</v>
      </c>
      <c r="C2459" s="9">
        <v>45</v>
      </c>
      <c r="D2459" s="9">
        <v>0</v>
      </c>
      <c r="E2459" s="9">
        <v>0</v>
      </c>
      <c r="F2459" s="9">
        <v>0</v>
      </c>
      <c r="G2459" s="9">
        <v>0</v>
      </c>
      <c r="H2459" s="9">
        <v>0</v>
      </c>
      <c r="I2459" s="9">
        <v>0</v>
      </c>
      <c r="J2459" s="9">
        <v>0</v>
      </c>
      <c r="K2459" s="9">
        <v>0</v>
      </c>
      <c r="L2459" s="9">
        <v>0</v>
      </c>
      <c r="M2459" s="9">
        <v>333</v>
      </c>
      <c r="N2459" s="9">
        <v>122</v>
      </c>
      <c r="O2459" s="9">
        <v>80</v>
      </c>
      <c r="P2459" s="9">
        <v>24.39</v>
      </c>
      <c r="Q2459" s="9">
        <v>75</v>
      </c>
      <c r="R2459" s="9">
        <v>80</v>
      </c>
    </row>
    <row r="2460" spans="1:18" x14ac:dyDescent="0.2">
      <c r="A2460" s="9">
        <v>0</v>
      </c>
      <c r="B2460" s="9">
        <v>1</v>
      </c>
      <c r="C2460" s="9">
        <v>40</v>
      </c>
      <c r="D2460" s="9">
        <v>1</v>
      </c>
      <c r="E2460" s="9">
        <v>0</v>
      </c>
      <c r="F2460" s="9">
        <v>0</v>
      </c>
      <c r="G2460" s="9">
        <v>1</v>
      </c>
      <c r="H2460" s="9">
        <v>20</v>
      </c>
      <c r="I2460" s="9">
        <v>0</v>
      </c>
      <c r="J2460" s="9">
        <v>0</v>
      </c>
      <c r="K2460" s="9">
        <v>1</v>
      </c>
      <c r="L2460" s="9">
        <v>0</v>
      </c>
      <c r="M2460" s="9">
        <v>208</v>
      </c>
      <c r="N2460" s="9">
        <v>119</v>
      </c>
      <c r="O2460" s="9">
        <v>66</v>
      </c>
      <c r="P2460" s="9">
        <v>28.09</v>
      </c>
      <c r="Q2460" s="9">
        <v>75</v>
      </c>
      <c r="R2460" s="9">
        <v>66</v>
      </c>
    </row>
    <row r="2461" spans="1:18" x14ac:dyDescent="0.2">
      <c r="A2461" s="9">
        <v>0</v>
      </c>
      <c r="B2461" s="9">
        <v>1</v>
      </c>
      <c r="C2461" s="9">
        <v>39</v>
      </c>
      <c r="D2461" s="9">
        <v>1</v>
      </c>
      <c r="E2461" s="9">
        <v>0</v>
      </c>
      <c r="F2461" s="9">
        <v>0</v>
      </c>
      <c r="G2461" s="9">
        <v>1</v>
      </c>
      <c r="H2461" s="9">
        <v>40</v>
      </c>
      <c r="I2461" s="9">
        <v>0</v>
      </c>
      <c r="J2461" s="9">
        <v>0</v>
      </c>
      <c r="K2461" s="9">
        <v>1</v>
      </c>
      <c r="L2461" s="9">
        <v>0</v>
      </c>
      <c r="M2461" s="9">
        <v>215</v>
      </c>
      <c r="N2461" s="9">
        <v>145.5</v>
      </c>
      <c r="O2461" s="9">
        <v>92.5</v>
      </c>
      <c r="P2461" s="9">
        <v>28.35</v>
      </c>
      <c r="Q2461" s="9">
        <v>75</v>
      </c>
      <c r="R2461" s="9">
        <v>94</v>
      </c>
    </row>
    <row r="2462" spans="1:18" x14ac:dyDescent="0.2">
      <c r="A2462" s="9">
        <v>0</v>
      </c>
      <c r="B2462" s="9">
        <v>0</v>
      </c>
      <c r="C2462" s="9">
        <v>51</v>
      </c>
      <c r="D2462" s="9">
        <v>1</v>
      </c>
      <c r="E2462" s="9">
        <v>0</v>
      </c>
      <c r="F2462" s="9">
        <v>0</v>
      </c>
      <c r="G2462" s="9">
        <v>0</v>
      </c>
      <c r="H2462" s="9">
        <v>0</v>
      </c>
      <c r="I2462" s="9">
        <v>0</v>
      </c>
      <c r="J2462" s="9">
        <v>0</v>
      </c>
      <c r="K2462" s="9">
        <v>1</v>
      </c>
      <c r="L2462" s="9">
        <v>0</v>
      </c>
      <c r="M2462" s="9">
        <v>230</v>
      </c>
      <c r="N2462" s="9">
        <v>168.5</v>
      </c>
      <c r="O2462" s="9">
        <v>97</v>
      </c>
      <c r="P2462" s="9">
        <v>26.36</v>
      </c>
      <c r="Q2462" s="9">
        <v>57</v>
      </c>
      <c r="R2462" s="9">
        <v>77</v>
      </c>
    </row>
    <row r="2463" spans="1:18" x14ac:dyDescent="0.2">
      <c r="A2463" s="9">
        <v>0</v>
      </c>
      <c r="B2463" s="9">
        <v>1</v>
      </c>
      <c r="C2463" s="9">
        <v>45</v>
      </c>
      <c r="D2463" s="9">
        <v>1</v>
      </c>
      <c r="E2463" s="9">
        <v>0</v>
      </c>
      <c r="F2463" s="9">
        <v>0</v>
      </c>
      <c r="G2463" s="9">
        <v>1</v>
      </c>
      <c r="H2463" s="9">
        <v>25</v>
      </c>
      <c r="I2463" s="9">
        <v>0</v>
      </c>
      <c r="J2463" s="9">
        <v>0</v>
      </c>
      <c r="K2463" s="9">
        <v>1</v>
      </c>
      <c r="L2463" s="9">
        <v>0</v>
      </c>
      <c r="M2463" s="9">
        <v>232</v>
      </c>
      <c r="N2463" s="9">
        <v>165</v>
      </c>
      <c r="O2463" s="9">
        <v>86</v>
      </c>
      <c r="P2463" s="9">
        <v>23.86</v>
      </c>
      <c r="Q2463" s="9">
        <v>78</v>
      </c>
      <c r="R2463" s="9">
        <v>68</v>
      </c>
    </row>
    <row r="2464" spans="1:18" x14ac:dyDescent="0.2">
      <c r="A2464" s="9">
        <v>0</v>
      </c>
      <c r="B2464" s="9">
        <v>1</v>
      </c>
      <c r="C2464" s="9">
        <v>44</v>
      </c>
      <c r="D2464" s="9">
        <v>0</v>
      </c>
      <c r="E2464" s="9">
        <v>1</v>
      </c>
      <c r="F2464" s="9">
        <v>0</v>
      </c>
      <c r="G2464" s="9">
        <v>0</v>
      </c>
      <c r="H2464" s="9">
        <v>0</v>
      </c>
      <c r="I2464" s="9">
        <v>0</v>
      </c>
      <c r="J2464" s="9">
        <v>0</v>
      </c>
      <c r="K2464" s="9">
        <v>0</v>
      </c>
      <c r="L2464" s="9">
        <v>0</v>
      </c>
      <c r="M2464" s="9">
        <v>210</v>
      </c>
      <c r="N2464" s="9">
        <v>133</v>
      </c>
      <c r="O2464" s="9">
        <v>85.5</v>
      </c>
      <c r="P2464" s="9">
        <v>25.14</v>
      </c>
      <c r="Q2464" s="9">
        <v>75</v>
      </c>
      <c r="R2464" s="9">
        <v>90</v>
      </c>
    </row>
    <row r="2465" spans="1:18" x14ac:dyDescent="0.2">
      <c r="A2465" s="9">
        <v>0</v>
      </c>
      <c r="B2465" s="9">
        <v>0</v>
      </c>
      <c r="C2465" s="9">
        <v>55</v>
      </c>
      <c r="D2465" s="9">
        <v>1</v>
      </c>
      <c r="E2465" s="9">
        <v>0</v>
      </c>
      <c r="F2465" s="9">
        <v>0</v>
      </c>
      <c r="G2465" s="9">
        <v>1</v>
      </c>
      <c r="H2465" s="9">
        <v>18</v>
      </c>
      <c r="I2465" s="9">
        <v>0</v>
      </c>
      <c r="J2465" s="9">
        <v>0</v>
      </c>
      <c r="K2465" s="9">
        <v>1</v>
      </c>
      <c r="L2465" s="9">
        <v>0</v>
      </c>
      <c r="M2465" s="9">
        <v>213</v>
      </c>
      <c r="N2465" s="9">
        <v>163</v>
      </c>
      <c r="O2465" s="9">
        <v>91</v>
      </c>
      <c r="P2465" s="9">
        <v>28.66</v>
      </c>
      <c r="Q2465" s="9">
        <v>69</v>
      </c>
      <c r="R2465" s="9">
        <v>66</v>
      </c>
    </row>
    <row r="2466" spans="1:18" x14ac:dyDescent="0.2">
      <c r="A2466" s="9">
        <v>0</v>
      </c>
      <c r="B2466" s="9">
        <v>0</v>
      </c>
      <c r="C2466" s="9">
        <v>56</v>
      </c>
      <c r="D2466" s="9">
        <v>0</v>
      </c>
      <c r="E2466" s="9">
        <v>0</v>
      </c>
      <c r="F2466" s="9">
        <v>0</v>
      </c>
      <c r="G2466" s="9">
        <v>1</v>
      </c>
      <c r="H2466" s="9">
        <v>3</v>
      </c>
      <c r="I2466" s="9">
        <v>0</v>
      </c>
      <c r="J2466" s="9">
        <v>0</v>
      </c>
      <c r="K2466" s="9">
        <v>0</v>
      </c>
      <c r="L2466" s="9">
        <v>0</v>
      </c>
      <c r="M2466" s="9">
        <v>266</v>
      </c>
      <c r="N2466" s="9">
        <v>114</v>
      </c>
      <c r="O2466" s="9">
        <v>72</v>
      </c>
      <c r="P2466" s="9">
        <v>22.64</v>
      </c>
      <c r="Q2466" s="9">
        <v>65</v>
      </c>
      <c r="R2466" s="9">
        <v>83</v>
      </c>
    </row>
    <row r="2467" spans="1:18" x14ac:dyDescent="0.2">
      <c r="A2467" s="9">
        <v>0</v>
      </c>
      <c r="B2467" s="9">
        <v>1</v>
      </c>
      <c r="C2467" s="9">
        <v>51</v>
      </c>
      <c r="D2467" s="9">
        <v>1</v>
      </c>
      <c r="E2467" s="9">
        <v>0</v>
      </c>
      <c r="F2467" s="9">
        <v>0</v>
      </c>
      <c r="G2467" s="9">
        <v>1</v>
      </c>
      <c r="H2467" s="9">
        <v>9</v>
      </c>
      <c r="I2467" s="9">
        <v>0</v>
      </c>
      <c r="J2467" s="9">
        <v>0</v>
      </c>
      <c r="K2467" s="9">
        <v>0</v>
      </c>
      <c r="L2467" s="9">
        <v>0</v>
      </c>
      <c r="M2467" s="9">
        <v>255</v>
      </c>
      <c r="N2467" s="9">
        <v>115</v>
      </c>
      <c r="O2467" s="9">
        <v>67</v>
      </c>
      <c r="P2467" s="9">
        <v>26.97</v>
      </c>
      <c r="Q2467" s="9">
        <v>83</v>
      </c>
      <c r="R2467" s="9">
        <v>58</v>
      </c>
    </row>
    <row r="2468" spans="1:18" x14ac:dyDescent="0.2">
      <c r="A2468" s="9">
        <v>0</v>
      </c>
      <c r="B2468" s="9">
        <v>1</v>
      </c>
      <c r="C2468" s="9">
        <v>42</v>
      </c>
      <c r="D2468" s="9">
        <v>0</v>
      </c>
      <c r="E2468" s="9">
        <v>1</v>
      </c>
      <c r="F2468" s="9">
        <v>0</v>
      </c>
      <c r="G2468" s="9">
        <v>0</v>
      </c>
      <c r="H2468" s="9">
        <v>0</v>
      </c>
      <c r="I2468" s="9">
        <v>0</v>
      </c>
      <c r="J2468" s="9">
        <v>0</v>
      </c>
      <c r="K2468" s="9">
        <v>0</v>
      </c>
      <c r="L2468" s="9">
        <v>0</v>
      </c>
      <c r="M2468" s="9">
        <v>240</v>
      </c>
      <c r="N2468" s="9">
        <v>132</v>
      </c>
      <c r="O2468" s="9">
        <v>89.5</v>
      </c>
      <c r="P2468" s="9">
        <v>29.35</v>
      </c>
      <c r="Q2468" s="9">
        <v>75</v>
      </c>
      <c r="R2468" s="9">
        <v>103</v>
      </c>
    </row>
    <row r="2469" spans="1:18" x14ac:dyDescent="0.2">
      <c r="A2469" s="9">
        <v>0</v>
      </c>
      <c r="B2469" s="9">
        <v>1</v>
      </c>
      <c r="C2469" s="9">
        <v>52</v>
      </c>
      <c r="D2469" s="9">
        <v>1</v>
      </c>
      <c r="E2469" s="9">
        <v>0</v>
      </c>
      <c r="F2469" s="9">
        <v>0</v>
      </c>
      <c r="G2469" s="9">
        <v>0</v>
      </c>
      <c r="H2469" s="9">
        <v>0</v>
      </c>
      <c r="I2469" s="9">
        <v>0</v>
      </c>
      <c r="J2469" s="9">
        <v>0</v>
      </c>
      <c r="K2469" s="9">
        <v>0</v>
      </c>
      <c r="L2469" s="9">
        <v>0</v>
      </c>
      <c r="M2469" s="9">
        <v>285</v>
      </c>
      <c r="N2469" s="9">
        <v>135</v>
      </c>
      <c r="O2469" s="9">
        <v>86</v>
      </c>
      <c r="P2469" s="9">
        <v>27.78</v>
      </c>
      <c r="Q2469" s="9">
        <v>88</v>
      </c>
      <c r="R2469" s="9">
        <v>93</v>
      </c>
    </row>
    <row r="2470" spans="1:18" x14ac:dyDescent="0.2">
      <c r="A2470" s="9">
        <v>0</v>
      </c>
      <c r="B2470" s="9">
        <v>1</v>
      </c>
      <c r="C2470" s="9">
        <v>36</v>
      </c>
      <c r="D2470" s="9">
        <v>1</v>
      </c>
      <c r="E2470" s="9">
        <v>0</v>
      </c>
      <c r="F2470" s="9">
        <v>0</v>
      </c>
      <c r="G2470" s="9">
        <v>1</v>
      </c>
      <c r="H2470" s="9">
        <v>20</v>
      </c>
      <c r="I2470" s="9">
        <v>0</v>
      </c>
      <c r="J2470" s="9">
        <v>0</v>
      </c>
      <c r="K2470" s="9">
        <v>0</v>
      </c>
      <c r="L2470" s="9">
        <v>0</v>
      </c>
      <c r="M2470" s="9">
        <v>203</v>
      </c>
      <c r="N2470" s="9">
        <v>101.5</v>
      </c>
      <c r="O2470" s="9">
        <v>67</v>
      </c>
      <c r="P2470" s="9">
        <v>24.43</v>
      </c>
      <c r="Q2470" s="9">
        <v>65</v>
      </c>
      <c r="R2470" s="9">
        <v>74</v>
      </c>
    </row>
    <row r="2471" spans="1:18" x14ac:dyDescent="0.2">
      <c r="A2471" s="9">
        <v>0</v>
      </c>
      <c r="B2471" s="9">
        <v>1</v>
      </c>
      <c r="C2471" s="9">
        <v>42</v>
      </c>
      <c r="D2471" s="9">
        <v>0</v>
      </c>
      <c r="E2471" s="9">
        <v>0</v>
      </c>
      <c r="F2471" s="9">
        <v>0</v>
      </c>
      <c r="G2471" s="9">
        <v>0</v>
      </c>
      <c r="H2471" s="9">
        <v>0</v>
      </c>
      <c r="I2471" s="9">
        <v>0</v>
      </c>
      <c r="J2471" s="9">
        <v>0</v>
      </c>
      <c r="K2471" s="9">
        <v>0</v>
      </c>
      <c r="L2471" s="9">
        <v>0</v>
      </c>
      <c r="M2471" s="9">
        <v>236</v>
      </c>
      <c r="N2471" s="9">
        <v>124</v>
      </c>
      <c r="O2471" s="9">
        <v>80</v>
      </c>
      <c r="P2471" s="9">
        <v>21.5</v>
      </c>
      <c r="Q2471" s="9">
        <v>65</v>
      </c>
      <c r="R2471" s="9">
        <v>60</v>
      </c>
    </row>
    <row r="2472" spans="1:18" x14ac:dyDescent="0.2">
      <c r="A2472" s="9">
        <v>1</v>
      </c>
      <c r="B2472" s="9">
        <v>1</v>
      </c>
      <c r="C2472" s="9">
        <v>48</v>
      </c>
      <c r="D2472" s="9">
        <v>1</v>
      </c>
      <c r="E2472" s="9">
        <v>0</v>
      </c>
      <c r="F2472" s="9">
        <v>0</v>
      </c>
      <c r="G2472" s="9">
        <v>1</v>
      </c>
      <c r="H2472" s="9">
        <v>20</v>
      </c>
      <c r="I2472" s="9">
        <v>0</v>
      </c>
      <c r="J2472" s="9">
        <v>0</v>
      </c>
      <c r="K2472" s="9">
        <v>0</v>
      </c>
      <c r="L2472" s="9">
        <v>0</v>
      </c>
      <c r="M2472" s="9">
        <v>170</v>
      </c>
      <c r="N2472" s="9">
        <v>122</v>
      </c>
      <c r="O2472" s="9">
        <v>70</v>
      </c>
      <c r="P2472" s="9">
        <v>23.62</v>
      </c>
      <c r="Q2472" s="9">
        <v>90</v>
      </c>
      <c r="R2472" s="9">
        <v>73</v>
      </c>
    </row>
    <row r="2473" spans="1:18" x14ac:dyDescent="0.2">
      <c r="A2473" s="9">
        <v>0</v>
      </c>
      <c r="B2473" s="9">
        <v>0</v>
      </c>
      <c r="C2473" s="9">
        <v>50</v>
      </c>
      <c r="D2473" s="9">
        <v>0</v>
      </c>
      <c r="E2473" s="9">
        <v>0</v>
      </c>
      <c r="F2473" s="9">
        <v>1</v>
      </c>
      <c r="G2473" s="9">
        <v>1</v>
      </c>
      <c r="H2473" s="9">
        <v>3</v>
      </c>
      <c r="I2473" s="9">
        <v>0</v>
      </c>
      <c r="J2473" s="9">
        <v>0</v>
      </c>
      <c r="K2473" s="9">
        <v>0</v>
      </c>
      <c r="L2473" s="9">
        <v>0</v>
      </c>
      <c r="M2473" s="9">
        <v>271</v>
      </c>
      <c r="N2473" s="9">
        <v>112.5</v>
      </c>
      <c r="O2473" s="9">
        <v>60</v>
      </c>
      <c r="P2473" s="9">
        <v>23.29</v>
      </c>
      <c r="Q2473" s="9">
        <v>60</v>
      </c>
      <c r="R2473" s="9">
        <v>61</v>
      </c>
    </row>
    <row r="2474" spans="1:18" x14ac:dyDescent="0.2">
      <c r="A2474" s="9">
        <v>0</v>
      </c>
      <c r="B2474" s="9">
        <v>0</v>
      </c>
      <c r="C2474" s="9">
        <v>36</v>
      </c>
      <c r="D2474" s="9">
        <v>1</v>
      </c>
      <c r="E2474" s="9">
        <v>0</v>
      </c>
      <c r="F2474" s="9">
        <v>0</v>
      </c>
      <c r="G2474" s="9">
        <v>1</v>
      </c>
      <c r="H2474" s="9">
        <v>5</v>
      </c>
      <c r="I2474" s="9">
        <v>0</v>
      </c>
      <c r="J2474" s="9">
        <v>0</v>
      </c>
      <c r="K2474" s="9">
        <v>0</v>
      </c>
      <c r="L2474" s="9">
        <v>0</v>
      </c>
      <c r="M2474" s="9">
        <v>180</v>
      </c>
      <c r="N2474" s="9">
        <v>118</v>
      </c>
      <c r="O2474" s="9">
        <v>80</v>
      </c>
      <c r="P2474" s="9">
        <v>29.59</v>
      </c>
      <c r="Q2474" s="9">
        <v>75</v>
      </c>
      <c r="R2474" s="9">
        <v>84</v>
      </c>
    </row>
    <row r="2475" spans="1:18" x14ac:dyDescent="0.2">
      <c r="A2475" s="9">
        <v>0</v>
      </c>
      <c r="B2475" s="9">
        <v>1</v>
      </c>
      <c r="C2475" s="9">
        <v>62</v>
      </c>
      <c r="D2475" s="9">
        <v>1</v>
      </c>
      <c r="E2475" s="9">
        <v>0</v>
      </c>
      <c r="F2475" s="9">
        <v>0</v>
      </c>
      <c r="G2475" s="9">
        <v>1</v>
      </c>
      <c r="H2475" s="9">
        <v>20</v>
      </c>
      <c r="I2475" s="9">
        <v>0</v>
      </c>
      <c r="J2475" s="9">
        <v>0</v>
      </c>
      <c r="K2475" s="9">
        <v>0</v>
      </c>
      <c r="L2475" s="9">
        <v>0</v>
      </c>
      <c r="M2475" s="9">
        <v>263</v>
      </c>
      <c r="N2475" s="9">
        <v>112</v>
      </c>
      <c r="O2475" s="9">
        <v>61</v>
      </c>
      <c r="P2475" s="9">
        <v>24.46</v>
      </c>
      <c r="Q2475" s="9">
        <v>68</v>
      </c>
      <c r="R2475" s="9">
        <v>95</v>
      </c>
    </row>
    <row r="2476" spans="1:18" x14ac:dyDescent="0.2">
      <c r="A2476" s="9">
        <v>0</v>
      </c>
      <c r="B2476" s="9">
        <v>0</v>
      </c>
      <c r="C2476" s="9">
        <v>61</v>
      </c>
      <c r="D2476" s="9">
        <v>0</v>
      </c>
      <c r="E2476" s="9">
        <v>1</v>
      </c>
      <c r="F2476" s="9">
        <v>0</v>
      </c>
      <c r="G2476" s="9">
        <v>0</v>
      </c>
      <c r="H2476" s="9">
        <v>0</v>
      </c>
      <c r="I2476" s="9">
        <v>0</v>
      </c>
      <c r="J2476" s="9">
        <v>0</v>
      </c>
      <c r="K2476" s="9">
        <v>1</v>
      </c>
      <c r="L2476" s="9">
        <v>0</v>
      </c>
      <c r="M2476" s="9">
        <v>194</v>
      </c>
      <c r="N2476" s="9">
        <v>148</v>
      </c>
      <c r="O2476" s="9">
        <v>89</v>
      </c>
      <c r="P2476" s="9">
        <v>23.48</v>
      </c>
      <c r="Q2476" s="9">
        <v>100</v>
      </c>
      <c r="R2476" s="9">
        <v>101</v>
      </c>
    </row>
    <row r="2477" spans="1:18" x14ac:dyDescent="0.2">
      <c r="A2477" s="9">
        <v>0</v>
      </c>
      <c r="B2477" s="9">
        <v>0</v>
      </c>
      <c r="C2477" s="9">
        <v>36</v>
      </c>
      <c r="D2477" s="9">
        <v>1</v>
      </c>
      <c r="E2477" s="9">
        <v>0</v>
      </c>
      <c r="F2477" s="9">
        <v>0</v>
      </c>
      <c r="G2477" s="9">
        <v>1</v>
      </c>
      <c r="H2477" s="9">
        <v>5</v>
      </c>
      <c r="I2477" s="9">
        <v>0</v>
      </c>
      <c r="J2477" s="9">
        <v>0</v>
      </c>
      <c r="K2477" s="9">
        <v>1</v>
      </c>
      <c r="L2477" s="9">
        <v>0</v>
      </c>
      <c r="M2477" s="9">
        <v>222</v>
      </c>
      <c r="N2477" s="9">
        <v>147</v>
      </c>
      <c r="O2477" s="9">
        <v>94</v>
      </c>
      <c r="P2477" s="9">
        <v>26.79</v>
      </c>
      <c r="Q2477" s="9">
        <v>76</v>
      </c>
      <c r="R2477" s="9">
        <v>71</v>
      </c>
    </row>
    <row r="2478" spans="1:18" x14ac:dyDescent="0.2">
      <c r="A2478" s="9">
        <v>1</v>
      </c>
      <c r="B2478" s="9">
        <v>0</v>
      </c>
      <c r="C2478" s="9">
        <v>58</v>
      </c>
      <c r="D2478" s="9">
        <v>1</v>
      </c>
      <c r="E2478" s="9">
        <v>0</v>
      </c>
      <c r="F2478" s="9">
        <v>0</v>
      </c>
      <c r="G2478" s="9">
        <v>1</v>
      </c>
      <c r="H2478" s="9">
        <v>2</v>
      </c>
      <c r="I2478" s="9">
        <v>0</v>
      </c>
      <c r="J2478" s="9">
        <v>0</v>
      </c>
      <c r="K2478" s="9">
        <v>0</v>
      </c>
      <c r="L2478" s="9">
        <v>0</v>
      </c>
      <c r="M2478" s="9">
        <v>271</v>
      </c>
      <c r="N2478" s="9">
        <v>146</v>
      </c>
      <c r="O2478" s="9">
        <v>92</v>
      </c>
      <c r="P2478" s="9">
        <v>23.07</v>
      </c>
      <c r="Q2478" s="9">
        <v>75</v>
      </c>
      <c r="R2478" s="9">
        <v>83</v>
      </c>
    </row>
    <row r="2479" spans="1:18" x14ac:dyDescent="0.2">
      <c r="A2479" s="9">
        <v>1</v>
      </c>
      <c r="B2479" s="9">
        <v>1</v>
      </c>
      <c r="C2479" s="9">
        <v>57</v>
      </c>
      <c r="D2479" s="9">
        <v>0</v>
      </c>
      <c r="E2479" s="9">
        <v>0</v>
      </c>
      <c r="F2479" s="9">
        <v>0</v>
      </c>
      <c r="G2479" s="9">
        <v>0</v>
      </c>
      <c r="H2479" s="9">
        <v>0</v>
      </c>
      <c r="I2479" s="9">
        <v>0</v>
      </c>
      <c r="J2479" s="9">
        <v>0</v>
      </c>
      <c r="K2479" s="9">
        <v>1</v>
      </c>
      <c r="L2479" s="9">
        <v>0</v>
      </c>
      <c r="M2479" s="9">
        <v>310</v>
      </c>
      <c r="N2479" s="9">
        <v>147.5</v>
      </c>
      <c r="O2479" s="9">
        <v>90</v>
      </c>
      <c r="P2479" s="9">
        <v>32.090000000000003</v>
      </c>
      <c r="Q2479" s="9">
        <v>67</v>
      </c>
      <c r="R2479" s="9">
        <v>73</v>
      </c>
    </row>
    <row r="2480" spans="1:18" x14ac:dyDescent="0.2">
      <c r="A2480" s="9">
        <v>0</v>
      </c>
      <c r="B2480" s="9">
        <v>0</v>
      </c>
      <c r="C2480" s="9">
        <v>49</v>
      </c>
      <c r="D2480" s="9">
        <v>0</v>
      </c>
      <c r="E2480" s="9">
        <v>1</v>
      </c>
      <c r="F2480" s="9">
        <v>0</v>
      </c>
      <c r="G2480" s="9">
        <v>0</v>
      </c>
      <c r="H2480" s="9">
        <v>0</v>
      </c>
      <c r="I2480" s="9">
        <v>0</v>
      </c>
      <c r="J2480" s="9">
        <v>0</v>
      </c>
      <c r="K2480" s="9">
        <v>1</v>
      </c>
      <c r="L2480" s="9">
        <v>0</v>
      </c>
      <c r="M2480" s="9">
        <v>221</v>
      </c>
      <c r="N2480" s="9">
        <v>136</v>
      </c>
      <c r="O2480" s="9">
        <v>90</v>
      </c>
      <c r="P2480" s="9">
        <v>28.3</v>
      </c>
      <c r="Q2480" s="9">
        <v>100</v>
      </c>
      <c r="R2480" s="9">
        <v>80</v>
      </c>
    </row>
    <row r="2481" spans="1:18" x14ac:dyDescent="0.2">
      <c r="A2481" s="9">
        <v>0</v>
      </c>
      <c r="B2481" s="9">
        <v>0</v>
      </c>
      <c r="C2481" s="9">
        <v>48</v>
      </c>
      <c r="D2481" s="9">
        <v>0</v>
      </c>
      <c r="E2481" s="9">
        <v>0</v>
      </c>
      <c r="F2481" s="9">
        <v>0</v>
      </c>
      <c r="G2481" s="9">
        <v>0</v>
      </c>
      <c r="H2481" s="9">
        <v>0</v>
      </c>
      <c r="I2481" s="9">
        <v>0</v>
      </c>
      <c r="J2481" s="9">
        <v>0</v>
      </c>
      <c r="K2481" s="9">
        <v>0</v>
      </c>
      <c r="L2481" s="9">
        <v>0</v>
      </c>
      <c r="M2481" s="9">
        <v>241</v>
      </c>
      <c r="N2481" s="9">
        <v>129</v>
      </c>
      <c r="O2481" s="9">
        <v>86</v>
      </c>
      <c r="P2481" s="9">
        <v>20.41</v>
      </c>
      <c r="Q2481" s="9">
        <v>65</v>
      </c>
      <c r="R2481" s="9">
        <v>67</v>
      </c>
    </row>
    <row r="2482" spans="1:18" x14ac:dyDescent="0.2">
      <c r="A2482" s="9">
        <v>1</v>
      </c>
      <c r="B2482" s="9">
        <v>0</v>
      </c>
      <c r="C2482" s="9">
        <v>56</v>
      </c>
      <c r="D2482" s="9">
        <v>1</v>
      </c>
      <c r="E2482" s="9">
        <v>0</v>
      </c>
      <c r="F2482" s="9">
        <v>0</v>
      </c>
      <c r="G2482" s="9">
        <v>1</v>
      </c>
      <c r="H2482" s="9">
        <v>10</v>
      </c>
      <c r="I2482" s="9">
        <v>1</v>
      </c>
      <c r="J2482" s="9">
        <v>0</v>
      </c>
      <c r="K2482" s="9">
        <v>1</v>
      </c>
      <c r="L2482" s="9">
        <v>1</v>
      </c>
      <c r="M2482" s="9">
        <v>241</v>
      </c>
      <c r="N2482" s="9">
        <v>174</v>
      </c>
      <c r="O2482" s="9">
        <v>97</v>
      </c>
      <c r="P2482" s="9">
        <v>29.22</v>
      </c>
      <c r="Q2482" s="9">
        <v>90</v>
      </c>
      <c r="R2482" s="9">
        <v>135</v>
      </c>
    </row>
    <row r="2483" spans="1:18" x14ac:dyDescent="0.2">
      <c r="A2483" s="9">
        <v>0</v>
      </c>
      <c r="B2483" s="9">
        <v>0</v>
      </c>
      <c r="C2483" s="9">
        <v>61</v>
      </c>
      <c r="D2483" s="9">
        <v>0</v>
      </c>
      <c r="E2483" s="9">
        <v>1</v>
      </c>
      <c r="F2483" s="9">
        <v>0</v>
      </c>
      <c r="G2483" s="9">
        <v>1</v>
      </c>
      <c r="H2483" s="9">
        <v>20</v>
      </c>
      <c r="I2483" s="9">
        <v>0</v>
      </c>
      <c r="J2483" s="9">
        <v>0</v>
      </c>
      <c r="K2483" s="9">
        <v>1</v>
      </c>
      <c r="L2483" s="9">
        <v>0</v>
      </c>
      <c r="M2483" s="9">
        <v>231</v>
      </c>
      <c r="N2483" s="9">
        <v>128</v>
      </c>
      <c r="O2483" s="9">
        <v>87</v>
      </c>
      <c r="P2483" s="9">
        <v>26.3</v>
      </c>
      <c r="Q2483" s="9">
        <v>82</v>
      </c>
      <c r="R2483" s="9">
        <v>93</v>
      </c>
    </row>
    <row r="2484" spans="1:18" x14ac:dyDescent="0.2">
      <c r="A2484" s="9">
        <v>0</v>
      </c>
      <c r="B2484" s="9">
        <v>0</v>
      </c>
      <c r="C2484" s="9">
        <v>51</v>
      </c>
      <c r="D2484" s="9">
        <v>0</v>
      </c>
      <c r="E2484" s="9">
        <v>0</v>
      </c>
      <c r="F2484" s="9">
        <v>1</v>
      </c>
      <c r="G2484" s="9">
        <v>0</v>
      </c>
      <c r="H2484" s="9">
        <v>0</v>
      </c>
      <c r="I2484" s="9">
        <v>0</v>
      </c>
      <c r="J2484" s="9">
        <v>0</v>
      </c>
      <c r="K2484" s="9">
        <v>0</v>
      </c>
      <c r="L2484" s="9">
        <v>0</v>
      </c>
      <c r="M2484" s="9">
        <v>242</v>
      </c>
      <c r="N2484" s="9">
        <v>108</v>
      </c>
      <c r="O2484" s="9">
        <v>77</v>
      </c>
      <c r="P2484" s="9">
        <v>22.91</v>
      </c>
      <c r="Q2484" s="9">
        <v>68</v>
      </c>
      <c r="R2484" s="9">
        <v>80</v>
      </c>
    </row>
    <row r="2485" spans="1:18" x14ac:dyDescent="0.2">
      <c r="A2485" s="9">
        <v>0</v>
      </c>
      <c r="B2485" s="9">
        <v>0</v>
      </c>
      <c r="C2485" s="9">
        <v>42</v>
      </c>
      <c r="D2485" s="9">
        <v>0</v>
      </c>
      <c r="E2485" s="9">
        <v>1</v>
      </c>
      <c r="F2485" s="9">
        <v>0</v>
      </c>
      <c r="G2485" s="9">
        <v>1</v>
      </c>
      <c r="H2485" s="9">
        <v>9</v>
      </c>
      <c r="I2485" s="9">
        <v>0</v>
      </c>
      <c r="J2485" s="9">
        <v>0</v>
      </c>
      <c r="K2485" s="9">
        <v>0</v>
      </c>
      <c r="L2485" s="9">
        <v>0</v>
      </c>
      <c r="M2485" s="9">
        <v>195</v>
      </c>
      <c r="N2485" s="9">
        <v>126</v>
      </c>
      <c r="O2485" s="9">
        <v>81</v>
      </c>
      <c r="P2485" s="9">
        <v>22.26</v>
      </c>
      <c r="Q2485" s="9">
        <v>84</v>
      </c>
      <c r="R2485" s="9">
        <v>77</v>
      </c>
    </row>
    <row r="2486" spans="1:18" x14ac:dyDescent="0.2">
      <c r="A2486" s="9">
        <v>0</v>
      </c>
      <c r="B2486" s="9">
        <v>0</v>
      </c>
      <c r="C2486" s="9">
        <v>58</v>
      </c>
      <c r="D2486" s="9">
        <v>0</v>
      </c>
      <c r="E2486" s="9">
        <v>1</v>
      </c>
      <c r="F2486" s="9">
        <v>0</v>
      </c>
      <c r="G2486" s="9">
        <v>1</v>
      </c>
      <c r="H2486" s="9">
        <v>20</v>
      </c>
      <c r="I2486" s="9">
        <v>0</v>
      </c>
      <c r="J2486" s="9">
        <v>0</v>
      </c>
      <c r="K2486" s="9">
        <v>1</v>
      </c>
      <c r="L2486" s="9">
        <v>0</v>
      </c>
      <c r="M2486" s="9">
        <v>206</v>
      </c>
      <c r="N2486" s="9">
        <v>159.5</v>
      </c>
      <c r="O2486" s="9">
        <v>93.5</v>
      </c>
      <c r="P2486" s="9">
        <v>18.53</v>
      </c>
      <c r="Q2486" s="9">
        <v>75</v>
      </c>
      <c r="R2486" s="9">
        <v>58</v>
      </c>
    </row>
    <row r="2487" spans="1:18" x14ac:dyDescent="0.2">
      <c r="A2487" s="9">
        <v>0</v>
      </c>
      <c r="B2487" s="9">
        <v>1</v>
      </c>
      <c r="C2487" s="9">
        <v>47</v>
      </c>
      <c r="D2487" s="9">
        <v>0</v>
      </c>
      <c r="E2487" s="9">
        <v>0</v>
      </c>
      <c r="F2487" s="9">
        <v>0</v>
      </c>
      <c r="G2487" s="9">
        <v>0</v>
      </c>
      <c r="H2487" s="9">
        <v>0</v>
      </c>
      <c r="I2487" s="9">
        <v>0</v>
      </c>
      <c r="J2487" s="9">
        <v>0</v>
      </c>
      <c r="K2487" s="9">
        <v>1</v>
      </c>
      <c r="L2487" s="9">
        <v>0</v>
      </c>
      <c r="M2487" s="9">
        <v>254</v>
      </c>
      <c r="N2487" s="9">
        <v>138</v>
      </c>
      <c r="O2487" s="9">
        <v>96</v>
      </c>
      <c r="P2487" s="9">
        <v>29.73</v>
      </c>
      <c r="Q2487" s="9">
        <v>63</v>
      </c>
      <c r="R2487" s="9">
        <v>69</v>
      </c>
    </row>
    <row r="2488" spans="1:18" x14ac:dyDescent="0.2">
      <c r="A2488" s="9">
        <v>0</v>
      </c>
      <c r="B2488" s="9">
        <v>1</v>
      </c>
      <c r="C2488" s="9">
        <v>50</v>
      </c>
      <c r="D2488" s="9">
        <v>1</v>
      </c>
      <c r="E2488" s="9">
        <v>0</v>
      </c>
      <c r="F2488" s="9">
        <v>0</v>
      </c>
      <c r="G2488" s="9">
        <v>1</v>
      </c>
      <c r="H2488" s="9">
        <v>20</v>
      </c>
      <c r="I2488" s="9">
        <v>0</v>
      </c>
      <c r="J2488" s="9">
        <v>0</v>
      </c>
      <c r="K2488" s="9">
        <v>0</v>
      </c>
      <c r="L2488" s="9">
        <v>0</v>
      </c>
      <c r="M2488" s="9">
        <v>231</v>
      </c>
      <c r="N2488" s="9">
        <v>126</v>
      </c>
      <c r="O2488" s="9">
        <v>76</v>
      </c>
      <c r="P2488" s="9">
        <v>20.170000000000002</v>
      </c>
      <c r="Q2488" s="9">
        <v>100</v>
      </c>
      <c r="R2488" s="9">
        <v>78</v>
      </c>
    </row>
    <row r="2489" spans="1:18" x14ac:dyDescent="0.2">
      <c r="A2489" s="9">
        <v>1</v>
      </c>
      <c r="B2489" s="9">
        <v>0</v>
      </c>
      <c r="C2489" s="9">
        <v>52</v>
      </c>
      <c r="D2489" s="9">
        <v>0</v>
      </c>
      <c r="E2489" s="9">
        <v>0</v>
      </c>
      <c r="F2489" s="9">
        <v>1</v>
      </c>
      <c r="G2489" s="9">
        <v>1</v>
      </c>
      <c r="H2489" s="9">
        <v>20</v>
      </c>
      <c r="I2489" s="9">
        <v>0</v>
      </c>
      <c r="J2489" s="9">
        <v>0</v>
      </c>
      <c r="K2489" s="9">
        <v>1</v>
      </c>
      <c r="L2489" s="9">
        <v>0</v>
      </c>
      <c r="M2489" s="9">
        <v>287</v>
      </c>
      <c r="N2489" s="9">
        <v>139</v>
      </c>
      <c r="O2489" s="9">
        <v>88</v>
      </c>
      <c r="P2489" s="9">
        <v>26.55</v>
      </c>
      <c r="Q2489" s="9">
        <v>110</v>
      </c>
      <c r="R2489" s="9">
        <v>78</v>
      </c>
    </row>
    <row r="2490" spans="1:18" x14ac:dyDescent="0.2">
      <c r="A2490" s="9">
        <v>0</v>
      </c>
      <c r="B2490" s="9">
        <v>0</v>
      </c>
      <c r="C2490" s="9">
        <v>52</v>
      </c>
      <c r="D2490" s="9">
        <v>0</v>
      </c>
      <c r="E2490" s="9">
        <v>0</v>
      </c>
      <c r="F2490" s="9">
        <v>0</v>
      </c>
      <c r="G2490" s="9">
        <v>0</v>
      </c>
      <c r="H2490" s="9">
        <v>0</v>
      </c>
      <c r="I2490" s="9">
        <v>0</v>
      </c>
      <c r="J2490" s="9">
        <v>0</v>
      </c>
      <c r="K2490" s="9">
        <v>0</v>
      </c>
      <c r="L2490" s="9">
        <v>0</v>
      </c>
      <c r="M2490" s="9">
        <v>216</v>
      </c>
      <c r="N2490" s="9">
        <v>125</v>
      </c>
      <c r="O2490" s="9">
        <v>72</v>
      </c>
      <c r="P2490" s="9">
        <v>24.98</v>
      </c>
      <c r="Q2490" s="9">
        <v>75</v>
      </c>
      <c r="R2490" s="9">
        <v>95</v>
      </c>
    </row>
    <row r="2491" spans="1:18" x14ac:dyDescent="0.2">
      <c r="A2491" s="9">
        <v>0</v>
      </c>
      <c r="B2491" s="9">
        <v>0</v>
      </c>
      <c r="C2491" s="9">
        <v>61</v>
      </c>
      <c r="D2491" s="9">
        <v>0</v>
      </c>
      <c r="E2491" s="9">
        <v>1</v>
      </c>
      <c r="F2491" s="9">
        <v>0</v>
      </c>
      <c r="G2491" s="9">
        <v>0</v>
      </c>
      <c r="H2491" s="9">
        <v>0</v>
      </c>
      <c r="I2491" s="9">
        <v>0</v>
      </c>
      <c r="J2491" s="9">
        <v>0</v>
      </c>
      <c r="K2491" s="9">
        <v>0</v>
      </c>
      <c r="L2491" s="9">
        <v>0</v>
      </c>
      <c r="M2491" s="9">
        <v>219</v>
      </c>
      <c r="N2491" s="9">
        <v>120</v>
      </c>
      <c r="O2491" s="9">
        <v>72.5</v>
      </c>
      <c r="P2491" s="9">
        <v>22.35</v>
      </c>
      <c r="Q2491" s="9">
        <v>76</v>
      </c>
      <c r="R2491" s="9">
        <v>92</v>
      </c>
    </row>
    <row r="2492" spans="1:18" x14ac:dyDescent="0.2">
      <c r="A2492" s="9">
        <v>0</v>
      </c>
      <c r="B2492" s="9">
        <v>0</v>
      </c>
      <c r="C2492" s="9">
        <v>62</v>
      </c>
      <c r="D2492" s="9">
        <v>1</v>
      </c>
      <c r="E2492" s="9">
        <v>0</v>
      </c>
      <c r="F2492" s="9">
        <v>0</v>
      </c>
      <c r="G2492" s="9">
        <v>0</v>
      </c>
      <c r="H2492" s="9">
        <v>0</v>
      </c>
      <c r="I2492" s="9">
        <v>0</v>
      </c>
      <c r="J2492" s="9">
        <v>0</v>
      </c>
      <c r="K2492" s="9">
        <v>1</v>
      </c>
      <c r="L2492" s="9">
        <v>0</v>
      </c>
      <c r="M2492" s="9">
        <v>312</v>
      </c>
      <c r="N2492" s="9">
        <v>156</v>
      </c>
      <c r="O2492" s="9">
        <v>105</v>
      </c>
      <c r="P2492" s="9">
        <v>22.35</v>
      </c>
      <c r="Q2492" s="9">
        <v>77</v>
      </c>
      <c r="R2492" s="9">
        <v>82</v>
      </c>
    </row>
    <row r="2493" spans="1:18" x14ac:dyDescent="0.2">
      <c r="A2493" s="9">
        <v>0</v>
      </c>
      <c r="B2493" s="9">
        <v>1</v>
      </c>
      <c r="C2493" s="9">
        <v>56</v>
      </c>
      <c r="D2493" s="9">
        <v>0</v>
      </c>
      <c r="E2493" s="9">
        <v>1</v>
      </c>
      <c r="F2493" s="9">
        <v>0</v>
      </c>
      <c r="G2493" s="9">
        <v>1</v>
      </c>
      <c r="H2493" s="9">
        <v>15</v>
      </c>
      <c r="I2493" s="9">
        <v>0</v>
      </c>
      <c r="J2493" s="9">
        <v>0</v>
      </c>
      <c r="K2493" s="9">
        <v>1</v>
      </c>
      <c r="L2493" s="9">
        <v>0</v>
      </c>
      <c r="M2493" s="9">
        <v>214</v>
      </c>
      <c r="N2493" s="9">
        <v>142</v>
      </c>
      <c r="O2493" s="9">
        <v>66</v>
      </c>
      <c r="P2493" s="9">
        <v>24.47</v>
      </c>
      <c r="Q2493" s="9">
        <v>95</v>
      </c>
      <c r="R2493" s="9">
        <v>94</v>
      </c>
    </row>
    <row r="2494" spans="1:18" x14ac:dyDescent="0.2">
      <c r="A2494" s="9">
        <v>1</v>
      </c>
      <c r="B2494" s="9">
        <v>1</v>
      </c>
      <c r="C2494" s="9">
        <v>57</v>
      </c>
      <c r="D2494" s="9">
        <v>1</v>
      </c>
      <c r="E2494" s="9">
        <v>0</v>
      </c>
      <c r="F2494" s="9">
        <v>0</v>
      </c>
      <c r="G2494" s="9">
        <v>0</v>
      </c>
      <c r="H2494" s="9">
        <v>0</v>
      </c>
      <c r="I2494" s="9">
        <v>0</v>
      </c>
      <c r="J2494" s="9">
        <v>0</v>
      </c>
      <c r="K2494" s="9">
        <v>0</v>
      </c>
      <c r="L2494" s="9">
        <v>0</v>
      </c>
      <c r="M2494" s="9">
        <v>178</v>
      </c>
      <c r="N2494" s="9">
        <v>123</v>
      </c>
      <c r="O2494" s="9">
        <v>79</v>
      </c>
      <c r="P2494" s="9">
        <v>26.36</v>
      </c>
      <c r="Q2494" s="9">
        <v>74</v>
      </c>
      <c r="R2494" s="9">
        <v>78</v>
      </c>
    </row>
    <row r="2495" spans="1:18" x14ac:dyDescent="0.2">
      <c r="A2495" s="9">
        <v>0</v>
      </c>
      <c r="B2495" s="9">
        <v>1</v>
      </c>
      <c r="C2495" s="9">
        <v>60</v>
      </c>
      <c r="D2495" s="9">
        <v>1</v>
      </c>
      <c r="E2495" s="9">
        <v>0</v>
      </c>
      <c r="F2495" s="9">
        <v>0</v>
      </c>
      <c r="G2495" s="9">
        <v>1</v>
      </c>
      <c r="H2495" s="9">
        <v>30</v>
      </c>
      <c r="I2495" s="9">
        <v>0</v>
      </c>
      <c r="J2495" s="9">
        <v>0</v>
      </c>
      <c r="K2495" s="9">
        <v>0</v>
      </c>
      <c r="L2495" s="9">
        <v>0</v>
      </c>
      <c r="M2495" s="9">
        <v>248</v>
      </c>
      <c r="N2495" s="9">
        <v>135</v>
      </c>
      <c r="O2495" s="9">
        <v>85</v>
      </c>
      <c r="P2495" s="9">
        <v>23.06</v>
      </c>
      <c r="Q2495" s="9">
        <v>80</v>
      </c>
      <c r="R2495" s="9">
        <v>61</v>
      </c>
    </row>
    <row r="2496" spans="1:18" x14ac:dyDescent="0.2">
      <c r="A2496" s="9">
        <v>0</v>
      </c>
      <c r="B2496" s="9">
        <v>1</v>
      </c>
      <c r="C2496" s="9">
        <v>50</v>
      </c>
      <c r="D2496" s="9">
        <v>1</v>
      </c>
      <c r="E2496" s="9">
        <v>0</v>
      </c>
      <c r="F2496" s="9">
        <v>0</v>
      </c>
      <c r="G2496" s="9">
        <v>1</v>
      </c>
      <c r="H2496" s="9">
        <v>20</v>
      </c>
      <c r="I2496" s="9">
        <v>0</v>
      </c>
      <c r="J2496" s="9">
        <v>0</v>
      </c>
      <c r="K2496" s="9">
        <v>0</v>
      </c>
      <c r="L2496" s="9">
        <v>0</v>
      </c>
      <c r="M2496" s="9">
        <v>259</v>
      </c>
      <c r="N2496" s="9">
        <v>108</v>
      </c>
      <c r="O2496" s="9">
        <v>81</v>
      </c>
      <c r="P2496" s="9">
        <v>22.81</v>
      </c>
      <c r="Q2496" s="9">
        <v>80</v>
      </c>
      <c r="R2496" s="9">
        <v>72</v>
      </c>
    </row>
    <row r="2497" spans="1:18" x14ac:dyDescent="0.2">
      <c r="A2497" s="9">
        <v>0</v>
      </c>
      <c r="B2497" s="9">
        <v>0</v>
      </c>
      <c r="C2497" s="9">
        <v>54</v>
      </c>
      <c r="D2497" s="9">
        <v>1</v>
      </c>
      <c r="E2497" s="9">
        <v>0</v>
      </c>
      <c r="F2497" s="9">
        <v>0</v>
      </c>
      <c r="G2497" s="9">
        <v>1</v>
      </c>
      <c r="H2497" s="9">
        <v>5</v>
      </c>
      <c r="I2497" s="9">
        <v>0</v>
      </c>
      <c r="J2497" s="9">
        <v>0</v>
      </c>
      <c r="K2497" s="9">
        <v>0</v>
      </c>
      <c r="L2497" s="9">
        <v>0</v>
      </c>
      <c r="M2497" s="9">
        <v>267</v>
      </c>
      <c r="N2497" s="9">
        <v>115</v>
      </c>
      <c r="O2497" s="9">
        <v>72.5</v>
      </c>
      <c r="P2497" s="9">
        <v>20.72</v>
      </c>
      <c r="Q2497" s="9">
        <v>70</v>
      </c>
      <c r="R2497" s="9">
        <v>78</v>
      </c>
    </row>
    <row r="2498" spans="1:18" x14ac:dyDescent="0.2">
      <c r="A2498" s="9">
        <v>0</v>
      </c>
      <c r="B2498" s="9">
        <v>1</v>
      </c>
      <c r="C2498" s="9">
        <v>52</v>
      </c>
      <c r="D2498" s="9">
        <v>1</v>
      </c>
      <c r="E2498" s="9">
        <v>0</v>
      </c>
      <c r="F2498" s="9">
        <v>0</v>
      </c>
      <c r="G2498" s="9">
        <v>0</v>
      </c>
      <c r="H2498" s="9">
        <v>0</v>
      </c>
      <c r="I2498" s="9">
        <v>0</v>
      </c>
      <c r="J2498" s="9">
        <v>0</v>
      </c>
      <c r="K2498" s="9">
        <v>0</v>
      </c>
      <c r="L2498" s="9">
        <v>0</v>
      </c>
      <c r="M2498" s="9">
        <v>248</v>
      </c>
      <c r="N2498" s="9">
        <v>128</v>
      </c>
      <c r="O2498" s="9">
        <v>83.5</v>
      </c>
      <c r="P2498" s="9">
        <v>25.88</v>
      </c>
      <c r="Q2498" s="9">
        <v>68</v>
      </c>
      <c r="R2498" s="9">
        <v>75</v>
      </c>
    </row>
    <row r="2499" spans="1:18" x14ac:dyDescent="0.2">
      <c r="A2499" s="9">
        <v>0</v>
      </c>
      <c r="B2499" s="9">
        <v>0</v>
      </c>
      <c r="C2499" s="9">
        <v>54</v>
      </c>
      <c r="D2499" s="9">
        <v>0</v>
      </c>
      <c r="E2499" s="9">
        <v>0</v>
      </c>
      <c r="F2499" s="9">
        <v>1</v>
      </c>
      <c r="G2499" s="9">
        <v>0</v>
      </c>
      <c r="H2499" s="9">
        <v>0</v>
      </c>
      <c r="I2499" s="9">
        <v>0</v>
      </c>
      <c r="J2499" s="9">
        <v>0</v>
      </c>
      <c r="K2499" s="9">
        <v>0</v>
      </c>
      <c r="L2499" s="9">
        <v>0</v>
      </c>
      <c r="M2499" s="9">
        <v>230</v>
      </c>
      <c r="N2499" s="9">
        <v>135</v>
      </c>
      <c r="O2499" s="9">
        <v>85</v>
      </c>
      <c r="P2499" s="9">
        <v>19.18</v>
      </c>
      <c r="Q2499" s="9">
        <v>86</v>
      </c>
      <c r="R2499" s="9">
        <v>89</v>
      </c>
    </row>
    <row r="2500" spans="1:18" x14ac:dyDescent="0.2">
      <c r="A2500" s="9">
        <v>0</v>
      </c>
      <c r="B2500" s="9">
        <v>0</v>
      </c>
      <c r="C2500" s="9">
        <v>44</v>
      </c>
      <c r="D2500" s="9">
        <v>0</v>
      </c>
      <c r="E2500" s="9">
        <v>0</v>
      </c>
      <c r="F2500" s="9">
        <v>0</v>
      </c>
      <c r="G2500" s="9">
        <v>1</v>
      </c>
      <c r="H2500" s="9">
        <v>1</v>
      </c>
      <c r="I2500" s="9">
        <v>0</v>
      </c>
      <c r="J2500" s="9">
        <v>0</v>
      </c>
      <c r="K2500" s="9">
        <v>0</v>
      </c>
      <c r="L2500" s="9">
        <v>0</v>
      </c>
      <c r="M2500" s="9">
        <v>253</v>
      </c>
      <c r="N2500" s="9">
        <v>118</v>
      </c>
      <c r="O2500" s="9">
        <v>68</v>
      </c>
      <c r="P2500" s="9">
        <v>22.72</v>
      </c>
      <c r="Q2500" s="9">
        <v>68</v>
      </c>
      <c r="R2500" s="9">
        <v>110</v>
      </c>
    </row>
    <row r="2501" spans="1:18" x14ac:dyDescent="0.2">
      <c r="A2501" s="9">
        <v>0</v>
      </c>
      <c r="B2501" s="9">
        <v>0</v>
      </c>
      <c r="C2501" s="9">
        <v>59</v>
      </c>
      <c r="D2501" s="9">
        <v>1</v>
      </c>
      <c r="E2501" s="9">
        <v>0</v>
      </c>
      <c r="F2501" s="9">
        <v>0</v>
      </c>
      <c r="G2501" s="9">
        <v>0</v>
      </c>
      <c r="H2501" s="9">
        <v>0</v>
      </c>
      <c r="I2501" s="9">
        <v>0</v>
      </c>
      <c r="J2501" s="9">
        <v>0</v>
      </c>
      <c r="K2501" s="9">
        <v>0</v>
      </c>
      <c r="L2501" s="9">
        <v>0</v>
      </c>
      <c r="M2501" s="9">
        <v>249</v>
      </c>
      <c r="N2501" s="9">
        <v>138</v>
      </c>
      <c r="O2501" s="9">
        <v>72</v>
      </c>
      <c r="P2501" s="9">
        <v>25.02</v>
      </c>
      <c r="Q2501" s="9">
        <v>60</v>
      </c>
      <c r="R2501" s="9">
        <v>70</v>
      </c>
    </row>
    <row r="2502" spans="1:18" x14ac:dyDescent="0.2">
      <c r="A2502" s="9">
        <v>0</v>
      </c>
      <c r="B2502" s="9">
        <v>0</v>
      </c>
      <c r="C2502" s="9">
        <v>62</v>
      </c>
      <c r="D2502" s="9">
        <v>1</v>
      </c>
      <c r="E2502" s="9">
        <v>0</v>
      </c>
      <c r="F2502" s="9">
        <v>0</v>
      </c>
      <c r="G2502" s="9">
        <v>0</v>
      </c>
      <c r="H2502" s="9">
        <v>0</v>
      </c>
      <c r="I2502" s="9">
        <v>0</v>
      </c>
      <c r="J2502" s="9">
        <v>0</v>
      </c>
      <c r="K2502" s="9">
        <v>1</v>
      </c>
      <c r="L2502" s="9">
        <v>0</v>
      </c>
      <c r="M2502" s="9">
        <v>282</v>
      </c>
      <c r="N2502" s="9">
        <v>175</v>
      </c>
      <c r="O2502" s="9">
        <v>79</v>
      </c>
      <c r="P2502" s="9">
        <v>28.24</v>
      </c>
      <c r="Q2502" s="9">
        <v>57</v>
      </c>
      <c r="R2502" s="9">
        <v>67</v>
      </c>
    </row>
    <row r="2503" spans="1:18" x14ac:dyDescent="0.2">
      <c r="A2503" s="9">
        <v>0</v>
      </c>
      <c r="B2503" s="9">
        <v>0</v>
      </c>
      <c r="C2503" s="9">
        <v>45</v>
      </c>
      <c r="D2503" s="9">
        <v>0</v>
      </c>
      <c r="E2503" s="9">
        <v>0</v>
      </c>
      <c r="F2503" s="9">
        <v>1</v>
      </c>
      <c r="G2503" s="9">
        <v>0</v>
      </c>
      <c r="H2503" s="9">
        <v>0</v>
      </c>
      <c r="I2503" s="9">
        <v>0</v>
      </c>
      <c r="J2503" s="9">
        <v>0</v>
      </c>
      <c r="K2503" s="9">
        <v>0</v>
      </c>
      <c r="L2503" s="9">
        <v>0</v>
      </c>
      <c r="M2503" s="9">
        <v>230</v>
      </c>
      <c r="N2503" s="9">
        <v>128.5</v>
      </c>
      <c r="O2503" s="9">
        <v>87.5</v>
      </c>
      <c r="P2503" s="9">
        <v>23.75</v>
      </c>
      <c r="Q2503" s="9">
        <v>82</v>
      </c>
      <c r="R2503" s="9">
        <v>62</v>
      </c>
    </row>
    <row r="2504" spans="1:18" x14ac:dyDescent="0.2">
      <c r="A2504" s="9">
        <v>0</v>
      </c>
      <c r="B2504" s="9">
        <v>1</v>
      </c>
      <c r="C2504" s="9">
        <v>40</v>
      </c>
      <c r="D2504" s="9">
        <v>0</v>
      </c>
      <c r="E2504" s="9">
        <v>0</v>
      </c>
      <c r="F2504" s="9">
        <v>0</v>
      </c>
      <c r="G2504" s="9">
        <v>1</v>
      </c>
      <c r="H2504" s="9">
        <v>25</v>
      </c>
      <c r="I2504" s="9">
        <v>0</v>
      </c>
      <c r="J2504" s="9">
        <v>0</v>
      </c>
      <c r="K2504" s="9">
        <v>0</v>
      </c>
      <c r="L2504" s="9">
        <v>0</v>
      </c>
      <c r="M2504" s="9">
        <v>258</v>
      </c>
      <c r="N2504" s="9">
        <v>112</v>
      </c>
      <c r="O2504" s="9">
        <v>78</v>
      </c>
      <c r="P2504" s="9">
        <v>28.57</v>
      </c>
      <c r="Q2504" s="9">
        <v>80</v>
      </c>
      <c r="R2504" s="9">
        <v>70</v>
      </c>
    </row>
    <row r="2505" spans="1:18" x14ac:dyDescent="0.2">
      <c r="A2505" s="9">
        <v>0</v>
      </c>
      <c r="B2505" s="9">
        <v>1</v>
      </c>
      <c r="C2505" s="9">
        <v>43</v>
      </c>
      <c r="D2505" s="9">
        <v>0</v>
      </c>
      <c r="E2505" s="9">
        <v>1</v>
      </c>
      <c r="F2505" s="9">
        <v>0</v>
      </c>
      <c r="G2505" s="9">
        <v>0</v>
      </c>
      <c r="H2505" s="9">
        <v>0</v>
      </c>
      <c r="I2505" s="9">
        <v>0</v>
      </c>
      <c r="J2505" s="9">
        <v>0</v>
      </c>
      <c r="K2505" s="9">
        <v>1</v>
      </c>
      <c r="L2505" s="9">
        <v>0</v>
      </c>
      <c r="M2505" s="9">
        <v>245</v>
      </c>
      <c r="N2505" s="9">
        <v>144.5</v>
      </c>
      <c r="O2505" s="9">
        <v>95</v>
      </c>
      <c r="P2505" s="9">
        <v>27.15</v>
      </c>
      <c r="Q2505" s="9">
        <v>70</v>
      </c>
      <c r="R2505" s="9">
        <v>45</v>
      </c>
    </row>
    <row r="2506" spans="1:18" x14ac:dyDescent="0.2">
      <c r="A2506" s="9">
        <v>0</v>
      </c>
      <c r="B2506" s="9">
        <v>0</v>
      </c>
      <c r="C2506" s="9">
        <v>40</v>
      </c>
      <c r="D2506" s="9">
        <v>1</v>
      </c>
      <c r="E2506" s="9">
        <v>0</v>
      </c>
      <c r="F2506" s="9">
        <v>0</v>
      </c>
      <c r="G2506" s="9">
        <v>0</v>
      </c>
      <c r="H2506" s="9">
        <v>0</v>
      </c>
      <c r="I2506" s="9">
        <v>0</v>
      </c>
      <c r="J2506" s="9">
        <v>0</v>
      </c>
      <c r="K2506" s="9">
        <v>0</v>
      </c>
      <c r="L2506" s="9">
        <v>0</v>
      </c>
      <c r="M2506" s="9">
        <v>156</v>
      </c>
      <c r="N2506" s="9">
        <v>110</v>
      </c>
      <c r="O2506" s="9">
        <v>74</v>
      </c>
      <c r="P2506" s="9">
        <v>20.79</v>
      </c>
      <c r="Q2506" s="9">
        <v>56</v>
      </c>
      <c r="R2506" s="9">
        <v>76</v>
      </c>
    </row>
    <row r="2507" spans="1:18" x14ac:dyDescent="0.2">
      <c r="A2507" s="9">
        <v>0</v>
      </c>
      <c r="B2507" s="9">
        <v>1</v>
      </c>
      <c r="C2507" s="9">
        <v>48</v>
      </c>
      <c r="D2507" s="9">
        <v>0</v>
      </c>
      <c r="E2507" s="9">
        <v>1</v>
      </c>
      <c r="F2507" s="9">
        <v>0</v>
      </c>
      <c r="G2507" s="9">
        <v>0</v>
      </c>
      <c r="H2507" s="9">
        <v>0</v>
      </c>
      <c r="I2507" s="9">
        <v>0</v>
      </c>
      <c r="J2507" s="9">
        <v>0</v>
      </c>
      <c r="K2507" s="9">
        <v>0</v>
      </c>
      <c r="L2507" s="9">
        <v>0</v>
      </c>
      <c r="M2507" s="9">
        <v>165</v>
      </c>
      <c r="N2507" s="9">
        <v>115</v>
      </c>
      <c r="O2507" s="9">
        <v>80</v>
      </c>
      <c r="P2507" s="9">
        <v>26.79</v>
      </c>
      <c r="Q2507" s="9">
        <v>75</v>
      </c>
      <c r="R2507" s="9">
        <v>78</v>
      </c>
    </row>
    <row r="2508" spans="1:18" x14ac:dyDescent="0.2">
      <c r="A2508" s="9">
        <v>0</v>
      </c>
      <c r="B2508" s="9">
        <v>0</v>
      </c>
      <c r="C2508" s="9">
        <v>43</v>
      </c>
      <c r="D2508" s="9">
        <v>0</v>
      </c>
      <c r="E2508" s="9">
        <v>1</v>
      </c>
      <c r="F2508" s="9">
        <v>0</v>
      </c>
      <c r="G2508" s="9">
        <v>0</v>
      </c>
      <c r="H2508" s="9">
        <v>0</v>
      </c>
      <c r="I2508" s="9">
        <v>0</v>
      </c>
      <c r="J2508" s="9">
        <v>0</v>
      </c>
      <c r="K2508" s="9">
        <v>0</v>
      </c>
      <c r="L2508" s="9">
        <v>0</v>
      </c>
      <c r="M2508" s="9">
        <v>232</v>
      </c>
      <c r="N2508" s="9">
        <v>127</v>
      </c>
      <c r="O2508" s="9">
        <v>79</v>
      </c>
      <c r="P2508" s="9">
        <v>30.79</v>
      </c>
      <c r="Q2508" s="9">
        <v>75</v>
      </c>
      <c r="R2508" s="9">
        <v>54</v>
      </c>
    </row>
    <row r="2509" spans="1:18" x14ac:dyDescent="0.2">
      <c r="A2509" s="9">
        <v>0</v>
      </c>
      <c r="B2509" s="9">
        <v>1</v>
      </c>
      <c r="C2509" s="9">
        <v>59</v>
      </c>
      <c r="D2509" s="9">
        <v>0</v>
      </c>
      <c r="E2509" s="9">
        <v>0</v>
      </c>
      <c r="F2509" s="9">
        <v>0</v>
      </c>
      <c r="G2509" s="9">
        <v>1</v>
      </c>
      <c r="H2509" s="9">
        <v>20</v>
      </c>
      <c r="I2509" s="9">
        <v>0</v>
      </c>
      <c r="J2509" s="9">
        <v>0</v>
      </c>
      <c r="K2509" s="9">
        <v>1</v>
      </c>
      <c r="L2509" s="9">
        <v>0</v>
      </c>
      <c r="M2509" s="9">
        <v>232</v>
      </c>
      <c r="N2509" s="9">
        <v>151.5</v>
      </c>
      <c r="O2509" s="9">
        <v>110</v>
      </c>
      <c r="P2509" s="9">
        <v>26.89</v>
      </c>
      <c r="Q2509" s="9">
        <v>68</v>
      </c>
      <c r="R2509" s="9">
        <v>69</v>
      </c>
    </row>
    <row r="2510" spans="1:18" x14ac:dyDescent="0.2">
      <c r="A2510" s="9">
        <v>0</v>
      </c>
      <c r="B2510" s="9">
        <v>1</v>
      </c>
      <c r="C2510" s="9">
        <v>60</v>
      </c>
      <c r="D2510" s="9">
        <v>0</v>
      </c>
      <c r="E2510" s="9">
        <v>0</v>
      </c>
      <c r="F2510" s="9">
        <v>0</v>
      </c>
      <c r="G2510" s="9">
        <v>0</v>
      </c>
      <c r="H2510" s="9">
        <v>0</v>
      </c>
      <c r="I2510" s="9">
        <v>0</v>
      </c>
      <c r="J2510" s="9">
        <v>0</v>
      </c>
      <c r="K2510" s="9">
        <v>0</v>
      </c>
      <c r="L2510" s="9">
        <v>0</v>
      </c>
      <c r="M2510" s="9">
        <v>250</v>
      </c>
      <c r="N2510" s="9">
        <v>133</v>
      </c>
      <c r="O2510" s="9">
        <v>89.5</v>
      </c>
      <c r="P2510" s="9">
        <v>27.13</v>
      </c>
      <c r="Q2510" s="9">
        <v>90</v>
      </c>
      <c r="R2510" s="9">
        <v>78</v>
      </c>
    </row>
    <row r="2511" spans="1:18" x14ac:dyDescent="0.2">
      <c r="A2511" s="9">
        <v>1</v>
      </c>
      <c r="B2511" s="9">
        <v>1</v>
      </c>
      <c r="C2511" s="9">
        <v>63</v>
      </c>
      <c r="D2511" s="9">
        <v>1</v>
      </c>
      <c r="E2511" s="9">
        <v>0</v>
      </c>
      <c r="F2511" s="9">
        <v>0</v>
      </c>
      <c r="G2511" s="9">
        <v>0</v>
      </c>
      <c r="H2511" s="9">
        <v>0</v>
      </c>
      <c r="I2511" s="9">
        <v>0</v>
      </c>
      <c r="J2511" s="9">
        <v>0</v>
      </c>
      <c r="K2511" s="9">
        <v>1</v>
      </c>
      <c r="L2511" s="9">
        <v>0</v>
      </c>
      <c r="M2511" s="9">
        <v>222</v>
      </c>
      <c r="N2511" s="9">
        <v>159</v>
      </c>
      <c r="O2511" s="9">
        <v>90</v>
      </c>
      <c r="P2511" s="9">
        <v>21.9</v>
      </c>
      <c r="Q2511" s="9">
        <v>80</v>
      </c>
      <c r="R2511" s="9">
        <v>95</v>
      </c>
    </row>
    <row r="2512" spans="1:18" x14ac:dyDescent="0.2">
      <c r="A2512" s="9">
        <v>0</v>
      </c>
      <c r="B2512" s="9">
        <v>0</v>
      </c>
      <c r="C2512" s="9">
        <v>50</v>
      </c>
      <c r="D2512" s="9">
        <v>1</v>
      </c>
      <c r="E2512" s="9">
        <v>0</v>
      </c>
      <c r="F2512" s="9">
        <v>0</v>
      </c>
      <c r="G2512" s="9">
        <v>1</v>
      </c>
      <c r="H2512" s="9">
        <v>3</v>
      </c>
      <c r="I2512" s="9">
        <v>0</v>
      </c>
      <c r="J2512" s="9">
        <v>0</v>
      </c>
      <c r="K2512" s="9">
        <v>1</v>
      </c>
      <c r="L2512" s="9">
        <v>0</v>
      </c>
      <c r="M2512" s="9">
        <v>238</v>
      </c>
      <c r="N2512" s="9">
        <v>158</v>
      </c>
      <c r="O2512" s="9">
        <v>74</v>
      </c>
      <c r="P2512" s="9">
        <v>35.68</v>
      </c>
      <c r="Q2512" s="9">
        <v>69</v>
      </c>
      <c r="R2512" s="9">
        <v>98</v>
      </c>
    </row>
    <row r="2513" spans="1:18" x14ac:dyDescent="0.2">
      <c r="A2513" s="9">
        <v>0</v>
      </c>
      <c r="B2513" s="9">
        <v>1</v>
      </c>
      <c r="C2513" s="9">
        <v>38</v>
      </c>
      <c r="D2513" s="9">
        <v>0</v>
      </c>
      <c r="E2513" s="9">
        <v>1</v>
      </c>
      <c r="F2513" s="9">
        <v>0</v>
      </c>
      <c r="G2513" s="9">
        <v>0</v>
      </c>
      <c r="H2513" s="9">
        <v>0</v>
      </c>
      <c r="I2513" s="9">
        <v>0</v>
      </c>
      <c r="J2513" s="9">
        <v>0</v>
      </c>
      <c r="K2513" s="9">
        <v>1</v>
      </c>
      <c r="L2513" s="9">
        <v>0</v>
      </c>
      <c r="M2513" s="9">
        <v>256</v>
      </c>
      <c r="N2513" s="9">
        <v>123</v>
      </c>
      <c r="O2513" s="9">
        <v>92</v>
      </c>
      <c r="P2513" s="9">
        <v>25.42</v>
      </c>
      <c r="Q2513" s="9">
        <v>62</v>
      </c>
      <c r="R2513" s="9">
        <v>82</v>
      </c>
    </row>
    <row r="2514" spans="1:18" x14ac:dyDescent="0.2">
      <c r="A2514" s="9">
        <v>0</v>
      </c>
      <c r="B2514" s="9">
        <v>0</v>
      </c>
      <c r="C2514" s="9">
        <v>35</v>
      </c>
      <c r="D2514" s="9">
        <v>0</v>
      </c>
      <c r="E2514" s="9">
        <v>1</v>
      </c>
      <c r="F2514" s="9">
        <v>0</v>
      </c>
      <c r="G2514" s="9">
        <v>1</v>
      </c>
      <c r="H2514" s="9">
        <v>1</v>
      </c>
      <c r="I2514" s="9">
        <v>0</v>
      </c>
      <c r="J2514" s="9">
        <v>0</v>
      </c>
      <c r="K2514" s="9">
        <v>0</v>
      </c>
      <c r="L2514" s="9">
        <v>0</v>
      </c>
      <c r="M2514" s="9">
        <v>194</v>
      </c>
      <c r="N2514" s="9">
        <v>100.5</v>
      </c>
      <c r="O2514" s="9">
        <v>69</v>
      </c>
      <c r="P2514" s="9">
        <v>17.920000000000002</v>
      </c>
      <c r="Q2514" s="9">
        <v>75</v>
      </c>
      <c r="R2514" s="9">
        <v>73</v>
      </c>
    </row>
    <row r="2515" spans="1:18" x14ac:dyDescent="0.2">
      <c r="A2515" s="9">
        <v>0</v>
      </c>
      <c r="B2515" s="9">
        <v>1</v>
      </c>
      <c r="C2515" s="9">
        <v>56</v>
      </c>
      <c r="D2515" s="9">
        <v>1</v>
      </c>
      <c r="E2515" s="9">
        <v>0</v>
      </c>
      <c r="F2515" s="9">
        <v>0</v>
      </c>
      <c r="G2515" s="9">
        <v>0</v>
      </c>
      <c r="H2515" s="9">
        <v>0</v>
      </c>
      <c r="I2515" s="9">
        <v>0</v>
      </c>
      <c r="J2515" s="9">
        <v>0</v>
      </c>
      <c r="K2515" s="9">
        <v>1</v>
      </c>
      <c r="L2515" s="9">
        <v>0</v>
      </c>
      <c r="M2515" s="9">
        <v>254</v>
      </c>
      <c r="N2515" s="9">
        <v>166</v>
      </c>
      <c r="O2515" s="9">
        <v>107</v>
      </c>
      <c r="P2515" s="9">
        <v>21.97</v>
      </c>
      <c r="Q2515" s="9">
        <v>75</v>
      </c>
      <c r="R2515" s="9">
        <v>83</v>
      </c>
    </row>
    <row r="2516" spans="1:18" x14ac:dyDescent="0.2">
      <c r="A2516" s="9">
        <v>0</v>
      </c>
      <c r="B2516" s="9">
        <v>1</v>
      </c>
      <c r="C2516" s="9">
        <v>45</v>
      </c>
      <c r="D2516" s="9">
        <v>1</v>
      </c>
      <c r="E2516" s="9">
        <v>0</v>
      </c>
      <c r="F2516" s="9">
        <v>0</v>
      </c>
      <c r="G2516" s="9">
        <v>1</v>
      </c>
      <c r="H2516" s="9">
        <v>20</v>
      </c>
      <c r="I2516" s="9">
        <v>0</v>
      </c>
      <c r="J2516" s="9">
        <v>0</v>
      </c>
      <c r="K2516" s="9">
        <v>0</v>
      </c>
      <c r="L2516" s="9">
        <v>0</v>
      </c>
      <c r="M2516" s="9">
        <v>200</v>
      </c>
      <c r="N2516" s="9">
        <v>113</v>
      </c>
      <c r="O2516" s="9">
        <v>75.5</v>
      </c>
      <c r="P2516" s="9">
        <v>21.51</v>
      </c>
      <c r="Q2516" s="9">
        <v>88</v>
      </c>
      <c r="R2516" s="9">
        <v>72</v>
      </c>
    </row>
    <row r="2517" spans="1:18" x14ac:dyDescent="0.2">
      <c r="A2517" s="9">
        <v>0</v>
      </c>
      <c r="B2517" s="9">
        <v>0</v>
      </c>
      <c r="C2517" s="9">
        <v>40</v>
      </c>
      <c r="D2517" s="9">
        <v>0</v>
      </c>
      <c r="E2517" s="9">
        <v>1</v>
      </c>
      <c r="F2517" s="9">
        <v>0</v>
      </c>
      <c r="G2517" s="9">
        <v>0</v>
      </c>
      <c r="H2517" s="9">
        <v>0</v>
      </c>
      <c r="I2517" s="9">
        <v>0</v>
      </c>
      <c r="J2517" s="9">
        <v>0</v>
      </c>
      <c r="K2517" s="9">
        <v>0</v>
      </c>
      <c r="L2517" s="9">
        <v>0</v>
      </c>
      <c r="M2517" s="9">
        <v>185</v>
      </c>
      <c r="N2517" s="9">
        <v>111</v>
      </c>
      <c r="O2517" s="9">
        <v>79</v>
      </c>
      <c r="P2517" s="9">
        <v>22.9</v>
      </c>
      <c r="Q2517" s="9">
        <v>75</v>
      </c>
      <c r="R2517" s="9">
        <v>81</v>
      </c>
    </row>
    <row r="2518" spans="1:18" x14ac:dyDescent="0.2">
      <c r="A2518" s="9">
        <v>1</v>
      </c>
      <c r="B2518" s="9">
        <v>0</v>
      </c>
      <c r="C2518" s="9">
        <v>35</v>
      </c>
      <c r="D2518" s="9">
        <v>0</v>
      </c>
      <c r="E2518" s="9">
        <v>1</v>
      </c>
      <c r="F2518" s="9">
        <v>0</v>
      </c>
      <c r="G2518" s="9">
        <v>1</v>
      </c>
      <c r="H2518" s="9">
        <v>20</v>
      </c>
      <c r="I2518" s="9">
        <v>0</v>
      </c>
      <c r="J2518" s="9">
        <v>0</v>
      </c>
      <c r="K2518" s="9">
        <v>0</v>
      </c>
      <c r="L2518" s="9">
        <v>0</v>
      </c>
      <c r="M2518" s="9">
        <v>168</v>
      </c>
      <c r="N2518" s="9">
        <v>83.5</v>
      </c>
      <c r="O2518" s="9">
        <v>55</v>
      </c>
      <c r="P2518" s="9">
        <v>16.71</v>
      </c>
      <c r="Q2518" s="9">
        <v>79</v>
      </c>
      <c r="R2518" s="9">
        <v>63</v>
      </c>
    </row>
    <row r="2519" spans="1:18" x14ac:dyDescent="0.2">
      <c r="A2519" s="9">
        <v>0</v>
      </c>
      <c r="B2519" s="9">
        <v>0</v>
      </c>
      <c r="C2519" s="9">
        <v>67</v>
      </c>
      <c r="D2519" s="9">
        <v>0</v>
      </c>
      <c r="E2519" s="9">
        <v>1</v>
      </c>
      <c r="F2519" s="9">
        <v>0</v>
      </c>
      <c r="G2519" s="9">
        <v>0</v>
      </c>
      <c r="H2519" s="9">
        <v>0</v>
      </c>
      <c r="I2519" s="9">
        <v>0</v>
      </c>
      <c r="J2519" s="9">
        <v>0</v>
      </c>
      <c r="K2519" s="9">
        <v>0</v>
      </c>
      <c r="L2519" s="9">
        <v>0</v>
      </c>
      <c r="M2519" s="9">
        <v>292</v>
      </c>
      <c r="N2519" s="9">
        <v>144</v>
      </c>
      <c r="O2519" s="9">
        <v>89</v>
      </c>
      <c r="P2519" s="9">
        <v>21.93</v>
      </c>
      <c r="Q2519" s="9">
        <v>96</v>
      </c>
      <c r="R2519" s="9">
        <v>78</v>
      </c>
    </row>
    <row r="2520" spans="1:18" x14ac:dyDescent="0.2">
      <c r="A2520" s="9">
        <v>0</v>
      </c>
      <c r="B2520" s="9">
        <v>0</v>
      </c>
      <c r="C2520" s="9">
        <v>61</v>
      </c>
      <c r="D2520" s="9">
        <v>0</v>
      </c>
      <c r="E2520" s="9">
        <v>0</v>
      </c>
      <c r="F2520" s="9">
        <v>0</v>
      </c>
      <c r="G2520" s="9">
        <v>0</v>
      </c>
      <c r="H2520" s="9">
        <v>0</v>
      </c>
      <c r="I2520" s="9">
        <v>0</v>
      </c>
      <c r="J2520" s="9">
        <v>0</v>
      </c>
      <c r="K2520" s="9">
        <v>0</v>
      </c>
      <c r="L2520" s="9">
        <v>0</v>
      </c>
      <c r="M2520" s="9">
        <v>233</v>
      </c>
      <c r="N2520" s="9">
        <v>126</v>
      </c>
      <c r="O2520" s="9">
        <v>73</v>
      </c>
      <c r="P2520" s="9">
        <v>23.16</v>
      </c>
      <c r="Q2520" s="9">
        <v>74</v>
      </c>
      <c r="R2520" s="9">
        <v>62</v>
      </c>
    </row>
    <row r="2521" spans="1:18" x14ac:dyDescent="0.2">
      <c r="A2521" s="9">
        <v>0</v>
      </c>
      <c r="B2521" s="9">
        <v>1</v>
      </c>
      <c r="C2521" s="9">
        <v>54</v>
      </c>
      <c r="D2521" s="9">
        <v>1</v>
      </c>
      <c r="E2521" s="9">
        <v>0</v>
      </c>
      <c r="F2521" s="9">
        <v>0</v>
      </c>
      <c r="G2521" s="9">
        <v>1</v>
      </c>
      <c r="H2521" s="9">
        <v>3</v>
      </c>
      <c r="I2521" s="9">
        <v>0</v>
      </c>
      <c r="J2521" s="9">
        <v>0</v>
      </c>
      <c r="K2521" s="9">
        <v>0</v>
      </c>
      <c r="L2521" s="9">
        <v>0</v>
      </c>
      <c r="M2521" s="9">
        <v>173</v>
      </c>
      <c r="N2521" s="9">
        <v>121</v>
      </c>
      <c r="O2521" s="9">
        <v>79</v>
      </c>
      <c r="P2521" s="9">
        <v>26.21</v>
      </c>
      <c r="Q2521" s="9">
        <v>75</v>
      </c>
      <c r="R2521" s="9">
        <v>68</v>
      </c>
    </row>
    <row r="2522" spans="1:18" x14ac:dyDescent="0.2">
      <c r="A2522" s="9">
        <v>0</v>
      </c>
      <c r="B2522" s="9">
        <v>1</v>
      </c>
      <c r="C2522" s="9">
        <v>38</v>
      </c>
      <c r="D2522" s="9">
        <v>1</v>
      </c>
      <c r="E2522" s="9">
        <v>0</v>
      </c>
      <c r="F2522" s="9">
        <v>0</v>
      </c>
      <c r="G2522" s="9">
        <v>1</v>
      </c>
      <c r="H2522" s="9">
        <v>30</v>
      </c>
      <c r="I2522" s="9">
        <v>0</v>
      </c>
      <c r="J2522" s="9">
        <v>0</v>
      </c>
      <c r="K2522" s="9">
        <v>0</v>
      </c>
      <c r="L2522" s="9">
        <v>0</v>
      </c>
      <c r="M2522" s="9">
        <v>281</v>
      </c>
      <c r="N2522" s="9">
        <v>111</v>
      </c>
      <c r="O2522" s="9">
        <v>72.5</v>
      </c>
      <c r="P2522" s="9">
        <v>27.22</v>
      </c>
      <c r="Q2522" s="9">
        <v>95</v>
      </c>
      <c r="R2522" s="9">
        <v>80</v>
      </c>
    </row>
    <row r="2523" spans="1:18" x14ac:dyDescent="0.2">
      <c r="A2523" s="9">
        <v>1</v>
      </c>
      <c r="B2523" s="9">
        <v>0</v>
      </c>
      <c r="C2523" s="9">
        <v>63</v>
      </c>
      <c r="D2523" s="9">
        <v>1</v>
      </c>
      <c r="E2523" s="9">
        <v>0</v>
      </c>
      <c r="F2523" s="9">
        <v>0</v>
      </c>
      <c r="G2523" s="9">
        <v>0</v>
      </c>
      <c r="H2523" s="9">
        <v>0</v>
      </c>
      <c r="I2523" s="9">
        <v>0</v>
      </c>
      <c r="J2523" s="9">
        <v>1</v>
      </c>
      <c r="K2523" s="9">
        <v>1</v>
      </c>
      <c r="L2523" s="9">
        <v>0</v>
      </c>
      <c r="M2523" s="9">
        <v>273</v>
      </c>
      <c r="N2523" s="9">
        <v>152</v>
      </c>
      <c r="O2523" s="9">
        <v>70</v>
      </c>
      <c r="P2523" s="9">
        <v>19.690000000000001</v>
      </c>
      <c r="Q2523" s="9">
        <v>80</v>
      </c>
      <c r="R2523" s="9">
        <v>79</v>
      </c>
    </row>
    <row r="2524" spans="1:18" x14ac:dyDescent="0.2">
      <c r="A2524" s="9">
        <v>0</v>
      </c>
      <c r="B2524" s="9">
        <v>0</v>
      </c>
      <c r="C2524" s="9">
        <v>60</v>
      </c>
      <c r="D2524" s="9">
        <v>0</v>
      </c>
      <c r="E2524" s="9">
        <v>0</v>
      </c>
      <c r="F2524" s="9">
        <v>1</v>
      </c>
      <c r="G2524" s="9">
        <v>0</v>
      </c>
      <c r="H2524" s="9">
        <v>0</v>
      </c>
      <c r="I2524" s="9">
        <v>0</v>
      </c>
      <c r="J2524" s="9">
        <v>0</v>
      </c>
      <c r="K2524" s="9">
        <v>0</v>
      </c>
      <c r="L2524" s="9">
        <v>0</v>
      </c>
      <c r="M2524" s="9">
        <v>259</v>
      </c>
      <c r="N2524" s="9">
        <v>155</v>
      </c>
      <c r="O2524" s="9">
        <v>90</v>
      </c>
      <c r="P2524" s="9">
        <v>27.94</v>
      </c>
      <c r="Q2524" s="9">
        <v>68</v>
      </c>
      <c r="R2524" s="9">
        <v>95</v>
      </c>
    </row>
    <row r="2525" spans="1:18" x14ac:dyDescent="0.2">
      <c r="A2525" s="9">
        <v>0</v>
      </c>
      <c r="B2525" s="9">
        <v>0</v>
      </c>
      <c r="C2525" s="9">
        <v>49</v>
      </c>
      <c r="D2525" s="9">
        <v>1</v>
      </c>
      <c r="E2525" s="9">
        <v>0</v>
      </c>
      <c r="F2525" s="9">
        <v>0</v>
      </c>
      <c r="G2525" s="9">
        <v>1</v>
      </c>
      <c r="H2525" s="9">
        <v>1</v>
      </c>
      <c r="I2525" s="9">
        <v>0</v>
      </c>
      <c r="J2525" s="9">
        <v>0</v>
      </c>
      <c r="K2525" s="9">
        <v>0</v>
      </c>
      <c r="L2525" s="9">
        <v>0</v>
      </c>
      <c r="M2525" s="9">
        <v>185</v>
      </c>
      <c r="N2525" s="9">
        <v>108</v>
      </c>
      <c r="O2525" s="9">
        <v>70</v>
      </c>
      <c r="P2525" s="9">
        <v>20.13</v>
      </c>
      <c r="Q2525" s="9">
        <v>107</v>
      </c>
      <c r="R2525" s="9">
        <v>58</v>
      </c>
    </row>
    <row r="2526" spans="1:18" x14ac:dyDescent="0.2">
      <c r="A2526" s="9">
        <v>0</v>
      </c>
      <c r="B2526" s="9">
        <v>1</v>
      </c>
      <c r="C2526" s="9">
        <v>53</v>
      </c>
      <c r="D2526" s="9">
        <v>0</v>
      </c>
      <c r="E2526" s="9">
        <v>1</v>
      </c>
      <c r="F2526" s="9">
        <v>0</v>
      </c>
      <c r="G2526" s="9">
        <v>0</v>
      </c>
      <c r="H2526" s="9">
        <v>0</v>
      </c>
      <c r="I2526" s="9">
        <v>0</v>
      </c>
      <c r="J2526" s="9">
        <v>0</v>
      </c>
      <c r="K2526" s="9">
        <v>1</v>
      </c>
      <c r="L2526" s="9">
        <v>0</v>
      </c>
      <c r="M2526" s="9">
        <v>325</v>
      </c>
      <c r="N2526" s="9">
        <v>172.5</v>
      </c>
      <c r="O2526" s="9">
        <v>112.5</v>
      </c>
      <c r="P2526" s="9">
        <v>28.47</v>
      </c>
      <c r="Q2526" s="9">
        <v>75</v>
      </c>
      <c r="R2526" s="9">
        <v>74</v>
      </c>
    </row>
    <row r="2527" spans="1:18" x14ac:dyDescent="0.2">
      <c r="A2527" s="9">
        <v>0</v>
      </c>
      <c r="B2527" s="9">
        <v>1</v>
      </c>
      <c r="C2527" s="9">
        <v>50</v>
      </c>
      <c r="D2527" s="9">
        <v>1</v>
      </c>
      <c r="E2527" s="9">
        <v>0</v>
      </c>
      <c r="F2527" s="9">
        <v>0</v>
      </c>
      <c r="G2527" s="9">
        <v>0</v>
      </c>
      <c r="H2527" s="9">
        <v>0</v>
      </c>
      <c r="I2527" s="9">
        <v>0</v>
      </c>
      <c r="J2527" s="9">
        <v>0</v>
      </c>
      <c r="K2527" s="9">
        <v>0</v>
      </c>
      <c r="L2527" s="9">
        <v>0</v>
      </c>
      <c r="M2527" s="9">
        <v>204</v>
      </c>
      <c r="N2527" s="9">
        <v>122</v>
      </c>
      <c r="O2527" s="9">
        <v>81</v>
      </c>
      <c r="P2527" s="9">
        <v>32.22</v>
      </c>
      <c r="Q2527" s="9">
        <v>63</v>
      </c>
      <c r="R2527" s="9">
        <v>73</v>
      </c>
    </row>
    <row r="2528" spans="1:18" x14ac:dyDescent="0.2">
      <c r="A2528" s="9">
        <v>1</v>
      </c>
      <c r="B2528" s="9">
        <v>1</v>
      </c>
      <c r="C2528" s="9">
        <v>62</v>
      </c>
      <c r="D2528" s="9">
        <v>1</v>
      </c>
      <c r="E2528" s="9">
        <v>0</v>
      </c>
      <c r="F2528" s="9">
        <v>0</v>
      </c>
      <c r="G2528" s="9">
        <v>1</v>
      </c>
      <c r="H2528" s="9">
        <v>6</v>
      </c>
      <c r="I2528" s="9">
        <v>0</v>
      </c>
      <c r="J2528" s="9">
        <v>0</v>
      </c>
      <c r="K2528" s="9">
        <v>1</v>
      </c>
      <c r="L2528" s="9">
        <v>0</v>
      </c>
      <c r="M2528" s="9">
        <v>237</v>
      </c>
      <c r="N2528" s="9">
        <v>163</v>
      </c>
      <c r="O2528" s="9">
        <v>94</v>
      </c>
      <c r="P2528" s="9">
        <v>25.62</v>
      </c>
      <c r="Q2528" s="9">
        <v>85</v>
      </c>
      <c r="R2528" s="9">
        <v>84</v>
      </c>
    </row>
    <row r="2529" spans="1:18" x14ac:dyDescent="0.2">
      <c r="A2529" s="9">
        <v>0</v>
      </c>
      <c r="B2529" s="9">
        <v>0</v>
      </c>
      <c r="C2529" s="9">
        <v>55</v>
      </c>
      <c r="D2529" s="9">
        <v>1</v>
      </c>
      <c r="E2529" s="9">
        <v>0</v>
      </c>
      <c r="F2529" s="9">
        <v>0</v>
      </c>
      <c r="G2529" s="9">
        <v>0</v>
      </c>
      <c r="H2529" s="9">
        <v>0</v>
      </c>
      <c r="I2529" s="9">
        <v>0</v>
      </c>
      <c r="J2529" s="9">
        <v>0</v>
      </c>
      <c r="K2529" s="9">
        <v>0</v>
      </c>
      <c r="L2529" s="9">
        <v>0</v>
      </c>
      <c r="M2529" s="9">
        <v>235</v>
      </c>
      <c r="N2529" s="9">
        <v>123</v>
      </c>
      <c r="O2529" s="9">
        <v>81</v>
      </c>
      <c r="P2529" s="9">
        <v>31.44</v>
      </c>
      <c r="Q2529" s="9">
        <v>75</v>
      </c>
      <c r="R2529" s="9">
        <v>78</v>
      </c>
    </row>
    <row r="2530" spans="1:18" x14ac:dyDescent="0.2">
      <c r="A2530" s="9">
        <v>0</v>
      </c>
      <c r="B2530" s="9">
        <v>0</v>
      </c>
      <c r="C2530" s="9">
        <v>46</v>
      </c>
      <c r="D2530" s="9">
        <v>0</v>
      </c>
      <c r="E2530" s="9">
        <v>1</v>
      </c>
      <c r="F2530" s="9">
        <v>0</v>
      </c>
      <c r="G2530" s="9">
        <v>0</v>
      </c>
      <c r="H2530" s="9">
        <v>0</v>
      </c>
      <c r="I2530" s="9">
        <v>0</v>
      </c>
      <c r="J2530" s="9">
        <v>0</v>
      </c>
      <c r="K2530" s="9">
        <v>0</v>
      </c>
      <c r="L2530" s="9">
        <v>0</v>
      </c>
      <c r="M2530" s="9">
        <v>221</v>
      </c>
      <c r="N2530" s="9">
        <v>108</v>
      </c>
      <c r="O2530" s="9">
        <v>73</v>
      </c>
      <c r="P2530" s="9">
        <v>20.059999999999999</v>
      </c>
      <c r="Q2530" s="9">
        <v>73</v>
      </c>
      <c r="R2530" s="9">
        <v>85</v>
      </c>
    </row>
    <row r="2531" spans="1:18" x14ac:dyDescent="0.2">
      <c r="A2531" s="9">
        <v>0</v>
      </c>
      <c r="B2531" s="9">
        <v>0</v>
      </c>
      <c r="C2531" s="9">
        <v>40</v>
      </c>
      <c r="D2531" s="9">
        <v>0</v>
      </c>
      <c r="E2531" s="9">
        <v>1</v>
      </c>
      <c r="F2531" s="9">
        <v>0</v>
      </c>
      <c r="G2531" s="9">
        <v>1</v>
      </c>
      <c r="H2531" s="9">
        <v>20</v>
      </c>
      <c r="I2531" s="9">
        <v>0</v>
      </c>
      <c r="J2531" s="9">
        <v>0</v>
      </c>
      <c r="K2531" s="9">
        <v>0</v>
      </c>
      <c r="L2531" s="9">
        <v>0</v>
      </c>
      <c r="M2531" s="9">
        <v>242</v>
      </c>
      <c r="N2531" s="9">
        <v>112.5</v>
      </c>
      <c r="O2531" s="9">
        <v>62.5</v>
      </c>
      <c r="P2531" s="9">
        <v>27.65</v>
      </c>
      <c r="Q2531" s="9">
        <v>75</v>
      </c>
      <c r="R2531" s="9">
        <v>70</v>
      </c>
    </row>
    <row r="2532" spans="1:18" x14ac:dyDescent="0.2">
      <c r="A2532" s="9">
        <v>0</v>
      </c>
      <c r="B2532" s="9">
        <v>1</v>
      </c>
      <c r="C2532" s="9">
        <v>38</v>
      </c>
      <c r="D2532" s="9">
        <v>1</v>
      </c>
      <c r="E2532" s="9">
        <v>0</v>
      </c>
      <c r="F2532" s="9">
        <v>0</v>
      </c>
      <c r="G2532" s="9">
        <v>1</v>
      </c>
      <c r="H2532" s="9">
        <v>15</v>
      </c>
      <c r="I2532" s="9">
        <v>0</v>
      </c>
      <c r="J2532" s="9">
        <v>0</v>
      </c>
      <c r="K2532" s="9">
        <v>0</v>
      </c>
      <c r="L2532" s="9">
        <v>0</v>
      </c>
      <c r="M2532" s="9">
        <v>183</v>
      </c>
      <c r="N2532" s="9">
        <v>107.5</v>
      </c>
      <c r="O2532" s="9">
        <v>71</v>
      </c>
      <c r="P2532" s="9">
        <v>23.74</v>
      </c>
      <c r="Q2532" s="9">
        <v>57</v>
      </c>
      <c r="R2532" s="9">
        <v>74</v>
      </c>
    </row>
    <row r="2533" spans="1:18" x14ac:dyDescent="0.2">
      <c r="A2533" s="9">
        <v>0</v>
      </c>
      <c r="B2533" s="9">
        <v>0</v>
      </c>
      <c r="C2533" s="9">
        <v>55</v>
      </c>
      <c r="D2533" s="9">
        <v>0</v>
      </c>
      <c r="E2533" s="9">
        <v>1</v>
      </c>
      <c r="F2533" s="9">
        <v>0</v>
      </c>
      <c r="G2533" s="9">
        <v>0</v>
      </c>
      <c r="H2533" s="9">
        <v>0</v>
      </c>
      <c r="I2533" s="9">
        <v>0</v>
      </c>
      <c r="J2533" s="9">
        <v>0</v>
      </c>
      <c r="K2533" s="9">
        <v>1</v>
      </c>
      <c r="L2533" s="9">
        <v>0</v>
      </c>
      <c r="M2533" s="9">
        <v>256</v>
      </c>
      <c r="N2533" s="9">
        <v>143</v>
      </c>
      <c r="O2533" s="9">
        <v>82.5</v>
      </c>
      <c r="P2533" s="9">
        <v>23.81</v>
      </c>
      <c r="Q2533" s="9">
        <v>90</v>
      </c>
      <c r="R2533" s="9">
        <v>90</v>
      </c>
    </row>
    <row r="2534" spans="1:18" x14ac:dyDescent="0.2">
      <c r="A2534" s="9">
        <v>0</v>
      </c>
      <c r="B2534" s="9">
        <v>0</v>
      </c>
      <c r="C2534" s="9">
        <v>40</v>
      </c>
      <c r="D2534" s="9">
        <v>1</v>
      </c>
      <c r="E2534" s="9">
        <v>0</v>
      </c>
      <c r="F2534" s="9">
        <v>0</v>
      </c>
      <c r="G2534" s="9">
        <v>1</v>
      </c>
      <c r="H2534" s="9">
        <v>20</v>
      </c>
      <c r="I2534" s="9">
        <v>0</v>
      </c>
      <c r="J2534" s="9">
        <v>0</v>
      </c>
      <c r="K2534" s="9">
        <v>0</v>
      </c>
      <c r="L2534" s="9">
        <v>0</v>
      </c>
      <c r="M2534" s="9">
        <v>231</v>
      </c>
      <c r="N2534" s="9">
        <v>129</v>
      </c>
      <c r="O2534" s="9">
        <v>87</v>
      </c>
      <c r="P2534" s="9">
        <v>23.29</v>
      </c>
      <c r="Q2534" s="9">
        <v>89</v>
      </c>
      <c r="R2534" s="9">
        <v>99</v>
      </c>
    </row>
    <row r="2535" spans="1:18" x14ac:dyDescent="0.2">
      <c r="A2535" s="9">
        <v>1</v>
      </c>
      <c r="B2535" s="9">
        <v>1</v>
      </c>
      <c r="C2535" s="9">
        <v>58</v>
      </c>
      <c r="D2535" s="9">
        <v>0</v>
      </c>
      <c r="E2535" s="9">
        <v>1</v>
      </c>
      <c r="F2535" s="9">
        <v>0</v>
      </c>
      <c r="G2535" s="9">
        <v>0</v>
      </c>
      <c r="H2535" s="9">
        <v>0</v>
      </c>
      <c r="I2535" s="9">
        <v>0</v>
      </c>
      <c r="J2535" s="9">
        <v>0</v>
      </c>
      <c r="K2535" s="9">
        <v>1</v>
      </c>
      <c r="L2535" s="9">
        <v>0</v>
      </c>
      <c r="M2535" s="9">
        <v>149</v>
      </c>
      <c r="N2535" s="9">
        <v>98</v>
      </c>
      <c r="O2535" s="9">
        <v>60</v>
      </c>
      <c r="P2535" s="9">
        <v>24.73</v>
      </c>
      <c r="Q2535" s="9">
        <v>105</v>
      </c>
      <c r="R2535" s="9">
        <v>71</v>
      </c>
    </row>
    <row r="2536" spans="1:18" x14ac:dyDescent="0.2">
      <c r="A2536" s="9">
        <v>0</v>
      </c>
      <c r="B2536" s="9">
        <v>0</v>
      </c>
      <c r="C2536" s="9">
        <v>49</v>
      </c>
      <c r="D2536" s="9">
        <v>0</v>
      </c>
      <c r="E2536" s="9">
        <v>0</v>
      </c>
      <c r="F2536" s="9">
        <v>1</v>
      </c>
      <c r="G2536" s="9">
        <v>0</v>
      </c>
      <c r="H2536" s="9">
        <v>0</v>
      </c>
      <c r="I2536" s="9">
        <v>0</v>
      </c>
      <c r="J2536" s="9">
        <v>0</v>
      </c>
      <c r="K2536" s="9">
        <v>0</v>
      </c>
      <c r="L2536" s="9">
        <v>0</v>
      </c>
      <c r="M2536" s="9">
        <v>210</v>
      </c>
      <c r="N2536" s="9">
        <v>116</v>
      </c>
      <c r="O2536" s="9">
        <v>76</v>
      </c>
      <c r="P2536" s="9">
        <v>28.86</v>
      </c>
      <c r="Q2536" s="9">
        <v>65</v>
      </c>
      <c r="R2536" s="9">
        <v>71</v>
      </c>
    </row>
    <row r="2537" spans="1:18" x14ac:dyDescent="0.2">
      <c r="A2537" s="9">
        <v>0</v>
      </c>
      <c r="B2537" s="9">
        <v>1</v>
      </c>
      <c r="C2537" s="9">
        <v>50</v>
      </c>
      <c r="D2537" s="9">
        <v>0</v>
      </c>
      <c r="E2537" s="9">
        <v>1</v>
      </c>
      <c r="F2537" s="9">
        <v>0</v>
      </c>
      <c r="G2537" s="9">
        <v>1</v>
      </c>
      <c r="H2537" s="9">
        <v>16</v>
      </c>
      <c r="I2537" s="9">
        <v>0</v>
      </c>
      <c r="J2537" s="9">
        <v>0</v>
      </c>
      <c r="K2537" s="9">
        <v>0</v>
      </c>
      <c r="L2537" s="9">
        <v>0</v>
      </c>
      <c r="M2537" s="9">
        <v>214</v>
      </c>
      <c r="N2537" s="9">
        <v>114</v>
      </c>
      <c r="O2537" s="9">
        <v>72</v>
      </c>
      <c r="P2537" s="9">
        <v>22.93</v>
      </c>
      <c r="Q2537" s="9">
        <v>66</v>
      </c>
      <c r="R2537" s="9">
        <v>83</v>
      </c>
    </row>
    <row r="2538" spans="1:18" x14ac:dyDescent="0.2">
      <c r="A2538" s="9">
        <v>0</v>
      </c>
      <c r="B2538" s="9">
        <v>1</v>
      </c>
      <c r="C2538" s="9">
        <v>45</v>
      </c>
      <c r="D2538" s="9">
        <v>1</v>
      </c>
      <c r="E2538" s="9">
        <v>0</v>
      </c>
      <c r="F2538" s="9">
        <v>0</v>
      </c>
      <c r="G2538" s="9">
        <v>0</v>
      </c>
      <c r="H2538" s="9">
        <v>0</v>
      </c>
      <c r="I2538" s="9">
        <v>0</v>
      </c>
      <c r="J2538" s="9">
        <v>0</v>
      </c>
      <c r="K2538" s="9">
        <v>0</v>
      </c>
      <c r="L2538" s="9">
        <v>0</v>
      </c>
      <c r="M2538" s="9">
        <v>252</v>
      </c>
      <c r="N2538" s="9">
        <v>124</v>
      </c>
      <c r="O2538" s="9">
        <v>89</v>
      </c>
      <c r="P2538" s="9">
        <v>22.82</v>
      </c>
      <c r="Q2538" s="9">
        <v>82</v>
      </c>
      <c r="R2538" s="9">
        <v>71</v>
      </c>
    </row>
    <row r="2539" spans="1:18" x14ac:dyDescent="0.2">
      <c r="A2539" s="9">
        <v>0</v>
      </c>
      <c r="B2539" s="9">
        <v>1</v>
      </c>
      <c r="C2539" s="9">
        <v>42</v>
      </c>
      <c r="D2539" s="9">
        <v>1</v>
      </c>
      <c r="E2539" s="9">
        <v>0</v>
      </c>
      <c r="F2539" s="9">
        <v>0</v>
      </c>
      <c r="G2539" s="9">
        <v>1</v>
      </c>
      <c r="H2539" s="9">
        <v>20</v>
      </c>
      <c r="I2539" s="9">
        <v>0</v>
      </c>
      <c r="J2539" s="9">
        <v>0</v>
      </c>
      <c r="K2539" s="9">
        <v>1</v>
      </c>
      <c r="L2539" s="9">
        <v>0</v>
      </c>
      <c r="M2539" s="9">
        <v>306</v>
      </c>
      <c r="N2539" s="9">
        <v>196</v>
      </c>
      <c r="O2539" s="9">
        <v>109</v>
      </c>
      <c r="P2539" s="9">
        <v>27.72</v>
      </c>
      <c r="Q2539" s="9">
        <v>102</v>
      </c>
      <c r="R2539" s="9">
        <v>87</v>
      </c>
    </row>
    <row r="2540" spans="1:18" x14ac:dyDescent="0.2">
      <c r="A2540" s="9">
        <v>0</v>
      </c>
      <c r="B2540" s="9">
        <v>1</v>
      </c>
      <c r="C2540" s="9">
        <v>51</v>
      </c>
      <c r="D2540" s="9">
        <v>0</v>
      </c>
      <c r="E2540" s="9">
        <v>0</v>
      </c>
      <c r="F2540" s="9">
        <v>0</v>
      </c>
      <c r="G2540" s="9">
        <v>1</v>
      </c>
      <c r="H2540" s="9">
        <v>9</v>
      </c>
      <c r="I2540" s="9">
        <v>0</v>
      </c>
      <c r="J2540" s="9">
        <v>0</v>
      </c>
      <c r="K2540" s="9">
        <v>1</v>
      </c>
      <c r="L2540" s="9">
        <v>0</v>
      </c>
      <c r="M2540" s="9">
        <v>251</v>
      </c>
      <c r="N2540" s="9">
        <v>160</v>
      </c>
      <c r="O2540" s="9">
        <v>98</v>
      </c>
      <c r="P2540" s="9">
        <v>24.63</v>
      </c>
      <c r="Q2540" s="9">
        <v>98</v>
      </c>
      <c r="R2540" s="9">
        <v>85</v>
      </c>
    </row>
    <row r="2541" spans="1:18" x14ac:dyDescent="0.2">
      <c r="A2541" s="9">
        <v>0</v>
      </c>
      <c r="B2541" s="9">
        <v>0</v>
      </c>
      <c r="C2541" s="9">
        <v>56</v>
      </c>
      <c r="D2541" s="9">
        <v>0</v>
      </c>
      <c r="E2541" s="9">
        <v>0</v>
      </c>
      <c r="F2541" s="9">
        <v>1</v>
      </c>
      <c r="G2541" s="9">
        <v>0</v>
      </c>
      <c r="H2541" s="9">
        <v>0</v>
      </c>
      <c r="I2541" s="9">
        <v>0</v>
      </c>
      <c r="J2541" s="9">
        <v>0</v>
      </c>
      <c r="K2541" s="9">
        <v>0</v>
      </c>
      <c r="L2541" s="9">
        <v>0</v>
      </c>
      <c r="M2541" s="9">
        <v>267</v>
      </c>
      <c r="N2541" s="9">
        <v>122.5</v>
      </c>
      <c r="O2541" s="9">
        <v>85</v>
      </c>
      <c r="P2541" s="9">
        <v>24.22</v>
      </c>
      <c r="Q2541" s="9">
        <v>92</v>
      </c>
      <c r="R2541" s="9">
        <v>100</v>
      </c>
    </row>
    <row r="2542" spans="1:18" x14ac:dyDescent="0.2">
      <c r="A2542" s="9">
        <v>0</v>
      </c>
      <c r="B2542" s="9">
        <v>0</v>
      </c>
      <c r="C2542" s="9">
        <v>53</v>
      </c>
      <c r="D2542" s="9">
        <v>0</v>
      </c>
      <c r="E2542" s="9">
        <v>0</v>
      </c>
      <c r="F2542" s="9">
        <v>1</v>
      </c>
      <c r="G2542" s="9">
        <v>0</v>
      </c>
      <c r="H2542" s="9">
        <v>0</v>
      </c>
      <c r="I2542" s="9">
        <v>0</v>
      </c>
      <c r="J2542" s="9">
        <v>0</v>
      </c>
      <c r="K2542" s="9">
        <v>0</v>
      </c>
      <c r="L2542" s="9">
        <v>0</v>
      </c>
      <c r="M2542" s="9">
        <v>294</v>
      </c>
      <c r="N2542" s="9">
        <v>156</v>
      </c>
      <c r="O2542" s="9">
        <v>95</v>
      </c>
      <c r="P2542" s="9">
        <v>26.05</v>
      </c>
      <c r="Q2542" s="9">
        <v>94</v>
      </c>
      <c r="R2542" s="9">
        <v>115</v>
      </c>
    </row>
    <row r="2543" spans="1:18" x14ac:dyDescent="0.2">
      <c r="A2543" s="9">
        <v>0</v>
      </c>
      <c r="B2543" s="9">
        <v>0</v>
      </c>
      <c r="C2543" s="9">
        <v>38</v>
      </c>
      <c r="D2543" s="9">
        <v>0</v>
      </c>
      <c r="E2543" s="9">
        <v>0</v>
      </c>
      <c r="F2543" s="9">
        <v>1</v>
      </c>
      <c r="G2543" s="9">
        <v>0</v>
      </c>
      <c r="H2543" s="9">
        <v>0</v>
      </c>
      <c r="I2543" s="9">
        <v>0</v>
      </c>
      <c r="J2543" s="9">
        <v>0</v>
      </c>
      <c r="K2543" s="9">
        <v>0</v>
      </c>
      <c r="L2543" s="9">
        <v>0</v>
      </c>
      <c r="M2543" s="9">
        <v>240</v>
      </c>
      <c r="N2543" s="9">
        <v>126.5</v>
      </c>
      <c r="O2543" s="9">
        <v>75.5</v>
      </c>
      <c r="P2543" s="9">
        <v>24.38</v>
      </c>
      <c r="Q2543" s="9">
        <v>71</v>
      </c>
      <c r="R2543" s="9">
        <v>64</v>
      </c>
    </row>
    <row r="2544" spans="1:18" x14ac:dyDescent="0.2">
      <c r="A2544" s="9">
        <v>0</v>
      </c>
      <c r="B2544" s="9">
        <v>0</v>
      </c>
      <c r="C2544" s="9">
        <v>59</v>
      </c>
      <c r="D2544" s="9">
        <v>1</v>
      </c>
      <c r="E2544" s="9">
        <v>0</v>
      </c>
      <c r="F2544" s="9">
        <v>0</v>
      </c>
      <c r="G2544" s="9">
        <v>0</v>
      </c>
      <c r="H2544" s="9">
        <v>0</v>
      </c>
      <c r="I2544" s="9">
        <v>0</v>
      </c>
      <c r="J2544" s="9">
        <v>0</v>
      </c>
      <c r="K2544" s="9">
        <v>0</v>
      </c>
      <c r="L2544" s="9">
        <v>0</v>
      </c>
      <c r="M2544" s="9">
        <v>281</v>
      </c>
      <c r="N2544" s="9">
        <v>139</v>
      </c>
      <c r="O2544" s="9">
        <v>82</v>
      </c>
      <c r="P2544" s="9">
        <v>29.51</v>
      </c>
      <c r="Q2544" s="9">
        <v>80</v>
      </c>
      <c r="R2544" s="9">
        <v>75</v>
      </c>
    </row>
    <row r="2545" spans="1:18" x14ac:dyDescent="0.2">
      <c r="A2545" s="9">
        <v>0</v>
      </c>
      <c r="B2545" s="9">
        <v>1</v>
      </c>
      <c r="C2545" s="9">
        <v>48</v>
      </c>
      <c r="D2545" s="9">
        <v>1</v>
      </c>
      <c r="E2545" s="9">
        <v>0</v>
      </c>
      <c r="F2545" s="9">
        <v>0</v>
      </c>
      <c r="G2545" s="9">
        <v>1</v>
      </c>
      <c r="H2545" s="9">
        <v>30</v>
      </c>
      <c r="I2545" s="9">
        <v>0</v>
      </c>
      <c r="J2545" s="9">
        <v>0</v>
      </c>
      <c r="K2545" s="9">
        <v>0</v>
      </c>
      <c r="L2545" s="9">
        <v>0</v>
      </c>
      <c r="M2545" s="9">
        <v>205</v>
      </c>
      <c r="N2545" s="9">
        <v>108</v>
      </c>
      <c r="O2545" s="9">
        <v>75</v>
      </c>
      <c r="P2545" s="9">
        <v>17.5</v>
      </c>
      <c r="Q2545" s="9">
        <v>63</v>
      </c>
      <c r="R2545" s="9">
        <v>70</v>
      </c>
    </row>
    <row r="2546" spans="1:18" x14ac:dyDescent="0.2">
      <c r="A2546" s="9">
        <v>0</v>
      </c>
      <c r="B2546" s="9">
        <v>1</v>
      </c>
      <c r="C2546" s="9">
        <v>40</v>
      </c>
      <c r="D2546" s="9">
        <v>0</v>
      </c>
      <c r="E2546" s="9">
        <v>0</v>
      </c>
      <c r="F2546" s="9">
        <v>1</v>
      </c>
      <c r="G2546" s="9">
        <v>1</v>
      </c>
      <c r="H2546" s="9">
        <v>15</v>
      </c>
      <c r="I2546" s="9">
        <v>0</v>
      </c>
      <c r="J2546" s="9">
        <v>0</v>
      </c>
      <c r="K2546" s="9">
        <v>0</v>
      </c>
      <c r="L2546" s="9">
        <v>0</v>
      </c>
      <c r="M2546" s="9">
        <v>211</v>
      </c>
      <c r="N2546" s="9">
        <v>122</v>
      </c>
      <c r="O2546" s="9">
        <v>81</v>
      </c>
      <c r="P2546" s="9">
        <v>30.55</v>
      </c>
      <c r="Q2546" s="9">
        <v>75</v>
      </c>
      <c r="R2546" s="9">
        <v>91</v>
      </c>
    </row>
    <row r="2547" spans="1:18" x14ac:dyDescent="0.2">
      <c r="A2547" s="9">
        <v>1</v>
      </c>
      <c r="B2547" s="9">
        <v>0</v>
      </c>
      <c r="C2547" s="9">
        <v>62</v>
      </c>
      <c r="D2547" s="9">
        <v>1</v>
      </c>
      <c r="E2547" s="9">
        <v>0</v>
      </c>
      <c r="F2547" s="9">
        <v>0</v>
      </c>
      <c r="G2547" s="9">
        <v>0</v>
      </c>
      <c r="H2547" s="9">
        <v>0</v>
      </c>
      <c r="I2547" s="9">
        <v>1</v>
      </c>
      <c r="J2547" s="9">
        <v>0</v>
      </c>
      <c r="K2547" s="9">
        <v>1</v>
      </c>
      <c r="L2547" s="9">
        <v>0</v>
      </c>
      <c r="M2547" s="9">
        <v>186</v>
      </c>
      <c r="N2547" s="9">
        <v>176.5</v>
      </c>
      <c r="O2547" s="9">
        <v>92</v>
      </c>
      <c r="P2547" s="9">
        <v>22.53</v>
      </c>
      <c r="Q2547" s="9">
        <v>79</v>
      </c>
      <c r="R2547" s="9">
        <v>60</v>
      </c>
    </row>
    <row r="2548" spans="1:18" x14ac:dyDescent="0.2">
      <c r="A2548" s="9">
        <v>0</v>
      </c>
      <c r="B2548" s="9">
        <v>1</v>
      </c>
      <c r="C2548" s="9">
        <v>36</v>
      </c>
      <c r="D2548" s="9">
        <v>0</v>
      </c>
      <c r="E2548" s="9">
        <v>1</v>
      </c>
      <c r="F2548" s="9">
        <v>0</v>
      </c>
      <c r="G2548" s="9">
        <v>0</v>
      </c>
      <c r="H2548" s="9">
        <v>0</v>
      </c>
      <c r="I2548" s="9">
        <v>0</v>
      </c>
      <c r="J2548" s="9">
        <v>0</v>
      </c>
      <c r="K2548" s="9">
        <v>0</v>
      </c>
      <c r="L2548" s="9">
        <v>0</v>
      </c>
      <c r="M2548" s="9">
        <v>197</v>
      </c>
      <c r="N2548" s="9">
        <v>115</v>
      </c>
      <c r="O2548" s="9">
        <v>65</v>
      </c>
      <c r="P2548" s="9">
        <v>20.420000000000002</v>
      </c>
      <c r="Q2548" s="9">
        <v>68</v>
      </c>
      <c r="R2548" s="9">
        <v>77</v>
      </c>
    </row>
    <row r="2549" spans="1:18" x14ac:dyDescent="0.2">
      <c r="A2549" s="9">
        <v>0</v>
      </c>
      <c r="B2549" s="9">
        <v>1</v>
      </c>
      <c r="C2549" s="9">
        <v>43</v>
      </c>
      <c r="D2549" s="9">
        <v>0</v>
      </c>
      <c r="E2549" s="9">
        <v>0</v>
      </c>
      <c r="F2549" s="9">
        <v>1</v>
      </c>
      <c r="G2549" s="9">
        <v>1</v>
      </c>
      <c r="H2549" s="9">
        <v>30</v>
      </c>
      <c r="I2549" s="9">
        <v>0</v>
      </c>
      <c r="J2549" s="9">
        <v>0</v>
      </c>
      <c r="K2549" s="9">
        <v>0</v>
      </c>
      <c r="L2549" s="9">
        <v>0</v>
      </c>
      <c r="M2549" s="9">
        <v>218</v>
      </c>
      <c r="N2549" s="9">
        <v>121</v>
      </c>
      <c r="O2549" s="9">
        <v>69</v>
      </c>
      <c r="P2549" s="9">
        <v>24.21</v>
      </c>
      <c r="Q2549" s="9">
        <v>65</v>
      </c>
      <c r="R2549" s="9">
        <v>103</v>
      </c>
    </row>
    <row r="2550" spans="1:18" x14ac:dyDescent="0.2">
      <c r="A2550" s="9">
        <v>0</v>
      </c>
      <c r="B2550" s="9">
        <v>0</v>
      </c>
      <c r="C2550" s="9">
        <v>56</v>
      </c>
      <c r="D2550" s="9">
        <v>0</v>
      </c>
      <c r="E2550" s="9">
        <v>0</v>
      </c>
      <c r="F2550" s="9">
        <v>1</v>
      </c>
      <c r="G2550" s="9">
        <v>0</v>
      </c>
      <c r="H2550" s="9">
        <v>0</v>
      </c>
      <c r="I2550" s="9">
        <v>0</v>
      </c>
      <c r="J2550" s="9">
        <v>0</v>
      </c>
      <c r="K2550" s="9">
        <v>0</v>
      </c>
      <c r="L2550" s="9">
        <v>0</v>
      </c>
      <c r="M2550" s="9">
        <v>246</v>
      </c>
      <c r="N2550" s="9">
        <v>131</v>
      </c>
      <c r="O2550" s="9">
        <v>79</v>
      </c>
      <c r="P2550" s="9">
        <v>27.69</v>
      </c>
      <c r="Q2550" s="9">
        <v>90</v>
      </c>
      <c r="R2550" s="9">
        <v>65</v>
      </c>
    </row>
    <row r="2551" spans="1:18" x14ac:dyDescent="0.2">
      <c r="A2551" s="9">
        <v>0</v>
      </c>
      <c r="B2551" s="9">
        <v>1</v>
      </c>
      <c r="C2551" s="9">
        <v>59</v>
      </c>
      <c r="D2551" s="9">
        <v>1</v>
      </c>
      <c r="E2551" s="9">
        <v>0</v>
      </c>
      <c r="F2551" s="9">
        <v>0</v>
      </c>
      <c r="G2551" s="9">
        <v>0</v>
      </c>
      <c r="H2551" s="9">
        <v>0</v>
      </c>
      <c r="I2551" s="9">
        <v>0</v>
      </c>
      <c r="J2551" s="9">
        <v>0</v>
      </c>
      <c r="K2551" s="9">
        <v>0</v>
      </c>
      <c r="L2551" s="9">
        <v>0</v>
      </c>
      <c r="M2551" s="9">
        <v>190</v>
      </c>
      <c r="N2551" s="9">
        <v>127</v>
      </c>
      <c r="O2551" s="9">
        <v>77</v>
      </c>
      <c r="P2551" s="9">
        <v>28.47</v>
      </c>
      <c r="Q2551" s="9">
        <v>80</v>
      </c>
      <c r="R2551" s="9">
        <v>100</v>
      </c>
    </row>
    <row r="2552" spans="1:18" x14ac:dyDescent="0.2">
      <c r="A2552" s="9">
        <v>0</v>
      </c>
      <c r="B2552" s="9">
        <v>1</v>
      </c>
      <c r="C2552" s="9">
        <v>43</v>
      </c>
      <c r="D2552" s="9">
        <v>0</v>
      </c>
      <c r="E2552" s="9">
        <v>0</v>
      </c>
      <c r="F2552" s="9">
        <v>1</v>
      </c>
      <c r="G2552" s="9">
        <v>1</v>
      </c>
      <c r="H2552" s="9">
        <v>10</v>
      </c>
      <c r="I2552" s="9">
        <v>0</v>
      </c>
      <c r="J2552" s="9">
        <v>0</v>
      </c>
      <c r="K2552" s="9">
        <v>0</v>
      </c>
      <c r="L2552" s="9">
        <v>0</v>
      </c>
      <c r="M2552" s="9">
        <v>285</v>
      </c>
      <c r="N2552" s="9">
        <v>100.5</v>
      </c>
      <c r="O2552" s="9">
        <v>66</v>
      </c>
      <c r="P2552" s="9">
        <v>22.05</v>
      </c>
      <c r="Q2552" s="9">
        <v>65</v>
      </c>
      <c r="R2552" s="9">
        <v>75</v>
      </c>
    </row>
    <row r="2553" spans="1:18" x14ac:dyDescent="0.2">
      <c r="A2553" s="9">
        <v>0</v>
      </c>
      <c r="B2553" s="9">
        <v>0</v>
      </c>
      <c r="C2553" s="9">
        <v>50</v>
      </c>
      <c r="D2553" s="9">
        <v>1</v>
      </c>
      <c r="E2553" s="9">
        <v>0</v>
      </c>
      <c r="F2553" s="9">
        <v>0</v>
      </c>
      <c r="G2553" s="9">
        <v>1</v>
      </c>
      <c r="H2553" s="9">
        <v>20</v>
      </c>
      <c r="I2553" s="9">
        <v>0</v>
      </c>
      <c r="J2553" s="9">
        <v>0</v>
      </c>
      <c r="K2553" s="9">
        <v>0</v>
      </c>
      <c r="L2553" s="9">
        <v>0</v>
      </c>
      <c r="M2553" s="9">
        <v>195</v>
      </c>
      <c r="N2553" s="9">
        <v>131.5</v>
      </c>
      <c r="O2553" s="9">
        <v>83</v>
      </c>
      <c r="P2553" s="9">
        <v>24.61</v>
      </c>
      <c r="Q2553" s="9">
        <v>75</v>
      </c>
      <c r="R2553" s="9">
        <v>78</v>
      </c>
    </row>
    <row r="2554" spans="1:18" x14ac:dyDescent="0.2">
      <c r="A2554" s="9">
        <v>0</v>
      </c>
      <c r="B2554" s="9">
        <v>0</v>
      </c>
      <c r="C2554" s="9">
        <v>46</v>
      </c>
      <c r="D2554" s="9">
        <v>1</v>
      </c>
      <c r="E2554" s="9">
        <v>0</v>
      </c>
      <c r="F2554" s="9">
        <v>0</v>
      </c>
      <c r="G2554" s="9">
        <v>0</v>
      </c>
      <c r="H2554" s="9">
        <v>0</v>
      </c>
      <c r="I2554" s="9">
        <v>0</v>
      </c>
      <c r="J2554" s="9">
        <v>0</v>
      </c>
      <c r="K2554" s="9">
        <v>0</v>
      </c>
      <c r="L2554" s="9">
        <v>0</v>
      </c>
      <c r="M2554" s="9">
        <v>217</v>
      </c>
      <c r="N2554" s="9">
        <v>131.5</v>
      </c>
      <c r="O2554" s="9">
        <v>77</v>
      </c>
      <c r="P2554" s="9">
        <v>20.25</v>
      </c>
      <c r="Q2554" s="9">
        <v>65</v>
      </c>
      <c r="R2554" s="9">
        <v>76</v>
      </c>
    </row>
    <row r="2555" spans="1:18" x14ac:dyDescent="0.2">
      <c r="A2555" s="9">
        <v>0</v>
      </c>
      <c r="B2555" s="9">
        <v>0</v>
      </c>
      <c r="C2555" s="9">
        <v>60</v>
      </c>
      <c r="D2555" s="9">
        <v>1</v>
      </c>
      <c r="E2555" s="9">
        <v>0</v>
      </c>
      <c r="F2555" s="9">
        <v>0</v>
      </c>
      <c r="G2555" s="9">
        <v>0</v>
      </c>
      <c r="H2555" s="9">
        <v>0</v>
      </c>
      <c r="I2555" s="9">
        <v>0</v>
      </c>
      <c r="J2555" s="9">
        <v>0</v>
      </c>
      <c r="K2555" s="9">
        <v>1</v>
      </c>
      <c r="L2555" s="9">
        <v>0</v>
      </c>
      <c r="M2555" s="9">
        <v>231</v>
      </c>
      <c r="N2555" s="9">
        <v>174</v>
      </c>
      <c r="O2555" s="9">
        <v>110</v>
      </c>
      <c r="P2555" s="9">
        <v>25.05</v>
      </c>
      <c r="Q2555" s="9">
        <v>85</v>
      </c>
      <c r="R2555" s="9">
        <v>82</v>
      </c>
    </row>
    <row r="2556" spans="1:18" x14ac:dyDescent="0.2">
      <c r="A2556" s="9">
        <v>0</v>
      </c>
      <c r="B2556" s="9">
        <v>1</v>
      </c>
      <c r="C2556" s="9">
        <v>43</v>
      </c>
      <c r="D2556" s="9">
        <v>1</v>
      </c>
      <c r="E2556" s="9">
        <v>0</v>
      </c>
      <c r="F2556" s="9">
        <v>0</v>
      </c>
      <c r="G2556" s="9">
        <v>1</v>
      </c>
      <c r="H2556" s="9">
        <v>15</v>
      </c>
      <c r="I2556" s="9">
        <v>0</v>
      </c>
      <c r="J2556" s="9">
        <v>0</v>
      </c>
      <c r="K2556" s="9">
        <v>0</v>
      </c>
      <c r="L2556" s="9">
        <v>0</v>
      </c>
      <c r="M2556" s="9">
        <v>175</v>
      </c>
      <c r="N2556" s="9">
        <v>125</v>
      </c>
      <c r="O2556" s="9">
        <v>76</v>
      </c>
      <c r="P2556" s="9">
        <v>24.92</v>
      </c>
      <c r="Q2556" s="9">
        <v>80</v>
      </c>
      <c r="R2556" s="9">
        <v>95</v>
      </c>
    </row>
    <row r="2557" spans="1:18" x14ac:dyDescent="0.2">
      <c r="A2557" s="9">
        <v>1</v>
      </c>
      <c r="B2557" s="9">
        <v>1</v>
      </c>
      <c r="C2557" s="9">
        <v>61</v>
      </c>
      <c r="D2557" s="9">
        <v>0</v>
      </c>
      <c r="E2557" s="9">
        <v>0</v>
      </c>
      <c r="F2557" s="9">
        <v>0</v>
      </c>
      <c r="G2557" s="9">
        <v>1</v>
      </c>
      <c r="H2557" s="9">
        <v>15</v>
      </c>
      <c r="I2557" s="9">
        <v>0</v>
      </c>
      <c r="J2557" s="9">
        <v>0</v>
      </c>
      <c r="K2557" s="9">
        <v>0</v>
      </c>
      <c r="L2557" s="9">
        <v>0</v>
      </c>
      <c r="M2557" s="9">
        <v>217</v>
      </c>
      <c r="N2557" s="9">
        <v>131</v>
      </c>
      <c r="O2557" s="9">
        <v>83</v>
      </c>
      <c r="P2557" s="9">
        <v>26.46</v>
      </c>
      <c r="Q2557" s="9">
        <v>62</v>
      </c>
      <c r="R2557" s="9">
        <v>81</v>
      </c>
    </row>
    <row r="2558" spans="1:18" x14ac:dyDescent="0.2">
      <c r="A2558" s="9">
        <v>0</v>
      </c>
      <c r="B2558" s="9">
        <v>1</v>
      </c>
      <c r="C2558" s="9">
        <v>60</v>
      </c>
      <c r="D2558" s="9">
        <v>0</v>
      </c>
      <c r="E2558" s="9">
        <v>0</v>
      </c>
      <c r="F2558" s="9">
        <v>1</v>
      </c>
      <c r="G2558" s="9">
        <v>0</v>
      </c>
      <c r="H2558" s="9">
        <v>0</v>
      </c>
      <c r="I2558" s="9">
        <v>0</v>
      </c>
      <c r="J2558" s="9">
        <v>0</v>
      </c>
      <c r="K2558" s="9">
        <v>0</v>
      </c>
      <c r="L2558" s="9">
        <v>0</v>
      </c>
      <c r="M2558" s="9">
        <v>224</v>
      </c>
      <c r="N2558" s="9">
        <v>143.5</v>
      </c>
      <c r="O2558" s="9">
        <v>77.5</v>
      </c>
      <c r="P2558" s="9">
        <v>26.13</v>
      </c>
      <c r="Q2558" s="9">
        <v>65</v>
      </c>
      <c r="R2558" s="9">
        <v>81</v>
      </c>
    </row>
    <row r="2559" spans="1:18" x14ac:dyDescent="0.2">
      <c r="A2559" s="9">
        <v>0</v>
      </c>
      <c r="B2559" s="9">
        <v>0</v>
      </c>
      <c r="C2559" s="9">
        <v>48</v>
      </c>
      <c r="D2559" s="9">
        <v>0</v>
      </c>
      <c r="E2559" s="9">
        <v>0</v>
      </c>
      <c r="F2559" s="9">
        <v>1</v>
      </c>
      <c r="G2559" s="9">
        <v>0</v>
      </c>
      <c r="H2559" s="9">
        <v>0</v>
      </c>
      <c r="I2559" s="9">
        <v>0</v>
      </c>
      <c r="J2559" s="9">
        <v>0</v>
      </c>
      <c r="K2559" s="9">
        <v>0</v>
      </c>
      <c r="L2559" s="9">
        <v>0</v>
      </c>
      <c r="M2559" s="9">
        <v>309</v>
      </c>
      <c r="N2559" s="9">
        <v>136</v>
      </c>
      <c r="O2559" s="9">
        <v>90</v>
      </c>
      <c r="P2559" s="9">
        <v>26.83</v>
      </c>
      <c r="Q2559" s="9">
        <v>70</v>
      </c>
      <c r="R2559" s="9">
        <v>75</v>
      </c>
    </row>
    <row r="2560" spans="1:18" x14ac:dyDescent="0.2">
      <c r="A2560" s="9">
        <v>0</v>
      </c>
      <c r="B2560" s="9">
        <v>0</v>
      </c>
      <c r="C2560" s="9">
        <v>38</v>
      </c>
      <c r="D2560" s="9">
        <v>1</v>
      </c>
      <c r="E2560" s="9">
        <v>0</v>
      </c>
      <c r="F2560" s="9">
        <v>0</v>
      </c>
      <c r="G2560" s="9">
        <v>1</v>
      </c>
      <c r="H2560" s="9">
        <v>5</v>
      </c>
      <c r="I2560" s="9">
        <v>0</v>
      </c>
      <c r="J2560" s="9">
        <v>0</v>
      </c>
      <c r="K2560" s="9">
        <v>0</v>
      </c>
      <c r="L2560" s="9">
        <v>0</v>
      </c>
      <c r="M2560" s="9">
        <v>201</v>
      </c>
      <c r="N2560" s="9">
        <v>123.5</v>
      </c>
      <c r="O2560" s="9">
        <v>78</v>
      </c>
      <c r="P2560" s="9">
        <v>27.14</v>
      </c>
      <c r="Q2560" s="9">
        <v>79</v>
      </c>
      <c r="R2560" s="9">
        <v>77</v>
      </c>
    </row>
    <row r="2561" spans="1:18" x14ac:dyDescent="0.2">
      <c r="A2561" s="9">
        <v>1</v>
      </c>
      <c r="B2561" s="9">
        <v>1</v>
      </c>
      <c r="C2561" s="9">
        <v>44</v>
      </c>
      <c r="D2561" s="9">
        <v>0</v>
      </c>
      <c r="E2561" s="9">
        <v>0</v>
      </c>
      <c r="F2561" s="9">
        <v>1</v>
      </c>
      <c r="G2561" s="9">
        <v>1</v>
      </c>
      <c r="H2561" s="9">
        <v>3</v>
      </c>
      <c r="I2561" s="9">
        <v>0</v>
      </c>
      <c r="J2561" s="9">
        <v>0</v>
      </c>
      <c r="K2561" s="9">
        <v>1</v>
      </c>
      <c r="L2561" s="9">
        <v>0</v>
      </c>
      <c r="M2561" s="9">
        <v>352</v>
      </c>
      <c r="N2561" s="9">
        <v>164</v>
      </c>
      <c r="O2561" s="9">
        <v>119</v>
      </c>
      <c r="P2561" s="9">
        <v>28.92</v>
      </c>
      <c r="Q2561" s="9">
        <v>73</v>
      </c>
      <c r="R2561" s="9">
        <v>72</v>
      </c>
    </row>
    <row r="2562" spans="1:18" x14ac:dyDescent="0.2">
      <c r="A2562" s="9">
        <v>0</v>
      </c>
      <c r="B2562" s="9">
        <v>0</v>
      </c>
      <c r="C2562" s="9">
        <v>49</v>
      </c>
      <c r="D2562" s="9">
        <v>1</v>
      </c>
      <c r="E2562" s="9">
        <v>0</v>
      </c>
      <c r="F2562" s="9">
        <v>0</v>
      </c>
      <c r="G2562" s="9">
        <v>0</v>
      </c>
      <c r="H2562" s="9">
        <v>0</v>
      </c>
      <c r="I2562" s="9">
        <v>0</v>
      </c>
      <c r="J2562" s="9">
        <v>0</v>
      </c>
      <c r="K2562" s="9">
        <v>1</v>
      </c>
      <c r="L2562" s="9">
        <v>0</v>
      </c>
      <c r="M2562" s="9">
        <v>233</v>
      </c>
      <c r="N2562" s="9">
        <v>149</v>
      </c>
      <c r="O2562" s="9">
        <v>91.5</v>
      </c>
      <c r="P2562" s="9">
        <v>26.03</v>
      </c>
      <c r="Q2562" s="9">
        <v>68</v>
      </c>
      <c r="R2562" s="9">
        <v>78</v>
      </c>
    </row>
    <row r="2563" spans="1:18" x14ac:dyDescent="0.2">
      <c r="A2563" s="9">
        <v>0</v>
      </c>
      <c r="B2563" s="9">
        <v>1</v>
      </c>
      <c r="C2563" s="9">
        <v>52</v>
      </c>
      <c r="D2563" s="9">
        <v>1</v>
      </c>
      <c r="E2563" s="9">
        <v>0</v>
      </c>
      <c r="F2563" s="9">
        <v>0</v>
      </c>
      <c r="G2563" s="9">
        <v>1</v>
      </c>
      <c r="H2563" s="9">
        <v>30</v>
      </c>
      <c r="I2563" s="9">
        <v>0</v>
      </c>
      <c r="J2563" s="9">
        <v>0</v>
      </c>
      <c r="K2563" s="9">
        <v>0</v>
      </c>
      <c r="L2563" s="9">
        <v>0</v>
      </c>
      <c r="M2563" s="9">
        <v>223</v>
      </c>
      <c r="N2563" s="9">
        <v>133</v>
      </c>
      <c r="O2563" s="9">
        <v>82</v>
      </c>
      <c r="P2563" s="9">
        <v>21.18</v>
      </c>
      <c r="Q2563" s="9">
        <v>66</v>
      </c>
      <c r="R2563" s="9">
        <v>77</v>
      </c>
    </row>
    <row r="2564" spans="1:18" x14ac:dyDescent="0.2">
      <c r="A2564" s="9">
        <v>0</v>
      </c>
      <c r="B2564" s="9">
        <v>0</v>
      </c>
      <c r="C2564" s="9">
        <v>60</v>
      </c>
      <c r="D2564" s="9">
        <v>0</v>
      </c>
      <c r="E2564" s="9">
        <v>1</v>
      </c>
      <c r="F2564" s="9">
        <v>0</v>
      </c>
      <c r="G2564" s="9">
        <v>1</v>
      </c>
      <c r="H2564" s="9">
        <v>20</v>
      </c>
      <c r="I2564" s="9">
        <v>0</v>
      </c>
      <c r="J2564" s="9">
        <v>0</v>
      </c>
      <c r="K2564" s="9">
        <v>0</v>
      </c>
      <c r="L2564" s="9">
        <v>0</v>
      </c>
      <c r="M2564" s="9">
        <v>260</v>
      </c>
      <c r="N2564" s="9">
        <v>139</v>
      </c>
      <c r="O2564" s="9">
        <v>81</v>
      </c>
      <c r="P2564" s="9">
        <v>24.68</v>
      </c>
      <c r="Q2564" s="9">
        <v>74</v>
      </c>
      <c r="R2564" s="9">
        <v>70</v>
      </c>
    </row>
    <row r="2565" spans="1:18" x14ac:dyDescent="0.2">
      <c r="A2565" s="9">
        <v>0</v>
      </c>
      <c r="B2565" s="9">
        <v>1</v>
      </c>
      <c r="C2565" s="9">
        <v>62</v>
      </c>
      <c r="D2565" s="9">
        <v>1</v>
      </c>
      <c r="E2565" s="9">
        <v>0</v>
      </c>
      <c r="F2565" s="9">
        <v>0</v>
      </c>
      <c r="G2565" s="9">
        <v>1</v>
      </c>
      <c r="H2565" s="9">
        <v>20</v>
      </c>
      <c r="I2565" s="9">
        <v>0</v>
      </c>
      <c r="J2565" s="9">
        <v>0</v>
      </c>
      <c r="K2565" s="9">
        <v>0</v>
      </c>
      <c r="L2565" s="9">
        <v>0</v>
      </c>
      <c r="M2565" s="9">
        <v>185</v>
      </c>
      <c r="N2565" s="9">
        <v>124</v>
      </c>
      <c r="O2565" s="9">
        <v>84</v>
      </c>
      <c r="P2565" s="9">
        <v>24.53</v>
      </c>
      <c r="Q2565" s="9">
        <v>66</v>
      </c>
      <c r="R2565" s="9">
        <v>70</v>
      </c>
    </row>
    <row r="2566" spans="1:18" x14ac:dyDescent="0.2">
      <c r="A2566" s="9">
        <v>1</v>
      </c>
      <c r="B2566" s="9">
        <v>1</v>
      </c>
      <c r="C2566" s="9">
        <v>58</v>
      </c>
      <c r="D2566" s="9">
        <v>0</v>
      </c>
      <c r="E2566" s="9">
        <v>0</v>
      </c>
      <c r="F2566" s="9">
        <v>0</v>
      </c>
      <c r="G2566" s="9">
        <v>0</v>
      </c>
      <c r="H2566" s="9">
        <v>0</v>
      </c>
      <c r="I2566" s="9">
        <v>0</v>
      </c>
      <c r="J2566" s="9">
        <v>0</v>
      </c>
      <c r="K2566" s="9">
        <v>1</v>
      </c>
      <c r="L2566" s="9">
        <v>0</v>
      </c>
      <c r="M2566" s="9">
        <v>320</v>
      </c>
      <c r="N2566" s="9">
        <v>139</v>
      </c>
      <c r="O2566" s="9">
        <v>81.5</v>
      </c>
      <c r="P2566" s="9">
        <v>23.65</v>
      </c>
      <c r="Q2566" s="9">
        <v>80</v>
      </c>
      <c r="R2566" s="9">
        <v>82</v>
      </c>
    </row>
    <row r="2567" spans="1:18" x14ac:dyDescent="0.2">
      <c r="A2567" s="9">
        <v>0</v>
      </c>
      <c r="B2567" s="9">
        <v>0</v>
      </c>
      <c r="C2567" s="9">
        <v>48</v>
      </c>
      <c r="D2567" s="9">
        <v>0</v>
      </c>
      <c r="E2567" s="9">
        <v>1</v>
      </c>
      <c r="F2567" s="9">
        <v>0</v>
      </c>
      <c r="G2567" s="9">
        <v>1</v>
      </c>
      <c r="H2567" s="9">
        <v>20</v>
      </c>
      <c r="I2567" s="9">
        <v>0</v>
      </c>
      <c r="J2567" s="9">
        <v>0</v>
      </c>
      <c r="K2567" s="9">
        <v>0</v>
      </c>
      <c r="L2567" s="9">
        <v>0</v>
      </c>
      <c r="M2567" s="9">
        <v>246</v>
      </c>
      <c r="N2567" s="9">
        <v>113</v>
      </c>
      <c r="O2567" s="9">
        <v>87</v>
      </c>
      <c r="P2567" s="9">
        <v>18.010000000000002</v>
      </c>
      <c r="Q2567" s="9">
        <v>60</v>
      </c>
      <c r="R2567" s="9">
        <v>63</v>
      </c>
    </row>
    <row r="2568" spans="1:18" x14ac:dyDescent="0.2">
      <c r="A2568" s="9">
        <v>0</v>
      </c>
      <c r="B2568" s="9">
        <v>0</v>
      </c>
      <c r="C2568" s="9">
        <v>44</v>
      </c>
      <c r="D2568" s="9">
        <v>1</v>
      </c>
      <c r="E2568" s="9">
        <v>0</v>
      </c>
      <c r="F2568" s="9">
        <v>0</v>
      </c>
      <c r="G2568" s="9">
        <v>1</v>
      </c>
      <c r="H2568" s="9">
        <v>20</v>
      </c>
      <c r="I2568" s="9">
        <v>0</v>
      </c>
      <c r="J2568" s="9">
        <v>0</v>
      </c>
      <c r="K2568" s="9">
        <v>0</v>
      </c>
      <c r="L2568" s="9">
        <v>0</v>
      </c>
      <c r="M2568" s="9">
        <v>302</v>
      </c>
      <c r="N2568" s="9">
        <v>116</v>
      </c>
      <c r="O2568" s="9">
        <v>77</v>
      </c>
      <c r="P2568" s="9">
        <v>22.67</v>
      </c>
      <c r="Q2568" s="9">
        <v>75</v>
      </c>
      <c r="R2568" s="9">
        <v>98</v>
      </c>
    </row>
    <row r="2569" spans="1:18" x14ac:dyDescent="0.2">
      <c r="A2569" s="9">
        <v>0</v>
      </c>
      <c r="B2569" s="9">
        <v>1</v>
      </c>
      <c r="C2569" s="9">
        <v>47</v>
      </c>
      <c r="D2569" s="9">
        <v>1</v>
      </c>
      <c r="E2569" s="9">
        <v>0</v>
      </c>
      <c r="F2569" s="9">
        <v>0</v>
      </c>
      <c r="G2569" s="9">
        <v>1</v>
      </c>
      <c r="H2569" s="9">
        <v>43</v>
      </c>
      <c r="I2569" s="9">
        <v>1</v>
      </c>
      <c r="J2569" s="9">
        <v>0</v>
      </c>
      <c r="K2569" s="9">
        <v>1</v>
      </c>
      <c r="L2569" s="9">
        <v>0</v>
      </c>
      <c r="M2569" s="9">
        <v>237</v>
      </c>
      <c r="N2569" s="9">
        <v>182</v>
      </c>
      <c r="O2569" s="9">
        <v>110</v>
      </c>
      <c r="P2569" s="9">
        <v>28.88</v>
      </c>
      <c r="Q2569" s="9">
        <v>72</v>
      </c>
      <c r="R2569" s="9">
        <v>83</v>
      </c>
    </row>
    <row r="2570" spans="1:18" x14ac:dyDescent="0.2">
      <c r="A2570" s="9">
        <v>0</v>
      </c>
      <c r="B2570" s="9">
        <v>0</v>
      </c>
      <c r="C2570" s="9">
        <v>44</v>
      </c>
      <c r="D2570" s="9">
        <v>0</v>
      </c>
      <c r="E2570" s="9">
        <v>0</v>
      </c>
      <c r="F2570" s="9">
        <v>0</v>
      </c>
      <c r="G2570" s="9">
        <v>0</v>
      </c>
      <c r="H2570" s="9">
        <v>0</v>
      </c>
      <c r="I2570" s="9">
        <v>0</v>
      </c>
      <c r="J2570" s="9">
        <v>0</v>
      </c>
      <c r="K2570" s="9">
        <v>0</v>
      </c>
      <c r="L2570" s="9">
        <v>0</v>
      </c>
      <c r="M2570" s="9">
        <v>216</v>
      </c>
      <c r="N2570" s="9">
        <v>113</v>
      </c>
      <c r="O2570" s="9">
        <v>74</v>
      </c>
      <c r="P2570" s="9">
        <v>22.19</v>
      </c>
      <c r="Q2570" s="9">
        <v>80</v>
      </c>
      <c r="R2570" s="9">
        <v>76</v>
      </c>
    </row>
    <row r="2571" spans="1:18" x14ac:dyDescent="0.2">
      <c r="A2571" s="9">
        <v>0</v>
      </c>
      <c r="B2571" s="9">
        <v>0</v>
      </c>
      <c r="C2571" s="9">
        <v>46</v>
      </c>
      <c r="D2571" s="9">
        <v>0</v>
      </c>
      <c r="E2571" s="9">
        <v>1</v>
      </c>
      <c r="F2571" s="9">
        <v>0</v>
      </c>
      <c r="G2571" s="9">
        <v>1</v>
      </c>
      <c r="H2571" s="9">
        <v>20</v>
      </c>
      <c r="I2571" s="9">
        <v>0</v>
      </c>
      <c r="J2571" s="9">
        <v>0</v>
      </c>
      <c r="K2571" s="9">
        <v>0</v>
      </c>
      <c r="L2571" s="9">
        <v>0</v>
      </c>
      <c r="M2571" s="9">
        <v>275</v>
      </c>
      <c r="N2571" s="9">
        <v>126</v>
      </c>
      <c r="O2571" s="9">
        <v>71</v>
      </c>
      <c r="P2571" s="9">
        <v>24.91</v>
      </c>
      <c r="Q2571" s="9">
        <v>80</v>
      </c>
      <c r="R2571" s="9">
        <v>71</v>
      </c>
    </row>
    <row r="2572" spans="1:18" x14ac:dyDescent="0.2">
      <c r="A2572" s="9">
        <v>0</v>
      </c>
      <c r="B2572" s="9">
        <v>0</v>
      </c>
      <c r="C2572" s="9">
        <v>37</v>
      </c>
      <c r="D2572" s="9">
        <v>1</v>
      </c>
      <c r="E2572" s="9">
        <v>0</v>
      </c>
      <c r="F2572" s="9">
        <v>0</v>
      </c>
      <c r="G2572" s="9">
        <v>0</v>
      </c>
      <c r="H2572" s="9">
        <v>0</v>
      </c>
      <c r="I2572" s="9">
        <v>0</v>
      </c>
      <c r="J2572" s="9">
        <v>0</v>
      </c>
      <c r="K2572" s="9">
        <v>0</v>
      </c>
      <c r="L2572" s="9">
        <v>0</v>
      </c>
      <c r="M2572" s="9">
        <v>192</v>
      </c>
      <c r="N2572" s="9">
        <v>112</v>
      </c>
      <c r="O2572" s="9">
        <v>67</v>
      </c>
      <c r="P2572" s="9">
        <v>24.61</v>
      </c>
      <c r="Q2572" s="9">
        <v>80</v>
      </c>
      <c r="R2572" s="9">
        <v>58</v>
      </c>
    </row>
    <row r="2573" spans="1:18" x14ac:dyDescent="0.2">
      <c r="A2573" s="9">
        <v>0</v>
      </c>
      <c r="B2573" s="9">
        <v>1</v>
      </c>
      <c r="C2573" s="9">
        <v>57</v>
      </c>
      <c r="D2573" s="9">
        <v>1</v>
      </c>
      <c r="E2573" s="9">
        <v>0</v>
      </c>
      <c r="F2573" s="9">
        <v>0</v>
      </c>
      <c r="G2573" s="9">
        <v>0</v>
      </c>
      <c r="H2573" s="9">
        <v>0</v>
      </c>
      <c r="I2573" s="9">
        <v>0</v>
      </c>
      <c r="J2573" s="9">
        <v>0</v>
      </c>
      <c r="K2573" s="9">
        <v>0</v>
      </c>
      <c r="L2573" s="9">
        <v>0</v>
      </c>
      <c r="M2573" s="9">
        <v>242</v>
      </c>
      <c r="N2573" s="9">
        <v>130</v>
      </c>
      <c r="O2573" s="9">
        <v>74</v>
      </c>
      <c r="P2573" s="9">
        <v>28.9</v>
      </c>
      <c r="Q2573" s="9">
        <v>60</v>
      </c>
      <c r="R2573" s="9">
        <v>53</v>
      </c>
    </row>
    <row r="2574" spans="1:18" x14ac:dyDescent="0.2">
      <c r="A2574" s="9">
        <v>0</v>
      </c>
      <c r="B2574" s="9">
        <v>1</v>
      </c>
      <c r="C2574" s="9">
        <v>55</v>
      </c>
      <c r="D2574" s="9">
        <v>0</v>
      </c>
      <c r="E2574" s="9">
        <v>1</v>
      </c>
      <c r="F2574" s="9">
        <v>0</v>
      </c>
      <c r="G2574" s="9">
        <v>0</v>
      </c>
      <c r="H2574" s="9">
        <v>0</v>
      </c>
      <c r="I2574" s="9">
        <v>0</v>
      </c>
      <c r="J2574" s="9">
        <v>0</v>
      </c>
      <c r="K2574" s="9">
        <v>0</v>
      </c>
      <c r="L2574" s="9">
        <v>0</v>
      </c>
      <c r="M2574" s="9">
        <v>202</v>
      </c>
      <c r="N2574" s="9">
        <v>104</v>
      </c>
      <c r="O2574" s="9">
        <v>76</v>
      </c>
      <c r="P2574" s="9">
        <v>31.68</v>
      </c>
      <c r="Q2574" s="9">
        <v>62</v>
      </c>
      <c r="R2574" s="9">
        <v>74</v>
      </c>
    </row>
    <row r="2575" spans="1:18" x14ac:dyDescent="0.2">
      <c r="A2575" s="9">
        <v>0</v>
      </c>
      <c r="B2575" s="9">
        <v>0</v>
      </c>
      <c r="C2575" s="9">
        <v>54</v>
      </c>
      <c r="D2575" s="9">
        <v>1</v>
      </c>
      <c r="E2575" s="9">
        <v>0</v>
      </c>
      <c r="F2575" s="9">
        <v>0</v>
      </c>
      <c r="G2575" s="9">
        <v>0</v>
      </c>
      <c r="H2575" s="9">
        <v>0</v>
      </c>
      <c r="I2575" s="9">
        <v>0</v>
      </c>
      <c r="J2575" s="9">
        <v>0</v>
      </c>
      <c r="K2575" s="9">
        <v>0</v>
      </c>
      <c r="L2575" s="9">
        <v>0</v>
      </c>
      <c r="M2575" s="9">
        <v>241</v>
      </c>
      <c r="N2575" s="9">
        <v>106</v>
      </c>
      <c r="O2575" s="9">
        <v>77</v>
      </c>
      <c r="P2575" s="9">
        <v>27.64</v>
      </c>
      <c r="Q2575" s="9">
        <v>78</v>
      </c>
      <c r="R2575" s="9">
        <v>74</v>
      </c>
    </row>
    <row r="2576" spans="1:18" x14ac:dyDescent="0.2">
      <c r="A2576" s="9">
        <v>0</v>
      </c>
      <c r="B2576" s="9">
        <v>0</v>
      </c>
      <c r="C2576" s="9">
        <v>55</v>
      </c>
      <c r="D2576" s="9">
        <v>0</v>
      </c>
      <c r="E2576" s="9">
        <v>1</v>
      </c>
      <c r="F2576" s="9">
        <v>0</v>
      </c>
      <c r="G2576" s="9">
        <v>0</v>
      </c>
      <c r="H2576" s="9">
        <v>0</v>
      </c>
      <c r="I2576" s="9">
        <v>0</v>
      </c>
      <c r="J2576" s="9">
        <v>0</v>
      </c>
      <c r="K2576" s="9">
        <v>1</v>
      </c>
      <c r="L2576" s="9">
        <v>0</v>
      </c>
      <c r="M2576" s="9">
        <v>309</v>
      </c>
      <c r="N2576" s="9">
        <v>177.5</v>
      </c>
      <c r="O2576" s="9">
        <v>110</v>
      </c>
      <c r="P2576" s="9">
        <v>22.89</v>
      </c>
      <c r="Q2576" s="9">
        <v>63</v>
      </c>
      <c r="R2576" s="9">
        <v>73</v>
      </c>
    </row>
    <row r="2577" spans="1:18" x14ac:dyDescent="0.2">
      <c r="A2577" s="9">
        <v>0</v>
      </c>
      <c r="B2577" s="9">
        <v>0</v>
      </c>
      <c r="C2577" s="9">
        <v>46</v>
      </c>
      <c r="D2577" s="9">
        <v>1</v>
      </c>
      <c r="E2577" s="9">
        <v>0</v>
      </c>
      <c r="F2577" s="9">
        <v>0</v>
      </c>
      <c r="G2577" s="9">
        <v>1</v>
      </c>
      <c r="H2577" s="9">
        <v>43</v>
      </c>
      <c r="I2577" s="9">
        <v>0</v>
      </c>
      <c r="J2577" s="9">
        <v>0</v>
      </c>
      <c r="K2577" s="9">
        <v>0</v>
      </c>
      <c r="L2577" s="9">
        <v>0</v>
      </c>
      <c r="M2577" s="9">
        <v>262</v>
      </c>
      <c r="N2577" s="9">
        <v>121</v>
      </c>
      <c r="O2577" s="9">
        <v>78</v>
      </c>
      <c r="P2577" s="9">
        <v>24.24</v>
      </c>
      <c r="Q2577" s="9">
        <v>75</v>
      </c>
      <c r="R2577" s="9">
        <v>72</v>
      </c>
    </row>
    <row r="2578" spans="1:18" x14ac:dyDescent="0.2">
      <c r="A2578" s="9">
        <v>0</v>
      </c>
      <c r="B2578" s="9">
        <v>0</v>
      </c>
      <c r="C2578" s="9">
        <v>39</v>
      </c>
      <c r="D2578" s="9">
        <v>0</v>
      </c>
      <c r="E2578" s="9">
        <v>1</v>
      </c>
      <c r="F2578" s="9">
        <v>0</v>
      </c>
      <c r="G2578" s="9">
        <v>0</v>
      </c>
      <c r="H2578" s="9">
        <v>0</v>
      </c>
      <c r="I2578" s="9">
        <v>0</v>
      </c>
      <c r="J2578" s="9">
        <v>0</v>
      </c>
      <c r="K2578" s="9">
        <v>0</v>
      </c>
      <c r="L2578" s="9">
        <v>0</v>
      </c>
      <c r="M2578" s="9">
        <v>197</v>
      </c>
      <c r="N2578" s="9">
        <v>134</v>
      </c>
      <c r="O2578" s="9">
        <v>78</v>
      </c>
      <c r="P2578" s="9">
        <v>30.36</v>
      </c>
      <c r="Q2578" s="9">
        <v>100</v>
      </c>
      <c r="R2578" s="9">
        <v>83</v>
      </c>
    </row>
    <row r="2579" spans="1:18" x14ac:dyDescent="0.2">
      <c r="A2579" s="9">
        <v>0</v>
      </c>
      <c r="B2579" s="9">
        <v>0</v>
      </c>
      <c r="C2579" s="9">
        <v>37</v>
      </c>
      <c r="D2579" s="9">
        <v>1</v>
      </c>
      <c r="E2579" s="9">
        <v>0</v>
      </c>
      <c r="F2579" s="9">
        <v>0</v>
      </c>
      <c r="G2579" s="9">
        <v>0</v>
      </c>
      <c r="H2579" s="9">
        <v>0</v>
      </c>
      <c r="I2579" s="9">
        <v>0</v>
      </c>
      <c r="J2579" s="9">
        <v>0</v>
      </c>
      <c r="K2579" s="9">
        <v>0</v>
      </c>
      <c r="L2579" s="9">
        <v>0</v>
      </c>
      <c r="M2579" s="9">
        <v>209</v>
      </c>
      <c r="N2579" s="9">
        <v>110</v>
      </c>
      <c r="O2579" s="9">
        <v>77.5</v>
      </c>
      <c r="P2579" s="9">
        <v>17.93</v>
      </c>
      <c r="Q2579" s="9">
        <v>77</v>
      </c>
      <c r="R2579" s="9">
        <v>80</v>
      </c>
    </row>
    <row r="2580" spans="1:18" x14ac:dyDescent="0.2">
      <c r="A2580" s="9">
        <v>0</v>
      </c>
      <c r="B2580" s="9">
        <v>0</v>
      </c>
      <c r="C2580" s="9">
        <v>43</v>
      </c>
      <c r="D2580" s="9">
        <v>0</v>
      </c>
      <c r="E2580" s="9">
        <v>0</v>
      </c>
      <c r="F2580" s="9">
        <v>0</v>
      </c>
      <c r="G2580" s="9">
        <v>1</v>
      </c>
      <c r="H2580" s="9">
        <v>30</v>
      </c>
      <c r="I2580" s="9">
        <v>0</v>
      </c>
      <c r="J2580" s="9">
        <v>0</v>
      </c>
      <c r="K2580" s="9">
        <v>0</v>
      </c>
      <c r="L2580" s="9">
        <v>0</v>
      </c>
      <c r="M2580" s="9">
        <v>235</v>
      </c>
      <c r="N2580" s="9">
        <v>128.5</v>
      </c>
      <c r="O2580" s="9">
        <v>80</v>
      </c>
      <c r="P2580" s="9">
        <v>18.829999999999998</v>
      </c>
      <c r="Q2580" s="9">
        <v>90</v>
      </c>
      <c r="R2580" s="9">
        <v>70</v>
      </c>
    </row>
    <row r="2581" spans="1:18" x14ac:dyDescent="0.2">
      <c r="A2581" s="9">
        <v>0</v>
      </c>
      <c r="B2581" s="9">
        <v>1</v>
      </c>
      <c r="C2581" s="9">
        <v>46</v>
      </c>
      <c r="D2581" s="9">
        <v>1</v>
      </c>
      <c r="E2581" s="9">
        <v>0</v>
      </c>
      <c r="F2581" s="9">
        <v>0</v>
      </c>
      <c r="G2581" s="9">
        <v>1</v>
      </c>
      <c r="H2581" s="9">
        <v>30</v>
      </c>
      <c r="I2581" s="9">
        <v>0</v>
      </c>
      <c r="J2581" s="9">
        <v>0</v>
      </c>
      <c r="K2581" s="9">
        <v>0</v>
      </c>
      <c r="L2581" s="9">
        <v>1</v>
      </c>
      <c r="M2581" s="9">
        <v>217</v>
      </c>
      <c r="N2581" s="9">
        <v>115</v>
      </c>
      <c r="O2581" s="9">
        <v>72</v>
      </c>
      <c r="P2581" s="9">
        <v>21.34</v>
      </c>
      <c r="Q2581" s="9">
        <v>90</v>
      </c>
      <c r="R2581" s="9">
        <v>73</v>
      </c>
    </row>
    <row r="2582" spans="1:18" x14ac:dyDescent="0.2">
      <c r="A2582" s="9">
        <v>0</v>
      </c>
      <c r="B2582" s="9">
        <v>0</v>
      </c>
      <c r="C2582" s="9">
        <v>68</v>
      </c>
      <c r="D2582" s="9">
        <v>0</v>
      </c>
      <c r="E2582" s="9">
        <v>0</v>
      </c>
      <c r="F2582" s="9">
        <v>1</v>
      </c>
      <c r="G2582" s="9">
        <v>0</v>
      </c>
      <c r="H2582" s="9">
        <v>0</v>
      </c>
      <c r="I2582" s="9">
        <v>0</v>
      </c>
      <c r="J2582" s="9">
        <v>0</v>
      </c>
      <c r="K2582" s="9">
        <v>1</v>
      </c>
      <c r="L2582" s="9">
        <v>0</v>
      </c>
      <c r="M2582" s="9">
        <v>241</v>
      </c>
      <c r="N2582" s="9">
        <v>154</v>
      </c>
      <c r="O2582" s="9">
        <v>96</v>
      </c>
      <c r="P2582" s="9">
        <v>30.12</v>
      </c>
      <c r="Q2582" s="9">
        <v>103</v>
      </c>
      <c r="R2582" s="9">
        <v>70</v>
      </c>
    </row>
    <row r="2583" spans="1:18" x14ac:dyDescent="0.2">
      <c r="A2583" s="9">
        <v>1</v>
      </c>
      <c r="B2583" s="9">
        <v>1</v>
      </c>
      <c r="C2583" s="9">
        <v>41</v>
      </c>
      <c r="D2583" s="9">
        <v>1</v>
      </c>
      <c r="E2583" s="9">
        <v>0</v>
      </c>
      <c r="F2583" s="9">
        <v>0</v>
      </c>
      <c r="G2583" s="9">
        <v>1</v>
      </c>
      <c r="H2583" s="9">
        <v>20</v>
      </c>
      <c r="I2583" s="9">
        <v>0</v>
      </c>
      <c r="J2583" s="9">
        <v>0</v>
      </c>
      <c r="K2583" s="9">
        <v>1</v>
      </c>
      <c r="L2583" s="9">
        <v>0</v>
      </c>
      <c r="M2583" s="9">
        <v>260</v>
      </c>
      <c r="N2583" s="9">
        <v>151</v>
      </c>
      <c r="O2583" s="9">
        <v>85</v>
      </c>
      <c r="P2583" s="9">
        <v>33.08</v>
      </c>
      <c r="Q2583" s="9">
        <v>95</v>
      </c>
      <c r="R2583" s="9">
        <v>91</v>
      </c>
    </row>
    <row r="2584" spans="1:18" x14ac:dyDescent="0.2">
      <c r="A2584" s="9">
        <v>0</v>
      </c>
      <c r="B2584" s="9">
        <v>0</v>
      </c>
      <c r="C2584" s="9">
        <v>55</v>
      </c>
      <c r="D2584" s="9">
        <v>0</v>
      </c>
      <c r="E2584" s="9">
        <v>1</v>
      </c>
      <c r="F2584" s="9">
        <v>0</v>
      </c>
      <c r="G2584" s="9">
        <v>1</v>
      </c>
      <c r="H2584" s="9">
        <v>9</v>
      </c>
      <c r="I2584" s="9">
        <v>0</v>
      </c>
      <c r="J2584" s="9">
        <v>0</v>
      </c>
      <c r="K2584" s="9">
        <v>1</v>
      </c>
      <c r="L2584" s="9">
        <v>0</v>
      </c>
      <c r="M2584" s="9">
        <v>265</v>
      </c>
      <c r="N2584" s="9">
        <v>154</v>
      </c>
      <c r="O2584" s="9">
        <v>87</v>
      </c>
      <c r="P2584" s="9">
        <v>20.92</v>
      </c>
      <c r="Q2584" s="9">
        <v>96</v>
      </c>
      <c r="R2584" s="9">
        <v>66</v>
      </c>
    </row>
    <row r="2585" spans="1:18" x14ac:dyDescent="0.2">
      <c r="A2585" s="9">
        <v>0</v>
      </c>
      <c r="B2585" s="9">
        <v>1</v>
      </c>
      <c r="C2585" s="9">
        <v>39</v>
      </c>
      <c r="D2585" s="9">
        <v>0</v>
      </c>
      <c r="E2585" s="9">
        <v>1</v>
      </c>
      <c r="F2585" s="9">
        <v>0</v>
      </c>
      <c r="G2585" s="9">
        <v>1</v>
      </c>
      <c r="H2585" s="9">
        <v>30</v>
      </c>
      <c r="I2585" s="9">
        <v>0</v>
      </c>
      <c r="J2585" s="9">
        <v>0</v>
      </c>
      <c r="K2585" s="9">
        <v>1</v>
      </c>
      <c r="L2585" s="9">
        <v>0</v>
      </c>
      <c r="M2585" s="9">
        <v>186</v>
      </c>
      <c r="N2585" s="9">
        <v>162</v>
      </c>
      <c r="O2585" s="9">
        <v>109</v>
      </c>
      <c r="P2585" s="9">
        <v>29.72</v>
      </c>
      <c r="Q2585" s="9">
        <v>90</v>
      </c>
      <c r="R2585" s="9">
        <v>129</v>
      </c>
    </row>
    <row r="2586" spans="1:18" x14ac:dyDescent="0.2">
      <c r="A2586" s="9">
        <v>0</v>
      </c>
      <c r="B2586" s="9">
        <v>0</v>
      </c>
      <c r="C2586" s="9">
        <v>41</v>
      </c>
      <c r="D2586" s="9">
        <v>0</v>
      </c>
      <c r="E2586" s="9">
        <v>1</v>
      </c>
      <c r="F2586" s="9">
        <v>0</v>
      </c>
      <c r="G2586" s="9">
        <v>1</v>
      </c>
      <c r="H2586" s="9">
        <v>9</v>
      </c>
      <c r="I2586" s="9">
        <v>0</v>
      </c>
      <c r="J2586" s="9">
        <v>0</v>
      </c>
      <c r="K2586" s="9">
        <v>0</v>
      </c>
      <c r="L2586" s="9">
        <v>0</v>
      </c>
      <c r="M2586" s="9">
        <v>206</v>
      </c>
      <c r="N2586" s="9">
        <v>122</v>
      </c>
      <c r="O2586" s="9">
        <v>78</v>
      </c>
      <c r="P2586" s="9">
        <v>22.54</v>
      </c>
      <c r="Q2586" s="9">
        <v>85</v>
      </c>
      <c r="R2586" s="9">
        <v>78</v>
      </c>
    </row>
    <row r="2587" spans="1:18" x14ac:dyDescent="0.2">
      <c r="A2587" s="9">
        <v>0</v>
      </c>
      <c r="B2587" s="9">
        <v>0</v>
      </c>
      <c r="C2587" s="9">
        <v>46</v>
      </c>
      <c r="D2587" s="9">
        <v>1</v>
      </c>
      <c r="E2587" s="9">
        <v>0</v>
      </c>
      <c r="F2587" s="9">
        <v>0</v>
      </c>
      <c r="G2587" s="9">
        <v>1</v>
      </c>
      <c r="H2587" s="9">
        <v>15</v>
      </c>
      <c r="I2587" s="9">
        <v>0</v>
      </c>
      <c r="J2587" s="9">
        <v>0</v>
      </c>
      <c r="K2587" s="9">
        <v>0</v>
      </c>
      <c r="L2587" s="9">
        <v>0</v>
      </c>
      <c r="M2587" s="9">
        <v>210</v>
      </c>
      <c r="N2587" s="9">
        <v>117</v>
      </c>
      <c r="O2587" s="9">
        <v>78.5</v>
      </c>
      <c r="P2587" s="9">
        <v>22.54</v>
      </c>
      <c r="Q2587" s="9">
        <v>72</v>
      </c>
      <c r="R2587" s="9">
        <v>115</v>
      </c>
    </row>
    <row r="2588" spans="1:18" x14ac:dyDescent="0.2">
      <c r="A2588" s="9">
        <v>0</v>
      </c>
      <c r="B2588" s="9">
        <v>1</v>
      </c>
      <c r="C2588" s="9">
        <v>48</v>
      </c>
      <c r="D2588" s="9">
        <v>0</v>
      </c>
      <c r="E2588" s="9">
        <v>0</v>
      </c>
      <c r="F2588" s="9">
        <v>0</v>
      </c>
      <c r="G2588" s="9">
        <v>1</v>
      </c>
      <c r="H2588" s="9">
        <v>5</v>
      </c>
      <c r="I2588" s="9">
        <v>0</v>
      </c>
      <c r="J2588" s="9">
        <v>0</v>
      </c>
      <c r="K2588" s="9">
        <v>0</v>
      </c>
      <c r="L2588" s="9">
        <v>0</v>
      </c>
      <c r="M2588" s="9">
        <v>150</v>
      </c>
      <c r="N2588" s="9">
        <v>123</v>
      </c>
      <c r="O2588" s="9">
        <v>72.5</v>
      </c>
      <c r="P2588" s="9">
        <v>25.1</v>
      </c>
      <c r="Q2588" s="9">
        <v>78</v>
      </c>
      <c r="R2588" s="9">
        <v>78</v>
      </c>
    </row>
    <row r="2589" spans="1:18" x14ac:dyDescent="0.2">
      <c r="A2589" s="9">
        <v>0</v>
      </c>
      <c r="B2589" s="9">
        <v>0</v>
      </c>
      <c r="C2589" s="9">
        <v>53</v>
      </c>
      <c r="D2589" s="9">
        <v>1</v>
      </c>
      <c r="E2589" s="9">
        <v>0</v>
      </c>
      <c r="F2589" s="9">
        <v>0</v>
      </c>
      <c r="G2589" s="9">
        <v>1</v>
      </c>
      <c r="H2589" s="9">
        <v>20</v>
      </c>
      <c r="I2589" s="9">
        <v>0</v>
      </c>
      <c r="J2589" s="9">
        <v>0</v>
      </c>
      <c r="K2589" s="9">
        <v>0</v>
      </c>
      <c r="L2589" s="9">
        <v>0</v>
      </c>
      <c r="M2589" s="9">
        <v>222</v>
      </c>
      <c r="N2589" s="9">
        <v>123</v>
      </c>
      <c r="O2589" s="9">
        <v>82</v>
      </c>
      <c r="P2589" s="9">
        <v>25.52</v>
      </c>
      <c r="Q2589" s="9">
        <v>72</v>
      </c>
      <c r="R2589" s="9">
        <v>67</v>
      </c>
    </row>
    <row r="2590" spans="1:18" x14ac:dyDescent="0.2">
      <c r="A2590" s="9">
        <v>0</v>
      </c>
      <c r="B2590" s="9">
        <v>0</v>
      </c>
      <c r="C2590" s="9">
        <v>58</v>
      </c>
      <c r="D2590" s="9">
        <v>1</v>
      </c>
      <c r="E2590" s="9">
        <v>0</v>
      </c>
      <c r="F2590" s="9">
        <v>0</v>
      </c>
      <c r="G2590" s="9">
        <v>0</v>
      </c>
      <c r="H2590" s="9">
        <v>0</v>
      </c>
      <c r="I2590" s="9">
        <v>0</v>
      </c>
      <c r="J2590" s="9">
        <v>0</v>
      </c>
      <c r="K2590" s="9">
        <v>0</v>
      </c>
      <c r="L2590" s="9">
        <v>0</v>
      </c>
      <c r="M2590" s="9">
        <v>292</v>
      </c>
      <c r="N2590" s="9">
        <v>110</v>
      </c>
      <c r="O2590" s="9">
        <v>83</v>
      </c>
      <c r="P2590" s="9">
        <v>26.98</v>
      </c>
      <c r="Q2590" s="9">
        <v>65</v>
      </c>
      <c r="R2590" s="9">
        <v>73</v>
      </c>
    </row>
    <row r="2591" spans="1:18" x14ac:dyDescent="0.2">
      <c r="A2591" s="9">
        <v>1</v>
      </c>
      <c r="B2591" s="9">
        <v>1</v>
      </c>
      <c r="C2591" s="9">
        <v>57</v>
      </c>
      <c r="D2591" s="9">
        <v>0</v>
      </c>
      <c r="E2591" s="9">
        <v>1</v>
      </c>
      <c r="F2591" s="9">
        <v>0</v>
      </c>
      <c r="G2591" s="9">
        <v>1</v>
      </c>
      <c r="H2591" s="9">
        <v>15</v>
      </c>
      <c r="I2591" s="9">
        <v>0</v>
      </c>
      <c r="J2591" s="9">
        <v>0</v>
      </c>
      <c r="K2591" s="9">
        <v>0</v>
      </c>
      <c r="L2591" s="9">
        <v>0</v>
      </c>
      <c r="M2591" s="9">
        <v>221</v>
      </c>
      <c r="N2591" s="9">
        <v>117</v>
      </c>
      <c r="O2591" s="9">
        <v>72</v>
      </c>
      <c r="P2591" s="9">
        <v>25.51</v>
      </c>
      <c r="Q2591" s="9">
        <v>75</v>
      </c>
      <c r="R2591" s="9">
        <v>83</v>
      </c>
    </row>
    <row r="2592" spans="1:18" x14ac:dyDescent="0.2">
      <c r="A2592" s="9">
        <v>1</v>
      </c>
      <c r="B2592" s="9">
        <v>1</v>
      </c>
      <c r="C2592" s="9">
        <v>40</v>
      </c>
      <c r="D2592" s="9">
        <v>0</v>
      </c>
      <c r="E2592" s="9">
        <v>0</v>
      </c>
      <c r="F2592" s="9">
        <v>0</v>
      </c>
      <c r="G2592" s="9">
        <v>0</v>
      </c>
      <c r="H2592" s="9">
        <v>0</v>
      </c>
      <c r="I2592" s="9">
        <v>0</v>
      </c>
      <c r="J2592" s="9">
        <v>0</v>
      </c>
      <c r="K2592" s="9">
        <v>0</v>
      </c>
      <c r="L2592" s="9">
        <v>0</v>
      </c>
      <c r="M2592" s="9">
        <v>161</v>
      </c>
      <c r="N2592" s="9">
        <v>122</v>
      </c>
      <c r="O2592" s="9">
        <v>85</v>
      </c>
      <c r="P2592" s="9">
        <v>30.8</v>
      </c>
      <c r="Q2592" s="9">
        <v>75</v>
      </c>
      <c r="R2592" s="9">
        <v>85</v>
      </c>
    </row>
    <row r="2593" spans="1:18" x14ac:dyDescent="0.2">
      <c r="A2593" s="9">
        <v>0</v>
      </c>
      <c r="B2593" s="9">
        <v>0</v>
      </c>
      <c r="C2593" s="9">
        <v>49</v>
      </c>
      <c r="D2593" s="9">
        <v>0</v>
      </c>
      <c r="E2593" s="9">
        <v>0</v>
      </c>
      <c r="F2593" s="9">
        <v>1</v>
      </c>
      <c r="G2593" s="9">
        <v>0</v>
      </c>
      <c r="H2593" s="9">
        <v>0</v>
      </c>
      <c r="I2593" s="9">
        <v>0</v>
      </c>
      <c r="J2593" s="9">
        <v>0</v>
      </c>
      <c r="K2593" s="9">
        <v>0</v>
      </c>
      <c r="L2593" s="9">
        <v>0</v>
      </c>
      <c r="M2593" s="9">
        <v>273</v>
      </c>
      <c r="N2593" s="9">
        <v>154</v>
      </c>
      <c r="O2593" s="9">
        <v>80</v>
      </c>
      <c r="P2593" s="9">
        <v>20.260000000000002</v>
      </c>
      <c r="Q2593" s="9">
        <v>75</v>
      </c>
      <c r="R2593" s="9">
        <v>63</v>
      </c>
    </row>
    <row r="2594" spans="1:18" x14ac:dyDescent="0.2">
      <c r="A2594" s="9">
        <v>0</v>
      </c>
      <c r="B2594" s="9">
        <v>0</v>
      </c>
      <c r="C2594" s="9">
        <v>43</v>
      </c>
      <c r="D2594" s="9">
        <v>0</v>
      </c>
      <c r="E2594" s="9">
        <v>1</v>
      </c>
      <c r="F2594" s="9">
        <v>0</v>
      </c>
      <c r="G2594" s="9">
        <v>1</v>
      </c>
      <c r="H2594" s="9">
        <v>20</v>
      </c>
      <c r="I2594" s="9">
        <v>0</v>
      </c>
      <c r="J2594" s="9">
        <v>0</v>
      </c>
      <c r="K2594" s="9">
        <v>0</v>
      </c>
      <c r="L2594" s="9">
        <v>0</v>
      </c>
      <c r="M2594" s="9">
        <v>291</v>
      </c>
      <c r="N2594" s="9">
        <v>106</v>
      </c>
      <c r="O2594" s="9">
        <v>65</v>
      </c>
      <c r="P2594" s="9">
        <v>23.83</v>
      </c>
      <c r="Q2594" s="9">
        <v>68</v>
      </c>
      <c r="R2594" s="9">
        <v>82</v>
      </c>
    </row>
    <row r="2595" spans="1:18" x14ac:dyDescent="0.2">
      <c r="A2595" s="9">
        <v>0</v>
      </c>
      <c r="B2595" s="9">
        <v>1</v>
      </c>
      <c r="C2595" s="9">
        <v>37</v>
      </c>
      <c r="D2595" s="9">
        <v>0</v>
      </c>
      <c r="E2595" s="9">
        <v>1</v>
      </c>
      <c r="F2595" s="9">
        <v>0</v>
      </c>
      <c r="G2595" s="9">
        <v>0</v>
      </c>
      <c r="H2595" s="9">
        <v>0</v>
      </c>
      <c r="I2595" s="9">
        <v>0</v>
      </c>
      <c r="J2595" s="9">
        <v>0</v>
      </c>
      <c r="K2595" s="9">
        <v>0</v>
      </c>
      <c r="L2595" s="9">
        <v>0</v>
      </c>
      <c r="M2595" s="9">
        <v>212</v>
      </c>
      <c r="N2595" s="9">
        <v>114.5</v>
      </c>
      <c r="O2595" s="9">
        <v>77</v>
      </c>
      <c r="P2595" s="9">
        <v>31.22</v>
      </c>
      <c r="Q2595" s="9">
        <v>87</v>
      </c>
      <c r="R2595" s="9">
        <v>68</v>
      </c>
    </row>
    <row r="2596" spans="1:18" x14ac:dyDescent="0.2">
      <c r="A2596" s="9">
        <v>0</v>
      </c>
      <c r="B2596" s="9">
        <v>0</v>
      </c>
      <c r="C2596" s="9">
        <v>43</v>
      </c>
      <c r="D2596" s="9">
        <v>0</v>
      </c>
      <c r="E2596" s="9">
        <v>1</v>
      </c>
      <c r="F2596" s="9">
        <v>0</v>
      </c>
      <c r="G2596" s="9">
        <v>1</v>
      </c>
      <c r="H2596" s="9">
        <v>20</v>
      </c>
      <c r="I2596" s="9">
        <v>0</v>
      </c>
      <c r="J2596" s="9">
        <v>0</v>
      </c>
      <c r="K2596" s="9">
        <v>0</v>
      </c>
      <c r="L2596" s="9">
        <v>0</v>
      </c>
      <c r="M2596" s="9">
        <v>276</v>
      </c>
      <c r="N2596" s="9">
        <v>99</v>
      </c>
      <c r="O2596" s="9">
        <v>62</v>
      </c>
      <c r="P2596" s="9">
        <v>22.17</v>
      </c>
      <c r="Q2596" s="9">
        <v>60</v>
      </c>
      <c r="R2596" s="9">
        <v>80</v>
      </c>
    </row>
    <row r="2597" spans="1:18" x14ac:dyDescent="0.2">
      <c r="A2597" s="9">
        <v>0</v>
      </c>
      <c r="B2597" s="9">
        <v>0</v>
      </c>
      <c r="C2597" s="9">
        <v>46</v>
      </c>
      <c r="D2597" s="9">
        <v>0</v>
      </c>
      <c r="E2597" s="9">
        <v>0</v>
      </c>
      <c r="F2597" s="9">
        <v>1</v>
      </c>
      <c r="G2597" s="9">
        <v>1</v>
      </c>
      <c r="H2597" s="9">
        <v>25</v>
      </c>
      <c r="I2597" s="9">
        <v>0</v>
      </c>
      <c r="J2597" s="9">
        <v>0</v>
      </c>
      <c r="K2597" s="9">
        <v>0</v>
      </c>
      <c r="L2597" s="9">
        <v>0</v>
      </c>
      <c r="M2597" s="9">
        <v>165</v>
      </c>
      <c r="N2597" s="9">
        <v>99.5</v>
      </c>
      <c r="O2597" s="9">
        <v>66</v>
      </c>
      <c r="P2597" s="9">
        <v>21.67</v>
      </c>
      <c r="Q2597" s="9">
        <v>72</v>
      </c>
      <c r="R2597" s="9">
        <v>66</v>
      </c>
    </row>
    <row r="2598" spans="1:18" x14ac:dyDescent="0.2">
      <c r="A2598" s="9">
        <v>1</v>
      </c>
      <c r="B2598" s="9">
        <v>0</v>
      </c>
      <c r="C2598" s="9">
        <v>62</v>
      </c>
      <c r="D2598" s="9">
        <v>0</v>
      </c>
      <c r="E2598" s="9">
        <v>1</v>
      </c>
      <c r="F2598" s="9">
        <v>0</v>
      </c>
      <c r="G2598" s="9">
        <v>0</v>
      </c>
      <c r="H2598" s="9">
        <v>0</v>
      </c>
      <c r="I2598" s="9">
        <v>0</v>
      </c>
      <c r="J2598" s="9">
        <v>0</v>
      </c>
      <c r="K2598" s="9">
        <v>1</v>
      </c>
      <c r="L2598" s="9">
        <v>0</v>
      </c>
      <c r="M2598" s="9">
        <v>276</v>
      </c>
      <c r="N2598" s="9">
        <v>185</v>
      </c>
      <c r="O2598" s="9">
        <v>95</v>
      </c>
      <c r="P2598" s="9">
        <v>26.21</v>
      </c>
      <c r="Q2598" s="9">
        <v>80</v>
      </c>
      <c r="R2598" s="9">
        <v>110</v>
      </c>
    </row>
    <row r="2599" spans="1:18" x14ac:dyDescent="0.2">
      <c r="A2599" s="9">
        <v>0</v>
      </c>
      <c r="B2599" s="9">
        <v>0</v>
      </c>
      <c r="C2599" s="9">
        <v>53</v>
      </c>
      <c r="D2599" s="9">
        <v>0</v>
      </c>
      <c r="E2599" s="9">
        <v>1</v>
      </c>
      <c r="F2599" s="9">
        <v>0</v>
      </c>
      <c r="G2599" s="9">
        <v>0</v>
      </c>
      <c r="H2599" s="9">
        <v>0</v>
      </c>
      <c r="I2599" s="9">
        <v>0</v>
      </c>
      <c r="J2599" s="9">
        <v>0</v>
      </c>
      <c r="K2599" s="9">
        <v>1</v>
      </c>
      <c r="L2599" s="9">
        <v>0</v>
      </c>
      <c r="M2599" s="9">
        <v>366</v>
      </c>
      <c r="N2599" s="9">
        <v>148</v>
      </c>
      <c r="O2599" s="9">
        <v>88</v>
      </c>
      <c r="P2599" s="9">
        <v>32.520000000000003</v>
      </c>
      <c r="Q2599" s="9">
        <v>85</v>
      </c>
      <c r="R2599" s="9">
        <v>78</v>
      </c>
    </row>
    <row r="2600" spans="1:18" x14ac:dyDescent="0.2">
      <c r="A2600" s="9">
        <v>0</v>
      </c>
      <c r="B2600" s="9">
        <v>0</v>
      </c>
      <c r="C2600" s="9">
        <v>61</v>
      </c>
      <c r="D2600" s="9">
        <v>0</v>
      </c>
      <c r="E2600" s="9">
        <v>1</v>
      </c>
      <c r="F2600" s="9">
        <v>0</v>
      </c>
      <c r="G2600" s="9">
        <v>0</v>
      </c>
      <c r="H2600" s="9">
        <v>0</v>
      </c>
      <c r="I2600" s="9">
        <v>0</v>
      </c>
      <c r="J2600" s="9">
        <v>0</v>
      </c>
      <c r="K2600" s="9">
        <v>0</v>
      </c>
      <c r="L2600" s="9">
        <v>0</v>
      </c>
      <c r="M2600" s="9">
        <v>310</v>
      </c>
      <c r="N2600" s="9">
        <v>108</v>
      </c>
      <c r="O2600" s="9">
        <v>70</v>
      </c>
      <c r="P2600" s="9">
        <v>30.23</v>
      </c>
      <c r="Q2600" s="9">
        <v>60</v>
      </c>
      <c r="R2600" s="9">
        <v>65</v>
      </c>
    </row>
    <row r="2601" spans="1:18" x14ac:dyDescent="0.2">
      <c r="A2601" s="9">
        <v>0</v>
      </c>
      <c r="B2601" s="9">
        <v>1</v>
      </c>
      <c r="C2601" s="9">
        <v>35</v>
      </c>
      <c r="D2601" s="9">
        <v>0</v>
      </c>
      <c r="E2601" s="9">
        <v>1</v>
      </c>
      <c r="F2601" s="9">
        <v>0</v>
      </c>
      <c r="G2601" s="9">
        <v>0</v>
      </c>
      <c r="H2601" s="9">
        <v>0</v>
      </c>
      <c r="I2601" s="9">
        <v>0</v>
      </c>
      <c r="J2601" s="9">
        <v>0</v>
      </c>
      <c r="K2601" s="9">
        <v>1</v>
      </c>
      <c r="L2601" s="9">
        <v>0</v>
      </c>
      <c r="M2601" s="9">
        <v>245</v>
      </c>
      <c r="N2601" s="9">
        <v>159</v>
      </c>
      <c r="O2601" s="9">
        <v>95.5</v>
      </c>
      <c r="P2601" s="9">
        <v>26.23</v>
      </c>
      <c r="Q2601" s="9">
        <v>110</v>
      </c>
      <c r="R2601" s="9">
        <v>78</v>
      </c>
    </row>
    <row r="2602" spans="1:18" x14ac:dyDescent="0.2">
      <c r="A2602" s="9">
        <v>1</v>
      </c>
      <c r="B2602" s="9">
        <v>0</v>
      </c>
      <c r="C2602" s="9">
        <v>49</v>
      </c>
      <c r="D2602" s="9">
        <v>1</v>
      </c>
      <c r="E2602" s="9">
        <v>0</v>
      </c>
      <c r="F2602" s="9">
        <v>0</v>
      </c>
      <c r="G2602" s="9">
        <v>0</v>
      </c>
      <c r="H2602" s="9">
        <v>0</v>
      </c>
      <c r="I2602" s="9">
        <v>1</v>
      </c>
      <c r="J2602" s="9">
        <v>0</v>
      </c>
      <c r="K2602" s="9">
        <v>1</v>
      </c>
      <c r="L2602" s="9">
        <v>0</v>
      </c>
      <c r="M2602" s="9">
        <v>184</v>
      </c>
      <c r="N2602" s="9">
        <v>121</v>
      </c>
      <c r="O2602" s="9">
        <v>82</v>
      </c>
      <c r="P2602" s="9">
        <v>21.14</v>
      </c>
      <c r="Q2602" s="9">
        <v>60</v>
      </c>
      <c r="R2602" s="9">
        <v>78</v>
      </c>
    </row>
    <row r="2603" spans="1:18" x14ac:dyDescent="0.2">
      <c r="A2603" s="9">
        <v>0</v>
      </c>
      <c r="B2603" s="9">
        <v>1</v>
      </c>
      <c r="C2603" s="9">
        <v>56</v>
      </c>
      <c r="D2603" s="9">
        <v>0</v>
      </c>
      <c r="E2603" s="9">
        <v>1</v>
      </c>
      <c r="F2603" s="9">
        <v>0</v>
      </c>
      <c r="G2603" s="9">
        <v>1</v>
      </c>
      <c r="H2603" s="9">
        <v>20</v>
      </c>
      <c r="I2603" s="9">
        <v>0</v>
      </c>
      <c r="J2603" s="9">
        <v>0</v>
      </c>
      <c r="K2603" s="9">
        <v>0</v>
      </c>
      <c r="L2603" s="9">
        <v>0</v>
      </c>
      <c r="M2603" s="9">
        <v>186</v>
      </c>
      <c r="N2603" s="9">
        <v>116</v>
      </c>
      <c r="O2603" s="9">
        <v>67</v>
      </c>
      <c r="P2603" s="9">
        <v>24.62</v>
      </c>
      <c r="Q2603" s="9">
        <v>70</v>
      </c>
      <c r="R2603" s="9">
        <v>83</v>
      </c>
    </row>
    <row r="2604" spans="1:18" x14ac:dyDescent="0.2">
      <c r="A2604" s="9">
        <v>0</v>
      </c>
      <c r="B2604" s="9">
        <v>0</v>
      </c>
      <c r="C2604" s="9">
        <v>67</v>
      </c>
      <c r="D2604" s="9">
        <v>1</v>
      </c>
      <c r="E2604" s="9">
        <v>0</v>
      </c>
      <c r="F2604" s="9">
        <v>0</v>
      </c>
      <c r="G2604" s="9">
        <v>1</v>
      </c>
      <c r="H2604" s="9">
        <v>9</v>
      </c>
      <c r="I2604" s="9">
        <v>0</v>
      </c>
      <c r="J2604" s="9">
        <v>0</v>
      </c>
      <c r="K2604" s="9">
        <v>1</v>
      </c>
      <c r="L2604" s="9">
        <v>0</v>
      </c>
      <c r="M2604" s="9">
        <v>234</v>
      </c>
      <c r="N2604" s="9">
        <v>185</v>
      </c>
      <c r="O2604" s="9">
        <v>110</v>
      </c>
      <c r="P2604" s="9">
        <v>19.53</v>
      </c>
      <c r="Q2604" s="9">
        <v>100</v>
      </c>
      <c r="R2604" s="9">
        <v>78</v>
      </c>
    </row>
    <row r="2605" spans="1:18" x14ac:dyDescent="0.2">
      <c r="A2605" s="9">
        <v>0</v>
      </c>
      <c r="B2605" s="9">
        <v>0</v>
      </c>
      <c r="C2605" s="9">
        <v>54</v>
      </c>
      <c r="D2605" s="9">
        <v>1</v>
      </c>
      <c r="E2605" s="9">
        <v>0</v>
      </c>
      <c r="F2605" s="9">
        <v>0</v>
      </c>
      <c r="G2605" s="9">
        <v>0</v>
      </c>
      <c r="H2605" s="9">
        <v>0</v>
      </c>
      <c r="I2605" s="9">
        <v>0</v>
      </c>
      <c r="J2605" s="9">
        <v>0</v>
      </c>
      <c r="K2605" s="9">
        <v>1</v>
      </c>
      <c r="L2605" s="9">
        <v>0</v>
      </c>
      <c r="M2605" s="9">
        <v>207</v>
      </c>
      <c r="N2605" s="9">
        <v>158</v>
      </c>
      <c r="O2605" s="9">
        <v>89</v>
      </c>
      <c r="P2605" s="9">
        <v>31.44</v>
      </c>
      <c r="Q2605" s="9">
        <v>67</v>
      </c>
      <c r="R2605" s="9">
        <v>112</v>
      </c>
    </row>
    <row r="2606" spans="1:18" x14ac:dyDescent="0.2">
      <c r="A2606" s="9">
        <v>0</v>
      </c>
      <c r="B2606" s="9">
        <v>0</v>
      </c>
      <c r="C2606" s="9">
        <v>39</v>
      </c>
      <c r="D2606" s="9">
        <v>0</v>
      </c>
      <c r="E2606" s="9">
        <v>0</v>
      </c>
      <c r="F2606" s="9">
        <v>1</v>
      </c>
      <c r="G2606" s="9">
        <v>1</v>
      </c>
      <c r="H2606" s="9">
        <v>20</v>
      </c>
      <c r="I2606" s="9">
        <v>0</v>
      </c>
      <c r="J2606" s="9">
        <v>0</v>
      </c>
      <c r="K2606" s="9">
        <v>0</v>
      </c>
      <c r="L2606" s="9">
        <v>0</v>
      </c>
      <c r="M2606" s="9">
        <v>190</v>
      </c>
      <c r="N2606" s="9">
        <v>85</v>
      </c>
      <c r="O2606" s="9">
        <v>70</v>
      </c>
      <c r="P2606" s="9">
        <v>22.43</v>
      </c>
      <c r="Q2606" s="9">
        <v>88</v>
      </c>
      <c r="R2606" s="9">
        <v>60</v>
      </c>
    </row>
    <row r="2607" spans="1:18" x14ac:dyDescent="0.2">
      <c r="A2607" s="9">
        <v>0</v>
      </c>
      <c r="B2607" s="9">
        <v>1</v>
      </c>
      <c r="C2607" s="9">
        <v>42</v>
      </c>
      <c r="D2607" s="9">
        <v>1</v>
      </c>
      <c r="E2607" s="9">
        <v>0</v>
      </c>
      <c r="F2607" s="9">
        <v>0</v>
      </c>
      <c r="G2607" s="9">
        <v>1</v>
      </c>
      <c r="H2607" s="9">
        <v>18</v>
      </c>
      <c r="I2607" s="9">
        <v>0</v>
      </c>
      <c r="J2607" s="9">
        <v>0</v>
      </c>
      <c r="K2607" s="9">
        <v>0</v>
      </c>
      <c r="L2607" s="9">
        <v>0</v>
      </c>
      <c r="M2607" s="9">
        <v>196</v>
      </c>
      <c r="N2607" s="9">
        <v>123</v>
      </c>
      <c r="O2607" s="9">
        <v>73</v>
      </c>
      <c r="P2607" s="9">
        <v>22.06</v>
      </c>
      <c r="Q2607" s="9">
        <v>66</v>
      </c>
      <c r="R2607" s="9">
        <v>78</v>
      </c>
    </row>
    <row r="2608" spans="1:18" x14ac:dyDescent="0.2">
      <c r="A2608" s="9">
        <v>0</v>
      </c>
      <c r="B2608" s="9">
        <v>0</v>
      </c>
      <c r="C2608" s="9">
        <v>65</v>
      </c>
      <c r="D2608" s="9">
        <v>1</v>
      </c>
      <c r="E2608" s="9">
        <v>0</v>
      </c>
      <c r="F2608" s="9">
        <v>0</v>
      </c>
      <c r="G2608" s="9">
        <v>1</v>
      </c>
      <c r="H2608" s="9">
        <v>3</v>
      </c>
      <c r="I2608" s="9">
        <v>0</v>
      </c>
      <c r="J2608" s="9">
        <v>0</v>
      </c>
      <c r="K2608" s="9">
        <v>0</v>
      </c>
      <c r="L2608" s="9">
        <v>0</v>
      </c>
      <c r="M2608" s="9">
        <v>217</v>
      </c>
      <c r="N2608" s="9">
        <v>169</v>
      </c>
      <c r="O2608" s="9">
        <v>111</v>
      </c>
      <c r="P2608" s="9">
        <v>32.54</v>
      </c>
      <c r="Q2608" s="9">
        <v>65</v>
      </c>
      <c r="R2608" s="9">
        <v>78</v>
      </c>
    </row>
    <row r="2609" spans="1:18" x14ac:dyDescent="0.2">
      <c r="A2609" s="9">
        <v>0</v>
      </c>
      <c r="B2609" s="9">
        <v>0</v>
      </c>
      <c r="C2609" s="9">
        <v>41</v>
      </c>
      <c r="D2609" s="9">
        <v>1</v>
      </c>
      <c r="E2609" s="9">
        <v>0</v>
      </c>
      <c r="F2609" s="9">
        <v>0</v>
      </c>
      <c r="G2609" s="9">
        <v>0</v>
      </c>
      <c r="H2609" s="9">
        <v>0</v>
      </c>
      <c r="I2609" s="9">
        <v>0</v>
      </c>
      <c r="J2609" s="9">
        <v>0</v>
      </c>
      <c r="K2609" s="9">
        <v>0</v>
      </c>
      <c r="L2609" s="9">
        <v>0</v>
      </c>
      <c r="M2609" s="9">
        <v>199</v>
      </c>
      <c r="N2609" s="9">
        <v>117</v>
      </c>
      <c r="O2609" s="9">
        <v>86</v>
      </c>
      <c r="P2609" s="9">
        <v>34.54</v>
      </c>
      <c r="Q2609" s="9">
        <v>72</v>
      </c>
      <c r="R2609" s="9">
        <v>84</v>
      </c>
    </row>
    <row r="2610" spans="1:18" x14ac:dyDescent="0.2">
      <c r="A2610" s="9">
        <v>0</v>
      </c>
      <c r="B2610" s="9">
        <v>0</v>
      </c>
      <c r="C2610" s="9">
        <v>36</v>
      </c>
      <c r="D2610" s="9">
        <v>0</v>
      </c>
      <c r="E2610" s="9">
        <v>0</v>
      </c>
      <c r="F2610" s="9">
        <v>1</v>
      </c>
      <c r="G2610" s="9">
        <v>1</v>
      </c>
      <c r="H2610" s="9">
        <v>15</v>
      </c>
      <c r="I2610" s="9">
        <v>0</v>
      </c>
      <c r="J2610" s="9">
        <v>0</v>
      </c>
      <c r="K2610" s="9">
        <v>0</v>
      </c>
      <c r="L2610" s="9">
        <v>0</v>
      </c>
      <c r="M2610" s="9">
        <v>202</v>
      </c>
      <c r="N2610" s="9">
        <v>105.5</v>
      </c>
      <c r="O2610" s="9">
        <v>67</v>
      </c>
      <c r="P2610" s="9">
        <v>22.66</v>
      </c>
      <c r="Q2610" s="9">
        <v>90</v>
      </c>
      <c r="R2610" s="9">
        <v>63</v>
      </c>
    </row>
    <row r="2611" spans="1:18" x14ac:dyDescent="0.2">
      <c r="A2611" s="9">
        <v>0</v>
      </c>
      <c r="B2611" s="9">
        <v>1</v>
      </c>
      <c r="C2611" s="9">
        <v>48</v>
      </c>
      <c r="D2611" s="9">
        <v>1</v>
      </c>
      <c r="E2611" s="9">
        <v>0</v>
      </c>
      <c r="F2611" s="9">
        <v>0</v>
      </c>
      <c r="G2611" s="9">
        <v>0</v>
      </c>
      <c r="H2611" s="9">
        <v>0</v>
      </c>
      <c r="I2611" s="9">
        <v>0</v>
      </c>
      <c r="J2611" s="9">
        <v>0</v>
      </c>
      <c r="K2611" s="9">
        <v>0</v>
      </c>
      <c r="L2611" s="9">
        <v>0</v>
      </c>
      <c r="M2611" s="9">
        <v>235</v>
      </c>
      <c r="N2611" s="9">
        <v>135</v>
      </c>
      <c r="O2611" s="9">
        <v>88</v>
      </c>
      <c r="P2611" s="9">
        <v>27.61</v>
      </c>
      <c r="Q2611" s="9">
        <v>92</v>
      </c>
      <c r="R2611" s="9">
        <v>137</v>
      </c>
    </row>
    <row r="2612" spans="1:18" x14ac:dyDescent="0.2">
      <c r="A2612" s="9">
        <v>0</v>
      </c>
      <c r="B2612" s="9">
        <v>1</v>
      </c>
      <c r="C2612" s="9">
        <v>63</v>
      </c>
      <c r="D2612" s="9">
        <v>1</v>
      </c>
      <c r="E2612" s="9">
        <v>0</v>
      </c>
      <c r="F2612" s="9">
        <v>0</v>
      </c>
      <c r="G2612" s="9">
        <v>1</v>
      </c>
      <c r="H2612" s="9">
        <v>15</v>
      </c>
      <c r="I2612" s="9">
        <v>0</v>
      </c>
      <c r="J2612" s="9">
        <v>0</v>
      </c>
      <c r="K2612" s="9">
        <v>1</v>
      </c>
      <c r="L2612" s="9">
        <v>0</v>
      </c>
      <c r="M2612" s="9">
        <v>207</v>
      </c>
      <c r="N2612" s="9">
        <v>165</v>
      </c>
      <c r="O2612" s="9">
        <v>100</v>
      </c>
      <c r="P2612" s="9">
        <v>21.33</v>
      </c>
      <c r="Q2612" s="9">
        <v>72</v>
      </c>
      <c r="R2612" s="9">
        <v>77</v>
      </c>
    </row>
    <row r="2613" spans="1:18" x14ac:dyDescent="0.2">
      <c r="A2613" s="9">
        <v>1</v>
      </c>
      <c r="B2613" s="9">
        <v>1</v>
      </c>
      <c r="C2613" s="9">
        <v>61</v>
      </c>
      <c r="D2613" s="9">
        <v>1</v>
      </c>
      <c r="E2613" s="9">
        <v>0</v>
      </c>
      <c r="F2613" s="9">
        <v>0</v>
      </c>
      <c r="G2613" s="9">
        <v>0</v>
      </c>
      <c r="H2613" s="9">
        <v>0</v>
      </c>
      <c r="I2613" s="9">
        <v>0</v>
      </c>
      <c r="J2613" s="9">
        <v>0</v>
      </c>
      <c r="K2613" s="9">
        <v>1</v>
      </c>
      <c r="L2613" s="9">
        <v>0</v>
      </c>
      <c r="M2613" s="9">
        <v>206</v>
      </c>
      <c r="N2613" s="9">
        <v>143</v>
      </c>
      <c r="O2613" s="9">
        <v>96</v>
      </c>
      <c r="P2613" s="9">
        <v>27.04</v>
      </c>
      <c r="Q2613" s="9">
        <v>70</v>
      </c>
      <c r="R2613" s="9">
        <v>87</v>
      </c>
    </row>
    <row r="2614" spans="1:18" x14ac:dyDescent="0.2">
      <c r="A2614" s="9">
        <v>0</v>
      </c>
      <c r="B2614" s="9">
        <v>0</v>
      </c>
      <c r="C2614" s="9">
        <v>44</v>
      </c>
      <c r="D2614" s="9">
        <v>1</v>
      </c>
      <c r="E2614" s="9">
        <v>0</v>
      </c>
      <c r="F2614" s="9">
        <v>0</v>
      </c>
      <c r="G2614" s="9">
        <v>1</v>
      </c>
      <c r="H2614" s="9">
        <v>30</v>
      </c>
      <c r="I2614" s="9">
        <v>0</v>
      </c>
      <c r="J2614" s="9">
        <v>0</v>
      </c>
      <c r="K2614" s="9">
        <v>0</v>
      </c>
      <c r="L2614" s="9">
        <v>0</v>
      </c>
      <c r="M2614" s="9">
        <v>292</v>
      </c>
      <c r="N2614" s="9">
        <v>110</v>
      </c>
      <c r="O2614" s="9">
        <v>65</v>
      </c>
      <c r="P2614" s="9">
        <v>22.55</v>
      </c>
      <c r="Q2614" s="9">
        <v>62</v>
      </c>
      <c r="R2614" s="9">
        <v>78</v>
      </c>
    </row>
    <row r="2615" spans="1:18" x14ac:dyDescent="0.2">
      <c r="A2615" s="9">
        <v>0</v>
      </c>
      <c r="B2615" s="9">
        <v>1</v>
      </c>
      <c r="C2615" s="9">
        <v>53</v>
      </c>
      <c r="D2615" s="9">
        <v>1</v>
      </c>
      <c r="E2615" s="9">
        <v>0</v>
      </c>
      <c r="F2615" s="9">
        <v>0</v>
      </c>
      <c r="G2615" s="9">
        <v>1</v>
      </c>
      <c r="H2615" s="9">
        <v>43</v>
      </c>
      <c r="I2615" s="9">
        <v>0</v>
      </c>
      <c r="J2615" s="9">
        <v>0</v>
      </c>
      <c r="K2615" s="9">
        <v>1</v>
      </c>
      <c r="L2615" s="9">
        <v>0</v>
      </c>
      <c r="M2615" s="9">
        <v>246</v>
      </c>
      <c r="N2615" s="9">
        <v>176</v>
      </c>
      <c r="O2615" s="9">
        <v>109</v>
      </c>
      <c r="P2615" s="9">
        <v>32.32</v>
      </c>
      <c r="Q2615" s="9">
        <v>72</v>
      </c>
      <c r="R2615" s="9">
        <v>59</v>
      </c>
    </row>
    <row r="2616" spans="1:18" x14ac:dyDescent="0.2">
      <c r="A2616" s="9">
        <v>0</v>
      </c>
      <c r="B2616" s="9">
        <v>0</v>
      </c>
      <c r="C2616" s="9">
        <v>44</v>
      </c>
      <c r="D2616" s="9">
        <v>1</v>
      </c>
      <c r="E2616" s="9">
        <v>0</v>
      </c>
      <c r="F2616" s="9">
        <v>0</v>
      </c>
      <c r="G2616" s="9">
        <v>1</v>
      </c>
      <c r="H2616" s="9">
        <v>9</v>
      </c>
      <c r="I2616" s="9">
        <v>0</v>
      </c>
      <c r="J2616" s="9">
        <v>0</v>
      </c>
      <c r="K2616" s="9">
        <v>0</v>
      </c>
      <c r="L2616" s="9">
        <v>0</v>
      </c>
      <c r="M2616" s="9">
        <v>140</v>
      </c>
      <c r="N2616" s="9">
        <v>118</v>
      </c>
      <c r="O2616" s="9">
        <v>74</v>
      </c>
      <c r="P2616" s="9">
        <v>26.51</v>
      </c>
      <c r="Q2616" s="9">
        <v>80</v>
      </c>
      <c r="R2616" s="9">
        <v>82</v>
      </c>
    </row>
    <row r="2617" spans="1:18" x14ac:dyDescent="0.2">
      <c r="A2617" s="9">
        <v>0</v>
      </c>
      <c r="B2617" s="9">
        <v>0</v>
      </c>
      <c r="C2617" s="9">
        <v>39</v>
      </c>
      <c r="D2617" s="9">
        <v>0</v>
      </c>
      <c r="E2617" s="9">
        <v>1</v>
      </c>
      <c r="F2617" s="9">
        <v>0</v>
      </c>
      <c r="G2617" s="9">
        <v>0</v>
      </c>
      <c r="H2617" s="9">
        <v>0</v>
      </c>
      <c r="I2617" s="9">
        <v>0</v>
      </c>
      <c r="J2617" s="9">
        <v>0</v>
      </c>
      <c r="K2617" s="9">
        <v>0</v>
      </c>
      <c r="L2617" s="9">
        <v>0</v>
      </c>
      <c r="M2617" s="9">
        <v>205</v>
      </c>
      <c r="N2617" s="9">
        <v>104</v>
      </c>
      <c r="O2617" s="9">
        <v>74</v>
      </c>
      <c r="P2617" s="9">
        <v>20.55</v>
      </c>
      <c r="Q2617" s="9">
        <v>68</v>
      </c>
      <c r="R2617" s="9">
        <v>78</v>
      </c>
    </row>
    <row r="2618" spans="1:18" x14ac:dyDescent="0.2">
      <c r="A2618" s="9">
        <v>0</v>
      </c>
      <c r="B2618" s="9">
        <v>1</v>
      </c>
      <c r="C2618" s="9">
        <v>44</v>
      </c>
      <c r="D2618" s="9">
        <v>1</v>
      </c>
      <c r="E2618" s="9">
        <v>0</v>
      </c>
      <c r="F2618" s="9">
        <v>0</v>
      </c>
      <c r="G2618" s="9">
        <v>1</v>
      </c>
      <c r="H2618" s="9">
        <v>20</v>
      </c>
      <c r="I2618" s="9">
        <v>0</v>
      </c>
      <c r="J2618" s="9">
        <v>0</v>
      </c>
      <c r="K2618" s="9">
        <v>1</v>
      </c>
      <c r="L2618" s="9">
        <v>0</v>
      </c>
      <c r="M2618" s="9">
        <v>246</v>
      </c>
      <c r="N2618" s="9">
        <v>136</v>
      </c>
      <c r="O2618" s="9">
        <v>94</v>
      </c>
      <c r="P2618" s="9">
        <v>24.56</v>
      </c>
      <c r="Q2618" s="9">
        <v>85</v>
      </c>
      <c r="R2618" s="9">
        <v>86</v>
      </c>
    </row>
    <row r="2619" spans="1:18" x14ac:dyDescent="0.2">
      <c r="A2619" s="9">
        <v>0</v>
      </c>
      <c r="B2619" s="9">
        <v>0</v>
      </c>
      <c r="C2619" s="9">
        <v>48</v>
      </c>
      <c r="D2619" s="9">
        <v>1</v>
      </c>
      <c r="E2619" s="9">
        <v>0</v>
      </c>
      <c r="F2619" s="9">
        <v>0</v>
      </c>
      <c r="G2619" s="9">
        <v>0</v>
      </c>
      <c r="H2619" s="9">
        <v>0</v>
      </c>
      <c r="I2619" s="9">
        <v>0</v>
      </c>
      <c r="J2619" s="9">
        <v>0</v>
      </c>
      <c r="K2619" s="9">
        <v>0</v>
      </c>
      <c r="L2619" s="9">
        <v>0</v>
      </c>
      <c r="M2619" s="9">
        <v>244</v>
      </c>
      <c r="N2619" s="9">
        <v>117</v>
      </c>
      <c r="O2619" s="9">
        <v>81.5</v>
      </c>
      <c r="P2619" s="9">
        <v>28.96</v>
      </c>
      <c r="Q2619" s="9">
        <v>67</v>
      </c>
      <c r="R2619" s="9">
        <v>78</v>
      </c>
    </row>
    <row r="2620" spans="1:18" x14ac:dyDescent="0.2">
      <c r="A2620" s="9">
        <v>0</v>
      </c>
      <c r="B2620" s="9">
        <v>0</v>
      </c>
      <c r="C2620" s="9">
        <v>45</v>
      </c>
      <c r="D2620" s="9">
        <v>1</v>
      </c>
      <c r="E2620" s="9">
        <v>0</v>
      </c>
      <c r="F2620" s="9">
        <v>0</v>
      </c>
      <c r="G2620" s="9">
        <v>1</v>
      </c>
      <c r="H2620" s="9">
        <v>5</v>
      </c>
      <c r="I2620" s="9">
        <v>0</v>
      </c>
      <c r="J2620" s="9">
        <v>0</v>
      </c>
      <c r="K2620" s="9">
        <v>1</v>
      </c>
      <c r="L2620" s="9">
        <v>0</v>
      </c>
      <c r="M2620" s="9">
        <v>268</v>
      </c>
      <c r="N2620" s="9">
        <v>130</v>
      </c>
      <c r="O2620" s="9">
        <v>94</v>
      </c>
      <c r="P2620" s="9">
        <v>34.270000000000003</v>
      </c>
      <c r="Q2620" s="9">
        <v>85</v>
      </c>
      <c r="R2620" s="9">
        <v>93</v>
      </c>
    </row>
    <row r="2621" spans="1:18" x14ac:dyDescent="0.2">
      <c r="A2621" s="9">
        <v>0</v>
      </c>
      <c r="B2621" s="9">
        <v>0</v>
      </c>
      <c r="C2621" s="9">
        <v>58</v>
      </c>
      <c r="D2621" s="9">
        <v>1</v>
      </c>
      <c r="E2621" s="9">
        <v>0</v>
      </c>
      <c r="F2621" s="9">
        <v>0</v>
      </c>
      <c r="G2621" s="9">
        <v>1</v>
      </c>
      <c r="H2621" s="9">
        <v>10</v>
      </c>
      <c r="I2621" s="9">
        <v>0</v>
      </c>
      <c r="J2621" s="9">
        <v>0</v>
      </c>
      <c r="K2621" s="9">
        <v>1</v>
      </c>
      <c r="L2621" s="9">
        <v>0</v>
      </c>
      <c r="M2621" s="9">
        <v>252</v>
      </c>
      <c r="N2621" s="9">
        <v>135</v>
      </c>
      <c r="O2621" s="9">
        <v>84</v>
      </c>
      <c r="P2621" s="9">
        <v>28.24</v>
      </c>
      <c r="Q2621" s="9">
        <v>85</v>
      </c>
      <c r="R2621" s="9">
        <v>79</v>
      </c>
    </row>
    <row r="2622" spans="1:18" x14ac:dyDescent="0.2">
      <c r="A2622" s="9">
        <v>0</v>
      </c>
      <c r="B2622" s="9">
        <v>1</v>
      </c>
      <c r="C2622" s="9">
        <v>40</v>
      </c>
      <c r="D2622" s="9">
        <v>0</v>
      </c>
      <c r="E2622" s="9">
        <v>1</v>
      </c>
      <c r="F2622" s="9">
        <v>0</v>
      </c>
      <c r="G2622" s="9">
        <v>1</v>
      </c>
      <c r="H2622" s="9">
        <v>15</v>
      </c>
      <c r="I2622" s="9">
        <v>0</v>
      </c>
      <c r="J2622" s="9">
        <v>0</v>
      </c>
      <c r="K2622" s="9">
        <v>0</v>
      </c>
      <c r="L2622" s="9">
        <v>0</v>
      </c>
      <c r="M2622" s="9">
        <v>200</v>
      </c>
      <c r="N2622" s="9">
        <v>122.5</v>
      </c>
      <c r="O2622" s="9">
        <v>75</v>
      </c>
      <c r="P2622" s="9">
        <v>20.25</v>
      </c>
      <c r="Q2622" s="9">
        <v>60</v>
      </c>
      <c r="R2622" s="9">
        <v>67</v>
      </c>
    </row>
    <row r="2623" spans="1:18" x14ac:dyDescent="0.2">
      <c r="A2623" s="9">
        <v>0</v>
      </c>
      <c r="B2623" s="9">
        <v>1</v>
      </c>
      <c r="C2623" s="9">
        <v>39</v>
      </c>
      <c r="D2623" s="9">
        <v>0</v>
      </c>
      <c r="E2623" s="9">
        <v>0</v>
      </c>
      <c r="F2623" s="9">
        <v>0</v>
      </c>
      <c r="G2623" s="9">
        <v>1</v>
      </c>
      <c r="H2623" s="9">
        <v>3</v>
      </c>
      <c r="I2623" s="9">
        <v>0</v>
      </c>
      <c r="J2623" s="9">
        <v>0</v>
      </c>
      <c r="K2623" s="9">
        <v>1</v>
      </c>
      <c r="L2623" s="9">
        <v>0</v>
      </c>
      <c r="M2623" s="9">
        <v>230</v>
      </c>
      <c r="N2623" s="9">
        <v>140</v>
      </c>
      <c r="O2623" s="9">
        <v>97</v>
      </c>
      <c r="P2623" s="9">
        <v>25.31</v>
      </c>
      <c r="Q2623" s="9">
        <v>72</v>
      </c>
      <c r="R2623" s="9">
        <v>78</v>
      </c>
    </row>
    <row r="2624" spans="1:18" x14ac:dyDescent="0.2">
      <c r="A2624" s="9">
        <v>0</v>
      </c>
      <c r="B2624" s="9">
        <v>0</v>
      </c>
      <c r="C2624" s="9">
        <v>47</v>
      </c>
      <c r="D2624" s="9">
        <v>0</v>
      </c>
      <c r="E2624" s="9">
        <v>1</v>
      </c>
      <c r="F2624" s="9">
        <v>0</v>
      </c>
      <c r="G2624" s="9">
        <v>1</v>
      </c>
      <c r="H2624" s="9">
        <v>30</v>
      </c>
      <c r="I2624" s="9">
        <v>0</v>
      </c>
      <c r="J2624" s="9">
        <v>0</v>
      </c>
      <c r="K2624" s="9">
        <v>0</v>
      </c>
      <c r="L2624" s="9">
        <v>0</v>
      </c>
      <c r="M2624" s="9">
        <v>175</v>
      </c>
      <c r="N2624" s="9">
        <v>107</v>
      </c>
      <c r="O2624" s="9">
        <v>69</v>
      </c>
      <c r="P2624" s="9">
        <v>23.64</v>
      </c>
      <c r="Q2624" s="9">
        <v>92</v>
      </c>
      <c r="R2624" s="9">
        <v>70</v>
      </c>
    </row>
    <row r="2625" spans="1:18" x14ac:dyDescent="0.2">
      <c r="A2625" s="9">
        <v>0</v>
      </c>
      <c r="B2625" s="9">
        <v>0</v>
      </c>
      <c r="C2625" s="9">
        <v>44</v>
      </c>
      <c r="D2625" s="9">
        <v>0</v>
      </c>
      <c r="E2625" s="9">
        <v>1</v>
      </c>
      <c r="F2625" s="9">
        <v>0</v>
      </c>
      <c r="G2625" s="9">
        <v>1</v>
      </c>
      <c r="H2625" s="9">
        <v>20</v>
      </c>
      <c r="I2625" s="9">
        <v>0</v>
      </c>
      <c r="J2625" s="9">
        <v>0</v>
      </c>
      <c r="K2625" s="9">
        <v>1</v>
      </c>
      <c r="L2625" s="9">
        <v>0</v>
      </c>
      <c r="M2625" s="9">
        <v>270</v>
      </c>
      <c r="N2625" s="9">
        <v>167.5</v>
      </c>
      <c r="O2625" s="9">
        <v>92.5</v>
      </c>
      <c r="P2625" s="9">
        <v>21.28</v>
      </c>
      <c r="Q2625" s="9">
        <v>85</v>
      </c>
      <c r="R2625" s="9">
        <v>77</v>
      </c>
    </row>
    <row r="2626" spans="1:18" x14ac:dyDescent="0.2">
      <c r="A2626" s="9">
        <v>0</v>
      </c>
      <c r="B2626" s="9">
        <v>0</v>
      </c>
      <c r="C2626" s="9">
        <v>47</v>
      </c>
      <c r="D2626" s="9">
        <v>1</v>
      </c>
      <c r="E2626" s="9">
        <v>0</v>
      </c>
      <c r="F2626" s="9">
        <v>0</v>
      </c>
      <c r="G2626" s="9">
        <v>1</v>
      </c>
      <c r="H2626" s="9">
        <v>20</v>
      </c>
      <c r="I2626" s="9">
        <v>0</v>
      </c>
      <c r="J2626" s="9">
        <v>0</v>
      </c>
      <c r="K2626" s="9">
        <v>1</v>
      </c>
      <c r="L2626" s="9">
        <v>0</v>
      </c>
      <c r="M2626" s="9">
        <v>226</v>
      </c>
      <c r="N2626" s="9">
        <v>122.5</v>
      </c>
      <c r="O2626" s="9">
        <v>80</v>
      </c>
      <c r="P2626" s="9">
        <v>24.62</v>
      </c>
      <c r="Q2626" s="9">
        <v>72</v>
      </c>
      <c r="R2626" s="9">
        <v>68</v>
      </c>
    </row>
    <row r="2627" spans="1:18" x14ac:dyDescent="0.2">
      <c r="A2627" s="9">
        <v>0</v>
      </c>
      <c r="B2627" s="9">
        <v>0</v>
      </c>
      <c r="C2627" s="9">
        <v>57</v>
      </c>
      <c r="D2627" s="9">
        <v>0</v>
      </c>
      <c r="E2627" s="9">
        <v>1</v>
      </c>
      <c r="F2627" s="9">
        <v>0</v>
      </c>
      <c r="G2627" s="9">
        <v>1</v>
      </c>
      <c r="H2627" s="9">
        <v>10</v>
      </c>
      <c r="I2627" s="9">
        <v>0</v>
      </c>
      <c r="J2627" s="9">
        <v>0</v>
      </c>
      <c r="K2627" s="9">
        <v>1</v>
      </c>
      <c r="L2627" s="9">
        <v>0</v>
      </c>
      <c r="M2627" s="9">
        <v>238</v>
      </c>
      <c r="N2627" s="9">
        <v>133</v>
      </c>
      <c r="O2627" s="9">
        <v>72</v>
      </c>
      <c r="P2627" s="9">
        <v>18.09</v>
      </c>
      <c r="Q2627" s="9">
        <v>100</v>
      </c>
      <c r="R2627" s="9">
        <v>115</v>
      </c>
    </row>
    <row r="2628" spans="1:18" x14ac:dyDescent="0.2">
      <c r="A2628" s="9">
        <v>0</v>
      </c>
      <c r="B2628" s="9">
        <v>0</v>
      </c>
      <c r="C2628" s="9">
        <v>60</v>
      </c>
      <c r="D2628" s="9">
        <v>1</v>
      </c>
      <c r="E2628" s="9">
        <v>0</v>
      </c>
      <c r="F2628" s="9">
        <v>0</v>
      </c>
      <c r="G2628" s="9">
        <v>0</v>
      </c>
      <c r="H2628" s="9">
        <v>0</v>
      </c>
      <c r="I2628" s="9">
        <v>0</v>
      </c>
      <c r="J2628" s="9">
        <v>0</v>
      </c>
      <c r="K2628" s="9">
        <v>0</v>
      </c>
      <c r="L2628" s="9">
        <v>0</v>
      </c>
      <c r="M2628" s="9">
        <v>275</v>
      </c>
      <c r="N2628" s="9">
        <v>138</v>
      </c>
      <c r="O2628" s="9">
        <v>87</v>
      </c>
      <c r="P2628" s="9">
        <v>29.64</v>
      </c>
      <c r="Q2628" s="9">
        <v>85</v>
      </c>
      <c r="R2628" s="9">
        <v>86</v>
      </c>
    </row>
    <row r="2629" spans="1:18" x14ac:dyDescent="0.2">
      <c r="A2629" s="9">
        <v>0</v>
      </c>
      <c r="B2629" s="9">
        <v>1</v>
      </c>
      <c r="C2629" s="9">
        <v>41</v>
      </c>
      <c r="D2629" s="9">
        <v>1</v>
      </c>
      <c r="E2629" s="9">
        <v>0</v>
      </c>
      <c r="F2629" s="9">
        <v>0</v>
      </c>
      <c r="G2629" s="9">
        <v>0</v>
      </c>
      <c r="H2629" s="9">
        <v>0</v>
      </c>
      <c r="I2629" s="9">
        <v>0</v>
      </c>
      <c r="J2629" s="9">
        <v>0</v>
      </c>
      <c r="K2629" s="9">
        <v>0</v>
      </c>
      <c r="L2629" s="9">
        <v>0</v>
      </c>
      <c r="M2629" s="9">
        <v>280</v>
      </c>
      <c r="N2629" s="9">
        <v>117.5</v>
      </c>
      <c r="O2629" s="9">
        <v>80</v>
      </c>
      <c r="P2629" s="9">
        <v>28.68</v>
      </c>
      <c r="Q2629" s="9">
        <v>65</v>
      </c>
      <c r="R2629" s="9">
        <v>65</v>
      </c>
    </row>
    <row r="2630" spans="1:18" x14ac:dyDescent="0.2">
      <c r="A2630" s="9">
        <v>0</v>
      </c>
      <c r="B2630" s="9">
        <v>0</v>
      </c>
      <c r="C2630" s="9">
        <v>42</v>
      </c>
      <c r="D2630" s="9">
        <v>0</v>
      </c>
      <c r="E2630" s="9">
        <v>1</v>
      </c>
      <c r="F2630" s="9">
        <v>0</v>
      </c>
      <c r="G2630" s="9">
        <v>0</v>
      </c>
      <c r="H2630" s="9">
        <v>0</v>
      </c>
      <c r="I2630" s="9">
        <v>0</v>
      </c>
      <c r="J2630" s="9">
        <v>1</v>
      </c>
      <c r="K2630" s="9">
        <v>0</v>
      </c>
      <c r="L2630" s="9">
        <v>0</v>
      </c>
      <c r="M2630" s="9">
        <v>206</v>
      </c>
      <c r="N2630" s="9">
        <v>101</v>
      </c>
      <c r="O2630" s="9">
        <v>75</v>
      </c>
      <c r="P2630" s="9">
        <v>18.73</v>
      </c>
      <c r="Q2630" s="9">
        <v>55</v>
      </c>
      <c r="R2630" s="9">
        <v>84</v>
      </c>
    </row>
    <row r="2631" spans="1:18" x14ac:dyDescent="0.2">
      <c r="A2631" s="9">
        <v>0</v>
      </c>
      <c r="B2631" s="9">
        <v>1</v>
      </c>
      <c r="C2631" s="9">
        <v>58</v>
      </c>
      <c r="D2631" s="9">
        <v>0</v>
      </c>
      <c r="E2631" s="9">
        <v>0</v>
      </c>
      <c r="F2631" s="9">
        <v>1</v>
      </c>
      <c r="G2631" s="9">
        <v>0</v>
      </c>
      <c r="H2631" s="9">
        <v>0</v>
      </c>
      <c r="I2631" s="9">
        <v>0</v>
      </c>
      <c r="J2631" s="9">
        <v>0</v>
      </c>
      <c r="K2631" s="9">
        <v>0</v>
      </c>
      <c r="L2631" s="9">
        <v>0</v>
      </c>
      <c r="M2631" s="9">
        <v>250</v>
      </c>
      <c r="N2631" s="9">
        <v>109</v>
      </c>
      <c r="O2631" s="9">
        <v>78.5</v>
      </c>
      <c r="P2631" s="9">
        <v>25.26</v>
      </c>
      <c r="Q2631" s="9">
        <v>90</v>
      </c>
      <c r="R2631" s="9">
        <v>83</v>
      </c>
    </row>
    <row r="2632" spans="1:18" x14ac:dyDescent="0.2">
      <c r="A2632" s="9">
        <v>0</v>
      </c>
      <c r="B2632" s="9">
        <v>0</v>
      </c>
      <c r="C2632" s="9">
        <v>40</v>
      </c>
      <c r="D2632" s="9">
        <v>0</v>
      </c>
      <c r="E2632" s="9">
        <v>1</v>
      </c>
      <c r="F2632" s="9">
        <v>0</v>
      </c>
      <c r="G2632" s="9">
        <v>1</v>
      </c>
      <c r="H2632" s="9">
        <v>15</v>
      </c>
      <c r="I2632" s="9">
        <v>0</v>
      </c>
      <c r="J2632" s="9">
        <v>0</v>
      </c>
      <c r="K2632" s="9">
        <v>0</v>
      </c>
      <c r="L2632" s="9">
        <v>0</v>
      </c>
      <c r="M2632" s="9">
        <v>234</v>
      </c>
      <c r="N2632" s="9">
        <v>131.5</v>
      </c>
      <c r="O2632" s="9">
        <v>80</v>
      </c>
      <c r="P2632" s="9">
        <v>24.73</v>
      </c>
      <c r="Q2632" s="9">
        <v>100</v>
      </c>
      <c r="R2632" s="9">
        <v>78</v>
      </c>
    </row>
    <row r="2633" spans="1:18" x14ac:dyDescent="0.2">
      <c r="A2633" s="9">
        <v>0</v>
      </c>
      <c r="B2633" s="9">
        <v>0</v>
      </c>
      <c r="C2633" s="9">
        <v>63</v>
      </c>
      <c r="D2633" s="9">
        <v>1</v>
      </c>
      <c r="E2633" s="9">
        <v>0</v>
      </c>
      <c r="F2633" s="9">
        <v>0</v>
      </c>
      <c r="G2633" s="9">
        <v>0</v>
      </c>
      <c r="H2633" s="9">
        <v>0</v>
      </c>
      <c r="I2633" s="9">
        <v>0</v>
      </c>
      <c r="J2633" s="9">
        <v>0</v>
      </c>
      <c r="K2633" s="9">
        <v>0</v>
      </c>
      <c r="L2633" s="9">
        <v>0</v>
      </c>
      <c r="M2633" s="9">
        <v>238</v>
      </c>
      <c r="N2633" s="9">
        <v>123</v>
      </c>
      <c r="O2633" s="9">
        <v>66</v>
      </c>
      <c r="P2633" s="9">
        <v>28.6</v>
      </c>
      <c r="Q2633" s="9">
        <v>70</v>
      </c>
      <c r="R2633" s="9">
        <v>98</v>
      </c>
    </row>
    <row r="2634" spans="1:18" x14ac:dyDescent="0.2">
      <c r="A2634" s="9">
        <v>0</v>
      </c>
      <c r="B2634" s="9">
        <v>1</v>
      </c>
      <c r="C2634" s="9">
        <v>49</v>
      </c>
      <c r="D2634" s="9">
        <v>0</v>
      </c>
      <c r="E2634" s="9">
        <v>0</v>
      </c>
      <c r="F2634" s="9">
        <v>1</v>
      </c>
      <c r="G2634" s="9">
        <v>1</v>
      </c>
      <c r="H2634" s="9">
        <v>40</v>
      </c>
      <c r="I2634" s="9">
        <v>0</v>
      </c>
      <c r="J2634" s="9">
        <v>0</v>
      </c>
      <c r="K2634" s="9">
        <v>0</v>
      </c>
      <c r="L2634" s="9">
        <v>0</v>
      </c>
      <c r="M2634" s="9">
        <v>167</v>
      </c>
      <c r="N2634" s="9">
        <v>119</v>
      </c>
      <c r="O2634" s="9">
        <v>67</v>
      </c>
      <c r="P2634" s="9">
        <v>25.83</v>
      </c>
      <c r="Q2634" s="9">
        <v>79</v>
      </c>
      <c r="R2634" s="9">
        <v>83</v>
      </c>
    </row>
    <row r="2635" spans="1:18" x14ac:dyDescent="0.2">
      <c r="A2635" s="9">
        <v>0</v>
      </c>
      <c r="B2635" s="9">
        <v>0</v>
      </c>
      <c r="C2635" s="9">
        <v>51</v>
      </c>
      <c r="D2635" s="9">
        <v>0</v>
      </c>
      <c r="E2635" s="9">
        <v>1</v>
      </c>
      <c r="F2635" s="9">
        <v>0</v>
      </c>
      <c r="G2635" s="9">
        <v>1</v>
      </c>
      <c r="H2635" s="9">
        <v>15</v>
      </c>
      <c r="I2635" s="9">
        <v>0</v>
      </c>
      <c r="J2635" s="9">
        <v>0</v>
      </c>
      <c r="K2635" s="9">
        <v>0</v>
      </c>
      <c r="L2635" s="9">
        <v>0</v>
      </c>
      <c r="M2635" s="9">
        <v>220</v>
      </c>
      <c r="N2635" s="9">
        <v>137</v>
      </c>
      <c r="O2635" s="9">
        <v>79</v>
      </c>
      <c r="P2635" s="9">
        <v>21.66</v>
      </c>
      <c r="Q2635" s="9">
        <v>80</v>
      </c>
      <c r="R2635" s="9">
        <v>74</v>
      </c>
    </row>
    <row r="2636" spans="1:18" x14ac:dyDescent="0.2">
      <c r="A2636" s="9">
        <v>0</v>
      </c>
      <c r="B2636" s="9">
        <v>1</v>
      </c>
      <c r="C2636" s="9">
        <v>40</v>
      </c>
      <c r="D2636" s="9">
        <v>0</v>
      </c>
      <c r="E2636" s="9">
        <v>1</v>
      </c>
      <c r="F2636" s="9">
        <v>0</v>
      </c>
      <c r="G2636" s="9">
        <v>0</v>
      </c>
      <c r="H2636" s="9">
        <v>0</v>
      </c>
      <c r="I2636" s="9">
        <v>0</v>
      </c>
      <c r="J2636" s="9">
        <v>0</v>
      </c>
      <c r="K2636" s="9">
        <v>0</v>
      </c>
      <c r="L2636" s="9">
        <v>0</v>
      </c>
      <c r="M2636" s="9">
        <v>193</v>
      </c>
      <c r="N2636" s="9">
        <v>130</v>
      </c>
      <c r="O2636" s="9">
        <v>89</v>
      </c>
      <c r="P2636" s="9">
        <v>28.32</v>
      </c>
      <c r="Q2636" s="9">
        <v>96</v>
      </c>
      <c r="R2636" s="9">
        <v>84</v>
      </c>
    </row>
    <row r="2637" spans="1:18" x14ac:dyDescent="0.2">
      <c r="A2637" s="9">
        <v>0</v>
      </c>
      <c r="B2637" s="9">
        <v>0</v>
      </c>
      <c r="C2637" s="9">
        <v>49</v>
      </c>
      <c r="D2637" s="9">
        <v>0</v>
      </c>
      <c r="E2637" s="9">
        <v>1</v>
      </c>
      <c r="F2637" s="9">
        <v>0</v>
      </c>
      <c r="G2637" s="9">
        <v>0</v>
      </c>
      <c r="H2637" s="9">
        <v>0</v>
      </c>
      <c r="I2637" s="9">
        <v>0</v>
      </c>
      <c r="J2637" s="9">
        <v>0</v>
      </c>
      <c r="K2637" s="9">
        <v>0</v>
      </c>
      <c r="L2637" s="9">
        <v>0</v>
      </c>
      <c r="M2637" s="9">
        <v>308</v>
      </c>
      <c r="N2637" s="9">
        <v>128</v>
      </c>
      <c r="O2637" s="9">
        <v>78</v>
      </c>
      <c r="P2637" s="9">
        <v>24.82</v>
      </c>
      <c r="Q2637" s="9">
        <v>80</v>
      </c>
      <c r="R2637" s="9">
        <v>70</v>
      </c>
    </row>
    <row r="2638" spans="1:18" x14ac:dyDescent="0.2">
      <c r="A2638" s="9">
        <v>0</v>
      </c>
      <c r="B2638" s="9">
        <v>0</v>
      </c>
      <c r="C2638" s="9">
        <v>41</v>
      </c>
      <c r="D2638" s="9">
        <v>0</v>
      </c>
      <c r="E2638" s="9">
        <v>0</v>
      </c>
      <c r="F2638" s="9">
        <v>1</v>
      </c>
      <c r="G2638" s="9">
        <v>0</v>
      </c>
      <c r="H2638" s="9">
        <v>0</v>
      </c>
      <c r="I2638" s="9">
        <v>0</v>
      </c>
      <c r="J2638" s="9">
        <v>0</v>
      </c>
      <c r="K2638" s="9">
        <v>0</v>
      </c>
      <c r="L2638" s="9">
        <v>0</v>
      </c>
      <c r="M2638" s="9">
        <v>166</v>
      </c>
      <c r="N2638" s="9">
        <v>128.5</v>
      </c>
      <c r="O2638" s="9">
        <v>74.5</v>
      </c>
      <c r="P2638" s="9">
        <v>21.02</v>
      </c>
      <c r="Q2638" s="9">
        <v>81</v>
      </c>
      <c r="R2638" s="9">
        <v>78</v>
      </c>
    </row>
    <row r="2639" spans="1:18" x14ac:dyDescent="0.2">
      <c r="A2639" s="9">
        <v>1</v>
      </c>
      <c r="B2639" s="9">
        <v>0</v>
      </c>
      <c r="C2639" s="9">
        <v>55</v>
      </c>
      <c r="D2639" s="9">
        <v>1</v>
      </c>
      <c r="E2639" s="9">
        <v>0</v>
      </c>
      <c r="F2639" s="9">
        <v>0</v>
      </c>
      <c r="G2639" s="9">
        <v>0</v>
      </c>
      <c r="H2639" s="9">
        <v>0</v>
      </c>
      <c r="I2639" s="9">
        <v>0</v>
      </c>
      <c r="J2639" s="9">
        <v>0</v>
      </c>
      <c r="K2639" s="9">
        <v>1</v>
      </c>
      <c r="L2639" s="9">
        <v>0</v>
      </c>
      <c r="M2639" s="9">
        <v>212</v>
      </c>
      <c r="N2639" s="9">
        <v>161</v>
      </c>
      <c r="O2639" s="9">
        <v>85</v>
      </c>
      <c r="P2639" s="9">
        <v>28.26</v>
      </c>
      <c r="Q2639" s="9">
        <v>66</v>
      </c>
      <c r="R2639" s="9">
        <v>63</v>
      </c>
    </row>
    <row r="2640" spans="1:18" x14ac:dyDescent="0.2">
      <c r="A2640" s="9">
        <v>0</v>
      </c>
      <c r="B2640" s="9">
        <v>1</v>
      </c>
      <c r="C2640" s="9">
        <v>38</v>
      </c>
      <c r="D2640" s="9">
        <v>0</v>
      </c>
      <c r="E2640" s="9">
        <v>0</v>
      </c>
      <c r="F2640" s="9">
        <v>1</v>
      </c>
      <c r="G2640" s="9">
        <v>1</v>
      </c>
      <c r="H2640" s="9">
        <v>20</v>
      </c>
      <c r="I2640" s="9">
        <v>0</v>
      </c>
      <c r="J2640" s="9">
        <v>0</v>
      </c>
      <c r="K2640" s="9">
        <v>0</v>
      </c>
      <c r="L2640" s="9">
        <v>0</v>
      </c>
      <c r="M2640" s="9">
        <v>270</v>
      </c>
      <c r="N2640" s="9">
        <v>120</v>
      </c>
      <c r="O2640" s="9">
        <v>75</v>
      </c>
      <c r="P2640" s="9">
        <v>23.76</v>
      </c>
      <c r="Q2640" s="9">
        <v>83</v>
      </c>
      <c r="R2640" s="9">
        <v>96</v>
      </c>
    </row>
    <row r="2641" spans="1:18" x14ac:dyDescent="0.2">
      <c r="A2641" s="9">
        <v>0</v>
      </c>
      <c r="B2641" s="9">
        <v>0</v>
      </c>
      <c r="C2641" s="9">
        <v>40</v>
      </c>
      <c r="D2641" s="9">
        <v>0</v>
      </c>
      <c r="E2641" s="9">
        <v>0</v>
      </c>
      <c r="F2641" s="9">
        <v>1</v>
      </c>
      <c r="G2641" s="9">
        <v>1</v>
      </c>
      <c r="H2641" s="9">
        <v>9</v>
      </c>
      <c r="I2641" s="9">
        <v>0</v>
      </c>
      <c r="J2641" s="9">
        <v>0</v>
      </c>
      <c r="K2641" s="9">
        <v>0</v>
      </c>
      <c r="L2641" s="9">
        <v>0</v>
      </c>
      <c r="M2641" s="9">
        <v>180</v>
      </c>
      <c r="N2641" s="9">
        <v>118</v>
      </c>
      <c r="O2641" s="9">
        <v>86.5</v>
      </c>
      <c r="P2641" s="9">
        <v>22.69</v>
      </c>
      <c r="Q2641" s="9">
        <v>89</v>
      </c>
      <c r="R2641" s="9">
        <v>67</v>
      </c>
    </row>
    <row r="2642" spans="1:18" x14ac:dyDescent="0.2">
      <c r="A2642" s="9">
        <v>0</v>
      </c>
      <c r="B2642" s="9">
        <v>1</v>
      </c>
      <c r="C2642" s="9">
        <v>50</v>
      </c>
      <c r="D2642" s="9">
        <v>1</v>
      </c>
      <c r="E2642" s="9">
        <v>0</v>
      </c>
      <c r="F2642" s="9">
        <v>0</v>
      </c>
      <c r="G2642" s="9">
        <v>1</v>
      </c>
      <c r="H2642" s="9">
        <v>2</v>
      </c>
      <c r="I2642" s="9">
        <v>0</v>
      </c>
      <c r="J2642" s="9">
        <v>0</v>
      </c>
      <c r="K2642" s="9">
        <v>0</v>
      </c>
      <c r="L2642" s="9">
        <v>0</v>
      </c>
      <c r="M2642" s="9">
        <v>238</v>
      </c>
      <c r="N2642" s="9">
        <v>121</v>
      </c>
      <c r="O2642" s="9">
        <v>85</v>
      </c>
      <c r="P2642" s="9">
        <v>25.31</v>
      </c>
      <c r="Q2642" s="9">
        <v>88</v>
      </c>
      <c r="R2642" s="9">
        <v>78</v>
      </c>
    </row>
    <row r="2643" spans="1:18" x14ac:dyDescent="0.2">
      <c r="A2643" s="9">
        <v>0</v>
      </c>
      <c r="B2643" s="9">
        <v>1</v>
      </c>
      <c r="C2643" s="9">
        <v>54</v>
      </c>
      <c r="D2643" s="9">
        <v>1</v>
      </c>
      <c r="E2643" s="9">
        <v>0</v>
      </c>
      <c r="F2643" s="9">
        <v>0</v>
      </c>
      <c r="G2643" s="9">
        <v>1</v>
      </c>
      <c r="H2643" s="9">
        <v>20</v>
      </c>
      <c r="I2643" s="9">
        <v>0</v>
      </c>
      <c r="J2643" s="9">
        <v>0</v>
      </c>
      <c r="K2643" s="9">
        <v>0</v>
      </c>
      <c r="L2643" s="9">
        <v>0</v>
      </c>
      <c r="M2643" s="9">
        <v>235</v>
      </c>
      <c r="N2643" s="9">
        <v>143</v>
      </c>
      <c r="O2643" s="9">
        <v>75</v>
      </c>
      <c r="P2643" s="9">
        <v>32.99</v>
      </c>
      <c r="Q2643" s="9">
        <v>85</v>
      </c>
      <c r="R2643" s="9">
        <v>102</v>
      </c>
    </row>
    <row r="2644" spans="1:18" x14ac:dyDescent="0.2">
      <c r="A2644" s="9">
        <v>0</v>
      </c>
      <c r="B2644" s="9">
        <v>1</v>
      </c>
      <c r="C2644" s="9">
        <v>66</v>
      </c>
      <c r="D2644" s="9">
        <v>0</v>
      </c>
      <c r="E2644" s="9">
        <v>1</v>
      </c>
      <c r="F2644" s="9">
        <v>0</v>
      </c>
      <c r="G2644" s="9">
        <v>0</v>
      </c>
      <c r="H2644" s="9">
        <v>0</v>
      </c>
      <c r="I2644" s="9">
        <v>0</v>
      </c>
      <c r="J2644" s="9">
        <v>0</v>
      </c>
      <c r="K2644" s="9">
        <v>0</v>
      </c>
      <c r="L2644" s="9">
        <v>1</v>
      </c>
      <c r="M2644" s="9">
        <v>189</v>
      </c>
      <c r="N2644" s="9">
        <v>140</v>
      </c>
      <c r="O2644" s="9">
        <v>71</v>
      </c>
      <c r="P2644" s="9">
        <v>27.56</v>
      </c>
      <c r="Q2644" s="9">
        <v>70</v>
      </c>
      <c r="R2644" s="9">
        <v>119</v>
      </c>
    </row>
    <row r="2645" spans="1:18" x14ac:dyDescent="0.2">
      <c r="A2645" s="9">
        <v>0</v>
      </c>
      <c r="B2645" s="9">
        <v>1</v>
      </c>
      <c r="C2645" s="9">
        <v>63</v>
      </c>
      <c r="D2645" s="9">
        <v>1</v>
      </c>
      <c r="E2645" s="9">
        <v>0</v>
      </c>
      <c r="F2645" s="9">
        <v>0</v>
      </c>
      <c r="G2645" s="9">
        <v>0</v>
      </c>
      <c r="H2645" s="9">
        <v>0</v>
      </c>
      <c r="I2645" s="9">
        <v>0</v>
      </c>
      <c r="J2645" s="9">
        <v>0</v>
      </c>
      <c r="K2645" s="9">
        <v>1</v>
      </c>
      <c r="L2645" s="9">
        <v>0</v>
      </c>
      <c r="M2645" s="9">
        <v>178</v>
      </c>
      <c r="N2645" s="9">
        <v>155</v>
      </c>
      <c r="O2645" s="9">
        <v>79</v>
      </c>
      <c r="P2645" s="9">
        <v>25.9</v>
      </c>
      <c r="Q2645" s="9">
        <v>55</v>
      </c>
      <c r="R2645" s="9">
        <v>61</v>
      </c>
    </row>
    <row r="2646" spans="1:18" x14ac:dyDescent="0.2">
      <c r="A2646" s="9">
        <v>0</v>
      </c>
      <c r="B2646" s="9">
        <v>1</v>
      </c>
      <c r="C2646" s="9">
        <v>52</v>
      </c>
      <c r="D2646" s="9">
        <v>1</v>
      </c>
      <c r="E2646" s="9">
        <v>0</v>
      </c>
      <c r="F2646" s="9">
        <v>0</v>
      </c>
      <c r="G2646" s="9">
        <v>0</v>
      </c>
      <c r="H2646" s="9">
        <v>0</v>
      </c>
      <c r="I2646" s="9">
        <v>0</v>
      </c>
      <c r="J2646" s="9">
        <v>0</v>
      </c>
      <c r="K2646" s="9">
        <v>1</v>
      </c>
      <c r="L2646" s="9">
        <v>0</v>
      </c>
      <c r="M2646" s="9">
        <v>170</v>
      </c>
      <c r="N2646" s="9">
        <v>153</v>
      </c>
      <c r="O2646" s="9">
        <v>102.5</v>
      </c>
      <c r="P2646" s="9">
        <v>29.35</v>
      </c>
      <c r="Q2646" s="9">
        <v>91</v>
      </c>
      <c r="R2646" s="9">
        <v>67</v>
      </c>
    </row>
    <row r="2647" spans="1:18" x14ac:dyDescent="0.2">
      <c r="A2647" s="9">
        <v>0</v>
      </c>
      <c r="B2647" s="9">
        <v>0</v>
      </c>
      <c r="C2647" s="9">
        <v>48</v>
      </c>
      <c r="D2647" s="9">
        <v>0</v>
      </c>
      <c r="E2647" s="9">
        <v>0</v>
      </c>
      <c r="F2647" s="9">
        <v>1</v>
      </c>
      <c r="G2647" s="9">
        <v>0</v>
      </c>
      <c r="H2647" s="9">
        <v>0</v>
      </c>
      <c r="I2647" s="9">
        <v>0</v>
      </c>
      <c r="J2647" s="9">
        <v>0</v>
      </c>
      <c r="K2647" s="9">
        <v>0</v>
      </c>
      <c r="L2647" s="9">
        <v>0</v>
      </c>
      <c r="M2647" s="9">
        <v>202</v>
      </c>
      <c r="N2647" s="9">
        <v>146.5</v>
      </c>
      <c r="O2647" s="9">
        <v>79</v>
      </c>
      <c r="P2647" s="9">
        <v>22.19</v>
      </c>
      <c r="Q2647" s="9">
        <v>82</v>
      </c>
      <c r="R2647" s="9">
        <v>95</v>
      </c>
    </row>
    <row r="2648" spans="1:18" x14ac:dyDescent="0.2">
      <c r="A2648" s="9">
        <v>0</v>
      </c>
      <c r="B2648" s="9">
        <v>0</v>
      </c>
      <c r="C2648" s="9">
        <v>38</v>
      </c>
      <c r="D2648" s="9">
        <v>0</v>
      </c>
      <c r="E2648" s="9">
        <v>0</v>
      </c>
      <c r="F2648" s="9">
        <v>1</v>
      </c>
      <c r="G2648" s="9">
        <v>1</v>
      </c>
      <c r="H2648" s="9">
        <v>25</v>
      </c>
      <c r="I2648" s="9">
        <v>0</v>
      </c>
      <c r="J2648" s="9">
        <v>0</v>
      </c>
      <c r="K2648" s="9">
        <v>0</v>
      </c>
      <c r="L2648" s="9">
        <v>0</v>
      </c>
      <c r="M2648" s="9">
        <v>205</v>
      </c>
      <c r="N2648" s="9">
        <v>117.5</v>
      </c>
      <c r="O2648" s="9">
        <v>77</v>
      </c>
      <c r="P2648" s="9">
        <v>21.44</v>
      </c>
      <c r="Q2648" s="9">
        <v>100</v>
      </c>
      <c r="R2648" s="9">
        <v>78</v>
      </c>
    </row>
    <row r="2649" spans="1:18" x14ac:dyDescent="0.2">
      <c r="A2649" s="9">
        <v>1</v>
      </c>
      <c r="B2649" s="9">
        <v>1</v>
      </c>
      <c r="C2649" s="9">
        <v>54</v>
      </c>
      <c r="D2649" s="9">
        <v>0</v>
      </c>
      <c r="E2649" s="9">
        <v>0</v>
      </c>
      <c r="F2649" s="9">
        <v>1</v>
      </c>
      <c r="G2649" s="9">
        <v>1</v>
      </c>
      <c r="H2649" s="9">
        <v>25</v>
      </c>
      <c r="I2649" s="9">
        <v>0</v>
      </c>
      <c r="J2649" s="9">
        <v>0</v>
      </c>
      <c r="K2649" s="9">
        <v>0</v>
      </c>
      <c r="L2649" s="9">
        <v>0</v>
      </c>
      <c r="M2649" s="9">
        <v>208</v>
      </c>
      <c r="N2649" s="9">
        <v>137.5</v>
      </c>
      <c r="O2649" s="9">
        <v>82.5</v>
      </c>
      <c r="P2649" s="9">
        <v>25.58</v>
      </c>
      <c r="Q2649" s="9">
        <v>75</v>
      </c>
      <c r="R2649" s="9">
        <v>63</v>
      </c>
    </row>
    <row r="2650" spans="1:18" x14ac:dyDescent="0.2">
      <c r="A2650" s="9">
        <v>0</v>
      </c>
      <c r="B2650" s="9">
        <v>0</v>
      </c>
      <c r="C2650" s="9">
        <v>38</v>
      </c>
      <c r="D2650" s="9">
        <v>1</v>
      </c>
      <c r="E2650" s="9">
        <v>0</v>
      </c>
      <c r="F2650" s="9">
        <v>0</v>
      </c>
      <c r="G2650" s="9">
        <v>0</v>
      </c>
      <c r="H2650" s="9">
        <v>0</v>
      </c>
      <c r="I2650" s="9">
        <v>0</v>
      </c>
      <c r="J2650" s="9">
        <v>0</v>
      </c>
      <c r="K2650" s="9">
        <v>0</v>
      </c>
      <c r="L2650" s="9">
        <v>0</v>
      </c>
      <c r="M2650" s="9">
        <v>182</v>
      </c>
      <c r="N2650" s="9">
        <v>138</v>
      </c>
      <c r="O2650" s="9">
        <v>72</v>
      </c>
      <c r="P2650" s="9">
        <v>21.67</v>
      </c>
      <c r="Q2650" s="9">
        <v>85</v>
      </c>
      <c r="R2650" s="9">
        <v>108</v>
      </c>
    </row>
    <row r="2651" spans="1:18" x14ac:dyDescent="0.2">
      <c r="A2651" s="9">
        <v>1</v>
      </c>
      <c r="B2651" s="9">
        <v>1</v>
      </c>
      <c r="C2651" s="9">
        <v>65</v>
      </c>
      <c r="D2651" s="9">
        <v>0</v>
      </c>
      <c r="E2651" s="9">
        <v>0</v>
      </c>
      <c r="F2651" s="9">
        <v>0</v>
      </c>
      <c r="G2651" s="9">
        <v>1</v>
      </c>
      <c r="H2651" s="9">
        <v>25</v>
      </c>
      <c r="I2651" s="9">
        <v>0</v>
      </c>
      <c r="J2651" s="9">
        <v>0</v>
      </c>
      <c r="K2651" s="9">
        <v>0</v>
      </c>
      <c r="L2651" s="9">
        <v>0</v>
      </c>
      <c r="M2651" s="9">
        <v>215</v>
      </c>
      <c r="N2651" s="9">
        <v>147.5</v>
      </c>
      <c r="O2651" s="9">
        <v>95</v>
      </c>
      <c r="P2651" s="9">
        <v>29.08</v>
      </c>
      <c r="Q2651" s="9">
        <v>82</v>
      </c>
      <c r="R2651" s="9">
        <v>88</v>
      </c>
    </row>
    <row r="2652" spans="1:18" x14ac:dyDescent="0.2">
      <c r="A2652" s="9">
        <v>0</v>
      </c>
      <c r="B2652" s="9">
        <v>1</v>
      </c>
      <c r="C2652" s="9">
        <v>53</v>
      </c>
      <c r="D2652" s="9">
        <v>0</v>
      </c>
      <c r="E2652" s="9">
        <v>1</v>
      </c>
      <c r="F2652" s="9">
        <v>0</v>
      </c>
      <c r="G2652" s="9">
        <v>0</v>
      </c>
      <c r="H2652" s="9">
        <v>0</v>
      </c>
      <c r="I2652" s="9">
        <v>0</v>
      </c>
      <c r="J2652" s="9">
        <v>0</v>
      </c>
      <c r="K2652" s="9">
        <v>0</v>
      </c>
      <c r="L2652" s="9">
        <v>0</v>
      </c>
      <c r="M2652" s="9">
        <v>196</v>
      </c>
      <c r="N2652" s="9">
        <v>129</v>
      </c>
      <c r="O2652" s="9">
        <v>80</v>
      </c>
      <c r="P2652" s="9">
        <v>26.32</v>
      </c>
      <c r="Q2652" s="9">
        <v>75</v>
      </c>
      <c r="R2652" s="9">
        <v>89</v>
      </c>
    </row>
    <row r="2653" spans="1:18" x14ac:dyDescent="0.2">
      <c r="A2653" s="9">
        <v>0</v>
      </c>
      <c r="B2653" s="9">
        <v>0</v>
      </c>
      <c r="C2653" s="9">
        <v>44</v>
      </c>
      <c r="D2653" s="9">
        <v>0</v>
      </c>
      <c r="E2653" s="9">
        <v>1</v>
      </c>
      <c r="F2653" s="9">
        <v>0</v>
      </c>
      <c r="G2653" s="9">
        <v>1</v>
      </c>
      <c r="H2653" s="9">
        <v>15</v>
      </c>
      <c r="I2653" s="9">
        <v>0</v>
      </c>
      <c r="J2653" s="9">
        <v>0</v>
      </c>
      <c r="K2653" s="9">
        <v>0</v>
      </c>
      <c r="L2653" s="9">
        <v>0</v>
      </c>
      <c r="M2653" s="9">
        <v>244</v>
      </c>
      <c r="N2653" s="9">
        <v>101</v>
      </c>
      <c r="O2653" s="9">
        <v>66</v>
      </c>
      <c r="P2653" s="9">
        <v>25.38</v>
      </c>
      <c r="Q2653" s="9">
        <v>85</v>
      </c>
      <c r="R2653" s="9">
        <v>76</v>
      </c>
    </row>
    <row r="2654" spans="1:18" x14ac:dyDescent="0.2">
      <c r="A2654" s="9">
        <v>0</v>
      </c>
      <c r="B2654" s="9">
        <v>0</v>
      </c>
      <c r="C2654" s="9">
        <v>47</v>
      </c>
      <c r="D2654" s="9">
        <v>0</v>
      </c>
      <c r="E2654" s="9">
        <v>0</v>
      </c>
      <c r="F2654" s="9">
        <v>1</v>
      </c>
      <c r="G2654" s="9">
        <v>1</v>
      </c>
      <c r="H2654" s="9">
        <v>20</v>
      </c>
      <c r="I2654" s="9">
        <v>0</v>
      </c>
      <c r="J2654" s="9">
        <v>0</v>
      </c>
      <c r="K2654" s="9">
        <v>0</v>
      </c>
      <c r="L2654" s="9">
        <v>0</v>
      </c>
      <c r="M2654" s="9">
        <v>234</v>
      </c>
      <c r="N2654" s="9">
        <v>120</v>
      </c>
      <c r="O2654" s="9">
        <v>77.5</v>
      </c>
      <c r="P2654" s="9">
        <v>23.39</v>
      </c>
      <c r="Q2654" s="9">
        <v>82</v>
      </c>
      <c r="R2654" s="9">
        <v>78</v>
      </c>
    </row>
    <row r="2655" spans="1:18" x14ac:dyDescent="0.2">
      <c r="A2655" s="9">
        <v>0</v>
      </c>
      <c r="B2655" s="9">
        <v>0</v>
      </c>
      <c r="C2655" s="9">
        <v>47</v>
      </c>
      <c r="D2655" s="9">
        <v>1</v>
      </c>
      <c r="E2655" s="9">
        <v>0</v>
      </c>
      <c r="F2655" s="9">
        <v>0</v>
      </c>
      <c r="G2655" s="9">
        <v>0</v>
      </c>
      <c r="H2655" s="9">
        <v>0</v>
      </c>
      <c r="I2655" s="9">
        <v>0</v>
      </c>
      <c r="J2655" s="9">
        <v>0</v>
      </c>
      <c r="K2655" s="9">
        <v>1</v>
      </c>
      <c r="L2655" s="9">
        <v>0</v>
      </c>
      <c r="M2655" s="9">
        <v>190</v>
      </c>
      <c r="N2655" s="9">
        <v>162</v>
      </c>
      <c r="O2655" s="9">
        <v>85</v>
      </c>
      <c r="P2655" s="9">
        <v>30.59</v>
      </c>
      <c r="Q2655" s="9">
        <v>65</v>
      </c>
      <c r="R2655" s="9">
        <v>80</v>
      </c>
    </row>
    <row r="2656" spans="1:18" x14ac:dyDescent="0.2">
      <c r="A2656" s="9">
        <v>1</v>
      </c>
      <c r="B2656" s="9">
        <v>0</v>
      </c>
      <c r="C2656" s="9">
        <v>57</v>
      </c>
      <c r="D2656" s="9">
        <v>1</v>
      </c>
      <c r="E2656" s="9">
        <v>0</v>
      </c>
      <c r="F2656" s="9">
        <v>0</v>
      </c>
      <c r="G2656" s="9">
        <v>0</v>
      </c>
      <c r="H2656" s="9">
        <v>0</v>
      </c>
      <c r="I2656" s="9">
        <v>0</v>
      </c>
      <c r="J2656" s="9">
        <v>0</v>
      </c>
      <c r="K2656" s="9">
        <v>1</v>
      </c>
      <c r="L2656" s="9">
        <v>0</v>
      </c>
      <c r="M2656" s="9">
        <v>285</v>
      </c>
      <c r="N2656" s="9">
        <v>197</v>
      </c>
      <c r="O2656" s="9">
        <v>72</v>
      </c>
      <c r="P2656" s="9">
        <v>23.41</v>
      </c>
      <c r="Q2656" s="9">
        <v>68</v>
      </c>
      <c r="R2656" s="9">
        <v>78</v>
      </c>
    </row>
    <row r="2657" spans="1:18" x14ac:dyDescent="0.2">
      <c r="A2657" s="9">
        <v>0</v>
      </c>
      <c r="B2657" s="9">
        <v>0</v>
      </c>
      <c r="C2657" s="9">
        <v>44</v>
      </c>
      <c r="D2657" s="9">
        <v>0</v>
      </c>
      <c r="E2657" s="9">
        <v>0</v>
      </c>
      <c r="F2657" s="9">
        <v>0</v>
      </c>
      <c r="G2657" s="9">
        <v>1</v>
      </c>
      <c r="H2657" s="9">
        <v>5</v>
      </c>
      <c r="I2657" s="9">
        <v>0</v>
      </c>
      <c r="J2657" s="9">
        <v>0</v>
      </c>
      <c r="K2657" s="9">
        <v>0</v>
      </c>
      <c r="L2657" s="9">
        <v>0</v>
      </c>
      <c r="M2657" s="9">
        <v>231</v>
      </c>
      <c r="N2657" s="9">
        <v>133</v>
      </c>
      <c r="O2657" s="9">
        <v>89</v>
      </c>
      <c r="P2657" s="9">
        <v>29.29</v>
      </c>
      <c r="Q2657" s="9">
        <v>70</v>
      </c>
      <c r="R2657" s="9">
        <v>83</v>
      </c>
    </row>
    <row r="2658" spans="1:18" x14ac:dyDescent="0.2">
      <c r="A2658" s="9">
        <v>0</v>
      </c>
      <c r="B2658" s="9">
        <v>0</v>
      </c>
      <c r="C2658" s="9">
        <v>43</v>
      </c>
      <c r="D2658" s="9">
        <v>0</v>
      </c>
      <c r="E2658" s="9">
        <v>1</v>
      </c>
      <c r="F2658" s="9">
        <v>0</v>
      </c>
      <c r="G2658" s="9">
        <v>1</v>
      </c>
      <c r="H2658" s="9">
        <v>20</v>
      </c>
      <c r="I2658" s="9">
        <v>0</v>
      </c>
      <c r="J2658" s="9">
        <v>0</v>
      </c>
      <c r="K2658" s="9">
        <v>1</v>
      </c>
      <c r="L2658" s="9">
        <v>0</v>
      </c>
      <c r="M2658" s="9">
        <v>286</v>
      </c>
      <c r="N2658" s="9">
        <v>164</v>
      </c>
      <c r="O2658" s="9">
        <v>89</v>
      </c>
      <c r="P2658" s="9">
        <v>24.44</v>
      </c>
      <c r="Q2658" s="9">
        <v>75</v>
      </c>
      <c r="R2658" s="9">
        <v>87</v>
      </c>
    </row>
    <row r="2659" spans="1:18" x14ac:dyDescent="0.2">
      <c r="A2659" s="9">
        <v>0</v>
      </c>
      <c r="B2659" s="9">
        <v>0</v>
      </c>
      <c r="C2659" s="9">
        <v>41</v>
      </c>
      <c r="D2659" s="9">
        <v>0</v>
      </c>
      <c r="E2659" s="9">
        <v>1</v>
      </c>
      <c r="F2659" s="9">
        <v>0</v>
      </c>
      <c r="G2659" s="9">
        <v>1</v>
      </c>
      <c r="H2659" s="9">
        <v>5</v>
      </c>
      <c r="I2659" s="9">
        <v>0</v>
      </c>
      <c r="J2659" s="9">
        <v>0</v>
      </c>
      <c r="K2659" s="9">
        <v>0</v>
      </c>
      <c r="L2659" s="9">
        <v>0</v>
      </c>
      <c r="M2659" s="9">
        <v>226</v>
      </c>
      <c r="N2659" s="9">
        <v>125.5</v>
      </c>
      <c r="O2659" s="9">
        <v>82</v>
      </c>
      <c r="P2659" s="9">
        <v>23.8</v>
      </c>
      <c r="Q2659" s="9">
        <v>67</v>
      </c>
      <c r="R2659" s="9">
        <v>75</v>
      </c>
    </row>
    <row r="2660" spans="1:18" x14ac:dyDescent="0.2">
      <c r="A2660" s="9">
        <v>0</v>
      </c>
      <c r="B2660" s="9">
        <v>0</v>
      </c>
      <c r="C2660" s="9">
        <v>45</v>
      </c>
      <c r="D2660" s="9">
        <v>0</v>
      </c>
      <c r="E2660" s="9">
        <v>0</v>
      </c>
      <c r="F2660" s="9">
        <v>1</v>
      </c>
      <c r="G2660" s="9">
        <v>0</v>
      </c>
      <c r="H2660" s="9">
        <v>0</v>
      </c>
      <c r="I2660" s="9">
        <v>0</v>
      </c>
      <c r="J2660" s="9">
        <v>0</v>
      </c>
      <c r="K2660" s="9">
        <v>0</v>
      </c>
      <c r="L2660" s="9">
        <v>0</v>
      </c>
      <c r="M2660" s="9">
        <v>297</v>
      </c>
      <c r="N2660" s="9">
        <v>134</v>
      </c>
      <c r="O2660" s="9">
        <v>93</v>
      </c>
      <c r="P2660" s="9">
        <v>28.81</v>
      </c>
      <c r="Q2660" s="9">
        <v>92</v>
      </c>
      <c r="R2660" s="9">
        <v>74</v>
      </c>
    </row>
    <row r="2661" spans="1:18" x14ac:dyDescent="0.2">
      <c r="A2661" s="9">
        <v>0</v>
      </c>
      <c r="B2661" s="9">
        <v>0</v>
      </c>
      <c r="C2661" s="9">
        <v>46</v>
      </c>
      <c r="D2661" s="9">
        <v>1</v>
      </c>
      <c r="E2661" s="9">
        <v>0</v>
      </c>
      <c r="F2661" s="9">
        <v>0</v>
      </c>
      <c r="G2661" s="9">
        <v>1</v>
      </c>
      <c r="H2661" s="9">
        <v>3</v>
      </c>
      <c r="I2661" s="9">
        <v>0</v>
      </c>
      <c r="J2661" s="9">
        <v>0</v>
      </c>
      <c r="K2661" s="9">
        <v>0</v>
      </c>
      <c r="L2661" s="9">
        <v>0</v>
      </c>
      <c r="M2661" s="9">
        <v>193</v>
      </c>
      <c r="N2661" s="9">
        <v>118</v>
      </c>
      <c r="O2661" s="9">
        <v>92</v>
      </c>
      <c r="P2661" s="9">
        <v>21.14</v>
      </c>
      <c r="Q2661" s="9">
        <v>75</v>
      </c>
      <c r="R2661" s="9">
        <v>78</v>
      </c>
    </row>
    <row r="2662" spans="1:18" x14ac:dyDescent="0.2">
      <c r="A2662" s="9">
        <v>0</v>
      </c>
      <c r="B2662" s="9">
        <v>0</v>
      </c>
      <c r="C2662" s="9">
        <v>50</v>
      </c>
      <c r="D2662" s="9">
        <v>0</v>
      </c>
      <c r="E2662" s="9">
        <v>1</v>
      </c>
      <c r="F2662" s="9">
        <v>0</v>
      </c>
      <c r="G2662" s="9">
        <v>0</v>
      </c>
      <c r="H2662" s="9">
        <v>0</v>
      </c>
      <c r="I2662" s="9">
        <v>0</v>
      </c>
      <c r="J2662" s="9">
        <v>0</v>
      </c>
      <c r="K2662" s="9">
        <v>0</v>
      </c>
      <c r="L2662" s="9">
        <v>0</v>
      </c>
      <c r="M2662" s="9">
        <v>270</v>
      </c>
      <c r="N2662" s="9">
        <v>142.5</v>
      </c>
      <c r="O2662" s="9">
        <v>85</v>
      </c>
      <c r="P2662" s="9">
        <v>21.86</v>
      </c>
      <c r="Q2662" s="9">
        <v>72</v>
      </c>
      <c r="R2662" s="9">
        <v>75</v>
      </c>
    </row>
    <row r="2663" spans="1:18" x14ac:dyDescent="0.2">
      <c r="A2663" s="9">
        <v>0</v>
      </c>
      <c r="B2663" s="9">
        <v>0</v>
      </c>
      <c r="C2663" s="9">
        <v>42</v>
      </c>
      <c r="D2663" s="9">
        <v>1</v>
      </c>
      <c r="E2663" s="9">
        <v>0</v>
      </c>
      <c r="F2663" s="9">
        <v>0</v>
      </c>
      <c r="G2663" s="9">
        <v>0</v>
      </c>
      <c r="H2663" s="9">
        <v>0</v>
      </c>
      <c r="I2663" s="9">
        <v>0</v>
      </c>
      <c r="J2663" s="9">
        <v>0</v>
      </c>
      <c r="K2663" s="9">
        <v>0</v>
      </c>
      <c r="L2663" s="9">
        <v>0</v>
      </c>
      <c r="M2663" s="9">
        <v>216</v>
      </c>
      <c r="N2663" s="9">
        <v>124</v>
      </c>
      <c r="O2663" s="9">
        <v>82</v>
      </c>
      <c r="P2663" s="9">
        <v>28.74</v>
      </c>
      <c r="Q2663" s="9">
        <v>70</v>
      </c>
      <c r="R2663" s="9">
        <v>67</v>
      </c>
    </row>
    <row r="2664" spans="1:18" x14ac:dyDescent="0.2">
      <c r="A2664" s="9">
        <v>0</v>
      </c>
      <c r="B2664" s="9">
        <v>0</v>
      </c>
      <c r="C2664" s="9">
        <v>58</v>
      </c>
      <c r="D2664" s="9">
        <v>1</v>
      </c>
      <c r="E2664" s="9">
        <v>0</v>
      </c>
      <c r="F2664" s="9">
        <v>0</v>
      </c>
      <c r="G2664" s="9">
        <v>0</v>
      </c>
      <c r="H2664" s="9">
        <v>0</v>
      </c>
      <c r="I2664" s="9">
        <v>0</v>
      </c>
      <c r="J2664" s="9">
        <v>0</v>
      </c>
      <c r="K2664" s="9">
        <v>0</v>
      </c>
      <c r="L2664" s="9">
        <v>0</v>
      </c>
      <c r="M2664" s="9">
        <v>240</v>
      </c>
      <c r="N2664" s="9">
        <v>126</v>
      </c>
      <c r="O2664" s="9">
        <v>52</v>
      </c>
      <c r="P2664" s="9">
        <v>25.66</v>
      </c>
      <c r="Q2664" s="9">
        <v>75</v>
      </c>
      <c r="R2664" s="9">
        <v>63</v>
      </c>
    </row>
    <row r="2665" spans="1:18" x14ac:dyDescent="0.2">
      <c r="A2665" s="9">
        <v>0</v>
      </c>
      <c r="B2665" s="9">
        <v>1</v>
      </c>
      <c r="C2665" s="9">
        <v>48</v>
      </c>
      <c r="D2665" s="9">
        <v>0</v>
      </c>
      <c r="E2665" s="9">
        <v>0</v>
      </c>
      <c r="F2665" s="9">
        <v>0</v>
      </c>
      <c r="G2665" s="9">
        <v>0</v>
      </c>
      <c r="H2665" s="9">
        <v>0</v>
      </c>
      <c r="I2665" s="9">
        <v>0</v>
      </c>
      <c r="J2665" s="9">
        <v>0</v>
      </c>
      <c r="K2665" s="9">
        <v>0</v>
      </c>
      <c r="L2665" s="9">
        <v>0</v>
      </c>
      <c r="M2665" s="9">
        <v>240</v>
      </c>
      <c r="N2665" s="9">
        <v>136</v>
      </c>
      <c r="O2665" s="9">
        <v>95.5</v>
      </c>
      <c r="P2665" s="9">
        <v>26.36</v>
      </c>
      <c r="Q2665" s="9">
        <v>75</v>
      </c>
      <c r="R2665" s="9">
        <v>73</v>
      </c>
    </row>
    <row r="2666" spans="1:18" x14ac:dyDescent="0.2">
      <c r="A2666" s="9">
        <v>0</v>
      </c>
      <c r="B2666" s="9">
        <v>0</v>
      </c>
      <c r="C2666" s="9">
        <v>36</v>
      </c>
      <c r="D2666" s="9">
        <v>0</v>
      </c>
      <c r="E2666" s="9">
        <v>0</v>
      </c>
      <c r="F2666" s="9">
        <v>1</v>
      </c>
      <c r="G2666" s="9">
        <v>0</v>
      </c>
      <c r="H2666" s="9">
        <v>0</v>
      </c>
      <c r="I2666" s="9">
        <v>0</v>
      </c>
      <c r="J2666" s="9">
        <v>0</v>
      </c>
      <c r="K2666" s="9">
        <v>0</v>
      </c>
      <c r="L2666" s="9">
        <v>0</v>
      </c>
      <c r="M2666" s="9">
        <v>188</v>
      </c>
      <c r="N2666" s="9">
        <v>112</v>
      </c>
      <c r="O2666" s="9">
        <v>78</v>
      </c>
      <c r="P2666" s="9">
        <v>22.54</v>
      </c>
      <c r="Q2666" s="9">
        <v>63</v>
      </c>
      <c r="R2666" s="9">
        <v>73</v>
      </c>
    </row>
    <row r="2667" spans="1:18" x14ac:dyDescent="0.2">
      <c r="A2667" s="9">
        <v>0</v>
      </c>
      <c r="B2667" s="9">
        <v>1</v>
      </c>
      <c r="C2667" s="9">
        <v>55</v>
      </c>
      <c r="D2667" s="9">
        <v>1</v>
      </c>
      <c r="E2667" s="9">
        <v>0</v>
      </c>
      <c r="F2667" s="9">
        <v>0</v>
      </c>
      <c r="G2667" s="9">
        <v>1</v>
      </c>
      <c r="H2667" s="9">
        <v>3</v>
      </c>
      <c r="I2667" s="9">
        <v>0</v>
      </c>
      <c r="J2667" s="9">
        <v>0</v>
      </c>
      <c r="K2667" s="9">
        <v>0</v>
      </c>
      <c r="L2667" s="9">
        <v>0</v>
      </c>
      <c r="M2667" s="9">
        <v>246</v>
      </c>
      <c r="N2667" s="9">
        <v>112.5</v>
      </c>
      <c r="O2667" s="9">
        <v>72.5</v>
      </c>
      <c r="P2667" s="9">
        <v>27.56</v>
      </c>
      <c r="Q2667" s="9">
        <v>60</v>
      </c>
      <c r="R2667" s="9">
        <v>72</v>
      </c>
    </row>
    <row r="2668" spans="1:18" x14ac:dyDescent="0.2">
      <c r="A2668" s="9">
        <v>1</v>
      </c>
      <c r="B2668" s="9">
        <v>1</v>
      </c>
      <c r="C2668" s="9">
        <v>68</v>
      </c>
      <c r="D2668" s="9">
        <v>1</v>
      </c>
      <c r="E2668" s="9">
        <v>0</v>
      </c>
      <c r="F2668" s="9">
        <v>0</v>
      </c>
      <c r="G2668" s="9">
        <v>1</v>
      </c>
      <c r="H2668" s="9">
        <v>15</v>
      </c>
      <c r="I2668" s="9">
        <v>0</v>
      </c>
      <c r="J2668" s="9">
        <v>0</v>
      </c>
      <c r="K2668" s="9">
        <v>0</v>
      </c>
      <c r="L2668" s="9">
        <v>0</v>
      </c>
      <c r="M2668" s="9">
        <v>157</v>
      </c>
      <c r="N2668" s="9">
        <v>106</v>
      </c>
      <c r="O2668" s="9">
        <v>48</v>
      </c>
      <c r="P2668" s="9">
        <v>26.73</v>
      </c>
      <c r="Q2668" s="9">
        <v>65</v>
      </c>
      <c r="R2668" s="9">
        <v>65</v>
      </c>
    </row>
    <row r="2669" spans="1:18" x14ac:dyDescent="0.2">
      <c r="A2669" s="9">
        <v>0</v>
      </c>
      <c r="B2669" s="9">
        <v>0</v>
      </c>
      <c r="C2669" s="9">
        <v>37</v>
      </c>
      <c r="D2669" s="9">
        <v>1</v>
      </c>
      <c r="E2669" s="9">
        <v>0</v>
      </c>
      <c r="F2669" s="9">
        <v>0</v>
      </c>
      <c r="G2669" s="9">
        <v>1</v>
      </c>
      <c r="H2669" s="9">
        <v>15</v>
      </c>
      <c r="I2669" s="9">
        <v>0</v>
      </c>
      <c r="J2669" s="9">
        <v>0</v>
      </c>
      <c r="K2669" s="9">
        <v>0</v>
      </c>
      <c r="L2669" s="9">
        <v>0</v>
      </c>
      <c r="M2669" s="9">
        <v>275</v>
      </c>
      <c r="N2669" s="9">
        <v>118</v>
      </c>
      <c r="O2669" s="9">
        <v>71</v>
      </c>
      <c r="P2669" s="9">
        <v>23.1</v>
      </c>
      <c r="Q2669" s="9">
        <v>64</v>
      </c>
      <c r="R2669" s="9">
        <v>95</v>
      </c>
    </row>
    <row r="2670" spans="1:18" x14ac:dyDescent="0.2">
      <c r="A2670" s="9">
        <v>0</v>
      </c>
      <c r="B2670" s="9">
        <v>0</v>
      </c>
      <c r="C2670" s="9">
        <v>56</v>
      </c>
      <c r="D2670" s="9">
        <v>1</v>
      </c>
      <c r="E2670" s="9">
        <v>0</v>
      </c>
      <c r="F2670" s="9">
        <v>0</v>
      </c>
      <c r="G2670" s="9">
        <v>1</v>
      </c>
      <c r="H2670" s="9">
        <v>10</v>
      </c>
      <c r="I2670" s="9">
        <v>0</v>
      </c>
      <c r="J2670" s="9">
        <v>0</v>
      </c>
      <c r="K2670" s="9">
        <v>0</v>
      </c>
      <c r="L2670" s="9">
        <v>0</v>
      </c>
      <c r="M2670" s="9">
        <v>225</v>
      </c>
      <c r="N2670" s="9">
        <v>120</v>
      </c>
      <c r="O2670" s="9">
        <v>70</v>
      </c>
      <c r="P2670" s="9">
        <v>18.46</v>
      </c>
      <c r="Q2670" s="9">
        <v>57</v>
      </c>
      <c r="R2670" s="9">
        <v>78</v>
      </c>
    </row>
    <row r="2671" spans="1:18" x14ac:dyDescent="0.2">
      <c r="A2671" s="9">
        <v>0</v>
      </c>
      <c r="B2671" s="9">
        <v>0</v>
      </c>
      <c r="C2671" s="9">
        <v>53</v>
      </c>
      <c r="D2671" s="9">
        <v>0</v>
      </c>
      <c r="E2671" s="9">
        <v>1</v>
      </c>
      <c r="F2671" s="9">
        <v>0</v>
      </c>
      <c r="G2671" s="9">
        <v>0</v>
      </c>
      <c r="H2671" s="9">
        <v>0</v>
      </c>
      <c r="I2671" s="9">
        <v>0</v>
      </c>
      <c r="J2671" s="9">
        <v>0</v>
      </c>
      <c r="K2671" s="9">
        <v>0</v>
      </c>
      <c r="L2671" s="9">
        <v>0</v>
      </c>
      <c r="M2671" s="9">
        <v>220</v>
      </c>
      <c r="N2671" s="9">
        <v>108</v>
      </c>
      <c r="O2671" s="9">
        <v>81</v>
      </c>
      <c r="P2671" s="9">
        <v>28.71</v>
      </c>
      <c r="Q2671" s="9">
        <v>56</v>
      </c>
      <c r="R2671" s="9">
        <v>78</v>
      </c>
    </row>
    <row r="2672" spans="1:18" x14ac:dyDescent="0.2">
      <c r="A2672" s="9">
        <v>1</v>
      </c>
      <c r="B2672" s="9">
        <v>1</v>
      </c>
      <c r="C2672" s="9">
        <v>62</v>
      </c>
      <c r="D2672" s="9">
        <v>0</v>
      </c>
      <c r="E2672" s="9">
        <v>0</v>
      </c>
      <c r="F2672" s="9">
        <v>1</v>
      </c>
      <c r="G2672" s="9">
        <v>0</v>
      </c>
      <c r="H2672" s="9">
        <v>0</v>
      </c>
      <c r="I2672" s="9">
        <v>0</v>
      </c>
      <c r="J2672" s="9">
        <v>0</v>
      </c>
      <c r="K2672" s="9">
        <v>0</v>
      </c>
      <c r="L2672" s="9">
        <v>0</v>
      </c>
      <c r="M2672" s="9">
        <v>211</v>
      </c>
      <c r="N2672" s="9">
        <v>128</v>
      </c>
      <c r="O2672" s="9">
        <v>78</v>
      </c>
      <c r="P2672" s="9">
        <v>27.99</v>
      </c>
      <c r="Q2672" s="9">
        <v>56</v>
      </c>
      <c r="R2672" s="9">
        <v>83</v>
      </c>
    </row>
    <row r="2673" spans="1:18" x14ac:dyDescent="0.2">
      <c r="A2673" s="9">
        <v>0</v>
      </c>
      <c r="B2673" s="9">
        <v>0</v>
      </c>
      <c r="C2673" s="9">
        <v>40</v>
      </c>
      <c r="D2673" s="9">
        <v>0</v>
      </c>
      <c r="E2673" s="9">
        <v>1</v>
      </c>
      <c r="F2673" s="9">
        <v>0</v>
      </c>
      <c r="G2673" s="9">
        <v>1</v>
      </c>
      <c r="H2673" s="9">
        <v>1</v>
      </c>
      <c r="I2673" s="9">
        <v>0</v>
      </c>
      <c r="J2673" s="9">
        <v>0</v>
      </c>
      <c r="K2673" s="9">
        <v>0</v>
      </c>
      <c r="L2673" s="9">
        <v>0</v>
      </c>
      <c r="M2673" s="9">
        <v>178</v>
      </c>
      <c r="N2673" s="9">
        <v>142</v>
      </c>
      <c r="O2673" s="9">
        <v>84</v>
      </c>
      <c r="P2673" s="9">
        <v>34.46</v>
      </c>
      <c r="Q2673" s="9">
        <v>88</v>
      </c>
      <c r="R2673" s="9">
        <v>77</v>
      </c>
    </row>
    <row r="2674" spans="1:18" x14ac:dyDescent="0.2">
      <c r="A2674" s="9">
        <v>0</v>
      </c>
      <c r="B2674" s="9">
        <v>0</v>
      </c>
      <c r="C2674" s="9">
        <v>41</v>
      </c>
      <c r="D2674" s="9">
        <v>0</v>
      </c>
      <c r="E2674" s="9">
        <v>0</v>
      </c>
      <c r="F2674" s="9">
        <v>1</v>
      </c>
      <c r="G2674" s="9">
        <v>1</v>
      </c>
      <c r="H2674" s="9">
        <v>15</v>
      </c>
      <c r="I2674" s="9">
        <v>0</v>
      </c>
      <c r="J2674" s="9">
        <v>0</v>
      </c>
      <c r="K2674" s="9">
        <v>1</v>
      </c>
      <c r="L2674" s="9">
        <v>0</v>
      </c>
      <c r="M2674" s="9">
        <v>268</v>
      </c>
      <c r="N2674" s="9">
        <v>140</v>
      </c>
      <c r="O2674" s="9">
        <v>92.5</v>
      </c>
      <c r="P2674" s="9">
        <v>24.71</v>
      </c>
      <c r="Q2674" s="9">
        <v>75</v>
      </c>
      <c r="R2674" s="9">
        <v>90</v>
      </c>
    </row>
    <row r="2675" spans="1:18" x14ac:dyDescent="0.2">
      <c r="A2675" s="9">
        <v>0</v>
      </c>
      <c r="B2675" s="9">
        <v>0</v>
      </c>
      <c r="C2675" s="9">
        <v>38</v>
      </c>
      <c r="D2675" s="9">
        <v>1</v>
      </c>
      <c r="E2675" s="9">
        <v>0</v>
      </c>
      <c r="F2675" s="9">
        <v>0</v>
      </c>
      <c r="G2675" s="9">
        <v>1</v>
      </c>
      <c r="H2675" s="9">
        <v>30</v>
      </c>
      <c r="I2675" s="9">
        <v>0</v>
      </c>
      <c r="J2675" s="9">
        <v>0</v>
      </c>
      <c r="K2675" s="9">
        <v>0</v>
      </c>
      <c r="L2675" s="9">
        <v>0</v>
      </c>
      <c r="M2675" s="9">
        <v>164</v>
      </c>
      <c r="N2675" s="9">
        <v>113</v>
      </c>
      <c r="O2675" s="9">
        <v>68</v>
      </c>
      <c r="P2675" s="9">
        <v>25.75</v>
      </c>
      <c r="Q2675" s="9">
        <v>70</v>
      </c>
      <c r="R2675" s="9">
        <v>75</v>
      </c>
    </row>
    <row r="2676" spans="1:18" x14ac:dyDescent="0.2">
      <c r="A2676" s="9">
        <v>0</v>
      </c>
      <c r="B2676" s="9">
        <v>1</v>
      </c>
      <c r="C2676" s="9">
        <v>53</v>
      </c>
      <c r="D2676" s="9">
        <v>1</v>
      </c>
      <c r="E2676" s="9">
        <v>0</v>
      </c>
      <c r="F2676" s="9">
        <v>0</v>
      </c>
      <c r="G2676" s="9">
        <v>1</v>
      </c>
      <c r="H2676" s="9">
        <v>40</v>
      </c>
      <c r="I2676" s="9">
        <v>0</v>
      </c>
      <c r="J2676" s="9">
        <v>0</v>
      </c>
      <c r="K2676" s="9">
        <v>1</v>
      </c>
      <c r="L2676" s="9">
        <v>0</v>
      </c>
      <c r="M2676" s="9">
        <v>270</v>
      </c>
      <c r="N2676" s="9">
        <v>151</v>
      </c>
      <c r="O2676" s="9">
        <v>89</v>
      </c>
      <c r="P2676" s="9">
        <v>26.76</v>
      </c>
      <c r="Q2676" s="9">
        <v>75</v>
      </c>
      <c r="R2676" s="9">
        <v>75</v>
      </c>
    </row>
    <row r="2677" spans="1:18" x14ac:dyDescent="0.2">
      <c r="A2677" s="9">
        <v>1</v>
      </c>
      <c r="B2677" s="9">
        <v>1</v>
      </c>
      <c r="C2677" s="9">
        <v>56</v>
      </c>
      <c r="D2677" s="9">
        <v>1</v>
      </c>
      <c r="E2677" s="9">
        <v>0</v>
      </c>
      <c r="F2677" s="9">
        <v>0</v>
      </c>
      <c r="G2677" s="9">
        <v>1</v>
      </c>
      <c r="H2677" s="9">
        <v>30</v>
      </c>
      <c r="I2677" s="9">
        <v>0</v>
      </c>
      <c r="J2677" s="9">
        <v>0</v>
      </c>
      <c r="K2677" s="9">
        <v>1</v>
      </c>
      <c r="L2677" s="9">
        <v>0</v>
      </c>
      <c r="M2677" s="9">
        <v>193</v>
      </c>
      <c r="N2677" s="9">
        <v>139</v>
      </c>
      <c r="O2677" s="9">
        <v>93</v>
      </c>
      <c r="P2677" s="9">
        <v>28.67</v>
      </c>
      <c r="Q2677" s="9">
        <v>57</v>
      </c>
      <c r="R2677" s="9">
        <v>67</v>
      </c>
    </row>
    <row r="2678" spans="1:18" x14ac:dyDescent="0.2">
      <c r="A2678" s="9">
        <v>0</v>
      </c>
      <c r="B2678" s="9">
        <v>0</v>
      </c>
      <c r="C2678" s="9">
        <v>46</v>
      </c>
      <c r="D2678" s="9">
        <v>0</v>
      </c>
      <c r="E2678" s="9">
        <v>1</v>
      </c>
      <c r="F2678" s="9">
        <v>0</v>
      </c>
      <c r="G2678" s="9">
        <v>1</v>
      </c>
      <c r="H2678" s="9">
        <v>15</v>
      </c>
      <c r="I2678" s="9">
        <v>0</v>
      </c>
      <c r="J2678" s="9">
        <v>0</v>
      </c>
      <c r="K2678" s="9">
        <v>1</v>
      </c>
      <c r="L2678" s="9">
        <v>0</v>
      </c>
      <c r="M2678" s="9">
        <v>207</v>
      </c>
      <c r="N2678" s="9">
        <v>144</v>
      </c>
      <c r="O2678" s="9">
        <v>88</v>
      </c>
      <c r="P2678" s="9">
        <v>23.65</v>
      </c>
      <c r="Q2678" s="9">
        <v>85</v>
      </c>
      <c r="R2678" s="9">
        <v>86</v>
      </c>
    </row>
    <row r="2679" spans="1:18" x14ac:dyDescent="0.2">
      <c r="A2679" s="9">
        <v>0</v>
      </c>
      <c r="B2679" s="9">
        <v>0</v>
      </c>
      <c r="C2679" s="9">
        <v>39</v>
      </c>
      <c r="D2679" s="9">
        <v>0</v>
      </c>
      <c r="E2679" s="9">
        <v>1</v>
      </c>
      <c r="F2679" s="9">
        <v>0</v>
      </c>
      <c r="G2679" s="9">
        <v>0</v>
      </c>
      <c r="H2679" s="9">
        <v>0</v>
      </c>
      <c r="I2679" s="9">
        <v>0</v>
      </c>
      <c r="J2679" s="9">
        <v>0</v>
      </c>
      <c r="K2679" s="9">
        <v>1</v>
      </c>
      <c r="L2679" s="9">
        <v>0</v>
      </c>
      <c r="M2679" s="9">
        <v>226</v>
      </c>
      <c r="N2679" s="9">
        <v>146</v>
      </c>
      <c r="O2679" s="9">
        <v>86</v>
      </c>
      <c r="P2679" s="9">
        <v>24.41</v>
      </c>
      <c r="Q2679" s="9">
        <v>85</v>
      </c>
      <c r="R2679" s="9">
        <v>85</v>
      </c>
    </row>
    <row r="2680" spans="1:18" x14ac:dyDescent="0.2">
      <c r="A2680" s="9">
        <v>0</v>
      </c>
      <c r="B2680" s="9">
        <v>0</v>
      </c>
      <c r="C2680" s="9">
        <v>62</v>
      </c>
      <c r="D2680" s="9">
        <v>0</v>
      </c>
      <c r="E2680" s="9">
        <v>0</v>
      </c>
      <c r="F2680" s="9">
        <v>0</v>
      </c>
      <c r="G2680" s="9">
        <v>0</v>
      </c>
      <c r="H2680" s="9">
        <v>0</v>
      </c>
      <c r="I2680" s="9">
        <v>0</v>
      </c>
      <c r="J2680" s="9">
        <v>0</v>
      </c>
      <c r="K2680" s="9">
        <v>0</v>
      </c>
      <c r="L2680" s="9">
        <v>0</v>
      </c>
      <c r="M2680" s="9">
        <v>234</v>
      </c>
      <c r="N2680" s="9">
        <v>122</v>
      </c>
      <c r="O2680" s="9">
        <v>75.5</v>
      </c>
      <c r="P2680" s="9">
        <v>23.03</v>
      </c>
      <c r="Q2680" s="9">
        <v>75</v>
      </c>
      <c r="R2680" s="9">
        <v>78</v>
      </c>
    </row>
    <row r="2681" spans="1:18" x14ac:dyDescent="0.2">
      <c r="A2681" s="9">
        <v>0</v>
      </c>
      <c r="B2681" s="9">
        <v>0</v>
      </c>
      <c r="C2681" s="9">
        <v>43</v>
      </c>
      <c r="D2681" s="9">
        <v>1</v>
      </c>
      <c r="E2681" s="9">
        <v>0</v>
      </c>
      <c r="F2681" s="9">
        <v>0</v>
      </c>
      <c r="G2681" s="9">
        <v>0</v>
      </c>
      <c r="H2681" s="9">
        <v>0</v>
      </c>
      <c r="I2681" s="9">
        <v>0</v>
      </c>
      <c r="J2681" s="9">
        <v>0</v>
      </c>
      <c r="K2681" s="9">
        <v>1</v>
      </c>
      <c r="L2681" s="9">
        <v>0</v>
      </c>
      <c r="M2681" s="9">
        <v>210</v>
      </c>
      <c r="N2681" s="9">
        <v>138.5</v>
      </c>
      <c r="O2681" s="9">
        <v>95.5</v>
      </c>
      <c r="P2681" s="9">
        <v>23.09</v>
      </c>
      <c r="Q2681" s="9">
        <v>75</v>
      </c>
      <c r="R2681" s="9">
        <v>78</v>
      </c>
    </row>
    <row r="2682" spans="1:18" x14ac:dyDescent="0.2">
      <c r="A2682" s="9">
        <v>0</v>
      </c>
      <c r="B2682" s="9">
        <v>0</v>
      </c>
      <c r="C2682" s="9">
        <v>46</v>
      </c>
      <c r="D2682" s="9">
        <v>0</v>
      </c>
      <c r="E2682" s="9">
        <v>0</v>
      </c>
      <c r="F2682" s="9">
        <v>1</v>
      </c>
      <c r="G2682" s="9">
        <v>1</v>
      </c>
      <c r="H2682" s="9">
        <v>20</v>
      </c>
      <c r="I2682" s="9">
        <v>0</v>
      </c>
      <c r="J2682" s="9">
        <v>0</v>
      </c>
      <c r="K2682" s="9">
        <v>0</v>
      </c>
      <c r="L2682" s="9">
        <v>0</v>
      </c>
      <c r="M2682" s="9">
        <v>200</v>
      </c>
      <c r="N2682" s="9">
        <v>112.5</v>
      </c>
      <c r="O2682" s="9">
        <v>71</v>
      </c>
      <c r="P2682" s="9">
        <v>18.68</v>
      </c>
      <c r="Q2682" s="9">
        <v>80</v>
      </c>
      <c r="R2682" s="9">
        <v>77</v>
      </c>
    </row>
    <row r="2683" spans="1:18" x14ac:dyDescent="0.2">
      <c r="A2683" s="9">
        <v>1</v>
      </c>
      <c r="B2683" s="9">
        <v>0</v>
      </c>
      <c r="C2683" s="9">
        <v>48</v>
      </c>
      <c r="D2683" s="9">
        <v>1</v>
      </c>
      <c r="E2683" s="9">
        <v>0</v>
      </c>
      <c r="F2683" s="9">
        <v>0</v>
      </c>
      <c r="G2683" s="9">
        <v>0</v>
      </c>
      <c r="H2683" s="9">
        <v>0</v>
      </c>
      <c r="I2683" s="9">
        <v>0</v>
      </c>
      <c r="J2683" s="9">
        <v>0</v>
      </c>
      <c r="K2683" s="9">
        <v>0</v>
      </c>
      <c r="L2683" s="9">
        <v>0</v>
      </c>
      <c r="M2683" s="9">
        <v>227</v>
      </c>
      <c r="N2683" s="9">
        <v>100</v>
      </c>
      <c r="O2683" s="9">
        <v>76</v>
      </c>
      <c r="P2683" s="9">
        <v>29.45</v>
      </c>
      <c r="Q2683" s="9">
        <v>75</v>
      </c>
      <c r="R2683" s="9">
        <v>67</v>
      </c>
    </row>
    <row r="2684" spans="1:18" x14ac:dyDescent="0.2">
      <c r="A2684" s="9">
        <v>0</v>
      </c>
      <c r="B2684" s="9">
        <v>1</v>
      </c>
      <c r="C2684" s="9">
        <v>48</v>
      </c>
      <c r="D2684" s="9">
        <v>0</v>
      </c>
      <c r="E2684" s="9">
        <v>0</v>
      </c>
      <c r="F2684" s="9">
        <v>0</v>
      </c>
      <c r="G2684" s="9">
        <v>0</v>
      </c>
      <c r="H2684" s="9">
        <v>0</v>
      </c>
      <c r="I2684" s="9">
        <v>0</v>
      </c>
      <c r="J2684" s="9">
        <v>0</v>
      </c>
      <c r="K2684" s="9">
        <v>1</v>
      </c>
      <c r="L2684" s="9">
        <v>0</v>
      </c>
      <c r="M2684" s="9">
        <v>273</v>
      </c>
      <c r="N2684" s="9">
        <v>140</v>
      </c>
      <c r="O2684" s="9">
        <v>90</v>
      </c>
      <c r="P2684" s="9">
        <v>27.48</v>
      </c>
      <c r="Q2684" s="9">
        <v>67</v>
      </c>
      <c r="R2684" s="9">
        <v>78</v>
      </c>
    </row>
    <row r="2685" spans="1:18" x14ac:dyDescent="0.2">
      <c r="A2685" s="9">
        <v>0</v>
      </c>
      <c r="B2685" s="9">
        <v>1</v>
      </c>
      <c r="C2685" s="9">
        <v>49</v>
      </c>
      <c r="D2685" s="9">
        <v>0</v>
      </c>
      <c r="E2685" s="9">
        <v>1</v>
      </c>
      <c r="F2685" s="9">
        <v>0</v>
      </c>
      <c r="G2685" s="9">
        <v>0</v>
      </c>
      <c r="H2685" s="9">
        <v>0</v>
      </c>
      <c r="I2685" s="9">
        <v>0</v>
      </c>
      <c r="J2685" s="9">
        <v>0</v>
      </c>
      <c r="K2685" s="9">
        <v>0</v>
      </c>
      <c r="L2685" s="9">
        <v>0</v>
      </c>
      <c r="M2685" s="9">
        <v>220</v>
      </c>
      <c r="N2685" s="9">
        <v>114</v>
      </c>
      <c r="O2685" s="9">
        <v>82</v>
      </c>
      <c r="P2685" s="9">
        <v>24.68</v>
      </c>
      <c r="Q2685" s="9">
        <v>69</v>
      </c>
      <c r="R2685" s="9">
        <v>60</v>
      </c>
    </row>
    <row r="2686" spans="1:18" x14ac:dyDescent="0.2">
      <c r="A2686" s="9">
        <v>0</v>
      </c>
      <c r="B2686" s="9">
        <v>1</v>
      </c>
      <c r="C2686" s="9">
        <v>60</v>
      </c>
      <c r="D2686" s="9">
        <v>1</v>
      </c>
      <c r="E2686" s="9">
        <v>0</v>
      </c>
      <c r="F2686" s="9">
        <v>0</v>
      </c>
      <c r="G2686" s="9">
        <v>0</v>
      </c>
      <c r="H2686" s="9">
        <v>0</v>
      </c>
      <c r="I2686" s="9">
        <v>0</v>
      </c>
      <c r="J2686" s="9">
        <v>0</v>
      </c>
      <c r="K2686" s="9">
        <v>1</v>
      </c>
      <c r="L2686" s="9">
        <v>0</v>
      </c>
      <c r="M2686" s="9">
        <v>226</v>
      </c>
      <c r="N2686" s="9">
        <v>155</v>
      </c>
      <c r="O2686" s="9">
        <v>92.5</v>
      </c>
      <c r="P2686" s="9">
        <v>30.85</v>
      </c>
      <c r="Q2686" s="9">
        <v>80</v>
      </c>
      <c r="R2686" s="9">
        <v>87</v>
      </c>
    </row>
    <row r="2687" spans="1:18" x14ac:dyDescent="0.2">
      <c r="A2687" s="9">
        <v>0</v>
      </c>
      <c r="B2687" s="9">
        <v>1</v>
      </c>
      <c r="C2687" s="9">
        <v>49</v>
      </c>
      <c r="D2687" s="9">
        <v>1</v>
      </c>
      <c r="E2687" s="9">
        <v>0</v>
      </c>
      <c r="F2687" s="9">
        <v>0</v>
      </c>
      <c r="G2687" s="9">
        <v>1</v>
      </c>
      <c r="H2687" s="9">
        <v>20</v>
      </c>
      <c r="I2687" s="9">
        <v>0</v>
      </c>
      <c r="J2687" s="9">
        <v>0</v>
      </c>
      <c r="K2687" s="9">
        <v>0</v>
      </c>
      <c r="L2687" s="9">
        <v>0</v>
      </c>
      <c r="M2687" s="9">
        <v>155</v>
      </c>
      <c r="N2687" s="9">
        <v>128</v>
      </c>
      <c r="O2687" s="9">
        <v>82</v>
      </c>
      <c r="P2687" s="9">
        <v>23.58</v>
      </c>
      <c r="Q2687" s="9">
        <v>69</v>
      </c>
      <c r="R2687" s="9">
        <v>77</v>
      </c>
    </row>
    <row r="2688" spans="1:18" x14ac:dyDescent="0.2">
      <c r="A2688" s="9">
        <v>0</v>
      </c>
      <c r="B2688" s="9">
        <v>0</v>
      </c>
      <c r="C2688" s="9">
        <v>41</v>
      </c>
      <c r="D2688" s="9">
        <v>0</v>
      </c>
      <c r="E2688" s="9">
        <v>0</v>
      </c>
      <c r="F2688" s="9">
        <v>0</v>
      </c>
      <c r="G2688" s="9">
        <v>1</v>
      </c>
      <c r="H2688" s="9">
        <v>20</v>
      </c>
      <c r="I2688" s="9">
        <v>0</v>
      </c>
      <c r="J2688" s="9">
        <v>0</v>
      </c>
      <c r="K2688" s="9">
        <v>0</v>
      </c>
      <c r="L2688" s="9">
        <v>0</v>
      </c>
      <c r="M2688" s="9">
        <v>243</v>
      </c>
      <c r="N2688" s="9">
        <v>97</v>
      </c>
      <c r="O2688" s="9">
        <v>63</v>
      </c>
      <c r="P2688" s="9">
        <v>22.53</v>
      </c>
      <c r="Q2688" s="9">
        <v>76</v>
      </c>
      <c r="R2688" s="9">
        <v>64</v>
      </c>
    </row>
    <row r="2689" spans="1:18" x14ac:dyDescent="0.2">
      <c r="A2689" s="9">
        <v>0</v>
      </c>
      <c r="B2689" s="9">
        <v>0</v>
      </c>
      <c r="C2689" s="9">
        <v>38</v>
      </c>
      <c r="D2689" s="9">
        <v>0</v>
      </c>
      <c r="E2689" s="9">
        <v>0</v>
      </c>
      <c r="F2689" s="9">
        <v>1</v>
      </c>
      <c r="G2689" s="9">
        <v>1</v>
      </c>
      <c r="H2689" s="9">
        <v>20</v>
      </c>
      <c r="I2689" s="9">
        <v>0</v>
      </c>
      <c r="J2689" s="9">
        <v>0</v>
      </c>
      <c r="K2689" s="9">
        <v>0</v>
      </c>
      <c r="L2689" s="9">
        <v>0</v>
      </c>
      <c r="M2689" s="9">
        <v>175</v>
      </c>
      <c r="N2689" s="9">
        <v>112</v>
      </c>
      <c r="O2689" s="9">
        <v>73</v>
      </c>
      <c r="P2689" s="9">
        <v>19.489999999999998</v>
      </c>
      <c r="Q2689" s="9">
        <v>70</v>
      </c>
      <c r="R2689" s="9">
        <v>71</v>
      </c>
    </row>
    <row r="2690" spans="1:18" x14ac:dyDescent="0.2">
      <c r="A2690" s="9">
        <v>0</v>
      </c>
      <c r="B2690" s="9">
        <v>0</v>
      </c>
      <c r="C2690" s="9">
        <v>59</v>
      </c>
      <c r="D2690" s="9">
        <v>0</v>
      </c>
      <c r="E2690" s="9">
        <v>0</v>
      </c>
      <c r="F2690" s="9">
        <v>1</v>
      </c>
      <c r="G2690" s="9">
        <v>0</v>
      </c>
      <c r="H2690" s="9">
        <v>0</v>
      </c>
      <c r="I2690" s="9">
        <v>0</v>
      </c>
      <c r="J2690" s="9">
        <v>0</v>
      </c>
      <c r="K2690" s="9">
        <v>1</v>
      </c>
      <c r="L2690" s="9">
        <v>0</v>
      </c>
      <c r="M2690" s="9">
        <v>282</v>
      </c>
      <c r="N2690" s="9">
        <v>148</v>
      </c>
      <c r="O2690" s="9">
        <v>89</v>
      </c>
      <c r="P2690" s="9">
        <v>25.69</v>
      </c>
      <c r="Q2690" s="9">
        <v>90</v>
      </c>
      <c r="R2690" s="9">
        <v>78</v>
      </c>
    </row>
    <row r="2691" spans="1:18" x14ac:dyDescent="0.2">
      <c r="A2691" s="9">
        <v>1</v>
      </c>
      <c r="B2691" s="9">
        <v>1</v>
      </c>
      <c r="C2691" s="9">
        <v>56</v>
      </c>
      <c r="D2691" s="9">
        <v>1</v>
      </c>
      <c r="E2691" s="9">
        <v>0</v>
      </c>
      <c r="F2691" s="9">
        <v>0</v>
      </c>
      <c r="G2691" s="9">
        <v>0</v>
      </c>
      <c r="H2691" s="9">
        <v>0</v>
      </c>
      <c r="I2691" s="9">
        <v>1</v>
      </c>
      <c r="J2691" s="9">
        <v>1</v>
      </c>
      <c r="K2691" s="9">
        <v>1</v>
      </c>
      <c r="L2691" s="9">
        <v>0</v>
      </c>
      <c r="M2691" s="9">
        <v>208</v>
      </c>
      <c r="N2691" s="9">
        <v>167</v>
      </c>
      <c r="O2691" s="9">
        <v>92</v>
      </c>
      <c r="P2691" s="9">
        <v>24.66</v>
      </c>
      <c r="Q2691" s="9">
        <v>60</v>
      </c>
      <c r="R2691" s="9">
        <v>75</v>
      </c>
    </row>
    <row r="2692" spans="1:18" x14ac:dyDescent="0.2">
      <c r="A2692" s="9">
        <v>0</v>
      </c>
      <c r="B2692" s="9">
        <v>0</v>
      </c>
      <c r="C2692" s="9">
        <v>54</v>
      </c>
      <c r="D2692" s="9">
        <v>1</v>
      </c>
      <c r="E2692" s="9">
        <v>0</v>
      </c>
      <c r="F2692" s="9">
        <v>0</v>
      </c>
      <c r="G2692" s="9">
        <v>1</v>
      </c>
      <c r="H2692" s="9">
        <v>10</v>
      </c>
      <c r="I2692" s="9">
        <v>0</v>
      </c>
      <c r="J2692" s="9">
        <v>0</v>
      </c>
      <c r="K2692" s="9">
        <v>0</v>
      </c>
      <c r="L2692" s="9">
        <v>0</v>
      </c>
      <c r="M2692" s="9">
        <v>240</v>
      </c>
      <c r="N2692" s="9">
        <v>113</v>
      </c>
      <c r="O2692" s="9">
        <v>73</v>
      </c>
      <c r="P2692" s="9">
        <v>24.21</v>
      </c>
      <c r="Q2692" s="9">
        <v>80</v>
      </c>
      <c r="R2692" s="9">
        <v>77</v>
      </c>
    </row>
    <row r="2693" spans="1:18" x14ac:dyDescent="0.2">
      <c r="A2693" s="9">
        <v>0</v>
      </c>
      <c r="B2693" s="9">
        <v>0</v>
      </c>
      <c r="C2693" s="9">
        <v>69</v>
      </c>
      <c r="D2693" s="9">
        <v>0</v>
      </c>
      <c r="E2693" s="9">
        <v>0</v>
      </c>
      <c r="F2693" s="9">
        <v>1</v>
      </c>
      <c r="G2693" s="9">
        <v>0</v>
      </c>
      <c r="H2693" s="9">
        <v>0</v>
      </c>
      <c r="I2693" s="9">
        <v>1</v>
      </c>
      <c r="J2693" s="9">
        <v>0</v>
      </c>
      <c r="K2693" s="9">
        <v>1</v>
      </c>
      <c r="L2693" s="9">
        <v>0</v>
      </c>
      <c r="M2693" s="9">
        <v>203</v>
      </c>
      <c r="N2693" s="9">
        <v>166</v>
      </c>
      <c r="O2693" s="9">
        <v>90</v>
      </c>
      <c r="P2693" s="9">
        <v>25.4</v>
      </c>
      <c r="Q2693" s="9">
        <v>77</v>
      </c>
      <c r="R2693" s="9">
        <v>80</v>
      </c>
    </row>
    <row r="2694" spans="1:18" x14ac:dyDescent="0.2">
      <c r="A2694" s="9">
        <v>0</v>
      </c>
      <c r="B2694" s="9">
        <v>1</v>
      </c>
      <c r="C2694" s="9">
        <v>43</v>
      </c>
      <c r="D2694" s="9">
        <v>0</v>
      </c>
      <c r="E2694" s="9">
        <v>1</v>
      </c>
      <c r="F2694" s="9">
        <v>0</v>
      </c>
      <c r="G2694" s="9">
        <v>1</v>
      </c>
      <c r="H2694" s="9">
        <v>20</v>
      </c>
      <c r="I2694" s="9">
        <v>0</v>
      </c>
      <c r="J2694" s="9">
        <v>0</v>
      </c>
      <c r="K2694" s="9">
        <v>1</v>
      </c>
      <c r="L2694" s="9">
        <v>0</v>
      </c>
      <c r="M2694" s="9">
        <v>192</v>
      </c>
      <c r="N2694" s="9">
        <v>143</v>
      </c>
      <c r="O2694" s="9">
        <v>88</v>
      </c>
      <c r="P2694" s="9">
        <v>27.94</v>
      </c>
      <c r="Q2694" s="9">
        <v>75</v>
      </c>
      <c r="R2694" s="9">
        <v>79</v>
      </c>
    </row>
    <row r="2695" spans="1:18" x14ac:dyDescent="0.2">
      <c r="A2695" s="9">
        <v>0</v>
      </c>
      <c r="B2695" s="9">
        <v>1</v>
      </c>
      <c r="C2695" s="9">
        <v>48</v>
      </c>
      <c r="D2695" s="9">
        <v>0</v>
      </c>
      <c r="E2695" s="9">
        <v>0</v>
      </c>
      <c r="F2695" s="9">
        <v>0</v>
      </c>
      <c r="G2695" s="9">
        <v>1</v>
      </c>
      <c r="H2695" s="9">
        <v>15</v>
      </c>
      <c r="I2695" s="9">
        <v>0</v>
      </c>
      <c r="J2695" s="9">
        <v>0</v>
      </c>
      <c r="K2695" s="9">
        <v>0</v>
      </c>
      <c r="L2695" s="9">
        <v>0</v>
      </c>
      <c r="M2695" s="9">
        <v>194</v>
      </c>
      <c r="N2695" s="9">
        <v>134.5</v>
      </c>
      <c r="O2695" s="9">
        <v>90.5</v>
      </c>
      <c r="P2695" s="9">
        <v>25.68</v>
      </c>
      <c r="Q2695" s="9">
        <v>60</v>
      </c>
      <c r="R2695" s="9">
        <v>72</v>
      </c>
    </row>
    <row r="2696" spans="1:18" x14ac:dyDescent="0.2">
      <c r="A2696" s="9">
        <v>0</v>
      </c>
      <c r="B2696" s="9">
        <v>0</v>
      </c>
      <c r="C2696" s="9">
        <v>42</v>
      </c>
      <c r="D2696" s="9">
        <v>0</v>
      </c>
      <c r="E2696" s="9">
        <v>1</v>
      </c>
      <c r="F2696" s="9">
        <v>0</v>
      </c>
      <c r="G2696" s="9">
        <v>1</v>
      </c>
      <c r="H2696" s="9">
        <v>2</v>
      </c>
      <c r="I2696" s="9">
        <v>0</v>
      </c>
      <c r="J2696" s="9">
        <v>0</v>
      </c>
      <c r="K2696" s="9">
        <v>0</v>
      </c>
      <c r="L2696" s="9">
        <v>0</v>
      </c>
      <c r="M2696" s="9">
        <v>230</v>
      </c>
      <c r="N2696" s="9">
        <v>124</v>
      </c>
      <c r="O2696" s="9">
        <v>80</v>
      </c>
      <c r="P2696" s="9">
        <v>24.87</v>
      </c>
      <c r="Q2696" s="9">
        <v>90</v>
      </c>
      <c r="R2696" s="9">
        <v>77</v>
      </c>
    </row>
    <row r="2697" spans="1:18" x14ac:dyDescent="0.2">
      <c r="A2697" s="9">
        <v>0</v>
      </c>
      <c r="B2697" s="9">
        <v>0</v>
      </c>
      <c r="C2697" s="9">
        <v>60</v>
      </c>
      <c r="D2697" s="9">
        <v>0</v>
      </c>
      <c r="E2697" s="9">
        <v>0</v>
      </c>
      <c r="F2697" s="9">
        <v>1</v>
      </c>
      <c r="G2697" s="9">
        <v>1</v>
      </c>
      <c r="H2697" s="9">
        <v>10</v>
      </c>
      <c r="I2697" s="9">
        <v>0</v>
      </c>
      <c r="J2697" s="9">
        <v>0</v>
      </c>
      <c r="K2697" s="9">
        <v>0</v>
      </c>
      <c r="L2697" s="9">
        <v>0</v>
      </c>
      <c r="M2697" s="9">
        <v>255</v>
      </c>
      <c r="N2697" s="9">
        <v>145</v>
      </c>
      <c r="O2697" s="9">
        <v>100</v>
      </c>
      <c r="P2697" s="9">
        <v>27.94</v>
      </c>
      <c r="Q2697" s="9">
        <v>79</v>
      </c>
      <c r="R2697" s="9">
        <v>78</v>
      </c>
    </row>
    <row r="2698" spans="1:18" x14ac:dyDescent="0.2">
      <c r="A2698" s="9">
        <v>0</v>
      </c>
      <c r="B2698" s="9">
        <v>0</v>
      </c>
      <c r="C2698" s="9">
        <v>62</v>
      </c>
      <c r="D2698" s="9">
        <v>1</v>
      </c>
      <c r="E2698" s="9">
        <v>0</v>
      </c>
      <c r="F2698" s="9">
        <v>0</v>
      </c>
      <c r="G2698" s="9">
        <v>0</v>
      </c>
      <c r="H2698" s="9">
        <v>0</v>
      </c>
      <c r="I2698" s="9">
        <v>0</v>
      </c>
      <c r="J2698" s="9">
        <v>0</v>
      </c>
      <c r="K2698" s="9">
        <v>0</v>
      </c>
      <c r="L2698" s="9">
        <v>1</v>
      </c>
      <c r="M2698" s="9">
        <v>282</v>
      </c>
      <c r="N2698" s="9">
        <v>125</v>
      </c>
      <c r="O2698" s="9">
        <v>75</v>
      </c>
      <c r="P2698" s="9">
        <v>29.88</v>
      </c>
      <c r="Q2698" s="9">
        <v>75</v>
      </c>
      <c r="R2698" s="9">
        <v>136</v>
      </c>
    </row>
    <row r="2699" spans="1:18" x14ac:dyDescent="0.2">
      <c r="A2699" s="9">
        <v>1</v>
      </c>
      <c r="B2699" s="9">
        <v>1</v>
      </c>
      <c r="C2699" s="9">
        <v>57</v>
      </c>
      <c r="D2699" s="9">
        <v>1</v>
      </c>
      <c r="E2699" s="9">
        <v>0</v>
      </c>
      <c r="F2699" s="9">
        <v>0</v>
      </c>
      <c r="G2699" s="9">
        <v>1</v>
      </c>
      <c r="H2699" s="9">
        <v>20</v>
      </c>
      <c r="I2699" s="9">
        <v>0</v>
      </c>
      <c r="J2699" s="9">
        <v>0</v>
      </c>
      <c r="K2699" s="9">
        <v>0</v>
      </c>
      <c r="L2699" s="9">
        <v>0</v>
      </c>
      <c r="M2699" s="9">
        <v>260</v>
      </c>
      <c r="N2699" s="9">
        <v>123</v>
      </c>
      <c r="O2699" s="9">
        <v>73</v>
      </c>
      <c r="P2699" s="9">
        <v>27.51</v>
      </c>
      <c r="Q2699" s="9">
        <v>65</v>
      </c>
      <c r="R2699" s="9">
        <v>83</v>
      </c>
    </row>
    <row r="2700" spans="1:18" x14ac:dyDescent="0.2">
      <c r="A2700" s="9">
        <v>0</v>
      </c>
      <c r="B2700" s="9">
        <v>1</v>
      </c>
      <c r="C2700" s="9">
        <v>38</v>
      </c>
      <c r="D2700" s="9">
        <v>1</v>
      </c>
      <c r="E2700" s="9">
        <v>0</v>
      </c>
      <c r="F2700" s="9">
        <v>0</v>
      </c>
      <c r="G2700" s="9">
        <v>1</v>
      </c>
      <c r="H2700" s="9">
        <v>9</v>
      </c>
      <c r="I2700" s="9">
        <v>0</v>
      </c>
      <c r="J2700" s="9">
        <v>0</v>
      </c>
      <c r="K2700" s="9">
        <v>0</v>
      </c>
      <c r="L2700" s="9">
        <v>0</v>
      </c>
      <c r="M2700" s="9">
        <v>163</v>
      </c>
      <c r="N2700" s="9">
        <v>117.5</v>
      </c>
      <c r="O2700" s="9">
        <v>75</v>
      </c>
      <c r="P2700" s="9">
        <v>28.3</v>
      </c>
      <c r="Q2700" s="9">
        <v>75</v>
      </c>
      <c r="R2700" s="9">
        <v>70</v>
      </c>
    </row>
    <row r="2701" spans="1:18" x14ac:dyDescent="0.2">
      <c r="A2701" s="9">
        <v>0</v>
      </c>
      <c r="B2701" s="9">
        <v>1</v>
      </c>
      <c r="C2701" s="9">
        <v>56</v>
      </c>
      <c r="D2701" s="9">
        <v>1</v>
      </c>
      <c r="E2701" s="9">
        <v>0</v>
      </c>
      <c r="F2701" s="9">
        <v>0</v>
      </c>
      <c r="G2701" s="9">
        <v>0</v>
      </c>
      <c r="H2701" s="9">
        <v>0</v>
      </c>
      <c r="I2701" s="9">
        <v>0</v>
      </c>
      <c r="J2701" s="9">
        <v>0</v>
      </c>
      <c r="K2701" s="9">
        <v>0</v>
      </c>
      <c r="L2701" s="9">
        <v>0</v>
      </c>
      <c r="M2701" s="9">
        <v>220</v>
      </c>
      <c r="N2701" s="9">
        <v>132.5</v>
      </c>
      <c r="O2701" s="9">
        <v>82.5</v>
      </c>
      <c r="P2701" s="9">
        <v>29.77</v>
      </c>
      <c r="Q2701" s="9">
        <v>77</v>
      </c>
      <c r="R2701" s="9">
        <v>78</v>
      </c>
    </row>
    <row r="2702" spans="1:18" x14ac:dyDescent="0.2">
      <c r="A2702" s="9">
        <v>0</v>
      </c>
      <c r="B2702" s="9">
        <v>0</v>
      </c>
      <c r="C2702" s="9">
        <v>51</v>
      </c>
      <c r="D2702" s="9">
        <v>0</v>
      </c>
      <c r="E2702" s="9">
        <v>1</v>
      </c>
      <c r="F2702" s="9">
        <v>0</v>
      </c>
      <c r="G2702" s="9">
        <v>1</v>
      </c>
      <c r="H2702" s="9">
        <v>5</v>
      </c>
      <c r="I2702" s="9">
        <v>0</v>
      </c>
      <c r="J2702" s="9">
        <v>0</v>
      </c>
      <c r="K2702" s="9">
        <v>0</v>
      </c>
      <c r="L2702" s="9">
        <v>0</v>
      </c>
      <c r="M2702" s="9">
        <v>315</v>
      </c>
      <c r="N2702" s="9">
        <v>119</v>
      </c>
      <c r="O2702" s="9">
        <v>75</v>
      </c>
      <c r="P2702" s="9">
        <v>25.79</v>
      </c>
      <c r="Q2702" s="9">
        <v>75</v>
      </c>
      <c r="R2702" s="9">
        <v>55</v>
      </c>
    </row>
    <row r="2703" spans="1:18" x14ac:dyDescent="0.2">
      <c r="A2703" s="9">
        <v>0</v>
      </c>
      <c r="B2703" s="9">
        <v>1</v>
      </c>
      <c r="C2703" s="9">
        <v>40</v>
      </c>
      <c r="D2703" s="9">
        <v>0</v>
      </c>
      <c r="E2703" s="9">
        <v>1</v>
      </c>
      <c r="F2703" s="9">
        <v>0</v>
      </c>
      <c r="G2703" s="9">
        <v>1</v>
      </c>
      <c r="H2703" s="9">
        <v>20</v>
      </c>
      <c r="I2703" s="9">
        <v>0</v>
      </c>
      <c r="J2703" s="9">
        <v>0</v>
      </c>
      <c r="K2703" s="9">
        <v>0</v>
      </c>
      <c r="L2703" s="9">
        <v>0</v>
      </c>
      <c r="M2703" s="9">
        <v>186</v>
      </c>
      <c r="N2703" s="9">
        <v>131</v>
      </c>
      <c r="O2703" s="9">
        <v>81</v>
      </c>
      <c r="P2703" s="9">
        <v>22.14</v>
      </c>
      <c r="Q2703" s="9">
        <v>86</v>
      </c>
      <c r="R2703" s="9">
        <v>87</v>
      </c>
    </row>
    <row r="2704" spans="1:18" x14ac:dyDescent="0.2">
      <c r="A2704" s="9">
        <v>0</v>
      </c>
      <c r="B2704" s="9">
        <v>0</v>
      </c>
      <c r="C2704" s="9">
        <v>43</v>
      </c>
      <c r="D2704" s="9">
        <v>0</v>
      </c>
      <c r="E2704" s="9">
        <v>1</v>
      </c>
      <c r="F2704" s="9">
        <v>0</v>
      </c>
      <c r="G2704" s="9">
        <v>1</v>
      </c>
      <c r="H2704" s="9">
        <v>20</v>
      </c>
      <c r="I2704" s="9">
        <v>0</v>
      </c>
      <c r="J2704" s="9">
        <v>0</v>
      </c>
      <c r="K2704" s="9">
        <v>0</v>
      </c>
      <c r="L2704" s="9">
        <v>0</v>
      </c>
      <c r="M2704" s="9">
        <v>250</v>
      </c>
      <c r="N2704" s="9">
        <v>123</v>
      </c>
      <c r="O2704" s="9">
        <v>74</v>
      </c>
      <c r="P2704" s="9">
        <v>26.01</v>
      </c>
      <c r="Q2704" s="9">
        <v>75</v>
      </c>
      <c r="R2704" s="9">
        <v>90</v>
      </c>
    </row>
    <row r="2705" spans="1:18" x14ac:dyDescent="0.2">
      <c r="A2705" s="9">
        <v>0</v>
      </c>
      <c r="B2705" s="9">
        <v>1</v>
      </c>
      <c r="C2705" s="9">
        <v>34</v>
      </c>
      <c r="D2705" s="9">
        <v>0</v>
      </c>
      <c r="E2705" s="9">
        <v>0</v>
      </c>
      <c r="F2705" s="9">
        <v>1</v>
      </c>
      <c r="G2705" s="9">
        <v>1</v>
      </c>
      <c r="H2705" s="9">
        <v>20</v>
      </c>
      <c r="I2705" s="9">
        <v>0</v>
      </c>
      <c r="J2705" s="9">
        <v>0</v>
      </c>
      <c r="K2705" s="9">
        <v>0</v>
      </c>
      <c r="L2705" s="9">
        <v>0</v>
      </c>
      <c r="M2705" s="9">
        <v>155</v>
      </c>
      <c r="N2705" s="9">
        <v>117.5</v>
      </c>
      <c r="O2705" s="9">
        <v>72.5</v>
      </c>
      <c r="P2705" s="9">
        <v>23.51</v>
      </c>
      <c r="Q2705" s="9">
        <v>85</v>
      </c>
      <c r="R2705" s="9">
        <v>65</v>
      </c>
    </row>
    <row r="2706" spans="1:18" x14ac:dyDescent="0.2">
      <c r="A2706" s="9">
        <v>0</v>
      </c>
      <c r="B2706" s="9">
        <v>0</v>
      </c>
      <c r="C2706" s="9">
        <v>55</v>
      </c>
      <c r="D2706" s="9">
        <v>1</v>
      </c>
      <c r="E2706" s="9">
        <v>0</v>
      </c>
      <c r="F2706" s="9">
        <v>0</v>
      </c>
      <c r="G2706" s="9">
        <v>0</v>
      </c>
      <c r="H2706" s="9">
        <v>0</v>
      </c>
      <c r="I2706" s="9">
        <v>0</v>
      </c>
      <c r="J2706" s="9">
        <v>0</v>
      </c>
      <c r="K2706" s="9">
        <v>1</v>
      </c>
      <c r="L2706" s="9">
        <v>0</v>
      </c>
      <c r="M2706" s="9">
        <v>185</v>
      </c>
      <c r="N2706" s="9">
        <v>140</v>
      </c>
      <c r="O2706" s="9">
        <v>84</v>
      </c>
      <c r="P2706" s="9">
        <v>25.94</v>
      </c>
      <c r="Q2706" s="9">
        <v>78</v>
      </c>
      <c r="R2706" s="9">
        <v>90</v>
      </c>
    </row>
    <row r="2707" spans="1:18" x14ac:dyDescent="0.2">
      <c r="A2707" s="9">
        <v>0</v>
      </c>
      <c r="B2707" s="9">
        <v>0</v>
      </c>
      <c r="C2707" s="9">
        <v>44</v>
      </c>
      <c r="D2707" s="9">
        <v>0</v>
      </c>
      <c r="E2707" s="9">
        <v>0</v>
      </c>
      <c r="F2707" s="9">
        <v>0</v>
      </c>
      <c r="G2707" s="9">
        <v>0</v>
      </c>
      <c r="H2707" s="9">
        <v>0</v>
      </c>
      <c r="I2707" s="9">
        <v>0</v>
      </c>
      <c r="J2707" s="9">
        <v>0</v>
      </c>
      <c r="K2707" s="9">
        <v>0</v>
      </c>
      <c r="L2707" s="9">
        <v>0</v>
      </c>
      <c r="M2707" s="9">
        <v>205</v>
      </c>
      <c r="N2707" s="9">
        <v>116</v>
      </c>
      <c r="O2707" s="9">
        <v>70</v>
      </c>
      <c r="P2707" s="9">
        <v>21.99</v>
      </c>
      <c r="Q2707" s="9">
        <v>68</v>
      </c>
      <c r="R2707" s="9">
        <v>85</v>
      </c>
    </row>
    <row r="2708" spans="1:18" x14ac:dyDescent="0.2">
      <c r="A2708" s="9">
        <v>0</v>
      </c>
      <c r="B2708" s="9">
        <v>1</v>
      </c>
      <c r="C2708" s="9">
        <v>50</v>
      </c>
      <c r="D2708" s="9">
        <v>0</v>
      </c>
      <c r="E2708" s="9">
        <v>1</v>
      </c>
      <c r="F2708" s="9">
        <v>0</v>
      </c>
      <c r="G2708" s="9">
        <v>0</v>
      </c>
      <c r="H2708" s="9">
        <v>0</v>
      </c>
      <c r="I2708" s="9">
        <v>0</v>
      </c>
      <c r="J2708" s="9">
        <v>0</v>
      </c>
      <c r="K2708" s="9">
        <v>1</v>
      </c>
      <c r="L2708" s="9">
        <v>0</v>
      </c>
      <c r="M2708" s="9">
        <v>252</v>
      </c>
      <c r="N2708" s="9">
        <v>114</v>
      </c>
      <c r="O2708" s="9">
        <v>75</v>
      </c>
      <c r="P2708" s="9">
        <v>30.89</v>
      </c>
      <c r="Q2708" s="9">
        <v>60</v>
      </c>
      <c r="R2708" s="9">
        <v>69</v>
      </c>
    </row>
    <row r="2709" spans="1:18" x14ac:dyDescent="0.2">
      <c r="A2709" s="9">
        <v>0</v>
      </c>
      <c r="B2709" s="9">
        <v>1</v>
      </c>
      <c r="C2709" s="9">
        <v>52</v>
      </c>
      <c r="D2709" s="9">
        <v>0</v>
      </c>
      <c r="E2709" s="9">
        <v>0</v>
      </c>
      <c r="F2709" s="9">
        <v>1</v>
      </c>
      <c r="G2709" s="9">
        <v>0</v>
      </c>
      <c r="H2709" s="9">
        <v>0</v>
      </c>
      <c r="I2709" s="9">
        <v>0</v>
      </c>
      <c r="J2709" s="9">
        <v>0</v>
      </c>
      <c r="K2709" s="9">
        <v>0</v>
      </c>
      <c r="L2709" s="9">
        <v>0</v>
      </c>
      <c r="M2709" s="9">
        <v>225</v>
      </c>
      <c r="N2709" s="9">
        <v>119</v>
      </c>
      <c r="O2709" s="9">
        <v>65</v>
      </c>
      <c r="P2709" s="9">
        <v>26.89</v>
      </c>
      <c r="Q2709" s="9">
        <v>62</v>
      </c>
      <c r="R2709" s="9">
        <v>74</v>
      </c>
    </row>
    <row r="2710" spans="1:18" x14ac:dyDescent="0.2">
      <c r="A2710" s="9">
        <v>0</v>
      </c>
      <c r="B2710" s="9">
        <v>0</v>
      </c>
      <c r="C2710" s="9">
        <v>63</v>
      </c>
      <c r="D2710" s="9">
        <v>1</v>
      </c>
      <c r="E2710" s="9">
        <v>0</v>
      </c>
      <c r="F2710" s="9">
        <v>0</v>
      </c>
      <c r="G2710" s="9">
        <v>0</v>
      </c>
      <c r="H2710" s="9">
        <v>0</v>
      </c>
      <c r="I2710" s="9">
        <v>0</v>
      </c>
      <c r="J2710" s="9">
        <v>0</v>
      </c>
      <c r="K2710" s="9">
        <v>0</v>
      </c>
      <c r="L2710" s="9">
        <v>0</v>
      </c>
      <c r="M2710" s="9">
        <v>235</v>
      </c>
      <c r="N2710" s="9">
        <v>125</v>
      </c>
      <c r="O2710" s="9">
        <v>79</v>
      </c>
      <c r="P2710" s="9">
        <v>24.38</v>
      </c>
      <c r="Q2710" s="9">
        <v>96</v>
      </c>
      <c r="R2710" s="9">
        <v>83</v>
      </c>
    </row>
    <row r="2711" spans="1:18" x14ac:dyDescent="0.2">
      <c r="A2711" s="9">
        <v>0</v>
      </c>
      <c r="B2711" s="9">
        <v>1</v>
      </c>
      <c r="C2711" s="9">
        <v>43</v>
      </c>
      <c r="D2711" s="9">
        <v>0</v>
      </c>
      <c r="E2711" s="9">
        <v>0</v>
      </c>
      <c r="F2711" s="9">
        <v>1</v>
      </c>
      <c r="G2711" s="9">
        <v>1</v>
      </c>
      <c r="H2711" s="9">
        <v>20</v>
      </c>
      <c r="I2711" s="9">
        <v>0</v>
      </c>
      <c r="J2711" s="9">
        <v>0</v>
      </c>
      <c r="K2711" s="9">
        <v>0</v>
      </c>
      <c r="L2711" s="9">
        <v>0</v>
      </c>
      <c r="M2711" s="9">
        <v>240</v>
      </c>
      <c r="N2711" s="9">
        <v>147.5</v>
      </c>
      <c r="O2711" s="9">
        <v>88</v>
      </c>
      <c r="P2711" s="9">
        <v>25.6</v>
      </c>
      <c r="Q2711" s="9">
        <v>65</v>
      </c>
      <c r="R2711" s="9">
        <v>113</v>
      </c>
    </row>
    <row r="2712" spans="1:18" x14ac:dyDescent="0.2">
      <c r="A2712" s="9">
        <v>0</v>
      </c>
      <c r="B2712" s="9">
        <v>1</v>
      </c>
      <c r="C2712" s="9">
        <v>41</v>
      </c>
      <c r="D2712" s="9">
        <v>0</v>
      </c>
      <c r="E2712" s="9">
        <v>1</v>
      </c>
      <c r="F2712" s="9">
        <v>0</v>
      </c>
      <c r="G2712" s="9">
        <v>1</v>
      </c>
      <c r="H2712" s="9">
        <v>40</v>
      </c>
      <c r="I2712" s="9">
        <v>0</v>
      </c>
      <c r="J2712" s="9">
        <v>0</v>
      </c>
      <c r="K2712" s="9">
        <v>0</v>
      </c>
      <c r="L2712" s="9">
        <v>0</v>
      </c>
      <c r="M2712" s="9">
        <v>242</v>
      </c>
      <c r="N2712" s="9">
        <v>124.5</v>
      </c>
      <c r="O2712" s="9">
        <v>86.5</v>
      </c>
      <c r="P2712" s="9">
        <v>28.8</v>
      </c>
      <c r="Q2712" s="9">
        <v>87</v>
      </c>
      <c r="R2712" s="9">
        <v>67</v>
      </c>
    </row>
    <row r="2713" spans="1:18" x14ac:dyDescent="0.2">
      <c r="A2713" s="9">
        <v>0</v>
      </c>
      <c r="B2713" s="9">
        <v>0</v>
      </c>
      <c r="C2713" s="9">
        <v>34</v>
      </c>
      <c r="D2713" s="9">
        <v>0</v>
      </c>
      <c r="E2713" s="9">
        <v>1</v>
      </c>
      <c r="F2713" s="9">
        <v>0</v>
      </c>
      <c r="G2713" s="9">
        <v>1</v>
      </c>
      <c r="H2713" s="9">
        <v>20</v>
      </c>
      <c r="I2713" s="9">
        <v>0</v>
      </c>
      <c r="J2713" s="9">
        <v>0</v>
      </c>
      <c r="K2713" s="9">
        <v>0</v>
      </c>
      <c r="L2713" s="9">
        <v>0</v>
      </c>
      <c r="M2713" s="9">
        <v>180</v>
      </c>
      <c r="N2713" s="9">
        <v>111</v>
      </c>
      <c r="O2713" s="9">
        <v>56</v>
      </c>
      <c r="P2713" s="9">
        <v>21.51</v>
      </c>
      <c r="Q2713" s="9">
        <v>91</v>
      </c>
      <c r="R2713" s="9">
        <v>78</v>
      </c>
    </row>
    <row r="2714" spans="1:18" x14ac:dyDescent="0.2">
      <c r="A2714" s="9">
        <v>0</v>
      </c>
      <c r="B2714" s="9">
        <v>1</v>
      </c>
      <c r="C2714" s="9">
        <v>37</v>
      </c>
      <c r="D2714" s="9">
        <v>0</v>
      </c>
      <c r="E2714" s="9">
        <v>0</v>
      </c>
      <c r="F2714" s="9">
        <v>0</v>
      </c>
      <c r="G2714" s="9">
        <v>0</v>
      </c>
      <c r="H2714" s="9">
        <v>0</v>
      </c>
      <c r="I2714" s="9">
        <v>0</v>
      </c>
      <c r="J2714" s="9">
        <v>0</v>
      </c>
      <c r="K2714" s="9">
        <v>1</v>
      </c>
      <c r="L2714" s="9">
        <v>0</v>
      </c>
      <c r="M2714" s="9">
        <v>195</v>
      </c>
      <c r="N2714" s="9">
        <v>141</v>
      </c>
      <c r="O2714" s="9">
        <v>84</v>
      </c>
      <c r="P2714" s="9">
        <v>25.66</v>
      </c>
      <c r="Q2714" s="9">
        <v>83</v>
      </c>
      <c r="R2714" s="9">
        <v>117</v>
      </c>
    </row>
    <row r="2715" spans="1:18" x14ac:dyDescent="0.2">
      <c r="A2715" s="9">
        <v>0</v>
      </c>
      <c r="B2715" s="9">
        <v>0</v>
      </c>
      <c r="C2715" s="9">
        <v>50</v>
      </c>
      <c r="D2715" s="9">
        <v>0</v>
      </c>
      <c r="E2715" s="9">
        <v>1</v>
      </c>
      <c r="F2715" s="9">
        <v>0</v>
      </c>
      <c r="G2715" s="9">
        <v>0</v>
      </c>
      <c r="H2715" s="9">
        <v>0</v>
      </c>
      <c r="I2715" s="9">
        <v>0</v>
      </c>
      <c r="J2715" s="9">
        <v>0</v>
      </c>
      <c r="K2715" s="9">
        <v>0</v>
      </c>
      <c r="L2715" s="9">
        <v>0</v>
      </c>
      <c r="M2715" s="9">
        <v>210</v>
      </c>
      <c r="N2715" s="9">
        <v>105</v>
      </c>
      <c r="O2715" s="9">
        <v>77</v>
      </c>
      <c r="P2715" s="9">
        <v>23.96</v>
      </c>
      <c r="Q2715" s="9">
        <v>60</v>
      </c>
      <c r="R2715" s="9">
        <v>86</v>
      </c>
    </row>
    <row r="2716" spans="1:18" x14ac:dyDescent="0.2">
      <c r="A2716" s="9">
        <v>0</v>
      </c>
      <c r="B2716" s="9">
        <v>0</v>
      </c>
      <c r="C2716" s="9">
        <v>36</v>
      </c>
      <c r="D2716" s="9">
        <v>0</v>
      </c>
      <c r="E2716" s="9">
        <v>0</v>
      </c>
      <c r="F2716" s="9">
        <v>0</v>
      </c>
      <c r="G2716" s="9">
        <v>1</v>
      </c>
      <c r="H2716" s="9">
        <v>9</v>
      </c>
      <c r="I2716" s="9">
        <v>0</v>
      </c>
      <c r="J2716" s="9">
        <v>0</v>
      </c>
      <c r="K2716" s="9">
        <v>0</v>
      </c>
      <c r="L2716" s="9">
        <v>0</v>
      </c>
      <c r="M2716" s="9">
        <v>212</v>
      </c>
      <c r="N2716" s="9">
        <v>127</v>
      </c>
      <c r="O2716" s="9">
        <v>83</v>
      </c>
      <c r="P2716" s="9">
        <v>26.82</v>
      </c>
      <c r="Q2716" s="9">
        <v>75</v>
      </c>
      <c r="R2716" s="9">
        <v>75</v>
      </c>
    </row>
    <row r="2717" spans="1:18" x14ac:dyDescent="0.2">
      <c r="A2717" s="9">
        <v>0</v>
      </c>
      <c r="B2717" s="9">
        <v>0</v>
      </c>
      <c r="C2717" s="9">
        <v>59</v>
      </c>
      <c r="D2717" s="9">
        <v>1</v>
      </c>
      <c r="E2717" s="9">
        <v>0</v>
      </c>
      <c r="F2717" s="9">
        <v>0</v>
      </c>
      <c r="G2717" s="9">
        <v>1</v>
      </c>
      <c r="H2717" s="9">
        <v>5</v>
      </c>
      <c r="I2717" s="9">
        <v>0</v>
      </c>
      <c r="J2717" s="9">
        <v>0</v>
      </c>
      <c r="K2717" s="9">
        <v>0</v>
      </c>
      <c r="L2717" s="9">
        <v>0</v>
      </c>
      <c r="M2717" s="9">
        <v>254</v>
      </c>
      <c r="N2717" s="9">
        <v>126.5</v>
      </c>
      <c r="O2717" s="9">
        <v>79</v>
      </c>
      <c r="P2717" s="9">
        <v>25.92</v>
      </c>
      <c r="Q2717" s="9">
        <v>60</v>
      </c>
      <c r="R2717" s="9">
        <v>77</v>
      </c>
    </row>
    <row r="2718" spans="1:18" x14ac:dyDescent="0.2">
      <c r="A2718" s="9">
        <v>0</v>
      </c>
      <c r="B2718" s="9">
        <v>1</v>
      </c>
      <c r="C2718" s="9">
        <v>40</v>
      </c>
      <c r="D2718" s="9">
        <v>0</v>
      </c>
      <c r="E2718" s="9">
        <v>0</v>
      </c>
      <c r="F2718" s="9">
        <v>1</v>
      </c>
      <c r="G2718" s="9">
        <v>1</v>
      </c>
      <c r="H2718" s="9">
        <v>20</v>
      </c>
      <c r="I2718" s="9">
        <v>0</v>
      </c>
      <c r="J2718" s="9">
        <v>0</v>
      </c>
      <c r="K2718" s="9">
        <v>0</v>
      </c>
      <c r="L2718" s="9">
        <v>0</v>
      </c>
      <c r="M2718" s="9">
        <v>248</v>
      </c>
      <c r="N2718" s="9">
        <v>136.5</v>
      </c>
      <c r="O2718" s="9">
        <v>78</v>
      </c>
      <c r="P2718" s="9">
        <v>24.6</v>
      </c>
      <c r="Q2718" s="9">
        <v>90</v>
      </c>
      <c r="R2718" s="9">
        <v>99</v>
      </c>
    </row>
    <row r="2719" spans="1:18" x14ac:dyDescent="0.2">
      <c r="A2719" s="9">
        <v>0</v>
      </c>
      <c r="B2719" s="9">
        <v>1</v>
      </c>
      <c r="C2719" s="9">
        <v>42</v>
      </c>
      <c r="D2719" s="9">
        <v>0</v>
      </c>
      <c r="E2719" s="9">
        <v>1</v>
      </c>
      <c r="F2719" s="9">
        <v>0</v>
      </c>
      <c r="G2719" s="9">
        <v>1</v>
      </c>
      <c r="H2719" s="9">
        <v>30</v>
      </c>
      <c r="I2719" s="9">
        <v>0</v>
      </c>
      <c r="J2719" s="9">
        <v>0</v>
      </c>
      <c r="K2719" s="9">
        <v>0</v>
      </c>
      <c r="L2719" s="9">
        <v>0</v>
      </c>
      <c r="M2719" s="9">
        <v>283</v>
      </c>
      <c r="N2719" s="9">
        <v>145</v>
      </c>
      <c r="O2719" s="9">
        <v>95</v>
      </c>
      <c r="P2719" s="9">
        <v>27.53</v>
      </c>
      <c r="Q2719" s="9">
        <v>75</v>
      </c>
      <c r="R2719" s="9">
        <v>84</v>
      </c>
    </row>
    <row r="2720" spans="1:18" x14ac:dyDescent="0.2">
      <c r="A2720" s="9">
        <v>0</v>
      </c>
      <c r="B2720" s="9">
        <v>1</v>
      </c>
      <c r="C2720" s="9">
        <v>42</v>
      </c>
      <c r="D2720" s="9">
        <v>1</v>
      </c>
      <c r="E2720" s="9">
        <v>0</v>
      </c>
      <c r="F2720" s="9">
        <v>0</v>
      </c>
      <c r="G2720" s="9">
        <v>0</v>
      </c>
      <c r="H2720" s="9">
        <v>0</v>
      </c>
      <c r="I2720" s="9">
        <v>0</v>
      </c>
      <c r="J2720" s="9">
        <v>0</v>
      </c>
      <c r="K2720" s="9">
        <v>0</v>
      </c>
      <c r="L2720" s="9">
        <v>0</v>
      </c>
      <c r="M2720" s="9">
        <v>186</v>
      </c>
      <c r="N2720" s="9">
        <v>134</v>
      </c>
      <c r="O2720" s="9">
        <v>86.5</v>
      </c>
      <c r="P2720" s="9">
        <v>25.71</v>
      </c>
      <c r="Q2720" s="9">
        <v>88</v>
      </c>
      <c r="R2720" s="9">
        <v>92</v>
      </c>
    </row>
    <row r="2721" spans="1:18" x14ac:dyDescent="0.2">
      <c r="A2721" s="9">
        <v>0</v>
      </c>
      <c r="B2721" s="9">
        <v>1</v>
      </c>
      <c r="C2721" s="9">
        <v>43</v>
      </c>
      <c r="D2721" s="9">
        <v>1</v>
      </c>
      <c r="E2721" s="9">
        <v>0</v>
      </c>
      <c r="F2721" s="9">
        <v>0</v>
      </c>
      <c r="G2721" s="9">
        <v>1</v>
      </c>
      <c r="H2721" s="9">
        <v>40</v>
      </c>
      <c r="I2721" s="9">
        <v>0</v>
      </c>
      <c r="J2721" s="9">
        <v>0</v>
      </c>
      <c r="K2721" s="9">
        <v>1</v>
      </c>
      <c r="L2721" s="9">
        <v>0</v>
      </c>
      <c r="M2721" s="9">
        <v>212</v>
      </c>
      <c r="N2721" s="9">
        <v>135</v>
      </c>
      <c r="O2721" s="9">
        <v>86</v>
      </c>
      <c r="P2721" s="9">
        <v>30.22</v>
      </c>
      <c r="Q2721" s="9">
        <v>100</v>
      </c>
      <c r="R2721" s="9">
        <v>75</v>
      </c>
    </row>
    <row r="2722" spans="1:18" x14ac:dyDescent="0.2">
      <c r="A2722" s="9">
        <v>0</v>
      </c>
      <c r="B2722" s="9">
        <v>1</v>
      </c>
      <c r="C2722" s="9">
        <v>49</v>
      </c>
      <c r="D2722" s="9">
        <v>0</v>
      </c>
      <c r="E2722" s="9">
        <v>0</v>
      </c>
      <c r="F2722" s="9">
        <v>0</v>
      </c>
      <c r="G2722" s="9">
        <v>1</v>
      </c>
      <c r="H2722" s="9">
        <v>15</v>
      </c>
      <c r="I2722" s="9">
        <v>0</v>
      </c>
      <c r="J2722" s="9">
        <v>0</v>
      </c>
      <c r="K2722" s="9">
        <v>1</v>
      </c>
      <c r="L2722" s="9">
        <v>0</v>
      </c>
      <c r="M2722" s="9">
        <v>309</v>
      </c>
      <c r="N2722" s="9">
        <v>145</v>
      </c>
      <c r="O2722" s="9">
        <v>92</v>
      </c>
      <c r="P2722" s="9">
        <v>32.130000000000003</v>
      </c>
      <c r="Q2722" s="9">
        <v>60</v>
      </c>
      <c r="R2722" s="9">
        <v>73</v>
      </c>
    </row>
    <row r="2723" spans="1:18" x14ac:dyDescent="0.2">
      <c r="A2723" s="9">
        <v>0</v>
      </c>
      <c r="B2723" s="9">
        <v>0</v>
      </c>
      <c r="C2723" s="9">
        <v>47</v>
      </c>
      <c r="D2723" s="9">
        <v>0</v>
      </c>
      <c r="E2723" s="9">
        <v>1</v>
      </c>
      <c r="F2723" s="9">
        <v>0</v>
      </c>
      <c r="G2723" s="9">
        <v>1</v>
      </c>
      <c r="H2723" s="9">
        <v>20</v>
      </c>
      <c r="I2723" s="9">
        <v>0</v>
      </c>
      <c r="J2723" s="9">
        <v>0</v>
      </c>
      <c r="K2723" s="9">
        <v>1</v>
      </c>
      <c r="L2723" s="9">
        <v>0</v>
      </c>
      <c r="M2723" s="9">
        <v>308</v>
      </c>
      <c r="N2723" s="9">
        <v>138</v>
      </c>
      <c r="O2723" s="9">
        <v>94</v>
      </c>
      <c r="P2723" s="9">
        <v>24.33</v>
      </c>
      <c r="Q2723" s="9">
        <v>70</v>
      </c>
      <c r="R2723" s="9">
        <v>90</v>
      </c>
    </row>
    <row r="2724" spans="1:18" x14ac:dyDescent="0.2">
      <c r="A2724" s="9">
        <v>0</v>
      </c>
      <c r="B2724" s="9">
        <v>1</v>
      </c>
      <c r="C2724" s="9">
        <v>60</v>
      </c>
      <c r="D2724" s="9">
        <v>1</v>
      </c>
      <c r="E2724" s="9">
        <v>0</v>
      </c>
      <c r="F2724" s="9">
        <v>0</v>
      </c>
      <c r="G2724" s="9">
        <v>0</v>
      </c>
      <c r="H2724" s="9">
        <v>0</v>
      </c>
      <c r="I2724" s="9">
        <v>0</v>
      </c>
      <c r="J2724" s="9">
        <v>0</v>
      </c>
      <c r="K2724" s="9">
        <v>1</v>
      </c>
      <c r="L2724" s="9">
        <v>0</v>
      </c>
      <c r="M2724" s="9">
        <v>225</v>
      </c>
      <c r="N2724" s="9">
        <v>149</v>
      </c>
      <c r="O2724" s="9">
        <v>96</v>
      </c>
      <c r="P2724" s="9">
        <v>27.73</v>
      </c>
      <c r="Q2724" s="9">
        <v>80</v>
      </c>
      <c r="R2724" s="9">
        <v>60</v>
      </c>
    </row>
    <row r="2725" spans="1:18" x14ac:dyDescent="0.2">
      <c r="A2725" s="9">
        <v>0</v>
      </c>
      <c r="B2725" s="9">
        <v>0</v>
      </c>
      <c r="C2725" s="9">
        <v>46</v>
      </c>
      <c r="D2725" s="9">
        <v>1</v>
      </c>
      <c r="E2725" s="9">
        <v>0</v>
      </c>
      <c r="F2725" s="9">
        <v>0</v>
      </c>
      <c r="G2725" s="9">
        <v>1</v>
      </c>
      <c r="H2725" s="9">
        <v>20</v>
      </c>
      <c r="I2725" s="9">
        <v>0</v>
      </c>
      <c r="J2725" s="9">
        <v>0</v>
      </c>
      <c r="K2725" s="9">
        <v>1</v>
      </c>
      <c r="L2725" s="9">
        <v>0</v>
      </c>
      <c r="M2725" s="9">
        <v>275</v>
      </c>
      <c r="N2725" s="9">
        <v>170</v>
      </c>
      <c r="O2725" s="9">
        <v>118</v>
      </c>
      <c r="P2725" s="9">
        <v>36.119999999999997</v>
      </c>
      <c r="Q2725" s="9">
        <v>82</v>
      </c>
      <c r="R2725" s="9">
        <v>84</v>
      </c>
    </row>
    <row r="2726" spans="1:18" x14ac:dyDescent="0.2">
      <c r="A2726" s="9">
        <v>0</v>
      </c>
      <c r="B2726" s="9">
        <v>1</v>
      </c>
      <c r="C2726" s="9">
        <v>46</v>
      </c>
      <c r="D2726" s="9">
        <v>0</v>
      </c>
      <c r="E2726" s="9">
        <v>0</v>
      </c>
      <c r="F2726" s="9">
        <v>1</v>
      </c>
      <c r="G2726" s="9">
        <v>1</v>
      </c>
      <c r="H2726" s="9">
        <v>30</v>
      </c>
      <c r="I2726" s="9">
        <v>0</v>
      </c>
      <c r="J2726" s="9">
        <v>0</v>
      </c>
      <c r="K2726" s="9">
        <v>1</v>
      </c>
      <c r="L2726" s="9">
        <v>0</v>
      </c>
      <c r="M2726" s="9">
        <v>154</v>
      </c>
      <c r="N2726" s="9">
        <v>141</v>
      </c>
      <c r="O2726" s="9">
        <v>90</v>
      </c>
      <c r="P2726" s="9">
        <v>22.76</v>
      </c>
      <c r="Q2726" s="9">
        <v>65</v>
      </c>
      <c r="R2726" s="9">
        <v>65</v>
      </c>
    </row>
    <row r="2727" spans="1:18" x14ac:dyDescent="0.2">
      <c r="A2727" s="9">
        <v>0</v>
      </c>
      <c r="B2727" s="9">
        <v>1</v>
      </c>
      <c r="C2727" s="9">
        <v>49</v>
      </c>
      <c r="D2727" s="9">
        <v>0</v>
      </c>
      <c r="E2727" s="9">
        <v>1</v>
      </c>
      <c r="F2727" s="9">
        <v>0</v>
      </c>
      <c r="G2727" s="9">
        <v>1</v>
      </c>
      <c r="H2727" s="9">
        <v>3</v>
      </c>
      <c r="I2727" s="9">
        <v>0</v>
      </c>
      <c r="J2727" s="9">
        <v>0</v>
      </c>
      <c r="K2727" s="9">
        <v>1</v>
      </c>
      <c r="L2727" s="9">
        <v>0</v>
      </c>
      <c r="M2727" s="9">
        <v>246</v>
      </c>
      <c r="N2727" s="9">
        <v>141</v>
      </c>
      <c r="O2727" s="9">
        <v>92</v>
      </c>
      <c r="P2727" s="9">
        <v>27.92</v>
      </c>
      <c r="Q2727" s="9">
        <v>75</v>
      </c>
      <c r="R2727" s="9">
        <v>76</v>
      </c>
    </row>
    <row r="2728" spans="1:18" x14ac:dyDescent="0.2">
      <c r="A2728" s="9">
        <v>0</v>
      </c>
      <c r="B2728" s="9">
        <v>0</v>
      </c>
      <c r="C2728" s="9">
        <v>42</v>
      </c>
      <c r="D2728" s="9">
        <v>0</v>
      </c>
      <c r="E2728" s="9">
        <v>1</v>
      </c>
      <c r="F2728" s="9">
        <v>0</v>
      </c>
      <c r="G2728" s="9">
        <v>0</v>
      </c>
      <c r="H2728" s="9">
        <v>0</v>
      </c>
      <c r="I2728" s="9">
        <v>0</v>
      </c>
      <c r="J2728" s="9">
        <v>0</v>
      </c>
      <c r="K2728" s="9">
        <v>0</v>
      </c>
      <c r="L2728" s="9">
        <v>0</v>
      </c>
      <c r="M2728" s="9">
        <v>234</v>
      </c>
      <c r="N2728" s="9">
        <v>124</v>
      </c>
      <c r="O2728" s="9">
        <v>80.5</v>
      </c>
      <c r="P2728" s="9">
        <v>20.059999999999999</v>
      </c>
      <c r="Q2728" s="9">
        <v>75</v>
      </c>
      <c r="R2728" s="9">
        <v>78</v>
      </c>
    </row>
    <row r="2729" spans="1:18" x14ac:dyDescent="0.2">
      <c r="A2729" s="9">
        <v>0</v>
      </c>
      <c r="B2729" s="9">
        <v>1</v>
      </c>
      <c r="C2729" s="9">
        <v>42</v>
      </c>
      <c r="D2729" s="9">
        <v>1</v>
      </c>
      <c r="E2729" s="9">
        <v>0</v>
      </c>
      <c r="F2729" s="9">
        <v>0</v>
      </c>
      <c r="G2729" s="9">
        <v>0</v>
      </c>
      <c r="H2729" s="9">
        <v>0</v>
      </c>
      <c r="I2729" s="9">
        <v>0</v>
      </c>
      <c r="J2729" s="9">
        <v>0</v>
      </c>
      <c r="K2729" s="9">
        <v>0</v>
      </c>
      <c r="L2729" s="9">
        <v>0</v>
      </c>
      <c r="M2729" s="9">
        <v>242</v>
      </c>
      <c r="N2729" s="9">
        <v>121</v>
      </c>
      <c r="O2729" s="9">
        <v>80</v>
      </c>
      <c r="P2729" s="9">
        <v>27.83</v>
      </c>
      <c r="Q2729" s="9">
        <v>72</v>
      </c>
      <c r="R2729" s="9">
        <v>78</v>
      </c>
    </row>
    <row r="2730" spans="1:18" x14ac:dyDescent="0.2">
      <c r="A2730" s="9">
        <v>1</v>
      </c>
      <c r="B2730" s="9">
        <v>1</v>
      </c>
      <c r="C2730" s="9">
        <v>53</v>
      </c>
      <c r="D2730" s="9">
        <v>0</v>
      </c>
      <c r="E2730" s="9">
        <v>1</v>
      </c>
      <c r="F2730" s="9">
        <v>0</v>
      </c>
      <c r="G2730" s="9">
        <v>0</v>
      </c>
      <c r="H2730" s="9">
        <v>0</v>
      </c>
      <c r="I2730" s="9">
        <v>0</v>
      </c>
      <c r="J2730" s="9">
        <v>0</v>
      </c>
      <c r="K2730" s="9">
        <v>1</v>
      </c>
      <c r="L2730" s="9">
        <v>0</v>
      </c>
      <c r="M2730" s="9">
        <v>198</v>
      </c>
      <c r="N2730" s="9">
        <v>142.5</v>
      </c>
      <c r="O2730" s="9">
        <v>82</v>
      </c>
      <c r="P2730" s="9">
        <v>23.84</v>
      </c>
      <c r="Q2730" s="9">
        <v>57</v>
      </c>
      <c r="R2730" s="9">
        <v>78</v>
      </c>
    </row>
    <row r="2731" spans="1:18" x14ac:dyDescent="0.2">
      <c r="A2731" s="9">
        <v>0</v>
      </c>
      <c r="B2731" s="9">
        <v>0</v>
      </c>
      <c r="C2731" s="9">
        <v>57</v>
      </c>
      <c r="D2731" s="9">
        <v>0</v>
      </c>
      <c r="E2731" s="9">
        <v>1</v>
      </c>
      <c r="F2731" s="9">
        <v>0</v>
      </c>
      <c r="G2731" s="9">
        <v>1</v>
      </c>
      <c r="H2731" s="9">
        <v>18</v>
      </c>
      <c r="I2731" s="9">
        <v>0</v>
      </c>
      <c r="J2731" s="9">
        <v>0</v>
      </c>
      <c r="K2731" s="9">
        <v>0</v>
      </c>
      <c r="L2731" s="9">
        <v>0</v>
      </c>
      <c r="M2731" s="9">
        <v>270</v>
      </c>
      <c r="N2731" s="9">
        <v>120</v>
      </c>
      <c r="O2731" s="9">
        <v>79</v>
      </c>
      <c r="P2731" s="9">
        <v>24.83</v>
      </c>
      <c r="Q2731" s="9">
        <v>95</v>
      </c>
      <c r="R2731" s="9">
        <v>81</v>
      </c>
    </row>
    <row r="2732" spans="1:18" x14ac:dyDescent="0.2">
      <c r="A2732" s="9">
        <v>0</v>
      </c>
      <c r="B2732" s="9">
        <v>0</v>
      </c>
      <c r="C2732" s="9">
        <v>44</v>
      </c>
      <c r="D2732" s="9">
        <v>0</v>
      </c>
      <c r="E2732" s="9">
        <v>1</v>
      </c>
      <c r="F2732" s="9">
        <v>0</v>
      </c>
      <c r="G2732" s="9">
        <v>0</v>
      </c>
      <c r="H2732" s="9">
        <v>0</v>
      </c>
      <c r="I2732" s="9">
        <v>1</v>
      </c>
      <c r="J2732" s="9">
        <v>0</v>
      </c>
      <c r="K2732" s="9">
        <v>1</v>
      </c>
      <c r="L2732" s="9">
        <v>0</v>
      </c>
      <c r="M2732" s="9">
        <v>208</v>
      </c>
      <c r="N2732" s="9">
        <v>142</v>
      </c>
      <c r="O2732" s="9">
        <v>88</v>
      </c>
      <c r="P2732" s="9">
        <v>31.29</v>
      </c>
      <c r="Q2732" s="9">
        <v>69</v>
      </c>
      <c r="R2732" s="9">
        <v>77</v>
      </c>
    </row>
    <row r="2733" spans="1:18" x14ac:dyDescent="0.2">
      <c r="A2733" s="9">
        <v>1</v>
      </c>
      <c r="B2733" s="9">
        <v>0</v>
      </c>
      <c r="C2733" s="9">
        <v>60</v>
      </c>
      <c r="D2733" s="9">
        <v>0</v>
      </c>
      <c r="E2733" s="9">
        <v>0</v>
      </c>
      <c r="F2733" s="9">
        <v>1</v>
      </c>
      <c r="G2733" s="9">
        <v>0</v>
      </c>
      <c r="H2733" s="9">
        <v>0</v>
      </c>
      <c r="I2733" s="9">
        <v>0</v>
      </c>
      <c r="J2733" s="9">
        <v>0</v>
      </c>
      <c r="K2733" s="9">
        <v>1</v>
      </c>
      <c r="L2733" s="9">
        <v>0</v>
      </c>
      <c r="M2733" s="9">
        <v>286</v>
      </c>
      <c r="N2733" s="9">
        <v>172.5</v>
      </c>
      <c r="O2733" s="9">
        <v>85</v>
      </c>
      <c r="P2733" s="9">
        <v>22</v>
      </c>
      <c r="Q2733" s="9">
        <v>72</v>
      </c>
      <c r="R2733" s="9">
        <v>71</v>
      </c>
    </row>
    <row r="2734" spans="1:18" x14ac:dyDescent="0.2">
      <c r="A2734" s="9">
        <v>0</v>
      </c>
      <c r="B2734" s="9">
        <v>0</v>
      </c>
      <c r="C2734" s="9">
        <v>47</v>
      </c>
      <c r="D2734" s="9">
        <v>0</v>
      </c>
      <c r="E2734" s="9">
        <v>1</v>
      </c>
      <c r="F2734" s="9">
        <v>0</v>
      </c>
      <c r="G2734" s="9">
        <v>1</v>
      </c>
      <c r="H2734" s="9">
        <v>5</v>
      </c>
      <c r="I2734" s="9">
        <v>0</v>
      </c>
      <c r="J2734" s="9">
        <v>0</v>
      </c>
      <c r="K2734" s="9">
        <v>0</v>
      </c>
      <c r="L2734" s="9">
        <v>0</v>
      </c>
      <c r="M2734" s="9">
        <v>236</v>
      </c>
      <c r="N2734" s="9">
        <v>128</v>
      </c>
      <c r="O2734" s="9">
        <v>81</v>
      </c>
      <c r="P2734" s="9">
        <v>27.42</v>
      </c>
      <c r="Q2734" s="9">
        <v>60</v>
      </c>
      <c r="R2734" s="9">
        <v>93</v>
      </c>
    </row>
    <row r="2735" spans="1:18" x14ac:dyDescent="0.2">
      <c r="A2735" s="9">
        <v>0</v>
      </c>
      <c r="B2735" s="9">
        <v>0</v>
      </c>
      <c r="C2735" s="9">
        <v>40</v>
      </c>
      <c r="D2735" s="9">
        <v>1</v>
      </c>
      <c r="E2735" s="9">
        <v>0</v>
      </c>
      <c r="F2735" s="9">
        <v>0</v>
      </c>
      <c r="G2735" s="9">
        <v>1</v>
      </c>
      <c r="H2735" s="9">
        <v>20</v>
      </c>
      <c r="I2735" s="9">
        <v>0</v>
      </c>
      <c r="J2735" s="9">
        <v>0</v>
      </c>
      <c r="K2735" s="9">
        <v>0</v>
      </c>
      <c r="L2735" s="9">
        <v>0</v>
      </c>
      <c r="M2735" s="9">
        <v>214</v>
      </c>
      <c r="N2735" s="9">
        <v>109.5</v>
      </c>
      <c r="O2735" s="9">
        <v>69</v>
      </c>
      <c r="P2735" s="9">
        <v>20.32</v>
      </c>
      <c r="Q2735" s="9">
        <v>80</v>
      </c>
      <c r="R2735" s="9">
        <v>81</v>
      </c>
    </row>
    <row r="2736" spans="1:18" x14ac:dyDescent="0.2">
      <c r="A2736" s="9">
        <v>0</v>
      </c>
      <c r="B2736" s="9">
        <v>1</v>
      </c>
      <c r="C2736" s="9">
        <v>44</v>
      </c>
      <c r="D2736" s="9">
        <v>0</v>
      </c>
      <c r="E2736" s="9">
        <v>0</v>
      </c>
      <c r="F2736" s="9">
        <v>0</v>
      </c>
      <c r="G2736" s="9">
        <v>0</v>
      </c>
      <c r="H2736" s="9">
        <v>0</v>
      </c>
      <c r="I2736" s="9">
        <v>0</v>
      </c>
      <c r="J2736" s="9">
        <v>0</v>
      </c>
      <c r="K2736" s="9">
        <v>0</v>
      </c>
      <c r="L2736" s="9">
        <v>0</v>
      </c>
      <c r="M2736" s="9">
        <v>175</v>
      </c>
      <c r="N2736" s="9">
        <v>104</v>
      </c>
      <c r="O2736" s="9">
        <v>78</v>
      </c>
      <c r="P2736" s="9">
        <v>26.26</v>
      </c>
      <c r="Q2736" s="9">
        <v>55</v>
      </c>
      <c r="R2736" s="9">
        <v>82</v>
      </c>
    </row>
    <row r="2737" spans="1:18" x14ac:dyDescent="0.2">
      <c r="A2737" s="9">
        <v>0</v>
      </c>
      <c r="B2737" s="9">
        <v>0</v>
      </c>
      <c r="C2737" s="9">
        <v>65</v>
      </c>
      <c r="D2737" s="9">
        <v>1</v>
      </c>
      <c r="E2737" s="9">
        <v>0</v>
      </c>
      <c r="F2737" s="9">
        <v>0</v>
      </c>
      <c r="G2737" s="9">
        <v>1</v>
      </c>
      <c r="H2737" s="9">
        <v>9</v>
      </c>
      <c r="I2737" s="9">
        <v>0</v>
      </c>
      <c r="J2737" s="9">
        <v>0</v>
      </c>
      <c r="K2737" s="9">
        <v>1</v>
      </c>
      <c r="L2737" s="9">
        <v>1</v>
      </c>
      <c r="M2737" s="9">
        <v>271</v>
      </c>
      <c r="N2737" s="9">
        <v>144.5</v>
      </c>
      <c r="O2737" s="9">
        <v>88</v>
      </c>
      <c r="P2737" s="9">
        <v>32.409999999999997</v>
      </c>
      <c r="Q2737" s="9">
        <v>82</v>
      </c>
      <c r="R2737" s="9">
        <v>116</v>
      </c>
    </row>
    <row r="2738" spans="1:18" x14ac:dyDescent="0.2">
      <c r="A2738" s="9">
        <v>0</v>
      </c>
      <c r="B2738" s="9">
        <v>1</v>
      </c>
      <c r="C2738" s="9">
        <v>49</v>
      </c>
      <c r="D2738" s="9">
        <v>0</v>
      </c>
      <c r="E2738" s="9">
        <v>0</v>
      </c>
      <c r="F2738" s="9">
        <v>1</v>
      </c>
      <c r="G2738" s="9">
        <v>1</v>
      </c>
      <c r="H2738" s="9">
        <v>15</v>
      </c>
      <c r="I2738" s="9">
        <v>0</v>
      </c>
      <c r="J2738" s="9">
        <v>0</v>
      </c>
      <c r="K2738" s="9">
        <v>0</v>
      </c>
      <c r="L2738" s="9">
        <v>0</v>
      </c>
      <c r="M2738" s="9">
        <v>208</v>
      </c>
      <c r="N2738" s="9">
        <v>118</v>
      </c>
      <c r="O2738" s="9">
        <v>73</v>
      </c>
      <c r="P2738" s="9">
        <v>24.16</v>
      </c>
      <c r="Q2738" s="9">
        <v>75</v>
      </c>
      <c r="R2738" s="9">
        <v>75</v>
      </c>
    </row>
    <row r="2739" spans="1:18" x14ac:dyDescent="0.2">
      <c r="A2739" s="9">
        <v>0</v>
      </c>
      <c r="B2739" s="9">
        <v>0</v>
      </c>
      <c r="C2739" s="9">
        <v>56</v>
      </c>
      <c r="D2739" s="9">
        <v>1</v>
      </c>
      <c r="E2739" s="9">
        <v>0</v>
      </c>
      <c r="F2739" s="9">
        <v>0</v>
      </c>
      <c r="G2739" s="9">
        <v>1</v>
      </c>
      <c r="H2739" s="9">
        <v>3</v>
      </c>
      <c r="I2739" s="9">
        <v>0</v>
      </c>
      <c r="J2739" s="9">
        <v>0</v>
      </c>
      <c r="K2739" s="9">
        <v>1</v>
      </c>
      <c r="L2739" s="9">
        <v>0</v>
      </c>
      <c r="M2739" s="9">
        <v>265</v>
      </c>
      <c r="N2739" s="9">
        <v>150</v>
      </c>
      <c r="O2739" s="9">
        <v>84</v>
      </c>
      <c r="P2739" s="9">
        <v>28.66</v>
      </c>
      <c r="Q2739" s="9">
        <v>65</v>
      </c>
      <c r="R2739" s="9">
        <v>73</v>
      </c>
    </row>
    <row r="2740" spans="1:18" x14ac:dyDescent="0.2">
      <c r="A2740" s="9">
        <v>0</v>
      </c>
      <c r="B2740" s="9">
        <v>1</v>
      </c>
      <c r="C2740" s="9">
        <v>41</v>
      </c>
      <c r="D2740" s="9">
        <v>0</v>
      </c>
      <c r="E2740" s="9">
        <v>0</v>
      </c>
      <c r="F2740" s="9">
        <v>1</v>
      </c>
      <c r="G2740" s="9">
        <v>0</v>
      </c>
      <c r="H2740" s="9">
        <v>0</v>
      </c>
      <c r="I2740" s="9">
        <v>0</v>
      </c>
      <c r="J2740" s="9">
        <v>0</v>
      </c>
      <c r="K2740" s="9">
        <v>1</v>
      </c>
      <c r="L2740" s="9">
        <v>0</v>
      </c>
      <c r="M2740" s="9">
        <v>240</v>
      </c>
      <c r="N2740" s="9">
        <v>158</v>
      </c>
      <c r="O2740" s="9">
        <v>102</v>
      </c>
      <c r="P2740" s="9">
        <v>23.68</v>
      </c>
      <c r="Q2740" s="9">
        <v>75</v>
      </c>
      <c r="R2740" s="9">
        <v>81</v>
      </c>
    </row>
    <row r="2741" spans="1:18" x14ac:dyDescent="0.2">
      <c r="A2741" s="9">
        <v>0</v>
      </c>
      <c r="B2741" s="9">
        <v>0</v>
      </c>
      <c r="C2741" s="9">
        <v>46</v>
      </c>
      <c r="D2741" s="9">
        <v>1</v>
      </c>
      <c r="E2741" s="9">
        <v>0</v>
      </c>
      <c r="F2741" s="9">
        <v>0</v>
      </c>
      <c r="G2741" s="9">
        <v>0</v>
      </c>
      <c r="H2741" s="9">
        <v>0</v>
      </c>
      <c r="I2741" s="9">
        <v>0</v>
      </c>
      <c r="J2741" s="9">
        <v>0</v>
      </c>
      <c r="K2741" s="9">
        <v>1</v>
      </c>
      <c r="L2741" s="9">
        <v>0</v>
      </c>
      <c r="M2741" s="9">
        <v>212</v>
      </c>
      <c r="N2741" s="9">
        <v>148</v>
      </c>
      <c r="O2741" s="9">
        <v>91.5</v>
      </c>
      <c r="P2741" s="9">
        <v>26.22</v>
      </c>
      <c r="Q2741" s="9">
        <v>62</v>
      </c>
      <c r="R2741" s="9">
        <v>75</v>
      </c>
    </row>
    <row r="2742" spans="1:18" x14ac:dyDescent="0.2">
      <c r="A2742" s="9">
        <v>0</v>
      </c>
      <c r="B2742" s="9">
        <v>0</v>
      </c>
      <c r="C2742" s="9">
        <v>56</v>
      </c>
      <c r="D2742" s="9">
        <v>0</v>
      </c>
      <c r="E2742" s="9">
        <v>0</v>
      </c>
      <c r="F2742" s="9">
        <v>1</v>
      </c>
      <c r="G2742" s="9">
        <v>1</v>
      </c>
      <c r="H2742" s="9">
        <v>1</v>
      </c>
      <c r="I2742" s="9">
        <v>0</v>
      </c>
      <c r="J2742" s="9">
        <v>0</v>
      </c>
      <c r="K2742" s="9">
        <v>1</v>
      </c>
      <c r="L2742" s="9">
        <v>0</v>
      </c>
      <c r="M2742" s="9">
        <v>260</v>
      </c>
      <c r="N2742" s="9">
        <v>120</v>
      </c>
      <c r="O2742" s="9">
        <v>84</v>
      </c>
      <c r="P2742" s="9">
        <v>36.18</v>
      </c>
      <c r="Q2742" s="9">
        <v>80</v>
      </c>
      <c r="R2742" s="9">
        <v>76</v>
      </c>
    </row>
    <row r="2743" spans="1:18" x14ac:dyDescent="0.2">
      <c r="A2743" s="9">
        <v>0</v>
      </c>
      <c r="B2743" s="9">
        <v>0</v>
      </c>
      <c r="C2743" s="9">
        <v>59</v>
      </c>
      <c r="D2743" s="9">
        <v>0</v>
      </c>
      <c r="E2743" s="9">
        <v>0</v>
      </c>
      <c r="F2743" s="9">
        <v>1</v>
      </c>
      <c r="G2743" s="9">
        <v>0</v>
      </c>
      <c r="H2743" s="9">
        <v>0</v>
      </c>
      <c r="I2743" s="9">
        <v>0</v>
      </c>
      <c r="J2743" s="9">
        <v>0</v>
      </c>
      <c r="K2743" s="9">
        <v>1</v>
      </c>
      <c r="L2743" s="9">
        <v>0</v>
      </c>
      <c r="M2743" s="9">
        <v>330</v>
      </c>
      <c r="N2743" s="9">
        <v>155</v>
      </c>
      <c r="O2743" s="9">
        <v>90</v>
      </c>
      <c r="P2743" s="9">
        <v>23.94</v>
      </c>
      <c r="Q2743" s="9">
        <v>75</v>
      </c>
      <c r="R2743" s="9">
        <v>96</v>
      </c>
    </row>
    <row r="2744" spans="1:18" x14ac:dyDescent="0.2">
      <c r="A2744" s="9">
        <v>0</v>
      </c>
      <c r="B2744" s="9">
        <v>1</v>
      </c>
      <c r="C2744" s="9">
        <v>45</v>
      </c>
      <c r="D2744" s="9">
        <v>0</v>
      </c>
      <c r="E2744" s="9">
        <v>0</v>
      </c>
      <c r="F2744" s="9">
        <v>1</v>
      </c>
      <c r="G2744" s="9">
        <v>0</v>
      </c>
      <c r="H2744" s="9">
        <v>0</v>
      </c>
      <c r="I2744" s="9">
        <v>0</v>
      </c>
      <c r="J2744" s="9">
        <v>0</v>
      </c>
      <c r="K2744" s="9">
        <v>0</v>
      </c>
      <c r="L2744" s="9">
        <v>0</v>
      </c>
      <c r="M2744" s="9">
        <v>185</v>
      </c>
      <c r="N2744" s="9">
        <v>108</v>
      </c>
      <c r="O2744" s="9">
        <v>70</v>
      </c>
      <c r="P2744" s="9">
        <v>20.5</v>
      </c>
      <c r="Q2744" s="9">
        <v>60</v>
      </c>
      <c r="R2744" s="9">
        <v>87</v>
      </c>
    </row>
    <row r="2745" spans="1:18" x14ac:dyDescent="0.2">
      <c r="A2745" s="9">
        <v>0</v>
      </c>
      <c r="B2745" s="9">
        <v>1</v>
      </c>
      <c r="C2745" s="9">
        <v>63</v>
      </c>
      <c r="D2745" s="9">
        <v>0</v>
      </c>
      <c r="E2745" s="9">
        <v>0</v>
      </c>
      <c r="F2745" s="9">
        <v>1</v>
      </c>
      <c r="G2745" s="9">
        <v>0</v>
      </c>
      <c r="H2745" s="9">
        <v>0</v>
      </c>
      <c r="I2745" s="9">
        <v>0</v>
      </c>
      <c r="J2745" s="9">
        <v>0</v>
      </c>
      <c r="K2745" s="9">
        <v>1</v>
      </c>
      <c r="L2745" s="9">
        <v>0</v>
      </c>
      <c r="M2745" s="9">
        <v>161</v>
      </c>
      <c r="N2745" s="9">
        <v>196</v>
      </c>
      <c r="O2745" s="9">
        <v>102</v>
      </c>
      <c r="P2745" s="9">
        <v>28.43</v>
      </c>
      <c r="Q2745" s="9">
        <v>56</v>
      </c>
      <c r="R2745" s="9">
        <v>88</v>
      </c>
    </row>
    <row r="2746" spans="1:18" x14ac:dyDescent="0.2">
      <c r="A2746" s="9">
        <v>0</v>
      </c>
      <c r="B2746" s="9">
        <v>1</v>
      </c>
      <c r="C2746" s="9">
        <v>59</v>
      </c>
      <c r="D2746" s="9">
        <v>1</v>
      </c>
      <c r="E2746" s="9">
        <v>0</v>
      </c>
      <c r="F2746" s="9">
        <v>0</v>
      </c>
      <c r="G2746" s="9">
        <v>1</v>
      </c>
      <c r="H2746" s="9">
        <v>15</v>
      </c>
      <c r="I2746" s="9">
        <v>0</v>
      </c>
      <c r="J2746" s="9">
        <v>0</v>
      </c>
      <c r="K2746" s="9">
        <v>0</v>
      </c>
      <c r="L2746" s="9">
        <v>0</v>
      </c>
      <c r="M2746" s="9">
        <v>259</v>
      </c>
      <c r="N2746" s="9">
        <v>116</v>
      </c>
      <c r="O2746" s="9">
        <v>83</v>
      </c>
      <c r="P2746" s="9">
        <v>27.93</v>
      </c>
      <c r="Q2746" s="9">
        <v>80</v>
      </c>
      <c r="R2746" s="9">
        <v>83</v>
      </c>
    </row>
    <row r="2747" spans="1:18" x14ac:dyDescent="0.2">
      <c r="A2747" s="9">
        <v>1</v>
      </c>
      <c r="B2747" s="9">
        <v>1</v>
      </c>
      <c r="C2747" s="9">
        <v>60</v>
      </c>
      <c r="D2747" s="9">
        <v>1</v>
      </c>
      <c r="E2747" s="9">
        <v>0</v>
      </c>
      <c r="F2747" s="9">
        <v>0</v>
      </c>
      <c r="G2747" s="9">
        <v>0</v>
      </c>
      <c r="H2747" s="9">
        <v>0</v>
      </c>
      <c r="I2747" s="9">
        <v>0</v>
      </c>
      <c r="J2747" s="9">
        <v>0</v>
      </c>
      <c r="K2747" s="9">
        <v>1</v>
      </c>
      <c r="L2747" s="9">
        <v>0</v>
      </c>
      <c r="M2747" s="9">
        <v>220</v>
      </c>
      <c r="N2747" s="9">
        <v>167.5</v>
      </c>
      <c r="O2747" s="9">
        <v>110</v>
      </c>
      <c r="P2747" s="9">
        <v>30.41</v>
      </c>
      <c r="Q2747" s="9">
        <v>90</v>
      </c>
      <c r="R2747" s="9">
        <v>84</v>
      </c>
    </row>
    <row r="2748" spans="1:18" x14ac:dyDescent="0.2">
      <c r="A2748" s="9">
        <v>0</v>
      </c>
      <c r="B2748" s="9">
        <v>0</v>
      </c>
      <c r="C2748" s="9">
        <v>48</v>
      </c>
      <c r="D2748" s="9">
        <v>0</v>
      </c>
      <c r="E2748" s="9">
        <v>0</v>
      </c>
      <c r="F2748" s="9">
        <v>0</v>
      </c>
      <c r="G2748" s="9">
        <v>1</v>
      </c>
      <c r="H2748" s="9">
        <v>9</v>
      </c>
      <c r="I2748" s="9">
        <v>0</v>
      </c>
      <c r="J2748" s="9">
        <v>0</v>
      </c>
      <c r="K2748" s="9">
        <v>1</v>
      </c>
      <c r="L2748" s="9">
        <v>0</v>
      </c>
      <c r="M2748" s="9">
        <v>340</v>
      </c>
      <c r="N2748" s="9">
        <v>143</v>
      </c>
      <c r="O2748" s="9">
        <v>93</v>
      </c>
      <c r="P2748" s="9">
        <v>23.08</v>
      </c>
      <c r="Q2748" s="9">
        <v>85</v>
      </c>
      <c r="R2748" s="9">
        <v>83</v>
      </c>
    </row>
    <row r="2749" spans="1:18" x14ac:dyDescent="0.2">
      <c r="A2749" s="9">
        <v>0</v>
      </c>
      <c r="B2749" s="9">
        <v>0</v>
      </c>
      <c r="C2749" s="9">
        <v>50</v>
      </c>
      <c r="D2749" s="9">
        <v>0</v>
      </c>
      <c r="E2749" s="9">
        <v>0</v>
      </c>
      <c r="F2749" s="9">
        <v>0</v>
      </c>
      <c r="G2749" s="9">
        <v>1</v>
      </c>
      <c r="H2749" s="9">
        <v>30</v>
      </c>
      <c r="I2749" s="9">
        <v>0</v>
      </c>
      <c r="J2749" s="9">
        <v>0</v>
      </c>
      <c r="K2749" s="9">
        <v>0</v>
      </c>
      <c r="L2749" s="9">
        <v>0</v>
      </c>
      <c r="M2749" s="9">
        <v>165</v>
      </c>
      <c r="N2749" s="9">
        <v>96.5</v>
      </c>
      <c r="O2749" s="9">
        <v>62.5</v>
      </c>
      <c r="P2749" s="9">
        <v>23.48</v>
      </c>
      <c r="Q2749" s="9">
        <v>87</v>
      </c>
      <c r="R2749" s="9">
        <v>78</v>
      </c>
    </row>
    <row r="2750" spans="1:18" x14ac:dyDescent="0.2">
      <c r="A2750" s="9">
        <v>0</v>
      </c>
      <c r="B2750" s="9">
        <v>0</v>
      </c>
      <c r="C2750" s="9">
        <v>45</v>
      </c>
      <c r="D2750" s="9">
        <v>0</v>
      </c>
      <c r="E2750" s="9">
        <v>1</v>
      </c>
      <c r="F2750" s="9">
        <v>0</v>
      </c>
      <c r="G2750" s="9">
        <v>1</v>
      </c>
      <c r="H2750" s="9">
        <v>3</v>
      </c>
      <c r="I2750" s="9">
        <v>0</v>
      </c>
      <c r="J2750" s="9">
        <v>0</v>
      </c>
      <c r="K2750" s="9">
        <v>0</v>
      </c>
      <c r="L2750" s="9">
        <v>0</v>
      </c>
      <c r="M2750" s="9">
        <v>220</v>
      </c>
      <c r="N2750" s="9">
        <v>133.5</v>
      </c>
      <c r="O2750" s="9">
        <v>85.5</v>
      </c>
      <c r="P2750" s="9">
        <v>25.38</v>
      </c>
      <c r="Q2750" s="9">
        <v>65</v>
      </c>
      <c r="R2750" s="9">
        <v>73</v>
      </c>
    </row>
    <row r="2751" spans="1:18" x14ac:dyDescent="0.2">
      <c r="A2751" s="9">
        <v>0</v>
      </c>
      <c r="B2751" s="9">
        <v>0</v>
      </c>
      <c r="C2751" s="9">
        <v>55</v>
      </c>
      <c r="D2751" s="9">
        <v>1</v>
      </c>
      <c r="E2751" s="9">
        <v>0</v>
      </c>
      <c r="F2751" s="9">
        <v>0</v>
      </c>
      <c r="G2751" s="9">
        <v>0</v>
      </c>
      <c r="H2751" s="9">
        <v>0</v>
      </c>
      <c r="I2751" s="9">
        <v>0</v>
      </c>
      <c r="J2751" s="9">
        <v>0</v>
      </c>
      <c r="K2751" s="9">
        <v>0</v>
      </c>
      <c r="L2751" s="9">
        <v>0</v>
      </c>
      <c r="M2751" s="9">
        <v>257</v>
      </c>
      <c r="N2751" s="9">
        <v>132</v>
      </c>
      <c r="O2751" s="9">
        <v>81</v>
      </c>
      <c r="P2751" s="9">
        <v>27.49</v>
      </c>
      <c r="Q2751" s="9">
        <v>60</v>
      </c>
      <c r="R2751" s="9">
        <v>86</v>
      </c>
    </row>
    <row r="2752" spans="1:18" x14ac:dyDescent="0.2">
      <c r="A2752" s="9">
        <v>0</v>
      </c>
      <c r="B2752" s="9">
        <v>1</v>
      </c>
      <c r="C2752" s="9">
        <v>55</v>
      </c>
      <c r="D2752" s="9">
        <v>1</v>
      </c>
      <c r="E2752" s="9">
        <v>0</v>
      </c>
      <c r="F2752" s="9">
        <v>0</v>
      </c>
      <c r="G2752" s="9">
        <v>0</v>
      </c>
      <c r="H2752" s="9">
        <v>0</v>
      </c>
      <c r="I2752" s="9">
        <v>0</v>
      </c>
      <c r="J2752" s="9">
        <v>0</v>
      </c>
      <c r="K2752" s="9">
        <v>0</v>
      </c>
      <c r="L2752" s="9">
        <v>0</v>
      </c>
      <c r="M2752" s="9">
        <v>237</v>
      </c>
      <c r="N2752" s="9">
        <v>124</v>
      </c>
      <c r="O2752" s="9">
        <v>84</v>
      </c>
      <c r="P2752" s="9">
        <v>28.18</v>
      </c>
      <c r="Q2752" s="9">
        <v>63</v>
      </c>
      <c r="R2752" s="9">
        <v>97</v>
      </c>
    </row>
    <row r="2753" spans="1:18" x14ac:dyDescent="0.2">
      <c r="A2753" s="9">
        <v>0</v>
      </c>
      <c r="B2753" s="9">
        <v>0</v>
      </c>
      <c r="C2753" s="9">
        <v>41</v>
      </c>
      <c r="D2753" s="9">
        <v>0</v>
      </c>
      <c r="E2753" s="9">
        <v>1</v>
      </c>
      <c r="F2753" s="9">
        <v>0</v>
      </c>
      <c r="G2753" s="9">
        <v>1</v>
      </c>
      <c r="H2753" s="9">
        <v>20</v>
      </c>
      <c r="I2753" s="9">
        <v>0</v>
      </c>
      <c r="J2753" s="9">
        <v>0</v>
      </c>
      <c r="K2753" s="9">
        <v>0</v>
      </c>
      <c r="L2753" s="9">
        <v>0</v>
      </c>
      <c r="M2753" s="9">
        <v>220</v>
      </c>
      <c r="N2753" s="9">
        <v>126</v>
      </c>
      <c r="O2753" s="9">
        <v>78</v>
      </c>
      <c r="P2753" s="9">
        <v>20.7</v>
      </c>
      <c r="Q2753" s="9">
        <v>86</v>
      </c>
      <c r="R2753" s="9">
        <v>79</v>
      </c>
    </row>
    <row r="2754" spans="1:18" x14ac:dyDescent="0.2">
      <c r="A2754" s="9">
        <v>0</v>
      </c>
      <c r="B2754" s="9">
        <v>0</v>
      </c>
      <c r="C2754" s="9">
        <v>65</v>
      </c>
      <c r="D2754" s="9">
        <v>1</v>
      </c>
      <c r="E2754" s="9">
        <v>0</v>
      </c>
      <c r="F2754" s="9">
        <v>0</v>
      </c>
      <c r="G2754" s="9">
        <v>0</v>
      </c>
      <c r="H2754" s="9">
        <v>0</v>
      </c>
      <c r="I2754" s="9">
        <v>0</v>
      </c>
      <c r="J2754" s="9">
        <v>0</v>
      </c>
      <c r="K2754" s="9">
        <v>1</v>
      </c>
      <c r="L2754" s="9">
        <v>1</v>
      </c>
      <c r="M2754" s="9">
        <v>193</v>
      </c>
      <c r="N2754" s="9">
        <v>153</v>
      </c>
      <c r="O2754" s="9">
        <v>100</v>
      </c>
      <c r="P2754" s="9">
        <v>32</v>
      </c>
      <c r="Q2754" s="9">
        <v>75</v>
      </c>
      <c r="R2754" s="9">
        <v>107</v>
      </c>
    </row>
    <row r="2755" spans="1:18" x14ac:dyDescent="0.2">
      <c r="A2755" s="9">
        <v>0</v>
      </c>
      <c r="B2755" s="9">
        <v>1</v>
      </c>
      <c r="C2755" s="9">
        <v>36</v>
      </c>
      <c r="D2755" s="9">
        <v>0</v>
      </c>
      <c r="E2755" s="9">
        <v>1</v>
      </c>
      <c r="F2755" s="9">
        <v>0</v>
      </c>
      <c r="G2755" s="9">
        <v>0</v>
      </c>
      <c r="H2755" s="9">
        <v>0</v>
      </c>
      <c r="I2755" s="9">
        <v>0</v>
      </c>
      <c r="J2755" s="9">
        <v>0</v>
      </c>
      <c r="K2755" s="9">
        <v>0</v>
      </c>
      <c r="L2755" s="9">
        <v>0</v>
      </c>
      <c r="M2755" s="9">
        <v>230</v>
      </c>
      <c r="N2755" s="9">
        <v>122</v>
      </c>
      <c r="O2755" s="9">
        <v>78</v>
      </c>
      <c r="P2755" s="9">
        <v>26.53</v>
      </c>
      <c r="Q2755" s="9">
        <v>45</v>
      </c>
      <c r="R2755" s="9">
        <v>78</v>
      </c>
    </row>
    <row r="2756" spans="1:18" x14ac:dyDescent="0.2">
      <c r="A2756" s="9">
        <v>0</v>
      </c>
      <c r="B2756" s="9">
        <v>1</v>
      </c>
      <c r="C2756" s="9">
        <v>60</v>
      </c>
      <c r="D2756" s="9">
        <v>0</v>
      </c>
      <c r="E2756" s="9">
        <v>0</v>
      </c>
      <c r="F2756" s="9">
        <v>1</v>
      </c>
      <c r="G2756" s="9">
        <v>0</v>
      </c>
      <c r="H2756" s="9">
        <v>0</v>
      </c>
      <c r="I2756" s="9">
        <v>0</v>
      </c>
      <c r="J2756" s="9">
        <v>1</v>
      </c>
      <c r="K2756" s="9">
        <v>1</v>
      </c>
      <c r="L2756" s="9">
        <v>0</v>
      </c>
      <c r="M2756" s="9">
        <v>203</v>
      </c>
      <c r="N2756" s="9">
        <v>140</v>
      </c>
      <c r="O2756" s="9">
        <v>95</v>
      </c>
      <c r="P2756" s="9">
        <v>28.04</v>
      </c>
      <c r="Q2756" s="9">
        <v>60</v>
      </c>
      <c r="R2756" s="9">
        <v>83</v>
      </c>
    </row>
    <row r="2757" spans="1:18" x14ac:dyDescent="0.2">
      <c r="A2757" s="9">
        <v>0</v>
      </c>
      <c r="B2757" s="9">
        <v>0</v>
      </c>
      <c r="C2757" s="9">
        <v>44</v>
      </c>
      <c r="D2757" s="9">
        <v>0</v>
      </c>
      <c r="E2757" s="9">
        <v>0</v>
      </c>
      <c r="F2757" s="9">
        <v>1</v>
      </c>
      <c r="G2757" s="9">
        <v>1</v>
      </c>
      <c r="H2757" s="9">
        <v>20</v>
      </c>
      <c r="I2757" s="9">
        <v>0</v>
      </c>
      <c r="J2757" s="9">
        <v>0</v>
      </c>
      <c r="K2757" s="9">
        <v>1</v>
      </c>
      <c r="L2757" s="9">
        <v>0</v>
      </c>
      <c r="M2757" s="9">
        <v>284</v>
      </c>
      <c r="N2757" s="9">
        <v>143</v>
      </c>
      <c r="O2757" s="9">
        <v>92</v>
      </c>
      <c r="P2757" s="9">
        <v>21.19</v>
      </c>
      <c r="Q2757" s="9">
        <v>84</v>
      </c>
      <c r="R2757" s="9">
        <v>88</v>
      </c>
    </row>
    <row r="2758" spans="1:18" x14ac:dyDescent="0.2">
      <c r="A2758" s="9">
        <v>0</v>
      </c>
      <c r="B2758" s="9">
        <v>1</v>
      </c>
      <c r="C2758" s="9">
        <v>39</v>
      </c>
      <c r="D2758" s="9">
        <v>0</v>
      </c>
      <c r="E2758" s="9">
        <v>1</v>
      </c>
      <c r="F2758" s="9">
        <v>0</v>
      </c>
      <c r="G2758" s="9">
        <v>1</v>
      </c>
      <c r="H2758" s="9">
        <v>40</v>
      </c>
      <c r="I2758" s="9">
        <v>0</v>
      </c>
      <c r="J2758" s="9">
        <v>0</v>
      </c>
      <c r="K2758" s="9">
        <v>0</v>
      </c>
      <c r="L2758" s="9">
        <v>0</v>
      </c>
      <c r="M2758" s="9">
        <v>218</v>
      </c>
      <c r="N2758" s="9">
        <v>112.5</v>
      </c>
      <c r="O2758" s="9">
        <v>60</v>
      </c>
      <c r="P2758" s="9">
        <v>24</v>
      </c>
      <c r="Q2758" s="9">
        <v>65</v>
      </c>
      <c r="R2758" s="9">
        <v>78</v>
      </c>
    </row>
    <row r="2759" spans="1:18" x14ac:dyDescent="0.2">
      <c r="A2759" s="9">
        <v>0</v>
      </c>
      <c r="B2759" s="9">
        <v>0</v>
      </c>
      <c r="C2759" s="9">
        <v>55</v>
      </c>
      <c r="D2759" s="9">
        <v>1</v>
      </c>
      <c r="E2759" s="9">
        <v>0</v>
      </c>
      <c r="F2759" s="9">
        <v>0</v>
      </c>
      <c r="G2759" s="9">
        <v>1</v>
      </c>
      <c r="H2759" s="9">
        <v>9</v>
      </c>
      <c r="I2759" s="9">
        <v>0</v>
      </c>
      <c r="J2759" s="9">
        <v>0</v>
      </c>
      <c r="K2759" s="9">
        <v>1</v>
      </c>
      <c r="L2759" s="9">
        <v>0</v>
      </c>
      <c r="M2759" s="9">
        <v>244</v>
      </c>
      <c r="N2759" s="9">
        <v>145.5</v>
      </c>
      <c r="O2759" s="9">
        <v>94</v>
      </c>
      <c r="P2759" s="9">
        <v>28.86</v>
      </c>
      <c r="Q2759" s="9">
        <v>62</v>
      </c>
      <c r="R2759" s="9">
        <v>72</v>
      </c>
    </row>
    <row r="2760" spans="1:18" x14ac:dyDescent="0.2">
      <c r="A2760" s="9">
        <v>0</v>
      </c>
      <c r="B2760" s="9">
        <v>0</v>
      </c>
      <c r="C2760" s="9">
        <v>61</v>
      </c>
      <c r="D2760" s="9">
        <v>1</v>
      </c>
      <c r="E2760" s="9">
        <v>0</v>
      </c>
      <c r="F2760" s="9">
        <v>0</v>
      </c>
      <c r="G2760" s="9">
        <v>0</v>
      </c>
      <c r="H2760" s="9">
        <v>0</v>
      </c>
      <c r="I2760" s="9">
        <v>0</v>
      </c>
      <c r="J2760" s="9">
        <v>0</v>
      </c>
      <c r="K2760" s="9">
        <v>1</v>
      </c>
      <c r="L2760" s="9">
        <v>0</v>
      </c>
      <c r="M2760" s="9">
        <v>240</v>
      </c>
      <c r="N2760" s="9">
        <v>163</v>
      </c>
      <c r="O2760" s="9">
        <v>112.5</v>
      </c>
      <c r="P2760" s="9">
        <v>26.8</v>
      </c>
      <c r="Q2760" s="9">
        <v>75</v>
      </c>
      <c r="R2760" s="9">
        <v>82</v>
      </c>
    </row>
    <row r="2761" spans="1:18" x14ac:dyDescent="0.2">
      <c r="A2761" s="9">
        <v>0</v>
      </c>
      <c r="B2761" s="9">
        <v>0</v>
      </c>
      <c r="C2761" s="9">
        <v>38</v>
      </c>
      <c r="D2761" s="9">
        <v>0</v>
      </c>
      <c r="E2761" s="9">
        <v>1</v>
      </c>
      <c r="F2761" s="9">
        <v>0</v>
      </c>
      <c r="G2761" s="9">
        <v>1</v>
      </c>
      <c r="H2761" s="9">
        <v>3</v>
      </c>
      <c r="I2761" s="9">
        <v>0</v>
      </c>
      <c r="J2761" s="9">
        <v>0</v>
      </c>
      <c r="K2761" s="9">
        <v>0</v>
      </c>
      <c r="L2761" s="9">
        <v>0</v>
      </c>
      <c r="M2761" s="9">
        <v>180</v>
      </c>
      <c r="N2761" s="9">
        <v>115</v>
      </c>
      <c r="O2761" s="9">
        <v>86</v>
      </c>
      <c r="P2761" s="9">
        <v>24.91</v>
      </c>
      <c r="Q2761" s="9">
        <v>70</v>
      </c>
      <c r="R2761" s="9">
        <v>78</v>
      </c>
    </row>
    <row r="2762" spans="1:18" x14ac:dyDescent="0.2">
      <c r="A2762" s="9">
        <v>0</v>
      </c>
      <c r="B2762" s="9">
        <v>0</v>
      </c>
      <c r="C2762" s="9">
        <v>60</v>
      </c>
      <c r="D2762" s="9">
        <v>1</v>
      </c>
      <c r="E2762" s="9">
        <v>0</v>
      </c>
      <c r="F2762" s="9">
        <v>0</v>
      </c>
      <c r="G2762" s="9">
        <v>0</v>
      </c>
      <c r="H2762" s="9">
        <v>0</v>
      </c>
      <c r="I2762" s="9">
        <v>0</v>
      </c>
      <c r="J2762" s="9">
        <v>0</v>
      </c>
      <c r="K2762" s="9">
        <v>0</v>
      </c>
      <c r="L2762" s="9">
        <v>0</v>
      </c>
      <c r="M2762" s="9">
        <v>275</v>
      </c>
      <c r="N2762" s="9">
        <v>134</v>
      </c>
      <c r="O2762" s="9">
        <v>74</v>
      </c>
      <c r="P2762" s="9">
        <v>19.91</v>
      </c>
      <c r="Q2762" s="9">
        <v>66</v>
      </c>
      <c r="R2762" s="9">
        <v>85</v>
      </c>
    </row>
    <row r="2763" spans="1:18" x14ac:dyDescent="0.2">
      <c r="A2763" s="9">
        <v>0</v>
      </c>
      <c r="B2763" s="9">
        <v>0</v>
      </c>
      <c r="C2763" s="9">
        <v>45</v>
      </c>
      <c r="D2763" s="9">
        <v>0</v>
      </c>
      <c r="E2763" s="9">
        <v>1</v>
      </c>
      <c r="F2763" s="9">
        <v>0</v>
      </c>
      <c r="G2763" s="9">
        <v>1</v>
      </c>
      <c r="H2763" s="9">
        <v>10</v>
      </c>
      <c r="I2763" s="9">
        <v>0</v>
      </c>
      <c r="J2763" s="9">
        <v>0</v>
      </c>
      <c r="K2763" s="9">
        <v>1</v>
      </c>
      <c r="L2763" s="9">
        <v>0</v>
      </c>
      <c r="M2763" s="9">
        <v>232</v>
      </c>
      <c r="N2763" s="9">
        <v>163</v>
      </c>
      <c r="O2763" s="9">
        <v>101</v>
      </c>
      <c r="P2763" s="9">
        <v>23.26</v>
      </c>
      <c r="Q2763" s="9">
        <v>100</v>
      </c>
      <c r="R2763" s="9">
        <v>74</v>
      </c>
    </row>
    <row r="2764" spans="1:18" x14ac:dyDescent="0.2">
      <c r="A2764" s="9">
        <v>0</v>
      </c>
      <c r="B2764" s="9">
        <v>0</v>
      </c>
      <c r="C2764" s="9">
        <v>38</v>
      </c>
      <c r="D2764" s="9">
        <v>0</v>
      </c>
      <c r="E2764" s="9">
        <v>1</v>
      </c>
      <c r="F2764" s="9">
        <v>0</v>
      </c>
      <c r="G2764" s="9">
        <v>1</v>
      </c>
      <c r="H2764" s="9">
        <v>35</v>
      </c>
      <c r="I2764" s="9">
        <v>0</v>
      </c>
      <c r="J2764" s="9">
        <v>0</v>
      </c>
      <c r="K2764" s="9">
        <v>0</v>
      </c>
      <c r="L2764" s="9">
        <v>0</v>
      </c>
      <c r="M2764" s="9">
        <v>192</v>
      </c>
      <c r="N2764" s="9">
        <v>107</v>
      </c>
      <c r="O2764" s="9">
        <v>71</v>
      </c>
      <c r="P2764" s="9">
        <v>24.28</v>
      </c>
      <c r="Q2764" s="9">
        <v>75</v>
      </c>
      <c r="R2764" s="9">
        <v>78</v>
      </c>
    </row>
    <row r="2765" spans="1:18" x14ac:dyDescent="0.2">
      <c r="A2765" s="9">
        <v>0</v>
      </c>
      <c r="B2765" s="9">
        <v>0</v>
      </c>
      <c r="C2765" s="9">
        <v>56</v>
      </c>
      <c r="D2765" s="9">
        <v>0</v>
      </c>
      <c r="E2765" s="9">
        <v>1</v>
      </c>
      <c r="F2765" s="9">
        <v>0</v>
      </c>
      <c r="G2765" s="9">
        <v>0</v>
      </c>
      <c r="H2765" s="9">
        <v>0</v>
      </c>
      <c r="I2765" s="9">
        <v>0</v>
      </c>
      <c r="J2765" s="9">
        <v>0</v>
      </c>
      <c r="K2765" s="9">
        <v>0</v>
      </c>
      <c r="L2765" s="9">
        <v>0</v>
      </c>
      <c r="M2765" s="9">
        <v>225</v>
      </c>
      <c r="N2765" s="9">
        <v>113</v>
      </c>
      <c r="O2765" s="9">
        <v>75.5</v>
      </c>
      <c r="P2765" s="9">
        <v>27.51</v>
      </c>
      <c r="Q2765" s="9">
        <v>86</v>
      </c>
      <c r="R2765" s="9">
        <v>104</v>
      </c>
    </row>
    <row r="2766" spans="1:18" x14ac:dyDescent="0.2">
      <c r="A2766" s="9">
        <v>0</v>
      </c>
      <c r="B2766" s="9">
        <v>0</v>
      </c>
      <c r="C2766" s="9">
        <v>35</v>
      </c>
      <c r="D2766" s="9">
        <v>0</v>
      </c>
      <c r="E2766" s="9">
        <v>0</v>
      </c>
      <c r="F2766" s="9">
        <v>1</v>
      </c>
      <c r="G2766" s="9">
        <v>0</v>
      </c>
      <c r="H2766" s="9">
        <v>0</v>
      </c>
      <c r="I2766" s="9">
        <v>0</v>
      </c>
      <c r="J2766" s="9">
        <v>0</v>
      </c>
      <c r="K2766" s="9">
        <v>0</v>
      </c>
      <c r="L2766" s="9">
        <v>0</v>
      </c>
      <c r="M2766" s="9">
        <v>190</v>
      </c>
      <c r="N2766" s="9">
        <v>115</v>
      </c>
      <c r="O2766" s="9">
        <v>77</v>
      </c>
      <c r="P2766" s="9">
        <v>23.95</v>
      </c>
      <c r="Q2766" s="9">
        <v>70</v>
      </c>
      <c r="R2766" s="9">
        <v>80</v>
      </c>
    </row>
    <row r="2767" spans="1:18" x14ac:dyDescent="0.2">
      <c r="A2767" s="9">
        <v>0</v>
      </c>
      <c r="B2767" s="9">
        <v>1</v>
      </c>
      <c r="C2767" s="9">
        <v>34</v>
      </c>
      <c r="D2767" s="9">
        <v>1</v>
      </c>
      <c r="E2767" s="9">
        <v>0</v>
      </c>
      <c r="F2767" s="9">
        <v>0</v>
      </c>
      <c r="G2767" s="9">
        <v>1</v>
      </c>
      <c r="H2767" s="9">
        <v>5</v>
      </c>
      <c r="I2767" s="9">
        <v>0</v>
      </c>
      <c r="J2767" s="9">
        <v>0</v>
      </c>
      <c r="K2767" s="9">
        <v>0</v>
      </c>
      <c r="L2767" s="9">
        <v>0</v>
      </c>
      <c r="M2767" s="9">
        <v>185</v>
      </c>
      <c r="N2767" s="9">
        <v>100.5</v>
      </c>
      <c r="O2767" s="9">
        <v>66</v>
      </c>
      <c r="P2767" s="9">
        <v>24.42</v>
      </c>
      <c r="Q2767" s="9">
        <v>70</v>
      </c>
      <c r="R2767" s="9">
        <v>115</v>
      </c>
    </row>
    <row r="2768" spans="1:18" x14ac:dyDescent="0.2">
      <c r="A2768" s="9">
        <v>0</v>
      </c>
      <c r="B2768" s="9">
        <v>0</v>
      </c>
      <c r="C2768" s="9">
        <v>44</v>
      </c>
      <c r="D2768" s="9">
        <v>1</v>
      </c>
      <c r="E2768" s="9">
        <v>0</v>
      </c>
      <c r="F2768" s="9">
        <v>0</v>
      </c>
      <c r="G2768" s="9">
        <v>1</v>
      </c>
      <c r="H2768" s="9">
        <v>7</v>
      </c>
      <c r="I2768" s="9">
        <v>0</v>
      </c>
      <c r="J2768" s="9">
        <v>0</v>
      </c>
      <c r="K2768" s="9">
        <v>0</v>
      </c>
      <c r="L2768" s="9">
        <v>0</v>
      </c>
      <c r="M2768" s="9">
        <v>189</v>
      </c>
      <c r="N2768" s="9">
        <v>107.5</v>
      </c>
      <c r="O2768" s="9">
        <v>78</v>
      </c>
      <c r="P2768" s="9">
        <v>26.95</v>
      </c>
      <c r="Q2768" s="9">
        <v>60</v>
      </c>
      <c r="R2768" s="9">
        <v>78</v>
      </c>
    </row>
    <row r="2769" spans="1:18" x14ac:dyDescent="0.2">
      <c r="A2769" s="9">
        <v>0</v>
      </c>
      <c r="B2769" s="9">
        <v>0</v>
      </c>
      <c r="C2769" s="9">
        <v>46</v>
      </c>
      <c r="D2769" s="9">
        <v>0</v>
      </c>
      <c r="E2769" s="9">
        <v>0</v>
      </c>
      <c r="F2769" s="9">
        <v>1</v>
      </c>
      <c r="G2769" s="9">
        <v>1</v>
      </c>
      <c r="H2769" s="9">
        <v>15</v>
      </c>
      <c r="I2769" s="9">
        <v>0</v>
      </c>
      <c r="J2769" s="9">
        <v>0</v>
      </c>
      <c r="K2769" s="9">
        <v>1</v>
      </c>
      <c r="L2769" s="9">
        <v>0</v>
      </c>
      <c r="M2769" s="9">
        <v>274</v>
      </c>
      <c r="N2769" s="9">
        <v>158</v>
      </c>
      <c r="O2769" s="9">
        <v>97</v>
      </c>
      <c r="P2769" s="9">
        <v>22.83</v>
      </c>
      <c r="Q2769" s="9">
        <v>92</v>
      </c>
      <c r="R2769" s="9">
        <v>78</v>
      </c>
    </row>
    <row r="2770" spans="1:18" x14ac:dyDescent="0.2">
      <c r="A2770" s="9">
        <v>0</v>
      </c>
      <c r="B2770" s="9">
        <v>1</v>
      </c>
      <c r="C2770" s="9">
        <v>45</v>
      </c>
      <c r="D2770" s="9">
        <v>1</v>
      </c>
      <c r="E2770" s="9">
        <v>0</v>
      </c>
      <c r="F2770" s="9">
        <v>0</v>
      </c>
      <c r="G2770" s="9">
        <v>1</v>
      </c>
      <c r="H2770" s="9">
        <v>20</v>
      </c>
      <c r="I2770" s="9">
        <v>0</v>
      </c>
      <c r="J2770" s="9">
        <v>0</v>
      </c>
      <c r="K2770" s="9">
        <v>0</v>
      </c>
      <c r="L2770" s="9">
        <v>0</v>
      </c>
      <c r="M2770" s="9">
        <v>212</v>
      </c>
      <c r="N2770" s="9">
        <v>118</v>
      </c>
      <c r="O2770" s="9">
        <v>71</v>
      </c>
      <c r="P2770" s="9">
        <v>21.03</v>
      </c>
      <c r="Q2770" s="9">
        <v>66</v>
      </c>
      <c r="R2770" s="9">
        <v>83</v>
      </c>
    </row>
    <row r="2771" spans="1:18" x14ac:dyDescent="0.2">
      <c r="A2771" s="9">
        <v>0</v>
      </c>
      <c r="B2771" s="9">
        <v>0</v>
      </c>
      <c r="C2771" s="9">
        <v>50</v>
      </c>
      <c r="D2771" s="9">
        <v>0</v>
      </c>
      <c r="E2771" s="9">
        <v>0</v>
      </c>
      <c r="F2771" s="9">
        <v>0</v>
      </c>
      <c r="G2771" s="9">
        <v>1</v>
      </c>
      <c r="H2771" s="9">
        <v>15</v>
      </c>
      <c r="I2771" s="9">
        <v>0</v>
      </c>
      <c r="J2771" s="9">
        <v>0</v>
      </c>
      <c r="K2771" s="9">
        <v>0</v>
      </c>
      <c r="L2771" s="9">
        <v>0</v>
      </c>
      <c r="M2771" s="9">
        <v>261</v>
      </c>
      <c r="N2771" s="9">
        <v>110</v>
      </c>
      <c r="O2771" s="9">
        <v>76</v>
      </c>
      <c r="P2771" s="9">
        <v>23.31</v>
      </c>
      <c r="Q2771" s="9">
        <v>75</v>
      </c>
      <c r="R2771" s="9">
        <v>85</v>
      </c>
    </row>
    <row r="2772" spans="1:18" x14ac:dyDescent="0.2">
      <c r="A2772" s="9">
        <v>1</v>
      </c>
      <c r="B2772" s="9">
        <v>0</v>
      </c>
      <c r="C2772" s="9">
        <v>55</v>
      </c>
      <c r="D2772" s="9">
        <v>0</v>
      </c>
      <c r="E2772" s="9">
        <v>0</v>
      </c>
      <c r="F2772" s="9">
        <v>1</v>
      </c>
      <c r="G2772" s="9">
        <v>0</v>
      </c>
      <c r="H2772" s="9">
        <v>0</v>
      </c>
      <c r="I2772" s="9">
        <v>0</v>
      </c>
      <c r="J2772" s="9">
        <v>0</v>
      </c>
      <c r="K2772" s="9">
        <v>1</v>
      </c>
      <c r="L2772" s="9">
        <v>0</v>
      </c>
      <c r="M2772" s="9">
        <v>262</v>
      </c>
      <c r="N2772" s="9">
        <v>122.5</v>
      </c>
      <c r="O2772" s="9">
        <v>84</v>
      </c>
      <c r="P2772" s="9">
        <v>28.68</v>
      </c>
      <c r="Q2772" s="9">
        <v>66</v>
      </c>
      <c r="R2772" s="9">
        <v>76</v>
      </c>
    </row>
    <row r="2773" spans="1:18" x14ac:dyDescent="0.2">
      <c r="A2773" s="9">
        <v>0</v>
      </c>
      <c r="B2773" s="9">
        <v>1</v>
      </c>
      <c r="C2773" s="9">
        <v>53</v>
      </c>
      <c r="D2773" s="9">
        <v>1</v>
      </c>
      <c r="E2773" s="9">
        <v>0</v>
      </c>
      <c r="F2773" s="9">
        <v>0</v>
      </c>
      <c r="G2773" s="9">
        <v>1</v>
      </c>
      <c r="H2773" s="9">
        <v>20</v>
      </c>
      <c r="I2773" s="9">
        <v>0</v>
      </c>
      <c r="J2773" s="9">
        <v>0</v>
      </c>
      <c r="K2773" s="9">
        <v>0</v>
      </c>
      <c r="L2773" s="9">
        <v>0</v>
      </c>
      <c r="M2773" s="9">
        <v>231</v>
      </c>
      <c r="N2773" s="9">
        <v>130</v>
      </c>
      <c r="O2773" s="9">
        <v>71.5</v>
      </c>
      <c r="P2773" s="9">
        <v>25.23</v>
      </c>
      <c r="Q2773" s="9">
        <v>75</v>
      </c>
      <c r="R2773" s="9">
        <v>75</v>
      </c>
    </row>
    <row r="2774" spans="1:18" x14ac:dyDescent="0.2">
      <c r="A2774" s="9">
        <v>0</v>
      </c>
      <c r="B2774" s="9">
        <v>0</v>
      </c>
      <c r="C2774" s="9">
        <v>60</v>
      </c>
      <c r="D2774" s="9">
        <v>1</v>
      </c>
      <c r="E2774" s="9">
        <v>0</v>
      </c>
      <c r="F2774" s="9">
        <v>0</v>
      </c>
      <c r="G2774" s="9">
        <v>1</v>
      </c>
      <c r="H2774" s="9">
        <v>5</v>
      </c>
      <c r="I2774" s="9">
        <v>0</v>
      </c>
      <c r="J2774" s="9">
        <v>0</v>
      </c>
      <c r="K2774" s="9">
        <v>1</v>
      </c>
      <c r="L2774" s="9">
        <v>0</v>
      </c>
      <c r="M2774" s="9">
        <v>246</v>
      </c>
      <c r="N2774" s="9">
        <v>160</v>
      </c>
      <c r="O2774" s="9">
        <v>92</v>
      </c>
      <c r="P2774" s="9">
        <v>26.38</v>
      </c>
      <c r="Q2774" s="9">
        <v>80</v>
      </c>
      <c r="R2774" s="9">
        <v>73</v>
      </c>
    </row>
    <row r="2775" spans="1:18" x14ac:dyDescent="0.2">
      <c r="A2775" s="9">
        <v>0</v>
      </c>
      <c r="B2775" s="9">
        <v>1</v>
      </c>
      <c r="C2775" s="9">
        <v>39</v>
      </c>
      <c r="D2775" s="9">
        <v>0</v>
      </c>
      <c r="E2775" s="9">
        <v>1</v>
      </c>
      <c r="F2775" s="9">
        <v>0</v>
      </c>
      <c r="G2775" s="9">
        <v>1</v>
      </c>
      <c r="H2775" s="9">
        <v>15</v>
      </c>
      <c r="I2775" s="9">
        <v>0</v>
      </c>
      <c r="J2775" s="9">
        <v>0</v>
      </c>
      <c r="K2775" s="9">
        <v>0</v>
      </c>
      <c r="L2775" s="9">
        <v>0</v>
      </c>
      <c r="M2775" s="9">
        <v>318</v>
      </c>
      <c r="N2775" s="9">
        <v>118</v>
      </c>
      <c r="O2775" s="9">
        <v>75.5</v>
      </c>
      <c r="P2775" s="9">
        <v>27.52</v>
      </c>
      <c r="Q2775" s="9">
        <v>65</v>
      </c>
      <c r="R2775" s="9">
        <v>70</v>
      </c>
    </row>
    <row r="2776" spans="1:18" x14ac:dyDescent="0.2">
      <c r="A2776" s="9">
        <v>0</v>
      </c>
      <c r="B2776" s="9">
        <v>0</v>
      </c>
      <c r="C2776" s="9">
        <v>34</v>
      </c>
      <c r="D2776" s="9">
        <v>1</v>
      </c>
      <c r="E2776" s="9">
        <v>0</v>
      </c>
      <c r="F2776" s="9">
        <v>0</v>
      </c>
      <c r="G2776" s="9">
        <v>1</v>
      </c>
      <c r="H2776" s="9">
        <v>10</v>
      </c>
      <c r="I2776" s="9">
        <v>0</v>
      </c>
      <c r="J2776" s="9">
        <v>0</v>
      </c>
      <c r="K2776" s="9">
        <v>0</v>
      </c>
      <c r="L2776" s="9">
        <v>0</v>
      </c>
      <c r="M2776" s="9">
        <v>185</v>
      </c>
      <c r="N2776" s="9">
        <v>108.5</v>
      </c>
      <c r="O2776" s="9">
        <v>86</v>
      </c>
      <c r="P2776" s="9">
        <v>19.68</v>
      </c>
      <c r="Q2776" s="9">
        <v>75</v>
      </c>
      <c r="R2776" s="9">
        <v>78</v>
      </c>
    </row>
    <row r="2777" spans="1:18" x14ac:dyDescent="0.2">
      <c r="A2777" s="9">
        <v>0</v>
      </c>
      <c r="B2777" s="9">
        <v>0</v>
      </c>
      <c r="C2777" s="9">
        <v>40</v>
      </c>
      <c r="D2777" s="9">
        <v>0</v>
      </c>
      <c r="E2777" s="9">
        <v>1</v>
      </c>
      <c r="F2777" s="9">
        <v>0</v>
      </c>
      <c r="G2777" s="9">
        <v>1</v>
      </c>
      <c r="H2777" s="9">
        <v>20</v>
      </c>
      <c r="I2777" s="9">
        <v>0</v>
      </c>
      <c r="J2777" s="9">
        <v>0</v>
      </c>
      <c r="K2777" s="9">
        <v>0</v>
      </c>
      <c r="L2777" s="9">
        <v>0</v>
      </c>
      <c r="M2777" s="9">
        <v>176</v>
      </c>
      <c r="N2777" s="9">
        <v>99</v>
      </c>
      <c r="O2777" s="9">
        <v>59</v>
      </c>
      <c r="P2777" s="9">
        <v>22.13</v>
      </c>
      <c r="Q2777" s="9">
        <v>65</v>
      </c>
      <c r="R2777" s="9">
        <v>78</v>
      </c>
    </row>
    <row r="2778" spans="1:18" x14ac:dyDescent="0.2">
      <c r="A2778" s="9">
        <v>0</v>
      </c>
      <c r="B2778" s="9">
        <v>1</v>
      </c>
      <c r="C2778" s="9">
        <v>52</v>
      </c>
      <c r="D2778" s="9">
        <v>1</v>
      </c>
      <c r="E2778" s="9">
        <v>0</v>
      </c>
      <c r="F2778" s="9">
        <v>0</v>
      </c>
      <c r="G2778" s="9">
        <v>1</v>
      </c>
      <c r="H2778" s="9">
        <v>20</v>
      </c>
      <c r="I2778" s="9">
        <v>0</v>
      </c>
      <c r="J2778" s="9">
        <v>0</v>
      </c>
      <c r="K2778" s="9">
        <v>0</v>
      </c>
      <c r="L2778" s="9">
        <v>0</v>
      </c>
      <c r="M2778" s="9">
        <v>239</v>
      </c>
      <c r="N2778" s="9">
        <v>125</v>
      </c>
      <c r="O2778" s="9">
        <v>88</v>
      </c>
      <c r="P2778" s="9">
        <v>23.86</v>
      </c>
      <c r="Q2778" s="9">
        <v>67</v>
      </c>
      <c r="R2778" s="9">
        <v>123</v>
      </c>
    </row>
    <row r="2779" spans="1:18" x14ac:dyDescent="0.2">
      <c r="A2779" s="9">
        <v>0</v>
      </c>
      <c r="B2779" s="9">
        <v>1</v>
      </c>
      <c r="C2779" s="9">
        <v>35</v>
      </c>
      <c r="D2779" s="9">
        <v>0</v>
      </c>
      <c r="E2779" s="9">
        <v>1</v>
      </c>
      <c r="F2779" s="9">
        <v>0</v>
      </c>
      <c r="G2779" s="9">
        <v>1</v>
      </c>
      <c r="H2779" s="9">
        <v>20</v>
      </c>
      <c r="I2779" s="9">
        <v>0</v>
      </c>
      <c r="J2779" s="9">
        <v>0</v>
      </c>
      <c r="K2779" s="9">
        <v>0</v>
      </c>
      <c r="L2779" s="9">
        <v>0</v>
      </c>
      <c r="M2779" s="9">
        <v>227</v>
      </c>
      <c r="N2779" s="9">
        <v>106</v>
      </c>
      <c r="O2779" s="9">
        <v>73</v>
      </c>
      <c r="P2779" s="9">
        <v>29.27</v>
      </c>
      <c r="Q2779" s="9">
        <v>70</v>
      </c>
      <c r="R2779" s="9">
        <v>79</v>
      </c>
    </row>
    <row r="2780" spans="1:18" x14ac:dyDescent="0.2">
      <c r="A2780" s="9">
        <v>1</v>
      </c>
      <c r="B2780" s="9">
        <v>1</v>
      </c>
      <c r="C2780" s="9">
        <v>49</v>
      </c>
      <c r="D2780" s="9">
        <v>0</v>
      </c>
      <c r="E2780" s="9">
        <v>1</v>
      </c>
      <c r="F2780" s="9">
        <v>0</v>
      </c>
      <c r="G2780" s="9">
        <v>1</v>
      </c>
      <c r="H2780" s="9">
        <v>2</v>
      </c>
      <c r="I2780" s="9">
        <v>0</v>
      </c>
      <c r="J2780" s="9">
        <v>0</v>
      </c>
      <c r="K2780" s="9">
        <v>0</v>
      </c>
      <c r="L2780" s="9">
        <v>0</v>
      </c>
      <c r="M2780" s="9">
        <v>262</v>
      </c>
      <c r="N2780" s="9">
        <v>115</v>
      </c>
      <c r="O2780" s="9">
        <v>83</v>
      </c>
      <c r="P2780" s="9">
        <v>22.86</v>
      </c>
      <c r="Q2780" s="9">
        <v>65</v>
      </c>
      <c r="R2780" s="9">
        <v>57</v>
      </c>
    </row>
    <row r="2781" spans="1:18" x14ac:dyDescent="0.2">
      <c r="A2781" s="9">
        <v>0</v>
      </c>
      <c r="B2781" s="9">
        <v>1</v>
      </c>
      <c r="C2781" s="9">
        <v>43</v>
      </c>
      <c r="D2781" s="9">
        <v>0</v>
      </c>
      <c r="E2781" s="9">
        <v>1</v>
      </c>
      <c r="F2781" s="9">
        <v>0</v>
      </c>
      <c r="G2781" s="9">
        <v>1</v>
      </c>
      <c r="H2781" s="9">
        <v>45</v>
      </c>
      <c r="I2781" s="9">
        <v>0</v>
      </c>
      <c r="J2781" s="9">
        <v>0</v>
      </c>
      <c r="K2781" s="9">
        <v>1</v>
      </c>
      <c r="L2781" s="9">
        <v>0</v>
      </c>
      <c r="M2781" s="9">
        <v>201</v>
      </c>
      <c r="N2781" s="9">
        <v>126</v>
      </c>
      <c r="O2781" s="9">
        <v>82</v>
      </c>
      <c r="P2781" s="9">
        <v>29.48</v>
      </c>
      <c r="Q2781" s="9">
        <v>76</v>
      </c>
      <c r="R2781" s="9">
        <v>92</v>
      </c>
    </row>
    <row r="2782" spans="1:18" x14ac:dyDescent="0.2">
      <c r="A2782" s="9">
        <v>0</v>
      </c>
      <c r="B2782" s="9">
        <v>1</v>
      </c>
      <c r="C2782" s="9">
        <v>40</v>
      </c>
      <c r="D2782" s="9">
        <v>1</v>
      </c>
      <c r="E2782" s="9">
        <v>0</v>
      </c>
      <c r="F2782" s="9">
        <v>0</v>
      </c>
      <c r="G2782" s="9">
        <v>1</v>
      </c>
      <c r="H2782" s="9">
        <v>20</v>
      </c>
      <c r="I2782" s="9">
        <v>0</v>
      </c>
      <c r="J2782" s="9">
        <v>0</v>
      </c>
      <c r="K2782" s="9">
        <v>0</v>
      </c>
      <c r="L2782" s="9">
        <v>0</v>
      </c>
      <c r="M2782" s="9">
        <v>290</v>
      </c>
      <c r="N2782" s="9">
        <v>120</v>
      </c>
      <c r="O2782" s="9">
        <v>89</v>
      </c>
      <c r="P2782" s="9">
        <v>27.99</v>
      </c>
      <c r="Q2782" s="9">
        <v>80</v>
      </c>
      <c r="R2782" s="9">
        <v>66</v>
      </c>
    </row>
    <row r="2783" spans="1:18" x14ac:dyDescent="0.2">
      <c r="A2783" s="9">
        <v>0</v>
      </c>
      <c r="B2783" s="9">
        <v>0</v>
      </c>
      <c r="C2783" s="9">
        <v>40</v>
      </c>
      <c r="D2783" s="9">
        <v>1</v>
      </c>
      <c r="E2783" s="9">
        <v>0</v>
      </c>
      <c r="F2783" s="9">
        <v>0</v>
      </c>
      <c r="G2783" s="9">
        <v>1</v>
      </c>
      <c r="H2783" s="9">
        <v>5</v>
      </c>
      <c r="I2783" s="9">
        <v>0</v>
      </c>
      <c r="J2783" s="9">
        <v>0</v>
      </c>
      <c r="K2783" s="9">
        <v>0</v>
      </c>
      <c r="L2783" s="9">
        <v>0</v>
      </c>
      <c r="M2783" s="9">
        <v>199</v>
      </c>
      <c r="N2783" s="9">
        <v>97</v>
      </c>
      <c r="O2783" s="9">
        <v>64.5</v>
      </c>
      <c r="P2783" s="9">
        <v>23.41</v>
      </c>
      <c r="Q2783" s="9">
        <v>71</v>
      </c>
      <c r="R2783" s="9">
        <v>78</v>
      </c>
    </row>
    <row r="2784" spans="1:18" x14ac:dyDescent="0.2">
      <c r="A2784" s="9">
        <v>0</v>
      </c>
      <c r="B2784" s="9">
        <v>1</v>
      </c>
      <c r="C2784" s="9">
        <v>39</v>
      </c>
      <c r="D2784" s="9">
        <v>0</v>
      </c>
      <c r="E2784" s="9">
        <v>1</v>
      </c>
      <c r="F2784" s="9">
        <v>0</v>
      </c>
      <c r="G2784" s="9">
        <v>1</v>
      </c>
      <c r="H2784" s="9">
        <v>10</v>
      </c>
      <c r="I2784" s="9">
        <v>0</v>
      </c>
      <c r="J2784" s="9">
        <v>0</v>
      </c>
      <c r="K2784" s="9">
        <v>0</v>
      </c>
      <c r="L2784" s="9">
        <v>0</v>
      </c>
      <c r="M2784" s="9">
        <v>215</v>
      </c>
      <c r="N2784" s="9">
        <v>102</v>
      </c>
      <c r="O2784" s="9">
        <v>64.5</v>
      </c>
      <c r="P2784" s="9">
        <v>24.5</v>
      </c>
      <c r="Q2784" s="9">
        <v>68</v>
      </c>
      <c r="R2784" s="9">
        <v>62</v>
      </c>
    </row>
    <row r="2785" spans="1:18" x14ac:dyDescent="0.2">
      <c r="A2785" s="9">
        <v>0</v>
      </c>
      <c r="B2785" s="9">
        <v>1</v>
      </c>
      <c r="C2785" s="9">
        <v>50</v>
      </c>
      <c r="D2785" s="9">
        <v>1</v>
      </c>
      <c r="E2785" s="9">
        <v>0</v>
      </c>
      <c r="F2785" s="9">
        <v>0</v>
      </c>
      <c r="G2785" s="9">
        <v>1</v>
      </c>
      <c r="H2785" s="9">
        <v>30</v>
      </c>
      <c r="I2785" s="9">
        <v>0</v>
      </c>
      <c r="J2785" s="9">
        <v>0</v>
      </c>
      <c r="K2785" s="9">
        <v>0</v>
      </c>
      <c r="L2785" s="9">
        <v>0</v>
      </c>
      <c r="M2785" s="9">
        <v>196</v>
      </c>
      <c r="N2785" s="9">
        <v>131</v>
      </c>
      <c r="O2785" s="9">
        <v>80</v>
      </c>
      <c r="P2785" s="9">
        <v>20.420000000000002</v>
      </c>
      <c r="Q2785" s="9">
        <v>108</v>
      </c>
      <c r="R2785" s="9">
        <v>78</v>
      </c>
    </row>
    <row r="2786" spans="1:18" x14ac:dyDescent="0.2">
      <c r="A2786" s="9">
        <v>0</v>
      </c>
      <c r="B2786" s="9">
        <v>0</v>
      </c>
      <c r="C2786" s="9">
        <v>51</v>
      </c>
      <c r="D2786" s="9">
        <v>0</v>
      </c>
      <c r="E2786" s="9">
        <v>1</v>
      </c>
      <c r="F2786" s="9">
        <v>0</v>
      </c>
      <c r="G2786" s="9">
        <v>0</v>
      </c>
      <c r="H2786" s="9">
        <v>0</v>
      </c>
      <c r="I2786" s="9">
        <v>0</v>
      </c>
      <c r="J2786" s="9">
        <v>0</v>
      </c>
      <c r="K2786" s="9">
        <v>0</v>
      </c>
      <c r="L2786" s="9">
        <v>0</v>
      </c>
      <c r="M2786" s="9">
        <v>295</v>
      </c>
      <c r="N2786" s="9">
        <v>131</v>
      </c>
      <c r="O2786" s="9">
        <v>87</v>
      </c>
      <c r="P2786" s="9">
        <v>24.41</v>
      </c>
      <c r="Q2786" s="9">
        <v>85</v>
      </c>
      <c r="R2786" s="9">
        <v>77</v>
      </c>
    </row>
    <row r="2787" spans="1:18" x14ac:dyDescent="0.2">
      <c r="A2787" s="9">
        <v>0</v>
      </c>
      <c r="B2787" s="9">
        <v>0</v>
      </c>
      <c r="C2787" s="9">
        <v>59</v>
      </c>
      <c r="D2787" s="9">
        <v>1</v>
      </c>
      <c r="E2787" s="9">
        <v>0</v>
      </c>
      <c r="F2787" s="9">
        <v>0</v>
      </c>
      <c r="G2787" s="9">
        <v>0</v>
      </c>
      <c r="H2787" s="9">
        <v>0</v>
      </c>
      <c r="I2787" s="9">
        <v>0</v>
      </c>
      <c r="J2787" s="9">
        <v>0</v>
      </c>
      <c r="K2787" s="9">
        <v>1</v>
      </c>
      <c r="L2787" s="9">
        <v>0</v>
      </c>
      <c r="M2787" s="9">
        <v>254</v>
      </c>
      <c r="N2787" s="9">
        <v>143.5</v>
      </c>
      <c r="O2787" s="9">
        <v>92.5</v>
      </c>
      <c r="P2787" s="9">
        <v>35.11</v>
      </c>
      <c r="Q2787" s="9">
        <v>80</v>
      </c>
      <c r="R2787" s="9">
        <v>78</v>
      </c>
    </row>
    <row r="2788" spans="1:18" x14ac:dyDescent="0.2">
      <c r="A2788" s="9">
        <v>0</v>
      </c>
      <c r="B2788" s="9">
        <v>1</v>
      </c>
      <c r="C2788" s="9">
        <v>37</v>
      </c>
      <c r="D2788" s="9">
        <v>0</v>
      </c>
      <c r="E2788" s="9">
        <v>1</v>
      </c>
      <c r="F2788" s="9">
        <v>0</v>
      </c>
      <c r="G2788" s="9">
        <v>0</v>
      </c>
      <c r="H2788" s="9">
        <v>0</v>
      </c>
      <c r="I2788" s="9">
        <v>0</v>
      </c>
      <c r="J2788" s="9">
        <v>0</v>
      </c>
      <c r="K2788" s="9">
        <v>0</v>
      </c>
      <c r="L2788" s="9">
        <v>0</v>
      </c>
      <c r="M2788" s="9">
        <v>228</v>
      </c>
      <c r="N2788" s="9">
        <v>113</v>
      </c>
      <c r="O2788" s="9">
        <v>83</v>
      </c>
      <c r="P2788" s="9">
        <v>24.81</v>
      </c>
      <c r="Q2788" s="9">
        <v>58</v>
      </c>
      <c r="R2788" s="9">
        <v>73</v>
      </c>
    </row>
    <row r="2789" spans="1:18" x14ac:dyDescent="0.2">
      <c r="A2789" s="9">
        <v>0</v>
      </c>
      <c r="B2789" s="9">
        <v>0</v>
      </c>
      <c r="C2789" s="9">
        <v>61</v>
      </c>
      <c r="D2789" s="9">
        <v>1</v>
      </c>
      <c r="E2789" s="9">
        <v>0</v>
      </c>
      <c r="F2789" s="9">
        <v>0</v>
      </c>
      <c r="G2789" s="9">
        <v>1</v>
      </c>
      <c r="H2789" s="9">
        <v>20</v>
      </c>
      <c r="I2789" s="9">
        <v>0</v>
      </c>
      <c r="J2789" s="9">
        <v>0</v>
      </c>
      <c r="K2789" s="9">
        <v>0</v>
      </c>
      <c r="L2789" s="9">
        <v>0</v>
      </c>
      <c r="M2789" s="9">
        <v>286</v>
      </c>
      <c r="N2789" s="9">
        <v>141</v>
      </c>
      <c r="O2789" s="9">
        <v>81</v>
      </c>
      <c r="P2789" s="9">
        <v>23.61</v>
      </c>
      <c r="Q2789" s="9">
        <v>80</v>
      </c>
      <c r="R2789" s="9">
        <v>52</v>
      </c>
    </row>
    <row r="2790" spans="1:18" x14ac:dyDescent="0.2">
      <c r="A2790" s="9">
        <v>0</v>
      </c>
      <c r="B2790" s="9">
        <v>0</v>
      </c>
      <c r="C2790" s="9">
        <v>47</v>
      </c>
      <c r="D2790" s="9">
        <v>1</v>
      </c>
      <c r="E2790" s="9">
        <v>0</v>
      </c>
      <c r="F2790" s="9">
        <v>0</v>
      </c>
      <c r="G2790" s="9">
        <v>1</v>
      </c>
      <c r="H2790" s="9">
        <v>20</v>
      </c>
      <c r="I2790" s="9">
        <v>0</v>
      </c>
      <c r="J2790" s="9">
        <v>0</v>
      </c>
      <c r="K2790" s="9">
        <v>0</v>
      </c>
      <c r="L2790" s="9">
        <v>1</v>
      </c>
      <c r="M2790" s="9">
        <v>186</v>
      </c>
      <c r="N2790" s="9">
        <v>139</v>
      </c>
      <c r="O2790" s="9">
        <v>85</v>
      </c>
      <c r="P2790" s="9">
        <v>27.9</v>
      </c>
      <c r="Q2790" s="9">
        <v>80</v>
      </c>
      <c r="R2790" s="9">
        <v>125</v>
      </c>
    </row>
    <row r="2791" spans="1:18" x14ac:dyDescent="0.2">
      <c r="A2791" s="9">
        <v>1</v>
      </c>
      <c r="B2791" s="9">
        <v>0</v>
      </c>
      <c r="C2791" s="9">
        <v>67</v>
      </c>
      <c r="D2791" s="9">
        <v>0</v>
      </c>
      <c r="E2791" s="9">
        <v>0</v>
      </c>
      <c r="F2791" s="9">
        <v>0</v>
      </c>
      <c r="G2791" s="9">
        <v>0</v>
      </c>
      <c r="H2791" s="9">
        <v>0</v>
      </c>
      <c r="I2791" s="9">
        <v>0</v>
      </c>
      <c r="J2791" s="9">
        <v>0</v>
      </c>
      <c r="K2791" s="9">
        <v>0</v>
      </c>
      <c r="L2791" s="9">
        <v>0</v>
      </c>
      <c r="M2791" s="9">
        <v>281</v>
      </c>
      <c r="N2791" s="9">
        <v>101</v>
      </c>
      <c r="O2791" s="9">
        <v>59</v>
      </c>
      <c r="P2791" s="9">
        <v>23.1</v>
      </c>
      <c r="Q2791" s="9">
        <v>63</v>
      </c>
      <c r="R2791" s="9">
        <v>85</v>
      </c>
    </row>
    <row r="2792" spans="1:18" x14ac:dyDescent="0.2">
      <c r="A2792" s="9">
        <v>0</v>
      </c>
      <c r="B2792" s="9">
        <v>0</v>
      </c>
      <c r="C2792" s="9">
        <v>64</v>
      </c>
      <c r="D2792" s="9">
        <v>0</v>
      </c>
      <c r="E2792" s="9">
        <v>1</v>
      </c>
      <c r="F2792" s="9">
        <v>0</v>
      </c>
      <c r="G2792" s="9">
        <v>1</v>
      </c>
      <c r="H2792" s="9">
        <v>20</v>
      </c>
      <c r="I2792" s="9">
        <v>0</v>
      </c>
      <c r="J2792" s="9">
        <v>0</v>
      </c>
      <c r="K2792" s="9">
        <v>1</v>
      </c>
      <c r="L2792" s="9">
        <v>0</v>
      </c>
      <c r="M2792" s="9">
        <v>282</v>
      </c>
      <c r="N2792" s="9">
        <v>142</v>
      </c>
      <c r="O2792" s="9">
        <v>82</v>
      </c>
      <c r="P2792" s="9">
        <v>24.02</v>
      </c>
      <c r="Q2792" s="9">
        <v>78</v>
      </c>
      <c r="R2792" s="9">
        <v>78</v>
      </c>
    </row>
    <row r="2793" spans="1:18" x14ac:dyDescent="0.2">
      <c r="A2793" s="9">
        <v>0</v>
      </c>
      <c r="B2793" s="9">
        <v>0</v>
      </c>
      <c r="C2793" s="9">
        <v>55</v>
      </c>
      <c r="D2793" s="9">
        <v>1</v>
      </c>
      <c r="E2793" s="9">
        <v>0</v>
      </c>
      <c r="F2793" s="9">
        <v>0</v>
      </c>
      <c r="G2793" s="9">
        <v>0</v>
      </c>
      <c r="H2793" s="9">
        <v>0</v>
      </c>
      <c r="I2793" s="9">
        <v>0</v>
      </c>
      <c r="J2793" s="9">
        <v>0</v>
      </c>
      <c r="K2793" s="9">
        <v>0</v>
      </c>
      <c r="L2793" s="9">
        <v>0</v>
      </c>
      <c r="M2793" s="9">
        <v>204</v>
      </c>
      <c r="N2793" s="9">
        <v>100.5</v>
      </c>
      <c r="O2793" s="9">
        <v>62</v>
      </c>
      <c r="P2793" s="9">
        <v>29.44</v>
      </c>
      <c r="Q2793" s="9">
        <v>82</v>
      </c>
      <c r="R2793" s="9">
        <v>88</v>
      </c>
    </row>
    <row r="2794" spans="1:18" x14ac:dyDescent="0.2">
      <c r="A2794" s="9">
        <v>0</v>
      </c>
      <c r="B2794" s="9">
        <v>0</v>
      </c>
      <c r="C2794" s="9">
        <v>41</v>
      </c>
      <c r="D2794" s="9">
        <v>1</v>
      </c>
      <c r="E2794" s="9">
        <v>0</v>
      </c>
      <c r="F2794" s="9">
        <v>0</v>
      </c>
      <c r="G2794" s="9">
        <v>0</v>
      </c>
      <c r="H2794" s="9">
        <v>0</v>
      </c>
      <c r="I2794" s="9">
        <v>0</v>
      </c>
      <c r="J2794" s="9">
        <v>0</v>
      </c>
      <c r="K2794" s="9">
        <v>0</v>
      </c>
      <c r="L2794" s="9">
        <v>0</v>
      </c>
      <c r="M2794" s="9">
        <v>252</v>
      </c>
      <c r="N2794" s="9">
        <v>133</v>
      </c>
      <c r="O2794" s="9">
        <v>90</v>
      </c>
      <c r="P2794" s="9">
        <v>26.83</v>
      </c>
      <c r="Q2794" s="9">
        <v>83</v>
      </c>
      <c r="R2794" s="9">
        <v>64</v>
      </c>
    </row>
    <row r="2795" spans="1:18" x14ac:dyDescent="0.2">
      <c r="A2795" s="9">
        <v>1</v>
      </c>
      <c r="B2795" s="9">
        <v>0</v>
      </c>
      <c r="C2795" s="9">
        <v>60</v>
      </c>
      <c r="D2795" s="9">
        <v>0</v>
      </c>
      <c r="E2795" s="9">
        <v>0</v>
      </c>
      <c r="F2795" s="9">
        <v>0</v>
      </c>
      <c r="G2795" s="9">
        <v>0</v>
      </c>
      <c r="H2795" s="9">
        <v>0</v>
      </c>
      <c r="I2795" s="9">
        <v>0</v>
      </c>
      <c r="J2795" s="9">
        <v>0</v>
      </c>
      <c r="K2795" s="9">
        <v>0</v>
      </c>
      <c r="L2795" s="9">
        <v>0</v>
      </c>
      <c r="M2795" s="9">
        <v>247</v>
      </c>
      <c r="N2795" s="9">
        <v>131</v>
      </c>
      <c r="O2795" s="9">
        <v>81</v>
      </c>
      <c r="P2795" s="9">
        <v>22.19</v>
      </c>
      <c r="Q2795" s="9">
        <v>95</v>
      </c>
      <c r="R2795" s="9">
        <v>94</v>
      </c>
    </row>
    <row r="2796" spans="1:18" x14ac:dyDescent="0.2">
      <c r="A2796" s="9">
        <v>0</v>
      </c>
      <c r="B2796" s="9">
        <v>0</v>
      </c>
      <c r="C2796" s="9">
        <v>42</v>
      </c>
      <c r="D2796" s="9">
        <v>0</v>
      </c>
      <c r="E2796" s="9">
        <v>1</v>
      </c>
      <c r="F2796" s="9">
        <v>0</v>
      </c>
      <c r="G2796" s="9">
        <v>1</v>
      </c>
      <c r="H2796" s="9">
        <v>3</v>
      </c>
      <c r="I2796" s="9">
        <v>0</v>
      </c>
      <c r="J2796" s="9">
        <v>0</v>
      </c>
      <c r="K2796" s="9">
        <v>0</v>
      </c>
      <c r="L2796" s="9">
        <v>0</v>
      </c>
      <c r="M2796" s="9">
        <v>220</v>
      </c>
      <c r="N2796" s="9">
        <v>129</v>
      </c>
      <c r="O2796" s="9">
        <v>81</v>
      </c>
      <c r="P2796" s="9">
        <v>19.739999999999998</v>
      </c>
      <c r="Q2796" s="9">
        <v>80</v>
      </c>
      <c r="R2796" s="9">
        <v>61</v>
      </c>
    </row>
    <row r="2797" spans="1:18" x14ac:dyDescent="0.2">
      <c r="A2797" s="9">
        <v>0</v>
      </c>
      <c r="B2797" s="9">
        <v>0</v>
      </c>
      <c r="C2797" s="9">
        <v>38</v>
      </c>
      <c r="D2797" s="9">
        <v>1</v>
      </c>
      <c r="E2797" s="9">
        <v>0</v>
      </c>
      <c r="F2797" s="9">
        <v>0</v>
      </c>
      <c r="G2797" s="9">
        <v>0</v>
      </c>
      <c r="H2797" s="9">
        <v>0</v>
      </c>
      <c r="I2797" s="9">
        <v>0</v>
      </c>
      <c r="J2797" s="9">
        <v>0</v>
      </c>
      <c r="K2797" s="9">
        <v>0</v>
      </c>
      <c r="L2797" s="9">
        <v>0</v>
      </c>
      <c r="M2797" s="9">
        <v>214</v>
      </c>
      <c r="N2797" s="9">
        <v>115</v>
      </c>
      <c r="O2797" s="9">
        <v>90</v>
      </c>
      <c r="P2797" s="9">
        <v>25.69</v>
      </c>
      <c r="Q2797" s="9">
        <v>80</v>
      </c>
      <c r="R2797" s="9">
        <v>65</v>
      </c>
    </row>
    <row r="2798" spans="1:18" x14ac:dyDescent="0.2">
      <c r="A2798" s="9">
        <v>0</v>
      </c>
      <c r="B2798" s="9">
        <v>1</v>
      </c>
      <c r="C2798" s="9">
        <v>47</v>
      </c>
      <c r="D2798" s="9">
        <v>1</v>
      </c>
      <c r="E2798" s="9">
        <v>0</v>
      </c>
      <c r="F2798" s="9">
        <v>0</v>
      </c>
      <c r="G2798" s="9">
        <v>1</v>
      </c>
      <c r="H2798" s="9">
        <v>30</v>
      </c>
      <c r="I2798" s="9">
        <v>0</v>
      </c>
      <c r="J2798" s="9">
        <v>0</v>
      </c>
      <c r="K2798" s="9">
        <v>0</v>
      </c>
      <c r="L2798" s="9">
        <v>0</v>
      </c>
      <c r="M2798" s="9">
        <v>277</v>
      </c>
      <c r="N2798" s="9">
        <v>137</v>
      </c>
      <c r="O2798" s="9">
        <v>86</v>
      </c>
      <c r="P2798" s="9">
        <v>26.25</v>
      </c>
      <c r="Q2798" s="9">
        <v>75</v>
      </c>
      <c r="R2798" s="9">
        <v>85</v>
      </c>
    </row>
    <row r="2799" spans="1:18" x14ac:dyDescent="0.2">
      <c r="A2799" s="9">
        <v>0</v>
      </c>
      <c r="B2799" s="9">
        <v>0</v>
      </c>
      <c r="C2799" s="9">
        <v>49</v>
      </c>
      <c r="D2799" s="9">
        <v>0</v>
      </c>
      <c r="E2799" s="9">
        <v>0</v>
      </c>
      <c r="F2799" s="9">
        <v>1</v>
      </c>
      <c r="G2799" s="9">
        <v>0</v>
      </c>
      <c r="H2799" s="9">
        <v>0</v>
      </c>
      <c r="I2799" s="9">
        <v>0</v>
      </c>
      <c r="J2799" s="9">
        <v>0</v>
      </c>
      <c r="K2799" s="9">
        <v>0</v>
      </c>
      <c r="L2799" s="9">
        <v>0</v>
      </c>
      <c r="M2799" s="9">
        <v>203</v>
      </c>
      <c r="N2799" s="9">
        <v>125</v>
      </c>
      <c r="O2799" s="9">
        <v>70</v>
      </c>
      <c r="P2799" s="9">
        <v>22.52</v>
      </c>
      <c r="Q2799" s="9">
        <v>72</v>
      </c>
      <c r="R2799" s="9">
        <v>78</v>
      </c>
    </row>
    <row r="2800" spans="1:18" x14ac:dyDescent="0.2">
      <c r="A2800" s="9">
        <v>0</v>
      </c>
      <c r="B2800" s="9">
        <v>1</v>
      </c>
      <c r="C2800" s="9">
        <v>61</v>
      </c>
      <c r="D2800" s="9">
        <v>1</v>
      </c>
      <c r="E2800" s="9">
        <v>0</v>
      </c>
      <c r="F2800" s="9">
        <v>0</v>
      </c>
      <c r="G2800" s="9">
        <v>0</v>
      </c>
      <c r="H2800" s="9">
        <v>0</v>
      </c>
      <c r="I2800" s="9">
        <v>0</v>
      </c>
      <c r="J2800" s="9">
        <v>0</v>
      </c>
      <c r="K2800" s="9">
        <v>0</v>
      </c>
      <c r="L2800" s="9">
        <v>0</v>
      </c>
      <c r="M2800" s="9">
        <v>238</v>
      </c>
      <c r="N2800" s="9">
        <v>119</v>
      </c>
      <c r="O2800" s="9">
        <v>78</v>
      </c>
      <c r="P2800" s="9">
        <v>25.36</v>
      </c>
      <c r="Q2800" s="9">
        <v>80</v>
      </c>
      <c r="R2800" s="9">
        <v>75</v>
      </c>
    </row>
    <row r="2801" spans="1:18" x14ac:dyDescent="0.2">
      <c r="A2801" s="9">
        <v>0</v>
      </c>
      <c r="B2801" s="9">
        <v>1</v>
      </c>
      <c r="C2801" s="9">
        <v>52</v>
      </c>
      <c r="D2801" s="9">
        <v>0</v>
      </c>
      <c r="E2801" s="9">
        <v>0</v>
      </c>
      <c r="F2801" s="9">
        <v>1</v>
      </c>
      <c r="G2801" s="9">
        <v>0</v>
      </c>
      <c r="H2801" s="9">
        <v>0</v>
      </c>
      <c r="I2801" s="9">
        <v>0</v>
      </c>
      <c r="J2801" s="9">
        <v>0</v>
      </c>
      <c r="K2801" s="9">
        <v>1</v>
      </c>
      <c r="L2801" s="9">
        <v>0</v>
      </c>
      <c r="M2801" s="9">
        <v>232</v>
      </c>
      <c r="N2801" s="9">
        <v>154</v>
      </c>
      <c r="O2801" s="9">
        <v>92</v>
      </c>
      <c r="P2801" s="9">
        <v>26.51</v>
      </c>
      <c r="Q2801" s="9">
        <v>90</v>
      </c>
      <c r="R2801" s="9">
        <v>74</v>
      </c>
    </row>
    <row r="2802" spans="1:18" x14ac:dyDescent="0.2">
      <c r="A2802" s="9">
        <v>1</v>
      </c>
      <c r="B2802" s="9">
        <v>0</v>
      </c>
      <c r="C2802" s="9">
        <v>56</v>
      </c>
      <c r="D2802" s="9">
        <v>0</v>
      </c>
      <c r="E2802" s="9">
        <v>0</v>
      </c>
      <c r="F2802" s="9">
        <v>0</v>
      </c>
      <c r="G2802" s="9">
        <v>0</v>
      </c>
      <c r="H2802" s="9">
        <v>0</v>
      </c>
      <c r="I2802" s="9">
        <v>0</v>
      </c>
      <c r="J2802" s="9">
        <v>0</v>
      </c>
      <c r="K2802" s="9">
        <v>1</v>
      </c>
      <c r="L2802" s="9">
        <v>0</v>
      </c>
      <c r="M2802" s="9">
        <v>246</v>
      </c>
      <c r="N2802" s="9">
        <v>136</v>
      </c>
      <c r="O2802" s="9">
        <v>87</v>
      </c>
      <c r="P2802" s="9">
        <v>26.21</v>
      </c>
      <c r="Q2802" s="9">
        <v>80</v>
      </c>
      <c r="R2802" s="9">
        <v>72</v>
      </c>
    </row>
    <row r="2803" spans="1:18" x14ac:dyDescent="0.2">
      <c r="A2803" s="9">
        <v>0</v>
      </c>
      <c r="B2803" s="9">
        <v>1</v>
      </c>
      <c r="C2803" s="9">
        <v>54</v>
      </c>
      <c r="D2803" s="9">
        <v>0</v>
      </c>
      <c r="E2803" s="9">
        <v>0</v>
      </c>
      <c r="F2803" s="9">
        <v>0</v>
      </c>
      <c r="G2803" s="9">
        <v>1</v>
      </c>
      <c r="H2803" s="9">
        <v>30</v>
      </c>
      <c r="I2803" s="9">
        <v>0</v>
      </c>
      <c r="J2803" s="9">
        <v>0</v>
      </c>
      <c r="K2803" s="9">
        <v>1</v>
      </c>
      <c r="L2803" s="9">
        <v>0</v>
      </c>
      <c r="M2803" s="9">
        <v>234</v>
      </c>
      <c r="N2803" s="9">
        <v>152.5</v>
      </c>
      <c r="O2803" s="9">
        <v>80</v>
      </c>
      <c r="P2803" s="9">
        <v>23.5</v>
      </c>
      <c r="Q2803" s="9">
        <v>75</v>
      </c>
      <c r="R2803" s="9">
        <v>75</v>
      </c>
    </row>
    <row r="2804" spans="1:18" x14ac:dyDescent="0.2">
      <c r="A2804" s="9">
        <v>0</v>
      </c>
      <c r="B2804" s="9">
        <v>0</v>
      </c>
      <c r="C2804" s="9">
        <v>34</v>
      </c>
      <c r="D2804" s="9">
        <v>0</v>
      </c>
      <c r="E2804" s="9">
        <v>0</v>
      </c>
      <c r="F2804" s="9">
        <v>1</v>
      </c>
      <c r="G2804" s="9">
        <v>0</v>
      </c>
      <c r="H2804" s="9">
        <v>0</v>
      </c>
      <c r="I2804" s="9">
        <v>0</v>
      </c>
      <c r="J2804" s="9">
        <v>0</v>
      </c>
      <c r="K2804" s="9">
        <v>0</v>
      </c>
      <c r="L2804" s="9">
        <v>0</v>
      </c>
      <c r="M2804" s="9">
        <v>227</v>
      </c>
      <c r="N2804" s="9">
        <v>102</v>
      </c>
      <c r="O2804" s="9">
        <v>68</v>
      </c>
      <c r="P2804" s="9">
        <v>24.96</v>
      </c>
      <c r="Q2804" s="9">
        <v>80</v>
      </c>
      <c r="R2804" s="9">
        <v>75</v>
      </c>
    </row>
    <row r="2805" spans="1:18" x14ac:dyDescent="0.2">
      <c r="A2805" s="9">
        <v>0</v>
      </c>
      <c r="B2805" s="9">
        <v>1</v>
      </c>
      <c r="C2805" s="9">
        <v>58</v>
      </c>
      <c r="D2805" s="9">
        <v>0</v>
      </c>
      <c r="E2805" s="9">
        <v>0</v>
      </c>
      <c r="F2805" s="9">
        <v>1</v>
      </c>
      <c r="G2805" s="9">
        <v>0</v>
      </c>
      <c r="H2805" s="9">
        <v>0</v>
      </c>
      <c r="I2805" s="9">
        <v>1</v>
      </c>
      <c r="J2805" s="9">
        <v>1</v>
      </c>
      <c r="K2805" s="9">
        <v>1</v>
      </c>
      <c r="L2805" s="9">
        <v>0</v>
      </c>
      <c r="M2805" s="9">
        <v>241</v>
      </c>
      <c r="N2805" s="9">
        <v>164</v>
      </c>
      <c r="O2805" s="9">
        <v>97</v>
      </c>
      <c r="P2805" s="9">
        <v>32.18</v>
      </c>
      <c r="Q2805" s="9">
        <v>65</v>
      </c>
      <c r="R2805" s="9">
        <v>54</v>
      </c>
    </row>
    <row r="2806" spans="1:18" x14ac:dyDescent="0.2">
      <c r="A2806" s="9">
        <v>0</v>
      </c>
      <c r="B2806" s="9">
        <v>0</v>
      </c>
      <c r="C2806" s="9">
        <v>54</v>
      </c>
      <c r="D2806" s="9">
        <v>0</v>
      </c>
      <c r="E2806" s="9">
        <v>1</v>
      </c>
      <c r="F2806" s="9">
        <v>0</v>
      </c>
      <c r="G2806" s="9">
        <v>1</v>
      </c>
      <c r="H2806" s="9">
        <v>20</v>
      </c>
      <c r="I2806" s="9">
        <v>1</v>
      </c>
      <c r="J2806" s="9">
        <v>0</v>
      </c>
      <c r="K2806" s="9">
        <v>1</v>
      </c>
      <c r="L2806" s="9">
        <v>0</v>
      </c>
      <c r="M2806" s="9">
        <v>325</v>
      </c>
      <c r="N2806" s="9">
        <v>170</v>
      </c>
      <c r="O2806" s="9">
        <v>107</v>
      </c>
      <c r="P2806" s="9">
        <v>25.07</v>
      </c>
      <c r="Q2806" s="9">
        <v>90</v>
      </c>
      <c r="R2806" s="9">
        <v>64</v>
      </c>
    </row>
    <row r="2807" spans="1:18" x14ac:dyDescent="0.2">
      <c r="A2807" s="9">
        <v>0</v>
      </c>
      <c r="B2807" s="9">
        <v>0</v>
      </c>
      <c r="C2807" s="9">
        <v>48</v>
      </c>
      <c r="D2807" s="9">
        <v>1</v>
      </c>
      <c r="E2807" s="9">
        <v>0</v>
      </c>
      <c r="F2807" s="9">
        <v>0</v>
      </c>
      <c r="G2807" s="9">
        <v>0</v>
      </c>
      <c r="H2807" s="9">
        <v>0</v>
      </c>
      <c r="I2807" s="9">
        <v>0</v>
      </c>
      <c r="J2807" s="9">
        <v>0</v>
      </c>
      <c r="K2807" s="9">
        <v>1</v>
      </c>
      <c r="L2807" s="9">
        <v>0</v>
      </c>
      <c r="M2807" s="9">
        <v>224</v>
      </c>
      <c r="N2807" s="9">
        <v>152.5</v>
      </c>
      <c r="O2807" s="9">
        <v>90</v>
      </c>
      <c r="P2807" s="9">
        <v>29.8</v>
      </c>
      <c r="Q2807" s="9">
        <v>67</v>
      </c>
      <c r="R2807" s="9">
        <v>85</v>
      </c>
    </row>
    <row r="2808" spans="1:18" x14ac:dyDescent="0.2">
      <c r="A2808" s="9">
        <v>1</v>
      </c>
      <c r="B2808" s="9">
        <v>0</v>
      </c>
      <c r="C2808" s="9">
        <v>59</v>
      </c>
      <c r="D2808" s="9">
        <v>1</v>
      </c>
      <c r="E2808" s="9">
        <v>0</v>
      </c>
      <c r="F2808" s="9">
        <v>0</v>
      </c>
      <c r="G2808" s="9">
        <v>0</v>
      </c>
      <c r="H2808" s="9">
        <v>0</v>
      </c>
      <c r="I2808" s="9">
        <v>0</v>
      </c>
      <c r="J2808" s="9">
        <v>0</v>
      </c>
      <c r="K2808" s="9">
        <v>0</v>
      </c>
      <c r="L2808" s="9">
        <v>0</v>
      </c>
      <c r="M2808" s="9">
        <v>254</v>
      </c>
      <c r="N2808" s="9">
        <v>116</v>
      </c>
      <c r="O2808" s="9">
        <v>71</v>
      </c>
      <c r="P2808" s="9">
        <v>25.48</v>
      </c>
      <c r="Q2808" s="9">
        <v>75</v>
      </c>
      <c r="R2808" s="9">
        <v>98</v>
      </c>
    </row>
    <row r="2809" spans="1:18" x14ac:dyDescent="0.2">
      <c r="A2809" s="9">
        <v>1</v>
      </c>
      <c r="B2809" s="9">
        <v>1</v>
      </c>
      <c r="C2809" s="9">
        <v>53</v>
      </c>
      <c r="D2809" s="9">
        <v>0</v>
      </c>
      <c r="E2809" s="9">
        <v>1</v>
      </c>
      <c r="F2809" s="9">
        <v>0</v>
      </c>
      <c r="G2809" s="9">
        <v>0</v>
      </c>
      <c r="H2809" s="9">
        <v>0</v>
      </c>
      <c r="I2809" s="9">
        <v>0</v>
      </c>
      <c r="J2809" s="9">
        <v>0</v>
      </c>
      <c r="K2809" s="9">
        <v>0</v>
      </c>
      <c r="L2809" s="9">
        <v>1</v>
      </c>
      <c r="M2809" s="9">
        <v>234</v>
      </c>
      <c r="N2809" s="9">
        <v>113</v>
      </c>
      <c r="O2809" s="9">
        <v>68</v>
      </c>
      <c r="P2809" s="9">
        <v>24.8</v>
      </c>
      <c r="Q2809" s="9">
        <v>76</v>
      </c>
      <c r="R2809" s="9">
        <v>108</v>
      </c>
    </row>
    <row r="2810" spans="1:18" x14ac:dyDescent="0.2">
      <c r="A2810" s="9">
        <v>0</v>
      </c>
      <c r="B2810" s="9">
        <v>1</v>
      </c>
      <c r="C2810" s="9">
        <v>43</v>
      </c>
      <c r="D2810" s="9">
        <v>0</v>
      </c>
      <c r="E2810" s="9">
        <v>1</v>
      </c>
      <c r="F2810" s="9">
        <v>0</v>
      </c>
      <c r="G2810" s="9">
        <v>0</v>
      </c>
      <c r="H2810" s="9">
        <v>0</v>
      </c>
      <c r="I2810" s="9">
        <v>0</v>
      </c>
      <c r="J2810" s="9">
        <v>0</v>
      </c>
      <c r="K2810" s="9">
        <v>0</v>
      </c>
      <c r="L2810" s="9">
        <v>0</v>
      </c>
      <c r="M2810" s="9">
        <v>210</v>
      </c>
      <c r="N2810" s="9">
        <v>127.5</v>
      </c>
      <c r="O2810" s="9">
        <v>82.5</v>
      </c>
      <c r="P2810" s="9">
        <v>27.94</v>
      </c>
      <c r="Q2810" s="9">
        <v>78</v>
      </c>
      <c r="R2810" s="9">
        <v>80</v>
      </c>
    </row>
    <row r="2811" spans="1:18" x14ac:dyDescent="0.2">
      <c r="A2811" s="9">
        <v>1</v>
      </c>
      <c r="B2811" s="9">
        <v>1</v>
      </c>
      <c r="C2811" s="9">
        <v>54</v>
      </c>
      <c r="D2811" s="9">
        <v>0</v>
      </c>
      <c r="E2811" s="9">
        <v>0</v>
      </c>
      <c r="F2811" s="9">
        <v>1</v>
      </c>
      <c r="G2811" s="9">
        <v>1</v>
      </c>
      <c r="H2811" s="9">
        <v>30</v>
      </c>
      <c r="I2811" s="9">
        <v>0</v>
      </c>
      <c r="J2811" s="9">
        <v>0</v>
      </c>
      <c r="K2811" s="9">
        <v>1</v>
      </c>
      <c r="L2811" s="9">
        <v>0</v>
      </c>
      <c r="M2811" s="9">
        <v>267</v>
      </c>
      <c r="N2811" s="9">
        <v>141.5</v>
      </c>
      <c r="O2811" s="9">
        <v>91</v>
      </c>
      <c r="P2811" s="9">
        <v>25.36</v>
      </c>
      <c r="Q2811" s="9">
        <v>92</v>
      </c>
      <c r="R2811" s="9">
        <v>87</v>
      </c>
    </row>
    <row r="2812" spans="1:18" x14ac:dyDescent="0.2">
      <c r="A2812" s="9">
        <v>0</v>
      </c>
      <c r="B2812" s="9">
        <v>0</v>
      </c>
      <c r="C2812" s="9">
        <v>48</v>
      </c>
      <c r="D2812" s="9">
        <v>1</v>
      </c>
      <c r="E2812" s="9">
        <v>0</v>
      </c>
      <c r="F2812" s="9">
        <v>0</v>
      </c>
      <c r="G2812" s="9">
        <v>0</v>
      </c>
      <c r="H2812" s="9">
        <v>0</v>
      </c>
      <c r="I2812" s="9">
        <v>0</v>
      </c>
      <c r="J2812" s="9">
        <v>0</v>
      </c>
      <c r="K2812" s="9">
        <v>0</v>
      </c>
      <c r="L2812" s="9">
        <v>0</v>
      </c>
      <c r="M2812" s="9">
        <v>274</v>
      </c>
      <c r="N2812" s="9">
        <v>110</v>
      </c>
      <c r="O2812" s="9">
        <v>84</v>
      </c>
      <c r="P2812" s="9">
        <v>22.51</v>
      </c>
      <c r="Q2812" s="9">
        <v>110</v>
      </c>
      <c r="R2812" s="9">
        <v>78</v>
      </c>
    </row>
    <row r="2813" spans="1:18" x14ac:dyDescent="0.2">
      <c r="A2813" s="9">
        <v>0</v>
      </c>
      <c r="B2813" s="9">
        <v>0</v>
      </c>
      <c r="C2813" s="9">
        <v>48</v>
      </c>
      <c r="D2813" s="9">
        <v>0</v>
      </c>
      <c r="E2813" s="9">
        <v>0</v>
      </c>
      <c r="F2813" s="9">
        <v>1</v>
      </c>
      <c r="G2813" s="9">
        <v>0</v>
      </c>
      <c r="H2813" s="9">
        <v>0</v>
      </c>
      <c r="I2813" s="9">
        <v>0</v>
      </c>
      <c r="J2813" s="9">
        <v>0</v>
      </c>
      <c r="K2813" s="9">
        <v>0</v>
      </c>
      <c r="L2813" s="9">
        <v>0</v>
      </c>
      <c r="M2813" s="9">
        <v>262</v>
      </c>
      <c r="N2813" s="9">
        <v>125</v>
      </c>
      <c r="O2813" s="9">
        <v>80</v>
      </c>
      <c r="P2813" s="9">
        <v>25.23</v>
      </c>
      <c r="Q2813" s="9">
        <v>85</v>
      </c>
      <c r="R2813" s="9">
        <v>72</v>
      </c>
    </row>
    <row r="2814" spans="1:18" x14ac:dyDescent="0.2">
      <c r="A2814" s="9">
        <v>0</v>
      </c>
      <c r="B2814" s="9">
        <v>0</v>
      </c>
      <c r="C2814" s="9">
        <v>46</v>
      </c>
      <c r="D2814" s="9">
        <v>0</v>
      </c>
      <c r="E2814" s="9">
        <v>0</v>
      </c>
      <c r="F2814" s="9">
        <v>1</v>
      </c>
      <c r="G2814" s="9">
        <v>1</v>
      </c>
      <c r="H2814" s="9">
        <v>10</v>
      </c>
      <c r="I2814" s="9">
        <v>0</v>
      </c>
      <c r="J2814" s="9">
        <v>0</v>
      </c>
      <c r="K2814" s="9">
        <v>0</v>
      </c>
      <c r="L2814" s="9">
        <v>0</v>
      </c>
      <c r="M2814" s="9">
        <v>205</v>
      </c>
      <c r="N2814" s="9">
        <v>115</v>
      </c>
      <c r="O2814" s="9">
        <v>75</v>
      </c>
      <c r="P2814" s="9">
        <v>19.48</v>
      </c>
      <c r="Q2814" s="9">
        <v>55</v>
      </c>
      <c r="R2814" s="9">
        <v>78</v>
      </c>
    </row>
    <row r="2815" spans="1:18" x14ac:dyDescent="0.2">
      <c r="A2815" s="9">
        <v>0</v>
      </c>
      <c r="B2815" s="9">
        <v>1</v>
      </c>
      <c r="C2815" s="9">
        <v>43</v>
      </c>
      <c r="D2815" s="9">
        <v>0</v>
      </c>
      <c r="E2815" s="9">
        <v>1</v>
      </c>
      <c r="F2815" s="9">
        <v>0</v>
      </c>
      <c r="G2815" s="9">
        <v>1</v>
      </c>
      <c r="H2815" s="9">
        <v>40</v>
      </c>
      <c r="I2815" s="9">
        <v>0</v>
      </c>
      <c r="J2815" s="9">
        <v>0</v>
      </c>
      <c r="K2815" s="9">
        <v>1</v>
      </c>
      <c r="L2815" s="9">
        <v>0</v>
      </c>
      <c r="M2815" s="9">
        <v>188</v>
      </c>
      <c r="N2815" s="9">
        <v>137</v>
      </c>
      <c r="O2815" s="9">
        <v>87</v>
      </c>
      <c r="P2815" s="9">
        <v>26.28</v>
      </c>
      <c r="Q2815" s="9">
        <v>75</v>
      </c>
      <c r="R2815" s="9">
        <v>73</v>
      </c>
    </row>
    <row r="2816" spans="1:18" x14ac:dyDescent="0.2">
      <c r="A2816" s="9">
        <v>1</v>
      </c>
      <c r="B2816" s="9">
        <v>0</v>
      </c>
      <c r="C2816" s="9">
        <v>53</v>
      </c>
      <c r="D2816" s="9">
        <v>0</v>
      </c>
      <c r="E2816" s="9">
        <v>0</v>
      </c>
      <c r="F2816" s="9">
        <v>0</v>
      </c>
      <c r="G2816" s="9">
        <v>0</v>
      </c>
      <c r="H2816" s="9">
        <v>0</v>
      </c>
      <c r="I2816" s="9">
        <v>0</v>
      </c>
      <c r="J2816" s="9">
        <v>0</v>
      </c>
      <c r="K2816" s="9">
        <v>1</v>
      </c>
      <c r="L2816" s="9">
        <v>0</v>
      </c>
      <c r="M2816" s="9">
        <v>263</v>
      </c>
      <c r="N2816" s="9">
        <v>173</v>
      </c>
      <c r="O2816" s="9">
        <v>89</v>
      </c>
      <c r="P2816" s="9">
        <v>23.03</v>
      </c>
      <c r="Q2816" s="9">
        <v>65</v>
      </c>
      <c r="R2816" s="9">
        <v>82</v>
      </c>
    </row>
    <row r="2817" spans="1:18" x14ac:dyDescent="0.2">
      <c r="A2817" s="9">
        <v>1</v>
      </c>
      <c r="B2817" s="9">
        <v>1</v>
      </c>
      <c r="C2817" s="9">
        <v>51</v>
      </c>
      <c r="D2817" s="9">
        <v>1</v>
      </c>
      <c r="E2817" s="9">
        <v>0</v>
      </c>
      <c r="F2817" s="9">
        <v>0</v>
      </c>
      <c r="G2817" s="9">
        <v>1</v>
      </c>
      <c r="H2817" s="9">
        <v>40</v>
      </c>
      <c r="I2817" s="9">
        <v>0</v>
      </c>
      <c r="J2817" s="9">
        <v>0</v>
      </c>
      <c r="K2817" s="9">
        <v>1</v>
      </c>
      <c r="L2817" s="9">
        <v>0</v>
      </c>
      <c r="M2817" s="9">
        <v>227</v>
      </c>
      <c r="N2817" s="9">
        <v>162.5</v>
      </c>
      <c r="O2817" s="9">
        <v>104</v>
      </c>
      <c r="P2817" s="9">
        <v>34.97</v>
      </c>
      <c r="Q2817" s="9">
        <v>90</v>
      </c>
      <c r="R2817" s="9">
        <v>65</v>
      </c>
    </row>
    <row r="2818" spans="1:18" x14ac:dyDescent="0.2">
      <c r="A2818" s="9">
        <v>0</v>
      </c>
      <c r="B2818" s="9">
        <v>0</v>
      </c>
      <c r="C2818" s="9">
        <v>43</v>
      </c>
      <c r="D2818" s="9">
        <v>0</v>
      </c>
      <c r="E2818" s="9">
        <v>0</v>
      </c>
      <c r="F2818" s="9">
        <v>0</v>
      </c>
      <c r="G2818" s="9">
        <v>0</v>
      </c>
      <c r="H2818" s="9">
        <v>0</v>
      </c>
      <c r="I2818" s="9">
        <v>0</v>
      </c>
      <c r="J2818" s="9">
        <v>0</v>
      </c>
      <c r="K2818" s="9">
        <v>0</v>
      </c>
      <c r="L2818" s="9">
        <v>0</v>
      </c>
      <c r="M2818" s="9">
        <v>223</v>
      </c>
      <c r="N2818" s="9">
        <v>100</v>
      </c>
      <c r="O2818" s="9">
        <v>70</v>
      </c>
      <c r="P2818" s="9">
        <v>22.73</v>
      </c>
      <c r="Q2818" s="9">
        <v>63</v>
      </c>
      <c r="R2818" s="9">
        <v>68</v>
      </c>
    </row>
    <row r="2819" spans="1:18" x14ac:dyDescent="0.2">
      <c r="A2819" s="9">
        <v>0</v>
      </c>
      <c r="B2819" s="9">
        <v>1</v>
      </c>
      <c r="C2819" s="9">
        <v>65</v>
      </c>
      <c r="D2819" s="9">
        <v>1</v>
      </c>
      <c r="E2819" s="9">
        <v>0</v>
      </c>
      <c r="F2819" s="9">
        <v>0</v>
      </c>
      <c r="G2819" s="9">
        <v>1</v>
      </c>
      <c r="H2819" s="9">
        <v>6</v>
      </c>
      <c r="I2819" s="9">
        <v>0</v>
      </c>
      <c r="J2819" s="9">
        <v>0</v>
      </c>
      <c r="K2819" s="9">
        <v>1</v>
      </c>
      <c r="L2819" s="9">
        <v>0</v>
      </c>
      <c r="M2819" s="9">
        <v>238</v>
      </c>
      <c r="N2819" s="9">
        <v>146</v>
      </c>
      <c r="O2819" s="9">
        <v>86</v>
      </c>
      <c r="P2819" s="9">
        <v>29.47</v>
      </c>
      <c r="Q2819" s="9">
        <v>75</v>
      </c>
      <c r="R2819" s="9">
        <v>66</v>
      </c>
    </row>
    <row r="2820" spans="1:18" x14ac:dyDescent="0.2">
      <c r="A2820" s="9">
        <v>1</v>
      </c>
      <c r="B2820" s="9">
        <v>1</v>
      </c>
      <c r="C2820" s="9">
        <v>50</v>
      </c>
      <c r="D2820" s="9">
        <v>0</v>
      </c>
      <c r="E2820" s="9">
        <v>0</v>
      </c>
      <c r="F2820" s="9">
        <v>1</v>
      </c>
      <c r="G2820" s="9">
        <v>0</v>
      </c>
      <c r="H2820" s="9">
        <v>0</v>
      </c>
      <c r="I2820" s="9">
        <v>0</v>
      </c>
      <c r="J2820" s="9">
        <v>0</v>
      </c>
      <c r="K2820" s="9">
        <v>1</v>
      </c>
      <c r="L2820" s="9">
        <v>1</v>
      </c>
      <c r="M2820" s="9">
        <v>232</v>
      </c>
      <c r="N2820" s="9">
        <v>148.5</v>
      </c>
      <c r="O2820" s="9">
        <v>94</v>
      </c>
      <c r="P2820" s="9">
        <v>25.78</v>
      </c>
      <c r="Q2820" s="9">
        <v>80</v>
      </c>
      <c r="R2820" s="9">
        <v>88</v>
      </c>
    </row>
    <row r="2821" spans="1:18" x14ac:dyDescent="0.2">
      <c r="A2821" s="9">
        <v>1</v>
      </c>
      <c r="B2821" s="9">
        <v>0</v>
      </c>
      <c r="C2821" s="9">
        <v>49</v>
      </c>
      <c r="D2821" s="9">
        <v>1</v>
      </c>
      <c r="E2821" s="9">
        <v>0</v>
      </c>
      <c r="F2821" s="9">
        <v>0</v>
      </c>
      <c r="G2821" s="9">
        <v>1</v>
      </c>
      <c r="H2821" s="9">
        <v>5</v>
      </c>
      <c r="I2821" s="9">
        <v>0</v>
      </c>
      <c r="J2821" s="9">
        <v>0</v>
      </c>
      <c r="K2821" s="9">
        <v>0</v>
      </c>
      <c r="L2821" s="9">
        <v>0</v>
      </c>
      <c r="M2821" s="9">
        <v>350</v>
      </c>
      <c r="N2821" s="9">
        <v>135</v>
      </c>
      <c r="O2821" s="9">
        <v>86.5</v>
      </c>
      <c r="P2821" s="9">
        <v>25.56</v>
      </c>
      <c r="Q2821" s="9">
        <v>75</v>
      </c>
      <c r="R2821" s="9">
        <v>83</v>
      </c>
    </row>
    <row r="2822" spans="1:18" x14ac:dyDescent="0.2">
      <c r="A2822" s="9">
        <v>0</v>
      </c>
      <c r="B2822" s="9">
        <v>1</v>
      </c>
      <c r="C2822" s="9">
        <v>35</v>
      </c>
      <c r="D2822" s="9">
        <v>0</v>
      </c>
      <c r="E2822" s="9">
        <v>1</v>
      </c>
      <c r="F2822" s="9">
        <v>0</v>
      </c>
      <c r="G2822" s="9">
        <v>1</v>
      </c>
      <c r="H2822" s="9">
        <v>20</v>
      </c>
      <c r="I2822" s="9">
        <v>0</v>
      </c>
      <c r="J2822" s="9">
        <v>0</v>
      </c>
      <c r="K2822" s="9">
        <v>0</v>
      </c>
      <c r="L2822" s="9">
        <v>0</v>
      </c>
      <c r="M2822" s="9">
        <v>223</v>
      </c>
      <c r="N2822" s="9">
        <v>128</v>
      </c>
      <c r="O2822" s="9">
        <v>82</v>
      </c>
      <c r="P2822" s="9">
        <v>19.989999999999998</v>
      </c>
      <c r="Q2822" s="9">
        <v>80</v>
      </c>
      <c r="R2822" s="9">
        <v>67</v>
      </c>
    </row>
    <row r="2823" spans="1:18" x14ac:dyDescent="0.2">
      <c r="A2823" s="9">
        <v>0</v>
      </c>
      <c r="B2823" s="9">
        <v>0</v>
      </c>
      <c r="C2823" s="9">
        <v>61</v>
      </c>
      <c r="D2823" s="9">
        <v>1</v>
      </c>
      <c r="E2823" s="9">
        <v>0</v>
      </c>
      <c r="F2823" s="9">
        <v>0</v>
      </c>
      <c r="G2823" s="9">
        <v>1</v>
      </c>
      <c r="H2823" s="9">
        <v>9</v>
      </c>
      <c r="I2823" s="9">
        <v>0</v>
      </c>
      <c r="J2823" s="9">
        <v>0</v>
      </c>
      <c r="K2823" s="9">
        <v>0</v>
      </c>
      <c r="L2823" s="9">
        <v>0</v>
      </c>
      <c r="M2823" s="9">
        <v>252</v>
      </c>
      <c r="N2823" s="9">
        <v>119</v>
      </c>
      <c r="O2823" s="9">
        <v>77</v>
      </c>
      <c r="P2823" s="9">
        <v>23.2</v>
      </c>
      <c r="Q2823" s="9">
        <v>65</v>
      </c>
      <c r="R2823" s="9">
        <v>65</v>
      </c>
    </row>
    <row r="2824" spans="1:18" x14ac:dyDescent="0.2">
      <c r="A2824" s="9">
        <v>0</v>
      </c>
      <c r="B2824" s="9">
        <v>0</v>
      </c>
      <c r="C2824" s="9">
        <v>44</v>
      </c>
      <c r="D2824" s="9">
        <v>0</v>
      </c>
      <c r="E2824" s="9">
        <v>0</v>
      </c>
      <c r="F2824" s="9">
        <v>1</v>
      </c>
      <c r="G2824" s="9">
        <v>0</v>
      </c>
      <c r="H2824" s="9">
        <v>0</v>
      </c>
      <c r="I2824" s="9">
        <v>0</v>
      </c>
      <c r="J2824" s="9">
        <v>0</v>
      </c>
      <c r="K2824" s="9">
        <v>0</v>
      </c>
      <c r="L2824" s="9">
        <v>0</v>
      </c>
      <c r="M2824" s="9">
        <v>257</v>
      </c>
      <c r="N2824" s="9">
        <v>129</v>
      </c>
      <c r="O2824" s="9">
        <v>93</v>
      </c>
      <c r="P2824" s="9">
        <v>27.56</v>
      </c>
      <c r="Q2824" s="9">
        <v>75</v>
      </c>
      <c r="R2824" s="9">
        <v>76</v>
      </c>
    </row>
    <row r="2825" spans="1:18" x14ac:dyDescent="0.2">
      <c r="A2825" s="9">
        <v>0</v>
      </c>
      <c r="B2825" s="9">
        <v>1</v>
      </c>
      <c r="C2825" s="9">
        <v>41</v>
      </c>
      <c r="D2825" s="9">
        <v>0</v>
      </c>
      <c r="E2825" s="9">
        <v>0</v>
      </c>
      <c r="F2825" s="9">
        <v>0</v>
      </c>
      <c r="G2825" s="9">
        <v>1</v>
      </c>
      <c r="H2825" s="9">
        <v>30</v>
      </c>
      <c r="I2825" s="9">
        <v>0</v>
      </c>
      <c r="J2825" s="9">
        <v>0</v>
      </c>
      <c r="K2825" s="9">
        <v>0</v>
      </c>
      <c r="L2825" s="9">
        <v>0</v>
      </c>
      <c r="M2825" s="9">
        <v>289</v>
      </c>
      <c r="N2825" s="9">
        <v>109</v>
      </c>
      <c r="O2825" s="9">
        <v>74</v>
      </c>
      <c r="P2825" s="9">
        <v>25.8</v>
      </c>
      <c r="Q2825" s="9">
        <v>70</v>
      </c>
      <c r="R2825" s="9">
        <v>86</v>
      </c>
    </row>
    <row r="2826" spans="1:18" x14ac:dyDescent="0.2">
      <c r="A2826" s="9">
        <v>1</v>
      </c>
      <c r="B2826" s="9">
        <v>1</v>
      </c>
      <c r="C2826" s="9">
        <v>60</v>
      </c>
      <c r="D2826" s="9">
        <v>1</v>
      </c>
      <c r="E2826" s="9">
        <v>0</v>
      </c>
      <c r="F2826" s="9">
        <v>0</v>
      </c>
      <c r="G2826" s="9">
        <v>0</v>
      </c>
      <c r="H2826" s="9">
        <v>0</v>
      </c>
      <c r="I2826" s="9">
        <v>0</v>
      </c>
      <c r="J2826" s="9">
        <v>0</v>
      </c>
      <c r="K2826" s="9">
        <v>0</v>
      </c>
      <c r="L2826" s="9">
        <v>0</v>
      </c>
      <c r="M2826" s="9">
        <v>266</v>
      </c>
      <c r="N2826" s="9">
        <v>115.5</v>
      </c>
      <c r="O2826" s="9">
        <v>82.5</v>
      </c>
      <c r="P2826" s="9">
        <v>23.68</v>
      </c>
      <c r="Q2826" s="9">
        <v>82</v>
      </c>
      <c r="R2826" s="9">
        <v>83</v>
      </c>
    </row>
    <row r="2827" spans="1:18" x14ac:dyDescent="0.2">
      <c r="A2827" s="9">
        <v>0</v>
      </c>
      <c r="B2827" s="9">
        <v>0</v>
      </c>
      <c r="C2827" s="9">
        <v>41</v>
      </c>
      <c r="D2827" s="9">
        <v>0</v>
      </c>
      <c r="E2827" s="9">
        <v>1</v>
      </c>
      <c r="F2827" s="9">
        <v>0</v>
      </c>
      <c r="G2827" s="9">
        <v>1</v>
      </c>
      <c r="H2827" s="9">
        <v>20</v>
      </c>
      <c r="I2827" s="9">
        <v>0</v>
      </c>
      <c r="J2827" s="9">
        <v>0</v>
      </c>
      <c r="K2827" s="9">
        <v>0</v>
      </c>
      <c r="L2827" s="9">
        <v>0</v>
      </c>
      <c r="M2827" s="9">
        <v>235</v>
      </c>
      <c r="N2827" s="9">
        <v>129</v>
      </c>
      <c r="O2827" s="9">
        <v>94</v>
      </c>
      <c r="P2827" s="9">
        <v>23.71</v>
      </c>
      <c r="Q2827" s="9">
        <v>102</v>
      </c>
      <c r="R2827" s="9">
        <v>81</v>
      </c>
    </row>
    <row r="2828" spans="1:18" x14ac:dyDescent="0.2">
      <c r="A2828" s="9">
        <v>0</v>
      </c>
      <c r="B2828" s="9">
        <v>1</v>
      </c>
      <c r="C2828" s="9">
        <v>48</v>
      </c>
      <c r="D2828" s="9">
        <v>1</v>
      </c>
      <c r="E2828" s="9">
        <v>0</v>
      </c>
      <c r="F2828" s="9">
        <v>0</v>
      </c>
      <c r="G2828" s="9">
        <v>0</v>
      </c>
      <c r="H2828" s="9">
        <v>0</v>
      </c>
      <c r="I2828" s="9">
        <v>0</v>
      </c>
      <c r="J2828" s="9">
        <v>0</v>
      </c>
      <c r="K2828" s="9">
        <v>0</v>
      </c>
      <c r="L2828" s="9">
        <v>0</v>
      </c>
      <c r="M2828" s="9">
        <v>231</v>
      </c>
      <c r="N2828" s="9">
        <v>121</v>
      </c>
      <c r="O2828" s="9">
        <v>81</v>
      </c>
      <c r="P2828" s="9">
        <v>27.56</v>
      </c>
      <c r="Q2828" s="9">
        <v>70</v>
      </c>
      <c r="R2828" s="9">
        <v>85</v>
      </c>
    </row>
    <row r="2829" spans="1:18" x14ac:dyDescent="0.2">
      <c r="A2829" s="9">
        <v>0</v>
      </c>
      <c r="B2829" s="9">
        <v>1</v>
      </c>
      <c r="C2829" s="9">
        <v>39</v>
      </c>
      <c r="D2829" s="9">
        <v>0</v>
      </c>
      <c r="E2829" s="9">
        <v>1</v>
      </c>
      <c r="F2829" s="9">
        <v>0</v>
      </c>
      <c r="G2829" s="9">
        <v>1</v>
      </c>
      <c r="H2829" s="9">
        <v>25</v>
      </c>
      <c r="I2829" s="9">
        <v>0</v>
      </c>
      <c r="J2829" s="9">
        <v>0</v>
      </c>
      <c r="K2829" s="9">
        <v>0</v>
      </c>
      <c r="L2829" s="9">
        <v>0</v>
      </c>
      <c r="M2829" s="9">
        <v>206</v>
      </c>
      <c r="N2829" s="9">
        <v>124</v>
      </c>
      <c r="O2829" s="9">
        <v>78</v>
      </c>
      <c r="P2829" s="9">
        <v>19.98</v>
      </c>
      <c r="Q2829" s="9">
        <v>69</v>
      </c>
      <c r="R2829" s="9">
        <v>80</v>
      </c>
    </row>
    <row r="2830" spans="1:18" x14ac:dyDescent="0.2">
      <c r="A2830" s="9">
        <v>0</v>
      </c>
      <c r="B2830" s="9">
        <v>0</v>
      </c>
      <c r="C2830" s="9">
        <v>38</v>
      </c>
      <c r="D2830" s="9">
        <v>0</v>
      </c>
      <c r="E2830" s="9">
        <v>0</v>
      </c>
      <c r="F2830" s="9">
        <v>1</v>
      </c>
      <c r="G2830" s="9">
        <v>0</v>
      </c>
      <c r="H2830" s="9">
        <v>0</v>
      </c>
      <c r="I2830" s="9">
        <v>0</v>
      </c>
      <c r="J2830" s="9">
        <v>0</v>
      </c>
      <c r="K2830" s="9">
        <v>0</v>
      </c>
      <c r="L2830" s="9">
        <v>0</v>
      </c>
      <c r="M2830" s="9">
        <v>185</v>
      </c>
      <c r="N2830" s="9">
        <v>100</v>
      </c>
      <c r="O2830" s="9">
        <v>72</v>
      </c>
      <c r="P2830" s="9">
        <v>22.15</v>
      </c>
      <c r="Q2830" s="9">
        <v>85</v>
      </c>
      <c r="R2830" s="9">
        <v>83</v>
      </c>
    </row>
    <row r="2831" spans="1:18" x14ac:dyDescent="0.2">
      <c r="A2831" s="9">
        <v>1</v>
      </c>
      <c r="B2831" s="9">
        <v>0</v>
      </c>
      <c r="C2831" s="9">
        <v>65</v>
      </c>
      <c r="D2831" s="9">
        <v>1</v>
      </c>
      <c r="E2831" s="9">
        <v>0</v>
      </c>
      <c r="F2831" s="9">
        <v>0</v>
      </c>
      <c r="G2831" s="9">
        <v>0</v>
      </c>
      <c r="H2831" s="9">
        <v>0</v>
      </c>
      <c r="I2831" s="9">
        <v>0</v>
      </c>
      <c r="J2831" s="9">
        <v>0</v>
      </c>
      <c r="K2831" s="9">
        <v>1</v>
      </c>
      <c r="L2831" s="9">
        <v>0</v>
      </c>
      <c r="M2831" s="9">
        <v>223</v>
      </c>
      <c r="N2831" s="9">
        <v>158</v>
      </c>
      <c r="O2831" s="9">
        <v>90</v>
      </c>
      <c r="P2831" s="9">
        <v>27.26</v>
      </c>
      <c r="Q2831" s="9">
        <v>85</v>
      </c>
      <c r="R2831" s="9">
        <v>93</v>
      </c>
    </row>
    <row r="2832" spans="1:18" x14ac:dyDescent="0.2">
      <c r="A2832" s="9">
        <v>0</v>
      </c>
      <c r="B2832" s="9">
        <v>0</v>
      </c>
      <c r="C2832" s="9">
        <v>39</v>
      </c>
      <c r="D2832" s="9">
        <v>0</v>
      </c>
      <c r="E2832" s="9">
        <v>0</v>
      </c>
      <c r="F2832" s="9">
        <v>1</v>
      </c>
      <c r="G2832" s="9">
        <v>1</v>
      </c>
      <c r="H2832" s="9">
        <v>8</v>
      </c>
      <c r="I2832" s="9">
        <v>0</v>
      </c>
      <c r="J2832" s="9">
        <v>0</v>
      </c>
      <c r="K2832" s="9">
        <v>0</v>
      </c>
      <c r="L2832" s="9">
        <v>0</v>
      </c>
      <c r="M2832" s="9">
        <v>192</v>
      </c>
      <c r="N2832" s="9">
        <v>109</v>
      </c>
      <c r="O2832" s="9">
        <v>61</v>
      </c>
      <c r="P2832" s="9">
        <v>23.36</v>
      </c>
      <c r="Q2832" s="9">
        <v>64</v>
      </c>
      <c r="R2832" s="9">
        <v>84</v>
      </c>
    </row>
    <row r="2833" spans="1:18" x14ac:dyDescent="0.2">
      <c r="A2833" s="9">
        <v>0</v>
      </c>
      <c r="B2833" s="9">
        <v>0</v>
      </c>
      <c r="C2833" s="9">
        <v>37</v>
      </c>
      <c r="D2833" s="9">
        <v>0</v>
      </c>
      <c r="E2833" s="9">
        <v>1</v>
      </c>
      <c r="F2833" s="9">
        <v>0</v>
      </c>
      <c r="G2833" s="9">
        <v>0</v>
      </c>
      <c r="H2833" s="9">
        <v>0</v>
      </c>
      <c r="I2833" s="9">
        <v>0</v>
      </c>
      <c r="J2833" s="9">
        <v>0</v>
      </c>
      <c r="K2833" s="9">
        <v>0</v>
      </c>
      <c r="L2833" s="9">
        <v>0</v>
      </c>
      <c r="M2833" s="9">
        <v>185</v>
      </c>
      <c r="N2833" s="9">
        <v>99</v>
      </c>
      <c r="O2833" s="9">
        <v>59</v>
      </c>
      <c r="P2833" s="9">
        <v>22.52</v>
      </c>
      <c r="Q2833" s="9">
        <v>70</v>
      </c>
      <c r="R2833" s="9">
        <v>69</v>
      </c>
    </row>
    <row r="2834" spans="1:18" x14ac:dyDescent="0.2">
      <c r="A2834" s="9">
        <v>0</v>
      </c>
      <c r="B2834" s="9">
        <v>0</v>
      </c>
      <c r="C2834" s="9">
        <v>37</v>
      </c>
      <c r="D2834" s="9">
        <v>1</v>
      </c>
      <c r="E2834" s="9">
        <v>0</v>
      </c>
      <c r="F2834" s="9">
        <v>0</v>
      </c>
      <c r="G2834" s="9">
        <v>0</v>
      </c>
      <c r="H2834" s="9">
        <v>0</v>
      </c>
      <c r="I2834" s="9">
        <v>0</v>
      </c>
      <c r="J2834" s="9">
        <v>0</v>
      </c>
      <c r="K2834" s="9">
        <v>0</v>
      </c>
      <c r="L2834" s="9">
        <v>0</v>
      </c>
      <c r="M2834" s="9">
        <v>181</v>
      </c>
      <c r="N2834" s="9">
        <v>120.5</v>
      </c>
      <c r="O2834" s="9">
        <v>80</v>
      </c>
      <c r="P2834" s="9">
        <v>26.29</v>
      </c>
      <c r="Q2834" s="9">
        <v>71</v>
      </c>
      <c r="R2834" s="9">
        <v>67</v>
      </c>
    </row>
    <row r="2835" spans="1:18" x14ac:dyDescent="0.2">
      <c r="A2835" s="9">
        <v>0</v>
      </c>
      <c r="B2835" s="9">
        <v>0</v>
      </c>
      <c r="C2835" s="9">
        <v>39</v>
      </c>
      <c r="D2835" s="9">
        <v>0</v>
      </c>
      <c r="E2835" s="9">
        <v>0</v>
      </c>
      <c r="F2835" s="9">
        <v>1</v>
      </c>
      <c r="G2835" s="9">
        <v>0</v>
      </c>
      <c r="H2835" s="9">
        <v>0</v>
      </c>
      <c r="I2835" s="9">
        <v>0</v>
      </c>
      <c r="J2835" s="9">
        <v>0</v>
      </c>
      <c r="K2835" s="9">
        <v>0</v>
      </c>
      <c r="L2835" s="9">
        <v>0</v>
      </c>
      <c r="M2835" s="9">
        <v>190</v>
      </c>
      <c r="N2835" s="9">
        <v>133</v>
      </c>
      <c r="O2835" s="9">
        <v>87</v>
      </c>
      <c r="P2835" s="9">
        <v>32.090000000000003</v>
      </c>
      <c r="Q2835" s="9">
        <v>56</v>
      </c>
      <c r="R2835" s="9">
        <v>80</v>
      </c>
    </row>
    <row r="2836" spans="1:18" x14ac:dyDescent="0.2">
      <c r="A2836" s="9">
        <v>0</v>
      </c>
      <c r="B2836" s="9">
        <v>0</v>
      </c>
      <c r="C2836" s="9">
        <v>52</v>
      </c>
      <c r="D2836" s="9">
        <v>1</v>
      </c>
      <c r="E2836" s="9">
        <v>0</v>
      </c>
      <c r="F2836" s="9">
        <v>0</v>
      </c>
      <c r="G2836" s="9">
        <v>1</v>
      </c>
      <c r="H2836" s="9">
        <v>10</v>
      </c>
      <c r="I2836" s="9">
        <v>0</v>
      </c>
      <c r="J2836" s="9">
        <v>0</v>
      </c>
      <c r="K2836" s="9">
        <v>0</v>
      </c>
      <c r="L2836" s="9">
        <v>0</v>
      </c>
      <c r="M2836" s="9">
        <v>188</v>
      </c>
      <c r="N2836" s="9">
        <v>130</v>
      </c>
      <c r="O2836" s="9">
        <v>71</v>
      </c>
      <c r="P2836" s="9">
        <v>23.88</v>
      </c>
      <c r="Q2836" s="9">
        <v>80</v>
      </c>
      <c r="R2836" s="9">
        <v>89</v>
      </c>
    </row>
    <row r="2837" spans="1:18" x14ac:dyDescent="0.2">
      <c r="A2837" s="9">
        <v>0</v>
      </c>
      <c r="B2837" s="9">
        <v>1</v>
      </c>
      <c r="C2837" s="9">
        <v>55</v>
      </c>
      <c r="D2837" s="9">
        <v>0</v>
      </c>
      <c r="E2837" s="9">
        <v>0</v>
      </c>
      <c r="F2837" s="9">
        <v>0</v>
      </c>
      <c r="G2837" s="9">
        <v>0</v>
      </c>
      <c r="H2837" s="9">
        <v>0</v>
      </c>
      <c r="I2837" s="9">
        <v>0</v>
      </c>
      <c r="J2837" s="9">
        <v>0</v>
      </c>
      <c r="K2837" s="9">
        <v>0</v>
      </c>
      <c r="L2837" s="9">
        <v>0</v>
      </c>
      <c r="M2837" s="9">
        <v>232</v>
      </c>
      <c r="N2837" s="9">
        <v>132.5</v>
      </c>
      <c r="O2837" s="9">
        <v>87</v>
      </c>
      <c r="P2837" s="9">
        <v>20.72</v>
      </c>
      <c r="Q2837" s="9">
        <v>72</v>
      </c>
      <c r="R2837" s="9">
        <v>71</v>
      </c>
    </row>
    <row r="2838" spans="1:18" x14ac:dyDescent="0.2">
      <c r="A2838" s="9">
        <v>1</v>
      </c>
      <c r="B2838" s="9">
        <v>1</v>
      </c>
      <c r="C2838" s="9">
        <v>62</v>
      </c>
      <c r="D2838" s="9">
        <v>1</v>
      </c>
      <c r="E2838" s="9">
        <v>0</v>
      </c>
      <c r="F2838" s="9">
        <v>0</v>
      </c>
      <c r="G2838" s="9">
        <v>0</v>
      </c>
      <c r="H2838" s="9">
        <v>0</v>
      </c>
      <c r="I2838" s="9">
        <v>0</v>
      </c>
      <c r="J2838" s="9">
        <v>0</v>
      </c>
      <c r="K2838" s="9">
        <v>0</v>
      </c>
      <c r="L2838" s="9">
        <v>0</v>
      </c>
      <c r="M2838" s="9">
        <v>252</v>
      </c>
      <c r="N2838" s="9">
        <v>156.5</v>
      </c>
      <c r="O2838" s="9">
        <v>93</v>
      </c>
      <c r="P2838" s="9">
        <v>28.65</v>
      </c>
      <c r="Q2838" s="9">
        <v>88</v>
      </c>
      <c r="R2838" s="9">
        <v>97</v>
      </c>
    </row>
    <row r="2839" spans="1:18" x14ac:dyDescent="0.2">
      <c r="A2839" s="9">
        <v>0</v>
      </c>
      <c r="B2839" s="9">
        <v>1</v>
      </c>
      <c r="C2839" s="9">
        <v>46</v>
      </c>
      <c r="D2839" s="9">
        <v>1</v>
      </c>
      <c r="E2839" s="9">
        <v>0</v>
      </c>
      <c r="F2839" s="9">
        <v>0</v>
      </c>
      <c r="G2839" s="9">
        <v>1</v>
      </c>
      <c r="H2839" s="9">
        <v>20</v>
      </c>
      <c r="I2839" s="9">
        <v>0</v>
      </c>
      <c r="J2839" s="9">
        <v>0</v>
      </c>
      <c r="K2839" s="9">
        <v>0</v>
      </c>
      <c r="L2839" s="9">
        <v>0</v>
      </c>
      <c r="M2839" s="9">
        <v>288</v>
      </c>
      <c r="N2839" s="9">
        <v>131</v>
      </c>
      <c r="O2839" s="9">
        <v>81</v>
      </c>
      <c r="P2839" s="9">
        <v>25.94</v>
      </c>
      <c r="Q2839" s="9">
        <v>90</v>
      </c>
      <c r="R2839" s="9">
        <v>80</v>
      </c>
    </row>
    <row r="2840" spans="1:18" x14ac:dyDescent="0.2">
      <c r="A2840" s="9">
        <v>0</v>
      </c>
      <c r="B2840" s="9">
        <v>1</v>
      </c>
      <c r="C2840" s="9">
        <v>52</v>
      </c>
      <c r="D2840" s="9">
        <v>0</v>
      </c>
      <c r="E2840" s="9">
        <v>1</v>
      </c>
      <c r="F2840" s="9">
        <v>0</v>
      </c>
      <c r="G2840" s="9">
        <v>1</v>
      </c>
      <c r="H2840" s="9">
        <v>30</v>
      </c>
      <c r="I2840" s="9">
        <v>0</v>
      </c>
      <c r="J2840" s="9">
        <v>0</v>
      </c>
      <c r="K2840" s="9">
        <v>0</v>
      </c>
      <c r="L2840" s="9">
        <v>0</v>
      </c>
      <c r="M2840" s="9">
        <v>222</v>
      </c>
      <c r="N2840" s="9">
        <v>108</v>
      </c>
      <c r="O2840" s="9">
        <v>70</v>
      </c>
      <c r="P2840" s="9">
        <v>23.09</v>
      </c>
      <c r="Q2840" s="9">
        <v>72</v>
      </c>
      <c r="R2840" s="9">
        <v>61</v>
      </c>
    </row>
    <row r="2841" spans="1:18" x14ac:dyDescent="0.2">
      <c r="A2841" s="9">
        <v>1</v>
      </c>
      <c r="B2841" s="9">
        <v>1</v>
      </c>
      <c r="C2841" s="9">
        <v>68</v>
      </c>
      <c r="D2841" s="9">
        <v>1</v>
      </c>
      <c r="E2841" s="9">
        <v>0</v>
      </c>
      <c r="F2841" s="9">
        <v>0</v>
      </c>
      <c r="G2841" s="9">
        <v>0</v>
      </c>
      <c r="H2841" s="9">
        <v>0</v>
      </c>
      <c r="I2841" s="9">
        <v>0</v>
      </c>
      <c r="J2841" s="9">
        <v>0</v>
      </c>
      <c r="K2841" s="9">
        <v>1</v>
      </c>
      <c r="L2841" s="9">
        <v>0</v>
      </c>
      <c r="M2841" s="9">
        <v>276</v>
      </c>
      <c r="N2841" s="9">
        <v>127</v>
      </c>
      <c r="O2841" s="9">
        <v>66.5</v>
      </c>
      <c r="P2841" s="9">
        <v>25.78</v>
      </c>
      <c r="Q2841" s="9">
        <v>75</v>
      </c>
      <c r="R2841" s="9">
        <v>104</v>
      </c>
    </row>
    <row r="2842" spans="1:18" x14ac:dyDescent="0.2">
      <c r="A2842" s="9">
        <v>0</v>
      </c>
      <c r="B2842" s="9">
        <v>1</v>
      </c>
      <c r="C2842" s="9">
        <v>45</v>
      </c>
      <c r="D2842" s="9">
        <v>0</v>
      </c>
      <c r="E2842" s="9">
        <v>0</v>
      </c>
      <c r="F2842" s="9">
        <v>1</v>
      </c>
      <c r="G2842" s="9">
        <v>1</v>
      </c>
      <c r="H2842" s="9">
        <v>20</v>
      </c>
      <c r="I2842" s="9">
        <v>0</v>
      </c>
      <c r="J2842" s="9">
        <v>0</v>
      </c>
      <c r="K2842" s="9">
        <v>0</v>
      </c>
      <c r="L2842" s="9">
        <v>0</v>
      </c>
      <c r="M2842" s="9">
        <v>207</v>
      </c>
      <c r="N2842" s="9">
        <v>111</v>
      </c>
      <c r="O2842" s="9">
        <v>72</v>
      </c>
      <c r="P2842" s="9">
        <v>21.49</v>
      </c>
      <c r="Q2842" s="9">
        <v>67</v>
      </c>
      <c r="R2842" s="9">
        <v>87</v>
      </c>
    </row>
    <row r="2843" spans="1:18" x14ac:dyDescent="0.2">
      <c r="A2843" s="9">
        <v>1</v>
      </c>
      <c r="B2843" s="9">
        <v>0</v>
      </c>
      <c r="C2843" s="9">
        <v>62</v>
      </c>
      <c r="D2843" s="9">
        <v>1</v>
      </c>
      <c r="E2843" s="9">
        <v>0</v>
      </c>
      <c r="F2843" s="9">
        <v>0</v>
      </c>
      <c r="G2843" s="9">
        <v>0</v>
      </c>
      <c r="H2843" s="9">
        <v>0</v>
      </c>
      <c r="I2843" s="9">
        <v>0</v>
      </c>
      <c r="J2843" s="9">
        <v>0</v>
      </c>
      <c r="K2843" s="9">
        <v>0</v>
      </c>
      <c r="L2843" s="9">
        <v>0</v>
      </c>
      <c r="M2843" s="9">
        <v>266</v>
      </c>
      <c r="N2843" s="9">
        <v>124</v>
      </c>
      <c r="O2843" s="9">
        <v>69</v>
      </c>
      <c r="P2843" s="9">
        <v>22.9</v>
      </c>
      <c r="Q2843" s="9">
        <v>66</v>
      </c>
      <c r="R2843" s="9">
        <v>82</v>
      </c>
    </row>
    <row r="2844" spans="1:18" x14ac:dyDescent="0.2">
      <c r="A2844" s="9">
        <v>0</v>
      </c>
      <c r="B2844" s="9">
        <v>0</v>
      </c>
      <c r="C2844" s="9">
        <v>53</v>
      </c>
      <c r="D2844" s="9">
        <v>0</v>
      </c>
      <c r="E2844" s="9">
        <v>1</v>
      </c>
      <c r="F2844" s="9">
        <v>0</v>
      </c>
      <c r="G2844" s="9">
        <v>0</v>
      </c>
      <c r="H2844" s="9">
        <v>0</v>
      </c>
      <c r="I2844" s="9">
        <v>0</v>
      </c>
      <c r="J2844" s="9">
        <v>0</v>
      </c>
      <c r="K2844" s="9">
        <v>1</v>
      </c>
      <c r="L2844" s="9">
        <v>0</v>
      </c>
      <c r="M2844" s="9">
        <v>279</v>
      </c>
      <c r="N2844" s="9">
        <v>167</v>
      </c>
      <c r="O2844" s="9">
        <v>101</v>
      </c>
      <c r="P2844" s="9">
        <v>30.85</v>
      </c>
      <c r="Q2844" s="9">
        <v>90</v>
      </c>
      <c r="R2844" s="9">
        <v>87</v>
      </c>
    </row>
    <row r="2845" spans="1:18" x14ac:dyDescent="0.2">
      <c r="A2845" s="9">
        <v>0</v>
      </c>
      <c r="B2845" s="9">
        <v>0</v>
      </c>
      <c r="C2845" s="9">
        <v>42</v>
      </c>
      <c r="D2845" s="9">
        <v>0</v>
      </c>
      <c r="E2845" s="9">
        <v>0</v>
      </c>
      <c r="F2845" s="9">
        <v>1</v>
      </c>
      <c r="G2845" s="9">
        <v>0</v>
      </c>
      <c r="H2845" s="9">
        <v>0</v>
      </c>
      <c r="I2845" s="9">
        <v>0</v>
      </c>
      <c r="J2845" s="9">
        <v>0</v>
      </c>
      <c r="K2845" s="9">
        <v>0</v>
      </c>
      <c r="L2845" s="9">
        <v>0</v>
      </c>
      <c r="M2845" s="9">
        <v>215</v>
      </c>
      <c r="N2845" s="9">
        <v>111</v>
      </c>
      <c r="O2845" s="9">
        <v>72</v>
      </c>
      <c r="P2845" s="9">
        <v>25.38</v>
      </c>
      <c r="Q2845" s="9">
        <v>77</v>
      </c>
      <c r="R2845" s="9">
        <v>55</v>
      </c>
    </row>
    <row r="2846" spans="1:18" x14ac:dyDescent="0.2">
      <c r="A2846" s="9">
        <v>0</v>
      </c>
      <c r="B2846" s="9">
        <v>0</v>
      </c>
      <c r="C2846" s="9">
        <v>65</v>
      </c>
      <c r="D2846" s="9">
        <v>1</v>
      </c>
      <c r="E2846" s="9">
        <v>0</v>
      </c>
      <c r="F2846" s="9">
        <v>0</v>
      </c>
      <c r="G2846" s="9">
        <v>0</v>
      </c>
      <c r="H2846" s="9">
        <v>0</v>
      </c>
      <c r="I2846" s="9">
        <v>1</v>
      </c>
      <c r="J2846" s="9">
        <v>0</v>
      </c>
      <c r="K2846" s="9">
        <v>1</v>
      </c>
      <c r="L2846" s="9">
        <v>0</v>
      </c>
      <c r="M2846" s="9">
        <v>342</v>
      </c>
      <c r="N2846" s="9">
        <v>168.5</v>
      </c>
      <c r="O2846" s="9">
        <v>98.5</v>
      </c>
      <c r="P2846" s="9">
        <v>23.87</v>
      </c>
      <c r="Q2846" s="9">
        <v>75</v>
      </c>
      <c r="R2846" s="9">
        <v>60</v>
      </c>
    </row>
    <row r="2847" spans="1:18" x14ac:dyDescent="0.2">
      <c r="A2847" s="9">
        <v>1</v>
      </c>
      <c r="B2847" s="9">
        <v>1</v>
      </c>
      <c r="C2847" s="9">
        <v>63</v>
      </c>
      <c r="D2847" s="9">
        <v>1</v>
      </c>
      <c r="E2847" s="9">
        <v>0</v>
      </c>
      <c r="F2847" s="9">
        <v>0</v>
      </c>
      <c r="G2847" s="9">
        <v>0</v>
      </c>
      <c r="H2847" s="9">
        <v>0</v>
      </c>
      <c r="I2847" s="9">
        <v>0</v>
      </c>
      <c r="J2847" s="9">
        <v>0</v>
      </c>
      <c r="K2847" s="9">
        <v>1</v>
      </c>
      <c r="L2847" s="9">
        <v>1</v>
      </c>
      <c r="M2847" s="9">
        <v>260</v>
      </c>
      <c r="N2847" s="9">
        <v>155.5</v>
      </c>
      <c r="O2847" s="9">
        <v>98</v>
      </c>
      <c r="P2847" s="9">
        <v>30.08</v>
      </c>
      <c r="Q2847" s="9">
        <v>67</v>
      </c>
      <c r="R2847" s="9">
        <v>109</v>
      </c>
    </row>
    <row r="2848" spans="1:18" x14ac:dyDescent="0.2">
      <c r="A2848" s="9">
        <v>0</v>
      </c>
      <c r="B2848" s="9">
        <v>0</v>
      </c>
      <c r="C2848" s="9">
        <v>49</v>
      </c>
      <c r="D2848" s="9">
        <v>0</v>
      </c>
      <c r="E2848" s="9">
        <v>0</v>
      </c>
      <c r="F2848" s="9">
        <v>1</v>
      </c>
      <c r="G2848" s="9">
        <v>1</v>
      </c>
      <c r="H2848" s="9">
        <v>15</v>
      </c>
      <c r="I2848" s="9">
        <v>0</v>
      </c>
      <c r="J2848" s="9">
        <v>0</v>
      </c>
      <c r="K2848" s="9">
        <v>0</v>
      </c>
      <c r="L2848" s="9">
        <v>0</v>
      </c>
      <c r="M2848" s="9">
        <v>267</v>
      </c>
      <c r="N2848" s="9">
        <v>107</v>
      </c>
      <c r="O2848" s="9">
        <v>74</v>
      </c>
      <c r="P2848" s="9">
        <v>27.8</v>
      </c>
      <c r="Q2848" s="9">
        <v>65</v>
      </c>
      <c r="R2848" s="9">
        <v>75</v>
      </c>
    </row>
    <row r="2849" spans="1:18" x14ac:dyDescent="0.2">
      <c r="A2849" s="9">
        <v>0</v>
      </c>
      <c r="B2849" s="9">
        <v>0</v>
      </c>
      <c r="C2849" s="9">
        <v>52</v>
      </c>
      <c r="D2849" s="9">
        <v>0</v>
      </c>
      <c r="E2849" s="9">
        <v>1</v>
      </c>
      <c r="F2849" s="9">
        <v>0</v>
      </c>
      <c r="G2849" s="9">
        <v>0</v>
      </c>
      <c r="H2849" s="9">
        <v>0</v>
      </c>
      <c r="I2849" s="9">
        <v>0</v>
      </c>
      <c r="J2849" s="9">
        <v>0</v>
      </c>
      <c r="K2849" s="9">
        <v>0</v>
      </c>
      <c r="L2849" s="9">
        <v>0</v>
      </c>
      <c r="M2849" s="9">
        <v>209</v>
      </c>
      <c r="N2849" s="9">
        <v>111</v>
      </c>
      <c r="O2849" s="9">
        <v>79</v>
      </c>
      <c r="P2849" s="9">
        <v>23.63</v>
      </c>
      <c r="Q2849" s="9">
        <v>96</v>
      </c>
      <c r="R2849" s="9">
        <v>70</v>
      </c>
    </row>
    <row r="2850" spans="1:18" x14ac:dyDescent="0.2">
      <c r="A2850" s="9">
        <v>0</v>
      </c>
      <c r="B2850" s="9">
        <v>0</v>
      </c>
      <c r="C2850" s="9">
        <v>45</v>
      </c>
      <c r="D2850" s="9">
        <v>1</v>
      </c>
      <c r="E2850" s="9">
        <v>0</v>
      </c>
      <c r="F2850" s="9">
        <v>0</v>
      </c>
      <c r="G2850" s="9">
        <v>0</v>
      </c>
      <c r="H2850" s="9">
        <v>0</v>
      </c>
      <c r="I2850" s="9">
        <v>0</v>
      </c>
      <c r="J2850" s="9">
        <v>0</v>
      </c>
      <c r="K2850" s="9">
        <v>0</v>
      </c>
      <c r="L2850" s="9">
        <v>0</v>
      </c>
      <c r="M2850" s="9">
        <v>219</v>
      </c>
      <c r="N2850" s="9">
        <v>123.5</v>
      </c>
      <c r="O2850" s="9">
        <v>80.5</v>
      </c>
      <c r="P2850" s="9">
        <v>24.45</v>
      </c>
      <c r="Q2850" s="9">
        <v>65</v>
      </c>
      <c r="R2850" s="9">
        <v>83</v>
      </c>
    </row>
    <row r="2851" spans="1:18" x14ac:dyDescent="0.2">
      <c r="A2851" s="9">
        <v>1</v>
      </c>
      <c r="B2851" s="9">
        <v>1</v>
      </c>
      <c r="C2851" s="9">
        <v>53</v>
      </c>
      <c r="D2851" s="9">
        <v>1</v>
      </c>
      <c r="E2851" s="9">
        <v>0</v>
      </c>
      <c r="F2851" s="9">
        <v>0</v>
      </c>
      <c r="G2851" s="9">
        <v>1</v>
      </c>
      <c r="H2851" s="9">
        <v>3</v>
      </c>
      <c r="I2851" s="9">
        <v>0</v>
      </c>
      <c r="J2851" s="9">
        <v>0</v>
      </c>
      <c r="K2851" s="9">
        <v>0</v>
      </c>
      <c r="L2851" s="9">
        <v>0</v>
      </c>
      <c r="M2851" s="9">
        <v>218</v>
      </c>
      <c r="N2851" s="9">
        <v>120</v>
      </c>
      <c r="O2851" s="9">
        <v>80</v>
      </c>
      <c r="P2851" s="9">
        <v>29.87</v>
      </c>
      <c r="Q2851" s="9">
        <v>90</v>
      </c>
      <c r="R2851" s="9">
        <v>73</v>
      </c>
    </row>
    <row r="2852" spans="1:18" x14ac:dyDescent="0.2">
      <c r="A2852" s="9">
        <v>0</v>
      </c>
      <c r="B2852" s="9">
        <v>1</v>
      </c>
      <c r="C2852" s="9">
        <v>40</v>
      </c>
      <c r="D2852" s="9">
        <v>0</v>
      </c>
      <c r="E2852" s="9">
        <v>0</v>
      </c>
      <c r="F2852" s="9">
        <v>1</v>
      </c>
      <c r="G2852" s="9">
        <v>1</v>
      </c>
      <c r="H2852" s="9">
        <v>30</v>
      </c>
      <c r="I2852" s="9">
        <v>0</v>
      </c>
      <c r="J2852" s="9">
        <v>0</v>
      </c>
      <c r="K2852" s="9">
        <v>0</v>
      </c>
      <c r="L2852" s="9">
        <v>0</v>
      </c>
      <c r="M2852" s="9">
        <v>190</v>
      </c>
      <c r="N2852" s="9">
        <v>110</v>
      </c>
      <c r="O2852" s="9">
        <v>70</v>
      </c>
      <c r="P2852" s="9">
        <v>24.63</v>
      </c>
      <c r="Q2852" s="9">
        <v>60</v>
      </c>
      <c r="R2852" s="9">
        <v>72</v>
      </c>
    </row>
    <row r="2853" spans="1:18" x14ac:dyDescent="0.2">
      <c r="A2853" s="9">
        <v>1</v>
      </c>
      <c r="B2853" s="9">
        <v>1</v>
      </c>
      <c r="C2853" s="9">
        <v>57</v>
      </c>
      <c r="D2853" s="9">
        <v>1</v>
      </c>
      <c r="E2853" s="9">
        <v>0</v>
      </c>
      <c r="F2853" s="9">
        <v>0</v>
      </c>
      <c r="G2853" s="9">
        <v>0</v>
      </c>
      <c r="H2853" s="9">
        <v>0</v>
      </c>
      <c r="I2853" s="9">
        <v>1</v>
      </c>
      <c r="J2853" s="9">
        <v>0</v>
      </c>
      <c r="K2853" s="9">
        <v>1</v>
      </c>
      <c r="L2853" s="9">
        <v>0</v>
      </c>
      <c r="M2853" s="9">
        <v>321</v>
      </c>
      <c r="N2853" s="9">
        <v>192.5</v>
      </c>
      <c r="O2853" s="9">
        <v>113</v>
      </c>
      <c r="P2853" s="9">
        <v>25.94</v>
      </c>
      <c r="Q2853" s="9">
        <v>63</v>
      </c>
      <c r="R2853" s="9">
        <v>90</v>
      </c>
    </row>
    <row r="2854" spans="1:18" x14ac:dyDescent="0.2">
      <c r="A2854" s="9">
        <v>0</v>
      </c>
      <c r="B2854" s="9">
        <v>0</v>
      </c>
      <c r="C2854" s="9">
        <v>41</v>
      </c>
      <c r="D2854" s="9">
        <v>1</v>
      </c>
      <c r="E2854" s="9">
        <v>0</v>
      </c>
      <c r="F2854" s="9">
        <v>0</v>
      </c>
      <c r="G2854" s="9">
        <v>1</v>
      </c>
      <c r="H2854" s="9">
        <v>18</v>
      </c>
      <c r="I2854" s="9">
        <v>0</v>
      </c>
      <c r="J2854" s="9">
        <v>0</v>
      </c>
      <c r="K2854" s="9">
        <v>0</v>
      </c>
      <c r="L2854" s="9">
        <v>0</v>
      </c>
      <c r="M2854" s="9">
        <v>171</v>
      </c>
      <c r="N2854" s="9">
        <v>135</v>
      </c>
      <c r="O2854" s="9">
        <v>82.5</v>
      </c>
      <c r="P2854" s="9">
        <v>24.35</v>
      </c>
      <c r="Q2854" s="9">
        <v>79</v>
      </c>
      <c r="R2854" s="9">
        <v>82</v>
      </c>
    </row>
    <row r="2855" spans="1:18" x14ac:dyDescent="0.2">
      <c r="A2855" s="9">
        <v>0</v>
      </c>
      <c r="B2855" s="9">
        <v>1</v>
      </c>
      <c r="C2855" s="9">
        <v>37</v>
      </c>
      <c r="D2855" s="9">
        <v>0</v>
      </c>
      <c r="E2855" s="9">
        <v>0</v>
      </c>
      <c r="F2855" s="9">
        <v>0</v>
      </c>
      <c r="G2855" s="9">
        <v>1</v>
      </c>
      <c r="H2855" s="9">
        <v>30</v>
      </c>
      <c r="I2855" s="9">
        <v>0</v>
      </c>
      <c r="J2855" s="9">
        <v>0</v>
      </c>
      <c r="K2855" s="9">
        <v>0</v>
      </c>
      <c r="L2855" s="9">
        <v>0</v>
      </c>
      <c r="M2855" s="9">
        <v>170</v>
      </c>
      <c r="N2855" s="9">
        <v>111</v>
      </c>
      <c r="O2855" s="9">
        <v>74</v>
      </c>
      <c r="P2855" s="9">
        <v>26</v>
      </c>
      <c r="Q2855" s="9">
        <v>80</v>
      </c>
      <c r="R2855" s="9">
        <v>67</v>
      </c>
    </row>
    <row r="2856" spans="1:18" x14ac:dyDescent="0.2">
      <c r="A2856" s="9">
        <v>0</v>
      </c>
      <c r="B2856" s="9">
        <v>1</v>
      </c>
      <c r="C2856" s="9">
        <v>38</v>
      </c>
      <c r="D2856" s="9">
        <v>0</v>
      </c>
      <c r="E2856" s="9">
        <v>1</v>
      </c>
      <c r="F2856" s="9">
        <v>0</v>
      </c>
      <c r="G2856" s="9">
        <v>1</v>
      </c>
      <c r="H2856" s="9">
        <v>30</v>
      </c>
      <c r="I2856" s="9">
        <v>0</v>
      </c>
      <c r="J2856" s="9">
        <v>0</v>
      </c>
      <c r="K2856" s="9">
        <v>1</v>
      </c>
      <c r="L2856" s="9">
        <v>0</v>
      </c>
      <c r="M2856" s="9">
        <v>266</v>
      </c>
      <c r="N2856" s="9">
        <v>149</v>
      </c>
      <c r="O2856" s="9">
        <v>91</v>
      </c>
      <c r="P2856" s="9">
        <v>31.08</v>
      </c>
      <c r="Q2856" s="9">
        <v>69</v>
      </c>
      <c r="R2856" s="9">
        <v>61</v>
      </c>
    </row>
    <row r="2857" spans="1:18" x14ac:dyDescent="0.2">
      <c r="A2857" s="9">
        <v>0</v>
      </c>
      <c r="B2857" s="9">
        <v>1</v>
      </c>
      <c r="C2857" s="9">
        <v>48</v>
      </c>
      <c r="D2857" s="9">
        <v>0</v>
      </c>
      <c r="E2857" s="9">
        <v>1</v>
      </c>
      <c r="F2857" s="9">
        <v>0</v>
      </c>
      <c r="G2857" s="9">
        <v>1</v>
      </c>
      <c r="H2857" s="9">
        <v>40</v>
      </c>
      <c r="I2857" s="9">
        <v>0</v>
      </c>
      <c r="J2857" s="9">
        <v>0</v>
      </c>
      <c r="K2857" s="9">
        <v>0</v>
      </c>
      <c r="L2857" s="9">
        <v>0</v>
      </c>
      <c r="M2857" s="9">
        <v>228</v>
      </c>
      <c r="N2857" s="9">
        <v>110</v>
      </c>
      <c r="O2857" s="9">
        <v>70</v>
      </c>
      <c r="P2857" s="9">
        <v>21.47</v>
      </c>
      <c r="Q2857" s="9">
        <v>70</v>
      </c>
      <c r="R2857" s="9">
        <v>76</v>
      </c>
    </row>
    <row r="2858" spans="1:18" x14ac:dyDescent="0.2">
      <c r="A2858" s="9">
        <v>0</v>
      </c>
      <c r="B2858" s="9">
        <v>0</v>
      </c>
      <c r="C2858" s="9">
        <v>62</v>
      </c>
      <c r="D2858" s="9">
        <v>1</v>
      </c>
      <c r="E2858" s="9">
        <v>0</v>
      </c>
      <c r="F2858" s="9">
        <v>0</v>
      </c>
      <c r="G2858" s="9">
        <v>0</v>
      </c>
      <c r="H2858" s="9">
        <v>0</v>
      </c>
      <c r="I2858" s="9">
        <v>0</v>
      </c>
      <c r="J2858" s="9">
        <v>0</v>
      </c>
      <c r="K2858" s="9">
        <v>0</v>
      </c>
      <c r="L2858" s="9">
        <v>0</v>
      </c>
      <c r="M2858" s="9">
        <v>242</v>
      </c>
      <c r="N2858" s="9">
        <v>137</v>
      </c>
      <c r="O2858" s="9">
        <v>75</v>
      </c>
      <c r="P2858" s="9">
        <v>30.51</v>
      </c>
      <c r="Q2858" s="9">
        <v>60</v>
      </c>
      <c r="R2858" s="9">
        <v>78</v>
      </c>
    </row>
    <row r="2859" spans="1:18" x14ac:dyDescent="0.2">
      <c r="A2859" s="9">
        <v>1</v>
      </c>
      <c r="B2859" s="9">
        <v>0</v>
      </c>
      <c r="C2859" s="9">
        <v>55</v>
      </c>
      <c r="D2859" s="9">
        <v>0</v>
      </c>
      <c r="E2859" s="9">
        <v>0</v>
      </c>
      <c r="F2859" s="9">
        <v>0</v>
      </c>
      <c r="G2859" s="9">
        <v>0</v>
      </c>
      <c r="H2859" s="9">
        <v>0</v>
      </c>
      <c r="I2859" s="9">
        <v>0</v>
      </c>
      <c r="J2859" s="9">
        <v>0</v>
      </c>
      <c r="K2859" s="9">
        <v>1</v>
      </c>
      <c r="L2859" s="9">
        <v>0</v>
      </c>
      <c r="M2859" s="9">
        <v>260</v>
      </c>
      <c r="N2859" s="9">
        <v>172.5</v>
      </c>
      <c r="O2859" s="9">
        <v>100.5</v>
      </c>
      <c r="P2859" s="9">
        <v>32.270000000000003</v>
      </c>
      <c r="Q2859" s="9">
        <v>58</v>
      </c>
      <c r="R2859" s="9">
        <v>72</v>
      </c>
    </row>
    <row r="2860" spans="1:18" x14ac:dyDescent="0.2">
      <c r="A2860" s="9">
        <v>0</v>
      </c>
      <c r="B2860" s="9">
        <v>1</v>
      </c>
      <c r="C2860" s="9">
        <v>68</v>
      </c>
      <c r="D2860" s="9">
        <v>1</v>
      </c>
      <c r="E2860" s="9">
        <v>0</v>
      </c>
      <c r="F2860" s="9">
        <v>0</v>
      </c>
      <c r="G2860" s="9">
        <v>0</v>
      </c>
      <c r="H2860" s="9">
        <v>0</v>
      </c>
      <c r="I2860" s="9">
        <v>0</v>
      </c>
      <c r="J2860" s="9">
        <v>0</v>
      </c>
      <c r="K2860" s="9">
        <v>0</v>
      </c>
      <c r="L2860" s="9">
        <v>0</v>
      </c>
      <c r="M2860" s="9">
        <v>237</v>
      </c>
      <c r="N2860" s="9">
        <v>130</v>
      </c>
      <c r="O2860" s="9">
        <v>62</v>
      </c>
      <c r="P2860" s="9">
        <v>33.520000000000003</v>
      </c>
      <c r="Q2860" s="9">
        <v>60</v>
      </c>
      <c r="R2860" s="9">
        <v>82</v>
      </c>
    </row>
    <row r="2861" spans="1:18" x14ac:dyDescent="0.2">
      <c r="A2861" s="9">
        <v>0</v>
      </c>
      <c r="B2861" s="9">
        <v>1</v>
      </c>
      <c r="C2861" s="9">
        <v>45</v>
      </c>
      <c r="D2861" s="9">
        <v>1</v>
      </c>
      <c r="E2861" s="9">
        <v>0</v>
      </c>
      <c r="F2861" s="9">
        <v>0</v>
      </c>
      <c r="G2861" s="9">
        <v>0</v>
      </c>
      <c r="H2861" s="9">
        <v>0</v>
      </c>
      <c r="I2861" s="9">
        <v>0</v>
      </c>
      <c r="J2861" s="9">
        <v>0</v>
      </c>
      <c r="K2861" s="9">
        <v>0</v>
      </c>
      <c r="L2861" s="9">
        <v>0</v>
      </c>
      <c r="M2861" s="9">
        <v>213</v>
      </c>
      <c r="N2861" s="9">
        <v>130</v>
      </c>
      <c r="O2861" s="9">
        <v>80</v>
      </c>
      <c r="P2861" s="9">
        <v>27.25</v>
      </c>
      <c r="Q2861" s="9">
        <v>68</v>
      </c>
      <c r="R2861" s="9">
        <v>75</v>
      </c>
    </row>
    <row r="2862" spans="1:18" x14ac:dyDescent="0.2">
      <c r="A2862" s="9">
        <v>0</v>
      </c>
      <c r="B2862" s="9">
        <v>1</v>
      </c>
      <c r="C2862" s="9">
        <v>58</v>
      </c>
      <c r="D2862" s="9">
        <v>1</v>
      </c>
      <c r="E2862" s="9">
        <v>0</v>
      </c>
      <c r="F2862" s="9">
        <v>0</v>
      </c>
      <c r="G2862" s="9">
        <v>1</v>
      </c>
      <c r="H2862" s="9">
        <v>20</v>
      </c>
      <c r="I2862" s="9">
        <v>0</v>
      </c>
      <c r="J2862" s="9">
        <v>0</v>
      </c>
      <c r="K2862" s="9">
        <v>0</v>
      </c>
      <c r="L2862" s="9">
        <v>0</v>
      </c>
      <c r="M2862" s="9">
        <v>290</v>
      </c>
      <c r="N2862" s="9">
        <v>124</v>
      </c>
      <c r="O2862" s="9">
        <v>76</v>
      </c>
      <c r="P2862" s="9">
        <v>21.65</v>
      </c>
      <c r="Q2862" s="9">
        <v>63</v>
      </c>
      <c r="R2862" s="9">
        <v>81</v>
      </c>
    </row>
    <row r="2863" spans="1:18" x14ac:dyDescent="0.2">
      <c r="A2863" s="9">
        <v>0</v>
      </c>
      <c r="B2863" s="9">
        <v>0</v>
      </c>
      <c r="C2863" s="9">
        <v>46</v>
      </c>
      <c r="D2863" s="9">
        <v>1</v>
      </c>
      <c r="E2863" s="9">
        <v>0</v>
      </c>
      <c r="F2863" s="9">
        <v>0</v>
      </c>
      <c r="G2863" s="9">
        <v>0</v>
      </c>
      <c r="H2863" s="9">
        <v>0</v>
      </c>
      <c r="I2863" s="9">
        <v>0</v>
      </c>
      <c r="J2863" s="9">
        <v>0</v>
      </c>
      <c r="K2863" s="9">
        <v>0</v>
      </c>
      <c r="L2863" s="9">
        <v>0</v>
      </c>
      <c r="M2863" s="9">
        <v>199</v>
      </c>
      <c r="N2863" s="9">
        <v>102</v>
      </c>
      <c r="O2863" s="9">
        <v>56</v>
      </c>
      <c r="P2863" s="9">
        <v>21.96</v>
      </c>
      <c r="Q2863" s="9">
        <v>80</v>
      </c>
      <c r="R2863" s="9">
        <v>84</v>
      </c>
    </row>
    <row r="2864" spans="1:18" x14ac:dyDescent="0.2">
      <c r="A2864" s="9">
        <v>1</v>
      </c>
      <c r="B2864" s="9">
        <v>0</v>
      </c>
      <c r="C2864" s="9">
        <v>43</v>
      </c>
      <c r="D2864" s="9">
        <v>0</v>
      </c>
      <c r="E2864" s="9">
        <v>1</v>
      </c>
      <c r="F2864" s="9">
        <v>0</v>
      </c>
      <c r="G2864" s="9">
        <v>1</v>
      </c>
      <c r="H2864" s="9">
        <v>20</v>
      </c>
      <c r="I2864" s="9">
        <v>0</v>
      </c>
      <c r="J2864" s="9">
        <v>0</v>
      </c>
      <c r="K2864" s="9">
        <v>0</v>
      </c>
      <c r="L2864" s="9">
        <v>0</v>
      </c>
      <c r="M2864" s="9">
        <v>163</v>
      </c>
      <c r="N2864" s="9">
        <v>104.5</v>
      </c>
      <c r="O2864" s="9">
        <v>65</v>
      </c>
      <c r="P2864" s="9">
        <v>17.84</v>
      </c>
      <c r="Q2864" s="9">
        <v>75</v>
      </c>
      <c r="R2864" s="9">
        <v>71</v>
      </c>
    </row>
    <row r="2865" spans="1:18" x14ac:dyDescent="0.2">
      <c r="A2865" s="9">
        <v>0</v>
      </c>
      <c r="B2865" s="9">
        <v>0</v>
      </c>
      <c r="C2865" s="9">
        <v>43</v>
      </c>
      <c r="D2865" s="9">
        <v>1</v>
      </c>
      <c r="E2865" s="9">
        <v>0</v>
      </c>
      <c r="F2865" s="9">
        <v>0</v>
      </c>
      <c r="G2865" s="9">
        <v>1</v>
      </c>
      <c r="H2865" s="9">
        <v>20</v>
      </c>
      <c r="I2865" s="9">
        <v>0</v>
      </c>
      <c r="J2865" s="9">
        <v>0</v>
      </c>
      <c r="K2865" s="9">
        <v>0</v>
      </c>
      <c r="L2865" s="9">
        <v>0</v>
      </c>
      <c r="M2865" s="9">
        <v>204</v>
      </c>
      <c r="N2865" s="9">
        <v>133</v>
      </c>
      <c r="O2865" s="9">
        <v>86.5</v>
      </c>
      <c r="P2865" s="9">
        <v>26.01</v>
      </c>
      <c r="Q2865" s="9">
        <v>100</v>
      </c>
      <c r="R2865" s="9">
        <v>79</v>
      </c>
    </row>
    <row r="2866" spans="1:18" x14ac:dyDescent="0.2">
      <c r="A2866" s="9">
        <v>0</v>
      </c>
      <c r="B2866" s="9">
        <v>0</v>
      </c>
      <c r="C2866" s="9">
        <v>38</v>
      </c>
      <c r="D2866" s="9">
        <v>0</v>
      </c>
      <c r="E2866" s="9">
        <v>0</v>
      </c>
      <c r="F2866" s="9">
        <v>0</v>
      </c>
      <c r="G2866" s="9">
        <v>0</v>
      </c>
      <c r="H2866" s="9">
        <v>0</v>
      </c>
      <c r="I2866" s="9">
        <v>0</v>
      </c>
      <c r="J2866" s="9">
        <v>0</v>
      </c>
      <c r="K2866" s="9">
        <v>0</v>
      </c>
      <c r="L2866" s="9">
        <v>0</v>
      </c>
      <c r="M2866" s="9">
        <v>254</v>
      </c>
      <c r="N2866" s="9">
        <v>120.5</v>
      </c>
      <c r="O2866" s="9">
        <v>76</v>
      </c>
      <c r="P2866" s="9">
        <v>22.73</v>
      </c>
      <c r="Q2866" s="9">
        <v>75</v>
      </c>
      <c r="R2866" s="9">
        <v>78</v>
      </c>
    </row>
    <row r="2867" spans="1:18" x14ac:dyDescent="0.2">
      <c r="A2867" s="9">
        <v>0</v>
      </c>
      <c r="B2867" s="9">
        <v>0</v>
      </c>
      <c r="C2867" s="9">
        <v>64</v>
      </c>
      <c r="D2867" s="9">
        <v>0</v>
      </c>
      <c r="E2867" s="9">
        <v>0</v>
      </c>
      <c r="F2867" s="9">
        <v>1</v>
      </c>
      <c r="G2867" s="9">
        <v>0</v>
      </c>
      <c r="H2867" s="9">
        <v>0</v>
      </c>
      <c r="I2867" s="9">
        <v>0</v>
      </c>
      <c r="J2867" s="9">
        <v>0</v>
      </c>
      <c r="K2867" s="9">
        <v>1</v>
      </c>
      <c r="L2867" s="9">
        <v>0</v>
      </c>
      <c r="M2867" s="9">
        <v>200</v>
      </c>
      <c r="N2867" s="9">
        <v>151</v>
      </c>
      <c r="O2867" s="9">
        <v>90</v>
      </c>
      <c r="P2867" s="9">
        <v>21.99</v>
      </c>
      <c r="Q2867" s="9">
        <v>70</v>
      </c>
      <c r="R2867" s="9">
        <v>87</v>
      </c>
    </row>
    <row r="2868" spans="1:18" x14ac:dyDescent="0.2">
      <c r="A2868" s="9">
        <v>0</v>
      </c>
      <c r="B2868" s="9">
        <v>1</v>
      </c>
      <c r="C2868" s="9">
        <v>45</v>
      </c>
      <c r="D2868" s="9">
        <v>0</v>
      </c>
      <c r="E2868" s="9">
        <v>0</v>
      </c>
      <c r="F2868" s="9">
        <v>0</v>
      </c>
      <c r="G2868" s="9">
        <v>1</v>
      </c>
      <c r="H2868" s="9">
        <v>10</v>
      </c>
      <c r="I2868" s="9">
        <v>0</v>
      </c>
      <c r="J2868" s="9">
        <v>0</v>
      </c>
      <c r="K2868" s="9">
        <v>1</v>
      </c>
      <c r="L2868" s="9">
        <v>0</v>
      </c>
      <c r="M2868" s="9">
        <v>255</v>
      </c>
      <c r="N2868" s="9">
        <v>111</v>
      </c>
      <c r="O2868" s="9">
        <v>80</v>
      </c>
      <c r="P2868" s="9">
        <v>30.92</v>
      </c>
      <c r="Q2868" s="9">
        <v>72</v>
      </c>
      <c r="R2868" s="9">
        <v>80</v>
      </c>
    </row>
    <row r="2869" spans="1:18" x14ac:dyDescent="0.2">
      <c r="A2869" s="9">
        <v>0</v>
      </c>
      <c r="B2869" s="9">
        <v>1</v>
      </c>
      <c r="C2869" s="9">
        <v>37</v>
      </c>
      <c r="D2869" s="9">
        <v>0</v>
      </c>
      <c r="E2869" s="9">
        <v>1</v>
      </c>
      <c r="F2869" s="9">
        <v>0</v>
      </c>
      <c r="G2869" s="9">
        <v>1</v>
      </c>
      <c r="H2869" s="9">
        <v>20</v>
      </c>
      <c r="I2869" s="9">
        <v>0</v>
      </c>
      <c r="J2869" s="9">
        <v>0</v>
      </c>
      <c r="K2869" s="9">
        <v>0</v>
      </c>
      <c r="L2869" s="9">
        <v>0</v>
      </c>
      <c r="M2869" s="9">
        <v>220</v>
      </c>
      <c r="N2869" s="9">
        <v>130</v>
      </c>
      <c r="O2869" s="9">
        <v>83</v>
      </c>
      <c r="P2869" s="9">
        <v>26.71</v>
      </c>
      <c r="Q2869" s="9">
        <v>68</v>
      </c>
      <c r="R2869" s="9">
        <v>78</v>
      </c>
    </row>
    <row r="2870" spans="1:18" x14ac:dyDescent="0.2">
      <c r="A2870" s="9">
        <v>0</v>
      </c>
      <c r="B2870" s="9">
        <v>1</v>
      </c>
      <c r="C2870" s="9">
        <v>45</v>
      </c>
      <c r="D2870" s="9">
        <v>0</v>
      </c>
      <c r="E2870" s="9">
        <v>0</v>
      </c>
      <c r="F2870" s="9">
        <v>1</v>
      </c>
      <c r="G2870" s="9">
        <v>0</v>
      </c>
      <c r="H2870" s="9">
        <v>0</v>
      </c>
      <c r="I2870" s="9">
        <v>0</v>
      </c>
      <c r="J2870" s="9">
        <v>0</v>
      </c>
      <c r="K2870" s="9">
        <v>0</v>
      </c>
      <c r="L2870" s="9">
        <v>0</v>
      </c>
      <c r="M2870" s="9">
        <v>347</v>
      </c>
      <c r="N2870" s="9">
        <v>157</v>
      </c>
      <c r="O2870" s="9">
        <v>98</v>
      </c>
      <c r="P2870" s="9">
        <v>26.63</v>
      </c>
      <c r="Q2870" s="9">
        <v>88</v>
      </c>
      <c r="R2870" s="9">
        <v>80</v>
      </c>
    </row>
    <row r="2871" spans="1:18" x14ac:dyDescent="0.2">
      <c r="A2871" s="9">
        <v>1</v>
      </c>
      <c r="B2871" s="9">
        <v>1</v>
      </c>
      <c r="C2871" s="9">
        <v>48</v>
      </c>
      <c r="D2871" s="9">
        <v>1</v>
      </c>
      <c r="E2871" s="9">
        <v>0</v>
      </c>
      <c r="F2871" s="9">
        <v>0</v>
      </c>
      <c r="G2871" s="9">
        <v>0</v>
      </c>
      <c r="H2871" s="9">
        <v>0</v>
      </c>
      <c r="I2871" s="9">
        <v>0</v>
      </c>
      <c r="J2871" s="9">
        <v>0</v>
      </c>
      <c r="K2871" s="9">
        <v>1</v>
      </c>
      <c r="L2871" s="9">
        <v>0</v>
      </c>
      <c r="M2871" s="9">
        <v>259</v>
      </c>
      <c r="N2871" s="9">
        <v>147.5</v>
      </c>
      <c r="O2871" s="9">
        <v>87.5</v>
      </c>
      <c r="P2871" s="9">
        <v>25.1</v>
      </c>
      <c r="Q2871" s="9">
        <v>65</v>
      </c>
      <c r="R2871" s="9">
        <v>73</v>
      </c>
    </row>
    <row r="2872" spans="1:18" x14ac:dyDescent="0.2">
      <c r="A2872" s="9">
        <v>0</v>
      </c>
      <c r="B2872" s="9">
        <v>1</v>
      </c>
      <c r="C2872" s="9">
        <v>61</v>
      </c>
      <c r="D2872" s="9">
        <v>0</v>
      </c>
      <c r="E2872" s="9">
        <v>0</v>
      </c>
      <c r="F2872" s="9">
        <v>1</v>
      </c>
      <c r="G2872" s="9">
        <v>1</v>
      </c>
      <c r="H2872" s="9">
        <v>30</v>
      </c>
      <c r="I2872" s="9">
        <v>0</v>
      </c>
      <c r="J2872" s="9">
        <v>0</v>
      </c>
      <c r="K2872" s="9">
        <v>0</v>
      </c>
      <c r="L2872" s="9">
        <v>0</v>
      </c>
      <c r="M2872" s="9">
        <v>228</v>
      </c>
      <c r="N2872" s="9">
        <v>123</v>
      </c>
      <c r="O2872" s="9">
        <v>88</v>
      </c>
      <c r="P2872" s="9">
        <v>26.88</v>
      </c>
      <c r="Q2872" s="9">
        <v>95</v>
      </c>
      <c r="R2872" s="9">
        <v>67</v>
      </c>
    </row>
    <row r="2873" spans="1:18" x14ac:dyDescent="0.2">
      <c r="A2873" s="9">
        <v>0</v>
      </c>
      <c r="B2873" s="9">
        <v>0</v>
      </c>
      <c r="C2873" s="9">
        <v>64</v>
      </c>
      <c r="D2873" s="9">
        <v>0</v>
      </c>
      <c r="E2873" s="9">
        <v>1</v>
      </c>
      <c r="F2873" s="9">
        <v>0</v>
      </c>
      <c r="G2873" s="9">
        <v>0</v>
      </c>
      <c r="H2873" s="9">
        <v>0</v>
      </c>
      <c r="I2873" s="9">
        <v>0</v>
      </c>
      <c r="J2873" s="9">
        <v>0</v>
      </c>
      <c r="K2873" s="9">
        <v>1</v>
      </c>
      <c r="L2873" s="9">
        <v>0</v>
      </c>
      <c r="M2873" s="9">
        <v>279</v>
      </c>
      <c r="N2873" s="9">
        <v>172</v>
      </c>
      <c r="O2873" s="9">
        <v>87</v>
      </c>
      <c r="P2873" s="9">
        <v>24.01</v>
      </c>
      <c r="Q2873" s="9">
        <v>80</v>
      </c>
      <c r="R2873" s="9">
        <v>70</v>
      </c>
    </row>
    <row r="2874" spans="1:18" x14ac:dyDescent="0.2">
      <c r="A2874" s="9">
        <v>0</v>
      </c>
      <c r="B2874" s="9">
        <v>0</v>
      </c>
      <c r="C2874" s="9">
        <v>57</v>
      </c>
      <c r="D2874" s="9">
        <v>1</v>
      </c>
      <c r="E2874" s="9">
        <v>0</v>
      </c>
      <c r="F2874" s="9">
        <v>0</v>
      </c>
      <c r="G2874" s="9">
        <v>0</v>
      </c>
      <c r="H2874" s="9">
        <v>0</v>
      </c>
      <c r="I2874" s="9">
        <v>0</v>
      </c>
      <c r="J2874" s="9">
        <v>0</v>
      </c>
      <c r="K2874" s="9">
        <v>1</v>
      </c>
      <c r="L2874" s="9">
        <v>0</v>
      </c>
      <c r="M2874" s="9">
        <v>277</v>
      </c>
      <c r="N2874" s="9">
        <v>148</v>
      </c>
      <c r="O2874" s="9">
        <v>89.5</v>
      </c>
      <c r="P2874" s="9">
        <v>31.82</v>
      </c>
      <c r="Q2874" s="9">
        <v>86</v>
      </c>
      <c r="R2874" s="9">
        <v>89</v>
      </c>
    </row>
    <row r="2875" spans="1:18" x14ac:dyDescent="0.2">
      <c r="A2875" s="9">
        <v>0</v>
      </c>
      <c r="B2875" s="9">
        <v>1</v>
      </c>
      <c r="C2875" s="9">
        <v>45</v>
      </c>
      <c r="D2875" s="9">
        <v>1</v>
      </c>
      <c r="E2875" s="9">
        <v>0</v>
      </c>
      <c r="F2875" s="9">
        <v>0</v>
      </c>
      <c r="G2875" s="9">
        <v>1</v>
      </c>
      <c r="H2875" s="9">
        <v>20</v>
      </c>
      <c r="I2875" s="9">
        <v>0</v>
      </c>
      <c r="J2875" s="9">
        <v>0</v>
      </c>
      <c r="K2875" s="9">
        <v>1</v>
      </c>
      <c r="L2875" s="9">
        <v>0</v>
      </c>
      <c r="M2875" s="9">
        <v>256</v>
      </c>
      <c r="N2875" s="9">
        <v>144</v>
      </c>
      <c r="O2875" s="9">
        <v>96</v>
      </c>
      <c r="P2875" s="9">
        <v>26.6</v>
      </c>
      <c r="Q2875" s="9">
        <v>75</v>
      </c>
      <c r="R2875" s="9">
        <v>83</v>
      </c>
    </row>
    <row r="2876" spans="1:18" x14ac:dyDescent="0.2">
      <c r="A2876" s="9">
        <v>1</v>
      </c>
      <c r="B2876" s="9">
        <v>0</v>
      </c>
      <c r="C2876" s="9">
        <v>46</v>
      </c>
      <c r="D2876" s="9">
        <v>0</v>
      </c>
      <c r="E2876" s="9">
        <v>1</v>
      </c>
      <c r="F2876" s="9">
        <v>0</v>
      </c>
      <c r="G2876" s="9">
        <v>1</v>
      </c>
      <c r="H2876" s="9">
        <v>20</v>
      </c>
      <c r="I2876" s="9">
        <v>0</v>
      </c>
      <c r="J2876" s="9">
        <v>0</v>
      </c>
      <c r="K2876" s="9">
        <v>0</v>
      </c>
      <c r="L2876" s="9">
        <v>0</v>
      </c>
      <c r="M2876" s="9">
        <v>291</v>
      </c>
      <c r="N2876" s="9">
        <v>124</v>
      </c>
      <c r="O2876" s="9">
        <v>81</v>
      </c>
      <c r="P2876" s="9">
        <v>22.02</v>
      </c>
      <c r="Q2876" s="9">
        <v>78</v>
      </c>
      <c r="R2876" s="9">
        <v>78</v>
      </c>
    </row>
    <row r="2877" spans="1:18" x14ac:dyDescent="0.2">
      <c r="A2877" s="9">
        <v>0</v>
      </c>
      <c r="B2877" s="9">
        <v>1</v>
      </c>
      <c r="C2877" s="9">
        <v>46</v>
      </c>
      <c r="D2877" s="9">
        <v>1</v>
      </c>
      <c r="E2877" s="9">
        <v>0</v>
      </c>
      <c r="F2877" s="9">
        <v>0</v>
      </c>
      <c r="G2877" s="9">
        <v>0</v>
      </c>
      <c r="H2877" s="9">
        <v>0</v>
      </c>
      <c r="I2877" s="9">
        <v>0</v>
      </c>
      <c r="J2877" s="9">
        <v>0</v>
      </c>
      <c r="K2877" s="9">
        <v>0</v>
      </c>
      <c r="L2877" s="9">
        <v>0</v>
      </c>
      <c r="M2877" s="9">
        <v>188</v>
      </c>
      <c r="N2877" s="9">
        <v>135</v>
      </c>
      <c r="O2877" s="9">
        <v>95</v>
      </c>
      <c r="P2877" s="9">
        <v>26.84</v>
      </c>
      <c r="Q2877" s="9">
        <v>60</v>
      </c>
      <c r="R2877" s="9">
        <v>78</v>
      </c>
    </row>
    <row r="2878" spans="1:18" x14ac:dyDescent="0.2">
      <c r="A2878" s="9">
        <v>1</v>
      </c>
      <c r="B2878" s="9">
        <v>1</v>
      </c>
      <c r="C2878" s="9">
        <v>38</v>
      </c>
      <c r="D2878" s="9">
        <v>0</v>
      </c>
      <c r="E2878" s="9">
        <v>0</v>
      </c>
      <c r="F2878" s="9">
        <v>0</v>
      </c>
      <c r="G2878" s="9">
        <v>1</v>
      </c>
      <c r="H2878" s="9">
        <v>15</v>
      </c>
      <c r="I2878" s="9">
        <v>0</v>
      </c>
      <c r="J2878" s="9">
        <v>0</v>
      </c>
      <c r="K2878" s="9">
        <v>0</v>
      </c>
      <c r="L2878" s="9">
        <v>0</v>
      </c>
      <c r="M2878" s="9">
        <v>248</v>
      </c>
      <c r="N2878" s="9">
        <v>110</v>
      </c>
      <c r="O2878" s="9">
        <v>61</v>
      </c>
      <c r="P2878" s="9">
        <v>22.17</v>
      </c>
      <c r="Q2878" s="9">
        <v>85</v>
      </c>
      <c r="R2878" s="9">
        <v>55</v>
      </c>
    </row>
    <row r="2879" spans="1:18" x14ac:dyDescent="0.2">
      <c r="A2879" s="9">
        <v>1</v>
      </c>
      <c r="B2879" s="9">
        <v>0</v>
      </c>
      <c r="C2879" s="9">
        <v>56</v>
      </c>
      <c r="D2879" s="9">
        <v>1</v>
      </c>
      <c r="E2879" s="9">
        <v>0</v>
      </c>
      <c r="F2879" s="9">
        <v>0</v>
      </c>
      <c r="G2879" s="9">
        <v>1</v>
      </c>
      <c r="H2879" s="9">
        <v>40</v>
      </c>
      <c r="I2879" s="9">
        <v>0</v>
      </c>
      <c r="J2879" s="9">
        <v>0</v>
      </c>
      <c r="K2879" s="9">
        <v>1</v>
      </c>
      <c r="L2879" s="9">
        <v>0</v>
      </c>
      <c r="M2879" s="9">
        <v>214</v>
      </c>
      <c r="N2879" s="9">
        <v>147</v>
      </c>
      <c r="O2879" s="9">
        <v>65</v>
      </c>
      <c r="P2879" s="9">
        <v>17.68</v>
      </c>
      <c r="Q2879" s="9">
        <v>110</v>
      </c>
      <c r="R2879" s="9">
        <v>87</v>
      </c>
    </row>
    <row r="2880" spans="1:18" x14ac:dyDescent="0.2">
      <c r="A2880" s="9">
        <v>0</v>
      </c>
      <c r="B2880" s="9">
        <v>0</v>
      </c>
      <c r="C2880" s="9">
        <v>59</v>
      </c>
      <c r="D2880" s="9">
        <v>1</v>
      </c>
      <c r="E2880" s="9">
        <v>0</v>
      </c>
      <c r="F2880" s="9">
        <v>0</v>
      </c>
      <c r="G2880" s="9">
        <v>0</v>
      </c>
      <c r="H2880" s="9">
        <v>0</v>
      </c>
      <c r="I2880" s="9">
        <v>0</v>
      </c>
      <c r="J2880" s="9">
        <v>0</v>
      </c>
      <c r="K2880" s="9">
        <v>1</v>
      </c>
      <c r="L2880" s="9">
        <v>0</v>
      </c>
      <c r="M2880" s="9">
        <v>244</v>
      </c>
      <c r="N2880" s="9">
        <v>160</v>
      </c>
      <c r="O2880" s="9">
        <v>85</v>
      </c>
      <c r="P2880" s="9">
        <v>29.41</v>
      </c>
      <c r="Q2880" s="9">
        <v>72</v>
      </c>
      <c r="R2880" s="9">
        <v>85</v>
      </c>
    </row>
    <row r="2881" spans="1:18" x14ac:dyDescent="0.2">
      <c r="A2881" s="9">
        <v>0</v>
      </c>
      <c r="B2881" s="9">
        <v>0</v>
      </c>
      <c r="C2881" s="9">
        <v>48</v>
      </c>
      <c r="D2881" s="9">
        <v>0</v>
      </c>
      <c r="E2881" s="9">
        <v>0</v>
      </c>
      <c r="F2881" s="9">
        <v>1</v>
      </c>
      <c r="G2881" s="9">
        <v>0</v>
      </c>
      <c r="H2881" s="9">
        <v>0</v>
      </c>
      <c r="I2881" s="9">
        <v>0</v>
      </c>
      <c r="J2881" s="9">
        <v>0</v>
      </c>
      <c r="K2881" s="9">
        <v>1</v>
      </c>
      <c r="L2881" s="9">
        <v>0</v>
      </c>
      <c r="M2881" s="9">
        <v>205</v>
      </c>
      <c r="N2881" s="9">
        <v>140</v>
      </c>
      <c r="O2881" s="9">
        <v>99</v>
      </c>
      <c r="P2881" s="9">
        <v>24.41</v>
      </c>
      <c r="Q2881" s="9">
        <v>100</v>
      </c>
      <c r="R2881" s="9">
        <v>92</v>
      </c>
    </row>
    <row r="2882" spans="1:18" x14ac:dyDescent="0.2">
      <c r="A2882" s="9">
        <v>0</v>
      </c>
      <c r="B2882" s="9">
        <v>1</v>
      </c>
      <c r="C2882" s="9">
        <v>61</v>
      </c>
      <c r="D2882" s="9">
        <v>1</v>
      </c>
      <c r="E2882" s="9">
        <v>0</v>
      </c>
      <c r="F2882" s="9">
        <v>0</v>
      </c>
      <c r="G2882" s="9">
        <v>0</v>
      </c>
      <c r="H2882" s="9">
        <v>0</v>
      </c>
      <c r="I2882" s="9">
        <v>0</v>
      </c>
      <c r="J2882" s="9">
        <v>0</v>
      </c>
      <c r="K2882" s="9">
        <v>0</v>
      </c>
      <c r="L2882" s="9">
        <v>0</v>
      </c>
      <c r="M2882" s="9">
        <v>300</v>
      </c>
      <c r="N2882" s="9">
        <v>127</v>
      </c>
      <c r="O2882" s="9">
        <v>75</v>
      </c>
      <c r="P2882" s="9">
        <v>24.93</v>
      </c>
      <c r="Q2882" s="9">
        <v>48</v>
      </c>
      <c r="R2882" s="9">
        <v>78</v>
      </c>
    </row>
    <row r="2883" spans="1:18" x14ac:dyDescent="0.2">
      <c r="A2883" s="9">
        <v>0</v>
      </c>
      <c r="B2883" s="9">
        <v>1</v>
      </c>
      <c r="C2883" s="9">
        <v>40</v>
      </c>
      <c r="D2883" s="9">
        <v>0</v>
      </c>
      <c r="E2883" s="9">
        <v>0</v>
      </c>
      <c r="F2883" s="9">
        <v>0</v>
      </c>
      <c r="G2883" s="9">
        <v>1</v>
      </c>
      <c r="H2883" s="9">
        <v>40</v>
      </c>
      <c r="I2883" s="9">
        <v>0</v>
      </c>
      <c r="J2883" s="9">
        <v>0</v>
      </c>
      <c r="K2883" s="9">
        <v>0</v>
      </c>
      <c r="L2883" s="9">
        <v>0</v>
      </c>
      <c r="M2883" s="9">
        <v>334</v>
      </c>
      <c r="N2883" s="9">
        <v>120</v>
      </c>
      <c r="O2883" s="9">
        <v>77</v>
      </c>
      <c r="P2883" s="9">
        <v>22.66</v>
      </c>
      <c r="Q2883" s="9">
        <v>82</v>
      </c>
      <c r="R2883" s="9">
        <v>92</v>
      </c>
    </row>
    <row r="2884" spans="1:18" x14ac:dyDescent="0.2">
      <c r="A2884" s="9">
        <v>0</v>
      </c>
      <c r="B2884" s="9">
        <v>1</v>
      </c>
      <c r="C2884" s="9">
        <v>41</v>
      </c>
      <c r="D2884" s="9">
        <v>0</v>
      </c>
      <c r="E2884" s="9">
        <v>1</v>
      </c>
      <c r="F2884" s="9">
        <v>0</v>
      </c>
      <c r="G2884" s="9">
        <v>0</v>
      </c>
      <c r="H2884" s="9">
        <v>0</v>
      </c>
      <c r="I2884" s="9">
        <v>0</v>
      </c>
      <c r="J2884" s="9">
        <v>0</v>
      </c>
      <c r="K2884" s="9">
        <v>0</v>
      </c>
      <c r="L2884" s="9">
        <v>0</v>
      </c>
      <c r="M2884" s="9">
        <v>246</v>
      </c>
      <c r="N2884" s="9">
        <v>111.5</v>
      </c>
      <c r="O2884" s="9">
        <v>67</v>
      </c>
      <c r="P2884" s="9">
        <v>18.760000000000002</v>
      </c>
      <c r="Q2884" s="9">
        <v>65</v>
      </c>
      <c r="R2884" s="9">
        <v>60</v>
      </c>
    </row>
    <row r="2885" spans="1:18" x14ac:dyDescent="0.2">
      <c r="A2885" s="9">
        <v>0</v>
      </c>
      <c r="B2885" s="9">
        <v>0</v>
      </c>
      <c r="C2885" s="9">
        <v>45</v>
      </c>
      <c r="D2885" s="9">
        <v>1</v>
      </c>
      <c r="E2885" s="9">
        <v>0</v>
      </c>
      <c r="F2885" s="9">
        <v>0</v>
      </c>
      <c r="G2885" s="9">
        <v>0</v>
      </c>
      <c r="H2885" s="9">
        <v>0</v>
      </c>
      <c r="I2885" s="9">
        <v>0</v>
      </c>
      <c r="J2885" s="9">
        <v>0</v>
      </c>
      <c r="K2885" s="9">
        <v>0</v>
      </c>
      <c r="L2885" s="9">
        <v>0</v>
      </c>
      <c r="M2885" s="9">
        <v>285</v>
      </c>
      <c r="N2885" s="9">
        <v>120</v>
      </c>
      <c r="O2885" s="9">
        <v>80</v>
      </c>
      <c r="P2885" s="9">
        <v>27.45</v>
      </c>
      <c r="Q2885" s="9">
        <v>84</v>
      </c>
      <c r="R2885" s="9">
        <v>93</v>
      </c>
    </row>
    <row r="2886" spans="1:18" x14ac:dyDescent="0.2">
      <c r="A2886" s="9">
        <v>0</v>
      </c>
      <c r="B2886" s="9">
        <v>1</v>
      </c>
      <c r="C2886" s="9">
        <v>59</v>
      </c>
      <c r="D2886" s="9">
        <v>1</v>
      </c>
      <c r="E2886" s="9">
        <v>0</v>
      </c>
      <c r="F2886" s="9">
        <v>0</v>
      </c>
      <c r="G2886" s="9">
        <v>1</v>
      </c>
      <c r="H2886" s="9">
        <v>43</v>
      </c>
      <c r="I2886" s="9">
        <v>0</v>
      </c>
      <c r="J2886" s="9">
        <v>0</v>
      </c>
      <c r="K2886" s="9">
        <v>0</v>
      </c>
      <c r="L2886" s="9">
        <v>0</v>
      </c>
      <c r="M2886" s="9">
        <v>162</v>
      </c>
      <c r="N2886" s="9">
        <v>117</v>
      </c>
      <c r="O2886" s="9">
        <v>73</v>
      </c>
      <c r="P2886" s="9">
        <v>25.01</v>
      </c>
      <c r="Q2886" s="9">
        <v>96</v>
      </c>
      <c r="R2886" s="9">
        <v>87</v>
      </c>
    </row>
    <row r="2887" spans="1:18" x14ac:dyDescent="0.2">
      <c r="A2887" s="9">
        <v>0</v>
      </c>
      <c r="B2887" s="9">
        <v>0</v>
      </c>
      <c r="C2887" s="9">
        <v>58</v>
      </c>
      <c r="D2887" s="9">
        <v>0</v>
      </c>
      <c r="E2887" s="9">
        <v>1</v>
      </c>
      <c r="F2887" s="9">
        <v>0</v>
      </c>
      <c r="G2887" s="9">
        <v>0</v>
      </c>
      <c r="H2887" s="9">
        <v>0</v>
      </c>
      <c r="I2887" s="9">
        <v>0</v>
      </c>
      <c r="J2887" s="9">
        <v>0</v>
      </c>
      <c r="K2887" s="9">
        <v>1</v>
      </c>
      <c r="L2887" s="9">
        <v>0</v>
      </c>
      <c r="M2887" s="9">
        <v>345</v>
      </c>
      <c r="N2887" s="9">
        <v>188</v>
      </c>
      <c r="O2887" s="9">
        <v>102</v>
      </c>
      <c r="P2887" s="9">
        <v>28.89</v>
      </c>
      <c r="Q2887" s="9">
        <v>95</v>
      </c>
      <c r="R2887" s="9">
        <v>78</v>
      </c>
    </row>
    <row r="2888" spans="1:18" x14ac:dyDescent="0.2">
      <c r="A2888" s="9">
        <v>1</v>
      </c>
      <c r="B2888" s="9">
        <v>1</v>
      </c>
      <c r="C2888" s="9">
        <v>47</v>
      </c>
      <c r="D2888" s="9">
        <v>0</v>
      </c>
      <c r="E2888" s="9">
        <v>0</v>
      </c>
      <c r="F2888" s="9">
        <v>0</v>
      </c>
      <c r="G2888" s="9">
        <v>0</v>
      </c>
      <c r="H2888" s="9">
        <v>0</v>
      </c>
      <c r="I2888" s="9">
        <v>0</v>
      </c>
      <c r="J2888" s="9">
        <v>0</v>
      </c>
      <c r="K2888" s="9">
        <v>1</v>
      </c>
      <c r="L2888" s="9">
        <v>0</v>
      </c>
      <c r="M2888" s="9">
        <v>270</v>
      </c>
      <c r="N2888" s="9">
        <v>152.5</v>
      </c>
      <c r="O2888" s="9">
        <v>108</v>
      </c>
      <c r="P2888" s="9">
        <v>26.09</v>
      </c>
      <c r="Q2888" s="9">
        <v>90</v>
      </c>
      <c r="R2888" s="9">
        <v>88</v>
      </c>
    </row>
    <row r="2889" spans="1:18" x14ac:dyDescent="0.2">
      <c r="A2889" s="9">
        <v>0</v>
      </c>
      <c r="B2889" s="9">
        <v>0</v>
      </c>
      <c r="C2889" s="9">
        <v>39</v>
      </c>
      <c r="D2889" s="9">
        <v>0</v>
      </c>
      <c r="E2889" s="9">
        <v>0</v>
      </c>
      <c r="F2889" s="9">
        <v>0</v>
      </c>
      <c r="G2889" s="9">
        <v>0</v>
      </c>
      <c r="H2889" s="9">
        <v>0</v>
      </c>
      <c r="I2889" s="9">
        <v>0</v>
      </c>
      <c r="J2889" s="9">
        <v>0</v>
      </c>
      <c r="K2889" s="9">
        <v>0</v>
      </c>
      <c r="L2889" s="9">
        <v>0</v>
      </c>
      <c r="M2889" s="9">
        <v>181</v>
      </c>
      <c r="N2889" s="9">
        <v>112</v>
      </c>
      <c r="O2889" s="9">
        <v>71</v>
      </c>
      <c r="P2889" s="9">
        <v>21.8</v>
      </c>
      <c r="Q2889" s="9">
        <v>77</v>
      </c>
      <c r="R2889" s="9">
        <v>67</v>
      </c>
    </row>
    <row r="2890" spans="1:18" x14ac:dyDescent="0.2">
      <c r="A2890" s="9">
        <v>0</v>
      </c>
      <c r="B2890" s="9">
        <v>1</v>
      </c>
      <c r="C2890" s="9">
        <v>65</v>
      </c>
      <c r="D2890" s="9">
        <v>0</v>
      </c>
      <c r="E2890" s="9">
        <v>0</v>
      </c>
      <c r="F2890" s="9">
        <v>0</v>
      </c>
      <c r="G2890" s="9">
        <v>0</v>
      </c>
      <c r="H2890" s="9">
        <v>0</v>
      </c>
      <c r="I2890" s="9">
        <v>0</v>
      </c>
      <c r="J2890" s="9">
        <v>0</v>
      </c>
      <c r="K2890" s="9">
        <v>0</v>
      </c>
      <c r="L2890" s="9">
        <v>0</v>
      </c>
      <c r="M2890" s="9">
        <v>205</v>
      </c>
      <c r="N2890" s="9">
        <v>106</v>
      </c>
      <c r="O2890" s="9">
        <v>73</v>
      </c>
      <c r="P2890" s="9">
        <v>23.14</v>
      </c>
      <c r="Q2890" s="9">
        <v>66</v>
      </c>
      <c r="R2890" s="9">
        <v>87</v>
      </c>
    </row>
    <row r="2891" spans="1:18" x14ac:dyDescent="0.2">
      <c r="A2891" s="9">
        <v>0</v>
      </c>
      <c r="B2891" s="9">
        <v>1</v>
      </c>
      <c r="C2891" s="9">
        <v>37</v>
      </c>
      <c r="D2891" s="9">
        <v>1</v>
      </c>
      <c r="E2891" s="9">
        <v>0</v>
      </c>
      <c r="F2891" s="9">
        <v>0</v>
      </c>
      <c r="G2891" s="9">
        <v>1</v>
      </c>
      <c r="H2891" s="9">
        <v>30</v>
      </c>
      <c r="I2891" s="9">
        <v>0</v>
      </c>
      <c r="J2891" s="9">
        <v>0</v>
      </c>
      <c r="K2891" s="9">
        <v>0</v>
      </c>
      <c r="L2891" s="9">
        <v>0</v>
      </c>
      <c r="M2891" s="9">
        <v>189</v>
      </c>
      <c r="N2891" s="9">
        <v>127</v>
      </c>
      <c r="O2891" s="9">
        <v>85</v>
      </c>
      <c r="P2891" s="9">
        <v>32.35</v>
      </c>
      <c r="Q2891" s="9">
        <v>88</v>
      </c>
      <c r="R2891" s="9">
        <v>84</v>
      </c>
    </row>
    <row r="2892" spans="1:18" x14ac:dyDescent="0.2">
      <c r="A2892" s="9">
        <v>0</v>
      </c>
      <c r="B2892" s="9">
        <v>1</v>
      </c>
      <c r="C2892" s="9">
        <v>40</v>
      </c>
      <c r="D2892" s="9">
        <v>0</v>
      </c>
      <c r="E2892" s="9">
        <v>1</v>
      </c>
      <c r="F2892" s="9">
        <v>0</v>
      </c>
      <c r="G2892" s="9">
        <v>0</v>
      </c>
      <c r="H2892" s="9">
        <v>0</v>
      </c>
      <c r="I2892" s="9">
        <v>0</v>
      </c>
      <c r="J2892" s="9">
        <v>0</v>
      </c>
      <c r="K2892" s="9">
        <v>0</v>
      </c>
      <c r="L2892" s="9">
        <v>0</v>
      </c>
      <c r="M2892" s="9">
        <v>192</v>
      </c>
      <c r="N2892" s="9">
        <v>128</v>
      </c>
      <c r="O2892" s="9">
        <v>81</v>
      </c>
      <c r="P2892" s="9">
        <v>25.41</v>
      </c>
      <c r="Q2892" s="9">
        <v>75</v>
      </c>
      <c r="R2892" s="9">
        <v>76</v>
      </c>
    </row>
    <row r="2893" spans="1:18" x14ac:dyDescent="0.2">
      <c r="A2893" s="9">
        <v>0</v>
      </c>
      <c r="B2893" s="9">
        <v>0</v>
      </c>
      <c r="C2893" s="9">
        <v>53</v>
      </c>
      <c r="D2893" s="9">
        <v>1</v>
      </c>
      <c r="E2893" s="9">
        <v>0</v>
      </c>
      <c r="F2893" s="9">
        <v>0</v>
      </c>
      <c r="G2893" s="9">
        <v>0</v>
      </c>
      <c r="H2893" s="9">
        <v>0</v>
      </c>
      <c r="I2893" s="9">
        <v>0</v>
      </c>
      <c r="J2893" s="9">
        <v>0</v>
      </c>
      <c r="K2893" s="9">
        <v>1</v>
      </c>
      <c r="L2893" s="9">
        <v>0</v>
      </c>
      <c r="M2893" s="9">
        <v>272</v>
      </c>
      <c r="N2893" s="9">
        <v>165</v>
      </c>
      <c r="O2893" s="9">
        <v>95</v>
      </c>
      <c r="P2893" s="9">
        <v>28.92</v>
      </c>
      <c r="Q2893" s="9">
        <v>100</v>
      </c>
      <c r="R2893" s="9">
        <v>100</v>
      </c>
    </row>
    <row r="2894" spans="1:18" x14ac:dyDescent="0.2">
      <c r="A2894" s="9">
        <v>0</v>
      </c>
      <c r="B2894" s="9">
        <v>0</v>
      </c>
      <c r="C2894" s="9">
        <v>38</v>
      </c>
      <c r="D2894" s="9">
        <v>0</v>
      </c>
      <c r="E2894" s="9">
        <v>0</v>
      </c>
      <c r="F2894" s="9">
        <v>1</v>
      </c>
      <c r="G2894" s="9">
        <v>1</v>
      </c>
      <c r="H2894" s="9">
        <v>20</v>
      </c>
      <c r="I2894" s="9">
        <v>0</v>
      </c>
      <c r="J2894" s="9">
        <v>0</v>
      </c>
      <c r="K2894" s="9">
        <v>0</v>
      </c>
      <c r="L2894" s="9">
        <v>0</v>
      </c>
      <c r="M2894" s="9">
        <v>167</v>
      </c>
      <c r="N2894" s="9">
        <v>105</v>
      </c>
      <c r="O2894" s="9">
        <v>70</v>
      </c>
      <c r="P2894" s="9">
        <v>19.760000000000002</v>
      </c>
      <c r="Q2894" s="9">
        <v>80</v>
      </c>
      <c r="R2894" s="9">
        <v>80</v>
      </c>
    </row>
    <row r="2895" spans="1:18" x14ac:dyDescent="0.2">
      <c r="A2895" s="9">
        <v>0</v>
      </c>
      <c r="B2895" s="9">
        <v>0</v>
      </c>
      <c r="C2895" s="9">
        <v>57</v>
      </c>
      <c r="D2895" s="9">
        <v>0</v>
      </c>
      <c r="E2895" s="9">
        <v>0</v>
      </c>
      <c r="F2895" s="9">
        <v>0</v>
      </c>
      <c r="G2895" s="9">
        <v>0</v>
      </c>
      <c r="H2895" s="9">
        <v>0</v>
      </c>
      <c r="I2895" s="9">
        <v>0</v>
      </c>
      <c r="J2895" s="9">
        <v>0</v>
      </c>
      <c r="K2895" s="9">
        <v>1</v>
      </c>
      <c r="L2895" s="9">
        <v>0</v>
      </c>
      <c r="M2895" s="9">
        <v>236</v>
      </c>
      <c r="N2895" s="9">
        <v>164</v>
      </c>
      <c r="O2895" s="9">
        <v>100</v>
      </c>
      <c r="P2895" s="9">
        <v>25.45</v>
      </c>
      <c r="Q2895" s="9">
        <v>90</v>
      </c>
      <c r="R2895" s="9">
        <v>67</v>
      </c>
    </row>
    <row r="2896" spans="1:18" x14ac:dyDescent="0.2">
      <c r="A2896" s="9">
        <v>0</v>
      </c>
      <c r="B2896" s="9">
        <v>1</v>
      </c>
      <c r="C2896" s="9">
        <v>42</v>
      </c>
      <c r="D2896" s="9">
        <v>1</v>
      </c>
      <c r="E2896" s="9">
        <v>0</v>
      </c>
      <c r="F2896" s="9">
        <v>0</v>
      </c>
      <c r="G2896" s="9">
        <v>1</v>
      </c>
      <c r="H2896" s="9">
        <v>20</v>
      </c>
      <c r="I2896" s="9">
        <v>0</v>
      </c>
      <c r="J2896" s="9">
        <v>0</v>
      </c>
      <c r="K2896" s="9">
        <v>0</v>
      </c>
      <c r="L2896" s="9">
        <v>0</v>
      </c>
      <c r="M2896" s="9">
        <v>143</v>
      </c>
      <c r="N2896" s="9">
        <v>119</v>
      </c>
      <c r="O2896" s="9">
        <v>73</v>
      </c>
      <c r="P2896" s="9">
        <v>22.04</v>
      </c>
      <c r="Q2896" s="9">
        <v>60</v>
      </c>
      <c r="R2896" s="9">
        <v>70</v>
      </c>
    </row>
    <row r="2897" spans="1:18" x14ac:dyDescent="0.2">
      <c r="A2897" s="9">
        <v>0</v>
      </c>
      <c r="B2897" s="9">
        <v>0</v>
      </c>
      <c r="C2897" s="9">
        <v>39</v>
      </c>
      <c r="D2897" s="9">
        <v>0</v>
      </c>
      <c r="E2897" s="9">
        <v>1</v>
      </c>
      <c r="F2897" s="9">
        <v>0</v>
      </c>
      <c r="G2897" s="9">
        <v>0</v>
      </c>
      <c r="H2897" s="9">
        <v>0</v>
      </c>
      <c r="I2897" s="9">
        <v>0</v>
      </c>
      <c r="J2897" s="9">
        <v>0</v>
      </c>
      <c r="K2897" s="9">
        <v>0</v>
      </c>
      <c r="L2897" s="9">
        <v>0</v>
      </c>
      <c r="M2897" s="9">
        <v>202</v>
      </c>
      <c r="N2897" s="9">
        <v>100.5</v>
      </c>
      <c r="O2897" s="9">
        <v>67</v>
      </c>
      <c r="P2897" s="9">
        <v>21.33</v>
      </c>
      <c r="Q2897" s="9">
        <v>63</v>
      </c>
      <c r="R2897" s="9">
        <v>78</v>
      </c>
    </row>
    <row r="2898" spans="1:18" x14ac:dyDescent="0.2">
      <c r="A2898" s="9">
        <v>0</v>
      </c>
      <c r="B2898" s="9">
        <v>0</v>
      </c>
      <c r="C2898" s="9">
        <v>39</v>
      </c>
      <c r="D2898" s="9">
        <v>0</v>
      </c>
      <c r="E2898" s="9">
        <v>0</v>
      </c>
      <c r="F2898" s="9">
        <v>0</v>
      </c>
      <c r="G2898" s="9">
        <v>1</v>
      </c>
      <c r="H2898" s="9">
        <v>25</v>
      </c>
      <c r="I2898" s="9">
        <v>0</v>
      </c>
      <c r="J2898" s="9">
        <v>0</v>
      </c>
      <c r="K2898" s="9">
        <v>0</v>
      </c>
      <c r="L2898" s="9">
        <v>0</v>
      </c>
      <c r="M2898" s="9">
        <v>200</v>
      </c>
      <c r="N2898" s="9">
        <v>110</v>
      </c>
      <c r="O2898" s="9">
        <v>68</v>
      </c>
      <c r="P2898" s="9">
        <v>20.239999999999998</v>
      </c>
      <c r="Q2898" s="9">
        <v>79</v>
      </c>
      <c r="R2898" s="9">
        <v>62</v>
      </c>
    </row>
    <row r="2899" spans="1:18" x14ac:dyDescent="0.2">
      <c r="A2899" s="9">
        <v>0</v>
      </c>
      <c r="B2899" s="9">
        <v>0</v>
      </c>
      <c r="C2899" s="9">
        <v>65</v>
      </c>
      <c r="D2899" s="9">
        <v>1</v>
      </c>
      <c r="E2899" s="9">
        <v>0</v>
      </c>
      <c r="F2899" s="9">
        <v>0</v>
      </c>
      <c r="G2899" s="9">
        <v>0</v>
      </c>
      <c r="H2899" s="9">
        <v>0</v>
      </c>
      <c r="I2899" s="9">
        <v>0</v>
      </c>
      <c r="J2899" s="9">
        <v>0</v>
      </c>
      <c r="K2899" s="9">
        <v>1</v>
      </c>
      <c r="L2899" s="9">
        <v>1</v>
      </c>
      <c r="M2899" s="9">
        <v>304</v>
      </c>
      <c r="N2899" s="9">
        <v>139</v>
      </c>
      <c r="O2899" s="9">
        <v>75</v>
      </c>
      <c r="P2899" s="9">
        <v>25.12</v>
      </c>
      <c r="Q2899" s="9">
        <v>82</v>
      </c>
      <c r="R2899" s="9">
        <v>116</v>
      </c>
    </row>
    <row r="2900" spans="1:18" x14ac:dyDescent="0.2">
      <c r="A2900" s="9">
        <v>0</v>
      </c>
      <c r="B2900" s="9">
        <v>0</v>
      </c>
      <c r="C2900" s="9">
        <v>46</v>
      </c>
      <c r="D2900" s="9">
        <v>1</v>
      </c>
      <c r="E2900" s="9">
        <v>0</v>
      </c>
      <c r="F2900" s="9">
        <v>0</v>
      </c>
      <c r="G2900" s="9">
        <v>1</v>
      </c>
      <c r="H2900" s="9">
        <v>10</v>
      </c>
      <c r="I2900" s="9">
        <v>0</v>
      </c>
      <c r="J2900" s="9">
        <v>0</v>
      </c>
      <c r="K2900" s="9">
        <v>0</v>
      </c>
      <c r="L2900" s="9">
        <v>0</v>
      </c>
      <c r="M2900" s="9">
        <v>263</v>
      </c>
      <c r="N2900" s="9">
        <v>110</v>
      </c>
      <c r="O2900" s="9">
        <v>65</v>
      </c>
      <c r="P2900" s="9">
        <v>27.27</v>
      </c>
      <c r="Q2900" s="9">
        <v>84</v>
      </c>
      <c r="R2900" s="9">
        <v>73</v>
      </c>
    </row>
    <row r="2901" spans="1:18" x14ac:dyDescent="0.2">
      <c r="A2901" s="9">
        <v>0</v>
      </c>
      <c r="B2901" s="9">
        <v>1</v>
      </c>
      <c r="C2901" s="9">
        <v>58</v>
      </c>
      <c r="D2901" s="9">
        <v>0</v>
      </c>
      <c r="E2901" s="9">
        <v>1</v>
      </c>
      <c r="F2901" s="9">
        <v>0</v>
      </c>
      <c r="G2901" s="9">
        <v>0</v>
      </c>
      <c r="H2901" s="9">
        <v>0</v>
      </c>
      <c r="I2901" s="9">
        <v>0</v>
      </c>
      <c r="J2901" s="9">
        <v>0</v>
      </c>
      <c r="K2901" s="9">
        <v>1</v>
      </c>
      <c r="L2901" s="9">
        <v>0</v>
      </c>
      <c r="M2901" s="9">
        <v>230</v>
      </c>
      <c r="N2901" s="9">
        <v>128</v>
      </c>
      <c r="O2901" s="9">
        <v>88</v>
      </c>
      <c r="P2901" s="9">
        <v>25.98</v>
      </c>
      <c r="Q2901" s="9">
        <v>75</v>
      </c>
      <c r="R2901" s="9">
        <v>58</v>
      </c>
    </row>
    <row r="2902" spans="1:18" x14ac:dyDescent="0.2">
      <c r="A2902" s="9">
        <v>0</v>
      </c>
      <c r="B2902" s="9">
        <v>1</v>
      </c>
      <c r="C2902" s="9">
        <v>68</v>
      </c>
      <c r="D2902" s="9">
        <v>1</v>
      </c>
      <c r="E2902" s="9">
        <v>0</v>
      </c>
      <c r="F2902" s="9">
        <v>0</v>
      </c>
      <c r="G2902" s="9">
        <v>0</v>
      </c>
      <c r="H2902" s="9">
        <v>0</v>
      </c>
      <c r="I2902" s="9">
        <v>0</v>
      </c>
      <c r="J2902" s="9">
        <v>0</v>
      </c>
      <c r="K2902" s="9">
        <v>0</v>
      </c>
      <c r="L2902" s="9">
        <v>0</v>
      </c>
      <c r="M2902" s="9">
        <v>258</v>
      </c>
      <c r="N2902" s="9">
        <v>128</v>
      </c>
      <c r="O2902" s="9">
        <v>79</v>
      </c>
      <c r="P2902" s="9">
        <v>29.54</v>
      </c>
      <c r="Q2902" s="9">
        <v>85</v>
      </c>
      <c r="R2902" s="9">
        <v>86</v>
      </c>
    </row>
    <row r="2903" spans="1:18" x14ac:dyDescent="0.2">
      <c r="A2903" s="9">
        <v>0</v>
      </c>
      <c r="B2903" s="9">
        <v>1</v>
      </c>
      <c r="C2903" s="9">
        <v>38</v>
      </c>
      <c r="D2903" s="9">
        <v>0</v>
      </c>
      <c r="E2903" s="9">
        <v>0</v>
      </c>
      <c r="F2903" s="9">
        <v>0</v>
      </c>
      <c r="G2903" s="9">
        <v>0</v>
      </c>
      <c r="H2903" s="9">
        <v>0</v>
      </c>
      <c r="I2903" s="9">
        <v>0</v>
      </c>
      <c r="J2903" s="9">
        <v>0</v>
      </c>
      <c r="K2903" s="9">
        <v>0</v>
      </c>
      <c r="L2903" s="9">
        <v>0</v>
      </c>
      <c r="M2903" s="9">
        <v>210</v>
      </c>
      <c r="N2903" s="9">
        <v>116.5</v>
      </c>
      <c r="O2903" s="9">
        <v>74</v>
      </c>
      <c r="P2903" s="9">
        <v>21.19</v>
      </c>
      <c r="Q2903" s="9">
        <v>65</v>
      </c>
      <c r="R2903" s="9">
        <v>89</v>
      </c>
    </row>
    <row r="2904" spans="1:18" x14ac:dyDescent="0.2">
      <c r="A2904" s="9">
        <v>0</v>
      </c>
      <c r="B2904" s="9">
        <v>1</v>
      </c>
      <c r="C2904" s="9">
        <v>52</v>
      </c>
      <c r="D2904" s="9">
        <v>1</v>
      </c>
      <c r="E2904" s="9">
        <v>0</v>
      </c>
      <c r="F2904" s="9">
        <v>0</v>
      </c>
      <c r="G2904" s="9">
        <v>1</v>
      </c>
      <c r="H2904" s="9">
        <v>20</v>
      </c>
      <c r="I2904" s="9">
        <v>0</v>
      </c>
      <c r="J2904" s="9">
        <v>0</v>
      </c>
      <c r="K2904" s="9">
        <v>1</v>
      </c>
      <c r="L2904" s="9">
        <v>0</v>
      </c>
      <c r="M2904" s="9">
        <v>232</v>
      </c>
      <c r="N2904" s="9">
        <v>155</v>
      </c>
      <c r="O2904" s="9">
        <v>80.5</v>
      </c>
      <c r="P2904" s="9">
        <v>29.6</v>
      </c>
      <c r="Q2904" s="9">
        <v>72</v>
      </c>
      <c r="R2904" s="9">
        <v>67</v>
      </c>
    </row>
    <row r="2905" spans="1:18" x14ac:dyDescent="0.2">
      <c r="A2905" s="9">
        <v>0</v>
      </c>
      <c r="B2905" s="9">
        <v>0</v>
      </c>
      <c r="C2905" s="9">
        <v>63</v>
      </c>
      <c r="D2905" s="9">
        <v>1</v>
      </c>
      <c r="E2905" s="9">
        <v>0</v>
      </c>
      <c r="F2905" s="9">
        <v>0</v>
      </c>
      <c r="G2905" s="9">
        <v>0</v>
      </c>
      <c r="H2905" s="9">
        <v>0</v>
      </c>
      <c r="I2905" s="9">
        <v>0</v>
      </c>
      <c r="J2905" s="9">
        <v>0</v>
      </c>
      <c r="K2905" s="9">
        <v>1</v>
      </c>
      <c r="L2905" s="9">
        <v>0</v>
      </c>
      <c r="M2905" s="9">
        <v>258</v>
      </c>
      <c r="N2905" s="9">
        <v>166</v>
      </c>
      <c r="O2905" s="9">
        <v>92</v>
      </c>
      <c r="P2905" s="9">
        <v>26.91</v>
      </c>
      <c r="Q2905" s="9">
        <v>75</v>
      </c>
      <c r="R2905" s="9">
        <v>78</v>
      </c>
    </row>
    <row r="2906" spans="1:18" x14ac:dyDescent="0.2">
      <c r="A2906" s="9">
        <v>0</v>
      </c>
      <c r="B2906" s="9">
        <v>0</v>
      </c>
      <c r="C2906" s="9">
        <v>54</v>
      </c>
      <c r="D2906" s="9">
        <v>1</v>
      </c>
      <c r="E2906" s="9">
        <v>0</v>
      </c>
      <c r="F2906" s="9">
        <v>0</v>
      </c>
      <c r="G2906" s="9">
        <v>0</v>
      </c>
      <c r="H2906" s="9">
        <v>0</v>
      </c>
      <c r="I2906" s="9">
        <v>0</v>
      </c>
      <c r="J2906" s="9">
        <v>0</v>
      </c>
      <c r="K2906" s="9">
        <v>0</v>
      </c>
      <c r="L2906" s="9">
        <v>0</v>
      </c>
      <c r="M2906" s="9">
        <v>260</v>
      </c>
      <c r="N2906" s="9">
        <v>173</v>
      </c>
      <c r="O2906" s="9">
        <v>88</v>
      </c>
      <c r="P2906" s="9">
        <v>27.2</v>
      </c>
      <c r="Q2906" s="9">
        <v>73</v>
      </c>
      <c r="R2906" s="9">
        <v>87</v>
      </c>
    </row>
    <row r="2907" spans="1:18" x14ac:dyDescent="0.2">
      <c r="A2907" s="9">
        <v>0</v>
      </c>
      <c r="B2907" s="9">
        <v>1</v>
      </c>
      <c r="C2907" s="9">
        <v>44</v>
      </c>
      <c r="D2907" s="9">
        <v>1</v>
      </c>
      <c r="E2907" s="9">
        <v>0</v>
      </c>
      <c r="F2907" s="9">
        <v>0</v>
      </c>
      <c r="G2907" s="9">
        <v>0</v>
      </c>
      <c r="H2907" s="9">
        <v>0</v>
      </c>
      <c r="I2907" s="9">
        <v>0</v>
      </c>
      <c r="J2907" s="9">
        <v>0</v>
      </c>
      <c r="K2907" s="9">
        <v>1</v>
      </c>
      <c r="L2907" s="9">
        <v>0</v>
      </c>
      <c r="M2907" s="9">
        <v>212</v>
      </c>
      <c r="N2907" s="9">
        <v>130</v>
      </c>
      <c r="O2907" s="9">
        <v>94</v>
      </c>
      <c r="P2907" s="9">
        <v>26.97</v>
      </c>
      <c r="Q2907" s="9">
        <v>80</v>
      </c>
      <c r="R2907" s="9">
        <v>64</v>
      </c>
    </row>
    <row r="2908" spans="1:18" x14ac:dyDescent="0.2">
      <c r="A2908" s="9">
        <v>1</v>
      </c>
      <c r="B2908" s="9">
        <v>0</v>
      </c>
      <c r="C2908" s="9">
        <v>47</v>
      </c>
      <c r="D2908" s="9">
        <v>0</v>
      </c>
      <c r="E2908" s="9">
        <v>0</v>
      </c>
      <c r="F2908" s="9">
        <v>1</v>
      </c>
      <c r="G2908" s="9">
        <v>0</v>
      </c>
      <c r="H2908" s="9">
        <v>0</v>
      </c>
      <c r="I2908" s="9">
        <v>0</v>
      </c>
      <c r="J2908" s="9">
        <v>0</v>
      </c>
      <c r="K2908" s="9">
        <v>0</v>
      </c>
      <c r="L2908" s="9">
        <v>0</v>
      </c>
      <c r="M2908" s="9">
        <v>230</v>
      </c>
      <c r="N2908" s="9">
        <v>137</v>
      </c>
      <c r="O2908" s="9">
        <v>79</v>
      </c>
      <c r="P2908" s="9">
        <v>27.13</v>
      </c>
      <c r="Q2908" s="9">
        <v>75</v>
      </c>
      <c r="R2908" s="9">
        <v>76</v>
      </c>
    </row>
    <row r="2909" spans="1:18" x14ac:dyDescent="0.2">
      <c r="A2909" s="9">
        <v>0</v>
      </c>
      <c r="B2909" s="9">
        <v>0</v>
      </c>
      <c r="C2909" s="9">
        <v>42</v>
      </c>
      <c r="D2909" s="9">
        <v>0</v>
      </c>
      <c r="E2909" s="9">
        <v>1</v>
      </c>
      <c r="F2909" s="9">
        <v>0</v>
      </c>
      <c r="G2909" s="9">
        <v>0</v>
      </c>
      <c r="H2909" s="9">
        <v>0</v>
      </c>
      <c r="I2909" s="9">
        <v>0</v>
      </c>
      <c r="J2909" s="9">
        <v>0</v>
      </c>
      <c r="K2909" s="9">
        <v>0</v>
      </c>
      <c r="L2909" s="9">
        <v>0</v>
      </c>
      <c r="M2909" s="9">
        <v>205</v>
      </c>
      <c r="N2909" s="9">
        <v>112</v>
      </c>
      <c r="O2909" s="9">
        <v>65</v>
      </c>
      <c r="P2909" s="9">
        <v>27.35</v>
      </c>
      <c r="Q2909" s="9">
        <v>79</v>
      </c>
      <c r="R2909" s="9">
        <v>60</v>
      </c>
    </row>
    <row r="2910" spans="1:18" x14ac:dyDescent="0.2">
      <c r="A2910" s="9">
        <v>0</v>
      </c>
      <c r="B2910" s="9">
        <v>1</v>
      </c>
      <c r="C2910" s="9">
        <v>59</v>
      </c>
      <c r="D2910" s="9">
        <v>0</v>
      </c>
      <c r="E2910" s="9">
        <v>0</v>
      </c>
      <c r="F2910" s="9">
        <v>1</v>
      </c>
      <c r="G2910" s="9">
        <v>1</v>
      </c>
      <c r="H2910" s="9">
        <v>20</v>
      </c>
      <c r="I2910" s="9">
        <v>0</v>
      </c>
      <c r="J2910" s="9">
        <v>0</v>
      </c>
      <c r="K2910" s="9">
        <v>1</v>
      </c>
      <c r="L2910" s="9">
        <v>0</v>
      </c>
      <c r="M2910" s="9">
        <v>206</v>
      </c>
      <c r="N2910" s="9">
        <v>187</v>
      </c>
      <c r="O2910" s="9">
        <v>97</v>
      </c>
      <c r="P2910" s="9">
        <v>26</v>
      </c>
      <c r="Q2910" s="9">
        <v>100</v>
      </c>
      <c r="R2910" s="9">
        <v>69</v>
      </c>
    </row>
    <row r="2911" spans="1:18" x14ac:dyDescent="0.2">
      <c r="A2911" s="9">
        <v>0</v>
      </c>
      <c r="B2911" s="9">
        <v>1</v>
      </c>
      <c r="C2911" s="9">
        <v>55</v>
      </c>
      <c r="D2911" s="9">
        <v>1</v>
      </c>
      <c r="E2911" s="9">
        <v>0</v>
      </c>
      <c r="F2911" s="9">
        <v>0</v>
      </c>
      <c r="G2911" s="9">
        <v>1</v>
      </c>
      <c r="H2911" s="9">
        <v>20</v>
      </c>
      <c r="I2911" s="9">
        <v>0</v>
      </c>
      <c r="J2911" s="9">
        <v>0</v>
      </c>
      <c r="K2911" s="9">
        <v>0</v>
      </c>
      <c r="L2911" s="9">
        <v>0</v>
      </c>
      <c r="M2911" s="9">
        <v>243</v>
      </c>
      <c r="N2911" s="9">
        <v>116</v>
      </c>
      <c r="O2911" s="9">
        <v>72</v>
      </c>
      <c r="P2911" s="9">
        <v>24.73</v>
      </c>
      <c r="Q2911" s="9">
        <v>95</v>
      </c>
      <c r="R2911" s="9">
        <v>72</v>
      </c>
    </row>
    <row r="2912" spans="1:18" x14ac:dyDescent="0.2">
      <c r="A2912" s="9">
        <v>0</v>
      </c>
      <c r="B2912" s="9">
        <v>0</v>
      </c>
      <c r="C2912" s="9">
        <v>40</v>
      </c>
      <c r="D2912" s="9">
        <v>0</v>
      </c>
      <c r="E2912" s="9">
        <v>1</v>
      </c>
      <c r="F2912" s="9">
        <v>0</v>
      </c>
      <c r="G2912" s="9">
        <v>0</v>
      </c>
      <c r="H2912" s="9">
        <v>0</v>
      </c>
      <c r="I2912" s="9">
        <v>0</v>
      </c>
      <c r="J2912" s="9">
        <v>0</v>
      </c>
      <c r="K2912" s="9">
        <v>0</v>
      </c>
      <c r="L2912" s="9">
        <v>0</v>
      </c>
      <c r="M2912" s="9">
        <v>202</v>
      </c>
      <c r="N2912" s="9">
        <v>139</v>
      </c>
      <c r="O2912" s="9">
        <v>85</v>
      </c>
      <c r="P2912" s="9">
        <v>22.01</v>
      </c>
      <c r="Q2912" s="9">
        <v>85</v>
      </c>
      <c r="R2912" s="9">
        <v>64</v>
      </c>
    </row>
    <row r="2913" spans="1:18" x14ac:dyDescent="0.2">
      <c r="A2913" s="9">
        <v>0</v>
      </c>
      <c r="B2913" s="9">
        <v>1</v>
      </c>
      <c r="C2913" s="9">
        <v>43</v>
      </c>
      <c r="D2913" s="9">
        <v>0</v>
      </c>
      <c r="E2913" s="9">
        <v>1</v>
      </c>
      <c r="F2913" s="9">
        <v>0</v>
      </c>
      <c r="G2913" s="9">
        <v>0</v>
      </c>
      <c r="H2913" s="9">
        <v>0</v>
      </c>
      <c r="I2913" s="9">
        <v>0</v>
      </c>
      <c r="J2913" s="9">
        <v>0</v>
      </c>
      <c r="K2913" s="9">
        <v>0</v>
      </c>
      <c r="L2913" s="9">
        <v>0</v>
      </c>
      <c r="M2913" s="9">
        <v>200</v>
      </c>
      <c r="N2913" s="9">
        <v>141</v>
      </c>
      <c r="O2913" s="9">
        <v>89</v>
      </c>
      <c r="P2913" s="9">
        <v>26.59</v>
      </c>
      <c r="Q2913" s="9">
        <v>80</v>
      </c>
      <c r="R2913" s="9">
        <v>105</v>
      </c>
    </row>
    <row r="2914" spans="1:18" x14ac:dyDescent="0.2">
      <c r="A2914" s="9">
        <v>0</v>
      </c>
      <c r="B2914" s="9">
        <v>1</v>
      </c>
      <c r="C2914" s="9">
        <v>43</v>
      </c>
      <c r="D2914" s="9">
        <v>0</v>
      </c>
      <c r="E2914" s="9">
        <v>0</v>
      </c>
      <c r="F2914" s="9">
        <v>0</v>
      </c>
      <c r="G2914" s="9">
        <v>1</v>
      </c>
      <c r="H2914" s="9">
        <v>20</v>
      </c>
      <c r="I2914" s="9">
        <v>0</v>
      </c>
      <c r="J2914" s="9">
        <v>0</v>
      </c>
      <c r="K2914" s="9">
        <v>0</v>
      </c>
      <c r="L2914" s="9">
        <v>0</v>
      </c>
      <c r="M2914" s="9">
        <v>184</v>
      </c>
      <c r="N2914" s="9">
        <v>127.5</v>
      </c>
      <c r="O2914" s="9">
        <v>81</v>
      </c>
      <c r="P2914" s="9">
        <v>28.31</v>
      </c>
      <c r="Q2914" s="9">
        <v>108</v>
      </c>
      <c r="R2914" s="9">
        <v>75</v>
      </c>
    </row>
    <row r="2915" spans="1:18" x14ac:dyDescent="0.2">
      <c r="A2915" s="9">
        <v>0</v>
      </c>
      <c r="B2915" s="9">
        <v>0</v>
      </c>
      <c r="C2915" s="9">
        <v>36</v>
      </c>
      <c r="D2915" s="9">
        <v>0</v>
      </c>
      <c r="E2915" s="9">
        <v>1</v>
      </c>
      <c r="F2915" s="9">
        <v>0</v>
      </c>
      <c r="G2915" s="9">
        <v>1</v>
      </c>
      <c r="H2915" s="9">
        <v>25</v>
      </c>
      <c r="I2915" s="9">
        <v>0</v>
      </c>
      <c r="J2915" s="9">
        <v>0</v>
      </c>
      <c r="K2915" s="9">
        <v>0</v>
      </c>
      <c r="L2915" s="9">
        <v>0</v>
      </c>
      <c r="M2915" s="9">
        <v>190</v>
      </c>
      <c r="N2915" s="9">
        <v>122</v>
      </c>
      <c r="O2915" s="9">
        <v>83</v>
      </c>
      <c r="P2915" s="9">
        <v>23.07</v>
      </c>
      <c r="Q2915" s="9">
        <v>85</v>
      </c>
      <c r="R2915" s="9">
        <v>78</v>
      </c>
    </row>
    <row r="2916" spans="1:18" x14ac:dyDescent="0.2">
      <c r="A2916" s="9">
        <v>0</v>
      </c>
      <c r="B2916" s="9">
        <v>0</v>
      </c>
      <c r="C2916" s="9">
        <v>56</v>
      </c>
      <c r="D2916" s="9">
        <v>0</v>
      </c>
      <c r="E2916" s="9">
        <v>1</v>
      </c>
      <c r="F2916" s="9">
        <v>0</v>
      </c>
      <c r="G2916" s="9">
        <v>0</v>
      </c>
      <c r="H2916" s="9">
        <v>0</v>
      </c>
      <c r="I2916" s="9">
        <v>0</v>
      </c>
      <c r="J2916" s="9">
        <v>0</v>
      </c>
      <c r="K2916" s="9">
        <v>1</v>
      </c>
      <c r="L2916" s="9">
        <v>0</v>
      </c>
      <c r="M2916" s="9">
        <v>233</v>
      </c>
      <c r="N2916" s="9">
        <v>173</v>
      </c>
      <c r="O2916" s="9">
        <v>98.5</v>
      </c>
      <c r="P2916" s="9">
        <v>21.88</v>
      </c>
      <c r="Q2916" s="9">
        <v>62</v>
      </c>
      <c r="R2916" s="9">
        <v>76</v>
      </c>
    </row>
    <row r="2917" spans="1:18" x14ac:dyDescent="0.2">
      <c r="A2917" s="9">
        <v>0</v>
      </c>
      <c r="B2917" s="9">
        <v>0</v>
      </c>
      <c r="C2917" s="9">
        <v>52</v>
      </c>
      <c r="D2917" s="9">
        <v>1</v>
      </c>
      <c r="E2917" s="9">
        <v>0</v>
      </c>
      <c r="F2917" s="9">
        <v>0</v>
      </c>
      <c r="G2917" s="9">
        <v>0</v>
      </c>
      <c r="H2917" s="9">
        <v>0</v>
      </c>
      <c r="I2917" s="9">
        <v>0</v>
      </c>
      <c r="J2917" s="9">
        <v>0</v>
      </c>
      <c r="K2917" s="9">
        <v>1</v>
      </c>
      <c r="L2917" s="9">
        <v>0</v>
      </c>
      <c r="M2917" s="9">
        <v>203</v>
      </c>
      <c r="N2917" s="9">
        <v>129</v>
      </c>
      <c r="O2917" s="9">
        <v>97</v>
      </c>
      <c r="P2917" s="9">
        <v>37.58</v>
      </c>
      <c r="Q2917" s="9">
        <v>90</v>
      </c>
      <c r="R2917" s="9">
        <v>77</v>
      </c>
    </row>
    <row r="2918" spans="1:18" x14ac:dyDescent="0.2">
      <c r="A2918" s="9">
        <v>0</v>
      </c>
      <c r="B2918" s="9">
        <v>0</v>
      </c>
      <c r="C2918" s="9">
        <v>44</v>
      </c>
      <c r="D2918" s="9">
        <v>0</v>
      </c>
      <c r="E2918" s="9">
        <v>1</v>
      </c>
      <c r="F2918" s="9">
        <v>0</v>
      </c>
      <c r="G2918" s="9">
        <v>1</v>
      </c>
      <c r="H2918" s="9">
        <v>10</v>
      </c>
      <c r="I2918" s="9">
        <v>0</v>
      </c>
      <c r="J2918" s="9">
        <v>0</v>
      </c>
      <c r="K2918" s="9">
        <v>0</v>
      </c>
      <c r="L2918" s="9">
        <v>0</v>
      </c>
      <c r="M2918" s="9">
        <v>222</v>
      </c>
      <c r="N2918" s="9">
        <v>130</v>
      </c>
      <c r="O2918" s="9">
        <v>86</v>
      </c>
      <c r="P2918" s="9">
        <v>27.42</v>
      </c>
      <c r="Q2918" s="9">
        <v>100</v>
      </c>
      <c r="R2918" s="9">
        <v>84</v>
      </c>
    </row>
    <row r="2919" spans="1:18" x14ac:dyDescent="0.2">
      <c r="A2919" s="9">
        <v>1</v>
      </c>
      <c r="B2919" s="9">
        <v>0</v>
      </c>
      <c r="C2919" s="9">
        <v>63</v>
      </c>
      <c r="D2919" s="9">
        <v>1</v>
      </c>
      <c r="E2919" s="9">
        <v>0</v>
      </c>
      <c r="F2919" s="9">
        <v>0</v>
      </c>
      <c r="G2919" s="9">
        <v>0</v>
      </c>
      <c r="H2919" s="9">
        <v>0</v>
      </c>
      <c r="I2919" s="9">
        <v>0</v>
      </c>
      <c r="J2919" s="9">
        <v>0</v>
      </c>
      <c r="K2919" s="9">
        <v>0</v>
      </c>
      <c r="L2919" s="9">
        <v>0</v>
      </c>
      <c r="M2919" s="9">
        <v>316</v>
      </c>
      <c r="N2919" s="9">
        <v>92.5</v>
      </c>
      <c r="O2919" s="9">
        <v>66.5</v>
      </c>
      <c r="P2919" s="9">
        <v>23.1</v>
      </c>
      <c r="Q2919" s="9">
        <v>62</v>
      </c>
      <c r="R2919" s="9">
        <v>76</v>
      </c>
    </row>
    <row r="2920" spans="1:18" x14ac:dyDescent="0.2">
      <c r="A2920" s="9">
        <v>0</v>
      </c>
      <c r="B2920" s="9">
        <v>1</v>
      </c>
      <c r="C2920" s="9">
        <v>57</v>
      </c>
      <c r="D2920" s="9">
        <v>1</v>
      </c>
      <c r="E2920" s="9">
        <v>0</v>
      </c>
      <c r="F2920" s="9">
        <v>0</v>
      </c>
      <c r="G2920" s="9">
        <v>0</v>
      </c>
      <c r="H2920" s="9">
        <v>0</v>
      </c>
      <c r="I2920" s="9">
        <v>0</v>
      </c>
      <c r="J2920" s="9">
        <v>0</v>
      </c>
      <c r="K2920" s="9">
        <v>1</v>
      </c>
      <c r="L2920" s="9">
        <v>0</v>
      </c>
      <c r="M2920" s="9">
        <v>155</v>
      </c>
      <c r="N2920" s="9">
        <v>143</v>
      </c>
      <c r="O2920" s="9">
        <v>96</v>
      </c>
      <c r="P2920" s="9">
        <v>31.01</v>
      </c>
      <c r="Q2920" s="9">
        <v>63</v>
      </c>
      <c r="R2920" s="9">
        <v>88</v>
      </c>
    </row>
    <row r="2921" spans="1:18" x14ac:dyDescent="0.2">
      <c r="A2921" s="9">
        <v>0</v>
      </c>
      <c r="B2921" s="9">
        <v>1</v>
      </c>
      <c r="C2921" s="9">
        <v>38</v>
      </c>
      <c r="D2921" s="9">
        <v>1</v>
      </c>
      <c r="E2921" s="9">
        <v>0</v>
      </c>
      <c r="F2921" s="9">
        <v>0</v>
      </c>
      <c r="G2921" s="9">
        <v>1</v>
      </c>
      <c r="H2921" s="9">
        <v>9</v>
      </c>
      <c r="I2921" s="9">
        <v>0</v>
      </c>
      <c r="J2921" s="9">
        <v>0</v>
      </c>
      <c r="K2921" s="9">
        <v>0</v>
      </c>
      <c r="L2921" s="9">
        <v>0</v>
      </c>
      <c r="M2921" s="9">
        <v>305</v>
      </c>
      <c r="N2921" s="9">
        <v>114</v>
      </c>
      <c r="O2921" s="9">
        <v>80</v>
      </c>
      <c r="P2921" s="9">
        <v>28.61</v>
      </c>
      <c r="Q2921" s="9">
        <v>75</v>
      </c>
      <c r="R2921" s="9">
        <v>71</v>
      </c>
    </row>
    <row r="2922" spans="1:18" x14ac:dyDescent="0.2">
      <c r="A2922" s="9">
        <v>0</v>
      </c>
      <c r="B2922" s="9">
        <v>0</v>
      </c>
      <c r="C2922" s="9">
        <v>38</v>
      </c>
      <c r="D2922" s="9">
        <v>0</v>
      </c>
      <c r="E2922" s="9">
        <v>0</v>
      </c>
      <c r="F2922" s="9">
        <v>1</v>
      </c>
      <c r="G2922" s="9">
        <v>1</v>
      </c>
      <c r="H2922" s="9">
        <v>35</v>
      </c>
      <c r="I2922" s="9">
        <v>0</v>
      </c>
      <c r="J2922" s="9">
        <v>0</v>
      </c>
      <c r="K2922" s="9">
        <v>0</v>
      </c>
      <c r="L2922" s="9">
        <v>0</v>
      </c>
      <c r="M2922" s="9">
        <v>164</v>
      </c>
      <c r="N2922" s="9">
        <v>110</v>
      </c>
      <c r="O2922" s="9">
        <v>76</v>
      </c>
      <c r="P2922" s="9">
        <v>23.85</v>
      </c>
      <c r="Q2922" s="9">
        <v>68</v>
      </c>
      <c r="R2922" s="9">
        <v>83</v>
      </c>
    </row>
    <row r="2923" spans="1:18" x14ac:dyDescent="0.2">
      <c r="A2923" s="9">
        <v>0</v>
      </c>
      <c r="B2923" s="9">
        <v>1</v>
      </c>
      <c r="C2923" s="9">
        <v>38</v>
      </c>
      <c r="D2923" s="9">
        <v>0</v>
      </c>
      <c r="E2923" s="9">
        <v>1</v>
      </c>
      <c r="F2923" s="9">
        <v>0</v>
      </c>
      <c r="G2923" s="9">
        <v>0</v>
      </c>
      <c r="H2923" s="9">
        <v>0</v>
      </c>
      <c r="I2923" s="9">
        <v>0</v>
      </c>
      <c r="J2923" s="9">
        <v>0</v>
      </c>
      <c r="K2923" s="9">
        <v>0</v>
      </c>
      <c r="L2923" s="9">
        <v>0</v>
      </c>
      <c r="M2923" s="9">
        <v>155</v>
      </c>
      <c r="N2923" s="9">
        <v>131.5</v>
      </c>
      <c r="O2923" s="9">
        <v>77.5</v>
      </c>
      <c r="P2923" s="9">
        <v>25.94</v>
      </c>
      <c r="Q2923" s="9">
        <v>74</v>
      </c>
      <c r="R2923" s="9">
        <v>84</v>
      </c>
    </row>
    <row r="2924" spans="1:18" x14ac:dyDescent="0.2">
      <c r="A2924" s="9">
        <v>0</v>
      </c>
      <c r="B2924" s="9">
        <v>1</v>
      </c>
      <c r="C2924" s="9">
        <v>59</v>
      </c>
      <c r="D2924" s="9">
        <v>1</v>
      </c>
      <c r="E2924" s="9">
        <v>0</v>
      </c>
      <c r="F2924" s="9">
        <v>0</v>
      </c>
      <c r="G2924" s="9">
        <v>0</v>
      </c>
      <c r="H2924" s="9">
        <v>0</v>
      </c>
      <c r="I2924" s="9">
        <v>0</v>
      </c>
      <c r="J2924" s="9">
        <v>0</v>
      </c>
      <c r="K2924" s="9">
        <v>1</v>
      </c>
      <c r="L2924" s="9">
        <v>0</v>
      </c>
      <c r="M2924" s="9">
        <v>248</v>
      </c>
      <c r="N2924" s="9">
        <v>151.5</v>
      </c>
      <c r="O2924" s="9">
        <v>71</v>
      </c>
      <c r="P2924" s="9">
        <v>27.14</v>
      </c>
      <c r="Q2924" s="9">
        <v>75</v>
      </c>
      <c r="R2924" s="9">
        <v>110</v>
      </c>
    </row>
    <row r="2925" spans="1:18" x14ac:dyDescent="0.2">
      <c r="A2925" s="9">
        <v>0</v>
      </c>
      <c r="B2925" s="9">
        <v>0</v>
      </c>
      <c r="C2925" s="9">
        <v>52</v>
      </c>
      <c r="D2925" s="9">
        <v>0</v>
      </c>
      <c r="E2925" s="9">
        <v>1</v>
      </c>
      <c r="F2925" s="9">
        <v>0</v>
      </c>
      <c r="G2925" s="9">
        <v>1</v>
      </c>
      <c r="H2925" s="9">
        <v>18</v>
      </c>
      <c r="I2925" s="9">
        <v>0</v>
      </c>
      <c r="J2925" s="9">
        <v>0</v>
      </c>
      <c r="K2925" s="9">
        <v>1</v>
      </c>
      <c r="L2925" s="9">
        <v>0</v>
      </c>
      <c r="M2925" s="9">
        <v>292</v>
      </c>
      <c r="N2925" s="9">
        <v>157</v>
      </c>
      <c r="O2925" s="9">
        <v>112</v>
      </c>
      <c r="P2925" s="9">
        <v>29.56</v>
      </c>
      <c r="Q2925" s="9">
        <v>95</v>
      </c>
      <c r="R2925" s="9">
        <v>84</v>
      </c>
    </row>
    <row r="2926" spans="1:18" x14ac:dyDescent="0.2">
      <c r="A2926" s="9">
        <v>0</v>
      </c>
      <c r="B2926" s="9">
        <v>0</v>
      </c>
      <c r="C2926" s="9">
        <v>39</v>
      </c>
      <c r="D2926" s="9">
        <v>1</v>
      </c>
      <c r="E2926" s="9">
        <v>0</v>
      </c>
      <c r="F2926" s="9">
        <v>0</v>
      </c>
      <c r="G2926" s="9">
        <v>0</v>
      </c>
      <c r="H2926" s="9">
        <v>0</v>
      </c>
      <c r="I2926" s="9">
        <v>0</v>
      </c>
      <c r="J2926" s="9">
        <v>0</v>
      </c>
      <c r="K2926" s="9">
        <v>1</v>
      </c>
      <c r="L2926" s="9">
        <v>0</v>
      </c>
      <c r="M2926" s="9">
        <v>173</v>
      </c>
      <c r="N2926" s="9">
        <v>109</v>
      </c>
      <c r="O2926" s="9">
        <v>82</v>
      </c>
      <c r="P2926" s="9">
        <v>27.27</v>
      </c>
      <c r="Q2926" s="9">
        <v>85</v>
      </c>
      <c r="R2926" s="9">
        <v>78</v>
      </c>
    </row>
    <row r="2927" spans="1:18" x14ac:dyDescent="0.2">
      <c r="A2927" s="9">
        <v>0</v>
      </c>
      <c r="B2927" s="9">
        <v>0</v>
      </c>
      <c r="C2927" s="9">
        <v>35</v>
      </c>
      <c r="D2927" s="9">
        <v>0</v>
      </c>
      <c r="E2927" s="9">
        <v>1</v>
      </c>
      <c r="F2927" s="9">
        <v>0</v>
      </c>
      <c r="G2927" s="9">
        <v>1</v>
      </c>
      <c r="H2927" s="9">
        <v>20</v>
      </c>
      <c r="I2927" s="9">
        <v>0</v>
      </c>
      <c r="J2927" s="9">
        <v>0</v>
      </c>
      <c r="K2927" s="9">
        <v>0</v>
      </c>
      <c r="L2927" s="9">
        <v>0</v>
      </c>
      <c r="M2927" s="9">
        <v>185</v>
      </c>
      <c r="N2927" s="9">
        <v>131.5</v>
      </c>
      <c r="O2927" s="9">
        <v>84</v>
      </c>
      <c r="P2927" s="9">
        <v>20.32</v>
      </c>
      <c r="Q2927" s="9">
        <v>64</v>
      </c>
      <c r="R2927" s="9">
        <v>76</v>
      </c>
    </row>
    <row r="2928" spans="1:18" x14ac:dyDescent="0.2">
      <c r="A2928" s="9">
        <v>0</v>
      </c>
      <c r="B2928" s="9">
        <v>0</v>
      </c>
      <c r="C2928" s="9">
        <v>56</v>
      </c>
      <c r="D2928" s="9">
        <v>0</v>
      </c>
      <c r="E2928" s="9">
        <v>1</v>
      </c>
      <c r="F2928" s="9">
        <v>0</v>
      </c>
      <c r="G2928" s="9">
        <v>1</v>
      </c>
      <c r="H2928" s="9">
        <v>25</v>
      </c>
      <c r="I2928" s="9">
        <v>0</v>
      </c>
      <c r="J2928" s="9">
        <v>0</v>
      </c>
      <c r="K2928" s="9">
        <v>0</v>
      </c>
      <c r="L2928" s="9">
        <v>0</v>
      </c>
      <c r="M2928" s="9">
        <v>273</v>
      </c>
      <c r="N2928" s="9">
        <v>130.5</v>
      </c>
      <c r="O2928" s="9">
        <v>82</v>
      </c>
      <c r="P2928" s="9">
        <v>25.48</v>
      </c>
      <c r="Q2928" s="9">
        <v>90</v>
      </c>
      <c r="R2928" s="9">
        <v>91</v>
      </c>
    </row>
    <row r="2929" spans="1:18" x14ac:dyDescent="0.2">
      <c r="A2929" s="9">
        <v>0</v>
      </c>
      <c r="B2929" s="9">
        <v>0</v>
      </c>
      <c r="C2929" s="9">
        <v>55</v>
      </c>
      <c r="D2929" s="9">
        <v>0</v>
      </c>
      <c r="E2929" s="9">
        <v>0</v>
      </c>
      <c r="F2929" s="9">
        <v>1</v>
      </c>
      <c r="G2929" s="9">
        <v>0</v>
      </c>
      <c r="H2929" s="9">
        <v>0</v>
      </c>
      <c r="I2929" s="9">
        <v>0</v>
      </c>
      <c r="J2929" s="9">
        <v>0</v>
      </c>
      <c r="K2929" s="9">
        <v>1</v>
      </c>
      <c r="L2929" s="9">
        <v>0</v>
      </c>
      <c r="M2929" s="9">
        <v>237</v>
      </c>
      <c r="N2929" s="9">
        <v>153</v>
      </c>
      <c r="O2929" s="9">
        <v>80</v>
      </c>
      <c r="P2929" s="9">
        <v>28.9</v>
      </c>
      <c r="Q2929" s="9">
        <v>74</v>
      </c>
      <c r="R2929" s="9">
        <v>72</v>
      </c>
    </row>
    <row r="2930" spans="1:18" x14ac:dyDescent="0.2">
      <c r="A2930" s="9">
        <v>0</v>
      </c>
      <c r="B2930" s="9">
        <v>1</v>
      </c>
      <c r="C2930" s="9">
        <v>48</v>
      </c>
      <c r="D2930" s="9">
        <v>0</v>
      </c>
      <c r="E2930" s="9">
        <v>1</v>
      </c>
      <c r="F2930" s="9">
        <v>0</v>
      </c>
      <c r="G2930" s="9">
        <v>1</v>
      </c>
      <c r="H2930" s="9">
        <v>25</v>
      </c>
      <c r="I2930" s="9">
        <v>0</v>
      </c>
      <c r="J2930" s="9">
        <v>0</v>
      </c>
      <c r="K2930" s="9">
        <v>1</v>
      </c>
      <c r="L2930" s="9">
        <v>0</v>
      </c>
      <c r="M2930" s="9">
        <v>249</v>
      </c>
      <c r="N2930" s="9">
        <v>132</v>
      </c>
      <c r="O2930" s="9">
        <v>95</v>
      </c>
      <c r="P2930" s="9">
        <v>29.79</v>
      </c>
      <c r="Q2930" s="9">
        <v>90</v>
      </c>
      <c r="R2930" s="9">
        <v>53</v>
      </c>
    </row>
    <row r="2931" spans="1:18" x14ac:dyDescent="0.2">
      <c r="A2931" s="9">
        <v>0</v>
      </c>
      <c r="B2931" s="9">
        <v>0</v>
      </c>
      <c r="C2931" s="9">
        <v>51</v>
      </c>
      <c r="D2931" s="9">
        <v>0</v>
      </c>
      <c r="E2931" s="9">
        <v>0</v>
      </c>
      <c r="F2931" s="9">
        <v>1</v>
      </c>
      <c r="G2931" s="9">
        <v>1</v>
      </c>
      <c r="H2931" s="9">
        <v>15</v>
      </c>
      <c r="I2931" s="9">
        <v>0</v>
      </c>
      <c r="J2931" s="9">
        <v>0</v>
      </c>
      <c r="K2931" s="9">
        <v>1</v>
      </c>
      <c r="L2931" s="9">
        <v>0</v>
      </c>
      <c r="M2931" s="9">
        <v>275</v>
      </c>
      <c r="N2931" s="9">
        <v>150</v>
      </c>
      <c r="O2931" s="9">
        <v>99</v>
      </c>
      <c r="P2931" s="9">
        <v>23.17</v>
      </c>
      <c r="Q2931" s="9">
        <v>75</v>
      </c>
      <c r="R2931" s="9">
        <v>65</v>
      </c>
    </row>
    <row r="2932" spans="1:18" x14ac:dyDescent="0.2">
      <c r="A2932" s="9">
        <v>0</v>
      </c>
      <c r="B2932" s="9">
        <v>0</v>
      </c>
      <c r="C2932" s="9">
        <v>43</v>
      </c>
      <c r="D2932" s="9">
        <v>0</v>
      </c>
      <c r="E2932" s="9">
        <v>0</v>
      </c>
      <c r="F2932" s="9">
        <v>0</v>
      </c>
      <c r="G2932" s="9">
        <v>1</v>
      </c>
      <c r="H2932" s="9">
        <v>10</v>
      </c>
      <c r="I2932" s="9">
        <v>0</v>
      </c>
      <c r="J2932" s="9">
        <v>0</v>
      </c>
      <c r="K2932" s="9">
        <v>0</v>
      </c>
      <c r="L2932" s="9">
        <v>0</v>
      </c>
      <c r="M2932" s="9">
        <v>214</v>
      </c>
      <c r="N2932" s="9">
        <v>133</v>
      </c>
      <c r="O2932" s="9">
        <v>86</v>
      </c>
      <c r="P2932" s="9">
        <v>22.72</v>
      </c>
      <c r="Q2932" s="9">
        <v>74</v>
      </c>
      <c r="R2932" s="9">
        <v>77</v>
      </c>
    </row>
    <row r="2933" spans="1:18" x14ac:dyDescent="0.2">
      <c r="A2933" s="9">
        <v>0</v>
      </c>
      <c r="B2933" s="9">
        <v>1</v>
      </c>
      <c r="C2933" s="9">
        <v>40</v>
      </c>
      <c r="D2933" s="9">
        <v>1</v>
      </c>
      <c r="E2933" s="9">
        <v>0</v>
      </c>
      <c r="F2933" s="9">
        <v>0</v>
      </c>
      <c r="G2933" s="9">
        <v>1</v>
      </c>
      <c r="H2933" s="9">
        <v>20</v>
      </c>
      <c r="I2933" s="9">
        <v>0</v>
      </c>
      <c r="J2933" s="9">
        <v>0</v>
      </c>
      <c r="K2933" s="9">
        <v>0</v>
      </c>
      <c r="L2933" s="9">
        <v>0</v>
      </c>
      <c r="M2933" s="9">
        <v>191</v>
      </c>
      <c r="N2933" s="9">
        <v>130.5</v>
      </c>
      <c r="O2933" s="9">
        <v>63</v>
      </c>
      <c r="P2933" s="9">
        <v>23.92</v>
      </c>
      <c r="Q2933" s="9">
        <v>79</v>
      </c>
      <c r="R2933" s="9">
        <v>66</v>
      </c>
    </row>
    <row r="2934" spans="1:18" x14ac:dyDescent="0.2">
      <c r="A2934" s="9">
        <v>0</v>
      </c>
      <c r="B2934" s="9">
        <v>0</v>
      </c>
      <c r="C2934" s="9">
        <v>46</v>
      </c>
      <c r="D2934" s="9">
        <v>1</v>
      </c>
      <c r="E2934" s="9">
        <v>0</v>
      </c>
      <c r="F2934" s="9">
        <v>0</v>
      </c>
      <c r="G2934" s="9">
        <v>0</v>
      </c>
      <c r="H2934" s="9">
        <v>0</v>
      </c>
      <c r="I2934" s="9">
        <v>0</v>
      </c>
      <c r="J2934" s="9">
        <v>0</v>
      </c>
      <c r="K2934" s="9">
        <v>0</v>
      </c>
      <c r="L2934" s="9">
        <v>0</v>
      </c>
      <c r="M2934" s="9">
        <v>212</v>
      </c>
      <c r="N2934" s="9">
        <v>118</v>
      </c>
      <c r="O2934" s="9">
        <v>79</v>
      </c>
      <c r="P2934" s="9">
        <v>26.83</v>
      </c>
      <c r="Q2934" s="9">
        <v>70</v>
      </c>
      <c r="R2934" s="9">
        <v>72</v>
      </c>
    </row>
    <row r="2935" spans="1:18" x14ac:dyDescent="0.2">
      <c r="A2935" s="9">
        <v>1</v>
      </c>
      <c r="B2935" s="9">
        <v>1</v>
      </c>
      <c r="C2935" s="9">
        <v>62</v>
      </c>
      <c r="D2935" s="9">
        <v>1</v>
      </c>
      <c r="E2935" s="9">
        <v>0</v>
      </c>
      <c r="F2935" s="9">
        <v>0</v>
      </c>
      <c r="G2935" s="9">
        <v>0</v>
      </c>
      <c r="H2935" s="9">
        <v>0</v>
      </c>
      <c r="I2935" s="9">
        <v>0</v>
      </c>
      <c r="J2935" s="9">
        <v>0</v>
      </c>
      <c r="K2935" s="9">
        <v>1</v>
      </c>
      <c r="L2935" s="9">
        <v>0</v>
      </c>
      <c r="M2935" s="9">
        <v>208</v>
      </c>
      <c r="N2935" s="9">
        <v>144</v>
      </c>
      <c r="O2935" s="9">
        <v>80</v>
      </c>
      <c r="P2935" s="9">
        <v>31.42</v>
      </c>
      <c r="Q2935" s="9">
        <v>75</v>
      </c>
      <c r="R2935" s="9">
        <v>66</v>
      </c>
    </row>
    <row r="2936" spans="1:18" x14ac:dyDescent="0.2">
      <c r="A2936" s="9">
        <v>0</v>
      </c>
      <c r="B2936" s="9">
        <v>0</v>
      </c>
      <c r="C2936" s="9">
        <v>35</v>
      </c>
      <c r="D2936" s="9">
        <v>0</v>
      </c>
      <c r="E2936" s="9">
        <v>1</v>
      </c>
      <c r="F2936" s="9">
        <v>0</v>
      </c>
      <c r="G2936" s="9">
        <v>0</v>
      </c>
      <c r="H2936" s="9">
        <v>0</v>
      </c>
      <c r="I2936" s="9">
        <v>0</v>
      </c>
      <c r="J2936" s="9">
        <v>0</v>
      </c>
      <c r="K2936" s="9">
        <v>0</v>
      </c>
      <c r="L2936" s="9">
        <v>0</v>
      </c>
      <c r="M2936" s="9">
        <v>175</v>
      </c>
      <c r="N2936" s="9">
        <v>121.5</v>
      </c>
      <c r="O2936" s="9">
        <v>74.5</v>
      </c>
      <c r="P2936" s="9">
        <v>20.86</v>
      </c>
      <c r="Q2936" s="9">
        <v>92</v>
      </c>
      <c r="R2936" s="9">
        <v>93</v>
      </c>
    </row>
    <row r="2937" spans="1:18" x14ac:dyDescent="0.2">
      <c r="A2937" s="9">
        <v>0</v>
      </c>
      <c r="B2937" s="9">
        <v>0</v>
      </c>
      <c r="C2937" s="9">
        <v>49</v>
      </c>
      <c r="D2937" s="9">
        <v>0</v>
      </c>
      <c r="E2937" s="9">
        <v>0</v>
      </c>
      <c r="F2937" s="9">
        <v>1</v>
      </c>
      <c r="G2937" s="9">
        <v>1</v>
      </c>
      <c r="H2937" s="9">
        <v>4</v>
      </c>
      <c r="I2937" s="9">
        <v>0</v>
      </c>
      <c r="J2937" s="9">
        <v>0</v>
      </c>
      <c r="K2937" s="9">
        <v>1</v>
      </c>
      <c r="L2937" s="9">
        <v>0</v>
      </c>
      <c r="M2937" s="9">
        <v>227</v>
      </c>
      <c r="N2937" s="9">
        <v>150</v>
      </c>
      <c r="O2937" s="9">
        <v>91</v>
      </c>
      <c r="P2937" s="9">
        <v>24.3</v>
      </c>
      <c r="Q2937" s="9">
        <v>88</v>
      </c>
      <c r="R2937" s="9">
        <v>83</v>
      </c>
    </row>
    <row r="2938" spans="1:18" x14ac:dyDescent="0.2">
      <c r="A2938" s="9">
        <v>0</v>
      </c>
      <c r="B2938" s="9">
        <v>1</v>
      </c>
      <c r="C2938" s="9">
        <v>49</v>
      </c>
      <c r="D2938" s="9">
        <v>0</v>
      </c>
      <c r="E2938" s="9">
        <v>1</v>
      </c>
      <c r="F2938" s="9">
        <v>0</v>
      </c>
      <c r="G2938" s="9">
        <v>0</v>
      </c>
      <c r="H2938" s="9">
        <v>0</v>
      </c>
      <c r="I2938" s="9">
        <v>0</v>
      </c>
      <c r="J2938" s="9">
        <v>0</v>
      </c>
      <c r="K2938" s="9">
        <v>0</v>
      </c>
      <c r="L2938" s="9">
        <v>0</v>
      </c>
      <c r="M2938" s="9">
        <v>239</v>
      </c>
      <c r="N2938" s="9">
        <v>116</v>
      </c>
      <c r="O2938" s="9">
        <v>84</v>
      </c>
      <c r="P2938" s="9">
        <v>31.47</v>
      </c>
      <c r="Q2938" s="9">
        <v>88</v>
      </c>
      <c r="R2938" s="9">
        <v>76</v>
      </c>
    </row>
    <row r="2939" spans="1:18" x14ac:dyDescent="0.2">
      <c r="A2939" s="9">
        <v>0</v>
      </c>
      <c r="B2939" s="9">
        <v>0</v>
      </c>
      <c r="C2939" s="9">
        <v>47</v>
      </c>
      <c r="D2939" s="9">
        <v>1</v>
      </c>
      <c r="E2939" s="9">
        <v>0</v>
      </c>
      <c r="F2939" s="9">
        <v>0</v>
      </c>
      <c r="G2939" s="9">
        <v>1</v>
      </c>
      <c r="H2939" s="9">
        <v>30</v>
      </c>
      <c r="I2939" s="9">
        <v>0</v>
      </c>
      <c r="J2939" s="9">
        <v>0</v>
      </c>
      <c r="K2939" s="9">
        <v>0</v>
      </c>
      <c r="L2939" s="9">
        <v>0</v>
      </c>
      <c r="M2939" s="9">
        <v>260</v>
      </c>
      <c r="N2939" s="9">
        <v>126.5</v>
      </c>
      <c r="O2939" s="9">
        <v>81</v>
      </c>
      <c r="P2939" s="9">
        <v>26.58</v>
      </c>
      <c r="Q2939" s="9">
        <v>90</v>
      </c>
      <c r="R2939" s="9">
        <v>82</v>
      </c>
    </row>
    <row r="2940" spans="1:18" x14ac:dyDescent="0.2">
      <c r="A2940" s="9">
        <v>0</v>
      </c>
      <c r="B2940" s="9">
        <v>0</v>
      </c>
      <c r="C2940" s="9">
        <v>45</v>
      </c>
      <c r="D2940" s="9">
        <v>0</v>
      </c>
      <c r="E2940" s="9">
        <v>0</v>
      </c>
      <c r="F2940" s="9">
        <v>0</v>
      </c>
      <c r="G2940" s="9">
        <v>1</v>
      </c>
      <c r="H2940" s="9">
        <v>10</v>
      </c>
      <c r="I2940" s="9">
        <v>0</v>
      </c>
      <c r="J2940" s="9">
        <v>0</v>
      </c>
      <c r="K2940" s="9">
        <v>0</v>
      </c>
      <c r="L2940" s="9">
        <v>0</v>
      </c>
      <c r="M2940" s="9">
        <v>202</v>
      </c>
      <c r="N2940" s="9">
        <v>93.5</v>
      </c>
      <c r="O2940" s="9">
        <v>58</v>
      </c>
      <c r="P2940" s="9">
        <v>21.25</v>
      </c>
      <c r="Q2940" s="9">
        <v>60</v>
      </c>
      <c r="R2940" s="9">
        <v>60</v>
      </c>
    </row>
    <row r="2941" spans="1:18" x14ac:dyDescent="0.2">
      <c r="A2941" s="9">
        <v>0</v>
      </c>
      <c r="B2941" s="9">
        <v>0</v>
      </c>
      <c r="C2941" s="9">
        <v>39</v>
      </c>
      <c r="D2941" s="9">
        <v>0</v>
      </c>
      <c r="E2941" s="9">
        <v>0</v>
      </c>
      <c r="F2941" s="9">
        <v>1</v>
      </c>
      <c r="G2941" s="9">
        <v>1</v>
      </c>
      <c r="H2941" s="9">
        <v>18</v>
      </c>
      <c r="I2941" s="9">
        <v>0</v>
      </c>
      <c r="J2941" s="9">
        <v>0</v>
      </c>
      <c r="K2941" s="9">
        <v>0</v>
      </c>
      <c r="L2941" s="9">
        <v>0</v>
      </c>
      <c r="M2941" s="9">
        <v>197</v>
      </c>
      <c r="N2941" s="9">
        <v>126.5</v>
      </c>
      <c r="O2941" s="9">
        <v>76.5</v>
      </c>
      <c r="P2941" s="9">
        <v>19.71</v>
      </c>
      <c r="Q2941" s="9">
        <v>55</v>
      </c>
      <c r="R2941" s="9">
        <v>63</v>
      </c>
    </row>
    <row r="2942" spans="1:18" x14ac:dyDescent="0.2">
      <c r="A2942" s="9">
        <v>0</v>
      </c>
      <c r="B2942" s="9">
        <v>1</v>
      </c>
      <c r="C2942" s="9">
        <v>51</v>
      </c>
      <c r="D2942" s="9">
        <v>1</v>
      </c>
      <c r="E2942" s="9">
        <v>0</v>
      </c>
      <c r="F2942" s="9">
        <v>0</v>
      </c>
      <c r="G2942" s="9">
        <v>0</v>
      </c>
      <c r="H2942" s="9">
        <v>0</v>
      </c>
      <c r="I2942" s="9">
        <v>0</v>
      </c>
      <c r="J2942" s="9">
        <v>0</v>
      </c>
      <c r="K2942" s="9">
        <v>0</v>
      </c>
      <c r="L2942" s="9">
        <v>0</v>
      </c>
      <c r="M2942" s="9">
        <v>219</v>
      </c>
      <c r="N2942" s="9">
        <v>125</v>
      </c>
      <c r="O2942" s="9">
        <v>84</v>
      </c>
      <c r="P2942" s="9">
        <v>20.12</v>
      </c>
      <c r="Q2942" s="9">
        <v>72</v>
      </c>
      <c r="R2942" s="9">
        <v>76</v>
      </c>
    </row>
    <row r="2943" spans="1:18" x14ac:dyDescent="0.2">
      <c r="A2943" s="9">
        <v>0</v>
      </c>
      <c r="B2943" s="9">
        <v>0</v>
      </c>
      <c r="C2943" s="9">
        <v>51</v>
      </c>
      <c r="D2943" s="9">
        <v>0</v>
      </c>
      <c r="E2943" s="9">
        <v>1</v>
      </c>
      <c r="F2943" s="9">
        <v>0</v>
      </c>
      <c r="G2943" s="9">
        <v>0</v>
      </c>
      <c r="H2943" s="9">
        <v>0</v>
      </c>
      <c r="I2943" s="9">
        <v>0</v>
      </c>
      <c r="J2943" s="9">
        <v>0</v>
      </c>
      <c r="K2943" s="9">
        <v>1</v>
      </c>
      <c r="L2943" s="9">
        <v>0</v>
      </c>
      <c r="M2943" s="9">
        <v>346</v>
      </c>
      <c r="N2943" s="9">
        <v>152</v>
      </c>
      <c r="O2943" s="9">
        <v>96.5</v>
      </c>
      <c r="P2943" s="9">
        <v>25.29</v>
      </c>
      <c r="Q2943" s="9">
        <v>102</v>
      </c>
      <c r="R2943" s="9">
        <v>79</v>
      </c>
    </row>
    <row r="2944" spans="1:18" x14ac:dyDescent="0.2">
      <c r="A2944" s="9">
        <v>0</v>
      </c>
      <c r="B2944" s="9">
        <v>0</v>
      </c>
      <c r="C2944" s="9">
        <v>55</v>
      </c>
      <c r="D2944" s="9">
        <v>1</v>
      </c>
      <c r="E2944" s="9">
        <v>0</v>
      </c>
      <c r="F2944" s="9">
        <v>0</v>
      </c>
      <c r="G2944" s="9">
        <v>0</v>
      </c>
      <c r="H2944" s="9">
        <v>0</v>
      </c>
      <c r="I2944" s="9">
        <v>0</v>
      </c>
      <c r="J2944" s="9">
        <v>0</v>
      </c>
      <c r="K2944" s="9">
        <v>0</v>
      </c>
      <c r="L2944" s="9">
        <v>0</v>
      </c>
      <c r="M2944" s="9">
        <v>250</v>
      </c>
      <c r="N2944" s="9">
        <v>132</v>
      </c>
      <c r="O2944" s="9">
        <v>88</v>
      </c>
      <c r="P2944" s="9">
        <v>22.62</v>
      </c>
      <c r="Q2944" s="9">
        <v>78</v>
      </c>
      <c r="R2944" s="9">
        <v>70</v>
      </c>
    </row>
    <row r="2945" spans="1:18" x14ac:dyDescent="0.2">
      <c r="A2945" s="9">
        <v>0</v>
      </c>
      <c r="B2945" s="9">
        <v>0</v>
      </c>
      <c r="C2945" s="9">
        <v>57</v>
      </c>
      <c r="D2945" s="9">
        <v>0</v>
      </c>
      <c r="E2945" s="9">
        <v>1</v>
      </c>
      <c r="F2945" s="9">
        <v>0</v>
      </c>
      <c r="G2945" s="9">
        <v>0</v>
      </c>
      <c r="H2945" s="9">
        <v>0</v>
      </c>
      <c r="I2945" s="9">
        <v>0</v>
      </c>
      <c r="J2945" s="9">
        <v>0</v>
      </c>
      <c r="K2945" s="9">
        <v>1</v>
      </c>
      <c r="L2945" s="9">
        <v>0</v>
      </c>
      <c r="M2945" s="9">
        <v>250</v>
      </c>
      <c r="N2945" s="9">
        <v>152.5</v>
      </c>
      <c r="O2945" s="9">
        <v>92.5</v>
      </c>
      <c r="P2945" s="9">
        <v>32.31</v>
      </c>
      <c r="Q2945" s="9">
        <v>75</v>
      </c>
      <c r="R2945" s="9">
        <v>94</v>
      </c>
    </row>
    <row r="2946" spans="1:18" x14ac:dyDescent="0.2">
      <c r="A2946" s="9">
        <v>1</v>
      </c>
      <c r="B2946" s="9">
        <v>1</v>
      </c>
      <c r="C2946" s="9">
        <v>52</v>
      </c>
      <c r="D2946" s="9">
        <v>1</v>
      </c>
      <c r="E2946" s="9">
        <v>0</v>
      </c>
      <c r="F2946" s="9">
        <v>0</v>
      </c>
      <c r="G2946" s="9">
        <v>1</v>
      </c>
      <c r="H2946" s="9">
        <v>20</v>
      </c>
      <c r="I2946" s="9">
        <v>0</v>
      </c>
      <c r="J2946" s="9">
        <v>0</v>
      </c>
      <c r="K2946" s="9">
        <v>1</v>
      </c>
      <c r="L2946" s="9">
        <v>0</v>
      </c>
      <c r="M2946" s="9">
        <v>283</v>
      </c>
      <c r="N2946" s="9">
        <v>145</v>
      </c>
      <c r="O2946" s="9">
        <v>79</v>
      </c>
      <c r="P2946" s="9">
        <v>30.12</v>
      </c>
      <c r="Q2946" s="9">
        <v>72</v>
      </c>
      <c r="R2946" s="9">
        <v>78</v>
      </c>
    </row>
    <row r="2947" spans="1:18" x14ac:dyDescent="0.2">
      <c r="A2947" s="9">
        <v>0</v>
      </c>
      <c r="B2947" s="9">
        <v>0</v>
      </c>
      <c r="C2947" s="9">
        <v>41</v>
      </c>
      <c r="D2947" s="9">
        <v>1</v>
      </c>
      <c r="E2947" s="9">
        <v>0</v>
      </c>
      <c r="F2947" s="9">
        <v>0</v>
      </c>
      <c r="G2947" s="9">
        <v>0</v>
      </c>
      <c r="H2947" s="9">
        <v>0</v>
      </c>
      <c r="I2947" s="9">
        <v>0</v>
      </c>
      <c r="J2947" s="9">
        <v>0</v>
      </c>
      <c r="K2947" s="9">
        <v>0</v>
      </c>
      <c r="L2947" s="9">
        <v>0</v>
      </c>
      <c r="M2947" s="9">
        <v>179</v>
      </c>
      <c r="N2947" s="9">
        <v>111</v>
      </c>
      <c r="O2947" s="9">
        <v>79</v>
      </c>
      <c r="P2947" s="9">
        <v>25.87</v>
      </c>
      <c r="Q2947" s="9">
        <v>85</v>
      </c>
      <c r="R2947" s="9">
        <v>82</v>
      </c>
    </row>
    <row r="2948" spans="1:18" x14ac:dyDescent="0.2">
      <c r="A2948" s="9">
        <v>0</v>
      </c>
      <c r="B2948" s="9">
        <v>1</v>
      </c>
      <c r="C2948" s="9">
        <v>48</v>
      </c>
      <c r="D2948" s="9">
        <v>0</v>
      </c>
      <c r="E2948" s="9">
        <v>1</v>
      </c>
      <c r="F2948" s="9">
        <v>0</v>
      </c>
      <c r="G2948" s="9">
        <v>1</v>
      </c>
      <c r="H2948" s="9">
        <v>10</v>
      </c>
      <c r="I2948" s="9">
        <v>0</v>
      </c>
      <c r="J2948" s="9">
        <v>0</v>
      </c>
      <c r="K2948" s="9">
        <v>0</v>
      </c>
      <c r="L2948" s="9">
        <v>0</v>
      </c>
      <c r="M2948" s="9">
        <v>260</v>
      </c>
      <c r="N2948" s="9">
        <v>124.5</v>
      </c>
      <c r="O2948" s="9">
        <v>75.5</v>
      </c>
      <c r="P2948" s="9">
        <v>20.420000000000002</v>
      </c>
      <c r="Q2948" s="9">
        <v>68</v>
      </c>
      <c r="R2948" s="9">
        <v>85</v>
      </c>
    </row>
    <row r="2949" spans="1:18" x14ac:dyDescent="0.2">
      <c r="A2949" s="9">
        <v>0</v>
      </c>
      <c r="B2949" s="9">
        <v>0</v>
      </c>
      <c r="C2949" s="9">
        <v>48</v>
      </c>
      <c r="D2949" s="9">
        <v>1</v>
      </c>
      <c r="E2949" s="9">
        <v>0</v>
      </c>
      <c r="F2949" s="9">
        <v>0</v>
      </c>
      <c r="G2949" s="9">
        <v>0</v>
      </c>
      <c r="H2949" s="9">
        <v>0</v>
      </c>
      <c r="I2949" s="9">
        <v>0</v>
      </c>
      <c r="J2949" s="9">
        <v>0</v>
      </c>
      <c r="K2949" s="9">
        <v>0</v>
      </c>
      <c r="L2949" s="9">
        <v>0</v>
      </c>
      <c r="M2949" s="9">
        <v>202</v>
      </c>
      <c r="N2949" s="9">
        <v>111.5</v>
      </c>
      <c r="O2949" s="9">
        <v>72</v>
      </c>
      <c r="P2949" s="9">
        <v>26.18</v>
      </c>
      <c r="Q2949" s="9">
        <v>74</v>
      </c>
      <c r="R2949" s="9">
        <v>77</v>
      </c>
    </row>
    <row r="2950" spans="1:18" x14ac:dyDescent="0.2">
      <c r="A2950" s="9">
        <v>1</v>
      </c>
      <c r="B2950" s="9">
        <v>0</v>
      </c>
      <c r="C2950" s="9">
        <v>47</v>
      </c>
      <c r="D2950" s="9">
        <v>1</v>
      </c>
      <c r="E2950" s="9">
        <v>0</v>
      </c>
      <c r="F2950" s="9">
        <v>0</v>
      </c>
      <c r="G2950" s="9">
        <v>0</v>
      </c>
      <c r="H2950" s="9">
        <v>0</v>
      </c>
      <c r="I2950" s="9">
        <v>0</v>
      </c>
      <c r="J2950" s="9">
        <v>0</v>
      </c>
      <c r="K2950" s="9">
        <v>0</v>
      </c>
      <c r="L2950" s="9">
        <v>0</v>
      </c>
      <c r="M2950" s="9">
        <v>200</v>
      </c>
      <c r="N2950" s="9">
        <v>126</v>
      </c>
      <c r="O2950" s="9">
        <v>86</v>
      </c>
      <c r="P2950" s="9">
        <v>26.32</v>
      </c>
      <c r="Q2950" s="9">
        <v>73</v>
      </c>
      <c r="R2950" s="9">
        <v>92</v>
      </c>
    </row>
    <row r="2951" spans="1:18" x14ac:dyDescent="0.2">
      <c r="A2951" s="9">
        <v>1</v>
      </c>
      <c r="B2951" s="9">
        <v>1</v>
      </c>
      <c r="C2951" s="9">
        <v>63</v>
      </c>
      <c r="D2951" s="9">
        <v>0</v>
      </c>
      <c r="E2951" s="9">
        <v>0</v>
      </c>
      <c r="F2951" s="9">
        <v>0</v>
      </c>
      <c r="G2951" s="9">
        <v>1</v>
      </c>
      <c r="H2951" s="9">
        <v>43</v>
      </c>
      <c r="I2951" s="9">
        <v>0</v>
      </c>
      <c r="J2951" s="9">
        <v>0</v>
      </c>
      <c r="K2951" s="9">
        <v>0</v>
      </c>
      <c r="L2951" s="9">
        <v>0</v>
      </c>
      <c r="M2951" s="9">
        <v>217</v>
      </c>
      <c r="N2951" s="9">
        <v>110</v>
      </c>
      <c r="O2951" s="9">
        <v>68</v>
      </c>
      <c r="P2951" s="9">
        <v>21.99</v>
      </c>
      <c r="Q2951" s="9">
        <v>72</v>
      </c>
      <c r="R2951" s="9">
        <v>68</v>
      </c>
    </row>
    <row r="2952" spans="1:18" x14ac:dyDescent="0.2">
      <c r="A2952" s="9">
        <v>0</v>
      </c>
      <c r="B2952" s="9">
        <v>1</v>
      </c>
      <c r="C2952" s="9">
        <v>59</v>
      </c>
      <c r="D2952" s="9">
        <v>1</v>
      </c>
      <c r="E2952" s="9">
        <v>0</v>
      </c>
      <c r="F2952" s="9">
        <v>0</v>
      </c>
      <c r="G2952" s="9">
        <v>0</v>
      </c>
      <c r="H2952" s="9">
        <v>0</v>
      </c>
      <c r="I2952" s="9">
        <v>0</v>
      </c>
      <c r="J2952" s="9">
        <v>0</v>
      </c>
      <c r="K2952" s="9">
        <v>1</v>
      </c>
      <c r="L2952" s="9">
        <v>0</v>
      </c>
      <c r="M2952" s="9">
        <v>313</v>
      </c>
      <c r="N2952" s="9">
        <v>150</v>
      </c>
      <c r="O2952" s="9">
        <v>82</v>
      </c>
      <c r="P2952" s="9">
        <v>27.27</v>
      </c>
      <c r="Q2952" s="9">
        <v>62</v>
      </c>
      <c r="R2952" s="9">
        <v>94</v>
      </c>
    </row>
    <row r="2953" spans="1:18" x14ac:dyDescent="0.2">
      <c r="A2953" s="9">
        <v>0</v>
      </c>
      <c r="B2953" s="9">
        <v>0</v>
      </c>
      <c r="C2953" s="9">
        <v>41</v>
      </c>
      <c r="D2953" s="9">
        <v>0</v>
      </c>
      <c r="E2953" s="9">
        <v>0</v>
      </c>
      <c r="F2953" s="9">
        <v>0</v>
      </c>
      <c r="G2953" s="9">
        <v>0</v>
      </c>
      <c r="H2953" s="9">
        <v>0</v>
      </c>
      <c r="I2953" s="9">
        <v>0</v>
      </c>
      <c r="J2953" s="9">
        <v>0</v>
      </c>
      <c r="K2953" s="9">
        <v>0</v>
      </c>
      <c r="L2953" s="9">
        <v>0</v>
      </c>
      <c r="M2953" s="9">
        <v>240</v>
      </c>
      <c r="N2953" s="9">
        <v>118</v>
      </c>
      <c r="O2953" s="9">
        <v>81</v>
      </c>
      <c r="P2953" s="9">
        <v>25.48</v>
      </c>
      <c r="Q2953" s="9">
        <v>80</v>
      </c>
      <c r="R2953" s="9">
        <v>80</v>
      </c>
    </row>
    <row r="2954" spans="1:18" x14ac:dyDescent="0.2">
      <c r="A2954" s="9">
        <v>1</v>
      </c>
      <c r="B2954" s="9">
        <v>1</v>
      </c>
      <c r="C2954" s="9">
        <v>41</v>
      </c>
      <c r="D2954" s="9">
        <v>0</v>
      </c>
      <c r="E2954" s="9">
        <v>0</v>
      </c>
      <c r="F2954" s="9">
        <v>0</v>
      </c>
      <c r="G2954" s="9">
        <v>1</v>
      </c>
      <c r="H2954" s="9">
        <v>40</v>
      </c>
      <c r="I2954" s="9">
        <v>0</v>
      </c>
      <c r="J2954" s="9">
        <v>0</v>
      </c>
      <c r="K2954" s="9">
        <v>0</v>
      </c>
      <c r="L2954" s="9">
        <v>0</v>
      </c>
      <c r="M2954" s="9">
        <v>254</v>
      </c>
      <c r="N2954" s="9">
        <v>141</v>
      </c>
      <c r="O2954" s="9">
        <v>100</v>
      </c>
      <c r="P2954" s="9">
        <v>27.68</v>
      </c>
      <c r="Q2954" s="9">
        <v>110</v>
      </c>
      <c r="R2954" s="9">
        <v>78</v>
      </c>
    </row>
    <row r="2955" spans="1:18" x14ac:dyDescent="0.2">
      <c r="A2955" s="9">
        <v>0</v>
      </c>
      <c r="B2955" s="9">
        <v>1</v>
      </c>
      <c r="C2955" s="9">
        <v>39</v>
      </c>
      <c r="D2955" s="9">
        <v>1</v>
      </c>
      <c r="E2955" s="9">
        <v>0</v>
      </c>
      <c r="F2955" s="9">
        <v>0</v>
      </c>
      <c r="G2955" s="9">
        <v>1</v>
      </c>
      <c r="H2955" s="9">
        <v>43</v>
      </c>
      <c r="I2955" s="9">
        <v>0</v>
      </c>
      <c r="J2955" s="9">
        <v>0</v>
      </c>
      <c r="K2955" s="9">
        <v>1</v>
      </c>
      <c r="L2955" s="9">
        <v>0</v>
      </c>
      <c r="M2955" s="9">
        <v>291</v>
      </c>
      <c r="N2955" s="9">
        <v>177.5</v>
      </c>
      <c r="O2955" s="9">
        <v>100</v>
      </c>
      <c r="P2955" s="9">
        <v>25.74</v>
      </c>
      <c r="Q2955" s="9">
        <v>67</v>
      </c>
      <c r="R2955" s="9">
        <v>91</v>
      </c>
    </row>
    <row r="2956" spans="1:18" x14ac:dyDescent="0.2">
      <c r="A2956" s="9">
        <v>0</v>
      </c>
      <c r="B2956" s="9">
        <v>1</v>
      </c>
      <c r="C2956" s="9">
        <v>40</v>
      </c>
      <c r="D2956" s="9">
        <v>0</v>
      </c>
      <c r="E2956" s="9">
        <v>1</v>
      </c>
      <c r="F2956" s="9">
        <v>0</v>
      </c>
      <c r="G2956" s="9">
        <v>1</v>
      </c>
      <c r="H2956" s="9">
        <v>20</v>
      </c>
      <c r="I2956" s="9">
        <v>0</v>
      </c>
      <c r="J2956" s="9">
        <v>0</v>
      </c>
      <c r="K2956" s="9">
        <v>0</v>
      </c>
      <c r="L2956" s="9">
        <v>0</v>
      </c>
      <c r="M2956" s="9">
        <v>211</v>
      </c>
      <c r="N2956" s="9">
        <v>117</v>
      </c>
      <c r="O2956" s="9">
        <v>76</v>
      </c>
      <c r="P2956" s="9">
        <v>25.74</v>
      </c>
      <c r="Q2956" s="9">
        <v>70</v>
      </c>
      <c r="R2956" s="9">
        <v>79</v>
      </c>
    </row>
    <row r="2957" spans="1:18" x14ac:dyDescent="0.2">
      <c r="A2957" s="9">
        <v>0</v>
      </c>
      <c r="B2957" s="9">
        <v>0</v>
      </c>
      <c r="C2957" s="9">
        <v>50</v>
      </c>
      <c r="D2957" s="9">
        <v>1</v>
      </c>
      <c r="E2957" s="9">
        <v>0</v>
      </c>
      <c r="F2957" s="9">
        <v>0</v>
      </c>
      <c r="G2957" s="9">
        <v>0</v>
      </c>
      <c r="H2957" s="9">
        <v>0</v>
      </c>
      <c r="I2957" s="9">
        <v>0</v>
      </c>
      <c r="J2957" s="9">
        <v>0</v>
      </c>
      <c r="K2957" s="9">
        <v>0</v>
      </c>
      <c r="L2957" s="9">
        <v>0</v>
      </c>
      <c r="M2957" s="9">
        <v>234</v>
      </c>
      <c r="N2957" s="9">
        <v>120</v>
      </c>
      <c r="O2957" s="9">
        <v>75.5</v>
      </c>
      <c r="P2957" s="9">
        <v>24.77</v>
      </c>
      <c r="Q2957" s="9">
        <v>65</v>
      </c>
      <c r="R2957" s="9">
        <v>78</v>
      </c>
    </row>
    <row r="2958" spans="1:18" x14ac:dyDescent="0.2">
      <c r="A2958" s="9">
        <v>0</v>
      </c>
      <c r="B2958" s="9">
        <v>0</v>
      </c>
      <c r="C2958" s="9">
        <v>39</v>
      </c>
      <c r="D2958" s="9">
        <v>0</v>
      </c>
      <c r="E2958" s="9">
        <v>1</v>
      </c>
      <c r="F2958" s="9">
        <v>0</v>
      </c>
      <c r="G2958" s="9">
        <v>1</v>
      </c>
      <c r="H2958" s="9">
        <v>40</v>
      </c>
      <c r="I2958" s="9">
        <v>0</v>
      </c>
      <c r="J2958" s="9">
        <v>0</v>
      </c>
      <c r="K2958" s="9">
        <v>0</v>
      </c>
      <c r="L2958" s="9">
        <v>0</v>
      </c>
      <c r="M2958" s="9">
        <v>234</v>
      </c>
      <c r="N2958" s="9">
        <v>105</v>
      </c>
      <c r="O2958" s="9">
        <v>67.5</v>
      </c>
      <c r="P2958" s="9">
        <v>24.43</v>
      </c>
      <c r="Q2958" s="9">
        <v>90</v>
      </c>
      <c r="R2958" s="9">
        <v>78</v>
      </c>
    </row>
    <row r="2959" spans="1:18" x14ac:dyDescent="0.2">
      <c r="A2959" s="9">
        <v>1</v>
      </c>
      <c r="B2959" s="9">
        <v>0</v>
      </c>
      <c r="C2959" s="9">
        <v>66</v>
      </c>
      <c r="D2959" s="9">
        <v>1</v>
      </c>
      <c r="E2959" s="9">
        <v>0</v>
      </c>
      <c r="F2959" s="9">
        <v>0</v>
      </c>
      <c r="G2959" s="9">
        <v>0</v>
      </c>
      <c r="H2959" s="9">
        <v>0</v>
      </c>
      <c r="I2959" s="9">
        <v>0</v>
      </c>
      <c r="J2959" s="9">
        <v>0</v>
      </c>
      <c r="K2959" s="9">
        <v>0</v>
      </c>
      <c r="L2959" s="9">
        <v>0</v>
      </c>
      <c r="M2959" s="9">
        <v>304</v>
      </c>
      <c r="N2959" s="9">
        <v>161</v>
      </c>
      <c r="O2959" s="9">
        <v>90</v>
      </c>
      <c r="P2959" s="9">
        <v>23.48</v>
      </c>
      <c r="Q2959" s="9">
        <v>80</v>
      </c>
      <c r="R2959" s="9">
        <v>57</v>
      </c>
    </row>
    <row r="2960" spans="1:18" x14ac:dyDescent="0.2">
      <c r="A2960" s="9">
        <v>0</v>
      </c>
      <c r="B2960" s="9">
        <v>0</v>
      </c>
      <c r="C2960" s="9">
        <v>52</v>
      </c>
      <c r="D2960" s="9">
        <v>1</v>
      </c>
      <c r="E2960" s="9">
        <v>0</v>
      </c>
      <c r="F2960" s="9">
        <v>0</v>
      </c>
      <c r="G2960" s="9">
        <v>0</v>
      </c>
      <c r="H2960" s="9">
        <v>0</v>
      </c>
      <c r="I2960" s="9">
        <v>0</v>
      </c>
      <c r="J2960" s="9">
        <v>0</v>
      </c>
      <c r="K2960" s="9">
        <v>0</v>
      </c>
      <c r="L2960" s="9">
        <v>0</v>
      </c>
      <c r="M2960" s="9">
        <v>292</v>
      </c>
      <c r="N2960" s="9">
        <v>125</v>
      </c>
      <c r="O2960" s="9">
        <v>87</v>
      </c>
      <c r="P2960" s="9">
        <v>31.92</v>
      </c>
      <c r="Q2960" s="9">
        <v>75</v>
      </c>
      <c r="R2960" s="9">
        <v>67</v>
      </c>
    </row>
    <row r="2961" spans="1:18" x14ac:dyDescent="0.2">
      <c r="A2961" s="9">
        <v>0</v>
      </c>
      <c r="B2961" s="9">
        <v>0</v>
      </c>
      <c r="C2961" s="9">
        <v>39</v>
      </c>
      <c r="D2961" s="9">
        <v>0</v>
      </c>
      <c r="E2961" s="9">
        <v>0</v>
      </c>
      <c r="F2961" s="9">
        <v>1</v>
      </c>
      <c r="G2961" s="9">
        <v>0</v>
      </c>
      <c r="H2961" s="9">
        <v>0</v>
      </c>
      <c r="I2961" s="9">
        <v>0</v>
      </c>
      <c r="J2961" s="9">
        <v>0</v>
      </c>
      <c r="K2961" s="9">
        <v>0</v>
      </c>
      <c r="L2961" s="9">
        <v>0</v>
      </c>
      <c r="M2961" s="9">
        <v>213</v>
      </c>
      <c r="N2961" s="9">
        <v>125</v>
      </c>
      <c r="O2961" s="9">
        <v>87</v>
      </c>
      <c r="P2961" s="9">
        <v>16.73</v>
      </c>
      <c r="Q2961" s="9">
        <v>110</v>
      </c>
      <c r="R2961" s="9">
        <v>75</v>
      </c>
    </row>
    <row r="2962" spans="1:18" x14ac:dyDescent="0.2">
      <c r="A2962" s="9">
        <v>0</v>
      </c>
      <c r="B2962" s="9">
        <v>0</v>
      </c>
      <c r="C2962" s="9">
        <v>56</v>
      </c>
      <c r="D2962" s="9">
        <v>0</v>
      </c>
      <c r="E2962" s="9">
        <v>1</v>
      </c>
      <c r="F2962" s="9">
        <v>0</v>
      </c>
      <c r="G2962" s="9">
        <v>0</v>
      </c>
      <c r="H2962" s="9">
        <v>0</v>
      </c>
      <c r="I2962" s="9">
        <v>0</v>
      </c>
      <c r="J2962" s="9">
        <v>0</v>
      </c>
      <c r="K2962" s="9">
        <v>1</v>
      </c>
      <c r="L2962" s="9">
        <v>0</v>
      </c>
      <c r="M2962" s="9">
        <v>223</v>
      </c>
      <c r="N2962" s="9">
        <v>144</v>
      </c>
      <c r="O2962" s="9">
        <v>87</v>
      </c>
      <c r="P2962" s="9">
        <v>21.75</v>
      </c>
      <c r="Q2962" s="9">
        <v>72</v>
      </c>
      <c r="R2962" s="9">
        <v>92</v>
      </c>
    </row>
    <row r="2963" spans="1:18" x14ac:dyDescent="0.2">
      <c r="A2963" s="9">
        <v>0</v>
      </c>
      <c r="B2963" s="9">
        <v>1</v>
      </c>
      <c r="C2963" s="9">
        <v>64</v>
      </c>
      <c r="D2963" s="9">
        <v>1</v>
      </c>
      <c r="E2963" s="9">
        <v>0</v>
      </c>
      <c r="F2963" s="9">
        <v>0</v>
      </c>
      <c r="G2963" s="9">
        <v>0</v>
      </c>
      <c r="H2963" s="9">
        <v>0</v>
      </c>
      <c r="I2963" s="9">
        <v>0</v>
      </c>
      <c r="J2963" s="9">
        <v>0</v>
      </c>
      <c r="K2963" s="9">
        <v>0</v>
      </c>
      <c r="L2963" s="9">
        <v>0</v>
      </c>
      <c r="M2963" s="9">
        <v>263</v>
      </c>
      <c r="N2963" s="9">
        <v>102.5</v>
      </c>
      <c r="O2963" s="9">
        <v>63.5</v>
      </c>
      <c r="P2963" s="9">
        <v>28.82</v>
      </c>
      <c r="Q2963" s="9">
        <v>64</v>
      </c>
      <c r="R2963" s="9">
        <v>99</v>
      </c>
    </row>
    <row r="2964" spans="1:18" x14ac:dyDescent="0.2">
      <c r="A2964" s="9">
        <v>1</v>
      </c>
      <c r="B2964" s="9">
        <v>1</v>
      </c>
      <c r="C2964" s="9">
        <v>42</v>
      </c>
      <c r="D2964" s="9">
        <v>0</v>
      </c>
      <c r="E2964" s="9">
        <v>1</v>
      </c>
      <c r="F2964" s="9">
        <v>0</v>
      </c>
      <c r="G2964" s="9">
        <v>1</v>
      </c>
      <c r="H2964" s="9">
        <v>30</v>
      </c>
      <c r="I2964" s="9">
        <v>0</v>
      </c>
      <c r="J2964" s="9">
        <v>0</v>
      </c>
      <c r="K2964" s="9">
        <v>1</v>
      </c>
      <c r="L2964" s="9">
        <v>0</v>
      </c>
      <c r="M2964" s="9">
        <v>270</v>
      </c>
      <c r="N2964" s="9">
        <v>129.5</v>
      </c>
      <c r="O2964" s="9">
        <v>100</v>
      </c>
      <c r="P2964" s="9">
        <v>30.13</v>
      </c>
      <c r="Q2964" s="9">
        <v>82</v>
      </c>
      <c r="R2964" s="9">
        <v>88</v>
      </c>
    </row>
    <row r="2965" spans="1:18" x14ac:dyDescent="0.2">
      <c r="A2965" s="9">
        <v>0</v>
      </c>
      <c r="B2965" s="9">
        <v>0</v>
      </c>
      <c r="C2965" s="9">
        <v>42</v>
      </c>
      <c r="D2965" s="9">
        <v>0</v>
      </c>
      <c r="E2965" s="9">
        <v>1</v>
      </c>
      <c r="F2965" s="9">
        <v>0</v>
      </c>
      <c r="G2965" s="9">
        <v>0</v>
      </c>
      <c r="H2965" s="9">
        <v>0</v>
      </c>
      <c r="I2965" s="9">
        <v>0</v>
      </c>
      <c r="J2965" s="9">
        <v>0</v>
      </c>
      <c r="K2965" s="9">
        <v>0</v>
      </c>
      <c r="L2965" s="9">
        <v>0</v>
      </c>
      <c r="M2965" s="9">
        <v>172</v>
      </c>
      <c r="N2965" s="9">
        <v>120.5</v>
      </c>
      <c r="O2965" s="9">
        <v>80</v>
      </c>
      <c r="P2965" s="9">
        <v>19.93</v>
      </c>
      <c r="Q2965" s="9">
        <v>80</v>
      </c>
      <c r="R2965" s="9">
        <v>61</v>
      </c>
    </row>
    <row r="2966" spans="1:18" x14ac:dyDescent="0.2">
      <c r="A2966" s="9">
        <v>0</v>
      </c>
      <c r="B2966" s="9">
        <v>0</v>
      </c>
      <c r="C2966" s="9">
        <v>54</v>
      </c>
      <c r="D2966" s="9">
        <v>1</v>
      </c>
      <c r="E2966" s="9">
        <v>0</v>
      </c>
      <c r="F2966" s="9">
        <v>0</v>
      </c>
      <c r="G2966" s="9">
        <v>1</v>
      </c>
      <c r="H2966" s="9">
        <v>17</v>
      </c>
      <c r="I2966" s="9">
        <v>0</v>
      </c>
      <c r="J2966" s="9">
        <v>0</v>
      </c>
      <c r="K2966" s="9">
        <v>0</v>
      </c>
      <c r="L2966" s="9">
        <v>0</v>
      </c>
      <c r="M2966" s="9">
        <v>205</v>
      </c>
      <c r="N2966" s="9">
        <v>96</v>
      </c>
      <c r="O2966" s="9">
        <v>66</v>
      </c>
      <c r="P2966" s="9">
        <v>23.26</v>
      </c>
      <c r="Q2966" s="9">
        <v>85</v>
      </c>
      <c r="R2966" s="9">
        <v>75</v>
      </c>
    </row>
    <row r="2967" spans="1:18" x14ac:dyDescent="0.2">
      <c r="A2967" s="9">
        <v>0</v>
      </c>
      <c r="B2967" s="9">
        <v>0</v>
      </c>
      <c r="C2967" s="9">
        <v>43</v>
      </c>
      <c r="D2967" s="9">
        <v>0</v>
      </c>
      <c r="E2967" s="9">
        <v>1</v>
      </c>
      <c r="F2967" s="9">
        <v>0</v>
      </c>
      <c r="G2967" s="9">
        <v>1</v>
      </c>
      <c r="H2967" s="9">
        <v>5</v>
      </c>
      <c r="I2967" s="9">
        <v>0</v>
      </c>
      <c r="J2967" s="9">
        <v>0</v>
      </c>
      <c r="K2967" s="9">
        <v>0</v>
      </c>
      <c r="L2967" s="9">
        <v>0</v>
      </c>
      <c r="M2967" s="9">
        <v>250</v>
      </c>
      <c r="N2967" s="9">
        <v>112.5</v>
      </c>
      <c r="O2967" s="9">
        <v>76.5</v>
      </c>
      <c r="P2967" s="9">
        <v>25.23</v>
      </c>
      <c r="Q2967" s="9">
        <v>66</v>
      </c>
      <c r="R2967" s="9">
        <v>63</v>
      </c>
    </row>
    <row r="2968" spans="1:18" x14ac:dyDescent="0.2">
      <c r="A2968" s="9">
        <v>0</v>
      </c>
      <c r="B2968" s="9">
        <v>0</v>
      </c>
      <c r="C2968" s="9">
        <v>56</v>
      </c>
      <c r="D2968" s="9">
        <v>0</v>
      </c>
      <c r="E2968" s="9">
        <v>1</v>
      </c>
      <c r="F2968" s="9">
        <v>0</v>
      </c>
      <c r="G2968" s="9">
        <v>0</v>
      </c>
      <c r="H2968" s="9">
        <v>0</v>
      </c>
      <c r="I2968" s="9">
        <v>0</v>
      </c>
      <c r="J2968" s="9">
        <v>0</v>
      </c>
      <c r="K2968" s="9">
        <v>0</v>
      </c>
      <c r="L2968" s="9">
        <v>0</v>
      </c>
      <c r="M2968" s="9">
        <v>306</v>
      </c>
      <c r="N2968" s="9">
        <v>120</v>
      </c>
      <c r="O2968" s="9">
        <v>87</v>
      </c>
      <c r="P2968" s="9">
        <v>25.38</v>
      </c>
      <c r="Q2968" s="9">
        <v>82</v>
      </c>
      <c r="R2968" s="9">
        <v>84</v>
      </c>
    </row>
    <row r="2969" spans="1:18" x14ac:dyDescent="0.2">
      <c r="A2969" s="9">
        <v>1</v>
      </c>
      <c r="B2969" s="9">
        <v>0</v>
      </c>
      <c r="C2969" s="9">
        <v>62</v>
      </c>
      <c r="D2969" s="9">
        <v>1</v>
      </c>
      <c r="E2969" s="9">
        <v>0</v>
      </c>
      <c r="F2969" s="9">
        <v>0</v>
      </c>
      <c r="G2969" s="9">
        <v>0</v>
      </c>
      <c r="H2969" s="9">
        <v>0</v>
      </c>
      <c r="I2969" s="9">
        <v>0</v>
      </c>
      <c r="J2969" s="9">
        <v>0</v>
      </c>
      <c r="K2969" s="9">
        <v>1</v>
      </c>
      <c r="L2969" s="9">
        <v>0</v>
      </c>
      <c r="M2969" s="9">
        <v>309</v>
      </c>
      <c r="N2969" s="9">
        <v>146</v>
      </c>
      <c r="O2969" s="9">
        <v>82.5</v>
      </c>
      <c r="P2969" s="9">
        <v>28.55</v>
      </c>
      <c r="Q2969" s="9">
        <v>64</v>
      </c>
      <c r="R2969" s="9">
        <v>71</v>
      </c>
    </row>
    <row r="2970" spans="1:18" x14ac:dyDescent="0.2">
      <c r="A2970" s="9">
        <v>0</v>
      </c>
      <c r="B2970" s="9">
        <v>1</v>
      </c>
      <c r="C2970" s="9">
        <v>43</v>
      </c>
      <c r="D2970" s="9">
        <v>0</v>
      </c>
      <c r="E2970" s="9">
        <v>1</v>
      </c>
      <c r="F2970" s="9">
        <v>0</v>
      </c>
      <c r="G2970" s="9">
        <v>1</v>
      </c>
      <c r="H2970" s="9">
        <v>43</v>
      </c>
      <c r="I2970" s="9">
        <v>0</v>
      </c>
      <c r="J2970" s="9">
        <v>0</v>
      </c>
      <c r="K2970" s="9">
        <v>0</v>
      </c>
      <c r="L2970" s="9">
        <v>0</v>
      </c>
      <c r="M2970" s="9">
        <v>240</v>
      </c>
      <c r="N2970" s="9">
        <v>126</v>
      </c>
      <c r="O2970" s="9">
        <v>79</v>
      </c>
      <c r="P2970" s="9">
        <v>21.38</v>
      </c>
      <c r="Q2970" s="9">
        <v>88</v>
      </c>
      <c r="R2970" s="9">
        <v>40</v>
      </c>
    </row>
    <row r="2971" spans="1:18" x14ac:dyDescent="0.2">
      <c r="A2971" s="9">
        <v>0</v>
      </c>
      <c r="B2971" s="9">
        <v>0</v>
      </c>
      <c r="C2971" s="9">
        <v>56</v>
      </c>
      <c r="D2971" s="9">
        <v>0</v>
      </c>
      <c r="E2971" s="9">
        <v>0</v>
      </c>
      <c r="F2971" s="9">
        <v>0</v>
      </c>
      <c r="G2971" s="9">
        <v>0</v>
      </c>
      <c r="H2971" s="9">
        <v>0</v>
      </c>
      <c r="I2971" s="9">
        <v>0</v>
      </c>
      <c r="J2971" s="9">
        <v>0</v>
      </c>
      <c r="K2971" s="9">
        <v>1</v>
      </c>
      <c r="L2971" s="9">
        <v>0</v>
      </c>
      <c r="M2971" s="9">
        <v>287</v>
      </c>
      <c r="N2971" s="9">
        <v>169</v>
      </c>
      <c r="O2971" s="9">
        <v>91</v>
      </c>
      <c r="P2971" s="9">
        <v>26.36</v>
      </c>
      <c r="Q2971" s="9">
        <v>94</v>
      </c>
      <c r="R2971" s="9">
        <v>83</v>
      </c>
    </row>
    <row r="2972" spans="1:18" x14ac:dyDescent="0.2">
      <c r="A2972" s="9">
        <v>0</v>
      </c>
      <c r="B2972" s="9">
        <v>0</v>
      </c>
      <c r="C2972" s="9">
        <v>46</v>
      </c>
      <c r="D2972" s="9">
        <v>1</v>
      </c>
      <c r="E2972" s="9">
        <v>0</v>
      </c>
      <c r="F2972" s="9">
        <v>0</v>
      </c>
      <c r="G2972" s="9">
        <v>1</v>
      </c>
      <c r="H2972" s="9">
        <v>10</v>
      </c>
      <c r="I2972" s="9">
        <v>0</v>
      </c>
      <c r="J2972" s="9">
        <v>0</v>
      </c>
      <c r="K2972" s="9">
        <v>0</v>
      </c>
      <c r="L2972" s="9">
        <v>0</v>
      </c>
      <c r="M2972" s="9">
        <v>202</v>
      </c>
      <c r="N2972" s="9">
        <v>157</v>
      </c>
      <c r="O2972" s="9">
        <v>94</v>
      </c>
      <c r="P2972" s="9">
        <v>19.37</v>
      </c>
      <c r="Q2972" s="9">
        <v>88</v>
      </c>
      <c r="R2972" s="9">
        <v>65</v>
      </c>
    </row>
    <row r="2973" spans="1:18" x14ac:dyDescent="0.2">
      <c r="A2973" s="9">
        <v>0</v>
      </c>
      <c r="B2973" s="9">
        <v>1</v>
      </c>
      <c r="C2973" s="9">
        <v>61</v>
      </c>
      <c r="D2973" s="9">
        <v>0</v>
      </c>
      <c r="E2973" s="9">
        <v>0</v>
      </c>
      <c r="F2973" s="9">
        <v>1</v>
      </c>
      <c r="G2973" s="9">
        <v>1</v>
      </c>
      <c r="H2973" s="9">
        <v>15</v>
      </c>
      <c r="I2973" s="9">
        <v>0</v>
      </c>
      <c r="J2973" s="9">
        <v>0</v>
      </c>
      <c r="K2973" s="9">
        <v>0</v>
      </c>
      <c r="L2973" s="9">
        <v>0</v>
      </c>
      <c r="M2973" s="9">
        <v>180</v>
      </c>
      <c r="N2973" s="9">
        <v>110</v>
      </c>
      <c r="O2973" s="9">
        <v>80</v>
      </c>
      <c r="P2973" s="9">
        <v>20.72</v>
      </c>
      <c r="Q2973" s="9">
        <v>77</v>
      </c>
      <c r="R2973" s="9">
        <v>86</v>
      </c>
    </row>
    <row r="2974" spans="1:18" x14ac:dyDescent="0.2">
      <c r="A2974" s="9">
        <v>1</v>
      </c>
      <c r="B2974" s="9">
        <v>0</v>
      </c>
      <c r="C2974" s="9">
        <v>44</v>
      </c>
      <c r="D2974" s="9">
        <v>0</v>
      </c>
      <c r="E2974" s="9">
        <v>0</v>
      </c>
      <c r="F2974" s="9">
        <v>1</v>
      </c>
      <c r="G2974" s="9">
        <v>0</v>
      </c>
      <c r="H2974" s="9">
        <v>0</v>
      </c>
      <c r="I2974" s="9">
        <v>0</v>
      </c>
      <c r="J2974" s="9">
        <v>0</v>
      </c>
      <c r="K2974" s="9">
        <v>0</v>
      </c>
      <c r="L2974" s="9">
        <v>0</v>
      </c>
      <c r="M2974" s="9">
        <v>180</v>
      </c>
      <c r="N2974" s="9">
        <v>120</v>
      </c>
      <c r="O2974" s="9">
        <v>80</v>
      </c>
      <c r="P2974" s="9">
        <v>21.67</v>
      </c>
      <c r="Q2974" s="9">
        <v>60</v>
      </c>
      <c r="R2974" s="9">
        <v>78</v>
      </c>
    </row>
    <row r="2975" spans="1:18" x14ac:dyDescent="0.2">
      <c r="A2975" s="9">
        <v>0</v>
      </c>
      <c r="B2975" s="9">
        <v>0</v>
      </c>
      <c r="C2975" s="9">
        <v>55</v>
      </c>
      <c r="D2975" s="9">
        <v>0</v>
      </c>
      <c r="E2975" s="9">
        <v>1</v>
      </c>
      <c r="F2975" s="9">
        <v>0</v>
      </c>
      <c r="G2975" s="9">
        <v>0</v>
      </c>
      <c r="H2975" s="9">
        <v>0</v>
      </c>
      <c r="I2975" s="9">
        <v>0</v>
      </c>
      <c r="J2975" s="9">
        <v>0</v>
      </c>
      <c r="K2975" s="9">
        <v>0</v>
      </c>
      <c r="L2975" s="9">
        <v>0</v>
      </c>
      <c r="M2975" s="9">
        <v>273</v>
      </c>
      <c r="N2975" s="9">
        <v>125</v>
      </c>
      <c r="O2975" s="9">
        <v>80</v>
      </c>
      <c r="P2975" s="9">
        <v>23.05</v>
      </c>
      <c r="Q2975" s="9">
        <v>85</v>
      </c>
      <c r="R2975" s="9">
        <v>67</v>
      </c>
    </row>
    <row r="2976" spans="1:18" x14ac:dyDescent="0.2">
      <c r="A2976" s="9">
        <v>0</v>
      </c>
      <c r="B2976" s="9">
        <v>0</v>
      </c>
      <c r="C2976" s="9">
        <v>54</v>
      </c>
      <c r="D2976" s="9">
        <v>0</v>
      </c>
      <c r="E2976" s="9">
        <v>0</v>
      </c>
      <c r="F2976" s="9">
        <v>1</v>
      </c>
      <c r="G2976" s="9">
        <v>0</v>
      </c>
      <c r="H2976" s="9">
        <v>0</v>
      </c>
      <c r="I2976" s="9">
        <v>0</v>
      </c>
      <c r="J2976" s="9">
        <v>0</v>
      </c>
      <c r="K2976" s="9">
        <v>0</v>
      </c>
      <c r="L2976" s="9">
        <v>0</v>
      </c>
      <c r="M2976" s="9">
        <v>238</v>
      </c>
      <c r="N2976" s="9">
        <v>136.5</v>
      </c>
      <c r="O2976" s="9">
        <v>85</v>
      </c>
      <c r="P2976" s="9">
        <v>24.96</v>
      </c>
      <c r="Q2976" s="9">
        <v>80</v>
      </c>
      <c r="R2976" s="9">
        <v>71</v>
      </c>
    </row>
    <row r="2977" spans="1:18" x14ac:dyDescent="0.2">
      <c r="A2977" s="9">
        <v>0</v>
      </c>
      <c r="B2977" s="9">
        <v>0</v>
      </c>
      <c r="C2977" s="9">
        <v>41</v>
      </c>
      <c r="D2977" s="9">
        <v>0</v>
      </c>
      <c r="E2977" s="9">
        <v>1</v>
      </c>
      <c r="F2977" s="9">
        <v>0</v>
      </c>
      <c r="G2977" s="9">
        <v>1</v>
      </c>
      <c r="H2977" s="9">
        <v>14</v>
      </c>
      <c r="I2977" s="9">
        <v>0</v>
      </c>
      <c r="J2977" s="9">
        <v>0</v>
      </c>
      <c r="K2977" s="9">
        <v>1</v>
      </c>
      <c r="L2977" s="9">
        <v>0</v>
      </c>
      <c r="M2977" s="9">
        <v>188</v>
      </c>
      <c r="N2977" s="9">
        <v>145</v>
      </c>
      <c r="O2977" s="9">
        <v>99</v>
      </c>
      <c r="P2977" s="9">
        <v>28.6</v>
      </c>
      <c r="Q2977" s="9">
        <v>85</v>
      </c>
      <c r="R2977" s="9">
        <v>74</v>
      </c>
    </row>
    <row r="2978" spans="1:18" x14ac:dyDescent="0.2">
      <c r="A2978" s="9">
        <v>0</v>
      </c>
      <c r="B2978" s="9">
        <v>1</v>
      </c>
      <c r="C2978" s="9">
        <v>51</v>
      </c>
      <c r="D2978" s="9">
        <v>0</v>
      </c>
      <c r="E2978" s="9">
        <v>0</v>
      </c>
      <c r="F2978" s="9">
        <v>0</v>
      </c>
      <c r="G2978" s="9">
        <v>0</v>
      </c>
      <c r="H2978" s="9">
        <v>0</v>
      </c>
      <c r="I2978" s="9">
        <v>0</v>
      </c>
      <c r="J2978" s="9">
        <v>0</v>
      </c>
      <c r="K2978" s="9">
        <v>0</v>
      </c>
      <c r="L2978" s="9">
        <v>0</v>
      </c>
      <c r="M2978" s="9">
        <v>199</v>
      </c>
      <c r="N2978" s="9">
        <v>113</v>
      </c>
      <c r="O2978" s="9">
        <v>68</v>
      </c>
      <c r="P2978" s="9">
        <v>22.46</v>
      </c>
      <c r="Q2978" s="9">
        <v>58</v>
      </c>
      <c r="R2978" s="9">
        <v>68</v>
      </c>
    </row>
    <row r="2979" spans="1:18" x14ac:dyDescent="0.2">
      <c r="A2979" s="9">
        <v>0</v>
      </c>
      <c r="B2979" s="9">
        <v>0</v>
      </c>
      <c r="C2979" s="9">
        <v>35</v>
      </c>
      <c r="D2979" s="9">
        <v>0</v>
      </c>
      <c r="E2979" s="9">
        <v>0</v>
      </c>
      <c r="F2979" s="9">
        <v>0</v>
      </c>
      <c r="G2979" s="9">
        <v>1</v>
      </c>
      <c r="H2979" s="9">
        <v>3</v>
      </c>
      <c r="I2979" s="9">
        <v>0</v>
      </c>
      <c r="J2979" s="9">
        <v>0</v>
      </c>
      <c r="K2979" s="9">
        <v>0</v>
      </c>
      <c r="L2979" s="9">
        <v>0</v>
      </c>
      <c r="M2979" s="9">
        <v>185</v>
      </c>
      <c r="N2979" s="9">
        <v>100</v>
      </c>
      <c r="O2979" s="9">
        <v>66.5</v>
      </c>
      <c r="P2979" s="9">
        <v>24.08</v>
      </c>
      <c r="Q2979" s="9">
        <v>55</v>
      </c>
      <c r="R2979" s="9">
        <v>75</v>
      </c>
    </row>
    <row r="2980" spans="1:18" x14ac:dyDescent="0.2">
      <c r="A2980" s="9">
        <v>0</v>
      </c>
      <c r="B2980" s="9">
        <v>0</v>
      </c>
      <c r="C2980" s="9">
        <v>46</v>
      </c>
      <c r="D2980" s="9">
        <v>0</v>
      </c>
      <c r="E2980" s="9">
        <v>1</v>
      </c>
      <c r="F2980" s="9">
        <v>0</v>
      </c>
      <c r="G2980" s="9">
        <v>0</v>
      </c>
      <c r="H2980" s="9">
        <v>0</v>
      </c>
      <c r="I2980" s="9">
        <v>0</v>
      </c>
      <c r="J2980" s="9">
        <v>0</v>
      </c>
      <c r="K2980" s="9">
        <v>0</v>
      </c>
      <c r="L2980" s="9">
        <v>0</v>
      </c>
      <c r="M2980" s="9">
        <v>203</v>
      </c>
      <c r="N2980" s="9">
        <v>129</v>
      </c>
      <c r="O2980" s="9">
        <v>77</v>
      </c>
      <c r="P2980" s="9">
        <v>29.29</v>
      </c>
      <c r="Q2980" s="9">
        <v>102</v>
      </c>
      <c r="R2980" s="9">
        <v>97</v>
      </c>
    </row>
    <row r="2981" spans="1:18" x14ac:dyDescent="0.2">
      <c r="A2981" s="9">
        <v>0</v>
      </c>
      <c r="B2981" s="9">
        <v>0</v>
      </c>
      <c r="C2981" s="9">
        <v>51</v>
      </c>
      <c r="D2981" s="9">
        <v>0</v>
      </c>
      <c r="E2981" s="9">
        <v>0</v>
      </c>
      <c r="F2981" s="9">
        <v>0</v>
      </c>
      <c r="G2981" s="9">
        <v>0</v>
      </c>
      <c r="H2981" s="9">
        <v>0</v>
      </c>
      <c r="I2981" s="9">
        <v>0</v>
      </c>
      <c r="J2981" s="9">
        <v>0</v>
      </c>
      <c r="K2981" s="9">
        <v>0</v>
      </c>
      <c r="L2981" s="9">
        <v>0</v>
      </c>
      <c r="M2981" s="9">
        <v>239</v>
      </c>
      <c r="N2981" s="9">
        <v>110</v>
      </c>
      <c r="O2981" s="9">
        <v>73</v>
      </c>
      <c r="P2981" s="9">
        <v>22.62</v>
      </c>
      <c r="Q2981" s="9">
        <v>87</v>
      </c>
      <c r="R2981" s="9">
        <v>78</v>
      </c>
    </row>
    <row r="2982" spans="1:18" x14ac:dyDescent="0.2">
      <c r="A2982" s="9">
        <v>0</v>
      </c>
      <c r="B2982" s="9">
        <v>0</v>
      </c>
      <c r="C2982" s="9">
        <v>51</v>
      </c>
      <c r="D2982" s="9">
        <v>0</v>
      </c>
      <c r="E2982" s="9">
        <v>0</v>
      </c>
      <c r="F2982" s="9">
        <v>1</v>
      </c>
      <c r="G2982" s="9">
        <v>1</v>
      </c>
      <c r="H2982" s="9">
        <v>43</v>
      </c>
      <c r="I2982" s="9">
        <v>0</v>
      </c>
      <c r="J2982" s="9">
        <v>0</v>
      </c>
      <c r="K2982" s="9">
        <v>0</v>
      </c>
      <c r="L2982" s="9">
        <v>0</v>
      </c>
      <c r="M2982" s="9">
        <v>234</v>
      </c>
      <c r="N2982" s="9">
        <v>122</v>
      </c>
      <c r="O2982" s="9">
        <v>76</v>
      </c>
      <c r="P2982" s="9">
        <v>25.73</v>
      </c>
      <c r="Q2982" s="9">
        <v>80</v>
      </c>
      <c r="R2982" s="9">
        <v>78</v>
      </c>
    </row>
    <row r="2983" spans="1:18" x14ac:dyDescent="0.2">
      <c r="A2983" s="9">
        <v>0</v>
      </c>
      <c r="B2983" s="9">
        <v>0</v>
      </c>
      <c r="C2983" s="9">
        <v>35</v>
      </c>
      <c r="D2983" s="9">
        <v>0</v>
      </c>
      <c r="E2983" s="9">
        <v>1</v>
      </c>
      <c r="F2983" s="9">
        <v>0</v>
      </c>
      <c r="G2983" s="9">
        <v>0</v>
      </c>
      <c r="H2983" s="9">
        <v>0</v>
      </c>
      <c r="I2983" s="9">
        <v>0</v>
      </c>
      <c r="J2983" s="9">
        <v>0</v>
      </c>
      <c r="K2983" s="9">
        <v>0</v>
      </c>
      <c r="L2983" s="9">
        <v>0</v>
      </c>
      <c r="M2983" s="9">
        <v>234</v>
      </c>
      <c r="N2983" s="9">
        <v>107.5</v>
      </c>
      <c r="O2983" s="9">
        <v>70</v>
      </c>
      <c r="P2983" s="9">
        <v>29.22</v>
      </c>
      <c r="Q2983" s="9">
        <v>73</v>
      </c>
      <c r="R2983" s="9">
        <v>78</v>
      </c>
    </row>
    <row r="2984" spans="1:18" x14ac:dyDescent="0.2">
      <c r="A2984" s="9">
        <v>0</v>
      </c>
      <c r="B2984" s="9">
        <v>0</v>
      </c>
      <c r="C2984" s="9">
        <v>55</v>
      </c>
      <c r="D2984" s="9">
        <v>0</v>
      </c>
      <c r="E2984" s="9">
        <v>1</v>
      </c>
      <c r="F2984" s="9">
        <v>0</v>
      </c>
      <c r="G2984" s="9">
        <v>0</v>
      </c>
      <c r="H2984" s="9">
        <v>0</v>
      </c>
      <c r="I2984" s="9">
        <v>0</v>
      </c>
      <c r="J2984" s="9">
        <v>0</v>
      </c>
      <c r="K2984" s="9">
        <v>0</v>
      </c>
      <c r="L2984" s="9">
        <v>0</v>
      </c>
      <c r="M2984" s="9">
        <v>266</v>
      </c>
      <c r="N2984" s="9">
        <v>131</v>
      </c>
      <c r="O2984" s="9">
        <v>76</v>
      </c>
      <c r="P2984" s="9">
        <v>26.45</v>
      </c>
      <c r="Q2984" s="9">
        <v>72</v>
      </c>
      <c r="R2984" s="9">
        <v>84</v>
      </c>
    </row>
    <row r="2985" spans="1:18" x14ac:dyDescent="0.2">
      <c r="A2985" s="9">
        <v>0</v>
      </c>
      <c r="B2985" s="9">
        <v>1</v>
      </c>
      <c r="C2985" s="9">
        <v>39</v>
      </c>
      <c r="D2985" s="9">
        <v>0</v>
      </c>
      <c r="E2985" s="9">
        <v>0</v>
      </c>
      <c r="F2985" s="9">
        <v>0</v>
      </c>
      <c r="G2985" s="9">
        <v>1</v>
      </c>
      <c r="H2985" s="9">
        <v>1</v>
      </c>
      <c r="I2985" s="9">
        <v>0</v>
      </c>
      <c r="J2985" s="9">
        <v>0</v>
      </c>
      <c r="K2985" s="9">
        <v>0</v>
      </c>
      <c r="L2985" s="9">
        <v>0</v>
      </c>
      <c r="M2985" s="9">
        <v>163</v>
      </c>
      <c r="N2985" s="9">
        <v>129</v>
      </c>
      <c r="O2985" s="9">
        <v>84</v>
      </c>
      <c r="P2985" s="9">
        <v>21.01</v>
      </c>
      <c r="Q2985" s="9">
        <v>60</v>
      </c>
      <c r="R2985" s="9">
        <v>120</v>
      </c>
    </row>
    <row r="2986" spans="1:18" x14ac:dyDescent="0.2">
      <c r="A2986" s="9">
        <v>0</v>
      </c>
      <c r="B2986" s="9">
        <v>0</v>
      </c>
      <c r="C2986" s="9">
        <v>43</v>
      </c>
      <c r="D2986" s="9">
        <v>1</v>
      </c>
      <c r="E2986" s="9">
        <v>0</v>
      </c>
      <c r="F2986" s="9">
        <v>0</v>
      </c>
      <c r="G2986" s="9">
        <v>1</v>
      </c>
      <c r="H2986" s="9">
        <v>15</v>
      </c>
      <c r="I2986" s="9">
        <v>0</v>
      </c>
      <c r="J2986" s="9">
        <v>0</v>
      </c>
      <c r="K2986" s="9">
        <v>0</v>
      </c>
      <c r="L2986" s="9">
        <v>0</v>
      </c>
      <c r="M2986" s="9">
        <v>179</v>
      </c>
      <c r="N2986" s="9">
        <v>101</v>
      </c>
      <c r="O2986" s="9">
        <v>68.5</v>
      </c>
      <c r="P2986" s="9">
        <v>19.829999999999998</v>
      </c>
      <c r="Q2986" s="9">
        <v>79</v>
      </c>
      <c r="R2986" s="9">
        <v>76</v>
      </c>
    </row>
    <row r="2987" spans="1:18" x14ac:dyDescent="0.2">
      <c r="A2987" s="9">
        <v>0</v>
      </c>
      <c r="B2987" s="9">
        <v>0</v>
      </c>
      <c r="C2987" s="9">
        <v>40</v>
      </c>
      <c r="D2987" s="9">
        <v>1</v>
      </c>
      <c r="E2987" s="9">
        <v>0</v>
      </c>
      <c r="F2987" s="9">
        <v>0</v>
      </c>
      <c r="G2987" s="9">
        <v>0</v>
      </c>
      <c r="H2987" s="9">
        <v>0</v>
      </c>
      <c r="I2987" s="9">
        <v>0</v>
      </c>
      <c r="J2987" s="9">
        <v>0</v>
      </c>
      <c r="K2987" s="9">
        <v>0</v>
      </c>
      <c r="L2987" s="9">
        <v>0</v>
      </c>
      <c r="M2987" s="9">
        <v>190</v>
      </c>
      <c r="N2987" s="9">
        <v>122</v>
      </c>
      <c r="O2987" s="9">
        <v>78</v>
      </c>
      <c r="P2987" s="9">
        <v>28.18</v>
      </c>
      <c r="Q2987" s="9">
        <v>86</v>
      </c>
      <c r="R2987" s="9">
        <v>87</v>
      </c>
    </row>
    <row r="2988" spans="1:18" x14ac:dyDescent="0.2">
      <c r="A2988" s="9">
        <v>0</v>
      </c>
      <c r="B2988" s="9">
        <v>0</v>
      </c>
      <c r="C2988" s="9">
        <v>54</v>
      </c>
      <c r="D2988" s="9">
        <v>0</v>
      </c>
      <c r="E2988" s="9">
        <v>1</v>
      </c>
      <c r="F2988" s="9">
        <v>0</v>
      </c>
      <c r="G2988" s="9">
        <v>1</v>
      </c>
      <c r="H2988" s="9">
        <v>10</v>
      </c>
      <c r="I2988" s="9">
        <v>0</v>
      </c>
      <c r="J2988" s="9">
        <v>0</v>
      </c>
      <c r="K2988" s="9">
        <v>1</v>
      </c>
      <c r="L2988" s="9">
        <v>0</v>
      </c>
      <c r="M2988" s="9">
        <v>246</v>
      </c>
      <c r="N2988" s="9">
        <v>153</v>
      </c>
      <c r="O2988" s="9">
        <v>80</v>
      </c>
      <c r="P2988" s="9">
        <v>37.299999999999997</v>
      </c>
      <c r="Q2988" s="9">
        <v>92</v>
      </c>
      <c r="R2988" s="9">
        <v>74</v>
      </c>
    </row>
    <row r="2989" spans="1:18" x14ac:dyDescent="0.2">
      <c r="A2989" s="9">
        <v>0</v>
      </c>
      <c r="B2989" s="9">
        <v>1</v>
      </c>
      <c r="C2989" s="9">
        <v>41</v>
      </c>
      <c r="D2989" s="9">
        <v>0</v>
      </c>
      <c r="E2989" s="9">
        <v>1</v>
      </c>
      <c r="F2989" s="9">
        <v>0</v>
      </c>
      <c r="G2989" s="9">
        <v>1</v>
      </c>
      <c r="H2989" s="9">
        <v>15</v>
      </c>
      <c r="I2989" s="9">
        <v>0</v>
      </c>
      <c r="J2989" s="9">
        <v>0</v>
      </c>
      <c r="K2989" s="9">
        <v>0</v>
      </c>
      <c r="L2989" s="9">
        <v>0</v>
      </c>
      <c r="M2989" s="9">
        <v>200</v>
      </c>
      <c r="N2989" s="9">
        <v>118</v>
      </c>
      <c r="O2989" s="9">
        <v>87</v>
      </c>
      <c r="P2989" s="9">
        <v>21.28</v>
      </c>
      <c r="Q2989" s="9">
        <v>73</v>
      </c>
      <c r="R2989" s="9">
        <v>71</v>
      </c>
    </row>
    <row r="2990" spans="1:18" x14ac:dyDescent="0.2">
      <c r="A2990" s="9">
        <v>0</v>
      </c>
      <c r="B2990" s="9">
        <v>0</v>
      </c>
      <c r="C2990" s="9">
        <v>46</v>
      </c>
      <c r="D2990" s="9">
        <v>1</v>
      </c>
      <c r="E2990" s="9">
        <v>0</v>
      </c>
      <c r="F2990" s="9">
        <v>0</v>
      </c>
      <c r="G2990" s="9">
        <v>0</v>
      </c>
      <c r="H2990" s="9">
        <v>0</v>
      </c>
      <c r="I2990" s="9">
        <v>0</v>
      </c>
      <c r="J2990" s="9">
        <v>0</v>
      </c>
      <c r="K2990" s="9">
        <v>0</v>
      </c>
      <c r="L2990" s="9">
        <v>0</v>
      </c>
      <c r="M2990" s="9">
        <v>325</v>
      </c>
      <c r="N2990" s="9">
        <v>119</v>
      </c>
      <c r="O2990" s="9">
        <v>86</v>
      </c>
      <c r="P2990" s="9">
        <v>35.130000000000003</v>
      </c>
      <c r="Q2990" s="9">
        <v>68</v>
      </c>
      <c r="R2990" s="9">
        <v>64</v>
      </c>
    </row>
    <row r="2991" spans="1:18" x14ac:dyDescent="0.2">
      <c r="A2991" s="9">
        <v>0</v>
      </c>
      <c r="B2991" s="9">
        <v>0</v>
      </c>
      <c r="C2991" s="9">
        <v>44</v>
      </c>
      <c r="D2991" s="9">
        <v>1</v>
      </c>
      <c r="E2991" s="9">
        <v>0</v>
      </c>
      <c r="F2991" s="9">
        <v>0</v>
      </c>
      <c r="G2991" s="9">
        <v>1</v>
      </c>
      <c r="H2991" s="9">
        <v>20</v>
      </c>
      <c r="I2991" s="9">
        <v>0</v>
      </c>
      <c r="J2991" s="9">
        <v>0</v>
      </c>
      <c r="K2991" s="9">
        <v>0</v>
      </c>
      <c r="L2991" s="9">
        <v>0</v>
      </c>
      <c r="M2991" s="9">
        <v>205</v>
      </c>
      <c r="N2991" s="9">
        <v>132.5</v>
      </c>
      <c r="O2991" s="9">
        <v>82.5</v>
      </c>
      <c r="P2991" s="9">
        <v>30.98</v>
      </c>
      <c r="Q2991" s="9">
        <v>72</v>
      </c>
      <c r="R2991" s="9">
        <v>66</v>
      </c>
    </row>
    <row r="2992" spans="1:18" x14ac:dyDescent="0.2">
      <c r="A2992" s="9">
        <v>0</v>
      </c>
      <c r="B2992" s="9">
        <v>0</v>
      </c>
      <c r="C2992" s="9">
        <v>37</v>
      </c>
      <c r="D2992" s="9">
        <v>1</v>
      </c>
      <c r="E2992" s="9">
        <v>0</v>
      </c>
      <c r="F2992" s="9">
        <v>0</v>
      </c>
      <c r="G2992" s="9">
        <v>1</v>
      </c>
      <c r="H2992" s="9">
        <v>9</v>
      </c>
      <c r="I2992" s="9">
        <v>0</v>
      </c>
      <c r="J2992" s="9">
        <v>0</v>
      </c>
      <c r="K2992" s="9">
        <v>0</v>
      </c>
      <c r="L2992" s="9">
        <v>0</v>
      </c>
      <c r="M2992" s="9">
        <v>205</v>
      </c>
      <c r="N2992" s="9">
        <v>111</v>
      </c>
      <c r="O2992" s="9">
        <v>60.5</v>
      </c>
      <c r="P2992" s="9">
        <v>21.8</v>
      </c>
      <c r="Q2992" s="9">
        <v>65</v>
      </c>
      <c r="R2992" s="9">
        <v>82</v>
      </c>
    </row>
    <row r="2993" spans="1:18" x14ac:dyDescent="0.2">
      <c r="A2993" s="9">
        <v>0</v>
      </c>
      <c r="B2993" s="9">
        <v>1</v>
      </c>
      <c r="C2993" s="9">
        <v>54</v>
      </c>
      <c r="D2993" s="9">
        <v>0</v>
      </c>
      <c r="E2993" s="9">
        <v>0</v>
      </c>
      <c r="F2993" s="9">
        <v>1</v>
      </c>
      <c r="G2993" s="9">
        <v>1</v>
      </c>
      <c r="H2993" s="9">
        <v>20</v>
      </c>
      <c r="I2993" s="9">
        <v>0</v>
      </c>
      <c r="J2993" s="9">
        <v>0</v>
      </c>
      <c r="K2993" s="9">
        <v>1</v>
      </c>
      <c r="L2993" s="9">
        <v>0</v>
      </c>
      <c r="M2993" s="9">
        <v>298</v>
      </c>
      <c r="N2993" s="9">
        <v>133</v>
      </c>
      <c r="O2993" s="9">
        <v>84</v>
      </c>
      <c r="P2993" s="9">
        <v>25.59</v>
      </c>
      <c r="Q2993" s="9">
        <v>90</v>
      </c>
      <c r="R2993" s="9">
        <v>94</v>
      </c>
    </row>
    <row r="2994" spans="1:18" x14ac:dyDescent="0.2">
      <c r="A2994" s="9">
        <v>0</v>
      </c>
      <c r="B2994" s="9">
        <v>1</v>
      </c>
      <c r="C2994" s="9">
        <v>46</v>
      </c>
      <c r="D2994" s="9">
        <v>0</v>
      </c>
      <c r="E2994" s="9">
        <v>0</v>
      </c>
      <c r="F2994" s="9">
        <v>0</v>
      </c>
      <c r="G2994" s="9">
        <v>1</v>
      </c>
      <c r="H2994" s="9">
        <v>20</v>
      </c>
      <c r="I2994" s="9">
        <v>0</v>
      </c>
      <c r="J2994" s="9">
        <v>0</v>
      </c>
      <c r="K2994" s="9">
        <v>0</v>
      </c>
      <c r="L2994" s="9">
        <v>0</v>
      </c>
      <c r="M2994" s="9">
        <v>200</v>
      </c>
      <c r="N2994" s="9">
        <v>110</v>
      </c>
      <c r="O2994" s="9">
        <v>72</v>
      </c>
      <c r="P2994" s="9">
        <v>28.61</v>
      </c>
      <c r="Q2994" s="9">
        <v>70</v>
      </c>
      <c r="R2994" s="9">
        <v>75</v>
      </c>
    </row>
    <row r="2995" spans="1:18" x14ac:dyDescent="0.2">
      <c r="A2995" s="9">
        <v>0</v>
      </c>
      <c r="B2995" s="9">
        <v>0</v>
      </c>
      <c r="C2995" s="9">
        <v>46</v>
      </c>
      <c r="D2995" s="9">
        <v>0</v>
      </c>
      <c r="E2995" s="9">
        <v>0</v>
      </c>
      <c r="F2995" s="9">
        <v>1</v>
      </c>
      <c r="G2995" s="9">
        <v>0</v>
      </c>
      <c r="H2995" s="9">
        <v>0</v>
      </c>
      <c r="I2995" s="9">
        <v>0</v>
      </c>
      <c r="J2995" s="9">
        <v>0</v>
      </c>
      <c r="K2995" s="9">
        <v>0</v>
      </c>
      <c r="L2995" s="9">
        <v>0</v>
      </c>
      <c r="M2995" s="9">
        <v>277</v>
      </c>
      <c r="N2995" s="9">
        <v>122.5</v>
      </c>
      <c r="O2995" s="9">
        <v>77.5</v>
      </c>
      <c r="P2995" s="9">
        <v>27.42</v>
      </c>
      <c r="Q2995" s="9">
        <v>63</v>
      </c>
      <c r="R2995" s="9">
        <v>77</v>
      </c>
    </row>
    <row r="2996" spans="1:18" x14ac:dyDescent="0.2">
      <c r="A2996" s="9">
        <v>0</v>
      </c>
      <c r="B2996" s="9">
        <v>0</v>
      </c>
      <c r="C2996" s="9">
        <v>53</v>
      </c>
      <c r="D2996" s="9">
        <v>1</v>
      </c>
      <c r="E2996" s="9">
        <v>0</v>
      </c>
      <c r="F2996" s="9">
        <v>0</v>
      </c>
      <c r="G2996" s="9">
        <v>1</v>
      </c>
      <c r="H2996" s="9">
        <v>10</v>
      </c>
      <c r="I2996" s="9">
        <v>0</v>
      </c>
      <c r="J2996" s="9">
        <v>0</v>
      </c>
      <c r="K2996" s="9">
        <v>0</v>
      </c>
      <c r="L2996" s="9">
        <v>0</v>
      </c>
      <c r="M2996" s="9">
        <v>366</v>
      </c>
      <c r="N2996" s="9">
        <v>116</v>
      </c>
      <c r="O2996" s="9">
        <v>83</v>
      </c>
      <c r="P2996" s="9">
        <v>27.87</v>
      </c>
      <c r="Q2996" s="9">
        <v>68</v>
      </c>
      <c r="R2996" s="9">
        <v>78</v>
      </c>
    </row>
    <row r="2997" spans="1:18" x14ac:dyDescent="0.2">
      <c r="A2997" s="9">
        <v>0</v>
      </c>
      <c r="B2997" s="9">
        <v>1</v>
      </c>
      <c r="C2997" s="9">
        <v>39</v>
      </c>
      <c r="D2997" s="9">
        <v>1</v>
      </c>
      <c r="E2997" s="9">
        <v>0</v>
      </c>
      <c r="F2997" s="9">
        <v>0</v>
      </c>
      <c r="G2997" s="9">
        <v>1</v>
      </c>
      <c r="H2997" s="9">
        <v>20</v>
      </c>
      <c r="I2997" s="9">
        <v>0</v>
      </c>
      <c r="J2997" s="9">
        <v>0</v>
      </c>
      <c r="K2997" s="9">
        <v>0</v>
      </c>
      <c r="L2997" s="9">
        <v>0</v>
      </c>
      <c r="M2997" s="9">
        <v>186</v>
      </c>
      <c r="N2997" s="9">
        <v>126</v>
      </c>
      <c r="O2997" s="9">
        <v>67</v>
      </c>
      <c r="P2997" s="9">
        <v>22.04</v>
      </c>
      <c r="Q2997" s="9">
        <v>63</v>
      </c>
      <c r="R2997" s="9">
        <v>72</v>
      </c>
    </row>
    <row r="2998" spans="1:18" x14ac:dyDescent="0.2">
      <c r="A2998" s="9">
        <v>0</v>
      </c>
      <c r="B2998" s="9">
        <v>0</v>
      </c>
      <c r="C2998" s="9">
        <v>52</v>
      </c>
      <c r="D2998" s="9">
        <v>0</v>
      </c>
      <c r="E2998" s="9">
        <v>0</v>
      </c>
      <c r="F2998" s="9">
        <v>0</v>
      </c>
      <c r="G2998" s="9">
        <v>0</v>
      </c>
      <c r="H2998" s="9">
        <v>0</v>
      </c>
      <c r="I2998" s="9">
        <v>0</v>
      </c>
      <c r="J2998" s="9">
        <v>0</v>
      </c>
      <c r="K2998" s="9">
        <v>0</v>
      </c>
      <c r="L2998" s="9">
        <v>0</v>
      </c>
      <c r="M2998" s="9">
        <v>309</v>
      </c>
      <c r="N2998" s="9">
        <v>142</v>
      </c>
      <c r="O2998" s="9">
        <v>87</v>
      </c>
      <c r="P2998" s="9">
        <v>24.22</v>
      </c>
      <c r="Q2998" s="9">
        <v>86</v>
      </c>
      <c r="R2998" s="9">
        <v>110</v>
      </c>
    </row>
    <row r="2999" spans="1:18" x14ac:dyDescent="0.2">
      <c r="A2999" s="9">
        <v>0</v>
      </c>
      <c r="B2999" s="9">
        <v>1</v>
      </c>
      <c r="C2999" s="9">
        <v>40</v>
      </c>
      <c r="D2999" s="9">
        <v>0</v>
      </c>
      <c r="E2999" s="9">
        <v>0</v>
      </c>
      <c r="F2999" s="9">
        <v>0</v>
      </c>
      <c r="G2999" s="9">
        <v>1</v>
      </c>
      <c r="H2999" s="9">
        <v>20</v>
      </c>
      <c r="I2999" s="9">
        <v>0</v>
      </c>
      <c r="J2999" s="9">
        <v>0</v>
      </c>
      <c r="K2999" s="9">
        <v>0</v>
      </c>
      <c r="L2999" s="9">
        <v>0</v>
      </c>
      <c r="M2999" s="9">
        <v>242</v>
      </c>
      <c r="N2999" s="9">
        <v>115</v>
      </c>
      <c r="O2999" s="9">
        <v>74</v>
      </c>
      <c r="P2999" s="9">
        <v>23.09</v>
      </c>
      <c r="Q2999" s="9">
        <v>68</v>
      </c>
      <c r="R2999" s="9">
        <v>80</v>
      </c>
    </row>
    <row r="3000" spans="1:18" x14ac:dyDescent="0.2">
      <c r="A3000" s="9">
        <v>0</v>
      </c>
      <c r="B3000" s="9">
        <v>1</v>
      </c>
      <c r="C3000" s="9">
        <v>46</v>
      </c>
      <c r="D3000" s="9">
        <v>0</v>
      </c>
      <c r="E3000" s="9">
        <v>1</v>
      </c>
      <c r="F3000" s="9">
        <v>0</v>
      </c>
      <c r="G3000" s="9">
        <v>0</v>
      </c>
      <c r="H3000" s="9">
        <v>0</v>
      </c>
      <c r="I3000" s="9">
        <v>0</v>
      </c>
      <c r="J3000" s="9">
        <v>0</v>
      </c>
      <c r="K3000" s="9">
        <v>1</v>
      </c>
      <c r="L3000" s="9">
        <v>0</v>
      </c>
      <c r="M3000" s="9">
        <v>254</v>
      </c>
      <c r="N3000" s="9">
        <v>135</v>
      </c>
      <c r="O3000" s="9">
        <v>100</v>
      </c>
      <c r="P3000" s="9">
        <v>27.86</v>
      </c>
      <c r="Q3000" s="9">
        <v>83</v>
      </c>
      <c r="R3000" s="9">
        <v>75</v>
      </c>
    </row>
    <row r="3001" spans="1:18" x14ac:dyDescent="0.2">
      <c r="A3001" s="9">
        <v>0</v>
      </c>
      <c r="B3001" s="9">
        <v>0</v>
      </c>
      <c r="C3001" s="9">
        <v>40</v>
      </c>
      <c r="D3001" s="9">
        <v>0</v>
      </c>
      <c r="E3001" s="9">
        <v>1</v>
      </c>
      <c r="F3001" s="9">
        <v>0</v>
      </c>
      <c r="G3001" s="9">
        <v>0</v>
      </c>
      <c r="H3001" s="9">
        <v>0</v>
      </c>
      <c r="I3001" s="9">
        <v>0</v>
      </c>
      <c r="J3001" s="9">
        <v>0</v>
      </c>
      <c r="K3001" s="9">
        <v>0</v>
      </c>
      <c r="L3001" s="9">
        <v>0</v>
      </c>
      <c r="M3001" s="9">
        <v>157</v>
      </c>
      <c r="N3001" s="9">
        <v>131</v>
      </c>
      <c r="O3001" s="9">
        <v>85</v>
      </c>
      <c r="P3001" s="9">
        <v>27.38</v>
      </c>
      <c r="Q3001" s="9">
        <v>95</v>
      </c>
      <c r="R3001" s="9">
        <v>78</v>
      </c>
    </row>
    <row r="3002" spans="1:18" x14ac:dyDescent="0.2">
      <c r="A3002" s="9">
        <v>0</v>
      </c>
      <c r="B3002" s="9">
        <v>1</v>
      </c>
      <c r="C3002" s="9">
        <v>64</v>
      </c>
      <c r="D3002" s="9">
        <v>1</v>
      </c>
      <c r="E3002" s="9">
        <v>0</v>
      </c>
      <c r="F3002" s="9">
        <v>0</v>
      </c>
      <c r="G3002" s="9">
        <v>1</v>
      </c>
      <c r="H3002" s="9">
        <v>15</v>
      </c>
      <c r="I3002" s="9">
        <v>0</v>
      </c>
      <c r="J3002" s="9">
        <v>0</v>
      </c>
      <c r="K3002" s="9">
        <v>1</v>
      </c>
      <c r="L3002" s="9">
        <v>0</v>
      </c>
      <c r="M3002" s="9">
        <v>240</v>
      </c>
      <c r="N3002" s="9">
        <v>141</v>
      </c>
      <c r="O3002" s="9">
        <v>76</v>
      </c>
      <c r="P3002" s="9">
        <v>24.94</v>
      </c>
      <c r="Q3002" s="9">
        <v>75</v>
      </c>
      <c r="R3002" s="9">
        <v>60</v>
      </c>
    </row>
    <row r="3003" spans="1:18" x14ac:dyDescent="0.2">
      <c r="A3003" s="9">
        <v>0</v>
      </c>
      <c r="B3003" s="9">
        <v>1</v>
      </c>
      <c r="C3003" s="9">
        <v>48</v>
      </c>
      <c r="D3003" s="9">
        <v>0</v>
      </c>
      <c r="E3003" s="9">
        <v>0</v>
      </c>
      <c r="F3003" s="9">
        <v>0</v>
      </c>
      <c r="G3003" s="9">
        <v>1</v>
      </c>
      <c r="H3003" s="9">
        <v>20</v>
      </c>
      <c r="I3003" s="9">
        <v>0</v>
      </c>
      <c r="J3003" s="9">
        <v>0</v>
      </c>
      <c r="K3003" s="9">
        <v>0</v>
      </c>
      <c r="L3003" s="9">
        <v>0</v>
      </c>
      <c r="M3003" s="9">
        <v>245</v>
      </c>
      <c r="N3003" s="9">
        <v>118</v>
      </c>
      <c r="O3003" s="9">
        <v>73</v>
      </c>
      <c r="P3003" s="9">
        <v>21.84</v>
      </c>
      <c r="Q3003" s="9">
        <v>75</v>
      </c>
      <c r="R3003" s="9">
        <v>102</v>
      </c>
    </row>
    <row r="3004" spans="1:18" x14ac:dyDescent="0.2">
      <c r="A3004" s="9">
        <v>0</v>
      </c>
      <c r="B3004" s="9">
        <v>1</v>
      </c>
      <c r="C3004" s="9">
        <v>44</v>
      </c>
      <c r="D3004" s="9">
        <v>1</v>
      </c>
      <c r="E3004" s="9">
        <v>0</v>
      </c>
      <c r="F3004" s="9">
        <v>0</v>
      </c>
      <c r="G3004" s="9">
        <v>1</v>
      </c>
      <c r="H3004" s="9">
        <v>25</v>
      </c>
      <c r="I3004" s="9">
        <v>0</v>
      </c>
      <c r="J3004" s="9">
        <v>0</v>
      </c>
      <c r="K3004" s="9">
        <v>0</v>
      </c>
      <c r="L3004" s="9">
        <v>0</v>
      </c>
      <c r="M3004" s="9">
        <v>254</v>
      </c>
      <c r="N3004" s="9">
        <v>123</v>
      </c>
      <c r="O3004" s="9">
        <v>82</v>
      </c>
      <c r="P3004" s="9">
        <v>24.56</v>
      </c>
      <c r="Q3004" s="9">
        <v>87</v>
      </c>
      <c r="R3004" s="9">
        <v>68</v>
      </c>
    </row>
    <row r="3005" spans="1:18" x14ac:dyDescent="0.2">
      <c r="A3005" s="9">
        <v>0</v>
      </c>
      <c r="B3005" s="9">
        <v>0</v>
      </c>
      <c r="C3005" s="9">
        <v>40</v>
      </c>
      <c r="D3005" s="9">
        <v>1</v>
      </c>
      <c r="E3005" s="9">
        <v>0</v>
      </c>
      <c r="F3005" s="9">
        <v>0</v>
      </c>
      <c r="G3005" s="9">
        <v>1</v>
      </c>
      <c r="H3005" s="9">
        <v>9</v>
      </c>
      <c r="I3005" s="9">
        <v>0</v>
      </c>
      <c r="J3005" s="9">
        <v>0</v>
      </c>
      <c r="K3005" s="9">
        <v>0</v>
      </c>
      <c r="L3005" s="9">
        <v>0</v>
      </c>
      <c r="M3005" s="9">
        <v>262</v>
      </c>
      <c r="N3005" s="9">
        <v>97</v>
      </c>
      <c r="O3005" s="9">
        <v>71</v>
      </c>
      <c r="P3005" s="9">
        <v>22.14</v>
      </c>
      <c r="Q3005" s="9">
        <v>72</v>
      </c>
      <c r="R3005" s="9">
        <v>80</v>
      </c>
    </row>
    <row r="3006" spans="1:18" x14ac:dyDescent="0.2">
      <c r="A3006" s="9">
        <v>0</v>
      </c>
      <c r="B3006" s="9">
        <v>1</v>
      </c>
      <c r="C3006" s="9">
        <v>39</v>
      </c>
      <c r="D3006" s="9">
        <v>0</v>
      </c>
      <c r="E3006" s="9">
        <v>0</v>
      </c>
      <c r="F3006" s="9">
        <v>0</v>
      </c>
      <c r="G3006" s="9">
        <v>1</v>
      </c>
      <c r="H3006" s="9">
        <v>9</v>
      </c>
      <c r="I3006" s="9">
        <v>0</v>
      </c>
      <c r="J3006" s="9">
        <v>0</v>
      </c>
      <c r="K3006" s="9">
        <v>0</v>
      </c>
      <c r="L3006" s="9">
        <v>0</v>
      </c>
      <c r="M3006" s="9">
        <v>271</v>
      </c>
      <c r="N3006" s="9">
        <v>118</v>
      </c>
      <c r="O3006" s="9">
        <v>74</v>
      </c>
      <c r="P3006" s="9">
        <v>22.66</v>
      </c>
      <c r="Q3006" s="9">
        <v>79</v>
      </c>
      <c r="R3006" s="9">
        <v>76</v>
      </c>
    </row>
    <row r="3007" spans="1:18" x14ac:dyDescent="0.2">
      <c r="A3007" s="9">
        <v>0</v>
      </c>
      <c r="B3007" s="9">
        <v>0</v>
      </c>
      <c r="C3007" s="9">
        <v>55</v>
      </c>
      <c r="D3007" s="9">
        <v>1</v>
      </c>
      <c r="E3007" s="9">
        <v>0</v>
      </c>
      <c r="F3007" s="9">
        <v>0</v>
      </c>
      <c r="G3007" s="9">
        <v>0</v>
      </c>
      <c r="H3007" s="9">
        <v>0</v>
      </c>
      <c r="I3007" s="9">
        <v>0</v>
      </c>
      <c r="J3007" s="9">
        <v>0</v>
      </c>
      <c r="K3007" s="9">
        <v>1</v>
      </c>
      <c r="L3007" s="9">
        <v>0</v>
      </c>
      <c r="M3007" s="9">
        <v>268</v>
      </c>
      <c r="N3007" s="9">
        <v>140</v>
      </c>
      <c r="O3007" s="9">
        <v>88</v>
      </c>
      <c r="P3007" s="9">
        <v>26.99</v>
      </c>
      <c r="Q3007" s="9">
        <v>85</v>
      </c>
      <c r="R3007" s="9">
        <v>117</v>
      </c>
    </row>
    <row r="3008" spans="1:18" x14ac:dyDescent="0.2">
      <c r="A3008" s="9">
        <v>0</v>
      </c>
      <c r="B3008" s="9">
        <v>0</v>
      </c>
      <c r="C3008" s="9">
        <v>38</v>
      </c>
      <c r="D3008" s="9">
        <v>0</v>
      </c>
      <c r="E3008" s="9">
        <v>0</v>
      </c>
      <c r="F3008" s="9">
        <v>1</v>
      </c>
      <c r="G3008" s="9">
        <v>0</v>
      </c>
      <c r="H3008" s="9">
        <v>0</v>
      </c>
      <c r="I3008" s="9">
        <v>0</v>
      </c>
      <c r="J3008" s="9">
        <v>0</v>
      </c>
      <c r="K3008" s="9">
        <v>0</v>
      </c>
      <c r="L3008" s="9">
        <v>0</v>
      </c>
      <c r="M3008" s="9">
        <v>159</v>
      </c>
      <c r="N3008" s="9">
        <v>108</v>
      </c>
      <c r="O3008" s="9">
        <v>72</v>
      </c>
      <c r="P3008" s="9">
        <v>27.68</v>
      </c>
      <c r="Q3008" s="9">
        <v>70</v>
      </c>
      <c r="R3008" s="9">
        <v>84</v>
      </c>
    </row>
    <row r="3009" spans="1:18" x14ac:dyDescent="0.2">
      <c r="A3009" s="9">
        <v>0</v>
      </c>
      <c r="B3009" s="9">
        <v>1</v>
      </c>
      <c r="C3009" s="9">
        <v>62</v>
      </c>
      <c r="D3009" s="9">
        <v>0</v>
      </c>
      <c r="E3009" s="9">
        <v>1</v>
      </c>
      <c r="F3009" s="9">
        <v>0</v>
      </c>
      <c r="G3009" s="9">
        <v>1</v>
      </c>
      <c r="H3009" s="9">
        <v>20</v>
      </c>
      <c r="I3009" s="9">
        <v>0</v>
      </c>
      <c r="J3009" s="9">
        <v>0</v>
      </c>
      <c r="K3009" s="9">
        <v>0</v>
      </c>
      <c r="L3009" s="9">
        <v>0</v>
      </c>
      <c r="M3009" s="9">
        <v>264</v>
      </c>
      <c r="N3009" s="9">
        <v>129</v>
      </c>
      <c r="O3009" s="9">
        <v>85</v>
      </c>
      <c r="P3009" s="9">
        <v>26.15</v>
      </c>
      <c r="Q3009" s="9">
        <v>73</v>
      </c>
      <c r="R3009" s="9">
        <v>63</v>
      </c>
    </row>
    <row r="3010" spans="1:18" x14ac:dyDescent="0.2">
      <c r="A3010" s="9">
        <v>0</v>
      </c>
      <c r="B3010" s="9">
        <v>1</v>
      </c>
      <c r="C3010" s="9">
        <v>39</v>
      </c>
      <c r="D3010" s="9">
        <v>1</v>
      </c>
      <c r="E3010" s="9">
        <v>0</v>
      </c>
      <c r="F3010" s="9">
        <v>0</v>
      </c>
      <c r="G3010" s="9">
        <v>1</v>
      </c>
      <c r="H3010" s="9">
        <v>15</v>
      </c>
      <c r="I3010" s="9">
        <v>0</v>
      </c>
      <c r="J3010" s="9">
        <v>0</v>
      </c>
      <c r="K3010" s="9">
        <v>0</v>
      </c>
      <c r="L3010" s="9">
        <v>0</v>
      </c>
      <c r="M3010" s="9">
        <v>181</v>
      </c>
      <c r="N3010" s="9">
        <v>115</v>
      </c>
      <c r="O3010" s="9">
        <v>75</v>
      </c>
      <c r="P3010" s="9">
        <v>21.99</v>
      </c>
      <c r="Q3010" s="9">
        <v>67</v>
      </c>
      <c r="R3010" s="9">
        <v>78</v>
      </c>
    </row>
    <row r="3011" spans="1:18" x14ac:dyDescent="0.2">
      <c r="A3011" s="9">
        <v>0</v>
      </c>
      <c r="B3011" s="9">
        <v>1</v>
      </c>
      <c r="C3011" s="9">
        <v>63</v>
      </c>
      <c r="D3011" s="9">
        <v>0</v>
      </c>
      <c r="E3011" s="9">
        <v>1</v>
      </c>
      <c r="F3011" s="9">
        <v>0</v>
      </c>
      <c r="G3011" s="9">
        <v>1</v>
      </c>
      <c r="H3011" s="9">
        <v>6</v>
      </c>
      <c r="I3011" s="9">
        <v>0</v>
      </c>
      <c r="J3011" s="9">
        <v>0</v>
      </c>
      <c r="K3011" s="9">
        <v>0</v>
      </c>
      <c r="L3011" s="9">
        <v>0</v>
      </c>
      <c r="M3011" s="9">
        <v>217</v>
      </c>
      <c r="N3011" s="9">
        <v>125</v>
      </c>
      <c r="O3011" s="9">
        <v>71</v>
      </c>
      <c r="P3011" s="9">
        <v>25.91</v>
      </c>
      <c r="Q3011" s="9">
        <v>75</v>
      </c>
      <c r="R3011" s="9">
        <v>74</v>
      </c>
    </row>
    <row r="3012" spans="1:18" x14ac:dyDescent="0.2">
      <c r="A3012" s="9">
        <v>0</v>
      </c>
      <c r="B3012" s="9">
        <v>1</v>
      </c>
      <c r="C3012" s="9">
        <v>43</v>
      </c>
      <c r="D3012" s="9">
        <v>1</v>
      </c>
      <c r="E3012" s="9">
        <v>0</v>
      </c>
      <c r="F3012" s="9">
        <v>0</v>
      </c>
      <c r="G3012" s="9">
        <v>1</v>
      </c>
      <c r="H3012" s="9">
        <v>30</v>
      </c>
      <c r="I3012" s="9">
        <v>0</v>
      </c>
      <c r="J3012" s="9">
        <v>0</v>
      </c>
      <c r="K3012" s="9">
        <v>1</v>
      </c>
      <c r="L3012" s="9">
        <v>0</v>
      </c>
      <c r="M3012" s="9">
        <v>310</v>
      </c>
      <c r="N3012" s="9">
        <v>140</v>
      </c>
      <c r="O3012" s="9">
        <v>92</v>
      </c>
      <c r="P3012" s="9">
        <v>26</v>
      </c>
      <c r="Q3012" s="9">
        <v>90</v>
      </c>
      <c r="R3012" s="9">
        <v>88</v>
      </c>
    </row>
    <row r="3013" spans="1:18" x14ac:dyDescent="0.2">
      <c r="A3013" s="9">
        <v>0</v>
      </c>
      <c r="B3013" s="9">
        <v>0</v>
      </c>
      <c r="C3013" s="9">
        <v>55</v>
      </c>
      <c r="D3013" s="9">
        <v>1</v>
      </c>
      <c r="E3013" s="9">
        <v>0</v>
      </c>
      <c r="F3013" s="9">
        <v>0</v>
      </c>
      <c r="G3013" s="9">
        <v>0</v>
      </c>
      <c r="H3013" s="9">
        <v>0</v>
      </c>
      <c r="I3013" s="9">
        <v>0</v>
      </c>
      <c r="J3013" s="9">
        <v>0</v>
      </c>
      <c r="K3013" s="9">
        <v>0</v>
      </c>
      <c r="L3013" s="9">
        <v>0</v>
      </c>
      <c r="M3013" s="9">
        <v>266</v>
      </c>
      <c r="N3013" s="9">
        <v>107</v>
      </c>
      <c r="O3013" s="9">
        <v>70</v>
      </c>
      <c r="P3013" s="9">
        <v>24.51</v>
      </c>
      <c r="Q3013" s="9">
        <v>72</v>
      </c>
      <c r="R3013" s="9">
        <v>77</v>
      </c>
    </row>
    <row r="3014" spans="1:18" x14ac:dyDescent="0.2">
      <c r="A3014" s="9">
        <v>0</v>
      </c>
      <c r="B3014" s="9">
        <v>1</v>
      </c>
      <c r="C3014" s="9">
        <v>53</v>
      </c>
      <c r="D3014" s="9">
        <v>1</v>
      </c>
      <c r="E3014" s="9">
        <v>0</v>
      </c>
      <c r="F3014" s="9">
        <v>0</v>
      </c>
      <c r="G3014" s="9">
        <v>1</v>
      </c>
      <c r="H3014" s="9">
        <v>40</v>
      </c>
      <c r="I3014" s="9">
        <v>0</v>
      </c>
      <c r="J3014" s="9">
        <v>0</v>
      </c>
      <c r="K3014" s="9">
        <v>0</v>
      </c>
      <c r="L3014" s="9">
        <v>0</v>
      </c>
      <c r="M3014" s="9">
        <v>232</v>
      </c>
      <c r="N3014" s="9">
        <v>136</v>
      </c>
      <c r="O3014" s="9">
        <v>73</v>
      </c>
      <c r="P3014" s="9">
        <v>22.26</v>
      </c>
      <c r="Q3014" s="9">
        <v>73</v>
      </c>
      <c r="R3014" s="9">
        <v>73</v>
      </c>
    </row>
    <row r="3015" spans="1:18" x14ac:dyDescent="0.2">
      <c r="A3015" s="9">
        <v>1</v>
      </c>
      <c r="B3015" s="9">
        <v>1</v>
      </c>
      <c r="C3015" s="9">
        <v>60</v>
      </c>
      <c r="D3015" s="9">
        <v>0</v>
      </c>
      <c r="E3015" s="9">
        <v>0</v>
      </c>
      <c r="F3015" s="9">
        <v>1</v>
      </c>
      <c r="G3015" s="9">
        <v>1</v>
      </c>
      <c r="H3015" s="9">
        <v>10</v>
      </c>
      <c r="I3015" s="9">
        <v>0</v>
      </c>
      <c r="J3015" s="9">
        <v>0</v>
      </c>
      <c r="K3015" s="9">
        <v>1</v>
      </c>
      <c r="L3015" s="9">
        <v>0</v>
      </c>
      <c r="M3015" s="9">
        <v>250</v>
      </c>
      <c r="N3015" s="9">
        <v>157</v>
      </c>
      <c r="O3015" s="9">
        <v>94</v>
      </c>
      <c r="P3015" s="9">
        <v>29.89</v>
      </c>
      <c r="Q3015" s="9">
        <v>63</v>
      </c>
      <c r="R3015" s="9">
        <v>68</v>
      </c>
    </row>
    <row r="3016" spans="1:18" x14ac:dyDescent="0.2">
      <c r="A3016" s="9">
        <v>0</v>
      </c>
      <c r="B3016" s="9">
        <v>1</v>
      </c>
      <c r="C3016" s="9">
        <v>45</v>
      </c>
      <c r="D3016" s="9">
        <v>0</v>
      </c>
      <c r="E3016" s="9">
        <v>0</v>
      </c>
      <c r="F3016" s="9">
        <v>1</v>
      </c>
      <c r="G3016" s="9">
        <v>1</v>
      </c>
      <c r="H3016" s="9">
        <v>30</v>
      </c>
      <c r="I3016" s="9">
        <v>0</v>
      </c>
      <c r="J3016" s="9">
        <v>0</v>
      </c>
      <c r="K3016" s="9">
        <v>1</v>
      </c>
      <c r="L3016" s="9">
        <v>0</v>
      </c>
      <c r="M3016" s="9">
        <v>233</v>
      </c>
      <c r="N3016" s="9">
        <v>147</v>
      </c>
      <c r="O3016" s="9">
        <v>101</v>
      </c>
      <c r="P3016" s="9">
        <v>24.32</v>
      </c>
      <c r="Q3016" s="9">
        <v>75</v>
      </c>
      <c r="R3016" s="9">
        <v>99</v>
      </c>
    </row>
    <row r="3017" spans="1:18" x14ac:dyDescent="0.2">
      <c r="A3017" s="9">
        <v>1</v>
      </c>
      <c r="B3017" s="9">
        <v>1</v>
      </c>
      <c r="C3017" s="9">
        <v>48</v>
      </c>
      <c r="D3017" s="9">
        <v>1</v>
      </c>
      <c r="E3017" s="9">
        <v>0</v>
      </c>
      <c r="F3017" s="9">
        <v>0</v>
      </c>
      <c r="G3017" s="9">
        <v>1</v>
      </c>
      <c r="H3017" s="9">
        <v>30</v>
      </c>
      <c r="I3017" s="9">
        <v>0</v>
      </c>
      <c r="J3017" s="9">
        <v>0</v>
      </c>
      <c r="K3017" s="9">
        <v>1</v>
      </c>
      <c r="L3017" s="9">
        <v>0</v>
      </c>
      <c r="M3017" s="9">
        <v>215</v>
      </c>
      <c r="N3017" s="9">
        <v>133</v>
      </c>
      <c r="O3017" s="9">
        <v>90</v>
      </c>
      <c r="P3017" s="9">
        <v>27.24</v>
      </c>
      <c r="Q3017" s="9">
        <v>75</v>
      </c>
      <c r="R3017" s="9">
        <v>50</v>
      </c>
    </row>
    <row r="3018" spans="1:18" x14ac:dyDescent="0.2">
      <c r="A3018" s="9">
        <v>0</v>
      </c>
      <c r="B3018" s="9">
        <v>0</v>
      </c>
      <c r="C3018" s="9">
        <v>46</v>
      </c>
      <c r="D3018" s="9">
        <v>0</v>
      </c>
      <c r="E3018" s="9">
        <v>0</v>
      </c>
      <c r="F3018" s="9">
        <v>1</v>
      </c>
      <c r="G3018" s="9">
        <v>1</v>
      </c>
      <c r="H3018" s="9">
        <v>1</v>
      </c>
      <c r="I3018" s="9">
        <v>0</v>
      </c>
      <c r="J3018" s="9">
        <v>0</v>
      </c>
      <c r="K3018" s="9">
        <v>1</v>
      </c>
      <c r="L3018" s="9">
        <v>0</v>
      </c>
      <c r="M3018" s="9">
        <v>332</v>
      </c>
      <c r="N3018" s="9">
        <v>162.5</v>
      </c>
      <c r="O3018" s="9">
        <v>92.5</v>
      </c>
      <c r="P3018" s="9">
        <v>26.13</v>
      </c>
      <c r="Q3018" s="9">
        <v>67</v>
      </c>
      <c r="R3018" s="9">
        <v>67</v>
      </c>
    </row>
    <row r="3019" spans="1:18" x14ac:dyDescent="0.2">
      <c r="A3019" s="9">
        <v>0</v>
      </c>
      <c r="B3019" s="9">
        <v>1</v>
      </c>
      <c r="C3019" s="9">
        <v>55</v>
      </c>
      <c r="D3019" s="9">
        <v>1</v>
      </c>
      <c r="E3019" s="9">
        <v>0</v>
      </c>
      <c r="F3019" s="9">
        <v>0</v>
      </c>
      <c r="G3019" s="9">
        <v>1</v>
      </c>
      <c r="H3019" s="9">
        <v>40</v>
      </c>
      <c r="I3019" s="9">
        <v>0</v>
      </c>
      <c r="J3019" s="9">
        <v>0</v>
      </c>
      <c r="K3019" s="9">
        <v>0</v>
      </c>
      <c r="L3019" s="9">
        <v>0</v>
      </c>
      <c r="M3019" s="9">
        <v>242</v>
      </c>
      <c r="N3019" s="9">
        <v>130</v>
      </c>
      <c r="O3019" s="9">
        <v>85</v>
      </c>
      <c r="P3019" s="9">
        <v>26.79</v>
      </c>
      <c r="Q3019" s="9">
        <v>80</v>
      </c>
      <c r="R3019" s="9">
        <v>93</v>
      </c>
    </row>
    <row r="3020" spans="1:18" x14ac:dyDescent="0.2">
      <c r="A3020" s="9">
        <v>0</v>
      </c>
      <c r="B3020" s="9">
        <v>1</v>
      </c>
      <c r="C3020" s="9">
        <v>36</v>
      </c>
      <c r="D3020" s="9">
        <v>0</v>
      </c>
      <c r="E3020" s="9">
        <v>1</v>
      </c>
      <c r="F3020" s="9">
        <v>0</v>
      </c>
      <c r="G3020" s="9">
        <v>0</v>
      </c>
      <c r="H3020" s="9">
        <v>0</v>
      </c>
      <c r="I3020" s="9">
        <v>0</v>
      </c>
      <c r="J3020" s="9">
        <v>0</v>
      </c>
      <c r="K3020" s="9">
        <v>1</v>
      </c>
      <c r="L3020" s="9">
        <v>0</v>
      </c>
      <c r="M3020" s="9">
        <v>153</v>
      </c>
      <c r="N3020" s="9">
        <v>143</v>
      </c>
      <c r="O3020" s="9">
        <v>87</v>
      </c>
      <c r="P3020" s="9">
        <v>28.3</v>
      </c>
      <c r="Q3020" s="9">
        <v>63</v>
      </c>
      <c r="R3020" s="9">
        <v>82</v>
      </c>
    </row>
    <row r="3021" spans="1:18" x14ac:dyDescent="0.2">
      <c r="A3021" s="9">
        <v>0</v>
      </c>
      <c r="B3021" s="9">
        <v>0</v>
      </c>
      <c r="C3021" s="9">
        <v>44</v>
      </c>
      <c r="D3021" s="9">
        <v>0</v>
      </c>
      <c r="E3021" s="9">
        <v>0</v>
      </c>
      <c r="F3021" s="9">
        <v>0</v>
      </c>
      <c r="G3021" s="9">
        <v>1</v>
      </c>
      <c r="H3021" s="9">
        <v>10</v>
      </c>
      <c r="I3021" s="9">
        <v>0</v>
      </c>
      <c r="J3021" s="9">
        <v>0</v>
      </c>
      <c r="K3021" s="9">
        <v>0</v>
      </c>
      <c r="L3021" s="9">
        <v>0</v>
      </c>
      <c r="M3021" s="9">
        <v>170</v>
      </c>
      <c r="N3021" s="9">
        <v>107</v>
      </c>
      <c r="O3021" s="9">
        <v>70.5</v>
      </c>
      <c r="P3021" s="9">
        <v>19.28</v>
      </c>
      <c r="Q3021" s="9">
        <v>63</v>
      </c>
      <c r="R3021" s="9">
        <v>78</v>
      </c>
    </row>
    <row r="3022" spans="1:18" x14ac:dyDescent="0.2">
      <c r="A3022" s="9">
        <v>0</v>
      </c>
      <c r="B3022" s="9">
        <v>1</v>
      </c>
      <c r="C3022" s="9">
        <v>60</v>
      </c>
      <c r="D3022" s="9">
        <v>1</v>
      </c>
      <c r="E3022" s="9">
        <v>0</v>
      </c>
      <c r="F3022" s="9">
        <v>0</v>
      </c>
      <c r="G3022" s="9">
        <v>1</v>
      </c>
      <c r="H3022" s="9">
        <v>1</v>
      </c>
      <c r="I3022" s="9">
        <v>1</v>
      </c>
      <c r="J3022" s="9">
        <v>0</v>
      </c>
      <c r="K3022" s="9">
        <v>1</v>
      </c>
      <c r="L3022" s="9">
        <v>0</v>
      </c>
      <c r="M3022" s="9">
        <v>232</v>
      </c>
      <c r="N3022" s="9">
        <v>173</v>
      </c>
      <c r="O3022" s="9">
        <v>106</v>
      </c>
      <c r="P3022" s="9">
        <v>28.63</v>
      </c>
      <c r="Q3022" s="9">
        <v>85</v>
      </c>
      <c r="R3022" s="9">
        <v>64</v>
      </c>
    </row>
    <row r="3023" spans="1:18" x14ac:dyDescent="0.2">
      <c r="A3023" s="9">
        <v>0</v>
      </c>
      <c r="B3023" s="9">
        <v>0</v>
      </c>
      <c r="C3023" s="9">
        <v>34</v>
      </c>
      <c r="D3023" s="9">
        <v>0</v>
      </c>
      <c r="E3023" s="9">
        <v>0</v>
      </c>
      <c r="F3023" s="9">
        <v>1</v>
      </c>
      <c r="G3023" s="9">
        <v>0</v>
      </c>
      <c r="H3023" s="9">
        <v>0</v>
      </c>
      <c r="I3023" s="9">
        <v>0</v>
      </c>
      <c r="J3023" s="9">
        <v>0</v>
      </c>
      <c r="K3023" s="9">
        <v>0</v>
      </c>
      <c r="L3023" s="9">
        <v>0</v>
      </c>
      <c r="M3023" s="9">
        <v>196</v>
      </c>
      <c r="N3023" s="9">
        <v>108.5</v>
      </c>
      <c r="O3023" s="9">
        <v>68</v>
      </c>
      <c r="P3023" s="9">
        <v>25.67</v>
      </c>
      <c r="Q3023" s="9">
        <v>60</v>
      </c>
      <c r="R3023" s="9">
        <v>82</v>
      </c>
    </row>
    <row r="3024" spans="1:18" x14ac:dyDescent="0.2">
      <c r="A3024" s="9">
        <v>0</v>
      </c>
      <c r="B3024" s="9">
        <v>1</v>
      </c>
      <c r="C3024" s="9">
        <v>40</v>
      </c>
      <c r="D3024" s="9">
        <v>0</v>
      </c>
      <c r="E3024" s="9">
        <v>1</v>
      </c>
      <c r="F3024" s="9">
        <v>0</v>
      </c>
      <c r="G3024" s="9">
        <v>1</v>
      </c>
      <c r="H3024" s="9">
        <v>5</v>
      </c>
      <c r="I3024" s="9">
        <v>0</v>
      </c>
      <c r="J3024" s="9">
        <v>0</v>
      </c>
      <c r="K3024" s="9">
        <v>0</v>
      </c>
      <c r="L3024" s="9">
        <v>0</v>
      </c>
      <c r="M3024" s="9">
        <v>193</v>
      </c>
      <c r="N3024" s="9">
        <v>130</v>
      </c>
      <c r="O3024" s="9">
        <v>86.5</v>
      </c>
      <c r="P3024" s="9">
        <v>23.48</v>
      </c>
      <c r="Q3024" s="9">
        <v>88</v>
      </c>
      <c r="R3024" s="9">
        <v>78</v>
      </c>
    </row>
    <row r="3025" spans="1:18" x14ac:dyDescent="0.2">
      <c r="A3025" s="9">
        <v>0</v>
      </c>
      <c r="B3025" s="9">
        <v>1</v>
      </c>
      <c r="C3025" s="9">
        <v>40</v>
      </c>
      <c r="D3025" s="9">
        <v>1</v>
      </c>
      <c r="E3025" s="9">
        <v>0</v>
      </c>
      <c r="F3025" s="9">
        <v>0</v>
      </c>
      <c r="G3025" s="9">
        <v>1</v>
      </c>
      <c r="H3025" s="9">
        <v>43</v>
      </c>
      <c r="I3025" s="9">
        <v>0</v>
      </c>
      <c r="J3025" s="9">
        <v>0</v>
      </c>
      <c r="K3025" s="9">
        <v>0</v>
      </c>
      <c r="L3025" s="9">
        <v>0</v>
      </c>
      <c r="M3025" s="9">
        <v>325</v>
      </c>
      <c r="N3025" s="9">
        <v>112</v>
      </c>
      <c r="O3025" s="9">
        <v>67</v>
      </c>
      <c r="P3025" s="9">
        <v>25.09</v>
      </c>
      <c r="Q3025" s="9">
        <v>78</v>
      </c>
      <c r="R3025" s="9">
        <v>94</v>
      </c>
    </row>
    <row r="3026" spans="1:18" x14ac:dyDescent="0.2">
      <c r="A3026" s="9">
        <v>0</v>
      </c>
      <c r="B3026" s="9">
        <v>0</v>
      </c>
      <c r="C3026" s="9">
        <v>49</v>
      </c>
      <c r="D3026" s="9">
        <v>1</v>
      </c>
      <c r="E3026" s="9">
        <v>0</v>
      </c>
      <c r="F3026" s="9">
        <v>0</v>
      </c>
      <c r="G3026" s="9">
        <v>1</v>
      </c>
      <c r="H3026" s="9">
        <v>15</v>
      </c>
      <c r="I3026" s="9">
        <v>0</v>
      </c>
      <c r="J3026" s="9">
        <v>0</v>
      </c>
      <c r="K3026" s="9">
        <v>0</v>
      </c>
      <c r="L3026" s="9">
        <v>0</v>
      </c>
      <c r="M3026" s="9">
        <v>233</v>
      </c>
      <c r="N3026" s="9">
        <v>112.5</v>
      </c>
      <c r="O3026" s="9">
        <v>80</v>
      </c>
      <c r="P3026" s="9">
        <v>27.87</v>
      </c>
      <c r="Q3026" s="9">
        <v>96</v>
      </c>
      <c r="R3026" s="9">
        <v>80</v>
      </c>
    </row>
    <row r="3027" spans="1:18" x14ac:dyDescent="0.2">
      <c r="A3027" s="9">
        <v>0</v>
      </c>
      <c r="B3027" s="9">
        <v>0</v>
      </c>
      <c r="C3027" s="9">
        <v>40</v>
      </c>
      <c r="D3027" s="9">
        <v>0</v>
      </c>
      <c r="E3027" s="9">
        <v>1</v>
      </c>
      <c r="F3027" s="9">
        <v>0</v>
      </c>
      <c r="G3027" s="9">
        <v>1</v>
      </c>
      <c r="H3027" s="9">
        <v>20</v>
      </c>
      <c r="I3027" s="9">
        <v>0</v>
      </c>
      <c r="J3027" s="9">
        <v>0</v>
      </c>
      <c r="K3027" s="9">
        <v>0</v>
      </c>
      <c r="L3027" s="9">
        <v>0</v>
      </c>
      <c r="M3027" s="9">
        <v>213</v>
      </c>
      <c r="N3027" s="9">
        <v>130</v>
      </c>
      <c r="O3027" s="9">
        <v>80</v>
      </c>
      <c r="P3027" s="9">
        <v>19.98</v>
      </c>
      <c r="Q3027" s="9">
        <v>96</v>
      </c>
      <c r="R3027" s="9">
        <v>76</v>
      </c>
    </row>
    <row r="3028" spans="1:18" x14ac:dyDescent="0.2">
      <c r="A3028" s="9">
        <v>1</v>
      </c>
      <c r="B3028" s="9">
        <v>0</v>
      </c>
      <c r="C3028" s="9">
        <v>52</v>
      </c>
      <c r="D3028" s="9">
        <v>0</v>
      </c>
      <c r="E3028" s="9">
        <v>1</v>
      </c>
      <c r="F3028" s="9">
        <v>0</v>
      </c>
      <c r="G3028" s="9">
        <v>1</v>
      </c>
      <c r="H3028" s="9">
        <v>5</v>
      </c>
      <c r="I3028" s="9">
        <v>0</v>
      </c>
      <c r="J3028" s="9">
        <v>1</v>
      </c>
      <c r="K3028" s="9">
        <v>1</v>
      </c>
      <c r="L3028" s="9">
        <v>0</v>
      </c>
      <c r="M3028" s="9">
        <v>205</v>
      </c>
      <c r="N3028" s="9">
        <v>159</v>
      </c>
      <c r="O3028" s="9">
        <v>110</v>
      </c>
      <c r="P3028" s="9">
        <v>28.18</v>
      </c>
      <c r="Q3028" s="9">
        <v>75</v>
      </c>
      <c r="R3028" s="9">
        <v>83</v>
      </c>
    </row>
    <row r="3029" spans="1:18" x14ac:dyDescent="0.2">
      <c r="A3029" s="9">
        <v>0</v>
      </c>
      <c r="B3029" s="9">
        <v>0</v>
      </c>
      <c r="C3029" s="9">
        <v>58</v>
      </c>
      <c r="D3029" s="9">
        <v>0</v>
      </c>
      <c r="E3029" s="9">
        <v>1</v>
      </c>
      <c r="F3029" s="9">
        <v>0</v>
      </c>
      <c r="G3029" s="9">
        <v>0</v>
      </c>
      <c r="H3029" s="9">
        <v>0</v>
      </c>
      <c r="I3029" s="9">
        <v>0</v>
      </c>
      <c r="J3029" s="9">
        <v>0</v>
      </c>
      <c r="K3029" s="9">
        <v>1</v>
      </c>
      <c r="L3029" s="9">
        <v>0</v>
      </c>
      <c r="M3029" s="9">
        <v>166</v>
      </c>
      <c r="N3029" s="9">
        <v>185.5</v>
      </c>
      <c r="O3029" s="9">
        <v>115.5</v>
      </c>
      <c r="P3029" s="9">
        <v>27.97</v>
      </c>
      <c r="Q3029" s="9">
        <v>100</v>
      </c>
      <c r="R3029" s="9">
        <v>85</v>
      </c>
    </row>
    <row r="3030" spans="1:18" x14ac:dyDescent="0.2">
      <c r="A3030" s="9">
        <v>0</v>
      </c>
      <c r="B3030" s="9">
        <v>0</v>
      </c>
      <c r="C3030" s="9">
        <v>46</v>
      </c>
      <c r="D3030" s="9">
        <v>0</v>
      </c>
      <c r="E3030" s="9">
        <v>0</v>
      </c>
      <c r="F3030" s="9">
        <v>1</v>
      </c>
      <c r="G3030" s="9">
        <v>1</v>
      </c>
      <c r="H3030" s="9">
        <v>20</v>
      </c>
      <c r="I3030" s="9">
        <v>0</v>
      </c>
      <c r="J3030" s="9">
        <v>0</v>
      </c>
      <c r="K3030" s="9">
        <v>0</v>
      </c>
      <c r="L3030" s="9">
        <v>0</v>
      </c>
      <c r="M3030" s="9">
        <v>259</v>
      </c>
      <c r="N3030" s="9">
        <v>129</v>
      </c>
      <c r="O3030" s="9">
        <v>83</v>
      </c>
      <c r="P3030" s="9">
        <v>22.91</v>
      </c>
      <c r="Q3030" s="9">
        <v>66</v>
      </c>
      <c r="R3030" s="9">
        <v>84</v>
      </c>
    </row>
    <row r="3031" spans="1:18" x14ac:dyDescent="0.2">
      <c r="A3031" s="9">
        <v>0</v>
      </c>
      <c r="B3031" s="9">
        <v>0</v>
      </c>
      <c r="C3031" s="9">
        <v>39</v>
      </c>
      <c r="D3031" s="9">
        <v>0</v>
      </c>
      <c r="E3031" s="9">
        <v>0</v>
      </c>
      <c r="F3031" s="9">
        <v>1</v>
      </c>
      <c r="G3031" s="9">
        <v>0</v>
      </c>
      <c r="H3031" s="9">
        <v>0</v>
      </c>
      <c r="I3031" s="9">
        <v>0</v>
      </c>
      <c r="J3031" s="9">
        <v>0</v>
      </c>
      <c r="K3031" s="9">
        <v>0</v>
      </c>
      <c r="L3031" s="9">
        <v>0</v>
      </c>
      <c r="M3031" s="9">
        <v>181</v>
      </c>
      <c r="N3031" s="9">
        <v>103</v>
      </c>
      <c r="O3031" s="9">
        <v>62</v>
      </c>
      <c r="P3031" s="9">
        <v>20.68</v>
      </c>
      <c r="Q3031" s="9">
        <v>70</v>
      </c>
      <c r="R3031" s="9">
        <v>69</v>
      </c>
    </row>
    <row r="3032" spans="1:18" x14ac:dyDescent="0.2">
      <c r="A3032" s="9">
        <v>1</v>
      </c>
      <c r="B3032" s="9">
        <v>1</v>
      </c>
      <c r="C3032" s="9">
        <v>52</v>
      </c>
      <c r="D3032" s="9">
        <v>1</v>
      </c>
      <c r="E3032" s="9">
        <v>0</v>
      </c>
      <c r="F3032" s="9">
        <v>0</v>
      </c>
      <c r="G3032" s="9">
        <v>1</v>
      </c>
      <c r="H3032" s="9">
        <v>20</v>
      </c>
      <c r="I3032" s="9">
        <v>0</v>
      </c>
      <c r="J3032" s="9">
        <v>0</v>
      </c>
      <c r="K3032" s="9">
        <v>0</v>
      </c>
      <c r="L3032" s="9">
        <v>0</v>
      </c>
      <c r="M3032" s="9">
        <v>225</v>
      </c>
      <c r="N3032" s="9">
        <v>126</v>
      </c>
      <c r="O3032" s="9">
        <v>75</v>
      </c>
      <c r="P3032" s="9">
        <v>22.18</v>
      </c>
      <c r="Q3032" s="9">
        <v>85</v>
      </c>
      <c r="R3032" s="9">
        <v>100</v>
      </c>
    </row>
    <row r="3033" spans="1:18" x14ac:dyDescent="0.2">
      <c r="A3033" s="9">
        <v>0</v>
      </c>
      <c r="B3033" s="9">
        <v>0</v>
      </c>
      <c r="C3033" s="9">
        <v>56</v>
      </c>
      <c r="D3033" s="9">
        <v>0</v>
      </c>
      <c r="E3033" s="9">
        <v>1</v>
      </c>
      <c r="F3033" s="9">
        <v>0</v>
      </c>
      <c r="G3033" s="9">
        <v>0</v>
      </c>
      <c r="H3033" s="9">
        <v>0</v>
      </c>
      <c r="I3033" s="9">
        <v>0</v>
      </c>
      <c r="J3033" s="9">
        <v>0</v>
      </c>
      <c r="K3033" s="9">
        <v>1</v>
      </c>
      <c r="L3033" s="9">
        <v>0</v>
      </c>
      <c r="M3033" s="9">
        <v>199</v>
      </c>
      <c r="N3033" s="9">
        <v>160</v>
      </c>
      <c r="O3033" s="9">
        <v>105</v>
      </c>
      <c r="P3033" s="9">
        <v>25.71</v>
      </c>
      <c r="Q3033" s="9">
        <v>75</v>
      </c>
      <c r="R3033" s="9">
        <v>83</v>
      </c>
    </row>
    <row r="3034" spans="1:18" x14ac:dyDescent="0.2">
      <c r="A3034" s="9">
        <v>1</v>
      </c>
      <c r="B3034" s="9">
        <v>1</v>
      </c>
      <c r="C3034" s="9">
        <v>56</v>
      </c>
      <c r="D3034" s="9">
        <v>1</v>
      </c>
      <c r="E3034" s="9">
        <v>0</v>
      </c>
      <c r="F3034" s="9">
        <v>0</v>
      </c>
      <c r="G3034" s="9">
        <v>1</v>
      </c>
      <c r="H3034" s="9">
        <v>40</v>
      </c>
      <c r="I3034" s="9">
        <v>0</v>
      </c>
      <c r="J3034" s="9">
        <v>0</v>
      </c>
      <c r="K3034" s="9">
        <v>0</v>
      </c>
      <c r="L3034" s="9">
        <v>0</v>
      </c>
      <c r="M3034" s="9">
        <v>296</v>
      </c>
      <c r="N3034" s="9">
        <v>111.5</v>
      </c>
      <c r="O3034" s="9">
        <v>74</v>
      </c>
      <c r="P3034" s="9">
        <v>23.38</v>
      </c>
      <c r="Q3034" s="9">
        <v>80</v>
      </c>
      <c r="R3034" s="9">
        <v>71</v>
      </c>
    </row>
    <row r="3035" spans="1:18" x14ac:dyDescent="0.2">
      <c r="A3035" s="9">
        <v>0</v>
      </c>
      <c r="B3035" s="9">
        <v>0</v>
      </c>
      <c r="C3035" s="9">
        <v>39</v>
      </c>
      <c r="D3035" s="9">
        <v>1</v>
      </c>
      <c r="E3035" s="9">
        <v>0</v>
      </c>
      <c r="F3035" s="9">
        <v>0</v>
      </c>
      <c r="G3035" s="9">
        <v>0</v>
      </c>
      <c r="H3035" s="9">
        <v>0</v>
      </c>
      <c r="I3035" s="9">
        <v>0</v>
      </c>
      <c r="J3035" s="9">
        <v>0</v>
      </c>
      <c r="K3035" s="9">
        <v>0</v>
      </c>
      <c r="L3035" s="9">
        <v>0</v>
      </c>
      <c r="M3035" s="9">
        <v>195</v>
      </c>
      <c r="N3035" s="9">
        <v>129.5</v>
      </c>
      <c r="O3035" s="9">
        <v>93.5</v>
      </c>
      <c r="P3035" s="9">
        <v>34.840000000000003</v>
      </c>
      <c r="Q3035" s="9">
        <v>85</v>
      </c>
      <c r="R3035" s="9">
        <v>85</v>
      </c>
    </row>
    <row r="3036" spans="1:18" x14ac:dyDescent="0.2">
      <c r="A3036" s="9">
        <v>0</v>
      </c>
      <c r="B3036" s="9">
        <v>1</v>
      </c>
      <c r="C3036" s="9">
        <v>56</v>
      </c>
      <c r="D3036" s="9">
        <v>0</v>
      </c>
      <c r="E3036" s="9">
        <v>0</v>
      </c>
      <c r="F3036" s="9">
        <v>1</v>
      </c>
      <c r="G3036" s="9">
        <v>0</v>
      </c>
      <c r="H3036" s="9">
        <v>0</v>
      </c>
      <c r="I3036" s="9">
        <v>0</v>
      </c>
      <c r="J3036" s="9">
        <v>0</v>
      </c>
      <c r="K3036" s="9">
        <v>0</v>
      </c>
      <c r="L3036" s="9">
        <v>0</v>
      </c>
      <c r="M3036" s="9">
        <v>177</v>
      </c>
      <c r="N3036" s="9">
        <v>124</v>
      </c>
      <c r="O3036" s="9">
        <v>77</v>
      </c>
      <c r="P3036" s="9">
        <v>27.81</v>
      </c>
      <c r="Q3036" s="9">
        <v>60</v>
      </c>
      <c r="R3036" s="9">
        <v>88</v>
      </c>
    </row>
    <row r="3037" spans="1:18" x14ac:dyDescent="0.2">
      <c r="A3037" s="9">
        <v>0</v>
      </c>
      <c r="B3037" s="9">
        <v>1</v>
      </c>
      <c r="C3037" s="9">
        <v>46</v>
      </c>
      <c r="D3037" s="9">
        <v>0</v>
      </c>
      <c r="E3037" s="9">
        <v>1</v>
      </c>
      <c r="F3037" s="9">
        <v>0</v>
      </c>
      <c r="G3037" s="9">
        <v>1</v>
      </c>
      <c r="H3037" s="9">
        <v>20</v>
      </c>
      <c r="I3037" s="9">
        <v>0</v>
      </c>
      <c r="J3037" s="9">
        <v>0</v>
      </c>
      <c r="K3037" s="9">
        <v>0</v>
      </c>
      <c r="L3037" s="9">
        <v>0</v>
      </c>
      <c r="M3037" s="9">
        <v>214</v>
      </c>
      <c r="N3037" s="9">
        <v>110</v>
      </c>
      <c r="O3037" s="9">
        <v>73</v>
      </c>
      <c r="P3037" s="9">
        <v>18.100000000000001</v>
      </c>
      <c r="Q3037" s="9">
        <v>60</v>
      </c>
      <c r="R3037" s="9">
        <v>60</v>
      </c>
    </row>
    <row r="3038" spans="1:18" x14ac:dyDescent="0.2">
      <c r="A3038" s="9">
        <v>0</v>
      </c>
      <c r="B3038" s="9">
        <v>1</v>
      </c>
      <c r="C3038" s="9">
        <v>37</v>
      </c>
      <c r="D3038" s="9">
        <v>1</v>
      </c>
      <c r="E3038" s="9">
        <v>0</v>
      </c>
      <c r="F3038" s="9">
        <v>0</v>
      </c>
      <c r="G3038" s="9">
        <v>1</v>
      </c>
      <c r="H3038" s="9">
        <v>20</v>
      </c>
      <c r="I3038" s="9">
        <v>0</v>
      </c>
      <c r="J3038" s="9">
        <v>0</v>
      </c>
      <c r="K3038" s="9">
        <v>0</v>
      </c>
      <c r="L3038" s="9">
        <v>0</v>
      </c>
      <c r="M3038" s="9">
        <v>315</v>
      </c>
      <c r="N3038" s="9">
        <v>118</v>
      </c>
      <c r="O3038" s="9">
        <v>79.5</v>
      </c>
      <c r="P3038" s="9">
        <v>22.52</v>
      </c>
      <c r="Q3038" s="9">
        <v>82</v>
      </c>
      <c r="R3038" s="9">
        <v>70</v>
      </c>
    </row>
    <row r="3039" spans="1:18" x14ac:dyDescent="0.2">
      <c r="A3039" s="9">
        <v>0</v>
      </c>
      <c r="B3039" s="9">
        <v>0</v>
      </c>
      <c r="C3039" s="9">
        <v>59</v>
      </c>
      <c r="D3039" s="9">
        <v>0</v>
      </c>
      <c r="E3039" s="9">
        <v>1</v>
      </c>
      <c r="F3039" s="9">
        <v>0</v>
      </c>
      <c r="G3039" s="9">
        <v>0</v>
      </c>
      <c r="H3039" s="9">
        <v>0</v>
      </c>
      <c r="I3039" s="9">
        <v>0</v>
      </c>
      <c r="J3039" s="9">
        <v>0</v>
      </c>
      <c r="K3039" s="9">
        <v>0</v>
      </c>
      <c r="L3039" s="9">
        <v>0</v>
      </c>
      <c r="M3039" s="9">
        <v>345</v>
      </c>
      <c r="N3039" s="9">
        <v>148</v>
      </c>
      <c r="O3039" s="9">
        <v>95</v>
      </c>
      <c r="P3039" s="9">
        <v>23.72</v>
      </c>
      <c r="Q3039" s="9">
        <v>79</v>
      </c>
      <c r="R3039" s="9">
        <v>60</v>
      </c>
    </row>
    <row r="3040" spans="1:18" x14ac:dyDescent="0.2">
      <c r="A3040" s="9">
        <v>0</v>
      </c>
      <c r="B3040" s="9">
        <v>1</v>
      </c>
      <c r="C3040" s="9">
        <v>47</v>
      </c>
      <c r="D3040" s="9">
        <v>0</v>
      </c>
      <c r="E3040" s="9">
        <v>1</v>
      </c>
      <c r="F3040" s="9">
        <v>0</v>
      </c>
      <c r="G3040" s="9">
        <v>1</v>
      </c>
      <c r="H3040" s="9">
        <v>30</v>
      </c>
      <c r="I3040" s="9">
        <v>0</v>
      </c>
      <c r="J3040" s="9">
        <v>0</v>
      </c>
      <c r="K3040" s="9">
        <v>0</v>
      </c>
      <c r="L3040" s="9">
        <v>0</v>
      </c>
      <c r="M3040" s="9">
        <v>271</v>
      </c>
      <c r="N3040" s="9">
        <v>150</v>
      </c>
      <c r="O3040" s="9">
        <v>74</v>
      </c>
      <c r="P3040" s="9">
        <v>20.7</v>
      </c>
      <c r="Q3040" s="9">
        <v>70</v>
      </c>
      <c r="R3040" s="9">
        <v>78</v>
      </c>
    </row>
    <row r="3041" spans="1:18" x14ac:dyDescent="0.2">
      <c r="A3041" s="9">
        <v>0</v>
      </c>
      <c r="B3041" s="9">
        <v>1</v>
      </c>
      <c r="C3041" s="9">
        <v>50</v>
      </c>
      <c r="D3041" s="9">
        <v>0</v>
      </c>
      <c r="E3041" s="9">
        <v>1</v>
      </c>
      <c r="F3041" s="9">
        <v>0</v>
      </c>
      <c r="G3041" s="9">
        <v>1</v>
      </c>
      <c r="H3041" s="9">
        <v>20</v>
      </c>
      <c r="I3041" s="9">
        <v>0</v>
      </c>
      <c r="J3041" s="9">
        <v>0</v>
      </c>
      <c r="K3041" s="9">
        <v>0</v>
      </c>
      <c r="L3041" s="9">
        <v>0</v>
      </c>
      <c r="M3041" s="9">
        <v>262</v>
      </c>
      <c r="N3041" s="9">
        <v>97.5</v>
      </c>
      <c r="O3041" s="9">
        <v>62.5</v>
      </c>
      <c r="P3041" s="9">
        <v>21.55</v>
      </c>
      <c r="Q3041" s="9">
        <v>80</v>
      </c>
      <c r="R3041" s="9">
        <v>84</v>
      </c>
    </row>
    <row r="3042" spans="1:18" x14ac:dyDescent="0.2">
      <c r="A3042" s="9">
        <v>0</v>
      </c>
      <c r="B3042" s="9">
        <v>1</v>
      </c>
      <c r="C3042" s="9">
        <v>41</v>
      </c>
      <c r="D3042" s="9">
        <v>0</v>
      </c>
      <c r="E3042" s="9">
        <v>1</v>
      </c>
      <c r="F3042" s="9">
        <v>0</v>
      </c>
      <c r="G3042" s="9">
        <v>1</v>
      </c>
      <c r="H3042" s="9">
        <v>20</v>
      </c>
      <c r="I3042" s="9">
        <v>0</v>
      </c>
      <c r="J3042" s="9">
        <v>0</v>
      </c>
      <c r="K3042" s="9">
        <v>0</v>
      </c>
      <c r="L3042" s="9">
        <v>0</v>
      </c>
      <c r="M3042" s="9">
        <v>206</v>
      </c>
      <c r="N3042" s="9">
        <v>124</v>
      </c>
      <c r="O3042" s="9">
        <v>89</v>
      </c>
      <c r="P3042" s="9">
        <v>27.63</v>
      </c>
      <c r="Q3042" s="9">
        <v>80</v>
      </c>
      <c r="R3042" s="9">
        <v>70</v>
      </c>
    </row>
    <row r="3043" spans="1:18" x14ac:dyDescent="0.2">
      <c r="A3043" s="9">
        <v>0</v>
      </c>
      <c r="B3043" s="9">
        <v>1</v>
      </c>
      <c r="C3043" s="9">
        <v>39</v>
      </c>
      <c r="D3043" s="9">
        <v>1</v>
      </c>
      <c r="E3043" s="9">
        <v>0</v>
      </c>
      <c r="F3043" s="9">
        <v>0</v>
      </c>
      <c r="G3043" s="9">
        <v>1</v>
      </c>
      <c r="H3043" s="9">
        <v>20</v>
      </c>
      <c r="I3043" s="9">
        <v>0</v>
      </c>
      <c r="J3043" s="9">
        <v>0</v>
      </c>
      <c r="K3043" s="9">
        <v>0</v>
      </c>
      <c r="L3043" s="9">
        <v>0</v>
      </c>
      <c r="M3043" s="9">
        <v>253</v>
      </c>
      <c r="N3043" s="9">
        <v>104</v>
      </c>
      <c r="O3043" s="9">
        <v>64</v>
      </c>
      <c r="P3043" s="9">
        <v>27.48</v>
      </c>
      <c r="Q3043" s="9">
        <v>65</v>
      </c>
      <c r="R3043" s="9">
        <v>74</v>
      </c>
    </row>
    <row r="3044" spans="1:18" x14ac:dyDescent="0.2">
      <c r="A3044" s="9">
        <v>0</v>
      </c>
      <c r="B3044" s="9">
        <v>0</v>
      </c>
      <c r="C3044" s="9">
        <v>48</v>
      </c>
      <c r="D3044" s="9">
        <v>0</v>
      </c>
      <c r="E3044" s="9">
        <v>0</v>
      </c>
      <c r="F3044" s="9">
        <v>1</v>
      </c>
      <c r="G3044" s="9">
        <v>0</v>
      </c>
      <c r="H3044" s="9">
        <v>0</v>
      </c>
      <c r="I3044" s="9">
        <v>0</v>
      </c>
      <c r="J3044" s="9">
        <v>0</v>
      </c>
      <c r="K3044" s="9">
        <v>0</v>
      </c>
      <c r="L3044" s="9">
        <v>0</v>
      </c>
      <c r="M3044" s="9">
        <v>193</v>
      </c>
      <c r="N3044" s="9">
        <v>127</v>
      </c>
      <c r="O3044" s="9">
        <v>81</v>
      </c>
      <c r="P3044" s="9">
        <v>25.85</v>
      </c>
      <c r="Q3044" s="9">
        <v>58</v>
      </c>
      <c r="R3044" s="9">
        <v>70</v>
      </c>
    </row>
    <row r="3045" spans="1:18" x14ac:dyDescent="0.2">
      <c r="A3045" s="9">
        <v>0</v>
      </c>
      <c r="B3045" s="9">
        <v>1</v>
      </c>
      <c r="C3045" s="9">
        <v>44</v>
      </c>
      <c r="D3045" s="9">
        <v>0</v>
      </c>
      <c r="E3045" s="9">
        <v>1</v>
      </c>
      <c r="F3045" s="9">
        <v>0</v>
      </c>
      <c r="G3045" s="9">
        <v>1</v>
      </c>
      <c r="H3045" s="9">
        <v>20</v>
      </c>
      <c r="I3045" s="9">
        <v>0</v>
      </c>
      <c r="J3045" s="9">
        <v>0</v>
      </c>
      <c r="K3045" s="9">
        <v>0</v>
      </c>
      <c r="L3045" s="9">
        <v>0</v>
      </c>
      <c r="M3045" s="9">
        <v>311</v>
      </c>
      <c r="N3045" s="9">
        <v>115</v>
      </c>
      <c r="O3045" s="9">
        <v>80</v>
      </c>
      <c r="P3045" s="9">
        <v>25.43</v>
      </c>
      <c r="Q3045" s="9">
        <v>68</v>
      </c>
      <c r="R3045" s="9">
        <v>90</v>
      </c>
    </row>
    <row r="3046" spans="1:18" x14ac:dyDescent="0.2">
      <c r="A3046" s="9">
        <v>0</v>
      </c>
      <c r="B3046" s="9">
        <v>1</v>
      </c>
      <c r="C3046" s="9">
        <v>44</v>
      </c>
      <c r="D3046" s="9">
        <v>0</v>
      </c>
      <c r="E3046" s="9">
        <v>1</v>
      </c>
      <c r="F3046" s="9">
        <v>0</v>
      </c>
      <c r="G3046" s="9">
        <v>0</v>
      </c>
      <c r="H3046" s="9">
        <v>0</v>
      </c>
      <c r="I3046" s="9">
        <v>0</v>
      </c>
      <c r="J3046" s="9">
        <v>0</v>
      </c>
      <c r="K3046" s="9">
        <v>0</v>
      </c>
      <c r="L3046" s="9">
        <v>0</v>
      </c>
      <c r="M3046" s="9">
        <v>254</v>
      </c>
      <c r="N3046" s="9">
        <v>130</v>
      </c>
      <c r="O3046" s="9">
        <v>80</v>
      </c>
      <c r="P3046" s="9">
        <v>28.15</v>
      </c>
      <c r="Q3046" s="9">
        <v>80</v>
      </c>
      <c r="R3046" s="9">
        <v>74</v>
      </c>
    </row>
    <row r="3047" spans="1:18" x14ac:dyDescent="0.2">
      <c r="A3047" s="9">
        <v>1</v>
      </c>
      <c r="B3047" s="9">
        <v>0</v>
      </c>
      <c r="C3047" s="9">
        <v>57</v>
      </c>
      <c r="D3047" s="9">
        <v>0</v>
      </c>
      <c r="E3047" s="9">
        <v>1</v>
      </c>
      <c r="F3047" s="9">
        <v>0</v>
      </c>
      <c r="G3047" s="9">
        <v>1</v>
      </c>
      <c r="H3047" s="9">
        <v>10</v>
      </c>
      <c r="I3047" s="9">
        <v>1</v>
      </c>
      <c r="J3047" s="9">
        <v>0</v>
      </c>
      <c r="K3047" s="9">
        <v>1</v>
      </c>
      <c r="L3047" s="9">
        <v>0</v>
      </c>
      <c r="M3047" s="9">
        <v>272</v>
      </c>
      <c r="N3047" s="9">
        <v>157</v>
      </c>
      <c r="O3047" s="9">
        <v>80</v>
      </c>
      <c r="P3047" s="9">
        <v>25.15</v>
      </c>
      <c r="Q3047" s="9">
        <v>70</v>
      </c>
      <c r="R3047" s="9">
        <v>95</v>
      </c>
    </row>
    <row r="3048" spans="1:18" x14ac:dyDescent="0.2">
      <c r="A3048" s="9">
        <v>1</v>
      </c>
      <c r="B3048" s="9">
        <v>0</v>
      </c>
      <c r="C3048" s="9">
        <v>48</v>
      </c>
      <c r="D3048" s="9">
        <v>0</v>
      </c>
      <c r="E3048" s="9">
        <v>1</v>
      </c>
      <c r="F3048" s="9">
        <v>0</v>
      </c>
      <c r="G3048" s="9">
        <v>0</v>
      </c>
      <c r="H3048" s="9">
        <v>0</v>
      </c>
      <c r="I3048" s="9">
        <v>0</v>
      </c>
      <c r="J3048" s="9">
        <v>0</v>
      </c>
      <c r="K3048" s="9">
        <v>1</v>
      </c>
      <c r="L3048" s="9">
        <v>0</v>
      </c>
      <c r="M3048" s="9">
        <v>224</v>
      </c>
      <c r="N3048" s="9">
        <v>192.5</v>
      </c>
      <c r="O3048" s="9">
        <v>115</v>
      </c>
      <c r="P3048" s="9">
        <v>23.03</v>
      </c>
      <c r="Q3048" s="9">
        <v>67</v>
      </c>
      <c r="R3048" s="9">
        <v>85</v>
      </c>
    </row>
    <row r="3049" spans="1:18" x14ac:dyDescent="0.2">
      <c r="A3049" s="9">
        <v>0</v>
      </c>
      <c r="B3049" s="9">
        <v>1</v>
      </c>
      <c r="C3049" s="9">
        <v>55</v>
      </c>
      <c r="D3049" s="9">
        <v>0</v>
      </c>
      <c r="E3049" s="9">
        <v>1</v>
      </c>
      <c r="F3049" s="9">
        <v>0</v>
      </c>
      <c r="G3049" s="9">
        <v>0</v>
      </c>
      <c r="H3049" s="9">
        <v>0</v>
      </c>
      <c r="I3049" s="9">
        <v>0</v>
      </c>
      <c r="J3049" s="9">
        <v>0</v>
      </c>
      <c r="K3049" s="9">
        <v>1</v>
      </c>
      <c r="L3049" s="9">
        <v>0</v>
      </c>
      <c r="M3049" s="9">
        <v>198</v>
      </c>
      <c r="N3049" s="9">
        <v>176</v>
      </c>
      <c r="O3049" s="9">
        <v>109</v>
      </c>
      <c r="P3049" s="9">
        <v>28.45</v>
      </c>
      <c r="Q3049" s="9">
        <v>60</v>
      </c>
      <c r="R3049" s="9">
        <v>85</v>
      </c>
    </row>
    <row r="3050" spans="1:18" x14ac:dyDescent="0.2">
      <c r="A3050" s="9">
        <v>0</v>
      </c>
      <c r="B3050" s="9">
        <v>1</v>
      </c>
      <c r="C3050" s="9">
        <v>38</v>
      </c>
      <c r="D3050" s="9">
        <v>0</v>
      </c>
      <c r="E3050" s="9">
        <v>0</v>
      </c>
      <c r="F3050" s="9">
        <v>0</v>
      </c>
      <c r="G3050" s="9">
        <v>0</v>
      </c>
      <c r="H3050" s="9">
        <v>0</v>
      </c>
      <c r="I3050" s="9">
        <v>0</v>
      </c>
      <c r="J3050" s="9">
        <v>0</v>
      </c>
      <c r="K3050" s="9">
        <v>0</v>
      </c>
      <c r="L3050" s="9">
        <v>0</v>
      </c>
      <c r="M3050" s="9">
        <v>197</v>
      </c>
      <c r="N3050" s="9">
        <v>121</v>
      </c>
      <c r="O3050" s="9">
        <v>82</v>
      </c>
      <c r="P3050" s="9">
        <v>24.57</v>
      </c>
      <c r="Q3050" s="9">
        <v>60</v>
      </c>
      <c r="R3050" s="9">
        <v>74</v>
      </c>
    </row>
    <row r="3051" spans="1:18" x14ac:dyDescent="0.2">
      <c r="A3051" s="9">
        <v>0</v>
      </c>
      <c r="B3051" s="9">
        <v>1</v>
      </c>
      <c r="C3051" s="9">
        <v>44</v>
      </c>
      <c r="D3051" s="9">
        <v>1</v>
      </c>
      <c r="E3051" s="9">
        <v>0</v>
      </c>
      <c r="F3051" s="9">
        <v>0</v>
      </c>
      <c r="G3051" s="9">
        <v>0</v>
      </c>
      <c r="H3051" s="9">
        <v>0</v>
      </c>
      <c r="I3051" s="9">
        <v>0</v>
      </c>
      <c r="J3051" s="9">
        <v>0</v>
      </c>
      <c r="K3051" s="9">
        <v>0</v>
      </c>
      <c r="L3051" s="9">
        <v>0</v>
      </c>
      <c r="M3051" s="9">
        <v>160</v>
      </c>
      <c r="N3051" s="9">
        <v>118.5</v>
      </c>
      <c r="O3051" s="9">
        <v>87</v>
      </c>
      <c r="P3051" s="9">
        <v>25.81</v>
      </c>
      <c r="Q3051" s="9">
        <v>54</v>
      </c>
      <c r="R3051" s="9">
        <v>78</v>
      </c>
    </row>
    <row r="3052" spans="1:18" x14ac:dyDescent="0.2">
      <c r="A3052" s="9">
        <v>0</v>
      </c>
      <c r="B3052" s="9">
        <v>0</v>
      </c>
      <c r="C3052" s="9">
        <v>61</v>
      </c>
      <c r="D3052" s="9">
        <v>0</v>
      </c>
      <c r="E3052" s="9">
        <v>0</v>
      </c>
      <c r="F3052" s="9">
        <v>1</v>
      </c>
      <c r="G3052" s="9">
        <v>0</v>
      </c>
      <c r="H3052" s="9">
        <v>0</v>
      </c>
      <c r="I3052" s="9">
        <v>0</v>
      </c>
      <c r="J3052" s="9">
        <v>0</v>
      </c>
      <c r="K3052" s="9">
        <v>0</v>
      </c>
      <c r="L3052" s="9">
        <v>0</v>
      </c>
      <c r="M3052" s="9">
        <v>210</v>
      </c>
      <c r="N3052" s="9">
        <v>112</v>
      </c>
      <c r="O3052" s="9">
        <v>72</v>
      </c>
      <c r="P3052" s="9">
        <v>24.69</v>
      </c>
      <c r="Q3052" s="9">
        <v>80</v>
      </c>
      <c r="R3052" s="9">
        <v>77</v>
      </c>
    </row>
    <row r="3053" spans="1:18" x14ac:dyDescent="0.2">
      <c r="A3053" s="9">
        <v>0</v>
      </c>
      <c r="B3053" s="9">
        <v>0</v>
      </c>
      <c r="C3053" s="9">
        <v>46</v>
      </c>
      <c r="D3053" s="9">
        <v>1</v>
      </c>
      <c r="E3053" s="9">
        <v>0</v>
      </c>
      <c r="F3053" s="9">
        <v>0</v>
      </c>
      <c r="G3053" s="9">
        <v>0</v>
      </c>
      <c r="H3053" s="9">
        <v>0</v>
      </c>
      <c r="I3053" s="9">
        <v>0</v>
      </c>
      <c r="J3053" s="9">
        <v>0</v>
      </c>
      <c r="K3053" s="9">
        <v>1</v>
      </c>
      <c r="L3053" s="9">
        <v>0</v>
      </c>
      <c r="M3053" s="9">
        <v>246</v>
      </c>
      <c r="N3053" s="9">
        <v>142.5</v>
      </c>
      <c r="O3053" s="9">
        <v>95</v>
      </c>
      <c r="P3053" s="9">
        <v>24.28</v>
      </c>
      <c r="Q3053" s="9">
        <v>88</v>
      </c>
      <c r="R3053" s="9">
        <v>99</v>
      </c>
    </row>
    <row r="3054" spans="1:18" x14ac:dyDescent="0.2">
      <c r="A3054" s="9">
        <v>0</v>
      </c>
      <c r="B3054" s="9">
        <v>0</v>
      </c>
      <c r="C3054" s="9">
        <v>53</v>
      </c>
      <c r="D3054" s="9">
        <v>0</v>
      </c>
      <c r="E3054" s="9">
        <v>0</v>
      </c>
      <c r="F3054" s="9">
        <v>0</v>
      </c>
      <c r="G3054" s="9">
        <v>0</v>
      </c>
      <c r="H3054" s="9">
        <v>0</v>
      </c>
      <c r="I3054" s="9">
        <v>0</v>
      </c>
      <c r="J3054" s="9">
        <v>0</v>
      </c>
      <c r="K3054" s="9">
        <v>0</v>
      </c>
      <c r="L3054" s="9">
        <v>0</v>
      </c>
      <c r="M3054" s="9">
        <v>232</v>
      </c>
      <c r="N3054" s="9">
        <v>116</v>
      </c>
      <c r="O3054" s="9">
        <v>71.5</v>
      </c>
      <c r="P3054" s="9">
        <v>21.31</v>
      </c>
      <c r="Q3054" s="9">
        <v>73</v>
      </c>
      <c r="R3054" s="9">
        <v>83</v>
      </c>
    </row>
    <row r="3055" spans="1:18" x14ac:dyDescent="0.2">
      <c r="A3055" s="9">
        <v>0</v>
      </c>
      <c r="B3055" s="9">
        <v>1</v>
      </c>
      <c r="C3055" s="9">
        <v>47</v>
      </c>
      <c r="D3055" s="9">
        <v>0</v>
      </c>
      <c r="E3055" s="9">
        <v>1</v>
      </c>
      <c r="F3055" s="9">
        <v>0</v>
      </c>
      <c r="G3055" s="9">
        <v>1</v>
      </c>
      <c r="H3055" s="9">
        <v>20</v>
      </c>
      <c r="I3055" s="9">
        <v>0</v>
      </c>
      <c r="J3055" s="9">
        <v>0</v>
      </c>
      <c r="K3055" s="9">
        <v>0</v>
      </c>
      <c r="L3055" s="9">
        <v>0</v>
      </c>
      <c r="M3055" s="9">
        <v>119</v>
      </c>
      <c r="N3055" s="9">
        <v>117</v>
      </c>
      <c r="O3055" s="9">
        <v>78.5</v>
      </c>
      <c r="P3055" s="9">
        <v>26.4</v>
      </c>
      <c r="Q3055" s="9">
        <v>75</v>
      </c>
      <c r="R3055" s="9">
        <v>78</v>
      </c>
    </row>
    <row r="3056" spans="1:18" x14ac:dyDescent="0.2">
      <c r="A3056" s="9">
        <v>0</v>
      </c>
      <c r="B3056" s="9">
        <v>1</v>
      </c>
      <c r="C3056" s="9">
        <v>42</v>
      </c>
      <c r="D3056" s="9">
        <v>0</v>
      </c>
      <c r="E3056" s="9">
        <v>1</v>
      </c>
      <c r="F3056" s="9">
        <v>0</v>
      </c>
      <c r="G3056" s="9">
        <v>1</v>
      </c>
      <c r="H3056" s="9">
        <v>30</v>
      </c>
      <c r="I3056" s="9">
        <v>0</v>
      </c>
      <c r="J3056" s="9">
        <v>0</v>
      </c>
      <c r="K3056" s="9">
        <v>0</v>
      </c>
      <c r="L3056" s="9">
        <v>0</v>
      </c>
      <c r="M3056" s="9">
        <v>209</v>
      </c>
      <c r="N3056" s="9">
        <v>130</v>
      </c>
      <c r="O3056" s="9">
        <v>86</v>
      </c>
      <c r="P3056" s="9">
        <v>24.01</v>
      </c>
      <c r="Q3056" s="9">
        <v>60</v>
      </c>
      <c r="R3056" s="9">
        <v>55</v>
      </c>
    </row>
    <row r="3057" spans="1:18" x14ac:dyDescent="0.2">
      <c r="A3057" s="9">
        <v>1</v>
      </c>
      <c r="B3057" s="9">
        <v>1</v>
      </c>
      <c r="C3057" s="9">
        <v>42</v>
      </c>
      <c r="D3057" s="9">
        <v>0</v>
      </c>
      <c r="E3057" s="9">
        <v>0</v>
      </c>
      <c r="F3057" s="9">
        <v>1</v>
      </c>
      <c r="G3057" s="9">
        <v>1</v>
      </c>
      <c r="H3057" s="9">
        <v>30</v>
      </c>
      <c r="I3057" s="9">
        <v>0</v>
      </c>
      <c r="J3057" s="9">
        <v>0</v>
      </c>
      <c r="K3057" s="9">
        <v>0</v>
      </c>
      <c r="L3057" s="9">
        <v>0</v>
      </c>
      <c r="M3057" s="9">
        <v>240</v>
      </c>
      <c r="N3057" s="9">
        <v>133.5</v>
      </c>
      <c r="O3057" s="9">
        <v>97.5</v>
      </c>
      <c r="P3057" s="9">
        <v>28.94</v>
      </c>
      <c r="Q3057" s="9">
        <v>86</v>
      </c>
      <c r="R3057" s="9">
        <v>73</v>
      </c>
    </row>
    <row r="3058" spans="1:18" x14ac:dyDescent="0.2">
      <c r="A3058" s="9">
        <v>0</v>
      </c>
      <c r="B3058" s="9">
        <v>0</v>
      </c>
      <c r="C3058" s="9">
        <v>51</v>
      </c>
      <c r="D3058" s="9">
        <v>0</v>
      </c>
      <c r="E3058" s="9">
        <v>0</v>
      </c>
      <c r="F3058" s="9">
        <v>1</v>
      </c>
      <c r="G3058" s="9">
        <v>0</v>
      </c>
      <c r="H3058" s="9">
        <v>0</v>
      </c>
      <c r="I3058" s="9">
        <v>0</v>
      </c>
      <c r="J3058" s="9">
        <v>0</v>
      </c>
      <c r="K3058" s="9">
        <v>0</v>
      </c>
      <c r="L3058" s="9">
        <v>0</v>
      </c>
      <c r="M3058" s="9">
        <v>264</v>
      </c>
      <c r="N3058" s="9">
        <v>135</v>
      </c>
      <c r="O3058" s="9">
        <v>83</v>
      </c>
      <c r="P3058" s="9">
        <v>26.68</v>
      </c>
      <c r="Q3058" s="9">
        <v>60</v>
      </c>
      <c r="R3058" s="9">
        <v>74</v>
      </c>
    </row>
    <row r="3059" spans="1:18" x14ac:dyDescent="0.2">
      <c r="A3059" s="9">
        <v>0</v>
      </c>
      <c r="B3059" s="9">
        <v>0</v>
      </c>
      <c r="C3059" s="9">
        <v>52</v>
      </c>
      <c r="D3059" s="9">
        <v>0</v>
      </c>
      <c r="E3059" s="9">
        <v>1</v>
      </c>
      <c r="F3059" s="9">
        <v>0</v>
      </c>
      <c r="G3059" s="9">
        <v>0</v>
      </c>
      <c r="H3059" s="9">
        <v>0</v>
      </c>
      <c r="I3059" s="9">
        <v>0</v>
      </c>
      <c r="J3059" s="9">
        <v>0</v>
      </c>
      <c r="K3059" s="9">
        <v>1</v>
      </c>
      <c r="L3059" s="9">
        <v>0</v>
      </c>
      <c r="M3059" s="9">
        <v>296</v>
      </c>
      <c r="N3059" s="9">
        <v>140</v>
      </c>
      <c r="O3059" s="9">
        <v>93</v>
      </c>
      <c r="P3059" s="9">
        <v>26.81</v>
      </c>
      <c r="Q3059" s="9">
        <v>88</v>
      </c>
      <c r="R3059" s="9">
        <v>74</v>
      </c>
    </row>
    <row r="3060" spans="1:18" x14ac:dyDescent="0.2">
      <c r="A3060" s="9">
        <v>0</v>
      </c>
      <c r="B3060" s="9">
        <v>1</v>
      </c>
      <c r="C3060" s="9">
        <v>53</v>
      </c>
      <c r="D3060" s="9">
        <v>0</v>
      </c>
      <c r="E3060" s="9">
        <v>1</v>
      </c>
      <c r="F3060" s="9">
        <v>0</v>
      </c>
      <c r="G3060" s="9">
        <v>0</v>
      </c>
      <c r="H3060" s="9">
        <v>0</v>
      </c>
      <c r="I3060" s="9">
        <v>0</v>
      </c>
      <c r="J3060" s="9">
        <v>0</v>
      </c>
      <c r="K3060" s="9">
        <v>0</v>
      </c>
      <c r="L3060" s="9">
        <v>0</v>
      </c>
      <c r="M3060" s="9">
        <v>275</v>
      </c>
      <c r="N3060" s="9">
        <v>109</v>
      </c>
      <c r="O3060" s="9">
        <v>79</v>
      </c>
      <c r="P3060" s="9">
        <v>27.75</v>
      </c>
      <c r="Q3060" s="9">
        <v>67</v>
      </c>
      <c r="R3060" s="9">
        <v>104</v>
      </c>
    </row>
    <row r="3061" spans="1:18" x14ac:dyDescent="0.2">
      <c r="A3061" s="9">
        <v>0</v>
      </c>
      <c r="B3061" s="9">
        <v>1</v>
      </c>
      <c r="C3061" s="9">
        <v>51</v>
      </c>
      <c r="D3061" s="9">
        <v>1</v>
      </c>
      <c r="E3061" s="9">
        <v>0</v>
      </c>
      <c r="F3061" s="9">
        <v>0</v>
      </c>
      <c r="G3061" s="9">
        <v>1</v>
      </c>
      <c r="H3061" s="9">
        <v>30</v>
      </c>
      <c r="I3061" s="9">
        <v>0</v>
      </c>
      <c r="J3061" s="9">
        <v>0</v>
      </c>
      <c r="K3061" s="9">
        <v>0</v>
      </c>
      <c r="L3061" s="9">
        <v>0</v>
      </c>
      <c r="M3061" s="9">
        <v>241</v>
      </c>
      <c r="N3061" s="9">
        <v>118</v>
      </c>
      <c r="O3061" s="9">
        <v>79</v>
      </c>
      <c r="P3061" s="9">
        <v>20.09</v>
      </c>
      <c r="Q3061" s="9">
        <v>70</v>
      </c>
      <c r="R3061" s="9">
        <v>56</v>
      </c>
    </row>
    <row r="3062" spans="1:18" x14ac:dyDescent="0.2">
      <c r="A3062" s="9">
        <v>0</v>
      </c>
      <c r="B3062" s="9">
        <v>0</v>
      </c>
      <c r="C3062" s="9">
        <v>40</v>
      </c>
      <c r="D3062" s="9">
        <v>0</v>
      </c>
      <c r="E3062" s="9">
        <v>0</v>
      </c>
      <c r="F3062" s="9">
        <v>1</v>
      </c>
      <c r="G3062" s="9">
        <v>0</v>
      </c>
      <c r="H3062" s="9">
        <v>0</v>
      </c>
      <c r="I3062" s="9">
        <v>0</v>
      </c>
      <c r="J3062" s="9">
        <v>0</v>
      </c>
      <c r="K3062" s="9">
        <v>0</v>
      </c>
      <c r="L3062" s="9">
        <v>0</v>
      </c>
      <c r="M3062" s="9">
        <v>220</v>
      </c>
      <c r="N3062" s="9">
        <v>136</v>
      </c>
      <c r="O3062" s="9">
        <v>80.5</v>
      </c>
      <c r="P3062" s="9">
        <v>22.72</v>
      </c>
      <c r="Q3062" s="9">
        <v>80</v>
      </c>
      <c r="R3062" s="9">
        <v>70</v>
      </c>
    </row>
    <row r="3063" spans="1:18" x14ac:dyDescent="0.2">
      <c r="A3063" s="9">
        <v>0</v>
      </c>
      <c r="B3063" s="9">
        <v>1</v>
      </c>
      <c r="C3063" s="9">
        <v>43</v>
      </c>
      <c r="D3063" s="9">
        <v>0</v>
      </c>
      <c r="E3063" s="9">
        <v>1</v>
      </c>
      <c r="F3063" s="9">
        <v>0</v>
      </c>
      <c r="G3063" s="9">
        <v>0</v>
      </c>
      <c r="H3063" s="9">
        <v>0</v>
      </c>
      <c r="I3063" s="9">
        <v>0</v>
      </c>
      <c r="J3063" s="9">
        <v>0</v>
      </c>
      <c r="K3063" s="9">
        <v>0</v>
      </c>
      <c r="L3063" s="9">
        <v>0</v>
      </c>
      <c r="M3063" s="9">
        <v>222</v>
      </c>
      <c r="N3063" s="9">
        <v>115</v>
      </c>
      <c r="O3063" s="9">
        <v>72.5</v>
      </c>
      <c r="P3063" s="9">
        <v>25.46</v>
      </c>
      <c r="Q3063" s="9">
        <v>75</v>
      </c>
      <c r="R3063" s="9">
        <v>69</v>
      </c>
    </row>
    <row r="3064" spans="1:18" x14ac:dyDescent="0.2">
      <c r="A3064" s="9">
        <v>0</v>
      </c>
      <c r="B3064" s="9">
        <v>1</v>
      </c>
      <c r="C3064" s="9">
        <v>42</v>
      </c>
      <c r="D3064" s="9">
        <v>1</v>
      </c>
      <c r="E3064" s="9">
        <v>0</v>
      </c>
      <c r="F3064" s="9">
        <v>0</v>
      </c>
      <c r="G3064" s="9">
        <v>0</v>
      </c>
      <c r="H3064" s="9">
        <v>0</v>
      </c>
      <c r="I3064" s="9">
        <v>0</v>
      </c>
      <c r="J3064" s="9">
        <v>0</v>
      </c>
      <c r="K3064" s="9">
        <v>0</v>
      </c>
      <c r="L3064" s="9">
        <v>0</v>
      </c>
      <c r="M3064" s="9">
        <v>214</v>
      </c>
      <c r="N3064" s="9">
        <v>120</v>
      </c>
      <c r="O3064" s="9">
        <v>81</v>
      </c>
      <c r="P3064" s="9">
        <v>28.47</v>
      </c>
      <c r="Q3064" s="9">
        <v>78</v>
      </c>
      <c r="R3064" s="9">
        <v>77</v>
      </c>
    </row>
    <row r="3065" spans="1:18" x14ac:dyDescent="0.2">
      <c r="A3065" s="9">
        <v>0</v>
      </c>
      <c r="B3065" s="9">
        <v>1</v>
      </c>
      <c r="C3065" s="9">
        <v>62</v>
      </c>
      <c r="D3065" s="9">
        <v>1</v>
      </c>
      <c r="E3065" s="9">
        <v>0</v>
      </c>
      <c r="F3065" s="9">
        <v>0</v>
      </c>
      <c r="G3065" s="9">
        <v>1</v>
      </c>
      <c r="H3065" s="9">
        <v>7</v>
      </c>
      <c r="I3065" s="9">
        <v>0</v>
      </c>
      <c r="J3065" s="9">
        <v>0</v>
      </c>
      <c r="K3065" s="9">
        <v>0</v>
      </c>
      <c r="L3065" s="9">
        <v>0</v>
      </c>
      <c r="M3065" s="9">
        <v>260</v>
      </c>
      <c r="N3065" s="9">
        <v>104</v>
      </c>
      <c r="O3065" s="9">
        <v>69</v>
      </c>
      <c r="P3065" s="9">
        <v>24.02</v>
      </c>
      <c r="Q3065" s="9">
        <v>70</v>
      </c>
      <c r="R3065" s="9">
        <v>93</v>
      </c>
    </row>
    <row r="3066" spans="1:18" x14ac:dyDescent="0.2">
      <c r="A3066" s="9">
        <v>0</v>
      </c>
      <c r="B3066" s="9">
        <v>0</v>
      </c>
      <c r="C3066" s="9">
        <v>36</v>
      </c>
      <c r="D3066" s="9">
        <v>1</v>
      </c>
      <c r="E3066" s="9">
        <v>0</v>
      </c>
      <c r="F3066" s="9">
        <v>0</v>
      </c>
      <c r="G3066" s="9">
        <v>0</v>
      </c>
      <c r="H3066" s="9">
        <v>0</v>
      </c>
      <c r="I3066" s="9">
        <v>0</v>
      </c>
      <c r="J3066" s="9">
        <v>0</v>
      </c>
      <c r="K3066" s="9">
        <v>0</v>
      </c>
      <c r="L3066" s="9">
        <v>0</v>
      </c>
      <c r="M3066" s="9">
        <v>195</v>
      </c>
      <c r="N3066" s="9">
        <v>116</v>
      </c>
      <c r="O3066" s="9">
        <v>76</v>
      </c>
      <c r="P3066" s="9">
        <v>22.16</v>
      </c>
      <c r="Q3066" s="9">
        <v>88</v>
      </c>
      <c r="R3066" s="9">
        <v>77</v>
      </c>
    </row>
    <row r="3067" spans="1:18" x14ac:dyDescent="0.2">
      <c r="A3067" s="9">
        <v>0</v>
      </c>
      <c r="B3067" s="9">
        <v>0</v>
      </c>
      <c r="C3067" s="9">
        <v>63</v>
      </c>
      <c r="D3067" s="9">
        <v>0</v>
      </c>
      <c r="E3067" s="9">
        <v>0</v>
      </c>
      <c r="F3067" s="9">
        <v>1</v>
      </c>
      <c r="G3067" s="9">
        <v>0</v>
      </c>
      <c r="H3067" s="9">
        <v>0</v>
      </c>
      <c r="I3067" s="9">
        <v>0</v>
      </c>
      <c r="J3067" s="9">
        <v>0</v>
      </c>
      <c r="K3067" s="9">
        <v>0</v>
      </c>
      <c r="L3067" s="9">
        <v>0</v>
      </c>
      <c r="M3067" s="9">
        <v>253</v>
      </c>
      <c r="N3067" s="9">
        <v>128</v>
      </c>
      <c r="O3067" s="9">
        <v>81</v>
      </c>
      <c r="P3067" s="9">
        <v>26.92</v>
      </c>
      <c r="Q3067" s="9">
        <v>80</v>
      </c>
      <c r="R3067" s="9">
        <v>102</v>
      </c>
    </row>
    <row r="3068" spans="1:18" x14ac:dyDescent="0.2">
      <c r="A3068" s="9">
        <v>0</v>
      </c>
      <c r="B3068" s="9">
        <v>1</v>
      </c>
      <c r="C3068" s="9">
        <v>47</v>
      </c>
      <c r="D3068" s="9">
        <v>1</v>
      </c>
      <c r="E3068" s="9">
        <v>0</v>
      </c>
      <c r="F3068" s="9">
        <v>0</v>
      </c>
      <c r="G3068" s="9">
        <v>0</v>
      </c>
      <c r="H3068" s="9">
        <v>0</v>
      </c>
      <c r="I3068" s="9">
        <v>0</v>
      </c>
      <c r="J3068" s="9">
        <v>0</v>
      </c>
      <c r="K3068" s="9">
        <v>1</v>
      </c>
      <c r="L3068" s="9">
        <v>0</v>
      </c>
      <c r="M3068" s="9">
        <v>254</v>
      </c>
      <c r="N3068" s="9">
        <v>137.5</v>
      </c>
      <c r="O3068" s="9">
        <v>91</v>
      </c>
      <c r="P3068" s="9">
        <v>31.98</v>
      </c>
      <c r="Q3068" s="9">
        <v>75</v>
      </c>
      <c r="R3068" s="9">
        <v>69</v>
      </c>
    </row>
    <row r="3069" spans="1:18" x14ac:dyDescent="0.2">
      <c r="A3069" s="9">
        <v>0</v>
      </c>
      <c r="B3069" s="9">
        <v>0</v>
      </c>
      <c r="C3069" s="9">
        <v>46</v>
      </c>
      <c r="D3069" s="9">
        <v>0</v>
      </c>
      <c r="E3069" s="9">
        <v>1</v>
      </c>
      <c r="F3069" s="9">
        <v>0</v>
      </c>
      <c r="G3069" s="9">
        <v>0</v>
      </c>
      <c r="H3069" s="9">
        <v>0</v>
      </c>
      <c r="I3069" s="9">
        <v>0</v>
      </c>
      <c r="J3069" s="9">
        <v>0</v>
      </c>
      <c r="K3069" s="9">
        <v>0</v>
      </c>
      <c r="L3069" s="9">
        <v>0</v>
      </c>
      <c r="M3069" s="9">
        <v>247</v>
      </c>
      <c r="N3069" s="9">
        <v>115</v>
      </c>
      <c r="O3069" s="9">
        <v>71</v>
      </c>
      <c r="P3069" s="9">
        <v>27.72</v>
      </c>
      <c r="Q3069" s="9">
        <v>82</v>
      </c>
      <c r="R3069" s="9">
        <v>69</v>
      </c>
    </row>
    <row r="3070" spans="1:18" x14ac:dyDescent="0.2">
      <c r="A3070" s="9">
        <v>0</v>
      </c>
      <c r="B3070" s="9">
        <v>0</v>
      </c>
      <c r="C3070" s="9">
        <v>58</v>
      </c>
      <c r="D3070" s="9">
        <v>1</v>
      </c>
      <c r="E3070" s="9">
        <v>0</v>
      </c>
      <c r="F3070" s="9">
        <v>0</v>
      </c>
      <c r="G3070" s="9">
        <v>0</v>
      </c>
      <c r="H3070" s="9">
        <v>0</v>
      </c>
      <c r="I3070" s="9">
        <v>0</v>
      </c>
      <c r="J3070" s="9">
        <v>0</v>
      </c>
      <c r="K3070" s="9">
        <v>1</v>
      </c>
      <c r="L3070" s="9">
        <v>0</v>
      </c>
      <c r="M3070" s="9">
        <v>239</v>
      </c>
      <c r="N3070" s="9">
        <v>121</v>
      </c>
      <c r="O3070" s="9">
        <v>81</v>
      </c>
      <c r="P3070" s="9">
        <v>35.19</v>
      </c>
      <c r="Q3070" s="9">
        <v>58</v>
      </c>
      <c r="R3070" s="9">
        <v>70</v>
      </c>
    </row>
    <row r="3071" spans="1:18" x14ac:dyDescent="0.2">
      <c r="A3071" s="9">
        <v>1</v>
      </c>
      <c r="B3071" s="9">
        <v>0</v>
      </c>
      <c r="C3071" s="9">
        <v>55</v>
      </c>
      <c r="D3071" s="9">
        <v>1</v>
      </c>
      <c r="E3071" s="9">
        <v>0</v>
      </c>
      <c r="F3071" s="9">
        <v>0</v>
      </c>
      <c r="G3071" s="9">
        <v>0</v>
      </c>
      <c r="H3071" s="9">
        <v>0</v>
      </c>
      <c r="I3071" s="9">
        <v>0</v>
      </c>
      <c r="J3071" s="9">
        <v>0</v>
      </c>
      <c r="K3071" s="9">
        <v>0</v>
      </c>
      <c r="L3071" s="9">
        <v>0</v>
      </c>
      <c r="M3071" s="9">
        <v>195</v>
      </c>
      <c r="N3071" s="9">
        <v>133.5</v>
      </c>
      <c r="O3071" s="9">
        <v>81.5</v>
      </c>
      <c r="P3071" s="9">
        <v>23.46</v>
      </c>
      <c r="Q3071" s="9">
        <v>90</v>
      </c>
      <c r="R3071" s="9">
        <v>78</v>
      </c>
    </row>
    <row r="3072" spans="1:18" x14ac:dyDescent="0.2">
      <c r="A3072" s="9">
        <v>0</v>
      </c>
      <c r="B3072" s="9">
        <v>0</v>
      </c>
      <c r="C3072" s="9">
        <v>56</v>
      </c>
      <c r="D3072" s="9">
        <v>1</v>
      </c>
      <c r="E3072" s="9">
        <v>0</v>
      </c>
      <c r="F3072" s="9">
        <v>0</v>
      </c>
      <c r="G3072" s="9">
        <v>1</v>
      </c>
      <c r="H3072" s="9">
        <v>15</v>
      </c>
      <c r="I3072" s="9">
        <v>0</v>
      </c>
      <c r="J3072" s="9">
        <v>0</v>
      </c>
      <c r="K3072" s="9">
        <v>0</v>
      </c>
      <c r="L3072" s="9">
        <v>0</v>
      </c>
      <c r="M3072" s="9">
        <v>262</v>
      </c>
      <c r="N3072" s="9">
        <v>126</v>
      </c>
      <c r="O3072" s="9">
        <v>74</v>
      </c>
      <c r="P3072" s="9">
        <v>27.35</v>
      </c>
      <c r="Q3072" s="9">
        <v>90</v>
      </c>
      <c r="R3072" s="9">
        <v>115</v>
      </c>
    </row>
    <row r="3073" spans="1:18" x14ac:dyDescent="0.2">
      <c r="A3073" s="9">
        <v>0</v>
      </c>
      <c r="B3073" s="9">
        <v>1</v>
      </c>
      <c r="C3073" s="9">
        <v>47</v>
      </c>
      <c r="D3073" s="9">
        <v>1</v>
      </c>
      <c r="E3073" s="9">
        <v>0</v>
      </c>
      <c r="F3073" s="9">
        <v>0</v>
      </c>
      <c r="G3073" s="9">
        <v>1</v>
      </c>
      <c r="H3073" s="9">
        <v>20</v>
      </c>
      <c r="I3073" s="9">
        <v>0</v>
      </c>
      <c r="J3073" s="9">
        <v>0</v>
      </c>
      <c r="K3073" s="9">
        <v>1</v>
      </c>
      <c r="L3073" s="9">
        <v>0</v>
      </c>
      <c r="M3073" s="9">
        <v>290</v>
      </c>
      <c r="N3073" s="9">
        <v>143</v>
      </c>
      <c r="O3073" s="9">
        <v>88</v>
      </c>
      <c r="P3073" s="9">
        <v>27.4</v>
      </c>
      <c r="Q3073" s="9">
        <v>96</v>
      </c>
      <c r="R3073" s="9">
        <v>77</v>
      </c>
    </row>
    <row r="3074" spans="1:18" x14ac:dyDescent="0.2">
      <c r="A3074" s="9">
        <v>0</v>
      </c>
      <c r="B3074" s="9">
        <v>0</v>
      </c>
      <c r="C3074" s="9">
        <v>64</v>
      </c>
      <c r="D3074" s="9">
        <v>1</v>
      </c>
      <c r="E3074" s="9">
        <v>0</v>
      </c>
      <c r="F3074" s="9">
        <v>0</v>
      </c>
      <c r="G3074" s="9">
        <v>0</v>
      </c>
      <c r="H3074" s="9">
        <v>0</v>
      </c>
      <c r="I3074" s="9">
        <v>0</v>
      </c>
      <c r="J3074" s="9">
        <v>0</v>
      </c>
      <c r="K3074" s="9">
        <v>1</v>
      </c>
      <c r="L3074" s="9">
        <v>0</v>
      </c>
      <c r="M3074" s="9">
        <v>232</v>
      </c>
      <c r="N3074" s="9">
        <v>149.5</v>
      </c>
      <c r="O3074" s="9">
        <v>84</v>
      </c>
      <c r="P3074" s="9">
        <v>20.49</v>
      </c>
      <c r="Q3074" s="9">
        <v>68</v>
      </c>
      <c r="R3074" s="9">
        <v>96</v>
      </c>
    </row>
    <row r="3075" spans="1:18" x14ac:dyDescent="0.2">
      <c r="A3075" s="9">
        <v>0</v>
      </c>
      <c r="B3075" s="9">
        <v>1</v>
      </c>
      <c r="C3075" s="9">
        <v>51</v>
      </c>
      <c r="D3075" s="9">
        <v>1</v>
      </c>
      <c r="E3075" s="9">
        <v>0</v>
      </c>
      <c r="F3075" s="9">
        <v>0</v>
      </c>
      <c r="G3075" s="9">
        <v>0</v>
      </c>
      <c r="H3075" s="9">
        <v>0</v>
      </c>
      <c r="I3075" s="9">
        <v>0</v>
      </c>
      <c r="J3075" s="9">
        <v>0</v>
      </c>
      <c r="K3075" s="9">
        <v>1</v>
      </c>
      <c r="L3075" s="9">
        <v>0</v>
      </c>
      <c r="M3075" s="9">
        <v>220</v>
      </c>
      <c r="N3075" s="9">
        <v>151</v>
      </c>
      <c r="O3075" s="9">
        <v>87.5</v>
      </c>
      <c r="P3075" s="9">
        <v>22.01</v>
      </c>
      <c r="Q3075" s="9">
        <v>80</v>
      </c>
      <c r="R3075" s="9">
        <v>86</v>
      </c>
    </row>
    <row r="3076" spans="1:18" x14ac:dyDescent="0.2">
      <c r="A3076" s="9">
        <v>0</v>
      </c>
      <c r="B3076" s="9">
        <v>1</v>
      </c>
      <c r="C3076" s="9">
        <v>43</v>
      </c>
      <c r="D3076" s="9">
        <v>0</v>
      </c>
      <c r="E3076" s="9">
        <v>0</v>
      </c>
      <c r="F3076" s="9">
        <v>0</v>
      </c>
      <c r="G3076" s="9">
        <v>1</v>
      </c>
      <c r="H3076" s="9">
        <v>20</v>
      </c>
      <c r="I3076" s="9">
        <v>0</v>
      </c>
      <c r="J3076" s="9">
        <v>0</v>
      </c>
      <c r="K3076" s="9">
        <v>0</v>
      </c>
      <c r="L3076" s="9">
        <v>0</v>
      </c>
      <c r="M3076" s="9">
        <v>198</v>
      </c>
      <c r="N3076" s="9">
        <v>116</v>
      </c>
      <c r="O3076" s="9">
        <v>74</v>
      </c>
      <c r="P3076" s="9">
        <v>23.99</v>
      </c>
      <c r="Q3076" s="9">
        <v>75</v>
      </c>
      <c r="R3076" s="9">
        <v>78</v>
      </c>
    </row>
    <row r="3077" spans="1:18" x14ac:dyDescent="0.2">
      <c r="A3077" s="9">
        <v>0</v>
      </c>
      <c r="B3077" s="9">
        <v>0</v>
      </c>
      <c r="C3077" s="9">
        <v>40</v>
      </c>
      <c r="D3077" s="9">
        <v>0</v>
      </c>
      <c r="E3077" s="9">
        <v>1</v>
      </c>
      <c r="F3077" s="9">
        <v>0</v>
      </c>
      <c r="G3077" s="9">
        <v>1</v>
      </c>
      <c r="H3077" s="9">
        <v>20</v>
      </c>
      <c r="I3077" s="9">
        <v>0</v>
      </c>
      <c r="J3077" s="9">
        <v>0</v>
      </c>
      <c r="K3077" s="9">
        <v>0</v>
      </c>
      <c r="L3077" s="9">
        <v>0</v>
      </c>
      <c r="M3077" s="9">
        <v>221</v>
      </c>
      <c r="N3077" s="9">
        <v>93</v>
      </c>
      <c r="O3077" s="9">
        <v>62.5</v>
      </c>
      <c r="P3077" s="9">
        <v>18.84</v>
      </c>
      <c r="Q3077" s="9">
        <v>64</v>
      </c>
      <c r="R3077" s="9">
        <v>73</v>
      </c>
    </row>
    <row r="3078" spans="1:18" x14ac:dyDescent="0.2">
      <c r="A3078" s="9">
        <v>0</v>
      </c>
      <c r="B3078" s="9">
        <v>0</v>
      </c>
      <c r="C3078" s="9">
        <v>46</v>
      </c>
      <c r="D3078" s="9">
        <v>0</v>
      </c>
      <c r="E3078" s="9">
        <v>1</v>
      </c>
      <c r="F3078" s="9">
        <v>0</v>
      </c>
      <c r="G3078" s="9">
        <v>0</v>
      </c>
      <c r="H3078" s="9">
        <v>0</v>
      </c>
      <c r="I3078" s="9">
        <v>0</v>
      </c>
      <c r="J3078" s="9">
        <v>0</v>
      </c>
      <c r="K3078" s="9">
        <v>0</v>
      </c>
      <c r="L3078" s="9">
        <v>0</v>
      </c>
      <c r="M3078" s="9">
        <v>229</v>
      </c>
      <c r="N3078" s="9">
        <v>125</v>
      </c>
      <c r="O3078" s="9">
        <v>80</v>
      </c>
      <c r="P3078" s="9">
        <v>27.27</v>
      </c>
      <c r="Q3078" s="9">
        <v>66</v>
      </c>
      <c r="R3078" s="9">
        <v>80</v>
      </c>
    </row>
    <row r="3079" spans="1:18" x14ac:dyDescent="0.2">
      <c r="A3079" s="9">
        <v>1</v>
      </c>
      <c r="B3079" s="9">
        <v>1</v>
      </c>
      <c r="C3079" s="9">
        <v>64</v>
      </c>
      <c r="D3079" s="9">
        <v>1</v>
      </c>
      <c r="E3079" s="9">
        <v>0</v>
      </c>
      <c r="F3079" s="9">
        <v>0</v>
      </c>
      <c r="G3079" s="9">
        <v>1</v>
      </c>
      <c r="H3079" s="9">
        <v>5</v>
      </c>
      <c r="I3079" s="9">
        <v>0</v>
      </c>
      <c r="J3079" s="9">
        <v>0</v>
      </c>
      <c r="K3079" s="9">
        <v>0</v>
      </c>
      <c r="L3079" s="9">
        <v>0</v>
      </c>
      <c r="M3079" s="9">
        <v>180</v>
      </c>
      <c r="N3079" s="9">
        <v>121</v>
      </c>
      <c r="O3079" s="9">
        <v>79</v>
      </c>
      <c r="P3079" s="9">
        <v>20.45</v>
      </c>
      <c r="Q3079" s="9">
        <v>77</v>
      </c>
      <c r="R3079" s="9">
        <v>92</v>
      </c>
    </row>
    <row r="3080" spans="1:18" x14ac:dyDescent="0.2">
      <c r="A3080" s="9">
        <v>0</v>
      </c>
      <c r="B3080" s="9">
        <v>1</v>
      </c>
      <c r="C3080" s="9">
        <v>60</v>
      </c>
      <c r="D3080" s="9">
        <v>0</v>
      </c>
      <c r="E3080" s="9">
        <v>1</v>
      </c>
      <c r="F3080" s="9">
        <v>0</v>
      </c>
      <c r="G3080" s="9">
        <v>0</v>
      </c>
      <c r="H3080" s="9">
        <v>0</v>
      </c>
      <c r="I3080" s="9">
        <v>0</v>
      </c>
      <c r="J3080" s="9">
        <v>0</v>
      </c>
      <c r="K3080" s="9">
        <v>1</v>
      </c>
      <c r="L3080" s="9">
        <v>0</v>
      </c>
      <c r="M3080" s="9">
        <v>213</v>
      </c>
      <c r="N3080" s="9">
        <v>140.5</v>
      </c>
      <c r="O3080" s="9">
        <v>83</v>
      </c>
      <c r="P3080" s="9">
        <v>28.59</v>
      </c>
      <c r="Q3080" s="9">
        <v>80</v>
      </c>
      <c r="R3080" s="9">
        <v>69</v>
      </c>
    </row>
    <row r="3081" spans="1:18" x14ac:dyDescent="0.2">
      <c r="A3081" s="9">
        <v>0</v>
      </c>
      <c r="B3081" s="9">
        <v>1</v>
      </c>
      <c r="C3081" s="9">
        <v>54</v>
      </c>
      <c r="D3081" s="9">
        <v>0</v>
      </c>
      <c r="E3081" s="9">
        <v>1</v>
      </c>
      <c r="F3081" s="9">
        <v>0</v>
      </c>
      <c r="G3081" s="9">
        <v>1</v>
      </c>
      <c r="H3081" s="9">
        <v>40</v>
      </c>
      <c r="I3081" s="9">
        <v>0</v>
      </c>
      <c r="J3081" s="9">
        <v>0</v>
      </c>
      <c r="K3081" s="9">
        <v>0</v>
      </c>
      <c r="L3081" s="9">
        <v>0</v>
      </c>
      <c r="M3081" s="9">
        <v>245</v>
      </c>
      <c r="N3081" s="9">
        <v>152</v>
      </c>
      <c r="O3081" s="9">
        <v>82</v>
      </c>
      <c r="P3081" s="9">
        <v>23.71</v>
      </c>
      <c r="Q3081" s="9">
        <v>75</v>
      </c>
      <c r="R3081" s="9">
        <v>75</v>
      </c>
    </row>
    <row r="3082" spans="1:18" x14ac:dyDescent="0.2">
      <c r="A3082" s="9">
        <v>0</v>
      </c>
      <c r="B3082" s="9">
        <v>1</v>
      </c>
      <c r="C3082" s="9">
        <v>37</v>
      </c>
      <c r="D3082" s="9">
        <v>1</v>
      </c>
      <c r="E3082" s="9">
        <v>0</v>
      </c>
      <c r="F3082" s="9">
        <v>0</v>
      </c>
      <c r="G3082" s="9">
        <v>1</v>
      </c>
      <c r="H3082" s="9">
        <v>20</v>
      </c>
      <c r="I3082" s="9">
        <v>0</v>
      </c>
      <c r="J3082" s="9">
        <v>0</v>
      </c>
      <c r="K3082" s="9">
        <v>0</v>
      </c>
      <c r="L3082" s="9">
        <v>0</v>
      </c>
      <c r="M3082" s="9">
        <v>184</v>
      </c>
      <c r="N3082" s="9">
        <v>113</v>
      </c>
      <c r="O3082" s="9">
        <v>81</v>
      </c>
      <c r="P3082" s="9">
        <v>22.16</v>
      </c>
      <c r="Q3082" s="9">
        <v>85</v>
      </c>
      <c r="R3082" s="9">
        <v>63</v>
      </c>
    </row>
    <row r="3083" spans="1:18" x14ac:dyDescent="0.2">
      <c r="A3083" s="9">
        <v>0</v>
      </c>
      <c r="B3083" s="9">
        <v>0</v>
      </c>
      <c r="C3083" s="9">
        <v>61</v>
      </c>
      <c r="D3083" s="9">
        <v>0</v>
      </c>
      <c r="E3083" s="9">
        <v>1</v>
      </c>
      <c r="F3083" s="9">
        <v>0</v>
      </c>
      <c r="G3083" s="9">
        <v>0</v>
      </c>
      <c r="H3083" s="9">
        <v>0</v>
      </c>
      <c r="I3083" s="9">
        <v>0</v>
      </c>
      <c r="J3083" s="9">
        <v>0</v>
      </c>
      <c r="K3083" s="9">
        <v>0</v>
      </c>
      <c r="L3083" s="9">
        <v>0</v>
      </c>
      <c r="M3083" s="9">
        <v>271</v>
      </c>
      <c r="N3083" s="9">
        <v>122</v>
      </c>
      <c r="O3083" s="9">
        <v>67.5</v>
      </c>
      <c r="P3083" s="9">
        <v>22.02</v>
      </c>
      <c r="Q3083" s="9">
        <v>73</v>
      </c>
      <c r="R3083" s="9">
        <v>73</v>
      </c>
    </row>
    <row r="3084" spans="1:18" x14ac:dyDescent="0.2">
      <c r="A3084" s="9">
        <v>1</v>
      </c>
      <c r="B3084" s="9">
        <v>1</v>
      </c>
      <c r="C3084" s="9">
        <v>69</v>
      </c>
      <c r="D3084" s="9">
        <v>1</v>
      </c>
      <c r="E3084" s="9">
        <v>0</v>
      </c>
      <c r="F3084" s="9">
        <v>0</v>
      </c>
      <c r="G3084" s="9">
        <v>1</v>
      </c>
      <c r="H3084" s="9">
        <v>1</v>
      </c>
      <c r="I3084" s="9">
        <v>0</v>
      </c>
      <c r="J3084" s="9">
        <v>0</v>
      </c>
      <c r="K3084" s="9">
        <v>0</v>
      </c>
      <c r="L3084" s="9">
        <v>0</v>
      </c>
      <c r="M3084" s="9">
        <v>245</v>
      </c>
      <c r="N3084" s="9">
        <v>123</v>
      </c>
      <c r="O3084" s="9">
        <v>77</v>
      </c>
      <c r="P3084" s="9">
        <v>26.58</v>
      </c>
      <c r="Q3084" s="9">
        <v>70</v>
      </c>
      <c r="R3084" s="9">
        <v>81</v>
      </c>
    </row>
    <row r="3085" spans="1:18" x14ac:dyDescent="0.2">
      <c r="A3085" s="9">
        <v>0</v>
      </c>
      <c r="B3085" s="9">
        <v>0</v>
      </c>
      <c r="C3085" s="9">
        <v>56</v>
      </c>
      <c r="D3085" s="9">
        <v>1</v>
      </c>
      <c r="E3085" s="9">
        <v>0</v>
      </c>
      <c r="F3085" s="9">
        <v>0</v>
      </c>
      <c r="G3085" s="9">
        <v>1</v>
      </c>
      <c r="H3085" s="9">
        <v>6</v>
      </c>
      <c r="I3085" s="9">
        <v>0</v>
      </c>
      <c r="J3085" s="9">
        <v>0</v>
      </c>
      <c r="K3085" s="9">
        <v>0</v>
      </c>
      <c r="L3085" s="9">
        <v>0</v>
      </c>
      <c r="M3085" s="9">
        <v>217</v>
      </c>
      <c r="N3085" s="9">
        <v>134</v>
      </c>
      <c r="O3085" s="9">
        <v>75</v>
      </c>
      <c r="P3085" s="9">
        <v>29.59</v>
      </c>
      <c r="Q3085" s="9">
        <v>55</v>
      </c>
      <c r="R3085" s="9">
        <v>92</v>
      </c>
    </row>
    <row r="3086" spans="1:18" x14ac:dyDescent="0.2">
      <c r="A3086" s="9">
        <v>0</v>
      </c>
      <c r="B3086" s="9">
        <v>1</v>
      </c>
      <c r="C3086" s="9">
        <v>50</v>
      </c>
      <c r="D3086" s="9">
        <v>0</v>
      </c>
      <c r="E3086" s="9">
        <v>1</v>
      </c>
      <c r="F3086" s="9">
        <v>0</v>
      </c>
      <c r="G3086" s="9">
        <v>1</v>
      </c>
      <c r="H3086" s="9">
        <v>20</v>
      </c>
      <c r="I3086" s="9">
        <v>0</v>
      </c>
      <c r="J3086" s="9">
        <v>0</v>
      </c>
      <c r="K3086" s="9">
        <v>0</v>
      </c>
      <c r="L3086" s="9">
        <v>0</v>
      </c>
      <c r="M3086" s="9">
        <v>256</v>
      </c>
      <c r="N3086" s="9">
        <v>130</v>
      </c>
      <c r="O3086" s="9">
        <v>84</v>
      </c>
      <c r="P3086" s="9">
        <v>28.67</v>
      </c>
      <c r="Q3086" s="9">
        <v>70</v>
      </c>
      <c r="R3086" s="9">
        <v>67</v>
      </c>
    </row>
    <row r="3087" spans="1:18" x14ac:dyDescent="0.2">
      <c r="A3087" s="9">
        <v>0</v>
      </c>
      <c r="B3087" s="9">
        <v>0</v>
      </c>
      <c r="C3087" s="9">
        <v>51</v>
      </c>
      <c r="D3087" s="9">
        <v>0</v>
      </c>
      <c r="E3087" s="9">
        <v>1</v>
      </c>
      <c r="F3087" s="9">
        <v>0</v>
      </c>
      <c r="G3087" s="9">
        <v>0</v>
      </c>
      <c r="H3087" s="9">
        <v>0</v>
      </c>
      <c r="I3087" s="9">
        <v>0</v>
      </c>
      <c r="J3087" s="9">
        <v>0</v>
      </c>
      <c r="K3087" s="9">
        <v>1</v>
      </c>
      <c r="L3087" s="9">
        <v>0</v>
      </c>
      <c r="M3087" s="9">
        <v>238</v>
      </c>
      <c r="N3087" s="9">
        <v>123</v>
      </c>
      <c r="O3087" s="9">
        <v>80</v>
      </c>
      <c r="P3087" s="9">
        <v>22.19</v>
      </c>
      <c r="Q3087" s="9">
        <v>80</v>
      </c>
      <c r="R3087" s="9">
        <v>100</v>
      </c>
    </row>
    <row r="3088" spans="1:18" x14ac:dyDescent="0.2">
      <c r="A3088" s="9">
        <v>0</v>
      </c>
      <c r="B3088" s="9">
        <v>0</v>
      </c>
      <c r="C3088" s="9">
        <v>38</v>
      </c>
      <c r="D3088" s="9">
        <v>0</v>
      </c>
      <c r="E3088" s="9">
        <v>1</v>
      </c>
      <c r="F3088" s="9">
        <v>0</v>
      </c>
      <c r="G3088" s="9">
        <v>0</v>
      </c>
      <c r="H3088" s="9">
        <v>0</v>
      </c>
      <c r="I3088" s="9">
        <v>0</v>
      </c>
      <c r="J3088" s="9">
        <v>0</v>
      </c>
      <c r="K3088" s="9">
        <v>0</v>
      </c>
      <c r="L3088" s="9">
        <v>0</v>
      </c>
      <c r="M3088" s="9">
        <v>175</v>
      </c>
      <c r="N3088" s="9">
        <v>142</v>
      </c>
      <c r="O3088" s="9">
        <v>86</v>
      </c>
      <c r="P3088" s="9">
        <v>22.01</v>
      </c>
      <c r="Q3088" s="9">
        <v>82</v>
      </c>
      <c r="R3088" s="9">
        <v>73</v>
      </c>
    </row>
    <row r="3089" spans="1:18" x14ac:dyDescent="0.2">
      <c r="A3089" s="9">
        <v>0</v>
      </c>
      <c r="B3089" s="9">
        <v>1</v>
      </c>
      <c r="C3089" s="9">
        <v>43</v>
      </c>
      <c r="D3089" s="9">
        <v>0</v>
      </c>
      <c r="E3089" s="9">
        <v>0</v>
      </c>
      <c r="F3089" s="9">
        <v>0</v>
      </c>
      <c r="G3089" s="9">
        <v>1</v>
      </c>
      <c r="H3089" s="9">
        <v>20</v>
      </c>
      <c r="I3089" s="9">
        <v>0</v>
      </c>
      <c r="J3089" s="9">
        <v>0</v>
      </c>
      <c r="K3089" s="9">
        <v>0</v>
      </c>
      <c r="L3089" s="9">
        <v>0</v>
      </c>
      <c r="M3089" s="9">
        <v>171</v>
      </c>
      <c r="N3089" s="9">
        <v>110</v>
      </c>
      <c r="O3089" s="9">
        <v>74.5</v>
      </c>
      <c r="P3089" s="9">
        <v>25.09</v>
      </c>
      <c r="Q3089" s="9">
        <v>70</v>
      </c>
      <c r="R3089" s="9">
        <v>85</v>
      </c>
    </row>
    <row r="3090" spans="1:18" x14ac:dyDescent="0.2">
      <c r="A3090" s="9">
        <v>0</v>
      </c>
      <c r="B3090" s="9">
        <v>0</v>
      </c>
      <c r="C3090" s="9">
        <v>46</v>
      </c>
      <c r="D3090" s="9">
        <v>0</v>
      </c>
      <c r="E3090" s="9">
        <v>1</v>
      </c>
      <c r="F3090" s="9">
        <v>0</v>
      </c>
      <c r="G3090" s="9">
        <v>1</v>
      </c>
      <c r="H3090" s="9">
        <v>7</v>
      </c>
      <c r="I3090" s="9">
        <v>1</v>
      </c>
      <c r="J3090" s="9">
        <v>0</v>
      </c>
      <c r="K3090" s="9">
        <v>1</v>
      </c>
      <c r="L3090" s="9">
        <v>0</v>
      </c>
      <c r="M3090" s="9">
        <v>282</v>
      </c>
      <c r="N3090" s="9">
        <v>176</v>
      </c>
      <c r="O3090" s="9">
        <v>98</v>
      </c>
      <c r="P3090" s="9">
        <v>33.020000000000003</v>
      </c>
      <c r="Q3090" s="9">
        <v>85</v>
      </c>
      <c r="R3090" s="9">
        <v>78</v>
      </c>
    </row>
    <row r="3091" spans="1:18" x14ac:dyDescent="0.2">
      <c r="A3091" s="9">
        <v>0</v>
      </c>
      <c r="B3091" s="9">
        <v>0</v>
      </c>
      <c r="C3091" s="9">
        <v>43</v>
      </c>
      <c r="D3091" s="9">
        <v>0</v>
      </c>
      <c r="E3091" s="9">
        <v>1</v>
      </c>
      <c r="F3091" s="9">
        <v>0</v>
      </c>
      <c r="G3091" s="9">
        <v>1</v>
      </c>
      <c r="H3091" s="9">
        <v>30</v>
      </c>
      <c r="I3091" s="9">
        <v>0</v>
      </c>
      <c r="J3091" s="9">
        <v>0</v>
      </c>
      <c r="K3091" s="9">
        <v>0</v>
      </c>
      <c r="L3091" s="9">
        <v>0</v>
      </c>
      <c r="M3091" s="9">
        <v>199</v>
      </c>
      <c r="N3091" s="9">
        <v>104</v>
      </c>
      <c r="O3091" s="9">
        <v>79</v>
      </c>
      <c r="P3091" s="9">
        <v>20.12</v>
      </c>
      <c r="Q3091" s="9">
        <v>72</v>
      </c>
      <c r="R3091" s="9">
        <v>64</v>
      </c>
    </row>
    <row r="3092" spans="1:18" x14ac:dyDescent="0.2">
      <c r="A3092" s="9">
        <v>0</v>
      </c>
      <c r="B3092" s="9">
        <v>0</v>
      </c>
      <c r="C3092" s="9">
        <v>56</v>
      </c>
      <c r="D3092" s="9">
        <v>0</v>
      </c>
      <c r="E3092" s="9">
        <v>1</v>
      </c>
      <c r="F3092" s="9">
        <v>0</v>
      </c>
      <c r="G3092" s="9">
        <v>0</v>
      </c>
      <c r="H3092" s="9">
        <v>0</v>
      </c>
      <c r="I3092" s="9">
        <v>1</v>
      </c>
      <c r="J3092" s="9">
        <v>0</v>
      </c>
      <c r="K3092" s="9">
        <v>1</v>
      </c>
      <c r="L3092" s="9">
        <v>0</v>
      </c>
      <c r="M3092" s="9">
        <v>260</v>
      </c>
      <c r="N3092" s="9">
        <v>158</v>
      </c>
      <c r="O3092" s="9">
        <v>102.5</v>
      </c>
      <c r="P3092" s="9">
        <v>26.89</v>
      </c>
      <c r="Q3092" s="9">
        <v>90</v>
      </c>
      <c r="R3092" s="9">
        <v>88</v>
      </c>
    </row>
    <row r="3093" spans="1:18" x14ac:dyDescent="0.2">
      <c r="A3093" s="9">
        <v>1</v>
      </c>
      <c r="B3093" s="9">
        <v>1</v>
      </c>
      <c r="C3093" s="9">
        <v>54</v>
      </c>
      <c r="D3093" s="9">
        <v>1</v>
      </c>
      <c r="E3093" s="9">
        <v>0</v>
      </c>
      <c r="F3093" s="9">
        <v>0</v>
      </c>
      <c r="G3093" s="9">
        <v>1</v>
      </c>
      <c r="H3093" s="9">
        <v>20</v>
      </c>
      <c r="I3093" s="9">
        <v>0</v>
      </c>
      <c r="J3093" s="9">
        <v>0</v>
      </c>
      <c r="K3093" s="9">
        <v>1</v>
      </c>
      <c r="L3093" s="9">
        <v>0</v>
      </c>
      <c r="M3093" s="9">
        <v>299</v>
      </c>
      <c r="N3093" s="9">
        <v>146.5</v>
      </c>
      <c r="O3093" s="9">
        <v>92</v>
      </c>
      <c r="P3093" s="9">
        <v>26.38</v>
      </c>
      <c r="Q3093" s="9">
        <v>100</v>
      </c>
      <c r="R3093" s="9">
        <v>71</v>
      </c>
    </row>
    <row r="3094" spans="1:18" x14ac:dyDescent="0.2">
      <c r="A3094" s="9">
        <v>0</v>
      </c>
      <c r="B3094" s="9">
        <v>1</v>
      </c>
      <c r="C3094" s="9">
        <v>45</v>
      </c>
      <c r="D3094" s="9">
        <v>1</v>
      </c>
      <c r="E3094" s="9">
        <v>0</v>
      </c>
      <c r="F3094" s="9">
        <v>0</v>
      </c>
      <c r="G3094" s="9">
        <v>0</v>
      </c>
      <c r="H3094" s="9">
        <v>0</v>
      </c>
      <c r="I3094" s="9">
        <v>0</v>
      </c>
      <c r="J3094" s="9">
        <v>0</v>
      </c>
      <c r="K3094" s="9">
        <v>0</v>
      </c>
      <c r="L3094" s="9">
        <v>0</v>
      </c>
      <c r="M3094" s="9">
        <v>220</v>
      </c>
      <c r="N3094" s="9">
        <v>139</v>
      </c>
      <c r="O3094" s="9">
        <v>74</v>
      </c>
      <c r="P3094" s="9">
        <v>27.34</v>
      </c>
      <c r="Q3094" s="9">
        <v>70</v>
      </c>
      <c r="R3094" s="9">
        <v>100</v>
      </c>
    </row>
    <row r="3095" spans="1:18" x14ac:dyDescent="0.2">
      <c r="A3095" s="9">
        <v>1</v>
      </c>
      <c r="B3095" s="9">
        <v>0</v>
      </c>
      <c r="C3095" s="9">
        <v>61</v>
      </c>
      <c r="D3095" s="9">
        <v>0</v>
      </c>
      <c r="E3095" s="9">
        <v>0</v>
      </c>
      <c r="F3095" s="9">
        <v>1</v>
      </c>
      <c r="G3095" s="9">
        <v>0</v>
      </c>
      <c r="H3095" s="9">
        <v>0</v>
      </c>
      <c r="I3095" s="9">
        <v>0</v>
      </c>
      <c r="J3095" s="9">
        <v>0</v>
      </c>
      <c r="K3095" s="9">
        <v>0</v>
      </c>
      <c r="L3095" s="9">
        <v>0</v>
      </c>
      <c r="M3095" s="9">
        <v>257</v>
      </c>
      <c r="N3095" s="9">
        <v>141</v>
      </c>
      <c r="O3095" s="9">
        <v>80</v>
      </c>
      <c r="P3095" s="9">
        <v>33.9</v>
      </c>
      <c r="Q3095" s="9">
        <v>85</v>
      </c>
      <c r="R3095" s="9">
        <v>60</v>
      </c>
    </row>
    <row r="3096" spans="1:18" x14ac:dyDescent="0.2">
      <c r="A3096" s="9">
        <v>0</v>
      </c>
      <c r="B3096" s="9">
        <v>1</v>
      </c>
      <c r="C3096" s="9">
        <v>49</v>
      </c>
      <c r="D3096" s="9">
        <v>0</v>
      </c>
      <c r="E3096" s="9">
        <v>0</v>
      </c>
      <c r="F3096" s="9">
        <v>1</v>
      </c>
      <c r="G3096" s="9">
        <v>0</v>
      </c>
      <c r="H3096" s="9">
        <v>0</v>
      </c>
      <c r="I3096" s="9">
        <v>0</v>
      </c>
      <c r="J3096" s="9">
        <v>0</v>
      </c>
      <c r="K3096" s="9">
        <v>0</v>
      </c>
      <c r="L3096" s="9">
        <v>0</v>
      </c>
      <c r="M3096" s="9">
        <v>230</v>
      </c>
      <c r="N3096" s="9">
        <v>108</v>
      </c>
      <c r="O3096" s="9">
        <v>68</v>
      </c>
      <c r="P3096" s="9">
        <v>26.17</v>
      </c>
      <c r="Q3096" s="9">
        <v>68</v>
      </c>
      <c r="R3096" s="9">
        <v>82</v>
      </c>
    </row>
    <row r="3097" spans="1:18" x14ac:dyDescent="0.2">
      <c r="A3097" s="9">
        <v>0</v>
      </c>
      <c r="B3097" s="9">
        <v>0</v>
      </c>
      <c r="C3097" s="9">
        <v>64</v>
      </c>
      <c r="D3097" s="9">
        <v>0</v>
      </c>
      <c r="E3097" s="9">
        <v>0</v>
      </c>
      <c r="F3097" s="9">
        <v>1</v>
      </c>
      <c r="G3097" s="9">
        <v>1</v>
      </c>
      <c r="H3097" s="9">
        <v>20</v>
      </c>
      <c r="I3097" s="9">
        <v>0</v>
      </c>
      <c r="J3097" s="9">
        <v>0</v>
      </c>
      <c r="K3097" s="9">
        <v>0</v>
      </c>
      <c r="L3097" s="9">
        <v>0</v>
      </c>
      <c r="M3097" s="9">
        <v>270</v>
      </c>
      <c r="N3097" s="9">
        <v>142</v>
      </c>
      <c r="O3097" s="9">
        <v>68</v>
      </c>
      <c r="P3097" s="9">
        <v>21.32</v>
      </c>
      <c r="Q3097" s="9">
        <v>76</v>
      </c>
      <c r="R3097" s="9">
        <v>80</v>
      </c>
    </row>
    <row r="3098" spans="1:18" x14ac:dyDescent="0.2">
      <c r="A3098" s="9">
        <v>0</v>
      </c>
      <c r="B3098" s="9">
        <v>0</v>
      </c>
      <c r="C3098" s="9">
        <v>65</v>
      </c>
      <c r="D3098" s="9">
        <v>0</v>
      </c>
      <c r="E3098" s="9">
        <v>0</v>
      </c>
      <c r="F3098" s="9">
        <v>0</v>
      </c>
      <c r="G3098" s="9">
        <v>0</v>
      </c>
      <c r="H3098" s="9">
        <v>0</v>
      </c>
      <c r="I3098" s="9">
        <v>0</v>
      </c>
      <c r="J3098" s="9">
        <v>0</v>
      </c>
      <c r="K3098" s="9">
        <v>0</v>
      </c>
      <c r="L3098" s="9">
        <v>0</v>
      </c>
      <c r="M3098" s="9">
        <v>280</v>
      </c>
      <c r="N3098" s="9">
        <v>115</v>
      </c>
      <c r="O3098" s="9">
        <v>73</v>
      </c>
      <c r="P3098" s="9">
        <v>19.760000000000002</v>
      </c>
      <c r="Q3098" s="9">
        <v>65</v>
      </c>
      <c r="R3098" s="9">
        <v>58</v>
      </c>
    </row>
    <row r="3099" spans="1:18" x14ac:dyDescent="0.2">
      <c r="A3099" s="9">
        <v>1</v>
      </c>
      <c r="B3099" s="9">
        <v>0</v>
      </c>
      <c r="C3099" s="9">
        <v>63</v>
      </c>
      <c r="D3099" s="9">
        <v>0</v>
      </c>
      <c r="E3099" s="9">
        <v>1</v>
      </c>
      <c r="F3099" s="9">
        <v>0</v>
      </c>
      <c r="G3099" s="9">
        <v>0</v>
      </c>
      <c r="H3099" s="9">
        <v>0</v>
      </c>
      <c r="I3099" s="9">
        <v>0</v>
      </c>
      <c r="J3099" s="9">
        <v>0</v>
      </c>
      <c r="K3099" s="9">
        <v>1</v>
      </c>
      <c r="L3099" s="9">
        <v>0</v>
      </c>
      <c r="M3099" s="9">
        <v>250</v>
      </c>
      <c r="N3099" s="9">
        <v>190</v>
      </c>
      <c r="O3099" s="9">
        <v>88</v>
      </c>
      <c r="P3099" s="9">
        <v>24.16</v>
      </c>
      <c r="Q3099" s="9">
        <v>94</v>
      </c>
      <c r="R3099" s="9">
        <v>118</v>
      </c>
    </row>
    <row r="3100" spans="1:18" x14ac:dyDescent="0.2">
      <c r="A3100" s="9">
        <v>0</v>
      </c>
      <c r="B3100" s="9">
        <v>1</v>
      </c>
      <c r="C3100" s="9">
        <v>40</v>
      </c>
      <c r="D3100" s="9">
        <v>0</v>
      </c>
      <c r="E3100" s="9">
        <v>0</v>
      </c>
      <c r="F3100" s="9">
        <v>1</v>
      </c>
      <c r="G3100" s="9">
        <v>0</v>
      </c>
      <c r="H3100" s="9">
        <v>0</v>
      </c>
      <c r="I3100" s="9">
        <v>0</v>
      </c>
      <c r="J3100" s="9">
        <v>0</v>
      </c>
      <c r="K3100" s="9">
        <v>0</v>
      </c>
      <c r="L3100" s="9">
        <v>0</v>
      </c>
      <c r="M3100" s="9">
        <v>213</v>
      </c>
      <c r="N3100" s="9">
        <v>149</v>
      </c>
      <c r="O3100" s="9">
        <v>83</v>
      </c>
      <c r="P3100" s="9">
        <v>26.68</v>
      </c>
      <c r="Q3100" s="9">
        <v>69</v>
      </c>
      <c r="R3100" s="9">
        <v>94</v>
      </c>
    </row>
    <row r="3101" spans="1:18" x14ac:dyDescent="0.2">
      <c r="A3101" s="9">
        <v>0</v>
      </c>
      <c r="B3101" s="9">
        <v>1</v>
      </c>
      <c r="C3101" s="9">
        <v>47</v>
      </c>
      <c r="D3101" s="9">
        <v>1</v>
      </c>
      <c r="E3101" s="9">
        <v>0</v>
      </c>
      <c r="F3101" s="9">
        <v>0</v>
      </c>
      <c r="G3101" s="9">
        <v>0</v>
      </c>
      <c r="H3101" s="9">
        <v>0</v>
      </c>
      <c r="I3101" s="9">
        <v>0</v>
      </c>
      <c r="J3101" s="9">
        <v>0</v>
      </c>
      <c r="K3101" s="9">
        <v>1</v>
      </c>
      <c r="L3101" s="9">
        <v>0</v>
      </c>
      <c r="M3101" s="9">
        <v>283</v>
      </c>
      <c r="N3101" s="9">
        <v>146.5</v>
      </c>
      <c r="O3101" s="9">
        <v>97.5</v>
      </c>
      <c r="P3101" s="9">
        <v>26.25</v>
      </c>
      <c r="Q3101" s="9">
        <v>66</v>
      </c>
      <c r="R3101" s="9">
        <v>73</v>
      </c>
    </row>
    <row r="3102" spans="1:18" x14ac:dyDescent="0.2">
      <c r="A3102" s="9">
        <v>0</v>
      </c>
      <c r="B3102" s="9">
        <v>0</v>
      </c>
      <c r="C3102" s="9">
        <v>37</v>
      </c>
      <c r="D3102" s="9">
        <v>0</v>
      </c>
      <c r="E3102" s="9">
        <v>1</v>
      </c>
      <c r="F3102" s="9">
        <v>0</v>
      </c>
      <c r="G3102" s="9">
        <v>0</v>
      </c>
      <c r="H3102" s="9">
        <v>0</v>
      </c>
      <c r="I3102" s="9">
        <v>0</v>
      </c>
      <c r="J3102" s="9">
        <v>0</v>
      </c>
      <c r="K3102" s="9">
        <v>0</v>
      </c>
      <c r="L3102" s="9">
        <v>0</v>
      </c>
      <c r="M3102" s="9">
        <v>160</v>
      </c>
      <c r="N3102" s="9">
        <v>137</v>
      </c>
      <c r="O3102" s="9">
        <v>82</v>
      </c>
      <c r="P3102" s="9">
        <v>21.03</v>
      </c>
      <c r="Q3102" s="9">
        <v>94</v>
      </c>
      <c r="R3102" s="9">
        <v>113</v>
      </c>
    </row>
    <row r="3103" spans="1:18" x14ac:dyDescent="0.2">
      <c r="A3103" s="9">
        <v>1</v>
      </c>
      <c r="B3103" s="9">
        <v>1</v>
      </c>
      <c r="C3103" s="9">
        <v>51</v>
      </c>
      <c r="D3103" s="9">
        <v>1</v>
      </c>
      <c r="E3103" s="9">
        <v>0</v>
      </c>
      <c r="F3103" s="9">
        <v>0</v>
      </c>
      <c r="G3103" s="9">
        <v>1</v>
      </c>
      <c r="H3103" s="9">
        <v>20</v>
      </c>
      <c r="I3103" s="9">
        <v>0</v>
      </c>
      <c r="J3103" s="9">
        <v>0</v>
      </c>
      <c r="K3103" s="9">
        <v>0</v>
      </c>
      <c r="L3103" s="9">
        <v>0</v>
      </c>
      <c r="M3103" s="9">
        <v>195</v>
      </c>
      <c r="N3103" s="9">
        <v>122</v>
      </c>
      <c r="O3103" s="9">
        <v>72</v>
      </c>
      <c r="P3103" s="9">
        <v>21.51</v>
      </c>
      <c r="Q3103" s="9">
        <v>82</v>
      </c>
      <c r="R3103" s="9">
        <v>64</v>
      </c>
    </row>
    <row r="3104" spans="1:18" x14ac:dyDescent="0.2">
      <c r="A3104" s="9">
        <v>0</v>
      </c>
      <c r="B3104" s="9">
        <v>1</v>
      </c>
      <c r="C3104" s="9">
        <v>40</v>
      </c>
      <c r="D3104" s="9">
        <v>1</v>
      </c>
      <c r="E3104" s="9">
        <v>0</v>
      </c>
      <c r="F3104" s="9">
        <v>0</v>
      </c>
      <c r="G3104" s="9">
        <v>1</v>
      </c>
      <c r="H3104" s="9">
        <v>40</v>
      </c>
      <c r="I3104" s="9">
        <v>0</v>
      </c>
      <c r="J3104" s="9">
        <v>0</v>
      </c>
      <c r="K3104" s="9">
        <v>0</v>
      </c>
      <c r="L3104" s="9">
        <v>0</v>
      </c>
      <c r="M3104" s="9">
        <v>169</v>
      </c>
      <c r="N3104" s="9">
        <v>127</v>
      </c>
      <c r="O3104" s="9">
        <v>81</v>
      </c>
      <c r="P3104" s="9">
        <v>25.82</v>
      </c>
      <c r="Q3104" s="9">
        <v>80</v>
      </c>
      <c r="R3104" s="9">
        <v>83</v>
      </c>
    </row>
    <row r="3105" spans="1:18" x14ac:dyDescent="0.2">
      <c r="A3105" s="9">
        <v>0</v>
      </c>
      <c r="B3105" s="9">
        <v>0</v>
      </c>
      <c r="C3105" s="9">
        <v>55</v>
      </c>
      <c r="D3105" s="9">
        <v>1</v>
      </c>
      <c r="E3105" s="9">
        <v>0</v>
      </c>
      <c r="F3105" s="9">
        <v>0</v>
      </c>
      <c r="G3105" s="9">
        <v>0</v>
      </c>
      <c r="H3105" s="9">
        <v>0</v>
      </c>
      <c r="I3105" s="9">
        <v>0</v>
      </c>
      <c r="J3105" s="9">
        <v>0</v>
      </c>
      <c r="K3105" s="9">
        <v>0</v>
      </c>
      <c r="L3105" s="9">
        <v>0</v>
      </c>
      <c r="M3105" s="9">
        <v>240</v>
      </c>
      <c r="N3105" s="9">
        <v>145</v>
      </c>
      <c r="O3105" s="9">
        <v>96</v>
      </c>
      <c r="P3105" s="9">
        <v>26.27</v>
      </c>
      <c r="Q3105" s="9">
        <v>72</v>
      </c>
      <c r="R3105" s="9">
        <v>78</v>
      </c>
    </row>
    <row r="3106" spans="1:18" x14ac:dyDescent="0.2">
      <c r="A3106" s="9">
        <v>0</v>
      </c>
      <c r="B3106" s="9">
        <v>1</v>
      </c>
      <c r="C3106" s="9">
        <v>69</v>
      </c>
      <c r="D3106" s="9">
        <v>1</v>
      </c>
      <c r="E3106" s="9">
        <v>0</v>
      </c>
      <c r="F3106" s="9">
        <v>0</v>
      </c>
      <c r="G3106" s="9">
        <v>1</v>
      </c>
      <c r="H3106" s="9">
        <v>23</v>
      </c>
      <c r="I3106" s="9">
        <v>0</v>
      </c>
      <c r="J3106" s="9">
        <v>0</v>
      </c>
      <c r="K3106" s="9">
        <v>1</v>
      </c>
      <c r="L3106" s="9">
        <v>0</v>
      </c>
      <c r="M3106" s="9">
        <v>186</v>
      </c>
      <c r="N3106" s="9">
        <v>179</v>
      </c>
      <c r="O3106" s="9">
        <v>93</v>
      </c>
      <c r="P3106" s="9">
        <v>26.64</v>
      </c>
      <c r="Q3106" s="9">
        <v>72</v>
      </c>
      <c r="R3106" s="9">
        <v>67</v>
      </c>
    </row>
    <row r="3107" spans="1:18" x14ac:dyDescent="0.2">
      <c r="A3107" s="9">
        <v>0</v>
      </c>
      <c r="B3107" s="9">
        <v>1</v>
      </c>
      <c r="C3107" s="9">
        <v>57</v>
      </c>
      <c r="D3107" s="9">
        <v>1</v>
      </c>
      <c r="E3107" s="9">
        <v>0</v>
      </c>
      <c r="F3107" s="9">
        <v>0</v>
      </c>
      <c r="G3107" s="9">
        <v>0</v>
      </c>
      <c r="H3107" s="9">
        <v>0</v>
      </c>
      <c r="I3107" s="9">
        <v>0</v>
      </c>
      <c r="J3107" s="9">
        <v>0</v>
      </c>
      <c r="K3107" s="9">
        <v>0</v>
      </c>
      <c r="L3107" s="9">
        <v>0</v>
      </c>
      <c r="M3107" s="9">
        <v>201</v>
      </c>
      <c r="N3107" s="9">
        <v>108.5</v>
      </c>
      <c r="O3107" s="9">
        <v>70.5</v>
      </c>
      <c r="P3107" s="9">
        <v>22.9</v>
      </c>
      <c r="Q3107" s="9">
        <v>50</v>
      </c>
      <c r="R3107" s="9">
        <v>84</v>
      </c>
    </row>
    <row r="3108" spans="1:18" x14ac:dyDescent="0.2">
      <c r="A3108" s="9">
        <v>1</v>
      </c>
      <c r="B3108" s="9">
        <v>0</v>
      </c>
      <c r="C3108" s="9">
        <v>64</v>
      </c>
      <c r="D3108" s="9">
        <v>1</v>
      </c>
      <c r="E3108" s="9">
        <v>0</v>
      </c>
      <c r="F3108" s="9">
        <v>0</v>
      </c>
      <c r="G3108" s="9">
        <v>0</v>
      </c>
      <c r="H3108" s="9">
        <v>0</v>
      </c>
      <c r="I3108" s="9">
        <v>0</v>
      </c>
      <c r="J3108" s="9">
        <v>0</v>
      </c>
      <c r="K3108" s="9">
        <v>1</v>
      </c>
      <c r="L3108" s="9">
        <v>0</v>
      </c>
      <c r="M3108" s="9">
        <v>232</v>
      </c>
      <c r="N3108" s="9">
        <v>164</v>
      </c>
      <c r="O3108" s="9">
        <v>102</v>
      </c>
      <c r="P3108" s="9">
        <v>33.369999999999997</v>
      </c>
      <c r="Q3108" s="9">
        <v>68</v>
      </c>
      <c r="R3108" s="9">
        <v>73</v>
      </c>
    </row>
    <row r="3109" spans="1:18" x14ac:dyDescent="0.2">
      <c r="A3109" s="9">
        <v>0</v>
      </c>
      <c r="B3109" s="9">
        <v>1</v>
      </c>
      <c r="C3109" s="9">
        <v>38</v>
      </c>
      <c r="D3109" s="9">
        <v>0</v>
      </c>
      <c r="E3109" s="9">
        <v>0</v>
      </c>
      <c r="F3109" s="9">
        <v>1</v>
      </c>
      <c r="G3109" s="9">
        <v>0</v>
      </c>
      <c r="H3109" s="9">
        <v>0</v>
      </c>
      <c r="I3109" s="9">
        <v>0</v>
      </c>
      <c r="J3109" s="9">
        <v>0</v>
      </c>
      <c r="K3109" s="9">
        <v>1</v>
      </c>
      <c r="L3109" s="9">
        <v>0</v>
      </c>
      <c r="M3109" s="9">
        <v>216</v>
      </c>
      <c r="N3109" s="9">
        <v>124</v>
      </c>
      <c r="O3109" s="9">
        <v>84</v>
      </c>
      <c r="P3109" s="9">
        <v>28.12</v>
      </c>
      <c r="Q3109" s="9">
        <v>63</v>
      </c>
      <c r="R3109" s="9">
        <v>75</v>
      </c>
    </row>
    <row r="3110" spans="1:18" x14ac:dyDescent="0.2">
      <c r="A3110" s="9">
        <v>0</v>
      </c>
      <c r="B3110" s="9">
        <v>0</v>
      </c>
      <c r="C3110" s="9">
        <v>48</v>
      </c>
      <c r="D3110" s="9">
        <v>1</v>
      </c>
      <c r="E3110" s="9">
        <v>0</v>
      </c>
      <c r="F3110" s="9">
        <v>0</v>
      </c>
      <c r="G3110" s="9">
        <v>0</v>
      </c>
      <c r="H3110" s="9">
        <v>0</v>
      </c>
      <c r="I3110" s="9">
        <v>0</v>
      </c>
      <c r="J3110" s="9">
        <v>0</v>
      </c>
      <c r="K3110" s="9">
        <v>0</v>
      </c>
      <c r="L3110" s="9">
        <v>0</v>
      </c>
      <c r="M3110" s="9">
        <v>287</v>
      </c>
      <c r="N3110" s="9">
        <v>155</v>
      </c>
      <c r="O3110" s="9">
        <v>80</v>
      </c>
      <c r="P3110" s="9">
        <v>28.54</v>
      </c>
      <c r="Q3110" s="9">
        <v>75</v>
      </c>
      <c r="R3110" s="9">
        <v>75</v>
      </c>
    </row>
    <row r="3111" spans="1:18" x14ac:dyDescent="0.2">
      <c r="A3111" s="9">
        <v>0</v>
      </c>
      <c r="B3111" s="9">
        <v>1</v>
      </c>
      <c r="C3111" s="9">
        <v>53</v>
      </c>
      <c r="D3111" s="9">
        <v>0</v>
      </c>
      <c r="E3111" s="9">
        <v>0</v>
      </c>
      <c r="F3111" s="9">
        <v>1</v>
      </c>
      <c r="G3111" s="9">
        <v>0</v>
      </c>
      <c r="H3111" s="9">
        <v>0</v>
      </c>
      <c r="I3111" s="9">
        <v>0</v>
      </c>
      <c r="J3111" s="9">
        <v>0</v>
      </c>
      <c r="K3111" s="9">
        <v>0</v>
      </c>
      <c r="L3111" s="9">
        <v>0</v>
      </c>
      <c r="M3111" s="9">
        <v>228</v>
      </c>
      <c r="N3111" s="9">
        <v>114</v>
      </c>
      <c r="O3111" s="9">
        <v>80</v>
      </c>
      <c r="P3111" s="9">
        <v>20.54</v>
      </c>
      <c r="Q3111" s="9">
        <v>55</v>
      </c>
      <c r="R3111" s="9">
        <v>75</v>
      </c>
    </row>
    <row r="3112" spans="1:18" x14ac:dyDescent="0.2">
      <c r="A3112" s="9">
        <v>0</v>
      </c>
      <c r="B3112" s="9">
        <v>1</v>
      </c>
      <c r="C3112" s="9">
        <v>57</v>
      </c>
      <c r="D3112" s="9">
        <v>1</v>
      </c>
      <c r="E3112" s="9">
        <v>0</v>
      </c>
      <c r="F3112" s="9">
        <v>0</v>
      </c>
      <c r="G3112" s="9">
        <v>0</v>
      </c>
      <c r="H3112" s="9">
        <v>0</v>
      </c>
      <c r="I3112" s="9">
        <v>0</v>
      </c>
      <c r="J3112" s="9">
        <v>0</v>
      </c>
      <c r="K3112" s="9">
        <v>0</v>
      </c>
      <c r="L3112" s="9">
        <v>0</v>
      </c>
      <c r="M3112" s="9">
        <v>176</v>
      </c>
      <c r="N3112" s="9">
        <v>147.5</v>
      </c>
      <c r="O3112" s="9">
        <v>87.5</v>
      </c>
      <c r="P3112" s="9">
        <v>24.15</v>
      </c>
      <c r="Q3112" s="9">
        <v>85</v>
      </c>
      <c r="R3112" s="9">
        <v>100</v>
      </c>
    </row>
    <row r="3113" spans="1:18" x14ac:dyDescent="0.2">
      <c r="A3113" s="9">
        <v>0</v>
      </c>
      <c r="B3113" s="9">
        <v>0</v>
      </c>
      <c r="C3113" s="9">
        <v>45</v>
      </c>
      <c r="D3113" s="9">
        <v>1</v>
      </c>
      <c r="E3113" s="9">
        <v>0</v>
      </c>
      <c r="F3113" s="9">
        <v>0</v>
      </c>
      <c r="G3113" s="9">
        <v>1</v>
      </c>
      <c r="H3113" s="9">
        <v>2</v>
      </c>
      <c r="I3113" s="9">
        <v>0</v>
      </c>
      <c r="J3113" s="9">
        <v>0</v>
      </c>
      <c r="K3113" s="9">
        <v>0</v>
      </c>
      <c r="L3113" s="9">
        <v>0</v>
      </c>
      <c r="M3113" s="9">
        <v>291</v>
      </c>
      <c r="N3113" s="9">
        <v>125</v>
      </c>
      <c r="O3113" s="9">
        <v>82</v>
      </c>
      <c r="P3113" s="9">
        <v>21.26</v>
      </c>
      <c r="Q3113" s="9">
        <v>75</v>
      </c>
      <c r="R3113" s="9">
        <v>72</v>
      </c>
    </row>
    <row r="3114" spans="1:18" x14ac:dyDescent="0.2">
      <c r="A3114" s="9">
        <v>0</v>
      </c>
      <c r="B3114" s="9">
        <v>1</v>
      </c>
      <c r="C3114" s="9">
        <v>57</v>
      </c>
      <c r="D3114" s="9">
        <v>0</v>
      </c>
      <c r="E3114" s="9">
        <v>1</v>
      </c>
      <c r="F3114" s="9">
        <v>0</v>
      </c>
      <c r="G3114" s="9">
        <v>1</v>
      </c>
      <c r="H3114" s="9">
        <v>20</v>
      </c>
      <c r="I3114" s="9">
        <v>0</v>
      </c>
      <c r="J3114" s="9">
        <v>0</v>
      </c>
      <c r="K3114" s="9">
        <v>0</v>
      </c>
      <c r="L3114" s="9">
        <v>0</v>
      </c>
      <c r="M3114" s="9">
        <v>210</v>
      </c>
      <c r="N3114" s="9">
        <v>120</v>
      </c>
      <c r="O3114" s="9">
        <v>77.5</v>
      </c>
      <c r="P3114" s="9">
        <v>27.14</v>
      </c>
      <c r="Q3114" s="9">
        <v>77</v>
      </c>
      <c r="R3114" s="9">
        <v>71</v>
      </c>
    </row>
    <row r="3115" spans="1:18" x14ac:dyDescent="0.2">
      <c r="A3115" s="9">
        <v>0</v>
      </c>
      <c r="B3115" s="9">
        <v>0</v>
      </c>
      <c r="C3115" s="9">
        <v>39</v>
      </c>
      <c r="D3115" s="9">
        <v>0</v>
      </c>
      <c r="E3115" s="9">
        <v>0</v>
      </c>
      <c r="F3115" s="9">
        <v>1</v>
      </c>
      <c r="G3115" s="9">
        <v>0</v>
      </c>
      <c r="H3115" s="9">
        <v>0</v>
      </c>
      <c r="I3115" s="9">
        <v>0</v>
      </c>
      <c r="J3115" s="9">
        <v>0</v>
      </c>
      <c r="K3115" s="9">
        <v>0</v>
      </c>
      <c r="L3115" s="9">
        <v>0</v>
      </c>
      <c r="M3115" s="9">
        <v>195</v>
      </c>
      <c r="N3115" s="9">
        <v>97.5</v>
      </c>
      <c r="O3115" s="9">
        <v>60</v>
      </c>
      <c r="P3115" s="9">
        <v>20.62</v>
      </c>
      <c r="Q3115" s="9">
        <v>64</v>
      </c>
      <c r="R3115" s="9">
        <v>68</v>
      </c>
    </row>
    <row r="3116" spans="1:18" x14ac:dyDescent="0.2">
      <c r="A3116" s="9">
        <v>0</v>
      </c>
      <c r="B3116" s="9">
        <v>1</v>
      </c>
      <c r="C3116" s="9">
        <v>46</v>
      </c>
      <c r="D3116" s="9">
        <v>1</v>
      </c>
      <c r="E3116" s="9">
        <v>0</v>
      </c>
      <c r="F3116" s="9">
        <v>0</v>
      </c>
      <c r="G3116" s="9">
        <v>1</v>
      </c>
      <c r="H3116" s="9">
        <v>20</v>
      </c>
      <c r="I3116" s="9">
        <v>0</v>
      </c>
      <c r="J3116" s="9">
        <v>0</v>
      </c>
      <c r="K3116" s="9">
        <v>0</v>
      </c>
      <c r="L3116" s="9">
        <v>0</v>
      </c>
      <c r="M3116" s="9">
        <v>247</v>
      </c>
      <c r="N3116" s="9">
        <v>134</v>
      </c>
      <c r="O3116" s="9">
        <v>96</v>
      </c>
      <c r="P3116" s="9">
        <v>32.47</v>
      </c>
      <c r="Q3116" s="9">
        <v>80</v>
      </c>
      <c r="R3116" s="9">
        <v>72</v>
      </c>
    </row>
    <row r="3117" spans="1:18" x14ac:dyDescent="0.2">
      <c r="A3117" s="9">
        <v>0</v>
      </c>
      <c r="B3117" s="9">
        <v>0</v>
      </c>
      <c r="C3117" s="9">
        <v>42</v>
      </c>
      <c r="D3117" s="9">
        <v>1</v>
      </c>
      <c r="E3117" s="9">
        <v>0</v>
      </c>
      <c r="F3117" s="9">
        <v>0</v>
      </c>
      <c r="G3117" s="9">
        <v>0</v>
      </c>
      <c r="H3117" s="9">
        <v>0</v>
      </c>
      <c r="I3117" s="9">
        <v>0</v>
      </c>
      <c r="J3117" s="9">
        <v>0</v>
      </c>
      <c r="K3117" s="9">
        <v>0</v>
      </c>
      <c r="L3117" s="9">
        <v>0</v>
      </c>
      <c r="M3117" s="9">
        <v>179</v>
      </c>
      <c r="N3117" s="9">
        <v>115</v>
      </c>
      <c r="O3117" s="9">
        <v>78</v>
      </c>
      <c r="P3117" s="9">
        <v>25.75</v>
      </c>
      <c r="Q3117" s="9">
        <v>80</v>
      </c>
      <c r="R3117" s="9">
        <v>77</v>
      </c>
    </row>
    <row r="3118" spans="1:18" x14ac:dyDescent="0.2">
      <c r="A3118" s="9">
        <v>0</v>
      </c>
      <c r="B3118" s="9">
        <v>0</v>
      </c>
      <c r="C3118" s="9">
        <v>42</v>
      </c>
      <c r="D3118" s="9">
        <v>0</v>
      </c>
      <c r="E3118" s="9">
        <v>1</v>
      </c>
      <c r="F3118" s="9">
        <v>0</v>
      </c>
      <c r="G3118" s="9">
        <v>1</v>
      </c>
      <c r="H3118" s="9">
        <v>20</v>
      </c>
      <c r="I3118" s="9">
        <v>0</v>
      </c>
      <c r="J3118" s="9">
        <v>0</v>
      </c>
      <c r="K3118" s="9">
        <v>0</v>
      </c>
      <c r="L3118" s="9">
        <v>0</v>
      </c>
      <c r="M3118" s="9">
        <v>235</v>
      </c>
      <c r="N3118" s="9">
        <v>128</v>
      </c>
      <c r="O3118" s="9">
        <v>86</v>
      </c>
      <c r="P3118" s="9">
        <v>24.05</v>
      </c>
      <c r="Q3118" s="9">
        <v>66</v>
      </c>
      <c r="R3118" s="9">
        <v>70</v>
      </c>
    </row>
    <row r="3119" spans="1:18" x14ac:dyDescent="0.2">
      <c r="A3119" s="9">
        <v>0</v>
      </c>
      <c r="B3119" s="9">
        <v>0</v>
      </c>
      <c r="C3119" s="9">
        <v>42</v>
      </c>
      <c r="D3119" s="9">
        <v>0</v>
      </c>
      <c r="E3119" s="9">
        <v>1</v>
      </c>
      <c r="F3119" s="9">
        <v>0</v>
      </c>
      <c r="G3119" s="9">
        <v>0</v>
      </c>
      <c r="H3119" s="9">
        <v>0</v>
      </c>
      <c r="I3119" s="9">
        <v>0</v>
      </c>
      <c r="J3119" s="9">
        <v>0</v>
      </c>
      <c r="K3119" s="9">
        <v>0</v>
      </c>
      <c r="L3119" s="9">
        <v>0</v>
      </c>
      <c r="M3119" s="9">
        <v>238</v>
      </c>
      <c r="N3119" s="9">
        <v>118</v>
      </c>
      <c r="O3119" s="9">
        <v>80</v>
      </c>
      <c r="P3119" s="9">
        <v>33.19</v>
      </c>
      <c r="Q3119" s="9">
        <v>75</v>
      </c>
      <c r="R3119" s="9">
        <v>76</v>
      </c>
    </row>
    <row r="3120" spans="1:18" x14ac:dyDescent="0.2">
      <c r="A3120" s="9">
        <v>0</v>
      </c>
      <c r="B3120" s="9">
        <v>1</v>
      </c>
      <c r="C3120" s="9">
        <v>67</v>
      </c>
      <c r="D3120" s="9">
        <v>1</v>
      </c>
      <c r="E3120" s="9">
        <v>0</v>
      </c>
      <c r="F3120" s="9">
        <v>0</v>
      </c>
      <c r="G3120" s="9">
        <v>1</v>
      </c>
      <c r="H3120" s="9">
        <v>25</v>
      </c>
      <c r="I3120" s="9">
        <v>0</v>
      </c>
      <c r="J3120" s="9">
        <v>0</v>
      </c>
      <c r="K3120" s="9">
        <v>1</v>
      </c>
      <c r="L3120" s="9">
        <v>0</v>
      </c>
      <c r="M3120" s="9">
        <v>221</v>
      </c>
      <c r="N3120" s="9">
        <v>144</v>
      </c>
      <c r="O3120" s="9">
        <v>84</v>
      </c>
      <c r="P3120" s="9">
        <v>24.92</v>
      </c>
      <c r="Q3120" s="9">
        <v>72</v>
      </c>
      <c r="R3120" s="9">
        <v>73</v>
      </c>
    </row>
    <row r="3121" spans="1:18" x14ac:dyDescent="0.2">
      <c r="A3121" s="9">
        <v>0</v>
      </c>
      <c r="B3121" s="9">
        <v>0</v>
      </c>
      <c r="C3121" s="9">
        <v>53</v>
      </c>
      <c r="D3121" s="9">
        <v>0</v>
      </c>
      <c r="E3121" s="9">
        <v>0</v>
      </c>
      <c r="F3121" s="9">
        <v>1</v>
      </c>
      <c r="G3121" s="9">
        <v>0</v>
      </c>
      <c r="H3121" s="9">
        <v>0</v>
      </c>
      <c r="I3121" s="9">
        <v>0</v>
      </c>
      <c r="J3121" s="9">
        <v>0</v>
      </c>
      <c r="K3121" s="9">
        <v>0</v>
      </c>
      <c r="L3121" s="9">
        <v>0</v>
      </c>
      <c r="M3121" s="9">
        <v>252</v>
      </c>
      <c r="N3121" s="9">
        <v>122.5</v>
      </c>
      <c r="O3121" s="9">
        <v>75.5</v>
      </c>
      <c r="P3121" s="9">
        <v>25.29</v>
      </c>
      <c r="Q3121" s="9">
        <v>75</v>
      </c>
      <c r="R3121" s="9">
        <v>71</v>
      </c>
    </row>
    <row r="3122" spans="1:18" x14ac:dyDescent="0.2">
      <c r="A3122" s="9">
        <v>0</v>
      </c>
      <c r="B3122" s="9">
        <v>1</v>
      </c>
      <c r="C3122" s="9">
        <v>49</v>
      </c>
      <c r="D3122" s="9">
        <v>0</v>
      </c>
      <c r="E3122" s="9">
        <v>0</v>
      </c>
      <c r="F3122" s="9">
        <v>1</v>
      </c>
      <c r="G3122" s="9">
        <v>1</v>
      </c>
      <c r="H3122" s="9">
        <v>10</v>
      </c>
      <c r="I3122" s="9">
        <v>0</v>
      </c>
      <c r="J3122" s="9">
        <v>0</v>
      </c>
      <c r="K3122" s="9">
        <v>0</v>
      </c>
      <c r="L3122" s="9">
        <v>0</v>
      </c>
      <c r="M3122" s="9">
        <v>305</v>
      </c>
      <c r="N3122" s="9">
        <v>135</v>
      </c>
      <c r="O3122" s="9">
        <v>82</v>
      </c>
      <c r="P3122" s="9">
        <v>26.29</v>
      </c>
      <c r="Q3122" s="9">
        <v>84</v>
      </c>
      <c r="R3122" s="9">
        <v>65</v>
      </c>
    </row>
    <row r="3123" spans="1:18" x14ac:dyDescent="0.2">
      <c r="A3123" s="9">
        <v>0</v>
      </c>
      <c r="B3123" s="9">
        <v>1</v>
      </c>
      <c r="C3123" s="9">
        <v>48</v>
      </c>
      <c r="D3123" s="9">
        <v>0</v>
      </c>
      <c r="E3123" s="9">
        <v>0</v>
      </c>
      <c r="F3123" s="9">
        <v>0</v>
      </c>
      <c r="G3123" s="9">
        <v>0</v>
      </c>
      <c r="H3123" s="9">
        <v>0</v>
      </c>
      <c r="I3123" s="9">
        <v>0</v>
      </c>
      <c r="J3123" s="9">
        <v>0</v>
      </c>
      <c r="K3123" s="9">
        <v>0</v>
      </c>
      <c r="L3123" s="9">
        <v>0</v>
      </c>
      <c r="M3123" s="9">
        <v>206</v>
      </c>
      <c r="N3123" s="9">
        <v>118</v>
      </c>
      <c r="O3123" s="9">
        <v>81</v>
      </c>
      <c r="P3123" s="9">
        <v>28.13</v>
      </c>
      <c r="Q3123" s="9">
        <v>72</v>
      </c>
      <c r="R3123" s="9">
        <v>87</v>
      </c>
    </row>
    <row r="3124" spans="1:18" x14ac:dyDescent="0.2">
      <c r="A3124" s="9">
        <v>0</v>
      </c>
      <c r="B3124" s="9">
        <v>1</v>
      </c>
      <c r="C3124" s="9">
        <v>47</v>
      </c>
      <c r="D3124" s="9">
        <v>0</v>
      </c>
      <c r="E3124" s="9">
        <v>1</v>
      </c>
      <c r="F3124" s="9">
        <v>0</v>
      </c>
      <c r="G3124" s="9">
        <v>1</v>
      </c>
      <c r="H3124" s="9">
        <v>20</v>
      </c>
      <c r="I3124" s="9">
        <v>0</v>
      </c>
      <c r="J3124" s="9">
        <v>0</v>
      </c>
      <c r="K3124" s="9">
        <v>1</v>
      </c>
      <c r="L3124" s="9">
        <v>0</v>
      </c>
      <c r="M3124" s="9">
        <v>234</v>
      </c>
      <c r="N3124" s="9">
        <v>162</v>
      </c>
      <c r="O3124" s="9">
        <v>110</v>
      </c>
      <c r="P3124" s="9">
        <v>27.51</v>
      </c>
      <c r="Q3124" s="9">
        <v>80</v>
      </c>
      <c r="R3124" s="9">
        <v>85</v>
      </c>
    </row>
    <row r="3125" spans="1:18" x14ac:dyDescent="0.2">
      <c r="A3125" s="9">
        <v>0</v>
      </c>
      <c r="B3125" s="9">
        <v>1</v>
      </c>
      <c r="C3125" s="9">
        <v>55</v>
      </c>
      <c r="D3125" s="9">
        <v>1</v>
      </c>
      <c r="E3125" s="9">
        <v>0</v>
      </c>
      <c r="F3125" s="9">
        <v>0</v>
      </c>
      <c r="G3125" s="9">
        <v>0</v>
      </c>
      <c r="H3125" s="9">
        <v>0</v>
      </c>
      <c r="I3125" s="9">
        <v>0</v>
      </c>
      <c r="J3125" s="9">
        <v>0</v>
      </c>
      <c r="K3125" s="9">
        <v>0</v>
      </c>
      <c r="L3125" s="9">
        <v>0</v>
      </c>
      <c r="M3125" s="9">
        <v>231</v>
      </c>
      <c r="N3125" s="9">
        <v>105</v>
      </c>
      <c r="O3125" s="9">
        <v>82</v>
      </c>
      <c r="P3125" s="9">
        <v>27.73</v>
      </c>
      <c r="Q3125" s="9">
        <v>75</v>
      </c>
      <c r="R3125" s="9">
        <v>66</v>
      </c>
    </row>
    <row r="3126" spans="1:18" x14ac:dyDescent="0.2">
      <c r="A3126" s="9">
        <v>1</v>
      </c>
      <c r="B3126" s="9">
        <v>1</v>
      </c>
      <c r="C3126" s="9">
        <v>59</v>
      </c>
      <c r="D3126" s="9">
        <v>0</v>
      </c>
      <c r="E3126" s="9">
        <v>1</v>
      </c>
      <c r="F3126" s="9">
        <v>0</v>
      </c>
      <c r="G3126" s="9">
        <v>0</v>
      </c>
      <c r="H3126" s="9">
        <v>0</v>
      </c>
      <c r="I3126" s="9">
        <v>0</v>
      </c>
      <c r="J3126" s="9">
        <v>0</v>
      </c>
      <c r="K3126" s="9">
        <v>0</v>
      </c>
      <c r="L3126" s="9">
        <v>0</v>
      </c>
      <c r="M3126" s="9">
        <v>237</v>
      </c>
      <c r="N3126" s="9">
        <v>131.5</v>
      </c>
      <c r="O3126" s="9">
        <v>84</v>
      </c>
      <c r="P3126" s="9">
        <v>24.17</v>
      </c>
      <c r="Q3126" s="9">
        <v>90</v>
      </c>
      <c r="R3126" s="9">
        <v>94</v>
      </c>
    </row>
    <row r="3127" spans="1:18" x14ac:dyDescent="0.2">
      <c r="A3127" s="9">
        <v>0</v>
      </c>
      <c r="B3127" s="9">
        <v>1</v>
      </c>
      <c r="C3127" s="9">
        <v>55</v>
      </c>
      <c r="D3127" s="9">
        <v>1</v>
      </c>
      <c r="E3127" s="9">
        <v>0</v>
      </c>
      <c r="F3127" s="9">
        <v>0</v>
      </c>
      <c r="G3127" s="9">
        <v>1</v>
      </c>
      <c r="H3127" s="9">
        <v>30</v>
      </c>
      <c r="I3127" s="9">
        <v>0</v>
      </c>
      <c r="J3127" s="9">
        <v>0</v>
      </c>
      <c r="K3127" s="9">
        <v>1</v>
      </c>
      <c r="L3127" s="9">
        <v>0</v>
      </c>
      <c r="M3127" s="9">
        <v>239</v>
      </c>
      <c r="N3127" s="9">
        <v>144</v>
      </c>
      <c r="O3127" s="9">
        <v>96.5</v>
      </c>
      <c r="P3127" s="9">
        <v>28.82</v>
      </c>
      <c r="Q3127" s="9">
        <v>70</v>
      </c>
      <c r="R3127" s="9">
        <v>102</v>
      </c>
    </row>
    <row r="3128" spans="1:18" x14ac:dyDescent="0.2">
      <c r="A3128" s="9">
        <v>0</v>
      </c>
      <c r="B3128" s="9">
        <v>1</v>
      </c>
      <c r="C3128" s="9">
        <v>42</v>
      </c>
      <c r="D3128" s="9">
        <v>0</v>
      </c>
      <c r="E3128" s="9">
        <v>0</v>
      </c>
      <c r="F3128" s="9">
        <v>1</v>
      </c>
      <c r="G3128" s="9">
        <v>0</v>
      </c>
      <c r="H3128" s="9">
        <v>0</v>
      </c>
      <c r="I3128" s="9">
        <v>0</v>
      </c>
      <c r="J3128" s="9">
        <v>0</v>
      </c>
      <c r="K3128" s="9">
        <v>0</v>
      </c>
      <c r="L3128" s="9">
        <v>0</v>
      </c>
      <c r="M3128" s="9">
        <v>235</v>
      </c>
      <c r="N3128" s="9">
        <v>103</v>
      </c>
      <c r="O3128" s="9">
        <v>70</v>
      </c>
      <c r="P3128" s="9">
        <v>21.48</v>
      </c>
      <c r="Q3128" s="9">
        <v>67</v>
      </c>
      <c r="R3128" s="9">
        <v>73</v>
      </c>
    </row>
    <row r="3129" spans="1:18" x14ac:dyDescent="0.2">
      <c r="A3129" s="9">
        <v>0</v>
      </c>
      <c r="B3129" s="9">
        <v>0</v>
      </c>
      <c r="C3129" s="9">
        <v>48</v>
      </c>
      <c r="D3129" s="9">
        <v>1</v>
      </c>
      <c r="E3129" s="9">
        <v>0</v>
      </c>
      <c r="F3129" s="9">
        <v>0</v>
      </c>
      <c r="G3129" s="9">
        <v>1</v>
      </c>
      <c r="H3129" s="9">
        <v>20</v>
      </c>
      <c r="I3129" s="9">
        <v>0</v>
      </c>
      <c r="J3129" s="9">
        <v>0</v>
      </c>
      <c r="K3129" s="9">
        <v>0</v>
      </c>
      <c r="L3129" s="9">
        <v>0</v>
      </c>
      <c r="M3129" s="9">
        <v>202</v>
      </c>
      <c r="N3129" s="9">
        <v>128</v>
      </c>
      <c r="O3129" s="9">
        <v>74</v>
      </c>
      <c r="P3129" s="9">
        <v>25.11</v>
      </c>
      <c r="Q3129" s="9">
        <v>80</v>
      </c>
      <c r="R3129" s="9">
        <v>75</v>
      </c>
    </row>
    <row r="3130" spans="1:18" x14ac:dyDescent="0.2">
      <c r="A3130" s="9">
        <v>0</v>
      </c>
      <c r="B3130" s="9">
        <v>1</v>
      </c>
      <c r="C3130" s="9">
        <v>42</v>
      </c>
      <c r="D3130" s="9">
        <v>1</v>
      </c>
      <c r="E3130" s="9">
        <v>0</v>
      </c>
      <c r="F3130" s="9">
        <v>0</v>
      </c>
      <c r="G3130" s="9">
        <v>1</v>
      </c>
      <c r="H3130" s="9">
        <v>43</v>
      </c>
      <c r="I3130" s="9">
        <v>0</v>
      </c>
      <c r="J3130" s="9">
        <v>0</v>
      </c>
      <c r="K3130" s="9">
        <v>0</v>
      </c>
      <c r="L3130" s="9">
        <v>0</v>
      </c>
      <c r="M3130" s="9">
        <v>226</v>
      </c>
      <c r="N3130" s="9">
        <v>108</v>
      </c>
      <c r="O3130" s="9">
        <v>78</v>
      </c>
      <c r="P3130" s="9">
        <v>22.54</v>
      </c>
      <c r="Q3130" s="9">
        <v>85</v>
      </c>
      <c r="R3130" s="9">
        <v>68</v>
      </c>
    </row>
    <row r="3131" spans="1:18" x14ac:dyDescent="0.2">
      <c r="A3131" s="9">
        <v>0</v>
      </c>
      <c r="B3131" s="9">
        <v>0</v>
      </c>
      <c r="C3131" s="9">
        <v>55</v>
      </c>
      <c r="D3131" s="9">
        <v>0</v>
      </c>
      <c r="E3131" s="9">
        <v>1</v>
      </c>
      <c r="F3131" s="9">
        <v>0</v>
      </c>
      <c r="G3131" s="9">
        <v>0</v>
      </c>
      <c r="H3131" s="9">
        <v>0</v>
      </c>
      <c r="I3131" s="9">
        <v>0</v>
      </c>
      <c r="J3131" s="9">
        <v>0</v>
      </c>
      <c r="K3131" s="9">
        <v>1</v>
      </c>
      <c r="L3131" s="9">
        <v>0</v>
      </c>
      <c r="M3131" s="9">
        <v>198</v>
      </c>
      <c r="N3131" s="9">
        <v>136</v>
      </c>
      <c r="O3131" s="9">
        <v>93</v>
      </c>
      <c r="P3131" s="9">
        <v>22.54</v>
      </c>
      <c r="Q3131" s="9">
        <v>85</v>
      </c>
      <c r="R3131" s="9">
        <v>83</v>
      </c>
    </row>
    <row r="3132" spans="1:18" x14ac:dyDescent="0.2">
      <c r="A3132" s="9">
        <v>0</v>
      </c>
      <c r="B3132" s="9">
        <v>0</v>
      </c>
      <c r="C3132" s="9">
        <v>62</v>
      </c>
      <c r="D3132" s="9">
        <v>1</v>
      </c>
      <c r="E3132" s="9">
        <v>0</v>
      </c>
      <c r="F3132" s="9">
        <v>0</v>
      </c>
      <c r="G3132" s="9">
        <v>0</v>
      </c>
      <c r="H3132" s="9">
        <v>0</v>
      </c>
      <c r="I3132" s="9">
        <v>0</v>
      </c>
      <c r="J3132" s="9">
        <v>0</v>
      </c>
      <c r="K3132" s="9">
        <v>0</v>
      </c>
      <c r="L3132" s="9">
        <v>0</v>
      </c>
      <c r="M3132" s="9">
        <v>207</v>
      </c>
      <c r="N3132" s="9">
        <v>127.5</v>
      </c>
      <c r="O3132" s="9">
        <v>75</v>
      </c>
      <c r="P3132" s="9">
        <v>22.91</v>
      </c>
      <c r="Q3132" s="9">
        <v>58</v>
      </c>
      <c r="R3132" s="9">
        <v>80</v>
      </c>
    </row>
    <row r="3133" spans="1:18" x14ac:dyDescent="0.2">
      <c r="A3133" s="9">
        <v>0</v>
      </c>
      <c r="B3133" s="9">
        <v>0</v>
      </c>
      <c r="C3133" s="9">
        <v>36</v>
      </c>
      <c r="D3133" s="9">
        <v>0</v>
      </c>
      <c r="E3133" s="9">
        <v>1</v>
      </c>
      <c r="F3133" s="9">
        <v>0</v>
      </c>
      <c r="G3133" s="9">
        <v>1</v>
      </c>
      <c r="H3133" s="9">
        <v>15</v>
      </c>
      <c r="I3133" s="9">
        <v>0</v>
      </c>
      <c r="J3133" s="9">
        <v>0</v>
      </c>
      <c r="K3133" s="9">
        <v>0</v>
      </c>
      <c r="L3133" s="9">
        <v>0</v>
      </c>
      <c r="M3133" s="9">
        <v>257</v>
      </c>
      <c r="N3133" s="9">
        <v>103</v>
      </c>
      <c r="O3133" s="9">
        <v>72.5</v>
      </c>
      <c r="P3133" s="9">
        <v>27.86</v>
      </c>
      <c r="Q3133" s="9">
        <v>80</v>
      </c>
      <c r="R3133" s="9">
        <v>65</v>
      </c>
    </row>
    <row r="3134" spans="1:18" x14ac:dyDescent="0.2">
      <c r="A3134" s="9">
        <v>0</v>
      </c>
      <c r="B3134" s="9">
        <v>0</v>
      </c>
      <c r="C3134" s="9">
        <v>57</v>
      </c>
      <c r="D3134" s="9">
        <v>1</v>
      </c>
      <c r="E3134" s="9">
        <v>0</v>
      </c>
      <c r="F3134" s="9">
        <v>0</v>
      </c>
      <c r="G3134" s="9">
        <v>0</v>
      </c>
      <c r="H3134" s="9">
        <v>0</v>
      </c>
      <c r="I3134" s="9">
        <v>0</v>
      </c>
      <c r="J3134" s="9">
        <v>0</v>
      </c>
      <c r="K3134" s="9">
        <v>1</v>
      </c>
      <c r="L3134" s="9">
        <v>0</v>
      </c>
      <c r="M3134" s="9">
        <v>212</v>
      </c>
      <c r="N3134" s="9">
        <v>147</v>
      </c>
      <c r="O3134" s="9">
        <v>85</v>
      </c>
      <c r="P3134" s="9">
        <v>35.19</v>
      </c>
      <c r="Q3134" s="9">
        <v>65</v>
      </c>
      <c r="R3134" s="9">
        <v>85</v>
      </c>
    </row>
    <row r="3135" spans="1:18" x14ac:dyDescent="0.2">
      <c r="A3135" s="9">
        <v>0</v>
      </c>
      <c r="B3135" s="9">
        <v>1</v>
      </c>
      <c r="C3135" s="9">
        <v>41</v>
      </c>
      <c r="D3135" s="9">
        <v>0</v>
      </c>
      <c r="E3135" s="9">
        <v>1</v>
      </c>
      <c r="F3135" s="9">
        <v>0</v>
      </c>
      <c r="G3135" s="9">
        <v>1</v>
      </c>
      <c r="H3135" s="9">
        <v>15</v>
      </c>
      <c r="I3135" s="9">
        <v>0</v>
      </c>
      <c r="J3135" s="9">
        <v>0</v>
      </c>
      <c r="K3135" s="9">
        <v>0</v>
      </c>
      <c r="L3135" s="9">
        <v>0</v>
      </c>
      <c r="M3135" s="9">
        <v>239</v>
      </c>
      <c r="N3135" s="9">
        <v>101</v>
      </c>
      <c r="O3135" s="9">
        <v>69</v>
      </c>
      <c r="P3135" s="9">
        <v>26.95</v>
      </c>
      <c r="Q3135" s="9">
        <v>80</v>
      </c>
      <c r="R3135" s="9">
        <v>78</v>
      </c>
    </row>
    <row r="3136" spans="1:18" x14ac:dyDescent="0.2">
      <c r="A3136" s="9">
        <v>0</v>
      </c>
      <c r="B3136" s="9">
        <v>1</v>
      </c>
      <c r="C3136" s="9">
        <v>52</v>
      </c>
      <c r="D3136" s="9">
        <v>0</v>
      </c>
      <c r="E3136" s="9">
        <v>1</v>
      </c>
      <c r="F3136" s="9">
        <v>0</v>
      </c>
      <c r="G3136" s="9">
        <v>0</v>
      </c>
      <c r="H3136" s="9">
        <v>0</v>
      </c>
      <c r="I3136" s="9">
        <v>0</v>
      </c>
      <c r="J3136" s="9">
        <v>0</v>
      </c>
      <c r="K3136" s="9">
        <v>1</v>
      </c>
      <c r="L3136" s="9">
        <v>1</v>
      </c>
      <c r="M3136" s="9">
        <v>269</v>
      </c>
      <c r="N3136" s="9">
        <v>157.5</v>
      </c>
      <c r="O3136" s="9">
        <v>83</v>
      </c>
      <c r="P3136" s="9">
        <v>26.6</v>
      </c>
      <c r="Q3136" s="9">
        <v>70</v>
      </c>
      <c r="R3136" s="9">
        <v>80</v>
      </c>
    </row>
    <row r="3137" spans="1:18" x14ac:dyDescent="0.2">
      <c r="A3137" s="9">
        <v>1</v>
      </c>
      <c r="B3137" s="9">
        <v>1</v>
      </c>
      <c r="C3137" s="9">
        <v>47</v>
      </c>
      <c r="D3137" s="9">
        <v>0</v>
      </c>
      <c r="E3137" s="9">
        <v>0</v>
      </c>
      <c r="F3137" s="9">
        <v>0</v>
      </c>
      <c r="G3137" s="9">
        <v>1</v>
      </c>
      <c r="H3137" s="9">
        <v>43</v>
      </c>
      <c r="I3137" s="9">
        <v>0</v>
      </c>
      <c r="J3137" s="9">
        <v>0</v>
      </c>
      <c r="K3137" s="9">
        <v>0</v>
      </c>
      <c r="L3137" s="9">
        <v>0</v>
      </c>
      <c r="M3137" s="9">
        <v>227</v>
      </c>
      <c r="N3137" s="9">
        <v>126</v>
      </c>
      <c r="O3137" s="9">
        <v>84</v>
      </c>
      <c r="P3137" s="9">
        <v>19.14</v>
      </c>
      <c r="Q3137" s="9">
        <v>68</v>
      </c>
      <c r="R3137" s="9">
        <v>74</v>
      </c>
    </row>
    <row r="3138" spans="1:18" x14ac:dyDescent="0.2">
      <c r="A3138" s="9">
        <v>0</v>
      </c>
      <c r="B3138" s="9">
        <v>0</v>
      </c>
      <c r="C3138" s="9">
        <v>38</v>
      </c>
      <c r="D3138" s="9">
        <v>0</v>
      </c>
      <c r="E3138" s="9">
        <v>0</v>
      </c>
      <c r="F3138" s="9">
        <v>0</v>
      </c>
      <c r="G3138" s="9">
        <v>0</v>
      </c>
      <c r="H3138" s="9">
        <v>0</v>
      </c>
      <c r="I3138" s="9">
        <v>0</v>
      </c>
      <c r="J3138" s="9">
        <v>0</v>
      </c>
      <c r="K3138" s="9">
        <v>0</v>
      </c>
      <c r="L3138" s="9">
        <v>0</v>
      </c>
      <c r="M3138" s="9">
        <v>227</v>
      </c>
      <c r="N3138" s="9">
        <v>99</v>
      </c>
      <c r="O3138" s="9">
        <v>62</v>
      </c>
      <c r="P3138" s="9">
        <v>27.16</v>
      </c>
      <c r="Q3138" s="9">
        <v>75</v>
      </c>
      <c r="R3138" s="9">
        <v>90</v>
      </c>
    </row>
    <row r="3139" spans="1:18" x14ac:dyDescent="0.2">
      <c r="A3139" s="9">
        <v>0</v>
      </c>
      <c r="B3139" s="9">
        <v>0</v>
      </c>
      <c r="C3139" s="9">
        <v>61</v>
      </c>
      <c r="D3139" s="9">
        <v>0</v>
      </c>
      <c r="E3139" s="9">
        <v>0</v>
      </c>
      <c r="F3139" s="9">
        <v>0</v>
      </c>
      <c r="G3139" s="9">
        <v>0</v>
      </c>
      <c r="H3139" s="9">
        <v>0</v>
      </c>
      <c r="I3139" s="9">
        <v>0</v>
      </c>
      <c r="J3139" s="9">
        <v>0</v>
      </c>
      <c r="K3139" s="9">
        <v>0</v>
      </c>
      <c r="L3139" s="9">
        <v>0</v>
      </c>
      <c r="M3139" s="9">
        <v>325</v>
      </c>
      <c r="N3139" s="9">
        <v>125.5</v>
      </c>
      <c r="O3139" s="9">
        <v>85.5</v>
      </c>
      <c r="P3139" s="9">
        <v>24.4</v>
      </c>
      <c r="Q3139" s="9">
        <v>68</v>
      </c>
      <c r="R3139" s="9">
        <v>70</v>
      </c>
    </row>
    <row r="3140" spans="1:18" x14ac:dyDescent="0.2">
      <c r="A3140" s="9">
        <v>0</v>
      </c>
      <c r="B3140" s="9">
        <v>0</v>
      </c>
      <c r="C3140" s="9">
        <v>69</v>
      </c>
      <c r="D3140" s="9">
        <v>0</v>
      </c>
      <c r="E3140" s="9">
        <v>1</v>
      </c>
      <c r="F3140" s="9">
        <v>0</v>
      </c>
      <c r="G3140" s="9">
        <v>0</v>
      </c>
      <c r="H3140" s="9">
        <v>0</v>
      </c>
      <c r="I3140" s="9">
        <v>1</v>
      </c>
      <c r="J3140" s="9">
        <v>0</v>
      </c>
      <c r="K3140" s="9">
        <v>1</v>
      </c>
      <c r="L3140" s="9">
        <v>0</v>
      </c>
      <c r="M3140" s="9">
        <v>220</v>
      </c>
      <c r="N3140" s="9">
        <v>143</v>
      </c>
      <c r="O3140" s="9">
        <v>81</v>
      </c>
      <c r="P3140" s="9">
        <v>26.27</v>
      </c>
      <c r="Q3140" s="9">
        <v>60</v>
      </c>
      <c r="R3140" s="9">
        <v>77</v>
      </c>
    </row>
    <row r="3141" spans="1:18" x14ac:dyDescent="0.2">
      <c r="A3141" s="9">
        <v>0</v>
      </c>
      <c r="B3141" s="9">
        <v>1</v>
      </c>
      <c r="C3141" s="9">
        <v>62</v>
      </c>
      <c r="D3141" s="9">
        <v>0</v>
      </c>
      <c r="E3141" s="9">
        <v>0</v>
      </c>
      <c r="F3141" s="9">
        <v>0</v>
      </c>
      <c r="G3141" s="9">
        <v>0</v>
      </c>
      <c r="H3141" s="9">
        <v>0</v>
      </c>
      <c r="I3141" s="9">
        <v>0</v>
      </c>
      <c r="J3141" s="9">
        <v>0</v>
      </c>
      <c r="K3141" s="9">
        <v>1</v>
      </c>
      <c r="L3141" s="9">
        <v>0</v>
      </c>
      <c r="M3141" s="9">
        <v>241</v>
      </c>
      <c r="N3141" s="9">
        <v>135</v>
      </c>
      <c r="O3141" s="9">
        <v>97.5</v>
      </c>
      <c r="P3141" s="9">
        <v>24.88</v>
      </c>
      <c r="Q3141" s="9">
        <v>85</v>
      </c>
      <c r="R3141" s="9">
        <v>96</v>
      </c>
    </row>
    <row r="3142" spans="1:18" x14ac:dyDescent="0.2">
      <c r="A3142" s="9">
        <v>0</v>
      </c>
      <c r="B3142" s="9">
        <v>0</v>
      </c>
      <c r="C3142" s="9">
        <v>56</v>
      </c>
      <c r="D3142" s="9">
        <v>0</v>
      </c>
      <c r="E3142" s="9">
        <v>0</v>
      </c>
      <c r="F3142" s="9">
        <v>1</v>
      </c>
      <c r="G3142" s="9">
        <v>1</v>
      </c>
      <c r="H3142" s="9">
        <v>20</v>
      </c>
      <c r="I3142" s="9">
        <v>0</v>
      </c>
      <c r="J3142" s="9">
        <v>0</v>
      </c>
      <c r="K3142" s="9">
        <v>0</v>
      </c>
      <c r="L3142" s="9">
        <v>0</v>
      </c>
      <c r="M3142" s="9">
        <v>240</v>
      </c>
      <c r="N3142" s="9">
        <v>112.5</v>
      </c>
      <c r="O3142" s="9">
        <v>71.5</v>
      </c>
      <c r="P3142" s="9">
        <v>24.99</v>
      </c>
      <c r="Q3142" s="9">
        <v>72</v>
      </c>
      <c r="R3142" s="9">
        <v>78</v>
      </c>
    </row>
    <row r="3143" spans="1:18" x14ac:dyDescent="0.2">
      <c r="A3143" s="9">
        <v>0</v>
      </c>
      <c r="B3143" s="9">
        <v>0</v>
      </c>
      <c r="C3143" s="9">
        <v>37</v>
      </c>
      <c r="D3143" s="9">
        <v>0</v>
      </c>
      <c r="E3143" s="9">
        <v>0</v>
      </c>
      <c r="F3143" s="9">
        <v>1</v>
      </c>
      <c r="G3143" s="9">
        <v>1</v>
      </c>
      <c r="H3143" s="9">
        <v>40</v>
      </c>
      <c r="I3143" s="9">
        <v>0</v>
      </c>
      <c r="J3143" s="9">
        <v>0</v>
      </c>
      <c r="K3143" s="9">
        <v>0</v>
      </c>
      <c r="L3143" s="9">
        <v>0</v>
      </c>
      <c r="M3143" s="9">
        <v>224</v>
      </c>
      <c r="N3143" s="9">
        <v>109</v>
      </c>
      <c r="O3143" s="9">
        <v>72</v>
      </c>
      <c r="P3143" s="9">
        <v>22.81</v>
      </c>
      <c r="Q3143" s="9">
        <v>77</v>
      </c>
      <c r="R3143" s="9">
        <v>93</v>
      </c>
    </row>
    <row r="3144" spans="1:18" x14ac:dyDescent="0.2">
      <c r="A3144" s="9">
        <v>0</v>
      </c>
      <c r="B3144" s="9">
        <v>0</v>
      </c>
      <c r="C3144" s="9">
        <v>47</v>
      </c>
      <c r="D3144" s="9">
        <v>0</v>
      </c>
      <c r="E3144" s="9">
        <v>0</v>
      </c>
      <c r="F3144" s="9">
        <v>1</v>
      </c>
      <c r="G3144" s="9">
        <v>1</v>
      </c>
      <c r="H3144" s="9">
        <v>9</v>
      </c>
      <c r="I3144" s="9">
        <v>0</v>
      </c>
      <c r="J3144" s="9">
        <v>0</v>
      </c>
      <c r="K3144" s="9">
        <v>0</v>
      </c>
      <c r="L3144" s="9">
        <v>0</v>
      </c>
      <c r="M3144" s="9">
        <v>221</v>
      </c>
      <c r="N3144" s="9">
        <v>127.5</v>
      </c>
      <c r="O3144" s="9">
        <v>75</v>
      </c>
      <c r="P3144" s="9">
        <v>23.78</v>
      </c>
      <c r="Q3144" s="9">
        <v>69</v>
      </c>
      <c r="R3144" s="9">
        <v>73</v>
      </c>
    </row>
    <row r="3145" spans="1:18" x14ac:dyDescent="0.2">
      <c r="A3145" s="9">
        <v>1</v>
      </c>
      <c r="B3145" s="9">
        <v>1</v>
      </c>
      <c r="C3145" s="9">
        <v>65</v>
      </c>
      <c r="D3145" s="9">
        <v>0</v>
      </c>
      <c r="E3145" s="9">
        <v>0</v>
      </c>
      <c r="F3145" s="9">
        <v>0</v>
      </c>
      <c r="G3145" s="9">
        <v>1</v>
      </c>
      <c r="H3145" s="9">
        <v>6</v>
      </c>
      <c r="I3145" s="9">
        <v>0</v>
      </c>
      <c r="J3145" s="9">
        <v>0</v>
      </c>
      <c r="K3145" s="9">
        <v>0</v>
      </c>
      <c r="L3145" s="9">
        <v>0</v>
      </c>
      <c r="M3145" s="9">
        <v>236</v>
      </c>
      <c r="N3145" s="9">
        <v>118.5</v>
      </c>
      <c r="O3145" s="9">
        <v>77.5</v>
      </c>
      <c r="P3145" s="9">
        <v>24.3</v>
      </c>
      <c r="Q3145" s="9">
        <v>52</v>
      </c>
      <c r="R3145" s="9">
        <v>65</v>
      </c>
    </row>
    <row r="3146" spans="1:18" x14ac:dyDescent="0.2">
      <c r="A3146" s="9">
        <v>0</v>
      </c>
      <c r="B3146" s="9">
        <v>1</v>
      </c>
      <c r="C3146" s="9">
        <v>39</v>
      </c>
      <c r="D3146" s="9">
        <v>0</v>
      </c>
      <c r="E3146" s="9">
        <v>1</v>
      </c>
      <c r="F3146" s="9">
        <v>0</v>
      </c>
      <c r="G3146" s="9">
        <v>1</v>
      </c>
      <c r="H3146" s="9">
        <v>20</v>
      </c>
      <c r="I3146" s="9">
        <v>0</v>
      </c>
      <c r="J3146" s="9">
        <v>0</v>
      </c>
      <c r="K3146" s="9">
        <v>0</v>
      </c>
      <c r="L3146" s="9">
        <v>0</v>
      </c>
      <c r="M3146" s="9">
        <v>287</v>
      </c>
      <c r="N3146" s="9">
        <v>136</v>
      </c>
      <c r="O3146" s="9">
        <v>86</v>
      </c>
      <c r="P3146" s="9">
        <v>19</v>
      </c>
      <c r="Q3146" s="9">
        <v>112</v>
      </c>
      <c r="R3146" s="9">
        <v>83</v>
      </c>
    </row>
    <row r="3147" spans="1:18" x14ac:dyDescent="0.2">
      <c r="A3147" s="9">
        <v>0</v>
      </c>
      <c r="B3147" s="9">
        <v>0</v>
      </c>
      <c r="C3147" s="9">
        <v>44</v>
      </c>
      <c r="D3147" s="9">
        <v>1</v>
      </c>
      <c r="E3147" s="9">
        <v>0</v>
      </c>
      <c r="F3147" s="9">
        <v>0</v>
      </c>
      <c r="G3147" s="9">
        <v>0</v>
      </c>
      <c r="H3147" s="9">
        <v>0</v>
      </c>
      <c r="I3147" s="9">
        <v>0</v>
      </c>
      <c r="J3147" s="9">
        <v>0</v>
      </c>
      <c r="K3147" s="9">
        <v>0</v>
      </c>
      <c r="L3147" s="9">
        <v>0</v>
      </c>
      <c r="M3147" s="9">
        <v>230</v>
      </c>
      <c r="N3147" s="9">
        <v>130</v>
      </c>
      <c r="O3147" s="9">
        <v>81.5</v>
      </c>
      <c r="P3147" s="9">
        <v>25.74</v>
      </c>
      <c r="Q3147" s="9">
        <v>88</v>
      </c>
      <c r="R3147" s="9">
        <v>77</v>
      </c>
    </row>
    <row r="3148" spans="1:18" x14ac:dyDescent="0.2">
      <c r="A3148" s="9">
        <v>0</v>
      </c>
      <c r="B3148" s="9">
        <v>1</v>
      </c>
      <c r="C3148" s="9">
        <v>57</v>
      </c>
      <c r="D3148" s="9">
        <v>0</v>
      </c>
      <c r="E3148" s="9">
        <v>0</v>
      </c>
      <c r="F3148" s="9">
        <v>0</v>
      </c>
      <c r="G3148" s="9">
        <v>0</v>
      </c>
      <c r="H3148" s="9">
        <v>0</v>
      </c>
      <c r="I3148" s="9">
        <v>0</v>
      </c>
      <c r="J3148" s="9">
        <v>0</v>
      </c>
      <c r="K3148" s="9">
        <v>0</v>
      </c>
      <c r="L3148" s="9">
        <v>0</v>
      </c>
      <c r="M3148" s="9">
        <v>194</v>
      </c>
      <c r="N3148" s="9">
        <v>133</v>
      </c>
      <c r="O3148" s="9">
        <v>78</v>
      </c>
      <c r="P3148" s="9">
        <v>29.02</v>
      </c>
      <c r="Q3148" s="9">
        <v>72</v>
      </c>
      <c r="R3148" s="9">
        <v>92</v>
      </c>
    </row>
    <row r="3149" spans="1:18" x14ac:dyDescent="0.2">
      <c r="A3149" s="9">
        <v>0</v>
      </c>
      <c r="B3149" s="9">
        <v>0</v>
      </c>
      <c r="C3149" s="9">
        <v>45</v>
      </c>
      <c r="D3149" s="9">
        <v>1</v>
      </c>
      <c r="E3149" s="9">
        <v>0</v>
      </c>
      <c r="F3149" s="9">
        <v>0</v>
      </c>
      <c r="G3149" s="9">
        <v>0</v>
      </c>
      <c r="H3149" s="9">
        <v>0</v>
      </c>
      <c r="I3149" s="9">
        <v>0</v>
      </c>
      <c r="J3149" s="9">
        <v>0</v>
      </c>
      <c r="K3149" s="9">
        <v>0</v>
      </c>
      <c r="L3149" s="9">
        <v>0</v>
      </c>
      <c r="M3149" s="9">
        <v>235</v>
      </c>
      <c r="N3149" s="9">
        <v>106</v>
      </c>
      <c r="O3149" s="9">
        <v>58</v>
      </c>
      <c r="P3149" s="9">
        <v>26.79</v>
      </c>
      <c r="Q3149" s="9">
        <v>75</v>
      </c>
      <c r="R3149" s="9">
        <v>79</v>
      </c>
    </row>
    <row r="3150" spans="1:18" x14ac:dyDescent="0.2">
      <c r="A3150" s="9">
        <v>0</v>
      </c>
      <c r="B3150" s="9">
        <v>0</v>
      </c>
      <c r="C3150" s="9">
        <v>62</v>
      </c>
      <c r="D3150" s="9">
        <v>1</v>
      </c>
      <c r="E3150" s="9">
        <v>0</v>
      </c>
      <c r="F3150" s="9">
        <v>0</v>
      </c>
      <c r="G3150" s="9">
        <v>0</v>
      </c>
      <c r="H3150" s="9">
        <v>0</v>
      </c>
      <c r="I3150" s="9">
        <v>1</v>
      </c>
      <c r="J3150" s="9">
        <v>0</v>
      </c>
      <c r="K3150" s="9">
        <v>1</v>
      </c>
      <c r="L3150" s="9">
        <v>0</v>
      </c>
      <c r="M3150" s="9">
        <v>325</v>
      </c>
      <c r="N3150" s="9">
        <v>180</v>
      </c>
      <c r="O3150" s="9">
        <v>108</v>
      </c>
      <c r="P3150" s="9">
        <v>35.159999999999997</v>
      </c>
      <c r="Q3150" s="9">
        <v>75</v>
      </c>
      <c r="R3150" s="9">
        <v>81</v>
      </c>
    </row>
    <row r="3151" spans="1:18" x14ac:dyDescent="0.2">
      <c r="A3151" s="9">
        <v>0</v>
      </c>
      <c r="B3151" s="9">
        <v>0</v>
      </c>
      <c r="C3151" s="9">
        <v>38</v>
      </c>
      <c r="D3151" s="9">
        <v>1</v>
      </c>
      <c r="E3151" s="9">
        <v>0</v>
      </c>
      <c r="F3151" s="9">
        <v>0</v>
      </c>
      <c r="G3151" s="9">
        <v>1</v>
      </c>
      <c r="H3151" s="9">
        <v>20</v>
      </c>
      <c r="I3151" s="9">
        <v>0</v>
      </c>
      <c r="J3151" s="9">
        <v>0</v>
      </c>
      <c r="K3151" s="9">
        <v>0</v>
      </c>
      <c r="L3151" s="9">
        <v>0</v>
      </c>
      <c r="M3151" s="9">
        <v>214</v>
      </c>
      <c r="N3151" s="9">
        <v>101</v>
      </c>
      <c r="O3151" s="9">
        <v>70</v>
      </c>
      <c r="P3151" s="9">
        <v>21.83</v>
      </c>
      <c r="Q3151" s="9">
        <v>75</v>
      </c>
      <c r="R3151" s="9">
        <v>77</v>
      </c>
    </row>
    <row r="3152" spans="1:18" x14ac:dyDescent="0.2">
      <c r="A3152" s="9">
        <v>0</v>
      </c>
      <c r="B3152" s="9">
        <v>0</v>
      </c>
      <c r="C3152" s="9">
        <v>41</v>
      </c>
      <c r="D3152" s="9">
        <v>0</v>
      </c>
      <c r="E3152" s="9">
        <v>1</v>
      </c>
      <c r="F3152" s="9">
        <v>0</v>
      </c>
      <c r="G3152" s="9">
        <v>1</v>
      </c>
      <c r="H3152" s="9">
        <v>5</v>
      </c>
      <c r="I3152" s="9">
        <v>0</v>
      </c>
      <c r="J3152" s="9">
        <v>0</v>
      </c>
      <c r="K3152" s="9">
        <v>0</v>
      </c>
      <c r="L3152" s="9">
        <v>0</v>
      </c>
      <c r="M3152" s="9">
        <v>205</v>
      </c>
      <c r="N3152" s="9">
        <v>105</v>
      </c>
      <c r="O3152" s="9">
        <v>74</v>
      </c>
      <c r="P3152" s="9">
        <v>20.85</v>
      </c>
      <c r="Q3152" s="9">
        <v>87</v>
      </c>
      <c r="R3152" s="9">
        <v>78</v>
      </c>
    </row>
    <row r="3153" spans="1:18" x14ac:dyDescent="0.2">
      <c r="A3153" s="9">
        <v>1</v>
      </c>
      <c r="B3153" s="9">
        <v>1</v>
      </c>
      <c r="C3153" s="9">
        <v>41</v>
      </c>
      <c r="D3153" s="9">
        <v>0</v>
      </c>
      <c r="E3153" s="9">
        <v>1</v>
      </c>
      <c r="F3153" s="9">
        <v>0</v>
      </c>
      <c r="G3153" s="9">
        <v>1</v>
      </c>
      <c r="H3153" s="9">
        <v>43</v>
      </c>
      <c r="I3153" s="9">
        <v>0</v>
      </c>
      <c r="J3153" s="9">
        <v>0</v>
      </c>
      <c r="K3153" s="9">
        <v>0</v>
      </c>
      <c r="L3153" s="9">
        <v>0</v>
      </c>
      <c r="M3153" s="9">
        <v>249</v>
      </c>
      <c r="N3153" s="9">
        <v>125</v>
      </c>
      <c r="O3153" s="9">
        <v>87</v>
      </c>
      <c r="P3153" s="9">
        <v>27.13</v>
      </c>
      <c r="Q3153" s="9">
        <v>75</v>
      </c>
      <c r="R3153" s="9">
        <v>81</v>
      </c>
    </row>
    <row r="3154" spans="1:18" x14ac:dyDescent="0.2">
      <c r="A3154" s="9">
        <v>0</v>
      </c>
      <c r="B3154" s="9">
        <v>1</v>
      </c>
      <c r="C3154" s="9">
        <v>58</v>
      </c>
      <c r="D3154" s="9">
        <v>0</v>
      </c>
      <c r="E3154" s="9">
        <v>0</v>
      </c>
      <c r="F3154" s="9">
        <v>0</v>
      </c>
      <c r="G3154" s="9">
        <v>0</v>
      </c>
      <c r="H3154" s="9">
        <v>0</v>
      </c>
      <c r="I3154" s="9">
        <v>0</v>
      </c>
      <c r="J3154" s="9">
        <v>0</v>
      </c>
      <c r="K3154" s="9">
        <v>1</v>
      </c>
      <c r="L3154" s="9">
        <v>0</v>
      </c>
      <c r="M3154" s="9">
        <v>223</v>
      </c>
      <c r="N3154" s="9">
        <v>154.5</v>
      </c>
      <c r="O3154" s="9">
        <v>88</v>
      </c>
      <c r="P3154" s="9">
        <v>27.91</v>
      </c>
      <c r="Q3154" s="9">
        <v>69</v>
      </c>
      <c r="R3154" s="9">
        <v>81</v>
      </c>
    </row>
    <row r="3155" spans="1:18" x14ac:dyDescent="0.2">
      <c r="A3155" s="9">
        <v>0</v>
      </c>
      <c r="B3155" s="9">
        <v>1</v>
      </c>
      <c r="C3155" s="9">
        <v>51</v>
      </c>
      <c r="D3155" s="9">
        <v>0</v>
      </c>
      <c r="E3155" s="9">
        <v>1</v>
      </c>
      <c r="F3155" s="9">
        <v>0</v>
      </c>
      <c r="G3155" s="9">
        <v>1</v>
      </c>
      <c r="H3155" s="9">
        <v>15</v>
      </c>
      <c r="I3155" s="9">
        <v>0</v>
      </c>
      <c r="J3155" s="9">
        <v>0</v>
      </c>
      <c r="K3155" s="9">
        <v>0</v>
      </c>
      <c r="L3155" s="9">
        <v>0</v>
      </c>
      <c r="M3155" s="9">
        <v>267</v>
      </c>
      <c r="N3155" s="9">
        <v>129.5</v>
      </c>
      <c r="O3155" s="9">
        <v>80</v>
      </c>
      <c r="P3155" s="9">
        <v>25.98</v>
      </c>
      <c r="Q3155" s="9">
        <v>70</v>
      </c>
      <c r="R3155" s="9">
        <v>79</v>
      </c>
    </row>
    <row r="3156" spans="1:18" x14ac:dyDescent="0.2">
      <c r="A3156" s="9">
        <v>0</v>
      </c>
      <c r="B3156" s="9">
        <v>1</v>
      </c>
      <c r="C3156" s="9">
        <v>52</v>
      </c>
      <c r="D3156" s="9">
        <v>1</v>
      </c>
      <c r="E3156" s="9">
        <v>0</v>
      </c>
      <c r="F3156" s="9">
        <v>0</v>
      </c>
      <c r="G3156" s="9">
        <v>0</v>
      </c>
      <c r="H3156" s="9">
        <v>0</v>
      </c>
      <c r="I3156" s="9">
        <v>0</v>
      </c>
      <c r="J3156" s="9">
        <v>0</v>
      </c>
      <c r="K3156" s="9">
        <v>0</v>
      </c>
      <c r="L3156" s="9">
        <v>0</v>
      </c>
      <c r="M3156" s="9">
        <v>266</v>
      </c>
      <c r="N3156" s="9">
        <v>107</v>
      </c>
      <c r="O3156" s="9">
        <v>75</v>
      </c>
      <c r="P3156" s="9">
        <v>25.64</v>
      </c>
      <c r="Q3156" s="9">
        <v>82</v>
      </c>
      <c r="R3156" s="9">
        <v>98</v>
      </c>
    </row>
    <row r="3157" spans="1:18" x14ac:dyDescent="0.2">
      <c r="A3157" s="9">
        <v>0</v>
      </c>
      <c r="B3157" s="9">
        <v>0</v>
      </c>
      <c r="C3157" s="9">
        <v>41</v>
      </c>
      <c r="D3157" s="9">
        <v>0</v>
      </c>
      <c r="E3157" s="9">
        <v>0</v>
      </c>
      <c r="F3157" s="9">
        <v>0</v>
      </c>
      <c r="G3157" s="9">
        <v>0</v>
      </c>
      <c r="H3157" s="9">
        <v>0</v>
      </c>
      <c r="I3157" s="9">
        <v>0</v>
      </c>
      <c r="J3157" s="9">
        <v>0</v>
      </c>
      <c r="K3157" s="9">
        <v>0</v>
      </c>
      <c r="L3157" s="9">
        <v>0</v>
      </c>
      <c r="M3157" s="9">
        <v>199</v>
      </c>
      <c r="N3157" s="9">
        <v>111</v>
      </c>
      <c r="O3157" s="9">
        <v>70</v>
      </c>
      <c r="P3157" s="9">
        <v>21.99</v>
      </c>
      <c r="Q3157" s="9">
        <v>65</v>
      </c>
      <c r="R3157" s="9">
        <v>82</v>
      </c>
    </row>
    <row r="3158" spans="1:18" x14ac:dyDescent="0.2">
      <c r="A3158" s="9">
        <v>0</v>
      </c>
      <c r="B3158" s="9">
        <v>0</v>
      </c>
      <c r="C3158" s="9">
        <v>52</v>
      </c>
      <c r="D3158" s="9">
        <v>0</v>
      </c>
      <c r="E3158" s="9">
        <v>1</v>
      </c>
      <c r="F3158" s="9">
        <v>0</v>
      </c>
      <c r="G3158" s="9">
        <v>1</v>
      </c>
      <c r="H3158" s="9">
        <v>9</v>
      </c>
      <c r="I3158" s="9">
        <v>0</v>
      </c>
      <c r="J3158" s="9">
        <v>0</v>
      </c>
      <c r="K3158" s="9">
        <v>0</v>
      </c>
      <c r="L3158" s="9">
        <v>0</v>
      </c>
      <c r="M3158" s="9">
        <v>218</v>
      </c>
      <c r="N3158" s="9">
        <v>121.5</v>
      </c>
      <c r="O3158" s="9">
        <v>57</v>
      </c>
      <c r="P3158" s="9">
        <v>20.78</v>
      </c>
      <c r="Q3158" s="9">
        <v>79</v>
      </c>
      <c r="R3158" s="9">
        <v>85</v>
      </c>
    </row>
    <row r="3159" spans="1:18" x14ac:dyDescent="0.2">
      <c r="A3159" s="9">
        <v>0</v>
      </c>
      <c r="B3159" s="9">
        <v>1</v>
      </c>
      <c r="C3159" s="9">
        <v>41</v>
      </c>
      <c r="D3159" s="9">
        <v>0</v>
      </c>
      <c r="E3159" s="9">
        <v>0</v>
      </c>
      <c r="F3159" s="9">
        <v>1</v>
      </c>
      <c r="G3159" s="9">
        <v>1</v>
      </c>
      <c r="H3159" s="9">
        <v>30</v>
      </c>
      <c r="I3159" s="9">
        <v>0</v>
      </c>
      <c r="J3159" s="9">
        <v>0</v>
      </c>
      <c r="K3159" s="9">
        <v>0</v>
      </c>
      <c r="L3159" s="9">
        <v>0</v>
      </c>
      <c r="M3159" s="9">
        <v>210</v>
      </c>
      <c r="N3159" s="9">
        <v>132.5</v>
      </c>
      <c r="O3159" s="9">
        <v>85</v>
      </c>
      <c r="P3159" s="9">
        <v>28.62</v>
      </c>
      <c r="Q3159" s="9">
        <v>68</v>
      </c>
      <c r="R3159" s="9">
        <v>70</v>
      </c>
    </row>
    <row r="3160" spans="1:18" x14ac:dyDescent="0.2">
      <c r="A3160" s="9">
        <v>0</v>
      </c>
      <c r="B3160" s="9">
        <v>0</v>
      </c>
      <c r="C3160" s="9">
        <v>54</v>
      </c>
      <c r="D3160" s="9">
        <v>1</v>
      </c>
      <c r="E3160" s="9">
        <v>0</v>
      </c>
      <c r="F3160" s="9">
        <v>0</v>
      </c>
      <c r="G3160" s="9">
        <v>0</v>
      </c>
      <c r="H3160" s="9">
        <v>0</v>
      </c>
      <c r="I3160" s="9">
        <v>0</v>
      </c>
      <c r="J3160" s="9">
        <v>0</v>
      </c>
      <c r="K3160" s="9">
        <v>0</v>
      </c>
      <c r="L3160" s="9">
        <v>0</v>
      </c>
      <c r="M3160" s="9">
        <v>207</v>
      </c>
      <c r="N3160" s="9">
        <v>137.5</v>
      </c>
      <c r="O3160" s="9">
        <v>89</v>
      </c>
      <c r="P3160" s="9">
        <v>25.43</v>
      </c>
      <c r="Q3160" s="9">
        <v>63</v>
      </c>
      <c r="R3160" s="9">
        <v>72</v>
      </c>
    </row>
    <row r="3161" spans="1:18" x14ac:dyDescent="0.2">
      <c r="A3161" s="9">
        <v>0</v>
      </c>
      <c r="B3161" s="9">
        <v>1</v>
      </c>
      <c r="C3161" s="9">
        <v>43</v>
      </c>
      <c r="D3161" s="9">
        <v>0</v>
      </c>
      <c r="E3161" s="9">
        <v>1</v>
      </c>
      <c r="F3161" s="9">
        <v>0</v>
      </c>
      <c r="G3161" s="9">
        <v>0</v>
      </c>
      <c r="H3161" s="9">
        <v>0</v>
      </c>
      <c r="I3161" s="9">
        <v>0</v>
      </c>
      <c r="J3161" s="9">
        <v>0</v>
      </c>
      <c r="K3161" s="9">
        <v>1</v>
      </c>
      <c r="L3161" s="9">
        <v>0</v>
      </c>
      <c r="M3161" s="9">
        <v>285</v>
      </c>
      <c r="N3161" s="9">
        <v>129</v>
      </c>
      <c r="O3161" s="9">
        <v>95</v>
      </c>
      <c r="P3161" s="9">
        <v>26.64</v>
      </c>
      <c r="Q3161" s="9">
        <v>60</v>
      </c>
      <c r="R3161" s="9">
        <v>74</v>
      </c>
    </row>
    <row r="3162" spans="1:18" x14ac:dyDescent="0.2">
      <c r="A3162" s="9">
        <v>0</v>
      </c>
      <c r="B3162" s="9">
        <v>1</v>
      </c>
      <c r="C3162" s="9">
        <v>38</v>
      </c>
      <c r="D3162" s="9">
        <v>0</v>
      </c>
      <c r="E3162" s="9">
        <v>1</v>
      </c>
      <c r="F3162" s="9">
        <v>0</v>
      </c>
      <c r="G3162" s="9">
        <v>0</v>
      </c>
      <c r="H3162" s="9">
        <v>0</v>
      </c>
      <c r="I3162" s="9">
        <v>0</v>
      </c>
      <c r="J3162" s="9">
        <v>0</v>
      </c>
      <c r="K3162" s="9">
        <v>0</v>
      </c>
      <c r="L3162" s="9">
        <v>0</v>
      </c>
      <c r="M3162" s="9">
        <v>235</v>
      </c>
      <c r="N3162" s="9">
        <v>121</v>
      </c>
      <c r="O3162" s="9">
        <v>83</v>
      </c>
      <c r="P3162" s="9">
        <v>25.85</v>
      </c>
      <c r="Q3162" s="9">
        <v>92</v>
      </c>
      <c r="R3162" s="9">
        <v>75</v>
      </c>
    </row>
    <row r="3163" spans="1:18" x14ac:dyDescent="0.2">
      <c r="A3163" s="9">
        <v>0</v>
      </c>
      <c r="B3163" s="9">
        <v>1</v>
      </c>
      <c r="C3163" s="9">
        <v>65</v>
      </c>
      <c r="D3163" s="9">
        <v>1</v>
      </c>
      <c r="E3163" s="9">
        <v>0</v>
      </c>
      <c r="F3163" s="9">
        <v>0</v>
      </c>
      <c r="G3163" s="9">
        <v>0</v>
      </c>
      <c r="H3163" s="9">
        <v>0</v>
      </c>
      <c r="I3163" s="9">
        <v>0</v>
      </c>
      <c r="J3163" s="9">
        <v>0</v>
      </c>
      <c r="K3163" s="9">
        <v>1</v>
      </c>
      <c r="L3163" s="9">
        <v>0</v>
      </c>
      <c r="M3163" s="9">
        <v>196</v>
      </c>
      <c r="N3163" s="9">
        <v>157</v>
      </c>
      <c r="O3163" s="9">
        <v>86</v>
      </c>
      <c r="P3163" s="9">
        <v>26.36</v>
      </c>
      <c r="Q3163" s="9">
        <v>70</v>
      </c>
      <c r="R3163" s="9">
        <v>80</v>
      </c>
    </row>
    <row r="3164" spans="1:18" x14ac:dyDescent="0.2">
      <c r="A3164" s="9">
        <v>0</v>
      </c>
      <c r="B3164" s="9">
        <v>0</v>
      </c>
      <c r="C3164" s="9">
        <v>37</v>
      </c>
      <c r="D3164" s="9">
        <v>1</v>
      </c>
      <c r="E3164" s="9">
        <v>0</v>
      </c>
      <c r="F3164" s="9">
        <v>0</v>
      </c>
      <c r="G3164" s="9">
        <v>0</v>
      </c>
      <c r="H3164" s="9">
        <v>0</v>
      </c>
      <c r="I3164" s="9">
        <v>0</v>
      </c>
      <c r="J3164" s="9">
        <v>0</v>
      </c>
      <c r="K3164" s="9">
        <v>0</v>
      </c>
      <c r="L3164" s="9">
        <v>0</v>
      </c>
      <c r="M3164" s="9">
        <v>208</v>
      </c>
      <c r="N3164" s="9">
        <v>118.5</v>
      </c>
      <c r="O3164" s="9">
        <v>70</v>
      </c>
      <c r="P3164" s="9">
        <v>25.09</v>
      </c>
      <c r="Q3164" s="9">
        <v>70</v>
      </c>
      <c r="R3164" s="9">
        <v>85</v>
      </c>
    </row>
    <row r="3165" spans="1:18" x14ac:dyDescent="0.2">
      <c r="A3165" s="9">
        <v>0</v>
      </c>
      <c r="B3165" s="9">
        <v>1</v>
      </c>
      <c r="C3165" s="9">
        <v>44</v>
      </c>
      <c r="D3165" s="9">
        <v>1</v>
      </c>
      <c r="E3165" s="9">
        <v>0</v>
      </c>
      <c r="F3165" s="9">
        <v>0</v>
      </c>
      <c r="G3165" s="9">
        <v>1</v>
      </c>
      <c r="H3165" s="9">
        <v>20</v>
      </c>
      <c r="I3165" s="9">
        <v>0</v>
      </c>
      <c r="J3165" s="9">
        <v>0</v>
      </c>
      <c r="K3165" s="9">
        <v>0</v>
      </c>
      <c r="L3165" s="9">
        <v>0</v>
      </c>
      <c r="M3165" s="9">
        <v>232</v>
      </c>
      <c r="N3165" s="9">
        <v>137.5</v>
      </c>
      <c r="O3165" s="9">
        <v>87.5</v>
      </c>
      <c r="P3165" s="9">
        <v>30.03</v>
      </c>
      <c r="Q3165" s="9">
        <v>88</v>
      </c>
      <c r="R3165" s="9">
        <v>70</v>
      </c>
    </row>
    <row r="3166" spans="1:18" x14ac:dyDescent="0.2">
      <c r="A3166" s="9">
        <v>0</v>
      </c>
      <c r="B3166" s="9">
        <v>1</v>
      </c>
      <c r="C3166" s="9">
        <v>58</v>
      </c>
      <c r="D3166" s="9">
        <v>1</v>
      </c>
      <c r="E3166" s="9">
        <v>0</v>
      </c>
      <c r="F3166" s="9">
        <v>0</v>
      </c>
      <c r="G3166" s="9">
        <v>0</v>
      </c>
      <c r="H3166" s="9">
        <v>0</v>
      </c>
      <c r="I3166" s="9">
        <v>0</v>
      </c>
      <c r="J3166" s="9">
        <v>0</v>
      </c>
      <c r="K3166" s="9">
        <v>0</v>
      </c>
      <c r="L3166" s="9">
        <v>0</v>
      </c>
      <c r="M3166" s="9">
        <v>234</v>
      </c>
      <c r="N3166" s="9">
        <v>116.5</v>
      </c>
      <c r="O3166" s="9">
        <v>71</v>
      </c>
      <c r="P3166" s="9">
        <v>27.04</v>
      </c>
      <c r="Q3166" s="9">
        <v>70</v>
      </c>
      <c r="R3166" s="9">
        <v>86</v>
      </c>
    </row>
    <row r="3167" spans="1:18" x14ac:dyDescent="0.2">
      <c r="A3167" s="9">
        <v>0</v>
      </c>
      <c r="B3167" s="9">
        <v>0</v>
      </c>
      <c r="C3167" s="9">
        <v>49</v>
      </c>
      <c r="D3167" s="9">
        <v>0</v>
      </c>
      <c r="E3167" s="9">
        <v>0</v>
      </c>
      <c r="F3167" s="9">
        <v>1</v>
      </c>
      <c r="G3167" s="9">
        <v>1</v>
      </c>
      <c r="H3167" s="9">
        <v>8</v>
      </c>
      <c r="I3167" s="9">
        <v>0</v>
      </c>
      <c r="J3167" s="9">
        <v>0</v>
      </c>
      <c r="K3167" s="9">
        <v>0</v>
      </c>
      <c r="L3167" s="9">
        <v>0</v>
      </c>
      <c r="M3167" s="9">
        <v>215</v>
      </c>
      <c r="N3167" s="9">
        <v>106</v>
      </c>
      <c r="O3167" s="9">
        <v>63</v>
      </c>
      <c r="P3167" s="9">
        <v>19.22</v>
      </c>
      <c r="Q3167" s="9">
        <v>60</v>
      </c>
      <c r="R3167" s="9">
        <v>66</v>
      </c>
    </row>
    <row r="3168" spans="1:18" x14ac:dyDescent="0.2">
      <c r="A3168" s="9">
        <v>0</v>
      </c>
      <c r="B3168" s="9">
        <v>0</v>
      </c>
      <c r="C3168" s="9">
        <v>42</v>
      </c>
      <c r="D3168" s="9">
        <v>0</v>
      </c>
      <c r="E3168" s="9">
        <v>1</v>
      </c>
      <c r="F3168" s="9">
        <v>0</v>
      </c>
      <c r="G3168" s="9">
        <v>1</v>
      </c>
      <c r="H3168" s="9">
        <v>10</v>
      </c>
      <c r="I3168" s="9">
        <v>0</v>
      </c>
      <c r="J3168" s="9">
        <v>0</v>
      </c>
      <c r="K3168" s="9">
        <v>1</v>
      </c>
      <c r="L3168" s="9">
        <v>0</v>
      </c>
      <c r="M3168" s="9">
        <v>199</v>
      </c>
      <c r="N3168" s="9">
        <v>143</v>
      </c>
      <c r="O3168" s="9">
        <v>79</v>
      </c>
      <c r="P3168" s="9">
        <v>18.68</v>
      </c>
      <c r="Q3168" s="9">
        <v>92</v>
      </c>
      <c r="R3168" s="9">
        <v>76</v>
      </c>
    </row>
    <row r="3169" spans="1:18" x14ac:dyDescent="0.2">
      <c r="A3169" s="9">
        <v>1</v>
      </c>
      <c r="B3169" s="9">
        <v>0</v>
      </c>
      <c r="C3169" s="9">
        <v>44</v>
      </c>
      <c r="D3169" s="9">
        <v>0</v>
      </c>
      <c r="E3169" s="9">
        <v>0</v>
      </c>
      <c r="F3169" s="9">
        <v>1</v>
      </c>
      <c r="G3169" s="9">
        <v>0</v>
      </c>
      <c r="H3169" s="9">
        <v>0</v>
      </c>
      <c r="I3169" s="9">
        <v>0</v>
      </c>
      <c r="J3169" s="9">
        <v>0</v>
      </c>
      <c r="K3169" s="9">
        <v>0</v>
      </c>
      <c r="L3169" s="9">
        <v>0</v>
      </c>
      <c r="M3169" s="9">
        <v>180</v>
      </c>
      <c r="N3169" s="9">
        <v>110</v>
      </c>
      <c r="O3169" s="9">
        <v>70</v>
      </c>
      <c r="P3169" s="9">
        <v>23.98</v>
      </c>
      <c r="Q3169" s="9">
        <v>92</v>
      </c>
      <c r="R3169" s="9">
        <v>67</v>
      </c>
    </row>
    <row r="3170" spans="1:18" x14ac:dyDescent="0.2">
      <c r="A3170" s="9">
        <v>1</v>
      </c>
      <c r="B3170" s="9">
        <v>1</v>
      </c>
      <c r="C3170" s="9">
        <v>54</v>
      </c>
      <c r="D3170" s="9">
        <v>0</v>
      </c>
      <c r="E3170" s="9">
        <v>1</v>
      </c>
      <c r="F3170" s="9">
        <v>0</v>
      </c>
      <c r="G3170" s="9">
        <v>1</v>
      </c>
      <c r="H3170" s="9">
        <v>20</v>
      </c>
      <c r="I3170" s="9">
        <v>0</v>
      </c>
      <c r="J3170" s="9">
        <v>0</v>
      </c>
      <c r="K3170" s="9">
        <v>0</v>
      </c>
      <c r="L3170" s="9">
        <v>0</v>
      </c>
      <c r="M3170" s="9">
        <v>261</v>
      </c>
      <c r="N3170" s="9">
        <v>117</v>
      </c>
      <c r="O3170" s="9">
        <v>74</v>
      </c>
      <c r="P3170" s="9">
        <v>20.88</v>
      </c>
      <c r="Q3170" s="9">
        <v>80</v>
      </c>
      <c r="R3170" s="9">
        <v>77</v>
      </c>
    </row>
    <row r="3171" spans="1:18" x14ac:dyDescent="0.2">
      <c r="A3171" s="9">
        <v>0</v>
      </c>
      <c r="B3171" s="9">
        <v>0</v>
      </c>
      <c r="C3171" s="9">
        <v>41</v>
      </c>
      <c r="D3171" s="9">
        <v>1</v>
      </c>
      <c r="E3171" s="9">
        <v>0</v>
      </c>
      <c r="F3171" s="9">
        <v>0</v>
      </c>
      <c r="G3171" s="9">
        <v>0</v>
      </c>
      <c r="H3171" s="9">
        <v>0</v>
      </c>
      <c r="I3171" s="9">
        <v>0</v>
      </c>
      <c r="J3171" s="9">
        <v>0</v>
      </c>
      <c r="K3171" s="9">
        <v>1</v>
      </c>
      <c r="L3171" s="9">
        <v>0</v>
      </c>
      <c r="M3171" s="9">
        <v>229</v>
      </c>
      <c r="N3171" s="9">
        <v>150</v>
      </c>
      <c r="O3171" s="9">
        <v>89</v>
      </c>
      <c r="P3171" s="9">
        <v>36.07</v>
      </c>
      <c r="Q3171" s="9">
        <v>75</v>
      </c>
      <c r="R3171" s="9">
        <v>92</v>
      </c>
    </row>
    <row r="3172" spans="1:18" x14ac:dyDescent="0.2">
      <c r="A3172" s="9">
        <v>0</v>
      </c>
      <c r="B3172" s="9">
        <v>0</v>
      </c>
      <c r="C3172" s="9">
        <v>37</v>
      </c>
      <c r="D3172" s="9">
        <v>0</v>
      </c>
      <c r="E3172" s="9">
        <v>0</v>
      </c>
      <c r="F3172" s="9">
        <v>1</v>
      </c>
      <c r="G3172" s="9">
        <v>1</v>
      </c>
      <c r="H3172" s="9">
        <v>15</v>
      </c>
      <c r="I3172" s="9">
        <v>0</v>
      </c>
      <c r="J3172" s="9">
        <v>0</v>
      </c>
      <c r="K3172" s="9">
        <v>0</v>
      </c>
      <c r="L3172" s="9">
        <v>0</v>
      </c>
      <c r="M3172" s="9">
        <v>173</v>
      </c>
      <c r="N3172" s="9">
        <v>101</v>
      </c>
      <c r="O3172" s="9">
        <v>69</v>
      </c>
      <c r="P3172" s="9">
        <v>20.02</v>
      </c>
      <c r="Q3172" s="9">
        <v>63</v>
      </c>
      <c r="R3172" s="9">
        <v>73</v>
      </c>
    </row>
    <row r="3173" spans="1:18" x14ac:dyDescent="0.2">
      <c r="A3173" s="9">
        <v>1</v>
      </c>
      <c r="B3173" s="9">
        <v>1</v>
      </c>
      <c r="C3173" s="9">
        <v>45</v>
      </c>
      <c r="D3173" s="9">
        <v>1</v>
      </c>
      <c r="E3173" s="9">
        <v>0</v>
      </c>
      <c r="F3173" s="9">
        <v>0</v>
      </c>
      <c r="G3173" s="9">
        <v>1</v>
      </c>
      <c r="H3173" s="9">
        <v>20</v>
      </c>
      <c r="I3173" s="9">
        <v>0</v>
      </c>
      <c r="J3173" s="9">
        <v>0</v>
      </c>
      <c r="K3173" s="9">
        <v>0</v>
      </c>
      <c r="L3173" s="9">
        <v>0</v>
      </c>
      <c r="M3173" s="9">
        <v>241</v>
      </c>
      <c r="N3173" s="9">
        <v>129</v>
      </c>
      <c r="O3173" s="9">
        <v>80</v>
      </c>
      <c r="P3173" s="9">
        <v>27.11</v>
      </c>
      <c r="Q3173" s="9">
        <v>65</v>
      </c>
      <c r="R3173" s="9">
        <v>65</v>
      </c>
    </row>
    <row r="3174" spans="1:18" x14ac:dyDescent="0.2">
      <c r="A3174" s="9">
        <v>1</v>
      </c>
      <c r="B3174" s="9">
        <v>0</v>
      </c>
      <c r="C3174" s="9">
        <v>63</v>
      </c>
      <c r="D3174" s="9">
        <v>1</v>
      </c>
      <c r="E3174" s="9">
        <v>0</v>
      </c>
      <c r="F3174" s="9">
        <v>0</v>
      </c>
      <c r="G3174" s="9">
        <v>0</v>
      </c>
      <c r="H3174" s="9">
        <v>0</v>
      </c>
      <c r="I3174" s="9">
        <v>0</v>
      </c>
      <c r="J3174" s="9">
        <v>0</v>
      </c>
      <c r="K3174" s="9">
        <v>1</v>
      </c>
      <c r="L3174" s="9">
        <v>0</v>
      </c>
      <c r="M3174" s="9">
        <v>306</v>
      </c>
      <c r="N3174" s="9">
        <v>195</v>
      </c>
      <c r="O3174" s="9">
        <v>105</v>
      </c>
      <c r="P3174" s="9">
        <v>27.96</v>
      </c>
      <c r="Q3174" s="9">
        <v>75</v>
      </c>
      <c r="R3174" s="9">
        <v>87</v>
      </c>
    </row>
    <row r="3175" spans="1:18" x14ac:dyDescent="0.2">
      <c r="A3175" s="9">
        <v>1</v>
      </c>
      <c r="B3175" s="9">
        <v>1</v>
      </c>
      <c r="C3175" s="9">
        <v>65</v>
      </c>
      <c r="D3175" s="9">
        <v>1</v>
      </c>
      <c r="E3175" s="9">
        <v>0</v>
      </c>
      <c r="F3175" s="9">
        <v>0</v>
      </c>
      <c r="G3175" s="9">
        <v>1</v>
      </c>
      <c r="H3175" s="9">
        <v>20</v>
      </c>
      <c r="I3175" s="9">
        <v>1</v>
      </c>
      <c r="J3175" s="9">
        <v>0</v>
      </c>
      <c r="K3175" s="9">
        <v>1</v>
      </c>
      <c r="L3175" s="9">
        <v>0</v>
      </c>
      <c r="M3175" s="9">
        <v>246</v>
      </c>
      <c r="N3175" s="9">
        <v>179</v>
      </c>
      <c r="O3175" s="9">
        <v>96</v>
      </c>
      <c r="P3175" s="9">
        <v>19.34</v>
      </c>
      <c r="Q3175" s="9">
        <v>95</v>
      </c>
      <c r="R3175" s="9">
        <v>76</v>
      </c>
    </row>
    <row r="3176" spans="1:18" x14ac:dyDescent="0.2">
      <c r="A3176" s="9">
        <v>0</v>
      </c>
      <c r="B3176" s="9">
        <v>0</v>
      </c>
      <c r="C3176" s="9">
        <v>40</v>
      </c>
      <c r="D3176" s="9">
        <v>0</v>
      </c>
      <c r="E3176" s="9">
        <v>1</v>
      </c>
      <c r="F3176" s="9">
        <v>0</v>
      </c>
      <c r="G3176" s="9">
        <v>1</v>
      </c>
      <c r="H3176" s="9">
        <v>9</v>
      </c>
      <c r="I3176" s="9">
        <v>0</v>
      </c>
      <c r="J3176" s="9">
        <v>0</v>
      </c>
      <c r="K3176" s="9">
        <v>0</v>
      </c>
      <c r="L3176" s="9">
        <v>0</v>
      </c>
      <c r="M3176" s="9">
        <v>207</v>
      </c>
      <c r="N3176" s="9">
        <v>124</v>
      </c>
      <c r="O3176" s="9">
        <v>78</v>
      </c>
      <c r="P3176" s="9">
        <v>22.9</v>
      </c>
      <c r="Q3176" s="9">
        <v>46</v>
      </c>
      <c r="R3176" s="9">
        <v>66</v>
      </c>
    </row>
    <row r="3177" spans="1:18" x14ac:dyDescent="0.2">
      <c r="A3177" s="9">
        <v>0</v>
      </c>
      <c r="B3177" s="9">
        <v>0</v>
      </c>
      <c r="C3177" s="9">
        <v>46</v>
      </c>
      <c r="D3177" s="9">
        <v>1</v>
      </c>
      <c r="E3177" s="9">
        <v>0</v>
      </c>
      <c r="F3177" s="9">
        <v>0</v>
      </c>
      <c r="G3177" s="9">
        <v>0</v>
      </c>
      <c r="H3177" s="9">
        <v>0</v>
      </c>
      <c r="I3177" s="9">
        <v>0</v>
      </c>
      <c r="J3177" s="9">
        <v>0</v>
      </c>
      <c r="K3177" s="9">
        <v>0</v>
      </c>
      <c r="L3177" s="9">
        <v>0</v>
      </c>
      <c r="M3177" s="9">
        <v>222</v>
      </c>
      <c r="N3177" s="9">
        <v>116</v>
      </c>
      <c r="O3177" s="9">
        <v>80</v>
      </c>
      <c r="P3177" s="9">
        <v>24.62</v>
      </c>
      <c r="Q3177" s="9">
        <v>75</v>
      </c>
      <c r="R3177" s="9">
        <v>87</v>
      </c>
    </row>
    <row r="3178" spans="1:18" x14ac:dyDescent="0.2">
      <c r="A3178" s="9">
        <v>0</v>
      </c>
      <c r="B3178" s="9">
        <v>0</v>
      </c>
      <c r="C3178" s="9">
        <v>63</v>
      </c>
      <c r="D3178" s="9">
        <v>1</v>
      </c>
      <c r="E3178" s="9">
        <v>0</v>
      </c>
      <c r="F3178" s="9">
        <v>0</v>
      </c>
      <c r="G3178" s="9">
        <v>0</v>
      </c>
      <c r="H3178" s="9">
        <v>0</v>
      </c>
      <c r="I3178" s="9">
        <v>0</v>
      </c>
      <c r="J3178" s="9">
        <v>0</v>
      </c>
      <c r="K3178" s="9">
        <v>1</v>
      </c>
      <c r="L3178" s="9">
        <v>0</v>
      </c>
      <c r="M3178" s="9">
        <v>257</v>
      </c>
      <c r="N3178" s="9">
        <v>170</v>
      </c>
      <c r="O3178" s="9">
        <v>105</v>
      </c>
      <c r="P3178" s="9">
        <v>25.49</v>
      </c>
      <c r="Q3178" s="9">
        <v>79</v>
      </c>
      <c r="R3178" s="9">
        <v>87</v>
      </c>
    </row>
    <row r="3179" spans="1:18" x14ac:dyDescent="0.2">
      <c r="A3179" s="9">
        <v>0</v>
      </c>
      <c r="B3179" s="9">
        <v>0</v>
      </c>
      <c r="C3179" s="9">
        <v>52</v>
      </c>
      <c r="D3179" s="9">
        <v>1</v>
      </c>
      <c r="E3179" s="9">
        <v>0</v>
      </c>
      <c r="F3179" s="9">
        <v>0</v>
      </c>
      <c r="G3179" s="9">
        <v>1</v>
      </c>
      <c r="H3179" s="9">
        <v>30</v>
      </c>
      <c r="I3179" s="9">
        <v>0</v>
      </c>
      <c r="J3179" s="9">
        <v>0</v>
      </c>
      <c r="K3179" s="9">
        <v>1</v>
      </c>
      <c r="L3179" s="9">
        <v>0</v>
      </c>
      <c r="M3179" s="9">
        <v>240</v>
      </c>
      <c r="N3179" s="9">
        <v>157.5</v>
      </c>
      <c r="O3179" s="9">
        <v>105</v>
      </c>
      <c r="P3179" s="9">
        <v>29.64</v>
      </c>
      <c r="Q3179" s="9">
        <v>72</v>
      </c>
      <c r="R3179" s="9">
        <v>80</v>
      </c>
    </row>
    <row r="3180" spans="1:18" x14ac:dyDescent="0.2">
      <c r="A3180" s="9">
        <v>1</v>
      </c>
      <c r="B3180" s="9">
        <v>0</v>
      </c>
      <c r="C3180" s="9">
        <v>61</v>
      </c>
      <c r="D3180" s="9">
        <v>1</v>
      </c>
      <c r="E3180" s="9">
        <v>0</v>
      </c>
      <c r="F3180" s="9">
        <v>0</v>
      </c>
      <c r="G3180" s="9">
        <v>0</v>
      </c>
      <c r="H3180" s="9">
        <v>0</v>
      </c>
      <c r="I3180" s="9">
        <v>0</v>
      </c>
      <c r="J3180" s="9">
        <v>0</v>
      </c>
      <c r="K3180" s="9">
        <v>0</v>
      </c>
      <c r="L3180" s="9">
        <v>0</v>
      </c>
      <c r="M3180" s="9">
        <v>271</v>
      </c>
      <c r="N3180" s="9">
        <v>133</v>
      </c>
      <c r="O3180" s="9">
        <v>83</v>
      </c>
      <c r="P3180" s="9">
        <v>25.31</v>
      </c>
      <c r="Q3180" s="9">
        <v>90</v>
      </c>
      <c r="R3180" s="9">
        <v>60</v>
      </c>
    </row>
    <row r="3181" spans="1:18" x14ac:dyDescent="0.2">
      <c r="A3181" s="9">
        <v>0</v>
      </c>
      <c r="B3181" s="9">
        <v>0</v>
      </c>
      <c r="C3181" s="9">
        <v>38</v>
      </c>
      <c r="D3181" s="9">
        <v>0</v>
      </c>
      <c r="E3181" s="9">
        <v>1</v>
      </c>
      <c r="F3181" s="9">
        <v>0</v>
      </c>
      <c r="G3181" s="9">
        <v>0</v>
      </c>
      <c r="H3181" s="9">
        <v>0</v>
      </c>
      <c r="I3181" s="9">
        <v>0</v>
      </c>
      <c r="J3181" s="9">
        <v>0</v>
      </c>
      <c r="K3181" s="9">
        <v>0</v>
      </c>
      <c r="L3181" s="9">
        <v>0</v>
      </c>
      <c r="M3181" s="9">
        <v>169</v>
      </c>
      <c r="N3181" s="9">
        <v>115</v>
      </c>
      <c r="O3181" s="9">
        <v>60</v>
      </c>
      <c r="P3181" s="9">
        <v>26.87</v>
      </c>
      <c r="Q3181" s="9">
        <v>65</v>
      </c>
      <c r="R3181" s="9">
        <v>60</v>
      </c>
    </row>
    <row r="3182" spans="1:18" x14ac:dyDescent="0.2">
      <c r="A3182" s="9">
        <v>0</v>
      </c>
      <c r="B3182" s="9">
        <v>1</v>
      </c>
      <c r="C3182" s="9">
        <v>62</v>
      </c>
      <c r="D3182" s="9">
        <v>0</v>
      </c>
      <c r="E3182" s="9">
        <v>1</v>
      </c>
      <c r="F3182" s="9">
        <v>0</v>
      </c>
      <c r="G3182" s="9">
        <v>0</v>
      </c>
      <c r="H3182" s="9">
        <v>0</v>
      </c>
      <c r="I3182" s="9">
        <v>0</v>
      </c>
      <c r="J3182" s="9">
        <v>0</v>
      </c>
      <c r="K3182" s="9">
        <v>0</v>
      </c>
      <c r="L3182" s="9">
        <v>0</v>
      </c>
      <c r="M3182" s="9">
        <v>214</v>
      </c>
      <c r="N3182" s="9">
        <v>130</v>
      </c>
      <c r="O3182" s="9">
        <v>80</v>
      </c>
      <c r="P3182" s="9">
        <v>24.35</v>
      </c>
      <c r="Q3182" s="9">
        <v>75</v>
      </c>
      <c r="R3182" s="9">
        <v>77</v>
      </c>
    </row>
    <row r="3183" spans="1:18" x14ac:dyDescent="0.2">
      <c r="A3183" s="9">
        <v>0</v>
      </c>
      <c r="B3183" s="9">
        <v>0</v>
      </c>
      <c r="C3183" s="9">
        <v>42</v>
      </c>
      <c r="D3183" s="9">
        <v>0</v>
      </c>
      <c r="E3183" s="9">
        <v>1</v>
      </c>
      <c r="F3183" s="9">
        <v>0</v>
      </c>
      <c r="G3183" s="9">
        <v>0</v>
      </c>
      <c r="H3183" s="9">
        <v>0</v>
      </c>
      <c r="I3183" s="9">
        <v>0</v>
      </c>
      <c r="J3183" s="9">
        <v>0</v>
      </c>
      <c r="K3183" s="9">
        <v>1</v>
      </c>
      <c r="L3183" s="9">
        <v>0</v>
      </c>
      <c r="M3183" s="9">
        <v>236</v>
      </c>
      <c r="N3183" s="9">
        <v>160.5</v>
      </c>
      <c r="O3183" s="9">
        <v>100</v>
      </c>
      <c r="P3183" s="9">
        <v>27.01</v>
      </c>
      <c r="Q3183" s="9">
        <v>85</v>
      </c>
      <c r="R3183" s="9">
        <v>74</v>
      </c>
    </row>
    <row r="3184" spans="1:18" x14ac:dyDescent="0.2">
      <c r="A3184" s="9">
        <v>0</v>
      </c>
      <c r="B3184" s="9">
        <v>1</v>
      </c>
      <c r="C3184" s="9">
        <v>63</v>
      </c>
      <c r="D3184" s="9">
        <v>1</v>
      </c>
      <c r="E3184" s="9">
        <v>0</v>
      </c>
      <c r="F3184" s="9">
        <v>0</v>
      </c>
      <c r="G3184" s="9">
        <v>1</v>
      </c>
      <c r="H3184" s="9">
        <v>10</v>
      </c>
      <c r="I3184" s="9">
        <v>0</v>
      </c>
      <c r="J3184" s="9">
        <v>0</v>
      </c>
      <c r="K3184" s="9">
        <v>0</v>
      </c>
      <c r="L3184" s="9">
        <v>1</v>
      </c>
      <c r="M3184" s="9">
        <v>240</v>
      </c>
      <c r="N3184" s="9">
        <v>146</v>
      </c>
      <c r="O3184" s="9">
        <v>84</v>
      </c>
      <c r="P3184" s="9">
        <v>30.48</v>
      </c>
      <c r="Q3184" s="9">
        <v>75</v>
      </c>
      <c r="R3184" s="9">
        <v>120</v>
      </c>
    </row>
    <row r="3185" spans="1:18" x14ac:dyDescent="0.2">
      <c r="A3185" s="9">
        <v>0</v>
      </c>
      <c r="B3185" s="9">
        <v>0</v>
      </c>
      <c r="C3185" s="9">
        <v>38</v>
      </c>
      <c r="D3185" s="9">
        <v>0</v>
      </c>
      <c r="E3185" s="9">
        <v>1</v>
      </c>
      <c r="F3185" s="9">
        <v>0</v>
      </c>
      <c r="G3185" s="9">
        <v>0</v>
      </c>
      <c r="H3185" s="9">
        <v>0</v>
      </c>
      <c r="I3185" s="9">
        <v>0</v>
      </c>
      <c r="J3185" s="9">
        <v>0</v>
      </c>
      <c r="K3185" s="9">
        <v>0</v>
      </c>
      <c r="L3185" s="9">
        <v>0</v>
      </c>
      <c r="M3185" s="9">
        <v>216</v>
      </c>
      <c r="N3185" s="9">
        <v>142</v>
      </c>
      <c r="O3185" s="9">
        <v>72</v>
      </c>
      <c r="P3185" s="9">
        <v>22.01</v>
      </c>
      <c r="Q3185" s="9">
        <v>63</v>
      </c>
      <c r="R3185" s="9">
        <v>75</v>
      </c>
    </row>
    <row r="3186" spans="1:18" x14ac:dyDescent="0.2">
      <c r="A3186" s="9">
        <v>0</v>
      </c>
      <c r="B3186" s="9">
        <v>0</v>
      </c>
      <c r="C3186" s="9">
        <v>46</v>
      </c>
      <c r="D3186" s="9">
        <v>1</v>
      </c>
      <c r="E3186" s="9">
        <v>0</v>
      </c>
      <c r="F3186" s="9">
        <v>0</v>
      </c>
      <c r="G3186" s="9">
        <v>0</v>
      </c>
      <c r="H3186" s="9">
        <v>0</v>
      </c>
      <c r="I3186" s="9">
        <v>0</v>
      </c>
      <c r="J3186" s="9">
        <v>0</v>
      </c>
      <c r="K3186" s="9">
        <v>0</v>
      </c>
      <c r="L3186" s="9">
        <v>0</v>
      </c>
      <c r="M3186" s="9">
        <v>213</v>
      </c>
      <c r="N3186" s="9">
        <v>136</v>
      </c>
      <c r="O3186" s="9">
        <v>77</v>
      </c>
      <c r="P3186" s="9">
        <v>31.02</v>
      </c>
      <c r="Q3186" s="9">
        <v>75</v>
      </c>
      <c r="R3186" s="9">
        <v>73</v>
      </c>
    </row>
    <row r="3187" spans="1:18" x14ac:dyDescent="0.2">
      <c r="A3187" s="9">
        <v>0</v>
      </c>
      <c r="B3187" s="9">
        <v>0</v>
      </c>
      <c r="C3187" s="9">
        <v>43</v>
      </c>
      <c r="D3187" s="9">
        <v>0</v>
      </c>
      <c r="E3187" s="9">
        <v>1</v>
      </c>
      <c r="F3187" s="9">
        <v>0</v>
      </c>
      <c r="G3187" s="9">
        <v>1</v>
      </c>
      <c r="H3187" s="9">
        <v>15</v>
      </c>
      <c r="I3187" s="9">
        <v>0</v>
      </c>
      <c r="J3187" s="9">
        <v>0</v>
      </c>
      <c r="K3187" s="9">
        <v>0</v>
      </c>
      <c r="L3187" s="9">
        <v>0</v>
      </c>
      <c r="M3187" s="9">
        <v>190</v>
      </c>
      <c r="N3187" s="9">
        <v>103</v>
      </c>
      <c r="O3187" s="9">
        <v>67.5</v>
      </c>
      <c r="P3187" s="9">
        <v>24.08</v>
      </c>
      <c r="Q3187" s="9">
        <v>89</v>
      </c>
      <c r="R3187" s="9">
        <v>69</v>
      </c>
    </row>
    <row r="3188" spans="1:18" x14ac:dyDescent="0.2">
      <c r="A3188" s="9">
        <v>1</v>
      </c>
      <c r="B3188" s="9">
        <v>0</v>
      </c>
      <c r="C3188" s="9">
        <v>61</v>
      </c>
      <c r="D3188" s="9">
        <v>0</v>
      </c>
      <c r="E3188" s="9">
        <v>0</v>
      </c>
      <c r="F3188" s="9">
        <v>0</v>
      </c>
      <c r="G3188" s="9">
        <v>0</v>
      </c>
      <c r="H3188" s="9">
        <v>0</v>
      </c>
      <c r="I3188" s="9">
        <v>0</v>
      </c>
      <c r="J3188" s="9">
        <v>0</v>
      </c>
      <c r="K3188" s="9">
        <v>0</v>
      </c>
      <c r="L3188" s="9">
        <v>0</v>
      </c>
      <c r="M3188" s="9">
        <v>261</v>
      </c>
      <c r="N3188" s="9">
        <v>124</v>
      </c>
      <c r="O3188" s="9">
        <v>76.5</v>
      </c>
      <c r="P3188" s="9">
        <v>23.06</v>
      </c>
      <c r="Q3188" s="9">
        <v>55</v>
      </c>
      <c r="R3188" s="9">
        <v>83</v>
      </c>
    </row>
    <row r="3189" spans="1:18" x14ac:dyDescent="0.2">
      <c r="A3189" s="9">
        <v>0</v>
      </c>
      <c r="B3189" s="9">
        <v>0</v>
      </c>
      <c r="C3189" s="9">
        <v>51</v>
      </c>
      <c r="D3189" s="9">
        <v>1</v>
      </c>
      <c r="E3189" s="9">
        <v>0</v>
      </c>
      <c r="F3189" s="9">
        <v>0</v>
      </c>
      <c r="G3189" s="9">
        <v>1</v>
      </c>
      <c r="H3189" s="9">
        <v>9</v>
      </c>
      <c r="I3189" s="9">
        <v>0</v>
      </c>
      <c r="J3189" s="9">
        <v>0</v>
      </c>
      <c r="K3189" s="9">
        <v>0</v>
      </c>
      <c r="L3189" s="9">
        <v>0</v>
      </c>
      <c r="M3189" s="9">
        <v>340</v>
      </c>
      <c r="N3189" s="9">
        <v>152</v>
      </c>
      <c r="O3189" s="9">
        <v>76</v>
      </c>
      <c r="P3189" s="9">
        <v>25.74</v>
      </c>
      <c r="Q3189" s="9">
        <v>70</v>
      </c>
      <c r="R3189" s="9">
        <v>78</v>
      </c>
    </row>
    <row r="3190" spans="1:18" x14ac:dyDescent="0.2">
      <c r="A3190" s="9">
        <v>0</v>
      </c>
      <c r="B3190" s="9">
        <v>1</v>
      </c>
      <c r="C3190" s="9">
        <v>65</v>
      </c>
      <c r="D3190" s="9">
        <v>0</v>
      </c>
      <c r="E3190" s="9">
        <v>1</v>
      </c>
      <c r="F3190" s="9">
        <v>0</v>
      </c>
      <c r="G3190" s="9">
        <v>0</v>
      </c>
      <c r="H3190" s="9">
        <v>0</v>
      </c>
      <c r="I3190" s="9">
        <v>0</v>
      </c>
      <c r="J3190" s="9">
        <v>0</v>
      </c>
      <c r="K3190" s="9">
        <v>0</v>
      </c>
      <c r="L3190" s="9">
        <v>0</v>
      </c>
      <c r="M3190" s="9">
        <v>286</v>
      </c>
      <c r="N3190" s="9">
        <v>135</v>
      </c>
      <c r="O3190" s="9">
        <v>80</v>
      </c>
      <c r="P3190" s="9">
        <v>28.06</v>
      </c>
      <c r="Q3190" s="9">
        <v>70</v>
      </c>
      <c r="R3190" s="9">
        <v>116</v>
      </c>
    </row>
    <row r="3191" spans="1:18" x14ac:dyDescent="0.2">
      <c r="A3191" s="9">
        <v>0</v>
      </c>
      <c r="B3191" s="9">
        <v>1</v>
      </c>
      <c r="C3191" s="9">
        <v>50</v>
      </c>
      <c r="D3191" s="9">
        <v>1</v>
      </c>
      <c r="E3191" s="9">
        <v>0</v>
      </c>
      <c r="F3191" s="9">
        <v>0</v>
      </c>
      <c r="G3191" s="9">
        <v>0</v>
      </c>
      <c r="H3191" s="9">
        <v>0</v>
      </c>
      <c r="I3191" s="9">
        <v>0</v>
      </c>
      <c r="J3191" s="9">
        <v>0</v>
      </c>
      <c r="K3191" s="9">
        <v>0</v>
      </c>
      <c r="L3191" s="9">
        <v>0</v>
      </c>
      <c r="M3191" s="9">
        <v>282</v>
      </c>
      <c r="N3191" s="9">
        <v>126.5</v>
      </c>
      <c r="O3191" s="9">
        <v>88</v>
      </c>
      <c r="P3191" s="9">
        <v>27.3</v>
      </c>
      <c r="Q3191" s="9">
        <v>85</v>
      </c>
      <c r="R3191" s="9">
        <v>87</v>
      </c>
    </row>
    <row r="3192" spans="1:18" x14ac:dyDescent="0.2">
      <c r="A3192" s="9">
        <v>0</v>
      </c>
      <c r="B3192" s="9">
        <v>1</v>
      </c>
      <c r="C3192" s="9">
        <v>42</v>
      </c>
      <c r="D3192" s="9">
        <v>0</v>
      </c>
      <c r="E3192" s="9">
        <v>1</v>
      </c>
      <c r="F3192" s="9">
        <v>0</v>
      </c>
      <c r="G3192" s="9">
        <v>1</v>
      </c>
      <c r="H3192" s="9">
        <v>40</v>
      </c>
      <c r="I3192" s="9">
        <v>0</v>
      </c>
      <c r="J3192" s="9">
        <v>0</v>
      </c>
      <c r="K3192" s="9">
        <v>0</v>
      </c>
      <c r="L3192" s="9">
        <v>0</v>
      </c>
      <c r="M3192" s="9">
        <v>245</v>
      </c>
      <c r="N3192" s="9">
        <v>105</v>
      </c>
      <c r="O3192" s="9">
        <v>70</v>
      </c>
      <c r="P3192" s="9">
        <v>22.41</v>
      </c>
      <c r="Q3192" s="9">
        <v>65</v>
      </c>
      <c r="R3192" s="9">
        <v>69</v>
      </c>
    </row>
    <row r="3193" spans="1:18" x14ac:dyDescent="0.2">
      <c r="A3193" s="9">
        <v>0</v>
      </c>
      <c r="B3193" s="9">
        <v>1</v>
      </c>
      <c r="C3193" s="9">
        <v>48</v>
      </c>
      <c r="D3193" s="9">
        <v>0</v>
      </c>
      <c r="E3193" s="9">
        <v>1</v>
      </c>
      <c r="F3193" s="9">
        <v>0</v>
      </c>
      <c r="G3193" s="9">
        <v>1</v>
      </c>
      <c r="H3193" s="9">
        <v>43</v>
      </c>
      <c r="I3193" s="9">
        <v>0</v>
      </c>
      <c r="J3193" s="9">
        <v>0</v>
      </c>
      <c r="K3193" s="9">
        <v>1</v>
      </c>
      <c r="L3193" s="9">
        <v>0</v>
      </c>
      <c r="M3193" s="9">
        <v>209</v>
      </c>
      <c r="N3193" s="9">
        <v>144</v>
      </c>
      <c r="O3193" s="9">
        <v>88</v>
      </c>
      <c r="P3193" s="9">
        <v>29.11</v>
      </c>
      <c r="Q3193" s="9">
        <v>84</v>
      </c>
      <c r="R3193" s="9">
        <v>60</v>
      </c>
    </row>
    <row r="3194" spans="1:18" x14ac:dyDescent="0.2">
      <c r="A3194" s="9">
        <v>1</v>
      </c>
      <c r="B3194" s="9">
        <v>1</v>
      </c>
      <c r="C3194" s="9">
        <v>48</v>
      </c>
      <c r="D3194" s="9">
        <v>0</v>
      </c>
      <c r="E3194" s="9">
        <v>1</v>
      </c>
      <c r="F3194" s="9">
        <v>0</v>
      </c>
      <c r="G3194" s="9">
        <v>0</v>
      </c>
      <c r="H3194" s="9">
        <v>0</v>
      </c>
      <c r="I3194" s="9">
        <v>0</v>
      </c>
      <c r="J3194" s="9">
        <v>0</v>
      </c>
      <c r="K3194" s="9">
        <v>0</v>
      </c>
      <c r="L3194" s="9">
        <v>0</v>
      </c>
      <c r="M3194" s="9">
        <v>193</v>
      </c>
      <c r="N3194" s="9">
        <v>141</v>
      </c>
      <c r="O3194" s="9">
        <v>95</v>
      </c>
      <c r="P3194" s="9">
        <v>27.89</v>
      </c>
      <c r="Q3194" s="9">
        <v>75</v>
      </c>
      <c r="R3194" s="9">
        <v>84</v>
      </c>
    </row>
    <row r="3195" spans="1:18" x14ac:dyDescent="0.2">
      <c r="A3195" s="9">
        <v>1</v>
      </c>
      <c r="B3195" s="9">
        <v>0</v>
      </c>
      <c r="C3195" s="9">
        <v>56</v>
      </c>
      <c r="D3195" s="9">
        <v>0</v>
      </c>
      <c r="E3195" s="9">
        <v>0</v>
      </c>
      <c r="F3195" s="9">
        <v>1</v>
      </c>
      <c r="G3195" s="9">
        <v>1</v>
      </c>
      <c r="H3195" s="9">
        <v>5</v>
      </c>
      <c r="I3195" s="9">
        <v>0</v>
      </c>
      <c r="J3195" s="9">
        <v>0</v>
      </c>
      <c r="K3195" s="9">
        <v>0</v>
      </c>
      <c r="L3195" s="9">
        <v>0</v>
      </c>
      <c r="M3195" s="9">
        <v>230</v>
      </c>
      <c r="N3195" s="9">
        <v>123</v>
      </c>
      <c r="O3195" s="9">
        <v>78.5</v>
      </c>
      <c r="P3195" s="9">
        <v>24.71</v>
      </c>
      <c r="Q3195" s="9">
        <v>76</v>
      </c>
      <c r="R3195" s="9">
        <v>87</v>
      </c>
    </row>
    <row r="3196" spans="1:18" x14ac:dyDescent="0.2">
      <c r="A3196" s="9">
        <v>0</v>
      </c>
      <c r="B3196" s="9">
        <v>0</v>
      </c>
      <c r="C3196" s="9">
        <v>59</v>
      </c>
      <c r="D3196" s="9">
        <v>0</v>
      </c>
      <c r="E3196" s="9">
        <v>0</v>
      </c>
      <c r="F3196" s="9">
        <v>1</v>
      </c>
      <c r="G3196" s="9">
        <v>1</v>
      </c>
      <c r="H3196" s="9">
        <v>20</v>
      </c>
      <c r="I3196" s="9">
        <v>0</v>
      </c>
      <c r="J3196" s="9">
        <v>0</v>
      </c>
      <c r="K3196" s="9">
        <v>0</v>
      </c>
      <c r="L3196" s="9">
        <v>0</v>
      </c>
      <c r="M3196" s="9">
        <v>251</v>
      </c>
      <c r="N3196" s="9">
        <v>125</v>
      </c>
      <c r="O3196" s="9">
        <v>80</v>
      </c>
      <c r="P3196" s="9">
        <v>22.18</v>
      </c>
      <c r="Q3196" s="9">
        <v>70</v>
      </c>
      <c r="R3196" s="9">
        <v>70</v>
      </c>
    </row>
    <row r="3197" spans="1:18" x14ac:dyDescent="0.2">
      <c r="A3197" s="9">
        <v>0</v>
      </c>
      <c r="B3197" s="9">
        <v>0</v>
      </c>
      <c r="C3197" s="9">
        <v>63</v>
      </c>
      <c r="D3197" s="9">
        <v>1</v>
      </c>
      <c r="E3197" s="9">
        <v>0</v>
      </c>
      <c r="F3197" s="9">
        <v>0</v>
      </c>
      <c r="G3197" s="9">
        <v>0</v>
      </c>
      <c r="H3197" s="9">
        <v>0</v>
      </c>
      <c r="I3197" s="9">
        <v>0</v>
      </c>
      <c r="J3197" s="9">
        <v>0</v>
      </c>
      <c r="K3197" s="9">
        <v>1</v>
      </c>
      <c r="L3197" s="9">
        <v>0</v>
      </c>
      <c r="M3197" s="9">
        <v>266</v>
      </c>
      <c r="N3197" s="9">
        <v>167</v>
      </c>
      <c r="O3197" s="9">
        <v>94</v>
      </c>
      <c r="P3197" s="9">
        <v>25.23</v>
      </c>
      <c r="Q3197" s="9">
        <v>95</v>
      </c>
      <c r="R3197" s="9">
        <v>94</v>
      </c>
    </row>
    <row r="3198" spans="1:18" x14ac:dyDescent="0.2">
      <c r="A3198" s="9">
        <v>0</v>
      </c>
      <c r="B3198" s="9">
        <v>0</v>
      </c>
      <c r="C3198" s="9">
        <v>52</v>
      </c>
      <c r="D3198" s="9">
        <v>1</v>
      </c>
      <c r="E3198" s="9">
        <v>0</v>
      </c>
      <c r="F3198" s="9">
        <v>0</v>
      </c>
      <c r="G3198" s="9">
        <v>0</v>
      </c>
      <c r="H3198" s="9">
        <v>0</v>
      </c>
      <c r="I3198" s="9">
        <v>0</v>
      </c>
      <c r="J3198" s="9">
        <v>0</v>
      </c>
      <c r="K3198" s="9">
        <v>0</v>
      </c>
      <c r="L3198" s="9">
        <v>0</v>
      </c>
      <c r="M3198" s="9">
        <v>265</v>
      </c>
      <c r="N3198" s="9">
        <v>137.5</v>
      </c>
      <c r="O3198" s="9">
        <v>84.5</v>
      </c>
      <c r="P3198" s="9">
        <v>26.91</v>
      </c>
      <c r="Q3198" s="9">
        <v>72</v>
      </c>
      <c r="R3198" s="9">
        <v>86</v>
      </c>
    </row>
    <row r="3199" spans="1:18" x14ac:dyDescent="0.2">
      <c r="A3199" s="9">
        <v>0</v>
      </c>
      <c r="B3199" s="9">
        <v>1</v>
      </c>
      <c r="C3199" s="9">
        <v>48</v>
      </c>
      <c r="D3199" s="9">
        <v>1</v>
      </c>
      <c r="E3199" s="9">
        <v>0</v>
      </c>
      <c r="F3199" s="9">
        <v>0</v>
      </c>
      <c r="G3199" s="9">
        <v>0</v>
      </c>
      <c r="H3199" s="9">
        <v>0</v>
      </c>
      <c r="I3199" s="9">
        <v>0</v>
      </c>
      <c r="J3199" s="9">
        <v>0</v>
      </c>
      <c r="K3199" s="9">
        <v>0</v>
      </c>
      <c r="L3199" s="9">
        <v>0</v>
      </c>
      <c r="M3199" s="9">
        <v>204</v>
      </c>
      <c r="N3199" s="9">
        <v>125</v>
      </c>
      <c r="O3199" s="9">
        <v>84.5</v>
      </c>
      <c r="P3199" s="9">
        <v>22.37</v>
      </c>
      <c r="Q3199" s="9">
        <v>65</v>
      </c>
      <c r="R3199" s="9">
        <v>75</v>
      </c>
    </row>
    <row r="3200" spans="1:18" x14ac:dyDescent="0.2">
      <c r="A3200" s="9">
        <v>1</v>
      </c>
      <c r="B3200" s="9">
        <v>1</v>
      </c>
      <c r="C3200" s="9">
        <v>60</v>
      </c>
      <c r="D3200" s="9">
        <v>1</v>
      </c>
      <c r="E3200" s="9">
        <v>0</v>
      </c>
      <c r="F3200" s="9">
        <v>0</v>
      </c>
      <c r="G3200" s="9">
        <v>0</v>
      </c>
      <c r="H3200" s="9">
        <v>0</v>
      </c>
      <c r="I3200" s="9">
        <v>0</v>
      </c>
      <c r="J3200" s="9">
        <v>0</v>
      </c>
      <c r="K3200" s="9">
        <v>0</v>
      </c>
      <c r="L3200" s="9">
        <v>0</v>
      </c>
      <c r="M3200" s="9">
        <v>252</v>
      </c>
      <c r="N3200" s="9">
        <v>128</v>
      </c>
      <c r="O3200" s="9">
        <v>82</v>
      </c>
      <c r="P3200" s="9">
        <v>21.18</v>
      </c>
      <c r="Q3200" s="9">
        <v>75</v>
      </c>
      <c r="R3200" s="9">
        <v>70</v>
      </c>
    </row>
    <row r="3201" spans="1:18" x14ac:dyDescent="0.2">
      <c r="A3201" s="9">
        <v>1</v>
      </c>
      <c r="B3201" s="9">
        <v>1</v>
      </c>
      <c r="C3201" s="9">
        <v>50</v>
      </c>
      <c r="D3201" s="9">
        <v>1</v>
      </c>
      <c r="E3201" s="9">
        <v>0</v>
      </c>
      <c r="F3201" s="9">
        <v>0</v>
      </c>
      <c r="G3201" s="9">
        <v>0</v>
      </c>
      <c r="H3201" s="9">
        <v>0</v>
      </c>
      <c r="I3201" s="9">
        <v>0</v>
      </c>
      <c r="J3201" s="9">
        <v>0</v>
      </c>
      <c r="K3201" s="9">
        <v>0</v>
      </c>
      <c r="L3201" s="9">
        <v>0</v>
      </c>
      <c r="M3201" s="9">
        <v>260</v>
      </c>
      <c r="N3201" s="9">
        <v>119</v>
      </c>
      <c r="O3201" s="9">
        <v>74</v>
      </c>
      <c r="P3201" s="9">
        <v>21.85</v>
      </c>
      <c r="Q3201" s="9">
        <v>80</v>
      </c>
      <c r="R3201" s="9">
        <v>72</v>
      </c>
    </row>
    <row r="3202" spans="1:18" x14ac:dyDescent="0.2">
      <c r="A3202" s="9">
        <v>0</v>
      </c>
      <c r="B3202" s="9">
        <v>1</v>
      </c>
      <c r="C3202" s="9">
        <v>53</v>
      </c>
      <c r="D3202" s="9">
        <v>0</v>
      </c>
      <c r="E3202" s="9">
        <v>0</v>
      </c>
      <c r="F3202" s="9">
        <v>1</v>
      </c>
      <c r="G3202" s="9">
        <v>0</v>
      </c>
      <c r="H3202" s="9">
        <v>0</v>
      </c>
      <c r="I3202" s="9">
        <v>0</v>
      </c>
      <c r="J3202" s="9">
        <v>0</v>
      </c>
      <c r="K3202" s="9">
        <v>1</v>
      </c>
      <c r="L3202" s="9">
        <v>0</v>
      </c>
      <c r="M3202" s="9">
        <v>289</v>
      </c>
      <c r="N3202" s="9">
        <v>188</v>
      </c>
      <c r="O3202" s="9">
        <v>110</v>
      </c>
      <c r="P3202" s="9">
        <v>26.7</v>
      </c>
      <c r="Q3202" s="9">
        <v>70</v>
      </c>
      <c r="R3202" s="9">
        <v>63</v>
      </c>
    </row>
    <row r="3203" spans="1:18" x14ac:dyDescent="0.2">
      <c r="A3203" s="9">
        <v>1</v>
      </c>
      <c r="B3203" s="9">
        <v>1</v>
      </c>
      <c r="C3203" s="9">
        <v>56</v>
      </c>
      <c r="D3203" s="9">
        <v>0</v>
      </c>
      <c r="E3203" s="9">
        <v>0</v>
      </c>
      <c r="F3203" s="9">
        <v>0</v>
      </c>
      <c r="G3203" s="9">
        <v>0</v>
      </c>
      <c r="H3203" s="9">
        <v>0</v>
      </c>
      <c r="I3203" s="9">
        <v>1</v>
      </c>
      <c r="J3203" s="9">
        <v>0</v>
      </c>
      <c r="K3203" s="9">
        <v>1</v>
      </c>
      <c r="L3203" s="9">
        <v>0</v>
      </c>
      <c r="M3203" s="9">
        <v>287</v>
      </c>
      <c r="N3203" s="9">
        <v>149</v>
      </c>
      <c r="O3203" s="9">
        <v>98</v>
      </c>
      <c r="P3203" s="9">
        <v>21.68</v>
      </c>
      <c r="Q3203" s="9">
        <v>90</v>
      </c>
      <c r="R3203" s="9">
        <v>75</v>
      </c>
    </row>
    <row r="3204" spans="1:18" x14ac:dyDescent="0.2">
      <c r="A3204" s="9">
        <v>0</v>
      </c>
      <c r="B3204" s="9">
        <v>1</v>
      </c>
      <c r="C3204" s="9">
        <v>47</v>
      </c>
      <c r="D3204" s="9">
        <v>0</v>
      </c>
      <c r="E3204" s="9">
        <v>1</v>
      </c>
      <c r="F3204" s="9">
        <v>0</v>
      </c>
      <c r="G3204" s="9">
        <v>1</v>
      </c>
      <c r="H3204" s="9">
        <v>3</v>
      </c>
      <c r="I3204" s="9">
        <v>0</v>
      </c>
      <c r="J3204" s="9">
        <v>0</v>
      </c>
      <c r="K3204" s="9">
        <v>0</v>
      </c>
      <c r="L3204" s="9">
        <v>0</v>
      </c>
      <c r="M3204" s="9">
        <v>198</v>
      </c>
      <c r="N3204" s="9">
        <v>120</v>
      </c>
      <c r="O3204" s="9">
        <v>80</v>
      </c>
      <c r="P3204" s="9">
        <v>25.23</v>
      </c>
      <c r="Q3204" s="9">
        <v>75</v>
      </c>
      <c r="R3204" s="9">
        <v>76</v>
      </c>
    </row>
    <row r="3205" spans="1:18" x14ac:dyDescent="0.2">
      <c r="A3205" s="9">
        <v>0</v>
      </c>
      <c r="B3205" s="9">
        <v>1</v>
      </c>
      <c r="C3205" s="9">
        <v>45</v>
      </c>
      <c r="D3205" s="9">
        <v>0</v>
      </c>
      <c r="E3205" s="9">
        <v>0</v>
      </c>
      <c r="F3205" s="9">
        <v>0</v>
      </c>
      <c r="G3205" s="9">
        <v>1</v>
      </c>
      <c r="H3205" s="9">
        <v>43</v>
      </c>
      <c r="I3205" s="9">
        <v>0</v>
      </c>
      <c r="J3205" s="9">
        <v>0</v>
      </c>
      <c r="K3205" s="9">
        <v>0</v>
      </c>
      <c r="L3205" s="9">
        <v>0</v>
      </c>
      <c r="M3205" s="9">
        <v>216</v>
      </c>
      <c r="N3205" s="9">
        <v>137.5</v>
      </c>
      <c r="O3205" s="9">
        <v>85</v>
      </c>
      <c r="P3205" s="9">
        <v>24.24</v>
      </c>
      <c r="Q3205" s="9">
        <v>83</v>
      </c>
      <c r="R3205" s="9">
        <v>105</v>
      </c>
    </row>
    <row r="3206" spans="1:18" x14ac:dyDescent="0.2">
      <c r="A3206" s="9">
        <v>1</v>
      </c>
      <c r="B3206" s="9">
        <v>1</v>
      </c>
      <c r="C3206" s="9">
        <v>58</v>
      </c>
      <c r="D3206" s="9">
        <v>1</v>
      </c>
      <c r="E3206" s="9">
        <v>0</v>
      </c>
      <c r="F3206" s="9">
        <v>0</v>
      </c>
      <c r="G3206" s="9">
        <v>0</v>
      </c>
      <c r="H3206" s="9">
        <v>0</v>
      </c>
      <c r="I3206" s="9">
        <v>0</v>
      </c>
      <c r="J3206" s="9">
        <v>0</v>
      </c>
      <c r="K3206" s="9">
        <v>0</v>
      </c>
      <c r="L3206" s="9">
        <v>0</v>
      </c>
      <c r="M3206" s="9">
        <v>233</v>
      </c>
      <c r="N3206" s="9">
        <v>125.5</v>
      </c>
      <c r="O3206" s="9">
        <v>84</v>
      </c>
      <c r="P3206" s="9">
        <v>26.05</v>
      </c>
      <c r="Q3206" s="9">
        <v>67</v>
      </c>
      <c r="R3206" s="9">
        <v>76</v>
      </c>
    </row>
    <row r="3207" spans="1:18" x14ac:dyDescent="0.2">
      <c r="A3207" s="9">
        <v>0</v>
      </c>
      <c r="B3207" s="9">
        <v>1</v>
      </c>
      <c r="C3207" s="9">
        <v>43</v>
      </c>
      <c r="D3207" s="9">
        <v>0</v>
      </c>
      <c r="E3207" s="9">
        <v>0</v>
      </c>
      <c r="F3207" s="9">
        <v>0</v>
      </c>
      <c r="G3207" s="9">
        <v>1</v>
      </c>
      <c r="H3207" s="9">
        <v>20</v>
      </c>
      <c r="I3207" s="9">
        <v>0</v>
      </c>
      <c r="J3207" s="9">
        <v>0</v>
      </c>
      <c r="K3207" s="9">
        <v>0</v>
      </c>
      <c r="L3207" s="9">
        <v>0</v>
      </c>
      <c r="M3207" s="9">
        <v>187</v>
      </c>
      <c r="N3207" s="9">
        <v>129.5</v>
      </c>
      <c r="O3207" s="9">
        <v>88</v>
      </c>
      <c r="P3207" s="9">
        <v>25.62</v>
      </c>
      <c r="Q3207" s="9">
        <v>80</v>
      </c>
      <c r="R3207" s="9">
        <v>75</v>
      </c>
    </row>
    <row r="3208" spans="1:18" x14ac:dyDescent="0.2">
      <c r="A3208" s="9">
        <v>0</v>
      </c>
      <c r="B3208" s="9">
        <v>0</v>
      </c>
      <c r="C3208" s="9">
        <v>51</v>
      </c>
      <c r="D3208" s="9">
        <v>0</v>
      </c>
      <c r="E3208" s="9">
        <v>0</v>
      </c>
      <c r="F3208" s="9">
        <v>1</v>
      </c>
      <c r="G3208" s="9">
        <v>1</v>
      </c>
      <c r="H3208" s="9">
        <v>20</v>
      </c>
      <c r="I3208" s="9">
        <v>0</v>
      </c>
      <c r="J3208" s="9">
        <v>0</v>
      </c>
      <c r="K3208" s="9">
        <v>1</v>
      </c>
      <c r="L3208" s="9">
        <v>0</v>
      </c>
      <c r="M3208" s="9">
        <v>251</v>
      </c>
      <c r="N3208" s="9">
        <v>140</v>
      </c>
      <c r="O3208" s="9">
        <v>80</v>
      </c>
      <c r="P3208" s="9">
        <v>25.6</v>
      </c>
      <c r="Q3208" s="9">
        <v>75</v>
      </c>
      <c r="R3208" s="9">
        <v>78</v>
      </c>
    </row>
    <row r="3209" spans="1:18" x14ac:dyDescent="0.2">
      <c r="A3209" s="9">
        <v>0</v>
      </c>
      <c r="B3209" s="9">
        <v>0</v>
      </c>
      <c r="C3209" s="9">
        <v>56</v>
      </c>
      <c r="D3209" s="9">
        <v>1</v>
      </c>
      <c r="E3209" s="9">
        <v>0</v>
      </c>
      <c r="F3209" s="9">
        <v>0</v>
      </c>
      <c r="G3209" s="9">
        <v>1</v>
      </c>
      <c r="H3209" s="9">
        <v>3</v>
      </c>
      <c r="I3209" s="9">
        <v>0</v>
      </c>
      <c r="J3209" s="9">
        <v>0</v>
      </c>
      <c r="K3209" s="9">
        <v>1</v>
      </c>
      <c r="L3209" s="9">
        <v>0</v>
      </c>
      <c r="M3209" s="9">
        <v>268</v>
      </c>
      <c r="N3209" s="9">
        <v>170</v>
      </c>
      <c r="O3209" s="9">
        <v>102</v>
      </c>
      <c r="P3209" s="9">
        <v>22.89</v>
      </c>
      <c r="Q3209" s="9">
        <v>57</v>
      </c>
      <c r="R3209" s="9">
        <v>78</v>
      </c>
    </row>
    <row r="3210" spans="1:18" x14ac:dyDescent="0.2">
      <c r="A3210" s="9">
        <v>0</v>
      </c>
      <c r="B3210" s="9">
        <v>1</v>
      </c>
      <c r="C3210" s="9">
        <v>58</v>
      </c>
      <c r="D3210" s="9">
        <v>0</v>
      </c>
      <c r="E3210" s="9">
        <v>0</v>
      </c>
      <c r="F3210" s="9">
        <v>1</v>
      </c>
      <c r="G3210" s="9">
        <v>0</v>
      </c>
      <c r="H3210" s="9">
        <v>0</v>
      </c>
      <c r="I3210" s="9">
        <v>0</v>
      </c>
      <c r="J3210" s="9">
        <v>0</v>
      </c>
      <c r="K3210" s="9">
        <v>1</v>
      </c>
      <c r="L3210" s="9">
        <v>0</v>
      </c>
      <c r="M3210" s="9">
        <v>187</v>
      </c>
      <c r="N3210" s="9">
        <v>141</v>
      </c>
      <c r="O3210" s="9">
        <v>81</v>
      </c>
      <c r="P3210" s="9">
        <v>24.96</v>
      </c>
      <c r="Q3210" s="9">
        <v>80</v>
      </c>
      <c r="R3210" s="9">
        <v>81</v>
      </c>
    </row>
    <row r="3211" spans="1:18" x14ac:dyDescent="0.2">
      <c r="A3211" s="9">
        <v>1</v>
      </c>
      <c r="B3211" s="9">
        <v>1</v>
      </c>
      <c r="C3211" s="9">
        <v>68</v>
      </c>
      <c r="D3211" s="9">
        <v>1</v>
      </c>
      <c r="E3211" s="9">
        <v>0</v>
      </c>
      <c r="F3211" s="9">
        <v>0</v>
      </c>
      <c r="G3211" s="9">
        <v>0</v>
      </c>
      <c r="H3211" s="9">
        <v>0</v>
      </c>
      <c r="I3211" s="9">
        <v>0</v>
      </c>
      <c r="J3211" s="9">
        <v>0</v>
      </c>
      <c r="K3211" s="9">
        <v>1</v>
      </c>
      <c r="L3211" s="9">
        <v>0</v>
      </c>
      <c r="M3211" s="9">
        <v>176</v>
      </c>
      <c r="N3211" s="9">
        <v>168</v>
      </c>
      <c r="O3211" s="9">
        <v>97</v>
      </c>
      <c r="P3211" s="9">
        <v>23.14</v>
      </c>
      <c r="Q3211" s="9">
        <v>60</v>
      </c>
      <c r="R3211" s="9">
        <v>79</v>
      </c>
    </row>
    <row r="3212" spans="1:18" x14ac:dyDescent="0.2">
      <c r="A3212" s="9">
        <v>1</v>
      </c>
      <c r="B3212" s="9">
        <v>1</v>
      </c>
      <c r="C3212" s="9">
        <v>50</v>
      </c>
      <c r="D3212" s="9">
        <v>1</v>
      </c>
      <c r="E3212" s="9">
        <v>0</v>
      </c>
      <c r="F3212" s="9">
        <v>0</v>
      </c>
      <c r="G3212" s="9">
        <v>1</v>
      </c>
      <c r="H3212" s="9">
        <v>1</v>
      </c>
      <c r="I3212" s="9">
        <v>0</v>
      </c>
      <c r="J3212" s="9">
        <v>0</v>
      </c>
      <c r="K3212" s="9">
        <v>1</v>
      </c>
      <c r="L3212" s="9">
        <v>0</v>
      </c>
      <c r="M3212" s="9">
        <v>313</v>
      </c>
      <c r="N3212" s="9">
        <v>179</v>
      </c>
      <c r="O3212" s="9">
        <v>92</v>
      </c>
      <c r="P3212" s="9">
        <v>25.97</v>
      </c>
      <c r="Q3212" s="9">
        <v>66</v>
      </c>
      <c r="R3212" s="9">
        <v>86</v>
      </c>
    </row>
    <row r="3213" spans="1:18" x14ac:dyDescent="0.2">
      <c r="A3213" s="9">
        <v>0</v>
      </c>
      <c r="B3213" s="9">
        <v>1</v>
      </c>
      <c r="C3213" s="9">
        <v>51</v>
      </c>
      <c r="D3213" s="9">
        <v>0</v>
      </c>
      <c r="E3213" s="9">
        <v>0</v>
      </c>
      <c r="F3213" s="9">
        <v>1</v>
      </c>
      <c r="G3213" s="9">
        <v>1</v>
      </c>
      <c r="H3213" s="9">
        <v>43</v>
      </c>
      <c r="I3213" s="9">
        <v>0</v>
      </c>
      <c r="J3213" s="9">
        <v>0</v>
      </c>
      <c r="K3213" s="9">
        <v>0</v>
      </c>
      <c r="L3213" s="9">
        <v>0</v>
      </c>
      <c r="M3213" s="9">
        <v>207</v>
      </c>
      <c r="N3213" s="9">
        <v>126.5</v>
      </c>
      <c r="O3213" s="9">
        <v>80</v>
      </c>
      <c r="P3213" s="9">
        <v>19.71</v>
      </c>
      <c r="Q3213" s="9">
        <v>65</v>
      </c>
      <c r="R3213" s="9">
        <v>68</v>
      </c>
    </row>
    <row r="3214" spans="1:18" x14ac:dyDescent="0.2">
      <c r="A3214" s="9">
        <v>0</v>
      </c>
      <c r="B3214" s="9">
        <v>0</v>
      </c>
      <c r="C3214" s="9">
        <v>48</v>
      </c>
      <c r="D3214" s="9">
        <v>0</v>
      </c>
      <c r="E3214" s="9">
        <v>1</v>
      </c>
      <c r="F3214" s="9">
        <v>0</v>
      </c>
      <c r="G3214" s="9">
        <v>1</v>
      </c>
      <c r="H3214" s="9">
        <v>20</v>
      </c>
      <c r="I3214" s="9">
        <v>0</v>
      </c>
      <c r="J3214" s="9">
        <v>0</v>
      </c>
      <c r="K3214" s="9">
        <v>0</v>
      </c>
      <c r="L3214" s="9">
        <v>0</v>
      </c>
      <c r="M3214" s="9">
        <v>248</v>
      </c>
      <c r="N3214" s="9">
        <v>131</v>
      </c>
      <c r="O3214" s="9">
        <v>72</v>
      </c>
      <c r="P3214" s="9">
        <v>22</v>
      </c>
      <c r="Q3214" s="9">
        <v>84</v>
      </c>
      <c r="R3214" s="9">
        <v>86</v>
      </c>
    </row>
    <row r="3215" spans="1:18" x14ac:dyDescent="0.2">
      <c r="A3215" s="9">
        <v>0</v>
      </c>
      <c r="B3215" s="9">
        <v>0</v>
      </c>
      <c r="C3215" s="9">
        <v>44</v>
      </c>
      <c r="D3215" s="9">
        <v>1</v>
      </c>
      <c r="E3215" s="9">
        <v>0</v>
      </c>
      <c r="F3215" s="9">
        <v>0</v>
      </c>
      <c r="G3215" s="9">
        <v>1</v>
      </c>
      <c r="H3215" s="9">
        <v>15</v>
      </c>
      <c r="I3215" s="9">
        <v>0</v>
      </c>
      <c r="J3215" s="9">
        <v>0</v>
      </c>
      <c r="K3215" s="9">
        <v>0</v>
      </c>
      <c r="L3215" s="9">
        <v>0</v>
      </c>
      <c r="M3215" s="9">
        <v>210</v>
      </c>
      <c r="N3215" s="9">
        <v>126.5</v>
      </c>
      <c r="O3215" s="9">
        <v>87</v>
      </c>
      <c r="P3215" s="9">
        <v>19.16</v>
      </c>
      <c r="Q3215" s="9">
        <v>86</v>
      </c>
      <c r="R3215" s="9">
        <v>78</v>
      </c>
    </row>
    <row r="3216" spans="1:18" x14ac:dyDescent="0.2">
      <c r="A3216" s="9">
        <v>0</v>
      </c>
      <c r="B3216" s="9">
        <v>0</v>
      </c>
      <c r="C3216" s="9">
        <v>52</v>
      </c>
      <c r="D3216" s="9">
        <v>0</v>
      </c>
      <c r="E3216" s="9">
        <v>1</v>
      </c>
      <c r="F3216" s="9">
        <v>0</v>
      </c>
      <c r="G3216" s="9">
        <v>0</v>
      </c>
      <c r="H3216" s="9">
        <v>0</v>
      </c>
      <c r="I3216" s="9">
        <v>0</v>
      </c>
      <c r="J3216" s="9">
        <v>0</v>
      </c>
      <c r="K3216" s="9">
        <v>0</v>
      </c>
      <c r="L3216" s="9">
        <v>0</v>
      </c>
      <c r="M3216" s="9">
        <v>269</v>
      </c>
      <c r="N3216" s="9">
        <v>133.5</v>
      </c>
      <c r="O3216" s="9">
        <v>83</v>
      </c>
      <c r="P3216" s="9">
        <v>21.47</v>
      </c>
      <c r="Q3216" s="9">
        <v>80</v>
      </c>
      <c r="R3216" s="9">
        <v>107</v>
      </c>
    </row>
    <row r="3217" spans="1:18" x14ac:dyDescent="0.2">
      <c r="A3217" s="9"/>
      <c r="B3217" s="9"/>
      <c r="C3217" s="9"/>
      <c r="D3217" s="9"/>
      <c r="E3217" s="9"/>
      <c r="F3217" s="9"/>
      <c r="G3217" s="9"/>
      <c r="H3217" s="9"/>
      <c r="I3217" s="9"/>
      <c r="J3217" s="9"/>
      <c r="K3217" s="9"/>
      <c r="L3217" s="9"/>
      <c r="M3217" s="9"/>
      <c r="N3217" s="9"/>
      <c r="O3217" s="9"/>
      <c r="P3217" s="9"/>
      <c r="Q3217" s="9"/>
      <c r="R3217" s="9"/>
    </row>
    <row r="3218" spans="1:18" x14ac:dyDescent="0.2">
      <c r="A3218" s="9"/>
      <c r="B3218" s="9"/>
      <c r="C3218" s="9"/>
      <c r="D3218" s="9"/>
      <c r="E3218" s="9"/>
      <c r="F3218" s="9"/>
      <c r="G3218" s="9"/>
      <c r="H3218" s="9"/>
      <c r="I3218" s="9"/>
      <c r="J3218" s="9"/>
      <c r="K3218" s="9"/>
      <c r="L3218" s="9"/>
      <c r="M3218" s="9"/>
      <c r="N3218" s="9"/>
      <c r="O3218" s="9"/>
      <c r="P3218" s="9"/>
      <c r="Q3218" s="9"/>
      <c r="R3218" s="9"/>
    </row>
    <row r="3219" spans="1:18" x14ac:dyDescent="0.2">
      <c r="A3219" s="9"/>
      <c r="B3219" s="9"/>
      <c r="C3219" s="9"/>
      <c r="D3219" s="9"/>
      <c r="E3219" s="9"/>
      <c r="F3219" s="9"/>
      <c r="G3219" s="9"/>
      <c r="H3219" s="9"/>
      <c r="I3219" s="9"/>
      <c r="J3219" s="9"/>
      <c r="K3219" s="9"/>
      <c r="L3219" s="9"/>
      <c r="M3219" s="9"/>
      <c r="N3219" s="9"/>
      <c r="O3219" s="9"/>
      <c r="P3219" s="9"/>
      <c r="Q3219" s="9"/>
      <c r="R3219" s="9"/>
    </row>
    <row r="3220" spans="1:18" x14ac:dyDescent="0.2">
      <c r="A3220" s="9"/>
      <c r="B3220" s="9"/>
      <c r="C3220" s="9"/>
      <c r="D3220" s="9"/>
      <c r="E3220" s="9"/>
      <c r="F3220" s="9"/>
      <c r="G3220" s="9"/>
      <c r="H3220" s="9"/>
      <c r="I3220" s="9"/>
      <c r="J3220" s="9"/>
      <c r="K3220" s="9"/>
      <c r="L3220" s="9"/>
      <c r="M3220" s="9"/>
      <c r="N3220" s="9"/>
      <c r="O3220" s="9"/>
      <c r="P3220" s="9"/>
      <c r="Q3220" s="9"/>
      <c r="R3220" s="9"/>
    </row>
    <row r="3221" spans="1:18" x14ac:dyDescent="0.2">
      <c r="A3221" s="9"/>
      <c r="B3221" s="9"/>
      <c r="C3221" s="9"/>
      <c r="D3221" s="9"/>
      <c r="E3221" s="9"/>
      <c r="F3221" s="9"/>
      <c r="G3221" s="9"/>
      <c r="H3221" s="9"/>
      <c r="I3221" s="9"/>
      <c r="J3221" s="9"/>
      <c r="K3221" s="9"/>
      <c r="L3221" s="9"/>
      <c r="M3221" s="9"/>
      <c r="N3221" s="9"/>
      <c r="O3221" s="9"/>
      <c r="P3221" s="9"/>
      <c r="Q3221" s="9"/>
      <c r="R3221" s="9"/>
    </row>
    <row r="3222" spans="1:18" x14ac:dyDescent="0.2">
      <c r="A3222" s="9"/>
      <c r="B3222" s="9"/>
      <c r="C3222" s="9"/>
      <c r="D3222" s="9"/>
      <c r="E3222" s="9"/>
      <c r="F3222" s="9"/>
      <c r="G3222" s="9"/>
      <c r="H3222" s="9"/>
      <c r="I3222" s="9"/>
      <c r="J3222" s="9"/>
      <c r="K3222" s="9"/>
      <c r="L3222" s="9"/>
      <c r="M3222" s="9"/>
      <c r="N3222" s="9"/>
      <c r="O3222" s="9"/>
      <c r="P3222" s="9"/>
      <c r="Q3222" s="9"/>
      <c r="R3222" s="9"/>
    </row>
    <row r="3223" spans="1:18" x14ac:dyDescent="0.2">
      <c r="A3223" s="9"/>
      <c r="B3223" s="9"/>
      <c r="C3223" s="9"/>
      <c r="D3223" s="9"/>
      <c r="E3223" s="9"/>
      <c r="F3223" s="9"/>
      <c r="G3223" s="9"/>
      <c r="H3223" s="9"/>
      <c r="I3223" s="9"/>
      <c r="J3223" s="9"/>
      <c r="K3223" s="9"/>
      <c r="L3223" s="9"/>
      <c r="M3223" s="9"/>
      <c r="N3223" s="9"/>
      <c r="O3223" s="9"/>
      <c r="P3223" s="9"/>
      <c r="Q3223" s="9"/>
      <c r="R3223" s="9"/>
    </row>
    <row r="3224" spans="1:18" x14ac:dyDescent="0.2">
      <c r="A3224" s="9"/>
      <c r="B3224" s="9"/>
      <c r="C3224" s="9"/>
      <c r="D3224" s="9"/>
      <c r="E3224" s="9"/>
      <c r="F3224" s="9"/>
      <c r="G3224" s="9"/>
      <c r="H3224" s="9"/>
      <c r="I3224" s="9"/>
      <c r="J3224" s="9"/>
      <c r="K3224" s="9"/>
      <c r="L3224" s="9"/>
      <c r="M3224" s="9"/>
      <c r="N3224" s="9"/>
      <c r="O3224" s="9"/>
      <c r="P3224" s="9"/>
      <c r="Q3224" s="9"/>
      <c r="R3224" s="9"/>
    </row>
    <row r="3225" spans="1:18" x14ac:dyDescent="0.2">
      <c r="A3225" s="9"/>
      <c r="B3225" s="9"/>
      <c r="C3225" s="9"/>
      <c r="D3225" s="9"/>
      <c r="E3225" s="9"/>
      <c r="F3225" s="9"/>
      <c r="G3225" s="9"/>
      <c r="H3225" s="9"/>
      <c r="I3225" s="9"/>
      <c r="J3225" s="9"/>
      <c r="K3225" s="9"/>
      <c r="L3225" s="9"/>
      <c r="M3225" s="9"/>
      <c r="N3225" s="9"/>
      <c r="O3225" s="9"/>
      <c r="P3225" s="9"/>
      <c r="Q3225" s="9"/>
      <c r="R3225" s="9"/>
    </row>
    <row r="3233" customFormat="1" x14ac:dyDescent="0.2"/>
    <row r="3234" customFormat="1" x14ac:dyDescent="0.2"/>
    <row r="3235" customFormat="1" x14ac:dyDescent="0.2"/>
    <row r="3236" customFormat="1" x14ac:dyDescent="0.2"/>
    <row r="3237" customFormat="1" x14ac:dyDescent="0.2"/>
    <row r="3238" customFormat="1" x14ac:dyDescent="0.2"/>
    <row r="3239" customFormat="1" x14ac:dyDescent="0.2"/>
    <row r="3240" customFormat="1" x14ac:dyDescent="0.2"/>
    <row r="3241" customFormat="1" x14ac:dyDescent="0.2"/>
    <row r="3242" customFormat="1" x14ac:dyDescent="0.2"/>
    <row r="3243" customFormat="1" x14ac:dyDescent="0.2"/>
    <row r="3244" customFormat="1" x14ac:dyDescent="0.2"/>
    <row r="3245" customFormat="1" x14ac:dyDescent="0.2"/>
    <row r="3246" customFormat="1" x14ac:dyDescent="0.2"/>
    <row r="3247" customFormat="1" x14ac:dyDescent="0.2"/>
    <row r="3248" customFormat="1" x14ac:dyDescent="0.2"/>
    <row r="3249" customFormat="1" x14ac:dyDescent="0.2"/>
    <row r="3250" customFormat="1" x14ac:dyDescent="0.2"/>
    <row r="3251" customFormat="1" x14ac:dyDescent="0.2"/>
    <row r="3252" customFormat="1" x14ac:dyDescent="0.2"/>
    <row r="3253" customFormat="1" x14ac:dyDescent="0.2"/>
    <row r="3254" customFormat="1" x14ac:dyDescent="0.2"/>
    <row r="3255" customFormat="1" x14ac:dyDescent="0.2"/>
    <row r="3256" customFormat="1" x14ac:dyDescent="0.2"/>
    <row r="3257" customFormat="1" x14ac:dyDescent="0.2"/>
    <row r="3258" customFormat="1" x14ac:dyDescent="0.2"/>
    <row r="3259" customFormat="1" x14ac:dyDescent="0.2"/>
    <row r="3260" customFormat="1" x14ac:dyDescent="0.2"/>
    <row r="3261" customFormat="1" x14ac:dyDescent="0.2"/>
    <row r="3262" customFormat="1" x14ac:dyDescent="0.2"/>
    <row r="3263" customFormat="1" x14ac:dyDescent="0.2"/>
    <row r="3264" customFormat="1" x14ac:dyDescent="0.2"/>
    <row r="3265" customFormat="1" x14ac:dyDescent="0.2"/>
    <row r="3266" customFormat="1" x14ac:dyDescent="0.2"/>
    <row r="3267" customFormat="1" x14ac:dyDescent="0.2"/>
    <row r="3268" customFormat="1" x14ac:dyDescent="0.2"/>
    <row r="3269" customFormat="1" x14ac:dyDescent="0.2"/>
    <row r="3270" customFormat="1" x14ac:dyDescent="0.2"/>
    <row r="3271" customFormat="1" x14ac:dyDescent="0.2"/>
    <row r="3272" customFormat="1" x14ac:dyDescent="0.2"/>
    <row r="3273" customFormat="1" x14ac:dyDescent="0.2"/>
    <row r="3274" customFormat="1" x14ac:dyDescent="0.2"/>
    <row r="3275" customFormat="1" x14ac:dyDescent="0.2"/>
    <row r="3276" customFormat="1" x14ac:dyDescent="0.2"/>
    <row r="3277" customFormat="1" x14ac:dyDescent="0.2"/>
    <row r="3278" customFormat="1" x14ac:dyDescent="0.2"/>
    <row r="3279" customFormat="1" x14ac:dyDescent="0.2"/>
    <row r="3280" customFormat="1" x14ac:dyDescent="0.2"/>
    <row r="3281" customFormat="1" x14ac:dyDescent="0.2"/>
    <row r="3282" customFormat="1" x14ac:dyDescent="0.2"/>
    <row r="3283" customFormat="1" x14ac:dyDescent="0.2"/>
    <row r="3284" customFormat="1" x14ac:dyDescent="0.2"/>
    <row r="3285" customFormat="1" x14ac:dyDescent="0.2"/>
    <row r="3286" customFormat="1" x14ac:dyDescent="0.2"/>
    <row r="3287" customFormat="1" x14ac:dyDescent="0.2"/>
    <row r="3288" customFormat="1" x14ac:dyDescent="0.2"/>
    <row r="3289" customFormat="1" x14ac:dyDescent="0.2"/>
    <row r="3290" customFormat="1" x14ac:dyDescent="0.2"/>
    <row r="3291" customFormat="1" x14ac:dyDescent="0.2"/>
    <row r="3292" customFormat="1" x14ac:dyDescent="0.2"/>
    <row r="3293" customFormat="1" x14ac:dyDescent="0.2"/>
    <row r="3294" customFormat="1" x14ac:dyDescent="0.2"/>
    <row r="3295" customFormat="1" x14ac:dyDescent="0.2"/>
    <row r="3296" customFormat="1" x14ac:dyDescent="0.2"/>
    <row r="3297" customFormat="1" x14ac:dyDescent="0.2"/>
    <row r="3298" customFormat="1" x14ac:dyDescent="0.2"/>
    <row r="3299" customFormat="1" x14ac:dyDescent="0.2"/>
    <row r="3300" customFormat="1" x14ac:dyDescent="0.2"/>
    <row r="3301" customFormat="1" x14ac:dyDescent="0.2"/>
    <row r="3302" customFormat="1" x14ac:dyDescent="0.2"/>
    <row r="3303" customFormat="1" x14ac:dyDescent="0.2"/>
    <row r="3304" customFormat="1" x14ac:dyDescent="0.2"/>
    <row r="3305" customFormat="1" x14ac:dyDescent="0.2"/>
    <row r="3306" customFormat="1" x14ac:dyDescent="0.2"/>
    <row r="3307" customFormat="1" x14ac:dyDescent="0.2"/>
    <row r="3308" customFormat="1" x14ac:dyDescent="0.2"/>
    <row r="3309" customFormat="1" x14ac:dyDescent="0.2"/>
    <row r="3310" customFormat="1" x14ac:dyDescent="0.2"/>
    <row r="3311" customFormat="1" x14ac:dyDescent="0.2"/>
    <row r="3312" customFormat="1" x14ac:dyDescent="0.2"/>
    <row r="3313" customFormat="1" x14ac:dyDescent="0.2"/>
    <row r="3314" customFormat="1" x14ac:dyDescent="0.2"/>
    <row r="3315" customFormat="1" x14ac:dyDescent="0.2"/>
    <row r="3316" customFormat="1" x14ac:dyDescent="0.2"/>
    <row r="3317" customFormat="1" x14ac:dyDescent="0.2"/>
    <row r="3318" customFormat="1" x14ac:dyDescent="0.2"/>
    <row r="3319" customFormat="1" x14ac:dyDescent="0.2"/>
    <row r="3320" customFormat="1" x14ac:dyDescent="0.2"/>
    <row r="3321" customFormat="1" x14ac:dyDescent="0.2"/>
    <row r="3322" customFormat="1" x14ac:dyDescent="0.2"/>
    <row r="3323" customFormat="1" x14ac:dyDescent="0.2"/>
    <row r="3324" customFormat="1" x14ac:dyDescent="0.2"/>
    <row r="3325" customFormat="1" x14ac:dyDescent="0.2"/>
    <row r="3326" customFormat="1" x14ac:dyDescent="0.2"/>
    <row r="3327" customFormat="1" x14ac:dyDescent="0.2"/>
    <row r="3328" customFormat="1" x14ac:dyDescent="0.2"/>
    <row r="3329" customFormat="1" x14ac:dyDescent="0.2"/>
    <row r="3330" customFormat="1" x14ac:dyDescent="0.2"/>
    <row r="3331" customFormat="1" x14ac:dyDescent="0.2"/>
    <row r="3332" customFormat="1" x14ac:dyDescent="0.2"/>
    <row r="3333" customFormat="1" x14ac:dyDescent="0.2"/>
    <row r="3334" customFormat="1" x14ac:dyDescent="0.2"/>
    <row r="3335" customFormat="1" x14ac:dyDescent="0.2"/>
    <row r="3336" customFormat="1" x14ac:dyDescent="0.2"/>
    <row r="3337" customFormat="1" x14ac:dyDescent="0.2"/>
    <row r="3338" customFormat="1" x14ac:dyDescent="0.2"/>
    <row r="3339" customFormat="1" x14ac:dyDescent="0.2"/>
    <row r="3340" customFormat="1" x14ac:dyDescent="0.2"/>
    <row r="3341" customFormat="1" x14ac:dyDescent="0.2"/>
    <row r="3342" customFormat="1" x14ac:dyDescent="0.2"/>
    <row r="3343" customFormat="1" x14ac:dyDescent="0.2"/>
    <row r="3344" customFormat="1" x14ac:dyDescent="0.2"/>
    <row r="3345" customFormat="1" x14ac:dyDescent="0.2"/>
    <row r="3346" customFormat="1" x14ac:dyDescent="0.2"/>
    <row r="3347" customFormat="1" x14ac:dyDescent="0.2"/>
    <row r="3348" customFormat="1" x14ac:dyDescent="0.2"/>
    <row r="3349" customFormat="1" x14ac:dyDescent="0.2"/>
    <row r="3350" customFormat="1" x14ac:dyDescent="0.2"/>
    <row r="3351" customFormat="1" x14ac:dyDescent="0.2"/>
    <row r="3352" customFormat="1" x14ac:dyDescent="0.2"/>
    <row r="3353" customFormat="1" x14ac:dyDescent="0.2"/>
    <row r="3354" customFormat="1" x14ac:dyDescent="0.2"/>
    <row r="3355" customFormat="1" x14ac:dyDescent="0.2"/>
    <row r="3356" customFormat="1" x14ac:dyDescent="0.2"/>
    <row r="3357" customFormat="1" x14ac:dyDescent="0.2"/>
    <row r="3358" customFormat="1" x14ac:dyDescent="0.2"/>
    <row r="3359" customFormat="1" x14ac:dyDescent="0.2"/>
    <row r="3360" customFormat="1" x14ac:dyDescent="0.2"/>
    <row r="3361" customFormat="1" x14ac:dyDescent="0.2"/>
    <row r="3362" customFormat="1" x14ac:dyDescent="0.2"/>
    <row r="3363" customFormat="1" x14ac:dyDescent="0.2"/>
    <row r="3364" customFormat="1" x14ac:dyDescent="0.2"/>
    <row r="3365" customFormat="1" x14ac:dyDescent="0.2"/>
    <row r="3366" customFormat="1" x14ac:dyDescent="0.2"/>
    <row r="3367" customFormat="1" x14ac:dyDescent="0.2"/>
    <row r="3368" customFormat="1" x14ac:dyDescent="0.2"/>
    <row r="3369" customFormat="1" x14ac:dyDescent="0.2"/>
    <row r="3370" customFormat="1" x14ac:dyDescent="0.2"/>
    <row r="3371" customFormat="1" x14ac:dyDescent="0.2"/>
    <row r="3372" customFormat="1" x14ac:dyDescent="0.2"/>
    <row r="3373" customFormat="1" x14ac:dyDescent="0.2"/>
    <row r="3374" customFormat="1" x14ac:dyDescent="0.2"/>
    <row r="3375" customFormat="1" x14ac:dyDescent="0.2"/>
    <row r="3376" customFormat="1" x14ac:dyDescent="0.2"/>
    <row r="3377" customFormat="1" x14ac:dyDescent="0.2"/>
    <row r="3378" customFormat="1" x14ac:dyDescent="0.2"/>
    <row r="3379" customFormat="1" x14ac:dyDescent="0.2"/>
    <row r="3380" customFormat="1" x14ac:dyDescent="0.2"/>
    <row r="3381" customFormat="1" x14ac:dyDescent="0.2"/>
    <row r="3382" customFormat="1" x14ac:dyDescent="0.2"/>
    <row r="3383" customFormat="1" x14ac:dyDescent="0.2"/>
    <row r="3384" customFormat="1" x14ac:dyDescent="0.2"/>
    <row r="3385" customFormat="1" x14ac:dyDescent="0.2"/>
    <row r="3386" customFormat="1" x14ac:dyDescent="0.2"/>
    <row r="3387" customFormat="1" x14ac:dyDescent="0.2"/>
    <row r="3388" customFormat="1" x14ac:dyDescent="0.2"/>
    <row r="3389" customFormat="1" x14ac:dyDescent="0.2"/>
    <row r="3390" customFormat="1" x14ac:dyDescent="0.2"/>
    <row r="3391" customFormat="1" x14ac:dyDescent="0.2"/>
    <row r="3392" customFormat="1" x14ac:dyDescent="0.2"/>
    <row r="3393" customFormat="1" x14ac:dyDescent="0.2"/>
    <row r="3394" customFormat="1" x14ac:dyDescent="0.2"/>
    <row r="3395" customFormat="1" x14ac:dyDescent="0.2"/>
    <row r="3396" customFormat="1" x14ac:dyDescent="0.2"/>
    <row r="3397" customFormat="1" x14ac:dyDescent="0.2"/>
    <row r="3398" customFormat="1" x14ac:dyDescent="0.2"/>
    <row r="3399" customFormat="1" x14ac:dyDescent="0.2"/>
    <row r="3400" customFormat="1" x14ac:dyDescent="0.2"/>
    <row r="3401" customFormat="1" x14ac:dyDescent="0.2"/>
    <row r="3402" customFormat="1" x14ac:dyDescent="0.2"/>
    <row r="3403" customFormat="1" x14ac:dyDescent="0.2"/>
    <row r="3404" customFormat="1" x14ac:dyDescent="0.2"/>
    <row r="3405" customFormat="1" x14ac:dyDescent="0.2"/>
    <row r="3406" customFormat="1" x14ac:dyDescent="0.2"/>
    <row r="3407" customFormat="1" x14ac:dyDescent="0.2"/>
    <row r="3408" customFormat="1" x14ac:dyDescent="0.2"/>
    <row r="3409" customFormat="1" x14ac:dyDescent="0.2"/>
    <row r="3410" customFormat="1" x14ac:dyDescent="0.2"/>
    <row r="3411" customFormat="1" x14ac:dyDescent="0.2"/>
    <row r="3412" customFormat="1" x14ac:dyDescent="0.2"/>
    <row r="3413" customFormat="1" x14ac:dyDescent="0.2"/>
    <row r="3414" customFormat="1" x14ac:dyDescent="0.2"/>
    <row r="3415" customFormat="1" x14ac:dyDescent="0.2"/>
    <row r="3416" customFormat="1" x14ac:dyDescent="0.2"/>
    <row r="3417" customFormat="1" x14ac:dyDescent="0.2"/>
    <row r="3418" customFormat="1" x14ac:dyDescent="0.2"/>
    <row r="3419" customFormat="1" x14ac:dyDescent="0.2"/>
    <row r="3420" customFormat="1" x14ac:dyDescent="0.2"/>
    <row r="3421" customFormat="1" x14ac:dyDescent="0.2"/>
    <row r="3422" customFormat="1" x14ac:dyDescent="0.2"/>
    <row r="3423" customFormat="1" x14ac:dyDescent="0.2"/>
    <row r="3424" customFormat="1" x14ac:dyDescent="0.2"/>
    <row r="3425" customFormat="1" x14ac:dyDescent="0.2"/>
    <row r="3426" customFormat="1" x14ac:dyDescent="0.2"/>
    <row r="3427" customFormat="1" x14ac:dyDescent="0.2"/>
    <row r="3428" customFormat="1" x14ac:dyDescent="0.2"/>
    <row r="3429" customFormat="1" x14ac:dyDescent="0.2"/>
    <row r="3430" customFormat="1" x14ac:dyDescent="0.2"/>
    <row r="3431" customFormat="1" x14ac:dyDescent="0.2"/>
    <row r="3432" customFormat="1" x14ac:dyDescent="0.2"/>
    <row r="3433" customFormat="1" x14ac:dyDescent="0.2"/>
    <row r="3434" customFormat="1" x14ac:dyDescent="0.2"/>
    <row r="3435" customFormat="1" x14ac:dyDescent="0.2"/>
    <row r="3436" customFormat="1" x14ac:dyDescent="0.2"/>
    <row r="3437" customFormat="1" x14ac:dyDescent="0.2"/>
    <row r="3438" customFormat="1" x14ac:dyDescent="0.2"/>
    <row r="3439" customFormat="1" x14ac:dyDescent="0.2"/>
    <row r="3440" customFormat="1" x14ac:dyDescent="0.2"/>
    <row r="3441" customFormat="1" x14ac:dyDescent="0.2"/>
    <row r="3442" customFormat="1" x14ac:dyDescent="0.2"/>
    <row r="3443" customFormat="1" x14ac:dyDescent="0.2"/>
    <row r="3444" customFormat="1" x14ac:dyDescent="0.2"/>
    <row r="3445" customFormat="1" x14ac:dyDescent="0.2"/>
    <row r="3446" customFormat="1" x14ac:dyDescent="0.2"/>
    <row r="3447" customFormat="1" x14ac:dyDescent="0.2"/>
    <row r="3448" customFormat="1" x14ac:dyDescent="0.2"/>
    <row r="3449" customFormat="1" x14ac:dyDescent="0.2"/>
    <row r="3450" customFormat="1" x14ac:dyDescent="0.2"/>
    <row r="3451" customFormat="1" x14ac:dyDescent="0.2"/>
    <row r="3452" customFormat="1" x14ac:dyDescent="0.2"/>
    <row r="3453" customFormat="1" x14ac:dyDescent="0.2"/>
    <row r="3454" customFormat="1" x14ac:dyDescent="0.2"/>
    <row r="3455" customFormat="1" x14ac:dyDescent="0.2"/>
    <row r="3456" customFormat="1" x14ac:dyDescent="0.2"/>
    <row r="3457" customFormat="1" x14ac:dyDescent="0.2"/>
    <row r="3458" customFormat="1" x14ac:dyDescent="0.2"/>
    <row r="3459" customFormat="1" x14ac:dyDescent="0.2"/>
    <row r="3460" customFormat="1" x14ac:dyDescent="0.2"/>
    <row r="3461" customFormat="1" x14ac:dyDescent="0.2"/>
    <row r="3462" customFormat="1" x14ac:dyDescent="0.2"/>
    <row r="3463" customFormat="1" x14ac:dyDescent="0.2"/>
    <row r="3464" customFormat="1" x14ac:dyDescent="0.2"/>
    <row r="3465" customFormat="1" x14ac:dyDescent="0.2"/>
    <row r="3466" customFormat="1" x14ac:dyDescent="0.2"/>
    <row r="3467" customFormat="1" x14ac:dyDescent="0.2"/>
    <row r="3468" customFormat="1" x14ac:dyDescent="0.2"/>
    <row r="3469" customFormat="1" x14ac:dyDescent="0.2"/>
    <row r="3470" customFormat="1" x14ac:dyDescent="0.2"/>
    <row r="3471" customFormat="1" x14ac:dyDescent="0.2"/>
    <row r="3472" customFormat="1" x14ac:dyDescent="0.2"/>
    <row r="3473" customFormat="1" x14ac:dyDescent="0.2"/>
    <row r="3474" customFormat="1" x14ac:dyDescent="0.2"/>
    <row r="3475" customFormat="1" x14ac:dyDescent="0.2"/>
    <row r="3476" customFormat="1" x14ac:dyDescent="0.2"/>
    <row r="3477" customFormat="1" x14ac:dyDescent="0.2"/>
    <row r="3478" customFormat="1" x14ac:dyDescent="0.2"/>
    <row r="3479" customFormat="1" x14ac:dyDescent="0.2"/>
    <row r="3480" customFormat="1" x14ac:dyDescent="0.2"/>
    <row r="3481" customFormat="1" x14ac:dyDescent="0.2"/>
    <row r="3482" customFormat="1" x14ac:dyDescent="0.2"/>
    <row r="3483" customFormat="1" x14ac:dyDescent="0.2"/>
    <row r="3484" customFormat="1" x14ac:dyDescent="0.2"/>
    <row r="3485" customFormat="1" x14ac:dyDescent="0.2"/>
    <row r="3486" customFormat="1" x14ac:dyDescent="0.2"/>
    <row r="3487" customFormat="1" x14ac:dyDescent="0.2"/>
    <row r="3488" customFormat="1" x14ac:dyDescent="0.2"/>
    <row r="3489" customFormat="1" x14ac:dyDescent="0.2"/>
    <row r="3490" customFormat="1" x14ac:dyDescent="0.2"/>
    <row r="3491" customFormat="1" x14ac:dyDescent="0.2"/>
    <row r="3492" customFormat="1" x14ac:dyDescent="0.2"/>
    <row r="3493" customFormat="1" x14ac:dyDescent="0.2"/>
    <row r="3494" customFormat="1" x14ac:dyDescent="0.2"/>
    <row r="3495" customFormat="1" x14ac:dyDescent="0.2"/>
    <row r="3496" customFormat="1" x14ac:dyDescent="0.2"/>
    <row r="3497" customFormat="1" x14ac:dyDescent="0.2"/>
    <row r="3498" customFormat="1" x14ac:dyDescent="0.2"/>
    <row r="3499" customFormat="1" x14ac:dyDescent="0.2"/>
    <row r="3500" customFormat="1" x14ac:dyDescent="0.2"/>
    <row r="3501" customFormat="1" x14ac:dyDescent="0.2"/>
    <row r="3502" customFormat="1" x14ac:dyDescent="0.2"/>
    <row r="3503" customFormat="1" x14ac:dyDescent="0.2"/>
    <row r="3504" customFormat="1" x14ac:dyDescent="0.2"/>
    <row r="3505" customFormat="1" x14ac:dyDescent="0.2"/>
    <row r="3506" customFormat="1" x14ac:dyDescent="0.2"/>
    <row r="3507" customFormat="1" x14ac:dyDescent="0.2"/>
    <row r="3508" customFormat="1" x14ac:dyDescent="0.2"/>
    <row r="3509" customFormat="1" x14ac:dyDescent="0.2"/>
    <row r="3510" customFormat="1" x14ac:dyDescent="0.2"/>
    <row r="3511" customFormat="1" x14ac:dyDescent="0.2"/>
    <row r="3512" customFormat="1" x14ac:dyDescent="0.2"/>
    <row r="3513" customFormat="1" x14ac:dyDescent="0.2"/>
    <row r="3514" customFormat="1" x14ac:dyDescent="0.2"/>
    <row r="3515" customFormat="1" x14ac:dyDescent="0.2"/>
    <row r="3516" customFormat="1" x14ac:dyDescent="0.2"/>
    <row r="3517" customFormat="1" x14ac:dyDescent="0.2"/>
    <row r="3518" customFormat="1" x14ac:dyDescent="0.2"/>
    <row r="3519" customFormat="1" x14ac:dyDescent="0.2"/>
    <row r="3520" customFormat="1" x14ac:dyDescent="0.2"/>
    <row r="3521" customFormat="1" x14ac:dyDescent="0.2"/>
    <row r="3522" customFormat="1" x14ac:dyDescent="0.2"/>
    <row r="3523" customFormat="1" x14ac:dyDescent="0.2"/>
    <row r="3524" customFormat="1" x14ac:dyDescent="0.2"/>
    <row r="3525" customFormat="1" x14ac:dyDescent="0.2"/>
    <row r="3526" customFormat="1" x14ac:dyDescent="0.2"/>
    <row r="3527" customFormat="1" x14ac:dyDescent="0.2"/>
    <row r="3528" customFormat="1" x14ac:dyDescent="0.2"/>
    <row r="3529" customFormat="1" x14ac:dyDescent="0.2"/>
    <row r="3530" customFormat="1" x14ac:dyDescent="0.2"/>
    <row r="3531" customFormat="1" x14ac:dyDescent="0.2"/>
    <row r="3532" customFormat="1" x14ac:dyDescent="0.2"/>
    <row r="3533" customFormat="1" x14ac:dyDescent="0.2"/>
    <row r="3534" customFormat="1" x14ac:dyDescent="0.2"/>
    <row r="3535" customFormat="1" x14ac:dyDescent="0.2"/>
    <row r="3536" customFormat="1" x14ac:dyDescent="0.2"/>
    <row r="3537" customFormat="1" x14ac:dyDescent="0.2"/>
    <row r="3538" customFormat="1" x14ac:dyDescent="0.2"/>
    <row r="3539" customFormat="1" x14ac:dyDescent="0.2"/>
    <row r="3540" customFormat="1" x14ac:dyDescent="0.2"/>
    <row r="3541" customFormat="1" x14ac:dyDescent="0.2"/>
    <row r="3542" customFormat="1" x14ac:dyDescent="0.2"/>
    <row r="3543" customFormat="1" x14ac:dyDescent="0.2"/>
    <row r="3544" customFormat="1" x14ac:dyDescent="0.2"/>
    <row r="3545" customFormat="1" x14ac:dyDescent="0.2"/>
    <row r="3546" customFormat="1" x14ac:dyDescent="0.2"/>
    <row r="3547" customFormat="1" x14ac:dyDescent="0.2"/>
    <row r="3548" customFormat="1" x14ac:dyDescent="0.2"/>
    <row r="3549" customFormat="1" x14ac:dyDescent="0.2"/>
    <row r="3550" customFormat="1" x14ac:dyDescent="0.2"/>
    <row r="3551" customFormat="1" x14ac:dyDescent="0.2"/>
    <row r="3552" customFormat="1" x14ac:dyDescent="0.2"/>
    <row r="3553" customFormat="1" x14ac:dyDescent="0.2"/>
    <row r="3554" customFormat="1" x14ac:dyDescent="0.2"/>
    <row r="3555" customFormat="1" x14ac:dyDescent="0.2"/>
    <row r="3556" customFormat="1" x14ac:dyDescent="0.2"/>
    <row r="3557" customFormat="1" x14ac:dyDescent="0.2"/>
    <row r="3558" customFormat="1" x14ac:dyDescent="0.2"/>
    <row r="3559" customFormat="1" x14ac:dyDescent="0.2"/>
    <row r="3560" customFormat="1" x14ac:dyDescent="0.2"/>
    <row r="3561" customFormat="1" x14ac:dyDescent="0.2"/>
    <row r="3562" customFormat="1" x14ac:dyDescent="0.2"/>
    <row r="3563" customFormat="1" x14ac:dyDescent="0.2"/>
    <row r="3564" customFormat="1" x14ac:dyDescent="0.2"/>
    <row r="3565" customFormat="1" x14ac:dyDescent="0.2"/>
    <row r="3566" customFormat="1" x14ac:dyDescent="0.2"/>
    <row r="3567" customFormat="1" x14ac:dyDescent="0.2"/>
    <row r="3568" customFormat="1" x14ac:dyDescent="0.2"/>
    <row r="3569" customFormat="1" x14ac:dyDescent="0.2"/>
    <row r="3570" customFormat="1" x14ac:dyDescent="0.2"/>
    <row r="3571" customFormat="1" x14ac:dyDescent="0.2"/>
    <row r="3572" customFormat="1" x14ac:dyDescent="0.2"/>
    <row r="3573" customFormat="1" x14ac:dyDescent="0.2"/>
    <row r="3574" customFormat="1" x14ac:dyDescent="0.2"/>
    <row r="3575" customFormat="1" x14ac:dyDescent="0.2"/>
    <row r="3576" customFormat="1" x14ac:dyDescent="0.2"/>
    <row r="3577" customFormat="1" x14ac:dyDescent="0.2"/>
    <row r="3578" customFormat="1" x14ac:dyDescent="0.2"/>
    <row r="3579" customFormat="1" x14ac:dyDescent="0.2"/>
    <row r="3580" customFormat="1" x14ac:dyDescent="0.2"/>
    <row r="3581" customFormat="1" x14ac:dyDescent="0.2"/>
    <row r="3582" customFormat="1" x14ac:dyDescent="0.2"/>
    <row r="3583" customFormat="1" x14ac:dyDescent="0.2"/>
    <row r="3584" customFormat="1" x14ac:dyDescent="0.2"/>
    <row r="3585" customFormat="1" x14ac:dyDescent="0.2"/>
    <row r="3586" customFormat="1" x14ac:dyDescent="0.2"/>
    <row r="3587" customFormat="1" x14ac:dyDescent="0.2"/>
    <row r="3588" customFormat="1" x14ac:dyDescent="0.2"/>
    <row r="3589" customFormat="1" x14ac:dyDescent="0.2"/>
    <row r="3590" customFormat="1" x14ac:dyDescent="0.2"/>
    <row r="3591" customFormat="1" x14ac:dyDescent="0.2"/>
    <row r="3592" customFormat="1" x14ac:dyDescent="0.2"/>
    <row r="3593" customFormat="1" x14ac:dyDescent="0.2"/>
    <row r="3594" customFormat="1" x14ac:dyDescent="0.2"/>
    <row r="3595" customFormat="1" x14ac:dyDescent="0.2"/>
    <row r="3596" customFormat="1" x14ac:dyDescent="0.2"/>
    <row r="3597" customFormat="1" x14ac:dyDescent="0.2"/>
    <row r="3598" customFormat="1" x14ac:dyDescent="0.2"/>
    <row r="3599" customFormat="1" x14ac:dyDescent="0.2"/>
    <row r="3600" customFormat="1" x14ac:dyDescent="0.2"/>
    <row r="3601" customFormat="1" x14ac:dyDescent="0.2"/>
    <row r="3602" customFormat="1" x14ac:dyDescent="0.2"/>
    <row r="3603" customFormat="1" x14ac:dyDescent="0.2"/>
    <row r="3604" customFormat="1" x14ac:dyDescent="0.2"/>
    <row r="3605" customFormat="1" x14ac:dyDescent="0.2"/>
    <row r="3606" customFormat="1" x14ac:dyDescent="0.2"/>
    <row r="3607" customFormat="1" x14ac:dyDescent="0.2"/>
    <row r="3608" customFormat="1" x14ac:dyDescent="0.2"/>
    <row r="3609" customFormat="1" x14ac:dyDescent="0.2"/>
    <row r="3610" customFormat="1" x14ac:dyDescent="0.2"/>
    <row r="3611" customFormat="1" x14ac:dyDescent="0.2"/>
    <row r="3612" customFormat="1" x14ac:dyDescent="0.2"/>
    <row r="3613" customFormat="1" x14ac:dyDescent="0.2"/>
    <row r="3614" customFormat="1" x14ac:dyDescent="0.2"/>
    <row r="3615" customFormat="1" x14ac:dyDescent="0.2"/>
    <row r="3616" customFormat="1" x14ac:dyDescent="0.2"/>
    <row r="3617" customFormat="1" x14ac:dyDescent="0.2"/>
    <row r="3618" customFormat="1" x14ac:dyDescent="0.2"/>
    <row r="3619" customFormat="1" x14ac:dyDescent="0.2"/>
    <row r="3620" customFormat="1" x14ac:dyDescent="0.2"/>
    <row r="3621" customFormat="1" x14ac:dyDescent="0.2"/>
    <row r="3622" customFormat="1" x14ac:dyDescent="0.2"/>
    <row r="3623" customFormat="1" x14ac:dyDescent="0.2"/>
    <row r="3624" customFormat="1" x14ac:dyDescent="0.2"/>
    <row r="3625" customFormat="1" x14ac:dyDescent="0.2"/>
    <row r="3626" customFormat="1" x14ac:dyDescent="0.2"/>
    <row r="3627" customFormat="1" x14ac:dyDescent="0.2"/>
    <row r="3628" customFormat="1" x14ac:dyDescent="0.2"/>
    <row r="3629" customFormat="1" x14ac:dyDescent="0.2"/>
    <row r="3630" customFormat="1" x14ac:dyDescent="0.2"/>
    <row r="3631" customFormat="1" x14ac:dyDescent="0.2"/>
    <row r="3632" customFormat="1" x14ac:dyDescent="0.2"/>
    <row r="3633" customFormat="1" x14ac:dyDescent="0.2"/>
    <row r="3634" customFormat="1" x14ac:dyDescent="0.2"/>
    <row r="3635" customFormat="1" x14ac:dyDescent="0.2"/>
    <row r="3636" customFormat="1" x14ac:dyDescent="0.2"/>
    <row r="3637" customFormat="1" x14ac:dyDescent="0.2"/>
    <row r="3638" customFormat="1" x14ac:dyDescent="0.2"/>
    <row r="3639" customFormat="1" x14ac:dyDescent="0.2"/>
    <row r="3640" customFormat="1" x14ac:dyDescent="0.2"/>
    <row r="3641" customFormat="1" x14ac:dyDescent="0.2"/>
    <row r="3642" customFormat="1" x14ac:dyDescent="0.2"/>
    <row r="3643" customFormat="1" x14ac:dyDescent="0.2"/>
    <row r="3644" customFormat="1" x14ac:dyDescent="0.2"/>
    <row r="3645" customFormat="1" x14ac:dyDescent="0.2"/>
    <row r="3646" customFormat="1" x14ac:dyDescent="0.2"/>
    <row r="3647" customFormat="1" x14ac:dyDescent="0.2"/>
    <row r="3648" customFormat="1" x14ac:dyDescent="0.2"/>
    <row r="3649" customFormat="1" x14ac:dyDescent="0.2"/>
    <row r="3650" customFormat="1" x14ac:dyDescent="0.2"/>
    <row r="3651" customFormat="1" x14ac:dyDescent="0.2"/>
    <row r="3652" customFormat="1" x14ac:dyDescent="0.2"/>
    <row r="3653" customFormat="1" x14ac:dyDescent="0.2"/>
    <row r="3654" customFormat="1" x14ac:dyDescent="0.2"/>
    <row r="3655" customFormat="1" x14ac:dyDescent="0.2"/>
    <row r="3656" customFormat="1" x14ac:dyDescent="0.2"/>
    <row r="3657" customFormat="1" x14ac:dyDescent="0.2"/>
    <row r="3658" customFormat="1" x14ac:dyDescent="0.2"/>
    <row r="3659" customFormat="1" x14ac:dyDescent="0.2"/>
    <row r="3660" customFormat="1" x14ac:dyDescent="0.2"/>
    <row r="3661" customFormat="1" x14ac:dyDescent="0.2"/>
    <row r="3662" customFormat="1" x14ac:dyDescent="0.2"/>
    <row r="3663" customFormat="1" x14ac:dyDescent="0.2"/>
    <row r="3664" customFormat="1" x14ac:dyDescent="0.2"/>
    <row r="3665" customFormat="1" x14ac:dyDescent="0.2"/>
    <row r="3666" customFormat="1" x14ac:dyDescent="0.2"/>
    <row r="3667" customFormat="1" x14ac:dyDescent="0.2"/>
    <row r="3668" customFormat="1" x14ac:dyDescent="0.2"/>
    <row r="3669" customFormat="1" x14ac:dyDescent="0.2"/>
    <row r="3670" customFormat="1" x14ac:dyDescent="0.2"/>
    <row r="3671" customFormat="1" x14ac:dyDescent="0.2"/>
    <row r="3672" customFormat="1" x14ac:dyDescent="0.2"/>
    <row r="3673" customFormat="1" x14ac:dyDescent="0.2"/>
    <row r="3674" customFormat="1" x14ac:dyDescent="0.2"/>
    <row r="3675" customFormat="1" x14ac:dyDescent="0.2"/>
    <row r="3676" customFormat="1" x14ac:dyDescent="0.2"/>
    <row r="3677" customFormat="1" x14ac:dyDescent="0.2"/>
    <row r="3678" customFormat="1" x14ac:dyDescent="0.2"/>
    <row r="3679" customFormat="1" x14ac:dyDescent="0.2"/>
    <row r="3680" customFormat="1" x14ac:dyDescent="0.2"/>
    <row r="3681" customFormat="1" x14ac:dyDescent="0.2"/>
    <row r="3682" customFormat="1" x14ac:dyDescent="0.2"/>
    <row r="3683" customFormat="1" x14ac:dyDescent="0.2"/>
    <row r="3684" customFormat="1" x14ac:dyDescent="0.2"/>
    <row r="3685" customFormat="1" x14ac:dyDescent="0.2"/>
    <row r="3686" customFormat="1" x14ac:dyDescent="0.2"/>
    <row r="3687" customFormat="1" x14ac:dyDescent="0.2"/>
    <row r="3688" customFormat="1" x14ac:dyDescent="0.2"/>
    <row r="3689" customFormat="1" x14ac:dyDescent="0.2"/>
    <row r="3690" customFormat="1" x14ac:dyDescent="0.2"/>
    <row r="3691" customFormat="1" x14ac:dyDescent="0.2"/>
    <row r="3692" customFormat="1" x14ac:dyDescent="0.2"/>
    <row r="3693" customFormat="1" x14ac:dyDescent="0.2"/>
    <row r="3694" customFormat="1" x14ac:dyDescent="0.2"/>
    <row r="3695" customFormat="1" x14ac:dyDescent="0.2"/>
    <row r="3696" customFormat="1" x14ac:dyDescent="0.2"/>
    <row r="3697" customFormat="1" x14ac:dyDescent="0.2"/>
    <row r="3698" customFormat="1" x14ac:dyDescent="0.2"/>
    <row r="3699" customFormat="1" x14ac:dyDescent="0.2"/>
    <row r="3700" customFormat="1" x14ac:dyDescent="0.2"/>
    <row r="3701" customFormat="1" x14ac:dyDescent="0.2"/>
    <row r="3702" customFormat="1" x14ac:dyDescent="0.2"/>
    <row r="3703" customFormat="1" x14ac:dyDescent="0.2"/>
    <row r="3704" customFormat="1" x14ac:dyDescent="0.2"/>
    <row r="3705" customFormat="1" x14ac:dyDescent="0.2"/>
    <row r="3706" customFormat="1" x14ac:dyDescent="0.2"/>
    <row r="3707" customFormat="1" x14ac:dyDescent="0.2"/>
    <row r="3708" customFormat="1" x14ac:dyDescent="0.2"/>
    <row r="3709" customFormat="1" x14ac:dyDescent="0.2"/>
    <row r="3710" customFormat="1" x14ac:dyDescent="0.2"/>
    <row r="3711" customFormat="1" x14ac:dyDescent="0.2"/>
    <row r="3712" customFormat="1" x14ac:dyDescent="0.2"/>
    <row r="3713" customFormat="1" x14ac:dyDescent="0.2"/>
    <row r="3714" customFormat="1" x14ac:dyDescent="0.2"/>
    <row r="3715" customFormat="1" x14ac:dyDescent="0.2"/>
    <row r="3716" customFormat="1" x14ac:dyDescent="0.2"/>
    <row r="3717" customFormat="1" x14ac:dyDescent="0.2"/>
    <row r="3718" customFormat="1" x14ac:dyDescent="0.2"/>
    <row r="3719" customFormat="1" x14ac:dyDescent="0.2"/>
    <row r="3720" customFormat="1" x14ac:dyDescent="0.2"/>
    <row r="3721" customFormat="1" x14ac:dyDescent="0.2"/>
    <row r="3722" customFormat="1" x14ac:dyDescent="0.2"/>
    <row r="3723" customFormat="1" x14ac:dyDescent="0.2"/>
    <row r="3724" customFormat="1" x14ac:dyDescent="0.2"/>
    <row r="3725" customFormat="1" x14ac:dyDescent="0.2"/>
    <row r="3726" customFormat="1" x14ac:dyDescent="0.2"/>
    <row r="3727" customFormat="1" x14ac:dyDescent="0.2"/>
    <row r="3728" customFormat="1" x14ac:dyDescent="0.2"/>
    <row r="3729" customFormat="1" x14ac:dyDescent="0.2"/>
    <row r="3730" customFormat="1" x14ac:dyDescent="0.2"/>
    <row r="3731" customFormat="1" x14ac:dyDescent="0.2"/>
    <row r="3732" customFormat="1" x14ac:dyDescent="0.2"/>
    <row r="3733" customFormat="1" x14ac:dyDescent="0.2"/>
    <row r="3734" customFormat="1" x14ac:dyDescent="0.2"/>
    <row r="3735" customFormat="1" x14ac:dyDescent="0.2"/>
    <row r="3736" customFormat="1" x14ac:dyDescent="0.2"/>
    <row r="3737" customFormat="1" x14ac:dyDescent="0.2"/>
    <row r="3738" customFormat="1" x14ac:dyDescent="0.2"/>
    <row r="3739" customFormat="1" x14ac:dyDescent="0.2"/>
    <row r="3740" customFormat="1" x14ac:dyDescent="0.2"/>
    <row r="3741" customFormat="1" x14ac:dyDescent="0.2"/>
    <row r="3742" customFormat="1" x14ac:dyDescent="0.2"/>
    <row r="3743" customFormat="1" x14ac:dyDescent="0.2"/>
    <row r="3744" customFormat="1" x14ac:dyDescent="0.2"/>
    <row r="3745" customFormat="1" x14ac:dyDescent="0.2"/>
    <row r="3746" customFormat="1" x14ac:dyDescent="0.2"/>
    <row r="3747" customFormat="1" x14ac:dyDescent="0.2"/>
    <row r="3748" customFormat="1" x14ac:dyDescent="0.2"/>
    <row r="3749" customFormat="1" x14ac:dyDescent="0.2"/>
    <row r="3750" customFormat="1" x14ac:dyDescent="0.2"/>
    <row r="3751" customFormat="1" x14ac:dyDescent="0.2"/>
    <row r="3752" customFormat="1" x14ac:dyDescent="0.2"/>
    <row r="3753" customFormat="1" x14ac:dyDescent="0.2"/>
    <row r="3754" customFormat="1" x14ac:dyDescent="0.2"/>
    <row r="3755" customFormat="1" x14ac:dyDescent="0.2"/>
    <row r="3756" customFormat="1" x14ac:dyDescent="0.2"/>
    <row r="3757" customFormat="1" x14ac:dyDescent="0.2"/>
    <row r="3758" customFormat="1" x14ac:dyDescent="0.2"/>
    <row r="3759" customFormat="1" x14ac:dyDescent="0.2"/>
    <row r="3760" customFormat="1" x14ac:dyDescent="0.2"/>
    <row r="3761" customFormat="1" x14ac:dyDescent="0.2"/>
    <row r="3762" customFormat="1" x14ac:dyDescent="0.2"/>
    <row r="3763" customFormat="1" x14ac:dyDescent="0.2"/>
    <row r="3764" customFormat="1" x14ac:dyDescent="0.2"/>
    <row r="3765" customFormat="1" x14ac:dyDescent="0.2"/>
    <row r="3766" customFormat="1" x14ac:dyDescent="0.2"/>
    <row r="3767" customFormat="1" x14ac:dyDescent="0.2"/>
    <row r="3768" customFormat="1" x14ac:dyDescent="0.2"/>
    <row r="3769" customFormat="1" x14ac:dyDescent="0.2"/>
    <row r="3770" customFormat="1" x14ac:dyDescent="0.2"/>
    <row r="3771" customFormat="1" x14ac:dyDescent="0.2"/>
    <row r="3772" customFormat="1" x14ac:dyDescent="0.2"/>
    <row r="3773" customFormat="1" x14ac:dyDescent="0.2"/>
    <row r="3774" customFormat="1" x14ac:dyDescent="0.2"/>
    <row r="3775" customFormat="1" x14ac:dyDescent="0.2"/>
    <row r="3776" customFormat="1" x14ac:dyDescent="0.2"/>
    <row r="3777" customFormat="1" x14ac:dyDescent="0.2"/>
    <row r="3778" customFormat="1" x14ac:dyDescent="0.2"/>
    <row r="3779" customFormat="1" x14ac:dyDescent="0.2"/>
    <row r="3780" customFormat="1" x14ac:dyDescent="0.2"/>
    <row r="3781" customFormat="1" x14ac:dyDescent="0.2"/>
    <row r="3782" customFormat="1" x14ac:dyDescent="0.2"/>
    <row r="3783" customFormat="1" x14ac:dyDescent="0.2"/>
    <row r="3784" customFormat="1" x14ac:dyDescent="0.2"/>
    <row r="3785" customFormat="1" x14ac:dyDescent="0.2"/>
    <row r="3786" customFormat="1" x14ac:dyDescent="0.2"/>
    <row r="3787" customFormat="1" x14ac:dyDescent="0.2"/>
    <row r="3788" customFormat="1" x14ac:dyDescent="0.2"/>
    <row r="3789" customFormat="1" x14ac:dyDescent="0.2"/>
    <row r="3790" customFormat="1" x14ac:dyDescent="0.2"/>
    <row r="3791" customFormat="1" x14ac:dyDescent="0.2"/>
    <row r="3792" customFormat="1" x14ac:dyDescent="0.2"/>
    <row r="3793" customFormat="1" x14ac:dyDescent="0.2"/>
    <row r="3794" customFormat="1" x14ac:dyDescent="0.2"/>
    <row r="3795" customFormat="1" x14ac:dyDescent="0.2"/>
    <row r="3796" customFormat="1" x14ac:dyDescent="0.2"/>
    <row r="3797" customFormat="1" x14ac:dyDescent="0.2"/>
    <row r="3798" customFormat="1" x14ac:dyDescent="0.2"/>
    <row r="3799" customFormat="1" x14ac:dyDescent="0.2"/>
    <row r="3800" customFormat="1" x14ac:dyDescent="0.2"/>
    <row r="3801" customFormat="1" x14ac:dyDescent="0.2"/>
    <row r="3802" customFormat="1" x14ac:dyDescent="0.2"/>
    <row r="3803" customFormat="1" x14ac:dyDescent="0.2"/>
    <row r="3804" customFormat="1" x14ac:dyDescent="0.2"/>
    <row r="3805" customFormat="1" x14ac:dyDescent="0.2"/>
    <row r="3806" customFormat="1" x14ac:dyDescent="0.2"/>
    <row r="3807" customFormat="1" x14ac:dyDescent="0.2"/>
    <row r="3808" customFormat="1" x14ac:dyDescent="0.2"/>
    <row r="3809" customFormat="1" x14ac:dyDescent="0.2"/>
    <row r="3810" customFormat="1" x14ac:dyDescent="0.2"/>
    <row r="3811" customFormat="1" x14ac:dyDescent="0.2"/>
    <row r="3812" customFormat="1" x14ac:dyDescent="0.2"/>
    <row r="3813" customFormat="1" x14ac:dyDescent="0.2"/>
    <row r="3814" customFormat="1" x14ac:dyDescent="0.2"/>
    <row r="3815" customFormat="1" x14ac:dyDescent="0.2"/>
    <row r="3816" customFormat="1" x14ac:dyDescent="0.2"/>
    <row r="3817" customFormat="1" x14ac:dyDescent="0.2"/>
    <row r="3818" customFormat="1" x14ac:dyDescent="0.2"/>
    <row r="3819" customFormat="1" x14ac:dyDescent="0.2"/>
    <row r="3820" customFormat="1" x14ac:dyDescent="0.2"/>
    <row r="3821" customFormat="1" x14ac:dyDescent="0.2"/>
    <row r="3822" customFormat="1" x14ac:dyDescent="0.2"/>
    <row r="3823" customFormat="1" x14ac:dyDescent="0.2"/>
    <row r="3824" customFormat="1" x14ac:dyDescent="0.2"/>
    <row r="3825" customFormat="1" x14ac:dyDescent="0.2"/>
    <row r="3826" customFormat="1" x14ac:dyDescent="0.2"/>
    <row r="3827" customFormat="1" x14ac:dyDescent="0.2"/>
    <row r="3828" customFormat="1" x14ac:dyDescent="0.2"/>
    <row r="3829" customFormat="1" x14ac:dyDescent="0.2"/>
    <row r="3830" customFormat="1" x14ac:dyDescent="0.2"/>
    <row r="3831" customFormat="1" x14ac:dyDescent="0.2"/>
    <row r="3832" customFormat="1" x14ac:dyDescent="0.2"/>
    <row r="3833" customFormat="1" x14ac:dyDescent="0.2"/>
    <row r="3834" customFormat="1" x14ac:dyDescent="0.2"/>
    <row r="3835" customFormat="1" x14ac:dyDescent="0.2"/>
    <row r="3836" customFormat="1" x14ac:dyDescent="0.2"/>
    <row r="3837" customFormat="1" x14ac:dyDescent="0.2"/>
    <row r="3838" customFormat="1" x14ac:dyDescent="0.2"/>
    <row r="3839" customFormat="1" x14ac:dyDescent="0.2"/>
    <row r="3840" customFormat="1" x14ac:dyDescent="0.2"/>
    <row r="3841" customFormat="1" x14ac:dyDescent="0.2"/>
    <row r="3842" customFormat="1" x14ac:dyDescent="0.2"/>
    <row r="3843" customFormat="1" x14ac:dyDescent="0.2"/>
    <row r="3844" customFormat="1" x14ac:dyDescent="0.2"/>
    <row r="3845" customFormat="1" x14ac:dyDescent="0.2"/>
    <row r="3846" customFormat="1" x14ac:dyDescent="0.2"/>
    <row r="3847" customFormat="1" x14ac:dyDescent="0.2"/>
    <row r="3848" customFormat="1" x14ac:dyDescent="0.2"/>
    <row r="3849" customFormat="1" x14ac:dyDescent="0.2"/>
    <row r="3850" customFormat="1" x14ac:dyDescent="0.2"/>
    <row r="3851" customFormat="1" x14ac:dyDescent="0.2"/>
    <row r="3852" customFormat="1" x14ac:dyDescent="0.2"/>
    <row r="3853" customFormat="1" x14ac:dyDescent="0.2"/>
    <row r="3854" customFormat="1" x14ac:dyDescent="0.2"/>
    <row r="3855" customFormat="1" x14ac:dyDescent="0.2"/>
    <row r="3856" customFormat="1" x14ac:dyDescent="0.2"/>
    <row r="3857" customFormat="1" x14ac:dyDescent="0.2"/>
    <row r="3858" customFormat="1" x14ac:dyDescent="0.2"/>
    <row r="3859" customFormat="1" x14ac:dyDescent="0.2"/>
    <row r="3860" customFormat="1" x14ac:dyDescent="0.2"/>
    <row r="3861" customFormat="1" x14ac:dyDescent="0.2"/>
    <row r="3862" customFormat="1" x14ac:dyDescent="0.2"/>
    <row r="3863" customFormat="1" x14ac:dyDescent="0.2"/>
    <row r="3864" customFormat="1" x14ac:dyDescent="0.2"/>
    <row r="3865" customFormat="1" x14ac:dyDescent="0.2"/>
    <row r="3866" customFormat="1" x14ac:dyDescent="0.2"/>
    <row r="3867" customFormat="1" x14ac:dyDescent="0.2"/>
    <row r="3868" customFormat="1" x14ac:dyDescent="0.2"/>
    <row r="3869" customFormat="1" x14ac:dyDescent="0.2"/>
    <row r="3870" customFormat="1" x14ac:dyDescent="0.2"/>
    <row r="3871" customFormat="1" x14ac:dyDescent="0.2"/>
    <row r="3872" customFormat="1" x14ac:dyDescent="0.2"/>
    <row r="3873" customFormat="1" x14ac:dyDescent="0.2"/>
    <row r="3874" customFormat="1" x14ac:dyDescent="0.2"/>
    <row r="3875" customFormat="1" x14ac:dyDescent="0.2"/>
    <row r="3876" customFormat="1" x14ac:dyDescent="0.2"/>
    <row r="3877" customFormat="1" x14ac:dyDescent="0.2"/>
    <row r="3878" customFormat="1" x14ac:dyDescent="0.2"/>
    <row r="3879" customFormat="1" x14ac:dyDescent="0.2"/>
    <row r="3880" customFormat="1" x14ac:dyDescent="0.2"/>
    <row r="3881" customFormat="1" x14ac:dyDescent="0.2"/>
    <row r="3882" customFormat="1" x14ac:dyDescent="0.2"/>
    <row r="3883" customFormat="1" x14ac:dyDescent="0.2"/>
    <row r="3884" customFormat="1" x14ac:dyDescent="0.2"/>
    <row r="3885" customFormat="1" x14ac:dyDescent="0.2"/>
    <row r="3886" customFormat="1" x14ac:dyDescent="0.2"/>
    <row r="3887" customFormat="1" x14ac:dyDescent="0.2"/>
    <row r="3888" customFormat="1" x14ac:dyDescent="0.2"/>
    <row r="3889" customFormat="1" x14ac:dyDescent="0.2"/>
    <row r="3890" customFormat="1" x14ac:dyDescent="0.2"/>
    <row r="3891" customFormat="1" x14ac:dyDescent="0.2"/>
    <row r="3892" customFormat="1" x14ac:dyDescent="0.2"/>
    <row r="3893" customFormat="1" x14ac:dyDescent="0.2"/>
    <row r="3894" customFormat="1" x14ac:dyDescent="0.2"/>
    <row r="3895" customFormat="1" x14ac:dyDescent="0.2"/>
    <row r="3896" customFormat="1" x14ac:dyDescent="0.2"/>
    <row r="3897" customFormat="1" x14ac:dyDescent="0.2"/>
    <row r="3898" customFormat="1" x14ac:dyDescent="0.2"/>
    <row r="3899" customFormat="1" x14ac:dyDescent="0.2"/>
    <row r="3900" customFormat="1" x14ac:dyDescent="0.2"/>
    <row r="3901" customFormat="1" x14ac:dyDescent="0.2"/>
    <row r="3902" customFormat="1" x14ac:dyDescent="0.2"/>
    <row r="3903" customFormat="1" x14ac:dyDescent="0.2"/>
    <row r="3904" customFormat="1" x14ac:dyDescent="0.2"/>
    <row r="3905" customFormat="1" x14ac:dyDescent="0.2"/>
    <row r="3906" customFormat="1" x14ac:dyDescent="0.2"/>
    <row r="3907" customFormat="1" x14ac:dyDescent="0.2"/>
    <row r="3908" customFormat="1" x14ac:dyDescent="0.2"/>
    <row r="3909" customFormat="1" x14ac:dyDescent="0.2"/>
    <row r="3910" customFormat="1" x14ac:dyDescent="0.2"/>
    <row r="3911" customFormat="1" x14ac:dyDescent="0.2"/>
    <row r="3912" customFormat="1" x14ac:dyDescent="0.2"/>
    <row r="3913" customFormat="1" x14ac:dyDescent="0.2"/>
    <row r="3914" customFormat="1" x14ac:dyDescent="0.2"/>
    <row r="3915" customFormat="1" x14ac:dyDescent="0.2"/>
    <row r="3916" customFormat="1" x14ac:dyDescent="0.2"/>
    <row r="3917" customFormat="1" x14ac:dyDescent="0.2"/>
    <row r="3918" customFormat="1" x14ac:dyDescent="0.2"/>
    <row r="3919" customFormat="1" x14ac:dyDescent="0.2"/>
    <row r="3920" customFormat="1" x14ac:dyDescent="0.2"/>
    <row r="3921" customFormat="1" x14ac:dyDescent="0.2"/>
    <row r="3922" customFormat="1" x14ac:dyDescent="0.2"/>
    <row r="3923" customFormat="1" x14ac:dyDescent="0.2"/>
    <row r="3924" customFormat="1" x14ac:dyDescent="0.2"/>
    <row r="3925" customFormat="1" x14ac:dyDescent="0.2"/>
    <row r="3926" customFormat="1" x14ac:dyDescent="0.2"/>
    <row r="3927" customFormat="1" x14ac:dyDescent="0.2"/>
    <row r="3928" customFormat="1" x14ac:dyDescent="0.2"/>
    <row r="3929" customFormat="1" x14ac:dyDescent="0.2"/>
    <row r="3930" customFormat="1" x14ac:dyDescent="0.2"/>
    <row r="3931" customFormat="1" x14ac:dyDescent="0.2"/>
    <row r="3932" customFormat="1" x14ac:dyDescent="0.2"/>
    <row r="3933" customFormat="1" x14ac:dyDescent="0.2"/>
    <row r="3934" customFormat="1" x14ac:dyDescent="0.2"/>
    <row r="3935" customFormat="1" x14ac:dyDescent="0.2"/>
    <row r="3936" customFormat="1" x14ac:dyDescent="0.2"/>
    <row r="3937" customFormat="1" x14ac:dyDescent="0.2"/>
    <row r="3938" customFormat="1" x14ac:dyDescent="0.2"/>
    <row r="3939" customFormat="1" x14ac:dyDescent="0.2"/>
    <row r="3940" customFormat="1" x14ac:dyDescent="0.2"/>
    <row r="3941" customFormat="1" x14ac:dyDescent="0.2"/>
    <row r="3942" customFormat="1" x14ac:dyDescent="0.2"/>
    <row r="3943" customFormat="1" x14ac:dyDescent="0.2"/>
    <row r="3944" customFormat="1" x14ac:dyDescent="0.2"/>
    <row r="3945" customFormat="1" x14ac:dyDescent="0.2"/>
    <row r="3946" customFormat="1" x14ac:dyDescent="0.2"/>
    <row r="3947" customFormat="1" x14ac:dyDescent="0.2"/>
    <row r="3948" customFormat="1" x14ac:dyDescent="0.2"/>
    <row r="3949" customFormat="1" x14ac:dyDescent="0.2"/>
    <row r="3950" customFormat="1" x14ac:dyDescent="0.2"/>
    <row r="3951" customFormat="1" x14ac:dyDescent="0.2"/>
    <row r="3952" customFormat="1" x14ac:dyDescent="0.2"/>
    <row r="3953" customFormat="1" x14ac:dyDescent="0.2"/>
    <row r="3954" customFormat="1" x14ac:dyDescent="0.2"/>
    <row r="3955" customFormat="1" x14ac:dyDescent="0.2"/>
    <row r="3956" customFormat="1" x14ac:dyDescent="0.2"/>
    <row r="3957" customFormat="1" x14ac:dyDescent="0.2"/>
    <row r="3958" customFormat="1" x14ac:dyDescent="0.2"/>
    <row r="3959" customFormat="1" x14ac:dyDescent="0.2"/>
    <row r="3960" customFormat="1" x14ac:dyDescent="0.2"/>
    <row r="3961" customFormat="1" x14ac:dyDescent="0.2"/>
    <row r="3962" customFormat="1" x14ac:dyDescent="0.2"/>
    <row r="3963" customFormat="1" x14ac:dyDescent="0.2"/>
    <row r="3964" customFormat="1" x14ac:dyDescent="0.2"/>
    <row r="3965" customFormat="1" x14ac:dyDescent="0.2"/>
    <row r="3966" customFormat="1" x14ac:dyDescent="0.2"/>
    <row r="3967" customFormat="1" x14ac:dyDescent="0.2"/>
    <row r="3968" customFormat="1" x14ac:dyDescent="0.2"/>
    <row r="3969" customFormat="1" x14ac:dyDescent="0.2"/>
    <row r="3970" customFormat="1" x14ac:dyDescent="0.2"/>
    <row r="3971" customFormat="1" x14ac:dyDescent="0.2"/>
    <row r="3972" customFormat="1" x14ac:dyDescent="0.2"/>
    <row r="3973" customFormat="1" x14ac:dyDescent="0.2"/>
    <row r="3974" customFormat="1" x14ac:dyDescent="0.2"/>
    <row r="3975" customFormat="1" x14ac:dyDescent="0.2"/>
    <row r="3976" customFormat="1" x14ac:dyDescent="0.2"/>
    <row r="3977" customFormat="1" x14ac:dyDescent="0.2"/>
    <row r="3978" customFormat="1" x14ac:dyDescent="0.2"/>
    <row r="3979" customFormat="1" x14ac:dyDescent="0.2"/>
    <row r="3980" customFormat="1" x14ac:dyDescent="0.2"/>
    <row r="3981" customFormat="1" x14ac:dyDescent="0.2"/>
    <row r="3982" customFormat="1" x14ac:dyDescent="0.2"/>
    <row r="3983" customFormat="1" x14ac:dyDescent="0.2"/>
    <row r="3984" customFormat="1" x14ac:dyDescent="0.2"/>
    <row r="3985" customFormat="1" x14ac:dyDescent="0.2"/>
    <row r="3986" customFormat="1" x14ac:dyDescent="0.2"/>
    <row r="3987" customFormat="1" x14ac:dyDescent="0.2"/>
    <row r="3988" customFormat="1" x14ac:dyDescent="0.2"/>
    <row r="3989" customFormat="1" x14ac:dyDescent="0.2"/>
    <row r="3990" customFormat="1" x14ac:dyDescent="0.2"/>
    <row r="3991" customFormat="1" x14ac:dyDescent="0.2"/>
    <row r="3992" customFormat="1" x14ac:dyDescent="0.2"/>
    <row r="3993" customFormat="1" x14ac:dyDescent="0.2"/>
    <row r="3994" customFormat="1" x14ac:dyDescent="0.2"/>
    <row r="3995" customFormat="1" x14ac:dyDescent="0.2"/>
    <row r="3996" customFormat="1" x14ac:dyDescent="0.2"/>
    <row r="3997" customFormat="1" x14ac:dyDescent="0.2"/>
    <row r="3998" customFormat="1" x14ac:dyDescent="0.2"/>
    <row r="3999" customFormat="1" x14ac:dyDescent="0.2"/>
    <row r="4000" customFormat="1" x14ac:dyDescent="0.2"/>
    <row r="4001" customFormat="1" x14ac:dyDescent="0.2"/>
    <row r="4002" customFormat="1" x14ac:dyDescent="0.2"/>
    <row r="4003" customFormat="1" x14ac:dyDescent="0.2"/>
    <row r="4004" customFormat="1" x14ac:dyDescent="0.2"/>
    <row r="4005" customFormat="1" x14ac:dyDescent="0.2"/>
    <row r="4006" customFormat="1" x14ac:dyDescent="0.2"/>
    <row r="4007" customFormat="1" x14ac:dyDescent="0.2"/>
    <row r="4008" customFormat="1"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962D6-BCD4-4495-A164-A1195267F743}">
  <dimension ref="B1:U24"/>
  <sheetViews>
    <sheetView workbookViewId="0">
      <selection activeCell="M33" sqref="M33"/>
    </sheetView>
  </sheetViews>
  <sheetFormatPr defaultRowHeight="12.75" x14ac:dyDescent="0.2"/>
  <cols>
    <col min="2" max="2" width="15.5703125" bestFit="1" customWidth="1"/>
    <col min="3" max="3" width="19.5703125" customWidth="1"/>
    <col min="4" max="11" width="14.7109375" customWidth="1"/>
    <col min="12" max="12" width="15.5703125" customWidth="1"/>
    <col min="13" max="19" width="14.7109375" customWidth="1"/>
  </cols>
  <sheetData>
    <row r="1" spans="2:21" x14ac:dyDescent="0.2">
      <c r="B1" s="33"/>
      <c r="C1" s="33"/>
      <c r="D1" s="33"/>
      <c r="E1" s="30"/>
      <c r="F1" s="30"/>
      <c r="G1" s="30"/>
      <c r="H1" s="30"/>
      <c r="I1" s="30"/>
      <c r="J1" s="30"/>
      <c r="K1" s="30"/>
      <c r="L1" s="30"/>
      <c r="M1" s="30"/>
      <c r="N1" s="30"/>
      <c r="O1" s="30"/>
      <c r="P1" s="30"/>
      <c r="Q1" s="30"/>
      <c r="R1" s="30"/>
      <c r="S1" s="30"/>
      <c r="T1" s="30"/>
      <c r="U1" s="30"/>
    </row>
    <row r="2" spans="2:21" ht="20.25" x14ac:dyDescent="0.2">
      <c r="B2" s="79" t="s">
        <v>134</v>
      </c>
      <c r="C2" s="79"/>
      <c r="D2" s="79"/>
      <c r="E2" s="79"/>
      <c r="F2" s="79"/>
      <c r="G2" s="79"/>
      <c r="H2" s="79"/>
      <c r="I2" s="79"/>
      <c r="J2" s="79"/>
      <c r="K2" s="79"/>
      <c r="L2" s="79"/>
      <c r="M2" s="79"/>
      <c r="N2" s="79"/>
      <c r="O2" s="79"/>
      <c r="P2" s="79"/>
      <c r="Q2" s="79"/>
      <c r="R2" s="79"/>
      <c r="S2" s="79"/>
      <c r="T2" s="79"/>
      <c r="U2" s="30"/>
    </row>
    <row r="3" spans="2:21" x14ac:dyDescent="0.2">
      <c r="B3" s="30"/>
      <c r="C3" s="30"/>
      <c r="D3" s="30"/>
      <c r="E3" s="30"/>
      <c r="F3" s="78"/>
      <c r="G3" s="78"/>
      <c r="H3" s="78"/>
      <c r="I3" s="78"/>
      <c r="J3" s="78"/>
      <c r="K3" s="78"/>
      <c r="L3" s="78"/>
      <c r="M3" s="78"/>
      <c r="N3" s="78"/>
      <c r="O3" s="78"/>
      <c r="P3" s="78"/>
      <c r="Q3" s="78"/>
      <c r="R3" s="78"/>
      <c r="S3" s="78"/>
      <c r="T3" s="78"/>
    </row>
    <row r="4" spans="2:21" x14ac:dyDescent="0.2">
      <c r="B4" s="30"/>
      <c r="C4" s="30"/>
      <c r="D4" s="30"/>
      <c r="E4" s="30"/>
      <c r="F4" s="78"/>
      <c r="G4" s="78"/>
      <c r="H4" s="78"/>
      <c r="I4" s="78"/>
      <c r="J4" s="78"/>
      <c r="K4" s="78"/>
      <c r="L4" s="78"/>
      <c r="M4" s="78"/>
      <c r="N4" s="78"/>
      <c r="O4" s="78"/>
      <c r="P4" s="78"/>
      <c r="Q4" s="78"/>
      <c r="R4" s="78"/>
      <c r="S4" s="78"/>
      <c r="T4" s="78"/>
    </row>
    <row r="5" spans="2:21" ht="13.5" thickBot="1" x14ac:dyDescent="0.25">
      <c r="B5" s="30"/>
      <c r="C5" s="30"/>
      <c r="D5" s="30"/>
      <c r="E5" s="30"/>
      <c r="F5" s="78"/>
      <c r="G5" s="78"/>
      <c r="H5" s="78"/>
      <c r="I5" s="78"/>
      <c r="J5" s="78"/>
      <c r="K5" s="78"/>
      <c r="L5" s="78"/>
      <c r="M5" s="78"/>
      <c r="N5" s="78"/>
      <c r="O5" s="78"/>
      <c r="P5" s="78"/>
      <c r="Q5" s="78"/>
      <c r="R5" s="78"/>
      <c r="S5" s="78"/>
      <c r="T5" s="78"/>
    </row>
    <row r="6" spans="2:21" x14ac:dyDescent="0.2">
      <c r="B6" s="77"/>
      <c r="C6" s="77" t="s">
        <v>39</v>
      </c>
      <c r="D6" s="77" t="s">
        <v>24</v>
      </c>
      <c r="E6" s="77" t="s">
        <v>25</v>
      </c>
      <c r="F6" s="77" t="s">
        <v>42</v>
      </c>
      <c r="G6" s="77" t="s">
        <v>43</v>
      </c>
      <c r="H6" s="77" t="s">
        <v>44</v>
      </c>
      <c r="I6" s="77" t="s">
        <v>27</v>
      </c>
      <c r="J6" s="77" t="s">
        <v>28</v>
      </c>
      <c r="K6" s="77" t="s">
        <v>29</v>
      </c>
      <c r="L6" s="77" t="s">
        <v>30</v>
      </c>
      <c r="M6" s="77" t="s">
        <v>31</v>
      </c>
      <c r="N6" s="77" t="s">
        <v>32</v>
      </c>
      <c r="O6" s="77" t="s">
        <v>33</v>
      </c>
      <c r="P6" s="77" t="s">
        <v>34</v>
      </c>
      <c r="Q6" s="77" t="s">
        <v>35</v>
      </c>
      <c r="R6" s="77" t="s">
        <v>36</v>
      </c>
      <c r="S6" s="77" t="s">
        <v>37</v>
      </c>
      <c r="T6" s="77" t="s">
        <v>38</v>
      </c>
    </row>
    <row r="7" spans="2:21" x14ac:dyDescent="0.2">
      <c r="B7" s="72" t="s">
        <v>39</v>
      </c>
      <c r="C7">
        <v>1</v>
      </c>
    </row>
    <row r="8" spans="2:21" x14ac:dyDescent="0.2">
      <c r="B8" s="72" t="s">
        <v>24</v>
      </c>
      <c r="C8">
        <v>0.10060698442127461</v>
      </c>
      <c r="D8">
        <v>1</v>
      </c>
    </row>
    <row r="9" spans="2:21" x14ac:dyDescent="0.2">
      <c r="B9" s="72" t="s">
        <v>25</v>
      </c>
      <c r="C9">
        <v>0.21524103751743542</v>
      </c>
      <c r="D9">
        <v>-5.535048263352561E-3</v>
      </c>
      <c r="E9">
        <v>1</v>
      </c>
    </row>
    <row r="10" spans="2:21" x14ac:dyDescent="0.2">
      <c r="B10" s="72" t="s">
        <v>42</v>
      </c>
      <c r="C10">
        <v>8.1778588773410626E-2</v>
      </c>
      <c r="D10">
        <v>5.8249050644835682E-2</v>
      </c>
      <c r="E10">
        <v>0.21977894421223146</v>
      </c>
      <c r="F10">
        <v>1</v>
      </c>
    </row>
    <row r="11" spans="2:21" x14ac:dyDescent="0.2">
      <c r="B11" s="72" t="s">
        <v>43</v>
      </c>
      <c r="C11">
        <v>-5.6652055908365868E-2</v>
      </c>
      <c r="D11">
        <v>-4.6846730254357628E-2</v>
      </c>
      <c r="E11">
        <v>-0.16704693917577648</v>
      </c>
      <c r="F11">
        <v>-0.55885350089169883</v>
      </c>
      <c r="G11">
        <v>1</v>
      </c>
    </row>
    <row r="12" spans="2:21" x14ac:dyDescent="0.2">
      <c r="B12" s="72" t="s">
        <v>44</v>
      </c>
      <c r="C12">
        <v>-4.2806797199569827E-2</v>
      </c>
      <c r="D12">
        <v>-9.9231748372959519E-2</v>
      </c>
      <c r="E12">
        <v>-3.4050961533799044E-2</v>
      </c>
      <c r="F12">
        <v>-0.38052842522623431</v>
      </c>
      <c r="G12">
        <v>-0.2885872423032339</v>
      </c>
      <c r="H12">
        <v>1</v>
      </c>
    </row>
    <row r="13" spans="2:21" x14ac:dyDescent="0.2">
      <c r="B13" s="72" t="s">
        <v>27</v>
      </c>
      <c r="C13">
        <v>2.7629356992786017E-2</v>
      </c>
      <c r="D13">
        <v>0.19756710269904187</v>
      </c>
      <c r="E13">
        <v>-0.19716296543238329</v>
      </c>
      <c r="F13">
        <v>-3.3603991564749539E-2</v>
      </c>
      <c r="G13">
        <v>6.6969060764850374E-2</v>
      </c>
      <c r="H13">
        <v>-4.0211074122422405E-2</v>
      </c>
      <c r="I13">
        <v>1</v>
      </c>
    </row>
    <row r="14" spans="2:21" x14ac:dyDescent="0.2">
      <c r="B14" s="72" t="s">
        <v>28</v>
      </c>
      <c r="C14">
        <v>6.6372001378197543E-2</v>
      </c>
      <c r="D14">
        <v>0.30759370859101015</v>
      </c>
      <c r="E14">
        <v>-0.17652299056221424</v>
      </c>
      <c r="F14">
        <v>-2.1555128894622907E-2</v>
      </c>
      <c r="G14">
        <v>5.7367967635879667E-2</v>
      </c>
      <c r="H14">
        <v>-4.0048566190493601E-2</v>
      </c>
      <c r="I14">
        <v>0.78497854318070437</v>
      </c>
      <c r="J14">
        <v>1</v>
      </c>
    </row>
    <row r="15" spans="2:21" x14ac:dyDescent="0.2">
      <c r="B15" s="72" t="s">
        <v>29</v>
      </c>
      <c r="C15">
        <v>6.7489184189346421E-2</v>
      </c>
      <c r="D15">
        <v>-3.9925781021396177E-2</v>
      </c>
      <c r="E15">
        <v>0.11972839930120029</v>
      </c>
      <c r="F15">
        <v>2.6931132709700857E-2</v>
      </c>
      <c r="G15">
        <v>5.5490809430010432E-3</v>
      </c>
      <c r="H15">
        <v>-3.5104768404757118E-2</v>
      </c>
      <c r="I15">
        <v>-3.6000443013002745E-2</v>
      </c>
      <c r="J15">
        <v>-3.1128938332802891E-2</v>
      </c>
      <c r="K15">
        <v>1</v>
      </c>
    </row>
    <row r="16" spans="2:21" x14ac:dyDescent="0.2">
      <c r="B16" s="72" t="s">
        <v>30</v>
      </c>
      <c r="C16">
        <v>8.8141012159676985E-2</v>
      </c>
      <c r="D16">
        <v>-2.1438818932835043E-3</v>
      </c>
      <c r="E16">
        <v>6.5765576378099058E-2</v>
      </c>
      <c r="F16">
        <v>2.4132108465654122E-2</v>
      </c>
      <c r="G16">
        <v>3.0559728911961092E-3</v>
      </c>
      <c r="H16">
        <v>-1.2271926011180535E-2</v>
      </c>
      <c r="I16">
        <v>-2.7807789338136484E-2</v>
      </c>
      <c r="J16">
        <v>-3.0258054657745628E-2</v>
      </c>
      <c r="K16">
        <v>8.9803751503222617E-2</v>
      </c>
      <c r="L16">
        <v>1</v>
      </c>
    </row>
    <row r="17" spans="2:20" x14ac:dyDescent="0.2">
      <c r="B17" s="72" t="s">
        <v>31</v>
      </c>
      <c r="C17">
        <v>0.15597310152803226</v>
      </c>
      <c r="D17">
        <v>2.2145661504242645E-2</v>
      </c>
      <c r="E17">
        <v>0.3005279199016942</v>
      </c>
      <c r="F17">
        <v>7.1937466677472917E-2</v>
      </c>
      <c r="G17">
        <v>-2.4333334594729961E-2</v>
      </c>
      <c r="H17">
        <v>-4.6436449325516944E-2</v>
      </c>
      <c r="I17">
        <v>-8.033083055060386E-2</v>
      </c>
      <c r="J17">
        <v>-4.6454390828000389E-2</v>
      </c>
      <c r="K17">
        <v>0.25230461465184273</v>
      </c>
      <c r="L17">
        <v>8.3869374163612911E-2</v>
      </c>
      <c r="M17">
        <v>1</v>
      </c>
    </row>
    <row r="18" spans="2:20" x14ac:dyDescent="0.2">
      <c r="B18" s="72" t="s">
        <v>32</v>
      </c>
      <c r="C18">
        <v>2.2621248655729682E-2</v>
      </c>
      <c r="D18">
        <v>1.7431968528908683E-2</v>
      </c>
      <c r="E18">
        <v>6.8856810336134958E-2</v>
      </c>
      <c r="F18">
        <v>1.9856216898789088E-2</v>
      </c>
      <c r="G18">
        <v>-9.9988945977201905E-3</v>
      </c>
      <c r="H18">
        <v>-1.0775234878571674E-2</v>
      </c>
      <c r="I18">
        <v>-2.4711366965317234E-2</v>
      </c>
      <c r="J18">
        <v>-2.6702020480638699E-2</v>
      </c>
      <c r="K18">
        <v>3.5710837031572795E-2</v>
      </c>
      <c r="L18">
        <v>-8.5440832598553101E-3</v>
      </c>
      <c r="M18">
        <v>4.076880775411474E-2</v>
      </c>
      <c r="N18">
        <v>1</v>
      </c>
    </row>
    <row r="19" spans="2:20" x14ac:dyDescent="0.2">
      <c r="B19" s="72" t="s">
        <v>33</v>
      </c>
      <c r="C19">
        <v>4.989040117060823E-2</v>
      </c>
      <c r="D19">
        <v>-7.6569934195673497E-2</v>
      </c>
      <c r="E19">
        <v>0.25955845680223449</v>
      </c>
      <c r="F19">
        <v>1.5147061451986575E-2</v>
      </c>
      <c r="G19">
        <v>-8.8988965333302722E-3</v>
      </c>
      <c r="H19">
        <v>6.4538000868641183E-3</v>
      </c>
      <c r="I19">
        <v>-4.8400481910467696E-2</v>
      </c>
      <c r="J19">
        <v>-2.4965955044405904E-2</v>
      </c>
      <c r="K19">
        <v>6.0622767067316764E-2</v>
      </c>
      <c r="L19">
        <v>2.4206605032615802E-3</v>
      </c>
      <c r="M19">
        <v>0.16203092252105877</v>
      </c>
      <c r="N19">
        <v>1.9193439399134128E-2</v>
      </c>
      <c r="O19">
        <v>1</v>
      </c>
    </row>
    <row r="20" spans="2:20" x14ac:dyDescent="0.2">
      <c r="B20" s="72" t="s">
        <v>34</v>
      </c>
      <c r="C20">
        <v>0.17747602706065088</v>
      </c>
      <c r="D20">
        <v>-1.6593580858882084E-2</v>
      </c>
      <c r="E20">
        <v>0.3822186572763599</v>
      </c>
      <c r="F20">
        <v>0.1195347593526964</v>
      </c>
      <c r="G20">
        <v>-3.5441819203047877E-2</v>
      </c>
      <c r="H20">
        <v>-5.6166192424419538E-2</v>
      </c>
      <c r="I20">
        <v>-0.1174208792706192</v>
      </c>
      <c r="J20">
        <v>-7.0600561449858878E-2</v>
      </c>
      <c r="K20">
        <v>0.24232873018460263</v>
      </c>
      <c r="L20">
        <v>6.4167571467220075E-2</v>
      </c>
      <c r="M20">
        <v>0.6979882514557032</v>
      </c>
      <c r="N20">
        <v>6.0777310119652692E-2</v>
      </c>
      <c r="O20">
        <v>0.22654033190630393</v>
      </c>
      <c r="P20">
        <v>1</v>
      </c>
    </row>
    <row r="21" spans="2:20" x14ac:dyDescent="0.2">
      <c r="B21" s="72" t="s">
        <v>35</v>
      </c>
      <c r="C21">
        <v>0.10488917061877127</v>
      </c>
      <c r="D21">
        <v>8.4367525264884169E-2</v>
      </c>
      <c r="E21">
        <v>0.19577021641827905</v>
      </c>
      <c r="F21">
        <v>5.9584004870145542E-2</v>
      </c>
      <c r="G21">
        <v>-2.1930384231196819E-2</v>
      </c>
      <c r="H21">
        <v>-3.5345052905542781E-2</v>
      </c>
      <c r="I21">
        <v>-0.10414806076286062</v>
      </c>
      <c r="J21">
        <v>-4.895528931132203E-2</v>
      </c>
      <c r="K21">
        <v>0.17999917148456759</v>
      </c>
      <c r="L21">
        <v>4.841476784403994E-2</v>
      </c>
      <c r="M21">
        <v>0.60350944959604103</v>
      </c>
      <c r="N21">
        <v>3.1779289910736253E-2</v>
      </c>
      <c r="O21">
        <v>0.19351664024119558</v>
      </c>
      <c r="P21">
        <v>0.76123166722487834</v>
      </c>
      <c r="Q21">
        <v>1</v>
      </c>
    </row>
    <row r="22" spans="2:20" x14ac:dyDescent="0.2">
      <c r="B22" s="72" t="s">
        <v>36</v>
      </c>
      <c r="C22">
        <v>3.7288183606155191E-2</v>
      </c>
      <c r="D22">
        <v>0.1362961934280946</v>
      </c>
      <c r="E22">
        <v>0.13303605618253084</v>
      </c>
      <c r="F22">
        <v>0.14198297722559627</v>
      </c>
      <c r="G22">
        <v>-5.8283572401860356E-2</v>
      </c>
      <c r="H22">
        <v>-7.1741188067868403E-2</v>
      </c>
      <c r="I22">
        <v>-0.16540348146247982</v>
      </c>
      <c r="J22">
        <v>-8.8224395701665431E-2</v>
      </c>
      <c r="K22">
        <v>6.9827155956614512E-2</v>
      </c>
      <c r="L22">
        <v>-1.7549637673183957E-3</v>
      </c>
      <c r="M22">
        <v>0.26195999138300613</v>
      </c>
      <c r="N22">
        <v>4.3159754206878898E-2</v>
      </c>
      <c r="O22">
        <v>0.13367830904903344</v>
      </c>
      <c r="P22">
        <v>0.27646027821454028</v>
      </c>
      <c r="Q22">
        <v>0.33914570032110891</v>
      </c>
      <c r="R22">
        <v>1</v>
      </c>
    </row>
    <row r="23" spans="2:20" x14ac:dyDescent="0.2">
      <c r="B23" s="72" t="s">
        <v>37</v>
      </c>
      <c r="C23">
        <v>2.3321704900378434E-2</v>
      </c>
      <c r="D23">
        <v>-0.1249482687724256</v>
      </c>
      <c r="E23">
        <v>-3.1589336023117233E-2</v>
      </c>
      <c r="F23">
        <v>-1.8440122392212905E-3</v>
      </c>
      <c r="G23">
        <v>5.9163697139429441E-2</v>
      </c>
      <c r="H23">
        <v>-4.1727547535027427E-3</v>
      </c>
      <c r="I23">
        <v>7.6720817556677437E-2</v>
      </c>
      <c r="J23">
        <v>8.6416970221944653E-2</v>
      </c>
      <c r="K23">
        <v>-7.5048960143458705E-3</v>
      </c>
      <c r="L23">
        <v>-2.300269091929158E-2</v>
      </c>
      <c r="M23">
        <v>0.12319921381538927</v>
      </c>
      <c r="N23">
        <v>1.5996942258885778E-2</v>
      </c>
      <c r="O23">
        <v>0.10121425085701415</v>
      </c>
      <c r="P23">
        <v>0.16428422122644007</v>
      </c>
      <c r="Q23">
        <v>0.16298648515307787</v>
      </c>
      <c r="R23">
        <v>3.954271377863193E-2</v>
      </c>
      <c r="S23">
        <v>1</v>
      </c>
    </row>
    <row r="24" spans="2:20" ht="13.5" thickBot="1" x14ac:dyDescent="0.25">
      <c r="B24" s="76" t="s">
        <v>38</v>
      </c>
      <c r="C24" s="16">
        <v>3.2489530710787036E-2</v>
      </c>
      <c r="D24" s="16">
        <v>6.1648640884191218E-3</v>
      </c>
      <c r="E24" s="16">
        <v>0.10541266394190811</v>
      </c>
      <c r="F24" s="16">
        <v>3.1173960969959873E-2</v>
      </c>
      <c r="G24" s="16">
        <v>-1.7864573776495675E-2</v>
      </c>
      <c r="H24" s="16">
        <v>-1.0315060657273651E-2</v>
      </c>
      <c r="I24" s="16">
        <v>-5.4782275335037427E-2</v>
      </c>
      <c r="J24" s="16">
        <v>-6.7045757558918936E-2</v>
      </c>
      <c r="K24" s="16">
        <v>5.1019731711720081E-3</v>
      </c>
      <c r="L24" s="16">
        <v>1.2560858177570015E-2</v>
      </c>
      <c r="M24" s="16">
        <v>5.7155534485479685E-2</v>
      </c>
      <c r="N24" s="16">
        <v>0.24115378699536374</v>
      </c>
      <c r="O24" s="16">
        <v>2.3483501705985871E-2</v>
      </c>
      <c r="P24" s="16">
        <v>9.9261094439474465E-2</v>
      </c>
      <c r="Q24" s="16">
        <v>4.1406441672793198E-2</v>
      </c>
      <c r="R24" s="16">
        <v>6.9429815212375845E-2</v>
      </c>
      <c r="S24" s="16">
        <v>8.7848746074966622E-2</v>
      </c>
      <c r="T24" s="16">
        <v>1</v>
      </c>
    </row>
  </sheetData>
  <mergeCells count="1">
    <mergeCell ref="B2:T2"/>
  </mergeCells>
  <conditionalFormatting sqref="C7:T2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3113F-21ED-4F9B-B008-BD1248E1C087}">
  <dimension ref="A2:AO110"/>
  <sheetViews>
    <sheetView zoomScaleNormal="100" workbookViewId="0">
      <selection activeCell="AA85" sqref="AA85"/>
    </sheetView>
  </sheetViews>
  <sheetFormatPr defaultRowHeight="12.75" x14ac:dyDescent="0.2"/>
  <cols>
    <col min="2" max="2" width="9.7109375" style="68" customWidth="1"/>
    <col min="3" max="4" width="9.7109375" customWidth="1"/>
    <col min="5" max="5" width="12.5703125" customWidth="1"/>
    <col min="6" max="6" width="12.85546875" customWidth="1"/>
    <col min="7" max="7" width="13.28515625" customWidth="1"/>
    <col min="8" max="8" width="13.28515625" bestFit="1" customWidth="1"/>
    <col min="9" max="19" width="9.7109375" customWidth="1"/>
    <col min="20" max="20" width="12.5703125" style="68" customWidth="1"/>
    <col min="34" max="34" width="8.5703125" customWidth="1"/>
    <col min="35" max="35" width="14.85546875" customWidth="1"/>
    <col min="36" max="36" width="12.140625" customWidth="1"/>
    <col min="37" max="37" width="12.7109375" customWidth="1"/>
    <col min="38" max="38" width="12.28515625" customWidth="1"/>
    <col min="39" max="39" width="7" customWidth="1"/>
    <col min="41" max="41" width="12.42578125" style="68" customWidth="1"/>
    <col min="42" max="44" width="11" bestFit="1" customWidth="1"/>
    <col min="45" max="45" width="13.28515625" bestFit="1" customWidth="1"/>
  </cols>
  <sheetData>
    <row r="2" spans="1:41" ht="12.75" customHeight="1" x14ac:dyDescent="0.2">
      <c r="C2" s="80">
        <v>1</v>
      </c>
      <c r="D2" s="80">
        <v>2</v>
      </c>
      <c r="E2" s="80">
        <v>3</v>
      </c>
      <c r="F2" s="80">
        <v>4</v>
      </c>
      <c r="G2" s="80">
        <v>5</v>
      </c>
      <c r="H2" s="80">
        <v>6</v>
      </c>
      <c r="I2" s="80">
        <v>7</v>
      </c>
      <c r="J2" s="80">
        <v>8</v>
      </c>
      <c r="K2" s="80">
        <v>9</v>
      </c>
      <c r="L2" s="80">
        <v>10</v>
      </c>
      <c r="M2" s="80">
        <v>11</v>
      </c>
      <c r="N2" s="80">
        <v>12</v>
      </c>
      <c r="O2" s="80">
        <v>13</v>
      </c>
      <c r="P2" s="80">
        <v>14</v>
      </c>
      <c r="Q2" s="80">
        <v>15</v>
      </c>
      <c r="R2" s="80">
        <v>16</v>
      </c>
      <c r="S2" s="80">
        <v>17</v>
      </c>
      <c r="T2" s="80" t="s">
        <v>86</v>
      </c>
      <c r="U2" s="32"/>
      <c r="V2" s="32"/>
      <c r="W2" s="32"/>
      <c r="X2" s="68"/>
      <c r="Y2" s="68"/>
      <c r="Z2" s="68"/>
      <c r="AA2" s="68"/>
      <c r="AB2" s="68"/>
      <c r="AC2" s="68"/>
      <c r="AD2" s="68"/>
      <c r="AE2" s="68"/>
      <c r="AF2" s="68"/>
      <c r="AG2" s="68"/>
      <c r="AH2" s="68"/>
      <c r="AI2" s="68"/>
      <c r="AJ2" s="68"/>
      <c r="AK2" s="68"/>
      <c r="AL2" s="68"/>
      <c r="AM2" s="68"/>
      <c r="AN2" s="68"/>
    </row>
    <row r="3" spans="1:41" ht="12.75" customHeight="1" x14ac:dyDescent="0.2">
      <c r="A3" s="81">
        <v>1</v>
      </c>
      <c r="B3" s="80">
        <v>1</v>
      </c>
      <c r="C3" s="10" t="s">
        <v>24</v>
      </c>
      <c r="D3" s="10" t="s">
        <v>25</v>
      </c>
      <c r="E3" s="10" t="s">
        <v>42</v>
      </c>
      <c r="F3" s="10" t="s">
        <v>43</v>
      </c>
      <c r="G3" s="10" t="s">
        <v>44</v>
      </c>
      <c r="H3" s="10" t="s">
        <v>27</v>
      </c>
      <c r="I3" s="10" t="s">
        <v>135</v>
      </c>
      <c r="J3" s="10" t="s">
        <v>136</v>
      </c>
      <c r="K3" s="10" t="s">
        <v>137</v>
      </c>
      <c r="L3" s="10" t="s">
        <v>138</v>
      </c>
      <c r="M3" s="10" t="s">
        <v>32</v>
      </c>
      <c r="N3" s="10" t="s">
        <v>139</v>
      </c>
      <c r="O3" s="10" t="s">
        <v>140</v>
      </c>
      <c r="P3" s="10" t="s">
        <v>141</v>
      </c>
      <c r="Q3" s="10" t="s">
        <v>36</v>
      </c>
      <c r="R3" s="10" t="s">
        <v>142</v>
      </c>
      <c r="S3" s="10" t="s">
        <v>38</v>
      </c>
      <c r="T3" s="82">
        <v>1995.615</v>
      </c>
      <c r="U3" s="32"/>
      <c r="V3" s="89"/>
      <c r="W3" s="88"/>
      <c r="X3" s="10"/>
      <c r="Y3" s="10"/>
      <c r="Z3" s="10"/>
      <c r="AA3" s="10"/>
      <c r="AB3" s="10"/>
      <c r="AC3" s="10"/>
      <c r="AD3" s="10"/>
      <c r="AE3" s="10"/>
      <c r="AF3" s="10"/>
      <c r="AG3" s="10"/>
      <c r="AH3" s="10"/>
      <c r="AI3" s="10"/>
      <c r="AJ3" s="10"/>
      <c r="AK3" s="10"/>
      <c r="AL3" s="10"/>
      <c r="AM3" s="10"/>
      <c r="AN3" s="10"/>
      <c r="AO3" s="83"/>
    </row>
    <row r="4" spans="1:41" ht="12.75" customHeight="1" x14ac:dyDescent="0.2">
      <c r="A4" s="81"/>
      <c r="B4" s="80">
        <v>2</v>
      </c>
      <c r="C4" s="10"/>
      <c r="D4" s="10" t="s">
        <v>25</v>
      </c>
      <c r="E4" s="10" t="s">
        <v>42</v>
      </c>
      <c r="F4" s="10" t="s">
        <v>43</v>
      </c>
      <c r="G4" s="10" t="s">
        <v>44</v>
      </c>
      <c r="H4" s="10" t="s">
        <v>27</v>
      </c>
      <c r="I4" s="10" t="s">
        <v>135</v>
      </c>
      <c r="J4" s="10" t="s">
        <v>136</v>
      </c>
      <c r="K4" s="10" t="s">
        <v>137</v>
      </c>
      <c r="L4" s="10" t="s">
        <v>138</v>
      </c>
      <c r="M4" s="10" t="s">
        <v>32</v>
      </c>
      <c r="N4" s="10" t="s">
        <v>139</v>
      </c>
      <c r="O4" s="10" t="s">
        <v>140</v>
      </c>
      <c r="P4" s="10" t="s">
        <v>141</v>
      </c>
      <c r="Q4" s="10" t="s">
        <v>36</v>
      </c>
      <c r="R4" s="10" t="s">
        <v>142</v>
      </c>
      <c r="S4" s="10" t="s">
        <v>38</v>
      </c>
      <c r="T4" s="84">
        <v>2011</v>
      </c>
      <c r="U4" s="32"/>
      <c r="V4" s="89"/>
      <c r="W4" s="88"/>
      <c r="X4" s="10"/>
      <c r="Y4" s="10"/>
      <c r="Z4" s="10"/>
      <c r="AA4" s="10"/>
      <c r="AB4" s="10"/>
      <c r="AC4" s="10"/>
      <c r="AD4" s="10"/>
      <c r="AE4" s="10"/>
      <c r="AF4" s="10"/>
      <c r="AG4" s="10"/>
      <c r="AH4" s="10"/>
      <c r="AI4" s="10"/>
      <c r="AJ4" s="10"/>
      <c r="AK4" s="10"/>
      <c r="AL4" s="10"/>
      <c r="AM4" s="10"/>
      <c r="AN4" s="10"/>
      <c r="AO4" s="85"/>
    </row>
    <row r="5" spans="1:41" ht="12.75" customHeight="1" x14ac:dyDescent="0.2">
      <c r="A5" s="81"/>
      <c r="B5" s="80">
        <v>3</v>
      </c>
      <c r="E5" s="10" t="s">
        <v>42</v>
      </c>
      <c r="F5" s="10" t="s">
        <v>43</v>
      </c>
      <c r="G5" s="10" t="s">
        <v>44</v>
      </c>
      <c r="H5" s="10" t="s">
        <v>27</v>
      </c>
      <c r="I5" s="10" t="s">
        <v>135</v>
      </c>
      <c r="J5" s="10" t="s">
        <v>136</v>
      </c>
      <c r="K5" s="10" t="s">
        <v>137</v>
      </c>
      <c r="L5" s="10" t="s">
        <v>138</v>
      </c>
      <c r="M5" s="10" t="s">
        <v>32</v>
      </c>
      <c r="N5" s="10" t="s">
        <v>139</v>
      </c>
      <c r="O5" s="10" t="s">
        <v>140</v>
      </c>
      <c r="P5" s="10" t="s">
        <v>141</v>
      </c>
      <c r="Q5" s="10" t="s">
        <v>36</v>
      </c>
      <c r="R5" s="10" t="s">
        <v>142</v>
      </c>
      <c r="S5" s="10" t="s">
        <v>38</v>
      </c>
      <c r="T5" s="84">
        <v>2075</v>
      </c>
      <c r="U5" s="32"/>
      <c r="V5" s="89"/>
      <c r="W5" s="88"/>
      <c r="X5" s="10"/>
      <c r="Y5" s="10"/>
      <c r="Z5" s="10"/>
      <c r="AA5" s="10"/>
      <c r="AB5" s="10"/>
      <c r="AC5" s="10"/>
      <c r="AD5" s="10"/>
      <c r="AE5" s="10"/>
      <c r="AF5" s="10"/>
      <c r="AG5" s="10"/>
      <c r="AH5" s="10"/>
      <c r="AI5" s="10"/>
      <c r="AJ5" s="10"/>
      <c r="AK5" s="10"/>
      <c r="AL5" s="10"/>
      <c r="AM5" s="10"/>
      <c r="AN5" s="10"/>
      <c r="AO5" s="83"/>
    </row>
    <row r="6" spans="1:41" ht="12.75" customHeight="1" x14ac:dyDescent="0.2">
      <c r="A6" s="81"/>
      <c r="B6" s="80">
        <v>4</v>
      </c>
      <c r="C6" s="10"/>
      <c r="D6" s="10"/>
      <c r="E6" s="10"/>
      <c r="F6" s="10" t="s">
        <v>43</v>
      </c>
      <c r="G6" s="10" t="s">
        <v>44</v>
      </c>
      <c r="H6" s="10" t="s">
        <v>27</v>
      </c>
      <c r="I6" s="10" t="s">
        <v>135</v>
      </c>
      <c r="J6" s="10" t="s">
        <v>136</v>
      </c>
      <c r="K6" s="10" t="s">
        <v>137</v>
      </c>
      <c r="L6" s="10" t="s">
        <v>138</v>
      </c>
      <c r="M6" s="10" t="s">
        <v>32</v>
      </c>
      <c r="N6" s="10" t="s">
        <v>139</v>
      </c>
      <c r="O6" s="10" t="s">
        <v>140</v>
      </c>
      <c r="P6" s="10" t="s">
        <v>141</v>
      </c>
      <c r="Q6" s="10" t="s">
        <v>36</v>
      </c>
      <c r="R6" s="10" t="s">
        <v>142</v>
      </c>
      <c r="S6" s="10" t="s">
        <v>38</v>
      </c>
      <c r="T6" s="84">
        <v>2073</v>
      </c>
      <c r="U6" s="32"/>
      <c r="V6" s="89"/>
      <c r="W6" s="88"/>
      <c r="X6" s="10"/>
      <c r="Y6" s="10"/>
      <c r="Z6" s="10"/>
      <c r="AA6" s="10"/>
      <c r="AB6" s="10"/>
      <c r="AC6" s="10"/>
      <c r="AD6" s="10"/>
      <c r="AE6" s="10"/>
      <c r="AF6" s="10"/>
      <c r="AG6" s="10"/>
      <c r="AH6" s="10"/>
      <c r="AI6" s="10"/>
      <c r="AJ6" s="10"/>
      <c r="AK6" s="10"/>
      <c r="AL6" s="10"/>
      <c r="AM6" s="10"/>
      <c r="AN6" s="10"/>
      <c r="AO6" s="83"/>
    </row>
    <row r="7" spans="1:41" ht="12.75" customHeight="1" x14ac:dyDescent="0.2">
      <c r="A7" s="81"/>
      <c r="B7" s="80">
        <v>5</v>
      </c>
      <c r="C7" s="10"/>
      <c r="D7" s="10"/>
      <c r="E7" s="10"/>
      <c r="F7" s="10"/>
      <c r="G7" s="10" t="s">
        <v>44</v>
      </c>
      <c r="H7" s="10" t="s">
        <v>27</v>
      </c>
      <c r="I7" s="10" t="s">
        <v>135</v>
      </c>
      <c r="J7" s="10" t="s">
        <v>136</v>
      </c>
      <c r="K7" s="10" t="s">
        <v>137</v>
      </c>
      <c r="L7" s="10" t="s">
        <v>138</v>
      </c>
      <c r="M7" s="10" t="s">
        <v>32</v>
      </c>
      <c r="N7" s="10" t="s">
        <v>139</v>
      </c>
      <c r="O7" s="10" t="s">
        <v>140</v>
      </c>
      <c r="P7" s="10" t="s">
        <v>141</v>
      </c>
      <c r="Q7" s="10" t="s">
        <v>36</v>
      </c>
      <c r="R7" s="10" t="s">
        <v>142</v>
      </c>
      <c r="S7" s="10" t="s">
        <v>38</v>
      </c>
      <c r="T7" s="84">
        <v>2086</v>
      </c>
      <c r="U7" s="32"/>
      <c r="V7" s="89"/>
      <c r="W7" s="88"/>
      <c r="X7" s="10"/>
      <c r="Y7" s="10"/>
      <c r="Z7" s="10"/>
      <c r="AA7" s="10"/>
      <c r="AB7" s="10"/>
      <c r="AC7" s="10"/>
      <c r="AD7" s="10"/>
      <c r="AE7" s="10"/>
      <c r="AF7" s="10"/>
      <c r="AG7" s="10"/>
      <c r="AH7" s="10"/>
      <c r="AI7" s="10"/>
      <c r="AJ7" s="10"/>
      <c r="AK7" s="10"/>
      <c r="AL7" s="10"/>
      <c r="AM7" s="10"/>
      <c r="AN7" s="10"/>
      <c r="AO7" s="83"/>
    </row>
    <row r="8" spans="1:41" ht="12.75" customHeight="1" x14ac:dyDescent="0.2">
      <c r="A8" s="81"/>
      <c r="B8" s="80">
        <v>6</v>
      </c>
      <c r="C8" s="10"/>
      <c r="D8" s="10"/>
      <c r="E8" s="10"/>
      <c r="F8" s="10"/>
      <c r="G8" s="10"/>
      <c r="H8" s="10" t="s">
        <v>27</v>
      </c>
      <c r="I8" s="10" t="s">
        <v>135</v>
      </c>
      <c r="J8" s="10" t="s">
        <v>136</v>
      </c>
      <c r="K8" s="10" t="s">
        <v>137</v>
      </c>
      <c r="L8" s="10" t="s">
        <v>138</v>
      </c>
      <c r="M8" s="10" t="s">
        <v>32</v>
      </c>
      <c r="N8" s="10" t="s">
        <v>139</v>
      </c>
      <c r="O8" s="10" t="s">
        <v>140</v>
      </c>
      <c r="P8" s="10" t="s">
        <v>141</v>
      </c>
      <c r="Q8" s="10" t="s">
        <v>36</v>
      </c>
      <c r="R8" s="10" t="s">
        <v>142</v>
      </c>
      <c r="S8" s="10" t="s">
        <v>38</v>
      </c>
      <c r="T8" s="84">
        <v>2087</v>
      </c>
      <c r="U8" s="32"/>
      <c r="V8" s="89"/>
      <c r="W8" s="88"/>
      <c r="X8" s="10"/>
      <c r="Y8" s="10"/>
      <c r="Z8" s="10"/>
      <c r="AA8" s="10"/>
      <c r="AB8" s="10"/>
      <c r="AC8" s="10"/>
      <c r="AD8" s="10"/>
      <c r="AE8" s="10"/>
      <c r="AF8" s="10"/>
      <c r="AG8" s="10"/>
      <c r="AH8" s="10"/>
      <c r="AI8" s="10"/>
      <c r="AJ8" s="10"/>
      <c r="AK8" s="10"/>
      <c r="AL8" s="10"/>
      <c r="AM8" s="10"/>
      <c r="AN8" s="10"/>
      <c r="AO8" s="83"/>
    </row>
    <row r="9" spans="1:41" ht="12.75" customHeight="1" x14ac:dyDescent="0.2">
      <c r="A9" s="81"/>
      <c r="B9" s="80">
        <v>7</v>
      </c>
      <c r="C9" s="10"/>
      <c r="D9" s="10"/>
      <c r="E9" s="10"/>
      <c r="F9" s="10"/>
      <c r="G9" s="10"/>
      <c r="H9" s="10"/>
      <c r="I9" s="10" t="s">
        <v>135</v>
      </c>
      <c r="J9" s="10" t="s">
        <v>136</v>
      </c>
      <c r="K9" s="10" t="s">
        <v>137</v>
      </c>
      <c r="L9" s="10" t="s">
        <v>138</v>
      </c>
      <c r="M9" s="10" t="s">
        <v>32</v>
      </c>
      <c r="N9" s="10" t="s">
        <v>139</v>
      </c>
      <c r="O9" s="10" t="s">
        <v>140</v>
      </c>
      <c r="P9" s="10" t="s">
        <v>141</v>
      </c>
      <c r="Q9" s="10" t="s">
        <v>36</v>
      </c>
      <c r="R9" s="10" t="s">
        <v>142</v>
      </c>
      <c r="S9" s="10" t="s">
        <v>38</v>
      </c>
      <c r="T9" s="84">
        <v>2088</v>
      </c>
      <c r="U9" s="32"/>
      <c r="V9" s="89"/>
      <c r="W9" s="88"/>
      <c r="X9" s="10"/>
      <c r="Y9" s="10"/>
      <c r="Z9" s="10"/>
      <c r="AA9" s="10"/>
      <c r="AB9" s="10"/>
      <c r="AC9" s="10"/>
      <c r="AD9" s="10"/>
      <c r="AE9" s="10"/>
      <c r="AF9" s="10"/>
      <c r="AG9" s="10"/>
      <c r="AH9" s="10"/>
      <c r="AI9" s="10"/>
      <c r="AJ9" s="10"/>
      <c r="AK9" s="10"/>
      <c r="AL9" s="10"/>
      <c r="AM9" s="10"/>
      <c r="AN9" s="10"/>
      <c r="AO9" s="83"/>
    </row>
    <row r="10" spans="1:41" ht="12.75" customHeight="1" x14ac:dyDescent="0.2">
      <c r="A10" s="81"/>
      <c r="B10" s="80">
        <v>8</v>
      </c>
      <c r="C10" s="10"/>
      <c r="D10" s="10"/>
      <c r="E10" s="10"/>
      <c r="F10" s="10"/>
      <c r="G10" s="10"/>
      <c r="H10" s="10"/>
      <c r="I10" s="10"/>
      <c r="J10" s="10" t="s">
        <v>136</v>
      </c>
      <c r="K10" s="10" t="s">
        <v>137</v>
      </c>
      <c r="L10" s="10" t="s">
        <v>138</v>
      </c>
      <c r="M10" s="10" t="s">
        <v>32</v>
      </c>
      <c r="N10" s="10" t="s">
        <v>139</v>
      </c>
      <c r="O10" s="10" t="s">
        <v>140</v>
      </c>
      <c r="P10" s="10" t="s">
        <v>141</v>
      </c>
      <c r="Q10" s="10" t="s">
        <v>36</v>
      </c>
      <c r="R10" s="10" t="s">
        <v>142</v>
      </c>
      <c r="S10" s="10" t="s">
        <v>38</v>
      </c>
      <c r="T10" s="84">
        <v>2107</v>
      </c>
      <c r="U10" s="32"/>
      <c r="V10" s="89"/>
      <c r="W10" s="88"/>
      <c r="X10" s="10"/>
      <c r="Y10" s="10"/>
      <c r="Z10" s="10"/>
      <c r="AA10" s="10"/>
      <c r="AB10" s="10"/>
      <c r="AC10" s="10"/>
      <c r="AD10" s="10"/>
      <c r="AE10" s="10"/>
      <c r="AF10" s="10"/>
      <c r="AG10" s="10"/>
      <c r="AH10" s="10"/>
      <c r="AI10" s="10"/>
      <c r="AJ10" s="10"/>
      <c r="AK10" s="10"/>
      <c r="AL10" s="10"/>
      <c r="AM10" s="10"/>
      <c r="AN10" s="10"/>
      <c r="AO10" s="83"/>
    </row>
    <row r="11" spans="1:41" ht="12.75" customHeight="1" x14ac:dyDescent="0.2">
      <c r="A11" s="81"/>
      <c r="B11" s="80">
        <v>9</v>
      </c>
      <c r="C11" s="10"/>
      <c r="D11" s="10"/>
      <c r="E11" s="10"/>
      <c r="F11" s="10"/>
      <c r="G11" s="10"/>
      <c r="H11" s="10"/>
      <c r="I11" s="10"/>
      <c r="J11" s="10"/>
      <c r="K11" s="10" t="s">
        <v>137</v>
      </c>
      <c r="L11" s="10" t="s">
        <v>138</v>
      </c>
      <c r="M11" s="10" t="s">
        <v>32</v>
      </c>
      <c r="N11" s="10" t="s">
        <v>139</v>
      </c>
      <c r="O11" s="10" t="s">
        <v>140</v>
      </c>
      <c r="P11" s="10" t="s">
        <v>141</v>
      </c>
      <c r="Q11" s="10" t="s">
        <v>36</v>
      </c>
      <c r="R11" s="10" t="s">
        <v>142</v>
      </c>
      <c r="S11" s="10" t="s">
        <v>38</v>
      </c>
      <c r="T11" s="84">
        <v>2106</v>
      </c>
      <c r="U11" s="32"/>
      <c r="V11" s="89"/>
      <c r="W11" s="88"/>
      <c r="X11" s="10"/>
      <c r="Y11" s="10"/>
      <c r="Z11" s="10"/>
      <c r="AA11" s="10"/>
      <c r="AB11" s="10"/>
      <c r="AC11" s="10"/>
      <c r="AD11" s="10"/>
      <c r="AE11" s="10"/>
      <c r="AF11" s="10"/>
      <c r="AG11" s="10"/>
      <c r="AH11" s="10"/>
      <c r="AI11" s="10"/>
      <c r="AJ11" s="10"/>
      <c r="AK11" s="10"/>
      <c r="AL11" s="10"/>
      <c r="AM11" s="10"/>
      <c r="AN11" s="10"/>
      <c r="AO11" s="83"/>
    </row>
    <row r="12" spans="1:41" ht="12.75" customHeight="1" x14ac:dyDescent="0.2">
      <c r="A12" s="81"/>
      <c r="B12" s="80">
        <v>10</v>
      </c>
      <c r="C12" s="10"/>
      <c r="D12" s="10"/>
      <c r="E12" s="10"/>
      <c r="F12" s="10"/>
      <c r="G12" s="10"/>
      <c r="H12" s="10"/>
      <c r="I12" s="10"/>
      <c r="J12" s="10"/>
      <c r="K12" s="10"/>
      <c r="L12" s="10" t="s">
        <v>138</v>
      </c>
      <c r="M12" s="10" t="s">
        <v>32</v>
      </c>
      <c r="N12" s="10" t="s">
        <v>139</v>
      </c>
      <c r="O12" s="10" t="s">
        <v>140</v>
      </c>
      <c r="P12" s="10" t="s">
        <v>141</v>
      </c>
      <c r="Q12" s="10" t="s">
        <v>36</v>
      </c>
      <c r="R12" s="10" t="s">
        <v>142</v>
      </c>
      <c r="S12" s="10" t="s">
        <v>38</v>
      </c>
      <c r="T12" s="84">
        <v>2122</v>
      </c>
      <c r="U12" s="32"/>
      <c r="V12" s="89"/>
      <c r="W12" s="88"/>
      <c r="X12" s="10"/>
      <c r="Y12" s="10"/>
      <c r="Z12" s="10"/>
      <c r="AA12" s="10"/>
      <c r="AB12" s="10"/>
      <c r="AC12" s="10"/>
      <c r="AD12" s="10"/>
      <c r="AE12" s="10"/>
      <c r="AF12" s="10"/>
      <c r="AG12" s="10"/>
      <c r="AH12" s="10"/>
      <c r="AI12" s="10"/>
      <c r="AJ12" s="10"/>
      <c r="AK12" s="10"/>
      <c r="AL12" s="10"/>
      <c r="AM12" s="10"/>
      <c r="AN12" s="10"/>
      <c r="AO12" s="83"/>
    </row>
    <row r="13" spans="1:41" ht="12.75" customHeight="1" x14ac:dyDescent="0.2">
      <c r="A13" s="81"/>
      <c r="B13" s="80">
        <v>11</v>
      </c>
      <c r="C13" s="10"/>
      <c r="D13" s="10"/>
      <c r="E13" s="10"/>
      <c r="F13" s="10"/>
      <c r="G13" s="10"/>
      <c r="H13" s="10"/>
      <c r="I13" s="10"/>
      <c r="J13" s="10"/>
      <c r="K13" s="10"/>
      <c r="L13" s="10"/>
      <c r="M13" s="10" t="s">
        <v>32</v>
      </c>
      <c r="N13" s="10" t="s">
        <v>139</v>
      </c>
      <c r="O13" s="10" t="s">
        <v>140</v>
      </c>
      <c r="P13" s="10" t="s">
        <v>141</v>
      </c>
      <c r="Q13" s="10" t="s">
        <v>36</v>
      </c>
      <c r="R13" s="10" t="s">
        <v>142</v>
      </c>
      <c r="S13" s="10" t="s">
        <v>38</v>
      </c>
      <c r="T13" s="84">
        <v>2153</v>
      </c>
      <c r="U13" s="32"/>
      <c r="V13" s="89"/>
      <c r="W13" s="88"/>
      <c r="X13" s="10"/>
      <c r="Y13" s="10"/>
      <c r="Z13" s="10"/>
      <c r="AA13" s="10"/>
      <c r="AB13" s="10"/>
      <c r="AC13" s="10"/>
      <c r="AD13" s="10"/>
      <c r="AE13" s="10"/>
      <c r="AF13" s="10"/>
      <c r="AG13" s="10"/>
      <c r="AH13" s="10"/>
      <c r="AI13" s="10"/>
      <c r="AJ13" s="10"/>
      <c r="AK13" s="10"/>
      <c r="AL13" s="10"/>
      <c r="AM13" s="10"/>
      <c r="AN13" s="10"/>
      <c r="AO13" s="83"/>
    </row>
    <row r="14" spans="1:41" ht="12.75" customHeight="1" x14ac:dyDescent="0.2">
      <c r="A14" s="81"/>
      <c r="B14" s="80">
        <v>12</v>
      </c>
      <c r="C14" s="10"/>
      <c r="D14" s="10"/>
      <c r="E14" s="10"/>
      <c r="F14" s="10"/>
      <c r="G14" s="10"/>
      <c r="H14" s="10"/>
      <c r="I14" s="10"/>
      <c r="J14" s="10"/>
      <c r="K14" s="10"/>
      <c r="L14" s="10"/>
      <c r="M14" s="10"/>
      <c r="N14" s="10" t="s">
        <v>139</v>
      </c>
      <c r="O14" s="10" t="s">
        <v>140</v>
      </c>
      <c r="P14" s="10" t="s">
        <v>141</v>
      </c>
      <c r="Q14" s="10" t="s">
        <v>36</v>
      </c>
      <c r="R14" s="10" t="s">
        <v>142</v>
      </c>
      <c r="S14" s="10" t="s">
        <v>38</v>
      </c>
      <c r="T14" s="84">
        <v>2149</v>
      </c>
      <c r="U14" s="32"/>
      <c r="V14" s="89"/>
      <c r="W14" s="88"/>
      <c r="X14" s="10"/>
      <c r="Y14" s="10"/>
      <c r="Z14" s="10"/>
      <c r="AA14" s="10"/>
      <c r="AB14" s="10"/>
      <c r="AC14" s="10"/>
      <c r="AD14" s="10"/>
      <c r="AE14" s="10"/>
      <c r="AF14" s="10"/>
      <c r="AG14" s="10"/>
      <c r="AH14" s="10"/>
      <c r="AI14" s="10"/>
      <c r="AJ14" s="10"/>
      <c r="AK14" s="10"/>
      <c r="AL14" s="10"/>
      <c r="AM14" s="10"/>
      <c r="AN14" s="10"/>
      <c r="AO14" s="83"/>
    </row>
    <row r="15" spans="1:41" ht="12.75" customHeight="1" x14ac:dyDescent="0.2">
      <c r="A15" s="86"/>
      <c r="C15" s="10"/>
      <c r="D15" s="10"/>
      <c r="E15" s="10"/>
      <c r="F15" s="10"/>
      <c r="G15" s="10"/>
      <c r="H15" s="10"/>
      <c r="I15" s="10"/>
      <c r="J15" s="10"/>
      <c r="K15" s="10"/>
      <c r="L15" s="10"/>
      <c r="M15" s="10"/>
      <c r="N15" s="10"/>
      <c r="O15" s="10"/>
      <c r="P15" s="10"/>
      <c r="Q15" s="10"/>
      <c r="R15" s="10"/>
      <c r="S15" s="10"/>
      <c r="T15" s="83"/>
      <c r="U15" s="32"/>
      <c r="V15" s="89"/>
      <c r="W15" s="88"/>
      <c r="X15" s="10"/>
      <c r="Y15" s="10"/>
      <c r="Z15" s="10"/>
      <c r="AA15" s="10"/>
      <c r="AB15" s="10"/>
      <c r="AC15" s="10"/>
      <c r="AD15" s="10"/>
      <c r="AE15" s="10"/>
      <c r="AF15" s="10"/>
      <c r="AG15" s="10"/>
      <c r="AH15" s="10"/>
      <c r="AI15" s="10"/>
      <c r="AJ15" s="10"/>
      <c r="AK15" s="10"/>
      <c r="AL15" s="10"/>
      <c r="AM15" s="10"/>
      <c r="AN15" s="10"/>
      <c r="AO15" s="83"/>
    </row>
    <row r="16" spans="1:41" ht="12.75" customHeight="1" x14ac:dyDescent="0.2">
      <c r="A16" s="86"/>
      <c r="C16" s="10"/>
      <c r="D16" s="10"/>
      <c r="E16" s="10"/>
      <c r="F16" s="10"/>
      <c r="G16" s="10"/>
      <c r="H16" s="10"/>
      <c r="I16" s="10"/>
      <c r="J16" s="10"/>
      <c r="K16" s="10"/>
      <c r="L16" s="10"/>
      <c r="M16" s="10"/>
      <c r="N16" s="10"/>
      <c r="O16" s="10"/>
      <c r="P16" s="10"/>
      <c r="Q16" s="10"/>
      <c r="R16" s="10"/>
      <c r="S16" s="10"/>
      <c r="T16" s="83"/>
      <c r="U16" s="32"/>
      <c r="V16" s="89"/>
      <c r="W16" s="88"/>
      <c r="X16" s="10"/>
      <c r="Y16" s="10"/>
      <c r="Z16" s="10"/>
      <c r="AA16" s="10"/>
      <c r="AB16" s="10"/>
      <c r="AC16" s="10"/>
      <c r="AD16" s="10"/>
      <c r="AE16" s="10"/>
      <c r="AF16" s="10"/>
      <c r="AG16" s="10"/>
      <c r="AH16" s="10"/>
      <c r="AI16" s="10"/>
      <c r="AJ16" s="10"/>
      <c r="AK16" s="10"/>
      <c r="AL16" s="10"/>
      <c r="AM16" s="10"/>
      <c r="AN16" s="10"/>
      <c r="AO16" s="83"/>
    </row>
    <row r="17" spans="1:41" ht="12.75" customHeight="1" x14ac:dyDescent="0.2">
      <c r="A17" s="86"/>
      <c r="C17" s="10"/>
      <c r="D17" s="10"/>
      <c r="E17" s="10"/>
      <c r="F17" s="10"/>
      <c r="G17" s="10"/>
      <c r="H17" s="10"/>
      <c r="I17" s="10"/>
      <c r="J17" s="10"/>
      <c r="K17" s="10"/>
      <c r="L17" s="10"/>
      <c r="M17" s="10"/>
      <c r="N17" s="10"/>
      <c r="O17" s="10"/>
      <c r="P17" s="10"/>
      <c r="Q17" s="10"/>
      <c r="R17" s="10"/>
      <c r="S17" s="10"/>
      <c r="T17" s="83"/>
      <c r="U17" s="32"/>
      <c r="V17" s="89"/>
      <c r="W17" s="88"/>
      <c r="X17" s="10"/>
      <c r="Y17" s="10"/>
      <c r="Z17" s="10"/>
      <c r="AA17" s="10"/>
      <c r="AB17" s="10"/>
      <c r="AC17" s="10"/>
      <c r="AD17" s="10"/>
      <c r="AE17" s="10"/>
      <c r="AF17" s="10"/>
      <c r="AG17" s="10"/>
      <c r="AH17" s="10"/>
      <c r="AI17" s="10"/>
      <c r="AJ17" s="10"/>
      <c r="AK17" s="10"/>
      <c r="AL17" s="10"/>
      <c r="AM17" s="10"/>
      <c r="AN17" s="10"/>
      <c r="AO17" s="83"/>
    </row>
    <row r="18" spans="1:41" ht="12.75" customHeight="1" x14ac:dyDescent="0.2">
      <c r="C18" s="80">
        <v>1</v>
      </c>
      <c r="D18" s="80">
        <v>2</v>
      </c>
      <c r="E18" s="80">
        <v>3</v>
      </c>
      <c r="F18" s="80">
        <v>4</v>
      </c>
      <c r="G18" s="80">
        <v>5</v>
      </c>
      <c r="H18" s="80">
        <v>6</v>
      </c>
      <c r="I18" s="80">
        <v>7</v>
      </c>
      <c r="J18" s="80">
        <v>8</v>
      </c>
      <c r="K18" s="80">
        <v>9</v>
      </c>
      <c r="L18" s="80">
        <v>10</v>
      </c>
      <c r="M18" s="80">
        <v>11</v>
      </c>
      <c r="N18" s="80">
        <v>12</v>
      </c>
      <c r="O18" s="80">
        <v>13</v>
      </c>
      <c r="P18" s="80">
        <v>14</v>
      </c>
      <c r="Q18" s="80">
        <v>15</v>
      </c>
      <c r="R18" s="80">
        <v>16</v>
      </c>
      <c r="S18" s="80">
        <v>17</v>
      </c>
      <c r="T18" s="80" t="s">
        <v>86</v>
      </c>
    </row>
    <row r="19" spans="1:41" x14ac:dyDescent="0.2">
      <c r="A19" s="81">
        <v>2</v>
      </c>
      <c r="B19" s="80">
        <v>1</v>
      </c>
      <c r="C19" s="10" t="s">
        <v>24</v>
      </c>
      <c r="D19" s="10" t="s">
        <v>25</v>
      </c>
      <c r="E19" s="10" t="s">
        <v>42</v>
      </c>
      <c r="F19" s="10" t="s">
        <v>43</v>
      </c>
      <c r="G19" s="10" t="s">
        <v>44</v>
      </c>
      <c r="H19" s="10" t="s">
        <v>27</v>
      </c>
      <c r="I19" s="10" t="s">
        <v>135</v>
      </c>
      <c r="J19" s="10" t="s">
        <v>136</v>
      </c>
      <c r="K19" s="10" t="s">
        <v>137</v>
      </c>
      <c r="L19" s="10" t="s">
        <v>138</v>
      </c>
      <c r="M19" s="10" t="s">
        <v>32</v>
      </c>
      <c r="N19" s="10" t="s">
        <v>139</v>
      </c>
      <c r="O19" s="10" t="s">
        <v>140</v>
      </c>
      <c r="P19" s="10" t="s">
        <v>141</v>
      </c>
      <c r="Q19" s="10" t="s">
        <v>36</v>
      </c>
      <c r="R19" s="10" t="s">
        <v>142</v>
      </c>
      <c r="S19" s="10"/>
      <c r="T19" s="90">
        <v>1995.1859999999999</v>
      </c>
    </row>
    <row r="20" spans="1:41" x14ac:dyDescent="0.2">
      <c r="A20" s="81"/>
      <c r="B20" s="80">
        <v>2</v>
      </c>
      <c r="C20" s="10"/>
      <c r="D20" s="10" t="s">
        <v>25</v>
      </c>
      <c r="E20" s="10" t="s">
        <v>42</v>
      </c>
      <c r="F20" s="10" t="s">
        <v>43</v>
      </c>
      <c r="G20" s="10" t="s">
        <v>44</v>
      </c>
      <c r="H20" s="10" t="s">
        <v>27</v>
      </c>
      <c r="I20" s="10" t="s">
        <v>135</v>
      </c>
      <c r="J20" s="10" t="s">
        <v>136</v>
      </c>
      <c r="K20" s="10" t="s">
        <v>137</v>
      </c>
      <c r="L20" s="10" t="s">
        <v>138</v>
      </c>
      <c r="M20" s="10" t="s">
        <v>32</v>
      </c>
      <c r="N20" s="10" t="s">
        <v>139</v>
      </c>
      <c r="O20" s="10" t="s">
        <v>140</v>
      </c>
      <c r="P20" s="10" t="s">
        <v>141</v>
      </c>
      <c r="Q20" s="10" t="s">
        <v>36</v>
      </c>
      <c r="R20" s="10" t="s">
        <v>142</v>
      </c>
      <c r="S20" s="10"/>
      <c r="T20" s="84">
        <v>2010</v>
      </c>
    </row>
    <row r="21" spans="1:41" x14ac:dyDescent="0.2">
      <c r="A21" s="81"/>
      <c r="B21" s="80">
        <v>3</v>
      </c>
      <c r="E21" s="10" t="s">
        <v>42</v>
      </c>
      <c r="F21" s="10" t="s">
        <v>43</v>
      </c>
      <c r="G21" s="10" t="s">
        <v>44</v>
      </c>
      <c r="H21" s="10" t="s">
        <v>27</v>
      </c>
      <c r="I21" s="10" t="s">
        <v>135</v>
      </c>
      <c r="J21" s="10" t="s">
        <v>136</v>
      </c>
      <c r="K21" s="10" t="s">
        <v>137</v>
      </c>
      <c r="L21" s="10" t="s">
        <v>138</v>
      </c>
      <c r="M21" s="10" t="s">
        <v>32</v>
      </c>
      <c r="N21" s="10" t="s">
        <v>139</v>
      </c>
      <c r="O21" s="10" t="s">
        <v>140</v>
      </c>
      <c r="P21" s="10" t="s">
        <v>141</v>
      </c>
      <c r="Q21" s="10" t="s">
        <v>36</v>
      </c>
      <c r="R21" s="10" t="s">
        <v>142</v>
      </c>
      <c r="S21" s="10"/>
      <c r="T21" s="84">
        <v>2104</v>
      </c>
    </row>
    <row r="22" spans="1:41" x14ac:dyDescent="0.2">
      <c r="A22" s="81"/>
      <c r="B22" s="80">
        <v>4</v>
      </c>
      <c r="C22" s="10"/>
      <c r="D22" s="10"/>
      <c r="E22" s="10"/>
      <c r="F22" s="10" t="s">
        <v>43</v>
      </c>
      <c r="G22" s="10" t="s">
        <v>44</v>
      </c>
      <c r="H22" s="10" t="s">
        <v>27</v>
      </c>
      <c r="I22" s="10" t="s">
        <v>135</v>
      </c>
      <c r="J22" s="10" t="s">
        <v>136</v>
      </c>
      <c r="K22" s="10" t="s">
        <v>137</v>
      </c>
      <c r="L22" s="10" t="s">
        <v>138</v>
      </c>
      <c r="M22" s="10" t="s">
        <v>32</v>
      </c>
      <c r="N22" s="10" t="s">
        <v>139</v>
      </c>
      <c r="O22" s="10" t="s">
        <v>140</v>
      </c>
      <c r="P22" s="10" t="s">
        <v>141</v>
      </c>
      <c r="Q22" s="10" t="s">
        <v>36</v>
      </c>
      <c r="R22" s="10" t="s">
        <v>142</v>
      </c>
      <c r="S22" s="10"/>
      <c r="T22" s="84">
        <v>2071</v>
      </c>
    </row>
    <row r="23" spans="1:41" x14ac:dyDescent="0.2">
      <c r="A23" s="81"/>
      <c r="B23" s="80">
        <v>5</v>
      </c>
      <c r="C23" s="10"/>
      <c r="D23" s="10"/>
      <c r="E23" s="10"/>
      <c r="F23" s="10"/>
      <c r="G23" s="10" t="s">
        <v>44</v>
      </c>
      <c r="H23" s="10" t="s">
        <v>27</v>
      </c>
      <c r="I23" s="10" t="s">
        <v>135</v>
      </c>
      <c r="J23" s="10" t="s">
        <v>136</v>
      </c>
      <c r="K23" s="10" t="s">
        <v>137</v>
      </c>
      <c r="L23" s="10" t="s">
        <v>138</v>
      </c>
      <c r="M23" s="10" t="s">
        <v>32</v>
      </c>
      <c r="N23" s="10" t="s">
        <v>139</v>
      </c>
      <c r="O23" s="10" t="s">
        <v>140</v>
      </c>
      <c r="P23" s="10" t="s">
        <v>141</v>
      </c>
      <c r="Q23" s="10" t="s">
        <v>36</v>
      </c>
      <c r="R23" s="10" t="s">
        <v>142</v>
      </c>
      <c r="S23" s="10"/>
      <c r="T23" s="84">
        <v>2084</v>
      </c>
    </row>
    <row r="24" spans="1:41" x14ac:dyDescent="0.2">
      <c r="A24" s="81"/>
      <c r="B24" s="80">
        <v>6</v>
      </c>
      <c r="C24" s="10"/>
      <c r="D24" s="10"/>
      <c r="E24" s="10"/>
      <c r="F24" s="10"/>
      <c r="G24" s="10"/>
      <c r="H24" s="10" t="s">
        <v>27</v>
      </c>
      <c r="I24" s="10" t="s">
        <v>135</v>
      </c>
      <c r="J24" s="10" t="s">
        <v>136</v>
      </c>
      <c r="K24" s="10" t="s">
        <v>137</v>
      </c>
      <c r="L24" s="10" t="s">
        <v>138</v>
      </c>
      <c r="M24" s="10" t="s">
        <v>32</v>
      </c>
      <c r="N24" s="10" t="s">
        <v>139</v>
      </c>
      <c r="O24" s="10" t="s">
        <v>140</v>
      </c>
      <c r="P24" s="10" t="s">
        <v>141</v>
      </c>
      <c r="Q24" s="10" t="s">
        <v>36</v>
      </c>
      <c r="R24" s="10" t="s">
        <v>142</v>
      </c>
      <c r="S24" s="10"/>
      <c r="T24" s="84">
        <v>2085</v>
      </c>
    </row>
    <row r="25" spans="1:41" x14ac:dyDescent="0.2">
      <c r="A25" s="81"/>
      <c r="B25" s="80">
        <v>7</v>
      </c>
      <c r="C25" s="10"/>
      <c r="D25" s="10"/>
      <c r="E25" s="10"/>
      <c r="F25" s="10"/>
      <c r="G25" s="10"/>
      <c r="H25" s="10"/>
      <c r="I25" s="10" t="s">
        <v>135</v>
      </c>
      <c r="J25" s="10" t="s">
        <v>136</v>
      </c>
      <c r="K25" s="10" t="s">
        <v>137</v>
      </c>
      <c r="L25" s="10" t="s">
        <v>138</v>
      </c>
      <c r="M25" s="10" t="s">
        <v>32</v>
      </c>
      <c r="N25" s="10" t="s">
        <v>139</v>
      </c>
      <c r="O25" s="10" t="s">
        <v>140</v>
      </c>
      <c r="P25" s="10" t="s">
        <v>141</v>
      </c>
      <c r="Q25" s="10" t="s">
        <v>36</v>
      </c>
      <c r="R25" s="10" t="s">
        <v>142</v>
      </c>
      <c r="S25" s="10"/>
      <c r="T25" s="84">
        <v>2086</v>
      </c>
    </row>
    <row r="26" spans="1:41" x14ac:dyDescent="0.2">
      <c r="A26" s="81"/>
      <c r="B26" s="80">
        <v>8</v>
      </c>
      <c r="C26" s="10"/>
      <c r="D26" s="10"/>
      <c r="E26" s="10"/>
      <c r="F26" s="10"/>
      <c r="G26" s="10"/>
      <c r="H26" s="10"/>
      <c r="I26" s="10"/>
      <c r="J26" s="10" t="s">
        <v>136</v>
      </c>
      <c r="K26" s="10" t="s">
        <v>137</v>
      </c>
      <c r="L26" s="10" t="s">
        <v>138</v>
      </c>
      <c r="M26" s="10" t="s">
        <v>32</v>
      </c>
      <c r="N26" s="10" t="s">
        <v>139</v>
      </c>
      <c r="O26" s="10" t="s">
        <v>140</v>
      </c>
      <c r="P26" s="10" t="s">
        <v>141</v>
      </c>
      <c r="Q26" s="10" t="s">
        <v>36</v>
      </c>
      <c r="R26" s="10" t="s">
        <v>142</v>
      </c>
      <c r="S26" s="10"/>
      <c r="T26" s="84">
        <v>2105</v>
      </c>
    </row>
    <row r="27" spans="1:41" x14ac:dyDescent="0.2">
      <c r="A27" s="81"/>
      <c r="B27" s="80">
        <v>9</v>
      </c>
      <c r="C27" s="10"/>
      <c r="D27" s="10"/>
      <c r="E27" s="10"/>
      <c r="F27" s="10"/>
      <c r="G27" s="10"/>
      <c r="H27" s="10"/>
      <c r="I27" s="10"/>
      <c r="J27" s="10"/>
      <c r="K27" s="10" t="s">
        <v>137</v>
      </c>
      <c r="L27" s="10" t="s">
        <v>138</v>
      </c>
      <c r="M27" s="10" t="s">
        <v>32</v>
      </c>
      <c r="N27" s="10" t="s">
        <v>139</v>
      </c>
      <c r="O27" s="10" t="s">
        <v>140</v>
      </c>
      <c r="P27" s="10" t="s">
        <v>141</v>
      </c>
      <c r="Q27" s="10" t="s">
        <v>36</v>
      </c>
      <c r="R27" s="10" t="s">
        <v>142</v>
      </c>
      <c r="S27" s="10"/>
      <c r="T27" s="84">
        <v>2104</v>
      </c>
    </row>
    <row r="28" spans="1:41" x14ac:dyDescent="0.2">
      <c r="A28" s="81"/>
      <c r="B28" s="80">
        <v>10</v>
      </c>
      <c r="C28" s="10"/>
      <c r="D28" s="10"/>
      <c r="E28" s="10"/>
      <c r="F28" s="10"/>
      <c r="G28" s="10"/>
      <c r="H28" s="10"/>
      <c r="I28" s="10"/>
      <c r="J28" s="10"/>
      <c r="K28" s="10"/>
      <c r="L28" s="10" t="s">
        <v>138</v>
      </c>
      <c r="M28" s="10" t="s">
        <v>32</v>
      </c>
      <c r="N28" s="10" t="s">
        <v>139</v>
      </c>
      <c r="O28" s="10" t="s">
        <v>140</v>
      </c>
      <c r="P28" s="10" t="s">
        <v>141</v>
      </c>
      <c r="Q28" s="10" t="s">
        <v>36</v>
      </c>
      <c r="R28" s="10" t="s">
        <v>142</v>
      </c>
      <c r="S28" s="10"/>
      <c r="T28" s="84">
        <v>2120</v>
      </c>
    </row>
    <row r="29" spans="1:41" x14ac:dyDescent="0.2">
      <c r="A29" s="81"/>
      <c r="B29" s="80">
        <v>11</v>
      </c>
      <c r="C29" s="10"/>
      <c r="D29" s="10"/>
      <c r="E29" s="10"/>
      <c r="F29" s="10"/>
      <c r="G29" s="10"/>
      <c r="H29" s="10"/>
      <c r="I29" s="10"/>
      <c r="J29" s="10"/>
      <c r="K29" s="10"/>
      <c r="L29" s="10"/>
      <c r="M29" s="10" t="s">
        <v>32</v>
      </c>
      <c r="N29" s="10" t="s">
        <v>139</v>
      </c>
      <c r="O29" s="10" t="s">
        <v>140</v>
      </c>
      <c r="P29" s="10" t="s">
        <v>141</v>
      </c>
      <c r="Q29" s="10" t="s">
        <v>36</v>
      </c>
      <c r="R29" s="10" t="s">
        <v>142</v>
      </c>
      <c r="S29" s="10"/>
      <c r="T29" s="84">
        <v>2149</v>
      </c>
    </row>
    <row r="30" spans="1:41" x14ac:dyDescent="0.2">
      <c r="A30" s="81"/>
      <c r="B30" s="80">
        <v>12</v>
      </c>
      <c r="C30" s="10"/>
      <c r="D30" s="10"/>
      <c r="E30" s="10"/>
      <c r="F30" s="10"/>
      <c r="G30" s="10"/>
      <c r="H30" s="10"/>
      <c r="I30" s="10"/>
      <c r="J30" s="10"/>
      <c r="K30" s="10"/>
      <c r="L30" s="10"/>
      <c r="M30" s="10"/>
      <c r="N30" s="10" t="s">
        <v>139</v>
      </c>
      <c r="O30" s="10" t="s">
        <v>140</v>
      </c>
      <c r="P30" s="10" t="s">
        <v>141</v>
      </c>
      <c r="Q30" s="10" t="s">
        <v>36</v>
      </c>
      <c r="R30" s="10" t="s">
        <v>142</v>
      </c>
      <c r="S30" s="10"/>
      <c r="T30" s="84">
        <v>2146</v>
      </c>
    </row>
    <row r="34" spans="1:20" x14ac:dyDescent="0.2">
      <c r="C34" s="80">
        <v>1</v>
      </c>
      <c r="D34" s="80">
        <v>2</v>
      </c>
      <c r="E34" s="80">
        <v>3</v>
      </c>
      <c r="F34" s="80">
        <v>4</v>
      </c>
      <c r="G34" s="80">
        <v>5</v>
      </c>
      <c r="H34" s="80">
        <v>6</v>
      </c>
      <c r="I34" s="80">
        <v>7</v>
      </c>
      <c r="J34" s="80">
        <v>8</v>
      </c>
      <c r="K34" s="80">
        <v>9</v>
      </c>
      <c r="L34" s="80">
        <v>10</v>
      </c>
      <c r="M34" s="80">
        <v>11</v>
      </c>
      <c r="N34" s="80">
        <v>12</v>
      </c>
      <c r="O34" s="80">
        <v>13</v>
      </c>
      <c r="P34" s="80">
        <v>14</v>
      </c>
      <c r="Q34" s="80">
        <v>15</v>
      </c>
      <c r="R34" s="80">
        <v>16</v>
      </c>
      <c r="S34" s="80">
        <v>17</v>
      </c>
      <c r="T34" s="80" t="s">
        <v>86</v>
      </c>
    </row>
    <row r="35" spans="1:20" x14ac:dyDescent="0.2">
      <c r="A35" s="81">
        <v>3</v>
      </c>
      <c r="B35" s="80">
        <v>1</v>
      </c>
      <c r="C35" s="10" t="s">
        <v>24</v>
      </c>
      <c r="D35" s="10" t="s">
        <v>25</v>
      </c>
      <c r="E35" s="10" t="s">
        <v>42</v>
      </c>
      <c r="F35" s="10" t="s">
        <v>43</v>
      </c>
      <c r="G35" s="10" t="s">
        <v>44</v>
      </c>
      <c r="H35" s="10" t="s">
        <v>27</v>
      </c>
      <c r="I35" s="10" t="s">
        <v>135</v>
      </c>
      <c r="J35" s="10" t="s">
        <v>136</v>
      </c>
      <c r="K35" s="10" t="s">
        <v>137</v>
      </c>
      <c r="L35" s="10" t="s">
        <v>138</v>
      </c>
      <c r="M35" s="10" t="s">
        <v>32</v>
      </c>
      <c r="N35" s="10" t="s">
        <v>139</v>
      </c>
      <c r="O35" s="10" t="s">
        <v>140</v>
      </c>
      <c r="P35" s="10" t="s">
        <v>141</v>
      </c>
      <c r="Q35" s="10" t="s">
        <v>36</v>
      </c>
      <c r="R35" s="10"/>
      <c r="S35" s="10"/>
      <c r="T35" s="87">
        <v>2026</v>
      </c>
    </row>
    <row r="36" spans="1:20" x14ac:dyDescent="0.2">
      <c r="A36" s="81"/>
      <c r="B36" s="80">
        <v>2</v>
      </c>
      <c r="C36" s="10"/>
      <c r="D36" s="10" t="s">
        <v>25</v>
      </c>
      <c r="E36" s="10" t="s">
        <v>42</v>
      </c>
      <c r="F36" s="10" t="s">
        <v>43</v>
      </c>
      <c r="G36" s="10" t="s">
        <v>44</v>
      </c>
      <c r="H36" s="10" t="s">
        <v>27</v>
      </c>
      <c r="I36" s="10" t="s">
        <v>135</v>
      </c>
      <c r="J36" s="10" t="s">
        <v>136</v>
      </c>
      <c r="K36" s="10" t="s">
        <v>137</v>
      </c>
      <c r="L36" s="10" t="s">
        <v>138</v>
      </c>
      <c r="M36" s="10" t="s">
        <v>32</v>
      </c>
      <c r="N36" s="10" t="s">
        <v>139</v>
      </c>
      <c r="O36" s="10" t="s">
        <v>140</v>
      </c>
      <c r="P36" s="10" t="s">
        <v>141</v>
      </c>
      <c r="Q36" s="10" t="s">
        <v>36</v>
      </c>
      <c r="R36" s="10"/>
      <c r="S36" s="10"/>
      <c r="T36" s="82">
        <v>2010</v>
      </c>
    </row>
    <row r="37" spans="1:20" x14ac:dyDescent="0.2">
      <c r="A37" s="81"/>
      <c r="B37" s="80">
        <v>3</v>
      </c>
      <c r="E37" s="10" t="s">
        <v>42</v>
      </c>
      <c r="F37" s="10" t="s">
        <v>43</v>
      </c>
      <c r="G37" s="10" t="s">
        <v>44</v>
      </c>
      <c r="H37" s="10" t="s">
        <v>27</v>
      </c>
      <c r="I37" s="10" t="s">
        <v>135</v>
      </c>
      <c r="J37" s="10" t="s">
        <v>136</v>
      </c>
      <c r="K37" s="10" t="s">
        <v>137</v>
      </c>
      <c r="L37" s="10" t="s">
        <v>138</v>
      </c>
      <c r="M37" s="10" t="s">
        <v>32</v>
      </c>
      <c r="N37" s="10" t="s">
        <v>139</v>
      </c>
      <c r="O37" s="10" t="s">
        <v>140</v>
      </c>
      <c r="P37" s="10" t="s">
        <v>141</v>
      </c>
      <c r="Q37" s="10" t="s">
        <v>36</v>
      </c>
      <c r="R37" s="10"/>
      <c r="S37" s="10"/>
      <c r="T37" s="84">
        <v>2071</v>
      </c>
    </row>
    <row r="38" spans="1:20" x14ac:dyDescent="0.2">
      <c r="A38" s="81"/>
      <c r="B38" s="80">
        <v>4</v>
      </c>
      <c r="C38" s="10"/>
      <c r="D38" s="10"/>
      <c r="E38" s="10"/>
      <c r="F38" s="10" t="s">
        <v>43</v>
      </c>
      <c r="G38" s="10" t="s">
        <v>44</v>
      </c>
      <c r="H38" s="10" t="s">
        <v>27</v>
      </c>
      <c r="I38" s="10" t="s">
        <v>135</v>
      </c>
      <c r="J38" s="10" t="s">
        <v>136</v>
      </c>
      <c r="K38" s="10" t="s">
        <v>137</v>
      </c>
      <c r="L38" s="10" t="s">
        <v>138</v>
      </c>
      <c r="M38" s="10" t="s">
        <v>32</v>
      </c>
      <c r="N38" s="10" t="s">
        <v>139</v>
      </c>
      <c r="O38" s="10" t="s">
        <v>140</v>
      </c>
      <c r="P38" s="10" t="s">
        <v>141</v>
      </c>
      <c r="Q38" s="10" t="s">
        <v>36</v>
      </c>
      <c r="R38" s="10"/>
      <c r="S38" s="10"/>
      <c r="T38" s="84">
        <v>2069</v>
      </c>
    </row>
    <row r="39" spans="1:20" x14ac:dyDescent="0.2">
      <c r="A39" s="81"/>
      <c r="B39" s="80">
        <v>5</v>
      </c>
      <c r="C39" s="10"/>
      <c r="D39" s="10"/>
      <c r="E39" s="10"/>
      <c r="F39" s="10"/>
      <c r="G39" s="10" t="s">
        <v>44</v>
      </c>
      <c r="H39" s="10" t="s">
        <v>27</v>
      </c>
      <c r="I39" s="10" t="s">
        <v>135</v>
      </c>
      <c r="J39" s="10" t="s">
        <v>136</v>
      </c>
      <c r="K39" s="10" t="s">
        <v>137</v>
      </c>
      <c r="L39" s="10" t="s">
        <v>138</v>
      </c>
      <c r="M39" s="10" t="s">
        <v>32</v>
      </c>
      <c r="N39" s="10" t="s">
        <v>139</v>
      </c>
      <c r="O39" s="10" t="s">
        <v>140</v>
      </c>
      <c r="P39" s="10" t="s">
        <v>141</v>
      </c>
      <c r="Q39" s="10" t="s">
        <v>36</v>
      </c>
      <c r="R39" s="10"/>
      <c r="S39" s="10"/>
      <c r="T39" s="84">
        <v>2083</v>
      </c>
    </row>
    <row r="40" spans="1:20" x14ac:dyDescent="0.2">
      <c r="A40" s="81"/>
      <c r="B40" s="80">
        <v>6</v>
      </c>
      <c r="C40" s="10"/>
      <c r="D40" s="10"/>
      <c r="E40" s="10"/>
      <c r="F40" s="10"/>
      <c r="G40" s="10"/>
      <c r="H40" s="10" t="s">
        <v>27</v>
      </c>
      <c r="I40" s="10" t="s">
        <v>135</v>
      </c>
      <c r="J40" s="10" t="s">
        <v>136</v>
      </c>
      <c r="K40" s="10" t="s">
        <v>137</v>
      </c>
      <c r="L40" s="10" t="s">
        <v>138</v>
      </c>
      <c r="M40" s="10" t="s">
        <v>32</v>
      </c>
      <c r="N40" s="10" t="s">
        <v>139</v>
      </c>
      <c r="O40" s="10" t="s">
        <v>140</v>
      </c>
      <c r="P40" s="10" t="s">
        <v>141</v>
      </c>
      <c r="Q40" s="10" t="s">
        <v>36</v>
      </c>
      <c r="R40" s="10"/>
      <c r="S40" s="10"/>
      <c r="T40" s="84">
        <v>2084</v>
      </c>
    </row>
    <row r="41" spans="1:20" x14ac:dyDescent="0.2">
      <c r="A41" s="81"/>
      <c r="B41" s="80">
        <v>7</v>
      </c>
      <c r="C41" s="10"/>
      <c r="D41" s="10"/>
      <c r="E41" s="10"/>
      <c r="F41" s="10"/>
      <c r="G41" s="10"/>
      <c r="H41" s="10"/>
      <c r="I41" s="10" t="s">
        <v>135</v>
      </c>
      <c r="J41" s="10" t="s">
        <v>136</v>
      </c>
      <c r="K41" s="10" t="s">
        <v>137</v>
      </c>
      <c r="L41" s="10" t="s">
        <v>138</v>
      </c>
      <c r="M41" s="10" t="s">
        <v>32</v>
      </c>
      <c r="N41" s="10" t="s">
        <v>139</v>
      </c>
      <c r="O41" s="10" t="s">
        <v>140</v>
      </c>
      <c r="P41" s="10" t="s">
        <v>141</v>
      </c>
      <c r="Q41" s="10" t="s">
        <v>36</v>
      </c>
      <c r="R41" s="10"/>
      <c r="S41" s="10"/>
      <c r="T41" s="84">
        <v>2085</v>
      </c>
    </row>
    <row r="42" spans="1:20" x14ac:dyDescent="0.2">
      <c r="A42" s="81"/>
      <c r="B42" s="80">
        <v>8</v>
      </c>
      <c r="C42" s="10"/>
      <c r="D42" s="10"/>
      <c r="E42" s="10"/>
      <c r="F42" s="10"/>
      <c r="G42" s="10"/>
      <c r="H42" s="10"/>
      <c r="I42" s="10"/>
      <c r="J42" s="10" t="s">
        <v>136</v>
      </c>
      <c r="K42" s="10" t="s">
        <v>137</v>
      </c>
      <c r="L42" s="10" t="s">
        <v>138</v>
      </c>
      <c r="M42" s="10" t="s">
        <v>32</v>
      </c>
      <c r="N42" s="10" t="s">
        <v>139</v>
      </c>
      <c r="O42" s="10" t="s">
        <v>140</v>
      </c>
      <c r="P42" s="10" t="s">
        <v>141</v>
      </c>
      <c r="Q42" s="10" t="s">
        <v>36</v>
      </c>
      <c r="R42" s="10"/>
      <c r="S42" s="10"/>
      <c r="T42" s="84">
        <v>2104</v>
      </c>
    </row>
    <row r="43" spans="1:20" x14ac:dyDescent="0.2">
      <c r="A43" s="81"/>
      <c r="B43" s="80">
        <v>9</v>
      </c>
      <c r="C43" s="10"/>
      <c r="D43" s="10"/>
      <c r="E43" s="10"/>
      <c r="F43" s="10"/>
      <c r="G43" s="10"/>
      <c r="H43" s="10"/>
      <c r="I43" s="10"/>
      <c r="J43" s="10"/>
      <c r="K43" s="10" t="s">
        <v>137</v>
      </c>
      <c r="L43" s="10" t="s">
        <v>138</v>
      </c>
      <c r="M43" s="10" t="s">
        <v>32</v>
      </c>
      <c r="N43" s="10" t="s">
        <v>139</v>
      </c>
      <c r="O43" s="10" t="s">
        <v>140</v>
      </c>
      <c r="P43" s="10" t="s">
        <v>141</v>
      </c>
      <c r="Q43" s="10" t="s">
        <v>36</v>
      </c>
      <c r="R43" s="10"/>
      <c r="S43" s="10"/>
      <c r="T43" s="84">
        <v>2102</v>
      </c>
    </row>
    <row r="44" spans="1:20" x14ac:dyDescent="0.2">
      <c r="A44" s="81"/>
      <c r="B44" s="80">
        <v>10</v>
      </c>
      <c r="C44" s="10"/>
      <c r="D44" s="10"/>
      <c r="E44" s="10"/>
      <c r="F44" s="10"/>
      <c r="G44" s="10"/>
      <c r="H44" s="10"/>
      <c r="I44" s="10"/>
      <c r="J44" s="10"/>
      <c r="K44" s="10"/>
      <c r="L44" s="10" t="s">
        <v>138</v>
      </c>
      <c r="M44" s="10" t="s">
        <v>32</v>
      </c>
      <c r="N44" s="10" t="s">
        <v>139</v>
      </c>
      <c r="O44" s="10" t="s">
        <v>140</v>
      </c>
      <c r="P44" s="10" t="s">
        <v>141</v>
      </c>
      <c r="Q44" s="10" t="s">
        <v>36</v>
      </c>
      <c r="R44" s="10"/>
      <c r="S44" s="10"/>
      <c r="T44" s="84">
        <v>2119</v>
      </c>
    </row>
    <row r="45" spans="1:20" x14ac:dyDescent="0.2">
      <c r="A45" s="81"/>
      <c r="B45" s="80">
        <v>11</v>
      </c>
      <c r="C45" s="10"/>
      <c r="D45" s="10"/>
      <c r="E45" s="10"/>
      <c r="F45" s="10"/>
      <c r="G45" s="10"/>
      <c r="H45" s="10"/>
      <c r="I45" s="10"/>
      <c r="J45" s="10"/>
      <c r="K45" s="10"/>
      <c r="L45" s="10"/>
      <c r="M45" s="10" t="s">
        <v>32</v>
      </c>
      <c r="N45" s="10" t="s">
        <v>139</v>
      </c>
      <c r="O45" s="10" t="s">
        <v>140</v>
      </c>
      <c r="P45" s="10" t="s">
        <v>141</v>
      </c>
      <c r="Q45" s="10" t="s">
        <v>36</v>
      </c>
      <c r="R45" s="10"/>
      <c r="S45" s="10"/>
      <c r="T45" s="84">
        <v>2138</v>
      </c>
    </row>
    <row r="46" spans="1:20" x14ac:dyDescent="0.2">
      <c r="A46" s="81"/>
      <c r="B46" s="80">
        <v>12</v>
      </c>
      <c r="C46" s="10"/>
      <c r="D46" s="10"/>
      <c r="E46" s="10"/>
      <c r="F46" s="10"/>
      <c r="G46" s="10"/>
      <c r="H46" s="10"/>
      <c r="I46" s="10"/>
      <c r="J46" s="10"/>
      <c r="K46" s="10"/>
      <c r="L46" s="10"/>
      <c r="M46" s="10"/>
      <c r="N46" s="10" t="s">
        <v>139</v>
      </c>
      <c r="O46" s="10" t="s">
        <v>140</v>
      </c>
      <c r="P46" s="10" t="s">
        <v>141</v>
      </c>
      <c r="Q46" s="10" t="s">
        <v>36</v>
      </c>
      <c r="R46" s="10"/>
      <c r="S46" s="10"/>
      <c r="T46" s="84">
        <v>2136</v>
      </c>
    </row>
    <row r="50" spans="1:20" x14ac:dyDescent="0.2">
      <c r="C50" s="80">
        <v>1</v>
      </c>
      <c r="D50" s="80">
        <v>2</v>
      </c>
      <c r="E50" s="80">
        <v>3</v>
      </c>
      <c r="F50" s="80">
        <v>4</v>
      </c>
      <c r="G50" s="80">
        <v>5</v>
      </c>
      <c r="H50" s="80">
        <v>6</v>
      </c>
      <c r="I50" s="80">
        <v>7</v>
      </c>
      <c r="J50" s="80">
        <v>8</v>
      </c>
      <c r="K50" s="80">
        <v>9</v>
      </c>
      <c r="L50" s="80">
        <v>10</v>
      </c>
      <c r="M50" s="80">
        <v>11</v>
      </c>
      <c r="N50" s="80">
        <v>12</v>
      </c>
      <c r="O50" s="80">
        <v>13</v>
      </c>
      <c r="P50" s="80">
        <v>14</v>
      </c>
      <c r="Q50" s="80">
        <v>15</v>
      </c>
      <c r="R50" s="80">
        <v>16</v>
      </c>
      <c r="S50" s="80">
        <v>17</v>
      </c>
      <c r="T50" s="80" t="s">
        <v>86</v>
      </c>
    </row>
    <row r="51" spans="1:20" x14ac:dyDescent="0.2">
      <c r="A51" s="81">
        <v>4</v>
      </c>
      <c r="B51" s="80">
        <v>1</v>
      </c>
      <c r="C51" s="10" t="s">
        <v>24</v>
      </c>
      <c r="D51" s="10" t="s">
        <v>25</v>
      </c>
      <c r="E51" s="10" t="s">
        <v>42</v>
      </c>
      <c r="F51" s="10" t="s">
        <v>43</v>
      </c>
      <c r="G51" s="10" t="s">
        <v>44</v>
      </c>
      <c r="H51" s="10" t="s">
        <v>27</v>
      </c>
      <c r="I51" s="10" t="s">
        <v>135</v>
      </c>
      <c r="J51" s="10" t="s">
        <v>136</v>
      </c>
      <c r="K51" s="10" t="s">
        <v>137</v>
      </c>
      <c r="L51" s="10" t="s">
        <v>138</v>
      </c>
      <c r="M51" s="10" t="s">
        <v>32</v>
      </c>
      <c r="N51" s="10" t="s">
        <v>139</v>
      </c>
      <c r="O51" s="10" t="s">
        <v>140</v>
      </c>
      <c r="P51" s="10" t="s">
        <v>141</v>
      </c>
      <c r="Q51" s="10"/>
      <c r="R51" s="10"/>
      <c r="S51" s="10"/>
      <c r="T51" s="82">
        <v>2001</v>
      </c>
    </row>
    <row r="52" spans="1:20" x14ac:dyDescent="0.2">
      <c r="A52" s="81"/>
      <c r="B52" s="80">
        <v>2</v>
      </c>
      <c r="C52" s="10"/>
      <c r="D52" s="10" t="s">
        <v>25</v>
      </c>
      <c r="E52" s="10" t="s">
        <v>42</v>
      </c>
      <c r="F52" s="10" t="s">
        <v>43</v>
      </c>
      <c r="G52" s="10" t="s">
        <v>44</v>
      </c>
      <c r="H52" s="10" t="s">
        <v>27</v>
      </c>
      <c r="I52" s="10" t="s">
        <v>135</v>
      </c>
      <c r="J52" s="10" t="s">
        <v>136</v>
      </c>
      <c r="K52" s="10" t="s">
        <v>137</v>
      </c>
      <c r="L52" s="10" t="s">
        <v>138</v>
      </c>
      <c r="M52" s="10" t="s">
        <v>32</v>
      </c>
      <c r="N52" s="10" t="s">
        <v>139</v>
      </c>
      <c r="O52" s="10" t="s">
        <v>140</v>
      </c>
      <c r="P52" s="10" t="s">
        <v>141</v>
      </c>
      <c r="Q52" s="10"/>
      <c r="R52" s="10"/>
      <c r="S52" s="10"/>
      <c r="T52" s="87">
        <v>2014</v>
      </c>
    </row>
    <row r="53" spans="1:20" x14ac:dyDescent="0.2">
      <c r="A53" s="81"/>
      <c r="B53" s="80">
        <v>3</v>
      </c>
      <c r="E53" s="10" t="s">
        <v>42</v>
      </c>
      <c r="F53" s="10" t="s">
        <v>43</v>
      </c>
      <c r="G53" s="10" t="s">
        <v>44</v>
      </c>
      <c r="H53" s="10" t="s">
        <v>27</v>
      </c>
      <c r="I53" s="10" t="s">
        <v>135</v>
      </c>
      <c r="J53" s="10" t="s">
        <v>136</v>
      </c>
      <c r="K53" s="10" t="s">
        <v>137</v>
      </c>
      <c r="L53" s="10" t="s">
        <v>138</v>
      </c>
      <c r="M53" s="10" t="s">
        <v>32</v>
      </c>
      <c r="N53" s="10" t="s">
        <v>139</v>
      </c>
      <c r="O53" s="10" t="s">
        <v>140</v>
      </c>
      <c r="P53" s="10" t="s">
        <v>141</v>
      </c>
      <c r="Q53" s="10"/>
      <c r="R53" s="10"/>
      <c r="S53" s="10"/>
      <c r="T53" s="87">
        <v>2071</v>
      </c>
    </row>
    <row r="54" spans="1:20" x14ac:dyDescent="0.2">
      <c r="A54" s="81"/>
      <c r="B54" s="80">
        <v>4</v>
      </c>
      <c r="C54" s="10"/>
      <c r="D54" s="10"/>
      <c r="E54" s="10"/>
      <c r="F54" s="10" t="s">
        <v>43</v>
      </c>
      <c r="G54" s="10" t="s">
        <v>44</v>
      </c>
      <c r="H54" s="10" t="s">
        <v>27</v>
      </c>
      <c r="I54" s="10" t="s">
        <v>135</v>
      </c>
      <c r="J54" s="10" t="s">
        <v>136</v>
      </c>
      <c r="K54" s="10" t="s">
        <v>137</v>
      </c>
      <c r="L54" s="10" t="s">
        <v>138</v>
      </c>
      <c r="M54" s="10" t="s">
        <v>32</v>
      </c>
      <c r="N54" s="10" t="s">
        <v>139</v>
      </c>
      <c r="O54" s="10" t="s">
        <v>140</v>
      </c>
      <c r="P54" s="10" t="s">
        <v>141</v>
      </c>
      <c r="Q54" s="10"/>
      <c r="R54" s="10"/>
      <c r="S54" s="10"/>
      <c r="T54" s="87">
        <v>2069</v>
      </c>
    </row>
    <row r="55" spans="1:20" x14ac:dyDescent="0.2">
      <c r="A55" s="81"/>
      <c r="B55" s="80">
        <v>5</v>
      </c>
      <c r="C55" s="10"/>
      <c r="D55" s="10"/>
      <c r="E55" s="10"/>
      <c r="F55" s="10"/>
      <c r="G55" s="10" t="s">
        <v>44</v>
      </c>
      <c r="H55" s="10" t="s">
        <v>27</v>
      </c>
      <c r="I55" s="10" t="s">
        <v>135</v>
      </c>
      <c r="J55" s="10" t="s">
        <v>136</v>
      </c>
      <c r="K55" s="10" t="s">
        <v>137</v>
      </c>
      <c r="L55" s="10" t="s">
        <v>138</v>
      </c>
      <c r="M55" s="10" t="s">
        <v>32</v>
      </c>
      <c r="N55" s="10" t="s">
        <v>139</v>
      </c>
      <c r="O55" s="10" t="s">
        <v>140</v>
      </c>
      <c r="P55" s="10" t="s">
        <v>141</v>
      </c>
      <c r="Q55" s="10"/>
      <c r="R55" s="10"/>
      <c r="S55" s="10"/>
      <c r="T55" s="87">
        <v>2082</v>
      </c>
    </row>
    <row r="56" spans="1:20" x14ac:dyDescent="0.2">
      <c r="A56" s="81"/>
      <c r="B56" s="80">
        <v>6</v>
      </c>
      <c r="C56" s="10"/>
      <c r="D56" s="10"/>
      <c r="E56" s="10"/>
      <c r="F56" s="10"/>
      <c r="G56" s="10"/>
      <c r="H56" s="10" t="s">
        <v>27</v>
      </c>
      <c r="I56" s="10" t="s">
        <v>135</v>
      </c>
      <c r="J56" s="10" t="s">
        <v>136</v>
      </c>
      <c r="K56" s="10" t="s">
        <v>137</v>
      </c>
      <c r="L56" s="10" t="s">
        <v>138</v>
      </c>
      <c r="M56" s="10" t="s">
        <v>32</v>
      </c>
      <c r="N56" s="10" t="s">
        <v>139</v>
      </c>
      <c r="O56" s="10" t="s">
        <v>140</v>
      </c>
      <c r="P56" s="10" t="s">
        <v>141</v>
      </c>
      <c r="Q56" s="10"/>
      <c r="R56" s="10"/>
      <c r="S56" s="10"/>
      <c r="T56" s="87">
        <v>2084</v>
      </c>
    </row>
    <row r="57" spans="1:20" x14ac:dyDescent="0.2">
      <c r="A57" s="81"/>
      <c r="B57" s="80">
        <v>7</v>
      </c>
      <c r="C57" s="10"/>
      <c r="D57" s="10"/>
      <c r="E57" s="10"/>
      <c r="F57" s="10"/>
      <c r="G57" s="10"/>
      <c r="H57" s="10"/>
      <c r="I57" s="10" t="s">
        <v>135</v>
      </c>
      <c r="J57" s="10" t="s">
        <v>136</v>
      </c>
      <c r="K57" s="10" t="s">
        <v>137</v>
      </c>
      <c r="L57" s="10" t="s">
        <v>138</v>
      </c>
      <c r="M57" s="10" t="s">
        <v>32</v>
      </c>
      <c r="N57" s="10" t="s">
        <v>139</v>
      </c>
      <c r="O57" s="10" t="s">
        <v>140</v>
      </c>
      <c r="P57" s="10" t="s">
        <v>141</v>
      </c>
      <c r="Q57" s="10"/>
      <c r="R57" s="10"/>
      <c r="S57" s="10"/>
      <c r="T57" s="87">
        <v>2084</v>
      </c>
    </row>
    <row r="58" spans="1:20" x14ac:dyDescent="0.2">
      <c r="A58" s="81"/>
      <c r="B58" s="80">
        <v>8</v>
      </c>
      <c r="C58" s="10"/>
      <c r="D58" s="10"/>
      <c r="E58" s="10"/>
      <c r="F58" s="10"/>
      <c r="G58" s="10"/>
      <c r="H58" s="10"/>
      <c r="I58" s="10"/>
      <c r="J58" s="10" t="s">
        <v>136</v>
      </c>
      <c r="K58" s="10" t="s">
        <v>137</v>
      </c>
      <c r="L58" s="10" t="s">
        <v>138</v>
      </c>
      <c r="M58" s="10" t="s">
        <v>32</v>
      </c>
      <c r="N58" s="10" t="s">
        <v>139</v>
      </c>
      <c r="O58" s="10" t="s">
        <v>140</v>
      </c>
      <c r="P58" s="10" t="s">
        <v>141</v>
      </c>
      <c r="Q58" s="10"/>
      <c r="R58" s="10"/>
      <c r="S58" s="10"/>
      <c r="T58" s="87">
        <v>2103</v>
      </c>
    </row>
    <row r="59" spans="1:20" x14ac:dyDescent="0.2">
      <c r="A59" s="81"/>
      <c r="B59" s="80">
        <v>9</v>
      </c>
      <c r="C59" s="10"/>
      <c r="D59" s="10"/>
      <c r="E59" s="10"/>
      <c r="F59" s="10"/>
      <c r="G59" s="10"/>
      <c r="H59" s="10"/>
      <c r="I59" s="10"/>
      <c r="J59" s="10"/>
      <c r="K59" s="10" t="s">
        <v>137</v>
      </c>
      <c r="L59" s="10" t="s">
        <v>138</v>
      </c>
      <c r="M59" s="10" t="s">
        <v>32</v>
      </c>
      <c r="N59" s="10" t="s">
        <v>139</v>
      </c>
      <c r="O59" s="10" t="s">
        <v>140</v>
      </c>
      <c r="P59" s="10" t="s">
        <v>141</v>
      </c>
      <c r="Q59" s="10"/>
      <c r="R59" s="10"/>
      <c r="S59" s="10"/>
      <c r="T59" s="87">
        <v>2102</v>
      </c>
    </row>
    <row r="60" spans="1:20" x14ac:dyDescent="0.2">
      <c r="A60" s="81"/>
      <c r="B60" s="80">
        <v>10</v>
      </c>
      <c r="C60" s="10"/>
      <c r="D60" s="10"/>
      <c r="E60" s="10"/>
      <c r="F60" s="10"/>
      <c r="G60" s="10"/>
      <c r="H60" s="10"/>
      <c r="I60" s="10"/>
      <c r="J60" s="10"/>
      <c r="K60" s="10"/>
      <c r="L60" s="10" t="s">
        <v>138</v>
      </c>
      <c r="M60" s="10" t="s">
        <v>32</v>
      </c>
      <c r="N60" s="10" t="s">
        <v>139</v>
      </c>
      <c r="O60" s="10" t="s">
        <v>140</v>
      </c>
      <c r="P60" s="10" t="s">
        <v>141</v>
      </c>
      <c r="Q60" s="10"/>
      <c r="R60" s="10"/>
      <c r="S60" s="10"/>
      <c r="T60" s="87">
        <v>2118</v>
      </c>
    </row>
    <row r="61" spans="1:20" x14ac:dyDescent="0.2">
      <c r="A61" s="81"/>
      <c r="B61" s="80">
        <v>11</v>
      </c>
      <c r="C61" s="10"/>
      <c r="D61" s="10"/>
      <c r="E61" s="10"/>
      <c r="F61" s="10"/>
      <c r="G61" s="10"/>
      <c r="H61" s="10"/>
      <c r="I61" s="10"/>
      <c r="J61" s="10"/>
      <c r="K61" s="10"/>
      <c r="L61" s="10"/>
      <c r="M61" s="10" t="s">
        <v>32</v>
      </c>
      <c r="N61" s="10" t="s">
        <v>139</v>
      </c>
      <c r="O61" s="10" t="s">
        <v>140</v>
      </c>
      <c r="P61" s="10" t="s">
        <v>141</v>
      </c>
      <c r="Q61" s="10"/>
      <c r="R61" s="10"/>
      <c r="S61" s="10"/>
      <c r="T61" s="87">
        <v>2141</v>
      </c>
    </row>
    <row r="62" spans="1:20" x14ac:dyDescent="0.2">
      <c r="A62" s="81"/>
      <c r="B62" s="80">
        <v>12</v>
      </c>
      <c r="C62" s="10"/>
      <c r="D62" s="10"/>
      <c r="E62" s="10"/>
      <c r="F62" s="10"/>
      <c r="G62" s="10"/>
      <c r="H62" s="10"/>
      <c r="I62" s="10"/>
      <c r="J62" s="10"/>
      <c r="K62" s="10"/>
      <c r="L62" s="10"/>
      <c r="M62" s="10"/>
      <c r="N62" s="10" t="s">
        <v>139</v>
      </c>
      <c r="O62" s="10" t="s">
        <v>140</v>
      </c>
      <c r="P62" s="10" t="s">
        <v>141</v>
      </c>
      <c r="Q62" s="10"/>
      <c r="R62" s="10"/>
      <c r="S62" s="10"/>
      <c r="T62" s="87">
        <v>2139</v>
      </c>
    </row>
    <row r="66" spans="1:20" x14ac:dyDescent="0.2">
      <c r="C66" s="80">
        <v>1</v>
      </c>
      <c r="D66" s="80">
        <v>2</v>
      </c>
      <c r="E66" s="80">
        <v>3</v>
      </c>
      <c r="F66" s="80">
        <v>4</v>
      </c>
      <c r="G66" s="80">
        <v>5</v>
      </c>
      <c r="H66" s="80">
        <v>6</v>
      </c>
      <c r="I66" s="80">
        <v>7</v>
      </c>
      <c r="J66" s="80">
        <v>8</v>
      </c>
      <c r="K66" s="80">
        <v>9</v>
      </c>
      <c r="L66" s="80">
        <v>10</v>
      </c>
      <c r="M66" s="80">
        <v>11</v>
      </c>
      <c r="N66" s="80">
        <v>12</v>
      </c>
      <c r="O66" s="80">
        <v>13</v>
      </c>
      <c r="P66" s="80">
        <v>14</v>
      </c>
      <c r="Q66" s="80">
        <v>15</v>
      </c>
      <c r="R66" s="80">
        <v>16</v>
      </c>
      <c r="S66" s="80">
        <v>17</v>
      </c>
      <c r="T66" s="80" t="s">
        <v>86</v>
      </c>
    </row>
    <row r="67" spans="1:20" x14ac:dyDescent="0.2">
      <c r="A67" s="81">
        <v>5</v>
      </c>
      <c r="B67" s="80">
        <v>1</v>
      </c>
      <c r="C67" s="10" t="s">
        <v>24</v>
      </c>
      <c r="D67" s="10" t="s">
        <v>25</v>
      </c>
      <c r="E67" s="10" t="s">
        <v>42</v>
      </c>
      <c r="F67" s="10" t="s">
        <v>43</v>
      </c>
      <c r="G67" s="10" t="s">
        <v>44</v>
      </c>
      <c r="H67" s="10" t="s">
        <v>27</v>
      </c>
      <c r="I67" s="10" t="s">
        <v>135</v>
      </c>
      <c r="J67" s="10" t="s">
        <v>136</v>
      </c>
      <c r="K67" s="10" t="s">
        <v>137</v>
      </c>
      <c r="L67" s="10" t="s">
        <v>138</v>
      </c>
      <c r="M67" s="10" t="s">
        <v>32</v>
      </c>
      <c r="N67" s="10" t="s">
        <v>139</v>
      </c>
      <c r="O67" s="10" t="s">
        <v>140</v>
      </c>
      <c r="P67" s="10"/>
      <c r="Q67" s="10"/>
      <c r="R67" s="10"/>
      <c r="S67" s="10"/>
      <c r="T67" s="82">
        <v>2022</v>
      </c>
    </row>
    <row r="68" spans="1:20" x14ac:dyDescent="0.2">
      <c r="A68" s="81"/>
      <c r="B68" s="80">
        <v>2</v>
      </c>
      <c r="C68" s="10"/>
      <c r="D68" s="10" t="s">
        <v>25</v>
      </c>
      <c r="E68" s="10" t="s">
        <v>42</v>
      </c>
      <c r="F68" s="10" t="s">
        <v>43</v>
      </c>
      <c r="G68" s="10" t="s">
        <v>44</v>
      </c>
      <c r="H68" s="10" t="s">
        <v>27</v>
      </c>
      <c r="I68" s="10" t="s">
        <v>135</v>
      </c>
      <c r="J68" s="10" t="s">
        <v>136</v>
      </c>
      <c r="K68" s="10" t="s">
        <v>137</v>
      </c>
      <c r="L68" s="10" t="s">
        <v>138</v>
      </c>
      <c r="M68" s="10" t="s">
        <v>32</v>
      </c>
      <c r="N68" s="10" t="s">
        <v>139</v>
      </c>
      <c r="O68" s="10" t="s">
        <v>140</v>
      </c>
      <c r="P68" s="10"/>
      <c r="Q68" s="10"/>
      <c r="R68" s="10"/>
      <c r="S68" s="10"/>
      <c r="T68" s="87">
        <v>2029</v>
      </c>
    </row>
    <row r="69" spans="1:20" x14ac:dyDescent="0.2">
      <c r="A69" s="81"/>
      <c r="B69" s="80">
        <v>3</v>
      </c>
      <c r="E69" s="10" t="s">
        <v>42</v>
      </c>
      <c r="F69" s="10" t="s">
        <v>43</v>
      </c>
      <c r="G69" s="10" t="s">
        <v>44</v>
      </c>
      <c r="H69" s="10" t="s">
        <v>27</v>
      </c>
      <c r="I69" s="10" t="s">
        <v>135</v>
      </c>
      <c r="J69" s="10" t="s">
        <v>136</v>
      </c>
      <c r="K69" s="10" t="s">
        <v>137</v>
      </c>
      <c r="L69" s="10" t="s">
        <v>138</v>
      </c>
      <c r="M69" s="10" t="s">
        <v>32</v>
      </c>
      <c r="N69" s="10" t="s">
        <v>139</v>
      </c>
      <c r="O69" s="10" t="s">
        <v>140</v>
      </c>
      <c r="P69" s="10"/>
      <c r="Q69" s="10"/>
      <c r="R69" s="10"/>
      <c r="S69" s="10"/>
      <c r="T69" s="87">
        <v>2086</v>
      </c>
    </row>
    <row r="70" spans="1:20" x14ac:dyDescent="0.2">
      <c r="A70" s="81"/>
      <c r="B70" s="80">
        <v>4</v>
      </c>
      <c r="C70" s="10"/>
      <c r="D70" s="10"/>
      <c r="E70" s="10"/>
      <c r="F70" s="10" t="s">
        <v>43</v>
      </c>
      <c r="G70" s="10" t="s">
        <v>44</v>
      </c>
      <c r="H70" s="10" t="s">
        <v>27</v>
      </c>
      <c r="I70" s="10" t="s">
        <v>135</v>
      </c>
      <c r="J70" s="10" t="s">
        <v>136</v>
      </c>
      <c r="K70" s="10" t="s">
        <v>137</v>
      </c>
      <c r="L70" s="10" t="s">
        <v>138</v>
      </c>
      <c r="M70" s="10" t="s">
        <v>32</v>
      </c>
      <c r="N70" s="10" t="s">
        <v>139</v>
      </c>
      <c r="O70" s="10" t="s">
        <v>140</v>
      </c>
      <c r="P70" s="10"/>
      <c r="Q70" s="10"/>
      <c r="R70" s="10"/>
      <c r="S70" s="10"/>
      <c r="T70" s="87">
        <v>2084</v>
      </c>
    </row>
    <row r="71" spans="1:20" x14ac:dyDescent="0.2">
      <c r="A71" s="81"/>
      <c r="B71" s="80">
        <v>5</v>
      </c>
      <c r="C71" s="10"/>
      <c r="D71" s="10"/>
      <c r="E71" s="10"/>
      <c r="F71" s="10"/>
      <c r="G71" s="10" t="s">
        <v>44</v>
      </c>
      <c r="H71" s="10" t="s">
        <v>27</v>
      </c>
      <c r="I71" s="10" t="s">
        <v>135</v>
      </c>
      <c r="J71" s="10" t="s">
        <v>136</v>
      </c>
      <c r="K71" s="10" t="s">
        <v>137</v>
      </c>
      <c r="L71" s="10" t="s">
        <v>138</v>
      </c>
      <c r="M71" s="10" t="s">
        <v>32</v>
      </c>
      <c r="N71" s="10" t="s">
        <v>139</v>
      </c>
      <c r="O71" s="10" t="s">
        <v>140</v>
      </c>
      <c r="P71" s="10"/>
      <c r="Q71" s="10"/>
      <c r="R71" s="10"/>
      <c r="S71" s="10"/>
      <c r="T71" s="87">
        <v>2100</v>
      </c>
    </row>
    <row r="72" spans="1:20" x14ac:dyDescent="0.2">
      <c r="A72" s="81"/>
      <c r="B72" s="80">
        <v>6</v>
      </c>
      <c r="C72" s="10"/>
      <c r="D72" s="10"/>
      <c r="E72" s="10"/>
      <c r="F72" s="10"/>
      <c r="G72" s="10"/>
      <c r="H72" s="10" t="s">
        <v>27</v>
      </c>
      <c r="I72" s="10" t="s">
        <v>135</v>
      </c>
      <c r="J72" s="10" t="s">
        <v>136</v>
      </c>
      <c r="K72" s="10" t="s">
        <v>137</v>
      </c>
      <c r="L72" s="10" t="s">
        <v>138</v>
      </c>
      <c r="M72" s="10" t="s">
        <v>32</v>
      </c>
      <c r="N72" s="10" t="s">
        <v>139</v>
      </c>
      <c r="O72" s="10" t="s">
        <v>140</v>
      </c>
      <c r="P72" s="10"/>
      <c r="Q72" s="10"/>
      <c r="R72" s="10"/>
      <c r="S72" s="10"/>
      <c r="T72" s="87">
        <v>2101</v>
      </c>
    </row>
    <row r="73" spans="1:20" x14ac:dyDescent="0.2">
      <c r="A73" s="81"/>
      <c r="B73" s="80">
        <v>7</v>
      </c>
      <c r="C73" s="10"/>
      <c r="D73" s="10"/>
      <c r="E73" s="10"/>
      <c r="F73" s="10"/>
      <c r="G73" s="10"/>
      <c r="H73" s="10"/>
      <c r="I73" s="10" t="s">
        <v>135</v>
      </c>
      <c r="J73" s="10" t="s">
        <v>136</v>
      </c>
      <c r="K73" s="10" t="s">
        <v>137</v>
      </c>
      <c r="L73" s="10" t="s">
        <v>138</v>
      </c>
      <c r="M73" s="10" t="s">
        <v>32</v>
      </c>
      <c r="N73" s="10" t="s">
        <v>139</v>
      </c>
      <c r="O73" s="10" t="s">
        <v>140</v>
      </c>
      <c r="P73" s="10"/>
      <c r="Q73" s="10"/>
      <c r="R73" s="10"/>
      <c r="S73" s="10"/>
      <c r="T73" s="87">
        <v>2102</v>
      </c>
    </row>
    <row r="74" spans="1:20" x14ac:dyDescent="0.2">
      <c r="A74" s="81"/>
      <c r="B74" s="80">
        <v>8</v>
      </c>
      <c r="C74" s="10"/>
      <c r="D74" s="10"/>
      <c r="E74" s="10"/>
      <c r="F74" s="10"/>
      <c r="G74" s="10"/>
      <c r="H74" s="10"/>
      <c r="I74" s="10"/>
      <c r="J74" s="10" t="s">
        <v>136</v>
      </c>
      <c r="K74" s="10" t="s">
        <v>137</v>
      </c>
      <c r="L74" s="10" t="s">
        <v>138</v>
      </c>
      <c r="M74" s="10" t="s">
        <v>32</v>
      </c>
      <c r="N74" s="10" t="s">
        <v>139</v>
      </c>
      <c r="O74" s="10" t="s">
        <v>140</v>
      </c>
      <c r="P74" s="10"/>
      <c r="Q74" s="10"/>
      <c r="R74" s="10"/>
      <c r="S74" s="10"/>
      <c r="T74" s="87">
        <v>2118</v>
      </c>
    </row>
    <row r="75" spans="1:20" x14ac:dyDescent="0.2">
      <c r="A75" s="81"/>
      <c r="B75" s="80">
        <v>9</v>
      </c>
      <c r="C75" s="10"/>
      <c r="D75" s="10"/>
      <c r="E75" s="10"/>
      <c r="F75" s="10"/>
      <c r="G75" s="10"/>
      <c r="H75" s="10"/>
      <c r="I75" s="10"/>
      <c r="J75" s="10"/>
      <c r="K75" s="10" t="s">
        <v>137</v>
      </c>
      <c r="L75" s="10" t="s">
        <v>138</v>
      </c>
      <c r="M75" s="10" t="s">
        <v>32</v>
      </c>
      <c r="N75" s="10" t="s">
        <v>139</v>
      </c>
      <c r="O75" s="10" t="s">
        <v>140</v>
      </c>
      <c r="P75" s="10"/>
      <c r="Q75" s="10"/>
      <c r="R75" s="10"/>
      <c r="S75" s="10"/>
      <c r="T75" s="87">
        <v>2118</v>
      </c>
    </row>
    <row r="76" spans="1:20" x14ac:dyDescent="0.2">
      <c r="A76" s="81"/>
      <c r="B76" s="80">
        <v>10</v>
      </c>
      <c r="C76" s="10"/>
      <c r="D76" s="10"/>
      <c r="E76" s="10"/>
      <c r="F76" s="10"/>
      <c r="G76" s="10"/>
      <c r="H76" s="10"/>
      <c r="I76" s="10"/>
      <c r="J76" s="10"/>
      <c r="K76" s="10"/>
      <c r="L76" s="10" t="s">
        <v>138</v>
      </c>
      <c r="M76" s="10" t="s">
        <v>32</v>
      </c>
      <c r="N76" s="10" t="s">
        <v>139</v>
      </c>
      <c r="O76" s="10" t="s">
        <v>140</v>
      </c>
      <c r="P76" s="10"/>
      <c r="Q76" s="10"/>
      <c r="R76" s="10"/>
      <c r="S76" s="10"/>
      <c r="T76" s="87">
        <v>2134</v>
      </c>
    </row>
    <row r="77" spans="1:20" x14ac:dyDescent="0.2">
      <c r="A77" s="81"/>
      <c r="B77" s="80">
        <v>11</v>
      </c>
      <c r="C77" s="10"/>
      <c r="D77" s="10"/>
      <c r="E77" s="10"/>
      <c r="F77" s="10"/>
      <c r="G77" s="10"/>
      <c r="H77" s="10"/>
      <c r="I77" s="10"/>
      <c r="J77" s="10"/>
      <c r="K77" s="10"/>
      <c r="L77" s="10"/>
      <c r="M77" s="10" t="s">
        <v>32</v>
      </c>
      <c r="N77" s="10" t="s">
        <v>139</v>
      </c>
      <c r="O77" s="10" t="s">
        <v>140</v>
      </c>
      <c r="P77" s="10"/>
      <c r="Q77" s="10"/>
      <c r="R77" s="10"/>
      <c r="S77" s="10"/>
      <c r="T77" s="87">
        <v>2169</v>
      </c>
    </row>
    <row r="78" spans="1:20" x14ac:dyDescent="0.2">
      <c r="A78" s="81"/>
      <c r="B78" s="80">
        <v>12</v>
      </c>
      <c r="C78" s="10"/>
      <c r="D78" s="10"/>
      <c r="E78" s="10"/>
      <c r="F78" s="10"/>
      <c r="G78" s="10"/>
      <c r="H78" s="10"/>
      <c r="I78" s="10"/>
      <c r="J78" s="10"/>
      <c r="K78" s="10"/>
      <c r="L78" s="10"/>
      <c r="M78" s="10"/>
      <c r="N78" s="10"/>
      <c r="O78" s="10"/>
      <c r="P78" s="10"/>
      <c r="Q78" s="10"/>
      <c r="R78" s="10"/>
      <c r="S78" s="10"/>
      <c r="T78" s="87"/>
    </row>
    <row r="82" spans="1:20" x14ac:dyDescent="0.2">
      <c r="C82" s="80">
        <v>1</v>
      </c>
      <c r="D82" s="80">
        <v>2</v>
      </c>
      <c r="E82" s="80">
        <v>3</v>
      </c>
      <c r="F82" s="80">
        <v>4</v>
      </c>
      <c r="G82" s="80">
        <v>5</v>
      </c>
      <c r="H82" s="80">
        <v>6</v>
      </c>
      <c r="I82" s="80">
        <v>7</v>
      </c>
      <c r="J82" s="80">
        <v>8</v>
      </c>
      <c r="K82" s="80">
        <v>9</v>
      </c>
      <c r="L82" s="80">
        <v>10</v>
      </c>
      <c r="M82" s="80">
        <v>11</v>
      </c>
      <c r="N82" s="80">
        <v>12</v>
      </c>
      <c r="O82" s="80">
        <v>13</v>
      </c>
      <c r="P82" s="80">
        <v>14</v>
      </c>
      <c r="Q82" s="80">
        <v>15</v>
      </c>
      <c r="R82" s="80">
        <v>16</v>
      </c>
      <c r="S82" s="80">
        <v>17</v>
      </c>
      <c r="T82" s="80" t="s">
        <v>86</v>
      </c>
    </row>
    <row r="83" spans="1:20" x14ac:dyDescent="0.2">
      <c r="A83" s="81">
        <v>6</v>
      </c>
      <c r="B83" s="80">
        <v>1</v>
      </c>
      <c r="C83" s="10" t="s">
        <v>24</v>
      </c>
      <c r="D83" s="10" t="s">
        <v>25</v>
      </c>
      <c r="E83" s="10" t="s">
        <v>42</v>
      </c>
      <c r="F83" s="10" t="s">
        <v>43</v>
      </c>
      <c r="G83" s="10" t="s">
        <v>44</v>
      </c>
      <c r="H83" s="10" t="s">
        <v>27</v>
      </c>
      <c r="I83" s="10" t="s">
        <v>135</v>
      </c>
      <c r="J83" s="10" t="s">
        <v>136</v>
      </c>
      <c r="K83" s="10" t="s">
        <v>137</v>
      </c>
      <c r="L83" s="10" t="s">
        <v>138</v>
      </c>
      <c r="M83" s="10" t="s">
        <v>32</v>
      </c>
      <c r="N83" s="10" t="s">
        <v>139</v>
      </c>
      <c r="O83" s="10"/>
      <c r="P83" s="10"/>
      <c r="Q83" s="10"/>
      <c r="R83" s="10"/>
      <c r="S83" s="10"/>
      <c r="T83" s="82">
        <v>2021</v>
      </c>
    </row>
    <row r="84" spans="1:20" x14ac:dyDescent="0.2">
      <c r="A84" s="81"/>
      <c r="B84" s="80">
        <v>2</v>
      </c>
      <c r="C84" s="10"/>
      <c r="D84" s="10" t="s">
        <v>25</v>
      </c>
      <c r="E84" s="10" t="s">
        <v>42</v>
      </c>
      <c r="F84" s="10" t="s">
        <v>43</v>
      </c>
      <c r="G84" s="10" t="s">
        <v>44</v>
      </c>
      <c r="H84" s="10" t="s">
        <v>27</v>
      </c>
      <c r="I84" s="10" t="s">
        <v>135</v>
      </c>
      <c r="J84" s="10" t="s">
        <v>136</v>
      </c>
      <c r="K84" s="10" t="s">
        <v>137</v>
      </c>
      <c r="L84" s="10" t="s">
        <v>138</v>
      </c>
      <c r="M84" s="10" t="s">
        <v>32</v>
      </c>
      <c r="N84" s="10" t="s">
        <v>139</v>
      </c>
      <c r="O84" s="10"/>
      <c r="P84" s="10"/>
      <c r="Q84" s="10"/>
      <c r="R84" s="10"/>
      <c r="S84" s="10"/>
      <c r="T84" s="87">
        <v>2028</v>
      </c>
    </row>
    <row r="85" spans="1:20" x14ac:dyDescent="0.2">
      <c r="A85" s="81"/>
      <c r="B85" s="80">
        <v>3</v>
      </c>
      <c r="E85" s="10" t="s">
        <v>42</v>
      </c>
      <c r="F85" s="10" t="s">
        <v>43</v>
      </c>
      <c r="G85" s="10" t="s">
        <v>44</v>
      </c>
      <c r="H85" s="10" t="s">
        <v>27</v>
      </c>
      <c r="I85" s="10" t="s">
        <v>135</v>
      </c>
      <c r="J85" s="10" t="s">
        <v>136</v>
      </c>
      <c r="K85" s="10" t="s">
        <v>137</v>
      </c>
      <c r="L85" s="10" t="s">
        <v>138</v>
      </c>
      <c r="M85" s="10" t="s">
        <v>32</v>
      </c>
      <c r="N85" s="10" t="s">
        <v>139</v>
      </c>
      <c r="O85" s="10"/>
      <c r="P85" s="10"/>
      <c r="Q85" s="10"/>
      <c r="R85" s="10"/>
      <c r="S85" s="10"/>
      <c r="T85" s="87">
        <v>2101</v>
      </c>
    </row>
    <row r="86" spans="1:20" x14ac:dyDescent="0.2">
      <c r="A86" s="81"/>
      <c r="B86" s="80">
        <v>4</v>
      </c>
      <c r="C86" s="10"/>
      <c r="D86" s="10"/>
      <c r="E86" s="10"/>
      <c r="F86" s="10" t="s">
        <v>43</v>
      </c>
      <c r="G86" s="10" t="s">
        <v>44</v>
      </c>
      <c r="H86" s="10" t="s">
        <v>27</v>
      </c>
      <c r="I86" s="10" t="s">
        <v>135</v>
      </c>
      <c r="J86" s="10" t="s">
        <v>136</v>
      </c>
      <c r="K86" s="10" t="s">
        <v>137</v>
      </c>
      <c r="L86" s="10" t="s">
        <v>138</v>
      </c>
      <c r="M86" s="10" t="s">
        <v>32</v>
      </c>
      <c r="N86" s="10" t="s">
        <v>139</v>
      </c>
      <c r="O86" s="10"/>
      <c r="P86" s="10"/>
      <c r="Q86" s="10"/>
      <c r="R86" s="10"/>
      <c r="S86" s="10"/>
      <c r="T86" s="87">
        <v>2102</v>
      </c>
    </row>
    <row r="87" spans="1:20" x14ac:dyDescent="0.2">
      <c r="A87" s="81"/>
      <c r="B87" s="80">
        <v>5</v>
      </c>
      <c r="C87" s="10"/>
      <c r="D87" s="10"/>
      <c r="E87" s="10"/>
      <c r="F87" s="10"/>
      <c r="G87" s="10" t="s">
        <v>44</v>
      </c>
      <c r="H87" s="10" t="s">
        <v>27</v>
      </c>
      <c r="I87" s="10" t="s">
        <v>135</v>
      </c>
      <c r="J87" s="10" t="s">
        <v>136</v>
      </c>
      <c r="K87" s="10" t="s">
        <v>137</v>
      </c>
      <c r="L87" s="10" t="s">
        <v>138</v>
      </c>
      <c r="M87" s="10" t="s">
        <v>32</v>
      </c>
      <c r="N87" s="10" t="s">
        <v>139</v>
      </c>
      <c r="O87" s="10"/>
      <c r="P87" s="10"/>
      <c r="Q87" s="10"/>
      <c r="R87" s="10"/>
      <c r="S87" s="10"/>
      <c r="T87" s="87">
        <v>2114</v>
      </c>
    </row>
    <row r="88" spans="1:20" x14ac:dyDescent="0.2">
      <c r="A88" s="81"/>
      <c r="B88" s="80">
        <v>6</v>
      </c>
      <c r="C88" s="10"/>
      <c r="D88" s="10"/>
      <c r="E88" s="10"/>
      <c r="F88" s="10"/>
      <c r="G88" s="10"/>
      <c r="H88" s="10" t="s">
        <v>27</v>
      </c>
      <c r="I88" s="10" t="s">
        <v>135</v>
      </c>
      <c r="J88" s="10" t="s">
        <v>136</v>
      </c>
      <c r="K88" s="10" t="s">
        <v>137</v>
      </c>
      <c r="L88" s="10" t="s">
        <v>138</v>
      </c>
      <c r="M88" s="10" t="s">
        <v>32</v>
      </c>
      <c r="N88" s="10" t="s">
        <v>139</v>
      </c>
      <c r="O88" s="10"/>
      <c r="P88" s="10"/>
      <c r="Q88" s="10"/>
      <c r="R88" s="10"/>
      <c r="S88" s="10"/>
      <c r="T88" s="87">
        <v>2130</v>
      </c>
    </row>
    <row r="89" spans="1:20" x14ac:dyDescent="0.2">
      <c r="A89" s="81"/>
      <c r="B89" s="80">
        <v>7</v>
      </c>
      <c r="C89" s="10"/>
      <c r="D89" s="10"/>
      <c r="E89" s="10"/>
      <c r="F89" s="10"/>
      <c r="G89" s="10"/>
      <c r="H89" s="10"/>
      <c r="I89" s="10" t="s">
        <v>135</v>
      </c>
      <c r="J89" s="10" t="s">
        <v>136</v>
      </c>
      <c r="K89" s="10" t="s">
        <v>137</v>
      </c>
      <c r="L89" s="10" t="s">
        <v>138</v>
      </c>
      <c r="M89" s="10" t="s">
        <v>32</v>
      </c>
      <c r="N89" s="10" t="s">
        <v>139</v>
      </c>
      <c r="O89" s="10"/>
      <c r="P89" s="10"/>
      <c r="Q89" s="10"/>
      <c r="R89" s="10"/>
      <c r="S89" s="10"/>
      <c r="T89" s="87">
        <v>2128</v>
      </c>
    </row>
    <row r="90" spans="1:20" x14ac:dyDescent="0.2">
      <c r="A90" s="81"/>
      <c r="B90" s="80">
        <v>8</v>
      </c>
      <c r="C90" s="10"/>
      <c r="D90" s="10"/>
      <c r="E90" s="10"/>
      <c r="F90" s="10"/>
      <c r="G90" s="10"/>
      <c r="H90" s="10"/>
      <c r="I90" s="10"/>
      <c r="J90" s="10" t="s">
        <v>136</v>
      </c>
      <c r="K90" s="10" t="s">
        <v>137</v>
      </c>
      <c r="L90" s="10" t="s">
        <v>138</v>
      </c>
      <c r="M90" s="10" t="s">
        <v>32</v>
      </c>
      <c r="N90" s="10" t="s">
        <v>139</v>
      </c>
      <c r="O90" s="10"/>
      <c r="P90" s="10"/>
      <c r="Q90" s="10"/>
      <c r="R90" s="10"/>
      <c r="S90" s="10"/>
      <c r="T90" s="87">
        <v>2135</v>
      </c>
    </row>
    <row r="91" spans="1:20" x14ac:dyDescent="0.2">
      <c r="A91" s="81"/>
      <c r="B91" s="80">
        <v>9</v>
      </c>
      <c r="C91" s="10"/>
      <c r="D91" s="10"/>
      <c r="E91" s="10"/>
      <c r="F91" s="10"/>
      <c r="G91" s="10"/>
      <c r="H91" s="10"/>
      <c r="I91" s="10"/>
      <c r="J91" s="10"/>
      <c r="K91" s="10" t="s">
        <v>137</v>
      </c>
      <c r="L91" s="10" t="s">
        <v>138</v>
      </c>
      <c r="M91" s="10" t="s">
        <v>32</v>
      </c>
      <c r="N91" s="10" t="s">
        <v>139</v>
      </c>
      <c r="O91" s="10"/>
      <c r="P91" s="10"/>
      <c r="Q91" s="10"/>
      <c r="R91" s="10"/>
      <c r="S91" s="10"/>
      <c r="T91" s="87">
        <v>2134</v>
      </c>
    </row>
    <row r="92" spans="1:20" x14ac:dyDescent="0.2">
      <c r="A92" s="81"/>
      <c r="B92" s="80">
        <v>10</v>
      </c>
      <c r="C92" s="10"/>
      <c r="D92" s="10"/>
      <c r="E92" s="10"/>
      <c r="F92" s="10"/>
      <c r="G92" s="10"/>
      <c r="H92" s="10"/>
      <c r="I92" s="10"/>
      <c r="J92" s="10"/>
      <c r="K92" s="10"/>
      <c r="L92" s="10" t="s">
        <v>138</v>
      </c>
      <c r="M92" s="10" t="s">
        <v>32</v>
      </c>
      <c r="N92" s="10" t="s">
        <v>139</v>
      </c>
      <c r="O92" s="10"/>
      <c r="P92" s="10"/>
      <c r="Q92" s="10"/>
      <c r="R92" s="10"/>
      <c r="S92" s="10"/>
      <c r="T92" s="87">
        <v>2158</v>
      </c>
    </row>
    <row r="93" spans="1:20" x14ac:dyDescent="0.2">
      <c r="A93" s="81"/>
      <c r="B93" s="80">
        <v>11</v>
      </c>
      <c r="C93" s="10"/>
      <c r="D93" s="10"/>
      <c r="E93" s="10"/>
      <c r="F93" s="10"/>
      <c r="G93" s="10"/>
      <c r="H93" s="10"/>
      <c r="I93" s="10"/>
      <c r="J93" s="10"/>
      <c r="K93" s="10"/>
      <c r="L93" s="10"/>
      <c r="M93" s="10"/>
      <c r="N93" s="10"/>
      <c r="O93" s="10"/>
      <c r="P93" s="10"/>
      <c r="Q93" s="10"/>
      <c r="R93" s="10"/>
      <c r="S93" s="10"/>
      <c r="T93" s="87"/>
    </row>
    <row r="94" spans="1:20" x14ac:dyDescent="0.2">
      <c r="A94" s="81"/>
      <c r="B94" s="80">
        <v>12</v>
      </c>
      <c r="C94" s="10"/>
      <c r="D94" s="10"/>
      <c r="E94" s="10"/>
      <c r="F94" s="10"/>
      <c r="G94" s="10"/>
      <c r="H94" s="10"/>
      <c r="I94" s="10"/>
      <c r="J94" s="10"/>
      <c r="K94" s="10"/>
      <c r="L94" s="10"/>
      <c r="M94" s="10"/>
      <c r="N94" s="10"/>
      <c r="O94" s="10"/>
      <c r="P94" s="10"/>
      <c r="Q94" s="10"/>
      <c r="R94" s="10"/>
      <c r="S94" s="10"/>
      <c r="T94" s="87"/>
    </row>
    <row r="98" spans="1:20" x14ac:dyDescent="0.2">
      <c r="C98" s="80">
        <v>1</v>
      </c>
      <c r="D98" s="80">
        <v>2</v>
      </c>
      <c r="E98" s="80">
        <v>3</v>
      </c>
      <c r="F98" s="80">
        <v>4</v>
      </c>
      <c r="G98" s="80">
        <v>5</v>
      </c>
      <c r="H98" s="80">
        <v>6</v>
      </c>
      <c r="I98" s="80">
        <v>7</v>
      </c>
      <c r="J98" s="80">
        <v>8</v>
      </c>
      <c r="K98" s="80">
        <v>9</v>
      </c>
      <c r="L98" s="80">
        <v>10</v>
      </c>
      <c r="M98" s="80">
        <v>11</v>
      </c>
      <c r="N98" s="80">
        <v>12</v>
      </c>
      <c r="O98" s="80">
        <v>13</v>
      </c>
      <c r="P98" s="80">
        <v>14</v>
      </c>
      <c r="Q98" s="80">
        <v>15</v>
      </c>
      <c r="R98" s="80">
        <v>16</v>
      </c>
      <c r="S98" s="80">
        <v>17</v>
      </c>
      <c r="T98" s="80" t="s">
        <v>86</v>
      </c>
    </row>
    <row r="99" spans="1:20" x14ac:dyDescent="0.2">
      <c r="A99" s="81">
        <v>7</v>
      </c>
      <c r="B99" s="80">
        <v>1</v>
      </c>
      <c r="C99" s="10" t="s">
        <v>24</v>
      </c>
      <c r="D99" s="10" t="s">
        <v>25</v>
      </c>
      <c r="E99" s="10" t="s">
        <v>42</v>
      </c>
      <c r="F99" s="10" t="s">
        <v>43</v>
      </c>
      <c r="G99" s="10" t="s">
        <v>44</v>
      </c>
      <c r="H99" s="10" t="s">
        <v>27</v>
      </c>
      <c r="I99" s="10" t="s">
        <v>135</v>
      </c>
      <c r="J99" s="10" t="s">
        <v>136</v>
      </c>
      <c r="K99" s="10" t="s">
        <v>137</v>
      </c>
      <c r="L99" s="10" t="s">
        <v>138</v>
      </c>
      <c r="M99" s="10" t="s">
        <v>32</v>
      </c>
      <c r="N99" s="10"/>
      <c r="O99" s="10"/>
      <c r="P99" s="10"/>
      <c r="Q99" s="10"/>
      <c r="R99" s="10"/>
      <c r="S99" s="10"/>
      <c r="T99" s="82">
        <v>2037</v>
      </c>
    </row>
    <row r="100" spans="1:20" x14ac:dyDescent="0.2">
      <c r="A100" s="81"/>
      <c r="B100" s="80">
        <v>2</v>
      </c>
      <c r="C100" s="10"/>
      <c r="D100" s="10" t="s">
        <v>25</v>
      </c>
      <c r="E100" s="10" t="s">
        <v>42</v>
      </c>
      <c r="F100" s="10" t="s">
        <v>43</v>
      </c>
      <c r="G100" s="10" t="s">
        <v>44</v>
      </c>
      <c r="H100" s="10" t="s">
        <v>27</v>
      </c>
      <c r="I100" s="10" t="s">
        <v>135</v>
      </c>
      <c r="J100" s="10" t="s">
        <v>136</v>
      </c>
      <c r="K100" s="10" t="s">
        <v>137</v>
      </c>
      <c r="L100" s="10" t="s">
        <v>138</v>
      </c>
      <c r="M100" s="10" t="s">
        <v>32</v>
      </c>
      <c r="N100" s="10"/>
      <c r="O100" s="10"/>
      <c r="P100" s="10"/>
      <c r="Q100" s="10"/>
      <c r="R100" s="10"/>
      <c r="S100" s="10"/>
      <c r="T100" s="87">
        <v>2044</v>
      </c>
    </row>
    <row r="101" spans="1:20" x14ac:dyDescent="0.2">
      <c r="A101" s="81"/>
      <c r="B101" s="80">
        <v>3</v>
      </c>
      <c r="E101" s="10" t="s">
        <v>42</v>
      </c>
      <c r="F101" s="10" t="s">
        <v>43</v>
      </c>
      <c r="G101" s="10" t="s">
        <v>44</v>
      </c>
      <c r="H101" s="10" t="s">
        <v>27</v>
      </c>
      <c r="I101" s="10" t="s">
        <v>135</v>
      </c>
      <c r="J101" s="10" t="s">
        <v>136</v>
      </c>
      <c r="K101" s="10" t="s">
        <v>137</v>
      </c>
      <c r="L101" s="10" t="s">
        <v>138</v>
      </c>
      <c r="M101" s="10" t="s">
        <v>32</v>
      </c>
      <c r="N101" s="10"/>
      <c r="O101" s="10"/>
      <c r="P101" s="10"/>
      <c r="Q101" s="10"/>
      <c r="R101" s="10"/>
      <c r="S101" s="10"/>
      <c r="T101" s="87">
        <v>2125</v>
      </c>
    </row>
    <row r="102" spans="1:20" x14ac:dyDescent="0.2">
      <c r="A102" s="81"/>
      <c r="B102" s="80">
        <v>4</v>
      </c>
      <c r="C102" s="10"/>
      <c r="D102" s="10"/>
      <c r="E102" s="10"/>
      <c r="F102" s="10" t="s">
        <v>43</v>
      </c>
      <c r="G102" s="10" t="s">
        <v>44</v>
      </c>
      <c r="H102" s="10" t="s">
        <v>27</v>
      </c>
      <c r="I102" s="10" t="s">
        <v>135</v>
      </c>
      <c r="J102" s="10" t="s">
        <v>136</v>
      </c>
      <c r="K102" s="10" t="s">
        <v>137</v>
      </c>
      <c r="L102" s="10" t="s">
        <v>138</v>
      </c>
      <c r="M102" s="10" t="s">
        <v>32</v>
      </c>
      <c r="N102" s="10"/>
      <c r="O102" s="10"/>
      <c r="P102" s="10"/>
      <c r="Q102" s="10"/>
      <c r="R102" s="10"/>
      <c r="S102" s="10"/>
      <c r="T102" s="87">
        <v>2197</v>
      </c>
    </row>
    <row r="103" spans="1:20" x14ac:dyDescent="0.2">
      <c r="A103" s="81"/>
      <c r="B103" s="80">
        <v>5</v>
      </c>
      <c r="C103" s="10"/>
      <c r="D103" s="10"/>
      <c r="E103" s="10"/>
      <c r="F103" s="10"/>
      <c r="G103" s="10" t="s">
        <v>44</v>
      </c>
      <c r="H103" s="10" t="s">
        <v>27</v>
      </c>
      <c r="I103" s="10" t="s">
        <v>135</v>
      </c>
      <c r="J103" s="10" t="s">
        <v>136</v>
      </c>
      <c r="K103" s="10" t="s">
        <v>137</v>
      </c>
      <c r="L103" s="10" t="s">
        <v>138</v>
      </c>
      <c r="M103" s="10" t="s">
        <v>32</v>
      </c>
      <c r="N103" s="10"/>
      <c r="O103" s="10"/>
      <c r="P103" s="10"/>
      <c r="Q103" s="10"/>
      <c r="R103" s="10"/>
      <c r="S103" s="10"/>
      <c r="T103" s="87">
        <v>2196</v>
      </c>
    </row>
    <row r="104" spans="1:20" x14ac:dyDescent="0.2">
      <c r="A104" s="81"/>
      <c r="B104" s="80">
        <v>6</v>
      </c>
      <c r="C104" s="10"/>
      <c r="D104" s="10"/>
      <c r="E104" s="10"/>
      <c r="F104" s="10"/>
      <c r="G104" s="10"/>
      <c r="H104" s="10" t="s">
        <v>27</v>
      </c>
      <c r="I104" s="10" t="s">
        <v>135</v>
      </c>
      <c r="J104" s="10" t="s">
        <v>136</v>
      </c>
      <c r="K104" s="10" t="s">
        <v>137</v>
      </c>
      <c r="L104" s="10" t="s">
        <v>138</v>
      </c>
      <c r="M104" s="10" t="s">
        <v>32</v>
      </c>
      <c r="N104" s="10"/>
      <c r="O104" s="10"/>
      <c r="P104" s="10"/>
      <c r="Q104" s="10"/>
      <c r="R104" s="10"/>
      <c r="S104" s="10"/>
      <c r="T104" s="87">
        <v>2195</v>
      </c>
    </row>
    <row r="105" spans="1:20" x14ac:dyDescent="0.2">
      <c r="A105" s="81"/>
      <c r="B105" s="80">
        <v>7</v>
      </c>
      <c r="C105" s="10"/>
      <c r="D105" s="10"/>
      <c r="E105" s="10"/>
      <c r="F105" s="10"/>
      <c r="G105" s="10"/>
      <c r="H105" s="10"/>
      <c r="I105" s="10" t="s">
        <v>135</v>
      </c>
      <c r="J105" s="10" t="s">
        <v>136</v>
      </c>
      <c r="K105" s="10" t="s">
        <v>137</v>
      </c>
      <c r="L105" s="10" t="s">
        <v>138</v>
      </c>
      <c r="M105" s="10" t="s">
        <v>32</v>
      </c>
      <c r="N105" s="10"/>
      <c r="O105" s="10"/>
      <c r="P105" s="10"/>
      <c r="Q105" s="10"/>
      <c r="R105" s="10"/>
      <c r="S105" s="10"/>
      <c r="T105" s="87">
        <v>2198</v>
      </c>
    </row>
    <row r="106" spans="1:20" x14ac:dyDescent="0.2">
      <c r="A106" s="81"/>
      <c r="B106" s="80">
        <v>8</v>
      </c>
      <c r="C106" s="10"/>
      <c r="D106" s="10"/>
      <c r="E106" s="10"/>
      <c r="F106" s="10"/>
      <c r="G106" s="10"/>
      <c r="H106" s="10"/>
      <c r="I106" s="10"/>
      <c r="J106" s="10" t="s">
        <v>136</v>
      </c>
      <c r="K106" s="10" t="s">
        <v>137</v>
      </c>
      <c r="L106" s="10" t="s">
        <v>138</v>
      </c>
      <c r="M106" s="10" t="s">
        <v>32</v>
      </c>
      <c r="N106" s="10"/>
      <c r="O106" s="10"/>
      <c r="P106" s="10"/>
      <c r="Q106" s="10"/>
      <c r="R106" s="10"/>
      <c r="S106" s="10"/>
      <c r="T106" s="87">
        <v>2325</v>
      </c>
    </row>
    <row r="107" spans="1:20" x14ac:dyDescent="0.2">
      <c r="A107" s="81"/>
      <c r="B107" s="80">
        <v>9</v>
      </c>
      <c r="C107" s="10"/>
      <c r="D107" s="10"/>
      <c r="E107" s="10"/>
      <c r="F107" s="10"/>
      <c r="G107" s="10"/>
      <c r="H107" s="10"/>
      <c r="I107" s="10"/>
      <c r="J107" s="10"/>
      <c r="K107" s="10" t="s">
        <v>137</v>
      </c>
      <c r="L107" s="10" t="s">
        <v>138</v>
      </c>
      <c r="M107" s="10" t="s">
        <v>32</v>
      </c>
      <c r="N107" s="10"/>
      <c r="O107" s="10"/>
      <c r="P107" s="10"/>
      <c r="Q107" s="10"/>
      <c r="R107" s="10"/>
      <c r="S107" s="10"/>
      <c r="T107" s="87">
        <v>2331</v>
      </c>
    </row>
    <row r="108" spans="1:20" x14ac:dyDescent="0.2">
      <c r="A108" s="81"/>
      <c r="B108" s="80">
        <v>10</v>
      </c>
      <c r="C108" s="10"/>
      <c r="D108" s="10"/>
      <c r="E108" s="10"/>
      <c r="F108" s="10"/>
      <c r="G108" s="10"/>
      <c r="H108" s="10"/>
      <c r="I108" s="10"/>
      <c r="J108" s="10"/>
      <c r="K108" s="10"/>
      <c r="L108" s="10"/>
      <c r="M108" s="10"/>
      <c r="N108" s="10"/>
      <c r="O108" s="10"/>
      <c r="P108" s="10"/>
      <c r="Q108" s="10"/>
      <c r="R108" s="10"/>
      <c r="S108" s="10"/>
      <c r="T108" s="87"/>
    </row>
    <row r="109" spans="1:20" x14ac:dyDescent="0.2">
      <c r="A109" s="81"/>
      <c r="B109" s="80">
        <v>11</v>
      </c>
      <c r="C109" s="10"/>
      <c r="D109" s="10"/>
      <c r="E109" s="10"/>
      <c r="F109" s="10"/>
      <c r="G109" s="10"/>
      <c r="H109" s="10"/>
      <c r="I109" s="10"/>
      <c r="J109" s="10"/>
      <c r="K109" s="10"/>
      <c r="L109" s="10"/>
      <c r="M109" s="10"/>
      <c r="N109" s="10"/>
      <c r="O109" s="10"/>
      <c r="P109" s="10"/>
      <c r="Q109" s="10"/>
      <c r="R109" s="10"/>
      <c r="S109" s="10"/>
      <c r="T109" s="87"/>
    </row>
    <row r="110" spans="1:20" x14ac:dyDescent="0.2">
      <c r="A110" s="81"/>
      <c r="B110" s="80">
        <v>12</v>
      </c>
      <c r="C110" s="10"/>
      <c r="D110" s="10"/>
      <c r="E110" s="10"/>
      <c r="F110" s="10"/>
      <c r="G110" s="10"/>
      <c r="H110" s="10"/>
      <c r="I110" s="10"/>
      <c r="J110" s="10"/>
      <c r="K110" s="10"/>
      <c r="L110" s="10"/>
      <c r="M110" s="10"/>
      <c r="N110" s="10"/>
      <c r="O110" s="10"/>
      <c r="P110" s="10"/>
      <c r="Q110" s="10"/>
      <c r="R110" s="10"/>
      <c r="S110" s="10"/>
      <c r="T110" s="87"/>
    </row>
  </sheetData>
  <mergeCells count="7">
    <mergeCell ref="A19:A30"/>
    <mergeCell ref="A35:A46"/>
    <mergeCell ref="A51:A62"/>
    <mergeCell ref="A67:A78"/>
    <mergeCell ref="A83:A94"/>
    <mergeCell ref="A99:A110"/>
    <mergeCell ref="A3: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8EF22-A2FD-462C-A215-7738EF793A89}">
  <dimension ref="A1:AN815"/>
  <sheetViews>
    <sheetView topLeftCell="A49" zoomScaleNormal="100" workbookViewId="0">
      <selection activeCell="AC113" sqref="AC113"/>
    </sheetView>
  </sheetViews>
  <sheetFormatPr defaultRowHeight="12.75" x14ac:dyDescent="0.2"/>
  <cols>
    <col min="1" max="17" width="12.7109375" style="12" customWidth="1"/>
    <col min="18" max="19" width="9.140625" style="12"/>
    <col min="20" max="20" width="23.28515625" style="12" bestFit="1" customWidth="1"/>
    <col min="21" max="21" width="26.140625" style="12" bestFit="1" customWidth="1"/>
    <col min="22" max="22" width="12.42578125" style="12" bestFit="1" customWidth="1"/>
    <col min="23" max="23" width="20.7109375" style="12" bestFit="1" customWidth="1"/>
    <col min="24" max="25" width="9.140625" style="12"/>
    <col min="26" max="26" width="24.140625" style="12" bestFit="1" customWidth="1"/>
    <col min="27" max="27" width="13.42578125" style="12" customWidth="1"/>
    <col min="28" max="28" width="28" style="12" customWidth="1"/>
    <col min="29" max="29" width="24.7109375" style="12" bestFit="1" customWidth="1"/>
    <col min="30" max="30" width="16.85546875" style="12" customWidth="1"/>
    <col min="31" max="31" width="13.5703125" style="12" customWidth="1"/>
    <col min="32" max="32" width="12.140625" style="12" customWidth="1"/>
    <col min="33" max="33" width="10.42578125" style="12" customWidth="1"/>
    <col min="34" max="34" width="10.5703125" style="12" customWidth="1"/>
    <col min="35" max="16384" width="9.140625" style="12"/>
  </cols>
  <sheetData>
    <row r="1" spans="1:40" x14ac:dyDescent="0.2">
      <c r="A1" s="95" t="s">
        <v>52</v>
      </c>
      <c r="B1" s="22" t="s">
        <v>53</v>
      </c>
      <c r="C1" s="22" t="s">
        <v>54</v>
      </c>
      <c r="D1" s="22" t="s">
        <v>55</v>
      </c>
      <c r="E1" s="22" t="s">
        <v>56</v>
      </c>
      <c r="F1" s="22" t="s">
        <v>57</v>
      </c>
      <c r="G1" s="22" t="s">
        <v>58</v>
      </c>
      <c r="H1" s="95" t="s">
        <v>143</v>
      </c>
      <c r="I1" s="95" t="s">
        <v>144</v>
      </c>
      <c r="J1" s="95" t="s">
        <v>145</v>
      </c>
      <c r="K1" s="95" t="s">
        <v>146</v>
      </c>
      <c r="L1" s="95" t="s">
        <v>147</v>
      </c>
      <c r="M1" s="95" t="s">
        <v>148</v>
      </c>
      <c r="N1" s="95" t="s">
        <v>149</v>
      </c>
      <c r="O1" s="95" t="s">
        <v>150</v>
      </c>
      <c r="P1" s="95" t="s">
        <v>151</v>
      </c>
      <c r="Q1" s="95" t="s">
        <v>152</v>
      </c>
      <c r="S1" s="20" t="s">
        <v>159</v>
      </c>
      <c r="T1" s="92">
        <v>0.1</v>
      </c>
      <c r="U1" s="20" t="s">
        <v>64</v>
      </c>
      <c r="V1" s="92">
        <f>SUM(V5:V808)</f>
        <v>-136.10302441965572</v>
      </c>
      <c r="AG1" s="21" t="s">
        <v>70</v>
      </c>
      <c r="AH1" s="21" t="s">
        <v>67</v>
      </c>
      <c r="AI1" s="21" t="s">
        <v>68</v>
      </c>
      <c r="AJ1" s="21" t="s">
        <v>69</v>
      </c>
      <c r="AL1" s="21" t="s">
        <v>70</v>
      </c>
      <c r="AM1" s="21" t="s">
        <v>158</v>
      </c>
      <c r="AN1" s="21" t="s">
        <v>157</v>
      </c>
    </row>
    <row r="2" spans="1:40" x14ac:dyDescent="0.2">
      <c r="A2" s="22">
        <v>-9.236682313391114</v>
      </c>
      <c r="B2" s="22">
        <v>0.33627446000519484</v>
      </c>
      <c r="C2" s="22">
        <v>6.7591151217228959E-2</v>
      </c>
      <c r="D2" s="22">
        <v>2.2195718771314377E-2</v>
      </c>
      <c r="E2" s="22">
        <v>2.1641681966862718E-2</v>
      </c>
      <c r="F2" s="22">
        <v>0.31024624595482991</v>
      </c>
      <c r="G2" s="22">
        <v>0.16639535951410081</v>
      </c>
      <c r="H2" s="22">
        <v>2.5435815211342062E-2</v>
      </c>
      <c r="I2" s="22">
        <v>-0.13242331271825325</v>
      </c>
      <c r="J2" s="22">
        <v>-16.833763400105141</v>
      </c>
      <c r="K2" s="22">
        <v>0.36880809988297758</v>
      </c>
      <c r="L2" s="22">
        <v>0.97445742611613595</v>
      </c>
      <c r="M2" s="22">
        <v>6.4790508371427753E-3</v>
      </c>
      <c r="N2" s="22">
        <v>6.5004862265420436E-3</v>
      </c>
      <c r="O2" s="22">
        <v>8.8876347521921421E-3</v>
      </c>
      <c r="P2" s="22">
        <v>5.1112903739395629E-2</v>
      </c>
      <c r="Q2" s="22">
        <v>-1.387982283570126E-2</v>
      </c>
      <c r="AB2" s="10" t="s">
        <v>162</v>
      </c>
      <c r="AC2" s="10" t="s">
        <v>163</v>
      </c>
      <c r="AG2" s="21"/>
      <c r="AH2" s="28">
        <f>AC8</f>
        <v>0.51119402985074625</v>
      </c>
      <c r="AI2" s="28">
        <f>AC9</f>
        <v>0.23217922606924643</v>
      </c>
      <c r="AJ2" s="28">
        <f>AC10</f>
        <v>0.87692307692307692</v>
      </c>
      <c r="AL2" s="21"/>
      <c r="AM2" s="97">
        <f>AC12</f>
        <v>0.55934718100890213</v>
      </c>
      <c r="AN2" s="97">
        <f>AC11</f>
        <v>0.87692307692307692</v>
      </c>
    </row>
    <row r="3" spans="1:40" x14ac:dyDescent="0.2">
      <c r="AB3" s="12">
        <v>0</v>
      </c>
      <c r="AC3" s="12">
        <v>1</v>
      </c>
      <c r="AG3" s="21">
        <v>0</v>
      </c>
      <c r="AH3" s="21">
        <f t="dataTable" ref="AH3:AJ12" dt2D="0" dtr="0" r1="T1"/>
        <v>0.16169154228855723</v>
      </c>
      <c r="AI3" s="21">
        <v>0.16169154228855723</v>
      </c>
      <c r="AJ3" s="21">
        <v>1</v>
      </c>
      <c r="AL3" s="21">
        <v>0</v>
      </c>
      <c r="AM3" s="21">
        <f t="dataTable" ref="AM3:AN12" dt2D="0" dtr="0" r1="T1" ca="1"/>
        <v>1</v>
      </c>
      <c r="AN3" s="21">
        <v>1</v>
      </c>
    </row>
    <row r="4" spans="1:40" x14ac:dyDescent="0.2">
      <c r="A4" s="15" t="s">
        <v>39</v>
      </c>
      <c r="B4" s="15" t="s">
        <v>24</v>
      </c>
      <c r="C4" s="15" t="s">
        <v>25</v>
      </c>
      <c r="D4" s="15" t="s">
        <v>42</v>
      </c>
      <c r="E4" s="15" t="s">
        <v>43</v>
      </c>
      <c r="F4" s="15" t="s">
        <v>44</v>
      </c>
      <c r="G4" s="15" t="s">
        <v>27</v>
      </c>
      <c r="H4" s="15" t="s">
        <v>28</v>
      </c>
      <c r="I4" s="15" t="s">
        <v>29</v>
      </c>
      <c r="J4" s="15" t="s">
        <v>30</v>
      </c>
      <c r="K4" s="15" t="s">
        <v>31</v>
      </c>
      <c r="L4" s="15" t="s">
        <v>32</v>
      </c>
      <c r="M4" s="15" t="s">
        <v>33</v>
      </c>
      <c r="N4" s="15" t="s">
        <v>34</v>
      </c>
      <c r="O4" s="15" t="s">
        <v>35</v>
      </c>
      <c r="P4" s="15" t="s">
        <v>36</v>
      </c>
      <c r="Q4" s="15" t="s">
        <v>37</v>
      </c>
      <c r="R4" s="12" t="s">
        <v>59</v>
      </c>
      <c r="S4" s="12" t="s">
        <v>60</v>
      </c>
      <c r="T4" s="12" t="s">
        <v>61</v>
      </c>
      <c r="U4" s="12" t="s">
        <v>62</v>
      </c>
      <c r="V4" s="12" t="s">
        <v>63</v>
      </c>
      <c r="W4" s="10" t="s">
        <v>65</v>
      </c>
      <c r="Z4" s="13" t="s">
        <v>160</v>
      </c>
      <c r="AA4" s="12">
        <v>0</v>
      </c>
      <c r="AB4" s="23">
        <f>COUNTIFS(actual20,$AA4,predicted20,AB$3)</f>
        <v>297</v>
      </c>
      <c r="AC4" s="23">
        <f>COUNTIFS(actual20,$AA4,predicted20,AC$3)</f>
        <v>377</v>
      </c>
      <c r="AD4" s="25">
        <f>SUM(AB4:AC4)</f>
        <v>674</v>
      </c>
      <c r="AG4" s="98">
        <v>0.1</v>
      </c>
      <c r="AH4" s="21">
        <v>0.51119402985074625</v>
      </c>
      <c r="AI4" s="21">
        <v>0.23217922606924643</v>
      </c>
      <c r="AJ4" s="98">
        <v>0.87692307692307692</v>
      </c>
      <c r="AL4" s="21">
        <v>0.1</v>
      </c>
      <c r="AM4" s="21">
        <v>0.55934718100890213</v>
      </c>
      <c r="AN4" s="21">
        <v>0.87692307692307692</v>
      </c>
    </row>
    <row r="5" spans="1:40" x14ac:dyDescent="0.2">
      <c r="A5" s="9">
        <v>0</v>
      </c>
      <c r="B5" s="9">
        <v>1</v>
      </c>
      <c r="C5" s="9">
        <v>39</v>
      </c>
      <c r="D5" s="9">
        <v>0</v>
      </c>
      <c r="E5" s="9">
        <v>0</v>
      </c>
      <c r="F5" s="9">
        <v>0</v>
      </c>
      <c r="G5" s="9">
        <v>0</v>
      </c>
      <c r="H5" s="9">
        <v>0</v>
      </c>
      <c r="I5" s="9">
        <v>0</v>
      </c>
      <c r="J5" s="9">
        <v>0</v>
      </c>
      <c r="K5" s="9">
        <v>0</v>
      </c>
      <c r="L5" s="9">
        <v>0</v>
      </c>
      <c r="M5" s="9">
        <v>195</v>
      </c>
      <c r="N5" s="9">
        <v>106</v>
      </c>
      <c r="O5" s="9">
        <v>70</v>
      </c>
      <c r="P5" s="9">
        <v>26.97</v>
      </c>
      <c r="Q5" s="9">
        <v>80</v>
      </c>
      <c r="R5" s="12">
        <f>A$2+SUMPRODUCT(B$2:Q$2,B5:Q5)</f>
        <v>-3.421622883008844</v>
      </c>
      <c r="S5" s="31">
        <f>EXP(R5)</f>
        <v>3.2659389539060862E-2</v>
      </c>
      <c r="T5" s="31">
        <f>S5/(1+S5)</f>
        <v>3.1626487755695272E-2</v>
      </c>
      <c r="U5" s="31">
        <f>IF(A5=1,T5,1-T5)</f>
        <v>0.96837351224430468</v>
      </c>
      <c r="V5" s="12">
        <f>LOG(U5)</f>
        <v>-1.3957098250814351E-2</v>
      </c>
      <c r="W5" s="12">
        <f>IF(T5&gt;T$1,1,0)</f>
        <v>0</v>
      </c>
      <c r="Z5" s="13" t="s">
        <v>161</v>
      </c>
      <c r="AA5" s="12">
        <v>1</v>
      </c>
      <c r="AB5" s="23">
        <f>COUNTIFS(actual20,$AA5,predicted20,AB$3)</f>
        <v>16</v>
      </c>
      <c r="AC5" s="23">
        <f>COUNTIFS(actual20,$AA5,predicted20,AC$3)</f>
        <v>114</v>
      </c>
      <c r="AD5" s="25">
        <f>SUM(AB5:AC5)</f>
        <v>130</v>
      </c>
      <c r="AG5" s="21">
        <v>0.2</v>
      </c>
      <c r="AH5" s="21">
        <v>0.71517412935323388</v>
      </c>
      <c r="AI5" s="21">
        <v>0.30120481927710846</v>
      </c>
      <c r="AJ5" s="21">
        <v>0.57692307692307687</v>
      </c>
      <c r="AL5" s="21">
        <v>0.2</v>
      </c>
      <c r="AM5" s="21">
        <v>0.25816023738872401</v>
      </c>
      <c r="AN5" s="21">
        <v>0.57692307692307687</v>
      </c>
    </row>
    <row r="6" spans="1:40" x14ac:dyDescent="0.2">
      <c r="A6" s="9">
        <v>0</v>
      </c>
      <c r="B6" s="9">
        <v>0</v>
      </c>
      <c r="C6" s="9">
        <v>46</v>
      </c>
      <c r="D6" s="9">
        <v>0</v>
      </c>
      <c r="E6" s="9">
        <v>1</v>
      </c>
      <c r="F6" s="9">
        <v>0</v>
      </c>
      <c r="G6" s="9">
        <v>0</v>
      </c>
      <c r="H6" s="9">
        <v>0</v>
      </c>
      <c r="I6" s="9">
        <v>0</v>
      </c>
      <c r="J6" s="9">
        <v>0</v>
      </c>
      <c r="K6" s="9">
        <v>0</v>
      </c>
      <c r="L6" s="9">
        <v>0</v>
      </c>
      <c r="M6" s="9">
        <v>250</v>
      </c>
      <c r="N6" s="9">
        <v>121</v>
      </c>
      <c r="O6" s="9">
        <v>81</v>
      </c>
      <c r="P6" s="9">
        <v>28.73</v>
      </c>
      <c r="Q6" s="9">
        <v>95</v>
      </c>
      <c r="R6" s="12">
        <f t="shared" ref="R6:R69" si="0">A$2+SUMPRODUCT(B$2:Q$2,B6:Q6)</f>
        <v>-2.8297371627656585</v>
      </c>
      <c r="S6" s="31">
        <f t="shared" ref="S6:S69" si="1">EXP(R6)</f>
        <v>5.9028366483280158E-2</v>
      </c>
      <c r="T6" s="31">
        <f t="shared" ref="T6:T69" si="2">S6/(1+S6)</f>
        <v>5.5738229825982748E-2</v>
      </c>
      <c r="U6" s="31">
        <f t="shared" ref="U6:U69" si="3">IF(A6=1,T6,1-T6)</f>
        <v>0.94426177017401725</v>
      </c>
      <c r="V6" s="12">
        <f t="shared" ref="V6:V69" si="4">LOG(U6)</f>
        <v>-2.4907593008493562E-2</v>
      </c>
      <c r="W6" s="12">
        <f t="shared" ref="W6:W69" si="5">IF(T6&gt;T$1,1,0)</f>
        <v>0</v>
      </c>
      <c r="AA6" s="12" t="s">
        <v>66</v>
      </c>
      <c r="AB6" s="25">
        <f>SUM(AB4:AB5)</f>
        <v>313</v>
      </c>
      <c r="AC6" s="25">
        <f>SUM(AC4:AC5)</f>
        <v>491</v>
      </c>
      <c r="AD6" s="24">
        <f>SUM(AD4:AD5)</f>
        <v>804</v>
      </c>
      <c r="AG6" s="21">
        <v>0.3</v>
      </c>
      <c r="AH6" s="21">
        <v>0.80348258706467657</v>
      </c>
      <c r="AI6" s="21">
        <v>0.37037037037037035</v>
      </c>
      <c r="AJ6" s="21">
        <v>0.30769230769230771</v>
      </c>
      <c r="AL6" s="21">
        <v>0.3</v>
      </c>
      <c r="AM6" s="21">
        <v>0.10089020771513353</v>
      </c>
      <c r="AN6" s="21">
        <v>0.30769230769230771</v>
      </c>
    </row>
    <row r="7" spans="1:40" x14ac:dyDescent="0.2">
      <c r="A7" s="9">
        <v>0</v>
      </c>
      <c r="B7" s="9">
        <v>1</v>
      </c>
      <c r="C7" s="9">
        <v>48</v>
      </c>
      <c r="D7" s="9">
        <v>1</v>
      </c>
      <c r="E7" s="9">
        <v>0</v>
      </c>
      <c r="F7" s="9">
        <v>0</v>
      </c>
      <c r="G7" s="9">
        <v>1</v>
      </c>
      <c r="H7" s="9">
        <v>20</v>
      </c>
      <c r="I7" s="9">
        <v>0</v>
      </c>
      <c r="J7" s="9">
        <v>0</v>
      </c>
      <c r="K7" s="9">
        <v>0</v>
      </c>
      <c r="L7" s="9">
        <v>0</v>
      </c>
      <c r="M7" s="9">
        <v>245</v>
      </c>
      <c r="N7" s="9">
        <v>127.5</v>
      </c>
      <c r="O7" s="9">
        <v>80</v>
      </c>
      <c r="P7" s="9">
        <v>25.34</v>
      </c>
      <c r="Q7" s="9">
        <v>75</v>
      </c>
      <c r="R7" s="12">
        <f t="shared" si="0"/>
        <v>-1.5773207152085211</v>
      </c>
      <c r="S7" s="31">
        <f t="shared" si="1"/>
        <v>0.20652770411665822</v>
      </c>
      <c r="T7" s="31">
        <f t="shared" si="2"/>
        <v>0.1711752688413106</v>
      </c>
      <c r="U7" s="31">
        <f t="shared" si="3"/>
        <v>0.82882473115868938</v>
      </c>
      <c r="V7" s="12">
        <f t="shared" si="4"/>
        <v>-8.1537298567103858E-2</v>
      </c>
      <c r="W7" s="12">
        <f t="shared" si="5"/>
        <v>1</v>
      </c>
      <c r="AG7" s="21">
        <v>0.4</v>
      </c>
      <c r="AH7" s="21">
        <v>0.83706467661691542</v>
      </c>
      <c r="AI7" s="21">
        <v>0.48780487804878048</v>
      </c>
      <c r="AJ7" s="21">
        <v>0.15384615384615385</v>
      </c>
      <c r="AL7" s="21">
        <v>0.4</v>
      </c>
      <c r="AM7" s="21">
        <v>3.1157270029673591E-2</v>
      </c>
      <c r="AN7" s="21">
        <v>0.15384615384615385</v>
      </c>
    </row>
    <row r="8" spans="1:40" x14ac:dyDescent="0.2">
      <c r="A8" s="9">
        <v>1</v>
      </c>
      <c r="B8" s="9">
        <v>0</v>
      </c>
      <c r="C8" s="9">
        <v>61</v>
      </c>
      <c r="D8" s="9">
        <v>0</v>
      </c>
      <c r="E8" s="9">
        <v>0</v>
      </c>
      <c r="F8" s="9">
        <v>1</v>
      </c>
      <c r="G8" s="9">
        <v>1</v>
      </c>
      <c r="H8" s="9">
        <v>30</v>
      </c>
      <c r="I8" s="9">
        <v>0</v>
      </c>
      <c r="J8" s="9">
        <v>0</v>
      </c>
      <c r="K8" s="9">
        <v>1</v>
      </c>
      <c r="L8" s="9">
        <v>0</v>
      </c>
      <c r="M8" s="9">
        <v>225</v>
      </c>
      <c r="N8" s="9">
        <v>150</v>
      </c>
      <c r="O8" s="9">
        <v>95</v>
      </c>
      <c r="P8" s="9">
        <v>28.58</v>
      </c>
      <c r="Q8" s="9">
        <v>65</v>
      </c>
      <c r="R8" s="12">
        <f t="shared" si="0"/>
        <v>0.33070505090005398</v>
      </c>
      <c r="S8" s="31">
        <f t="shared" si="1"/>
        <v>1.3919491775988482</v>
      </c>
      <c r="T8" s="31">
        <f t="shared" si="2"/>
        <v>0.58193091669119523</v>
      </c>
      <c r="U8" s="31">
        <f t="shared" si="3"/>
        <v>0.58193091669119523</v>
      </c>
      <c r="V8" s="12">
        <f t="shared" si="4"/>
        <v>-0.23512856909683397</v>
      </c>
      <c r="W8" s="12">
        <f t="shared" si="5"/>
        <v>1</v>
      </c>
      <c r="AB8" s="12" t="s">
        <v>67</v>
      </c>
      <c r="AC8" s="93">
        <f>(AB4+AC5)/AD6</f>
        <v>0.51119402985074625</v>
      </c>
      <c r="AG8" s="21">
        <v>0.5</v>
      </c>
      <c r="AH8" s="21">
        <v>0.85074626865671643</v>
      </c>
      <c r="AI8" s="21">
        <v>0.8571428571428571</v>
      </c>
      <c r="AJ8" s="21">
        <v>9.2307692307692313E-2</v>
      </c>
      <c r="AL8" s="21">
        <v>0.5</v>
      </c>
      <c r="AM8" s="21">
        <v>2.967359050445104E-3</v>
      </c>
      <c r="AN8" s="21">
        <v>9.2307692307692313E-2</v>
      </c>
    </row>
    <row r="9" spans="1:40" x14ac:dyDescent="0.2">
      <c r="A9" s="9">
        <v>0</v>
      </c>
      <c r="B9" s="9">
        <v>0</v>
      </c>
      <c r="C9" s="9">
        <v>46</v>
      </c>
      <c r="D9" s="9">
        <v>0</v>
      </c>
      <c r="E9" s="9">
        <v>0</v>
      </c>
      <c r="F9" s="9">
        <v>1</v>
      </c>
      <c r="G9" s="9">
        <v>1</v>
      </c>
      <c r="H9" s="9">
        <v>23</v>
      </c>
      <c r="I9" s="9">
        <v>0</v>
      </c>
      <c r="J9" s="9">
        <v>0</v>
      </c>
      <c r="K9" s="9">
        <v>0</v>
      </c>
      <c r="L9" s="9">
        <v>0</v>
      </c>
      <c r="M9" s="9">
        <v>285</v>
      </c>
      <c r="N9" s="9">
        <v>130</v>
      </c>
      <c r="O9" s="9">
        <v>84</v>
      </c>
      <c r="P9" s="9">
        <v>23.1</v>
      </c>
      <c r="Q9" s="9">
        <v>85</v>
      </c>
      <c r="R9" s="12">
        <f t="shared" si="0"/>
        <v>-1.6267468495030544</v>
      </c>
      <c r="S9" s="31">
        <f t="shared" si="1"/>
        <v>0.19656800040368838</v>
      </c>
      <c r="T9" s="31">
        <f t="shared" si="2"/>
        <v>0.1642764977313215</v>
      </c>
      <c r="U9" s="31">
        <f t="shared" si="3"/>
        <v>0.83572350226867853</v>
      </c>
      <c r="V9" s="12">
        <f t="shared" si="4"/>
        <v>-7.7937384404468735E-2</v>
      </c>
      <c r="W9" s="12">
        <f t="shared" si="5"/>
        <v>1</v>
      </c>
      <c r="AB9" s="12" t="s">
        <v>68</v>
      </c>
      <c r="AC9" s="93">
        <f>AC5/AC6</f>
        <v>0.23217922606924643</v>
      </c>
      <c r="AG9" s="21">
        <v>0.6</v>
      </c>
      <c r="AH9" s="21">
        <v>0.84452736318407962</v>
      </c>
      <c r="AI9" s="21">
        <v>1</v>
      </c>
      <c r="AJ9" s="21">
        <v>3.8461538461538464E-2</v>
      </c>
      <c r="AL9" s="21">
        <v>0.6</v>
      </c>
      <c r="AM9" s="21">
        <v>0</v>
      </c>
      <c r="AN9" s="21">
        <v>3.8461538461538464E-2</v>
      </c>
    </row>
    <row r="10" spans="1:40" x14ac:dyDescent="0.2">
      <c r="A10" s="9">
        <v>0</v>
      </c>
      <c r="B10" s="9">
        <v>0</v>
      </c>
      <c r="C10" s="9">
        <v>43</v>
      </c>
      <c r="D10" s="9">
        <v>0</v>
      </c>
      <c r="E10" s="9">
        <v>1</v>
      </c>
      <c r="F10" s="9">
        <v>0</v>
      </c>
      <c r="G10" s="9">
        <v>0</v>
      </c>
      <c r="H10" s="9">
        <v>0</v>
      </c>
      <c r="I10" s="9">
        <v>0</v>
      </c>
      <c r="J10" s="9">
        <v>0</v>
      </c>
      <c r="K10" s="9">
        <v>1</v>
      </c>
      <c r="L10" s="9">
        <v>0</v>
      </c>
      <c r="M10" s="9">
        <v>228</v>
      </c>
      <c r="N10" s="9">
        <v>180</v>
      </c>
      <c r="O10" s="9">
        <v>110</v>
      </c>
      <c r="P10" s="9">
        <v>30.3</v>
      </c>
      <c r="Q10" s="9">
        <v>77</v>
      </c>
      <c r="R10" s="12">
        <f t="shared" si="0"/>
        <v>-1.8348874698584812</v>
      </c>
      <c r="S10" s="31">
        <f t="shared" si="1"/>
        <v>0.15963146410869372</v>
      </c>
      <c r="T10" s="31">
        <f t="shared" si="2"/>
        <v>0.13765706523959173</v>
      </c>
      <c r="U10" s="31">
        <f t="shared" si="3"/>
        <v>0.86234293476040824</v>
      </c>
      <c r="V10" s="12">
        <f t="shared" si="4"/>
        <v>-6.431999049065304E-2</v>
      </c>
      <c r="W10" s="12">
        <f t="shared" si="5"/>
        <v>1</v>
      </c>
      <c r="AB10" s="12" t="s">
        <v>69</v>
      </c>
      <c r="AC10" s="93">
        <f>AC5/AD5</f>
        <v>0.87692307692307692</v>
      </c>
      <c r="AG10" s="21">
        <v>0.7</v>
      </c>
      <c r="AH10" s="21">
        <v>0.8383084577114428</v>
      </c>
      <c r="AI10" s="21" t="e">
        <v>#DIV/0!</v>
      </c>
      <c r="AJ10" s="21">
        <v>0</v>
      </c>
      <c r="AL10" s="21">
        <v>0.7</v>
      </c>
      <c r="AM10" s="21">
        <v>0</v>
      </c>
      <c r="AN10" s="21">
        <v>0</v>
      </c>
    </row>
    <row r="11" spans="1:40" x14ac:dyDescent="0.2">
      <c r="A11" s="9">
        <v>1</v>
      </c>
      <c r="B11" s="9">
        <v>0</v>
      </c>
      <c r="C11" s="9">
        <v>63</v>
      </c>
      <c r="D11" s="9">
        <v>1</v>
      </c>
      <c r="E11" s="9">
        <v>0</v>
      </c>
      <c r="F11" s="9">
        <v>0</v>
      </c>
      <c r="G11" s="9">
        <v>0</v>
      </c>
      <c r="H11" s="9">
        <v>0</v>
      </c>
      <c r="I11" s="9">
        <v>0</v>
      </c>
      <c r="J11" s="9">
        <v>0</v>
      </c>
      <c r="K11" s="65">
        <v>0</v>
      </c>
      <c r="L11" s="65">
        <v>0</v>
      </c>
      <c r="M11" s="65">
        <v>205</v>
      </c>
      <c r="N11" s="65">
        <v>138</v>
      </c>
      <c r="O11" s="65">
        <v>71</v>
      </c>
      <c r="P11" s="65">
        <v>33.11</v>
      </c>
      <c r="Q11" s="65">
        <v>60</v>
      </c>
      <c r="R11" s="12">
        <f t="shared" si="0"/>
        <v>-1.2403906069823485</v>
      </c>
      <c r="S11" s="31">
        <f t="shared" si="1"/>
        <v>0.28927120451629512</v>
      </c>
      <c r="T11" s="31">
        <f t="shared" si="2"/>
        <v>0.22436800225040551</v>
      </c>
      <c r="U11" s="31">
        <f t="shared" si="3"/>
        <v>0.22436800225040551</v>
      </c>
      <c r="V11" s="12">
        <f t="shared" si="4"/>
        <v>-0.64903907895304491</v>
      </c>
      <c r="W11" s="12">
        <f t="shared" si="5"/>
        <v>1</v>
      </c>
      <c r="AB11" s="12" t="s">
        <v>71</v>
      </c>
      <c r="AC11" s="93">
        <f>AC5/AD5</f>
        <v>0.87692307692307692</v>
      </c>
      <c r="AG11" s="21">
        <v>0.8</v>
      </c>
      <c r="AH11" s="21">
        <v>0.8383084577114428</v>
      </c>
      <c r="AI11" s="21" t="e">
        <v>#DIV/0!</v>
      </c>
      <c r="AJ11" s="21">
        <v>0</v>
      </c>
      <c r="AL11" s="21">
        <v>0.8</v>
      </c>
      <c r="AM11" s="21">
        <v>0</v>
      </c>
      <c r="AN11" s="21">
        <v>0</v>
      </c>
    </row>
    <row r="12" spans="1:40" x14ac:dyDescent="0.2">
      <c r="A12" s="9">
        <v>0</v>
      </c>
      <c r="B12" s="9">
        <v>0</v>
      </c>
      <c r="C12" s="9">
        <v>45</v>
      </c>
      <c r="D12" s="9">
        <v>0</v>
      </c>
      <c r="E12" s="9">
        <v>1</v>
      </c>
      <c r="F12" s="9">
        <v>0</v>
      </c>
      <c r="G12" s="9">
        <v>1</v>
      </c>
      <c r="H12" s="9">
        <v>20</v>
      </c>
      <c r="I12" s="9">
        <v>0</v>
      </c>
      <c r="J12" s="9">
        <v>0</v>
      </c>
      <c r="K12" s="65">
        <v>0</v>
      </c>
      <c r="L12" s="65">
        <v>0</v>
      </c>
      <c r="M12" s="65">
        <v>313</v>
      </c>
      <c r="N12" s="65">
        <v>100</v>
      </c>
      <c r="O12" s="65">
        <v>71</v>
      </c>
      <c r="P12" s="65">
        <v>21.68</v>
      </c>
      <c r="Q12" s="65">
        <v>79</v>
      </c>
      <c r="R12" s="12">
        <f t="shared" si="0"/>
        <v>-2.1776918117727728</v>
      </c>
      <c r="S12" s="31">
        <f t="shared" si="1"/>
        <v>0.11330275313002248</v>
      </c>
      <c r="T12" s="31">
        <f t="shared" si="2"/>
        <v>0.10177173532668868</v>
      </c>
      <c r="U12" s="31">
        <f t="shared" si="3"/>
        <v>0.89822826467331129</v>
      </c>
      <c r="V12" s="12">
        <f t="shared" si="4"/>
        <v>-4.6613283053623222E-2</v>
      </c>
      <c r="W12" s="12">
        <f t="shared" si="5"/>
        <v>1</v>
      </c>
      <c r="AB12" s="12" t="s">
        <v>72</v>
      </c>
      <c r="AC12" s="93">
        <f>AC4/AD4</f>
        <v>0.55934718100890213</v>
      </c>
      <c r="AG12" s="21">
        <v>1</v>
      </c>
      <c r="AH12" s="21">
        <v>0.8383084577114428</v>
      </c>
      <c r="AI12" s="21" t="e">
        <v>#DIV/0!</v>
      </c>
      <c r="AJ12" s="21">
        <v>0</v>
      </c>
      <c r="AL12" s="21">
        <v>1</v>
      </c>
      <c r="AM12" s="21">
        <v>0</v>
      </c>
      <c r="AN12" s="21">
        <v>0</v>
      </c>
    </row>
    <row r="13" spans="1:40" x14ac:dyDescent="0.2">
      <c r="A13" s="9">
        <v>0</v>
      </c>
      <c r="B13" s="9">
        <v>1</v>
      </c>
      <c r="C13" s="9">
        <v>52</v>
      </c>
      <c r="D13" s="9">
        <v>1</v>
      </c>
      <c r="E13" s="9">
        <v>0</v>
      </c>
      <c r="F13" s="9">
        <v>0</v>
      </c>
      <c r="G13" s="9">
        <v>0</v>
      </c>
      <c r="H13" s="9">
        <v>0</v>
      </c>
      <c r="I13" s="9">
        <v>0</v>
      </c>
      <c r="J13" s="9">
        <v>0</v>
      </c>
      <c r="K13" s="65">
        <v>1</v>
      </c>
      <c r="L13" s="65">
        <v>0</v>
      </c>
      <c r="M13" s="65">
        <v>260</v>
      </c>
      <c r="N13" s="65">
        <v>141.5</v>
      </c>
      <c r="O13" s="65">
        <v>89</v>
      </c>
      <c r="P13" s="65">
        <v>26.36</v>
      </c>
      <c r="Q13" s="65">
        <v>76</v>
      </c>
      <c r="R13" s="12">
        <f t="shared" si="0"/>
        <v>-1.3068230527206248</v>
      </c>
      <c r="S13" s="31">
        <f t="shared" si="1"/>
        <v>0.27067862356795158</v>
      </c>
      <c r="T13" s="31">
        <f t="shared" si="2"/>
        <v>0.2130189479444537</v>
      </c>
      <c r="U13" s="31">
        <f t="shared" si="3"/>
        <v>0.78698105205554625</v>
      </c>
      <c r="V13" s="12">
        <f t="shared" si="4"/>
        <v>-0.10403572391384841</v>
      </c>
      <c r="W13" s="12">
        <f t="shared" si="5"/>
        <v>1</v>
      </c>
    </row>
    <row r="14" spans="1:40" x14ac:dyDescent="0.2">
      <c r="A14" s="9">
        <v>0</v>
      </c>
      <c r="B14" s="9">
        <v>1</v>
      </c>
      <c r="C14" s="9">
        <v>43</v>
      </c>
      <c r="D14" s="9">
        <v>1</v>
      </c>
      <c r="E14" s="9">
        <v>0</v>
      </c>
      <c r="F14" s="9">
        <v>0</v>
      </c>
      <c r="G14" s="9">
        <v>1</v>
      </c>
      <c r="H14" s="9">
        <v>30</v>
      </c>
      <c r="I14" s="9">
        <v>0</v>
      </c>
      <c r="J14" s="9">
        <v>0</v>
      </c>
      <c r="K14" s="65">
        <v>1</v>
      </c>
      <c r="L14" s="65">
        <v>0</v>
      </c>
      <c r="M14" s="65">
        <v>225</v>
      </c>
      <c r="N14" s="65">
        <v>162</v>
      </c>
      <c r="O14" s="65">
        <v>107</v>
      </c>
      <c r="P14" s="65">
        <v>23.61</v>
      </c>
      <c r="Q14" s="65">
        <v>93</v>
      </c>
      <c r="R14" s="12">
        <f t="shared" si="0"/>
        <v>-1.2957204574280112</v>
      </c>
      <c r="S14" s="31">
        <f t="shared" si="1"/>
        <v>0.27370060364806637</v>
      </c>
      <c r="T14" s="31">
        <f t="shared" si="2"/>
        <v>0.2148861379700594</v>
      </c>
      <c r="U14" s="31">
        <f t="shared" si="3"/>
        <v>0.7851138620299406</v>
      </c>
      <c r="V14" s="12">
        <f t="shared" si="4"/>
        <v>-0.10506735463642616</v>
      </c>
      <c r="W14" s="12">
        <f t="shared" si="5"/>
        <v>1</v>
      </c>
    </row>
    <row r="15" spans="1:40" x14ac:dyDescent="0.2">
      <c r="A15" s="9">
        <v>0</v>
      </c>
      <c r="B15" s="9">
        <v>0</v>
      </c>
      <c r="C15" s="9">
        <v>50</v>
      </c>
      <c r="D15" s="9">
        <v>1</v>
      </c>
      <c r="E15" s="9">
        <v>0</v>
      </c>
      <c r="F15" s="9">
        <v>0</v>
      </c>
      <c r="G15" s="9">
        <v>0</v>
      </c>
      <c r="H15" s="9">
        <v>0</v>
      </c>
      <c r="I15" s="9">
        <v>0</v>
      </c>
      <c r="J15" s="9">
        <v>0</v>
      </c>
      <c r="K15" s="64">
        <v>0</v>
      </c>
      <c r="L15" s="64">
        <v>0</v>
      </c>
      <c r="M15" s="64">
        <v>254</v>
      </c>
      <c r="N15" s="64">
        <v>133</v>
      </c>
      <c r="O15" s="64">
        <v>76</v>
      </c>
      <c r="P15" s="64">
        <v>22.91</v>
      </c>
      <c r="Q15" s="64">
        <v>75</v>
      </c>
      <c r="R15" s="12">
        <f t="shared" si="0"/>
        <v>-2.5192152998354329</v>
      </c>
      <c r="S15" s="31">
        <f t="shared" si="1"/>
        <v>8.0522768194346866E-2</v>
      </c>
      <c r="T15" s="31">
        <f t="shared" si="2"/>
        <v>7.452204670236412E-2</v>
      </c>
      <c r="U15" s="31">
        <f t="shared" si="3"/>
        <v>0.92547795329763582</v>
      </c>
      <c r="V15" s="12">
        <f t="shared" si="4"/>
        <v>-3.3633922535307031E-2</v>
      </c>
      <c r="W15" s="12">
        <f t="shared" si="5"/>
        <v>0</v>
      </c>
    </row>
    <row r="16" spans="1:40" x14ac:dyDescent="0.2">
      <c r="A16" s="9">
        <v>0</v>
      </c>
      <c r="B16" s="9">
        <v>0</v>
      </c>
      <c r="C16" s="9">
        <v>43</v>
      </c>
      <c r="D16" s="9">
        <v>0</v>
      </c>
      <c r="E16" s="9">
        <v>1</v>
      </c>
      <c r="F16" s="9">
        <v>0</v>
      </c>
      <c r="G16" s="9">
        <v>0</v>
      </c>
      <c r="H16" s="9">
        <v>0</v>
      </c>
      <c r="I16" s="9">
        <v>0</v>
      </c>
      <c r="J16" s="9">
        <v>0</v>
      </c>
      <c r="K16" s="64">
        <v>0</v>
      </c>
      <c r="L16" s="64">
        <v>0</v>
      </c>
      <c r="M16" s="64">
        <v>247</v>
      </c>
      <c r="N16" s="64">
        <v>131</v>
      </c>
      <c r="O16" s="64">
        <v>88</v>
      </c>
      <c r="P16" s="64">
        <v>27.64</v>
      </c>
      <c r="Q16" s="64">
        <v>72</v>
      </c>
      <c r="R16" s="12">
        <f t="shared" si="0"/>
        <v>-2.6612066032528183</v>
      </c>
      <c r="S16" s="31">
        <f t="shared" si="1"/>
        <v>6.9863872890803688E-2</v>
      </c>
      <c r="T16" s="31">
        <f t="shared" si="2"/>
        <v>6.5301646930117793E-2</v>
      </c>
      <c r="U16" s="31">
        <f t="shared" si="3"/>
        <v>0.93469835306988225</v>
      </c>
      <c r="V16" s="12">
        <f t="shared" si="4"/>
        <v>-2.9328522532589763E-2</v>
      </c>
      <c r="W16" s="12">
        <f t="shared" si="5"/>
        <v>0</v>
      </c>
    </row>
    <row r="17" spans="1:23" x14ac:dyDescent="0.2">
      <c r="A17" s="9">
        <v>0</v>
      </c>
      <c r="B17" s="9">
        <v>1</v>
      </c>
      <c r="C17" s="9">
        <v>46</v>
      </c>
      <c r="D17" s="9">
        <v>1</v>
      </c>
      <c r="E17" s="9">
        <v>0</v>
      </c>
      <c r="F17" s="9">
        <v>0</v>
      </c>
      <c r="G17" s="9">
        <v>1</v>
      </c>
      <c r="H17" s="9">
        <v>15</v>
      </c>
      <c r="I17" s="9">
        <v>0</v>
      </c>
      <c r="J17" s="9">
        <v>0</v>
      </c>
      <c r="K17" s="64">
        <v>1</v>
      </c>
      <c r="L17" s="64">
        <v>0</v>
      </c>
      <c r="M17" s="64">
        <v>294</v>
      </c>
      <c r="N17" s="64">
        <v>142</v>
      </c>
      <c r="O17" s="64">
        <v>94</v>
      </c>
      <c r="P17" s="64">
        <v>26.31</v>
      </c>
      <c r="Q17" s="64">
        <v>98</v>
      </c>
      <c r="R17" s="12">
        <f t="shared" si="0"/>
        <v>-1.2043729745750795</v>
      </c>
      <c r="S17" s="31">
        <f t="shared" si="1"/>
        <v>0.29987997294248742</v>
      </c>
      <c r="T17" s="31">
        <f t="shared" si="2"/>
        <v>0.23069820228375459</v>
      </c>
      <c r="U17" s="31">
        <f t="shared" si="3"/>
        <v>0.76930179771624541</v>
      </c>
      <c r="V17" s="12">
        <f t="shared" si="4"/>
        <v>-0.11390325269505751</v>
      </c>
      <c r="W17" s="12">
        <f t="shared" si="5"/>
        <v>1</v>
      </c>
    </row>
    <row r="18" spans="1:23" x14ac:dyDescent="0.2">
      <c r="A18" s="9">
        <v>0</v>
      </c>
      <c r="B18" s="9">
        <v>0</v>
      </c>
      <c r="C18" s="9">
        <v>41</v>
      </c>
      <c r="D18" s="9">
        <v>0</v>
      </c>
      <c r="E18" s="9">
        <v>0</v>
      </c>
      <c r="F18" s="9">
        <v>1</v>
      </c>
      <c r="G18" s="9">
        <v>0</v>
      </c>
      <c r="H18" s="9">
        <v>0</v>
      </c>
      <c r="I18" s="9">
        <v>1</v>
      </c>
      <c r="J18" s="9">
        <v>0</v>
      </c>
      <c r="K18" s="64">
        <v>1</v>
      </c>
      <c r="L18" s="64">
        <v>0</v>
      </c>
      <c r="M18" s="64">
        <v>332</v>
      </c>
      <c r="N18" s="64">
        <v>124</v>
      </c>
      <c r="O18" s="64">
        <v>88</v>
      </c>
      <c r="P18" s="64">
        <v>31.31</v>
      </c>
      <c r="Q18" s="64">
        <v>65</v>
      </c>
      <c r="R18" s="12">
        <f t="shared" si="0"/>
        <v>-1.4814405203897527</v>
      </c>
      <c r="S18" s="31">
        <f t="shared" si="1"/>
        <v>0.22731000772421955</v>
      </c>
      <c r="T18" s="31">
        <f t="shared" si="2"/>
        <v>0.185209935789342</v>
      </c>
      <c r="U18" s="31">
        <f t="shared" si="3"/>
        <v>0.81479006421065803</v>
      </c>
      <c r="V18" s="12">
        <f t="shared" si="4"/>
        <v>-8.8954275554045809E-2</v>
      </c>
      <c r="W18" s="12">
        <f t="shared" si="5"/>
        <v>1</v>
      </c>
    </row>
    <row r="19" spans="1:23" x14ac:dyDescent="0.2">
      <c r="A19" s="9">
        <v>0</v>
      </c>
      <c r="B19" s="9">
        <v>0</v>
      </c>
      <c r="C19" s="9">
        <v>39</v>
      </c>
      <c r="D19" s="9">
        <v>0</v>
      </c>
      <c r="E19" s="9">
        <v>1</v>
      </c>
      <c r="F19" s="9">
        <v>0</v>
      </c>
      <c r="G19" s="9">
        <v>1</v>
      </c>
      <c r="H19" s="9">
        <v>9</v>
      </c>
      <c r="I19" s="9">
        <v>0</v>
      </c>
      <c r="J19" s="9">
        <v>0</v>
      </c>
      <c r="K19" s="64">
        <v>0</v>
      </c>
      <c r="L19" s="64">
        <v>0</v>
      </c>
      <c r="M19" s="64">
        <v>226</v>
      </c>
      <c r="N19" s="64">
        <v>114</v>
      </c>
      <c r="O19" s="64">
        <v>64</v>
      </c>
      <c r="P19" s="64">
        <v>22.35</v>
      </c>
      <c r="Q19" s="64">
        <v>85</v>
      </c>
      <c r="R19" s="12">
        <f t="shared" si="0"/>
        <v>-3.4469500368348998</v>
      </c>
      <c r="S19" s="31">
        <f t="shared" si="1"/>
        <v>3.1842607203225362E-2</v>
      </c>
      <c r="T19" s="31">
        <f t="shared" si="2"/>
        <v>3.0859946062446166E-2</v>
      </c>
      <c r="U19" s="31">
        <f t="shared" si="3"/>
        <v>0.96914005393755387</v>
      </c>
      <c r="V19" s="12">
        <f t="shared" si="4"/>
        <v>-1.3613456946095975E-2</v>
      </c>
      <c r="W19" s="12">
        <f t="shared" si="5"/>
        <v>0</v>
      </c>
    </row>
    <row r="20" spans="1:23" x14ac:dyDescent="0.2">
      <c r="A20" s="9">
        <v>1</v>
      </c>
      <c r="B20" s="9">
        <v>0</v>
      </c>
      <c r="C20" s="9">
        <v>38</v>
      </c>
      <c r="D20" s="9">
        <v>0</v>
      </c>
      <c r="E20" s="9">
        <v>1</v>
      </c>
      <c r="F20" s="9">
        <v>0</v>
      </c>
      <c r="G20" s="9">
        <v>1</v>
      </c>
      <c r="H20" s="9">
        <v>20</v>
      </c>
      <c r="I20" s="9">
        <v>0</v>
      </c>
      <c r="J20" s="9">
        <v>0</v>
      </c>
      <c r="K20" s="64">
        <v>1</v>
      </c>
      <c r="L20" s="64">
        <v>0</v>
      </c>
      <c r="M20" s="64">
        <v>221</v>
      </c>
      <c r="N20" s="64">
        <v>140</v>
      </c>
      <c r="O20" s="64">
        <v>90</v>
      </c>
      <c r="P20" s="64">
        <v>21.35</v>
      </c>
      <c r="Q20" s="64">
        <v>95</v>
      </c>
      <c r="R20" s="12">
        <f t="shared" si="0"/>
        <v>-2.6881543616794215</v>
      </c>
      <c r="S20" s="31">
        <f t="shared" si="1"/>
        <v>6.8006338720027606E-2</v>
      </c>
      <c r="T20" s="31">
        <f t="shared" si="2"/>
        <v>6.3675969190904888E-2</v>
      </c>
      <c r="U20" s="31">
        <f t="shared" si="3"/>
        <v>6.3675969190904888E-2</v>
      </c>
      <c r="V20" s="12">
        <f t="shared" si="4"/>
        <v>-1.1960244360611108</v>
      </c>
      <c r="W20" s="12">
        <f t="shared" si="5"/>
        <v>0</v>
      </c>
    </row>
    <row r="21" spans="1:23" x14ac:dyDescent="0.2">
      <c r="A21" s="9">
        <v>0</v>
      </c>
      <c r="B21" s="9">
        <v>1</v>
      </c>
      <c r="C21" s="9">
        <v>48</v>
      </c>
      <c r="D21" s="9">
        <v>0</v>
      </c>
      <c r="E21" s="9">
        <v>0</v>
      </c>
      <c r="F21" s="9">
        <v>1</v>
      </c>
      <c r="G21" s="9">
        <v>1</v>
      </c>
      <c r="H21" s="9">
        <v>10</v>
      </c>
      <c r="I21" s="9">
        <v>0</v>
      </c>
      <c r="J21" s="9">
        <v>0</v>
      </c>
      <c r="K21" s="64">
        <v>1</v>
      </c>
      <c r="L21" s="64">
        <v>0</v>
      </c>
      <c r="M21" s="64">
        <v>232</v>
      </c>
      <c r="N21" s="64">
        <v>138</v>
      </c>
      <c r="O21" s="64">
        <v>90</v>
      </c>
      <c r="P21" s="64">
        <v>22.37</v>
      </c>
      <c r="Q21" s="64">
        <v>64</v>
      </c>
      <c r="R21" s="12">
        <f t="shared" si="0"/>
        <v>-1.1010437211509814</v>
      </c>
      <c r="S21" s="31">
        <f t="shared" si="1"/>
        <v>0.33252384035160898</v>
      </c>
      <c r="T21" s="31">
        <f t="shared" si="2"/>
        <v>0.24954438358406178</v>
      </c>
      <c r="U21" s="31">
        <f t="shared" si="3"/>
        <v>0.75045561641593816</v>
      </c>
      <c r="V21" s="12">
        <f t="shared" si="4"/>
        <v>-0.12467498778531153</v>
      </c>
      <c r="W21" s="12">
        <f t="shared" si="5"/>
        <v>1</v>
      </c>
    </row>
    <row r="22" spans="1:23" x14ac:dyDescent="0.2">
      <c r="A22" s="9">
        <v>1</v>
      </c>
      <c r="B22" s="9">
        <v>0</v>
      </c>
      <c r="C22" s="9">
        <v>46</v>
      </c>
      <c r="D22" s="9">
        <v>0</v>
      </c>
      <c r="E22" s="9">
        <v>1</v>
      </c>
      <c r="F22" s="9">
        <v>0</v>
      </c>
      <c r="G22" s="9">
        <v>1</v>
      </c>
      <c r="H22" s="9">
        <v>20</v>
      </c>
      <c r="I22" s="9">
        <v>0</v>
      </c>
      <c r="J22" s="9">
        <v>0</v>
      </c>
      <c r="K22" s="64">
        <v>0</v>
      </c>
      <c r="L22" s="64">
        <v>0</v>
      </c>
      <c r="M22" s="64">
        <v>291</v>
      </c>
      <c r="N22" s="64">
        <v>112</v>
      </c>
      <c r="O22" s="64">
        <v>78</v>
      </c>
      <c r="P22" s="64">
        <v>23.38</v>
      </c>
      <c r="Q22" s="64">
        <v>80</v>
      </c>
      <c r="R22" s="12">
        <f t="shared" si="0"/>
        <v>-2.0394083874675655</v>
      </c>
      <c r="S22" s="31">
        <f t="shared" si="1"/>
        <v>0.13010566025322076</v>
      </c>
      <c r="T22" s="31">
        <f t="shared" si="2"/>
        <v>0.11512698752793454</v>
      </c>
      <c r="U22" s="31">
        <f t="shared" si="3"/>
        <v>0.11512698752793454</v>
      </c>
      <c r="V22" s="12">
        <f t="shared" si="4"/>
        <v>-0.93882285916240193</v>
      </c>
      <c r="W22" s="12">
        <f t="shared" si="5"/>
        <v>1</v>
      </c>
    </row>
    <row r="23" spans="1:23" x14ac:dyDescent="0.2">
      <c r="A23" s="9">
        <v>0</v>
      </c>
      <c r="B23" s="9">
        <v>0</v>
      </c>
      <c r="C23" s="9">
        <v>38</v>
      </c>
      <c r="D23" s="9">
        <v>0</v>
      </c>
      <c r="E23" s="9">
        <v>1</v>
      </c>
      <c r="F23" s="9">
        <v>0</v>
      </c>
      <c r="G23" s="9">
        <v>1</v>
      </c>
      <c r="H23" s="9">
        <v>5</v>
      </c>
      <c r="I23" s="9">
        <v>0</v>
      </c>
      <c r="J23" s="9">
        <v>0</v>
      </c>
      <c r="K23" s="64">
        <v>0</v>
      </c>
      <c r="L23" s="64">
        <v>0</v>
      </c>
      <c r="M23" s="64">
        <v>195</v>
      </c>
      <c r="N23" s="64">
        <v>122</v>
      </c>
      <c r="O23" s="64">
        <v>84.5</v>
      </c>
      <c r="P23" s="64">
        <v>23.24</v>
      </c>
      <c r="Q23" s="64">
        <v>75</v>
      </c>
      <c r="R23" s="12">
        <f t="shared" si="0"/>
        <v>-3.3986459099315729</v>
      </c>
      <c r="S23" s="31">
        <f t="shared" si="1"/>
        <v>3.3418490983489847E-2</v>
      </c>
      <c r="T23" s="31">
        <f t="shared" si="2"/>
        <v>3.2337810166030552E-2</v>
      </c>
      <c r="U23" s="31">
        <f t="shared" si="3"/>
        <v>0.96766218983396945</v>
      </c>
      <c r="V23" s="12">
        <f t="shared" si="4"/>
        <v>-1.4276228121437876E-2</v>
      </c>
      <c r="W23" s="12">
        <f t="shared" si="5"/>
        <v>0</v>
      </c>
    </row>
    <row r="24" spans="1:23" x14ac:dyDescent="0.2">
      <c r="A24" s="9">
        <v>0</v>
      </c>
      <c r="B24" s="9">
        <v>1</v>
      </c>
      <c r="C24" s="9">
        <v>41</v>
      </c>
      <c r="D24" s="9">
        <v>0</v>
      </c>
      <c r="E24" s="9">
        <v>1</v>
      </c>
      <c r="F24" s="9">
        <v>0</v>
      </c>
      <c r="G24" s="9">
        <v>0</v>
      </c>
      <c r="H24" s="9">
        <v>0</v>
      </c>
      <c r="I24" s="9">
        <v>0</v>
      </c>
      <c r="J24" s="9">
        <v>0</v>
      </c>
      <c r="K24" s="64">
        <v>0</v>
      </c>
      <c r="L24" s="64">
        <v>0</v>
      </c>
      <c r="M24" s="64">
        <v>195</v>
      </c>
      <c r="N24" s="64">
        <v>139</v>
      </c>
      <c r="O24" s="64">
        <v>88</v>
      </c>
      <c r="P24" s="64">
        <v>26.88</v>
      </c>
      <c r="Q24" s="64">
        <v>85</v>
      </c>
      <c r="R24" s="12">
        <f t="shared" si="0"/>
        <v>-2.9643047031072287</v>
      </c>
      <c r="S24" s="31">
        <f t="shared" si="1"/>
        <v>5.1596331545198292E-2</v>
      </c>
      <c r="T24" s="31">
        <f t="shared" si="2"/>
        <v>4.9064769434278538E-2</v>
      </c>
      <c r="U24" s="31">
        <f t="shared" si="3"/>
        <v>0.95093523056572149</v>
      </c>
      <c r="V24" s="12">
        <f t="shared" si="4"/>
        <v>-2.184906241677434E-2</v>
      </c>
      <c r="W24" s="12">
        <f t="shared" si="5"/>
        <v>0</v>
      </c>
    </row>
    <row r="25" spans="1:23" x14ac:dyDescent="0.2">
      <c r="A25" s="9">
        <v>0</v>
      </c>
      <c r="B25" s="9">
        <v>0</v>
      </c>
      <c r="C25" s="9">
        <v>42</v>
      </c>
      <c r="D25" s="9">
        <v>0</v>
      </c>
      <c r="E25" s="9">
        <v>1</v>
      </c>
      <c r="F25" s="9">
        <v>0</v>
      </c>
      <c r="G25" s="9">
        <v>1</v>
      </c>
      <c r="H25" s="9">
        <v>30</v>
      </c>
      <c r="I25" s="9">
        <v>0</v>
      </c>
      <c r="J25" s="9">
        <v>0</v>
      </c>
      <c r="K25" s="64">
        <v>0</v>
      </c>
      <c r="L25" s="64">
        <v>0</v>
      </c>
      <c r="M25" s="64">
        <v>190</v>
      </c>
      <c r="N25" s="64">
        <v>108</v>
      </c>
      <c r="O25" s="64">
        <v>70.5</v>
      </c>
      <c r="P25" s="64">
        <v>21.59</v>
      </c>
      <c r="Q25" s="64">
        <v>72</v>
      </c>
      <c r="R25" s="12">
        <f t="shared" si="0"/>
        <v>-2.7829116953299984</v>
      </c>
      <c r="S25" s="31">
        <f t="shared" si="1"/>
        <v>6.1858132870386502E-2</v>
      </c>
      <c r="T25" s="31">
        <f t="shared" si="2"/>
        <v>5.8254611379368784E-2</v>
      </c>
      <c r="U25" s="31">
        <f t="shared" si="3"/>
        <v>0.94174538862063117</v>
      </c>
      <c r="V25" s="12">
        <f t="shared" si="4"/>
        <v>-2.6066497699175319E-2</v>
      </c>
      <c r="W25" s="12">
        <f t="shared" si="5"/>
        <v>0</v>
      </c>
    </row>
    <row r="26" spans="1:23" x14ac:dyDescent="0.2">
      <c r="A26" s="9">
        <v>0</v>
      </c>
      <c r="B26" s="9">
        <v>0</v>
      </c>
      <c r="C26" s="9">
        <v>43</v>
      </c>
      <c r="D26" s="9">
        <v>1</v>
      </c>
      <c r="E26" s="9">
        <v>0</v>
      </c>
      <c r="F26" s="9">
        <v>0</v>
      </c>
      <c r="G26" s="9">
        <v>0</v>
      </c>
      <c r="H26" s="9">
        <v>0</v>
      </c>
      <c r="I26" s="9">
        <v>0</v>
      </c>
      <c r="J26" s="9">
        <v>0</v>
      </c>
      <c r="K26" s="64">
        <v>0</v>
      </c>
      <c r="L26" s="64">
        <v>0</v>
      </c>
      <c r="M26" s="64">
        <v>185</v>
      </c>
      <c r="N26" s="64">
        <v>123.5</v>
      </c>
      <c r="O26" s="64">
        <v>77.5</v>
      </c>
      <c r="P26" s="64">
        <v>29.89</v>
      </c>
      <c r="Q26" s="64">
        <v>70</v>
      </c>
      <c r="R26" s="12">
        <f t="shared" si="0"/>
        <v>-3.0616638508632592</v>
      </c>
      <c r="S26" s="31">
        <f t="shared" si="1"/>
        <v>4.6809745953780305E-2</v>
      </c>
      <c r="T26" s="31">
        <f t="shared" si="2"/>
        <v>4.4716574463233058E-2</v>
      </c>
      <c r="U26" s="31">
        <f t="shared" si="3"/>
        <v>0.95528342553676693</v>
      </c>
      <c r="V26" s="12">
        <f t="shared" si="4"/>
        <v>-1.9867757332616465E-2</v>
      </c>
      <c r="W26" s="12">
        <f t="shared" si="5"/>
        <v>0</v>
      </c>
    </row>
    <row r="27" spans="1:23" x14ac:dyDescent="0.2">
      <c r="A27" s="9">
        <v>0</v>
      </c>
      <c r="B27" s="9">
        <v>0</v>
      </c>
      <c r="C27" s="9">
        <v>52</v>
      </c>
      <c r="D27" s="9">
        <v>1</v>
      </c>
      <c r="E27" s="9">
        <v>0</v>
      </c>
      <c r="F27" s="9">
        <v>0</v>
      </c>
      <c r="G27" s="9">
        <v>0</v>
      </c>
      <c r="H27" s="9">
        <v>0</v>
      </c>
      <c r="I27" s="9">
        <v>0</v>
      </c>
      <c r="J27" s="9">
        <v>0</v>
      </c>
      <c r="K27" s="64">
        <v>0</v>
      </c>
      <c r="L27" s="64">
        <v>0</v>
      </c>
      <c r="M27" s="64">
        <v>234</v>
      </c>
      <c r="N27" s="64">
        <v>148</v>
      </c>
      <c r="O27" s="64">
        <v>78</v>
      </c>
      <c r="P27" s="64">
        <v>34.17</v>
      </c>
      <c r="Q27" s="64">
        <v>70</v>
      </c>
      <c r="R27" s="12">
        <f t="shared" si="0"/>
        <v>-1.7534010409572147</v>
      </c>
      <c r="S27" s="31">
        <f t="shared" si="1"/>
        <v>0.17318393504157803</v>
      </c>
      <c r="T27" s="31">
        <f t="shared" si="2"/>
        <v>0.14761874064993938</v>
      </c>
      <c r="U27" s="31">
        <f t="shared" si="3"/>
        <v>0.85238125935006059</v>
      </c>
      <c r="V27" s="12">
        <f t="shared" si="4"/>
        <v>-6.9366107350993592E-2</v>
      </c>
      <c r="W27" s="12">
        <f t="shared" si="5"/>
        <v>1</v>
      </c>
    </row>
    <row r="28" spans="1:23" x14ac:dyDescent="0.2">
      <c r="A28" s="9">
        <v>0</v>
      </c>
      <c r="B28" s="9">
        <v>0</v>
      </c>
      <c r="C28" s="9">
        <v>52</v>
      </c>
      <c r="D28" s="9">
        <v>0</v>
      </c>
      <c r="E28" s="9">
        <v>0</v>
      </c>
      <c r="F28" s="9">
        <v>1</v>
      </c>
      <c r="G28" s="9">
        <v>1</v>
      </c>
      <c r="H28" s="9">
        <v>20</v>
      </c>
      <c r="I28" s="9">
        <v>0</v>
      </c>
      <c r="J28" s="9">
        <v>0</v>
      </c>
      <c r="K28" s="64">
        <v>0</v>
      </c>
      <c r="L28" s="64">
        <v>0</v>
      </c>
      <c r="M28" s="64">
        <v>215</v>
      </c>
      <c r="N28" s="64">
        <v>132</v>
      </c>
      <c r="O28" s="64">
        <v>82</v>
      </c>
      <c r="P28" s="64">
        <v>25.11</v>
      </c>
      <c r="Q28" s="64">
        <v>71</v>
      </c>
      <c r="R28" s="12">
        <f t="shared" si="0"/>
        <v>-1.4587607872689983</v>
      </c>
      <c r="S28" s="31">
        <f t="shared" si="1"/>
        <v>0.23252424326829235</v>
      </c>
      <c r="T28" s="31">
        <f t="shared" si="2"/>
        <v>0.18865693274454898</v>
      </c>
      <c r="U28" s="31">
        <f t="shared" si="3"/>
        <v>0.81134306725545102</v>
      </c>
      <c r="V28" s="12">
        <f t="shared" si="4"/>
        <v>-9.0795470435348039E-2</v>
      </c>
      <c r="W28" s="12">
        <f t="shared" si="5"/>
        <v>1</v>
      </c>
    </row>
    <row r="29" spans="1:23" x14ac:dyDescent="0.2">
      <c r="A29" s="9">
        <v>0</v>
      </c>
      <c r="B29" s="9">
        <v>1</v>
      </c>
      <c r="C29" s="9">
        <v>44</v>
      </c>
      <c r="D29" s="9">
        <v>0</v>
      </c>
      <c r="E29" s="9">
        <v>1</v>
      </c>
      <c r="F29" s="9">
        <v>0</v>
      </c>
      <c r="G29" s="9">
        <v>1</v>
      </c>
      <c r="H29" s="9">
        <v>30</v>
      </c>
      <c r="I29" s="9">
        <v>0</v>
      </c>
      <c r="J29" s="9">
        <v>0</v>
      </c>
      <c r="K29" s="64">
        <v>1</v>
      </c>
      <c r="L29" s="64">
        <v>0</v>
      </c>
      <c r="M29" s="64">
        <v>270</v>
      </c>
      <c r="N29" s="64">
        <v>137.5</v>
      </c>
      <c r="O29" s="64">
        <v>90</v>
      </c>
      <c r="P29" s="64">
        <v>21.96</v>
      </c>
      <c r="Q29" s="64">
        <v>75</v>
      </c>
      <c r="R29" s="12">
        <f t="shared" si="0"/>
        <v>-1.0819772388087365</v>
      </c>
      <c r="S29" s="31">
        <f t="shared" si="1"/>
        <v>0.33892472757488806</v>
      </c>
      <c r="T29" s="31">
        <f t="shared" si="2"/>
        <v>0.25313202497108372</v>
      </c>
      <c r="U29" s="31">
        <f t="shared" si="3"/>
        <v>0.74686797502891622</v>
      </c>
      <c r="V29" s="12">
        <f t="shared" si="4"/>
        <v>-0.12675616228627934</v>
      </c>
      <c r="W29" s="12">
        <f t="shared" si="5"/>
        <v>1</v>
      </c>
    </row>
    <row r="30" spans="1:23" x14ac:dyDescent="0.2">
      <c r="A30" s="9">
        <v>1</v>
      </c>
      <c r="B30" s="9">
        <v>1</v>
      </c>
      <c r="C30" s="9">
        <v>47</v>
      </c>
      <c r="D30" s="9">
        <v>0</v>
      </c>
      <c r="E30" s="9">
        <v>0</v>
      </c>
      <c r="F30" s="9">
        <v>0</v>
      </c>
      <c r="G30" s="9">
        <v>1</v>
      </c>
      <c r="H30" s="9">
        <v>20</v>
      </c>
      <c r="I30" s="9">
        <v>0</v>
      </c>
      <c r="J30" s="9">
        <v>0</v>
      </c>
      <c r="K30" s="64">
        <v>0</v>
      </c>
      <c r="L30" s="64">
        <v>0</v>
      </c>
      <c r="M30" s="64">
        <v>294</v>
      </c>
      <c r="N30" s="64">
        <v>102</v>
      </c>
      <c r="O30" s="64">
        <v>68</v>
      </c>
      <c r="P30" s="64">
        <v>24.18</v>
      </c>
      <c r="Q30" s="64">
        <v>62</v>
      </c>
      <c r="R30" s="12">
        <f t="shared" si="0"/>
        <v>-1.5009013814537786</v>
      </c>
      <c r="S30" s="31">
        <f t="shared" si="1"/>
        <v>0.22292912537841156</v>
      </c>
      <c r="T30" s="31">
        <f t="shared" si="2"/>
        <v>0.18229112444225293</v>
      </c>
      <c r="U30" s="31">
        <f t="shared" si="3"/>
        <v>0.18229112444225293</v>
      </c>
      <c r="V30" s="12">
        <f t="shared" si="4"/>
        <v>-0.73923447615901239</v>
      </c>
      <c r="W30" s="12">
        <f t="shared" si="5"/>
        <v>1</v>
      </c>
    </row>
    <row r="31" spans="1:23" x14ac:dyDescent="0.2">
      <c r="A31" s="9">
        <v>0</v>
      </c>
      <c r="B31" s="9">
        <v>0</v>
      </c>
      <c r="C31" s="9">
        <v>60</v>
      </c>
      <c r="D31" s="9">
        <v>1</v>
      </c>
      <c r="E31" s="9">
        <v>0</v>
      </c>
      <c r="F31" s="9">
        <v>0</v>
      </c>
      <c r="G31" s="9">
        <v>0</v>
      </c>
      <c r="H31" s="9">
        <v>0</v>
      </c>
      <c r="I31" s="9">
        <v>0</v>
      </c>
      <c r="J31" s="9">
        <v>0</v>
      </c>
      <c r="K31" s="64">
        <v>0</v>
      </c>
      <c r="L31" s="64">
        <v>0</v>
      </c>
      <c r="M31" s="64">
        <v>260</v>
      </c>
      <c r="N31" s="64">
        <v>110</v>
      </c>
      <c r="O31" s="64">
        <v>72.5</v>
      </c>
      <c r="P31" s="64">
        <v>26.59</v>
      </c>
      <c r="Q31" s="64">
        <v>65</v>
      </c>
      <c r="R31" s="12">
        <f t="shared" si="0"/>
        <v>-1.6581536733654376</v>
      </c>
      <c r="S31" s="31">
        <f t="shared" si="1"/>
        <v>0.19049036304877798</v>
      </c>
      <c r="T31" s="31">
        <f t="shared" si="2"/>
        <v>0.16001000004816757</v>
      </c>
      <c r="U31" s="31">
        <f t="shared" si="3"/>
        <v>0.83998999995183243</v>
      </c>
      <c r="V31" s="12">
        <f t="shared" si="4"/>
        <v>-7.5725884166200796E-2</v>
      </c>
      <c r="W31" s="12">
        <f t="shared" si="5"/>
        <v>1</v>
      </c>
    </row>
    <row r="32" spans="1:23" x14ac:dyDescent="0.2">
      <c r="A32" s="9">
        <v>0</v>
      </c>
      <c r="B32" s="9">
        <v>1</v>
      </c>
      <c r="C32" s="9">
        <v>35</v>
      </c>
      <c r="D32" s="9">
        <v>0</v>
      </c>
      <c r="E32" s="9">
        <v>1</v>
      </c>
      <c r="F32" s="9">
        <v>0</v>
      </c>
      <c r="G32" s="9">
        <v>1</v>
      </c>
      <c r="H32" s="9">
        <v>20</v>
      </c>
      <c r="I32" s="9">
        <v>0</v>
      </c>
      <c r="J32" s="9">
        <v>0</v>
      </c>
      <c r="K32" s="64">
        <v>1</v>
      </c>
      <c r="L32" s="64">
        <v>0</v>
      </c>
      <c r="M32" s="64">
        <v>225</v>
      </c>
      <c r="N32" s="64">
        <v>132</v>
      </c>
      <c r="O32" s="64">
        <v>91</v>
      </c>
      <c r="P32" s="64">
        <v>26.09</v>
      </c>
      <c r="Q32" s="64">
        <v>73</v>
      </c>
      <c r="R32" s="12">
        <f t="shared" si="0"/>
        <v>-2.0242221409273258</v>
      </c>
      <c r="S32" s="31">
        <f t="shared" si="1"/>
        <v>0.13209655573905696</v>
      </c>
      <c r="T32" s="31">
        <f t="shared" si="2"/>
        <v>0.11668311776889162</v>
      </c>
      <c r="U32" s="31">
        <f t="shared" si="3"/>
        <v>0.88331688223110838</v>
      </c>
      <c r="V32" s="12">
        <f t="shared" si="4"/>
        <v>-5.3883469110532344E-2</v>
      </c>
      <c r="W32" s="12">
        <f t="shared" si="5"/>
        <v>1</v>
      </c>
    </row>
    <row r="33" spans="1:34" x14ac:dyDescent="0.2">
      <c r="A33" s="9">
        <v>0</v>
      </c>
      <c r="B33" s="9">
        <v>0</v>
      </c>
      <c r="C33" s="9">
        <v>60</v>
      </c>
      <c r="D33" s="9">
        <v>1</v>
      </c>
      <c r="E33" s="9">
        <v>0</v>
      </c>
      <c r="F33" s="9">
        <v>0</v>
      </c>
      <c r="G33" s="9">
        <v>0</v>
      </c>
      <c r="H33" s="9">
        <v>0</v>
      </c>
      <c r="I33" s="9">
        <v>0</v>
      </c>
      <c r="J33" s="9">
        <v>0</v>
      </c>
      <c r="K33" s="64">
        <v>0</v>
      </c>
      <c r="L33" s="64">
        <v>0</v>
      </c>
      <c r="M33" s="64">
        <v>247</v>
      </c>
      <c r="N33" s="64">
        <v>130</v>
      </c>
      <c r="O33" s="64">
        <v>88</v>
      </c>
      <c r="P33" s="64">
        <v>30.36</v>
      </c>
      <c r="Q33" s="64">
        <v>72</v>
      </c>
      <c r="R33" s="12">
        <f t="shared" si="0"/>
        <v>-1.3790763838108617</v>
      </c>
      <c r="S33" s="31">
        <f t="shared" si="1"/>
        <v>0.25181102242391062</v>
      </c>
      <c r="T33" s="31">
        <f t="shared" si="2"/>
        <v>0.20115737752198659</v>
      </c>
      <c r="U33" s="31">
        <f t="shared" si="3"/>
        <v>0.79884262247801341</v>
      </c>
      <c r="V33" s="12">
        <f t="shared" si="4"/>
        <v>-9.7538771276077865E-2</v>
      </c>
      <c r="W33" s="12">
        <f t="shared" si="5"/>
        <v>1</v>
      </c>
    </row>
    <row r="34" spans="1:34" x14ac:dyDescent="0.2">
      <c r="A34" s="9">
        <v>0</v>
      </c>
      <c r="B34" s="9">
        <v>1</v>
      </c>
      <c r="C34" s="9">
        <v>36</v>
      </c>
      <c r="D34" s="9">
        <v>0</v>
      </c>
      <c r="E34" s="9">
        <v>0</v>
      </c>
      <c r="F34" s="9">
        <v>0</v>
      </c>
      <c r="G34" s="9">
        <v>1</v>
      </c>
      <c r="H34" s="9">
        <v>35</v>
      </c>
      <c r="I34" s="9">
        <v>0</v>
      </c>
      <c r="J34" s="9">
        <v>0</v>
      </c>
      <c r="K34" s="64">
        <v>0</v>
      </c>
      <c r="L34" s="64">
        <v>0</v>
      </c>
      <c r="M34" s="64">
        <v>295</v>
      </c>
      <c r="N34" s="64">
        <v>102</v>
      </c>
      <c r="O34" s="64">
        <v>68</v>
      </c>
      <c r="P34" s="64">
        <v>28.15</v>
      </c>
      <c r="Q34" s="64">
        <v>60</v>
      </c>
      <c r="R34" s="12">
        <f t="shared" si="0"/>
        <v>-1.6257098923192199</v>
      </c>
      <c r="S34" s="31">
        <f t="shared" si="1"/>
        <v>0.19677193872319748</v>
      </c>
      <c r="T34" s="31">
        <f t="shared" si="2"/>
        <v>0.16441891086878924</v>
      </c>
      <c r="U34" s="31">
        <f t="shared" si="3"/>
        <v>0.83558108913121076</v>
      </c>
      <c r="V34" s="12">
        <f t="shared" si="4"/>
        <v>-7.8011397531962956E-2</v>
      </c>
      <c r="W34" s="12">
        <f t="shared" si="5"/>
        <v>1</v>
      </c>
    </row>
    <row r="35" spans="1:34" x14ac:dyDescent="0.2">
      <c r="A35" s="9">
        <v>0</v>
      </c>
      <c r="B35" s="9">
        <v>1</v>
      </c>
      <c r="C35" s="9">
        <v>43</v>
      </c>
      <c r="D35" s="9">
        <v>0</v>
      </c>
      <c r="E35" s="9">
        <v>0</v>
      </c>
      <c r="F35" s="9">
        <v>0</v>
      </c>
      <c r="G35" s="9">
        <v>1</v>
      </c>
      <c r="H35" s="9">
        <v>43</v>
      </c>
      <c r="I35" s="9">
        <v>0</v>
      </c>
      <c r="J35" s="9">
        <v>0</v>
      </c>
      <c r="K35" s="64">
        <v>0</v>
      </c>
      <c r="L35" s="64">
        <v>0</v>
      </c>
      <c r="M35" s="64">
        <v>226</v>
      </c>
      <c r="N35" s="64">
        <v>115</v>
      </c>
      <c r="O35" s="64">
        <v>85.5</v>
      </c>
      <c r="P35" s="64">
        <v>27.57</v>
      </c>
      <c r="Q35" s="64">
        <v>75</v>
      </c>
      <c r="R35" s="12">
        <f t="shared" si="0"/>
        <v>-1.3939427174666905</v>
      </c>
      <c r="S35" s="31">
        <f t="shared" si="1"/>
        <v>0.24809520447621611</v>
      </c>
      <c r="T35" s="31">
        <f t="shared" si="2"/>
        <v>0.19877907036773959</v>
      </c>
      <c r="U35" s="31">
        <f t="shared" si="3"/>
        <v>0.80122092963226044</v>
      </c>
      <c r="V35" s="12">
        <f t="shared" si="4"/>
        <v>-9.6247714514410485E-2</v>
      </c>
      <c r="W35" s="12">
        <f t="shared" si="5"/>
        <v>1</v>
      </c>
    </row>
    <row r="36" spans="1:34" x14ac:dyDescent="0.2">
      <c r="A36" s="9">
        <v>1</v>
      </c>
      <c r="B36" s="9">
        <v>0</v>
      </c>
      <c r="C36" s="9">
        <v>59</v>
      </c>
      <c r="D36" s="9">
        <v>1</v>
      </c>
      <c r="E36" s="9">
        <v>0</v>
      </c>
      <c r="F36" s="9">
        <v>0</v>
      </c>
      <c r="G36" s="9">
        <v>0</v>
      </c>
      <c r="H36" s="9">
        <v>0</v>
      </c>
      <c r="I36" s="9">
        <v>0</v>
      </c>
      <c r="J36" s="9">
        <v>0</v>
      </c>
      <c r="K36" s="64">
        <v>1</v>
      </c>
      <c r="L36" s="64">
        <v>0</v>
      </c>
      <c r="M36" s="64">
        <v>209</v>
      </c>
      <c r="N36" s="64">
        <v>150</v>
      </c>
      <c r="O36" s="64">
        <v>85</v>
      </c>
      <c r="P36" s="64">
        <v>20.77</v>
      </c>
      <c r="Q36" s="64">
        <v>90</v>
      </c>
      <c r="R36" s="12">
        <f t="shared" si="0"/>
        <v>-1.9607261045857012</v>
      </c>
      <c r="S36" s="31">
        <f t="shared" si="1"/>
        <v>0.14075618009893651</v>
      </c>
      <c r="T36" s="31">
        <f t="shared" si="2"/>
        <v>0.1233884878771631</v>
      </c>
      <c r="U36" s="31">
        <f t="shared" si="3"/>
        <v>0.1233884878771631</v>
      </c>
      <c r="V36" s="12">
        <f t="shared" si="4"/>
        <v>-0.90872535800657839</v>
      </c>
      <c r="W36" s="12">
        <f t="shared" si="5"/>
        <v>1</v>
      </c>
    </row>
    <row r="37" spans="1:34" x14ac:dyDescent="0.2">
      <c r="A37" s="9">
        <v>1</v>
      </c>
      <c r="B37" s="9">
        <v>1</v>
      </c>
      <c r="C37" s="9">
        <v>61</v>
      </c>
      <c r="D37" s="9">
        <v>1</v>
      </c>
      <c r="E37" s="9">
        <v>0</v>
      </c>
      <c r="F37" s="9">
        <v>0</v>
      </c>
      <c r="G37" s="9">
        <v>1</v>
      </c>
      <c r="H37" s="9">
        <v>5</v>
      </c>
      <c r="I37" s="9">
        <v>0</v>
      </c>
      <c r="J37" s="9">
        <v>0</v>
      </c>
      <c r="K37" s="64">
        <v>0</v>
      </c>
      <c r="L37" s="64">
        <v>0</v>
      </c>
      <c r="M37" s="64">
        <v>175</v>
      </c>
      <c r="N37" s="64">
        <v>134</v>
      </c>
      <c r="O37" s="64">
        <v>82.5</v>
      </c>
      <c r="P37" s="64">
        <v>18.59</v>
      </c>
      <c r="Q37" s="64">
        <v>72</v>
      </c>
      <c r="R37" s="12">
        <f t="shared" si="0"/>
        <v>-1.7726069205354804</v>
      </c>
      <c r="S37" s="31">
        <f t="shared" si="1"/>
        <v>0.16988952255079076</v>
      </c>
      <c r="T37" s="31">
        <f t="shared" si="2"/>
        <v>0.14521843240408625</v>
      </c>
      <c r="U37" s="31">
        <f t="shared" si="3"/>
        <v>0.14521843240408625</v>
      </c>
      <c r="V37" s="12">
        <f t="shared" si="4"/>
        <v>-0.83797825565160711</v>
      </c>
      <c r="W37" s="12">
        <f t="shared" si="5"/>
        <v>1</v>
      </c>
    </row>
    <row r="38" spans="1:34" x14ac:dyDescent="0.2">
      <c r="A38" s="9">
        <v>0</v>
      </c>
      <c r="B38" s="9">
        <v>1</v>
      </c>
      <c r="C38" s="9">
        <v>54</v>
      </c>
      <c r="D38" s="9">
        <v>1</v>
      </c>
      <c r="E38" s="9">
        <v>0</v>
      </c>
      <c r="F38" s="9">
        <v>0</v>
      </c>
      <c r="G38" s="9">
        <v>1</v>
      </c>
      <c r="H38" s="9">
        <v>20</v>
      </c>
      <c r="I38" s="9">
        <v>0</v>
      </c>
      <c r="J38" s="9">
        <v>0</v>
      </c>
      <c r="K38" s="64">
        <v>1</v>
      </c>
      <c r="L38" s="64">
        <v>0</v>
      </c>
      <c r="M38" s="64">
        <v>214</v>
      </c>
      <c r="N38" s="64">
        <v>147</v>
      </c>
      <c r="O38" s="64">
        <v>74</v>
      </c>
      <c r="P38" s="64">
        <v>24.71</v>
      </c>
      <c r="Q38" s="64">
        <v>96</v>
      </c>
      <c r="R38" s="12">
        <f t="shared" si="0"/>
        <v>-1.2540600199747258</v>
      </c>
      <c r="S38" s="31">
        <f t="shared" si="1"/>
        <v>0.2853439398080998</v>
      </c>
      <c r="T38" s="31">
        <f t="shared" si="2"/>
        <v>0.22199812125826901</v>
      </c>
      <c r="U38" s="31">
        <f t="shared" si="3"/>
        <v>0.77800187874173099</v>
      </c>
      <c r="V38" s="12">
        <f t="shared" si="4"/>
        <v>-0.10901935426200576</v>
      </c>
      <c r="W38" s="12">
        <f t="shared" si="5"/>
        <v>1</v>
      </c>
    </row>
    <row r="39" spans="1:34" x14ac:dyDescent="0.2">
      <c r="A39" s="9">
        <v>0</v>
      </c>
      <c r="B39" s="9">
        <v>1</v>
      </c>
      <c r="C39" s="9">
        <v>56</v>
      </c>
      <c r="D39" s="9">
        <v>1</v>
      </c>
      <c r="E39" s="9">
        <v>0</v>
      </c>
      <c r="F39" s="9">
        <v>0</v>
      </c>
      <c r="G39" s="9">
        <v>0</v>
      </c>
      <c r="H39" s="9">
        <v>0</v>
      </c>
      <c r="I39" s="9">
        <v>0</v>
      </c>
      <c r="J39" s="9">
        <v>0</v>
      </c>
      <c r="K39" s="64">
        <v>0</v>
      </c>
      <c r="L39" s="64">
        <v>0</v>
      </c>
      <c r="M39" s="64">
        <v>257</v>
      </c>
      <c r="N39" s="64">
        <v>153.5</v>
      </c>
      <c r="O39" s="64">
        <v>102</v>
      </c>
      <c r="P39" s="64">
        <v>28.09</v>
      </c>
      <c r="Q39" s="64">
        <v>72</v>
      </c>
      <c r="R39" s="12">
        <f t="shared" si="0"/>
        <v>-1.0872139989371554</v>
      </c>
      <c r="S39" s="31">
        <f t="shared" si="1"/>
        <v>0.33715449925105018</v>
      </c>
      <c r="T39" s="31">
        <f t="shared" si="2"/>
        <v>0.25214326350462329</v>
      </c>
      <c r="U39" s="31">
        <f t="shared" si="3"/>
        <v>0.74785673649537676</v>
      </c>
      <c r="V39" s="12">
        <f t="shared" si="4"/>
        <v>-0.12618158998125709</v>
      </c>
      <c r="W39" s="12">
        <f t="shared" si="5"/>
        <v>1</v>
      </c>
    </row>
    <row r="40" spans="1:34" x14ac:dyDescent="0.2">
      <c r="A40" s="9">
        <v>0</v>
      </c>
      <c r="B40" s="9">
        <v>0</v>
      </c>
      <c r="C40" s="9">
        <v>42</v>
      </c>
      <c r="D40" s="9">
        <v>1</v>
      </c>
      <c r="E40" s="9">
        <v>0</v>
      </c>
      <c r="F40" s="9">
        <v>0</v>
      </c>
      <c r="G40" s="9">
        <v>1</v>
      </c>
      <c r="H40" s="9">
        <v>1</v>
      </c>
      <c r="I40" s="9">
        <v>0</v>
      </c>
      <c r="J40" s="9">
        <v>0</v>
      </c>
      <c r="K40" s="64">
        <v>1</v>
      </c>
      <c r="L40" s="64">
        <v>0</v>
      </c>
      <c r="M40" s="64">
        <v>233</v>
      </c>
      <c r="N40" s="64">
        <v>153</v>
      </c>
      <c r="O40" s="64">
        <v>101</v>
      </c>
      <c r="P40" s="64">
        <v>28.93</v>
      </c>
      <c r="Q40" s="64">
        <v>60</v>
      </c>
      <c r="R40" s="12">
        <f t="shared" si="0"/>
        <v>-1.7672676861625174</v>
      </c>
      <c r="S40" s="31">
        <f t="shared" si="1"/>
        <v>0.17079902840101113</v>
      </c>
      <c r="T40" s="31">
        <f t="shared" si="2"/>
        <v>0.14588244801866257</v>
      </c>
      <c r="U40" s="31">
        <f t="shared" si="3"/>
        <v>0.85411755198133743</v>
      </c>
      <c r="V40" s="12">
        <f t="shared" si="4"/>
        <v>-6.8482353358393769E-2</v>
      </c>
      <c r="W40" s="12">
        <f t="shared" si="5"/>
        <v>1</v>
      </c>
      <c r="Z40" s="26" t="s">
        <v>67</v>
      </c>
      <c r="AA40" s="27" t="s">
        <v>91</v>
      </c>
      <c r="AB40"/>
      <c r="AC40"/>
      <c r="AD40"/>
      <c r="AE40"/>
      <c r="AF40"/>
      <c r="AG40"/>
      <c r="AH40"/>
    </row>
    <row r="41" spans="1:34" x14ac:dyDescent="0.2">
      <c r="A41" s="9">
        <v>0</v>
      </c>
      <c r="B41" s="9">
        <v>1</v>
      </c>
      <c r="C41" s="9">
        <v>36</v>
      </c>
      <c r="D41" s="9">
        <v>0</v>
      </c>
      <c r="E41" s="9">
        <v>0</v>
      </c>
      <c r="F41" s="9">
        <v>1</v>
      </c>
      <c r="G41" s="9">
        <v>0</v>
      </c>
      <c r="H41" s="9">
        <v>0</v>
      </c>
      <c r="I41" s="9">
        <v>0</v>
      </c>
      <c r="J41" s="9">
        <v>0</v>
      </c>
      <c r="K41" s="64">
        <v>0</v>
      </c>
      <c r="L41" s="64">
        <v>0</v>
      </c>
      <c r="M41" s="64">
        <v>180</v>
      </c>
      <c r="N41" s="64">
        <v>111</v>
      </c>
      <c r="O41" s="64">
        <v>73</v>
      </c>
      <c r="P41" s="64">
        <v>27.78</v>
      </c>
      <c r="Q41" s="64">
        <v>71</v>
      </c>
      <c r="R41" s="12">
        <f t="shared" si="0"/>
        <v>-3.1858506603233323</v>
      </c>
      <c r="S41" s="31">
        <f t="shared" si="1"/>
        <v>4.1343061935899074E-2</v>
      </c>
      <c r="T41" s="31">
        <f t="shared" si="2"/>
        <v>3.9701673201759893E-2</v>
      </c>
      <c r="U41" s="31">
        <f t="shared" si="3"/>
        <v>0.96029832679824012</v>
      </c>
      <c r="V41" s="12">
        <f t="shared" si="4"/>
        <v>-1.7593827840281549E-2</v>
      </c>
      <c r="W41" s="12">
        <f t="shared" si="5"/>
        <v>0</v>
      </c>
      <c r="Z41" s="36"/>
      <c r="AA41"/>
      <c r="AB41"/>
      <c r="AC41"/>
      <c r="AD41"/>
      <c r="AE41"/>
      <c r="AF41"/>
      <c r="AG41"/>
      <c r="AH41"/>
    </row>
    <row r="42" spans="1:34" x14ac:dyDescent="0.2">
      <c r="A42" s="9">
        <v>0</v>
      </c>
      <c r="B42" s="9">
        <v>0</v>
      </c>
      <c r="C42" s="9">
        <v>43</v>
      </c>
      <c r="D42" s="9">
        <v>0</v>
      </c>
      <c r="E42" s="9">
        <v>1</v>
      </c>
      <c r="F42" s="9">
        <v>0</v>
      </c>
      <c r="G42" s="9">
        <v>1</v>
      </c>
      <c r="H42" s="9">
        <v>10</v>
      </c>
      <c r="I42" s="9">
        <v>0</v>
      </c>
      <c r="J42" s="9">
        <v>0</v>
      </c>
      <c r="K42" s="64">
        <v>0</v>
      </c>
      <c r="L42" s="64">
        <v>0</v>
      </c>
      <c r="M42" s="64">
        <v>243</v>
      </c>
      <c r="N42" s="64">
        <v>116.5</v>
      </c>
      <c r="O42" s="64">
        <v>80</v>
      </c>
      <c r="P42" s="64">
        <v>26.87</v>
      </c>
      <c r="Q42" s="64">
        <v>68</v>
      </c>
      <c r="R42" s="12">
        <f t="shared" si="0"/>
        <v>-2.4155650678127962</v>
      </c>
      <c r="S42" s="31">
        <f t="shared" si="1"/>
        <v>8.9316854579894883E-2</v>
      </c>
      <c r="T42" s="31">
        <f t="shared" si="2"/>
        <v>8.1993456912351506E-2</v>
      </c>
      <c r="U42" s="31">
        <f t="shared" si="3"/>
        <v>0.91800654308764851</v>
      </c>
      <c r="V42" s="12">
        <f t="shared" si="4"/>
        <v>-3.715422335569276E-2</v>
      </c>
      <c r="W42" s="12">
        <f t="shared" si="5"/>
        <v>0</v>
      </c>
      <c r="Z42" s="26" t="s">
        <v>68</v>
      </c>
      <c r="AA42" s="27" t="s">
        <v>90</v>
      </c>
      <c r="AB42"/>
      <c r="AC42"/>
      <c r="AD42"/>
      <c r="AE42"/>
      <c r="AF42"/>
      <c r="AG42"/>
      <c r="AH42"/>
    </row>
    <row r="43" spans="1:34" x14ac:dyDescent="0.2">
      <c r="A43" s="9">
        <v>0</v>
      </c>
      <c r="B43" s="9">
        <v>0</v>
      </c>
      <c r="C43" s="9">
        <v>41</v>
      </c>
      <c r="D43" s="9">
        <v>0</v>
      </c>
      <c r="E43" s="9">
        <v>1</v>
      </c>
      <c r="F43" s="9">
        <v>0</v>
      </c>
      <c r="G43" s="9">
        <v>1</v>
      </c>
      <c r="H43" s="9">
        <v>1</v>
      </c>
      <c r="I43" s="9">
        <v>0</v>
      </c>
      <c r="J43" s="9">
        <v>0</v>
      </c>
      <c r="K43" s="64">
        <v>0</v>
      </c>
      <c r="L43" s="64">
        <v>0</v>
      </c>
      <c r="M43" s="64">
        <v>237</v>
      </c>
      <c r="N43" s="64">
        <v>122</v>
      </c>
      <c r="O43" s="64">
        <v>78</v>
      </c>
      <c r="P43" s="64">
        <v>23.28</v>
      </c>
      <c r="Q43" s="64">
        <v>75</v>
      </c>
      <c r="R43" s="12">
        <f t="shared" si="0"/>
        <v>-3.0812206917049316</v>
      </c>
      <c r="S43" s="31">
        <f t="shared" si="1"/>
        <v>4.5903188793433199E-2</v>
      </c>
      <c r="T43" s="31">
        <f t="shared" si="2"/>
        <v>4.3888563765053325E-2</v>
      </c>
      <c r="U43" s="31">
        <f t="shared" si="3"/>
        <v>0.95611143623494665</v>
      </c>
      <c r="V43" s="12">
        <f t="shared" si="4"/>
        <v>-1.9491487094726246E-2</v>
      </c>
      <c r="W43" s="12">
        <f t="shared" si="5"/>
        <v>0</v>
      </c>
      <c r="Z43" s="36"/>
      <c r="AA43"/>
      <c r="AB43"/>
      <c r="AC43"/>
      <c r="AD43"/>
      <c r="AE43"/>
      <c r="AF43"/>
      <c r="AG43"/>
      <c r="AH43"/>
    </row>
    <row r="44" spans="1:34" x14ac:dyDescent="0.2">
      <c r="A44" s="9">
        <v>1</v>
      </c>
      <c r="B44" s="9">
        <v>0</v>
      </c>
      <c r="C44" s="9">
        <v>52</v>
      </c>
      <c r="D44" s="9">
        <v>1</v>
      </c>
      <c r="E44" s="9">
        <v>0</v>
      </c>
      <c r="F44" s="9">
        <v>0</v>
      </c>
      <c r="G44" s="9">
        <v>0</v>
      </c>
      <c r="H44" s="9">
        <v>0</v>
      </c>
      <c r="I44" s="9">
        <v>1</v>
      </c>
      <c r="J44" s="9">
        <v>0</v>
      </c>
      <c r="K44" s="64">
        <v>1</v>
      </c>
      <c r="L44" s="64">
        <v>0</v>
      </c>
      <c r="M44" s="64">
        <v>234</v>
      </c>
      <c r="N44" s="64">
        <v>148</v>
      </c>
      <c r="O44" s="64">
        <v>92</v>
      </c>
      <c r="P44" s="64">
        <v>25.09</v>
      </c>
      <c r="Q44" s="64">
        <v>70</v>
      </c>
      <c r="R44" s="12">
        <f t="shared" si="0"/>
        <v>-1.8566945332155118</v>
      </c>
      <c r="S44" s="31">
        <f t="shared" si="1"/>
        <v>0.15618805246294357</v>
      </c>
      <c r="T44" s="31">
        <f t="shared" si="2"/>
        <v>0.13508879643776589</v>
      </c>
      <c r="U44" s="31">
        <f t="shared" si="3"/>
        <v>0.13508879643776589</v>
      </c>
      <c r="V44" s="12">
        <f t="shared" si="4"/>
        <v>-0.86938066761021227</v>
      </c>
      <c r="W44" s="12">
        <f t="shared" si="5"/>
        <v>1</v>
      </c>
      <c r="Z44" s="26" t="s">
        <v>69</v>
      </c>
      <c r="AA44" s="27" t="s">
        <v>200</v>
      </c>
      <c r="AB44"/>
      <c r="AC44"/>
      <c r="AD44"/>
      <c r="AE44"/>
      <c r="AF44"/>
      <c r="AG44"/>
      <c r="AH44"/>
    </row>
    <row r="45" spans="1:34" x14ac:dyDescent="0.2">
      <c r="A45" s="9">
        <v>0</v>
      </c>
      <c r="B45" s="9">
        <v>1</v>
      </c>
      <c r="C45" s="9">
        <v>54</v>
      </c>
      <c r="D45" s="9">
        <v>0</v>
      </c>
      <c r="E45" s="9">
        <v>1</v>
      </c>
      <c r="F45" s="9">
        <v>0</v>
      </c>
      <c r="G45" s="9">
        <v>0</v>
      </c>
      <c r="H45" s="9">
        <v>0</v>
      </c>
      <c r="I45" s="9">
        <v>0</v>
      </c>
      <c r="J45" s="9">
        <v>0</v>
      </c>
      <c r="K45" s="64">
        <v>0</v>
      </c>
      <c r="L45" s="64">
        <v>0</v>
      </c>
      <c r="M45" s="64">
        <v>195</v>
      </c>
      <c r="N45" s="64">
        <v>132</v>
      </c>
      <c r="O45" s="64">
        <v>83.5</v>
      </c>
      <c r="P45" s="64">
        <v>26.21</v>
      </c>
      <c r="Q45" s="64">
        <v>75</v>
      </c>
      <c r="R45" s="12">
        <f t="shared" si="0"/>
        <v>-2.0665649144022931</v>
      </c>
      <c r="S45" s="31">
        <f t="shared" si="1"/>
        <v>0.12661998600391516</v>
      </c>
      <c r="T45" s="31">
        <f t="shared" si="2"/>
        <v>0.11238925953464768</v>
      </c>
      <c r="U45" s="31">
        <f t="shared" si="3"/>
        <v>0.88761074046535238</v>
      </c>
      <c r="V45" s="12">
        <f t="shared" si="4"/>
        <v>-5.1777451261329266E-2</v>
      </c>
      <c r="W45" s="12">
        <f t="shared" si="5"/>
        <v>1</v>
      </c>
      <c r="Z45" s="36"/>
      <c r="AA45"/>
      <c r="AB45"/>
      <c r="AC45"/>
      <c r="AD45"/>
      <c r="AE45"/>
      <c r="AF45"/>
      <c r="AG45"/>
      <c r="AH45"/>
    </row>
    <row r="46" spans="1:34" x14ac:dyDescent="0.2">
      <c r="A46" s="9">
        <v>0</v>
      </c>
      <c r="B46" s="9">
        <v>0</v>
      </c>
      <c r="C46" s="9">
        <v>49</v>
      </c>
      <c r="D46" s="9">
        <v>0</v>
      </c>
      <c r="E46" s="9">
        <v>1</v>
      </c>
      <c r="F46" s="9">
        <v>0</v>
      </c>
      <c r="G46" s="9">
        <v>0</v>
      </c>
      <c r="H46" s="9">
        <v>0</v>
      </c>
      <c r="I46" s="9">
        <v>0</v>
      </c>
      <c r="J46" s="9">
        <v>0</v>
      </c>
      <c r="K46" s="64">
        <v>0</v>
      </c>
      <c r="L46" s="64">
        <v>0</v>
      </c>
      <c r="M46" s="64">
        <v>208</v>
      </c>
      <c r="N46" s="64">
        <v>96</v>
      </c>
      <c r="O46" s="64">
        <v>63</v>
      </c>
      <c r="P46" s="64">
        <v>20.68</v>
      </c>
      <c r="Q46" s="64">
        <v>65</v>
      </c>
      <c r="R46" s="12">
        <f t="shared" si="0"/>
        <v>-3.2166376155080743</v>
      </c>
      <c r="S46" s="31">
        <f t="shared" si="1"/>
        <v>4.0089628640819643E-2</v>
      </c>
      <c r="T46" s="31">
        <f t="shared" si="2"/>
        <v>3.8544398037319565E-2</v>
      </c>
      <c r="U46" s="31">
        <f t="shared" si="3"/>
        <v>0.96145560196268043</v>
      </c>
      <c r="V46" s="12">
        <f t="shared" si="4"/>
        <v>-1.7070765786193771E-2</v>
      </c>
      <c r="W46" s="12">
        <f t="shared" si="5"/>
        <v>0</v>
      </c>
      <c r="Z46" s="26" t="s">
        <v>71</v>
      </c>
      <c r="AA46" s="27" t="s">
        <v>89</v>
      </c>
      <c r="AB46"/>
      <c r="AC46"/>
      <c r="AD46"/>
      <c r="AE46"/>
      <c r="AF46"/>
      <c r="AG46"/>
      <c r="AH46"/>
    </row>
    <row r="47" spans="1:34" x14ac:dyDescent="0.2">
      <c r="A47" s="9">
        <v>0</v>
      </c>
      <c r="B47" s="9">
        <v>0</v>
      </c>
      <c r="C47" s="9">
        <v>65</v>
      </c>
      <c r="D47" s="9">
        <v>1</v>
      </c>
      <c r="E47" s="9">
        <v>0</v>
      </c>
      <c r="F47" s="9">
        <v>0</v>
      </c>
      <c r="G47" s="9">
        <v>0</v>
      </c>
      <c r="H47" s="64">
        <v>0</v>
      </c>
      <c r="I47" s="64">
        <v>0</v>
      </c>
      <c r="J47" s="64">
        <v>0</v>
      </c>
      <c r="K47" s="64">
        <v>1</v>
      </c>
      <c r="L47" s="64">
        <v>0</v>
      </c>
      <c r="M47" s="64">
        <v>252</v>
      </c>
      <c r="N47" s="64">
        <v>179.5</v>
      </c>
      <c r="O47" s="64">
        <v>114</v>
      </c>
      <c r="P47" s="64">
        <v>30.47</v>
      </c>
      <c r="Q47" s="64">
        <v>90</v>
      </c>
      <c r="R47" s="12">
        <f t="shared" si="0"/>
        <v>-0.33127909351648732</v>
      </c>
      <c r="S47" s="31">
        <f t="shared" si="1"/>
        <v>0.7180047506034275</v>
      </c>
      <c r="T47" s="31">
        <f t="shared" si="2"/>
        <v>0.41792943258814469</v>
      </c>
      <c r="U47" s="31">
        <f t="shared" si="3"/>
        <v>0.58207056741185537</v>
      </c>
      <c r="V47" s="12">
        <f t="shared" si="4"/>
        <v>-0.23502436040209293</v>
      </c>
      <c r="W47" s="12">
        <f t="shared" si="5"/>
        <v>1</v>
      </c>
      <c r="Z47" s="36"/>
      <c r="AA47"/>
      <c r="AB47"/>
      <c r="AC47"/>
      <c r="AD47"/>
      <c r="AE47"/>
      <c r="AF47"/>
      <c r="AG47"/>
      <c r="AH47"/>
    </row>
    <row r="48" spans="1:34" x14ac:dyDescent="0.2">
      <c r="A48" s="9">
        <v>0</v>
      </c>
      <c r="B48" s="9">
        <v>1</v>
      </c>
      <c r="C48" s="9">
        <v>46</v>
      </c>
      <c r="D48" s="9">
        <v>1</v>
      </c>
      <c r="E48" s="9">
        <v>0</v>
      </c>
      <c r="F48" s="9">
        <v>0</v>
      </c>
      <c r="G48" s="9">
        <v>1</v>
      </c>
      <c r="H48" s="64">
        <v>20</v>
      </c>
      <c r="I48" s="64">
        <v>0</v>
      </c>
      <c r="J48" s="64">
        <v>0</v>
      </c>
      <c r="K48" s="65">
        <v>0</v>
      </c>
      <c r="L48" s="65">
        <v>0</v>
      </c>
      <c r="M48" s="65">
        <v>261</v>
      </c>
      <c r="N48" s="65">
        <v>119</v>
      </c>
      <c r="O48" s="65">
        <v>77.5</v>
      </c>
      <c r="P48" s="65">
        <v>23.59</v>
      </c>
      <c r="Q48" s="65">
        <v>75</v>
      </c>
      <c r="R48" s="12">
        <f t="shared" si="0"/>
        <v>-1.7757590055987231</v>
      </c>
      <c r="S48" s="31">
        <f t="shared" si="1"/>
        <v>0.16935485941887793</v>
      </c>
      <c r="T48" s="31">
        <f t="shared" si="2"/>
        <v>0.14482760135194586</v>
      </c>
      <c r="U48" s="31">
        <f t="shared" si="3"/>
        <v>0.85517239864805417</v>
      </c>
      <c r="V48" s="12">
        <f t="shared" si="4"/>
        <v>-6.7946324764067659E-2</v>
      </c>
      <c r="W48" s="12">
        <f t="shared" si="5"/>
        <v>1</v>
      </c>
      <c r="Z48" s="13" t="s">
        <v>72</v>
      </c>
      <c r="AA48" s="27" t="s">
        <v>167</v>
      </c>
      <c r="AB48"/>
      <c r="AC48"/>
      <c r="AD48"/>
      <c r="AE48"/>
      <c r="AF48"/>
      <c r="AG48"/>
      <c r="AH48"/>
    </row>
    <row r="49" spans="1:34" x14ac:dyDescent="0.2">
      <c r="A49" s="9">
        <v>1</v>
      </c>
      <c r="B49" s="9">
        <v>0</v>
      </c>
      <c r="C49" s="9">
        <v>63</v>
      </c>
      <c r="D49" s="9">
        <v>0</v>
      </c>
      <c r="E49" s="9">
        <v>1</v>
      </c>
      <c r="F49" s="9">
        <v>0</v>
      </c>
      <c r="G49" s="9">
        <v>1</v>
      </c>
      <c r="H49" s="64">
        <v>40</v>
      </c>
      <c r="I49" s="64">
        <v>0</v>
      </c>
      <c r="J49" s="64">
        <v>0</v>
      </c>
      <c r="K49" s="65">
        <v>0</v>
      </c>
      <c r="L49" s="65">
        <v>0</v>
      </c>
      <c r="M49" s="65">
        <v>179</v>
      </c>
      <c r="N49" s="65">
        <v>116</v>
      </c>
      <c r="O49" s="65">
        <v>69</v>
      </c>
      <c r="P49" s="65">
        <v>22.15</v>
      </c>
      <c r="Q49" s="65">
        <v>95</v>
      </c>
      <c r="R49" s="12">
        <f t="shared" si="0"/>
        <v>-1.4323491883063575</v>
      </c>
      <c r="S49" s="31">
        <f t="shared" si="1"/>
        <v>0.23874740034059538</v>
      </c>
      <c r="T49" s="31">
        <f t="shared" si="2"/>
        <v>0.19273291736067535</v>
      </c>
      <c r="U49" s="31">
        <f t="shared" si="3"/>
        <v>0.19273291736067535</v>
      </c>
      <c r="V49" s="12">
        <f t="shared" si="4"/>
        <v>-0.71504410471548829</v>
      </c>
      <c r="W49" s="12">
        <f t="shared" si="5"/>
        <v>1</v>
      </c>
      <c r="Z49" s="36"/>
      <c r="AA49"/>
      <c r="AB49"/>
      <c r="AC49"/>
      <c r="AD49"/>
      <c r="AE49"/>
      <c r="AF49"/>
      <c r="AG49"/>
      <c r="AH49"/>
    </row>
    <row r="50" spans="1:34" x14ac:dyDescent="0.2">
      <c r="A50" s="9">
        <v>0</v>
      </c>
      <c r="B50" s="9">
        <v>1</v>
      </c>
      <c r="C50" s="9">
        <v>36</v>
      </c>
      <c r="D50" s="9">
        <v>0</v>
      </c>
      <c r="E50" s="9">
        <v>0</v>
      </c>
      <c r="F50" s="9">
        <v>1</v>
      </c>
      <c r="G50" s="9">
        <v>1</v>
      </c>
      <c r="H50" s="64">
        <v>20</v>
      </c>
      <c r="I50" s="64">
        <v>0</v>
      </c>
      <c r="J50" s="64">
        <v>0</v>
      </c>
      <c r="K50" s="65">
        <v>1</v>
      </c>
      <c r="L50" s="65">
        <v>0</v>
      </c>
      <c r="M50" s="65">
        <v>194</v>
      </c>
      <c r="N50" s="65">
        <v>139</v>
      </c>
      <c r="O50" s="65">
        <v>93</v>
      </c>
      <c r="P50" s="65">
        <v>24.33</v>
      </c>
      <c r="Q50" s="65">
        <v>80</v>
      </c>
      <c r="R50" s="12">
        <f t="shared" si="0"/>
        <v>-1.992715799014622</v>
      </c>
      <c r="S50" s="31">
        <f t="shared" si="1"/>
        <v>0.13632469179070691</v>
      </c>
      <c r="T50" s="31">
        <f t="shared" si="2"/>
        <v>0.11996984028911323</v>
      </c>
      <c r="U50" s="31">
        <f t="shared" si="3"/>
        <v>0.88003015971088683</v>
      </c>
      <c r="V50" s="12">
        <f t="shared" si="4"/>
        <v>-5.5502443791233903E-2</v>
      </c>
      <c r="W50" s="12">
        <f t="shared" si="5"/>
        <v>1</v>
      </c>
      <c r="Z50" s="137" t="s">
        <v>87</v>
      </c>
      <c r="AA50" s="37" t="s">
        <v>211</v>
      </c>
      <c r="AB50"/>
      <c r="AC50"/>
      <c r="AD50"/>
      <c r="AE50"/>
      <c r="AF50"/>
      <c r="AG50"/>
      <c r="AH50"/>
    </row>
    <row r="51" spans="1:34" x14ac:dyDescent="0.2">
      <c r="A51" s="9">
        <v>1</v>
      </c>
      <c r="B51" s="9">
        <v>0</v>
      </c>
      <c r="C51" s="9">
        <v>63</v>
      </c>
      <c r="D51" s="9">
        <v>1</v>
      </c>
      <c r="E51" s="9">
        <v>0</v>
      </c>
      <c r="F51" s="9">
        <v>0</v>
      </c>
      <c r="G51" s="9">
        <v>1</v>
      </c>
      <c r="H51" s="64">
        <v>3</v>
      </c>
      <c r="I51" s="64">
        <v>0</v>
      </c>
      <c r="J51" s="64">
        <v>0</v>
      </c>
      <c r="K51" s="65">
        <v>1</v>
      </c>
      <c r="L51" s="65">
        <v>0</v>
      </c>
      <c r="M51" s="65">
        <v>267</v>
      </c>
      <c r="N51" s="65">
        <v>156.5</v>
      </c>
      <c r="O51" s="65">
        <v>92.5</v>
      </c>
      <c r="P51" s="65">
        <v>27.1</v>
      </c>
      <c r="Q51" s="65">
        <v>60</v>
      </c>
      <c r="R51" s="12">
        <f t="shared" si="0"/>
        <v>-0.22302395915900064</v>
      </c>
      <c r="S51" s="31">
        <f t="shared" si="1"/>
        <v>0.80009567944530879</v>
      </c>
      <c r="T51" s="31">
        <f t="shared" si="2"/>
        <v>0.44447397356781315</v>
      </c>
      <c r="U51" s="31">
        <f t="shared" si="3"/>
        <v>0.44447397356781315</v>
      </c>
      <c r="V51" s="12">
        <f t="shared" si="4"/>
        <v>-0.35215366431538003</v>
      </c>
      <c r="W51" s="12">
        <f t="shared" si="5"/>
        <v>1</v>
      </c>
      <c r="Z51" s="137"/>
      <c r="AA51" s="37" t="s">
        <v>212</v>
      </c>
      <c r="AB51"/>
      <c r="AC51"/>
      <c r="AD51"/>
      <c r="AE51"/>
      <c r="AF51"/>
      <c r="AG51"/>
      <c r="AH51"/>
    </row>
    <row r="52" spans="1:34" x14ac:dyDescent="0.2">
      <c r="A52" s="9">
        <v>0</v>
      </c>
      <c r="B52" s="9">
        <v>1</v>
      </c>
      <c r="C52" s="9">
        <v>51</v>
      </c>
      <c r="D52" s="9">
        <v>0</v>
      </c>
      <c r="E52" s="9">
        <v>0</v>
      </c>
      <c r="F52" s="9">
        <v>0</v>
      </c>
      <c r="G52" s="9">
        <v>0</v>
      </c>
      <c r="H52" s="9">
        <v>0</v>
      </c>
      <c r="I52" s="9">
        <v>0</v>
      </c>
      <c r="J52" s="9">
        <v>0</v>
      </c>
      <c r="K52" s="9">
        <v>0</v>
      </c>
      <c r="L52" s="9">
        <v>0</v>
      </c>
      <c r="M52" s="9">
        <v>216</v>
      </c>
      <c r="N52" s="9">
        <v>112</v>
      </c>
      <c r="O52" s="9">
        <v>66</v>
      </c>
      <c r="P52" s="9">
        <v>23.47</v>
      </c>
      <c r="Q52" s="9">
        <v>90</v>
      </c>
      <c r="R52" s="12">
        <f t="shared" si="0"/>
        <v>-2.7887100139165115</v>
      </c>
      <c r="S52" s="31">
        <f t="shared" si="1"/>
        <v>6.1500497552581593E-2</v>
      </c>
      <c r="T52" s="31">
        <f t="shared" si="2"/>
        <v>5.7937323340289011E-2</v>
      </c>
      <c r="U52" s="31">
        <f t="shared" si="3"/>
        <v>0.942062676659711</v>
      </c>
      <c r="V52" s="12">
        <f t="shared" si="4"/>
        <v>-2.5920202067057637E-2</v>
      </c>
      <c r="W52" s="12">
        <f t="shared" si="5"/>
        <v>0</v>
      </c>
      <c r="Z52"/>
      <c r="AA52"/>
      <c r="AB52"/>
      <c r="AC52"/>
      <c r="AD52"/>
      <c r="AE52"/>
      <c r="AF52"/>
      <c r="AG52"/>
      <c r="AH52"/>
    </row>
    <row r="53" spans="1:34" x14ac:dyDescent="0.2">
      <c r="A53" s="9">
        <v>0</v>
      </c>
      <c r="B53" s="9">
        <v>0</v>
      </c>
      <c r="C53" s="9">
        <v>47</v>
      </c>
      <c r="D53" s="9">
        <v>0</v>
      </c>
      <c r="E53" s="9">
        <v>1</v>
      </c>
      <c r="F53" s="9">
        <v>0</v>
      </c>
      <c r="G53" s="9">
        <v>1</v>
      </c>
      <c r="H53" s="9">
        <v>20</v>
      </c>
      <c r="I53" s="9">
        <v>0</v>
      </c>
      <c r="J53" s="9">
        <v>0</v>
      </c>
      <c r="K53" s="9">
        <v>0</v>
      </c>
      <c r="L53" s="9">
        <v>0</v>
      </c>
      <c r="M53" s="9">
        <v>237</v>
      </c>
      <c r="N53" s="9">
        <v>130</v>
      </c>
      <c r="O53" s="9">
        <v>78</v>
      </c>
      <c r="P53" s="9">
        <v>19.66</v>
      </c>
      <c r="Q53" s="9">
        <v>80</v>
      </c>
      <c r="R53" s="12">
        <f t="shared" si="0"/>
        <v>-2.3948172312888403</v>
      </c>
      <c r="S53" s="31">
        <f t="shared" si="1"/>
        <v>9.1189343958494692E-2</v>
      </c>
      <c r="T53" s="31">
        <f t="shared" si="2"/>
        <v>8.3568763261276158E-2</v>
      </c>
      <c r="U53" s="31">
        <f t="shared" si="3"/>
        <v>0.91643123673872384</v>
      </c>
      <c r="V53" s="12">
        <f t="shared" si="4"/>
        <v>-3.7900116217626047E-2</v>
      </c>
      <c r="W53" s="12">
        <f t="shared" si="5"/>
        <v>0</v>
      </c>
      <c r="Z53" s="13" t="s">
        <v>207</v>
      </c>
      <c r="AA53" s="37" t="s">
        <v>208</v>
      </c>
      <c r="AB53"/>
      <c r="AC53"/>
      <c r="AD53"/>
      <c r="AE53"/>
      <c r="AF53"/>
      <c r="AG53"/>
      <c r="AH53"/>
    </row>
    <row r="54" spans="1:34" x14ac:dyDescent="0.2">
      <c r="A54" s="9">
        <v>0</v>
      </c>
      <c r="B54" s="9">
        <v>0</v>
      </c>
      <c r="C54" s="9">
        <v>62</v>
      </c>
      <c r="D54" s="9">
        <v>1</v>
      </c>
      <c r="E54" s="9">
        <v>0</v>
      </c>
      <c r="F54" s="9">
        <v>0</v>
      </c>
      <c r="G54" s="9">
        <v>0</v>
      </c>
      <c r="H54" s="9">
        <v>0</v>
      </c>
      <c r="I54" s="9">
        <v>0</v>
      </c>
      <c r="J54" s="9">
        <v>0</v>
      </c>
      <c r="K54" s="9">
        <v>0</v>
      </c>
      <c r="L54" s="9">
        <v>0</v>
      </c>
      <c r="M54" s="9">
        <v>240</v>
      </c>
      <c r="N54" s="9">
        <v>145</v>
      </c>
      <c r="O54" s="9">
        <v>82.5</v>
      </c>
      <c r="P54" s="9">
        <v>28.27</v>
      </c>
      <c r="Q54" s="9">
        <v>63</v>
      </c>
      <c r="R54" s="12">
        <f t="shared" si="0"/>
        <v>-1.222529698269355</v>
      </c>
      <c r="S54" s="31">
        <f t="shared" si="1"/>
        <v>0.29448426752966267</v>
      </c>
      <c r="T54" s="31">
        <f t="shared" si="2"/>
        <v>0.2274915770831604</v>
      </c>
      <c r="U54" s="31">
        <f t="shared" si="3"/>
        <v>0.77250842291683963</v>
      </c>
      <c r="V54" s="12">
        <f t="shared" si="4"/>
        <v>-0.1120967766198105</v>
      </c>
      <c r="W54" s="12">
        <f t="shared" si="5"/>
        <v>1</v>
      </c>
      <c r="Z54" s="13"/>
      <c r="AA54" s="37" t="s">
        <v>210</v>
      </c>
      <c r="AB54"/>
      <c r="AC54"/>
      <c r="AD54"/>
      <c r="AE54"/>
      <c r="AF54"/>
      <c r="AG54"/>
      <c r="AH54"/>
    </row>
    <row r="55" spans="1:34" x14ac:dyDescent="0.2">
      <c r="A55" s="9">
        <v>0</v>
      </c>
      <c r="B55" s="9">
        <v>0</v>
      </c>
      <c r="C55" s="9">
        <v>39</v>
      </c>
      <c r="D55" s="9">
        <v>0</v>
      </c>
      <c r="E55" s="9">
        <v>1</v>
      </c>
      <c r="F55" s="9">
        <v>0</v>
      </c>
      <c r="G55" s="9">
        <v>1</v>
      </c>
      <c r="H55" s="9">
        <v>20</v>
      </c>
      <c r="I55" s="9">
        <v>0</v>
      </c>
      <c r="J55" s="9">
        <v>0</v>
      </c>
      <c r="K55" s="9">
        <v>0</v>
      </c>
      <c r="L55" s="9">
        <v>0</v>
      </c>
      <c r="M55" s="9">
        <v>209</v>
      </c>
      <c r="N55" s="9">
        <v>115</v>
      </c>
      <c r="O55" s="9">
        <v>75</v>
      </c>
      <c r="P55" s="9">
        <v>22.54</v>
      </c>
      <c r="Q55" s="9">
        <v>90</v>
      </c>
      <c r="R55" s="12">
        <f t="shared" si="0"/>
        <v>-3.2327231277089314</v>
      </c>
      <c r="S55" s="31">
        <f t="shared" si="1"/>
        <v>3.9449925202134077E-2</v>
      </c>
      <c r="T55" s="31">
        <f t="shared" si="2"/>
        <v>3.7952694252647662E-2</v>
      </c>
      <c r="U55" s="31">
        <f t="shared" si="3"/>
        <v>0.96204730574735231</v>
      </c>
      <c r="V55" s="12">
        <f t="shared" si="4"/>
        <v>-1.6803572328175143E-2</v>
      </c>
      <c r="W55" s="12">
        <f t="shared" si="5"/>
        <v>0</v>
      </c>
      <c r="Z55" s="13"/>
      <c r="AA55" s="37" t="s">
        <v>209</v>
      </c>
      <c r="AB55"/>
      <c r="AC55"/>
      <c r="AD55"/>
      <c r="AE55"/>
      <c r="AF55"/>
      <c r="AG55"/>
      <c r="AH55"/>
    </row>
    <row r="56" spans="1:34" x14ac:dyDescent="0.2">
      <c r="A56" s="9">
        <v>0</v>
      </c>
      <c r="B56" s="9">
        <v>0</v>
      </c>
      <c r="C56" s="9">
        <v>46</v>
      </c>
      <c r="D56" s="9">
        <v>1</v>
      </c>
      <c r="E56" s="9">
        <v>0</v>
      </c>
      <c r="F56" s="9">
        <v>0</v>
      </c>
      <c r="G56" s="9">
        <v>1</v>
      </c>
      <c r="H56" s="9">
        <v>10</v>
      </c>
      <c r="I56" s="9">
        <v>0</v>
      </c>
      <c r="J56" s="9">
        <v>0</v>
      </c>
      <c r="K56" s="9">
        <v>0</v>
      </c>
      <c r="L56" s="9">
        <v>0</v>
      </c>
      <c r="M56" s="9">
        <v>250</v>
      </c>
      <c r="N56" s="9">
        <v>116</v>
      </c>
      <c r="O56" s="9">
        <v>71</v>
      </c>
      <c r="P56" s="9">
        <v>20.350000000000001</v>
      </c>
      <c r="Q56" s="9">
        <v>88</v>
      </c>
      <c r="R56" s="12">
        <f t="shared" si="0"/>
        <v>-2.8609757664745432</v>
      </c>
      <c r="S56" s="31">
        <f t="shared" si="1"/>
        <v>5.7212906583668365E-2</v>
      </c>
      <c r="T56" s="31">
        <f t="shared" si="2"/>
        <v>5.4116731102488207E-2</v>
      </c>
      <c r="U56" s="31">
        <f t="shared" si="3"/>
        <v>0.94588326889751184</v>
      </c>
      <c r="V56" s="12">
        <f t="shared" si="4"/>
        <v>-2.4162456411860024E-2</v>
      </c>
      <c r="W56" s="12">
        <f t="shared" si="5"/>
        <v>0</v>
      </c>
      <c r="Z56" s="36"/>
      <c r="AA56"/>
      <c r="AB56"/>
      <c r="AC56"/>
      <c r="AD56"/>
      <c r="AE56"/>
      <c r="AF56"/>
      <c r="AG56"/>
      <c r="AH56"/>
    </row>
    <row r="57" spans="1:34" x14ac:dyDescent="0.2">
      <c r="A57" s="9">
        <v>0</v>
      </c>
      <c r="B57" s="9">
        <v>0</v>
      </c>
      <c r="C57" s="9">
        <v>54</v>
      </c>
      <c r="D57" s="9">
        <v>1</v>
      </c>
      <c r="E57" s="9">
        <v>0</v>
      </c>
      <c r="F57" s="9">
        <v>0</v>
      </c>
      <c r="G57" s="9">
        <v>1</v>
      </c>
      <c r="H57" s="9">
        <v>9</v>
      </c>
      <c r="I57" s="9">
        <v>0</v>
      </c>
      <c r="J57" s="9">
        <v>0</v>
      </c>
      <c r="K57" s="9">
        <v>0</v>
      </c>
      <c r="L57" s="9">
        <v>1</v>
      </c>
      <c r="M57" s="9">
        <v>266</v>
      </c>
      <c r="N57" s="9">
        <v>114</v>
      </c>
      <c r="O57" s="9">
        <v>76</v>
      </c>
      <c r="P57" s="9">
        <v>17.61</v>
      </c>
      <c r="Q57" s="9">
        <v>88</v>
      </c>
      <c r="R57" s="12">
        <f t="shared" si="0"/>
        <v>-1.3761722873756996</v>
      </c>
      <c r="S57" s="31">
        <f t="shared" si="1"/>
        <v>0.25254336880401856</v>
      </c>
      <c r="T57" s="31">
        <f t="shared" si="2"/>
        <v>0.20162445077263685</v>
      </c>
      <c r="U57" s="31">
        <f t="shared" si="3"/>
        <v>0.7983755492273632</v>
      </c>
      <c r="V57" s="12">
        <f t="shared" si="4"/>
        <v>-9.7792772069178746E-2</v>
      </c>
      <c r="W57" s="12">
        <f t="shared" si="5"/>
        <v>1</v>
      </c>
      <c r="Z57" s="137" t="s">
        <v>77</v>
      </c>
      <c r="AA57" s="37" t="s">
        <v>205</v>
      </c>
      <c r="AB57" s="37"/>
      <c r="AC57" s="37"/>
      <c r="AD57" s="37"/>
      <c r="AE57" s="37"/>
      <c r="AF57"/>
      <c r="AG57"/>
      <c r="AH57"/>
    </row>
    <row r="58" spans="1:34" x14ac:dyDescent="0.2">
      <c r="A58" s="9">
        <v>0</v>
      </c>
      <c r="B58" s="9">
        <v>1</v>
      </c>
      <c r="C58" s="9">
        <v>49</v>
      </c>
      <c r="D58" s="9">
        <v>1</v>
      </c>
      <c r="E58" s="9">
        <v>0</v>
      </c>
      <c r="F58" s="9">
        <v>0</v>
      </c>
      <c r="G58" s="9">
        <v>1</v>
      </c>
      <c r="H58" s="9">
        <v>2</v>
      </c>
      <c r="I58" s="9">
        <v>0</v>
      </c>
      <c r="J58" s="9">
        <v>0</v>
      </c>
      <c r="K58" s="9">
        <v>1</v>
      </c>
      <c r="L58" s="9">
        <v>0</v>
      </c>
      <c r="M58" s="9">
        <v>255</v>
      </c>
      <c r="N58" s="9">
        <v>143.5</v>
      </c>
      <c r="O58" s="9">
        <v>81</v>
      </c>
      <c r="P58" s="9">
        <v>25.65</v>
      </c>
      <c r="Q58" s="9">
        <v>75</v>
      </c>
      <c r="R58" s="12">
        <f t="shared" si="0"/>
        <v>-1.4052352150049652</v>
      </c>
      <c r="S58" s="31">
        <f t="shared" si="1"/>
        <v>0.24530934922659331</v>
      </c>
      <c r="T58" s="31">
        <f t="shared" si="2"/>
        <v>0.19698667594437008</v>
      </c>
      <c r="U58" s="31">
        <f t="shared" si="3"/>
        <v>0.80301332405562986</v>
      </c>
      <c r="V58" s="12">
        <f t="shared" si="4"/>
        <v>-9.5277248599489203E-2</v>
      </c>
      <c r="W58" s="12">
        <f t="shared" si="5"/>
        <v>1</v>
      </c>
      <c r="Z58" s="137"/>
      <c r="AA58" s="37" t="s">
        <v>215</v>
      </c>
      <c r="AB58" s="37"/>
      <c r="AC58" s="37"/>
      <c r="AD58" s="37"/>
      <c r="AE58" s="37"/>
      <c r="AF58"/>
      <c r="AG58"/>
      <c r="AH58"/>
    </row>
    <row r="59" spans="1:34" x14ac:dyDescent="0.2">
      <c r="A59" s="9">
        <v>0</v>
      </c>
      <c r="B59" s="9">
        <v>1</v>
      </c>
      <c r="C59" s="9">
        <v>44</v>
      </c>
      <c r="D59" s="9">
        <v>0</v>
      </c>
      <c r="E59" s="9">
        <v>1</v>
      </c>
      <c r="F59" s="9">
        <v>0</v>
      </c>
      <c r="G59" s="9">
        <v>0</v>
      </c>
      <c r="H59" s="9">
        <v>0</v>
      </c>
      <c r="I59" s="9">
        <v>0</v>
      </c>
      <c r="J59" s="9">
        <v>0</v>
      </c>
      <c r="K59" s="9">
        <v>0</v>
      </c>
      <c r="L59" s="9">
        <v>0</v>
      </c>
      <c r="M59" s="9">
        <v>185</v>
      </c>
      <c r="N59" s="9">
        <v>115</v>
      </c>
      <c r="O59" s="9">
        <v>69</v>
      </c>
      <c r="P59" s="9">
        <v>22.29</v>
      </c>
      <c r="Q59" s="9">
        <v>65</v>
      </c>
      <c r="R59" s="12">
        <f t="shared" si="0"/>
        <v>-3.1082102590054292</v>
      </c>
      <c r="S59" s="31">
        <f t="shared" si="1"/>
        <v>4.4680850973362322E-2</v>
      </c>
      <c r="T59" s="31">
        <f t="shared" si="2"/>
        <v>4.276985735091416E-2</v>
      </c>
      <c r="U59" s="31">
        <f t="shared" si="3"/>
        <v>0.95723014264908579</v>
      </c>
      <c r="V59" s="12">
        <f t="shared" si="4"/>
        <v>-1.8983634149641916E-2</v>
      </c>
      <c r="W59" s="12">
        <f t="shared" si="5"/>
        <v>0</v>
      </c>
      <c r="Z59" s="137"/>
      <c r="AA59" s="37" t="s">
        <v>216</v>
      </c>
      <c r="AB59" s="37"/>
      <c r="AC59" s="37"/>
      <c r="AD59" s="37"/>
      <c r="AE59" s="37"/>
      <c r="AF59"/>
      <c r="AG59"/>
      <c r="AH59"/>
    </row>
    <row r="60" spans="1:34" x14ac:dyDescent="0.2">
      <c r="A60" s="9">
        <v>1</v>
      </c>
      <c r="B60" s="9">
        <v>0</v>
      </c>
      <c r="C60" s="9">
        <v>40</v>
      </c>
      <c r="D60" s="9">
        <v>0</v>
      </c>
      <c r="E60" s="9">
        <v>0</v>
      </c>
      <c r="F60" s="9">
        <v>0</v>
      </c>
      <c r="G60" s="9">
        <v>1</v>
      </c>
      <c r="H60" s="9">
        <v>20</v>
      </c>
      <c r="I60" s="9">
        <v>0</v>
      </c>
      <c r="J60" s="9">
        <v>0</v>
      </c>
      <c r="K60" s="9">
        <v>0</v>
      </c>
      <c r="L60" s="9">
        <v>0</v>
      </c>
      <c r="M60" s="9">
        <v>205</v>
      </c>
      <c r="N60" s="9">
        <v>158</v>
      </c>
      <c r="O60" s="9">
        <v>102</v>
      </c>
      <c r="P60" s="9">
        <v>25.45</v>
      </c>
      <c r="Q60" s="9">
        <v>75</v>
      </c>
      <c r="R60" s="12">
        <f t="shared" si="0"/>
        <v>-2.3362669233394788</v>
      </c>
      <c r="S60" s="31">
        <f t="shared" si="1"/>
        <v>9.668790872883895E-2</v>
      </c>
      <c r="T60" s="31">
        <f t="shared" si="2"/>
        <v>8.8163558619798243E-2</v>
      </c>
      <c r="U60" s="31">
        <f t="shared" si="3"/>
        <v>8.8163558619798243E-2</v>
      </c>
      <c r="V60" s="12">
        <f t="shared" si="4"/>
        <v>-1.0547108883453957</v>
      </c>
      <c r="W60" s="12">
        <f t="shared" si="5"/>
        <v>0</v>
      </c>
      <c r="Z60"/>
      <c r="AA60"/>
      <c r="AB60"/>
      <c r="AC60"/>
      <c r="AD60"/>
      <c r="AE60"/>
      <c r="AF60"/>
      <c r="AG60"/>
      <c r="AH60"/>
    </row>
    <row r="61" spans="1:34" x14ac:dyDescent="0.2">
      <c r="A61" s="9">
        <v>0</v>
      </c>
      <c r="B61" s="9">
        <v>1</v>
      </c>
      <c r="C61" s="9">
        <v>56</v>
      </c>
      <c r="D61" s="9">
        <v>0</v>
      </c>
      <c r="E61" s="9">
        <v>0</v>
      </c>
      <c r="F61" s="9">
        <v>0</v>
      </c>
      <c r="G61" s="9">
        <v>1</v>
      </c>
      <c r="H61" s="9">
        <v>20</v>
      </c>
      <c r="I61" s="9">
        <v>0</v>
      </c>
      <c r="J61" s="9">
        <v>0</v>
      </c>
      <c r="K61" s="9">
        <v>0</v>
      </c>
      <c r="L61" s="9">
        <v>0</v>
      </c>
      <c r="M61" s="9">
        <v>270</v>
      </c>
      <c r="N61" s="9">
        <v>121</v>
      </c>
      <c r="O61" s="9">
        <v>79</v>
      </c>
      <c r="P61" s="9">
        <v>23.58</v>
      </c>
      <c r="Q61" s="9">
        <v>95</v>
      </c>
      <c r="R61" s="12">
        <f t="shared" si="0"/>
        <v>-1.3155069158335113</v>
      </c>
      <c r="S61" s="31">
        <f t="shared" si="1"/>
        <v>0.26833826384214027</v>
      </c>
      <c r="T61" s="31">
        <f t="shared" si="2"/>
        <v>0.21156679688056634</v>
      </c>
      <c r="U61" s="31">
        <f t="shared" si="3"/>
        <v>0.78843320311943366</v>
      </c>
      <c r="V61" s="12">
        <f t="shared" si="4"/>
        <v>-0.10323509465652642</v>
      </c>
      <c r="W61" s="12">
        <f t="shared" si="5"/>
        <v>1</v>
      </c>
      <c r="Z61" s="138" t="s">
        <v>75</v>
      </c>
      <c r="AA61" s="37" t="s">
        <v>204</v>
      </c>
      <c r="AB61"/>
      <c r="AC61"/>
      <c r="AD61"/>
      <c r="AE61"/>
      <c r="AF61"/>
      <c r="AG61"/>
      <c r="AH61"/>
    </row>
    <row r="62" spans="1:34" x14ac:dyDescent="0.2">
      <c r="A62" s="9">
        <v>0</v>
      </c>
      <c r="B62" s="9">
        <v>0</v>
      </c>
      <c r="C62" s="9">
        <v>67</v>
      </c>
      <c r="D62" s="9">
        <v>1</v>
      </c>
      <c r="E62" s="9">
        <v>0</v>
      </c>
      <c r="F62" s="9">
        <v>0</v>
      </c>
      <c r="G62" s="9">
        <v>0</v>
      </c>
      <c r="H62" s="9">
        <v>0</v>
      </c>
      <c r="I62" s="9">
        <v>0</v>
      </c>
      <c r="J62" s="9">
        <v>0</v>
      </c>
      <c r="K62" s="9">
        <v>1</v>
      </c>
      <c r="L62" s="9">
        <v>0</v>
      </c>
      <c r="M62" s="9">
        <v>254</v>
      </c>
      <c r="N62" s="9">
        <v>157</v>
      </c>
      <c r="O62" s="9">
        <v>89</v>
      </c>
      <c r="P62" s="9">
        <v>24.25</v>
      </c>
      <c r="Q62" s="9">
        <v>60</v>
      </c>
      <c r="R62" s="12">
        <f t="shared" si="0"/>
        <v>-0.45311807449774655</v>
      </c>
      <c r="S62" s="31">
        <f t="shared" si="1"/>
        <v>0.63564307595836345</v>
      </c>
      <c r="T62" s="31">
        <f t="shared" si="2"/>
        <v>0.38861967216528859</v>
      </c>
      <c r="U62" s="31">
        <f t="shared" si="3"/>
        <v>0.61138032783471141</v>
      </c>
      <c r="V62" s="12">
        <f t="shared" si="4"/>
        <v>-0.21368853952272229</v>
      </c>
      <c r="W62" s="12">
        <f t="shared" si="5"/>
        <v>1</v>
      </c>
      <c r="Z62" s="36"/>
      <c r="AA62"/>
      <c r="AB62"/>
      <c r="AC62"/>
      <c r="AD62"/>
      <c r="AE62"/>
      <c r="AF62"/>
      <c r="AG62"/>
      <c r="AH62"/>
    </row>
    <row r="63" spans="1:34" x14ac:dyDescent="0.2">
      <c r="A63" s="9">
        <v>0</v>
      </c>
      <c r="B63" s="9">
        <v>1</v>
      </c>
      <c r="C63" s="9">
        <v>53</v>
      </c>
      <c r="D63" s="9">
        <v>1</v>
      </c>
      <c r="E63" s="9">
        <v>0</v>
      </c>
      <c r="F63" s="9">
        <v>0</v>
      </c>
      <c r="G63" s="9">
        <v>1</v>
      </c>
      <c r="H63" s="9">
        <v>20</v>
      </c>
      <c r="I63" s="9">
        <v>0</v>
      </c>
      <c r="J63" s="9">
        <v>0</v>
      </c>
      <c r="K63" s="9">
        <v>0</v>
      </c>
      <c r="L63" s="9">
        <v>0</v>
      </c>
      <c r="M63" s="9">
        <v>220</v>
      </c>
      <c r="N63" s="9">
        <v>123.5</v>
      </c>
      <c r="O63" s="9">
        <v>75</v>
      </c>
      <c r="P63" s="9">
        <v>19.64</v>
      </c>
      <c r="Q63" s="9">
        <v>78</v>
      </c>
      <c r="R63" s="12">
        <f t="shared" si="0"/>
        <v>-1.8047643685397308</v>
      </c>
      <c r="S63" s="31">
        <f t="shared" si="1"/>
        <v>0.16451321649988443</v>
      </c>
      <c r="T63" s="31">
        <f t="shared" si="2"/>
        <v>0.14127209049146996</v>
      </c>
      <c r="U63" s="31">
        <f t="shared" si="3"/>
        <v>0.85872790950853006</v>
      </c>
      <c r="V63" s="12">
        <f t="shared" si="4"/>
        <v>-6.61444218706118E-2</v>
      </c>
      <c r="W63" s="12">
        <f t="shared" si="5"/>
        <v>1</v>
      </c>
      <c r="Z63" s="138" t="s">
        <v>78</v>
      </c>
      <c r="AA63" s="37" t="s">
        <v>206</v>
      </c>
      <c r="AB63"/>
      <c r="AC63"/>
      <c r="AD63"/>
      <c r="AE63"/>
      <c r="AF63"/>
      <c r="AG63"/>
      <c r="AH63"/>
    </row>
    <row r="64" spans="1:34" x14ac:dyDescent="0.2">
      <c r="A64" s="9">
        <v>0</v>
      </c>
      <c r="B64" s="9">
        <v>0</v>
      </c>
      <c r="C64" s="9">
        <v>57</v>
      </c>
      <c r="D64" s="9">
        <v>1</v>
      </c>
      <c r="E64" s="9">
        <v>0</v>
      </c>
      <c r="F64" s="9">
        <v>0</v>
      </c>
      <c r="G64" s="9">
        <v>1</v>
      </c>
      <c r="H64" s="9">
        <v>3</v>
      </c>
      <c r="I64" s="9">
        <v>0</v>
      </c>
      <c r="J64" s="9">
        <v>0</v>
      </c>
      <c r="K64" s="9">
        <v>0</v>
      </c>
      <c r="L64" s="9">
        <v>0</v>
      </c>
      <c r="M64" s="9">
        <v>235</v>
      </c>
      <c r="N64" s="9">
        <v>126.5</v>
      </c>
      <c r="O64" s="9">
        <v>80</v>
      </c>
      <c r="P64" s="9">
        <v>24.88</v>
      </c>
      <c r="Q64" s="9">
        <v>83</v>
      </c>
      <c r="R64" s="12">
        <f t="shared" si="0"/>
        <v>-1.9435251858551705</v>
      </c>
      <c r="S64" s="31">
        <f t="shared" si="1"/>
        <v>0.14319825849816989</v>
      </c>
      <c r="T64" s="31">
        <f t="shared" si="2"/>
        <v>0.12526108873389186</v>
      </c>
      <c r="U64" s="31">
        <f t="shared" si="3"/>
        <v>0.87473891126610814</v>
      </c>
      <c r="V64" s="12">
        <f t="shared" si="4"/>
        <v>-5.8121554196829919E-2</v>
      </c>
      <c r="W64" s="12">
        <f t="shared" si="5"/>
        <v>1</v>
      </c>
      <c r="Z64" s="36"/>
      <c r="AA64"/>
      <c r="AB64"/>
      <c r="AC64"/>
      <c r="AD64"/>
      <c r="AE64"/>
      <c r="AF64"/>
      <c r="AG64"/>
      <c r="AH64"/>
    </row>
    <row r="65" spans="1:34" x14ac:dyDescent="0.2">
      <c r="A65" s="9">
        <v>1</v>
      </c>
      <c r="B65" s="9">
        <v>1</v>
      </c>
      <c r="C65" s="9">
        <v>57</v>
      </c>
      <c r="D65" s="9">
        <v>1</v>
      </c>
      <c r="E65" s="9">
        <v>0</v>
      </c>
      <c r="F65" s="9">
        <v>0</v>
      </c>
      <c r="G65" s="9">
        <v>0</v>
      </c>
      <c r="H65" s="9">
        <v>0</v>
      </c>
      <c r="I65" s="9">
        <v>0</v>
      </c>
      <c r="J65" s="9">
        <v>0</v>
      </c>
      <c r="K65" s="9">
        <v>0</v>
      </c>
      <c r="L65" s="9">
        <v>0</v>
      </c>
      <c r="M65" s="9">
        <v>220</v>
      </c>
      <c r="N65" s="9">
        <v>136</v>
      </c>
      <c r="O65" s="9">
        <v>84</v>
      </c>
      <c r="P65" s="9">
        <v>26.84</v>
      </c>
      <c r="Q65" s="9">
        <v>75</v>
      </c>
      <c r="R65" s="12">
        <f t="shared" si="0"/>
        <v>-1.6386142613795007</v>
      </c>
      <c r="S65" s="31">
        <f t="shared" si="1"/>
        <v>0.19424903426033599</v>
      </c>
      <c r="T65" s="31">
        <f t="shared" si="2"/>
        <v>0.16265370847098493</v>
      </c>
      <c r="U65" s="31">
        <f t="shared" si="3"/>
        <v>0.16265370847098493</v>
      </c>
      <c r="V65" s="12">
        <f t="shared" si="4"/>
        <v>-0.78873603044468776</v>
      </c>
      <c r="W65" s="12">
        <f t="shared" si="5"/>
        <v>1</v>
      </c>
      <c r="Z65" s="13" t="s">
        <v>84</v>
      </c>
      <c r="AA65" s="37" t="s">
        <v>201</v>
      </c>
      <c r="AB65"/>
      <c r="AC65"/>
      <c r="AD65"/>
      <c r="AE65"/>
      <c r="AF65"/>
      <c r="AG65"/>
      <c r="AH65"/>
    </row>
    <row r="66" spans="1:34" x14ac:dyDescent="0.2">
      <c r="A66" s="9">
        <v>0</v>
      </c>
      <c r="B66" s="9">
        <v>0</v>
      </c>
      <c r="C66" s="9">
        <v>63</v>
      </c>
      <c r="D66" s="9">
        <v>1</v>
      </c>
      <c r="E66" s="9">
        <v>0</v>
      </c>
      <c r="F66" s="9">
        <v>0</v>
      </c>
      <c r="G66" s="9">
        <v>0</v>
      </c>
      <c r="H66" s="9">
        <v>0</v>
      </c>
      <c r="I66" s="9">
        <v>0</v>
      </c>
      <c r="J66" s="9">
        <v>0</v>
      </c>
      <c r="K66" s="9">
        <v>1</v>
      </c>
      <c r="L66" s="9">
        <v>0</v>
      </c>
      <c r="M66" s="9">
        <v>252</v>
      </c>
      <c r="N66" s="9">
        <v>154</v>
      </c>
      <c r="O66" s="9">
        <v>87</v>
      </c>
      <c r="P66" s="9">
        <v>28.6</v>
      </c>
      <c r="Q66" s="9">
        <v>72</v>
      </c>
      <c r="R66" s="12">
        <f t="shared" si="0"/>
        <v>-0.71793425198700334</v>
      </c>
      <c r="S66" s="31">
        <f t="shared" si="1"/>
        <v>0.48775880274361411</v>
      </c>
      <c r="T66" s="31">
        <f t="shared" si="2"/>
        <v>0.32784803682164448</v>
      </c>
      <c r="U66" s="31">
        <f t="shared" si="3"/>
        <v>0.67215196317835546</v>
      </c>
      <c r="V66" s="12">
        <f t="shared" si="4"/>
        <v>-0.17253252856994744</v>
      </c>
      <c r="W66" s="12">
        <f t="shared" si="5"/>
        <v>1</v>
      </c>
      <c r="Z66" s="13"/>
      <c r="AA66" s="37" t="s">
        <v>202</v>
      </c>
      <c r="AB66"/>
      <c r="AC66"/>
      <c r="AD66"/>
      <c r="AE66"/>
      <c r="AF66"/>
      <c r="AG66"/>
      <c r="AH66"/>
    </row>
    <row r="67" spans="1:34" x14ac:dyDescent="0.2">
      <c r="A67" s="9">
        <v>0</v>
      </c>
      <c r="B67" s="9">
        <v>1</v>
      </c>
      <c r="C67" s="9">
        <v>38</v>
      </c>
      <c r="D67" s="9">
        <v>1</v>
      </c>
      <c r="E67" s="9">
        <v>0</v>
      </c>
      <c r="F67" s="9">
        <v>0</v>
      </c>
      <c r="G67" s="9">
        <v>1</v>
      </c>
      <c r="H67" s="9">
        <v>20</v>
      </c>
      <c r="I67" s="9">
        <v>0</v>
      </c>
      <c r="J67" s="9">
        <v>0</v>
      </c>
      <c r="K67" s="9">
        <v>0</v>
      </c>
      <c r="L67" s="9">
        <v>0</v>
      </c>
      <c r="M67" s="9">
        <v>223</v>
      </c>
      <c r="N67" s="9">
        <v>107</v>
      </c>
      <c r="O67" s="9">
        <v>73</v>
      </c>
      <c r="P67" s="9">
        <v>23.01</v>
      </c>
      <c r="Q67" s="9">
        <v>65</v>
      </c>
      <c r="R67" s="12">
        <f t="shared" si="0"/>
        <v>-2.5715395940631867</v>
      </c>
      <c r="S67" s="31">
        <f t="shared" si="1"/>
        <v>7.6417802414031261E-2</v>
      </c>
      <c r="T67" s="31">
        <f t="shared" si="2"/>
        <v>7.0992696555791518E-2</v>
      </c>
      <c r="U67" s="31">
        <f t="shared" si="3"/>
        <v>0.92900730344420845</v>
      </c>
      <c r="V67" s="12">
        <f t="shared" si="4"/>
        <v>-3.1980871761954834E-2</v>
      </c>
      <c r="W67" s="12">
        <f t="shared" si="5"/>
        <v>0</v>
      </c>
      <c r="Z67" s="13"/>
      <c r="AA67" s="37" t="s">
        <v>203</v>
      </c>
      <c r="AB67"/>
      <c r="AC67"/>
      <c r="AD67"/>
      <c r="AE67"/>
      <c r="AF67"/>
      <c r="AG67"/>
      <c r="AH67"/>
    </row>
    <row r="68" spans="1:34" x14ac:dyDescent="0.2">
      <c r="A68" s="9">
        <v>0</v>
      </c>
      <c r="B68" s="9">
        <v>0</v>
      </c>
      <c r="C68" s="9">
        <v>47</v>
      </c>
      <c r="D68" s="9">
        <v>0</v>
      </c>
      <c r="E68" s="9">
        <v>1</v>
      </c>
      <c r="F68" s="9">
        <v>0</v>
      </c>
      <c r="G68" s="9">
        <v>1</v>
      </c>
      <c r="H68" s="9">
        <v>20</v>
      </c>
      <c r="I68" s="9">
        <v>0</v>
      </c>
      <c r="J68" s="9">
        <v>0</v>
      </c>
      <c r="K68" s="9">
        <v>0</v>
      </c>
      <c r="L68" s="9">
        <v>0</v>
      </c>
      <c r="M68" s="9">
        <v>300</v>
      </c>
      <c r="N68" s="9">
        <v>112.5</v>
      </c>
      <c r="O68" s="9">
        <v>60</v>
      </c>
      <c r="P68" s="9">
        <v>20.13</v>
      </c>
      <c r="Q68" s="9">
        <v>76</v>
      </c>
      <c r="R68" s="12">
        <f t="shared" si="0"/>
        <v>-2.1808306069524681</v>
      </c>
      <c r="S68" s="31">
        <f t="shared" si="1"/>
        <v>0.1129476765425113</v>
      </c>
      <c r="T68" s="31">
        <f t="shared" si="2"/>
        <v>0.1014851631600464</v>
      </c>
      <c r="U68" s="31">
        <f t="shared" si="3"/>
        <v>0.89851483683995359</v>
      </c>
      <c r="V68" s="12">
        <f t="shared" si="4"/>
        <v>-4.6474747153203926E-2</v>
      </c>
      <c r="W68" s="12">
        <f t="shared" si="5"/>
        <v>1</v>
      </c>
    </row>
    <row r="69" spans="1:34" x14ac:dyDescent="0.2">
      <c r="A69" s="9">
        <v>0</v>
      </c>
      <c r="B69" s="9">
        <v>0</v>
      </c>
      <c r="C69" s="9">
        <v>52</v>
      </c>
      <c r="D69" s="9">
        <v>0</v>
      </c>
      <c r="E69" s="9">
        <v>0</v>
      </c>
      <c r="F69" s="9">
        <v>0</v>
      </c>
      <c r="G69" s="9">
        <v>0</v>
      </c>
      <c r="H69" s="9">
        <v>0</v>
      </c>
      <c r="I69" s="9">
        <v>0</v>
      </c>
      <c r="J69" s="9">
        <v>0</v>
      </c>
      <c r="K69" s="9">
        <v>0</v>
      </c>
      <c r="L69" s="9">
        <v>0</v>
      </c>
      <c r="M69" s="9">
        <v>302</v>
      </c>
      <c r="N69" s="9">
        <v>110</v>
      </c>
      <c r="O69" s="9">
        <v>67.5</v>
      </c>
      <c r="P69" s="9">
        <v>23.51</v>
      </c>
      <c r="Q69" s="9">
        <v>63</v>
      </c>
      <c r="R69" s="12">
        <f t="shared" si="0"/>
        <v>-2.1230647383214833</v>
      </c>
      <c r="S69" s="31">
        <f t="shared" si="1"/>
        <v>0.11966432611013438</v>
      </c>
      <c r="T69" s="31">
        <f t="shared" si="2"/>
        <v>0.10687517974772355</v>
      </c>
      <c r="U69" s="31">
        <f t="shared" si="3"/>
        <v>0.89312482025227646</v>
      </c>
      <c r="V69" s="12">
        <f t="shared" si="4"/>
        <v>-4.9087841269799697E-2</v>
      </c>
      <c r="W69" s="12">
        <f t="shared" si="5"/>
        <v>1</v>
      </c>
    </row>
    <row r="70" spans="1:34" x14ac:dyDescent="0.2">
      <c r="A70" s="9">
        <v>0</v>
      </c>
      <c r="B70" s="9">
        <v>0</v>
      </c>
      <c r="C70" s="9">
        <v>63</v>
      </c>
      <c r="D70" s="9">
        <v>0</v>
      </c>
      <c r="E70" s="9">
        <v>0</v>
      </c>
      <c r="F70" s="9">
        <v>0</v>
      </c>
      <c r="G70" s="9">
        <v>0</v>
      </c>
      <c r="H70" s="9">
        <v>0</v>
      </c>
      <c r="I70" s="9">
        <v>0</v>
      </c>
      <c r="J70" s="9">
        <v>0</v>
      </c>
      <c r="K70" s="9">
        <v>0</v>
      </c>
      <c r="L70" s="9">
        <v>0</v>
      </c>
      <c r="M70" s="9">
        <v>248</v>
      </c>
      <c r="N70" s="9">
        <v>164.5</v>
      </c>
      <c r="O70" s="9">
        <v>76</v>
      </c>
      <c r="P70" s="9">
        <v>29.35</v>
      </c>
      <c r="Q70" s="9">
        <v>70</v>
      </c>
      <c r="R70" s="12">
        <f t="shared" ref="R70:R133" si="6">A$2+SUMPRODUCT(B$2:Q$2,B70:Q70)</f>
        <v>-1.0982688274093402</v>
      </c>
      <c r="S70" s="31">
        <f t="shared" ref="S70:S133" si="7">EXP(R70)</f>
        <v>0.33344784008278033</v>
      </c>
      <c r="T70" s="31">
        <f t="shared" ref="T70:T133" si="8">S70/(1+S70)</f>
        <v>0.25006440451550016</v>
      </c>
      <c r="U70" s="31">
        <f t="shared" ref="U70:U133" si="9">IF(A70=1,T70,1-T70)</f>
        <v>0.74993559548449984</v>
      </c>
      <c r="V70" s="12">
        <f t="shared" ref="V70:V133" si="10">LOG(U70)</f>
        <v>-0.12497603224391626</v>
      </c>
      <c r="W70" s="12">
        <f t="shared" ref="W70:W133" si="11">IF(T70&gt;T$1,1,0)</f>
        <v>1</v>
      </c>
    </row>
    <row r="71" spans="1:34" x14ac:dyDescent="0.2">
      <c r="A71" s="9">
        <v>0</v>
      </c>
      <c r="B71" s="9">
        <v>1</v>
      </c>
      <c r="C71" s="9">
        <v>42</v>
      </c>
      <c r="D71" s="9">
        <v>0</v>
      </c>
      <c r="E71" s="9">
        <v>0</v>
      </c>
      <c r="F71" s="9">
        <v>1</v>
      </c>
      <c r="G71" s="9">
        <v>1</v>
      </c>
      <c r="H71" s="9">
        <v>10</v>
      </c>
      <c r="I71" s="9">
        <v>0</v>
      </c>
      <c r="J71" s="9">
        <v>0</v>
      </c>
      <c r="K71" s="9">
        <v>0</v>
      </c>
      <c r="L71" s="9">
        <v>0</v>
      </c>
      <c r="M71" s="9">
        <v>175</v>
      </c>
      <c r="N71" s="9">
        <v>116</v>
      </c>
      <c r="O71" s="9">
        <v>72.5</v>
      </c>
      <c r="P71" s="9">
        <v>28.61</v>
      </c>
      <c r="Q71" s="9">
        <v>63</v>
      </c>
      <c r="R71" s="12">
        <f t="shared" si="6"/>
        <v>-2.2104245890322298</v>
      </c>
      <c r="S71" s="31">
        <f t="shared" si="7"/>
        <v>0.10965408071011251</v>
      </c>
      <c r="T71" s="31">
        <f t="shared" si="8"/>
        <v>9.8818255721585258E-2</v>
      </c>
      <c r="U71" s="31">
        <f t="shared" si="9"/>
        <v>0.90118174427841469</v>
      </c>
      <c r="V71" s="12">
        <f t="shared" si="10"/>
        <v>-4.5187614595179296E-2</v>
      </c>
      <c r="W71" s="12">
        <f t="shared" si="11"/>
        <v>0</v>
      </c>
      <c r="Z71" s="136" t="s">
        <v>73</v>
      </c>
      <c r="AA71" s="110"/>
      <c r="AB71" s="110"/>
      <c r="AC71" s="110"/>
      <c r="AD71" s="110"/>
      <c r="AE71" s="110"/>
      <c r="AF71" s="110"/>
      <c r="AG71" s="110"/>
      <c r="AH71" s="111"/>
    </row>
    <row r="72" spans="1:34" x14ac:dyDescent="0.2">
      <c r="A72" s="9">
        <v>0</v>
      </c>
      <c r="B72" s="9">
        <v>0</v>
      </c>
      <c r="C72" s="9">
        <v>37</v>
      </c>
      <c r="D72" s="9">
        <v>1</v>
      </c>
      <c r="E72" s="9">
        <v>0</v>
      </c>
      <c r="F72" s="9">
        <v>0</v>
      </c>
      <c r="G72" s="9">
        <v>0</v>
      </c>
      <c r="H72" s="9">
        <v>0</v>
      </c>
      <c r="I72" s="9">
        <v>0</v>
      </c>
      <c r="J72" s="9">
        <v>0</v>
      </c>
      <c r="K72" s="9">
        <v>0</v>
      </c>
      <c r="L72" s="9">
        <v>0</v>
      </c>
      <c r="M72" s="9">
        <v>200</v>
      </c>
      <c r="N72" s="9">
        <v>119</v>
      </c>
      <c r="O72" s="9">
        <v>79</v>
      </c>
      <c r="P72" s="9">
        <v>33.29</v>
      </c>
      <c r="Q72" s="9">
        <v>67</v>
      </c>
      <c r="R72" s="12">
        <f t="shared" si="6"/>
        <v>-3.1705223902795945</v>
      </c>
      <c r="S72" s="31">
        <f t="shared" si="7"/>
        <v>4.1981661362409557E-2</v>
      </c>
      <c r="T72" s="31">
        <f t="shared" si="8"/>
        <v>4.0290211353161236E-2</v>
      </c>
      <c r="U72" s="31">
        <f t="shared" si="9"/>
        <v>0.95970978864683876</v>
      </c>
      <c r="V72" s="12">
        <f t="shared" si="10"/>
        <v>-1.7860075547770287E-2</v>
      </c>
      <c r="W72" s="12">
        <f t="shared" si="11"/>
        <v>0</v>
      </c>
      <c r="Z72" s="112"/>
      <c r="AA72" s="29"/>
      <c r="AB72" s="29"/>
      <c r="AC72" s="29"/>
      <c r="AD72" s="29"/>
      <c r="AE72" s="29"/>
      <c r="AF72" s="29"/>
      <c r="AG72" s="29"/>
      <c r="AH72" s="113"/>
    </row>
    <row r="73" spans="1:34" x14ac:dyDescent="0.2">
      <c r="A73" s="9">
        <v>0</v>
      </c>
      <c r="B73" s="9">
        <v>0</v>
      </c>
      <c r="C73" s="9">
        <v>41</v>
      </c>
      <c r="D73" s="9">
        <v>1</v>
      </c>
      <c r="E73" s="9">
        <v>0</v>
      </c>
      <c r="F73" s="9">
        <v>0</v>
      </c>
      <c r="G73" s="9">
        <v>1</v>
      </c>
      <c r="H73" s="9">
        <v>20</v>
      </c>
      <c r="I73" s="9">
        <v>0</v>
      </c>
      <c r="J73" s="9">
        <v>0</v>
      </c>
      <c r="K73" s="9">
        <v>1</v>
      </c>
      <c r="L73" s="9">
        <v>0</v>
      </c>
      <c r="M73" s="9">
        <v>189</v>
      </c>
      <c r="N73" s="9">
        <v>150</v>
      </c>
      <c r="O73" s="9">
        <v>106</v>
      </c>
      <c r="P73" s="9">
        <v>33.799999999999997</v>
      </c>
      <c r="Q73" s="9">
        <v>85</v>
      </c>
      <c r="R73" s="12">
        <f t="shared" si="6"/>
        <v>-1.7097955997988707</v>
      </c>
      <c r="S73" s="31">
        <f t="shared" si="7"/>
        <v>0.18090276540000383</v>
      </c>
      <c r="T73" s="31">
        <f t="shared" si="8"/>
        <v>0.15319022928930742</v>
      </c>
      <c r="U73" s="31">
        <f t="shared" si="9"/>
        <v>0.84680977071069252</v>
      </c>
      <c r="V73" s="12">
        <f t="shared" si="10"/>
        <v>-7.2214139621381623E-2</v>
      </c>
      <c r="W73" s="12">
        <f t="shared" si="11"/>
        <v>1</v>
      </c>
      <c r="Z73" s="134" t="s">
        <v>74</v>
      </c>
      <c r="AA73" s="29"/>
      <c r="AB73" s="29"/>
      <c r="AC73" s="29"/>
      <c r="AD73" s="29"/>
      <c r="AE73" s="29"/>
      <c r="AF73" s="29"/>
      <c r="AG73" s="29"/>
      <c r="AH73" s="113"/>
    </row>
    <row r="74" spans="1:34" x14ac:dyDescent="0.2">
      <c r="A74" s="9">
        <v>1</v>
      </c>
      <c r="B74" s="9">
        <v>0</v>
      </c>
      <c r="C74" s="9">
        <v>44</v>
      </c>
      <c r="D74" s="9">
        <v>0</v>
      </c>
      <c r="E74" s="9">
        <v>1</v>
      </c>
      <c r="F74" s="9">
        <v>0</v>
      </c>
      <c r="G74" s="9">
        <v>1</v>
      </c>
      <c r="H74" s="9">
        <v>10</v>
      </c>
      <c r="I74" s="9">
        <v>0</v>
      </c>
      <c r="J74" s="9">
        <v>0</v>
      </c>
      <c r="K74" s="9">
        <v>0</v>
      </c>
      <c r="L74" s="9">
        <v>0</v>
      </c>
      <c r="M74" s="9">
        <v>221</v>
      </c>
      <c r="N74" s="9">
        <v>110</v>
      </c>
      <c r="O74" s="9">
        <v>76</v>
      </c>
      <c r="P74" s="9">
        <v>22.16</v>
      </c>
      <c r="Q74" s="9">
        <v>64</v>
      </c>
      <c r="R74" s="12">
        <f t="shared" si="6"/>
        <v>-2.7535392197637485</v>
      </c>
      <c r="S74" s="31">
        <f t="shared" si="7"/>
        <v>6.3702006367582012E-2</v>
      </c>
      <c r="T74" s="31">
        <f t="shared" si="8"/>
        <v>5.9887079263032432E-2</v>
      </c>
      <c r="U74" s="31">
        <f t="shared" si="9"/>
        <v>5.9887079263032432E-2</v>
      </c>
      <c r="V74" s="12">
        <f t="shared" si="10"/>
        <v>-1.2226668672610821</v>
      </c>
      <c r="W74" s="12">
        <f t="shared" si="11"/>
        <v>0</v>
      </c>
      <c r="Z74" s="135" t="s">
        <v>81</v>
      </c>
      <c r="AA74" s="29">
        <v>84.704889370137607</v>
      </c>
      <c r="AB74" s="29"/>
      <c r="AC74" s="29"/>
      <c r="AD74" s="29"/>
      <c r="AE74" s="29"/>
      <c r="AF74" s="29"/>
      <c r="AG74" s="29"/>
      <c r="AH74" s="113"/>
    </row>
    <row r="75" spans="1:34" x14ac:dyDescent="0.2">
      <c r="A75" s="9">
        <v>1</v>
      </c>
      <c r="B75" s="9">
        <v>0</v>
      </c>
      <c r="C75" s="9">
        <v>59</v>
      </c>
      <c r="D75" s="9">
        <v>1</v>
      </c>
      <c r="E75" s="9">
        <v>0</v>
      </c>
      <c r="F75" s="9">
        <v>0</v>
      </c>
      <c r="G75" s="9">
        <v>0</v>
      </c>
      <c r="H75" s="9">
        <v>0</v>
      </c>
      <c r="I75" s="9">
        <v>0</v>
      </c>
      <c r="J75" s="9">
        <v>0</v>
      </c>
      <c r="K75" s="9">
        <v>1</v>
      </c>
      <c r="L75" s="9">
        <v>0</v>
      </c>
      <c r="M75" s="9">
        <v>258</v>
      </c>
      <c r="N75" s="9">
        <v>138.5</v>
      </c>
      <c r="O75" s="9">
        <v>85</v>
      </c>
      <c r="P75" s="9">
        <v>34.549999999999997</v>
      </c>
      <c r="Q75" s="9">
        <v>65</v>
      </c>
      <c r="R75" s="12">
        <f t="shared" si="6"/>
        <v>-0.66667682074953483</v>
      </c>
      <c r="S75" s="31">
        <f t="shared" si="7"/>
        <v>0.51341190577908735</v>
      </c>
      <c r="T75" s="31">
        <f t="shared" si="8"/>
        <v>0.33924135512518561</v>
      </c>
      <c r="U75" s="31">
        <f t="shared" si="9"/>
        <v>0.33924135512518561</v>
      </c>
      <c r="V75" s="12">
        <f t="shared" si="10"/>
        <v>-0.46949121063731925</v>
      </c>
      <c r="W75" s="12">
        <f t="shared" si="11"/>
        <v>1</v>
      </c>
      <c r="Z75" s="135" t="s">
        <v>82</v>
      </c>
      <c r="AA75" s="29">
        <v>626.77758884139269</v>
      </c>
      <c r="AB75" s="29"/>
      <c r="AC75" s="29"/>
      <c r="AD75" s="29"/>
      <c r="AE75" s="29"/>
      <c r="AF75" s="29"/>
      <c r="AG75" s="29"/>
      <c r="AH75" s="113"/>
    </row>
    <row r="76" spans="1:34" x14ac:dyDescent="0.2">
      <c r="A76" s="9">
        <v>0</v>
      </c>
      <c r="B76" s="9">
        <v>0</v>
      </c>
      <c r="C76" s="9">
        <v>44</v>
      </c>
      <c r="D76" s="9">
        <v>1</v>
      </c>
      <c r="E76" s="9">
        <v>0</v>
      </c>
      <c r="F76" s="9">
        <v>0</v>
      </c>
      <c r="G76" s="9">
        <v>0</v>
      </c>
      <c r="H76" s="9">
        <v>0</v>
      </c>
      <c r="I76" s="9">
        <v>0</v>
      </c>
      <c r="J76" s="9">
        <v>0</v>
      </c>
      <c r="K76" s="9">
        <v>0</v>
      </c>
      <c r="L76" s="9">
        <v>0</v>
      </c>
      <c r="M76" s="9">
        <v>202</v>
      </c>
      <c r="N76" s="9">
        <v>155</v>
      </c>
      <c r="O76" s="9">
        <v>85</v>
      </c>
      <c r="P76" s="9">
        <v>24.04</v>
      </c>
      <c r="Q76" s="9">
        <v>83</v>
      </c>
      <c r="R76" s="12">
        <f t="shared" si="6"/>
        <v>-3.0919544423766698</v>
      </c>
      <c r="S76" s="31">
        <f t="shared" si="7"/>
        <v>4.5413110305329053E-2</v>
      </c>
      <c r="T76" s="31">
        <f t="shared" si="8"/>
        <v>4.3440348946901436E-2</v>
      </c>
      <c r="U76" s="31">
        <f t="shared" si="9"/>
        <v>0.95655965105309859</v>
      </c>
      <c r="V76" s="12">
        <f t="shared" si="10"/>
        <v>-1.9287942191383911E-2</v>
      </c>
      <c r="W76" s="12">
        <f t="shared" si="11"/>
        <v>0</v>
      </c>
      <c r="Z76" s="135" t="s">
        <v>83</v>
      </c>
      <c r="AA76" s="29">
        <v>18</v>
      </c>
      <c r="AB76" s="29"/>
      <c r="AC76" s="29"/>
      <c r="AD76" s="29"/>
      <c r="AE76" s="29"/>
      <c r="AF76" s="29"/>
      <c r="AG76" s="29"/>
      <c r="AH76" s="113"/>
    </row>
    <row r="77" spans="1:34" x14ac:dyDescent="0.2">
      <c r="A77" s="9">
        <v>0</v>
      </c>
      <c r="B77" s="9">
        <v>0</v>
      </c>
      <c r="C77" s="9">
        <v>44</v>
      </c>
      <c r="D77" s="9">
        <v>0</v>
      </c>
      <c r="E77" s="9">
        <v>0</v>
      </c>
      <c r="F77" s="9">
        <v>1</v>
      </c>
      <c r="G77" s="9">
        <v>1</v>
      </c>
      <c r="H77" s="9">
        <v>20</v>
      </c>
      <c r="I77" s="9">
        <v>0</v>
      </c>
      <c r="J77" s="9">
        <v>0</v>
      </c>
      <c r="K77" s="9">
        <v>0</v>
      </c>
      <c r="L77" s="9">
        <v>0</v>
      </c>
      <c r="M77" s="9">
        <v>213</v>
      </c>
      <c r="N77" s="9">
        <v>115</v>
      </c>
      <c r="O77" s="9">
        <v>72.5</v>
      </c>
      <c r="P77" s="9">
        <v>21.16</v>
      </c>
      <c r="Q77" s="9">
        <v>80</v>
      </c>
      <c r="R77" s="12">
        <f t="shared" si="6"/>
        <v>-2.5342032699700816</v>
      </c>
      <c r="S77" s="31">
        <f t="shared" si="7"/>
        <v>7.9324894620202299E-2</v>
      </c>
      <c r="T77" s="31">
        <f t="shared" si="8"/>
        <v>7.3494917995119063E-2</v>
      </c>
      <c r="U77" s="31">
        <f t="shared" si="9"/>
        <v>0.92650508200488091</v>
      </c>
      <c r="V77" s="12">
        <f t="shared" si="10"/>
        <v>-3.3152194174955525E-2</v>
      </c>
      <c r="W77" s="12">
        <f t="shared" si="11"/>
        <v>0</v>
      </c>
      <c r="Z77" s="135" t="s">
        <v>76</v>
      </c>
      <c r="AA77" s="29">
        <v>804</v>
      </c>
      <c r="AB77" s="29"/>
      <c r="AC77" s="29"/>
      <c r="AD77" s="29"/>
      <c r="AE77" s="29"/>
      <c r="AF77" s="29"/>
      <c r="AG77" s="29"/>
      <c r="AH77" s="113"/>
    </row>
    <row r="78" spans="1:34" x14ac:dyDescent="0.2">
      <c r="A78" s="9">
        <v>0</v>
      </c>
      <c r="B78" s="9">
        <v>1</v>
      </c>
      <c r="C78" s="9">
        <v>41</v>
      </c>
      <c r="D78" s="9">
        <v>0</v>
      </c>
      <c r="E78" s="9">
        <v>1</v>
      </c>
      <c r="F78" s="9">
        <v>0</v>
      </c>
      <c r="G78" s="9">
        <v>1</v>
      </c>
      <c r="H78" s="9">
        <v>43</v>
      </c>
      <c r="I78" s="9">
        <v>0</v>
      </c>
      <c r="J78" s="9">
        <v>0</v>
      </c>
      <c r="K78" s="9">
        <v>1</v>
      </c>
      <c r="L78" s="9">
        <v>0</v>
      </c>
      <c r="M78" s="9">
        <v>274</v>
      </c>
      <c r="N78" s="9">
        <v>152</v>
      </c>
      <c r="O78" s="9">
        <v>90</v>
      </c>
      <c r="P78" s="9">
        <v>30.58</v>
      </c>
      <c r="Q78" s="9">
        <v>85</v>
      </c>
      <c r="R78" s="12">
        <f t="shared" si="6"/>
        <v>-0.53211683920296693</v>
      </c>
      <c r="S78" s="31">
        <f t="shared" si="7"/>
        <v>0.58736030544527962</v>
      </c>
      <c r="T78" s="31">
        <f t="shared" si="8"/>
        <v>0.37002330436914621</v>
      </c>
      <c r="U78" s="31">
        <f t="shared" si="9"/>
        <v>0.62997669563085379</v>
      </c>
      <c r="V78" s="12">
        <f t="shared" si="10"/>
        <v>-0.20067551585772236</v>
      </c>
      <c r="W78" s="12">
        <f t="shared" si="11"/>
        <v>1</v>
      </c>
      <c r="Z78" s="112"/>
      <c r="AA78" s="29"/>
      <c r="AB78" s="29"/>
      <c r="AC78" s="29"/>
      <c r="AD78" s="29"/>
      <c r="AE78" s="29"/>
      <c r="AF78" s="29"/>
      <c r="AG78" s="29"/>
      <c r="AH78" s="113"/>
    </row>
    <row r="79" spans="1:34" x14ac:dyDescent="0.2">
      <c r="A79" s="9">
        <v>0</v>
      </c>
      <c r="B79" s="9">
        <v>1</v>
      </c>
      <c r="C79" s="9">
        <v>60</v>
      </c>
      <c r="D79" s="9">
        <v>1</v>
      </c>
      <c r="E79" s="9">
        <v>0</v>
      </c>
      <c r="F79" s="9">
        <v>0</v>
      </c>
      <c r="G79" s="9">
        <v>1</v>
      </c>
      <c r="H79" s="9">
        <v>20</v>
      </c>
      <c r="I79" s="9">
        <v>0</v>
      </c>
      <c r="J79" s="9">
        <v>0</v>
      </c>
      <c r="K79" s="9">
        <v>1</v>
      </c>
      <c r="L79" s="9">
        <v>0</v>
      </c>
      <c r="M79" s="9">
        <v>170</v>
      </c>
      <c r="N79" s="9">
        <v>179</v>
      </c>
      <c r="O79" s="9">
        <v>94</v>
      </c>
      <c r="P79" s="9">
        <v>26.52</v>
      </c>
      <c r="Q79" s="9">
        <v>90</v>
      </c>
      <c r="R79" s="12">
        <f t="shared" si="6"/>
        <v>-0.57202980242992929</v>
      </c>
      <c r="S79" s="31">
        <f t="shared" si="7"/>
        <v>0.56437869801211848</v>
      </c>
      <c r="T79" s="31">
        <f t="shared" si="8"/>
        <v>0.36076859057802546</v>
      </c>
      <c r="U79" s="31">
        <f t="shared" si="9"/>
        <v>0.63923140942197454</v>
      </c>
      <c r="V79" s="12">
        <f t="shared" si="10"/>
        <v>-0.19434189357593976</v>
      </c>
      <c r="W79" s="12">
        <f t="shared" si="11"/>
        <v>1</v>
      </c>
      <c r="Z79" s="112"/>
      <c r="AA79" s="114" t="s">
        <v>77</v>
      </c>
      <c r="AB79" s="114" t="s">
        <v>75</v>
      </c>
      <c r="AC79" s="114" t="s">
        <v>78</v>
      </c>
      <c r="AD79" s="115" t="s">
        <v>84</v>
      </c>
      <c r="AE79" s="114" t="s">
        <v>79</v>
      </c>
      <c r="AF79" s="114" t="s">
        <v>80</v>
      </c>
      <c r="AG79" s="114" t="s">
        <v>79</v>
      </c>
      <c r="AH79" s="116" t="s">
        <v>80</v>
      </c>
    </row>
    <row r="80" spans="1:34" x14ac:dyDescent="0.2">
      <c r="A80" s="9">
        <v>1</v>
      </c>
      <c r="B80" s="9">
        <v>1</v>
      </c>
      <c r="C80" s="9">
        <v>39</v>
      </c>
      <c r="D80" s="9">
        <v>0</v>
      </c>
      <c r="E80" s="9">
        <v>1</v>
      </c>
      <c r="F80" s="9">
        <v>0</v>
      </c>
      <c r="G80" s="9">
        <v>0</v>
      </c>
      <c r="H80" s="9">
        <v>0</v>
      </c>
      <c r="I80" s="9">
        <v>0</v>
      </c>
      <c r="J80" s="9">
        <v>0</v>
      </c>
      <c r="K80" s="9">
        <v>1</v>
      </c>
      <c r="L80" s="9">
        <v>0</v>
      </c>
      <c r="M80" s="9">
        <v>285</v>
      </c>
      <c r="N80" s="9">
        <v>155</v>
      </c>
      <c r="O80" s="9">
        <v>110</v>
      </c>
      <c r="P80" s="9">
        <v>32.51</v>
      </c>
      <c r="Q80" s="9">
        <v>84</v>
      </c>
      <c r="R80" s="12">
        <f t="shared" si="6"/>
        <v>-1.5463831152544607</v>
      </c>
      <c r="S80" s="31">
        <f t="shared" si="7"/>
        <v>0.21301704025947191</v>
      </c>
      <c r="T80" s="31">
        <f t="shared" si="8"/>
        <v>0.17560927273858101</v>
      </c>
      <c r="U80" s="31">
        <f t="shared" si="9"/>
        <v>0.17560927273858101</v>
      </c>
      <c r="V80" s="12">
        <f t="shared" si="10"/>
        <v>-0.75545255566867453</v>
      </c>
      <c r="W80" s="12">
        <f t="shared" si="11"/>
        <v>1</v>
      </c>
      <c r="Z80" s="117" t="s">
        <v>52</v>
      </c>
      <c r="AA80" s="29">
        <v>-9.23487802774663</v>
      </c>
      <c r="AB80" s="29">
        <v>1.6234053147991288</v>
      </c>
      <c r="AC80" s="118">
        <v>1.2809685534520554E-8</v>
      </c>
      <c r="AD80" s="119">
        <v>9.7576094519644135E-5</v>
      </c>
      <c r="AE80" s="118">
        <v>4.0504038042463367E-6</v>
      </c>
      <c r="AF80" s="29">
        <v>2.3506530908658672E-3</v>
      </c>
      <c r="AG80" s="120">
        <v>4.0504038042463367E-6</v>
      </c>
      <c r="AH80" s="113">
        <v>2.3506530908658672E-3</v>
      </c>
    </row>
    <row r="81" spans="1:34" x14ac:dyDescent="0.2">
      <c r="A81" s="9">
        <v>0</v>
      </c>
      <c r="B81" s="9">
        <v>0</v>
      </c>
      <c r="C81" s="9">
        <v>53</v>
      </c>
      <c r="D81" s="9">
        <v>0</v>
      </c>
      <c r="E81" s="9">
        <v>1</v>
      </c>
      <c r="F81" s="9">
        <v>0</v>
      </c>
      <c r="G81" s="9">
        <v>0</v>
      </c>
      <c r="H81" s="9">
        <v>0</v>
      </c>
      <c r="I81" s="9">
        <v>0</v>
      </c>
      <c r="J81" s="9">
        <v>0</v>
      </c>
      <c r="K81" s="9">
        <v>0</v>
      </c>
      <c r="L81" s="9">
        <v>0</v>
      </c>
      <c r="M81" s="9">
        <v>210</v>
      </c>
      <c r="N81" s="9">
        <v>138</v>
      </c>
      <c r="O81" s="9">
        <v>86.5</v>
      </c>
      <c r="P81" s="9">
        <v>22.49</v>
      </c>
      <c r="Q81" s="9">
        <v>88</v>
      </c>
      <c r="R81" s="12">
        <f t="shared" si="6"/>
        <v>-2.6781566402264136</v>
      </c>
      <c r="S81" s="31">
        <f t="shared" si="7"/>
        <v>6.8689657274156116E-2</v>
      </c>
      <c r="T81" s="31">
        <f t="shared" si="8"/>
        <v>6.427465336322126E-2</v>
      </c>
      <c r="U81" s="31">
        <f t="shared" si="9"/>
        <v>0.93572534663677875</v>
      </c>
      <c r="V81" s="12">
        <f t="shared" si="10"/>
        <v>-2.8851606330186286E-2</v>
      </c>
      <c r="W81" s="12">
        <f t="shared" si="11"/>
        <v>0</v>
      </c>
      <c r="Z81" s="117" t="s">
        <v>24</v>
      </c>
      <c r="AA81" s="29">
        <v>0.33625031291472285</v>
      </c>
      <c r="AB81" s="29">
        <v>0.22802477625620668</v>
      </c>
      <c r="AC81" s="29">
        <v>0.14031424248608859</v>
      </c>
      <c r="AD81" s="121">
        <v>1.3996893412834557</v>
      </c>
      <c r="AE81" s="29">
        <v>0.89523409510592411</v>
      </c>
      <c r="AF81" s="29">
        <v>2.1883999535012237</v>
      </c>
      <c r="AG81" s="29">
        <v>0.89523409510592411</v>
      </c>
      <c r="AH81" s="122">
        <v>2.1883999535012237</v>
      </c>
    </row>
    <row r="82" spans="1:34" x14ac:dyDescent="0.2">
      <c r="A82" s="9">
        <v>0</v>
      </c>
      <c r="B82" s="9">
        <v>0</v>
      </c>
      <c r="C82" s="9">
        <v>52</v>
      </c>
      <c r="D82" s="9">
        <v>1</v>
      </c>
      <c r="E82" s="9">
        <v>0</v>
      </c>
      <c r="F82" s="9">
        <v>0</v>
      </c>
      <c r="G82" s="9">
        <v>1</v>
      </c>
      <c r="H82" s="9">
        <v>15</v>
      </c>
      <c r="I82" s="9">
        <v>0</v>
      </c>
      <c r="J82" s="9">
        <v>0</v>
      </c>
      <c r="K82" s="9">
        <v>0</v>
      </c>
      <c r="L82" s="9">
        <v>0</v>
      </c>
      <c r="M82" s="9">
        <v>170</v>
      </c>
      <c r="N82" s="9">
        <v>124</v>
      </c>
      <c r="O82" s="9">
        <v>78</v>
      </c>
      <c r="P82" s="9">
        <v>26.03</v>
      </c>
      <c r="Q82" s="9">
        <v>75</v>
      </c>
      <c r="R82" s="12">
        <f t="shared" si="6"/>
        <v>-2.2615975269043167</v>
      </c>
      <c r="S82" s="31">
        <f t="shared" si="7"/>
        <v>0.10418391513304194</v>
      </c>
      <c r="T82" s="31">
        <f t="shared" si="8"/>
        <v>9.4353769970004442E-2</v>
      </c>
      <c r="U82" s="31">
        <f t="shared" si="9"/>
        <v>0.90564623002999556</v>
      </c>
      <c r="V82" s="12">
        <f t="shared" si="10"/>
        <v>-4.3041416396003299E-2</v>
      </c>
      <c r="W82" s="12">
        <f t="shared" si="11"/>
        <v>0</v>
      </c>
      <c r="Z82" s="117" t="s">
        <v>25</v>
      </c>
      <c r="AA82" s="29">
        <v>6.7586561688583388E-2</v>
      </c>
      <c r="AB82" s="29">
        <v>1.4633276973159521E-2</v>
      </c>
      <c r="AC82" s="118">
        <v>3.8617134030527467E-6</v>
      </c>
      <c r="AD82" s="119">
        <v>1.0699228699198655</v>
      </c>
      <c r="AE82" s="118">
        <v>1.0396726103413754</v>
      </c>
      <c r="AF82" s="29">
        <v>1.1010532894597358</v>
      </c>
      <c r="AG82" s="29">
        <v>1.0396726103413754</v>
      </c>
      <c r="AH82" s="113">
        <v>1.1010532894597358</v>
      </c>
    </row>
    <row r="83" spans="1:34" x14ac:dyDescent="0.2">
      <c r="A83" s="9">
        <v>0</v>
      </c>
      <c r="B83" s="9">
        <v>0</v>
      </c>
      <c r="C83" s="9">
        <v>61</v>
      </c>
      <c r="D83" s="9">
        <v>1</v>
      </c>
      <c r="E83" s="9">
        <v>0</v>
      </c>
      <c r="F83" s="9">
        <v>0</v>
      </c>
      <c r="G83" s="9">
        <v>0</v>
      </c>
      <c r="H83" s="9">
        <v>0</v>
      </c>
      <c r="I83" s="9">
        <v>0</v>
      </c>
      <c r="J83" s="9">
        <v>0</v>
      </c>
      <c r="K83" s="9">
        <v>1</v>
      </c>
      <c r="L83" s="9">
        <v>0</v>
      </c>
      <c r="M83" s="9">
        <v>210</v>
      </c>
      <c r="N83" s="9">
        <v>182</v>
      </c>
      <c r="O83" s="9">
        <v>101</v>
      </c>
      <c r="P83" s="9">
        <v>29.35</v>
      </c>
      <c r="Q83" s="9">
        <v>70</v>
      </c>
      <c r="R83" s="12">
        <f t="shared" si="6"/>
        <v>-0.75270186523163929</v>
      </c>
      <c r="S83" s="31">
        <f t="shared" si="7"/>
        <v>0.4710920045796142</v>
      </c>
      <c r="T83" s="31">
        <f t="shared" si="8"/>
        <v>0.32023286314728872</v>
      </c>
      <c r="U83" s="31">
        <f t="shared" si="9"/>
        <v>0.67976713685271128</v>
      </c>
      <c r="V83" s="12">
        <f t="shared" si="10"/>
        <v>-0.16763983508763788</v>
      </c>
      <c r="W83" s="12">
        <f t="shared" si="11"/>
        <v>1</v>
      </c>
      <c r="Z83" s="117" t="s">
        <v>42</v>
      </c>
      <c r="AA83" s="29">
        <v>2.2244977331285037E-2</v>
      </c>
      <c r="AB83" s="29">
        <v>0.33618590330546921</v>
      </c>
      <c r="AC83" s="29">
        <v>0.94724353214460388</v>
      </c>
      <c r="AD83" s="121">
        <v>1.0224942417016001</v>
      </c>
      <c r="AE83" s="29">
        <v>0.52905267084925323</v>
      </c>
      <c r="AF83" s="29">
        <v>1.9761633045622224</v>
      </c>
      <c r="AG83" s="29">
        <v>0.52905267084925323</v>
      </c>
      <c r="AH83" s="113">
        <v>1.9761633045622224</v>
      </c>
    </row>
    <row r="84" spans="1:34" x14ac:dyDescent="0.2">
      <c r="A84" s="9">
        <v>0</v>
      </c>
      <c r="B84" s="9">
        <v>0</v>
      </c>
      <c r="C84" s="9">
        <v>36</v>
      </c>
      <c r="D84" s="9">
        <v>0</v>
      </c>
      <c r="E84" s="9">
        <v>1</v>
      </c>
      <c r="F84" s="9">
        <v>0</v>
      </c>
      <c r="G84" s="9">
        <v>1</v>
      </c>
      <c r="H84" s="9">
        <v>15</v>
      </c>
      <c r="I84" s="9">
        <v>0</v>
      </c>
      <c r="J84" s="9">
        <v>0</v>
      </c>
      <c r="K84" s="9">
        <v>0</v>
      </c>
      <c r="L84" s="9">
        <v>0</v>
      </c>
      <c r="M84" s="9">
        <v>197</v>
      </c>
      <c r="N84" s="9">
        <v>113</v>
      </c>
      <c r="O84" s="9">
        <v>72.5</v>
      </c>
      <c r="P84" s="9">
        <v>22.73</v>
      </c>
      <c r="Q84" s="9">
        <v>70</v>
      </c>
      <c r="R84" s="12">
        <f t="shared" si="6"/>
        <v>-3.3883364183720932</v>
      </c>
      <c r="S84" s="31">
        <f t="shared" si="7"/>
        <v>3.3764800705486209E-2</v>
      </c>
      <c r="T84" s="31">
        <f t="shared" si="8"/>
        <v>3.2661975608420442E-2</v>
      </c>
      <c r="U84" s="31">
        <f t="shared" si="9"/>
        <v>0.96733802439157957</v>
      </c>
      <c r="V84" s="12">
        <f t="shared" si="10"/>
        <v>-1.4421740523075566E-2</v>
      </c>
      <c r="W84" s="12">
        <f t="shared" si="11"/>
        <v>0</v>
      </c>
      <c r="Z84" s="117" t="s">
        <v>43</v>
      </c>
      <c r="AA84" s="29">
        <v>2.1671284033389492E-2</v>
      </c>
      <c r="AB84" s="29">
        <v>0.36512764595547259</v>
      </c>
      <c r="AC84" s="29">
        <v>0.95267124673554027</v>
      </c>
      <c r="AD84" s="121">
        <v>1.0219078118395237</v>
      </c>
      <c r="AE84" s="29">
        <v>0.49959088184937839</v>
      </c>
      <c r="AF84" s="29">
        <v>2.0903015123752557</v>
      </c>
      <c r="AG84" s="29">
        <v>0.49959088184937839</v>
      </c>
      <c r="AH84" s="113">
        <v>2.0903015123752557</v>
      </c>
    </row>
    <row r="85" spans="1:34" x14ac:dyDescent="0.2">
      <c r="A85" s="9">
        <v>0</v>
      </c>
      <c r="B85" s="9">
        <v>0</v>
      </c>
      <c r="C85" s="9">
        <v>62</v>
      </c>
      <c r="D85" s="9">
        <v>1</v>
      </c>
      <c r="E85" s="9">
        <v>0</v>
      </c>
      <c r="F85" s="9">
        <v>0</v>
      </c>
      <c r="G85" s="9">
        <v>0</v>
      </c>
      <c r="H85" s="9">
        <v>0</v>
      </c>
      <c r="I85" s="9">
        <v>0</v>
      </c>
      <c r="J85" s="9">
        <v>0</v>
      </c>
      <c r="K85" s="9">
        <v>0</v>
      </c>
      <c r="L85" s="9">
        <v>0</v>
      </c>
      <c r="M85" s="9">
        <v>261</v>
      </c>
      <c r="N85" s="9">
        <v>138</v>
      </c>
      <c r="O85" s="9">
        <v>82</v>
      </c>
      <c r="P85" s="9">
        <v>23.89</v>
      </c>
      <c r="Q85" s="9">
        <v>65</v>
      </c>
      <c r="R85" s="12">
        <f t="shared" si="6"/>
        <v>-1.388051015701202</v>
      </c>
      <c r="S85" s="31">
        <f t="shared" si="7"/>
        <v>0.24956122185832161</v>
      </c>
      <c r="T85" s="31">
        <f t="shared" si="8"/>
        <v>0.19971908338126829</v>
      </c>
      <c r="U85" s="31">
        <f t="shared" si="9"/>
        <v>0.80028091661873169</v>
      </c>
      <c r="V85" s="12">
        <f t="shared" si="10"/>
        <v>-9.6757539105035664E-2</v>
      </c>
      <c r="W85" s="12">
        <f t="shared" si="11"/>
        <v>1</v>
      </c>
      <c r="Z85" s="117" t="s">
        <v>44</v>
      </c>
      <c r="AA85" s="29">
        <v>0.31024135271782355</v>
      </c>
      <c r="AB85" s="29">
        <v>0.39779662198935717</v>
      </c>
      <c r="AC85" s="29">
        <v>0.43545008292653853</v>
      </c>
      <c r="AD85" s="121">
        <v>1.3637542202027473</v>
      </c>
      <c r="AE85" s="118">
        <v>0.62536131045391619</v>
      </c>
      <c r="AF85" s="29">
        <v>2.9740016563718266</v>
      </c>
      <c r="AG85" s="29">
        <v>0.62536131045391619</v>
      </c>
      <c r="AH85" s="113">
        <v>2.9740016563718266</v>
      </c>
    </row>
    <row r="86" spans="1:34" x14ac:dyDescent="0.2">
      <c r="A86" s="9">
        <v>0</v>
      </c>
      <c r="B86" s="9">
        <v>1</v>
      </c>
      <c r="C86" s="9">
        <v>41</v>
      </c>
      <c r="D86" s="9">
        <v>0</v>
      </c>
      <c r="E86" s="9">
        <v>0</v>
      </c>
      <c r="F86" s="9">
        <v>0</v>
      </c>
      <c r="G86" s="9">
        <v>1</v>
      </c>
      <c r="H86" s="9">
        <v>43</v>
      </c>
      <c r="I86" s="9">
        <v>0</v>
      </c>
      <c r="J86" s="9">
        <v>0</v>
      </c>
      <c r="K86" s="9">
        <v>0</v>
      </c>
      <c r="L86" s="9">
        <v>0</v>
      </c>
      <c r="M86" s="9">
        <v>252</v>
      </c>
      <c r="N86" s="9">
        <v>124</v>
      </c>
      <c r="O86" s="9">
        <v>86</v>
      </c>
      <c r="P86" s="9">
        <v>28.56</v>
      </c>
      <c r="Q86" s="9">
        <v>100</v>
      </c>
      <c r="R86" s="12">
        <f t="shared" si="6"/>
        <v>-1.5941153009109943</v>
      </c>
      <c r="S86" s="31">
        <f t="shared" si="7"/>
        <v>0.20308812092377368</v>
      </c>
      <c r="T86" s="31">
        <f t="shared" si="8"/>
        <v>0.16880569044920454</v>
      </c>
      <c r="U86" s="31">
        <f t="shared" si="9"/>
        <v>0.83119430955079543</v>
      </c>
      <c r="V86" s="12">
        <f t="shared" si="10"/>
        <v>-8.029743866929645E-2</v>
      </c>
      <c r="W86" s="12">
        <f t="shared" si="11"/>
        <v>1</v>
      </c>
      <c r="Z86" s="117" t="s">
        <v>27</v>
      </c>
      <c r="AA86" s="29">
        <v>0.16635412349276651</v>
      </c>
      <c r="AB86" s="29">
        <v>0.32566171421626883</v>
      </c>
      <c r="AC86" s="29">
        <v>0.60947794915880116</v>
      </c>
      <c r="AD86" s="121">
        <v>1.180991244426232</v>
      </c>
      <c r="AE86" s="29">
        <v>0.62379648632772944</v>
      </c>
      <c r="AF86" s="29">
        <v>2.2358899897340123</v>
      </c>
      <c r="AG86" s="29">
        <v>0.62379648632772944</v>
      </c>
      <c r="AH86" s="122">
        <v>2.2358899897340123</v>
      </c>
    </row>
    <row r="87" spans="1:34" x14ac:dyDescent="0.2">
      <c r="A87" s="9">
        <v>0</v>
      </c>
      <c r="B87" s="9">
        <v>1</v>
      </c>
      <c r="C87" s="9">
        <v>41</v>
      </c>
      <c r="D87" s="9">
        <v>0</v>
      </c>
      <c r="E87" s="9">
        <v>1</v>
      </c>
      <c r="F87" s="9">
        <v>0</v>
      </c>
      <c r="G87" s="9">
        <v>0</v>
      </c>
      <c r="H87" s="9">
        <v>0</v>
      </c>
      <c r="I87" s="9">
        <v>0</v>
      </c>
      <c r="J87" s="9">
        <v>0</v>
      </c>
      <c r="K87" s="9">
        <v>0</v>
      </c>
      <c r="L87" s="9">
        <v>0</v>
      </c>
      <c r="M87" s="9">
        <v>274</v>
      </c>
      <c r="N87" s="9">
        <v>121</v>
      </c>
      <c r="O87" s="9">
        <v>61.5</v>
      </c>
      <c r="P87" s="9">
        <v>25.42</v>
      </c>
      <c r="Q87" s="9">
        <v>80</v>
      </c>
      <c r="R87" s="12">
        <f t="shared" si="6"/>
        <v>-2.8102164852648084</v>
      </c>
      <c r="S87" s="31">
        <f t="shared" si="7"/>
        <v>6.0191960309330564E-2</v>
      </c>
      <c r="T87" s="31">
        <f t="shared" si="8"/>
        <v>5.6774586643506E-2</v>
      </c>
      <c r="U87" s="31">
        <f t="shared" si="9"/>
        <v>0.94322541335649401</v>
      </c>
      <c r="V87" s="12">
        <f t="shared" si="10"/>
        <v>-2.5384506543366856E-2</v>
      </c>
      <c r="W87" s="12">
        <f t="shared" si="11"/>
        <v>0</v>
      </c>
      <c r="Z87" s="117" t="s">
        <v>28</v>
      </c>
      <c r="AA87" s="29">
        <v>2.5435552181628764E-2</v>
      </c>
      <c r="AB87" s="29">
        <v>1.3117378705112745E-2</v>
      </c>
      <c r="AC87" s="29">
        <v>5.2492474875336481E-2</v>
      </c>
      <c r="AD87" s="121">
        <v>1.0257617960302143</v>
      </c>
      <c r="AE87" s="118">
        <v>0.99972599989292288</v>
      </c>
      <c r="AF87" s="29">
        <v>1.0524756406333606</v>
      </c>
      <c r="AG87" s="120">
        <v>0.99972599989292288</v>
      </c>
      <c r="AH87" s="113">
        <v>1.0524756406333606</v>
      </c>
    </row>
    <row r="88" spans="1:34" x14ac:dyDescent="0.2">
      <c r="A88" s="9">
        <v>0</v>
      </c>
      <c r="B88" s="9">
        <v>1</v>
      </c>
      <c r="C88" s="9">
        <v>53</v>
      </c>
      <c r="D88" s="9">
        <v>1</v>
      </c>
      <c r="E88" s="9">
        <v>0</v>
      </c>
      <c r="F88" s="9">
        <v>0</v>
      </c>
      <c r="G88" s="9">
        <v>1</v>
      </c>
      <c r="H88" s="9">
        <v>20</v>
      </c>
      <c r="I88" s="9">
        <v>0</v>
      </c>
      <c r="J88" s="9">
        <v>0</v>
      </c>
      <c r="K88" s="9">
        <v>0</v>
      </c>
      <c r="L88" s="9">
        <v>0</v>
      </c>
      <c r="M88" s="9">
        <v>188</v>
      </c>
      <c r="N88" s="9">
        <v>138</v>
      </c>
      <c r="O88" s="9">
        <v>89</v>
      </c>
      <c r="P88" s="9">
        <v>18.23</v>
      </c>
      <c r="Q88" s="9">
        <v>60</v>
      </c>
      <c r="R88" s="12">
        <f t="shared" si="6"/>
        <v>-1.6156424417426756</v>
      </c>
      <c r="S88" s="31">
        <f t="shared" si="7"/>
        <v>0.19876293580732332</v>
      </c>
      <c r="T88" s="31">
        <f t="shared" si="8"/>
        <v>0.16580670779036366</v>
      </c>
      <c r="U88" s="31">
        <f t="shared" si="9"/>
        <v>0.83419329220963634</v>
      </c>
      <c r="V88" s="12">
        <f t="shared" si="10"/>
        <v>-7.8733306659994534E-2</v>
      </c>
      <c r="W88" s="12">
        <f t="shared" si="11"/>
        <v>1</v>
      </c>
      <c r="Z88" s="117" t="s">
        <v>29</v>
      </c>
      <c r="AA88" s="29">
        <v>-0.13240237819304188</v>
      </c>
      <c r="AB88" s="118">
        <v>0.63970047042590972</v>
      </c>
      <c r="AC88" s="29">
        <v>0.83602892707726284</v>
      </c>
      <c r="AD88" s="121">
        <v>0.87598844550717136</v>
      </c>
      <c r="AE88" s="29">
        <v>0.25002552630277941</v>
      </c>
      <c r="AF88" s="29">
        <v>3.0691096545590599</v>
      </c>
      <c r="AG88" s="29">
        <v>0.25002552630277941</v>
      </c>
      <c r="AH88" s="113">
        <v>3.0691096545590599</v>
      </c>
    </row>
    <row r="89" spans="1:34" x14ac:dyDescent="0.2">
      <c r="A89" s="9">
        <v>0</v>
      </c>
      <c r="B89" s="9">
        <v>1</v>
      </c>
      <c r="C89" s="9">
        <v>39</v>
      </c>
      <c r="D89" s="9">
        <v>0</v>
      </c>
      <c r="E89" s="9">
        <v>1</v>
      </c>
      <c r="F89" s="9">
        <v>0</v>
      </c>
      <c r="G89" s="9">
        <v>1</v>
      </c>
      <c r="H89" s="9">
        <v>15</v>
      </c>
      <c r="I89" s="9">
        <v>0</v>
      </c>
      <c r="J89" s="9">
        <v>0</v>
      </c>
      <c r="K89" s="9">
        <v>0</v>
      </c>
      <c r="L89" s="9">
        <v>0</v>
      </c>
      <c r="M89" s="9">
        <v>256</v>
      </c>
      <c r="N89" s="9">
        <v>132.5</v>
      </c>
      <c r="O89" s="9">
        <v>80</v>
      </c>
      <c r="P89" s="9">
        <v>24.8</v>
      </c>
      <c r="Q89" s="9">
        <v>75</v>
      </c>
      <c r="R89" s="12">
        <f t="shared" si="6"/>
        <v>-2.2372031667027352</v>
      </c>
      <c r="S89" s="31">
        <f t="shared" si="7"/>
        <v>0.10675666783145357</v>
      </c>
      <c r="T89" s="31">
        <f t="shared" si="8"/>
        <v>9.645902386170345E-2</v>
      </c>
      <c r="U89" s="31">
        <f t="shared" si="9"/>
        <v>0.90354097613829654</v>
      </c>
      <c r="V89" s="12">
        <f t="shared" si="10"/>
        <v>-4.4052147134900389E-2</v>
      </c>
      <c r="W89" s="12">
        <f t="shared" si="11"/>
        <v>0</v>
      </c>
      <c r="Z89" s="117" t="s">
        <v>30</v>
      </c>
      <c r="AA89" s="123">
        <v>-18.331242017954921</v>
      </c>
      <c r="AB89" s="29">
        <v>6281.3809169167553</v>
      </c>
      <c r="AC89" s="118">
        <v>0.99767150019738204</v>
      </c>
      <c r="AD89" s="119">
        <v>1.0935603244413068E-8</v>
      </c>
      <c r="AE89" s="29">
        <v>0</v>
      </c>
      <c r="AF89" s="29" t="s">
        <v>164</v>
      </c>
      <c r="AG89" s="29">
        <v>0</v>
      </c>
      <c r="AH89" s="113" t="s">
        <v>164</v>
      </c>
    </row>
    <row r="90" spans="1:34" x14ac:dyDescent="0.2">
      <c r="A90" s="9">
        <v>0</v>
      </c>
      <c r="B90" s="9">
        <v>0</v>
      </c>
      <c r="C90" s="9">
        <v>51</v>
      </c>
      <c r="D90" s="9">
        <v>1</v>
      </c>
      <c r="E90" s="9">
        <v>0</v>
      </c>
      <c r="F90" s="9">
        <v>0</v>
      </c>
      <c r="G90" s="9">
        <v>0</v>
      </c>
      <c r="H90" s="9">
        <v>0</v>
      </c>
      <c r="I90" s="9">
        <v>0</v>
      </c>
      <c r="J90" s="9">
        <v>0</v>
      </c>
      <c r="K90" s="9">
        <v>0</v>
      </c>
      <c r="L90" s="9">
        <v>0</v>
      </c>
      <c r="M90" s="9">
        <v>244</v>
      </c>
      <c r="N90" s="9">
        <v>102</v>
      </c>
      <c r="O90" s="9">
        <v>71.5</v>
      </c>
      <c r="P90" s="9">
        <v>27.38</v>
      </c>
      <c r="Q90" s="9">
        <v>71</v>
      </c>
      <c r="R90" s="12">
        <f t="shared" si="6"/>
        <v>-2.473930115339396</v>
      </c>
      <c r="S90" s="31">
        <f t="shared" si="7"/>
        <v>8.4253083135477663E-2</v>
      </c>
      <c r="T90" s="31">
        <f t="shared" si="8"/>
        <v>7.7706104272105822E-2</v>
      </c>
      <c r="U90" s="31">
        <f t="shared" si="9"/>
        <v>0.92229389572789422</v>
      </c>
      <c r="V90" s="12">
        <f t="shared" si="10"/>
        <v>-3.5130665763682747E-2</v>
      </c>
      <c r="W90" s="12">
        <f t="shared" si="11"/>
        <v>0</v>
      </c>
      <c r="Z90" s="117" t="s">
        <v>31</v>
      </c>
      <c r="AA90" s="29">
        <v>0.36896458670046389</v>
      </c>
      <c r="AB90" s="29">
        <v>0.29843496080949655</v>
      </c>
      <c r="AC90" s="29">
        <v>0.2163353120852588</v>
      </c>
      <c r="AD90" s="121">
        <v>1.4462363867655006</v>
      </c>
      <c r="AE90" s="29">
        <v>0.80576979757938594</v>
      </c>
      <c r="AF90" s="29">
        <v>2.5957782144328414</v>
      </c>
      <c r="AG90" s="29">
        <v>0.80576979757938594</v>
      </c>
      <c r="AH90" s="113">
        <v>2.5957782144328414</v>
      </c>
    </row>
    <row r="91" spans="1:34" x14ac:dyDescent="0.2">
      <c r="A91" s="9">
        <v>0</v>
      </c>
      <c r="B91" s="9">
        <v>0</v>
      </c>
      <c r="C91" s="9">
        <v>66</v>
      </c>
      <c r="D91" s="9">
        <v>1</v>
      </c>
      <c r="E91" s="9">
        <v>0</v>
      </c>
      <c r="F91" s="9">
        <v>0</v>
      </c>
      <c r="G91" s="9">
        <v>0</v>
      </c>
      <c r="H91" s="9">
        <v>0</v>
      </c>
      <c r="I91" s="9">
        <v>0</v>
      </c>
      <c r="J91" s="9">
        <v>0</v>
      </c>
      <c r="K91" s="9">
        <v>1</v>
      </c>
      <c r="L91" s="9">
        <v>0</v>
      </c>
      <c r="M91" s="9">
        <v>311</v>
      </c>
      <c r="N91" s="9">
        <v>154</v>
      </c>
      <c r="O91" s="9">
        <v>80</v>
      </c>
      <c r="P91" s="9">
        <v>28.55</v>
      </c>
      <c r="Q91" s="9">
        <v>60</v>
      </c>
      <c r="R91" s="12">
        <f t="shared" si="6"/>
        <v>-3.1108013367790122E-2</v>
      </c>
      <c r="S91" s="31">
        <f t="shared" si="7"/>
        <v>0.96937086240956538</v>
      </c>
      <c r="T91" s="31">
        <f t="shared" si="8"/>
        <v>0.49222362375338508</v>
      </c>
      <c r="U91" s="31">
        <f t="shared" si="9"/>
        <v>0.50777637624661498</v>
      </c>
      <c r="V91" s="12">
        <f t="shared" si="10"/>
        <v>-0.29432750807906155</v>
      </c>
      <c r="W91" s="12">
        <f t="shared" si="11"/>
        <v>1</v>
      </c>
      <c r="Z91" s="117" t="s">
        <v>32</v>
      </c>
      <c r="AA91" s="29">
        <v>0.97441512459572011</v>
      </c>
      <c r="AB91" s="29">
        <v>0.64123727166867095</v>
      </c>
      <c r="AC91" s="29">
        <v>0.12861508070533045</v>
      </c>
      <c r="AD91" s="121">
        <v>2.6496170618545083</v>
      </c>
      <c r="AE91" s="29">
        <v>0.75398196269190187</v>
      </c>
      <c r="AF91" s="29">
        <v>9.3111916754688693</v>
      </c>
      <c r="AG91" s="120">
        <v>0.75398196269190187</v>
      </c>
      <c r="AH91" s="113">
        <v>9.3111916754688693</v>
      </c>
    </row>
    <row r="92" spans="1:34" x14ac:dyDescent="0.2">
      <c r="A92" s="9">
        <v>1</v>
      </c>
      <c r="B92" s="9">
        <v>1</v>
      </c>
      <c r="C92" s="9">
        <v>60</v>
      </c>
      <c r="D92" s="9">
        <v>0</v>
      </c>
      <c r="E92" s="9">
        <v>0</v>
      </c>
      <c r="F92" s="9">
        <v>0</v>
      </c>
      <c r="G92" s="9">
        <v>1</v>
      </c>
      <c r="H92" s="9">
        <v>30</v>
      </c>
      <c r="I92" s="9">
        <v>0</v>
      </c>
      <c r="J92" s="9">
        <v>0</v>
      </c>
      <c r="K92" s="9">
        <v>0</v>
      </c>
      <c r="L92" s="9">
        <v>0</v>
      </c>
      <c r="M92" s="9">
        <v>243</v>
      </c>
      <c r="N92" s="9">
        <v>126</v>
      </c>
      <c r="O92" s="9">
        <v>79</v>
      </c>
      <c r="P92" s="9">
        <v>28.57</v>
      </c>
      <c r="Q92" s="9">
        <v>80</v>
      </c>
      <c r="R92" s="12">
        <f t="shared" si="6"/>
        <v>-0.46996536812621592</v>
      </c>
      <c r="S92" s="31">
        <f t="shared" si="7"/>
        <v>0.62502391365717846</v>
      </c>
      <c r="T92" s="31">
        <f t="shared" si="8"/>
        <v>0.38462444054163991</v>
      </c>
      <c r="U92" s="31">
        <f t="shared" si="9"/>
        <v>0.38462444054163991</v>
      </c>
      <c r="V92" s="12">
        <f t="shared" si="10"/>
        <v>-0.41496312245031641</v>
      </c>
      <c r="W92" s="12">
        <f t="shared" si="11"/>
        <v>1</v>
      </c>
      <c r="Z92" s="117" t="s">
        <v>33</v>
      </c>
      <c r="AA92" s="29">
        <v>6.4781176908907303E-3</v>
      </c>
      <c r="AB92" s="29">
        <v>2.7121258633344587E-3</v>
      </c>
      <c r="AC92" s="29">
        <v>1.6913827559262518E-2</v>
      </c>
      <c r="AD92" s="121">
        <v>1.0064991460788995</v>
      </c>
      <c r="AE92" s="29">
        <v>1.0011631245825556</v>
      </c>
      <c r="AF92" s="29">
        <v>1.0118636076213361</v>
      </c>
      <c r="AG92" s="29">
        <v>1.0011631245825556</v>
      </c>
      <c r="AH92" s="113">
        <v>1.0118636076213361</v>
      </c>
    </row>
    <row r="93" spans="1:34" x14ac:dyDescent="0.2">
      <c r="A93" s="9">
        <v>0</v>
      </c>
      <c r="B93" s="9">
        <v>0</v>
      </c>
      <c r="C93" s="9">
        <v>65</v>
      </c>
      <c r="D93" s="9">
        <v>0</v>
      </c>
      <c r="E93" s="9">
        <v>0</v>
      </c>
      <c r="F93" s="9">
        <v>1</v>
      </c>
      <c r="G93" s="9">
        <v>0</v>
      </c>
      <c r="H93" s="9">
        <v>0</v>
      </c>
      <c r="I93" s="9">
        <v>0</v>
      </c>
      <c r="J93" s="9">
        <v>0</v>
      </c>
      <c r="K93" s="9">
        <v>0</v>
      </c>
      <c r="L93" s="9">
        <v>0</v>
      </c>
      <c r="M93" s="9">
        <v>193</v>
      </c>
      <c r="N93" s="9">
        <v>123</v>
      </c>
      <c r="O93" s="9">
        <v>76.5</v>
      </c>
      <c r="P93" s="9">
        <v>29.33</v>
      </c>
      <c r="Q93" s="9">
        <v>60</v>
      </c>
      <c r="R93" s="12">
        <f t="shared" si="6"/>
        <v>-1.1367384658060757</v>
      </c>
      <c r="S93" s="31">
        <f t="shared" si="7"/>
        <v>0.32086382539694341</v>
      </c>
      <c r="T93" s="31">
        <f t="shared" si="8"/>
        <v>0.24291968575982317</v>
      </c>
      <c r="U93" s="31">
        <f t="shared" si="9"/>
        <v>0.75708031424017685</v>
      </c>
      <c r="V93" s="12">
        <f t="shared" si="10"/>
        <v>-0.12085804628440285</v>
      </c>
      <c r="W93" s="12">
        <f t="shared" si="11"/>
        <v>1</v>
      </c>
      <c r="Z93" s="117" t="s">
        <v>34</v>
      </c>
      <c r="AA93" s="29">
        <v>6.4989817065493286E-3</v>
      </c>
      <c r="AB93" s="29">
        <v>9.1368552202509921E-3</v>
      </c>
      <c r="AC93" s="29">
        <v>0.47690265139128785</v>
      </c>
      <c r="AD93" s="121">
        <v>1.0065201459119133</v>
      </c>
      <c r="AE93" s="118">
        <v>0.98865590953284521</v>
      </c>
      <c r="AF93" s="29">
        <v>1.0247071750223353</v>
      </c>
      <c r="AG93" s="29">
        <v>0.98865590953284521</v>
      </c>
      <c r="AH93" s="113">
        <v>1.0247071750223353</v>
      </c>
    </row>
    <row r="94" spans="1:34" x14ac:dyDescent="0.2">
      <c r="A94" s="9">
        <v>0</v>
      </c>
      <c r="B94" s="9">
        <v>0</v>
      </c>
      <c r="C94" s="9">
        <v>63</v>
      </c>
      <c r="D94" s="9">
        <v>0</v>
      </c>
      <c r="E94" s="9">
        <v>0</v>
      </c>
      <c r="F94" s="9">
        <v>0</v>
      </c>
      <c r="G94" s="9">
        <v>1</v>
      </c>
      <c r="H94" s="9">
        <v>20</v>
      </c>
      <c r="I94" s="9">
        <v>0</v>
      </c>
      <c r="J94" s="9">
        <v>0</v>
      </c>
      <c r="K94" s="9">
        <v>0</v>
      </c>
      <c r="L94" s="9">
        <v>1</v>
      </c>
      <c r="M94" s="9">
        <v>239</v>
      </c>
      <c r="N94" s="9">
        <v>134</v>
      </c>
      <c r="O94" s="9">
        <v>80</v>
      </c>
      <c r="P94" s="9">
        <v>26.64</v>
      </c>
      <c r="Q94" s="9">
        <v>88</v>
      </c>
      <c r="R94" s="12">
        <f t="shared" si="6"/>
        <v>-5.8078266163695602E-2</v>
      </c>
      <c r="S94" s="31">
        <f t="shared" si="7"/>
        <v>0.94357609446567314</v>
      </c>
      <c r="T94" s="31">
        <f t="shared" si="8"/>
        <v>0.48548451339389442</v>
      </c>
      <c r="U94" s="31">
        <f t="shared" si="9"/>
        <v>0.51451548660610558</v>
      </c>
      <c r="V94" s="12">
        <f t="shared" si="10"/>
        <v>-0.28860154870261034</v>
      </c>
      <c r="W94" s="12">
        <f t="shared" si="11"/>
        <v>1</v>
      </c>
      <c r="Z94" s="117" t="s">
        <v>35</v>
      </c>
      <c r="AA94" s="29">
        <v>8.8817257760495146E-3</v>
      </c>
      <c r="AB94" s="29">
        <v>1.5570047232349232E-2</v>
      </c>
      <c r="AC94" s="29">
        <v>0.56838156930880679</v>
      </c>
      <c r="AD94" s="121">
        <v>1.0089212853347445</v>
      </c>
      <c r="AE94" s="29">
        <v>0.97859735200022424</v>
      </c>
      <c r="AF94" s="29">
        <v>1.040184870642568</v>
      </c>
      <c r="AG94" s="29">
        <v>0.97859735200022424</v>
      </c>
      <c r="AH94" s="113">
        <v>1.040184870642568</v>
      </c>
    </row>
    <row r="95" spans="1:34" x14ac:dyDescent="0.2">
      <c r="A95" s="9">
        <v>1</v>
      </c>
      <c r="B95" s="9">
        <v>0</v>
      </c>
      <c r="C95" s="9">
        <v>40</v>
      </c>
      <c r="D95" s="9">
        <v>0</v>
      </c>
      <c r="E95" s="9">
        <v>1</v>
      </c>
      <c r="F95" s="9">
        <v>0</v>
      </c>
      <c r="G95" s="9">
        <v>0</v>
      </c>
      <c r="H95" s="9">
        <v>0</v>
      </c>
      <c r="I95" s="9">
        <v>0</v>
      </c>
      <c r="J95" s="9">
        <v>0</v>
      </c>
      <c r="K95" s="9">
        <v>0</v>
      </c>
      <c r="L95" s="9">
        <v>0</v>
      </c>
      <c r="M95" s="9">
        <v>205</v>
      </c>
      <c r="N95" s="9">
        <v>100</v>
      </c>
      <c r="O95" s="9">
        <v>60</v>
      </c>
      <c r="P95" s="9">
        <v>25.4</v>
      </c>
      <c r="Q95" s="9">
        <v>60</v>
      </c>
      <c r="R95" s="12">
        <f t="shared" si="6"/>
        <v>-3.5344040684965172</v>
      </c>
      <c r="S95" s="31">
        <f t="shared" si="7"/>
        <v>2.9176138789956438E-2</v>
      </c>
      <c r="T95" s="31">
        <f t="shared" si="8"/>
        <v>2.8349023738793624E-2</v>
      </c>
      <c r="U95" s="31">
        <f t="shared" si="9"/>
        <v>2.8349023738793624E-2</v>
      </c>
      <c r="V95" s="12">
        <f t="shared" si="10"/>
        <v>-1.5474618924026502</v>
      </c>
      <c r="W95" s="12">
        <f t="shared" si="11"/>
        <v>0</v>
      </c>
      <c r="Z95" s="117" t="s">
        <v>36</v>
      </c>
      <c r="AA95" s="29">
        <v>5.1098158590308168E-2</v>
      </c>
      <c r="AB95" s="29">
        <v>3.0864162557508158E-2</v>
      </c>
      <c r="AC95" s="29">
        <v>9.7806454433008727E-2</v>
      </c>
      <c r="AD95" s="121">
        <v>1.0524261928847463</v>
      </c>
      <c r="AE95" s="29">
        <v>0.99064950190771639</v>
      </c>
      <c r="AF95" s="29">
        <v>1.118055265093203</v>
      </c>
      <c r="AG95" s="29">
        <v>0.99064950190771639</v>
      </c>
      <c r="AH95" s="113">
        <v>1.118055265093203</v>
      </c>
    </row>
    <row r="96" spans="1:34" x14ac:dyDescent="0.2">
      <c r="A96" s="9">
        <v>0</v>
      </c>
      <c r="B96" s="9">
        <v>0</v>
      </c>
      <c r="C96" s="9">
        <v>56</v>
      </c>
      <c r="D96" s="9">
        <v>1</v>
      </c>
      <c r="E96" s="9">
        <v>0</v>
      </c>
      <c r="F96" s="9">
        <v>0</v>
      </c>
      <c r="G96" s="9">
        <v>0</v>
      </c>
      <c r="H96" s="9">
        <v>0</v>
      </c>
      <c r="I96" s="9">
        <v>0</v>
      </c>
      <c r="J96" s="9">
        <v>0</v>
      </c>
      <c r="K96" s="9">
        <v>1</v>
      </c>
      <c r="L96" s="9">
        <v>0</v>
      </c>
      <c r="M96" s="9">
        <v>296</v>
      </c>
      <c r="N96" s="9">
        <v>180</v>
      </c>
      <c r="O96" s="9">
        <v>90</v>
      </c>
      <c r="P96" s="9">
        <v>23.72</v>
      </c>
      <c r="Q96" s="9">
        <v>75</v>
      </c>
      <c r="R96" s="12">
        <f t="shared" si="6"/>
        <v>-1.0013889662820077</v>
      </c>
      <c r="S96" s="31">
        <f t="shared" si="7"/>
        <v>0.36736882372910801</v>
      </c>
      <c r="T96" s="31">
        <f t="shared" si="8"/>
        <v>0.26866842168246491</v>
      </c>
      <c r="U96" s="31">
        <f t="shared" si="9"/>
        <v>0.73133157831753515</v>
      </c>
      <c r="V96" s="12">
        <f t="shared" si="10"/>
        <v>-0.1358856736795909</v>
      </c>
      <c r="W96" s="12">
        <f t="shared" si="11"/>
        <v>1</v>
      </c>
      <c r="Z96" s="124" t="s">
        <v>37</v>
      </c>
      <c r="AA96" s="125">
        <v>-1.3883665609226719E-2</v>
      </c>
      <c r="AB96" s="125">
        <v>9.3558826548734118E-3</v>
      </c>
      <c r="AC96" s="125">
        <v>0.13782208526022022</v>
      </c>
      <c r="AD96" s="126">
        <v>0.98621226799294504</v>
      </c>
      <c r="AE96" s="125">
        <v>0.96829270263623479</v>
      </c>
      <c r="AF96" s="125">
        <v>1.0044634591294417</v>
      </c>
      <c r="AG96" s="125">
        <v>0.96829270263623479</v>
      </c>
      <c r="AH96" s="127">
        <v>1.0044634591294417</v>
      </c>
    </row>
    <row r="97" spans="1:23" x14ac:dyDescent="0.2">
      <c r="A97" s="9">
        <v>0</v>
      </c>
      <c r="B97" s="9">
        <v>0</v>
      </c>
      <c r="C97" s="9">
        <v>56</v>
      </c>
      <c r="D97" s="9">
        <v>1</v>
      </c>
      <c r="E97" s="9">
        <v>0</v>
      </c>
      <c r="F97" s="9">
        <v>0</v>
      </c>
      <c r="G97" s="9">
        <v>1</v>
      </c>
      <c r="H97" s="9">
        <v>15</v>
      </c>
      <c r="I97" s="9">
        <v>0</v>
      </c>
      <c r="J97" s="9">
        <v>0</v>
      </c>
      <c r="K97" s="9">
        <v>0</v>
      </c>
      <c r="L97" s="9">
        <v>0</v>
      </c>
      <c r="M97" s="9">
        <v>269</v>
      </c>
      <c r="N97" s="9">
        <v>121</v>
      </c>
      <c r="O97" s="9">
        <v>75</v>
      </c>
      <c r="P97" s="9">
        <v>22.36</v>
      </c>
      <c r="Q97" s="9">
        <v>50</v>
      </c>
      <c r="R97" s="12">
        <f t="shared" si="6"/>
        <v>-1.2365600379255177</v>
      </c>
      <c r="S97" s="31">
        <f t="shared" si="7"/>
        <v>0.29038140282948149</v>
      </c>
      <c r="T97" s="31">
        <f t="shared" si="8"/>
        <v>0.22503532846393182</v>
      </c>
      <c r="U97" s="31">
        <f t="shared" si="9"/>
        <v>0.77496467153606818</v>
      </c>
      <c r="V97" s="12">
        <f t="shared" si="10"/>
        <v>-0.11071809530872914</v>
      </c>
      <c r="W97" s="12">
        <f t="shared" si="11"/>
        <v>1</v>
      </c>
    </row>
    <row r="98" spans="1:23" x14ac:dyDescent="0.2">
      <c r="A98" s="9">
        <v>0</v>
      </c>
      <c r="B98" s="9">
        <v>0</v>
      </c>
      <c r="C98" s="9">
        <v>47</v>
      </c>
      <c r="D98" s="9">
        <v>0</v>
      </c>
      <c r="E98" s="9">
        <v>1</v>
      </c>
      <c r="F98" s="9">
        <v>0</v>
      </c>
      <c r="G98" s="9">
        <v>1</v>
      </c>
      <c r="H98" s="9">
        <v>20</v>
      </c>
      <c r="I98" s="9">
        <v>0</v>
      </c>
      <c r="J98" s="9">
        <v>0</v>
      </c>
      <c r="K98" s="9">
        <v>0</v>
      </c>
      <c r="L98" s="9">
        <v>0</v>
      </c>
      <c r="M98" s="9">
        <v>220</v>
      </c>
      <c r="N98" s="9">
        <v>132.5</v>
      </c>
      <c r="O98" s="9">
        <v>87</v>
      </c>
      <c r="P98" s="9">
        <v>27.98</v>
      </c>
      <c r="Q98" s="9">
        <v>65</v>
      </c>
      <c r="R98" s="12">
        <f t="shared" si="6"/>
        <v>-1.7752644655368917</v>
      </c>
      <c r="S98" s="31">
        <f t="shared" si="7"/>
        <v>0.16943863289448893</v>
      </c>
      <c r="T98" s="31">
        <f t="shared" si="8"/>
        <v>0.14488886216723465</v>
      </c>
      <c r="U98" s="31">
        <f t="shared" si="9"/>
        <v>0.85511113783276538</v>
      </c>
      <c r="V98" s="12">
        <f t="shared" si="10"/>
        <v>-6.7977436838154437E-2</v>
      </c>
      <c r="W98" s="12">
        <f t="shared" si="11"/>
        <v>1</v>
      </c>
    </row>
    <row r="99" spans="1:23" x14ac:dyDescent="0.2">
      <c r="A99" s="9">
        <v>0</v>
      </c>
      <c r="B99" s="9">
        <v>0</v>
      </c>
      <c r="C99" s="9">
        <v>60</v>
      </c>
      <c r="D99" s="9">
        <v>0</v>
      </c>
      <c r="E99" s="9">
        <v>0</v>
      </c>
      <c r="F99" s="9">
        <v>1</v>
      </c>
      <c r="G99" s="9">
        <v>0</v>
      </c>
      <c r="H99" s="9">
        <v>0</v>
      </c>
      <c r="I99" s="9">
        <v>0</v>
      </c>
      <c r="J99" s="9">
        <v>0</v>
      </c>
      <c r="K99" s="9">
        <v>1</v>
      </c>
      <c r="L99" s="9">
        <v>0</v>
      </c>
      <c r="M99" s="9">
        <v>275</v>
      </c>
      <c r="N99" s="9">
        <v>141</v>
      </c>
      <c r="O99" s="9">
        <v>84</v>
      </c>
      <c r="P99" s="9">
        <v>29.66</v>
      </c>
      <c r="Q99" s="9">
        <v>75</v>
      </c>
      <c r="R99" s="12">
        <f t="shared" si="6"/>
        <v>-0.58226802494585783</v>
      </c>
      <c r="S99" s="31">
        <f t="shared" si="7"/>
        <v>0.55862994205582606</v>
      </c>
      <c r="T99" s="31">
        <f t="shared" si="8"/>
        <v>0.35841088829526502</v>
      </c>
      <c r="U99" s="31">
        <f t="shared" si="9"/>
        <v>0.64158911170473498</v>
      </c>
      <c r="V99" s="12">
        <f t="shared" si="10"/>
        <v>-0.19274301499614338</v>
      </c>
      <c r="W99" s="12">
        <f t="shared" si="11"/>
        <v>1</v>
      </c>
    </row>
    <row r="100" spans="1:23" x14ac:dyDescent="0.2">
      <c r="A100" s="9">
        <v>0</v>
      </c>
      <c r="B100" s="9">
        <v>0</v>
      </c>
      <c r="C100" s="9">
        <v>45</v>
      </c>
      <c r="D100" s="9">
        <v>0</v>
      </c>
      <c r="E100" s="9">
        <v>0</v>
      </c>
      <c r="F100" s="9">
        <v>1</v>
      </c>
      <c r="G100" s="9">
        <v>1</v>
      </c>
      <c r="H100" s="9">
        <v>9</v>
      </c>
      <c r="I100" s="9">
        <v>0</v>
      </c>
      <c r="J100" s="9">
        <v>0</v>
      </c>
      <c r="K100" s="9">
        <v>0</v>
      </c>
      <c r="L100" s="9">
        <v>0</v>
      </c>
      <c r="M100" s="9">
        <v>268</v>
      </c>
      <c r="N100" s="9">
        <v>110</v>
      </c>
      <c r="O100" s="9">
        <v>64</v>
      </c>
      <c r="P100" s="9">
        <v>20.68</v>
      </c>
      <c r="Q100" s="9">
        <v>63</v>
      </c>
      <c r="R100" s="12">
        <f t="shared" si="6"/>
        <v>-2.2866828221490936</v>
      </c>
      <c r="S100" s="31">
        <f t="shared" si="7"/>
        <v>0.10160293848606083</v>
      </c>
      <c r="T100" s="31">
        <f t="shared" si="8"/>
        <v>9.2231905831419006E-2</v>
      </c>
      <c r="U100" s="31">
        <f t="shared" si="9"/>
        <v>0.90776809416858095</v>
      </c>
      <c r="V100" s="12">
        <f t="shared" si="10"/>
        <v>-4.2025085715260979E-2</v>
      </c>
      <c r="W100" s="12">
        <f t="shared" si="11"/>
        <v>0</v>
      </c>
    </row>
    <row r="101" spans="1:23" x14ac:dyDescent="0.2">
      <c r="A101" s="9">
        <v>0</v>
      </c>
      <c r="B101" s="9">
        <v>0</v>
      </c>
      <c r="C101" s="9">
        <v>48</v>
      </c>
      <c r="D101" s="9">
        <v>1</v>
      </c>
      <c r="E101" s="9">
        <v>0</v>
      </c>
      <c r="F101" s="9">
        <v>0</v>
      </c>
      <c r="G101" s="9">
        <v>0</v>
      </c>
      <c r="H101" s="9">
        <v>0</v>
      </c>
      <c r="I101" s="9">
        <v>0</v>
      </c>
      <c r="J101" s="9">
        <v>0</v>
      </c>
      <c r="K101" s="9">
        <v>1</v>
      </c>
      <c r="L101" s="9">
        <v>0</v>
      </c>
      <c r="M101" s="9">
        <v>265</v>
      </c>
      <c r="N101" s="9">
        <v>145</v>
      </c>
      <c r="O101" s="9">
        <v>77</v>
      </c>
      <c r="P101" s="9">
        <v>24.23</v>
      </c>
      <c r="Q101" s="9">
        <v>74</v>
      </c>
      <c r="R101" s="12">
        <f t="shared" si="6"/>
        <v>-2.0460776179359419</v>
      </c>
      <c r="S101" s="31">
        <f t="shared" si="7"/>
        <v>0.12924084265916547</v>
      </c>
      <c r="T101" s="31">
        <f t="shared" si="8"/>
        <v>0.11444931654688101</v>
      </c>
      <c r="U101" s="31">
        <f t="shared" si="9"/>
        <v>0.88555068345311905</v>
      </c>
      <c r="V101" s="12">
        <f t="shared" si="10"/>
        <v>-5.2786577428057826E-2</v>
      </c>
      <c r="W101" s="12">
        <f t="shared" si="11"/>
        <v>1</v>
      </c>
    </row>
    <row r="102" spans="1:23" x14ac:dyDescent="0.2">
      <c r="A102" s="9">
        <v>0</v>
      </c>
      <c r="B102" s="9">
        <v>0</v>
      </c>
      <c r="C102" s="9">
        <v>42</v>
      </c>
      <c r="D102" s="9">
        <v>1</v>
      </c>
      <c r="E102" s="9">
        <v>0</v>
      </c>
      <c r="F102" s="9">
        <v>0</v>
      </c>
      <c r="G102" s="9">
        <v>1</v>
      </c>
      <c r="H102" s="9">
        <v>20</v>
      </c>
      <c r="I102" s="9">
        <v>0</v>
      </c>
      <c r="J102" s="9">
        <v>0</v>
      </c>
      <c r="K102" s="9">
        <v>0</v>
      </c>
      <c r="L102" s="9">
        <v>0</v>
      </c>
      <c r="M102" s="9">
        <v>173</v>
      </c>
      <c r="N102" s="9">
        <v>100</v>
      </c>
      <c r="O102" s="9">
        <v>63</v>
      </c>
      <c r="P102" s="9">
        <v>23.25</v>
      </c>
      <c r="Q102" s="9">
        <v>65</v>
      </c>
      <c r="R102" s="12">
        <f t="shared" si="6"/>
        <v>-3.0835146452668649</v>
      </c>
      <c r="S102" s="31">
        <f t="shared" si="7"/>
        <v>4.5798009694104164E-2</v>
      </c>
      <c r="T102" s="31">
        <f t="shared" si="8"/>
        <v>4.3792404718287881E-2</v>
      </c>
      <c r="U102" s="31">
        <f t="shared" si="9"/>
        <v>0.95620759528171217</v>
      </c>
      <c r="V102" s="12">
        <f t="shared" si="10"/>
        <v>-1.9447810968784628E-2</v>
      </c>
      <c r="W102" s="12">
        <f t="shared" si="11"/>
        <v>0</v>
      </c>
    </row>
    <row r="103" spans="1:23" x14ac:dyDescent="0.2">
      <c r="A103" s="9">
        <v>0</v>
      </c>
      <c r="B103" s="9">
        <v>0</v>
      </c>
      <c r="C103" s="9">
        <v>63</v>
      </c>
      <c r="D103" s="9">
        <v>1</v>
      </c>
      <c r="E103" s="9">
        <v>0</v>
      </c>
      <c r="F103" s="9">
        <v>0</v>
      </c>
      <c r="G103" s="9">
        <v>0</v>
      </c>
      <c r="H103" s="9">
        <v>0</v>
      </c>
      <c r="I103" s="9">
        <v>0</v>
      </c>
      <c r="J103" s="9">
        <v>0</v>
      </c>
      <c r="K103" s="9">
        <v>0</v>
      </c>
      <c r="L103" s="9">
        <v>0</v>
      </c>
      <c r="M103" s="9">
        <v>273</v>
      </c>
      <c r="N103" s="9">
        <v>135</v>
      </c>
      <c r="O103" s="9">
        <v>82</v>
      </c>
      <c r="P103" s="9">
        <v>26.76</v>
      </c>
      <c r="Q103" s="9">
        <v>85</v>
      </c>
      <c r="R103" s="12">
        <f t="shared" si="6"/>
        <v>-1.3931151360998468</v>
      </c>
      <c r="S103" s="31">
        <f t="shared" si="7"/>
        <v>0.24830060842716187</v>
      </c>
      <c r="T103" s="31">
        <f t="shared" si="8"/>
        <v>0.19891090875940251</v>
      </c>
      <c r="U103" s="31">
        <f t="shared" si="9"/>
        <v>0.80108909124059746</v>
      </c>
      <c r="V103" s="12">
        <f t="shared" si="10"/>
        <v>-9.6319182189686284E-2</v>
      </c>
      <c r="W103" s="12">
        <f t="shared" si="11"/>
        <v>1</v>
      </c>
    </row>
    <row r="104" spans="1:23" x14ac:dyDescent="0.2">
      <c r="A104" s="9">
        <v>0</v>
      </c>
      <c r="B104" s="9">
        <v>0</v>
      </c>
      <c r="C104" s="9">
        <v>42</v>
      </c>
      <c r="D104" s="9">
        <v>0</v>
      </c>
      <c r="E104" s="9">
        <v>0</v>
      </c>
      <c r="F104" s="9">
        <v>0</v>
      </c>
      <c r="G104" s="9">
        <v>0</v>
      </c>
      <c r="H104" s="9">
        <v>0</v>
      </c>
      <c r="I104" s="9">
        <v>0</v>
      </c>
      <c r="J104" s="9">
        <v>0</v>
      </c>
      <c r="K104" s="9">
        <v>0</v>
      </c>
      <c r="L104" s="9">
        <v>0</v>
      </c>
      <c r="M104" s="9">
        <v>250</v>
      </c>
      <c r="N104" s="9">
        <v>115</v>
      </c>
      <c r="O104" s="9">
        <v>79</v>
      </c>
      <c r="P104" s="9">
        <v>26.93</v>
      </c>
      <c r="Q104" s="9">
        <v>65</v>
      </c>
      <c r="R104" s="12">
        <f t="shared" si="6"/>
        <v>-2.8541301781249473</v>
      </c>
      <c r="S104" s="31">
        <f t="shared" si="7"/>
        <v>5.7605906212533954E-2</v>
      </c>
      <c r="T104" s="31">
        <f t="shared" si="8"/>
        <v>5.4468215309831682E-2</v>
      </c>
      <c r="U104" s="31">
        <f t="shared" si="9"/>
        <v>0.9455317846901683</v>
      </c>
      <c r="V104" s="12">
        <f t="shared" si="10"/>
        <v>-2.4323867470943047E-2</v>
      </c>
      <c r="W104" s="12">
        <f t="shared" si="11"/>
        <v>0</v>
      </c>
    </row>
    <row r="105" spans="1:23" x14ac:dyDescent="0.2">
      <c r="A105" s="9">
        <v>1</v>
      </c>
      <c r="B105" s="9">
        <v>1</v>
      </c>
      <c r="C105" s="9">
        <v>40</v>
      </c>
      <c r="D105" s="9">
        <v>1</v>
      </c>
      <c r="E105" s="9">
        <v>0</v>
      </c>
      <c r="F105" s="9">
        <v>0</v>
      </c>
      <c r="G105" s="9">
        <v>1</v>
      </c>
      <c r="H105" s="9">
        <v>43</v>
      </c>
      <c r="I105" s="9">
        <v>0</v>
      </c>
      <c r="J105" s="9">
        <v>0</v>
      </c>
      <c r="K105" s="9">
        <v>1</v>
      </c>
      <c r="L105" s="9">
        <v>0</v>
      </c>
      <c r="M105" s="9">
        <v>290</v>
      </c>
      <c r="N105" s="9">
        <v>138</v>
      </c>
      <c r="O105" s="9">
        <v>90</v>
      </c>
      <c r="P105" s="9">
        <v>27.54</v>
      </c>
      <c r="Q105" s="9">
        <v>85</v>
      </c>
      <c r="R105" s="12">
        <f t="shared" si="6"/>
        <v>-0.74187917476080933</v>
      </c>
      <c r="S105" s="31">
        <f t="shared" si="7"/>
        <v>0.4762181769811778</v>
      </c>
      <c r="T105" s="31">
        <f t="shared" si="8"/>
        <v>0.32259335673201761</v>
      </c>
      <c r="U105" s="31">
        <f t="shared" si="9"/>
        <v>0.32259335673201761</v>
      </c>
      <c r="V105" s="12">
        <f t="shared" si="10"/>
        <v>-0.4913445804198831</v>
      </c>
      <c r="W105" s="12">
        <f t="shared" si="11"/>
        <v>1</v>
      </c>
    </row>
    <row r="106" spans="1:23" x14ac:dyDescent="0.2">
      <c r="A106" s="9">
        <v>0</v>
      </c>
      <c r="B106" s="9">
        <v>1</v>
      </c>
      <c r="C106" s="9">
        <v>49</v>
      </c>
      <c r="D106" s="9">
        <v>1</v>
      </c>
      <c r="E106" s="9">
        <v>0</v>
      </c>
      <c r="F106" s="9">
        <v>0</v>
      </c>
      <c r="G106" s="9">
        <v>1</v>
      </c>
      <c r="H106" s="9">
        <v>20</v>
      </c>
      <c r="I106" s="9">
        <v>0</v>
      </c>
      <c r="J106" s="9">
        <v>0</v>
      </c>
      <c r="K106" s="9">
        <v>0</v>
      </c>
      <c r="L106" s="9">
        <v>0</v>
      </c>
      <c r="M106" s="9">
        <v>197</v>
      </c>
      <c r="N106" s="9">
        <v>123</v>
      </c>
      <c r="O106" s="9">
        <v>69</v>
      </c>
      <c r="P106" s="9">
        <v>29.62</v>
      </c>
      <c r="Q106" s="9">
        <v>76</v>
      </c>
      <c r="R106" s="12">
        <f t="shared" si="6"/>
        <v>-1.7428567692987853</v>
      </c>
      <c r="S106" s="31">
        <f t="shared" si="7"/>
        <v>0.17501969486613916</v>
      </c>
      <c r="T106" s="31">
        <f t="shared" si="8"/>
        <v>0.14895043515511269</v>
      </c>
      <c r="U106" s="31">
        <f t="shared" si="9"/>
        <v>0.85104956484488725</v>
      </c>
      <c r="V106" s="12">
        <f t="shared" si="10"/>
        <v>-7.0045146012012824E-2</v>
      </c>
      <c r="W106" s="12">
        <f t="shared" si="11"/>
        <v>1</v>
      </c>
    </row>
    <row r="107" spans="1:23" x14ac:dyDescent="0.2">
      <c r="A107" s="9">
        <v>0</v>
      </c>
      <c r="B107" s="9">
        <v>0</v>
      </c>
      <c r="C107" s="9">
        <v>67</v>
      </c>
      <c r="D107" s="9">
        <v>1</v>
      </c>
      <c r="E107" s="9">
        <v>0</v>
      </c>
      <c r="F107" s="9">
        <v>0</v>
      </c>
      <c r="G107" s="9">
        <v>0</v>
      </c>
      <c r="H107" s="9">
        <v>0</v>
      </c>
      <c r="I107" s="9">
        <v>0</v>
      </c>
      <c r="J107" s="9">
        <v>0</v>
      </c>
      <c r="K107" s="9">
        <v>1</v>
      </c>
      <c r="L107" s="9">
        <v>0</v>
      </c>
      <c r="M107" s="9">
        <v>264</v>
      </c>
      <c r="N107" s="9">
        <v>139</v>
      </c>
      <c r="O107" s="9">
        <v>80</v>
      </c>
      <c r="P107" s="9">
        <v>25.75</v>
      </c>
      <c r="Q107" s="9">
        <v>75</v>
      </c>
      <c r="R107" s="12">
        <f t="shared" si="6"/>
        <v>-0.71685301790023104</v>
      </c>
      <c r="S107" s="31">
        <f t="shared" si="7"/>
        <v>0.48828646940144571</v>
      </c>
      <c r="T107" s="31">
        <f t="shared" si="8"/>
        <v>0.32808634590209185</v>
      </c>
      <c r="U107" s="31">
        <f t="shared" si="9"/>
        <v>0.67191365409790815</v>
      </c>
      <c r="V107" s="12">
        <f t="shared" si="10"/>
        <v>-0.17268653343158505</v>
      </c>
      <c r="W107" s="12">
        <f t="shared" si="11"/>
        <v>1</v>
      </c>
    </row>
    <row r="108" spans="1:23" x14ac:dyDescent="0.2">
      <c r="A108" s="9">
        <v>0</v>
      </c>
      <c r="B108" s="9">
        <v>1</v>
      </c>
      <c r="C108" s="9">
        <v>51</v>
      </c>
      <c r="D108" s="9">
        <v>0</v>
      </c>
      <c r="E108" s="9">
        <v>0</v>
      </c>
      <c r="F108" s="9">
        <v>1</v>
      </c>
      <c r="G108" s="9">
        <v>0</v>
      </c>
      <c r="H108" s="9">
        <v>0</v>
      </c>
      <c r="I108" s="9">
        <v>0</v>
      </c>
      <c r="J108" s="9">
        <v>0</v>
      </c>
      <c r="K108" s="9">
        <v>1</v>
      </c>
      <c r="L108" s="9">
        <v>0</v>
      </c>
      <c r="M108" s="9">
        <v>214</v>
      </c>
      <c r="N108" s="9">
        <v>145</v>
      </c>
      <c r="O108" s="9">
        <v>92.5</v>
      </c>
      <c r="P108" s="9">
        <v>26.09</v>
      </c>
      <c r="Q108" s="9">
        <v>70</v>
      </c>
      <c r="R108" s="12">
        <f t="shared" si="6"/>
        <v>-1.2610631388327675</v>
      </c>
      <c r="S108" s="31">
        <f t="shared" si="7"/>
        <v>0.28335262313432746</v>
      </c>
      <c r="T108" s="31">
        <f t="shared" si="8"/>
        <v>0.22079093308142883</v>
      </c>
      <c r="U108" s="31">
        <f t="shared" si="9"/>
        <v>0.77920906691857117</v>
      </c>
      <c r="V108" s="12">
        <f t="shared" si="10"/>
        <v>-0.10834600262611245</v>
      </c>
      <c r="W108" s="12">
        <f t="shared" si="11"/>
        <v>1</v>
      </c>
    </row>
    <row r="109" spans="1:23" x14ac:dyDescent="0.2">
      <c r="A109" s="9">
        <v>0</v>
      </c>
      <c r="B109" s="9">
        <v>1</v>
      </c>
      <c r="C109" s="9">
        <v>48</v>
      </c>
      <c r="D109" s="9">
        <v>0</v>
      </c>
      <c r="E109" s="9">
        <v>0</v>
      </c>
      <c r="F109" s="9">
        <v>0</v>
      </c>
      <c r="G109" s="9">
        <v>0</v>
      </c>
      <c r="H109" s="9">
        <v>0</v>
      </c>
      <c r="I109" s="9">
        <v>0</v>
      </c>
      <c r="J109" s="9">
        <v>0</v>
      </c>
      <c r="K109" s="9">
        <v>0</v>
      </c>
      <c r="L109" s="9">
        <v>0</v>
      </c>
      <c r="M109" s="9">
        <v>233</v>
      </c>
      <c r="N109" s="9">
        <v>138</v>
      </c>
      <c r="O109" s="9">
        <v>88.5</v>
      </c>
      <c r="P109" s="9">
        <v>23.62</v>
      </c>
      <c r="Q109" s="9">
        <v>86</v>
      </c>
      <c r="R109" s="12">
        <f t="shared" si="6"/>
        <v>-2.4491689526186393</v>
      </c>
      <c r="S109" s="31">
        <f t="shared" si="7"/>
        <v>8.6365330365606022E-2</v>
      </c>
      <c r="T109" s="31">
        <f t="shared" si="8"/>
        <v>7.9499343316249416E-2</v>
      </c>
      <c r="U109" s="31">
        <f t="shared" si="9"/>
        <v>0.92050065668375058</v>
      </c>
      <c r="V109" s="12">
        <f t="shared" si="10"/>
        <v>-3.5975897334841557E-2</v>
      </c>
      <c r="W109" s="12">
        <f t="shared" si="11"/>
        <v>0</v>
      </c>
    </row>
    <row r="110" spans="1:23" x14ac:dyDescent="0.2">
      <c r="A110" s="9">
        <v>0</v>
      </c>
      <c r="B110" s="9">
        <v>0</v>
      </c>
      <c r="C110" s="9">
        <v>64</v>
      </c>
      <c r="D110" s="9">
        <v>1</v>
      </c>
      <c r="E110" s="9">
        <v>0</v>
      </c>
      <c r="F110" s="9">
        <v>0</v>
      </c>
      <c r="G110" s="9">
        <v>0</v>
      </c>
      <c r="H110" s="9">
        <v>0</v>
      </c>
      <c r="I110" s="9">
        <v>0</v>
      </c>
      <c r="J110" s="9">
        <v>0</v>
      </c>
      <c r="K110" s="9">
        <v>1</v>
      </c>
      <c r="L110" s="9">
        <v>0</v>
      </c>
      <c r="M110" s="9">
        <v>282</v>
      </c>
      <c r="N110" s="9">
        <v>158</v>
      </c>
      <c r="O110" s="9">
        <v>105</v>
      </c>
      <c r="P110" s="9">
        <v>24.37</v>
      </c>
      <c r="Q110" s="9">
        <v>75</v>
      </c>
      <c r="R110" s="12">
        <f t="shared" si="6"/>
        <v>-0.52783925653461239</v>
      </c>
      <c r="S110" s="31">
        <f t="shared" si="7"/>
        <v>0.58987816905353674</v>
      </c>
      <c r="T110" s="31">
        <f t="shared" si="8"/>
        <v>0.37102098798217636</v>
      </c>
      <c r="U110" s="31">
        <f t="shared" si="9"/>
        <v>0.62897901201782358</v>
      </c>
      <c r="V110" s="12">
        <f t="shared" si="10"/>
        <v>-0.20136384599657434</v>
      </c>
      <c r="W110" s="12">
        <f t="shared" si="11"/>
        <v>1</v>
      </c>
    </row>
    <row r="111" spans="1:23" x14ac:dyDescent="0.2">
      <c r="A111" s="9">
        <v>1</v>
      </c>
      <c r="B111" s="9">
        <v>1</v>
      </c>
      <c r="C111" s="9">
        <v>50</v>
      </c>
      <c r="D111" s="9">
        <v>1</v>
      </c>
      <c r="E111" s="9">
        <v>0</v>
      </c>
      <c r="F111" s="9">
        <v>0</v>
      </c>
      <c r="G111" s="9">
        <v>0</v>
      </c>
      <c r="H111" s="9">
        <v>0</v>
      </c>
      <c r="I111" s="9">
        <v>0</v>
      </c>
      <c r="J111" s="9">
        <v>0</v>
      </c>
      <c r="K111" s="9">
        <v>1</v>
      </c>
      <c r="L111" s="9">
        <v>0</v>
      </c>
      <c r="M111" s="9">
        <v>257</v>
      </c>
      <c r="N111" s="9">
        <v>127</v>
      </c>
      <c r="O111" s="9">
        <v>82</v>
      </c>
      <c r="P111" s="9">
        <v>32.229999999999997</v>
      </c>
      <c r="Q111" s="9">
        <v>75</v>
      </c>
      <c r="R111" s="12">
        <f t="shared" si="6"/>
        <v>-1.3040004334307627</v>
      </c>
      <c r="S111" s="31">
        <f t="shared" si="7"/>
        <v>0.27144372556003321</v>
      </c>
      <c r="T111" s="31">
        <f t="shared" si="8"/>
        <v>0.21349252043417832</v>
      </c>
      <c r="U111" s="31">
        <f t="shared" si="9"/>
        <v>0.21349252043417832</v>
      </c>
      <c r="V111" s="12">
        <f t="shared" si="10"/>
        <v>-0.67061733558539438</v>
      </c>
      <c r="W111" s="12">
        <f t="shared" si="11"/>
        <v>1</v>
      </c>
    </row>
    <row r="112" spans="1:23" x14ac:dyDescent="0.2">
      <c r="A112" s="9">
        <v>1</v>
      </c>
      <c r="B112" s="9">
        <v>1</v>
      </c>
      <c r="C112" s="9">
        <v>60</v>
      </c>
      <c r="D112" s="9">
        <v>1</v>
      </c>
      <c r="E112" s="9">
        <v>0</v>
      </c>
      <c r="F112" s="9">
        <v>0</v>
      </c>
      <c r="G112" s="9">
        <v>0</v>
      </c>
      <c r="H112" s="9">
        <v>0</v>
      </c>
      <c r="I112" s="9">
        <v>0</v>
      </c>
      <c r="J112" s="9">
        <v>0</v>
      </c>
      <c r="K112" s="9">
        <v>1</v>
      </c>
      <c r="L112" s="9">
        <v>0</v>
      </c>
      <c r="M112" s="9">
        <v>278</v>
      </c>
      <c r="N112" s="9">
        <v>160.5</v>
      </c>
      <c r="O112" s="9">
        <v>96</v>
      </c>
      <c r="P112" s="9">
        <v>26.4</v>
      </c>
      <c r="Q112" s="9">
        <v>55</v>
      </c>
      <c r="R112" s="12">
        <f t="shared" si="6"/>
        <v>-0.17022745064527989</v>
      </c>
      <c r="S112" s="31">
        <f t="shared" si="7"/>
        <v>0.84347294631078618</v>
      </c>
      <c r="T112" s="31">
        <f t="shared" si="8"/>
        <v>0.45754560597093097</v>
      </c>
      <c r="U112" s="31">
        <f t="shared" si="9"/>
        <v>0.45754560597093097</v>
      </c>
      <c r="V112" s="12">
        <f t="shared" si="10"/>
        <v>-0.33956561103058341</v>
      </c>
      <c r="W112" s="12">
        <f t="shared" si="11"/>
        <v>1</v>
      </c>
    </row>
    <row r="113" spans="1:23" x14ac:dyDescent="0.2">
      <c r="A113" s="9">
        <v>0</v>
      </c>
      <c r="B113" s="9">
        <v>0</v>
      </c>
      <c r="C113" s="9">
        <v>37</v>
      </c>
      <c r="D113" s="9">
        <v>0</v>
      </c>
      <c r="E113" s="9">
        <v>1</v>
      </c>
      <c r="F113" s="9">
        <v>0</v>
      </c>
      <c r="G113" s="9">
        <v>1</v>
      </c>
      <c r="H113" s="9">
        <v>5</v>
      </c>
      <c r="I113" s="9">
        <v>0</v>
      </c>
      <c r="J113" s="9">
        <v>0</v>
      </c>
      <c r="K113" s="9">
        <v>0</v>
      </c>
      <c r="L113" s="9">
        <v>0</v>
      </c>
      <c r="M113" s="9">
        <v>185</v>
      </c>
      <c r="N113" s="9">
        <v>100</v>
      </c>
      <c r="O113" s="9">
        <v>68</v>
      </c>
      <c r="P113" s="9">
        <v>18.38</v>
      </c>
      <c r="Q113" s="9">
        <v>70</v>
      </c>
      <c r="R113" s="12">
        <f t="shared" si="6"/>
        <v>-3.9996938379102813</v>
      </c>
      <c r="S113" s="31">
        <f t="shared" si="7"/>
        <v>1.8321247301508768E-2</v>
      </c>
      <c r="T113" s="31">
        <f t="shared" si="8"/>
        <v>1.7991618411242024E-2</v>
      </c>
      <c r="U113" s="31">
        <f t="shared" si="9"/>
        <v>0.98200838158875803</v>
      </c>
      <c r="V113" s="12">
        <f t="shared" si="10"/>
        <v>-7.884805428719532E-3</v>
      </c>
      <c r="W113" s="12">
        <f t="shared" si="11"/>
        <v>0</v>
      </c>
    </row>
    <row r="114" spans="1:23" x14ac:dyDescent="0.2">
      <c r="A114" s="9">
        <v>0</v>
      </c>
      <c r="B114" s="9">
        <v>1</v>
      </c>
      <c r="C114" s="9">
        <v>36</v>
      </c>
      <c r="D114" s="9">
        <v>0</v>
      </c>
      <c r="E114" s="9">
        <v>0</v>
      </c>
      <c r="F114" s="9">
        <v>0</v>
      </c>
      <c r="G114" s="9">
        <v>0</v>
      </c>
      <c r="H114" s="9">
        <v>0</v>
      </c>
      <c r="I114" s="9">
        <v>0</v>
      </c>
      <c r="J114" s="9">
        <v>0</v>
      </c>
      <c r="K114" s="9">
        <v>0</v>
      </c>
      <c r="L114" s="9">
        <v>0</v>
      </c>
      <c r="M114" s="9">
        <v>210</v>
      </c>
      <c r="N114" s="9">
        <v>112</v>
      </c>
      <c r="O114" s="9">
        <v>85.5</v>
      </c>
      <c r="P114" s="9">
        <v>21.93</v>
      </c>
      <c r="Q114" s="9">
        <v>71</v>
      </c>
      <c r="R114" s="12">
        <f t="shared" si="6"/>
        <v>-3.4831399474104003</v>
      </c>
      <c r="S114" s="31">
        <f t="shared" si="7"/>
        <v>3.0710829092716174E-2</v>
      </c>
      <c r="T114" s="31">
        <f t="shared" si="8"/>
        <v>2.9795776105068575E-2</v>
      </c>
      <c r="U114" s="31">
        <f t="shared" si="9"/>
        <v>0.97020422389493144</v>
      </c>
      <c r="V114" s="12">
        <f t="shared" si="10"/>
        <v>-1.3136838955195703E-2</v>
      </c>
      <c r="W114" s="12">
        <f t="shared" si="11"/>
        <v>0</v>
      </c>
    </row>
    <row r="115" spans="1:23" x14ac:dyDescent="0.2">
      <c r="A115" s="9">
        <v>0</v>
      </c>
      <c r="B115" s="9">
        <v>1</v>
      </c>
      <c r="C115" s="9">
        <v>50</v>
      </c>
      <c r="D115" s="9">
        <v>0</v>
      </c>
      <c r="E115" s="9">
        <v>0</v>
      </c>
      <c r="F115" s="9">
        <v>1</v>
      </c>
      <c r="G115" s="9">
        <v>1</v>
      </c>
      <c r="H115" s="9">
        <v>40</v>
      </c>
      <c r="I115" s="9">
        <v>0</v>
      </c>
      <c r="J115" s="9">
        <v>0</v>
      </c>
      <c r="K115" s="9">
        <v>1</v>
      </c>
      <c r="L115" s="9">
        <v>0</v>
      </c>
      <c r="M115" s="9">
        <v>175</v>
      </c>
      <c r="N115" s="9">
        <v>157</v>
      </c>
      <c r="O115" s="9">
        <v>88</v>
      </c>
      <c r="P115" s="9">
        <v>25.09</v>
      </c>
      <c r="Q115" s="9">
        <v>88</v>
      </c>
      <c r="R115" s="12">
        <f t="shared" si="6"/>
        <v>-0.66044754117916149</v>
      </c>
      <c r="S115" s="31">
        <f t="shared" si="7"/>
        <v>0.51662007398916865</v>
      </c>
      <c r="T115" s="31">
        <f t="shared" si="8"/>
        <v>0.34063908479748778</v>
      </c>
      <c r="U115" s="31">
        <f t="shared" si="9"/>
        <v>0.65936091520251217</v>
      </c>
      <c r="V115" s="12">
        <f t="shared" si="10"/>
        <v>-0.18087680001202971</v>
      </c>
      <c r="W115" s="12">
        <f t="shared" si="11"/>
        <v>1</v>
      </c>
    </row>
    <row r="116" spans="1:23" x14ac:dyDescent="0.2">
      <c r="A116" s="9">
        <v>0</v>
      </c>
      <c r="B116" s="9">
        <v>0</v>
      </c>
      <c r="C116" s="9">
        <v>39</v>
      </c>
      <c r="D116" s="9">
        <v>0</v>
      </c>
      <c r="E116" s="9">
        <v>0</v>
      </c>
      <c r="F116" s="9">
        <v>0</v>
      </c>
      <c r="G116" s="9">
        <v>0</v>
      </c>
      <c r="H116" s="9">
        <v>0</v>
      </c>
      <c r="I116" s="9">
        <v>0</v>
      </c>
      <c r="J116" s="9">
        <v>0</v>
      </c>
      <c r="K116" s="9">
        <v>0</v>
      </c>
      <c r="L116" s="9">
        <v>0</v>
      </c>
      <c r="M116" s="9">
        <v>241</v>
      </c>
      <c r="N116" s="9">
        <v>105</v>
      </c>
      <c r="O116" s="9">
        <v>75</v>
      </c>
      <c r="P116" s="9">
        <v>26.12</v>
      </c>
      <c r="Q116" s="9">
        <v>68</v>
      </c>
      <c r="R116" s="12">
        <f t="shared" si="6"/>
        <v>-3.2988114111211226</v>
      </c>
      <c r="S116" s="31">
        <f t="shared" si="7"/>
        <v>3.6927032387384082E-2</v>
      </c>
      <c r="T116" s="31">
        <f t="shared" si="8"/>
        <v>3.5611987376165312E-2</v>
      </c>
      <c r="U116" s="31">
        <f t="shared" si="9"/>
        <v>0.96438801262383467</v>
      </c>
      <c r="V116" s="12">
        <f t="shared" si="10"/>
        <v>-1.5748196556380569E-2</v>
      </c>
      <c r="W116" s="12">
        <f t="shared" si="11"/>
        <v>0</v>
      </c>
    </row>
    <row r="117" spans="1:23" x14ac:dyDescent="0.2">
      <c r="A117" s="9">
        <v>0</v>
      </c>
      <c r="B117" s="9">
        <v>0</v>
      </c>
      <c r="C117" s="9">
        <v>46</v>
      </c>
      <c r="D117" s="9">
        <v>1</v>
      </c>
      <c r="E117" s="9">
        <v>0</v>
      </c>
      <c r="F117" s="9">
        <v>0</v>
      </c>
      <c r="G117" s="9">
        <v>1</v>
      </c>
      <c r="H117" s="9">
        <v>3</v>
      </c>
      <c r="I117" s="9">
        <v>0</v>
      </c>
      <c r="J117" s="9">
        <v>0</v>
      </c>
      <c r="K117" s="9">
        <v>0</v>
      </c>
      <c r="L117" s="9">
        <v>0</v>
      </c>
      <c r="M117" s="9">
        <v>237</v>
      </c>
      <c r="N117" s="9">
        <v>112</v>
      </c>
      <c r="O117" s="9">
        <v>70</v>
      </c>
      <c r="P117" s="9">
        <v>20.2</v>
      </c>
      <c r="Q117" s="9">
        <v>75</v>
      </c>
      <c r="R117" s="12">
        <f t="shared" si="6"/>
        <v>-2.9853729521919474</v>
      </c>
      <c r="S117" s="31">
        <f t="shared" si="7"/>
        <v>5.05206582449233E-2</v>
      </c>
      <c r="T117" s="31">
        <f t="shared" si="8"/>
        <v>4.809106593803382E-2</v>
      </c>
      <c r="U117" s="31">
        <f t="shared" si="9"/>
        <v>0.95190893406196619</v>
      </c>
      <c r="V117" s="12">
        <f t="shared" si="10"/>
        <v>-2.1404597126132834E-2</v>
      </c>
      <c r="W117" s="12">
        <f t="shared" si="11"/>
        <v>0</v>
      </c>
    </row>
    <row r="118" spans="1:23" x14ac:dyDescent="0.2">
      <c r="A118" s="9">
        <v>0</v>
      </c>
      <c r="B118" s="9">
        <v>1</v>
      </c>
      <c r="C118" s="9">
        <v>66</v>
      </c>
      <c r="D118" s="9">
        <v>0</v>
      </c>
      <c r="E118" s="9">
        <v>0</v>
      </c>
      <c r="F118" s="9">
        <v>1</v>
      </c>
      <c r="G118" s="9">
        <v>0</v>
      </c>
      <c r="H118" s="9">
        <v>0</v>
      </c>
      <c r="I118" s="9">
        <v>0</v>
      </c>
      <c r="J118" s="9">
        <v>0</v>
      </c>
      <c r="K118" s="9">
        <v>0</v>
      </c>
      <c r="L118" s="9">
        <v>0</v>
      </c>
      <c r="M118" s="9">
        <v>288</v>
      </c>
      <c r="N118" s="9">
        <v>109</v>
      </c>
      <c r="O118" s="9">
        <v>71</v>
      </c>
      <c r="P118" s="9">
        <v>29.29</v>
      </c>
      <c r="Q118" s="9">
        <v>80</v>
      </c>
      <c r="R118" s="12">
        <f t="shared" si="6"/>
        <v>-0.53689279622733643</v>
      </c>
      <c r="S118" s="31">
        <f t="shared" si="7"/>
        <v>0.58456178599243414</v>
      </c>
      <c r="T118" s="31">
        <f t="shared" si="8"/>
        <v>0.36891069263437687</v>
      </c>
      <c r="U118" s="31">
        <f t="shared" si="9"/>
        <v>0.63108930736562319</v>
      </c>
      <c r="V118" s="12">
        <f t="shared" si="10"/>
        <v>-0.19990917807502076</v>
      </c>
      <c r="W118" s="12">
        <f t="shared" si="11"/>
        <v>1</v>
      </c>
    </row>
    <row r="119" spans="1:23" x14ac:dyDescent="0.2">
      <c r="A119" s="9">
        <v>0</v>
      </c>
      <c r="B119" s="9">
        <v>0</v>
      </c>
      <c r="C119" s="9">
        <v>46</v>
      </c>
      <c r="D119" s="9">
        <v>1</v>
      </c>
      <c r="E119" s="9">
        <v>0</v>
      </c>
      <c r="F119" s="9">
        <v>0</v>
      </c>
      <c r="G119" s="9">
        <v>0</v>
      </c>
      <c r="H119" s="9">
        <v>0</v>
      </c>
      <c r="I119" s="9">
        <v>0</v>
      </c>
      <c r="J119" s="9">
        <v>0</v>
      </c>
      <c r="K119" s="9">
        <v>1</v>
      </c>
      <c r="L119" s="9">
        <v>0</v>
      </c>
      <c r="M119" s="9">
        <v>200</v>
      </c>
      <c r="N119" s="9">
        <v>135</v>
      </c>
      <c r="O119" s="9">
        <v>97</v>
      </c>
      <c r="P119" s="9">
        <v>36.81</v>
      </c>
      <c r="Q119" s="9">
        <v>100</v>
      </c>
      <c r="R119" s="12">
        <f t="shared" si="6"/>
        <v>-2.2075254566928955</v>
      </c>
      <c r="S119" s="31">
        <f t="shared" si="7"/>
        <v>0.10997244366682506</v>
      </c>
      <c r="T119" s="31">
        <f t="shared" si="8"/>
        <v>9.9076733205671313E-2</v>
      </c>
      <c r="U119" s="31">
        <f t="shared" si="9"/>
        <v>0.90092326679432866</v>
      </c>
      <c r="V119" s="12">
        <f t="shared" si="10"/>
        <v>-4.5312197064141815E-2</v>
      </c>
      <c r="W119" s="12">
        <f t="shared" si="11"/>
        <v>0</v>
      </c>
    </row>
    <row r="120" spans="1:23" x14ac:dyDescent="0.2">
      <c r="A120" s="9">
        <v>0</v>
      </c>
      <c r="B120" s="9">
        <v>0</v>
      </c>
      <c r="C120" s="9">
        <v>55</v>
      </c>
      <c r="D120" s="9">
        <v>0</v>
      </c>
      <c r="E120" s="9">
        <v>1</v>
      </c>
      <c r="F120" s="9">
        <v>0</v>
      </c>
      <c r="G120" s="9">
        <v>0</v>
      </c>
      <c r="H120" s="9">
        <v>0</v>
      </c>
      <c r="I120" s="9">
        <v>0</v>
      </c>
      <c r="J120" s="9">
        <v>0</v>
      </c>
      <c r="K120" s="9">
        <v>1</v>
      </c>
      <c r="L120" s="9">
        <v>0</v>
      </c>
      <c r="M120" s="9">
        <v>183</v>
      </c>
      <c r="N120" s="9">
        <v>158</v>
      </c>
      <c r="O120" s="9">
        <v>86</v>
      </c>
      <c r="P120" s="9">
        <v>24.45</v>
      </c>
      <c r="Q120" s="9">
        <v>70</v>
      </c>
      <c r="R120" s="12">
        <f t="shared" si="6"/>
        <v>-1.8735166009852513</v>
      </c>
      <c r="S120" s="31">
        <f t="shared" si="7"/>
        <v>0.15358262226181782</v>
      </c>
      <c r="T120" s="31">
        <f t="shared" si="8"/>
        <v>0.13313534661322302</v>
      </c>
      <c r="U120" s="31">
        <f t="shared" si="9"/>
        <v>0.86686465338677698</v>
      </c>
      <c r="V120" s="12">
        <f t="shared" si="10"/>
        <v>-6.2048705148719657E-2</v>
      </c>
      <c r="W120" s="12">
        <f t="shared" si="11"/>
        <v>1</v>
      </c>
    </row>
    <row r="121" spans="1:23" x14ac:dyDescent="0.2">
      <c r="A121" s="9">
        <v>0</v>
      </c>
      <c r="B121" s="9">
        <v>1</v>
      </c>
      <c r="C121" s="9">
        <v>41</v>
      </c>
      <c r="D121" s="9">
        <v>0</v>
      </c>
      <c r="E121" s="9">
        <v>1</v>
      </c>
      <c r="F121" s="9">
        <v>0</v>
      </c>
      <c r="G121" s="9">
        <v>0</v>
      </c>
      <c r="H121" s="9">
        <v>0</v>
      </c>
      <c r="I121" s="9">
        <v>0</v>
      </c>
      <c r="J121" s="9">
        <v>0</v>
      </c>
      <c r="K121" s="9">
        <v>0</v>
      </c>
      <c r="L121" s="9">
        <v>0</v>
      </c>
      <c r="M121" s="9">
        <v>223</v>
      </c>
      <c r="N121" s="9">
        <v>112.5</v>
      </c>
      <c r="O121" s="9">
        <v>80</v>
      </c>
      <c r="P121" s="9">
        <v>29.44</v>
      </c>
      <c r="Q121" s="9">
        <v>75</v>
      </c>
      <c r="R121" s="12">
        <f t="shared" si="6"/>
        <v>-2.7566079807582664</v>
      </c>
      <c r="S121" s="31">
        <f t="shared" si="7"/>
        <v>6.3506819778841164E-2</v>
      </c>
      <c r="T121" s="31">
        <f t="shared" si="8"/>
        <v>5.9714539293737268E-2</v>
      </c>
      <c r="U121" s="31">
        <f t="shared" si="9"/>
        <v>0.94028546070626273</v>
      </c>
      <c r="V121" s="12">
        <f t="shared" si="10"/>
        <v>-2.6740279177931797E-2</v>
      </c>
      <c r="W121" s="12">
        <f t="shared" si="11"/>
        <v>0</v>
      </c>
    </row>
    <row r="122" spans="1:23" x14ac:dyDescent="0.2">
      <c r="A122" s="9">
        <v>0</v>
      </c>
      <c r="B122" s="9">
        <v>1</v>
      </c>
      <c r="C122" s="9">
        <v>44</v>
      </c>
      <c r="D122" s="9">
        <v>0</v>
      </c>
      <c r="E122" s="9">
        <v>1</v>
      </c>
      <c r="F122" s="9">
        <v>0</v>
      </c>
      <c r="G122" s="9">
        <v>0</v>
      </c>
      <c r="H122" s="9">
        <v>0</v>
      </c>
      <c r="I122" s="9">
        <v>0</v>
      </c>
      <c r="J122" s="9">
        <v>0</v>
      </c>
      <c r="K122" s="9">
        <v>0</v>
      </c>
      <c r="L122" s="9">
        <v>0</v>
      </c>
      <c r="M122" s="9">
        <v>244</v>
      </c>
      <c r="N122" s="9">
        <v>128</v>
      </c>
      <c r="O122" s="9">
        <v>77</v>
      </c>
      <c r="P122" s="9">
        <v>25.95</v>
      </c>
      <c r="Q122" s="9">
        <v>75</v>
      </c>
      <c r="R122" s="12">
        <f t="shared" si="6"/>
        <v>-2.5220638613222466</v>
      </c>
      <c r="S122" s="31">
        <f t="shared" si="7"/>
        <v>8.0293720521127279E-2</v>
      </c>
      <c r="T122" s="31">
        <f t="shared" si="8"/>
        <v>7.4325823612483882E-2</v>
      </c>
      <c r="U122" s="31">
        <f t="shared" si="9"/>
        <v>0.92567417638751615</v>
      </c>
      <c r="V122" s="12">
        <f t="shared" si="10"/>
        <v>-3.3541851652412392E-2</v>
      </c>
      <c r="W122" s="12">
        <f t="shared" si="11"/>
        <v>0</v>
      </c>
    </row>
    <row r="123" spans="1:23" x14ac:dyDescent="0.2">
      <c r="A123" s="9">
        <v>0</v>
      </c>
      <c r="B123" s="9">
        <v>1</v>
      </c>
      <c r="C123" s="9">
        <v>38</v>
      </c>
      <c r="D123" s="9">
        <v>0</v>
      </c>
      <c r="E123" s="9">
        <v>0</v>
      </c>
      <c r="F123" s="9">
        <v>0</v>
      </c>
      <c r="G123" s="9">
        <v>0</v>
      </c>
      <c r="H123" s="9">
        <v>0</v>
      </c>
      <c r="I123" s="9">
        <v>0</v>
      </c>
      <c r="J123" s="9">
        <v>0</v>
      </c>
      <c r="K123" s="9">
        <v>0</v>
      </c>
      <c r="L123" s="9">
        <v>0</v>
      </c>
      <c r="M123" s="9">
        <v>235</v>
      </c>
      <c r="N123" s="9">
        <v>118</v>
      </c>
      <c r="O123" s="9">
        <v>77</v>
      </c>
      <c r="P123" s="9">
        <v>25.87</v>
      </c>
      <c r="Q123" s="9">
        <v>60</v>
      </c>
      <c r="R123" s="12">
        <f t="shared" si="6"/>
        <v>-2.8684604601558199</v>
      </c>
      <c r="S123" s="31">
        <f t="shared" si="7"/>
        <v>5.6786284064348436E-2</v>
      </c>
      <c r="T123" s="31">
        <f t="shared" si="8"/>
        <v>5.3734879909636185E-2</v>
      </c>
      <c r="U123" s="31">
        <f t="shared" si="9"/>
        <v>0.94626512009036379</v>
      </c>
      <c r="V123" s="12">
        <f t="shared" si="10"/>
        <v>-2.3987167973405374E-2</v>
      </c>
      <c r="W123" s="12">
        <f t="shared" si="11"/>
        <v>0</v>
      </c>
    </row>
    <row r="124" spans="1:23" x14ac:dyDescent="0.2">
      <c r="A124" s="9">
        <v>0</v>
      </c>
      <c r="B124" s="9">
        <v>1</v>
      </c>
      <c r="C124" s="9">
        <v>43</v>
      </c>
      <c r="D124" s="9">
        <v>1</v>
      </c>
      <c r="E124" s="9">
        <v>0</v>
      </c>
      <c r="F124" s="9">
        <v>0</v>
      </c>
      <c r="G124" s="9">
        <v>1</v>
      </c>
      <c r="H124" s="9">
        <v>15</v>
      </c>
      <c r="I124" s="9">
        <v>0</v>
      </c>
      <c r="J124" s="9">
        <v>0</v>
      </c>
      <c r="K124" s="9">
        <v>0</v>
      </c>
      <c r="L124" s="9">
        <v>0</v>
      </c>
      <c r="M124" s="9">
        <v>210</v>
      </c>
      <c r="N124" s="9">
        <v>115</v>
      </c>
      <c r="O124" s="9">
        <v>77.5</v>
      </c>
      <c r="P124" s="9">
        <v>25.1</v>
      </c>
      <c r="Q124" s="9">
        <v>70</v>
      </c>
      <c r="R124" s="12">
        <f t="shared" si="6"/>
        <v>-2.3155654740825771</v>
      </c>
      <c r="S124" s="31">
        <f t="shared" si="7"/>
        <v>9.871035007265111E-2</v>
      </c>
      <c r="T124" s="31">
        <f t="shared" si="8"/>
        <v>8.9842013471634244E-2</v>
      </c>
      <c r="U124" s="31">
        <f t="shared" si="9"/>
        <v>0.91015798652836577</v>
      </c>
      <c r="V124" s="12">
        <f t="shared" si="10"/>
        <v>-4.0883215676492939E-2</v>
      </c>
      <c r="W124" s="12">
        <f t="shared" si="11"/>
        <v>0</v>
      </c>
    </row>
    <row r="125" spans="1:23" x14ac:dyDescent="0.2">
      <c r="A125" s="9">
        <v>0</v>
      </c>
      <c r="B125" s="9">
        <v>0</v>
      </c>
      <c r="C125" s="9">
        <v>41</v>
      </c>
      <c r="D125" s="9">
        <v>0</v>
      </c>
      <c r="E125" s="9">
        <v>1</v>
      </c>
      <c r="F125" s="9">
        <v>0</v>
      </c>
      <c r="G125" s="9">
        <v>0</v>
      </c>
      <c r="H125" s="9">
        <v>0</v>
      </c>
      <c r="I125" s="9">
        <v>0</v>
      </c>
      <c r="J125" s="9">
        <v>0</v>
      </c>
      <c r="K125" s="9">
        <v>0</v>
      </c>
      <c r="L125" s="9">
        <v>0</v>
      </c>
      <c r="M125" s="9">
        <v>213</v>
      </c>
      <c r="N125" s="9">
        <v>112</v>
      </c>
      <c r="O125" s="9">
        <v>73</v>
      </c>
      <c r="P125" s="9">
        <v>24.81</v>
      </c>
      <c r="Q125" s="9">
        <v>62</v>
      </c>
      <c r="R125" s="12">
        <f t="shared" si="6"/>
        <v>-3.2793516829627904</v>
      </c>
      <c r="S125" s="31">
        <f t="shared" si="7"/>
        <v>3.765265975671403E-2</v>
      </c>
      <c r="T125" s="31">
        <f t="shared" si="8"/>
        <v>3.6286380999150526E-2</v>
      </c>
      <c r="U125" s="31">
        <f t="shared" si="9"/>
        <v>0.96371361900084951</v>
      </c>
      <c r="V125" s="12">
        <f t="shared" si="10"/>
        <v>-1.605200361326297E-2</v>
      </c>
      <c r="W125" s="12">
        <f t="shared" si="11"/>
        <v>0</v>
      </c>
    </row>
    <row r="126" spans="1:23" x14ac:dyDescent="0.2">
      <c r="A126" s="9">
        <v>0</v>
      </c>
      <c r="B126" s="9">
        <v>1</v>
      </c>
      <c r="C126" s="9">
        <v>53</v>
      </c>
      <c r="D126" s="9">
        <v>1</v>
      </c>
      <c r="E126" s="9">
        <v>0</v>
      </c>
      <c r="F126" s="9">
        <v>0</v>
      </c>
      <c r="G126" s="9">
        <v>1</v>
      </c>
      <c r="H126" s="9">
        <v>30</v>
      </c>
      <c r="I126" s="9">
        <v>0</v>
      </c>
      <c r="J126" s="9">
        <v>0</v>
      </c>
      <c r="K126" s="9">
        <v>0</v>
      </c>
      <c r="L126" s="9">
        <v>0</v>
      </c>
      <c r="M126" s="9">
        <v>244</v>
      </c>
      <c r="N126" s="9">
        <v>106</v>
      </c>
      <c r="O126" s="9">
        <v>67.5</v>
      </c>
      <c r="P126" s="9">
        <v>21.84</v>
      </c>
      <c r="Q126" s="9">
        <v>88</v>
      </c>
      <c r="R126" s="12">
        <f t="shared" si="6"/>
        <v>-1.6016746060711542</v>
      </c>
      <c r="S126" s="31">
        <f t="shared" si="7"/>
        <v>0.20155870379167878</v>
      </c>
      <c r="T126" s="31">
        <f t="shared" si="8"/>
        <v>0.16774769568530726</v>
      </c>
      <c r="U126" s="31">
        <f t="shared" si="9"/>
        <v>0.83225230431469277</v>
      </c>
      <c r="V126" s="12">
        <f t="shared" si="10"/>
        <v>-7.9744993708368947E-2</v>
      </c>
      <c r="W126" s="12">
        <f t="shared" si="11"/>
        <v>1</v>
      </c>
    </row>
    <row r="127" spans="1:23" x14ac:dyDescent="0.2">
      <c r="A127" s="9">
        <v>0</v>
      </c>
      <c r="B127" s="9">
        <v>1</v>
      </c>
      <c r="C127" s="9">
        <v>43</v>
      </c>
      <c r="D127" s="9">
        <v>0</v>
      </c>
      <c r="E127" s="9">
        <v>0</v>
      </c>
      <c r="F127" s="9">
        <v>0</v>
      </c>
      <c r="G127" s="9">
        <v>1</v>
      </c>
      <c r="H127" s="9">
        <v>18</v>
      </c>
      <c r="I127" s="9">
        <v>0</v>
      </c>
      <c r="J127" s="9">
        <v>0</v>
      </c>
      <c r="K127" s="9">
        <v>0</v>
      </c>
      <c r="L127" s="9">
        <v>0</v>
      </c>
      <c r="M127" s="9">
        <v>222</v>
      </c>
      <c r="N127" s="9">
        <v>109.5</v>
      </c>
      <c r="O127" s="9">
        <v>69</v>
      </c>
      <c r="P127" s="9">
        <v>25.5</v>
      </c>
      <c r="Q127" s="9">
        <v>75</v>
      </c>
      <c r="R127" s="12">
        <f t="shared" si="6"/>
        <v>-2.3439566594965138</v>
      </c>
      <c r="S127" s="31">
        <f t="shared" si="7"/>
        <v>9.5947255584461585E-2</v>
      </c>
      <c r="T127" s="31">
        <f t="shared" si="8"/>
        <v>8.7547329577730024E-2</v>
      </c>
      <c r="U127" s="31">
        <f t="shared" si="9"/>
        <v>0.91245267042226996</v>
      </c>
      <c r="V127" s="12">
        <f t="shared" si="10"/>
        <v>-3.9789653455082667E-2</v>
      </c>
      <c r="W127" s="12">
        <f t="shared" si="11"/>
        <v>0</v>
      </c>
    </row>
    <row r="128" spans="1:23" x14ac:dyDescent="0.2">
      <c r="A128" s="9">
        <v>0</v>
      </c>
      <c r="B128" s="9">
        <v>1</v>
      </c>
      <c r="C128" s="9">
        <v>59</v>
      </c>
      <c r="D128" s="9">
        <v>0</v>
      </c>
      <c r="E128" s="9">
        <v>1</v>
      </c>
      <c r="F128" s="9">
        <v>0</v>
      </c>
      <c r="G128" s="9">
        <v>1</v>
      </c>
      <c r="H128" s="9">
        <v>30</v>
      </c>
      <c r="I128" s="9">
        <v>0</v>
      </c>
      <c r="J128" s="9">
        <v>0</v>
      </c>
      <c r="K128" s="9">
        <v>0</v>
      </c>
      <c r="L128" s="9">
        <v>0</v>
      </c>
      <c r="M128" s="9">
        <v>303</v>
      </c>
      <c r="N128" s="9">
        <v>134</v>
      </c>
      <c r="O128" s="9">
        <v>89</v>
      </c>
      <c r="P128" s="9">
        <v>24.07</v>
      </c>
      <c r="Q128" s="9">
        <v>78</v>
      </c>
      <c r="R128" s="12">
        <f t="shared" si="6"/>
        <v>-0.18853997096963582</v>
      </c>
      <c r="S128" s="31">
        <f t="shared" si="7"/>
        <v>0.82816740012305701</v>
      </c>
      <c r="T128" s="31">
        <f t="shared" si="8"/>
        <v>0.4530041395920919</v>
      </c>
      <c r="U128" s="31">
        <f t="shared" si="9"/>
        <v>0.54699586040790815</v>
      </c>
      <c r="V128" s="12">
        <f t="shared" si="10"/>
        <v>-0.26201596033714614</v>
      </c>
      <c r="W128" s="12">
        <f t="shared" si="11"/>
        <v>1</v>
      </c>
    </row>
    <row r="129" spans="1:23" x14ac:dyDescent="0.2">
      <c r="A129" s="9">
        <v>0</v>
      </c>
      <c r="B129" s="9">
        <v>0</v>
      </c>
      <c r="C129" s="9">
        <v>56</v>
      </c>
      <c r="D129" s="9">
        <v>0</v>
      </c>
      <c r="E129" s="9">
        <v>1</v>
      </c>
      <c r="F129" s="9">
        <v>0</v>
      </c>
      <c r="G129" s="9">
        <v>1</v>
      </c>
      <c r="H129" s="9">
        <v>20</v>
      </c>
      <c r="I129" s="9">
        <v>0</v>
      </c>
      <c r="J129" s="9">
        <v>0</v>
      </c>
      <c r="K129" s="9">
        <v>0</v>
      </c>
      <c r="L129" s="9">
        <v>0</v>
      </c>
      <c r="M129" s="9">
        <v>246</v>
      </c>
      <c r="N129" s="9">
        <v>128</v>
      </c>
      <c r="O129" s="9">
        <v>64</v>
      </c>
      <c r="P129" s="9">
        <v>25.54</v>
      </c>
      <c r="Q129" s="9">
        <v>92</v>
      </c>
      <c r="R129" s="12">
        <f t="shared" si="6"/>
        <v>-1.7316272718240384</v>
      </c>
      <c r="S129" s="31">
        <f t="shared" si="7"/>
        <v>0.17699615464318683</v>
      </c>
      <c r="T129" s="31">
        <f t="shared" si="8"/>
        <v>0.15037955217181168</v>
      </c>
      <c r="U129" s="31">
        <f t="shared" si="9"/>
        <v>0.84962044782818835</v>
      </c>
      <c r="V129" s="12">
        <f t="shared" si="10"/>
        <v>-7.0775043964952974E-2</v>
      </c>
      <c r="W129" s="12">
        <f t="shared" si="11"/>
        <v>1</v>
      </c>
    </row>
    <row r="130" spans="1:23" x14ac:dyDescent="0.2">
      <c r="A130" s="9">
        <v>0</v>
      </c>
      <c r="B130" s="9">
        <v>0</v>
      </c>
      <c r="C130" s="9">
        <v>50</v>
      </c>
      <c r="D130" s="9">
        <v>0</v>
      </c>
      <c r="E130" s="9">
        <v>0</v>
      </c>
      <c r="F130" s="9">
        <v>1</v>
      </c>
      <c r="G130" s="9">
        <v>1</v>
      </c>
      <c r="H130" s="9">
        <v>15</v>
      </c>
      <c r="I130" s="9">
        <v>0</v>
      </c>
      <c r="J130" s="9">
        <v>0</v>
      </c>
      <c r="K130" s="9">
        <v>0</v>
      </c>
      <c r="L130" s="9">
        <v>0</v>
      </c>
      <c r="M130" s="9">
        <v>150</v>
      </c>
      <c r="N130" s="9">
        <v>121</v>
      </c>
      <c r="O130" s="9">
        <v>84</v>
      </c>
      <c r="P130" s="9">
        <v>28.69</v>
      </c>
      <c r="Q130" s="9">
        <v>75</v>
      </c>
      <c r="R130" s="12">
        <f t="shared" si="6"/>
        <v>-2.0685256451177958</v>
      </c>
      <c r="S130" s="31">
        <f t="shared" si="7"/>
        <v>0.126371961542211</v>
      </c>
      <c r="T130" s="31">
        <f t="shared" si="8"/>
        <v>0.11219380973331801</v>
      </c>
      <c r="U130" s="31">
        <f t="shared" si="9"/>
        <v>0.88780619026668195</v>
      </c>
      <c r="V130" s="12">
        <f t="shared" si="10"/>
        <v>-5.1681831163221469E-2</v>
      </c>
      <c r="W130" s="12">
        <f t="shared" si="11"/>
        <v>1</v>
      </c>
    </row>
    <row r="131" spans="1:23" x14ac:dyDescent="0.2">
      <c r="A131" s="9">
        <v>0</v>
      </c>
      <c r="B131" s="9">
        <v>1</v>
      </c>
      <c r="C131" s="9">
        <v>46</v>
      </c>
      <c r="D131" s="9">
        <v>1</v>
      </c>
      <c r="E131" s="9">
        <v>0</v>
      </c>
      <c r="F131" s="9">
        <v>0</v>
      </c>
      <c r="G131" s="9">
        <v>1</v>
      </c>
      <c r="H131" s="9">
        <v>30</v>
      </c>
      <c r="I131" s="9">
        <v>0</v>
      </c>
      <c r="J131" s="9">
        <v>0</v>
      </c>
      <c r="K131" s="9">
        <v>0</v>
      </c>
      <c r="L131" s="9">
        <v>0</v>
      </c>
      <c r="M131" s="9">
        <v>270</v>
      </c>
      <c r="N131" s="9">
        <v>131</v>
      </c>
      <c r="O131" s="9">
        <v>81</v>
      </c>
      <c r="P131" s="9">
        <v>26.4</v>
      </c>
      <c r="Q131" s="9">
        <v>75</v>
      </c>
      <c r="R131" s="12">
        <f t="shared" si="6"/>
        <v>-1.2103495800921387</v>
      </c>
      <c r="S131" s="31">
        <f t="shared" si="7"/>
        <v>0.29809305381613005</v>
      </c>
      <c r="T131" s="31">
        <f t="shared" si="8"/>
        <v>0.22963920262865364</v>
      </c>
      <c r="U131" s="31">
        <f t="shared" si="9"/>
        <v>0.77036079737134633</v>
      </c>
      <c r="V131" s="12">
        <f t="shared" si="10"/>
        <v>-0.11330582598541067</v>
      </c>
      <c r="W131" s="12">
        <f t="shared" si="11"/>
        <v>1</v>
      </c>
    </row>
    <row r="132" spans="1:23" x14ac:dyDescent="0.2">
      <c r="A132" s="9">
        <v>0</v>
      </c>
      <c r="B132" s="9">
        <v>0</v>
      </c>
      <c r="C132" s="9">
        <v>43</v>
      </c>
      <c r="D132" s="9">
        <v>0</v>
      </c>
      <c r="E132" s="9">
        <v>1</v>
      </c>
      <c r="F132" s="9">
        <v>0</v>
      </c>
      <c r="G132" s="9">
        <v>0</v>
      </c>
      <c r="H132" s="9">
        <v>0</v>
      </c>
      <c r="I132" s="9">
        <v>0</v>
      </c>
      <c r="J132" s="9">
        <v>0</v>
      </c>
      <c r="K132" s="9">
        <v>0</v>
      </c>
      <c r="L132" s="9">
        <v>0</v>
      </c>
      <c r="M132" s="9">
        <v>266</v>
      </c>
      <c r="N132" s="9">
        <v>131</v>
      </c>
      <c r="O132" s="9">
        <v>81</v>
      </c>
      <c r="P132" s="9">
        <v>24.03</v>
      </c>
      <c r="Q132" s="9">
        <v>100</v>
      </c>
      <c r="R132" s="12">
        <f t="shared" si="6"/>
        <v>-3.173470702511306</v>
      </c>
      <c r="S132" s="31">
        <f t="shared" si="7"/>
        <v>4.1858068601259873E-2</v>
      </c>
      <c r="T132" s="31">
        <f t="shared" si="8"/>
        <v>4.0176363616837137E-2</v>
      </c>
      <c r="U132" s="31">
        <f t="shared" si="9"/>
        <v>0.95982363638316281</v>
      </c>
      <c r="V132" s="12">
        <f t="shared" si="10"/>
        <v>-1.7808559441745805E-2</v>
      </c>
      <c r="W132" s="12">
        <f t="shared" si="11"/>
        <v>0</v>
      </c>
    </row>
    <row r="133" spans="1:23" x14ac:dyDescent="0.2">
      <c r="A133" s="9">
        <v>1</v>
      </c>
      <c r="B133" s="9">
        <v>1</v>
      </c>
      <c r="C133" s="9">
        <v>61</v>
      </c>
      <c r="D133" s="9">
        <v>0</v>
      </c>
      <c r="E133" s="9">
        <v>1</v>
      </c>
      <c r="F133" s="9">
        <v>0</v>
      </c>
      <c r="G133" s="9">
        <v>0</v>
      </c>
      <c r="H133" s="9">
        <v>0</v>
      </c>
      <c r="I133" s="9">
        <v>0</v>
      </c>
      <c r="J133" s="9">
        <v>0</v>
      </c>
      <c r="K133" s="9">
        <v>0</v>
      </c>
      <c r="L133" s="9">
        <v>0</v>
      </c>
      <c r="M133" s="9">
        <v>246</v>
      </c>
      <c r="N133" s="9">
        <v>124</v>
      </c>
      <c r="O133" s="9">
        <v>70</v>
      </c>
      <c r="P133" s="9">
        <v>25.63</v>
      </c>
      <c r="Q133" s="9">
        <v>55</v>
      </c>
      <c r="R133" s="12">
        <f t="shared" si="6"/>
        <v>-1.1870312496091646</v>
      </c>
      <c r="S133" s="31">
        <f t="shared" si="7"/>
        <v>0.30512576301479022</v>
      </c>
      <c r="T133" s="31">
        <f t="shared" si="8"/>
        <v>0.23379031481990015</v>
      </c>
      <c r="U133" s="31">
        <f t="shared" si="9"/>
        <v>0.23379031481990015</v>
      </c>
      <c r="V133" s="12">
        <f t="shared" si="10"/>
        <v>-0.63117348422378294</v>
      </c>
      <c r="W133" s="12">
        <f t="shared" si="11"/>
        <v>1</v>
      </c>
    </row>
    <row r="134" spans="1:23" x14ac:dyDescent="0.2">
      <c r="A134" s="9">
        <v>1</v>
      </c>
      <c r="B134" s="9">
        <v>0</v>
      </c>
      <c r="C134" s="9">
        <v>41</v>
      </c>
      <c r="D134" s="9">
        <v>0</v>
      </c>
      <c r="E134" s="9">
        <v>0</v>
      </c>
      <c r="F134" s="9">
        <v>1</v>
      </c>
      <c r="G134" s="9">
        <v>1</v>
      </c>
      <c r="H134" s="9">
        <v>30</v>
      </c>
      <c r="I134" s="9">
        <v>0</v>
      </c>
      <c r="J134" s="9">
        <v>0</v>
      </c>
      <c r="K134" s="9">
        <v>1</v>
      </c>
      <c r="L134" s="9">
        <v>0</v>
      </c>
      <c r="M134" s="9">
        <v>187</v>
      </c>
      <c r="N134" s="9">
        <v>154</v>
      </c>
      <c r="O134" s="9">
        <v>100</v>
      </c>
      <c r="P134" s="9">
        <v>20.5</v>
      </c>
      <c r="Q134" s="9">
        <v>66</v>
      </c>
      <c r="R134" s="12">
        <f t="shared" ref="R134:R197" si="12">A$2+SUMPRODUCT(B$2:Q$2,B134:Q134)</f>
        <v>-1.6237538716388418</v>
      </c>
      <c r="S134" s="31">
        <f t="shared" ref="S134:S197" si="13">EXP(R134)</f>
        <v>0.19715720537659251</v>
      </c>
      <c r="T134" s="31">
        <f t="shared" ref="T134:T197" si="14">S134/(1+S134)</f>
        <v>0.16468781584501455</v>
      </c>
      <c r="U134" s="31">
        <f t="shared" ref="U134:U197" si="15">IF(A134=1,T134,1-T134)</f>
        <v>0.16468781584501455</v>
      </c>
      <c r="V134" s="12">
        <f t="shared" ref="V134:V197" si="16">LOG(U134)</f>
        <v>-0.78333853019887867</v>
      </c>
      <c r="W134" s="12">
        <f t="shared" ref="W134:W197" si="17">IF(T134&gt;T$1,1,0)</f>
        <v>1</v>
      </c>
    </row>
    <row r="135" spans="1:23" x14ac:dyDescent="0.2">
      <c r="A135" s="9">
        <v>1</v>
      </c>
      <c r="B135" s="9">
        <v>1</v>
      </c>
      <c r="C135" s="9">
        <v>49</v>
      </c>
      <c r="D135" s="9">
        <v>0</v>
      </c>
      <c r="E135" s="9">
        <v>0</v>
      </c>
      <c r="F135" s="9">
        <v>0</v>
      </c>
      <c r="G135" s="9">
        <v>1</v>
      </c>
      <c r="H135" s="9">
        <v>18</v>
      </c>
      <c r="I135" s="9">
        <v>0</v>
      </c>
      <c r="J135" s="9">
        <v>0</v>
      </c>
      <c r="K135" s="9">
        <v>0</v>
      </c>
      <c r="L135" s="9">
        <v>0</v>
      </c>
      <c r="M135" s="9">
        <v>256</v>
      </c>
      <c r="N135" s="9">
        <v>127.5</v>
      </c>
      <c r="O135" s="9">
        <v>81.5</v>
      </c>
      <c r="P135" s="9">
        <v>28.21</v>
      </c>
      <c r="Q135" s="9">
        <v>93</v>
      </c>
      <c r="R135" s="12">
        <f t="shared" si="12"/>
        <v>-1.6013386791589888</v>
      </c>
      <c r="S135" s="31">
        <f t="shared" si="13"/>
        <v>0.20162642415857362</v>
      </c>
      <c r="T135" s="31">
        <f t="shared" si="14"/>
        <v>0.16779459914071082</v>
      </c>
      <c r="U135" s="31">
        <f t="shared" si="15"/>
        <v>0.16779459914071082</v>
      </c>
      <c r="V135" s="12">
        <f t="shared" si="16"/>
        <v>-0.77522202205997126</v>
      </c>
      <c r="W135" s="12">
        <f t="shared" si="17"/>
        <v>1</v>
      </c>
    </row>
    <row r="136" spans="1:23" x14ac:dyDescent="0.2">
      <c r="A136" s="9">
        <v>1</v>
      </c>
      <c r="B136" s="9">
        <v>0</v>
      </c>
      <c r="C136" s="9">
        <v>55</v>
      </c>
      <c r="D136" s="9">
        <v>1</v>
      </c>
      <c r="E136" s="9">
        <v>0</v>
      </c>
      <c r="F136" s="9">
        <v>0</v>
      </c>
      <c r="G136" s="9">
        <v>0</v>
      </c>
      <c r="H136" s="9">
        <v>0</v>
      </c>
      <c r="I136" s="9">
        <v>0</v>
      </c>
      <c r="J136" s="9">
        <v>0</v>
      </c>
      <c r="K136" s="9">
        <v>0</v>
      </c>
      <c r="L136" s="9">
        <v>0</v>
      </c>
      <c r="M136" s="9">
        <v>286</v>
      </c>
      <c r="N136" s="9">
        <v>138</v>
      </c>
      <c r="O136" s="9">
        <v>82</v>
      </c>
      <c r="P136" s="9">
        <v>24.27</v>
      </c>
      <c r="Q136" s="9">
        <v>80</v>
      </c>
      <c r="R136" s="12">
        <f t="shared" si="12"/>
        <v>-1.8879872424077835</v>
      </c>
      <c r="S136" s="31">
        <f t="shared" si="13"/>
        <v>0.1513761859825245</v>
      </c>
      <c r="T136" s="31">
        <f t="shared" si="14"/>
        <v>0.13147413315079812</v>
      </c>
      <c r="U136" s="31">
        <f t="shared" si="15"/>
        <v>0.13147413315079812</v>
      </c>
      <c r="V136" s="12">
        <f t="shared" si="16"/>
        <v>-0.88115968394151478</v>
      </c>
      <c r="W136" s="12">
        <f t="shared" si="17"/>
        <v>1</v>
      </c>
    </row>
    <row r="137" spans="1:23" x14ac:dyDescent="0.2">
      <c r="A137" s="9">
        <v>0</v>
      </c>
      <c r="B137" s="9">
        <v>1</v>
      </c>
      <c r="C137" s="9">
        <v>43</v>
      </c>
      <c r="D137" s="9">
        <v>1</v>
      </c>
      <c r="E137" s="9">
        <v>0</v>
      </c>
      <c r="F137" s="9">
        <v>0</v>
      </c>
      <c r="G137" s="9">
        <v>1</v>
      </c>
      <c r="H137" s="9">
        <v>40</v>
      </c>
      <c r="I137" s="9">
        <v>0</v>
      </c>
      <c r="J137" s="9">
        <v>0</v>
      </c>
      <c r="K137" s="9">
        <v>0</v>
      </c>
      <c r="L137" s="9">
        <v>0</v>
      </c>
      <c r="M137" s="9">
        <v>240</v>
      </c>
      <c r="N137" s="9">
        <v>100</v>
      </c>
      <c r="O137" s="9">
        <v>72.5</v>
      </c>
      <c r="P137" s="9">
        <v>24.3</v>
      </c>
      <c r="Q137" s="9">
        <v>70</v>
      </c>
      <c r="R137" s="12">
        <f t="shared" si="12"/>
        <v>-1.6681343588353492</v>
      </c>
      <c r="S137" s="31">
        <f t="shared" si="13"/>
        <v>0.18859859492531938</v>
      </c>
      <c r="T137" s="31">
        <f t="shared" si="14"/>
        <v>0.1586730757806164</v>
      </c>
      <c r="U137" s="31">
        <f t="shared" si="15"/>
        <v>0.8413269242193836</v>
      </c>
      <c r="V137" s="12">
        <f t="shared" si="16"/>
        <v>-7.5035212531191928E-2</v>
      </c>
      <c r="W137" s="12">
        <f t="shared" si="17"/>
        <v>1</v>
      </c>
    </row>
    <row r="138" spans="1:23" x14ac:dyDescent="0.2">
      <c r="A138" s="9">
        <v>0</v>
      </c>
      <c r="B138" s="9">
        <v>1</v>
      </c>
      <c r="C138" s="9">
        <v>40</v>
      </c>
      <c r="D138" s="9">
        <v>0</v>
      </c>
      <c r="E138" s="9">
        <v>0</v>
      </c>
      <c r="F138" s="9">
        <v>1</v>
      </c>
      <c r="G138" s="9">
        <v>0</v>
      </c>
      <c r="H138" s="9">
        <v>0</v>
      </c>
      <c r="I138" s="9">
        <v>0</v>
      </c>
      <c r="J138" s="9">
        <v>0</v>
      </c>
      <c r="K138" s="9">
        <v>0</v>
      </c>
      <c r="L138" s="9">
        <v>0</v>
      </c>
      <c r="M138" s="9">
        <v>154</v>
      </c>
      <c r="N138" s="9">
        <v>117.5</v>
      </c>
      <c r="O138" s="9">
        <v>72.5</v>
      </c>
      <c r="P138" s="9">
        <v>26.82</v>
      </c>
      <c r="Q138" s="9">
        <v>80</v>
      </c>
      <c r="R138" s="12">
        <f t="shared" si="12"/>
        <v>-3.2201188272348329</v>
      </c>
      <c r="S138" s="31">
        <f t="shared" si="13"/>
        <v>3.9950310793632982E-2</v>
      </c>
      <c r="T138" s="31">
        <f t="shared" si="14"/>
        <v>3.8415595802019711E-2</v>
      </c>
      <c r="U138" s="31">
        <f t="shared" si="15"/>
        <v>0.9615844041979803</v>
      </c>
      <c r="V138" s="12">
        <f t="shared" si="16"/>
        <v>-1.7012589045250284E-2</v>
      </c>
      <c r="W138" s="12">
        <f t="shared" si="17"/>
        <v>0</v>
      </c>
    </row>
    <row r="139" spans="1:23" x14ac:dyDescent="0.2">
      <c r="A139" s="9">
        <v>0</v>
      </c>
      <c r="B139" s="9">
        <v>0</v>
      </c>
      <c r="C139" s="9">
        <v>56</v>
      </c>
      <c r="D139" s="9">
        <v>1</v>
      </c>
      <c r="E139" s="9">
        <v>0</v>
      </c>
      <c r="F139" s="9">
        <v>0</v>
      </c>
      <c r="G139" s="9">
        <v>1</v>
      </c>
      <c r="H139" s="9">
        <v>3</v>
      </c>
      <c r="I139" s="9">
        <v>0</v>
      </c>
      <c r="J139" s="9">
        <v>0</v>
      </c>
      <c r="K139" s="9">
        <v>1</v>
      </c>
      <c r="L139" s="9">
        <v>0</v>
      </c>
      <c r="M139" s="9">
        <v>279</v>
      </c>
      <c r="N139" s="9">
        <v>136</v>
      </c>
      <c r="O139" s="9">
        <v>94</v>
      </c>
      <c r="P139" s="9">
        <v>32.99</v>
      </c>
      <c r="Q139" s="9">
        <v>50</v>
      </c>
      <c r="R139" s="12">
        <f t="shared" si="12"/>
        <v>-0.29848869176765902</v>
      </c>
      <c r="S139" s="31">
        <f t="shared" si="13"/>
        <v>0.74193867181755102</v>
      </c>
      <c r="T139" s="31">
        <f t="shared" si="14"/>
        <v>0.42592697654700262</v>
      </c>
      <c r="U139" s="31">
        <f t="shared" si="15"/>
        <v>0.57407302345299738</v>
      </c>
      <c r="V139" s="12">
        <f t="shared" si="16"/>
        <v>-0.2410328607978926</v>
      </c>
      <c r="W139" s="12">
        <f t="shared" si="17"/>
        <v>1</v>
      </c>
    </row>
    <row r="140" spans="1:23" x14ac:dyDescent="0.2">
      <c r="A140" s="9">
        <v>1</v>
      </c>
      <c r="B140" s="9">
        <v>1</v>
      </c>
      <c r="C140" s="9">
        <v>48</v>
      </c>
      <c r="D140" s="9">
        <v>0</v>
      </c>
      <c r="E140" s="9">
        <v>0</v>
      </c>
      <c r="F140" s="9">
        <v>0</v>
      </c>
      <c r="G140" s="9">
        <v>0</v>
      </c>
      <c r="H140" s="9">
        <v>0</v>
      </c>
      <c r="I140" s="9">
        <v>0</v>
      </c>
      <c r="J140" s="9">
        <v>0</v>
      </c>
      <c r="K140" s="9">
        <v>1</v>
      </c>
      <c r="L140" s="9">
        <v>0</v>
      </c>
      <c r="M140" s="9">
        <v>293</v>
      </c>
      <c r="N140" s="9">
        <v>149</v>
      </c>
      <c r="O140" s="9">
        <v>100</v>
      </c>
      <c r="P140" s="9">
        <v>31.61</v>
      </c>
      <c r="Q140" s="9">
        <v>87</v>
      </c>
      <c r="R140" s="12">
        <f t="shared" si="12"/>
        <v>-1.1233923763228546</v>
      </c>
      <c r="S140" s="31">
        <f t="shared" si="13"/>
        <v>0.32517480610128729</v>
      </c>
      <c r="T140" s="31">
        <f t="shared" si="14"/>
        <v>0.24538257489060136</v>
      </c>
      <c r="U140" s="31">
        <f t="shared" si="15"/>
        <v>0.24538257489060136</v>
      </c>
      <c r="V140" s="12">
        <f t="shared" si="16"/>
        <v>-0.61015628063732874</v>
      </c>
      <c r="W140" s="12">
        <f t="shared" si="17"/>
        <v>1</v>
      </c>
    </row>
    <row r="141" spans="1:23" x14ac:dyDescent="0.2">
      <c r="A141" s="9">
        <v>0</v>
      </c>
      <c r="B141" s="9">
        <v>0</v>
      </c>
      <c r="C141" s="9">
        <v>59</v>
      </c>
      <c r="D141" s="9">
        <v>1</v>
      </c>
      <c r="E141" s="9">
        <v>0</v>
      </c>
      <c r="F141" s="9">
        <v>0</v>
      </c>
      <c r="G141" s="9">
        <v>1</v>
      </c>
      <c r="H141" s="9">
        <v>1</v>
      </c>
      <c r="I141" s="9">
        <v>0</v>
      </c>
      <c r="J141" s="9">
        <v>0</v>
      </c>
      <c r="K141" s="9">
        <v>1</v>
      </c>
      <c r="L141" s="9">
        <v>0</v>
      </c>
      <c r="M141" s="9">
        <v>259</v>
      </c>
      <c r="N141" s="9">
        <v>141</v>
      </c>
      <c r="O141" s="9">
        <v>86</v>
      </c>
      <c r="P141" s="9">
        <v>25.97</v>
      </c>
      <c r="Q141" s="9">
        <v>70</v>
      </c>
      <c r="R141" s="12">
        <f t="shared" si="12"/>
        <v>-0.95117557313092327</v>
      </c>
      <c r="S141" s="31">
        <f t="shared" si="13"/>
        <v>0.38628664822668474</v>
      </c>
      <c r="T141" s="31">
        <f t="shared" si="14"/>
        <v>0.27864846618902112</v>
      </c>
      <c r="U141" s="31">
        <f t="shared" si="15"/>
        <v>0.72135153381097883</v>
      </c>
      <c r="V141" s="12">
        <f t="shared" si="16"/>
        <v>-0.14185304042844288</v>
      </c>
      <c r="W141" s="12">
        <f t="shared" si="17"/>
        <v>1</v>
      </c>
    </row>
    <row r="142" spans="1:23" x14ac:dyDescent="0.2">
      <c r="A142" s="9">
        <v>0</v>
      </c>
      <c r="B142" s="9">
        <v>0</v>
      </c>
      <c r="C142" s="9">
        <v>47</v>
      </c>
      <c r="D142" s="9">
        <v>0</v>
      </c>
      <c r="E142" s="9">
        <v>0</v>
      </c>
      <c r="F142" s="9">
        <v>1</v>
      </c>
      <c r="G142" s="9">
        <v>0</v>
      </c>
      <c r="H142" s="9">
        <v>0</v>
      </c>
      <c r="I142" s="9">
        <v>0</v>
      </c>
      <c r="J142" s="9">
        <v>0</v>
      </c>
      <c r="K142" s="9">
        <v>1</v>
      </c>
      <c r="L142" s="9">
        <v>0</v>
      </c>
      <c r="M142" s="9">
        <v>219</v>
      </c>
      <c r="N142" s="9">
        <v>153</v>
      </c>
      <c r="O142" s="9">
        <v>98</v>
      </c>
      <c r="P142" s="9">
        <v>22.02</v>
      </c>
      <c r="Q142" s="9">
        <v>80</v>
      </c>
      <c r="R142" s="12">
        <f t="shared" si="12"/>
        <v>-2.0812488151481254</v>
      </c>
      <c r="S142" s="31">
        <f t="shared" si="13"/>
        <v>0.12477429483337735</v>
      </c>
      <c r="T142" s="31">
        <f t="shared" si="14"/>
        <v>0.11093274037869193</v>
      </c>
      <c r="U142" s="31">
        <f t="shared" si="15"/>
        <v>0.88906725962130806</v>
      </c>
      <c r="V142" s="12">
        <f t="shared" si="16"/>
        <v>-5.106538258721377E-2</v>
      </c>
      <c r="W142" s="12">
        <f t="shared" si="17"/>
        <v>1</v>
      </c>
    </row>
    <row r="143" spans="1:23" x14ac:dyDescent="0.2">
      <c r="A143" s="9">
        <v>1</v>
      </c>
      <c r="B143" s="9">
        <v>1</v>
      </c>
      <c r="C143" s="9">
        <v>64</v>
      </c>
      <c r="D143" s="9">
        <v>0</v>
      </c>
      <c r="E143" s="9">
        <v>0</v>
      </c>
      <c r="F143" s="9">
        <v>0</v>
      </c>
      <c r="G143" s="9">
        <v>0</v>
      </c>
      <c r="H143" s="9">
        <v>0</v>
      </c>
      <c r="I143" s="9">
        <v>0</v>
      </c>
      <c r="J143" s="9">
        <v>0</v>
      </c>
      <c r="K143" s="9">
        <v>0</v>
      </c>
      <c r="L143" s="9">
        <v>0</v>
      </c>
      <c r="M143" s="9">
        <v>210</v>
      </c>
      <c r="N143" s="9">
        <v>123</v>
      </c>
      <c r="O143" s="9">
        <v>81</v>
      </c>
      <c r="P143" s="9">
        <v>26.49</v>
      </c>
      <c r="Q143" s="9">
        <v>60</v>
      </c>
      <c r="R143" s="12">
        <f t="shared" si="12"/>
        <v>-1.1733238289765335</v>
      </c>
      <c r="S143" s="31">
        <f t="shared" si="13"/>
        <v>0.30933704717683119</v>
      </c>
      <c r="T143" s="31">
        <f t="shared" si="14"/>
        <v>0.2362547121413987</v>
      </c>
      <c r="U143" s="31">
        <f t="shared" si="15"/>
        <v>0.2362547121413987</v>
      </c>
      <c r="V143" s="12">
        <f t="shared" si="16"/>
        <v>-0.62661952065320192</v>
      </c>
      <c r="W143" s="12">
        <f t="shared" si="17"/>
        <v>1</v>
      </c>
    </row>
    <row r="144" spans="1:23" x14ac:dyDescent="0.2">
      <c r="A144" s="9">
        <v>0</v>
      </c>
      <c r="B144" s="9">
        <v>0</v>
      </c>
      <c r="C144" s="9">
        <v>54</v>
      </c>
      <c r="D144" s="9">
        <v>1</v>
      </c>
      <c r="E144" s="9">
        <v>0</v>
      </c>
      <c r="F144" s="9">
        <v>0</v>
      </c>
      <c r="G144" s="9">
        <v>0</v>
      </c>
      <c r="H144" s="9">
        <v>0</v>
      </c>
      <c r="I144" s="9">
        <v>0</v>
      </c>
      <c r="J144" s="9">
        <v>0</v>
      </c>
      <c r="K144" s="9">
        <v>1</v>
      </c>
      <c r="L144" s="9">
        <v>0</v>
      </c>
      <c r="M144" s="9">
        <v>230</v>
      </c>
      <c r="N144" s="9">
        <v>180.5</v>
      </c>
      <c r="O144" s="9">
        <v>106.5</v>
      </c>
      <c r="P144" s="9">
        <v>28.92</v>
      </c>
      <c r="Q144" s="9">
        <v>72</v>
      </c>
      <c r="R144" s="12">
        <f t="shared" si="12"/>
        <v>-1.106865839491487</v>
      </c>
      <c r="S144" s="31">
        <f t="shared" si="13"/>
        <v>0.33059347207114204</v>
      </c>
      <c r="T144" s="31">
        <f t="shared" si="14"/>
        <v>0.24845565457085481</v>
      </c>
      <c r="U144" s="31">
        <f t="shared" si="15"/>
        <v>0.75154434542914517</v>
      </c>
      <c r="V144" s="12">
        <f t="shared" si="16"/>
        <v>-0.12404538845435957</v>
      </c>
      <c r="W144" s="12">
        <f t="shared" si="17"/>
        <v>1</v>
      </c>
    </row>
    <row r="145" spans="1:23" x14ac:dyDescent="0.2">
      <c r="A145" s="9">
        <v>0</v>
      </c>
      <c r="B145" s="9">
        <v>0</v>
      </c>
      <c r="C145" s="9">
        <v>64</v>
      </c>
      <c r="D145" s="9">
        <v>1</v>
      </c>
      <c r="E145" s="9">
        <v>0</v>
      </c>
      <c r="F145" s="9">
        <v>0</v>
      </c>
      <c r="G145" s="9">
        <v>0</v>
      </c>
      <c r="H145" s="9">
        <v>0</v>
      </c>
      <c r="I145" s="9">
        <v>0</v>
      </c>
      <c r="J145" s="9">
        <v>0</v>
      </c>
      <c r="K145" s="9">
        <v>0</v>
      </c>
      <c r="L145" s="9">
        <v>0</v>
      </c>
      <c r="M145" s="9">
        <v>320</v>
      </c>
      <c r="N145" s="9">
        <v>130</v>
      </c>
      <c r="O145" s="9">
        <v>77</v>
      </c>
      <c r="P145" s="9">
        <v>26.24</v>
      </c>
      <c r="Q145" s="9">
        <v>70</v>
      </c>
      <c r="R145" s="12">
        <f t="shared" si="12"/>
        <v>-0.91633056783954459</v>
      </c>
      <c r="S145" s="31">
        <f t="shared" si="13"/>
        <v>0.39998406593122082</v>
      </c>
      <c r="T145" s="31">
        <f t="shared" si="14"/>
        <v>0.28570615599482935</v>
      </c>
      <c r="U145" s="31">
        <f t="shared" si="15"/>
        <v>0.71429384400517071</v>
      </c>
      <c r="V145" s="12">
        <f t="shared" si="16"/>
        <v>-0.14612309273714819</v>
      </c>
      <c r="W145" s="12">
        <f t="shared" si="17"/>
        <v>1</v>
      </c>
    </row>
    <row r="146" spans="1:23" x14ac:dyDescent="0.2">
      <c r="A146" s="9">
        <v>0</v>
      </c>
      <c r="B146" s="9">
        <v>0</v>
      </c>
      <c r="C146" s="9">
        <v>61</v>
      </c>
      <c r="D146" s="9">
        <v>1</v>
      </c>
      <c r="E146" s="9">
        <v>0</v>
      </c>
      <c r="F146" s="9">
        <v>0</v>
      </c>
      <c r="G146" s="9">
        <v>0</v>
      </c>
      <c r="H146" s="9">
        <v>0</v>
      </c>
      <c r="I146" s="9">
        <v>0</v>
      </c>
      <c r="J146" s="9">
        <v>0</v>
      </c>
      <c r="K146" s="9">
        <v>0</v>
      </c>
      <c r="L146" s="9">
        <v>0</v>
      </c>
      <c r="M146" s="9">
        <v>220</v>
      </c>
      <c r="N146" s="9">
        <v>142</v>
      </c>
      <c r="O146" s="9">
        <v>93</v>
      </c>
      <c r="P146" s="9">
        <v>23.37</v>
      </c>
      <c r="Q146" s="9">
        <v>80</v>
      </c>
      <c r="R146" s="12">
        <f t="shared" si="12"/>
        <v>-1.8322933765410081</v>
      </c>
      <c r="S146" s="31">
        <f t="shared" si="13"/>
        <v>0.16004610059334509</v>
      </c>
      <c r="T146" s="31">
        <f t="shared" si="14"/>
        <v>0.13796529337194793</v>
      </c>
      <c r="U146" s="31">
        <f t="shared" si="15"/>
        <v>0.86203470662805204</v>
      </c>
      <c r="V146" s="12">
        <f t="shared" si="16"/>
        <v>-6.4475248567842577E-2</v>
      </c>
      <c r="W146" s="12">
        <f t="shared" si="17"/>
        <v>1</v>
      </c>
    </row>
    <row r="147" spans="1:23" x14ac:dyDescent="0.2">
      <c r="A147" s="9">
        <v>1</v>
      </c>
      <c r="B147" s="9">
        <v>0</v>
      </c>
      <c r="C147" s="9">
        <v>61</v>
      </c>
      <c r="D147" s="9">
        <v>1</v>
      </c>
      <c r="E147" s="9">
        <v>0</v>
      </c>
      <c r="F147" s="9">
        <v>0</v>
      </c>
      <c r="G147" s="9">
        <v>0</v>
      </c>
      <c r="H147" s="9">
        <v>0</v>
      </c>
      <c r="I147" s="9">
        <v>0</v>
      </c>
      <c r="J147" s="9">
        <v>0</v>
      </c>
      <c r="K147" s="9">
        <v>0</v>
      </c>
      <c r="L147" s="9">
        <v>0</v>
      </c>
      <c r="M147" s="9">
        <v>312</v>
      </c>
      <c r="N147" s="9">
        <v>136.5</v>
      </c>
      <c r="O147" s="9">
        <v>76</v>
      </c>
      <c r="P147" s="9">
        <v>31.13</v>
      </c>
      <c r="Q147" s="9">
        <v>71</v>
      </c>
      <c r="R147" s="12">
        <f t="shared" si="12"/>
        <v>-0.90150862601809756</v>
      </c>
      <c r="S147" s="31">
        <f t="shared" si="13"/>
        <v>0.40595676060777858</v>
      </c>
      <c r="T147" s="31">
        <f t="shared" si="14"/>
        <v>0.2887405729549522</v>
      </c>
      <c r="U147" s="31">
        <f t="shared" si="15"/>
        <v>0.2887405729549522</v>
      </c>
      <c r="V147" s="12">
        <f t="shared" si="16"/>
        <v>-0.53949218607981042</v>
      </c>
      <c r="W147" s="12">
        <f t="shared" si="17"/>
        <v>1</v>
      </c>
    </row>
    <row r="148" spans="1:23" x14ac:dyDescent="0.2">
      <c r="A148" s="9">
        <v>0</v>
      </c>
      <c r="B148" s="9">
        <v>0</v>
      </c>
      <c r="C148" s="9">
        <v>38</v>
      </c>
      <c r="D148" s="9">
        <v>0</v>
      </c>
      <c r="E148" s="9">
        <v>0</v>
      </c>
      <c r="F148" s="9">
        <v>1</v>
      </c>
      <c r="G148" s="9">
        <v>1</v>
      </c>
      <c r="H148" s="9">
        <v>3</v>
      </c>
      <c r="I148" s="9">
        <v>1</v>
      </c>
      <c r="J148" s="9">
        <v>0</v>
      </c>
      <c r="K148" s="9">
        <v>1</v>
      </c>
      <c r="L148" s="9">
        <v>0</v>
      </c>
      <c r="M148" s="9">
        <v>234</v>
      </c>
      <c r="N148" s="9">
        <v>125</v>
      </c>
      <c r="O148" s="9">
        <v>80</v>
      </c>
      <c r="P148" s="9">
        <v>22.79</v>
      </c>
      <c r="Q148" s="9">
        <v>98</v>
      </c>
      <c r="R148" s="12">
        <f t="shared" si="12"/>
        <v>-3.0345748361620926</v>
      </c>
      <c r="S148" s="31">
        <f t="shared" si="13"/>
        <v>4.8095106829476465E-2</v>
      </c>
      <c r="T148" s="31">
        <f t="shared" si="14"/>
        <v>4.5888113126456444E-2</v>
      </c>
      <c r="U148" s="31">
        <f t="shared" si="15"/>
        <v>0.95411188687354354</v>
      </c>
      <c r="V148" s="12">
        <f t="shared" si="16"/>
        <v>-2.0400693427425544E-2</v>
      </c>
      <c r="W148" s="12">
        <f t="shared" si="17"/>
        <v>0</v>
      </c>
    </row>
    <row r="149" spans="1:23" x14ac:dyDescent="0.2">
      <c r="A149" s="9">
        <v>0</v>
      </c>
      <c r="B149" s="9">
        <v>1</v>
      </c>
      <c r="C149" s="9">
        <v>39</v>
      </c>
      <c r="D149" s="9">
        <v>1</v>
      </c>
      <c r="E149" s="9">
        <v>0</v>
      </c>
      <c r="F149" s="9">
        <v>0</v>
      </c>
      <c r="G149" s="9">
        <v>1</v>
      </c>
      <c r="H149" s="9">
        <v>40</v>
      </c>
      <c r="I149" s="9">
        <v>0</v>
      </c>
      <c r="J149" s="9">
        <v>0</v>
      </c>
      <c r="K149" s="9">
        <v>0</v>
      </c>
      <c r="L149" s="9">
        <v>0</v>
      </c>
      <c r="M149" s="9">
        <v>209</v>
      </c>
      <c r="N149" s="9">
        <v>134</v>
      </c>
      <c r="O149" s="9">
        <v>82</v>
      </c>
      <c r="P149" s="9">
        <v>28.34</v>
      </c>
      <c r="Q149" s="9">
        <v>70</v>
      </c>
      <c r="R149" s="12">
        <f t="shared" si="12"/>
        <v>-1.6274043467002794</v>
      </c>
      <c r="S149" s="31">
        <f t="shared" si="13"/>
        <v>0.19643879997347366</v>
      </c>
      <c r="T149" s="31">
        <f t="shared" si="14"/>
        <v>0.16418625004290144</v>
      </c>
      <c r="U149" s="31">
        <f t="shared" si="15"/>
        <v>0.83581374995709856</v>
      </c>
      <c r="V149" s="12">
        <f t="shared" si="16"/>
        <v>-7.7890488562846014E-2</v>
      </c>
      <c r="W149" s="12">
        <f t="shared" si="17"/>
        <v>1</v>
      </c>
    </row>
    <row r="150" spans="1:23" x14ac:dyDescent="0.2">
      <c r="A150" s="9">
        <v>0</v>
      </c>
      <c r="B150" s="9">
        <v>0</v>
      </c>
      <c r="C150" s="9">
        <v>58</v>
      </c>
      <c r="D150" s="9">
        <v>0</v>
      </c>
      <c r="E150" s="9">
        <v>1</v>
      </c>
      <c r="F150" s="9">
        <v>0</v>
      </c>
      <c r="G150" s="9">
        <v>0</v>
      </c>
      <c r="H150" s="9">
        <v>0</v>
      </c>
      <c r="I150" s="9">
        <v>0</v>
      </c>
      <c r="J150" s="9">
        <v>0</v>
      </c>
      <c r="K150" s="9">
        <v>1</v>
      </c>
      <c r="L150" s="9">
        <v>0</v>
      </c>
      <c r="M150" s="9">
        <v>195</v>
      </c>
      <c r="N150" s="9">
        <v>153</v>
      </c>
      <c r="O150" s="9">
        <v>80.5</v>
      </c>
      <c r="P150" s="9">
        <v>23.36</v>
      </c>
      <c r="Q150" s="9">
        <v>60</v>
      </c>
      <c r="R150" s="12">
        <f t="shared" si="12"/>
        <v>-1.5912937962765472</v>
      </c>
      <c r="S150" s="31">
        <f t="shared" si="13"/>
        <v>0.20366194413991459</v>
      </c>
      <c r="T150" s="31">
        <f t="shared" si="14"/>
        <v>0.16920194671888769</v>
      </c>
      <c r="U150" s="31">
        <f t="shared" si="15"/>
        <v>0.83079805328111234</v>
      </c>
      <c r="V150" s="12">
        <f t="shared" si="16"/>
        <v>-8.0504529770859118E-2</v>
      </c>
      <c r="W150" s="12">
        <f t="shared" si="17"/>
        <v>1</v>
      </c>
    </row>
    <row r="151" spans="1:23" x14ac:dyDescent="0.2">
      <c r="A151" s="9">
        <v>0</v>
      </c>
      <c r="B151" s="9">
        <v>0</v>
      </c>
      <c r="C151" s="9">
        <v>49</v>
      </c>
      <c r="D151" s="9">
        <v>1</v>
      </c>
      <c r="E151" s="9">
        <v>0</v>
      </c>
      <c r="F151" s="9">
        <v>0</v>
      </c>
      <c r="G151" s="9">
        <v>0</v>
      </c>
      <c r="H151" s="9">
        <v>0</v>
      </c>
      <c r="I151" s="9">
        <v>0</v>
      </c>
      <c r="J151" s="9">
        <v>0</v>
      </c>
      <c r="K151" s="9">
        <v>1</v>
      </c>
      <c r="L151" s="9">
        <v>0</v>
      </c>
      <c r="M151" s="9">
        <v>265</v>
      </c>
      <c r="N151" s="9">
        <v>150</v>
      </c>
      <c r="O151" s="9">
        <v>77.5</v>
      </c>
      <c r="P151" s="9">
        <v>21.83</v>
      </c>
      <c r="Q151" s="9">
        <v>96</v>
      </c>
      <c r="R151" s="12">
        <f t="shared" si="12"/>
        <v>-2.3695672895698854</v>
      </c>
      <c r="S151" s="31">
        <f t="shared" si="13"/>
        <v>9.3521185116183014E-2</v>
      </c>
      <c r="T151" s="31">
        <f t="shared" si="14"/>
        <v>8.5522975127589038E-2</v>
      </c>
      <c r="U151" s="31">
        <f t="shared" si="15"/>
        <v>0.914477024872411</v>
      </c>
      <c r="V151" s="12">
        <f t="shared" si="16"/>
        <v>-3.8827201173320579E-2</v>
      </c>
      <c r="W151" s="12">
        <f t="shared" si="17"/>
        <v>0</v>
      </c>
    </row>
    <row r="152" spans="1:23" x14ac:dyDescent="0.2">
      <c r="A152" s="9">
        <v>0</v>
      </c>
      <c r="B152" s="9">
        <v>0</v>
      </c>
      <c r="C152" s="9">
        <v>46</v>
      </c>
      <c r="D152" s="9">
        <v>0</v>
      </c>
      <c r="E152" s="9">
        <v>0</v>
      </c>
      <c r="F152" s="9">
        <v>1</v>
      </c>
      <c r="G152" s="9">
        <v>0</v>
      </c>
      <c r="H152" s="9">
        <v>0</v>
      </c>
      <c r="I152" s="9">
        <v>0</v>
      </c>
      <c r="J152" s="9">
        <v>0</v>
      </c>
      <c r="K152" s="9">
        <v>0</v>
      </c>
      <c r="L152" s="9">
        <v>0</v>
      </c>
      <c r="M152" s="9">
        <v>165</v>
      </c>
      <c r="N152" s="9">
        <v>108</v>
      </c>
      <c r="O152" s="9">
        <v>81</v>
      </c>
      <c r="P152" s="9">
        <v>24.19</v>
      </c>
      <c r="Q152" s="9">
        <v>80</v>
      </c>
      <c r="R152" s="12">
        <f t="shared" si="12"/>
        <v>-3.2002134813212111</v>
      </c>
      <c r="S152" s="31">
        <f t="shared" si="13"/>
        <v>4.0753502937993277E-2</v>
      </c>
      <c r="T152" s="31">
        <f t="shared" si="14"/>
        <v>3.915768990731066E-2</v>
      </c>
      <c r="U152" s="31">
        <f t="shared" si="15"/>
        <v>0.96084231009268939</v>
      </c>
      <c r="V152" s="12">
        <f t="shared" si="16"/>
        <v>-1.7347881297062145E-2</v>
      </c>
      <c r="W152" s="12">
        <f t="shared" si="17"/>
        <v>0</v>
      </c>
    </row>
    <row r="153" spans="1:23" x14ac:dyDescent="0.2">
      <c r="A153" s="9">
        <v>0</v>
      </c>
      <c r="B153" s="9">
        <v>0</v>
      </c>
      <c r="C153" s="9">
        <v>36</v>
      </c>
      <c r="D153" s="9">
        <v>0</v>
      </c>
      <c r="E153" s="9">
        <v>0</v>
      </c>
      <c r="F153" s="9">
        <v>1</v>
      </c>
      <c r="G153" s="9">
        <v>1</v>
      </c>
      <c r="H153" s="9">
        <v>20</v>
      </c>
      <c r="I153" s="9">
        <v>0</v>
      </c>
      <c r="J153" s="9">
        <v>0</v>
      </c>
      <c r="K153" s="9">
        <v>0</v>
      </c>
      <c r="L153" s="9">
        <v>0</v>
      </c>
      <c r="M153" s="9">
        <v>159</v>
      </c>
      <c r="N153" s="9">
        <v>121.5</v>
      </c>
      <c r="O153" s="9">
        <v>73</v>
      </c>
      <c r="P153" s="9">
        <v>20.41</v>
      </c>
      <c r="Q153" s="9">
        <v>72</v>
      </c>
      <c r="R153" s="12">
        <f t="shared" si="12"/>
        <v>-3.3054003421839386</v>
      </c>
      <c r="S153" s="31">
        <f t="shared" si="13"/>
        <v>3.6684522534340958E-2</v>
      </c>
      <c r="T153" s="31">
        <f t="shared" si="14"/>
        <v>3.5386389723133689E-2</v>
      </c>
      <c r="U153" s="31">
        <f t="shared" si="15"/>
        <v>0.96461361027686632</v>
      </c>
      <c r="V153" s="12">
        <f t="shared" si="16"/>
        <v>-1.5646614665390423E-2</v>
      </c>
      <c r="W153" s="12">
        <f t="shared" si="17"/>
        <v>0</v>
      </c>
    </row>
    <row r="154" spans="1:23" x14ac:dyDescent="0.2">
      <c r="A154" s="9">
        <v>0</v>
      </c>
      <c r="B154" s="9">
        <v>1</v>
      </c>
      <c r="C154" s="9">
        <v>41</v>
      </c>
      <c r="D154" s="9">
        <v>0</v>
      </c>
      <c r="E154" s="9">
        <v>0</v>
      </c>
      <c r="F154" s="9">
        <v>0</v>
      </c>
      <c r="G154" s="9">
        <v>1</v>
      </c>
      <c r="H154" s="9">
        <v>20</v>
      </c>
      <c r="I154" s="9">
        <v>1</v>
      </c>
      <c r="J154" s="9">
        <v>0</v>
      </c>
      <c r="K154" s="9">
        <v>1</v>
      </c>
      <c r="L154" s="9">
        <v>0</v>
      </c>
      <c r="M154" s="9">
        <v>244</v>
      </c>
      <c r="N154" s="9">
        <v>139</v>
      </c>
      <c r="O154" s="9">
        <v>86</v>
      </c>
      <c r="P154" s="9">
        <v>30.77</v>
      </c>
      <c r="Q154" s="9">
        <v>60</v>
      </c>
      <c r="R154" s="12">
        <f t="shared" si="12"/>
        <v>-1.2289269462140329</v>
      </c>
      <c r="S154" s="31">
        <f t="shared" si="13"/>
        <v>0.29260639167748692</v>
      </c>
      <c r="T154" s="31">
        <f t="shared" si="14"/>
        <v>0.22636929042084913</v>
      </c>
      <c r="U154" s="31">
        <f t="shared" si="15"/>
        <v>0.77363070957915081</v>
      </c>
      <c r="V154" s="12">
        <f t="shared" si="16"/>
        <v>-0.11146629909044449</v>
      </c>
      <c r="W154" s="12">
        <f t="shared" si="17"/>
        <v>1</v>
      </c>
    </row>
    <row r="155" spans="1:23" x14ac:dyDescent="0.2">
      <c r="A155" s="9">
        <v>0</v>
      </c>
      <c r="B155" s="9">
        <v>0</v>
      </c>
      <c r="C155" s="9">
        <v>47</v>
      </c>
      <c r="D155" s="9">
        <v>0</v>
      </c>
      <c r="E155" s="9">
        <v>1</v>
      </c>
      <c r="F155" s="9">
        <v>0</v>
      </c>
      <c r="G155" s="9">
        <v>0</v>
      </c>
      <c r="H155" s="9">
        <v>0</v>
      </c>
      <c r="I155" s="9">
        <v>0</v>
      </c>
      <c r="J155" s="9">
        <v>0</v>
      </c>
      <c r="K155" s="9">
        <v>0</v>
      </c>
      <c r="L155" s="9">
        <v>0</v>
      </c>
      <c r="M155" s="9">
        <v>174</v>
      </c>
      <c r="N155" s="9">
        <v>118</v>
      </c>
      <c r="O155" s="9">
        <v>86.5</v>
      </c>
      <c r="P155" s="9">
        <v>26.15</v>
      </c>
      <c r="Q155" s="9">
        <v>110</v>
      </c>
      <c r="R155" s="12">
        <f t="shared" si="12"/>
        <v>-3.5652419768970089</v>
      </c>
      <c r="S155" s="31">
        <f t="shared" si="13"/>
        <v>2.8290139095811993E-2</v>
      </c>
      <c r="T155" s="31">
        <f t="shared" si="14"/>
        <v>2.7511825719429592E-2</v>
      </c>
      <c r="U155" s="31">
        <f t="shared" si="15"/>
        <v>0.97248817428057044</v>
      </c>
      <c r="V155" s="12">
        <f t="shared" si="16"/>
        <v>-1.2115671108598406E-2</v>
      </c>
      <c r="W155" s="12">
        <f t="shared" si="17"/>
        <v>0</v>
      </c>
    </row>
    <row r="156" spans="1:23" x14ac:dyDescent="0.2">
      <c r="A156" s="9">
        <v>0</v>
      </c>
      <c r="B156" s="9">
        <v>1</v>
      </c>
      <c r="C156" s="9">
        <v>57</v>
      </c>
      <c r="D156" s="9">
        <v>0</v>
      </c>
      <c r="E156" s="9">
        <v>1</v>
      </c>
      <c r="F156" s="9">
        <v>0</v>
      </c>
      <c r="G156" s="9">
        <v>1</v>
      </c>
      <c r="H156" s="9">
        <v>1</v>
      </c>
      <c r="I156" s="9">
        <v>0</v>
      </c>
      <c r="J156" s="9">
        <v>0</v>
      </c>
      <c r="K156" s="9">
        <v>0</v>
      </c>
      <c r="L156" s="9">
        <v>0</v>
      </c>
      <c r="M156" s="9">
        <v>242</v>
      </c>
      <c r="N156" s="9">
        <v>102</v>
      </c>
      <c r="O156" s="9">
        <v>61</v>
      </c>
      <c r="P156" s="9">
        <v>23.5</v>
      </c>
      <c r="Q156" s="9">
        <v>70</v>
      </c>
      <c r="R156" s="12">
        <f t="shared" si="12"/>
        <v>-1.8315481203552935</v>
      </c>
      <c r="S156" s="31">
        <f t="shared" si="13"/>
        <v>0.16016542039619977</v>
      </c>
      <c r="T156" s="31">
        <f t="shared" si="14"/>
        <v>0.13805395125593628</v>
      </c>
      <c r="U156" s="31">
        <f t="shared" si="15"/>
        <v>0.86194604874406378</v>
      </c>
      <c r="V156" s="12">
        <f t="shared" si="16"/>
        <v>-6.4519916850487011E-2</v>
      </c>
      <c r="W156" s="12">
        <f t="shared" si="17"/>
        <v>1</v>
      </c>
    </row>
    <row r="157" spans="1:23" x14ac:dyDescent="0.2">
      <c r="A157" s="9">
        <v>0</v>
      </c>
      <c r="B157" s="9">
        <v>1</v>
      </c>
      <c r="C157" s="9">
        <v>50</v>
      </c>
      <c r="D157" s="9">
        <v>1</v>
      </c>
      <c r="E157" s="9">
        <v>0</v>
      </c>
      <c r="F157" s="9">
        <v>0</v>
      </c>
      <c r="G157" s="9">
        <v>0</v>
      </c>
      <c r="H157" s="9">
        <v>0</v>
      </c>
      <c r="I157" s="9">
        <v>0</v>
      </c>
      <c r="J157" s="9">
        <v>0</v>
      </c>
      <c r="K157" s="9">
        <v>0</v>
      </c>
      <c r="L157" s="9">
        <v>0</v>
      </c>
      <c r="M157" s="9">
        <v>301</v>
      </c>
      <c r="N157" s="9">
        <v>117.5</v>
      </c>
      <c r="O157" s="9">
        <v>80</v>
      </c>
      <c r="P157" s="9">
        <v>28.04</v>
      </c>
      <c r="Q157" s="9">
        <v>60</v>
      </c>
      <c r="R157" s="12">
        <f t="shared" si="12"/>
        <v>-1.4732259092685407</v>
      </c>
      <c r="S157" s="31">
        <f t="shared" si="13"/>
        <v>0.22918496150627604</v>
      </c>
      <c r="T157" s="31">
        <f t="shared" si="14"/>
        <v>0.18645278675182186</v>
      </c>
      <c r="U157" s="31">
        <f t="shared" si="15"/>
        <v>0.81354721324817814</v>
      </c>
      <c r="V157" s="12">
        <f t="shared" si="16"/>
        <v>-8.961723823029491E-2</v>
      </c>
      <c r="W157" s="12">
        <f t="shared" si="17"/>
        <v>1</v>
      </c>
    </row>
    <row r="158" spans="1:23" x14ac:dyDescent="0.2">
      <c r="A158" s="9">
        <v>0</v>
      </c>
      <c r="B158" s="9">
        <v>1</v>
      </c>
      <c r="C158" s="9">
        <v>39</v>
      </c>
      <c r="D158" s="9">
        <v>0</v>
      </c>
      <c r="E158" s="9">
        <v>1</v>
      </c>
      <c r="F158" s="9">
        <v>0</v>
      </c>
      <c r="G158" s="9">
        <v>0</v>
      </c>
      <c r="H158" s="9">
        <v>0</v>
      </c>
      <c r="I158" s="9">
        <v>0</v>
      </c>
      <c r="J158" s="9">
        <v>0</v>
      </c>
      <c r="K158" s="9">
        <v>0</v>
      </c>
      <c r="L158" s="9">
        <v>0</v>
      </c>
      <c r="M158" s="9">
        <v>167</v>
      </c>
      <c r="N158" s="9">
        <v>109</v>
      </c>
      <c r="O158" s="9">
        <v>78</v>
      </c>
      <c r="P158" s="9">
        <v>21.19</v>
      </c>
      <c r="Q158" s="9">
        <v>68</v>
      </c>
      <c r="R158" s="12">
        <f t="shared" si="12"/>
        <v>-3.6196667973701064</v>
      </c>
      <c r="S158" s="31">
        <f t="shared" si="13"/>
        <v>2.6791602037806096E-2</v>
      </c>
      <c r="T158" s="31">
        <f t="shared" si="14"/>
        <v>2.6092541061530458E-2</v>
      </c>
      <c r="U158" s="31">
        <f t="shared" si="15"/>
        <v>0.97390745893846953</v>
      </c>
      <c r="V158" s="12">
        <f t="shared" si="16"/>
        <v>-1.1482307989710703E-2</v>
      </c>
      <c r="W158" s="12">
        <f t="shared" si="17"/>
        <v>0</v>
      </c>
    </row>
    <row r="159" spans="1:23" x14ac:dyDescent="0.2">
      <c r="A159" s="9">
        <v>0</v>
      </c>
      <c r="B159" s="9">
        <v>0</v>
      </c>
      <c r="C159" s="9">
        <v>37</v>
      </c>
      <c r="D159" s="9">
        <v>0</v>
      </c>
      <c r="E159" s="9">
        <v>0</v>
      </c>
      <c r="F159" s="9">
        <v>0</v>
      </c>
      <c r="G159" s="9">
        <v>1</v>
      </c>
      <c r="H159" s="9">
        <v>40</v>
      </c>
      <c r="I159" s="9">
        <v>0</v>
      </c>
      <c r="J159" s="9">
        <v>0</v>
      </c>
      <c r="K159" s="9">
        <v>0</v>
      </c>
      <c r="L159" s="9">
        <v>0</v>
      </c>
      <c r="M159" s="9">
        <v>205</v>
      </c>
      <c r="N159" s="9">
        <v>110</v>
      </c>
      <c r="O159" s="9">
        <v>78</v>
      </c>
      <c r="P159" s="9">
        <v>24.43</v>
      </c>
      <c r="Q159" s="9">
        <v>80</v>
      </c>
      <c r="R159" s="12">
        <f t="shared" si="12"/>
        <v>-2.6771849216836445</v>
      </c>
      <c r="S159" s="31">
        <f t="shared" si="13"/>
        <v>6.8756436727988021E-2</v>
      </c>
      <c r="T159" s="31">
        <f t="shared" si="14"/>
        <v>6.4333120592458617E-2</v>
      </c>
      <c r="U159" s="31">
        <f t="shared" si="15"/>
        <v>0.93566687940754134</v>
      </c>
      <c r="V159" s="12">
        <f t="shared" si="16"/>
        <v>-2.8878743340466504E-2</v>
      </c>
      <c r="W159" s="12">
        <f t="shared" si="17"/>
        <v>0</v>
      </c>
    </row>
    <row r="160" spans="1:23" x14ac:dyDescent="0.2">
      <c r="A160" s="9">
        <v>1</v>
      </c>
      <c r="B160" s="9">
        <v>1</v>
      </c>
      <c r="C160" s="9">
        <v>48</v>
      </c>
      <c r="D160" s="9">
        <v>1</v>
      </c>
      <c r="E160" s="9">
        <v>0</v>
      </c>
      <c r="F160" s="9">
        <v>0</v>
      </c>
      <c r="G160" s="9">
        <v>1</v>
      </c>
      <c r="H160" s="9">
        <v>20</v>
      </c>
      <c r="I160" s="9">
        <v>0</v>
      </c>
      <c r="J160" s="9">
        <v>0</v>
      </c>
      <c r="K160" s="9">
        <v>0</v>
      </c>
      <c r="L160" s="9">
        <v>0</v>
      </c>
      <c r="M160" s="9">
        <v>210</v>
      </c>
      <c r="N160" s="9">
        <v>109</v>
      </c>
      <c r="O160" s="9">
        <v>77</v>
      </c>
      <c r="P160" s="9">
        <v>24.12</v>
      </c>
      <c r="Q160" s="9">
        <v>73</v>
      </c>
      <c r="R160" s="12">
        <f t="shared" si="12"/>
        <v>-1.9856074908467809</v>
      </c>
      <c r="S160" s="31">
        <f t="shared" si="13"/>
        <v>0.13729718199604379</v>
      </c>
      <c r="T160" s="31">
        <f t="shared" si="14"/>
        <v>0.12072234431731969</v>
      </c>
      <c r="U160" s="31">
        <f t="shared" si="15"/>
        <v>0.12072234431731969</v>
      </c>
      <c r="V160" s="12">
        <f t="shared" si="16"/>
        <v>-0.91821233954964521</v>
      </c>
      <c r="W160" s="12">
        <f t="shared" si="17"/>
        <v>1</v>
      </c>
    </row>
    <row r="161" spans="1:23" x14ac:dyDescent="0.2">
      <c r="A161" s="9">
        <v>0</v>
      </c>
      <c r="B161" s="9">
        <v>0</v>
      </c>
      <c r="C161" s="9">
        <v>46</v>
      </c>
      <c r="D161" s="9">
        <v>0</v>
      </c>
      <c r="E161" s="9">
        <v>1</v>
      </c>
      <c r="F161" s="9">
        <v>0</v>
      </c>
      <c r="G161" s="9">
        <v>1</v>
      </c>
      <c r="H161" s="9">
        <v>20</v>
      </c>
      <c r="I161" s="9">
        <v>0</v>
      </c>
      <c r="J161" s="9">
        <v>0</v>
      </c>
      <c r="K161" s="9">
        <v>1</v>
      </c>
      <c r="L161" s="9">
        <v>0</v>
      </c>
      <c r="M161" s="9">
        <v>197</v>
      </c>
      <c r="N161" s="9">
        <v>144</v>
      </c>
      <c r="O161" s="9">
        <v>78</v>
      </c>
      <c r="P161" s="9">
        <v>22.51</v>
      </c>
      <c r="Q161" s="9">
        <v>72</v>
      </c>
      <c r="R161" s="12">
        <f t="shared" si="12"/>
        <v>-2.0050451505943272</v>
      </c>
      <c r="S161" s="31">
        <f t="shared" si="13"/>
        <v>0.13465421584037848</v>
      </c>
      <c r="T161" s="31">
        <f t="shared" si="14"/>
        <v>0.11867423040476451</v>
      </c>
      <c r="U161" s="31">
        <f t="shared" si="15"/>
        <v>0.88132576959523545</v>
      </c>
      <c r="V161" s="12">
        <f t="shared" si="16"/>
        <v>-5.4863531104033636E-2</v>
      </c>
      <c r="W161" s="12">
        <f t="shared" si="17"/>
        <v>1</v>
      </c>
    </row>
    <row r="162" spans="1:23" x14ac:dyDescent="0.2">
      <c r="A162" s="9">
        <v>1</v>
      </c>
      <c r="B162" s="9">
        <v>0</v>
      </c>
      <c r="C162" s="9">
        <v>52</v>
      </c>
      <c r="D162" s="9">
        <v>1</v>
      </c>
      <c r="E162" s="9">
        <v>0</v>
      </c>
      <c r="F162" s="9">
        <v>0</v>
      </c>
      <c r="G162" s="9">
        <v>0</v>
      </c>
      <c r="H162" s="9">
        <v>0</v>
      </c>
      <c r="I162" s="9">
        <v>0</v>
      </c>
      <c r="J162" s="9">
        <v>0</v>
      </c>
      <c r="K162" s="9">
        <v>0</v>
      </c>
      <c r="L162" s="9">
        <v>0</v>
      </c>
      <c r="M162" s="9">
        <v>235</v>
      </c>
      <c r="N162" s="9">
        <v>129.5</v>
      </c>
      <c r="O162" s="9">
        <v>83</v>
      </c>
      <c r="P162" s="9">
        <v>28.86</v>
      </c>
      <c r="Q162" s="9">
        <v>65</v>
      </c>
      <c r="R162" s="12">
        <f t="shared" si="12"/>
        <v>-2.0247532162278246</v>
      </c>
      <c r="S162" s="31">
        <f t="shared" si="13"/>
        <v>0.1320264211460464</v>
      </c>
      <c r="T162" s="31">
        <f t="shared" si="14"/>
        <v>0.11662839195253485</v>
      </c>
      <c r="U162" s="31">
        <f t="shared" si="15"/>
        <v>0.11662839195253485</v>
      </c>
      <c r="V162" s="12">
        <f t="shared" si="16"/>
        <v>-0.93319571229284282</v>
      </c>
      <c r="W162" s="12">
        <f t="shared" si="17"/>
        <v>1</v>
      </c>
    </row>
    <row r="163" spans="1:23" x14ac:dyDescent="0.2">
      <c r="A163" s="9">
        <v>0</v>
      </c>
      <c r="B163" s="9">
        <v>1</v>
      </c>
      <c r="C163" s="9">
        <v>38</v>
      </c>
      <c r="D163" s="9">
        <v>0</v>
      </c>
      <c r="E163" s="9">
        <v>1</v>
      </c>
      <c r="F163" s="9">
        <v>0</v>
      </c>
      <c r="G163" s="9">
        <v>0</v>
      </c>
      <c r="H163" s="9">
        <v>0</v>
      </c>
      <c r="I163" s="9">
        <v>0</v>
      </c>
      <c r="J163" s="9">
        <v>0</v>
      </c>
      <c r="K163" s="9">
        <v>0</v>
      </c>
      <c r="L163" s="9">
        <v>0</v>
      </c>
      <c r="M163" s="9">
        <v>220</v>
      </c>
      <c r="N163" s="9">
        <v>122</v>
      </c>
      <c r="O163" s="9">
        <v>80.5</v>
      </c>
      <c r="P163" s="9">
        <v>21.66</v>
      </c>
      <c r="Q163" s="9">
        <v>73</v>
      </c>
      <c r="R163" s="12">
        <f t="shared" si="12"/>
        <v>-3.2825188958142313</v>
      </c>
      <c r="S163" s="31">
        <f t="shared" si="13"/>
        <v>3.7533594421003381E-2</v>
      </c>
      <c r="T163" s="31">
        <f t="shared" si="14"/>
        <v>3.6175787100126665E-2</v>
      </c>
      <c r="U163" s="31">
        <f t="shared" si="15"/>
        <v>0.9638242128998733</v>
      </c>
      <c r="V163" s="12">
        <f t="shared" si="16"/>
        <v>-1.6002167683367326E-2</v>
      </c>
      <c r="W163" s="12">
        <f t="shared" si="17"/>
        <v>0</v>
      </c>
    </row>
    <row r="164" spans="1:23" x14ac:dyDescent="0.2">
      <c r="A164" s="9">
        <v>0</v>
      </c>
      <c r="B164" s="9">
        <v>0</v>
      </c>
      <c r="C164" s="9">
        <v>50</v>
      </c>
      <c r="D164" s="9">
        <v>0</v>
      </c>
      <c r="E164" s="9">
        <v>1</v>
      </c>
      <c r="F164" s="9">
        <v>0</v>
      </c>
      <c r="G164" s="9">
        <v>1</v>
      </c>
      <c r="H164" s="9">
        <v>20</v>
      </c>
      <c r="I164" s="9">
        <v>0</v>
      </c>
      <c r="J164" s="9">
        <v>0</v>
      </c>
      <c r="K164" s="9">
        <v>0</v>
      </c>
      <c r="L164" s="9">
        <v>0</v>
      </c>
      <c r="M164" s="9">
        <v>265</v>
      </c>
      <c r="N164" s="9">
        <v>110</v>
      </c>
      <c r="O164" s="9">
        <v>74</v>
      </c>
      <c r="P164" s="9">
        <v>25.26</v>
      </c>
      <c r="Q164" s="9">
        <v>80</v>
      </c>
      <c r="R164" s="12">
        <f t="shared" si="12"/>
        <v>-1.88995835679615</v>
      </c>
      <c r="S164" s="31">
        <f t="shared" si="13"/>
        <v>0.15107810008149511</v>
      </c>
      <c r="T164" s="31">
        <f t="shared" si="14"/>
        <v>0.1312492176428332</v>
      </c>
      <c r="U164" s="31">
        <f t="shared" si="15"/>
        <v>0.86875078235716674</v>
      </c>
      <c r="V164" s="12">
        <f t="shared" si="16"/>
        <v>-6.1104791295933415E-2</v>
      </c>
      <c r="W164" s="12">
        <f t="shared" si="17"/>
        <v>1</v>
      </c>
    </row>
    <row r="165" spans="1:23" x14ac:dyDescent="0.2">
      <c r="A165" s="9">
        <v>0</v>
      </c>
      <c r="B165" s="9">
        <v>0</v>
      </c>
      <c r="C165" s="9">
        <v>39</v>
      </c>
      <c r="D165" s="9">
        <v>0</v>
      </c>
      <c r="E165" s="9">
        <v>0</v>
      </c>
      <c r="F165" s="9">
        <v>1</v>
      </c>
      <c r="G165" s="9">
        <v>1</v>
      </c>
      <c r="H165" s="9">
        <v>12</v>
      </c>
      <c r="I165" s="9">
        <v>0</v>
      </c>
      <c r="J165" s="9">
        <v>0</v>
      </c>
      <c r="K165" s="9">
        <v>0</v>
      </c>
      <c r="L165" s="9">
        <v>0</v>
      </c>
      <c r="M165" s="9">
        <v>200</v>
      </c>
      <c r="N165" s="9">
        <v>111</v>
      </c>
      <c r="O165" s="9">
        <v>64</v>
      </c>
      <c r="P165" s="9">
        <v>19.239999999999998</v>
      </c>
      <c r="Q165" s="9">
        <v>68</v>
      </c>
      <c r="R165" s="12">
        <f t="shared" si="12"/>
        <v>-3.1929989500808436</v>
      </c>
      <c r="S165" s="31">
        <f t="shared" si="13"/>
        <v>4.1048583512206763E-2</v>
      </c>
      <c r="T165" s="31">
        <f t="shared" si="14"/>
        <v>3.9430036371328921E-2</v>
      </c>
      <c r="U165" s="31">
        <f t="shared" si="15"/>
        <v>0.96056996362867109</v>
      </c>
      <c r="V165" s="12">
        <f t="shared" si="16"/>
        <v>-1.7470997578662703E-2</v>
      </c>
      <c r="W165" s="12">
        <f t="shared" si="17"/>
        <v>0</v>
      </c>
    </row>
    <row r="166" spans="1:23" x14ac:dyDescent="0.2">
      <c r="A166" s="9">
        <v>0</v>
      </c>
      <c r="B166" s="9">
        <v>0</v>
      </c>
      <c r="C166" s="9">
        <v>55</v>
      </c>
      <c r="D166" s="9">
        <v>1</v>
      </c>
      <c r="E166" s="9">
        <v>0</v>
      </c>
      <c r="F166" s="9">
        <v>0</v>
      </c>
      <c r="G166" s="9">
        <v>1</v>
      </c>
      <c r="H166" s="9">
        <v>4</v>
      </c>
      <c r="I166" s="9">
        <v>0</v>
      </c>
      <c r="J166" s="9">
        <v>0</v>
      </c>
      <c r="K166" s="9">
        <v>0</v>
      </c>
      <c r="L166" s="9">
        <v>0</v>
      </c>
      <c r="M166" s="9">
        <v>308</v>
      </c>
      <c r="N166" s="9">
        <v>124</v>
      </c>
      <c r="O166" s="9">
        <v>76</v>
      </c>
      <c r="P166" s="9">
        <v>27.23</v>
      </c>
      <c r="Q166" s="9">
        <v>75</v>
      </c>
      <c r="R166" s="12">
        <f t="shared" si="12"/>
        <v>-1.4009488100687983</v>
      </c>
      <c r="S166" s="31">
        <f t="shared" si="13"/>
        <v>0.24636310122247929</v>
      </c>
      <c r="T166" s="31">
        <f t="shared" si="14"/>
        <v>0.19766559278017551</v>
      </c>
      <c r="U166" s="31">
        <f t="shared" si="15"/>
        <v>0.80233440721982452</v>
      </c>
      <c r="V166" s="12">
        <f t="shared" si="16"/>
        <v>-9.564458316170947E-2</v>
      </c>
      <c r="W166" s="12">
        <f t="shared" si="17"/>
        <v>1</v>
      </c>
    </row>
    <row r="167" spans="1:23" x14ac:dyDescent="0.2">
      <c r="A167" s="9">
        <v>0</v>
      </c>
      <c r="B167" s="9">
        <v>1</v>
      </c>
      <c r="C167" s="9">
        <v>62</v>
      </c>
      <c r="D167" s="9">
        <v>1</v>
      </c>
      <c r="E167" s="9">
        <v>0</v>
      </c>
      <c r="F167" s="9">
        <v>0</v>
      </c>
      <c r="G167" s="9">
        <v>1</v>
      </c>
      <c r="H167" s="9">
        <v>20</v>
      </c>
      <c r="I167" s="9">
        <v>0</v>
      </c>
      <c r="J167" s="9">
        <v>0</v>
      </c>
      <c r="K167" s="9">
        <v>1</v>
      </c>
      <c r="L167" s="9">
        <v>0</v>
      </c>
      <c r="M167" s="9">
        <v>245</v>
      </c>
      <c r="N167" s="9">
        <v>158</v>
      </c>
      <c r="O167" s="9">
        <v>86.5</v>
      </c>
      <c r="P167" s="9">
        <v>26.51</v>
      </c>
      <c r="Q167" s="9">
        <v>90</v>
      </c>
      <c r="R167" s="12">
        <f t="shared" si="12"/>
        <v>-0.15459728764598246</v>
      </c>
      <c r="S167" s="31">
        <f t="shared" si="13"/>
        <v>0.85676013591060241</v>
      </c>
      <c r="T167" s="31">
        <f t="shared" si="14"/>
        <v>0.46142747215456859</v>
      </c>
      <c r="U167" s="31">
        <f t="shared" si="15"/>
        <v>0.53857252784543141</v>
      </c>
      <c r="V167" s="12">
        <f t="shared" si="16"/>
        <v>-0.26875580337424004</v>
      </c>
      <c r="W167" s="12">
        <f t="shared" si="17"/>
        <v>1</v>
      </c>
    </row>
    <row r="168" spans="1:23" x14ac:dyDescent="0.2">
      <c r="A168" s="9">
        <v>1</v>
      </c>
      <c r="B168" s="9">
        <v>0</v>
      </c>
      <c r="C168" s="9">
        <v>60</v>
      </c>
      <c r="D168" s="9">
        <v>0</v>
      </c>
      <c r="E168" s="9">
        <v>0</v>
      </c>
      <c r="F168" s="9">
        <v>1</v>
      </c>
      <c r="G168" s="9">
        <v>0</v>
      </c>
      <c r="H168" s="9">
        <v>0</v>
      </c>
      <c r="I168" s="9">
        <v>0</v>
      </c>
      <c r="J168" s="9">
        <v>0</v>
      </c>
      <c r="K168" s="9">
        <v>1</v>
      </c>
      <c r="L168" s="9">
        <v>0</v>
      </c>
      <c r="M168" s="9">
        <v>325</v>
      </c>
      <c r="N168" s="9">
        <v>182</v>
      </c>
      <c r="O168" s="9">
        <v>106</v>
      </c>
      <c r="P168" s="9">
        <v>27.61</v>
      </c>
      <c r="Q168" s="9">
        <v>80</v>
      </c>
      <c r="R168" s="12">
        <f t="shared" si="12"/>
        <v>2.95518499034646E-2</v>
      </c>
      <c r="S168" s="31">
        <f t="shared" si="13"/>
        <v>1.0299928391166702</v>
      </c>
      <c r="T168" s="31">
        <f t="shared" si="14"/>
        <v>0.50738742485656274</v>
      </c>
      <c r="U168" s="31">
        <f t="shared" si="15"/>
        <v>0.50738742485656274</v>
      </c>
      <c r="V168" s="12">
        <f t="shared" si="16"/>
        <v>-0.29466030058113929</v>
      </c>
      <c r="W168" s="12">
        <f t="shared" si="17"/>
        <v>1</v>
      </c>
    </row>
    <row r="169" spans="1:23" x14ac:dyDescent="0.2">
      <c r="A169" s="9">
        <v>0</v>
      </c>
      <c r="B169" s="9">
        <v>0</v>
      </c>
      <c r="C169" s="9">
        <v>61</v>
      </c>
      <c r="D169" s="9">
        <v>1</v>
      </c>
      <c r="E169" s="9">
        <v>0</v>
      </c>
      <c r="F169" s="9">
        <v>0</v>
      </c>
      <c r="G169" s="9">
        <v>1</v>
      </c>
      <c r="H169" s="9">
        <v>20</v>
      </c>
      <c r="I169" s="9">
        <v>0</v>
      </c>
      <c r="J169" s="9">
        <v>0</v>
      </c>
      <c r="K169" s="9">
        <v>0</v>
      </c>
      <c r="L169" s="9">
        <v>0</v>
      </c>
      <c r="M169" s="9">
        <v>229</v>
      </c>
      <c r="N169" s="9">
        <v>122</v>
      </c>
      <c r="O169" s="9">
        <v>83</v>
      </c>
      <c r="P169" s="9">
        <v>25.45</v>
      </c>
      <c r="Q169" s="9">
        <v>78</v>
      </c>
      <c r="R169" s="12">
        <f t="shared" si="12"/>
        <v>-1.1836818418691966</v>
      </c>
      <c r="S169" s="31">
        <f t="shared" si="13"/>
        <v>0.30614946705116919</v>
      </c>
      <c r="T169" s="31">
        <f t="shared" si="14"/>
        <v>0.2343908371699206</v>
      </c>
      <c r="U169" s="31">
        <f t="shared" si="15"/>
        <v>0.7656091628300794</v>
      </c>
      <c r="V169" s="12">
        <f t="shared" si="16"/>
        <v>-0.11599287755262164</v>
      </c>
      <c r="W169" s="12">
        <f t="shared" si="17"/>
        <v>1</v>
      </c>
    </row>
    <row r="170" spans="1:23" x14ac:dyDescent="0.2">
      <c r="A170" s="9">
        <v>0</v>
      </c>
      <c r="B170" s="9">
        <v>0</v>
      </c>
      <c r="C170" s="9">
        <v>39</v>
      </c>
      <c r="D170" s="9">
        <v>1</v>
      </c>
      <c r="E170" s="9">
        <v>0</v>
      </c>
      <c r="F170" s="9">
        <v>0</v>
      </c>
      <c r="G170" s="9">
        <v>1</v>
      </c>
      <c r="H170" s="9">
        <v>5</v>
      </c>
      <c r="I170" s="9">
        <v>0</v>
      </c>
      <c r="J170" s="9">
        <v>0</v>
      </c>
      <c r="K170" s="9">
        <v>0</v>
      </c>
      <c r="L170" s="9">
        <v>0</v>
      </c>
      <c r="M170" s="9">
        <v>236</v>
      </c>
      <c r="N170" s="9">
        <v>117.5</v>
      </c>
      <c r="O170" s="9">
        <v>71</v>
      </c>
      <c r="P170" s="9">
        <v>27.27</v>
      </c>
      <c r="Q170" s="9">
        <v>77</v>
      </c>
      <c r="R170" s="12">
        <f t="shared" si="12"/>
        <v>-3.0358695383627108</v>
      </c>
      <c r="S170" s="31">
        <f t="shared" si="13"/>
        <v>4.8032878281237118E-2</v>
      </c>
      <c r="T170" s="31">
        <f t="shared" si="14"/>
        <v>4.5831461280117981E-2</v>
      </c>
      <c r="U170" s="31">
        <f t="shared" si="15"/>
        <v>0.95416853871988205</v>
      </c>
      <c r="V170" s="12">
        <f t="shared" si="16"/>
        <v>-2.0374907296695804E-2</v>
      </c>
      <c r="W170" s="12">
        <f t="shared" si="17"/>
        <v>0</v>
      </c>
    </row>
    <row r="171" spans="1:23" x14ac:dyDescent="0.2">
      <c r="A171" s="9">
        <v>0</v>
      </c>
      <c r="B171" s="9">
        <v>0</v>
      </c>
      <c r="C171" s="9">
        <v>42</v>
      </c>
      <c r="D171" s="9">
        <v>1</v>
      </c>
      <c r="E171" s="9">
        <v>0</v>
      </c>
      <c r="F171" s="9">
        <v>0</v>
      </c>
      <c r="G171" s="9">
        <v>1</v>
      </c>
      <c r="H171" s="9">
        <v>15</v>
      </c>
      <c r="I171" s="9">
        <v>0</v>
      </c>
      <c r="J171" s="9">
        <v>0</v>
      </c>
      <c r="K171" s="9">
        <v>0</v>
      </c>
      <c r="L171" s="9">
        <v>0</v>
      </c>
      <c r="M171" s="9">
        <v>214</v>
      </c>
      <c r="N171" s="9">
        <v>110</v>
      </c>
      <c r="O171" s="9">
        <v>67</v>
      </c>
      <c r="P171" s="9">
        <v>22.54</v>
      </c>
      <c r="Q171" s="9">
        <v>80</v>
      </c>
      <c r="R171" s="12">
        <f t="shared" si="12"/>
        <v>-3.0889847399170236</v>
      </c>
      <c r="S171" s="31">
        <f t="shared" si="13"/>
        <v>4.5548174181202994E-2</v>
      </c>
      <c r="T171" s="31">
        <f t="shared" si="14"/>
        <v>4.3563917288529534E-2</v>
      </c>
      <c r="U171" s="31">
        <f t="shared" si="15"/>
        <v>0.95643608271147051</v>
      </c>
      <c r="V171" s="12">
        <f t="shared" si="16"/>
        <v>-1.9344047961025165E-2</v>
      </c>
      <c r="W171" s="12">
        <f t="shared" si="17"/>
        <v>0</v>
      </c>
    </row>
    <row r="172" spans="1:23" x14ac:dyDescent="0.2">
      <c r="A172" s="9">
        <v>0</v>
      </c>
      <c r="B172" s="9">
        <v>0</v>
      </c>
      <c r="C172" s="9">
        <v>37</v>
      </c>
      <c r="D172" s="9">
        <v>1</v>
      </c>
      <c r="E172" s="9">
        <v>0</v>
      </c>
      <c r="F172" s="9">
        <v>0</v>
      </c>
      <c r="G172" s="9">
        <v>0</v>
      </c>
      <c r="H172" s="9">
        <v>0</v>
      </c>
      <c r="I172" s="9">
        <v>0</v>
      </c>
      <c r="J172" s="9">
        <v>0</v>
      </c>
      <c r="K172" s="9">
        <v>0</v>
      </c>
      <c r="L172" s="9">
        <v>0</v>
      </c>
      <c r="M172" s="9">
        <v>300</v>
      </c>
      <c r="N172" s="9">
        <v>112</v>
      </c>
      <c r="O172" s="9">
        <v>60</v>
      </c>
      <c r="P172" s="9">
        <v>23.67</v>
      </c>
      <c r="Q172" s="9">
        <v>81</v>
      </c>
      <c r="R172" s="12">
        <f t="shared" si="12"/>
        <v>-3.4230094241155662</v>
      </c>
      <c r="S172" s="31">
        <f t="shared" si="13"/>
        <v>3.2614137332216749E-2</v>
      </c>
      <c r="T172" s="31">
        <f t="shared" si="14"/>
        <v>3.1584050763120625E-2</v>
      </c>
      <c r="U172" s="31">
        <f t="shared" si="15"/>
        <v>0.96841594923687935</v>
      </c>
      <c r="V172" s="12">
        <f t="shared" si="16"/>
        <v>-1.3938066598615457E-2</v>
      </c>
      <c r="W172" s="12">
        <f t="shared" si="17"/>
        <v>0</v>
      </c>
    </row>
    <row r="173" spans="1:23" x14ac:dyDescent="0.2">
      <c r="A173" s="9">
        <v>0</v>
      </c>
      <c r="B173" s="9">
        <v>1</v>
      </c>
      <c r="C173" s="9">
        <v>42</v>
      </c>
      <c r="D173" s="9">
        <v>0</v>
      </c>
      <c r="E173" s="9">
        <v>0</v>
      </c>
      <c r="F173" s="9">
        <v>1</v>
      </c>
      <c r="G173" s="9">
        <v>1</v>
      </c>
      <c r="H173" s="9">
        <v>10</v>
      </c>
      <c r="I173" s="9">
        <v>0</v>
      </c>
      <c r="J173" s="9">
        <v>0</v>
      </c>
      <c r="K173" s="9">
        <v>0</v>
      </c>
      <c r="L173" s="9">
        <v>0</v>
      </c>
      <c r="M173" s="9">
        <v>225</v>
      </c>
      <c r="N173" s="9">
        <v>128</v>
      </c>
      <c r="O173" s="9">
        <v>82</v>
      </c>
      <c r="P173" s="9">
        <v>26.79</v>
      </c>
      <c r="Q173" s="9">
        <v>70</v>
      </c>
      <c r="R173" s="12">
        <f t="shared" si="12"/>
        <v>-1.9142179269663693</v>
      </c>
      <c r="S173" s="31">
        <f t="shared" si="13"/>
        <v>0.14745710973185117</v>
      </c>
      <c r="T173" s="31">
        <f t="shared" si="14"/>
        <v>0.12850773112235139</v>
      </c>
      <c r="U173" s="31">
        <f t="shared" si="15"/>
        <v>0.87149226887764863</v>
      </c>
      <c r="V173" s="12">
        <f t="shared" si="16"/>
        <v>-5.973646122027472E-2</v>
      </c>
      <c r="W173" s="12">
        <f t="shared" si="17"/>
        <v>1</v>
      </c>
    </row>
    <row r="174" spans="1:23" x14ac:dyDescent="0.2">
      <c r="A174" s="9">
        <v>0</v>
      </c>
      <c r="B174" s="9">
        <v>1</v>
      </c>
      <c r="C174" s="9">
        <v>36</v>
      </c>
      <c r="D174" s="9">
        <v>1</v>
      </c>
      <c r="E174" s="9">
        <v>0</v>
      </c>
      <c r="F174" s="9">
        <v>0</v>
      </c>
      <c r="G174" s="9">
        <v>1</v>
      </c>
      <c r="H174" s="9">
        <v>40</v>
      </c>
      <c r="I174" s="9">
        <v>0</v>
      </c>
      <c r="J174" s="9">
        <v>0</v>
      </c>
      <c r="K174" s="9">
        <v>0</v>
      </c>
      <c r="L174" s="9">
        <v>0</v>
      </c>
      <c r="M174" s="9">
        <v>215</v>
      </c>
      <c r="N174" s="9">
        <v>118</v>
      </c>
      <c r="O174" s="9">
        <v>76</v>
      </c>
      <c r="P174" s="9">
        <v>18.989999999999998</v>
      </c>
      <c r="Q174" s="9">
        <v>96</v>
      </c>
      <c r="R174" s="12">
        <f t="shared" si="12"/>
        <v>-2.7874181271585172</v>
      </c>
      <c r="S174" s="31">
        <f t="shared" si="13"/>
        <v>6.158000057437301E-2</v>
      </c>
      <c r="T174" s="31">
        <f t="shared" si="14"/>
        <v>5.8007875563833959E-2</v>
      </c>
      <c r="U174" s="31">
        <f t="shared" si="15"/>
        <v>0.94199212443616609</v>
      </c>
      <c r="V174" s="12">
        <f t="shared" si="16"/>
        <v>-2.5952728128792207E-2</v>
      </c>
      <c r="W174" s="12">
        <f t="shared" si="17"/>
        <v>0</v>
      </c>
    </row>
    <row r="175" spans="1:23" x14ac:dyDescent="0.2">
      <c r="A175" s="9">
        <v>0</v>
      </c>
      <c r="B175" s="9">
        <v>0</v>
      </c>
      <c r="C175" s="9">
        <v>53</v>
      </c>
      <c r="D175" s="9">
        <v>1</v>
      </c>
      <c r="E175" s="9">
        <v>0</v>
      </c>
      <c r="F175" s="9">
        <v>0</v>
      </c>
      <c r="G175" s="9">
        <v>1</v>
      </c>
      <c r="H175" s="9">
        <v>15</v>
      </c>
      <c r="I175" s="9">
        <v>0</v>
      </c>
      <c r="J175" s="9">
        <v>0</v>
      </c>
      <c r="K175" s="9">
        <v>0</v>
      </c>
      <c r="L175" s="9">
        <v>0</v>
      </c>
      <c r="M175" s="9">
        <v>225</v>
      </c>
      <c r="N175" s="9">
        <v>128</v>
      </c>
      <c r="O175" s="9">
        <v>77</v>
      </c>
      <c r="P175" s="9">
        <v>23.95</v>
      </c>
      <c r="Q175" s="9">
        <v>80</v>
      </c>
      <c r="R175" s="12">
        <f t="shared" si="12"/>
        <v>-1.9962582234467074</v>
      </c>
      <c r="S175" s="31">
        <f t="shared" si="13"/>
        <v>0.13584262621635598</v>
      </c>
      <c r="T175" s="31">
        <f t="shared" si="14"/>
        <v>0.11959634467044611</v>
      </c>
      <c r="U175" s="31">
        <f t="shared" si="15"/>
        <v>0.88040365532955389</v>
      </c>
      <c r="V175" s="12">
        <f t="shared" si="16"/>
        <v>-5.5318162976755007E-2</v>
      </c>
      <c r="W175" s="12">
        <f t="shared" si="17"/>
        <v>1</v>
      </c>
    </row>
    <row r="176" spans="1:23" x14ac:dyDescent="0.2">
      <c r="A176" s="9">
        <v>0</v>
      </c>
      <c r="B176" s="9">
        <v>1</v>
      </c>
      <c r="C176" s="9">
        <v>67</v>
      </c>
      <c r="D176" s="9">
        <v>1</v>
      </c>
      <c r="E176" s="9">
        <v>0</v>
      </c>
      <c r="F176" s="9">
        <v>0</v>
      </c>
      <c r="G176" s="9">
        <v>0</v>
      </c>
      <c r="H176" s="9">
        <v>0</v>
      </c>
      <c r="I176" s="9">
        <v>0</v>
      </c>
      <c r="J176" s="9">
        <v>0</v>
      </c>
      <c r="K176" s="9">
        <v>0</v>
      </c>
      <c r="L176" s="9">
        <v>0</v>
      </c>
      <c r="M176" s="9">
        <v>257</v>
      </c>
      <c r="N176" s="9">
        <v>125</v>
      </c>
      <c r="O176" s="9">
        <v>67.5</v>
      </c>
      <c r="P176" s="9">
        <v>25.95</v>
      </c>
      <c r="Q176" s="9">
        <v>65</v>
      </c>
      <c r="R176" s="12">
        <f t="shared" si="12"/>
        <v>-0.84782144610711185</v>
      </c>
      <c r="S176" s="31">
        <f t="shared" si="13"/>
        <v>0.42834709342593219</v>
      </c>
      <c r="T176" s="31">
        <f t="shared" si="14"/>
        <v>0.29989005851408934</v>
      </c>
      <c r="U176" s="31">
        <f t="shared" si="15"/>
        <v>0.70010994148591066</v>
      </c>
      <c r="V176" s="12">
        <f t="shared" si="16"/>
        <v>-0.15483375536931041</v>
      </c>
      <c r="W176" s="12">
        <f t="shared" si="17"/>
        <v>1</v>
      </c>
    </row>
    <row r="177" spans="1:23" x14ac:dyDescent="0.2">
      <c r="A177" s="9">
        <v>0</v>
      </c>
      <c r="B177" s="9">
        <v>0</v>
      </c>
      <c r="C177" s="9">
        <v>52</v>
      </c>
      <c r="D177" s="9">
        <v>0</v>
      </c>
      <c r="E177" s="9">
        <v>1</v>
      </c>
      <c r="F177" s="9">
        <v>0</v>
      </c>
      <c r="G177" s="9">
        <v>0</v>
      </c>
      <c r="H177" s="9">
        <v>0</v>
      </c>
      <c r="I177" s="9">
        <v>0</v>
      </c>
      <c r="J177" s="9">
        <v>0</v>
      </c>
      <c r="K177" s="9">
        <v>1</v>
      </c>
      <c r="L177" s="9">
        <v>0</v>
      </c>
      <c r="M177" s="9">
        <v>216</v>
      </c>
      <c r="N177" s="9">
        <v>158</v>
      </c>
      <c r="O177" s="9">
        <v>98</v>
      </c>
      <c r="P177" s="9">
        <v>24.53</v>
      </c>
      <c r="Q177" s="9">
        <v>70</v>
      </c>
      <c r="R177" s="12">
        <f t="shared" si="12"/>
        <v>-1.7517407276857675</v>
      </c>
      <c r="S177" s="31">
        <f t="shared" si="13"/>
        <v>0.17347171346238618</v>
      </c>
      <c r="T177" s="31">
        <f t="shared" si="14"/>
        <v>0.14782777588268348</v>
      </c>
      <c r="U177" s="31">
        <f t="shared" si="15"/>
        <v>0.85217222411731652</v>
      </c>
      <c r="V177" s="12">
        <f t="shared" si="16"/>
        <v>-6.9472625391571036E-2</v>
      </c>
      <c r="W177" s="12">
        <f t="shared" si="17"/>
        <v>1</v>
      </c>
    </row>
    <row r="178" spans="1:23" x14ac:dyDescent="0.2">
      <c r="A178" s="9">
        <v>0</v>
      </c>
      <c r="B178" s="9">
        <v>0</v>
      </c>
      <c r="C178" s="9">
        <v>45</v>
      </c>
      <c r="D178" s="9">
        <v>0</v>
      </c>
      <c r="E178" s="9">
        <v>0</v>
      </c>
      <c r="F178" s="9">
        <v>0</v>
      </c>
      <c r="G178" s="9">
        <v>1</v>
      </c>
      <c r="H178" s="9">
        <v>15</v>
      </c>
      <c r="I178" s="9">
        <v>0</v>
      </c>
      <c r="J178" s="9">
        <v>0</v>
      </c>
      <c r="K178" s="9">
        <v>0</v>
      </c>
      <c r="L178" s="9">
        <v>0</v>
      </c>
      <c r="M178" s="9">
        <v>224</v>
      </c>
      <c r="N178" s="9">
        <v>117</v>
      </c>
      <c r="O178" s="9">
        <v>74.5</v>
      </c>
      <c r="P178" s="9">
        <v>16.75</v>
      </c>
      <c r="Q178" s="9">
        <v>68</v>
      </c>
      <c r="R178" s="12">
        <f t="shared" si="12"/>
        <v>-2.8608416710606726</v>
      </c>
      <c r="S178" s="31">
        <f t="shared" si="13"/>
        <v>5.7220579086467667E-2</v>
      </c>
      <c r="T178" s="31">
        <f t="shared" si="14"/>
        <v>5.4123595603777705E-2</v>
      </c>
      <c r="U178" s="31">
        <f t="shared" si="15"/>
        <v>0.94587640439622234</v>
      </c>
      <c r="V178" s="12">
        <f t="shared" si="16"/>
        <v>-2.4165608202304813E-2</v>
      </c>
      <c r="W178" s="12">
        <f t="shared" si="17"/>
        <v>0</v>
      </c>
    </row>
    <row r="179" spans="1:23" x14ac:dyDescent="0.2">
      <c r="A179" s="9">
        <v>1</v>
      </c>
      <c r="B179" s="9">
        <v>1</v>
      </c>
      <c r="C179" s="9">
        <v>56</v>
      </c>
      <c r="D179" s="9">
        <v>1</v>
      </c>
      <c r="E179" s="9">
        <v>0</v>
      </c>
      <c r="F179" s="9">
        <v>0</v>
      </c>
      <c r="G179" s="9">
        <v>0</v>
      </c>
      <c r="H179" s="9">
        <v>0</v>
      </c>
      <c r="I179" s="9">
        <v>0</v>
      </c>
      <c r="J179" s="9">
        <v>0</v>
      </c>
      <c r="K179" s="9">
        <v>1</v>
      </c>
      <c r="L179" s="9">
        <v>0</v>
      </c>
      <c r="M179" s="9">
        <v>215</v>
      </c>
      <c r="N179" s="9">
        <v>138</v>
      </c>
      <c r="O179" s="9">
        <v>97</v>
      </c>
      <c r="P179" s="9">
        <v>30.76</v>
      </c>
      <c r="Q179" s="9">
        <v>68</v>
      </c>
      <c r="R179" s="12">
        <f t="shared" si="12"/>
        <v>-0.94373100015954492</v>
      </c>
      <c r="S179" s="31">
        <f t="shared" si="13"/>
        <v>0.38917311830477092</v>
      </c>
      <c r="T179" s="31">
        <f t="shared" si="14"/>
        <v>0.28014731438201512</v>
      </c>
      <c r="U179" s="31">
        <f t="shared" si="15"/>
        <v>0.28014731438201512</v>
      </c>
      <c r="V179" s="12">
        <f t="shared" si="16"/>
        <v>-0.5526135365184256</v>
      </c>
      <c r="W179" s="12">
        <f t="shared" si="17"/>
        <v>1</v>
      </c>
    </row>
    <row r="180" spans="1:23" x14ac:dyDescent="0.2">
      <c r="A180" s="9">
        <v>0</v>
      </c>
      <c r="B180" s="9">
        <v>1</v>
      </c>
      <c r="C180" s="9">
        <v>42</v>
      </c>
      <c r="D180" s="9">
        <v>0</v>
      </c>
      <c r="E180" s="9">
        <v>1</v>
      </c>
      <c r="F180" s="9">
        <v>0</v>
      </c>
      <c r="G180" s="9">
        <v>1</v>
      </c>
      <c r="H180" s="9">
        <v>20</v>
      </c>
      <c r="I180" s="9">
        <v>0</v>
      </c>
      <c r="J180" s="9">
        <v>0</v>
      </c>
      <c r="K180" s="9">
        <v>0</v>
      </c>
      <c r="L180" s="9">
        <v>0</v>
      </c>
      <c r="M180" s="9">
        <v>216</v>
      </c>
      <c r="N180" s="9">
        <v>125</v>
      </c>
      <c r="O180" s="9">
        <v>86.5</v>
      </c>
      <c r="P180" s="9">
        <v>23.25</v>
      </c>
      <c r="Q180" s="9">
        <v>65</v>
      </c>
      <c r="R180" s="12">
        <f t="shared" si="12"/>
        <v>-2.0978234637289157</v>
      </c>
      <c r="S180" s="31">
        <f t="shared" si="13"/>
        <v>0.122723249378296</v>
      </c>
      <c r="T180" s="31">
        <f t="shared" si="14"/>
        <v>0.10930854905361011</v>
      </c>
      <c r="U180" s="31">
        <f t="shared" si="15"/>
        <v>0.89069145094638991</v>
      </c>
      <c r="V180" s="12">
        <f t="shared" si="16"/>
        <v>-5.0272716118812372E-2</v>
      </c>
      <c r="W180" s="12">
        <f t="shared" si="17"/>
        <v>1</v>
      </c>
    </row>
    <row r="181" spans="1:23" x14ac:dyDescent="0.2">
      <c r="A181" s="9">
        <v>0</v>
      </c>
      <c r="B181" s="9">
        <v>0</v>
      </c>
      <c r="C181" s="9">
        <v>55</v>
      </c>
      <c r="D181" s="9">
        <v>1</v>
      </c>
      <c r="E181" s="9">
        <v>0</v>
      </c>
      <c r="F181" s="9">
        <v>0</v>
      </c>
      <c r="G181" s="9">
        <v>0</v>
      </c>
      <c r="H181" s="9">
        <v>0</v>
      </c>
      <c r="I181" s="9">
        <v>0</v>
      </c>
      <c r="J181" s="9">
        <v>0</v>
      </c>
      <c r="K181" s="9">
        <v>0</v>
      </c>
      <c r="L181" s="9">
        <v>0</v>
      </c>
      <c r="M181" s="9">
        <v>245</v>
      </c>
      <c r="N181" s="9">
        <v>144.5</v>
      </c>
      <c r="O181" s="9">
        <v>83.5</v>
      </c>
      <c r="P181" s="9">
        <v>28.96</v>
      </c>
      <c r="Q181" s="9">
        <v>72</v>
      </c>
      <c r="R181" s="12">
        <f t="shared" si="12"/>
        <v>-1.7472856129064507</v>
      </c>
      <c r="S181" s="31">
        <f t="shared" si="13"/>
        <v>0.17424627395364622</v>
      </c>
      <c r="T181" s="31">
        <f t="shared" si="14"/>
        <v>0.14838988874707273</v>
      </c>
      <c r="U181" s="31">
        <f t="shared" si="15"/>
        <v>0.85161011125292729</v>
      </c>
      <c r="V181" s="12">
        <f t="shared" si="16"/>
        <v>-6.9759190780823543E-2</v>
      </c>
      <c r="W181" s="12">
        <f t="shared" si="17"/>
        <v>1</v>
      </c>
    </row>
    <row r="182" spans="1:23" x14ac:dyDescent="0.2">
      <c r="A182" s="9">
        <v>1</v>
      </c>
      <c r="B182" s="9">
        <v>1</v>
      </c>
      <c r="C182" s="9">
        <v>38</v>
      </c>
      <c r="D182" s="9">
        <v>0</v>
      </c>
      <c r="E182" s="9">
        <v>1</v>
      </c>
      <c r="F182" s="9">
        <v>0</v>
      </c>
      <c r="G182" s="9">
        <v>1</v>
      </c>
      <c r="H182" s="9">
        <v>20</v>
      </c>
      <c r="I182" s="9">
        <v>0</v>
      </c>
      <c r="J182" s="9">
        <v>0</v>
      </c>
      <c r="K182" s="9">
        <v>1</v>
      </c>
      <c r="L182" s="9">
        <v>0</v>
      </c>
      <c r="M182" s="9">
        <v>253</v>
      </c>
      <c r="N182" s="9">
        <v>133</v>
      </c>
      <c r="O182" s="9">
        <v>92</v>
      </c>
      <c r="P182" s="9">
        <v>28.82</v>
      </c>
      <c r="Q182" s="9">
        <v>80</v>
      </c>
      <c r="R182" s="12">
        <f t="shared" si="12"/>
        <v>-1.5822676754982652</v>
      </c>
      <c r="S182" s="31">
        <f t="shared" si="13"/>
        <v>0.20550854271958549</v>
      </c>
      <c r="T182" s="31">
        <f t="shared" si="14"/>
        <v>0.1704745635862234</v>
      </c>
      <c r="U182" s="31">
        <f t="shared" si="15"/>
        <v>0.1704745635862234</v>
      </c>
      <c r="V182" s="12">
        <f t="shared" si="16"/>
        <v>-0.7683404126729616</v>
      </c>
      <c r="W182" s="12">
        <f t="shared" si="17"/>
        <v>1</v>
      </c>
    </row>
    <row r="183" spans="1:23" x14ac:dyDescent="0.2">
      <c r="A183" s="9">
        <v>1</v>
      </c>
      <c r="B183" s="9">
        <v>1</v>
      </c>
      <c r="C183" s="9">
        <v>56</v>
      </c>
      <c r="D183" s="9">
        <v>1</v>
      </c>
      <c r="E183" s="9">
        <v>0</v>
      </c>
      <c r="F183" s="9">
        <v>0</v>
      </c>
      <c r="G183" s="9">
        <v>1</v>
      </c>
      <c r="H183" s="9">
        <v>30</v>
      </c>
      <c r="I183" s="9">
        <v>0</v>
      </c>
      <c r="J183" s="9">
        <v>0</v>
      </c>
      <c r="K183" s="9">
        <v>0</v>
      </c>
      <c r="L183" s="9">
        <v>0</v>
      </c>
      <c r="M183" s="9">
        <v>241</v>
      </c>
      <c r="N183" s="9">
        <v>109</v>
      </c>
      <c r="O183" s="9">
        <v>70</v>
      </c>
      <c r="P183" s="9">
        <v>20.12</v>
      </c>
      <c r="Q183" s="9">
        <v>62</v>
      </c>
      <c r="R183" s="12">
        <f t="shared" si="12"/>
        <v>-1.1036565600743149</v>
      </c>
      <c r="S183" s="31">
        <f t="shared" si="13"/>
        <v>0.33165614318870446</v>
      </c>
      <c r="T183" s="31">
        <f t="shared" si="14"/>
        <v>0.24905539232863855</v>
      </c>
      <c r="U183" s="31">
        <f t="shared" si="15"/>
        <v>0.24905539232863855</v>
      </c>
      <c r="V183" s="12">
        <f t="shared" si="16"/>
        <v>-0.6037040508670718</v>
      </c>
      <c r="W183" s="12">
        <f t="shared" si="17"/>
        <v>1</v>
      </c>
    </row>
    <row r="184" spans="1:23" x14ac:dyDescent="0.2">
      <c r="A184" s="9">
        <v>0</v>
      </c>
      <c r="B184" s="9">
        <v>1</v>
      </c>
      <c r="C184" s="9">
        <v>61</v>
      </c>
      <c r="D184" s="9">
        <v>1</v>
      </c>
      <c r="E184" s="9">
        <v>0</v>
      </c>
      <c r="F184" s="9">
        <v>0</v>
      </c>
      <c r="G184" s="9">
        <v>0</v>
      </c>
      <c r="H184" s="9">
        <v>0</v>
      </c>
      <c r="I184" s="9">
        <v>0</v>
      </c>
      <c r="J184" s="9">
        <v>0</v>
      </c>
      <c r="K184" s="9">
        <v>0</v>
      </c>
      <c r="L184" s="9">
        <v>0</v>
      </c>
      <c r="M184" s="9">
        <v>235</v>
      </c>
      <c r="N184" s="9">
        <v>127</v>
      </c>
      <c r="O184" s="9">
        <v>81</v>
      </c>
      <c r="P184" s="9">
        <v>28.63</v>
      </c>
      <c r="Q184" s="9">
        <v>56</v>
      </c>
      <c r="R184" s="12">
        <f t="shared" si="12"/>
        <v>-1.0010224426770566</v>
      </c>
      <c r="S184" s="31">
        <f t="shared" si="13"/>
        <v>0.36750349775382463</v>
      </c>
      <c r="T184" s="31">
        <f t="shared" si="14"/>
        <v>0.268740444435764</v>
      </c>
      <c r="U184" s="31">
        <f t="shared" si="15"/>
        <v>0.73125955556423605</v>
      </c>
      <c r="V184" s="12">
        <f t="shared" si="16"/>
        <v>-0.1359284458305085</v>
      </c>
      <c r="W184" s="12">
        <f t="shared" si="17"/>
        <v>1</v>
      </c>
    </row>
    <row r="185" spans="1:23" x14ac:dyDescent="0.2">
      <c r="A185" s="9">
        <v>1</v>
      </c>
      <c r="B185" s="9">
        <v>1</v>
      </c>
      <c r="C185" s="9">
        <v>45</v>
      </c>
      <c r="D185" s="9">
        <v>0</v>
      </c>
      <c r="E185" s="9">
        <v>0</v>
      </c>
      <c r="F185" s="9">
        <v>1</v>
      </c>
      <c r="G185" s="9">
        <v>1</v>
      </c>
      <c r="H185" s="9">
        <v>40</v>
      </c>
      <c r="I185" s="9">
        <v>0</v>
      </c>
      <c r="J185" s="9">
        <v>0</v>
      </c>
      <c r="K185" s="9">
        <v>0</v>
      </c>
      <c r="L185" s="9">
        <v>0</v>
      </c>
      <c r="M185" s="9">
        <v>278</v>
      </c>
      <c r="N185" s="9">
        <v>135</v>
      </c>
      <c r="O185" s="9">
        <v>84</v>
      </c>
      <c r="P185" s="9">
        <v>23.79</v>
      </c>
      <c r="Q185" s="9">
        <v>75</v>
      </c>
      <c r="R185" s="12">
        <f t="shared" si="12"/>
        <v>-0.76443947491236841</v>
      </c>
      <c r="S185" s="31">
        <f t="shared" si="13"/>
        <v>0.46559483543166652</v>
      </c>
      <c r="T185" s="31">
        <f t="shared" si="14"/>
        <v>0.31768318513113025</v>
      </c>
      <c r="U185" s="31">
        <f t="shared" si="15"/>
        <v>0.31768318513113025</v>
      </c>
      <c r="V185" s="12">
        <f t="shared" si="16"/>
        <v>-0.49800577163184817</v>
      </c>
      <c r="W185" s="12">
        <f t="shared" si="17"/>
        <v>1</v>
      </c>
    </row>
    <row r="186" spans="1:23" x14ac:dyDescent="0.2">
      <c r="A186" s="9">
        <v>0</v>
      </c>
      <c r="B186" s="9">
        <v>0</v>
      </c>
      <c r="C186" s="9">
        <v>49</v>
      </c>
      <c r="D186" s="9">
        <v>0</v>
      </c>
      <c r="E186" s="9">
        <v>1</v>
      </c>
      <c r="F186" s="9">
        <v>0</v>
      </c>
      <c r="G186" s="9">
        <v>1</v>
      </c>
      <c r="H186" s="9">
        <v>9</v>
      </c>
      <c r="I186" s="9">
        <v>0</v>
      </c>
      <c r="J186" s="9">
        <v>0</v>
      </c>
      <c r="K186" s="9">
        <v>0</v>
      </c>
      <c r="L186" s="9">
        <v>0</v>
      </c>
      <c r="M186" s="9">
        <v>226</v>
      </c>
      <c r="N186" s="9">
        <v>106</v>
      </c>
      <c r="O186" s="9">
        <v>71</v>
      </c>
      <c r="P186" s="9">
        <v>22.89</v>
      </c>
      <c r="Q186" s="9">
        <v>85</v>
      </c>
      <c r="R186" s="12">
        <f t="shared" si="12"/>
        <v>-2.7332280031903293</v>
      </c>
      <c r="S186" s="31">
        <f t="shared" si="13"/>
        <v>6.5009101020334484E-2</v>
      </c>
      <c r="T186" s="31">
        <f t="shared" si="14"/>
        <v>6.1040887780256868E-2</v>
      </c>
      <c r="U186" s="31">
        <f t="shared" si="15"/>
        <v>0.93895911221974315</v>
      </c>
      <c r="V186" s="12">
        <f t="shared" si="16"/>
        <v>-2.7353319048017358E-2</v>
      </c>
      <c r="W186" s="12">
        <f t="shared" si="17"/>
        <v>0</v>
      </c>
    </row>
    <row r="187" spans="1:23" x14ac:dyDescent="0.2">
      <c r="A187" s="9">
        <v>1</v>
      </c>
      <c r="B187" s="9">
        <v>1</v>
      </c>
      <c r="C187" s="9">
        <v>48</v>
      </c>
      <c r="D187" s="9">
        <v>1</v>
      </c>
      <c r="E187" s="9">
        <v>0</v>
      </c>
      <c r="F187" s="9">
        <v>0</v>
      </c>
      <c r="G187" s="9">
        <v>1</v>
      </c>
      <c r="H187" s="9">
        <v>10</v>
      </c>
      <c r="I187" s="9">
        <v>0</v>
      </c>
      <c r="J187" s="9">
        <v>0</v>
      </c>
      <c r="K187" s="9">
        <v>0</v>
      </c>
      <c r="L187" s="9">
        <v>0</v>
      </c>
      <c r="M187" s="9">
        <v>308</v>
      </c>
      <c r="N187" s="9">
        <v>117</v>
      </c>
      <c r="O187" s="9">
        <v>76</v>
      </c>
      <c r="P187" s="9">
        <v>30.85</v>
      </c>
      <c r="Q187" s="9">
        <v>65</v>
      </c>
      <c r="R187" s="12">
        <f t="shared" si="12"/>
        <v>-1.1068739810083255</v>
      </c>
      <c r="S187" s="31">
        <f t="shared" si="13"/>
        <v>0.33059078054977903</v>
      </c>
      <c r="T187" s="31">
        <f t="shared" si="14"/>
        <v>0.24845413434563568</v>
      </c>
      <c r="U187" s="31">
        <f t="shared" si="15"/>
        <v>0.24845413434563568</v>
      </c>
      <c r="V187" s="12">
        <f t="shared" si="16"/>
        <v>-0.60475377207780934</v>
      </c>
      <c r="W187" s="12">
        <f t="shared" si="17"/>
        <v>1</v>
      </c>
    </row>
    <row r="188" spans="1:23" x14ac:dyDescent="0.2">
      <c r="A188" s="9">
        <v>0</v>
      </c>
      <c r="B188" s="9">
        <v>0</v>
      </c>
      <c r="C188" s="9">
        <v>55</v>
      </c>
      <c r="D188" s="9">
        <v>0</v>
      </c>
      <c r="E188" s="9">
        <v>1</v>
      </c>
      <c r="F188" s="9">
        <v>0</v>
      </c>
      <c r="G188" s="9">
        <v>1</v>
      </c>
      <c r="H188" s="9">
        <v>9</v>
      </c>
      <c r="I188" s="9">
        <v>0</v>
      </c>
      <c r="J188" s="9">
        <v>0</v>
      </c>
      <c r="K188" s="9">
        <v>0</v>
      </c>
      <c r="L188" s="9">
        <v>0</v>
      </c>
      <c r="M188" s="9">
        <v>248</v>
      </c>
      <c r="N188" s="9">
        <v>157</v>
      </c>
      <c r="O188" s="9">
        <v>82.5</v>
      </c>
      <c r="P188" s="9">
        <v>22.91</v>
      </c>
      <c r="Q188" s="9">
        <v>89</v>
      </c>
      <c r="R188" s="12">
        <f t="shared" si="12"/>
        <v>-1.8059064135339771</v>
      </c>
      <c r="S188" s="31">
        <f t="shared" si="13"/>
        <v>0.16432544224822443</v>
      </c>
      <c r="T188" s="31">
        <f t="shared" si="14"/>
        <v>0.14113360086929339</v>
      </c>
      <c r="U188" s="31">
        <f t="shared" si="15"/>
        <v>0.85886639913070661</v>
      </c>
      <c r="V188" s="12">
        <f t="shared" si="16"/>
        <v>-6.6074387545812324E-2</v>
      </c>
      <c r="W188" s="12">
        <f t="shared" si="17"/>
        <v>1</v>
      </c>
    </row>
    <row r="189" spans="1:23" x14ac:dyDescent="0.2">
      <c r="A189" s="9">
        <v>0</v>
      </c>
      <c r="B189" s="9">
        <v>0</v>
      </c>
      <c r="C189" s="9">
        <v>58</v>
      </c>
      <c r="D189" s="9">
        <v>0</v>
      </c>
      <c r="E189" s="9">
        <v>1</v>
      </c>
      <c r="F189" s="9">
        <v>0</v>
      </c>
      <c r="G189" s="9">
        <v>1</v>
      </c>
      <c r="H189" s="9">
        <v>5</v>
      </c>
      <c r="I189" s="9">
        <v>0</v>
      </c>
      <c r="J189" s="9">
        <v>0</v>
      </c>
      <c r="K189" s="9">
        <v>0</v>
      </c>
      <c r="L189" s="9">
        <v>0</v>
      </c>
      <c r="M189" s="9">
        <v>215</v>
      </c>
      <c r="N189" s="9">
        <v>170</v>
      </c>
      <c r="O189" s="9">
        <v>86</v>
      </c>
      <c r="P189" s="9">
        <v>29.06</v>
      </c>
      <c r="Q189" s="9">
        <v>75</v>
      </c>
      <c r="R189" s="12">
        <f t="shared" si="12"/>
        <v>-1.2944099780785505</v>
      </c>
      <c r="S189" s="31">
        <f t="shared" si="13"/>
        <v>0.2740595177604831</v>
      </c>
      <c r="T189" s="31">
        <f t="shared" si="14"/>
        <v>0.21510731166014876</v>
      </c>
      <c r="U189" s="31">
        <f t="shared" si="15"/>
        <v>0.78489268833985126</v>
      </c>
      <c r="V189" s="12">
        <f t="shared" si="16"/>
        <v>-0.10518971656384714</v>
      </c>
      <c r="W189" s="12">
        <f t="shared" si="17"/>
        <v>1</v>
      </c>
    </row>
    <row r="190" spans="1:23" x14ac:dyDescent="0.2">
      <c r="A190" s="9">
        <v>0</v>
      </c>
      <c r="B190" s="9">
        <v>1</v>
      </c>
      <c r="C190" s="9">
        <v>60</v>
      </c>
      <c r="D190" s="9">
        <v>1</v>
      </c>
      <c r="E190" s="9">
        <v>0</v>
      </c>
      <c r="F190" s="9">
        <v>0</v>
      </c>
      <c r="G190" s="9">
        <v>0</v>
      </c>
      <c r="H190" s="9">
        <v>0</v>
      </c>
      <c r="I190" s="9">
        <v>0</v>
      </c>
      <c r="J190" s="9">
        <v>0</v>
      </c>
      <c r="K190" s="9">
        <v>0</v>
      </c>
      <c r="L190" s="9">
        <v>0</v>
      </c>
      <c r="M190" s="9">
        <v>240</v>
      </c>
      <c r="N190" s="9">
        <v>137</v>
      </c>
      <c r="O190" s="9">
        <v>84</v>
      </c>
      <c r="P190" s="9">
        <v>29.51</v>
      </c>
      <c r="Q190" s="9">
        <v>82</v>
      </c>
      <c r="R190" s="12">
        <f t="shared" si="12"/>
        <v>-1.260446611624138</v>
      </c>
      <c r="S190" s="31">
        <f t="shared" si="13"/>
        <v>0.28352737159918273</v>
      </c>
      <c r="T190" s="31">
        <f t="shared" si="14"/>
        <v>0.220897020096991</v>
      </c>
      <c r="U190" s="31">
        <f t="shared" si="15"/>
        <v>0.77910297990300903</v>
      </c>
      <c r="V190" s="12">
        <f t="shared" si="16"/>
        <v>-0.10840513456393629</v>
      </c>
      <c r="W190" s="12">
        <f t="shared" si="17"/>
        <v>1</v>
      </c>
    </row>
    <row r="191" spans="1:23" x14ac:dyDescent="0.2">
      <c r="A191" s="9">
        <v>0</v>
      </c>
      <c r="B191" s="9">
        <v>0</v>
      </c>
      <c r="C191" s="9">
        <v>38</v>
      </c>
      <c r="D191" s="9">
        <v>0</v>
      </c>
      <c r="E191" s="9">
        <v>1</v>
      </c>
      <c r="F191" s="9">
        <v>0</v>
      </c>
      <c r="G191" s="9">
        <v>0</v>
      </c>
      <c r="H191" s="9">
        <v>0</v>
      </c>
      <c r="I191" s="9">
        <v>0</v>
      </c>
      <c r="J191" s="9">
        <v>0</v>
      </c>
      <c r="K191" s="9">
        <v>0</v>
      </c>
      <c r="L191" s="9">
        <v>0</v>
      </c>
      <c r="M191" s="9">
        <v>171</v>
      </c>
      <c r="N191" s="9">
        <v>111</v>
      </c>
      <c r="O191" s="9">
        <v>68</v>
      </c>
      <c r="P191" s="9">
        <v>18.760000000000002</v>
      </c>
      <c r="Q191" s="9">
        <v>90</v>
      </c>
      <c r="R191" s="12">
        <f t="shared" si="12"/>
        <v>-4.503052038784956</v>
      </c>
      <c r="S191" s="31">
        <f t="shared" si="13"/>
        <v>1.1075143137170717E-2</v>
      </c>
      <c r="T191" s="31">
        <f t="shared" si="14"/>
        <v>1.0953827925001389E-2</v>
      </c>
      <c r="U191" s="31">
        <f t="shared" si="15"/>
        <v>0.98904617207499856</v>
      </c>
      <c r="V191" s="12">
        <f t="shared" si="16"/>
        <v>-4.7834335703352574E-3</v>
      </c>
      <c r="W191" s="12">
        <f t="shared" si="17"/>
        <v>0</v>
      </c>
    </row>
    <row r="192" spans="1:23" x14ac:dyDescent="0.2">
      <c r="A192" s="9">
        <v>0</v>
      </c>
      <c r="B192" s="9">
        <v>1</v>
      </c>
      <c r="C192" s="9">
        <v>53</v>
      </c>
      <c r="D192" s="9">
        <v>0</v>
      </c>
      <c r="E192" s="9">
        <v>0</v>
      </c>
      <c r="F192" s="9">
        <v>0</v>
      </c>
      <c r="G192" s="9">
        <v>1</v>
      </c>
      <c r="H192" s="9">
        <v>30</v>
      </c>
      <c r="I192" s="9">
        <v>0</v>
      </c>
      <c r="J192" s="9">
        <v>0</v>
      </c>
      <c r="K192" s="9">
        <v>0</v>
      </c>
      <c r="L192" s="9">
        <v>0</v>
      </c>
      <c r="M192" s="9">
        <v>189</v>
      </c>
      <c r="N192" s="9">
        <v>110</v>
      </c>
      <c r="O192" s="9">
        <v>67.5</v>
      </c>
      <c r="P192" s="9">
        <v>23.59</v>
      </c>
      <c r="Q192" s="9">
        <v>60</v>
      </c>
      <c r="R192" s="12">
        <f t="shared" si="12"/>
        <v>-1.4761335550355756</v>
      </c>
      <c r="S192" s="31">
        <f t="shared" si="13"/>
        <v>0.22851954069589686</v>
      </c>
      <c r="T192" s="31">
        <f t="shared" si="14"/>
        <v>0.18601213340607639</v>
      </c>
      <c r="U192" s="31">
        <f t="shared" si="15"/>
        <v>0.81398786659392364</v>
      </c>
      <c r="V192" s="12">
        <f t="shared" si="16"/>
        <v>-8.9382068711018864E-2</v>
      </c>
      <c r="W192" s="12">
        <f t="shared" si="17"/>
        <v>1</v>
      </c>
    </row>
    <row r="193" spans="1:23" x14ac:dyDescent="0.2">
      <c r="A193" s="9">
        <v>0</v>
      </c>
      <c r="B193" s="9">
        <v>1</v>
      </c>
      <c r="C193" s="9">
        <v>52</v>
      </c>
      <c r="D193" s="9">
        <v>0</v>
      </c>
      <c r="E193" s="9">
        <v>1</v>
      </c>
      <c r="F193" s="9">
        <v>0</v>
      </c>
      <c r="G193" s="9">
        <v>1</v>
      </c>
      <c r="H193" s="9">
        <v>15</v>
      </c>
      <c r="I193" s="9">
        <v>0</v>
      </c>
      <c r="J193" s="9">
        <v>0</v>
      </c>
      <c r="K193" s="9">
        <v>0</v>
      </c>
      <c r="L193" s="9">
        <v>0</v>
      </c>
      <c r="M193" s="9">
        <v>240</v>
      </c>
      <c r="N193" s="9">
        <v>94</v>
      </c>
      <c r="O193" s="9">
        <v>66.5</v>
      </c>
      <c r="P193" s="9">
        <v>22.93</v>
      </c>
      <c r="Q193" s="9">
        <v>70</v>
      </c>
      <c r="R193" s="12">
        <f t="shared" si="12"/>
        <v>-1.8586168189636698</v>
      </c>
      <c r="S193" s="31">
        <f t="shared" si="13"/>
        <v>0.15588810278252346</v>
      </c>
      <c r="T193" s="31">
        <f t="shared" si="14"/>
        <v>0.13486435443643743</v>
      </c>
      <c r="U193" s="31">
        <f t="shared" si="15"/>
        <v>0.86513564556356259</v>
      </c>
      <c r="V193" s="12">
        <f t="shared" si="16"/>
        <v>-6.2915793689847663E-2</v>
      </c>
      <c r="W193" s="12">
        <f t="shared" si="17"/>
        <v>1</v>
      </c>
    </row>
    <row r="194" spans="1:23" x14ac:dyDescent="0.2">
      <c r="A194" s="9">
        <v>0</v>
      </c>
      <c r="B194" s="9">
        <v>1</v>
      </c>
      <c r="C194" s="9">
        <v>41</v>
      </c>
      <c r="D194" s="9">
        <v>1</v>
      </c>
      <c r="E194" s="9">
        <v>0</v>
      </c>
      <c r="F194" s="9">
        <v>0</v>
      </c>
      <c r="G194" s="9">
        <v>1</v>
      </c>
      <c r="H194" s="9">
        <v>40</v>
      </c>
      <c r="I194" s="9">
        <v>0</v>
      </c>
      <c r="J194" s="9">
        <v>0</v>
      </c>
      <c r="K194" s="9">
        <v>0</v>
      </c>
      <c r="L194" s="9">
        <v>0</v>
      </c>
      <c r="M194" s="9">
        <v>239</v>
      </c>
      <c r="N194" s="9">
        <v>119.5</v>
      </c>
      <c r="O194" s="9">
        <v>70</v>
      </c>
      <c r="P194" s="9">
        <v>29.79</v>
      </c>
      <c r="Q194" s="9">
        <v>70</v>
      </c>
      <c r="R194" s="12">
        <f t="shared" si="12"/>
        <v>-1.4246454760405793</v>
      </c>
      <c r="S194" s="31">
        <f t="shared" si="13"/>
        <v>0.24059374433720143</v>
      </c>
      <c r="T194" s="31">
        <f t="shared" si="14"/>
        <v>0.19393435234976203</v>
      </c>
      <c r="U194" s="31">
        <f t="shared" si="15"/>
        <v>0.80606564765023792</v>
      </c>
      <c r="V194" s="12">
        <f t="shared" si="16"/>
        <v>-9.362958691545116E-2</v>
      </c>
      <c r="W194" s="12">
        <f t="shared" si="17"/>
        <v>1</v>
      </c>
    </row>
    <row r="195" spans="1:23" x14ac:dyDescent="0.2">
      <c r="A195" s="9">
        <v>0</v>
      </c>
      <c r="B195" s="9">
        <v>0</v>
      </c>
      <c r="C195" s="9">
        <v>37</v>
      </c>
      <c r="D195" s="9">
        <v>0</v>
      </c>
      <c r="E195" s="9">
        <v>0</v>
      </c>
      <c r="F195" s="9">
        <v>0</v>
      </c>
      <c r="G195" s="9">
        <v>1</v>
      </c>
      <c r="H195" s="9">
        <v>20</v>
      </c>
      <c r="I195" s="9">
        <v>0</v>
      </c>
      <c r="J195" s="9">
        <v>0</v>
      </c>
      <c r="K195" s="9">
        <v>0</v>
      </c>
      <c r="L195" s="9">
        <v>0</v>
      </c>
      <c r="M195" s="9">
        <v>186</v>
      </c>
      <c r="N195" s="9">
        <v>135</v>
      </c>
      <c r="O195" s="9">
        <v>91</v>
      </c>
      <c r="P195" s="9">
        <v>21.48</v>
      </c>
      <c r="Q195" s="9">
        <v>66</v>
      </c>
      <c r="R195" s="12">
        <f t="shared" si="12"/>
        <v>-2.9874173307055489</v>
      </c>
      <c r="S195" s="31">
        <f t="shared" si="13"/>
        <v>5.0417480399934898E-2</v>
      </c>
      <c r="T195" s="31">
        <f t="shared" si="14"/>
        <v>4.7997564150150086E-2</v>
      </c>
      <c r="U195" s="31">
        <f t="shared" si="15"/>
        <v>0.95200243584984989</v>
      </c>
      <c r="V195" s="12">
        <f t="shared" si="16"/>
        <v>-2.1361940402505507E-2</v>
      </c>
      <c r="W195" s="12">
        <f t="shared" si="17"/>
        <v>0</v>
      </c>
    </row>
    <row r="196" spans="1:23" x14ac:dyDescent="0.2">
      <c r="A196" s="9">
        <v>1</v>
      </c>
      <c r="B196" s="9">
        <v>1</v>
      </c>
      <c r="C196" s="9">
        <v>42</v>
      </c>
      <c r="D196" s="9">
        <v>0</v>
      </c>
      <c r="E196" s="9">
        <v>1</v>
      </c>
      <c r="F196" s="9">
        <v>0</v>
      </c>
      <c r="G196" s="9">
        <v>0</v>
      </c>
      <c r="H196" s="9">
        <v>0</v>
      </c>
      <c r="I196" s="9">
        <v>0</v>
      </c>
      <c r="J196" s="9">
        <v>0</v>
      </c>
      <c r="K196" s="9">
        <v>0</v>
      </c>
      <c r="L196" s="9">
        <v>0</v>
      </c>
      <c r="M196" s="9">
        <v>227</v>
      </c>
      <c r="N196" s="9">
        <v>144</v>
      </c>
      <c r="O196" s="9">
        <v>78</v>
      </c>
      <c r="P196" s="9">
        <v>23.75</v>
      </c>
      <c r="Q196" s="9">
        <v>62</v>
      </c>
      <c r="R196" s="12">
        <f t="shared" si="12"/>
        <v>-2.5865053049738211</v>
      </c>
      <c r="S196" s="31">
        <f t="shared" si="13"/>
        <v>7.5282670886263656E-2</v>
      </c>
      <c r="T196" s="31">
        <f t="shared" si="14"/>
        <v>7.0011981895155603E-2</v>
      </c>
      <c r="U196" s="31">
        <f t="shared" si="15"/>
        <v>7.0011981895155603E-2</v>
      </c>
      <c r="V196" s="12">
        <f t="shared" si="16"/>
        <v>-1.1548276281908341</v>
      </c>
      <c r="W196" s="12">
        <f t="shared" si="17"/>
        <v>0</v>
      </c>
    </row>
    <row r="197" spans="1:23" x14ac:dyDescent="0.2">
      <c r="A197" s="9">
        <v>0</v>
      </c>
      <c r="B197" s="9">
        <v>0</v>
      </c>
      <c r="C197" s="9">
        <v>64</v>
      </c>
      <c r="D197" s="9">
        <v>1</v>
      </c>
      <c r="E197" s="9">
        <v>0</v>
      </c>
      <c r="F197" s="9">
        <v>0</v>
      </c>
      <c r="G197" s="9">
        <v>0</v>
      </c>
      <c r="H197" s="9">
        <v>0</v>
      </c>
      <c r="I197" s="9">
        <v>0</v>
      </c>
      <c r="J197" s="9">
        <v>0</v>
      </c>
      <c r="K197" s="9">
        <v>1</v>
      </c>
      <c r="L197" s="9">
        <v>0</v>
      </c>
      <c r="M197" s="9">
        <v>273</v>
      </c>
      <c r="N197" s="9">
        <v>155</v>
      </c>
      <c r="O197" s="9">
        <v>86</v>
      </c>
      <c r="P197" s="9">
        <v>27.53</v>
      </c>
      <c r="Q197" s="9">
        <v>100</v>
      </c>
      <c r="R197" s="12">
        <f t="shared" si="12"/>
        <v>-0.95999602811621543</v>
      </c>
      <c r="S197" s="31">
        <f t="shared" si="13"/>
        <v>0.3828944067841773</v>
      </c>
      <c r="T197" s="31">
        <f t="shared" si="14"/>
        <v>0.27687899011362049</v>
      </c>
      <c r="U197" s="31">
        <f t="shared" si="15"/>
        <v>0.72312100988637951</v>
      </c>
      <c r="V197" s="12">
        <f t="shared" si="16"/>
        <v>-0.14078902009360789</v>
      </c>
      <c r="W197" s="12">
        <f t="shared" si="17"/>
        <v>1</v>
      </c>
    </row>
    <row r="198" spans="1:23" x14ac:dyDescent="0.2">
      <c r="A198" s="9">
        <v>0</v>
      </c>
      <c r="B198" s="9">
        <v>0</v>
      </c>
      <c r="C198" s="9">
        <v>56</v>
      </c>
      <c r="D198" s="9">
        <v>1</v>
      </c>
      <c r="E198" s="9">
        <v>0</v>
      </c>
      <c r="F198" s="9">
        <v>0</v>
      </c>
      <c r="G198" s="9">
        <v>1</v>
      </c>
      <c r="H198" s="9">
        <v>20</v>
      </c>
      <c r="I198" s="9">
        <v>0</v>
      </c>
      <c r="J198" s="9">
        <v>0</v>
      </c>
      <c r="K198" s="9">
        <v>0</v>
      </c>
      <c r="L198" s="9">
        <v>0</v>
      </c>
      <c r="M198" s="9">
        <v>212</v>
      </c>
      <c r="N198" s="9">
        <v>117.5</v>
      </c>
      <c r="O198" s="9">
        <v>72.5</v>
      </c>
      <c r="P198" s="9">
        <v>27.3</v>
      </c>
      <c r="Q198" s="9">
        <v>75</v>
      </c>
      <c r="R198" s="12">
        <f t="shared" ref="R198:R261" si="18">A$2+SUMPRODUCT(B$2:Q$2,B198:Q198)</f>
        <v>-1.6181554746792406</v>
      </c>
      <c r="S198" s="31">
        <f t="shared" ref="S198:S261" si="19">EXP(R198)</f>
        <v>0.19826406510486894</v>
      </c>
      <c r="T198" s="31">
        <f t="shared" ref="T198:T261" si="20">S198/(1+S198)</f>
        <v>0.16545940989018756</v>
      </c>
      <c r="U198" s="31">
        <f t="shared" ref="U198:U261" si="21">IF(A198=1,T198,1-T198)</f>
        <v>0.83454059010981241</v>
      </c>
      <c r="V198" s="12">
        <f t="shared" ref="V198:V261" si="22">LOG(U198)</f>
        <v>-7.85525353993414E-2</v>
      </c>
      <c r="W198" s="12">
        <f t="shared" ref="W198:W261" si="23">IF(T198&gt;T$1,1,0)</f>
        <v>1</v>
      </c>
    </row>
    <row r="199" spans="1:23" x14ac:dyDescent="0.2">
      <c r="A199" s="9">
        <v>1</v>
      </c>
      <c r="B199" s="9">
        <v>0</v>
      </c>
      <c r="C199" s="9">
        <v>67</v>
      </c>
      <c r="D199" s="9">
        <v>0</v>
      </c>
      <c r="E199" s="9">
        <v>1</v>
      </c>
      <c r="F199" s="9">
        <v>0</v>
      </c>
      <c r="G199" s="9">
        <v>0</v>
      </c>
      <c r="H199" s="9">
        <v>0</v>
      </c>
      <c r="I199" s="9">
        <v>0</v>
      </c>
      <c r="J199" s="9">
        <v>0</v>
      </c>
      <c r="K199" s="9">
        <v>0</v>
      </c>
      <c r="L199" s="9">
        <v>0</v>
      </c>
      <c r="M199" s="9">
        <v>249</v>
      </c>
      <c r="N199" s="9">
        <v>128</v>
      </c>
      <c r="O199" s="9">
        <v>68</v>
      </c>
      <c r="P199" s="9">
        <v>25.81</v>
      </c>
      <c r="Q199" s="9">
        <v>70</v>
      </c>
      <c r="R199" s="12">
        <f t="shared" si="18"/>
        <v>-1.2890919942602004</v>
      </c>
      <c r="S199" s="31">
        <f t="shared" si="19"/>
        <v>0.27552084405201077</v>
      </c>
      <c r="T199" s="31">
        <f t="shared" si="20"/>
        <v>0.21600653986707891</v>
      </c>
      <c r="U199" s="31">
        <f t="shared" si="21"/>
        <v>0.21600653986707891</v>
      </c>
      <c r="V199" s="12">
        <f t="shared" si="22"/>
        <v>-0.66553309984356634</v>
      </c>
      <c r="W199" s="12">
        <f t="shared" si="23"/>
        <v>1</v>
      </c>
    </row>
    <row r="200" spans="1:23" x14ac:dyDescent="0.2">
      <c r="A200" s="9">
        <v>0</v>
      </c>
      <c r="B200" s="9">
        <v>1</v>
      </c>
      <c r="C200" s="9">
        <v>43</v>
      </c>
      <c r="D200" s="9">
        <v>0</v>
      </c>
      <c r="E200" s="9">
        <v>1</v>
      </c>
      <c r="F200" s="9">
        <v>0</v>
      </c>
      <c r="G200" s="9">
        <v>1</v>
      </c>
      <c r="H200" s="9">
        <v>30</v>
      </c>
      <c r="I200" s="9">
        <v>0</v>
      </c>
      <c r="J200" s="9">
        <v>0</v>
      </c>
      <c r="K200" s="9">
        <v>0</v>
      </c>
      <c r="L200" s="9">
        <v>0</v>
      </c>
      <c r="M200" s="9">
        <v>185</v>
      </c>
      <c r="N200" s="9">
        <v>125</v>
      </c>
      <c r="O200" s="9">
        <v>65</v>
      </c>
      <c r="P200" s="9">
        <v>20.65</v>
      </c>
      <c r="Q200" s="9">
        <v>96</v>
      </c>
      <c r="R200" s="12">
        <f t="shared" si="18"/>
        <v>-2.7309769411509919</v>
      </c>
      <c r="S200" s="31">
        <f t="shared" si="19"/>
        <v>6.5155605373181574E-2</v>
      </c>
      <c r="T200" s="31">
        <f t="shared" si="20"/>
        <v>6.1170034729671294E-2</v>
      </c>
      <c r="U200" s="31">
        <f t="shared" si="21"/>
        <v>0.93882996527032869</v>
      </c>
      <c r="V200" s="12">
        <f t="shared" si="22"/>
        <v>-2.7413057181811109E-2</v>
      </c>
      <c r="W200" s="12">
        <f t="shared" si="23"/>
        <v>0</v>
      </c>
    </row>
    <row r="201" spans="1:23" x14ac:dyDescent="0.2">
      <c r="A201" s="9">
        <v>0</v>
      </c>
      <c r="B201" s="9">
        <v>1</v>
      </c>
      <c r="C201" s="9">
        <v>45</v>
      </c>
      <c r="D201" s="9">
        <v>0</v>
      </c>
      <c r="E201" s="9">
        <v>0</v>
      </c>
      <c r="F201" s="9">
        <v>0</v>
      </c>
      <c r="G201" s="9">
        <v>1</v>
      </c>
      <c r="H201" s="9">
        <v>18</v>
      </c>
      <c r="I201" s="9">
        <v>0</v>
      </c>
      <c r="J201" s="9">
        <v>0</v>
      </c>
      <c r="K201" s="9">
        <v>0</v>
      </c>
      <c r="L201" s="9">
        <v>0</v>
      </c>
      <c r="M201" s="9">
        <v>176</v>
      </c>
      <c r="N201" s="9">
        <v>124</v>
      </c>
      <c r="O201" s="9">
        <v>84</v>
      </c>
      <c r="P201" s="9">
        <v>20.27</v>
      </c>
      <c r="Q201" s="9">
        <v>77</v>
      </c>
      <c r="R201" s="12">
        <f t="shared" si="18"/>
        <v>-2.5743192562313233</v>
      </c>
      <c r="S201" s="31">
        <f t="shared" si="19"/>
        <v>7.6205681688246721E-2</v>
      </c>
      <c r="T201" s="31">
        <f t="shared" si="20"/>
        <v>7.0809588710498778E-2</v>
      </c>
      <c r="U201" s="31">
        <f t="shared" si="21"/>
        <v>0.92919041128950119</v>
      </c>
      <c r="V201" s="12">
        <f t="shared" si="22"/>
        <v>-3.1895280517890014E-2</v>
      </c>
      <c r="W201" s="12">
        <f t="shared" si="23"/>
        <v>0</v>
      </c>
    </row>
    <row r="202" spans="1:23" x14ac:dyDescent="0.2">
      <c r="A202" s="9">
        <v>0</v>
      </c>
      <c r="B202" s="9">
        <v>1</v>
      </c>
      <c r="C202" s="9">
        <v>61</v>
      </c>
      <c r="D202" s="9">
        <v>1</v>
      </c>
      <c r="E202" s="9">
        <v>0</v>
      </c>
      <c r="F202" s="9">
        <v>0</v>
      </c>
      <c r="G202" s="9">
        <v>0</v>
      </c>
      <c r="H202" s="9">
        <v>0</v>
      </c>
      <c r="I202" s="9">
        <v>0</v>
      </c>
      <c r="J202" s="9">
        <v>0</v>
      </c>
      <c r="K202" s="9">
        <v>0</v>
      </c>
      <c r="L202" s="9">
        <v>0</v>
      </c>
      <c r="M202" s="9">
        <v>239</v>
      </c>
      <c r="N202" s="9">
        <v>143</v>
      </c>
      <c r="O202" s="9">
        <v>80</v>
      </c>
      <c r="P202" s="9">
        <v>25.74</v>
      </c>
      <c r="Q202" s="9">
        <v>48</v>
      </c>
      <c r="R202" s="12">
        <f t="shared" si="18"/>
        <v>-0.91666380357724719</v>
      </c>
      <c r="S202" s="31">
        <f t="shared" si="19"/>
        <v>0.39985079915180094</v>
      </c>
      <c r="T202" s="31">
        <f t="shared" si="20"/>
        <v>0.28563815471911647</v>
      </c>
      <c r="U202" s="31">
        <f t="shared" si="21"/>
        <v>0.71436184528088353</v>
      </c>
      <c r="V202" s="12">
        <f t="shared" si="22"/>
        <v>-0.14608174956531436</v>
      </c>
      <c r="W202" s="12">
        <f t="shared" si="23"/>
        <v>1</v>
      </c>
    </row>
    <row r="203" spans="1:23" x14ac:dyDescent="0.2">
      <c r="A203" s="9">
        <v>0</v>
      </c>
      <c r="B203" s="9">
        <v>0</v>
      </c>
      <c r="C203" s="9">
        <v>66</v>
      </c>
      <c r="D203" s="9">
        <v>1</v>
      </c>
      <c r="E203" s="9">
        <v>0</v>
      </c>
      <c r="F203" s="9">
        <v>0</v>
      </c>
      <c r="G203" s="9">
        <v>0</v>
      </c>
      <c r="H203" s="9">
        <v>0</v>
      </c>
      <c r="I203" s="9">
        <v>0</v>
      </c>
      <c r="J203" s="9">
        <v>0</v>
      </c>
      <c r="K203" s="9">
        <v>1</v>
      </c>
      <c r="L203" s="9">
        <v>0</v>
      </c>
      <c r="M203" s="9">
        <v>285</v>
      </c>
      <c r="N203" s="9">
        <v>166</v>
      </c>
      <c r="O203" s="9">
        <v>98</v>
      </c>
      <c r="P203" s="9">
        <v>26.04</v>
      </c>
      <c r="Q203" s="9">
        <v>95</v>
      </c>
      <c r="R203" s="12">
        <f t="shared" si="18"/>
        <v>-0.57566726251096689</v>
      </c>
      <c r="S203" s="31">
        <f t="shared" si="19"/>
        <v>0.56232952218455368</v>
      </c>
      <c r="T203" s="31">
        <f t="shared" si="20"/>
        <v>0.35993016466735323</v>
      </c>
      <c r="U203" s="31">
        <f t="shared" si="21"/>
        <v>0.64006983533264683</v>
      </c>
      <c r="V203" s="12">
        <f t="shared" si="22"/>
        <v>-0.19377263938328493</v>
      </c>
      <c r="W203" s="12">
        <f t="shared" si="23"/>
        <v>1</v>
      </c>
    </row>
    <row r="204" spans="1:23" x14ac:dyDescent="0.2">
      <c r="A204" s="9">
        <v>0</v>
      </c>
      <c r="B204" s="9">
        <v>0</v>
      </c>
      <c r="C204" s="9">
        <v>34</v>
      </c>
      <c r="D204" s="9">
        <v>1</v>
      </c>
      <c r="E204" s="9">
        <v>0</v>
      </c>
      <c r="F204" s="9">
        <v>0</v>
      </c>
      <c r="G204" s="9">
        <v>0</v>
      </c>
      <c r="H204" s="9">
        <v>0</v>
      </c>
      <c r="I204" s="9">
        <v>0</v>
      </c>
      <c r="J204" s="9">
        <v>0</v>
      </c>
      <c r="K204" s="9">
        <v>0</v>
      </c>
      <c r="L204" s="9">
        <v>0</v>
      </c>
      <c r="M204" s="9">
        <v>163</v>
      </c>
      <c r="N204" s="9">
        <v>107</v>
      </c>
      <c r="O204" s="9">
        <v>71</v>
      </c>
      <c r="P204" s="9">
        <v>23.88</v>
      </c>
      <c r="Q204" s="9">
        <v>73</v>
      </c>
      <c r="R204" s="12">
        <f t="shared" si="18"/>
        <v>-4.3263789988435271</v>
      </c>
      <c r="S204" s="31">
        <f t="shared" si="19"/>
        <v>1.3215313623189805E-2</v>
      </c>
      <c r="T204" s="31">
        <f t="shared" si="20"/>
        <v>1.3042946988170493E-2</v>
      </c>
      <c r="U204" s="31">
        <f t="shared" si="21"/>
        <v>0.98695705301182945</v>
      </c>
      <c r="V204" s="12">
        <f t="shared" si="22"/>
        <v>-5.701745046452193E-3</v>
      </c>
      <c r="W204" s="12">
        <f t="shared" si="23"/>
        <v>0</v>
      </c>
    </row>
    <row r="205" spans="1:23" x14ac:dyDescent="0.2">
      <c r="A205" s="9">
        <v>0</v>
      </c>
      <c r="B205" s="9">
        <v>0</v>
      </c>
      <c r="C205" s="9">
        <v>52</v>
      </c>
      <c r="D205" s="9">
        <v>0</v>
      </c>
      <c r="E205" s="9">
        <v>0</v>
      </c>
      <c r="F205" s="9">
        <v>1</v>
      </c>
      <c r="G205" s="9">
        <v>0</v>
      </c>
      <c r="H205" s="9">
        <v>0</v>
      </c>
      <c r="I205" s="9">
        <v>0</v>
      </c>
      <c r="J205" s="9">
        <v>0</v>
      </c>
      <c r="K205" s="9">
        <v>0</v>
      </c>
      <c r="L205" s="9">
        <v>0</v>
      </c>
      <c r="M205" s="9">
        <v>254</v>
      </c>
      <c r="N205" s="9">
        <v>126.5</v>
      </c>
      <c r="O205" s="9">
        <v>93</v>
      </c>
      <c r="P205" s="9">
        <v>26.79</v>
      </c>
      <c r="Q205" s="9">
        <v>75</v>
      </c>
      <c r="R205" s="12">
        <f t="shared" si="18"/>
        <v>-1.7888277733938613</v>
      </c>
      <c r="S205" s="31">
        <f t="shared" si="19"/>
        <v>0.16715599957618033</v>
      </c>
      <c r="T205" s="31">
        <f t="shared" si="20"/>
        <v>0.14321650202447514</v>
      </c>
      <c r="U205" s="31">
        <f t="shared" si="21"/>
        <v>0.85678349797552489</v>
      </c>
      <c r="V205" s="12">
        <f t="shared" si="22"/>
        <v>-6.7128906797100152E-2</v>
      </c>
      <c r="W205" s="12">
        <f t="shared" si="23"/>
        <v>1</v>
      </c>
    </row>
    <row r="206" spans="1:23" x14ac:dyDescent="0.2">
      <c r="A206" s="9">
        <v>0</v>
      </c>
      <c r="B206" s="9">
        <v>1</v>
      </c>
      <c r="C206" s="9">
        <v>45</v>
      </c>
      <c r="D206" s="9">
        <v>1</v>
      </c>
      <c r="E206" s="9">
        <v>0</v>
      </c>
      <c r="F206" s="9">
        <v>0</v>
      </c>
      <c r="G206" s="9">
        <v>1</v>
      </c>
      <c r="H206" s="9">
        <v>43</v>
      </c>
      <c r="I206" s="9">
        <v>0</v>
      </c>
      <c r="J206" s="9">
        <v>0</v>
      </c>
      <c r="K206" s="9">
        <v>1</v>
      </c>
      <c r="L206" s="9">
        <v>0</v>
      </c>
      <c r="M206" s="9">
        <v>191</v>
      </c>
      <c r="N206" s="9">
        <v>139.5</v>
      </c>
      <c r="O206" s="9">
        <v>75</v>
      </c>
      <c r="P206" s="9">
        <v>22.3</v>
      </c>
      <c r="Q206" s="9">
        <v>77</v>
      </c>
      <c r="R206" s="12">
        <f t="shared" si="18"/>
        <v>-1.3257062764036931</v>
      </c>
      <c r="S206" s="31">
        <f t="shared" si="19"/>
        <v>0.26561529501004666</v>
      </c>
      <c r="T206" s="31">
        <f t="shared" si="20"/>
        <v>0.20987048438596673</v>
      </c>
      <c r="U206" s="31">
        <f t="shared" si="21"/>
        <v>0.79012951561403333</v>
      </c>
      <c r="V206" s="12">
        <f t="shared" si="22"/>
        <v>-0.10230171465101447</v>
      </c>
      <c r="W206" s="12">
        <f t="shared" si="23"/>
        <v>1</v>
      </c>
    </row>
    <row r="207" spans="1:23" x14ac:dyDescent="0.2">
      <c r="A207" s="9">
        <v>0</v>
      </c>
      <c r="B207" s="9">
        <v>0</v>
      </c>
      <c r="C207" s="9">
        <v>43</v>
      </c>
      <c r="D207" s="9">
        <v>0</v>
      </c>
      <c r="E207" s="9">
        <v>0</v>
      </c>
      <c r="F207" s="9">
        <v>1</v>
      </c>
      <c r="G207" s="9">
        <v>0</v>
      </c>
      <c r="H207" s="9">
        <v>0</v>
      </c>
      <c r="I207" s="9">
        <v>0</v>
      </c>
      <c r="J207" s="9">
        <v>0</v>
      </c>
      <c r="K207" s="9">
        <v>0</v>
      </c>
      <c r="L207" s="9">
        <v>0</v>
      </c>
      <c r="M207" s="9">
        <v>263</v>
      </c>
      <c r="N207" s="9">
        <v>115</v>
      </c>
      <c r="O207" s="9">
        <v>82.5</v>
      </c>
      <c r="P207" s="9">
        <v>25.91</v>
      </c>
      <c r="Q207" s="9">
        <v>105</v>
      </c>
      <c r="R207" s="12">
        <f t="shared" si="18"/>
        <v>-2.9682864736795942</v>
      </c>
      <c r="S207" s="31">
        <f t="shared" si="19"/>
        <v>5.1391295265218073E-2</v>
      </c>
      <c r="T207" s="31">
        <f t="shared" si="20"/>
        <v>4.8879323517943329E-2</v>
      </c>
      <c r="U207" s="31">
        <f t="shared" si="21"/>
        <v>0.95112067648205667</v>
      </c>
      <c r="V207" s="12">
        <f t="shared" si="22"/>
        <v>-2.1764377063296942E-2</v>
      </c>
      <c r="W207" s="12">
        <f t="shared" si="23"/>
        <v>0</v>
      </c>
    </row>
    <row r="208" spans="1:23" x14ac:dyDescent="0.2">
      <c r="A208" s="9">
        <v>0</v>
      </c>
      <c r="B208" s="9">
        <v>1</v>
      </c>
      <c r="C208" s="9">
        <v>49</v>
      </c>
      <c r="D208" s="9">
        <v>1</v>
      </c>
      <c r="E208" s="9">
        <v>0</v>
      </c>
      <c r="F208" s="9">
        <v>0</v>
      </c>
      <c r="G208" s="9">
        <v>1</v>
      </c>
      <c r="H208" s="9">
        <v>30</v>
      </c>
      <c r="I208" s="9">
        <v>0</v>
      </c>
      <c r="J208" s="9">
        <v>0</v>
      </c>
      <c r="K208" s="9">
        <v>0</v>
      </c>
      <c r="L208" s="9">
        <v>0</v>
      </c>
      <c r="M208" s="9">
        <v>237</v>
      </c>
      <c r="N208" s="9">
        <v>114</v>
      </c>
      <c r="O208" s="9">
        <v>85.5</v>
      </c>
      <c r="P208" s="9">
        <v>28.57</v>
      </c>
      <c r="Q208" s="9">
        <v>88</v>
      </c>
      <c r="R208" s="12">
        <f t="shared" si="18"/>
        <v>-1.3614214092821433</v>
      </c>
      <c r="S208" s="31">
        <f t="shared" si="19"/>
        <v>0.25629621609930309</v>
      </c>
      <c r="T208" s="31">
        <f t="shared" si="20"/>
        <v>0.20400938314936731</v>
      </c>
      <c r="U208" s="31">
        <f t="shared" si="21"/>
        <v>0.79599061685063266</v>
      </c>
      <c r="V208" s="12">
        <f t="shared" si="22"/>
        <v>-9.9092051702043757E-2</v>
      </c>
      <c r="W208" s="12">
        <f t="shared" si="23"/>
        <v>1</v>
      </c>
    </row>
    <row r="209" spans="1:23" x14ac:dyDescent="0.2">
      <c r="A209" s="9">
        <v>0</v>
      </c>
      <c r="B209" s="9">
        <v>0</v>
      </c>
      <c r="C209" s="9">
        <v>57</v>
      </c>
      <c r="D209" s="9">
        <v>0</v>
      </c>
      <c r="E209" s="9">
        <v>1</v>
      </c>
      <c r="F209" s="9">
        <v>0</v>
      </c>
      <c r="G209" s="9">
        <v>0</v>
      </c>
      <c r="H209" s="9">
        <v>0</v>
      </c>
      <c r="I209" s="9">
        <v>0</v>
      </c>
      <c r="J209" s="9">
        <v>0</v>
      </c>
      <c r="K209" s="9">
        <v>0</v>
      </c>
      <c r="L209" s="9">
        <v>0</v>
      </c>
      <c r="M209" s="9">
        <v>175</v>
      </c>
      <c r="N209" s="9">
        <v>123</v>
      </c>
      <c r="O209" s="9">
        <v>72</v>
      </c>
      <c r="P209" s="9">
        <v>22.37</v>
      </c>
      <c r="Q209" s="9">
        <v>77</v>
      </c>
      <c r="R209" s="12">
        <f t="shared" si="18"/>
        <v>-2.714392309218427</v>
      </c>
      <c r="S209" s="31">
        <f t="shared" si="19"/>
        <v>6.6245197373536874E-2</v>
      </c>
      <c r="T209" s="31">
        <f t="shared" si="20"/>
        <v>6.2129421578373811E-2</v>
      </c>
      <c r="U209" s="31">
        <f t="shared" si="21"/>
        <v>0.93787057842162613</v>
      </c>
      <c r="V209" s="12">
        <f t="shared" si="22"/>
        <v>-2.7857088012513635E-2</v>
      </c>
      <c r="W209" s="12">
        <f t="shared" si="23"/>
        <v>0</v>
      </c>
    </row>
    <row r="210" spans="1:23" x14ac:dyDescent="0.2">
      <c r="A210" s="9">
        <v>0</v>
      </c>
      <c r="B210" s="9">
        <v>0</v>
      </c>
      <c r="C210" s="9">
        <v>48</v>
      </c>
      <c r="D210" s="9">
        <v>0</v>
      </c>
      <c r="E210" s="9">
        <v>1</v>
      </c>
      <c r="F210" s="9">
        <v>0</v>
      </c>
      <c r="G210" s="9">
        <v>0</v>
      </c>
      <c r="H210" s="9">
        <v>0</v>
      </c>
      <c r="I210" s="9">
        <v>0</v>
      </c>
      <c r="J210" s="9">
        <v>0</v>
      </c>
      <c r="K210" s="9">
        <v>0</v>
      </c>
      <c r="L210" s="9">
        <v>0</v>
      </c>
      <c r="M210" s="9">
        <v>196</v>
      </c>
      <c r="N210" s="9">
        <v>96</v>
      </c>
      <c r="O210" s="9">
        <v>70</v>
      </c>
      <c r="P210" s="9">
        <v>22.72</v>
      </c>
      <c r="Q210" s="9">
        <v>60</v>
      </c>
      <c r="R210" s="12">
        <f t="shared" si="18"/>
        <v>-3.1260944956987977</v>
      </c>
      <c r="S210" s="31">
        <f t="shared" si="19"/>
        <v>4.388887114542387E-2</v>
      </c>
      <c r="T210" s="31">
        <f t="shared" si="20"/>
        <v>4.2043623951336984E-2</v>
      </c>
      <c r="U210" s="31">
        <f t="shared" si="21"/>
        <v>0.95795637604866302</v>
      </c>
      <c r="V210" s="12">
        <f t="shared" si="22"/>
        <v>-1.8654267615314152E-2</v>
      </c>
      <c r="W210" s="12">
        <f t="shared" si="23"/>
        <v>0</v>
      </c>
    </row>
    <row r="211" spans="1:23" x14ac:dyDescent="0.2">
      <c r="A211" s="9">
        <v>0</v>
      </c>
      <c r="B211" s="9">
        <v>0</v>
      </c>
      <c r="C211" s="9">
        <v>36</v>
      </c>
      <c r="D211" s="9">
        <v>0</v>
      </c>
      <c r="E211" s="9">
        <v>1</v>
      </c>
      <c r="F211" s="9">
        <v>0</v>
      </c>
      <c r="G211" s="9">
        <v>1</v>
      </c>
      <c r="H211" s="9">
        <v>20</v>
      </c>
      <c r="I211" s="9">
        <v>0</v>
      </c>
      <c r="J211" s="9">
        <v>0</v>
      </c>
      <c r="K211" s="9">
        <v>0</v>
      </c>
      <c r="L211" s="9">
        <v>0</v>
      </c>
      <c r="M211" s="9">
        <v>150</v>
      </c>
      <c r="N211" s="9">
        <v>117.5</v>
      </c>
      <c r="O211" s="9">
        <v>77.5</v>
      </c>
      <c r="P211" s="9">
        <v>23.71</v>
      </c>
      <c r="Q211" s="9">
        <v>50</v>
      </c>
      <c r="R211" s="12">
        <f t="shared" si="18"/>
        <v>-3.1642952675020624</v>
      </c>
      <c r="S211" s="31">
        <f t="shared" si="19"/>
        <v>4.2243901976960672E-2</v>
      </c>
      <c r="T211" s="31">
        <f t="shared" si="20"/>
        <v>4.0531685430666584E-2</v>
      </c>
      <c r="U211" s="31">
        <f t="shared" si="21"/>
        <v>0.95946831456933346</v>
      </c>
      <c r="V211" s="12">
        <f t="shared" si="22"/>
        <v>-1.7969362809604809E-2</v>
      </c>
      <c r="W211" s="12">
        <f t="shared" si="23"/>
        <v>0</v>
      </c>
    </row>
    <row r="212" spans="1:23" x14ac:dyDescent="0.2">
      <c r="A212" s="9">
        <v>0</v>
      </c>
      <c r="B212" s="9">
        <v>0</v>
      </c>
      <c r="C212" s="9">
        <v>38</v>
      </c>
      <c r="D212" s="9">
        <v>0</v>
      </c>
      <c r="E212" s="9">
        <v>1</v>
      </c>
      <c r="F212" s="9">
        <v>0</v>
      </c>
      <c r="G212" s="9">
        <v>1</v>
      </c>
      <c r="H212" s="9">
        <v>9</v>
      </c>
      <c r="I212" s="9">
        <v>0</v>
      </c>
      <c r="J212" s="9">
        <v>0</v>
      </c>
      <c r="K212" s="9">
        <v>0</v>
      </c>
      <c r="L212" s="9">
        <v>0</v>
      </c>
      <c r="M212" s="9">
        <v>180</v>
      </c>
      <c r="N212" s="9">
        <v>124</v>
      </c>
      <c r="O212" s="9">
        <v>66</v>
      </c>
      <c r="P212" s="9">
        <v>29.29</v>
      </c>
      <c r="Q212" s="9">
        <v>85</v>
      </c>
      <c r="R212" s="12">
        <f t="shared" si="18"/>
        <v>-3.3750738428394857</v>
      </c>
      <c r="S212" s="31">
        <f t="shared" si="19"/>
        <v>3.4215591641937423E-2</v>
      </c>
      <c r="T212" s="31">
        <f t="shared" si="20"/>
        <v>3.308361614198467E-2</v>
      </c>
      <c r="U212" s="31">
        <f t="shared" si="21"/>
        <v>0.96691638385801537</v>
      </c>
      <c r="V212" s="12">
        <f t="shared" si="22"/>
        <v>-1.4611080828252708E-2</v>
      </c>
      <c r="W212" s="12">
        <f t="shared" si="23"/>
        <v>0</v>
      </c>
    </row>
    <row r="213" spans="1:23" x14ac:dyDescent="0.2">
      <c r="A213" s="9">
        <v>0</v>
      </c>
      <c r="B213" s="9">
        <v>0</v>
      </c>
      <c r="C213" s="9">
        <v>60</v>
      </c>
      <c r="D213" s="9">
        <v>1</v>
      </c>
      <c r="E213" s="9">
        <v>0</v>
      </c>
      <c r="F213" s="9">
        <v>0</v>
      </c>
      <c r="G213" s="9">
        <v>0</v>
      </c>
      <c r="H213" s="9">
        <v>0</v>
      </c>
      <c r="I213" s="9">
        <v>0</v>
      </c>
      <c r="J213" s="9">
        <v>0</v>
      </c>
      <c r="K213" s="9">
        <v>0</v>
      </c>
      <c r="L213" s="9">
        <v>0</v>
      </c>
      <c r="M213" s="9">
        <v>242</v>
      </c>
      <c r="N213" s="9">
        <v>130</v>
      </c>
      <c r="O213" s="9">
        <v>70</v>
      </c>
      <c r="P213" s="9">
        <v>29.17</v>
      </c>
      <c r="Q213" s="9">
        <v>65</v>
      </c>
      <c r="R213" s="12">
        <f t="shared" si="18"/>
        <v>-1.5351146591360054</v>
      </c>
      <c r="S213" s="31">
        <f t="shared" si="19"/>
        <v>0.21543098862255849</v>
      </c>
      <c r="T213" s="31">
        <f t="shared" si="20"/>
        <v>0.17724658219114958</v>
      </c>
      <c r="U213" s="31">
        <f t="shared" si="21"/>
        <v>0.82275341780885047</v>
      </c>
      <c r="V213" s="12">
        <f t="shared" si="22"/>
        <v>-8.4730304922448249E-2</v>
      </c>
      <c r="W213" s="12">
        <f t="shared" si="23"/>
        <v>1</v>
      </c>
    </row>
    <row r="214" spans="1:23" x14ac:dyDescent="0.2">
      <c r="A214" s="9">
        <v>0</v>
      </c>
      <c r="B214" s="9">
        <v>0</v>
      </c>
      <c r="C214" s="9">
        <v>40</v>
      </c>
      <c r="D214" s="9">
        <v>0</v>
      </c>
      <c r="E214" s="9">
        <v>1</v>
      </c>
      <c r="F214" s="9">
        <v>0</v>
      </c>
      <c r="G214" s="9">
        <v>0</v>
      </c>
      <c r="H214" s="9">
        <v>0</v>
      </c>
      <c r="I214" s="9">
        <v>0</v>
      </c>
      <c r="J214" s="9">
        <v>0</v>
      </c>
      <c r="K214" s="9">
        <v>0</v>
      </c>
      <c r="L214" s="9">
        <v>0</v>
      </c>
      <c r="M214" s="9">
        <v>173</v>
      </c>
      <c r="N214" s="9">
        <v>106</v>
      </c>
      <c r="O214" s="9">
        <v>82</v>
      </c>
      <c r="P214" s="9">
        <v>23.05</v>
      </c>
      <c r="Q214" s="9">
        <v>85</v>
      </c>
      <c r="R214" s="12">
        <f t="shared" si="18"/>
        <v>-3.9743137080577178</v>
      </c>
      <c r="S214" s="31">
        <f t="shared" si="19"/>
        <v>1.8792194001487631E-2</v>
      </c>
      <c r="T214" s="31">
        <f t="shared" si="20"/>
        <v>1.8445561432580224E-2</v>
      </c>
      <c r="U214" s="31">
        <f t="shared" si="21"/>
        <v>0.98155443856741975</v>
      </c>
      <c r="V214" s="12">
        <f t="shared" si="22"/>
        <v>-8.0856087345818929E-3</v>
      </c>
      <c r="W214" s="12">
        <f t="shared" si="23"/>
        <v>0</v>
      </c>
    </row>
    <row r="215" spans="1:23" x14ac:dyDescent="0.2">
      <c r="A215" s="9">
        <v>0</v>
      </c>
      <c r="B215" s="9">
        <v>0</v>
      </c>
      <c r="C215" s="9">
        <v>43</v>
      </c>
      <c r="D215" s="9">
        <v>1</v>
      </c>
      <c r="E215" s="9">
        <v>0</v>
      </c>
      <c r="F215" s="9">
        <v>0</v>
      </c>
      <c r="G215" s="9">
        <v>0</v>
      </c>
      <c r="H215" s="9">
        <v>0</v>
      </c>
      <c r="I215" s="9">
        <v>0</v>
      </c>
      <c r="J215" s="9">
        <v>0</v>
      </c>
      <c r="K215" s="9">
        <v>0</v>
      </c>
      <c r="L215" s="9">
        <v>0</v>
      </c>
      <c r="M215" s="9">
        <v>257</v>
      </c>
      <c r="N215" s="9">
        <v>160</v>
      </c>
      <c r="O215" s="9">
        <v>85</v>
      </c>
      <c r="P215" s="9">
        <v>21.95</v>
      </c>
      <c r="Q215" s="9">
        <v>100</v>
      </c>
      <c r="R215" s="12">
        <f t="shared" si="18"/>
        <v>-3.1134783234405941</v>
      </c>
      <c r="S215" s="31">
        <f t="shared" si="19"/>
        <v>4.4446088286833885E-2</v>
      </c>
      <c r="T215" s="31">
        <f t="shared" si="20"/>
        <v>4.2554698404526706E-2</v>
      </c>
      <c r="U215" s="31">
        <f t="shared" si="21"/>
        <v>0.95744530159547325</v>
      </c>
      <c r="V215" s="12">
        <f t="shared" si="22"/>
        <v>-1.8886027692294378E-2</v>
      </c>
      <c r="W215" s="12">
        <f t="shared" si="23"/>
        <v>0</v>
      </c>
    </row>
    <row r="216" spans="1:23" x14ac:dyDescent="0.2">
      <c r="A216" s="9">
        <v>0</v>
      </c>
      <c r="B216" s="9">
        <v>1</v>
      </c>
      <c r="C216" s="9">
        <v>53</v>
      </c>
      <c r="D216" s="9">
        <v>0</v>
      </c>
      <c r="E216" s="9">
        <v>1</v>
      </c>
      <c r="F216" s="9">
        <v>0</v>
      </c>
      <c r="G216" s="9">
        <v>0</v>
      </c>
      <c r="H216" s="9">
        <v>0</v>
      </c>
      <c r="I216" s="9">
        <v>0</v>
      </c>
      <c r="J216" s="9">
        <v>0</v>
      </c>
      <c r="K216" s="9">
        <v>0</v>
      </c>
      <c r="L216" s="9">
        <v>0</v>
      </c>
      <c r="M216" s="9">
        <v>193</v>
      </c>
      <c r="N216" s="9">
        <v>142</v>
      </c>
      <c r="O216" s="9">
        <v>89</v>
      </c>
      <c r="P216" s="9">
        <v>29.56</v>
      </c>
      <c r="Q216" s="9">
        <v>70</v>
      </c>
      <c r="R216" s="12">
        <f t="shared" si="18"/>
        <v>-1.7925999721858474</v>
      </c>
      <c r="S216" s="31">
        <f t="shared" si="19"/>
        <v>0.16652664169431297</v>
      </c>
      <c r="T216" s="31">
        <f t="shared" si="20"/>
        <v>0.14275425501850741</v>
      </c>
      <c r="U216" s="31">
        <f t="shared" si="21"/>
        <v>0.85724574498149253</v>
      </c>
      <c r="V216" s="12">
        <f t="shared" si="22"/>
        <v>-6.6894661868479713E-2</v>
      </c>
      <c r="W216" s="12">
        <f t="shared" si="23"/>
        <v>1</v>
      </c>
    </row>
    <row r="217" spans="1:23" x14ac:dyDescent="0.2">
      <c r="A217" s="9">
        <v>1</v>
      </c>
      <c r="B217" s="9">
        <v>1</v>
      </c>
      <c r="C217" s="9">
        <v>54</v>
      </c>
      <c r="D217" s="9">
        <v>1</v>
      </c>
      <c r="E217" s="9">
        <v>0</v>
      </c>
      <c r="F217" s="9">
        <v>0</v>
      </c>
      <c r="G217" s="9">
        <v>1</v>
      </c>
      <c r="H217" s="9">
        <v>43</v>
      </c>
      <c r="I217" s="9">
        <v>0</v>
      </c>
      <c r="J217" s="9">
        <v>0</v>
      </c>
      <c r="K217" s="9">
        <v>0</v>
      </c>
      <c r="L217" s="9">
        <v>0</v>
      </c>
      <c r="M217" s="9">
        <v>243</v>
      </c>
      <c r="N217" s="9">
        <v>135</v>
      </c>
      <c r="O217" s="9">
        <v>92</v>
      </c>
      <c r="P217" s="9">
        <v>31.3</v>
      </c>
      <c r="Q217" s="9">
        <v>90</v>
      </c>
      <c r="R217" s="12">
        <f t="shared" si="18"/>
        <v>-0.34786733224191657</v>
      </c>
      <c r="S217" s="31">
        <f t="shared" si="19"/>
        <v>0.7061925589834811</v>
      </c>
      <c r="T217" s="31">
        <f t="shared" si="20"/>
        <v>0.41389968281435829</v>
      </c>
      <c r="U217" s="31">
        <f t="shared" si="21"/>
        <v>0.41389968281435829</v>
      </c>
      <c r="V217" s="12">
        <f t="shared" si="22"/>
        <v>-0.38310490641399414</v>
      </c>
      <c r="W217" s="12">
        <f t="shared" si="23"/>
        <v>1</v>
      </c>
    </row>
    <row r="218" spans="1:23" x14ac:dyDescent="0.2">
      <c r="A218" s="9">
        <v>1</v>
      </c>
      <c r="B218" s="9">
        <v>1</v>
      </c>
      <c r="C218" s="9">
        <v>56</v>
      </c>
      <c r="D218" s="9">
        <v>0</v>
      </c>
      <c r="E218" s="9">
        <v>0</v>
      </c>
      <c r="F218" s="9">
        <v>1</v>
      </c>
      <c r="G218" s="9">
        <v>0</v>
      </c>
      <c r="H218" s="9">
        <v>0</v>
      </c>
      <c r="I218" s="9">
        <v>0</v>
      </c>
      <c r="J218" s="9">
        <v>0</v>
      </c>
      <c r="K218" s="9">
        <v>1</v>
      </c>
      <c r="L218" s="9">
        <v>0</v>
      </c>
      <c r="M218" s="9">
        <v>239</v>
      </c>
      <c r="N218" s="9">
        <v>177.5</v>
      </c>
      <c r="O218" s="9">
        <v>98</v>
      </c>
      <c r="P218" s="9">
        <v>29.44</v>
      </c>
      <c r="Q218" s="9">
        <v>82</v>
      </c>
      <c r="R218" s="12">
        <f t="shared" si="18"/>
        <v>-0.49631296481981835</v>
      </c>
      <c r="S218" s="31">
        <f t="shared" si="19"/>
        <v>0.60877108732248764</v>
      </c>
      <c r="T218" s="31">
        <f t="shared" si="20"/>
        <v>0.37840752616686968</v>
      </c>
      <c r="U218" s="31">
        <f t="shared" si="21"/>
        <v>0.37840752616686968</v>
      </c>
      <c r="V218" s="12">
        <f t="shared" si="22"/>
        <v>-0.42204023447892147</v>
      </c>
      <c r="W218" s="12">
        <f t="shared" si="23"/>
        <v>1</v>
      </c>
    </row>
    <row r="219" spans="1:23" x14ac:dyDescent="0.2">
      <c r="A219" s="9">
        <v>0</v>
      </c>
      <c r="B219" s="9">
        <v>0</v>
      </c>
      <c r="C219" s="9">
        <v>50</v>
      </c>
      <c r="D219" s="9">
        <v>1</v>
      </c>
      <c r="E219" s="9">
        <v>0</v>
      </c>
      <c r="F219" s="9">
        <v>0</v>
      </c>
      <c r="G219" s="9">
        <v>0</v>
      </c>
      <c r="H219" s="9">
        <v>0</v>
      </c>
      <c r="I219" s="9">
        <v>0</v>
      </c>
      <c r="J219" s="9">
        <v>0</v>
      </c>
      <c r="K219" s="9">
        <v>0</v>
      </c>
      <c r="L219" s="9">
        <v>0</v>
      </c>
      <c r="M219" s="9">
        <v>273</v>
      </c>
      <c r="N219" s="9">
        <v>131</v>
      </c>
      <c r="O219" s="9">
        <v>93</v>
      </c>
      <c r="P219" s="9">
        <v>27.61</v>
      </c>
      <c r="Q219" s="9">
        <v>80</v>
      </c>
      <c r="R219" s="12">
        <f t="shared" si="18"/>
        <v>-2.0871929821988839</v>
      </c>
      <c r="S219" s="31">
        <f t="shared" si="19"/>
        <v>0.12403481555277573</v>
      </c>
      <c r="T219" s="31">
        <f t="shared" si="20"/>
        <v>0.11034784139829168</v>
      </c>
      <c r="U219" s="31">
        <f t="shared" si="21"/>
        <v>0.88965215860170832</v>
      </c>
      <c r="V219" s="12">
        <f t="shared" si="22"/>
        <v>-5.0779763162124091E-2</v>
      </c>
      <c r="W219" s="12">
        <f t="shared" si="23"/>
        <v>1</v>
      </c>
    </row>
    <row r="220" spans="1:23" x14ac:dyDescent="0.2">
      <c r="A220" s="9">
        <v>0</v>
      </c>
      <c r="B220" s="9">
        <v>1</v>
      </c>
      <c r="C220" s="9">
        <v>46</v>
      </c>
      <c r="D220" s="9">
        <v>0</v>
      </c>
      <c r="E220" s="9">
        <v>0</v>
      </c>
      <c r="F220" s="9">
        <v>0</v>
      </c>
      <c r="G220" s="9">
        <v>0</v>
      </c>
      <c r="H220" s="9">
        <v>0</v>
      </c>
      <c r="I220" s="9">
        <v>0</v>
      </c>
      <c r="J220" s="9">
        <v>0</v>
      </c>
      <c r="K220" s="9">
        <v>1</v>
      </c>
      <c r="L220" s="9">
        <v>0</v>
      </c>
      <c r="M220" s="9">
        <v>220</v>
      </c>
      <c r="N220" s="9">
        <v>136.5</v>
      </c>
      <c r="O220" s="9">
        <v>99.5</v>
      </c>
      <c r="P220" s="9">
        <v>27.78</v>
      </c>
      <c r="Q220" s="9">
        <v>80</v>
      </c>
      <c r="R220" s="12">
        <f t="shared" si="18"/>
        <v>-1.9158489465485822</v>
      </c>
      <c r="S220" s="31">
        <f t="shared" si="19"/>
        <v>0.14721680032628823</v>
      </c>
      <c r="T220" s="31">
        <f t="shared" si="20"/>
        <v>0.12832517819161751</v>
      </c>
      <c r="U220" s="31">
        <f t="shared" si="21"/>
        <v>0.87167482180838252</v>
      </c>
      <c r="V220" s="12">
        <f t="shared" si="22"/>
        <v>-5.964549836170948E-2</v>
      </c>
      <c r="W220" s="12">
        <f t="shared" si="23"/>
        <v>1</v>
      </c>
    </row>
    <row r="221" spans="1:23" x14ac:dyDescent="0.2">
      <c r="A221" s="9">
        <v>1</v>
      </c>
      <c r="B221" s="9">
        <v>0</v>
      </c>
      <c r="C221" s="9">
        <v>53</v>
      </c>
      <c r="D221" s="9">
        <v>1</v>
      </c>
      <c r="E221" s="9">
        <v>0</v>
      </c>
      <c r="F221" s="9">
        <v>0</v>
      </c>
      <c r="G221" s="9">
        <v>0</v>
      </c>
      <c r="H221" s="9">
        <v>0</v>
      </c>
      <c r="I221" s="9">
        <v>0</v>
      </c>
      <c r="J221" s="9">
        <v>0</v>
      </c>
      <c r="K221" s="9">
        <v>1</v>
      </c>
      <c r="L221" s="9">
        <v>0</v>
      </c>
      <c r="M221" s="9">
        <v>303</v>
      </c>
      <c r="N221" s="9">
        <v>128</v>
      </c>
      <c r="O221" s="9">
        <v>91</v>
      </c>
      <c r="P221" s="9">
        <v>27.35</v>
      </c>
      <c r="Q221" s="9">
        <v>60</v>
      </c>
      <c r="R221" s="12">
        <f t="shared" si="18"/>
        <v>-1.094209529992165</v>
      </c>
      <c r="S221" s="31">
        <f t="shared" si="19"/>
        <v>0.33480415501921601</v>
      </c>
      <c r="T221" s="31">
        <f t="shared" si="20"/>
        <v>0.25082642555483814</v>
      </c>
      <c r="U221" s="31">
        <f t="shared" si="21"/>
        <v>0.25082642555483814</v>
      </c>
      <c r="V221" s="12">
        <f t="shared" si="22"/>
        <v>-0.60062671079155905</v>
      </c>
      <c r="W221" s="12">
        <f t="shared" si="23"/>
        <v>1</v>
      </c>
    </row>
    <row r="222" spans="1:23" x14ac:dyDescent="0.2">
      <c r="A222" s="9">
        <v>0</v>
      </c>
      <c r="B222" s="9">
        <v>0</v>
      </c>
      <c r="C222" s="9">
        <v>59</v>
      </c>
      <c r="D222" s="9">
        <v>0</v>
      </c>
      <c r="E222" s="9">
        <v>1</v>
      </c>
      <c r="F222" s="9">
        <v>0</v>
      </c>
      <c r="G222" s="9">
        <v>0</v>
      </c>
      <c r="H222" s="9">
        <v>0</v>
      </c>
      <c r="I222" s="9">
        <v>0</v>
      </c>
      <c r="J222" s="9">
        <v>0</v>
      </c>
      <c r="K222" s="9">
        <v>0</v>
      </c>
      <c r="L222" s="9">
        <v>0</v>
      </c>
      <c r="M222" s="9">
        <v>310</v>
      </c>
      <c r="N222" s="9">
        <v>129</v>
      </c>
      <c r="O222" s="9">
        <v>70</v>
      </c>
      <c r="P222" s="9">
        <v>23.29</v>
      </c>
      <c r="Q222" s="9">
        <v>80</v>
      </c>
      <c r="R222" s="12">
        <f t="shared" si="18"/>
        <v>-1.6779260929816857</v>
      </c>
      <c r="S222" s="31">
        <f t="shared" si="19"/>
        <v>0.18676089941922303</v>
      </c>
      <c r="T222" s="31">
        <f t="shared" si="20"/>
        <v>0.15737028369456732</v>
      </c>
      <c r="U222" s="31">
        <f t="shared" si="21"/>
        <v>0.84262971630543271</v>
      </c>
      <c r="V222" s="12">
        <f t="shared" si="22"/>
        <v>-7.4363229045032161E-2</v>
      </c>
      <c r="W222" s="12">
        <f t="shared" si="23"/>
        <v>1</v>
      </c>
    </row>
    <row r="223" spans="1:23" x14ac:dyDescent="0.2">
      <c r="A223" s="9">
        <v>0</v>
      </c>
      <c r="B223" s="9">
        <v>1</v>
      </c>
      <c r="C223" s="9">
        <v>48</v>
      </c>
      <c r="D223" s="9">
        <v>0</v>
      </c>
      <c r="E223" s="9">
        <v>1</v>
      </c>
      <c r="F223" s="9">
        <v>0</v>
      </c>
      <c r="G223" s="9">
        <v>0</v>
      </c>
      <c r="H223" s="9">
        <v>0</v>
      </c>
      <c r="I223" s="9">
        <v>0</v>
      </c>
      <c r="J223" s="9">
        <v>0</v>
      </c>
      <c r="K223" s="9">
        <v>0</v>
      </c>
      <c r="L223" s="9">
        <v>0</v>
      </c>
      <c r="M223" s="9">
        <v>232</v>
      </c>
      <c r="N223" s="9">
        <v>112.5</v>
      </c>
      <c r="O223" s="9">
        <v>79</v>
      </c>
      <c r="P223" s="9">
        <v>28.62</v>
      </c>
      <c r="Q223" s="9">
        <v>85</v>
      </c>
      <c r="R223" s="12">
        <f t="shared" si="18"/>
        <v>-2.4147569088788865</v>
      </c>
      <c r="S223" s="31">
        <f t="shared" si="19"/>
        <v>8.9389065969081763E-2</v>
      </c>
      <c r="T223" s="31">
        <f t="shared" si="20"/>
        <v>8.2054308016727182E-2</v>
      </c>
      <c r="U223" s="31">
        <f t="shared" si="21"/>
        <v>0.9179456919832728</v>
      </c>
      <c r="V223" s="12">
        <f t="shared" si="22"/>
        <v>-3.7183012011903896E-2</v>
      </c>
      <c r="W223" s="12">
        <f t="shared" si="23"/>
        <v>0</v>
      </c>
    </row>
    <row r="224" spans="1:23" x14ac:dyDescent="0.2">
      <c r="A224" s="9">
        <v>0</v>
      </c>
      <c r="B224" s="9">
        <v>0</v>
      </c>
      <c r="C224" s="9">
        <v>48</v>
      </c>
      <c r="D224" s="9">
        <v>1</v>
      </c>
      <c r="E224" s="9">
        <v>0</v>
      </c>
      <c r="F224" s="9">
        <v>0</v>
      </c>
      <c r="G224" s="9">
        <v>0</v>
      </c>
      <c r="H224" s="9">
        <v>0</v>
      </c>
      <c r="I224" s="9">
        <v>0</v>
      </c>
      <c r="J224" s="9">
        <v>0</v>
      </c>
      <c r="K224" s="9">
        <v>0</v>
      </c>
      <c r="L224" s="9">
        <v>0</v>
      </c>
      <c r="M224" s="9">
        <v>164</v>
      </c>
      <c r="N224" s="9">
        <v>159</v>
      </c>
      <c r="O224" s="9">
        <v>90</v>
      </c>
      <c r="P224" s="9">
        <v>26.73</v>
      </c>
      <c r="Q224" s="9">
        <v>80</v>
      </c>
      <c r="R224" s="12">
        <f t="shared" si="18"/>
        <v>-2.8182204710859722</v>
      </c>
      <c r="S224" s="31">
        <f t="shared" si="19"/>
        <v>5.9712107641204867E-2</v>
      </c>
      <c r="T224" s="31">
        <f t="shared" si="20"/>
        <v>5.6347480802231308E-2</v>
      </c>
      <c r="U224" s="31">
        <f t="shared" si="21"/>
        <v>0.94365251919776871</v>
      </c>
      <c r="V224" s="12">
        <f t="shared" si="22"/>
        <v>-2.5187896354629178E-2</v>
      </c>
      <c r="W224" s="12">
        <f t="shared" si="23"/>
        <v>0</v>
      </c>
    </row>
    <row r="225" spans="1:23" x14ac:dyDescent="0.2">
      <c r="A225" s="9">
        <v>1</v>
      </c>
      <c r="B225" s="9">
        <v>1</v>
      </c>
      <c r="C225" s="9">
        <v>54</v>
      </c>
      <c r="D225" s="9">
        <v>1</v>
      </c>
      <c r="E225" s="9">
        <v>0</v>
      </c>
      <c r="F225" s="9">
        <v>0</v>
      </c>
      <c r="G225" s="9">
        <v>1</v>
      </c>
      <c r="H225" s="9">
        <v>20</v>
      </c>
      <c r="I225" s="9">
        <v>0</v>
      </c>
      <c r="J225" s="9">
        <v>0</v>
      </c>
      <c r="K225" s="9">
        <v>0</v>
      </c>
      <c r="L225" s="9">
        <v>0</v>
      </c>
      <c r="M225" s="9">
        <v>245</v>
      </c>
      <c r="N225" s="9">
        <v>128</v>
      </c>
      <c r="O225" s="9">
        <v>74</v>
      </c>
      <c r="P225" s="9">
        <v>24.85</v>
      </c>
      <c r="Q225" s="9">
        <v>72</v>
      </c>
      <c r="R225" s="12">
        <f t="shared" si="18"/>
        <v>-1.2052552276302286</v>
      </c>
      <c r="S225" s="31">
        <f t="shared" si="19"/>
        <v>0.29961551959472144</v>
      </c>
      <c r="T225" s="31">
        <f t="shared" si="20"/>
        <v>0.23054166026591852</v>
      </c>
      <c r="U225" s="31">
        <f t="shared" si="21"/>
        <v>0.23054166026591852</v>
      </c>
      <c r="V225" s="12">
        <f t="shared" si="22"/>
        <v>-0.6372505835551856</v>
      </c>
      <c r="W225" s="12">
        <f t="shared" si="23"/>
        <v>1</v>
      </c>
    </row>
    <row r="226" spans="1:23" x14ac:dyDescent="0.2">
      <c r="A226" s="9">
        <v>0</v>
      </c>
      <c r="B226" s="9">
        <v>0</v>
      </c>
      <c r="C226" s="9">
        <v>36</v>
      </c>
      <c r="D226" s="9">
        <v>1</v>
      </c>
      <c r="E226" s="9">
        <v>0</v>
      </c>
      <c r="F226" s="9">
        <v>0</v>
      </c>
      <c r="G226" s="9">
        <v>1</v>
      </c>
      <c r="H226" s="9">
        <v>3</v>
      </c>
      <c r="I226" s="9">
        <v>0</v>
      </c>
      <c r="J226" s="9">
        <v>0</v>
      </c>
      <c r="K226" s="9">
        <v>0</v>
      </c>
      <c r="L226" s="9">
        <v>0</v>
      </c>
      <c r="M226" s="9">
        <v>135</v>
      </c>
      <c r="N226" s="9">
        <v>108</v>
      </c>
      <c r="O226" s="9">
        <v>74</v>
      </c>
      <c r="P226" s="9">
        <v>22.53</v>
      </c>
      <c r="Q226" s="9">
        <v>73</v>
      </c>
      <c r="R226" s="12">
        <f t="shared" si="18"/>
        <v>-4.1657463442660054</v>
      </c>
      <c r="S226" s="31">
        <f t="shared" si="19"/>
        <v>1.5518128710617975E-2</v>
      </c>
      <c r="T226" s="31">
        <f t="shared" si="20"/>
        <v>1.5280996244075933E-2</v>
      </c>
      <c r="U226" s="31">
        <f t="shared" si="21"/>
        <v>0.98471900375592403</v>
      </c>
      <c r="V226" s="12">
        <f t="shared" si="22"/>
        <v>-6.6876806986887471E-3</v>
      </c>
      <c r="W226" s="12">
        <f t="shared" si="23"/>
        <v>0</v>
      </c>
    </row>
    <row r="227" spans="1:23" x14ac:dyDescent="0.2">
      <c r="A227" s="9">
        <v>0</v>
      </c>
      <c r="B227" s="9">
        <v>1</v>
      </c>
      <c r="C227" s="9">
        <v>59</v>
      </c>
      <c r="D227" s="9">
        <v>0</v>
      </c>
      <c r="E227" s="9">
        <v>0</v>
      </c>
      <c r="F227" s="9">
        <v>0</v>
      </c>
      <c r="G227" s="9">
        <v>1</v>
      </c>
      <c r="H227" s="9">
        <v>20</v>
      </c>
      <c r="I227" s="9">
        <v>0</v>
      </c>
      <c r="J227" s="9">
        <v>0</v>
      </c>
      <c r="K227" s="9">
        <v>1</v>
      </c>
      <c r="L227" s="9">
        <v>0</v>
      </c>
      <c r="M227" s="9">
        <v>265</v>
      </c>
      <c r="N227" s="9">
        <v>155</v>
      </c>
      <c r="O227" s="9">
        <v>85</v>
      </c>
      <c r="P227" s="9">
        <v>27.06</v>
      </c>
      <c r="Q227" s="9">
        <v>88</v>
      </c>
      <c r="R227" s="12">
        <f t="shared" si="18"/>
        <v>-0.22694661140597283</v>
      </c>
      <c r="S227" s="31">
        <f t="shared" si="19"/>
        <v>0.7969633299060257</v>
      </c>
      <c r="T227" s="31">
        <f t="shared" si="20"/>
        <v>0.44350561674939903</v>
      </c>
      <c r="U227" s="31">
        <f t="shared" si="21"/>
        <v>0.55649438325060097</v>
      </c>
      <c r="V227" s="12">
        <f t="shared" si="22"/>
        <v>-0.2545392146816185</v>
      </c>
      <c r="W227" s="12">
        <f t="shared" si="23"/>
        <v>1</v>
      </c>
    </row>
    <row r="228" spans="1:23" x14ac:dyDescent="0.2">
      <c r="A228" s="9">
        <v>0</v>
      </c>
      <c r="B228" s="9">
        <v>0</v>
      </c>
      <c r="C228" s="9">
        <v>55</v>
      </c>
      <c r="D228" s="9">
        <v>1</v>
      </c>
      <c r="E228" s="9">
        <v>0</v>
      </c>
      <c r="F228" s="9">
        <v>0</v>
      </c>
      <c r="G228" s="9">
        <v>0</v>
      </c>
      <c r="H228" s="9">
        <v>0</v>
      </c>
      <c r="I228" s="9">
        <v>0</v>
      </c>
      <c r="J228" s="9">
        <v>0</v>
      </c>
      <c r="K228" s="9">
        <v>0</v>
      </c>
      <c r="L228" s="9">
        <v>0</v>
      </c>
      <c r="M228" s="9">
        <v>291</v>
      </c>
      <c r="N228" s="9">
        <v>124</v>
      </c>
      <c r="O228" s="9">
        <v>85</v>
      </c>
      <c r="P228" s="9">
        <v>26.89</v>
      </c>
      <c r="Q228" s="9">
        <v>75</v>
      </c>
      <c r="R228" s="12">
        <f t="shared" si="18"/>
        <v>-1.716620969161359</v>
      </c>
      <c r="S228" s="31">
        <f t="shared" si="19"/>
        <v>0.17967224137500476</v>
      </c>
      <c r="T228" s="31">
        <f t="shared" si="20"/>
        <v>0.15230691633939106</v>
      </c>
      <c r="U228" s="31">
        <f t="shared" si="21"/>
        <v>0.84769308366060891</v>
      </c>
      <c r="V228" s="12">
        <f t="shared" si="22"/>
        <v>-7.1761360242816222E-2</v>
      </c>
      <c r="W228" s="12">
        <f t="shared" si="23"/>
        <v>1</v>
      </c>
    </row>
    <row r="229" spans="1:23" x14ac:dyDescent="0.2">
      <c r="A229" s="9">
        <v>1</v>
      </c>
      <c r="B229" s="9">
        <v>0</v>
      </c>
      <c r="C229" s="9">
        <v>55</v>
      </c>
      <c r="D229" s="9">
        <v>0</v>
      </c>
      <c r="E229" s="9">
        <v>0</v>
      </c>
      <c r="F229" s="9">
        <v>1</v>
      </c>
      <c r="G229" s="9">
        <v>1</v>
      </c>
      <c r="H229" s="9">
        <v>1</v>
      </c>
      <c r="I229" s="9">
        <v>0</v>
      </c>
      <c r="J229" s="9">
        <v>0</v>
      </c>
      <c r="K229" s="9">
        <v>0</v>
      </c>
      <c r="L229" s="9">
        <v>0</v>
      </c>
      <c r="M229" s="9">
        <v>273</v>
      </c>
      <c r="N229" s="9">
        <v>122</v>
      </c>
      <c r="O229" s="9">
        <v>84</v>
      </c>
      <c r="P229" s="9">
        <v>27.15</v>
      </c>
      <c r="Q229" s="9">
        <v>75</v>
      </c>
      <c r="R229" s="12">
        <f t="shared" si="18"/>
        <v>-1.3619614345540052</v>
      </c>
      <c r="S229" s="31">
        <f t="shared" si="19"/>
        <v>0.2561578470302866</v>
      </c>
      <c r="T229" s="31">
        <f t="shared" si="20"/>
        <v>0.20392170270310822</v>
      </c>
      <c r="U229" s="31">
        <f t="shared" si="21"/>
        <v>0.20392170270310822</v>
      </c>
      <c r="V229" s="12">
        <f t="shared" si="22"/>
        <v>-0.69053655125653612</v>
      </c>
      <c r="W229" s="12">
        <f t="shared" si="23"/>
        <v>1</v>
      </c>
    </row>
    <row r="230" spans="1:23" x14ac:dyDescent="0.2">
      <c r="A230" s="9">
        <v>0</v>
      </c>
      <c r="B230" s="9">
        <v>1</v>
      </c>
      <c r="C230" s="9">
        <v>40</v>
      </c>
      <c r="D230" s="9">
        <v>0</v>
      </c>
      <c r="E230" s="9">
        <v>0</v>
      </c>
      <c r="F230" s="9">
        <v>1</v>
      </c>
      <c r="G230" s="9">
        <v>1</v>
      </c>
      <c r="H230" s="9">
        <v>43</v>
      </c>
      <c r="I230" s="9">
        <v>0</v>
      </c>
      <c r="J230" s="9">
        <v>0</v>
      </c>
      <c r="K230" s="9">
        <v>0</v>
      </c>
      <c r="L230" s="9">
        <v>0</v>
      </c>
      <c r="M230" s="9">
        <v>238</v>
      </c>
      <c r="N230" s="9">
        <v>129</v>
      </c>
      <c r="O230" s="9">
        <v>88</v>
      </c>
      <c r="P230" s="9">
        <v>26.32</v>
      </c>
      <c r="Q230" s="9">
        <v>95</v>
      </c>
      <c r="R230" s="12">
        <f t="shared" si="18"/>
        <v>-1.4369830074540353</v>
      </c>
      <c r="S230" s="31">
        <f t="shared" si="19"/>
        <v>0.2376436473363486</v>
      </c>
      <c r="T230" s="31">
        <f t="shared" si="20"/>
        <v>0.19201298196601602</v>
      </c>
      <c r="U230" s="31">
        <f t="shared" si="21"/>
        <v>0.80798701803398398</v>
      </c>
      <c r="V230" s="12">
        <f t="shared" si="22"/>
        <v>-9.2595616999544716E-2</v>
      </c>
      <c r="W230" s="12">
        <f t="shared" si="23"/>
        <v>1</v>
      </c>
    </row>
    <row r="231" spans="1:23" x14ac:dyDescent="0.2">
      <c r="A231" s="9">
        <v>0</v>
      </c>
      <c r="B231" s="9">
        <v>1</v>
      </c>
      <c r="C231" s="9">
        <v>65</v>
      </c>
      <c r="D231" s="9">
        <v>0</v>
      </c>
      <c r="E231" s="9">
        <v>0</v>
      </c>
      <c r="F231" s="9">
        <v>0</v>
      </c>
      <c r="G231" s="9">
        <v>0</v>
      </c>
      <c r="H231" s="9">
        <v>0</v>
      </c>
      <c r="I231" s="9">
        <v>0</v>
      </c>
      <c r="J231" s="9">
        <v>0</v>
      </c>
      <c r="K231" s="9">
        <v>0</v>
      </c>
      <c r="L231" s="9">
        <v>0</v>
      </c>
      <c r="M231" s="9">
        <v>207</v>
      </c>
      <c r="N231" s="9">
        <v>139</v>
      </c>
      <c r="O231" s="9">
        <v>88</v>
      </c>
      <c r="P231" s="9">
        <v>24.04</v>
      </c>
      <c r="Q231" s="9">
        <v>80</v>
      </c>
      <c r="R231" s="12">
        <f t="shared" si="18"/>
        <v>-1.3617716782562592</v>
      </c>
      <c r="S231" s="31">
        <f t="shared" si="19"/>
        <v>0.25620645920706514</v>
      </c>
      <c r="T231" s="31">
        <f t="shared" si="20"/>
        <v>0.20395250902370474</v>
      </c>
      <c r="U231" s="31">
        <f t="shared" si="21"/>
        <v>0.79604749097629524</v>
      </c>
      <c r="V231" s="12">
        <f t="shared" si="22"/>
        <v>-9.9061022144613695E-2</v>
      </c>
      <c r="W231" s="12">
        <f t="shared" si="23"/>
        <v>1</v>
      </c>
    </row>
    <row r="232" spans="1:23" x14ac:dyDescent="0.2">
      <c r="A232" s="9">
        <v>1</v>
      </c>
      <c r="B232" s="9">
        <v>1</v>
      </c>
      <c r="C232" s="9">
        <v>65</v>
      </c>
      <c r="D232" s="9">
        <v>1</v>
      </c>
      <c r="E232" s="9">
        <v>0</v>
      </c>
      <c r="F232" s="9">
        <v>0</v>
      </c>
      <c r="G232" s="9">
        <v>1</v>
      </c>
      <c r="H232" s="9">
        <v>15</v>
      </c>
      <c r="I232" s="9">
        <v>0</v>
      </c>
      <c r="J232" s="9">
        <v>0</v>
      </c>
      <c r="K232" s="9">
        <v>1</v>
      </c>
      <c r="L232" s="9">
        <v>0</v>
      </c>
      <c r="M232" s="9">
        <v>219</v>
      </c>
      <c r="N232" s="9">
        <v>148</v>
      </c>
      <c r="O232" s="9">
        <v>90</v>
      </c>
      <c r="P232" s="9">
        <v>29.35</v>
      </c>
      <c r="Q232" s="9">
        <v>77</v>
      </c>
      <c r="R232" s="12">
        <f t="shared" si="18"/>
        <v>4.4241971034535865E-2</v>
      </c>
      <c r="S232" s="31">
        <f t="shared" si="19"/>
        <v>1.0452352409442442</v>
      </c>
      <c r="T232" s="31">
        <f t="shared" si="20"/>
        <v>0.51105868900522178</v>
      </c>
      <c r="U232" s="31">
        <f t="shared" si="21"/>
        <v>0.51105868900522178</v>
      </c>
      <c r="V232" s="12">
        <f t="shared" si="22"/>
        <v>-0.29152922345130361</v>
      </c>
      <c r="W232" s="12">
        <f t="shared" si="23"/>
        <v>1</v>
      </c>
    </row>
    <row r="233" spans="1:23" x14ac:dyDescent="0.2">
      <c r="A233" s="9">
        <v>0</v>
      </c>
      <c r="B233" s="9">
        <v>0</v>
      </c>
      <c r="C233" s="9">
        <v>45</v>
      </c>
      <c r="D233" s="9">
        <v>0</v>
      </c>
      <c r="E233" s="9">
        <v>0</v>
      </c>
      <c r="F233" s="9">
        <v>1</v>
      </c>
      <c r="G233" s="9">
        <v>0</v>
      </c>
      <c r="H233" s="9">
        <v>0</v>
      </c>
      <c r="I233" s="9">
        <v>0</v>
      </c>
      <c r="J233" s="9">
        <v>0</v>
      </c>
      <c r="K233" s="9">
        <v>0</v>
      </c>
      <c r="L233" s="9">
        <v>0</v>
      </c>
      <c r="M233" s="9">
        <v>246</v>
      </c>
      <c r="N233" s="9">
        <v>134</v>
      </c>
      <c r="O233" s="9">
        <v>81</v>
      </c>
      <c r="P233" s="9">
        <v>21.99</v>
      </c>
      <c r="Q233" s="9">
        <v>85</v>
      </c>
      <c r="R233" s="12">
        <f t="shared" si="18"/>
        <v>-2.7558363752449582</v>
      </c>
      <c r="S233" s="31">
        <f t="shared" si="19"/>
        <v>6.3555840901167157E-2</v>
      </c>
      <c r="T233" s="31">
        <f t="shared" si="20"/>
        <v>5.9757878671716308E-2</v>
      </c>
      <c r="U233" s="31">
        <f t="shared" si="21"/>
        <v>0.94024212132828366</v>
      </c>
      <c r="V233" s="12">
        <f t="shared" si="22"/>
        <v>-2.6760297020678243E-2</v>
      </c>
      <c r="W233" s="12">
        <f t="shared" si="23"/>
        <v>0</v>
      </c>
    </row>
    <row r="234" spans="1:23" x14ac:dyDescent="0.2">
      <c r="A234" s="9">
        <v>0</v>
      </c>
      <c r="B234" s="9">
        <v>0</v>
      </c>
      <c r="C234" s="9">
        <v>40</v>
      </c>
      <c r="D234" s="9">
        <v>0</v>
      </c>
      <c r="E234" s="9">
        <v>1</v>
      </c>
      <c r="F234" s="9">
        <v>0</v>
      </c>
      <c r="G234" s="9">
        <v>1</v>
      </c>
      <c r="H234" s="9">
        <v>20</v>
      </c>
      <c r="I234" s="9">
        <v>0</v>
      </c>
      <c r="J234" s="9">
        <v>0</v>
      </c>
      <c r="K234" s="9">
        <v>0</v>
      </c>
      <c r="L234" s="9">
        <v>0</v>
      </c>
      <c r="M234" s="9">
        <v>197</v>
      </c>
      <c r="N234" s="9">
        <v>124</v>
      </c>
      <c r="O234" s="9">
        <v>76</v>
      </c>
      <c r="P234" s="9">
        <v>18.059999999999999</v>
      </c>
      <c r="Q234" s="9">
        <v>90</v>
      </c>
      <c r="R234" s="12">
        <f t="shared" si="18"/>
        <v>-3.4044743844988368</v>
      </c>
      <c r="S234" s="31">
        <f t="shared" si="19"/>
        <v>3.3224278689225506E-2</v>
      </c>
      <c r="T234" s="31">
        <f t="shared" si="20"/>
        <v>3.2155921395279896E-2</v>
      </c>
      <c r="U234" s="31">
        <f t="shared" si="21"/>
        <v>0.9678440786047201</v>
      </c>
      <c r="V234" s="12">
        <f t="shared" si="22"/>
        <v>-1.4194602666663782E-2</v>
      </c>
      <c r="W234" s="12">
        <f t="shared" si="23"/>
        <v>0</v>
      </c>
    </row>
    <row r="235" spans="1:23" x14ac:dyDescent="0.2">
      <c r="A235" s="9">
        <v>0</v>
      </c>
      <c r="B235" s="9">
        <v>1</v>
      </c>
      <c r="C235" s="9">
        <v>63</v>
      </c>
      <c r="D235" s="9">
        <v>0</v>
      </c>
      <c r="E235" s="9">
        <v>0</v>
      </c>
      <c r="F235" s="9">
        <v>0</v>
      </c>
      <c r="G235" s="9">
        <v>1</v>
      </c>
      <c r="H235" s="9">
        <v>30</v>
      </c>
      <c r="I235" s="9">
        <v>0</v>
      </c>
      <c r="J235" s="9">
        <v>0</v>
      </c>
      <c r="K235" s="9">
        <v>0</v>
      </c>
      <c r="L235" s="9">
        <v>0</v>
      </c>
      <c r="M235" s="9">
        <v>260</v>
      </c>
      <c r="N235" s="9">
        <v>130.5</v>
      </c>
      <c r="O235" s="9">
        <v>82</v>
      </c>
      <c r="P235" s="9">
        <v>20.12</v>
      </c>
      <c r="Q235" s="9">
        <v>65</v>
      </c>
      <c r="R235" s="12">
        <f t="shared" si="18"/>
        <v>-0.32483965202946052</v>
      </c>
      <c r="S235" s="31">
        <f t="shared" si="19"/>
        <v>0.72264321872600523</v>
      </c>
      <c r="T235" s="31">
        <f t="shared" si="20"/>
        <v>0.4194967424888143</v>
      </c>
      <c r="U235" s="31">
        <f t="shared" si="21"/>
        <v>0.5805032575111857</v>
      </c>
      <c r="V235" s="12">
        <f t="shared" si="22"/>
        <v>-0.23619533886224919</v>
      </c>
      <c r="W235" s="12">
        <f t="shared" si="23"/>
        <v>1</v>
      </c>
    </row>
    <row r="236" spans="1:23" x14ac:dyDescent="0.2">
      <c r="A236" s="9">
        <v>0</v>
      </c>
      <c r="B236" s="9">
        <v>1</v>
      </c>
      <c r="C236" s="9">
        <v>46</v>
      </c>
      <c r="D236" s="9">
        <v>1</v>
      </c>
      <c r="E236" s="9">
        <v>0</v>
      </c>
      <c r="F236" s="9">
        <v>0</v>
      </c>
      <c r="G236" s="9">
        <v>1</v>
      </c>
      <c r="H236" s="9">
        <v>30</v>
      </c>
      <c r="I236" s="9">
        <v>0</v>
      </c>
      <c r="J236" s="9">
        <v>0</v>
      </c>
      <c r="K236" s="9">
        <v>1</v>
      </c>
      <c r="L236" s="9">
        <v>0</v>
      </c>
      <c r="M236" s="9">
        <v>253</v>
      </c>
      <c r="N236" s="9">
        <v>147</v>
      </c>
      <c r="O236" s="9">
        <v>85</v>
      </c>
      <c r="P236" s="9">
        <v>30.62</v>
      </c>
      <c r="Q236" s="9">
        <v>100</v>
      </c>
      <c r="R236" s="12">
        <f t="shared" si="18"/>
        <v>-0.94342614291942972</v>
      </c>
      <c r="S236" s="31">
        <f t="shared" si="19"/>
        <v>0.3892917786338555</v>
      </c>
      <c r="T236" s="31">
        <f t="shared" si="20"/>
        <v>0.28020879747569027</v>
      </c>
      <c r="U236" s="31">
        <f t="shared" si="21"/>
        <v>0.71979120252430973</v>
      </c>
      <c r="V236" s="12">
        <f t="shared" si="22"/>
        <v>-0.14279346571102594</v>
      </c>
      <c r="W236" s="12">
        <f t="shared" si="23"/>
        <v>1</v>
      </c>
    </row>
    <row r="237" spans="1:23" x14ac:dyDescent="0.2">
      <c r="A237" s="9">
        <v>1</v>
      </c>
      <c r="B237" s="9">
        <v>0</v>
      </c>
      <c r="C237" s="9">
        <v>61</v>
      </c>
      <c r="D237" s="9">
        <v>0</v>
      </c>
      <c r="E237" s="9">
        <v>0</v>
      </c>
      <c r="F237" s="9">
        <v>1</v>
      </c>
      <c r="G237" s="9">
        <v>0</v>
      </c>
      <c r="H237" s="9">
        <v>0</v>
      </c>
      <c r="I237" s="9">
        <v>0</v>
      </c>
      <c r="J237" s="9">
        <v>0</v>
      </c>
      <c r="K237" s="9">
        <v>1</v>
      </c>
      <c r="L237" s="9">
        <v>0</v>
      </c>
      <c r="M237" s="9">
        <v>189</v>
      </c>
      <c r="N237" s="9">
        <v>133</v>
      </c>
      <c r="O237" s="9">
        <v>83</v>
      </c>
      <c r="P237" s="9">
        <v>22.82</v>
      </c>
      <c r="Q237" s="9">
        <v>87</v>
      </c>
      <c r="R237" s="12">
        <f t="shared" si="18"/>
        <v>-1.6489369058933177</v>
      </c>
      <c r="S237" s="31">
        <f t="shared" si="19"/>
        <v>0.1922541843096994</v>
      </c>
      <c r="T237" s="31">
        <f t="shared" si="20"/>
        <v>0.16125268155046335</v>
      </c>
      <c r="U237" s="31">
        <f t="shared" si="21"/>
        <v>0.16125268155046335</v>
      </c>
      <c r="V237" s="12">
        <f t="shared" si="22"/>
        <v>-0.79249305453526264</v>
      </c>
      <c r="W237" s="12">
        <f t="shared" si="23"/>
        <v>1</v>
      </c>
    </row>
    <row r="238" spans="1:23" x14ac:dyDescent="0.2">
      <c r="A238" s="9">
        <v>1</v>
      </c>
      <c r="B238" s="9">
        <v>0</v>
      </c>
      <c r="C238" s="9">
        <v>40</v>
      </c>
      <c r="D238" s="9">
        <v>0</v>
      </c>
      <c r="E238" s="9">
        <v>1</v>
      </c>
      <c r="F238" s="9">
        <v>0</v>
      </c>
      <c r="G238" s="9">
        <v>1</v>
      </c>
      <c r="H238" s="9">
        <v>20</v>
      </c>
      <c r="I238" s="9">
        <v>0</v>
      </c>
      <c r="J238" s="9">
        <v>0</v>
      </c>
      <c r="K238" s="9">
        <v>0</v>
      </c>
      <c r="L238" s="9">
        <v>1</v>
      </c>
      <c r="M238" s="9">
        <v>234</v>
      </c>
      <c r="N238" s="9">
        <v>114</v>
      </c>
      <c r="O238" s="9">
        <v>65</v>
      </c>
      <c r="P238" s="9">
        <v>21.19</v>
      </c>
      <c r="Q238" s="9">
        <v>61</v>
      </c>
      <c r="R238" s="12">
        <f t="shared" si="18"/>
        <v>-1.7905626710083071</v>
      </c>
      <c r="S238" s="31">
        <f t="shared" si="19"/>
        <v>0.16686625244475395</v>
      </c>
      <c r="T238" s="31">
        <f t="shared" si="20"/>
        <v>0.14300375222536857</v>
      </c>
      <c r="U238" s="31">
        <f t="shared" si="21"/>
        <v>0.14300375222536857</v>
      </c>
      <c r="V238" s="12">
        <f t="shared" si="22"/>
        <v>-0.84465256708463488</v>
      </c>
      <c r="W238" s="12">
        <f t="shared" si="23"/>
        <v>1</v>
      </c>
    </row>
    <row r="239" spans="1:23" x14ac:dyDescent="0.2">
      <c r="A239" s="9">
        <v>0</v>
      </c>
      <c r="B239" s="9">
        <v>1</v>
      </c>
      <c r="C239" s="9">
        <v>55</v>
      </c>
      <c r="D239" s="9">
        <v>0</v>
      </c>
      <c r="E239" s="9">
        <v>1</v>
      </c>
      <c r="F239" s="9">
        <v>0</v>
      </c>
      <c r="G239" s="9">
        <v>1</v>
      </c>
      <c r="H239" s="9">
        <v>5</v>
      </c>
      <c r="I239" s="9">
        <v>0</v>
      </c>
      <c r="J239" s="9">
        <v>0</v>
      </c>
      <c r="K239" s="9">
        <v>0</v>
      </c>
      <c r="L239" s="9">
        <v>0</v>
      </c>
      <c r="M239" s="9">
        <v>342</v>
      </c>
      <c r="N239" s="9">
        <v>107.5</v>
      </c>
      <c r="O239" s="9">
        <v>73</v>
      </c>
      <c r="P239" s="9">
        <v>21.97</v>
      </c>
      <c r="Q239" s="9">
        <v>54</v>
      </c>
      <c r="R239" s="12">
        <f t="shared" si="18"/>
        <v>-0.93080336430787369</v>
      </c>
      <c r="S239" s="31">
        <f t="shared" si="19"/>
        <v>0.39423686729040147</v>
      </c>
      <c r="T239" s="31">
        <f t="shared" si="20"/>
        <v>0.28276175773243772</v>
      </c>
      <c r="U239" s="31">
        <f t="shared" si="21"/>
        <v>0.71723824226756228</v>
      </c>
      <c r="V239" s="12">
        <f t="shared" si="22"/>
        <v>-0.14433656244086435</v>
      </c>
      <c r="W239" s="12">
        <f t="shared" si="23"/>
        <v>1</v>
      </c>
    </row>
    <row r="240" spans="1:23" x14ac:dyDescent="0.2">
      <c r="A240" s="9">
        <v>0</v>
      </c>
      <c r="B240" s="9">
        <v>1</v>
      </c>
      <c r="C240" s="9">
        <v>38</v>
      </c>
      <c r="D240" s="9">
        <v>1</v>
      </c>
      <c r="E240" s="9">
        <v>0</v>
      </c>
      <c r="F240" s="9">
        <v>0</v>
      </c>
      <c r="G240" s="9">
        <v>1</v>
      </c>
      <c r="H240" s="9">
        <v>20</v>
      </c>
      <c r="I240" s="9">
        <v>0</v>
      </c>
      <c r="J240" s="9">
        <v>0</v>
      </c>
      <c r="K240" s="9">
        <v>0</v>
      </c>
      <c r="L240" s="9">
        <v>0</v>
      </c>
      <c r="M240" s="9">
        <v>268</v>
      </c>
      <c r="N240" s="9">
        <v>117</v>
      </c>
      <c r="O240" s="9">
        <v>83</v>
      </c>
      <c r="P240" s="9">
        <v>33.61</v>
      </c>
      <c r="Q240" s="9">
        <v>72</v>
      </c>
      <c r="R240" s="12">
        <f t="shared" si="18"/>
        <v>-1.6814630768167351</v>
      </c>
      <c r="S240" s="31">
        <f t="shared" si="19"/>
        <v>0.18610149597406303</v>
      </c>
      <c r="T240" s="31">
        <f t="shared" si="20"/>
        <v>0.15690183058173346</v>
      </c>
      <c r="U240" s="31">
        <f t="shared" si="21"/>
        <v>0.84309816941826654</v>
      </c>
      <c r="V240" s="12">
        <f t="shared" si="22"/>
        <v>-7.4121853661858916E-2</v>
      </c>
      <c r="W240" s="12">
        <f t="shared" si="23"/>
        <v>1</v>
      </c>
    </row>
    <row r="241" spans="1:23" x14ac:dyDescent="0.2">
      <c r="A241" s="9">
        <v>0</v>
      </c>
      <c r="B241" s="9">
        <v>0</v>
      </c>
      <c r="C241" s="9">
        <v>58</v>
      </c>
      <c r="D241" s="9">
        <v>0</v>
      </c>
      <c r="E241" s="9">
        <v>0</v>
      </c>
      <c r="F241" s="9">
        <v>1</v>
      </c>
      <c r="G241" s="9">
        <v>0</v>
      </c>
      <c r="H241" s="9">
        <v>0</v>
      </c>
      <c r="I241" s="9">
        <v>0</v>
      </c>
      <c r="J241" s="9">
        <v>0</v>
      </c>
      <c r="K241" s="9">
        <v>1</v>
      </c>
      <c r="L241" s="9">
        <v>0</v>
      </c>
      <c r="M241" s="9">
        <v>287</v>
      </c>
      <c r="N241" s="9">
        <v>144</v>
      </c>
      <c r="O241" s="9">
        <v>84</v>
      </c>
      <c r="P241" s="9">
        <v>21.81</v>
      </c>
      <c r="Q241" s="9">
        <v>69</v>
      </c>
      <c r="R241" s="12">
        <f t="shared" si="18"/>
        <v>-0.93815761599502423</v>
      </c>
      <c r="S241" s="31">
        <f t="shared" si="19"/>
        <v>0.39134818521104542</v>
      </c>
      <c r="T241" s="31">
        <f t="shared" si="20"/>
        <v>0.28127264574804051</v>
      </c>
      <c r="U241" s="31">
        <f t="shared" si="21"/>
        <v>0.71872735425195944</v>
      </c>
      <c r="V241" s="12">
        <f t="shared" si="22"/>
        <v>-0.14343582588958395</v>
      </c>
      <c r="W241" s="12">
        <f t="shared" si="23"/>
        <v>1</v>
      </c>
    </row>
    <row r="242" spans="1:23" x14ac:dyDescent="0.2">
      <c r="A242" s="9">
        <v>0</v>
      </c>
      <c r="B242" s="9">
        <v>0</v>
      </c>
      <c r="C242" s="9">
        <v>39</v>
      </c>
      <c r="D242" s="9">
        <v>1</v>
      </c>
      <c r="E242" s="9">
        <v>0</v>
      </c>
      <c r="F242" s="9">
        <v>0</v>
      </c>
      <c r="G242" s="9">
        <v>0</v>
      </c>
      <c r="H242" s="9">
        <v>0</v>
      </c>
      <c r="I242" s="9">
        <v>0</v>
      </c>
      <c r="J242" s="9">
        <v>0</v>
      </c>
      <c r="K242" s="9">
        <v>0</v>
      </c>
      <c r="L242" s="9">
        <v>0</v>
      </c>
      <c r="M242" s="9">
        <v>182</v>
      </c>
      <c r="N242" s="9">
        <v>109</v>
      </c>
      <c r="O242" s="9">
        <v>70</v>
      </c>
      <c r="P242" s="9">
        <v>20.59</v>
      </c>
      <c r="Q242" s="9">
        <v>72</v>
      </c>
      <c r="R242" s="12">
        <f t="shared" si="18"/>
        <v>-4.0154895696176869</v>
      </c>
      <c r="S242" s="31">
        <f t="shared" si="19"/>
        <v>1.803412343028938E-2</v>
      </c>
      <c r="T242" s="31">
        <f t="shared" si="20"/>
        <v>1.7714655152739855E-2</v>
      </c>
      <c r="U242" s="31">
        <f t="shared" si="21"/>
        <v>0.98228534484726016</v>
      </c>
      <c r="V242" s="12">
        <f t="shared" si="22"/>
        <v>-7.7623353377797568E-3</v>
      </c>
      <c r="W242" s="12">
        <f t="shared" si="23"/>
        <v>0</v>
      </c>
    </row>
    <row r="243" spans="1:23" x14ac:dyDescent="0.2">
      <c r="A243" s="9">
        <v>0</v>
      </c>
      <c r="B243" s="9">
        <v>1</v>
      </c>
      <c r="C243" s="9">
        <v>61</v>
      </c>
      <c r="D243" s="9">
        <v>1</v>
      </c>
      <c r="E243" s="9">
        <v>0</v>
      </c>
      <c r="F243" s="9">
        <v>0</v>
      </c>
      <c r="G243" s="9">
        <v>0</v>
      </c>
      <c r="H243" s="9">
        <v>0</v>
      </c>
      <c r="I243" s="9">
        <v>0</v>
      </c>
      <c r="J243" s="9">
        <v>0</v>
      </c>
      <c r="K243" s="9">
        <v>0</v>
      </c>
      <c r="L243" s="9">
        <v>0</v>
      </c>
      <c r="M243" s="9">
        <v>224</v>
      </c>
      <c r="N243" s="9">
        <v>124</v>
      </c>
      <c r="O243" s="9">
        <v>74</v>
      </c>
      <c r="P243" s="9">
        <v>21.9</v>
      </c>
      <c r="Q243" s="9">
        <v>55</v>
      </c>
      <c r="R243" s="12">
        <f t="shared" si="18"/>
        <v>-1.4841169231610287</v>
      </c>
      <c r="S243" s="31">
        <f t="shared" si="19"/>
        <v>0.22670244798955563</v>
      </c>
      <c r="T243" s="31">
        <f t="shared" si="20"/>
        <v>0.18480638753195494</v>
      </c>
      <c r="U243" s="31">
        <f t="shared" si="21"/>
        <v>0.815193612468045</v>
      </c>
      <c r="V243" s="12">
        <f t="shared" si="22"/>
        <v>-8.8739231946611943E-2</v>
      </c>
      <c r="W243" s="12">
        <f t="shared" si="23"/>
        <v>1</v>
      </c>
    </row>
    <row r="244" spans="1:23" x14ac:dyDescent="0.2">
      <c r="A244" s="9">
        <v>0</v>
      </c>
      <c r="B244" s="9">
        <v>1</v>
      </c>
      <c r="C244" s="9">
        <v>51</v>
      </c>
      <c r="D244" s="9">
        <v>0</v>
      </c>
      <c r="E244" s="9">
        <v>0</v>
      </c>
      <c r="F244" s="9">
        <v>0</v>
      </c>
      <c r="G244" s="9">
        <v>1</v>
      </c>
      <c r="H244" s="9">
        <v>15</v>
      </c>
      <c r="I244" s="9">
        <v>0</v>
      </c>
      <c r="J244" s="9">
        <v>0</v>
      </c>
      <c r="K244" s="9">
        <v>0</v>
      </c>
      <c r="L244" s="9">
        <v>0</v>
      </c>
      <c r="M244" s="9">
        <v>238</v>
      </c>
      <c r="N244" s="9">
        <v>125</v>
      </c>
      <c r="O244" s="9">
        <v>80</v>
      </c>
      <c r="P244" s="9">
        <v>19.36</v>
      </c>
      <c r="Q244" s="9">
        <v>60</v>
      </c>
      <c r="R244" s="12">
        <f t="shared" si="18"/>
        <v>-1.6829844496372797</v>
      </c>
      <c r="S244" s="31">
        <f t="shared" si="19"/>
        <v>0.18581858148000521</v>
      </c>
      <c r="T244" s="31">
        <f t="shared" si="20"/>
        <v>0.15670068287181618</v>
      </c>
      <c r="U244" s="31">
        <f t="shared" si="21"/>
        <v>0.84329931712818385</v>
      </c>
      <c r="V244" s="12">
        <f t="shared" si="22"/>
        <v>-7.4018251347961111E-2</v>
      </c>
      <c r="W244" s="12">
        <f t="shared" si="23"/>
        <v>1</v>
      </c>
    </row>
    <row r="245" spans="1:23" x14ac:dyDescent="0.2">
      <c r="A245" s="9">
        <v>0</v>
      </c>
      <c r="B245" s="9">
        <v>0</v>
      </c>
      <c r="C245" s="9">
        <v>60</v>
      </c>
      <c r="D245" s="9">
        <v>1</v>
      </c>
      <c r="E245" s="9">
        <v>0</v>
      </c>
      <c r="F245" s="9">
        <v>0</v>
      </c>
      <c r="G245" s="9">
        <v>0</v>
      </c>
      <c r="H245" s="9">
        <v>0</v>
      </c>
      <c r="I245" s="9">
        <v>1</v>
      </c>
      <c r="J245" s="9">
        <v>1</v>
      </c>
      <c r="K245" s="9">
        <v>1</v>
      </c>
      <c r="L245" s="9">
        <v>0</v>
      </c>
      <c r="M245" s="9">
        <v>252</v>
      </c>
      <c r="N245" s="9">
        <v>189</v>
      </c>
      <c r="O245" s="9">
        <v>110</v>
      </c>
      <c r="P245" s="9">
        <v>28.77</v>
      </c>
      <c r="Q245" s="9">
        <v>54</v>
      </c>
      <c r="R245" s="12">
        <f t="shared" si="18"/>
        <v>-17.196435796554372</v>
      </c>
      <c r="S245" s="31">
        <f t="shared" si="19"/>
        <v>3.4015967284532513E-8</v>
      </c>
      <c r="T245" s="31">
        <f t="shared" si="20"/>
        <v>3.4015966127446517E-8</v>
      </c>
      <c r="U245" s="31">
        <f t="shared" si="21"/>
        <v>0.99999996598403385</v>
      </c>
      <c r="V245" s="12">
        <f t="shared" si="22"/>
        <v>-1.4772946648952852E-8</v>
      </c>
      <c r="W245" s="12">
        <f t="shared" si="23"/>
        <v>0</v>
      </c>
    </row>
    <row r="246" spans="1:23" x14ac:dyDescent="0.2">
      <c r="A246" s="9">
        <v>0</v>
      </c>
      <c r="B246" s="9">
        <v>1</v>
      </c>
      <c r="C246" s="9">
        <v>36</v>
      </c>
      <c r="D246" s="9">
        <v>0</v>
      </c>
      <c r="E246" s="9">
        <v>0</v>
      </c>
      <c r="F246" s="9">
        <v>0</v>
      </c>
      <c r="G246" s="9">
        <v>0</v>
      </c>
      <c r="H246" s="9">
        <v>0</v>
      </c>
      <c r="I246" s="9">
        <v>0</v>
      </c>
      <c r="J246" s="9">
        <v>0</v>
      </c>
      <c r="K246" s="9">
        <v>1</v>
      </c>
      <c r="L246" s="9">
        <v>0</v>
      </c>
      <c r="M246" s="9">
        <v>212</v>
      </c>
      <c r="N246" s="9">
        <v>168</v>
      </c>
      <c r="O246" s="9">
        <v>98</v>
      </c>
      <c r="P246" s="9">
        <v>29.77</v>
      </c>
      <c r="Q246" s="9">
        <v>72</v>
      </c>
      <c r="R246" s="12">
        <f t="shared" si="18"/>
        <v>-2.239405740283221</v>
      </c>
      <c r="S246" s="31">
        <f t="shared" si="19"/>
        <v>0.10652178718126162</v>
      </c>
      <c r="T246" s="31">
        <f t="shared" si="20"/>
        <v>9.6267229814438415E-2</v>
      </c>
      <c r="U246" s="31">
        <f t="shared" si="21"/>
        <v>0.90373277018556153</v>
      </c>
      <c r="V246" s="12">
        <f t="shared" si="22"/>
        <v>-4.3959969514469392E-2</v>
      </c>
      <c r="W246" s="12">
        <f t="shared" si="23"/>
        <v>0</v>
      </c>
    </row>
    <row r="247" spans="1:23" x14ac:dyDescent="0.2">
      <c r="A247" s="9">
        <v>0</v>
      </c>
      <c r="B247" s="9">
        <v>1</v>
      </c>
      <c r="C247" s="9">
        <v>39</v>
      </c>
      <c r="D247" s="9">
        <v>1</v>
      </c>
      <c r="E247" s="9">
        <v>0</v>
      </c>
      <c r="F247" s="9">
        <v>0</v>
      </c>
      <c r="G247" s="9">
        <v>1</v>
      </c>
      <c r="H247" s="9">
        <v>30</v>
      </c>
      <c r="I247" s="9">
        <v>0</v>
      </c>
      <c r="J247" s="9">
        <v>0</v>
      </c>
      <c r="K247" s="9">
        <v>0</v>
      </c>
      <c r="L247" s="9">
        <v>0</v>
      </c>
      <c r="M247" s="9">
        <v>300</v>
      </c>
      <c r="N247" s="9">
        <v>139</v>
      </c>
      <c r="O247" s="9">
        <v>90</v>
      </c>
      <c r="P247" s="9">
        <v>30.96</v>
      </c>
      <c r="Q247" s="9">
        <v>73</v>
      </c>
      <c r="R247" s="12">
        <f t="shared" si="18"/>
        <v>-1.0962890241933465</v>
      </c>
      <c r="S247" s="31">
        <f t="shared" si="19"/>
        <v>0.33410865511495996</v>
      </c>
      <c r="T247" s="31">
        <f t="shared" si="20"/>
        <v>0.25043586505041443</v>
      </c>
      <c r="U247" s="31">
        <f t="shared" si="21"/>
        <v>0.74956413494958563</v>
      </c>
      <c r="V247" s="12">
        <f t="shared" si="22"/>
        <v>-0.12519120169087752</v>
      </c>
      <c r="W247" s="12">
        <f t="shared" si="23"/>
        <v>1</v>
      </c>
    </row>
    <row r="248" spans="1:23" x14ac:dyDescent="0.2">
      <c r="A248" s="9">
        <v>0</v>
      </c>
      <c r="B248" s="9">
        <v>0</v>
      </c>
      <c r="C248" s="9">
        <v>42</v>
      </c>
      <c r="D248" s="9">
        <v>1</v>
      </c>
      <c r="E248" s="9">
        <v>0</v>
      </c>
      <c r="F248" s="9">
        <v>0</v>
      </c>
      <c r="G248" s="9">
        <v>0</v>
      </c>
      <c r="H248" s="9">
        <v>0</v>
      </c>
      <c r="I248" s="9">
        <v>0</v>
      </c>
      <c r="J248" s="9">
        <v>0</v>
      </c>
      <c r="K248" s="9">
        <v>0</v>
      </c>
      <c r="L248" s="9">
        <v>0</v>
      </c>
      <c r="M248" s="9">
        <v>165</v>
      </c>
      <c r="N248" s="9">
        <v>108</v>
      </c>
      <c r="O248" s="9">
        <v>72.5</v>
      </c>
      <c r="P248" s="9">
        <v>24.85</v>
      </c>
      <c r="Q248" s="9">
        <v>82</v>
      </c>
      <c r="R248" s="12">
        <f t="shared" si="18"/>
        <v>-3.8281986379706758</v>
      </c>
      <c r="S248" s="31">
        <f t="shared" si="19"/>
        <v>2.1748757751096512E-2</v>
      </c>
      <c r="T248" s="31">
        <f t="shared" si="20"/>
        <v>2.1285817659290589E-2</v>
      </c>
      <c r="U248" s="31">
        <f t="shared" si="21"/>
        <v>0.97871418234070939</v>
      </c>
      <c r="V248" s="12">
        <f t="shared" si="22"/>
        <v>-9.3441183658460117E-3</v>
      </c>
      <c r="W248" s="12">
        <f t="shared" si="23"/>
        <v>0</v>
      </c>
    </row>
    <row r="249" spans="1:23" x14ac:dyDescent="0.2">
      <c r="A249" s="9">
        <v>1</v>
      </c>
      <c r="B249" s="9">
        <v>0</v>
      </c>
      <c r="C249" s="9">
        <v>60</v>
      </c>
      <c r="D249" s="9">
        <v>1</v>
      </c>
      <c r="E249" s="9">
        <v>0</v>
      </c>
      <c r="F249" s="9">
        <v>0</v>
      </c>
      <c r="G249" s="9">
        <v>0</v>
      </c>
      <c r="H249" s="9">
        <v>0</v>
      </c>
      <c r="I249" s="9">
        <v>0</v>
      </c>
      <c r="J249" s="9">
        <v>0</v>
      </c>
      <c r="K249" s="9">
        <v>1</v>
      </c>
      <c r="L249" s="9">
        <v>0</v>
      </c>
      <c r="M249" s="9">
        <v>352</v>
      </c>
      <c r="N249" s="9">
        <v>197.5</v>
      </c>
      <c r="O249" s="9">
        <v>105</v>
      </c>
      <c r="P249" s="9">
        <v>36.29</v>
      </c>
      <c r="Q249" s="9">
        <v>75</v>
      </c>
      <c r="R249" s="12">
        <f t="shared" si="18"/>
        <v>0.52136471571847309</v>
      </c>
      <c r="S249" s="31">
        <f t="shared" si="19"/>
        <v>1.6843247063294693</v>
      </c>
      <c r="T249" s="31">
        <f t="shared" si="20"/>
        <v>0.62746682707868284</v>
      </c>
      <c r="U249" s="31">
        <f t="shared" si="21"/>
        <v>0.62746682707868284</v>
      </c>
      <c r="V249" s="12">
        <f t="shared" si="22"/>
        <v>-0.20240922952421475</v>
      </c>
      <c r="W249" s="12">
        <f t="shared" si="23"/>
        <v>1</v>
      </c>
    </row>
    <row r="250" spans="1:23" x14ac:dyDescent="0.2">
      <c r="A250" s="9">
        <v>0</v>
      </c>
      <c r="B250" s="9">
        <v>1</v>
      </c>
      <c r="C250" s="9">
        <v>52</v>
      </c>
      <c r="D250" s="9">
        <v>0</v>
      </c>
      <c r="E250" s="9">
        <v>0</v>
      </c>
      <c r="F250" s="9">
        <v>1</v>
      </c>
      <c r="G250" s="9">
        <v>0</v>
      </c>
      <c r="H250" s="9">
        <v>0</v>
      </c>
      <c r="I250" s="9">
        <v>0</v>
      </c>
      <c r="J250" s="9">
        <v>0</v>
      </c>
      <c r="K250" s="9">
        <v>1</v>
      </c>
      <c r="L250" s="9">
        <v>1</v>
      </c>
      <c r="M250" s="9">
        <v>240</v>
      </c>
      <c r="N250" s="9">
        <v>146</v>
      </c>
      <c r="O250" s="9">
        <v>89</v>
      </c>
      <c r="P250" s="9">
        <v>24.59</v>
      </c>
      <c r="Q250" s="9">
        <v>64</v>
      </c>
      <c r="R250" s="12">
        <f t="shared" si="18"/>
        <v>-6.855589373470572E-2</v>
      </c>
      <c r="S250" s="31">
        <f t="shared" si="19"/>
        <v>0.93374126835820326</v>
      </c>
      <c r="T250" s="31">
        <f t="shared" si="20"/>
        <v>0.48286773604980465</v>
      </c>
      <c r="U250" s="31">
        <f t="shared" si="21"/>
        <v>0.5171322639501954</v>
      </c>
      <c r="V250" s="12">
        <f t="shared" si="22"/>
        <v>-0.28639836569260207</v>
      </c>
      <c r="W250" s="12">
        <f t="shared" si="23"/>
        <v>1</v>
      </c>
    </row>
    <row r="251" spans="1:23" x14ac:dyDescent="0.2">
      <c r="A251" s="9">
        <v>0</v>
      </c>
      <c r="B251" s="9">
        <v>1</v>
      </c>
      <c r="C251" s="9">
        <v>47</v>
      </c>
      <c r="D251" s="9">
        <v>1</v>
      </c>
      <c r="E251" s="9">
        <v>0</v>
      </c>
      <c r="F251" s="9">
        <v>0</v>
      </c>
      <c r="G251" s="9">
        <v>1</v>
      </c>
      <c r="H251" s="9">
        <v>20</v>
      </c>
      <c r="I251" s="9">
        <v>0</v>
      </c>
      <c r="J251" s="9">
        <v>0</v>
      </c>
      <c r="K251" s="9">
        <v>0</v>
      </c>
      <c r="L251" s="9">
        <v>0</v>
      </c>
      <c r="M251" s="9">
        <v>284</v>
      </c>
      <c r="N251" s="9">
        <v>137</v>
      </c>
      <c r="O251" s="9">
        <v>91</v>
      </c>
      <c r="P251" s="9">
        <v>27.33</v>
      </c>
      <c r="Q251" s="9">
        <v>73</v>
      </c>
      <c r="R251" s="12">
        <f t="shared" si="18"/>
        <v>-1.1032359582381179</v>
      </c>
      <c r="S251" s="31">
        <f t="shared" si="19"/>
        <v>0.33179566771159402</v>
      </c>
      <c r="T251" s="31">
        <f t="shared" si="20"/>
        <v>0.24913406444827524</v>
      </c>
      <c r="U251" s="31">
        <f t="shared" si="21"/>
        <v>0.75086593555172476</v>
      </c>
      <c r="V251" s="12">
        <f t="shared" si="22"/>
        <v>-0.12443759781286386</v>
      </c>
      <c r="W251" s="12">
        <f t="shared" si="23"/>
        <v>1</v>
      </c>
    </row>
    <row r="252" spans="1:23" x14ac:dyDescent="0.2">
      <c r="A252" s="9">
        <v>0</v>
      </c>
      <c r="B252" s="9">
        <v>0</v>
      </c>
      <c r="C252" s="9">
        <v>46</v>
      </c>
      <c r="D252" s="9">
        <v>1</v>
      </c>
      <c r="E252" s="9">
        <v>0</v>
      </c>
      <c r="F252" s="9">
        <v>0</v>
      </c>
      <c r="G252" s="9">
        <v>0</v>
      </c>
      <c r="H252" s="9">
        <v>0</v>
      </c>
      <c r="I252" s="9">
        <v>0</v>
      </c>
      <c r="J252" s="9">
        <v>0</v>
      </c>
      <c r="K252" s="9">
        <v>0</v>
      </c>
      <c r="L252" s="9">
        <v>0</v>
      </c>
      <c r="M252" s="9">
        <v>219</v>
      </c>
      <c r="N252" s="9">
        <v>150</v>
      </c>
      <c r="O252" s="9">
        <v>81</v>
      </c>
      <c r="P252" s="9">
        <v>25.43</v>
      </c>
      <c r="Q252" s="9">
        <v>69</v>
      </c>
      <c r="R252" s="12">
        <f t="shared" si="18"/>
        <v>-2.6493167899546854</v>
      </c>
      <c r="S252" s="31">
        <f t="shared" si="19"/>
        <v>7.0699499171806068E-2</v>
      </c>
      <c r="T252" s="31">
        <f t="shared" si="20"/>
        <v>6.6031131261845788E-2</v>
      </c>
      <c r="U252" s="31">
        <f t="shared" si="21"/>
        <v>0.93396886873815421</v>
      </c>
      <c r="V252" s="12">
        <f t="shared" si="22"/>
        <v>-2.9667599530677425E-2</v>
      </c>
      <c r="W252" s="12">
        <f t="shared" si="23"/>
        <v>0</v>
      </c>
    </row>
    <row r="253" spans="1:23" x14ac:dyDescent="0.2">
      <c r="A253" s="9">
        <v>0</v>
      </c>
      <c r="B253" s="9">
        <v>1</v>
      </c>
      <c r="C253" s="9">
        <v>64</v>
      </c>
      <c r="D253" s="9">
        <v>1</v>
      </c>
      <c r="E253" s="9">
        <v>0</v>
      </c>
      <c r="F253" s="9">
        <v>0</v>
      </c>
      <c r="G253" s="9">
        <v>0</v>
      </c>
      <c r="H253" s="9">
        <v>0</v>
      </c>
      <c r="I253" s="9">
        <v>0</v>
      </c>
      <c r="J253" s="9">
        <v>0</v>
      </c>
      <c r="K253" s="9">
        <v>1</v>
      </c>
      <c r="L253" s="9">
        <v>0</v>
      </c>
      <c r="M253" s="9">
        <v>217</v>
      </c>
      <c r="N253" s="9">
        <v>147</v>
      </c>
      <c r="O253" s="9">
        <v>87</v>
      </c>
      <c r="P253" s="9">
        <v>29.73</v>
      </c>
      <c r="Q253" s="9">
        <v>77</v>
      </c>
      <c r="R253" s="12">
        <f t="shared" si="18"/>
        <v>-0.59798035660335813</v>
      </c>
      <c r="S253" s="31">
        <f t="shared" si="19"/>
        <v>0.54992115993497148</v>
      </c>
      <c r="T253" s="31">
        <f t="shared" si="20"/>
        <v>0.35480589216424663</v>
      </c>
      <c r="U253" s="31">
        <f t="shared" si="21"/>
        <v>0.64519410783575337</v>
      </c>
      <c r="V253" s="12">
        <f t="shared" si="22"/>
        <v>-0.19030960741156855</v>
      </c>
      <c r="W253" s="12">
        <f t="shared" si="23"/>
        <v>1</v>
      </c>
    </row>
    <row r="254" spans="1:23" x14ac:dyDescent="0.2">
      <c r="A254" s="9">
        <v>0</v>
      </c>
      <c r="B254" s="9">
        <v>1</v>
      </c>
      <c r="C254" s="9">
        <v>45</v>
      </c>
      <c r="D254" s="9">
        <v>0</v>
      </c>
      <c r="E254" s="9">
        <v>1</v>
      </c>
      <c r="F254" s="9">
        <v>0</v>
      </c>
      <c r="G254" s="9">
        <v>0</v>
      </c>
      <c r="H254" s="9">
        <v>0</v>
      </c>
      <c r="I254" s="9">
        <v>0</v>
      </c>
      <c r="J254" s="9">
        <v>0</v>
      </c>
      <c r="K254" s="9">
        <v>0</v>
      </c>
      <c r="L254" s="9">
        <v>0</v>
      </c>
      <c r="M254" s="9">
        <v>203</v>
      </c>
      <c r="N254" s="9">
        <v>107.5</v>
      </c>
      <c r="O254" s="9">
        <v>72.5</v>
      </c>
      <c r="P254" s="9">
        <v>22.32</v>
      </c>
      <c r="Q254" s="9">
        <v>75</v>
      </c>
      <c r="R254" s="12">
        <f t="shared" si="18"/>
        <v>-3.0789079590308539</v>
      </c>
      <c r="S254" s="31">
        <f t="shared" si="19"/>
        <v>4.6009473454630467E-2</v>
      </c>
      <c r="T254" s="31">
        <f t="shared" si="20"/>
        <v>4.3985713917748838E-2</v>
      </c>
      <c r="U254" s="31">
        <f t="shared" si="21"/>
        <v>0.95601428608225114</v>
      </c>
      <c r="V254" s="12">
        <f t="shared" si="22"/>
        <v>-1.953561784907528E-2</v>
      </c>
      <c r="W254" s="12">
        <f t="shared" si="23"/>
        <v>0</v>
      </c>
    </row>
    <row r="255" spans="1:23" x14ac:dyDescent="0.2">
      <c r="A255" s="9">
        <v>1</v>
      </c>
      <c r="B255" s="9">
        <v>1</v>
      </c>
      <c r="C255" s="9">
        <v>45</v>
      </c>
      <c r="D255" s="9">
        <v>1</v>
      </c>
      <c r="E255" s="9">
        <v>0</v>
      </c>
      <c r="F255" s="9">
        <v>0</v>
      </c>
      <c r="G255" s="9">
        <v>1</v>
      </c>
      <c r="H255" s="9">
        <v>9</v>
      </c>
      <c r="I255" s="9">
        <v>0</v>
      </c>
      <c r="J255" s="9">
        <v>0</v>
      </c>
      <c r="K255" s="9">
        <v>1</v>
      </c>
      <c r="L255" s="9">
        <v>0</v>
      </c>
      <c r="M255" s="9">
        <v>265</v>
      </c>
      <c r="N255" s="9">
        <v>156.5</v>
      </c>
      <c r="O255" s="9">
        <v>86</v>
      </c>
      <c r="P255" s="9">
        <v>24.15</v>
      </c>
      <c r="Q255" s="9">
        <v>75</v>
      </c>
      <c r="R255" s="12">
        <f t="shared" si="18"/>
        <v>-1.3804834659261447</v>
      </c>
      <c r="S255" s="31">
        <f t="shared" si="19"/>
        <v>0.25145695279876329</v>
      </c>
      <c r="T255" s="31">
        <f t="shared" si="20"/>
        <v>0.20093136422823329</v>
      </c>
      <c r="U255" s="31">
        <f t="shared" si="21"/>
        <v>0.20093136422823329</v>
      </c>
      <c r="V255" s="12">
        <f t="shared" si="22"/>
        <v>-0.69695226709400349</v>
      </c>
      <c r="W255" s="12">
        <f t="shared" si="23"/>
        <v>1</v>
      </c>
    </row>
    <row r="256" spans="1:23" x14ac:dyDescent="0.2">
      <c r="A256" s="9">
        <v>0</v>
      </c>
      <c r="B256" s="9">
        <v>0</v>
      </c>
      <c r="C256" s="9">
        <v>55</v>
      </c>
      <c r="D256" s="9">
        <v>1</v>
      </c>
      <c r="E256" s="9">
        <v>0</v>
      </c>
      <c r="F256" s="9">
        <v>0</v>
      </c>
      <c r="G256" s="9">
        <v>0</v>
      </c>
      <c r="H256" s="9">
        <v>0</v>
      </c>
      <c r="I256" s="9">
        <v>0</v>
      </c>
      <c r="J256" s="9">
        <v>0</v>
      </c>
      <c r="K256" s="9">
        <v>1</v>
      </c>
      <c r="L256" s="9">
        <v>0</v>
      </c>
      <c r="M256" s="9">
        <v>219</v>
      </c>
      <c r="N256" s="9">
        <v>140</v>
      </c>
      <c r="O256" s="9">
        <v>93</v>
      </c>
      <c r="P256" s="9">
        <v>27.78</v>
      </c>
      <c r="Q256" s="9">
        <v>75</v>
      </c>
      <c r="R256" s="12">
        <f t="shared" si="18"/>
        <v>-1.5937051875823895</v>
      </c>
      <c r="S256" s="31">
        <f t="shared" si="19"/>
        <v>0.20317142715037512</v>
      </c>
      <c r="T256" s="31">
        <f t="shared" si="20"/>
        <v>0.16886324140157818</v>
      </c>
      <c r="U256" s="31">
        <f t="shared" si="21"/>
        <v>0.83113675859842184</v>
      </c>
      <c r="V256" s="12">
        <f t="shared" si="22"/>
        <v>-8.0327509768288702E-2</v>
      </c>
      <c r="W256" s="12">
        <f t="shared" si="23"/>
        <v>1</v>
      </c>
    </row>
    <row r="257" spans="1:23" x14ac:dyDescent="0.2">
      <c r="A257" s="9">
        <v>0</v>
      </c>
      <c r="B257" s="9">
        <v>1</v>
      </c>
      <c r="C257" s="9">
        <v>41</v>
      </c>
      <c r="D257" s="9">
        <v>0</v>
      </c>
      <c r="E257" s="9">
        <v>1</v>
      </c>
      <c r="F257" s="9">
        <v>0</v>
      </c>
      <c r="G257" s="9">
        <v>0</v>
      </c>
      <c r="H257" s="9">
        <v>0</v>
      </c>
      <c r="I257" s="9">
        <v>0</v>
      </c>
      <c r="J257" s="9">
        <v>0</v>
      </c>
      <c r="K257" s="9">
        <v>0</v>
      </c>
      <c r="L257" s="9">
        <v>0</v>
      </c>
      <c r="M257" s="9">
        <v>245</v>
      </c>
      <c r="N257" s="9">
        <v>134</v>
      </c>
      <c r="O257" s="9">
        <v>98</v>
      </c>
      <c r="P257" s="9">
        <v>24.26</v>
      </c>
      <c r="Q257" s="9">
        <v>85</v>
      </c>
      <c r="R257" s="12">
        <f t="shared" si="18"/>
        <v>-2.717894052658095</v>
      </c>
      <c r="S257" s="31">
        <f t="shared" si="19"/>
        <v>6.6013629370719779E-2</v>
      </c>
      <c r="T257" s="31">
        <f t="shared" si="20"/>
        <v>6.1925689833523409E-2</v>
      </c>
      <c r="U257" s="31">
        <f t="shared" si="21"/>
        <v>0.93807431016647658</v>
      </c>
      <c r="V257" s="12">
        <f t="shared" si="22"/>
        <v>-2.7762757338448348E-2</v>
      </c>
      <c r="W257" s="12">
        <f t="shared" si="23"/>
        <v>0</v>
      </c>
    </row>
    <row r="258" spans="1:23" x14ac:dyDescent="0.2">
      <c r="A258" s="9">
        <v>0</v>
      </c>
      <c r="B258" s="9">
        <v>0</v>
      </c>
      <c r="C258" s="9">
        <v>50</v>
      </c>
      <c r="D258" s="9">
        <v>0</v>
      </c>
      <c r="E258" s="9">
        <v>1</v>
      </c>
      <c r="F258" s="9">
        <v>0</v>
      </c>
      <c r="G258" s="9">
        <v>0</v>
      </c>
      <c r="H258" s="9">
        <v>0</v>
      </c>
      <c r="I258" s="9">
        <v>0</v>
      </c>
      <c r="J258" s="9">
        <v>0</v>
      </c>
      <c r="K258" s="9">
        <v>0</v>
      </c>
      <c r="L258" s="9">
        <v>0</v>
      </c>
      <c r="M258" s="9">
        <v>312</v>
      </c>
      <c r="N258" s="9">
        <v>125</v>
      </c>
      <c r="O258" s="9">
        <v>85</v>
      </c>
      <c r="P258" s="9">
        <v>27.07</v>
      </c>
      <c r="Q258" s="9">
        <v>88</v>
      </c>
      <c r="R258" s="12">
        <f t="shared" si="18"/>
        <v>-2.0838075824364397</v>
      </c>
      <c r="S258" s="31">
        <f t="shared" si="19"/>
        <v>0.12445543456791615</v>
      </c>
      <c r="T258" s="31">
        <f t="shared" si="20"/>
        <v>0.11068062881099372</v>
      </c>
      <c r="U258" s="31">
        <f t="shared" si="21"/>
        <v>0.88931937118900628</v>
      </c>
      <c r="V258" s="12">
        <f t="shared" si="22"/>
        <v>-5.0942247762072956E-2</v>
      </c>
      <c r="W258" s="12">
        <f t="shared" si="23"/>
        <v>1</v>
      </c>
    </row>
    <row r="259" spans="1:23" x14ac:dyDescent="0.2">
      <c r="A259" s="9">
        <v>1</v>
      </c>
      <c r="B259" s="9">
        <v>0</v>
      </c>
      <c r="C259" s="9">
        <v>54</v>
      </c>
      <c r="D259" s="9">
        <v>1</v>
      </c>
      <c r="E259" s="9">
        <v>0</v>
      </c>
      <c r="F259" s="9">
        <v>0</v>
      </c>
      <c r="G259" s="9">
        <v>0</v>
      </c>
      <c r="H259" s="9">
        <v>0</v>
      </c>
      <c r="I259" s="9">
        <v>0</v>
      </c>
      <c r="J259" s="9">
        <v>0</v>
      </c>
      <c r="K259" s="9">
        <v>1</v>
      </c>
      <c r="L259" s="9">
        <v>0</v>
      </c>
      <c r="M259" s="9">
        <v>273</v>
      </c>
      <c r="N259" s="9">
        <v>139</v>
      </c>
      <c r="O259" s="9">
        <v>98</v>
      </c>
      <c r="P259" s="9">
        <v>29.06</v>
      </c>
      <c r="Q259" s="9">
        <v>110</v>
      </c>
      <c r="R259" s="12">
        <f t="shared" si="18"/>
        <v>-1.693859188522608</v>
      </c>
      <c r="S259" s="31">
        <f t="shared" si="19"/>
        <v>0.18380880065356214</v>
      </c>
      <c r="T259" s="31">
        <f t="shared" si="20"/>
        <v>0.15526899322938317</v>
      </c>
      <c r="U259" s="31">
        <f t="shared" si="21"/>
        <v>0.15526899322938317</v>
      </c>
      <c r="V259" s="12">
        <f t="shared" si="22"/>
        <v>-0.80891526296982308</v>
      </c>
      <c r="W259" s="12">
        <f t="shared" si="23"/>
        <v>1</v>
      </c>
    </row>
    <row r="260" spans="1:23" x14ac:dyDescent="0.2">
      <c r="A260" s="9">
        <v>0</v>
      </c>
      <c r="B260" s="9">
        <v>0</v>
      </c>
      <c r="C260" s="9">
        <v>57</v>
      </c>
      <c r="D260" s="9">
        <v>0</v>
      </c>
      <c r="E260" s="9">
        <v>1</v>
      </c>
      <c r="F260" s="9">
        <v>0</v>
      </c>
      <c r="G260" s="9">
        <v>1</v>
      </c>
      <c r="H260" s="9">
        <v>1</v>
      </c>
      <c r="I260" s="9">
        <v>0</v>
      </c>
      <c r="J260" s="9">
        <v>0</v>
      </c>
      <c r="K260" s="9">
        <v>1</v>
      </c>
      <c r="L260" s="9">
        <v>0</v>
      </c>
      <c r="M260" s="9">
        <v>254</v>
      </c>
      <c r="N260" s="9">
        <v>174</v>
      </c>
      <c r="O260" s="9">
        <v>84.5</v>
      </c>
      <c r="P260" s="9">
        <v>24.22</v>
      </c>
      <c r="Q260" s="9">
        <v>90</v>
      </c>
      <c r="R260" s="12">
        <f t="shared" si="18"/>
        <v>-1.2851666114659146</v>
      </c>
      <c r="S260" s="31">
        <f t="shared" si="19"/>
        <v>0.2766044943122995</v>
      </c>
      <c r="T260" s="31">
        <f t="shared" si="20"/>
        <v>0.21667203550094424</v>
      </c>
      <c r="U260" s="31">
        <f t="shared" si="21"/>
        <v>0.78332796449905573</v>
      </c>
      <c r="V260" s="12">
        <f t="shared" si="22"/>
        <v>-0.10605636903910673</v>
      </c>
      <c r="W260" s="12">
        <f t="shared" si="23"/>
        <v>1</v>
      </c>
    </row>
    <row r="261" spans="1:23" x14ac:dyDescent="0.2">
      <c r="A261" s="9">
        <v>0</v>
      </c>
      <c r="B261" s="9">
        <v>1</v>
      </c>
      <c r="C261" s="9">
        <v>62</v>
      </c>
      <c r="D261" s="9">
        <v>0</v>
      </c>
      <c r="E261" s="9">
        <v>0</v>
      </c>
      <c r="F261" s="9">
        <v>0</v>
      </c>
      <c r="G261" s="9">
        <v>0</v>
      </c>
      <c r="H261" s="9">
        <v>0</v>
      </c>
      <c r="I261" s="9">
        <v>0</v>
      </c>
      <c r="J261" s="9">
        <v>0</v>
      </c>
      <c r="K261" s="9">
        <v>0</v>
      </c>
      <c r="L261" s="9">
        <v>0</v>
      </c>
      <c r="M261" s="9">
        <v>273</v>
      </c>
      <c r="N261" s="9">
        <v>129</v>
      </c>
      <c r="O261" s="9">
        <v>83</v>
      </c>
      <c r="P261" s="9">
        <v>25.49</v>
      </c>
      <c r="Q261" s="9">
        <v>63</v>
      </c>
      <c r="R261" s="12">
        <f t="shared" si="18"/>
        <v>-0.93630011405386071</v>
      </c>
      <c r="S261" s="31">
        <f t="shared" si="19"/>
        <v>0.39207579077991844</v>
      </c>
      <c r="T261" s="31">
        <f t="shared" si="20"/>
        <v>0.2816483077837707</v>
      </c>
      <c r="U261" s="31">
        <f t="shared" si="21"/>
        <v>0.7183516922162293</v>
      </c>
      <c r="V261" s="12">
        <f t="shared" si="22"/>
        <v>-0.14366288083592843</v>
      </c>
      <c r="W261" s="12">
        <f t="shared" si="23"/>
        <v>1</v>
      </c>
    </row>
    <row r="262" spans="1:23" x14ac:dyDescent="0.2">
      <c r="A262" s="9">
        <v>0</v>
      </c>
      <c r="B262" s="9">
        <v>0</v>
      </c>
      <c r="C262" s="9">
        <v>43</v>
      </c>
      <c r="D262" s="9">
        <v>0</v>
      </c>
      <c r="E262" s="9">
        <v>0</v>
      </c>
      <c r="F262" s="9">
        <v>0</v>
      </c>
      <c r="G262" s="9">
        <v>0</v>
      </c>
      <c r="H262" s="9">
        <v>0</v>
      </c>
      <c r="I262" s="9">
        <v>0</v>
      </c>
      <c r="J262" s="9">
        <v>0</v>
      </c>
      <c r="K262" s="9">
        <v>0</v>
      </c>
      <c r="L262" s="9">
        <v>0</v>
      </c>
      <c r="M262" s="9">
        <v>213</v>
      </c>
      <c r="N262" s="9">
        <v>100</v>
      </c>
      <c r="O262" s="9">
        <v>70</v>
      </c>
      <c r="P262" s="9">
        <v>20.059999999999999</v>
      </c>
      <c r="Q262" s="9">
        <v>68</v>
      </c>
      <c r="R262" s="12">
        <f t="shared" ref="R262:R325" si="24">A$2+SUMPRODUCT(B$2:Q$2,B262:Q262)</f>
        <v>-3.5965450312466132</v>
      </c>
      <c r="S262" s="31">
        <f t="shared" ref="S262:S325" si="25">EXP(R262)</f>
        <v>2.7418288321576684E-2</v>
      </c>
      <c r="T262" s="31">
        <f t="shared" ref="T262:T325" si="26">S262/(1+S262)</f>
        <v>2.6686587763945755E-2</v>
      </c>
      <c r="U262" s="31">
        <f t="shared" ref="U262:U325" si="27">IF(A262=1,T262,1-T262)</f>
        <v>0.97331341223605428</v>
      </c>
      <c r="V262" s="12">
        <f t="shared" ref="V262:V325" si="28">LOG(U262)</f>
        <v>-1.1747292015585404E-2</v>
      </c>
      <c r="W262" s="12">
        <f t="shared" ref="W262:W325" si="29">IF(T262&gt;T$1,1,0)</f>
        <v>0</v>
      </c>
    </row>
    <row r="263" spans="1:23" x14ac:dyDescent="0.2">
      <c r="A263" s="9">
        <v>0</v>
      </c>
      <c r="B263" s="9">
        <v>0</v>
      </c>
      <c r="C263" s="9">
        <v>46</v>
      </c>
      <c r="D263" s="9">
        <v>1</v>
      </c>
      <c r="E263" s="9">
        <v>0</v>
      </c>
      <c r="F263" s="9">
        <v>0</v>
      </c>
      <c r="G263" s="9">
        <v>0</v>
      </c>
      <c r="H263" s="9">
        <v>0</v>
      </c>
      <c r="I263" s="9">
        <v>0</v>
      </c>
      <c r="J263" s="9">
        <v>0</v>
      </c>
      <c r="K263" s="9">
        <v>0</v>
      </c>
      <c r="L263" s="9">
        <v>0</v>
      </c>
      <c r="M263" s="9">
        <v>254</v>
      </c>
      <c r="N263" s="9">
        <v>136</v>
      </c>
      <c r="O263" s="9">
        <v>87</v>
      </c>
      <c r="P263" s="9">
        <v>31.24</v>
      </c>
      <c r="Q263" s="9">
        <v>88</v>
      </c>
      <c r="R263" s="12">
        <f t="shared" si="24"/>
        <v>-2.4269816724655593</v>
      </c>
      <c r="S263" s="31">
        <f t="shared" si="25"/>
        <v>8.8302958003003043E-2</v>
      </c>
      <c r="T263" s="31">
        <f t="shared" si="26"/>
        <v>8.1138213724086361E-2</v>
      </c>
      <c r="U263" s="31">
        <f t="shared" si="27"/>
        <v>0.91886178627591364</v>
      </c>
      <c r="V263" s="12">
        <f t="shared" si="28"/>
        <v>-3.6749809584437666E-2</v>
      </c>
      <c r="W263" s="12">
        <f t="shared" si="29"/>
        <v>0</v>
      </c>
    </row>
    <row r="264" spans="1:23" x14ac:dyDescent="0.2">
      <c r="A264" s="9">
        <v>0</v>
      </c>
      <c r="B264" s="9">
        <v>0</v>
      </c>
      <c r="C264" s="9">
        <v>53</v>
      </c>
      <c r="D264" s="9">
        <v>0</v>
      </c>
      <c r="E264" s="9">
        <v>1</v>
      </c>
      <c r="F264" s="9">
        <v>0</v>
      </c>
      <c r="G264" s="9">
        <v>1</v>
      </c>
      <c r="H264" s="9">
        <v>20</v>
      </c>
      <c r="I264" s="9">
        <v>0</v>
      </c>
      <c r="J264" s="9">
        <v>0</v>
      </c>
      <c r="K264" s="9">
        <v>0</v>
      </c>
      <c r="L264" s="9">
        <v>0</v>
      </c>
      <c r="M264" s="9">
        <v>262</v>
      </c>
      <c r="N264" s="9">
        <v>127.5</v>
      </c>
      <c r="O264" s="9">
        <v>86</v>
      </c>
      <c r="P264" s="9">
        <v>24.11</v>
      </c>
      <c r="Q264" s="9">
        <v>87</v>
      </c>
      <c r="R264" s="12">
        <f t="shared" si="24"/>
        <v>-1.6421505288153133</v>
      </c>
      <c r="S264" s="31">
        <f t="shared" si="25"/>
        <v>0.19356333085592362</v>
      </c>
      <c r="T264" s="31">
        <f t="shared" si="26"/>
        <v>0.16217265213494469</v>
      </c>
      <c r="U264" s="31">
        <f t="shared" si="27"/>
        <v>0.83782734786505531</v>
      </c>
      <c r="V264" s="12">
        <f t="shared" si="28"/>
        <v>-7.6845467759662306E-2</v>
      </c>
      <c r="W264" s="12">
        <f t="shared" si="29"/>
        <v>1</v>
      </c>
    </row>
    <row r="265" spans="1:23" x14ac:dyDescent="0.2">
      <c r="A265" s="9">
        <v>0</v>
      </c>
      <c r="B265" s="9">
        <v>1</v>
      </c>
      <c r="C265" s="9">
        <v>52</v>
      </c>
      <c r="D265" s="9">
        <v>1</v>
      </c>
      <c r="E265" s="9">
        <v>0</v>
      </c>
      <c r="F265" s="9">
        <v>0</v>
      </c>
      <c r="G265" s="9">
        <v>0</v>
      </c>
      <c r="H265" s="9">
        <v>0</v>
      </c>
      <c r="I265" s="9">
        <v>0</v>
      </c>
      <c r="J265" s="9">
        <v>0</v>
      </c>
      <c r="K265" s="9">
        <v>0</v>
      </c>
      <c r="L265" s="9">
        <v>0</v>
      </c>
      <c r="M265" s="9">
        <v>215</v>
      </c>
      <c r="N265" s="9">
        <v>129</v>
      </c>
      <c r="O265" s="9">
        <v>80</v>
      </c>
      <c r="P265" s="9">
        <v>29.29</v>
      </c>
      <c r="Q265" s="9">
        <v>70</v>
      </c>
      <c r="R265" s="12">
        <f t="shared" si="24"/>
        <v>-1.8953934859058972</v>
      </c>
      <c r="S265" s="31">
        <f t="shared" si="25"/>
        <v>0.15025919853561642</v>
      </c>
      <c r="T265" s="31">
        <f t="shared" si="26"/>
        <v>0.1306307297754366</v>
      </c>
      <c r="U265" s="31">
        <f t="shared" si="27"/>
        <v>0.86936927022456345</v>
      </c>
      <c r="V265" s="12">
        <f t="shared" si="28"/>
        <v>-6.0795714970771061E-2</v>
      </c>
      <c r="W265" s="12">
        <f t="shared" si="29"/>
        <v>1</v>
      </c>
    </row>
    <row r="266" spans="1:23" x14ac:dyDescent="0.2">
      <c r="A266" s="9">
        <v>1</v>
      </c>
      <c r="B266" s="9">
        <v>0</v>
      </c>
      <c r="C266" s="9">
        <v>67</v>
      </c>
      <c r="D266" s="9">
        <v>1</v>
      </c>
      <c r="E266" s="9">
        <v>0</v>
      </c>
      <c r="F266" s="9">
        <v>0</v>
      </c>
      <c r="G266" s="9">
        <v>0</v>
      </c>
      <c r="H266" s="9">
        <v>0</v>
      </c>
      <c r="I266" s="9">
        <v>0</v>
      </c>
      <c r="J266" s="9">
        <v>0</v>
      </c>
      <c r="K266" s="9">
        <v>1</v>
      </c>
      <c r="L266" s="9">
        <v>0</v>
      </c>
      <c r="M266" s="9">
        <v>302</v>
      </c>
      <c r="N266" s="9">
        <v>147</v>
      </c>
      <c r="O266" s="9">
        <v>92</v>
      </c>
      <c r="P266" s="9">
        <v>25.23</v>
      </c>
      <c r="Q266" s="9">
        <v>80</v>
      </c>
      <c r="R266" s="12">
        <f t="shared" si="24"/>
        <v>-0.40797140337315518</v>
      </c>
      <c r="S266" s="31">
        <f t="shared" si="25"/>
        <v>0.6649978952471608</v>
      </c>
      <c r="T266" s="31">
        <f t="shared" si="26"/>
        <v>0.39939864016971932</v>
      </c>
      <c r="U266" s="31">
        <f t="shared" si="27"/>
        <v>0.39939864016971932</v>
      </c>
      <c r="V266" s="12">
        <f t="shared" si="28"/>
        <v>-0.39859341810275384</v>
      </c>
      <c r="W266" s="12">
        <f t="shared" si="29"/>
        <v>1</v>
      </c>
    </row>
    <row r="267" spans="1:23" x14ac:dyDescent="0.2">
      <c r="A267" s="9">
        <v>0</v>
      </c>
      <c r="B267" s="9">
        <v>0</v>
      </c>
      <c r="C267" s="9">
        <v>42</v>
      </c>
      <c r="D267" s="9">
        <v>0</v>
      </c>
      <c r="E267" s="9">
        <v>1</v>
      </c>
      <c r="F267" s="9">
        <v>0</v>
      </c>
      <c r="G267" s="9">
        <v>0</v>
      </c>
      <c r="H267" s="9">
        <v>0</v>
      </c>
      <c r="I267" s="9">
        <v>0</v>
      </c>
      <c r="J267" s="9">
        <v>0</v>
      </c>
      <c r="K267" s="9">
        <v>0</v>
      </c>
      <c r="L267" s="9">
        <v>0</v>
      </c>
      <c r="M267" s="9">
        <v>185</v>
      </c>
      <c r="N267" s="9">
        <v>127.5</v>
      </c>
      <c r="O267" s="9">
        <v>91</v>
      </c>
      <c r="P267" s="9">
        <v>23.78</v>
      </c>
      <c r="Q267" s="9">
        <v>67</v>
      </c>
      <c r="R267" s="12">
        <f t="shared" si="24"/>
        <v>-3.2544843981647826</v>
      </c>
      <c r="S267" s="31">
        <f t="shared" si="25"/>
        <v>3.8600718134457764E-2</v>
      </c>
      <c r="T267" s="31">
        <f t="shared" si="26"/>
        <v>3.71660807281095E-2</v>
      </c>
      <c r="U267" s="31">
        <f t="shared" si="27"/>
        <v>0.96283391927189055</v>
      </c>
      <c r="V267" s="12">
        <f t="shared" si="28"/>
        <v>-1.6448618549548207E-2</v>
      </c>
      <c r="W267" s="12">
        <f t="shared" si="29"/>
        <v>0</v>
      </c>
    </row>
    <row r="268" spans="1:23" x14ac:dyDescent="0.2">
      <c r="A268" s="9">
        <v>0</v>
      </c>
      <c r="B268" s="9">
        <v>0</v>
      </c>
      <c r="C268" s="9">
        <v>45</v>
      </c>
      <c r="D268" s="9">
        <v>0</v>
      </c>
      <c r="E268" s="9">
        <v>0</v>
      </c>
      <c r="F268" s="9">
        <v>1</v>
      </c>
      <c r="G268" s="9">
        <v>0</v>
      </c>
      <c r="H268" s="9">
        <v>0</v>
      </c>
      <c r="I268" s="9">
        <v>0</v>
      </c>
      <c r="J268" s="9">
        <v>0</v>
      </c>
      <c r="K268" s="9">
        <v>0</v>
      </c>
      <c r="L268" s="9">
        <v>0</v>
      </c>
      <c r="M268" s="9">
        <v>129</v>
      </c>
      <c r="N268" s="9">
        <v>109</v>
      </c>
      <c r="O268" s="9">
        <v>69</v>
      </c>
      <c r="P268" s="9">
        <v>22.36</v>
      </c>
      <c r="Q268" s="9">
        <v>75</v>
      </c>
      <c r="R268" s="12">
        <f t="shared" si="24"/>
        <v>-3.6253390931399299</v>
      </c>
      <c r="S268" s="31">
        <f t="shared" si="25"/>
        <v>2.6640062342202248E-2</v>
      </c>
      <c r="T268" s="31">
        <f t="shared" si="26"/>
        <v>2.5948785089708017E-2</v>
      </c>
      <c r="U268" s="31">
        <f t="shared" si="27"/>
        <v>0.97405121491029201</v>
      </c>
      <c r="V268" s="12">
        <f t="shared" si="28"/>
        <v>-1.1418207630442682E-2</v>
      </c>
      <c r="W268" s="12">
        <f t="shared" si="29"/>
        <v>0</v>
      </c>
    </row>
    <row r="269" spans="1:23" x14ac:dyDescent="0.2">
      <c r="A269" s="9">
        <v>1</v>
      </c>
      <c r="B269" s="9">
        <v>0</v>
      </c>
      <c r="C269" s="9">
        <v>51</v>
      </c>
      <c r="D269" s="9">
        <v>0</v>
      </c>
      <c r="E269" s="9">
        <v>1</v>
      </c>
      <c r="F269" s="9">
        <v>0</v>
      </c>
      <c r="G269" s="9">
        <v>0</v>
      </c>
      <c r="H269" s="9">
        <v>0</v>
      </c>
      <c r="I269" s="9">
        <v>0</v>
      </c>
      <c r="J269" s="9">
        <v>0</v>
      </c>
      <c r="K269" s="9">
        <v>0</v>
      </c>
      <c r="L269" s="9">
        <v>0</v>
      </c>
      <c r="M269" s="9">
        <v>284</v>
      </c>
      <c r="N269" s="9">
        <v>132</v>
      </c>
      <c r="O269" s="9">
        <v>78</v>
      </c>
      <c r="P269" s="9">
        <v>21.94</v>
      </c>
      <c r="Q269" s="9">
        <v>68</v>
      </c>
      <c r="R269" s="12">
        <f t="shared" si="24"/>
        <v>-2.1989526338078349</v>
      </c>
      <c r="S269" s="31">
        <f t="shared" si="25"/>
        <v>0.1109192706398103</v>
      </c>
      <c r="T269" s="31">
        <f t="shared" si="26"/>
        <v>9.9844582384396585E-2</v>
      </c>
      <c r="U269" s="31">
        <f t="shared" si="27"/>
        <v>9.9844582384396585E-2</v>
      </c>
      <c r="V269" s="12">
        <f t="shared" si="28"/>
        <v>-1.0006754951838006</v>
      </c>
      <c r="W269" s="12">
        <f t="shared" si="29"/>
        <v>0</v>
      </c>
    </row>
    <row r="270" spans="1:23" x14ac:dyDescent="0.2">
      <c r="A270" s="9">
        <v>0</v>
      </c>
      <c r="B270" s="9">
        <v>0</v>
      </c>
      <c r="C270" s="9">
        <v>60</v>
      </c>
      <c r="D270" s="9">
        <v>0</v>
      </c>
      <c r="E270" s="9">
        <v>0</v>
      </c>
      <c r="F270" s="9">
        <v>1</v>
      </c>
      <c r="G270" s="9">
        <v>0</v>
      </c>
      <c r="H270" s="9">
        <v>0</v>
      </c>
      <c r="I270" s="9">
        <v>0</v>
      </c>
      <c r="J270" s="9">
        <v>0</v>
      </c>
      <c r="K270" s="9">
        <v>0</v>
      </c>
      <c r="L270" s="9">
        <v>0</v>
      </c>
      <c r="M270" s="9">
        <v>325</v>
      </c>
      <c r="N270" s="9">
        <v>123</v>
      </c>
      <c r="O270" s="9">
        <v>79</v>
      </c>
      <c r="P270" s="9">
        <v>25.82</v>
      </c>
      <c r="Q270" s="9">
        <v>63</v>
      </c>
      <c r="R270" s="12">
        <f t="shared" si="24"/>
        <v>-0.81828618514127882</v>
      </c>
      <c r="S270" s="31">
        <f t="shared" si="25"/>
        <v>0.44118711999882587</v>
      </c>
      <c r="T270" s="31">
        <f t="shared" si="26"/>
        <v>0.30612757627141807</v>
      </c>
      <c r="U270" s="31">
        <f t="shared" si="27"/>
        <v>0.69387242372858193</v>
      </c>
      <c r="V270" s="12">
        <f t="shared" si="28"/>
        <v>-0.15872037214437457</v>
      </c>
      <c r="W270" s="12">
        <f t="shared" si="29"/>
        <v>1</v>
      </c>
    </row>
    <row r="271" spans="1:23" x14ac:dyDescent="0.2">
      <c r="A271" s="9">
        <v>0</v>
      </c>
      <c r="B271" s="9">
        <v>0</v>
      </c>
      <c r="C271" s="9">
        <v>35</v>
      </c>
      <c r="D271" s="9">
        <v>0</v>
      </c>
      <c r="E271" s="9">
        <v>1</v>
      </c>
      <c r="F271" s="9">
        <v>0</v>
      </c>
      <c r="G271" s="9">
        <v>0</v>
      </c>
      <c r="H271" s="9">
        <v>0</v>
      </c>
      <c r="I271" s="9">
        <v>0</v>
      </c>
      <c r="J271" s="9">
        <v>0</v>
      </c>
      <c r="K271" s="9">
        <v>0</v>
      </c>
      <c r="L271" s="9">
        <v>0</v>
      </c>
      <c r="M271" s="9">
        <v>208</v>
      </c>
      <c r="N271" s="9">
        <v>122.5</v>
      </c>
      <c r="O271" s="9">
        <v>72.5</v>
      </c>
      <c r="P271" s="9">
        <v>22</v>
      </c>
      <c r="Q271" s="9">
        <v>65</v>
      </c>
      <c r="R271" s="12">
        <f t="shared" si="24"/>
        <v>-3.8387492844640878</v>
      </c>
      <c r="S271" s="31">
        <f t="shared" si="25"/>
        <v>2.1520500544331612E-2</v>
      </c>
      <c r="T271" s="31">
        <f t="shared" si="26"/>
        <v>2.1067125459414776E-2</v>
      </c>
      <c r="U271" s="31">
        <f t="shared" si="27"/>
        <v>0.9789328745405852</v>
      </c>
      <c r="V271" s="12">
        <f t="shared" si="28"/>
        <v>-9.2470867628279066E-3</v>
      </c>
      <c r="W271" s="12">
        <f t="shared" si="29"/>
        <v>0</v>
      </c>
    </row>
    <row r="272" spans="1:23" x14ac:dyDescent="0.2">
      <c r="A272" s="9">
        <v>0</v>
      </c>
      <c r="B272" s="9">
        <v>0</v>
      </c>
      <c r="C272" s="9">
        <v>39</v>
      </c>
      <c r="D272" s="9">
        <v>0</v>
      </c>
      <c r="E272" s="9">
        <v>0</v>
      </c>
      <c r="F272" s="9">
        <v>0</v>
      </c>
      <c r="G272" s="9">
        <v>0</v>
      </c>
      <c r="H272" s="9">
        <v>0</v>
      </c>
      <c r="I272" s="9">
        <v>0</v>
      </c>
      <c r="J272" s="9">
        <v>0</v>
      </c>
      <c r="K272" s="9">
        <v>0</v>
      </c>
      <c r="L272" s="9">
        <v>0</v>
      </c>
      <c r="M272" s="9">
        <v>260</v>
      </c>
      <c r="N272" s="9">
        <v>100</v>
      </c>
      <c r="O272" s="9">
        <v>74.5</v>
      </c>
      <c r="P272" s="9">
        <v>20.51</v>
      </c>
      <c r="Q272" s="9">
        <v>96</v>
      </c>
      <c r="R272" s="12">
        <f t="shared" si="24"/>
        <v>-3.8880341231018605</v>
      </c>
      <c r="S272" s="31">
        <f t="shared" si="25"/>
        <v>2.0485578604567612E-2</v>
      </c>
      <c r="T272" s="31">
        <f t="shared" si="26"/>
        <v>2.007434405156416E-2</v>
      </c>
      <c r="U272" s="31">
        <f t="shared" si="27"/>
        <v>0.97992565594843584</v>
      </c>
      <c r="V272" s="12">
        <f t="shared" si="28"/>
        <v>-8.8068716912736451E-3</v>
      </c>
      <c r="W272" s="12">
        <f t="shared" si="29"/>
        <v>0</v>
      </c>
    </row>
    <row r="273" spans="1:23" x14ac:dyDescent="0.2">
      <c r="A273" s="9">
        <v>1</v>
      </c>
      <c r="B273" s="9">
        <v>1</v>
      </c>
      <c r="C273" s="9">
        <v>68</v>
      </c>
      <c r="D273" s="9">
        <v>1</v>
      </c>
      <c r="E273" s="9">
        <v>0</v>
      </c>
      <c r="F273" s="9">
        <v>0</v>
      </c>
      <c r="G273" s="9">
        <v>0</v>
      </c>
      <c r="H273" s="9">
        <v>0</v>
      </c>
      <c r="I273" s="9">
        <v>0</v>
      </c>
      <c r="J273" s="9">
        <v>0</v>
      </c>
      <c r="K273" s="9">
        <v>1</v>
      </c>
      <c r="L273" s="9">
        <v>1</v>
      </c>
      <c r="M273" s="9">
        <v>164</v>
      </c>
      <c r="N273" s="9">
        <v>142</v>
      </c>
      <c r="O273" s="9">
        <v>85</v>
      </c>
      <c r="P273" s="9">
        <v>30.28</v>
      </c>
      <c r="Q273" s="9">
        <v>70</v>
      </c>
      <c r="R273" s="12">
        <f t="shared" si="24"/>
        <v>0.37844513628260756</v>
      </c>
      <c r="S273" s="31">
        <f t="shared" si="25"/>
        <v>1.4600127028763104</v>
      </c>
      <c r="T273" s="31">
        <f t="shared" si="26"/>
        <v>0.59349803404235502</v>
      </c>
      <c r="U273" s="31">
        <f t="shared" si="27"/>
        <v>0.59349803404235502</v>
      </c>
      <c r="V273" s="12">
        <f t="shared" si="28"/>
        <v>-0.22658071530411783</v>
      </c>
      <c r="W273" s="12">
        <f t="shared" si="29"/>
        <v>1</v>
      </c>
    </row>
    <row r="274" spans="1:23" x14ac:dyDescent="0.2">
      <c r="A274" s="9">
        <v>0</v>
      </c>
      <c r="B274" s="9">
        <v>0</v>
      </c>
      <c r="C274" s="9">
        <v>54</v>
      </c>
      <c r="D274" s="9">
        <v>0</v>
      </c>
      <c r="E274" s="9">
        <v>1</v>
      </c>
      <c r="F274" s="9">
        <v>0</v>
      </c>
      <c r="G274" s="9">
        <v>0</v>
      </c>
      <c r="H274" s="9">
        <v>0</v>
      </c>
      <c r="I274" s="9">
        <v>0</v>
      </c>
      <c r="J274" s="9">
        <v>0</v>
      </c>
      <c r="K274" s="9">
        <v>0</v>
      </c>
      <c r="L274" s="9">
        <v>0</v>
      </c>
      <c r="M274" s="9">
        <v>270</v>
      </c>
      <c r="N274" s="9">
        <v>98</v>
      </c>
      <c r="O274" s="9">
        <v>64</v>
      </c>
      <c r="P274" s="9">
        <v>22.02</v>
      </c>
      <c r="Q274" s="9">
        <v>67</v>
      </c>
      <c r="R274" s="12">
        <f t="shared" si="24"/>
        <v>-2.4143604549744131</v>
      </c>
      <c r="S274" s="31">
        <f t="shared" si="25"/>
        <v>8.9424511639125306E-2</v>
      </c>
      <c r="T274" s="31">
        <f t="shared" si="26"/>
        <v>8.2084174427633411E-2</v>
      </c>
      <c r="U274" s="31">
        <f t="shared" si="27"/>
        <v>0.91791582557236662</v>
      </c>
      <c r="V274" s="12">
        <f t="shared" si="28"/>
        <v>-3.7197142508488656E-2</v>
      </c>
      <c r="W274" s="12">
        <f t="shared" si="29"/>
        <v>0</v>
      </c>
    </row>
    <row r="275" spans="1:23" x14ac:dyDescent="0.2">
      <c r="A275" s="9">
        <v>0</v>
      </c>
      <c r="B275" s="9">
        <v>0</v>
      </c>
      <c r="C275" s="9">
        <v>38</v>
      </c>
      <c r="D275" s="9">
        <v>0</v>
      </c>
      <c r="E275" s="9">
        <v>1</v>
      </c>
      <c r="F275" s="9">
        <v>0</v>
      </c>
      <c r="G275" s="9">
        <v>0</v>
      </c>
      <c r="H275" s="9">
        <v>0</v>
      </c>
      <c r="I275" s="9">
        <v>0</v>
      </c>
      <c r="J275" s="9">
        <v>0</v>
      </c>
      <c r="K275" s="9">
        <v>0</v>
      </c>
      <c r="L275" s="9">
        <v>0</v>
      </c>
      <c r="M275" s="9">
        <v>186</v>
      </c>
      <c r="N275" s="9">
        <v>105</v>
      </c>
      <c r="O275" s="9">
        <v>57</v>
      </c>
      <c r="P275" s="9">
        <v>21.1</v>
      </c>
      <c r="Q275" s="9">
        <v>85</v>
      </c>
      <c r="R275" s="12">
        <f t="shared" si="24"/>
        <v>-4.3536298669324864</v>
      </c>
      <c r="S275" s="31">
        <f t="shared" si="25"/>
        <v>1.2860047495156386E-2</v>
      </c>
      <c r="T275" s="31">
        <f t="shared" si="26"/>
        <v>1.2696766475249765E-2</v>
      </c>
      <c r="U275" s="31">
        <f t="shared" si="27"/>
        <v>0.98730323352475025</v>
      </c>
      <c r="V275" s="12">
        <f t="shared" si="28"/>
        <v>-5.5494406222888117E-3</v>
      </c>
      <c r="W275" s="12">
        <f t="shared" si="29"/>
        <v>0</v>
      </c>
    </row>
    <row r="276" spans="1:23" x14ac:dyDescent="0.2">
      <c r="A276" s="9">
        <v>0</v>
      </c>
      <c r="B276" s="9">
        <v>1</v>
      </c>
      <c r="C276" s="9">
        <v>39</v>
      </c>
      <c r="D276" s="9">
        <v>0</v>
      </c>
      <c r="E276" s="9">
        <v>1</v>
      </c>
      <c r="F276" s="9">
        <v>0</v>
      </c>
      <c r="G276" s="9">
        <v>0</v>
      </c>
      <c r="H276" s="9">
        <v>0</v>
      </c>
      <c r="I276" s="9">
        <v>0</v>
      </c>
      <c r="J276" s="9">
        <v>0</v>
      </c>
      <c r="K276" s="9">
        <v>0</v>
      </c>
      <c r="L276" s="9">
        <v>0</v>
      </c>
      <c r="M276" s="9">
        <v>258</v>
      </c>
      <c r="N276" s="9">
        <v>105</v>
      </c>
      <c r="O276" s="9">
        <v>69</v>
      </c>
      <c r="P276" s="9">
        <v>24.1</v>
      </c>
      <c r="Q276" s="9">
        <v>52</v>
      </c>
      <c r="R276" s="12">
        <f t="shared" si="24"/>
        <v>-2.7652481136131497</v>
      </c>
      <c r="S276" s="31">
        <f t="shared" si="25"/>
        <v>6.2960476058719295E-2</v>
      </c>
      <c r="T276" s="31">
        <f t="shared" si="26"/>
        <v>5.9231248458236449E-2</v>
      </c>
      <c r="U276" s="31">
        <f t="shared" si="27"/>
        <v>0.94076875154176354</v>
      </c>
      <c r="V276" s="12">
        <f t="shared" si="28"/>
        <v>-2.651711650004181E-2</v>
      </c>
      <c r="W276" s="12">
        <f t="shared" si="29"/>
        <v>0</v>
      </c>
    </row>
    <row r="277" spans="1:23" x14ac:dyDescent="0.2">
      <c r="A277" s="9">
        <v>0</v>
      </c>
      <c r="B277" s="9">
        <v>0</v>
      </c>
      <c r="C277" s="9">
        <v>36</v>
      </c>
      <c r="D277" s="9">
        <v>0</v>
      </c>
      <c r="E277" s="9">
        <v>1</v>
      </c>
      <c r="F277" s="9">
        <v>0</v>
      </c>
      <c r="G277" s="9">
        <v>1</v>
      </c>
      <c r="H277" s="9">
        <v>5</v>
      </c>
      <c r="I277" s="9">
        <v>0</v>
      </c>
      <c r="J277" s="9">
        <v>0</v>
      </c>
      <c r="K277" s="9">
        <v>0</v>
      </c>
      <c r="L277" s="9">
        <v>0</v>
      </c>
      <c r="M277" s="9">
        <v>228</v>
      </c>
      <c r="N277" s="9">
        <v>111</v>
      </c>
      <c r="O277" s="9">
        <v>68</v>
      </c>
      <c r="P277" s="9">
        <v>23.86</v>
      </c>
      <c r="Q277" s="9">
        <v>88</v>
      </c>
      <c r="R277" s="12">
        <f t="shared" si="24"/>
        <v>-3.6869185531891437</v>
      </c>
      <c r="S277" s="31">
        <f t="shared" si="25"/>
        <v>2.504907061870703E-2</v>
      </c>
      <c r="T277" s="31">
        <f t="shared" si="26"/>
        <v>2.4436947787863188E-2</v>
      </c>
      <c r="U277" s="31">
        <f t="shared" si="27"/>
        <v>0.97556305221213679</v>
      </c>
      <c r="V277" s="12">
        <f t="shared" si="28"/>
        <v>-1.0744656210136967E-2</v>
      </c>
      <c r="W277" s="12">
        <f t="shared" si="29"/>
        <v>0</v>
      </c>
    </row>
    <row r="278" spans="1:23" x14ac:dyDescent="0.2">
      <c r="A278" s="9">
        <v>0</v>
      </c>
      <c r="B278" s="9">
        <v>1</v>
      </c>
      <c r="C278" s="9">
        <v>36</v>
      </c>
      <c r="D278" s="9">
        <v>0</v>
      </c>
      <c r="E278" s="9">
        <v>0</v>
      </c>
      <c r="F278" s="9">
        <v>0</v>
      </c>
      <c r="G278" s="9">
        <v>1</v>
      </c>
      <c r="H278" s="9">
        <v>30</v>
      </c>
      <c r="I278" s="9">
        <v>0</v>
      </c>
      <c r="J278" s="9">
        <v>0</v>
      </c>
      <c r="K278" s="9">
        <v>0</v>
      </c>
      <c r="L278" s="9">
        <v>0</v>
      </c>
      <c r="M278" s="9">
        <v>155</v>
      </c>
      <c r="N278" s="9">
        <v>126</v>
      </c>
      <c r="O278" s="9">
        <v>72</v>
      </c>
      <c r="P278" s="9">
        <v>25.14</v>
      </c>
      <c r="Q278" s="9">
        <v>50</v>
      </c>
      <c r="R278" s="12">
        <f t="shared" si="24"/>
        <v>-2.4834454890287097</v>
      </c>
      <c r="S278" s="31">
        <f t="shared" si="25"/>
        <v>8.3455185731232534E-2</v>
      </c>
      <c r="T278" s="31">
        <f t="shared" si="26"/>
        <v>7.7026892141282222E-2</v>
      </c>
      <c r="U278" s="31">
        <f t="shared" si="27"/>
        <v>0.92297310785871778</v>
      </c>
      <c r="V278" s="12">
        <f t="shared" si="28"/>
        <v>-3.4810952580488316E-2</v>
      </c>
      <c r="W278" s="12">
        <f t="shared" si="29"/>
        <v>0</v>
      </c>
    </row>
    <row r="279" spans="1:23" x14ac:dyDescent="0.2">
      <c r="A279" s="9">
        <v>0</v>
      </c>
      <c r="B279" s="9">
        <v>0</v>
      </c>
      <c r="C279" s="9">
        <v>44</v>
      </c>
      <c r="D279" s="9">
        <v>0</v>
      </c>
      <c r="E279" s="9">
        <v>0</v>
      </c>
      <c r="F279" s="9">
        <v>1</v>
      </c>
      <c r="G279" s="9">
        <v>0</v>
      </c>
      <c r="H279" s="9">
        <v>0</v>
      </c>
      <c r="I279" s="9">
        <v>0</v>
      </c>
      <c r="J279" s="9">
        <v>0</v>
      </c>
      <c r="K279" s="9">
        <v>0</v>
      </c>
      <c r="L279" s="9">
        <v>0</v>
      </c>
      <c r="M279" s="9">
        <v>270</v>
      </c>
      <c r="N279" s="9">
        <v>131.5</v>
      </c>
      <c r="O279" s="9">
        <v>76</v>
      </c>
      <c r="P279" s="9">
        <v>22.19</v>
      </c>
      <c r="Q279" s="9">
        <v>68</v>
      </c>
      <c r="R279" s="12">
        <f t="shared" si="24"/>
        <v>-2.4824401267432767</v>
      </c>
      <c r="S279" s="31">
        <f t="shared" si="25"/>
        <v>8.3539130617931445E-2</v>
      </c>
      <c r="T279" s="31">
        <f t="shared" si="26"/>
        <v>7.7098397517300479E-2</v>
      </c>
      <c r="U279" s="31">
        <f t="shared" si="27"/>
        <v>0.92290160248269948</v>
      </c>
      <c r="V279" s="12">
        <f t="shared" si="28"/>
        <v>-3.4844599924018969E-2</v>
      </c>
      <c r="W279" s="12">
        <f t="shared" si="29"/>
        <v>0</v>
      </c>
    </row>
    <row r="280" spans="1:23" x14ac:dyDescent="0.2">
      <c r="A280" s="9">
        <v>0</v>
      </c>
      <c r="B280" s="9">
        <v>1</v>
      </c>
      <c r="C280" s="9">
        <v>48</v>
      </c>
      <c r="D280" s="9">
        <v>0</v>
      </c>
      <c r="E280" s="9">
        <v>0</v>
      </c>
      <c r="F280" s="9">
        <v>0</v>
      </c>
      <c r="G280" s="9">
        <v>0</v>
      </c>
      <c r="H280" s="9">
        <v>0</v>
      </c>
      <c r="I280" s="9">
        <v>0</v>
      </c>
      <c r="J280" s="9">
        <v>0</v>
      </c>
      <c r="K280" s="9">
        <v>0</v>
      </c>
      <c r="L280" s="9">
        <v>0</v>
      </c>
      <c r="M280" s="9">
        <v>323</v>
      </c>
      <c r="N280" s="9">
        <v>116</v>
      </c>
      <c r="O280" s="9">
        <v>72</v>
      </c>
      <c r="P280" s="9">
        <v>26.22</v>
      </c>
      <c r="Q280" s="9">
        <v>69</v>
      </c>
      <c r="R280" s="12">
        <f t="shared" si="24"/>
        <v>-1.7868605097415351</v>
      </c>
      <c r="S280" s="31">
        <f t="shared" si="25"/>
        <v>0.16748516316804105</v>
      </c>
      <c r="T280" s="31">
        <f t="shared" si="26"/>
        <v>0.14345806563704847</v>
      </c>
      <c r="U280" s="31">
        <f t="shared" si="27"/>
        <v>0.85654193436295156</v>
      </c>
      <c r="V280" s="12">
        <f t="shared" si="28"/>
        <v>-6.7251370098798974E-2</v>
      </c>
      <c r="W280" s="12">
        <f t="shared" si="29"/>
        <v>1</v>
      </c>
    </row>
    <row r="281" spans="1:23" x14ac:dyDescent="0.2">
      <c r="A281" s="9">
        <v>0</v>
      </c>
      <c r="B281" s="9">
        <v>0</v>
      </c>
      <c r="C281" s="9">
        <v>54</v>
      </c>
      <c r="D281" s="9">
        <v>0</v>
      </c>
      <c r="E281" s="9">
        <v>0</v>
      </c>
      <c r="F281" s="9">
        <v>0</v>
      </c>
      <c r="G281" s="9">
        <v>1</v>
      </c>
      <c r="H281" s="9">
        <v>20</v>
      </c>
      <c r="I281" s="9">
        <v>0</v>
      </c>
      <c r="J281" s="9">
        <v>0</v>
      </c>
      <c r="K281" s="9">
        <v>0</v>
      </c>
      <c r="L281" s="9">
        <v>0</v>
      </c>
      <c r="M281" s="9">
        <v>242</v>
      </c>
      <c r="N281" s="9">
        <v>125</v>
      </c>
      <c r="O281" s="9">
        <v>76</v>
      </c>
      <c r="P281" s="9">
        <v>22.16</v>
      </c>
      <c r="Q281" s="9">
        <v>70</v>
      </c>
      <c r="R281" s="12">
        <f t="shared" si="24"/>
        <v>-1.6946228134809793</v>
      </c>
      <c r="S281" s="31">
        <f t="shared" si="25"/>
        <v>0.18366849324375281</v>
      </c>
      <c r="T281" s="31">
        <f t="shared" si="26"/>
        <v>0.15516886213674858</v>
      </c>
      <c r="U281" s="31">
        <f t="shared" si="27"/>
        <v>0.84483113786325137</v>
      </c>
      <c r="V281" s="12">
        <f t="shared" si="28"/>
        <v>-7.3230087763651641E-2</v>
      </c>
      <c r="W281" s="12">
        <f t="shared" si="29"/>
        <v>1</v>
      </c>
    </row>
    <row r="282" spans="1:23" x14ac:dyDescent="0.2">
      <c r="A282" s="9">
        <v>0</v>
      </c>
      <c r="B282" s="9">
        <v>0</v>
      </c>
      <c r="C282" s="9">
        <v>45</v>
      </c>
      <c r="D282" s="9">
        <v>1</v>
      </c>
      <c r="E282" s="9">
        <v>0</v>
      </c>
      <c r="F282" s="9">
        <v>0</v>
      </c>
      <c r="G282" s="9">
        <v>1</v>
      </c>
      <c r="H282" s="9">
        <v>30</v>
      </c>
      <c r="I282" s="9">
        <v>0</v>
      </c>
      <c r="J282" s="9">
        <v>0</v>
      </c>
      <c r="K282" s="9">
        <v>0</v>
      </c>
      <c r="L282" s="9">
        <v>0</v>
      </c>
      <c r="M282" s="9">
        <v>203</v>
      </c>
      <c r="N282" s="9">
        <v>131</v>
      </c>
      <c r="O282" s="9">
        <v>85</v>
      </c>
      <c r="P282" s="9">
        <v>23.47</v>
      </c>
      <c r="Q282" s="9">
        <v>94</v>
      </c>
      <c r="R282" s="12">
        <f t="shared" si="24"/>
        <v>-2.4262385002291129</v>
      </c>
      <c r="S282" s="31">
        <f t="shared" si="25"/>
        <v>8.8368606700910277E-2</v>
      </c>
      <c r="T282" s="31">
        <f t="shared" si="26"/>
        <v>8.1193638034797219E-2</v>
      </c>
      <c r="U282" s="31">
        <f t="shared" si="27"/>
        <v>0.91880636196520282</v>
      </c>
      <c r="V282" s="12">
        <f t="shared" si="28"/>
        <v>-3.6776006340729417E-2</v>
      </c>
      <c r="W282" s="12">
        <f t="shared" si="29"/>
        <v>0</v>
      </c>
    </row>
    <row r="283" spans="1:23" x14ac:dyDescent="0.2">
      <c r="A283" s="9">
        <v>1</v>
      </c>
      <c r="B283" s="9">
        <v>0</v>
      </c>
      <c r="C283" s="9">
        <v>47</v>
      </c>
      <c r="D283" s="9">
        <v>1</v>
      </c>
      <c r="E283" s="9">
        <v>0</v>
      </c>
      <c r="F283" s="9">
        <v>0</v>
      </c>
      <c r="G283" s="9">
        <v>1</v>
      </c>
      <c r="H283" s="9">
        <v>25</v>
      </c>
      <c r="I283" s="9">
        <v>0</v>
      </c>
      <c r="J283" s="9">
        <v>0</v>
      </c>
      <c r="K283" s="9">
        <v>1</v>
      </c>
      <c r="L283" s="9">
        <v>1</v>
      </c>
      <c r="M283" s="9">
        <v>258</v>
      </c>
      <c r="N283" s="9">
        <v>195</v>
      </c>
      <c r="O283" s="9">
        <v>90</v>
      </c>
      <c r="P283" s="9">
        <v>25.4</v>
      </c>
      <c r="Q283" s="9">
        <v>86</v>
      </c>
      <c r="R283" s="12">
        <f t="shared" si="24"/>
        <v>-4.8466172647103178E-2</v>
      </c>
      <c r="S283" s="31">
        <f t="shared" si="25"/>
        <v>0.95268956572690555</v>
      </c>
      <c r="T283" s="31">
        <f t="shared" si="26"/>
        <v>0.48788582806415448</v>
      </c>
      <c r="U283" s="31">
        <f t="shared" si="27"/>
        <v>0.48788582806415448</v>
      </c>
      <c r="V283" s="12">
        <f t="shared" si="28"/>
        <v>-0.31168179693779702</v>
      </c>
      <c r="W283" s="12">
        <f t="shared" si="29"/>
        <v>1</v>
      </c>
    </row>
    <row r="284" spans="1:23" x14ac:dyDescent="0.2">
      <c r="A284" s="9">
        <v>0</v>
      </c>
      <c r="B284" s="9">
        <v>1</v>
      </c>
      <c r="C284" s="9">
        <v>41</v>
      </c>
      <c r="D284" s="9">
        <v>0</v>
      </c>
      <c r="E284" s="9">
        <v>1</v>
      </c>
      <c r="F284" s="9">
        <v>0</v>
      </c>
      <c r="G284" s="9">
        <v>1</v>
      </c>
      <c r="H284" s="9">
        <v>40</v>
      </c>
      <c r="I284" s="9">
        <v>0</v>
      </c>
      <c r="J284" s="9">
        <v>0</v>
      </c>
      <c r="K284" s="9">
        <v>0</v>
      </c>
      <c r="L284" s="9">
        <v>0</v>
      </c>
      <c r="M284" s="9">
        <v>310</v>
      </c>
      <c r="N284" s="9">
        <v>117.5</v>
      </c>
      <c r="O284" s="9">
        <v>80</v>
      </c>
      <c r="P284" s="9">
        <v>26.74</v>
      </c>
      <c r="Q284" s="9">
        <v>80</v>
      </c>
      <c r="R284" s="12">
        <f t="shared" si="24"/>
        <v>-1.184004113101226</v>
      </c>
      <c r="S284" s="31">
        <f t="shared" si="25"/>
        <v>0.30605081978167975</v>
      </c>
      <c r="T284" s="31">
        <f t="shared" si="26"/>
        <v>0.23433300997647197</v>
      </c>
      <c r="U284" s="31">
        <f t="shared" si="27"/>
        <v>0.765666990023528</v>
      </c>
      <c r="V284" s="12">
        <f t="shared" si="28"/>
        <v>-0.11596007611313756</v>
      </c>
      <c r="W284" s="12">
        <f t="shared" si="29"/>
        <v>1</v>
      </c>
    </row>
    <row r="285" spans="1:23" x14ac:dyDescent="0.2">
      <c r="A285" s="9">
        <v>0</v>
      </c>
      <c r="B285" s="9">
        <v>1</v>
      </c>
      <c r="C285" s="9">
        <v>51</v>
      </c>
      <c r="D285" s="9">
        <v>0</v>
      </c>
      <c r="E285" s="9">
        <v>0</v>
      </c>
      <c r="F285" s="9">
        <v>1</v>
      </c>
      <c r="G285" s="9">
        <v>0</v>
      </c>
      <c r="H285" s="9">
        <v>0</v>
      </c>
      <c r="I285" s="9">
        <v>0</v>
      </c>
      <c r="J285" s="9">
        <v>0</v>
      </c>
      <c r="K285" s="9">
        <v>0</v>
      </c>
      <c r="L285" s="9">
        <v>0</v>
      </c>
      <c r="M285" s="9">
        <v>245</v>
      </c>
      <c r="N285" s="9">
        <v>124</v>
      </c>
      <c r="O285" s="9">
        <v>69</v>
      </c>
      <c r="P285" s="9">
        <v>21.52</v>
      </c>
      <c r="Q285" s="9">
        <v>85</v>
      </c>
      <c r="R285" s="12">
        <f t="shared" si="24"/>
        <v>-2.2161736028227734</v>
      </c>
      <c r="S285" s="31">
        <f t="shared" si="25"/>
        <v>0.10902548651757443</v>
      </c>
      <c r="T285" s="31">
        <f t="shared" si="26"/>
        <v>9.8307467089798692E-2</v>
      </c>
      <c r="U285" s="31">
        <f t="shared" si="27"/>
        <v>0.90169253291020135</v>
      </c>
      <c r="V285" s="12">
        <f t="shared" si="28"/>
        <v>-4.4941526786455042E-2</v>
      </c>
      <c r="W285" s="12">
        <f t="shared" si="29"/>
        <v>0</v>
      </c>
    </row>
    <row r="286" spans="1:23" x14ac:dyDescent="0.2">
      <c r="A286" s="9">
        <v>0</v>
      </c>
      <c r="B286" s="9">
        <v>0</v>
      </c>
      <c r="C286" s="9">
        <v>34</v>
      </c>
      <c r="D286" s="9">
        <v>0</v>
      </c>
      <c r="E286" s="9">
        <v>0</v>
      </c>
      <c r="F286" s="9">
        <v>1</v>
      </c>
      <c r="G286" s="9">
        <v>1</v>
      </c>
      <c r="H286" s="9">
        <v>10</v>
      </c>
      <c r="I286" s="9">
        <v>0</v>
      </c>
      <c r="J286" s="9">
        <v>0</v>
      </c>
      <c r="K286" s="9">
        <v>0</v>
      </c>
      <c r="L286" s="9">
        <v>0</v>
      </c>
      <c r="M286" s="9">
        <v>206</v>
      </c>
      <c r="N286" s="9">
        <v>101</v>
      </c>
      <c r="O286" s="9">
        <v>63</v>
      </c>
      <c r="P286" s="9">
        <v>21.5</v>
      </c>
      <c r="Q286" s="9">
        <v>75</v>
      </c>
      <c r="R286" s="12">
        <f t="shared" si="24"/>
        <v>-3.5984881259833044</v>
      </c>
      <c r="S286" s="31">
        <f t="shared" si="25"/>
        <v>2.7365063716820938E-2</v>
      </c>
      <c r="T286" s="31">
        <f t="shared" si="26"/>
        <v>2.6636163407989646E-2</v>
      </c>
      <c r="U286" s="31">
        <f t="shared" si="27"/>
        <v>0.97336383659201031</v>
      </c>
      <c r="V286" s="12">
        <f t="shared" si="28"/>
        <v>-1.1724793145201716E-2</v>
      </c>
      <c r="W286" s="12">
        <f t="shared" si="29"/>
        <v>0</v>
      </c>
    </row>
    <row r="287" spans="1:23" x14ac:dyDescent="0.2">
      <c r="A287" s="9">
        <v>0</v>
      </c>
      <c r="B287" s="9">
        <v>1</v>
      </c>
      <c r="C287" s="9">
        <v>41</v>
      </c>
      <c r="D287" s="9">
        <v>0</v>
      </c>
      <c r="E287" s="9">
        <v>1</v>
      </c>
      <c r="F287" s="9">
        <v>0</v>
      </c>
      <c r="G287" s="9">
        <v>0</v>
      </c>
      <c r="H287" s="9">
        <v>0</v>
      </c>
      <c r="I287" s="9">
        <v>0</v>
      </c>
      <c r="J287" s="9">
        <v>0</v>
      </c>
      <c r="K287" s="9">
        <v>0</v>
      </c>
      <c r="L287" s="9">
        <v>0</v>
      </c>
      <c r="M287" s="9">
        <v>173</v>
      </c>
      <c r="N287" s="9">
        <v>130</v>
      </c>
      <c r="O287" s="9">
        <v>80</v>
      </c>
      <c r="P287" s="9">
        <v>28.39</v>
      </c>
      <c r="Q287" s="9">
        <v>65</v>
      </c>
      <c r="R287" s="12">
        <f t="shared" si="24"/>
        <v>-2.8816723342202719</v>
      </c>
      <c r="S287" s="31">
        <f t="shared" si="25"/>
        <v>5.6040965201654969E-2</v>
      </c>
      <c r="T287" s="31">
        <f t="shared" si="26"/>
        <v>5.3067037215695265E-2</v>
      </c>
      <c r="U287" s="31">
        <f t="shared" si="27"/>
        <v>0.94693296278430472</v>
      </c>
      <c r="V287" s="12">
        <f t="shared" si="28"/>
        <v>-2.3680765371995253E-2</v>
      </c>
      <c r="W287" s="12">
        <f t="shared" si="29"/>
        <v>0</v>
      </c>
    </row>
    <row r="288" spans="1:23" x14ac:dyDescent="0.2">
      <c r="A288" s="9">
        <v>0</v>
      </c>
      <c r="B288" s="9">
        <v>0</v>
      </c>
      <c r="C288" s="9">
        <v>62</v>
      </c>
      <c r="D288" s="9">
        <v>0</v>
      </c>
      <c r="E288" s="9">
        <v>1</v>
      </c>
      <c r="F288" s="9">
        <v>0</v>
      </c>
      <c r="G288" s="9">
        <v>0</v>
      </c>
      <c r="H288" s="9">
        <v>0</v>
      </c>
      <c r="I288" s="9">
        <v>1</v>
      </c>
      <c r="J288" s="9">
        <v>0</v>
      </c>
      <c r="K288" s="9">
        <v>1</v>
      </c>
      <c r="L288" s="9">
        <v>0</v>
      </c>
      <c r="M288" s="9">
        <v>283</v>
      </c>
      <c r="N288" s="9">
        <v>130</v>
      </c>
      <c r="O288" s="9">
        <v>80</v>
      </c>
      <c r="P288" s="9">
        <v>35.200000000000003</v>
      </c>
      <c r="Q288" s="9">
        <v>75</v>
      </c>
      <c r="R288" s="12">
        <f t="shared" si="24"/>
        <v>-0.64017159330495943</v>
      </c>
      <c r="S288" s="31">
        <f t="shared" si="25"/>
        <v>0.52720195195575115</v>
      </c>
      <c r="T288" s="31">
        <f t="shared" si="26"/>
        <v>0.34520775152271821</v>
      </c>
      <c r="U288" s="31">
        <f t="shared" si="27"/>
        <v>0.65479224847728179</v>
      </c>
      <c r="V288" s="12">
        <f t="shared" si="28"/>
        <v>-0.18389647046881485</v>
      </c>
      <c r="W288" s="12">
        <f t="shared" si="29"/>
        <v>1</v>
      </c>
    </row>
    <row r="289" spans="1:23" x14ac:dyDescent="0.2">
      <c r="A289" s="9">
        <v>0</v>
      </c>
      <c r="B289" s="9">
        <v>1</v>
      </c>
      <c r="C289" s="9">
        <v>38</v>
      </c>
      <c r="D289" s="9">
        <v>1</v>
      </c>
      <c r="E289" s="9">
        <v>0</v>
      </c>
      <c r="F289" s="9">
        <v>0</v>
      </c>
      <c r="G289" s="9">
        <v>0</v>
      </c>
      <c r="H289" s="9">
        <v>0</v>
      </c>
      <c r="I289" s="9">
        <v>0</v>
      </c>
      <c r="J289" s="9">
        <v>0</v>
      </c>
      <c r="K289" s="9">
        <v>0</v>
      </c>
      <c r="L289" s="9">
        <v>0</v>
      </c>
      <c r="M289" s="9">
        <v>319</v>
      </c>
      <c r="N289" s="9">
        <v>121</v>
      </c>
      <c r="O289" s="9">
        <v>86</v>
      </c>
      <c r="P289" s="9">
        <v>29.77</v>
      </c>
      <c r="Q289" s="9">
        <v>72</v>
      </c>
      <c r="R289" s="12">
        <f t="shared" si="24"/>
        <v>-2.1697518490599297</v>
      </c>
      <c r="S289" s="31">
        <f t="shared" si="25"/>
        <v>0.1142059537095641</v>
      </c>
      <c r="T289" s="31">
        <f t="shared" si="26"/>
        <v>0.10249985950024257</v>
      </c>
      <c r="U289" s="31">
        <f t="shared" si="27"/>
        <v>0.89750014049975746</v>
      </c>
      <c r="V289" s="12">
        <f t="shared" si="28"/>
        <v>-4.6965474762718902E-2</v>
      </c>
      <c r="W289" s="12">
        <f t="shared" si="29"/>
        <v>1</v>
      </c>
    </row>
    <row r="290" spans="1:23" x14ac:dyDescent="0.2">
      <c r="A290" s="9">
        <v>0</v>
      </c>
      <c r="B290" s="9">
        <v>0</v>
      </c>
      <c r="C290" s="9">
        <v>48</v>
      </c>
      <c r="D290" s="9">
        <v>0</v>
      </c>
      <c r="E290" s="9">
        <v>0</v>
      </c>
      <c r="F290" s="9">
        <v>1</v>
      </c>
      <c r="G290" s="9">
        <v>0</v>
      </c>
      <c r="H290" s="9">
        <v>0</v>
      </c>
      <c r="I290" s="9">
        <v>0</v>
      </c>
      <c r="J290" s="9">
        <v>0</v>
      </c>
      <c r="K290" s="9">
        <v>0</v>
      </c>
      <c r="L290" s="9">
        <v>0</v>
      </c>
      <c r="M290" s="9">
        <v>230</v>
      </c>
      <c r="N290" s="9">
        <v>129</v>
      </c>
      <c r="O290" s="9">
        <v>84.5</v>
      </c>
      <c r="P290" s="9">
        <v>24.73</v>
      </c>
      <c r="Q290" s="9">
        <v>78</v>
      </c>
      <c r="R290" s="12">
        <f t="shared" si="24"/>
        <v>-2.4209153283917413</v>
      </c>
      <c r="S290" s="31">
        <f t="shared" si="25"/>
        <v>8.8840262217347754E-2</v>
      </c>
      <c r="T290" s="31">
        <f t="shared" si="26"/>
        <v>8.1591639563760004E-2</v>
      </c>
      <c r="U290" s="31">
        <f t="shared" si="27"/>
        <v>0.91840836043623997</v>
      </c>
      <c r="V290" s="12">
        <f t="shared" si="28"/>
        <v>-3.6964171467444309E-2</v>
      </c>
      <c r="W290" s="12">
        <f t="shared" si="29"/>
        <v>0</v>
      </c>
    </row>
    <row r="291" spans="1:23" x14ac:dyDescent="0.2">
      <c r="A291" s="9">
        <v>0</v>
      </c>
      <c r="B291" s="9">
        <v>0</v>
      </c>
      <c r="C291" s="9">
        <v>55</v>
      </c>
      <c r="D291" s="9">
        <v>1</v>
      </c>
      <c r="E291" s="9">
        <v>0</v>
      </c>
      <c r="F291" s="9">
        <v>0</v>
      </c>
      <c r="G291" s="9">
        <v>0</v>
      </c>
      <c r="H291" s="9">
        <v>0</v>
      </c>
      <c r="I291" s="9">
        <v>0</v>
      </c>
      <c r="J291" s="9">
        <v>0</v>
      </c>
      <c r="K291" s="9">
        <v>0</v>
      </c>
      <c r="L291" s="9">
        <v>0</v>
      </c>
      <c r="M291" s="9">
        <v>220</v>
      </c>
      <c r="N291" s="9">
        <v>117.5</v>
      </c>
      <c r="O291" s="9">
        <v>84</v>
      </c>
      <c r="P291" s="9">
        <v>26.2</v>
      </c>
      <c r="Q291" s="9">
        <v>90</v>
      </c>
      <c r="R291" s="12">
        <f t="shared" si="24"/>
        <v>-2.4712396199389133</v>
      </c>
      <c r="S291" s="31">
        <f t="shared" si="25"/>
        <v>8.4480070885953551E-2</v>
      </c>
      <c r="T291" s="31">
        <f t="shared" si="26"/>
        <v>7.7899145548095239E-2</v>
      </c>
      <c r="U291" s="31">
        <f t="shared" si="27"/>
        <v>0.92210085445190471</v>
      </c>
      <c r="V291" s="12">
        <f t="shared" si="28"/>
        <v>-3.5221575544508964E-2</v>
      </c>
      <c r="W291" s="12">
        <f t="shared" si="29"/>
        <v>0</v>
      </c>
    </row>
    <row r="292" spans="1:23" x14ac:dyDescent="0.2">
      <c r="A292" s="9">
        <v>0</v>
      </c>
      <c r="B292" s="9">
        <v>0</v>
      </c>
      <c r="C292" s="9">
        <v>55</v>
      </c>
      <c r="D292" s="9">
        <v>1</v>
      </c>
      <c r="E292" s="9">
        <v>0</v>
      </c>
      <c r="F292" s="9">
        <v>0</v>
      </c>
      <c r="G292" s="9">
        <v>0</v>
      </c>
      <c r="H292" s="9">
        <v>0</v>
      </c>
      <c r="I292" s="9">
        <v>0</v>
      </c>
      <c r="J292" s="9">
        <v>0</v>
      </c>
      <c r="K292" s="9">
        <v>0</v>
      </c>
      <c r="L292" s="9">
        <v>0</v>
      </c>
      <c r="M292" s="9">
        <v>282</v>
      </c>
      <c r="N292" s="9">
        <v>158.5</v>
      </c>
      <c r="O292" s="9">
        <v>81</v>
      </c>
      <c r="P292" s="9">
        <v>30.24</v>
      </c>
      <c r="Q292" s="9">
        <v>54</v>
      </c>
      <c r="R292" s="12">
        <f t="shared" si="24"/>
        <v>-1.1235116838120121</v>
      </c>
      <c r="S292" s="31">
        <f t="shared" si="25"/>
        <v>0.32513601262585617</v>
      </c>
      <c r="T292" s="31">
        <f t="shared" si="26"/>
        <v>0.24536048339790784</v>
      </c>
      <c r="U292" s="31">
        <f t="shared" si="27"/>
        <v>0.75463951660209216</v>
      </c>
      <c r="V292" s="12">
        <f t="shared" si="28"/>
        <v>-0.12226045676438252</v>
      </c>
      <c r="W292" s="12">
        <f t="shared" si="29"/>
        <v>1</v>
      </c>
    </row>
    <row r="293" spans="1:23" x14ac:dyDescent="0.2">
      <c r="A293" s="9">
        <v>0</v>
      </c>
      <c r="B293" s="9">
        <v>0</v>
      </c>
      <c r="C293" s="9">
        <v>46</v>
      </c>
      <c r="D293" s="9">
        <v>0</v>
      </c>
      <c r="E293" s="9">
        <v>1</v>
      </c>
      <c r="F293" s="9">
        <v>0</v>
      </c>
      <c r="G293" s="9">
        <v>1</v>
      </c>
      <c r="H293" s="9">
        <v>20</v>
      </c>
      <c r="I293" s="9">
        <v>0</v>
      </c>
      <c r="J293" s="9">
        <v>0</v>
      </c>
      <c r="K293" s="9">
        <v>0</v>
      </c>
      <c r="L293" s="9">
        <v>0</v>
      </c>
      <c r="M293" s="9">
        <v>188</v>
      </c>
      <c r="N293" s="9">
        <v>97</v>
      </c>
      <c r="O293" s="9">
        <v>65</v>
      </c>
      <c r="P293" s="9">
        <v>21.17</v>
      </c>
      <c r="Q293" s="9">
        <v>68</v>
      </c>
      <c r="R293" s="12">
        <f t="shared" si="24"/>
        <v>-2.8661988121055479</v>
      </c>
      <c r="S293" s="31">
        <f t="shared" si="25"/>
        <v>5.6914859994930074E-2</v>
      </c>
      <c r="T293" s="31">
        <f t="shared" si="26"/>
        <v>5.3849995065073729E-2</v>
      </c>
      <c r="U293" s="31">
        <f t="shared" si="27"/>
        <v>0.94615000493492629</v>
      </c>
      <c r="V293" s="12">
        <f t="shared" si="28"/>
        <v>-2.4040004030558462E-2</v>
      </c>
      <c r="W293" s="12">
        <f t="shared" si="29"/>
        <v>0</v>
      </c>
    </row>
    <row r="294" spans="1:23" x14ac:dyDescent="0.2">
      <c r="A294" s="9">
        <v>1</v>
      </c>
      <c r="B294" s="9">
        <v>1</v>
      </c>
      <c r="C294" s="9">
        <v>36</v>
      </c>
      <c r="D294" s="9">
        <v>1</v>
      </c>
      <c r="E294" s="9">
        <v>0</v>
      </c>
      <c r="F294" s="9">
        <v>0</v>
      </c>
      <c r="G294" s="9">
        <v>1</v>
      </c>
      <c r="H294" s="9">
        <v>20</v>
      </c>
      <c r="I294" s="9">
        <v>0</v>
      </c>
      <c r="J294" s="9">
        <v>0</v>
      </c>
      <c r="K294" s="9">
        <v>1</v>
      </c>
      <c r="L294" s="9">
        <v>0</v>
      </c>
      <c r="M294" s="9">
        <v>304</v>
      </c>
      <c r="N294" s="9">
        <v>118</v>
      </c>
      <c r="O294" s="9">
        <v>90</v>
      </c>
      <c r="P294" s="9">
        <v>32.630000000000003</v>
      </c>
      <c r="Q294" s="9">
        <v>71</v>
      </c>
      <c r="R294" s="12">
        <f t="shared" si="24"/>
        <v>-1.182088342568095</v>
      </c>
      <c r="S294" s="31">
        <f t="shared" si="25"/>
        <v>0.30663770491298087</v>
      </c>
      <c r="T294" s="31">
        <f t="shared" si="26"/>
        <v>0.23467691446528571</v>
      </c>
      <c r="U294" s="31">
        <f t="shared" si="27"/>
        <v>0.23467691446528571</v>
      </c>
      <c r="V294" s="12">
        <f t="shared" si="28"/>
        <v>-0.62952963052690702</v>
      </c>
      <c r="W294" s="12">
        <f t="shared" si="29"/>
        <v>1</v>
      </c>
    </row>
    <row r="295" spans="1:23" x14ac:dyDescent="0.2">
      <c r="A295" s="9">
        <v>0</v>
      </c>
      <c r="B295" s="9">
        <v>0</v>
      </c>
      <c r="C295" s="9">
        <v>52</v>
      </c>
      <c r="D295" s="9">
        <v>1</v>
      </c>
      <c r="E295" s="9">
        <v>0</v>
      </c>
      <c r="F295" s="9">
        <v>0</v>
      </c>
      <c r="G295" s="9">
        <v>0</v>
      </c>
      <c r="H295" s="9">
        <v>0</v>
      </c>
      <c r="I295" s="9">
        <v>0</v>
      </c>
      <c r="J295" s="9">
        <v>0</v>
      </c>
      <c r="K295" s="9">
        <v>0</v>
      </c>
      <c r="L295" s="9">
        <v>0</v>
      </c>
      <c r="M295" s="9">
        <v>268</v>
      </c>
      <c r="N295" s="9">
        <v>109</v>
      </c>
      <c r="O295" s="9">
        <v>70</v>
      </c>
      <c r="P295" s="9">
        <v>23.74</v>
      </c>
      <c r="Q295" s="9">
        <v>75</v>
      </c>
      <c r="R295" s="12">
        <f t="shared" si="24"/>
        <v>-2.46024005352744</v>
      </c>
      <c r="S295" s="31">
        <f t="shared" si="25"/>
        <v>8.5414444467402151E-2</v>
      </c>
      <c r="T295" s="31">
        <f t="shared" si="26"/>
        <v>7.8692931444554193E-2</v>
      </c>
      <c r="U295" s="31">
        <f t="shared" si="27"/>
        <v>0.92130706855544586</v>
      </c>
      <c r="V295" s="12">
        <f t="shared" si="28"/>
        <v>-3.5595596781642078E-2</v>
      </c>
      <c r="W295" s="12">
        <f t="shared" si="29"/>
        <v>0</v>
      </c>
    </row>
    <row r="296" spans="1:23" x14ac:dyDescent="0.2">
      <c r="A296" s="9">
        <v>0</v>
      </c>
      <c r="B296" s="9">
        <v>1</v>
      </c>
      <c r="C296" s="9">
        <v>49</v>
      </c>
      <c r="D296" s="9">
        <v>1</v>
      </c>
      <c r="E296" s="9">
        <v>0</v>
      </c>
      <c r="F296" s="9">
        <v>0</v>
      </c>
      <c r="G296" s="9">
        <v>1</v>
      </c>
      <c r="H296" s="9">
        <v>20</v>
      </c>
      <c r="I296" s="9">
        <v>0</v>
      </c>
      <c r="J296" s="9">
        <v>0</v>
      </c>
      <c r="K296" s="9">
        <v>0</v>
      </c>
      <c r="L296" s="9">
        <v>0</v>
      </c>
      <c r="M296" s="9">
        <v>221</v>
      </c>
      <c r="N296" s="9">
        <v>101</v>
      </c>
      <c r="O296" s="9">
        <v>61</v>
      </c>
      <c r="P296" s="9">
        <v>23.94</v>
      </c>
      <c r="Q296" s="9">
        <v>75</v>
      </c>
      <c r="R296" s="12">
        <f t="shared" si="24"/>
        <v>-2.0779127946128879</v>
      </c>
      <c r="S296" s="31">
        <f t="shared" si="25"/>
        <v>0.12519123952455466</v>
      </c>
      <c r="T296" s="31">
        <f t="shared" si="26"/>
        <v>0.11126218826361796</v>
      </c>
      <c r="U296" s="31">
        <f t="shared" si="27"/>
        <v>0.888737811736382</v>
      </c>
      <c r="V296" s="12">
        <f t="shared" si="28"/>
        <v>-5.1226342191211971E-2</v>
      </c>
      <c r="W296" s="12">
        <f t="shared" si="29"/>
        <v>1</v>
      </c>
    </row>
    <row r="297" spans="1:23" x14ac:dyDescent="0.2">
      <c r="A297" s="9">
        <v>0</v>
      </c>
      <c r="B297" s="9">
        <v>0</v>
      </c>
      <c r="C297" s="9">
        <v>39</v>
      </c>
      <c r="D297" s="9">
        <v>0</v>
      </c>
      <c r="E297" s="9">
        <v>0</v>
      </c>
      <c r="F297" s="9">
        <v>1</v>
      </c>
      <c r="G297" s="9">
        <v>1</v>
      </c>
      <c r="H297" s="9">
        <v>20</v>
      </c>
      <c r="I297" s="9">
        <v>0</v>
      </c>
      <c r="J297" s="9">
        <v>0</v>
      </c>
      <c r="K297" s="9">
        <v>0</v>
      </c>
      <c r="L297" s="9">
        <v>0</v>
      </c>
      <c r="M297" s="9">
        <v>269</v>
      </c>
      <c r="N297" s="9">
        <v>97</v>
      </c>
      <c r="O297" s="9">
        <v>64</v>
      </c>
      <c r="P297" s="9">
        <v>23.09</v>
      </c>
      <c r="Q297" s="9">
        <v>82</v>
      </c>
      <c r="R297" s="12">
        <f t="shared" si="24"/>
        <v>-2.6309975681019893</v>
      </c>
      <c r="S297" s="31">
        <f t="shared" si="25"/>
        <v>7.200659491623039E-2</v>
      </c>
      <c r="T297" s="31">
        <f t="shared" si="26"/>
        <v>6.7169917850978519E-2</v>
      </c>
      <c r="U297" s="31">
        <f t="shared" si="27"/>
        <v>0.93283008214902152</v>
      </c>
      <c r="V297" s="12">
        <f t="shared" si="28"/>
        <v>-3.0197457116935403E-2</v>
      </c>
      <c r="W297" s="12">
        <f t="shared" si="29"/>
        <v>0</v>
      </c>
    </row>
    <row r="298" spans="1:23" x14ac:dyDescent="0.2">
      <c r="A298" s="9">
        <v>0</v>
      </c>
      <c r="B298" s="9">
        <v>0</v>
      </c>
      <c r="C298" s="9">
        <v>54</v>
      </c>
      <c r="D298" s="9">
        <v>0</v>
      </c>
      <c r="E298" s="9">
        <v>1</v>
      </c>
      <c r="F298" s="9">
        <v>0</v>
      </c>
      <c r="G298" s="9">
        <v>0</v>
      </c>
      <c r="H298" s="9">
        <v>0</v>
      </c>
      <c r="I298" s="9">
        <v>0</v>
      </c>
      <c r="J298" s="9">
        <v>0</v>
      </c>
      <c r="K298" s="9">
        <v>0</v>
      </c>
      <c r="L298" s="9">
        <v>0</v>
      </c>
      <c r="M298" s="9">
        <v>288</v>
      </c>
      <c r="N298" s="9">
        <v>137.5</v>
      </c>
      <c r="O298" s="9">
        <v>77.5</v>
      </c>
      <c r="P298" s="9">
        <v>22.19</v>
      </c>
      <c r="Q298" s="9">
        <v>68</v>
      </c>
      <c r="R298" s="12">
        <f t="shared" si="24"/>
        <v>-1.9261758940028422</v>
      </c>
      <c r="S298" s="31">
        <f t="shared" si="25"/>
        <v>0.14570432324221319</v>
      </c>
      <c r="T298" s="31">
        <f t="shared" si="26"/>
        <v>0.127174455299153</v>
      </c>
      <c r="U298" s="31">
        <f t="shared" si="27"/>
        <v>0.87282554470084706</v>
      </c>
      <c r="V298" s="12">
        <f t="shared" si="28"/>
        <v>-5.9072551878608839E-2</v>
      </c>
      <c r="W298" s="12">
        <f t="shared" si="29"/>
        <v>1</v>
      </c>
    </row>
    <row r="299" spans="1:23" x14ac:dyDescent="0.2">
      <c r="A299" s="9">
        <v>0</v>
      </c>
      <c r="B299" s="9">
        <v>0</v>
      </c>
      <c r="C299" s="9">
        <v>47</v>
      </c>
      <c r="D299" s="9">
        <v>0</v>
      </c>
      <c r="E299" s="9">
        <v>0</v>
      </c>
      <c r="F299" s="9">
        <v>1</v>
      </c>
      <c r="G299" s="9">
        <v>0</v>
      </c>
      <c r="H299" s="9">
        <v>0</v>
      </c>
      <c r="I299" s="9">
        <v>0</v>
      </c>
      <c r="J299" s="9">
        <v>0</v>
      </c>
      <c r="K299" s="9">
        <v>0</v>
      </c>
      <c r="L299" s="9">
        <v>0</v>
      </c>
      <c r="M299" s="9">
        <v>250</v>
      </c>
      <c r="N299" s="9">
        <v>114</v>
      </c>
      <c r="O299" s="9">
        <v>77</v>
      </c>
      <c r="P299" s="9">
        <v>24.16</v>
      </c>
      <c r="Q299" s="9">
        <v>80</v>
      </c>
      <c r="R299" s="12">
        <f t="shared" si="24"/>
        <v>-2.5799840177085436</v>
      </c>
      <c r="S299" s="31">
        <f t="shared" si="25"/>
        <v>7.5775215074740263E-2</v>
      </c>
      <c r="T299" s="31">
        <f t="shared" si="26"/>
        <v>7.0437777346892799E-2</v>
      </c>
      <c r="U299" s="31">
        <f t="shared" si="27"/>
        <v>0.92956222265310717</v>
      </c>
      <c r="V299" s="12">
        <f t="shared" si="28"/>
        <v>-3.1721534293967575E-2</v>
      </c>
      <c r="W299" s="12">
        <f t="shared" si="29"/>
        <v>0</v>
      </c>
    </row>
    <row r="300" spans="1:23" x14ac:dyDescent="0.2">
      <c r="A300" s="9">
        <v>1</v>
      </c>
      <c r="B300" s="9">
        <v>1</v>
      </c>
      <c r="C300" s="9">
        <v>62</v>
      </c>
      <c r="D300" s="9">
        <v>1</v>
      </c>
      <c r="E300" s="9">
        <v>0</v>
      </c>
      <c r="F300" s="9">
        <v>0</v>
      </c>
      <c r="G300" s="9">
        <v>1</v>
      </c>
      <c r="H300" s="9">
        <v>20</v>
      </c>
      <c r="I300" s="9">
        <v>0</v>
      </c>
      <c r="J300" s="9">
        <v>0</v>
      </c>
      <c r="K300" s="9">
        <v>1</v>
      </c>
      <c r="L300" s="9">
        <v>1</v>
      </c>
      <c r="M300" s="9">
        <v>194</v>
      </c>
      <c r="N300" s="9">
        <v>151.5</v>
      </c>
      <c r="O300" s="9">
        <v>88</v>
      </c>
      <c r="P300" s="9">
        <v>21.61</v>
      </c>
      <c r="Q300" s="9">
        <v>75</v>
      </c>
      <c r="R300" s="12">
        <f t="shared" si="24"/>
        <v>0.41825095164411863</v>
      </c>
      <c r="S300" s="31">
        <f t="shared" si="25"/>
        <v>1.519301897875095</v>
      </c>
      <c r="T300" s="31">
        <f t="shared" si="26"/>
        <v>0.6030646422949747</v>
      </c>
      <c r="U300" s="31">
        <f t="shared" si="27"/>
        <v>0.6030646422949747</v>
      </c>
      <c r="V300" s="12">
        <f t="shared" si="28"/>
        <v>-0.21963613348614858</v>
      </c>
      <c r="W300" s="12">
        <f t="shared" si="29"/>
        <v>1</v>
      </c>
    </row>
    <row r="301" spans="1:23" x14ac:dyDescent="0.2">
      <c r="A301" s="9">
        <v>0</v>
      </c>
      <c r="B301" s="9">
        <v>1</v>
      </c>
      <c r="C301" s="9">
        <v>39</v>
      </c>
      <c r="D301" s="9">
        <v>1</v>
      </c>
      <c r="E301" s="9">
        <v>0</v>
      </c>
      <c r="F301" s="9">
        <v>0</v>
      </c>
      <c r="G301" s="9">
        <v>1</v>
      </c>
      <c r="H301" s="9">
        <v>20</v>
      </c>
      <c r="I301" s="9">
        <v>0</v>
      </c>
      <c r="J301" s="9">
        <v>0</v>
      </c>
      <c r="K301" s="9">
        <v>0</v>
      </c>
      <c r="L301" s="9">
        <v>0</v>
      </c>
      <c r="M301" s="9">
        <v>258</v>
      </c>
      <c r="N301" s="9">
        <v>110</v>
      </c>
      <c r="O301" s="9">
        <v>65</v>
      </c>
      <c r="P301" s="9">
        <v>19.97</v>
      </c>
      <c r="Q301" s="9">
        <v>65</v>
      </c>
      <c r="R301" s="12">
        <f t="shared" si="24"/>
        <v>-2.4841645102516345</v>
      </c>
      <c r="S301" s="31">
        <f t="shared" si="25"/>
        <v>8.3395201249170742E-2</v>
      </c>
      <c r="T301" s="31">
        <f t="shared" si="26"/>
        <v>7.6975789769988673E-2</v>
      </c>
      <c r="U301" s="31">
        <f t="shared" si="27"/>
        <v>0.92302421023001135</v>
      </c>
      <c r="V301" s="12">
        <f t="shared" si="28"/>
        <v>-3.4786907607450526E-2</v>
      </c>
      <c r="W301" s="12">
        <f t="shared" si="29"/>
        <v>0</v>
      </c>
    </row>
    <row r="302" spans="1:23" x14ac:dyDescent="0.2">
      <c r="A302" s="9">
        <v>0</v>
      </c>
      <c r="B302" s="9">
        <v>1</v>
      </c>
      <c r="C302" s="9">
        <v>45</v>
      </c>
      <c r="D302" s="9">
        <v>1</v>
      </c>
      <c r="E302" s="9">
        <v>0</v>
      </c>
      <c r="F302" s="9">
        <v>0</v>
      </c>
      <c r="G302" s="9">
        <v>1</v>
      </c>
      <c r="H302" s="9">
        <v>5</v>
      </c>
      <c r="I302" s="9">
        <v>0</v>
      </c>
      <c r="J302" s="9">
        <v>0</v>
      </c>
      <c r="K302" s="9">
        <v>0</v>
      </c>
      <c r="L302" s="9">
        <v>0</v>
      </c>
      <c r="M302" s="9">
        <v>272</v>
      </c>
      <c r="N302" s="9">
        <v>140</v>
      </c>
      <c r="O302" s="9">
        <v>94</v>
      </c>
      <c r="P302" s="9">
        <v>27.87</v>
      </c>
      <c r="Q302" s="9">
        <v>61</v>
      </c>
      <c r="R302" s="12">
        <f t="shared" si="24"/>
        <v>-1.4573808939045287</v>
      </c>
      <c r="S302" s="31">
        <f t="shared" si="25"/>
        <v>0.23284532340588471</v>
      </c>
      <c r="T302" s="31">
        <f t="shared" si="26"/>
        <v>0.18886823755199172</v>
      </c>
      <c r="U302" s="31">
        <f t="shared" si="27"/>
        <v>0.81113176244800833</v>
      </c>
      <c r="V302" s="12">
        <f t="shared" si="28"/>
        <v>-9.0908592082243E-2</v>
      </c>
      <c r="W302" s="12">
        <f t="shared" si="29"/>
        <v>1</v>
      </c>
    </row>
    <row r="303" spans="1:23" x14ac:dyDescent="0.2">
      <c r="A303" s="9">
        <v>0</v>
      </c>
      <c r="B303" s="9">
        <v>0</v>
      </c>
      <c r="C303" s="9">
        <v>39</v>
      </c>
      <c r="D303" s="9">
        <v>0</v>
      </c>
      <c r="E303" s="9">
        <v>1</v>
      </c>
      <c r="F303" s="9">
        <v>0</v>
      </c>
      <c r="G303" s="9">
        <v>0</v>
      </c>
      <c r="H303" s="9">
        <v>0</v>
      </c>
      <c r="I303" s="9">
        <v>0</v>
      </c>
      <c r="J303" s="9">
        <v>0</v>
      </c>
      <c r="K303" s="9">
        <v>0</v>
      </c>
      <c r="L303" s="9">
        <v>0</v>
      </c>
      <c r="M303" s="9">
        <v>242</v>
      </c>
      <c r="N303" s="9">
        <v>113</v>
      </c>
      <c r="O303" s="9">
        <v>85</v>
      </c>
      <c r="P303" s="9">
        <v>25.54</v>
      </c>
      <c r="Q303" s="9">
        <v>85</v>
      </c>
      <c r="R303" s="12">
        <f t="shared" si="24"/>
        <v>-3.3954129133586299</v>
      </c>
      <c r="S303" s="31">
        <f t="shared" si="25"/>
        <v>3.352670768817094E-2</v>
      </c>
      <c r="T303" s="31">
        <f t="shared" si="26"/>
        <v>3.2439130444112729E-2</v>
      </c>
      <c r="U303" s="31">
        <f t="shared" si="27"/>
        <v>0.96756086955588727</v>
      </c>
      <c r="V303" s="12">
        <f t="shared" si="28"/>
        <v>-1.4321703848385936E-2</v>
      </c>
      <c r="W303" s="12">
        <f t="shared" si="29"/>
        <v>0</v>
      </c>
    </row>
    <row r="304" spans="1:23" x14ac:dyDescent="0.2">
      <c r="A304" s="9">
        <v>0</v>
      </c>
      <c r="B304" s="9">
        <v>0</v>
      </c>
      <c r="C304" s="9">
        <v>46</v>
      </c>
      <c r="D304" s="9">
        <v>1</v>
      </c>
      <c r="E304" s="9">
        <v>0</v>
      </c>
      <c r="F304" s="9">
        <v>0</v>
      </c>
      <c r="G304" s="9">
        <v>1</v>
      </c>
      <c r="H304" s="9">
        <v>30</v>
      </c>
      <c r="I304" s="9">
        <v>0</v>
      </c>
      <c r="J304" s="9">
        <v>0</v>
      </c>
      <c r="K304" s="9">
        <v>0</v>
      </c>
      <c r="L304" s="9">
        <v>0</v>
      </c>
      <c r="M304" s="9">
        <v>219</v>
      </c>
      <c r="N304" s="9">
        <v>107</v>
      </c>
      <c r="O304" s="9">
        <v>69</v>
      </c>
      <c r="P304" s="9">
        <v>21.4</v>
      </c>
      <c r="Q304" s="9">
        <v>66</v>
      </c>
      <c r="R304" s="12">
        <f t="shared" si="24"/>
        <v>-2.2703650324305968</v>
      </c>
      <c r="S304" s="31">
        <f t="shared" si="25"/>
        <v>0.10327447466916234</v>
      </c>
      <c r="T304" s="31">
        <f t="shared" si="26"/>
        <v>9.3607236494917687E-2</v>
      </c>
      <c r="U304" s="31">
        <f t="shared" si="27"/>
        <v>0.90639276350508236</v>
      </c>
      <c r="V304" s="12">
        <f t="shared" si="28"/>
        <v>-4.2683570468530205E-2</v>
      </c>
      <c r="W304" s="12">
        <f t="shared" si="29"/>
        <v>0</v>
      </c>
    </row>
    <row r="305" spans="1:23" x14ac:dyDescent="0.2">
      <c r="A305" s="9">
        <v>0</v>
      </c>
      <c r="B305" s="9">
        <v>0</v>
      </c>
      <c r="C305" s="9">
        <v>63</v>
      </c>
      <c r="D305" s="9">
        <v>1</v>
      </c>
      <c r="E305" s="9">
        <v>0</v>
      </c>
      <c r="F305" s="9">
        <v>0</v>
      </c>
      <c r="G305" s="9">
        <v>1</v>
      </c>
      <c r="H305" s="9">
        <v>20</v>
      </c>
      <c r="I305" s="9">
        <v>0</v>
      </c>
      <c r="J305" s="9">
        <v>0</v>
      </c>
      <c r="K305" s="9">
        <v>0</v>
      </c>
      <c r="L305" s="9">
        <v>0</v>
      </c>
      <c r="M305" s="9">
        <v>260</v>
      </c>
      <c r="N305" s="9">
        <v>168</v>
      </c>
      <c r="O305" s="9">
        <v>98</v>
      </c>
      <c r="P305" s="9">
        <v>21.05</v>
      </c>
      <c r="Q305" s="9">
        <v>85</v>
      </c>
      <c r="R305" s="12">
        <f t="shared" si="24"/>
        <v>-0.73736761208274793</v>
      </c>
      <c r="S305" s="31">
        <f t="shared" si="25"/>
        <v>0.47837151895123203</v>
      </c>
      <c r="T305" s="31">
        <f t="shared" si="26"/>
        <v>0.32358004251231276</v>
      </c>
      <c r="U305" s="31">
        <f t="shared" si="27"/>
        <v>0.67641995748768724</v>
      </c>
      <c r="V305" s="12">
        <f t="shared" si="28"/>
        <v>-0.16978358720837397</v>
      </c>
      <c r="W305" s="12">
        <f t="shared" si="29"/>
        <v>1</v>
      </c>
    </row>
    <row r="306" spans="1:23" x14ac:dyDescent="0.2">
      <c r="A306" s="9">
        <v>0</v>
      </c>
      <c r="B306" s="9">
        <v>1</v>
      </c>
      <c r="C306" s="9">
        <v>41</v>
      </c>
      <c r="D306" s="9">
        <v>0</v>
      </c>
      <c r="E306" s="9">
        <v>1</v>
      </c>
      <c r="F306" s="9">
        <v>0</v>
      </c>
      <c r="G306" s="9">
        <v>0</v>
      </c>
      <c r="H306" s="9">
        <v>0</v>
      </c>
      <c r="I306" s="9">
        <v>0</v>
      </c>
      <c r="J306" s="9">
        <v>0</v>
      </c>
      <c r="K306" s="9">
        <v>1</v>
      </c>
      <c r="L306" s="9">
        <v>0</v>
      </c>
      <c r="M306" s="9">
        <v>270</v>
      </c>
      <c r="N306" s="9">
        <v>157</v>
      </c>
      <c r="O306" s="9">
        <v>101</v>
      </c>
      <c r="P306" s="9">
        <v>33.11</v>
      </c>
      <c r="Q306" s="9">
        <v>75</v>
      </c>
      <c r="R306" s="12">
        <f t="shared" si="24"/>
        <v>-1.4197881679288402</v>
      </c>
      <c r="S306" s="31">
        <f t="shared" si="25"/>
        <v>0.2417652251014426</v>
      </c>
      <c r="T306" s="31">
        <f t="shared" si="26"/>
        <v>0.19469479432530595</v>
      </c>
      <c r="U306" s="31">
        <f t="shared" si="27"/>
        <v>0.8053052056746941</v>
      </c>
      <c r="V306" s="12">
        <f t="shared" si="28"/>
        <v>-9.4039493520900796E-2</v>
      </c>
      <c r="W306" s="12">
        <f t="shared" si="29"/>
        <v>1</v>
      </c>
    </row>
    <row r="307" spans="1:23" x14ac:dyDescent="0.2">
      <c r="A307" s="9">
        <v>0</v>
      </c>
      <c r="B307" s="9">
        <v>1</v>
      </c>
      <c r="C307" s="9">
        <v>44</v>
      </c>
      <c r="D307" s="9">
        <v>0</v>
      </c>
      <c r="E307" s="9">
        <v>0</v>
      </c>
      <c r="F307" s="9">
        <v>1</v>
      </c>
      <c r="G307" s="9">
        <v>1</v>
      </c>
      <c r="H307" s="9">
        <v>15</v>
      </c>
      <c r="I307" s="9">
        <v>0</v>
      </c>
      <c r="J307" s="9">
        <v>0</v>
      </c>
      <c r="K307" s="9">
        <v>0</v>
      </c>
      <c r="L307" s="9">
        <v>0</v>
      </c>
      <c r="M307" s="9">
        <v>340</v>
      </c>
      <c r="N307" s="9">
        <v>125</v>
      </c>
      <c r="O307" s="9">
        <v>78</v>
      </c>
      <c r="P307" s="9">
        <v>26.41</v>
      </c>
      <c r="Q307" s="9">
        <v>56</v>
      </c>
      <c r="R307" s="12">
        <f t="shared" si="24"/>
        <v>-0.78692308361332941</v>
      </c>
      <c r="S307" s="31">
        <f t="shared" si="25"/>
        <v>0.45524338834349781</v>
      </c>
      <c r="T307" s="31">
        <f t="shared" si="26"/>
        <v>0.31282972456016511</v>
      </c>
      <c r="U307" s="31">
        <f t="shared" si="27"/>
        <v>0.68717027543983489</v>
      </c>
      <c r="V307" s="12">
        <f t="shared" si="28"/>
        <v>-0.16293563481659315</v>
      </c>
      <c r="W307" s="12">
        <f t="shared" si="29"/>
        <v>1</v>
      </c>
    </row>
    <row r="308" spans="1:23" x14ac:dyDescent="0.2">
      <c r="A308" s="9">
        <v>0</v>
      </c>
      <c r="B308" s="9">
        <v>0</v>
      </c>
      <c r="C308" s="9">
        <v>37</v>
      </c>
      <c r="D308" s="9">
        <v>1</v>
      </c>
      <c r="E308" s="9">
        <v>0</v>
      </c>
      <c r="F308" s="9">
        <v>0</v>
      </c>
      <c r="G308" s="9">
        <v>1</v>
      </c>
      <c r="H308" s="9">
        <v>20</v>
      </c>
      <c r="I308" s="9">
        <v>0</v>
      </c>
      <c r="J308" s="9">
        <v>0</v>
      </c>
      <c r="K308" s="9">
        <v>0</v>
      </c>
      <c r="L308" s="9">
        <v>0</v>
      </c>
      <c r="M308" s="9">
        <v>223</v>
      </c>
      <c r="N308" s="9">
        <v>115</v>
      </c>
      <c r="O308" s="9">
        <v>72</v>
      </c>
      <c r="P308" s="9">
        <v>22.71</v>
      </c>
      <c r="Q308" s="9">
        <v>76</v>
      </c>
      <c r="R308" s="12">
        <f t="shared" si="24"/>
        <v>-3.1003008725399992</v>
      </c>
      <c r="S308" s="31">
        <f t="shared" si="25"/>
        <v>4.5035650364427665E-2</v>
      </c>
      <c r="T308" s="31">
        <f t="shared" si="26"/>
        <v>4.3094845949726894E-2</v>
      </c>
      <c r="U308" s="31">
        <f t="shared" si="27"/>
        <v>0.9569051540502731</v>
      </c>
      <c r="V308" s="12">
        <f t="shared" si="28"/>
        <v>-1.9131106229327604E-2</v>
      </c>
      <c r="W308" s="12">
        <f t="shared" si="29"/>
        <v>0</v>
      </c>
    </row>
    <row r="309" spans="1:23" x14ac:dyDescent="0.2">
      <c r="A309" s="9">
        <v>0</v>
      </c>
      <c r="B309" s="9">
        <v>1</v>
      </c>
      <c r="C309" s="9">
        <v>44</v>
      </c>
      <c r="D309" s="9">
        <v>1</v>
      </c>
      <c r="E309" s="9">
        <v>0</v>
      </c>
      <c r="F309" s="9">
        <v>0</v>
      </c>
      <c r="G309" s="9">
        <v>1</v>
      </c>
      <c r="H309" s="9">
        <v>20</v>
      </c>
      <c r="I309" s="9">
        <v>0</v>
      </c>
      <c r="J309" s="9">
        <v>0</v>
      </c>
      <c r="K309" s="9">
        <v>0</v>
      </c>
      <c r="L309" s="9">
        <v>0</v>
      </c>
      <c r="M309" s="9">
        <v>197</v>
      </c>
      <c r="N309" s="9">
        <v>118</v>
      </c>
      <c r="O309" s="9">
        <v>81</v>
      </c>
      <c r="P309" s="9">
        <v>17.440000000000001</v>
      </c>
      <c r="Q309" s="9">
        <v>70</v>
      </c>
      <c r="R309" s="12">
        <f t="shared" si="24"/>
        <v>-2.5459395700229654</v>
      </c>
      <c r="S309" s="31">
        <f t="shared" si="25"/>
        <v>7.8399355680307897E-2</v>
      </c>
      <c r="T309" s="31">
        <f t="shared" si="26"/>
        <v>7.2699742694903299E-2</v>
      </c>
      <c r="U309" s="31">
        <f t="shared" si="27"/>
        <v>0.92730025730509669</v>
      </c>
      <c r="V309" s="12">
        <f t="shared" si="28"/>
        <v>-3.2779619710003455E-2</v>
      </c>
      <c r="W309" s="12">
        <f t="shared" si="29"/>
        <v>0</v>
      </c>
    </row>
    <row r="310" spans="1:23" x14ac:dyDescent="0.2">
      <c r="A310" s="9">
        <v>0</v>
      </c>
      <c r="B310" s="9">
        <v>1</v>
      </c>
      <c r="C310" s="9">
        <v>49</v>
      </c>
      <c r="D310" s="9">
        <v>0</v>
      </c>
      <c r="E310" s="9">
        <v>1</v>
      </c>
      <c r="F310" s="9">
        <v>0</v>
      </c>
      <c r="G310" s="9">
        <v>1</v>
      </c>
      <c r="H310" s="9">
        <v>40</v>
      </c>
      <c r="I310" s="9">
        <v>0</v>
      </c>
      <c r="J310" s="9">
        <v>0</v>
      </c>
      <c r="K310" s="9">
        <v>1</v>
      </c>
      <c r="L310" s="9">
        <v>0</v>
      </c>
      <c r="M310" s="9">
        <v>240</v>
      </c>
      <c r="N310" s="9">
        <v>148</v>
      </c>
      <c r="O310" s="9">
        <v>85</v>
      </c>
      <c r="P310" s="9">
        <v>29.69</v>
      </c>
      <c r="Q310" s="9">
        <v>65</v>
      </c>
      <c r="R310" s="12">
        <f t="shared" si="24"/>
        <v>-0.12631694984318287</v>
      </c>
      <c r="S310" s="31">
        <f t="shared" si="25"/>
        <v>0.88133546337358315</v>
      </c>
      <c r="T310" s="31">
        <f t="shared" si="26"/>
        <v>0.46846268543366815</v>
      </c>
      <c r="U310" s="31">
        <f t="shared" si="27"/>
        <v>0.5315373145663318</v>
      </c>
      <c r="V310" s="12">
        <f t="shared" si="28"/>
        <v>-0.27446624206934683</v>
      </c>
      <c r="W310" s="12">
        <f t="shared" si="29"/>
        <v>1</v>
      </c>
    </row>
    <row r="311" spans="1:23" x14ac:dyDescent="0.2">
      <c r="A311" s="9">
        <v>0</v>
      </c>
      <c r="B311" s="9">
        <v>0</v>
      </c>
      <c r="C311" s="9">
        <v>53</v>
      </c>
      <c r="D311" s="9">
        <v>0</v>
      </c>
      <c r="E311" s="9">
        <v>1</v>
      </c>
      <c r="F311" s="9">
        <v>0</v>
      </c>
      <c r="G311" s="9">
        <v>1</v>
      </c>
      <c r="H311" s="9">
        <v>20</v>
      </c>
      <c r="I311" s="9">
        <v>0</v>
      </c>
      <c r="J311" s="9">
        <v>0</v>
      </c>
      <c r="K311" s="9">
        <v>0</v>
      </c>
      <c r="L311" s="9">
        <v>0</v>
      </c>
      <c r="M311" s="9">
        <v>240</v>
      </c>
      <c r="N311" s="9">
        <v>131</v>
      </c>
      <c r="O311" s="9">
        <v>82</v>
      </c>
      <c r="P311" s="9">
        <v>24.22</v>
      </c>
      <c r="Q311" s="9">
        <v>66</v>
      </c>
      <c r="R311" s="12">
        <f t="shared" si="24"/>
        <v>-1.5003897854872665</v>
      </c>
      <c r="S311" s="31">
        <f t="shared" si="25"/>
        <v>0.22304320419841714</v>
      </c>
      <c r="T311" s="31">
        <f t="shared" si="26"/>
        <v>0.18236739588001694</v>
      </c>
      <c r="U311" s="31">
        <f t="shared" si="27"/>
        <v>0.81763260411998306</v>
      </c>
      <c r="V311" s="12">
        <f t="shared" si="28"/>
        <v>-8.744179882987059E-2</v>
      </c>
      <c r="W311" s="12">
        <f t="shared" si="29"/>
        <v>1</v>
      </c>
    </row>
    <row r="312" spans="1:23" x14ac:dyDescent="0.2">
      <c r="A312" s="9">
        <v>0</v>
      </c>
      <c r="B312" s="9">
        <v>0</v>
      </c>
      <c r="C312" s="9">
        <v>51</v>
      </c>
      <c r="D312" s="9">
        <v>0</v>
      </c>
      <c r="E312" s="9">
        <v>0</v>
      </c>
      <c r="F312" s="9">
        <v>1</v>
      </c>
      <c r="G312" s="9">
        <v>1</v>
      </c>
      <c r="H312" s="9">
        <v>4</v>
      </c>
      <c r="I312" s="9">
        <v>0</v>
      </c>
      <c r="J312" s="9">
        <v>0</v>
      </c>
      <c r="K312" s="9">
        <v>0</v>
      </c>
      <c r="L312" s="9">
        <v>0</v>
      </c>
      <c r="M312" s="9">
        <v>220</v>
      </c>
      <c r="N312" s="9">
        <v>112</v>
      </c>
      <c r="O312" s="9">
        <v>74</v>
      </c>
      <c r="P312" s="9">
        <v>31.23</v>
      </c>
      <c r="Q312" s="9">
        <v>88</v>
      </c>
      <c r="R312" s="12">
        <f t="shared" si="24"/>
        <v>-2.0251865475521855</v>
      </c>
      <c r="S312" s="31">
        <f t="shared" si="25"/>
        <v>0.13196922235602931</v>
      </c>
      <c r="T312" s="31">
        <f t="shared" si="26"/>
        <v>0.11658375488456706</v>
      </c>
      <c r="U312" s="31">
        <f t="shared" si="27"/>
        <v>0.88341624511543293</v>
      </c>
      <c r="V312" s="12">
        <f t="shared" si="28"/>
        <v>-5.3834618775701691E-2</v>
      </c>
      <c r="W312" s="12">
        <f t="shared" si="29"/>
        <v>1</v>
      </c>
    </row>
    <row r="313" spans="1:23" x14ac:dyDescent="0.2">
      <c r="A313" s="9">
        <v>0</v>
      </c>
      <c r="B313" s="9">
        <v>1</v>
      </c>
      <c r="C313" s="9">
        <v>43</v>
      </c>
      <c r="D313" s="9">
        <v>0</v>
      </c>
      <c r="E313" s="9">
        <v>0</v>
      </c>
      <c r="F313" s="9">
        <v>1</v>
      </c>
      <c r="G313" s="9">
        <v>0</v>
      </c>
      <c r="H313" s="9">
        <v>0</v>
      </c>
      <c r="I313" s="9">
        <v>0</v>
      </c>
      <c r="J313" s="9">
        <v>0</v>
      </c>
      <c r="K313" s="9">
        <v>0</v>
      </c>
      <c r="L313" s="9">
        <v>0</v>
      </c>
      <c r="M313" s="9">
        <v>200</v>
      </c>
      <c r="N313" s="9">
        <v>133</v>
      </c>
      <c r="O313" s="9">
        <v>78</v>
      </c>
      <c r="P313" s="9">
        <v>26.72</v>
      </c>
      <c r="Q313" s="9">
        <v>55</v>
      </c>
      <c r="R313" s="12">
        <f t="shared" si="24"/>
        <v>-2.2277852269075282</v>
      </c>
      <c r="S313" s="31">
        <f t="shared" si="25"/>
        <v>0.10776684512963555</v>
      </c>
      <c r="T313" s="31">
        <f t="shared" si="26"/>
        <v>9.7282966721236555E-2</v>
      </c>
      <c r="U313" s="31">
        <f t="shared" si="27"/>
        <v>0.9027170332787634</v>
      </c>
      <c r="V313" s="12">
        <f t="shared" si="28"/>
        <v>-4.4448362803152473E-2</v>
      </c>
      <c r="W313" s="12">
        <f t="shared" si="29"/>
        <v>0</v>
      </c>
    </row>
    <row r="314" spans="1:23" x14ac:dyDescent="0.2">
      <c r="A314" s="9">
        <v>1</v>
      </c>
      <c r="B314" s="9">
        <v>0</v>
      </c>
      <c r="C314" s="9">
        <v>60</v>
      </c>
      <c r="D314" s="9">
        <v>0</v>
      </c>
      <c r="E314" s="9">
        <v>0</v>
      </c>
      <c r="F314" s="9">
        <v>1</v>
      </c>
      <c r="G314" s="9">
        <v>0</v>
      </c>
      <c r="H314" s="9">
        <v>0</v>
      </c>
      <c r="I314" s="9">
        <v>0</v>
      </c>
      <c r="J314" s="9">
        <v>0</v>
      </c>
      <c r="K314" s="9">
        <v>0</v>
      </c>
      <c r="L314" s="9">
        <v>0</v>
      </c>
      <c r="M314" s="9">
        <v>328</v>
      </c>
      <c r="N314" s="9">
        <v>127</v>
      </c>
      <c r="O314" s="9">
        <v>70</v>
      </c>
      <c r="P314" s="9">
        <v>22.36</v>
      </c>
      <c r="Q314" s="9">
        <v>75</v>
      </c>
      <c r="R314" s="12">
        <f t="shared" si="24"/>
        <v>-1.196244321460135</v>
      </c>
      <c r="S314" s="31">
        <f t="shared" si="25"/>
        <v>0.30232752740241597</v>
      </c>
      <c r="T314" s="31">
        <f t="shared" si="26"/>
        <v>0.23214400451584521</v>
      </c>
      <c r="U314" s="31">
        <f t="shared" si="27"/>
        <v>0.23214400451584521</v>
      </c>
      <c r="V314" s="12">
        <f t="shared" si="28"/>
        <v>-0.63424252819125171</v>
      </c>
      <c r="W314" s="12">
        <f t="shared" si="29"/>
        <v>1</v>
      </c>
    </row>
    <row r="315" spans="1:23" x14ac:dyDescent="0.2">
      <c r="A315" s="9">
        <v>0</v>
      </c>
      <c r="B315" s="9">
        <v>1</v>
      </c>
      <c r="C315" s="9">
        <v>39</v>
      </c>
      <c r="D315" s="9">
        <v>0</v>
      </c>
      <c r="E315" s="9">
        <v>1</v>
      </c>
      <c r="F315" s="9">
        <v>0</v>
      </c>
      <c r="G315" s="9">
        <v>1</v>
      </c>
      <c r="H315" s="9">
        <v>20</v>
      </c>
      <c r="I315" s="9">
        <v>0</v>
      </c>
      <c r="J315" s="9">
        <v>0</v>
      </c>
      <c r="K315" s="9">
        <v>0</v>
      </c>
      <c r="L315" s="9">
        <v>0</v>
      </c>
      <c r="M315" s="9">
        <v>222</v>
      </c>
      <c r="N315" s="9">
        <v>97.5</v>
      </c>
      <c r="O315" s="9">
        <v>57.5</v>
      </c>
      <c r="P315" s="9">
        <v>23.22</v>
      </c>
      <c r="Q315" s="9">
        <v>73</v>
      </c>
      <c r="R315" s="12">
        <f t="shared" si="24"/>
        <v>-2.8107993611990176</v>
      </c>
      <c r="S315" s="31">
        <f t="shared" si="25"/>
        <v>6.0156886087186397E-2</v>
      </c>
      <c r="T315" s="31">
        <f t="shared" si="26"/>
        <v>5.6743380981292939E-2</v>
      </c>
      <c r="U315" s="31">
        <f t="shared" si="27"/>
        <v>0.94325661901870705</v>
      </c>
      <c r="V315" s="12">
        <f t="shared" si="28"/>
        <v>-2.5370138585790888E-2</v>
      </c>
      <c r="W315" s="12">
        <f t="shared" si="29"/>
        <v>0</v>
      </c>
    </row>
    <row r="316" spans="1:23" x14ac:dyDescent="0.2">
      <c r="A316" s="9">
        <v>1</v>
      </c>
      <c r="B316" s="9">
        <v>0</v>
      </c>
      <c r="C316" s="9">
        <v>59</v>
      </c>
      <c r="D316" s="9">
        <v>1</v>
      </c>
      <c r="E316" s="9">
        <v>0</v>
      </c>
      <c r="F316" s="9">
        <v>0</v>
      </c>
      <c r="G316" s="9">
        <v>0</v>
      </c>
      <c r="H316" s="9">
        <v>0</v>
      </c>
      <c r="I316" s="9">
        <v>0</v>
      </c>
      <c r="J316" s="9">
        <v>0</v>
      </c>
      <c r="K316" s="9">
        <v>1</v>
      </c>
      <c r="L316" s="9">
        <v>0</v>
      </c>
      <c r="M316" s="9">
        <v>246</v>
      </c>
      <c r="N316" s="9">
        <v>189</v>
      </c>
      <c r="O316" s="9">
        <v>111</v>
      </c>
      <c r="P316" s="9">
        <v>19.88</v>
      </c>
      <c r="Q316" s="9">
        <v>90</v>
      </c>
      <c r="R316" s="12">
        <f t="shared" si="24"/>
        <v>-1.2818942415473451</v>
      </c>
      <c r="S316" s="31">
        <f t="shared" si="25"/>
        <v>0.27751112915206566</v>
      </c>
      <c r="T316" s="31">
        <f t="shared" si="26"/>
        <v>0.21722795427720518</v>
      </c>
      <c r="U316" s="31">
        <f t="shared" si="27"/>
        <v>0.21722795427720518</v>
      </c>
      <c r="V316" s="12">
        <f t="shared" si="28"/>
        <v>-0.6630842877058839</v>
      </c>
      <c r="W316" s="12">
        <f t="shared" si="29"/>
        <v>1</v>
      </c>
    </row>
    <row r="317" spans="1:23" x14ac:dyDescent="0.2">
      <c r="A317" s="9">
        <v>0</v>
      </c>
      <c r="B317" s="9">
        <v>0</v>
      </c>
      <c r="C317" s="9">
        <v>56</v>
      </c>
      <c r="D317" s="9">
        <v>1</v>
      </c>
      <c r="E317" s="9">
        <v>0</v>
      </c>
      <c r="F317" s="9">
        <v>0</v>
      </c>
      <c r="G317" s="9">
        <v>0</v>
      </c>
      <c r="H317" s="9">
        <v>0</v>
      </c>
      <c r="I317" s="9">
        <v>0</v>
      </c>
      <c r="J317" s="9">
        <v>0</v>
      </c>
      <c r="K317" s="9">
        <v>0</v>
      </c>
      <c r="L317" s="9">
        <v>0</v>
      </c>
      <c r="M317" s="9">
        <v>280</v>
      </c>
      <c r="N317" s="9">
        <v>123</v>
      </c>
      <c r="O317" s="9">
        <v>77</v>
      </c>
      <c r="P317" s="9">
        <v>27.96</v>
      </c>
      <c r="Q317" s="9">
        <v>65</v>
      </c>
      <c r="R317" s="12">
        <f t="shared" si="24"/>
        <v>-1.6044119060386146</v>
      </c>
      <c r="S317" s="31">
        <f t="shared" si="25"/>
        <v>0.2010077315904702</v>
      </c>
      <c r="T317" s="31">
        <f t="shared" si="26"/>
        <v>0.16736589307737407</v>
      </c>
      <c r="U317" s="31">
        <f t="shared" si="27"/>
        <v>0.83263410692262596</v>
      </c>
      <c r="V317" s="12">
        <f t="shared" si="28"/>
        <v>-7.9545803219949751E-2</v>
      </c>
      <c r="W317" s="12">
        <f t="shared" si="29"/>
        <v>1</v>
      </c>
    </row>
    <row r="318" spans="1:23" x14ac:dyDescent="0.2">
      <c r="A318" s="9">
        <v>0</v>
      </c>
      <c r="B318" s="9">
        <v>0</v>
      </c>
      <c r="C318" s="9">
        <v>43</v>
      </c>
      <c r="D318" s="9">
        <v>1</v>
      </c>
      <c r="E318" s="9">
        <v>0</v>
      </c>
      <c r="F318" s="9">
        <v>0</v>
      </c>
      <c r="G318" s="9">
        <v>1</v>
      </c>
      <c r="H318" s="9">
        <v>1</v>
      </c>
      <c r="I318" s="9">
        <v>0</v>
      </c>
      <c r="J318" s="9">
        <v>0</v>
      </c>
      <c r="K318" s="9">
        <v>0</v>
      </c>
      <c r="L318" s="9">
        <v>0</v>
      </c>
      <c r="M318" s="9">
        <v>186</v>
      </c>
      <c r="N318" s="9">
        <v>120</v>
      </c>
      <c r="O318" s="9">
        <v>72</v>
      </c>
      <c r="P318" s="9">
        <v>24.33</v>
      </c>
      <c r="Q318" s="9">
        <v>80</v>
      </c>
      <c r="R318" s="12">
        <f t="shared" si="24"/>
        <v>-3.3579732913786806</v>
      </c>
      <c r="S318" s="31">
        <f t="shared" si="25"/>
        <v>3.4805728580092933E-2</v>
      </c>
      <c r="T318" s="31">
        <f t="shared" si="26"/>
        <v>3.3635036624557114E-2</v>
      </c>
      <c r="U318" s="31">
        <f t="shared" si="27"/>
        <v>0.96636496337544286</v>
      </c>
      <c r="V318" s="12">
        <f t="shared" si="28"/>
        <v>-1.4858824261588476E-2</v>
      </c>
      <c r="W318" s="12">
        <f t="shared" si="29"/>
        <v>0</v>
      </c>
    </row>
    <row r="319" spans="1:23" x14ac:dyDescent="0.2">
      <c r="A319" s="9">
        <v>0</v>
      </c>
      <c r="B319" s="9">
        <v>0</v>
      </c>
      <c r="C319" s="9">
        <v>48</v>
      </c>
      <c r="D319" s="9">
        <v>1</v>
      </c>
      <c r="E319" s="9">
        <v>0</v>
      </c>
      <c r="F319" s="9">
        <v>0</v>
      </c>
      <c r="G319" s="9">
        <v>1</v>
      </c>
      <c r="H319" s="9">
        <v>1</v>
      </c>
      <c r="I319" s="9">
        <v>0</v>
      </c>
      <c r="J319" s="9">
        <v>0</v>
      </c>
      <c r="K319" s="9">
        <v>0</v>
      </c>
      <c r="L319" s="9">
        <v>0</v>
      </c>
      <c r="M319" s="9">
        <v>197</v>
      </c>
      <c r="N319" s="9">
        <v>101</v>
      </c>
      <c r="O319" s="9">
        <v>67</v>
      </c>
      <c r="P319" s="9">
        <v>21.35</v>
      </c>
      <c r="Q319" s="9">
        <v>88</v>
      </c>
      <c r="R319" s="12">
        <f t="shared" si="24"/>
        <v>-3.3800504239782345</v>
      </c>
      <c r="S319" s="31">
        <f t="shared" si="25"/>
        <v>3.4045737969766281E-2</v>
      </c>
      <c r="T319" s="31">
        <f t="shared" si="26"/>
        <v>3.2924789223164636E-2</v>
      </c>
      <c r="U319" s="31">
        <f t="shared" si="27"/>
        <v>0.96707521077683534</v>
      </c>
      <c r="V319" s="12">
        <f t="shared" si="28"/>
        <v>-1.4539748920950082E-2</v>
      </c>
      <c r="W319" s="12">
        <f t="shared" si="29"/>
        <v>0</v>
      </c>
    </row>
    <row r="320" spans="1:23" x14ac:dyDescent="0.2">
      <c r="A320" s="9">
        <v>0</v>
      </c>
      <c r="B320" s="9">
        <v>0</v>
      </c>
      <c r="C320" s="9">
        <v>61</v>
      </c>
      <c r="D320" s="9">
        <v>1</v>
      </c>
      <c r="E320" s="9">
        <v>0</v>
      </c>
      <c r="F320" s="9">
        <v>0</v>
      </c>
      <c r="G320" s="9">
        <v>0</v>
      </c>
      <c r="H320" s="9">
        <v>0</v>
      </c>
      <c r="I320" s="9">
        <v>0</v>
      </c>
      <c r="J320" s="9">
        <v>0</v>
      </c>
      <c r="K320" s="9">
        <v>0</v>
      </c>
      <c r="L320" s="9">
        <v>0</v>
      </c>
      <c r="M320" s="9">
        <v>311</v>
      </c>
      <c r="N320" s="9">
        <v>110</v>
      </c>
      <c r="O320" s="9">
        <v>78.5</v>
      </c>
      <c r="P320" s="9">
        <v>29.04</v>
      </c>
      <c r="Q320" s="9">
        <v>71</v>
      </c>
      <c r="R320" s="12">
        <f t="shared" si="24"/>
        <v>-1.164857443793462</v>
      </c>
      <c r="S320" s="31">
        <f t="shared" si="25"/>
        <v>0.31196713171371859</v>
      </c>
      <c r="T320" s="31">
        <f t="shared" si="26"/>
        <v>0.23778578302203399</v>
      </c>
      <c r="U320" s="31">
        <f t="shared" si="27"/>
        <v>0.76221421697796599</v>
      </c>
      <c r="V320" s="12">
        <f t="shared" si="28"/>
        <v>-0.11792295493737964</v>
      </c>
      <c r="W320" s="12">
        <f t="shared" si="29"/>
        <v>1</v>
      </c>
    </row>
    <row r="321" spans="1:23" x14ac:dyDescent="0.2">
      <c r="A321" s="9">
        <v>0</v>
      </c>
      <c r="B321" s="9">
        <v>1</v>
      </c>
      <c r="C321" s="9">
        <v>39</v>
      </c>
      <c r="D321" s="9">
        <v>1</v>
      </c>
      <c r="E321" s="9">
        <v>0</v>
      </c>
      <c r="F321" s="9">
        <v>0</v>
      </c>
      <c r="G321" s="9">
        <v>1</v>
      </c>
      <c r="H321" s="9">
        <v>20</v>
      </c>
      <c r="I321" s="9">
        <v>0</v>
      </c>
      <c r="J321" s="9">
        <v>0</v>
      </c>
      <c r="K321" s="9">
        <v>1</v>
      </c>
      <c r="L321" s="9">
        <v>0</v>
      </c>
      <c r="M321" s="9">
        <v>220</v>
      </c>
      <c r="N321" s="9">
        <v>145</v>
      </c>
      <c r="O321" s="9">
        <v>99</v>
      </c>
      <c r="P321" s="9">
        <v>26.5</v>
      </c>
      <c r="Q321" s="9">
        <v>73</v>
      </c>
      <c r="R321" s="12">
        <f t="shared" si="24"/>
        <v>-1.6091350639439339</v>
      </c>
      <c r="S321" s="31">
        <f t="shared" si="25"/>
        <v>0.20006057887068004</v>
      </c>
      <c r="T321" s="31">
        <f t="shared" si="26"/>
        <v>0.16670873320324175</v>
      </c>
      <c r="U321" s="31">
        <f t="shared" si="27"/>
        <v>0.83329126679675825</v>
      </c>
      <c r="V321" s="12">
        <f t="shared" si="28"/>
        <v>-7.9203169718630034E-2</v>
      </c>
      <c r="W321" s="12">
        <f t="shared" si="29"/>
        <v>1</v>
      </c>
    </row>
    <row r="322" spans="1:23" x14ac:dyDescent="0.2">
      <c r="A322" s="9">
        <v>0</v>
      </c>
      <c r="B322" s="9">
        <v>0</v>
      </c>
      <c r="C322" s="9">
        <v>42</v>
      </c>
      <c r="D322" s="9">
        <v>0</v>
      </c>
      <c r="E322" s="9">
        <v>0</v>
      </c>
      <c r="F322" s="9">
        <v>1</v>
      </c>
      <c r="G322" s="9">
        <v>1</v>
      </c>
      <c r="H322" s="9">
        <v>30</v>
      </c>
      <c r="I322" s="9">
        <v>0</v>
      </c>
      <c r="J322" s="9">
        <v>0</v>
      </c>
      <c r="K322" s="9">
        <v>0</v>
      </c>
      <c r="L322" s="9">
        <v>0</v>
      </c>
      <c r="M322" s="9">
        <v>218</v>
      </c>
      <c r="N322" s="9">
        <v>126</v>
      </c>
      <c r="O322" s="9">
        <v>87</v>
      </c>
      <c r="P322" s="9">
        <v>22.5</v>
      </c>
      <c r="Q322" s="9">
        <v>75</v>
      </c>
      <c r="R322" s="12">
        <f t="shared" si="24"/>
        <v>-2.0443657085173603</v>
      </c>
      <c r="S322" s="31">
        <f t="shared" si="25"/>
        <v>0.12946228076188646</v>
      </c>
      <c r="T322" s="31">
        <f t="shared" si="26"/>
        <v>0.11462293426439775</v>
      </c>
      <c r="U322" s="31">
        <f t="shared" si="27"/>
        <v>0.88537706573560226</v>
      </c>
      <c r="V322" s="12">
        <f t="shared" si="28"/>
        <v>-5.287173190932256E-2</v>
      </c>
      <c r="W322" s="12">
        <f t="shared" si="29"/>
        <v>1</v>
      </c>
    </row>
    <row r="323" spans="1:23" x14ac:dyDescent="0.2">
      <c r="A323" s="9">
        <v>1</v>
      </c>
      <c r="B323" s="9">
        <v>1</v>
      </c>
      <c r="C323" s="9">
        <v>51</v>
      </c>
      <c r="D323" s="9">
        <v>1</v>
      </c>
      <c r="E323" s="9">
        <v>0</v>
      </c>
      <c r="F323" s="9">
        <v>0</v>
      </c>
      <c r="G323" s="9">
        <v>1</v>
      </c>
      <c r="H323" s="9">
        <v>30</v>
      </c>
      <c r="I323" s="9">
        <v>0</v>
      </c>
      <c r="J323" s="9">
        <v>0</v>
      </c>
      <c r="K323" s="9">
        <v>0</v>
      </c>
      <c r="L323" s="9">
        <v>0</v>
      </c>
      <c r="M323" s="9">
        <v>241</v>
      </c>
      <c r="N323" s="9">
        <v>126.5</v>
      </c>
      <c r="O323" s="9">
        <v>78.5</v>
      </c>
      <c r="P323" s="9">
        <v>29.91</v>
      </c>
      <c r="Q323" s="9">
        <v>85</v>
      </c>
      <c r="R323" s="12">
        <f t="shared" si="24"/>
        <v>-1.0711495094147878</v>
      </c>
      <c r="S323" s="31">
        <f t="shared" si="25"/>
        <v>0.34261445243267941</v>
      </c>
      <c r="T323" s="31">
        <f t="shared" si="26"/>
        <v>0.25518454073833124</v>
      </c>
      <c r="U323" s="31">
        <f t="shared" si="27"/>
        <v>0.25518454073833124</v>
      </c>
      <c r="V323" s="12">
        <f t="shared" si="28"/>
        <v>-0.5931456390237535</v>
      </c>
      <c r="W323" s="12">
        <f t="shared" si="29"/>
        <v>1</v>
      </c>
    </row>
    <row r="324" spans="1:23" x14ac:dyDescent="0.2">
      <c r="A324" s="9">
        <v>0</v>
      </c>
      <c r="B324" s="9">
        <v>0</v>
      </c>
      <c r="C324" s="9">
        <v>54</v>
      </c>
      <c r="D324" s="9">
        <v>1</v>
      </c>
      <c r="E324" s="9">
        <v>0</v>
      </c>
      <c r="F324" s="9">
        <v>0</v>
      </c>
      <c r="G324" s="9">
        <v>0</v>
      </c>
      <c r="H324" s="9">
        <v>0</v>
      </c>
      <c r="I324" s="9">
        <v>0</v>
      </c>
      <c r="J324" s="9">
        <v>0</v>
      </c>
      <c r="K324" s="9">
        <v>0</v>
      </c>
      <c r="L324" s="9">
        <v>0</v>
      </c>
      <c r="M324" s="9">
        <v>219</v>
      </c>
      <c r="N324" s="9">
        <v>143.5</v>
      </c>
      <c r="O324" s="9">
        <v>89</v>
      </c>
      <c r="P324" s="9">
        <v>28.47</v>
      </c>
      <c r="Q324" s="9">
        <v>73</v>
      </c>
      <c r="R324" s="12">
        <f t="shared" si="24"/>
        <v>-1.9798757266468821</v>
      </c>
      <c r="S324" s="31">
        <f t="shared" si="25"/>
        <v>0.13808639670418146</v>
      </c>
      <c r="T324" s="31">
        <f t="shared" si="26"/>
        <v>0.12133208612638724</v>
      </c>
      <c r="U324" s="31">
        <f t="shared" si="27"/>
        <v>0.87866791387361276</v>
      </c>
      <c r="V324" s="12">
        <f t="shared" si="28"/>
        <v>-5.6175232346957947E-2</v>
      </c>
      <c r="W324" s="12">
        <f t="shared" si="29"/>
        <v>1</v>
      </c>
    </row>
    <row r="325" spans="1:23" x14ac:dyDescent="0.2">
      <c r="A325" s="9">
        <v>0</v>
      </c>
      <c r="B325" s="9">
        <v>0</v>
      </c>
      <c r="C325" s="9">
        <v>52</v>
      </c>
      <c r="D325" s="9">
        <v>0</v>
      </c>
      <c r="E325" s="9">
        <v>1</v>
      </c>
      <c r="F325" s="9">
        <v>0</v>
      </c>
      <c r="G325" s="9">
        <v>0</v>
      </c>
      <c r="H325" s="9">
        <v>0</v>
      </c>
      <c r="I325" s="9">
        <v>0</v>
      </c>
      <c r="J325" s="9">
        <v>0</v>
      </c>
      <c r="K325" s="9">
        <v>1</v>
      </c>
      <c r="L325" s="9">
        <v>0</v>
      </c>
      <c r="M325" s="9">
        <v>225</v>
      </c>
      <c r="N325" s="9">
        <v>157.5</v>
      </c>
      <c r="O325" s="9">
        <v>80.5</v>
      </c>
      <c r="P325" s="9">
        <v>24.36</v>
      </c>
      <c r="Q325" s="9">
        <v>79</v>
      </c>
      <c r="R325" s="12">
        <f t="shared" si="24"/>
        <v>-1.9858207205851262</v>
      </c>
      <c r="S325" s="31">
        <f t="shared" si="25"/>
        <v>0.13726790927486948</v>
      </c>
      <c r="T325" s="31">
        <f t="shared" si="26"/>
        <v>0.12069971213941361</v>
      </c>
      <c r="U325" s="31">
        <f t="shared" si="27"/>
        <v>0.87930028786058645</v>
      </c>
      <c r="V325" s="12">
        <f t="shared" si="28"/>
        <v>-5.5862784664893313E-2</v>
      </c>
      <c r="W325" s="12">
        <f t="shared" si="29"/>
        <v>1</v>
      </c>
    </row>
    <row r="326" spans="1:23" x14ac:dyDescent="0.2">
      <c r="A326" s="9">
        <v>1</v>
      </c>
      <c r="B326" s="9">
        <v>0</v>
      </c>
      <c r="C326" s="9">
        <v>58</v>
      </c>
      <c r="D326" s="9">
        <v>1</v>
      </c>
      <c r="E326" s="9">
        <v>0</v>
      </c>
      <c r="F326" s="9">
        <v>0</v>
      </c>
      <c r="G326" s="9">
        <v>0</v>
      </c>
      <c r="H326" s="9">
        <v>0</v>
      </c>
      <c r="I326" s="9">
        <v>0</v>
      </c>
      <c r="J326" s="9">
        <v>0</v>
      </c>
      <c r="K326" s="9">
        <v>1</v>
      </c>
      <c r="L326" s="9">
        <v>0</v>
      </c>
      <c r="M326" s="9">
        <v>200</v>
      </c>
      <c r="N326" s="9">
        <v>158</v>
      </c>
      <c r="O326" s="9">
        <v>101</v>
      </c>
      <c r="P326" s="9">
        <v>23.06</v>
      </c>
      <c r="Q326" s="9">
        <v>85</v>
      </c>
      <c r="R326" s="12">
        <f t="shared" ref="R326:R389" si="30">A$2+SUMPRODUCT(B$2:Q$2,B326:Q326)</f>
        <v>-1.7059750037480823</v>
      </c>
      <c r="S326" s="31">
        <f t="shared" ref="S326:S389" si="31">EXP(R326)</f>
        <v>0.18159524378882719</v>
      </c>
      <c r="T326" s="31">
        <f t="shared" ref="T326:T389" si="32">S326/(1+S326)</f>
        <v>0.1536865053777092</v>
      </c>
      <c r="U326" s="31">
        <f t="shared" ref="U326:U389" si="33">IF(A326=1,T326,1-T326)</f>
        <v>0.1536865053777092</v>
      </c>
      <c r="V326" s="12">
        <f t="shared" ref="V326:V389" si="34">LOG(U326)</f>
        <v>-0.81336426455808752</v>
      </c>
      <c r="W326" s="12">
        <f t="shared" ref="W326:W389" si="35">IF(T326&gt;T$1,1,0)</f>
        <v>1</v>
      </c>
    </row>
    <row r="327" spans="1:23" x14ac:dyDescent="0.2">
      <c r="A327" s="9">
        <v>0</v>
      </c>
      <c r="B327" s="9">
        <v>0</v>
      </c>
      <c r="C327" s="9">
        <v>42</v>
      </c>
      <c r="D327" s="9">
        <v>1</v>
      </c>
      <c r="E327" s="9">
        <v>0</v>
      </c>
      <c r="F327" s="9">
        <v>0</v>
      </c>
      <c r="G327" s="9">
        <v>1</v>
      </c>
      <c r="H327" s="9">
        <v>20</v>
      </c>
      <c r="I327" s="9">
        <v>0</v>
      </c>
      <c r="J327" s="9">
        <v>0</v>
      </c>
      <c r="K327" s="9">
        <v>0</v>
      </c>
      <c r="L327" s="9">
        <v>0</v>
      </c>
      <c r="M327" s="9">
        <v>237</v>
      </c>
      <c r="N327" s="9">
        <v>105</v>
      </c>
      <c r="O327" s="9">
        <v>75</v>
      </c>
      <c r="P327" s="9">
        <v>23.85</v>
      </c>
      <c r="Q327" s="9">
        <v>70</v>
      </c>
      <c r="R327" s="12">
        <f t="shared" si="30"/>
        <v>-2.5684327154655806</v>
      </c>
      <c r="S327" s="31">
        <f t="shared" si="31"/>
        <v>7.665559244993797E-2</v>
      </c>
      <c r="T327" s="31">
        <f t="shared" si="32"/>
        <v>7.119787700680362E-2</v>
      </c>
      <c r="U327" s="31">
        <f t="shared" si="33"/>
        <v>0.92880212299319642</v>
      </c>
      <c r="V327" s="12">
        <f t="shared" si="34"/>
        <v>-3.207680058733723E-2</v>
      </c>
      <c r="W327" s="12">
        <f t="shared" si="35"/>
        <v>0</v>
      </c>
    </row>
    <row r="328" spans="1:23" x14ac:dyDescent="0.2">
      <c r="A328" s="9">
        <v>0</v>
      </c>
      <c r="B328" s="9">
        <v>0</v>
      </c>
      <c r="C328" s="9">
        <v>41</v>
      </c>
      <c r="D328" s="9">
        <v>0</v>
      </c>
      <c r="E328" s="9">
        <v>0</v>
      </c>
      <c r="F328" s="9">
        <v>0</v>
      </c>
      <c r="G328" s="9">
        <v>1</v>
      </c>
      <c r="H328" s="9">
        <v>15</v>
      </c>
      <c r="I328" s="9">
        <v>0</v>
      </c>
      <c r="J328" s="9">
        <v>0</v>
      </c>
      <c r="K328" s="9">
        <v>0</v>
      </c>
      <c r="L328" s="9">
        <v>0</v>
      </c>
      <c r="M328" s="9">
        <v>207</v>
      </c>
      <c r="N328" s="9">
        <v>111</v>
      </c>
      <c r="O328" s="9">
        <v>60</v>
      </c>
      <c r="P328" s="9">
        <v>18.48</v>
      </c>
      <c r="Q328" s="9">
        <v>60</v>
      </c>
      <c r="R328" s="12">
        <f t="shared" si="30"/>
        <v>-3.2097598552722886</v>
      </c>
      <c r="S328" s="31">
        <f t="shared" si="31"/>
        <v>4.0366305863702531E-2</v>
      </c>
      <c r="T328" s="31">
        <f t="shared" si="32"/>
        <v>3.8800089580170317E-2</v>
      </c>
      <c r="U328" s="31">
        <f t="shared" si="33"/>
        <v>0.96119991041982966</v>
      </c>
      <c r="V328" s="12">
        <f t="shared" si="34"/>
        <v>-1.7186278342727065E-2</v>
      </c>
      <c r="W328" s="12">
        <f t="shared" si="35"/>
        <v>0</v>
      </c>
    </row>
    <row r="329" spans="1:23" x14ac:dyDescent="0.2">
      <c r="A329" s="9">
        <v>1</v>
      </c>
      <c r="B329" s="9">
        <v>1</v>
      </c>
      <c r="C329" s="9">
        <v>43</v>
      </c>
      <c r="D329" s="9">
        <v>0</v>
      </c>
      <c r="E329" s="9">
        <v>0</v>
      </c>
      <c r="F329" s="9">
        <v>0</v>
      </c>
      <c r="G329" s="9">
        <v>1</v>
      </c>
      <c r="H329" s="9">
        <v>25</v>
      </c>
      <c r="I329" s="9">
        <v>0</v>
      </c>
      <c r="J329" s="9">
        <v>0</v>
      </c>
      <c r="K329" s="9">
        <v>0</v>
      </c>
      <c r="L329" s="9">
        <v>0</v>
      </c>
      <c r="M329" s="9">
        <v>245</v>
      </c>
      <c r="N329" s="9">
        <v>126</v>
      </c>
      <c r="O329" s="9">
        <v>88.5</v>
      </c>
      <c r="P329" s="9">
        <v>23.16</v>
      </c>
      <c r="Q329" s="9">
        <v>92</v>
      </c>
      <c r="R329" s="12">
        <f t="shared" si="30"/>
        <v>-2.0918820663142519</v>
      </c>
      <c r="S329" s="31">
        <f t="shared" si="31"/>
        <v>0.12345456734891651</v>
      </c>
      <c r="T329" s="31">
        <f t="shared" si="32"/>
        <v>0.10988834879210087</v>
      </c>
      <c r="U329" s="31">
        <f t="shared" si="33"/>
        <v>0.10988834879210087</v>
      </c>
      <c r="V329" s="12">
        <f t="shared" si="34"/>
        <v>-0.95904835237670605</v>
      </c>
      <c r="W329" s="12">
        <f t="shared" si="35"/>
        <v>1</v>
      </c>
    </row>
    <row r="330" spans="1:23" x14ac:dyDescent="0.2">
      <c r="A330" s="9">
        <v>1</v>
      </c>
      <c r="B330" s="9">
        <v>0</v>
      </c>
      <c r="C330" s="9">
        <v>63</v>
      </c>
      <c r="D330" s="9">
        <v>1</v>
      </c>
      <c r="E330" s="9">
        <v>0</v>
      </c>
      <c r="F330" s="9">
        <v>0</v>
      </c>
      <c r="G330" s="9">
        <v>1</v>
      </c>
      <c r="H330" s="9">
        <v>20</v>
      </c>
      <c r="I330" s="9">
        <v>0</v>
      </c>
      <c r="J330" s="9">
        <v>0</v>
      </c>
      <c r="K330" s="9">
        <v>0</v>
      </c>
      <c r="L330" s="9">
        <v>0</v>
      </c>
      <c r="M330" s="9">
        <v>238</v>
      </c>
      <c r="N330" s="9">
        <v>136</v>
      </c>
      <c r="O330" s="9">
        <v>66</v>
      </c>
      <c r="P330" s="9">
        <v>20.2</v>
      </c>
      <c r="Q330" s="9">
        <v>60</v>
      </c>
      <c r="R330" s="12">
        <f t="shared" si="30"/>
        <v>-1.0687769991053369</v>
      </c>
      <c r="S330" s="31">
        <f t="shared" si="31"/>
        <v>0.34342827377126395</v>
      </c>
      <c r="T330" s="31">
        <f t="shared" si="32"/>
        <v>0.25563573469180761</v>
      </c>
      <c r="U330" s="31">
        <f t="shared" si="33"/>
        <v>0.25563573469180761</v>
      </c>
      <c r="V330" s="12">
        <f t="shared" si="34"/>
        <v>-0.59237843731056217</v>
      </c>
      <c r="W330" s="12">
        <f t="shared" si="35"/>
        <v>1</v>
      </c>
    </row>
    <row r="331" spans="1:23" x14ac:dyDescent="0.2">
      <c r="A331" s="9">
        <v>0</v>
      </c>
      <c r="B331" s="9">
        <v>0</v>
      </c>
      <c r="C331" s="9">
        <v>46</v>
      </c>
      <c r="D331" s="9">
        <v>0</v>
      </c>
      <c r="E331" s="9">
        <v>1</v>
      </c>
      <c r="F331" s="9">
        <v>0</v>
      </c>
      <c r="G331" s="9">
        <v>0</v>
      </c>
      <c r="H331" s="9">
        <v>0</v>
      </c>
      <c r="I331" s="9">
        <v>0</v>
      </c>
      <c r="J331" s="9">
        <v>0</v>
      </c>
      <c r="K331" s="9">
        <v>0</v>
      </c>
      <c r="L331" s="9">
        <v>0</v>
      </c>
      <c r="M331" s="9">
        <v>259</v>
      </c>
      <c r="N331" s="9">
        <v>138</v>
      </c>
      <c r="O331" s="9">
        <v>88</v>
      </c>
      <c r="P331" s="9">
        <v>25.11</v>
      </c>
      <c r="Q331" s="9">
        <v>65</v>
      </c>
      <c r="R331" s="12">
        <f t="shared" si="30"/>
        <v>-2.3673380225803875</v>
      </c>
      <c r="S331" s="31">
        <f t="shared" si="31"/>
        <v>9.372990136266357E-2</v>
      </c>
      <c r="T331" s="31">
        <f t="shared" si="32"/>
        <v>8.5697484585441741E-2</v>
      </c>
      <c r="U331" s="31">
        <f t="shared" si="33"/>
        <v>0.91430251541455831</v>
      </c>
      <c r="V331" s="12">
        <f t="shared" si="34"/>
        <v>-3.8910085406379635E-2</v>
      </c>
      <c r="W331" s="12">
        <f t="shared" si="35"/>
        <v>0</v>
      </c>
    </row>
    <row r="332" spans="1:23" x14ac:dyDescent="0.2">
      <c r="A332" s="9">
        <v>0</v>
      </c>
      <c r="B332" s="9">
        <v>0</v>
      </c>
      <c r="C332" s="9">
        <v>53</v>
      </c>
      <c r="D332" s="9">
        <v>0</v>
      </c>
      <c r="E332" s="9">
        <v>1</v>
      </c>
      <c r="F332" s="9">
        <v>0</v>
      </c>
      <c r="G332" s="9">
        <v>0</v>
      </c>
      <c r="H332" s="9">
        <v>0</v>
      </c>
      <c r="I332" s="9">
        <v>1</v>
      </c>
      <c r="J332" s="9">
        <v>0</v>
      </c>
      <c r="K332" s="9">
        <v>1</v>
      </c>
      <c r="L332" s="9">
        <v>0</v>
      </c>
      <c r="M332" s="9">
        <v>250</v>
      </c>
      <c r="N332" s="9">
        <v>144</v>
      </c>
      <c r="O332" s="9">
        <v>98</v>
      </c>
      <c r="P332" s="9">
        <v>28.78</v>
      </c>
      <c r="Q332" s="9">
        <v>90</v>
      </c>
      <c r="R332" s="12">
        <f t="shared" si="30"/>
        <v>-1.7476585837171221</v>
      </c>
      <c r="S332" s="31">
        <f t="shared" si="31"/>
        <v>0.17418129729754453</v>
      </c>
      <c r="T332" s="31">
        <f t="shared" si="32"/>
        <v>0.14834276248347189</v>
      </c>
      <c r="U332" s="31">
        <f t="shared" si="33"/>
        <v>0.85165723751652811</v>
      </c>
      <c r="V332" s="12">
        <f t="shared" si="34"/>
        <v>-6.9735158527455252E-2</v>
      </c>
      <c r="W332" s="12">
        <f t="shared" si="35"/>
        <v>1</v>
      </c>
    </row>
    <row r="333" spans="1:23" x14ac:dyDescent="0.2">
      <c r="A333" s="9">
        <v>0</v>
      </c>
      <c r="B333" s="9">
        <v>1</v>
      </c>
      <c r="C333" s="9">
        <v>41</v>
      </c>
      <c r="D333" s="9">
        <v>1</v>
      </c>
      <c r="E333" s="9">
        <v>0</v>
      </c>
      <c r="F333" s="9">
        <v>0</v>
      </c>
      <c r="G333" s="9">
        <v>1</v>
      </c>
      <c r="H333" s="9">
        <v>20</v>
      </c>
      <c r="I333" s="9">
        <v>0</v>
      </c>
      <c r="J333" s="9">
        <v>0</v>
      </c>
      <c r="K333" s="9">
        <v>0</v>
      </c>
      <c r="L333" s="9">
        <v>0</v>
      </c>
      <c r="M333" s="9">
        <v>238</v>
      </c>
      <c r="N333" s="9">
        <v>128</v>
      </c>
      <c r="O333" s="9">
        <v>86</v>
      </c>
      <c r="P333" s="9">
        <v>26.09</v>
      </c>
      <c r="Q333" s="9">
        <v>80</v>
      </c>
      <c r="R333" s="12">
        <f t="shared" si="30"/>
        <v>-2.07030051433666</v>
      </c>
      <c r="S333" s="31">
        <f t="shared" si="31"/>
        <v>0.12614786676583048</v>
      </c>
      <c r="T333" s="31">
        <f t="shared" si="32"/>
        <v>0.1120171431200353</v>
      </c>
      <c r="U333" s="31">
        <f t="shared" si="33"/>
        <v>0.8879828568799647</v>
      </c>
      <c r="V333" s="12">
        <f t="shared" si="34"/>
        <v>-5.1595418494259866E-2</v>
      </c>
      <c r="W333" s="12">
        <f t="shared" si="35"/>
        <v>1</v>
      </c>
    </row>
    <row r="334" spans="1:23" x14ac:dyDescent="0.2">
      <c r="A334" s="9">
        <v>0</v>
      </c>
      <c r="B334" s="9">
        <v>0</v>
      </c>
      <c r="C334" s="9">
        <v>53</v>
      </c>
      <c r="D334" s="9">
        <v>0</v>
      </c>
      <c r="E334" s="9">
        <v>1</v>
      </c>
      <c r="F334" s="9">
        <v>0</v>
      </c>
      <c r="G334" s="9">
        <v>1</v>
      </c>
      <c r="H334" s="9">
        <v>10</v>
      </c>
      <c r="I334" s="9">
        <v>0</v>
      </c>
      <c r="J334" s="9">
        <v>0</v>
      </c>
      <c r="K334" s="9">
        <v>0</v>
      </c>
      <c r="L334" s="9">
        <v>0</v>
      </c>
      <c r="M334" s="9">
        <v>276</v>
      </c>
      <c r="N334" s="9">
        <v>130</v>
      </c>
      <c r="O334" s="9">
        <v>86</v>
      </c>
      <c r="P334" s="9">
        <v>27.09</v>
      </c>
      <c r="Q334" s="9">
        <v>75</v>
      </c>
      <c r="R334" s="12">
        <f t="shared" si="30"/>
        <v>-1.4706764264705656</v>
      </c>
      <c r="S334" s="31">
        <f t="shared" si="31"/>
        <v>0.22977001009194889</v>
      </c>
      <c r="T334" s="31">
        <f t="shared" si="32"/>
        <v>0.18683982224836429</v>
      </c>
      <c r="U334" s="31">
        <f t="shared" si="33"/>
        <v>0.81316017775163574</v>
      </c>
      <c r="V334" s="12">
        <f t="shared" si="34"/>
        <v>-8.9823897872404815E-2</v>
      </c>
      <c r="W334" s="12">
        <f t="shared" si="35"/>
        <v>1</v>
      </c>
    </row>
    <row r="335" spans="1:23" x14ac:dyDescent="0.2">
      <c r="A335" s="9">
        <v>0</v>
      </c>
      <c r="B335" s="9">
        <v>0</v>
      </c>
      <c r="C335" s="9">
        <v>59</v>
      </c>
      <c r="D335" s="9">
        <v>1</v>
      </c>
      <c r="E335" s="9">
        <v>0</v>
      </c>
      <c r="F335" s="9">
        <v>0</v>
      </c>
      <c r="G335" s="9">
        <v>0</v>
      </c>
      <c r="H335" s="9">
        <v>0</v>
      </c>
      <c r="I335" s="9">
        <v>0</v>
      </c>
      <c r="J335" s="9">
        <v>0</v>
      </c>
      <c r="K335" s="9">
        <v>0</v>
      </c>
      <c r="L335" s="9">
        <v>0</v>
      </c>
      <c r="M335" s="9">
        <v>339</v>
      </c>
      <c r="N335" s="9">
        <v>110</v>
      </c>
      <c r="O335" s="9">
        <v>69</v>
      </c>
      <c r="P335" s="9">
        <v>26.89</v>
      </c>
      <c r="Q335" s="9">
        <v>75</v>
      </c>
      <c r="R335" s="12">
        <f t="shared" si="30"/>
        <v>-1.3684708873162537</v>
      </c>
      <c r="S335" s="31">
        <f t="shared" si="31"/>
        <v>0.2544958149537756</v>
      </c>
      <c r="T335" s="31">
        <f t="shared" si="32"/>
        <v>0.20286700993351103</v>
      </c>
      <c r="U335" s="31">
        <f t="shared" si="33"/>
        <v>0.79713299006648897</v>
      </c>
      <c r="V335" s="12">
        <f t="shared" si="34"/>
        <v>-9.8469216829972936E-2</v>
      </c>
      <c r="W335" s="12">
        <f t="shared" si="35"/>
        <v>1</v>
      </c>
    </row>
    <row r="336" spans="1:23" x14ac:dyDescent="0.2">
      <c r="A336" s="9">
        <v>0</v>
      </c>
      <c r="B336" s="9">
        <v>0</v>
      </c>
      <c r="C336" s="9">
        <v>45</v>
      </c>
      <c r="D336" s="9">
        <v>0</v>
      </c>
      <c r="E336" s="9">
        <v>0</v>
      </c>
      <c r="F336" s="9">
        <v>1</v>
      </c>
      <c r="G336" s="9">
        <v>0</v>
      </c>
      <c r="H336" s="9">
        <v>0</v>
      </c>
      <c r="I336" s="9">
        <v>0</v>
      </c>
      <c r="J336" s="9">
        <v>0</v>
      </c>
      <c r="K336" s="9">
        <v>1</v>
      </c>
      <c r="L336" s="9">
        <v>0</v>
      </c>
      <c r="M336" s="9">
        <v>231</v>
      </c>
      <c r="N336" s="9">
        <v>157.5</v>
      </c>
      <c r="O336" s="9">
        <v>104.5</v>
      </c>
      <c r="P336" s="9">
        <v>22.86</v>
      </c>
      <c r="Q336" s="9">
        <v>75</v>
      </c>
      <c r="R336" s="12">
        <f t="shared" si="30"/>
        <v>-1.9393267403085828</v>
      </c>
      <c r="S336" s="31">
        <f t="shared" si="31"/>
        <v>0.1438007324308595</v>
      </c>
      <c r="T336" s="31">
        <f t="shared" si="32"/>
        <v>0.12572183978694207</v>
      </c>
      <c r="U336" s="31">
        <f t="shared" si="33"/>
        <v>0.87427816021305793</v>
      </c>
      <c r="V336" s="12">
        <f t="shared" si="34"/>
        <v>-5.8350370310477621E-2</v>
      </c>
      <c r="W336" s="12">
        <f t="shared" si="35"/>
        <v>1</v>
      </c>
    </row>
    <row r="337" spans="1:23" x14ac:dyDescent="0.2">
      <c r="A337" s="9">
        <v>0</v>
      </c>
      <c r="B337" s="9">
        <v>1</v>
      </c>
      <c r="C337" s="9">
        <v>49</v>
      </c>
      <c r="D337" s="9">
        <v>0</v>
      </c>
      <c r="E337" s="9">
        <v>1</v>
      </c>
      <c r="F337" s="9">
        <v>0</v>
      </c>
      <c r="G337" s="9">
        <v>1</v>
      </c>
      <c r="H337" s="9">
        <v>5</v>
      </c>
      <c r="I337" s="9">
        <v>0</v>
      </c>
      <c r="J337" s="9">
        <v>0</v>
      </c>
      <c r="K337" s="9">
        <v>0</v>
      </c>
      <c r="L337" s="9">
        <v>0</v>
      </c>
      <c r="M337" s="9">
        <v>187</v>
      </c>
      <c r="N337" s="9">
        <v>110</v>
      </c>
      <c r="O337" s="9">
        <v>67</v>
      </c>
      <c r="P337" s="9">
        <v>19.260000000000002</v>
      </c>
      <c r="Q337" s="9">
        <v>78</v>
      </c>
      <c r="R337" s="12">
        <f t="shared" si="30"/>
        <v>-2.8493094615057686</v>
      </c>
      <c r="S337" s="31">
        <f t="shared" si="31"/>
        <v>5.7884278399591912E-2</v>
      </c>
      <c r="T337" s="31">
        <f t="shared" si="32"/>
        <v>5.4717023006676573E-2</v>
      </c>
      <c r="U337" s="31">
        <f t="shared" si="33"/>
        <v>0.94528297699332342</v>
      </c>
      <c r="V337" s="12">
        <f t="shared" si="34"/>
        <v>-2.4438162972129269E-2</v>
      </c>
      <c r="W337" s="12">
        <f t="shared" si="35"/>
        <v>0</v>
      </c>
    </row>
    <row r="338" spans="1:23" x14ac:dyDescent="0.2">
      <c r="A338" s="9">
        <v>0</v>
      </c>
      <c r="B338" s="9">
        <v>1</v>
      </c>
      <c r="C338" s="9">
        <v>41</v>
      </c>
      <c r="D338" s="9">
        <v>1</v>
      </c>
      <c r="E338" s="9">
        <v>0</v>
      </c>
      <c r="F338" s="9">
        <v>0</v>
      </c>
      <c r="G338" s="9">
        <v>1</v>
      </c>
      <c r="H338" s="9">
        <v>30</v>
      </c>
      <c r="I338" s="9">
        <v>0</v>
      </c>
      <c r="J338" s="9">
        <v>0</v>
      </c>
      <c r="K338" s="9">
        <v>0</v>
      </c>
      <c r="L338" s="9">
        <v>0</v>
      </c>
      <c r="M338" s="9">
        <v>198</v>
      </c>
      <c r="N338" s="9">
        <v>106</v>
      </c>
      <c r="O338" s="9">
        <v>71</v>
      </c>
      <c r="P338" s="9">
        <v>21.51</v>
      </c>
      <c r="Q338" s="9">
        <v>85</v>
      </c>
      <c r="R338" s="12">
        <f t="shared" si="30"/>
        <v>-2.6549258272806942</v>
      </c>
      <c r="S338" s="31">
        <f t="shared" si="31"/>
        <v>7.0304053114638859E-2</v>
      </c>
      <c r="T338" s="31">
        <f t="shared" si="32"/>
        <v>6.5686057069531331E-2</v>
      </c>
      <c r="U338" s="31">
        <f t="shared" si="33"/>
        <v>0.93431394293046865</v>
      </c>
      <c r="V338" s="12">
        <f t="shared" si="34"/>
        <v>-2.950717005143845E-2</v>
      </c>
      <c r="W338" s="12">
        <f t="shared" si="35"/>
        <v>0</v>
      </c>
    </row>
    <row r="339" spans="1:23" x14ac:dyDescent="0.2">
      <c r="A339" s="9">
        <v>0</v>
      </c>
      <c r="B339" s="9">
        <v>1</v>
      </c>
      <c r="C339" s="9">
        <v>39</v>
      </c>
      <c r="D339" s="9">
        <v>1</v>
      </c>
      <c r="E339" s="9">
        <v>0</v>
      </c>
      <c r="F339" s="9">
        <v>0</v>
      </c>
      <c r="G339" s="9">
        <v>1</v>
      </c>
      <c r="H339" s="9">
        <v>30</v>
      </c>
      <c r="I339" s="9">
        <v>0</v>
      </c>
      <c r="J339" s="9">
        <v>0</v>
      </c>
      <c r="K339" s="9">
        <v>0</v>
      </c>
      <c r="L339" s="9">
        <v>0</v>
      </c>
      <c r="M339" s="9">
        <v>196</v>
      </c>
      <c r="N339" s="9">
        <v>121</v>
      </c>
      <c r="O339" s="9">
        <v>83</v>
      </c>
      <c r="P339" s="9">
        <v>25.38</v>
      </c>
      <c r="Q339" s="9">
        <v>90</v>
      </c>
      <c r="R339" s="12">
        <f t="shared" si="30"/>
        <v>-2.4704994976720478</v>
      </c>
      <c r="S339" s="31">
        <f t="shared" si="31"/>
        <v>8.4542619611519654E-2</v>
      </c>
      <c r="T339" s="31">
        <f t="shared" si="32"/>
        <v>7.795232578485721E-2</v>
      </c>
      <c r="U339" s="31">
        <f t="shared" si="33"/>
        <v>0.92204767421514278</v>
      </c>
      <c r="V339" s="12">
        <f t="shared" si="34"/>
        <v>-3.524662329204057E-2</v>
      </c>
      <c r="W339" s="12">
        <f t="shared" si="35"/>
        <v>0</v>
      </c>
    </row>
    <row r="340" spans="1:23" x14ac:dyDescent="0.2">
      <c r="A340" s="9">
        <v>0</v>
      </c>
      <c r="B340" s="9">
        <v>1</v>
      </c>
      <c r="C340" s="9">
        <v>50</v>
      </c>
      <c r="D340" s="9">
        <v>0</v>
      </c>
      <c r="E340" s="9">
        <v>1</v>
      </c>
      <c r="F340" s="9">
        <v>0</v>
      </c>
      <c r="G340" s="9">
        <v>1</v>
      </c>
      <c r="H340" s="9">
        <v>40</v>
      </c>
      <c r="I340" s="9">
        <v>0</v>
      </c>
      <c r="J340" s="9">
        <v>0</v>
      </c>
      <c r="K340" s="9">
        <v>0</v>
      </c>
      <c r="L340" s="9">
        <v>0</v>
      </c>
      <c r="M340" s="9">
        <v>225</v>
      </c>
      <c r="N340" s="9">
        <v>137</v>
      </c>
      <c r="O340" s="9">
        <v>89.5</v>
      </c>
      <c r="P340" s="9">
        <v>25.77</v>
      </c>
      <c r="Q340" s="9">
        <v>70</v>
      </c>
      <c r="R340" s="12">
        <f t="shared" si="30"/>
        <v>-0.8259923500101074</v>
      </c>
      <c r="S340" s="31">
        <f t="shared" si="31"/>
        <v>0.43780032567221544</v>
      </c>
      <c r="T340" s="31">
        <f t="shared" si="32"/>
        <v>0.30449313291644337</v>
      </c>
      <c r="U340" s="31">
        <f t="shared" si="33"/>
        <v>0.69550686708355669</v>
      </c>
      <c r="V340" s="12">
        <f t="shared" si="34"/>
        <v>-0.15769857764638145</v>
      </c>
      <c r="W340" s="12">
        <f t="shared" si="35"/>
        <v>1</v>
      </c>
    </row>
    <row r="341" spans="1:23" x14ac:dyDescent="0.2">
      <c r="A341" s="9">
        <v>0</v>
      </c>
      <c r="B341" s="9">
        <v>0</v>
      </c>
      <c r="C341" s="9">
        <v>58</v>
      </c>
      <c r="D341" s="9">
        <v>0</v>
      </c>
      <c r="E341" s="9">
        <v>1</v>
      </c>
      <c r="F341" s="9">
        <v>0</v>
      </c>
      <c r="G341" s="9">
        <v>1</v>
      </c>
      <c r="H341" s="9">
        <v>5</v>
      </c>
      <c r="I341" s="9">
        <v>0</v>
      </c>
      <c r="J341" s="9">
        <v>0</v>
      </c>
      <c r="K341" s="9">
        <v>0</v>
      </c>
      <c r="L341" s="9">
        <v>0</v>
      </c>
      <c r="M341" s="9">
        <v>177</v>
      </c>
      <c r="N341" s="9">
        <v>114</v>
      </c>
      <c r="O341" s="9">
        <v>72.5</v>
      </c>
      <c r="P341" s="9">
        <v>24.77</v>
      </c>
      <c r="Q341" s="9">
        <v>87</v>
      </c>
      <c r="R341" s="12">
        <f t="shared" si="30"/>
        <v>-2.4104564388013463</v>
      </c>
      <c r="S341" s="31">
        <f t="shared" si="31"/>
        <v>8.9774308741323861E-2</v>
      </c>
      <c r="T341" s="31">
        <f t="shared" si="32"/>
        <v>8.2378808181862995E-2</v>
      </c>
      <c r="U341" s="31">
        <f t="shared" si="33"/>
        <v>0.91762119181813695</v>
      </c>
      <c r="V341" s="12">
        <f t="shared" si="34"/>
        <v>-3.7336565264369945E-2</v>
      </c>
      <c r="W341" s="12">
        <f t="shared" si="35"/>
        <v>0</v>
      </c>
    </row>
    <row r="342" spans="1:23" x14ac:dyDescent="0.2">
      <c r="A342" s="9">
        <v>0</v>
      </c>
      <c r="B342" s="9">
        <v>1</v>
      </c>
      <c r="C342" s="9">
        <v>53</v>
      </c>
      <c r="D342" s="9">
        <v>1</v>
      </c>
      <c r="E342" s="9">
        <v>0</v>
      </c>
      <c r="F342" s="9">
        <v>0</v>
      </c>
      <c r="G342" s="9">
        <v>0</v>
      </c>
      <c r="H342" s="9">
        <v>0</v>
      </c>
      <c r="I342" s="9">
        <v>0</v>
      </c>
      <c r="J342" s="9">
        <v>0</v>
      </c>
      <c r="K342" s="9">
        <v>1</v>
      </c>
      <c r="L342" s="9">
        <v>0</v>
      </c>
      <c r="M342" s="9">
        <v>202</v>
      </c>
      <c r="N342" s="9">
        <v>140.5</v>
      </c>
      <c r="O342" s="9">
        <v>90</v>
      </c>
      <c r="P342" s="9">
        <v>25.82</v>
      </c>
      <c r="Q342" s="9">
        <v>85</v>
      </c>
      <c r="R342" s="12">
        <f t="shared" si="30"/>
        <v>-1.7651490750726149</v>
      </c>
      <c r="S342" s="31">
        <f t="shared" si="31"/>
        <v>0.17116126870439474</v>
      </c>
      <c r="T342" s="31">
        <f t="shared" si="32"/>
        <v>0.14614662666717373</v>
      </c>
      <c r="U342" s="31">
        <f t="shared" si="33"/>
        <v>0.85385337333282629</v>
      </c>
      <c r="V342" s="12">
        <f t="shared" si="34"/>
        <v>-6.8616701465260846E-2</v>
      </c>
      <c r="W342" s="12">
        <f t="shared" si="35"/>
        <v>1</v>
      </c>
    </row>
    <row r="343" spans="1:23" x14ac:dyDescent="0.2">
      <c r="A343" s="9">
        <v>0</v>
      </c>
      <c r="B343" s="9">
        <v>0</v>
      </c>
      <c r="C343" s="9">
        <v>54</v>
      </c>
      <c r="D343" s="9">
        <v>0</v>
      </c>
      <c r="E343" s="9">
        <v>1</v>
      </c>
      <c r="F343" s="9">
        <v>0</v>
      </c>
      <c r="G343" s="9">
        <v>1</v>
      </c>
      <c r="H343" s="9">
        <v>3</v>
      </c>
      <c r="I343" s="9">
        <v>0</v>
      </c>
      <c r="J343" s="9">
        <v>0</v>
      </c>
      <c r="K343" s="9">
        <v>1</v>
      </c>
      <c r="L343" s="9">
        <v>1</v>
      </c>
      <c r="M343" s="9">
        <v>231</v>
      </c>
      <c r="N343" s="9">
        <v>127.5</v>
      </c>
      <c r="O343" s="9">
        <v>83</v>
      </c>
      <c r="P343" s="9">
        <v>21.31</v>
      </c>
      <c r="Q343" s="9">
        <v>70</v>
      </c>
      <c r="R343" s="12">
        <f t="shared" si="30"/>
        <v>-0.79837533266317351</v>
      </c>
      <c r="S343" s="31">
        <f t="shared" si="31"/>
        <v>0.45005956754176796</v>
      </c>
      <c r="T343" s="31">
        <f t="shared" si="32"/>
        <v>0.31037315819014055</v>
      </c>
      <c r="U343" s="31">
        <f t="shared" si="33"/>
        <v>0.68962684180985945</v>
      </c>
      <c r="V343" s="12">
        <f t="shared" si="34"/>
        <v>-0.16138584314761237</v>
      </c>
      <c r="W343" s="12">
        <f t="shared" si="35"/>
        <v>1</v>
      </c>
    </row>
    <row r="344" spans="1:23" x14ac:dyDescent="0.2">
      <c r="A344" s="9">
        <v>1</v>
      </c>
      <c r="B344" s="9">
        <v>1</v>
      </c>
      <c r="C344" s="9">
        <v>51</v>
      </c>
      <c r="D344" s="9">
        <v>1</v>
      </c>
      <c r="E344" s="9">
        <v>0</v>
      </c>
      <c r="F344" s="9">
        <v>0</v>
      </c>
      <c r="G344" s="9">
        <v>1</v>
      </c>
      <c r="H344" s="9">
        <v>30</v>
      </c>
      <c r="I344" s="9">
        <v>0</v>
      </c>
      <c r="J344" s="9">
        <v>0</v>
      </c>
      <c r="K344" s="9">
        <v>1</v>
      </c>
      <c r="L344" s="9">
        <v>0</v>
      </c>
      <c r="M344" s="9">
        <v>230</v>
      </c>
      <c r="N344" s="9">
        <v>171</v>
      </c>
      <c r="O344" s="9">
        <v>112</v>
      </c>
      <c r="P344" s="9">
        <v>25.08</v>
      </c>
      <c r="Q344" s="9">
        <v>95</v>
      </c>
      <c r="R344" s="12">
        <f t="shared" si="30"/>
        <v>-0.5722771208791162</v>
      </c>
      <c r="S344" s="31">
        <f t="shared" si="31"/>
        <v>0.5642391340068601</v>
      </c>
      <c r="T344" s="31">
        <f t="shared" si="32"/>
        <v>0.36071155729337839</v>
      </c>
      <c r="U344" s="31">
        <f t="shared" si="33"/>
        <v>0.36071155729337839</v>
      </c>
      <c r="V344" s="12">
        <f t="shared" si="34"/>
        <v>-0.44283994254903425</v>
      </c>
      <c r="W344" s="12">
        <f t="shared" si="35"/>
        <v>1</v>
      </c>
    </row>
    <row r="345" spans="1:23" x14ac:dyDescent="0.2">
      <c r="A345" s="9">
        <v>1</v>
      </c>
      <c r="B345" s="9">
        <v>1</v>
      </c>
      <c r="C345" s="9">
        <v>40</v>
      </c>
      <c r="D345" s="9">
        <v>0</v>
      </c>
      <c r="E345" s="9">
        <v>1</v>
      </c>
      <c r="F345" s="9">
        <v>0</v>
      </c>
      <c r="G345" s="9">
        <v>1</v>
      </c>
      <c r="H345" s="9">
        <v>20</v>
      </c>
      <c r="I345" s="9">
        <v>0</v>
      </c>
      <c r="J345" s="9">
        <v>0</v>
      </c>
      <c r="K345" s="9">
        <v>0</v>
      </c>
      <c r="L345" s="9">
        <v>0</v>
      </c>
      <c r="M345" s="9">
        <v>283</v>
      </c>
      <c r="N345" s="9">
        <v>146</v>
      </c>
      <c r="O345" s="9">
        <v>95</v>
      </c>
      <c r="P345" s="9">
        <v>23.27</v>
      </c>
      <c r="Q345" s="9">
        <v>80</v>
      </c>
      <c r="R345" s="12">
        <f t="shared" si="30"/>
        <v>-1.7940293383845241</v>
      </c>
      <c r="S345" s="31">
        <f t="shared" si="31"/>
        <v>0.16628878417474224</v>
      </c>
      <c r="T345" s="31">
        <f t="shared" si="32"/>
        <v>0.14257942495126283</v>
      </c>
      <c r="U345" s="31">
        <f t="shared" si="33"/>
        <v>0.14257942495126283</v>
      </c>
      <c r="V345" s="12">
        <f t="shared" si="34"/>
        <v>-0.84594314120808312</v>
      </c>
      <c r="W345" s="12">
        <f t="shared" si="35"/>
        <v>1</v>
      </c>
    </row>
    <row r="346" spans="1:23" x14ac:dyDescent="0.2">
      <c r="A346" s="9">
        <v>0</v>
      </c>
      <c r="B346" s="9">
        <v>0</v>
      </c>
      <c r="C346" s="9">
        <v>38</v>
      </c>
      <c r="D346" s="9">
        <v>0</v>
      </c>
      <c r="E346" s="9">
        <v>0</v>
      </c>
      <c r="F346" s="9">
        <v>1</v>
      </c>
      <c r="G346" s="9">
        <v>1</v>
      </c>
      <c r="H346" s="9">
        <v>10</v>
      </c>
      <c r="I346" s="9">
        <v>0</v>
      </c>
      <c r="J346" s="9">
        <v>0</v>
      </c>
      <c r="K346" s="9">
        <v>0</v>
      </c>
      <c r="L346" s="9">
        <v>0</v>
      </c>
      <c r="M346" s="9">
        <v>203</v>
      </c>
      <c r="N346" s="9">
        <v>100</v>
      </c>
      <c r="O346" s="9">
        <v>70</v>
      </c>
      <c r="P346" s="9">
        <v>22.73</v>
      </c>
      <c r="Q346" s="9">
        <v>63</v>
      </c>
      <c r="R346" s="12">
        <f t="shared" si="30"/>
        <v>-3.062420970959141</v>
      </c>
      <c r="S346" s="31">
        <f t="shared" si="31"/>
        <v>4.6774318767445262E-2</v>
      </c>
      <c r="T346" s="31">
        <f t="shared" si="32"/>
        <v>4.4684243708348753E-2</v>
      </c>
      <c r="U346" s="31">
        <f t="shared" si="33"/>
        <v>0.95531575629165122</v>
      </c>
      <c r="V346" s="12">
        <f t="shared" si="34"/>
        <v>-1.9853059254048341E-2</v>
      </c>
      <c r="W346" s="12">
        <f t="shared" si="35"/>
        <v>0</v>
      </c>
    </row>
    <row r="347" spans="1:23" x14ac:dyDescent="0.2">
      <c r="A347" s="9">
        <v>0</v>
      </c>
      <c r="B347" s="9">
        <v>0</v>
      </c>
      <c r="C347" s="9">
        <v>48</v>
      </c>
      <c r="D347" s="9">
        <v>0</v>
      </c>
      <c r="E347" s="9">
        <v>0</v>
      </c>
      <c r="F347" s="9">
        <v>0</v>
      </c>
      <c r="G347" s="9">
        <v>0</v>
      </c>
      <c r="H347" s="9">
        <v>0</v>
      </c>
      <c r="I347" s="9">
        <v>0</v>
      </c>
      <c r="J347" s="9">
        <v>0</v>
      </c>
      <c r="K347" s="9">
        <v>0</v>
      </c>
      <c r="L347" s="9">
        <v>0</v>
      </c>
      <c r="M347" s="9">
        <v>200</v>
      </c>
      <c r="N347" s="9">
        <v>118</v>
      </c>
      <c r="O347" s="9">
        <v>78</v>
      </c>
      <c r="P347" s="9">
        <v>24.53</v>
      </c>
      <c r="Q347" s="9">
        <v>63</v>
      </c>
      <c r="R347" s="12">
        <f t="shared" si="30"/>
        <v>-2.8568333120544258</v>
      </c>
      <c r="S347" s="31">
        <f t="shared" si="31"/>
        <v>5.7450400004655323E-2</v>
      </c>
      <c r="T347" s="31">
        <f t="shared" si="32"/>
        <v>5.4329167594435068E-2</v>
      </c>
      <c r="U347" s="31">
        <f t="shared" si="33"/>
        <v>0.94567083240556493</v>
      </c>
      <c r="V347" s="12">
        <f t="shared" si="34"/>
        <v>-2.4260005825362672E-2</v>
      </c>
      <c r="W347" s="12">
        <f t="shared" si="35"/>
        <v>0</v>
      </c>
    </row>
    <row r="348" spans="1:23" x14ac:dyDescent="0.2">
      <c r="A348" s="9">
        <v>1</v>
      </c>
      <c r="B348" s="9">
        <v>0</v>
      </c>
      <c r="C348" s="9">
        <v>46</v>
      </c>
      <c r="D348" s="9">
        <v>1</v>
      </c>
      <c r="E348" s="9">
        <v>0</v>
      </c>
      <c r="F348" s="9">
        <v>0</v>
      </c>
      <c r="G348" s="9">
        <v>1</v>
      </c>
      <c r="H348" s="9">
        <v>15</v>
      </c>
      <c r="I348" s="9">
        <v>0</v>
      </c>
      <c r="J348" s="9">
        <v>0</v>
      </c>
      <c r="K348" s="9">
        <v>0</v>
      </c>
      <c r="L348" s="9">
        <v>0</v>
      </c>
      <c r="M348" s="9">
        <v>244</v>
      </c>
      <c r="N348" s="9">
        <v>98</v>
      </c>
      <c r="O348" s="9">
        <v>57</v>
      </c>
      <c r="P348" s="9">
        <v>24.01</v>
      </c>
      <c r="Q348" s="9">
        <v>84</v>
      </c>
      <c r="R348" s="12">
        <f t="shared" si="30"/>
        <v>-2.7715141150201426</v>
      </c>
      <c r="S348" s="31">
        <f t="shared" si="31"/>
        <v>6.2567199051053443E-2</v>
      </c>
      <c r="T348" s="31">
        <f t="shared" si="32"/>
        <v>5.8883051450233273E-2</v>
      </c>
      <c r="U348" s="31">
        <f t="shared" si="33"/>
        <v>5.8883051450233273E-2</v>
      </c>
      <c r="V348" s="12">
        <f t="shared" si="34"/>
        <v>-1.2300096919847663</v>
      </c>
      <c r="W348" s="12">
        <f t="shared" si="35"/>
        <v>0</v>
      </c>
    </row>
    <row r="349" spans="1:23" x14ac:dyDescent="0.2">
      <c r="A349" s="9">
        <v>0</v>
      </c>
      <c r="B349" s="9">
        <v>1</v>
      </c>
      <c r="C349" s="9">
        <v>59</v>
      </c>
      <c r="D349" s="9">
        <v>0</v>
      </c>
      <c r="E349" s="9">
        <v>1</v>
      </c>
      <c r="F349" s="9">
        <v>0</v>
      </c>
      <c r="G349" s="9">
        <v>1</v>
      </c>
      <c r="H349" s="9">
        <v>15</v>
      </c>
      <c r="I349" s="9">
        <v>0</v>
      </c>
      <c r="J349" s="9">
        <v>0</v>
      </c>
      <c r="K349" s="9">
        <v>0</v>
      </c>
      <c r="L349" s="9">
        <v>0</v>
      </c>
      <c r="M349" s="9">
        <v>212</v>
      </c>
      <c r="N349" s="9">
        <v>106</v>
      </c>
      <c r="O349" s="9">
        <v>66</v>
      </c>
      <c r="P349" s="9">
        <v>26.46</v>
      </c>
      <c r="Q349" s="9">
        <v>85</v>
      </c>
      <c r="R349" s="12">
        <f t="shared" si="30"/>
        <v>-1.5210989588761104</v>
      </c>
      <c r="S349" s="31">
        <f t="shared" si="31"/>
        <v>0.21847166360470446</v>
      </c>
      <c r="T349" s="31">
        <f t="shared" si="32"/>
        <v>0.17929974912865998</v>
      </c>
      <c r="U349" s="31">
        <f t="shared" si="33"/>
        <v>0.82070025087134002</v>
      </c>
      <c r="V349" s="12">
        <f t="shared" si="34"/>
        <v>-8.5815433821761614E-2</v>
      </c>
      <c r="W349" s="12">
        <f t="shared" si="35"/>
        <v>1</v>
      </c>
    </row>
    <row r="350" spans="1:23" x14ac:dyDescent="0.2">
      <c r="A350" s="9">
        <v>0</v>
      </c>
      <c r="B350" s="9">
        <v>1</v>
      </c>
      <c r="C350" s="9">
        <v>37</v>
      </c>
      <c r="D350" s="9">
        <v>0</v>
      </c>
      <c r="E350" s="9">
        <v>1</v>
      </c>
      <c r="F350" s="9">
        <v>0</v>
      </c>
      <c r="G350" s="9">
        <v>0</v>
      </c>
      <c r="H350" s="9">
        <v>0</v>
      </c>
      <c r="I350" s="9">
        <v>0</v>
      </c>
      <c r="J350" s="9">
        <v>0</v>
      </c>
      <c r="K350" s="9">
        <v>0</v>
      </c>
      <c r="L350" s="9">
        <v>0</v>
      </c>
      <c r="M350" s="9">
        <v>218</v>
      </c>
      <c r="N350" s="9">
        <v>130</v>
      </c>
      <c r="O350" s="9">
        <v>89</v>
      </c>
      <c r="P350" s="9">
        <v>22.7</v>
      </c>
      <c r="Q350" s="9">
        <v>77</v>
      </c>
      <c r="R350" s="12">
        <f t="shared" si="30"/>
        <v>-3.2378812349536101</v>
      </c>
      <c r="S350" s="31">
        <f t="shared" si="31"/>
        <v>3.9246962159720539E-2</v>
      </c>
      <c r="T350" s="31">
        <f t="shared" si="32"/>
        <v>3.7764808162786552E-2</v>
      </c>
      <c r="U350" s="31">
        <f t="shared" si="33"/>
        <v>0.9622351918372134</v>
      </c>
      <c r="V350" s="12">
        <f t="shared" si="34"/>
        <v>-1.6718763686601176E-2</v>
      </c>
      <c r="W350" s="12">
        <f t="shared" si="35"/>
        <v>0</v>
      </c>
    </row>
    <row r="351" spans="1:23" x14ac:dyDescent="0.2">
      <c r="A351" s="9">
        <v>0</v>
      </c>
      <c r="B351" s="9">
        <v>1</v>
      </c>
      <c r="C351" s="9">
        <v>40</v>
      </c>
      <c r="D351" s="9">
        <v>0</v>
      </c>
      <c r="E351" s="9">
        <v>0</v>
      </c>
      <c r="F351" s="9">
        <v>1</v>
      </c>
      <c r="G351" s="9">
        <v>1</v>
      </c>
      <c r="H351" s="9">
        <v>35</v>
      </c>
      <c r="I351" s="9">
        <v>0</v>
      </c>
      <c r="J351" s="9">
        <v>0</v>
      </c>
      <c r="K351" s="9">
        <v>0</v>
      </c>
      <c r="L351" s="9">
        <v>0</v>
      </c>
      <c r="M351" s="9">
        <v>185</v>
      </c>
      <c r="N351" s="9">
        <v>133</v>
      </c>
      <c r="O351" s="9">
        <v>80</v>
      </c>
      <c r="P351" s="9">
        <v>21.86</v>
      </c>
      <c r="Q351" s="9">
        <v>63</v>
      </c>
      <c r="R351" s="12">
        <f t="shared" si="30"/>
        <v>-1.8127675765599731</v>
      </c>
      <c r="S351" s="31">
        <f t="shared" si="31"/>
        <v>0.16320183762474577</v>
      </c>
      <c r="T351" s="31">
        <f t="shared" si="32"/>
        <v>0.14030397162886485</v>
      </c>
      <c r="U351" s="31">
        <f t="shared" si="33"/>
        <v>0.85969602837113512</v>
      </c>
      <c r="V351" s="12">
        <f t="shared" si="34"/>
        <v>-6.565507961336059E-2</v>
      </c>
      <c r="W351" s="12">
        <f t="shared" si="35"/>
        <v>1</v>
      </c>
    </row>
    <row r="352" spans="1:23" x14ac:dyDescent="0.2">
      <c r="A352" s="9">
        <v>1</v>
      </c>
      <c r="B352" s="9">
        <v>1</v>
      </c>
      <c r="C352" s="9">
        <v>59</v>
      </c>
      <c r="D352" s="9">
        <v>1</v>
      </c>
      <c r="E352" s="9">
        <v>0</v>
      </c>
      <c r="F352" s="9">
        <v>0</v>
      </c>
      <c r="G352" s="9">
        <v>0</v>
      </c>
      <c r="H352" s="9">
        <v>0</v>
      </c>
      <c r="I352" s="9">
        <v>0</v>
      </c>
      <c r="J352" s="9">
        <v>0</v>
      </c>
      <c r="K352" s="9">
        <v>0</v>
      </c>
      <c r="L352" s="9">
        <v>0</v>
      </c>
      <c r="M352" s="9">
        <v>282</v>
      </c>
      <c r="N352" s="9">
        <v>114</v>
      </c>
      <c r="O352" s="9">
        <v>67</v>
      </c>
      <c r="P352" s="9">
        <v>28.04</v>
      </c>
      <c r="Q352" s="9">
        <v>58</v>
      </c>
      <c r="R352" s="12">
        <f t="shared" si="30"/>
        <v>-1.0985388221191865</v>
      </c>
      <c r="S352" s="31">
        <f t="shared" si="31"/>
        <v>0.33335782308255207</v>
      </c>
      <c r="T352" s="31">
        <f t="shared" si="32"/>
        <v>0.25001377523092161</v>
      </c>
      <c r="U352" s="31">
        <f t="shared" si="33"/>
        <v>0.25001377523092161</v>
      </c>
      <c r="V352" s="12">
        <f t="shared" si="34"/>
        <v>-0.60203606196011672</v>
      </c>
      <c r="W352" s="12">
        <f t="shared" si="35"/>
        <v>1</v>
      </c>
    </row>
    <row r="353" spans="1:23" x14ac:dyDescent="0.2">
      <c r="A353" s="9">
        <v>0</v>
      </c>
      <c r="B353" s="9">
        <v>1</v>
      </c>
      <c r="C353" s="9">
        <v>46</v>
      </c>
      <c r="D353" s="9">
        <v>1</v>
      </c>
      <c r="E353" s="9">
        <v>0</v>
      </c>
      <c r="F353" s="9">
        <v>0</v>
      </c>
      <c r="G353" s="9">
        <v>1</v>
      </c>
      <c r="H353" s="9">
        <v>30</v>
      </c>
      <c r="I353" s="9">
        <v>0</v>
      </c>
      <c r="J353" s="9">
        <v>0</v>
      </c>
      <c r="K353" s="9">
        <v>0</v>
      </c>
      <c r="L353" s="9">
        <v>0</v>
      </c>
      <c r="M353" s="9">
        <v>198</v>
      </c>
      <c r="N353" s="9">
        <v>128</v>
      </c>
      <c r="O353" s="9">
        <v>85</v>
      </c>
      <c r="P353" s="9">
        <v>29</v>
      </c>
      <c r="Q353" s="9">
        <v>75</v>
      </c>
      <c r="R353" s="12">
        <f t="shared" si="30"/>
        <v>-1.5278986103148489</v>
      </c>
      <c r="S353" s="31">
        <f t="shared" si="31"/>
        <v>0.21699117156211498</v>
      </c>
      <c r="T353" s="31">
        <f t="shared" si="32"/>
        <v>0.17830135224694177</v>
      </c>
      <c r="U353" s="31">
        <f t="shared" si="33"/>
        <v>0.82169864775305823</v>
      </c>
      <c r="V353" s="12">
        <f t="shared" si="34"/>
        <v>-8.5287427732312904E-2</v>
      </c>
      <c r="W353" s="12">
        <f t="shared" si="35"/>
        <v>1</v>
      </c>
    </row>
    <row r="354" spans="1:23" x14ac:dyDescent="0.2">
      <c r="A354" s="9">
        <v>0</v>
      </c>
      <c r="B354" s="9">
        <v>0</v>
      </c>
      <c r="C354" s="9">
        <v>40</v>
      </c>
      <c r="D354" s="9">
        <v>0</v>
      </c>
      <c r="E354" s="9">
        <v>1</v>
      </c>
      <c r="F354" s="9">
        <v>0</v>
      </c>
      <c r="G354" s="9">
        <v>0</v>
      </c>
      <c r="H354" s="9">
        <v>0</v>
      </c>
      <c r="I354" s="9">
        <v>0</v>
      </c>
      <c r="J354" s="9">
        <v>0</v>
      </c>
      <c r="K354" s="9">
        <v>0</v>
      </c>
      <c r="L354" s="9">
        <v>0</v>
      </c>
      <c r="M354" s="9">
        <v>290</v>
      </c>
      <c r="N354" s="9">
        <v>122</v>
      </c>
      <c r="O354" s="9">
        <v>85</v>
      </c>
      <c r="P354" s="9">
        <v>24.06</v>
      </c>
      <c r="Q354" s="9">
        <v>87</v>
      </c>
      <c r="R354" s="12">
        <f t="shared" si="30"/>
        <v>-3.0617296891253778</v>
      </c>
      <c r="S354" s="31">
        <f t="shared" si="31"/>
        <v>4.6806664182906826E-2</v>
      </c>
      <c r="T354" s="31">
        <f t="shared" si="32"/>
        <v>4.4713762134330828E-2</v>
      </c>
      <c r="U354" s="31">
        <f t="shared" si="33"/>
        <v>0.95528623786566913</v>
      </c>
      <c r="V354" s="12">
        <f t="shared" si="34"/>
        <v>-1.9866478783137825E-2</v>
      </c>
      <c r="W354" s="12">
        <f t="shared" si="35"/>
        <v>0</v>
      </c>
    </row>
    <row r="355" spans="1:23" x14ac:dyDescent="0.2">
      <c r="A355" s="9">
        <v>1</v>
      </c>
      <c r="B355" s="9">
        <v>1</v>
      </c>
      <c r="C355" s="9">
        <v>55</v>
      </c>
      <c r="D355" s="9">
        <v>0</v>
      </c>
      <c r="E355" s="9">
        <v>0</v>
      </c>
      <c r="F355" s="9">
        <v>0</v>
      </c>
      <c r="G355" s="9">
        <v>0</v>
      </c>
      <c r="H355" s="9">
        <v>0</v>
      </c>
      <c r="I355" s="9">
        <v>0</v>
      </c>
      <c r="J355" s="9">
        <v>0</v>
      </c>
      <c r="K355" s="9">
        <v>1</v>
      </c>
      <c r="L355" s="9">
        <v>0</v>
      </c>
      <c r="M355" s="9">
        <v>239</v>
      </c>
      <c r="N355" s="9">
        <v>159</v>
      </c>
      <c r="O355" s="9">
        <v>102</v>
      </c>
      <c r="P355" s="9">
        <v>32.35</v>
      </c>
      <c r="Q355" s="9">
        <v>75</v>
      </c>
      <c r="R355" s="12">
        <f t="shared" si="30"/>
        <v>-0.71296150844258577</v>
      </c>
      <c r="S355" s="31">
        <f t="shared" si="31"/>
        <v>0.49019034288332886</v>
      </c>
      <c r="T355" s="31">
        <f t="shared" si="32"/>
        <v>0.32894478562709839</v>
      </c>
      <c r="U355" s="31">
        <f t="shared" si="33"/>
        <v>0.32894478562709839</v>
      </c>
      <c r="V355" s="12">
        <f t="shared" si="34"/>
        <v>-0.48287699356935387</v>
      </c>
      <c r="W355" s="12">
        <f t="shared" si="35"/>
        <v>1</v>
      </c>
    </row>
    <row r="356" spans="1:23" x14ac:dyDescent="0.2">
      <c r="A356" s="9">
        <v>0</v>
      </c>
      <c r="B356" s="9">
        <v>0</v>
      </c>
      <c r="C356" s="9">
        <v>52</v>
      </c>
      <c r="D356" s="9">
        <v>1</v>
      </c>
      <c r="E356" s="9">
        <v>0</v>
      </c>
      <c r="F356" s="9">
        <v>0</v>
      </c>
      <c r="G356" s="9">
        <v>0</v>
      </c>
      <c r="H356" s="9">
        <v>0</v>
      </c>
      <c r="I356" s="9">
        <v>0</v>
      </c>
      <c r="J356" s="9">
        <v>0</v>
      </c>
      <c r="K356" s="9">
        <v>0</v>
      </c>
      <c r="L356" s="9">
        <v>0</v>
      </c>
      <c r="M356" s="9">
        <v>245</v>
      </c>
      <c r="N356" s="9">
        <v>145</v>
      </c>
      <c r="O356" s="9">
        <v>89</v>
      </c>
      <c r="P356" s="9">
        <v>25.02</v>
      </c>
      <c r="Q356" s="9">
        <v>90</v>
      </c>
      <c r="R356" s="12">
        <f t="shared" si="30"/>
        <v>-2.349148484083651</v>
      </c>
      <c r="S356" s="31">
        <f t="shared" si="31"/>
        <v>9.545040516002623E-2</v>
      </c>
      <c r="T356" s="31">
        <f t="shared" si="32"/>
        <v>8.7133479261512159E-2</v>
      </c>
      <c r="U356" s="31">
        <f t="shared" si="33"/>
        <v>0.91286652073848784</v>
      </c>
      <c r="V356" s="12">
        <f t="shared" si="34"/>
        <v>-3.9592720324025416E-2</v>
      </c>
      <c r="W356" s="12">
        <f t="shared" si="35"/>
        <v>0</v>
      </c>
    </row>
    <row r="357" spans="1:23" x14ac:dyDescent="0.2">
      <c r="A357" s="9">
        <v>0</v>
      </c>
      <c r="B357" s="9">
        <v>0</v>
      </c>
      <c r="C357" s="9">
        <v>42</v>
      </c>
      <c r="D357" s="9">
        <v>0</v>
      </c>
      <c r="E357" s="9">
        <v>1</v>
      </c>
      <c r="F357" s="9">
        <v>0</v>
      </c>
      <c r="G357" s="9">
        <v>1</v>
      </c>
      <c r="H357" s="9">
        <v>20</v>
      </c>
      <c r="I357" s="9">
        <v>0</v>
      </c>
      <c r="J357" s="9">
        <v>0</v>
      </c>
      <c r="K357" s="9">
        <v>0</v>
      </c>
      <c r="L357" s="9">
        <v>0</v>
      </c>
      <c r="M357" s="9">
        <v>200</v>
      </c>
      <c r="N357" s="9">
        <v>95</v>
      </c>
      <c r="O357" s="9">
        <v>55</v>
      </c>
      <c r="P357" s="9">
        <v>23.68</v>
      </c>
      <c r="Q357" s="9">
        <v>60</v>
      </c>
      <c r="R357" s="12">
        <f t="shared" si="30"/>
        <v>-2.9213601558322626</v>
      </c>
      <c r="S357" s="31">
        <f t="shared" si="31"/>
        <v>5.3860378947712562E-2</v>
      </c>
      <c r="T357" s="31">
        <f t="shared" si="32"/>
        <v>5.1107698916902589E-2</v>
      </c>
      <c r="U357" s="31">
        <f t="shared" si="33"/>
        <v>0.94889230108309741</v>
      </c>
      <c r="V357" s="12">
        <f t="shared" si="34"/>
        <v>-2.2783077034855697E-2</v>
      </c>
      <c r="W357" s="12">
        <f t="shared" si="35"/>
        <v>0</v>
      </c>
    </row>
    <row r="358" spans="1:23" x14ac:dyDescent="0.2">
      <c r="A358" s="9">
        <v>0</v>
      </c>
      <c r="B358" s="9">
        <v>0</v>
      </c>
      <c r="C358" s="9">
        <v>54</v>
      </c>
      <c r="D358" s="9">
        <v>0</v>
      </c>
      <c r="E358" s="9">
        <v>0</v>
      </c>
      <c r="F358" s="9">
        <v>0</v>
      </c>
      <c r="G358" s="9">
        <v>0</v>
      </c>
      <c r="H358" s="9">
        <v>0</v>
      </c>
      <c r="I358" s="9">
        <v>1</v>
      </c>
      <c r="J358" s="9">
        <v>0</v>
      </c>
      <c r="K358" s="9">
        <v>1</v>
      </c>
      <c r="L358" s="9">
        <v>0</v>
      </c>
      <c r="M358" s="9">
        <v>201</v>
      </c>
      <c r="N358" s="9">
        <v>156</v>
      </c>
      <c r="O358" s="9">
        <v>93</v>
      </c>
      <c r="P358" s="9">
        <v>27.91</v>
      </c>
      <c r="Q358" s="9">
        <v>80</v>
      </c>
      <c r="R358" s="12">
        <f t="shared" si="30"/>
        <v>-1.8912849424254699</v>
      </c>
      <c r="S358" s="31">
        <f t="shared" si="31"/>
        <v>0.15087781492210145</v>
      </c>
      <c r="T358" s="31">
        <f t="shared" si="32"/>
        <v>0.13109803053446972</v>
      </c>
      <c r="U358" s="31">
        <f t="shared" si="33"/>
        <v>0.86890196946553022</v>
      </c>
      <c r="V358" s="12">
        <f t="shared" si="34"/>
        <v>-6.1029218397960577E-2</v>
      </c>
      <c r="W358" s="12">
        <f t="shared" si="35"/>
        <v>1</v>
      </c>
    </row>
    <row r="359" spans="1:23" x14ac:dyDescent="0.2">
      <c r="A359" s="9">
        <v>1</v>
      </c>
      <c r="B359" s="9">
        <v>0</v>
      </c>
      <c r="C359" s="9">
        <v>58</v>
      </c>
      <c r="D359" s="9">
        <v>0</v>
      </c>
      <c r="E359" s="9">
        <v>0</v>
      </c>
      <c r="F359" s="9">
        <v>1</v>
      </c>
      <c r="G359" s="9">
        <v>1</v>
      </c>
      <c r="H359" s="9">
        <v>3</v>
      </c>
      <c r="I359" s="9">
        <v>0</v>
      </c>
      <c r="J359" s="9">
        <v>0</v>
      </c>
      <c r="K359" s="9">
        <v>0</v>
      </c>
      <c r="L359" s="9">
        <v>0</v>
      </c>
      <c r="M359" s="9">
        <v>290</v>
      </c>
      <c r="N359" s="9">
        <v>155</v>
      </c>
      <c r="O359" s="9">
        <v>82.5</v>
      </c>
      <c r="P359" s="9">
        <v>29.5</v>
      </c>
      <c r="Q359" s="9">
        <v>85</v>
      </c>
      <c r="R359" s="12">
        <f t="shared" si="30"/>
        <v>-0.81567079747003923</v>
      </c>
      <c r="S359" s="31">
        <f t="shared" si="31"/>
        <v>0.44234250558519556</v>
      </c>
      <c r="T359" s="31">
        <f t="shared" si="32"/>
        <v>0.30668340139204719</v>
      </c>
      <c r="U359" s="31">
        <f t="shared" si="33"/>
        <v>0.30668340139204719</v>
      </c>
      <c r="V359" s="12">
        <f t="shared" si="34"/>
        <v>-0.51330972867651437</v>
      </c>
      <c r="W359" s="12">
        <f t="shared" si="35"/>
        <v>1</v>
      </c>
    </row>
    <row r="360" spans="1:23" x14ac:dyDescent="0.2">
      <c r="A360" s="9">
        <v>1</v>
      </c>
      <c r="B360" s="9">
        <v>0</v>
      </c>
      <c r="C360" s="9">
        <v>45</v>
      </c>
      <c r="D360" s="9">
        <v>0</v>
      </c>
      <c r="E360" s="9">
        <v>1</v>
      </c>
      <c r="F360" s="9">
        <v>0</v>
      </c>
      <c r="G360" s="9">
        <v>1</v>
      </c>
      <c r="H360" s="9">
        <v>20</v>
      </c>
      <c r="I360" s="9">
        <v>0</v>
      </c>
      <c r="J360" s="9">
        <v>0</v>
      </c>
      <c r="K360" s="9">
        <v>0</v>
      </c>
      <c r="L360" s="9">
        <v>0</v>
      </c>
      <c r="M360" s="9">
        <v>285</v>
      </c>
      <c r="N360" s="9">
        <v>116</v>
      </c>
      <c r="O360" s="9">
        <v>87</v>
      </c>
      <c r="P360" s="9">
        <v>23.85</v>
      </c>
      <c r="Q360" s="9">
        <v>65</v>
      </c>
      <c r="R360" s="12">
        <f t="shared" si="30"/>
        <v>-1.8076627787387176</v>
      </c>
      <c r="S360" s="31">
        <f t="shared" si="31"/>
        <v>0.16403708006798465</v>
      </c>
      <c r="T360" s="31">
        <f t="shared" si="32"/>
        <v>0.14092083738295019</v>
      </c>
      <c r="U360" s="31">
        <f t="shared" si="33"/>
        <v>0.14092083738295019</v>
      </c>
      <c r="V360" s="12">
        <f t="shared" si="34"/>
        <v>-0.85102478480874855</v>
      </c>
      <c r="W360" s="12">
        <f t="shared" si="35"/>
        <v>1</v>
      </c>
    </row>
    <row r="361" spans="1:23" x14ac:dyDescent="0.2">
      <c r="A361" s="9">
        <v>0</v>
      </c>
      <c r="B361" s="9">
        <v>1</v>
      </c>
      <c r="C361" s="9">
        <v>67</v>
      </c>
      <c r="D361" s="9">
        <v>1</v>
      </c>
      <c r="E361" s="9">
        <v>0</v>
      </c>
      <c r="F361" s="9">
        <v>0</v>
      </c>
      <c r="G361" s="9">
        <v>0</v>
      </c>
      <c r="H361" s="9">
        <v>0</v>
      </c>
      <c r="I361" s="9">
        <v>0</v>
      </c>
      <c r="J361" s="9">
        <v>0</v>
      </c>
      <c r="K361" s="9">
        <v>0</v>
      </c>
      <c r="L361" s="9">
        <v>0</v>
      </c>
      <c r="M361" s="9">
        <v>203</v>
      </c>
      <c r="N361" s="9">
        <v>122</v>
      </c>
      <c r="O361" s="9">
        <v>74</v>
      </c>
      <c r="P361" s="9">
        <v>15.54</v>
      </c>
      <c r="Q361" s="9">
        <v>96</v>
      </c>
      <c r="R361" s="12">
        <f t="shared" si="30"/>
        <v>-2.1217818599370455</v>
      </c>
      <c r="S361" s="31">
        <f t="shared" si="31"/>
        <v>0.11981793940000619</v>
      </c>
      <c r="T361" s="31">
        <f t="shared" si="32"/>
        <v>0.10699769595065081</v>
      </c>
      <c r="U361" s="31">
        <f t="shared" si="33"/>
        <v>0.89300230404934922</v>
      </c>
      <c r="V361" s="12">
        <f t="shared" si="34"/>
        <v>-4.9147420579955796E-2</v>
      </c>
      <c r="W361" s="12">
        <f t="shared" si="35"/>
        <v>1</v>
      </c>
    </row>
    <row r="362" spans="1:23" x14ac:dyDescent="0.2">
      <c r="A362" s="9">
        <v>0</v>
      </c>
      <c r="B362" s="9">
        <v>1</v>
      </c>
      <c r="C362" s="9">
        <v>68</v>
      </c>
      <c r="D362" s="9">
        <v>0</v>
      </c>
      <c r="E362" s="9">
        <v>1</v>
      </c>
      <c r="F362" s="9">
        <v>0</v>
      </c>
      <c r="G362" s="9">
        <v>1</v>
      </c>
      <c r="H362" s="9">
        <v>10</v>
      </c>
      <c r="I362" s="9">
        <v>0</v>
      </c>
      <c r="J362" s="9">
        <v>0</v>
      </c>
      <c r="K362" s="9">
        <v>0</v>
      </c>
      <c r="L362" s="9">
        <v>0</v>
      </c>
      <c r="M362" s="9">
        <v>250</v>
      </c>
      <c r="N362" s="9">
        <v>109</v>
      </c>
      <c r="O362" s="9">
        <v>73</v>
      </c>
      <c r="P362" s="9">
        <v>24.68</v>
      </c>
      <c r="Q362" s="9">
        <v>72</v>
      </c>
      <c r="R362" s="12">
        <f t="shared" si="30"/>
        <v>-0.62258211201336877</v>
      </c>
      <c r="S362" s="31">
        <f t="shared" si="31"/>
        <v>0.53655719657644851</v>
      </c>
      <c r="T362" s="31">
        <f t="shared" si="32"/>
        <v>0.34919441838672427</v>
      </c>
      <c r="U362" s="31">
        <f t="shared" si="33"/>
        <v>0.65080558161327573</v>
      </c>
      <c r="V362" s="12">
        <f t="shared" si="34"/>
        <v>-0.18654873100645911</v>
      </c>
      <c r="W362" s="12">
        <f t="shared" si="35"/>
        <v>1</v>
      </c>
    </row>
    <row r="363" spans="1:23" x14ac:dyDescent="0.2">
      <c r="A363" s="9">
        <v>0</v>
      </c>
      <c r="B363" s="9">
        <v>0</v>
      </c>
      <c r="C363" s="9">
        <v>61</v>
      </c>
      <c r="D363" s="9">
        <v>0</v>
      </c>
      <c r="E363" s="9">
        <v>0</v>
      </c>
      <c r="F363" s="9">
        <v>1</v>
      </c>
      <c r="G363" s="9">
        <v>0</v>
      </c>
      <c r="H363" s="9">
        <v>0</v>
      </c>
      <c r="I363" s="9">
        <v>0</v>
      </c>
      <c r="J363" s="9">
        <v>0</v>
      </c>
      <c r="K363" s="9">
        <v>1</v>
      </c>
      <c r="L363" s="9">
        <v>0</v>
      </c>
      <c r="M363" s="9">
        <v>290</v>
      </c>
      <c r="N363" s="9">
        <v>170</v>
      </c>
      <c r="O363" s="9">
        <v>98</v>
      </c>
      <c r="P363" s="9">
        <v>26.98</v>
      </c>
      <c r="Q363" s="9">
        <v>80</v>
      </c>
      <c r="R363" s="12">
        <f t="shared" si="30"/>
        <v>-0.31093182027116306</v>
      </c>
      <c r="S363" s="31">
        <f t="shared" si="31"/>
        <v>0.73276383380574428</v>
      </c>
      <c r="T363" s="31">
        <f t="shared" si="32"/>
        <v>0.42288730842006517</v>
      </c>
      <c r="U363" s="31">
        <f t="shared" si="33"/>
        <v>0.57711269157993483</v>
      </c>
      <c r="V363" s="12">
        <f t="shared" si="34"/>
        <v>-0.23873937479456969</v>
      </c>
      <c r="W363" s="12">
        <f t="shared" si="35"/>
        <v>1</v>
      </c>
    </row>
    <row r="364" spans="1:23" x14ac:dyDescent="0.2">
      <c r="A364" s="9">
        <v>0</v>
      </c>
      <c r="B364" s="9">
        <v>0</v>
      </c>
      <c r="C364" s="9">
        <v>55</v>
      </c>
      <c r="D364" s="9">
        <v>0</v>
      </c>
      <c r="E364" s="9">
        <v>0</v>
      </c>
      <c r="F364" s="9">
        <v>0</v>
      </c>
      <c r="G364" s="9">
        <v>0</v>
      </c>
      <c r="H364" s="9">
        <v>0</v>
      </c>
      <c r="I364" s="9">
        <v>0</v>
      </c>
      <c r="J364" s="9">
        <v>0</v>
      </c>
      <c r="K364" s="9">
        <v>0</v>
      </c>
      <c r="L364" s="9">
        <v>0</v>
      </c>
      <c r="M364" s="9">
        <v>258</v>
      </c>
      <c r="N364" s="9">
        <v>123</v>
      </c>
      <c r="O364" s="9">
        <v>89</v>
      </c>
      <c r="P364" s="9">
        <v>31.35</v>
      </c>
      <c r="Q364" s="9">
        <v>85</v>
      </c>
      <c r="R364" s="12">
        <f t="shared" si="30"/>
        <v>-1.8344099904554669</v>
      </c>
      <c r="S364" s="31">
        <f t="shared" si="31"/>
        <v>0.15970770304469098</v>
      </c>
      <c r="T364" s="31">
        <f t="shared" si="32"/>
        <v>0.13771375547941533</v>
      </c>
      <c r="U364" s="31">
        <f t="shared" si="33"/>
        <v>0.86228624452058467</v>
      </c>
      <c r="V364" s="12">
        <f t="shared" si="34"/>
        <v>-6.4348541855361235E-2</v>
      </c>
      <c r="W364" s="12">
        <f t="shared" si="35"/>
        <v>1</v>
      </c>
    </row>
    <row r="365" spans="1:23" x14ac:dyDescent="0.2">
      <c r="A365" s="9">
        <v>0</v>
      </c>
      <c r="B365" s="9">
        <v>0</v>
      </c>
      <c r="C365" s="9">
        <v>42</v>
      </c>
      <c r="D365" s="9">
        <v>0</v>
      </c>
      <c r="E365" s="9">
        <v>1</v>
      </c>
      <c r="F365" s="9">
        <v>0</v>
      </c>
      <c r="G365" s="9">
        <v>0</v>
      </c>
      <c r="H365" s="9">
        <v>0</v>
      </c>
      <c r="I365" s="9">
        <v>0</v>
      </c>
      <c r="J365" s="9">
        <v>0</v>
      </c>
      <c r="K365" s="9">
        <v>1</v>
      </c>
      <c r="L365" s="9">
        <v>0</v>
      </c>
      <c r="M365" s="9">
        <v>246</v>
      </c>
      <c r="N365" s="9">
        <v>125</v>
      </c>
      <c r="O365" s="9">
        <v>80</v>
      </c>
      <c r="P365" s="9">
        <v>29.02</v>
      </c>
      <c r="Q365" s="9">
        <v>100</v>
      </c>
      <c r="R365" s="12">
        <f t="shared" si="30"/>
        <v>-2.7946719330402718</v>
      </c>
      <c r="S365" s="31">
        <f t="shared" si="31"/>
        <v>6.1134927392798209E-2</v>
      </c>
      <c r="T365" s="31">
        <f t="shared" si="32"/>
        <v>5.7612774600687533E-2</v>
      </c>
      <c r="U365" s="31">
        <f t="shared" si="33"/>
        <v>0.94238722539931241</v>
      </c>
      <c r="V365" s="12">
        <f t="shared" si="34"/>
        <v>-2.577060962848219E-2</v>
      </c>
      <c r="W365" s="12">
        <f t="shared" si="35"/>
        <v>0</v>
      </c>
    </row>
    <row r="366" spans="1:23" x14ac:dyDescent="0.2">
      <c r="A366" s="9">
        <v>0</v>
      </c>
      <c r="B366" s="9">
        <v>0</v>
      </c>
      <c r="C366" s="9">
        <v>53</v>
      </c>
      <c r="D366" s="9">
        <v>1</v>
      </c>
      <c r="E366" s="9">
        <v>0</v>
      </c>
      <c r="F366" s="9">
        <v>0</v>
      </c>
      <c r="G366" s="9">
        <v>0</v>
      </c>
      <c r="H366" s="9">
        <v>0</v>
      </c>
      <c r="I366" s="9">
        <v>0</v>
      </c>
      <c r="J366" s="9">
        <v>0</v>
      </c>
      <c r="K366" s="9">
        <v>1</v>
      </c>
      <c r="L366" s="9">
        <v>0</v>
      </c>
      <c r="M366" s="9">
        <v>174</v>
      </c>
      <c r="N366" s="9">
        <v>165</v>
      </c>
      <c r="O366" s="9">
        <v>93</v>
      </c>
      <c r="P366" s="9">
        <v>27.45</v>
      </c>
      <c r="Q366" s="9">
        <v>108</v>
      </c>
      <c r="R366" s="12">
        <f t="shared" si="30"/>
        <v>-2.3328340338368649</v>
      </c>
      <c r="S366" s="31">
        <f t="shared" si="31"/>
        <v>9.7020398008698508E-2</v>
      </c>
      <c r="T366" s="31">
        <f t="shared" si="32"/>
        <v>8.8439921613863381E-2</v>
      </c>
      <c r="U366" s="31">
        <f t="shared" si="33"/>
        <v>0.91156007838613662</v>
      </c>
      <c r="V366" s="12">
        <f t="shared" si="34"/>
        <v>-4.021470292590465E-2</v>
      </c>
      <c r="W366" s="12">
        <f t="shared" si="35"/>
        <v>0</v>
      </c>
    </row>
    <row r="367" spans="1:23" x14ac:dyDescent="0.2">
      <c r="A367" s="9">
        <v>0</v>
      </c>
      <c r="B367" s="9">
        <v>1</v>
      </c>
      <c r="C367" s="9">
        <v>39</v>
      </c>
      <c r="D367" s="9">
        <v>1</v>
      </c>
      <c r="E367" s="9">
        <v>0</v>
      </c>
      <c r="F367" s="9">
        <v>0</v>
      </c>
      <c r="G367" s="9">
        <v>1</v>
      </c>
      <c r="H367" s="9">
        <v>30</v>
      </c>
      <c r="I367" s="9">
        <v>0</v>
      </c>
      <c r="J367" s="9">
        <v>0</v>
      </c>
      <c r="K367" s="9">
        <v>1</v>
      </c>
      <c r="L367" s="9">
        <v>0</v>
      </c>
      <c r="M367" s="9">
        <v>220</v>
      </c>
      <c r="N367" s="9">
        <v>135</v>
      </c>
      <c r="O367" s="9">
        <v>85</v>
      </c>
      <c r="P367" s="9">
        <v>27.17</v>
      </c>
      <c r="Q367" s="9">
        <v>70</v>
      </c>
      <c r="R367" s="12">
        <f t="shared" si="30"/>
        <v>-1.4683235466141262</v>
      </c>
      <c r="S367" s="31">
        <f t="shared" si="31"/>
        <v>0.23031126782781786</v>
      </c>
      <c r="T367" s="31">
        <f t="shared" si="32"/>
        <v>0.18719756036571547</v>
      </c>
      <c r="U367" s="31">
        <f t="shared" si="33"/>
        <v>0.81280243963428456</v>
      </c>
      <c r="V367" s="12">
        <f t="shared" si="34"/>
        <v>-9.0015001519164861E-2</v>
      </c>
      <c r="W367" s="12">
        <f t="shared" si="35"/>
        <v>1</v>
      </c>
    </row>
    <row r="368" spans="1:23" x14ac:dyDescent="0.2">
      <c r="A368" s="9">
        <v>0</v>
      </c>
      <c r="B368" s="9">
        <v>1</v>
      </c>
      <c r="C368" s="9">
        <v>40</v>
      </c>
      <c r="D368" s="9">
        <v>1</v>
      </c>
      <c r="E368" s="9">
        <v>0</v>
      </c>
      <c r="F368" s="9">
        <v>0</v>
      </c>
      <c r="G368" s="9">
        <v>1</v>
      </c>
      <c r="H368" s="9">
        <v>35</v>
      </c>
      <c r="I368" s="9">
        <v>0</v>
      </c>
      <c r="J368" s="9">
        <v>0</v>
      </c>
      <c r="K368" s="9">
        <v>0</v>
      </c>
      <c r="L368" s="9">
        <v>0</v>
      </c>
      <c r="M368" s="9">
        <v>195</v>
      </c>
      <c r="N368" s="9">
        <v>122.5</v>
      </c>
      <c r="O368" s="9">
        <v>66.5</v>
      </c>
      <c r="P368" s="9">
        <v>19.98</v>
      </c>
      <c r="Q368" s="9">
        <v>60</v>
      </c>
      <c r="R368" s="12">
        <f t="shared" si="30"/>
        <v>-2.2787185604283051</v>
      </c>
      <c r="S368" s="31">
        <f t="shared" si="31"/>
        <v>0.10241536176126766</v>
      </c>
      <c r="T368" s="31">
        <f t="shared" si="32"/>
        <v>9.2900884107460488E-2</v>
      </c>
      <c r="U368" s="31">
        <f t="shared" si="33"/>
        <v>0.90709911589253955</v>
      </c>
      <c r="V368" s="12">
        <f t="shared" si="34"/>
        <v>-4.2345256343002652E-2</v>
      </c>
      <c r="W368" s="12">
        <f t="shared" si="35"/>
        <v>0</v>
      </c>
    </row>
    <row r="369" spans="1:23" x14ac:dyDescent="0.2">
      <c r="A369" s="9">
        <v>0</v>
      </c>
      <c r="B369" s="9">
        <v>1</v>
      </c>
      <c r="C369" s="9">
        <v>39</v>
      </c>
      <c r="D369" s="9">
        <v>0</v>
      </c>
      <c r="E369" s="9">
        <v>1</v>
      </c>
      <c r="F369" s="9">
        <v>0</v>
      </c>
      <c r="G369" s="9">
        <v>0</v>
      </c>
      <c r="H369" s="9">
        <v>0</v>
      </c>
      <c r="I369" s="9">
        <v>0</v>
      </c>
      <c r="J369" s="9">
        <v>0</v>
      </c>
      <c r="K369" s="9">
        <v>0</v>
      </c>
      <c r="L369" s="9">
        <v>0</v>
      </c>
      <c r="M369" s="9">
        <v>235</v>
      </c>
      <c r="N369" s="9">
        <v>120</v>
      </c>
      <c r="O369" s="9">
        <v>80</v>
      </c>
      <c r="P369" s="9">
        <v>27.23</v>
      </c>
      <c r="Q369" s="9">
        <v>62</v>
      </c>
      <c r="R369" s="12">
        <f t="shared" si="30"/>
        <v>-2.6978098468478935</v>
      </c>
      <c r="S369" s="31">
        <f t="shared" si="31"/>
        <v>6.7352864407774743E-2</v>
      </c>
      <c r="T369" s="31">
        <f t="shared" si="32"/>
        <v>6.3102715750096169E-2</v>
      </c>
      <c r="U369" s="31">
        <f t="shared" si="33"/>
        <v>0.93689728424990382</v>
      </c>
      <c r="V369" s="12">
        <f t="shared" si="34"/>
        <v>-2.8308019921940007E-2</v>
      </c>
      <c r="W369" s="12">
        <f t="shared" si="35"/>
        <v>0</v>
      </c>
    </row>
    <row r="370" spans="1:23" x14ac:dyDescent="0.2">
      <c r="A370" s="9">
        <v>0</v>
      </c>
      <c r="B370" s="9">
        <v>0</v>
      </c>
      <c r="C370" s="9">
        <v>63</v>
      </c>
      <c r="D370" s="9">
        <v>0</v>
      </c>
      <c r="E370" s="9">
        <v>1</v>
      </c>
      <c r="F370" s="9">
        <v>0</v>
      </c>
      <c r="G370" s="9">
        <v>0</v>
      </c>
      <c r="H370" s="9">
        <v>0</v>
      </c>
      <c r="I370" s="9">
        <v>0</v>
      </c>
      <c r="J370" s="9">
        <v>0</v>
      </c>
      <c r="K370" s="9">
        <v>1</v>
      </c>
      <c r="L370" s="9">
        <v>0</v>
      </c>
      <c r="M370" s="9">
        <v>223</v>
      </c>
      <c r="N370" s="9">
        <v>178</v>
      </c>
      <c r="O370" s="9">
        <v>88.5</v>
      </c>
      <c r="P370" s="9">
        <v>27.18</v>
      </c>
      <c r="Q370" s="9">
        <v>85</v>
      </c>
      <c r="R370" s="12">
        <f t="shared" si="30"/>
        <v>-0.99005566167735459</v>
      </c>
      <c r="S370" s="31">
        <f t="shared" si="31"/>
        <v>0.37155600901576047</v>
      </c>
      <c r="T370" s="31">
        <f t="shared" si="32"/>
        <v>0.27090108356740894</v>
      </c>
      <c r="U370" s="31">
        <f t="shared" si="33"/>
        <v>0.72909891643259106</v>
      </c>
      <c r="V370" s="12">
        <f t="shared" si="34"/>
        <v>-0.13721354720107884</v>
      </c>
      <c r="W370" s="12">
        <f t="shared" si="35"/>
        <v>1</v>
      </c>
    </row>
    <row r="371" spans="1:23" x14ac:dyDescent="0.2">
      <c r="A371" s="9">
        <v>0</v>
      </c>
      <c r="B371" s="9">
        <v>0</v>
      </c>
      <c r="C371" s="9">
        <v>55</v>
      </c>
      <c r="D371" s="9">
        <v>0</v>
      </c>
      <c r="E371" s="9">
        <v>0</v>
      </c>
      <c r="F371" s="9">
        <v>1</v>
      </c>
      <c r="G371" s="9">
        <v>0</v>
      </c>
      <c r="H371" s="9">
        <v>0</v>
      </c>
      <c r="I371" s="9">
        <v>0</v>
      </c>
      <c r="J371" s="9">
        <v>0</v>
      </c>
      <c r="K371" s="9">
        <v>1</v>
      </c>
      <c r="L371" s="9">
        <v>0</v>
      </c>
      <c r="M371" s="9">
        <v>308</v>
      </c>
      <c r="N371" s="9">
        <v>124</v>
      </c>
      <c r="O371" s="9">
        <v>87</v>
      </c>
      <c r="P371" s="9">
        <v>31.82</v>
      </c>
      <c r="Q371" s="9">
        <v>75</v>
      </c>
      <c r="R371" s="12">
        <f t="shared" si="30"/>
        <v>-0.6798565929238336</v>
      </c>
      <c r="S371" s="31">
        <f t="shared" si="31"/>
        <v>0.50668965003688859</v>
      </c>
      <c r="T371" s="31">
        <f t="shared" si="32"/>
        <v>0.33629331032073079</v>
      </c>
      <c r="U371" s="31">
        <f t="shared" si="33"/>
        <v>0.66370668967926916</v>
      </c>
      <c r="V371" s="12">
        <f t="shared" si="34"/>
        <v>-0.17802380496432957</v>
      </c>
      <c r="W371" s="12">
        <f t="shared" si="35"/>
        <v>1</v>
      </c>
    </row>
    <row r="372" spans="1:23" x14ac:dyDescent="0.2">
      <c r="A372" s="9">
        <v>0</v>
      </c>
      <c r="B372" s="9">
        <v>0</v>
      </c>
      <c r="C372" s="9">
        <v>39</v>
      </c>
      <c r="D372" s="9">
        <v>0</v>
      </c>
      <c r="E372" s="9">
        <v>1</v>
      </c>
      <c r="F372" s="9">
        <v>0</v>
      </c>
      <c r="G372" s="9">
        <v>0</v>
      </c>
      <c r="H372" s="9">
        <v>0</v>
      </c>
      <c r="I372" s="9">
        <v>0</v>
      </c>
      <c r="J372" s="9">
        <v>0</v>
      </c>
      <c r="K372" s="9">
        <v>0</v>
      </c>
      <c r="L372" s="9">
        <v>0</v>
      </c>
      <c r="M372" s="9">
        <v>167</v>
      </c>
      <c r="N372" s="9">
        <v>127.5</v>
      </c>
      <c r="O372" s="9">
        <v>86.5</v>
      </c>
      <c r="P372" s="9">
        <v>28.28</v>
      </c>
      <c r="Q372" s="9">
        <v>72</v>
      </c>
      <c r="R372" s="12">
        <f t="shared" si="30"/>
        <v>-3.4532661706211289</v>
      </c>
      <c r="S372" s="31">
        <f t="shared" si="31"/>
        <v>3.1642118858147966E-2</v>
      </c>
      <c r="T372" s="31">
        <f t="shared" si="32"/>
        <v>3.067160430903151E-2</v>
      </c>
      <c r="U372" s="31">
        <f t="shared" si="33"/>
        <v>0.96932839569096851</v>
      </c>
      <c r="V372" s="12">
        <f t="shared" si="34"/>
        <v>-1.3529064770930035E-2</v>
      </c>
      <c r="W372" s="12">
        <f t="shared" si="35"/>
        <v>0</v>
      </c>
    </row>
    <row r="373" spans="1:23" x14ac:dyDescent="0.2">
      <c r="A373" s="9">
        <v>0</v>
      </c>
      <c r="B373" s="9">
        <v>0</v>
      </c>
      <c r="C373" s="9">
        <v>39</v>
      </c>
      <c r="D373" s="9">
        <v>0</v>
      </c>
      <c r="E373" s="9">
        <v>1</v>
      </c>
      <c r="F373" s="9">
        <v>0</v>
      </c>
      <c r="G373" s="9">
        <v>1</v>
      </c>
      <c r="H373" s="9">
        <v>20</v>
      </c>
      <c r="I373" s="9">
        <v>0</v>
      </c>
      <c r="J373" s="9">
        <v>0</v>
      </c>
      <c r="K373" s="9">
        <v>0</v>
      </c>
      <c r="L373" s="9">
        <v>0</v>
      </c>
      <c r="M373" s="9">
        <v>185</v>
      </c>
      <c r="N373" s="9">
        <v>111</v>
      </c>
      <c r="O373" s="9">
        <v>67</v>
      </c>
      <c r="P373" s="9">
        <v>23.87</v>
      </c>
      <c r="Q373" s="9">
        <v>70</v>
      </c>
      <c r="R373" s="12">
        <f t="shared" si="30"/>
        <v>-3.1397467520366398</v>
      </c>
      <c r="S373" s="31">
        <f t="shared" si="31"/>
        <v>4.3293760570461248E-2</v>
      </c>
      <c r="T373" s="31">
        <f t="shared" si="32"/>
        <v>4.1497191114024015E-2</v>
      </c>
      <c r="U373" s="31">
        <f t="shared" si="33"/>
        <v>0.95850280888597594</v>
      </c>
      <c r="V373" s="12">
        <f t="shared" si="34"/>
        <v>-1.8406610087022181E-2</v>
      </c>
      <c r="W373" s="12">
        <f t="shared" si="35"/>
        <v>0</v>
      </c>
    </row>
    <row r="374" spans="1:23" x14ac:dyDescent="0.2">
      <c r="A374" s="9">
        <v>0</v>
      </c>
      <c r="B374" s="9">
        <v>1</v>
      </c>
      <c r="C374" s="9">
        <v>51</v>
      </c>
      <c r="D374" s="9">
        <v>1</v>
      </c>
      <c r="E374" s="9">
        <v>0</v>
      </c>
      <c r="F374" s="9">
        <v>0</v>
      </c>
      <c r="G374" s="9">
        <v>1</v>
      </c>
      <c r="H374" s="9">
        <v>20</v>
      </c>
      <c r="I374" s="9">
        <v>0</v>
      </c>
      <c r="J374" s="9">
        <v>0</v>
      </c>
      <c r="K374" s="9">
        <v>0</v>
      </c>
      <c r="L374" s="9">
        <v>0</v>
      </c>
      <c r="M374" s="9">
        <v>240</v>
      </c>
      <c r="N374" s="9">
        <v>146.5</v>
      </c>
      <c r="O374" s="9">
        <v>83</v>
      </c>
      <c r="P374" s="9">
        <v>25.62</v>
      </c>
      <c r="Q374" s="9">
        <v>83</v>
      </c>
      <c r="R374" s="12">
        <f t="shared" si="30"/>
        <v>-1.3534973428202512</v>
      </c>
      <c r="S374" s="31">
        <f t="shared" si="31"/>
        <v>0.25833519217148848</v>
      </c>
      <c r="T374" s="31">
        <f t="shared" si="32"/>
        <v>0.20529918719485518</v>
      </c>
      <c r="U374" s="31">
        <f t="shared" si="33"/>
        <v>0.79470081280514482</v>
      </c>
      <c r="V374" s="12">
        <f t="shared" si="34"/>
        <v>-9.9796342794596746E-2</v>
      </c>
      <c r="W374" s="12">
        <f t="shared" si="35"/>
        <v>1</v>
      </c>
    </row>
    <row r="375" spans="1:23" x14ac:dyDescent="0.2">
      <c r="A375" s="9">
        <v>1</v>
      </c>
      <c r="B375" s="9">
        <v>0</v>
      </c>
      <c r="C375" s="9">
        <v>54</v>
      </c>
      <c r="D375" s="9">
        <v>1</v>
      </c>
      <c r="E375" s="9">
        <v>0</v>
      </c>
      <c r="F375" s="9">
        <v>0</v>
      </c>
      <c r="G375" s="9">
        <v>0</v>
      </c>
      <c r="H375" s="9">
        <v>0</v>
      </c>
      <c r="I375" s="9">
        <v>0</v>
      </c>
      <c r="J375" s="9">
        <v>0</v>
      </c>
      <c r="K375" s="9">
        <v>0</v>
      </c>
      <c r="L375" s="9">
        <v>0</v>
      </c>
      <c r="M375" s="9">
        <v>245</v>
      </c>
      <c r="N375" s="9">
        <v>117</v>
      </c>
      <c r="O375" s="9">
        <v>76</v>
      </c>
      <c r="P375" s="9">
        <v>26.64</v>
      </c>
      <c r="Q375" s="9">
        <v>65</v>
      </c>
      <c r="R375" s="12">
        <f t="shared" si="30"/>
        <v>-2.0817205728205161</v>
      </c>
      <c r="S375" s="31">
        <f t="shared" si="31"/>
        <v>0.12471544548487982</v>
      </c>
      <c r="T375" s="31">
        <f t="shared" si="32"/>
        <v>0.11088622103087892</v>
      </c>
      <c r="U375" s="31">
        <f t="shared" si="33"/>
        <v>0.11088622103087892</v>
      </c>
      <c r="V375" s="12">
        <f t="shared" si="34"/>
        <v>-0.95512241689899946</v>
      </c>
      <c r="W375" s="12">
        <f t="shared" si="35"/>
        <v>1</v>
      </c>
    </row>
    <row r="376" spans="1:23" x14ac:dyDescent="0.2">
      <c r="A376" s="9">
        <v>0</v>
      </c>
      <c r="B376" s="9">
        <v>0</v>
      </c>
      <c r="C376" s="9">
        <v>48</v>
      </c>
      <c r="D376" s="9">
        <v>0</v>
      </c>
      <c r="E376" s="9">
        <v>0</v>
      </c>
      <c r="F376" s="9">
        <v>1</v>
      </c>
      <c r="G376" s="9">
        <v>0</v>
      </c>
      <c r="H376" s="9">
        <v>0</v>
      </c>
      <c r="I376" s="9">
        <v>0</v>
      </c>
      <c r="J376" s="9">
        <v>0</v>
      </c>
      <c r="K376" s="9">
        <v>0</v>
      </c>
      <c r="L376" s="9">
        <v>0</v>
      </c>
      <c r="M376" s="9">
        <v>310</v>
      </c>
      <c r="N376" s="9">
        <v>124</v>
      </c>
      <c r="O376" s="9">
        <v>74</v>
      </c>
      <c r="P376" s="9">
        <v>25.94</v>
      </c>
      <c r="Q376" s="9">
        <v>70</v>
      </c>
      <c r="R376" s="12">
        <f t="shared" si="30"/>
        <v>-1.8555286612407667</v>
      </c>
      <c r="S376" s="31">
        <f t="shared" si="31"/>
        <v>0.1563702539272524</v>
      </c>
      <c r="T376" s="31">
        <f t="shared" si="32"/>
        <v>0.13522507466461489</v>
      </c>
      <c r="U376" s="31">
        <f t="shared" si="33"/>
        <v>0.86477492533538514</v>
      </c>
      <c r="V376" s="12">
        <f t="shared" si="34"/>
        <v>-6.3096911499651534E-2</v>
      </c>
      <c r="W376" s="12">
        <f t="shared" si="35"/>
        <v>1</v>
      </c>
    </row>
    <row r="377" spans="1:23" x14ac:dyDescent="0.2">
      <c r="A377" s="9">
        <v>0</v>
      </c>
      <c r="B377" s="9">
        <v>1</v>
      </c>
      <c r="C377" s="9">
        <v>51</v>
      </c>
      <c r="D377" s="9">
        <v>1</v>
      </c>
      <c r="E377" s="9">
        <v>0</v>
      </c>
      <c r="F377" s="9">
        <v>0</v>
      </c>
      <c r="G377" s="9">
        <v>1</v>
      </c>
      <c r="H377" s="9">
        <v>20</v>
      </c>
      <c r="I377" s="9">
        <v>0</v>
      </c>
      <c r="J377" s="9">
        <v>0</v>
      </c>
      <c r="K377" s="9">
        <v>0</v>
      </c>
      <c r="L377" s="9">
        <v>0</v>
      </c>
      <c r="M377" s="9">
        <v>300</v>
      </c>
      <c r="N377" s="9">
        <v>134</v>
      </c>
      <c r="O377" s="9">
        <v>86.5</v>
      </c>
      <c r="P377" s="9">
        <v>24.76</v>
      </c>
      <c r="Q377" s="9">
        <v>90</v>
      </c>
      <c r="R377" s="12">
        <f t="shared" si="30"/>
        <v>-1.1560195058565768</v>
      </c>
      <c r="S377" s="31">
        <f t="shared" si="31"/>
        <v>0.31473649757792505</v>
      </c>
      <c r="T377" s="31">
        <f t="shared" si="32"/>
        <v>0.23939131389274487</v>
      </c>
      <c r="U377" s="31">
        <f t="shared" si="33"/>
        <v>0.76060868610725518</v>
      </c>
      <c r="V377" s="12">
        <f t="shared" si="34"/>
        <v>-0.11883871927822259</v>
      </c>
      <c r="W377" s="12">
        <f t="shared" si="35"/>
        <v>1</v>
      </c>
    </row>
    <row r="378" spans="1:23" x14ac:dyDescent="0.2">
      <c r="A378" s="9">
        <v>1</v>
      </c>
      <c r="B378" s="9">
        <v>0</v>
      </c>
      <c r="C378" s="9">
        <v>65</v>
      </c>
      <c r="D378" s="9">
        <v>0</v>
      </c>
      <c r="E378" s="9">
        <v>1</v>
      </c>
      <c r="F378" s="9">
        <v>0</v>
      </c>
      <c r="G378" s="9">
        <v>0</v>
      </c>
      <c r="H378" s="9">
        <v>0</v>
      </c>
      <c r="I378" s="9">
        <v>0</v>
      </c>
      <c r="J378" s="9">
        <v>0</v>
      </c>
      <c r="K378" s="9">
        <v>1</v>
      </c>
      <c r="L378" s="9">
        <v>0</v>
      </c>
      <c r="M378" s="9">
        <v>256</v>
      </c>
      <c r="N378" s="9">
        <v>149</v>
      </c>
      <c r="O378" s="9">
        <v>96</v>
      </c>
      <c r="P378" s="9">
        <v>29.75</v>
      </c>
      <c r="Q378" s="9">
        <v>90</v>
      </c>
      <c r="R378" s="12">
        <f t="shared" si="30"/>
        <v>-0.70096047311372445</v>
      </c>
      <c r="S378" s="31">
        <f t="shared" si="31"/>
        <v>0.49610857593723923</v>
      </c>
      <c r="T378" s="31">
        <f t="shared" si="32"/>
        <v>0.33159931298866552</v>
      </c>
      <c r="U378" s="31">
        <f t="shared" si="33"/>
        <v>0.33159931298866552</v>
      </c>
      <c r="V378" s="12">
        <f t="shared" si="34"/>
        <v>-0.47938637789721839</v>
      </c>
      <c r="W378" s="12">
        <f t="shared" si="35"/>
        <v>1</v>
      </c>
    </row>
    <row r="379" spans="1:23" x14ac:dyDescent="0.2">
      <c r="A379" s="9">
        <v>1</v>
      </c>
      <c r="B379" s="9">
        <v>0</v>
      </c>
      <c r="C379" s="9">
        <v>65</v>
      </c>
      <c r="D379" s="9">
        <v>0</v>
      </c>
      <c r="E379" s="9">
        <v>1</v>
      </c>
      <c r="F379" s="9">
        <v>0</v>
      </c>
      <c r="G379" s="9">
        <v>0</v>
      </c>
      <c r="H379" s="9">
        <v>0</v>
      </c>
      <c r="I379" s="9">
        <v>0</v>
      </c>
      <c r="J379" s="9">
        <v>0</v>
      </c>
      <c r="K379" s="9">
        <v>1</v>
      </c>
      <c r="L379" s="9">
        <v>0</v>
      </c>
      <c r="M379" s="9">
        <v>270</v>
      </c>
      <c r="N379" s="9">
        <v>165</v>
      </c>
      <c r="O379" s="9">
        <v>98</v>
      </c>
      <c r="P379" s="9">
        <v>21.66</v>
      </c>
      <c r="Q379" s="9">
        <v>62</v>
      </c>
      <c r="R379" s="12">
        <f t="shared" si="30"/>
        <v>-0.51333906411674235</v>
      </c>
      <c r="S379" s="31">
        <f t="shared" si="31"/>
        <v>0.5984938294174289</v>
      </c>
      <c r="T379" s="31">
        <f t="shared" si="32"/>
        <v>0.37441109774915426</v>
      </c>
      <c r="U379" s="31">
        <f t="shared" si="33"/>
        <v>0.37441109774915426</v>
      </c>
      <c r="V379" s="12">
        <f t="shared" si="34"/>
        <v>-0.42665128701782823</v>
      </c>
      <c r="W379" s="12">
        <f t="shared" si="35"/>
        <v>1</v>
      </c>
    </row>
    <row r="380" spans="1:23" x14ac:dyDescent="0.2">
      <c r="A380" s="9">
        <v>0</v>
      </c>
      <c r="B380" s="9">
        <v>1</v>
      </c>
      <c r="C380" s="9">
        <v>39</v>
      </c>
      <c r="D380" s="9">
        <v>0</v>
      </c>
      <c r="E380" s="9">
        <v>0</v>
      </c>
      <c r="F380" s="9">
        <v>1</v>
      </c>
      <c r="G380" s="9">
        <v>0</v>
      </c>
      <c r="H380" s="9">
        <v>0</v>
      </c>
      <c r="I380" s="9">
        <v>0</v>
      </c>
      <c r="J380" s="9">
        <v>0</v>
      </c>
      <c r="K380" s="9">
        <v>0</v>
      </c>
      <c r="L380" s="9">
        <v>0</v>
      </c>
      <c r="M380" s="9">
        <v>202</v>
      </c>
      <c r="N380" s="9">
        <v>136.5</v>
      </c>
      <c r="O380" s="9">
        <v>79</v>
      </c>
      <c r="P380" s="9">
        <v>24.35</v>
      </c>
      <c r="Q380" s="9">
        <v>73</v>
      </c>
      <c r="R380" s="12">
        <f t="shared" si="30"/>
        <v>-2.8245267864620596</v>
      </c>
      <c r="S380" s="31">
        <f t="shared" si="31"/>
        <v>5.9336729130340049E-2</v>
      </c>
      <c r="T380" s="31">
        <f t="shared" si="32"/>
        <v>5.6013095268633219E-2</v>
      </c>
      <c r="U380" s="31">
        <f t="shared" si="33"/>
        <v>0.94398690473136682</v>
      </c>
      <c r="V380" s="12">
        <f t="shared" si="34"/>
        <v>-2.5034030323068255E-2</v>
      </c>
      <c r="W380" s="12">
        <f t="shared" si="35"/>
        <v>0</v>
      </c>
    </row>
    <row r="381" spans="1:23" x14ac:dyDescent="0.2">
      <c r="A381" s="9">
        <v>0</v>
      </c>
      <c r="B381" s="9">
        <v>0</v>
      </c>
      <c r="C381" s="9">
        <v>47</v>
      </c>
      <c r="D381" s="9">
        <v>0</v>
      </c>
      <c r="E381" s="9">
        <v>1</v>
      </c>
      <c r="F381" s="9">
        <v>0</v>
      </c>
      <c r="G381" s="9">
        <v>1</v>
      </c>
      <c r="H381" s="9">
        <v>3</v>
      </c>
      <c r="I381" s="9">
        <v>0</v>
      </c>
      <c r="J381" s="9">
        <v>0</v>
      </c>
      <c r="K381" s="9">
        <v>0</v>
      </c>
      <c r="L381" s="9">
        <v>0</v>
      </c>
      <c r="M381" s="9">
        <v>155</v>
      </c>
      <c r="N381" s="9">
        <v>122.5</v>
      </c>
      <c r="O381" s="9">
        <v>77.5</v>
      </c>
      <c r="P381" s="9">
        <v>21.34</v>
      </c>
      <c r="Q381" s="9">
        <v>65</v>
      </c>
      <c r="R381" s="12">
        <f t="shared" si="30"/>
        <v>-3.1176387017848208</v>
      </c>
      <c r="S381" s="31">
        <f t="shared" si="31"/>
        <v>4.4261559863830152E-2</v>
      </c>
      <c r="T381" s="31">
        <f t="shared" si="32"/>
        <v>4.2385511030016067E-2</v>
      </c>
      <c r="U381" s="31">
        <f t="shared" si="33"/>
        <v>0.95761448896998391</v>
      </c>
      <c r="V381" s="12">
        <f t="shared" si="34"/>
        <v>-1.8809291557254811E-2</v>
      </c>
      <c r="W381" s="12">
        <f t="shared" si="35"/>
        <v>0</v>
      </c>
    </row>
    <row r="382" spans="1:23" x14ac:dyDescent="0.2">
      <c r="A382" s="9">
        <v>1</v>
      </c>
      <c r="B382" s="9">
        <v>1</v>
      </c>
      <c r="C382" s="9">
        <v>59</v>
      </c>
      <c r="D382" s="9">
        <v>1</v>
      </c>
      <c r="E382" s="9">
        <v>0</v>
      </c>
      <c r="F382" s="9">
        <v>0</v>
      </c>
      <c r="G382" s="9">
        <v>1</v>
      </c>
      <c r="H382" s="9">
        <v>43</v>
      </c>
      <c r="I382" s="9">
        <v>0</v>
      </c>
      <c r="J382" s="9">
        <v>0</v>
      </c>
      <c r="K382" s="9">
        <v>0</v>
      </c>
      <c r="L382" s="9">
        <v>0</v>
      </c>
      <c r="M382" s="9">
        <v>207</v>
      </c>
      <c r="N382" s="9">
        <v>132.5</v>
      </c>
      <c r="O382" s="9">
        <v>66</v>
      </c>
      <c r="P382" s="9">
        <v>26.84</v>
      </c>
      <c r="Q382" s="9">
        <v>65</v>
      </c>
      <c r="R382" s="12">
        <f t="shared" si="30"/>
        <v>-0.37145510520143432</v>
      </c>
      <c r="S382" s="31">
        <f t="shared" si="31"/>
        <v>0.68972997042213524</v>
      </c>
      <c r="T382" s="31">
        <f t="shared" si="32"/>
        <v>0.40818946369864295</v>
      </c>
      <c r="U382" s="31">
        <f t="shared" si="33"/>
        <v>0.40818946369864295</v>
      </c>
      <c r="V382" s="12">
        <f t="shared" si="34"/>
        <v>-0.3891382096067077</v>
      </c>
      <c r="W382" s="12">
        <f t="shared" si="35"/>
        <v>1</v>
      </c>
    </row>
    <row r="383" spans="1:23" x14ac:dyDescent="0.2">
      <c r="A383" s="9">
        <v>0</v>
      </c>
      <c r="B383" s="9">
        <v>1</v>
      </c>
      <c r="C383" s="9">
        <v>66</v>
      </c>
      <c r="D383" s="9">
        <v>1</v>
      </c>
      <c r="E383" s="9">
        <v>0</v>
      </c>
      <c r="F383" s="9">
        <v>0</v>
      </c>
      <c r="G383" s="9">
        <v>0</v>
      </c>
      <c r="H383" s="9">
        <v>0</v>
      </c>
      <c r="I383" s="9">
        <v>0</v>
      </c>
      <c r="J383" s="9">
        <v>0</v>
      </c>
      <c r="K383" s="9">
        <v>1</v>
      </c>
      <c r="L383" s="9">
        <v>0</v>
      </c>
      <c r="M383" s="9">
        <v>276</v>
      </c>
      <c r="N383" s="9">
        <v>159</v>
      </c>
      <c r="O383" s="9">
        <v>82</v>
      </c>
      <c r="P383" s="9">
        <v>31.42</v>
      </c>
      <c r="Q383" s="9">
        <v>90</v>
      </c>
      <c r="R383" s="12">
        <f t="shared" si="30"/>
        <v>-0.14102328336447201</v>
      </c>
      <c r="S383" s="31">
        <f t="shared" si="31"/>
        <v>0.8684690905798923</v>
      </c>
      <c r="T383" s="31">
        <f t="shared" si="32"/>
        <v>0.46480249256376888</v>
      </c>
      <c r="U383" s="31">
        <f t="shared" si="33"/>
        <v>0.53519750743623118</v>
      </c>
      <c r="V383" s="12">
        <f t="shared" si="34"/>
        <v>-0.27148591786581505</v>
      </c>
      <c r="W383" s="12">
        <f t="shared" si="35"/>
        <v>1</v>
      </c>
    </row>
    <row r="384" spans="1:23" x14ac:dyDescent="0.2">
      <c r="A384" s="9">
        <v>0</v>
      </c>
      <c r="B384" s="9">
        <v>1</v>
      </c>
      <c r="C384" s="9">
        <v>56</v>
      </c>
      <c r="D384" s="9">
        <v>1</v>
      </c>
      <c r="E384" s="9">
        <v>0</v>
      </c>
      <c r="F384" s="9">
        <v>0</v>
      </c>
      <c r="G384" s="9">
        <v>1</v>
      </c>
      <c r="H384" s="9">
        <v>25</v>
      </c>
      <c r="I384" s="9">
        <v>0</v>
      </c>
      <c r="J384" s="9">
        <v>0</v>
      </c>
      <c r="K384" s="9">
        <v>0</v>
      </c>
      <c r="L384" s="9">
        <v>0</v>
      </c>
      <c r="M384" s="9">
        <v>255</v>
      </c>
      <c r="N384" s="9">
        <v>138</v>
      </c>
      <c r="O384" s="9">
        <v>80</v>
      </c>
      <c r="P384" s="9">
        <v>23.44</v>
      </c>
      <c r="Q384" s="9">
        <v>67</v>
      </c>
      <c r="R384" s="12">
        <f t="shared" si="30"/>
        <v>-0.76244275008310147</v>
      </c>
      <c r="S384" s="31">
        <f t="shared" si="31"/>
        <v>0.46652542896037108</v>
      </c>
      <c r="T384" s="31">
        <f t="shared" si="32"/>
        <v>0.3181161538338233</v>
      </c>
      <c r="U384" s="31">
        <f t="shared" si="33"/>
        <v>0.6818838461661767</v>
      </c>
      <c r="V384" s="12">
        <f t="shared" si="34"/>
        <v>-0.16628959787328618</v>
      </c>
      <c r="W384" s="12">
        <f t="shared" si="35"/>
        <v>1</v>
      </c>
    </row>
    <row r="385" spans="1:23" x14ac:dyDescent="0.2">
      <c r="A385" s="9">
        <v>0</v>
      </c>
      <c r="B385" s="9">
        <v>1</v>
      </c>
      <c r="C385" s="9">
        <v>41</v>
      </c>
      <c r="D385" s="9">
        <v>0</v>
      </c>
      <c r="E385" s="9">
        <v>0</v>
      </c>
      <c r="F385" s="9">
        <v>1</v>
      </c>
      <c r="G385" s="9">
        <v>0</v>
      </c>
      <c r="H385" s="9">
        <v>0</v>
      </c>
      <c r="I385" s="9">
        <v>0</v>
      </c>
      <c r="J385" s="9">
        <v>0</v>
      </c>
      <c r="K385" s="9">
        <v>0</v>
      </c>
      <c r="L385" s="9">
        <v>0</v>
      </c>
      <c r="M385" s="9">
        <v>215</v>
      </c>
      <c r="N385" s="9">
        <v>113</v>
      </c>
      <c r="O385" s="9">
        <v>68</v>
      </c>
      <c r="P385" s="9">
        <v>25.13</v>
      </c>
      <c r="Q385" s="9">
        <v>65</v>
      </c>
      <c r="R385" s="12">
        <f t="shared" si="30"/>
        <v>-2.7047355841402592</v>
      </c>
      <c r="S385" s="31">
        <f t="shared" si="31"/>
        <v>6.6888007758615226E-2</v>
      </c>
      <c r="T385" s="31">
        <f t="shared" si="32"/>
        <v>6.2694497709405994E-2</v>
      </c>
      <c r="U385" s="31">
        <f t="shared" si="33"/>
        <v>0.93730550229059406</v>
      </c>
      <c r="V385" s="12">
        <f t="shared" si="34"/>
        <v>-2.8118833515258887E-2</v>
      </c>
      <c r="W385" s="12">
        <f t="shared" si="35"/>
        <v>0</v>
      </c>
    </row>
    <row r="386" spans="1:23" x14ac:dyDescent="0.2">
      <c r="A386" s="9">
        <v>0</v>
      </c>
      <c r="B386" s="9">
        <v>0</v>
      </c>
      <c r="C386" s="9">
        <v>41</v>
      </c>
      <c r="D386" s="9">
        <v>0</v>
      </c>
      <c r="E386" s="9">
        <v>1</v>
      </c>
      <c r="F386" s="9">
        <v>0</v>
      </c>
      <c r="G386" s="9">
        <v>0</v>
      </c>
      <c r="H386" s="9">
        <v>0</v>
      </c>
      <c r="I386" s="9">
        <v>0</v>
      </c>
      <c r="J386" s="9">
        <v>0</v>
      </c>
      <c r="K386" s="9">
        <v>0</v>
      </c>
      <c r="L386" s="9">
        <v>0</v>
      </c>
      <c r="M386" s="9">
        <v>277</v>
      </c>
      <c r="N386" s="9">
        <v>113.5</v>
      </c>
      <c r="O386" s="9">
        <v>75</v>
      </c>
      <c r="P386" s="9">
        <v>29.73</v>
      </c>
      <c r="Q386" s="9">
        <v>63</v>
      </c>
      <c r="R386" s="12">
        <f t="shared" si="30"/>
        <v>-2.5995707669793306</v>
      </c>
      <c r="S386" s="31">
        <f t="shared" si="31"/>
        <v>7.4305465729764444E-2</v>
      </c>
      <c r="T386" s="31">
        <f t="shared" si="32"/>
        <v>6.9166050159941733E-2</v>
      </c>
      <c r="U386" s="31">
        <f t="shared" si="33"/>
        <v>0.93083394984005829</v>
      </c>
      <c r="V386" s="12">
        <f t="shared" si="34"/>
        <v>-3.1127785291500058E-2</v>
      </c>
      <c r="W386" s="12">
        <f t="shared" si="35"/>
        <v>0</v>
      </c>
    </row>
    <row r="387" spans="1:23" x14ac:dyDescent="0.2">
      <c r="A387" s="9">
        <v>0</v>
      </c>
      <c r="B387" s="9">
        <v>0</v>
      </c>
      <c r="C387" s="9">
        <v>41</v>
      </c>
      <c r="D387" s="9">
        <v>1</v>
      </c>
      <c r="E387" s="9">
        <v>0</v>
      </c>
      <c r="F387" s="9">
        <v>0</v>
      </c>
      <c r="G387" s="9">
        <v>0</v>
      </c>
      <c r="H387" s="9">
        <v>0</v>
      </c>
      <c r="I387" s="9">
        <v>0</v>
      </c>
      <c r="J387" s="9">
        <v>0</v>
      </c>
      <c r="K387" s="9">
        <v>0</v>
      </c>
      <c r="L387" s="9">
        <v>0</v>
      </c>
      <c r="M387" s="9">
        <v>179</v>
      </c>
      <c r="N387" s="9">
        <v>116</v>
      </c>
      <c r="O387" s="9">
        <v>67</v>
      </c>
      <c r="P387" s="9">
        <v>18.579999999999998</v>
      </c>
      <c r="Q387" s="9">
        <v>73</v>
      </c>
      <c r="R387" s="12">
        <f t="shared" si="30"/>
        <v>-3.9975206797173266</v>
      </c>
      <c r="S387" s="31">
        <f t="shared" si="31"/>
        <v>1.8361105563655389E-2</v>
      </c>
      <c r="T387" s="31">
        <f t="shared" si="32"/>
        <v>1.8030053841748651E-2</v>
      </c>
      <c r="U387" s="31">
        <f t="shared" si="33"/>
        <v>0.98196994615825139</v>
      </c>
      <c r="V387" s="12">
        <f t="shared" si="34"/>
        <v>-7.9018038804284027E-3</v>
      </c>
      <c r="W387" s="12">
        <f t="shared" si="35"/>
        <v>0</v>
      </c>
    </row>
    <row r="388" spans="1:23" x14ac:dyDescent="0.2">
      <c r="A388" s="9">
        <v>0</v>
      </c>
      <c r="B388" s="9">
        <v>1</v>
      </c>
      <c r="C388" s="9">
        <v>45</v>
      </c>
      <c r="D388" s="9">
        <v>0</v>
      </c>
      <c r="E388" s="9">
        <v>0</v>
      </c>
      <c r="F388" s="9">
        <v>0</v>
      </c>
      <c r="G388" s="9">
        <v>1</v>
      </c>
      <c r="H388" s="9">
        <v>20</v>
      </c>
      <c r="I388" s="9">
        <v>0</v>
      </c>
      <c r="J388" s="9">
        <v>0</v>
      </c>
      <c r="K388" s="9">
        <v>0</v>
      </c>
      <c r="L388" s="9">
        <v>0</v>
      </c>
      <c r="M388" s="9">
        <v>226</v>
      </c>
      <c r="N388" s="9">
        <v>119</v>
      </c>
      <c r="O388" s="9">
        <v>75</v>
      </c>
      <c r="P388" s="9">
        <v>25.34</v>
      </c>
      <c r="Q388" s="9">
        <v>70</v>
      </c>
      <c r="R388" s="12">
        <f t="shared" si="30"/>
        <v>-1.9556850460452964</v>
      </c>
      <c r="S388" s="31">
        <f t="shared" si="31"/>
        <v>0.14146753171889748</v>
      </c>
      <c r="T388" s="31">
        <f t="shared" si="32"/>
        <v>0.12393478376547978</v>
      </c>
      <c r="U388" s="31">
        <f t="shared" si="33"/>
        <v>0.87606521623452016</v>
      </c>
      <c r="V388" s="12">
        <f t="shared" si="34"/>
        <v>-5.7463562785639424E-2</v>
      </c>
      <c r="W388" s="12">
        <f t="shared" si="35"/>
        <v>1</v>
      </c>
    </row>
    <row r="389" spans="1:23" x14ac:dyDescent="0.2">
      <c r="A389" s="9">
        <v>0</v>
      </c>
      <c r="B389" s="9">
        <v>1</v>
      </c>
      <c r="C389" s="9">
        <v>37</v>
      </c>
      <c r="D389" s="9">
        <v>1</v>
      </c>
      <c r="E389" s="9">
        <v>0</v>
      </c>
      <c r="F389" s="9">
        <v>0</v>
      </c>
      <c r="G389" s="9">
        <v>1</v>
      </c>
      <c r="H389" s="9">
        <v>20</v>
      </c>
      <c r="I389" s="9">
        <v>0</v>
      </c>
      <c r="J389" s="9">
        <v>0</v>
      </c>
      <c r="K389" s="9">
        <v>0</v>
      </c>
      <c r="L389" s="9">
        <v>0</v>
      </c>
      <c r="M389" s="9">
        <v>245</v>
      </c>
      <c r="N389" s="9">
        <v>138</v>
      </c>
      <c r="O389" s="9">
        <v>84</v>
      </c>
      <c r="P389" s="9">
        <v>27.45</v>
      </c>
      <c r="Q389" s="9">
        <v>67</v>
      </c>
      <c r="R389" s="12">
        <f t="shared" si="30"/>
        <v>-1.9981309246348431</v>
      </c>
      <c r="S389" s="31">
        <f t="shared" si="31"/>
        <v>0.13558847162092444</v>
      </c>
      <c r="T389" s="31">
        <f t="shared" si="32"/>
        <v>0.11939930266057315</v>
      </c>
      <c r="U389" s="31">
        <f t="shared" si="33"/>
        <v>0.88060069733942681</v>
      </c>
      <c r="V389" s="12">
        <f t="shared" si="34"/>
        <v>-5.5220974962632993E-2</v>
      </c>
      <c r="W389" s="12">
        <f t="shared" si="35"/>
        <v>1</v>
      </c>
    </row>
    <row r="390" spans="1:23" x14ac:dyDescent="0.2">
      <c r="A390" s="9">
        <v>0</v>
      </c>
      <c r="B390" s="9">
        <v>0</v>
      </c>
      <c r="C390" s="9">
        <v>43</v>
      </c>
      <c r="D390" s="9">
        <v>0</v>
      </c>
      <c r="E390" s="9">
        <v>0</v>
      </c>
      <c r="F390" s="9">
        <v>1</v>
      </c>
      <c r="G390" s="9">
        <v>0</v>
      </c>
      <c r="H390" s="9">
        <v>0</v>
      </c>
      <c r="I390" s="9">
        <v>0</v>
      </c>
      <c r="J390" s="9">
        <v>0</v>
      </c>
      <c r="K390" s="9">
        <v>1</v>
      </c>
      <c r="L390" s="9">
        <v>0</v>
      </c>
      <c r="M390" s="9">
        <v>240</v>
      </c>
      <c r="N390" s="9">
        <v>141</v>
      </c>
      <c r="O390" s="9">
        <v>91</v>
      </c>
      <c r="P390" s="9">
        <v>29.25</v>
      </c>
      <c r="Q390" s="9">
        <v>78</v>
      </c>
      <c r="R390" s="12">
        <f t="shared" ref="R390:R453" si="36">A$2+SUMPRODUCT(B$2:Q$2,B390:Q390)</f>
        <v>-1.9584666907136583</v>
      </c>
      <c r="S390" s="31">
        <f t="shared" ref="S390:S453" si="37">EXP(R390)</f>
        <v>0.14107456611226998</v>
      </c>
      <c r="T390" s="31">
        <f t="shared" ref="T390:T453" si="38">S390/(1+S390)</f>
        <v>0.12363308262397085</v>
      </c>
      <c r="U390" s="31">
        <f t="shared" ref="U390:U453" si="39">IF(A390=1,T390,1-T390)</f>
        <v>0.87636691737602912</v>
      </c>
      <c r="V390" s="12">
        <f t="shared" ref="V390:V453" si="40">LOG(U390)</f>
        <v>-5.7314025306015808E-2</v>
      </c>
      <c r="W390" s="12">
        <f t="shared" ref="W390:W453" si="41">IF(T390&gt;T$1,1,0)</f>
        <v>1</v>
      </c>
    </row>
    <row r="391" spans="1:23" x14ac:dyDescent="0.2">
      <c r="A391" s="9">
        <v>0</v>
      </c>
      <c r="B391" s="9">
        <v>1</v>
      </c>
      <c r="C391" s="9">
        <v>41</v>
      </c>
      <c r="D391" s="9">
        <v>0</v>
      </c>
      <c r="E391" s="9">
        <v>1</v>
      </c>
      <c r="F391" s="9">
        <v>0</v>
      </c>
      <c r="G391" s="9">
        <v>0</v>
      </c>
      <c r="H391" s="9">
        <v>0</v>
      </c>
      <c r="I391" s="9">
        <v>0</v>
      </c>
      <c r="J391" s="9">
        <v>0</v>
      </c>
      <c r="K391" s="9">
        <v>0</v>
      </c>
      <c r="L391" s="9">
        <v>0</v>
      </c>
      <c r="M391" s="9">
        <v>218</v>
      </c>
      <c r="N391" s="9">
        <v>137</v>
      </c>
      <c r="O391" s="9">
        <v>86</v>
      </c>
      <c r="P391" s="9">
        <v>25.52</v>
      </c>
      <c r="Q391" s="9">
        <v>60</v>
      </c>
      <c r="R391" s="12">
        <f t="shared" si="36"/>
        <v>-2.5685807540034595</v>
      </c>
      <c r="S391" s="31">
        <f t="shared" si="37"/>
        <v>7.6644245308039302E-2</v>
      </c>
      <c r="T391" s="31">
        <f t="shared" si="38"/>
        <v>7.1188088026338331E-2</v>
      </c>
      <c r="U391" s="31">
        <f t="shared" si="39"/>
        <v>0.92881191197366164</v>
      </c>
      <c r="V391" s="12">
        <f t="shared" si="40"/>
        <v>-3.2072223425322392E-2</v>
      </c>
      <c r="W391" s="12">
        <f t="shared" si="41"/>
        <v>0</v>
      </c>
    </row>
    <row r="392" spans="1:23" x14ac:dyDescent="0.2">
      <c r="A392" s="9">
        <v>0</v>
      </c>
      <c r="B392" s="9">
        <v>1</v>
      </c>
      <c r="C392" s="9">
        <v>36</v>
      </c>
      <c r="D392" s="9">
        <v>0</v>
      </c>
      <c r="E392" s="9">
        <v>0</v>
      </c>
      <c r="F392" s="9">
        <v>1</v>
      </c>
      <c r="G392" s="9">
        <v>0</v>
      </c>
      <c r="H392" s="9">
        <v>0</v>
      </c>
      <c r="I392" s="9">
        <v>0</v>
      </c>
      <c r="J392" s="9">
        <v>0</v>
      </c>
      <c r="K392" s="9">
        <v>0</v>
      </c>
      <c r="L392" s="9">
        <v>0</v>
      </c>
      <c r="M392" s="9">
        <v>174</v>
      </c>
      <c r="N392" s="9">
        <v>131</v>
      </c>
      <c r="O392" s="9">
        <v>86</v>
      </c>
      <c r="P392" s="9">
        <v>26.23</v>
      </c>
      <c r="Q392" s="9">
        <v>75</v>
      </c>
      <c r="R392" s="12">
        <f t="shared" si="36"/>
        <v>-3.1139202811757185</v>
      </c>
      <c r="S392" s="31">
        <f t="shared" si="37"/>
        <v>4.442644933443262E-2</v>
      </c>
      <c r="T392" s="31">
        <f t="shared" si="38"/>
        <v>4.2536695008771233E-2</v>
      </c>
      <c r="U392" s="31">
        <f t="shared" si="39"/>
        <v>0.95746330499122878</v>
      </c>
      <c r="V392" s="12">
        <f t="shared" si="40"/>
        <v>-1.8877861479655842E-2</v>
      </c>
      <c r="W392" s="12">
        <f t="shared" si="41"/>
        <v>0</v>
      </c>
    </row>
    <row r="393" spans="1:23" x14ac:dyDescent="0.2">
      <c r="A393" s="9">
        <v>0</v>
      </c>
      <c r="B393" s="9">
        <v>0</v>
      </c>
      <c r="C393" s="9">
        <v>60</v>
      </c>
      <c r="D393" s="9">
        <v>0</v>
      </c>
      <c r="E393" s="9">
        <v>0</v>
      </c>
      <c r="F393" s="9">
        <v>1</v>
      </c>
      <c r="G393" s="9">
        <v>0</v>
      </c>
      <c r="H393" s="9">
        <v>0</v>
      </c>
      <c r="I393" s="9">
        <v>0</v>
      </c>
      <c r="J393" s="9">
        <v>0</v>
      </c>
      <c r="K393" s="9">
        <v>1</v>
      </c>
      <c r="L393" s="9">
        <v>0</v>
      </c>
      <c r="M393" s="9">
        <v>285</v>
      </c>
      <c r="N393" s="9">
        <v>156</v>
      </c>
      <c r="O393" s="9">
        <v>100</v>
      </c>
      <c r="P393" s="9">
        <v>23.02</v>
      </c>
      <c r="Q393" s="9">
        <v>80</v>
      </c>
      <c r="R393" s="12">
        <f t="shared" si="36"/>
        <v>-0.68655686214931855</v>
      </c>
      <c r="S393" s="31">
        <f t="shared" si="37"/>
        <v>0.50330604117157496</v>
      </c>
      <c r="T393" s="31">
        <f t="shared" si="38"/>
        <v>0.33479945359584423</v>
      </c>
      <c r="U393" s="31">
        <f t="shared" si="39"/>
        <v>0.66520054640415571</v>
      </c>
      <c r="V393" s="12">
        <f t="shared" si="40"/>
        <v>-0.1770474027173827</v>
      </c>
      <c r="W393" s="12">
        <f t="shared" si="41"/>
        <v>1</v>
      </c>
    </row>
    <row r="394" spans="1:23" x14ac:dyDescent="0.2">
      <c r="A394" s="9">
        <v>0</v>
      </c>
      <c r="B394" s="9">
        <v>0</v>
      </c>
      <c r="C394" s="9">
        <v>46</v>
      </c>
      <c r="D394" s="9">
        <v>1</v>
      </c>
      <c r="E394" s="9">
        <v>0</v>
      </c>
      <c r="F394" s="9">
        <v>0</v>
      </c>
      <c r="G394" s="9">
        <v>1</v>
      </c>
      <c r="H394" s="9">
        <v>20</v>
      </c>
      <c r="I394" s="9">
        <v>0</v>
      </c>
      <c r="J394" s="9">
        <v>0</v>
      </c>
      <c r="K394" s="9">
        <v>0</v>
      </c>
      <c r="L394" s="9">
        <v>0</v>
      </c>
      <c r="M394" s="9">
        <v>212</v>
      </c>
      <c r="N394" s="9">
        <v>122.5</v>
      </c>
      <c r="O394" s="9">
        <v>75.5</v>
      </c>
      <c r="P394" s="9">
        <v>23.51</v>
      </c>
      <c r="Q394" s="9">
        <v>67</v>
      </c>
      <c r="R394" s="12">
        <f t="shared" si="36"/>
        <v>-2.3175809739489441</v>
      </c>
      <c r="S394" s="31">
        <f t="shared" si="37"/>
        <v>9.8511599733192901E-2</v>
      </c>
      <c r="T394" s="31">
        <f t="shared" si="38"/>
        <v>8.9677341374564873E-2</v>
      </c>
      <c r="U394" s="31">
        <f t="shared" si="39"/>
        <v>0.91032265862543515</v>
      </c>
      <c r="V394" s="12">
        <f t="shared" si="40"/>
        <v>-4.0804647213305921E-2</v>
      </c>
      <c r="W394" s="12">
        <f t="shared" si="41"/>
        <v>0</v>
      </c>
    </row>
    <row r="395" spans="1:23" x14ac:dyDescent="0.2">
      <c r="A395" s="9">
        <v>0</v>
      </c>
      <c r="B395" s="9">
        <v>0</v>
      </c>
      <c r="C395" s="9">
        <v>44</v>
      </c>
      <c r="D395" s="9">
        <v>1</v>
      </c>
      <c r="E395" s="9">
        <v>0</v>
      </c>
      <c r="F395" s="9">
        <v>0</v>
      </c>
      <c r="G395" s="9">
        <v>0</v>
      </c>
      <c r="H395" s="9">
        <v>0</v>
      </c>
      <c r="I395" s="9">
        <v>0</v>
      </c>
      <c r="J395" s="9">
        <v>0</v>
      </c>
      <c r="K395" s="9">
        <v>0</v>
      </c>
      <c r="L395" s="9">
        <v>0</v>
      </c>
      <c r="M395" s="9">
        <v>175</v>
      </c>
      <c r="N395" s="9">
        <v>135</v>
      </c>
      <c r="O395" s="9">
        <v>81</v>
      </c>
      <c r="P395" s="9">
        <v>26.38</v>
      </c>
      <c r="Q395" s="9">
        <v>71</v>
      </c>
      <c r="R395" s="12">
        <f t="shared" si="36"/>
        <v>-3.1462870097405338</v>
      </c>
      <c r="S395" s="31">
        <f t="shared" si="37"/>
        <v>4.3011532148689947E-2</v>
      </c>
      <c r="T395" s="31">
        <f t="shared" si="38"/>
        <v>4.1237829902113006E-2</v>
      </c>
      <c r="U395" s="31">
        <f t="shared" si="39"/>
        <v>0.958762170097887</v>
      </c>
      <c r="V395" s="12">
        <f t="shared" si="40"/>
        <v>-1.8289110268192233E-2</v>
      </c>
      <c r="W395" s="12">
        <f t="shared" si="41"/>
        <v>0</v>
      </c>
    </row>
    <row r="396" spans="1:23" x14ac:dyDescent="0.2">
      <c r="A396" s="9">
        <v>0</v>
      </c>
      <c r="B396" s="9">
        <v>0</v>
      </c>
      <c r="C396" s="9">
        <v>55</v>
      </c>
      <c r="D396" s="9">
        <v>0</v>
      </c>
      <c r="E396" s="9">
        <v>1</v>
      </c>
      <c r="F396" s="9">
        <v>0</v>
      </c>
      <c r="G396" s="9">
        <v>1</v>
      </c>
      <c r="H396" s="9">
        <v>3</v>
      </c>
      <c r="I396" s="9">
        <v>0</v>
      </c>
      <c r="J396" s="9">
        <v>0</v>
      </c>
      <c r="K396" s="9">
        <v>1</v>
      </c>
      <c r="L396" s="9">
        <v>0</v>
      </c>
      <c r="M396" s="9">
        <v>323</v>
      </c>
      <c r="N396" s="9">
        <v>197</v>
      </c>
      <c r="O396" s="9">
        <v>118</v>
      </c>
      <c r="P396" s="9">
        <v>27.51</v>
      </c>
      <c r="Q396" s="9">
        <v>80</v>
      </c>
      <c r="R396" s="12">
        <f t="shared" si="36"/>
        <v>-0.16821614664631035</v>
      </c>
      <c r="S396" s="31">
        <f t="shared" si="37"/>
        <v>0.84517113403412381</v>
      </c>
      <c r="T396" s="31">
        <f t="shared" si="38"/>
        <v>0.45804484930691181</v>
      </c>
      <c r="U396" s="31">
        <f t="shared" si="39"/>
        <v>0.54195515069308819</v>
      </c>
      <c r="V396" s="12">
        <f t="shared" si="40"/>
        <v>-0.26603665186092351</v>
      </c>
      <c r="W396" s="12">
        <f t="shared" si="41"/>
        <v>1</v>
      </c>
    </row>
    <row r="397" spans="1:23" x14ac:dyDescent="0.2">
      <c r="A397" s="9">
        <v>0</v>
      </c>
      <c r="B397" s="9">
        <v>0</v>
      </c>
      <c r="C397" s="9">
        <v>61</v>
      </c>
      <c r="D397" s="9">
        <v>1</v>
      </c>
      <c r="E397" s="9">
        <v>0</v>
      </c>
      <c r="F397" s="9">
        <v>0</v>
      </c>
      <c r="G397" s="9">
        <v>1</v>
      </c>
      <c r="H397" s="9">
        <v>15</v>
      </c>
      <c r="I397" s="9">
        <v>0</v>
      </c>
      <c r="J397" s="9">
        <v>0</v>
      </c>
      <c r="K397" s="9">
        <v>0</v>
      </c>
      <c r="L397" s="9">
        <v>0</v>
      </c>
      <c r="M397" s="9">
        <v>206</v>
      </c>
      <c r="N397" s="9">
        <v>130</v>
      </c>
      <c r="O397" s="9">
        <v>80</v>
      </c>
      <c r="P397" s="9">
        <v>21.93</v>
      </c>
      <c r="Q397" s="9">
        <v>72</v>
      </c>
      <c r="R397" s="12">
        <f t="shared" si="36"/>
        <v>-1.5311765857728972</v>
      </c>
      <c r="S397" s="31">
        <f t="shared" si="37"/>
        <v>0.21628104435277029</v>
      </c>
      <c r="T397" s="31">
        <f t="shared" si="38"/>
        <v>0.17782160246348466</v>
      </c>
      <c r="U397" s="31">
        <f t="shared" si="39"/>
        <v>0.82217839753651534</v>
      </c>
      <c r="V397" s="12">
        <f t="shared" si="40"/>
        <v>-8.503393834858812E-2</v>
      </c>
      <c r="W397" s="12">
        <f t="shared" si="41"/>
        <v>1</v>
      </c>
    </row>
    <row r="398" spans="1:23" x14ac:dyDescent="0.2">
      <c r="A398" s="9">
        <v>0</v>
      </c>
      <c r="B398" s="9">
        <v>1</v>
      </c>
      <c r="C398" s="9">
        <v>45</v>
      </c>
      <c r="D398" s="9">
        <v>1</v>
      </c>
      <c r="E398" s="9">
        <v>0</v>
      </c>
      <c r="F398" s="9">
        <v>0</v>
      </c>
      <c r="G398" s="9">
        <v>1</v>
      </c>
      <c r="H398" s="9">
        <v>20</v>
      </c>
      <c r="I398" s="9">
        <v>0</v>
      </c>
      <c r="J398" s="9">
        <v>0</v>
      </c>
      <c r="K398" s="9">
        <v>0</v>
      </c>
      <c r="L398" s="9">
        <v>0</v>
      </c>
      <c r="M398" s="9">
        <v>246</v>
      </c>
      <c r="N398" s="9">
        <v>111</v>
      </c>
      <c r="O398" s="9">
        <v>72</v>
      </c>
      <c r="P398" s="9">
        <v>21.79</v>
      </c>
      <c r="Q398" s="9">
        <v>75</v>
      </c>
      <c r="R398" s="12">
        <f t="shared" si="36"/>
        <v>-2.1334250270533994</v>
      </c>
      <c r="S398" s="31">
        <f t="shared" si="37"/>
        <v>0.11843096913978872</v>
      </c>
      <c r="T398" s="31">
        <f t="shared" si="38"/>
        <v>0.10589028058734527</v>
      </c>
      <c r="U398" s="31">
        <f t="shared" si="39"/>
        <v>0.89410971941265471</v>
      </c>
      <c r="V398" s="12">
        <f t="shared" si="40"/>
        <v>-4.860918409930616E-2</v>
      </c>
      <c r="W398" s="12">
        <f t="shared" si="41"/>
        <v>1</v>
      </c>
    </row>
    <row r="399" spans="1:23" x14ac:dyDescent="0.2">
      <c r="A399" s="9">
        <v>0</v>
      </c>
      <c r="B399" s="9">
        <v>0</v>
      </c>
      <c r="C399" s="9">
        <v>45</v>
      </c>
      <c r="D399" s="9">
        <v>0</v>
      </c>
      <c r="E399" s="9">
        <v>1</v>
      </c>
      <c r="F399" s="9">
        <v>0</v>
      </c>
      <c r="G399" s="9">
        <v>0</v>
      </c>
      <c r="H399" s="9">
        <v>0</v>
      </c>
      <c r="I399" s="9">
        <v>0</v>
      </c>
      <c r="J399" s="9">
        <v>0</v>
      </c>
      <c r="K399" s="9">
        <v>1</v>
      </c>
      <c r="L399" s="9">
        <v>0</v>
      </c>
      <c r="M399" s="9">
        <v>304</v>
      </c>
      <c r="N399" s="9">
        <v>148</v>
      </c>
      <c r="O399" s="9">
        <v>106</v>
      </c>
      <c r="P399" s="9">
        <v>22.98</v>
      </c>
      <c r="Q399" s="9">
        <v>98</v>
      </c>
      <c r="R399" s="12">
        <f t="shared" si="36"/>
        <v>-2.1164861369813908</v>
      </c>
      <c r="S399" s="31">
        <f t="shared" si="37"/>
        <v>0.12045414510992915</v>
      </c>
      <c r="T399" s="31">
        <f t="shared" si="38"/>
        <v>0.10750475210041838</v>
      </c>
      <c r="U399" s="31">
        <f t="shared" si="39"/>
        <v>0.89249524789958157</v>
      </c>
      <c r="V399" s="12">
        <f t="shared" si="40"/>
        <v>-4.9394087615190548E-2</v>
      </c>
      <c r="W399" s="12">
        <f t="shared" si="41"/>
        <v>1</v>
      </c>
    </row>
    <row r="400" spans="1:23" x14ac:dyDescent="0.2">
      <c r="A400" s="9">
        <v>0</v>
      </c>
      <c r="B400" s="9">
        <v>1</v>
      </c>
      <c r="C400" s="9">
        <v>37</v>
      </c>
      <c r="D400" s="9">
        <v>0</v>
      </c>
      <c r="E400" s="9">
        <v>0</v>
      </c>
      <c r="F400" s="9">
        <v>1</v>
      </c>
      <c r="G400" s="9">
        <v>1</v>
      </c>
      <c r="H400" s="9">
        <v>30</v>
      </c>
      <c r="I400" s="9">
        <v>0</v>
      </c>
      <c r="J400" s="9">
        <v>0</v>
      </c>
      <c r="K400" s="9">
        <v>0</v>
      </c>
      <c r="L400" s="9">
        <v>0</v>
      </c>
      <c r="M400" s="9">
        <v>243</v>
      </c>
      <c r="N400" s="9">
        <v>128</v>
      </c>
      <c r="O400" s="9">
        <v>84</v>
      </c>
      <c r="P400" s="9">
        <v>27.47</v>
      </c>
      <c r="Q400" s="9">
        <v>80</v>
      </c>
      <c r="R400" s="12">
        <f t="shared" si="36"/>
        <v>-1.7131006480669413</v>
      </c>
      <c r="S400" s="31">
        <f t="shared" si="37"/>
        <v>0.18030585997250423</v>
      </c>
      <c r="T400" s="31">
        <f t="shared" si="38"/>
        <v>0.15276197982843576</v>
      </c>
      <c r="U400" s="31">
        <f t="shared" si="39"/>
        <v>0.84723802017156424</v>
      </c>
      <c r="V400" s="12">
        <f t="shared" si="40"/>
        <v>-7.1994563311082074E-2</v>
      </c>
      <c r="W400" s="12">
        <f t="shared" si="41"/>
        <v>1</v>
      </c>
    </row>
    <row r="401" spans="1:23" x14ac:dyDescent="0.2">
      <c r="A401" s="9">
        <v>0</v>
      </c>
      <c r="B401" s="9">
        <v>0</v>
      </c>
      <c r="C401" s="9">
        <v>52</v>
      </c>
      <c r="D401" s="9">
        <v>1</v>
      </c>
      <c r="E401" s="9">
        <v>0</v>
      </c>
      <c r="F401" s="9">
        <v>0</v>
      </c>
      <c r="G401" s="9">
        <v>1</v>
      </c>
      <c r="H401" s="9">
        <v>25</v>
      </c>
      <c r="I401" s="9">
        <v>0</v>
      </c>
      <c r="J401" s="9">
        <v>0</v>
      </c>
      <c r="K401" s="9">
        <v>0</v>
      </c>
      <c r="L401" s="9">
        <v>0</v>
      </c>
      <c r="M401" s="9">
        <v>235</v>
      </c>
      <c r="N401" s="9">
        <v>119</v>
      </c>
      <c r="O401" s="9">
        <v>82</v>
      </c>
      <c r="P401" s="9">
        <v>24.25</v>
      </c>
      <c r="Q401" s="9">
        <v>77</v>
      </c>
      <c r="R401" s="12">
        <f t="shared" si="36"/>
        <v>-1.7017935768280843</v>
      </c>
      <c r="S401" s="31">
        <f t="shared" si="37"/>
        <v>0.18235616078046904</v>
      </c>
      <c r="T401" s="31">
        <f t="shared" si="38"/>
        <v>0.15423115879067809</v>
      </c>
      <c r="U401" s="31">
        <f t="shared" si="39"/>
        <v>0.84576884120932194</v>
      </c>
      <c r="V401" s="12">
        <f t="shared" si="40"/>
        <v>-7.2748318645393717E-2</v>
      </c>
      <c r="W401" s="12">
        <f t="shared" si="41"/>
        <v>1</v>
      </c>
    </row>
    <row r="402" spans="1:23" x14ac:dyDescent="0.2">
      <c r="A402" s="9">
        <v>0</v>
      </c>
      <c r="B402" s="9">
        <v>0</v>
      </c>
      <c r="C402" s="9">
        <v>46</v>
      </c>
      <c r="D402" s="9">
        <v>0</v>
      </c>
      <c r="E402" s="9">
        <v>1</v>
      </c>
      <c r="F402" s="9">
        <v>0</v>
      </c>
      <c r="G402" s="9">
        <v>0</v>
      </c>
      <c r="H402" s="9">
        <v>0</v>
      </c>
      <c r="I402" s="9">
        <v>0</v>
      </c>
      <c r="J402" s="9">
        <v>0</v>
      </c>
      <c r="K402" s="9">
        <v>0</v>
      </c>
      <c r="L402" s="9">
        <v>0</v>
      </c>
      <c r="M402" s="9">
        <v>232</v>
      </c>
      <c r="N402" s="9">
        <v>90</v>
      </c>
      <c r="O402" s="9">
        <v>60</v>
      </c>
      <c r="P402" s="9">
        <v>19.2</v>
      </c>
      <c r="Q402" s="9">
        <v>60</v>
      </c>
      <c r="R402" s="12">
        <f t="shared" si="36"/>
        <v>-3.3358276540399618</v>
      </c>
      <c r="S402" s="31">
        <f t="shared" si="37"/>
        <v>3.5585121850043248E-2</v>
      </c>
      <c r="T402" s="31">
        <f t="shared" si="38"/>
        <v>3.4362334007340165E-2</v>
      </c>
      <c r="U402" s="31">
        <f t="shared" si="39"/>
        <v>0.96563766599265988</v>
      </c>
      <c r="V402" s="12">
        <f t="shared" si="40"/>
        <v>-1.5185802341394867E-2</v>
      </c>
      <c r="W402" s="12">
        <f t="shared" si="41"/>
        <v>0</v>
      </c>
    </row>
    <row r="403" spans="1:23" x14ac:dyDescent="0.2">
      <c r="A403" s="9">
        <v>0</v>
      </c>
      <c r="B403" s="9">
        <v>1</v>
      </c>
      <c r="C403" s="9">
        <v>44</v>
      </c>
      <c r="D403" s="9">
        <v>1</v>
      </c>
      <c r="E403" s="9">
        <v>0</v>
      </c>
      <c r="F403" s="9">
        <v>0</v>
      </c>
      <c r="G403" s="9">
        <v>0</v>
      </c>
      <c r="H403" s="9">
        <v>0</v>
      </c>
      <c r="I403" s="9">
        <v>0</v>
      </c>
      <c r="J403" s="9">
        <v>0</v>
      </c>
      <c r="K403" s="9">
        <v>0</v>
      </c>
      <c r="L403" s="9">
        <v>1</v>
      </c>
      <c r="M403" s="9">
        <v>190</v>
      </c>
      <c r="N403" s="9">
        <v>122</v>
      </c>
      <c r="O403" s="9">
        <v>81</v>
      </c>
      <c r="P403" s="9">
        <v>36.119999999999997</v>
      </c>
      <c r="Q403" s="9">
        <v>70</v>
      </c>
      <c r="R403" s="12">
        <f t="shared" si="36"/>
        <v>-1.3111561767496926</v>
      </c>
      <c r="S403" s="31">
        <f t="shared" si="37"/>
        <v>0.26950827697967444</v>
      </c>
      <c r="T403" s="31">
        <f t="shared" si="38"/>
        <v>0.21229343822859489</v>
      </c>
      <c r="U403" s="31">
        <f t="shared" si="39"/>
        <v>0.78770656177140508</v>
      </c>
      <c r="V403" s="12">
        <f t="shared" si="40"/>
        <v>-0.10363553674568525</v>
      </c>
      <c r="W403" s="12">
        <f t="shared" si="41"/>
        <v>1</v>
      </c>
    </row>
    <row r="404" spans="1:23" x14ac:dyDescent="0.2">
      <c r="A404" s="9">
        <v>0</v>
      </c>
      <c r="B404" s="9">
        <v>0</v>
      </c>
      <c r="C404" s="9">
        <v>42</v>
      </c>
      <c r="D404" s="9">
        <v>0</v>
      </c>
      <c r="E404" s="9">
        <v>1</v>
      </c>
      <c r="F404" s="9">
        <v>0</v>
      </c>
      <c r="G404" s="9">
        <v>1</v>
      </c>
      <c r="H404" s="9">
        <v>15</v>
      </c>
      <c r="I404" s="9">
        <v>0</v>
      </c>
      <c r="J404" s="9">
        <v>0</v>
      </c>
      <c r="K404" s="9">
        <v>0</v>
      </c>
      <c r="L404" s="9">
        <v>0</v>
      </c>
      <c r="M404" s="9">
        <v>177</v>
      </c>
      <c r="N404" s="9">
        <v>112.5</v>
      </c>
      <c r="O404" s="9">
        <v>70</v>
      </c>
      <c r="P404" s="9">
        <v>20.62</v>
      </c>
      <c r="Q404" s="9">
        <v>86</v>
      </c>
      <c r="R404" s="12">
        <f t="shared" si="36"/>
        <v>-3.4677652500666722</v>
      </c>
      <c r="S404" s="31">
        <f t="shared" si="37"/>
        <v>3.118664720206351E-2</v>
      </c>
      <c r="T404" s="31">
        <f t="shared" si="38"/>
        <v>3.0243455233524192E-2</v>
      </c>
      <c r="U404" s="31">
        <f t="shared" si="39"/>
        <v>0.96975654476647577</v>
      </c>
      <c r="V404" s="12">
        <f t="shared" si="40"/>
        <v>-1.3337280718496896E-2</v>
      </c>
      <c r="W404" s="12">
        <f t="shared" si="41"/>
        <v>0</v>
      </c>
    </row>
    <row r="405" spans="1:23" x14ac:dyDescent="0.2">
      <c r="A405" s="9">
        <v>0</v>
      </c>
      <c r="B405" s="9">
        <v>0</v>
      </c>
      <c r="C405" s="9">
        <v>38</v>
      </c>
      <c r="D405" s="9">
        <v>0</v>
      </c>
      <c r="E405" s="9">
        <v>1</v>
      </c>
      <c r="F405" s="9">
        <v>0</v>
      </c>
      <c r="G405" s="9">
        <v>1</v>
      </c>
      <c r="H405" s="9">
        <v>15</v>
      </c>
      <c r="I405" s="9">
        <v>0</v>
      </c>
      <c r="J405" s="9">
        <v>0</v>
      </c>
      <c r="K405" s="9">
        <v>0</v>
      </c>
      <c r="L405" s="9">
        <v>0</v>
      </c>
      <c r="M405" s="9">
        <v>176</v>
      </c>
      <c r="N405" s="9">
        <v>110</v>
      </c>
      <c r="O405" s="9">
        <v>80</v>
      </c>
      <c r="P405" s="9">
        <v>24.03</v>
      </c>
      <c r="Q405" s="9">
        <v>100</v>
      </c>
      <c r="R405" s="12">
        <f t="shared" si="36"/>
        <v>-3.6920062917656438</v>
      </c>
      <c r="S405" s="31">
        <f t="shared" si="37"/>
        <v>2.4921951145347048E-2</v>
      </c>
      <c r="T405" s="31">
        <f t="shared" si="38"/>
        <v>2.4315950221865036E-2</v>
      </c>
      <c r="U405" s="31">
        <f t="shared" si="39"/>
        <v>0.97568404977813494</v>
      </c>
      <c r="V405" s="12">
        <f t="shared" si="40"/>
        <v>-1.0690794682039909E-2</v>
      </c>
      <c r="W405" s="12">
        <f t="shared" si="41"/>
        <v>0</v>
      </c>
    </row>
    <row r="406" spans="1:23" x14ac:dyDescent="0.2">
      <c r="A406" s="9">
        <v>1</v>
      </c>
      <c r="B406" s="9">
        <v>0</v>
      </c>
      <c r="C406" s="9">
        <v>51</v>
      </c>
      <c r="D406" s="9">
        <v>0</v>
      </c>
      <c r="E406" s="9">
        <v>0</v>
      </c>
      <c r="F406" s="9">
        <v>1</v>
      </c>
      <c r="G406" s="9">
        <v>1</v>
      </c>
      <c r="H406" s="9">
        <v>10</v>
      </c>
      <c r="I406" s="9">
        <v>0</v>
      </c>
      <c r="J406" s="9">
        <v>0</v>
      </c>
      <c r="K406" s="9">
        <v>0</v>
      </c>
      <c r="L406" s="9">
        <v>0</v>
      </c>
      <c r="M406" s="9">
        <v>234</v>
      </c>
      <c r="N406" s="9">
        <v>98</v>
      </c>
      <c r="O406" s="9">
        <v>68</v>
      </c>
      <c r="P406" s="9">
        <v>18.8</v>
      </c>
      <c r="Q406" s="9">
        <v>79</v>
      </c>
      <c r="R406" s="12">
        <f t="shared" si="36"/>
        <v>-2.4366125482082523</v>
      </c>
      <c r="S406" s="31">
        <f t="shared" si="37"/>
        <v>8.7456605287539235E-2</v>
      </c>
      <c r="T406" s="31">
        <f t="shared" si="38"/>
        <v>8.0423076067862448E-2</v>
      </c>
      <c r="U406" s="31">
        <f t="shared" si="39"/>
        <v>8.0423076067862448E-2</v>
      </c>
      <c r="V406" s="12">
        <f t="shared" si="40"/>
        <v>-1.0946193197714091</v>
      </c>
      <c r="W406" s="12">
        <f t="shared" si="41"/>
        <v>0</v>
      </c>
    </row>
    <row r="407" spans="1:23" x14ac:dyDescent="0.2">
      <c r="A407" s="9">
        <v>0</v>
      </c>
      <c r="B407" s="9">
        <v>0</v>
      </c>
      <c r="C407" s="9">
        <v>64</v>
      </c>
      <c r="D407" s="9">
        <v>1</v>
      </c>
      <c r="E407" s="9">
        <v>0</v>
      </c>
      <c r="F407" s="9">
        <v>0</v>
      </c>
      <c r="G407" s="9">
        <v>0</v>
      </c>
      <c r="H407" s="9">
        <v>0</v>
      </c>
      <c r="I407" s="9">
        <v>0</v>
      </c>
      <c r="J407" s="9">
        <v>0</v>
      </c>
      <c r="K407" s="9">
        <v>0</v>
      </c>
      <c r="L407" s="9">
        <v>0</v>
      </c>
      <c r="M407" s="9">
        <v>268</v>
      </c>
      <c r="N407" s="9">
        <v>135</v>
      </c>
      <c r="O407" s="9">
        <v>74</v>
      </c>
      <c r="P407" s="9">
        <v>30.18</v>
      </c>
      <c r="Q407" s="9">
        <v>76</v>
      </c>
      <c r="R407" s="12">
        <f t="shared" si="36"/>
        <v>-1.1292957807758253</v>
      </c>
      <c r="S407" s="31">
        <f t="shared" si="37"/>
        <v>0.32326082277036716</v>
      </c>
      <c r="T407" s="31">
        <f t="shared" si="38"/>
        <v>0.24429108548199224</v>
      </c>
      <c r="U407" s="31">
        <f t="shared" si="39"/>
        <v>0.75570891451800781</v>
      </c>
      <c r="V407" s="12">
        <f t="shared" si="40"/>
        <v>-0.12164545471335485</v>
      </c>
      <c r="W407" s="12">
        <f t="shared" si="41"/>
        <v>1</v>
      </c>
    </row>
    <row r="408" spans="1:23" x14ac:dyDescent="0.2">
      <c r="A408" s="9">
        <v>0</v>
      </c>
      <c r="B408" s="9">
        <v>0</v>
      </c>
      <c r="C408" s="9">
        <v>53</v>
      </c>
      <c r="D408" s="9">
        <v>0</v>
      </c>
      <c r="E408" s="9">
        <v>0</v>
      </c>
      <c r="F408" s="9">
        <v>1</v>
      </c>
      <c r="G408" s="9">
        <v>1</v>
      </c>
      <c r="H408" s="9">
        <v>14</v>
      </c>
      <c r="I408" s="9">
        <v>0</v>
      </c>
      <c r="J408" s="9">
        <v>0</v>
      </c>
      <c r="K408" s="9">
        <v>0</v>
      </c>
      <c r="L408" s="9">
        <v>0</v>
      </c>
      <c r="M408" s="9">
        <v>252</v>
      </c>
      <c r="N408" s="9">
        <v>120</v>
      </c>
      <c r="O408" s="9">
        <v>74</v>
      </c>
      <c r="P408" s="9">
        <v>21.14</v>
      </c>
      <c r="Q408" s="9">
        <v>68</v>
      </c>
      <c r="R408" s="12">
        <f t="shared" si="36"/>
        <v>-1.6144453184198788</v>
      </c>
      <c r="S408" s="31">
        <f t="shared" si="37"/>
        <v>0.19900102203433989</v>
      </c>
      <c r="T408" s="31">
        <f t="shared" si="38"/>
        <v>0.165972353965717</v>
      </c>
      <c r="U408" s="31">
        <f t="shared" si="39"/>
        <v>0.83402764603428303</v>
      </c>
      <c r="V408" s="12">
        <f t="shared" si="40"/>
        <v>-7.881955329374854E-2</v>
      </c>
      <c r="W408" s="12">
        <f t="shared" si="41"/>
        <v>1</v>
      </c>
    </row>
    <row r="409" spans="1:23" x14ac:dyDescent="0.2">
      <c r="A409" s="9">
        <v>0</v>
      </c>
      <c r="B409" s="9">
        <v>0</v>
      </c>
      <c r="C409" s="9">
        <v>59</v>
      </c>
      <c r="D409" s="9">
        <v>1</v>
      </c>
      <c r="E409" s="9">
        <v>0</v>
      </c>
      <c r="F409" s="9">
        <v>0</v>
      </c>
      <c r="G409" s="9">
        <v>0</v>
      </c>
      <c r="H409" s="9">
        <v>0</v>
      </c>
      <c r="I409" s="9">
        <v>0</v>
      </c>
      <c r="J409" s="9">
        <v>0</v>
      </c>
      <c r="K409" s="9">
        <v>0</v>
      </c>
      <c r="L409" s="9">
        <v>0</v>
      </c>
      <c r="M409" s="9">
        <v>242</v>
      </c>
      <c r="N409" s="9">
        <v>134</v>
      </c>
      <c r="O409" s="9">
        <v>86</v>
      </c>
      <c r="P409" s="9">
        <v>27.49</v>
      </c>
      <c r="Q409" s="9">
        <v>65</v>
      </c>
      <c r="R409" s="12">
        <f t="shared" si="36"/>
        <v>-1.5203713876941771</v>
      </c>
      <c r="S409" s="31">
        <f t="shared" si="37"/>
        <v>0.21863067513029955</v>
      </c>
      <c r="T409" s="31">
        <f t="shared" si="38"/>
        <v>0.17940683719201711</v>
      </c>
      <c r="U409" s="31">
        <f t="shared" si="39"/>
        <v>0.82059316280798289</v>
      </c>
      <c r="V409" s="12">
        <f t="shared" si="40"/>
        <v>-8.587210590083301E-2</v>
      </c>
      <c r="W409" s="12">
        <f t="shared" si="41"/>
        <v>1</v>
      </c>
    </row>
    <row r="410" spans="1:23" x14ac:dyDescent="0.2">
      <c r="A410" s="9">
        <v>0</v>
      </c>
      <c r="B410" s="9">
        <v>1</v>
      </c>
      <c r="C410" s="9">
        <v>65</v>
      </c>
      <c r="D410" s="9">
        <v>1</v>
      </c>
      <c r="E410" s="9">
        <v>0</v>
      </c>
      <c r="F410" s="9">
        <v>0</v>
      </c>
      <c r="G410" s="9">
        <v>0</v>
      </c>
      <c r="H410" s="9">
        <v>0</v>
      </c>
      <c r="I410" s="9">
        <v>0</v>
      </c>
      <c r="J410" s="9">
        <v>0</v>
      </c>
      <c r="K410" s="9">
        <v>0</v>
      </c>
      <c r="L410" s="9">
        <v>0</v>
      </c>
      <c r="M410" s="9">
        <v>234</v>
      </c>
      <c r="N410" s="9">
        <v>152.5</v>
      </c>
      <c r="O410" s="9">
        <v>97.5</v>
      </c>
      <c r="P410" s="9">
        <v>28.35</v>
      </c>
      <c r="Q410" s="9">
        <v>65</v>
      </c>
      <c r="R410" s="12">
        <f t="shared" si="36"/>
        <v>-0.56395853502563398</v>
      </c>
      <c r="S410" s="31">
        <f t="shared" si="37"/>
        <v>0.56895238228596301</v>
      </c>
      <c r="T410" s="31">
        <f t="shared" si="38"/>
        <v>0.36263202676489109</v>
      </c>
      <c r="U410" s="31">
        <f t="shared" si="39"/>
        <v>0.63736797323510896</v>
      </c>
      <c r="V410" s="12">
        <f t="shared" si="40"/>
        <v>-0.19560976294686991</v>
      </c>
      <c r="W410" s="12">
        <f t="shared" si="41"/>
        <v>1</v>
      </c>
    </row>
    <row r="411" spans="1:23" x14ac:dyDescent="0.2">
      <c r="A411" s="9">
        <v>0</v>
      </c>
      <c r="B411" s="9">
        <v>0</v>
      </c>
      <c r="C411" s="9">
        <v>40</v>
      </c>
      <c r="D411" s="9">
        <v>0</v>
      </c>
      <c r="E411" s="9">
        <v>1</v>
      </c>
      <c r="F411" s="9">
        <v>0</v>
      </c>
      <c r="G411" s="9">
        <v>0</v>
      </c>
      <c r="H411" s="9">
        <v>0</v>
      </c>
      <c r="I411" s="9">
        <v>0</v>
      </c>
      <c r="J411" s="9">
        <v>0</v>
      </c>
      <c r="K411" s="9">
        <v>0</v>
      </c>
      <c r="L411" s="9">
        <v>0</v>
      </c>
      <c r="M411" s="9">
        <v>195</v>
      </c>
      <c r="N411" s="9">
        <v>109.5</v>
      </c>
      <c r="O411" s="9">
        <v>72</v>
      </c>
      <c r="P411" s="9">
        <v>22.36</v>
      </c>
      <c r="Q411" s="9">
        <v>70</v>
      </c>
      <c r="R411" s="12">
        <f t="shared" si="36"/>
        <v>-3.7249697964142658</v>
      </c>
      <c r="S411" s="31">
        <f t="shared" si="37"/>
        <v>2.4113828739911702E-2</v>
      </c>
      <c r="T411" s="31">
        <f t="shared" si="38"/>
        <v>2.354604347993406E-2</v>
      </c>
      <c r="U411" s="31">
        <f t="shared" si="39"/>
        <v>0.97645395652006595</v>
      </c>
      <c r="V411" s="12">
        <f t="shared" si="40"/>
        <v>-1.034823051305362E-2</v>
      </c>
      <c r="W411" s="12">
        <f t="shared" si="41"/>
        <v>0</v>
      </c>
    </row>
    <row r="412" spans="1:23" x14ac:dyDescent="0.2">
      <c r="A412" s="9">
        <v>0</v>
      </c>
      <c r="B412" s="9">
        <v>0</v>
      </c>
      <c r="C412" s="9">
        <v>57</v>
      </c>
      <c r="D412" s="9">
        <v>1</v>
      </c>
      <c r="E412" s="9">
        <v>0</v>
      </c>
      <c r="F412" s="9">
        <v>0</v>
      </c>
      <c r="G412" s="9">
        <v>0</v>
      </c>
      <c r="H412" s="9">
        <v>0</v>
      </c>
      <c r="I412" s="9">
        <v>0</v>
      </c>
      <c r="J412" s="9">
        <v>0</v>
      </c>
      <c r="K412" s="9">
        <v>0</v>
      </c>
      <c r="L412" s="9">
        <v>0</v>
      </c>
      <c r="M412" s="9">
        <v>197</v>
      </c>
      <c r="N412" s="9">
        <v>96</v>
      </c>
      <c r="O412" s="9">
        <v>64</v>
      </c>
      <c r="P412" s="9">
        <v>18.59</v>
      </c>
      <c r="Q412" s="9">
        <v>60</v>
      </c>
      <c r="R412" s="12">
        <f t="shared" si="36"/>
        <v>-2.7751631480589989</v>
      </c>
      <c r="S412" s="31">
        <f t="shared" si="37"/>
        <v>6.2339305323313811E-2</v>
      </c>
      <c r="T412" s="31">
        <f t="shared" si="38"/>
        <v>5.8681162422340546E-2</v>
      </c>
      <c r="U412" s="31">
        <f t="shared" si="39"/>
        <v>0.94131883757765944</v>
      </c>
      <c r="V412" s="12">
        <f t="shared" si="40"/>
        <v>-2.6263250167629509E-2</v>
      </c>
      <c r="W412" s="12">
        <f t="shared" si="41"/>
        <v>0</v>
      </c>
    </row>
    <row r="413" spans="1:23" x14ac:dyDescent="0.2">
      <c r="A413" s="9">
        <v>0</v>
      </c>
      <c r="B413" s="9">
        <v>0</v>
      </c>
      <c r="C413" s="9">
        <v>48</v>
      </c>
      <c r="D413" s="9">
        <v>1</v>
      </c>
      <c r="E413" s="9">
        <v>0</v>
      </c>
      <c r="F413" s="9">
        <v>0</v>
      </c>
      <c r="G413" s="9">
        <v>1</v>
      </c>
      <c r="H413" s="9">
        <v>10</v>
      </c>
      <c r="I413" s="9">
        <v>0</v>
      </c>
      <c r="J413" s="9">
        <v>0</v>
      </c>
      <c r="K413" s="9">
        <v>1</v>
      </c>
      <c r="L413" s="9">
        <v>0</v>
      </c>
      <c r="M413" s="9">
        <v>268</v>
      </c>
      <c r="N413" s="9">
        <v>117.5</v>
      </c>
      <c r="O413" s="9">
        <v>80</v>
      </c>
      <c r="P413" s="9">
        <v>36.11</v>
      </c>
      <c r="Q413" s="9">
        <v>72</v>
      </c>
      <c r="R413" s="12">
        <f t="shared" si="36"/>
        <v>-1.123006478674899</v>
      </c>
      <c r="S413" s="31">
        <f t="shared" si="37"/>
        <v>0.32530031450927843</v>
      </c>
      <c r="T413" s="31">
        <f t="shared" si="38"/>
        <v>0.24545403856614037</v>
      </c>
      <c r="U413" s="31">
        <f t="shared" si="39"/>
        <v>0.75454596143385966</v>
      </c>
      <c r="V413" s="12">
        <f t="shared" si="40"/>
        <v>-0.12231430103198286</v>
      </c>
      <c r="W413" s="12">
        <f t="shared" si="41"/>
        <v>1</v>
      </c>
    </row>
    <row r="414" spans="1:23" x14ac:dyDescent="0.2">
      <c r="A414" s="9">
        <v>0</v>
      </c>
      <c r="B414" s="9">
        <v>1</v>
      </c>
      <c r="C414" s="9">
        <v>40</v>
      </c>
      <c r="D414" s="9">
        <v>0</v>
      </c>
      <c r="E414" s="9">
        <v>0</v>
      </c>
      <c r="F414" s="9">
        <v>0</v>
      </c>
      <c r="G414" s="9">
        <v>1</v>
      </c>
      <c r="H414" s="9">
        <v>30</v>
      </c>
      <c r="I414" s="9">
        <v>0</v>
      </c>
      <c r="J414" s="9">
        <v>0</v>
      </c>
      <c r="K414" s="9">
        <v>0</v>
      </c>
      <c r="L414" s="9">
        <v>0</v>
      </c>
      <c r="M414" s="9">
        <v>212</v>
      </c>
      <c r="N414" s="9">
        <v>120</v>
      </c>
      <c r="O414" s="9">
        <v>80</v>
      </c>
      <c r="P414" s="9">
        <v>24.01</v>
      </c>
      <c r="Q414" s="9">
        <v>65</v>
      </c>
      <c r="R414" s="12">
        <f t="shared" si="36"/>
        <v>-2.0776317495454064</v>
      </c>
      <c r="S414" s="31">
        <f t="shared" si="37"/>
        <v>0.12522642884957641</v>
      </c>
      <c r="T414" s="31">
        <f t="shared" si="38"/>
        <v>0.11128998185512497</v>
      </c>
      <c r="U414" s="31">
        <f t="shared" si="39"/>
        <v>0.88871001814487505</v>
      </c>
      <c r="V414" s="12">
        <f t="shared" si="40"/>
        <v>-5.1239924140816122E-2</v>
      </c>
      <c r="W414" s="12">
        <f t="shared" si="41"/>
        <v>1</v>
      </c>
    </row>
    <row r="415" spans="1:23" x14ac:dyDescent="0.2">
      <c r="A415" s="9">
        <v>0</v>
      </c>
      <c r="B415" s="9">
        <v>1</v>
      </c>
      <c r="C415" s="9">
        <v>43</v>
      </c>
      <c r="D415" s="9">
        <v>0</v>
      </c>
      <c r="E415" s="9">
        <v>1</v>
      </c>
      <c r="F415" s="9">
        <v>0</v>
      </c>
      <c r="G415" s="9">
        <v>1</v>
      </c>
      <c r="H415" s="9">
        <v>40</v>
      </c>
      <c r="I415" s="9">
        <v>0</v>
      </c>
      <c r="J415" s="9">
        <v>0</v>
      </c>
      <c r="K415" s="9">
        <v>1</v>
      </c>
      <c r="L415" s="9">
        <v>0</v>
      </c>
      <c r="M415" s="9">
        <v>220</v>
      </c>
      <c r="N415" s="9">
        <v>165</v>
      </c>
      <c r="O415" s="9">
        <v>105</v>
      </c>
      <c r="P415" s="9">
        <v>31.07</v>
      </c>
      <c r="Q415" s="9">
        <v>75</v>
      </c>
      <c r="R415" s="12">
        <f t="shared" si="36"/>
        <v>-0.44144633419099932</v>
      </c>
      <c r="S415" s="31">
        <f t="shared" si="37"/>
        <v>0.64310560248672433</v>
      </c>
      <c r="T415" s="31">
        <f t="shared" si="38"/>
        <v>0.39139639078183985</v>
      </c>
      <c r="U415" s="31">
        <f t="shared" si="39"/>
        <v>0.60860360921816015</v>
      </c>
      <c r="V415" s="12">
        <f t="shared" si="40"/>
        <v>-0.21566547646210549</v>
      </c>
      <c r="W415" s="12">
        <f t="shared" si="41"/>
        <v>1</v>
      </c>
    </row>
    <row r="416" spans="1:23" x14ac:dyDescent="0.2">
      <c r="A416" s="9">
        <v>0</v>
      </c>
      <c r="B416" s="9">
        <v>1</v>
      </c>
      <c r="C416" s="9">
        <v>54</v>
      </c>
      <c r="D416" s="9">
        <v>1</v>
      </c>
      <c r="E416" s="9">
        <v>0</v>
      </c>
      <c r="F416" s="9">
        <v>0</v>
      </c>
      <c r="G416" s="9">
        <v>0</v>
      </c>
      <c r="H416" s="9">
        <v>0</v>
      </c>
      <c r="I416" s="9">
        <v>0</v>
      </c>
      <c r="J416" s="9">
        <v>0</v>
      </c>
      <c r="K416" s="9">
        <v>1</v>
      </c>
      <c r="L416" s="9">
        <v>0</v>
      </c>
      <c r="M416" s="9">
        <v>224</v>
      </c>
      <c r="N416" s="9">
        <v>170</v>
      </c>
      <c r="O416" s="9">
        <v>102</v>
      </c>
      <c r="P416" s="9">
        <v>29.18</v>
      </c>
      <c r="Q416" s="9">
        <v>72</v>
      </c>
      <c r="R416" s="12">
        <f t="shared" si="36"/>
        <v>-0.90442579130046141</v>
      </c>
      <c r="S416" s="31">
        <f t="shared" si="37"/>
        <v>0.40477424327743095</v>
      </c>
      <c r="T416" s="31">
        <f t="shared" si="38"/>
        <v>0.28814184571968376</v>
      </c>
      <c r="U416" s="31">
        <f t="shared" si="39"/>
        <v>0.71185815428031618</v>
      </c>
      <c r="V416" s="12">
        <f t="shared" si="40"/>
        <v>-0.14760653578794466</v>
      </c>
      <c r="W416" s="12">
        <f t="shared" si="41"/>
        <v>1</v>
      </c>
    </row>
    <row r="417" spans="1:23" x14ac:dyDescent="0.2">
      <c r="A417" s="9">
        <v>0</v>
      </c>
      <c r="B417" s="9">
        <v>1</v>
      </c>
      <c r="C417" s="9">
        <v>45</v>
      </c>
      <c r="D417" s="9">
        <v>1</v>
      </c>
      <c r="E417" s="9">
        <v>0</v>
      </c>
      <c r="F417" s="9">
        <v>0</v>
      </c>
      <c r="G417" s="9">
        <v>1</v>
      </c>
      <c r="H417" s="9">
        <v>30</v>
      </c>
      <c r="I417" s="9">
        <v>0</v>
      </c>
      <c r="J417" s="9">
        <v>0</v>
      </c>
      <c r="K417" s="9">
        <v>0</v>
      </c>
      <c r="L417" s="9">
        <v>0</v>
      </c>
      <c r="M417" s="9">
        <v>240</v>
      </c>
      <c r="N417" s="9">
        <v>141</v>
      </c>
      <c r="O417" s="9">
        <v>89</v>
      </c>
      <c r="P417" s="9">
        <v>25.01</v>
      </c>
      <c r="Q417" s="9">
        <v>95</v>
      </c>
      <c r="R417" s="12">
        <f t="shared" si="36"/>
        <v>-1.6848497090524788</v>
      </c>
      <c r="S417" s="31">
        <f t="shared" si="37"/>
        <v>0.1854723046698179</v>
      </c>
      <c r="T417" s="31">
        <f t="shared" si="38"/>
        <v>0.15645435489231133</v>
      </c>
      <c r="U417" s="31">
        <f t="shared" si="39"/>
        <v>0.8435456451076887</v>
      </c>
      <c r="V417" s="12">
        <f t="shared" si="40"/>
        <v>-7.3891412325534339E-2</v>
      </c>
      <c r="W417" s="12">
        <f t="shared" si="41"/>
        <v>1</v>
      </c>
    </row>
    <row r="418" spans="1:23" x14ac:dyDescent="0.2">
      <c r="A418" s="9">
        <v>0</v>
      </c>
      <c r="B418" s="9">
        <v>1</v>
      </c>
      <c r="C418" s="9">
        <v>36</v>
      </c>
      <c r="D418" s="9">
        <v>0</v>
      </c>
      <c r="E418" s="9">
        <v>1</v>
      </c>
      <c r="F418" s="9">
        <v>0</v>
      </c>
      <c r="G418" s="9">
        <v>1</v>
      </c>
      <c r="H418" s="9">
        <v>20</v>
      </c>
      <c r="I418" s="9">
        <v>0</v>
      </c>
      <c r="J418" s="9">
        <v>0</v>
      </c>
      <c r="K418" s="9">
        <v>0</v>
      </c>
      <c r="L418" s="9">
        <v>0</v>
      </c>
      <c r="M418" s="9">
        <v>226</v>
      </c>
      <c r="N418" s="9">
        <v>124</v>
      </c>
      <c r="O418" s="9">
        <v>76</v>
      </c>
      <c r="P418" s="9">
        <v>25.84</v>
      </c>
      <c r="Q418" s="9">
        <v>75</v>
      </c>
      <c r="R418" s="12">
        <f t="shared" si="36"/>
        <v>-2.5448163214573993</v>
      </c>
      <c r="S418" s="31">
        <f t="shared" si="37"/>
        <v>7.8487467120377352E-2</v>
      </c>
      <c r="T418" s="31">
        <f t="shared" si="38"/>
        <v>7.2775502278151952E-2</v>
      </c>
      <c r="U418" s="31">
        <f t="shared" si="39"/>
        <v>0.92722449772184801</v>
      </c>
      <c r="V418" s="12">
        <f t="shared" si="40"/>
        <v>-3.2815102621606883E-2</v>
      </c>
      <c r="W418" s="12">
        <f t="shared" si="41"/>
        <v>0</v>
      </c>
    </row>
    <row r="419" spans="1:23" x14ac:dyDescent="0.2">
      <c r="A419" s="9">
        <v>0</v>
      </c>
      <c r="B419" s="9">
        <v>1</v>
      </c>
      <c r="C419" s="9">
        <v>63</v>
      </c>
      <c r="D419" s="9">
        <v>1</v>
      </c>
      <c r="E419" s="9">
        <v>0</v>
      </c>
      <c r="F419" s="9">
        <v>0</v>
      </c>
      <c r="G419" s="9">
        <v>0</v>
      </c>
      <c r="H419" s="9">
        <v>0</v>
      </c>
      <c r="I419" s="9">
        <v>0</v>
      </c>
      <c r="J419" s="9">
        <v>0</v>
      </c>
      <c r="K419" s="9">
        <v>0</v>
      </c>
      <c r="L419" s="9">
        <v>0</v>
      </c>
      <c r="M419" s="9">
        <v>237</v>
      </c>
      <c r="N419" s="9">
        <v>113</v>
      </c>
      <c r="O419" s="9">
        <v>80</v>
      </c>
      <c r="P419" s="9">
        <v>27.61</v>
      </c>
      <c r="Q419" s="9">
        <v>90</v>
      </c>
      <c r="R419" s="12">
        <f t="shared" si="36"/>
        <v>-1.4768256187201203</v>
      </c>
      <c r="S419" s="31">
        <f t="shared" si="37"/>
        <v>0.22836144533291211</v>
      </c>
      <c r="T419" s="31">
        <f t="shared" si="38"/>
        <v>0.18590736969200566</v>
      </c>
      <c r="U419" s="31">
        <f t="shared" si="39"/>
        <v>0.81409263030799428</v>
      </c>
      <c r="V419" s="12">
        <f t="shared" si="40"/>
        <v>-8.9326176753497175E-2</v>
      </c>
      <c r="W419" s="12">
        <f t="shared" si="41"/>
        <v>1</v>
      </c>
    </row>
    <row r="420" spans="1:23" x14ac:dyDescent="0.2">
      <c r="A420" s="9">
        <v>0</v>
      </c>
      <c r="B420" s="9">
        <v>0</v>
      </c>
      <c r="C420" s="9">
        <v>33</v>
      </c>
      <c r="D420" s="9">
        <v>0</v>
      </c>
      <c r="E420" s="9">
        <v>0</v>
      </c>
      <c r="F420" s="9">
        <v>1</v>
      </c>
      <c r="G420" s="9">
        <v>1</v>
      </c>
      <c r="H420" s="9">
        <v>15</v>
      </c>
      <c r="I420" s="9">
        <v>0</v>
      </c>
      <c r="J420" s="9">
        <v>0</v>
      </c>
      <c r="K420" s="9">
        <v>0</v>
      </c>
      <c r="L420" s="9">
        <v>0</v>
      </c>
      <c r="M420" s="9">
        <v>199</v>
      </c>
      <c r="N420" s="9">
        <v>116</v>
      </c>
      <c r="O420" s="9">
        <v>81</v>
      </c>
      <c r="P420" s="9">
        <v>21.61</v>
      </c>
      <c r="Q420" s="9">
        <v>75</v>
      </c>
      <c r="R420" s="12">
        <f t="shared" si="36"/>
        <v>-3.3211464186548989</v>
      </c>
      <c r="S420" s="31">
        <f t="shared" si="37"/>
        <v>3.6111409221614835E-2</v>
      </c>
      <c r="T420" s="31">
        <f t="shared" si="38"/>
        <v>3.4852824609608112E-2</v>
      </c>
      <c r="U420" s="31">
        <f t="shared" si="39"/>
        <v>0.96514717539039185</v>
      </c>
      <c r="V420" s="12">
        <f t="shared" si="40"/>
        <v>-1.5406455996848428E-2</v>
      </c>
      <c r="W420" s="12">
        <f t="shared" si="41"/>
        <v>0</v>
      </c>
    </row>
    <row r="421" spans="1:23" x14ac:dyDescent="0.2">
      <c r="A421" s="9">
        <v>0</v>
      </c>
      <c r="B421" s="9">
        <v>0</v>
      </c>
      <c r="C421" s="9">
        <v>56</v>
      </c>
      <c r="D421" s="9">
        <v>1</v>
      </c>
      <c r="E421" s="9">
        <v>0</v>
      </c>
      <c r="F421" s="9">
        <v>0</v>
      </c>
      <c r="G421" s="9">
        <v>0</v>
      </c>
      <c r="H421" s="9">
        <v>0</v>
      </c>
      <c r="I421" s="9">
        <v>0</v>
      </c>
      <c r="J421" s="9">
        <v>0</v>
      </c>
      <c r="K421" s="9">
        <v>1</v>
      </c>
      <c r="L421" s="9">
        <v>0</v>
      </c>
      <c r="M421" s="9">
        <v>206</v>
      </c>
      <c r="N421" s="9">
        <v>140</v>
      </c>
      <c r="O421" s="9">
        <v>87</v>
      </c>
      <c r="P421" s="9">
        <v>27.72</v>
      </c>
      <c r="Q421" s="9">
        <v>60</v>
      </c>
      <c r="R421" s="12">
        <f t="shared" si="36"/>
        <v>-1.458536937450015</v>
      </c>
      <c r="S421" s="31">
        <f t="shared" si="37"/>
        <v>0.23257629960424051</v>
      </c>
      <c r="T421" s="31">
        <f t="shared" si="38"/>
        <v>0.18869119881577867</v>
      </c>
      <c r="U421" s="31">
        <f t="shared" si="39"/>
        <v>0.81130880118422133</v>
      </c>
      <c r="V421" s="12">
        <f t="shared" si="40"/>
        <v>-9.0813812713125816E-2</v>
      </c>
      <c r="W421" s="12">
        <f t="shared" si="41"/>
        <v>1</v>
      </c>
    </row>
    <row r="422" spans="1:23" x14ac:dyDescent="0.2">
      <c r="A422" s="9">
        <v>0</v>
      </c>
      <c r="B422" s="9">
        <v>0</v>
      </c>
      <c r="C422" s="9">
        <v>43</v>
      </c>
      <c r="D422" s="9">
        <v>0</v>
      </c>
      <c r="E422" s="9">
        <v>0</v>
      </c>
      <c r="F422" s="9">
        <v>0</v>
      </c>
      <c r="G422" s="9">
        <v>1</v>
      </c>
      <c r="H422" s="9">
        <v>20</v>
      </c>
      <c r="I422" s="9">
        <v>0</v>
      </c>
      <c r="J422" s="9">
        <v>0</v>
      </c>
      <c r="K422" s="9">
        <v>0</v>
      </c>
      <c r="L422" s="9">
        <v>0</v>
      </c>
      <c r="M422" s="9">
        <v>265</v>
      </c>
      <c r="N422" s="9">
        <v>107</v>
      </c>
      <c r="O422" s="9">
        <v>68</v>
      </c>
      <c r="P422" s="9">
        <v>21.08</v>
      </c>
      <c r="Q422" s="9">
        <v>90</v>
      </c>
      <c r="R422" s="12">
        <f t="shared" si="36"/>
        <v>-2.8100155304640806</v>
      </c>
      <c r="S422" s="31">
        <f t="shared" si="37"/>
        <v>6.0204057388162265E-2</v>
      </c>
      <c r="T422" s="31">
        <f t="shared" si="38"/>
        <v>5.6785348979399658E-2</v>
      </c>
      <c r="U422" s="31">
        <f t="shared" si="39"/>
        <v>0.94321465102060031</v>
      </c>
      <c r="V422" s="12">
        <f t="shared" si="40"/>
        <v>-2.5389461933341163E-2</v>
      </c>
      <c r="W422" s="12">
        <f t="shared" si="41"/>
        <v>0</v>
      </c>
    </row>
    <row r="423" spans="1:23" x14ac:dyDescent="0.2">
      <c r="A423" s="9">
        <v>0</v>
      </c>
      <c r="B423" s="9">
        <v>1</v>
      </c>
      <c r="C423" s="9">
        <v>44</v>
      </c>
      <c r="D423" s="9">
        <v>0</v>
      </c>
      <c r="E423" s="9">
        <v>0</v>
      </c>
      <c r="F423" s="9">
        <v>1</v>
      </c>
      <c r="G423" s="9">
        <v>0</v>
      </c>
      <c r="H423" s="9">
        <v>0</v>
      </c>
      <c r="I423" s="9">
        <v>0</v>
      </c>
      <c r="J423" s="9">
        <v>0</v>
      </c>
      <c r="K423" s="9">
        <v>0</v>
      </c>
      <c r="L423" s="9">
        <v>0</v>
      </c>
      <c r="M423" s="9">
        <v>243</v>
      </c>
      <c r="N423" s="9">
        <v>146</v>
      </c>
      <c r="O423" s="9">
        <v>91</v>
      </c>
      <c r="P423" s="9">
        <v>26.72</v>
      </c>
      <c r="Q423" s="9">
        <v>80</v>
      </c>
      <c r="R423" s="12">
        <f t="shared" si="36"/>
        <v>-2.0285448878621484</v>
      </c>
      <c r="S423" s="31">
        <f t="shared" si="37"/>
        <v>0.13152676816863274</v>
      </c>
      <c r="T423" s="31">
        <f t="shared" si="38"/>
        <v>0.11623831788045791</v>
      </c>
      <c r="U423" s="31">
        <f t="shared" si="39"/>
        <v>0.88376168211954209</v>
      </c>
      <c r="V423" s="12">
        <f t="shared" si="40"/>
        <v>-5.366483237861229E-2</v>
      </c>
      <c r="W423" s="12">
        <f t="shared" si="41"/>
        <v>1</v>
      </c>
    </row>
    <row r="424" spans="1:23" x14ac:dyDescent="0.2">
      <c r="A424" s="9">
        <v>0</v>
      </c>
      <c r="B424" s="9">
        <v>1</v>
      </c>
      <c r="C424" s="9">
        <v>61</v>
      </c>
      <c r="D424" s="9">
        <v>0</v>
      </c>
      <c r="E424" s="9">
        <v>0</v>
      </c>
      <c r="F424" s="9">
        <v>0</v>
      </c>
      <c r="G424" s="9">
        <v>1</v>
      </c>
      <c r="H424" s="9">
        <v>10</v>
      </c>
      <c r="I424" s="9">
        <v>0</v>
      </c>
      <c r="J424" s="9">
        <v>0</v>
      </c>
      <c r="K424" s="9">
        <v>0</v>
      </c>
      <c r="L424" s="9">
        <v>0</v>
      </c>
      <c r="M424" s="9">
        <v>258</v>
      </c>
      <c r="N424" s="9">
        <v>130</v>
      </c>
      <c r="O424" s="9">
        <v>70</v>
      </c>
      <c r="P424" s="9">
        <v>24.35</v>
      </c>
      <c r="Q424" s="9">
        <v>67</v>
      </c>
      <c r="R424" s="12">
        <f t="shared" si="36"/>
        <v>-0.90315028335838043</v>
      </c>
      <c r="S424" s="31">
        <f t="shared" si="37"/>
        <v>0.40529086544727955</v>
      </c>
      <c r="T424" s="31">
        <f t="shared" si="38"/>
        <v>0.28840354364523857</v>
      </c>
      <c r="U424" s="31">
        <f t="shared" si="39"/>
        <v>0.71159645635476143</v>
      </c>
      <c r="V424" s="12">
        <f t="shared" si="40"/>
        <v>-0.14776622330509526</v>
      </c>
      <c r="W424" s="12">
        <f t="shared" si="41"/>
        <v>1</v>
      </c>
    </row>
    <row r="425" spans="1:23" x14ac:dyDescent="0.2">
      <c r="A425" s="9">
        <v>0</v>
      </c>
      <c r="B425" s="9">
        <v>1</v>
      </c>
      <c r="C425" s="9">
        <v>46</v>
      </c>
      <c r="D425" s="9">
        <v>0</v>
      </c>
      <c r="E425" s="9">
        <v>0</v>
      </c>
      <c r="F425" s="9">
        <v>0</v>
      </c>
      <c r="G425" s="9">
        <v>1</v>
      </c>
      <c r="H425" s="9">
        <v>45</v>
      </c>
      <c r="I425" s="9">
        <v>0</v>
      </c>
      <c r="J425" s="9">
        <v>0</v>
      </c>
      <c r="K425" s="9">
        <v>0</v>
      </c>
      <c r="L425" s="9">
        <v>0</v>
      </c>
      <c r="M425" s="9">
        <v>209</v>
      </c>
      <c r="N425" s="9">
        <v>112.5</v>
      </c>
      <c r="O425" s="9">
        <v>65</v>
      </c>
      <c r="P425" s="9">
        <v>27.48</v>
      </c>
      <c r="Q425" s="9">
        <v>75</v>
      </c>
      <c r="R425" s="12">
        <f t="shared" si="36"/>
        <v>-1.453489386946587</v>
      </c>
      <c r="S425" s="31">
        <f t="shared" si="37"/>
        <v>0.23375320797586654</v>
      </c>
      <c r="T425" s="31">
        <f t="shared" si="38"/>
        <v>0.18946512678931082</v>
      </c>
      <c r="U425" s="31">
        <f t="shared" si="39"/>
        <v>0.81053487321068918</v>
      </c>
      <c r="V425" s="12">
        <f t="shared" si="40"/>
        <v>-9.1228294921385636E-2</v>
      </c>
      <c r="W425" s="12">
        <f t="shared" si="41"/>
        <v>1</v>
      </c>
    </row>
    <row r="426" spans="1:23" x14ac:dyDescent="0.2">
      <c r="A426" s="9">
        <v>1</v>
      </c>
      <c r="B426" s="9">
        <v>1</v>
      </c>
      <c r="C426" s="9">
        <v>38</v>
      </c>
      <c r="D426" s="9">
        <v>0</v>
      </c>
      <c r="E426" s="9">
        <v>0</v>
      </c>
      <c r="F426" s="9">
        <v>0</v>
      </c>
      <c r="G426" s="9">
        <v>1</v>
      </c>
      <c r="H426" s="9">
        <v>10</v>
      </c>
      <c r="I426" s="9">
        <v>0</v>
      </c>
      <c r="J426" s="9">
        <v>0</v>
      </c>
      <c r="K426" s="9">
        <v>0</v>
      </c>
      <c r="L426" s="9">
        <v>0</v>
      </c>
      <c r="M426" s="9">
        <v>168</v>
      </c>
      <c r="N426" s="9">
        <v>113</v>
      </c>
      <c r="O426" s="9">
        <v>69.5</v>
      </c>
      <c r="P426" s="9">
        <v>23.68</v>
      </c>
      <c r="Q426" s="9">
        <v>58</v>
      </c>
      <c r="R426" s="12">
        <f t="shared" si="36"/>
        <v>-3.0651406599088897</v>
      </c>
      <c r="S426" s="31">
        <f t="shared" si="37"/>
        <v>4.6647280000832E-2</v>
      </c>
      <c r="T426" s="31">
        <f t="shared" si="38"/>
        <v>4.4568290475846761E-2</v>
      </c>
      <c r="U426" s="31">
        <f t="shared" si="39"/>
        <v>4.4568290475846761E-2</v>
      </c>
      <c r="V426" s="12">
        <f t="shared" si="40"/>
        <v>-1.3509740240054824</v>
      </c>
      <c r="W426" s="12">
        <f t="shared" si="41"/>
        <v>0</v>
      </c>
    </row>
    <row r="427" spans="1:23" x14ac:dyDescent="0.2">
      <c r="A427" s="9">
        <v>0</v>
      </c>
      <c r="B427" s="9">
        <v>0</v>
      </c>
      <c r="C427" s="9">
        <v>48</v>
      </c>
      <c r="D427" s="9">
        <v>0</v>
      </c>
      <c r="E427" s="9">
        <v>0</v>
      </c>
      <c r="F427" s="9">
        <v>1</v>
      </c>
      <c r="G427" s="9">
        <v>1</v>
      </c>
      <c r="H427" s="9">
        <v>10</v>
      </c>
      <c r="I427" s="9">
        <v>0</v>
      </c>
      <c r="J427" s="9">
        <v>0</v>
      </c>
      <c r="K427" s="9">
        <v>0</v>
      </c>
      <c r="L427" s="9">
        <v>0</v>
      </c>
      <c r="M427" s="9">
        <v>266</v>
      </c>
      <c r="N427" s="9">
        <v>115</v>
      </c>
      <c r="O427" s="9">
        <v>75</v>
      </c>
      <c r="P427" s="9">
        <v>31.16</v>
      </c>
      <c r="Q427" s="9">
        <v>75</v>
      </c>
      <c r="R427" s="12">
        <f t="shared" si="36"/>
        <v>-1.5720598843930764</v>
      </c>
      <c r="S427" s="31">
        <f t="shared" si="37"/>
        <v>0.20761707441064339</v>
      </c>
      <c r="T427" s="31">
        <f t="shared" si="38"/>
        <v>0.17192293717109566</v>
      </c>
      <c r="U427" s="31">
        <f t="shared" si="39"/>
        <v>0.82807706282890436</v>
      </c>
      <c r="V427" s="12">
        <f t="shared" si="40"/>
        <v>-8.1929244852800398E-2</v>
      </c>
      <c r="W427" s="12">
        <f t="shared" si="41"/>
        <v>1</v>
      </c>
    </row>
    <row r="428" spans="1:23" x14ac:dyDescent="0.2">
      <c r="A428" s="9">
        <v>0</v>
      </c>
      <c r="B428" s="9">
        <v>0</v>
      </c>
      <c r="C428" s="9">
        <v>55</v>
      </c>
      <c r="D428" s="9">
        <v>0</v>
      </c>
      <c r="E428" s="9">
        <v>0</v>
      </c>
      <c r="F428" s="9">
        <v>1</v>
      </c>
      <c r="G428" s="9">
        <v>0</v>
      </c>
      <c r="H428" s="9">
        <v>0</v>
      </c>
      <c r="I428" s="9">
        <v>0</v>
      </c>
      <c r="J428" s="9">
        <v>0</v>
      </c>
      <c r="K428" s="9">
        <v>0</v>
      </c>
      <c r="L428" s="9">
        <v>0</v>
      </c>
      <c r="M428" s="9">
        <v>210</v>
      </c>
      <c r="N428" s="9">
        <v>112</v>
      </c>
      <c r="O428" s="9">
        <v>76</v>
      </c>
      <c r="P428" s="9">
        <v>20.53</v>
      </c>
      <c r="Q428" s="9">
        <v>71</v>
      </c>
      <c r="R428" s="12">
        <f t="shared" si="36"/>
        <v>-2.3809268837143938</v>
      </c>
      <c r="S428" s="31">
        <f t="shared" si="37"/>
        <v>9.2464833630732657E-2</v>
      </c>
      <c r="T428" s="31">
        <f t="shared" si="38"/>
        <v>8.4638727750560236E-2</v>
      </c>
      <c r="U428" s="31">
        <f t="shared" si="39"/>
        <v>0.91536127224943975</v>
      </c>
      <c r="V428" s="12">
        <f t="shared" si="40"/>
        <v>-3.84074659573976E-2</v>
      </c>
      <c r="W428" s="12">
        <f t="shared" si="41"/>
        <v>0</v>
      </c>
    </row>
    <row r="429" spans="1:23" x14ac:dyDescent="0.2">
      <c r="A429" s="9">
        <v>0</v>
      </c>
      <c r="B429" s="9">
        <v>0</v>
      </c>
      <c r="C429" s="9">
        <v>50</v>
      </c>
      <c r="D429" s="9">
        <v>0</v>
      </c>
      <c r="E429" s="9">
        <v>1</v>
      </c>
      <c r="F429" s="9">
        <v>0</v>
      </c>
      <c r="G429" s="9">
        <v>1</v>
      </c>
      <c r="H429" s="9">
        <v>8</v>
      </c>
      <c r="I429" s="9">
        <v>0</v>
      </c>
      <c r="J429" s="9">
        <v>0</v>
      </c>
      <c r="K429" s="9">
        <v>0</v>
      </c>
      <c r="L429" s="9">
        <v>1</v>
      </c>
      <c r="M429" s="9">
        <v>292</v>
      </c>
      <c r="N429" s="9">
        <v>132</v>
      </c>
      <c r="O429" s="9">
        <v>82</v>
      </c>
      <c r="P429" s="9">
        <v>22.54</v>
      </c>
      <c r="Q429" s="9">
        <v>80</v>
      </c>
      <c r="R429" s="12">
        <f t="shared" si="36"/>
        <v>-0.97071166378295892</v>
      </c>
      <c r="S429" s="31">
        <f t="shared" si="37"/>
        <v>0.37881335440788821</v>
      </c>
      <c r="T429" s="31">
        <f t="shared" si="38"/>
        <v>0.27473867525062101</v>
      </c>
      <c r="U429" s="31">
        <f t="shared" si="39"/>
        <v>0.72526132474937899</v>
      </c>
      <c r="V429" s="12">
        <f t="shared" si="40"/>
        <v>-0.13950548108749711</v>
      </c>
      <c r="W429" s="12">
        <f t="shared" si="41"/>
        <v>1</v>
      </c>
    </row>
    <row r="430" spans="1:23" x14ac:dyDescent="0.2">
      <c r="A430" s="9">
        <v>0</v>
      </c>
      <c r="B430" s="9">
        <v>0</v>
      </c>
      <c r="C430" s="9">
        <v>46</v>
      </c>
      <c r="D430" s="9">
        <v>0</v>
      </c>
      <c r="E430" s="9">
        <v>0</v>
      </c>
      <c r="F430" s="9">
        <v>0</v>
      </c>
      <c r="G430" s="9">
        <v>0</v>
      </c>
      <c r="H430" s="9">
        <v>0</v>
      </c>
      <c r="I430" s="9">
        <v>0</v>
      </c>
      <c r="J430" s="9">
        <v>0</v>
      </c>
      <c r="K430" s="9">
        <v>0</v>
      </c>
      <c r="L430" s="9">
        <v>0</v>
      </c>
      <c r="M430" s="9">
        <v>190</v>
      </c>
      <c r="N430" s="9">
        <v>107.5</v>
      </c>
      <c r="O430" s="9">
        <v>80</v>
      </c>
      <c r="P430" s="9">
        <v>25.13</v>
      </c>
      <c r="Q430" s="9">
        <v>72</v>
      </c>
      <c r="R430" s="12">
        <f t="shared" si="36"/>
        <v>-3.2015366220122914</v>
      </c>
      <c r="S430" s="31">
        <f t="shared" si="37"/>
        <v>4.0699615977828479E-2</v>
      </c>
      <c r="T430" s="31">
        <f t="shared" si="38"/>
        <v>3.9107937922690225E-2</v>
      </c>
      <c r="U430" s="31">
        <f t="shared" si="39"/>
        <v>0.96089206207730982</v>
      </c>
      <c r="V430" s="12">
        <f t="shared" si="40"/>
        <v>-1.7325394305413227E-2</v>
      </c>
      <c r="W430" s="12">
        <f t="shared" si="41"/>
        <v>0</v>
      </c>
    </row>
    <row r="431" spans="1:23" x14ac:dyDescent="0.2">
      <c r="A431" s="9">
        <v>0</v>
      </c>
      <c r="B431" s="9">
        <v>0</v>
      </c>
      <c r="C431" s="9">
        <v>47</v>
      </c>
      <c r="D431" s="9">
        <v>1</v>
      </c>
      <c r="E431" s="9">
        <v>0</v>
      </c>
      <c r="F431" s="9">
        <v>0</v>
      </c>
      <c r="G431" s="9">
        <v>0</v>
      </c>
      <c r="H431" s="9">
        <v>0</v>
      </c>
      <c r="I431" s="9">
        <v>0</v>
      </c>
      <c r="J431" s="9">
        <v>0</v>
      </c>
      <c r="K431" s="9">
        <v>0</v>
      </c>
      <c r="L431" s="9">
        <v>0</v>
      </c>
      <c r="M431" s="9">
        <v>234</v>
      </c>
      <c r="N431" s="9">
        <v>127.5</v>
      </c>
      <c r="O431" s="9">
        <v>83.5</v>
      </c>
      <c r="P431" s="9">
        <v>27.65</v>
      </c>
      <c r="Q431" s="9">
        <v>85</v>
      </c>
      <c r="R431" s="12">
        <f t="shared" si="36"/>
        <v>-2.7171882484667931</v>
      </c>
      <c r="S431" s="31">
        <f t="shared" si="37"/>
        <v>6.6060238513541966E-2</v>
      </c>
      <c r="T431" s="31">
        <f t="shared" si="38"/>
        <v>6.1966703312800471E-2</v>
      </c>
      <c r="U431" s="31">
        <f t="shared" si="39"/>
        <v>0.93803329668719948</v>
      </c>
      <c r="V431" s="12">
        <f t="shared" si="40"/>
        <v>-2.7781745511271126E-2</v>
      </c>
      <c r="W431" s="12">
        <f t="shared" si="41"/>
        <v>0</v>
      </c>
    </row>
    <row r="432" spans="1:23" x14ac:dyDescent="0.2">
      <c r="A432" s="9">
        <v>0</v>
      </c>
      <c r="B432" s="9">
        <v>0</v>
      </c>
      <c r="C432" s="9">
        <v>44</v>
      </c>
      <c r="D432" s="9">
        <v>1</v>
      </c>
      <c r="E432" s="9">
        <v>0</v>
      </c>
      <c r="F432" s="9">
        <v>0</v>
      </c>
      <c r="G432" s="9">
        <v>0</v>
      </c>
      <c r="H432" s="9">
        <v>0</v>
      </c>
      <c r="I432" s="9">
        <v>0</v>
      </c>
      <c r="J432" s="9">
        <v>0</v>
      </c>
      <c r="K432" s="9">
        <v>0</v>
      </c>
      <c r="L432" s="9">
        <v>0</v>
      </c>
      <c r="M432" s="9">
        <v>173</v>
      </c>
      <c r="N432" s="9">
        <v>136.5</v>
      </c>
      <c r="O432" s="9">
        <v>77.5</v>
      </c>
      <c r="P432" s="9">
        <v>26.62</v>
      </c>
      <c r="Q432" s="9">
        <v>66</v>
      </c>
      <c r="R432" s="12">
        <f t="shared" si="36"/>
        <v>-3.098934892631716</v>
      </c>
      <c r="S432" s="31">
        <f t="shared" si="37"/>
        <v>4.5097210193154491E-2</v>
      </c>
      <c r="T432" s="31">
        <f t="shared" si="38"/>
        <v>4.3151210962298556E-2</v>
      </c>
      <c r="U432" s="31">
        <f t="shared" si="39"/>
        <v>0.95684878903770143</v>
      </c>
      <c r="V432" s="12">
        <f t="shared" si="40"/>
        <v>-1.9156688425019764E-2</v>
      </c>
      <c r="W432" s="12">
        <f t="shared" si="41"/>
        <v>0</v>
      </c>
    </row>
    <row r="433" spans="1:23" x14ac:dyDescent="0.2">
      <c r="A433" s="9">
        <v>0</v>
      </c>
      <c r="B433" s="9">
        <v>0</v>
      </c>
      <c r="C433" s="9">
        <v>44</v>
      </c>
      <c r="D433" s="9">
        <v>0</v>
      </c>
      <c r="E433" s="9">
        <v>0</v>
      </c>
      <c r="F433" s="9">
        <v>1</v>
      </c>
      <c r="G433" s="9">
        <v>1</v>
      </c>
      <c r="H433" s="9">
        <v>15</v>
      </c>
      <c r="I433" s="9">
        <v>0</v>
      </c>
      <c r="J433" s="9">
        <v>0</v>
      </c>
      <c r="K433" s="9">
        <v>0</v>
      </c>
      <c r="L433" s="9">
        <v>0</v>
      </c>
      <c r="M433" s="9">
        <v>198</v>
      </c>
      <c r="N433" s="9">
        <v>112</v>
      </c>
      <c r="O433" s="9">
        <v>68</v>
      </c>
      <c r="P433" s="9">
        <v>22.17</v>
      </c>
      <c r="Q433" s="9">
        <v>70</v>
      </c>
      <c r="R433" s="12">
        <f t="shared" si="36"/>
        <v>-2.6276416625146215</v>
      </c>
      <c r="S433" s="31">
        <f t="shared" si="37"/>
        <v>7.2248648177213562E-2</v>
      </c>
      <c r="T433" s="31">
        <f t="shared" si="38"/>
        <v>6.7380498264123553E-2</v>
      </c>
      <c r="U433" s="31">
        <f t="shared" si="39"/>
        <v>0.93261950173587649</v>
      </c>
      <c r="V433" s="12">
        <f t="shared" si="40"/>
        <v>-3.0295507380640522E-2</v>
      </c>
      <c r="W433" s="12">
        <f t="shared" si="41"/>
        <v>0</v>
      </c>
    </row>
    <row r="434" spans="1:23" x14ac:dyDescent="0.2">
      <c r="A434" s="9">
        <v>0</v>
      </c>
      <c r="B434" s="9">
        <v>0</v>
      </c>
      <c r="C434" s="9">
        <v>41</v>
      </c>
      <c r="D434" s="9">
        <v>0</v>
      </c>
      <c r="E434" s="9">
        <v>1</v>
      </c>
      <c r="F434" s="9">
        <v>0</v>
      </c>
      <c r="G434" s="9">
        <v>1</v>
      </c>
      <c r="H434" s="9">
        <v>20</v>
      </c>
      <c r="I434" s="9">
        <v>0</v>
      </c>
      <c r="J434" s="9">
        <v>0</v>
      </c>
      <c r="K434" s="9">
        <v>0</v>
      </c>
      <c r="L434" s="9">
        <v>0</v>
      </c>
      <c r="M434" s="9">
        <v>208</v>
      </c>
      <c r="N434" s="9">
        <v>119</v>
      </c>
      <c r="O434" s="9">
        <v>82</v>
      </c>
      <c r="P434" s="9">
        <v>25.25</v>
      </c>
      <c r="Q434" s="9">
        <v>73</v>
      </c>
      <c r="R434" s="12">
        <f t="shared" si="36"/>
        <v>-2.6413315305994187</v>
      </c>
      <c r="S434" s="31">
        <f t="shared" si="37"/>
        <v>7.1266313075118187E-2</v>
      </c>
      <c r="T434" s="31">
        <f t="shared" si="38"/>
        <v>6.6525300203406038E-2</v>
      </c>
      <c r="U434" s="31">
        <f t="shared" si="39"/>
        <v>0.93347469979659392</v>
      </c>
      <c r="V434" s="12">
        <f t="shared" si="40"/>
        <v>-2.9897448349750978E-2</v>
      </c>
      <c r="W434" s="12">
        <f t="shared" si="41"/>
        <v>0</v>
      </c>
    </row>
    <row r="435" spans="1:23" x14ac:dyDescent="0.2">
      <c r="A435" s="9">
        <v>0</v>
      </c>
      <c r="B435" s="9">
        <v>1</v>
      </c>
      <c r="C435" s="9">
        <v>55</v>
      </c>
      <c r="D435" s="9">
        <v>1</v>
      </c>
      <c r="E435" s="9">
        <v>0</v>
      </c>
      <c r="F435" s="9">
        <v>0</v>
      </c>
      <c r="G435" s="9">
        <v>0</v>
      </c>
      <c r="H435" s="9">
        <v>0</v>
      </c>
      <c r="I435" s="9">
        <v>0</v>
      </c>
      <c r="J435" s="9">
        <v>0</v>
      </c>
      <c r="K435" s="9">
        <v>0</v>
      </c>
      <c r="L435" s="9">
        <v>0</v>
      </c>
      <c r="M435" s="9">
        <v>227</v>
      </c>
      <c r="N435" s="9">
        <v>129</v>
      </c>
      <c r="O435" s="9">
        <v>81</v>
      </c>
      <c r="P435" s="9">
        <v>26.57</v>
      </c>
      <c r="Q435" s="9">
        <v>55</v>
      </c>
      <c r="R435" s="12">
        <f t="shared" si="36"/>
        <v>-1.5368135430919434</v>
      </c>
      <c r="S435" s="31">
        <f t="shared" si="37"/>
        <v>0.21506530708557656</v>
      </c>
      <c r="T435" s="31">
        <f t="shared" si="38"/>
        <v>0.17699896938167586</v>
      </c>
      <c r="U435" s="31">
        <f t="shared" si="39"/>
        <v>0.82300103061832419</v>
      </c>
      <c r="V435" s="12">
        <f t="shared" si="40"/>
        <v>-8.459962093405958E-2</v>
      </c>
      <c r="W435" s="12">
        <f t="shared" si="41"/>
        <v>1</v>
      </c>
    </row>
    <row r="436" spans="1:23" x14ac:dyDescent="0.2">
      <c r="A436" s="9">
        <v>0</v>
      </c>
      <c r="B436" s="9">
        <v>0</v>
      </c>
      <c r="C436" s="9">
        <v>47</v>
      </c>
      <c r="D436" s="9">
        <v>0</v>
      </c>
      <c r="E436" s="9">
        <v>1</v>
      </c>
      <c r="F436" s="9">
        <v>0</v>
      </c>
      <c r="G436" s="9">
        <v>1</v>
      </c>
      <c r="H436" s="9">
        <v>10</v>
      </c>
      <c r="I436" s="9">
        <v>1</v>
      </c>
      <c r="J436" s="9">
        <v>0</v>
      </c>
      <c r="K436" s="9">
        <v>1</v>
      </c>
      <c r="L436" s="9">
        <v>0</v>
      </c>
      <c r="M436" s="9">
        <v>186</v>
      </c>
      <c r="N436" s="9">
        <v>150</v>
      </c>
      <c r="O436" s="9">
        <v>85</v>
      </c>
      <c r="P436" s="9">
        <v>22.53</v>
      </c>
      <c r="Q436" s="9">
        <v>62</v>
      </c>
      <c r="R436" s="12">
        <f t="shared" si="36"/>
        <v>-2.154468176360945</v>
      </c>
      <c r="S436" s="31">
        <f t="shared" si="37"/>
        <v>0.11596484706321426</v>
      </c>
      <c r="T436" s="31">
        <f t="shared" si="38"/>
        <v>0.10391442648788506</v>
      </c>
      <c r="U436" s="31">
        <f t="shared" si="39"/>
        <v>0.89608557351211493</v>
      </c>
      <c r="V436" s="12">
        <f t="shared" si="40"/>
        <v>-4.7650514523676926E-2</v>
      </c>
      <c r="W436" s="12">
        <f t="shared" si="41"/>
        <v>1</v>
      </c>
    </row>
    <row r="437" spans="1:23" x14ac:dyDescent="0.2">
      <c r="A437" s="9">
        <v>0</v>
      </c>
      <c r="B437" s="9">
        <v>0</v>
      </c>
      <c r="C437" s="9">
        <v>48</v>
      </c>
      <c r="D437" s="9">
        <v>0</v>
      </c>
      <c r="E437" s="9">
        <v>0</v>
      </c>
      <c r="F437" s="9">
        <v>0</v>
      </c>
      <c r="G437" s="9">
        <v>1</v>
      </c>
      <c r="H437" s="9">
        <v>9</v>
      </c>
      <c r="I437" s="9">
        <v>0</v>
      </c>
      <c r="J437" s="9">
        <v>0</v>
      </c>
      <c r="K437" s="9">
        <v>0</v>
      </c>
      <c r="L437" s="9">
        <v>0</v>
      </c>
      <c r="M437" s="9">
        <v>195</v>
      </c>
      <c r="N437" s="9">
        <v>109</v>
      </c>
      <c r="O437" s="9">
        <v>71</v>
      </c>
      <c r="P437" s="9">
        <v>21.1</v>
      </c>
      <c r="Q437" s="9">
        <v>73</v>
      </c>
      <c r="R437" s="12">
        <f t="shared" si="36"/>
        <v>-2.928744177311323</v>
      </c>
      <c r="S437" s="31">
        <f t="shared" si="37"/>
        <v>5.3464137480823543E-2</v>
      </c>
      <c r="T437" s="31">
        <f t="shared" si="38"/>
        <v>5.0750790253452513E-2</v>
      </c>
      <c r="U437" s="31">
        <f t="shared" si="39"/>
        <v>0.94924920974654747</v>
      </c>
      <c r="V437" s="12">
        <f t="shared" si="40"/>
        <v>-2.2619755739765515E-2</v>
      </c>
      <c r="W437" s="12">
        <f t="shared" si="41"/>
        <v>0</v>
      </c>
    </row>
    <row r="438" spans="1:23" x14ac:dyDescent="0.2">
      <c r="A438" s="9">
        <v>0</v>
      </c>
      <c r="B438" s="9">
        <v>0</v>
      </c>
      <c r="C438" s="9">
        <v>40</v>
      </c>
      <c r="D438" s="9">
        <v>0</v>
      </c>
      <c r="E438" s="9">
        <v>1</v>
      </c>
      <c r="F438" s="9">
        <v>0</v>
      </c>
      <c r="G438" s="9">
        <v>1</v>
      </c>
      <c r="H438" s="9">
        <v>15</v>
      </c>
      <c r="I438" s="9">
        <v>0</v>
      </c>
      <c r="J438" s="9">
        <v>0</v>
      </c>
      <c r="K438" s="9">
        <v>0</v>
      </c>
      <c r="L438" s="9">
        <v>0</v>
      </c>
      <c r="M438" s="9">
        <v>284</v>
      </c>
      <c r="N438" s="9">
        <v>124</v>
      </c>
      <c r="O438" s="9">
        <v>83</v>
      </c>
      <c r="P438" s="9">
        <v>27.9</v>
      </c>
      <c r="Q438" s="9">
        <v>75</v>
      </c>
      <c r="R438" s="12">
        <f t="shared" si="36"/>
        <v>-2.1946142791276086</v>
      </c>
      <c r="S438" s="31">
        <f t="shared" si="37"/>
        <v>0.11140152311146605</v>
      </c>
      <c r="T438" s="31">
        <f t="shared" si="38"/>
        <v>0.10023517225312749</v>
      </c>
      <c r="U438" s="31">
        <f t="shared" si="39"/>
        <v>0.8997648277468725</v>
      </c>
      <c r="V438" s="12">
        <f t="shared" si="40"/>
        <v>-4.5870987625221252E-2</v>
      </c>
      <c r="W438" s="12">
        <f t="shared" si="41"/>
        <v>1</v>
      </c>
    </row>
    <row r="439" spans="1:23" x14ac:dyDescent="0.2">
      <c r="A439" s="9">
        <v>0</v>
      </c>
      <c r="B439" s="9">
        <v>0</v>
      </c>
      <c r="C439" s="9">
        <v>35</v>
      </c>
      <c r="D439" s="9">
        <v>0</v>
      </c>
      <c r="E439" s="9">
        <v>1</v>
      </c>
      <c r="F439" s="9">
        <v>0</v>
      </c>
      <c r="G439" s="9">
        <v>1</v>
      </c>
      <c r="H439" s="9">
        <v>15</v>
      </c>
      <c r="I439" s="9">
        <v>0</v>
      </c>
      <c r="J439" s="9">
        <v>0</v>
      </c>
      <c r="K439" s="9">
        <v>0</v>
      </c>
      <c r="L439" s="9">
        <v>0</v>
      </c>
      <c r="M439" s="9">
        <v>177</v>
      </c>
      <c r="N439" s="9">
        <v>110</v>
      </c>
      <c r="O439" s="9">
        <v>70</v>
      </c>
      <c r="P439" s="9">
        <v>25.71</v>
      </c>
      <c r="Q439" s="9">
        <v>65</v>
      </c>
      <c r="R439" s="12">
        <f t="shared" si="36"/>
        <v>-3.4055135645703807</v>
      </c>
      <c r="S439" s="31">
        <f t="shared" si="37"/>
        <v>3.3189770614077671E-2</v>
      </c>
      <c r="T439" s="31">
        <f t="shared" si="38"/>
        <v>3.2123595836949966E-2</v>
      </c>
      <c r="U439" s="31">
        <f t="shared" si="39"/>
        <v>0.96787640416304999</v>
      </c>
      <c r="V439" s="12">
        <f t="shared" si="40"/>
        <v>-1.4180097667896251E-2</v>
      </c>
      <c r="W439" s="12">
        <f t="shared" si="41"/>
        <v>0</v>
      </c>
    </row>
    <row r="440" spans="1:23" x14ac:dyDescent="0.2">
      <c r="A440" s="9">
        <v>0</v>
      </c>
      <c r="B440" s="9">
        <v>0</v>
      </c>
      <c r="C440" s="9">
        <v>49</v>
      </c>
      <c r="D440" s="9">
        <v>1</v>
      </c>
      <c r="E440" s="9">
        <v>0</v>
      </c>
      <c r="F440" s="9">
        <v>0</v>
      </c>
      <c r="G440" s="9">
        <v>0</v>
      </c>
      <c r="H440" s="9">
        <v>0</v>
      </c>
      <c r="I440" s="9">
        <v>0</v>
      </c>
      <c r="J440" s="9">
        <v>0</v>
      </c>
      <c r="K440" s="9">
        <v>0</v>
      </c>
      <c r="L440" s="9">
        <v>0</v>
      </c>
      <c r="M440" s="9">
        <v>305</v>
      </c>
      <c r="N440" s="9">
        <v>135</v>
      </c>
      <c r="O440" s="9">
        <v>89</v>
      </c>
      <c r="P440" s="9">
        <v>25.04</v>
      </c>
      <c r="Q440" s="9">
        <v>62</v>
      </c>
      <c r="R440" s="12">
        <f t="shared" si="36"/>
        <v>-1.8385264522977698</v>
      </c>
      <c r="S440" s="31">
        <f t="shared" si="37"/>
        <v>0.15905162366849709</v>
      </c>
      <c r="T440" s="31">
        <f t="shared" si="38"/>
        <v>0.1372256596863953</v>
      </c>
      <c r="U440" s="31">
        <f t="shared" si="39"/>
        <v>0.86277434031360467</v>
      </c>
      <c r="V440" s="12">
        <f t="shared" si="40"/>
        <v>-6.4102779686694047E-2</v>
      </c>
      <c r="W440" s="12">
        <f t="shared" si="41"/>
        <v>1</v>
      </c>
    </row>
    <row r="441" spans="1:23" x14ac:dyDescent="0.2">
      <c r="A441" s="9">
        <v>0</v>
      </c>
      <c r="B441" s="9">
        <v>1</v>
      </c>
      <c r="C441" s="9">
        <v>38</v>
      </c>
      <c r="D441" s="9">
        <v>0</v>
      </c>
      <c r="E441" s="9">
        <v>1</v>
      </c>
      <c r="F441" s="9">
        <v>0</v>
      </c>
      <c r="G441" s="9">
        <v>1</v>
      </c>
      <c r="H441" s="9">
        <v>30</v>
      </c>
      <c r="I441" s="9">
        <v>0</v>
      </c>
      <c r="J441" s="9">
        <v>0</v>
      </c>
      <c r="K441" s="9">
        <v>1</v>
      </c>
      <c r="L441" s="9">
        <v>0</v>
      </c>
      <c r="M441" s="9">
        <v>195</v>
      </c>
      <c r="N441" s="9">
        <v>146</v>
      </c>
      <c r="O441" s="9">
        <v>104</v>
      </c>
      <c r="P441" s="9">
        <v>29.6</v>
      </c>
      <c r="Q441" s="9">
        <v>75</v>
      </c>
      <c r="R441" s="12">
        <f t="shared" si="36"/>
        <v>-1.4032693548725375</v>
      </c>
      <c r="S441" s="31">
        <f t="shared" si="37"/>
        <v>0.24579206741911497</v>
      </c>
      <c r="T441" s="31">
        <f t="shared" si="38"/>
        <v>0.19729782669777146</v>
      </c>
      <c r="U441" s="31">
        <f t="shared" si="39"/>
        <v>0.80270217330222859</v>
      </c>
      <c r="V441" s="12">
        <f t="shared" si="40"/>
        <v>-9.5445561176849186E-2</v>
      </c>
      <c r="W441" s="12">
        <f t="shared" si="41"/>
        <v>1</v>
      </c>
    </row>
    <row r="442" spans="1:23" x14ac:dyDescent="0.2">
      <c r="A442" s="9">
        <v>0</v>
      </c>
      <c r="B442" s="9">
        <v>1</v>
      </c>
      <c r="C442" s="9">
        <v>50</v>
      </c>
      <c r="D442" s="9">
        <v>1</v>
      </c>
      <c r="E442" s="9">
        <v>0</v>
      </c>
      <c r="F442" s="9">
        <v>0</v>
      </c>
      <c r="G442" s="9">
        <v>0</v>
      </c>
      <c r="H442" s="9">
        <v>0</v>
      </c>
      <c r="I442" s="9">
        <v>0</v>
      </c>
      <c r="J442" s="9">
        <v>0</v>
      </c>
      <c r="K442" s="9">
        <v>1</v>
      </c>
      <c r="L442" s="9">
        <v>0</v>
      </c>
      <c r="M442" s="9">
        <v>227</v>
      </c>
      <c r="N442" s="9">
        <v>152</v>
      </c>
      <c r="O442" s="9">
        <v>99</v>
      </c>
      <c r="P442" s="9">
        <v>29.46</v>
      </c>
      <c r="Q442" s="9">
        <v>78</v>
      </c>
      <c r="R442" s="12">
        <f t="shared" si="36"/>
        <v>-1.36799222395946</v>
      </c>
      <c r="S442" s="31">
        <f t="shared" si="37"/>
        <v>0.25461766193436725</v>
      </c>
      <c r="T442" s="31">
        <f t="shared" si="38"/>
        <v>0.20294442654489511</v>
      </c>
      <c r="U442" s="31">
        <f t="shared" si="39"/>
        <v>0.79705557345510492</v>
      </c>
      <c r="V442" s="12">
        <f t="shared" si="40"/>
        <v>-9.8511397043691065E-2</v>
      </c>
      <c r="W442" s="12">
        <f t="shared" si="41"/>
        <v>1</v>
      </c>
    </row>
    <row r="443" spans="1:23" x14ac:dyDescent="0.2">
      <c r="A443" s="9">
        <v>0</v>
      </c>
      <c r="B443" s="9">
        <v>1</v>
      </c>
      <c r="C443" s="9">
        <v>38</v>
      </c>
      <c r="D443" s="9">
        <v>0</v>
      </c>
      <c r="E443" s="9">
        <v>1</v>
      </c>
      <c r="F443" s="9">
        <v>0</v>
      </c>
      <c r="G443" s="9">
        <v>1</v>
      </c>
      <c r="H443" s="9">
        <v>40</v>
      </c>
      <c r="I443" s="9">
        <v>0</v>
      </c>
      <c r="J443" s="9">
        <v>0</v>
      </c>
      <c r="K443" s="9">
        <v>1</v>
      </c>
      <c r="L443" s="9">
        <v>0</v>
      </c>
      <c r="M443" s="9">
        <v>245</v>
      </c>
      <c r="N443" s="9">
        <v>154</v>
      </c>
      <c r="O443" s="9">
        <v>95.5</v>
      </c>
      <c r="P443" s="9">
        <v>30.02</v>
      </c>
      <c r="Q443" s="9">
        <v>92</v>
      </c>
      <c r="R443" s="12">
        <f t="shared" si="36"/>
        <v>-1.0629892351196499</v>
      </c>
      <c r="S443" s="31">
        <f t="shared" si="37"/>
        <v>0.3454217187957902</v>
      </c>
      <c r="T443" s="31">
        <f t="shared" si="38"/>
        <v>0.25673862252272645</v>
      </c>
      <c r="U443" s="31">
        <f t="shared" si="39"/>
        <v>0.74326137747727361</v>
      </c>
      <c r="V443" s="12">
        <f t="shared" si="40"/>
        <v>-0.12885843410717643</v>
      </c>
      <c r="W443" s="12">
        <f t="shared" si="41"/>
        <v>1</v>
      </c>
    </row>
    <row r="444" spans="1:23" x14ac:dyDescent="0.2">
      <c r="A444" s="9">
        <v>0</v>
      </c>
      <c r="B444" s="9">
        <v>0</v>
      </c>
      <c r="C444" s="9">
        <v>57</v>
      </c>
      <c r="D444" s="9">
        <v>0</v>
      </c>
      <c r="E444" s="9">
        <v>0</v>
      </c>
      <c r="F444" s="9">
        <v>1</v>
      </c>
      <c r="G444" s="9">
        <v>1</v>
      </c>
      <c r="H444" s="9">
        <v>15</v>
      </c>
      <c r="I444" s="9">
        <v>0</v>
      </c>
      <c r="J444" s="9">
        <v>0</v>
      </c>
      <c r="K444" s="9">
        <v>0</v>
      </c>
      <c r="L444" s="9">
        <v>0</v>
      </c>
      <c r="M444" s="9">
        <v>250</v>
      </c>
      <c r="N444" s="9">
        <v>125</v>
      </c>
      <c r="O444" s="9">
        <v>74</v>
      </c>
      <c r="P444" s="9">
        <v>21.08</v>
      </c>
      <c r="Q444" s="9">
        <v>80</v>
      </c>
      <c r="R444" s="12">
        <f t="shared" si="36"/>
        <v>-1.4687252171339757</v>
      </c>
      <c r="S444" s="31">
        <f t="shared" si="37"/>
        <v>0.23021877715777353</v>
      </c>
      <c r="T444" s="31">
        <f t="shared" si="38"/>
        <v>0.18713645201356599</v>
      </c>
      <c r="U444" s="31">
        <f t="shared" si="39"/>
        <v>0.81286354798643401</v>
      </c>
      <c r="V444" s="12">
        <f t="shared" si="40"/>
        <v>-8.9982351490990195E-2</v>
      </c>
      <c r="W444" s="12">
        <f t="shared" si="41"/>
        <v>1</v>
      </c>
    </row>
    <row r="445" spans="1:23" x14ac:dyDescent="0.2">
      <c r="A445" s="9">
        <v>0</v>
      </c>
      <c r="B445" s="9">
        <v>0</v>
      </c>
      <c r="C445" s="9">
        <v>44</v>
      </c>
      <c r="D445" s="9">
        <v>0</v>
      </c>
      <c r="E445" s="9">
        <v>1</v>
      </c>
      <c r="F445" s="9">
        <v>0</v>
      </c>
      <c r="G445" s="9">
        <v>1</v>
      </c>
      <c r="H445" s="9">
        <v>10</v>
      </c>
      <c r="I445" s="9">
        <v>0</v>
      </c>
      <c r="J445" s="9">
        <v>0</v>
      </c>
      <c r="K445" s="9">
        <v>0</v>
      </c>
      <c r="L445" s="9">
        <v>0</v>
      </c>
      <c r="M445" s="9">
        <v>152</v>
      </c>
      <c r="N445" s="9">
        <v>110</v>
      </c>
      <c r="O445" s="9">
        <v>64</v>
      </c>
      <c r="P445" s="9">
        <v>25.71</v>
      </c>
      <c r="Q445" s="9">
        <v>75</v>
      </c>
      <c r="R445" s="12">
        <f t="shared" si="36"/>
        <v>-3.2784725874707643</v>
      </c>
      <c r="S445" s="31">
        <f t="shared" si="37"/>
        <v>3.7685774593588232E-2</v>
      </c>
      <c r="T445" s="31">
        <f t="shared" si="38"/>
        <v>3.631713522173699E-2</v>
      </c>
      <c r="U445" s="31">
        <f t="shared" si="39"/>
        <v>0.96368286477826304</v>
      </c>
      <c r="V445" s="12">
        <f t="shared" si="40"/>
        <v>-1.606586312714926E-2</v>
      </c>
      <c r="W445" s="12">
        <f t="shared" si="41"/>
        <v>0</v>
      </c>
    </row>
    <row r="446" spans="1:23" x14ac:dyDescent="0.2">
      <c r="A446" s="9">
        <v>0</v>
      </c>
      <c r="B446" s="9">
        <v>0</v>
      </c>
      <c r="C446" s="9">
        <v>47</v>
      </c>
      <c r="D446" s="9">
        <v>1</v>
      </c>
      <c r="E446" s="9">
        <v>0</v>
      </c>
      <c r="F446" s="9">
        <v>0</v>
      </c>
      <c r="G446" s="9">
        <v>0</v>
      </c>
      <c r="H446" s="9">
        <v>0</v>
      </c>
      <c r="I446" s="9">
        <v>0</v>
      </c>
      <c r="J446" s="9">
        <v>0</v>
      </c>
      <c r="K446" s="9">
        <v>1</v>
      </c>
      <c r="L446" s="9">
        <v>0</v>
      </c>
      <c r="M446" s="9">
        <v>222</v>
      </c>
      <c r="N446" s="9">
        <v>162.5</v>
      </c>
      <c r="O446" s="9">
        <v>92.5</v>
      </c>
      <c r="P446" s="9">
        <v>23.45</v>
      </c>
      <c r="Q446" s="9">
        <v>78</v>
      </c>
      <c r="R446" s="12">
        <f t="shared" si="36"/>
        <v>-2.2361384637863804</v>
      </c>
      <c r="S446" s="31">
        <f t="shared" si="37"/>
        <v>0.10687039249778288</v>
      </c>
      <c r="T446" s="31">
        <f t="shared" si="38"/>
        <v>9.6551857581642683E-2</v>
      </c>
      <c r="U446" s="31">
        <f t="shared" si="39"/>
        <v>0.90344814241835736</v>
      </c>
      <c r="V446" s="12">
        <f t="shared" si="40"/>
        <v>-4.4096770726626065E-2</v>
      </c>
      <c r="W446" s="12">
        <f t="shared" si="41"/>
        <v>0</v>
      </c>
    </row>
    <row r="447" spans="1:23" x14ac:dyDescent="0.2">
      <c r="A447" s="9">
        <v>0</v>
      </c>
      <c r="B447" s="9">
        <v>1</v>
      </c>
      <c r="C447" s="9">
        <v>56</v>
      </c>
      <c r="D447" s="9">
        <v>1</v>
      </c>
      <c r="E447" s="9">
        <v>0</v>
      </c>
      <c r="F447" s="9">
        <v>0</v>
      </c>
      <c r="G447" s="9">
        <v>0</v>
      </c>
      <c r="H447" s="9">
        <v>0</v>
      </c>
      <c r="I447" s="9">
        <v>0</v>
      </c>
      <c r="J447" s="9">
        <v>0</v>
      </c>
      <c r="K447" s="9">
        <v>0</v>
      </c>
      <c r="L447" s="9">
        <v>0</v>
      </c>
      <c r="M447" s="9">
        <v>243</v>
      </c>
      <c r="N447" s="9">
        <v>134</v>
      </c>
      <c r="O447" s="9">
        <v>86</v>
      </c>
      <c r="P447" s="9">
        <v>25.94</v>
      </c>
      <c r="Q447" s="9">
        <v>81</v>
      </c>
      <c r="R447" s="12">
        <f t="shared" si="36"/>
        <v>-1.6816934966708104</v>
      </c>
      <c r="S447" s="31">
        <f t="shared" si="37"/>
        <v>0.18605861943451021</v>
      </c>
      <c r="T447" s="31">
        <f t="shared" si="38"/>
        <v>0.1568713522129449</v>
      </c>
      <c r="U447" s="31">
        <f t="shared" si="39"/>
        <v>0.8431286477870551</v>
      </c>
      <c r="V447" s="12">
        <f t="shared" si="40"/>
        <v>-7.4106154009536157E-2</v>
      </c>
      <c r="W447" s="12">
        <f t="shared" si="41"/>
        <v>1</v>
      </c>
    </row>
    <row r="448" spans="1:23" x14ac:dyDescent="0.2">
      <c r="A448" s="9">
        <v>1</v>
      </c>
      <c r="B448" s="9">
        <v>1</v>
      </c>
      <c r="C448" s="9">
        <v>61</v>
      </c>
      <c r="D448" s="9">
        <v>1</v>
      </c>
      <c r="E448" s="9">
        <v>0</v>
      </c>
      <c r="F448" s="9">
        <v>0</v>
      </c>
      <c r="G448" s="9">
        <v>0</v>
      </c>
      <c r="H448" s="9">
        <v>0</v>
      </c>
      <c r="I448" s="9">
        <v>1</v>
      </c>
      <c r="J448" s="9">
        <v>0</v>
      </c>
      <c r="K448" s="9">
        <v>1</v>
      </c>
      <c r="L448" s="9">
        <v>1</v>
      </c>
      <c r="M448" s="9">
        <v>270</v>
      </c>
      <c r="N448" s="9">
        <v>177.5</v>
      </c>
      <c r="O448" s="9">
        <v>95</v>
      </c>
      <c r="P448" s="9">
        <v>28.15</v>
      </c>
      <c r="Q448" s="9">
        <v>62</v>
      </c>
      <c r="R448" s="12">
        <f t="shared" si="36"/>
        <v>0.78147486006574951</v>
      </c>
      <c r="S448" s="31">
        <f t="shared" si="37"/>
        <v>2.1846920055765215</v>
      </c>
      <c r="T448" s="31">
        <f t="shared" si="38"/>
        <v>0.68599789296768399</v>
      </c>
      <c r="U448" s="31">
        <f t="shared" si="39"/>
        <v>0.68599789296768399</v>
      </c>
      <c r="V448" s="12">
        <f t="shared" si="40"/>
        <v>-0.1636772182202357</v>
      </c>
      <c r="W448" s="12">
        <f t="shared" si="41"/>
        <v>1</v>
      </c>
    </row>
    <row r="449" spans="1:23" x14ac:dyDescent="0.2">
      <c r="A449" s="9">
        <v>0</v>
      </c>
      <c r="B449" s="9">
        <v>0</v>
      </c>
      <c r="C449" s="9">
        <v>38</v>
      </c>
      <c r="D449" s="9">
        <v>1</v>
      </c>
      <c r="E449" s="9">
        <v>0</v>
      </c>
      <c r="F449" s="9">
        <v>0</v>
      </c>
      <c r="G449" s="9">
        <v>1</v>
      </c>
      <c r="H449" s="9">
        <v>1</v>
      </c>
      <c r="I449" s="9">
        <v>0</v>
      </c>
      <c r="J449" s="9">
        <v>0</v>
      </c>
      <c r="K449" s="9">
        <v>0</v>
      </c>
      <c r="L449" s="9">
        <v>0</v>
      </c>
      <c r="M449" s="9">
        <v>300</v>
      </c>
      <c r="N449" s="9">
        <v>122</v>
      </c>
      <c r="O449" s="9">
        <v>84</v>
      </c>
      <c r="P449" s="9">
        <v>27.26</v>
      </c>
      <c r="Q449" s="9">
        <v>96</v>
      </c>
      <c r="R449" s="12">
        <f t="shared" si="36"/>
        <v>-2.9099810199659499</v>
      </c>
      <c r="S449" s="31">
        <f t="shared" si="37"/>
        <v>5.4476763830209961E-2</v>
      </c>
      <c r="T449" s="31">
        <f t="shared" si="38"/>
        <v>5.1662365353914726E-2</v>
      </c>
      <c r="U449" s="31">
        <f t="shared" si="39"/>
        <v>0.94833763464608523</v>
      </c>
      <c r="V449" s="12">
        <f t="shared" si="40"/>
        <v>-2.30370141831348E-2</v>
      </c>
      <c r="W449" s="12">
        <f t="shared" si="41"/>
        <v>0</v>
      </c>
    </row>
    <row r="450" spans="1:23" x14ac:dyDescent="0.2">
      <c r="A450" s="9">
        <v>0</v>
      </c>
      <c r="B450" s="9">
        <v>1</v>
      </c>
      <c r="C450" s="9">
        <v>56</v>
      </c>
      <c r="D450" s="9">
        <v>1</v>
      </c>
      <c r="E450" s="9">
        <v>0</v>
      </c>
      <c r="F450" s="9">
        <v>0</v>
      </c>
      <c r="G450" s="9">
        <v>0</v>
      </c>
      <c r="H450" s="9">
        <v>0</v>
      </c>
      <c r="I450" s="9">
        <v>0</v>
      </c>
      <c r="J450" s="9">
        <v>0</v>
      </c>
      <c r="K450" s="9">
        <v>0</v>
      </c>
      <c r="L450" s="9">
        <v>0</v>
      </c>
      <c r="M450" s="9">
        <v>252</v>
      </c>
      <c r="N450" s="9">
        <v>107</v>
      </c>
      <c r="O450" s="9">
        <v>66</v>
      </c>
      <c r="P450" s="9">
        <v>25.11</v>
      </c>
      <c r="Q450" s="9">
        <v>60</v>
      </c>
      <c r="R450" s="12">
        <f t="shared" si="36"/>
        <v>-1.7275952928509746</v>
      </c>
      <c r="S450" s="31">
        <f t="shared" si="37"/>
        <v>0.17771124005293634</v>
      </c>
      <c r="T450" s="31">
        <f t="shared" si="38"/>
        <v>0.15089542666243763</v>
      </c>
      <c r="U450" s="31">
        <f t="shared" si="39"/>
        <v>0.8491045733375624</v>
      </c>
      <c r="V450" s="12">
        <f t="shared" si="40"/>
        <v>-7.1038819971933856E-2</v>
      </c>
      <c r="W450" s="12">
        <f t="shared" si="41"/>
        <v>1</v>
      </c>
    </row>
    <row r="451" spans="1:23" x14ac:dyDescent="0.2">
      <c r="A451" s="9">
        <v>0</v>
      </c>
      <c r="B451" s="9">
        <v>1</v>
      </c>
      <c r="C451" s="9">
        <v>46</v>
      </c>
      <c r="D451" s="9">
        <v>0</v>
      </c>
      <c r="E451" s="9">
        <v>1</v>
      </c>
      <c r="F451" s="9">
        <v>0</v>
      </c>
      <c r="G451" s="9">
        <v>1</v>
      </c>
      <c r="H451" s="9">
        <v>20</v>
      </c>
      <c r="I451" s="9">
        <v>0</v>
      </c>
      <c r="J451" s="9">
        <v>0</v>
      </c>
      <c r="K451" s="9">
        <v>0</v>
      </c>
      <c r="L451" s="9">
        <v>0</v>
      </c>
      <c r="M451" s="9">
        <v>235</v>
      </c>
      <c r="N451" s="9">
        <v>150</v>
      </c>
      <c r="O451" s="9">
        <v>96.5</v>
      </c>
      <c r="P451" s="9">
        <v>27.22</v>
      </c>
      <c r="Q451" s="9">
        <v>94</v>
      </c>
      <c r="R451" s="12">
        <f t="shared" si="36"/>
        <v>-1.6525650241587506</v>
      </c>
      <c r="S451" s="31">
        <f t="shared" si="37"/>
        <v>0.19155792720730469</v>
      </c>
      <c r="T451" s="31">
        <f t="shared" si="38"/>
        <v>0.16076258051194003</v>
      </c>
      <c r="U451" s="31">
        <f t="shared" si="39"/>
        <v>0.83923741948805997</v>
      </c>
      <c r="V451" s="12">
        <f t="shared" si="40"/>
        <v>-7.6115160282947847E-2</v>
      </c>
      <c r="W451" s="12">
        <f t="shared" si="41"/>
        <v>1</v>
      </c>
    </row>
    <row r="452" spans="1:23" x14ac:dyDescent="0.2">
      <c r="A452" s="9">
        <v>0</v>
      </c>
      <c r="B452" s="9">
        <v>1</v>
      </c>
      <c r="C452" s="9">
        <v>53</v>
      </c>
      <c r="D452" s="9">
        <v>0</v>
      </c>
      <c r="E452" s="9">
        <v>0</v>
      </c>
      <c r="F452" s="9">
        <v>1</v>
      </c>
      <c r="G452" s="9">
        <v>1</v>
      </c>
      <c r="H452" s="9">
        <v>15</v>
      </c>
      <c r="I452" s="9">
        <v>0</v>
      </c>
      <c r="J452" s="9">
        <v>1</v>
      </c>
      <c r="K452" s="9">
        <v>0</v>
      </c>
      <c r="L452" s="9">
        <v>0</v>
      </c>
      <c r="M452" s="9">
        <v>161</v>
      </c>
      <c r="N452" s="9">
        <v>116</v>
      </c>
      <c r="O452" s="9">
        <v>74.5</v>
      </c>
      <c r="P452" s="9">
        <v>19.82</v>
      </c>
      <c r="Q452" s="9">
        <v>80</v>
      </c>
      <c r="R452" s="12">
        <f t="shared" si="36"/>
        <v>-18.931677103982963</v>
      </c>
      <c r="S452" s="31">
        <f t="shared" si="37"/>
        <v>5.998975669859997E-9</v>
      </c>
      <c r="T452" s="31">
        <f t="shared" si="38"/>
        <v>5.9989756338722877E-9</v>
      </c>
      <c r="U452" s="31">
        <f t="shared" si="39"/>
        <v>0.99999999400102435</v>
      </c>
      <c r="V452" s="12">
        <f t="shared" si="40"/>
        <v>-2.6053220294940744E-9</v>
      </c>
      <c r="W452" s="12">
        <f t="shared" si="41"/>
        <v>0</v>
      </c>
    </row>
    <row r="453" spans="1:23" x14ac:dyDescent="0.2">
      <c r="A453" s="9">
        <v>0</v>
      </c>
      <c r="B453" s="9">
        <v>1</v>
      </c>
      <c r="C453" s="9">
        <v>49</v>
      </c>
      <c r="D453" s="9">
        <v>1</v>
      </c>
      <c r="E453" s="9">
        <v>0</v>
      </c>
      <c r="F453" s="9">
        <v>0</v>
      </c>
      <c r="G453" s="9">
        <v>0</v>
      </c>
      <c r="H453" s="9">
        <v>0</v>
      </c>
      <c r="I453" s="9">
        <v>0</v>
      </c>
      <c r="J453" s="9">
        <v>0</v>
      </c>
      <c r="K453" s="9">
        <v>0</v>
      </c>
      <c r="L453" s="9">
        <v>0</v>
      </c>
      <c r="M453" s="9">
        <v>168</v>
      </c>
      <c r="N453" s="9">
        <v>127</v>
      </c>
      <c r="O453" s="9">
        <v>74</v>
      </c>
      <c r="P453" s="9">
        <v>27.38</v>
      </c>
      <c r="Q453" s="9">
        <v>63</v>
      </c>
      <c r="R453" s="12">
        <f t="shared" si="36"/>
        <v>-2.4694759961618677</v>
      </c>
      <c r="S453" s="31">
        <f t="shared" si="37"/>
        <v>8.4629193407014261E-2</v>
      </c>
      <c r="T453" s="31">
        <f t="shared" si="38"/>
        <v>7.8025922519362426E-2</v>
      </c>
      <c r="U453" s="31">
        <f t="shared" si="39"/>
        <v>0.92197407748063753</v>
      </c>
      <c r="V453" s="12">
        <f t="shared" si="40"/>
        <v>-3.5281289537890767E-2</v>
      </c>
      <c r="W453" s="12">
        <f t="shared" si="41"/>
        <v>0</v>
      </c>
    </row>
    <row r="454" spans="1:23" x14ac:dyDescent="0.2">
      <c r="A454" s="9">
        <v>0</v>
      </c>
      <c r="B454" s="9">
        <v>0</v>
      </c>
      <c r="C454" s="9">
        <v>46</v>
      </c>
      <c r="D454" s="9">
        <v>0</v>
      </c>
      <c r="E454" s="9">
        <v>0</v>
      </c>
      <c r="F454" s="9">
        <v>1</v>
      </c>
      <c r="G454" s="9">
        <v>1</v>
      </c>
      <c r="H454" s="9">
        <v>15</v>
      </c>
      <c r="I454" s="9">
        <v>0</v>
      </c>
      <c r="J454" s="9">
        <v>0</v>
      </c>
      <c r="K454" s="9">
        <v>0</v>
      </c>
      <c r="L454" s="9">
        <v>0</v>
      </c>
      <c r="M454" s="9">
        <v>247</v>
      </c>
      <c r="N454" s="9">
        <v>125</v>
      </c>
      <c r="O454" s="9">
        <v>80</v>
      </c>
      <c r="P454" s="9">
        <v>21.51</v>
      </c>
      <c r="Q454" s="9">
        <v>60</v>
      </c>
      <c r="R454" s="12">
        <f t="shared" ref="R454:R517" si="42">A$2+SUMPRODUCT(B$2:Q$2,B454:Q454)</f>
        <v>-1.8787642191998035</v>
      </c>
      <c r="S454" s="31">
        <f t="shared" ref="S454:S517" si="43">EXP(R454)</f>
        <v>0.15277879024219779</v>
      </c>
      <c r="T454" s="31">
        <f t="shared" ref="T454:T517" si="44">S454/(1+S454)</f>
        <v>0.13253088236477625</v>
      </c>
      <c r="U454" s="31">
        <f t="shared" ref="U454:U517" si="45">IF(A454=1,T454,1-T454)</f>
        <v>0.86746911763522372</v>
      </c>
      <c r="V454" s="12">
        <f t="shared" ref="V454:V517" si="46">LOG(U454)</f>
        <v>-6.1745977377832814E-2</v>
      </c>
      <c r="W454" s="12">
        <f t="shared" ref="W454:W517" si="47">IF(T454&gt;T$1,1,0)</f>
        <v>1</v>
      </c>
    </row>
    <row r="455" spans="1:23" x14ac:dyDescent="0.2">
      <c r="A455" s="9">
        <v>0</v>
      </c>
      <c r="B455" s="9">
        <v>0</v>
      </c>
      <c r="C455" s="9">
        <v>37</v>
      </c>
      <c r="D455" s="9">
        <v>0</v>
      </c>
      <c r="E455" s="9">
        <v>1</v>
      </c>
      <c r="F455" s="9">
        <v>0</v>
      </c>
      <c r="G455" s="9">
        <v>1</v>
      </c>
      <c r="H455" s="9">
        <v>20</v>
      </c>
      <c r="I455" s="9">
        <v>0</v>
      </c>
      <c r="J455" s="9">
        <v>0</v>
      </c>
      <c r="K455" s="9">
        <v>0</v>
      </c>
      <c r="L455" s="9">
        <v>0</v>
      </c>
      <c r="M455" s="9">
        <v>250</v>
      </c>
      <c r="N455" s="9">
        <v>138</v>
      </c>
      <c r="O455" s="9">
        <v>90</v>
      </c>
      <c r="P455" s="9">
        <v>19.559999999999999</v>
      </c>
      <c r="Q455" s="9">
        <v>96</v>
      </c>
      <c r="R455" s="12">
        <f t="shared" si="42"/>
        <v>-3.0550340314847908</v>
      </c>
      <c r="S455" s="31">
        <f t="shared" si="43"/>
        <v>4.7121117141459813E-2</v>
      </c>
      <c r="T455" s="31">
        <f t="shared" si="44"/>
        <v>4.5000636860515184E-2</v>
      </c>
      <c r="U455" s="31">
        <f t="shared" si="45"/>
        <v>0.95499936313948486</v>
      </c>
      <c r="V455" s="12">
        <f t="shared" si="46"/>
        <v>-1.9996918034159095E-2</v>
      </c>
      <c r="W455" s="12">
        <f t="shared" si="47"/>
        <v>0</v>
      </c>
    </row>
    <row r="456" spans="1:23" x14ac:dyDescent="0.2">
      <c r="A456" s="9">
        <v>0</v>
      </c>
      <c r="B456" s="9">
        <v>1</v>
      </c>
      <c r="C456" s="9">
        <v>50</v>
      </c>
      <c r="D456" s="9">
        <v>1</v>
      </c>
      <c r="E456" s="9">
        <v>0</v>
      </c>
      <c r="F456" s="9">
        <v>0</v>
      </c>
      <c r="G456" s="9">
        <v>0</v>
      </c>
      <c r="H456" s="9">
        <v>0</v>
      </c>
      <c r="I456" s="9">
        <v>0</v>
      </c>
      <c r="J456" s="9">
        <v>0</v>
      </c>
      <c r="K456" s="9">
        <v>1</v>
      </c>
      <c r="L456" s="9">
        <v>0</v>
      </c>
      <c r="M456" s="9">
        <v>219</v>
      </c>
      <c r="N456" s="9">
        <v>145</v>
      </c>
      <c r="O456" s="9">
        <v>100</v>
      </c>
      <c r="P456" s="9">
        <v>26.26</v>
      </c>
      <c r="Q456" s="9">
        <v>78</v>
      </c>
      <c r="R456" s="12">
        <f t="shared" si="42"/>
        <v>-1.6200016914562703</v>
      </c>
      <c r="S456" s="31">
        <f t="shared" si="43"/>
        <v>0.19789836434690233</v>
      </c>
      <c r="T456" s="31">
        <f t="shared" si="44"/>
        <v>0.16520463691825565</v>
      </c>
      <c r="U456" s="31">
        <f t="shared" si="45"/>
        <v>0.8347953630817444</v>
      </c>
      <c r="V456" s="12">
        <f t="shared" si="46"/>
        <v>-7.8419971913248981E-2</v>
      </c>
      <c r="W456" s="12">
        <f t="shared" si="47"/>
        <v>1</v>
      </c>
    </row>
    <row r="457" spans="1:23" x14ac:dyDescent="0.2">
      <c r="A457" s="9">
        <v>0</v>
      </c>
      <c r="B457" s="9">
        <v>0</v>
      </c>
      <c r="C457" s="9">
        <v>51</v>
      </c>
      <c r="D457" s="9">
        <v>0</v>
      </c>
      <c r="E457" s="9">
        <v>0</v>
      </c>
      <c r="F457" s="9">
        <v>0</v>
      </c>
      <c r="G457" s="9">
        <v>1</v>
      </c>
      <c r="H457" s="9">
        <v>9</v>
      </c>
      <c r="I457" s="9">
        <v>0</v>
      </c>
      <c r="J457" s="9">
        <v>0</v>
      </c>
      <c r="K457" s="9">
        <v>1</v>
      </c>
      <c r="L457" s="9">
        <v>0</v>
      </c>
      <c r="M457" s="9">
        <v>320</v>
      </c>
      <c r="N457" s="9">
        <v>145</v>
      </c>
      <c r="O457" s="9">
        <v>85</v>
      </c>
      <c r="P457" s="9">
        <v>24.03</v>
      </c>
      <c r="Q457" s="9">
        <v>75</v>
      </c>
      <c r="R457" s="12">
        <f t="shared" si="42"/>
        <v>-1.0668357161625828</v>
      </c>
      <c r="S457" s="31">
        <f t="shared" si="43"/>
        <v>0.34409561275851541</v>
      </c>
      <c r="T457" s="31">
        <f t="shared" si="44"/>
        <v>0.25600530906601271</v>
      </c>
      <c r="U457" s="31">
        <f t="shared" si="45"/>
        <v>0.74399469093398729</v>
      </c>
      <c r="V457" s="12">
        <f t="shared" si="46"/>
        <v>-0.12843016352172879</v>
      </c>
      <c r="W457" s="12">
        <f t="shared" si="47"/>
        <v>1</v>
      </c>
    </row>
    <row r="458" spans="1:23" x14ac:dyDescent="0.2">
      <c r="A458" s="9">
        <v>1</v>
      </c>
      <c r="B458" s="9">
        <v>1</v>
      </c>
      <c r="C458" s="9">
        <v>44</v>
      </c>
      <c r="D458" s="9">
        <v>0</v>
      </c>
      <c r="E458" s="9">
        <v>1</v>
      </c>
      <c r="F458" s="9">
        <v>0</v>
      </c>
      <c r="G458" s="9">
        <v>1</v>
      </c>
      <c r="H458" s="9">
        <v>20</v>
      </c>
      <c r="I458" s="9">
        <v>0</v>
      </c>
      <c r="J458" s="9">
        <v>0</v>
      </c>
      <c r="K458" s="9">
        <v>1</v>
      </c>
      <c r="L458" s="9">
        <v>0</v>
      </c>
      <c r="M458" s="9">
        <v>319</v>
      </c>
      <c r="N458" s="9">
        <v>158</v>
      </c>
      <c r="O458" s="9">
        <v>90</v>
      </c>
      <c r="P458" s="9">
        <v>29.15</v>
      </c>
      <c r="Q458" s="9">
        <v>89</v>
      </c>
      <c r="R458" s="12">
        <f t="shared" si="42"/>
        <v>-0.71241767407161305</v>
      </c>
      <c r="S458" s="31">
        <f t="shared" si="43"/>
        <v>0.4904569977415742</v>
      </c>
      <c r="T458" s="31">
        <f t="shared" si="44"/>
        <v>0.3290648428533951</v>
      </c>
      <c r="U458" s="31">
        <f t="shared" si="45"/>
        <v>0.3290648428533951</v>
      </c>
      <c r="V458" s="12">
        <f t="shared" si="46"/>
        <v>-0.48271851506321939</v>
      </c>
      <c r="W458" s="12">
        <f t="shared" si="47"/>
        <v>1</v>
      </c>
    </row>
    <row r="459" spans="1:23" x14ac:dyDescent="0.2">
      <c r="A459" s="9">
        <v>0</v>
      </c>
      <c r="B459" s="9">
        <v>1</v>
      </c>
      <c r="C459" s="9">
        <v>37</v>
      </c>
      <c r="D459" s="9">
        <v>0</v>
      </c>
      <c r="E459" s="9">
        <v>1</v>
      </c>
      <c r="F459" s="9">
        <v>0</v>
      </c>
      <c r="G459" s="9">
        <v>0</v>
      </c>
      <c r="H459" s="9">
        <v>0</v>
      </c>
      <c r="I459" s="9">
        <v>0</v>
      </c>
      <c r="J459" s="9">
        <v>0</v>
      </c>
      <c r="K459" s="9">
        <v>0</v>
      </c>
      <c r="L459" s="9">
        <v>0</v>
      </c>
      <c r="M459" s="9">
        <v>176</v>
      </c>
      <c r="N459" s="9">
        <v>125</v>
      </c>
      <c r="O459" s="9">
        <v>80</v>
      </c>
      <c r="P459" s="9">
        <v>26.75</v>
      </c>
      <c r="Q459" s="9">
        <v>72</v>
      </c>
      <c r="R459" s="12">
        <f t="shared" si="42"/>
        <v>-3.3460861396929875</v>
      </c>
      <c r="S459" s="31">
        <f t="shared" si="43"/>
        <v>3.5221938429048187E-2</v>
      </c>
      <c r="T459" s="31">
        <f t="shared" si="44"/>
        <v>3.4023562601945591E-2</v>
      </c>
      <c r="U459" s="31">
        <f t="shared" si="45"/>
        <v>0.96597643739805439</v>
      </c>
      <c r="V459" s="12">
        <f t="shared" si="46"/>
        <v>-1.5033466993211529E-2</v>
      </c>
      <c r="W459" s="12">
        <f t="shared" si="47"/>
        <v>0</v>
      </c>
    </row>
    <row r="460" spans="1:23" x14ac:dyDescent="0.2">
      <c r="A460" s="9">
        <v>0</v>
      </c>
      <c r="B460" s="9">
        <v>0</v>
      </c>
      <c r="C460" s="9">
        <v>62</v>
      </c>
      <c r="D460" s="9">
        <v>1</v>
      </c>
      <c r="E460" s="9">
        <v>0</v>
      </c>
      <c r="F460" s="9">
        <v>0</v>
      </c>
      <c r="G460" s="9">
        <v>0</v>
      </c>
      <c r="H460" s="9">
        <v>0</v>
      </c>
      <c r="I460" s="9">
        <v>0</v>
      </c>
      <c r="J460" s="9">
        <v>0</v>
      </c>
      <c r="K460" s="9">
        <v>0</v>
      </c>
      <c r="L460" s="9">
        <v>0</v>
      </c>
      <c r="M460" s="9">
        <v>239</v>
      </c>
      <c r="N460" s="9">
        <v>126</v>
      </c>
      <c r="O460" s="9">
        <v>81</v>
      </c>
      <c r="P460" s="9">
        <v>29.35</v>
      </c>
      <c r="Q460" s="9">
        <v>95</v>
      </c>
      <c r="R460" s="12">
        <f t="shared" si="42"/>
        <v>-1.7548018342429774</v>
      </c>
      <c r="S460" s="31">
        <f t="shared" si="43"/>
        <v>0.17294150998150901</v>
      </c>
      <c r="T460" s="31">
        <f t="shared" si="44"/>
        <v>0.14744256939481609</v>
      </c>
      <c r="U460" s="31">
        <f t="shared" si="45"/>
        <v>0.85255743060518396</v>
      </c>
      <c r="V460" s="12">
        <f t="shared" si="46"/>
        <v>-6.9276356083463428E-2</v>
      </c>
      <c r="W460" s="12">
        <f t="shared" si="47"/>
        <v>1</v>
      </c>
    </row>
    <row r="461" spans="1:23" x14ac:dyDescent="0.2">
      <c r="A461" s="9">
        <v>1</v>
      </c>
      <c r="B461" s="9">
        <v>1</v>
      </c>
      <c r="C461" s="9">
        <v>54</v>
      </c>
      <c r="D461" s="9">
        <v>0</v>
      </c>
      <c r="E461" s="9">
        <v>1</v>
      </c>
      <c r="F461" s="9">
        <v>0</v>
      </c>
      <c r="G461" s="9">
        <v>1</v>
      </c>
      <c r="H461" s="9">
        <v>40</v>
      </c>
      <c r="I461" s="9">
        <v>0</v>
      </c>
      <c r="J461" s="9">
        <v>0</v>
      </c>
      <c r="K461" s="9">
        <v>0</v>
      </c>
      <c r="L461" s="9">
        <v>0</v>
      </c>
      <c r="M461" s="9">
        <v>230</v>
      </c>
      <c r="N461" s="9">
        <v>145</v>
      </c>
      <c r="O461" s="9">
        <v>90</v>
      </c>
      <c r="P461" s="9">
        <v>25.72</v>
      </c>
      <c r="Q461" s="9">
        <v>75</v>
      </c>
      <c r="R461" s="12">
        <f t="shared" si="42"/>
        <v>-0.5387395431325217</v>
      </c>
      <c r="S461" s="31">
        <f t="shared" si="43"/>
        <v>0.58348324452634848</v>
      </c>
      <c r="T461" s="31">
        <f t="shared" si="44"/>
        <v>0.36848084534098119</v>
      </c>
      <c r="U461" s="31">
        <f t="shared" si="45"/>
        <v>0.36848084534098119</v>
      </c>
      <c r="V461" s="12">
        <f t="shared" si="46"/>
        <v>-0.43358508305303572</v>
      </c>
      <c r="W461" s="12">
        <f t="shared" si="47"/>
        <v>1</v>
      </c>
    </row>
    <row r="462" spans="1:23" x14ac:dyDescent="0.2">
      <c r="A462" s="9">
        <v>0</v>
      </c>
      <c r="B462" s="9">
        <v>0</v>
      </c>
      <c r="C462" s="9">
        <v>39</v>
      </c>
      <c r="D462" s="9">
        <v>0</v>
      </c>
      <c r="E462" s="9">
        <v>1</v>
      </c>
      <c r="F462" s="9">
        <v>0</v>
      </c>
      <c r="G462" s="9">
        <v>0</v>
      </c>
      <c r="H462" s="9">
        <v>0</v>
      </c>
      <c r="I462" s="9">
        <v>0</v>
      </c>
      <c r="J462" s="9">
        <v>0</v>
      </c>
      <c r="K462" s="9">
        <v>0</v>
      </c>
      <c r="L462" s="9">
        <v>0</v>
      </c>
      <c r="M462" s="9">
        <v>190</v>
      </c>
      <c r="N462" s="9">
        <v>120</v>
      </c>
      <c r="O462" s="9">
        <v>80</v>
      </c>
      <c r="P462" s="9">
        <v>27.16</v>
      </c>
      <c r="Q462" s="9">
        <v>70</v>
      </c>
      <c r="R462" s="12">
        <f t="shared" si="42"/>
        <v>-3.4402580804718799</v>
      </c>
      <c r="S462" s="31">
        <f t="shared" si="43"/>
        <v>3.2056411126491498E-2</v>
      </c>
      <c r="T462" s="31">
        <f t="shared" si="44"/>
        <v>3.1060716043129717E-2</v>
      </c>
      <c r="U462" s="31">
        <f t="shared" si="45"/>
        <v>0.96893928395687023</v>
      </c>
      <c r="V462" s="12">
        <f t="shared" si="46"/>
        <v>-1.3703436023164466E-2</v>
      </c>
      <c r="W462" s="12">
        <f t="shared" si="47"/>
        <v>0</v>
      </c>
    </row>
    <row r="463" spans="1:23" x14ac:dyDescent="0.2">
      <c r="A463" s="9">
        <v>0</v>
      </c>
      <c r="B463" s="9">
        <v>0</v>
      </c>
      <c r="C463" s="9">
        <v>47</v>
      </c>
      <c r="D463" s="9">
        <v>0</v>
      </c>
      <c r="E463" s="9">
        <v>0</v>
      </c>
      <c r="F463" s="9">
        <v>1</v>
      </c>
      <c r="G463" s="9">
        <v>1</v>
      </c>
      <c r="H463" s="9">
        <v>5</v>
      </c>
      <c r="I463" s="9">
        <v>0</v>
      </c>
      <c r="J463" s="9">
        <v>0</v>
      </c>
      <c r="K463" s="9">
        <v>0</v>
      </c>
      <c r="L463" s="9">
        <v>0</v>
      </c>
      <c r="M463" s="9">
        <v>196</v>
      </c>
      <c r="N463" s="9">
        <v>134</v>
      </c>
      <c r="O463" s="9">
        <v>86</v>
      </c>
      <c r="P463" s="9">
        <v>26.2</v>
      </c>
      <c r="Q463" s="9">
        <v>71</v>
      </c>
      <c r="R463" s="12">
        <f t="shared" si="42"/>
        <v>-2.1970911608931942</v>
      </c>
      <c r="S463" s="31">
        <f t="shared" si="43"/>
        <v>0.11112593614926607</v>
      </c>
      <c r="T463" s="31">
        <f t="shared" si="44"/>
        <v>0.10001200812068675</v>
      </c>
      <c r="U463" s="31">
        <f t="shared" si="45"/>
        <v>0.89998799187931322</v>
      </c>
      <c r="V463" s="12">
        <f t="shared" si="46"/>
        <v>-4.5763285111056463E-2</v>
      </c>
      <c r="W463" s="12">
        <f t="shared" si="47"/>
        <v>1</v>
      </c>
    </row>
    <row r="464" spans="1:23" x14ac:dyDescent="0.2">
      <c r="A464" s="9">
        <v>0</v>
      </c>
      <c r="B464" s="9">
        <v>0</v>
      </c>
      <c r="C464" s="9">
        <v>44</v>
      </c>
      <c r="D464" s="9">
        <v>1</v>
      </c>
      <c r="E464" s="9">
        <v>0</v>
      </c>
      <c r="F464" s="9">
        <v>0</v>
      </c>
      <c r="G464" s="9">
        <v>1</v>
      </c>
      <c r="H464" s="9">
        <v>5</v>
      </c>
      <c r="I464" s="9">
        <v>0</v>
      </c>
      <c r="J464" s="9">
        <v>0</v>
      </c>
      <c r="K464" s="9">
        <v>1</v>
      </c>
      <c r="L464" s="9">
        <v>0</v>
      </c>
      <c r="M464" s="9">
        <v>181</v>
      </c>
      <c r="N464" s="9">
        <v>150</v>
      </c>
      <c r="O464" s="9">
        <v>101</v>
      </c>
      <c r="P464" s="9">
        <v>23.74</v>
      </c>
      <c r="Q464" s="9">
        <v>95</v>
      </c>
      <c r="R464" s="12">
        <f t="shared" si="42"/>
        <v>-2.6378239947507485</v>
      </c>
      <c r="S464" s="31">
        <f t="shared" si="43"/>
        <v>7.1516721123908902E-2</v>
      </c>
      <c r="T464" s="31">
        <f t="shared" si="44"/>
        <v>6.6743448528638311E-2</v>
      </c>
      <c r="U464" s="31">
        <f t="shared" si="45"/>
        <v>0.93325655147136166</v>
      </c>
      <c r="V464" s="12">
        <f t="shared" si="46"/>
        <v>-2.9998952638867829E-2</v>
      </c>
      <c r="W464" s="12">
        <f t="shared" si="47"/>
        <v>0</v>
      </c>
    </row>
    <row r="465" spans="1:23" x14ac:dyDescent="0.2">
      <c r="A465" s="9">
        <v>0</v>
      </c>
      <c r="B465" s="9">
        <v>0</v>
      </c>
      <c r="C465" s="9">
        <v>51</v>
      </c>
      <c r="D465" s="9">
        <v>0</v>
      </c>
      <c r="E465" s="9">
        <v>1</v>
      </c>
      <c r="F465" s="9">
        <v>0</v>
      </c>
      <c r="G465" s="9">
        <v>0</v>
      </c>
      <c r="H465" s="9">
        <v>0</v>
      </c>
      <c r="I465" s="9">
        <v>0</v>
      </c>
      <c r="J465" s="9">
        <v>0</v>
      </c>
      <c r="K465" s="9">
        <v>0</v>
      </c>
      <c r="L465" s="9">
        <v>0</v>
      </c>
      <c r="M465" s="9">
        <v>220</v>
      </c>
      <c r="N465" s="9">
        <v>98</v>
      </c>
      <c r="O465" s="9">
        <v>64.5</v>
      </c>
      <c r="P465" s="9">
        <v>21.14</v>
      </c>
      <c r="Q465" s="9">
        <v>80</v>
      </c>
      <c r="R465" s="12">
        <f t="shared" si="42"/>
        <v>-3.1620596852619274</v>
      </c>
      <c r="S465" s="31">
        <f t="shared" si="43"/>
        <v>4.2338447336560989E-2</v>
      </c>
      <c r="T465" s="31">
        <f t="shared" si="44"/>
        <v>4.0618714050840644E-2</v>
      </c>
      <c r="U465" s="31">
        <f t="shared" si="45"/>
        <v>0.95938128594915939</v>
      </c>
      <c r="V465" s="12">
        <f t="shared" si="46"/>
        <v>-1.800875729839117E-2</v>
      </c>
      <c r="W465" s="12">
        <f t="shared" si="47"/>
        <v>0</v>
      </c>
    </row>
    <row r="466" spans="1:23" x14ac:dyDescent="0.2">
      <c r="A466" s="9">
        <v>0</v>
      </c>
      <c r="B466" s="9">
        <v>0</v>
      </c>
      <c r="C466" s="9">
        <v>41</v>
      </c>
      <c r="D466" s="9">
        <v>0</v>
      </c>
      <c r="E466" s="9">
        <v>1</v>
      </c>
      <c r="F466" s="9">
        <v>0</v>
      </c>
      <c r="G466" s="9">
        <v>1</v>
      </c>
      <c r="H466" s="9">
        <v>5</v>
      </c>
      <c r="I466" s="9">
        <v>0</v>
      </c>
      <c r="J466" s="9">
        <v>0</v>
      </c>
      <c r="K466" s="9">
        <v>0</v>
      </c>
      <c r="L466" s="9">
        <v>0</v>
      </c>
      <c r="M466" s="9">
        <v>220</v>
      </c>
      <c r="N466" s="9">
        <v>108.5</v>
      </c>
      <c r="O466" s="9">
        <v>80</v>
      </c>
      <c r="P466" s="9">
        <v>20.18</v>
      </c>
      <c r="Q466" s="9">
        <v>94</v>
      </c>
      <c r="R466" s="12">
        <f t="shared" si="42"/>
        <v>-3.581769225115373</v>
      </c>
      <c r="S466" s="31">
        <f t="shared" si="43"/>
        <v>2.7826423471730703E-2</v>
      </c>
      <c r="T466" s="31">
        <f t="shared" si="44"/>
        <v>2.7073076578183572E-2</v>
      </c>
      <c r="U466" s="31">
        <f t="shared" si="45"/>
        <v>0.97292692342181641</v>
      </c>
      <c r="V466" s="12">
        <f t="shared" si="46"/>
        <v>-1.1919778381705734E-2</v>
      </c>
      <c r="W466" s="12">
        <f t="shared" si="47"/>
        <v>0</v>
      </c>
    </row>
    <row r="467" spans="1:23" x14ac:dyDescent="0.2">
      <c r="A467" s="9">
        <v>0</v>
      </c>
      <c r="B467" s="9">
        <v>1</v>
      </c>
      <c r="C467" s="9">
        <v>63</v>
      </c>
      <c r="D467" s="9">
        <v>0</v>
      </c>
      <c r="E467" s="9">
        <v>0</v>
      </c>
      <c r="F467" s="9">
        <v>0</v>
      </c>
      <c r="G467" s="9">
        <v>0</v>
      </c>
      <c r="H467" s="9">
        <v>0</v>
      </c>
      <c r="I467" s="9">
        <v>0</v>
      </c>
      <c r="J467" s="9">
        <v>0</v>
      </c>
      <c r="K467" s="9">
        <v>0</v>
      </c>
      <c r="L467" s="9">
        <v>0</v>
      </c>
      <c r="M467" s="9">
        <v>207</v>
      </c>
      <c r="N467" s="9">
        <v>130</v>
      </c>
      <c r="O467" s="9">
        <v>72</v>
      </c>
      <c r="P467" s="9">
        <v>26.76</v>
      </c>
      <c r="Q467" s="9">
        <v>68</v>
      </c>
      <c r="R467" s="12">
        <f t="shared" si="42"/>
        <v>-1.3920755405650986</v>
      </c>
      <c r="S467" s="31">
        <f t="shared" si="43"/>
        <v>0.24855887485400976</v>
      </c>
      <c r="T467" s="31">
        <f t="shared" si="44"/>
        <v>0.1990766153362796</v>
      </c>
      <c r="U467" s="31">
        <f t="shared" si="45"/>
        <v>0.80092338466372037</v>
      </c>
      <c r="V467" s="12">
        <f t="shared" si="46"/>
        <v>-9.6409025999633927E-2</v>
      </c>
      <c r="W467" s="12">
        <f t="shared" si="47"/>
        <v>1</v>
      </c>
    </row>
    <row r="468" spans="1:23" x14ac:dyDescent="0.2">
      <c r="A468" s="9">
        <v>0</v>
      </c>
      <c r="B468" s="9">
        <v>0</v>
      </c>
      <c r="C468" s="9">
        <v>46</v>
      </c>
      <c r="D468" s="9">
        <v>0</v>
      </c>
      <c r="E468" s="9">
        <v>0</v>
      </c>
      <c r="F468" s="9">
        <v>1</v>
      </c>
      <c r="G468" s="9">
        <v>1</v>
      </c>
      <c r="H468" s="9">
        <v>10</v>
      </c>
      <c r="I468" s="9">
        <v>0</v>
      </c>
      <c r="J468" s="9">
        <v>0</v>
      </c>
      <c r="K468" s="9">
        <v>0</v>
      </c>
      <c r="L468" s="9">
        <v>0</v>
      </c>
      <c r="M468" s="9">
        <v>269</v>
      </c>
      <c r="N468" s="9">
        <v>134</v>
      </c>
      <c r="O468" s="9">
        <v>78</v>
      </c>
      <c r="P468" s="9">
        <v>26.8</v>
      </c>
      <c r="Q468" s="9">
        <v>105</v>
      </c>
      <c r="R468" s="12">
        <f t="shared" si="42"/>
        <v>-2.1768798371300324</v>
      </c>
      <c r="S468" s="31">
        <f t="shared" si="43"/>
        <v>0.11339478945304034</v>
      </c>
      <c r="T468" s="31">
        <f t="shared" si="44"/>
        <v>0.10184598538380621</v>
      </c>
      <c r="U468" s="31">
        <f t="shared" si="45"/>
        <v>0.89815401461619382</v>
      </c>
      <c r="V468" s="12">
        <f t="shared" si="46"/>
        <v>-4.6649184532364413E-2</v>
      </c>
      <c r="W468" s="12">
        <f t="shared" si="47"/>
        <v>1</v>
      </c>
    </row>
    <row r="469" spans="1:23" x14ac:dyDescent="0.2">
      <c r="A469" s="9">
        <v>0</v>
      </c>
      <c r="B469" s="9">
        <v>1</v>
      </c>
      <c r="C469" s="9">
        <v>40</v>
      </c>
      <c r="D469" s="9">
        <v>0</v>
      </c>
      <c r="E469" s="9">
        <v>0</v>
      </c>
      <c r="F469" s="9">
        <v>0</v>
      </c>
      <c r="G469" s="9">
        <v>1</v>
      </c>
      <c r="H469" s="9">
        <v>43</v>
      </c>
      <c r="I469" s="9">
        <v>0</v>
      </c>
      <c r="J469" s="9">
        <v>0</v>
      </c>
      <c r="K469" s="9">
        <v>1</v>
      </c>
      <c r="L469" s="9">
        <v>0</v>
      </c>
      <c r="M469" s="9">
        <v>258</v>
      </c>
      <c r="N469" s="9">
        <v>135</v>
      </c>
      <c r="O469" s="9">
        <v>93</v>
      </c>
      <c r="P469" s="9">
        <v>31.69</v>
      </c>
      <c r="Q469" s="9">
        <v>75</v>
      </c>
      <c r="R469" s="12">
        <f t="shared" si="42"/>
        <v>-0.61332629586824083</v>
      </c>
      <c r="S469" s="31">
        <f t="shared" si="43"/>
        <v>0.54154652587699448</v>
      </c>
      <c r="T469" s="31">
        <f t="shared" si="44"/>
        <v>0.3513007987669432</v>
      </c>
      <c r="U469" s="31">
        <f t="shared" si="45"/>
        <v>0.6486992012330568</v>
      </c>
      <c r="V469" s="12">
        <f t="shared" si="46"/>
        <v>-0.18795663683205069</v>
      </c>
      <c r="W469" s="12">
        <f t="shared" si="47"/>
        <v>1</v>
      </c>
    </row>
    <row r="470" spans="1:23" x14ac:dyDescent="0.2">
      <c r="A470" s="9">
        <v>1</v>
      </c>
      <c r="B470" s="9">
        <v>1</v>
      </c>
      <c r="C470" s="9">
        <v>56</v>
      </c>
      <c r="D470" s="9">
        <v>0</v>
      </c>
      <c r="E470" s="9">
        <v>0</v>
      </c>
      <c r="F470" s="9">
        <v>1</v>
      </c>
      <c r="G470" s="9">
        <v>1</v>
      </c>
      <c r="H470" s="9">
        <v>20</v>
      </c>
      <c r="I470" s="9">
        <v>0</v>
      </c>
      <c r="J470" s="9">
        <v>0</v>
      </c>
      <c r="K470" s="9">
        <v>0</v>
      </c>
      <c r="L470" s="9">
        <v>0</v>
      </c>
      <c r="M470" s="9">
        <v>340</v>
      </c>
      <c r="N470" s="9">
        <v>134</v>
      </c>
      <c r="O470" s="9">
        <v>89.5</v>
      </c>
      <c r="P470" s="9">
        <v>21.91</v>
      </c>
      <c r="Q470" s="9">
        <v>50</v>
      </c>
      <c r="R470" s="12">
        <f t="shared" si="42"/>
        <v>0.16533285292614508</v>
      </c>
      <c r="S470" s="31">
        <f t="shared" si="43"/>
        <v>1.1797857485023915</v>
      </c>
      <c r="T470" s="31">
        <f t="shared" si="44"/>
        <v>0.54123931643876289</v>
      </c>
      <c r="U470" s="31">
        <f t="shared" si="45"/>
        <v>0.54123931643876289</v>
      </c>
      <c r="V470" s="12">
        <f t="shared" si="46"/>
        <v>-0.26661066312353859</v>
      </c>
      <c r="W470" s="12">
        <f t="shared" si="47"/>
        <v>1</v>
      </c>
    </row>
    <row r="471" spans="1:23" x14ac:dyDescent="0.2">
      <c r="A471" s="9">
        <v>0</v>
      </c>
      <c r="B471" s="9">
        <v>1</v>
      </c>
      <c r="C471" s="9">
        <v>44</v>
      </c>
      <c r="D471" s="9">
        <v>1</v>
      </c>
      <c r="E471" s="9">
        <v>0</v>
      </c>
      <c r="F471" s="9">
        <v>0</v>
      </c>
      <c r="G471" s="9">
        <v>1</v>
      </c>
      <c r="H471" s="9">
        <v>20</v>
      </c>
      <c r="I471" s="9">
        <v>0</v>
      </c>
      <c r="J471" s="9">
        <v>0</v>
      </c>
      <c r="K471" s="9">
        <v>0</v>
      </c>
      <c r="L471" s="9">
        <v>0</v>
      </c>
      <c r="M471" s="9">
        <v>277</v>
      </c>
      <c r="N471" s="9">
        <v>114</v>
      </c>
      <c r="O471" s="9">
        <v>81</v>
      </c>
      <c r="P471" s="9">
        <v>27.51</v>
      </c>
      <c r="Q471" s="9">
        <v>62</v>
      </c>
      <c r="R471" s="12">
        <f t="shared" si="42"/>
        <v>-1.4278719246163893</v>
      </c>
      <c r="S471" s="31">
        <f t="shared" si="43"/>
        <v>0.23981873193458844</v>
      </c>
      <c r="T471" s="31">
        <f t="shared" si="44"/>
        <v>0.19343047959952991</v>
      </c>
      <c r="U471" s="31">
        <f t="shared" si="45"/>
        <v>0.80656952040047014</v>
      </c>
      <c r="V471" s="12">
        <f t="shared" si="46"/>
        <v>-9.3358193649988652E-2</v>
      </c>
      <c r="W471" s="12">
        <f t="shared" si="47"/>
        <v>1</v>
      </c>
    </row>
    <row r="472" spans="1:23" x14ac:dyDescent="0.2">
      <c r="A472" s="9">
        <v>0</v>
      </c>
      <c r="B472" s="9">
        <v>1</v>
      </c>
      <c r="C472" s="9">
        <v>51</v>
      </c>
      <c r="D472" s="9">
        <v>0</v>
      </c>
      <c r="E472" s="9">
        <v>1</v>
      </c>
      <c r="F472" s="9">
        <v>0</v>
      </c>
      <c r="G472" s="9">
        <v>1</v>
      </c>
      <c r="H472" s="9">
        <v>13</v>
      </c>
      <c r="I472" s="9">
        <v>0</v>
      </c>
      <c r="J472" s="9">
        <v>0</v>
      </c>
      <c r="K472" s="9">
        <v>0</v>
      </c>
      <c r="L472" s="9">
        <v>0</v>
      </c>
      <c r="M472" s="9">
        <v>245</v>
      </c>
      <c r="N472" s="9">
        <v>137</v>
      </c>
      <c r="O472" s="9">
        <v>76</v>
      </c>
      <c r="P472" s="9">
        <v>22.26</v>
      </c>
      <c r="Q472" s="9">
        <v>83</v>
      </c>
      <c r="R472" s="12">
        <f t="shared" si="42"/>
        <v>-1.7954142509002491</v>
      </c>
      <c r="S472" s="31">
        <f t="shared" si="43"/>
        <v>0.16605864815222598</v>
      </c>
      <c r="T472" s="31">
        <f t="shared" si="44"/>
        <v>0.14241020245025227</v>
      </c>
      <c r="U472" s="31">
        <f t="shared" si="45"/>
        <v>0.85758979754974773</v>
      </c>
      <c r="V472" s="12">
        <f t="shared" si="46"/>
        <v>-6.6720394272343678E-2</v>
      </c>
      <c r="W472" s="12">
        <f t="shared" si="47"/>
        <v>1</v>
      </c>
    </row>
    <row r="473" spans="1:23" x14ac:dyDescent="0.2">
      <c r="A473" s="9">
        <v>0</v>
      </c>
      <c r="B473" s="9">
        <v>1</v>
      </c>
      <c r="C473" s="9">
        <v>45</v>
      </c>
      <c r="D473" s="9">
        <v>0</v>
      </c>
      <c r="E473" s="9">
        <v>0</v>
      </c>
      <c r="F473" s="9">
        <v>1</v>
      </c>
      <c r="G473" s="9">
        <v>1</v>
      </c>
      <c r="H473" s="9">
        <v>30</v>
      </c>
      <c r="I473" s="9">
        <v>0</v>
      </c>
      <c r="J473" s="9">
        <v>0</v>
      </c>
      <c r="K473" s="9">
        <v>1</v>
      </c>
      <c r="L473" s="9">
        <v>0</v>
      </c>
      <c r="M473" s="9">
        <v>233</v>
      </c>
      <c r="N473" s="9">
        <v>151</v>
      </c>
      <c r="O473" s="9">
        <v>95</v>
      </c>
      <c r="P473" s="9">
        <v>29.17</v>
      </c>
      <c r="Q473" s="9">
        <v>78</v>
      </c>
      <c r="R473" s="12">
        <f t="shared" si="42"/>
        <v>-0.50642709930460583</v>
      </c>
      <c r="S473" s="31">
        <f t="shared" si="43"/>
        <v>0.60264492730126096</v>
      </c>
      <c r="T473" s="31">
        <f t="shared" si="44"/>
        <v>0.37603146962569672</v>
      </c>
      <c r="U473" s="31">
        <f t="shared" si="45"/>
        <v>0.62396853037430322</v>
      </c>
      <c r="V473" s="12">
        <f t="shared" si="46"/>
        <v>-0.20483731324935342</v>
      </c>
      <c r="W473" s="12">
        <f t="shared" si="47"/>
        <v>1</v>
      </c>
    </row>
    <row r="474" spans="1:23" x14ac:dyDescent="0.2">
      <c r="A474" s="9">
        <v>0</v>
      </c>
      <c r="B474" s="9">
        <v>1</v>
      </c>
      <c r="C474" s="9">
        <v>56</v>
      </c>
      <c r="D474" s="9">
        <v>0</v>
      </c>
      <c r="E474" s="9">
        <v>0</v>
      </c>
      <c r="F474" s="9">
        <v>0</v>
      </c>
      <c r="G474" s="9">
        <v>0</v>
      </c>
      <c r="H474" s="9">
        <v>0</v>
      </c>
      <c r="I474" s="9">
        <v>0</v>
      </c>
      <c r="J474" s="9">
        <v>0</v>
      </c>
      <c r="K474" s="9">
        <v>0</v>
      </c>
      <c r="L474" s="9">
        <v>0</v>
      </c>
      <c r="M474" s="9">
        <v>258</v>
      </c>
      <c r="N474" s="9">
        <v>111</v>
      </c>
      <c r="O474" s="9">
        <v>68.5</v>
      </c>
      <c r="P474" s="9">
        <v>24.04</v>
      </c>
      <c r="Q474" s="9">
        <v>60</v>
      </c>
      <c r="R474" s="12">
        <f t="shared" si="42"/>
        <v>-1.7173864818139375</v>
      </c>
      <c r="S474" s="31">
        <f t="shared" si="43"/>
        <v>0.17953475263231525</v>
      </c>
      <c r="T474" s="31">
        <f t="shared" si="44"/>
        <v>0.15220810767266971</v>
      </c>
      <c r="U474" s="31">
        <f t="shared" si="45"/>
        <v>0.84779189232733032</v>
      </c>
      <c r="V474" s="12">
        <f t="shared" si="46"/>
        <v>-7.1710741028399527E-2</v>
      </c>
      <c r="W474" s="12">
        <f t="shared" si="47"/>
        <v>1</v>
      </c>
    </row>
    <row r="475" spans="1:23" x14ac:dyDescent="0.2">
      <c r="A475" s="9">
        <v>0</v>
      </c>
      <c r="B475" s="9">
        <v>0</v>
      </c>
      <c r="C475" s="9">
        <v>60</v>
      </c>
      <c r="D475" s="9">
        <v>1</v>
      </c>
      <c r="E475" s="9">
        <v>0</v>
      </c>
      <c r="F475" s="9">
        <v>0</v>
      </c>
      <c r="G475" s="9">
        <v>0</v>
      </c>
      <c r="H475" s="9">
        <v>0</v>
      </c>
      <c r="I475" s="9">
        <v>0</v>
      </c>
      <c r="J475" s="9">
        <v>0</v>
      </c>
      <c r="K475" s="9">
        <v>0</v>
      </c>
      <c r="L475" s="9">
        <v>0</v>
      </c>
      <c r="M475" s="9">
        <v>215</v>
      </c>
      <c r="N475" s="9">
        <v>113</v>
      </c>
      <c r="O475" s="9">
        <v>71</v>
      </c>
      <c r="P475" s="9">
        <v>26.69</v>
      </c>
      <c r="Q475" s="9">
        <v>77</v>
      </c>
      <c r="R475" s="12">
        <f t="shared" si="42"/>
        <v>-2.1049875381399996</v>
      </c>
      <c r="S475" s="31">
        <f t="shared" si="43"/>
        <v>0.12184719270227598</v>
      </c>
      <c r="T475" s="31">
        <f t="shared" si="44"/>
        <v>0.10861300317449979</v>
      </c>
      <c r="U475" s="31">
        <f t="shared" si="45"/>
        <v>0.89138699682550016</v>
      </c>
      <c r="V475" s="12">
        <f t="shared" si="46"/>
        <v>-4.9933705506878374E-2</v>
      </c>
      <c r="W475" s="12">
        <f t="shared" si="47"/>
        <v>1</v>
      </c>
    </row>
    <row r="476" spans="1:23" x14ac:dyDescent="0.2">
      <c r="A476" s="9">
        <v>1</v>
      </c>
      <c r="B476" s="9">
        <v>0</v>
      </c>
      <c r="C476" s="9">
        <v>40</v>
      </c>
      <c r="D476" s="9">
        <v>0</v>
      </c>
      <c r="E476" s="9">
        <v>0</v>
      </c>
      <c r="F476" s="9">
        <v>1</v>
      </c>
      <c r="G476" s="9">
        <v>1</v>
      </c>
      <c r="H476" s="9">
        <v>10</v>
      </c>
      <c r="I476" s="9">
        <v>0</v>
      </c>
      <c r="J476" s="9">
        <v>0</v>
      </c>
      <c r="K476" s="9">
        <v>0</v>
      </c>
      <c r="L476" s="9">
        <v>0</v>
      </c>
      <c r="M476" s="9">
        <v>210</v>
      </c>
      <c r="N476" s="9">
        <v>103</v>
      </c>
      <c r="O476" s="9">
        <v>71</v>
      </c>
      <c r="P476" s="9">
        <v>24.4</v>
      </c>
      <c r="Q476" s="9">
        <v>73</v>
      </c>
      <c r="R476" s="12">
        <f t="shared" si="42"/>
        <v>-2.9069358983450879</v>
      </c>
      <c r="S476" s="31">
        <f t="shared" si="43"/>
        <v>5.4642905033286379E-2</v>
      </c>
      <c r="T476" s="31">
        <f t="shared" si="44"/>
        <v>5.1811759954485968E-2</v>
      </c>
      <c r="U476" s="31">
        <f t="shared" si="45"/>
        <v>5.1811759954485968E-2</v>
      </c>
      <c r="V476" s="12">
        <f t="shared" si="46"/>
        <v>-1.2855716552415433</v>
      </c>
      <c r="W476" s="12">
        <f t="shared" si="47"/>
        <v>0</v>
      </c>
    </row>
    <row r="477" spans="1:23" x14ac:dyDescent="0.2">
      <c r="A477" s="9">
        <v>0</v>
      </c>
      <c r="B477" s="9">
        <v>0</v>
      </c>
      <c r="C477" s="9">
        <v>52</v>
      </c>
      <c r="D477" s="9">
        <v>1</v>
      </c>
      <c r="E477" s="9">
        <v>0</v>
      </c>
      <c r="F477" s="9">
        <v>0</v>
      </c>
      <c r="G477" s="9">
        <v>0</v>
      </c>
      <c r="H477" s="9">
        <v>0</v>
      </c>
      <c r="I477" s="9">
        <v>0</v>
      </c>
      <c r="J477" s="9">
        <v>0</v>
      </c>
      <c r="K477" s="9">
        <v>0</v>
      </c>
      <c r="L477" s="9">
        <v>0</v>
      </c>
      <c r="M477" s="9">
        <v>248</v>
      </c>
      <c r="N477" s="9">
        <v>155</v>
      </c>
      <c r="O477" s="9">
        <v>93</v>
      </c>
      <c r="P477" s="9">
        <v>23.09</v>
      </c>
      <c r="Q477" s="9">
        <v>75</v>
      </c>
      <c r="R477" s="12">
        <f t="shared" si="42"/>
        <v>-2.1196064919795488</v>
      </c>
      <c r="S477" s="31">
        <f t="shared" si="43"/>
        <v>0.12007887121456548</v>
      </c>
      <c r="T477" s="31">
        <f t="shared" si="44"/>
        <v>0.10720572836478658</v>
      </c>
      <c r="U477" s="31">
        <f t="shared" si="45"/>
        <v>0.89279427163521341</v>
      </c>
      <c r="V477" s="12">
        <f t="shared" si="46"/>
        <v>-4.9248604926655809E-2</v>
      </c>
      <c r="W477" s="12">
        <f t="shared" si="47"/>
        <v>1</v>
      </c>
    </row>
    <row r="478" spans="1:23" x14ac:dyDescent="0.2">
      <c r="A478" s="9">
        <v>0</v>
      </c>
      <c r="B478" s="9">
        <v>0</v>
      </c>
      <c r="C478" s="9">
        <v>64</v>
      </c>
      <c r="D478" s="9">
        <v>1</v>
      </c>
      <c r="E478" s="9">
        <v>0</v>
      </c>
      <c r="F478" s="9">
        <v>0</v>
      </c>
      <c r="G478" s="9">
        <v>0</v>
      </c>
      <c r="H478" s="9">
        <v>0</v>
      </c>
      <c r="I478" s="9">
        <v>0</v>
      </c>
      <c r="J478" s="9">
        <v>0</v>
      </c>
      <c r="K478" s="9">
        <v>0</v>
      </c>
      <c r="L478" s="9">
        <v>0</v>
      </c>
      <c r="M478" s="9">
        <v>251</v>
      </c>
      <c r="N478" s="9">
        <v>132</v>
      </c>
      <c r="O478" s="9">
        <v>82</v>
      </c>
      <c r="P478" s="9">
        <v>28.87</v>
      </c>
      <c r="Q478" s="9">
        <v>70</v>
      </c>
      <c r="R478" s="12">
        <f t="shared" si="42"/>
        <v>-1.1715189925537395</v>
      </c>
      <c r="S478" s="31">
        <f t="shared" si="43"/>
        <v>0.30989585407232489</v>
      </c>
      <c r="T478" s="31">
        <f t="shared" si="44"/>
        <v>0.23658052898548546</v>
      </c>
      <c r="U478" s="31">
        <f t="shared" si="45"/>
        <v>0.76341947101451457</v>
      </c>
      <c r="V478" s="12">
        <f t="shared" si="46"/>
        <v>-0.11723676756438571</v>
      </c>
      <c r="W478" s="12">
        <f t="shared" si="47"/>
        <v>1</v>
      </c>
    </row>
    <row r="479" spans="1:23" x14ac:dyDescent="0.2">
      <c r="A479" s="9">
        <v>0</v>
      </c>
      <c r="B479" s="9">
        <v>1</v>
      </c>
      <c r="C479" s="9">
        <v>38</v>
      </c>
      <c r="D479" s="9">
        <v>1</v>
      </c>
      <c r="E479" s="9">
        <v>0</v>
      </c>
      <c r="F479" s="9">
        <v>0</v>
      </c>
      <c r="G479" s="9">
        <v>1</v>
      </c>
      <c r="H479" s="9">
        <v>25</v>
      </c>
      <c r="I479" s="9">
        <v>0</v>
      </c>
      <c r="J479" s="9">
        <v>0</v>
      </c>
      <c r="K479" s="9">
        <v>1</v>
      </c>
      <c r="L479" s="9">
        <v>0</v>
      </c>
      <c r="M479" s="9">
        <v>210</v>
      </c>
      <c r="N479" s="9">
        <v>145.5</v>
      </c>
      <c r="O479" s="9">
        <v>87</v>
      </c>
      <c r="P479" s="9">
        <v>24.67</v>
      </c>
      <c r="Q479" s="9">
        <v>72</v>
      </c>
      <c r="R479" s="12">
        <f t="shared" si="42"/>
        <v>-1.7973958123963065</v>
      </c>
      <c r="S479" s="31">
        <f t="shared" si="43"/>
        <v>0.16572991853550115</v>
      </c>
      <c r="T479" s="31">
        <f t="shared" si="44"/>
        <v>0.14216836670341837</v>
      </c>
      <c r="U479" s="31">
        <f t="shared" si="45"/>
        <v>0.85783163329658163</v>
      </c>
      <c r="V479" s="12">
        <f t="shared" si="46"/>
        <v>-6.6597942810348254E-2</v>
      </c>
      <c r="W479" s="12">
        <f t="shared" si="47"/>
        <v>1</v>
      </c>
    </row>
    <row r="480" spans="1:23" x14ac:dyDescent="0.2">
      <c r="A480" s="9">
        <v>0</v>
      </c>
      <c r="B480" s="9">
        <v>0</v>
      </c>
      <c r="C480" s="9">
        <v>50</v>
      </c>
      <c r="D480" s="9">
        <v>0</v>
      </c>
      <c r="E480" s="9">
        <v>0</v>
      </c>
      <c r="F480" s="9">
        <v>1</v>
      </c>
      <c r="G480" s="9">
        <v>0</v>
      </c>
      <c r="H480" s="9">
        <v>0</v>
      </c>
      <c r="I480" s="9">
        <v>0</v>
      </c>
      <c r="J480" s="9">
        <v>0</v>
      </c>
      <c r="K480" s="9">
        <v>1</v>
      </c>
      <c r="L480" s="9">
        <v>0</v>
      </c>
      <c r="M480" s="9">
        <v>258</v>
      </c>
      <c r="N480" s="9">
        <v>144</v>
      </c>
      <c r="O480" s="9">
        <v>88</v>
      </c>
      <c r="P480" s="9">
        <v>24.19</v>
      </c>
      <c r="Q480" s="9">
        <v>100</v>
      </c>
      <c r="R480" s="12">
        <f t="shared" si="42"/>
        <v>-1.9398545580082054</v>
      </c>
      <c r="S480" s="31">
        <f t="shared" si="43"/>
        <v>0.14372485188637266</v>
      </c>
      <c r="T480" s="31">
        <f t="shared" si="44"/>
        <v>0.12566383571129353</v>
      </c>
      <c r="U480" s="31">
        <f t="shared" si="45"/>
        <v>0.87433616428870642</v>
      </c>
      <c r="V480" s="12">
        <f t="shared" si="46"/>
        <v>-5.8321557953586456E-2</v>
      </c>
      <c r="W480" s="12">
        <f t="shared" si="47"/>
        <v>1</v>
      </c>
    </row>
    <row r="481" spans="1:23" x14ac:dyDescent="0.2">
      <c r="A481" s="9">
        <v>0</v>
      </c>
      <c r="B481" s="9">
        <v>0</v>
      </c>
      <c r="C481" s="9">
        <v>41</v>
      </c>
      <c r="D481" s="9">
        <v>0</v>
      </c>
      <c r="E481" s="9">
        <v>0</v>
      </c>
      <c r="F481" s="9">
        <v>1</v>
      </c>
      <c r="G481" s="9">
        <v>1</v>
      </c>
      <c r="H481" s="9">
        <v>11</v>
      </c>
      <c r="I481" s="9">
        <v>0</v>
      </c>
      <c r="J481" s="9">
        <v>0</v>
      </c>
      <c r="K481" s="9">
        <v>0</v>
      </c>
      <c r="L481" s="9">
        <v>0</v>
      </c>
      <c r="M481" s="9">
        <v>201</v>
      </c>
      <c r="N481" s="9">
        <v>108</v>
      </c>
      <c r="O481" s="9">
        <v>71</v>
      </c>
      <c r="P481" s="9">
        <v>20.47</v>
      </c>
      <c r="Q481" s="9">
        <v>76</v>
      </c>
      <c r="R481" s="12">
        <f t="shared" si="42"/>
        <v>-3.0822311385210197</v>
      </c>
      <c r="S481" s="31">
        <f t="shared" si="43"/>
        <v>4.5856829488219168E-2</v>
      </c>
      <c r="T481" s="31">
        <f t="shared" si="44"/>
        <v>4.3846182570379928E-2</v>
      </c>
      <c r="U481" s="31">
        <f t="shared" si="45"/>
        <v>0.95615381742962002</v>
      </c>
      <c r="V481" s="12">
        <f t="shared" si="46"/>
        <v>-1.947223671201825E-2</v>
      </c>
      <c r="W481" s="12">
        <f t="shared" si="47"/>
        <v>0</v>
      </c>
    </row>
    <row r="482" spans="1:23" x14ac:dyDescent="0.2">
      <c r="A482" s="9">
        <v>0</v>
      </c>
      <c r="B482" s="9">
        <v>1</v>
      </c>
      <c r="C482" s="9">
        <v>57</v>
      </c>
      <c r="D482" s="9">
        <v>0</v>
      </c>
      <c r="E482" s="9">
        <v>0</v>
      </c>
      <c r="F482" s="9">
        <v>0</v>
      </c>
      <c r="G482" s="9">
        <v>0</v>
      </c>
      <c r="H482" s="9">
        <v>0</v>
      </c>
      <c r="I482" s="9">
        <v>0</v>
      </c>
      <c r="J482" s="9">
        <v>0</v>
      </c>
      <c r="K482" s="9">
        <v>1</v>
      </c>
      <c r="L482" s="9">
        <v>0</v>
      </c>
      <c r="M482" s="9">
        <v>303</v>
      </c>
      <c r="N482" s="9">
        <v>160.5</v>
      </c>
      <c r="O482" s="9">
        <v>98.5</v>
      </c>
      <c r="P482" s="9">
        <v>25.84</v>
      </c>
      <c r="Q482" s="9">
        <v>81</v>
      </c>
      <c r="R482" s="12">
        <f t="shared" si="42"/>
        <v>-0.60049988508152374</v>
      </c>
      <c r="S482" s="31">
        <f t="shared" si="43"/>
        <v>0.548537361903076</v>
      </c>
      <c r="T482" s="31">
        <f t="shared" si="44"/>
        <v>0.35422933627442521</v>
      </c>
      <c r="U482" s="31">
        <f t="shared" si="45"/>
        <v>0.64577066372557479</v>
      </c>
      <c r="V482" s="12">
        <f t="shared" si="46"/>
        <v>-0.18992168813813509</v>
      </c>
      <c r="W482" s="12">
        <f t="shared" si="47"/>
        <v>1</v>
      </c>
    </row>
    <row r="483" spans="1:23" x14ac:dyDescent="0.2">
      <c r="A483" s="9">
        <v>0</v>
      </c>
      <c r="B483" s="9">
        <v>0</v>
      </c>
      <c r="C483" s="9">
        <v>51</v>
      </c>
      <c r="D483" s="9">
        <v>0</v>
      </c>
      <c r="E483" s="9">
        <v>0</v>
      </c>
      <c r="F483" s="9">
        <v>1</v>
      </c>
      <c r="G483" s="9">
        <v>1</v>
      </c>
      <c r="H483" s="9">
        <v>5</v>
      </c>
      <c r="I483" s="9">
        <v>0</v>
      </c>
      <c r="J483" s="9">
        <v>0</v>
      </c>
      <c r="K483" s="9">
        <v>0</v>
      </c>
      <c r="L483" s="9">
        <v>0</v>
      </c>
      <c r="M483" s="9">
        <v>248</v>
      </c>
      <c r="N483" s="9">
        <v>139</v>
      </c>
      <c r="O483" s="9">
        <v>81</v>
      </c>
      <c r="P483" s="9">
        <v>31.16</v>
      </c>
      <c r="Q483" s="9">
        <v>68</v>
      </c>
      <c r="R483" s="12">
        <f t="shared" si="42"/>
        <v>-1.3065921840665986</v>
      </c>
      <c r="S483" s="31">
        <f t="shared" si="43"/>
        <v>0.27074112199163425</v>
      </c>
      <c r="T483" s="31">
        <f t="shared" si="44"/>
        <v>0.21305765376294844</v>
      </c>
      <c r="U483" s="31">
        <f t="shared" si="45"/>
        <v>0.7869423462370515</v>
      </c>
      <c r="V483" s="12">
        <f t="shared" si="46"/>
        <v>-0.10405708419530994</v>
      </c>
      <c r="W483" s="12">
        <f t="shared" si="47"/>
        <v>1</v>
      </c>
    </row>
    <row r="484" spans="1:23" x14ac:dyDescent="0.2">
      <c r="A484" s="9">
        <v>0</v>
      </c>
      <c r="B484" s="9">
        <v>0</v>
      </c>
      <c r="C484" s="9">
        <v>50</v>
      </c>
      <c r="D484" s="9">
        <v>1</v>
      </c>
      <c r="E484" s="9">
        <v>0</v>
      </c>
      <c r="F484" s="9">
        <v>0</v>
      </c>
      <c r="G484" s="9">
        <v>0</v>
      </c>
      <c r="H484" s="9">
        <v>0</v>
      </c>
      <c r="I484" s="9">
        <v>0</v>
      </c>
      <c r="J484" s="9">
        <v>0</v>
      </c>
      <c r="K484" s="9">
        <v>0</v>
      </c>
      <c r="L484" s="9">
        <v>0</v>
      </c>
      <c r="M484" s="9">
        <v>296</v>
      </c>
      <c r="N484" s="9">
        <v>134.5</v>
      </c>
      <c r="O484" s="9">
        <v>89</v>
      </c>
      <c r="P484" s="9">
        <v>24.91</v>
      </c>
      <c r="Q484" s="9">
        <v>63</v>
      </c>
      <c r="R484" s="12">
        <f t="shared" si="42"/>
        <v>-1.853021502049919</v>
      </c>
      <c r="S484" s="31">
        <f t="shared" si="43"/>
        <v>0.15676279091730355</v>
      </c>
      <c r="T484" s="31">
        <f t="shared" si="44"/>
        <v>0.13551852821354318</v>
      </c>
      <c r="U484" s="31">
        <f t="shared" si="45"/>
        <v>0.86448147178645685</v>
      </c>
      <c r="V484" s="12">
        <f t="shared" si="46"/>
        <v>-6.3244310414502999E-2</v>
      </c>
      <c r="W484" s="12">
        <f t="shared" si="47"/>
        <v>1</v>
      </c>
    </row>
    <row r="485" spans="1:23" x14ac:dyDescent="0.2">
      <c r="A485" s="9">
        <v>0</v>
      </c>
      <c r="B485" s="9">
        <v>0</v>
      </c>
      <c r="C485" s="9">
        <v>46</v>
      </c>
      <c r="D485" s="9">
        <v>0</v>
      </c>
      <c r="E485" s="9">
        <v>0</v>
      </c>
      <c r="F485" s="9">
        <v>1</v>
      </c>
      <c r="G485" s="9">
        <v>1</v>
      </c>
      <c r="H485" s="9">
        <v>20</v>
      </c>
      <c r="I485" s="9">
        <v>0</v>
      </c>
      <c r="J485" s="9">
        <v>0</v>
      </c>
      <c r="K485" s="9">
        <v>0</v>
      </c>
      <c r="L485" s="9">
        <v>0</v>
      </c>
      <c r="M485" s="9">
        <v>218</v>
      </c>
      <c r="N485" s="9">
        <v>115.5</v>
      </c>
      <c r="O485" s="9">
        <v>62</v>
      </c>
      <c r="P485" s="9">
        <v>23.48</v>
      </c>
      <c r="Q485" s="9">
        <v>65</v>
      </c>
      <c r="R485" s="12">
        <f t="shared" si="42"/>
        <v>-2.1299163559237391</v>
      </c>
      <c r="S485" s="31">
        <f t="shared" si="43"/>
        <v>0.11884723430380342</v>
      </c>
      <c r="T485" s="31">
        <f t="shared" si="44"/>
        <v>0.10622293255053311</v>
      </c>
      <c r="U485" s="31">
        <f t="shared" si="45"/>
        <v>0.89377706744946694</v>
      </c>
      <c r="V485" s="12">
        <f t="shared" si="46"/>
        <v>-4.8770792669530404E-2</v>
      </c>
      <c r="W485" s="12">
        <f t="shared" si="47"/>
        <v>1</v>
      </c>
    </row>
    <row r="486" spans="1:23" x14ac:dyDescent="0.2">
      <c r="A486" s="9">
        <v>0</v>
      </c>
      <c r="B486" s="9">
        <v>0</v>
      </c>
      <c r="C486" s="9">
        <v>53</v>
      </c>
      <c r="D486" s="9">
        <v>0</v>
      </c>
      <c r="E486" s="9">
        <v>1</v>
      </c>
      <c r="F486" s="9">
        <v>0</v>
      </c>
      <c r="G486" s="9">
        <v>0</v>
      </c>
      <c r="H486" s="9">
        <v>0</v>
      </c>
      <c r="I486" s="9">
        <v>0</v>
      </c>
      <c r="J486" s="9">
        <v>0</v>
      </c>
      <c r="K486" s="9">
        <v>0</v>
      </c>
      <c r="L486" s="9">
        <v>0</v>
      </c>
      <c r="M486" s="9">
        <v>235</v>
      </c>
      <c r="N486" s="9">
        <v>132</v>
      </c>
      <c r="O486" s="9">
        <v>84</v>
      </c>
      <c r="P486" s="9">
        <v>30.1</v>
      </c>
      <c r="Q486" s="9">
        <v>80</v>
      </c>
      <c r="R486" s="12">
        <f t="shared" si="42"/>
        <v>-2.0773945933951676</v>
      </c>
      <c r="S486" s="31">
        <f t="shared" si="43"/>
        <v>0.12525613058918644</v>
      </c>
      <c r="T486" s="31">
        <f t="shared" si="44"/>
        <v>0.11131343983311788</v>
      </c>
      <c r="U486" s="31">
        <f t="shared" si="45"/>
        <v>0.88868656016688208</v>
      </c>
      <c r="V486" s="12">
        <f t="shared" si="46"/>
        <v>-5.1251387728091867E-2</v>
      </c>
      <c r="W486" s="12">
        <f t="shared" si="47"/>
        <v>1</v>
      </c>
    </row>
    <row r="487" spans="1:23" x14ac:dyDescent="0.2">
      <c r="A487" s="9">
        <v>0</v>
      </c>
      <c r="B487" s="9">
        <v>0</v>
      </c>
      <c r="C487" s="9">
        <v>54</v>
      </c>
      <c r="D487" s="9">
        <v>1</v>
      </c>
      <c r="E487" s="9">
        <v>0</v>
      </c>
      <c r="F487" s="9">
        <v>0</v>
      </c>
      <c r="G487" s="9">
        <v>0</v>
      </c>
      <c r="H487" s="9">
        <v>0</v>
      </c>
      <c r="I487" s="9">
        <v>0</v>
      </c>
      <c r="J487" s="9">
        <v>0</v>
      </c>
      <c r="K487" s="9">
        <v>1</v>
      </c>
      <c r="L487" s="9">
        <v>0</v>
      </c>
      <c r="M487" s="9">
        <v>255</v>
      </c>
      <c r="N487" s="9">
        <v>132.5</v>
      </c>
      <c r="O487" s="9">
        <v>81</v>
      </c>
      <c r="P487" s="9">
        <v>26.77</v>
      </c>
      <c r="Q487" s="9">
        <v>82</v>
      </c>
      <c r="R487" s="12">
        <f t="shared" si="42"/>
        <v>-1.7322385650145478</v>
      </c>
      <c r="S487" s="31">
        <f t="shared" si="43"/>
        <v>0.17688799116227499</v>
      </c>
      <c r="T487" s="31">
        <f t="shared" si="44"/>
        <v>0.15030146665663854</v>
      </c>
      <c r="U487" s="31">
        <f t="shared" si="45"/>
        <v>0.84969853334336143</v>
      </c>
      <c r="V487" s="12">
        <f t="shared" si="46"/>
        <v>-7.0735131377903868E-2</v>
      </c>
      <c r="W487" s="12">
        <f t="shared" si="47"/>
        <v>1</v>
      </c>
    </row>
    <row r="488" spans="1:23" x14ac:dyDescent="0.2">
      <c r="A488" s="9">
        <v>1</v>
      </c>
      <c r="B488" s="9">
        <v>0</v>
      </c>
      <c r="C488" s="9">
        <v>65</v>
      </c>
      <c r="D488" s="9">
        <v>0</v>
      </c>
      <c r="E488" s="9">
        <v>1</v>
      </c>
      <c r="F488" s="9">
        <v>0</v>
      </c>
      <c r="G488" s="9">
        <v>0</v>
      </c>
      <c r="H488" s="9">
        <v>0</v>
      </c>
      <c r="I488" s="9">
        <v>0</v>
      </c>
      <c r="J488" s="9">
        <v>0</v>
      </c>
      <c r="K488" s="9">
        <v>1</v>
      </c>
      <c r="L488" s="9">
        <v>0</v>
      </c>
      <c r="M488" s="9">
        <v>240</v>
      </c>
      <c r="N488" s="9">
        <v>155</v>
      </c>
      <c r="O488" s="9">
        <v>84</v>
      </c>
      <c r="P488" s="9">
        <v>29.93</v>
      </c>
      <c r="Q488" s="9">
        <v>92</v>
      </c>
      <c r="R488" s="12">
        <f t="shared" si="42"/>
        <v>-0.89083330917337378</v>
      </c>
      <c r="S488" s="31">
        <f t="shared" si="43"/>
        <v>0.41031369208741725</v>
      </c>
      <c r="T488" s="31">
        <f t="shared" si="44"/>
        <v>0.29093789161197781</v>
      </c>
      <c r="U488" s="31">
        <f t="shared" si="45"/>
        <v>0.29093789161197781</v>
      </c>
      <c r="V488" s="12">
        <f t="shared" si="46"/>
        <v>-0.53619971276350331</v>
      </c>
      <c r="W488" s="12">
        <f t="shared" si="47"/>
        <v>1</v>
      </c>
    </row>
    <row r="489" spans="1:23" x14ac:dyDescent="0.2">
      <c r="A489" s="9">
        <v>0</v>
      </c>
      <c r="B489" s="9">
        <v>0</v>
      </c>
      <c r="C489" s="9">
        <v>58</v>
      </c>
      <c r="D489" s="9">
        <v>1</v>
      </c>
      <c r="E489" s="9">
        <v>0</v>
      </c>
      <c r="F489" s="9">
        <v>0</v>
      </c>
      <c r="G489" s="9">
        <v>0</v>
      </c>
      <c r="H489" s="9">
        <v>0</v>
      </c>
      <c r="I489" s="9">
        <v>0</v>
      </c>
      <c r="J489" s="9">
        <v>0</v>
      </c>
      <c r="K489" s="9">
        <v>0</v>
      </c>
      <c r="L489" s="9">
        <v>0</v>
      </c>
      <c r="M489" s="9">
        <v>234</v>
      </c>
      <c r="N489" s="9">
        <v>137.5</v>
      </c>
      <c r="O489" s="9">
        <v>89.5</v>
      </c>
      <c r="P489" s="9">
        <v>24.25</v>
      </c>
      <c r="Q489" s="9">
        <v>58</v>
      </c>
      <c r="R489" s="12">
        <f t="shared" si="42"/>
        <v>-1.6543835704487115</v>
      </c>
      <c r="S489" s="31">
        <f t="shared" si="43"/>
        <v>0.19120988680917397</v>
      </c>
      <c r="T489" s="31">
        <f t="shared" si="44"/>
        <v>0.16051737727039606</v>
      </c>
      <c r="U489" s="31">
        <f t="shared" si="45"/>
        <v>0.83948262272960394</v>
      </c>
      <c r="V489" s="12">
        <f t="shared" si="46"/>
        <v>-7.5988289318371774E-2</v>
      </c>
      <c r="W489" s="12">
        <f t="shared" si="47"/>
        <v>1</v>
      </c>
    </row>
    <row r="490" spans="1:23" x14ac:dyDescent="0.2">
      <c r="A490" s="9">
        <v>0</v>
      </c>
      <c r="B490" s="9">
        <v>1</v>
      </c>
      <c r="C490" s="9">
        <v>56</v>
      </c>
      <c r="D490" s="9">
        <v>1</v>
      </c>
      <c r="E490" s="9">
        <v>0</v>
      </c>
      <c r="F490" s="9">
        <v>0</v>
      </c>
      <c r="G490" s="9">
        <v>1</v>
      </c>
      <c r="H490" s="9">
        <v>20</v>
      </c>
      <c r="I490" s="9">
        <v>0</v>
      </c>
      <c r="J490" s="9">
        <v>0</v>
      </c>
      <c r="K490" s="9">
        <v>0</v>
      </c>
      <c r="L490" s="9">
        <v>0</v>
      </c>
      <c r="M490" s="9">
        <v>278</v>
      </c>
      <c r="N490" s="9">
        <v>133</v>
      </c>
      <c r="O490" s="9">
        <v>84</v>
      </c>
      <c r="P490" s="9">
        <v>22.67</v>
      </c>
      <c r="Q490" s="9">
        <v>85</v>
      </c>
      <c r="R490" s="12">
        <f t="shared" si="42"/>
        <v>-1.0267492959314257</v>
      </c>
      <c r="S490" s="31">
        <f t="shared" si="43"/>
        <v>0.35816937285394246</v>
      </c>
      <c r="T490" s="31">
        <f t="shared" si="44"/>
        <v>0.26371480613004517</v>
      </c>
      <c r="U490" s="31">
        <f t="shared" si="45"/>
        <v>0.73628519386995483</v>
      </c>
      <c r="V490" s="12">
        <f t="shared" si="46"/>
        <v>-0.13295393276413758</v>
      </c>
      <c r="W490" s="12">
        <f t="shared" si="47"/>
        <v>1</v>
      </c>
    </row>
    <row r="491" spans="1:23" x14ac:dyDescent="0.2">
      <c r="A491" s="9">
        <v>0</v>
      </c>
      <c r="B491" s="9">
        <v>1</v>
      </c>
      <c r="C491" s="9">
        <v>46</v>
      </c>
      <c r="D491" s="9">
        <v>1</v>
      </c>
      <c r="E491" s="9">
        <v>0</v>
      </c>
      <c r="F491" s="9">
        <v>0</v>
      </c>
      <c r="G491" s="9">
        <v>1</v>
      </c>
      <c r="H491" s="9">
        <v>20</v>
      </c>
      <c r="I491" s="9">
        <v>0</v>
      </c>
      <c r="J491" s="9">
        <v>0</v>
      </c>
      <c r="K491" s="9">
        <v>0</v>
      </c>
      <c r="L491" s="9">
        <v>0</v>
      </c>
      <c r="M491" s="9">
        <v>269</v>
      </c>
      <c r="N491" s="9">
        <v>135</v>
      </c>
      <c r="O491" s="9">
        <v>95</v>
      </c>
      <c r="P491" s="9">
        <v>26.55</v>
      </c>
      <c r="Q491" s="9">
        <v>75</v>
      </c>
      <c r="R491" s="12">
        <f t="shared" si="42"/>
        <v>-1.3130910160449369</v>
      </c>
      <c r="S491" s="31">
        <f t="shared" si="43"/>
        <v>0.26898732591579472</v>
      </c>
      <c r="T491" s="31">
        <f t="shared" si="44"/>
        <v>0.21197006496630977</v>
      </c>
      <c r="U491" s="31">
        <f t="shared" si="45"/>
        <v>0.78802993503369023</v>
      </c>
      <c r="V491" s="12">
        <f t="shared" si="46"/>
        <v>-0.10345728457514558</v>
      </c>
      <c r="W491" s="12">
        <f t="shared" si="47"/>
        <v>1</v>
      </c>
    </row>
    <row r="492" spans="1:23" x14ac:dyDescent="0.2">
      <c r="A492" s="9">
        <v>0</v>
      </c>
      <c r="B492" s="9">
        <v>1</v>
      </c>
      <c r="C492" s="9">
        <v>64</v>
      </c>
      <c r="D492" s="9">
        <v>1</v>
      </c>
      <c r="E492" s="9">
        <v>0</v>
      </c>
      <c r="F492" s="9">
        <v>0</v>
      </c>
      <c r="G492" s="9">
        <v>0</v>
      </c>
      <c r="H492" s="9">
        <v>0</v>
      </c>
      <c r="I492" s="9">
        <v>0</v>
      </c>
      <c r="J492" s="9">
        <v>0</v>
      </c>
      <c r="K492" s="9">
        <v>0</v>
      </c>
      <c r="L492" s="9">
        <v>0</v>
      </c>
      <c r="M492" s="9">
        <v>203</v>
      </c>
      <c r="N492" s="9">
        <v>130</v>
      </c>
      <c r="O492" s="9">
        <v>78</v>
      </c>
      <c r="P492" s="9">
        <v>28.66</v>
      </c>
      <c r="Q492" s="9">
        <v>72</v>
      </c>
      <c r="R492" s="12">
        <f t="shared" si="42"/>
        <v>-1.2332838396499266</v>
      </c>
      <c r="S492" s="31">
        <f t="shared" si="43"/>
        <v>0.29133430998475096</v>
      </c>
      <c r="T492" s="31">
        <f t="shared" si="44"/>
        <v>0.22560719383982855</v>
      </c>
      <c r="U492" s="31">
        <f t="shared" si="45"/>
        <v>0.77439280616017148</v>
      </c>
      <c r="V492" s="12">
        <f t="shared" si="46"/>
        <v>-0.11103869012560896</v>
      </c>
      <c r="W492" s="12">
        <f t="shared" si="47"/>
        <v>1</v>
      </c>
    </row>
    <row r="493" spans="1:23" x14ac:dyDescent="0.2">
      <c r="A493" s="9">
        <v>0</v>
      </c>
      <c r="B493" s="9">
        <v>1</v>
      </c>
      <c r="C493" s="9">
        <v>43</v>
      </c>
      <c r="D493" s="9">
        <v>0</v>
      </c>
      <c r="E493" s="9">
        <v>1</v>
      </c>
      <c r="F493" s="9">
        <v>0</v>
      </c>
      <c r="G493" s="9">
        <v>1</v>
      </c>
      <c r="H493" s="9">
        <v>20</v>
      </c>
      <c r="I493" s="9">
        <v>0</v>
      </c>
      <c r="J493" s="9">
        <v>0</v>
      </c>
      <c r="K493" s="9">
        <v>1</v>
      </c>
      <c r="L493" s="9">
        <v>0</v>
      </c>
      <c r="M493" s="9">
        <v>243</v>
      </c>
      <c r="N493" s="9">
        <v>155</v>
      </c>
      <c r="O493" s="9">
        <v>100</v>
      </c>
      <c r="P493" s="9">
        <v>24.89</v>
      </c>
      <c r="Q493" s="9">
        <v>80</v>
      </c>
      <c r="R493" s="12">
        <f t="shared" si="42"/>
        <v>-1.2958643644779091</v>
      </c>
      <c r="S493" s="31">
        <f t="shared" si="43"/>
        <v>0.27366121903556978</v>
      </c>
      <c r="T493" s="31">
        <f t="shared" si="44"/>
        <v>0.21486186039548966</v>
      </c>
      <c r="U493" s="31">
        <f t="shared" si="45"/>
        <v>0.78513813960451029</v>
      </c>
      <c r="V493" s="12">
        <f t="shared" si="46"/>
        <v>-0.10505392543313971</v>
      </c>
      <c r="W493" s="12">
        <f t="shared" si="47"/>
        <v>1</v>
      </c>
    </row>
    <row r="494" spans="1:23" x14ac:dyDescent="0.2">
      <c r="A494" s="9">
        <v>0</v>
      </c>
      <c r="B494" s="9">
        <v>1</v>
      </c>
      <c r="C494" s="9">
        <v>35</v>
      </c>
      <c r="D494" s="9">
        <v>0</v>
      </c>
      <c r="E494" s="9">
        <v>1</v>
      </c>
      <c r="F494" s="9">
        <v>0</v>
      </c>
      <c r="G494" s="9">
        <v>1</v>
      </c>
      <c r="H494" s="9">
        <v>20</v>
      </c>
      <c r="I494" s="9">
        <v>0</v>
      </c>
      <c r="J494" s="9">
        <v>0</v>
      </c>
      <c r="K494" s="9">
        <v>0</v>
      </c>
      <c r="L494" s="9">
        <v>0</v>
      </c>
      <c r="M494" s="9">
        <v>231</v>
      </c>
      <c r="N494" s="9">
        <v>122</v>
      </c>
      <c r="O494" s="9">
        <v>72.5</v>
      </c>
      <c r="P494" s="9">
        <v>22.78</v>
      </c>
      <c r="Q494" s="9">
        <v>72</v>
      </c>
      <c r="R494" s="12">
        <f t="shared" si="42"/>
        <v>-2.7388859295101184</v>
      </c>
      <c r="S494" s="31">
        <f t="shared" si="43"/>
        <v>6.4642322896890009E-2</v>
      </c>
      <c r="T494" s="31">
        <f t="shared" si="44"/>
        <v>6.0717408566849339E-2</v>
      </c>
      <c r="U494" s="31">
        <f t="shared" si="45"/>
        <v>0.93928259143315063</v>
      </c>
      <c r="V494" s="12">
        <f t="shared" si="46"/>
        <v>-2.7203726758048462E-2</v>
      </c>
      <c r="W494" s="12">
        <f t="shared" si="47"/>
        <v>0</v>
      </c>
    </row>
    <row r="495" spans="1:23" x14ac:dyDescent="0.2">
      <c r="A495" s="9">
        <v>0</v>
      </c>
      <c r="B495" s="9">
        <v>1</v>
      </c>
      <c r="C495" s="9">
        <v>46</v>
      </c>
      <c r="D495" s="9">
        <v>0</v>
      </c>
      <c r="E495" s="9">
        <v>1</v>
      </c>
      <c r="F495" s="9">
        <v>0</v>
      </c>
      <c r="G495" s="9">
        <v>1</v>
      </c>
      <c r="H495" s="9">
        <v>30</v>
      </c>
      <c r="I495" s="9">
        <v>0</v>
      </c>
      <c r="J495" s="9">
        <v>0</v>
      </c>
      <c r="K495" s="9">
        <v>0</v>
      </c>
      <c r="L495" s="9">
        <v>0</v>
      </c>
      <c r="M495" s="9">
        <v>216</v>
      </c>
      <c r="N495" s="9">
        <v>107</v>
      </c>
      <c r="O495" s="9">
        <v>73</v>
      </c>
      <c r="P495" s="9">
        <v>31.46</v>
      </c>
      <c r="Q495" s="9">
        <v>100</v>
      </c>
      <c r="R495" s="12">
        <f t="shared" si="42"/>
        <v>-1.8762493875280377</v>
      </c>
      <c r="S495" s="31">
        <f t="shared" si="43"/>
        <v>0.15316348670334803</v>
      </c>
      <c r="T495" s="31">
        <f t="shared" si="44"/>
        <v>0.13282027090643517</v>
      </c>
      <c r="U495" s="31">
        <f t="shared" si="45"/>
        <v>0.86717972909356478</v>
      </c>
      <c r="V495" s="12">
        <f t="shared" si="46"/>
        <v>-6.189088261115594E-2</v>
      </c>
      <c r="W495" s="12">
        <f t="shared" si="47"/>
        <v>1</v>
      </c>
    </row>
    <row r="496" spans="1:23" x14ac:dyDescent="0.2">
      <c r="A496" s="9">
        <v>1</v>
      </c>
      <c r="B496" s="9">
        <v>0</v>
      </c>
      <c r="C496" s="9">
        <v>59</v>
      </c>
      <c r="D496" s="9">
        <v>0</v>
      </c>
      <c r="E496" s="9">
        <v>0</v>
      </c>
      <c r="F496" s="9">
        <v>1</v>
      </c>
      <c r="G496" s="9">
        <v>0</v>
      </c>
      <c r="H496" s="9">
        <v>0</v>
      </c>
      <c r="I496" s="9">
        <v>0</v>
      </c>
      <c r="J496" s="9">
        <v>0</v>
      </c>
      <c r="K496" s="9">
        <v>0</v>
      </c>
      <c r="L496" s="9">
        <v>0</v>
      </c>
      <c r="M496" s="9">
        <v>271</v>
      </c>
      <c r="N496" s="9">
        <v>117.5</v>
      </c>
      <c r="O496" s="9">
        <v>65</v>
      </c>
      <c r="P496" s="9">
        <v>19.77</v>
      </c>
      <c r="Q496" s="9">
        <v>70</v>
      </c>
      <c r="R496" s="12">
        <f t="shared" si="42"/>
        <v>-1.80231746981414</v>
      </c>
      <c r="S496" s="31">
        <f t="shared" si="43"/>
        <v>0.1649162565777133</v>
      </c>
      <c r="T496" s="31">
        <f t="shared" si="44"/>
        <v>0.14156919490694006</v>
      </c>
      <c r="U496" s="31">
        <f t="shared" si="45"/>
        <v>0.14156919490694006</v>
      </c>
      <c r="V496" s="12">
        <f t="shared" si="46"/>
        <v>-0.84903123772948796</v>
      </c>
      <c r="W496" s="12">
        <f t="shared" si="47"/>
        <v>1</v>
      </c>
    </row>
    <row r="497" spans="1:23" x14ac:dyDescent="0.2">
      <c r="A497" s="9">
        <v>0</v>
      </c>
      <c r="B497" s="9">
        <v>0</v>
      </c>
      <c r="C497" s="9">
        <v>50</v>
      </c>
      <c r="D497" s="9">
        <v>0</v>
      </c>
      <c r="E497" s="9">
        <v>0</v>
      </c>
      <c r="F497" s="9">
        <v>0</v>
      </c>
      <c r="G497" s="9">
        <v>0</v>
      </c>
      <c r="H497" s="9">
        <v>0</v>
      </c>
      <c r="I497" s="9">
        <v>0</v>
      </c>
      <c r="J497" s="9">
        <v>0</v>
      </c>
      <c r="K497" s="9">
        <v>0</v>
      </c>
      <c r="L497" s="9">
        <v>0</v>
      </c>
      <c r="M497" s="9">
        <v>261</v>
      </c>
      <c r="N497" s="9">
        <v>129</v>
      </c>
      <c r="O497" s="9">
        <v>80</v>
      </c>
      <c r="P497" s="9">
        <v>23.06</v>
      </c>
      <c r="Q497" s="9">
        <v>85</v>
      </c>
      <c r="R497" s="12">
        <f t="shared" si="42"/>
        <v>-2.6176403614402499</v>
      </c>
      <c r="S497" s="31">
        <f t="shared" si="43"/>
        <v>7.2974854108650525E-2</v>
      </c>
      <c r="T497" s="31">
        <f t="shared" si="44"/>
        <v>6.8011709528153594E-2</v>
      </c>
      <c r="U497" s="31">
        <f t="shared" si="45"/>
        <v>0.93198829047184639</v>
      </c>
      <c r="V497" s="12">
        <f t="shared" si="46"/>
        <v>-3.0589544100320269E-2</v>
      </c>
      <c r="W497" s="12">
        <f t="shared" si="47"/>
        <v>0</v>
      </c>
    </row>
    <row r="498" spans="1:23" x14ac:dyDescent="0.2">
      <c r="A498" s="9">
        <v>1</v>
      </c>
      <c r="B498" s="9">
        <v>1</v>
      </c>
      <c r="C498" s="9">
        <v>62</v>
      </c>
      <c r="D498" s="9">
        <v>0</v>
      </c>
      <c r="E498" s="9">
        <v>0</v>
      </c>
      <c r="F498" s="9">
        <v>0</v>
      </c>
      <c r="G498" s="9">
        <v>1</v>
      </c>
      <c r="H498" s="9">
        <v>40</v>
      </c>
      <c r="I498" s="9">
        <v>0</v>
      </c>
      <c r="J498" s="9">
        <v>0</v>
      </c>
      <c r="K498" s="9">
        <v>1</v>
      </c>
      <c r="L498" s="9">
        <v>0</v>
      </c>
      <c r="M498" s="9">
        <v>203</v>
      </c>
      <c r="N498" s="9">
        <v>148</v>
      </c>
      <c r="O498" s="9">
        <v>96</v>
      </c>
      <c r="P498" s="9">
        <v>30.84</v>
      </c>
      <c r="Q498" s="9">
        <v>70</v>
      </c>
      <c r="R498" s="12">
        <f t="shared" si="42"/>
        <v>0.578146160435562</v>
      </c>
      <c r="S498" s="31">
        <f t="shared" si="43"/>
        <v>1.7827304692059147</v>
      </c>
      <c r="T498" s="31">
        <f t="shared" si="44"/>
        <v>0.6406407264138082</v>
      </c>
      <c r="U498" s="31">
        <f t="shared" si="45"/>
        <v>0.6406407264138082</v>
      </c>
      <c r="V498" s="12">
        <f t="shared" si="46"/>
        <v>-0.19338545609590754</v>
      </c>
      <c r="W498" s="12">
        <f t="shared" si="47"/>
        <v>1</v>
      </c>
    </row>
    <row r="499" spans="1:23" x14ac:dyDescent="0.2">
      <c r="A499" s="9">
        <v>1</v>
      </c>
      <c r="B499" s="9">
        <v>0</v>
      </c>
      <c r="C499" s="9">
        <v>53</v>
      </c>
      <c r="D499" s="9">
        <v>0</v>
      </c>
      <c r="E499" s="9">
        <v>0</v>
      </c>
      <c r="F499" s="9">
        <v>1</v>
      </c>
      <c r="G499" s="9">
        <v>1</v>
      </c>
      <c r="H499" s="9">
        <v>9</v>
      </c>
      <c r="I499" s="9">
        <v>0</v>
      </c>
      <c r="J499" s="9">
        <v>0</v>
      </c>
      <c r="K499" s="9">
        <v>0</v>
      </c>
      <c r="L499" s="9">
        <v>0</v>
      </c>
      <c r="M499" s="9">
        <v>210</v>
      </c>
      <c r="N499" s="9">
        <v>132</v>
      </c>
      <c r="O499" s="9">
        <v>84.5</v>
      </c>
      <c r="P499" s="9">
        <v>27.08</v>
      </c>
      <c r="Q499" s="9">
        <v>110</v>
      </c>
      <c r="R499" s="12">
        <f t="shared" si="42"/>
        <v>-2.121760440907507</v>
      </c>
      <c r="S499" s="31">
        <f t="shared" si="43"/>
        <v>0.11982050581147437</v>
      </c>
      <c r="T499" s="31">
        <f t="shared" si="44"/>
        <v>0.1069997425387802</v>
      </c>
      <c r="U499" s="31">
        <f t="shared" si="45"/>
        <v>0.1069997425387802</v>
      </c>
      <c r="V499" s="12">
        <f t="shared" si="46"/>
        <v>-0.97061726730658093</v>
      </c>
      <c r="W499" s="12">
        <f t="shared" si="47"/>
        <v>1</v>
      </c>
    </row>
    <row r="500" spans="1:23" x14ac:dyDescent="0.2">
      <c r="A500" s="9">
        <v>1</v>
      </c>
      <c r="B500" s="9">
        <v>1</v>
      </c>
      <c r="C500" s="9">
        <v>52</v>
      </c>
      <c r="D500" s="9">
        <v>1</v>
      </c>
      <c r="E500" s="9">
        <v>0</v>
      </c>
      <c r="F500" s="9">
        <v>0</v>
      </c>
      <c r="G500" s="9">
        <v>1</v>
      </c>
      <c r="H500" s="9">
        <v>25</v>
      </c>
      <c r="I500" s="9">
        <v>0</v>
      </c>
      <c r="J500" s="9">
        <v>0</v>
      </c>
      <c r="K500" s="9">
        <v>1</v>
      </c>
      <c r="L500" s="9">
        <v>0</v>
      </c>
      <c r="M500" s="9">
        <v>206</v>
      </c>
      <c r="N500" s="9">
        <v>173</v>
      </c>
      <c r="O500" s="9">
        <v>117</v>
      </c>
      <c r="P500" s="9">
        <v>29.63</v>
      </c>
      <c r="Q500" s="9">
        <v>75</v>
      </c>
      <c r="R500" s="12">
        <f t="shared" si="42"/>
        <v>-0.21976295086770392</v>
      </c>
      <c r="S500" s="31">
        <f t="shared" si="43"/>
        <v>0.80270905689665351</v>
      </c>
      <c r="T500" s="31">
        <f t="shared" si="44"/>
        <v>0.44527931660725639</v>
      </c>
      <c r="U500" s="31">
        <f t="shared" si="45"/>
        <v>0.44527931660725639</v>
      </c>
      <c r="V500" s="12">
        <f t="shared" si="46"/>
        <v>-0.35136747754328163</v>
      </c>
      <c r="W500" s="12">
        <f t="shared" si="47"/>
        <v>1</v>
      </c>
    </row>
    <row r="501" spans="1:23" x14ac:dyDescent="0.2">
      <c r="A501" s="9">
        <v>0</v>
      </c>
      <c r="B501" s="9">
        <v>0</v>
      </c>
      <c r="C501" s="9">
        <v>57</v>
      </c>
      <c r="D501" s="9">
        <v>0</v>
      </c>
      <c r="E501" s="9">
        <v>1</v>
      </c>
      <c r="F501" s="9">
        <v>0</v>
      </c>
      <c r="G501" s="9">
        <v>0</v>
      </c>
      <c r="H501" s="9">
        <v>0</v>
      </c>
      <c r="I501" s="9">
        <v>0</v>
      </c>
      <c r="J501" s="9">
        <v>0</v>
      </c>
      <c r="K501" s="9">
        <v>0</v>
      </c>
      <c r="L501" s="9">
        <v>0</v>
      </c>
      <c r="M501" s="9">
        <v>301</v>
      </c>
      <c r="N501" s="9">
        <v>119</v>
      </c>
      <c r="O501" s="9">
        <v>80</v>
      </c>
      <c r="P501" s="9">
        <v>24.79</v>
      </c>
      <c r="Q501" s="9">
        <v>58</v>
      </c>
      <c r="R501" s="12">
        <f t="shared" si="42"/>
        <v>-1.4655229096994056</v>
      </c>
      <c r="S501" s="31">
        <f t="shared" si="43"/>
        <v>0.23095719014111535</v>
      </c>
      <c r="T501" s="31">
        <f t="shared" si="44"/>
        <v>0.18762406360747502</v>
      </c>
      <c r="U501" s="31">
        <f t="shared" si="45"/>
        <v>0.81237593639252492</v>
      </c>
      <c r="V501" s="12">
        <f t="shared" si="46"/>
        <v>-9.024294943109222E-2</v>
      </c>
      <c r="W501" s="12">
        <f t="shared" si="47"/>
        <v>1</v>
      </c>
    </row>
    <row r="502" spans="1:23" x14ac:dyDescent="0.2">
      <c r="A502" s="9">
        <v>0</v>
      </c>
      <c r="B502" s="9">
        <v>0</v>
      </c>
      <c r="C502" s="9">
        <v>46</v>
      </c>
      <c r="D502" s="9">
        <v>0</v>
      </c>
      <c r="E502" s="9">
        <v>0</v>
      </c>
      <c r="F502" s="9">
        <v>1</v>
      </c>
      <c r="G502" s="9">
        <v>1</v>
      </c>
      <c r="H502" s="9">
        <v>1</v>
      </c>
      <c r="I502" s="9">
        <v>0</v>
      </c>
      <c r="J502" s="9">
        <v>0</v>
      </c>
      <c r="K502" s="9">
        <v>0</v>
      </c>
      <c r="L502" s="9">
        <v>0</v>
      </c>
      <c r="M502" s="9">
        <v>241</v>
      </c>
      <c r="N502" s="9">
        <v>130</v>
      </c>
      <c r="O502" s="9">
        <v>82</v>
      </c>
      <c r="P502" s="9">
        <v>34.840000000000003</v>
      </c>
      <c r="Q502" s="9">
        <v>62</v>
      </c>
      <c r="R502" s="12">
        <f t="shared" si="42"/>
        <v>-1.5698868753696145</v>
      </c>
      <c r="S502" s="31">
        <f t="shared" si="43"/>
        <v>0.20806871872262434</v>
      </c>
      <c r="T502" s="31">
        <f t="shared" si="44"/>
        <v>0.17223251914231333</v>
      </c>
      <c r="U502" s="31">
        <f t="shared" si="45"/>
        <v>0.8277674808576867</v>
      </c>
      <c r="V502" s="12">
        <f t="shared" si="46"/>
        <v>-8.2091639014590254E-2</v>
      </c>
      <c r="W502" s="12">
        <f t="shared" si="47"/>
        <v>1</v>
      </c>
    </row>
    <row r="503" spans="1:23" x14ac:dyDescent="0.2">
      <c r="A503" s="9">
        <v>0</v>
      </c>
      <c r="B503" s="9">
        <v>1</v>
      </c>
      <c r="C503" s="9">
        <v>49</v>
      </c>
      <c r="D503" s="9">
        <v>1</v>
      </c>
      <c r="E503" s="9">
        <v>0</v>
      </c>
      <c r="F503" s="9">
        <v>0</v>
      </c>
      <c r="G503" s="9">
        <v>1</v>
      </c>
      <c r="H503" s="9">
        <v>15</v>
      </c>
      <c r="I503" s="9">
        <v>0</v>
      </c>
      <c r="J503" s="9">
        <v>0</v>
      </c>
      <c r="K503" s="9">
        <v>0</v>
      </c>
      <c r="L503" s="9">
        <v>0</v>
      </c>
      <c r="M503" s="9">
        <v>215</v>
      </c>
      <c r="N503" s="9">
        <v>122.5</v>
      </c>
      <c r="O503" s="9">
        <v>76</v>
      </c>
      <c r="P503" s="9">
        <v>27.17</v>
      </c>
      <c r="Q503" s="9">
        <v>58</v>
      </c>
      <c r="R503" s="12">
        <f t="shared" si="42"/>
        <v>-1.5698395332537487</v>
      </c>
      <c r="S503" s="31">
        <f t="shared" si="43"/>
        <v>0.20807856936918753</v>
      </c>
      <c r="T503" s="31">
        <f t="shared" si="44"/>
        <v>0.17223926874047457</v>
      </c>
      <c r="U503" s="31">
        <f t="shared" si="45"/>
        <v>0.82776073125952543</v>
      </c>
      <c r="V503" s="12">
        <f t="shared" si="46"/>
        <v>-8.2095180256853681E-2</v>
      </c>
      <c r="W503" s="12">
        <f t="shared" si="47"/>
        <v>1</v>
      </c>
    </row>
    <row r="504" spans="1:23" x14ac:dyDescent="0.2">
      <c r="A504" s="9">
        <v>0</v>
      </c>
      <c r="B504" s="9">
        <v>1</v>
      </c>
      <c r="C504" s="9">
        <v>47</v>
      </c>
      <c r="D504" s="9">
        <v>0</v>
      </c>
      <c r="E504" s="9">
        <v>0</v>
      </c>
      <c r="F504" s="9">
        <v>1</v>
      </c>
      <c r="G504" s="9">
        <v>1</v>
      </c>
      <c r="H504" s="9">
        <v>25</v>
      </c>
      <c r="I504" s="9">
        <v>0</v>
      </c>
      <c r="J504" s="9">
        <v>0</v>
      </c>
      <c r="K504" s="9">
        <v>0</v>
      </c>
      <c r="L504" s="9">
        <v>0</v>
      </c>
      <c r="M504" s="9">
        <v>261</v>
      </c>
      <c r="N504" s="9">
        <v>105</v>
      </c>
      <c r="O504" s="9">
        <v>74</v>
      </c>
      <c r="P504" s="9">
        <v>20.57</v>
      </c>
      <c r="Q504" s="9">
        <v>85</v>
      </c>
      <c r="R504" s="12">
        <f t="shared" si="42"/>
        <v>-1.7082109775955177</v>
      </c>
      <c r="S504" s="31">
        <f t="shared" si="43"/>
        <v>0.18118965518463362</v>
      </c>
      <c r="T504" s="31">
        <f t="shared" si="44"/>
        <v>0.15339590419652935</v>
      </c>
      <c r="U504" s="31">
        <f t="shared" si="45"/>
        <v>0.84660409580347062</v>
      </c>
      <c r="V504" s="12">
        <f t="shared" si="46"/>
        <v>-7.2319634774666894E-2</v>
      </c>
      <c r="W504" s="12">
        <f t="shared" si="47"/>
        <v>1</v>
      </c>
    </row>
    <row r="505" spans="1:23" x14ac:dyDescent="0.2">
      <c r="A505" s="9">
        <v>0</v>
      </c>
      <c r="B505" s="9">
        <v>0</v>
      </c>
      <c r="C505" s="9">
        <v>65</v>
      </c>
      <c r="D505" s="9">
        <v>0</v>
      </c>
      <c r="E505" s="9">
        <v>0</v>
      </c>
      <c r="F505" s="9">
        <v>1</v>
      </c>
      <c r="G505" s="9">
        <v>0</v>
      </c>
      <c r="H505" s="9">
        <v>0</v>
      </c>
      <c r="I505" s="9">
        <v>0</v>
      </c>
      <c r="J505" s="9">
        <v>0</v>
      </c>
      <c r="K505" s="9">
        <v>0</v>
      </c>
      <c r="L505" s="9">
        <v>0</v>
      </c>
      <c r="M505" s="9">
        <v>266</v>
      </c>
      <c r="N505" s="9">
        <v>120</v>
      </c>
      <c r="O505" s="9">
        <v>73</v>
      </c>
      <c r="P505" s="9">
        <v>24.33</v>
      </c>
      <c r="Q505" s="9">
        <v>63</v>
      </c>
      <c r="R505" s="12">
        <f t="shared" si="42"/>
        <v>-1.011579922211034</v>
      </c>
      <c r="S505" s="31">
        <f t="shared" si="43"/>
        <v>0.36364399625008231</v>
      </c>
      <c r="T505" s="31">
        <f t="shared" si="44"/>
        <v>0.26667077129373629</v>
      </c>
      <c r="U505" s="31">
        <f t="shared" si="45"/>
        <v>0.73332922870626371</v>
      </c>
      <c r="V505" s="12">
        <f t="shared" si="46"/>
        <v>-0.1347010047454682</v>
      </c>
      <c r="W505" s="12">
        <f t="shared" si="47"/>
        <v>1</v>
      </c>
    </row>
    <row r="506" spans="1:23" x14ac:dyDescent="0.2">
      <c r="A506" s="9">
        <v>0</v>
      </c>
      <c r="B506" s="9">
        <v>0</v>
      </c>
      <c r="C506" s="9">
        <v>41</v>
      </c>
      <c r="D506" s="9">
        <v>0</v>
      </c>
      <c r="E506" s="9">
        <v>1</v>
      </c>
      <c r="F506" s="9">
        <v>0</v>
      </c>
      <c r="G506" s="9">
        <v>0</v>
      </c>
      <c r="H506" s="9">
        <v>0</v>
      </c>
      <c r="I506" s="9">
        <v>0</v>
      </c>
      <c r="J506" s="9">
        <v>0</v>
      </c>
      <c r="K506" s="9">
        <v>0</v>
      </c>
      <c r="L506" s="9">
        <v>0</v>
      </c>
      <c r="M506" s="9">
        <v>237</v>
      </c>
      <c r="N506" s="9">
        <v>125</v>
      </c>
      <c r="O506" s="9">
        <v>83</v>
      </c>
      <c r="P506" s="9">
        <v>24.56</v>
      </c>
      <c r="Q506" s="9">
        <v>73</v>
      </c>
      <c r="R506" s="12">
        <f t="shared" si="42"/>
        <v>-3.1159280715319593</v>
      </c>
      <c r="S506" s="31">
        <f t="shared" si="43"/>
        <v>4.4337339824439354E-2</v>
      </c>
      <c r="T506" s="31">
        <f t="shared" si="44"/>
        <v>4.2454998144462387E-2</v>
      </c>
      <c r="U506" s="31">
        <f t="shared" si="45"/>
        <v>0.95754500185553759</v>
      </c>
      <c r="V506" s="12">
        <f t="shared" si="46"/>
        <v>-1.8840806290649312E-2</v>
      </c>
      <c r="W506" s="12">
        <f t="shared" si="47"/>
        <v>0</v>
      </c>
    </row>
    <row r="507" spans="1:23" x14ac:dyDescent="0.2">
      <c r="A507" s="9">
        <v>0</v>
      </c>
      <c r="B507" s="9">
        <v>0</v>
      </c>
      <c r="C507" s="9">
        <v>41</v>
      </c>
      <c r="D507" s="9">
        <v>1</v>
      </c>
      <c r="E507" s="9">
        <v>0</v>
      </c>
      <c r="F507" s="9">
        <v>0</v>
      </c>
      <c r="G507" s="9">
        <v>1</v>
      </c>
      <c r="H507" s="9">
        <v>4</v>
      </c>
      <c r="I507" s="9">
        <v>0</v>
      </c>
      <c r="J507" s="9">
        <v>0</v>
      </c>
      <c r="K507" s="9">
        <v>0</v>
      </c>
      <c r="L507" s="9">
        <v>0</v>
      </c>
      <c r="M507" s="9">
        <v>176</v>
      </c>
      <c r="N507" s="9">
        <v>113</v>
      </c>
      <c r="O507" s="9">
        <v>75</v>
      </c>
      <c r="P507" s="9">
        <v>22.29</v>
      </c>
      <c r="Q507" s="9">
        <v>80</v>
      </c>
      <c r="R507" s="12">
        <f t="shared" si="42"/>
        <v>-3.6047494795081256</v>
      </c>
      <c r="S507" s="31">
        <f t="shared" si="43"/>
        <v>2.7194256678320983E-2</v>
      </c>
      <c r="T507" s="31">
        <f t="shared" si="44"/>
        <v>2.6474307563070041E-2</v>
      </c>
      <c r="U507" s="31">
        <f t="shared" si="45"/>
        <v>0.97352569243692999</v>
      </c>
      <c r="V507" s="12">
        <f t="shared" si="46"/>
        <v>-1.1652582473331279E-2</v>
      </c>
      <c r="W507" s="12">
        <f t="shared" si="47"/>
        <v>0</v>
      </c>
    </row>
    <row r="508" spans="1:23" x14ac:dyDescent="0.2">
      <c r="A508" s="9">
        <v>1</v>
      </c>
      <c r="B508" s="9">
        <v>0</v>
      </c>
      <c r="C508" s="9">
        <v>53</v>
      </c>
      <c r="D508" s="9">
        <v>0</v>
      </c>
      <c r="E508" s="9">
        <v>1</v>
      </c>
      <c r="F508" s="9">
        <v>0</v>
      </c>
      <c r="G508" s="9">
        <v>0</v>
      </c>
      <c r="H508" s="9">
        <v>0</v>
      </c>
      <c r="I508" s="9">
        <v>0</v>
      </c>
      <c r="J508" s="9">
        <v>0</v>
      </c>
      <c r="K508" s="9">
        <v>0</v>
      </c>
      <c r="L508" s="9">
        <v>0</v>
      </c>
      <c r="M508" s="9">
        <v>370</v>
      </c>
      <c r="N508" s="9">
        <v>123</v>
      </c>
      <c r="O508" s="9">
        <v>83</v>
      </c>
      <c r="P508" s="9">
        <v>24.64</v>
      </c>
      <c r="Q508" s="9">
        <v>63</v>
      </c>
      <c r="R508" s="12">
        <f t="shared" si="42"/>
        <v>-1.3132342073821421</v>
      </c>
      <c r="S508" s="31">
        <f t="shared" si="43"/>
        <v>0.26894881201839965</v>
      </c>
      <c r="T508" s="31">
        <f t="shared" si="44"/>
        <v>0.21194614744987833</v>
      </c>
      <c r="U508" s="31">
        <f t="shared" si="45"/>
        <v>0.21194614744987833</v>
      </c>
      <c r="V508" s="12">
        <f t="shared" si="46"/>
        <v>-0.67377447320505657</v>
      </c>
      <c r="W508" s="12">
        <f t="shared" si="47"/>
        <v>1</v>
      </c>
    </row>
    <row r="509" spans="1:23" x14ac:dyDescent="0.2">
      <c r="A509" s="9">
        <v>0</v>
      </c>
      <c r="B509" s="9">
        <v>1</v>
      </c>
      <c r="C509" s="9">
        <v>36</v>
      </c>
      <c r="D509" s="9">
        <v>1</v>
      </c>
      <c r="E509" s="9">
        <v>0</v>
      </c>
      <c r="F509" s="9">
        <v>0</v>
      </c>
      <c r="G509" s="9">
        <v>0</v>
      </c>
      <c r="H509" s="9">
        <v>0</v>
      </c>
      <c r="I509" s="9">
        <v>0</v>
      </c>
      <c r="J509" s="9">
        <v>0</v>
      </c>
      <c r="K509" s="9">
        <v>1</v>
      </c>
      <c r="L509" s="9">
        <v>0</v>
      </c>
      <c r="M509" s="9">
        <v>182</v>
      </c>
      <c r="N509" s="9">
        <v>145</v>
      </c>
      <c r="O509" s="9">
        <v>102</v>
      </c>
      <c r="P509" s="9">
        <v>30.92</v>
      </c>
      <c r="Q509" s="9">
        <v>72</v>
      </c>
      <c r="R509" s="12">
        <f t="shared" si="42"/>
        <v>-2.4667623515275814</v>
      </c>
      <c r="S509" s="31">
        <f t="shared" si="43"/>
        <v>8.4859158844725682E-2</v>
      </c>
      <c r="T509" s="31">
        <f t="shared" si="44"/>
        <v>7.8221360028976311E-2</v>
      </c>
      <c r="U509" s="31">
        <f t="shared" si="45"/>
        <v>0.92177863997102372</v>
      </c>
      <c r="V509" s="12">
        <f t="shared" si="46"/>
        <v>-3.5373359837228308E-2</v>
      </c>
      <c r="W509" s="12">
        <f t="shared" si="47"/>
        <v>0</v>
      </c>
    </row>
    <row r="510" spans="1:23" x14ac:dyDescent="0.2">
      <c r="A510" s="9">
        <v>0</v>
      </c>
      <c r="B510" s="9">
        <v>1</v>
      </c>
      <c r="C510" s="9">
        <v>43</v>
      </c>
      <c r="D510" s="9">
        <v>1</v>
      </c>
      <c r="E510" s="9">
        <v>0</v>
      </c>
      <c r="F510" s="9">
        <v>0</v>
      </c>
      <c r="G510" s="9">
        <v>0</v>
      </c>
      <c r="H510" s="9">
        <v>0</v>
      </c>
      <c r="I510" s="9">
        <v>0</v>
      </c>
      <c r="J510" s="9">
        <v>0</v>
      </c>
      <c r="K510" s="9">
        <v>0</v>
      </c>
      <c r="L510" s="9">
        <v>0</v>
      </c>
      <c r="M510" s="9">
        <v>245</v>
      </c>
      <c r="N510" s="9">
        <v>105</v>
      </c>
      <c r="O510" s="9">
        <v>59.5</v>
      </c>
      <c r="P510" s="9">
        <v>30.55</v>
      </c>
      <c r="Q510" s="9">
        <v>85</v>
      </c>
      <c r="R510" s="12">
        <f t="shared" si="42"/>
        <v>-2.7913455874275037</v>
      </c>
      <c r="S510" s="31">
        <f t="shared" si="43"/>
        <v>6.1338621881636739E-2</v>
      </c>
      <c r="T510" s="31">
        <f t="shared" si="44"/>
        <v>5.7793639670711411E-2</v>
      </c>
      <c r="U510" s="31">
        <f t="shared" si="45"/>
        <v>0.94220636032928862</v>
      </c>
      <c r="V510" s="12">
        <f t="shared" si="46"/>
        <v>-2.5853968399005823E-2</v>
      </c>
      <c r="W510" s="12">
        <f t="shared" si="47"/>
        <v>0</v>
      </c>
    </row>
    <row r="511" spans="1:23" x14ac:dyDescent="0.2">
      <c r="A511" s="9">
        <v>0</v>
      </c>
      <c r="B511" s="9">
        <v>1</v>
      </c>
      <c r="C511" s="9">
        <v>37</v>
      </c>
      <c r="D511" s="9">
        <v>0</v>
      </c>
      <c r="E511" s="9">
        <v>0</v>
      </c>
      <c r="F511" s="9">
        <v>1</v>
      </c>
      <c r="G511" s="9">
        <v>1</v>
      </c>
      <c r="H511" s="9">
        <v>20</v>
      </c>
      <c r="I511" s="9">
        <v>0</v>
      </c>
      <c r="J511" s="9">
        <v>0</v>
      </c>
      <c r="K511" s="9">
        <v>0</v>
      </c>
      <c r="L511" s="9">
        <v>0</v>
      </c>
      <c r="M511" s="9">
        <v>292</v>
      </c>
      <c r="N511" s="9">
        <v>130</v>
      </c>
      <c r="O511" s="9">
        <v>85</v>
      </c>
      <c r="P511" s="9">
        <v>28.07</v>
      </c>
      <c r="Q511" s="9">
        <v>91</v>
      </c>
      <c r="R511" s="12">
        <f t="shared" si="42"/>
        <v>-1.7501070109041663</v>
      </c>
      <c r="S511" s="31">
        <f t="shared" si="43"/>
        <v>0.17375534873857215</v>
      </c>
      <c r="T511" s="31">
        <f t="shared" si="44"/>
        <v>0.14803370133759644</v>
      </c>
      <c r="U511" s="31">
        <f t="shared" si="45"/>
        <v>0.85196629866240359</v>
      </c>
      <c r="V511" s="12">
        <f t="shared" si="46"/>
        <v>-6.9577584334746062E-2</v>
      </c>
      <c r="W511" s="12">
        <f t="shared" si="47"/>
        <v>1</v>
      </c>
    </row>
    <row r="512" spans="1:23" x14ac:dyDescent="0.2">
      <c r="A512" s="9">
        <v>0</v>
      </c>
      <c r="B512" s="9">
        <v>0</v>
      </c>
      <c r="C512" s="9">
        <v>62</v>
      </c>
      <c r="D512" s="9">
        <v>0</v>
      </c>
      <c r="E512" s="9">
        <v>1</v>
      </c>
      <c r="F512" s="9">
        <v>0</v>
      </c>
      <c r="G512" s="9">
        <v>0</v>
      </c>
      <c r="H512" s="9">
        <v>0</v>
      </c>
      <c r="I512" s="9">
        <v>0</v>
      </c>
      <c r="J512" s="9">
        <v>0</v>
      </c>
      <c r="K512" s="9">
        <v>1</v>
      </c>
      <c r="L512" s="9">
        <v>0</v>
      </c>
      <c r="M512" s="9">
        <v>246</v>
      </c>
      <c r="N512" s="9">
        <v>171</v>
      </c>
      <c r="O512" s="9">
        <v>101</v>
      </c>
      <c r="P512" s="9">
        <v>23.88</v>
      </c>
      <c r="Q512" s="9">
        <v>75</v>
      </c>
      <c r="R512" s="12">
        <f t="shared" si="42"/>
        <v>-0.872910966806689</v>
      </c>
      <c r="S512" s="31">
        <f t="shared" si="43"/>
        <v>0.41773376851374366</v>
      </c>
      <c r="T512" s="31">
        <f t="shared" si="44"/>
        <v>0.29464895158113324</v>
      </c>
      <c r="U512" s="31">
        <f t="shared" si="45"/>
        <v>0.70535104841886676</v>
      </c>
      <c r="V512" s="12">
        <f t="shared" si="46"/>
        <v>-0.15159468379420832</v>
      </c>
      <c r="W512" s="12">
        <f t="shared" si="47"/>
        <v>1</v>
      </c>
    </row>
    <row r="513" spans="1:23" x14ac:dyDescent="0.2">
      <c r="A513" s="9">
        <v>0</v>
      </c>
      <c r="B513" s="9">
        <v>1</v>
      </c>
      <c r="C513" s="9">
        <v>64</v>
      </c>
      <c r="D513" s="9">
        <v>0</v>
      </c>
      <c r="E513" s="9">
        <v>1</v>
      </c>
      <c r="F513" s="9">
        <v>0</v>
      </c>
      <c r="G513" s="9">
        <v>0</v>
      </c>
      <c r="H513" s="9">
        <v>0</v>
      </c>
      <c r="I513" s="9">
        <v>0</v>
      </c>
      <c r="J513" s="9">
        <v>0</v>
      </c>
      <c r="K513" s="9">
        <v>0</v>
      </c>
      <c r="L513" s="9">
        <v>0</v>
      </c>
      <c r="M513" s="9">
        <v>193</v>
      </c>
      <c r="N513" s="9">
        <v>114</v>
      </c>
      <c r="O513" s="9">
        <v>79</v>
      </c>
      <c r="P513" s="9">
        <v>16.59</v>
      </c>
      <c r="Q513" s="9">
        <v>75</v>
      </c>
      <c r="R513" s="12">
        <f t="shared" si="42"/>
        <v>-2.0523207463398956</v>
      </c>
      <c r="S513" s="31">
        <f t="shared" si="43"/>
        <v>0.12843648893777446</v>
      </c>
      <c r="T513" s="31">
        <f t="shared" si="44"/>
        <v>0.11381809272994614</v>
      </c>
      <c r="U513" s="31">
        <f t="shared" si="45"/>
        <v>0.88618190727005386</v>
      </c>
      <c r="V513" s="12">
        <f t="shared" si="46"/>
        <v>-5.247712098573127E-2</v>
      </c>
      <c r="W513" s="12">
        <f t="shared" si="47"/>
        <v>1</v>
      </c>
    </row>
    <row r="514" spans="1:23" x14ac:dyDescent="0.2">
      <c r="A514" s="9">
        <v>0</v>
      </c>
      <c r="B514" s="9">
        <v>0</v>
      </c>
      <c r="C514" s="9">
        <v>40</v>
      </c>
      <c r="D514" s="9">
        <v>0</v>
      </c>
      <c r="E514" s="9">
        <v>0</v>
      </c>
      <c r="F514" s="9">
        <v>1</v>
      </c>
      <c r="G514" s="9">
        <v>1</v>
      </c>
      <c r="H514" s="9">
        <v>20</v>
      </c>
      <c r="I514" s="9">
        <v>0</v>
      </c>
      <c r="J514" s="9">
        <v>0</v>
      </c>
      <c r="K514" s="9">
        <v>0</v>
      </c>
      <c r="L514" s="9">
        <v>0</v>
      </c>
      <c r="M514" s="9">
        <v>247</v>
      </c>
      <c r="N514" s="9">
        <v>125</v>
      </c>
      <c r="O514" s="9">
        <v>83</v>
      </c>
      <c r="P514" s="9">
        <v>22.55</v>
      </c>
      <c r="Q514" s="9">
        <v>85</v>
      </c>
      <c r="R514" s="12">
        <f t="shared" si="42"/>
        <v>-2.4243072971934509</v>
      </c>
      <c r="S514" s="31">
        <f t="shared" si="43"/>
        <v>8.8539429315913729E-2</v>
      </c>
      <c r="T514" s="31">
        <f t="shared" si="44"/>
        <v>8.1337824732316613E-2</v>
      </c>
      <c r="U514" s="31">
        <f t="shared" si="45"/>
        <v>0.91866217526768335</v>
      </c>
      <c r="V514" s="12">
        <f t="shared" si="46"/>
        <v>-3.6844164772785501E-2</v>
      </c>
      <c r="W514" s="12">
        <f t="shared" si="47"/>
        <v>0</v>
      </c>
    </row>
    <row r="515" spans="1:23" x14ac:dyDescent="0.2">
      <c r="A515" s="9">
        <v>0</v>
      </c>
      <c r="B515" s="9">
        <v>0</v>
      </c>
      <c r="C515" s="9">
        <v>49</v>
      </c>
      <c r="D515" s="9">
        <v>0</v>
      </c>
      <c r="E515" s="9">
        <v>1</v>
      </c>
      <c r="F515" s="9">
        <v>0</v>
      </c>
      <c r="G515" s="9">
        <v>1</v>
      </c>
      <c r="H515" s="9">
        <v>20</v>
      </c>
      <c r="I515" s="9">
        <v>0</v>
      </c>
      <c r="J515" s="9">
        <v>0</v>
      </c>
      <c r="K515" s="9">
        <v>0</v>
      </c>
      <c r="L515" s="9">
        <v>0</v>
      </c>
      <c r="M515" s="9">
        <v>229</v>
      </c>
      <c r="N515" s="9">
        <v>118.5</v>
      </c>
      <c r="O515" s="9">
        <v>76.5</v>
      </c>
      <c r="P515" s="9">
        <v>21.42</v>
      </c>
      <c r="Q515" s="9">
        <v>76</v>
      </c>
      <c r="R515" s="12">
        <f t="shared" si="42"/>
        <v>-2.2540763773609038</v>
      </c>
      <c r="S515" s="31">
        <f t="shared" si="43"/>
        <v>0.10497045206199654</v>
      </c>
      <c r="T515" s="31">
        <f t="shared" si="44"/>
        <v>9.499842449733395E-2</v>
      </c>
      <c r="U515" s="31">
        <f t="shared" si="45"/>
        <v>0.90500157550266602</v>
      </c>
      <c r="V515" s="12">
        <f t="shared" si="46"/>
        <v>-4.3350664737870172E-2</v>
      </c>
      <c r="W515" s="12">
        <f t="shared" si="47"/>
        <v>0</v>
      </c>
    </row>
    <row r="516" spans="1:23" x14ac:dyDescent="0.2">
      <c r="A516" s="9">
        <v>1</v>
      </c>
      <c r="B516" s="9">
        <v>0</v>
      </c>
      <c r="C516" s="9">
        <v>49</v>
      </c>
      <c r="D516" s="9">
        <v>0</v>
      </c>
      <c r="E516" s="9">
        <v>0</v>
      </c>
      <c r="F516" s="9">
        <v>1</v>
      </c>
      <c r="G516" s="9">
        <v>0</v>
      </c>
      <c r="H516" s="9">
        <v>0</v>
      </c>
      <c r="I516" s="9">
        <v>1</v>
      </c>
      <c r="J516" s="9">
        <v>0</v>
      </c>
      <c r="K516" s="9">
        <v>1</v>
      </c>
      <c r="L516" s="9">
        <v>0</v>
      </c>
      <c r="M516" s="9">
        <v>300</v>
      </c>
      <c r="N516" s="9">
        <v>131</v>
      </c>
      <c r="O516" s="9">
        <v>88</v>
      </c>
      <c r="P516" s="9">
        <v>26.85</v>
      </c>
      <c r="Q516" s="9">
        <v>70</v>
      </c>
      <c r="R516" s="12">
        <f t="shared" si="42"/>
        <v>-1.3999001987109079</v>
      </c>
      <c r="S516" s="31">
        <f t="shared" si="43"/>
        <v>0.24662157586462444</v>
      </c>
      <c r="T516" s="31">
        <f t="shared" si="44"/>
        <v>0.1978319488763654</v>
      </c>
      <c r="U516" s="31">
        <f t="shared" si="45"/>
        <v>0.1978319488763654</v>
      </c>
      <c r="V516" s="12">
        <f t="shared" si="46"/>
        <v>-0.70370357067484246</v>
      </c>
      <c r="W516" s="12">
        <f t="shared" si="47"/>
        <v>1</v>
      </c>
    </row>
    <row r="517" spans="1:23" x14ac:dyDescent="0.2">
      <c r="A517" s="9">
        <v>0</v>
      </c>
      <c r="B517" s="9">
        <v>0</v>
      </c>
      <c r="C517" s="9">
        <v>46</v>
      </c>
      <c r="D517" s="9">
        <v>0</v>
      </c>
      <c r="E517" s="9">
        <v>1</v>
      </c>
      <c r="F517" s="9">
        <v>0</v>
      </c>
      <c r="G517" s="9">
        <v>0</v>
      </c>
      <c r="H517" s="9">
        <v>0</v>
      </c>
      <c r="I517" s="9">
        <v>0</v>
      </c>
      <c r="J517" s="9">
        <v>0</v>
      </c>
      <c r="K517" s="9">
        <v>0</v>
      </c>
      <c r="L517" s="9">
        <v>0</v>
      </c>
      <c r="M517" s="9">
        <v>213</v>
      </c>
      <c r="N517" s="9">
        <v>115</v>
      </c>
      <c r="O517" s="9">
        <v>72.5</v>
      </c>
      <c r="P517" s="9">
        <v>19.98</v>
      </c>
      <c r="Q517" s="9">
        <v>80</v>
      </c>
      <c r="R517" s="12">
        <f t="shared" si="42"/>
        <v>-3.4230504216770195</v>
      </c>
      <c r="S517" s="31">
        <f t="shared" si="43"/>
        <v>3.2612800259525773E-2</v>
      </c>
      <c r="T517" s="31">
        <f t="shared" si="44"/>
        <v>3.158279681534959E-2</v>
      </c>
      <c r="U517" s="31">
        <f t="shared" si="45"/>
        <v>0.96841720318465041</v>
      </c>
      <c r="V517" s="12">
        <f t="shared" si="46"/>
        <v>-1.3937504255290337E-2</v>
      </c>
      <c r="W517" s="12">
        <f t="shared" si="47"/>
        <v>0</v>
      </c>
    </row>
    <row r="518" spans="1:23" x14ac:dyDescent="0.2">
      <c r="A518" s="9">
        <v>0</v>
      </c>
      <c r="B518" s="9">
        <v>0</v>
      </c>
      <c r="C518" s="9">
        <v>38</v>
      </c>
      <c r="D518" s="9">
        <v>0</v>
      </c>
      <c r="E518" s="9">
        <v>0</v>
      </c>
      <c r="F518" s="9">
        <v>1</v>
      </c>
      <c r="G518" s="9">
        <v>0</v>
      </c>
      <c r="H518" s="9">
        <v>0</v>
      </c>
      <c r="I518" s="9">
        <v>0</v>
      </c>
      <c r="J518" s="9">
        <v>0</v>
      </c>
      <c r="K518" s="9">
        <v>0</v>
      </c>
      <c r="L518" s="9">
        <v>0</v>
      </c>
      <c r="M518" s="9">
        <v>171</v>
      </c>
      <c r="N518" s="9">
        <v>110</v>
      </c>
      <c r="O518" s="9">
        <v>71</v>
      </c>
      <c r="P518" s="9">
        <v>21.8</v>
      </c>
      <c r="Q518" s="9">
        <v>82</v>
      </c>
      <c r="R518" s="12">
        <f t="shared" ref="R518:R581" si="48">A$2+SUMPRODUCT(B$2:Q$2,B518:Q518)</f>
        <v>-3.9278632467135806</v>
      </c>
      <c r="S518" s="31">
        <f t="shared" ref="S518:S581" si="49">EXP(R518)</f>
        <v>1.9685691110608805E-2</v>
      </c>
      <c r="T518" s="31">
        <f t="shared" ref="T518:T581" si="50">S518/(1+S518)</f>
        <v>1.9305646124314825E-2</v>
      </c>
      <c r="U518" s="31">
        <f t="shared" ref="U518:U581" si="51">IF(A518=1,T518,1-T518)</f>
        <v>0.98069435387568515</v>
      </c>
      <c r="V518" s="12">
        <f t="shared" ref="V518:V581" si="52">LOG(U518)</f>
        <v>-8.4663250443070132E-3</v>
      </c>
      <c r="W518" s="12">
        <f t="shared" ref="W518:W581" si="53">IF(T518&gt;T$1,1,0)</f>
        <v>0</v>
      </c>
    </row>
    <row r="519" spans="1:23" x14ac:dyDescent="0.2">
      <c r="A519" s="9">
        <v>0</v>
      </c>
      <c r="B519" s="9">
        <v>1</v>
      </c>
      <c r="C519" s="9">
        <v>39</v>
      </c>
      <c r="D519" s="9">
        <v>1</v>
      </c>
      <c r="E519" s="9">
        <v>0</v>
      </c>
      <c r="F519" s="9">
        <v>0</v>
      </c>
      <c r="G519" s="9">
        <v>1</v>
      </c>
      <c r="H519" s="9">
        <v>5</v>
      </c>
      <c r="I519" s="9">
        <v>0</v>
      </c>
      <c r="J519" s="9">
        <v>0</v>
      </c>
      <c r="K519" s="9">
        <v>1</v>
      </c>
      <c r="L519" s="9">
        <v>0</v>
      </c>
      <c r="M519" s="9">
        <v>227</v>
      </c>
      <c r="N519" s="9">
        <v>132</v>
      </c>
      <c r="O519" s="9">
        <v>92</v>
      </c>
      <c r="P519" s="9">
        <v>26.47</v>
      </c>
      <c r="Q519" s="9">
        <v>63</v>
      </c>
      <c r="R519" s="12">
        <f t="shared" si="48"/>
        <v>-1.9547738592196273</v>
      </c>
      <c r="S519" s="31">
        <f t="shared" si="49"/>
        <v>0.14159649381541864</v>
      </c>
      <c r="T519" s="31">
        <f t="shared" si="50"/>
        <v>0.12403374973777115</v>
      </c>
      <c r="U519" s="31">
        <f t="shared" si="51"/>
        <v>0.87596625026222885</v>
      </c>
      <c r="V519" s="12">
        <f t="shared" si="52"/>
        <v>-5.7512626260274341E-2</v>
      </c>
      <c r="W519" s="12">
        <f t="shared" si="53"/>
        <v>1</v>
      </c>
    </row>
    <row r="520" spans="1:23" x14ac:dyDescent="0.2">
      <c r="A520" s="9">
        <v>0</v>
      </c>
      <c r="B520" s="9">
        <v>1</v>
      </c>
      <c r="C520" s="9">
        <v>43</v>
      </c>
      <c r="D520" s="9">
        <v>0</v>
      </c>
      <c r="E520" s="9">
        <v>1</v>
      </c>
      <c r="F520" s="9">
        <v>0</v>
      </c>
      <c r="G520" s="9">
        <v>1</v>
      </c>
      <c r="H520" s="9">
        <v>35</v>
      </c>
      <c r="I520" s="9">
        <v>0</v>
      </c>
      <c r="J520" s="9">
        <v>0</v>
      </c>
      <c r="K520" s="9">
        <v>0</v>
      </c>
      <c r="L520" s="9">
        <v>0</v>
      </c>
      <c r="M520" s="9">
        <v>207</v>
      </c>
      <c r="N520" s="9">
        <v>117</v>
      </c>
      <c r="O520" s="9">
        <v>65</v>
      </c>
      <c r="P520" s="9">
        <v>24.42</v>
      </c>
      <c r="Q520" s="9">
        <v>60</v>
      </c>
      <c r="R520" s="12">
        <f t="shared" si="48"/>
        <v>-1.8208933673067094</v>
      </c>
      <c r="S520" s="31">
        <f t="shared" si="49"/>
        <v>0.16188106706269431</v>
      </c>
      <c r="T520" s="31">
        <f t="shared" si="50"/>
        <v>0.13932671049709025</v>
      </c>
      <c r="U520" s="31">
        <f t="shared" si="51"/>
        <v>0.86067328950290978</v>
      </c>
      <c r="V520" s="12">
        <f t="shared" si="52"/>
        <v>-6.5161674902930303E-2</v>
      </c>
      <c r="W520" s="12">
        <f t="shared" si="53"/>
        <v>1</v>
      </c>
    </row>
    <row r="521" spans="1:23" x14ac:dyDescent="0.2">
      <c r="A521" s="9">
        <v>0</v>
      </c>
      <c r="B521" s="9">
        <v>0</v>
      </c>
      <c r="C521" s="9">
        <v>43</v>
      </c>
      <c r="D521" s="9">
        <v>1</v>
      </c>
      <c r="E521" s="9">
        <v>0</v>
      </c>
      <c r="F521" s="9">
        <v>0</v>
      </c>
      <c r="G521" s="9">
        <v>0</v>
      </c>
      <c r="H521" s="9">
        <v>0</v>
      </c>
      <c r="I521" s="9">
        <v>0</v>
      </c>
      <c r="J521" s="9">
        <v>0</v>
      </c>
      <c r="K521" s="9">
        <v>0</v>
      </c>
      <c r="L521" s="9">
        <v>0</v>
      </c>
      <c r="M521" s="9">
        <v>145</v>
      </c>
      <c r="N521" s="9">
        <v>112</v>
      </c>
      <c r="O521" s="9">
        <v>83</v>
      </c>
      <c r="P521" s="9">
        <v>22.36</v>
      </c>
      <c r="Q521" s="9">
        <v>90</v>
      </c>
      <c r="R521" s="12">
        <f t="shared" si="48"/>
        <v>-4.0091761066888223</v>
      </c>
      <c r="S521" s="31">
        <f t="shared" si="49"/>
        <v>1.8148341376012223E-2</v>
      </c>
      <c r="T521" s="31">
        <f t="shared" si="50"/>
        <v>1.7824849914782566E-2</v>
      </c>
      <c r="U521" s="31">
        <f t="shared" si="51"/>
        <v>0.98217515008521739</v>
      </c>
      <c r="V521" s="12">
        <f t="shared" si="52"/>
        <v>-7.811058106462012E-3</v>
      </c>
      <c r="W521" s="12">
        <f t="shared" si="53"/>
        <v>0</v>
      </c>
    </row>
    <row r="522" spans="1:23" x14ac:dyDescent="0.2">
      <c r="A522" s="9">
        <v>0</v>
      </c>
      <c r="B522" s="9">
        <v>1</v>
      </c>
      <c r="C522" s="9">
        <v>50</v>
      </c>
      <c r="D522" s="9">
        <v>0</v>
      </c>
      <c r="E522" s="9">
        <v>0</v>
      </c>
      <c r="F522" s="9">
        <v>1</v>
      </c>
      <c r="G522" s="9">
        <v>1</v>
      </c>
      <c r="H522" s="9">
        <v>30</v>
      </c>
      <c r="I522" s="9">
        <v>0</v>
      </c>
      <c r="J522" s="9">
        <v>0</v>
      </c>
      <c r="K522" s="9">
        <v>0</v>
      </c>
      <c r="L522" s="9">
        <v>0</v>
      </c>
      <c r="M522" s="9">
        <v>210</v>
      </c>
      <c r="N522" s="9">
        <v>121.5</v>
      </c>
      <c r="O522" s="9">
        <v>78</v>
      </c>
      <c r="P522" s="9">
        <v>26.29</v>
      </c>
      <c r="Q522" s="9">
        <v>88</v>
      </c>
      <c r="R522" s="12">
        <f t="shared" si="48"/>
        <v>-1.3151551379524493</v>
      </c>
      <c r="S522" s="31">
        <f t="shared" si="49"/>
        <v>0.26843267591306802</v>
      </c>
      <c r="T522" s="31">
        <f t="shared" si="50"/>
        <v>0.2116254815966796</v>
      </c>
      <c r="U522" s="31">
        <f t="shared" si="51"/>
        <v>0.7883745184033204</v>
      </c>
      <c r="V522" s="12">
        <f t="shared" si="52"/>
        <v>-0.1032674212973006</v>
      </c>
      <c r="W522" s="12">
        <f t="shared" si="53"/>
        <v>1</v>
      </c>
    </row>
    <row r="523" spans="1:23" x14ac:dyDescent="0.2">
      <c r="A523" s="9">
        <v>0</v>
      </c>
      <c r="B523" s="9">
        <v>1</v>
      </c>
      <c r="C523" s="9">
        <v>48</v>
      </c>
      <c r="D523" s="9">
        <v>1</v>
      </c>
      <c r="E523" s="9">
        <v>0</v>
      </c>
      <c r="F523" s="9">
        <v>0</v>
      </c>
      <c r="G523" s="9">
        <v>0</v>
      </c>
      <c r="H523" s="9">
        <v>0</v>
      </c>
      <c r="I523" s="9">
        <v>0</v>
      </c>
      <c r="J523" s="9">
        <v>0</v>
      </c>
      <c r="K523" s="9">
        <v>1</v>
      </c>
      <c r="L523" s="9">
        <v>0</v>
      </c>
      <c r="M523" s="9">
        <v>245</v>
      </c>
      <c r="N523" s="9">
        <v>144</v>
      </c>
      <c r="O523" s="9">
        <v>96.5</v>
      </c>
      <c r="P523" s="9">
        <v>32.58</v>
      </c>
      <c r="Q523" s="9">
        <v>75</v>
      </c>
      <c r="R523" s="12">
        <f t="shared" si="48"/>
        <v>-1.2596628598441475</v>
      </c>
      <c r="S523" s="31">
        <f t="shared" si="49"/>
        <v>0.28374967378483701</v>
      </c>
      <c r="T523" s="31">
        <f t="shared" si="50"/>
        <v>0.22103193448008221</v>
      </c>
      <c r="U523" s="31">
        <f t="shared" si="51"/>
        <v>0.77896806551991782</v>
      </c>
      <c r="V523" s="12">
        <f t="shared" si="52"/>
        <v>-0.10848034624625907</v>
      </c>
      <c r="W523" s="12">
        <f t="shared" si="53"/>
        <v>1</v>
      </c>
    </row>
    <row r="524" spans="1:23" x14ac:dyDescent="0.2">
      <c r="A524" s="9">
        <v>0</v>
      </c>
      <c r="B524" s="9">
        <v>1</v>
      </c>
      <c r="C524" s="9">
        <v>45</v>
      </c>
      <c r="D524" s="9">
        <v>1</v>
      </c>
      <c r="E524" s="9">
        <v>0</v>
      </c>
      <c r="F524" s="9">
        <v>0</v>
      </c>
      <c r="G524" s="9">
        <v>0</v>
      </c>
      <c r="H524" s="9">
        <v>0</v>
      </c>
      <c r="I524" s="9">
        <v>0</v>
      </c>
      <c r="J524" s="9">
        <v>0</v>
      </c>
      <c r="K524" s="9">
        <v>0</v>
      </c>
      <c r="L524" s="9">
        <v>0</v>
      </c>
      <c r="M524" s="9">
        <v>258</v>
      </c>
      <c r="N524" s="9">
        <v>114</v>
      </c>
      <c r="O524" s="9">
        <v>80</v>
      </c>
      <c r="P524" s="9">
        <v>26.6</v>
      </c>
      <c r="Q524" s="9">
        <v>80</v>
      </c>
      <c r="R524" s="12">
        <f t="shared" si="48"/>
        <v>-2.4637315912434783</v>
      </c>
      <c r="S524" s="31">
        <f t="shared" si="49"/>
        <v>8.5116736744363528E-2</v>
      </c>
      <c r="T524" s="31">
        <f t="shared" si="50"/>
        <v>7.8440165801641024E-2</v>
      </c>
      <c r="U524" s="31">
        <f t="shared" si="51"/>
        <v>0.92155983419835896</v>
      </c>
      <c r="V524" s="12">
        <f t="shared" si="52"/>
        <v>-3.5476462052534699E-2</v>
      </c>
      <c r="W524" s="12">
        <f t="shared" si="53"/>
        <v>0</v>
      </c>
    </row>
    <row r="525" spans="1:23" x14ac:dyDescent="0.2">
      <c r="A525" s="9">
        <v>1</v>
      </c>
      <c r="B525" s="9">
        <v>0</v>
      </c>
      <c r="C525" s="9">
        <v>55</v>
      </c>
      <c r="D525" s="9">
        <v>1</v>
      </c>
      <c r="E525" s="9">
        <v>0</v>
      </c>
      <c r="F525" s="9">
        <v>0</v>
      </c>
      <c r="G525" s="9">
        <v>1</v>
      </c>
      <c r="H525" s="9">
        <v>20</v>
      </c>
      <c r="I525" s="9">
        <v>0</v>
      </c>
      <c r="J525" s="9">
        <v>0</v>
      </c>
      <c r="K525" s="9">
        <v>1</v>
      </c>
      <c r="L525" s="9">
        <v>0</v>
      </c>
      <c r="M525" s="9">
        <v>233</v>
      </c>
      <c r="N525" s="9">
        <v>128</v>
      </c>
      <c r="O525" s="9">
        <v>94</v>
      </c>
      <c r="P525" s="9">
        <v>36.619999999999997</v>
      </c>
      <c r="Q525" s="9">
        <v>80</v>
      </c>
      <c r="R525" s="12">
        <f t="shared" si="48"/>
        <v>-0.51456605721001125</v>
      </c>
      <c r="S525" s="31">
        <f t="shared" si="49"/>
        <v>0.59775993195800092</v>
      </c>
      <c r="T525" s="31">
        <f t="shared" si="50"/>
        <v>0.37412374662911108</v>
      </c>
      <c r="U525" s="31">
        <f t="shared" si="51"/>
        <v>0.37412374662911108</v>
      </c>
      <c r="V525" s="12">
        <f t="shared" si="52"/>
        <v>-0.42698472510122798</v>
      </c>
      <c r="W525" s="12">
        <f t="shared" si="53"/>
        <v>1</v>
      </c>
    </row>
    <row r="526" spans="1:23" x14ac:dyDescent="0.2">
      <c r="A526" s="9">
        <v>0</v>
      </c>
      <c r="B526" s="9">
        <v>0</v>
      </c>
      <c r="C526" s="9">
        <v>61</v>
      </c>
      <c r="D526" s="9">
        <v>1</v>
      </c>
      <c r="E526" s="9">
        <v>0</v>
      </c>
      <c r="F526" s="9">
        <v>0</v>
      </c>
      <c r="G526" s="9">
        <v>1</v>
      </c>
      <c r="H526" s="9">
        <v>5</v>
      </c>
      <c r="I526" s="9">
        <v>0</v>
      </c>
      <c r="J526" s="9">
        <v>0</v>
      </c>
      <c r="K526" s="9">
        <v>1</v>
      </c>
      <c r="L526" s="9">
        <v>0</v>
      </c>
      <c r="M526" s="9">
        <v>243</v>
      </c>
      <c r="N526" s="9">
        <v>149</v>
      </c>
      <c r="O526" s="9">
        <v>77</v>
      </c>
      <c r="P526" s="9">
        <v>22.73</v>
      </c>
      <c r="Q526" s="9">
        <v>86</v>
      </c>
      <c r="R526" s="12">
        <f t="shared" si="48"/>
        <v>-1.2335826196896349</v>
      </c>
      <c r="S526" s="31">
        <f t="shared" si="49"/>
        <v>0.2912472781103862</v>
      </c>
      <c r="T526" s="31">
        <f t="shared" si="50"/>
        <v>0.22555499868049911</v>
      </c>
      <c r="U526" s="31">
        <f t="shared" si="51"/>
        <v>0.77444500131950089</v>
      </c>
      <c r="V526" s="12">
        <f t="shared" si="52"/>
        <v>-0.11100941905593603</v>
      </c>
      <c r="W526" s="12">
        <f t="shared" si="53"/>
        <v>1</v>
      </c>
    </row>
    <row r="527" spans="1:23" x14ac:dyDescent="0.2">
      <c r="A527" s="9">
        <v>1</v>
      </c>
      <c r="B527" s="9">
        <v>1</v>
      </c>
      <c r="C527" s="9">
        <v>53</v>
      </c>
      <c r="D527" s="9">
        <v>1</v>
      </c>
      <c r="E527" s="9">
        <v>0</v>
      </c>
      <c r="F527" s="9">
        <v>0</v>
      </c>
      <c r="G527" s="9">
        <v>0</v>
      </c>
      <c r="H527" s="9">
        <v>0</v>
      </c>
      <c r="I527" s="9">
        <v>0</v>
      </c>
      <c r="J527" s="9">
        <v>0</v>
      </c>
      <c r="K527" s="9">
        <v>1</v>
      </c>
      <c r="L527" s="9">
        <v>0</v>
      </c>
      <c r="M527" s="9">
        <v>240</v>
      </c>
      <c r="N527" s="9">
        <v>174.5</v>
      </c>
      <c r="O527" s="9">
        <v>103</v>
      </c>
      <c r="P527" s="9">
        <v>29.82</v>
      </c>
      <c r="Q527" s="9">
        <v>81</v>
      </c>
      <c r="R527" s="12">
        <f t="shared" si="48"/>
        <v>-0.9224184534798745</v>
      </c>
      <c r="S527" s="31">
        <f t="shared" si="49"/>
        <v>0.39755640583628782</v>
      </c>
      <c r="T527" s="31">
        <f t="shared" si="50"/>
        <v>0.28446537411732792</v>
      </c>
      <c r="U527" s="31">
        <f t="shared" si="51"/>
        <v>0.28446537411732792</v>
      </c>
      <c r="V527" s="12">
        <f t="shared" si="52"/>
        <v>-0.5459705895323923</v>
      </c>
      <c r="W527" s="12">
        <f t="shared" si="53"/>
        <v>1</v>
      </c>
    </row>
    <row r="528" spans="1:23" x14ac:dyDescent="0.2">
      <c r="A528" s="9">
        <v>0</v>
      </c>
      <c r="B528" s="9">
        <v>0</v>
      </c>
      <c r="C528" s="9">
        <v>50</v>
      </c>
      <c r="D528" s="9">
        <v>1</v>
      </c>
      <c r="E528" s="9">
        <v>0</v>
      </c>
      <c r="F528" s="9">
        <v>0</v>
      </c>
      <c r="G528" s="9">
        <v>1</v>
      </c>
      <c r="H528" s="9">
        <v>20</v>
      </c>
      <c r="I528" s="9">
        <v>0</v>
      </c>
      <c r="J528" s="9">
        <v>0</v>
      </c>
      <c r="K528" s="9">
        <v>1</v>
      </c>
      <c r="L528" s="9">
        <v>0</v>
      </c>
      <c r="M528" s="9">
        <v>213</v>
      </c>
      <c r="N528" s="9">
        <v>140</v>
      </c>
      <c r="O528" s="9">
        <v>82</v>
      </c>
      <c r="P528" s="9">
        <v>22.18</v>
      </c>
      <c r="Q528" s="9">
        <v>64</v>
      </c>
      <c r="R528" s="12">
        <f t="shared" si="48"/>
        <v>-1.5267417769724636</v>
      </c>
      <c r="S528" s="31">
        <f t="shared" si="49"/>
        <v>0.21724233943605609</v>
      </c>
      <c r="T528" s="31">
        <f t="shared" si="50"/>
        <v>0.17847090295651699</v>
      </c>
      <c r="U528" s="31">
        <f t="shared" si="51"/>
        <v>0.82152909704348298</v>
      </c>
      <c r="V528" s="12">
        <f t="shared" si="52"/>
        <v>-8.5377050047984973E-2</v>
      </c>
      <c r="W528" s="12">
        <f t="shared" si="53"/>
        <v>1</v>
      </c>
    </row>
    <row r="529" spans="1:23" x14ac:dyDescent="0.2">
      <c r="A529" s="9">
        <v>0</v>
      </c>
      <c r="B529" s="9">
        <v>0</v>
      </c>
      <c r="C529" s="9">
        <v>40</v>
      </c>
      <c r="D529" s="9">
        <v>0</v>
      </c>
      <c r="E529" s="9">
        <v>1</v>
      </c>
      <c r="F529" s="9">
        <v>0</v>
      </c>
      <c r="G529" s="9">
        <v>0</v>
      </c>
      <c r="H529" s="9">
        <v>0</v>
      </c>
      <c r="I529" s="9">
        <v>0</v>
      </c>
      <c r="J529" s="9">
        <v>0</v>
      </c>
      <c r="K529" s="9">
        <v>0</v>
      </c>
      <c r="L529" s="9">
        <v>0</v>
      </c>
      <c r="M529" s="9">
        <v>242</v>
      </c>
      <c r="N529" s="9">
        <v>110</v>
      </c>
      <c r="O529" s="9">
        <v>75</v>
      </c>
      <c r="P529" s="9">
        <v>16.690000000000001</v>
      </c>
      <c r="Q529" s="9">
        <v>58</v>
      </c>
      <c r="R529" s="12">
        <f t="shared" si="48"/>
        <v>-3.5137935498726662</v>
      </c>
      <c r="S529" s="31">
        <f t="shared" si="49"/>
        <v>2.9783713852757791E-2</v>
      </c>
      <c r="T529" s="31">
        <f t="shared" si="50"/>
        <v>2.89223003355988E-2</v>
      </c>
      <c r="U529" s="31">
        <f t="shared" si="51"/>
        <v>0.97107769966440116</v>
      </c>
      <c r="V529" s="12">
        <f t="shared" si="52"/>
        <v>-1.2746019128612987E-2</v>
      </c>
      <c r="W529" s="12">
        <f t="shared" si="53"/>
        <v>0</v>
      </c>
    </row>
    <row r="530" spans="1:23" x14ac:dyDescent="0.2">
      <c r="A530" s="9">
        <v>0</v>
      </c>
      <c r="B530" s="9">
        <v>0</v>
      </c>
      <c r="C530" s="9">
        <v>50</v>
      </c>
      <c r="D530" s="9">
        <v>0</v>
      </c>
      <c r="E530" s="9">
        <v>1</v>
      </c>
      <c r="F530" s="9">
        <v>0</v>
      </c>
      <c r="G530" s="9">
        <v>0</v>
      </c>
      <c r="H530" s="9">
        <v>0</v>
      </c>
      <c r="I530" s="9">
        <v>0</v>
      </c>
      <c r="J530" s="9">
        <v>0</v>
      </c>
      <c r="K530" s="9">
        <v>0</v>
      </c>
      <c r="L530" s="9">
        <v>0</v>
      </c>
      <c r="M530" s="9">
        <v>214</v>
      </c>
      <c r="N530" s="9">
        <v>129</v>
      </c>
      <c r="O530" s="9">
        <v>76</v>
      </c>
      <c r="P530" s="9">
        <v>26.39</v>
      </c>
      <c r="Q530" s="9">
        <v>80</v>
      </c>
      <c r="R530" s="12">
        <f t="shared" si="48"/>
        <v>-2.6964595241971736</v>
      </c>
      <c r="S530" s="31">
        <f t="shared" si="49"/>
        <v>6.7443873938462115E-2</v>
      </c>
      <c r="T530" s="31">
        <f t="shared" si="50"/>
        <v>6.3182594968314215E-2</v>
      </c>
      <c r="U530" s="31">
        <f t="shared" si="51"/>
        <v>0.93681740503168576</v>
      </c>
      <c r="V530" s="12">
        <f t="shared" si="52"/>
        <v>-2.834504914939957E-2</v>
      </c>
      <c r="W530" s="12">
        <f t="shared" si="53"/>
        <v>0</v>
      </c>
    </row>
    <row r="531" spans="1:23" x14ac:dyDescent="0.2">
      <c r="A531" s="9">
        <v>0</v>
      </c>
      <c r="B531" s="9">
        <v>1</v>
      </c>
      <c r="C531" s="9">
        <v>56</v>
      </c>
      <c r="D531" s="9">
        <v>0</v>
      </c>
      <c r="E531" s="9">
        <v>1</v>
      </c>
      <c r="F531" s="9">
        <v>0</v>
      </c>
      <c r="G531" s="9">
        <v>0</v>
      </c>
      <c r="H531" s="9">
        <v>0</v>
      </c>
      <c r="I531" s="9">
        <v>0</v>
      </c>
      <c r="J531" s="9">
        <v>0</v>
      </c>
      <c r="K531" s="9">
        <v>1</v>
      </c>
      <c r="L531" s="9">
        <v>0</v>
      </c>
      <c r="M531" s="9">
        <v>241</v>
      </c>
      <c r="N531" s="9">
        <v>130</v>
      </c>
      <c r="O531" s="9">
        <v>85</v>
      </c>
      <c r="P531" s="9">
        <v>25.79</v>
      </c>
      <c r="Q531" s="9">
        <v>68</v>
      </c>
      <c r="R531" s="12">
        <f t="shared" si="48"/>
        <v>-1.1885163536217238</v>
      </c>
      <c r="S531" s="31">
        <f t="shared" si="49"/>
        <v>0.30467295583590437</v>
      </c>
      <c r="T531" s="31">
        <f t="shared" si="50"/>
        <v>0.23352438975076351</v>
      </c>
      <c r="U531" s="31">
        <f t="shared" si="51"/>
        <v>0.76647561024923649</v>
      </c>
      <c r="V531" s="12">
        <f t="shared" si="52"/>
        <v>-0.1155016601216703</v>
      </c>
      <c r="W531" s="12">
        <f t="shared" si="53"/>
        <v>1</v>
      </c>
    </row>
    <row r="532" spans="1:23" x14ac:dyDescent="0.2">
      <c r="A532" s="9">
        <v>1</v>
      </c>
      <c r="B532" s="9">
        <v>0</v>
      </c>
      <c r="C532" s="9">
        <v>44</v>
      </c>
      <c r="D532" s="9">
        <v>0</v>
      </c>
      <c r="E532" s="9">
        <v>0</v>
      </c>
      <c r="F532" s="9">
        <v>1</v>
      </c>
      <c r="G532" s="9">
        <v>1</v>
      </c>
      <c r="H532" s="9">
        <v>10</v>
      </c>
      <c r="I532" s="9">
        <v>0</v>
      </c>
      <c r="J532" s="9">
        <v>0</v>
      </c>
      <c r="K532" s="9">
        <v>0</v>
      </c>
      <c r="L532" s="9">
        <v>0</v>
      </c>
      <c r="M532" s="9">
        <v>250</v>
      </c>
      <c r="N532" s="9">
        <v>136.5</v>
      </c>
      <c r="O532" s="9">
        <v>83.5</v>
      </c>
      <c r="P532" s="9">
        <v>21.33</v>
      </c>
      <c r="Q532" s="9">
        <v>70</v>
      </c>
      <c r="R532" s="12">
        <f t="shared" si="48"/>
        <v>-2.1638246829717431</v>
      </c>
      <c r="S532" s="31">
        <f t="shared" si="49"/>
        <v>0.11488488143652704</v>
      </c>
      <c r="T532" s="31">
        <f t="shared" si="50"/>
        <v>0.10304640716671849</v>
      </c>
      <c r="U532" s="31">
        <f t="shared" si="51"/>
        <v>0.10304640716671849</v>
      </c>
      <c r="V532" s="12">
        <f t="shared" si="52"/>
        <v>-0.9869671458049033</v>
      </c>
      <c r="W532" s="12">
        <f t="shared" si="53"/>
        <v>1</v>
      </c>
    </row>
    <row r="533" spans="1:23" x14ac:dyDescent="0.2">
      <c r="A533" s="9">
        <v>0</v>
      </c>
      <c r="B533" s="9">
        <v>0</v>
      </c>
      <c r="C533" s="9">
        <v>37</v>
      </c>
      <c r="D533" s="9">
        <v>0</v>
      </c>
      <c r="E533" s="9">
        <v>0</v>
      </c>
      <c r="F533" s="9">
        <v>0</v>
      </c>
      <c r="G533" s="9">
        <v>1</v>
      </c>
      <c r="H533" s="9">
        <v>20</v>
      </c>
      <c r="I533" s="9">
        <v>0</v>
      </c>
      <c r="J533" s="9">
        <v>0</v>
      </c>
      <c r="K533" s="9">
        <v>0</v>
      </c>
      <c r="L533" s="9">
        <v>0</v>
      </c>
      <c r="M533" s="9">
        <v>240</v>
      </c>
      <c r="N533" s="9">
        <v>120</v>
      </c>
      <c r="O533" s="9">
        <v>79</v>
      </c>
      <c r="P533" s="9">
        <v>23.09</v>
      </c>
      <c r="Q533" s="9">
        <v>75</v>
      </c>
      <c r="R533" s="12">
        <f t="shared" si="48"/>
        <v>-2.8843341264251592</v>
      </c>
      <c r="S533" s="31">
        <f t="shared" si="49"/>
        <v>5.5891994150275195E-2</v>
      </c>
      <c r="T533" s="31">
        <f t="shared" si="50"/>
        <v>5.2933438703883777E-2</v>
      </c>
      <c r="U533" s="31">
        <f t="shared" si="51"/>
        <v>0.94706656129611622</v>
      </c>
      <c r="V533" s="12">
        <f t="shared" si="52"/>
        <v>-2.361949703921189E-2</v>
      </c>
      <c r="W533" s="12">
        <f t="shared" si="53"/>
        <v>0</v>
      </c>
    </row>
    <row r="534" spans="1:23" x14ac:dyDescent="0.2">
      <c r="A534" s="9">
        <v>0</v>
      </c>
      <c r="B534" s="9">
        <v>0</v>
      </c>
      <c r="C534" s="9">
        <v>42</v>
      </c>
      <c r="D534" s="9">
        <v>0</v>
      </c>
      <c r="E534" s="9">
        <v>0</v>
      </c>
      <c r="F534" s="9">
        <v>1</v>
      </c>
      <c r="G534" s="9">
        <v>0</v>
      </c>
      <c r="H534" s="9">
        <v>0</v>
      </c>
      <c r="I534" s="9">
        <v>0</v>
      </c>
      <c r="J534" s="9">
        <v>0</v>
      </c>
      <c r="K534" s="9">
        <v>0</v>
      </c>
      <c r="L534" s="9">
        <v>0</v>
      </c>
      <c r="M534" s="9">
        <v>188</v>
      </c>
      <c r="N534" s="9">
        <v>122.5</v>
      </c>
      <c r="O534" s="9">
        <v>75</v>
      </c>
      <c r="P534" s="9">
        <v>24.56</v>
      </c>
      <c r="Q534" s="9">
        <v>89</v>
      </c>
      <c r="R534" s="12">
        <f t="shared" si="48"/>
        <v>-3.386635306301871</v>
      </c>
      <c r="S534" s="31">
        <f t="shared" si="49"/>
        <v>3.3822287297219693E-2</v>
      </c>
      <c r="T534" s="31">
        <f t="shared" si="50"/>
        <v>3.2715765284615041E-2</v>
      </c>
      <c r="U534" s="31">
        <f t="shared" si="51"/>
        <v>0.96728423471538494</v>
      </c>
      <c r="V534" s="12">
        <f t="shared" si="52"/>
        <v>-1.4445890518715017E-2</v>
      </c>
      <c r="W534" s="12">
        <f t="shared" si="53"/>
        <v>0</v>
      </c>
    </row>
    <row r="535" spans="1:23" x14ac:dyDescent="0.2">
      <c r="A535" s="9">
        <v>0</v>
      </c>
      <c r="B535" s="9">
        <v>0</v>
      </c>
      <c r="C535" s="9">
        <v>54</v>
      </c>
      <c r="D535" s="9">
        <v>1</v>
      </c>
      <c r="E535" s="9">
        <v>0</v>
      </c>
      <c r="F535" s="9">
        <v>0</v>
      </c>
      <c r="G535" s="9">
        <v>0</v>
      </c>
      <c r="H535" s="9">
        <v>0</v>
      </c>
      <c r="I535" s="9">
        <v>0</v>
      </c>
      <c r="J535" s="9">
        <v>0</v>
      </c>
      <c r="K535" s="9">
        <v>0</v>
      </c>
      <c r="L535" s="9">
        <v>0</v>
      </c>
      <c r="M535" s="9">
        <v>275</v>
      </c>
      <c r="N535" s="9">
        <v>113.5</v>
      </c>
      <c r="O535" s="9">
        <v>75.5</v>
      </c>
      <c r="P535" s="9">
        <v>19.63</v>
      </c>
      <c r="Q535" s="9">
        <v>66</v>
      </c>
      <c r="R535" s="12">
        <f t="shared" si="48"/>
        <v>-2.2867258449240921</v>
      </c>
      <c r="S535" s="31">
        <f t="shared" si="49"/>
        <v>0.10159856733972926</v>
      </c>
      <c r="T535" s="31">
        <f t="shared" si="50"/>
        <v>9.2228303804970907E-2</v>
      </c>
      <c r="U535" s="31">
        <f t="shared" si="51"/>
        <v>0.90777169619502907</v>
      </c>
      <c r="V535" s="12">
        <f t="shared" si="52"/>
        <v>-4.2023362436907748E-2</v>
      </c>
      <c r="W535" s="12">
        <f t="shared" si="53"/>
        <v>0</v>
      </c>
    </row>
    <row r="536" spans="1:23" x14ac:dyDescent="0.2">
      <c r="A536" s="9">
        <v>0</v>
      </c>
      <c r="B536" s="9">
        <v>0</v>
      </c>
      <c r="C536" s="9">
        <v>39</v>
      </c>
      <c r="D536" s="9">
        <v>0</v>
      </c>
      <c r="E536" s="9">
        <v>1</v>
      </c>
      <c r="F536" s="9">
        <v>0</v>
      </c>
      <c r="G536" s="9">
        <v>0</v>
      </c>
      <c r="H536" s="9">
        <v>0</v>
      </c>
      <c r="I536" s="9">
        <v>0</v>
      </c>
      <c r="J536" s="9">
        <v>0</v>
      </c>
      <c r="K536" s="9">
        <v>1</v>
      </c>
      <c r="L536" s="9">
        <v>0</v>
      </c>
      <c r="M536" s="9">
        <v>252</v>
      </c>
      <c r="N536" s="9">
        <v>128</v>
      </c>
      <c r="O536" s="9">
        <v>93</v>
      </c>
      <c r="P536" s="9">
        <v>30.36</v>
      </c>
      <c r="Q536" s="9">
        <v>105</v>
      </c>
      <c r="R536" s="12">
        <f t="shared" si="48"/>
        <v>-2.824438194378696</v>
      </c>
      <c r="S536" s="31">
        <f t="shared" si="49"/>
        <v>5.9341986127654414E-2</v>
      </c>
      <c r="T536" s="31">
        <f t="shared" si="50"/>
        <v>5.6017779814972322E-2</v>
      </c>
      <c r="U536" s="31">
        <f t="shared" si="51"/>
        <v>0.94398222018502764</v>
      </c>
      <c r="V536" s="12">
        <f t="shared" si="52"/>
        <v>-2.5036185519992267E-2</v>
      </c>
      <c r="W536" s="12">
        <f t="shared" si="53"/>
        <v>0</v>
      </c>
    </row>
    <row r="537" spans="1:23" x14ac:dyDescent="0.2">
      <c r="A537" s="9">
        <v>0</v>
      </c>
      <c r="B537" s="9">
        <v>0</v>
      </c>
      <c r="C537" s="9">
        <v>38</v>
      </c>
      <c r="D537" s="9">
        <v>0</v>
      </c>
      <c r="E537" s="9">
        <v>1</v>
      </c>
      <c r="F537" s="9">
        <v>0</v>
      </c>
      <c r="G537" s="9">
        <v>0</v>
      </c>
      <c r="H537" s="9">
        <v>0</v>
      </c>
      <c r="I537" s="9">
        <v>0</v>
      </c>
      <c r="J537" s="9">
        <v>0</v>
      </c>
      <c r="K537" s="9">
        <v>0</v>
      </c>
      <c r="L537" s="9">
        <v>0</v>
      </c>
      <c r="M537" s="9">
        <v>227</v>
      </c>
      <c r="N537" s="9">
        <v>117.5</v>
      </c>
      <c r="O537" s="9">
        <v>77.5</v>
      </c>
      <c r="P537" s="9">
        <v>30.24</v>
      </c>
      <c r="Q537" s="9">
        <v>85</v>
      </c>
      <c r="R537" s="12">
        <f t="shared" si="48"/>
        <v>-3.3573642521798428</v>
      </c>
      <c r="S537" s="31">
        <f t="shared" si="49"/>
        <v>3.4826933089675632E-2</v>
      </c>
      <c r="T537" s="31">
        <f t="shared" si="50"/>
        <v>3.3654838288459596E-2</v>
      </c>
      <c r="U537" s="31">
        <f t="shared" si="51"/>
        <v>0.96634516171154039</v>
      </c>
      <c r="V537" s="12">
        <f t="shared" si="52"/>
        <v>-1.4867723426811467E-2</v>
      </c>
      <c r="W537" s="12">
        <f t="shared" si="53"/>
        <v>0</v>
      </c>
    </row>
    <row r="538" spans="1:23" x14ac:dyDescent="0.2">
      <c r="A538" s="9">
        <v>0</v>
      </c>
      <c r="B538" s="9">
        <v>1</v>
      </c>
      <c r="C538" s="9">
        <v>42</v>
      </c>
      <c r="D538" s="9">
        <v>0</v>
      </c>
      <c r="E538" s="9">
        <v>0</v>
      </c>
      <c r="F538" s="9">
        <v>0</v>
      </c>
      <c r="G538" s="9">
        <v>0</v>
      </c>
      <c r="H538" s="9">
        <v>0</v>
      </c>
      <c r="I538" s="9">
        <v>0</v>
      </c>
      <c r="J538" s="9">
        <v>0</v>
      </c>
      <c r="K538" s="9">
        <v>0</v>
      </c>
      <c r="L538" s="9">
        <v>0</v>
      </c>
      <c r="M538" s="9">
        <v>253</v>
      </c>
      <c r="N538" s="9">
        <v>116</v>
      </c>
      <c r="O538" s="9">
        <v>72</v>
      </c>
      <c r="P538" s="9">
        <v>21.96</v>
      </c>
      <c r="Q538" s="9">
        <v>60</v>
      </c>
      <c r="R538" s="12">
        <f t="shared" si="48"/>
        <v>-2.7387635400534158</v>
      </c>
      <c r="S538" s="31">
        <f t="shared" si="49"/>
        <v>6.4650234919833571E-2</v>
      </c>
      <c r="T538" s="31">
        <f t="shared" si="50"/>
        <v>6.072438891135136E-2</v>
      </c>
      <c r="U538" s="31">
        <f t="shared" si="51"/>
        <v>0.93927561108864865</v>
      </c>
      <c r="V538" s="12">
        <f t="shared" si="52"/>
        <v>-2.7206954259964489E-2</v>
      </c>
      <c r="W538" s="12">
        <f t="shared" si="53"/>
        <v>0</v>
      </c>
    </row>
    <row r="539" spans="1:23" x14ac:dyDescent="0.2">
      <c r="A539" s="9">
        <v>0</v>
      </c>
      <c r="B539" s="9">
        <v>0</v>
      </c>
      <c r="C539" s="9">
        <v>55</v>
      </c>
      <c r="D539" s="9">
        <v>1</v>
      </c>
      <c r="E539" s="9">
        <v>0</v>
      </c>
      <c r="F539" s="9">
        <v>0</v>
      </c>
      <c r="G539" s="9">
        <v>0</v>
      </c>
      <c r="H539" s="9">
        <v>0</v>
      </c>
      <c r="I539" s="9">
        <v>0</v>
      </c>
      <c r="J539" s="9">
        <v>0</v>
      </c>
      <c r="K539" s="9">
        <v>0</v>
      </c>
      <c r="L539" s="9">
        <v>0</v>
      </c>
      <c r="M539" s="9">
        <v>278</v>
      </c>
      <c r="N539" s="9">
        <v>125</v>
      </c>
      <c r="O539" s="9">
        <v>80</v>
      </c>
      <c r="P539" s="9">
        <v>26.27</v>
      </c>
      <c r="Q539" s="9">
        <v>64</v>
      </c>
      <c r="R539" s="12">
        <f t="shared" si="48"/>
        <v>-1.717798266704345</v>
      </c>
      <c r="S539" s="31">
        <f t="shared" si="49"/>
        <v>0.17946083815335548</v>
      </c>
      <c r="T539" s="31">
        <f t="shared" si="50"/>
        <v>0.15215497823084284</v>
      </c>
      <c r="U539" s="31">
        <f t="shared" si="51"/>
        <v>0.8478450217691571</v>
      </c>
      <c r="V539" s="12">
        <f t="shared" si="52"/>
        <v>-7.1683525504571646E-2</v>
      </c>
      <c r="W539" s="12">
        <f t="shared" si="53"/>
        <v>1</v>
      </c>
    </row>
    <row r="540" spans="1:23" x14ac:dyDescent="0.2">
      <c r="A540" s="9">
        <v>1</v>
      </c>
      <c r="B540" s="9">
        <v>1</v>
      </c>
      <c r="C540" s="9">
        <v>60</v>
      </c>
      <c r="D540" s="9">
        <v>0</v>
      </c>
      <c r="E540" s="9">
        <v>0</v>
      </c>
      <c r="F540" s="9">
        <v>0</v>
      </c>
      <c r="G540" s="9">
        <v>0</v>
      </c>
      <c r="H540" s="9">
        <v>0</v>
      </c>
      <c r="I540" s="9">
        <v>0</v>
      </c>
      <c r="J540" s="9">
        <v>0</v>
      </c>
      <c r="K540" s="9">
        <v>0</v>
      </c>
      <c r="L540" s="9">
        <v>0</v>
      </c>
      <c r="M540" s="9">
        <v>232</v>
      </c>
      <c r="N540" s="9">
        <v>165</v>
      </c>
      <c r="O540" s="9">
        <v>77</v>
      </c>
      <c r="P540" s="9">
        <v>29.23</v>
      </c>
      <c r="Q540" s="9">
        <v>69</v>
      </c>
      <c r="R540" s="12">
        <f t="shared" si="48"/>
        <v>-1.0485484821976776</v>
      </c>
      <c r="S540" s="31">
        <f t="shared" si="49"/>
        <v>0.35044605880473284</v>
      </c>
      <c r="T540" s="31">
        <f t="shared" si="50"/>
        <v>0.25950392947564993</v>
      </c>
      <c r="U540" s="31">
        <f t="shared" si="51"/>
        <v>0.25950392947564993</v>
      </c>
      <c r="V540" s="12">
        <f t="shared" si="52"/>
        <v>-0.58585606156630965</v>
      </c>
      <c r="W540" s="12">
        <f t="shared" si="53"/>
        <v>1</v>
      </c>
    </row>
    <row r="541" spans="1:23" x14ac:dyDescent="0.2">
      <c r="A541" s="9">
        <v>0</v>
      </c>
      <c r="B541" s="9">
        <v>0</v>
      </c>
      <c r="C541" s="9">
        <v>66</v>
      </c>
      <c r="D541" s="9">
        <v>0</v>
      </c>
      <c r="E541" s="9">
        <v>1</v>
      </c>
      <c r="F541" s="9">
        <v>0</v>
      </c>
      <c r="G541" s="9">
        <v>1</v>
      </c>
      <c r="H541" s="9">
        <v>15</v>
      </c>
      <c r="I541" s="9">
        <v>0</v>
      </c>
      <c r="J541" s="9">
        <v>0</v>
      </c>
      <c r="K541" s="9">
        <v>1</v>
      </c>
      <c r="L541" s="9">
        <v>0</v>
      </c>
      <c r="M541" s="9">
        <v>234</v>
      </c>
      <c r="N541" s="9">
        <v>188</v>
      </c>
      <c r="O541" s="9">
        <v>108.5</v>
      </c>
      <c r="P541" s="9">
        <v>20.49</v>
      </c>
      <c r="Q541" s="9">
        <v>90</v>
      </c>
      <c r="R541" s="12">
        <f t="shared" si="48"/>
        <v>-0.33666694401866515</v>
      </c>
      <c r="S541" s="31">
        <f t="shared" si="49"/>
        <v>0.71414665111200204</v>
      </c>
      <c r="T541" s="31">
        <f t="shared" si="50"/>
        <v>0.41661934272001783</v>
      </c>
      <c r="U541" s="31">
        <f t="shared" si="51"/>
        <v>0.58338065727998223</v>
      </c>
      <c r="V541" s="12">
        <f t="shared" si="52"/>
        <v>-0.23404797455578544</v>
      </c>
      <c r="W541" s="12">
        <f t="shared" si="53"/>
        <v>1</v>
      </c>
    </row>
    <row r="542" spans="1:23" x14ac:dyDescent="0.2">
      <c r="A542" s="9">
        <v>0</v>
      </c>
      <c r="B542" s="9">
        <v>0</v>
      </c>
      <c r="C542" s="9">
        <v>34</v>
      </c>
      <c r="D542" s="9">
        <v>0</v>
      </c>
      <c r="E542" s="9">
        <v>1</v>
      </c>
      <c r="F542" s="9">
        <v>0</v>
      </c>
      <c r="G542" s="9">
        <v>0</v>
      </c>
      <c r="H542" s="9">
        <v>0</v>
      </c>
      <c r="I542" s="9">
        <v>0</v>
      </c>
      <c r="J542" s="9">
        <v>0</v>
      </c>
      <c r="K542" s="9">
        <v>0</v>
      </c>
      <c r="L542" s="9">
        <v>0</v>
      </c>
      <c r="M542" s="9">
        <v>189</v>
      </c>
      <c r="N542" s="9">
        <v>108</v>
      </c>
      <c r="O542" s="9">
        <v>66</v>
      </c>
      <c r="P542" s="9">
        <v>20.81</v>
      </c>
      <c r="Q542" s="9">
        <v>78</v>
      </c>
      <c r="R542" s="12">
        <f t="shared" si="48"/>
        <v>-4.4227311300751371</v>
      </c>
      <c r="S542" s="31">
        <f t="shared" si="49"/>
        <v>1.2001410072267498E-2</v>
      </c>
      <c r="T542" s="31">
        <f t="shared" si="50"/>
        <v>1.1859084338045016E-2</v>
      </c>
      <c r="U542" s="31">
        <f t="shared" si="51"/>
        <v>0.98814091566195494</v>
      </c>
      <c r="V542" s="12">
        <f t="shared" si="52"/>
        <v>-5.1811176284623679E-3</v>
      </c>
      <c r="W542" s="12">
        <f t="shared" si="53"/>
        <v>0</v>
      </c>
    </row>
    <row r="543" spans="1:23" x14ac:dyDescent="0.2">
      <c r="A543" s="9">
        <v>0</v>
      </c>
      <c r="B543" s="9">
        <v>0</v>
      </c>
      <c r="C543" s="9">
        <v>44</v>
      </c>
      <c r="D543" s="9">
        <v>0</v>
      </c>
      <c r="E543" s="9">
        <v>0</v>
      </c>
      <c r="F543" s="9">
        <v>1</v>
      </c>
      <c r="G543" s="9">
        <v>1</v>
      </c>
      <c r="H543" s="9">
        <v>15</v>
      </c>
      <c r="I543" s="9">
        <v>0</v>
      </c>
      <c r="J543" s="9">
        <v>0</v>
      </c>
      <c r="K543" s="9">
        <v>0</v>
      </c>
      <c r="L543" s="9">
        <v>0</v>
      </c>
      <c r="M543" s="9">
        <v>242</v>
      </c>
      <c r="N543" s="9">
        <v>135</v>
      </c>
      <c r="O543" s="9">
        <v>89</v>
      </c>
      <c r="P543" s="9">
        <v>23.29</v>
      </c>
      <c r="Q543" s="9">
        <v>70</v>
      </c>
      <c r="R543" s="12">
        <f t="shared" si="48"/>
        <v>-1.9491654604857143</v>
      </c>
      <c r="S543" s="31">
        <f t="shared" si="49"/>
        <v>0.14239285447872549</v>
      </c>
      <c r="T543" s="31">
        <f t="shared" si="50"/>
        <v>0.12464438474074616</v>
      </c>
      <c r="U543" s="31">
        <f t="shared" si="51"/>
        <v>0.87535561525925387</v>
      </c>
      <c r="V543" s="12">
        <f t="shared" si="52"/>
        <v>-5.7815477984125535E-2</v>
      </c>
      <c r="W543" s="12">
        <f t="shared" si="53"/>
        <v>1</v>
      </c>
    </row>
    <row r="544" spans="1:23" x14ac:dyDescent="0.2">
      <c r="A544" s="9">
        <v>0</v>
      </c>
      <c r="B544" s="9">
        <v>0</v>
      </c>
      <c r="C544" s="9">
        <v>49</v>
      </c>
      <c r="D544" s="9">
        <v>0</v>
      </c>
      <c r="E544" s="9">
        <v>0</v>
      </c>
      <c r="F544" s="9">
        <v>1</v>
      </c>
      <c r="G544" s="9">
        <v>1</v>
      </c>
      <c r="H544" s="9">
        <v>3</v>
      </c>
      <c r="I544" s="9">
        <v>0</v>
      </c>
      <c r="J544" s="9">
        <v>0</v>
      </c>
      <c r="K544" s="9">
        <v>0</v>
      </c>
      <c r="L544" s="9">
        <v>0</v>
      </c>
      <c r="M544" s="9">
        <v>247</v>
      </c>
      <c r="N544" s="9">
        <v>121</v>
      </c>
      <c r="O544" s="9">
        <v>82</v>
      </c>
      <c r="P544" s="9">
        <v>29.07</v>
      </c>
      <c r="Q544" s="9">
        <v>72</v>
      </c>
      <c r="R544" s="12">
        <f t="shared" si="48"/>
        <v>-1.7695915452445892</v>
      </c>
      <c r="S544" s="31">
        <f t="shared" si="49"/>
        <v>0.17040257635540981</v>
      </c>
      <c r="T544" s="31">
        <f t="shared" si="50"/>
        <v>0.14559313162658707</v>
      </c>
      <c r="U544" s="31">
        <f t="shared" si="51"/>
        <v>0.85440686837341295</v>
      </c>
      <c r="V544" s="12">
        <f t="shared" si="52"/>
        <v>-6.8335269111535341E-2</v>
      </c>
      <c r="W544" s="12">
        <f t="shared" si="53"/>
        <v>1</v>
      </c>
    </row>
    <row r="545" spans="1:23" x14ac:dyDescent="0.2">
      <c r="A545" s="9">
        <v>0</v>
      </c>
      <c r="B545" s="9">
        <v>1</v>
      </c>
      <c r="C545" s="9">
        <v>50</v>
      </c>
      <c r="D545" s="9">
        <v>1</v>
      </c>
      <c r="E545" s="9">
        <v>0</v>
      </c>
      <c r="F545" s="9">
        <v>0</v>
      </c>
      <c r="G545" s="9">
        <v>0</v>
      </c>
      <c r="H545" s="9">
        <v>0</v>
      </c>
      <c r="I545" s="9">
        <v>0</v>
      </c>
      <c r="J545" s="9">
        <v>0</v>
      </c>
      <c r="K545" s="9">
        <v>1</v>
      </c>
      <c r="L545" s="9">
        <v>0</v>
      </c>
      <c r="M545" s="9">
        <v>230</v>
      </c>
      <c r="N545" s="9">
        <v>133</v>
      </c>
      <c r="O545" s="9">
        <v>91</v>
      </c>
      <c r="P545" s="9">
        <v>25.74</v>
      </c>
      <c r="Q545" s="9">
        <v>72</v>
      </c>
      <c r="R545" s="12">
        <f t="shared" si="48"/>
        <v>-1.6500264526662107</v>
      </c>
      <c r="S545" s="31">
        <f t="shared" si="49"/>
        <v>0.19204482845581783</v>
      </c>
      <c r="T545" s="31">
        <f t="shared" si="50"/>
        <v>0.1611053744552492</v>
      </c>
      <c r="U545" s="31">
        <f t="shared" si="51"/>
        <v>0.8388946255447508</v>
      </c>
      <c r="V545" s="12">
        <f t="shared" si="52"/>
        <v>-7.6292587941897985E-2</v>
      </c>
      <c r="W545" s="12">
        <f t="shared" si="53"/>
        <v>1</v>
      </c>
    </row>
    <row r="546" spans="1:23" x14ac:dyDescent="0.2">
      <c r="A546" s="9">
        <v>0</v>
      </c>
      <c r="B546" s="9">
        <v>0</v>
      </c>
      <c r="C546" s="9">
        <v>47</v>
      </c>
      <c r="D546" s="9">
        <v>0</v>
      </c>
      <c r="E546" s="9">
        <v>1</v>
      </c>
      <c r="F546" s="9">
        <v>0</v>
      </c>
      <c r="G546" s="9">
        <v>0</v>
      </c>
      <c r="H546" s="9">
        <v>0</v>
      </c>
      <c r="I546" s="9">
        <v>0</v>
      </c>
      <c r="J546" s="9">
        <v>0</v>
      </c>
      <c r="K546" s="9">
        <v>0</v>
      </c>
      <c r="L546" s="9">
        <v>0</v>
      </c>
      <c r="M546" s="9">
        <v>223</v>
      </c>
      <c r="N546" s="9">
        <v>120</v>
      </c>
      <c r="O546" s="9">
        <v>74</v>
      </c>
      <c r="P546" s="9">
        <v>20.27</v>
      </c>
      <c r="Q546" s="9">
        <v>80</v>
      </c>
      <c r="R546" s="12">
        <f t="shared" si="48"/>
        <v>-3.2300121367429382</v>
      </c>
      <c r="S546" s="31">
        <f t="shared" si="49"/>
        <v>3.9557018692118064E-2</v>
      </c>
      <c r="T546" s="31">
        <f t="shared" si="50"/>
        <v>3.805180281682416E-2</v>
      </c>
      <c r="U546" s="31">
        <f t="shared" si="51"/>
        <v>0.96194819718317581</v>
      </c>
      <c r="V546" s="12">
        <f t="shared" si="52"/>
        <v>-1.6848314951017782E-2</v>
      </c>
      <c r="W546" s="12">
        <f t="shared" si="53"/>
        <v>0</v>
      </c>
    </row>
    <row r="547" spans="1:23" x14ac:dyDescent="0.2">
      <c r="A547" s="9">
        <v>1</v>
      </c>
      <c r="B547" s="9">
        <v>0</v>
      </c>
      <c r="C547" s="9">
        <v>63</v>
      </c>
      <c r="D547" s="9">
        <v>0</v>
      </c>
      <c r="E547" s="9">
        <v>0</v>
      </c>
      <c r="F547" s="9">
        <v>0</v>
      </c>
      <c r="G547" s="9">
        <v>0</v>
      </c>
      <c r="H547" s="9">
        <v>0</v>
      </c>
      <c r="I547" s="9">
        <v>0</v>
      </c>
      <c r="J547" s="9">
        <v>0</v>
      </c>
      <c r="K547" s="9">
        <v>1</v>
      </c>
      <c r="L547" s="9">
        <v>0</v>
      </c>
      <c r="M547" s="9">
        <v>263</v>
      </c>
      <c r="N547" s="9">
        <v>150</v>
      </c>
      <c r="O547" s="9">
        <v>96.5</v>
      </c>
      <c r="P547" s="9">
        <v>24.85</v>
      </c>
      <c r="Q547" s="9">
        <v>72</v>
      </c>
      <c r="R547" s="12">
        <f t="shared" si="48"/>
        <v>-0.80210321533282247</v>
      </c>
      <c r="S547" s="31">
        <f t="shared" si="49"/>
        <v>0.44838492166069249</v>
      </c>
      <c r="T547" s="31">
        <f t="shared" si="50"/>
        <v>0.30957580057280787</v>
      </c>
      <c r="U547" s="31">
        <f t="shared" si="51"/>
        <v>0.30957580057280787</v>
      </c>
      <c r="V547" s="12">
        <f t="shared" si="52"/>
        <v>-0.50923299530326938</v>
      </c>
      <c r="W547" s="12">
        <f t="shared" si="53"/>
        <v>1</v>
      </c>
    </row>
    <row r="548" spans="1:23" x14ac:dyDescent="0.2">
      <c r="A548" s="9">
        <v>0</v>
      </c>
      <c r="B548" s="9">
        <v>0</v>
      </c>
      <c r="C548" s="9">
        <v>39</v>
      </c>
      <c r="D548" s="9">
        <v>0</v>
      </c>
      <c r="E548" s="9">
        <v>0</v>
      </c>
      <c r="F548" s="9">
        <v>1</v>
      </c>
      <c r="G548" s="9">
        <v>1</v>
      </c>
      <c r="H548" s="9">
        <v>30</v>
      </c>
      <c r="I548" s="9">
        <v>0</v>
      </c>
      <c r="J548" s="9">
        <v>0</v>
      </c>
      <c r="K548" s="9">
        <v>1</v>
      </c>
      <c r="L548" s="9">
        <v>0</v>
      </c>
      <c r="M548" s="9">
        <v>277</v>
      </c>
      <c r="N548" s="9">
        <v>148</v>
      </c>
      <c r="O548" s="9">
        <v>100</v>
      </c>
      <c r="P548" s="9">
        <v>24.12</v>
      </c>
      <c r="Q548" s="9">
        <v>85</v>
      </c>
      <c r="R548" s="12">
        <f t="shared" si="48"/>
        <v>-1.2935124384314127</v>
      </c>
      <c r="S548" s="31">
        <f t="shared" si="49"/>
        <v>0.27430560746446125</v>
      </c>
      <c r="T548" s="31">
        <f t="shared" si="50"/>
        <v>0.21525888755230271</v>
      </c>
      <c r="U548" s="31">
        <f t="shared" si="51"/>
        <v>0.78474111244769729</v>
      </c>
      <c r="V548" s="12">
        <f t="shared" si="52"/>
        <v>-0.10527359418386734</v>
      </c>
      <c r="W548" s="12">
        <f t="shared" si="53"/>
        <v>1</v>
      </c>
    </row>
    <row r="549" spans="1:23" x14ac:dyDescent="0.2">
      <c r="A549" s="9">
        <v>0</v>
      </c>
      <c r="B549" s="9">
        <v>1</v>
      </c>
      <c r="C549" s="9">
        <v>43</v>
      </c>
      <c r="D549" s="9">
        <v>1</v>
      </c>
      <c r="E549" s="9">
        <v>0</v>
      </c>
      <c r="F549" s="9">
        <v>0</v>
      </c>
      <c r="G549" s="9">
        <v>1</v>
      </c>
      <c r="H549" s="9">
        <v>43</v>
      </c>
      <c r="I549" s="9">
        <v>0</v>
      </c>
      <c r="J549" s="9">
        <v>0</v>
      </c>
      <c r="K549" s="9">
        <v>0</v>
      </c>
      <c r="L549" s="9">
        <v>0</v>
      </c>
      <c r="M549" s="9">
        <v>215</v>
      </c>
      <c r="N549" s="9">
        <v>122</v>
      </c>
      <c r="O549" s="9">
        <v>76</v>
      </c>
      <c r="P549" s="9">
        <v>26.84</v>
      </c>
      <c r="Q549" s="9">
        <v>85</v>
      </c>
      <c r="R549" s="12">
        <f t="shared" si="48"/>
        <v>-1.6580563325507489</v>
      </c>
      <c r="S549" s="31">
        <f t="shared" si="49"/>
        <v>0.19050890643840718</v>
      </c>
      <c r="T549" s="31">
        <f t="shared" si="50"/>
        <v>0.16002308374856619</v>
      </c>
      <c r="U549" s="31">
        <f t="shared" si="51"/>
        <v>0.83997691625143378</v>
      </c>
      <c r="V549" s="12">
        <f t="shared" si="52"/>
        <v>-7.5732648798088859E-2</v>
      </c>
      <c r="W549" s="12">
        <f t="shared" si="53"/>
        <v>1</v>
      </c>
    </row>
    <row r="550" spans="1:23" x14ac:dyDescent="0.2">
      <c r="A550" s="9">
        <v>1</v>
      </c>
      <c r="B550" s="9">
        <v>0</v>
      </c>
      <c r="C550" s="9">
        <v>59</v>
      </c>
      <c r="D550" s="9">
        <v>0</v>
      </c>
      <c r="E550" s="9">
        <v>1</v>
      </c>
      <c r="F550" s="9">
        <v>0</v>
      </c>
      <c r="G550" s="9">
        <v>0</v>
      </c>
      <c r="H550" s="9">
        <v>0</v>
      </c>
      <c r="I550" s="9">
        <v>0</v>
      </c>
      <c r="J550" s="9">
        <v>0</v>
      </c>
      <c r="K550" s="9">
        <v>1</v>
      </c>
      <c r="L550" s="9">
        <v>0</v>
      </c>
      <c r="M550" s="9">
        <v>320</v>
      </c>
      <c r="N550" s="9">
        <v>182</v>
      </c>
      <c r="O550" s="9">
        <v>98</v>
      </c>
      <c r="P550" s="9">
        <v>30.28</v>
      </c>
      <c r="Q550" s="9">
        <v>88</v>
      </c>
      <c r="R550" s="12">
        <f t="shared" si="48"/>
        <v>-0.40470732720640612</v>
      </c>
      <c r="S550" s="31">
        <f t="shared" si="49"/>
        <v>0.66717204539349551</v>
      </c>
      <c r="T550" s="31">
        <f t="shared" si="50"/>
        <v>0.40018188119032772</v>
      </c>
      <c r="U550" s="31">
        <f t="shared" si="51"/>
        <v>0.40018188119032772</v>
      </c>
      <c r="V550" s="12">
        <f t="shared" si="52"/>
        <v>-0.39774257856136286</v>
      </c>
      <c r="W550" s="12">
        <f t="shared" si="53"/>
        <v>1</v>
      </c>
    </row>
    <row r="551" spans="1:23" x14ac:dyDescent="0.2">
      <c r="A551" s="9">
        <v>0</v>
      </c>
      <c r="B551" s="9">
        <v>0</v>
      </c>
      <c r="C551" s="9">
        <v>37</v>
      </c>
      <c r="D551" s="9">
        <v>0</v>
      </c>
      <c r="E551" s="9">
        <v>1</v>
      </c>
      <c r="F551" s="9">
        <v>0</v>
      </c>
      <c r="G551" s="9">
        <v>1</v>
      </c>
      <c r="H551" s="9">
        <v>30</v>
      </c>
      <c r="I551" s="9">
        <v>0</v>
      </c>
      <c r="J551" s="9">
        <v>0</v>
      </c>
      <c r="K551" s="9">
        <v>0</v>
      </c>
      <c r="L551" s="9">
        <v>0</v>
      </c>
      <c r="M551" s="9">
        <v>234</v>
      </c>
      <c r="N551" s="9">
        <v>115</v>
      </c>
      <c r="O551" s="9">
        <v>79</v>
      </c>
      <c r="P551" s="9">
        <v>28.41</v>
      </c>
      <c r="Q551" s="9">
        <v>85</v>
      </c>
      <c r="R551" s="12">
        <f t="shared" si="48"/>
        <v>-2.5465886089638712</v>
      </c>
      <c r="S551" s="31">
        <f t="shared" si="49"/>
        <v>7.8348487954882459E-2</v>
      </c>
      <c r="T551" s="31">
        <f t="shared" si="50"/>
        <v>7.2656000198481785E-2</v>
      </c>
      <c r="U551" s="31">
        <f t="shared" si="51"/>
        <v>0.92734399980151827</v>
      </c>
      <c r="V551" s="12">
        <f t="shared" si="52"/>
        <v>-3.2759133706015041E-2</v>
      </c>
      <c r="W551" s="12">
        <f t="shared" si="53"/>
        <v>0</v>
      </c>
    </row>
    <row r="552" spans="1:23" x14ac:dyDescent="0.2">
      <c r="A552" s="9">
        <v>0</v>
      </c>
      <c r="B552" s="9">
        <v>1</v>
      </c>
      <c r="C552" s="9">
        <v>41</v>
      </c>
      <c r="D552" s="9">
        <v>0</v>
      </c>
      <c r="E552" s="9">
        <v>1</v>
      </c>
      <c r="F552" s="9">
        <v>0</v>
      </c>
      <c r="G552" s="9">
        <v>1</v>
      </c>
      <c r="H552" s="9">
        <v>10</v>
      </c>
      <c r="I552" s="9">
        <v>0</v>
      </c>
      <c r="J552" s="9">
        <v>0</v>
      </c>
      <c r="K552" s="9">
        <v>0</v>
      </c>
      <c r="L552" s="9">
        <v>0</v>
      </c>
      <c r="M552" s="9">
        <v>210</v>
      </c>
      <c r="N552" s="9">
        <v>121.5</v>
      </c>
      <c r="O552" s="9">
        <v>82.5</v>
      </c>
      <c r="P552" s="9">
        <v>23.27</v>
      </c>
      <c r="Q552" s="9">
        <v>78</v>
      </c>
      <c r="R552" s="12">
        <f t="shared" si="48"/>
        <v>-2.6963647516734159</v>
      </c>
      <c r="S552" s="31">
        <f t="shared" si="49"/>
        <v>6.7450266067501569E-2</v>
      </c>
      <c r="T552" s="31">
        <f t="shared" si="50"/>
        <v>6.3188204838796919E-2</v>
      </c>
      <c r="U552" s="31">
        <f t="shared" si="51"/>
        <v>0.93681179516120305</v>
      </c>
      <c r="V552" s="12">
        <f t="shared" si="52"/>
        <v>-2.8347649808905289E-2</v>
      </c>
      <c r="W552" s="12">
        <f t="shared" si="53"/>
        <v>0</v>
      </c>
    </row>
    <row r="553" spans="1:23" x14ac:dyDescent="0.2">
      <c r="A553" s="9">
        <v>1</v>
      </c>
      <c r="B553" s="9">
        <v>1</v>
      </c>
      <c r="C553" s="9">
        <v>59</v>
      </c>
      <c r="D553" s="9">
        <v>1</v>
      </c>
      <c r="E553" s="9">
        <v>0</v>
      </c>
      <c r="F553" s="9">
        <v>0</v>
      </c>
      <c r="G553" s="9">
        <v>0</v>
      </c>
      <c r="H553" s="9">
        <v>0</v>
      </c>
      <c r="I553" s="9">
        <v>0</v>
      </c>
      <c r="J553" s="9">
        <v>0</v>
      </c>
      <c r="K553" s="9">
        <v>0</v>
      </c>
      <c r="L553" s="9">
        <v>0</v>
      </c>
      <c r="M553" s="9">
        <v>300</v>
      </c>
      <c r="N553" s="9">
        <v>163</v>
      </c>
      <c r="O553" s="9">
        <v>78</v>
      </c>
      <c r="P553" s="9">
        <v>28.83</v>
      </c>
      <c r="Q553" s="9">
        <v>53</v>
      </c>
      <c r="R553" s="12">
        <f t="shared" si="48"/>
        <v>-0.45584979154331329</v>
      </c>
      <c r="S553" s="31">
        <f t="shared" si="49"/>
        <v>0.63390904844744211</v>
      </c>
      <c r="T553" s="31">
        <f t="shared" si="50"/>
        <v>0.38797082925135234</v>
      </c>
      <c r="U553" s="31">
        <f t="shared" si="51"/>
        <v>0.38797082925135234</v>
      </c>
      <c r="V553" s="12">
        <f t="shared" si="52"/>
        <v>-0.41120092690946702</v>
      </c>
      <c r="W553" s="12">
        <f t="shared" si="53"/>
        <v>1</v>
      </c>
    </row>
    <row r="554" spans="1:23" x14ac:dyDescent="0.2">
      <c r="A554" s="9">
        <v>1</v>
      </c>
      <c r="B554" s="9">
        <v>0</v>
      </c>
      <c r="C554" s="9">
        <v>51</v>
      </c>
      <c r="D554" s="9">
        <v>1</v>
      </c>
      <c r="E554" s="9">
        <v>0</v>
      </c>
      <c r="F554" s="9">
        <v>0</v>
      </c>
      <c r="G554" s="9">
        <v>0</v>
      </c>
      <c r="H554" s="9">
        <v>0</v>
      </c>
      <c r="I554" s="9">
        <v>0</v>
      </c>
      <c r="J554" s="9">
        <v>0</v>
      </c>
      <c r="K554" s="9">
        <v>1</v>
      </c>
      <c r="L554" s="9">
        <v>0</v>
      </c>
      <c r="M554" s="9">
        <v>287</v>
      </c>
      <c r="N554" s="9">
        <v>139</v>
      </c>
      <c r="O554" s="9">
        <v>92</v>
      </c>
      <c r="P554" s="9">
        <v>37.479999999999997</v>
      </c>
      <c r="Q554" s="9">
        <v>75</v>
      </c>
      <c r="R554" s="12">
        <f t="shared" si="48"/>
        <v>-0.94308729023219229</v>
      </c>
      <c r="S554" s="31">
        <f t="shared" si="49"/>
        <v>0.38942371355115324</v>
      </c>
      <c r="T554" s="31">
        <f t="shared" si="50"/>
        <v>0.2802771463831189</v>
      </c>
      <c r="U554" s="31">
        <f t="shared" si="51"/>
        <v>0.2802771463831189</v>
      </c>
      <c r="V554" s="12">
        <f t="shared" si="52"/>
        <v>-0.55241231288666059</v>
      </c>
      <c r="W554" s="12">
        <f t="shared" si="53"/>
        <v>1</v>
      </c>
    </row>
    <row r="555" spans="1:23" x14ac:dyDescent="0.2">
      <c r="A555" s="9">
        <v>0</v>
      </c>
      <c r="B555" s="9">
        <v>1</v>
      </c>
      <c r="C555" s="9">
        <v>62</v>
      </c>
      <c r="D555" s="9">
        <v>1</v>
      </c>
      <c r="E555" s="9">
        <v>0</v>
      </c>
      <c r="F555" s="9">
        <v>0</v>
      </c>
      <c r="G555" s="9">
        <v>1</v>
      </c>
      <c r="H555" s="9">
        <v>3</v>
      </c>
      <c r="I555" s="9">
        <v>0</v>
      </c>
      <c r="J555" s="9">
        <v>0</v>
      </c>
      <c r="K555" s="9">
        <v>0</v>
      </c>
      <c r="L555" s="9">
        <v>0</v>
      </c>
      <c r="M555" s="9">
        <v>234</v>
      </c>
      <c r="N555" s="9">
        <v>117</v>
      </c>
      <c r="O555" s="9">
        <v>80</v>
      </c>
      <c r="P555" s="9">
        <v>26.97</v>
      </c>
      <c r="Q555" s="9">
        <v>78</v>
      </c>
      <c r="R555" s="12">
        <f t="shared" si="48"/>
        <v>-1.1613035567592807</v>
      </c>
      <c r="S555" s="31">
        <f t="shared" si="49"/>
        <v>0.31307780008417857</v>
      </c>
      <c r="T555" s="31">
        <f t="shared" si="50"/>
        <v>0.23843050279587991</v>
      </c>
      <c r="U555" s="31">
        <f t="shared" si="51"/>
        <v>0.76156949720412004</v>
      </c>
      <c r="V555" s="12">
        <f t="shared" si="52"/>
        <v>-0.11829045887413576</v>
      </c>
      <c r="W555" s="12">
        <f t="shared" si="53"/>
        <v>1</v>
      </c>
    </row>
    <row r="556" spans="1:23" x14ac:dyDescent="0.2">
      <c r="A556" s="9">
        <v>0</v>
      </c>
      <c r="B556" s="9">
        <v>0</v>
      </c>
      <c r="C556" s="9">
        <v>51</v>
      </c>
      <c r="D556" s="9">
        <v>0</v>
      </c>
      <c r="E556" s="9">
        <v>1</v>
      </c>
      <c r="F556" s="9">
        <v>0</v>
      </c>
      <c r="G556" s="9">
        <v>1</v>
      </c>
      <c r="H556" s="9">
        <v>18</v>
      </c>
      <c r="I556" s="9">
        <v>0</v>
      </c>
      <c r="J556" s="9">
        <v>0</v>
      </c>
      <c r="K556" s="9">
        <v>1</v>
      </c>
      <c r="L556" s="9">
        <v>0</v>
      </c>
      <c r="M556" s="9">
        <v>176</v>
      </c>
      <c r="N556" s="9">
        <v>146</v>
      </c>
      <c r="O556" s="9">
        <v>94</v>
      </c>
      <c r="P556" s="9">
        <v>27.42</v>
      </c>
      <c r="Q556" s="9">
        <v>80</v>
      </c>
      <c r="R556" s="12">
        <f t="shared" si="48"/>
        <v>-1.5588921893478833</v>
      </c>
      <c r="S556" s="31">
        <f t="shared" si="49"/>
        <v>0.21036899117062594</v>
      </c>
      <c r="T556" s="31">
        <f t="shared" si="50"/>
        <v>0.17380566811048631</v>
      </c>
      <c r="U556" s="31">
        <f t="shared" si="51"/>
        <v>0.82619433188951374</v>
      </c>
      <c r="V556" s="12">
        <f t="shared" si="52"/>
        <v>-8.291778882875124E-2</v>
      </c>
      <c r="W556" s="12">
        <f t="shared" si="53"/>
        <v>1</v>
      </c>
    </row>
    <row r="557" spans="1:23" x14ac:dyDescent="0.2">
      <c r="A557" s="9">
        <v>0</v>
      </c>
      <c r="B557" s="9">
        <v>0</v>
      </c>
      <c r="C557" s="9">
        <v>46</v>
      </c>
      <c r="D557" s="9">
        <v>0</v>
      </c>
      <c r="E557" s="9">
        <v>0</v>
      </c>
      <c r="F557" s="9">
        <v>0</v>
      </c>
      <c r="G557" s="9">
        <v>1</v>
      </c>
      <c r="H557" s="9">
        <v>5</v>
      </c>
      <c r="I557" s="9">
        <v>0</v>
      </c>
      <c r="J557" s="9">
        <v>0</v>
      </c>
      <c r="K557" s="9">
        <v>0</v>
      </c>
      <c r="L557" s="9">
        <v>0</v>
      </c>
      <c r="M557" s="9">
        <v>240</v>
      </c>
      <c r="N557" s="9">
        <v>125</v>
      </c>
      <c r="O557" s="9">
        <v>74</v>
      </c>
      <c r="P557" s="9">
        <v>22.89</v>
      </c>
      <c r="Q557" s="9">
        <v>87</v>
      </c>
      <c r="R557" s="12">
        <f t="shared" si="48"/>
        <v>-2.8462671910447739</v>
      </c>
      <c r="S557" s="31">
        <f t="shared" si="49"/>
        <v>5.8060646173127187E-2</v>
      </c>
      <c r="T557" s="31">
        <f t="shared" si="50"/>
        <v>5.4874591908436694E-2</v>
      </c>
      <c r="U557" s="31">
        <f t="shared" si="51"/>
        <v>0.94512540809156331</v>
      </c>
      <c r="V557" s="12">
        <f t="shared" si="52"/>
        <v>-2.4510561407570373E-2</v>
      </c>
      <c r="W557" s="12">
        <f t="shared" si="53"/>
        <v>0</v>
      </c>
    </row>
    <row r="558" spans="1:23" x14ac:dyDescent="0.2">
      <c r="A558" s="9">
        <v>0</v>
      </c>
      <c r="B558" s="9">
        <v>1</v>
      </c>
      <c r="C558" s="9">
        <v>37</v>
      </c>
      <c r="D558" s="9">
        <v>1</v>
      </c>
      <c r="E558" s="9">
        <v>0</v>
      </c>
      <c r="F558" s="9">
        <v>0</v>
      </c>
      <c r="G558" s="9">
        <v>0</v>
      </c>
      <c r="H558" s="9">
        <v>0</v>
      </c>
      <c r="I558" s="9">
        <v>0</v>
      </c>
      <c r="J558" s="9">
        <v>0</v>
      </c>
      <c r="K558" s="9">
        <v>0</v>
      </c>
      <c r="L558" s="9">
        <v>0</v>
      </c>
      <c r="M558" s="9">
        <v>300</v>
      </c>
      <c r="N558" s="9">
        <v>118.5</v>
      </c>
      <c r="O558" s="9">
        <v>85.5</v>
      </c>
      <c r="P558" s="9">
        <v>25.83</v>
      </c>
      <c r="Q558" s="9">
        <v>68</v>
      </c>
      <c r="R558" s="12">
        <f t="shared" si="48"/>
        <v>-2.5270055485157377</v>
      </c>
      <c r="S558" s="31">
        <f t="shared" si="49"/>
        <v>7.9897912855024858E-2</v>
      </c>
      <c r="T558" s="31">
        <f t="shared" si="50"/>
        <v>7.398654252770194E-2</v>
      </c>
      <c r="U558" s="31">
        <f t="shared" si="51"/>
        <v>0.92601345747229802</v>
      </c>
      <c r="V558" s="12">
        <f t="shared" si="52"/>
        <v>-3.3382701802416669E-2</v>
      </c>
      <c r="W558" s="12">
        <f t="shared" si="53"/>
        <v>0</v>
      </c>
    </row>
    <row r="559" spans="1:23" x14ac:dyDescent="0.2">
      <c r="A559" s="9">
        <v>0</v>
      </c>
      <c r="B559" s="9">
        <v>0</v>
      </c>
      <c r="C559" s="9">
        <v>60</v>
      </c>
      <c r="D559" s="9">
        <v>1</v>
      </c>
      <c r="E559" s="9">
        <v>0</v>
      </c>
      <c r="F559" s="9">
        <v>0</v>
      </c>
      <c r="G559" s="9">
        <v>0</v>
      </c>
      <c r="H559" s="9">
        <v>0</v>
      </c>
      <c r="I559" s="9">
        <v>0</v>
      </c>
      <c r="J559" s="9">
        <v>0</v>
      </c>
      <c r="K559" s="9">
        <v>1</v>
      </c>
      <c r="L559" s="9">
        <v>1</v>
      </c>
      <c r="M559" s="9">
        <v>258</v>
      </c>
      <c r="N559" s="9">
        <v>142</v>
      </c>
      <c r="O559" s="9">
        <v>87</v>
      </c>
      <c r="P559" s="9">
        <v>32.53</v>
      </c>
      <c r="Q559" s="9">
        <v>82</v>
      </c>
      <c r="R559" s="12">
        <f t="shared" si="48"/>
        <v>7.6693674120610567E-2</v>
      </c>
      <c r="S559" s="31">
        <f t="shared" si="49"/>
        <v>1.079711282221766</v>
      </c>
      <c r="T559" s="31">
        <f t="shared" si="50"/>
        <v>0.51916402601244971</v>
      </c>
      <c r="U559" s="31">
        <f t="shared" si="51"/>
        <v>0.48083597398755029</v>
      </c>
      <c r="V559" s="12">
        <f t="shared" si="52"/>
        <v>-0.31800304782761751</v>
      </c>
      <c r="W559" s="12">
        <f t="shared" si="53"/>
        <v>1</v>
      </c>
    </row>
    <row r="560" spans="1:23" x14ac:dyDescent="0.2">
      <c r="A560" s="9">
        <v>0</v>
      </c>
      <c r="B560" s="9">
        <v>1</v>
      </c>
      <c r="C560" s="9">
        <v>52</v>
      </c>
      <c r="D560" s="9">
        <v>0</v>
      </c>
      <c r="E560" s="9">
        <v>1</v>
      </c>
      <c r="F560" s="9">
        <v>0</v>
      </c>
      <c r="G560" s="9">
        <v>1</v>
      </c>
      <c r="H560" s="9">
        <v>20</v>
      </c>
      <c r="I560" s="9">
        <v>0</v>
      </c>
      <c r="J560" s="9">
        <v>0</v>
      </c>
      <c r="K560" s="9">
        <v>0</v>
      </c>
      <c r="L560" s="9">
        <v>0</v>
      </c>
      <c r="M560" s="9">
        <v>215</v>
      </c>
      <c r="N560" s="9">
        <v>98</v>
      </c>
      <c r="O560" s="9">
        <v>65</v>
      </c>
      <c r="P560" s="9">
        <v>20.87</v>
      </c>
      <c r="Q560" s="9">
        <v>68</v>
      </c>
      <c r="R560" s="12">
        <f t="shared" si="48"/>
        <v>-1.9582764570894007</v>
      </c>
      <c r="S560" s="31">
        <f t="shared" si="49"/>
        <v>0.14110140579109584</v>
      </c>
      <c r="T560" s="31">
        <f t="shared" si="50"/>
        <v>0.1236536955217174</v>
      </c>
      <c r="U560" s="31">
        <f t="shared" si="51"/>
        <v>0.87634630447828266</v>
      </c>
      <c r="V560" s="12">
        <f t="shared" si="52"/>
        <v>-5.7324240402970759E-2</v>
      </c>
      <c r="W560" s="12">
        <f t="shared" si="53"/>
        <v>1</v>
      </c>
    </row>
    <row r="561" spans="1:23" x14ac:dyDescent="0.2">
      <c r="A561" s="9">
        <v>0</v>
      </c>
      <c r="B561" s="9">
        <v>1</v>
      </c>
      <c r="C561" s="9">
        <v>40</v>
      </c>
      <c r="D561" s="9">
        <v>0</v>
      </c>
      <c r="E561" s="9">
        <v>1</v>
      </c>
      <c r="F561" s="9">
        <v>0</v>
      </c>
      <c r="G561" s="9">
        <v>1</v>
      </c>
      <c r="H561" s="9">
        <v>30</v>
      </c>
      <c r="I561" s="9">
        <v>0</v>
      </c>
      <c r="J561" s="9">
        <v>0</v>
      </c>
      <c r="K561" s="9">
        <v>0</v>
      </c>
      <c r="L561" s="9">
        <v>0</v>
      </c>
      <c r="M561" s="9">
        <v>197</v>
      </c>
      <c r="N561" s="9">
        <v>116</v>
      </c>
      <c r="O561" s="9">
        <v>73</v>
      </c>
      <c r="P561" s="9">
        <v>24.01</v>
      </c>
      <c r="Q561" s="9">
        <v>80</v>
      </c>
      <c r="R561" s="12">
        <f t="shared" si="48"/>
        <v>-2.4495885608427166</v>
      </c>
      <c r="S561" s="31">
        <f t="shared" si="49"/>
        <v>8.6329098364863827E-2</v>
      </c>
      <c r="T561" s="31">
        <f t="shared" si="50"/>
        <v>7.9468642140586923E-2</v>
      </c>
      <c r="U561" s="31">
        <f t="shared" si="51"/>
        <v>0.92053135785941309</v>
      </c>
      <c r="V561" s="12">
        <f t="shared" si="52"/>
        <v>-3.5961412685933683E-2</v>
      </c>
      <c r="W561" s="12">
        <f t="shared" si="53"/>
        <v>0</v>
      </c>
    </row>
    <row r="562" spans="1:23" x14ac:dyDescent="0.2">
      <c r="A562" s="9">
        <v>0</v>
      </c>
      <c r="B562" s="9">
        <v>0</v>
      </c>
      <c r="C562" s="9">
        <v>52</v>
      </c>
      <c r="D562" s="9">
        <v>1</v>
      </c>
      <c r="E562" s="9">
        <v>0</v>
      </c>
      <c r="F562" s="9">
        <v>0</v>
      </c>
      <c r="G562" s="9">
        <v>1</v>
      </c>
      <c r="H562" s="9">
        <v>3</v>
      </c>
      <c r="I562" s="9">
        <v>0</v>
      </c>
      <c r="J562" s="9">
        <v>0</v>
      </c>
      <c r="K562" s="9">
        <v>1</v>
      </c>
      <c r="L562" s="9">
        <v>0</v>
      </c>
      <c r="M562" s="9">
        <v>210</v>
      </c>
      <c r="N562" s="9">
        <v>185</v>
      </c>
      <c r="O562" s="9">
        <v>114</v>
      </c>
      <c r="P562" s="9">
        <v>27.01</v>
      </c>
      <c r="Q562" s="9">
        <v>70</v>
      </c>
      <c r="R562" s="12">
        <f t="shared" si="48"/>
        <v>-1.1028829053306346</v>
      </c>
      <c r="S562" s="31">
        <f t="shared" si="49"/>
        <v>0.3319128298177641</v>
      </c>
      <c r="T562" s="31">
        <f t="shared" si="50"/>
        <v>0.24920011459246721</v>
      </c>
      <c r="U562" s="31">
        <f t="shared" si="51"/>
        <v>0.75079988540753284</v>
      </c>
      <c r="V562" s="12">
        <f t="shared" si="52"/>
        <v>-0.12447580233582708</v>
      </c>
      <c r="W562" s="12">
        <f t="shared" si="53"/>
        <v>1</v>
      </c>
    </row>
    <row r="563" spans="1:23" x14ac:dyDescent="0.2">
      <c r="A563" s="9">
        <v>0</v>
      </c>
      <c r="B563" s="9">
        <v>0</v>
      </c>
      <c r="C563" s="9">
        <v>45</v>
      </c>
      <c r="D563" s="9">
        <v>1</v>
      </c>
      <c r="E563" s="9">
        <v>0</v>
      </c>
      <c r="F563" s="9">
        <v>0</v>
      </c>
      <c r="G563" s="9">
        <v>0</v>
      </c>
      <c r="H563" s="9">
        <v>0</v>
      </c>
      <c r="I563" s="9">
        <v>0</v>
      </c>
      <c r="J563" s="9">
        <v>0</v>
      </c>
      <c r="K563" s="9">
        <v>0</v>
      </c>
      <c r="L563" s="9">
        <v>0</v>
      </c>
      <c r="M563" s="9">
        <v>220</v>
      </c>
      <c r="N563" s="9">
        <v>126</v>
      </c>
      <c r="O563" s="9">
        <v>82</v>
      </c>
      <c r="P563" s="9">
        <v>23.87</v>
      </c>
      <c r="Q563" s="9">
        <v>79</v>
      </c>
      <c r="R563" s="12">
        <f t="shared" si="48"/>
        <v>-3.0760872832100583</v>
      </c>
      <c r="S563" s="31">
        <f t="shared" si="49"/>
        <v>4.6139434466707249E-2</v>
      </c>
      <c r="T563" s="31">
        <f t="shared" si="50"/>
        <v>4.410447875930406E-2</v>
      </c>
      <c r="U563" s="31">
        <f t="shared" si="51"/>
        <v>0.95589552124069599</v>
      </c>
      <c r="V563" s="12">
        <f t="shared" si="52"/>
        <v>-1.9589573234627781E-2</v>
      </c>
      <c r="W563" s="12">
        <f t="shared" si="53"/>
        <v>0</v>
      </c>
    </row>
    <row r="564" spans="1:23" x14ac:dyDescent="0.2">
      <c r="A564" s="9">
        <v>0</v>
      </c>
      <c r="B564" s="9">
        <v>0</v>
      </c>
      <c r="C564" s="9">
        <v>41</v>
      </c>
      <c r="D564" s="9">
        <v>1</v>
      </c>
      <c r="E564" s="9">
        <v>0</v>
      </c>
      <c r="F564" s="9">
        <v>0</v>
      </c>
      <c r="G564" s="9">
        <v>1</v>
      </c>
      <c r="H564" s="9">
        <v>5</v>
      </c>
      <c r="I564" s="9">
        <v>0</v>
      </c>
      <c r="J564" s="9">
        <v>0</v>
      </c>
      <c r="K564" s="9">
        <v>0</v>
      </c>
      <c r="L564" s="9">
        <v>0</v>
      </c>
      <c r="M564" s="9">
        <v>210</v>
      </c>
      <c r="N564" s="9">
        <v>116</v>
      </c>
      <c r="O564" s="9">
        <v>75.5</v>
      </c>
      <c r="P564" s="9">
        <v>23.54</v>
      </c>
      <c r="Q564" s="9">
        <v>67</v>
      </c>
      <c r="R564" s="12">
        <f t="shared" si="48"/>
        <v>-3.090751833239846</v>
      </c>
      <c r="S564" s="31">
        <f t="shared" si="49"/>
        <v>4.5467757379663076E-2</v>
      </c>
      <c r="T564" s="31">
        <f t="shared" si="50"/>
        <v>4.3490348754152343E-2</v>
      </c>
      <c r="U564" s="31">
        <f t="shared" si="51"/>
        <v>0.95650965124584764</v>
      </c>
      <c r="V564" s="12">
        <f t="shared" si="52"/>
        <v>-1.9310643554438733E-2</v>
      </c>
      <c r="W564" s="12">
        <f t="shared" si="53"/>
        <v>0</v>
      </c>
    </row>
    <row r="565" spans="1:23" x14ac:dyDescent="0.2">
      <c r="A565" s="9">
        <v>1</v>
      </c>
      <c r="B565" s="9">
        <v>1</v>
      </c>
      <c r="C565" s="9">
        <v>39</v>
      </c>
      <c r="D565" s="9">
        <v>0</v>
      </c>
      <c r="E565" s="9">
        <v>0</v>
      </c>
      <c r="F565" s="9">
        <v>0</v>
      </c>
      <c r="G565" s="9">
        <v>1</v>
      </c>
      <c r="H565" s="9">
        <v>15</v>
      </c>
      <c r="I565" s="9">
        <v>0</v>
      </c>
      <c r="J565" s="9">
        <v>0</v>
      </c>
      <c r="K565" s="9">
        <v>0</v>
      </c>
      <c r="L565" s="9">
        <v>0</v>
      </c>
      <c r="M565" s="9">
        <v>232</v>
      </c>
      <c r="N565" s="9">
        <v>115</v>
      </c>
      <c r="O565" s="9">
        <v>72.5</v>
      </c>
      <c r="P565" s="9">
        <v>30.22</v>
      </c>
      <c r="Q565" s="9">
        <v>90</v>
      </c>
      <c r="R565" s="12">
        <f t="shared" si="48"/>
        <v>-2.5259232426349474</v>
      </c>
      <c r="S565" s="31">
        <f t="shared" si="49"/>
        <v>7.9984433648506742E-2</v>
      </c>
      <c r="T565" s="31">
        <f t="shared" si="50"/>
        <v>7.4060728244291149E-2</v>
      </c>
      <c r="U565" s="31">
        <f t="shared" si="51"/>
        <v>7.4060728244291149E-2</v>
      </c>
      <c r="V565" s="12">
        <f t="shared" si="52"/>
        <v>-1.130412021817738</v>
      </c>
      <c r="W565" s="12">
        <f t="shared" si="53"/>
        <v>0</v>
      </c>
    </row>
    <row r="566" spans="1:23" x14ac:dyDescent="0.2">
      <c r="A566" s="9">
        <v>1</v>
      </c>
      <c r="B566" s="9">
        <v>0</v>
      </c>
      <c r="C566" s="9">
        <v>46</v>
      </c>
      <c r="D566" s="9">
        <v>1</v>
      </c>
      <c r="E566" s="9">
        <v>0</v>
      </c>
      <c r="F566" s="9">
        <v>0</v>
      </c>
      <c r="G566" s="9">
        <v>1</v>
      </c>
      <c r="H566" s="9">
        <v>5</v>
      </c>
      <c r="I566" s="9">
        <v>0</v>
      </c>
      <c r="J566" s="9">
        <v>0</v>
      </c>
      <c r="K566" s="9">
        <v>0</v>
      </c>
      <c r="L566" s="9">
        <v>0</v>
      </c>
      <c r="M566" s="9">
        <v>220</v>
      </c>
      <c r="N566" s="9">
        <v>123</v>
      </c>
      <c r="O566" s="9">
        <v>88</v>
      </c>
      <c r="P566" s="9">
        <v>32.49</v>
      </c>
      <c r="Q566" s="9">
        <v>94</v>
      </c>
      <c r="R566" s="12">
        <f t="shared" si="48"/>
        <v>-2.4487014588904206</v>
      </c>
      <c r="S566" s="31">
        <f t="shared" si="49"/>
        <v>8.6405715054946458E-2</v>
      </c>
      <c r="T566" s="31">
        <f t="shared" si="50"/>
        <v>7.9533560858133345E-2</v>
      </c>
      <c r="U566" s="31">
        <f t="shared" si="51"/>
        <v>7.9533560858133345E-2</v>
      </c>
      <c r="V566" s="12">
        <f t="shared" si="52"/>
        <v>-1.0994495729801783</v>
      </c>
      <c r="W566" s="12">
        <f t="shared" si="53"/>
        <v>0</v>
      </c>
    </row>
    <row r="567" spans="1:23" x14ac:dyDescent="0.2">
      <c r="A567" s="9">
        <v>0</v>
      </c>
      <c r="B567" s="9">
        <v>0</v>
      </c>
      <c r="C567" s="9">
        <v>40</v>
      </c>
      <c r="D567" s="9">
        <v>0</v>
      </c>
      <c r="E567" s="9">
        <v>0</v>
      </c>
      <c r="F567" s="9">
        <v>1</v>
      </c>
      <c r="G567" s="9">
        <v>1</v>
      </c>
      <c r="H567" s="9">
        <v>1</v>
      </c>
      <c r="I567" s="9">
        <v>0</v>
      </c>
      <c r="J567" s="9">
        <v>0</v>
      </c>
      <c r="K567" s="9">
        <v>0</v>
      </c>
      <c r="L567" s="9">
        <v>0</v>
      </c>
      <c r="M567" s="9">
        <v>205</v>
      </c>
      <c r="N567" s="9">
        <v>125</v>
      </c>
      <c r="O567" s="9">
        <v>73.5</v>
      </c>
      <c r="P567" s="9">
        <v>20.68</v>
      </c>
      <c r="Q567" s="9">
        <v>83</v>
      </c>
      <c r="R567" s="12">
        <f t="shared" si="48"/>
        <v>-3.3319619358360395</v>
      </c>
      <c r="S567" s="31">
        <f t="shared" si="49"/>
        <v>3.5722950134382092E-2</v>
      </c>
      <c r="T567" s="31">
        <f t="shared" si="50"/>
        <v>3.4490835729523169E-2</v>
      </c>
      <c r="U567" s="31">
        <f t="shared" si="51"/>
        <v>0.96550916427047684</v>
      </c>
      <c r="V567" s="12">
        <f t="shared" si="52"/>
        <v>-1.524359969586524E-2</v>
      </c>
      <c r="W567" s="12">
        <f t="shared" si="53"/>
        <v>0</v>
      </c>
    </row>
    <row r="568" spans="1:23" x14ac:dyDescent="0.2">
      <c r="A568" s="9">
        <v>0</v>
      </c>
      <c r="B568" s="9">
        <v>1</v>
      </c>
      <c r="C568" s="9">
        <v>44</v>
      </c>
      <c r="D568" s="9">
        <v>1</v>
      </c>
      <c r="E568" s="9">
        <v>0</v>
      </c>
      <c r="F568" s="9">
        <v>0</v>
      </c>
      <c r="G568" s="9">
        <v>0</v>
      </c>
      <c r="H568" s="9">
        <v>0</v>
      </c>
      <c r="I568" s="9">
        <v>0</v>
      </c>
      <c r="J568" s="9">
        <v>0</v>
      </c>
      <c r="K568" s="9">
        <v>0</v>
      </c>
      <c r="L568" s="9">
        <v>0</v>
      </c>
      <c r="M568" s="9">
        <v>198</v>
      </c>
      <c r="N568" s="9">
        <v>119</v>
      </c>
      <c r="O568" s="9">
        <v>82</v>
      </c>
      <c r="P568" s="9">
        <v>28.04</v>
      </c>
      <c r="Q568" s="9">
        <v>75</v>
      </c>
      <c r="R568" s="12">
        <f t="shared" si="48"/>
        <v>-2.7267863964889436</v>
      </c>
      <c r="S568" s="31">
        <f t="shared" si="49"/>
        <v>6.542921573530372E-2</v>
      </c>
      <c r="T568" s="31">
        <f t="shared" si="50"/>
        <v>6.1411133437098288E-2</v>
      </c>
      <c r="U568" s="31">
        <f t="shared" si="51"/>
        <v>0.93858886656290175</v>
      </c>
      <c r="V568" s="12">
        <f t="shared" si="52"/>
        <v>-2.7524601645976192E-2</v>
      </c>
      <c r="W568" s="12">
        <f t="shared" si="53"/>
        <v>0</v>
      </c>
    </row>
    <row r="569" spans="1:23" x14ac:dyDescent="0.2">
      <c r="A569" s="9">
        <v>0</v>
      </c>
      <c r="B569" s="9">
        <v>1</v>
      </c>
      <c r="C569" s="9">
        <v>38</v>
      </c>
      <c r="D569" s="9">
        <v>0</v>
      </c>
      <c r="E569" s="9">
        <v>1</v>
      </c>
      <c r="F569" s="9">
        <v>0</v>
      </c>
      <c r="G569" s="9">
        <v>0</v>
      </c>
      <c r="H569" s="9">
        <v>0</v>
      </c>
      <c r="I569" s="9">
        <v>0</v>
      </c>
      <c r="J569" s="9">
        <v>0</v>
      </c>
      <c r="K569" s="9">
        <v>0</v>
      </c>
      <c r="L569" s="9">
        <v>0</v>
      </c>
      <c r="M569" s="9">
        <v>208</v>
      </c>
      <c r="N569" s="9">
        <v>121.5</v>
      </c>
      <c r="O569" s="9">
        <v>74</v>
      </c>
      <c r="P569" s="9">
        <v>27.05</v>
      </c>
      <c r="Q569" s="9">
        <v>53</v>
      </c>
      <c r="R569" s="12">
        <f t="shared" si="48"/>
        <v>-2.868192366993096</v>
      </c>
      <c r="S569" s="31">
        <f t="shared" si="49"/>
        <v>5.6801510119752062E-2</v>
      </c>
      <c r="T569" s="31">
        <f t="shared" si="50"/>
        <v>5.3748513392373527E-2</v>
      </c>
      <c r="U569" s="31">
        <f t="shared" si="51"/>
        <v>0.94625148660762648</v>
      </c>
      <c r="V569" s="12">
        <f t="shared" si="52"/>
        <v>-2.3993425193343187E-2</v>
      </c>
      <c r="W569" s="12">
        <f t="shared" si="53"/>
        <v>0</v>
      </c>
    </row>
    <row r="570" spans="1:23" x14ac:dyDescent="0.2">
      <c r="A570" s="9">
        <v>0</v>
      </c>
      <c r="B570" s="9">
        <v>1</v>
      </c>
      <c r="C570" s="9">
        <v>60</v>
      </c>
      <c r="D570" s="9">
        <v>0</v>
      </c>
      <c r="E570" s="9">
        <v>0</v>
      </c>
      <c r="F570" s="9">
        <v>1</v>
      </c>
      <c r="G570" s="9">
        <v>0</v>
      </c>
      <c r="H570" s="9">
        <v>0</v>
      </c>
      <c r="I570" s="9">
        <v>0</v>
      </c>
      <c r="J570" s="9">
        <v>0</v>
      </c>
      <c r="K570" s="9">
        <v>1</v>
      </c>
      <c r="L570" s="9">
        <v>0</v>
      </c>
      <c r="M570" s="9">
        <v>276</v>
      </c>
      <c r="N570" s="9">
        <v>144</v>
      </c>
      <c r="O570" s="9">
        <v>78</v>
      </c>
      <c r="P570" s="9">
        <v>26.98</v>
      </c>
      <c r="Q570" s="9">
        <v>60</v>
      </c>
      <c r="R570" s="12">
        <f t="shared" si="48"/>
        <v>-0.20212410342310783</v>
      </c>
      <c r="S570" s="31">
        <f t="shared" si="49"/>
        <v>0.8169935299567237</v>
      </c>
      <c r="T570" s="31">
        <f t="shared" si="50"/>
        <v>0.44964030773196118</v>
      </c>
      <c r="U570" s="31">
        <f t="shared" si="51"/>
        <v>0.55035969226803882</v>
      </c>
      <c r="V570" s="12">
        <f t="shared" si="52"/>
        <v>-0.25935338085283594</v>
      </c>
      <c r="W570" s="12">
        <f t="shared" si="53"/>
        <v>1</v>
      </c>
    </row>
    <row r="571" spans="1:23" x14ac:dyDescent="0.2">
      <c r="A571" s="9">
        <v>0</v>
      </c>
      <c r="B571" s="9">
        <v>0</v>
      </c>
      <c r="C571" s="9">
        <v>42</v>
      </c>
      <c r="D571" s="9">
        <v>0</v>
      </c>
      <c r="E571" s="9">
        <v>0</v>
      </c>
      <c r="F571" s="9">
        <v>1</v>
      </c>
      <c r="G571" s="9">
        <v>1</v>
      </c>
      <c r="H571" s="9">
        <v>15</v>
      </c>
      <c r="I571" s="9">
        <v>0</v>
      </c>
      <c r="J571" s="9">
        <v>0</v>
      </c>
      <c r="K571" s="9">
        <v>0</v>
      </c>
      <c r="L571" s="9">
        <v>0</v>
      </c>
      <c r="M571" s="9">
        <v>216</v>
      </c>
      <c r="N571" s="9">
        <v>120</v>
      </c>
      <c r="O571" s="9">
        <v>70</v>
      </c>
      <c r="P571" s="9">
        <v>21.93</v>
      </c>
      <c r="Q571" s="9">
        <v>88</v>
      </c>
      <c r="R571" s="12">
        <f t="shared" si="48"/>
        <v>-2.8385257985038654</v>
      </c>
      <c r="S571" s="31">
        <f t="shared" si="49"/>
        <v>5.8511860687262607E-2</v>
      </c>
      <c r="T571" s="31">
        <f t="shared" si="50"/>
        <v>5.5277472894136932E-2</v>
      </c>
      <c r="U571" s="31">
        <f t="shared" si="51"/>
        <v>0.94472252710586302</v>
      </c>
      <c r="V571" s="12">
        <f t="shared" si="52"/>
        <v>-2.4695728677746186E-2</v>
      </c>
      <c r="W571" s="12">
        <f t="shared" si="53"/>
        <v>0</v>
      </c>
    </row>
    <row r="572" spans="1:23" x14ac:dyDescent="0.2">
      <c r="A572" s="9">
        <v>0</v>
      </c>
      <c r="B572" s="9">
        <v>1</v>
      </c>
      <c r="C572" s="9">
        <v>44</v>
      </c>
      <c r="D572" s="9">
        <v>0</v>
      </c>
      <c r="E572" s="9">
        <v>1</v>
      </c>
      <c r="F572" s="9">
        <v>0</v>
      </c>
      <c r="G572" s="9">
        <v>0</v>
      </c>
      <c r="H572" s="9">
        <v>0</v>
      </c>
      <c r="I572" s="9">
        <v>0</v>
      </c>
      <c r="J572" s="9">
        <v>0</v>
      </c>
      <c r="K572" s="9">
        <v>1</v>
      </c>
      <c r="L572" s="9">
        <v>0</v>
      </c>
      <c r="M572" s="9">
        <v>254</v>
      </c>
      <c r="N572" s="9">
        <v>123</v>
      </c>
      <c r="O572" s="9">
        <v>90</v>
      </c>
      <c r="P572" s="9">
        <v>24.44</v>
      </c>
      <c r="Q572" s="9">
        <v>66</v>
      </c>
      <c r="R572" s="12">
        <f t="shared" si="48"/>
        <v>-1.9576905115472307</v>
      </c>
      <c r="S572" s="31">
        <f t="shared" si="49"/>
        <v>0.14118410775787124</v>
      </c>
      <c r="T572" s="31">
        <f t="shared" si="50"/>
        <v>0.12371720461062251</v>
      </c>
      <c r="U572" s="31">
        <f t="shared" si="51"/>
        <v>0.87628279538937748</v>
      </c>
      <c r="V572" s="12">
        <f t="shared" si="52"/>
        <v>-5.7355714999479945E-2</v>
      </c>
      <c r="W572" s="12">
        <f t="shared" si="53"/>
        <v>1</v>
      </c>
    </row>
    <row r="573" spans="1:23" x14ac:dyDescent="0.2">
      <c r="A573" s="9">
        <v>0</v>
      </c>
      <c r="B573" s="9">
        <v>0</v>
      </c>
      <c r="C573" s="9">
        <v>47</v>
      </c>
      <c r="D573" s="9">
        <v>0</v>
      </c>
      <c r="E573" s="9">
        <v>1</v>
      </c>
      <c r="F573" s="9">
        <v>0</v>
      </c>
      <c r="G573" s="9">
        <v>1</v>
      </c>
      <c r="H573" s="9">
        <v>15</v>
      </c>
      <c r="I573" s="9">
        <v>0</v>
      </c>
      <c r="J573" s="9">
        <v>0</v>
      </c>
      <c r="K573" s="9">
        <v>0</v>
      </c>
      <c r="L573" s="9">
        <v>0</v>
      </c>
      <c r="M573" s="9">
        <v>246</v>
      </c>
      <c r="N573" s="9">
        <v>113</v>
      </c>
      <c r="O573" s="9">
        <v>75</v>
      </c>
      <c r="P573" s="9">
        <v>21.66</v>
      </c>
      <c r="Q573" s="9">
        <v>68</v>
      </c>
      <c r="R573" s="12">
        <f t="shared" si="48"/>
        <v>-2.3320723384118498</v>
      </c>
      <c r="S573" s="31">
        <f t="shared" si="49"/>
        <v>9.7094326153785521E-2</v>
      </c>
      <c r="T573" s="31">
        <f t="shared" si="50"/>
        <v>8.8501347458591534E-2</v>
      </c>
      <c r="U573" s="31">
        <f t="shared" si="51"/>
        <v>0.91149865254140849</v>
      </c>
      <c r="V573" s="12">
        <f t="shared" si="52"/>
        <v>-4.0243969021361917E-2</v>
      </c>
      <c r="W573" s="12">
        <f t="shared" si="53"/>
        <v>0</v>
      </c>
    </row>
    <row r="574" spans="1:23" x14ac:dyDescent="0.2">
      <c r="A574" s="9">
        <v>0</v>
      </c>
      <c r="B574" s="9">
        <v>0</v>
      </c>
      <c r="C574" s="9">
        <v>55</v>
      </c>
      <c r="D574" s="9">
        <v>1</v>
      </c>
      <c r="E574" s="9">
        <v>0</v>
      </c>
      <c r="F574" s="9">
        <v>0</v>
      </c>
      <c r="G574" s="9">
        <v>0</v>
      </c>
      <c r="H574" s="9">
        <v>0</v>
      </c>
      <c r="I574" s="9">
        <v>0</v>
      </c>
      <c r="J574" s="9">
        <v>0</v>
      </c>
      <c r="K574" s="9">
        <v>0</v>
      </c>
      <c r="L574" s="9">
        <v>0</v>
      </c>
      <c r="M574" s="9">
        <v>330</v>
      </c>
      <c r="N574" s="9">
        <v>103</v>
      </c>
      <c r="O574" s="9">
        <v>73</v>
      </c>
      <c r="P574" s="9">
        <v>24.5</v>
      </c>
      <c r="Q574" s="9">
        <v>85</v>
      </c>
      <c r="R574" s="12">
        <f t="shared" si="48"/>
        <v>-1.9680578825906485</v>
      </c>
      <c r="S574" s="31">
        <f t="shared" si="49"/>
        <v>0.13972796097678519</v>
      </c>
      <c r="T574" s="31">
        <f t="shared" si="50"/>
        <v>0.12259764238567389</v>
      </c>
      <c r="U574" s="31">
        <f t="shared" si="51"/>
        <v>0.87740235761432617</v>
      </c>
      <c r="V574" s="12">
        <f t="shared" si="52"/>
        <v>-5.6801202963309046E-2</v>
      </c>
      <c r="W574" s="12">
        <f t="shared" si="53"/>
        <v>1</v>
      </c>
    </row>
    <row r="575" spans="1:23" x14ac:dyDescent="0.2">
      <c r="A575" s="9">
        <v>1</v>
      </c>
      <c r="B575" s="9">
        <v>1</v>
      </c>
      <c r="C575" s="9">
        <v>48</v>
      </c>
      <c r="D575" s="9">
        <v>1</v>
      </c>
      <c r="E575" s="9">
        <v>0</v>
      </c>
      <c r="F575" s="9">
        <v>0</v>
      </c>
      <c r="G575" s="9">
        <v>1</v>
      </c>
      <c r="H575" s="9">
        <v>15</v>
      </c>
      <c r="I575" s="9">
        <v>0</v>
      </c>
      <c r="J575" s="9">
        <v>0</v>
      </c>
      <c r="K575" s="9">
        <v>0</v>
      </c>
      <c r="L575" s="9">
        <v>0</v>
      </c>
      <c r="M575" s="9">
        <v>170</v>
      </c>
      <c r="N575" s="9">
        <v>132</v>
      </c>
      <c r="O575" s="9">
        <v>91</v>
      </c>
      <c r="P575" s="9">
        <v>27.61</v>
      </c>
      <c r="Q575" s="9">
        <v>78</v>
      </c>
      <c r="R575" s="12">
        <f t="shared" si="48"/>
        <v>-1.9890256107760624</v>
      </c>
      <c r="S575" s="31">
        <f t="shared" si="49"/>
        <v>0.13682868490778813</v>
      </c>
      <c r="T575" s="31">
        <f t="shared" si="50"/>
        <v>0.12035998627083089</v>
      </c>
      <c r="U575" s="31">
        <f t="shared" si="51"/>
        <v>0.12035998627083089</v>
      </c>
      <c r="V575" s="12">
        <f t="shared" si="52"/>
        <v>-0.91951787047086309</v>
      </c>
      <c r="W575" s="12">
        <f t="shared" si="53"/>
        <v>1</v>
      </c>
    </row>
    <row r="576" spans="1:23" x14ac:dyDescent="0.2">
      <c r="A576" s="9">
        <v>1</v>
      </c>
      <c r="B576" s="9">
        <v>0</v>
      </c>
      <c r="C576" s="9">
        <v>61</v>
      </c>
      <c r="D576" s="9">
        <v>1</v>
      </c>
      <c r="E576" s="9">
        <v>0</v>
      </c>
      <c r="F576" s="9">
        <v>0</v>
      </c>
      <c r="G576" s="9">
        <v>1</v>
      </c>
      <c r="H576" s="9">
        <v>20</v>
      </c>
      <c r="I576" s="9">
        <v>0</v>
      </c>
      <c r="J576" s="9">
        <v>0</v>
      </c>
      <c r="K576" s="9">
        <v>1</v>
      </c>
      <c r="L576" s="9">
        <v>0</v>
      </c>
      <c r="M576" s="9">
        <v>245</v>
      </c>
      <c r="N576" s="9">
        <v>140</v>
      </c>
      <c r="O576" s="9">
        <v>73</v>
      </c>
      <c r="P576" s="9">
        <v>30.74</v>
      </c>
      <c r="Q576" s="9">
        <v>90</v>
      </c>
      <c r="R576" s="12">
        <f t="shared" si="48"/>
        <v>-0.57924713728311161</v>
      </c>
      <c r="S576" s="31">
        <f t="shared" si="49"/>
        <v>0.56032005188649636</v>
      </c>
      <c r="T576" s="31">
        <f t="shared" si="50"/>
        <v>0.35910584575840354</v>
      </c>
      <c r="U576" s="31">
        <f t="shared" si="51"/>
        <v>0.35910584575840354</v>
      </c>
      <c r="V576" s="12">
        <f t="shared" si="52"/>
        <v>-0.44477752508848239</v>
      </c>
      <c r="W576" s="12">
        <f t="shared" si="53"/>
        <v>1</v>
      </c>
    </row>
    <row r="577" spans="1:23" x14ac:dyDescent="0.2">
      <c r="A577" s="9">
        <v>1</v>
      </c>
      <c r="B577" s="9">
        <v>1</v>
      </c>
      <c r="C577" s="9">
        <v>62</v>
      </c>
      <c r="D577" s="9">
        <v>1</v>
      </c>
      <c r="E577" s="9">
        <v>0</v>
      </c>
      <c r="F577" s="9">
        <v>0</v>
      </c>
      <c r="G577" s="9">
        <v>1</v>
      </c>
      <c r="H577" s="9">
        <v>23</v>
      </c>
      <c r="I577" s="9">
        <v>0</v>
      </c>
      <c r="J577" s="9">
        <v>0</v>
      </c>
      <c r="K577" s="9">
        <v>1</v>
      </c>
      <c r="L577" s="9">
        <v>0</v>
      </c>
      <c r="M577" s="9">
        <v>286</v>
      </c>
      <c r="N577" s="9">
        <v>164</v>
      </c>
      <c r="O577" s="9">
        <v>88</v>
      </c>
      <c r="P577" s="9">
        <v>19.53</v>
      </c>
      <c r="Q577" s="9">
        <v>85</v>
      </c>
      <c r="R577" s="12">
        <f t="shared" si="48"/>
        <v>-4.7683342124035022E-2</v>
      </c>
      <c r="S577" s="31">
        <f t="shared" si="49"/>
        <v>0.95343565218949133</v>
      </c>
      <c r="T577" s="31">
        <f t="shared" si="50"/>
        <v>0.48808142265696919</v>
      </c>
      <c r="U577" s="31">
        <f t="shared" si="51"/>
        <v>0.48808142265696919</v>
      </c>
      <c r="V577" s="12">
        <f t="shared" si="52"/>
        <v>-0.31150772213472538</v>
      </c>
      <c r="W577" s="12">
        <f t="shared" si="53"/>
        <v>1</v>
      </c>
    </row>
    <row r="578" spans="1:23" x14ac:dyDescent="0.2">
      <c r="A578" s="9">
        <v>0</v>
      </c>
      <c r="B578" s="9">
        <v>0</v>
      </c>
      <c r="C578" s="9">
        <v>64</v>
      </c>
      <c r="D578" s="9">
        <v>0</v>
      </c>
      <c r="E578" s="9">
        <v>1</v>
      </c>
      <c r="F578" s="9">
        <v>0</v>
      </c>
      <c r="G578" s="9">
        <v>1</v>
      </c>
      <c r="H578" s="9">
        <v>9</v>
      </c>
      <c r="I578" s="9">
        <v>0</v>
      </c>
      <c r="J578" s="9">
        <v>0</v>
      </c>
      <c r="K578" s="9">
        <v>1</v>
      </c>
      <c r="L578" s="9">
        <v>0</v>
      </c>
      <c r="M578" s="9">
        <v>250</v>
      </c>
      <c r="N578" s="9">
        <v>145</v>
      </c>
      <c r="O578" s="9">
        <v>79</v>
      </c>
      <c r="P578" s="9">
        <v>25.16</v>
      </c>
      <c r="Q578" s="9">
        <v>73</v>
      </c>
      <c r="R578" s="12">
        <f t="shared" si="48"/>
        <v>-0.5878512085879688</v>
      </c>
      <c r="S578" s="31">
        <f t="shared" si="49"/>
        <v>0.55551969910947174</v>
      </c>
      <c r="T578" s="31">
        <f t="shared" si="50"/>
        <v>0.35712803857611342</v>
      </c>
      <c r="U578" s="31">
        <f t="shared" si="51"/>
        <v>0.64287196142388658</v>
      </c>
      <c r="V578" s="12">
        <f t="shared" si="52"/>
        <v>-0.19187551538710093</v>
      </c>
      <c r="W578" s="12">
        <f t="shared" si="53"/>
        <v>1</v>
      </c>
    </row>
    <row r="579" spans="1:23" x14ac:dyDescent="0.2">
      <c r="A579" s="9">
        <v>1</v>
      </c>
      <c r="B579" s="9">
        <v>1</v>
      </c>
      <c r="C579" s="9">
        <v>46</v>
      </c>
      <c r="D579" s="9">
        <v>0</v>
      </c>
      <c r="E579" s="9">
        <v>0</v>
      </c>
      <c r="F579" s="9">
        <v>1</v>
      </c>
      <c r="G579" s="9">
        <v>1</v>
      </c>
      <c r="H579" s="9">
        <v>20</v>
      </c>
      <c r="I579" s="9">
        <v>0</v>
      </c>
      <c r="J579" s="9">
        <v>0</v>
      </c>
      <c r="K579" s="9">
        <v>0</v>
      </c>
      <c r="L579" s="9">
        <v>0</v>
      </c>
      <c r="M579" s="9">
        <v>270</v>
      </c>
      <c r="N579" s="9">
        <v>120.5</v>
      </c>
      <c r="O579" s="9">
        <v>78</v>
      </c>
      <c r="P579" s="9">
        <v>22.54</v>
      </c>
      <c r="Q579" s="9">
        <v>83</v>
      </c>
      <c r="R579" s="12">
        <f t="shared" si="48"/>
        <v>-1.5799096057769901</v>
      </c>
      <c r="S579" s="31">
        <f t="shared" si="49"/>
        <v>0.20599371800539359</v>
      </c>
      <c r="T579" s="31">
        <f t="shared" si="50"/>
        <v>0.17080828442961452</v>
      </c>
      <c r="U579" s="31">
        <f t="shared" si="51"/>
        <v>0.17080828442961452</v>
      </c>
      <c r="V579" s="12">
        <f t="shared" si="52"/>
        <v>-0.76749106927456145</v>
      </c>
      <c r="W579" s="12">
        <f t="shared" si="53"/>
        <v>1</v>
      </c>
    </row>
    <row r="580" spans="1:23" x14ac:dyDescent="0.2">
      <c r="A580" s="9">
        <v>0</v>
      </c>
      <c r="B580" s="9">
        <v>0</v>
      </c>
      <c r="C580" s="9">
        <v>54</v>
      </c>
      <c r="D580" s="9">
        <v>1</v>
      </c>
      <c r="E580" s="9">
        <v>0</v>
      </c>
      <c r="F580" s="9">
        <v>0</v>
      </c>
      <c r="G580" s="9">
        <v>0</v>
      </c>
      <c r="H580" s="9">
        <v>0</v>
      </c>
      <c r="I580" s="9">
        <v>0</v>
      </c>
      <c r="J580" s="9">
        <v>0</v>
      </c>
      <c r="K580" s="9">
        <v>1</v>
      </c>
      <c r="L580" s="9">
        <v>0</v>
      </c>
      <c r="M580" s="9">
        <v>287</v>
      </c>
      <c r="N580" s="9">
        <v>145</v>
      </c>
      <c r="O580" s="9">
        <v>91</v>
      </c>
      <c r="P580" s="9">
        <v>23.81</v>
      </c>
      <c r="Q580" s="9">
        <v>68</v>
      </c>
      <c r="R580" s="12">
        <f t="shared" si="48"/>
        <v>-1.3117531882410756</v>
      </c>
      <c r="S580" s="31">
        <f t="shared" si="49"/>
        <v>0.26934742546117485</v>
      </c>
      <c r="T580" s="31">
        <f t="shared" si="50"/>
        <v>0.21219362016929011</v>
      </c>
      <c r="U580" s="31">
        <f t="shared" si="51"/>
        <v>0.78780637983070989</v>
      </c>
      <c r="V580" s="12">
        <f t="shared" si="52"/>
        <v>-0.10358050649964451</v>
      </c>
      <c r="W580" s="12">
        <f t="shared" si="53"/>
        <v>1</v>
      </c>
    </row>
    <row r="581" spans="1:23" x14ac:dyDescent="0.2">
      <c r="A581" s="9">
        <v>0</v>
      </c>
      <c r="B581" s="9">
        <v>1</v>
      </c>
      <c r="C581" s="9">
        <v>42</v>
      </c>
      <c r="D581" s="9">
        <v>1</v>
      </c>
      <c r="E581" s="9">
        <v>0</v>
      </c>
      <c r="F581" s="9">
        <v>0</v>
      </c>
      <c r="G581" s="9">
        <v>1</v>
      </c>
      <c r="H581" s="9">
        <v>35</v>
      </c>
      <c r="I581" s="9">
        <v>0</v>
      </c>
      <c r="J581" s="9">
        <v>0</v>
      </c>
      <c r="K581" s="9">
        <v>0</v>
      </c>
      <c r="L581" s="9">
        <v>0</v>
      </c>
      <c r="M581" s="9">
        <v>218</v>
      </c>
      <c r="N581" s="9">
        <v>116</v>
      </c>
      <c r="O581" s="9">
        <v>86</v>
      </c>
      <c r="P581" s="9">
        <v>17.809999999999999</v>
      </c>
      <c r="Q581" s="9">
        <v>85</v>
      </c>
      <c r="R581" s="12">
        <f t="shared" si="48"/>
        <v>-2.3213729435513608</v>
      </c>
      <c r="S581" s="31">
        <f t="shared" si="49"/>
        <v>9.813875409794004E-2</v>
      </c>
      <c r="T581" s="31">
        <f t="shared" si="50"/>
        <v>8.936826401191493E-2</v>
      </c>
      <c r="U581" s="31">
        <f t="shared" si="51"/>
        <v>0.91063173598808511</v>
      </c>
      <c r="V581" s="12">
        <f t="shared" si="52"/>
        <v>-4.0657218376245322E-2</v>
      </c>
      <c r="W581" s="12">
        <f t="shared" si="53"/>
        <v>0</v>
      </c>
    </row>
    <row r="582" spans="1:23" x14ac:dyDescent="0.2">
      <c r="A582" s="9">
        <v>0</v>
      </c>
      <c r="B582" s="9">
        <v>0</v>
      </c>
      <c r="C582" s="9">
        <v>41</v>
      </c>
      <c r="D582" s="9">
        <v>1</v>
      </c>
      <c r="E582" s="9">
        <v>0</v>
      </c>
      <c r="F582" s="9">
        <v>0</v>
      </c>
      <c r="G582" s="9">
        <v>1</v>
      </c>
      <c r="H582" s="9">
        <v>30</v>
      </c>
      <c r="I582" s="9">
        <v>0</v>
      </c>
      <c r="J582" s="9">
        <v>0</v>
      </c>
      <c r="K582" s="9">
        <v>0</v>
      </c>
      <c r="L582" s="9">
        <v>0</v>
      </c>
      <c r="M582" s="9">
        <v>234</v>
      </c>
      <c r="N582" s="9">
        <v>122.5</v>
      </c>
      <c r="O582" s="9">
        <v>80</v>
      </c>
      <c r="P582" s="9">
        <v>18.86</v>
      </c>
      <c r="Q582" s="9">
        <v>105</v>
      </c>
      <c r="R582" s="12">
        <f t="shared" ref="R582:R645" si="54">A$2+SUMPRODUCT(B$2:Q$2,B582:Q582)</f>
        <v>-2.9837533732645003</v>
      </c>
      <c r="S582" s="31">
        <f t="shared" ref="S582:S645" si="55">EXP(R582)</f>
        <v>5.0602546732952641E-2</v>
      </c>
      <c r="T582" s="31">
        <f t="shared" ref="T582:T645" si="56">S582/(1+S582)</f>
        <v>4.8165261820762598E-2</v>
      </c>
      <c r="U582" s="31">
        <f t="shared" ref="U582:U645" si="57">IF(A582=1,T582,1-T582)</f>
        <v>0.95183473817923736</v>
      </c>
      <c r="V582" s="12">
        <f t="shared" ref="V582:V645" si="58">LOG(U582)</f>
        <v>-2.1438449228109831E-2</v>
      </c>
      <c r="W582" s="12">
        <f t="shared" ref="W582:W645" si="59">IF(T582&gt;T$1,1,0)</f>
        <v>0</v>
      </c>
    </row>
    <row r="583" spans="1:23" x14ac:dyDescent="0.2">
      <c r="A583" s="9">
        <v>1</v>
      </c>
      <c r="B583" s="9">
        <v>1</v>
      </c>
      <c r="C583" s="9">
        <v>55</v>
      </c>
      <c r="D583" s="9">
        <v>0</v>
      </c>
      <c r="E583" s="9">
        <v>1</v>
      </c>
      <c r="F583" s="9">
        <v>0</v>
      </c>
      <c r="G583" s="9">
        <v>1</v>
      </c>
      <c r="H583" s="9">
        <v>15</v>
      </c>
      <c r="I583" s="9">
        <v>0</v>
      </c>
      <c r="J583" s="9">
        <v>0</v>
      </c>
      <c r="K583" s="9">
        <v>1</v>
      </c>
      <c r="L583" s="9">
        <v>0</v>
      </c>
      <c r="M583" s="9">
        <v>222</v>
      </c>
      <c r="N583" s="9">
        <v>155</v>
      </c>
      <c r="O583" s="9">
        <v>92.5</v>
      </c>
      <c r="P583" s="9">
        <v>28.35</v>
      </c>
      <c r="Q583" s="9">
        <v>67</v>
      </c>
      <c r="R583" s="12">
        <f t="shared" si="54"/>
        <v>-0.45737861034688621</v>
      </c>
      <c r="S583" s="31">
        <f t="shared" si="55"/>
        <v>0.63294065681070988</v>
      </c>
      <c r="T583" s="31">
        <f t="shared" si="56"/>
        <v>0.38760787427934085</v>
      </c>
      <c r="U583" s="31">
        <f t="shared" si="57"/>
        <v>0.38760787427934085</v>
      </c>
      <c r="V583" s="12">
        <f t="shared" si="58"/>
        <v>-0.41160740881082292</v>
      </c>
      <c r="W583" s="12">
        <f t="shared" si="59"/>
        <v>1</v>
      </c>
    </row>
    <row r="584" spans="1:23" x14ac:dyDescent="0.2">
      <c r="A584" s="9">
        <v>0</v>
      </c>
      <c r="B584" s="9">
        <v>0</v>
      </c>
      <c r="C584" s="9">
        <v>35</v>
      </c>
      <c r="D584" s="9">
        <v>0</v>
      </c>
      <c r="E584" s="9">
        <v>1</v>
      </c>
      <c r="F584" s="9">
        <v>0</v>
      </c>
      <c r="G584" s="9">
        <v>0</v>
      </c>
      <c r="H584" s="9">
        <v>0</v>
      </c>
      <c r="I584" s="9">
        <v>0</v>
      </c>
      <c r="J584" s="9">
        <v>0</v>
      </c>
      <c r="K584" s="9">
        <v>0</v>
      </c>
      <c r="L584" s="9">
        <v>0</v>
      </c>
      <c r="M584" s="9">
        <v>170</v>
      </c>
      <c r="N584" s="9">
        <v>98.5</v>
      </c>
      <c r="O584" s="9">
        <v>69.5</v>
      </c>
      <c r="P584" s="9">
        <v>19.64</v>
      </c>
      <c r="Q584" s="9">
        <v>71</v>
      </c>
      <c r="R584" s="12">
        <f t="shared" si="54"/>
        <v>-4.4715331798082794</v>
      </c>
      <c r="S584" s="31">
        <f t="shared" si="55"/>
        <v>1.142977850437254E-2</v>
      </c>
      <c r="T584" s="31">
        <f t="shared" si="56"/>
        <v>1.1300614978208424E-2</v>
      </c>
      <c r="U584" s="31">
        <f t="shared" si="57"/>
        <v>0.98869938502179155</v>
      </c>
      <c r="V584" s="12">
        <f t="shared" si="58"/>
        <v>-4.9357359781008869E-3</v>
      </c>
      <c r="W584" s="12">
        <f t="shared" si="59"/>
        <v>0</v>
      </c>
    </row>
    <row r="585" spans="1:23" x14ac:dyDescent="0.2">
      <c r="A585" s="9">
        <v>0</v>
      </c>
      <c r="B585" s="9">
        <v>0</v>
      </c>
      <c r="C585" s="9">
        <v>40</v>
      </c>
      <c r="D585" s="9">
        <v>0</v>
      </c>
      <c r="E585" s="9">
        <v>1</v>
      </c>
      <c r="F585" s="9">
        <v>0</v>
      </c>
      <c r="G585" s="9">
        <v>0</v>
      </c>
      <c r="H585" s="9">
        <v>0</v>
      </c>
      <c r="I585" s="9">
        <v>0</v>
      </c>
      <c r="J585" s="9">
        <v>0</v>
      </c>
      <c r="K585" s="9">
        <v>0</v>
      </c>
      <c r="L585" s="9">
        <v>0</v>
      </c>
      <c r="M585" s="9">
        <v>197</v>
      </c>
      <c r="N585" s="9">
        <v>107</v>
      </c>
      <c r="O585" s="9">
        <v>61</v>
      </c>
      <c r="P585" s="9">
        <v>23.65</v>
      </c>
      <c r="Q585" s="9">
        <v>80</v>
      </c>
      <c r="R585" s="12">
        <f t="shared" si="54"/>
        <v>-3.8988894751136414</v>
      </c>
      <c r="S585" s="31">
        <f t="shared" si="55"/>
        <v>2.0264403078659919E-2</v>
      </c>
      <c r="T585" s="31">
        <f t="shared" si="56"/>
        <v>1.9861913262397321E-2</v>
      </c>
      <c r="U585" s="31">
        <f t="shared" si="57"/>
        <v>0.98013808673760272</v>
      </c>
      <c r="V585" s="12">
        <f t="shared" si="58"/>
        <v>-8.7127344263739585E-3</v>
      </c>
      <c r="W585" s="12">
        <f t="shared" si="59"/>
        <v>0</v>
      </c>
    </row>
    <row r="586" spans="1:23" x14ac:dyDescent="0.2">
      <c r="A586" s="9">
        <v>0</v>
      </c>
      <c r="B586" s="9">
        <v>1</v>
      </c>
      <c r="C586" s="9">
        <v>44</v>
      </c>
      <c r="D586" s="9">
        <v>0</v>
      </c>
      <c r="E586" s="9">
        <v>1</v>
      </c>
      <c r="F586" s="9">
        <v>0</v>
      </c>
      <c r="G586" s="9">
        <v>1</v>
      </c>
      <c r="H586" s="9">
        <v>20</v>
      </c>
      <c r="I586" s="9">
        <v>0</v>
      </c>
      <c r="J586" s="9">
        <v>0</v>
      </c>
      <c r="K586" s="9">
        <v>0</v>
      </c>
      <c r="L586" s="9">
        <v>0</v>
      </c>
      <c r="M586" s="9">
        <v>157</v>
      </c>
      <c r="N586" s="9">
        <v>108</v>
      </c>
      <c r="O586" s="9">
        <v>70</v>
      </c>
      <c r="P586" s="9">
        <v>20.56</v>
      </c>
      <c r="Q586" s="9">
        <v>60</v>
      </c>
      <c r="R586" s="12">
        <f t="shared" si="54"/>
        <v>-2.6701539968287351</v>
      </c>
      <c r="S586" s="31">
        <f t="shared" si="55"/>
        <v>6.9241561507382407E-2</v>
      </c>
      <c r="T586" s="31">
        <f t="shared" si="56"/>
        <v>6.4757641303961166E-2</v>
      </c>
      <c r="U586" s="31">
        <f t="shared" si="57"/>
        <v>0.93524235869603878</v>
      </c>
      <c r="V586" s="12">
        <f t="shared" si="58"/>
        <v>-2.907583147480082E-2</v>
      </c>
      <c r="W586" s="12">
        <f t="shared" si="59"/>
        <v>0</v>
      </c>
    </row>
    <row r="587" spans="1:23" x14ac:dyDescent="0.2">
      <c r="A587" s="9">
        <v>0</v>
      </c>
      <c r="B587" s="9">
        <v>0</v>
      </c>
      <c r="C587" s="9">
        <v>52</v>
      </c>
      <c r="D587" s="9">
        <v>0</v>
      </c>
      <c r="E587" s="9">
        <v>1</v>
      </c>
      <c r="F587" s="9">
        <v>0</v>
      </c>
      <c r="G587" s="9">
        <v>1</v>
      </c>
      <c r="H587" s="9">
        <v>20</v>
      </c>
      <c r="I587" s="9">
        <v>0</v>
      </c>
      <c r="J587" s="9">
        <v>0</v>
      </c>
      <c r="K587" s="9">
        <v>0</v>
      </c>
      <c r="L587" s="9">
        <v>0</v>
      </c>
      <c r="M587" s="9">
        <v>244</v>
      </c>
      <c r="N587" s="9">
        <v>127.5</v>
      </c>
      <c r="O587" s="9">
        <v>72.5</v>
      </c>
      <c r="P587" s="9">
        <v>24.29</v>
      </c>
      <c r="Q587" s="9">
        <v>67</v>
      </c>
      <c r="R587" s="12">
        <f t="shared" si="54"/>
        <v>-1.6595508848685903</v>
      </c>
      <c r="S587" s="31">
        <f t="shared" si="55"/>
        <v>0.19022439357336057</v>
      </c>
      <c r="T587" s="31">
        <f t="shared" si="56"/>
        <v>0.15982229451898386</v>
      </c>
      <c r="U587" s="31">
        <f t="shared" si="57"/>
        <v>0.84017770548101611</v>
      </c>
      <c r="V587" s="12">
        <f t="shared" si="58"/>
        <v>-7.5628846857814541E-2</v>
      </c>
      <c r="W587" s="12">
        <f t="shared" si="59"/>
        <v>1</v>
      </c>
    </row>
    <row r="588" spans="1:23" x14ac:dyDescent="0.2">
      <c r="A588" s="9">
        <v>0</v>
      </c>
      <c r="B588" s="9">
        <v>0</v>
      </c>
      <c r="C588" s="9">
        <v>63</v>
      </c>
      <c r="D588" s="9">
        <v>0</v>
      </c>
      <c r="E588" s="9">
        <v>0</v>
      </c>
      <c r="F588" s="9">
        <v>0</v>
      </c>
      <c r="G588" s="9">
        <v>0</v>
      </c>
      <c r="H588" s="9">
        <v>0</v>
      </c>
      <c r="I588" s="9">
        <v>0</v>
      </c>
      <c r="J588" s="9">
        <v>0</v>
      </c>
      <c r="K588" s="9">
        <v>0</v>
      </c>
      <c r="L588" s="9">
        <v>0</v>
      </c>
      <c r="M588" s="9">
        <v>252</v>
      </c>
      <c r="N588" s="9">
        <v>120.5</v>
      </c>
      <c r="O588" s="9">
        <v>75</v>
      </c>
      <c r="P588" s="9">
        <v>24.3</v>
      </c>
      <c r="Q588" s="9">
        <v>78</v>
      </c>
      <c r="R588" s="12">
        <f t="shared" si="54"/>
        <v>-1.7364203993503686</v>
      </c>
      <c r="S588" s="31">
        <f t="shared" si="55"/>
        <v>0.17614981941895508</v>
      </c>
      <c r="T588" s="31">
        <f t="shared" si="56"/>
        <v>0.14976818132402309</v>
      </c>
      <c r="U588" s="31">
        <f t="shared" si="57"/>
        <v>0.85023181867597697</v>
      </c>
      <c r="V588" s="12">
        <f t="shared" si="58"/>
        <v>-7.0462646232194906E-2</v>
      </c>
      <c r="W588" s="12">
        <f t="shared" si="59"/>
        <v>1</v>
      </c>
    </row>
    <row r="589" spans="1:23" x14ac:dyDescent="0.2">
      <c r="A589" s="9">
        <v>0</v>
      </c>
      <c r="B589" s="9">
        <v>1</v>
      </c>
      <c r="C589" s="9">
        <v>39</v>
      </c>
      <c r="D589" s="9">
        <v>0</v>
      </c>
      <c r="E589" s="9">
        <v>1</v>
      </c>
      <c r="F589" s="9">
        <v>0</v>
      </c>
      <c r="G589" s="9">
        <v>0</v>
      </c>
      <c r="H589" s="9">
        <v>0</v>
      </c>
      <c r="I589" s="9">
        <v>0</v>
      </c>
      <c r="J589" s="9">
        <v>0</v>
      </c>
      <c r="K589" s="9">
        <v>0</v>
      </c>
      <c r="L589" s="9">
        <v>0</v>
      </c>
      <c r="M589" s="9">
        <v>203</v>
      </c>
      <c r="N589" s="9">
        <v>117.5</v>
      </c>
      <c r="O589" s="9">
        <v>77.5</v>
      </c>
      <c r="P589" s="9">
        <v>27.29</v>
      </c>
      <c r="Q589" s="9">
        <v>88</v>
      </c>
      <c r="R589" s="12">
        <f t="shared" si="54"/>
        <v>-3.3014183955871665</v>
      </c>
      <c r="S589" s="31">
        <f t="shared" si="55"/>
        <v>3.6830889563449154E-2</v>
      </c>
      <c r="T589" s="31">
        <f t="shared" si="56"/>
        <v>3.5522562005223968E-2</v>
      </c>
      <c r="U589" s="31">
        <f t="shared" si="57"/>
        <v>0.96447743799477603</v>
      </c>
      <c r="V589" s="12">
        <f t="shared" si="58"/>
        <v>-1.5707927345111988E-2</v>
      </c>
      <c r="W589" s="12">
        <f t="shared" si="59"/>
        <v>0</v>
      </c>
    </row>
    <row r="590" spans="1:23" x14ac:dyDescent="0.2">
      <c r="A590" s="9">
        <v>0</v>
      </c>
      <c r="B590" s="9">
        <v>1</v>
      </c>
      <c r="C590" s="9">
        <v>59</v>
      </c>
      <c r="D590" s="9">
        <v>0</v>
      </c>
      <c r="E590" s="9">
        <v>1</v>
      </c>
      <c r="F590" s="9">
        <v>0</v>
      </c>
      <c r="G590" s="9">
        <v>0</v>
      </c>
      <c r="H590" s="9">
        <v>0</v>
      </c>
      <c r="I590" s="9">
        <v>0</v>
      </c>
      <c r="J590" s="9">
        <v>0</v>
      </c>
      <c r="K590" s="9">
        <v>1</v>
      </c>
      <c r="L590" s="9">
        <v>0</v>
      </c>
      <c r="M590" s="9">
        <v>207</v>
      </c>
      <c r="N590" s="9">
        <v>148</v>
      </c>
      <c r="O590" s="9">
        <v>98</v>
      </c>
      <c r="P590" s="9">
        <v>25.63</v>
      </c>
      <c r="Q590" s="9">
        <v>80</v>
      </c>
      <c r="R590" s="12">
        <f t="shared" si="54"/>
        <v>-1.1482185632033541</v>
      </c>
      <c r="S590" s="31">
        <f t="shared" si="55"/>
        <v>0.31720134049577065</v>
      </c>
      <c r="T590" s="31">
        <f t="shared" si="56"/>
        <v>0.24081462016762134</v>
      </c>
      <c r="U590" s="31">
        <f t="shared" si="57"/>
        <v>0.75918537983237866</v>
      </c>
      <c r="V590" s="12">
        <f t="shared" si="58"/>
        <v>-0.11965216401498405</v>
      </c>
      <c r="W590" s="12">
        <f t="shared" si="59"/>
        <v>1</v>
      </c>
    </row>
    <row r="591" spans="1:23" x14ac:dyDescent="0.2">
      <c r="A591" s="9">
        <v>1</v>
      </c>
      <c r="B591" s="9">
        <v>0</v>
      </c>
      <c r="C591" s="9">
        <v>51</v>
      </c>
      <c r="D591" s="9">
        <v>1</v>
      </c>
      <c r="E591" s="9">
        <v>0</v>
      </c>
      <c r="F591" s="9">
        <v>0</v>
      </c>
      <c r="G591" s="9">
        <v>1</v>
      </c>
      <c r="H591" s="9">
        <v>20</v>
      </c>
      <c r="I591" s="9">
        <v>0</v>
      </c>
      <c r="J591" s="9">
        <v>0</v>
      </c>
      <c r="K591" s="9">
        <v>0</v>
      </c>
      <c r="L591" s="9">
        <v>0</v>
      </c>
      <c r="M591" s="9">
        <v>264</v>
      </c>
      <c r="N591" s="9">
        <v>139.5</v>
      </c>
      <c r="O591" s="9">
        <v>89</v>
      </c>
      <c r="P591" s="9">
        <v>29.38</v>
      </c>
      <c r="Q591" s="9">
        <v>70</v>
      </c>
      <c r="R591" s="12">
        <f t="shared" si="54"/>
        <v>-1.1538299628824156</v>
      </c>
      <c r="S591" s="31">
        <f t="shared" si="55"/>
        <v>0.31542638165471126</v>
      </c>
      <c r="T591" s="31">
        <f t="shared" si="56"/>
        <v>0.23979022015502507</v>
      </c>
      <c r="U591" s="31">
        <f t="shared" si="57"/>
        <v>0.23979022015502507</v>
      </c>
      <c r="V591" s="12">
        <f t="shared" si="58"/>
        <v>-0.6201685335779501</v>
      </c>
      <c r="W591" s="12">
        <f t="shared" si="59"/>
        <v>1</v>
      </c>
    </row>
    <row r="592" spans="1:23" x14ac:dyDescent="0.2">
      <c r="A592" s="9">
        <v>1</v>
      </c>
      <c r="B592" s="9">
        <v>1</v>
      </c>
      <c r="C592" s="9">
        <v>67</v>
      </c>
      <c r="D592" s="9">
        <v>1</v>
      </c>
      <c r="E592" s="9">
        <v>0</v>
      </c>
      <c r="F592" s="9">
        <v>0</v>
      </c>
      <c r="G592" s="9">
        <v>0</v>
      </c>
      <c r="H592" s="9">
        <v>0</v>
      </c>
      <c r="I592" s="9">
        <v>0</v>
      </c>
      <c r="J592" s="9">
        <v>0</v>
      </c>
      <c r="K592" s="9">
        <v>0</v>
      </c>
      <c r="L592" s="9">
        <v>0</v>
      </c>
      <c r="M592" s="9">
        <v>214</v>
      </c>
      <c r="N592" s="9">
        <v>127.5</v>
      </c>
      <c r="O592" s="9">
        <v>80</v>
      </c>
      <c r="P592" s="9">
        <v>22.11</v>
      </c>
      <c r="Q592" s="9">
        <v>69</v>
      </c>
      <c r="R592" s="12">
        <f t="shared" si="54"/>
        <v>-1.250866823837578</v>
      </c>
      <c r="S592" s="31">
        <f t="shared" si="55"/>
        <v>0.28625655527909494</v>
      </c>
      <c r="T592" s="31">
        <f t="shared" si="56"/>
        <v>0.22255012353813219</v>
      </c>
      <c r="U592" s="31">
        <f t="shared" si="57"/>
        <v>0.22255012353813219</v>
      </c>
      <c r="V592" s="12">
        <f t="shared" si="58"/>
        <v>-0.65257216030343479</v>
      </c>
      <c r="W592" s="12">
        <f t="shared" si="59"/>
        <v>1</v>
      </c>
    </row>
    <row r="593" spans="1:23" x14ac:dyDescent="0.2">
      <c r="A593" s="9">
        <v>0</v>
      </c>
      <c r="B593" s="9">
        <v>0</v>
      </c>
      <c r="C593" s="9">
        <v>47</v>
      </c>
      <c r="D593" s="9">
        <v>0</v>
      </c>
      <c r="E593" s="9">
        <v>1</v>
      </c>
      <c r="F593" s="9">
        <v>0</v>
      </c>
      <c r="G593" s="9">
        <v>1</v>
      </c>
      <c r="H593" s="9">
        <v>20</v>
      </c>
      <c r="I593" s="9">
        <v>0</v>
      </c>
      <c r="J593" s="9">
        <v>0</v>
      </c>
      <c r="K593" s="9">
        <v>0</v>
      </c>
      <c r="L593" s="9">
        <v>0</v>
      </c>
      <c r="M593" s="9">
        <v>272</v>
      </c>
      <c r="N593" s="9">
        <v>127.5</v>
      </c>
      <c r="O593" s="9">
        <v>87.5</v>
      </c>
      <c r="P593" s="9">
        <v>22.35</v>
      </c>
      <c r="Q593" s="9">
        <v>80</v>
      </c>
      <c r="R593" s="12">
        <f t="shared" si="54"/>
        <v>-1.9623754263503983</v>
      </c>
      <c r="S593" s="31">
        <f t="shared" si="55"/>
        <v>0.14052421920923855</v>
      </c>
      <c r="T593" s="31">
        <f t="shared" si="56"/>
        <v>0.12321020180235051</v>
      </c>
      <c r="U593" s="31">
        <f t="shared" si="57"/>
        <v>0.87678979819764946</v>
      </c>
      <c r="V593" s="12">
        <f t="shared" si="58"/>
        <v>-5.7104512021478454E-2</v>
      </c>
      <c r="W593" s="12">
        <f t="shared" si="59"/>
        <v>1</v>
      </c>
    </row>
    <row r="594" spans="1:23" x14ac:dyDescent="0.2">
      <c r="A594" s="9">
        <v>1</v>
      </c>
      <c r="B594" s="9">
        <v>0</v>
      </c>
      <c r="C594" s="9">
        <v>64</v>
      </c>
      <c r="D594" s="9">
        <v>1</v>
      </c>
      <c r="E594" s="9">
        <v>0</v>
      </c>
      <c r="F594" s="9">
        <v>0</v>
      </c>
      <c r="G594" s="9">
        <v>0</v>
      </c>
      <c r="H594" s="9">
        <v>0</v>
      </c>
      <c r="I594" s="9">
        <v>0</v>
      </c>
      <c r="J594" s="9">
        <v>0</v>
      </c>
      <c r="K594" s="9">
        <v>0</v>
      </c>
      <c r="L594" s="9">
        <v>0</v>
      </c>
      <c r="M594" s="9">
        <v>293</v>
      </c>
      <c r="N594" s="9">
        <v>116</v>
      </c>
      <c r="O594" s="9">
        <v>80</v>
      </c>
      <c r="P594" s="9">
        <v>26.81</v>
      </c>
      <c r="Q594" s="9">
        <v>80</v>
      </c>
      <c r="R594" s="12">
        <f t="shared" si="54"/>
        <v>-1.2652727165829685</v>
      </c>
      <c r="S594" s="31">
        <f t="shared" si="55"/>
        <v>0.28216233529882634</v>
      </c>
      <c r="T594" s="31">
        <f t="shared" si="56"/>
        <v>0.22006755894374666</v>
      </c>
      <c r="U594" s="31">
        <f t="shared" si="57"/>
        <v>0.22006755894374666</v>
      </c>
      <c r="V594" s="12">
        <f t="shared" si="58"/>
        <v>-0.6574439738488479</v>
      </c>
      <c r="W594" s="12">
        <f t="shared" si="59"/>
        <v>1</v>
      </c>
    </row>
    <row r="595" spans="1:23" x14ac:dyDescent="0.2">
      <c r="A595" s="9">
        <v>0</v>
      </c>
      <c r="B595" s="9">
        <v>1</v>
      </c>
      <c r="C595" s="9">
        <v>50</v>
      </c>
      <c r="D595" s="9">
        <v>0</v>
      </c>
      <c r="E595" s="9">
        <v>0</v>
      </c>
      <c r="F595" s="9">
        <v>1</v>
      </c>
      <c r="G595" s="9">
        <v>1</v>
      </c>
      <c r="H595" s="9">
        <v>3</v>
      </c>
      <c r="I595" s="9">
        <v>0</v>
      </c>
      <c r="J595" s="9">
        <v>0</v>
      </c>
      <c r="K595" s="9">
        <v>0</v>
      </c>
      <c r="L595" s="9">
        <v>0</v>
      </c>
      <c r="M595" s="9">
        <v>200</v>
      </c>
      <c r="N595" s="9">
        <v>105</v>
      </c>
      <c r="O595" s="9">
        <v>68</v>
      </c>
      <c r="P595" s="9">
        <v>23.3</v>
      </c>
      <c r="Q595" s="9">
        <v>65</v>
      </c>
      <c r="R595" s="12">
        <f t="shared" si="54"/>
        <v>-2.0964386842496436</v>
      </c>
      <c r="S595" s="31">
        <f t="shared" si="55"/>
        <v>0.1228933117379214</v>
      </c>
      <c r="T595" s="31">
        <f t="shared" si="56"/>
        <v>0.10944344440676852</v>
      </c>
      <c r="U595" s="31">
        <f t="shared" si="57"/>
        <v>0.89055655559323144</v>
      </c>
      <c r="V595" s="12">
        <f t="shared" si="58"/>
        <v>-5.033849506414511E-2</v>
      </c>
      <c r="W595" s="12">
        <f t="shared" si="59"/>
        <v>1</v>
      </c>
    </row>
    <row r="596" spans="1:23" x14ac:dyDescent="0.2">
      <c r="A596" s="9">
        <v>1</v>
      </c>
      <c r="B596" s="9">
        <v>1</v>
      </c>
      <c r="C596" s="9">
        <v>63</v>
      </c>
      <c r="D596" s="9">
        <v>0</v>
      </c>
      <c r="E596" s="9">
        <v>0</v>
      </c>
      <c r="F596" s="9">
        <v>1</v>
      </c>
      <c r="G596" s="9">
        <v>1</v>
      </c>
      <c r="H596" s="9">
        <v>20</v>
      </c>
      <c r="I596" s="9">
        <v>0</v>
      </c>
      <c r="J596" s="9">
        <v>0</v>
      </c>
      <c r="K596" s="9">
        <v>1</v>
      </c>
      <c r="L596" s="9">
        <v>0</v>
      </c>
      <c r="M596" s="9">
        <v>269</v>
      </c>
      <c r="N596" s="9">
        <v>180</v>
      </c>
      <c r="O596" s="9">
        <v>101</v>
      </c>
      <c r="P596" s="9">
        <v>24.42</v>
      </c>
      <c r="Q596" s="9">
        <v>72</v>
      </c>
      <c r="R596" s="12">
        <f t="shared" si="54"/>
        <v>0.77143385396418651</v>
      </c>
      <c r="S596" s="31">
        <f t="shared" si="55"/>
        <v>2.1628652644230173</v>
      </c>
      <c r="T596" s="31">
        <f t="shared" si="56"/>
        <v>0.68383098349198124</v>
      </c>
      <c r="U596" s="31">
        <f t="shared" si="57"/>
        <v>0.68383098349198124</v>
      </c>
      <c r="V596" s="12">
        <f t="shared" si="58"/>
        <v>-0.16505122577581358</v>
      </c>
      <c r="W596" s="12">
        <f t="shared" si="59"/>
        <v>1</v>
      </c>
    </row>
    <row r="597" spans="1:23" x14ac:dyDescent="0.2">
      <c r="A597" s="9">
        <v>0</v>
      </c>
      <c r="B597" s="9">
        <v>0</v>
      </c>
      <c r="C597" s="9">
        <v>39</v>
      </c>
      <c r="D597" s="9">
        <v>0</v>
      </c>
      <c r="E597" s="9">
        <v>1</v>
      </c>
      <c r="F597" s="9">
        <v>0</v>
      </c>
      <c r="G597" s="9">
        <v>0</v>
      </c>
      <c r="H597" s="9">
        <v>0</v>
      </c>
      <c r="I597" s="9">
        <v>0</v>
      </c>
      <c r="J597" s="9">
        <v>0</v>
      </c>
      <c r="K597" s="9">
        <v>0</v>
      </c>
      <c r="L597" s="9">
        <v>0</v>
      </c>
      <c r="M597" s="9">
        <v>250</v>
      </c>
      <c r="N597" s="9">
        <v>123</v>
      </c>
      <c r="O597" s="9">
        <v>92.5</v>
      </c>
      <c r="P597" s="9">
        <v>29.23</v>
      </c>
      <c r="Q597" s="9">
        <v>90</v>
      </c>
      <c r="R597" s="12">
        <f t="shared" si="54"/>
        <v>-3.0927108831347621</v>
      </c>
      <c r="S597" s="31">
        <f t="shared" si="55"/>
        <v>4.5378770967217263E-2</v>
      </c>
      <c r="T597" s="31">
        <f t="shared" si="56"/>
        <v>4.3408927201794421E-2</v>
      </c>
      <c r="U597" s="31">
        <f t="shared" si="57"/>
        <v>0.95659107279820554</v>
      </c>
      <c r="V597" s="12">
        <f t="shared" si="58"/>
        <v>-1.9273676414680783E-2</v>
      </c>
      <c r="W597" s="12">
        <f t="shared" si="59"/>
        <v>0</v>
      </c>
    </row>
    <row r="598" spans="1:23" x14ac:dyDescent="0.2">
      <c r="A598" s="9">
        <v>0</v>
      </c>
      <c r="B598" s="9">
        <v>1</v>
      </c>
      <c r="C598" s="9">
        <v>38</v>
      </c>
      <c r="D598" s="9">
        <v>1</v>
      </c>
      <c r="E598" s="9">
        <v>0</v>
      </c>
      <c r="F598" s="9">
        <v>0</v>
      </c>
      <c r="G598" s="9">
        <v>1</v>
      </c>
      <c r="H598" s="9">
        <v>10</v>
      </c>
      <c r="I598" s="9">
        <v>0</v>
      </c>
      <c r="J598" s="9">
        <v>0</v>
      </c>
      <c r="K598" s="9">
        <v>0</v>
      </c>
      <c r="L598" s="9">
        <v>0</v>
      </c>
      <c r="M598" s="9">
        <v>219</v>
      </c>
      <c r="N598" s="9">
        <v>115</v>
      </c>
      <c r="O598" s="9">
        <v>71</v>
      </c>
      <c r="P598" s="9">
        <v>24.58</v>
      </c>
      <c r="Q598" s="9">
        <v>65</v>
      </c>
      <c r="R598" s="12">
        <f t="shared" si="54"/>
        <v>-2.7373380703463761</v>
      </c>
      <c r="S598" s="31">
        <f t="shared" si="55"/>
        <v>6.4742457585957133E-2</v>
      </c>
      <c r="T598" s="31">
        <f t="shared" si="56"/>
        <v>6.0805744266782411E-2</v>
      </c>
      <c r="U598" s="31">
        <f t="shared" si="57"/>
        <v>0.93919425573321758</v>
      </c>
      <c r="V598" s="12">
        <f t="shared" si="58"/>
        <v>-2.7244572304930909E-2</v>
      </c>
      <c r="W598" s="12">
        <f t="shared" si="59"/>
        <v>0</v>
      </c>
    </row>
    <row r="599" spans="1:23" x14ac:dyDescent="0.2">
      <c r="A599" s="9">
        <v>0</v>
      </c>
      <c r="B599" s="9">
        <v>0</v>
      </c>
      <c r="C599" s="9">
        <v>42</v>
      </c>
      <c r="D599" s="9">
        <v>1</v>
      </c>
      <c r="E599" s="9">
        <v>0</v>
      </c>
      <c r="F599" s="9">
        <v>0</v>
      </c>
      <c r="G599" s="9">
        <v>1</v>
      </c>
      <c r="H599" s="9">
        <v>30</v>
      </c>
      <c r="I599" s="9">
        <v>0</v>
      </c>
      <c r="J599" s="9">
        <v>0</v>
      </c>
      <c r="K599" s="9">
        <v>0</v>
      </c>
      <c r="L599" s="9">
        <v>0</v>
      </c>
      <c r="M599" s="9">
        <v>187</v>
      </c>
      <c r="N599" s="9">
        <v>96</v>
      </c>
      <c r="O599" s="9">
        <v>67</v>
      </c>
      <c r="P599" s="9">
        <v>24.23</v>
      </c>
      <c r="Q599" s="9">
        <v>72</v>
      </c>
      <c r="R599" s="12">
        <f t="shared" si="54"/>
        <v>-2.7759693015161471</v>
      </c>
      <c r="S599" s="31">
        <f t="shared" si="55"/>
        <v>6.2289070528008715E-2</v>
      </c>
      <c r="T599" s="31">
        <f t="shared" si="56"/>
        <v>5.8636648212005087E-2</v>
      </c>
      <c r="U599" s="31">
        <f t="shared" si="57"/>
        <v>0.94136335178799491</v>
      </c>
      <c r="V599" s="12">
        <f t="shared" si="58"/>
        <v>-2.6242713216647791E-2</v>
      </c>
      <c r="W599" s="12">
        <f t="shared" si="59"/>
        <v>0</v>
      </c>
    </row>
    <row r="600" spans="1:23" x14ac:dyDescent="0.2">
      <c r="A600" s="9">
        <v>0</v>
      </c>
      <c r="B600" s="9">
        <v>1</v>
      </c>
      <c r="C600" s="9">
        <v>38</v>
      </c>
      <c r="D600" s="9">
        <v>0</v>
      </c>
      <c r="E600" s="9">
        <v>1</v>
      </c>
      <c r="F600" s="9">
        <v>0</v>
      </c>
      <c r="G600" s="9">
        <v>1</v>
      </c>
      <c r="H600" s="9">
        <v>5</v>
      </c>
      <c r="I600" s="9">
        <v>0</v>
      </c>
      <c r="J600" s="9">
        <v>0</v>
      </c>
      <c r="K600" s="9">
        <v>0</v>
      </c>
      <c r="L600" s="9">
        <v>0</v>
      </c>
      <c r="M600" s="9">
        <v>243</v>
      </c>
      <c r="N600" s="9">
        <v>130.5</v>
      </c>
      <c r="O600" s="9">
        <v>85.5</v>
      </c>
      <c r="P600" s="9">
        <v>19.53</v>
      </c>
      <c r="Q600" s="9">
        <v>85</v>
      </c>
      <c r="R600" s="12">
        <f t="shared" si="54"/>
        <v>-3.0156623432958964</v>
      </c>
      <c r="S600" s="31">
        <f t="shared" si="55"/>
        <v>4.9013361062486167E-2</v>
      </c>
      <c r="T600" s="31">
        <f t="shared" si="56"/>
        <v>4.6723295318987466E-2</v>
      </c>
      <c r="U600" s="31">
        <f t="shared" si="57"/>
        <v>0.95327670468101255</v>
      </c>
      <c r="V600" s="12">
        <f t="shared" si="58"/>
        <v>-2.0781019746233233E-2</v>
      </c>
      <c r="W600" s="12">
        <f t="shared" si="59"/>
        <v>0</v>
      </c>
    </row>
    <row r="601" spans="1:23" x14ac:dyDescent="0.2">
      <c r="A601" s="9">
        <v>0</v>
      </c>
      <c r="B601" s="9">
        <v>0</v>
      </c>
      <c r="C601" s="9">
        <v>52</v>
      </c>
      <c r="D601" s="9">
        <v>0</v>
      </c>
      <c r="E601" s="9">
        <v>1</v>
      </c>
      <c r="F601" s="9">
        <v>0</v>
      </c>
      <c r="G601" s="9">
        <v>1</v>
      </c>
      <c r="H601" s="9">
        <v>20</v>
      </c>
      <c r="I601" s="9">
        <v>0</v>
      </c>
      <c r="J601" s="9">
        <v>0</v>
      </c>
      <c r="K601" s="9">
        <v>0</v>
      </c>
      <c r="L601" s="9">
        <v>0</v>
      </c>
      <c r="M601" s="9">
        <v>190</v>
      </c>
      <c r="N601" s="9">
        <v>117</v>
      </c>
      <c r="O601" s="9">
        <v>75</v>
      </c>
      <c r="P601" s="9">
        <v>21.48</v>
      </c>
      <c r="Q601" s="9">
        <v>67</v>
      </c>
      <c r="R601" s="12">
        <f t="shared" si="54"/>
        <v>-2.1990829080802126</v>
      </c>
      <c r="S601" s="31">
        <f t="shared" si="55"/>
        <v>0.11090482165372105</v>
      </c>
      <c r="T601" s="31">
        <f t="shared" si="56"/>
        <v>9.9832874510910247E-2</v>
      </c>
      <c r="U601" s="31">
        <f t="shared" si="57"/>
        <v>0.90016712548908973</v>
      </c>
      <c r="V601" s="12">
        <f t="shared" si="58"/>
        <v>-4.5676851739003654E-2</v>
      </c>
      <c r="W601" s="12">
        <f t="shared" si="59"/>
        <v>0</v>
      </c>
    </row>
    <row r="602" spans="1:23" x14ac:dyDescent="0.2">
      <c r="A602" s="9">
        <v>0</v>
      </c>
      <c r="B602" s="9">
        <v>1</v>
      </c>
      <c r="C602" s="9">
        <v>60</v>
      </c>
      <c r="D602" s="9">
        <v>0</v>
      </c>
      <c r="E602" s="9">
        <v>0</v>
      </c>
      <c r="F602" s="9">
        <v>0</v>
      </c>
      <c r="G602" s="9">
        <v>1</v>
      </c>
      <c r="H602" s="9">
        <v>3</v>
      </c>
      <c r="I602" s="9">
        <v>0</v>
      </c>
      <c r="J602" s="9">
        <v>0</v>
      </c>
      <c r="K602" s="9">
        <v>1</v>
      </c>
      <c r="L602" s="9">
        <v>0</v>
      </c>
      <c r="M602" s="9">
        <v>267</v>
      </c>
      <c r="N602" s="9">
        <v>168.5</v>
      </c>
      <c r="O602" s="9">
        <v>108</v>
      </c>
      <c r="P602" s="9">
        <v>26.67</v>
      </c>
      <c r="Q602" s="9">
        <v>108</v>
      </c>
      <c r="R602" s="12">
        <f t="shared" si="54"/>
        <v>-0.58416454292092368</v>
      </c>
      <c r="S602" s="31">
        <f t="shared" si="55"/>
        <v>0.55757149432912723</v>
      </c>
      <c r="T602" s="31">
        <f t="shared" si="56"/>
        <v>0.35797489640710384</v>
      </c>
      <c r="U602" s="31">
        <f t="shared" si="57"/>
        <v>0.64202510359289611</v>
      </c>
      <c r="V602" s="12">
        <f t="shared" si="58"/>
        <v>-0.19244799040665533</v>
      </c>
      <c r="W602" s="12">
        <f t="shared" si="59"/>
        <v>1</v>
      </c>
    </row>
    <row r="603" spans="1:23" x14ac:dyDescent="0.2">
      <c r="A603" s="9">
        <v>0</v>
      </c>
      <c r="B603" s="9">
        <v>1</v>
      </c>
      <c r="C603" s="9">
        <v>41</v>
      </c>
      <c r="D603" s="9">
        <v>0</v>
      </c>
      <c r="E603" s="9">
        <v>1</v>
      </c>
      <c r="F603" s="9">
        <v>0</v>
      </c>
      <c r="G603" s="9">
        <v>1</v>
      </c>
      <c r="H603" s="9">
        <v>5</v>
      </c>
      <c r="I603" s="9">
        <v>0</v>
      </c>
      <c r="J603" s="9">
        <v>0</v>
      </c>
      <c r="K603" s="9">
        <v>0</v>
      </c>
      <c r="L603" s="9">
        <v>0</v>
      </c>
      <c r="M603" s="9">
        <v>218</v>
      </c>
      <c r="N603" s="9">
        <v>129.5</v>
      </c>
      <c r="O603" s="9">
        <v>93</v>
      </c>
      <c r="P603" s="9">
        <v>27.8</v>
      </c>
      <c r="Q603" s="9">
        <v>58</v>
      </c>
      <c r="R603" s="12">
        <f t="shared" si="54"/>
        <v>-2.1172494556691444</v>
      </c>
      <c r="S603" s="31">
        <f t="shared" si="55"/>
        <v>0.12036223529265257</v>
      </c>
      <c r="T603" s="31">
        <f t="shared" si="56"/>
        <v>0.10743153553476609</v>
      </c>
      <c r="U603" s="31">
        <f t="shared" si="57"/>
        <v>0.89256846446523386</v>
      </c>
      <c r="V603" s="12">
        <f t="shared" si="58"/>
        <v>-4.9358461379281689E-2</v>
      </c>
      <c r="W603" s="12">
        <f t="shared" si="59"/>
        <v>1</v>
      </c>
    </row>
    <row r="604" spans="1:23" x14ac:dyDescent="0.2">
      <c r="A604" s="9">
        <v>0</v>
      </c>
      <c r="B604" s="9">
        <v>0</v>
      </c>
      <c r="C604" s="9">
        <v>41</v>
      </c>
      <c r="D604" s="9">
        <v>0</v>
      </c>
      <c r="E604" s="9">
        <v>1</v>
      </c>
      <c r="F604" s="9">
        <v>0</v>
      </c>
      <c r="G604" s="9">
        <v>1</v>
      </c>
      <c r="H604" s="9">
        <v>20</v>
      </c>
      <c r="I604" s="9">
        <v>0</v>
      </c>
      <c r="J604" s="9">
        <v>0</v>
      </c>
      <c r="K604" s="9">
        <v>0</v>
      </c>
      <c r="L604" s="9">
        <v>0</v>
      </c>
      <c r="M604" s="9">
        <v>195</v>
      </c>
      <c r="N604" s="9">
        <v>148</v>
      </c>
      <c r="O604" s="9">
        <v>108</v>
      </c>
      <c r="P604" s="9">
        <v>18.21</v>
      </c>
      <c r="Q604" s="9">
        <v>76</v>
      </c>
      <c r="R604" s="12">
        <f t="shared" si="54"/>
        <v>-2.7074408981880085</v>
      </c>
      <c r="S604" s="31">
        <f t="shared" si="55"/>
        <v>6.6707299238461901E-2</v>
      </c>
      <c r="T604" s="31">
        <f t="shared" si="56"/>
        <v>6.253571086096929E-2</v>
      </c>
      <c r="U604" s="31">
        <f t="shared" si="57"/>
        <v>0.93746428913903068</v>
      </c>
      <c r="V604" s="12">
        <f t="shared" si="58"/>
        <v>-2.804526688051261E-2</v>
      </c>
      <c r="W604" s="12">
        <f t="shared" si="59"/>
        <v>0</v>
      </c>
    </row>
    <row r="605" spans="1:23" x14ac:dyDescent="0.2">
      <c r="A605" s="9">
        <v>0</v>
      </c>
      <c r="B605" s="9">
        <v>0</v>
      </c>
      <c r="C605" s="9">
        <v>56</v>
      </c>
      <c r="D605" s="9">
        <v>1</v>
      </c>
      <c r="E605" s="9">
        <v>0</v>
      </c>
      <c r="F605" s="9">
        <v>0</v>
      </c>
      <c r="G605" s="9">
        <v>1</v>
      </c>
      <c r="H605" s="9">
        <v>5</v>
      </c>
      <c r="I605" s="9">
        <v>0</v>
      </c>
      <c r="J605" s="9">
        <v>0</v>
      </c>
      <c r="K605" s="9">
        <v>0</v>
      </c>
      <c r="L605" s="9">
        <v>0</v>
      </c>
      <c r="M605" s="9">
        <v>266</v>
      </c>
      <c r="N605" s="9">
        <v>134.5</v>
      </c>
      <c r="O605" s="9">
        <v>78.5</v>
      </c>
      <c r="P605" s="9">
        <v>30.78</v>
      </c>
      <c r="Q605" s="9">
        <v>79</v>
      </c>
      <c r="R605" s="12">
        <f t="shared" si="54"/>
        <v>-1.3636362696090014</v>
      </c>
      <c r="S605" s="31">
        <f t="shared" si="55"/>
        <v>0.25572918395864008</v>
      </c>
      <c r="T605" s="31">
        <f t="shared" si="56"/>
        <v>0.20364994875126122</v>
      </c>
      <c r="U605" s="31">
        <f t="shared" si="57"/>
        <v>0.79635005124873881</v>
      </c>
      <c r="V605" s="12">
        <f t="shared" si="58"/>
        <v>-9.88959876543406E-2</v>
      </c>
      <c r="W605" s="12">
        <f t="shared" si="59"/>
        <v>1</v>
      </c>
    </row>
    <row r="606" spans="1:23" x14ac:dyDescent="0.2">
      <c r="A606" s="9">
        <v>0</v>
      </c>
      <c r="B606" s="9">
        <v>0</v>
      </c>
      <c r="C606" s="9">
        <v>38</v>
      </c>
      <c r="D606" s="9">
        <v>0</v>
      </c>
      <c r="E606" s="9">
        <v>1</v>
      </c>
      <c r="F606" s="9">
        <v>0</v>
      </c>
      <c r="G606" s="9">
        <v>1</v>
      </c>
      <c r="H606" s="9">
        <v>20</v>
      </c>
      <c r="I606" s="9">
        <v>0</v>
      </c>
      <c r="J606" s="9">
        <v>0</v>
      </c>
      <c r="K606" s="9">
        <v>0</v>
      </c>
      <c r="L606" s="9">
        <v>0</v>
      </c>
      <c r="M606" s="9">
        <v>229</v>
      </c>
      <c r="N606" s="9">
        <v>117.5</v>
      </c>
      <c r="O606" s="9">
        <v>67.5</v>
      </c>
      <c r="P606" s="9">
        <v>23.47</v>
      </c>
      <c r="Q606" s="9">
        <v>78</v>
      </c>
      <c r="R606" s="12">
        <f t="shared" si="54"/>
        <v>-3.0070464327523361</v>
      </c>
      <c r="S606" s="31">
        <f t="shared" si="55"/>
        <v>4.9437480259705527E-2</v>
      </c>
      <c r="T606" s="31">
        <f t="shared" si="56"/>
        <v>4.7108552143069235E-2</v>
      </c>
      <c r="U606" s="31">
        <f t="shared" si="57"/>
        <v>0.95289144785693081</v>
      </c>
      <c r="V606" s="12">
        <f t="shared" si="58"/>
        <v>-2.0956570801232977E-2</v>
      </c>
      <c r="W606" s="12">
        <f t="shared" si="59"/>
        <v>0</v>
      </c>
    </row>
    <row r="607" spans="1:23" x14ac:dyDescent="0.2">
      <c r="A607" s="9">
        <v>0</v>
      </c>
      <c r="B607" s="9">
        <v>0</v>
      </c>
      <c r="C607" s="9">
        <v>63</v>
      </c>
      <c r="D607" s="9">
        <v>0</v>
      </c>
      <c r="E607" s="9">
        <v>1</v>
      </c>
      <c r="F607" s="9">
        <v>0</v>
      </c>
      <c r="G607" s="9">
        <v>0</v>
      </c>
      <c r="H607" s="9">
        <v>0</v>
      </c>
      <c r="I607" s="9">
        <v>0</v>
      </c>
      <c r="J607" s="9">
        <v>0</v>
      </c>
      <c r="K607" s="9">
        <v>1</v>
      </c>
      <c r="L607" s="9">
        <v>0</v>
      </c>
      <c r="M607" s="9">
        <v>264</v>
      </c>
      <c r="N607" s="9">
        <v>176</v>
      </c>
      <c r="O607" s="9">
        <v>99</v>
      </c>
      <c r="P607" s="9">
        <v>23.62</v>
      </c>
      <c r="Q607" s="9">
        <v>65</v>
      </c>
      <c r="R607" s="12">
        <f t="shared" si="54"/>
        <v>-0.54846086550779205</v>
      </c>
      <c r="S607" s="31">
        <f t="shared" si="55"/>
        <v>0.57783849746295002</v>
      </c>
      <c r="T607" s="31">
        <f t="shared" si="56"/>
        <v>0.36622157362244134</v>
      </c>
      <c r="U607" s="31">
        <f t="shared" si="57"/>
        <v>0.63377842637755866</v>
      </c>
      <c r="V607" s="12">
        <f t="shared" si="58"/>
        <v>-0.19806254814452431</v>
      </c>
      <c r="W607" s="12">
        <f t="shared" si="59"/>
        <v>1</v>
      </c>
    </row>
    <row r="608" spans="1:23" x14ac:dyDescent="0.2">
      <c r="A608" s="9">
        <v>0</v>
      </c>
      <c r="B608" s="9">
        <v>0</v>
      </c>
      <c r="C608" s="9">
        <v>42</v>
      </c>
      <c r="D608" s="9">
        <v>0</v>
      </c>
      <c r="E608" s="9">
        <v>0</v>
      </c>
      <c r="F608" s="9">
        <v>0</v>
      </c>
      <c r="G608" s="9">
        <v>1</v>
      </c>
      <c r="H608" s="9">
        <v>7</v>
      </c>
      <c r="I608" s="9">
        <v>0</v>
      </c>
      <c r="J608" s="9">
        <v>0</v>
      </c>
      <c r="K608" s="9">
        <v>0</v>
      </c>
      <c r="L608" s="9">
        <v>0</v>
      </c>
      <c r="M608" s="9">
        <v>273</v>
      </c>
      <c r="N608" s="9">
        <v>111</v>
      </c>
      <c r="O608" s="9">
        <v>73</v>
      </c>
      <c r="P608" s="9">
        <v>19.27</v>
      </c>
      <c r="Q608" s="9">
        <v>60</v>
      </c>
      <c r="R608" s="12">
        <f t="shared" si="54"/>
        <v>-2.7621194247617522</v>
      </c>
      <c r="S608" s="31">
        <f t="shared" si="55"/>
        <v>6.3157768270278219E-2</v>
      </c>
      <c r="T608" s="31">
        <f t="shared" si="56"/>
        <v>5.9405828706903752E-2</v>
      </c>
      <c r="U608" s="31">
        <f t="shared" si="57"/>
        <v>0.9405941712930963</v>
      </c>
      <c r="V608" s="12">
        <f t="shared" si="58"/>
        <v>-2.659771683285676E-2</v>
      </c>
      <c r="W608" s="12">
        <f t="shared" si="59"/>
        <v>0</v>
      </c>
    </row>
    <row r="609" spans="1:23" x14ac:dyDescent="0.2">
      <c r="A609" s="9">
        <v>0</v>
      </c>
      <c r="B609" s="9">
        <v>0</v>
      </c>
      <c r="C609" s="9">
        <v>40</v>
      </c>
      <c r="D609" s="9">
        <v>0</v>
      </c>
      <c r="E609" s="9">
        <v>1</v>
      </c>
      <c r="F609" s="9">
        <v>0</v>
      </c>
      <c r="G609" s="9">
        <v>0</v>
      </c>
      <c r="H609" s="9">
        <v>0</v>
      </c>
      <c r="I609" s="9">
        <v>0</v>
      </c>
      <c r="J609" s="9">
        <v>0</v>
      </c>
      <c r="K609" s="9">
        <v>0</v>
      </c>
      <c r="L609" s="9">
        <v>0</v>
      </c>
      <c r="M609" s="9">
        <v>162</v>
      </c>
      <c r="N609" s="9">
        <v>109</v>
      </c>
      <c r="O609" s="9">
        <v>71</v>
      </c>
      <c r="P609" s="9">
        <v>20.99</v>
      </c>
      <c r="Q609" s="9">
        <v>66</v>
      </c>
      <c r="R609" s="12">
        <f t="shared" si="54"/>
        <v>-3.9654217386856079</v>
      </c>
      <c r="S609" s="31">
        <f t="shared" si="55"/>
        <v>1.8960038744224215E-2</v>
      </c>
      <c r="T609" s="31">
        <f t="shared" si="56"/>
        <v>1.8607244664462744E-2</v>
      </c>
      <c r="U609" s="31">
        <f t="shared" si="57"/>
        <v>0.98139275533553727</v>
      </c>
      <c r="V609" s="12">
        <f t="shared" si="58"/>
        <v>-8.1571523153768765E-3</v>
      </c>
      <c r="W609" s="12">
        <f t="shared" si="59"/>
        <v>0</v>
      </c>
    </row>
    <row r="610" spans="1:23" x14ac:dyDescent="0.2">
      <c r="A610" s="9">
        <v>0</v>
      </c>
      <c r="B610" s="9">
        <v>1</v>
      </c>
      <c r="C610" s="9">
        <v>51</v>
      </c>
      <c r="D610" s="9">
        <v>1</v>
      </c>
      <c r="E610" s="9">
        <v>0</v>
      </c>
      <c r="F610" s="9">
        <v>0</v>
      </c>
      <c r="G610" s="9">
        <v>0</v>
      </c>
      <c r="H610" s="9">
        <v>0</v>
      </c>
      <c r="I610" s="9">
        <v>0</v>
      </c>
      <c r="J610" s="9">
        <v>0</v>
      </c>
      <c r="K610" s="9">
        <v>0</v>
      </c>
      <c r="L610" s="9">
        <v>0</v>
      </c>
      <c r="M610" s="9">
        <v>250</v>
      </c>
      <c r="N610" s="9">
        <v>125</v>
      </c>
      <c r="O610" s="9">
        <v>80</v>
      </c>
      <c r="P610" s="9">
        <v>26.98</v>
      </c>
      <c r="Q610" s="9">
        <v>67</v>
      </c>
      <c r="R610" s="12">
        <f t="shared" si="54"/>
        <v>-1.838651141860197</v>
      </c>
      <c r="S610" s="31">
        <f t="shared" si="55"/>
        <v>0.15903179282751367</v>
      </c>
      <c r="T610" s="31">
        <f t="shared" si="56"/>
        <v>0.13721089776109419</v>
      </c>
      <c r="U610" s="31">
        <f t="shared" si="57"/>
        <v>0.86278910223890581</v>
      </c>
      <c r="V610" s="12">
        <f t="shared" si="58"/>
        <v>-6.4095349043991945E-2</v>
      </c>
      <c r="W610" s="12">
        <f t="shared" si="59"/>
        <v>1</v>
      </c>
    </row>
    <row r="611" spans="1:23" x14ac:dyDescent="0.2">
      <c r="A611" s="9">
        <v>0</v>
      </c>
      <c r="B611" s="9">
        <v>0</v>
      </c>
      <c r="C611" s="9">
        <v>60</v>
      </c>
      <c r="D611" s="9">
        <v>0</v>
      </c>
      <c r="E611" s="9">
        <v>1</v>
      </c>
      <c r="F611" s="9">
        <v>0</v>
      </c>
      <c r="G611" s="9">
        <v>1</v>
      </c>
      <c r="H611" s="9">
        <v>3</v>
      </c>
      <c r="I611" s="9">
        <v>0</v>
      </c>
      <c r="J611" s="9">
        <v>0</v>
      </c>
      <c r="K611" s="9">
        <v>0</v>
      </c>
      <c r="L611" s="9">
        <v>0</v>
      </c>
      <c r="M611" s="9">
        <v>314</v>
      </c>
      <c r="N611" s="9">
        <v>141</v>
      </c>
      <c r="O611" s="9">
        <v>93</v>
      </c>
      <c r="P611" s="9">
        <v>25.23</v>
      </c>
      <c r="Q611" s="9">
        <v>105</v>
      </c>
      <c r="R611" s="12">
        <f t="shared" si="54"/>
        <v>-1.307131036886938</v>
      </c>
      <c r="S611" s="31">
        <f t="shared" si="55"/>
        <v>0.27059527167392383</v>
      </c>
      <c r="T611" s="31">
        <f t="shared" si="56"/>
        <v>0.21296732146455474</v>
      </c>
      <c r="U611" s="31">
        <f t="shared" si="57"/>
        <v>0.78703267853544523</v>
      </c>
      <c r="V611" s="12">
        <f t="shared" si="58"/>
        <v>-0.10400723484172343</v>
      </c>
      <c r="W611" s="12">
        <f t="shared" si="59"/>
        <v>1</v>
      </c>
    </row>
    <row r="612" spans="1:23" x14ac:dyDescent="0.2">
      <c r="A612" s="9">
        <v>0</v>
      </c>
      <c r="B612" s="9">
        <v>1</v>
      </c>
      <c r="C612" s="9">
        <v>40</v>
      </c>
      <c r="D612" s="9">
        <v>0</v>
      </c>
      <c r="E612" s="9">
        <v>1</v>
      </c>
      <c r="F612" s="9">
        <v>0</v>
      </c>
      <c r="G612" s="9">
        <v>1</v>
      </c>
      <c r="H612" s="9">
        <v>30</v>
      </c>
      <c r="I612" s="9">
        <v>0</v>
      </c>
      <c r="J612" s="9">
        <v>0</v>
      </c>
      <c r="K612" s="9">
        <v>0</v>
      </c>
      <c r="L612" s="9">
        <v>0</v>
      </c>
      <c r="M612" s="9">
        <v>219</v>
      </c>
      <c r="N612" s="9">
        <v>131</v>
      </c>
      <c r="O612" s="9">
        <v>85.5</v>
      </c>
      <c r="P612" s="9">
        <v>31.96</v>
      </c>
      <c r="Q612" s="9">
        <v>77</v>
      </c>
      <c r="R612" s="12">
        <f t="shared" si="54"/>
        <v>-1.6504596613897444</v>
      </c>
      <c r="S612" s="31">
        <f t="shared" si="55"/>
        <v>0.19196165097872639</v>
      </c>
      <c r="T612" s="31">
        <f t="shared" si="56"/>
        <v>0.16104683470404071</v>
      </c>
      <c r="U612" s="31">
        <f t="shared" si="57"/>
        <v>0.83895316529595931</v>
      </c>
      <c r="V612" s="12">
        <f t="shared" si="58"/>
        <v>-7.6262283058378816E-2</v>
      </c>
      <c r="W612" s="12">
        <f t="shared" si="59"/>
        <v>1</v>
      </c>
    </row>
    <row r="613" spans="1:23" x14ac:dyDescent="0.2">
      <c r="A613" s="9">
        <v>0</v>
      </c>
      <c r="B613" s="9">
        <v>1</v>
      </c>
      <c r="C613" s="9">
        <v>34</v>
      </c>
      <c r="D613" s="9">
        <v>0</v>
      </c>
      <c r="E613" s="9">
        <v>1</v>
      </c>
      <c r="F613" s="9">
        <v>0</v>
      </c>
      <c r="G613" s="9">
        <v>1</v>
      </c>
      <c r="H613" s="9">
        <v>25</v>
      </c>
      <c r="I613" s="9">
        <v>0</v>
      </c>
      <c r="J613" s="9">
        <v>0</v>
      </c>
      <c r="K613" s="9">
        <v>0</v>
      </c>
      <c r="L613" s="9">
        <v>0</v>
      </c>
      <c r="M613" s="9">
        <v>250</v>
      </c>
      <c r="N613" s="9">
        <v>119</v>
      </c>
      <c r="O613" s="9">
        <v>77</v>
      </c>
      <c r="P613" s="9">
        <v>29.04</v>
      </c>
      <c r="Q613" s="9">
        <v>63</v>
      </c>
      <c r="R613" s="12">
        <f t="shared" si="54"/>
        <v>-2.0908179581297572</v>
      </c>
      <c r="S613" s="31">
        <f t="shared" si="55"/>
        <v>0.12358600628466673</v>
      </c>
      <c r="T613" s="31">
        <f t="shared" si="56"/>
        <v>0.10999247551446946</v>
      </c>
      <c r="U613" s="31">
        <f t="shared" si="57"/>
        <v>0.89000752448553055</v>
      </c>
      <c r="V613" s="12">
        <f t="shared" si="58"/>
        <v>-5.0606321637411703E-2</v>
      </c>
      <c r="W613" s="12">
        <f t="shared" si="59"/>
        <v>1</v>
      </c>
    </row>
    <row r="614" spans="1:23" x14ac:dyDescent="0.2">
      <c r="A614" s="9">
        <v>0</v>
      </c>
      <c r="B614" s="9">
        <v>0</v>
      </c>
      <c r="C614" s="9">
        <v>40</v>
      </c>
      <c r="D614" s="9">
        <v>0</v>
      </c>
      <c r="E614" s="9">
        <v>1</v>
      </c>
      <c r="F614" s="9">
        <v>0</v>
      </c>
      <c r="G614" s="9">
        <v>0</v>
      </c>
      <c r="H614" s="9">
        <v>0</v>
      </c>
      <c r="I614" s="9">
        <v>0</v>
      </c>
      <c r="J614" s="9">
        <v>0</v>
      </c>
      <c r="K614" s="9">
        <v>0</v>
      </c>
      <c r="L614" s="9">
        <v>0</v>
      </c>
      <c r="M614" s="9">
        <v>230</v>
      </c>
      <c r="N614" s="9">
        <v>123.5</v>
      </c>
      <c r="O614" s="9">
        <v>81</v>
      </c>
      <c r="P614" s="9">
        <v>27.91</v>
      </c>
      <c r="Q614" s="9">
        <v>95</v>
      </c>
      <c r="R614" s="12">
        <f t="shared" si="54"/>
        <v>-3.3905264523118355</v>
      </c>
      <c r="S614" s="31">
        <f t="shared" si="55"/>
        <v>3.3690935559084319E-2</v>
      </c>
      <c r="T614" s="31">
        <f t="shared" si="56"/>
        <v>3.2592851886489804E-2</v>
      </c>
      <c r="U614" s="31">
        <f t="shared" si="57"/>
        <v>0.96740714811351025</v>
      </c>
      <c r="V614" s="12">
        <f t="shared" si="58"/>
        <v>-1.4390707959777305E-2</v>
      </c>
      <c r="W614" s="12">
        <f t="shared" si="59"/>
        <v>0</v>
      </c>
    </row>
    <row r="615" spans="1:23" x14ac:dyDescent="0.2">
      <c r="A615" s="9">
        <v>0</v>
      </c>
      <c r="B615" s="9">
        <v>0</v>
      </c>
      <c r="C615" s="9">
        <v>54</v>
      </c>
      <c r="D615" s="9">
        <v>0</v>
      </c>
      <c r="E615" s="9">
        <v>0</v>
      </c>
      <c r="F615" s="9">
        <v>0</v>
      </c>
      <c r="G615" s="9">
        <v>0</v>
      </c>
      <c r="H615" s="9">
        <v>0</v>
      </c>
      <c r="I615" s="9">
        <v>0</v>
      </c>
      <c r="J615" s="9">
        <v>0</v>
      </c>
      <c r="K615" s="9">
        <v>1</v>
      </c>
      <c r="L615" s="9">
        <v>0</v>
      </c>
      <c r="M615" s="9">
        <v>195</v>
      </c>
      <c r="N615" s="9">
        <v>163.5</v>
      </c>
      <c r="O615" s="9">
        <v>103</v>
      </c>
      <c r="P615" s="9">
        <v>26.89</v>
      </c>
      <c r="Q615" s="9">
        <v>56</v>
      </c>
      <c r="R615" s="12">
        <f t="shared" si="54"/>
        <v>-1.3791253542664386</v>
      </c>
      <c r="S615" s="31">
        <f t="shared" si="55"/>
        <v>0.25179869142535299</v>
      </c>
      <c r="T615" s="31">
        <f t="shared" si="56"/>
        <v>0.20114950842347018</v>
      </c>
      <c r="U615" s="31">
        <f t="shared" si="57"/>
        <v>0.79885049157652976</v>
      </c>
      <c r="V615" s="12">
        <f t="shared" si="58"/>
        <v>-9.7534493225389443E-2</v>
      </c>
      <c r="W615" s="12">
        <f t="shared" si="59"/>
        <v>1</v>
      </c>
    </row>
    <row r="616" spans="1:23" x14ac:dyDescent="0.2">
      <c r="A616" s="9">
        <v>0</v>
      </c>
      <c r="B616" s="9">
        <v>1</v>
      </c>
      <c r="C616" s="9">
        <v>36</v>
      </c>
      <c r="D616" s="9">
        <v>0</v>
      </c>
      <c r="E616" s="9">
        <v>0</v>
      </c>
      <c r="F616" s="9">
        <v>0</v>
      </c>
      <c r="G616" s="9">
        <v>0</v>
      </c>
      <c r="H616" s="9">
        <v>0</v>
      </c>
      <c r="I616" s="9">
        <v>0</v>
      </c>
      <c r="J616" s="9">
        <v>0</v>
      </c>
      <c r="K616" s="9">
        <v>0</v>
      </c>
      <c r="L616" s="9">
        <v>0</v>
      </c>
      <c r="M616" s="9">
        <v>194</v>
      </c>
      <c r="N616" s="9">
        <v>117</v>
      </c>
      <c r="O616" s="9">
        <v>90</v>
      </c>
      <c r="P616" s="9">
        <v>27.08</v>
      </c>
      <c r="Q616" s="9">
        <v>73</v>
      </c>
      <c r="R616" s="12">
        <f t="shared" si="54"/>
        <v>-3.2788361647006257</v>
      </c>
      <c r="S616" s="31">
        <f t="shared" si="55"/>
        <v>3.7672075394565643E-2</v>
      </c>
      <c r="T616" s="31">
        <f t="shared" si="56"/>
        <v>3.6304412817740293E-2</v>
      </c>
      <c r="U616" s="31">
        <f t="shared" si="57"/>
        <v>0.96369558718225967</v>
      </c>
      <c r="V616" s="12">
        <f t="shared" si="58"/>
        <v>-1.6060129671068808E-2</v>
      </c>
      <c r="W616" s="12">
        <f t="shared" si="59"/>
        <v>0</v>
      </c>
    </row>
    <row r="617" spans="1:23" x14ac:dyDescent="0.2">
      <c r="A617" s="9">
        <v>0</v>
      </c>
      <c r="B617" s="9">
        <v>0</v>
      </c>
      <c r="C617" s="9">
        <v>39</v>
      </c>
      <c r="D617" s="9">
        <v>1</v>
      </c>
      <c r="E617" s="9">
        <v>0</v>
      </c>
      <c r="F617" s="9">
        <v>0</v>
      </c>
      <c r="G617" s="9">
        <v>1</v>
      </c>
      <c r="H617" s="9">
        <v>3</v>
      </c>
      <c r="I617" s="9">
        <v>0</v>
      </c>
      <c r="J617" s="9">
        <v>0</v>
      </c>
      <c r="K617" s="9">
        <v>0</v>
      </c>
      <c r="L617" s="9">
        <v>0</v>
      </c>
      <c r="M617" s="9">
        <v>273</v>
      </c>
      <c r="N617" s="9">
        <v>116</v>
      </c>
      <c r="O617" s="9">
        <v>86</v>
      </c>
      <c r="P617" s="9">
        <v>28.73</v>
      </c>
      <c r="Q617" s="9">
        <v>75</v>
      </c>
      <c r="R617" s="12">
        <f t="shared" si="54"/>
        <v>-2.6210680107371225</v>
      </c>
      <c r="S617" s="31">
        <f t="shared" si="55"/>
        <v>7.2725150094646057E-2</v>
      </c>
      <c r="T617" s="31">
        <f t="shared" si="56"/>
        <v>6.7794765591381492E-2</v>
      </c>
      <c r="U617" s="31">
        <f t="shared" si="57"/>
        <v>0.93220523440861847</v>
      </c>
      <c r="V617" s="12">
        <f t="shared" si="58"/>
        <v>-3.0488462797558156E-2</v>
      </c>
      <c r="W617" s="12">
        <f t="shared" si="59"/>
        <v>0</v>
      </c>
    </row>
    <row r="618" spans="1:23" x14ac:dyDescent="0.2">
      <c r="A618" s="9">
        <v>0</v>
      </c>
      <c r="B618" s="9">
        <v>1</v>
      </c>
      <c r="C618" s="9">
        <v>38</v>
      </c>
      <c r="D618" s="9">
        <v>0</v>
      </c>
      <c r="E618" s="9">
        <v>1</v>
      </c>
      <c r="F618" s="9">
        <v>0</v>
      </c>
      <c r="G618" s="9">
        <v>0</v>
      </c>
      <c r="H618" s="9">
        <v>0</v>
      </c>
      <c r="I618" s="9">
        <v>0</v>
      </c>
      <c r="J618" s="9">
        <v>1</v>
      </c>
      <c r="K618" s="9">
        <v>0</v>
      </c>
      <c r="L618" s="9">
        <v>0</v>
      </c>
      <c r="M618" s="9">
        <v>224</v>
      </c>
      <c r="N618" s="9">
        <v>127.5</v>
      </c>
      <c r="O618" s="9">
        <v>81</v>
      </c>
      <c r="P618" s="9">
        <v>20.39</v>
      </c>
      <c r="Q618" s="9">
        <v>80</v>
      </c>
      <c r="R618" s="12">
        <f t="shared" si="54"/>
        <v>-20.212241748547662</v>
      </c>
      <c r="S618" s="31">
        <f t="shared" si="55"/>
        <v>1.666997473880278E-9</v>
      </c>
      <c r="T618" s="31">
        <f t="shared" si="56"/>
        <v>1.6669974711013974E-9</v>
      </c>
      <c r="U618" s="31">
        <f t="shared" si="57"/>
        <v>0.99999999833300257</v>
      </c>
      <c r="V618" s="12">
        <f t="shared" si="58"/>
        <v>-7.239677853580933E-10</v>
      </c>
      <c r="W618" s="12">
        <f t="shared" si="59"/>
        <v>0</v>
      </c>
    </row>
    <row r="619" spans="1:23" x14ac:dyDescent="0.2">
      <c r="A619" s="9">
        <v>0</v>
      </c>
      <c r="B619" s="9">
        <v>1</v>
      </c>
      <c r="C619" s="9">
        <v>37</v>
      </c>
      <c r="D619" s="9">
        <v>0</v>
      </c>
      <c r="E619" s="9">
        <v>0</v>
      </c>
      <c r="F619" s="9">
        <v>0</v>
      </c>
      <c r="G619" s="9">
        <v>0</v>
      </c>
      <c r="H619" s="9">
        <v>0</v>
      </c>
      <c r="I619" s="9">
        <v>0</v>
      </c>
      <c r="J619" s="9">
        <v>0</v>
      </c>
      <c r="K619" s="9">
        <v>0</v>
      </c>
      <c r="L619" s="9">
        <v>0</v>
      </c>
      <c r="M619" s="9">
        <v>166</v>
      </c>
      <c r="N619" s="9">
        <v>128.5</v>
      </c>
      <c r="O619" s="9">
        <v>83</v>
      </c>
      <c r="P619" s="9">
        <v>26.81</v>
      </c>
      <c r="Q619" s="9">
        <v>58</v>
      </c>
      <c r="R619" s="12">
        <f t="shared" si="54"/>
        <v>-3.185719430057623</v>
      </c>
      <c r="S619" s="31">
        <f t="shared" si="55"/>
        <v>4.1348487752910078E-2</v>
      </c>
      <c r="T619" s="31">
        <f t="shared" si="56"/>
        <v>3.9706676716969702E-2</v>
      </c>
      <c r="U619" s="31">
        <f t="shared" si="57"/>
        <v>0.9602933232830303</v>
      </c>
      <c r="V619" s="12">
        <f t="shared" si="58"/>
        <v>-1.7596090683656567E-2</v>
      </c>
      <c r="W619" s="12">
        <f t="shared" si="59"/>
        <v>0</v>
      </c>
    </row>
    <row r="620" spans="1:23" x14ac:dyDescent="0.2">
      <c r="A620" s="9">
        <v>0</v>
      </c>
      <c r="B620" s="9">
        <v>0</v>
      </c>
      <c r="C620" s="9">
        <v>39</v>
      </c>
      <c r="D620" s="9">
        <v>1</v>
      </c>
      <c r="E620" s="9">
        <v>0</v>
      </c>
      <c r="F620" s="9">
        <v>0</v>
      </c>
      <c r="G620" s="9">
        <v>1</v>
      </c>
      <c r="H620" s="9">
        <v>20</v>
      </c>
      <c r="I620" s="9">
        <v>0</v>
      </c>
      <c r="J620" s="9">
        <v>0</v>
      </c>
      <c r="K620" s="9">
        <v>0</v>
      </c>
      <c r="L620" s="9">
        <v>0</v>
      </c>
      <c r="M620" s="9">
        <v>160</v>
      </c>
      <c r="N620" s="9">
        <v>128.5</v>
      </c>
      <c r="O620" s="9">
        <v>74.5</v>
      </c>
      <c r="P620" s="9">
        <v>20.56</v>
      </c>
      <c r="Q620" s="9">
        <v>60</v>
      </c>
      <c r="R620" s="12">
        <f t="shared" si="54"/>
        <v>-3.1511386995752177</v>
      </c>
      <c r="S620" s="31">
        <f t="shared" si="55"/>
        <v>4.2803358939658122E-2</v>
      </c>
      <c r="T620" s="31">
        <f t="shared" si="56"/>
        <v>4.1046433704606949E-2</v>
      </c>
      <c r="U620" s="31">
        <f t="shared" si="57"/>
        <v>0.95895356629539308</v>
      </c>
      <c r="V620" s="12">
        <f t="shared" si="58"/>
        <v>-1.8202421390239473E-2</v>
      </c>
      <c r="W620" s="12">
        <f t="shared" si="59"/>
        <v>0</v>
      </c>
    </row>
    <row r="621" spans="1:23" x14ac:dyDescent="0.2">
      <c r="A621" s="9">
        <v>0</v>
      </c>
      <c r="B621" s="9">
        <v>0</v>
      </c>
      <c r="C621" s="9">
        <v>60</v>
      </c>
      <c r="D621" s="9">
        <v>1</v>
      </c>
      <c r="E621" s="9">
        <v>0</v>
      </c>
      <c r="F621" s="9">
        <v>0</v>
      </c>
      <c r="G621" s="9">
        <v>0</v>
      </c>
      <c r="H621" s="9">
        <v>0</v>
      </c>
      <c r="I621" s="9">
        <v>0</v>
      </c>
      <c r="J621" s="9">
        <v>0</v>
      </c>
      <c r="K621" s="9">
        <v>1</v>
      </c>
      <c r="L621" s="9">
        <v>0</v>
      </c>
      <c r="M621" s="9">
        <v>238</v>
      </c>
      <c r="N621" s="9">
        <v>134</v>
      </c>
      <c r="O621" s="9">
        <v>84</v>
      </c>
      <c r="P621" s="9">
        <v>27.49</v>
      </c>
      <c r="Q621" s="9">
        <v>80</v>
      </c>
      <c r="R621" s="12">
        <f t="shared" si="54"/>
        <v>-1.3358609519824451</v>
      </c>
      <c r="S621" s="31">
        <f t="shared" si="55"/>
        <v>0.26293170640665064</v>
      </c>
      <c r="T621" s="31">
        <f t="shared" si="56"/>
        <v>0.20819154754991118</v>
      </c>
      <c r="U621" s="31">
        <f t="shared" si="57"/>
        <v>0.7918084524500888</v>
      </c>
      <c r="V621" s="12">
        <f t="shared" si="58"/>
        <v>-0.10137986652314339</v>
      </c>
      <c r="W621" s="12">
        <f t="shared" si="59"/>
        <v>1</v>
      </c>
    </row>
    <row r="622" spans="1:23" x14ac:dyDescent="0.2">
      <c r="A622" s="9">
        <v>0</v>
      </c>
      <c r="B622" s="9">
        <v>0</v>
      </c>
      <c r="C622" s="9">
        <v>58</v>
      </c>
      <c r="D622" s="9">
        <v>0</v>
      </c>
      <c r="E622" s="9">
        <v>0</v>
      </c>
      <c r="F622" s="9">
        <v>1</v>
      </c>
      <c r="G622" s="9">
        <v>1</v>
      </c>
      <c r="H622" s="9">
        <v>20</v>
      </c>
      <c r="I622" s="9">
        <v>0</v>
      </c>
      <c r="J622" s="9">
        <v>0</v>
      </c>
      <c r="K622" s="9">
        <v>0</v>
      </c>
      <c r="L622" s="9">
        <v>0</v>
      </c>
      <c r="M622" s="9">
        <v>281</v>
      </c>
      <c r="N622" s="9">
        <v>134</v>
      </c>
      <c r="O622" s="9">
        <v>81</v>
      </c>
      <c r="P622" s="9">
        <v>22.54</v>
      </c>
      <c r="Q622" s="9">
        <v>58</v>
      </c>
      <c r="R622" s="12">
        <f t="shared" si="54"/>
        <v>-0.572405652759441</v>
      </c>
      <c r="S622" s="31">
        <f t="shared" si="55"/>
        <v>0.56416661595055428</v>
      </c>
      <c r="T622" s="31">
        <f t="shared" si="56"/>
        <v>0.36068191853570952</v>
      </c>
      <c r="U622" s="31">
        <f t="shared" si="57"/>
        <v>0.63931808146429048</v>
      </c>
      <c r="V622" s="12">
        <f t="shared" si="58"/>
        <v>-0.1942830124922757</v>
      </c>
      <c r="W622" s="12">
        <f t="shared" si="59"/>
        <v>1</v>
      </c>
    </row>
    <row r="623" spans="1:23" x14ac:dyDescent="0.2">
      <c r="A623" s="9">
        <v>0</v>
      </c>
      <c r="B623" s="9">
        <v>0</v>
      </c>
      <c r="C623" s="9">
        <v>56</v>
      </c>
      <c r="D623" s="9">
        <v>1</v>
      </c>
      <c r="E623" s="9">
        <v>0</v>
      </c>
      <c r="F623" s="9">
        <v>0</v>
      </c>
      <c r="G623" s="9">
        <v>1</v>
      </c>
      <c r="H623" s="9">
        <v>18</v>
      </c>
      <c r="I623" s="9">
        <v>0</v>
      </c>
      <c r="J623" s="9">
        <v>0</v>
      </c>
      <c r="K623" s="9">
        <v>0</v>
      </c>
      <c r="L623" s="9">
        <v>0</v>
      </c>
      <c r="M623" s="9">
        <v>292</v>
      </c>
      <c r="N623" s="9">
        <v>111</v>
      </c>
      <c r="O623" s="9">
        <v>70</v>
      </c>
      <c r="P623" s="9">
        <v>23.17</v>
      </c>
      <c r="Q623" s="9">
        <v>72</v>
      </c>
      <c r="R623" s="12">
        <f t="shared" si="54"/>
        <v>-1.3846321094201066</v>
      </c>
      <c r="S623" s="31">
        <f t="shared" si="55"/>
        <v>0.25041590850148704</v>
      </c>
      <c r="T623" s="31">
        <f t="shared" si="56"/>
        <v>0.2002660929047107</v>
      </c>
      <c r="U623" s="31">
        <f t="shared" si="57"/>
        <v>0.79973390709528935</v>
      </c>
      <c r="V623" s="12">
        <f t="shared" si="58"/>
        <v>-9.70544903873789E-2</v>
      </c>
      <c r="W623" s="12">
        <f t="shared" si="59"/>
        <v>1</v>
      </c>
    </row>
    <row r="624" spans="1:23" x14ac:dyDescent="0.2">
      <c r="A624" s="9">
        <v>0</v>
      </c>
      <c r="B624" s="9">
        <v>0</v>
      </c>
      <c r="C624" s="9">
        <v>50</v>
      </c>
      <c r="D624" s="9">
        <v>1</v>
      </c>
      <c r="E624" s="9">
        <v>0</v>
      </c>
      <c r="F624" s="9">
        <v>0</v>
      </c>
      <c r="G624" s="9">
        <v>1</v>
      </c>
      <c r="H624" s="9">
        <v>30</v>
      </c>
      <c r="I624" s="9">
        <v>0</v>
      </c>
      <c r="J624" s="9">
        <v>0</v>
      </c>
      <c r="K624" s="9">
        <v>0</v>
      </c>
      <c r="L624" s="9">
        <v>0</v>
      </c>
      <c r="M624" s="9">
        <v>203</v>
      </c>
      <c r="N624" s="9">
        <v>128.5</v>
      </c>
      <c r="O624" s="9">
        <v>82</v>
      </c>
      <c r="P624" s="9">
        <v>18.989999999999998</v>
      </c>
      <c r="Q624" s="9">
        <v>55</v>
      </c>
      <c r="R624" s="12">
        <f t="shared" si="54"/>
        <v>-1.8188695821260445</v>
      </c>
      <c r="S624" s="31">
        <f t="shared" si="55"/>
        <v>0.16220901129965914</v>
      </c>
      <c r="T624" s="31">
        <f t="shared" si="56"/>
        <v>0.13956956943421586</v>
      </c>
      <c r="U624" s="31">
        <f t="shared" si="57"/>
        <v>0.86043043056578417</v>
      </c>
      <c r="V624" s="12">
        <f t="shared" si="58"/>
        <v>-6.5284238459960273E-2</v>
      </c>
      <c r="W624" s="12">
        <f t="shared" si="59"/>
        <v>1</v>
      </c>
    </row>
    <row r="625" spans="1:23" x14ac:dyDescent="0.2">
      <c r="A625" s="9">
        <v>0</v>
      </c>
      <c r="B625" s="9">
        <v>1</v>
      </c>
      <c r="C625" s="9">
        <v>57</v>
      </c>
      <c r="D625" s="9">
        <v>1</v>
      </c>
      <c r="E625" s="9">
        <v>0</v>
      </c>
      <c r="F625" s="9">
        <v>0</v>
      </c>
      <c r="G625" s="9">
        <v>1</v>
      </c>
      <c r="H625" s="9">
        <v>10</v>
      </c>
      <c r="I625" s="9">
        <v>0</v>
      </c>
      <c r="J625" s="9">
        <v>0</v>
      </c>
      <c r="K625" s="9">
        <v>1</v>
      </c>
      <c r="L625" s="9">
        <v>0</v>
      </c>
      <c r="M625" s="9">
        <v>250</v>
      </c>
      <c r="N625" s="9">
        <v>148</v>
      </c>
      <c r="O625" s="9">
        <v>91</v>
      </c>
      <c r="P625" s="9">
        <v>27.6</v>
      </c>
      <c r="Q625" s="9">
        <v>88</v>
      </c>
      <c r="R625" s="12">
        <f t="shared" si="54"/>
        <v>-0.65605373679304613</v>
      </c>
      <c r="S625" s="31">
        <f t="shared" si="55"/>
        <v>0.51889499565674091</v>
      </c>
      <c r="T625" s="31">
        <f t="shared" si="56"/>
        <v>0.34162664117039948</v>
      </c>
      <c r="U625" s="31">
        <f t="shared" si="57"/>
        <v>0.65837335882960057</v>
      </c>
      <c r="V625" s="12">
        <f t="shared" si="58"/>
        <v>-0.18152775122741763</v>
      </c>
      <c r="W625" s="12">
        <f t="shared" si="59"/>
        <v>1</v>
      </c>
    </row>
    <row r="626" spans="1:23" x14ac:dyDescent="0.2">
      <c r="A626" s="9">
        <v>0</v>
      </c>
      <c r="B626" s="9">
        <v>0</v>
      </c>
      <c r="C626" s="9">
        <v>41</v>
      </c>
      <c r="D626" s="9">
        <v>1</v>
      </c>
      <c r="E626" s="9">
        <v>0</v>
      </c>
      <c r="F626" s="9">
        <v>0</v>
      </c>
      <c r="G626" s="9">
        <v>1</v>
      </c>
      <c r="H626" s="9">
        <v>5</v>
      </c>
      <c r="I626" s="9">
        <v>0</v>
      </c>
      <c r="J626" s="9">
        <v>0</v>
      </c>
      <c r="K626" s="9">
        <v>0</v>
      </c>
      <c r="L626" s="9">
        <v>0</v>
      </c>
      <c r="M626" s="9">
        <v>240</v>
      </c>
      <c r="N626" s="9">
        <v>107</v>
      </c>
      <c r="O626" s="9">
        <v>68.5</v>
      </c>
      <c r="P626" s="9">
        <v>23.47</v>
      </c>
      <c r="Q626" s="9">
        <v>65</v>
      </c>
      <c r="R626" s="12">
        <f t="shared" si="54"/>
        <v>-2.9929163850201412</v>
      </c>
      <c r="S626" s="31">
        <f t="shared" si="55"/>
        <v>5.0140992843594613E-2</v>
      </c>
      <c r="T626" s="31">
        <f t="shared" si="56"/>
        <v>4.7746915114533092E-2</v>
      </c>
      <c r="U626" s="31">
        <f t="shared" si="57"/>
        <v>0.95225308488546689</v>
      </c>
      <c r="V626" s="12">
        <f t="shared" si="58"/>
        <v>-2.1247611739669908E-2</v>
      </c>
      <c r="W626" s="12">
        <f t="shared" si="59"/>
        <v>0</v>
      </c>
    </row>
    <row r="627" spans="1:23" x14ac:dyDescent="0.2">
      <c r="A627" s="9">
        <v>0</v>
      </c>
      <c r="B627" s="9">
        <v>1</v>
      </c>
      <c r="C627" s="9">
        <v>40</v>
      </c>
      <c r="D627" s="9">
        <v>0</v>
      </c>
      <c r="E627" s="9">
        <v>0</v>
      </c>
      <c r="F627" s="9">
        <v>1</v>
      </c>
      <c r="G627" s="9">
        <v>1</v>
      </c>
      <c r="H627" s="9">
        <v>20</v>
      </c>
      <c r="I627" s="9">
        <v>0</v>
      </c>
      <c r="J627" s="9">
        <v>0</v>
      </c>
      <c r="K627" s="9">
        <v>0</v>
      </c>
      <c r="L627" s="9">
        <v>0</v>
      </c>
      <c r="M627" s="9">
        <v>193</v>
      </c>
      <c r="N627" s="9">
        <v>129</v>
      </c>
      <c r="O627" s="9">
        <v>73</v>
      </c>
      <c r="P627" s="9">
        <v>19.11</v>
      </c>
      <c r="Q627" s="9">
        <v>76</v>
      </c>
      <c r="R627" s="12">
        <f t="shared" si="54"/>
        <v>-2.5516859683519284</v>
      </c>
      <c r="S627" s="31">
        <f t="shared" si="55"/>
        <v>7.795013369421934E-2</v>
      </c>
      <c r="T627" s="31">
        <f t="shared" si="56"/>
        <v>7.2313302125654122E-2</v>
      </c>
      <c r="U627" s="31">
        <f t="shared" si="57"/>
        <v>0.92768669787434588</v>
      </c>
      <c r="V627" s="12">
        <f t="shared" si="58"/>
        <v>-3.2598670718671993E-2</v>
      </c>
      <c r="W627" s="12">
        <f t="shared" si="59"/>
        <v>0</v>
      </c>
    </row>
    <row r="628" spans="1:23" x14ac:dyDescent="0.2">
      <c r="A628" s="9">
        <v>1</v>
      </c>
      <c r="B628" s="9">
        <v>1</v>
      </c>
      <c r="C628" s="9">
        <v>51</v>
      </c>
      <c r="D628" s="9">
        <v>1</v>
      </c>
      <c r="E628" s="9">
        <v>0</v>
      </c>
      <c r="F628" s="9">
        <v>0</v>
      </c>
      <c r="G628" s="9">
        <v>1</v>
      </c>
      <c r="H628" s="9">
        <v>20</v>
      </c>
      <c r="I628" s="9">
        <v>0</v>
      </c>
      <c r="J628" s="9">
        <v>0</v>
      </c>
      <c r="K628" s="9">
        <v>0</v>
      </c>
      <c r="L628" s="9">
        <v>0</v>
      </c>
      <c r="M628" s="9">
        <v>243</v>
      </c>
      <c r="N628" s="9">
        <v>130</v>
      </c>
      <c r="O628" s="9">
        <v>86.5</v>
      </c>
      <c r="P628" s="9">
        <v>29.86</v>
      </c>
      <c r="Q628" s="9">
        <v>85</v>
      </c>
      <c r="R628" s="12">
        <f t="shared" si="54"/>
        <v>-1.2212524252304586</v>
      </c>
      <c r="S628" s="31">
        <f t="shared" si="55"/>
        <v>0.29486064466196993</v>
      </c>
      <c r="T628" s="31">
        <f t="shared" si="56"/>
        <v>0.22771612209972203</v>
      </c>
      <c r="U628" s="31">
        <f t="shared" si="57"/>
        <v>0.22771612209972203</v>
      </c>
      <c r="V628" s="12">
        <f t="shared" si="58"/>
        <v>-0.64260622063175377</v>
      </c>
      <c r="W628" s="12">
        <f t="shared" si="59"/>
        <v>1</v>
      </c>
    </row>
    <row r="629" spans="1:23" x14ac:dyDescent="0.2">
      <c r="A629" s="9">
        <v>0</v>
      </c>
      <c r="B629" s="9">
        <v>1</v>
      </c>
      <c r="C629" s="9">
        <v>43</v>
      </c>
      <c r="D629" s="9">
        <v>0</v>
      </c>
      <c r="E629" s="9">
        <v>0</v>
      </c>
      <c r="F629" s="9">
        <v>0</v>
      </c>
      <c r="G629" s="9">
        <v>1</v>
      </c>
      <c r="H629" s="9">
        <v>30</v>
      </c>
      <c r="I629" s="9">
        <v>0</v>
      </c>
      <c r="J629" s="9">
        <v>0</v>
      </c>
      <c r="K629" s="9">
        <v>0</v>
      </c>
      <c r="L629" s="9">
        <v>0</v>
      </c>
      <c r="M629" s="9">
        <v>292</v>
      </c>
      <c r="N629" s="9">
        <v>121</v>
      </c>
      <c r="O629" s="9">
        <v>75</v>
      </c>
      <c r="P629" s="9">
        <v>21.73</v>
      </c>
      <c r="Q629" s="9">
        <v>84</v>
      </c>
      <c r="R629" s="12">
        <f t="shared" si="54"/>
        <v>-1.774725970860862</v>
      </c>
      <c r="S629" s="31">
        <f t="shared" si="55"/>
        <v>0.16952989926723883</v>
      </c>
      <c r="T629" s="31">
        <f t="shared" si="56"/>
        <v>0.14495559230546964</v>
      </c>
      <c r="U629" s="31">
        <f t="shared" si="57"/>
        <v>0.85504440769453038</v>
      </c>
      <c r="V629" s="12">
        <f t="shared" si="58"/>
        <v>-6.8011329112927454E-2</v>
      </c>
      <c r="W629" s="12">
        <f t="shared" si="59"/>
        <v>1</v>
      </c>
    </row>
    <row r="630" spans="1:23" x14ac:dyDescent="0.2">
      <c r="A630" s="9">
        <v>0</v>
      </c>
      <c r="B630" s="9">
        <v>0</v>
      </c>
      <c r="C630" s="9">
        <v>36</v>
      </c>
      <c r="D630" s="9">
        <v>1</v>
      </c>
      <c r="E630" s="9">
        <v>0</v>
      </c>
      <c r="F630" s="9">
        <v>0</v>
      </c>
      <c r="G630" s="9">
        <v>0</v>
      </c>
      <c r="H630" s="9">
        <v>0</v>
      </c>
      <c r="I630" s="9">
        <v>0</v>
      </c>
      <c r="J630" s="9">
        <v>0</v>
      </c>
      <c r="K630" s="9">
        <v>0</v>
      </c>
      <c r="L630" s="9">
        <v>0</v>
      </c>
      <c r="M630" s="9">
        <v>200</v>
      </c>
      <c r="N630" s="9">
        <v>112</v>
      </c>
      <c r="O630" s="9">
        <v>76</v>
      </c>
      <c r="P630" s="9">
        <v>26.03</v>
      </c>
      <c r="Q630" s="9">
        <v>75</v>
      </c>
      <c r="R630" s="12">
        <f t="shared" si="54"/>
        <v>-3.7923981131728164</v>
      </c>
      <c r="S630" s="31">
        <f t="shared" si="55"/>
        <v>2.2541479961820484E-2</v>
      </c>
      <c r="T630" s="31">
        <f t="shared" si="56"/>
        <v>2.204456288918679E-2</v>
      </c>
      <c r="U630" s="31">
        <f t="shared" si="57"/>
        <v>0.97795543711081323</v>
      </c>
      <c r="V630" s="12">
        <f t="shared" si="58"/>
        <v>-9.6809344330603727E-3</v>
      </c>
      <c r="W630" s="12">
        <f t="shared" si="59"/>
        <v>0</v>
      </c>
    </row>
    <row r="631" spans="1:23" x14ac:dyDescent="0.2">
      <c r="A631" s="9">
        <v>0</v>
      </c>
      <c r="B631" s="9">
        <v>0</v>
      </c>
      <c r="C631" s="9">
        <v>64</v>
      </c>
      <c r="D631" s="9">
        <v>1</v>
      </c>
      <c r="E631" s="9">
        <v>0</v>
      </c>
      <c r="F631" s="9">
        <v>0</v>
      </c>
      <c r="G631" s="9">
        <v>0</v>
      </c>
      <c r="H631" s="9">
        <v>0</v>
      </c>
      <c r="I631" s="9">
        <v>0</v>
      </c>
      <c r="J631" s="9">
        <v>0</v>
      </c>
      <c r="K631" s="9">
        <v>0</v>
      </c>
      <c r="L631" s="9">
        <v>0</v>
      </c>
      <c r="M631" s="9">
        <v>295</v>
      </c>
      <c r="N631" s="9">
        <v>127</v>
      </c>
      <c r="O631" s="9">
        <v>78</v>
      </c>
      <c r="P631" s="9">
        <v>22.89</v>
      </c>
      <c r="Q631" s="9">
        <v>67</v>
      </c>
      <c r="R631" s="12">
        <f t="shared" si="54"/>
        <v>-1.2185094217154209</v>
      </c>
      <c r="S631" s="31">
        <f t="shared" si="55"/>
        <v>0.29567055873748133</v>
      </c>
      <c r="T631" s="31">
        <f t="shared" si="56"/>
        <v>0.22819887103523187</v>
      </c>
      <c r="U631" s="31">
        <f t="shared" si="57"/>
        <v>0.77180112896476816</v>
      </c>
      <c r="V631" s="12">
        <f t="shared" si="58"/>
        <v>-0.11249459049277651</v>
      </c>
      <c r="W631" s="12">
        <f t="shared" si="59"/>
        <v>1</v>
      </c>
    </row>
    <row r="632" spans="1:23" x14ac:dyDescent="0.2">
      <c r="A632" s="9">
        <v>0</v>
      </c>
      <c r="B632" s="9">
        <v>1</v>
      </c>
      <c r="C632" s="9">
        <v>50</v>
      </c>
      <c r="D632" s="9">
        <v>0</v>
      </c>
      <c r="E632" s="9">
        <v>0</v>
      </c>
      <c r="F632" s="9">
        <v>0</v>
      </c>
      <c r="G632" s="9">
        <v>1</v>
      </c>
      <c r="H632" s="9">
        <v>43</v>
      </c>
      <c r="I632" s="9">
        <v>1</v>
      </c>
      <c r="J632" s="9">
        <v>0</v>
      </c>
      <c r="K632" s="9">
        <v>1</v>
      </c>
      <c r="L632" s="9">
        <v>0</v>
      </c>
      <c r="M632" s="9">
        <v>255</v>
      </c>
      <c r="N632" s="9">
        <v>126.5</v>
      </c>
      <c r="O632" s="9">
        <v>92.5</v>
      </c>
      <c r="P632" s="9">
        <v>25.35</v>
      </c>
      <c r="Q632" s="9">
        <v>90</v>
      </c>
      <c r="R632" s="12">
        <f t="shared" si="54"/>
        <v>-0.68122635147062205</v>
      </c>
      <c r="S632" s="31">
        <f t="shared" si="55"/>
        <v>0.50599608267653262</v>
      </c>
      <c r="T632" s="31">
        <f t="shared" si="56"/>
        <v>0.33598764863800357</v>
      </c>
      <c r="U632" s="31">
        <f t="shared" si="57"/>
        <v>0.66401235136199643</v>
      </c>
      <c r="V632" s="12">
        <f t="shared" si="58"/>
        <v>-0.17782384220055272</v>
      </c>
      <c r="W632" s="12">
        <f t="shared" si="59"/>
        <v>1</v>
      </c>
    </row>
    <row r="633" spans="1:23" x14ac:dyDescent="0.2">
      <c r="A633" s="9">
        <v>0</v>
      </c>
      <c r="B633" s="9">
        <v>0</v>
      </c>
      <c r="C633" s="9">
        <v>51</v>
      </c>
      <c r="D633" s="9">
        <v>1</v>
      </c>
      <c r="E633" s="9">
        <v>0</v>
      </c>
      <c r="F633" s="9">
        <v>0</v>
      </c>
      <c r="G633" s="9">
        <v>0</v>
      </c>
      <c r="H633" s="9">
        <v>0</v>
      </c>
      <c r="I633" s="9">
        <v>0</v>
      </c>
      <c r="J633" s="9">
        <v>0</v>
      </c>
      <c r="K633" s="9">
        <v>0</v>
      </c>
      <c r="L633" s="9">
        <v>0</v>
      </c>
      <c r="M633" s="9">
        <v>197</v>
      </c>
      <c r="N633" s="9">
        <v>126</v>
      </c>
      <c r="O633" s="9">
        <v>86</v>
      </c>
      <c r="P633" s="9">
        <v>24.16</v>
      </c>
      <c r="Q633" s="9">
        <v>75</v>
      </c>
      <c r="R633" s="12">
        <f t="shared" si="54"/>
        <v>-2.7136659727249706</v>
      </c>
      <c r="S633" s="31">
        <f t="shared" si="55"/>
        <v>6.6293331156450905E-2</v>
      </c>
      <c r="T633" s="31">
        <f t="shared" si="56"/>
        <v>6.2171758201425044E-2</v>
      </c>
      <c r="U633" s="31">
        <f t="shared" si="57"/>
        <v>0.93782824179857494</v>
      </c>
      <c r="V633" s="12">
        <f t="shared" si="58"/>
        <v>-2.7876693038201627E-2</v>
      </c>
      <c r="W633" s="12">
        <f t="shared" si="59"/>
        <v>0</v>
      </c>
    </row>
    <row r="634" spans="1:23" x14ac:dyDescent="0.2">
      <c r="A634" s="9">
        <v>0</v>
      </c>
      <c r="B634" s="9">
        <v>0</v>
      </c>
      <c r="C634" s="9">
        <v>49</v>
      </c>
      <c r="D634" s="9">
        <v>0</v>
      </c>
      <c r="E634" s="9">
        <v>1</v>
      </c>
      <c r="F634" s="9">
        <v>0</v>
      </c>
      <c r="G634" s="9">
        <v>0</v>
      </c>
      <c r="H634" s="9">
        <v>0</v>
      </c>
      <c r="I634" s="9">
        <v>0</v>
      </c>
      <c r="J634" s="9">
        <v>0</v>
      </c>
      <c r="K634" s="9">
        <v>1</v>
      </c>
      <c r="L634" s="9">
        <v>0</v>
      </c>
      <c r="M634" s="9">
        <v>285</v>
      </c>
      <c r="N634" s="9">
        <v>138</v>
      </c>
      <c r="O634" s="9">
        <v>91</v>
      </c>
      <c r="P634" s="9">
        <v>25.94</v>
      </c>
      <c r="Q634" s="9">
        <v>83</v>
      </c>
      <c r="R634" s="12">
        <f t="shared" si="54"/>
        <v>-1.808051343962358</v>
      </c>
      <c r="S634" s="31">
        <f t="shared" si="55"/>
        <v>0.1639733533450787</v>
      </c>
      <c r="T634" s="31">
        <f t="shared" si="56"/>
        <v>0.14087380340266789</v>
      </c>
      <c r="U634" s="31">
        <f t="shared" si="57"/>
        <v>0.85912619659733214</v>
      </c>
      <c r="V634" s="12">
        <f t="shared" si="58"/>
        <v>-6.5943038193890177E-2</v>
      </c>
      <c r="W634" s="12">
        <f t="shared" si="59"/>
        <v>1</v>
      </c>
    </row>
    <row r="635" spans="1:23" x14ac:dyDescent="0.2">
      <c r="A635" s="9">
        <v>1</v>
      </c>
      <c r="B635" s="9">
        <v>0</v>
      </c>
      <c r="C635" s="9">
        <v>59</v>
      </c>
      <c r="D635" s="9">
        <v>0</v>
      </c>
      <c r="E635" s="9">
        <v>1</v>
      </c>
      <c r="F635" s="9">
        <v>0</v>
      </c>
      <c r="G635" s="9">
        <v>1</v>
      </c>
      <c r="H635" s="9">
        <v>20</v>
      </c>
      <c r="I635" s="9">
        <v>0</v>
      </c>
      <c r="J635" s="9">
        <v>0</v>
      </c>
      <c r="K635" s="9">
        <v>1</v>
      </c>
      <c r="L635" s="9">
        <v>0</v>
      </c>
      <c r="M635" s="9">
        <v>206</v>
      </c>
      <c r="N635" s="9">
        <v>167</v>
      </c>
      <c r="O635" s="9">
        <v>89.5</v>
      </c>
      <c r="P635" s="9">
        <v>25.83</v>
      </c>
      <c r="Q635" s="9">
        <v>72</v>
      </c>
      <c r="R635" s="12">
        <f t="shared" si="54"/>
        <v>-0.64663490396059586</v>
      </c>
      <c r="S635" s="31">
        <f t="shared" si="55"/>
        <v>0.52380547004468725</v>
      </c>
      <c r="T635" s="31">
        <f t="shared" si="56"/>
        <v>0.34374825418452271</v>
      </c>
      <c r="U635" s="31">
        <f t="shared" si="57"/>
        <v>0.34374825418452271</v>
      </c>
      <c r="V635" s="12">
        <f t="shared" si="58"/>
        <v>-0.46375949883427309</v>
      </c>
      <c r="W635" s="12">
        <f t="shared" si="59"/>
        <v>1</v>
      </c>
    </row>
    <row r="636" spans="1:23" x14ac:dyDescent="0.2">
      <c r="A636" s="9">
        <v>0</v>
      </c>
      <c r="B636" s="9">
        <v>0</v>
      </c>
      <c r="C636" s="9">
        <v>56</v>
      </c>
      <c r="D636" s="9">
        <v>0</v>
      </c>
      <c r="E636" s="9">
        <v>0</v>
      </c>
      <c r="F636" s="9">
        <v>0</v>
      </c>
      <c r="G636" s="9">
        <v>1</v>
      </c>
      <c r="H636" s="9">
        <v>1</v>
      </c>
      <c r="I636" s="9">
        <v>1</v>
      </c>
      <c r="J636" s="9">
        <v>0</v>
      </c>
      <c r="K636" s="9">
        <v>1</v>
      </c>
      <c r="L636" s="9">
        <v>0</v>
      </c>
      <c r="M636" s="9">
        <v>289</v>
      </c>
      <c r="N636" s="9">
        <v>150</v>
      </c>
      <c r="O636" s="9">
        <v>92</v>
      </c>
      <c r="P636" s="9">
        <v>25.68</v>
      </c>
      <c r="Q636" s="9">
        <v>85</v>
      </c>
      <c r="R636" s="12">
        <f t="shared" si="54"/>
        <v>-1.2253864332258058</v>
      </c>
      <c r="S636" s="31">
        <f t="shared" si="55"/>
        <v>0.29364420451847889</v>
      </c>
      <c r="T636" s="31">
        <f t="shared" si="56"/>
        <v>0.22698992775048171</v>
      </c>
      <c r="U636" s="31">
        <f t="shared" si="57"/>
        <v>0.77301007224951834</v>
      </c>
      <c r="V636" s="12">
        <f t="shared" si="58"/>
        <v>-0.11181484722800428</v>
      </c>
      <c r="W636" s="12">
        <f t="shared" si="59"/>
        <v>1</v>
      </c>
    </row>
    <row r="637" spans="1:23" x14ac:dyDescent="0.2">
      <c r="A637" s="9">
        <v>0</v>
      </c>
      <c r="B637" s="9">
        <v>0</v>
      </c>
      <c r="C637" s="9">
        <v>57</v>
      </c>
      <c r="D637" s="9">
        <v>1</v>
      </c>
      <c r="E637" s="9">
        <v>0</v>
      </c>
      <c r="F637" s="9">
        <v>0</v>
      </c>
      <c r="G637" s="9">
        <v>0</v>
      </c>
      <c r="H637" s="9">
        <v>0</v>
      </c>
      <c r="I637" s="9">
        <v>0</v>
      </c>
      <c r="J637" s="9">
        <v>0</v>
      </c>
      <c r="K637" s="9">
        <v>0</v>
      </c>
      <c r="L637" s="9">
        <v>0</v>
      </c>
      <c r="M637" s="9">
        <v>287</v>
      </c>
      <c r="N637" s="9">
        <v>136</v>
      </c>
      <c r="O637" s="9">
        <v>92</v>
      </c>
      <c r="P637" s="9">
        <v>26.24</v>
      </c>
      <c r="Q637" s="9">
        <v>65</v>
      </c>
      <c r="R637" s="12">
        <f t="shared" si="54"/>
        <v>-1.361560751165217</v>
      </c>
      <c r="S637" s="31">
        <f t="shared" si="55"/>
        <v>0.25626050578995579</v>
      </c>
      <c r="T637" s="31">
        <f t="shared" si="56"/>
        <v>0.20398675641626993</v>
      </c>
      <c r="U637" s="31">
        <f t="shared" si="57"/>
        <v>0.79601324358373005</v>
      </c>
      <c r="V637" s="12">
        <f t="shared" si="58"/>
        <v>-9.9079706675034004E-2</v>
      </c>
      <c r="W637" s="12">
        <f t="shared" si="59"/>
        <v>1</v>
      </c>
    </row>
    <row r="638" spans="1:23" x14ac:dyDescent="0.2">
      <c r="A638" s="9">
        <v>0</v>
      </c>
      <c r="B638" s="9">
        <v>1</v>
      </c>
      <c r="C638" s="9">
        <v>48</v>
      </c>
      <c r="D638" s="9">
        <v>1</v>
      </c>
      <c r="E638" s="9">
        <v>0</v>
      </c>
      <c r="F638" s="9">
        <v>0</v>
      </c>
      <c r="G638" s="9">
        <v>1</v>
      </c>
      <c r="H638" s="9">
        <v>20</v>
      </c>
      <c r="I638" s="9">
        <v>0</v>
      </c>
      <c r="J638" s="9">
        <v>0</v>
      </c>
      <c r="K638" s="9">
        <v>0</v>
      </c>
      <c r="L638" s="9">
        <v>0</v>
      </c>
      <c r="M638" s="9">
        <v>253</v>
      </c>
      <c r="N638" s="9">
        <v>118.5</v>
      </c>
      <c r="O638" s="9">
        <v>73</v>
      </c>
      <c r="P638" s="9">
        <v>26.25</v>
      </c>
      <c r="Q638" s="9">
        <v>69</v>
      </c>
      <c r="R638" s="12">
        <f t="shared" si="54"/>
        <v>-1.5164144483985442</v>
      </c>
      <c r="S638" s="31">
        <f t="shared" si="55"/>
        <v>0.2194974972902744</v>
      </c>
      <c r="T638" s="31">
        <f t="shared" si="56"/>
        <v>0.17999011705886911</v>
      </c>
      <c r="U638" s="31">
        <f t="shared" si="57"/>
        <v>0.82000988294113086</v>
      </c>
      <c r="V638" s="12">
        <f t="shared" si="58"/>
        <v>-8.6180913371242715E-2</v>
      </c>
      <c r="W638" s="12">
        <f t="shared" si="59"/>
        <v>1</v>
      </c>
    </row>
    <row r="639" spans="1:23" x14ac:dyDescent="0.2">
      <c r="A639" s="9">
        <v>0</v>
      </c>
      <c r="B639" s="9">
        <v>0</v>
      </c>
      <c r="C639" s="9">
        <v>38</v>
      </c>
      <c r="D639" s="9">
        <v>1</v>
      </c>
      <c r="E639" s="9">
        <v>0</v>
      </c>
      <c r="F639" s="9">
        <v>0</v>
      </c>
      <c r="G639" s="9">
        <v>1</v>
      </c>
      <c r="H639" s="9">
        <v>15</v>
      </c>
      <c r="I639" s="9">
        <v>0</v>
      </c>
      <c r="J639" s="9">
        <v>0</v>
      </c>
      <c r="K639" s="9">
        <v>0</v>
      </c>
      <c r="L639" s="9">
        <v>0</v>
      </c>
      <c r="M639" s="9">
        <v>199</v>
      </c>
      <c r="N639" s="9">
        <v>112</v>
      </c>
      <c r="O639" s="9">
        <v>68.5</v>
      </c>
      <c r="P639" s="9">
        <v>23.88</v>
      </c>
      <c r="Q639" s="9">
        <v>85</v>
      </c>
      <c r="R639" s="12">
        <f t="shared" si="54"/>
        <v>-3.4311105059294249</v>
      </c>
      <c r="S639" s="31">
        <f t="shared" si="55"/>
        <v>3.235099484591944E-2</v>
      </c>
      <c r="T639" s="31">
        <f t="shared" si="56"/>
        <v>3.1337205085706234E-2</v>
      </c>
      <c r="U639" s="31">
        <f t="shared" si="57"/>
        <v>0.96866279491429375</v>
      </c>
      <c r="V639" s="12">
        <f t="shared" si="58"/>
        <v>-1.3827380632454582E-2</v>
      </c>
      <c r="W639" s="12">
        <f t="shared" si="59"/>
        <v>0</v>
      </c>
    </row>
    <row r="640" spans="1:23" x14ac:dyDescent="0.2">
      <c r="A640" s="9">
        <v>0</v>
      </c>
      <c r="B640" s="9">
        <v>0</v>
      </c>
      <c r="C640" s="9">
        <v>49</v>
      </c>
      <c r="D640" s="9">
        <v>1</v>
      </c>
      <c r="E640" s="9">
        <v>0</v>
      </c>
      <c r="F640" s="9">
        <v>0</v>
      </c>
      <c r="G640" s="9">
        <v>0</v>
      </c>
      <c r="H640" s="9">
        <v>0</v>
      </c>
      <c r="I640" s="9">
        <v>0</v>
      </c>
      <c r="J640" s="9">
        <v>0</v>
      </c>
      <c r="K640" s="9">
        <v>1</v>
      </c>
      <c r="L640" s="9">
        <v>0</v>
      </c>
      <c r="M640" s="9">
        <v>262</v>
      </c>
      <c r="N640" s="9">
        <v>145</v>
      </c>
      <c r="O640" s="9">
        <v>81</v>
      </c>
      <c r="P640" s="9">
        <v>23.1</v>
      </c>
      <c r="Q640" s="9">
        <v>75</v>
      </c>
      <c r="R640" s="12">
        <f t="shared" si="54"/>
        <v>-2.0340104842825921</v>
      </c>
      <c r="S640" s="31">
        <f t="shared" si="55"/>
        <v>0.13080985689386102</v>
      </c>
      <c r="T640" s="31">
        <f t="shared" si="56"/>
        <v>0.11567803030402747</v>
      </c>
      <c r="U640" s="31">
        <f t="shared" si="57"/>
        <v>0.88432196969597254</v>
      </c>
      <c r="V640" s="12">
        <f t="shared" si="58"/>
        <v>-5.3389585434704602E-2</v>
      </c>
      <c r="W640" s="12">
        <f t="shared" si="59"/>
        <v>1</v>
      </c>
    </row>
    <row r="641" spans="1:23" x14ac:dyDescent="0.2">
      <c r="A641" s="9">
        <v>0</v>
      </c>
      <c r="B641" s="9">
        <v>0</v>
      </c>
      <c r="C641" s="9">
        <v>65</v>
      </c>
      <c r="D641" s="9">
        <v>0</v>
      </c>
      <c r="E641" s="9">
        <v>1</v>
      </c>
      <c r="F641" s="9">
        <v>0</v>
      </c>
      <c r="G641" s="9">
        <v>0</v>
      </c>
      <c r="H641" s="9">
        <v>0</v>
      </c>
      <c r="I641" s="9">
        <v>0</v>
      </c>
      <c r="J641" s="9">
        <v>0</v>
      </c>
      <c r="K641" s="9">
        <v>0</v>
      </c>
      <c r="L641" s="9">
        <v>0</v>
      </c>
      <c r="M641" s="9">
        <v>355</v>
      </c>
      <c r="N641" s="9">
        <v>138</v>
      </c>
      <c r="O641" s="9">
        <v>79</v>
      </c>
      <c r="P641" s="9">
        <v>28.38</v>
      </c>
      <c r="Q641" s="9">
        <v>75</v>
      </c>
      <c r="R641" s="12">
        <f t="shared" si="54"/>
        <v>-0.51276501498624683</v>
      </c>
      <c r="S641" s="31">
        <f t="shared" si="55"/>
        <v>0.59883749291024013</v>
      </c>
      <c r="T641" s="31">
        <f t="shared" si="56"/>
        <v>0.3745455654909759</v>
      </c>
      <c r="U641" s="31">
        <f t="shared" si="57"/>
        <v>0.62545443450902405</v>
      </c>
      <c r="V641" s="12">
        <f t="shared" si="58"/>
        <v>-0.20380432395953818</v>
      </c>
      <c r="W641" s="12">
        <f t="shared" si="59"/>
        <v>1</v>
      </c>
    </row>
    <row r="642" spans="1:23" x14ac:dyDescent="0.2">
      <c r="A642" s="9">
        <v>0</v>
      </c>
      <c r="B642" s="9">
        <v>1</v>
      </c>
      <c r="C642" s="9">
        <v>42</v>
      </c>
      <c r="D642" s="9">
        <v>1</v>
      </c>
      <c r="E642" s="9">
        <v>0</v>
      </c>
      <c r="F642" s="9">
        <v>0</v>
      </c>
      <c r="G642" s="9">
        <v>1</v>
      </c>
      <c r="H642" s="9">
        <v>20</v>
      </c>
      <c r="I642" s="9">
        <v>0</v>
      </c>
      <c r="J642" s="9">
        <v>0</v>
      </c>
      <c r="K642" s="9">
        <v>0</v>
      </c>
      <c r="L642" s="9">
        <v>0</v>
      </c>
      <c r="M642" s="9">
        <v>223</v>
      </c>
      <c r="N642" s="9">
        <v>115</v>
      </c>
      <c r="O642" s="9">
        <v>70</v>
      </c>
      <c r="P642" s="9">
        <v>24.58</v>
      </c>
      <c r="Q642" s="9">
        <v>72</v>
      </c>
      <c r="R642" s="12">
        <f t="shared" si="54"/>
        <v>-2.2927455046175691</v>
      </c>
      <c r="S642" s="31">
        <f t="shared" si="55"/>
        <v>0.10098881562915805</v>
      </c>
      <c r="T642" s="31">
        <f t="shared" si="56"/>
        <v>9.1725559965337322E-2</v>
      </c>
      <c r="U642" s="31">
        <f t="shared" si="57"/>
        <v>0.90827444003466273</v>
      </c>
      <c r="V642" s="12">
        <f t="shared" si="58"/>
        <v>-4.1782907223149049E-2</v>
      </c>
      <c r="W642" s="12">
        <f t="shared" si="59"/>
        <v>0</v>
      </c>
    </row>
    <row r="643" spans="1:23" x14ac:dyDescent="0.2">
      <c r="A643" s="9">
        <v>0</v>
      </c>
      <c r="B643" s="9">
        <v>1</v>
      </c>
      <c r="C643" s="9">
        <v>45</v>
      </c>
      <c r="D643" s="9">
        <v>0</v>
      </c>
      <c r="E643" s="9">
        <v>0</v>
      </c>
      <c r="F643" s="9">
        <v>0</v>
      </c>
      <c r="G643" s="9">
        <v>1</v>
      </c>
      <c r="H643" s="9">
        <v>30</v>
      </c>
      <c r="I643" s="9">
        <v>0</v>
      </c>
      <c r="J643" s="9">
        <v>0</v>
      </c>
      <c r="K643" s="9">
        <v>0</v>
      </c>
      <c r="L643" s="9">
        <v>0</v>
      </c>
      <c r="M643" s="9">
        <v>307</v>
      </c>
      <c r="N643" s="9">
        <v>110</v>
      </c>
      <c r="O643" s="9">
        <v>78</v>
      </c>
      <c r="P643" s="9">
        <v>28.57</v>
      </c>
      <c r="Q643" s="9">
        <v>68</v>
      </c>
      <c r="R643" s="12">
        <f t="shared" si="54"/>
        <v>-1.0155109231559614</v>
      </c>
      <c r="S643" s="31">
        <f t="shared" si="55"/>
        <v>0.36221731733247048</v>
      </c>
      <c r="T643" s="31">
        <f t="shared" si="56"/>
        <v>0.26590274013090209</v>
      </c>
      <c r="U643" s="31">
        <f t="shared" si="57"/>
        <v>0.73409725986909791</v>
      </c>
      <c r="V643" s="12">
        <f t="shared" si="58"/>
        <v>-0.13424639699645663</v>
      </c>
      <c r="W643" s="12">
        <f t="shared" si="59"/>
        <v>1</v>
      </c>
    </row>
    <row r="644" spans="1:23" x14ac:dyDescent="0.2">
      <c r="A644" s="9">
        <v>0</v>
      </c>
      <c r="B644" s="9">
        <v>0</v>
      </c>
      <c r="C644" s="9">
        <v>58</v>
      </c>
      <c r="D644" s="9">
        <v>1</v>
      </c>
      <c r="E644" s="9">
        <v>0</v>
      </c>
      <c r="F644" s="9">
        <v>0</v>
      </c>
      <c r="G644" s="9">
        <v>1</v>
      </c>
      <c r="H644" s="9">
        <v>20</v>
      </c>
      <c r="I644" s="9">
        <v>0</v>
      </c>
      <c r="J644" s="9">
        <v>0</v>
      </c>
      <c r="K644" s="9">
        <v>0</v>
      </c>
      <c r="L644" s="9">
        <v>0</v>
      </c>
      <c r="M644" s="9">
        <v>234</v>
      </c>
      <c r="N644" s="9">
        <v>126</v>
      </c>
      <c r="O644" s="9">
        <v>77</v>
      </c>
      <c r="P644" s="9">
        <v>30.08</v>
      </c>
      <c r="Q644" s="9">
        <v>78</v>
      </c>
      <c r="R644" s="12">
        <f t="shared" si="54"/>
        <v>-1.1447311606287549</v>
      </c>
      <c r="S644" s="31">
        <f t="shared" si="55"/>
        <v>0.318309480409178</v>
      </c>
      <c r="T644" s="31">
        <f t="shared" si="56"/>
        <v>0.24145277352506095</v>
      </c>
      <c r="U644" s="31">
        <f t="shared" si="57"/>
        <v>0.75854722647493911</v>
      </c>
      <c r="V644" s="12">
        <f t="shared" si="58"/>
        <v>-0.12001737524774611</v>
      </c>
      <c r="W644" s="12">
        <f t="shared" si="59"/>
        <v>1</v>
      </c>
    </row>
    <row r="645" spans="1:23" x14ac:dyDescent="0.2">
      <c r="A645" s="9">
        <v>0</v>
      </c>
      <c r="B645" s="9">
        <v>1</v>
      </c>
      <c r="C645" s="9">
        <v>38</v>
      </c>
      <c r="D645" s="9">
        <v>1</v>
      </c>
      <c r="E645" s="9">
        <v>0</v>
      </c>
      <c r="F645" s="9">
        <v>0</v>
      </c>
      <c r="G645" s="9">
        <v>1</v>
      </c>
      <c r="H645" s="9">
        <v>15</v>
      </c>
      <c r="I645" s="9">
        <v>0</v>
      </c>
      <c r="J645" s="9">
        <v>0</v>
      </c>
      <c r="K645" s="9">
        <v>0</v>
      </c>
      <c r="L645" s="9">
        <v>0</v>
      </c>
      <c r="M645" s="9">
        <v>220</v>
      </c>
      <c r="N645" s="9">
        <v>119.5</v>
      </c>
      <c r="O645" s="9">
        <v>85.5</v>
      </c>
      <c r="P645" s="9">
        <v>31.39</v>
      </c>
      <c r="Q645" s="9">
        <v>70</v>
      </c>
      <c r="R645" s="12">
        <f t="shared" si="54"/>
        <v>-2.1668772912395191</v>
      </c>
      <c r="S645" s="31">
        <f t="shared" si="55"/>
        <v>0.11453471762599732</v>
      </c>
      <c r="T645" s="31">
        <f t="shared" si="56"/>
        <v>0.10276460285594402</v>
      </c>
      <c r="U645" s="31">
        <f t="shared" si="57"/>
        <v>0.89723539714405598</v>
      </c>
      <c r="V645" s="12">
        <f t="shared" si="58"/>
        <v>-4.7093601249239128E-2</v>
      </c>
      <c r="W645" s="12">
        <f t="shared" si="59"/>
        <v>1</v>
      </c>
    </row>
    <row r="646" spans="1:23" x14ac:dyDescent="0.2">
      <c r="A646" s="9">
        <v>0</v>
      </c>
      <c r="B646" s="9">
        <v>0</v>
      </c>
      <c r="C646" s="9">
        <v>48</v>
      </c>
      <c r="D646" s="9">
        <v>0</v>
      </c>
      <c r="E646" s="9">
        <v>1</v>
      </c>
      <c r="F646" s="9">
        <v>0</v>
      </c>
      <c r="G646" s="9">
        <v>0</v>
      </c>
      <c r="H646" s="9">
        <v>0</v>
      </c>
      <c r="I646" s="9">
        <v>0</v>
      </c>
      <c r="J646" s="9">
        <v>0</v>
      </c>
      <c r="K646" s="9">
        <v>0</v>
      </c>
      <c r="L646" s="9">
        <v>0</v>
      </c>
      <c r="M646" s="9">
        <v>240</v>
      </c>
      <c r="N646" s="9">
        <v>119</v>
      </c>
      <c r="O646" s="9">
        <v>80</v>
      </c>
      <c r="P646" s="9">
        <v>31.67</v>
      </c>
      <c r="Q646" s="9">
        <v>60</v>
      </c>
      <c r="R646" s="12">
        <f t="shared" ref="R646:R709" si="60">A$2+SUMPRODUCT(B$2:Q$2,B646:Q646)</f>
        <v>-2.1451682396645362</v>
      </c>
      <c r="S646" s="31">
        <f t="shared" ref="S646:S709" si="61">EXP(R646)</f>
        <v>0.11704834321353434</v>
      </c>
      <c r="T646" s="31">
        <f t="shared" ref="T646:T709" si="62">S646/(1+S646)</f>
        <v>0.10478359681086734</v>
      </c>
      <c r="U646" s="31">
        <f t="shared" ref="U646:U709" si="63">IF(A646=1,T646,1-T646)</f>
        <v>0.89521640318913265</v>
      </c>
      <c r="V646" s="12">
        <f t="shared" ref="V646:V709" si="64">LOG(U646)</f>
        <v>-4.8071968761587355E-2</v>
      </c>
      <c r="W646" s="12">
        <f t="shared" ref="W646:W709" si="65">IF(T646&gt;T$1,1,0)</f>
        <v>1</v>
      </c>
    </row>
    <row r="647" spans="1:23" x14ac:dyDescent="0.2">
      <c r="A647" s="9">
        <v>0</v>
      </c>
      <c r="B647" s="9">
        <v>1</v>
      </c>
      <c r="C647" s="9">
        <v>58</v>
      </c>
      <c r="D647" s="9">
        <v>0</v>
      </c>
      <c r="E647" s="9">
        <v>0</v>
      </c>
      <c r="F647" s="9">
        <v>0</v>
      </c>
      <c r="G647" s="9">
        <v>1</v>
      </c>
      <c r="H647" s="9">
        <v>30</v>
      </c>
      <c r="I647" s="9">
        <v>0</v>
      </c>
      <c r="J647" s="9">
        <v>0</v>
      </c>
      <c r="K647" s="9">
        <v>0</v>
      </c>
      <c r="L647" s="9">
        <v>0</v>
      </c>
      <c r="M647" s="9">
        <v>234</v>
      </c>
      <c r="N647" s="9">
        <v>167.5</v>
      </c>
      <c r="O647" s="9">
        <v>95</v>
      </c>
      <c r="P647" s="9">
        <v>27.73</v>
      </c>
      <c r="Q647" s="9">
        <v>71</v>
      </c>
      <c r="R647" s="12">
        <f t="shared" si="60"/>
        <v>-0.16950322727817024</v>
      </c>
      <c r="S647" s="31">
        <f t="shared" si="61"/>
        <v>0.84408403038200164</v>
      </c>
      <c r="T647" s="31">
        <f t="shared" si="62"/>
        <v>0.45772536200920833</v>
      </c>
      <c r="U647" s="31">
        <f t="shared" si="63"/>
        <v>0.54227463799079167</v>
      </c>
      <c r="V647" s="12">
        <f t="shared" si="64"/>
        <v>-0.2657807069018478</v>
      </c>
      <c r="W647" s="12">
        <f t="shared" si="65"/>
        <v>1</v>
      </c>
    </row>
    <row r="648" spans="1:23" x14ac:dyDescent="0.2">
      <c r="A648" s="9">
        <v>0</v>
      </c>
      <c r="B648" s="9">
        <v>1</v>
      </c>
      <c r="C648" s="9">
        <v>60</v>
      </c>
      <c r="D648" s="9">
        <v>1</v>
      </c>
      <c r="E648" s="9">
        <v>0</v>
      </c>
      <c r="F648" s="9">
        <v>0</v>
      </c>
      <c r="G648" s="9">
        <v>1</v>
      </c>
      <c r="H648" s="9">
        <v>3</v>
      </c>
      <c r="I648" s="9">
        <v>0</v>
      </c>
      <c r="J648" s="9">
        <v>0</v>
      </c>
      <c r="K648" s="9">
        <v>0</v>
      </c>
      <c r="L648" s="9">
        <v>0</v>
      </c>
      <c r="M648" s="9">
        <v>239</v>
      </c>
      <c r="N648" s="9">
        <v>130</v>
      </c>
      <c r="O648" s="9">
        <v>78</v>
      </c>
      <c r="P648" s="9">
        <v>28.36</v>
      </c>
      <c r="Q648" s="9">
        <v>60</v>
      </c>
      <c r="R648" s="12">
        <f t="shared" si="60"/>
        <v>-0.87647580632697775</v>
      </c>
      <c r="S648" s="31">
        <f t="shared" si="61"/>
        <v>0.41624726581279048</v>
      </c>
      <c r="T648" s="31">
        <f t="shared" si="62"/>
        <v>0.29390861035407145</v>
      </c>
      <c r="U648" s="31">
        <f t="shared" si="63"/>
        <v>0.70609138964592855</v>
      </c>
      <c r="V648" s="12">
        <f t="shared" si="64"/>
        <v>-0.15113908442939625</v>
      </c>
      <c r="W648" s="12">
        <f t="shared" si="65"/>
        <v>1</v>
      </c>
    </row>
    <row r="649" spans="1:23" x14ac:dyDescent="0.2">
      <c r="A649" s="9">
        <v>0</v>
      </c>
      <c r="B649" s="9">
        <v>0</v>
      </c>
      <c r="C649" s="9">
        <v>36</v>
      </c>
      <c r="D649" s="9">
        <v>0</v>
      </c>
      <c r="E649" s="9">
        <v>1</v>
      </c>
      <c r="F649" s="9">
        <v>0</v>
      </c>
      <c r="G649" s="9">
        <v>0</v>
      </c>
      <c r="H649" s="9">
        <v>0</v>
      </c>
      <c r="I649" s="9">
        <v>0</v>
      </c>
      <c r="J649" s="9">
        <v>0</v>
      </c>
      <c r="K649" s="9">
        <v>0</v>
      </c>
      <c r="L649" s="9">
        <v>0</v>
      </c>
      <c r="M649" s="9">
        <v>165</v>
      </c>
      <c r="N649" s="9">
        <v>110</v>
      </c>
      <c r="O649" s="9">
        <v>75.5</v>
      </c>
      <c r="P649" s="9">
        <v>26.13</v>
      </c>
      <c r="Q649" s="9">
        <v>86</v>
      </c>
      <c r="R649" s="12">
        <f t="shared" si="60"/>
        <v>-4.1847304799252205</v>
      </c>
      <c r="S649" s="31">
        <f t="shared" si="61"/>
        <v>1.5226309184927681E-2</v>
      </c>
      <c r="T649" s="31">
        <f t="shared" si="62"/>
        <v>1.4997945824662575E-2</v>
      </c>
      <c r="U649" s="31">
        <f t="shared" si="63"/>
        <v>0.98500205417533737</v>
      </c>
      <c r="V649" s="12">
        <f t="shared" si="64"/>
        <v>-6.5628638007805039E-3</v>
      </c>
      <c r="W649" s="12">
        <f t="shared" si="65"/>
        <v>0</v>
      </c>
    </row>
    <row r="650" spans="1:23" x14ac:dyDescent="0.2">
      <c r="A650" s="9">
        <v>0</v>
      </c>
      <c r="B650" s="9">
        <v>0</v>
      </c>
      <c r="C650" s="9">
        <v>55</v>
      </c>
      <c r="D650" s="9">
        <v>1</v>
      </c>
      <c r="E650" s="9">
        <v>0</v>
      </c>
      <c r="F650" s="9">
        <v>0</v>
      </c>
      <c r="G650" s="9">
        <v>0</v>
      </c>
      <c r="H650" s="9">
        <v>0</v>
      </c>
      <c r="I650" s="9">
        <v>0</v>
      </c>
      <c r="J650" s="9">
        <v>0</v>
      </c>
      <c r="K650" s="9">
        <v>0</v>
      </c>
      <c r="L650" s="9">
        <v>0</v>
      </c>
      <c r="M650" s="9">
        <v>225</v>
      </c>
      <c r="N650" s="9">
        <v>136.5</v>
      </c>
      <c r="O650" s="9">
        <v>85.5</v>
      </c>
      <c r="P650" s="9">
        <v>20.56</v>
      </c>
      <c r="Q650" s="9">
        <v>60</v>
      </c>
      <c r="R650" s="12">
        <f t="shared" si="60"/>
        <v>-2.1738857673397671</v>
      </c>
      <c r="S650" s="31">
        <f t="shared" si="61"/>
        <v>0.11373481013533338</v>
      </c>
      <c r="T650" s="31">
        <f t="shared" si="62"/>
        <v>0.10212018974383416</v>
      </c>
      <c r="U650" s="31">
        <f t="shared" si="63"/>
        <v>0.89787981025616581</v>
      </c>
      <c r="V650" s="12">
        <f t="shared" si="64"/>
        <v>-4.6781793884983582E-2</v>
      </c>
      <c r="W650" s="12">
        <f t="shared" si="65"/>
        <v>1</v>
      </c>
    </row>
    <row r="651" spans="1:23" x14ac:dyDescent="0.2">
      <c r="A651" s="9">
        <v>1</v>
      </c>
      <c r="B651" s="9">
        <v>1</v>
      </c>
      <c r="C651" s="9">
        <v>54</v>
      </c>
      <c r="D651" s="9">
        <v>1</v>
      </c>
      <c r="E651" s="9">
        <v>0</v>
      </c>
      <c r="F651" s="9">
        <v>0</v>
      </c>
      <c r="G651" s="9">
        <v>0</v>
      </c>
      <c r="H651" s="9">
        <v>0</v>
      </c>
      <c r="I651" s="9">
        <v>0</v>
      </c>
      <c r="J651" s="9">
        <v>0</v>
      </c>
      <c r="K651" s="9">
        <v>1</v>
      </c>
      <c r="L651" s="9">
        <v>0</v>
      </c>
      <c r="M651" s="9">
        <v>267</v>
      </c>
      <c r="N651" s="9">
        <v>148</v>
      </c>
      <c r="O651" s="9">
        <v>92.5</v>
      </c>
      <c r="P651" s="9">
        <v>26.58</v>
      </c>
      <c r="Q651" s="9">
        <v>75</v>
      </c>
      <c r="R651" s="12">
        <f t="shared" si="60"/>
        <v>-1.0278028506626065</v>
      </c>
      <c r="S651" s="31">
        <f t="shared" si="61"/>
        <v>0.35779222052680332</v>
      </c>
      <c r="T651" s="31">
        <f t="shared" si="62"/>
        <v>0.26351028906910751</v>
      </c>
      <c r="U651" s="31">
        <f t="shared" si="63"/>
        <v>0.26351028906910751</v>
      </c>
      <c r="V651" s="12">
        <f t="shared" si="64"/>
        <v>-0.5792024225816147</v>
      </c>
      <c r="W651" s="12">
        <f t="shared" si="65"/>
        <v>1</v>
      </c>
    </row>
    <row r="652" spans="1:23" x14ac:dyDescent="0.2">
      <c r="A652" s="9">
        <v>0</v>
      </c>
      <c r="B652" s="9">
        <v>1</v>
      </c>
      <c r="C652" s="9">
        <v>45</v>
      </c>
      <c r="D652" s="9">
        <v>0</v>
      </c>
      <c r="E652" s="9">
        <v>0</v>
      </c>
      <c r="F652" s="9">
        <v>0</v>
      </c>
      <c r="G652" s="9">
        <v>1</v>
      </c>
      <c r="H652" s="9">
        <v>5</v>
      </c>
      <c r="I652" s="9">
        <v>0</v>
      </c>
      <c r="J652" s="9">
        <v>0</v>
      </c>
      <c r="K652" s="9">
        <v>1</v>
      </c>
      <c r="L652" s="9">
        <v>0</v>
      </c>
      <c r="M652" s="9">
        <v>227</v>
      </c>
      <c r="N652" s="9">
        <v>166</v>
      </c>
      <c r="O652" s="9">
        <v>102</v>
      </c>
      <c r="P652" s="9">
        <v>29.32</v>
      </c>
      <c r="Q652" s="9">
        <v>58</v>
      </c>
      <c r="R652" s="12">
        <f t="shared" si="60"/>
        <v>-1.0464589016274317</v>
      </c>
      <c r="S652" s="31">
        <f t="shared" si="61"/>
        <v>0.3511791096978526</v>
      </c>
      <c r="T652" s="31">
        <f t="shared" si="62"/>
        <v>0.25990566844715529</v>
      </c>
      <c r="U652" s="31">
        <f t="shared" si="63"/>
        <v>0.74009433155284476</v>
      </c>
      <c r="V652" s="12">
        <f t="shared" si="64"/>
        <v>-0.13071292207724919</v>
      </c>
      <c r="W652" s="12">
        <f t="shared" si="65"/>
        <v>1</v>
      </c>
    </row>
    <row r="653" spans="1:23" x14ac:dyDescent="0.2">
      <c r="A653" s="9">
        <v>0</v>
      </c>
      <c r="B653" s="9">
        <v>0</v>
      </c>
      <c r="C653" s="9">
        <v>64</v>
      </c>
      <c r="D653" s="9">
        <v>1</v>
      </c>
      <c r="E653" s="9">
        <v>0</v>
      </c>
      <c r="F653" s="9">
        <v>0</v>
      </c>
      <c r="G653" s="9">
        <v>0</v>
      </c>
      <c r="H653" s="9">
        <v>0</v>
      </c>
      <c r="I653" s="9">
        <v>0</v>
      </c>
      <c r="J653" s="9">
        <v>0</v>
      </c>
      <c r="K653" s="9">
        <v>1</v>
      </c>
      <c r="L653" s="9">
        <v>0</v>
      </c>
      <c r="M653" s="9">
        <v>300</v>
      </c>
      <c r="N653" s="9">
        <v>144</v>
      </c>
      <c r="O653" s="9">
        <v>80</v>
      </c>
      <c r="P653" s="9">
        <v>25.81</v>
      </c>
      <c r="Q653" s="9">
        <v>75</v>
      </c>
      <c r="R653" s="12">
        <f t="shared" si="60"/>
        <v>-0.65081143605770464</v>
      </c>
      <c r="S653" s="31">
        <f t="shared" si="61"/>
        <v>0.52162234181240585</v>
      </c>
      <c r="T653" s="31">
        <f t="shared" si="62"/>
        <v>0.34280670536889002</v>
      </c>
      <c r="U653" s="31">
        <f t="shared" si="63"/>
        <v>0.65719329463110998</v>
      </c>
      <c r="V653" s="12">
        <f t="shared" si="64"/>
        <v>-0.18230687633795606</v>
      </c>
      <c r="W653" s="12">
        <f t="shared" si="65"/>
        <v>1</v>
      </c>
    </row>
    <row r="654" spans="1:23" x14ac:dyDescent="0.2">
      <c r="A654" s="9">
        <v>0</v>
      </c>
      <c r="B654" s="9">
        <v>0</v>
      </c>
      <c r="C654" s="9">
        <v>49</v>
      </c>
      <c r="D654" s="9">
        <v>0</v>
      </c>
      <c r="E654" s="9">
        <v>0</v>
      </c>
      <c r="F654" s="9">
        <v>1</v>
      </c>
      <c r="G654" s="9">
        <v>1</v>
      </c>
      <c r="H654" s="9">
        <v>1</v>
      </c>
      <c r="I654" s="9">
        <v>0</v>
      </c>
      <c r="J654" s="9">
        <v>0</v>
      </c>
      <c r="K654" s="9">
        <v>0</v>
      </c>
      <c r="L654" s="9">
        <v>0</v>
      </c>
      <c r="M654" s="9">
        <v>248</v>
      </c>
      <c r="N654" s="9">
        <v>137</v>
      </c>
      <c r="O654" s="9">
        <v>79</v>
      </c>
      <c r="P654" s="9">
        <v>21.6</v>
      </c>
      <c r="Q654" s="9">
        <v>85</v>
      </c>
      <c r="R654" s="12">
        <f t="shared" si="60"/>
        <v>-2.2988903372594356</v>
      </c>
      <c r="S654" s="31">
        <f t="shared" si="61"/>
        <v>0.10037015897586704</v>
      </c>
      <c r="T654" s="31">
        <f t="shared" si="62"/>
        <v>9.1214904509300074E-2</v>
      </c>
      <c r="U654" s="31">
        <f t="shared" si="63"/>
        <v>0.90878509549069997</v>
      </c>
      <c r="V654" s="12">
        <f t="shared" si="64"/>
        <v>-4.1538804211427707E-2</v>
      </c>
      <c r="W654" s="12">
        <f t="shared" si="65"/>
        <v>0</v>
      </c>
    </row>
    <row r="655" spans="1:23" x14ac:dyDescent="0.2">
      <c r="A655" s="9">
        <v>0</v>
      </c>
      <c r="B655" s="9">
        <v>0</v>
      </c>
      <c r="C655" s="9">
        <v>45</v>
      </c>
      <c r="D655" s="9">
        <v>0</v>
      </c>
      <c r="E655" s="9">
        <v>1</v>
      </c>
      <c r="F655" s="9">
        <v>0</v>
      </c>
      <c r="G655" s="9">
        <v>0</v>
      </c>
      <c r="H655" s="9">
        <v>0</v>
      </c>
      <c r="I655" s="9">
        <v>0</v>
      </c>
      <c r="J655" s="9">
        <v>0</v>
      </c>
      <c r="K655" s="9">
        <v>1</v>
      </c>
      <c r="L655" s="9">
        <v>0</v>
      </c>
      <c r="M655" s="9">
        <v>215</v>
      </c>
      <c r="N655" s="9">
        <v>152.5</v>
      </c>
      <c r="O655" s="9">
        <v>82</v>
      </c>
      <c r="P655" s="9">
        <v>25.92</v>
      </c>
      <c r="Q655" s="9">
        <v>100</v>
      </c>
      <c r="R655" s="12">
        <f t="shared" si="60"/>
        <v>-2.7546604161978472</v>
      </c>
      <c r="S655" s="31">
        <f t="shared" si="61"/>
        <v>6.3630623929543037E-2</v>
      </c>
      <c r="T655" s="31">
        <f t="shared" si="62"/>
        <v>5.9823986352012047E-2</v>
      </c>
      <c r="U655" s="31">
        <f t="shared" si="63"/>
        <v>0.94017601364798797</v>
      </c>
      <c r="V655" s="12">
        <f t="shared" si="64"/>
        <v>-2.679083299588679E-2</v>
      </c>
      <c r="W655" s="12">
        <f t="shared" si="65"/>
        <v>0</v>
      </c>
    </row>
    <row r="656" spans="1:23" x14ac:dyDescent="0.2">
      <c r="A656" s="9">
        <v>0</v>
      </c>
      <c r="B656" s="9">
        <v>1</v>
      </c>
      <c r="C656" s="9">
        <v>48</v>
      </c>
      <c r="D656" s="9">
        <v>0</v>
      </c>
      <c r="E656" s="9">
        <v>1</v>
      </c>
      <c r="F656" s="9">
        <v>0</v>
      </c>
      <c r="G656" s="9">
        <v>0</v>
      </c>
      <c r="H656" s="9">
        <v>0</v>
      </c>
      <c r="I656" s="9">
        <v>0</v>
      </c>
      <c r="J656" s="9">
        <v>0</v>
      </c>
      <c r="K656" s="9">
        <v>0</v>
      </c>
      <c r="L656" s="9">
        <v>0</v>
      </c>
      <c r="M656" s="9">
        <v>215</v>
      </c>
      <c r="N656" s="9">
        <v>127</v>
      </c>
      <c r="O656" s="9">
        <v>81</v>
      </c>
      <c r="P656" s="9">
        <v>24.87</v>
      </c>
      <c r="Q656" s="9">
        <v>76</v>
      </c>
      <c r="R656" s="12">
        <f t="shared" si="60"/>
        <v>-2.4796234368224939</v>
      </c>
      <c r="S656" s="31">
        <f t="shared" si="61"/>
        <v>8.3774766145452345E-2</v>
      </c>
      <c r="T656" s="31">
        <f t="shared" si="62"/>
        <v>7.7299055820800502E-2</v>
      </c>
      <c r="U656" s="31">
        <f t="shared" si="63"/>
        <v>0.92270094417919946</v>
      </c>
      <c r="V656" s="12">
        <f t="shared" si="64"/>
        <v>-3.49390349847628E-2</v>
      </c>
      <c r="W656" s="12">
        <f t="shared" si="65"/>
        <v>0</v>
      </c>
    </row>
    <row r="657" spans="1:23" x14ac:dyDescent="0.2">
      <c r="A657" s="9">
        <v>0</v>
      </c>
      <c r="B657" s="9">
        <v>0</v>
      </c>
      <c r="C657" s="9">
        <v>45</v>
      </c>
      <c r="D657" s="9">
        <v>0</v>
      </c>
      <c r="E657" s="9">
        <v>0</v>
      </c>
      <c r="F657" s="9">
        <v>1</v>
      </c>
      <c r="G657" s="9">
        <v>1</v>
      </c>
      <c r="H657" s="9">
        <v>20</v>
      </c>
      <c r="I657" s="9">
        <v>0</v>
      </c>
      <c r="J657" s="9">
        <v>0</v>
      </c>
      <c r="K657" s="9">
        <v>0</v>
      </c>
      <c r="L657" s="9">
        <v>0</v>
      </c>
      <c r="M657" s="9">
        <v>156</v>
      </c>
      <c r="N657" s="9">
        <v>119</v>
      </c>
      <c r="O657" s="9">
        <v>83</v>
      </c>
      <c r="P657" s="9">
        <v>22.02</v>
      </c>
      <c r="Q657" s="9">
        <v>68</v>
      </c>
      <c r="R657" s="12">
        <f t="shared" si="60"/>
        <v>-2.5060809354215081</v>
      </c>
      <c r="S657" s="31">
        <f t="shared" si="61"/>
        <v>8.1587359636928064E-2</v>
      </c>
      <c r="T657" s="31">
        <f t="shared" si="62"/>
        <v>7.5432981820641523E-2</v>
      </c>
      <c r="U657" s="31">
        <f t="shared" si="63"/>
        <v>0.92456701817935849</v>
      </c>
      <c r="V657" s="12">
        <f t="shared" si="64"/>
        <v>-3.4061603087196794E-2</v>
      </c>
      <c r="W657" s="12">
        <f t="shared" si="65"/>
        <v>0</v>
      </c>
    </row>
    <row r="658" spans="1:23" x14ac:dyDescent="0.2">
      <c r="A658" s="9">
        <v>0</v>
      </c>
      <c r="B658" s="9">
        <v>0</v>
      </c>
      <c r="C658" s="9">
        <v>57</v>
      </c>
      <c r="D658" s="9">
        <v>0</v>
      </c>
      <c r="E658" s="9">
        <v>1</v>
      </c>
      <c r="F658" s="9">
        <v>0</v>
      </c>
      <c r="G658" s="9">
        <v>0</v>
      </c>
      <c r="H658" s="9">
        <v>0</v>
      </c>
      <c r="I658" s="9">
        <v>0</v>
      </c>
      <c r="J658" s="9">
        <v>0</v>
      </c>
      <c r="K658" s="9">
        <v>0</v>
      </c>
      <c r="L658" s="9">
        <v>0</v>
      </c>
      <c r="M658" s="9">
        <v>289</v>
      </c>
      <c r="N658" s="9">
        <v>125</v>
      </c>
      <c r="O658" s="9">
        <v>74</v>
      </c>
      <c r="P658" s="9">
        <v>18.64</v>
      </c>
      <c r="Q658" s="9">
        <v>66</v>
      </c>
      <c r="R658" s="12">
        <f t="shared" si="60"/>
        <v>-1.9829773515819138</v>
      </c>
      <c r="S658" s="31">
        <f t="shared" si="61"/>
        <v>0.1376587680077074</v>
      </c>
      <c r="T658" s="31">
        <f t="shared" si="62"/>
        <v>0.1210018081685235</v>
      </c>
      <c r="U658" s="31">
        <f t="shared" si="63"/>
        <v>0.87899819183147654</v>
      </c>
      <c r="V658" s="12">
        <f t="shared" si="64"/>
        <v>-5.6012018303269948E-2</v>
      </c>
      <c r="W658" s="12">
        <f t="shared" si="65"/>
        <v>1</v>
      </c>
    </row>
    <row r="659" spans="1:23" x14ac:dyDescent="0.2">
      <c r="A659" s="9">
        <v>1</v>
      </c>
      <c r="B659" s="9">
        <v>1</v>
      </c>
      <c r="C659" s="9">
        <v>64</v>
      </c>
      <c r="D659" s="9">
        <v>1</v>
      </c>
      <c r="E659" s="9">
        <v>0</v>
      </c>
      <c r="F659" s="9">
        <v>0</v>
      </c>
      <c r="G659" s="9">
        <v>1</v>
      </c>
      <c r="H659" s="9">
        <v>18</v>
      </c>
      <c r="I659" s="9">
        <v>0</v>
      </c>
      <c r="J659" s="9">
        <v>0</v>
      </c>
      <c r="K659" s="9">
        <v>1</v>
      </c>
      <c r="L659" s="9">
        <v>0</v>
      </c>
      <c r="M659" s="9">
        <v>219</v>
      </c>
      <c r="N659" s="9">
        <v>172.5</v>
      </c>
      <c r="O659" s="9">
        <v>75</v>
      </c>
      <c r="P659" s="9">
        <v>29.29</v>
      </c>
      <c r="Q659" s="9">
        <v>75</v>
      </c>
      <c r="R659" s="12">
        <f t="shared" si="60"/>
        <v>0.10359852816576876</v>
      </c>
      <c r="S659" s="31">
        <f t="shared" si="61"/>
        <v>1.1091550709962155</v>
      </c>
      <c r="T659" s="31">
        <f t="shared" si="62"/>
        <v>0.52587649255790814</v>
      </c>
      <c r="U659" s="31">
        <f t="shared" si="63"/>
        <v>0.52587649255790814</v>
      </c>
      <c r="V659" s="12">
        <f t="shared" si="64"/>
        <v>-0.27911624234600779</v>
      </c>
      <c r="W659" s="12">
        <f t="shared" si="65"/>
        <v>1</v>
      </c>
    </row>
    <row r="660" spans="1:23" x14ac:dyDescent="0.2">
      <c r="A660" s="9">
        <v>0</v>
      </c>
      <c r="B660" s="9">
        <v>0</v>
      </c>
      <c r="C660" s="9">
        <v>60</v>
      </c>
      <c r="D660" s="9">
        <v>0</v>
      </c>
      <c r="E660" s="9">
        <v>1</v>
      </c>
      <c r="F660" s="9">
        <v>0</v>
      </c>
      <c r="G660" s="9">
        <v>1</v>
      </c>
      <c r="H660" s="9">
        <v>15</v>
      </c>
      <c r="I660" s="9">
        <v>0</v>
      </c>
      <c r="J660" s="9">
        <v>0</v>
      </c>
      <c r="K660" s="9">
        <v>1</v>
      </c>
      <c r="L660" s="9">
        <v>0</v>
      </c>
      <c r="M660" s="9">
        <v>236</v>
      </c>
      <c r="N660" s="9">
        <v>183</v>
      </c>
      <c r="O660" s="9">
        <v>107</v>
      </c>
      <c r="P660" s="9">
        <v>25.45</v>
      </c>
      <c r="Q660" s="9">
        <v>86</v>
      </c>
      <c r="R660" s="12">
        <f t="shared" si="60"/>
        <v>-0.46605033901854398</v>
      </c>
      <c r="S660" s="31">
        <f t="shared" si="61"/>
        <v>0.62747569674157622</v>
      </c>
      <c r="T660" s="31">
        <f t="shared" si="62"/>
        <v>0.38555150039897146</v>
      </c>
      <c r="U660" s="31">
        <f t="shared" si="63"/>
        <v>0.61444849960102854</v>
      </c>
      <c r="V660" s="12">
        <f t="shared" si="64"/>
        <v>-0.21151451192543197</v>
      </c>
      <c r="W660" s="12">
        <f t="shared" si="65"/>
        <v>1</v>
      </c>
    </row>
    <row r="661" spans="1:23" x14ac:dyDescent="0.2">
      <c r="A661" s="9">
        <v>0</v>
      </c>
      <c r="B661" s="9">
        <v>1</v>
      </c>
      <c r="C661" s="9">
        <v>50</v>
      </c>
      <c r="D661" s="9">
        <v>1</v>
      </c>
      <c r="E661" s="9">
        <v>0</v>
      </c>
      <c r="F661" s="9">
        <v>0</v>
      </c>
      <c r="G661" s="9">
        <v>1</v>
      </c>
      <c r="H661" s="9">
        <v>20</v>
      </c>
      <c r="I661" s="9">
        <v>0</v>
      </c>
      <c r="J661" s="9">
        <v>0</v>
      </c>
      <c r="K661" s="9">
        <v>0</v>
      </c>
      <c r="L661" s="9">
        <v>0</v>
      </c>
      <c r="M661" s="9">
        <v>329</v>
      </c>
      <c r="N661" s="9">
        <v>126</v>
      </c>
      <c r="O661" s="9">
        <v>84</v>
      </c>
      <c r="P661" s="9">
        <v>21.45</v>
      </c>
      <c r="Q661" s="9">
        <v>65</v>
      </c>
      <c r="R661" s="12">
        <f t="shared" si="60"/>
        <v>-0.93212929997434912</v>
      </c>
      <c r="S661" s="31">
        <f t="shared" si="61"/>
        <v>0.39371448096888345</v>
      </c>
      <c r="T661" s="31">
        <f t="shared" si="62"/>
        <v>0.28249292544853283</v>
      </c>
      <c r="U661" s="31">
        <f t="shared" si="63"/>
        <v>0.71750707455146712</v>
      </c>
      <c r="V661" s="12">
        <f t="shared" si="64"/>
        <v>-0.14417381247060132</v>
      </c>
      <c r="W661" s="12">
        <f t="shared" si="65"/>
        <v>1</v>
      </c>
    </row>
    <row r="662" spans="1:23" x14ac:dyDescent="0.2">
      <c r="A662" s="9">
        <v>0</v>
      </c>
      <c r="B662" s="9">
        <v>0</v>
      </c>
      <c r="C662" s="9">
        <v>58</v>
      </c>
      <c r="D662" s="9">
        <v>0</v>
      </c>
      <c r="E662" s="9">
        <v>1</v>
      </c>
      <c r="F662" s="9">
        <v>0</v>
      </c>
      <c r="G662" s="9">
        <v>0</v>
      </c>
      <c r="H662" s="9">
        <v>0</v>
      </c>
      <c r="I662" s="9">
        <v>0</v>
      </c>
      <c r="J662" s="9">
        <v>0</v>
      </c>
      <c r="K662" s="9">
        <v>1</v>
      </c>
      <c r="L662" s="9">
        <v>0</v>
      </c>
      <c r="M662" s="9">
        <v>270</v>
      </c>
      <c r="N662" s="9">
        <v>145</v>
      </c>
      <c r="O662" s="9">
        <v>95</v>
      </c>
      <c r="P662" s="9">
        <v>23.17</v>
      </c>
      <c r="Q662" s="9">
        <v>77</v>
      </c>
      <c r="R662" s="12">
        <f t="shared" si="60"/>
        <v>-1.2741666093137969</v>
      </c>
      <c r="S662" s="31">
        <f t="shared" si="61"/>
        <v>0.27966394045271958</v>
      </c>
      <c r="T662" s="31">
        <f t="shared" si="62"/>
        <v>0.21854483166399147</v>
      </c>
      <c r="U662" s="31">
        <f t="shared" si="63"/>
        <v>0.78145516833600848</v>
      </c>
      <c r="V662" s="12">
        <f t="shared" si="64"/>
        <v>-0.10709593217169287</v>
      </c>
      <c r="W662" s="12">
        <f t="shared" si="65"/>
        <v>1</v>
      </c>
    </row>
    <row r="663" spans="1:23" x14ac:dyDescent="0.2">
      <c r="A663" s="9">
        <v>0</v>
      </c>
      <c r="B663" s="9">
        <v>1</v>
      </c>
      <c r="C663" s="9">
        <v>40</v>
      </c>
      <c r="D663" s="9">
        <v>0</v>
      </c>
      <c r="E663" s="9">
        <v>0</v>
      </c>
      <c r="F663" s="9">
        <v>0</v>
      </c>
      <c r="G663" s="9">
        <v>1</v>
      </c>
      <c r="H663" s="9">
        <v>30</v>
      </c>
      <c r="I663" s="9">
        <v>0</v>
      </c>
      <c r="J663" s="9">
        <v>0</v>
      </c>
      <c r="K663" s="9">
        <v>1</v>
      </c>
      <c r="L663" s="9">
        <v>0</v>
      </c>
      <c r="M663" s="9">
        <v>267</v>
      </c>
      <c r="N663" s="9">
        <v>146</v>
      </c>
      <c r="O663" s="9">
        <v>93.5</v>
      </c>
      <c r="P663" s="9">
        <v>27.47</v>
      </c>
      <c r="Q663" s="9">
        <v>87</v>
      </c>
      <c r="R663" s="12">
        <f t="shared" si="60"/>
        <v>-1.1919855980220078</v>
      </c>
      <c r="S663" s="31">
        <f t="shared" si="61"/>
        <v>0.30361780224109147</v>
      </c>
      <c r="T663" s="31">
        <f t="shared" si="62"/>
        <v>0.23290400124878038</v>
      </c>
      <c r="U663" s="31">
        <f t="shared" si="63"/>
        <v>0.76709599875121959</v>
      </c>
      <c r="V663" s="12">
        <f t="shared" si="64"/>
        <v>-0.1151502825711682</v>
      </c>
      <c r="W663" s="12">
        <f t="shared" si="65"/>
        <v>1</v>
      </c>
    </row>
    <row r="664" spans="1:23" x14ac:dyDescent="0.2">
      <c r="A664" s="9">
        <v>0</v>
      </c>
      <c r="B664" s="9">
        <v>0</v>
      </c>
      <c r="C664" s="9">
        <v>38</v>
      </c>
      <c r="D664" s="9">
        <v>1</v>
      </c>
      <c r="E664" s="9">
        <v>0</v>
      </c>
      <c r="F664" s="9">
        <v>0</v>
      </c>
      <c r="G664" s="9">
        <v>1</v>
      </c>
      <c r="H664" s="9">
        <v>20</v>
      </c>
      <c r="I664" s="9">
        <v>0</v>
      </c>
      <c r="J664" s="9">
        <v>0</v>
      </c>
      <c r="K664" s="9">
        <v>0</v>
      </c>
      <c r="L664" s="9">
        <v>0</v>
      </c>
      <c r="M664" s="9">
        <v>199</v>
      </c>
      <c r="N664" s="9">
        <v>117</v>
      </c>
      <c r="O664" s="9">
        <v>78.5</v>
      </c>
      <c r="P664" s="9">
        <v>18.18</v>
      </c>
      <c r="Q664" s="9">
        <v>90</v>
      </c>
      <c r="R664" s="12">
        <f t="shared" si="60"/>
        <v>-3.5432953167111441</v>
      </c>
      <c r="S664" s="31">
        <f t="shared" si="61"/>
        <v>2.8917876337210571E-2</v>
      </c>
      <c r="T664" s="31">
        <f t="shared" si="62"/>
        <v>2.8105135504257892E-2</v>
      </c>
      <c r="U664" s="31">
        <f t="shared" si="63"/>
        <v>0.97189486449574214</v>
      </c>
      <c r="V664" s="12">
        <f t="shared" si="64"/>
        <v>-1.2380712685765845E-2</v>
      </c>
      <c r="W664" s="12">
        <f t="shared" si="65"/>
        <v>0</v>
      </c>
    </row>
    <row r="665" spans="1:23" x14ac:dyDescent="0.2">
      <c r="A665" s="9">
        <v>1</v>
      </c>
      <c r="B665" s="9">
        <v>0</v>
      </c>
      <c r="C665" s="9">
        <v>54</v>
      </c>
      <c r="D665" s="9">
        <v>0</v>
      </c>
      <c r="E665" s="9">
        <v>1</v>
      </c>
      <c r="F665" s="9">
        <v>0</v>
      </c>
      <c r="G665" s="9">
        <v>1</v>
      </c>
      <c r="H665" s="9">
        <v>5</v>
      </c>
      <c r="I665" s="9">
        <v>0</v>
      </c>
      <c r="J665" s="9">
        <v>0</v>
      </c>
      <c r="K665" s="9">
        <v>0</v>
      </c>
      <c r="L665" s="9">
        <v>0</v>
      </c>
      <c r="M665" s="9">
        <v>272</v>
      </c>
      <c r="N665" s="9">
        <v>132.5</v>
      </c>
      <c r="O665" s="9">
        <v>91</v>
      </c>
      <c r="P665" s="9">
        <v>23.09</v>
      </c>
      <c r="Q665" s="9">
        <v>70</v>
      </c>
      <c r="R665" s="12">
        <f t="shared" si="60"/>
        <v>-1.6305436661103787</v>
      </c>
      <c r="S665" s="31">
        <f t="shared" si="61"/>
        <v>0.19582308280791921</v>
      </c>
      <c r="T665" s="31">
        <f t="shared" si="62"/>
        <v>0.1637558980280811</v>
      </c>
      <c r="U665" s="31">
        <f t="shared" si="63"/>
        <v>0.1637558980280811</v>
      </c>
      <c r="V665" s="12">
        <f t="shared" si="64"/>
        <v>-0.78580304898551978</v>
      </c>
      <c r="W665" s="12">
        <f t="shared" si="65"/>
        <v>1</v>
      </c>
    </row>
    <row r="666" spans="1:23" x14ac:dyDescent="0.2">
      <c r="A666" s="9">
        <v>0</v>
      </c>
      <c r="B666" s="9">
        <v>0</v>
      </c>
      <c r="C666" s="9">
        <v>39</v>
      </c>
      <c r="D666" s="9">
        <v>0</v>
      </c>
      <c r="E666" s="9">
        <v>1</v>
      </c>
      <c r="F666" s="9">
        <v>0</v>
      </c>
      <c r="G666" s="9">
        <v>0</v>
      </c>
      <c r="H666" s="9">
        <v>0</v>
      </c>
      <c r="I666" s="9">
        <v>0</v>
      </c>
      <c r="J666" s="9">
        <v>0</v>
      </c>
      <c r="K666" s="9">
        <v>0</v>
      </c>
      <c r="L666" s="9">
        <v>0</v>
      </c>
      <c r="M666" s="9">
        <v>195</v>
      </c>
      <c r="N666" s="9">
        <v>105</v>
      </c>
      <c r="O666" s="9">
        <v>70</v>
      </c>
      <c r="P666" s="9">
        <v>26.97</v>
      </c>
      <c r="Q666" s="9">
        <v>80</v>
      </c>
      <c r="R666" s="12">
        <f t="shared" si="60"/>
        <v>-3.7427561472737167</v>
      </c>
      <c r="S666" s="31">
        <f t="shared" si="61"/>
        <v>2.3688723464103046E-2</v>
      </c>
      <c r="T666" s="31">
        <f t="shared" si="62"/>
        <v>2.3140553296261569E-2</v>
      </c>
      <c r="U666" s="31">
        <f t="shared" si="63"/>
        <v>0.97685944670373848</v>
      </c>
      <c r="V666" s="12">
        <f t="shared" si="64"/>
        <v>-1.0167919302907906E-2</v>
      </c>
      <c r="W666" s="12">
        <f t="shared" si="65"/>
        <v>0</v>
      </c>
    </row>
    <row r="667" spans="1:23" x14ac:dyDescent="0.2">
      <c r="A667" s="9">
        <v>0</v>
      </c>
      <c r="B667" s="9">
        <v>0</v>
      </c>
      <c r="C667" s="9">
        <v>46</v>
      </c>
      <c r="D667" s="9">
        <v>1</v>
      </c>
      <c r="E667" s="9">
        <v>0</v>
      </c>
      <c r="F667" s="9">
        <v>0</v>
      </c>
      <c r="G667" s="9">
        <v>1</v>
      </c>
      <c r="H667" s="9">
        <v>20</v>
      </c>
      <c r="I667" s="9">
        <v>0</v>
      </c>
      <c r="J667" s="9">
        <v>0</v>
      </c>
      <c r="K667" s="9">
        <v>0</v>
      </c>
      <c r="L667" s="9">
        <v>0</v>
      </c>
      <c r="M667" s="9">
        <v>203</v>
      </c>
      <c r="N667" s="9">
        <v>117</v>
      </c>
      <c r="O667" s="9">
        <v>68</v>
      </c>
      <c r="P667" s="9">
        <v>21.5</v>
      </c>
      <c r="Q667" s="9">
        <v>110</v>
      </c>
      <c r="R667" s="12">
        <f t="shared" si="60"/>
        <v>-3.1778716848219908</v>
      </c>
      <c r="S667" s="31">
        <f t="shared" si="61"/>
        <v>4.1674256754810762E-2</v>
      </c>
      <c r="T667" s="31">
        <f t="shared" si="62"/>
        <v>4.0006994974264826E-2</v>
      </c>
      <c r="U667" s="31">
        <f t="shared" si="63"/>
        <v>0.95999300502573515</v>
      </c>
      <c r="V667" s="12">
        <f t="shared" si="64"/>
        <v>-1.7731931428964901E-2</v>
      </c>
      <c r="W667" s="12">
        <f t="shared" si="65"/>
        <v>0</v>
      </c>
    </row>
    <row r="668" spans="1:23" x14ac:dyDescent="0.2">
      <c r="A668" s="9">
        <v>0</v>
      </c>
      <c r="B668" s="9">
        <v>0</v>
      </c>
      <c r="C668" s="9">
        <v>60</v>
      </c>
      <c r="D668" s="9">
        <v>0</v>
      </c>
      <c r="E668" s="9">
        <v>0</v>
      </c>
      <c r="F668" s="9">
        <v>1</v>
      </c>
      <c r="G668" s="9">
        <v>1</v>
      </c>
      <c r="H668" s="9">
        <v>10</v>
      </c>
      <c r="I668" s="9">
        <v>0</v>
      </c>
      <c r="J668" s="9">
        <v>0</v>
      </c>
      <c r="K668" s="9">
        <v>0</v>
      </c>
      <c r="L668" s="9">
        <v>0</v>
      </c>
      <c r="M668" s="9">
        <v>212</v>
      </c>
      <c r="N668" s="9">
        <v>186</v>
      </c>
      <c r="O668" s="9">
        <v>102</v>
      </c>
      <c r="P668" s="9">
        <v>23.06</v>
      </c>
      <c r="Q668" s="9">
        <v>80</v>
      </c>
      <c r="R668" s="12">
        <f t="shared" si="60"/>
        <v>-0.89274778906597696</v>
      </c>
      <c r="S668" s="31">
        <f t="shared" si="61"/>
        <v>0.40952890624231825</v>
      </c>
      <c r="T668" s="31">
        <f t="shared" si="62"/>
        <v>0.29054310587647814</v>
      </c>
      <c r="U668" s="31">
        <f t="shared" si="63"/>
        <v>0.70945689412352186</v>
      </c>
      <c r="V668" s="12">
        <f t="shared" si="64"/>
        <v>-0.14907398669418043</v>
      </c>
      <c r="W668" s="12">
        <f t="shared" si="65"/>
        <v>1</v>
      </c>
    </row>
    <row r="669" spans="1:23" x14ac:dyDescent="0.2">
      <c r="A669" s="9">
        <v>0</v>
      </c>
      <c r="B669" s="9">
        <v>1</v>
      </c>
      <c r="C669" s="9">
        <v>62</v>
      </c>
      <c r="D669" s="9">
        <v>1</v>
      </c>
      <c r="E669" s="9">
        <v>0</v>
      </c>
      <c r="F669" s="9">
        <v>0</v>
      </c>
      <c r="G669" s="9">
        <v>0</v>
      </c>
      <c r="H669" s="9">
        <v>0</v>
      </c>
      <c r="I669" s="9">
        <v>1</v>
      </c>
      <c r="J669" s="9">
        <v>0</v>
      </c>
      <c r="K669" s="9">
        <v>1</v>
      </c>
      <c r="L669" s="9">
        <v>0</v>
      </c>
      <c r="M669" s="9">
        <v>190</v>
      </c>
      <c r="N669" s="9">
        <v>183</v>
      </c>
      <c r="O669" s="9">
        <v>93</v>
      </c>
      <c r="P669" s="9">
        <v>28.96</v>
      </c>
      <c r="Q669" s="9">
        <v>90</v>
      </c>
      <c r="R669" s="12">
        <f t="shared" si="60"/>
        <v>-0.97297166443370919</v>
      </c>
      <c r="S669" s="31">
        <f t="shared" si="61"/>
        <v>0.37795820266614116</v>
      </c>
      <c r="T669" s="31">
        <f t="shared" si="62"/>
        <v>0.27428858287199792</v>
      </c>
      <c r="U669" s="31">
        <f t="shared" si="63"/>
        <v>0.72571141712800213</v>
      </c>
      <c r="V669" s="12">
        <f t="shared" si="64"/>
        <v>-0.13923604440269827</v>
      </c>
      <c r="W669" s="12">
        <f t="shared" si="65"/>
        <v>1</v>
      </c>
    </row>
    <row r="670" spans="1:23" x14ac:dyDescent="0.2">
      <c r="A670" s="9">
        <v>0</v>
      </c>
      <c r="B670" s="9">
        <v>0</v>
      </c>
      <c r="C670" s="9">
        <v>60</v>
      </c>
      <c r="D670" s="9">
        <v>1</v>
      </c>
      <c r="E670" s="9">
        <v>0</v>
      </c>
      <c r="F670" s="9">
        <v>0</v>
      </c>
      <c r="G670" s="9">
        <v>0</v>
      </c>
      <c r="H670" s="9">
        <v>0</v>
      </c>
      <c r="I670" s="9">
        <v>0</v>
      </c>
      <c r="J670" s="9">
        <v>0</v>
      </c>
      <c r="K670" s="9">
        <v>0</v>
      </c>
      <c r="L670" s="9">
        <v>0</v>
      </c>
      <c r="M670" s="9">
        <v>222</v>
      </c>
      <c r="N670" s="9">
        <v>118</v>
      </c>
      <c r="O670" s="9">
        <v>73</v>
      </c>
      <c r="P670" s="9">
        <v>24.48</v>
      </c>
      <c r="Q670" s="9">
        <v>75</v>
      </c>
      <c r="R670" s="12">
        <f t="shared" si="60"/>
        <v>-2.0945563532355687</v>
      </c>
      <c r="S670" s="31">
        <f t="shared" si="61"/>
        <v>0.1231248554826474</v>
      </c>
      <c r="T670" s="31">
        <f t="shared" si="62"/>
        <v>0.10962704180359022</v>
      </c>
      <c r="U670" s="31">
        <f t="shared" si="63"/>
        <v>0.89037295819640982</v>
      </c>
      <c r="V670" s="12">
        <f t="shared" si="64"/>
        <v>-5.0428038570495597E-2</v>
      </c>
      <c r="W670" s="12">
        <f t="shared" si="65"/>
        <v>1</v>
      </c>
    </row>
    <row r="671" spans="1:23" x14ac:dyDescent="0.2">
      <c r="A671" s="9">
        <v>0</v>
      </c>
      <c r="B671" s="9">
        <v>1</v>
      </c>
      <c r="C671" s="9">
        <v>40</v>
      </c>
      <c r="D671" s="9">
        <v>1</v>
      </c>
      <c r="E671" s="9">
        <v>0</v>
      </c>
      <c r="F671" s="9">
        <v>0</v>
      </c>
      <c r="G671" s="9">
        <v>0</v>
      </c>
      <c r="H671" s="9">
        <v>0</v>
      </c>
      <c r="I671" s="9">
        <v>0</v>
      </c>
      <c r="J671" s="9">
        <v>0</v>
      </c>
      <c r="K671" s="9">
        <v>0</v>
      </c>
      <c r="L671" s="9">
        <v>0</v>
      </c>
      <c r="M671" s="9">
        <v>206</v>
      </c>
      <c r="N671" s="9">
        <v>110</v>
      </c>
      <c r="O671" s="9">
        <v>67.5</v>
      </c>
      <c r="P671" s="9">
        <v>25.88</v>
      </c>
      <c r="Q671" s="9">
        <v>62</v>
      </c>
      <c r="R671" s="12">
        <f t="shared" si="60"/>
        <v>-3.0626598498193598</v>
      </c>
      <c r="S671" s="31">
        <f t="shared" si="61"/>
        <v>4.676314670592837E-2</v>
      </c>
      <c r="T671" s="31">
        <f t="shared" si="62"/>
        <v>4.4674047661200034E-2</v>
      </c>
      <c r="U671" s="31">
        <f t="shared" si="63"/>
        <v>0.95532595233880002</v>
      </c>
      <c r="V671" s="12">
        <f t="shared" si="64"/>
        <v>-1.9848424071016387E-2</v>
      </c>
      <c r="W671" s="12">
        <f t="shared" si="65"/>
        <v>0</v>
      </c>
    </row>
    <row r="672" spans="1:23" x14ac:dyDescent="0.2">
      <c r="A672" s="9">
        <v>0</v>
      </c>
      <c r="B672" s="9">
        <v>0</v>
      </c>
      <c r="C672" s="9">
        <v>54</v>
      </c>
      <c r="D672" s="9">
        <v>1</v>
      </c>
      <c r="E672" s="9">
        <v>0</v>
      </c>
      <c r="F672" s="9">
        <v>0</v>
      </c>
      <c r="G672" s="9">
        <v>1</v>
      </c>
      <c r="H672" s="9">
        <v>1</v>
      </c>
      <c r="I672" s="9">
        <v>0</v>
      </c>
      <c r="J672" s="9">
        <v>0</v>
      </c>
      <c r="K672" s="9">
        <v>0</v>
      </c>
      <c r="L672" s="9">
        <v>0</v>
      </c>
      <c r="M672" s="9">
        <v>262</v>
      </c>
      <c r="N672" s="9">
        <v>136</v>
      </c>
      <c r="O672" s="9">
        <v>86</v>
      </c>
      <c r="P672" s="9">
        <v>23.28</v>
      </c>
      <c r="Q672" s="9">
        <v>75</v>
      </c>
      <c r="R672" s="12">
        <f t="shared" si="60"/>
        <v>-1.8778975329588077</v>
      </c>
      <c r="S672" s="31">
        <f t="shared" si="61"/>
        <v>0.15291125891371224</v>
      </c>
      <c r="T672" s="31">
        <f t="shared" si="62"/>
        <v>0.13263055394028087</v>
      </c>
      <c r="U672" s="31">
        <f t="shared" si="63"/>
        <v>0.86736944605971911</v>
      </c>
      <c r="V672" s="12">
        <f t="shared" si="64"/>
        <v>-6.1795880367307161E-2</v>
      </c>
      <c r="W672" s="12">
        <f t="shared" si="65"/>
        <v>1</v>
      </c>
    </row>
    <row r="673" spans="1:23" x14ac:dyDescent="0.2">
      <c r="A673" s="9">
        <v>0</v>
      </c>
      <c r="B673" s="9">
        <v>0</v>
      </c>
      <c r="C673" s="9">
        <v>47</v>
      </c>
      <c r="D673" s="9">
        <v>0</v>
      </c>
      <c r="E673" s="9">
        <v>0</v>
      </c>
      <c r="F673" s="9">
        <v>1</v>
      </c>
      <c r="G673" s="9">
        <v>0</v>
      </c>
      <c r="H673" s="9">
        <v>0</v>
      </c>
      <c r="I673" s="9">
        <v>0</v>
      </c>
      <c r="J673" s="9">
        <v>0</v>
      </c>
      <c r="K673" s="9">
        <v>0</v>
      </c>
      <c r="L673" s="9">
        <v>0</v>
      </c>
      <c r="M673" s="9">
        <v>294</v>
      </c>
      <c r="N673" s="9">
        <v>109</v>
      </c>
      <c r="O673" s="9">
        <v>72.5</v>
      </c>
      <c r="P673" s="9">
        <v>28.59</v>
      </c>
      <c r="Q673" s="9">
        <v>82</v>
      </c>
      <c r="R673" s="12">
        <f t="shared" si="60"/>
        <v>-2.1687320504977166</v>
      </c>
      <c r="S673" s="31">
        <f t="shared" si="61"/>
        <v>0.11432248018361979</v>
      </c>
      <c r="T673" s="31">
        <f t="shared" si="62"/>
        <v>0.10259371251738685</v>
      </c>
      <c r="U673" s="31">
        <f t="shared" si="63"/>
        <v>0.8974062874826132</v>
      </c>
      <c r="V673" s="12">
        <f t="shared" si="64"/>
        <v>-4.7010892002144235E-2</v>
      </c>
      <c r="W673" s="12">
        <f t="shared" si="65"/>
        <v>1</v>
      </c>
    </row>
    <row r="674" spans="1:23" x14ac:dyDescent="0.2">
      <c r="A674" s="9">
        <v>0</v>
      </c>
      <c r="B674" s="9">
        <v>1</v>
      </c>
      <c r="C674" s="9">
        <v>58</v>
      </c>
      <c r="D674" s="9">
        <v>1</v>
      </c>
      <c r="E674" s="9">
        <v>0</v>
      </c>
      <c r="F674" s="9">
        <v>0</v>
      </c>
      <c r="G674" s="9">
        <v>1</v>
      </c>
      <c r="H674" s="9">
        <v>20</v>
      </c>
      <c r="I674" s="9">
        <v>0</v>
      </c>
      <c r="J674" s="9">
        <v>0</v>
      </c>
      <c r="K674" s="9">
        <v>0</v>
      </c>
      <c r="L674" s="9">
        <v>0</v>
      </c>
      <c r="M674" s="9">
        <v>251</v>
      </c>
      <c r="N674" s="9">
        <v>135</v>
      </c>
      <c r="O674" s="9">
        <v>85.5</v>
      </c>
      <c r="P674" s="9">
        <v>21.24</v>
      </c>
      <c r="Q674" s="9">
        <v>88</v>
      </c>
      <c r="R674" s="12">
        <f t="shared" si="60"/>
        <v>-1.1548998623728917</v>
      </c>
      <c r="S674" s="31">
        <f t="shared" si="61"/>
        <v>0.31508908759724091</v>
      </c>
      <c r="T674" s="31">
        <f t="shared" si="62"/>
        <v>0.23959524154590206</v>
      </c>
      <c r="U674" s="31">
        <f t="shared" si="63"/>
        <v>0.76040475845409794</v>
      </c>
      <c r="V674" s="12">
        <f t="shared" si="64"/>
        <v>-0.11895517407396555</v>
      </c>
      <c r="W674" s="12">
        <f t="shared" si="65"/>
        <v>1</v>
      </c>
    </row>
    <row r="675" spans="1:23" x14ac:dyDescent="0.2">
      <c r="A675" s="9">
        <v>0</v>
      </c>
      <c r="B675" s="9">
        <v>0</v>
      </c>
      <c r="C675" s="9">
        <v>45</v>
      </c>
      <c r="D675" s="9">
        <v>0</v>
      </c>
      <c r="E675" s="9">
        <v>0</v>
      </c>
      <c r="F675" s="9">
        <v>1</v>
      </c>
      <c r="G675" s="9">
        <v>0</v>
      </c>
      <c r="H675" s="9">
        <v>0</v>
      </c>
      <c r="I675" s="9">
        <v>0</v>
      </c>
      <c r="J675" s="9">
        <v>0</v>
      </c>
      <c r="K675" s="9">
        <v>0</v>
      </c>
      <c r="L675" s="9">
        <v>0</v>
      </c>
      <c r="M675" s="9">
        <v>231</v>
      </c>
      <c r="N675" s="9">
        <v>107.5</v>
      </c>
      <c r="O675" s="9">
        <v>57.5</v>
      </c>
      <c r="P675" s="9">
        <v>25.4</v>
      </c>
      <c r="Q675" s="9">
        <v>81</v>
      </c>
      <c r="R675" s="12">
        <f t="shared" si="60"/>
        <v>-3.0043301463878347</v>
      </c>
      <c r="S675" s="31">
        <f t="shared" si="61"/>
        <v>4.9571949158570161E-2</v>
      </c>
      <c r="T675" s="31">
        <f t="shared" si="62"/>
        <v>4.7230634544217213E-2</v>
      </c>
      <c r="U675" s="31">
        <f t="shared" si="63"/>
        <v>0.95276936545578284</v>
      </c>
      <c r="V675" s="12">
        <f t="shared" si="64"/>
        <v>-2.1012215240010543E-2</v>
      </c>
      <c r="W675" s="12">
        <f t="shared" si="65"/>
        <v>0</v>
      </c>
    </row>
    <row r="676" spans="1:23" x14ac:dyDescent="0.2">
      <c r="A676" s="9">
        <v>0</v>
      </c>
      <c r="B676" s="9">
        <v>0</v>
      </c>
      <c r="C676" s="9">
        <v>51</v>
      </c>
      <c r="D676" s="9">
        <v>1</v>
      </c>
      <c r="E676" s="9">
        <v>0</v>
      </c>
      <c r="F676" s="9">
        <v>0</v>
      </c>
      <c r="G676" s="9">
        <v>0</v>
      </c>
      <c r="H676" s="9">
        <v>0</v>
      </c>
      <c r="I676" s="9">
        <v>0</v>
      </c>
      <c r="J676" s="9">
        <v>0</v>
      </c>
      <c r="K676" s="9">
        <v>1</v>
      </c>
      <c r="L676" s="9">
        <v>0</v>
      </c>
      <c r="M676" s="9">
        <v>160</v>
      </c>
      <c r="N676" s="9">
        <v>140.5</v>
      </c>
      <c r="O676" s="9">
        <v>84</v>
      </c>
      <c r="P676" s="9">
        <v>26.28</v>
      </c>
      <c r="Q676" s="9">
        <v>76</v>
      </c>
      <c r="R676" s="12">
        <f t="shared" si="60"/>
        <v>-2.4136214399439826</v>
      </c>
      <c r="S676" s="31">
        <f t="shared" si="61"/>
        <v>8.9490622122627206E-2</v>
      </c>
      <c r="T676" s="31">
        <f t="shared" si="62"/>
        <v>8.2139873722157308E-2</v>
      </c>
      <c r="U676" s="31">
        <f t="shared" si="63"/>
        <v>0.91786012627784275</v>
      </c>
      <c r="V676" s="12">
        <f t="shared" si="64"/>
        <v>-3.7223496373992415E-2</v>
      </c>
      <c r="W676" s="12">
        <f t="shared" si="65"/>
        <v>0</v>
      </c>
    </row>
    <row r="677" spans="1:23" x14ac:dyDescent="0.2">
      <c r="A677" s="9">
        <v>1</v>
      </c>
      <c r="B677" s="9">
        <v>1</v>
      </c>
      <c r="C677" s="9">
        <v>47</v>
      </c>
      <c r="D677" s="9">
        <v>1</v>
      </c>
      <c r="E677" s="9">
        <v>0</v>
      </c>
      <c r="F677" s="9">
        <v>0</v>
      </c>
      <c r="G677" s="9">
        <v>1</v>
      </c>
      <c r="H677" s="9">
        <v>30</v>
      </c>
      <c r="I677" s="9">
        <v>0</v>
      </c>
      <c r="J677" s="9">
        <v>0</v>
      </c>
      <c r="K677" s="9">
        <v>0</v>
      </c>
      <c r="L677" s="9">
        <v>0</v>
      </c>
      <c r="M677" s="9">
        <v>143</v>
      </c>
      <c r="N677" s="9">
        <v>114</v>
      </c>
      <c r="O677" s="9">
        <v>79</v>
      </c>
      <c r="P677" s="9">
        <v>26.59</v>
      </c>
      <c r="Q677" s="9">
        <v>69</v>
      </c>
      <c r="R677" s="12">
        <f t="shared" si="60"/>
        <v>-2.0008910318229489</v>
      </c>
      <c r="S677" s="31">
        <f t="shared" si="61"/>
        <v>0.13521474890042046</v>
      </c>
      <c r="T677" s="31">
        <f t="shared" si="62"/>
        <v>0.11910940113435868</v>
      </c>
      <c r="U677" s="31">
        <f t="shared" si="63"/>
        <v>0.11910940113435868</v>
      </c>
      <c r="V677" s="12">
        <f t="shared" si="64"/>
        <v>-0.92405395892323261</v>
      </c>
      <c r="W677" s="12">
        <f t="shared" si="65"/>
        <v>1</v>
      </c>
    </row>
    <row r="678" spans="1:23" x14ac:dyDescent="0.2">
      <c r="A678" s="9">
        <v>0</v>
      </c>
      <c r="B678" s="9">
        <v>0</v>
      </c>
      <c r="C678" s="9">
        <v>35</v>
      </c>
      <c r="D678" s="9">
        <v>0</v>
      </c>
      <c r="E678" s="9">
        <v>1</v>
      </c>
      <c r="F678" s="9">
        <v>0</v>
      </c>
      <c r="G678" s="9">
        <v>1</v>
      </c>
      <c r="H678" s="9">
        <v>30</v>
      </c>
      <c r="I678" s="9">
        <v>0</v>
      </c>
      <c r="J678" s="9">
        <v>0</v>
      </c>
      <c r="K678" s="9">
        <v>0</v>
      </c>
      <c r="L678" s="9">
        <v>0</v>
      </c>
      <c r="M678" s="9">
        <v>245</v>
      </c>
      <c r="N678" s="9">
        <v>148</v>
      </c>
      <c r="O678" s="9">
        <v>84</v>
      </c>
      <c r="P678" s="9">
        <v>23.74</v>
      </c>
      <c r="Q678" s="9">
        <v>60</v>
      </c>
      <c r="R678" s="12">
        <f t="shared" si="60"/>
        <v>-2.2432488225233556</v>
      </c>
      <c r="S678" s="31">
        <f t="shared" si="61"/>
        <v>0.10611320081114632</v>
      </c>
      <c r="T678" s="31">
        <f t="shared" si="62"/>
        <v>9.5933400607939853E-2</v>
      </c>
      <c r="U678" s="31">
        <f t="shared" si="63"/>
        <v>0.90406659939206013</v>
      </c>
      <c r="V678" s="12">
        <f t="shared" si="64"/>
        <v>-4.3799575406175975E-2</v>
      </c>
      <c r="W678" s="12">
        <f t="shared" si="65"/>
        <v>0</v>
      </c>
    </row>
    <row r="679" spans="1:23" x14ac:dyDescent="0.2">
      <c r="A679" s="9">
        <v>0</v>
      </c>
      <c r="B679" s="9">
        <v>1</v>
      </c>
      <c r="C679" s="9">
        <v>44</v>
      </c>
      <c r="D679" s="9">
        <v>1</v>
      </c>
      <c r="E679" s="9">
        <v>0</v>
      </c>
      <c r="F679" s="9">
        <v>0</v>
      </c>
      <c r="G679" s="9">
        <v>1</v>
      </c>
      <c r="H679" s="9">
        <v>40</v>
      </c>
      <c r="I679" s="9">
        <v>0</v>
      </c>
      <c r="J679" s="9">
        <v>0</v>
      </c>
      <c r="K679" s="9">
        <v>0</v>
      </c>
      <c r="L679" s="9">
        <v>0</v>
      </c>
      <c r="M679" s="9">
        <v>200</v>
      </c>
      <c r="N679" s="9">
        <v>120</v>
      </c>
      <c r="O679" s="9">
        <v>80</v>
      </c>
      <c r="P679" s="9">
        <v>31.44</v>
      </c>
      <c r="Q679" s="9">
        <v>68</v>
      </c>
      <c r="R679" s="12">
        <f t="shared" si="60"/>
        <v>-1.2703324775608618</v>
      </c>
      <c r="S679" s="31">
        <f t="shared" si="61"/>
        <v>0.28073826708578825</v>
      </c>
      <c r="T679" s="31">
        <f t="shared" si="62"/>
        <v>0.21920034272465713</v>
      </c>
      <c r="U679" s="31">
        <f t="shared" si="63"/>
        <v>0.78079965727534284</v>
      </c>
      <c r="V679" s="12">
        <f t="shared" si="64"/>
        <v>-0.10746038597079606</v>
      </c>
      <c r="W679" s="12">
        <f t="shared" si="65"/>
        <v>1</v>
      </c>
    </row>
    <row r="680" spans="1:23" x14ac:dyDescent="0.2">
      <c r="A680" s="9">
        <v>0</v>
      </c>
      <c r="B680" s="9">
        <v>1</v>
      </c>
      <c r="C680" s="9">
        <v>50</v>
      </c>
      <c r="D680" s="9">
        <v>0</v>
      </c>
      <c r="E680" s="9">
        <v>0</v>
      </c>
      <c r="F680" s="9">
        <v>0</v>
      </c>
      <c r="G680" s="9">
        <v>1</v>
      </c>
      <c r="H680" s="9">
        <v>25</v>
      </c>
      <c r="I680" s="9">
        <v>0</v>
      </c>
      <c r="J680" s="9">
        <v>0</v>
      </c>
      <c r="K680" s="9">
        <v>0</v>
      </c>
      <c r="L680" s="9">
        <v>0</v>
      </c>
      <c r="M680" s="9">
        <v>215</v>
      </c>
      <c r="N680" s="9">
        <v>134</v>
      </c>
      <c r="O680" s="9">
        <v>80</v>
      </c>
      <c r="P680" s="9">
        <v>29.98</v>
      </c>
      <c r="Q680" s="9">
        <v>67</v>
      </c>
      <c r="R680" s="12">
        <f t="shared" si="60"/>
        <v>-1.1410709640940215</v>
      </c>
      <c r="S680" s="31">
        <f t="shared" si="61"/>
        <v>0.31947669047236249</v>
      </c>
      <c r="T680" s="31">
        <f t="shared" si="62"/>
        <v>0.24212378496659331</v>
      </c>
      <c r="U680" s="31">
        <f t="shared" si="63"/>
        <v>0.75787621503340663</v>
      </c>
      <c r="V680" s="12">
        <f t="shared" si="64"/>
        <v>-0.12040172249191915</v>
      </c>
      <c r="W680" s="12">
        <f t="shared" si="65"/>
        <v>1</v>
      </c>
    </row>
    <row r="681" spans="1:23" x14ac:dyDescent="0.2">
      <c r="A681" s="9">
        <v>0</v>
      </c>
      <c r="B681" s="9">
        <v>1</v>
      </c>
      <c r="C681" s="9">
        <v>57</v>
      </c>
      <c r="D681" s="9">
        <v>1</v>
      </c>
      <c r="E681" s="9">
        <v>0</v>
      </c>
      <c r="F681" s="9">
        <v>0</v>
      </c>
      <c r="G681" s="9">
        <v>1</v>
      </c>
      <c r="H681" s="9">
        <v>43</v>
      </c>
      <c r="I681" s="9">
        <v>0</v>
      </c>
      <c r="J681" s="9">
        <v>0</v>
      </c>
      <c r="K681" s="9">
        <v>1</v>
      </c>
      <c r="L681" s="9">
        <v>0</v>
      </c>
      <c r="M681" s="9">
        <v>185</v>
      </c>
      <c r="N681" s="9">
        <v>134</v>
      </c>
      <c r="O681" s="9">
        <v>90.5</v>
      </c>
      <c r="P681" s="9">
        <v>27.77</v>
      </c>
      <c r="Q681" s="9">
        <v>87</v>
      </c>
      <c r="R681" s="12">
        <f t="shared" si="60"/>
        <v>-0.31069174730932403</v>
      </c>
      <c r="S681" s="31">
        <f t="shared" si="61"/>
        <v>0.73293977170777613</v>
      </c>
      <c r="T681" s="31">
        <f t="shared" si="62"/>
        <v>0.42294590018294703</v>
      </c>
      <c r="U681" s="31">
        <f t="shared" si="63"/>
        <v>0.57705409981705302</v>
      </c>
      <c r="V681" s="12">
        <f t="shared" si="64"/>
        <v>-0.23878346907888992</v>
      </c>
      <c r="W681" s="12">
        <f t="shared" si="65"/>
        <v>1</v>
      </c>
    </row>
    <row r="682" spans="1:23" x14ac:dyDescent="0.2">
      <c r="A682" s="9">
        <v>0</v>
      </c>
      <c r="B682" s="9">
        <v>1</v>
      </c>
      <c r="C682" s="9">
        <v>39</v>
      </c>
      <c r="D682" s="9">
        <v>0</v>
      </c>
      <c r="E682" s="9">
        <v>1</v>
      </c>
      <c r="F682" s="9">
        <v>0</v>
      </c>
      <c r="G682" s="9">
        <v>1</v>
      </c>
      <c r="H682" s="9">
        <v>20</v>
      </c>
      <c r="I682" s="9">
        <v>0</v>
      </c>
      <c r="J682" s="9">
        <v>0</v>
      </c>
      <c r="K682" s="9">
        <v>0</v>
      </c>
      <c r="L682" s="9">
        <v>0</v>
      </c>
      <c r="M682" s="9">
        <v>212</v>
      </c>
      <c r="N682" s="9">
        <v>107.5</v>
      </c>
      <c r="O682" s="9">
        <v>67.5</v>
      </c>
      <c r="P682" s="9">
        <v>27.43</v>
      </c>
      <c r="Q682" s="9">
        <v>87</v>
      </c>
      <c r="R682" s="12">
        <f t="shared" si="60"/>
        <v>-2.700840854740064</v>
      </c>
      <c r="S682" s="31">
        <f t="shared" si="61"/>
        <v>6.7149026417528165E-2</v>
      </c>
      <c r="T682" s="31">
        <f t="shared" si="62"/>
        <v>6.2923757371499231E-2</v>
      </c>
      <c r="U682" s="31">
        <f t="shared" si="63"/>
        <v>0.93707624262850076</v>
      </c>
      <c r="V682" s="12">
        <f t="shared" si="64"/>
        <v>-2.8225072499859047E-2</v>
      </c>
      <c r="W682" s="12">
        <f t="shared" si="65"/>
        <v>0</v>
      </c>
    </row>
    <row r="683" spans="1:23" x14ac:dyDescent="0.2">
      <c r="A683" s="9">
        <v>0</v>
      </c>
      <c r="B683" s="9">
        <v>1</v>
      </c>
      <c r="C683" s="9">
        <v>41</v>
      </c>
      <c r="D683" s="9">
        <v>0</v>
      </c>
      <c r="E683" s="9">
        <v>1</v>
      </c>
      <c r="F683" s="9">
        <v>0</v>
      </c>
      <c r="G683" s="9">
        <v>1</v>
      </c>
      <c r="H683" s="9">
        <v>20</v>
      </c>
      <c r="I683" s="9">
        <v>0</v>
      </c>
      <c r="J683" s="9">
        <v>0</v>
      </c>
      <c r="K683" s="9">
        <v>0</v>
      </c>
      <c r="L683" s="9">
        <v>0</v>
      </c>
      <c r="M683" s="9">
        <v>255</v>
      </c>
      <c r="N683" s="9">
        <v>126</v>
      </c>
      <c r="O683" s="9">
        <v>78</v>
      </c>
      <c r="P683" s="9">
        <v>25.48</v>
      </c>
      <c r="Q683" s="9">
        <v>80</v>
      </c>
      <c r="R683" s="12">
        <f t="shared" si="60"/>
        <v>-2.0759916086613366</v>
      </c>
      <c r="S683" s="31">
        <f t="shared" si="61"/>
        <v>0.12543198636085759</v>
      </c>
      <c r="T683" s="31">
        <f t="shared" si="62"/>
        <v>0.11145230265442196</v>
      </c>
      <c r="U683" s="31">
        <f t="shared" si="63"/>
        <v>0.88854769734557804</v>
      </c>
      <c r="V683" s="12">
        <f t="shared" si="64"/>
        <v>-5.1319254253736041E-2</v>
      </c>
      <c r="W683" s="12">
        <f t="shared" si="65"/>
        <v>1</v>
      </c>
    </row>
    <row r="684" spans="1:23" x14ac:dyDescent="0.2">
      <c r="A684" s="9">
        <v>0</v>
      </c>
      <c r="B684" s="9">
        <v>0</v>
      </c>
      <c r="C684" s="9">
        <v>47</v>
      </c>
      <c r="D684" s="9">
        <v>0</v>
      </c>
      <c r="E684" s="9">
        <v>0</v>
      </c>
      <c r="F684" s="9">
        <v>0</v>
      </c>
      <c r="G684" s="9">
        <v>0</v>
      </c>
      <c r="H684" s="9">
        <v>0</v>
      </c>
      <c r="I684" s="9">
        <v>0</v>
      </c>
      <c r="J684" s="9">
        <v>0</v>
      </c>
      <c r="K684" s="9">
        <v>0</v>
      </c>
      <c r="L684" s="9">
        <v>0</v>
      </c>
      <c r="M684" s="9">
        <v>230</v>
      </c>
      <c r="N684" s="9">
        <v>119</v>
      </c>
      <c r="O684" s="9">
        <v>87</v>
      </c>
      <c r="P684" s="9">
        <v>29.23</v>
      </c>
      <c r="Q684" s="9">
        <v>75</v>
      </c>
      <c r="R684" s="12">
        <f t="shared" si="60"/>
        <v>-2.5698909656143547</v>
      </c>
      <c r="S684" s="31">
        <f t="shared" si="61"/>
        <v>7.6543890885049676E-2</v>
      </c>
      <c r="T684" s="31">
        <f t="shared" si="62"/>
        <v>7.1101505041398089E-2</v>
      </c>
      <c r="U684" s="31">
        <f t="shared" si="63"/>
        <v>0.92889849495860188</v>
      </c>
      <c r="V684" s="12">
        <f t="shared" si="64"/>
        <v>-3.2031740783385124E-2</v>
      </c>
      <c r="W684" s="12">
        <f t="shared" si="65"/>
        <v>0</v>
      </c>
    </row>
    <row r="685" spans="1:23" x14ac:dyDescent="0.2">
      <c r="A685" s="9">
        <v>1</v>
      </c>
      <c r="B685" s="9">
        <v>0</v>
      </c>
      <c r="C685" s="9">
        <v>45</v>
      </c>
      <c r="D685" s="9">
        <v>1</v>
      </c>
      <c r="E685" s="9">
        <v>0</v>
      </c>
      <c r="F685" s="9">
        <v>0</v>
      </c>
      <c r="G685" s="9">
        <v>0</v>
      </c>
      <c r="H685" s="9">
        <v>0</v>
      </c>
      <c r="I685" s="9">
        <v>0</v>
      </c>
      <c r="J685" s="9">
        <v>0</v>
      </c>
      <c r="K685" s="9">
        <v>0</v>
      </c>
      <c r="L685" s="9">
        <v>0</v>
      </c>
      <c r="M685" s="9">
        <v>211</v>
      </c>
      <c r="N685" s="9">
        <v>127.5</v>
      </c>
      <c r="O685" s="9">
        <v>80</v>
      </c>
      <c r="P685" s="9">
        <v>27.05</v>
      </c>
      <c r="Q685" s="9">
        <v>72</v>
      </c>
      <c r="R685" s="12">
        <f t="shared" si="60"/>
        <v>-2.8827254871677273</v>
      </c>
      <c r="S685" s="31">
        <f t="shared" si="61"/>
        <v>5.5981976561456932E-2</v>
      </c>
      <c r="T685" s="31">
        <f t="shared" si="62"/>
        <v>5.3014140206964835E-2</v>
      </c>
      <c r="U685" s="31">
        <f t="shared" si="63"/>
        <v>5.3014140206964835E-2</v>
      </c>
      <c r="V685" s="12">
        <f t="shared" si="64"/>
        <v>-1.2756082776670712</v>
      </c>
      <c r="W685" s="12">
        <f t="shared" si="65"/>
        <v>0</v>
      </c>
    </row>
    <row r="686" spans="1:23" x14ac:dyDescent="0.2">
      <c r="A686" s="9">
        <v>0</v>
      </c>
      <c r="B686" s="9">
        <v>1</v>
      </c>
      <c r="C686" s="9">
        <v>49</v>
      </c>
      <c r="D686" s="9">
        <v>0</v>
      </c>
      <c r="E686" s="9">
        <v>1</v>
      </c>
      <c r="F686" s="9">
        <v>0</v>
      </c>
      <c r="G686" s="9">
        <v>1</v>
      </c>
      <c r="H686" s="9">
        <v>20</v>
      </c>
      <c r="I686" s="9">
        <v>0</v>
      </c>
      <c r="J686" s="9">
        <v>0</v>
      </c>
      <c r="K686" s="9">
        <v>1</v>
      </c>
      <c r="L686" s="9">
        <v>0</v>
      </c>
      <c r="M686" s="9">
        <v>212</v>
      </c>
      <c r="N686" s="9">
        <v>141</v>
      </c>
      <c r="O686" s="9">
        <v>99</v>
      </c>
      <c r="P686" s="9">
        <v>25.94</v>
      </c>
      <c r="Q686" s="9">
        <v>60</v>
      </c>
      <c r="R686" s="12">
        <f t="shared" si="60"/>
        <v>-0.85979746940935264</v>
      </c>
      <c r="S686" s="31">
        <f t="shared" si="61"/>
        <v>0.42324779426357273</v>
      </c>
      <c r="T686" s="31">
        <f t="shared" si="62"/>
        <v>0.29738166183673781</v>
      </c>
      <c r="U686" s="31">
        <f t="shared" si="63"/>
        <v>0.70261833816326225</v>
      </c>
      <c r="V686" s="12">
        <f t="shared" si="64"/>
        <v>-0.15328051941848683</v>
      </c>
      <c r="W686" s="12">
        <f t="shared" si="65"/>
        <v>1</v>
      </c>
    </row>
    <row r="687" spans="1:23" x14ac:dyDescent="0.2">
      <c r="A687" s="9">
        <v>0</v>
      </c>
      <c r="B687" s="9">
        <v>0</v>
      </c>
      <c r="C687" s="9">
        <v>38</v>
      </c>
      <c r="D687" s="9">
        <v>0</v>
      </c>
      <c r="E687" s="9">
        <v>1</v>
      </c>
      <c r="F687" s="9">
        <v>0</v>
      </c>
      <c r="G687" s="9">
        <v>1</v>
      </c>
      <c r="H687" s="9">
        <v>1</v>
      </c>
      <c r="I687" s="9">
        <v>0</v>
      </c>
      <c r="J687" s="9">
        <v>0</v>
      </c>
      <c r="K687" s="9">
        <v>0</v>
      </c>
      <c r="L687" s="9">
        <v>0</v>
      </c>
      <c r="M687" s="9">
        <v>200</v>
      </c>
      <c r="N687" s="9">
        <v>124</v>
      </c>
      <c r="O687" s="9">
        <v>84</v>
      </c>
      <c r="P687" s="9">
        <v>20.67</v>
      </c>
      <c r="Q687" s="9">
        <v>80</v>
      </c>
      <c r="R687" s="12">
        <f t="shared" si="60"/>
        <v>-3.6601960383029928</v>
      </c>
      <c r="S687" s="31">
        <f t="shared" si="61"/>
        <v>2.5727468662664326E-2</v>
      </c>
      <c r="T687" s="31">
        <f t="shared" si="62"/>
        <v>2.5082167972168674E-2</v>
      </c>
      <c r="U687" s="31">
        <f t="shared" si="63"/>
        <v>0.97491783202783133</v>
      </c>
      <c r="V687" s="12">
        <f t="shared" si="64"/>
        <v>-1.1031985943170355E-2</v>
      </c>
      <c r="W687" s="12">
        <f t="shared" si="65"/>
        <v>0</v>
      </c>
    </row>
    <row r="688" spans="1:23" x14ac:dyDescent="0.2">
      <c r="A688" s="9">
        <v>0</v>
      </c>
      <c r="B688" s="9">
        <v>0</v>
      </c>
      <c r="C688" s="9">
        <v>59</v>
      </c>
      <c r="D688" s="9">
        <v>1</v>
      </c>
      <c r="E688" s="9">
        <v>0</v>
      </c>
      <c r="F688" s="9">
        <v>0</v>
      </c>
      <c r="G688" s="9">
        <v>0</v>
      </c>
      <c r="H688" s="9">
        <v>0</v>
      </c>
      <c r="I688" s="9">
        <v>0</v>
      </c>
      <c r="J688" s="9">
        <v>0</v>
      </c>
      <c r="K688" s="9">
        <v>0</v>
      </c>
      <c r="L688" s="9">
        <v>0</v>
      </c>
      <c r="M688" s="9">
        <v>278</v>
      </c>
      <c r="N688" s="9">
        <v>141</v>
      </c>
      <c r="O688" s="9">
        <v>79</v>
      </c>
      <c r="P688" s="9">
        <v>26.45</v>
      </c>
      <c r="Q688" s="9">
        <v>70</v>
      </c>
      <c r="R688" s="12">
        <f t="shared" si="60"/>
        <v>-1.4263921313040662</v>
      </c>
      <c r="S688" s="31">
        <f t="shared" si="61"/>
        <v>0.24017387679596278</v>
      </c>
      <c r="T688" s="31">
        <f t="shared" si="62"/>
        <v>0.19366145448609295</v>
      </c>
      <c r="U688" s="31">
        <f t="shared" si="63"/>
        <v>0.80633854551390705</v>
      </c>
      <c r="V688" s="12">
        <f t="shared" si="64"/>
        <v>-9.3482579064753657E-2</v>
      </c>
      <c r="W688" s="12">
        <f t="shared" si="65"/>
        <v>1</v>
      </c>
    </row>
    <row r="689" spans="1:23" x14ac:dyDescent="0.2">
      <c r="A689" s="9">
        <v>0</v>
      </c>
      <c r="B689" s="9">
        <v>0</v>
      </c>
      <c r="C689" s="9">
        <v>38</v>
      </c>
      <c r="D689" s="9">
        <v>1</v>
      </c>
      <c r="E689" s="9">
        <v>0</v>
      </c>
      <c r="F689" s="9">
        <v>0</v>
      </c>
      <c r="G689" s="9">
        <v>1</v>
      </c>
      <c r="H689" s="9">
        <v>5</v>
      </c>
      <c r="I689" s="9">
        <v>0</v>
      </c>
      <c r="J689" s="9">
        <v>0</v>
      </c>
      <c r="K689" s="9">
        <v>0</v>
      </c>
      <c r="L689" s="9">
        <v>0</v>
      </c>
      <c r="M689" s="9">
        <v>190</v>
      </c>
      <c r="N689" s="9">
        <v>121</v>
      </c>
      <c r="O689" s="9">
        <v>79</v>
      </c>
      <c r="P689" s="9">
        <v>25.59</v>
      </c>
      <c r="Q689" s="9">
        <v>90</v>
      </c>
      <c r="R689" s="12">
        <f t="shared" si="60"/>
        <v>-3.5739516234243736</v>
      </c>
      <c r="S689" s="31">
        <f t="shared" si="61"/>
        <v>2.8044811891526716E-2</v>
      </c>
      <c r="T689" s="31">
        <f t="shared" si="62"/>
        <v>2.727975625880192E-2</v>
      </c>
      <c r="U689" s="31">
        <f t="shared" si="63"/>
        <v>0.97272024374119803</v>
      </c>
      <c r="V689" s="12">
        <f t="shared" si="64"/>
        <v>-1.2012045722533608E-2</v>
      </c>
      <c r="W689" s="12">
        <f t="shared" si="65"/>
        <v>0</v>
      </c>
    </row>
    <row r="690" spans="1:23" x14ac:dyDescent="0.2">
      <c r="A690" s="9">
        <v>0</v>
      </c>
      <c r="B690" s="9">
        <v>0</v>
      </c>
      <c r="C690" s="9">
        <v>39</v>
      </c>
      <c r="D690" s="9">
        <v>0</v>
      </c>
      <c r="E690" s="9">
        <v>1</v>
      </c>
      <c r="F690" s="9">
        <v>0</v>
      </c>
      <c r="G690" s="9">
        <v>1</v>
      </c>
      <c r="H690" s="9">
        <v>20</v>
      </c>
      <c r="I690" s="9">
        <v>0</v>
      </c>
      <c r="J690" s="9">
        <v>0</v>
      </c>
      <c r="K690" s="9">
        <v>0</v>
      </c>
      <c r="L690" s="9">
        <v>0</v>
      </c>
      <c r="M690" s="9">
        <v>240</v>
      </c>
      <c r="N690" s="9">
        <v>120</v>
      </c>
      <c r="O690" s="9">
        <v>80</v>
      </c>
      <c r="P690" s="9">
        <v>24.79</v>
      </c>
      <c r="Q690" s="9">
        <v>81</v>
      </c>
      <c r="R690" s="12">
        <f t="shared" si="60"/>
        <v>-2.7150095079288814</v>
      </c>
      <c r="S690" s="31">
        <f t="shared" si="61"/>
        <v>6.6204323538080923E-2</v>
      </c>
      <c r="T690" s="31">
        <f t="shared" si="62"/>
        <v>6.2093467524488376E-2</v>
      </c>
      <c r="U690" s="31">
        <f t="shared" si="63"/>
        <v>0.93790653247551159</v>
      </c>
      <c r="V690" s="12">
        <f t="shared" si="64"/>
        <v>-2.7840439289042486E-2</v>
      </c>
      <c r="W690" s="12">
        <f t="shared" si="65"/>
        <v>0</v>
      </c>
    </row>
    <row r="691" spans="1:23" x14ac:dyDescent="0.2">
      <c r="A691" s="9">
        <v>0</v>
      </c>
      <c r="B691" s="9">
        <v>1</v>
      </c>
      <c r="C691" s="9">
        <v>64</v>
      </c>
      <c r="D691" s="9">
        <v>1</v>
      </c>
      <c r="E691" s="9">
        <v>0</v>
      </c>
      <c r="F691" s="9">
        <v>0</v>
      </c>
      <c r="G691" s="9">
        <v>0</v>
      </c>
      <c r="H691" s="9">
        <v>0</v>
      </c>
      <c r="I691" s="9">
        <v>0</v>
      </c>
      <c r="J691" s="9">
        <v>0</v>
      </c>
      <c r="K691" s="9">
        <v>0</v>
      </c>
      <c r="L691" s="9">
        <v>0</v>
      </c>
      <c r="M691" s="9">
        <v>271</v>
      </c>
      <c r="N691" s="9">
        <v>134</v>
      </c>
      <c r="O691" s="9">
        <v>79</v>
      </c>
      <c r="P691" s="9">
        <v>24.95</v>
      </c>
      <c r="Q691" s="9">
        <v>106</v>
      </c>
      <c r="R691" s="12">
        <f t="shared" si="60"/>
        <v>-1.4193616523528583</v>
      </c>
      <c r="S691" s="31">
        <f t="shared" si="61"/>
        <v>0.24186836372923123</v>
      </c>
      <c r="T691" s="31">
        <f t="shared" si="62"/>
        <v>0.19476167586950999</v>
      </c>
      <c r="U691" s="31">
        <f t="shared" si="63"/>
        <v>0.80523832413049001</v>
      </c>
      <c r="V691" s="12">
        <f t="shared" si="64"/>
        <v>-9.4075563686119135E-2</v>
      </c>
      <c r="W691" s="12">
        <f t="shared" si="65"/>
        <v>1</v>
      </c>
    </row>
    <row r="692" spans="1:23" x14ac:dyDescent="0.2">
      <c r="A692" s="9">
        <v>0</v>
      </c>
      <c r="B692" s="9">
        <v>0</v>
      </c>
      <c r="C692" s="9">
        <v>51</v>
      </c>
      <c r="D692" s="9">
        <v>0</v>
      </c>
      <c r="E692" s="9">
        <v>1</v>
      </c>
      <c r="F692" s="9">
        <v>0</v>
      </c>
      <c r="G692" s="9">
        <v>0</v>
      </c>
      <c r="H692" s="9">
        <v>0</v>
      </c>
      <c r="I692" s="9">
        <v>1</v>
      </c>
      <c r="J692" s="9">
        <v>0</v>
      </c>
      <c r="K692" s="9">
        <v>1</v>
      </c>
      <c r="L692" s="9">
        <v>0</v>
      </c>
      <c r="M692" s="9">
        <v>283</v>
      </c>
      <c r="N692" s="9">
        <v>152</v>
      </c>
      <c r="O692" s="9">
        <v>99</v>
      </c>
      <c r="P692" s="9">
        <v>31.63</v>
      </c>
      <c r="Q692" s="9">
        <v>62</v>
      </c>
      <c r="R692" s="12">
        <f t="shared" si="60"/>
        <v>-1.0738338689044244</v>
      </c>
      <c r="S692" s="31">
        <f t="shared" si="61"/>
        <v>0.34169598537540863</v>
      </c>
      <c r="T692" s="31">
        <f t="shared" si="62"/>
        <v>0.25467467228039858</v>
      </c>
      <c r="U692" s="31">
        <f t="shared" si="63"/>
        <v>0.74532532771960147</v>
      </c>
      <c r="V692" s="12">
        <f t="shared" si="64"/>
        <v>-0.12765412028059905</v>
      </c>
      <c r="W692" s="12">
        <f t="shared" si="65"/>
        <v>1</v>
      </c>
    </row>
    <row r="693" spans="1:23" x14ac:dyDescent="0.2">
      <c r="A693" s="9">
        <v>0</v>
      </c>
      <c r="B693" s="9">
        <v>1</v>
      </c>
      <c r="C693" s="9">
        <v>57</v>
      </c>
      <c r="D693" s="9">
        <v>1</v>
      </c>
      <c r="E693" s="9">
        <v>0</v>
      </c>
      <c r="F693" s="9">
        <v>0</v>
      </c>
      <c r="G693" s="9">
        <v>0</v>
      </c>
      <c r="H693" s="9">
        <v>0</v>
      </c>
      <c r="I693" s="9">
        <v>0</v>
      </c>
      <c r="J693" s="9">
        <v>0</v>
      </c>
      <c r="K693" s="9">
        <v>1</v>
      </c>
      <c r="L693" s="9">
        <v>0</v>
      </c>
      <c r="M693" s="9">
        <v>241</v>
      </c>
      <c r="N693" s="9">
        <v>163.5</v>
      </c>
      <c r="O693" s="9">
        <v>93</v>
      </c>
      <c r="P693" s="9">
        <v>31.68</v>
      </c>
      <c r="Q693" s="9">
        <v>80</v>
      </c>
      <c r="R693" s="12">
        <f t="shared" si="60"/>
        <v>-0.69700666999672123</v>
      </c>
      <c r="S693" s="31">
        <f t="shared" si="61"/>
        <v>0.49807397441010604</v>
      </c>
      <c r="T693" s="31">
        <f t="shared" si="62"/>
        <v>0.33247622141372007</v>
      </c>
      <c r="U693" s="31">
        <f t="shared" si="63"/>
        <v>0.66752377858627998</v>
      </c>
      <c r="V693" s="12">
        <f t="shared" si="64"/>
        <v>-0.17553325921451274</v>
      </c>
      <c r="W693" s="12">
        <f t="shared" si="65"/>
        <v>1</v>
      </c>
    </row>
    <row r="694" spans="1:23" x14ac:dyDescent="0.2">
      <c r="A694" s="9">
        <v>0</v>
      </c>
      <c r="B694" s="9">
        <v>0</v>
      </c>
      <c r="C694" s="9">
        <v>40</v>
      </c>
      <c r="D694" s="9">
        <v>0</v>
      </c>
      <c r="E694" s="9">
        <v>0</v>
      </c>
      <c r="F694" s="9">
        <v>1</v>
      </c>
      <c r="G694" s="9">
        <v>0</v>
      </c>
      <c r="H694" s="9">
        <v>0</v>
      </c>
      <c r="I694" s="9">
        <v>0</v>
      </c>
      <c r="J694" s="9">
        <v>0</v>
      </c>
      <c r="K694" s="9">
        <v>0</v>
      </c>
      <c r="L694" s="9">
        <v>0</v>
      </c>
      <c r="M694" s="9">
        <v>251</v>
      </c>
      <c r="N694" s="9">
        <v>135</v>
      </c>
      <c r="O694" s="9">
        <v>87</v>
      </c>
      <c r="P694" s="9">
        <v>31.6</v>
      </c>
      <c r="Q694" s="9">
        <v>75</v>
      </c>
      <c r="R694" s="12">
        <f t="shared" si="60"/>
        <v>-2.3715773491130889</v>
      </c>
      <c r="S694" s="31">
        <f t="shared" si="61"/>
        <v>9.3333390767689109E-2</v>
      </c>
      <c r="T694" s="31">
        <f t="shared" si="62"/>
        <v>8.5365901705567251E-2</v>
      </c>
      <c r="U694" s="31">
        <f t="shared" si="63"/>
        <v>0.91463409829443276</v>
      </c>
      <c r="V694" s="12">
        <f t="shared" si="64"/>
        <v>-3.8752611806123154E-2</v>
      </c>
      <c r="W694" s="12">
        <f t="shared" si="65"/>
        <v>0</v>
      </c>
    </row>
    <row r="695" spans="1:23" x14ac:dyDescent="0.2">
      <c r="A695" s="9">
        <v>0</v>
      </c>
      <c r="B695" s="9">
        <v>1</v>
      </c>
      <c r="C695" s="9">
        <v>62</v>
      </c>
      <c r="D695" s="9">
        <v>0</v>
      </c>
      <c r="E695" s="9">
        <v>0</v>
      </c>
      <c r="F695" s="9">
        <v>0</v>
      </c>
      <c r="G695" s="9">
        <v>1</v>
      </c>
      <c r="H695" s="9">
        <v>20</v>
      </c>
      <c r="I695" s="9">
        <v>0</v>
      </c>
      <c r="J695" s="9">
        <v>0</v>
      </c>
      <c r="K695" s="9">
        <v>0</v>
      </c>
      <c r="L695" s="9">
        <v>0</v>
      </c>
      <c r="M695" s="9">
        <v>292</v>
      </c>
      <c r="N695" s="9">
        <v>130</v>
      </c>
      <c r="O695" s="9">
        <v>77.5</v>
      </c>
      <c r="P695" s="9">
        <v>24.75</v>
      </c>
      <c r="Q695" s="9">
        <v>72</v>
      </c>
      <c r="R695" s="12">
        <f t="shared" si="60"/>
        <v>-0.34320994360618329</v>
      </c>
      <c r="S695" s="31">
        <f t="shared" si="61"/>
        <v>0.70948924319301354</v>
      </c>
      <c r="T695" s="31">
        <f t="shared" si="62"/>
        <v>0.41502995471782977</v>
      </c>
      <c r="U695" s="31">
        <f t="shared" si="63"/>
        <v>0.58497004528217023</v>
      </c>
      <c r="V695" s="12">
        <f t="shared" si="64"/>
        <v>-0.23286637238232683</v>
      </c>
      <c r="W695" s="12">
        <f t="shared" si="65"/>
        <v>1</v>
      </c>
    </row>
    <row r="696" spans="1:23" x14ac:dyDescent="0.2">
      <c r="A696" s="9">
        <v>0</v>
      </c>
      <c r="B696" s="9">
        <v>0</v>
      </c>
      <c r="C696" s="9">
        <v>53</v>
      </c>
      <c r="D696" s="9">
        <v>0</v>
      </c>
      <c r="E696" s="9">
        <v>0</v>
      </c>
      <c r="F696" s="9">
        <v>1</v>
      </c>
      <c r="G696" s="9">
        <v>0</v>
      </c>
      <c r="H696" s="9">
        <v>0</v>
      </c>
      <c r="I696" s="9">
        <v>0</v>
      </c>
      <c r="J696" s="9">
        <v>0</v>
      </c>
      <c r="K696" s="9">
        <v>0</v>
      </c>
      <c r="L696" s="9">
        <v>0</v>
      </c>
      <c r="M696" s="9">
        <v>245</v>
      </c>
      <c r="N696" s="9">
        <v>103</v>
      </c>
      <c r="O696" s="9">
        <v>68</v>
      </c>
      <c r="P696" s="9">
        <v>21.8</v>
      </c>
      <c r="Q696" s="9">
        <v>60</v>
      </c>
      <c r="R696" s="12">
        <f t="shared" si="60"/>
        <v>-2.2013564219635242</v>
      </c>
      <c r="S696" s="31">
        <f t="shared" si="61"/>
        <v>0.11065296441091885</v>
      </c>
      <c r="T696" s="31">
        <f t="shared" si="62"/>
        <v>9.9628748093792074E-2</v>
      </c>
      <c r="U696" s="31">
        <f t="shared" si="63"/>
        <v>0.90037125190620793</v>
      </c>
      <c r="V696" s="12">
        <f t="shared" si="64"/>
        <v>-4.5578380106232171E-2</v>
      </c>
      <c r="W696" s="12">
        <f t="shared" si="65"/>
        <v>0</v>
      </c>
    </row>
    <row r="697" spans="1:23" x14ac:dyDescent="0.2">
      <c r="A697" s="9">
        <v>0</v>
      </c>
      <c r="B697" s="9">
        <v>0</v>
      </c>
      <c r="C697" s="9">
        <v>37</v>
      </c>
      <c r="D697" s="9">
        <v>1</v>
      </c>
      <c r="E697" s="9">
        <v>0</v>
      </c>
      <c r="F697" s="9">
        <v>0</v>
      </c>
      <c r="G697" s="9">
        <v>1</v>
      </c>
      <c r="H697" s="9">
        <v>20</v>
      </c>
      <c r="I697" s="9">
        <v>0</v>
      </c>
      <c r="J697" s="9">
        <v>0</v>
      </c>
      <c r="K697" s="9">
        <v>0</v>
      </c>
      <c r="L697" s="9">
        <v>0</v>
      </c>
      <c r="M697" s="9">
        <v>168</v>
      </c>
      <c r="N697" s="9">
        <v>117</v>
      </c>
      <c r="O697" s="9">
        <v>74</v>
      </c>
      <c r="P697" s="9">
        <v>21.51</v>
      </c>
      <c r="Q697" s="9">
        <v>67</v>
      </c>
      <c r="R697" s="12">
        <f t="shared" si="60"/>
        <v>-3.3622895055913462</v>
      </c>
      <c r="S697" s="31">
        <f t="shared" si="61"/>
        <v>3.4655823343992781E-2</v>
      </c>
      <c r="T697" s="31">
        <f t="shared" si="62"/>
        <v>3.3495025652091392E-2</v>
      </c>
      <c r="U697" s="31">
        <f t="shared" si="63"/>
        <v>0.96650497434790861</v>
      </c>
      <c r="V697" s="12">
        <f t="shared" si="64"/>
        <v>-1.4795906429749513E-2</v>
      </c>
      <c r="W697" s="12">
        <f t="shared" si="65"/>
        <v>0</v>
      </c>
    </row>
    <row r="698" spans="1:23" x14ac:dyDescent="0.2">
      <c r="A698" s="9">
        <v>0</v>
      </c>
      <c r="B698" s="9">
        <v>0</v>
      </c>
      <c r="C698" s="9">
        <v>48</v>
      </c>
      <c r="D698" s="9">
        <v>0</v>
      </c>
      <c r="E698" s="9">
        <v>0</v>
      </c>
      <c r="F698" s="9">
        <v>1</v>
      </c>
      <c r="G698" s="9">
        <v>0</v>
      </c>
      <c r="H698" s="9">
        <v>0</v>
      </c>
      <c r="I698" s="9">
        <v>0</v>
      </c>
      <c r="J698" s="9">
        <v>0</v>
      </c>
      <c r="K698" s="9">
        <v>0</v>
      </c>
      <c r="L698" s="9">
        <v>0</v>
      </c>
      <c r="M698" s="9">
        <v>197</v>
      </c>
      <c r="N698" s="9">
        <v>107</v>
      </c>
      <c r="O698" s="9">
        <v>73</v>
      </c>
      <c r="P698" s="9">
        <v>19.78</v>
      </c>
      <c r="Q698" s="9">
        <v>63</v>
      </c>
      <c r="R698" s="12">
        <f t="shared" si="60"/>
        <v>-2.9247540336260762</v>
      </c>
      <c r="S698" s="31">
        <f t="shared" si="61"/>
        <v>5.3677893245883103E-2</v>
      </c>
      <c r="T698" s="31">
        <f t="shared" si="62"/>
        <v>5.0943360954956468E-2</v>
      </c>
      <c r="U698" s="31">
        <f t="shared" si="63"/>
        <v>0.94905663904504356</v>
      </c>
      <c r="V698" s="12">
        <f t="shared" si="64"/>
        <v>-2.2707868404412791E-2</v>
      </c>
      <c r="W698" s="12">
        <f t="shared" si="65"/>
        <v>0</v>
      </c>
    </row>
    <row r="699" spans="1:23" x14ac:dyDescent="0.2">
      <c r="A699" s="9">
        <v>0</v>
      </c>
      <c r="B699" s="9">
        <v>0</v>
      </c>
      <c r="C699" s="9">
        <v>40</v>
      </c>
      <c r="D699" s="9">
        <v>0</v>
      </c>
      <c r="E699" s="9">
        <v>0</v>
      </c>
      <c r="F699" s="9">
        <v>1</v>
      </c>
      <c r="G699" s="9">
        <v>0</v>
      </c>
      <c r="H699" s="9">
        <v>0</v>
      </c>
      <c r="I699" s="9">
        <v>0</v>
      </c>
      <c r="J699" s="9">
        <v>0</v>
      </c>
      <c r="K699" s="9">
        <v>0</v>
      </c>
      <c r="L699" s="9">
        <v>0</v>
      </c>
      <c r="M699" s="9">
        <v>152</v>
      </c>
      <c r="N699" s="9">
        <v>122</v>
      </c>
      <c r="O699" s="9">
        <v>78</v>
      </c>
      <c r="P699" s="9">
        <v>18.920000000000002</v>
      </c>
      <c r="Q699" s="9">
        <v>65</v>
      </c>
      <c r="R699" s="12">
        <f t="shared" si="60"/>
        <v>-3.6868118067635232</v>
      </c>
      <c r="S699" s="31">
        <f t="shared" si="61"/>
        <v>2.5051744660180342E-2</v>
      </c>
      <c r="T699" s="31">
        <f t="shared" si="62"/>
        <v>2.4439492728716209E-2</v>
      </c>
      <c r="U699" s="31">
        <f t="shared" si="63"/>
        <v>0.97556050727128374</v>
      </c>
      <c r="V699" s="12">
        <f t="shared" si="64"/>
        <v>-1.0745789150963683E-2</v>
      </c>
      <c r="W699" s="12">
        <f t="shared" si="65"/>
        <v>0</v>
      </c>
    </row>
    <row r="700" spans="1:23" x14ac:dyDescent="0.2">
      <c r="A700" s="9">
        <v>0</v>
      </c>
      <c r="B700" s="9">
        <v>0</v>
      </c>
      <c r="C700" s="9">
        <v>51</v>
      </c>
      <c r="D700" s="9">
        <v>1</v>
      </c>
      <c r="E700" s="9">
        <v>0</v>
      </c>
      <c r="F700" s="9">
        <v>0</v>
      </c>
      <c r="G700" s="9">
        <v>0</v>
      </c>
      <c r="H700" s="9">
        <v>0</v>
      </c>
      <c r="I700" s="9">
        <v>0</v>
      </c>
      <c r="J700" s="9">
        <v>0</v>
      </c>
      <c r="K700" s="9">
        <v>1</v>
      </c>
      <c r="L700" s="9">
        <v>0</v>
      </c>
      <c r="M700" s="9">
        <v>225</v>
      </c>
      <c r="N700" s="9">
        <v>155</v>
      </c>
      <c r="O700" s="9">
        <v>92.5</v>
      </c>
      <c r="P700" s="9">
        <v>23.84</v>
      </c>
      <c r="Q700" s="9">
        <v>72</v>
      </c>
      <c r="R700" s="12">
        <f t="shared" si="60"/>
        <v>-1.8918773836325293</v>
      </c>
      <c r="S700" s="31">
        <f t="shared" si="61"/>
        <v>0.15078845516012682</v>
      </c>
      <c r="T700" s="31">
        <f t="shared" si="62"/>
        <v>0.13103055951247383</v>
      </c>
      <c r="U700" s="31">
        <f t="shared" si="63"/>
        <v>0.86896944048752611</v>
      </c>
      <c r="V700" s="12">
        <f t="shared" si="64"/>
        <v>-6.0995496348805398E-2</v>
      </c>
      <c r="W700" s="12">
        <f t="shared" si="65"/>
        <v>1</v>
      </c>
    </row>
    <row r="701" spans="1:23" x14ac:dyDescent="0.2">
      <c r="A701" s="9">
        <v>0</v>
      </c>
      <c r="B701" s="9">
        <v>0</v>
      </c>
      <c r="C701" s="9">
        <v>48</v>
      </c>
      <c r="D701" s="9">
        <v>1</v>
      </c>
      <c r="E701" s="9">
        <v>0</v>
      </c>
      <c r="F701" s="9">
        <v>0</v>
      </c>
      <c r="G701" s="9">
        <v>1</v>
      </c>
      <c r="H701" s="9">
        <v>5</v>
      </c>
      <c r="I701" s="9">
        <v>0</v>
      </c>
      <c r="J701" s="9">
        <v>0</v>
      </c>
      <c r="K701" s="9">
        <v>0</v>
      </c>
      <c r="L701" s="9">
        <v>0</v>
      </c>
      <c r="M701" s="9">
        <v>296</v>
      </c>
      <c r="N701" s="9">
        <v>117</v>
      </c>
      <c r="O701" s="9">
        <v>73</v>
      </c>
      <c r="P701" s="9">
        <v>24.59</v>
      </c>
      <c r="Q701" s="9">
        <v>70</v>
      </c>
      <c r="R701" s="12">
        <f t="shared" si="60"/>
        <v>-2.0641049229596415</v>
      </c>
      <c r="S701" s="31">
        <f t="shared" si="61"/>
        <v>0.12693185352439559</v>
      </c>
      <c r="T701" s="31">
        <f t="shared" si="62"/>
        <v>0.11263489724549508</v>
      </c>
      <c r="U701" s="31">
        <f t="shared" si="63"/>
        <v>0.88736510275450486</v>
      </c>
      <c r="V701" s="12">
        <f t="shared" si="64"/>
        <v>-5.1897654703485334E-2</v>
      </c>
      <c r="W701" s="12">
        <f t="shared" si="65"/>
        <v>1</v>
      </c>
    </row>
    <row r="702" spans="1:23" x14ac:dyDescent="0.2">
      <c r="A702" s="9">
        <v>0</v>
      </c>
      <c r="B702" s="9">
        <v>1</v>
      </c>
      <c r="C702" s="9">
        <v>64</v>
      </c>
      <c r="D702" s="9">
        <v>1</v>
      </c>
      <c r="E702" s="9">
        <v>0</v>
      </c>
      <c r="F702" s="9">
        <v>0</v>
      </c>
      <c r="G702" s="9">
        <v>1</v>
      </c>
      <c r="H702" s="9">
        <v>8</v>
      </c>
      <c r="I702" s="9">
        <v>0</v>
      </c>
      <c r="J702" s="9">
        <v>0</v>
      </c>
      <c r="K702" s="9">
        <v>0</v>
      </c>
      <c r="L702" s="9">
        <v>0</v>
      </c>
      <c r="M702" s="9">
        <v>211</v>
      </c>
      <c r="N702" s="9">
        <v>120</v>
      </c>
      <c r="O702" s="9">
        <v>75</v>
      </c>
      <c r="P702" s="9">
        <v>18.7</v>
      </c>
      <c r="Q702" s="9">
        <v>52</v>
      </c>
      <c r="R702" s="12">
        <f t="shared" si="60"/>
        <v>-1.1347253828003012</v>
      </c>
      <c r="S702" s="31">
        <f t="shared" si="61"/>
        <v>0.32151040149834437</v>
      </c>
      <c r="T702" s="31">
        <f t="shared" si="62"/>
        <v>0.24329010285035368</v>
      </c>
      <c r="U702" s="31">
        <f t="shared" si="63"/>
        <v>0.75670989714964632</v>
      </c>
      <c r="V702" s="12">
        <f t="shared" si="64"/>
        <v>-0.12107058577689053</v>
      </c>
      <c r="W702" s="12">
        <f t="shared" si="65"/>
        <v>1</v>
      </c>
    </row>
    <row r="703" spans="1:23" x14ac:dyDescent="0.2">
      <c r="A703" s="9">
        <v>1</v>
      </c>
      <c r="B703" s="9">
        <v>1</v>
      </c>
      <c r="C703" s="9">
        <v>44</v>
      </c>
      <c r="D703" s="9">
        <v>1</v>
      </c>
      <c r="E703" s="9">
        <v>0</v>
      </c>
      <c r="F703" s="9">
        <v>0</v>
      </c>
      <c r="G703" s="9">
        <v>1</v>
      </c>
      <c r="H703" s="9">
        <v>30</v>
      </c>
      <c r="I703" s="9">
        <v>0</v>
      </c>
      <c r="J703" s="9">
        <v>0</v>
      </c>
      <c r="K703" s="9">
        <v>0</v>
      </c>
      <c r="L703" s="9">
        <v>0</v>
      </c>
      <c r="M703" s="9">
        <v>334</v>
      </c>
      <c r="N703" s="9">
        <v>131</v>
      </c>
      <c r="O703" s="9">
        <v>74</v>
      </c>
      <c r="P703" s="9">
        <v>28.82</v>
      </c>
      <c r="Q703" s="9">
        <v>80</v>
      </c>
      <c r="R703" s="12">
        <f t="shared" si="60"/>
        <v>-0.9387919593439733</v>
      </c>
      <c r="S703" s="31">
        <f t="shared" si="61"/>
        <v>0.39110001481357581</v>
      </c>
      <c r="T703" s="31">
        <f t="shared" si="62"/>
        <v>0.28114442574137122</v>
      </c>
      <c r="U703" s="31">
        <f t="shared" si="63"/>
        <v>0.28114442574137122</v>
      </c>
      <c r="V703" s="12">
        <f t="shared" si="64"/>
        <v>-0.55107052283842095</v>
      </c>
      <c r="W703" s="12">
        <f t="shared" si="65"/>
        <v>1</v>
      </c>
    </row>
    <row r="704" spans="1:23" x14ac:dyDescent="0.2">
      <c r="A704" s="9">
        <v>0</v>
      </c>
      <c r="B704" s="9">
        <v>0</v>
      </c>
      <c r="C704" s="9">
        <v>64</v>
      </c>
      <c r="D704" s="9">
        <v>1</v>
      </c>
      <c r="E704" s="9">
        <v>0</v>
      </c>
      <c r="F704" s="9">
        <v>0</v>
      </c>
      <c r="G704" s="9">
        <v>0</v>
      </c>
      <c r="H704" s="9">
        <v>0</v>
      </c>
      <c r="I704" s="9">
        <v>0</v>
      </c>
      <c r="J704" s="9">
        <v>0</v>
      </c>
      <c r="K704" s="9">
        <v>1</v>
      </c>
      <c r="L704" s="9">
        <v>0</v>
      </c>
      <c r="M704" s="9">
        <v>241</v>
      </c>
      <c r="N704" s="9">
        <v>144</v>
      </c>
      <c r="O704" s="9">
        <v>84</v>
      </c>
      <c r="P704" s="9">
        <v>30.93</v>
      </c>
      <c r="Q704" s="9">
        <v>80</v>
      </c>
      <c r="R704" s="12">
        <f t="shared" si="60"/>
        <v>-0.80522594347315923</v>
      </c>
      <c r="S704" s="31">
        <f t="shared" si="61"/>
        <v>0.44698692137158325</v>
      </c>
      <c r="T704" s="31">
        <f t="shared" si="62"/>
        <v>0.30890875015503882</v>
      </c>
      <c r="U704" s="31">
        <f t="shared" si="63"/>
        <v>0.69109124984496118</v>
      </c>
      <c r="V704" s="12">
        <f t="shared" si="64"/>
        <v>-0.16046460575495902</v>
      </c>
      <c r="W704" s="12">
        <f t="shared" si="65"/>
        <v>1</v>
      </c>
    </row>
    <row r="705" spans="1:23" x14ac:dyDescent="0.2">
      <c r="A705" s="9">
        <v>0</v>
      </c>
      <c r="B705" s="9">
        <v>1</v>
      </c>
      <c r="C705" s="9">
        <v>41</v>
      </c>
      <c r="D705" s="9">
        <v>0</v>
      </c>
      <c r="E705" s="9">
        <v>1</v>
      </c>
      <c r="F705" s="9">
        <v>0</v>
      </c>
      <c r="G705" s="9">
        <v>1</v>
      </c>
      <c r="H705" s="9">
        <v>20</v>
      </c>
      <c r="I705" s="9">
        <v>0</v>
      </c>
      <c r="J705" s="9">
        <v>0</v>
      </c>
      <c r="K705" s="9">
        <v>1</v>
      </c>
      <c r="L705" s="9">
        <v>0</v>
      </c>
      <c r="M705" s="9">
        <v>196</v>
      </c>
      <c r="N705" s="9">
        <v>147.5</v>
      </c>
      <c r="O705" s="9">
        <v>92.5</v>
      </c>
      <c r="P705" s="9">
        <v>22.72</v>
      </c>
      <c r="Q705" s="9">
        <v>75</v>
      </c>
      <c r="R705" s="12">
        <f t="shared" si="60"/>
        <v>-1.8924888505345665</v>
      </c>
      <c r="S705" s="31">
        <f t="shared" si="61"/>
        <v>0.15069628119412373</v>
      </c>
      <c r="T705" s="31">
        <f t="shared" si="62"/>
        <v>0.13096095264837404</v>
      </c>
      <c r="U705" s="31">
        <f t="shared" si="63"/>
        <v>0.86903904735162596</v>
      </c>
      <c r="V705" s="12">
        <f t="shared" si="64"/>
        <v>-6.0960709548615599E-2</v>
      </c>
      <c r="W705" s="12">
        <f t="shared" si="65"/>
        <v>1</v>
      </c>
    </row>
    <row r="706" spans="1:23" x14ac:dyDescent="0.2">
      <c r="A706" s="9">
        <v>0</v>
      </c>
      <c r="B706" s="9">
        <v>1</v>
      </c>
      <c r="C706" s="9">
        <v>48</v>
      </c>
      <c r="D706" s="9">
        <v>1</v>
      </c>
      <c r="E706" s="9">
        <v>0</v>
      </c>
      <c r="F706" s="9">
        <v>0</v>
      </c>
      <c r="G706" s="9">
        <v>0</v>
      </c>
      <c r="H706" s="9">
        <v>0</v>
      </c>
      <c r="I706" s="9">
        <v>0</v>
      </c>
      <c r="J706" s="9">
        <v>0</v>
      </c>
      <c r="K706" s="9">
        <v>0</v>
      </c>
      <c r="L706" s="9">
        <v>0</v>
      </c>
      <c r="M706" s="9">
        <v>222</v>
      </c>
      <c r="N706" s="9">
        <v>113</v>
      </c>
      <c r="O706" s="9">
        <v>71.5</v>
      </c>
      <c r="P706" s="9">
        <v>30.5</v>
      </c>
      <c r="Q706" s="9">
        <v>78</v>
      </c>
      <c r="R706" s="12">
        <f t="shared" si="60"/>
        <v>-2.3491493790940616</v>
      </c>
      <c r="S706" s="31">
        <f t="shared" si="61"/>
        <v>9.5450319730958133E-2</v>
      </c>
      <c r="T706" s="31">
        <f t="shared" si="62"/>
        <v>8.7133408071304097E-2</v>
      </c>
      <c r="U706" s="31">
        <f t="shared" si="63"/>
        <v>0.9128665919286959</v>
      </c>
      <c r="V706" s="12">
        <f t="shared" si="64"/>
        <v>-3.9592686455422917E-2</v>
      </c>
      <c r="W706" s="12">
        <f t="shared" si="65"/>
        <v>0</v>
      </c>
    </row>
    <row r="707" spans="1:23" x14ac:dyDescent="0.2">
      <c r="A707" s="9">
        <v>1</v>
      </c>
      <c r="B707" s="9">
        <v>1</v>
      </c>
      <c r="C707" s="9">
        <v>49</v>
      </c>
      <c r="D707" s="9">
        <v>0</v>
      </c>
      <c r="E707" s="9">
        <v>0</v>
      </c>
      <c r="F707" s="9">
        <v>0</v>
      </c>
      <c r="G707" s="9">
        <v>0</v>
      </c>
      <c r="H707" s="9">
        <v>0</v>
      </c>
      <c r="I707" s="9">
        <v>1</v>
      </c>
      <c r="J707" s="9">
        <v>0</v>
      </c>
      <c r="K707" s="9">
        <v>1</v>
      </c>
      <c r="L707" s="9">
        <v>0</v>
      </c>
      <c r="M707" s="9">
        <v>215</v>
      </c>
      <c r="N707" s="9">
        <v>183</v>
      </c>
      <c r="O707" s="9">
        <v>114.5</v>
      </c>
      <c r="P707" s="9">
        <v>29.25</v>
      </c>
      <c r="Q707" s="9">
        <v>85</v>
      </c>
      <c r="R707" s="12">
        <f t="shared" si="60"/>
        <v>-1.4365700746653696</v>
      </c>
      <c r="S707" s="31">
        <f t="shared" si="61"/>
        <v>0.23774179845386453</v>
      </c>
      <c r="T707" s="31">
        <f t="shared" si="62"/>
        <v>0.19207705415688608</v>
      </c>
      <c r="U707" s="31">
        <f t="shared" si="63"/>
        <v>0.19207705415688608</v>
      </c>
      <c r="V707" s="12">
        <f t="shared" si="64"/>
        <v>-0.71652451357795288</v>
      </c>
      <c r="W707" s="12">
        <f t="shared" si="65"/>
        <v>1</v>
      </c>
    </row>
    <row r="708" spans="1:23" x14ac:dyDescent="0.2">
      <c r="A708" s="9">
        <v>0</v>
      </c>
      <c r="B708" s="9">
        <v>1</v>
      </c>
      <c r="C708" s="9">
        <v>39</v>
      </c>
      <c r="D708" s="9">
        <v>0</v>
      </c>
      <c r="E708" s="9">
        <v>1</v>
      </c>
      <c r="F708" s="9">
        <v>0</v>
      </c>
      <c r="G708" s="9">
        <v>1</v>
      </c>
      <c r="H708" s="9">
        <v>20</v>
      </c>
      <c r="I708" s="9">
        <v>0</v>
      </c>
      <c r="J708" s="9">
        <v>0</v>
      </c>
      <c r="K708" s="9">
        <v>0</v>
      </c>
      <c r="L708" s="9">
        <v>0</v>
      </c>
      <c r="M708" s="9">
        <v>188</v>
      </c>
      <c r="N708" s="9">
        <v>120</v>
      </c>
      <c r="O708" s="9">
        <v>74</v>
      </c>
      <c r="P708" s="9">
        <v>26.48</v>
      </c>
      <c r="Q708" s="9">
        <v>65</v>
      </c>
      <c r="R708" s="12">
        <f t="shared" si="60"/>
        <v>-2.4605135272774641</v>
      </c>
      <c r="S708" s="31">
        <f t="shared" si="61"/>
        <v>8.5391089052659408E-2</v>
      </c>
      <c r="T708" s="31">
        <f t="shared" si="62"/>
        <v>7.8673106785121696E-2</v>
      </c>
      <c r="U708" s="31">
        <f t="shared" si="63"/>
        <v>0.92132689321487826</v>
      </c>
      <c r="V708" s="12">
        <f t="shared" si="64"/>
        <v>-3.558625174581178E-2</v>
      </c>
      <c r="W708" s="12">
        <f t="shared" si="65"/>
        <v>0</v>
      </c>
    </row>
    <row r="709" spans="1:23" x14ac:dyDescent="0.2">
      <c r="A709" s="9">
        <v>0</v>
      </c>
      <c r="B709" s="9">
        <v>0</v>
      </c>
      <c r="C709" s="9">
        <v>61</v>
      </c>
      <c r="D709" s="9">
        <v>1</v>
      </c>
      <c r="E709" s="9">
        <v>0</v>
      </c>
      <c r="F709" s="9">
        <v>0</v>
      </c>
      <c r="G709" s="9">
        <v>1</v>
      </c>
      <c r="H709" s="9">
        <v>6</v>
      </c>
      <c r="I709" s="9">
        <v>0</v>
      </c>
      <c r="J709" s="9">
        <v>0</v>
      </c>
      <c r="K709" s="9">
        <v>1</v>
      </c>
      <c r="L709" s="9">
        <v>0</v>
      </c>
      <c r="M709" s="9">
        <v>290</v>
      </c>
      <c r="N709" s="9">
        <v>178</v>
      </c>
      <c r="O709" s="9">
        <v>91</v>
      </c>
      <c r="P709" s="9">
        <v>28.87</v>
      </c>
      <c r="Q709" s="9">
        <v>110</v>
      </c>
      <c r="R709" s="12">
        <f t="shared" si="60"/>
        <v>-0.60997294712911554</v>
      </c>
      <c r="S709" s="31">
        <f t="shared" si="61"/>
        <v>0.54336556847423545</v>
      </c>
      <c r="T709" s="31">
        <f t="shared" si="62"/>
        <v>0.35206536906962643</v>
      </c>
      <c r="U709" s="31">
        <f t="shared" si="63"/>
        <v>0.64793463093037351</v>
      </c>
      <c r="V709" s="12">
        <f t="shared" si="64"/>
        <v>-0.1884688071822759</v>
      </c>
      <c r="W709" s="12">
        <f t="shared" si="65"/>
        <v>1</v>
      </c>
    </row>
    <row r="710" spans="1:23" x14ac:dyDescent="0.2">
      <c r="A710" s="9">
        <v>0</v>
      </c>
      <c r="B710" s="9">
        <v>0</v>
      </c>
      <c r="C710" s="9">
        <v>58</v>
      </c>
      <c r="D710" s="9">
        <v>1</v>
      </c>
      <c r="E710" s="9">
        <v>0</v>
      </c>
      <c r="F710" s="9">
        <v>0</v>
      </c>
      <c r="G710" s="9">
        <v>0</v>
      </c>
      <c r="H710" s="9">
        <v>0</v>
      </c>
      <c r="I710" s="9">
        <v>0</v>
      </c>
      <c r="J710" s="9">
        <v>0</v>
      </c>
      <c r="K710" s="9">
        <v>0</v>
      </c>
      <c r="L710" s="9">
        <v>0</v>
      </c>
      <c r="M710" s="9">
        <v>229</v>
      </c>
      <c r="N710" s="9">
        <v>128</v>
      </c>
      <c r="O710" s="9">
        <v>76</v>
      </c>
      <c r="P710" s="9">
        <v>32.49</v>
      </c>
      <c r="Q710" s="9">
        <v>68</v>
      </c>
      <c r="R710" s="12">
        <f t="shared" ref="R710:R773" si="66">A$2+SUMPRODUCT(B$2:Q$2,B710:Q710)</f>
        <v>-1.5861444144855632</v>
      </c>
      <c r="S710" s="31">
        <f t="shared" ref="S710:S773" si="67">EXP(R710)</f>
        <v>0.20471338205086365</v>
      </c>
      <c r="T710" s="31">
        <f t="shared" ref="T710:T773" si="68">S710/(1+S710)</f>
        <v>0.16992704248239232</v>
      </c>
      <c r="U710" s="31">
        <f t="shared" ref="U710:U773" si="69">IF(A710=1,T710,1-T710)</f>
        <v>0.83007295751760768</v>
      </c>
      <c r="V710" s="12">
        <f t="shared" ref="V710:V773" si="70">LOG(U710)</f>
        <v>-8.0883734545824579E-2</v>
      </c>
      <c r="W710" s="12">
        <f t="shared" ref="W710:W773" si="71">IF(T710&gt;T$1,1,0)</f>
        <v>1</v>
      </c>
    </row>
    <row r="711" spans="1:23" x14ac:dyDescent="0.2">
      <c r="A711" s="9">
        <v>0</v>
      </c>
      <c r="B711" s="9">
        <v>1</v>
      </c>
      <c r="C711" s="9">
        <v>52</v>
      </c>
      <c r="D711" s="9">
        <v>0</v>
      </c>
      <c r="E711" s="9">
        <v>1</v>
      </c>
      <c r="F711" s="9">
        <v>0</v>
      </c>
      <c r="G711" s="9">
        <v>0</v>
      </c>
      <c r="H711" s="9">
        <v>0</v>
      </c>
      <c r="I711" s="9">
        <v>0</v>
      </c>
      <c r="J711" s="9">
        <v>0</v>
      </c>
      <c r="K711" s="9">
        <v>1</v>
      </c>
      <c r="L711" s="9">
        <v>0</v>
      </c>
      <c r="M711" s="9">
        <v>196</v>
      </c>
      <c r="N711" s="9">
        <v>126</v>
      </c>
      <c r="O711" s="9">
        <v>80</v>
      </c>
      <c r="P711" s="9">
        <v>22.32</v>
      </c>
      <c r="Q711" s="9">
        <v>104</v>
      </c>
      <c r="R711" s="12">
        <f t="shared" si="66"/>
        <v>-2.4979137628901409</v>
      </c>
      <c r="S711" s="31">
        <f t="shared" si="67"/>
        <v>8.2256426151248757E-2</v>
      </c>
      <c r="T711" s="31">
        <f t="shared" si="68"/>
        <v>7.6004562471180148E-2</v>
      </c>
      <c r="U711" s="31">
        <f t="shared" si="69"/>
        <v>0.92399543752881985</v>
      </c>
      <c r="V711" s="12">
        <f t="shared" si="70"/>
        <v>-3.4330173218150177E-2</v>
      </c>
      <c r="W711" s="12">
        <f t="shared" si="71"/>
        <v>0</v>
      </c>
    </row>
    <row r="712" spans="1:23" x14ac:dyDescent="0.2">
      <c r="A712" s="9">
        <v>0</v>
      </c>
      <c r="B712" s="9">
        <v>0</v>
      </c>
      <c r="C712" s="9">
        <v>48</v>
      </c>
      <c r="D712" s="9">
        <v>0</v>
      </c>
      <c r="E712" s="9">
        <v>0</v>
      </c>
      <c r="F712" s="9">
        <v>0</v>
      </c>
      <c r="G712" s="9">
        <v>1</v>
      </c>
      <c r="H712" s="9">
        <v>3</v>
      </c>
      <c r="I712" s="9">
        <v>0</v>
      </c>
      <c r="J712" s="9">
        <v>0</v>
      </c>
      <c r="K712" s="9">
        <v>0</v>
      </c>
      <c r="L712" s="9">
        <v>0</v>
      </c>
      <c r="M712" s="9">
        <v>249</v>
      </c>
      <c r="N712" s="9">
        <v>132</v>
      </c>
      <c r="O712" s="9">
        <v>78</v>
      </c>
      <c r="P712" s="9">
        <v>23.1</v>
      </c>
      <c r="Q712" s="9">
        <v>70</v>
      </c>
      <c r="R712" s="12">
        <f t="shared" si="66"/>
        <v>-2.3759004209119583</v>
      </c>
      <c r="S712" s="31">
        <f t="shared" si="67"/>
        <v>9.29307747142607E-2</v>
      </c>
      <c r="T712" s="31">
        <f t="shared" si="68"/>
        <v>8.5028966943086412E-2</v>
      </c>
      <c r="U712" s="31">
        <f t="shared" si="69"/>
        <v>0.91497103305691363</v>
      </c>
      <c r="V712" s="12">
        <f t="shared" si="70"/>
        <v>-3.8592654985655631E-2</v>
      </c>
      <c r="W712" s="12">
        <f t="shared" si="71"/>
        <v>0</v>
      </c>
    </row>
    <row r="713" spans="1:23" x14ac:dyDescent="0.2">
      <c r="A713" s="9">
        <v>0</v>
      </c>
      <c r="B713" s="9">
        <v>0</v>
      </c>
      <c r="C713" s="9">
        <v>45</v>
      </c>
      <c r="D713" s="9">
        <v>0</v>
      </c>
      <c r="E713" s="9">
        <v>0</v>
      </c>
      <c r="F713" s="9">
        <v>1</v>
      </c>
      <c r="G713" s="9">
        <v>1</v>
      </c>
      <c r="H713" s="9">
        <v>15</v>
      </c>
      <c r="I713" s="9">
        <v>0</v>
      </c>
      <c r="J713" s="9">
        <v>0</v>
      </c>
      <c r="K713" s="9">
        <v>0</v>
      </c>
      <c r="L713" s="9">
        <v>0</v>
      </c>
      <c r="M713" s="9">
        <v>210</v>
      </c>
      <c r="N713" s="9">
        <v>127</v>
      </c>
      <c r="O713" s="9">
        <v>76.5</v>
      </c>
      <c r="P713" s="9">
        <v>21.67</v>
      </c>
      <c r="Q713" s="9">
        <v>83</v>
      </c>
      <c r="R713" s="12">
        <f t="shared" si="66"/>
        <v>-2.5152438611937278</v>
      </c>
      <c r="S713" s="31">
        <f t="shared" si="67"/>
        <v>8.0843195284598435E-2</v>
      </c>
      <c r="T713" s="31">
        <f t="shared" si="68"/>
        <v>7.4796414167469946E-2</v>
      </c>
      <c r="U713" s="31">
        <f t="shared" si="69"/>
        <v>0.92520358583253004</v>
      </c>
      <c r="V713" s="12">
        <f t="shared" si="70"/>
        <v>-3.3762692693178921E-2</v>
      </c>
      <c r="W713" s="12">
        <f t="shared" si="71"/>
        <v>0</v>
      </c>
    </row>
    <row r="714" spans="1:23" x14ac:dyDescent="0.2">
      <c r="A714" s="9">
        <v>1</v>
      </c>
      <c r="B714" s="9">
        <v>0</v>
      </c>
      <c r="C714" s="9">
        <v>66</v>
      </c>
      <c r="D714" s="9">
        <v>1</v>
      </c>
      <c r="E714" s="9">
        <v>0</v>
      </c>
      <c r="F714" s="9">
        <v>0</v>
      </c>
      <c r="G714" s="9">
        <v>0</v>
      </c>
      <c r="H714" s="9">
        <v>0</v>
      </c>
      <c r="I714" s="9">
        <v>0</v>
      </c>
      <c r="J714" s="9">
        <v>0</v>
      </c>
      <c r="K714" s="9">
        <v>1</v>
      </c>
      <c r="L714" s="9">
        <v>0</v>
      </c>
      <c r="M714" s="9">
        <v>232</v>
      </c>
      <c r="N714" s="9">
        <v>175</v>
      </c>
      <c r="O714" s="9">
        <v>94</v>
      </c>
      <c r="P714" s="9">
        <v>29.84</v>
      </c>
      <c r="Q714" s="9">
        <v>95</v>
      </c>
      <c r="R714" s="12">
        <f t="shared" si="66"/>
        <v>-0.7018740856397212</v>
      </c>
      <c r="S714" s="31">
        <f t="shared" si="67"/>
        <v>0.49565553191286882</v>
      </c>
      <c r="T714" s="31">
        <f t="shared" si="68"/>
        <v>0.33139684996781987</v>
      </c>
      <c r="U714" s="31">
        <f t="shared" si="69"/>
        <v>0.33139684996781987</v>
      </c>
      <c r="V714" s="12">
        <f t="shared" si="70"/>
        <v>-0.47965162400387418</v>
      </c>
      <c r="W714" s="12">
        <f t="shared" si="71"/>
        <v>1</v>
      </c>
    </row>
    <row r="715" spans="1:23" x14ac:dyDescent="0.2">
      <c r="A715" s="9">
        <v>0</v>
      </c>
      <c r="B715" s="9">
        <v>1</v>
      </c>
      <c r="C715" s="9">
        <v>44</v>
      </c>
      <c r="D715" s="9">
        <v>0</v>
      </c>
      <c r="E715" s="9">
        <v>1</v>
      </c>
      <c r="F715" s="9">
        <v>0</v>
      </c>
      <c r="G715" s="9">
        <v>1</v>
      </c>
      <c r="H715" s="9">
        <v>20</v>
      </c>
      <c r="I715" s="9">
        <v>0</v>
      </c>
      <c r="J715" s="9">
        <v>0</v>
      </c>
      <c r="K715" s="9">
        <v>1</v>
      </c>
      <c r="L715" s="9">
        <v>0</v>
      </c>
      <c r="M715" s="9">
        <v>205</v>
      </c>
      <c r="N715" s="9">
        <v>160</v>
      </c>
      <c r="O715" s="9">
        <v>108</v>
      </c>
      <c r="P715" s="9">
        <v>22.92</v>
      </c>
      <c r="Q715" s="9">
        <v>83</v>
      </c>
      <c r="R715" s="12">
        <f t="shared" si="66"/>
        <v>-1.5132055247955698</v>
      </c>
      <c r="S715" s="31">
        <f t="shared" si="67"/>
        <v>0.22020297930369168</v>
      </c>
      <c r="T715" s="31">
        <f t="shared" si="68"/>
        <v>0.18046422032943274</v>
      </c>
      <c r="U715" s="31">
        <f t="shared" si="69"/>
        <v>0.81953577967056723</v>
      </c>
      <c r="V715" s="12">
        <f t="shared" si="70"/>
        <v>-8.6432081051036475E-2</v>
      </c>
      <c r="W715" s="12">
        <f t="shared" si="71"/>
        <v>1</v>
      </c>
    </row>
    <row r="716" spans="1:23" x14ac:dyDescent="0.2">
      <c r="A716" s="9">
        <v>0</v>
      </c>
      <c r="B716" s="9">
        <v>1</v>
      </c>
      <c r="C716" s="9">
        <v>60</v>
      </c>
      <c r="D716" s="9">
        <v>1</v>
      </c>
      <c r="E716" s="9">
        <v>0</v>
      </c>
      <c r="F716" s="9">
        <v>0</v>
      </c>
      <c r="G716" s="9">
        <v>0</v>
      </c>
      <c r="H716" s="9">
        <v>0</v>
      </c>
      <c r="I716" s="9">
        <v>0</v>
      </c>
      <c r="J716" s="9">
        <v>0</v>
      </c>
      <c r="K716" s="9">
        <v>0</v>
      </c>
      <c r="L716" s="9">
        <v>0</v>
      </c>
      <c r="M716" s="9">
        <v>245</v>
      </c>
      <c r="N716" s="9">
        <v>119</v>
      </c>
      <c r="O716" s="9">
        <v>82</v>
      </c>
      <c r="P716" s="9">
        <v>28.56</v>
      </c>
      <c r="Q716" s="9">
        <v>70</v>
      </c>
      <c r="R716" s="12">
        <f t="shared" si="66"/>
        <v>-1.244834763544576</v>
      </c>
      <c r="S716" s="31">
        <f t="shared" si="67"/>
        <v>0.28798849039685559</v>
      </c>
      <c r="T716" s="31">
        <f t="shared" si="68"/>
        <v>0.22359554650066824</v>
      </c>
      <c r="U716" s="31">
        <f t="shared" si="69"/>
        <v>0.77640445349933174</v>
      </c>
      <c r="V716" s="12">
        <f t="shared" si="70"/>
        <v>-0.10991198213911299</v>
      </c>
      <c r="W716" s="12">
        <f t="shared" si="71"/>
        <v>1</v>
      </c>
    </row>
    <row r="717" spans="1:23" x14ac:dyDescent="0.2">
      <c r="A717" s="9">
        <v>0</v>
      </c>
      <c r="B717" s="9">
        <v>1</v>
      </c>
      <c r="C717" s="9">
        <v>42</v>
      </c>
      <c r="D717" s="9">
        <v>0</v>
      </c>
      <c r="E717" s="9">
        <v>1</v>
      </c>
      <c r="F717" s="9">
        <v>0</v>
      </c>
      <c r="G717" s="9">
        <v>0</v>
      </c>
      <c r="H717" s="9">
        <v>0</v>
      </c>
      <c r="I717" s="9">
        <v>0</v>
      </c>
      <c r="J717" s="9">
        <v>0</v>
      </c>
      <c r="K717" s="9">
        <v>1</v>
      </c>
      <c r="L717" s="9">
        <v>0</v>
      </c>
      <c r="M717" s="9">
        <v>249</v>
      </c>
      <c r="N717" s="9">
        <v>142.5</v>
      </c>
      <c r="O717" s="9">
        <v>90</v>
      </c>
      <c r="P717" s="9">
        <v>26.14</v>
      </c>
      <c r="Q717" s="9">
        <v>59</v>
      </c>
      <c r="R717" s="12">
        <f t="shared" si="66"/>
        <v>-1.8144578905429505</v>
      </c>
      <c r="S717" s="31">
        <f t="shared" si="67"/>
        <v>0.16292620829224494</v>
      </c>
      <c r="T717" s="31">
        <f t="shared" si="68"/>
        <v>0.14010021197432793</v>
      </c>
      <c r="U717" s="31">
        <f t="shared" si="69"/>
        <v>0.85989978802567202</v>
      </c>
      <c r="V717" s="12">
        <f t="shared" si="70"/>
        <v>-6.5552158109167286E-2</v>
      </c>
      <c r="W717" s="12">
        <f t="shared" si="71"/>
        <v>1</v>
      </c>
    </row>
    <row r="718" spans="1:23" x14ac:dyDescent="0.2">
      <c r="A718" s="9">
        <v>0</v>
      </c>
      <c r="B718" s="9">
        <v>1</v>
      </c>
      <c r="C718" s="9">
        <v>42</v>
      </c>
      <c r="D718" s="9">
        <v>1</v>
      </c>
      <c r="E718" s="9">
        <v>0</v>
      </c>
      <c r="F718" s="9">
        <v>0</v>
      </c>
      <c r="G718" s="9">
        <v>0</v>
      </c>
      <c r="H718" s="9">
        <v>0</v>
      </c>
      <c r="I718" s="9">
        <v>0</v>
      </c>
      <c r="J718" s="9">
        <v>0</v>
      </c>
      <c r="K718" s="9">
        <v>0</v>
      </c>
      <c r="L718" s="9">
        <v>0</v>
      </c>
      <c r="M718" s="9">
        <v>160</v>
      </c>
      <c r="N718" s="9">
        <v>100</v>
      </c>
      <c r="O718" s="9">
        <v>73</v>
      </c>
      <c r="P718" s="9">
        <v>22.56</v>
      </c>
      <c r="Q718" s="9">
        <v>64</v>
      </c>
      <c r="R718" s="12">
        <f t="shared" si="66"/>
        <v>-3.4390912431080292</v>
      </c>
      <c r="S718" s="31">
        <f t="shared" si="67"/>
        <v>3.2093837575788195E-2</v>
      </c>
      <c r="T718" s="31">
        <f t="shared" si="68"/>
        <v>3.1095852341460662E-2</v>
      </c>
      <c r="U718" s="31">
        <f t="shared" si="69"/>
        <v>0.96890414765853938</v>
      </c>
      <c r="V718" s="12">
        <f t="shared" si="70"/>
        <v>-1.3719184974016028E-2</v>
      </c>
      <c r="W718" s="12">
        <f t="shared" si="71"/>
        <v>0</v>
      </c>
    </row>
    <row r="719" spans="1:23" x14ac:dyDescent="0.2">
      <c r="A719" s="9">
        <v>0</v>
      </c>
      <c r="B719" s="9">
        <v>0</v>
      </c>
      <c r="C719" s="9">
        <v>63</v>
      </c>
      <c r="D719" s="9">
        <v>0</v>
      </c>
      <c r="E719" s="9">
        <v>1</v>
      </c>
      <c r="F719" s="9">
        <v>0</v>
      </c>
      <c r="G719" s="9">
        <v>0</v>
      </c>
      <c r="H719" s="9">
        <v>0</v>
      </c>
      <c r="I719" s="9">
        <v>0</v>
      </c>
      <c r="J719" s="9">
        <v>0</v>
      </c>
      <c r="K719" s="9">
        <v>0</v>
      </c>
      <c r="L719" s="9">
        <v>0</v>
      </c>
      <c r="M719" s="9">
        <v>207</v>
      </c>
      <c r="N719" s="9">
        <v>127</v>
      </c>
      <c r="O719" s="9">
        <v>75</v>
      </c>
      <c r="P719" s="9">
        <v>22.26</v>
      </c>
      <c r="Q719" s="9">
        <v>70</v>
      </c>
      <c r="R719" s="12">
        <f t="shared" si="66"/>
        <v>-1.9573145855251646</v>
      </c>
      <c r="S719" s="31">
        <f t="shared" si="67"/>
        <v>0.14123719251522529</v>
      </c>
      <c r="T719" s="31">
        <f t="shared" si="68"/>
        <v>0.12375796498880844</v>
      </c>
      <c r="U719" s="31">
        <f t="shared" si="69"/>
        <v>0.87624203501119158</v>
      </c>
      <c r="V719" s="12">
        <f t="shared" si="70"/>
        <v>-5.7375916718762375E-2</v>
      </c>
      <c r="W719" s="12">
        <f t="shared" si="71"/>
        <v>1</v>
      </c>
    </row>
    <row r="720" spans="1:23" x14ac:dyDescent="0.2">
      <c r="A720" s="9">
        <v>1</v>
      </c>
      <c r="B720" s="9">
        <v>1</v>
      </c>
      <c r="C720" s="9">
        <v>62</v>
      </c>
      <c r="D720" s="9">
        <v>0</v>
      </c>
      <c r="E720" s="9">
        <v>1</v>
      </c>
      <c r="F720" s="9">
        <v>0</v>
      </c>
      <c r="G720" s="9">
        <v>0</v>
      </c>
      <c r="H720" s="9">
        <v>0</v>
      </c>
      <c r="I720" s="9">
        <v>0</v>
      </c>
      <c r="J720" s="9">
        <v>0</v>
      </c>
      <c r="K720" s="9">
        <v>0</v>
      </c>
      <c r="L720" s="9">
        <v>0</v>
      </c>
      <c r="M720" s="9">
        <v>214</v>
      </c>
      <c r="N720" s="9">
        <v>110</v>
      </c>
      <c r="O720" s="9">
        <v>62.5</v>
      </c>
      <c r="P720" s="9">
        <v>23.8</v>
      </c>
      <c r="Q720" s="9">
        <v>77</v>
      </c>
      <c r="R720" s="12">
        <f t="shared" si="66"/>
        <v>-1.8833265092220568</v>
      </c>
      <c r="S720" s="31">
        <f t="shared" si="67"/>
        <v>0.1520833566829157</v>
      </c>
      <c r="T720" s="31">
        <f t="shared" si="68"/>
        <v>0.13200725086489826</v>
      </c>
      <c r="U720" s="31">
        <f t="shared" si="69"/>
        <v>0.13200725086489826</v>
      </c>
      <c r="V720" s="12">
        <f t="shared" si="70"/>
        <v>-0.8794022133083268</v>
      </c>
      <c r="W720" s="12">
        <f t="shared" si="71"/>
        <v>1</v>
      </c>
    </row>
    <row r="721" spans="1:23" x14ac:dyDescent="0.2">
      <c r="A721" s="9">
        <v>1</v>
      </c>
      <c r="B721" s="9">
        <v>1</v>
      </c>
      <c r="C721" s="9">
        <v>50</v>
      </c>
      <c r="D721" s="9">
        <v>0</v>
      </c>
      <c r="E721" s="9">
        <v>1</v>
      </c>
      <c r="F721" s="9">
        <v>0</v>
      </c>
      <c r="G721" s="9">
        <v>0</v>
      </c>
      <c r="H721" s="9">
        <v>0</v>
      </c>
      <c r="I721" s="9">
        <v>0</v>
      </c>
      <c r="J721" s="9">
        <v>0</v>
      </c>
      <c r="K721" s="9">
        <v>0</v>
      </c>
      <c r="L721" s="9">
        <v>0</v>
      </c>
      <c r="M721" s="9">
        <v>296</v>
      </c>
      <c r="N721" s="9">
        <v>129</v>
      </c>
      <c r="O721" s="9">
        <v>85</v>
      </c>
      <c r="P721" s="9">
        <v>25.86</v>
      </c>
      <c r="Q721" s="9">
        <v>56</v>
      </c>
      <c r="R721" s="12">
        <f t="shared" si="66"/>
        <v>-1.4428882737015911</v>
      </c>
      <c r="S721" s="31">
        <f t="shared" si="67"/>
        <v>0.23624443375728005</v>
      </c>
      <c r="T721" s="31">
        <f t="shared" si="68"/>
        <v>0.19109848126010934</v>
      </c>
      <c r="U721" s="31">
        <f t="shared" si="69"/>
        <v>0.19109848126010934</v>
      </c>
      <c r="V721" s="12">
        <f t="shared" si="70"/>
        <v>-0.71874276445192031</v>
      </c>
      <c r="W721" s="12">
        <f t="shared" si="71"/>
        <v>1</v>
      </c>
    </row>
    <row r="722" spans="1:23" x14ac:dyDescent="0.2">
      <c r="A722" s="9">
        <v>0</v>
      </c>
      <c r="B722" s="9">
        <v>0</v>
      </c>
      <c r="C722" s="9">
        <v>63</v>
      </c>
      <c r="D722" s="9">
        <v>1</v>
      </c>
      <c r="E722" s="9">
        <v>0</v>
      </c>
      <c r="F722" s="9">
        <v>0</v>
      </c>
      <c r="G722" s="9">
        <v>0</v>
      </c>
      <c r="H722" s="9">
        <v>0</v>
      </c>
      <c r="I722" s="9">
        <v>0</v>
      </c>
      <c r="J722" s="9">
        <v>0</v>
      </c>
      <c r="K722" s="9">
        <v>0</v>
      </c>
      <c r="L722" s="9">
        <v>0</v>
      </c>
      <c r="M722" s="9">
        <v>250</v>
      </c>
      <c r="N722" s="9">
        <v>117.5</v>
      </c>
      <c r="O722" s="9">
        <v>75</v>
      </c>
      <c r="P722" s="9">
        <v>25.88</v>
      </c>
      <c r="Q722" s="9">
        <v>75</v>
      </c>
      <c r="R722" s="12">
        <f t="shared" si="66"/>
        <v>-1.6242863845176165</v>
      </c>
      <c r="S722" s="31">
        <f t="shared" si="67"/>
        <v>0.19705224457455597</v>
      </c>
      <c r="T722" s="31">
        <f t="shared" si="68"/>
        <v>0.16461457339699512</v>
      </c>
      <c r="U722" s="31">
        <f t="shared" si="69"/>
        <v>0.83538542660300485</v>
      </c>
      <c r="V722" s="12">
        <f t="shared" si="70"/>
        <v>-7.8113105323116508E-2</v>
      </c>
      <c r="W722" s="12">
        <f t="shared" si="71"/>
        <v>1</v>
      </c>
    </row>
    <row r="723" spans="1:23" x14ac:dyDescent="0.2">
      <c r="A723" s="9">
        <v>0</v>
      </c>
      <c r="B723" s="9">
        <v>0</v>
      </c>
      <c r="C723" s="9">
        <v>45</v>
      </c>
      <c r="D723" s="9">
        <v>0</v>
      </c>
      <c r="E723" s="9">
        <v>0</v>
      </c>
      <c r="F723" s="9">
        <v>1</v>
      </c>
      <c r="G723" s="9">
        <v>0</v>
      </c>
      <c r="H723" s="9">
        <v>0</v>
      </c>
      <c r="I723" s="9">
        <v>0</v>
      </c>
      <c r="J723" s="9">
        <v>0</v>
      </c>
      <c r="K723" s="9">
        <v>0</v>
      </c>
      <c r="L723" s="9">
        <v>0</v>
      </c>
      <c r="M723" s="9">
        <v>222</v>
      </c>
      <c r="N723" s="9">
        <v>121</v>
      </c>
      <c r="O723" s="9">
        <v>78.5</v>
      </c>
      <c r="P723" s="9">
        <v>24.58</v>
      </c>
      <c r="Q723" s="9">
        <v>78</v>
      </c>
      <c r="R723" s="12">
        <f t="shared" si="66"/>
        <v>-2.788517822626968</v>
      </c>
      <c r="S723" s="31">
        <f t="shared" si="67"/>
        <v>6.1512318548423622E-2</v>
      </c>
      <c r="T723" s="31">
        <f t="shared" si="68"/>
        <v>5.7947814145519576E-2</v>
      </c>
      <c r="U723" s="31">
        <f t="shared" si="69"/>
        <v>0.94205218585448047</v>
      </c>
      <c r="V723" s="12">
        <f t="shared" si="70"/>
        <v>-2.5925038395153161E-2</v>
      </c>
      <c r="W723" s="12">
        <f t="shared" si="71"/>
        <v>0</v>
      </c>
    </row>
    <row r="724" spans="1:23" x14ac:dyDescent="0.2">
      <c r="A724" s="9">
        <v>0</v>
      </c>
      <c r="B724" s="9">
        <v>0</v>
      </c>
      <c r="C724" s="9">
        <v>41</v>
      </c>
      <c r="D724" s="9">
        <v>0</v>
      </c>
      <c r="E724" s="9">
        <v>1</v>
      </c>
      <c r="F724" s="9">
        <v>0</v>
      </c>
      <c r="G724" s="9">
        <v>1</v>
      </c>
      <c r="H724" s="9">
        <v>10</v>
      </c>
      <c r="I724" s="9">
        <v>0</v>
      </c>
      <c r="J724" s="9">
        <v>0</v>
      </c>
      <c r="K724" s="9">
        <v>0</v>
      </c>
      <c r="L724" s="9">
        <v>0</v>
      </c>
      <c r="M724" s="9">
        <v>193</v>
      </c>
      <c r="N724" s="9">
        <v>134.5</v>
      </c>
      <c r="O724" s="9">
        <v>83</v>
      </c>
      <c r="P724" s="9">
        <v>22.28</v>
      </c>
      <c r="Q724" s="9">
        <v>85</v>
      </c>
      <c r="R724" s="12">
        <f t="shared" si="66"/>
        <v>-3.2015934721408073</v>
      </c>
      <c r="S724" s="31">
        <f t="shared" si="67"/>
        <v>4.0697302265197646E-2</v>
      </c>
      <c r="T724" s="31">
        <f t="shared" si="68"/>
        <v>3.9105801635706434E-2</v>
      </c>
      <c r="U724" s="31">
        <f t="shared" si="69"/>
        <v>0.96089419836429357</v>
      </c>
      <c r="V724" s="12">
        <f t="shared" si="70"/>
        <v>-1.7324428768643704E-2</v>
      </c>
      <c r="W724" s="12">
        <f t="shared" si="71"/>
        <v>0</v>
      </c>
    </row>
    <row r="725" spans="1:23" x14ac:dyDescent="0.2">
      <c r="A725" s="9">
        <v>0</v>
      </c>
      <c r="B725" s="9">
        <v>0</v>
      </c>
      <c r="C725" s="9">
        <v>44</v>
      </c>
      <c r="D725" s="9">
        <v>0</v>
      </c>
      <c r="E725" s="9">
        <v>0</v>
      </c>
      <c r="F725" s="9">
        <v>1</v>
      </c>
      <c r="G725" s="9">
        <v>1</v>
      </c>
      <c r="H725" s="9">
        <v>9</v>
      </c>
      <c r="I725" s="9">
        <v>0</v>
      </c>
      <c r="J725" s="9">
        <v>0</v>
      </c>
      <c r="K725" s="9">
        <v>0</v>
      </c>
      <c r="L725" s="9">
        <v>0</v>
      </c>
      <c r="M725" s="9">
        <v>226</v>
      </c>
      <c r="N725" s="9">
        <v>114</v>
      </c>
      <c r="O725" s="9">
        <v>83</v>
      </c>
      <c r="P725" s="9">
        <v>24.16</v>
      </c>
      <c r="Q725" s="9">
        <v>80</v>
      </c>
      <c r="R725" s="12">
        <f t="shared" si="66"/>
        <v>-2.4896111865223247</v>
      </c>
      <c r="S725" s="31">
        <f t="shared" si="67"/>
        <v>8.2942209355418281E-2</v>
      </c>
      <c r="T725" s="31">
        <f t="shared" si="68"/>
        <v>7.6589691157006992E-2</v>
      </c>
      <c r="U725" s="31">
        <f t="shared" si="69"/>
        <v>0.92341030884299302</v>
      </c>
      <c r="V725" s="12">
        <f t="shared" si="70"/>
        <v>-3.4605281345809188E-2</v>
      </c>
      <c r="W725" s="12">
        <f t="shared" si="71"/>
        <v>0</v>
      </c>
    </row>
    <row r="726" spans="1:23" x14ac:dyDescent="0.2">
      <c r="A726" s="9">
        <v>1</v>
      </c>
      <c r="B726" s="9">
        <v>0</v>
      </c>
      <c r="C726" s="9">
        <v>53</v>
      </c>
      <c r="D726" s="9">
        <v>1</v>
      </c>
      <c r="E726" s="9">
        <v>0</v>
      </c>
      <c r="F726" s="9">
        <v>0</v>
      </c>
      <c r="G726" s="9">
        <v>1</v>
      </c>
      <c r="H726" s="9">
        <v>9</v>
      </c>
      <c r="I726" s="9">
        <v>0</v>
      </c>
      <c r="J726" s="9">
        <v>0</v>
      </c>
      <c r="K726" s="9">
        <v>0</v>
      </c>
      <c r="L726" s="9">
        <v>0</v>
      </c>
      <c r="M726" s="9">
        <v>278</v>
      </c>
      <c r="N726" s="9">
        <v>131</v>
      </c>
      <c r="O726" s="9">
        <v>87</v>
      </c>
      <c r="P726" s="9">
        <v>33.380000000000003</v>
      </c>
      <c r="Q726" s="9">
        <v>63</v>
      </c>
      <c r="R726" s="12">
        <f t="shared" si="66"/>
        <v>-0.97915394367522168</v>
      </c>
      <c r="S726" s="31">
        <f t="shared" si="67"/>
        <v>0.37562876754419638</v>
      </c>
      <c r="T726" s="31">
        <f t="shared" si="68"/>
        <v>0.27305969197981905</v>
      </c>
      <c r="U726" s="31">
        <f t="shared" si="69"/>
        <v>0.27305969197981905</v>
      </c>
      <c r="V726" s="12">
        <f t="shared" si="70"/>
        <v>-0.56374240400793585</v>
      </c>
      <c r="W726" s="12">
        <f t="shared" si="71"/>
        <v>1</v>
      </c>
    </row>
    <row r="727" spans="1:23" x14ac:dyDescent="0.2">
      <c r="A727" s="9">
        <v>0</v>
      </c>
      <c r="B727" s="9">
        <v>1</v>
      </c>
      <c r="C727" s="9">
        <v>53</v>
      </c>
      <c r="D727" s="9">
        <v>0</v>
      </c>
      <c r="E727" s="9">
        <v>1</v>
      </c>
      <c r="F727" s="9">
        <v>0</v>
      </c>
      <c r="G727" s="9">
        <v>0</v>
      </c>
      <c r="H727" s="9">
        <v>0</v>
      </c>
      <c r="I727" s="9">
        <v>0</v>
      </c>
      <c r="J727" s="9">
        <v>0</v>
      </c>
      <c r="K727" s="9">
        <v>1</v>
      </c>
      <c r="L727" s="9">
        <v>0</v>
      </c>
      <c r="M727" s="9">
        <v>254</v>
      </c>
      <c r="N727" s="9">
        <v>160</v>
      </c>
      <c r="O727" s="9">
        <v>92</v>
      </c>
      <c r="P727" s="9">
        <v>25.61</v>
      </c>
      <c r="Q727" s="9">
        <v>60</v>
      </c>
      <c r="R727" s="12">
        <f t="shared" si="66"/>
        <v>-0.94799585631642636</v>
      </c>
      <c r="S727" s="31">
        <f t="shared" si="67"/>
        <v>0.38751688524339478</v>
      </c>
      <c r="T727" s="31">
        <f t="shared" si="68"/>
        <v>0.27928805001563461</v>
      </c>
      <c r="U727" s="31">
        <f t="shared" si="69"/>
        <v>0.72071194998436539</v>
      </c>
      <c r="V727" s="12">
        <f t="shared" si="70"/>
        <v>-0.14223827692870422</v>
      </c>
      <c r="W727" s="12">
        <f t="shared" si="71"/>
        <v>1</v>
      </c>
    </row>
    <row r="728" spans="1:23" x14ac:dyDescent="0.2">
      <c r="A728" s="9">
        <v>0</v>
      </c>
      <c r="B728" s="9">
        <v>0</v>
      </c>
      <c r="C728" s="9">
        <v>38</v>
      </c>
      <c r="D728" s="9">
        <v>0</v>
      </c>
      <c r="E728" s="9">
        <v>1</v>
      </c>
      <c r="F728" s="9">
        <v>0</v>
      </c>
      <c r="G728" s="9">
        <v>1</v>
      </c>
      <c r="H728" s="9">
        <v>9</v>
      </c>
      <c r="I728" s="9">
        <v>0</v>
      </c>
      <c r="J728" s="9">
        <v>0</v>
      </c>
      <c r="K728" s="9">
        <v>0</v>
      </c>
      <c r="L728" s="9">
        <v>0</v>
      </c>
      <c r="M728" s="9">
        <v>196</v>
      </c>
      <c r="N728" s="9">
        <v>127</v>
      </c>
      <c r="O728" s="9">
        <v>80</v>
      </c>
      <c r="P728" s="9">
        <v>24.6</v>
      </c>
      <c r="Q728" s="9">
        <v>74</v>
      </c>
      <c r="R728" s="12">
        <f t="shared" si="66"/>
        <v>-3.2145221515799376</v>
      </c>
      <c r="S728" s="31">
        <f t="shared" si="67"/>
        <v>4.0174526571695686E-2</v>
      </c>
      <c r="T728" s="31">
        <f t="shared" si="68"/>
        <v>3.8622871013873641E-2</v>
      </c>
      <c r="U728" s="31">
        <f t="shared" si="69"/>
        <v>0.96137712898612637</v>
      </c>
      <c r="V728" s="12">
        <f t="shared" si="70"/>
        <v>-1.7106213883333301E-2</v>
      </c>
      <c r="W728" s="12">
        <f t="shared" si="71"/>
        <v>0</v>
      </c>
    </row>
    <row r="729" spans="1:23" x14ac:dyDescent="0.2">
      <c r="A729" s="9">
        <v>0</v>
      </c>
      <c r="B729" s="9">
        <v>0</v>
      </c>
      <c r="C729" s="9">
        <v>42</v>
      </c>
      <c r="D729" s="9">
        <v>0</v>
      </c>
      <c r="E729" s="9">
        <v>0</v>
      </c>
      <c r="F729" s="9">
        <v>1</v>
      </c>
      <c r="G729" s="9">
        <v>1</v>
      </c>
      <c r="H729" s="9">
        <v>10</v>
      </c>
      <c r="I729" s="9">
        <v>0</v>
      </c>
      <c r="J729" s="9">
        <v>0</v>
      </c>
      <c r="K729" s="9">
        <v>0</v>
      </c>
      <c r="L729" s="9">
        <v>0</v>
      </c>
      <c r="M729" s="9">
        <v>192</v>
      </c>
      <c r="N729" s="9">
        <v>96.5</v>
      </c>
      <c r="O729" s="9">
        <v>71</v>
      </c>
      <c r="P729" s="9">
        <v>26.03</v>
      </c>
      <c r="Q729" s="9">
        <v>61</v>
      </c>
      <c r="R729" s="12">
        <f t="shared" si="66"/>
        <v>-2.6807577643280931</v>
      </c>
      <c r="S729" s="31">
        <f t="shared" si="67"/>
        <v>6.8511219121580952E-2</v>
      </c>
      <c r="T729" s="31">
        <f t="shared" si="68"/>
        <v>6.411839005106916E-2</v>
      </c>
      <c r="U729" s="31">
        <f t="shared" si="69"/>
        <v>0.93588160994893088</v>
      </c>
      <c r="V729" s="12">
        <f t="shared" si="70"/>
        <v>-2.8779086516012173E-2</v>
      </c>
      <c r="W729" s="12">
        <f t="shared" si="71"/>
        <v>0</v>
      </c>
    </row>
    <row r="730" spans="1:23" x14ac:dyDescent="0.2">
      <c r="A730" s="9">
        <v>0</v>
      </c>
      <c r="B730" s="9">
        <v>1</v>
      </c>
      <c r="C730" s="9">
        <v>47</v>
      </c>
      <c r="D730" s="9">
        <v>0</v>
      </c>
      <c r="E730" s="9">
        <v>0</v>
      </c>
      <c r="F730" s="9">
        <v>0</v>
      </c>
      <c r="G730" s="9">
        <v>1</v>
      </c>
      <c r="H730" s="9">
        <v>9</v>
      </c>
      <c r="I730" s="9">
        <v>0</v>
      </c>
      <c r="J730" s="9">
        <v>0</v>
      </c>
      <c r="K730" s="9">
        <v>0</v>
      </c>
      <c r="L730" s="9">
        <v>0</v>
      </c>
      <c r="M730" s="9">
        <v>184</v>
      </c>
      <c r="N730" s="9">
        <v>107</v>
      </c>
      <c r="O730" s="9">
        <v>66.5</v>
      </c>
      <c r="P730" s="9">
        <v>16.87</v>
      </c>
      <c r="Q730" s="9">
        <v>65</v>
      </c>
      <c r="R730" s="12">
        <f t="shared" si="66"/>
        <v>-2.8894947567019091</v>
      </c>
      <c r="S730" s="31">
        <f t="shared" si="67"/>
        <v>5.5604299215124948E-2</v>
      </c>
      <c r="T730" s="31">
        <f t="shared" si="68"/>
        <v>5.2675324699291676E-2</v>
      </c>
      <c r="U730" s="31">
        <f t="shared" si="69"/>
        <v>0.9473246753007083</v>
      </c>
      <c r="V730" s="12">
        <f t="shared" si="70"/>
        <v>-2.3501150325582292E-2</v>
      </c>
      <c r="W730" s="12">
        <f t="shared" si="71"/>
        <v>0</v>
      </c>
    </row>
    <row r="731" spans="1:23" x14ac:dyDescent="0.2">
      <c r="A731" s="9">
        <v>0</v>
      </c>
      <c r="B731" s="9">
        <v>1</v>
      </c>
      <c r="C731" s="9">
        <v>45</v>
      </c>
      <c r="D731" s="9">
        <v>0</v>
      </c>
      <c r="E731" s="9">
        <v>0</v>
      </c>
      <c r="F731" s="9">
        <v>1</v>
      </c>
      <c r="G731" s="9">
        <v>0</v>
      </c>
      <c r="H731" s="9">
        <v>0</v>
      </c>
      <c r="I731" s="9">
        <v>0</v>
      </c>
      <c r="J731" s="9">
        <v>0</v>
      </c>
      <c r="K731" s="9">
        <v>0</v>
      </c>
      <c r="L731" s="9">
        <v>0</v>
      </c>
      <c r="M731" s="9">
        <v>162</v>
      </c>
      <c r="N731" s="9">
        <v>125</v>
      </c>
      <c r="O731" s="9">
        <v>89</v>
      </c>
      <c r="P731" s="9">
        <v>27.98</v>
      </c>
      <c r="Q731" s="9">
        <v>85</v>
      </c>
      <c r="R731" s="12">
        <f t="shared" si="66"/>
        <v>-2.6450391901821169</v>
      </c>
      <c r="S731" s="31">
        <f t="shared" si="67"/>
        <v>7.1002571081419441E-2</v>
      </c>
      <c r="T731" s="31">
        <f t="shared" si="68"/>
        <v>6.6295425425287519E-2</v>
      </c>
      <c r="U731" s="31">
        <f t="shared" si="69"/>
        <v>0.93370457457471245</v>
      </c>
      <c r="V731" s="12">
        <f t="shared" si="70"/>
        <v>-2.9790513413678901E-2</v>
      </c>
      <c r="W731" s="12">
        <f t="shared" si="71"/>
        <v>0</v>
      </c>
    </row>
    <row r="732" spans="1:23" x14ac:dyDescent="0.2">
      <c r="A732" s="9">
        <v>1</v>
      </c>
      <c r="B732" s="9">
        <v>1</v>
      </c>
      <c r="C732" s="9">
        <v>50</v>
      </c>
      <c r="D732" s="9">
        <v>0</v>
      </c>
      <c r="E732" s="9">
        <v>0</v>
      </c>
      <c r="F732" s="9">
        <v>0</v>
      </c>
      <c r="G732" s="9">
        <v>1</v>
      </c>
      <c r="H732" s="9">
        <v>9</v>
      </c>
      <c r="I732" s="9">
        <v>0</v>
      </c>
      <c r="J732" s="9">
        <v>0</v>
      </c>
      <c r="K732" s="9">
        <v>0</v>
      </c>
      <c r="L732" s="9">
        <v>0</v>
      </c>
      <c r="M732" s="9">
        <v>296</v>
      </c>
      <c r="N732" s="9">
        <v>119</v>
      </c>
      <c r="O732" s="9">
        <v>90</v>
      </c>
      <c r="P732" s="9">
        <v>23.55</v>
      </c>
      <c r="Q732" s="9">
        <v>75</v>
      </c>
      <c r="R732" s="12">
        <f t="shared" si="66"/>
        <v>-1.4715663892730619</v>
      </c>
      <c r="S732" s="31">
        <f t="shared" si="67"/>
        <v>0.22956561429565639</v>
      </c>
      <c r="T732" s="31">
        <f t="shared" si="68"/>
        <v>0.18670464725638949</v>
      </c>
      <c r="U732" s="31">
        <f t="shared" si="69"/>
        <v>0.18670464725638949</v>
      </c>
      <c r="V732" s="12">
        <f t="shared" si="70"/>
        <v>-0.72884487191333569</v>
      </c>
      <c r="W732" s="12">
        <f t="shared" si="71"/>
        <v>1</v>
      </c>
    </row>
    <row r="733" spans="1:23" x14ac:dyDescent="0.2">
      <c r="A733" s="9">
        <v>0</v>
      </c>
      <c r="B733" s="9">
        <v>1</v>
      </c>
      <c r="C733" s="9">
        <v>55</v>
      </c>
      <c r="D733" s="9">
        <v>1</v>
      </c>
      <c r="E733" s="9">
        <v>0</v>
      </c>
      <c r="F733" s="9">
        <v>0</v>
      </c>
      <c r="G733" s="9">
        <v>1</v>
      </c>
      <c r="H733" s="9">
        <v>20</v>
      </c>
      <c r="I733" s="9">
        <v>0</v>
      </c>
      <c r="J733" s="9">
        <v>0</v>
      </c>
      <c r="K733" s="9">
        <v>1</v>
      </c>
      <c r="L733" s="9">
        <v>0</v>
      </c>
      <c r="M733" s="9">
        <v>220</v>
      </c>
      <c r="N733" s="9">
        <v>180</v>
      </c>
      <c r="O733" s="9">
        <v>108</v>
      </c>
      <c r="P733" s="9">
        <v>23.59</v>
      </c>
      <c r="Q733" s="9">
        <v>82</v>
      </c>
      <c r="R733" s="12">
        <f t="shared" si="66"/>
        <v>-0.4938278691725202</v>
      </c>
      <c r="S733" s="31">
        <f t="shared" si="67"/>
        <v>0.61028582305383405</v>
      </c>
      <c r="T733" s="31">
        <f t="shared" si="68"/>
        <v>0.37899223499121082</v>
      </c>
      <c r="U733" s="31">
        <f t="shared" si="69"/>
        <v>0.62100776500878918</v>
      </c>
      <c r="V733" s="12">
        <f t="shared" si="70"/>
        <v>-0.20690296942183276</v>
      </c>
      <c r="W733" s="12">
        <f t="shared" si="71"/>
        <v>1</v>
      </c>
    </row>
    <row r="734" spans="1:23" x14ac:dyDescent="0.2">
      <c r="A734" s="9">
        <v>1</v>
      </c>
      <c r="B734" s="9">
        <v>1</v>
      </c>
      <c r="C734" s="9">
        <v>67</v>
      </c>
      <c r="D734" s="9">
        <v>1</v>
      </c>
      <c r="E734" s="9">
        <v>0</v>
      </c>
      <c r="F734" s="9">
        <v>0</v>
      </c>
      <c r="G734" s="9">
        <v>1</v>
      </c>
      <c r="H734" s="9">
        <v>15</v>
      </c>
      <c r="I734" s="9">
        <v>0</v>
      </c>
      <c r="J734" s="9">
        <v>0</v>
      </c>
      <c r="K734" s="9">
        <v>1</v>
      </c>
      <c r="L734" s="9">
        <v>0</v>
      </c>
      <c r="M734" s="9">
        <v>204</v>
      </c>
      <c r="N734" s="9">
        <v>185</v>
      </c>
      <c r="O734" s="9">
        <v>100</v>
      </c>
      <c r="P734" s="9">
        <v>22.69</v>
      </c>
      <c r="Q734" s="9">
        <v>75</v>
      </c>
      <c r="R734" s="12">
        <f t="shared" si="66"/>
        <v>9.8980555582855345E-2</v>
      </c>
      <c r="S734" s="31">
        <f t="shared" si="67"/>
        <v>1.1040448318419123</v>
      </c>
      <c r="T734" s="31">
        <f t="shared" si="68"/>
        <v>0.52472495601503644</v>
      </c>
      <c r="U734" s="31">
        <f t="shared" si="69"/>
        <v>0.52472495601503644</v>
      </c>
      <c r="V734" s="12">
        <f t="shared" si="70"/>
        <v>-0.28006828018534369</v>
      </c>
      <c r="W734" s="12">
        <f t="shared" si="71"/>
        <v>1</v>
      </c>
    </row>
    <row r="735" spans="1:23" x14ac:dyDescent="0.2">
      <c r="A735" s="9">
        <v>0</v>
      </c>
      <c r="B735" s="9">
        <v>1</v>
      </c>
      <c r="C735" s="9">
        <v>56</v>
      </c>
      <c r="D735" s="9">
        <v>1</v>
      </c>
      <c r="E735" s="9">
        <v>0</v>
      </c>
      <c r="F735" s="9">
        <v>0</v>
      </c>
      <c r="G735" s="9">
        <v>1</v>
      </c>
      <c r="H735" s="9">
        <v>1</v>
      </c>
      <c r="I735" s="9">
        <v>0</v>
      </c>
      <c r="J735" s="9">
        <v>0</v>
      </c>
      <c r="K735" s="9">
        <v>0</v>
      </c>
      <c r="L735" s="9">
        <v>0</v>
      </c>
      <c r="M735" s="9">
        <v>280</v>
      </c>
      <c r="N735" s="9">
        <v>147</v>
      </c>
      <c r="O735" s="9">
        <v>94</v>
      </c>
      <c r="P735" s="9">
        <v>28.3</v>
      </c>
      <c r="Q735" s="9">
        <v>63</v>
      </c>
      <c r="R735" s="12">
        <f t="shared" si="66"/>
        <v>-0.72406677814090514</v>
      </c>
      <c r="S735" s="31">
        <f t="shared" si="67"/>
        <v>0.48477676219549837</v>
      </c>
      <c r="T735" s="31">
        <f t="shared" si="68"/>
        <v>0.32649808007411996</v>
      </c>
      <c r="U735" s="31">
        <f t="shared" si="69"/>
        <v>0.67350191992588004</v>
      </c>
      <c r="V735" s="12">
        <f t="shared" si="70"/>
        <v>-0.1716611619127448</v>
      </c>
      <c r="W735" s="12">
        <f t="shared" si="71"/>
        <v>1</v>
      </c>
    </row>
    <row r="736" spans="1:23" x14ac:dyDescent="0.2">
      <c r="A736" s="9">
        <v>0</v>
      </c>
      <c r="B736" s="9">
        <v>0</v>
      </c>
      <c r="C736" s="9">
        <v>37</v>
      </c>
      <c r="D736" s="9">
        <v>0</v>
      </c>
      <c r="E736" s="9">
        <v>0</v>
      </c>
      <c r="F736" s="9">
        <v>1</v>
      </c>
      <c r="G736" s="9">
        <v>0</v>
      </c>
      <c r="H736" s="9">
        <v>0</v>
      </c>
      <c r="I736" s="9">
        <v>0</v>
      </c>
      <c r="J736" s="9">
        <v>0</v>
      </c>
      <c r="K736" s="9">
        <v>0</v>
      </c>
      <c r="L736" s="9">
        <v>0</v>
      </c>
      <c r="M736" s="9">
        <v>145</v>
      </c>
      <c r="N736" s="9">
        <v>105</v>
      </c>
      <c r="O736" s="9">
        <v>73</v>
      </c>
      <c r="P736" s="9">
        <v>23.44</v>
      </c>
      <c r="Q736" s="9">
        <v>58</v>
      </c>
      <c r="R736" s="12">
        <f t="shared" si="66"/>
        <v>-3.761695971135409</v>
      </c>
      <c r="S736" s="31">
        <f t="shared" si="67"/>
        <v>2.3244285290096419E-2</v>
      </c>
      <c r="T736" s="31">
        <f t="shared" si="68"/>
        <v>2.2716262015093015E-2</v>
      </c>
      <c r="U736" s="31">
        <f t="shared" si="69"/>
        <v>0.97728373798490697</v>
      </c>
      <c r="V736" s="12">
        <f t="shared" si="70"/>
        <v>-9.9793278358439128E-3</v>
      </c>
      <c r="W736" s="12">
        <f t="shared" si="71"/>
        <v>0</v>
      </c>
    </row>
    <row r="737" spans="1:23" x14ac:dyDescent="0.2">
      <c r="A737" s="9">
        <v>0</v>
      </c>
      <c r="B737" s="9">
        <v>1</v>
      </c>
      <c r="C737" s="9">
        <v>38</v>
      </c>
      <c r="D737" s="9">
        <v>0</v>
      </c>
      <c r="E737" s="9">
        <v>1</v>
      </c>
      <c r="F737" s="9">
        <v>0</v>
      </c>
      <c r="G737" s="9">
        <v>1</v>
      </c>
      <c r="H737" s="9">
        <v>20</v>
      </c>
      <c r="I737" s="9">
        <v>0</v>
      </c>
      <c r="J737" s="9">
        <v>0</v>
      </c>
      <c r="K737" s="9">
        <v>0</v>
      </c>
      <c r="L737" s="9">
        <v>0</v>
      </c>
      <c r="M737" s="9">
        <v>180</v>
      </c>
      <c r="N737" s="9">
        <v>123</v>
      </c>
      <c r="O737" s="9">
        <v>69</v>
      </c>
      <c r="P737" s="9">
        <v>22.7</v>
      </c>
      <c r="Q737" s="9">
        <v>72</v>
      </c>
      <c r="R737" s="12">
        <f t="shared" si="66"/>
        <v>-2.895239336257994</v>
      </c>
      <c r="S737" s="31">
        <f t="shared" si="67"/>
        <v>5.528579161664323E-2</v>
      </c>
      <c r="T737" s="31">
        <f t="shared" si="68"/>
        <v>5.2389402051882326E-2</v>
      </c>
      <c r="U737" s="31">
        <f t="shared" si="69"/>
        <v>0.94761059794811764</v>
      </c>
      <c r="V737" s="12">
        <f t="shared" si="70"/>
        <v>-2.3370090831660351E-2</v>
      </c>
      <c r="W737" s="12">
        <f t="shared" si="71"/>
        <v>0</v>
      </c>
    </row>
    <row r="738" spans="1:23" x14ac:dyDescent="0.2">
      <c r="A738" s="9">
        <v>1</v>
      </c>
      <c r="B738" s="9">
        <v>0</v>
      </c>
      <c r="C738" s="9">
        <v>63</v>
      </c>
      <c r="D738" s="9">
        <v>0</v>
      </c>
      <c r="E738" s="9">
        <v>0</v>
      </c>
      <c r="F738" s="9">
        <v>0</v>
      </c>
      <c r="G738" s="9">
        <v>0</v>
      </c>
      <c r="H738" s="9">
        <v>0</v>
      </c>
      <c r="I738" s="9">
        <v>0</v>
      </c>
      <c r="J738" s="9">
        <v>0</v>
      </c>
      <c r="K738" s="9">
        <v>1</v>
      </c>
      <c r="L738" s="9">
        <v>0</v>
      </c>
      <c r="M738" s="9">
        <v>210</v>
      </c>
      <c r="N738" s="9">
        <v>148</v>
      </c>
      <c r="O738" s="9">
        <v>85.5</v>
      </c>
      <c r="P738" s="9">
        <v>24.01</v>
      </c>
      <c r="Q738" s="9">
        <v>76</v>
      </c>
      <c r="R738" s="12">
        <f t="shared" si="66"/>
        <v>-1.3547119949124857</v>
      </c>
      <c r="S738" s="31">
        <f t="shared" si="67"/>
        <v>0.25802159528393359</v>
      </c>
      <c r="T738" s="31">
        <f t="shared" si="68"/>
        <v>0.20510108590441051</v>
      </c>
      <c r="U738" s="31">
        <f t="shared" si="69"/>
        <v>0.20510108590441051</v>
      </c>
      <c r="V738" s="12">
        <f t="shared" si="70"/>
        <v>-0.68803204026037623</v>
      </c>
      <c r="W738" s="12">
        <f t="shared" si="71"/>
        <v>1</v>
      </c>
    </row>
    <row r="739" spans="1:23" x14ac:dyDescent="0.2">
      <c r="A739" s="9">
        <v>0</v>
      </c>
      <c r="B739" s="9">
        <v>1</v>
      </c>
      <c r="C739" s="9">
        <v>40</v>
      </c>
      <c r="D739" s="9">
        <v>0</v>
      </c>
      <c r="E739" s="9">
        <v>1</v>
      </c>
      <c r="F739" s="9">
        <v>0</v>
      </c>
      <c r="G739" s="9">
        <v>1</v>
      </c>
      <c r="H739" s="9">
        <v>15</v>
      </c>
      <c r="I739" s="9">
        <v>0</v>
      </c>
      <c r="J739" s="9">
        <v>0</v>
      </c>
      <c r="K739" s="9">
        <v>0</v>
      </c>
      <c r="L739" s="9">
        <v>0</v>
      </c>
      <c r="M739" s="9">
        <v>246</v>
      </c>
      <c r="N739" s="9">
        <v>141</v>
      </c>
      <c r="O739" s="9">
        <v>102</v>
      </c>
      <c r="P739" s="9">
        <v>26.17</v>
      </c>
      <c r="Q739" s="9">
        <v>85</v>
      </c>
      <c r="R739" s="12">
        <f t="shared" si="66"/>
        <v>-2.0523939766171404</v>
      </c>
      <c r="S739" s="31">
        <f t="shared" si="67"/>
        <v>0.12842708384245427</v>
      </c>
      <c r="T739" s="31">
        <f t="shared" si="68"/>
        <v>0.11381070667423353</v>
      </c>
      <c r="U739" s="31">
        <f t="shared" si="69"/>
        <v>0.88618929332576646</v>
      </c>
      <c r="V739" s="12">
        <f t="shared" si="70"/>
        <v>-5.2473501288866471E-2</v>
      </c>
      <c r="W739" s="12">
        <f t="shared" si="71"/>
        <v>1</v>
      </c>
    </row>
    <row r="740" spans="1:23" x14ac:dyDescent="0.2">
      <c r="A740" s="9">
        <v>1</v>
      </c>
      <c r="B740" s="9">
        <v>0</v>
      </c>
      <c r="C740" s="9">
        <v>45</v>
      </c>
      <c r="D740" s="9">
        <v>0</v>
      </c>
      <c r="E740" s="9">
        <v>1</v>
      </c>
      <c r="F740" s="9">
        <v>0</v>
      </c>
      <c r="G740" s="9">
        <v>0</v>
      </c>
      <c r="H740" s="9">
        <v>0</v>
      </c>
      <c r="I740" s="9">
        <v>0</v>
      </c>
      <c r="J740" s="9">
        <v>0</v>
      </c>
      <c r="K740" s="9">
        <v>0</v>
      </c>
      <c r="L740" s="9">
        <v>0</v>
      </c>
      <c r="M740" s="9">
        <v>262</v>
      </c>
      <c r="N740" s="9">
        <v>133</v>
      </c>
      <c r="O740" s="9">
        <v>83</v>
      </c>
      <c r="P740" s="9">
        <v>22.19</v>
      </c>
      <c r="Q740" s="9">
        <v>76</v>
      </c>
      <c r="R740" s="12">
        <f t="shared" si="66"/>
        <v>-2.7943603562916088</v>
      </c>
      <c r="S740" s="31">
        <f t="shared" si="67"/>
        <v>6.1153978582504757E-2</v>
      </c>
      <c r="T740" s="31">
        <f t="shared" si="68"/>
        <v>5.7629693538156043E-2</v>
      </c>
      <c r="U740" s="31">
        <f t="shared" si="69"/>
        <v>5.7629693538156043E-2</v>
      </c>
      <c r="V740" s="12">
        <f t="shared" si="70"/>
        <v>-1.2393536898935984</v>
      </c>
      <c r="W740" s="12">
        <f t="shared" si="71"/>
        <v>0</v>
      </c>
    </row>
    <row r="741" spans="1:23" x14ac:dyDescent="0.2">
      <c r="A741" s="9">
        <v>0</v>
      </c>
      <c r="B741" s="9">
        <v>0</v>
      </c>
      <c r="C741" s="9">
        <v>54</v>
      </c>
      <c r="D741" s="9">
        <v>0</v>
      </c>
      <c r="E741" s="9">
        <v>1</v>
      </c>
      <c r="F741" s="9">
        <v>0</v>
      </c>
      <c r="G741" s="9">
        <v>0</v>
      </c>
      <c r="H741" s="9">
        <v>0</v>
      </c>
      <c r="I741" s="9">
        <v>0</v>
      </c>
      <c r="J741" s="9">
        <v>0</v>
      </c>
      <c r="K741" s="9">
        <v>0</v>
      </c>
      <c r="L741" s="9">
        <v>0</v>
      </c>
      <c r="M741" s="9">
        <v>193</v>
      </c>
      <c r="N741" s="9">
        <v>118</v>
      </c>
      <c r="O741" s="9">
        <v>84</v>
      </c>
      <c r="P741" s="9">
        <v>24.9</v>
      </c>
      <c r="Q741" s="9">
        <v>70</v>
      </c>
      <c r="R741" s="12">
        <f t="shared" si="66"/>
        <v>-2.4999192555973675</v>
      </c>
      <c r="S741" s="31">
        <f t="shared" si="67"/>
        <v>8.209162679566806E-2</v>
      </c>
      <c r="T741" s="31">
        <f t="shared" si="68"/>
        <v>7.5863840697816876E-2</v>
      </c>
      <c r="U741" s="31">
        <f t="shared" si="69"/>
        <v>0.92413615930218307</v>
      </c>
      <c r="V741" s="12">
        <f t="shared" si="70"/>
        <v>-3.4264036488624867E-2</v>
      </c>
      <c r="W741" s="12">
        <f t="shared" si="71"/>
        <v>0</v>
      </c>
    </row>
    <row r="742" spans="1:23" x14ac:dyDescent="0.2">
      <c r="A742" s="9">
        <v>0</v>
      </c>
      <c r="B742" s="9">
        <v>0</v>
      </c>
      <c r="C742" s="9">
        <v>67</v>
      </c>
      <c r="D742" s="9">
        <v>1</v>
      </c>
      <c r="E742" s="9">
        <v>0</v>
      </c>
      <c r="F742" s="9">
        <v>0</v>
      </c>
      <c r="G742" s="9">
        <v>0</v>
      </c>
      <c r="H742" s="9">
        <v>0</v>
      </c>
      <c r="I742" s="9">
        <v>0</v>
      </c>
      <c r="J742" s="9">
        <v>0</v>
      </c>
      <c r="K742" s="9">
        <v>1</v>
      </c>
      <c r="L742" s="9">
        <v>0</v>
      </c>
      <c r="M742" s="9">
        <v>218</v>
      </c>
      <c r="N742" s="9">
        <v>160</v>
      </c>
      <c r="O742" s="9">
        <v>100</v>
      </c>
      <c r="P742" s="9">
        <v>20.5</v>
      </c>
      <c r="Q742" s="9">
        <v>88</v>
      </c>
      <c r="R742" s="12">
        <f t="shared" si="66"/>
        <v>-1.1494068921035172</v>
      </c>
      <c r="S742" s="31">
        <f t="shared" si="67"/>
        <v>0.31682462485106372</v>
      </c>
      <c r="T742" s="31">
        <f t="shared" si="68"/>
        <v>0.24059743330430003</v>
      </c>
      <c r="U742" s="31">
        <f t="shared" si="69"/>
        <v>0.75940256669569994</v>
      </c>
      <c r="V742" s="12">
        <f t="shared" si="70"/>
        <v>-0.11952793932698877</v>
      </c>
      <c r="W742" s="12">
        <f t="shared" si="71"/>
        <v>1</v>
      </c>
    </row>
    <row r="743" spans="1:23" x14ac:dyDescent="0.2">
      <c r="A743" s="9">
        <v>0</v>
      </c>
      <c r="B743" s="9">
        <v>0</v>
      </c>
      <c r="C743" s="9">
        <v>39</v>
      </c>
      <c r="D743" s="9">
        <v>0</v>
      </c>
      <c r="E743" s="9">
        <v>0</v>
      </c>
      <c r="F743" s="9">
        <v>1</v>
      </c>
      <c r="G743" s="9">
        <v>0</v>
      </c>
      <c r="H743" s="9">
        <v>0</v>
      </c>
      <c r="I743" s="9">
        <v>0</v>
      </c>
      <c r="J743" s="9">
        <v>0</v>
      </c>
      <c r="K743" s="9">
        <v>0</v>
      </c>
      <c r="L743" s="9">
        <v>0</v>
      </c>
      <c r="M743" s="9">
        <v>152</v>
      </c>
      <c r="N743" s="9">
        <v>114</v>
      </c>
      <c r="O743" s="9">
        <v>66.5</v>
      </c>
      <c r="P743" s="9">
        <v>24.56</v>
      </c>
      <c r="Q743" s="9">
        <v>70</v>
      </c>
      <c r="R743" s="12">
        <f t="shared" si="66"/>
        <v>-3.6897369845316135</v>
      </c>
      <c r="S743" s="31">
        <f t="shared" si="67"/>
        <v>2.497857092891138E-2</v>
      </c>
      <c r="T743" s="31">
        <f t="shared" si="68"/>
        <v>2.4369846977653348E-2</v>
      </c>
      <c r="U743" s="31">
        <f t="shared" si="69"/>
        <v>0.97563015302234668</v>
      </c>
      <c r="V743" s="12">
        <f t="shared" si="70"/>
        <v>-1.0714785758006752E-2</v>
      </c>
      <c r="W743" s="12">
        <f t="shared" si="71"/>
        <v>0</v>
      </c>
    </row>
    <row r="744" spans="1:23" x14ac:dyDescent="0.2">
      <c r="A744" s="9">
        <v>0</v>
      </c>
      <c r="B744" s="9">
        <v>0</v>
      </c>
      <c r="C744" s="9">
        <v>41</v>
      </c>
      <c r="D744" s="9">
        <v>0</v>
      </c>
      <c r="E744" s="9">
        <v>0</v>
      </c>
      <c r="F744" s="9">
        <v>1</v>
      </c>
      <c r="G744" s="9">
        <v>0</v>
      </c>
      <c r="H744" s="9">
        <v>0</v>
      </c>
      <c r="I744" s="9">
        <v>0</v>
      </c>
      <c r="J744" s="9">
        <v>0</v>
      </c>
      <c r="K744" s="9">
        <v>0</v>
      </c>
      <c r="L744" s="9">
        <v>0</v>
      </c>
      <c r="M744" s="9">
        <v>239</v>
      </c>
      <c r="N744" s="9">
        <v>123</v>
      </c>
      <c r="O744" s="9">
        <v>70</v>
      </c>
      <c r="P744" s="9">
        <v>20.2</v>
      </c>
      <c r="Q744" s="9">
        <v>65</v>
      </c>
      <c r="R744" s="12">
        <f t="shared" si="66"/>
        <v>-3.0547193077194423</v>
      </c>
      <c r="S744" s="31">
        <f t="shared" si="67"/>
        <v>4.7135949610816873E-2</v>
      </c>
      <c r="T744" s="31">
        <f t="shared" si="68"/>
        <v>4.5014164233723071E-2</v>
      </c>
      <c r="U744" s="31">
        <f t="shared" si="69"/>
        <v>0.95498583576627694</v>
      </c>
      <c r="V744" s="12">
        <f t="shared" si="70"/>
        <v>-2.0003069771400105E-2</v>
      </c>
      <c r="W744" s="12">
        <f t="shared" si="71"/>
        <v>0</v>
      </c>
    </row>
    <row r="745" spans="1:23" x14ac:dyDescent="0.2">
      <c r="A745" s="9">
        <v>0</v>
      </c>
      <c r="B745" s="9">
        <v>1</v>
      </c>
      <c r="C745" s="9">
        <v>34</v>
      </c>
      <c r="D745" s="9">
        <v>1</v>
      </c>
      <c r="E745" s="9">
        <v>0</v>
      </c>
      <c r="F745" s="9">
        <v>0</v>
      </c>
      <c r="G745" s="9">
        <v>1</v>
      </c>
      <c r="H745" s="9">
        <v>10</v>
      </c>
      <c r="I745" s="9">
        <v>0</v>
      </c>
      <c r="J745" s="9">
        <v>0</v>
      </c>
      <c r="K745" s="9">
        <v>0</v>
      </c>
      <c r="L745" s="9">
        <v>0</v>
      </c>
      <c r="M745" s="9">
        <v>210</v>
      </c>
      <c r="N745" s="9">
        <v>120</v>
      </c>
      <c r="O745" s="9">
        <v>85</v>
      </c>
      <c r="P745" s="9">
        <v>24.39</v>
      </c>
      <c r="Q745" s="9">
        <v>68</v>
      </c>
      <c r="R745" s="12">
        <f t="shared" si="66"/>
        <v>-2.9604357353037649</v>
      </c>
      <c r="S745" s="31">
        <f t="shared" si="67"/>
        <v>5.1796342759702338E-2</v>
      </c>
      <c r="T745" s="31">
        <f t="shared" si="68"/>
        <v>4.9245600744150846E-2</v>
      </c>
      <c r="U745" s="31">
        <f t="shared" si="69"/>
        <v>0.95075439925584915</v>
      </c>
      <c r="V745" s="12">
        <f t="shared" si="70"/>
        <v>-2.1931656378520837E-2</v>
      </c>
      <c r="W745" s="12">
        <f t="shared" si="71"/>
        <v>0</v>
      </c>
    </row>
    <row r="746" spans="1:23" x14ac:dyDescent="0.2">
      <c r="A746" s="9">
        <v>0</v>
      </c>
      <c r="B746" s="9">
        <v>0</v>
      </c>
      <c r="C746" s="9">
        <v>40</v>
      </c>
      <c r="D746" s="9">
        <v>1</v>
      </c>
      <c r="E746" s="9">
        <v>0</v>
      </c>
      <c r="F746" s="9">
        <v>0</v>
      </c>
      <c r="G746" s="9">
        <v>1</v>
      </c>
      <c r="H746" s="9">
        <v>20</v>
      </c>
      <c r="I746" s="9">
        <v>0</v>
      </c>
      <c r="J746" s="9">
        <v>0</v>
      </c>
      <c r="K746" s="9">
        <v>0</v>
      </c>
      <c r="L746" s="9">
        <v>0</v>
      </c>
      <c r="M746" s="9">
        <v>220</v>
      </c>
      <c r="N746" s="9">
        <v>120</v>
      </c>
      <c r="O746" s="9">
        <v>75</v>
      </c>
      <c r="P746" s="9">
        <v>19.32</v>
      </c>
      <c r="Q746" s="9">
        <v>78</v>
      </c>
      <c r="R746" s="12">
        <f t="shared" si="66"/>
        <v>-3.0588316253584065</v>
      </c>
      <c r="S746" s="31">
        <f t="shared" si="67"/>
        <v>4.694250962973387E-2</v>
      </c>
      <c r="T746" s="31">
        <f t="shared" si="68"/>
        <v>4.4837714772261714E-2</v>
      </c>
      <c r="U746" s="31">
        <f t="shared" si="69"/>
        <v>0.95516228522773827</v>
      </c>
      <c r="V746" s="12">
        <f t="shared" si="70"/>
        <v>-1.9922834079912948E-2</v>
      </c>
      <c r="W746" s="12">
        <f t="shared" si="71"/>
        <v>0</v>
      </c>
    </row>
    <row r="747" spans="1:23" x14ac:dyDescent="0.2">
      <c r="A747" s="9">
        <v>0</v>
      </c>
      <c r="B747" s="9">
        <v>0</v>
      </c>
      <c r="C747" s="9">
        <v>46</v>
      </c>
      <c r="D747" s="9">
        <v>0</v>
      </c>
      <c r="E747" s="9">
        <v>0</v>
      </c>
      <c r="F747" s="9">
        <v>1</v>
      </c>
      <c r="G747" s="9">
        <v>1</v>
      </c>
      <c r="H747" s="9">
        <v>20</v>
      </c>
      <c r="I747" s="9">
        <v>0</v>
      </c>
      <c r="J747" s="9">
        <v>0</v>
      </c>
      <c r="K747" s="9">
        <v>0</v>
      </c>
      <c r="L747" s="9">
        <v>0</v>
      </c>
      <c r="M747" s="9">
        <v>253</v>
      </c>
      <c r="N747" s="9">
        <v>118</v>
      </c>
      <c r="O747" s="9">
        <v>82</v>
      </c>
      <c r="P747" s="9">
        <v>19.7</v>
      </c>
      <c r="Q747" s="9">
        <v>100</v>
      </c>
      <c r="R747" s="12">
        <f t="shared" si="66"/>
        <v>-2.3881462413980028</v>
      </c>
      <c r="S747" s="31">
        <f t="shared" si="67"/>
        <v>9.1799700728603717E-2</v>
      </c>
      <c r="T747" s="31">
        <f t="shared" si="68"/>
        <v>8.4081082516639205E-2</v>
      </c>
      <c r="U747" s="31">
        <f t="shared" si="69"/>
        <v>0.91591891748336085</v>
      </c>
      <c r="V747" s="12">
        <f t="shared" si="70"/>
        <v>-3.8142970926222132E-2</v>
      </c>
      <c r="W747" s="12">
        <f t="shared" si="71"/>
        <v>0</v>
      </c>
    </row>
    <row r="748" spans="1:23" x14ac:dyDescent="0.2">
      <c r="A748" s="9">
        <v>1</v>
      </c>
      <c r="B748" s="9">
        <v>1</v>
      </c>
      <c r="C748" s="9">
        <v>35</v>
      </c>
      <c r="D748" s="9">
        <v>0</v>
      </c>
      <c r="E748" s="9">
        <v>0</v>
      </c>
      <c r="F748" s="9">
        <v>1</v>
      </c>
      <c r="G748" s="9">
        <v>1</v>
      </c>
      <c r="H748" s="9">
        <v>40</v>
      </c>
      <c r="I748" s="9">
        <v>0</v>
      </c>
      <c r="J748" s="9">
        <v>0</v>
      </c>
      <c r="K748" s="9">
        <v>0</v>
      </c>
      <c r="L748" s="9">
        <v>0</v>
      </c>
      <c r="M748" s="9">
        <v>175</v>
      </c>
      <c r="N748" s="9">
        <v>112</v>
      </c>
      <c r="O748" s="9">
        <v>62.5</v>
      </c>
      <c r="P748" s="9">
        <v>21.03</v>
      </c>
      <c r="Q748" s="9">
        <v>73</v>
      </c>
      <c r="R748" s="12">
        <f t="shared" si="66"/>
        <v>-2.5616005223422915</v>
      </c>
      <c r="S748" s="31">
        <f t="shared" si="67"/>
        <v>7.7181111440936825E-2</v>
      </c>
      <c r="T748" s="31">
        <f t="shared" si="68"/>
        <v>7.1651007078737436E-2</v>
      </c>
      <c r="U748" s="31">
        <f t="shared" si="69"/>
        <v>7.1651007078737436E-2</v>
      </c>
      <c r="V748" s="12">
        <f t="shared" si="70"/>
        <v>-1.1447777010703379</v>
      </c>
      <c r="W748" s="12">
        <f t="shared" si="71"/>
        <v>0</v>
      </c>
    </row>
    <row r="749" spans="1:23" x14ac:dyDescent="0.2">
      <c r="A749" s="9">
        <v>0</v>
      </c>
      <c r="B749" s="9">
        <v>1</v>
      </c>
      <c r="C749" s="9">
        <v>48</v>
      </c>
      <c r="D749" s="9">
        <v>1</v>
      </c>
      <c r="E749" s="9">
        <v>0</v>
      </c>
      <c r="F749" s="9">
        <v>0</v>
      </c>
      <c r="G749" s="9">
        <v>0</v>
      </c>
      <c r="H749" s="9">
        <v>0</v>
      </c>
      <c r="I749" s="9">
        <v>0</v>
      </c>
      <c r="J749" s="9">
        <v>0</v>
      </c>
      <c r="K749" s="9">
        <v>1</v>
      </c>
      <c r="L749" s="9">
        <v>0</v>
      </c>
      <c r="M749" s="9">
        <v>202</v>
      </c>
      <c r="N749" s="9">
        <v>138</v>
      </c>
      <c r="O749" s="9">
        <v>96</v>
      </c>
      <c r="P749" s="9">
        <v>27.97</v>
      </c>
      <c r="Q749" s="9">
        <v>68</v>
      </c>
      <c r="R749" s="12">
        <f t="shared" si="66"/>
        <v>-1.72018050696534</v>
      </c>
      <c r="S749" s="31">
        <f t="shared" si="67"/>
        <v>0.17903382814159816</v>
      </c>
      <c r="T749" s="31">
        <f t="shared" si="68"/>
        <v>0.15184791468094905</v>
      </c>
      <c r="U749" s="31">
        <f t="shared" si="69"/>
        <v>0.84815208531905095</v>
      </c>
      <c r="V749" s="12">
        <f t="shared" si="70"/>
        <v>-7.1526265794384272E-2</v>
      </c>
      <c r="W749" s="12">
        <f t="shared" si="71"/>
        <v>1</v>
      </c>
    </row>
    <row r="750" spans="1:23" x14ac:dyDescent="0.2">
      <c r="A750" s="9">
        <v>0</v>
      </c>
      <c r="B750" s="9">
        <v>1</v>
      </c>
      <c r="C750" s="9">
        <v>47</v>
      </c>
      <c r="D750" s="9">
        <v>0</v>
      </c>
      <c r="E750" s="9">
        <v>0</v>
      </c>
      <c r="F750" s="9">
        <v>1</v>
      </c>
      <c r="G750" s="9">
        <v>1</v>
      </c>
      <c r="H750" s="9">
        <v>20</v>
      </c>
      <c r="I750" s="9">
        <v>0</v>
      </c>
      <c r="J750" s="9">
        <v>0</v>
      </c>
      <c r="K750" s="9">
        <v>1</v>
      </c>
      <c r="L750" s="9">
        <v>0</v>
      </c>
      <c r="M750" s="9">
        <v>177</v>
      </c>
      <c r="N750" s="9">
        <v>150</v>
      </c>
      <c r="O750" s="9">
        <v>101</v>
      </c>
      <c r="P750" s="9">
        <v>28.96</v>
      </c>
      <c r="Q750" s="9">
        <v>75</v>
      </c>
      <c r="R750" s="12">
        <f t="shared" si="66"/>
        <v>-0.91069871485511911</v>
      </c>
      <c r="S750" s="31">
        <f t="shared" si="67"/>
        <v>0.40224307261253384</v>
      </c>
      <c r="T750" s="31">
        <f t="shared" si="68"/>
        <v>0.28685687985829056</v>
      </c>
      <c r="U750" s="31">
        <f t="shared" si="69"/>
        <v>0.71314312014170944</v>
      </c>
      <c r="V750" s="12">
        <f t="shared" si="70"/>
        <v>-0.14682330317712791</v>
      </c>
      <c r="W750" s="12">
        <f t="shared" si="71"/>
        <v>1</v>
      </c>
    </row>
    <row r="751" spans="1:23" x14ac:dyDescent="0.2">
      <c r="A751" s="9">
        <v>1</v>
      </c>
      <c r="B751" s="9">
        <v>0</v>
      </c>
      <c r="C751" s="9">
        <v>43</v>
      </c>
      <c r="D751" s="9">
        <v>0</v>
      </c>
      <c r="E751" s="9">
        <v>1</v>
      </c>
      <c r="F751" s="9">
        <v>0</v>
      </c>
      <c r="G751" s="9">
        <v>1</v>
      </c>
      <c r="H751" s="9">
        <v>15</v>
      </c>
      <c r="I751" s="9">
        <v>0</v>
      </c>
      <c r="J751" s="9">
        <v>0</v>
      </c>
      <c r="K751" s="9">
        <v>0</v>
      </c>
      <c r="L751" s="9">
        <v>0</v>
      </c>
      <c r="M751" s="9">
        <v>199</v>
      </c>
      <c r="N751" s="9">
        <v>137</v>
      </c>
      <c r="O751" s="9">
        <v>81</v>
      </c>
      <c r="P751" s="9">
        <v>21.85</v>
      </c>
      <c r="Q751" s="9">
        <v>70</v>
      </c>
      <c r="R751" s="12">
        <f t="shared" si="66"/>
        <v>-2.7156630486372322</v>
      </c>
      <c r="S751" s="31">
        <f t="shared" si="67"/>
        <v>6.6161070452945406E-2</v>
      </c>
      <c r="T751" s="31">
        <f t="shared" si="68"/>
        <v>6.2055417597303278E-2</v>
      </c>
      <c r="U751" s="31">
        <f t="shared" si="69"/>
        <v>6.2055417597303278E-2</v>
      </c>
      <c r="V751" s="12">
        <f t="shared" si="70"/>
        <v>-1.2072202974866562</v>
      </c>
      <c r="W751" s="12">
        <f t="shared" si="71"/>
        <v>0</v>
      </c>
    </row>
    <row r="752" spans="1:23" x14ac:dyDescent="0.2">
      <c r="A752" s="9">
        <v>0</v>
      </c>
      <c r="B752" s="9">
        <v>1</v>
      </c>
      <c r="C752" s="9">
        <v>52</v>
      </c>
      <c r="D752" s="9">
        <v>1</v>
      </c>
      <c r="E752" s="9">
        <v>0</v>
      </c>
      <c r="F752" s="9">
        <v>0</v>
      </c>
      <c r="G752" s="9">
        <v>1</v>
      </c>
      <c r="H752" s="9">
        <v>1</v>
      </c>
      <c r="I752" s="9">
        <v>0</v>
      </c>
      <c r="J752" s="9">
        <v>0</v>
      </c>
      <c r="K752" s="9">
        <v>0</v>
      </c>
      <c r="L752" s="9">
        <v>0</v>
      </c>
      <c r="M752" s="9">
        <v>211</v>
      </c>
      <c r="N752" s="9">
        <v>118.5</v>
      </c>
      <c r="O752" s="9">
        <v>82.5</v>
      </c>
      <c r="P752" s="9">
        <v>24.83</v>
      </c>
      <c r="Q752" s="9">
        <v>76</v>
      </c>
      <c r="R752" s="12">
        <f t="shared" si="66"/>
        <v>-2.0867570207191504</v>
      </c>
      <c r="S752" s="31">
        <f t="shared" si="67"/>
        <v>0.12408890174339381</v>
      </c>
      <c r="T752" s="31">
        <f t="shared" si="68"/>
        <v>0.11039064752880261</v>
      </c>
      <c r="U752" s="31">
        <f t="shared" si="69"/>
        <v>0.88960935247119743</v>
      </c>
      <c r="V752" s="12">
        <f t="shared" si="70"/>
        <v>-5.0800659996187436E-2</v>
      </c>
      <c r="W752" s="12">
        <f t="shared" si="71"/>
        <v>1</v>
      </c>
    </row>
    <row r="753" spans="1:23" x14ac:dyDescent="0.2">
      <c r="A753" s="9">
        <v>0</v>
      </c>
      <c r="B753" s="9">
        <v>1</v>
      </c>
      <c r="C753" s="9">
        <v>45</v>
      </c>
      <c r="D753" s="9">
        <v>0</v>
      </c>
      <c r="E753" s="9">
        <v>0</v>
      </c>
      <c r="F753" s="9">
        <v>1</v>
      </c>
      <c r="G753" s="9">
        <v>0</v>
      </c>
      <c r="H753" s="9">
        <v>0</v>
      </c>
      <c r="I753" s="9">
        <v>1</v>
      </c>
      <c r="J753" s="9">
        <v>0</v>
      </c>
      <c r="K753" s="9">
        <v>1</v>
      </c>
      <c r="L753" s="9">
        <v>0</v>
      </c>
      <c r="M753" s="9">
        <v>258</v>
      </c>
      <c r="N753" s="9">
        <v>126</v>
      </c>
      <c r="O753" s="9">
        <v>82</v>
      </c>
      <c r="P753" s="9">
        <v>27.18</v>
      </c>
      <c r="Q753" s="9">
        <v>72</v>
      </c>
      <c r="R753" s="12">
        <f t="shared" si="66"/>
        <v>-1.7028311058178893</v>
      </c>
      <c r="S753" s="31">
        <f t="shared" si="67"/>
        <v>0.1821670590933944</v>
      </c>
      <c r="T753" s="31">
        <f t="shared" si="68"/>
        <v>0.15409586800117622</v>
      </c>
      <c r="U753" s="31">
        <f t="shared" si="69"/>
        <v>0.84590413199882375</v>
      </c>
      <c r="V753" s="12">
        <f t="shared" si="70"/>
        <v>-7.2678853631305551E-2</v>
      </c>
      <c r="W753" s="12">
        <f t="shared" si="71"/>
        <v>1</v>
      </c>
    </row>
    <row r="754" spans="1:23" x14ac:dyDescent="0.2">
      <c r="A754" s="9">
        <v>1</v>
      </c>
      <c r="B754" s="9">
        <v>1</v>
      </c>
      <c r="C754" s="9">
        <v>42</v>
      </c>
      <c r="D754" s="9">
        <v>0</v>
      </c>
      <c r="E754" s="9">
        <v>0</v>
      </c>
      <c r="F754" s="9">
        <v>1</v>
      </c>
      <c r="G754" s="9">
        <v>1</v>
      </c>
      <c r="H754" s="9">
        <v>25</v>
      </c>
      <c r="I754" s="9">
        <v>0</v>
      </c>
      <c r="J754" s="9">
        <v>0</v>
      </c>
      <c r="K754" s="9">
        <v>0</v>
      </c>
      <c r="L754" s="9">
        <v>0</v>
      </c>
      <c r="M754" s="9">
        <v>256</v>
      </c>
      <c r="N754" s="9">
        <v>121.5</v>
      </c>
      <c r="O754" s="9">
        <v>74</v>
      </c>
      <c r="P754" s="9">
        <v>23.59</v>
      </c>
      <c r="Q754" s="9">
        <v>70</v>
      </c>
      <c r="R754" s="12">
        <f t="shared" si="66"/>
        <v>-1.6087456533009377</v>
      </c>
      <c r="S754" s="31">
        <f t="shared" si="67"/>
        <v>0.20013849975996342</v>
      </c>
      <c r="T754" s="31">
        <f t="shared" si="68"/>
        <v>0.1667628359560106</v>
      </c>
      <c r="U754" s="31">
        <f t="shared" si="69"/>
        <v>0.1667628359560106</v>
      </c>
      <c r="V754" s="12">
        <f t="shared" si="70"/>
        <v>-0.77790072790425735</v>
      </c>
      <c r="W754" s="12">
        <f t="shared" si="71"/>
        <v>1</v>
      </c>
    </row>
    <row r="755" spans="1:23" x14ac:dyDescent="0.2">
      <c r="A755" s="9">
        <v>0</v>
      </c>
      <c r="B755" s="9">
        <v>0</v>
      </c>
      <c r="C755" s="9">
        <v>56</v>
      </c>
      <c r="D755" s="9">
        <v>1</v>
      </c>
      <c r="E755" s="9">
        <v>0</v>
      </c>
      <c r="F755" s="9">
        <v>0</v>
      </c>
      <c r="G755" s="9">
        <v>0</v>
      </c>
      <c r="H755" s="9">
        <v>0</v>
      </c>
      <c r="I755" s="9">
        <v>0</v>
      </c>
      <c r="J755" s="9">
        <v>0</v>
      </c>
      <c r="K755" s="9">
        <v>0</v>
      </c>
      <c r="L755" s="9">
        <v>0</v>
      </c>
      <c r="M755" s="9">
        <v>207</v>
      </c>
      <c r="N755" s="9">
        <v>133</v>
      </c>
      <c r="O755" s="9">
        <v>76</v>
      </c>
      <c r="P755" s="9">
        <v>23.42</v>
      </c>
      <c r="Q755" s="9">
        <v>62</v>
      </c>
      <c r="R755" s="12">
        <f t="shared" si="66"/>
        <v>-2.2116785041065619</v>
      </c>
      <c r="S755" s="31">
        <f t="shared" si="67"/>
        <v>0.10951666997404902</v>
      </c>
      <c r="T755" s="31">
        <f t="shared" si="68"/>
        <v>9.8706646720874008E-2</v>
      </c>
      <c r="U755" s="31">
        <f t="shared" si="69"/>
        <v>0.90129335327912596</v>
      </c>
      <c r="V755" s="12">
        <f t="shared" si="70"/>
        <v>-4.513383169047535E-2</v>
      </c>
      <c r="W755" s="12">
        <f t="shared" si="71"/>
        <v>0</v>
      </c>
    </row>
    <row r="756" spans="1:23" x14ac:dyDescent="0.2">
      <c r="A756" s="9">
        <v>0</v>
      </c>
      <c r="B756" s="9">
        <v>1</v>
      </c>
      <c r="C756" s="9">
        <v>63</v>
      </c>
      <c r="D756" s="9">
        <v>1</v>
      </c>
      <c r="E756" s="9">
        <v>0</v>
      </c>
      <c r="F756" s="9">
        <v>0</v>
      </c>
      <c r="G756" s="9">
        <v>0</v>
      </c>
      <c r="H756" s="9">
        <v>0</v>
      </c>
      <c r="I756" s="9">
        <v>0</v>
      </c>
      <c r="J756" s="9">
        <v>0</v>
      </c>
      <c r="K756" s="9">
        <v>1</v>
      </c>
      <c r="L756" s="9">
        <v>0</v>
      </c>
      <c r="M756" s="9">
        <v>260</v>
      </c>
      <c r="N756" s="9">
        <v>159.5</v>
      </c>
      <c r="O756" s="9">
        <v>91</v>
      </c>
      <c r="P756" s="9">
        <v>27.01</v>
      </c>
      <c r="Q756" s="9">
        <v>68</v>
      </c>
      <c r="R756" s="12">
        <f t="shared" si="66"/>
        <v>-0.28427439763274975</v>
      </c>
      <c r="S756" s="31">
        <f t="shared" si="67"/>
        <v>0.75256011565771275</v>
      </c>
      <c r="T756" s="31">
        <f t="shared" si="68"/>
        <v>0.42940616355136374</v>
      </c>
      <c r="U756" s="31">
        <f t="shared" si="69"/>
        <v>0.57059383644863626</v>
      </c>
      <c r="V756" s="12">
        <f t="shared" si="70"/>
        <v>-0.2436729239001193</v>
      </c>
      <c r="W756" s="12">
        <f t="shared" si="71"/>
        <v>1</v>
      </c>
    </row>
    <row r="757" spans="1:23" x14ac:dyDescent="0.2">
      <c r="A757" s="9">
        <v>0</v>
      </c>
      <c r="B757" s="9">
        <v>0</v>
      </c>
      <c r="C757" s="9">
        <v>52</v>
      </c>
      <c r="D757" s="9">
        <v>0</v>
      </c>
      <c r="E757" s="9">
        <v>0</v>
      </c>
      <c r="F757" s="9">
        <v>1</v>
      </c>
      <c r="G757" s="9">
        <v>0</v>
      </c>
      <c r="H757" s="9">
        <v>0</v>
      </c>
      <c r="I757" s="9">
        <v>0</v>
      </c>
      <c r="J757" s="9">
        <v>0</v>
      </c>
      <c r="K757" s="9">
        <v>0</v>
      </c>
      <c r="L757" s="9">
        <v>0</v>
      </c>
      <c r="M757" s="9">
        <v>272</v>
      </c>
      <c r="N757" s="9">
        <v>118.5</v>
      </c>
      <c r="O757" s="9">
        <v>69</v>
      </c>
      <c r="P757" s="9">
        <v>18.98</v>
      </c>
      <c r="Q757" s="9">
        <v>70</v>
      </c>
      <c r="R757" s="12">
        <f t="shared" si="66"/>
        <v>-2.2673046462164121</v>
      </c>
      <c r="S757" s="31">
        <f t="shared" si="67"/>
        <v>0.10359101857395669</v>
      </c>
      <c r="T757" s="31">
        <f t="shared" si="68"/>
        <v>9.3867217864653699E-2</v>
      </c>
      <c r="U757" s="31">
        <f t="shared" si="69"/>
        <v>0.90613278213534632</v>
      </c>
      <c r="V757" s="12">
        <f t="shared" si="70"/>
        <v>-4.2808157374706404E-2</v>
      </c>
      <c r="W757" s="12">
        <f t="shared" si="71"/>
        <v>0</v>
      </c>
    </row>
    <row r="758" spans="1:23" x14ac:dyDescent="0.2">
      <c r="A758" s="9">
        <v>1</v>
      </c>
      <c r="B758" s="9">
        <v>1</v>
      </c>
      <c r="C758" s="9">
        <v>46</v>
      </c>
      <c r="D758" s="9">
        <v>1</v>
      </c>
      <c r="E758" s="9">
        <v>0</v>
      </c>
      <c r="F758" s="9">
        <v>0</v>
      </c>
      <c r="G758" s="9">
        <v>1</v>
      </c>
      <c r="H758" s="9">
        <v>20</v>
      </c>
      <c r="I758" s="9">
        <v>0</v>
      </c>
      <c r="J758" s="9">
        <v>0</v>
      </c>
      <c r="K758" s="9">
        <v>1</v>
      </c>
      <c r="L758" s="9">
        <v>0</v>
      </c>
      <c r="M758" s="9">
        <v>208</v>
      </c>
      <c r="N758" s="9">
        <v>164</v>
      </c>
      <c r="O758" s="9">
        <v>107</v>
      </c>
      <c r="P758" s="9">
        <v>20.63</v>
      </c>
      <c r="Q758" s="9">
        <v>63</v>
      </c>
      <c r="R758" s="12">
        <f t="shared" si="66"/>
        <v>-1.1803698157404519</v>
      </c>
      <c r="S758" s="31">
        <f t="shared" si="67"/>
        <v>0.30716512309658617</v>
      </c>
      <c r="T758" s="31">
        <f t="shared" si="68"/>
        <v>0.23498570889722997</v>
      </c>
      <c r="U758" s="31">
        <f t="shared" si="69"/>
        <v>0.23498570889722997</v>
      </c>
      <c r="V758" s="12">
        <f t="shared" si="70"/>
        <v>-0.62895854936997009</v>
      </c>
      <c r="W758" s="12">
        <f t="shared" si="71"/>
        <v>1</v>
      </c>
    </row>
    <row r="759" spans="1:23" x14ac:dyDescent="0.2">
      <c r="A759" s="9">
        <v>0</v>
      </c>
      <c r="B759" s="9">
        <v>1</v>
      </c>
      <c r="C759" s="9">
        <v>49</v>
      </c>
      <c r="D759" s="9">
        <v>0</v>
      </c>
      <c r="E759" s="9">
        <v>0</v>
      </c>
      <c r="F759" s="9">
        <v>0</v>
      </c>
      <c r="G759" s="9">
        <v>1</v>
      </c>
      <c r="H759" s="9">
        <v>40</v>
      </c>
      <c r="I759" s="9">
        <v>0</v>
      </c>
      <c r="J759" s="9">
        <v>0</v>
      </c>
      <c r="K759" s="9">
        <v>0</v>
      </c>
      <c r="L759" s="9">
        <v>0</v>
      </c>
      <c r="M759" s="9">
        <v>222</v>
      </c>
      <c r="N759" s="9">
        <v>118.5</v>
      </c>
      <c r="O759" s="9">
        <v>82</v>
      </c>
      <c r="P759" s="9">
        <v>28.47</v>
      </c>
      <c r="Q759" s="9">
        <v>88</v>
      </c>
      <c r="R759" s="12">
        <f t="shared" si="66"/>
        <v>-1.2334105624843517</v>
      </c>
      <c r="S759" s="31">
        <f t="shared" si="67"/>
        <v>0.29129739361434737</v>
      </c>
      <c r="T759" s="31">
        <f t="shared" si="68"/>
        <v>0.22558505504220416</v>
      </c>
      <c r="U759" s="31">
        <f t="shared" si="69"/>
        <v>0.77441494495779584</v>
      </c>
      <c r="V759" s="12">
        <f t="shared" si="70"/>
        <v>-0.11102627443665344</v>
      </c>
      <c r="W759" s="12">
        <f t="shared" si="71"/>
        <v>1</v>
      </c>
    </row>
    <row r="760" spans="1:23" x14ac:dyDescent="0.2">
      <c r="A760" s="9">
        <v>0</v>
      </c>
      <c r="B760" s="9">
        <v>0</v>
      </c>
      <c r="C760" s="9">
        <v>44</v>
      </c>
      <c r="D760" s="9">
        <v>1</v>
      </c>
      <c r="E760" s="9">
        <v>0</v>
      </c>
      <c r="F760" s="9">
        <v>0</v>
      </c>
      <c r="G760" s="9">
        <v>0</v>
      </c>
      <c r="H760" s="9">
        <v>0</v>
      </c>
      <c r="I760" s="9">
        <v>0</v>
      </c>
      <c r="J760" s="9">
        <v>0</v>
      </c>
      <c r="K760" s="9">
        <v>0</v>
      </c>
      <c r="L760" s="9">
        <v>0</v>
      </c>
      <c r="M760" s="9">
        <v>219</v>
      </c>
      <c r="N760" s="9">
        <v>129</v>
      </c>
      <c r="O760" s="9">
        <v>90</v>
      </c>
      <c r="P760" s="9">
        <v>33.47</v>
      </c>
      <c r="Q760" s="9">
        <v>88</v>
      </c>
      <c r="R760" s="12">
        <f t="shared" si="66"/>
        <v>-2.6937894781903795</v>
      </c>
      <c r="S760" s="31">
        <f t="shared" si="67"/>
        <v>6.7624192807465677E-2</v>
      </c>
      <c r="T760" s="31">
        <f t="shared" si="68"/>
        <v>6.3340820920925828E-2</v>
      </c>
      <c r="U760" s="31">
        <f t="shared" si="69"/>
        <v>0.93665917907907414</v>
      </c>
      <c r="V760" s="12">
        <f t="shared" si="70"/>
        <v>-2.8418406520246138E-2</v>
      </c>
      <c r="W760" s="12">
        <f t="shared" si="71"/>
        <v>0</v>
      </c>
    </row>
    <row r="761" spans="1:23" x14ac:dyDescent="0.2">
      <c r="A761" s="9">
        <v>0</v>
      </c>
      <c r="B761" s="9">
        <v>1</v>
      </c>
      <c r="C761" s="9">
        <v>42</v>
      </c>
      <c r="D761" s="9">
        <v>0</v>
      </c>
      <c r="E761" s="9">
        <v>1</v>
      </c>
      <c r="F761" s="9">
        <v>0</v>
      </c>
      <c r="G761" s="9">
        <v>0</v>
      </c>
      <c r="H761" s="9">
        <v>0</v>
      </c>
      <c r="I761" s="9">
        <v>0</v>
      </c>
      <c r="J761" s="9">
        <v>0</v>
      </c>
      <c r="K761" s="9">
        <v>0</v>
      </c>
      <c r="L761" s="9">
        <v>0</v>
      </c>
      <c r="M761" s="9">
        <v>228</v>
      </c>
      <c r="N761" s="9">
        <v>130</v>
      </c>
      <c r="O761" s="9">
        <v>92</v>
      </c>
      <c r="P761" s="9">
        <v>24.86</v>
      </c>
      <c r="Q761" s="9">
        <v>85</v>
      </c>
      <c r="R761" s="12">
        <f t="shared" si="66"/>
        <v>-2.8091067768479769</v>
      </c>
      <c r="S761" s="31">
        <f t="shared" si="67"/>
        <v>6.0258792909802614E-2</v>
      </c>
      <c r="T761" s="31">
        <f t="shared" si="68"/>
        <v>5.6834042134587509E-2</v>
      </c>
      <c r="U761" s="31">
        <f t="shared" si="69"/>
        <v>0.94316595786541246</v>
      </c>
      <c r="V761" s="12">
        <f t="shared" si="70"/>
        <v>-2.5411882826038665E-2</v>
      </c>
      <c r="W761" s="12">
        <f t="shared" si="71"/>
        <v>0</v>
      </c>
    </row>
    <row r="762" spans="1:23" x14ac:dyDescent="0.2">
      <c r="A762" s="9">
        <v>0</v>
      </c>
      <c r="B762" s="9">
        <v>0</v>
      </c>
      <c r="C762" s="9">
        <v>64</v>
      </c>
      <c r="D762" s="9">
        <v>0</v>
      </c>
      <c r="E762" s="9">
        <v>1</v>
      </c>
      <c r="F762" s="9">
        <v>0</v>
      </c>
      <c r="G762" s="9">
        <v>1</v>
      </c>
      <c r="H762" s="9">
        <v>2</v>
      </c>
      <c r="I762" s="9">
        <v>1</v>
      </c>
      <c r="J762" s="9">
        <v>0</v>
      </c>
      <c r="K762" s="9">
        <v>1</v>
      </c>
      <c r="L762" s="9">
        <v>0</v>
      </c>
      <c r="M762" s="9">
        <v>230</v>
      </c>
      <c r="N762" s="9">
        <v>177</v>
      </c>
      <c r="O762" s="9">
        <v>110</v>
      </c>
      <c r="P762" s="9">
        <v>28.91</v>
      </c>
      <c r="Q762" s="9">
        <v>90</v>
      </c>
      <c r="R762" s="12">
        <f t="shared" si="66"/>
        <v>-0.58865760714535931</v>
      </c>
      <c r="S762" s="31">
        <f t="shared" si="67"/>
        <v>0.55507190939826212</v>
      </c>
      <c r="T762" s="31">
        <f t="shared" si="68"/>
        <v>0.35694292080232365</v>
      </c>
      <c r="U762" s="31">
        <f t="shared" si="69"/>
        <v>0.64305707919767641</v>
      </c>
      <c r="V762" s="12">
        <f t="shared" si="70"/>
        <v>-0.19175047640644982</v>
      </c>
      <c r="W762" s="12">
        <f t="shared" si="71"/>
        <v>1</v>
      </c>
    </row>
    <row r="763" spans="1:23" x14ac:dyDescent="0.2">
      <c r="A763" s="9">
        <v>1</v>
      </c>
      <c r="B763" s="9">
        <v>0</v>
      </c>
      <c r="C763" s="9">
        <v>59</v>
      </c>
      <c r="D763" s="9">
        <v>0</v>
      </c>
      <c r="E763" s="9">
        <v>1</v>
      </c>
      <c r="F763" s="9">
        <v>0</v>
      </c>
      <c r="G763" s="9">
        <v>1</v>
      </c>
      <c r="H763" s="9">
        <v>15</v>
      </c>
      <c r="I763" s="9">
        <v>0</v>
      </c>
      <c r="J763" s="9">
        <v>0</v>
      </c>
      <c r="K763" s="9">
        <v>1</v>
      </c>
      <c r="L763" s="9">
        <v>0</v>
      </c>
      <c r="M763" s="9">
        <v>167</v>
      </c>
      <c r="N763" s="9">
        <v>156</v>
      </c>
      <c r="O763" s="9">
        <v>104</v>
      </c>
      <c r="P763" s="9">
        <v>15.96</v>
      </c>
      <c r="Q763" s="9">
        <v>72</v>
      </c>
      <c r="R763" s="12">
        <f t="shared" si="66"/>
        <v>-1.4736159671588833</v>
      </c>
      <c r="S763" s="31">
        <f t="shared" si="67"/>
        <v>0.22909558353611711</v>
      </c>
      <c r="T763" s="31">
        <f t="shared" si="68"/>
        <v>0.18639362683006919</v>
      </c>
      <c r="U763" s="31">
        <f t="shared" si="69"/>
        <v>0.18639362683006919</v>
      </c>
      <c r="V763" s="12">
        <f t="shared" si="70"/>
        <v>-0.72956894112287163</v>
      </c>
      <c r="W763" s="12">
        <f t="shared" si="71"/>
        <v>1</v>
      </c>
    </row>
    <row r="764" spans="1:23" x14ac:dyDescent="0.2">
      <c r="A764" s="9">
        <v>0</v>
      </c>
      <c r="B764" s="9">
        <v>0</v>
      </c>
      <c r="C764" s="9">
        <v>59</v>
      </c>
      <c r="D764" s="9">
        <v>0</v>
      </c>
      <c r="E764" s="9">
        <v>0</v>
      </c>
      <c r="F764" s="9">
        <v>0</v>
      </c>
      <c r="G764" s="9">
        <v>0</v>
      </c>
      <c r="H764" s="9">
        <v>0</v>
      </c>
      <c r="I764" s="9">
        <v>0</v>
      </c>
      <c r="J764" s="9">
        <v>0</v>
      </c>
      <c r="K764" s="9">
        <v>1</v>
      </c>
      <c r="L764" s="9">
        <v>0</v>
      </c>
      <c r="M764" s="9">
        <v>240</v>
      </c>
      <c r="N764" s="9">
        <v>195</v>
      </c>
      <c r="O764" s="9">
        <v>118</v>
      </c>
      <c r="P764" s="9">
        <v>23.82</v>
      </c>
      <c r="Q764" s="9">
        <v>80</v>
      </c>
      <c r="R764" s="12">
        <f t="shared" si="66"/>
        <v>-0.90156483562668654</v>
      </c>
      <c r="S764" s="31">
        <f t="shared" si="67"/>
        <v>0.40593394257846305</v>
      </c>
      <c r="T764" s="31">
        <f t="shared" si="68"/>
        <v>0.28872902935538064</v>
      </c>
      <c r="U764" s="31">
        <f t="shared" si="69"/>
        <v>0.71127097064461942</v>
      </c>
      <c r="V764" s="12">
        <f t="shared" si="70"/>
        <v>-0.14796491595577571</v>
      </c>
      <c r="W764" s="12">
        <f t="shared" si="71"/>
        <v>1</v>
      </c>
    </row>
    <row r="765" spans="1:23" x14ac:dyDescent="0.2">
      <c r="A765" s="9">
        <v>0</v>
      </c>
      <c r="B765" s="9">
        <v>1</v>
      </c>
      <c r="C765" s="9">
        <v>54</v>
      </c>
      <c r="D765" s="9">
        <v>0</v>
      </c>
      <c r="E765" s="9">
        <v>1</v>
      </c>
      <c r="F765" s="9">
        <v>0</v>
      </c>
      <c r="G765" s="9">
        <v>0</v>
      </c>
      <c r="H765" s="9">
        <v>0</v>
      </c>
      <c r="I765" s="9">
        <v>0</v>
      </c>
      <c r="J765" s="9">
        <v>0</v>
      </c>
      <c r="K765" s="9">
        <v>0</v>
      </c>
      <c r="L765" s="9">
        <v>0</v>
      </c>
      <c r="M765" s="9">
        <v>175</v>
      </c>
      <c r="N765" s="9">
        <v>116</v>
      </c>
      <c r="O765" s="9">
        <v>78.5</v>
      </c>
      <c r="P765" s="9">
        <v>25.82</v>
      </c>
      <c r="Q765" s="9">
        <v>94</v>
      </c>
      <c r="R765" s="12">
        <f t="shared" si="66"/>
        <v>-2.6282425508674701</v>
      </c>
      <c r="S765" s="31">
        <f t="shared" si="67"/>
        <v>7.2205247846697254E-2</v>
      </c>
      <c r="T765" s="31">
        <f t="shared" si="68"/>
        <v>6.7342748034209476E-2</v>
      </c>
      <c r="U765" s="31">
        <f t="shared" si="69"/>
        <v>0.93265725196579052</v>
      </c>
      <c r="V765" s="12">
        <f t="shared" si="70"/>
        <v>-3.0277928523763709E-2</v>
      </c>
      <c r="W765" s="12">
        <f t="shared" si="71"/>
        <v>0</v>
      </c>
    </row>
    <row r="766" spans="1:23" x14ac:dyDescent="0.2">
      <c r="A766" s="9">
        <v>0</v>
      </c>
      <c r="B766" s="9">
        <v>1</v>
      </c>
      <c r="C766" s="9">
        <v>57</v>
      </c>
      <c r="D766" s="9">
        <v>0</v>
      </c>
      <c r="E766" s="9">
        <v>0</v>
      </c>
      <c r="F766" s="9">
        <v>1</v>
      </c>
      <c r="G766" s="9">
        <v>1</v>
      </c>
      <c r="H766" s="9">
        <v>40</v>
      </c>
      <c r="I766" s="9">
        <v>0</v>
      </c>
      <c r="J766" s="9">
        <v>0</v>
      </c>
      <c r="K766" s="9">
        <v>0</v>
      </c>
      <c r="L766" s="9">
        <v>0</v>
      </c>
      <c r="M766" s="9">
        <v>280</v>
      </c>
      <c r="N766" s="9">
        <v>117</v>
      </c>
      <c r="O766" s="9">
        <v>80</v>
      </c>
      <c r="P766" s="9">
        <v>26.56</v>
      </c>
      <c r="Q766" s="9">
        <v>75</v>
      </c>
      <c r="R766" s="12">
        <f t="shared" si="66"/>
        <v>4.8635893640266659E-2</v>
      </c>
      <c r="S766" s="31">
        <f t="shared" si="67"/>
        <v>1.0498380284384168</v>
      </c>
      <c r="T766" s="31">
        <f t="shared" si="68"/>
        <v>0.51215657718975571</v>
      </c>
      <c r="U766" s="31">
        <f t="shared" si="69"/>
        <v>0.48784342281024429</v>
      </c>
      <c r="V766" s="12">
        <f t="shared" si="70"/>
        <v>-0.31171954586819345</v>
      </c>
      <c r="W766" s="12">
        <f t="shared" si="71"/>
        <v>1</v>
      </c>
    </row>
    <row r="767" spans="1:23" x14ac:dyDescent="0.2">
      <c r="A767" s="9">
        <v>0</v>
      </c>
      <c r="B767" s="9">
        <v>0</v>
      </c>
      <c r="C767" s="9">
        <v>53</v>
      </c>
      <c r="D767" s="9">
        <v>1</v>
      </c>
      <c r="E767" s="9">
        <v>0</v>
      </c>
      <c r="F767" s="9">
        <v>0</v>
      </c>
      <c r="G767" s="9">
        <v>1</v>
      </c>
      <c r="H767" s="9">
        <v>20</v>
      </c>
      <c r="I767" s="9">
        <v>0</v>
      </c>
      <c r="J767" s="9">
        <v>0</v>
      </c>
      <c r="K767" s="9">
        <v>0</v>
      </c>
      <c r="L767" s="9">
        <v>0</v>
      </c>
      <c r="M767" s="9">
        <v>242</v>
      </c>
      <c r="N767" s="9">
        <v>127</v>
      </c>
      <c r="O767" s="9">
        <v>79</v>
      </c>
      <c r="P767" s="9">
        <v>19.64</v>
      </c>
      <c r="Q767" s="9">
        <v>70</v>
      </c>
      <c r="R767" s="12">
        <f t="shared" si="66"/>
        <v>-1.82915888664051</v>
      </c>
      <c r="S767" s="31">
        <f t="shared" si="67"/>
        <v>0.16054855053001307</v>
      </c>
      <c r="T767" s="31">
        <f t="shared" si="68"/>
        <v>0.13833850419846017</v>
      </c>
      <c r="U767" s="31">
        <f t="shared" si="69"/>
        <v>0.86166149580153983</v>
      </c>
      <c r="V767" s="12">
        <f t="shared" si="70"/>
        <v>-6.4663313500450958E-2</v>
      </c>
      <c r="W767" s="12">
        <f t="shared" si="71"/>
        <v>1</v>
      </c>
    </row>
    <row r="768" spans="1:23" x14ac:dyDescent="0.2">
      <c r="A768" s="9">
        <v>0</v>
      </c>
      <c r="B768" s="9">
        <v>0</v>
      </c>
      <c r="C768" s="9">
        <v>35</v>
      </c>
      <c r="D768" s="9">
        <v>0</v>
      </c>
      <c r="E768" s="9">
        <v>1</v>
      </c>
      <c r="F768" s="9">
        <v>0</v>
      </c>
      <c r="G768" s="9">
        <v>1</v>
      </c>
      <c r="H768" s="9">
        <v>20</v>
      </c>
      <c r="I768" s="9">
        <v>0</v>
      </c>
      <c r="J768" s="9">
        <v>0</v>
      </c>
      <c r="K768" s="9">
        <v>0</v>
      </c>
      <c r="L768" s="9">
        <v>0</v>
      </c>
      <c r="M768" s="9">
        <v>231</v>
      </c>
      <c r="N768" s="9">
        <v>150</v>
      </c>
      <c r="O768" s="9">
        <v>90</v>
      </c>
      <c r="P768" s="9">
        <v>23.09</v>
      </c>
      <c r="Q768" s="9">
        <v>83</v>
      </c>
      <c r="R768" s="12">
        <f t="shared" si="66"/>
        <v>-2.8744462180422747</v>
      </c>
      <c r="S768" s="31">
        <f t="shared" si="67"/>
        <v>5.6447390396250602E-2</v>
      </c>
      <c r="T768" s="31">
        <f t="shared" si="68"/>
        <v>5.3431331185434992E-2</v>
      </c>
      <c r="U768" s="31">
        <f t="shared" si="69"/>
        <v>0.94656866881456503</v>
      </c>
      <c r="V768" s="12">
        <f t="shared" si="70"/>
        <v>-2.3847874668507477E-2</v>
      </c>
      <c r="W768" s="12">
        <f t="shared" si="71"/>
        <v>0</v>
      </c>
    </row>
    <row r="769" spans="1:23" x14ac:dyDescent="0.2">
      <c r="A769" s="9">
        <v>0</v>
      </c>
      <c r="B769" s="9">
        <v>0</v>
      </c>
      <c r="C769" s="9">
        <v>46</v>
      </c>
      <c r="D769" s="9">
        <v>1</v>
      </c>
      <c r="E769" s="9">
        <v>0</v>
      </c>
      <c r="F769" s="9">
        <v>0</v>
      </c>
      <c r="G769" s="9">
        <v>0</v>
      </c>
      <c r="H769" s="9">
        <v>0</v>
      </c>
      <c r="I769" s="9">
        <v>0</v>
      </c>
      <c r="J769" s="9">
        <v>0</v>
      </c>
      <c r="K769" s="9">
        <v>1</v>
      </c>
      <c r="L769" s="9">
        <v>0</v>
      </c>
      <c r="M769" s="9">
        <v>238</v>
      </c>
      <c r="N769" s="9">
        <v>162</v>
      </c>
      <c r="O769" s="9">
        <v>87.5</v>
      </c>
      <c r="P769" s="9">
        <v>26.95</v>
      </c>
      <c r="Q769" s="9">
        <v>100</v>
      </c>
      <c r="R769" s="12">
        <f t="shared" si="66"/>
        <v>-2.3742141577811005</v>
      </c>
      <c r="S769" s="31">
        <f t="shared" si="67"/>
        <v>9.3087612651234899E-2</v>
      </c>
      <c r="T769" s="31">
        <f t="shared" si="68"/>
        <v>8.516024843192127E-2</v>
      </c>
      <c r="U769" s="31">
        <f t="shared" si="69"/>
        <v>0.91483975156807873</v>
      </c>
      <c r="V769" s="12">
        <f t="shared" si="70"/>
        <v>-3.8654972714629504E-2</v>
      </c>
      <c r="W769" s="12">
        <f t="shared" si="71"/>
        <v>0</v>
      </c>
    </row>
    <row r="770" spans="1:23" x14ac:dyDescent="0.2">
      <c r="A770" s="9">
        <v>0</v>
      </c>
      <c r="B770" s="9">
        <v>0</v>
      </c>
      <c r="C770" s="9">
        <v>40</v>
      </c>
      <c r="D770" s="9">
        <v>0</v>
      </c>
      <c r="E770" s="9">
        <v>1</v>
      </c>
      <c r="F770" s="9">
        <v>0</v>
      </c>
      <c r="G770" s="9">
        <v>0</v>
      </c>
      <c r="H770" s="9">
        <v>0</v>
      </c>
      <c r="I770" s="9">
        <v>0</v>
      </c>
      <c r="J770" s="9">
        <v>0</v>
      </c>
      <c r="K770" s="9">
        <v>0</v>
      </c>
      <c r="L770" s="9">
        <v>0</v>
      </c>
      <c r="M770" s="9">
        <v>314</v>
      </c>
      <c r="N770" s="9">
        <v>124</v>
      </c>
      <c r="O770" s="9">
        <v>86.5</v>
      </c>
      <c r="P770" s="9">
        <v>26.79</v>
      </c>
      <c r="Q770" s="9">
        <v>70</v>
      </c>
      <c r="R770" s="12">
        <f t="shared" si="66"/>
        <v>-2.5044048290371066</v>
      </c>
      <c r="S770" s="31">
        <f t="shared" si="67"/>
        <v>8.1724223398372847E-2</v>
      </c>
      <c r="T770" s="31">
        <f t="shared" si="68"/>
        <v>7.5549961469500895E-2</v>
      </c>
      <c r="U770" s="31">
        <f t="shared" si="69"/>
        <v>0.92445003853049912</v>
      </c>
      <c r="V770" s="12">
        <f t="shared" si="70"/>
        <v>-3.4116555112520763E-2</v>
      </c>
      <c r="W770" s="12">
        <f t="shared" si="71"/>
        <v>0</v>
      </c>
    </row>
    <row r="771" spans="1:23" x14ac:dyDescent="0.2">
      <c r="A771" s="9">
        <v>1</v>
      </c>
      <c r="B771" s="9">
        <v>1</v>
      </c>
      <c r="C771" s="9">
        <v>47</v>
      </c>
      <c r="D771" s="9">
        <v>0</v>
      </c>
      <c r="E771" s="9">
        <v>1</v>
      </c>
      <c r="F771" s="9">
        <v>0</v>
      </c>
      <c r="G771" s="9">
        <v>0</v>
      </c>
      <c r="H771" s="9">
        <v>0</v>
      </c>
      <c r="I771" s="9">
        <v>0</v>
      </c>
      <c r="J771" s="9">
        <v>0</v>
      </c>
      <c r="K771" s="9">
        <v>1</v>
      </c>
      <c r="L771" s="9">
        <v>0</v>
      </c>
      <c r="M771" s="9">
        <v>219</v>
      </c>
      <c r="N771" s="9">
        <v>132</v>
      </c>
      <c r="O771" s="9">
        <v>91</v>
      </c>
      <c r="P771" s="9">
        <v>27.93</v>
      </c>
      <c r="Q771" s="9">
        <v>75</v>
      </c>
      <c r="R771" s="12">
        <f t="shared" si="66"/>
        <v>-1.8608261978752898</v>
      </c>
      <c r="S771" s="31">
        <f t="shared" si="67"/>
        <v>0.15554406708821394</v>
      </c>
      <c r="T771" s="31">
        <f t="shared" si="68"/>
        <v>0.13460678092542164</v>
      </c>
      <c r="U771" s="31">
        <f t="shared" si="69"/>
        <v>0.13460678092542164</v>
      </c>
      <c r="V771" s="12">
        <f t="shared" si="70"/>
        <v>-0.87093306162530171</v>
      </c>
      <c r="W771" s="12">
        <f t="shared" si="71"/>
        <v>1</v>
      </c>
    </row>
    <row r="772" spans="1:23" x14ac:dyDescent="0.2">
      <c r="A772" s="9">
        <v>0</v>
      </c>
      <c r="B772" s="9">
        <v>1</v>
      </c>
      <c r="C772" s="9">
        <v>49</v>
      </c>
      <c r="D772" s="9">
        <v>0</v>
      </c>
      <c r="E772" s="9">
        <v>0</v>
      </c>
      <c r="F772" s="9">
        <v>1</v>
      </c>
      <c r="G772" s="9">
        <v>1</v>
      </c>
      <c r="H772" s="9">
        <v>3</v>
      </c>
      <c r="I772" s="9">
        <v>0</v>
      </c>
      <c r="J772" s="9">
        <v>0</v>
      </c>
      <c r="K772" s="9">
        <v>0</v>
      </c>
      <c r="L772" s="9">
        <v>0</v>
      </c>
      <c r="M772" s="9">
        <v>219</v>
      </c>
      <c r="N772" s="9">
        <v>130</v>
      </c>
      <c r="O772" s="9">
        <v>82</v>
      </c>
      <c r="P772" s="9">
        <v>24.35</v>
      </c>
      <c r="Q772" s="9">
        <v>60</v>
      </c>
      <c r="R772" s="12">
        <f t="shared" si="66"/>
        <v>-1.6309211642620447</v>
      </c>
      <c r="S772" s="31">
        <f t="shared" si="67"/>
        <v>0.19574917390722008</v>
      </c>
      <c r="T772" s="31">
        <f t="shared" si="68"/>
        <v>0.16370421002892413</v>
      </c>
      <c r="U772" s="31">
        <f t="shared" si="69"/>
        <v>0.8362957899710759</v>
      </c>
      <c r="V772" s="12">
        <f t="shared" si="70"/>
        <v>-7.7640089508325572E-2</v>
      </c>
      <c r="W772" s="12">
        <f t="shared" si="71"/>
        <v>1</v>
      </c>
    </row>
    <row r="773" spans="1:23" x14ac:dyDescent="0.2">
      <c r="A773" s="9">
        <v>0</v>
      </c>
      <c r="B773" s="9">
        <v>0</v>
      </c>
      <c r="C773" s="9">
        <v>58</v>
      </c>
      <c r="D773" s="9">
        <v>0</v>
      </c>
      <c r="E773" s="9">
        <v>0</v>
      </c>
      <c r="F773" s="9">
        <v>1</v>
      </c>
      <c r="G773" s="9">
        <v>0</v>
      </c>
      <c r="H773" s="9">
        <v>0</v>
      </c>
      <c r="I773" s="9">
        <v>0</v>
      </c>
      <c r="J773" s="9">
        <v>0</v>
      </c>
      <c r="K773" s="9">
        <v>0</v>
      </c>
      <c r="L773" s="9">
        <v>0</v>
      </c>
      <c r="M773" s="9">
        <v>326</v>
      </c>
      <c r="N773" s="9">
        <v>120</v>
      </c>
      <c r="O773" s="9">
        <v>70</v>
      </c>
      <c r="P773" s="9">
        <v>24.69</v>
      </c>
      <c r="Q773" s="9">
        <v>63</v>
      </c>
      <c r="R773" s="12">
        <f t="shared" si="66"/>
        <v>-1.1042371894134639</v>
      </c>
      <c r="S773" s="31">
        <f t="shared" si="67"/>
        <v>0.33146362979633048</v>
      </c>
      <c r="T773" s="31">
        <f t="shared" si="68"/>
        <v>0.24894681490250947</v>
      </c>
      <c r="U773" s="31">
        <f t="shared" si="69"/>
        <v>0.75105318509749053</v>
      </c>
      <c r="V773" s="12">
        <f t="shared" si="70"/>
        <v>-0.12432930776745696</v>
      </c>
      <c r="W773" s="12">
        <f t="shared" si="71"/>
        <v>1</v>
      </c>
    </row>
    <row r="774" spans="1:23" x14ac:dyDescent="0.2">
      <c r="A774" s="9">
        <v>0</v>
      </c>
      <c r="B774" s="9">
        <v>1</v>
      </c>
      <c r="C774" s="9">
        <v>54</v>
      </c>
      <c r="D774" s="9">
        <v>1</v>
      </c>
      <c r="E774" s="9">
        <v>0</v>
      </c>
      <c r="F774" s="9">
        <v>0</v>
      </c>
      <c r="G774" s="9">
        <v>1</v>
      </c>
      <c r="H774" s="9">
        <v>20</v>
      </c>
      <c r="I774" s="9">
        <v>0</v>
      </c>
      <c r="J774" s="9">
        <v>0</v>
      </c>
      <c r="K774" s="9">
        <v>1</v>
      </c>
      <c r="L774" s="9">
        <v>0</v>
      </c>
      <c r="M774" s="9">
        <v>255</v>
      </c>
      <c r="N774" s="9">
        <v>142</v>
      </c>
      <c r="O774" s="9">
        <v>93</v>
      </c>
      <c r="P774" s="9">
        <v>22.17</v>
      </c>
      <c r="Q774" s="9">
        <v>75</v>
      </c>
      <c r="R774" s="12">
        <f t="shared" ref="R774:R808" si="72">A$2+SUMPRODUCT(B$2:Q$2,B774:Q774)</f>
        <v>-0.69040680244126662</v>
      </c>
      <c r="S774" s="31">
        <f t="shared" ref="S774:S808" si="73">EXP(R774)</f>
        <v>0.50137206819351832</v>
      </c>
      <c r="T774" s="31">
        <f t="shared" ref="T774:T808" si="74">S774/(1+S774)</f>
        <v>0.33394258413024791</v>
      </c>
      <c r="U774" s="31">
        <f t="shared" ref="U774:U808" si="75">IF(A774=1,T774,1-T774)</f>
        <v>0.66605741586975209</v>
      </c>
      <c r="V774" s="12">
        <f t="shared" ref="V774:V808" si="76">LOG(U774)</f>
        <v>-0.17648833190983651</v>
      </c>
      <c r="W774" s="12">
        <f t="shared" ref="W774:W808" si="77">IF(T774&gt;T$1,1,0)</f>
        <v>1</v>
      </c>
    </row>
    <row r="775" spans="1:23" x14ac:dyDescent="0.2">
      <c r="A775" s="9">
        <v>0</v>
      </c>
      <c r="B775" s="9">
        <v>0</v>
      </c>
      <c r="C775" s="9">
        <v>47</v>
      </c>
      <c r="D775" s="9">
        <v>0</v>
      </c>
      <c r="E775" s="9">
        <v>1</v>
      </c>
      <c r="F775" s="9">
        <v>0</v>
      </c>
      <c r="G775" s="9">
        <v>1</v>
      </c>
      <c r="H775" s="9">
        <v>10</v>
      </c>
      <c r="I775" s="9">
        <v>0</v>
      </c>
      <c r="J775" s="9">
        <v>0</v>
      </c>
      <c r="K775" s="9">
        <v>0</v>
      </c>
      <c r="L775" s="9">
        <v>0</v>
      </c>
      <c r="M775" s="9">
        <v>191</v>
      </c>
      <c r="N775" s="9">
        <v>125</v>
      </c>
      <c r="O775" s="9">
        <v>72.5</v>
      </c>
      <c r="P775" s="9">
        <v>23.81</v>
      </c>
      <c r="Q775" s="9">
        <v>75</v>
      </c>
      <c r="R775" s="12">
        <f t="shared" si="72"/>
        <v>-2.7470784794835978</v>
      </c>
      <c r="S775" s="31">
        <f t="shared" si="73"/>
        <v>6.4114900851836659E-2</v>
      </c>
      <c r="T775" s="31">
        <f t="shared" si="74"/>
        <v>6.025185889278678E-2</v>
      </c>
      <c r="U775" s="31">
        <f t="shared" si="75"/>
        <v>0.93974814110721328</v>
      </c>
      <c r="V775" s="12">
        <f t="shared" si="76"/>
        <v>-2.6988524680580578E-2</v>
      </c>
      <c r="W775" s="12">
        <f t="shared" si="77"/>
        <v>0</v>
      </c>
    </row>
    <row r="776" spans="1:23" x14ac:dyDescent="0.2">
      <c r="A776" s="9">
        <v>0</v>
      </c>
      <c r="B776" s="9">
        <v>0</v>
      </c>
      <c r="C776" s="9">
        <v>60</v>
      </c>
      <c r="D776" s="9">
        <v>1</v>
      </c>
      <c r="E776" s="9">
        <v>0</v>
      </c>
      <c r="F776" s="9">
        <v>0</v>
      </c>
      <c r="G776" s="9">
        <v>1</v>
      </c>
      <c r="H776" s="9">
        <v>5</v>
      </c>
      <c r="I776" s="9">
        <v>0</v>
      </c>
      <c r="J776" s="9">
        <v>0</v>
      </c>
      <c r="K776" s="9">
        <v>1</v>
      </c>
      <c r="L776" s="9">
        <v>0</v>
      </c>
      <c r="M776" s="9">
        <v>239</v>
      </c>
      <c r="N776" s="9">
        <v>164</v>
      </c>
      <c r="O776" s="9">
        <v>94.5</v>
      </c>
      <c r="P776" s="9">
        <v>25.01</v>
      </c>
      <c r="Q776" s="9">
        <v>92</v>
      </c>
      <c r="R776" s="12">
        <f t="shared" si="72"/>
        <v>-1.040790589182329</v>
      </c>
      <c r="S776" s="31">
        <f t="shared" si="73"/>
        <v>0.35317535494178798</v>
      </c>
      <c r="T776" s="31">
        <f t="shared" si="74"/>
        <v>0.2609974780075574</v>
      </c>
      <c r="U776" s="31">
        <f t="shared" si="75"/>
        <v>0.73900252199244254</v>
      </c>
      <c r="V776" s="12">
        <f t="shared" si="76"/>
        <v>-0.13135407948672737</v>
      </c>
      <c r="W776" s="12">
        <f t="shared" si="77"/>
        <v>1</v>
      </c>
    </row>
    <row r="777" spans="1:23" x14ac:dyDescent="0.2">
      <c r="A777" s="9">
        <v>0</v>
      </c>
      <c r="B777" s="9">
        <v>1</v>
      </c>
      <c r="C777" s="9">
        <v>53</v>
      </c>
      <c r="D777" s="9">
        <v>0</v>
      </c>
      <c r="E777" s="9">
        <v>0</v>
      </c>
      <c r="F777" s="9">
        <v>0</v>
      </c>
      <c r="G777" s="9">
        <v>0</v>
      </c>
      <c r="H777" s="9">
        <v>0</v>
      </c>
      <c r="I777" s="9">
        <v>0</v>
      </c>
      <c r="J777" s="9">
        <v>0</v>
      </c>
      <c r="K777" s="9">
        <v>0</v>
      </c>
      <c r="L777" s="9">
        <v>0</v>
      </c>
      <c r="M777" s="9">
        <v>292</v>
      </c>
      <c r="N777" s="9">
        <v>112.5</v>
      </c>
      <c r="O777" s="9">
        <v>82.5</v>
      </c>
      <c r="P777" s="9">
        <v>25.04</v>
      </c>
      <c r="Q777" s="9">
        <v>67</v>
      </c>
      <c r="R777" s="12">
        <f t="shared" si="72"/>
        <v>-1.6117404472427808</v>
      </c>
      <c r="S777" s="31">
        <f t="shared" si="73"/>
        <v>0.19954002279824351</v>
      </c>
      <c r="T777" s="31">
        <f t="shared" si="74"/>
        <v>0.1663471155658181</v>
      </c>
      <c r="U777" s="31">
        <f t="shared" si="75"/>
        <v>0.83365288443418195</v>
      </c>
      <c r="V777" s="12">
        <f t="shared" si="76"/>
        <v>-7.9014742833614565E-2</v>
      </c>
      <c r="W777" s="12">
        <f t="shared" si="77"/>
        <v>1</v>
      </c>
    </row>
    <row r="778" spans="1:23" x14ac:dyDescent="0.2">
      <c r="A778" s="9">
        <v>0</v>
      </c>
      <c r="B778" s="9">
        <v>1</v>
      </c>
      <c r="C778" s="9">
        <v>66</v>
      </c>
      <c r="D778" s="9">
        <v>1</v>
      </c>
      <c r="E778" s="9">
        <v>0</v>
      </c>
      <c r="F778" s="9">
        <v>0</v>
      </c>
      <c r="G778" s="9">
        <v>0</v>
      </c>
      <c r="H778" s="9">
        <v>0</v>
      </c>
      <c r="I778" s="9">
        <v>0</v>
      </c>
      <c r="J778" s="9">
        <v>0</v>
      </c>
      <c r="K778" s="9">
        <v>0</v>
      </c>
      <c r="L778" s="9">
        <v>0</v>
      </c>
      <c r="M778" s="9">
        <v>233</v>
      </c>
      <c r="N778" s="9">
        <v>108</v>
      </c>
      <c r="O778" s="9">
        <v>66</v>
      </c>
      <c r="P778" s="9">
        <v>25.16</v>
      </c>
      <c r="Q778" s="9">
        <v>75</v>
      </c>
      <c r="R778" s="12">
        <f t="shared" si="72"/>
        <v>-1.3739269577064048</v>
      </c>
      <c r="S778" s="31">
        <f t="shared" si="73"/>
        <v>0.2531110489988731</v>
      </c>
      <c r="T778" s="31">
        <f t="shared" si="74"/>
        <v>0.2019861282055464</v>
      </c>
      <c r="U778" s="31">
        <f t="shared" si="75"/>
        <v>0.7980138717944536</v>
      </c>
      <c r="V778" s="12">
        <f t="shared" si="76"/>
        <v>-9.7989559286584052E-2</v>
      </c>
      <c r="W778" s="12">
        <f t="shared" si="77"/>
        <v>1</v>
      </c>
    </row>
    <row r="779" spans="1:23" x14ac:dyDescent="0.2">
      <c r="A779" s="9">
        <v>0</v>
      </c>
      <c r="B779" s="9">
        <v>0</v>
      </c>
      <c r="C779" s="9">
        <v>35</v>
      </c>
      <c r="D779" s="9">
        <v>0</v>
      </c>
      <c r="E779" s="9">
        <v>1</v>
      </c>
      <c r="F779" s="9">
        <v>0</v>
      </c>
      <c r="G779" s="9">
        <v>0</v>
      </c>
      <c r="H779" s="9">
        <v>0</v>
      </c>
      <c r="I779" s="9">
        <v>0</v>
      </c>
      <c r="J779" s="9">
        <v>0</v>
      </c>
      <c r="K779" s="9">
        <v>0</v>
      </c>
      <c r="L779" s="9">
        <v>0</v>
      </c>
      <c r="M779" s="9">
        <v>254</v>
      </c>
      <c r="N779" s="9">
        <v>95</v>
      </c>
      <c r="O779" s="9">
        <v>57</v>
      </c>
      <c r="P779" s="9">
        <v>24.55</v>
      </c>
      <c r="Q779" s="9">
        <v>61</v>
      </c>
      <c r="R779" s="12">
        <f t="shared" si="72"/>
        <v>-3.6713774599661413</v>
      </c>
      <c r="S779" s="31">
        <f t="shared" si="73"/>
        <v>2.5441401287632739E-2</v>
      </c>
      <c r="T779" s="31">
        <f t="shared" si="74"/>
        <v>2.4810195156628474E-2</v>
      </c>
      <c r="U779" s="31">
        <f t="shared" si="75"/>
        <v>0.97518980484337148</v>
      </c>
      <c r="V779" s="12">
        <f t="shared" si="76"/>
        <v>-1.0910847713106197E-2</v>
      </c>
      <c r="W779" s="12">
        <f t="shared" si="77"/>
        <v>0</v>
      </c>
    </row>
    <row r="780" spans="1:23" x14ac:dyDescent="0.2">
      <c r="A780" s="9">
        <v>0</v>
      </c>
      <c r="B780" s="9">
        <v>1</v>
      </c>
      <c r="C780" s="9">
        <v>59</v>
      </c>
      <c r="D780" s="9">
        <v>0</v>
      </c>
      <c r="E780" s="9">
        <v>1</v>
      </c>
      <c r="F780" s="9">
        <v>0</v>
      </c>
      <c r="G780" s="9">
        <v>0</v>
      </c>
      <c r="H780" s="9">
        <v>0</v>
      </c>
      <c r="I780" s="9">
        <v>0</v>
      </c>
      <c r="J780" s="9">
        <v>0</v>
      </c>
      <c r="K780" s="9">
        <v>1</v>
      </c>
      <c r="L780" s="9">
        <v>0</v>
      </c>
      <c r="M780" s="9">
        <v>237</v>
      </c>
      <c r="N780" s="9">
        <v>153.5</v>
      </c>
      <c r="O780" s="9">
        <v>85</v>
      </c>
      <c r="P780" s="9">
        <v>28.45</v>
      </c>
      <c r="Q780" s="9">
        <v>51</v>
      </c>
      <c r="R780" s="12">
        <f t="shared" si="72"/>
        <v>-0.48698036484115548</v>
      </c>
      <c r="S780" s="31">
        <f t="shared" si="73"/>
        <v>0.61447909822087876</v>
      </c>
      <c r="T780" s="31">
        <f t="shared" si="74"/>
        <v>0.38060517407628347</v>
      </c>
      <c r="U780" s="31">
        <f t="shared" si="75"/>
        <v>0.61939482592371653</v>
      </c>
      <c r="V780" s="12">
        <f t="shared" si="76"/>
        <v>-0.20803242681611325</v>
      </c>
      <c r="W780" s="12">
        <f t="shared" si="77"/>
        <v>1</v>
      </c>
    </row>
    <row r="781" spans="1:23" x14ac:dyDescent="0.2">
      <c r="A781" s="9">
        <v>0</v>
      </c>
      <c r="B781" s="9">
        <v>1</v>
      </c>
      <c r="C781" s="9">
        <v>36</v>
      </c>
      <c r="D781" s="9">
        <v>0</v>
      </c>
      <c r="E781" s="9">
        <v>0</v>
      </c>
      <c r="F781" s="9">
        <v>0</v>
      </c>
      <c r="G781" s="9">
        <v>0</v>
      </c>
      <c r="H781" s="9">
        <v>0</v>
      </c>
      <c r="I781" s="9">
        <v>0</v>
      </c>
      <c r="J781" s="9">
        <v>0</v>
      </c>
      <c r="K781" s="9">
        <v>1</v>
      </c>
      <c r="L781" s="9">
        <v>0</v>
      </c>
      <c r="M781" s="9">
        <v>237</v>
      </c>
      <c r="N781" s="9">
        <v>142</v>
      </c>
      <c r="O781" s="9">
        <v>82</v>
      </c>
      <c r="P781" s="9">
        <v>27.5</v>
      </c>
      <c r="Q781" s="9">
        <v>53</v>
      </c>
      <c r="R781" s="12">
        <f t="shared" si="72"/>
        <v>-2.2409539248899213</v>
      </c>
      <c r="S781" s="31">
        <f t="shared" si="73"/>
        <v>0.10635699938394963</v>
      </c>
      <c r="T781" s="31">
        <f t="shared" si="74"/>
        <v>9.6132622149244923E-2</v>
      </c>
      <c r="U781" s="31">
        <f t="shared" si="75"/>
        <v>0.9038673778507551</v>
      </c>
      <c r="V781" s="12">
        <f t="shared" si="76"/>
        <v>-4.3895287769021407E-2</v>
      </c>
      <c r="W781" s="12">
        <f t="shared" si="77"/>
        <v>0</v>
      </c>
    </row>
    <row r="782" spans="1:23" x14ac:dyDescent="0.2">
      <c r="A782" s="9">
        <v>0</v>
      </c>
      <c r="B782" s="9">
        <v>1</v>
      </c>
      <c r="C782" s="9">
        <v>37</v>
      </c>
      <c r="D782" s="9">
        <v>1</v>
      </c>
      <c r="E782" s="9">
        <v>0</v>
      </c>
      <c r="F782" s="9">
        <v>0</v>
      </c>
      <c r="G782" s="9">
        <v>1</v>
      </c>
      <c r="H782" s="9">
        <v>15</v>
      </c>
      <c r="I782" s="9">
        <v>0</v>
      </c>
      <c r="J782" s="9">
        <v>0</v>
      </c>
      <c r="K782" s="9">
        <v>0</v>
      </c>
      <c r="L782" s="9">
        <v>0</v>
      </c>
      <c r="M782" s="9">
        <v>231</v>
      </c>
      <c r="N782" s="9">
        <v>135</v>
      </c>
      <c r="O782" s="9">
        <v>79</v>
      </c>
      <c r="P782" s="9">
        <v>28.46</v>
      </c>
      <c r="Q782" s="9">
        <v>73</v>
      </c>
      <c r="R782" s="12">
        <f t="shared" si="72"/>
        <v>-2.311611249089558</v>
      </c>
      <c r="S782" s="31">
        <f t="shared" si="73"/>
        <v>9.9101445736508281E-2</v>
      </c>
      <c r="T782" s="31">
        <f t="shared" si="74"/>
        <v>9.0165876972439399E-2</v>
      </c>
      <c r="U782" s="31">
        <f t="shared" si="75"/>
        <v>0.90983412302756062</v>
      </c>
      <c r="V782" s="12">
        <f t="shared" si="76"/>
        <v>-4.1037779129856997E-2</v>
      </c>
      <c r="W782" s="12">
        <f t="shared" si="77"/>
        <v>0</v>
      </c>
    </row>
    <row r="783" spans="1:23" x14ac:dyDescent="0.2">
      <c r="A783" s="9">
        <v>0</v>
      </c>
      <c r="B783" s="9">
        <v>1</v>
      </c>
      <c r="C783" s="9">
        <v>49</v>
      </c>
      <c r="D783" s="9">
        <v>0</v>
      </c>
      <c r="E783" s="9">
        <v>1</v>
      </c>
      <c r="F783" s="9">
        <v>0</v>
      </c>
      <c r="G783" s="9">
        <v>1</v>
      </c>
      <c r="H783" s="9">
        <v>5</v>
      </c>
      <c r="I783" s="9">
        <v>0</v>
      </c>
      <c r="J783" s="9">
        <v>0</v>
      </c>
      <c r="K783" s="9">
        <v>0</v>
      </c>
      <c r="L783" s="9">
        <v>0</v>
      </c>
      <c r="M783" s="9">
        <v>260</v>
      </c>
      <c r="N783" s="9">
        <v>111</v>
      </c>
      <c r="O783" s="9">
        <v>70</v>
      </c>
      <c r="P783" s="9">
        <v>24.24</v>
      </c>
      <c r="Q783" s="9">
        <v>75</v>
      </c>
      <c r="R783" s="12">
        <f t="shared" si="72"/>
        <v>-2.0469936307819312</v>
      </c>
      <c r="S783" s="31">
        <f t="shared" si="73"/>
        <v>0.1291225105921841</v>
      </c>
      <c r="T783" s="31">
        <f t="shared" si="74"/>
        <v>0.11435651081339615</v>
      </c>
      <c r="U783" s="31">
        <f t="shared" si="75"/>
        <v>0.88564348918660385</v>
      </c>
      <c r="V783" s="12">
        <f t="shared" si="76"/>
        <v>-5.2741065740405588E-2</v>
      </c>
      <c r="W783" s="12">
        <f t="shared" si="77"/>
        <v>1</v>
      </c>
    </row>
    <row r="784" spans="1:23" x14ac:dyDescent="0.2">
      <c r="A784" s="9">
        <v>0</v>
      </c>
      <c r="B784" s="9">
        <v>1</v>
      </c>
      <c r="C784" s="9">
        <v>44</v>
      </c>
      <c r="D784" s="9">
        <v>0</v>
      </c>
      <c r="E784" s="9">
        <v>1</v>
      </c>
      <c r="F784" s="9">
        <v>0</v>
      </c>
      <c r="G784" s="9">
        <v>1</v>
      </c>
      <c r="H784" s="9">
        <v>20</v>
      </c>
      <c r="I784" s="9">
        <v>0</v>
      </c>
      <c r="J784" s="9">
        <v>0</v>
      </c>
      <c r="K784" s="9">
        <v>0</v>
      </c>
      <c r="L784" s="9">
        <v>0</v>
      </c>
      <c r="M784" s="9">
        <v>225</v>
      </c>
      <c r="N784" s="9">
        <v>128</v>
      </c>
      <c r="O784" s="9">
        <v>82</v>
      </c>
      <c r="P784" s="9">
        <v>26.79</v>
      </c>
      <c r="Q784" s="9">
        <v>82</v>
      </c>
      <c r="R784" s="12">
        <f t="shared" si="72"/>
        <v>-1.9798399104348725</v>
      </c>
      <c r="S784" s="31">
        <f t="shared" si="73"/>
        <v>0.13809134252441119</v>
      </c>
      <c r="T784" s="31">
        <f t="shared" si="74"/>
        <v>0.12133590456642036</v>
      </c>
      <c r="U784" s="31">
        <f t="shared" si="75"/>
        <v>0.87866409543357959</v>
      </c>
      <c r="V784" s="12">
        <f t="shared" si="76"/>
        <v>-5.6177119670954893E-2</v>
      </c>
      <c r="W784" s="12">
        <f t="shared" si="77"/>
        <v>1</v>
      </c>
    </row>
    <row r="785" spans="1:23" x14ac:dyDescent="0.2">
      <c r="A785" s="9">
        <v>0</v>
      </c>
      <c r="B785" s="9">
        <v>1</v>
      </c>
      <c r="C785" s="9">
        <v>41</v>
      </c>
      <c r="D785" s="9">
        <v>0</v>
      </c>
      <c r="E785" s="9">
        <v>0</v>
      </c>
      <c r="F785" s="9">
        <v>0</v>
      </c>
      <c r="G785" s="9">
        <v>0</v>
      </c>
      <c r="H785" s="9">
        <v>0</v>
      </c>
      <c r="I785" s="9">
        <v>0</v>
      </c>
      <c r="J785" s="9">
        <v>0</v>
      </c>
      <c r="K785" s="9">
        <v>0</v>
      </c>
      <c r="L785" s="9">
        <v>0</v>
      </c>
      <c r="M785" s="9">
        <v>210</v>
      </c>
      <c r="N785" s="9">
        <v>124</v>
      </c>
      <c r="O785" s="9">
        <v>79</v>
      </c>
      <c r="P785" s="9">
        <v>25.26</v>
      </c>
      <c r="Q785" s="9">
        <v>85</v>
      </c>
      <c r="R785" s="12">
        <f t="shared" si="72"/>
        <v>-3.149059532742629</v>
      </c>
      <c r="S785" s="31">
        <f t="shared" si="73"/>
        <v>4.2892446846105561E-2</v>
      </c>
      <c r="T785" s="31">
        <f t="shared" si="74"/>
        <v>4.11283512272239E-2</v>
      </c>
      <c r="U785" s="31">
        <f t="shared" si="75"/>
        <v>0.95887164877277609</v>
      </c>
      <c r="V785" s="12">
        <f t="shared" si="76"/>
        <v>-1.8239522089287395E-2</v>
      </c>
      <c r="W785" s="12">
        <f t="shared" si="77"/>
        <v>0</v>
      </c>
    </row>
    <row r="786" spans="1:23" x14ac:dyDescent="0.2">
      <c r="A786" s="9">
        <v>0</v>
      </c>
      <c r="B786" s="9">
        <v>0</v>
      </c>
      <c r="C786" s="9">
        <v>43</v>
      </c>
      <c r="D786" s="9">
        <v>1</v>
      </c>
      <c r="E786" s="9">
        <v>0</v>
      </c>
      <c r="F786" s="9">
        <v>0</v>
      </c>
      <c r="G786" s="9">
        <v>1</v>
      </c>
      <c r="H786" s="9">
        <v>20</v>
      </c>
      <c r="I786" s="9">
        <v>0</v>
      </c>
      <c r="J786" s="9">
        <v>0</v>
      </c>
      <c r="K786" s="9">
        <v>0</v>
      </c>
      <c r="L786" s="9">
        <v>0</v>
      </c>
      <c r="M786" s="9">
        <v>276</v>
      </c>
      <c r="N786" s="9">
        <v>127.5</v>
      </c>
      <c r="O786" s="9">
        <v>85</v>
      </c>
      <c r="P786" s="9">
        <v>25.09</v>
      </c>
      <c r="Q786" s="9">
        <v>85</v>
      </c>
      <c r="R786" s="12">
        <f t="shared" si="72"/>
        <v>-2.157838635879334</v>
      </c>
      <c r="S786" s="31">
        <f t="shared" si="73"/>
        <v>0.11557465018141491</v>
      </c>
      <c r="T786" s="31">
        <f t="shared" si="74"/>
        <v>0.10360100076011958</v>
      </c>
      <c r="U786" s="31">
        <f t="shared" si="75"/>
        <v>0.89639899923988042</v>
      </c>
      <c r="V786" s="12">
        <f t="shared" si="76"/>
        <v>-4.7498636992889212E-2</v>
      </c>
      <c r="W786" s="12">
        <f t="shared" si="77"/>
        <v>1</v>
      </c>
    </row>
    <row r="787" spans="1:23" x14ac:dyDescent="0.2">
      <c r="A787" s="9">
        <v>0</v>
      </c>
      <c r="B787" s="9">
        <v>1</v>
      </c>
      <c r="C787" s="9">
        <v>37</v>
      </c>
      <c r="D787" s="9">
        <v>0</v>
      </c>
      <c r="E787" s="9">
        <v>1</v>
      </c>
      <c r="F787" s="9">
        <v>0</v>
      </c>
      <c r="G787" s="9">
        <v>0</v>
      </c>
      <c r="H787" s="9">
        <v>0</v>
      </c>
      <c r="I787" s="9">
        <v>0</v>
      </c>
      <c r="J787" s="9">
        <v>0</v>
      </c>
      <c r="K787" s="9">
        <v>0</v>
      </c>
      <c r="L787" s="9">
        <v>0</v>
      </c>
      <c r="M787" s="9">
        <v>205</v>
      </c>
      <c r="N787" s="9">
        <v>129</v>
      </c>
      <c r="O787" s="9">
        <v>86</v>
      </c>
      <c r="P787" s="9">
        <v>27.27</v>
      </c>
      <c r="Q787" s="9">
        <v>60</v>
      </c>
      <c r="R787" s="12">
        <f t="shared" si="72"/>
        <v>-2.8857293280236247</v>
      </c>
      <c r="S787" s="31">
        <f t="shared" si="73"/>
        <v>5.5814067924733375E-2</v>
      </c>
      <c r="T787" s="31">
        <f t="shared" si="74"/>
        <v>5.2863538780496939E-2</v>
      </c>
      <c r="U787" s="31">
        <f t="shared" si="75"/>
        <v>0.94713646121950301</v>
      </c>
      <c r="V787" s="12">
        <f t="shared" si="76"/>
        <v>-2.3587444349330938E-2</v>
      </c>
      <c r="W787" s="12">
        <f t="shared" si="77"/>
        <v>0</v>
      </c>
    </row>
    <row r="788" spans="1:23" x14ac:dyDescent="0.2">
      <c r="A788" s="9">
        <v>0</v>
      </c>
      <c r="B788" s="9">
        <v>0</v>
      </c>
      <c r="C788" s="9">
        <v>55</v>
      </c>
      <c r="D788" s="9">
        <v>1</v>
      </c>
      <c r="E788" s="9">
        <v>0</v>
      </c>
      <c r="F788" s="9">
        <v>0</v>
      </c>
      <c r="G788" s="9">
        <v>0</v>
      </c>
      <c r="H788" s="9">
        <v>0</v>
      </c>
      <c r="I788" s="9">
        <v>0</v>
      </c>
      <c r="J788" s="9">
        <v>0</v>
      </c>
      <c r="K788" s="9">
        <v>1</v>
      </c>
      <c r="L788" s="9">
        <v>0</v>
      </c>
      <c r="M788" s="9">
        <v>305</v>
      </c>
      <c r="N788" s="9">
        <v>168</v>
      </c>
      <c r="O788" s="9">
        <v>82</v>
      </c>
      <c r="P788" s="9">
        <v>26.45</v>
      </c>
      <c r="Q788" s="9">
        <v>72</v>
      </c>
      <c r="R788" s="12">
        <f t="shared" si="72"/>
        <v>-0.97859787698534006</v>
      </c>
      <c r="S788" s="31">
        <f t="shared" si="73"/>
        <v>0.37583770027447122</v>
      </c>
      <c r="T788" s="31">
        <f t="shared" si="74"/>
        <v>0.27317008408731197</v>
      </c>
      <c r="U788" s="31">
        <f t="shared" si="75"/>
        <v>0.72682991591268808</v>
      </c>
      <c r="V788" s="12">
        <f t="shared" si="76"/>
        <v>-0.13856720567823055</v>
      </c>
      <c r="W788" s="12">
        <f t="shared" si="77"/>
        <v>1</v>
      </c>
    </row>
    <row r="789" spans="1:23" x14ac:dyDescent="0.2">
      <c r="A789" s="9">
        <v>0</v>
      </c>
      <c r="B789" s="9">
        <v>0</v>
      </c>
      <c r="C789" s="9">
        <v>62</v>
      </c>
      <c r="D789" s="9">
        <v>0</v>
      </c>
      <c r="E789" s="9">
        <v>1</v>
      </c>
      <c r="F789" s="9">
        <v>0</v>
      </c>
      <c r="G789" s="9">
        <v>1</v>
      </c>
      <c r="H789" s="9">
        <v>30</v>
      </c>
      <c r="I789" s="9">
        <v>0</v>
      </c>
      <c r="J789" s="9">
        <v>0</v>
      </c>
      <c r="K789" s="9">
        <v>0</v>
      </c>
      <c r="L789" s="9">
        <v>0</v>
      </c>
      <c r="M789" s="9">
        <v>234</v>
      </c>
      <c r="N789" s="9">
        <v>153</v>
      </c>
      <c r="O789" s="9">
        <v>60</v>
      </c>
      <c r="P789" s="9">
        <v>27.47</v>
      </c>
      <c r="Q789" s="9">
        <v>60</v>
      </c>
      <c r="R789" s="12">
        <f t="shared" si="72"/>
        <v>-0.47970697083870029</v>
      </c>
      <c r="S789" s="31">
        <f t="shared" si="73"/>
        <v>0.61896473995331813</v>
      </c>
      <c r="T789" s="31">
        <f t="shared" si="74"/>
        <v>0.38232132218714382</v>
      </c>
      <c r="U789" s="31">
        <f t="shared" si="75"/>
        <v>0.61767867781285624</v>
      </c>
      <c r="V789" s="12">
        <f t="shared" si="76"/>
        <v>-0.20923739019224899</v>
      </c>
      <c r="W789" s="12">
        <f t="shared" si="77"/>
        <v>1</v>
      </c>
    </row>
    <row r="790" spans="1:23" x14ac:dyDescent="0.2">
      <c r="A790" s="9">
        <v>0</v>
      </c>
      <c r="B790" s="9">
        <v>0</v>
      </c>
      <c r="C790" s="9">
        <v>36</v>
      </c>
      <c r="D790" s="9">
        <v>1</v>
      </c>
      <c r="E790" s="9">
        <v>0</v>
      </c>
      <c r="F790" s="9">
        <v>0</v>
      </c>
      <c r="G790" s="9">
        <v>1</v>
      </c>
      <c r="H790" s="9">
        <v>15</v>
      </c>
      <c r="I790" s="9">
        <v>0</v>
      </c>
      <c r="J790" s="9">
        <v>0</v>
      </c>
      <c r="K790" s="9">
        <v>0</v>
      </c>
      <c r="L790" s="9">
        <v>0</v>
      </c>
      <c r="M790" s="9">
        <v>178</v>
      </c>
      <c r="N790" s="9">
        <v>102.5</v>
      </c>
      <c r="O790" s="9">
        <v>65</v>
      </c>
      <c r="P790" s="9">
        <v>20.87</v>
      </c>
      <c r="Q790" s="9">
        <v>75</v>
      </c>
      <c r="R790" s="12">
        <f t="shared" si="72"/>
        <v>-3.810265828627271</v>
      </c>
      <c r="S790" s="31">
        <f t="shared" si="73"/>
        <v>2.2142292119508248E-2</v>
      </c>
      <c r="T790" s="31">
        <f t="shared" si="74"/>
        <v>2.1662631798156126E-2</v>
      </c>
      <c r="U790" s="31">
        <f t="shared" si="75"/>
        <v>0.97833736820184392</v>
      </c>
      <c r="V790" s="12">
        <f t="shared" si="76"/>
        <v>-9.5113580107999817E-3</v>
      </c>
      <c r="W790" s="12">
        <f t="shared" si="77"/>
        <v>0</v>
      </c>
    </row>
    <row r="791" spans="1:23" x14ac:dyDescent="0.2">
      <c r="A791" s="9">
        <v>0</v>
      </c>
      <c r="B791" s="9">
        <v>0</v>
      </c>
      <c r="C791" s="9">
        <v>37</v>
      </c>
      <c r="D791" s="9">
        <v>0</v>
      </c>
      <c r="E791" s="9">
        <v>1</v>
      </c>
      <c r="F791" s="9">
        <v>0</v>
      </c>
      <c r="G791" s="9">
        <v>1</v>
      </c>
      <c r="H791" s="9">
        <v>10</v>
      </c>
      <c r="I791" s="9">
        <v>0</v>
      </c>
      <c r="J791" s="9">
        <v>0</v>
      </c>
      <c r="K791" s="9">
        <v>0</v>
      </c>
      <c r="L791" s="9">
        <v>0</v>
      </c>
      <c r="M791" s="9">
        <v>217</v>
      </c>
      <c r="N791" s="9">
        <v>110</v>
      </c>
      <c r="O791" s="9">
        <v>78.5</v>
      </c>
      <c r="P791" s="9">
        <v>32.26</v>
      </c>
      <c r="Q791" s="9">
        <v>110</v>
      </c>
      <c r="R791" s="12">
        <f t="shared" si="72"/>
        <v>-3.3526059174268044</v>
      </c>
      <c r="S791" s="31">
        <f t="shared" si="73"/>
        <v>3.4993046193190519E-2</v>
      </c>
      <c r="T791" s="31">
        <f t="shared" si="74"/>
        <v>3.3809933624093902E-2</v>
      </c>
      <c r="U791" s="31">
        <f t="shared" si="75"/>
        <v>0.9661900663759061</v>
      </c>
      <c r="V791" s="12">
        <f t="shared" si="76"/>
        <v>-1.4937431908810193E-2</v>
      </c>
      <c r="W791" s="12">
        <f t="shared" si="77"/>
        <v>0</v>
      </c>
    </row>
    <row r="792" spans="1:23" x14ac:dyDescent="0.2">
      <c r="A792" s="9">
        <v>0</v>
      </c>
      <c r="B792" s="9">
        <v>0</v>
      </c>
      <c r="C792" s="9">
        <v>47</v>
      </c>
      <c r="D792" s="9">
        <v>0</v>
      </c>
      <c r="E792" s="9">
        <v>1</v>
      </c>
      <c r="F792" s="9">
        <v>0</v>
      </c>
      <c r="G792" s="9">
        <v>1</v>
      </c>
      <c r="H792" s="9">
        <v>20</v>
      </c>
      <c r="I792" s="9">
        <v>0</v>
      </c>
      <c r="J792" s="9">
        <v>0</v>
      </c>
      <c r="K792" s="9">
        <v>0</v>
      </c>
      <c r="L792" s="9">
        <v>0</v>
      </c>
      <c r="M792" s="9">
        <v>328</v>
      </c>
      <c r="N792" s="9">
        <v>134</v>
      </c>
      <c r="O792" s="9">
        <v>87</v>
      </c>
      <c r="P792" s="9">
        <v>22.34</v>
      </c>
      <c r="Q792" s="9">
        <v>92</v>
      </c>
      <c r="R792" s="12">
        <f t="shared" si="72"/>
        <v>-1.7288082394397843</v>
      </c>
      <c r="S792" s="31">
        <f t="shared" si="73"/>
        <v>0.17749581648557319</v>
      </c>
      <c r="T792" s="31">
        <f t="shared" si="74"/>
        <v>0.15074008247038889</v>
      </c>
      <c r="U792" s="31">
        <f t="shared" si="75"/>
        <v>0.84925991752961116</v>
      </c>
      <c r="V792" s="12">
        <f t="shared" si="76"/>
        <v>-7.0959372802667856E-2</v>
      </c>
      <c r="W792" s="12">
        <f t="shared" si="77"/>
        <v>1</v>
      </c>
    </row>
    <row r="793" spans="1:23" x14ac:dyDescent="0.2">
      <c r="A793" s="9">
        <v>0</v>
      </c>
      <c r="B793" s="9">
        <v>1</v>
      </c>
      <c r="C793" s="9">
        <v>50</v>
      </c>
      <c r="D793" s="9">
        <v>0</v>
      </c>
      <c r="E793" s="9">
        <v>0</v>
      </c>
      <c r="F793" s="9">
        <v>1</v>
      </c>
      <c r="G793" s="9">
        <v>0</v>
      </c>
      <c r="H793" s="9">
        <v>0</v>
      </c>
      <c r="I793" s="9">
        <v>0</v>
      </c>
      <c r="J793" s="9">
        <v>0</v>
      </c>
      <c r="K793" s="9">
        <v>0</v>
      </c>
      <c r="L793" s="9">
        <v>0</v>
      </c>
      <c r="M793" s="9">
        <v>232</v>
      </c>
      <c r="N793" s="9">
        <v>127.5</v>
      </c>
      <c r="O793" s="9">
        <v>85</v>
      </c>
      <c r="P793" s="9">
        <v>25.09</v>
      </c>
      <c r="Q793" s="9">
        <v>75</v>
      </c>
      <c r="R793" s="12">
        <f t="shared" si="72"/>
        <v>-1.8817672623882329</v>
      </c>
      <c r="S793" s="31">
        <f t="shared" si="73"/>
        <v>0.15232067714781047</v>
      </c>
      <c r="T793" s="31">
        <f t="shared" si="74"/>
        <v>0.13218601398772956</v>
      </c>
      <c r="U793" s="31">
        <f t="shared" si="75"/>
        <v>0.86781398601227044</v>
      </c>
      <c r="V793" s="12">
        <f t="shared" si="76"/>
        <v>-6.1573354899354928E-2</v>
      </c>
      <c r="W793" s="12">
        <f t="shared" si="77"/>
        <v>1</v>
      </c>
    </row>
    <row r="794" spans="1:23" x14ac:dyDescent="0.2">
      <c r="A794" s="9">
        <v>0</v>
      </c>
      <c r="B794" s="9">
        <v>1</v>
      </c>
      <c r="C794" s="9">
        <v>68</v>
      </c>
      <c r="D794" s="9">
        <v>1</v>
      </c>
      <c r="E794" s="9">
        <v>0</v>
      </c>
      <c r="F794" s="9">
        <v>0</v>
      </c>
      <c r="G794" s="9">
        <v>1</v>
      </c>
      <c r="H794" s="9">
        <v>10</v>
      </c>
      <c r="I794" s="9">
        <v>0</v>
      </c>
      <c r="J794" s="9">
        <v>0</v>
      </c>
      <c r="K794" s="9">
        <v>0</v>
      </c>
      <c r="L794" s="9">
        <v>0</v>
      </c>
      <c r="M794" s="9">
        <v>261</v>
      </c>
      <c r="N794" s="9">
        <v>122</v>
      </c>
      <c r="O794" s="9">
        <v>70</v>
      </c>
      <c r="P794" s="9">
        <v>26.37</v>
      </c>
      <c r="Q794" s="9">
        <v>96</v>
      </c>
      <c r="R794" s="12">
        <f t="shared" si="72"/>
        <v>-0.73965004004912593</v>
      </c>
      <c r="S794" s="31">
        <f t="shared" si="73"/>
        <v>0.47728091550341989</v>
      </c>
      <c r="T794" s="31">
        <f t="shared" si="74"/>
        <v>0.32308067510692418</v>
      </c>
      <c r="U794" s="31">
        <f t="shared" si="75"/>
        <v>0.67691932489307582</v>
      </c>
      <c r="V794" s="12">
        <f t="shared" si="76"/>
        <v>-0.16946308735845653</v>
      </c>
      <c r="W794" s="12">
        <f t="shared" si="77"/>
        <v>1</v>
      </c>
    </row>
    <row r="795" spans="1:23" x14ac:dyDescent="0.2">
      <c r="A795" s="9">
        <v>0</v>
      </c>
      <c r="B795" s="9">
        <v>1</v>
      </c>
      <c r="C795" s="9">
        <v>44</v>
      </c>
      <c r="D795" s="9">
        <v>0</v>
      </c>
      <c r="E795" s="9">
        <v>1</v>
      </c>
      <c r="F795" s="9">
        <v>0</v>
      </c>
      <c r="G795" s="9">
        <v>1</v>
      </c>
      <c r="H795" s="9">
        <v>30</v>
      </c>
      <c r="I795" s="9">
        <v>0</v>
      </c>
      <c r="J795" s="9">
        <v>0</v>
      </c>
      <c r="K795" s="9">
        <v>0</v>
      </c>
      <c r="L795" s="9">
        <v>0</v>
      </c>
      <c r="M795" s="9">
        <v>217</v>
      </c>
      <c r="N795" s="9">
        <v>126</v>
      </c>
      <c r="O795" s="9">
        <v>85</v>
      </c>
      <c r="P795" s="9">
        <v>28.49</v>
      </c>
      <c r="Q795" s="9">
        <v>65</v>
      </c>
      <c r="R795" s="12">
        <f t="shared" si="72"/>
        <v>-1.4408033086512075</v>
      </c>
      <c r="S795" s="31">
        <f t="shared" si="73"/>
        <v>0.23673750898870424</v>
      </c>
      <c r="T795" s="31">
        <f t="shared" si="74"/>
        <v>0.19142098243813069</v>
      </c>
      <c r="U795" s="31">
        <f t="shared" si="75"/>
        <v>0.80857901756186934</v>
      </c>
      <c r="V795" s="12">
        <f t="shared" si="76"/>
        <v>-9.2277532697286863E-2</v>
      </c>
      <c r="W795" s="12">
        <f t="shared" si="77"/>
        <v>1</v>
      </c>
    </row>
    <row r="796" spans="1:23" x14ac:dyDescent="0.2">
      <c r="A796" s="9">
        <v>0</v>
      </c>
      <c r="B796" s="9">
        <v>0</v>
      </c>
      <c r="C796" s="9">
        <v>42</v>
      </c>
      <c r="D796" s="9">
        <v>1</v>
      </c>
      <c r="E796" s="9">
        <v>0</v>
      </c>
      <c r="F796" s="9">
        <v>0</v>
      </c>
      <c r="G796" s="9">
        <v>0</v>
      </c>
      <c r="H796" s="9">
        <v>0</v>
      </c>
      <c r="I796" s="9">
        <v>0</v>
      </c>
      <c r="J796" s="9">
        <v>0</v>
      </c>
      <c r="K796" s="9">
        <v>0</v>
      </c>
      <c r="L796" s="9">
        <v>0</v>
      </c>
      <c r="M796" s="9">
        <v>197</v>
      </c>
      <c r="N796" s="9">
        <v>105</v>
      </c>
      <c r="O796" s="9">
        <v>84</v>
      </c>
      <c r="P796" s="9">
        <v>25.75</v>
      </c>
      <c r="Q796" s="9">
        <v>70</v>
      </c>
      <c r="R796" s="12">
        <f t="shared" si="72"/>
        <v>-3.3256031828176518</v>
      </c>
      <c r="S796" s="31">
        <f t="shared" si="73"/>
        <v>3.5950827290826368E-2</v>
      </c>
      <c r="T796" s="31">
        <f t="shared" si="74"/>
        <v>3.4703217897748495E-2</v>
      </c>
      <c r="U796" s="31">
        <f t="shared" si="75"/>
        <v>0.96529678210225156</v>
      </c>
      <c r="V796" s="12">
        <f t="shared" si="76"/>
        <v>-1.5339141564544649E-2</v>
      </c>
      <c r="W796" s="12">
        <f t="shared" si="77"/>
        <v>0</v>
      </c>
    </row>
    <row r="797" spans="1:23" x14ac:dyDescent="0.2">
      <c r="A797" s="9">
        <v>0</v>
      </c>
      <c r="B797" s="9">
        <v>0</v>
      </c>
      <c r="C797" s="9">
        <v>50</v>
      </c>
      <c r="D797" s="9">
        <v>0</v>
      </c>
      <c r="E797" s="9">
        <v>1</v>
      </c>
      <c r="F797" s="9">
        <v>0</v>
      </c>
      <c r="G797" s="9">
        <v>0</v>
      </c>
      <c r="H797" s="9">
        <v>0</v>
      </c>
      <c r="I797" s="9">
        <v>0</v>
      </c>
      <c r="J797" s="9">
        <v>0</v>
      </c>
      <c r="K797" s="9">
        <v>1</v>
      </c>
      <c r="L797" s="9">
        <v>0</v>
      </c>
      <c r="M797" s="9">
        <v>173</v>
      </c>
      <c r="N797" s="9">
        <v>147</v>
      </c>
      <c r="O797" s="9">
        <v>90</v>
      </c>
      <c r="P797" s="9">
        <v>24.06</v>
      </c>
      <c r="Q797" s="9">
        <v>63</v>
      </c>
      <c r="R797" s="12">
        <f t="shared" si="72"/>
        <v>-2.2349929475344732</v>
      </c>
      <c r="S797" s="31">
        <f t="shared" si="73"/>
        <v>0.10699288441408265</v>
      </c>
      <c r="T797" s="31">
        <f t="shared" si="74"/>
        <v>9.6651826692375389E-2</v>
      </c>
      <c r="U797" s="31">
        <f t="shared" si="75"/>
        <v>0.90334817330762462</v>
      </c>
      <c r="V797" s="12">
        <f t="shared" si="76"/>
        <v>-4.4144829307240188E-2</v>
      </c>
      <c r="W797" s="12">
        <f t="shared" si="77"/>
        <v>0</v>
      </c>
    </row>
    <row r="798" spans="1:23" x14ac:dyDescent="0.2">
      <c r="A798" s="9">
        <v>0</v>
      </c>
      <c r="B798" s="9">
        <v>1</v>
      </c>
      <c r="C798" s="9">
        <v>35</v>
      </c>
      <c r="D798" s="9">
        <v>1</v>
      </c>
      <c r="E798" s="9">
        <v>0</v>
      </c>
      <c r="F798" s="9">
        <v>0</v>
      </c>
      <c r="G798" s="9">
        <v>1</v>
      </c>
      <c r="H798" s="9">
        <v>40</v>
      </c>
      <c r="I798" s="9">
        <v>0</v>
      </c>
      <c r="J798" s="9">
        <v>0</v>
      </c>
      <c r="K798" s="9">
        <v>1</v>
      </c>
      <c r="L798" s="9">
        <v>0</v>
      </c>
      <c r="M798" s="9">
        <v>265</v>
      </c>
      <c r="N798" s="9">
        <v>167.5</v>
      </c>
      <c r="O798" s="9">
        <v>104.5</v>
      </c>
      <c r="P798" s="9">
        <v>26.59</v>
      </c>
      <c r="Q798" s="9">
        <v>102</v>
      </c>
      <c r="R798" s="12">
        <f t="shared" si="72"/>
        <v>-1.2819978465791237</v>
      </c>
      <c r="S798" s="31">
        <f t="shared" si="73"/>
        <v>0.27748237909206208</v>
      </c>
      <c r="T798" s="31">
        <f t="shared" si="74"/>
        <v>0.21721033779681218</v>
      </c>
      <c r="U798" s="31">
        <f t="shared" si="75"/>
        <v>0.7827896622031878</v>
      </c>
      <c r="V798" s="12">
        <f t="shared" si="76"/>
        <v>-0.1063549184225142</v>
      </c>
      <c r="W798" s="12">
        <f t="shared" si="77"/>
        <v>1</v>
      </c>
    </row>
    <row r="799" spans="1:23" x14ac:dyDescent="0.2">
      <c r="A799" s="9">
        <v>0</v>
      </c>
      <c r="B799" s="9">
        <v>0</v>
      </c>
      <c r="C799" s="9">
        <v>59</v>
      </c>
      <c r="D799" s="9">
        <v>1</v>
      </c>
      <c r="E799" s="9">
        <v>0</v>
      </c>
      <c r="F799" s="9">
        <v>0</v>
      </c>
      <c r="G799" s="9">
        <v>0</v>
      </c>
      <c r="H799" s="9">
        <v>0</v>
      </c>
      <c r="I799" s="9">
        <v>0</v>
      </c>
      <c r="J799" s="9">
        <v>0</v>
      </c>
      <c r="K799" s="9">
        <v>1</v>
      </c>
      <c r="L799" s="9">
        <v>0</v>
      </c>
      <c r="M799" s="9">
        <v>234</v>
      </c>
      <c r="N799" s="9">
        <v>153.5</v>
      </c>
      <c r="O799" s="9">
        <v>89.5</v>
      </c>
      <c r="P799" s="9">
        <v>26.08</v>
      </c>
      <c r="Q799" s="9">
        <v>71</v>
      </c>
      <c r="R799" s="12">
        <f t="shared" si="72"/>
        <v>-1.200877622744855</v>
      </c>
      <c r="S799" s="31">
        <f t="shared" si="73"/>
        <v>0.30092999298044026</v>
      </c>
      <c r="T799" s="31">
        <f t="shared" si="74"/>
        <v>0.23131912908780541</v>
      </c>
      <c r="U799" s="31">
        <f t="shared" si="75"/>
        <v>0.76868087091219461</v>
      </c>
      <c r="V799" s="12">
        <f t="shared" si="76"/>
        <v>-0.114253926476781</v>
      </c>
      <c r="W799" s="12">
        <f t="shared" si="77"/>
        <v>1</v>
      </c>
    </row>
    <row r="800" spans="1:23" x14ac:dyDescent="0.2">
      <c r="A800" s="9">
        <v>1</v>
      </c>
      <c r="B800" s="9">
        <v>1</v>
      </c>
      <c r="C800" s="9">
        <v>57</v>
      </c>
      <c r="D800" s="9">
        <v>0</v>
      </c>
      <c r="E800" s="9">
        <v>1</v>
      </c>
      <c r="F800" s="9">
        <v>0</v>
      </c>
      <c r="G800" s="9">
        <v>1</v>
      </c>
      <c r="H800" s="9">
        <v>20</v>
      </c>
      <c r="I800" s="9">
        <v>0</v>
      </c>
      <c r="J800" s="9">
        <v>0</v>
      </c>
      <c r="K800" s="9">
        <v>0</v>
      </c>
      <c r="L800" s="9">
        <v>0</v>
      </c>
      <c r="M800" s="9">
        <v>205</v>
      </c>
      <c r="N800" s="9">
        <v>127</v>
      </c>
      <c r="O800" s="9">
        <v>75</v>
      </c>
      <c r="P800" s="9">
        <v>20.55</v>
      </c>
      <c r="Q800" s="9">
        <v>80</v>
      </c>
      <c r="R800" s="12">
        <f t="shared" si="72"/>
        <v>-1.5906347645080654</v>
      </c>
      <c r="S800" s="31">
        <f t="shared" si="73"/>
        <v>0.20379620806837118</v>
      </c>
      <c r="T800" s="31">
        <f t="shared" si="74"/>
        <v>0.16929460875722938</v>
      </c>
      <c r="U800" s="31">
        <f t="shared" si="75"/>
        <v>0.16929460875722938</v>
      </c>
      <c r="V800" s="12">
        <f t="shared" si="76"/>
        <v>-0.77135687192217295</v>
      </c>
      <c r="W800" s="12">
        <f t="shared" si="77"/>
        <v>1</v>
      </c>
    </row>
    <row r="801" spans="1:23" x14ac:dyDescent="0.2">
      <c r="A801" s="9">
        <v>0</v>
      </c>
      <c r="B801" s="9">
        <v>0</v>
      </c>
      <c r="C801" s="9">
        <v>47</v>
      </c>
      <c r="D801" s="9">
        <v>0</v>
      </c>
      <c r="E801" s="9">
        <v>1</v>
      </c>
      <c r="F801" s="9">
        <v>0</v>
      </c>
      <c r="G801" s="9">
        <v>1</v>
      </c>
      <c r="H801" s="9">
        <v>6</v>
      </c>
      <c r="I801" s="9">
        <v>0</v>
      </c>
      <c r="J801" s="9">
        <v>0</v>
      </c>
      <c r="K801" s="9">
        <v>0</v>
      </c>
      <c r="L801" s="9">
        <v>0</v>
      </c>
      <c r="M801" s="9">
        <v>234</v>
      </c>
      <c r="N801" s="9">
        <v>128</v>
      </c>
      <c r="O801" s="9">
        <v>91</v>
      </c>
      <c r="P801" s="9">
        <v>25.59</v>
      </c>
      <c r="Q801" s="9">
        <v>80</v>
      </c>
      <c r="R801" s="12">
        <f t="shared" si="72"/>
        <v>-2.3647179982590281</v>
      </c>
      <c r="S801" s="31">
        <f t="shared" si="73"/>
        <v>9.3975797970755587E-2</v>
      </c>
      <c r="T801" s="31">
        <f t="shared" si="74"/>
        <v>8.5902995427388579E-2</v>
      </c>
      <c r="U801" s="31">
        <f t="shared" si="75"/>
        <v>0.91409700457261145</v>
      </c>
      <c r="V801" s="12">
        <f t="shared" si="76"/>
        <v>-3.900771420580669E-2</v>
      </c>
      <c r="W801" s="12">
        <f t="shared" si="77"/>
        <v>0</v>
      </c>
    </row>
    <row r="802" spans="1:23" x14ac:dyDescent="0.2">
      <c r="A802" s="9">
        <v>0</v>
      </c>
      <c r="B802" s="9">
        <v>1</v>
      </c>
      <c r="C802" s="9">
        <v>49</v>
      </c>
      <c r="D802" s="9">
        <v>0</v>
      </c>
      <c r="E802" s="9">
        <v>0</v>
      </c>
      <c r="F802" s="9">
        <v>0</v>
      </c>
      <c r="G802" s="9">
        <v>1</v>
      </c>
      <c r="H802" s="9">
        <v>30</v>
      </c>
      <c r="I802" s="9">
        <v>0</v>
      </c>
      <c r="J802" s="9">
        <v>0</v>
      </c>
      <c r="K802" s="9">
        <v>1</v>
      </c>
      <c r="L802" s="9">
        <v>0</v>
      </c>
      <c r="M802" s="9">
        <v>240</v>
      </c>
      <c r="N802" s="9">
        <v>137</v>
      </c>
      <c r="O802" s="9">
        <v>96.5</v>
      </c>
      <c r="P802" s="9">
        <v>23.38</v>
      </c>
      <c r="Q802" s="9">
        <v>75</v>
      </c>
      <c r="R802" s="12">
        <f t="shared" si="72"/>
        <v>-0.83293498371781638</v>
      </c>
      <c r="S802" s="31">
        <f t="shared" si="73"/>
        <v>0.43477136502246727</v>
      </c>
      <c r="T802" s="31">
        <f t="shared" si="74"/>
        <v>0.30302484118482464</v>
      </c>
      <c r="U802" s="31">
        <f t="shared" si="75"/>
        <v>0.69697515881517536</v>
      </c>
      <c r="V802" s="12">
        <f t="shared" si="76"/>
        <v>-0.15678270049847229</v>
      </c>
      <c r="W802" s="12">
        <f t="shared" si="77"/>
        <v>1</v>
      </c>
    </row>
    <row r="803" spans="1:23" x14ac:dyDescent="0.2">
      <c r="A803" s="9">
        <v>1</v>
      </c>
      <c r="B803" s="9">
        <v>1</v>
      </c>
      <c r="C803" s="9">
        <v>58</v>
      </c>
      <c r="D803" s="9">
        <v>0</v>
      </c>
      <c r="E803" s="9">
        <v>0</v>
      </c>
      <c r="F803" s="9">
        <v>1</v>
      </c>
      <c r="G803" s="9">
        <v>0</v>
      </c>
      <c r="H803" s="9">
        <v>0</v>
      </c>
      <c r="I803" s="9">
        <v>0</v>
      </c>
      <c r="J803" s="9">
        <v>0</v>
      </c>
      <c r="K803" s="9">
        <v>0</v>
      </c>
      <c r="L803" s="9">
        <v>0</v>
      </c>
      <c r="M803" s="9">
        <v>266</v>
      </c>
      <c r="N803" s="9">
        <v>138</v>
      </c>
      <c r="O803" s="9">
        <v>83</v>
      </c>
      <c r="P803" s="9">
        <v>30.64</v>
      </c>
      <c r="Q803" s="9">
        <v>95</v>
      </c>
      <c r="R803" s="12">
        <f t="shared" si="72"/>
        <v>-1.0641903292736181</v>
      </c>
      <c r="S803" s="31">
        <f t="shared" si="73"/>
        <v>0.34500708384634482</v>
      </c>
      <c r="T803" s="31">
        <f t="shared" si="74"/>
        <v>0.25650949202417644</v>
      </c>
      <c r="U803" s="31">
        <f t="shared" si="75"/>
        <v>0.25650949202417644</v>
      </c>
      <c r="V803" s="12">
        <f t="shared" si="76"/>
        <v>-0.59089655937302898</v>
      </c>
      <c r="W803" s="12">
        <f t="shared" si="77"/>
        <v>1</v>
      </c>
    </row>
    <row r="804" spans="1:23" x14ac:dyDescent="0.2">
      <c r="A804" s="9">
        <v>0</v>
      </c>
      <c r="B804" s="9">
        <v>0</v>
      </c>
      <c r="C804" s="9">
        <v>55</v>
      </c>
      <c r="D804" s="9">
        <v>1</v>
      </c>
      <c r="E804" s="9">
        <v>0</v>
      </c>
      <c r="F804" s="9">
        <v>0</v>
      </c>
      <c r="G804" s="9">
        <v>0</v>
      </c>
      <c r="H804" s="9">
        <v>0</v>
      </c>
      <c r="I804" s="9">
        <v>0</v>
      </c>
      <c r="J804" s="9">
        <v>0</v>
      </c>
      <c r="K804" s="9">
        <v>0</v>
      </c>
      <c r="L804" s="9">
        <v>0</v>
      </c>
      <c r="M804" s="9">
        <v>244</v>
      </c>
      <c r="N804" s="9">
        <v>133</v>
      </c>
      <c r="O804" s="9">
        <v>80</v>
      </c>
      <c r="P804" s="9">
        <v>25.01</v>
      </c>
      <c r="Q804" s="9">
        <v>75</v>
      </c>
      <c r="R804" s="12">
        <f t="shared" si="72"/>
        <v>-2.1031624152592157</v>
      </c>
      <c r="S804" s="31">
        <f t="shared" si="73"/>
        <v>0.12206978186613579</v>
      </c>
      <c r="T804" s="31">
        <f t="shared" si="74"/>
        <v>0.108789830934685</v>
      </c>
      <c r="U804" s="31">
        <f t="shared" si="75"/>
        <v>0.89121016906531503</v>
      </c>
      <c r="V804" s="12">
        <f t="shared" si="76"/>
        <v>-5.0019866667927036E-2</v>
      </c>
      <c r="W804" s="12">
        <f t="shared" si="77"/>
        <v>1</v>
      </c>
    </row>
    <row r="805" spans="1:23" x14ac:dyDescent="0.2">
      <c r="A805" s="9">
        <v>1</v>
      </c>
      <c r="B805" s="9">
        <v>0</v>
      </c>
      <c r="C805" s="9">
        <v>59</v>
      </c>
      <c r="D805" s="9">
        <v>1</v>
      </c>
      <c r="E805" s="9">
        <v>0</v>
      </c>
      <c r="F805" s="9">
        <v>0</v>
      </c>
      <c r="G805" s="9">
        <v>0</v>
      </c>
      <c r="H805" s="9">
        <v>0</v>
      </c>
      <c r="I805" s="9">
        <v>0</v>
      </c>
      <c r="J805" s="9">
        <v>0</v>
      </c>
      <c r="K805" s="9">
        <v>0</v>
      </c>
      <c r="L805" s="9">
        <v>0</v>
      </c>
      <c r="M805" s="9">
        <v>241</v>
      </c>
      <c r="N805" s="9">
        <v>120</v>
      </c>
      <c r="O805" s="9">
        <v>73</v>
      </c>
      <c r="P805" s="9">
        <v>23.76</v>
      </c>
      <c r="Q805" s="9">
        <v>60</v>
      </c>
      <c r="R805" s="12">
        <f t="shared" si="72"/>
        <v>-1.8546485142508455</v>
      </c>
      <c r="S805" s="31">
        <f t="shared" si="73"/>
        <v>0.15650794332012349</v>
      </c>
      <c r="T805" s="31">
        <f t="shared" si="74"/>
        <v>0.13532803144509126</v>
      </c>
      <c r="U805" s="31">
        <f t="shared" si="75"/>
        <v>0.13532803144509126</v>
      </c>
      <c r="V805" s="12">
        <f t="shared" si="76"/>
        <v>-0.86861223561965006</v>
      </c>
      <c r="W805" s="12">
        <f t="shared" si="77"/>
        <v>1</v>
      </c>
    </row>
    <row r="806" spans="1:23" x14ac:dyDescent="0.2">
      <c r="A806" s="9">
        <v>0</v>
      </c>
      <c r="B806" s="9">
        <v>1</v>
      </c>
      <c r="C806" s="9">
        <v>55</v>
      </c>
      <c r="D806" s="9">
        <v>1</v>
      </c>
      <c r="E806" s="9">
        <v>0</v>
      </c>
      <c r="F806" s="9">
        <v>0</v>
      </c>
      <c r="G806" s="9">
        <v>0</v>
      </c>
      <c r="H806" s="9">
        <v>0</v>
      </c>
      <c r="I806" s="9">
        <v>0</v>
      </c>
      <c r="J806" s="9">
        <v>0</v>
      </c>
      <c r="K806" s="9">
        <v>0</v>
      </c>
      <c r="L806" s="9">
        <v>0</v>
      </c>
      <c r="M806" s="9">
        <v>207</v>
      </c>
      <c r="N806" s="9">
        <v>122</v>
      </c>
      <c r="O806" s="9">
        <v>82</v>
      </c>
      <c r="P806" s="9">
        <v>24.15</v>
      </c>
      <c r="Q806" s="9">
        <v>77</v>
      </c>
      <c r="R806" s="12">
        <f t="shared" si="72"/>
        <v>-2.1320596581031648</v>
      </c>
      <c r="S806" s="31">
        <f t="shared" si="73"/>
        <v>0.11859278154948037</v>
      </c>
      <c r="T806" s="31">
        <f t="shared" si="74"/>
        <v>0.10601961992388782</v>
      </c>
      <c r="U806" s="31">
        <f t="shared" si="75"/>
        <v>0.89398038007611214</v>
      </c>
      <c r="V806" s="12">
        <f t="shared" si="76"/>
        <v>-4.8672012432472926E-2</v>
      </c>
      <c r="W806" s="12">
        <f t="shared" si="77"/>
        <v>1</v>
      </c>
    </row>
    <row r="807" spans="1:23" x14ac:dyDescent="0.2">
      <c r="A807" s="9">
        <v>0</v>
      </c>
      <c r="B807" s="9">
        <v>0</v>
      </c>
      <c r="C807" s="9">
        <v>43</v>
      </c>
      <c r="D807" s="9">
        <v>0</v>
      </c>
      <c r="E807" s="9">
        <v>0</v>
      </c>
      <c r="F807" s="9">
        <v>1</v>
      </c>
      <c r="G807" s="9">
        <v>0</v>
      </c>
      <c r="H807" s="9">
        <v>0</v>
      </c>
      <c r="I807" s="9">
        <v>0</v>
      </c>
      <c r="J807" s="9">
        <v>0</v>
      </c>
      <c r="K807" s="9">
        <v>0</v>
      </c>
      <c r="L807" s="9">
        <v>0</v>
      </c>
      <c r="M807" s="9">
        <v>214</v>
      </c>
      <c r="N807" s="9">
        <v>121.5</v>
      </c>
      <c r="O807" s="9">
        <v>78</v>
      </c>
      <c r="P807" s="9">
        <v>26.11</v>
      </c>
      <c r="Q807" s="9">
        <v>90</v>
      </c>
      <c r="R807" s="12">
        <f t="shared" si="72"/>
        <v>-3.065081237328533</v>
      </c>
      <c r="S807" s="31">
        <f t="shared" si="73"/>
        <v>4.6650051984934687E-2</v>
      </c>
      <c r="T807" s="31">
        <f t="shared" si="74"/>
        <v>4.4570820874144629E-2</v>
      </c>
      <c r="U807" s="31">
        <f t="shared" si="75"/>
        <v>0.95542917912585534</v>
      </c>
      <c r="V807" s="12">
        <f t="shared" si="76"/>
        <v>-1.9801499351769943E-2</v>
      </c>
      <c r="W807" s="12">
        <f t="shared" si="77"/>
        <v>0</v>
      </c>
    </row>
    <row r="808" spans="1:23" x14ac:dyDescent="0.2">
      <c r="A808" s="9">
        <v>0</v>
      </c>
      <c r="B808" s="9">
        <v>0</v>
      </c>
      <c r="C808" s="9">
        <v>46</v>
      </c>
      <c r="D808" s="9">
        <v>0</v>
      </c>
      <c r="E808" s="9">
        <v>1</v>
      </c>
      <c r="F808" s="9">
        <v>0</v>
      </c>
      <c r="G808" s="9">
        <v>0</v>
      </c>
      <c r="H808" s="9">
        <v>0</v>
      </c>
      <c r="I808" s="9">
        <v>0</v>
      </c>
      <c r="J808" s="9">
        <v>0</v>
      </c>
      <c r="K808" s="9">
        <v>0</v>
      </c>
      <c r="L808" s="9">
        <v>0</v>
      </c>
      <c r="M808" s="9">
        <v>225</v>
      </c>
      <c r="N808" s="9">
        <v>116</v>
      </c>
      <c r="O808" s="9">
        <v>79</v>
      </c>
      <c r="P808" s="9">
        <v>29.21</v>
      </c>
      <c r="Q808" s="9">
        <v>60</v>
      </c>
      <c r="R808" s="12">
        <f t="shared" si="72"/>
        <v>-2.5316631412868666</v>
      </c>
      <c r="S808" s="31">
        <f t="shared" si="73"/>
        <v>7.9526646189314529E-2</v>
      </c>
      <c r="T808" s="31">
        <f t="shared" si="74"/>
        <v>7.3668071529350745E-2</v>
      </c>
      <c r="U808" s="31">
        <f t="shared" si="75"/>
        <v>0.92633192847064927</v>
      </c>
      <c r="V808" s="12">
        <f t="shared" si="76"/>
        <v>-3.3233366587026962E-2</v>
      </c>
      <c r="W808" s="12">
        <f t="shared" si="77"/>
        <v>0</v>
      </c>
    </row>
    <row r="811" spans="1:23" x14ac:dyDescent="0.2">
      <c r="A811" s="100" t="s">
        <v>165</v>
      </c>
    </row>
    <row r="812" spans="1:23" x14ac:dyDescent="0.2">
      <c r="A812" s="102">
        <f>SUM(A5:A808)/ROWS(A5:A808)</f>
        <v>0.16169154228855723</v>
      </c>
    </row>
    <row r="814" spans="1:23" x14ac:dyDescent="0.2">
      <c r="A814" s="100" t="s">
        <v>168</v>
      </c>
    </row>
    <row r="815" spans="1:23" x14ac:dyDescent="0.2">
      <c r="A815" s="103">
        <f>100%-A812</f>
        <v>0.8383084577114428</v>
      </c>
    </row>
  </sheetData>
  <mergeCells count="2">
    <mergeCell ref="Z50:Z51"/>
    <mergeCell ref="Z57:Z59"/>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F4D73-BB57-4795-B63F-7A371EB450AF}">
  <dimension ref="A1:AP3227"/>
  <sheetViews>
    <sheetView workbookViewId="0">
      <selection activeCell="AH63" sqref="AH63"/>
    </sheetView>
  </sheetViews>
  <sheetFormatPr defaultRowHeight="12.75" x14ac:dyDescent="0.2"/>
  <cols>
    <col min="1" max="17" width="12.7109375" customWidth="1"/>
    <col min="18" max="18" width="14.7109375" style="11" customWidth="1"/>
    <col min="19" max="19" width="12.140625" style="11" bestFit="1" customWidth="1"/>
    <col min="20" max="20" width="23.28515625" style="12" bestFit="1" customWidth="1"/>
    <col min="21" max="21" width="26.140625" style="12" bestFit="1" customWidth="1"/>
    <col min="22" max="22" width="15.7109375" style="12" customWidth="1"/>
    <col min="23" max="23" width="20.7109375" style="12" bestFit="1" customWidth="1"/>
    <col min="26" max="26" width="24.140625" bestFit="1" customWidth="1"/>
    <col min="27" max="27" width="11.42578125" customWidth="1"/>
    <col min="28" max="28" width="27.42578125" bestFit="1" customWidth="1"/>
    <col min="29" max="29" width="24.7109375" bestFit="1" customWidth="1"/>
    <col min="30" max="30" width="16.28515625" customWidth="1"/>
    <col min="31" max="31" width="12.5703125" customWidth="1"/>
    <col min="32" max="32" width="12.42578125" customWidth="1"/>
    <col min="33" max="33" width="11.42578125" customWidth="1"/>
    <col min="34" max="34" width="14.28515625" customWidth="1"/>
  </cols>
  <sheetData>
    <row r="1" spans="1:42" x14ac:dyDescent="0.2">
      <c r="A1" s="20" t="s">
        <v>52</v>
      </c>
      <c r="B1" s="21" t="s">
        <v>53</v>
      </c>
      <c r="C1" s="21" t="s">
        <v>54</v>
      </c>
      <c r="D1" s="21" t="s">
        <v>55</v>
      </c>
      <c r="E1" s="21" t="s">
        <v>56</v>
      </c>
      <c r="F1" s="21" t="s">
        <v>57</v>
      </c>
      <c r="G1" s="21" t="s">
        <v>58</v>
      </c>
      <c r="H1" s="20" t="s">
        <v>143</v>
      </c>
      <c r="I1" s="20" t="s">
        <v>144</v>
      </c>
      <c r="J1" s="20" t="s">
        <v>145</v>
      </c>
      <c r="K1" s="20" t="s">
        <v>146</v>
      </c>
      <c r="L1" s="20" t="s">
        <v>147</v>
      </c>
      <c r="M1" s="20" t="s">
        <v>148</v>
      </c>
      <c r="N1" s="20" t="s">
        <v>149</v>
      </c>
      <c r="O1" s="20" t="s">
        <v>150</v>
      </c>
      <c r="P1" s="20" t="s">
        <v>151</v>
      </c>
      <c r="Q1" s="20" t="s">
        <v>152</v>
      </c>
      <c r="S1" s="20" t="s">
        <v>88</v>
      </c>
      <c r="T1" s="92">
        <v>0.1</v>
      </c>
      <c r="U1" s="21" t="s">
        <v>64</v>
      </c>
      <c r="V1" s="92">
        <f>SUM(V5:V3219)</f>
        <v>-496.42857692853437</v>
      </c>
      <c r="AG1" s="20" t="s">
        <v>70</v>
      </c>
      <c r="AH1" s="20" t="s">
        <v>67</v>
      </c>
      <c r="AI1" s="20" t="s">
        <v>68</v>
      </c>
      <c r="AJ1" s="20" t="s">
        <v>69</v>
      </c>
      <c r="AK1" s="12"/>
      <c r="AL1" s="20" t="s">
        <v>70</v>
      </c>
      <c r="AM1" s="20" t="s">
        <v>158</v>
      </c>
      <c r="AN1" s="20" t="s">
        <v>157</v>
      </c>
      <c r="AO1" s="12"/>
      <c r="AP1" s="12"/>
    </row>
    <row r="2" spans="1:42" x14ac:dyDescent="0.2">
      <c r="A2" s="22">
        <v>-7.0718192928140127</v>
      </c>
      <c r="B2" s="22">
        <v>0.54468666618150274</v>
      </c>
      <c r="C2" s="22">
        <v>6.538169430815112E-2</v>
      </c>
      <c r="D2" s="22">
        <v>-0.10048666536122758</v>
      </c>
      <c r="E2" s="22">
        <v>-0.30607093779968081</v>
      </c>
      <c r="F2" s="22">
        <v>-0.33131445410092053</v>
      </c>
      <c r="G2" s="22">
        <v>-0.11570114150471862</v>
      </c>
      <c r="H2" s="22">
        <v>2.4885938860632503E-2</v>
      </c>
      <c r="I2" s="22">
        <v>0.17107368423003988</v>
      </c>
      <c r="J2" s="22">
        <v>1.5133164312992209</v>
      </c>
      <c r="K2" s="22">
        <v>0.2446354939340514</v>
      </c>
      <c r="L2" s="22">
        <v>0.10029067253357743</v>
      </c>
      <c r="M2" s="22">
        <v>3.2546249275279608E-4</v>
      </c>
      <c r="N2" s="22">
        <v>1.5329115927442802E-2</v>
      </c>
      <c r="O2" s="22">
        <v>-8.9718433326080923E-3</v>
      </c>
      <c r="P2" s="22">
        <v>-1.3433038461028383E-2</v>
      </c>
      <c r="Q2" s="22">
        <v>5.6997298276990262E-3</v>
      </c>
      <c r="S2"/>
      <c r="T2"/>
      <c r="U2"/>
      <c r="AB2" s="10" t="s">
        <v>155</v>
      </c>
      <c r="AC2" s="10" t="s">
        <v>156</v>
      </c>
      <c r="AG2" s="21"/>
      <c r="AH2" s="28">
        <f>AC8</f>
        <v>0.56018662519440121</v>
      </c>
      <c r="AI2" s="28">
        <f>AC9</f>
        <v>0.20529801324503311</v>
      </c>
      <c r="AJ2" s="28">
        <f>AC10</f>
        <v>0.78390804597701147</v>
      </c>
      <c r="AK2" s="12"/>
      <c r="AL2" s="21"/>
      <c r="AM2" s="94">
        <f>AC12</f>
        <v>0.47482014388489208</v>
      </c>
      <c r="AN2" s="94">
        <f>AC11</f>
        <v>0.78390804597701147</v>
      </c>
      <c r="AO2" s="12"/>
      <c r="AP2" s="12"/>
    </row>
    <row r="3" spans="1:42" x14ac:dyDescent="0.2">
      <c r="A3" s="12"/>
      <c r="B3" s="12"/>
      <c r="C3" s="12"/>
      <c r="D3" s="12"/>
      <c r="E3" s="12"/>
      <c r="F3" s="12"/>
      <c r="G3" s="12"/>
      <c r="H3" s="12"/>
      <c r="I3" s="12"/>
      <c r="J3" s="12"/>
      <c r="K3" s="12"/>
      <c r="L3" s="12"/>
      <c r="M3" s="12"/>
      <c r="N3" s="12"/>
      <c r="O3" s="12"/>
      <c r="P3" s="12"/>
      <c r="Q3" s="12"/>
      <c r="S3"/>
      <c r="T3"/>
      <c r="U3"/>
      <c r="AB3" s="12">
        <v>0</v>
      </c>
      <c r="AC3" s="12">
        <v>1</v>
      </c>
      <c r="AG3" s="21">
        <v>0</v>
      </c>
      <c r="AH3" s="21">
        <f t="dataTable" ref="AH3:AJ12" dt2D="0" dtr="0" r1="T1" ca="1"/>
        <v>0.13530326594090203</v>
      </c>
      <c r="AI3" s="21">
        <v>0.13530326594090203</v>
      </c>
      <c r="AJ3" s="21">
        <v>1</v>
      </c>
      <c r="AK3" s="12"/>
      <c r="AL3" s="21">
        <v>0</v>
      </c>
      <c r="AM3" s="21">
        <f t="dataTable" ref="AM3:AN12" dt2D="0" dtr="0" r1="T1"/>
        <v>1</v>
      </c>
      <c r="AN3" s="21">
        <v>1</v>
      </c>
      <c r="AO3" s="12"/>
      <c r="AP3" s="12"/>
    </row>
    <row r="4" spans="1:42" x14ac:dyDescent="0.2">
      <c r="A4" s="15" t="s">
        <v>39</v>
      </c>
      <c r="B4" s="15" t="s">
        <v>24</v>
      </c>
      <c r="C4" s="15" t="s">
        <v>25</v>
      </c>
      <c r="D4" s="15" t="s">
        <v>42</v>
      </c>
      <c r="E4" s="15" t="s">
        <v>43</v>
      </c>
      <c r="F4" s="15" t="s">
        <v>44</v>
      </c>
      <c r="G4" s="15" t="s">
        <v>27</v>
      </c>
      <c r="H4" s="15" t="s">
        <v>28</v>
      </c>
      <c r="I4" s="15" t="s">
        <v>29</v>
      </c>
      <c r="J4" s="15" t="s">
        <v>30</v>
      </c>
      <c r="K4" s="15" t="s">
        <v>31</v>
      </c>
      <c r="L4" s="15" t="s">
        <v>32</v>
      </c>
      <c r="M4" s="15" t="s">
        <v>33</v>
      </c>
      <c r="N4" s="15" t="s">
        <v>34</v>
      </c>
      <c r="O4" s="15" t="s">
        <v>35</v>
      </c>
      <c r="P4" s="15" t="s">
        <v>36</v>
      </c>
      <c r="Q4" s="15" t="s">
        <v>37</v>
      </c>
      <c r="R4" s="10" t="s">
        <v>59</v>
      </c>
      <c r="S4" s="10" t="s">
        <v>60</v>
      </c>
      <c r="T4" s="10" t="s">
        <v>61</v>
      </c>
      <c r="U4" s="10" t="s">
        <v>62</v>
      </c>
      <c r="V4" s="10" t="s">
        <v>207</v>
      </c>
      <c r="W4" s="10" t="s">
        <v>65</v>
      </c>
      <c r="Z4" s="17" t="s">
        <v>153</v>
      </c>
      <c r="AA4" s="11">
        <v>0</v>
      </c>
      <c r="AB4" s="23">
        <f>COUNTIFS(actual,$AA4,predicted,AB$3)</f>
        <v>1460</v>
      </c>
      <c r="AC4" s="23">
        <f>COUNTIFS(actual,$AA4,predicted,AC$3)</f>
        <v>1320</v>
      </c>
      <c r="AD4" s="25">
        <f>SUM(AB4:AC4)</f>
        <v>2780</v>
      </c>
      <c r="AG4" s="98">
        <v>0.1</v>
      </c>
      <c r="AH4" s="21">
        <v>0.56018662519440121</v>
      </c>
      <c r="AI4" s="21">
        <v>0.20529801324503311</v>
      </c>
      <c r="AJ4" s="98">
        <v>0.78390804597701147</v>
      </c>
      <c r="AK4" s="12"/>
      <c r="AL4" s="21">
        <v>0.1</v>
      </c>
      <c r="AM4" s="21">
        <v>0.47482014388489208</v>
      </c>
      <c r="AN4" s="21">
        <v>0.78390804597701147</v>
      </c>
      <c r="AO4" s="12"/>
      <c r="AP4" s="12"/>
    </row>
    <row r="5" spans="1:42" x14ac:dyDescent="0.2">
      <c r="A5" s="9">
        <v>1</v>
      </c>
      <c r="B5" s="9">
        <v>1</v>
      </c>
      <c r="C5" s="9">
        <v>43</v>
      </c>
      <c r="D5" s="9">
        <v>0</v>
      </c>
      <c r="E5" s="9">
        <v>1</v>
      </c>
      <c r="F5" s="9">
        <v>0</v>
      </c>
      <c r="G5" s="9">
        <v>0</v>
      </c>
      <c r="H5" s="9">
        <v>0</v>
      </c>
      <c r="I5" s="9">
        <v>0</v>
      </c>
      <c r="J5" s="9">
        <v>0</v>
      </c>
      <c r="K5" s="9">
        <v>1</v>
      </c>
      <c r="L5" s="9">
        <v>0</v>
      </c>
      <c r="M5" s="9">
        <v>214</v>
      </c>
      <c r="N5" s="9">
        <v>132</v>
      </c>
      <c r="O5" s="9">
        <v>84</v>
      </c>
      <c r="P5" s="9">
        <v>26.77</v>
      </c>
      <c r="Q5" s="9">
        <v>65</v>
      </c>
      <c r="R5" s="11">
        <f>A$2+SUMPRODUCT(B$2:Q$2,B5:Q5)</f>
        <v>-2.4268177801164654</v>
      </c>
      <c r="S5" s="91">
        <f>EXP(R5)</f>
        <v>8.8317431368226604E-2</v>
      </c>
      <c r="T5" s="31">
        <f>S5/(1+S5)</f>
        <v>8.1150433524890264E-2</v>
      </c>
      <c r="U5" s="31">
        <f>IF(A5=1,T5,1-T5)</f>
        <v>8.1150433524890264E-2</v>
      </c>
      <c r="V5" s="12">
        <f>LOG(U5)</f>
        <v>-1.0907091557272786</v>
      </c>
      <c r="W5" s="12">
        <f>IF(T5&gt;T$1,1,0)</f>
        <v>0</v>
      </c>
      <c r="Z5" s="17" t="s">
        <v>154</v>
      </c>
      <c r="AA5" s="11">
        <v>1</v>
      </c>
      <c r="AB5" s="23">
        <f>COUNTIFS(actual,$AA5,predicted,AB$3)</f>
        <v>94</v>
      </c>
      <c r="AC5" s="23">
        <f>COUNTIFS(actual,$AA5,predicted,AC$3)</f>
        <v>341</v>
      </c>
      <c r="AD5" s="25">
        <f>SUM(AB5:AC5)</f>
        <v>435</v>
      </c>
      <c r="AG5" s="21">
        <v>0.2</v>
      </c>
      <c r="AH5" s="21">
        <v>0.77356143079315709</v>
      </c>
      <c r="AI5" s="21">
        <v>0.28675400291120817</v>
      </c>
      <c r="AJ5" s="21">
        <v>0.45287356321839078</v>
      </c>
      <c r="AK5" s="12"/>
      <c r="AL5" s="21">
        <v>0.2</v>
      </c>
      <c r="AM5" s="21">
        <v>0.17625899280575538</v>
      </c>
      <c r="AN5" s="21">
        <v>0.45287356321839078</v>
      </c>
      <c r="AO5" s="12"/>
      <c r="AP5" s="12"/>
    </row>
    <row r="6" spans="1:42" x14ac:dyDescent="0.2">
      <c r="A6" s="9">
        <v>0</v>
      </c>
      <c r="B6" s="9">
        <v>0</v>
      </c>
      <c r="C6" s="9">
        <v>46</v>
      </c>
      <c r="D6" s="9">
        <v>0</v>
      </c>
      <c r="E6" s="9">
        <v>1</v>
      </c>
      <c r="F6" s="9">
        <v>0</v>
      </c>
      <c r="G6" s="9">
        <v>0</v>
      </c>
      <c r="H6" s="9">
        <v>0</v>
      </c>
      <c r="I6" s="9">
        <v>0</v>
      </c>
      <c r="J6" s="9">
        <v>0</v>
      </c>
      <c r="K6" s="9">
        <v>0</v>
      </c>
      <c r="L6" s="9">
        <v>0</v>
      </c>
      <c r="M6" s="9">
        <v>304</v>
      </c>
      <c r="N6" s="9">
        <v>131.5</v>
      </c>
      <c r="O6" s="9">
        <v>78.5</v>
      </c>
      <c r="P6" s="9">
        <v>21.02</v>
      </c>
      <c r="Q6" s="9">
        <v>68</v>
      </c>
      <c r="R6" s="11">
        <f t="shared" ref="R6:R69" si="0">A$2+SUMPRODUCT(B$2:Q$2,B6:Q6)</f>
        <v>-2.8546834919601816</v>
      </c>
      <c r="S6" s="91">
        <f t="shared" ref="S6:S69" si="1">EXP(R6)</f>
        <v>5.7574040884211843E-2</v>
      </c>
      <c r="T6" s="31">
        <f t="shared" ref="T6:T69" si="2">S6/(1+S6)</f>
        <v>5.4439725880634886E-2</v>
      </c>
      <c r="U6" s="31">
        <f t="shared" ref="U6:U69" si="3">IF(A6=1,T6,1-T6)</f>
        <v>0.94556027411936516</v>
      </c>
      <c r="V6" s="12">
        <f t="shared" ref="V6:V69" si="4">LOG(U6)</f>
        <v>-2.431078211971853E-2</v>
      </c>
      <c r="W6" s="12">
        <f t="shared" ref="W6:W69" si="5">IF(T6&gt;T$1,1,0)</f>
        <v>0</v>
      </c>
      <c r="AA6" s="17" t="s">
        <v>66</v>
      </c>
      <c r="AB6" s="25">
        <f>SUM(AB4:AB5)</f>
        <v>1554</v>
      </c>
      <c r="AC6" s="25">
        <f>SUM(AC4:AC5)</f>
        <v>1661</v>
      </c>
      <c r="AD6" s="24">
        <f>SUM(AD4:AD5)</f>
        <v>3215</v>
      </c>
      <c r="AG6" s="21">
        <v>0.3</v>
      </c>
      <c r="AH6" s="21">
        <v>0.84230171073094873</v>
      </c>
      <c r="AI6" s="21">
        <v>0.36153846153846153</v>
      </c>
      <c r="AJ6" s="21">
        <v>0.2160919540229885</v>
      </c>
      <c r="AK6" s="12"/>
      <c r="AL6" s="21">
        <v>0.3</v>
      </c>
      <c r="AM6" s="21">
        <v>5.971223021582734E-2</v>
      </c>
      <c r="AN6" s="21">
        <v>0.2160919540229885</v>
      </c>
      <c r="AO6" s="12"/>
      <c r="AP6" s="12"/>
    </row>
    <row r="7" spans="1:42" x14ac:dyDescent="0.2">
      <c r="A7" s="9">
        <v>0</v>
      </c>
      <c r="B7" s="9">
        <v>1</v>
      </c>
      <c r="C7" s="9">
        <v>49</v>
      </c>
      <c r="D7" s="9">
        <v>1</v>
      </c>
      <c r="E7" s="9">
        <v>0</v>
      </c>
      <c r="F7" s="9">
        <v>0</v>
      </c>
      <c r="G7" s="9">
        <v>1</v>
      </c>
      <c r="H7" s="9">
        <v>30</v>
      </c>
      <c r="I7" s="9">
        <v>0</v>
      </c>
      <c r="J7" s="9">
        <v>0</v>
      </c>
      <c r="K7" s="9">
        <v>0</v>
      </c>
      <c r="L7" s="9">
        <v>0</v>
      </c>
      <c r="M7" s="9">
        <v>238</v>
      </c>
      <c r="N7" s="9">
        <v>118</v>
      </c>
      <c r="O7" s="9">
        <v>66</v>
      </c>
      <c r="P7" s="9">
        <v>26.91</v>
      </c>
      <c r="Q7" s="9">
        <v>90</v>
      </c>
      <c r="R7" s="11">
        <f t="shared" si="0"/>
        <v>-1.3473925343121556</v>
      </c>
      <c r="S7" s="91">
        <f t="shared" si="1"/>
        <v>0.25991710276825808</v>
      </c>
      <c r="T7" s="31">
        <f t="shared" si="2"/>
        <v>0.20629698747415587</v>
      </c>
      <c r="U7" s="31">
        <f t="shared" si="3"/>
        <v>0.79370301252584419</v>
      </c>
      <c r="V7" s="12">
        <f t="shared" si="4"/>
        <v>-0.10034197131227063</v>
      </c>
      <c r="W7" s="12">
        <f t="shared" si="5"/>
        <v>1</v>
      </c>
      <c r="AG7" s="21">
        <v>0.4</v>
      </c>
      <c r="AH7" s="21">
        <v>0.86314152410575429</v>
      </c>
      <c r="AI7" s="21">
        <v>0.46753246753246752</v>
      </c>
      <c r="AJ7" s="21">
        <v>8.2758620689655171E-2</v>
      </c>
      <c r="AK7" s="12"/>
      <c r="AL7" s="21">
        <v>0.4</v>
      </c>
      <c r="AM7" s="21">
        <v>1.4748201438848921E-2</v>
      </c>
      <c r="AN7" s="21">
        <v>8.2758620689655171E-2</v>
      </c>
      <c r="AO7" s="12"/>
      <c r="AP7" s="12"/>
    </row>
    <row r="8" spans="1:42" x14ac:dyDescent="0.2">
      <c r="A8" s="9">
        <v>0</v>
      </c>
      <c r="B8" s="9">
        <v>0</v>
      </c>
      <c r="C8" s="9">
        <v>42</v>
      </c>
      <c r="D8" s="9">
        <v>1</v>
      </c>
      <c r="E8" s="9">
        <v>0</v>
      </c>
      <c r="F8" s="9">
        <v>0</v>
      </c>
      <c r="G8" s="9">
        <v>0</v>
      </c>
      <c r="H8" s="9">
        <v>0</v>
      </c>
      <c r="I8" s="9">
        <v>0</v>
      </c>
      <c r="J8" s="9">
        <v>0</v>
      </c>
      <c r="K8" s="9">
        <v>0</v>
      </c>
      <c r="L8" s="9">
        <v>0</v>
      </c>
      <c r="M8" s="9">
        <v>241</v>
      </c>
      <c r="N8" s="9">
        <v>118.5</v>
      </c>
      <c r="O8" s="9">
        <v>80.5</v>
      </c>
      <c r="P8" s="9">
        <v>32.36</v>
      </c>
      <c r="Q8" s="9">
        <v>95</v>
      </c>
      <c r="R8" s="11">
        <f t="shared" si="0"/>
        <v>-3.1467902783199198</v>
      </c>
      <c r="S8" s="91">
        <f t="shared" si="1"/>
        <v>4.2989891242059194E-2</v>
      </c>
      <c r="T8" s="31">
        <f t="shared" si="2"/>
        <v>4.1217936629149951E-2</v>
      </c>
      <c r="U8" s="31">
        <f t="shared" si="3"/>
        <v>0.95878206337085004</v>
      </c>
      <c r="V8" s="12">
        <f t="shared" si="4"/>
        <v>-1.8280099223206302E-2</v>
      </c>
      <c r="W8" s="12">
        <f t="shared" si="5"/>
        <v>0</v>
      </c>
      <c r="AB8" s="96" t="s">
        <v>67</v>
      </c>
      <c r="AC8" s="93">
        <f>(AB4+AC5)/AD6</f>
        <v>0.56018662519440121</v>
      </c>
      <c r="AG8" s="21">
        <v>0.5</v>
      </c>
      <c r="AH8" s="21">
        <v>0.86625194401244165</v>
      </c>
      <c r="AI8" s="21">
        <v>0.60869565217391308</v>
      </c>
      <c r="AJ8" s="21">
        <v>3.2183908045977011E-2</v>
      </c>
      <c r="AK8" s="12"/>
      <c r="AL8" s="21">
        <v>0.5</v>
      </c>
      <c r="AM8" s="21">
        <v>3.237410071942446E-3</v>
      </c>
      <c r="AN8" s="21">
        <v>3.2183908045977011E-2</v>
      </c>
      <c r="AO8" s="12"/>
      <c r="AP8" s="12"/>
    </row>
    <row r="9" spans="1:42" x14ac:dyDescent="0.2">
      <c r="A9" s="9">
        <v>0</v>
      </c>
      <c r="B9" s="9">
        <v>0</v>
      </c>
      <c r="C9" s="9">
        <v>61</v>
      </c>
      <c r="D9" s="9">
        <v>0</v>
      </c>
      <c r="E9" s="9">
        <v>1</v>
      </c>
      <c r="F9" s="9">
        <v>0</v>
      </c>
      <c r="G9" s="9">
        <v>0</v>
      </c>
      <c r="H9" s="9">
        <v>0</v>
      </c>
      <c r="I9" s="9">
        <v>0</v>
      </c>
      <c r="J9" s="9">
        <v>0</v>
      </c>
      <c r="K9" s="9">
        <v>0</v>
      </c>
      <c r="L9" s="9">
        <v>0</v>
      </c>
      <c r="M9" s="9">
        <v>255</v>
      </c>
      <c r="N9" s="9">
        <v>114</v>
      </c>
      <c r="O9" s="9">
        <v>70.5</v>
      </c>
      <c r="P9" s="9">
        <v>24.79</v>
      </c>
      <c r="Q9" s="9">
        <v>83</v>
      </c>
      <c r="R9" s="11">
        <f t="shared" si="0"/>
        <v>-2.0515371291347781</v>
      </c>
      <c r="S9" s="91">
        <f t="shared" si="1"/>
        <v>0.12853717342416673</v>
      </c>
      <c r="T9" s="31">
        <f t="shared" si="2"/>
        <v>0.11389715505264562</v>
      </c>
      <c r="U9" s="31">
        <f t="shared" si="3"/>
        <v>0.88610284494735436</v>
      </c>
      <c r="V9" s="12">
        <f t="shared" si="4"/>
        <v>-5.2515869082451802E-2</v>
      </c>
      <c r="W9" s="12">
        <f t="shared" si="5"/>
        <v>1</v>
      </c>
      <c r="AB9" s="96" t="s">
        <v>68</v>
      </c>
      <c r="AC9" s="93">
        <f>AC5/AC6</f>
        <v>0.20529801324503311</v>
      </c>
      <c r="AG9" s="21">
        <v>0.6</v>
      </c>
      <c r="AH9" s="21">
        <v>0.86780715396578534</v>
      </c>
      <c r="AI9" s="21">
        <v>0.8125</v>
      </c>
      <c r="AJ9" s="21">
        <v>2.9885057471264367E-2</v>
      </c>
      <c r="AK9" s="12"/>
      <c r="AL9" s="21">
        <v>0.6</v>
      </c>
      <c r="AM9" s="21">
        <v>1.079136690647482E-3</v>
      </c>
      <c r="AN9" s="21">
        <v>2.9885057471264367E-2</v>
      </c>
      <c r="AO9" s="12"/>
      <c r="AP9" s="12"/>
    </row>
    <row r="10" spans="1:42" x14ac:dyDescent="0.2">
      <c r="A10" s="9">
        <v>0</v>
      </c>
      <c r="B10" s="9">
        <v>0</v>
      </c>
      <c r="C10" s="9">
        <v>36</v>
      </c>
      <c r="D10" s="9">
        <v>0</v>
      </c>
      <c r="E10" s="9">
        <v>1</v>
      </c>
      <c r="F10" s="9">
        <v>0</v>
      </c>
      <c r="G10" s="9">
        <v>0</v>
      </c>
      <c r="H10" s="9">
        <v>0</v>
      </c>
      <c r="I10" s="9">
        <v>0</v>
      </c>
      <c r="J10" s="9">
        <v>0</v>
      </c>
      <c r="K10" s="9">
        <v>0</v>
      </c>
      <c r="L10" s="9">
        <v>0</v>
      </c>
      <c r="M10" s="9">
        <v>212</v>
      </c>
      <c r="N10" s="9">
        <v>102</v>
      </c>
      <c r="O10" s="9">
        <v>69</v>
      </c>
      <c r="P10" s="9">
        <v>33.36</v>
      </c>
      <c r="Q10" s="9">
        <v>55</v>
      </c>
      <c r="R10" s="11">
        <f t="shared" si="0"/>
        <v>-4.1452795749439133</v>
      </c>
      <c r="S10" s="91">
        <f t="shared" si="1"/>
        <v>1.5839007142724432E-2</v>
      </c>
      <c r="T10" s="31">
        <f t="shared" si="2"/>
        <v>1.5592044636359458E-2</v>
      </c>
      <c r="U10" s="31">
        <f t="shared" si="3"/>
        <v>0.98440795536364056</v>
      </c>
      <c r="V10" s="12">
        <f t="shared" si="4"/>
        <v>-6.8248852612199052E-3</v>
      </c>
      <c r="W10" s="12">
        <f t="shared" si="5"/>
        <v>0</v>
      </c>
      <c r="AB10" s="96" t="s">
        <v>69</v>
      </c>
      <c r="AC10" s="93">
        <f>AC5/AD5</f>
        <v>0.78390804597701147</v>
      </c>
      <c r="AG10" s="21">
        <v>0.7</v>
      </c>
      <c r="AH10" s="21">
        <v>0.8656298600311042</v>
      </c>
      <c r="AI10" s="21">
        <v>1</v>
      </c>
      <c r="AJ10" s="21">
        <v>6.8965517241379309E-3</v>
      </c>
      <c r="AK10" s="12"/>
      <c r="AL10" s="21">
        <v>0.7</v>
      </c>
      <c r="AM10" s="21">
        <v>0</v>
      </c>
      <c r="AN10" s="21">
        <v>6.8965517241379309E-3</v>
      </c>
      <c r="AO10" s="12"/>
      <c r="AP10" s="12"/>
    </row>
    <row r="11" spans="1:42" x14ac:dyDescent="0.2">
      <c r="A11" s="9">
        <v>0</v>
      </c>
      <c r="B11" s="9">
        <v>1</v>
      </c>
      <c r="C11" s="9">
        <v>39</v>
      </c>
      <c r="D11" s="9">
        <v>0</v>
      </c>
      <c r="E11" s="9">
        <v>1</v>
      </c>
      <c r="F11" s="9">
        <v>0</v>
      </c>
      <c r="G11" s="9">
        <v>1</v>
      </c>
      <c r="H11" s="9">
        <v>40</v>
      </c>
      <c r="I11" s="9">
        <v>0</v>
      </c>
      <c r="J11" s="9">
        <v>0</v>
      </c>
      <c r="K11" s="9">
        <v>0</v>
      </c>
      <c r="L11" s="9">
        <v>0</v>
      </c>
      <c r="M11" s="9">
        <v>207</v>
      </c>
      <c r="N11" s="9">
        <v>131</v>
      </c>
      <c r="O11" s="9">
        <v>82</v>
      </c>
      <c r="P11" s="9">
        <v>24.25</v>
      </c>
      <c r="Q11" s="9">
        <v>73</v>
      </c>
      <c r="R11" s="11">
        <f t="shared" si="0"/>
        <v>-1.9734582095306532</v>
      </c>
      <c r="S11" s="91">
        <f t="shared" si="1"/>
        <v>0.13897541812247483</v>
      </c>
      <c r="T11" s="31">
        <f t="shared" si="2"/>
        <v>0.12201792585793166</v>
      </c>
      <c r="U11" s="31">
        <f t="shared" si="3"/>
        <v>0.8779820741420683</v>
      </c>
      <c r="V11" s="12">
        <f t="shared" si="4"/>
        <v>-5.651435104225417E-2</v>
      </c>
      <c r="W11" s="12">
        <f t="shared" si="5"/>
        <v>1</v>
      </c>
      <c r="AB11" s="96" t="s">
        <v>71</v>
      </c>
      <c r="AC11" s="93">
        <f>AC5/AD5</f>
        <v>0.78390804597701147</v>
      </c>
      <c r="AG11" s="21">
        <v>0.8</v>
      </c>
      <c r="AH11" s="21">
        <v>0.86531881804043542</v>
      </c>
      <c r="AI11" s="21">
        <v>1</v>
      </c>
      <c r="AJ11" s="21">
        <v>4.5977011494252873E-3</v>
      </c>
      <c r="AK11" s="12"/>
      <c r="AL11" s="21">
        <v>0.8</v>
      </c>
      <c r="AM11" s="21">
        <v>0</v>
      </c>
      <c r="AN11" s="21">
        <v>4.5977011494252873E-3</v>
      </c>
      <c r="AO11" s="12"/>
      <c r="AP11" s="12"/>
    </row>
    <row r="12" spans="1:42" x14ac:dyDescent="0.2">
      <c r="A12" s="9">
        <v>0</v>
      </c>
      <c r="B12" s="9">
        <v>0</v>
      </c>
      <c r="C12" s="9">
        <v>48</v>
      </c>
      <c r="D12" s="9">
        <v>1</v>
      </c>
      <c r="E12" s="9">
        <v>0</v>
      </c>
      <c r="F12" s="9">
        <v>0</v>
      </c>
      <c r="G12" s="9">
        <v>0</v>
      </c>
      <c r="H12" s="9">
        <v>0</v>
      </c>
      <c r="I12" s="9">
        <v>0</v>
      </c>
      <c r="J12" s="9">
        <v>0</v>
      </c>
      <c r="K12" s="9">
        <v>0</v>
      </c>
      <c r="L12" s="9">
        <v>0</v>
      </c>
      <c r="M12" s="9">
        <v>222</v>
      </c>
      <c r="N12" s="9">
        <v>119</v>
      </c>
      <c r="O12" s="9">
        <v>85</v>
      </c>
      <c r="P12" s="9">
        <v>30.46</v>
      </c>
      <c r="Q12" s="9">
        <v>77</v>
      </c>
      <c r="R12" s="11">
        <f t="shared" si="0"/>
        <v>-2.8704650006889594</v>
      </c>
      <c r="S12" s="91">
        <f t="shared" si="1"/>
        <v>5.6672567668854867E-2</v>
      </c>
      <c r="T12" s="31">
        <f t="shared" si="2"/>
        <v>5.363304528088704E-2</v>
      </c>
      <c r="U12" s="31">
        <f t="shared" si="3"/>
        <v>0.94636695471911292</v>
      </c>
      <c r="V12" s="12">
        <f t="shared" si="4"/>
        <v>-2.394043282824564E-2</v>
      </c>
      <c r="W12" s="12">
        <f t="shared" si="5"/>
        <v>0</v>
      </c>
      <c r="AB12" s="10" t="s">
        <v>72</v>
      </c>
      <c r="AC12" s="93">
        <f>AC4/AD4</f>
        <v>0.47482014388489208</v>
      </c>
      <c r="AG12" s="21">
        <v>0.9</v>
      </c>
      <c r="AH12" s="21">
        <v>0.86469673405909797</v>
      </c>
      <c r="AI12" s="21" t="e">
        <v>#DIV/0!</v>
      </c>
      <c r="AJ12" s="21">
        <v>0</v>
      </c>
      <c r="AK12" s="12"/>
      <c r="AL12" s="21">
        <v>1</v>
      </c>
      <c r="AM12" s="21">
        <v>0</v>
      </c>
      <c r="AN12" s="21">
        <v>0</v>
      </c>
      <c r="AO12" s="12"/>
      <c r="AP12" s="12"/>
    </row>
    <row r="13" spans="1:42" x14ac:dyDescent="0.2">
      <c r="A13" s="9">
        <v>0</v>
      </c>
      <c r="B13" s="9">
        <v>1</v>
      </c>
      <c r="C13" s="9">
        <v>39</v>
      </c>
      <c r="D13" s="9">
        <v>0</v>
      </c>
      <c r="E13" s="9">
        <v>0</v>
      </c>
      <c r="F13" s="9">
        <v>0</v>
      </c>
      <c r="G13" s="9">
        <v>0</v>
      </c>
      <c r="H13" s="9">
        <v>0</v>
      </c>
      <c r="I13" s="9">
        <v>0</v>
      </c>
      <c r="J13" s="9">
        <v>0</v>
      </c>
      <c r="K13" s="9">
        <v>0</v>
      </c>
      <c r="L13" s="9">
        <v>0</v>
      </c>
      <c r="M13" s="9">
        <v>220</v>
      </c>
      <c r="N13" s="9">
        <v>107</v>
      </c>
      <c r="O13" s="9">
        <v>76.5</v>
      </c>
      <c r="P13" s="9">
        <v>22.45</v>
      </c>
      <c r="Q13" s="9">
        <v>66</v>
      </c>
      <c r="R13" s="11">
        <f t="shared" si="0"/>
        <v>-2.877164955739091</v>
      </c>
      <c r="S13" s="91">
        <f t="shared" si="1"/>
        <v>5.6294133175585473E-2</v>
      </c>
      <c r="T13" s="31">
        <f t="shared" si="2"/>
        <v>5.329399398096233E-2</v>
      </c>
      <c r="U13" s="31">
        <f t="shared" si="3"/>
        <v>0.94670600601903765</v>
      </c>
      <c r="V13" s="12">
        <f t="shared" si="4"/>
        <v>-2.3784867656413643E-2</v>
      </c>
      <c r="W13" s="12">
        <f t="shared" si="5"/>
        <v>0</v>
      </c>
      <c r="AG13" s="12"/>
      <c r="AH13" s="12"/>
      <c r="AI13" s="12"/>
      <c r="AJ13" s="12"/>
      <c r="AK13" s="12"/>
      <c r="AL13" s="12"/>
      <c r="AM13" s="12"/>
      <c r="AN13" s="12"/>
      <c r="AO13" s="12"/>
      <c r="AP13" s="12"/>
    </row>
    <row r="14" spans="1:42" x14ac:dyDescent="0.2">
      <c r="A14" s="9">
        <v>0</v>
      </c>
      <c r="B14" s="9">
        <v>0</v>
      </c>
      <c r="C14" s="9">
        <v>59</v>
      </c>
      <c r="D14" s="9">
        <v>0</v>
      </c>
      <c r="E14" s="9">
        <v>1</v>
      </c>
      <c r="F14" s="9">
        <v>0</v>
      </c>
      <c r="G14" s="9">
        <v>1</v>
      </c>
      <c r="H14" s="9">
        <v>3</v>
      </c>
      <c r="I14" s="9">
        <v>0</v>
      </c>
      <c r="J14" s="9">
        <v>0</v>
      </c>
      <c r="K14" s="9">
        <v>0</v>
      </c>
      <c r="L14" s="9">
        <v>0</v>
      </c>
      <c r="M14" s="9">
        <v>240</v>
      </c>
      <c r="N14" s="9">
        <v>122.5</v>
      </c>
      <c r="O14" s="9">
        <v>67.5</v>
      </c>
      <c r="P14" s="9">
        <v>25.4</v>
      </c>
      <c r="Q14" s="9">
        <v>88</v>
      </c>
      <c r="R14" s="11">
        <f t="shared" si="0"/>
        <v>-2.0507082690068374</v>
      </c>
      <c r="S14" s="91">
        <f t="shared" si="1"/>
        <v>0.12864375692748234</v>
      </c>
      <c r="T14" s="31">
        <f t="shared" si="2"/>
        <v>0.11398083419846353</v>
      </c>
      <c r="U14" s="31">
        <f t="shared" si="3"/>
        <v>0.8860191658015365</v>
      </c>
      <c r="V14" s="12">
        <f t="shared" si="4"/>
        <v>-5.2556883630079626E-2</v>
      </c>
      <c r="W14" s="12">
        <f t="shared" si="5"/>
        <v>1</v>
      </c>
      <c r="AG14" s="12"/>
      <c r="AH14" s="12"/>
      <c r="AI14" s="12"/>
      <c r="AJ14" s="12"/>
      <c r="AK14" s="12"/>
      <c r="AL14" s="12"/>
      <c r="AM14" s="12"/>
      <c r="AN14" s="12"/>
      <c r="AO14" s="12"/>
      <c r="AP14" s="12"/>
    </row>
    <row r="15" spans="1:42" x14ac:dyDescent="0.2">
      <c r="A15" s="9">
        <v>0</v>
      </c>
      <c r="B15" s="9">
        <v>0</v>
      </c>
      <c r="C15" s="9">
        <v>48</v>
      </c>
      <c r="D15" s="9">
        <v>0</v>
      </c>
      <c r="E15" s="9">
        <v>0</v>
      </c>
      <c r="F15" s="9">
        <v>1</v>
      </c>
      <c r="G15" s="9">
        <v>0</v>
      </c>
      <c r="H15" s="9">
        <v>0</v>
      </c>
      <c r="I15" s="9">
        <v>0</v>
      </c>
      <c r="J15" s="9">
        <v>0</v>
      </c>
      <c r="K15" s="9">
        <v>0</v>
      </c>
      <c r="L15" s="9">
        <v>0</v>
      </c>
      <c r="M15" s="9">
        <v>231</v>
      </c>
      <c r="N15" s="9">
        <v>131</v>
      </c>
      <c r="O15" s="9">
        <v>80</v>
      </c>
      <c r="P15" s="9">
        <v>21.14</v>
      </c>
      <c r="Q15" s="9">
        <v>70</v>
      </c>
      <c r="R15" s="11">
        <f t="shared" si="0"/>
        <v>-2.784257209538632</v>
      </c>
      <c r="S15" s="91">
        <f t="shared" si="1"/>
        <v>6.1774957842828937E-2</v>
      </c>
      <c r="T15" s="31">
        <f t="shared" si="2"/>
        <v>5.8180838968301687E-2</v>
      </c>
      <c r="U15" s="31">
        <f t="shared" si="3"/>
        <v>0.94181916103169827</v>
      </c>
      <c r="V15" s="12">
        <f t="shared" si="4"/>
        <v>-2.6032478210896638E-2</v>
      </c>
      <c r="W15" s="12">
        <f t="shared" si="5"/>
        <v>0</v>
      </c>
      <c r="AG15" s="12"/>
      <c r="AH15" s="12"/>
      <c r="AI15" s="12"/>
      <c r="AJ15" s="12"/>
      <c r="AK15" s="12"/>
      <c r="AL15" s="12"/>
      <c r="AM15" s="12"/>
      <c r="AN15" s="12"/>
      <c r="AO15" s="12"/>
      <c r="AP15" s="12"/>
    </row>
    <row r="16" spans="1:42" x14ac:dyDescent="0.2">
      <c r="A16" s="9">
        <v>0</v>
      </c>
      <c r="B16" s="9">
        <v>1</v>
      </c>
      <c r="C16" s="9">
        <v>44</v>
      </c>
      <c r="D16" s="9">
        <v>1</v>
      </c>
      <c r="E16" s="9">
        <v>0</v>
      </c>
      <c r="F16" s="9">
        <v>0</v>
      </c>
      <c r="G16" s="9">
        <v>0</v>
      </c>
      <c r="H16" s="9">
        <v>0</v>
      </c>
      <c r="I16" s="9">
        <v>0</v>
      </c>
      <c r="J16" s="9">
        <v>0</v>
      </c>
      <c r="K16" s="9">
        <v>0</v>
      </c>
      <c r="L16" s="9">
        <v>0</v>
      </c>
      <c r="M16" s="9">
        <v>268</v>
      </c>
      <c r="N16" s="9">
        <v>114</v>
      </c>
      <c r="O16" s="9">
        <v>83</v>
      </c>
      <c r="P16" s="9">
        <v>31.16</v>
      </c>
      <c r="Q16" s="9">
        <v>75</v>
      </c>
      <c r="R16" s="11">
        <f t="shared" si="0"/>
        <v>-2.6518383166235493</v>
      </c>
      <c r="S16" s="91">
        <f t="shared" si="1"/>
        <v>7.0521453067505374E-2</v>
      </c>
      <c r="T16" s="31">
        <f t="shared" si="2"/>
        <v>6.587579619766705E-2</v>
      </c>
      <c r="U16" s="31">
        <f t="shared" si="3"/>
        <v>0.93412420380233296</v>
      </c>
      <c r="V16" s="12">
        <f t="shared" si="4"/>
        <v>-2.9595374905078169E-2</v>
      </c>
      <c r="W16" s="12">
        <f t="shared" si="5"/>
        <v>0</v>
      </c>
      <c r="AG16" s="12"/>
      <c r="AH16" s="12"/>
      <c r="AI16" s="12"/>
      <c r="AJ16" s="12"/>
      <c r="AK16" s="12"/>
      <c r="AL16" s="12"/>
      <c r="AM16" s="12"/>
      <c r="AN16" s="12"/>
      <c r="AO16" s="12"/>
      <c r="AP16" s="12"/>
    </row>
    <row r="17" spans="1:42" x14ac:dyDescent="0.2">
      <c r="A17" s="9">
        <v>0</v>
      </c>
      <c r="B17" s="9">
        <v>1</v>
      </c>
      <c r="C17" s="9">
        <v>42</v>
      </c>
      <c r="D17" s="9">
        <v>0</v>
      </c>
      <c r="E17" s="9">
        <v>1</v>
      </c>
      <c r="F17" s="9">
        <v>0</v>
      </c>
      <c r="G17" s="9">
        <v>1</v>
      </c>
      <c r="H17" s="9">
        <v>30</v>
      </c>
      <c r="I17" s="9">
        <v>0</v>
      </c>
      <c r="J17" s="9">
        <v>0</v>
      </c>
      <c r="K17" s="9">
        <v>0</v>
      </c>
      <c r="L17" s="9">
        <v>0</v>
      </c>
      <c r="M17" s="9">
        <v>256</v>
      </c>
      <c r="N17" s="9">
        <v>111</v>
      </c>
      <c r="O17" s="9">
        <v>62</v>
      </c>
      <c r="P17" s="9">
        <v>21.67</v>
      </c>
      <c r="Q17" s="9">
        <v>74</v>
      </c>
      <c r="R17" s="11">
        <f t="shared" si="0"/>
        <v>-2.097013335907179</v>
      </c>
      <c r="S17" s="91">
        <f t="shared" si="1"/>
        <v>0.12282271117993786</v>
      </c>
      <c r="T17" s="31">
        <f t="shared" si="2"/>
        <v>0.10938744822044744</v>
      </c>
      <c r="U17" s="31">
        <f t="shared" si="3"/>
        <v>0.89061255177955256</v>
      </c>
      <c r="V17" s="12">
        <f t="shared" si="4"/>
        <v>-5.0311188465760666E-2</v>
      </c>
      <c r="W17" s="12">
        <f t="shared" si="5"/>
        <v>1</v>
      </c>
      <c r="AG17" s="12"/>
      <c r="AH17" s="12"/>
      <c r="AI17" s="12"/>
      <c r="AJ17" s="12"/>
      <c r="AK17" s="12"/>
      <c r="AL17" s="12"/>
      <c r="AM17" s="12"/>
      <c r="AN17" s="12"/>
      <c r="AO17" s="12"/>
      <c r="AP17" s="12"/>
    </row>
    <row r="18" spans="1:42" x14ac:dyDescent="0.2">
      <c r="A18" s="9">
        <v>0</v>
      </c>
      <c r="B18" s="9">
        <v>0</v>
      </c>
      <c r="C18" s="9">
        <v>44</v>
      </c>
      <c r="D18" s="9">
        <v>1</v>
      </c>
      <c r="E18" s="9">
        <v>0</v>
      </c>
      <c r="F18" s="9">
        <v>0</v>
      </c>
      <c r="G18" s="9">
        <v>0</v>
      </c>
      <c r="H18" s="9">
        <v>0</v>
      </c>
      <c r="I18" s="9">
        <v>0</v>
      </c>
      <c r="J18" s="9">
        <v>0</v>
      </c>
      <c r="K18" s="9">
        <v>0</v>
      </c>
      <c r="L18" s="9">
        <v>0</v>
      </c>
      <c r="M18" s="9">
        <v>195</v>
      </c>
      <c r="N18" s="9">
        <v>118</v>
      </c>
      <c r="O18" s="9">
        <v>86</v>
      </c>
      <c r="P18" s="9">
        <v>23.09</v>
      </c>
      <c r="Q18" s="9">
        <v>70</v>
      </c>
      <c r="R18" s="11">
        <f t="shared" si="0"/>
        <v>-3.1059768398220546</v>
      </c>
      <c r="S18" s="91">
        <f t="shared" si="1"/>
        <v>4.4780753563709093E-2</v>
      </c>
      <c r="T18" s="31">
        <f t="shared" si="2"/>
        <v>4.2861388296983438E-2</v>
      </c>
      <c r="U18" s="31">
        <f t="shared" si="3"/>
        <v>0.95713861170301651</v>
      </c>
      <c r="V18" s="12">
        <f t="shared" si="4"/>
        <v>-1.9025163645713345E-2</v>
      </c>
      <c r="W18" s="12">
        <f t="shared" si="5"/>
        <v>0</v>
      </c>
      <c r="AG18" s="12"/>
      <c r="AH18" s="12"/>
      <c r="AI18" s="12"/>
      <c r="AJ18" s="12"/>
      <c r="AK18" s="12"/>
      <c r="AL18" s="12"/>
      <c r="AM18" s="12"/>
      <c r="AN18" s="12"/>
      <c r="AO18" s="12"/>
      <c r="AP18" s="12"/>
    </row>
    <row r="19" spans="1:42" x14ac:dyDescent="0.2">
      <c r="A19" s="9">
        <v>0</v>
      </c>
      <c r="B19" s="9">
        <v>0</v>
      </c>
      <c r="C19" s="9">
        <v>52</v>
      </c>
      <c r="D19" s="9">
        <v>1</v>
      </c>
      <c r="E19" s="9">
        <v>0</v>
      </c>
      <c r="F19" s="9">
        <v>0</v>
      </c>
      <c r="G19" s="9">
        <v>0</v>
      </c>
      <c r="H19" s="9">
        <v>0</v>
      </c>
      <c r="I19" s="9">
        <v>0</v>
      </c>
      <c r="J19" s="9">
        <v>0</v>
      </c>
      <c r="K19" s="9">
        <v>1</v>
      </c>
      <c r="L19" s="9">
        <v>0</v>
      </c>
      <c r="M19" s="9">
        <v>247</v>
      </c>
      <c r="N19" s="9">
        <v>146</v>
      </c>
      <c r="O19" s="9">
        <v>88</v>
      </c>
      <c r="P19" s="9">
        <v>27.26</v>
      </c>
      <c r="Q19" s="9">
        <v>69</v>
      </c>
      <c r="R19" s="11">
        <f t="shared" si="0"/>
        <v>-1.971807682706654</v>
      </c>
      <c r="S19" s="91">
        <f t="shared" si="1"/>
        <v>0.13920499018326726</v>
      </c>
      <c r="T19" s="31">
        <f t="shared" si="2"/>
        <v>0.1221948563979455</v>
      </c>
      <c r="U19" s="31">
        <f t="shared" si="3"/>
        <v>0.87780514360205453</v>
      </c>
      <c r="V19" s="12">
        <f t="shared" si="4"/>
        <v>-5.6601878684204958E-2</v>
      </c>
      <c r="W19" s="12">
        <f t="shared" si="5"/>
        <v>1</v>
      </c>
      <c r="AG19" s="12"/>
      <c r="AH19" s="12"/>
      <c r="AI19" s="12"/>
      <c r="AJ19" s="12"/>
      <c r="AK19" s="12"/>
      <c r="AL19" s="12"/>
      <c r="AM19" s="12"/>
      <c r="AN19" s="12"/>
      <c r="AO19" s="12"/>
      <c r="AP19" s="12"/>
    </row>
    <row r="20" spans="1:42" x14ac:dyDescent="0.2">
      <c r="A20" s="9">
        <v>0</v>
      </c>
      <c r="B20" s="9">
        <v>1</v>
      </c>
      <c r="C20" s="9">
        <v>60</v>
      </c>
      <c r="D20" s="9">
        <v>1</v>
      </c>
      <c r="E20" s="9">
        <v>0</v>
      </c>
      <c r="F20" s="9">
        <v>0</v>
      </c>
      <c r="G20" s="9">
        <v>1</v>
      </c>
      <c r="H20" s="9">
        <v>9</v>
      </c>
      <c r="I20" s="9">
        <v>0</v>
      </c>
      <c r="J20" s="9">
        <v>0</v>
      </c>
      <c r="K20" s="9">
        <v>0</v>
      </c>
      <c r="L20" s="9">
        <v>0</v>
      </c>
      <c r="M20" s="9">
        <v>166</v>
      </c>
      <c r="N20" s="9">
        <v>141</v>
      </c>
      <c r="O20" s="9">
        <v>81</v>
      </c>
      <c r="P20" s="9">
        <v>19.420000000000002</v>
      </c>
      <c r="Q20" s="9">
        <v>67</v>
      </c>
      <c r="R20" s="11">
        <f t="shared" si="0"/>
        <v>-0.98672022409589033</v>
      </c>
      <c r="S20" s="91">
        <f t="shared" si="1"/>
        <v>0.372797379998696</v>
      </c>
      <c r="T20" s="31">
        <f t="shared" si="2"/>
        <v>0.27156038132812443</v>
      </c>
      <c r="U20" s="31">
        <f t="shared" si="3"/>
        <v>0.72843961867187557</v>
      </c>
      <c r="V20" s="12">
        <f t="shared" si="4"/>
        <v>-0.13760644164886485</v>
      </c>
      <c r="W20" s="12">
        <f t="shared" si="5"/>
        <v>1</v>
      </c>
      <c r="AG20" s="12"/>
      <c r="AH20" s="12"/>
      <c r="AI20" s="12"/>
      <c r="AJ20" s="12"/>
      <c r="AK20" s="12"/>
      <c r="AL20" s="12"/>
      <c r="AM20" s="12"/>
      <c r="AN20" s="12"/>
      <c r="AO20" s="12"/>
      <c r="AP20" s="12"/>
    </row>
    <row r="21" spans="1:42" x14ac:dyDescent="0.2">
      <c r="A21" s="9">
        <v>0</v>
      </c>
      <c r="B21" s="9">
        <v>0</v>
      </c>
      <c r="C21" s="9">
        <v>35</v>
      </c>
      <c r="D21" s="9">
        <v>0</v>
      </c>
      <c r="E21" s="9">
        <v>1</v>
      </c>
      <c r="F21" s="9">
        <v>0</v>
      </c>
      <c r="G21" s="9">
        <v>0</v>
      </c>
      <c r="H21" s="9">
        <v>0</v>
      </c>
      <c r="I21" s="9">
        <v>0</v>
      </c>
      <c r="J21" s="9">
        <v>0</v>
      </c>
      <c r="K21" s="9">
        <v>0</v>
      </c>
      <c r="L21" s="9">
        <v>0</v>
      </c>
      <c r="M21" s="9">
        <v>248</v>
      </c>
      <c r="N21" s="9">
        <v>107</v>
      </c>
      <c r="O21" s="9">
        <v>73</v>
      </c>
      <c r="P21" s="9">
        <v>20.64</v>
      </c>
      <c r="Q21" s="9">
        <v>90</v>
      </c>
      <c r="R21" s="11">
        <f t="shared" si="0"/>
        <v>-3.7878276200124352</v>
      </c>
      <c r="S21" s="91">
        <f t="shared" si="1"/>
        <v>2.2644741439994853E-2</v>
      </c>
      <c r="T21" s="31">
        <f t="shared" si="2"/>
        <v>2.2143311868116192E-2</v>
      </c>
      <c r="U21" s="31">
        <f t="shared" si="3"/>
        <v>0.97785668813188376</v>
      </c>
      <c r="V21" s="12">
        <f t="shared" si="4"/>
        <v>-9.7247895008611938E-3</v>
      </c>
      <c r="W21" s="12">
        <f t="shared" si="5"/>
        <v>0</v>
      </c>
      <c r="AG21" s="12"/>
      <c r="AH21" s="12"/>
      <c r="AI21" s="12"/>
      <c r="AJ21" s="12"/>
      <c r="AK21" s="12"/>
      <c r="AL21" s="12"/>
      <c r="AM21" s="12"/>
      <c r="AN21" s="12"/>
      <c r="AO21" s="12"/>
      <c r="AP21" s="12"/>
    </row>
    <row r="22" spans="1:42" x14ac:dyDescent="0.2">
      <c r="A22" s="9">
        <v>0</v>
      </c>
      <c r="B22" s="9">
        <v>1</v>
      </c>
      <c r="C22" s="9">
        <v>40</v>
      </c>
      <c r="D22" s="9">
        <v>0</v>
      </c>
      <c r="E22" s="9">
        <v>1</v>
      </c>
      <c r="F22" s="9">
        <v>0</v>
      </c>
      <c r="G22" s="9">
        <v>1</v>
      </c>
      <c r="H22" s="9">
        <v>30</v>
      </c>
      <c r="I22" s="9">
        <v>0</v>
      </c>
      <c r="J22" s="9">
        <v>0</v>
      </c>
      <c r="K22" s="9">
        <v>0</v>
      </c>
      <c r="L22" s="9">
        <v>0</v>
      </c>
      <c r="M22" s="9">
        <v>165</v>
      </c>
      <c r="N22" s="9">
        <v>128</v>
      </c>
      <c r="O22" s="9">
        <v>83</v>
      </c>
      <c r="P22" s="9">
        <v>24.71</v>
      </c>
      <c r="Q22" s="9">
        <v>69</v>
      </c>
      <c r="R22" s="11">
        <f t="shared" si="0"/>
        <v>-2.254542636642249</v>
      </c>
      <c r="S22" s="91">
        <f t="shared" si="1"/>
        <v>0.10492152002285081</v>
      </c>
      <c r="T22" s="31">
        <f t="shared" si="2"/>
        <v>9.4958346019616793E-2</v>
      </c>
      <c r="U22" s="31">
        <f t="shared" si="3"/>
        <v>0.90504165398038317</v>
      </c>
      <c r="V22" s="12">
        <f t="shared" si="4"/>
        <v>-4.333143220084016E-2</v>
      </c>
      <c r="W22" s="12">
        <f t="shared" si="5"/>
        <v>0</v>
      </c>
      <c r="AG22" s="12"/>
      <c r="AH22" s="12"/>
      <c r="AI22" s="12"/>
      <c r="AJ22" s="12"/>
      <c r="AK22" s="12"/>
      <c r="AL22" s="12"/>
      <c r="AM22" s="12"/>
      <c r="AN22" s="12"/>
      <c r="AO22" s="12"/>
      <c r="AP22" s="12"/>
    </row>
    <row r="23" spans="1:42" x14ac:dyDescent="0.2">
      <c r="A23" s="9">
        <v>0</v>
      </c>
      <c r="B23" s="9">
        <v>0</v>
      </c>
      <c r="C23" s="9">
        <v>64</v>
      </c>
      <c r="D23" s="9">
        <v>0</v>
      </c>
      <c r="E23" s="9">
        <v>1</v>
      </c>
      <c r="F23" s="9">
        <v>0</v>
      </c>
      <c r="G23" s="9">
        <v>1</v>
      </c>
      <c r="H23" s="9">
        <v>15</v>
      </c>
      <c r="I23" s="9">
        <v>0</v>
      </c>
      <c r="J23" s="9">
        <v>0</v>
      </c>
      <c r="K23" s="9">
        <v>1</v>
      </c>
      <c r="L23" s="9">
        <v>0</v>
      </c>
      <c r="M23" s="9">
        <v>283</v>
      </c>
      <c r="N23" s="9">
        <v>163</v>
      </c>
      <c r="O23" s="9">
        <v>85</v>
      </c>
      <c r="P23" s="9">
        <v>21.17</v>
      </c>
      <c r="Q23" s="9">
        <v>72</v>
      </c>
      <c r="R23" s="11">
        <f t="shared" si="0"/>
        <v>-0.73709013782831256</v>
      </c>
      <c r="S23" s="91">
        <f t="shared" si="1"/>
        <v>0.47850427314888039</v>
      </c>
      <c r="T23" s="31">
        <f t="shared" si="2"/>
        <v>0.3236407779395688</v>
      </c>
      <c r="U23" s="31">
        <f t="shared" si="3"/>
        <v>0.6763592220604312</v>
      </c>
      <c r="V23" s="12">
        <f t="shared" si="4"/>
        <v>-0.16982258405476228</v>
      </c>
      <c r="W23" s="12">
        <f t="shared" si="5"/>
        <v>1</v>
      </c>
      <c r="AG23" s="12"/>
      <c r="AH23" s="12"/>
      <c r="AI23" s="12"/>
      <c r="AJ23" s="12"/>
      <c r="AK23" s="12"/>
      <c r="AL23" s="12"/>
      <c r="AM23" s="12"/>
      <c r="AN23" s="12"/>
      <c r="AO23" s="12"/>
      <c r="AP23" s="12"/>
    </row>
    <row r="24" spans="1:42" x14ac:dyDescent="0.2">
      <c r="A24" s="9">
        <v>0</v>
      </c>
      <c r="B24" s="9">
        <v>0</v>
      </c>
      <c r="C24" s="9">
        <v>53</v>
      </c>
      <c r="D24" s="9">
        <v>0</v>
      </c>
      <c r="E24" s="9">
        <v>1</v>
      </c>
      <c r="F24" s="9">
        <v>0</v>
      </c>
      <c r="G24" s="9">
        <v>1</v>
      </c>
      <c r="H24" s="9">
        <v>10</v>
      </c>
      <c r="I24" s="9">
        <v>0</v>
      </c>
      <c r="J24" s="9">
        <v>0</v>
      </c>
      <c r="K24" s="9">
        <v>1</v>
      </c>
      <c r="L24" s="9">
        <v>0</v>
      </c>
      <c r="M24" s="9">
        <v>261</v>
      </c>
      <c r="N24" s="9">
        <v>136</v>
      </c>
      <c r="O24" s="9">
        <v>99</v>
      </c>
      <c r="P24" s="9">
        <v>21.02</v>
      </c>
      <c r="Q24" s="9">
        <v>85</v>
      </c>
      <c r="R24" s="11">
        <f t="shared" si="0"/>
        <v>-2.0512591375299261</v>
      </c>
      <c r="S24" s="91">
        <f t="shared" si="1"/>
        <v>0.12857291064638379</v>
      </c>
      <c r="T24" s="31">
        <f t="shared" si="2"/>
        <v>0.11392521425376441</v>
      </c>
      <c r="U24" s="31">
        <f t="shared" si="3"/>
        <v>0.88607478574623555</v>
      </c>
      <c r="V24" s="12">
        <f t="shared" si="4"/>
        <v>-5.2529621604775159E-2</v>
      </c>
      <c r="W24" s="12">
        <f t="shared" si="5"/>
        <v>1</v>
      </c>
      <c r="AG24" s="12"/>
      <c r="AH24" s="12"/>
      <c r="AI24" s="12"/>
      <c r="AJ24" s="12"/>
      <c r="AK24" s="12"/>
      <c r="AL24" s="12"/>
      <c r="AM24" s="12"/>
      <c r="AN24" s="12"/>
      <c r="AO24" s="12"/>
      <c r="AP24" s="12"/>
    </row>
    <row r="25" spans="1:42" x14ac:dyDescent="0.2">
      <c r="A25" s="9">
        <v>0</v>
      </c>
      <c r="B25" s="9">
        <v>0</v>
      </c>
      <c r="C25" s="9">
        <v>55</v>
      </c>
      <c r="D25" s="9">
        <v>1</v>
      </c>
      <c r="E25" s="9">
        <v>0</v>
      </c>
      <c r="F25" s="9">
        <v>0</v>
      </c>
      <c r="G25" s="9">
        <v>0</v>
      </c>
      <c r="H25" s="9">
        <v>0</v>
      </c>
      <c r="I25" s="9">
        <v>0</v>
      </c>
      <c r="J25" s="9">
        <v>0</v>
      </c>
      <c r="K25" s="9">
        <v>0</v>
      </c>
      <c r="L25" s="9">
        <v>0</v>
      </c>
      <c r="M25" s="9">
        <v>273</v>
      </c>
      <c r="N25" s="9">
        <v>134</v>
      </c>
      <c r="O25" s="9">
        <v>92</v>
      </c>
      <c r="P25" s="9">
        <v>32.17</v>
      </c>
      <c r="Q25" s="9">
        <v>75</v>
      </c>
      <c r="R25" s="11">
        <f t="shared" si="0"/>
        <v>-2.2634306732418805</v>
      </c>
      <c r="S25" s="91">
        <f t="shared" si="1"/>
        <v>0.10399310571480926</v>
      </c>
      <c r="T25" s="31">
        <f t="shared" si="2"/>
        <v>9.4197241972336587E-2</v>
      </c>
      <c r="U25" s="31">
        <f t="shared" si="3"/>
        <v>0.90580275802766341</v>
      </c>
      <c r="V25" s="12">
        <f t="shared" si="4"/>
        <v>-4.2966361292306895E-2</v>
      </c>
      <c r="W25" s="12">
        <f t="shared" si="5"/>
        <v>0</v>
      </c>
      <c r="AG25" s="12"/>
      <c r="AH25" s="12"/>
      <c r="AI25" s="12"/>
      <c r="AJ25" s="12"/>
      <c r="AK25" s="12"/>
      <c r="AL25" s="12"/>
      <c r="AM25" s="12"/>
      <c r="AN25" s="12"/>
      <c r="AO25" s="12"/>
      <c r="AP25" s="12"/>
    </row>
    <row r="26" spans="1:42" x14ac:dyDescent="0.2">
      <c r="A26" s="9">
        <v>0</v>
      </c>
      <c r="B26" s="9">
        <v>0</v>
      </c>
      <c r="C26" s="9">
        <v>58</v>
      </c>
      <c r="D26" s="9">
        <v>0</v>
      </c>
      <c r="E26" s="9">
        <v>1</v>
      </c>
      <c r="F26" s="9">
        <v>0</v>
      </c>
      <c r="G26" s="9">
        <v>1</v>
      </c>
      <c r="H26" s="9">
        <v>30</v>
      </c>
      <c r="I26" s="9">
        <v>0</v>
      </c>
      <c r="J26" s="9">
        <v>0</v>
      </c>
      <c r="K26" s="9">
        <v>0</v>
      </c>
      <c r="L26" s="9">
        <v>0</v>
      </c>
      <c r="M26" s="9">
        <v>234</v>
      </c>
      <c r="N26" s="9">
        <v>113</v>
      </c>
      <c r="O26" s="9">
        <v>77</v>
      </c>
      <c r="P26" s="9">
        <v>20.68</v>
      </c>
      <c r="Q26" s="9">
        <v>72</v>
      </c>
      <c r="R26" s="11">
        <f t="shared" si="0"/>
        <v>-1.7047732377120406</v>
      </c>
      <c r="S26" s="91">
        <f t="shared" si="1"/>
        <v>0.18181360997136897</v>
      </c>
      <c r="T26" s="31">
        <f t="shared" si="2"/>
        <v>0.15384288049938236</v>
      </c>
      <c r="U26" s="31">
        <f t="shared" si="3"/>
        <v>0.84615711950061767</v>
      </c>
      <c r="V26" s="12">
        <f t="shared" si="4"/>
        <v>-7.2548987083341121E-2</v>
      </c>
      <c r="W26" s="12">
        <f t="shared" si="5"/>
        <v>1</v>
      </c>
      <c r="AG26" s="12"/>
      <c r="AH26" s="12"/>
      <c r="AI26" s="12"/>
      <c r="AJ26" s="12"/>
      <c r="AK26" s="12"/>
      <c r="AL26" s="12"/>
      <c r="AM26" s="12"/>
      <c r="AN26" s="12"/>
      <c r="AO26" s="12"/>
      <c r="AP26" s="12"/>
    </row>
    <row r="27" spans="1:42" x14ac:dyDescent="0.2">
      <c r="A27" s="9">
        <v>1</v>
      </c>
      <c r="B27" s="9">
        <v>1</v>
      </c>
      <c r="C27" s="9">
        <v>56</v>
      </c>
      <c r="D27" s="9">
        <v>0</v>
      </c>
      <c r="E27" s="9">
        <v>1</v>
      </c>
      <c r="F27" s="9">
        <v>0</v>
      </c>
      <c r="G27" s="9">
        <v>1</v>
      </c>
      <c r="H27" s="9">
        <v>30</v>
      </c>
      <c r="I27" s="9">
        <v>0</v>
      </c>
      <c r="J27" s="9">
        <v>0</v>
      </c>
      <c r="K27" s="9">
        <v>0</v>
      </c>
      <c r="L27" s="9">
        <v>0</v>
      </c>
      <c r="M27" s="9">
        <v>197</v>
      </c>
      <c r="N27" s="9">
        <v>113.5</v>
      </c>
      <c r="O27" s="9">
        <v>74</v>
      </c>
      <c r="P27" s="9">
        <v>21.03</v>
      </c>
      <c r="Q27" s="9">
        <v>90</v>
      </c>
      <c r="R27" s="11">
        <f t="shared" si="0"/>
        <v>-1.1704184109799263</v>
      </c>
      <c r="S27" s="91">
        <f t="shared" si="1"/>
        <v>0.31023710749328548</v>
      </c>
      <c r="T27" s="31">
        <f t="shared" si="2"/>
        <v>0.23677936284893025</v>
      </c>
      <c r="U27" s="31">
        <f t="shared" si="3"/>
        <v>0.23677936284893025</v>
      </c>
      <c r="V27" s="12">
        <f t="shared" si="4"/>
        <v>-0.62565615241955874</v>
      </c>
      <c r="W27" s="12">
        <f t="shared" si="5"/>
        <v>1</v>
      </c>
      <c r="AG27" s="12"/>
      <c r="AH27" s="12"/>
      <c r="AI27" s="12"/>
      <c r="AJ27" s="12"/>
      <c r="AK27" s="12"/>
      <c r="AL27" s="12"/>
      <c r="AM27" s="12"/>
      <c r="AN27" s="12"/>
      <c r="AO27" s="12"/>
      <c r="AP27" s="12"/>
    </row>
    <row r="28" spans="1:42" x14ac:dyDescent="0.2">
      <c r="A28" s="9">
        <v>1</v>
      </c>
      <c r="B28" s="9">
        <v>0</v>
      </c>
      <c r="C28" s="9">
        <v>40</v>
      </c>
      <c r="D28" s="9">
        <v>0</v>
      </c>
      <c r="E28" s="9">
        <v>1</v>
      </c>
      <c r="F28" s="9">
        <v>0</v>
      </c>
      <c r="G28" s="9">
        <v>1</v>
      </c>
      <c r="H28" s="9">
        <v>30</v>
      </c>
      <c r="I28" s="9">
        <v>0</v>
      </c>
      <c r="J28" s="9">
        <v>0</v>
      </c>
      <c r="K28" s="9">
        <v>0</v>
      </c>
      <c r="L28" s="9">
        <v>0</v>
      </c>
      <c r="M28" s="9">
        <v>202</v>
      </c>
      <c r="N28" s="9">
        <v>104</v>
      </c>
      <c r="O28" s="9">
        <v>76</v>
      </c>
      <c r="P28" s="9">
        <v>19.93</v>
      </c>
      <c r="Q28" s="9">
        <v>70</v>
      </c>
      <c r="R28" s="11">
        <f t="shared" si="0"/>
        <v>-3.0223734158508551</v>
      </c>
      <c r="S28" s="91">
        <f t="shared" si="1"/>
        <v>4.8685530119273034E-2</v>
      </c>
      <c r="T28" s="31">
        <f t="shared" si="2"/>
        <v>4.6425290252394107E-2</v>
      </c>
      <c r="U28" s="31">
        <f t="shared" si="3"/>
        <v>4.6425290252394107E-2</v>
      </c>
      <c r="V28" s="12">
        <f t="shared" si="4"/>
        <v>-1.3332453723567534</v>
      </c>
      <c r="W28" s="12">
        <f t="shared" si="5"/>
        <v>0</v>
      </c>
      <c r="AG28" s="12"/>
      <c r="AH28" s="12"/>
      <c r="AI28" s="12"/>
      <c r="AJ28" s="12"/>
      <c r="AK28" s="12"/>
      <c r="AL28" s="12"/>
      <c r="AM28" s="12"/>
      <c r="AN28" s="12"/>
      <c r="AO28" s="12"/>
      <c r="AP28" s="12"/>
    </row>
    <row r="29" spans="1:42" x14ac:dyDescent="0.2">
      <c r="A29" s="9">
        <v>0</v>
      </c>
      <c r="B29" s="9">
        <v>1</v>
      </c>
      <c r="C29" s="9">
        <v>42</v>
      </c>
      <c r="D29" s="9">
        <v>1</v>
      </c>
      <c r="E29" s="9">
        <v>0</v>
      </c>
      <c r="F29" s="9">
        <v>0</v>
      </c>
      <c r="G29" s="9">
        <v>0</v>
      </c>
      <c r="H29" s="9">
        <v>0</v>
      </c>
      <c r="I29" s="9">
        <v>0</v>
      </c>
      <c r="J29" s="9">
        <v>0</v>
      </c>
      <c r="K29" s="9">
        <v>0</v>
      </c>
      <c r="L29" s="9">
        <v>0</v>
      </c>
      <c r="M29" s="9">
        <v>163</v>
      </c>
      <c r="N29" s="9">
        <v>135</v>
      </c>
      <c r="O29" s="9">
        <v>82</v>
      </c>
      <c r="P29" s="9">
        <v>25.75</v>
      </c>
      <c r="Q29" s="9">
        <v>65</v>
      </c>
      <c r="R29" s="11">
        <f t="shared" si="0"/>
        <v>-2.4702165493728145</v>
      </c>
      <c r="S29" s="91">
        <f t="shared" si="1"/>
        <v>8.4566544186500739E-2</v>
      </c>
      <c r="T29" s="31">
        <f t="shared" si="2"/>
        <v>7.7972665337866801E-2</v>
      </c>
      <c r="U29" s="31">
        <f t="shared" si="3"/>
        <v>0.92202733466213316</v>
      </c>
      <c r="V29" s="12">
        <f t="shared" si="4"/>
        <v>-3.5256203548368857E-2</v>
      </c>
      <c r="W29" s="12">
        <f t="shared" si="5"/>
        <v>0</v>
      </c>
      <c r="AG29" s="12"/>
      <c r="AH29" s="12"/>
      <c r="AI29" s="12"/>
      <c r="AJ29" s="12"/>
      <c r="AK29" s="12"/>
      <c r="AL29" s="12"/>
      <c r="AM29" s="12"/>
      <c r="AN29" s="12"/>
      <c r="AO29" s="12"/>
      <c r="AP29" s="12"/>
    </row>
    <row r="30" spans="1:42" x14ac:dyDescent="0.2">
      <c r="A30" s="9">
        <v>0</v>
      </c>
      <c r="B30" s="9">
        <v>1</v>
      </c>
      <c r="C30" s="9">
        <v>48</v>
      </c>
      <c r="D30" s="9">
        <v>0</v>
      </c>
      <c r="E30" s="9">
        <v>1</v>
      </c>
      <c r="F30" s="9">
        <v>0</v>
      </c>
      <c r="G30" s="9">
        <v>0</v>
      </c>
      <c r="H30" s="9">
        <v>0</v>
      </c>
      <c r="I30" s="9">
        <v>0</v>
      </c>
      <c r="J30" s="9">
        <v>0</v>
      </c>
      <c r="K30" s="9">
        <v>0</v>
      </c>
      <c r="L30" s="9">
        <v>0</v>
      </c>
      <c r="M30" s="9">
        <v>247</v>
      </c>
      <c r="N30" s="9">
        <v>131</v>
      </c>
      <c r="O30" s="9">
        <v>79</v>
      </c>
      <c r="P30" s="9">
        <v>22.12</v>
      </c>
      <c r="Q30" s="9">
        <v>78</v>
      </c>
      <c r="R30" s="11">
        <f t="shared" si="0"/>
        <v>-2.1677143229094513</v>
      </c>
      <c r="S30" s="91">
        <f t="shared" si="1"/>
        <v>0.1144388885516177</v>
      </c>
      <c r="T30" s="31">
        <f t="shared" si="2"/>
        <v>0.10268745081244283</v>
      </c>
      <c r="U30" s="31">
        <f t="shared" si="3"/>
        <v>0.89731254918755721</v>
      </c>
      <c r="V30" s="12">
        <f t="shared" si="4"/>
        <v>-4.7056258466785995E-2</v>
      </c>
      <c r="W30" s="12">
        <f t="shared" si="5"/>
        <v>1</v>
      </c>
    </row>
    <row r="31" spans="1:42" x14ac:dyDescent="0.2">
      <c r="A31" s="9">
        <v>0</v>
      </c>
      <c r="B31" s="9">
        <v>0</v>
      </c>
      <c r="C31" s="9">
        <v>58</v>
      </c>
      <c r="D31" s="9">
        <v>0</v>
      </c>
      <c r="E31" s="9">
        <v>1</v>
      </c>
      <c r="F31" s="9">
        <v>0</v>
      </c>
      <c r="G31" s="9">
        <v>1</v>
      </c>
      <c r="H31" s="9">
        <v>3</v>
      </c>
      <c r="I31" s="9">
        <v>0</v>
      </c>
      <c r="J31" s="9">
        <v>0</v>
      </c>
      <c r="K31" s="9">
        <v>0</v>
      </c>
      <c r="L31" s="9">
        <v>0</v>
      </c>
      <c r="M31" s="9">
        <v>234</v>
      </c>
      <c r="N31" s="9">
        <v>120</v>
      </c>
      <c r="O31" s="9">
        <v>80</v>
      </c>
      <c r="P31" s="9">
        <v>29.25</v>
      </c>
      <c r="Q31" s="9">
        <v>78</v>
      </c>
      <c r="R31" s="11">
        <f t="shared" si="0"/>
        <v>-2.3772280660996623</v>
      </c>
      <c r="S31" s="91">
        <f t="shared" si="1"/>
        <v>9.2807477484019629E-2</v>
      </c>
      <c r="T31" s="31">
        <f t="shared" si="2"/>
        <v>8.4925734309295828E-2</v>
      </c>
      <c r="U31" s="31">
        <f t="shared" si="3"/>
        <v>0.91507426569070416</v>
      </c>
      <c r="V31" s="12">
        <f t="shared" si="4"/>
        <v>-3.8543657987290834E-2</v>
      </c>
      <c r="W31" s="12">
        <f t="shared" si="5"/>
        <v>0</v>
      </c>
    </row>
    <row r="32" spans="1:42" x14ac:dyDescent="0.2">
      <c r="A32" s="9">
        <v>0</v>
      </c>
      <c r="B32" s="9">
        <v>0</v>
      </c>
      <c r="C32" s="9">
        <v>38</v>
      </c>
      <c r="D32" s="9">
        <v>0</v>
      </c>
      <c r="E32" s="9">
        <v>0</v>
      </c>
      <c r="F32" s="9">
        <v>1</v>
      </c>
      <c r="G32" s="9">
        <v>1</v>
      </c>
      <c r="H32" s="9">
        <v>15</v>
      </c>
      <c r="I32" s="9">
        <v>0</v>
      </c>
      <c r="J32" s="9">
        <v>0</v>
      </c>
      <c r="K32" s="9">
        <v>0</v>
      </c>
      <c r="L32" s="9">
        <v>0</v>
      </c>
      <c r="M32" s="9">
        <v>215</v>
      </c>
      <c r="N32" s="9">
        <v>129.5</v>
      </c>
      <c r="O32" s="9">
        <v>85.5</v>
      </c>
      <c r="P32" s="9">
        <v>24.24</v>
      </c>
      <c r="Q32" s="9">
        <v>75</v>
      </c>
      <c r="R32" s="11">
        <f t="shared" si="0"/>
        <v>-3.27117619341062</v>
      </c>
      <c r="S32" s="91">
        <f t="shared" si="1"/>
        <v>3.7961750445416637E-2</v>
      </c>
      <c r="T32" s="31">
        <f t="shared" si="2"/>
        <v>3.6573361618697661E-2</v>
      </c>
      <c r="U32" s="31">
        <f t="shared" si="3"/>
        <v>0.96342663838130238</v>
      </c>
      <c r="V32" s="12">
        <f t="shared" si="4"/>
        <v>-1.6181349777794951E-2</v>
      </c>
      <c r="W32" s="12">
        <f t="shared" si="5"/>
        <v>0</v>
      </c>
    </row>
    <row r="33" spans="1:27" x14ac:dyDescent="0.2">
      <c r="A33" s="9">
        <v>0</v>
      </c>
      <c r="B33" s="9">
        <v>1</v>
      </c>
      <c r="C33" s="9">
        <v>65</v>
      </c>
      <c r="D33" s="9">
        <v>1</v>
      </c>
      <c r="E33" s="9">
        <v>0</v>
      </c>
      <c r="F33" s="9">
        <v>0</v>
      </c>
      <c r="G33" s="9">
        <v>0</v>
      </c>
      <c r="H33" s="9">
        <v>0</v>
      </c>
      <c r="I33" s="9">
        <v>0</v>
      </c>
      <c r="J33" s="9">
        <v>0</v>
      </c>
      <c r="K33" s="9">
        <v>0</v>
      </c>
      <c r="L33" s="9">
        <v>0</v>
      </c>
      <c r="M33" s="9">
        <v>251</v>
      </c>
      <c r="N33" s="9">
        <v>127.5</v>
      </c>
      <c r="O33" s="9">
        <v>75</v>
      </c>
      <c r="P33" s="9">
        <v>26.46</v>
      </c>
      <c r="Q33" s="9">
        <v>60</v>
      </c>
      <c r="R33" s="11">
        <f t="shared" si="0"/>
        <v>-1.0279984534964814</v>
      </c>
      <c r="S33" s="91">
        <f t="shared" si="1"/>
        <v>0.35772224219873261</v>
      </c>
      <c r="T33" s="31">
        <f t="shared" si="2"/>
        <v>0.26347232967136741</v>
      </c>
      <c r="U33" s="31">
        <f t="shared" si="3"/>
        <v>0.73652767032863253</v>
      </c>
      <c r="V33" s="12">
        <f t="shared" si="4"/>
        <v>-0.13281093267022695</v>
      </c>
      <c r="W33" s="12">
        <f t="shared" si="5"/>
        <v>1</v>
      </c>
    </row>
    <row r="34" spans="1:27" x14ac:dyDescent="0.2">
      <c r="A34" s="9">
        <v>0</v>
      </c>
      <c r="B34" s="9">
        <v>1</v>
      </c>
      <c r="C34" s="9">
        <v>52</v>
      </c>
      <c r="D34" s="9">
        <v>0</v>
      </c>
      <c r="E34" s="9">
        <v>0</v>
      </c>
      <c r="F34" s="9">
        <v>1</v>
      </c>
      <c r="G34" s="9">
        <v>0</v>
      </c>
      <c r="H34" s="9">
        <v>0</v>
      </c>
      <c r="I34" s="9">
        <v>0</v>
      </c>
      <c r="J34" s="9">
        <v>0</v>
      </c>
      <c r="K34" s="9">
        <v>0</v>
      </c>
      <c r="L34" s="9">
        <v>0</v>
      </c>
      <c r="M34" s="9">
        <v>205</v>
      </c>
      <c r="N34" s="9">
        <v>122</v>
      </c>
      <c r="O34" s="9">
        <v>73</v>
      </c>
      <c r="P34" s="9">
        <v>22.73</v>
      </c>
      <c r="Q34" s="9">
        <v>70</v>
      </c>
      <c r="R34" s="11">
        <f t="shared" si="0"/>
        <v>-2.0830234621078612</v>
      </c>
      <c r="S34" s="91">
        <f t="shared" si="1"/>
        <v>0.12455306087454666</v>
      </c>
      <c r="T34" s="31">
        <f t="shared" si="2"/>
        <v>0.11075783367454779</v>
      </c>
      <c r="U34" s="31">
        <f t="shared" si="3"/>
        <v>0.88924216632545217</v>
      </c>
      <c r="V34" s="12">
        <f t="shared" si="4"/>
        <v>-5.0979951991621926E-2</v>
      </c>
      <c r="W34" s="12">
        <f t="shared" si="5"/>
        <v>1</v>
      </c>
    </row>
    <row r="35" spans="1:27" x14ac:dyDescent="0.2">
      <c r="A35" s="9">
        <v>0</v>
      </c>
      <c r="B35" s="9">
        <v>1</v>
      </c>
      <c r="C35" s="9">
        <v>39</v>
      </c>
      <c r="D35" s="9">
        <v>0</v>
      </c>
      <c r="E35" s="9">
        <v>1</v>
      </c>
      <c r="F35" s="9">
        <v>0</v>
      </c>
      <c r="G35" s="9">
        <v>1</v>
      </c>
      <c r="H35" s="9">
        <v>30</v>
      </c>
      <c r="I35" s="9">
        <v>0</v>
      </c>
      <c r="J35" s="9">
        <v>0</v>
      </c>
      <c r="K35" s="9">
        <v>0</v>
      </c>
      <c r="L35" s="9">
        <v>0</v>
      </c>
      <c r="M35" s="9">
        <v>225</v>
      </c>
      <c r="N35" s="9">
        <v>128</v>
      </c>
      <c r="O35" s="9">
        <v>86.5</v>
      </c>
      <c r="P35" s="9">
        <v>25.13</v>
      </c>
      <c r="Q35" s="9">
        <v>74</v>
      </c>
      <c r="R35" s="11">
        <f t="shared" si="0"/>
        <v>-2.3089412600644978</v>
      </c>
      <c r="S35" s="91">
        <f t="shared" si="1"/>
        <v>9.9366399062828237E-2</v>
      </c>
      <c r="T35" s="31">
        <f t="shared" si="2"/>
        <v>9.0385151981663844E-2</v>
      </c>
      <c r="U35" s="31">
        <f t="shared" si="3"/>
        <v>0.90961484801833614</v>
      </c>
      <c r="V35" s="12">
        <f t="shared" si="4"/>
        <v>-4.1142459094507818E-2</v>
      </c>
      <c r="W35" s="12">
        <f t="shared" si="5"/>
        <v>0</v>
      </c>
    </row>
    <row r="36" spans="1:27" x14ac:dyDescent="0.2">
      <c r="A36" s="9">
        <v>0</v>
      </c>
      <c r="B36" s="9">
        <v>0</v>
      </c>
      <c r="C36" s="9">
        <v>55</v>
      </c>
      <c r="D36" s="9">
        <v>1</v>
      </c>
      <c r="E36" s="9">
        <v>0</v>
      </c>
      <c r="F36" s="9">
        <v>0</v>
      </c>
      <c r="G36" s="9">
        <v>0</v>
      </c>
      <c r="H36" s="9">
        <v>0</v>
      </c>
      <c r="I36" s="9">
        <v>0</v>
      </c>
      <c r="J36" s="9">
        <v>0</v>
      </c>
      <c r="K36" s="9">
        <v>0</v>
      </c>
      <c r="L36" s="9">
        <v>0</v>
      </c>
      <c r="M36" s="9">
        <v>250</v>
      </c>
      <c r="N36" s="9">
        <v>127.5</v>
      </c>
      <c r="O36" s="9">
        <v>83.5</v>
      </c>
      <c r="P36" s="9">
        <v>30.61</v>
      </c>
      <c r="Q36" s="9">
        <v>72</v>
      </c>
      <c r="R36" s="11">
        <f t="shared" si="0"/>
        <v>-2.2904385452602964</v>
      </c>
      <c r="S36" s="91">
        <f t="shared" si="1"/>
        <v>0.10122206166346852</v>
      </c>
      <c r="T36" s="31">
        <f t="shared" si="2"/>
        <v>9.1917938431569313E-2</v>
      </c>
      <c r="U36" s="31">
        <f t="shared" si="3"/>
        <v>0.90808206156843063</v>
      </c>
      <c r="V36" s="12">
        <f t="shared" si="4"/>
        <v>-4.1874903377604723E-2</v>
      </c>
      <c r="W36" s="12">
        <f t="shared" si="5"/>
        <v>0</v>
      </c>
    </row>
    <row r="37" spans="1:27" x14ac:dyDescent="0.2">
      <c r="A37" s="9">
        <v>1</v>
      </c>
      <c r="B37" s="9">
        <v>0</v>
      </c>
      <c r="C37" s="9">
        <v>64</v>
      </c>
      <c r="D37" s="9">
        <v>1</v>
      </c>
      <c r="E37" s="9">
        <v>0</v>
      </c>
      <c r="F37" s="9">
        <v>0</v>
      </c>
      <c r="G37" s="9">
        <v>0</v>
      </c>
      <c r="H37" s="9">
        <v>0</v>
      </c>
      <c r="I37" s="9">
        <v>0</v>
      </c>
      <c r="J37" s="9">
        <v>0</v>
      </c>
      <c r="K37" s="9">
        <v>1</v>
      </c>
      <c r="L37" s="9">
        <v>0</v>
      </c>
      <c r="M37" s="9">
        <v>255</v>
      </c>
      <c r="N37" s="9">
        <v>153</v>
      </c>
      <c r="O37" s="9">
        <v>75</v>
      </c>
      <c r="P37" s="9">
        <v>23.39</v>
      </c>
      <c r="Q37" s="9">
        <v>60</v>
      </c>
      <c r="R37" s="11">
        <f t="shared" si="0"/>
        <v>-0.95999758585592421</v>
      </c>
      <c r="S37" s="91">
        <f t="shared" si="1"/>
        <v>0.38289381033482012</v>
      </c>
      <c r="T37" s="31">
        <f t="shared" si="2"/>
        <v>0.27687867822773432</v>
      </c>
      <c r="U37" s="31">
        <f t="shared" si="3"/>
        <v>0.27687867822773432</v>
      </c>
      <c r="V37" s="12">
        <f t="shared" si="4"/>
        <v>-0.55771048695783043</v>
      </c>
      <c r="W37" s="12">
        <f t="shared" si="5"/>
        <v>1</v>
      </c>
    </row>
    <row r="38" spans="1:27" x14ac:dyDescent="0.2">
      <c r="A38" s="9">
        <v>1</v>
      </c>
      <c r="B38" s="9">
        <v>1</v>
      </c>
      <c r="C38" s="9">
        <v>51</v>
      </c>
      <c r="D38" s="9">
        <v>1</v>
      </c>
      <c r="E38" s="9">
        <v>0</v>
      </c>
      <c r="F38" s="9">
        <v>0</v>
      </c>
      <c r="G38" s="9">
        <v>1</v>
      </c>
      <c r="H38" s="9">
        <v>20</v>
      </c>
      <c r="I38" s="9">
        <v>0</v>
      </c>
      <c r="J38" s="9">
        <v>0</v>
      </c>
      <c r="K38" s="9">
        <v>1</v>
      </c>
      <c r="L38" s="9">
        <v>0</v>
      </c>
      <c r="M38" s="9">
        <v>239</v>
      </c>
      <c r="N38" s="9">
        <v>168</v>
      </c>
      <c r="O38" s="9">
        <v>102</v>
      </c>
      <c r="P38" s="9">
        <v>30.38</v>
      </c>
      <c r="Q38" s="9">
        <v>82</v>
      </c>
      <c r="R38" s="11">
        <f t="shared" si="0"/>
        <v>-0.86926862355848566</v>
      </c>
      <c r="S38" s="91">
        <f t="shared" si="1"/>
        <v>0.41925807261921744</v>
      </c>
      <c r="T38" s="31">
        <f t="shared" si="2"/>
        <v>0.2954065090117709</v>
      </c>
      <c r="U38" s="31">
        <f t="shared" si="3"/>
        <v>0.2954065090117709</v>
      </c>
      <c r="V38" s="12">
        <f t="shared" si="4"/>
        <v>-0.52957993963763994</v>
      </c>
      <c r="W38" s="12">
        <f t="shared" si="5"/>
        <v>1</v>
      </c>
    </row>
    <row r="39" spans="1:27" x14ac:dyDescent="0.2">
      <c r="A39" s="9">
        <v>0</v>
      </c>
      <c r="B39" s="9">
        <v>1</v>
      </c>
      <c r="C39" s="9">
        <v>49</v>
      </c>
      <c r="D39" s="9">
        <v>0</v>
      </c>
      <c r="E39" s="9">
        <v>0</v>
      </c>
      <c r="F39" s="9">
        <v>0</v>
      </c>
      <c r="G39" s="9">
        <v>0</v>
      </c>
      <c r="H39" s="9">
        <v>0</v>
      </c>
      <c r="I39" s="9">
        <v>0</v>
      </c>
      <c r="J39" s="9">
        <v>0</v>
      </c>
      <c r="K39" s="9">
        <v>0</v>
      </c>
      <c r="L39" s="9">
        <v>0</v>
      </c>
      <c r="M39" s="9">
        <v>264</v>
      </c>
      <c r="N39" s="9">
        <v>127.5</v>
      </c>
      <c r="O39" s="9">
        <v>81</v>
      </c>
      <c r="P39" s="9">
        <v>25.16</v>
      </c>
      <c r="Q39" s="9">
        <v>76</v>
      </c>
      <c r="R39" s="11">
        <f t="shared" si="0"/>
        <v>-1.914560317413013</v>
      </c>
      <c r="S39" s="91">
        <f t="shared" si="1"/>
        <v>0.1474066304684912</v>
      </c>
      <c r="T39" s="31">
        <f t="shared" si="2"/>
        <v>0.12846939049698922</v>
      </c>
      <c r="U39" s="31">
        <f t="shared" si="3"/>
        <v>0.87153060950301076</v>
      </c>
      <c r="V39" s="12">
        <f t="shared" si="4"/>
        <v>-5.9717355192193615E-2</v>
      </c>
      <c r="W39" s="12">
        <f t="shared" si="5"/>
        <v>1</v>
      </c>
    </row>
    <row r="40" spans="1:27" x14ac:dyDescent="0.2">
      <c r="A40" s="9">
        <v>0</v>
      </c>
      <c r="B40" s="9">
        <v>1</v>
      </c>
      <c r="C40" s="9">
        <v>53</v>
      </c>
      <c r="D40" s="9">
        <v>0</v>
      </c>
      <c r="E40" s="9">
        <v>0</v>
      </c>
      <c r="F40" s="9">
        <v>0</v>
      </c>
      <c r="G40" s="9">
        <v>1</v>
      </c>
      <c r="H40" s="9">
        <v>5</v>
      </c>
      <c r="I40" s="9">
        <v>0</v>
      </c>
      <c r="J40" s="9">
        <v>0</v>
      </c>
      <c r="K40" s="9">
        <v>1</v>
      </c>
      <c r="L40" s="9">
        <v>0</v>
      </c>
      <c r="M40" s="9">
        <v>232</v>
      </c>
      <c r="N40" s="9">
        <v>134</v>
      </c>
      <c r="O40" s="9">
        <v>91</v>
      </c>
      <c r="P40" s="9">
        <v>25.13</v>
      </c>
      <c r="Q40" s="9">
        <v>54</v>
      </c>
      <c r="R40" s="11">
        <f t="shared" si="0"/>
        <v>-1.5251545380692528</v>
      </c>
      <c r="S40" s="91">
        <f t="shared" si="1"/>
        <v>0.21758742872575695</v>
      </c>
      <c r="T40" s="31">
        <f t="shared" si="2"/>
        <v>0.17870374117895499</v>
      </c>
      <c r="U40" s="31">
        <f t="shared" si="3"/>
        <v>0.82129625882104507</v>
      </c>
      <c r="V40" s="12">
        <f t="shared" si="4"/>
        <v>-8.5500155471817232E-2</v>
      </c>
      <c r="W40" s="12">
        <f t="shared" si="5"/>
        <v>1</v>
      </c>
    </row>
    <row r="41" spans="1:27" x14ac:dyDescent="0.2">
      <c r="A41" s="9">
        <v>0</v>
      </c>
      <c r="B41" s="9">
        <v>0</v>
      </c>
      <c r="C41" s="9">
        <v>47</v>
      </c>
      <c r="D41" s="9">
        <v>1</v>
      </c>
      <c r="E41" s="9">
        <v>0</v>
      </c>
      <c r="F41" s="9">
        <v>0</v>
      </c>
      <c r="G41" s="9">
        <v>0</v>
      </c>
      <c r="H41" s="9">
        <v>0</v>
      </c>
      <c r="I41" s="9">
        <v>0</v>
      </c>
      <c r="J41" s="9">
        <v>0</v>
      </c>
      <c r="K41" s="9">
        <v>0</v>
      </c>
      <c r="L41" s="9">
        <v>0</v>
      </c>
      <c r="M41" s="9">
        <v>232</v>
      </c>
      <c r="N41" s="9">
        <v>113.5</v>
      </c>
      <c r="O41" s="9">
        <v>73</v>
      </c>
      <c r="P41" s="9">
        <v>28.78</v>
      </c>
      <c r="Q41" s="9">
        <v>75</v>
      </c>
      <c r="R41" s="11">
        <f t="shared" si="0"/>
        <v>-2.8980720427200914</v>
      </c>
      <c r="S41" s="91">
        <f t="shared" si="1"/>
        <v>5.5129404801013783E-2</v>
      </c>
      <c r="T41" s="31">
        <f t="shared" si="2"/>
        <v>5.2248951218841828E-2</v>
      </c>
      <c r="U41" s="31">
        <f t="shared" si="3"/>
        <v>0.94775104878115812</v>
      </c>
      <c r="V41" s="12">
        <f t="shared" si="4"/>
        <v>-2.3305726311058067E-2</v>
      </c>
      <c r="W41" s="12">
        <f t="shared" si="5"/>
        <v>0</v>
      </c>
    </row>
    <row r="42" spans="1:27" x14ac:dyDescent="0.2">
      <c r="A42" s="9">
        <v>1</v>
      </c>
      <c r="B42" s="9">
        <v>1</v>
      </c>
      <c r="C42" s="9">
        <v>52</v>
      </c>
      <c r="D42" s="9">
        <v>0</v>
      </c>
      <c r="E42" s="9">
        <v>0</v>
      </c>
      <c r="F42" s="9">
        <v>0</v>
      </c>
      <c r="G42" s="9">
        <v>1</v>
      </c>
      <c r="H42" s="9">
        <v>20</v>
      </c>
      <c r="I42" s="9">
        <v>0</v>
      </c>
      <c r="J42" s="9">
        <v>0</v>
      </c>
      <c r="K42" s="9">
        <v>1</v>
      </c>
      <c r="L42" s="9">
        <v>0</v>
      </c>
      <c r="M42" s="9">
        <v>225</v>
      </c>
      <c r="N42" s="9">
        <v>156</v>
      </c>
      <c r="O42" s="9">
        <v>98</v>
      </c>
      <c r="P42" s="9">
        <v>30.93</v>
      </c>
      <c r="Q42" s="9">
        <v>80</v>
      </c>
      <c r="R42" s="11">
        <f t="shared" si="0"/>
        <v>-0.87480638739549121</v>
      </c>
      <c r="S42" s="91">
        <f t="shared" si="1"/>
        <v>0.41694273723357506</v>
      </c>
      <c r="T42" s="31">
        <f t="shared" si="2"/>
        <v>0.29425517791044253</v>
      </c>
      <c r="U42" s="31">
        <f t="shared" si="3"/>
        <v>0.29425517791044253</v>
      </c>
      <c r="V42" s="12">
        <f t="shared" si="4"/>
        <v>-0.53127588628181666</v>
      </c>
      <c r="W42" s="12">
        <f t="shared" si="5"/>
        <v>1</v>
      </c>
    </row>
    <row r="43" spans="1:27" x14ac:dyDescent="0.2">
      <c r="A43" s="9">
        <v>1</v>
      </c>
      <c r="B43" s="9">
        <v>0</v>
      </c>
      <c r="C43" s="9">
        <v>62</v>
      </c>
      <c r="D43" s="9">
        <v>1</v>
      </c>
      <c r="E43" s="9">
        <v>0</v>
      </c>
      <c r="F43" s="9">
        <v>0</v>
      </c>
      <c r="G43" s="9">
        <v>0</v>
      </c>
      <c r="H43" s="9">
        <v>0</v>
      </c>
      <c r="I43" s="9">
        <v>0</v>
      </c>
      <c r="J43" s="9">
        <v>0</v>
      </c>
      <c r="K43" s="9">
        <v>1</v>
      </c>
      <c r="L43" s="9">
        <v>0</v>
      </c>
      <c r="M43" s="9">
        <v>174</v>
      </c>
      <c r="N43" s="9">
        <v>166</v>
      </c>
      <c r="O43" s="9">
        <v>89</v>
      </c>
      <c r="P43" s="9">
        <v>31.44</v>
      </c>
      <c r="Q43" s="9">
        <v>83</v>
      </c>
      <c r="R43" s="11">
        <f t="shared" si="0"/>
        <v>-1.0204929095591613</v>
      </c>
      <c r="S43" s="91">
        <f t="shared" si="1"/>
        <v>0.36041724327792868</v>
      </c>
      <c r="T43" s="31">
        <f t="shared" si="2"/>
        <v>0.2649313988475348</v>
      </c>
      <c r="U43" s="31">
        <f t="shared" si="3"/>
        <v>0.2649313988475348</v>
      </c>
      <c r="V43" s="12">
        <f t="shared" si="4"/>
        <v>-0.57686656741767328</v>
      </c>
      <c r="W43" s="12">
        <f t="shared" si="5"/>
        <v>1</v>
      </c>
    </row>
    <row r="44" spans="1:27" x14ac:dyDescent="0.2">
      <c r="A44" s="9">
        <v>0</v>
      </c>
      <c r="B44" s="9">
        <v>0</v>
      </c>
      <c r="C44" s="9">
        <v>50</v>
      </c>
      <c r="D44" s="9">
        <v>1</v>
      </c>
      <c r="E44" s="9">
        <v>0</v>
      </c>
      <c r="F44" s="9">
        <v>0</v>
      </c>
      <c r="G44" s="9">
        <v>1</v>
      </c>
      <c r="H44" s="9">
        <v>20</v>
      </c>
      <c r="I44" s="9">
        <v>0</v>
      </c>
      <c r="J44" s="9">
        <v>0</v>
      </c>
      <c r="K44" s="9">
        <v>0</v>
      </c>
      <c r="L44" s="9">
        <v>0</v>
      </c>
      <c r="M44" s="9">
        <v>221</v>
      </c>
      <c r="N44" s="9">
        <v>112</v>
      </c>
      <c r="O44" s="9">
        <v>69</v>
      </c>
      <c r="P44" s="9">
        <v>24.07</v>
      </c>
      <c r="Q44" s="9">
        <v>80</v>
      </c>
      <c r="R44" s="11">
        <f t="shared" si="0"/>
        <v>-2.2188274517787807</v>
      </c>
      <c r="S44" s="91">
        <f t="shared" si="1"/>
        <v>0.10873653293317533</v>
      </c>
      <c r="T44" s="31">
        <f t="shared" si="2"/>
        <v>9.80724723172164E-2</v>
      </c>
      <c r="U44" s="31">
        <f t="shared" si="3"/>
        <v>0.90192752768278361</v>
      </c>
      <c r="V44" s="12">
        <f t="shared" si="4"/>
        <v>-4.4828357792811746E-2</v>
      </c>
      <c r="W44" s="12">
        <f t="shared" si="5"/>
        <v>0</v>
      </c>
      <c r="Z44" s="26" t="s">
        <v>67</v>
      </c>
      <c r="AA44" s="27" t="s">
        <v>91</v>
      </c>
    </row>
    <row r="45" spans="1:27" x14ac:dyDescent="0.2">
      <c r="A45" s="9">
        <v>0</v>
      </c>
      <c r="B45" s="9">
        <v>1</v>
      </c>
      <c r="C45" s="9">
        <v>58</v>
      </c>
      <c r="D45" s="9">
        <v>1</v>
      </c>
      <c r="E45" s="9">
        <v>0</v>
      </c>
      <c r="F45" s="9">
        <v>0</v>
      </c>
      <c r="G45" s="9">
        <v>1</v>
      </c>
      <c r="H45" s="9">
        <v>9</v>
      </c>
      <c r="I45" s="9">
        <v>0</v>
      </c>
      <c r="J45" s="9">
        <v>0</v>
      </c>
      <c r="K45" s="9">
        <v>1</v>
      </c>
      <c r="L45" s="9">
        <v>0</v>
      </c>
      <c r="M45" s="9">
        <v>242</v>
      </c>
      <c r="N45" s="9">
        <v>164</v>
      </c>
      <c r="O45" s="9">
        <v>85.5</v>
      </c>
      <c r="P45" s="9">
        <v>18.84</v>
      </c>
      <c r="Q45" s="9">
        <v>76</v>
      </c>
      <c r="R45" s="11">
        <f t="shared" si="0"/>
        <v>-0.47682786723779191</v>
      </c>
      <c r="S45" s="91">
        <f t="shared" si="1"/>
        <v>0.62074937140159825</v>
      </c>
      <c r="T45" s="31">
        <f t="shared" si="2"/>
        <v>0.38300145744606029</v>
      </c>
      <c r="U45" s="31">
        <f t="shared" si="3"/>
        <v>0.61699854255393971</v>
      </c>
      <c r="V45" s="12">
        <f t="shared" si="4"/>
        <v>-0.20971586183633567</v>
      </c>
      <c r="W45" s="12">
        <f t="shared" si="5"/>
        <v>1</v>
      </c>
      <c r="Z45" s="36"/>
    </row>
    <row r="46" spans="1:27" x14ac:dyDescent="0.2">
      <c r="A46" s="9">
        <v>1</v>
      </c>
      <c r="B46" s="9">
        <v>0</v>
      </c>
      <c r="C46" s="9">
        <v>64</v>
      </c>
      <c r="D46" s="9">
        <v>1</v>
      </c>
      <c r="E46" s="9">
        <v>0</v>
      </c>
      <c r="F46" s="9">
        <v>0</v>
      </c>
      <c r="G46" s="9">
        <v>0</v>
      </c>
      <c r="H46" s="9">
        <v>0</v>
      </c>
      <c r="I46" s="9">
        <v>0</v>
      </c>
      <c r="J46" s="9">
        <v>0</v>
      </c>
      <c r="K46" s="9">
        <v>1</v>
      </c>
      <c r="L46" s="9">
        <v>0</v>
      </c>
      <c r="M46" s="9">
        <v>194</v>
      </c>
      <c r="N46" s="9">
        <v>176</v>
      </c>
      <c r="O46" s="9">
        <v>97</v>
      </c>
      <c r="P46" s="9">
        <v>33.19</v>
      </c>
      <c r="Q46" s="9">
        <v>68</v>
      </c>
      <c r="R46" s="11">
        <f t="shared" si="0"/>
        <v>-0.91070762319652498</v>
      </c>
      <c r="S46" s="91">
        <f t="shared" si="1"/>
        <v>0.40223948930987552</v>
      </c>
      <c r="T46" s="31">
        <f t="shared" si="2"/>
        <v>0.28685505748225731</v>
      </c>
      <c r="U46" s="31">
        <f t="shared" si="3"/>
        <v>0.28685505748225731</v>
      </c>
      <c r="V46" s="12">
        <f t="shared" si="4"/>
        <v>-0.54233748875775045</v>
      </c>
      <c r="W46" s="12">
        <f t="shared" si="5"/>
        <v>1</v>
      </c>
      <c r="Z46" s="26" t="s">
        <v>68</v>
      </c>
      <c r="AA46" s="27" t="s">
        <v>90</v>
      </c>
    </row>
    <row r="47" spans="1:27" x14ac:dyDescent="0.2">
      <c r="A47" s="9">
        <v>0</v>
      </c>
      <c r="B47" s="9">
        <v>1</v>
      </c>
      <c r="C47" s="9">
        <v>37</v>
      </c>
      <c r="D47" s="9">
        <v>0</v>
      </c>
      <c r="E47" s="9">
        <v>0</v>
      </c>
      <c r="F47" s="9">
        <v>1</v>
      </c>
      <c r="G47" s="9">
        <v>0</v>
      </c>
      <c r="H47" s="9">
        <v>0</v>
      </c>
      <c r="I47" s="9">
        <v>0</v>
      </c>
      <c r="J47" s="9">
        <v>0</v>
      </c>
      <c r="K47" s="9">
        <v>0</v>
      </c>
      <c r="L47" s="9">
        <v>0</v>
      </c>
      <c r="M47" s="9">
        <v>238</v>
      </c>
      <c r="N47" s="9">
        <v>121</v>
      </c>
      <c r="O47" s="9">
        <v>80</v>
      </c>
      <c r="P47" s="9">
        <v>28.95</v>
      </c>
      <c r="Q47" s="9">
        <v>70</v>
      </c>
      <c r="R47" s="11">
        <f t="shared" si="0"/>
        <v>-3.214694132952582</v>
      </c>
      <c r="S47" s="91">
        <f t="shared" si="1"/>
        <v>4.0167617895569371E-2</v>
      </c>
      <c r="T47" s="31">
        <f t="shared" si="2"/>
        <v>3.8616485655297635E-2</v>
      </c>
      <c r="U47" s="31">
        <f t="shared" si="3"/>
        <v>0.96138351434470237</v>
      </c>
      <c r="V47" s="12">
        <f t="shared" si="4"/>
        <v>-1.7103329357894156E-2</v>
      </c>
      <c r="W47" s="12">
        <f t="shared" si="5"/>
        <v>0</v>
      </c>
      <c r="Z47" s="36"/>
    </row>
    <row r="48" spans="1:27" x14ac:dyDescent="0.2">
      <c r="A48" s="9">
        <v>0</v>
      </c>
      <c r="B48" s="9">
        <v>1</v>
      </c>
      <c r="C48" s="9">
        <v>57</v>
      </c>
      <c r="D48" s="9">
        <v>1</v>
      </c>
      <c r="E48" s="9">
        <v>0</v>
      </c>
      <c r="F48" s="9">
        <v>0</v>
      </c>
      <c r="G48" s="9">
        <v>1</v>
      </c>
      <c r="H48" s="9">
        <v>10</v>
      </c>
      <c r="I48" s="9">
        <v>0</v>
      </c>
      <c r="J48" s="9">
        <v>0</v>
      </c>
      <c r="K48" s="9">
        <v>1</v>
      </c>
      <c r="L48" s="9">
        <v>0</v>
      </c>
      <c r="M48" s="9">
        <v>206</v>
      </c>
      <c r="N48" s="9">
        <v>141</v>
      </c>
      <c r="O48" s="9">
        <v>83</v>
      </c>
      <c r="P48" s="9">
        <v>27.98</v>
      </c>
      <c r="Q48" s="9">
        <v>63</v>
      </c>
      <c r="R48" s="11">
        <f t="shared" si="0"/>
        <v>-1.0560547897179617</v>
      </c>
      <c r="S48" s="91">
        <f t="shared" si="1"/>
        <v>0.34782535114211816</v>
      </c>
      <c r="T48" s="31">
        <f t="shared" si="2"/>
        <v>0.25806411108633509</v>
      </c>
      <c r="U48" s="31">
        <f t="shared" si="3"/>
        <v>0.74193588891366491</v>
      </c>
      <c r="V48" s="12">
        <f t="shared" si="4"/>
        <v>-0.12963362072361156</v>
      </c>
      <c r="W48" s="12">
        <f t="shared" si="5"/>
        <v>1</v>
      </c>
      <c r="Z48" s="26" t="s">
        <v>69</v>
      </c>
      <c r="AA48" s="27" t="s">
        <v>200</v>
      </c>
    </row>
    <row r="49" spans="1:31" x14ac:dyDescent="0.2">
      <c r="A49" s="9">
        <v>1</v>
      </c>
      <c r="B49" s="9">
        <v>1</v>
      </c>
      <c r="C49" s="9">
        <v>64</v>
      </c>
      <c r="D49" s="9">
        <v>0</v>
      </c>
      <c r="E49" s="9">
        <v>0</v>
      </c>
      <c r="F49" s="9">
        <v>0</v>
      </c>
      <c r="G49" s="9">
        <v>0</v>
      </c>
      <c r="H49" s="9">
        <v>0</v>
      </c>
      <c r="I49" s="9">
        <v>0</v>
      </c>
      <c r="J49" s="9">
        <v>0</v>
      </c>
      <c r="K49" s="9">
        <v>0</v>
      </c>
      <c r="L49" s="9">
        <v>0</v>
      </c>
      <c r="M49" s="9">
        <v>273</v>
      </c>
      <c r="N49" s="9">
        <v>123</v>
      </c>
      <c r="O49" s="9">
        <v>73.5</v>
      </c>
      <c r="P49" s="9">
        <v>22.3</v>
      </c>
      <c r="Q49" s="9">
        <v>75</v>
      </c>
      <c r="R49" s="11">
        <f t="shared" si="0"/>
        <v>-0.89987917686406149</v>
      </c>
      <c r="S49" s="91">
        <f t="shared" si="1"/>
        <v>0.40661878572958471</v>
      </c>
      <c r="T49" s="31">
        <f t="shared" si="2"/>
        <v>0.28907532719938744</v>
      </c>
      <c r="U49" s="31">
        <f t="shared" si="3"/>
        <v>0.28907532719938744</v>
      </c>
      <c r="V49" s="12">
        <f t="shared" si="4"/>
        <v>-0.53898897411427471</v>
      </c>
      <c r="W49" s="12">
        <f t="shared" si="5"/>
        <v>1</v>
      </c>
      <c r="Z49" s="36"/>
    </row>
    <row r="50" spans="1:31" x14ac:dyDescent="0.2">
      <c r="A50" s="9">
        <v>0</v>
      </c>
      <c r="B50" s="9">
        <v>0</v>
      </c>
      <c r="C50" s="9">
        <v>66</v>
      </c>
      <c r="D50" s="9">
        <v>1</v>
      </c>
      <c r="E50" s="9">
        <v>0</v>
      </c>
      <c r="F50" s="9">
        <v>0</v>
      </c>
      <c r="G50" s="9">
        <v>0</v>
      </c>
      <c r="H50" s="9">
        <v>0</v>
      </c>
      <c r="I50" s="9">
        <v>1</v>
      </c>
      <c r="J50" s="9">
        <v>0</v>
      </c>
      <c r="K50" s="9">
        <v>1</v>
      </c>
      <c r="L50" s="9">
        <v>0</v>
      </c>
      <c r="M50" s="9">
        <v>290</v>
      </c>
      <c r="N50" s="9">
        <v>152.5</v>
      </c>
      <c r="O50" s="9">
        <v>90</v>
      </c>
      <c r="P50" s="9">
        <v>23.63</v>
      </c>
      <c r="Q50" s="9">
        <v>80</v>
      </c>
      <c r="R50" s="11">
        <f t="shared" si="0"/>
        <v>-0.67824086639274217</v>
      </c>
      <c r="S50" s="91">
        <f t="shared" si="1"/>
        <v>0.50750898367878994</v>
      </c>
      <c r="T50" s="31">
        <f t="shared" si="2"/>
        <v>0.33665403601132143</v>
      </c>
      <c r="U50" s="31">
        <f t="shared" si="3"/>
        <v>0.66334596398867851</v>
      </c>
      <c r="V50" s="12">
        <f t="shared" si="4"/>
        <v>-0.17825990890538987</v>
      </c>
      <c r="W50" s="12">
        <f t="shared" si="5"/>
        <v>1</v>
      </c>
      <c r="Z50" s="26" t="s">
        <v>71</v>
      </c>
      <c r="AA50" s="27" t="s">
        <v>89</v>
      </c>
    </row>
    <row r="51" spans="1:31" x14ac:dyDescent="0.2">
      <c r="A51" s="9">
        <v>0</v>
      </c>
      <c r="B51" s="9">
        <v>1</v>
      </c>
      <c r="C51" s="9">
        <v>35</v>
      </c>
      <c r="D51" s="9">
        <v>0</v>
      </c>
      <c r="E51" s="9">
        <v>1</v>
      </c>
      <c r="F51" s="9">
        <v>0</v>
      </c>
      <c r="G51" s="9">
        <v>0</v>
      </c>
      <c r="H51" s="9">
        <v>0</v>
      </c>
      <c r="I51" s="9">
        <v>0</v>
      </c>
      <c r="J51" s="9">
        <v>0</v>
      </c>
      <c r="K51" s="9">
        <v>0</v>
      </c>
      <c r="L51" s="9">
        <v>0</v>
      </c>
      <c r="M51" s="9">
        <v>290</v>
      </c>
      <c r="N51" s="9">
        <v>108</v>
      </c>
      <c r="O51" s="9">
        <v>72</v>
      </c>
      <c r="P51" s="9">
        <v>22.91</v>
      </c>
      <c r="Q51" s="9">
        <v>55</v>
      </c>
      <c r="R51" s="11">
        <f t="shared" si="0"/>
        <v>-3.435154111151264</v>
      </c>
      <c r="S51" s="91">
        <f t="shared" si="1"/>
        <v>3.2220444319507074E-2</v>
      </c>
      <c r="T51" s="31">
        <f t="shared" si="2"/>
        <v>3.1214693040446852E-2</v>
      </c>
      <c r="U51" s="31">
        <f t="shared" si="3"/>
        <v>0.96878530695955312</v>
      </c>
      <c r="V51" s="12">
        <f t="shared" si="4"/>
        <v>-1.3772456523527708E-2</v>
      </c>
      <c r="W51" s="12">
        <f t="shared" si="5"/>
        <v>0</v>
      </c>
      <c r="Z51" s="36"/>
    </row>
    <row r="52" spans="1:31" x14ac:dyDescent="0.2">
      <c r="A52" s="9">
        <v>0</v>
      </c>
      <c r="B52" s="9">
        <v>1</v>
      </c>
      <c r="C52" s="9">
        <v>38</v>
      </c>
      <c r="D52" s="9">
        <v>1</v>
      </c>
      <c r="E52" s="9">
        <v>0</v>
      </c>
      <c r="F52" s="9">
        <v>0</v>
      </c>
      <c r="G52" s="9">
        <v>1</v>
      </c>
      <c r="H52" s="9">
        <v>15</v>
      </c>
      <c r="I52" s="9">
        <v>0</v>
      </c>
      <c r="J52" s="9">
        <v>0</v>
      </c>
      <c r="K52" s="9">
        <v>0</v>
      </c>
      <c r="L52" s="9">
        <v>0</v>
      </c>
      <c r="M52" s="9">
        <v>180</v>
      </c>
      <c r="N52" s="9">
        <v>111</v>
      </c>
      <c r="O52" s="9">
        <v>61</v>
      </c>
      <c r="P52" s="9">
        <v>21.51</v>
      </c>
      <c r="Q52" s="9">
        <v>66</v>
      </c>
      <c r="R52" s="11">
        <f t="shared" si="0"/>
        <v>-2.5854567821952505</v>
      </c>
      <c r="S52" s="91">
        <f t="shared" si="1"/>
        <v>7.5361647878871799E-2</v>
      </c>
      <c r="T52" s="31">
        <f t="shared" si="2"/>
        <v>7.0080282319460674E-2</v>
      </c>
      <c r="U52" s="31">
        <f t="shared" si="3"/>
        <v>0.92991971768053938</v>
      </c>
      <c r="V52" s="12">
        <f t="shared" si="4"/>
        <v>-3.1554543567930526E-2</v>
      </c>
      <c r="W52" s="12">
        <f t="shared" si="5"/>
        <v>0</v>
      </c>
      <c r="Z52" s="13" t="s">
        <v>72</v>
      </c>
      <c r="AA52" s="27" t="s">
        <v>167</v>
      </c>
    </row>
    <row r="53" spans="1:31" x14ac:dyDescent="0.2">
      <c r="A53" s="9">
        <v>0</v>
      </c>
      <c r="B53" s="9">
        <v>0</v>
      </c>
      <c r="C53" s="9">
        <v>39</v>
      </c>
      <c r="D53" s="9">
        <v>1</v>
      </c>
      <c r="E53" s="9">
        <v>0</v>
      </c>
      <c r="F53" s="9">
        <v>0</v>
      </c>
      <c r="G53" s="9">
        <v>1</v>
      </c>
      <c r="H53" s="9">
        <v>20</v>
      </c>
      <c r="I53" s="9">
        <v>0</v>
      </c>
      <c r="J53" s="9">
        <v>0</v>
      </c>
      <c r="K53" s="9">
        <v>0</v>
      </c>
      <c r="L53" s="9">
        <v>0</v>
      </c>
      <c r="M53" s="9">
        <v>233</v>
      </c>
      <c r="N53" s="9">
        <v>126</v>
      </c>
      <c r="O53" s="9">
        <v>85</v>
      </c>
      <c r="P53" s="9">
        <v>22.89</v>
      </c>
      <c r="Q53" s="9">
        <v>80</v>
      </c>
      <c r="R53" s="11">
        <f t="shared" si="0"/>
        <v>-2.8472114242089255</v>
      </c>
      <c r="S53" s="91">
        <f t="shared" si="1"/>
        <v>5.8005849260081045E-2</v>
      </c>
      <c r="T53" s="31">
        <f t="shared" si="2"/>
        <v>5.4825641371120566E-2</v>
      </c>
      <c r="U53" s="31">
        <f t="shared" si="3"/>
        <v>0.94517435862887944</v>
      </c>
      <c r="V53" s="12">
        <f t="shared" si="4"/>
        <v>-2.4488068733528278E-2</v>
      </c>
      <c r="W53" s="12">
        <f t="shared" si="5"/>
        <v>0</v>
      </c>
      <c r="Z53" s="36"/>
    </row>
    <row r="54" spans="1:31" x14ac:dyDescent="0.2">
      <c r="A54" s="9">
        <v>0</v>
      </c>
      <c r="B54" s="9">
        <v>1</v>
      </c>
      <c r="C54" s="9">
        <v>45</v>
      </c>
      <c r="D54" s="9">
        <v>1</v>
      </c>
      <c r="E54" s="9">
        <v>0</v>
      </c>
      <c r="F54" s="9">
        <v>0</v>
      </c>
      <c r="G54" s="9">
        <v>1</v>
      </c>
      <c r="H54" s="9">
        <v>20</v>
      </c>
      <c r="I54" s="9">
        <v>0</v>
      </c>
      <c r="J54" s="9">
        <v>0</v>
      </c>
      <c r="K54" s="9">
        <v>0</v>
      </c>
      <c r="L54" s="9">
        <v>0</v>
      </c>
      <c r="M54" s="9">
        <v>255</v>
      </c>
      <c r="N54" s="9">
        <v>130</v>
      </c>
      <c r="O54" s="9">
        <v>82.5</v>
      </c>
      <c r="P54" s="9">
        <v>28.56</v>
      </c>
      <c r="Q54" s="9">
        <v>82</v>
      </c>
      <c r="R54" s="11">
        <f t="shared" si="0"/>
        <v>-1.8840942137152972</v>
      </c>
      <c r="S54" s="91">
        <f t="shared" si="1"/>
        <v>0.15196664641187502</v>
      </c>
      <c r="T54" s="31">
        <f t="shared" si="2"/>
        <v>0.13191931110611405</v>
      </c>
      <c r="U54" s="31">
        <f t="shared" si="3"/>
        <v>0.8680806888938859</v>
      </c>
      <c r="V54" s="12">
        <f t="shared" si="4"/>
        <v>-6.1439904878015435E-2</v>
      </c>
      <c r="W54" s="12">
        <f t="shared" si="5"/>
        <v>1</v>
      </c>
      <c r="Z54" s="137" t="s">
        <v>87</v>
      </c>
      <c r="AA54" s="37" t="s">
        <v>211</v>
      </c>
    </row>
    <row r="55" spans="1:31" x14ac:dyDescent="0.2">
      <c r="A55" s="9">
        <v>0</v>
      </c>
      <c r="B55" s="9">
        <v>0</v>
      </c>
      <c r="C55" s="9">
        <v>59</v>
      </c>
      <c r="D55" s="9">
        <v>1</v>
      </c>
      <c r="E55" s="9">
        <v>0</v>
      </c>
      <c r="F55" s="9">
        <v>0</v>
      </c>
      <c r="G55" s="9">
        <v>0</v>
      </c>
      <c r="H55" s="9">
        <v>0</v>
      </c>
      <c r="I55" s="9">
        <v>0</v>
      </c>
      <c r="J55" s="9">
        <v>0</v>
      </c>
      <c r="K55" s="9">
        <v>0</v>
      </c>
      <c r="L55" s="9">
        <v>0</v>
      </c>
      <c r="M55" s="9">
        <v>249</v>
      </c>
      <c r="N55" s="9">
        <v>139</v>
      </c>
      <c r="O55" s="9">
        <v>79.5</v>
      </c>
      <c r="P55" s="9">
        <v>23.28</v>
      </c>
      <c r="Q55" s="9">
        <v>94</v>
      </c>
      <c r="R55" s="11">
        <f t="shared" si="0"/>
        <v>-1.5932067958957044</v>
      </c>
      <c r="S55" s="91">
        <f t="shared" si="1"/>
        <v>0.2032727113381409</v>
      </c>
      <c r="T55" s="31">
        <f t="shared" si="2"/>
        <v>0.16893320144531862</v>
      </c>
      <c r="U55" s="31">
        <f t="shared" si="3"/>
        <v>0.83106679855468135</v>
      </c>
      <c r="V55" s="12">
        <f t="shared" si="4"/>
        <v>-8.036406757835643E-2</v>
      </c>
      <c r="W55" s="12">
        <f t="shared" si="5"/>
        <v>1</v>
      </c>
      <c r="Z55" s="137"/>
      <c r="AA55" s="37" t="s">
        <v>212</v>
      </c>
    </row>
    <row r="56" spans="1:31" x14ac:dyDescent="0.2">
      <c r="A56" s="9">
        <v>0</v>
      </c>
      <c r="B56" s="9">
        <v>0</v>
      </c>
      <c r="C56" s="9">
        <v>57</v>
      </c>
      <c r="D56" s="9">
        <v>0</v>
      </c>
      <c r="E56" s="9">
        <v>0</v>
      </c>
      <c r="F56" s="9">
        <v>1</v>
      </c>
      <c r="G56" s="9">
        <v>1</v>
      </c>
      <c r="H56" s="9">
        <v>20</v>
      </c>
      <c r="I56" s="9">
        <v>0</v>
      </c>
      <c r="J56" s="9">
        <v>0</v>
      </c>
      <c r="K56" s="9">
        <v>0</v>
      </c>
      <c r="L56" s="9">
        <v>0</v>
      </c>
      <c r="M56" s="9">
        <v>200</v>
      </c>
      <c r="N56" s="9">
        <v>108</v>
      </c>
      <c r="O56" s="9">
        <v>77</v>
      </c>
      <c r="P56" s="9">
        <v>18.55</v>
      </c>
      <c r="Q56" s="9">
        <v>70</v>
      </c>
      <c r="R56" s="11">
        <f t="shared" si="0"/>
        <v>-2.1147562290519737</v>
      </c>
      <c r="S56" s="91">
        <f t="shared" si="1"/>
        <v>0.12066270002908036</v>
      </c>
      <c r="T56" s="31">
        <f t="shared" si="2"/>
        <v>0.1076708451400669</v>
      </c>
      <c r="U56" s="31">
        <f t="shared" si="3"/>
        <v>0.89232915485993314</v>
      </c>
      <c r="V56" s="12">
        <f t="shared" si="4"/>
        <v>-4.9474917181055456E-2</v>
      </c>
      <c r="W56" s="12">
        <f t="shared" si="5"/>
        <v>1</v>
      </c>
    </row>
    <row r="57" spans="1:31" x14ac:dyDescent="0.2">
      <c r="A57" s="9">
        <v>1</v>
      </c>
      <c r="B57" s="9">
        <v>0</v>
      </c>
      <c r="C57" s="9">
        <v>62</v>
      </c>
      <c r="D57" s="9">
        <v>0</v>
      </c>
      <c r="E57" s="9">
        <v>1</v>
      </c>
      <c r="F57" s="9">
        <v>0</v>
      </c>
      <c r="G57" s="9">
        <v>1</v>
      </c>
      <c r="H57" s="9">
        <v>6</v>
      </c>
      <c r="I57" s="9">
        <v>0</v>
      </c>
      <c r="J57" s="9">
        <v>0</v>
      </c>
      <c r="K57" s="9">
        <v>1</v>
      </c>
      <c r="L57" s="9">
        <v>0</v>
      </c>
      <c r="M57" s="9">
        <v>244</v>
      </c>
      <c r="N57" s="9">
        <v>168</v>
      </c>
      <c r="O57" s="9">
        <v>102</v>
      </c>
      <c r="P57" s="9">
        <v>26.39</v>
      </c>
      <c r="Q57" s="9">
        <v>76</v>
      </c>
      <c r="R57" s="11">
        <f t="shared" si="0"/>
        <v>-1.2277173118805624</v>
      </c>
      <c r="S57" s="91">
        <f t="shared" si="1"/>
        <v>0.29296055257445869</v>
      </c>
      <c r="T57" s="31">
        <f t="shared" si="2"/>
        <v>0.22658119924164333</v>
      </c>
      <c r="U57" s="31">
        <f t="shared" si="3"/>
        <v>0.22658119924164333</v>
      </c>
      <c r="V57" s="12">
        <f t="shared" si="4"/>
        <v>-0.64477612891371594</v>
      </c>
      <c r="W57" s="12">
        <f t="shared" si="5"/>
        <v>1</v>
      </c>
      <c r="Z57" s="13" t="s">
        <v>207</v>
      </c>
      <c r="AA57" s="37" t="s">
        <v>208</v>
      </c>
    </row>
    <row r="58" spans="1:31" x14ac:dyDescent="0.2">
      <c r="A58" s="9">
        <v>1</v>
      </c>
      <c r="B58" s="9">
        <v>1</v>
      </c>
      <c r="C58" s="9">
        <v>58</v>
      </c>
      <c r="D58" s="9">
        <v>1</v>
      </c>
      <c r="E58" s="9">
        <v>0</v>
      </c>
      <c r="F58" s="9">
        <v>0</v>
      </c>
      <c r="G58" s="9">
        <v>1</v>
      </c>
      <c r="H58" s="9">
        <v>20</v>
      </c>
      <c r="I58" s="9">
        <v>0</v>
      </c>
      <c r="J58" s="9">
        <v>0</v>
      </c>
      <c r="K58" s="9">
        <v>1</v>
      </c>
      <c r="L58" s="9">
        <v>0</v>
      </c>
      <c r="M58" s="9">
        <v>255</v>
      </c>
      <c r="N58" s="9">
        <v>146</v>
      </c>
      <c r="O58" s="9">
        <v>89</v>
      </c>
      <c r="P58" s="9">
        <v>27.47</v>
      </c>
      <c r="Q58" s="9">
        <v>75</v>
      </c>
      <c r="R58" s="11">
        <f t="shared" si="0"/>
        <v>-0.62780391746952091</v>
      </c>
      <c r="S58" s="91">
        <f t="shared" si="1"/>
        <v>0.5337627017837524</v>
      </c>
      <c r="T58" s="31">
        <f t="shared" si="2"/>
        <v>0.34800865946406911</v>
      </c>
      <c r="U58" s="31">
        <f t="shared" si="3"/>
        <v>0.34800865946406911</v>
      </c>
      <c r="V58" s="12">
        <f t="shared" si="4"/>
        <v>-0.45840994941355762</v>
      </c>
      <c r="W58" s="12">
        <f t="shared" si="5"/>
        <v>1</v>
      </c>
      <c r="Z58" s="13"/>
      <c r="AA58" s="37" t="s">
        <v>210</v>
      </c>
    </row>
    <row r="59" spans="1:31" x14ac:dyDescent="0.2">
      <c r="A59" s="9">
        <v>0</v>
      </c>
      <c r="B59" s="9">
        <v>0</v>
      </c>
      <c r="C59" s="9">
        <v>51</v>
      </c>
      <c r="D59" s="9">
        <v>0</v>
      </c>
      <c r="E59" s="9">
        <v>0</v>
      </c>
      <c r="F59" s="9">
        <v>1</v>
      </c>
      <c r="G59" s="9">
        <v>0</v>
      </c>
      <c r="H59" s="9">
        <v>0</v>
      </c>
      <c r="I59" s="9">
        <v>0</v>
      </c>
      <c r="J59" s="9">
        <v>0</v>
      </c>
      <c r="K59" s="9">
        <v>0</v>
      </c>
      <c r="L59" s="9">
        <v>0</v>
      </c>
      <c r="M59" s="9">
        <v>257</v>
      </c>
      <c r="N59" s="9">
        <v>128</v>
      </c>
      <c r="O59" s="9">
        <v>77</v>
      </c>
      <c r="P59" s="9">
        <v>24.94</v>
      </c>
      <c r="Q59" s="9">
        <v>68</v>
      </c>
      <c r="R59" s="11">
        <f t="shared" si="0"/>
        <v>-2.6611669253944159</v>
      </c>
      <c r="S59" s="91">
        <f t="shared" si="1"/>
        <v>6.9866644994654892E-2</v>
      </c>
      <c r="T59" s="31">
        <f t="shared" si="2"/>
        <v>6.5304068802896423E-2</v>
      </c>
      <c r="U59" s="31">
        <f t="shared" si="3"/>
        <v>0.93469593119710359</v>
      </c>
      <c r="V59" s="12">
        <f t="shared" si="4"/>
        <v>-2.932964782327081E-2</v>
      </c>
      <c r="W59" s="12">
        <f t="shared" si="5"/>
        <v>0</v>
      </c>
      <c r="Z59" s="13"/>
      <c r="AA59" s="37" t="s">
        <v>209</v>
      </c>
    </row>
    <row r="60" spans="1:31" x14ac:dyDescent="0.2">
      <c r="A60" s="9">
        <v>0</v>
      </c>
      <c r="B60" s="9">
        <v>1</v>
      </c>
      <c r="C60" s="9">
        <v>59</v>
      </c>
      <c r="D60" s="9">
        <v>0</v>
      </c>
      <c r="E60" s="9">
        <v>1</v>
      </c>
      <c r="F60" s="9">
        <v>0</v>
      </c>
      <c r="G60" s="9">
        <v>1</v>
      </c>
      <c r="H60" s="9">
        <v>11</v>
      </c>
      <c r="I60" s="9">
        <v>0</v>
      </c>
      <c r="J60" s="9">
        <v>0</v>
      </c>
      <c r="K60" s="9">
        <v>0</v>
      </c>
      <c r="L60" s="9">
        <v>0</v>
      </c>
      <c r="M60" s="9">
        <v>176</v>
      </c>
      <c r="N60" s="9">
        <v>134.5</v>
      </c>
      <c r="O60" s="9">
        <v>87</v>
      </c>
      <c r="P60" s="9">
        <v>31.76</v>
      </c>
      <c r="Q60" s="9">
        <v>80</v>
      </c>
      <c r="R60" s="11">
        <f t="shared" si="0"/>
        <v>-1.4497972085667294</v>
      </c>
      <c r="S60" s="91">
        <f t="shared" si="1"/>
        <v>0.23461786176232605</v>
      </c>
      <c r="T60" s="31">
        <f t="shared" si="2"/>
        <v>0.19003277777581018</v>
      </c>
      <c r="U60" s="31">
        <f t="shared" si="3"/>
        <v>0.80996722222418982</v>
      </c>
      <c r="V60" s="12">
        <f t="shared" si="4"/>
        <v>-9.1532555806776078E-2</v>
      </c>
      <c r="W60" s="12">
        <f t="shared" si="5"/>
        <v>1</v>
      </c>
      <c r="X60" s="17"/>
      <c r="Z60" s="36"/>
    </row>
    <row r="61" spans="1:31" x14ac:dyDescent="0.2">
      <c r="A61" s="9">
        <v>0</v>
      </c>
      <c r="B61" s="9">
        <v>0</v>
      </c>
      <c r="C61" s="9">
        <v>44</v>
      </c>
      <c r="D61" s="9">
        <v>1</v>
      </c>
      <c r="E61" s="9">
        <v>0</v>
      </c>
      <c r="F61" s="9">
        <v>0</v>
      </c>
      <c r="G61" s="9">
        <v>1</v>
      </c>
      <c r="H61" s="9">
        <v>1</v>
      </c>
      <c r="I61" s="9">
        <v>0</v>
      </c>
      <c r="J61" s="9">
        <v>0</v>
      </c>
      <c r="K61" s="9">
        <v>0</v>
      </c>
      <c r="L61" s="9">
        <v>0</v>
      </c>
      <c r="M61" s="9">
        <v>217</v>
      </c>
      <c r="N61" s="9">
        <v>124.5</v>
      </c>
      <c r="O61" s="9">
        <v>82</v>
      </c>
      <c r="P61" s="9">
        <v>22.36</v>
      </c>
      <c r="Q61" s="9">
        <v>87</v>
      </c>
      <c r="R61" s="11">
        <f t="shared" si="0"/>
        <v>-2.9474037156193349</v>
      </c>
      <c r="S61" s="91">
        <f t="shared" si="1"/>
        <v>5.2475771265172014E-2</v>
      </c>
      <c r="T61" s="31">
        <f t="shared" si="2"/>
        <v>4.9859362750071995E-2</v>
      </c>
      <c r="U61" s="31">
        <f t="shared" si="3"/>
        <v>0.95014063724992803</v>
      </c>
      <c r="V61" s="12">
        <f t="shared" si="4"/>
        <v>-2.2212106857392395E-2</v>
      </c>
      <c r="W61" s="12">
        <f t="shared" si="5"/>
        <v>0</v>
      </c>
      <c r="Z61" s="137" t="s">
        <v>77</v>
      </c>
      <c r="AA61" s="37" t="s">
        <v>205</v>
      </c>
      <c r="AB61" s="37"/>
      <c r="AC61" s="37"/>
      <c r="AD61" s="37"/>
      <c r="AE61" s="37"/>
    </row>
    <row r="62" spans="1:31" x14ac:dyDescent="0.2">
      <c r="A62" s="9">
        <v>0</v>
      </c>
      <c r="B62" s="9">
        <v>0</v>
      </c>
      <c r="C62" s="9">
        <v>54</v>
      </c>
      <c r="D62" s="9">
        <v>0</v>
      </c>
      <c r="E62" s="9">
        <v>0</v>
      </c>
      <c r="F62" s="9">
        <v>1</v>
      </c>
      <c r="G62" s="9">
        <v>0</v>
      </c>
      <c r="H62" s="9">
        <v>0</v>
      </c>
      <c r="I62" s="9">
        <v>0</v>
      </c>
      <c r="J62" s="9">
        <v>0</v>
      </c>
      <c r="K62" s="9">
        <v>0</v>
      </c>
      <c r="L62" s="9">
        <v>0</v>
      </c>
      <c r="M62" s="9">
        <v>318</v>
      </c>
      <c r="N62" s="9">
        <v>115</v>
      </c>
      <c r="O62" s="9">
        <v>81</v>
      </c>
      <c r="P62" s="9">
        <v>25.84</v>
      </c>
      <c r="Q62" s="9">
        <v>95</v>
      </c>
      <c r="R62" s="11">
        <f t="shared" si="0"/>
        <v>-2.5385315400662831</v>
      </c>
      <c r="S62" s="91">
        <f t="shared" si="1"/>
        <v>7.8982297013271474E-2</v>
      </c>
      <c r="T62" s="31">
        <f t="shared" si="2"/>
        <v>7.3200734833094291E-2</v>
      </c>
      <c r="U62" s="31">
        <f t="shared" si="3"/>
        <v>0.92679926516690569</v>
      </c>
      <c r="V62" s="12">
        <f t="shared" si="4"/>
        <v>-3.3014319221816565E-2</v>
      </c>
      <c r="W62" s="12">
        <f t="shared" si="5"/>
        <v>0</v>
      </c>
      <c r="Z62" s="137"/>
      <c r="AA62" s="37" t="s">
        <v>215</v>
      </c>
      <c r="AB62" s="37"/>
      <c r="AC62" s="37"/>
      <c r="AD62" s="37"/>
      <c r="AE62" s="37"/>
    </row>
    <row r="63" spans="1:31" x14ac:dyDescent="0.2">
      <c r="A63" s="9">
        <v>0</v>
      </c>
      <c r="B63" s="9">
        <v>1</v>
      </c>
      <c r="C63" s="9">
        <v>38</v>
      </c>
      <c r="D63" s="9">
        <v>0</v>
      </c>
      <c r="E63" s="9">
        <v>1</v>
      </c>
      <c r="F63" s="9">
        <v>0</v>
      </c>
      <c r="G63" s="9">
        <v>1</v>
      </c>
      <c r="H63" s="9">
        <v>20</v>
      </c>
      <c r="I63" s="9">
        <v>0</v>
      </c>
      <c r="J63" s="9">
        <v>0</v>
      </c>
      <c r="K63" s="9">
        <v>1</v>
      </c>
      <c r="L63" s="9">
        <v>0</v>
      </c>
      <c r="M63" s="9">
        <v>309</v>
      </c>
      <c r="N63" s="9">
        <v>148</v>
      </c>
      <c r="O63" s="9">
        <v>109</v>
      </c>
      <c r="P63" s="9">
        <v>30.85</v>
      </c>
      <c r="Q63" s="9">
        <v>95</v>
      </c>
      <c r="R63" s="11">
        <f t="shared" si="0"/>
        <v>-2.2036348097039173</v>
      </c>
      <c r="S63" s="91">
        <f t="shared" si="1"/>
        <v>0.11040114103794536</v>
      </c>
      <c r="T63" s="31">
        <f t="shared" si="2"/>
        <v>9.9424556547868914E-2</v>
      </c>
      <c r="U63" s="31">
        <f t="shared" si="3"/>
        <v>0.90057544345213114</v>
      </c>
      <c r="V63" s="12">
        <f t="shared" si="4"/>
        <v>-4.5479899388002926E-2</v>
      </c>
      <c r="W63" s="12">
        <f t="shared" si="5"/>
        <v>0</v>
      </c>
      <c r="Z63" s="137"/>
      <c r="AA63" s="37" t="s">
        <v>216</v>
      </c>
      <c r="AB63" s="37"/>
      <c r="AC63" s="37"/>
      <c r="AD63" s="37"/>
      <c r="AE63" s="37"/>
    </row>
    <row r="64" spans="1:31" x14ac:dyDescent="0.2">
      <c r="A64" s="9">
        <v>0</v>
      </c>
      <c r="B64" s="9">
        <v>1</v>
      </c>
      <c r="C64" s="9">
        <v>53</v>
      </c>
      <c r="D64" s="9">
        <v>1</v>
      </c>
      <c r="E64" s="9">
        <v>0</v>
      </c>
      <c r="F64" s="9">
        <v>0</v>
      </c>
      <c r="G64" s="9">
        <v>0</v>
      </c>
      <c r="H64" s="9">
        <v>0</v>
      </c>
      <c r="I64" s="9">
        <v>0</v>
      </c>
      <c r="J64" s="9">
        <v>0</v>
      </c>
      <c r="K64" s="9">
        <v>0</v>
      </c>
      <c r="L64" s="9">
        <v>0</v>
      </c>
      <c r="M64" s="9">
        <v>220</v>
      </c>
      <c r="N64" s="9">
        <v>127</v>
      </c>
      <c r="O64" s="9">
        <v>76</v>
      </c>
      <c r="P64" s="9">
        <v>24.27</v>
      </c>
      <c r="Q64" s="9">
        <v>75</v>
      </c>
      <c r="R64" s="11">
        <f t="shared" si="0"/>
        <v>-1.7243902221208245</v>
      </c>
      <c r="S64" s="91">
        <f t="shared" si="1"/>
        <v>0.17828173089022806</v>
      </c>
      <c r="T64" s="31">
        <f t="shared" si="2"/>
        <v>0.15130653918866308</v>
      </c>
      <c r="U64" s="31">
        <f t="shared" si="3"/>
        <v>0.8486934608113369</v>
      </c>
      <c r="V64" s="12">
        <f t="shared" si="4"/>
        <v>-7.124914405227728E-2</v>
      </c>
      <c r="W64" s="12">
        <f t="shared" si="5"/>
        <v>1</v>
      </c>
    </row>
    <row r="65" spans="1:34" x14ac:dyDescent="0.2">
      <c r="A65" s="9">
        <v>0</v>
      </c>
      <c r="B65" s="9">
        <v>0</v>
      </c>
      <c r="C65" s="9">
        <v>43</v>
      </c>
      <c r="D65" s="9">
        <v>0</v>
      </c>
      <c r="E65" s="9">
        <v>0</v>
      </c>
      <c r="F65" s="9">
        <v>0</v>
      </c>
      <c r="G65" s="9">
        <v>1</v>
      </c>
      <c r="H65" s="9">
        <v>20</v>
      </c>
      <c r="I65" s="9">
        <v>0</v>
      </c>
      <c r="J65" s="9">
        <v>0</v>
      </c>
      <c r="K65" s="9">
        <v>0</v>
      </c>
      <c r="L65" s="9">
        <v>0</v>
      </c>
      <c r="M65" s="9">
        <v>201</v>
      </c>
      <c r="N65" s="9">
        <v>129</v>
      </c>
      <c r="O65" s="9">
        <v>92</v>
      </c>
      <c r="P65" s="9">
        <v>24.54</v>
      </c>
      <c r="Q65" s="9">
        <v>88</v>
      </c>
      <c r="R65" s="11">
        <f t="shared" si="0"/>
        <v>-2.4889950117682158</v>
      </c>
      <c r="S65" s="91">
        <f t="shared" si="1"/>
        <v>8.2993331999496947E-2</v>
      </c>
      <c r="T65" s="31">
        <f t="shared" si="2"/>
        <v>7.6633280692752687E-2</v>
      </c>
      <c r="U65" s="31">
        <f t="shared" si="3"/>
        <v>0.92336671930724734</v>
      </c>
      <c r="V65" s="12">
        <f t="shared" si="4"/>
        <v>-3.4625782678193155E-2</v>
      </c>
      <c r="W65" s="12">
        <f t="shared" si="5"/>
        <v>0</v>
      </c>
      <c r="Z65" s="138" t="s">
        <v>75</v>
      </c>
      <c r="AA65" s="37" t="s">
        <v>204</v>
      </c>
    </row>
    <row r="66" spans="1:34" x14ac:dyDescent="0.2">
      <c r="A66" s="9">
        <v>0</v>
      </c>
      <c r="B66" s="9">
        <v>1</v>
      </c>
      <c r="C66" s="9">
        <v>64</v>
      </c>
      <c r="D66" s="9">
        <v>0</v>
      </c>
      <c r="E66" s="9">
        <v>1</v>
      </c>
      <c r="F66" s="9">
        <v>0</v>
      </c>
      <c r="G66" s="9">
        <v>1</v>
      </c>
      <c r="H66" s="9">
        <v>40</v>
      </c>
      <c r="I66" s="9">
        <v>0</v>
      </c>
      <c r="J66" s="9">
        <v>0</v>
      </c>
      <c r="K66" s="9">
        <v>0</v>
      </c>
      <c r="L66" s="9">
        <v>0</v>
      </c>
      <c r="M66" s="9">
        <v>206</v>
      </c>
      <c r="N66" s="9">
        <v>126</v>
      </c>
      <c r="O66" s="9">
        <v>82</v>
      </c>
      <c r="P66" s="9">
        <v>24.35</v>
      </c>
      <c r="Q66" s="9">
        <v>95</v>
      </c>
      <c r="R66" s="11">
        <f t="shared" si="0"/>
        <v>-0.29183614159356619</v>
      </c>
      <c r="S66" s="91">
        <f t="shared" si="1"/>
        <v>0.74689091030139398</v>
      </c>
      <c r="T66" s="31">
        <f t="shared" si="2"/>
        <v>0.42755440874812939</v>
      </c>
      <c r="U66" s="31">
        <f t="shared" si="3"/>
        <v>0.57244559125187067</v>
      </c>
      <c r="V66" s="12">
        <f t="shared" si="4"/>
        <v>-0.24226578504394669</v>
      </c>
      <c r="W66" s="12">
        <f t="shared" si="5"/>
        <v>1</v>
      </c>
      <c r="Z66" s="36"/>
    </row>
    <row r="67" spans="1:34" x14ac:dyDescent="0.2">
      <c r="A67" s="9">
        <v>0</v>
      </c>
      <c r="B67" s="9">
        <v>0</v>
      </c>
      <c r="C67" s="9">
        <v>61</v>
      </c>
      <c r="D67" s="9">
        <v>1</v>
      </c>
      <c r="E67" s="9">
        <v>0</v>
      </c>
      <c r="F67" s="9">
        <v>0</v>
      </c>
      <c r="G67" s="9">
        <v>0</v>
      </c>
      <c r="H67" s="9">
        <v>0</v>
      </c>
      <c r="I67" s="9">
        <v>0</v>
      </c>
      <c r="J67" s="9">
        <v>0</v>
      </c>
      <c r="K67" s="9">
        <v>1</v>
      </c>
      <c r="L67" s="9">
        <v>0</v>
      </c>
      <c r="M67" s="9">
        <v>259</v>
      </c>
      <c r="N67" s="9">
        <v>167.5</v>
      </c>
      <c r="O67" s="9">
        <v>91.5</v>
      </c>
      <c r="P67" s="9">
        <v>29.53</v>
      </c>
      <c r="Q67" s="9">
        <v>108</v>
      </c>
      <c r="R67" s="11">
        <f t="shared" si="0"/>
        <v>-0.88949587727063939</v>
      </c>
      <c r="S67" s="91">
        <f t="shared" si="1"/>
        <v>0.41086282584199074</v>
      </c>
      <c r="T67" s="31">
        <f t="shared" si="2"/>
        <v>0.29121387162270107</v>
      </c>
      <c r="U67" s="31">
        <f t="shared" si="3"/>
        <v>0.70878612837729893</v>
      </c>
      <c r="V67" s="12">
        <f t="shared" si="4"/>
        <v>-0.14948479059637962</v>
      </c>
      <c r="W67" s="12">
        <f t="shared" si="5"/>
        <v>1</v>
      </c>
      <c r="Z67" s="138" t="s">
        <v>78</v>
      </c>
      <c r="AA67" s="37" t="s">
        <v>206</v>
      </c>
    </row>
    <row r="68" spans="1:34" x14ac:dyDescent="0.2">
      <c r="A68" s="9">
        <v>0</v>
      </c>
      <c r="B68" s="9">
        <v>1</v>
      </c>
      <c r="C68" s="9">
        <v>39</v>
      </c>
      <c r="D68" s="9">
        <v>1</v>
      </c>
      <c r="E68" s="9">
        <v>0</v>
      </c>
      <c r="F68" s="9">
        <v>0</v>
      </c>
      <c r="G68" s="9">
        <v>0</v>
      </c>
      <c r="H68" s="9">
        <v>0</v>
      </c>
      <c r="I68" s="9">
        <v>0</v>
      </c>
      <c r="J68" s="9">
        <v>0</v>
      </c>
      <c r="K68" s="9">
        <v>0</v>
      </c>
      <c r="L68" s="9">
        <v>0</v>
      </c>
      <c r="M68" s="9">
        <v>224</v>
      </c>
      <c r="N68" s="9">
        <v>108</v>
      </c>
      <c r="O68" s="9">
        <v>66</v>
      </c>
      <c r="P68" s="9">
        <v>28.57</v>
      </c>
      <c r="Q68" s="9">
        <v>90</v>
      </c>
      <c r="R68" s="11">
        <f t="shared" si="0"/>
        <v>-2.8122329797261969</v>
      </c>
      <c r="S68" s="91">
        <f t="shared" si="1"/>
        <v>6.0070705850306778E-2</v>
      </c>
      <c r="T68" s="31">
        <f t="shared" si="2"/>
        <v>5.6666697342723671E-2</v>
      </c>
      <c r="U68" s="31">
        <f t="shared" si="3"/>
        <v>0.94333330265727633</v>
      </c>
      <c r="V68" s="12">
        <f t="shared" si="4"/>
        <v>-2.5334833318102767E-2</v>
      </c>
      <c r="W68" s="12">
        <f t="shared" si="5"/>
        <v>0</v>
      </c>
      <c r="Z68" s="36"/>
    </row>
    <row r="69" spans="1:34" x14ac:dyDescent="0.2">
      <c r="A69" s="9">
        <v>0</v>
      </c>
      <c r="B69" s="9">
        <v>0</v>
      </c>
      <c r="C69" s="9">
        <v>35</v>
      </c>
      <c r="D69" s="9">
        <v>0</v>
      </c>
      <c r="E69" s="9">
        <v>0</v>
      </c>
      <c r="F69" s="9">
        <v>1</v>
      </c>
      <c r="G69" s="9">
        <v>1</v>
      </c>
      <c r="H69" s="9">
        <v>5</v>
      </c>
      <c r="I69" s="9">
        <v>0</v>
      </c>
      <c r="J69" s="9">
        <v>0</v>
      </c>
      <c r="K69" s="9">
        <v>0</v>
      </c>
      <c r="L69" s="9">
        <v>0</v>
      </c>
      <c r="M69" s="9">
        <v>154</v>
      </c>
      <c r="N69" s="9">
        <v>125</v>
      </c>
      <c r="O69" s="9">
        <v>75</v>
      </c>
      <c r="P69" s="9">
        <v>23.1</v>
      </c>
      <c r="Q69" s="9">
        <v>110</v>
      </c>
      <c r="R69" s="11">
        <f t="shared" si="0"/>
        <v>-3.4960063358653888</v>
      </c>
      <c r="S69" s="91">
        <f t="shared" si="1"/>
        <v>3.031822276471614E-2</v>
      </c>
      <c r="T69" s="31">
        <f t="shared" si="2"/>
        <v>2.942607642458404E-2</v>
      </c>
      <c r="U69" s="31">
        <f t="shared" si="3"/>
        <v>0.97057392357541594</v>
      </c>
      <c r="V69" s="12">
        <f t="shared" si="4"/>
        <v>-1.2971381060539241E-2</v>
      </c>
      <c r="W69" s="12">
        <f t="shared" si="5"/>
        <v>0</v>
      </c>
      <c r="Z69" s="13" t="s">
        <v>84</v>
      </c>
      <c r="AA69" s="37" t="s">
        <v>201</v>
      </c>
    </row>
    <row r="70" spans="1:34" x14ac:dyDescent="0.2">
      <c r="A70" s="9">
        <v>0</v>
      </c>
      <c r="B70" s="9">
        <v>0</v>
      </c>
      <c r="C70" s="9">
        <v>66</v>
      </c>
      <c r="D70" s="9">
        <v>0</v>
      </c>
      <c r="E70" s="9">
        <v>0</v>
      </c>
      <c r="F70" s="9">
        <v>0</v>
      </c>
      <c r="G70" s="9">
        <v>0</v>
      </c>
      <c r="H70" s="9">
        <v>0</v>
      </c>
      <c r="I70" s="9">
        <v>0</v>
      </c>
      <c r="J70" s="9">
        <v>0</v>
      </c>
      <c r="K70" s="9">
        <v>1</v>
      </c>
      <c r="L70" s="9">
        <v>0</v>
      </c>
      <c r="M70" s="9">
        <v>273</v>
      </c>
      <c r="N70" s="9">
        <v>153</v>
      </c>
      <c r="O70" s="9">
        <v>94</v>
      </c>
      <c r="P70" s="9">
        <v>25.27</v>
      </c>
      <c r="Q70" s="9">
        <v>80</v>
      </c>
      <c r="R70" s="11">
        <f t="shared" ref="R70:R133" si="6">A$2+SUMPRODUCT(B$2:Q$2,B70:Q70)</f>
        <v>-0.80461374608114955</v>
      </c>
      <c r="S70" s="91">
        <f t="shared" ref="S70:S133" si="7">EXP(R70)</f>
        <v>0.44726064937834614</v>
      </c>
      <c r="T70" s="31">
        <f t="shared" ref="T70:T133" si="8">S70/(1+S70)</f>
        <v>0.30903945987231929</v>
      </c>
      <c r="U70" s="31">
        <f t="shared" ref="U70:U133" si="9">IF(A70=1,T70,1-T70)</f>
        <v>0.69096054012768071</v>
      </c>
      <c r="V70" s="12">
        <f t="shared" ref="V70:V133" si="10">LOG(U70)</f>
        <v>-0.16054675391977768</v>
      </c>
      <c r="W70" s="12">
        <f t="shared" ref="W70:W133" si="11">IF(T70&gt;T$1,1,0)</f>
        <v>1</v>
      </c>
      <c r="Z70" s="13"/>
      <c r="AA70" s="37" t="s">
        <v>202</v>
      </c>
    </row>
    <row r="71" spans="1:34" x14ac:dyDescent="0.2">
      <c r="A71" s="9">
        <v>0</v>
      </c>
      <c r="B71" s="9">
        <v>0</v>
      </c>
      <c r="C71" s="9">
        <v>53</v>
      </c>
      <c r="D71" s="9">
        <v>0</v>
      </c>
      <c r="E71" s="9">
        <v>1</v>
      </c>
      <c r="F71" s="9">
        <v>0</v>
      </c>
      <c r="G71" s="9">
        <v>0</v>
      </c>
      <c r="H71" s="9">
        <v>0</v>
      </c>
      <c r="I71" s="9">
        <v>0</v>
      </c>
      <c r="J71" s="9">
        <v>0</v>
      </c>
      <c r="K71" s="9">
        <v>0</v>
      </c>
      <c r="L71" s="9">
        <v>0</v>
      </c>
      <c r="M71" s="9">
        <v>303</v>
      </c>
      <c r="N71" s="9">
        <v>117</v>
      </c>
      <c r="O71" s="9">
        <v>71</v>
      </c>
      <c r="P71" s="9">
        <v>22.01</v>
      </c>
      <c r="Q71" s="9">
        <v>108</v>
      </c>
      <c r="R71" s="11">
        <f t="shared" si="6"/>
        <v>-2.3376299652176931</v>
      </c>
      <c r="S71" s="91">
        <f t="shared" si="7"/>
        <v>9.6556208836748966E-2</v>
      </c>
      <c r="T71" s="31">
        <f t="shared" si="8"/>
        <v>8.8054044159923128E-2</v>
      </c>
      <c r="U71" s="31">
        <f t="shared" si="9"/>
        <v>0.91194595584007687</v>
      </c>
      <c r="V71" s="12">
        <f t="shared" si="10"/>
        <v>-4.0030898267962051E-2</v>
      </c>
      <c r="W71" s="12">
        <f t="shared" si="11"/>
        <v>0</v>
      </c>
      <c r="Z71" s="13"/>
      <c r="AA71" s="37" t="s">
        <v>203</v>
      </c>
    </row>
    <row r="72" spans="1:34" x14ac:dyDescent="0.2">
      <c r="A72" s="9">
        <v>0</v>
      </c>
      <c r="B72" s="9">
        <v>1</v>
      </c>
      <c r="C72" s="9">
        <v>40</v>
      </c>
      <c r="D72" s="9">
        <v>1</v>
      </c>
      <c r="E72" s="9">
        <v>0</v>
      </c>
      <c r="F72" s="9">
        <v>0</v>
      </c>
      <c r="G72" s="9">
        <v>1</v>
      </c>
      <c r="H72" s="9">
        <v>20</v>
      </c>
      <c r="I72" s="9">
        <v>0</v>
      </c>
      <c r="J72" s="9">
        <v>0</v>
      </c>
      <c r="K72" s="9">
        <v>1</v>
      </c>
      <c r="L72" s="9">
        <v>0</v>
      </c>
      <c r="M72" s="9">
        <v>229</v>
      </c>
      <c r="N72" s="9">
        <v>152</v>
      </c>
      <c r="O72" s="9">
        <v>103</v>
      </c>
      <c r="P72" s="9">
        <v>32.729999999999997</v>
      </c>
      <c r="Q72" s="9">
        <v>85</v>
      </c>
      <c r="R72" s="11">
        <f t="shared" si="6"/>
        <v>-1.860428034947688</v>
      </c>
      <c r="S72" s="91">
        <f t="shared" si="7"/>
        <v>0.15560601130046295</v>
      </c>
      <c r="T72" s="31">
        <f t="shared" si="8"/>
        <v>0.13465316879526396</v>
      </c>
      <c r="U72" s="31">
        <f t="shared" si="9"/>
        <v>0.8653468312047361</v>
      </c>
      <c r="V72" s="12">
        <f t="shared" si="10"/>
        <v>-6.2809792317045018E-2</v>
      </c>
      <c r="W72" s="12">
        <f t="shared" si="11"/>
        <v>1</v>
      </c>
    </row>
    <row r="73" spans="1:34" x14ac:dyDescent="0.2">
      <c r="A73" s="9">
        <v>1</v>
      </c>
      <c r="B73" s="9">
        <v>0</v>
      </c>
      <c r="C73" s="9">
        <v>46</v>
      </c>
      <c r="D73" s="9">
        <v>1</v>
      </c>
      <c r="E73" s="9">
        <v>0</v>
      </c>
      <c r="F73" s="9">
        <v>0</v>
      </c>
      <c r="G73" s="9">
        <v>1</v>
      </c>
      <c r="H73" s="9">
        <v>40</v>
      </c>
      <c r="I73" s="9">
        <v>0</v>
      </c>
      <c r="J73" s="9">
        <v>0</v>
      </c>
      <c r="K73" s="9">
        <v>0</v>
      </c>
      <c r="L73" s="9">
        <v>0</v>
      </c>
      <c r="M73" s="9">
        <v>253</v>
      </c>
      <c r="N73" s="9">
        <v>118</v>
      </c>
      <c r="O73" s="9">
        <v>74</v>
      </c>
      <c r="P73" s="9">
        <v>26.42</v>
      </c>
      <c r="Q73" s="9">
        <v>75</v>
      </c>
      <c r="R73" s="11">
        <f t="shared" si="6"/>
        <v>-1.9851714626509409</v>
      </c>
      <c r="S73" s="91">
        <f t="shared" si="7"/>
        <v>0.13735706049201105</v>
      </c>
      <c r="T73" s="31">
        <f t="shared" si="8"/>
        <v>0.12076863569351874</v>
      </c>
      <c r="U73" s="31">
        <f t="shared" si="9"/>
        <v>0.12076863569351874</v>
      </c>
      <c r="V73" s="12">
        <f t="shared" si="10"/>
        <v>-0.91804583983617116</v>
      </c>
      <c r="W73" s="12">
        <f t="shared" si="11"/>
        <v>1</v>
      </c>
    </row>
    <row r="74" spans="1:34" x14ac:dyDescent="0.2">
      <c r="A74" s="9">
        <v>1</v>
      </c>
      <c r="B74" s="9">
        <v>1</v>
      </c>
      <c r="C74" s="9">
        <v>47</v>
      </c>
      <c r="D74" s="9">
        <v>1</v>
      </c>
      <c r="E74" s="9">
        <v>0</v>
      </c>
      <c r="F74" s="9">
        <v>0</v>
      </c>
      <c r="G74" s="9">
        <v>1</v>
      </c>
      <c r="H74" s="9">
        <v>25</v>
      </c>
      <c r="I74" s="9">
        <v>0</v>
      </c>
      <c r="J74" s="9">
        <v>0</v>
      </c>
      <c r="K74" s="9">
        <v>1</v>
      </c>
      <c r="L74" s="9">
        <v>0</v>
      </c>
      <c r="M74" s="9">
        <v>236</v>
      </c>
      <c r="N74" s="9">
        <v>154</v>
      </c>
      <c r="O74" s="9">
        <v>93</v>
      </c>
      <c r="P74" s="9">
        <v>24.49</v>
      </c>
      <c r="Q74" s="9">
        <v>94</v>
      </c>
      <c r="R74" s="11">
        <f t="shared" si="6"/>
        <v>-0.99368577248906753</v>
      </c>
      <c r="S74" s="91">
        <f t="shared" si="7"/>
        <v>0.37020966469828398</v>
      </c>
      <c r="T74" s="31">
        <f t="shared" si="8"/>
        <v>0.27018468358256914</v>
      </c>
      <c r="U74" s="31">
        <f t="shared" si="9"/>
        <v>0.27018468358256914</v>
      </c>
      <c r="V74" s="12">
        <f t="shared" si="10"/>
        <v>-0.56833927420411079</v>
      </c>
      <c r="W74" s="12">
        <f t="shared" si="11"/>
        <v>1</v>
      </c>
    </row>
    <row r="75" spans="1:34" x14ac:dyDescent="0.2">
      <c r="A75" s="9">
        <v>0</v>
      </c>
      <c r="B75" s="9">
        <v>1</v>
      </c>
      <c r="C75" s="9">
        <v>64</v>
      </c>
      <c r="D75" s="9">
        <v>1</v>
      </c>
      <c r="E75" s="9">
        <v>0</v>
      </c>
      <c r="F75" s="9">
        <v>0</v>
      </c>
      <c r="G75" s="9">
        <v>0</v>
      </c>
      <c r="H75" s="9">
        <v>0</v>
      </c>
      <c r="I75" s="9">
        <v>0</v>
      </c>
      <c r="J75" s="9">
        <v>0</v>
      </c>
      <c r="K75" s="9">
        <v>1</v>
      </c>
      <c r="L75" s="9">
        <v>0</v>
      </c>
      <c r="M75" s="9">
        <v>205</v>
      </c>
      <c r="N75" s="9">
        <v>140</v>
      </c>
      <c r="O75" s="9">
        <v>80</v>
      </c>
      <c r="P75" s="9">
        <v>32.520000000000003</v>
      </c>
      <c r="Q75" s="9">
        <v>58</v>
      </c>
      <c r="R75" s="11">
        <f t="shared" si="6"/>
        <v>-0.80976486883644494</v>
      </c>
      <c r="S75" s="91">
        <f t="shared" si="7"/>
        <v>0.44496267851599208</v>
      </c>
      <c r="T75" s="31">
        <f t="shared" si="8"/>
        <v>0.30794060298704623</v>
      </c>
      <c r="U75" s="31">
        <f t="shared" si="9"/>
        <v>0.69205939701295383</v>
      </c>
      <c r="V75" s="12">
        <f t="shared" si="10"/>
        <v>-0.15985662998261396</v>
      </c>
      <c r="W75" s="12">
        <f t="shared" si="11"/>
        <v>1</v>
      </c>
      <c r="Z75" s="128" t="s">
        <v>73</v>
      </c>
      <c r="AA75" s="129"/>
      <c r="AB75" s="129"/>
      <c r="AC75" s="129"/>
      <c r="AD75" s="129"/>
      <c r="AE75" s="129"/>
      <c r="AF75" s="129"/>
      <c r="AG75" s="129"/>
      <c r="AH75" s="130"/>
    </row>
    <row r="76" spans="1:34" x14ac:dyDescent="0.2">
      <c r="A76" s="9">
        <v>0</v>
      </c>
      <c r="B76" s="9">
        <v>1</v>
      </c>
      <c r="C76" s="9">
        <v>49</v>
      </c>
      <c r="D76" s="9">
        <v>1</v>
      </c>
      <c r="E76" s="9">
        <v>0</v>
      </c>
      <c r="F76" s="9">
        <v>0</v>
      </c>
      <c r="G76" s="9">
        <v>0</v>
      </c>
      <c r="H76" s="9">
        <v>0</v>
      </c>
      <c r="I76" s="9">
        <v>0</v>
      </c>
      <c r="J76" s="9">
        <v>0</v>
      </c>
      <c r="K76" s="9">
        <v>1</v>
      </c>
      <c r="L76" s="9">
        <v>0</v>
      </c>
      <c r="M76" s="9">
        <v>152</v>
      </c>
      <c r="N76" s="9">
        <v>120</v>
      </c>
      <c r="O76" s="9">
        <v>90</v>
      </c>
      <c r="P76" s="9">
        <v>23.03</v>
      </c>
      <c r="Q76" s="9">
        <v>77</v>
      </c>
      <c r="R76" s="11">
        <f t="shared" si="6"/>
        <v>-1.9682661457281068</v>
      </c>
      <c r="S76" s="91">
        <f t="shared" si="7"/>
        <v>0.13969886382327892</v>
      </c>
      <c r="T76" s="31">
        <f t="shared" si="8"/>
        <v>0.12257524180961239</v>
      </c>
      <c r="U76" s="31">
        <f t="shared" si="9"/>
        <v>0.87742475819038757</v>
      </c>
      <c r="V76" s="12">
        <f t="shared" si="10"/>
        <v>-5.6790115322267E-2</v>
      </c>
      <c r="W76" s="12">
        <f t="shared" si="11"/>
        <v>1</v>
      </c>
      <c r="Z76" s="131"/>
      <c r="AA76" s="30"/>
      <c r="AB76" s="30"/>
      <c r="AC76" s="30"/>
      <c r="AD76" s="30"/>
      <c r="AE76" s="30"/>
      <c r="AF76" s="30"/>
      <c r="AG76" s="30"/>
      <c r="AH76" s="132"/>
    </row>
    <row r="77" spans="1:34" x14ac:dyDescent="0.2">
      <c r="A77" s="9">
        <v>0</v>
      </c>
      <c r="B77" s="9">
        <v>0</v>
      </c>
      <c r="C77" s="9">
        <v>42</v>
      </c>
      <c r="D77" s="9">
        <v>1</v>
      </c>
      <c r="E77" s="9">
        <v>0</v>
      </c>
      <c r="F77" s="9">
        <v>0</v>
      </c>
      <c r="G77" s="9">
        <v>1</v>
      </c>
      <c r="H77" s="9">
        <v>10</v>
      </c>
      <c r="I77" s="9">
        <v>0</v>
      </c>
      <c r="J77" s="9">
        <v>0</v>
      </c>
      <c r="K77" s="9">
        <v>0</v>
      </c>
      <c r="L77" s="9">
        <v>0</v>
      </c>
      <c r="M77" s="9">
        <v>194</v>
      </c>
      <c r="N77" s="9">
        <v>111</v>
      </c>
      <c r="O77" s="9">
        <v>67.5</v>
      </c>
      <c r="P77" s="9">
        <v>21.34</v>
      </c>
      <c r="Q77" s="9">
        <v>73</v>
      </c>
      <c r="R77" s="11">
        <f t="shared" si="6"/>
        <v>-3.0046251468784559</v>
      </c>
      <c r="S77" s="91">
        <f t="shared" si="7"/>
        <v>4.9557327566041857E-2</v>
      </c>
      <c r="T77" s="31">
        <f t="shared" si="8"/>
        <v>4.7217361324099309E-2</v>
      </c>
      <c r="U77" s="31">
        <f t="shared" si="9"/>
        <v>0.95278263867590074</v>
      </c>
      <c r="V77" s="12">
        <f t="shared" si="10"/>
        <v>-2.100616503907991E-2</v>
      </c>
      <c r="W77" s="12">
        <f t="shared" si="11"/>
        <v>0</v>
      </c>
      <c r="Z77" s="133" t="s">
        <v>74</v>
      </c>
      <c r="AA77" s="30"/>
      <c r="AB77" s="30"/>
      <c r="AC77" s="30"/>
      <c r="AD77" s="30"/>
      <c r="AE77" s="30"/>
      <c r="AF77" s="30"/>
      <c r="AG77" s="30"/>
      <c r="AH77" s="132"/>
    </row>
    <row r="78" spans="1:34" x14ac:dyDescent="0.2">
      <c r="A78" s="9">
        <v>0</v>
      </c>
      <c r="B78" s="9">
        <v>0</v>
      </c>
      <c r="C78" s="9">
        <v>60</v>
      </c>
      <c r="D78" s="9">
        <v>1</v>
      </c>
      <c r="E78" s="9">
        <v>0</v>
      </c>
      <c r="F78" s="9">
        <v>0</v>
      </c>
      <c r="G78" s="9">
        <v>1</v>
      </c>
      <c r="H78" s="9">
        <v>15</v>
      </c>
      <c r="I78" s="9">
        <v>0</v>
      </c>
      <c r="J78" s="9">
        <v>0</v>
      </c>
      <c r="K78" s="9">
        <v>0</v>
      </c>
      <c r="L78" s="9">
        <v>0</v>
      </c>
      <c r="M78" s="9">
        <v>353</v>
      </c>
      <c r="N78" s="9">
        <v>116</v>
      </c>
      <c r="O78" s="9">
        <v>82</v>
      </c>
      <c r="P78" s="9">
        <v>22.66</v>
      </c>
      <c r="Q78" s="9">
        <v>85</v>
      </c>
      <c r="R78" s="11">
        <f t="shared" si="6"/>
        <v>-1.6543574202026514</v>
      </c>
      <c r="S78" s="91">
        <f t="shared" si="7"/>
        <v>0.19121488706014178</v>
      </c>
      <c r="T78" s="31">
        <f t="shared" si="8"/>
        <v>0.16052090108783854</v>
      </c>
      <c r="U78" s="31">
        <f t="shared" si="9"/>
        <v>0.83947909891216144</v>
      </c>
      <c r="V78" s="12">
        <f t="shared" si="10"/>
        <v>-7.5990112319397701E-2</v>
      </c>
      <c r="W78" s="12">
        <f t="shared" si="11"/>
        <v>1</v>
      </c>
      <c r="Z78" s="131" t="s">
        <v>81</v>
      </c>
      <c r="AA78" s="30">
        <v>262.36072177830192</v>
      </c>
      <c r="AB78" s="30"/>
      <c r="AC78" s="30"/>
      <c r="AD78" s="30"/>
      <c r="AE78" s="30"/>
      <c r="AF78" s="30"/>
      <c r="AG78" s="30"/>
      <c r="AH78" s="132"/>
    </row>
    <row r="79" spans="1:34" x14ac:dyDescent="0.2">
      <c r="A79" s="9">
        <v>0</v>
      </c>
      <c r="B79" s="9">
        <v>0</v>
      </c>
      <c r="C79" s="9">
        <v>56</v>
      </c>
      <c r="D79" s="9">
        <v>0</v>
      </c>
      <c r="E79" s="9">
        <v>0</v>
      </c>
      <c r="F79" s="9">
        <v>0</v>
      </c>
      <c r="G79" s="9">
        <v>0</v>
      </c>
      <c r="H79" s="9">
        <v>0</v>
      </c>
      <c r="I79" s="9">
        <v>0</v>
      </c>
      <c r="J79" s="9">
        <v>0</v>
      </c>
      <c r="K79" s="9">
        <v>0</v>
      </c>
      <c r="L79" s="9">
        <v>0</v>
      </c>
      <c r="M79" s="9">
        <v>298</v>
      </c>
      <c r="N79" s="9">
        <v>115</v>
      </c>
      <c r="O79" s="9">
        <v>80</v>
      </c>
      <c r="P79" s="9">
        <v>31.11</v>
      </c>
      <c r="Q79" s="9">
        <v>75</v>
      </c>
      <c r="R79" s="11">
        <f t="shared" si="6"/>
        <v>-2.2587778131151079</v>
      </c>
      <c r="S79" s="91">
        <f t="shared" si="7"/>
        <v>0.10447809851671236</v>
      </c>
      <c r="T79" s="31">
        <f t="shared" si="8"/>
        <v>9.4594993469788072E-2</v>
      </c>
      <c r="U79" s="31">
        <f t="shared" si="9"/>
        <v>0.90540500653021194</v>
      </c>
      <c r="V79" s="12">
        <f t="shared" si="10"/>
        <v>-4.3157108358070503E-2</v>
      </c>
      <c r="W79" s="12">
        <f t="shared" si="11"/>
        <v>0</v>
      </c>
      <c r="Z79" s="131" t="s">
        <v>82</v>
      </c>
      <c r="AA79" s="30">
        <v>2286.1380758066921</v>
      </c>
      <c r="AB79" s="30"/>
      <c r="AC79" s="30"/>
      <c r="AD79" s="30"/>
      <c r="AE79" s="30"/>
      <c r="AF79" s="30"/>
      <c r="AG79" s="30"/>
      <c r="AH79" s="132"/>
    </row>
    <row r="80" spans="1:34" x14ac:dyDescent="0.2">
      <c r="A80" s="9">
        <v>0</v>
      </c>
      <c r="B80" s="9">
        <v>0</v>
      </c>
      <c r="C80" s="9">
        <v>48</v>
      </c>
      <c r="D80" s="9">
        <v>1</v>
      </c>
      <c r="E80" s="9">
        <v>0</v>
      </c>
      <c r="F80" s="9">
        <v>0</v>
      </c>
      <c r="G80" s="9">
        <v>0</v>
      </c>
      <c r="H80" s="9">
        <v>0</v>
      </c>
      <c r="I80" s="9">
        <v>0</v>
      </c>
      <c r="J80" s="9">
        <v>0</v>
      </c>
      <c r="K80" s="9">
        <v>0</v>
      </c>
      <c r="L80" s="9">
        <v>0</v>
      </c>
      <c r="M80" s="9">
        <v>224</v>
      </c>
      <c r="N80" s="9">
        <v>131</v>
      </c>
      <c r="O80" s="9">
        <v>92</v>
      </c>
      <c r="P80" s="9">
        <v>26.13</v>
      </c>
      <c r="Q80" s="9">
        <v>68</v>
      </c>
      <c r="R80" s="11">
        <f t="shared" si="6"/>
        <v>-2.7418000998154355</v>
      </c>
      <c r="S80" s="91">
        <f t="shared" si="7"/>
        <v>6.445421837646241E-2</v>
      </c>
      <c r="T80" s="31">
        <f t="shared" si="8"/>
        <v>6.055142369088444E-2</v>
      </c>
      <c r="U80" s="31">
        <f t="shared" si="9"/>
        <v>0.9394485763091156</v>
      </c>
      <c r="V80" s="12">
        <f t="shared" si="10"/>
        <v>-2.7126987395721096E-2</v>
      </c>
      <c r="W80" s="12">
        <f t="shared" si="11"/>
        <v>0</v>
      </c>
      <c r="Z80" s="131" t="s">
        <v>83</v>
      </c>
      <c r="AA80" s="30">
        <v>6</v>
      </c>
      <c r="AB80" s="30"/>
      <c r="AC80" s="30"/>
      <c r="AD80" s="30"/>
      <c r="AE80" s="30"/>
      <c r="AF80" s="30"/>
      <c r="AG80" s="30"/>
      <c r="AH80" s="132"/>
    </row>
    <row r="81" spans="1:34" x14ac:dyDescent="0.2">
      <c r="A81" s="9">
        <v>0</v>
      </c>
      <c r="B81" s="9">
        <v>1</v>
      </c>
      <c r="C81" s="9">
        <v>39</v>
      </c>
      <c r="D81" s="9">
        <v>1</v>
      </c>
      <c r="E81" s="9">
        <v>0</v>
      </c>
      <c r="F81" s="9">
        <v>0</v>
      </c>
      <c r="G81" s="9">
        <v>1</v>
      </c>
      <c r="H81" s="9">
        <v>30</v>
      </c>
      <c r="I81" s="9">
        <v>0</v>
      </c>
      <c r="J81" s="9">
        <v>0</v>
      </c>
      <c r="K81" s="9">
        <v>1</v>
      </c>
      <c r="L81" s="9">
        <v>0</v>
      </c>
      <c r="M81" s="9">
        <v>253</v>
      </c>
      <c r="N81" s="9">
        <v>159</v>
      </c>
      <c r="O81" s="9">
        <v>115</v>
      </c>
      <c r="P81" s="9">
        <v>32.659999999999997</v>
      </c>
      <c r="Q81" s="9">
        <v>110</v>
      </c>
      <c r="R81" s="11">
        <f t="shared" si="6"/>
        <v>-1.5260639909378977</v>
      </c>
      <c r="S81" s="91">
        <f t="shared" si="7"/>
        <v>0.21738963317102172</v>
      </c>
      <c r="T81" s="31">
        <f t="shared" si="8"/>
        <v>0.1785703009518583</v>
      </c>
      <c r="U81" s="31">
        <f t="shared" si="9"/>
        <v>0.82142969904814167</v>
      </c>
      <c r="V81" s="12">
        <f t="shared" si="10"/>
        <v>-8.5429599145435672E-2</v>
      </c>
      <c r="W81" s="12">
        <f t="shared" si="11"/>
        <v>1</v>
      </c>
      <c r="Z81" s="131" t="s">
        <v>76</v>
      </c>
      <c r="AA81" s="30">
        <v>3215</v>
      </c>
      <c r="AB81" s="30"/>
      <c r="AC81" s="30"/>
      <c r="AD81" s="30"/>
      <c r="AE81" s="30"/>
      <c r="AF81" s="30"/>
      <c r="AG81" s="30"/>
      <c r="AH81" s="132"/>
    </row>
    <row r="82" spans="1:34" x14ac:dyDescent="0.2">
      <c r="A82" s="9">
        <v>0</v>
      </c>
      <c r="B82" s="9">
        <v>0</v>
      </c>
      <c r="C82" s="9">
        <v>45</v>
      </c>
      <c r="D82" s="9">
        <v>0</v>
      </c>
      <c r="E82" s="9">
        <v>0</v>
      </c>
      <c r="F82" s="9">
        <v>1</v>
      </c>
      <c r="G82" s="9">
        <v>1</v>
      </c>
      <c r="H82" s="9">
        <v>20</v>
      </c>
      <c r="I82" s="9">
        <v>0</v>
      </c>
      <c r="J82" s="9">
        <v>0</v>
      </c>
      <c r="K82" s="9">
        <v>0</v>
      </c>
      <c r="L82" s="9">
        <v>0</v>
      </c>
      <c r="M82" s="9">
        <v>196</v>
      </c>
      <c r="N82" s="9">
        <v>123</v>
      </c>
      <c r="O82" s="9">
        <v>71</v>
      </c>
      <c r="P82" s="9">
        <v>20.56</v>
      </c>
      <c r="Q82" s="9">
        <v>80</v>
      </c>
      <c r="R82" s="11">
        <f t="shared" si="6"/>
        <v>-2.5868737208431849</v>
      </c>
      <c r="S82" s="91">
        <f t="shared" si="7"/>
        <v>7.5254940664061687E-2</v>
      </c>
      <c r="T82" s="31">
        <f t="shared" si="8"/>
        <v>6.9987998025459283E-2</v>
      </c>
      <c r="U82" s="31">
        <f t="shared" si="9"/>
        <v>0.9300120019745407</v>
      </c>
      <c r="V82" s="12">
        <f t="shared" si="10"/>
        <v>-3.1511446760385961E-2</v>
      </c>
      <c r="W82" s="12">
        <f t="shared" si="11"/>
        <v>0</v>
      </c>
      <c r="Z82" s="131"/>
      <c r="AA82" s="30"/>
      <c r="AB82" s="30"/>
      <c r="AC82" s="30"/>
      <c r="AD82" s="30"/>
      <c r="AE82" s="30"/>
      <c r="AF82" s="30"/>
      <c r="AG82" s="30"/>
      <c r="AH82" s="132"/>
    </row>
    <row r="83" spans="1:34" x14ac:dyDescent="0.2">
      <c r="A83" s="9">
        <v>0</v>
      </c>
      <c r="B83" s="9">
        <v>1</v>
      </c>
      <c r="C83" s="9">
        <v>61</v>
      </c>
      <c r="D83" s="9">
        <v>1</v>
      </c>
      <c r="E83" s="9">
        <v>0</v>
      </c>
      <c r="F83" s="9">
        <v>0</v>
      </c>
      <c r="G83" s="9">
        <v>1</v>
      </c>
      <c r="H83" s="9">
        <v>20</v>
      </c>
      <c r="I83" s="9">
        <v>0</v>
      </c>
      <c r="J83" s="9">
        <v>0</v>
      </c>
      <c r="K83" s="9">
        <v>1</v>
      </c>
      <c r="L83" s="9">
        <v>0</v>
      </c>
      <c r="M83" s="9">
        <v>360</v>
      </c>
      <c r="N83" s="9">
        <v>157</v>
      </c>
      <c r="O83" s="9">
        <v>99</v>
      </c>
      <c r="P83" s="9">
        <v>28.74</v>
      </c>
      <c r="Q83" s="9">
        <v>95</v>
      </c>
      <c r="R83" s="11">
        <f t="shared" si="6"/>
        <v>-0.22164879322175945</v>
      </c>
      <c r="S83" s="91">
        <f t="shared" si="7"/>
        <v>0.80119670064012738</v>
      </c>
      <c r="T83" s="31">
        <f t="shared" si="8"/>
        <v>0.44481355109932752</v>
      </c>
      <c r="U83" s="31">
        <f t="shared" si="9"/>
        <v>0.55518644890067248</v>
      </c>
      <c r="V83" s="12">
        <f t="shared" si="10"/>
        <v>-0.25556114276841085</v>
      </c>
      <c r="W83" s="12">
        <f t="shared" si="11"/>
        <v>1</v>
      </c>
      <c r="Z83" s="112"/>
      <c r="AA83" s="114" t="s">
        <v>77</v>
      </c>
      <c r="AB83" s="114" t="s">
        <v>75</v>
      </c>
      <c r="AC83" s="114" t="s">
        <v>78</v>
      </c>
      <c r="AD83" s="115" t="s">
        <v>84</v>
      </c>
      <c r="AE83" s="114" t="s">
        <v>79</v>
      </c>
      <c r="AF83" s="114" t="s">
        <v>80</v>
      </c>
      <c r="AG83" s="114" t="s">
        <v>79</v>
      </c>
      <c r="AH83" s="116" t="s">
        <v>80</v>
      </c>
    </row>
    <row r="84" spans="1:34" x14ac:dyDescent="0.2">
      <c r="A84" s="9">
        <v>0</v>
      </c>
      <c r="B84" s="9">
        <v>1</v>
      </c>
      <c r="C84" s="9">
        <v>55</v>
      </c>
      <c r="D84" s="9">
        <v>1</v>
      </c>
      <c r="E84" s="9">
        <v>0</v>
      </c>
      <c r="F84" s="9">
        <v>0</v>
      </c>
      <c r="G84" s="9">
        <v>1</v>
      </c>
      <c r="H84" s="9">
        <v>25</v>
      </c>
      <c r="I84" s="9">
        <v>0</v>
      </c>
      <c r="J84" s="9">
        <v>0</v>
      </c>
      <c r="K84" s="9">
        <v>1</v>
      </c>
      <c r="L84" s="9">
        <v>0</v>
      </c>
      <c r="M84" s="9">
        <v>230</v>
      </c>
      <c r="N84" s="9">
        <v>142</v>
      </c>
      <c r="O84" s="9">
        <v>74</v>
      </c>
      <c r="P84" s="9">
        <v>23.65</v>
      </c>
      <c r="Q84" s="9">
        <v>72</v>
      </c>
      <c r="R84" s="11">
        <f t="shared" si="6"/>
        <v>-0.60017966469225037</v>
      </c>
      <c r="S84" s="91">
        <f t="shared" si="7"/>
        <v>0.54871304287744938</v>
      </c>
      <c r="T84" s="31">
        <f t="shared" si="8"/>
        <v>0.3543025903998081</v>
      </c>
      <c r="U84" s="31">
        <f t="shared" si="9"/>
        <v>0.64569740960019195</v>
      </c>
      <c r="V84" s="12">
        <f t="shared" si="10"/>
        <v>-0.18997095588717455</v>
      </c>
      <c r="W84" s="12">
        <f t="shared" si="11"/>
        <v>1</v>
      </c>
      <c r="Z84" s="117" t="s">
        <v>52</v>
      </c>
      <c r="AA84" s="29">
        <v>-7.0701935984955719</v>
      </c>
      <c r="AB84" s="29">
        <v>0.81223777762222937</v>
      </c>
      <c r="AC84" s="118">
        <v>3.1874624894890717E-18</v>
      </c>
      <c r="AD84" s="121">
        <v>8.5006852124840028E-4</v>
      </c>
      <c r="AE84" s="29">
        <v>1.730118636998562E-4</v>
      </c>
      <c r="AF84" s="29">
        <v>4.1766875135860557E-3</v>
      </c>
      <c r="AG84" s="29">
        <v>1.730118636998562E-4</v>
      </c>
      <c r="AH84" s="113">
        <v>4.1766875135860557E-3</v>
      </c>
    </row>
    <row r="85" spans="1:34" x14ac:dyDescent="0.2">
      <c r="A85" s="9">
        <v>0</v>
      </c>
      <c r="B85" s="9">
        <v>1</v>
      </c>
      <c r="C85" s="9">
        <v>58</v>
      </c>
      <c r="D85" s="9">
        <v>0</v>
      </c>
      <c r="E85" s="9">
        <v>0</v>
      </c>
      <c r="F85" s="9">
        <v>0</v>
      </c>
      <c r="G85" s="9">
        <v>1</v>
      </c>
      <c r="H85" s="9">
        <v>5</v>
      </c>
      <c r="I85" s="9">
        <v>0</v>
      </c>
      <c r="J85" s="9">
        <v>0</v>
      </c>
      <c r="K85" s="9">
        <v>0</v>
      </c>
      <c r="L85" s="9">
        <v>0</v>
      </c>
      <c r="M85" s="9">
        <v>243</v>
      </c>
      <c r="N85" s="9">
        <v>106</v>
      </c>
      <c r="O85" s="9">
        <v>70.5</v>
      </c>
      <c r="P85" s="9">
        <v>23.72</v>
      </c>
      <c r="Q85" s="9">
        <v>60</v>
      </c>
      <c r="R85" s="11">
        <f t="shared" si="6"/>
        <v>-1.6314549674959569</v>
      </c>
      <c r="S85" s="91">
        <f t="shared" si="7"/>
        <v>0.19564471024915256</v>
      </c>
      <c r="T85" s="31">
        <f t="shared" si="8"/>
        <v>0.16363114274003976</v>
      </c>
      <c r="U85" s="31">
        <f t="shared" si="9"/>
        <v>0.83636885725996024</v>
      </c>
      <c r="V85" s="12">
        <f t="shared" si="10"/>
        <v>-7.7602146791663482E-2</v>
      </c>
      <c r="W85" s="12">
        <f t="shared" si="11"/>
        <v>1</v>
      </c>
      <c r="Z85" s="117" t="s">
        <v>24</v>
      </c>
      <c r="AA85" s="29">
        <v>0.54467337011967965</v>
      </c>
      <c r="AB85" s="29">
        <v>0.12175682118513304</v>
      </c>
      <c r="AC85" s="118">
        <v>7.6966620268237307E-6</v>
      </c>
      <c r="AD85" s="121">
        <v>1.7240451657336</v>
      </c>
      <c r="AE85" s="29">
        <v>1.3580290025565145</v>
      </c>
      <c r="AF85" s="29">
        <v>2.188710055450898</v>
      </c>
      <c r="AG85" s="29">
        <v>1.3580290025565145</v>
      </c>
      <c r="AH85" s="113">
        <v>2.188710055450898</v>
      </c>
    </row>
    <row r="86" spans="1:34" x14ac:dyDescent="0.2">
      <c r="A86" s="9">
        <v>1</v>
      </c>
      <c r="B86" s="9">
        <v>0</v>
      </c>
      <c r="C86" s="9">
        <v>53</v>
      </c>
      <c r="D86" s="9">
        <v>1</v>
      </c>
      <c r="E86" s="9">
        <v>0</v>
      </c>
      <c r="F86" s="9">
        <v>0</v>
      </c>
      <c r="G86" s="9">
        <v>1</v>
      </c>
      <c r="H86" s="9">
        <v>5</v>
      </c>
      <c r="I86" s="9">
        <v>0</v>
      </c>
      <c r="J86" s="9">
        <v>0</v>
      </c>
      <c r="K86" s="9">
        <v>0</v>
      </c>
      <c r="L86" s="9">
        <v>0</v>
      </c>
      <c r="M86" s="9">
        <v>247</v>
      </c>
      <c r="N86" s="9">
        <v>139</v>
      </c>
      <c r="O86" s="9">
        <v>88</v>
      </c>
      <c r="P86" s="9">
        <v>23.71</v>
      </c>
      <c r="Q86" s="9">
        <v>60</v>
      </c>
      <c r="R86" s="11">
        <f t="shared" si="6"/>
        <v>-2.2532470229388499</v>
      </c>
      <c r="S86" s="91">
        <f t="shared" si="7"/>
        <v>0.10505754588142915</v>
      </c>
      <c r="T86" s="31">
        <f t="shared" si="8"/>
        <v>9.5069751139187877E-2</v>
      </c>
      <c r="U86" s="31">
        <f t="shared" si="9"/>
        <v>9.5069751139187877E-2</v>
      </c>
      <c r="V86" s="12">
        <f t="shared" si="10"/>
        <v>-1.0219576429262516</v>
      </c>
      <c r="W86" s="12">
        <f t="shared" si="11"/>
        <v>0</v>
      </c>
      <c r="Z86" s="117" t="s">
        <v>25</v>
      </c>
      <c r="AA86" s="29">
        <v>6.537687992598136E-2</v>
      </c>
      <c r="AB86" s="29">
        <v>7.4746212566019843E-3</v>
      </c>
      <c r="AC86" s="118">
        <v>2.2005171755209333E-18</v>
      </c>
      <c r="AD86" s="121">
        <v>1.067561290996657</v>
      </c>
      <c r="AE86" s="29">
        <v>1.052035534161335</v>
      </c>
      <c r="AF86" s="29">
        <v>1.0833161742421451</v>
      </c>
      <c r="AG86" s="29">
        <v>1.052035534161335</v>
      </c>
      <c r="AH86" s="113">
        <v>1.0833161742421451</v>
      </c>
    </row>
    <row r="87" spans="1:34" x14ac:dyDescent="0.2">
      <c r="A87" s="9">
        <v>0</v>
      </c>
      <c r="B87" s="9">
        <v>0</v>
      </c>
      <c r="C87" s="9">
        <v>37</v>
      </c>
      <c r="D87" s="9">
        <v>0</v>
      </c>
      <c r="E87" s="9">
        <v>1</v>
      </c>
      <c r="F87" s="9">
        <v>0</v>
      </c>
      <c r="G87" s="9">
        <v>1</v>
      </c>
      <c r="H87" s="9">
        <v>20</v>
      </c>
      <c r="I87" s="9">
        <v>0</v>
      </c>
      <c r="J87" s="9">
        <v>0</v>
      </c>
      <c r="K87" s="9">
        <v>0</v>
      </c>
      <c r="L87" s="9">
        <v>0</v>
      </c>
      <c r="M87" s="9">
        <v>229</v>
      </c>
      <c r="N87" s="9">
        <v>111</v>
      </c>
      <c r="O87" s="9">
        <v>70</v>
      </c>
      <c r="P87" s="9">
        <v>20.239999999999998</v>
      </c>
      <c r="Q87" s="9">
        <v>80</v>
      </c>
      <c r="R87" s="11">
        <f t="shared" si="6"/>
        <v>-3.2446224722354868</v>
      </c>
      <c r="S87" s="91">
        <f t="shared" si="7"/>
        <v>3.8983278849663301E-2</v>
      </c>
      <c r="T87" s="31">
        <f t="shared" si="8"/>
        <v>3.7520602730801045E-2</v>
      </c>
      <c r="U87" s="31">
        <f t="shared" si="9"/>
        <v>0.96247939726919896</v>
      </c>
      <c r="V87" s="12">
        <f t="shared" si="10"/>
        <v>-1.6608558181087262E-2</v>
      </c>
      <c r="W87" s="12">
        <f t="shared" si="11"/>
        <v>0</v>
      </c>
      <c r="Z87" s="117" t="s">
        <v>42</v>
      </c>
      <c r="AA87" s="29">
        <v>-0.10051584577866232</v>
      </c>
      <c r="AB87" s="29">
        <v>0.17856790330315489</v>
      </c>
      <c r="AC87" s="29">
        <v>0.57350308314429432</v>
      </c>
      <c r="AD87" s="121">
        <v>0.90437078183999353</v>
      </c>
      <c r="AE87" s="29">
        <v>0.63730782074772363</v>
      </c>
      <c r="AF87" s="29">
        <v>1.2833461075156631</v>
      </c>
      <c r="AG87" s="29">
        <v>0.63730782074772363</v>
      </c>
      <c r="AH87" s="113">
        <v>1.2833461075156631</v>
      </c>
    </row>
    <row r="88" spans="1:34" x14ac:dyDescent="0.2">
      <c r="A88" s="9">
        <v>0</v>
      </c>
      <c r="B88" s="9">
        <v>1</v>
      </c>
      <c r="C88" s="9">
        <v>36</v>
      </c>
      <c r="D88" s="9">
        <v>0</v>
      </c>
      <c r="E88" s="9">
        <v>1</v>
      </c>
      <c r="F88" s="9">
        <v>0</v>
      </c>
      <c r="G88" s="9">
        <v>1</v>
      </c>
      <c r="H88" s="9">
        <v>20</v>
      </c>
      <c r="I88" s="9">
        <v>0</v>
      </c>
      <c r="J88" s="9">
        <v>0</v>
      </c>
      <c r="K88" s="9">
        <v>1</v>
      </c>
      <c r="L88" s="9">
        <v>0</v>
      </c>
      <c r="M88" s="9">
        <v>280</v>
      </c>
      <c r="N88" s="9">
        <v>151</v>
      </c>
      <c r="O88" s="9">
        <v>96</v>
      </c>
      <c r="P88" s="9">
        <v>25.35</v>
      </c>
      <c r="Q88" s="9">
        <v>78</v>
      </c>
      <c r="R88" s="11">
        <f t="shared" si="6"/>
        <v>-2.2042289950390428</v>
      </c>
      <c r="S88" s="91">
        <f t="shared" si="7"/>
        <v>0.11033556178400443</v>
      </c>
      <c r="T88" s="31">
        <f t="shared" si="8"/>
        <v>9.9371366262218486E-2</v>
      </c>
      <c r="U88" s="31">
        <f t="shared" si="9"/>
        <v>0.90062863373778157</v>
      </c>
      <c r="V88" s="12">
        <f t="shared" si="10"/>
        <v>-4.5454249604229849E-2</v>
      </c>
      <c r="W88" s="12">
        <f t="shared" si="11"/>
        <v>0</v>
      </c>
      <c r="Z88" s="117" t="s">
        <v>43</v>
      </c>
      <c r="AA88" s="29">
        <v>-0.30612501930641856</v>
      </c>
      <c r="AB88" s="29">
        <v>0.19348409480694148</v>
      </c>
      <c r="AC88" s="29">
        <v>0.11361042605993932</v>
      </c>
      <c r="AD88" s="121">
        <v>0.73629456266623772</v>
      </c>
      <c r="AE88" s="29">
        <v>0.50391540273820334</v>
      </c>
      <c r="AF88" s="29">
        <v>1.0758347136563242</v>
      </c>
      <c r="AG88" s="29">
        <v>0.50391540273820334</v>
      </c>
      <c r="AH88" s="113">
        <v>1.0758347136563242</v>
      </c>
    </row>
    <row r="89" spans="1:34" x14ac:dyDescent="0.2">
      <c r="A89" s="9">
        <v>1</v>
      </c>
      <c r="B89" s="9">
        <v>0</v>
      </c>
      <c r="C89" s="9">
        <v>53</v>
      </c>
      <c r="D89" s="9">
        <v>0</v>
      </c>
      <c r="E89" s="9">
        <v>1</v>
      </c>
      <c r="F89" s="9">
        <v>0</v>
      </c>
      <c r="G89" s="9">
        <v>0</v>
      </c>
      <c r="H89" s="9">
        <v>0</v>
      </c>
      <c r="I89" s="9">
        <v>0</v>
      </c>
      <c r="J89" s="9">
        <v>0</v>
      </c>
      <c r="K89" s="9">
        <v>1</v>
      </c>
      <c r="L89" s="9">
        <v>0</v>
      </c>
      <c r="M89" s="9">
        <v>219</v>
      </c>
      <c r="N89" s="9">
        <v>184</v>
      </c>
      <c r="O89" s="9">
        <v>109</v>
      </c>
      <c r="P89" s="9">
        <v>22.73</v>
      </c>
      <c r="Q89" s="9">
        <v>80</v>
      </c>
      <c r="R89" s="11">
        <f t="shared" si="6"/>
        <v>-1.60347682304283</v>
      </c>
      <c r="S89" s="91">
        <f t="shared" si="7"/>
        <v>0.20119577840829053</v>
      </c>
      <c r="T89" s="31">
        <f t="shared" si="8"/>
        <v>0.16749624168251398</v>
      </c>
      <c r="U89" s="31">
        <f t="shared" si="9"/>
        <v>0.16749624168251398</v>
      </c>
      <c r="V89" s="12">
        <f t="shared" si="10"/>
        <v>-0.77599493331285119</v>
      </c>
      <c r="W89" s="12">
        <f t="shared" si="11"/>
        <v>1</v>
      </c>
      <c r="Z89" s="117" t="s">
        <v>44</v>
      </c>
      <c r="AA89" s="29">
        <v>-0.33141180174937968</v>
      </c>
      <c r="AB89" s="29">
        <v>0.21825558953833413</v>
      </c>
      <c r="AC89" s="29">
        <v>0.12889914623173482</v>
      </c>
      <c r="AD89" s="121">
        <v>0.7179094717840484</v>
      </c>
      <c r="AE89" s="29">
        <v>0.46804777887180082</v>
      </c>
      <c r="AF89" s="29">
        <v>1.1011568325771688</v>
      </c>
      <c r="AG89" s="29">
        <v>0.46804777887180082</v>
      </c>
      <c r="AH89" s="113">
        <v>1.1011568325771688</v>
      </c>
    </row>
    <row r="90" spans="1:34" x14ac:dyDescent="0.2">
      <c r="A90" s="9">
        <v>0</v>
      </c>
      <c r="B90" s="9">
        <v>1</v>
      </c>
      <c r="C90" s="9">
        <v>62</v>
      </c>
      <c r="D90" s="9">
        <v>1</v>
      </c>
      <c r="E90" s="9">
        <v>0</v>
      </c>
      <c r="F90" s="9">
        <v>0</v>
      </c>
      <c r="G90" s="9">
        <v>1</v>
      </c>
      <c r="H90" s="9">
        <v>20</v>
      </c>
      <c r="I90" s="9">
        <v>0</v>
      </c>
      <c r="J90" s="9">
        <v>0</v>
      </c>
      <c r="K90" s="9">
        <v>0</v>
      </c>
      <c r="L90" s="9">
        <v>0</v>
      </c>
      <c r="M90" s="9">
        <v>168</v>
      </c>
      <c r="N90" s="9">
        <v>129.5</v>
      </c>
      <c r="O90" s="9">
        <v>87</v>
      </c>
      <c r="P90" s="9">
        <v>20.56</v>
      </c>
      <c r="Q90" s="9">
        <v>65</v>
      </c>
      <c r="R90" s="11">
        <f t="shared" si="6"/>
        <v>-0.8383895996893358</v>
      </c>
      <c r="S90" s="91">
        <f t="shared" si="7"/>
        <v>0.43240631028744281</v>
      </c>
      <c r="T90" s="31">
        <f t="shared" si="8"/>
        <v>0.30187406127851485</v>
      </c>
      <c r="U90" s="31">
        <f t="shared" si="9"/>
        <v>0.6981259387214851</v>
      </c>
      <c r="V90" s="12">
        <f t="shared" si="10"/>
        <v>-0.15606622557428251</v>
      </c>
      <c r="W90" s="12">
        <f t="shared" si="11"/>
        <v>1</v>
      </c>
      <c r="Z90" s="117" t="s">
        <v>27</v>
      </c>
      <c r="AA90" s="29">
        <v>-0.11584550081524468</v>
      </c>
      <c r="AB90" s="29">
        <v>0.18127022868657378</v>
      </c>
      <c r="AC90" s="29">
        <v>0.52277331923719683</v>
      </c>
      <c r="AD90" s="121">
        <v>0.89061281162188521</v>
      </c>
      <c r="AE90" s="29">
        <v>0.62429727581306693</v>
      </c>
      <c r="AF90" s="29">
        <v>1.2705344247930763</v>
      </c>
      <c r="AG90" s="29">
        <v>0.62429727581306693</v>
      </c>
      <c r="AH90" s="113">
        <v>1.2705344247930763</v>
      </c>
    </row>
    <row r="91" spans="1:34" x14ac:dyDescent="0.2">
      <c r="A91" s="9">
        <v>1</v>
      </c>
      <c r="B91" s="9">
        <v>0</v>
      </c>
      <c r="C91" s="9">
        <v>59</v>
      </c>
      <c r="D91" s="9">
        <v>1</v>
      </c>
      <c r="E91" s="9">
        <v>0</v>
      </c>
      <c r="F91" s="9">
        <v>0</v>
      </c>
      <c r="G91" s="9">
        <v>0</v>
      </c>
      <c r="H91" s="9">
        <v>0</v>
      </c>
      <c r="I91" s="9">
        <v>0</v>
      </c>
      <c r="J91" s="9">
        <v>0</v>
      </c>
      <c r="K91" s="9">
        <v>0</v>
      </c>
      <c r="L91" s="9">
        <v>0</v>
      </c>
      <c r="M91" s="9">
        <v>250</v>
      </c>
      <c r="N91" s="9">
        <v>127.5</v>
      </c>
      <c r="O91" s="9">
        <v>80</v>
      </c>
      <c r="P91" s="9">
        <v>29.16</v>
      </c>
      <c r="Q91" s="9">
        <v>92</v>
      </c>
      <c r="R91" s="11">
        <f t="shared" si="6"/>
        <v>-1.8640378140410938</v>
      </c>
      <c r="S91" s="91">
        <f t="shared" si="7"/>
        <v>0.15504532056774487</v>
      </c>
      <c r="T91" s="31">
        <f t="shared" si="8"/>
        <v>0.13423310566855914</v>
      </c>
      <c r="U91" s="31">
        <f t="shared" si="9"/>
        <v>0.13423310566855914</v>
      </c>
      <c r="V91" s="12">
        <f t="shared" si="10"/>
        <v>-0.87214036169260589</v>
      </c>
      <c r="W91" s="12">
        <f t="shared" si="11"/>
        <v>1</v>
      </c>
      <c r="Z91" s="117" t="s">
        <v>28</v>
      </c>
      <c r="AA91" s="29">
        <v>2.4890535482563526E-2</v>
      </c>
      <c r="AB91" s="29">
        <v>7.4197562494850398E-3</v>
      </c>
      <c r="AC91" s="29">
        <v>7.9471257294261299E-4</v>
      </c>
      <c r="AD91" s="121">
        <v>1.0252028910422255</v>
      </c>
      <c r="AE91" s="29">
        <v>1.0104018070063943</v>
      </c>
      <c r="AF91" s="29">
        <v>1.0402207918801611</v>
      </c>
      <c r="AG91" s="29">
        <v>1.0104018070063943</v>
      </c>
      <c r="AH91" s="113">
        <v>1.0402207918801611</v>
      </c>
    </row>
    <row r="92" spans="1:34" x14ac:dyDescent="0.2">
      <c r="A92" s="9">
        <v>0</v>
      </c>
      <c r="B92" s="9">
        <v>1</v>
      </c>
      <c r="C92" s="9">
        <v>44</v>
      </c>
      <c r="D92" s="9">
        <v>1</v>
      </c>
      <c r="E92" s="9">
        <v>0</v>
      </c>
      <c r="F92" s="9">
        <v>0</v>
      </c>
      <c r="G92" s="9">
        <v>1</v>
      </c>
      <c r="H92" s="9">
        <v>40</v>
      </c>
      <c r="I92" s="9">
        <v>0</v>
      </c>
      <c r="J92" s="9">
        <v>0</v>
      </c>
      <c r="K92" s="9">
        <v>1</v>
      </c>
      <c r="L92" s="9">
        <v>0</v>
      </c>
      <c r="M92" s="9">
        <v>262</v>
      </c>
      <c r="N92" s="9">
        <v>147</v>
      </c>
      <c r="O92" s="9">
        <v>103</v>
      </c>
      <c r="P92" s="9">
        <v>25.38</v>
      </c>
      <c r="Q92" s="9">
        <v>68</v>
      </c>
      <c r="R92" s="11">
        <f t="shared" si="6"/>
        <v>-1.1652503722611298</v>
      </c>
      <c r="S92" s="91">
        <f t="shared" si="7"/>
        <v>0.31184457502627411</v>
      </c>
      <c r="T92" s="31">
        <f t="shared" si="8"/>
        <v>0.23771457454861095</v>
      </c>
      <c r="U92" s="31">
        <f t="shared" si="9"/>
        <v>0.76228542545138911</v>
      </c>
      <c r="V92" s="12">
        <f t="shared" si="10"/>
        <v>-0.11788238366240626</v>
      </c>
      <c r="W92" s="12">
        <f t="shared" si="11"/>
        <v>1</v>
      </c>
      <c r="Z92" s="117" t="s">
        <v>29</v>
      </c>
      <c r="AA92" s="29">
        <v>0.17124516801867809</v>
      </c>
      <c r="AB92" s="29">
        <v>0.27597123528089679</v>
      </c>
      <c r="AC92" s="118">
        <v>0.53491669016206567</v>
      </c>
      <c r="AD92" s="121">
        <v>1.1867816742691553</v>
      </c>
      <c r="AE92" s="29">
        <v>0.69097715682525329</v>
      </c>
      <c r="AF92" s="29">
        <v>2.0383463164720705</v>
      </c>
      <c r="AG92" s="29">
        <v>0.69097715682525329</v>
      </c>
      <c r="AH92" s="113">
        <v>2.0383463164720705</v>
      </c>
    </row>
    <row r="93" spans="1:34" x14ac:dyDescent="0.2">
      <c r="A93" s="9">
        <v>0</v>
      </c>
      <c r="B93" s="9">
        <v>1</v>
      </c>
      <c r="C93" s="9">
        <v>43</v>
      </c>
      <c r="D93" s="9">
        <v>0</v>
      </c>
      <c r="E93" s="9">
        <v>0</v>
      </c>
      <c r="F93" s="9">
        <v>0</v>
      </c>
      <c r="G93" s="9">
        <v>0</v>
      </c>
      <c r="H93" s="9">
        <v>0</v>
      </c>
      <c r="I93" s="9">
        <v>0</v>
      </c>
      <c r="J93" s="9">
        <v>0</v>
      </c>
      <c r="K93" s="9">
        <v>1</v>
      </c>
      <c r="L93" s="9">
        <v>0</v>
      </c>
      <c r="M93" s="9">
        <v>260</v>
      </c>
      <c r="N93" s="9">
        <v>129</v>
      </c>
      <c r="O93" s="9">
        <v>90</v>
      </c>
      <c r="P93" s="9">
        <v>25.29</v>
      </c>
      <c r="Q93" s="9">
        <v>70</v>
      </c>
      <c r="R93" s="11">
        <f t="shared" si="6"/>
        <v>-2.1572144293673166</v>
      </c>
      <c r="S93" s="91">
        <f t="shared" si="7"/>
        <v>0.11564681515126118</v>
      </c>
      <c r="T93" s="31">
        <f t="shared" si="8"/>
        <v>0.10365898381163004</v>
      </c>
      <c r="U93" s="31">
        <f t="shared" si="9"/>
        <v>0.89634101618836992</v>
      </c>
      <c r="V93" s="12">
        <f t="shared" si="10"/>
        <v>-4.752672998920434E-2</v>
      </c>
      <c r="W93" s="12">
        <f t="shared" si="11"/>
        <v>1</v>
      </c>
      <c r="Z93" s="117" t="s">
        <v>30</v>
      </c>
      <c r="AA93" s="29">
        <v>1.5134094083825695</v>
      </c>
      <c r="AB93" s="118">
        <v>0.51094954033899731</v>
      </c>
      <c r="AC93" s="29">
        <v>3.0569272460243546E-3</v>
      </c>
      <c r="AD93" s="121">
        <v>4.542190607663148</v>
      </c>
      <c r="AE93" s="29">
        <v>1.6685695648717427</v>
      </c>
      <c r="AF93" s="29">
        <v>12.364779959251614</v>
      </c>
      <c r="AG93" s="29">
        <v>1.6685695648717427</v>
      </c>
      <c r="AH93" s="113">
        <v>12.364779959251614</v>
      </c>
    </row>
    <row r="94" spans="1:34" x14ac:dyDescent="0.2">
      <c r="A94" s="9">
        <v>0</v>
      </c>
      <c r="B94" s="9">
        <v>0</v>
      </c>
      <c r="C94" s="9">
        <v>47</v>
      </c>
      <c r="D94" s="9">
        <v>0</v>
      </c>
      <c r="E94" s="9">
        <v>1</v>
      </c>
      <c r="F94" s="9">
        <v>0</v>
      </c>
      <c r="G94" s="9">
        <v>1</v>
      </c>
      <c r="H94" s="9">
        <v>2</v>
      </c>
      <c r="I94" s="9">
        <v>0</v>
      </c>
      <c r="J94" s="9">
        <v>0</v>
      </c>
      <c r="K94" s="9">
        <v>0</v>
      </c>
      <c r="L94" s="9">
        <v>0</v>
      </c>
      <c r="M94" s="9">
        <v>232</v>
      </c>
      <c r="N94" s="9">
        <v>133</v>
      </c>
      <c r="O94" s="9">
        <v>86</v>
      </c>
      <c r="P94" s="9">
        <v>20.149999999999999</v>
      </c>
      <c r="Q94" s="9">
        <v>72</v>
      </c>
      <c r="R94" s="11">
        <f t="shared" si="6"/>
        <v>-2.8884738492451909</v>
      </c>
      <c r="S94" s="91">
        <f t="shared" si="7"/>
        <v>5.5661095045529678E-2</v>
      </c>
      <c r="T94" s="31">
        <f t="shared" si="8"/>
        <v>5.27262919006493E-2</v>
      </c>
      <c r="U94" s="31">
        <f t="shared" si="9"/>
        <v>0.94727370809935074</v>
      </c>
      <c r="V94" s="12">
        <f t="shared" si="10"/>
        <v>-2.3524516517073765E-2</v>
      </c>
      <c r="W94" s="12">
        <f t="shared" si="11"/>
        <v>0</v>
      </c>
      <c r="Z94" s="117" t="s">
        <v>31</v>
      </c>
      <c r="AA94" s="29">
        <v>0.24471578373323397</v>
      </c>
      <c r="AB94" s="29">
        <v>0.15828765423316016</v>
      </c>
      <c r="AC94" s="29">
        <v>0.12209988337089783</v>
      </c>
      <c r="AD94" s="121">
        <v>1.2772582440424318</v>
      </c>
      <c r="AE94" s="29">
        <v>0.93657814419911611</v>
      </c>
      <c r="AF94" s="29">
        <v>1.7418606574141065</v>
      </c>
      <c r="AG94" s="29">
        <v>0.93657814419911611</v>
      </c>
      <c r="AH94" s="113">
        <v>1.7418606574141065</v>
      </c>
    </row>
    <row r="95" spans="1:34" x14ac:dyDescent="0.2">
      <c r="A95" s="9">
        <v>0</v>
      </c>
      <c r="B95" s="9">
        <v>0</v>
      </c>
      <c r="C95" s="9">
        <v>40</v>
      </c>
      <c r="D95" s="9">
        <v>0</v>
      </c>
      <c r="E95" s="9">
        <v>0</v>
      </c>
      <c r="F95" s="9">
        <v>1</v>
      </c>
      <c r="G95" s="9">
        <v>0</v>
      </c>
      <c r="H95" s="9">
        <v>0</v>
      </c>
      <c r="I95" s="9">
        <v>0</v>
      </c>
      <c r="J95" s="9">
        <v>0</v>
      </c>
      <c r="K95" s="9">
        <v>0</v>
      </c>
      <c r="L95" s="9">
        <v>0</v>
      </c>
      <c r="M95" s="9">
        <v>240</v>
      </c>
      <c r="N95" s="9">
        <v>108</v>
      </c>
      <c r="O95" s="9">
        <v>72</v>
      </c>
      <c r="P95" s="9">
        <v>17.64</v>
      </c>
      <c r="Q95" s="9">
        <v>78</v>
      </c>
      <c r="R95" s="11">
        <f t="shared" si="6"/>
        <v>-3.4925630480041936</v>
      </c>
      <c r="S95" s="91">
        <f t="shared" si="7"/>
        <v>3.0422797069530671E-2</v>
      </c>
      <c r="T95" s="31">
        <f t="shared" si="8"/>
        <v>2.9524576859180071E-2</v>
      </c>
      <c r="U95" s="31">
        <f t="shared" si="9"/>
        <v>0.97047542314081991</v>
      </c>
      <c r="V95" s="12">
        <f t="shared" si="10"/>
        <v>-1.3015458451275563E-2</v>
      </c>
      <c r="W95" s="12">
        <f t="shared" si="11"/>
        <v>0</v>
      </c>
      <c r="Z95" s="117" t="s">
        <v>32</v>
      </c>
      <c r="AA95" s="29">
        <v>0.10060127337045598</v>
      </c>
      <c r="AB95" s="29">
        <v>0.41603820268802799</v>
      </c>
      <c r="AC95" s="29">
        <v>0.80892911173759341</v>
      </c>
      <c r="AD95" s="121">
        <v>1.1058356277345713</v>
      </c>
      <c r="AE95" s="29">
        <v>0.48928084946449585</v>
      </c>
      <c r="AF95" s="29">
        <v>2.4993261782175065</v>
      </c>
      <c r="AG95" s="29">
        <v>0.48928084946449585</v>
      </c>
      <c r="AH95" s="113">
        <v>2.4993261782175065</v>
      </c>
    </row>
    <row r="96" spans="1:34" x14ac:dyDescent="0.2">
      <c r="A96" s="9">
        <v>0</v>
      </c>
      <c r="B96" s="9">
        <v>0</v>
      </c>
      <c r="C96" s="9">
        <v>53</v>
      </c>
      <c r="D96" s="9">
        <v>0</v>
      </c>
      <c r="E96" s="9">
        <v>1</v>
      </c>
      <c r="F96" s="9">
        <v>0</v>
      </c>
      <c r="G96" s="9">
        <v>0</v>
      </c>
      <c r="H96" s="9">
        <v>0</v>
      </c>
      <c r="I96" s="9">
        <v>0</v>
      </c>
      <c r="J96" s="9">
        <v>0</v>
      </c>
      <c r="K96" s="9">
        <v>1</v>
      </c>
      <c r="L96" s="9">
        <v>0</v>
      </c>
      <c r="M96" s="9">
        <v>284</v>
      </c>
      <c r="N96" s="9">
        <v>167.5</v>
      </c>
      <c r="O96" s="9">
        <v>102.5</v>
      </c>
      <c r="P96" s="9">
        <v>31.5</v>
      </c>
      <c r="Q96" s="9">
        <v>88</v>
      </c>
      <c r="R96" s="11">
        <f t="shared" si="6"/>
        <v>-1.8491451008363784</v>
      </c>
      <c r="S96" s="91">
        <f t="shared" si="7"/>
        <v>0.15737164571057097</v>
      </c>
      <c r="T96" s="31">
        <f t="shared" si="8"/>
        <v>0.13597330321147819</v>
      </c>
      <c r="U96" s="31">
        <f t="shared" si="9"/>
        <v>0.86402669678852184</v>
      </c>
      <c r="V96" s="12">
        <f t="shared" si="10"/>
        <v>-6.3472838436827467E-2</v>
      </c>
      <c r="W96" s="12">
        <f t="shared" si="11"/>
        <v>1</v>
      </c>
      <c r="Z96" s="117" t="s">
        <v>33</v>
      </c>
      <c r="AA96" s="29">
        <v>3.2476905429686587E-4</v>
      </c>
      <c r="AB96" s="29">
        <v>1.3475954128037411E-3</v>
      </c>
      <c r="AC96" s="29">
        <v>0.80955594482435012</v>
      </c>
      <c r="AD96" s="121">
        <v>1.0003248217974758</v>
      </c>
      <c r="AE96" s="29">
        <v>0.99768621152424986</v>
      </c>
      <c r="AF96" s="29">
        <v>1.0029704104814421</v>
      </c>
      <c r="AG96" s="29">
        <v>0.99768621152424986</v>
      </c>
      <c r="AH96" s="113">
        <v>1.0029704104814421</v>
      </c>
    </row>
    <row r="97" spans="1:34" x14ac:dyDescent="0.2">
      <c r="A97" s="9">
        <v>0</v>
      </c>
      <c r="B97" s="9">
        <v>0</v>
      </c>
      <c r="C97" s="9">
        <v>47</v>
      </c>
      <c r="D97" s="9">
        <v>1</v>
      </c>
      <c r="E97" s="9">
        <v>0</v>
      </c>
      <c r="F97" s="9">
        <v>0</v>
      </c>
      <c r="G97" s="9">
        <v>1</v>
      </c>
      <c r="H97" s="9">
        <v>40</v>
      </c>
      <c r="I97" s="9">
        <v>0</v>
      </c>
      <c r="J97" s="9">
        <v>0</v>
      </c>
      <c r="K97" s="9">
        <v>1</v>
      </c>
      <c r="L97" s="9">
        <v>0</v>
      </c>
      <c r="M97" s="9">
        <v>247</v>
      </c>
      <c r="N97" s="9">
        <v>160</v>
      </c>
      <c r="O97" s="9">
        <v>85</v>
      </c>
      <c r="P97" s="9">
        <v>27.05</v>
      </c>
      <c r="Q97" s="9">
        <v>75</v>
      </c>
      <c r="R97" s="11">
        <f t="shared" si="6"/>
        <v>-1.1404372713017956</v>
      </c>
      <c r="S97" s="91">
        <f t="shared" si="7"/>
        <v>0.3196792047075277</v>
      </c>
      <c r="T97" s="31">
        <f t="shared" si="8"/>
        <v>0.24224008650524748</v>
      </c>
      <c r="U97" s="31">
        <f t="shared" si="9"/>
        <v>0.75775991349475258</v>
      </c>
      <c r="V97" s="12">
        <f t="shared" si="10"/>
        <v>-0.12046837320790928</v>
      </c>
      <c r="W97" s="12">
        <f t="shared" si="11"/>
        <v>1</v>
      </c>
      <c r="Z97" s="117" t="s">
        <v>34</v>
      </c>
      <c r="AA97" s="29">
        <v>1.5330819306401877E-2</v>
      </c>
      <c r="AB97" s="29">
        <v>4.6254124969319493E-3</v>
      </c>
      <c r="AC97" s="118">
        <v>9.1815019109542373E-4</v>
      </c>
      <c r="AD97" s="121">
        <v>1.015448939169505</v>
      </c>
      <c r="AE97" s="29">
        <v>1.0062848446742296</v>
      </c>
      <c r="AF97" s="29">
        <v>1.0246964897839523</v>
      </c>
      <c r="AG97" s="29">
        <v>1.0062848446742296</v>
      </c>
      <c r="AH97" s="113">
        <v>1.0246964897839523</v>
      </c>
    </row>
    <row r="98" spans="1:34" x14ac:dyDescent="0.2">
      <c r="A98" s="9">
        <v>0</v>
      </c>
      <c r="B98" s="9">
        <v>0</v>
      </c>
      <c r="C98" s="9">
        <v>51</v>
      </c>
      <c r="D98" s="9">
        <v>0</v>
      </c>
      <c r="E98" s="9">
        <v>1</v>
      </c>
      <c r="F98" s="9">
        <v>0</v>
      </c>
      <c r="G98" s="9">
        <v>1</v>
      </c>
      <c r="H98" s="9">
        <v>30</v>
      </c>
      <c r="I98" s="9">
        <v>0</v>
      </c>
      <c r="J98" s="9">
        <v>0</v>
      </c>
      <c r="K98" s="9">
        <v>1</v>
      </c>
      <c r="L98" s="9">
        <v>0</v>
      </c>
      <c r="M98" s="9">
        <v>295</v>
      </c>
      <c r="N98" s="9">
        <v>176</v>
      </c>
      <c r="O98" s="9">
        <v>99</v>
      </c>
      <c r="P98" s="9">
        <v>26.27</v>
      </c>
      <c r="Q98" s="9">
        <v>82</v>
      </c>
      <c r="R98" s="11">
        <f t="shared" si="6"/>
        <v>-1.1476960284857665</v>
      </c>
      <c r="S98" s="91">
        <f t="shared" si="7"/>
        <v>0.31736713252091719</v>
      </c>
      <c r="T98" s="31">
        <f t="shared" si="8"/>
        <v>0.24091016443806565</v>
      </c>
      <c r="U98" s="31">
        <f t="shared" si="9"/>
        <v>0.75908983556193432</v>
      </c>
      <c r="V98" s="12">
        <f t="shared" si="10"/>
        <v>-0.11970682386724996</v>
      </c>
      <c r="W98" s="12">
        <f t="shared" si="11"/>
        <v>1</v>
      </c>
      <c r="Z98" s="117" t="s">
        <v>35</v>
      </c>
      <c r="AA98" s="29">
        <v>-8.9790874696458692E-3</v>
      </c>
      <c r="AB98" s="29">
        <v>7.4470955013255357E-3</v>
      </c>
      <c r="AC98" s="29">
        <v>0.22792674064032081</v>
      </c>
      <c r="AD98" s="121">
        <v>0.99106110415159621</v>
      </c>
      <c r="AE98" s="29">
        <v>0.9767005958721855</v>
      </c>
      <c r="AF98" s="29">
        <v>1.0056327561519329</v>
      </c>
      <c r="AG98" s="29">
        <v>0.9767005958721855</v>
      </c>
      <c r="AH98" s="113">
        <v>1.0056327561519329</v>
      </c>
    </row>
    <row r="99" spans="1:34" x14ac:dyDescent="0.2">
      <c r="A99" s="9">
        <v>0</v>
      </c>
      <c r="B99" s="9">
        <v>1</v>
      </c>
      <c r="C99" s="9">
        <v>48</v>
      </c>
      <c r="D99" s="9">
        <v>1</v>
      </c>
      <c r="E99" s="9">
        <v>0</v>
      </c>
      <c r="F99" s="9">
        <v>0</v>
      </c>
      <c r="G99" s="9">
        <v>1</v>
      </c>
      <c r="H99" s="9">
        <v>9</v>
      </c>
      <c r="I99" s="9">
        <v>0</v>
      </c>
      <c r="J99" s="9">
        <v>0</v>
      </c>
      <c r="K99" s="9">
        <v>1</v>
      </c>
      <c r="L99" s="9">
        <v>0</v>
      </c>
      <c r="M99" s="9">
        <v>203</v>
      </c>
      <c r="N99" s="9">
        <v>117.5</v>
      </c>
      <c r="O99" s="9">
        <v>92</v>
      </c>
      <c r="P99" s="9">
        <v>27.75</v>
      </c>
      <c r="Q99" s="9">
        <v>80</v>
      </c>
      <c r="R99" s="11">
        <f t="shared" si="6"/>
        <v>-2.0113481732016707</v>
      </c>
      <c r="S99" s="91">
        <f t="shared" si="7"/>
        <v>0.13380815644055005</v>
      </c>
      <c r="T99" s="31">
        <f t="shared" si="8"/>
        <v>0.11801657597932984</v>
      </c>
      <c r="U99" s="31">
        <f t="shared" si="9"/>
        <v>0.8819834240206702</v>
      </c>
      <c r="V99" s="12">
        <f t="shared" si="10"/>
        <v>-5.4539576913534275E-2</v>
      </c>
      <c r="W99" s="12">
        <f t="shared" si="11"/>
        <v>1</v>
      </c>
      <c r="Z99" s="117" t="s">
        <v>36</v>
      </c>
      <c r="AA99" s="29">
        <v>-1.3450392175500349E-2</v>
      </c>
      <c r="AB99" s="29">
        <v>1.6211623351050704E-2</v>
      </c>
      <c r="AC99" s="29">
        <v>0.40672208640358909</v>
      </c>
      <c r="AD99" s="121">
        <v>0.98663966015082927</v>
      </c>
      <c r="AE99" s="29">
        <v>0.95578279839623137</v>
      </c>
      <c r="AF99" s="29">
        <v>1.0184927167720224</v>
      </c>
      <c r="AG99" s="29">
        <v>0.95578279839623137</v>
      </c>
      <c r="AH99" s="113">
        <v>1.0184927167720224</v>
      </c>
    </row>
    <row r="100" spans="1:34" x14ac:dyDescent="0.2">
      <c r="A100" s="9">
        <v>0</v>
      </c>
      <c r="B100" s="9">
        <v>1</v>
      </c>
      <c r="C100" s="9">
        <v>48</v>
      </c>
      <c r="D100" s="9">
        <v>1</v>
      </c>
      <c r="E100" s="9">
        <v>0</v>
      </c>
      <c r="F100" s="9">
        <v>0</v>
      </c>
      <c r="G100" s="9">
        <v>1</v>
      </c>
      <c r="H100" s="9">
        <v>30</v>
      </c>
      <c r="I100" s="9">
        <v>0</v>
      </c>
      <c r="J100" s="9">
        <v>0</v>
      </c>
      <c r="K100" s="9">
        <v>0</v>
      </c>
      <c r="L100" s="9">
        <v>0</v>
      </c>
      <c r="M100" s="9">
        <v>150</v>
      </c>
      <c r="N100" s="9">
        <v>127.5</v>
      </c>
      <c r="O100" s="9">
        <v>75</v>
      </c>
      <c r="P100" s="9">
        <v>26.6</v>
      </c>
      <c r="Q100" s="9">
        <v>75</v>
      </c>
      <c r="R100" s="11">
        <f t="shared" si="6"/>
        <v>-1.4578666221578853</v>
      </c>
      <c r="S100" s="91">
        <f t="shared" si="7"/>
        <v>0.23273225131702174</v>
      </c>
      <c r="T100" s="31">
        <f t="shared" si="8"/>
        <v>0.18879383667327285</v>
      </c>
      <c r="U100" s="31">
        <f t="shared" si="9"/>
        <v>0.81120616332672713</v>
      </c>
      <c r="V100" s="12">
        <f t="shared" si="10"/>
        <v>-9.0868758345281506E-2</v>
      </c>
      <c r="W100" s="12">
        <f t="shared" si="11"/>
        <v>1</v>
      </c>
      <c r="Z100" s="124" t="s">
        <v>37</v>
      </c>
      <c r="AA100" s="125">
        <v>5.6952301895199231E-3</v>
      </c>
      <c r="AB100" s="125">
        <v>4.8198011676165121E-3</v>
      </c>
      <c r="AC100" s="125">
        <v>0.23735184147761934</v>
      </c>
      <c r="AD100" s="126">
        <v>1.0057114788449413</v>
      </c>
      <c r="AE100" s="125">
        <v>0.99625562122304545</v>
      </c>
      <c r="AF100" s="125">
        <v>1.0152570857655721</v>
      </c>
      <c r="AG100" s="125">
        <v>0.99625562122304545</v>
      </c>
      <c r="AH100" s="127">
        <v>1.0152570857655721</v>
      </c>
    </row>
    <row r="101" spans="1:34" x14ac:dyDescent="0.2">
      <c r="A101" s="9">
        <v>0</v>
      </c>
      <c r="B101" s="9">
        <v>0</v>
      </c>
      <c r="C101" s="9">
        <v>43</v>
      </c>
      <c r="D101" s="9">
        <v>0</v>
      </c>
      <c r="E101" s="9">
        <v>0</v>
      </c>
      <c r="F101" s="9">
        <v>1</v>
      </c>
      <c r="G101" s="9">
        <v>0</v>
      </c>
      <c r="H101" s="9">
        <v>0</v>
      </c>
      <c r="I101" s="9">
        <v>0</v>
      </c>
      <c r="J101" s="9">
        <v>0</v>
      </c>
      <c r="K101" s="9">
        <v>0</v>
      </c>
      <c r="L101" s="9">
        <v>0</v>
      </c>
      <c r="M101" s="9">
        <v>202</v>
      </c>
      <c r="N101" s="9">
        <v>115.5</v>
      </c>
      <c r="O101" s="9">
        <v>68</v>
      </c>
      <c r="P101" s="9">
        <v>23.33</v>
      </c>
      <c r="Q101" s="9">
        <v>76</v>
      </c>
      <c r="R101" s="11">
        <f t="shared" si="6"/>
        <v>-3.2457632455167431</v>
      </c>
      <c r="S101" s="91">
        <f t="shared" si="7"/>
        <v>3.8938833122804682E-2</v>
      </c>
      <c r="T101" s="31">
        <f t="shared" si="8"/>
        <v>3.7479427932984033E-2</v>
      </c>
      <c r="U101" s="31">
        <f t="shared" si="9"/>
        <v>0.96252057206701602</v>
      </c>
      <c r="V101" s="12">
        <f t="shared" si="10"/>
        <v>-1.658997949249193E-2</v>
      </c>
      <c r="W101" s="12">
        <f t="shared" si="11"/>
        <v>0</v>
      </c>
    </row>
    <row r="102" spans="1:34" x14ac:dyDescent="0.2">
      <c r="A102" s="9">
        <v>0</v>
      </c>
      <c r="B102" s="9">
        <v>0</v>
      </c>
      <c r="C102" s="9">
        <v>47</v>
      </c>
      <c r="D102" s="9">
        <v>0</v>
      </c>
      <c r="E102" s="9">
        <v>0</v>
      </c>
      <c r="F102" s="9">
        <v>1</v>
      </c>
      <c r="G102" s="9">
        <v>1</v>
      </c>
      <c r="H102" s="9">
        <v>20</v>
      </c>
      <c r="I102" s="9">
        <v>0</v>
      </c>
      <c r="J102" s="9">
        <v>0</v>
      </c>
      <c r="K102" s="9">
        <v>0</v>
      </c>
      <c r="L102" s="9">
        <v>0</v>
      </c>
      <c r="M102" s="9">
        <v>215</v>
      </c>
      <c r="N102" s="9">
        <v>128</v>
      </c>
      <c r="O102" s="9">
        <v>85</v>
      </c>
      <c r="P102" s="9">
        <v>20.89</v>
      </c>
      <c r="Q102" s="9">
        <v>75</v>
      </c>
      <c r="R102" s="11">
        <f t="shared" si="6"/>
        <v>-2.5318183237145142</v>
      </c>
      <c r="S102" s="91">
        <f t="shared" si="7"/>
        <v>7.9514306008810556E-2</v>
      </c>
      <c r="T102" s="31">
        <f t="shared" si="8"/>
        <v>7.3657482412430017E-2</v>
      </c>
      <c r="U102" s="31">
        <f t="shared" si="9"/>
        <v>0.92634251758757002</v>
      </c>
      <c r="V102" s="12">
        <f t="shared" si="10"/>
        <v>-3.3228402093608549E-2</v>
      </c>
      <c r="W102" s="12">
        <f t="shared" si="11"/>
        <v>0</v>
      </c>
    </row>
    <row r="103" spans="1:34" x14ac:dyDescent="0.2">
      <c r="A103" s="9">
        <v>0</v>
      </c>
      <c r="B103" s="9">
        <v>0</v>
      </c>
      <c r="C103" s="9">
        <v>43</v>
      </c>
      <c r="D103" s="9">
        <v>0</v>
      </c>
      <c r="E103" s="9">
        <v>0</v>
      </c>
      <c r="F103" s="9">
        <v>0</v>
      </c>
      <c r="G103" s="9">
        <v>0</v>
      </c>
      <c r="H103" s="9">
        <v>0</v>
      </c>
      <c r="I103" s="9">
        <v>0</v>
      </c>
      <c r="J103" s="9">
        <v>0</v>
      </c>
      <c r="K103" s="9">
        <v>0</v>
      </c>
      <c r="L103" s="9">
        <v>0</v>
      </c>
      <c r="M103" s="9">
        <v>229</v>
      </c>
      <c r="N103" s="9">
        <v>118</v>
      </c>
      <c r="O103" s="9">
        <v>77</v>
      </c>
      <c r="P103" s="9">
        <v>25.32</v>
      </c>
      <c r="Q103" s="9">
        <v>78</v>
      </c>
      <c r="R103" s="11">
        <f t="shared" si="6"/>
        <v>-2.9634173911684112</v>
      </c>
      <c r="S103" s="91">
        <f t="shared" si="7"/>
        <v>5.1642133903662173E-2</v>
      </c>
      <c r="T103" s="31">
        <f t="shared" si="8"/>
        <v>4.9106185686920149E-2</v>
      </c>
      <c r="U103" s="31">
        <f t="shared" si="9"/>
        <v>0.95089381431307984</v>
      </c>
      <c r="V103" s="12">
        <f t="shared" si="10"/>
        <v>-2.1867977734147007E-2</v>
      </c>
      <c r="W103" s="12">
        <f t="shared" si="11"/>
        <v>0</v>
      </c>
    </row>
    <row r="104" spans="1:34" x14ac:dyDescent="0.2">
      <c r="A104" s="9">
        <v>1</v>
      </c>
      <c r="B104" s="9">
        <v>1</v>
      </c>
      <c r="C104" s="9">
        <v>56</v>
      </c>
      <c r="D104" s="9">
        <v>0</v>
      </c>
      <c r="E104" s="9">
        <v>1</v>
      </c>
      <c r="F104" s="9">
        <v>0</v>
      </c>
      <c r="G104" s="9">
        <v>1</v>
      </c>
      <c r="H104" s="9">
        <v>20</v>
      </c>
      <c r="I104" s="9">
        <v>0</v>
      </c>
      <c r="J104" s="9">
        <v>0</v>
      </c>
      <c r="K104" s="9">
        <v>1</v>
      </c>
      <c r="L104" s="9">
        <v>0</v>
      </c>
      <c r="M104" s="9">
        <v>285</v>
      </c>
      <c r="N104" s="9">
        <v>198</v>
      </c>
      <c r="O104" s="9">
        <v>107</v>
      </c>
      <c r="P104" s="9">
        <v>24.87</v>
      </c>
      <c r="Q104" s="9">
        <v>80</v>
      </c>
      <c r="R104" s="11">
        <f t="shared" si="6"/>
        <v>-0.25534230636444377</v>
      </c>
      <c r="S104" s="91">
        <f t="shared" si="7"/>
        <v>0.77465128450663279</v>
      </c>
      <c r="T104" s="31">
        <f t="shared" si="8"/>
        <v>0.4365090151905488</v>
      </c>
      <c r="U104" s="31">
        <f t="shared" si="9"/>
        <v>0.4365090151905488</v>
      </c>
      <c r="V104" s="12">
        <f t="shared" si="10"/>
        <v>-0.3600067824118417</v>
      </c>
      <c r="W104" s="12">
        <f t="shared" si="11"/>
        <v>1</v>
      </c>
    </row>
    <row r="105" spans="1:34" x14ac:dyDescent="0.2">
      <c r="A105" s="9">
        <v>0</v>
      </c>
      <c r="B105" s="9">
        <v>0</v>
      </c>
      <c r="C105" s="9">
        <v>34</v>
      </c>
      <c r="D105" s="9">
        <v>0</v>
      </c>
      <c r="E105" s="9">
        <v>1</v>
      </c>
      <c r="F105" s="9">
        <v>0</v>
      </c>
      <c r="G105" s="9">
        <v>1</v>
      </c>
      <c r="H105" s="9">
        <v>20</v>
      </c>
      <c r="I105" s="9">
        <v>0</v>
      </c>
      <c r="J105" s="9">
        <v>0</v>
      </c>
      <c r="K105" s="9">
        <v>0</v>
      </c>
      <c r="L105" s="9">
        <v>0</v>
      </c>
      <c r="M105" s="9">
        <v>220</v>
      </c>
      <c r="N105" s="9">
        <v>117.5</v>
      </c>
      <c r="O105" s="9">
        <v>67.5</v>
      </c>
      <c r="P105" s="9">
        <v>20.79</v>
      </c>
      <c r="Q105" s="9">
        <v>63</v>
      </c>
      <c r="R105" s="11">
        <f t="shared" si="6"/>
        <v>-3.4259114339592673</v>
      </c>
      <c r="S105" s="91">
        <f t="shared" si="7"/>
        <v>3.2519627984490679E-2</v>
      </c>
      <c r="T105" s="31">
        <f t="shared" si="8"/>
        <v>3.1495409000572676E-2</v>
      </c>
      <c r="U105" s="31">
        <f t="shared" si="9"/>
        <v>0.96850459099942732</v>
      </c>
      <c r="V105" s="12">
        <f t="shared" si="10"/>
        <v>-1.389831625515228E-2</v>
      </c>
      <c r="W105" s="12">
        <f t="shared" si="11"/>
        <v>0</v>
      </c>
    </row>
    <row r="106" spans="1:34" x14ac:dyDescent="0.2">
      <c r="A106" s="9">
        <v>0</v>
      </c>
      <c r="B106" s="9">
        <v>0</v>
      </c>
      <c r="C106" s="9">
        <v>47</v>
      </c>
      <c r="D106" s="9">
        <v>0</v>
      </c>
      <c r="E106" s="9">
        <v>0</v>
      </c>
      <c r="F106" s="9">
        <v>1</v>
      </c>
      <c r="G106" s="9">
        <v>0</v>
      </c>
      <c r="H106" s="9">
        <v>0</v>
      </c>
      <c r="I106" s="9">
        <v>0</v>
      </c>
      <c r="J106" s="9">
        <v>0</v>
      </c>
      <c r="K106" s="9">
        <v>0</v>
      </c>
      <c r="L106" s="9">
        <v>0</v>
      </c>
      <c r="M106" s="9">
        <v>274</v>
      </c>
      <c r="N106" s="9">
        <v>127</v>
      </c>
      <c r="O106" s="9">
        <v>86</v>
      </c>
      <c r="P106" s="9">
        <v>21.93</v>
      </c>
      <c r="Q106" s="9">
        <v>90</v>
      </c>
      <c r="R106" s="11">
        <f t="shared" si="6"/>
        <v>-2.8474090441940652</v>
      </c>
      <c r="S106" s="91">
        <f t="shared" si="7"/>
        <v>5.7994387277607959E-2</v>
      </c>
      <c r="T106" s="31">
        <f t="shared" si="8"/>
        <v>5.4815401645784696E-2</v>
      </c>
      <c r="U106" s="31">
        <f t="shared" si="9"/>
        <v>0.94518459835421531</v>
      </c>
      <c r="V106" s="12">
        <f t="shared" si="10"/>
        <v>-2.4483363747532693E-2</v>
      </c>
      <c r="W106" s="12">
        <f t="shared" si="11"/>
        <v>0</v>
      </c>
    </row>
    <row r="107" spans="1:34" x14ac:dyDescent="0.2">
      <c r="A107" s="9">
        <v>0</v>
      </c>
      <c r="B107" s="9">
        <v>0</v>
      </c>
      <c r="C107" s="9">
        <v>49</v>
      </c>
      <c r="D107" s="9">
        <v>0</v>
      </c>
      <c r="E107" s="9">
        <v>1</v>
      </c>
      <c r="F107" s="9">
        <v>0</v>
      </c>
      <c r="G107" s="9">
        <v>1</v>
      </c>
      <c r="H107" s="9">
        <v>15</v>
      </c>
      <c r="I107" s="9">
        <v>0</v>
      </c>
      <c r="J107" s="9">
        <v>0</v>
      </c>
      <c r="K107" s="9">
        <v>0</v>
      </c>
      <c r="L107" s="9">
        <v>0</v>
      </c>
      <c r="M107" s="9">
        <v>234</v>
      </c>
      <c r="N107" s="9">
        <v>108</v>
      </c>
      <c r="O107" s="9">
        <v>76</v>
      </c>
      <c r="P107" s="9">
        <v>19.25</v>
      </c>
      <c r="Q107" s="9">
        <v>85</v>
      </c>
      <c r="R107" s="11">
        <f t="shared" si="6"/>
        <v>-2.6408655729401369</v>
      </c>
      <c r="S107" s="91">
        <f t="shared" si="7"/>
        <v>7.1299527897293755E-2</v>
      </c>
      <c r="T107" s="31">
        <f t="shared" si="8"/>
        <v>6.6554241872240696E-2</v>
      </c>
      <c r="U107" s="31">
        <f t="shared" si="9"/>
        <v>0.93344575812775932</v>
      </c>
      <c r="V107" s="12">
        <f t="shared" si="10"/>
        <v>-2.9910913526609042E-2</v>
      </c>
      <c r="W107" s="12">
        <f t="shared" si="11"/>
        <v>0</v>
      </c>
    </row>
    <row r="108" spans="1:34" x14ac:dyDescent="0.2">
      <c r="A108" s="9">
        <v>0</v>
      </c>
      <c r="B108" s="9">
        <v>0</v>
      </c>
      <c r="C108" s="9">
        <v>39</v>
      </c>
      <c r="D108" s="9">
        <v>1</v>
      </c>
      <c r="E108" s="9">
        <v>0</v>
      </c>
      <c r="F108" s="9">
        <v>0</v>
      </c>
      <c r="G108" s="9">
        <v>1</v>
      </c>
      <c r="H108" s="9">
        <v>5</v>
      </c>
      <c r="I108" s="9">
        <v>0</v>
      </c>
      <c r="J108" s="9">
        <v>0</v>
      </c>
      <c r="K108" s="9">
        <v>0</v>
      </c>
      <c r="L108" s="9">
        <v>0</v>
      </c>
      <c r="M108" s="9">
        <v>170</v>
      </c>
      <c r="N108" s="9">
        <v>137.5</v>
      </c>
      <c r="O108" s="9">
        <v>77.5</v>
      </c>
      <c r="P108" s="9">
        <v>27.35</v>
      </c>
      <c r="Q108" s="9">
        <v>67</v>
      </c>
      <c r="R108" s="11">
        <f t="shared" si="6"/>
        <v>-3.1314388252979599</v>
      </c>
      <c r="S108" s="91">
        <f t="shared" si="7"/>
        <v>4.3654940211087429E-2</v>
      </c>
      <c r="T108" s="31">
        <f t="shared" si="8"/>
        <v>4.182890199538352E-2</v>
      </c>
      <c r="U108" s="31">
        <f t="shared" si="9"/>
        <v>0.95817109800461653</v>
      </c>
      <c r="V108" s="12">
        <f t="shared" si="10"/>
        <v>-1.8556933213227465E-2</v>
      </c>
      <c r="W108" s="12">
        <f t="shared" si="11"/>
        <v>0</v>
      </c>
    </row>
    <row r="109" spans="1:34" x14ac:dyDescent="0.2">
      <c r="A109" s="9">
        <v>0</v>
      </c>
      <c r="B109" s="9">
        <v>0</v>
      </c>
      <c r="C109" s="9">
        <v>58</v>
      </c>
      <c r="D109" s="9">
        <v>0</v>
      </c>
      <c r="E109" s="9">
        <v>0</v>
      </c>
      <c r="F109" s="9">
        <v>0</v>
      </c>
      <c r="G109" s="9">
        <v>0</v>
      </c>
      <c r="H109" s="9">
        <v>0</v>
      </c>
      <c r="I109" s="9">
        <v>0</v>
      </c>
      <c r="J109" s="9">
        <v>0</v>
      </c>
      <c r="K109" s="9">
        <v>1</v>
      </c>
      <c r="L109" s="9">
        <v>0</v>
      </c>
      <c r="M109" s="9">
        <v>268</v>
      </c>
      <c r="N109" s="9">
        <v>151</v>
      </c>
      <c r="O109" s="9">
        <v>98</v>
      </c>
      <c r="P109" s="9">
        <v>20.34</v>
      </c>
      <c r="Q109" s="9">
        <v>72</v>
      </c>
      <c r="R109" s="11">
        <f t="shared" si="6"/>
        <v>-1.3752131772041647</v>
      </c>
      <c r="S109" s="91">
        <f t="shared" si="7"/>
        <v>0.25278570191128957</v>
      </c>
      <c r="T109" s="31">
        <f t="shared" si="8"/>
        <v>0.20177888486884205</v>
      </c>
      <c r="U109" s="31">
        <f t="shared" si="9"/>
        <v>0.79822111513115801</v>
      </c>
      <c r="V109" s="12">
        <f t="shared" si="10"/>
        <v>-9.7876788123459735E-2</v>
      </c>
      <c r="W109" s="12">
        <f t="shared" si="11"/>
        <v>1</v>
      </c>
    </row>
    <row r="110" spans="1:34" x14ac:dyDescent="0.2">
      <c r="A110" s="9">
        <v>0</v>
      </c>
      <c r="B110" s="9">
        <v>1</v>
      </c>
      <c r="C110" s="9">
        <v>57</v>
      </c>
      <c r="D110" s="9">
        <v>1</v>
      </c>
      <c r="E110" s="9">
        <v>0</v>
      </c>
      <c r="F110" s="9">
        <v>0</v>
      </c>
      <c r="G110" s="9">
        <v>1</v>
      </c>
      <c r="H110" s="9">
        <v>20</v>
      </c>
      <c r="I110" s="9">
        <v>0</v>
      </c>
      <c r="J110" s="9">
        <v>0</v>
      </c>
      <c r="K110" s="9">
        <v>1</v>
      </c>
      <c r="L110" s="9">
        <v>0</v>
      </c>
      <c r="M110" s="9">
        <v>257</v>
      </c>
      <c r="N110" s="9">
        <v>158.5</v>
      </c>
      <c r="O110" s="9">
        <v>107</v>
      </c>
      <c r="P110" s="9">
        <v>27.1</v>
      </c>
      <c r="Q110" s="9">
        <v>66</v>
      </c>
      <c r="R110" s="11">
        <f t="shared" si="6"/>
        <v>-0.70874126190478837</v>
      </c>
      <c r="S110" s="91">
        <f t="shared" si="7"/>
        <v>0.49226343839091175</v>
      </c>
      <c r="T110" s="31">
        <f t="shared" si="8"/>
        <v>0.32987703493004761</v>
      </c>
      <c r="U110" s="31">
        <f t="shared" si="9"/>
        <v>0.67012296506995239</v>
      </c>
      <c r="V110" s="12">
        <f t="shared" si="10"/>
        <v>-0.17384549856571554</v>
      </c>
      <c r="W110" s="12">
        <f t="shared" si="11"/>
        <v>1</v>
      </c>
    </row>
    <row r="111" spans="1:34" x14ac:dyDescent="0.2">
      <c r="A111" s="9">
        <v>0</v>
      </c>
      <c r="B111" s="9">
        <v>0</v>
      </c>
      <c r="C111" s="9">
        <v>63</v>
      </c>
      <c r="D111" s="9">
        <v>1</v>
      </c>
      <c r="E111" s="9">
        <v>0</v>
      </c>
      <c r="F111" s="9">
        <v>0</v>
      </c>
      <c r="G111" s="9">
        <v>0</v>
      </c>
      <c r="H111" s="9">
        <v>0</v>
      </c>
      <c r="I111" s="9">
        <v>0</v>
      </c>
      <c r="J111" s="9">
        <v>0</v>
      </c>
      <c r="K111" s="9">
        <v>0</v>
      </c>
      <c r="L111" s="9">
        <v>0</v>
      </c>
      <c r="M111" s="9">
        <v>252</v>
      </c>
      <c r="N111" s="9">
        <v>118</v>
      </c>
      <c r="O111" s="9">
        <v>84</v>
      </c>
      <c r="P111" s="9">
        <v>25.31</v>
      </c>
      <c r="Q111" s="9">
        <v>98</v>
      </c>
      <c r="R111" s="11">
        <f t="shared" si="6"/>
        <v>-1.6974585094229671</v>
      </c>
      <c r="S111" s="91">
        <f t="shared" si="7"/>
        <v>0.18314840300019825</v>
      </c>
      <c r="T111" s="31">
        <f t="shared" si="8"/>
        <v>0.15479748993091239</v>
      </c>
      <c r="U111" s="31">
        <f t="shared" si="9"/>
        <v>0.84520251006908764</v>
      </c>
      <c r="V111" s="12">
        <f t="shared" si="10"/>
        <v>-7.3039221856904479E-2</v>
      </c>
      <c r="W111" s="12">
        <f t="shared" si="11"/>
        <v>1</v>
      </c>
    </row>
    <row r="112" spans="1:34" x14ac:dyDescent="0.2">
      <c r="A112" s="9">
        <v>0</v>
      </c>
      <c r="B112" s="9">
        <v>0</v>
      </c>
      <c r="C112" s="9">
        <v>53</v>
      </c>
      <c r="D112" s="9">
        <v>0</v>
      </c>
      <c r="E112" s="9">
        <v>0</v>
      </c>
      <c r="F112" s="9">
        <v>1</v>
      </c>
      <c r="G112" s="9">
        <v>0</v>
      </c>
      <c r="H112" s="9">
        <v>0</v>
      </c>
      <c r="I112" s="9">
        <v>0</v>
      </c>
      <c r="J112" s="9">
        <v>0</v>
      </c>
      <c r="K112" s="9">
        <v>1</v>
      </c>
      <c r="L112" s="9">
        <v>0</v>
      </c>
      <c r="M112" s="9">
        <v>285</v>
      </c>
      <c r="N112" s="9">
        <v>160</v>
      </c>
      <c r="O112" s="9">
        <v>97</v>
      </c>
      <c r="P112" s="9">
        <v>31.31</v>
      </c>
      <c r="Q112" s="9">
        <v>75</v>
      </c>
      <c r="R112" s="11">
        <f t="shared" si="6"/>
        <v>-2.0112305962238342</v>
      </c>
      <c r="S112" s="91">
        <f t="shared" si="7"/>
        <v>0.13382389012413556</v>
      </c>
      <c r="T112" s="31">
        <f t="shared" si="8"/>
        <v>0.11802881495951191</v>
      </c>
      <c r="U112" s="31">
        <f t="shared" si="9"/>
        <v>0.8819711850404881</v>
      </c>
      <c r="V112" s="12">
        <f t="shared" si="10"/>
        <v>-5.4545603510284542E-2</v>
      </c>
      <c r="W112" s="12">
        <f t="shared" si="11"/>
        <v>1</v>
      </c>
    </row>
    <row r="113" spans="1:23" x14ac:dyDescent="0.2">
      <c r="A113" s="9">
        <v>0</v>
      </c>
      <c r="B113" s="9">
        <v>1</v>
      </c>
      <c r="C113" s="9">
        <v>38</v>
      </c>
      <c r="D113" s="9">
        <v>0</v>
      </c>
      <c r="E113" s="9">
        <v>1</v>
      </c>
      <c r="F113" s="9">
        <v>0</v>
      </c>
      <c r="G113" s="9">
        <v>0</v>
      </c>
      <c r="H113" s="9">
        <v>0</v>
      </c>
      <c r="I113" s="9">
        <v>0</v>
      </c>
      <c r="J113" s="9">
        <v>0</v>
      </c>
      <c r="K113" s="9">
        <v>0</v>
      </c>
      <c r="L113" s="9">
        <v>0</v>
      </c>
      <c r="M113" s="9">
        <v>209</v>
      </c>
      <c r="N113" s="9">
        <v>137</v>
      </c>
      <c r="O113" s="9">
        <v>82.5</v>
      </c>
      <c r="P113" s="9">
        <v>26.69</v>
      </c>
      <c r="Q113" s="9">
        <v>62</v>
      </c>
      <c r="R113" s="11">
        <f t="shared" si="6"/>
        <v>-2.9259102598251259</v>
      </c>
      <c r="S113" s="91">
        <f t="shared" si="7"/>
        <v>5.3615865325465965E-2</v>
      </c>
      <c r="T113" s="31">
        <f t="shared" si="8"/>
        <v>5.0887488590449254E-2</v>
      </c>
      <c r="U113" s="31">
        <f t="shared" si="9"/>
        <v>0.94911251140955077</v>
      </c>
      <c r="V113" s="12">
        <f t="shared" si="10"/>
        <v>-2.268230160010816E-2</v>
      </c>
      <c r="W113" s="12">
        <f t="shared" si="11"/>
        <v>0</v>
      </c>
    </row>
    <row r="114" spans="1:23" x14ac:dyDescent="0.2">
      <c r="A114" s="9">
        <v>0</v>
      </c>
      <c r="B114" s="9">
        <v>1</v>
      </c>
      <c r="C114" s="9">
        <v>57</v>
      </c>
      <c r="D114" s="9">
        <v>1</v>
      </c>
      <c r="E114" s="9">
        <v>0</v>
      </c>
      <c r="F114" s="9">
        <v>0</v>
      </c>
      <c r="G114" s="9">
        <v>1</v>
      </c>
      <c r="H114" s="9">
        <v>20</v>
      </c>
      <c r="I114" s="9">
        <v>0</v>
      </c>
      <c r="J114" s="9">
        <v>0</v>
      </c>
      <c r="K114" s="9">
        <v>1</v>
      </c>
      <c r="L114" s="9">
        <v>0</v>
      </c>
      <c r="M114" s="9">
        <v>262</v>
      </c>
      <c r="N114" s="9">
        <v>131.5</v>
      </c>
      <c r="O114" s="9">
        <v>92</v>
      </c>
      <c r="P114" s="9">
        <v>28.3</v>
      </c>
      <c r="Q114" s="9">
        <v>70</v>
      </c>
      <c r="R114" s="11">
        <f t="shared" si="6"/>
        <v>-0.97974315633529585</v>
      </c>
      <c r="S114" s="91">
        <f t="shared" si="7"/>
        <v>0.37540750750987928</v>
      </c>
      <c r="T114" s="31">
        <f t="shared" si="8"/>
        <v>0.27294275002870944</v>
      </c>
      <c r="U114" s="31">
        <f t="shared" si="9"/>
        <v>0.72705724997129062</v>
      </c>
      <c r="V114" s="12">
        <f t="shared" si="10"/>
        <v>-0.13843139056090767</v>
      </c>
      <c r="W114" s="12">
        <f t="shared" si="11"/>
        <v>1</v>
      </c>
    </row>
    <row r="115" spans="1:23" x14ac:dyDescent="0.2">
      <c r="A115" s="9">
        <v>0</v>
      </c>
      <c r="B115" s="9">
        <v>0</v>
      </c>
      <c r="C115" s="9">
        <v>49</v>
      </c>
      <c r="D115" s="9">
        <v>0</v>
      </c>
      <c r="E115" s="9">
        <v>1</v>
      </c>
      <c r="F115" s="9">
        <v>0</v>
      </c>
      <c r="G115" s="9">
        <v>0</v>
      </c>
      <c r="H115" s="9">
        <v>0</v>
      </c>
      <c r="I115" s="9">
        <v>0</v>
      </c>
      <c r="J115" s="9">
        <v>0</v>
      </c>
      <c r="K115" s="9">
        <v>0</v>
      </c>
      <c r="L115" s="9">
        <v>0</v>
      </c>
      <c r="M115" s="9">
        <v>261</v>
      </c>
      <c r="N115" s="9">
        <v>123.5</v>
      </c>
      <c r="O115" s="9">
        <v>84</v>
      </c>
      <c r="P115" s="9">
        <v>20.94</v>
      </c>
      <c r="Q115" s="9">
        <v>75</v>
      </c>
      <c r="R115" s="11">
        <f t="shared" si="6"/>
        <v>-2.8035386101022102</v>
      </c>
      <c r="S115" s="91">
        <f t="shared" si="7"/>
        <v>6.05952597991639E-2</v>
      </c>
      <c r="T115" s="31">
        <f t="shared" si="8"/>
        <v>5.7133255348169591E-2</v>
      </c>
      <c r="U115" s="31">
        <f t="shared" si="9"/>
        <v>0.9428667446518304</v>
      </c>
      <c r="V115" s="12">
        <f t="shared" si="10"/>
        <v>-2.5549681760795195E-2</v>
      </c>
      <c r="W115" s="12">
        <f t="shared" si="11"/>
        <v>0</v>
      </c>
    </row>
    <row r="116" spans="1:23" x14ac:dyDescent="0.2">
      <c r="A116" s="9">
        <v>0</v>
      </c>
      <c r="B116" s="9">
        <v>0</v>
      </c>
      <c r="C116" s="9">
        <v>47</v>
      </c>
      <c r="D116" s="9">
        <v>0</v>
      </c>
      <c r="E116" s="9">
        <v>1</v>
      </c>
      <c r="F116" s="9">
        <v>0</v>
      </c>
      <c r="G116" s="9">
        <v>0</v>
      </c>
      <c r="H116" s="9">
        <v>0</v>
      </c>
      <c r="I116" s="9">
        <v>0</v>
      </c>
      <c r="J116" s="9">
        <v>0</v>
      </c>
      <c r="K116" s="9">
        <v>1</v>
      </c>
      <c r="L116" s="9">
        <v>0</v>
      </c>
      <c r="M116" s="9">
        <v>202</v>
      </c>
      <c r="N116" s="9">
        <v>140</v>
      </c>
      <c r="O116" s="9">
        <v>82</v>
      </c>
      <c r="P116" s="9">
        <v>22.88</v>
      </c>
      <c r="Q116" s="9">
        <v>75</v>
      </c>
      <c r="R116" s="11">
        <f t="shared" si="6"/>
        <v>-2.4640547870032483</v>
      </c>
      <c r="S116" s="91">
        <f t="shared" si="7"/>
        <v>8.5089231820939026E-2</v>
      </c>
      <c r="T116" s="31">
        <f t="shared" si="8"/>
        <v>7.8416806033681494E-2</v>
      </c>
      <c r="U116" s="31">
        <f t="shared" si="9"/>
        <v>0.92158319396631849</v>
      </c>
      <c r="V116" s="12">
        <f t="shared" si="10"/>
        <v>-3.5465453662877587E-2</v>
      </c>
      <c r="W116" s="12">
        <f t="shared" si="11"/>
        <v>0</v>
      </c>
    </row>
    <row r="117" spans="1:23" x14ac:dyDescent="0.2">
      <c r="A117" s="9">
        <v>1</v>
      </c>
      <c r="B117" s="9">
        <v>0</v>
      </c>
      <c r="C117" s="9">
        <v>36</v>
      </c>
      <c r="D117" s="9">
        <v>0</v>
      </c>
      <c r="E117" s="9">
        <v>1</v>
      </c>
      <c r="F117" s="9">
        <v>0</v>
      </c>
      <c r="G117" s="9">
        <v>1</v>
      </c>
      <c r="H117" s="9">
        <v>1</v>
      </c>
      <c r="I117" s="9">
        <v>0</v>
      </c>
      <c r="J117" s="9">
        <v>0</v>
      </c>
      <c r="K117" s="9">
        <v>0</v>
      </c>
      <c r="L117" s="9">
        <v>0</v>
      </c>
      <c r="M117" s="9">
        <v>160</v>
      </c>
      <c r="N117" s="9">
        <v>98</v>
      </c>
      <c r="O117" s="9">
        <v>66</v>
      </c>
      <c r="P117" s="9">
        <v>25.07</v>
      </c>
      <c r="Q117" s="9">
        <v>68</v>
      </c>
      <c r="R117" s="11">
        <f t="shared" si="6"/>
        <v>-4.1019633843210794</v>
      </c>
      <c r="S117" s="91">
        <f t="shared" si="7"/>
        <v>1.6540168792644843E-2</v>
      </c>
      <c r="T117" s="31">
        <f t="shared" si="8"/>
        <v>1.6271042995073939E-2</v>
      </c>
      <c r="U117" s="31">
        <f t="shared" si="9"/>
        <v>1.6271042995073939E-2</v>
      </c>
      <c r="V117" s="12">
        <f t="shared" si="10"/>
        <v>-1.7885846073282263</v>
      </c>
      <c r="W117" s="12">
        <f t="shared" si="11"/>
        <v>0</v>
      </c>
    </row>
    <row r="118" spans="1:23" x14ac:dyDescent="0.2">
      <c r="A118" s="9">
        <v>0</v>
      </c>
      <c r="B118" s="9">
        <v>0</v>
      </c>
      <c r="C118" s="9">
        <v>42</v>
      </c>
      <c r="D118" s="9">
        <v>1</v>
      </c>
      <c r="E118" s="9">
        <v>0</v>
      </c>
      <c r="F118" s="9">
        <v>0</v>
      </c>
      <c r="G118" s="9">
        <v>1</v>
      </c>
      <c r="H118" s="9">
        <v>9</v>
      </c>
      <c r="I118" s="9">
        <v>0</v>
      </c>
      <c r="J118" s="9">
        <v>0</v>
      </c>
      <c r="K118" s="9">
        <v>0</v>
      </c>
      <c r="L118" s="9">
        <v>0</v>
      </c>
      <c r="M118" s="9">
        <v>218</v>
      </c>
      <c r="N118" s="9">
        <v>109.5</v>
      </c>
      <c r="O118" s="9">
        <v>67</v>
      </c>
      <c r="P118" s="9">
        <v>23.48</v>
      </c>
      <c r="Q118" s="9">
        <v>65</v>
      </c>
      <c r="R118" s="11">
        <f t="shared" si="6"/>
        <v>-3.1145522790660749</v>
      </c>
      <c r="S118" s="91">
        <f t="shared" si="7"/>
        <v>4.4398380782744225E-2</v>
      </c>
      <c r="T118" s="31">
        <f t="shared" si="8"/>
        <v>4.2510962865979378E-2</v>
      </c>
      <c r="U118" s="31">
        <f t="shared" si="9"/>
        <v>0.95748903713402067</v>
      </c>
      <c r="V118" s="12">
        <f t="shared" si="10"/>
        <v>-1.8866189828746414E-2</v>
      </c>
      <c r="W118" s="12">
        <f t="shared" si="11"/>
        <v>0</v>
      </c>
    </row>
    <row r="119" spans="1:23" x14ac:dyDescent="0.2">
      <c r="A119" s="9">
        <v>0</v>
      </c>
      <c r="B119" s="9">
        <v>0</v>
      </c>
      <c r="C119" s="9">
        <v>39</v>
      </c>
      <c r="D119" s="9">
        <v>0</v>
      </c>
      <c r="E119" s="9">
        <v>1</v>
      </c>
      <c r="F119" s="9">
        <v>0</v>
      </c>
      <c r="G119" s="9">
        <v>1</v>
      </c>
      <c r="H119" s="9">
        <v>15</v>
      </c>
      <c r="I119" s="9">
        <v>0</v>
      </c>
      <c r="J119" s="9">
        <v>0</v>
      </c>
      <c r="K119" s="9">
        <v>0</v>
      </c>
      <c r="L119" s="9">
        <v>0</v>
      </c>
      <c r="M119" s="9">
        <v>284</v>
      </c>
      <c r="N119" s="9">
        <v>115.5</v>
      </c>
      <c r="O119" s="9">
        <v>65.5</v>
      </c>
      <c r="P119" s="9">
        <v>20.39</v>
      </c>
      <c r="Q119" s="9">
        <v>64</v>
      </c>
      <c r="R119" s="11">
        <f t="shared" si="6"/>
        <v>-3.2042446571630538</v>
      </c>
      <c r="S119" s="91">
        <f t="shared" si="7"/>
        <v>4.0589549086906963E-2</v>
      </c>
      <c r="T119" s="31">
        <f t="shared" si="8"/>
        <v>3.9006300920976331E-2</v>
      </c>
      <c r="U119" s="31">
        <f t="shared" si="9"/>
        <v>0.96099369907902366</v>
      </c>
      <c r="V119" s="12">
        <f t="shared" si="10"/>
        <v>-1.7279459848813575E-2</v>
      </c>
      <c r="W119" s="12">
        <f t="shared" si="11"/>
        <v>0</v>
      </c>
    </row>
    <row r="120" spans="1:23" x14ac:dyDescent="0.2">
      <c r="A120" s="9">
        <v>0</v>
      </c>
      <c r="B120" s="9">
        <v>1</v>
      </c>
      <c r="C120" s="9">
        <v>64</v>
      </c>
      <c r="D120" s="9">
        <v>1</v>
      </c>
      <c r="E120" s="9">
        <v>0</v>
      </c>
      <c r="F120" s="9">
        <v>0</v>
      </c>
      <c r="G120" s="9">
        <v>0</v>
      </c>
      <c r="H120" s="9">
        <v>0</v>
      </c>
      <c r="I120" s="9">
        <v>0</v>
      </c>
      <c r="J120" s="9">
        <v>0</v>
      </c>
      <c r="K120" s="9">
        <v>0</v>
      </c>
      <c r="L120" s="9">
        <v>0</v>
      </c>
      <c r="M120" s="9">
        <v>239</v>
      </c>
      <c r="N120" s="9">
        <v>110</v>
      </c>
      <c r="O120" s="9">
        <v>70</v>
      </c>
      <c r="P120" s="9">
        <v>23.98</v>
      </c>
      <c r="Q120" s="9">
        <v>65</v>
      </c>
      <c r="R120" s="11">
        <f t="shared" si="6"/>
        <v>-1.2588734252630296</v>
      </c>
      <c r="S120" s="91">
        <f t="shared" si="7"/>
        <v>0.2839737640303604</v>
      </c>
      <c r="T120" s="31">
        <f t="shared" si="8"/>
        <v>0.22116788674791463</v>
      </c>
      <c r="U120" s="31">
        <f t="shared" si="9"/>
        <v>0.77883211325208535</v>
      </c>
      <c r="V120" s="12">
        <f t="shared" si="10"/>
        <v>-0.10855614970382231</v>
      </c>
      <c r="W120" s="12">
        <f t="shared" si="11"/>
        <v>1</v>
      </c>
    </row>
    <row r="121" spans="1:23" x14ac:dyDescent="0.2">
      <c r="A121" s="9">
        <v>0</v>
      </c>
      <c r="B121" s="9">
        <v>0</v>
      </c>
      <c r="C121" s="9">
        <v>61</v>
      </c>
      <c r="D121" s="9">
        <v>1</v>
      </c>
      <c r="E121" s="9">
        <v>0</v>
      </c>
      <c r="F121" s="9">
        <v>0</v>
      </c>
      <c r="G121" s="9">
        <v>0</v>
      </c>
      <c r="H121" s="9">
        <v>0</v>
      </c>
      <c r="I121" s="9">
        <v>0</v>
      </c>
      <c r="J121" s="9">
        <v>0</v>
      </c>
      <c r="K121" s="9">
        <v>0</v>
      </c>
      <c r="L121" s="9">
        <v>0</v>
      </c>
      <c r="M121" s="9">
        <v>210</v>
      </c>
      <c r="N121" s="9">
        <v>122</v>
      </c>
      <c r="O121" s="9">
        <v>81</v>
      </c>
      <c r="P121" s="9">
        <v>22.48</v>
      </c>
      <c r="Q121" s="9">
        <v>68</v>
      </c>
      <c r="R121" s="11">
        <f t="shared" si="6"/>
        <v>-1.8866357250135524</v>
      </c>
      <c r="S121" s="91">
        <f t="shared" si="7"/>
        <v>0.15158091184507172</v>
      </c>
      <c r="T121" s="31">
        <f t="shared" si="8"/>
        <v>0.13162853802622312</v>
      </c>
      <c r="U121" s="31">
        <f t="shared" si="9"/>
        <v>0.8683714619737769</v>
      </c>
      <c r="V121" s="12">
        <f t="shared" si="10"/>
        <v>-6.1294457570181586E-2</v>
      </c>
      <c r="W121" s="12">
        <f t="shared" si="11"/>
        <v>1</v>
      </c>
    </row>
    <row r="122" spans="1:23" x14ac:dyDescent="0.2">
      <c r="A122" s="9">
        <v>0</v>
      </c>
      <c r="B122" s="9">
        <v>0</v>
      </c>
      <c r="C122" s="9">
        <v>54</v>
      </c>
      <c r="D122" s="9">
        <v>1</v>
      </c>
      <c r="E122" s="9">
        <v>0</v>
      </c>
      <c r="F122" s="9">
        <v>0</v>
      </c>
      <c r="G122" s="9">
        <v>0</v>
      </c>
      <c r="H122" s="9">
        <v>0</v>
      </c>
      <c r="I122" s="9">
        <v>0</v>
      </c>
      <c r="J122" s="9">
        <v>0</v>
      </c>
      <c r="K122" s="9">
        <v>1</v>
      </c>
      <c r="L122" s="9">
        <v>0</v>
      </c>
      <c r="M122" s="9">
        <v>266</v>
      </c>
      <c r="N122" s="9">
        <v>137</v>
      </c>
      <c r="O122" s="9">
        <v>88</v>
      </c>
      <c r="P122" s="9">
        <v>29.76</v>
      </c>
      <c r="Q122" s="9">
        <v>80</v>
      </c>
      <c r="R122" s="11">
        <f t="shared" si="6"/>
        <v>-1.943708118122915</v>
      </c>
      <c r="S122" s="91">
        <f t="shared" si="7"/>
        <v>0.1431720653118683</v>
      </c>
      <c r="T122" s="31">
        <f t="shared" si="8"/>
        <v>0.1252410460824282</v>
      </c>
      <c r="U122" s="31">
        <f t="shared" si="9"/>
        <v>0.87475895391757175</v>
      </c>
      <c r="V122" s="12">
        <f t="shared" si="10"/>
        <v>-5.8111603441122282E-2</v>
      </c>
      <c r="W122" s="12">
        <f t="shared" si="11"/>
        <v>1</v>
      </c>
    </row>
    <row r="123" spans="1:23" x14ac:dyDescent="0.2">
      <c r="A123" s="9">
        <v>1</v>
      </c>
      <c r="B123" s="9">
        <v>1</v>
      </c>
      <c r="C123" s="9">
        <v>52</v>
      </c>
      <c r="D123" s="9">
        <v>1</v>
      </c>
      <c r="E123" s="9">
        <v>0</v>
      </c>
      <c r="F123" s="9">
        <v>0</v>
      </c>
      <c r="G123" s="9">
        <v>1</v>
      </c>
      <c r="H123" s="9">
        <v>3</v>
      </c>
      <c r="I123" s="9">
        <v>0</v>
      </c>
      <c r="J123" s="9">
        <v>0</v>
      </c>
      <c r="K123" s="9">
        <v>1</v>
      </c>
      <c r="L123" s="9">
        <v>0</v>
      </c>
      <c r="M123" s="9">
        <v>199</v>
      </c>
      <c r="N123" s="9">
        <v>134</v>
      </c>
      <c r="O123" s="9">
        <v>98</v>
      </c>
      <c r="P123" s="9">
        <v>27.78</v>
      </c>
      <c r="Q123" s="9">
        <v>75</v>
      </c>
      <c r="R123" s="11">
        <f t="shared" si="6"/>
        <v>-1.7302411665890425</v>
      </c>
      <c r="S123" s="91">
        <f t="shared" si="7"/>
        <v>0.17724166004856851</v>
      </c>
      <c r="T123" s="31">
        <f t="shared" si="8"/>
        <v>0.15055673449515555</v>
      </c>
      <c r="U123" s="31">
        <f t="shared" si="9"/>
        <v>0.15055673449515555</v>
      </c>
      <c r="V123" s="12">
        <f t="shared" si="10"/>
        <v>-0.82229981345796077</v>
      </c>
      <c r="W123" s="12">
        <f t="shared" si="11"/>
        <v>1</v>
      </c>
    </row>
    <row r="124" spans="1:23" x14ac:dyDescent="0.2">
      <c r="A124" s="9">
        <v>0</v>
      </c>
      <c r="B124" s="9">
        <v>0</v>
      </c>
      <c r="C124" s="9">
        <v>38</v>
      </c>
      <c r="D124" s="9">
        <v>0</v>
      </c>
      <c r="E124" s="9">
        <v>0</v>
      </c>
      <c r="F124" s="9">
        <v>1</v>
      </c>
      <c r="G124" s="9">
        <v>0</v>
      </c>
      <c r="H124" s="9">
        <v>0</v>
      </c>
      <c r="I124" s="9">
        <v>0</v>
      </c>
      <c r="J124" s="9">
        <v>0</v>
      </c>
      <c r="K124" s="9">
        <v>0</v>
      </c>
      <c r="L124" s="9">
        <v>0</v>
      </c>
      <c r="M124" s="9">
        <v>171</v>
      </c>
      <c r="N124" s="9">
        <v>125.5</v>
      </c>
      <c r="O124" s="9">
        <v>86</v>
      </c>
      <c r="P124" s="9">
        <v>26.57</v>
      </c>
      <c r="Q124" s="9">
        <v>75</v>
      </c>
      <c r="R124" s="11">
        <f t="shared" si="6"/>
        <v>-3.6401858494867843</v>
      </c>
      <c r="S124" s="91">
        <f t="shared" si="7"/>
        <v>2.6247465434385369E-2</v>
      </c>
      <c r="T124" s="31">
        <f t="shared" si="8"/>
        <v>2.5576156159640755E-2</v>
      </c>
      <c r="U124" s="31">
        <f t="shared" si="9"/>
        <v>0.97442384384035929</v>
      </c>
      <c r="V124" s="12">
        <f t="shared" si="10"/>
        <v>-1.1252097533860392E-2</v>
      </c>
      <c r="W124" s="12">
        <f t="shared" si="11"/>
        <v>0</v>
      </c>
    </row>
    <row r="125" spans="1:23" x14ac:dyDescent="0.2">
      <c r="A125" s="9">
        <v>0</v>
      </c>
      <c r="B125" s="9">
        <v>0</v>
      </c>
      <c r="C125" s="9">
        <v>51</v>
      </c>
      <c r="D125" s="9">
        <v>1</v>
      </c>
      <c r="E125" s="9">
        <v>0</v>
      </c>
      <c r="F125" s="9">
        <v>0</v>
      </c>
      <c r="G125" s="9">
        <v>1</v>
      </c>
      <c r="H125" s="9">
        <v>30</v>
      </c>
      <c r="I125" s="9">
        <v>0</v>
      </c>
      <c r="J125" s="9">
        <v>0</v>
      </c>
      <c r="K125" s="9">
        <v>0</v>
      </c>
      <c r="L125" s="9">
        <v>0</v>
      </c>
      <c r="M125" s="9">
        <v>272</v>
      </c>
      <c r="N125" s="9">
        <v>133</v>
      </c>
      <c r="O125" s="9">
        <v>91</v>
      </c>
      <c r="P125" s="9">
        <v>28.5</v>
      </c>
      <c r="Q125" s="9">
        <v>72</v>
      </c>
      <c r="R125" s="11">
        <f t="shared" si="6"/>
        <v>-1.8685630995789388</v>
      </c>
      <c r="S125" s="91">
        <f t="shared" si="7"/>
        <v>0.15434528135416237</v>
      </c>
      <c r="T125" s="31">
        <f t="shared" si="8"/>
        <v>0.13370807144730554</v>
      </c>
      <c r="U125" s="31">
        <f t="shared" si="9"/>
        <v>0.86629192855269443</v>
      </c>
      <c r="V125" s="12">
        <f t="shared" si="10"/>
        <v>-6.2335732006808101E-2</v>
      </c>
      <c r="W125" s="12">
        <f t="shared" si="11"/>
        <v>1</v>
      </c>
    </row>
    <row r="126" spans="1:23" x14ac:dyDescent="0.2">
      <c r="A126" s="9">
        <v>0</v>
      </c>
      <c r="B126" s="9">
        <v>0</v>
      </c>
      <c r="C126" s="9">
        <v>37</v>
      </c>
      <c r="D126" s="9">
        <v>1</v>
      </c>
      <c r="E126" s="9">
        <v>0</v>
      </c>
      <c r="F126" s="9">
        <v>0</v>
      </c>
      <c r="G126" s="9">
        <v>1</v>
      </c>
      <c r="H126" s="9">
        <v>10</v>
      </c>
      <c r="I126" s="9">
        <v>0</v>
      </c>
      <c r="J126" s="9">
        <v>0</v>
      </c>
      <c r="K126" s="9">
        <v>0</v>
      </c>
      <c r="L126" s="9">
        <v>0</v>
      </c>
      <c r="M126" s="9">
        <v>205</v>
      </c>
      <c r="N126" s="9">
        <v>120.5</v>
      </c>
      <c r="O126" s="9">
        <v>67.5</v>
      </c>
      <c r="P126" s="9">
        <v>22.89</v>
      </c>
      <c r="Q126" s="9">
        <v>75</v>
      </c>
      <c r="R126" s="11">
        <f t="shared" si="6"/>
        <v>-3.1917486796474197</v>
      </c>
      <c r="S126" s="91">
        <f t="shared" si="7"/>
        <v>4.1099937438964534E-2</v>
      </c>
      <c r="T126" s="31">
        <f t="shared" si="8"/>
        <v>3.9477418027771286E-2</v>
      </c>
      <c r="U126" s="31">
        <f t="shared" si="9"/>
        <v>0.96052258197222873</v>
      </c>
      <c r="V126" s="12">
        <f t="shared" si="10"/>
        <v>-1.7492420379961522E-2</v>
      </c>
      <c r="W126" s="12">
        <f t="shared" si="11"/>
        <v>0</v>
      </c>
    </row>
    <row r="127" spans="1:23" x14ac:dyDescent="0.2">
      <c r="A127" s="9">
        <v>1</v>
      </c>
      <c r="B127" s="9">
        <v>1</v>
      </c>
      <c r="C127" s="9">
        <v>52</v>
      </c>
      <c r="D127" s="9">
        <v>0</v>
      </c>
      <c r="E127" s="9">
        <v>0</v>
      </c>
      <c r="F127" s="9">
        <v>1</v>
      </c>
      <c r="G127" s="9">
        <v>1</v>
      </c>
      <c r="H127" s="9">
        <v>15</v>
      </c>
      <c r="I127" s="9">
        <v>0</v>
      </c>
      <c r="J127" s="9">
        <v>0</v>
      </c>
      <c r="K127" s="9">
        <v>0</v>
      </c>
      <c r="L127" s="9">
        <v>0</v>
      </c>
      <c r="M127" s="9">
        <v>225</v>
      </c>
      <c r="N127" s="9">
        <v>131</v>
      </c>
      <c r="O127" s="9">
        <v>74</v>
      </c>
      <c r="P127" s="9">
        <v>24.54</v>
      </c>
      <c r="Q127" s="9">
        <v>65</v>
      </c>
      <c r="R127" s="11">
        <f t="shared" si="6"/>
        <v>-1.7427485195866153</v>
      </c>
      <c r="S127" s="91">
        <f t="shared" si="7"/>
        <v>0.17503864172320993</v>
      </c>
      <c r="T127" s="31">
        <f t="shared" si="8"/>
        <v>0.14896415786506681</v>
      </c>
      <c r="U127" s="31">
        <f t="shared" si="9"/>
        <v>0.14896415786506681</v>
      </c>
      <c r="V127" s="12">
        <f t="shared" si="10"/>
        <v>-0.8269182142315965</v>
      </c>
      <c r="W127" s="12">
        <f t="shared" si="11"/>
        <v>1</v>
      </c>
    </row>
    <row r="128" spans="1:23" x14ac:dyDescent="0.2">
      <c r="A128" s="9">
        <v>0</v>
      </c>
      <c r="B128" s="9">
        <v>1</v>
      </c>
      <c r="C128" s="9">
        <v>50</v>
      </c>
      <c r="D128" s="9">
        <v>1</v>
      </c>
      <c r="E128" s="9">
        <v>0</v>
      </c>
      <c r="F128" s="9">
        <v>0</v>
      </c>
      <c r="G128" s="9">
        <v>1</v>
      </c>
      <c r="H128" s="9">
        <v>20</v>
      </c>
      <c r="I128" s="9">
        <v>0</v>
      </c>
      <c r="J128" s="9">
        <v>0</v>
      </c>
      <c r="K128" s="9">
        <v>1</v>
      </c>
      <c r="L128" s="9">
        <v>0</v>
      </c>
      <c r="M128" s="9">
        <v>272</v>
      </c>
      <c r="N128" s="9">
        <v>159</v>
      </c>
      <c r="O128" s="9">
        <v>109</v>
      </c>
      <c r="P128" s="9">
        <v>31.27</v>
      </c>
      <c r="Q128" s="9">
        <v>80</v>
      </c>
      <c r="R128" s="11">
        <f t="shared" si="6"/>
        <v>-1.148029866166751</v>
      </c>
      <c r="S128" s="91">
        <f t="shared" si="7"/>
        <v>0.31726120109631006</v>
      </c>
      <c r="T128" s="31">
        <f t="shared" si="8"/>
        <v>0.24084912000160996</v>
      </c>
      <c r="U128" s="31">
        <f t="shared" si="9"/>
        <v>0.75915087999839004</v>
      </c>
      <c r="V128" s="12">
        <f t="shared" si="10"/>
        <v>-0.11967190020640199</v>
      </c>
      <c r="W128" s="12">
        <f t="shared" si="11"/>
        <v>1</v>
      </c>
    </row>
    <row r="129" spans="1:23" x14ac:dyDescent="0.2">
      <c r="A129" s="9">
        <v>1</v>
      </c>
      <c r="B129" s="9">
        <v>1</v>
      </c>
      <c r="C129" s="9">
        <v>60</v>
      </c>
      <c r="D129" s="9">
        <v>1</v>
      </c>
      <c r="E129" s="9">
        <v>0</v>
      </c>
      <c r="F129" s="9">
        <v>0</v>
      </c>
      <c r="G129" s="9">
        <v>1</v>
      </c>
      <c r="H129" s="9">
        <v>20</v>
      </c>
      <c r="I129" s="9">
        <v>1</v>
      </c>
      <c r="J129" s="9">
        <v>0</v>
      </c>
      <c r="K129" s="9">
        <v>1</v>
      </c>
      <c r="L129" s="9">
        <v>0</v>
      </c>
      <c r="M129" s="9">
        <v>269</v>
      </c>
      <c r="N129" s="9">
        <v>170</v>
      </c>
      <c r="O129" s="9">
        <v>100</v>
      </c>
      <c r="P129" s="9">
        <v>29.59</v>
      </c>
      <c r="Q129" s="9">
        <v>60</v>
      </c>
      <c r="R129" s="11">
        <f t="shared" si="6"/>
        <v>-0.16617585307756677</v>
      </c>
      <c r="S129" s="91">
        <f t="shared" si="7"/>
        <v>0.84689729159866645</v>
      </c>
      <c r="T129" s="31">
        <f t="shared" si="8"/>
        <v>0.4585513744868811</v>
      </c>
      <c r="U129" s="31">
        <f t="shared" si="9"/>
        <v>0.4585513744868811</v>
      </c>
      <c r="V129" s="12">
        <f t="shared" si="10"/>
        <v>-0.33861200043832967</v>
      </c>
      <c r="W129" s="12">
        <f t="shared" si="11"/>
        <v>1</v>
      </c>
    </row>
    <row r="130" spans="1:23" x14ac:dyDescent="0.2">
      <c r="A130" s="9">
        <v>0</v>
      </c>
      <c r="B130" s="9">
        <v>1</v>
      </c>
      <c r="C130" s="9">
        <v>39</v>
      </c>
      <c r="D130" s="9">
        <v>1</v>
      </c>
      <c r="E130" s="9">
        <v>0</v>
      </c>
      <c r="F130" s="9">
        <v>0</v>
      </c>
      <c r="G130" s="9">
        <v>0</v>
      </c>
      <c r="H130" s="9">
        <v>0</v>
      </c>
      <c r="I130" s="9">
        <v>0</v>
      </c>
      <c r="J130" s="9">
        <v>0</v>
      </c>
      <c r="K130" s="9">
        <v>0</v>
      </c>
      <c r="L130" s="9">
        <v>0</v>
      </c>
      <c r="M130" s="9">
        <v>160</v>
      </c>
      <c r="N130" s="9">
        <v>124</v>
      </c>
      <c r="O130" s="9">
        <v>90</v>
      </c>
      <c r="P130" s="9">
        <v>26.82</v>
      </c>
      <c r="Q130" s="9">
        <v>50</v>
      </c>
      <c r="R130" s="11">
        <f t="shared" si="6"/>
        <v>-3.0076023402070469</v>
      </c>
      <c r="S130" s="91">
        <f t="shared" si="7"/>
        <v>4.9410005233380572E-2</v>
      </c>
      <c r="T130" s="31">
        <f t="shared" si="8"/>
        <v>4.7083604107997973E-2</v>
      </c>
      <c r="U130" s="31">
        <f t="shared" si="9"/>
        <v>0.95291639589200205</v>
      </c>
      <c r="V130" s="12">
        <f t="shared" si="10"/>
        <v>-2.0945200511198827E-2</v>
      </c>
      <c r="W130" s="12">
        <f t="shared" si="11"/>
        <v>0</v>
      </c>
    </row>
    <row r="131" spans="1:23" x14ac:dyDescent="0.2">
      <c r="A131" s="9">
        <v>1</v>
      </c>
      <c r="B131" s="9">
        <v>1</v>
      </c>
      <c r="C131" s="9">
        <v>57</v>
      </c>
      <c r="D131" s="9">
        <v>1</v>
      </c>
      <c r="E131" s="9">
        <v>0</v>
      </c>
      <c r="F131" s="9">
        <v>0</v>
      </c>
      <c r="G131" s="9">
        <v>1</v>
      </c>
      <c r="H131" s="9">
        <v>20</v>
      </c>
      <c r="I131" s="9">
        <v>0</v>
      </c>
      <c r="J131" s="9">
        <v>0</v>
      </c>
      <c r="K131" s="9">
        <v>1</v>
      </c>
      <c r="L131" s="9">
        <v>0</v>
      </c>
      <c r="M131" s="9">
        <v>158</v>
      </c>
      <c r="N131" s="9">
        <v>154</v>
      </c>
      <c r="O131" s="9">
        <v>100</v>
      </c>
      <c r="P131" s="9">
        <v>24.07</v>
      </c>
      <c r="Q131" s="9">
        <v>92</v>
      </c>
      <c r="R131" s="11">
        <f t="shared" si="6"/>
        <v>-0.55824508497546077</v>
      </c>
      <c r="S131" s="91">
        <f t="shared" si="7"/>
        <v>0.57221236731578862</v>
      </c>
      <c r="T131" s="31">
        <f t="shared" si="8"/>
        <v>0.36395361034636625</v>
      </c>
      <c r="U131" s="31">
        <f t="shared" si="9"/>
        <v>0.36395361034636625</v>
      </c>
      <c r="V131" s="12">
        <f t="shared" si="10"/>
        <v>-0.43895396814900223</v>
      </c>
      <c r="W131" s="12">
        <f t="shared" si="11"/>
        <v>1</v>
      </c>
    </row>
    <row r="132" spans="1:23" x14ac:dyDescent="0.2">
      <c r="A132" s="9">
        <v>0</v>
      </c>
      <c r="B132" s="9">
        <v>0</v>
      </c>
      <c r="C132" s="9">
        <v>64</v>
      </c>
      <c r="D132" s="9">
        <v>1</v>
      </c>
      <c r="E132" s="9">
        <v>0</v>
      </c>
      <c r="F132" s="9">
        <v>0</v>
      </c>
      <c r="G132" s="9">
        <v>0</v>
      </c>
      <c r="H132" s="9">
        <v>0</v>
      </c>
      <c r="I132" s="9">
        <v>0</v>
      </c>
      <c r="J132" s="9">
        <v>0</v>
      </c>
      <c r="K132" s="9">
        <v>1</v>
      </c>
      <c r="L132" s="9">
        <v>0</v>
      </c>
      <c r="M132" s="9">
        <v>239</v>
      </c>
      <c r="N132" s="9">
        <v>132</v>
      </c>
      <c r="O132" s="9">
        <v>75</v>
      </c>
      <c r="P132" s="9">
        <v>20.67</v>
      </c>
      <c r="Q132" s="9">
        <v>86</v>
      </c>
      <c r="R132" s="11">
        <f t="shared" si="6"/>
        <v>-1.1023855800820961</v>
      </c>
      <c r="S132" s="91">
        <f t="shared" si="7"/>
        <v>0.33207793950155051</v>
      </c>
      <c r="T132" s="31">
        <f t="shared" si="8"/>
        <v>0.24929317546224852</v>
      </c>
      <c r="U132" s="31">
        <f t="shared" si="9"/>
        <v>0.7507068245377515</v>
      </c>
      <c r="V132" s="12">
        <f t="shared" si="10"/>
        <v>-0.12452963602436301</v>
      </c>
      <c r="W132" s="12">
        <f t="shared" si="11"/>
        <v>1</v>
      </c>
    </row>
    <row r="133" spans="1:23" x14ac:dyDescent="0.2">
      <c r="A133" s="9">
        <v>0</v>
      </c>
      <c r="B133" s="9">
        <v>0</v>
      </c>
      <c r="C133" s="9">
        <v>55</v>
      </c>
      <c r="D133" s="9">
        <v>1</v>
      </c>
      <c r="E133" s="9">
        <v>0</v>
      </c>
      <c r="F133" s="9">
        <v>0</v>
      </c>
      <c r="G133" s="9">
        <v>1</v>
      </c>
      <c r="H133" s="9">
        <v>10</v>
      </c>
      <c r="I133" s="9">
        <v>0</v>
      </c>
      <c r="J133" s="9">
        <v>0</v>
      </c>
      <c r="K133" s="9">
        <v>0</v>
      </c>
      <c r="L133" s="9">
        <v>0</v>
      </c>
      <c r="M133" s="9">
        <v>196</v>
      </c>
      <c r="N133" s="9">
        <v>115</v>
      </c>
      <c r="O133" s="9">
        <v>71</v>
      </c>
      <c r="P133" s="9">
        <v>22.19</v>
      </c>
      <c r="Q133" s="9">
        <v>105</v>
      </c>
      <c r="R133" s="11">
        <f t="shared" si="6"/>
        <v>-1.9531239120468493</v>
      </c>
      <c r="S133" s="91">
        <f t="shared" si="7"/>
        <v>0.14183031339199489</v>
      </c>
      <c r="T133" s="31">
        <f t="shared" si="8"/>
        <v>0.12421312670414626</v>
      </c>
      <c r="U133" s="31">
        <f t="shared" si="9"/>
        <v>0.8757868732958537</v>
      </c>
      <c r="V133" s="12">
        <f t="shared" si="10"/>
        <v>-5.7601568504363307E-2</v>
      </c>
      <c r="W133" s="12">
        <f t="shared" si="11"/>
        <v>1</v>
      </c>
    </row>
    <row r="134" spans="1:23" x14ac:dyDescent="0.2">
      <c r="A134" s="9">
        <v>0</v>
      </c>
      <c r="B134" s="9">
        <v>0</v>
      </c>
      <c r="C134" s="9">
        <v>45</v>
      </c>
      <c r="D134" s="9">
        <v>0</v>
      </c>
      <c r="E134" s="9">
        <v>1</v>
      </c>
      <c r="F134" s="9">
        <v>0</v>
      </c>
      <c r="G134" s="9">
        <v>1</v>
      </c>
      <c r="H134" s="9">
        <v>2</v>
      </c>
      <c r="I134" s="9">
        <v>0</v>
      </c>
      <c r="J134" s="9">
        <v>0</v>
      </c>
      <c r="K134" s="9">
        <v>0</v>
      </c>
      <c r="L134" s="9">
        <v>0</v>
      </c>
      <c r="M134" s="9">
        <v>258</v>
      </c>
      <c r="N134" s="9">
        <v>111</v>
      </c>
      <c r="O134" s="9">
        <v>72</v>
      </c>
      <c r="P134" s="9">
        <v>26.24</v>
      </c>
      <c r="Q134" s="9">
        <v>70</v>
      </c>
      <c r="R134" s="11">
        <f t="shared" ref="R134:R197" si="12">A$2+SUMPRODUCT(B$2:Q$2,B134:Q134)</f>
        <v>-3.3156166206802098</v>
      </c>
      <c r="S134" s="91">
        <f t="shared" ref="S134:S197" si="13">EXP(R134)</f>
        <v>3.63116511576572E-2</v>
      </c>
      <c r="T134" s="31">
        <f t="shared" ref="T134:T197" si="14">S134/(1+S134)</f>
        <v>3.5039315747433394E-2</v>
      </c>
      <c r="U134" s="31">
        <f t="shared" ref="U134:U197" si="15">IF(A134=1,T134,1-T134)</f>
        <v>0.96496068425256665</v>
      </c>
      <c r="V134" s="12">
        <f t="shared" ref="V134:V197" si="16">LOG(U134)</f>
        <v>-1.5490380915270729E-2</v>
      </c>
      <c r="W134" s="12">
        <f t="shared" ref="W134:W197" si="17">IF(T134&gt;T$1,1,0)</f>
        <v>0</v>
      </c>
    </row>
    <row r="135" spans="1:23" x14ac:dyDescent="0.2">
      <c r="A135" s="9">
        <v>0</v>
      </c>
      <c r="B135" s="9">
        <v>0</v>
      </c>
      <c r="C135" s="9">
        <v>67</v>
      </c>
      <c r="D135" s="9">
        <v>1</v>
      </c>
      <c r="E135" s="9">
        <v>0</v>
      </c>
      <c r="F135" s="9">
        <v>0</v>
      </c>
      <c r="G135" s="9">
        <v>0</v>
      </c>
      <c r="H135" s="9">
        <v>0</v>
      </c>
      <c r="I135" s="9">
        <v>0</v>
      </c>
      <c r="J135" s="9">
        <v>0</v>
      </c>
      <c r="K135" s="9">
        <v>0</v>
      </c>
      <c r="L135" s="9">
        <v>0</v>
      </c>
      <c r="M135" s="9">
        <v>201</v>
      </c>
      <c r="N135" s="9">
        <v>110</v>
      </c>
      <c r="O135" s="9">
        <v>77</v>
      </c>
      <c r="P135" s="9">
        <v>24.53</v>
      </c>
      <c r="Q135" s="9">
        <v>65</v>
      </c>
      <c r="R135" s="11">
        <f t="shared" si="12"/>
        <v>-1.6899736577265072</v>
      </c>
      <c r="S135" s="91">
        <f t="shared" si="13"/>
        <v>0.18452438472077609</v>
      </c>
      <c r="T135" s="31">
        <f t="shared" si="14"/>
        <v>0.1557793044203758</v>
      </c>
      <c r="U135" s="31">
        <f t="shared" si="15"/>
        <v>0.8442206955796242</v>
      </c>
      <c r="V135" s="12">
        <f t="shared" si="16"/>
        <v>-7.3544005574334922E-2</v>
      </c>
      <c r="W135" s="12">
        <f t="shared" si="17"/>
        <v>1</v>
      </c>
    </row>
    <row r="136" spans="1:23" x14ac:dyDescent="0.2">
      <c r="A136" s="9">
        <v>0</v>
      </c>
      <c r="B136" s="9">
        <v>0</v>
      </c>
      <c r="C136" s="9">
        <v>40</v>
      </c>
      <c r="D136" s="9">
        <v>1</v>
      </c>
      <c r="E136" s="9">
        <v>0</v>
      </c>
      <c r="F136" s="9">
        <v>0</v>
      </c>
      <c r="G136" s="9">
        <v>0</v>
      </c>
      <c r="H136" s="9">
        <v>0</v>
      </c>
      <c r="I136" s="9">
        <v>0</v>
      </c>
      <c r="J136" s="9">
        <v>0</v>
      </c>
      <c r="K136" s="9">
        <v>0</v>
      </c>
      <c r="L136" s="9">
        <v>0</v>
      </c>
      <c r="M136" s="9">
        <v>340</v>
      </c>
      <c r="N136" s="9">
        <v>149</v>
      </c>
      <c r="O136" s="9">
        <v>81</v>
      </c>
      <c r="P136" s="9">
        <v>28.46</v>
      </c>
      <c r="Q136" s="9">
        <v>110</v>
      </c>
      <c r="R136" s="11">
        <f t="shared" si="12"/>
        <v>-2.6443959686194987</v>
      </c>
      <c r="S136" s="91">
        <f t="shared" si="13"/>
        <v>7.1048256157378198E-2</v>
      </c>
      <c r="T136" s="31">
        <f t="shared" si="14"/>
        <v>6.6335252169010095E-2</v>
      </c>
      <c r="U136" s="31">
        <f t="shared" si="15"/>
        <v>0.93366474783098985</v>
      </c>
      <c r="V136" s="12">
        <f t="shared" si="16"/>
        <v>-2.9809038442258937E-2</v>
      </c>
      <c r="W136" s="12">
        <f t="shared" si="17"/>
        <v>0</v>
      </c>
    </row>
    <row r="137" spans="1:23" x14ac:dyDescent="0.2">
      <c r="A137" s="9">
        <v>0</v>
      </c>
      <c r="B137" s="9">
        <v>0</v>
      </c>
      <c r="C137" s="9">
        <v>48</v>
      </c>
      <c r="D137" s="9">
        <v>0</v>
      </c>
      <c r="E137" s="9">
        <v>0</v>
      </c>
      <c r="F137" s="9">
        <v>1</v>
      </c>
      <c r="G137" s="9">
        <v>1</v>
      </c>
      <c r="H137" s="9">
        <v>5</v>
      </c>
      <c r="I137" s="9">
        <v>0</v>
      </c>
      <c r="J137" s="9">
        <v>0</v>
      </c>
      <c r="K137" s="9">
        <v>0</v>
      </c>
      <c r="L137" s="9">
        <v>0</v>
      </c>
      <c r="M137" s="9">
        <v>192</v>
      </c>
      <c r="N137" s="9">
        <v>135</v>
      </c>
      <c r="O137" s="9">
        <v>82.5</v>
      </c>
      <c r="P137" s="9">
        <v>32.67</v>
      </c>
      <c r="Q137" s="9">
        <v>67</v>
      </c>
      <c r="R137" s="11">
        <f t="shared" si="12"/>
        <v>-2.921316961518051</v>
      </c>
      <c r="S137" s="91">
        <f t="shared" si="13"/>
        <v>5.3862705460090074E-2</v>
      </c>
      <c r="T137" s="31">
        <f t="shared" si="14"/>
        <v>5.110979369611051E-2</v>
      </c>
      <c r="U137" s="31">
        <f t="shared" si="15"/>
        <v>0.94889020630388954</v>
      </c>
      <c r="V137" s="12">
        <f t="shared" si="16"/>
        <v>-2.2784035786501098E-2</v>
      </c>
      <c r="W137" s="12">
        <f t="shared" si="17"/>
        <v>0</v>
      </c>
    </row>
    <row r="138" spans="1:23" x14ac:dyDescent="0.2">
      <c r="A138" s="9">
        <v>1</v>
      </c>
      <c r="B138" s="9">
        <v>0</v>
      </c>
      <c r="C138" s="9">
        <v>53</v>
      </c>
      <c r="D138" s="9">
        <v>0</v>
      </c>
      <c r="E138" s="9">
        <v>1</v>
      </c>
      <c r="F138" s="9">
        <v>0</v>
      </c>
      <c r="G138" s="9">
        <v>1</v>
      </c>
      <c r="H138" s="9">
        <v>10</v>
      </c>
      <c r="I138" s="9">
        <v>0</v>
      </c>
      <c r="J138" s="9">
        <v>0</v>
      </c>
      <c r="K138" s="9">
        <v>0</v>
      </c>
      <c r="L138" s="9">
        <v>0</v>
      </c>
      <c r="M138" s="9">
        <v>300</v>
      </c>
      <c r="N138" s="9">
        <v>127</v>
      </c>
      <c r="O138" s="9">
        <v>89</v>
      </c>
      <c r="P138" s="9">
        <v>25.46</v>
      </c>
      <c r="Q138" s="9">
        <v>75</v>
      </c>
      <c r="R138" s="11">
        <f t="shared" si="12"/>
        <v>-2.4480851933114796</v>
      </c>
      <c r="S138" s="91">
        <f t="shared" si="13"/>
        <v>8.6458980334051874E-2</v>
      </c>
      <c r="T138" s="31">
        <f t="shared" si="14"/>
        <v>7.9578688104237918E-2</v>
      </c>
      <c r="U138" s="31">
        <f t="shared" si="15"/>
        <v>7.9578688104237918E-2</v>
      </c>
      <c r="V138" s="12">
        <f t="shared" si="16"/>
        <v>-1.099203224699389</v>
      </c>
      <c r="W138" s="12">
        <f t="shared" si="17"/>
        <v>0</v>
      </c>
    </row>
    <row r="139" spans="1:23" x14ac:dyDescent="0.2">
      <c r="A139" s="9">
        <v>0</v>
      </c>
      <c r="B139" s="9">
        <v>0</v>
      </c>
      <c r="C139" s="9">
        <v>50</v>
      </c>
      <c r="D139" s="9">
        <v>1</v>
      </c>
      <c r="E139" s="9">
        <v>0</v>
      </c>
      <c r="F139" s="9">
        <v>0</v>
      </c>
      <c r="G139" s="9">
        <v>1</v>
      </c>
      <c r="H139" s="9">
        <v>10</v>
      </c>
      <c r="I139" s="9">
        <v>0</v>
      </c>
      <c r="J139" s="9">
        <v>0</v>
      </c>
      <c r="K139" s="9">
        <v>0</v>
      </c>
      <c r="L139" s="9">
        <v>0</v>
      </c>
      <c r="M139" s="9">
        <v>177</v>
      </c>
      <c r="N139" s="9">
        <v>121</v>
      </c>
      <c r="O139" s="9">
        <v>67</v>
      </c>
      <c r="P139" s="9">
        <v>22.02</v>
      </c>
      <c r="Q139" s="9">
        <v>71</v>
      </c>
      <c r="R139" s="11">
        <f t="shared" si="12"/>
        <v>-2.34986129965821</v>
      </c>
      <c r="S139" s="91">
        <f t="shared" si="13"/>
        <v>9.5382390868333264E-2</v>
      </c>
      <c r="T139" s="31">
        <f t="shared" si="14"/>
        <v>8.7076797713282195E-2</v>
      </c>
      <c r="U139" s="31">
        <f t="shared" si="15"/>
        <v>0.91292320228671775</v>
      </c>
      <c r="V139" s="12">
        <f t="shared" si="16"/>
        <v>-3.9565755024221771E-2</v>
      </c>
      <c r="W139" s="12">
        <f t="shared" si="17"/>
        <v>0</v>
      </c>
    </row>
    <row r="140" spans="1:23" x14ac:dyDescent="0.2">
      <c r="A140" s="9">
        <v>0</v>
      </c>
      <c r="B140" s="9">
        <v>1</v>
      </c>
      <c r="C140" s="9">
        <v>47</v>
      </c>
      <c r="D140" s="9">
        <v>0</v>
      </c>
      <c r="E140" s="9">
        <v>0</v>
      </c>
      <c r="F140" s="9">
        <v>0</v>
      </c>
      <c r="G140" s="9">
        <v>0</v>
      </c>
      <c r="H140" s="9">
        <v>0</v>
      </c>
      <c r="I140" s="9">
        <v>0</v>
      </c>
      <c r="J140" s="9">
        <v>0</v>
      </c>
      <c r="K140" s="9">
        <v>0</v>
      </c>
      <c r="L140" s="9">
        <v>0</v>
      </c>
      <c r="M140" s="9">
        <v>194</v>
      </c>
      <c r="N140" s="9">
        <v>115</v>
      </c>
      <c r="O140" s="9">
        <v>82</v>
      </c>
      <c r="P140" s="9">
        <v>28.23</v>
      </c>
      <c r="Q140" s="9">
        <v>48</v>
      </c>
      <c r="R140" s="11">
        <f t="shared" si="12"/>
        <v>-2.4695237361985836</v>
      </c>
      <c r="S140" s="91">
        <f t="shared" si="13"/>
        <v>8.4625153302651912E-2</v>
      </c>
      <c r="T140" s="31">
        <f t="shared" si="14"/>
        <v>7.8022488271612359E-2</v>
      </c>
      <c r="U140" s="31">
        <f t="shared" si="15"/>
        <v>0.9219775117283876</v>
      </c>
      <c r="V140" s="12">
        <f t="shared" si="16"/>
        <v>-3.527967184374297E-2</v>
      </c>
      <c r="W140" s="12">
        <f t="shared" si="17"/>
        <v>0</v>
      </c>
    </row>
    <row r="141" spans="1:23" x14ac:dyDescent="0.2">
      <c r="A141" s="9">
        <v>0</v>
      </c>
      <c r="B141" s="9">
        <v>1</v>
      </c>
      <c r="C141" s="9">
        <v>42</v>
      </c>
      <c r="D141" s="9">
        <v>1</v>
      </c>
      <c r="E141" s="9">
        <v>0</v>
      </c>
      <c r="F141" s="9">
        <v>0</v>
      </c>
      <c r="G141" s="9">
        <v>0</v>
      </c>
      <c r="H141" s="9">
        <v>0</v>
      </c>
      <c r="I141" s="9">
        <v>0</v>
      </c>
      <c r="J141" s="9">
        <v>0</v>
      </c>
      <c r="K141" s="9">
        <v>0</v>
      </c>
      <c r="L141" s="9">
        <v>0</v>
      </c>
      <c r="M141" s="9">
        <v>266</v>
      </c>
      <c r="N141" s="9">
        <v>139</v>
      </c>
      <c r="O141" s="9">
        <v>88</v>
      </c>
      <c r="P141" s="9">
        <v>23.61</v>
      </c>
      <c r="Q141" s="9">
        <v>75</v>
      </c>
      <c r="R141" s="11">
        <f t="shared" si="12"/>
        <v>-2.3434645083215635</v>
      </c>
      <c r="S141" s="91">
        <f t="shared" si="13"/>
        <v>9.5994487760762914E-2</v>
      </c>
      <c r="T141" s="31">
        <f t="shared" si="14"/>
        <v>8.7586651970203044E-2</v>
      </c>
      <c r="U141" s="31">
        <f t="shared" si="15"/>
        <v>0.9124133480297969</v>
      </c>
      <c r="V141" s="12">
        <f t="shared" si="16"/>
        <v>-3.9808369895518565E-2</v>
      </c>
      <c r="W141" s="12">
        <f t="shared" si="17"/>
        <v>0</v>
      </c>
    </row>
    <row r="142" spans="1:23" x14ac:dyDescent="0.2">
      <c r="A142" s="9">
        <v>0</v>
      </c>
      <c r="B142" s="9">
        <v>1</v>
      </c>
      <c r="C142" s="9">
        <v>53</v>
      </c>
      <c r="D142" s="9">
        <v>0</v>
      </c>
      <c r="E142" s="9">
        <v>1</v>
      </c>
      <c r="F142" s="9">
        <v>0</v>
      </c>
      <c r="G142" s="9">
        <v>0</v>
      </c>
      <c r="H142" s="9">
        <v>0</v>
      </c>
      <c r="I142" s="9">
        <v>0</v>
      </c>
      <c r="J142" s="9">
        <v>0</v>
      </c>
      <c r="K142" s="9">
        <v>1</v>
      </c>
      <c r="L142" s="9">
        <v>0</v>
      </c>
      <c r="M142" s="9">
        <v>287</v>
      </c>
      <c r="N142" s="9">
        <v>122</v>
      </c>
      <c r="O142" s="9">
        <v>80</v>
      </c>
      <c r="P142" s="9">
        <v>26.26</v>
      </c>
      <c r="Q142" s="9">
        <v>77</v>
      </c>
      <c r="R142" s="11">
        <f t="shared" si="12"/>
        <v>-1.7913982534604829</v>
      </c>
      <c r="S142" s="91">
        <f t="shared" si="13"/>
        <v>0.16672688016897388</v>
      </c>
      <c r="T142" s="31">
        <f t="shared" si="14"/>
        <v>0.14290137906553357</v>
      </c>
      <c r="U142" s="31">
        <f t="shared" si="15"/>
        <v>0.85709862093446643</v>
      </c>
      <c r="V142" s="12">
        <f t="shared" si="16"/>
        <v>-6.696920367373882E-2</v>
      </c>
      <c r="W142" s="12">
        <f t="shared" si="17"/>
        <v>1</v>
      </c>
    </row>
    <row r="143" spans="1:23" x14ac:dyDescent="0.2">
      <c r="A143" s="9">
        <v>0</v>
      </c>
      <c r="B143" s="9">
        <v>1</v>
      </c>
      <c r="C143" s="9">
        <v>39</v>
      </c>
      <c r="D143" s="9">
        <v>0</v>
      </c>
      <c r="E143" s="9">
        <v>1</v>
      </c>
      <c r="F143" s="9">
        <v>0</v>
      </c>
      <c r="G143" s="9">
        <v>0</v>
      </c>
      <c r="H143" s="9">
        <v>0</v>
      </c>
      <c r="I143" s="9">
        <v>0</v>
      </c>
      <c r="J143" s="9">
        <v>0</v>
      </c>
      <c r="K143" s="9">
        <v>0</v>
      </c>
      <c r="L143" s="9">
        <v>0</v>
      </c>
      <c r="M143" s="9">
        <v>247</v>
      </c>
      <c r="N143" s="9">
        <v>113</v>
      </c>
      <c r="O143" s="9">
        <v>80</v>
      </c>
      <c r="P143" s="9">
        <v>28.59</v>
      </c>
      <c r="Q143" s="9">
        <v>80</v>
      </c>
      <c r="R143" s="11">
        <f t="shared" si="12"/>
        <v>-3.116557800896846</v>
      </c>
      <c r="S143" s="91">
        <f t="shared" si="13"/>
        <v>4.4309428088933067E-2</v>
      </c>
      <c r="T143" s="31">
        <f t="shared" si="14"/>
        <v>4.2429405401441696E-2</v>
      </c>
      <c r="U143" s="31">
        <f t="shared" si="15"/>
        <v>0.95757059459855831</v>
      </c>
      <c r="V143" s="12">
        <f t="shared" si="16"/>
        <v>-1.8829198858605099E-2</v>
      </c>
      <c r="W143" s="12">
        <f t="shared" si="17"/>
        <v>0</v>
      </c>
    </row>
    <row r="144" spans="1:23" x14ac:dyDescent="0.2">
      <c r="A144" s="9">
        <v>0</v>
      </c>
      <c r="B144" s="9">
        <v>1</v>
      </c>
      <c r="C144" s="9">
        <v>39</v>
      </c>
      <c r="D144" s="9">
        <v>0</v>
      </c>
      <c r="E144" s="9">
        <v>1</v>
      </c>
      <c r="F144" s="9">
        <v>0</v>
      </c>
      <c r="G144" s="9">
        <v>1</v>
      </c>
      <c r="H144" s="9">
        <v>30</v>
      </c>
      <c r="I144" s="9">
        <v>0</v>
      </c>
      <c r="J144" s="9">
        <v>0</v>
      </c>
      <c r="K144" s="9">
        <v>0</v>
      </c>
      <c r="L144" s="9">
        <v>0</v>
      </c>
      <c r="M144" s="9">
        <v>199</v>
      </c>
      <c r="N144" s="9">
        <v>124</v>
      </c>
      <c r="O144" s="9">
        <v>86</v>
      </c>
      <c r="P144" s="9">
        <v>23.39</v>
      </c>
      <c r="Q144" s="9">
        <v>76</v>
      </c>
      <c r="R144" s="11">
        <f t="shared" si="12"/>
        <v>-2.3394608803419503</v>
      </c>
      <c r="S144" s="91">
        <f t="shared" si="13"/>
        <v>9.6379584355206896E-2</v>
      </c>
      <c r="T144" s="31">
        <f t="shared" si="14"/>
        <v>8.7907131554158593E-2</v>
      </c>
      <c r="U144" s="31">
        <f t="shared" si="15"/>
        <v>0.91209286844584136</v>
      </c>
      <c r="V144" s="12">
        <f t="shared" si="16"/>
        <v>-3.9960939960831728E-2</v>
      </c>
      <c r="W144" s="12">
        <f t="shared" si="17"/>
        <v>0</v>
      </c>
    </row>
    <row r="145" spans="1:23" x14ac:dyDescent="0.2">
      <c r="A145" s="9">
        <v>0</v>
      </c>
      <c r="B145" s="9">
        <v>0</v>
      </c>
      <c r="C145" s="9">
        <v>64</v>
      </c>
      <c r="D145" s="9">
        <v>1</v>
      </c>
      <c r="E145" s="9">
        <v>0</v>
      </c>
      <c r="F145" s="9">
        <v>0</v>
      </c>
      <c r="G145" s="9">
        <v>0</v>
      </c>
      <c r="H145" s="9">
        <v>0</v>
      </c>
      <c r="I145" s="9">
        <v>0</v>
      </c>
      <c r="J145" s="9">
        <v>0</v>
      </c>
      <c r="K145" s="9">
        <v>1</v>
      </c>
      <c r="L145" s="9">
        <v>0</v>
      </c>
      <c r="M145" s="9">
        <v>205</v>
      </c>
      <c r="N145" s="9">
        <v>139</v>
      </c>
      <c r="O145" s="9">
        <v>92</v>
      </c>
      <c r="P145" s="9">
        <v>32.32</v>
      </c>
      <c r="Q145" s="9">
        <v>70</v>
      </c>
      <c r="R145" s="11">
        <f t="shared" si="12"/>
        <v>-1.4063594053120942</v>
      </c>
      <c r="S145" s="91">
        <f t="shared" si="13"/>
        <v>0.24503372978732307</v>
      </c>
      <c r="T145" s="31">
        <f t="shared" si="14"/>
        <v>0.19680890880697649</v>
      </c>
      <c r="U145" s="31">
        <f t="shared" si="15"/>
        <v>0.80319109119302357</v>
      </c>
      <c r="V145" s="12">
        <f t="shared" si="16"/>
        <v>-9.5181117264752355E-2</v>
      </c>
      <c r="W145" s="12">
        <f t="shared" si="17"/>
        <v>1</v>
      </c>
    </row>
    <row r="146" spans="1:23" x14ac:dyDescent="0.2">
      <c r="A146" s="9">
        <v>0</v>
      </c>
      <c r="B146" s="9">
        <v>0</v>
      </c>
      <c r="C146" s="9">
        <v>61</v>
      </c>
      <c r="D146" s="9">
        <v>0</v>
      </c>
      <c r="E146" s="9">
        <v>0</v>
      </c>
      <c r="F146" s="9">
        <v>1</v>
      </c>
      <c r="G146" s="9">
        <v>1</v>
      </c>
      <c r="H146" s="9">
        <v>1</v>
      </c>
      <c r="I146" s="9">
        <v>0</v>
      </c>
      <c r="J146" s="9">
        <v>0</v>
      </c>
      <c r="K146" s="9">
        <v>0</v>
      </c>
      <c r="L146" s="9">
        <v>0</v>
      </c>
      <c r="M146" s="9">
        <v>310</v>
      </c>
      <c r="N146" s="9">
        <v>118</v>
      </c>
      <c r="O146" s="9">
        <v>77.5</v>
      </c>
      <c r="P146" s="9">
        <v>24.03</v>
      </c>
      <c r="Q146" s="9">
        <v>90</v>
      </c>
      <c r="R146" s="11">
        <f t="shared" si="12"/>
        <v>-2.1010746325729093</v>
      </c>
      <c r="S146" s="91">
        <f t="shared" si="13"/>
        <v>0.12232490326959225</v>
      </c>
      <c r="T146" s="31">
        <f t="shared" si="14"/>
        <v>0.1089924164680223</v>
      </c>
      <c r="U146" s="31">
        <f t="shared" si="15"/>
        <v>0.89100758353197773</v>
      </c>
      <c r="V146" s="12">
        <f t="shared" si="16"/>
        <v>-5.0118599585936112E-2</v>
      </c>
      <c r="W146" s="12">
        <f t="shared" si="17"/>
        <v>1</v>
      </c>
    </row>
    <row r="147" spans="1:23" x14ac:dyDescent="0.2">
      <c r="A147" s="9">
        <v>0</v>
      </c>
      <c r="B147" s="9">
        <v>0</v>
      </c>
      <c r="C147" s="9">
        <v>46</v>
      </c>
      <c r="D147" s="9">
        <v>0</v>
      </c>
      <c r="E147" s="9">
        <v>1</v>
      </c>
      <c r="F147" s="9">
        <v>0</v>
      </c>
      <c r="G147" s="9">
        <v>0</v>
      </c>
      <c r="H147" s="9">
        <v>0</v>
      </c>
      <c r="I147" s="9">
        <v>0</v>
      </c>
      <c r="J147" s="9">
        <v>0</v>
      </c>
      <c r="K147" s="9">
        <v>0</v>
      </c>
      <c r="L147" s="9">
        <v>0</v>
      </c>
      <c r="M147" s="9">
        <v>270</v>
      </c>
      <c r="N147" s="9">
        <v>122</v>
      </c>
      <c r="O147" s="9">
        <v>76</v>
      </c>
      <c r="P147" s="9">
        <v>21.35</v>
      </c>
      <c r="Q147" s="9">
        <v>77</v>
      </c>
      <c r="R147" s="11">
        <f t="shared" si="12"/>
        <v>-2.9420815439358119</v>
      </c>
      <c r="S147" s="91">
        <f t="shared" si="13"/>
        <v>5.2755800850838114E-2</v>
      </c>
      <c r="T147" s="31">
        <f t="shared" si="14"/>
        <v>5.0112097039219185E-2</v>
      </c>
      <c r="U147" s="31">
        <f t="shared" si="15"/>
        <v>0.94988790296078085</v>
      </c>
      <c r="V147" s="12">
        <f t="shared" si="16"/>
        <v>-2.2327643130125998E-2</v>
      </c>
      <c r="W147" s="12">
        <f t="shared" si="17"/>
        <v>0</v>
      </c>
    </row>
    <row r="148" spans="1:23" x14ac:dyDescent="0.2">
      <c r="A148" s="9">
        <v>0</v>
      </c>
      <c r="B148" s="9">
        <v>1</v>
      </c>
      <c r="C148" s="9">
        <v>47</v>
      </c>
      <c r="D148" s="9">
        <v>0</v>
      </c>
      <c r="E148" s="9">
        <v>1</v>
      </c>
      <c r="F148" s="9">
        <v>0</v>
      </c>
      <c r="G148" s="9">
        <v>1</v>
      </c>
      <c r="H148" s="9">
        <v>9</v>
      </c>
      <c r="I148" s="9">
        <v>0</v>
      </c>
      <c r="J148" s="9">
        <v>0</v>
      </c>
      <c r="K148" s="9">
        <v>0</v>
      </c>
      <c r="L148" s="9">
        <v>0</v>
      </c>
      <c r="M148" s="9">
        <v>201</v>
      </c>
      <c r="N148" s="9">
        <v>122</v>
      </c>
      <c r="O148" s="9">
        <v>67</v>
      </c>
      <c r="P148" s="9">
        <v>20.12</v>
      </c>
      <c r="Q148" s="9">
        <v>68</v>
      </c>
      <c r="R148" s="11">
        <f t="shared" si="12"/>
        <v>-2.2002261283538802</v>
      </c>
      <c r="S148" s="91">
        <f t="shared" si="13"/>
        <v>0.1107781054592213</v>
      </c>
      <c r="T148" s="31">
        <f t="shared" si="14"/>
        <v>9.9730184556908477E-2</v>
      </c>
      <c r="U148" s="31">
        <f t="shared" si="15"/>
        <v>0.90026981544309148</v>
      </c>
      <c r="V148" s="12">
        <f t="shared" si="16"/>
        <v>-4.5627310786577814E-2</v>
      </c>
      <c r="W148" s="12">
        <f t="shared" si="17"/>
        <v>0</v>
      </c>
    </row>
    <row r="149" spans="1:23" x14ac:dyDescent="0.2">
      <c r="A149" s="9">
        <v>0</v>
      </c>
      <c r="B149" s="9">
        <v>1</v>
      </c>
      <c r="C149" s="9">
        <v>49</v>
      </c>
      <c r="D149" s="9">
        <v>1</v>
      </c>
      <c r="E149" s="9">
        <v>0</v>
      </c>
      <c r="F149" s="9">
        <v>0</v>
      </c>
      <c r="G149" s="9">
        <v>1</v>
      </c>
      <c r="H149" s="9">
        <v>30</v>
      </c>
      <c r="I149" s="9">
        <v>0</v>
      </c>
      <c r="J149" s="9">
        <v>0</v>
      </c>
      <c r="K149" s="9">
        <v>0</v>
      </c>
      <c r="L149" s="9">
        <v>0</v>
      </c>
      <c r="M149" s="9">
        <v>199</v>
      </c>
      <c r="N149" s="9">
        <v>107.5</v>
      </c>
      <c r="O149" s="9">
        <v>71</v>
      </c>
      <c r="P149" s="9">
        <v>26.62</v>
      </c>
      <c r="Q149" s="9">
        <v>70</v>
      </c>
      <c r="R149" s="11">
        <f t="shared" si="12"/>
        <v>-1.6759995208309864</v>
      </c>
      <c r="S149" s="91">
        <f t="shared" si="13"/>
        <v>0.18712105458794426</v>
      </c>
      <c r="T149" s="31">
        <f t="shared" si="14"/>
        <v>0.15762592522874166</v>
      </c>
      <c r="U149" s="31">
        <f t="shared" si="15"/>
        <v>0.84237407477125836</v>
      </c>
      <c r="V149" s="12">
        <f t="shared" si="16"/>
        <v>-7.4495007631023458E-2</v>
      </c>
      <c r="W149" s="12">
        <f t="shared" si="17"/>
        <v>1</v>
      </c>
    </row>
    <row r="150" spans="1:23" x14ac:dyDescent="0.2">
      <c r="A150" s="9">
        <v>0</v>
      </c>
      <c r="B150" s="9">
        <v>0</v>
      </c>
      <c r="C150" s="9">
        <v>55</v>
      </c>
      <c r="D150" s="9">
        <v>0</v>
      </c>
      <c r="E150" s="9">
        <v>0</v>
      </c>
      <c r="F150" s="9">
        <v>1</v>
      </c>
      <c r="G150" s="9">
        <v>0</v>
      </c>
      <c r="H150" s="9">
        <v>0</v>
      </c>
      <c r="I150" s="9">
        <v>0</v>
      </c>
      <c r="J150" s="9">
        <v>0</v>
      </c>
      <c r="K150" s="9">
        <v>0</v>
      </c>
      <c r="L150" s="9">
        <v>0</v>
      </c>
      <c r="M150" s="9">
        <v>255</v>
      </c>
      <c r="N150" s="9">
        <v>125</v>
      </c>
      <c r="O150" s="9">
        <v>85</v>
      </c>
      <c r="P150" s="9">
        <v>22.89</v>
      </c>
      <c r="Q150" s="9">
        <v>65</v>
      </c>
      <c r="R150" s="11">
        <f t="shared" si="12"/>
        <v>-2.5076146282284997</v>
      </c>
      <c r="S150" s="91">
        <f t="shared" si="13"/>
        <v>8.1462325596724422E-2</v>
      </c>
      <c r="T150" s="31">
        <f t="shared" si="14"/>
        <v>7.5326087343611819E-2</v>
      </c>
      <c r="U150" s="31">
        <f t="shared" si="15"/>
        <v>0.92467391265638821</v>
      </c>
      <c r="V150" s="12">
        <f t="shared" si="16"/>
        <v>-3.4011394722459086E-2</v>
      </c>
      <c r="W150" s="12">
        <f t="shared" si="17"/>
        <v>0</v>
      </c>
    </row>
    <row r="151" spans="1:23" x14ac:dyDescent="0.2">
      <c r="A151" s="9">
        <v>0</v>
      </c>
      <c r="B151" s="9">
        <v>0</v>
      </c>
      <c r="C151" s="9">
        <v>37</v>
      </c>
      <c r="D151" s="9">
        <v>0</v>
      </c>
      <c r="E151" s="9">
        <v>1</v>
      </c>
      <c r="F151" s="9">
        <v>0</v>
      </c>
      <c r="G151" s="9">
        <v>0</v>
      </c>
      <c r="H151" s="9">
        <v>0</v>
      </c>
      <c r="I151" s="9">
        <v>0</v>
      </c>
      <c r="J151" s="9">
        <v>0</v>
      </c>
      <c r="K151" s="9">
        <v>0</v>
      </c>
      <c r="L151" s="9">
        <v>0</v>
      </c>
      <c r="M151" s="9">
        <v>159</v>
      </c>
      <c r="N151" s="9">
        <v>112</v>
      </c>
      <c r="O151" s="9">
        <v>69</v>
      </c>
      <c r="P151" s="9">
        <v>26.98</v>
      </c>
      <c r="Q151" s="9">
        <v>86</v>
      </c>
      <c r="R151" s="11">
        <f t="shared" si="12"/>
        <v>-3.6814618234372012</v>
      </c>
      <c r="S151" s="91">
        <f t="shared" si="13"/>
        <v>2.5186130236167552E-2</v>
      </c>
      <c r="T151" s="31">
        <f t="shared" si="14"/>
        <v>2.456737317580129E-2</v>
      </c>
      <c r="U151" s="31">
        <f t="shared" si="15"/>
        <v>0.97543262682419873</v>
      </c>
      <c r="V151" s="12">
        <f t="shared" si="16"/>
        <v>-1.0802721973146702E-2</v>
      </c>
      <c r="W151" s="12">
        <f t="shared" si="17"/>
        <v>0</v>
      </c>
    </row>
    <row r="152" spans="1:23" x14ac:dyDescent="0.2">
      <c r="A152" s="9">
        <v>0</v>
      </c>
      <c r="B152" s="9">
        <v>0</v>
      </c>
      <c r="C152" s="9">
        <v>41</v>
      </c>
      <c r="D152" s="9">
        <v>0</v>
      </c>
      <c r="E152" s="9">
        <v>1</v>
      </c>
      <c r="F152" s="9">
        <v>0</v>
      </c>
      <c r="G152" s="9">
        <v>0</v>
      </c>
      <c r="H152" s="9">
        <v>0</v>
      </c>
      <c r="I152" s="9">
        <v>0</v>
      </c>
      <c r="J152" s="9">
        <v>0</v>
      </c>
      <c r="K152" s="9">
        <v>0</v>
      </c>
      <c r="L152" s="9">
        <v>0</v>
      </c>
      <c r="M152" s="9">
        <v>168</v>
      </c>
      <c r="N152" s="9">
        <v>102</v>
      </c>
      <c r="O152" s="9">
        <v>64</v>
      </c>
      <c r="P152" s="9">
        <v>23.64</v>
      </c>
      <c r="Q152" s="9">
        <v>60</v>
      </c>
      <c r="R152" s="11">
        <f t="shared" si="12"/>
        <v>-3.6287644534415495</v>
      </c>
      <c r="S152" s="91">
        <f t="shared" si="13"/>
        <v>2.6548966637098066E-2</v>
      </c>
      <c r="T152" s="31">
        <f t="shared" si="14"/>
        <v>2.5862348022297078E-2</v>
      </c>
      <c r="U152" s="31">
        <f t="shared" si="15"/>
        <v>0.97413765197770297</v>
      </c>
      <c r="V152" s="12">
        <f t="shared" si="16"/>
        <v>-1.1379670153844661E-2</v>
      </c>
      <c r="W152" s="12">
        <f t="shared" si="17"/>
        <v>0</v>
      </c>
    </row>
    <row r="153" spans="1:23" x14ac:dyDescent="0.2">
      <c r="A153" s="9">
        <v>0</v>
      </c>
      <c r="B153" s="9">
        <v>1</v>
      </c>
      <c r="C153" s="9">
        <v>46</v>
      </c>
      <c r="D153" s="9">
        <v>0</v>
      </c>
      <c r="E153" s="9">
        <v>0</v>
      </c>
      <c r="F153" s="9">
        <v>1</v>
      </c>
      <c r="G153" s="9">
        <v>0</v>
      </c>
      <c r="H153" s="9">
        <v>0</v>
      </c>
      <c r="I153" s="9">
        <v>0</v>
      </c>
      <c r="J153" s="9">
        <v>0</v>
      </c>
      <c r="K153" s="9">
        <v>0</v>
      </c>
      <c r="L153" s="9">
        <v>0</v>
      </c>
      <c r="M153" s="9">
        <v>216</v>
      </c>
      <c r="N153" s="9">
        <v>124</v>
      </c>
      <c r="O153" s="9">
        <v>85</v>
      </c>
      <c r="P153" s="9">
        <v>29.91</v>
      </c>
      <c r="Q153" s="9">
        <v>100</v>
      </c>
      <c r="R153" s="11">
        <f t="shared" si="12"/>
        <v>-2.4741947499921126</v>
      </c>
      <c r="S153" s="91">
        <f t="shared" si="13"/>
        <v>8.423078980000645E-2</v>
      </c>
      <c r="T153" s="31">
        <f t="shared" si="14"/>
        <v>7.7687140590743942E-2</v>
      </c>
      <c r="U153" s="31">
        <f t="shared" si="15"/>
        <v>0.922312859409256</v>
      </c>
      <c r="V153" s="12">
        <f t="shared" si="16"/>
        <v>-3.5121736139903208E-2</v>
      </c>
      <c r="W153" s="12">
        <f t="shared" si="17"/>
        <v>0</v>
      </c>
    </row>
    <row r="154" spans="1:23" x14ac:dyDescent="0.2">
      <c r="A154" s="9">
        <v>0</v>
      </c>
      <c r="B154" s="9">
        <v>1</v>
      </c>
      <c r="C154" s="9">
        <v>60</v>
      </c>
      <c r="D154" s="9">
        <v>1</v>
      </c>
      <c r="E154" s="9">
        <v>0</v>
      </c>
      <c r="F154" s="9">
        <v>0</v>
      </c>
      <c r="G154" s="9">
        <v>0</v>
      </c>
      <c r="H154" s="9">
        <v>0</v>
      </c>
      <c r="I154" s="9">
        <v>0</v>
      </c>
      <c r="J154" s="9">
        <v>0</v>
      </c>
      <c r="K154" s="9">
        <v>1</v>
      </c>
      <c r="L154" s="9">
        <v>0</v>
      </c>
      <c r="M154" s="9">
        <v>191</v>
      </c>
      <c r="N154" s="9">
        <v>167</v>
      </c>
      <c r="O154" s="9">
        <v>105</v>
      </c>
      <c r="P154" s="9">
        <v>23.01</v>
      </c>
      <c r="Q154" s="9">
        <v>80</v>
      </c>
      <c r="R154" s="11">
        <f t="shared" si="12"/>
        <v>-0.63311582226807683</v>
      </c>
      <c r="S154" s="91">
        <f t="shared" si="13"/>
        <v>0.53093492222389138</v>
      </c>
      <c r="T154" s="31">
        <f t="shared" si="14"/>
        <v>0.34680437066040415</v>
      </c>
      <c r="U154" s="31">
        <f t="shared" si="15"/>
        <v>0.65319562933959585</v>
      </c>
      <c r="V154" s="12">
        <f t="shared" si="16"/>
        <v>-0.18495672987542799</v>
      </c>
      <c r="W154" s="12">
        <f t="shared" si="17"/>
        <v>1</v>
      </c>
    </row>
    <row r="155" spans="1:23" x14ac:dyDescent="0.2">
      <c r="A155" s="9">
        <v>0</v>
      </c>
      <c r="B155" s="9">
        <v>0</v>
      </c>
      <c r="C155" s="9">
        <v>43</v>
      </c>
      <c r="D155" s="9">
        <v>1</v>
      </c>
      <c r="E155" s="9">
        <v>0</v>
      </c>
      <c r="F155" s="9">
        <v>0</v>
      </c>
      <c r="G155" s="9">
        <v>0</v>
      </c>
      <c r="H155" s="9">
        <v>0</v>
      </c>
      <c r="I155" s="9">
        <v>0</v>
      </c>
      <c r="J155" s="9">
        <v>0</v>
      </c>
      <c r="K155" s="9">
        <v>0</v>
      </c>
      <c r="L155" s="9">
        <v>0</v>
      </c>
      <c r="M155" s="9">
        <v>175</v>
      </c>
      <c r="N155" s="9">
        <v>117</v>
      </c>
      <c r="O155" s="9">
        <v>67</v>
      </c>
      <c r="P155" s="9">
        <v>22.36</v>
      </c>
      <c r="Q155" s="9">
        <v>58</v>
      </c>
      <c r="R155" s="11">
        <f t="shared" si="12"/>
        <v>-3.0813225164489886</v>
      </c>
      <c r="S155" s="91">
        <f t="shared" si="13"/>
        <v>4.5898514950943353E-2</v>
      </c>
      <c r="T155" s="31">
        <f t="shared" si="14"/>
        <v>4.3884291157155114E-2</v>
      </c>
      <c r="U155" s="31">
        <f t="shared" si="15"/>
        <v>0.95611570884284491</v>
      </c>
      <c r="V155" s="12">
        <f t="shared" si="16"/>
        <v>-1.9489546352447457E-2</v>
      </c>
      <c r="W155" s="12">
        <f t="shared" si="17"/>
        <v>0</v>
      </c>
    </row>
    <row r="156" spans="1:23" x14ac:dyDescent="0.2">
      <c r="A156" s="9">
        <v>0</v>
      </c>
      <c r="B156" s="9">
        <v>1</v>
      </c>
      <c r="C156" s="9">
        <v>50</v>
      </c>
      <c r="D156" s="9">
        <v>1</v>
      </c>
      <c r="E156" s="9">
        <v>0</v>
      </c>
      <c r="F156" s="9">
        <v>0</v>
      </c>
      <c r="G156" s="9">
        <v>0</v>
      </c>
      <c r="H156" s="9">
        <v>0</v>
      </c>
      <c r="I156" s="9">
        <v>0</v>
      </c>
      <c r="J156" s="9">
        <v>0</v>
      </c>
      <c r="K156" s="9">
        <v>0</v>
      </c>
      <c r="L156" s="9">
        <v>0</v>
      </c>
      <c r="M156" s="9">
        <v>240</v>
      </c>
      <c r="N156" s="9">
        <v>145</v>
      </c>
      <c r="O156" s="9">
        <v>94</v>
      </c>
      <c r="P156" s="9">
        <v>28.86</v>
      </c>
      <c r="Q156" s="9">
        <v>60</v>
      </c>
      <c r="R156" s="11">
        <f t="shared" si="12"/>
        <v>-1.9467487424348011</v>
      </c>
      <c r="S156" s="91">
        <f t="shared" si="13"/>
        <v>0.14273739402023888</v>
      </c>
      <c r="T156" s="31">
        <f t="shared" si="14"/>
        <v>0.12490830768920376</v>
      </c>
      <c r="U156" s="31">
        <f t="shared" si="15"/>
        <v>0.8750916923107962</v>
      </c>
      <c r="V156" s="12">
        <f t="shared" si="16"/>
        <v>-5.79464391167865E-2</v>
      </c>
      <c r="W156" s="12">
        <f t="shared" si="17"/>
        <v>1</v>
      </c>
    </row>
    <row r="157" spans="1:23" x14ac:dyDescent="0.2">
      <c r="A157" s="9">
        <v>0</v>
      </c>
      <c r="B157" s="9">
        <v>0</v>
      </c>
      <c r="C157" s="9">
        <v>38</v>
      </c>
      <c r="D157" s="9">
        <v>0</v>
      </c>
      <c r="E157" s="9">
        <v>0</v>
      </c>
      <c r="F157" s="9">
        <v>0</v>
      </c>
      <c r="G157" s="9">
        <v>0</v>
      </c>
      <c r="H157" s="9">
        <v>0</v>
      </c>
      <c r="I157" s="9">
        <v>0</v>
      </c>
      <c r="J157" s="9">
        <v>0</v>
      </c>
      <c r="K157" s="9">
        <v>0</v>
      </c>
      <c r="L157" s="9">
        <v>0</v>
      </c>
      <c r="M157" s="9">
        <v>220</v>
      </c>
      <c r="N157" s="9">
        <v>107</v>
      </c>
      <c r="O157" s="9">
        <v>73.5</v>
      </c>
      <c r="P157" s="9">
        <v>23.09</v>
      </c>
      <c r="Q157" s="9">
        <v>61</v>
      </c>
      <c r="R157" s="11">
        <f t="shared" si="12"/>
        <v>-3.4974135799844746</v>
      </c>
      <c r="S157" s="91">
        <f t="shared" si="13"/>
        <v>3.0275587630086587E-2</v>
      </c>
      <c r="T157" s="31">
        <f t="shared" si="14"/>
        <v>2.9385911879877356E-2</v>
      </c>
      <c r="U157" s="31">
        <f t="shared" si="15"/>
        <v>0.97061408812012262</v>
      </c>
      <c r="V157" s="12">
        <f t="shared" si="16"/>
        <v>-1.2953409344217419E-2</v>
      </c>
      <c r="W157" s="12">
        <f t="shared" si="17"/>
        <v>0</v>
      </c>
    </row>
    <row r="158" spans="1:23" x14ac:dyDescent="0.2">
      <c r="A158" s="9">
        <v>0</v>
      </c>
      <c r="B158" s="9">
        <v>0</v>
      </c>
      <c r="C158" s="9">
        <v>56</v>
      </c>
      <c r="D158" s="9">
        <v>0</v>
      </c>
      <c r="E158" s="9">
        <v>0</v>
      </c>
      <c r="F158" s="9">
        <v>1</v>
      </c>
      <c r="G158" s="9">
        <v>0</v>
      </c>
      <c r="H158" s="9">
        <v>0</v>
      </c>
      <c r="I158" s="9">
        <v>0</v>
      </c>
      <c r="J158" s="9">
        <v>0</v>
      </c>
      <c r="K158" s="9">
        <v>0</v>
      </c>
      <c r="L158" s="9">
        <v>0</v>
      </c>
      <c r="M158" s="9">
        <v>310</v>
      </c>
      <c r="N158" s="9">
        <v>142</v>
      </c>
      <c r="O158" s="9">
        <v>94</v>
      </c>
      <c r="P158" s="9">
        <v>31.1</v>
      </c>
      <c r="Q158" s="9">
        <v>83</v>
      </c>
      <c r="R158" s="11">
        <f t="shared" si="12"/>
        <v>-2.2521742249123493</v>
      </c>
      <c r="S158" s="91">
        <f t="shared" si="13"/>
        <v>0.10517031188607821</v>
      </c>
      <c r="T158" s="31">
        <f t="shared" si="14"/>
        <v>9.516208565772552E-2</v>
      </c>
      <c r="U158" s="31">
        <f t="shared" si="15"/>
        <v>0.90483791434227445</v>
      </c>
      <c r="V158" s="12">
        <f t="shared" si="16"/>
        <v>-4.3429209978431561E-2</v>
      </c>
      <c r="W158" s="12">
        <f t="shared" si="17"/>
        <v>0</v>
      </c>
    </row>
    <row r="159" spans="1:23" x14ac:dyDescent="0.2">
      <c r="A159" s="9">
        <v>0</v>
      </c>
      <c r="B159" s="9">
        <v>1</v>
      </c>
      <c r="C159" s="9">
        <v>53</v>
      </c>
      <c r="D159" s="9">
        <v>1</v>
      </c>
      <c r="E159" s="9">
        <v>0</v>
      </c>
      <c r="F159" s="9">
        <v>0</v>
      </c>
      <c r="G159" s="9">
        <v>1</v>
      </c>
      <c r="H159" s="9">
        <v>20</v>
      </c>
      <c r="I159" s="9">
        <v>0</v>
      </c>
      <c r="J159" s="9">
        <v>0</v>
      </c>
      <c r="K159" s="9">
        <v>1</v>
      </c>
      <c r="L159" s="9">
        <v>0</v>
      </c>
      <c r="M159" s="9">
        <v>186</v>
      </c>
      <c r="N159" s="9">
        <v>167</v>
      </c>
      <c r="O159" s="9">
        <v>96.5</v>
      </c>
      <c r="P159" s="9">
        <v>25.09</v>
      </c>
      <c r="Q159" s="9">
        <v>112</v>
      </c>
      <c r="R159" s="11">
        <f t="shared" si="12"/>
        <v>-0.47968605636637118</v>
      </c>
      <c r="S159" s="91">
        <f t="shared" si="13"/>
        <v>0.61897768540961773</v>
      </c>
      <c r="T159" s="31">
        <f t="shared" si="14"/>
        <v>0.38232626118809671</v>
      </c>
      <c r="U159" s="31">
        <f t="shared" si="15"/>
        <v>0.61767373881190335</v>
      </c>
      <c r="V159" s="12">
        <f t="shared" si="16"/>
        <v>-0.20924086285451296</v>
      </c>
      <c r="W159" s="12">
        <f t="shared" si="17"/>
        <v>1</v>
      </c>
    </row>
    <row r="160" spans="1:23" x14ac:dyDescent="0.2">
      <c r="A160" s="9">
        <v>0</v>
      </c>
      <c r="B160" s="9">
        <v>0</v>
      </c>
      <c r="C160" s="9">
        <v>51</v>
      </c>
      <c r="D160" s="9">
        <v>0</v>
      </c>
      <c r="E160" s="9">
        <v>1</v>
      </c>
      <c r="F160" s="9">
        <v>0</v>
      </c>
      <c r="G160" s="9">
        <v>1</v>
      </c>
      <c r="H160" s="9">
        <v>1</v>
      </c>
      <c r="I160" s="9">
        <v>0</v>
      </c>
      <c r="J160" s="9">
        <v>0</v>
      </c>
      <c r="K160" s="9">
        <v>0</v>
      </c>
      <c r="L160" s="9">
        <v>0</v>
      </c>
      <c r="M160" s="9">
        <v>220</v>
      </c>
      <c r="N160" s="9">
        <v>142</v>
      </c>
      <c r="O160" s="9">
        <v>82.5</v>
      </c>
      <c r="P160" s="9">
        <v>21.02</v>
      </c>
      <c r="Q160" s="9">
        <v>56</v>
      </c>
      <c r="R160" s="11">
        <f t="shared" si="12"/>
        <v>-2.5892574864794184</v>
      </c>
      <c r="S160" s="91">
        <f t="shared" si="13"/>
        <v>7.507576416478591E-2</v>
      </c>
      <c r="T160" s="31">
        <f t="shared" si="14"/>
        <v>6.9832998442776184E-2</v>
      </c>
      <c r="U160" s="31">
        <f t="shared" si="15"/>
        <v>0.93016700155722387</v>
      </c>
      <c r="V160" s="12">
        <f t="shared" si="16"/>
        <v>-3.1439071506730705E-2</v>
      </c>
      <c r="W160" s="12">
        <f t="shared" si="17"/>
        <v>0</v>
      </c>
    </row>
    <row r="161" spans="1:23" x14ac:dyDescent="0.2">
      <c r="A161" s="9">
        <v>0</v>
      </c>
      <c r="B161" s="9">
        <v>1</v>
      </c>
      <c r="C161" s="9">
        <v>42</v>
      </c>
      <c r="D161" s="9">
        <v>1</v>
      </c>
      <c r="E161" s="9">
        <v>0</v>
      </c>
      <c r="F161" s="9">
        <v>0</v>
      </c>
      <c r="G161" s="9">
        <v>1</v>
      </c>
      <c r="H161" s="9">
        <v>30</v>
      </c>
      <c r="I161" s="9">
        <v>0</v>
      </c>
      <c r="J161" s="9">
        <v>0</v>
      </c>
      <c r="K161" s="9">
        <v>0</v>
      </c>
      <c r="L161" s="9">
        <v>0</v>
      </c>
      <c r="M161" s="9">
        <v>232</v>
      </c>
      <c r="N161" s="9">
        <v>111.5</v>
      </c>
      <c r="O161" s="9">
        <v>70</v>
      </c>
      <c r="P161" s="9">
        <v>28.3</v>
      </c>
      <c r="Q161" s="9">
        <v>90</v>
      </c>
      <c r="R161" s="11">
        <f t="shared" si="12"/>
        <v>-1.9612157197453701</v>
      </c>
      <c r="S161" s="91">
        <f t="shared" si="13"/>
        <v>0.14068728060783703</v>
      </c>
      <c r="T161" s="31">
        <f t="shared" si="14"/>
        <v>0.12333553902071138</v>
      </c>
      <c r="U161" s="31">
        <f t="shared" si="15"/>
        <v>0.87666446097928863</v>
      </c>
      <c r="V161" s="12">
        <f t="shared" si="16"/>
        <v>-5.7166598913245416E-2</v>
      </c>
      <c r="W161" s="12">
        <f t="shared" si="17"/>
        <v>1</v>
      </c>
    </row>
    <row r="162" spans="1:23" x14ac:dyDescent="0.2">
      <c r="A162" s="9">
        <v>0</v>
      </c>
      <c r="B162" s="9">
        <v>1</v>
      </c>
      <c r="C162" s="9">
        <v>58</v>
      </c>
      <c r="D162" s="9">
        <v>1</v>
      </c>
      <c r="E162" s="9">
        <v>0</v>
      </c>
      <c r="F162" s="9">
        <v>0</v>
      </c>
      <c r="G162" s="9">
        <v>1</v>
      </c>
      <c r="H162" s="9">
        <v>1</v>
      </c>
      <c r="I162" s="9">
        <v>0</v>
      </c>
      <c r="J162" s="9">
        <v>0</v>
      </c>
      <c r="K162" s="9">
        <v>0</v>
      </c>
      <c r="L162" s="9">
        <v>0</v>
      </c>
      <c r="M162" s="9">
        <v>240</v>
      </c>
      <c r="N162" s="9">
        <v>148</v>
      </c>
      <c r="O162" s="9">
        <v>81</v>
      </c>
      <c r="P162" s="9">
        <v>25.67</v>
      </c>
      <c r="Q162" s="9">
        <v>90</v>
      </c>
      <c r="R162" s="11">
        <f t="shared" si="12"/>
        <v>-1.1380457919857951</v>
      </c>
      <c r="S162" s="91">
        <f t="shared" si="13"/>
        <v>0.32044462579289013</v>
      </c>
      <c r="T162" s="31">
        <f t="shared" si="14"/>
        <v>0.24267933659124258</v>
      </c>
      <c r="U162" s="31">
        <f t="shared" si="15"/>
        <v>0.75732066340875748</v>
      </c>
      <c r="V162" s="12">
        <f t="shared" si="16"/>
        <v>-0.12072019333784299</v>
      </c>
      <c r="W162" s="12">
        <f t="shared" si="17"/>
        <v>1</v>
      </c>
    </row>
    <row r="163" spans="1:23" x14ac:dyDescent="0.2">
      <c r="A163" s="9">
        <v>0</v>
      </c>
      <c r="B163" s="9">
        <v>0</v>
      </c>
      <c r="C163" s="9">
        <v>54</v>
      </c>
      <c r="D163" s="9">
        <v>0</v>
      </c>
      <c r="E163" s="9">
        <v>1</v>
      </c>
      <c r="F163" s="9">
        <v>0</v>
      </c>
      <c r="G163" s="9">
        <v>1</v>
      </c>
      <c r="H163" s="9">
        <v>20</v>
      </c>
      <c r="I163" s="9">
        <v>0</v>
      </c>
      <c r="J163" s="9">
        <v>0</v>
      </c>
      <c r="K163" s="9">
        <v>0</v>
      </c>
      <c r="L163" s="9">
        <v>0</v>
      </c>
      <c r="M163" s="9">
        <v>187</v>
      </c>
      <c r="N163" s="9">
        <v>133</v>
      </c>
      <c r="O163" s="9">
        <v>88</v>
      </c>
      <c r="P163" s="9">
        <v>31.82</v>
      </c>
      <c r="Q163" s="9">
        <v>75</v>
      </c>
      <c r="R163" s="11">
        <f t="shared" si="12"/>
        <v>-2.1551089577929439</v>
      </c>
      <c r="S163" s="91">
        <f t="shared" si="13"/>
        <v>0.11589056274499923</v>
      </c>
      <c r="T163" s="31">
        <f t="shared" si="14"/>
        <v>0.10385477448605529</v>
      </c>
      <c r="U163" s="31">
        <f t="shared" si="15"/>
        <v>0.89614522551394471</v>
      </c>
      <c r="V163" s="12">
        <f t="shared" si="16"/>
        <v>-4.7621604703297987E-2</v>
      </c>
      <c r="W163" s="12">
        <f t="shared" si="17"/>
        <v>1</v>
      </c>
    </row>
    <row r="164" spans="1:23" x14ac:dyDescent="0.2">
      <c r="A164" s="9">
        <v>0</v>
      </c>
      <c r="B164" s="9">
        <v>1</v>
      </c>
      <c r="C164" s="9">
        <v>53</v>
      </c>
      <c r="D164" s="9">
        <v>0</v>
      </c>
      <c r="E164" s="9">
        <v>1</v>
      </c>
      <c r="F164" s="9">
        <v>0</v>
      </c>
      <c r="G164" s="9">
        <v>0</v>
      </c>
      <c r="H164" s="9">
        <v>0</v>
      </c>
      <c r="I164" s="9">
        <v>0</v>
      </c>
      <c r="J164" s="9">
        <v>0</v>
      </c>
      <c r="K164" s="9">
        <v>0</v>
      </c>
      <c r="L164" s="9">
        <v>0</v>
      </c>
      <c r="M164" s="9">
        <v>213</v>
      </c>
      <c r="N164" s="9">
        <v>100</v>
      </c>
      <c r="O164" s="9">
        <v>71</v>
      </c>
      <c r="P164" s="9">
        <v>23.85</v>
      </c>
      <c r="Q164" s="9">
        <v>77</v>
      </c>
      <c r="R164" s="11">
        <f t="shared" si="12"/>
        <v>-2.2842383095774332</v>
      </c>
      <c r="S164" s="91">
        <f t="shared" si="13"/>
        <v>0.10185161196539894</v>
      </c>
      <c r="T164" s="31">
        <f t="shared" si="14"/>
        <v>9.2436777202443615E-2</v>
      </c>
      <c r="U164" s="31">
        <f t="shared" si="15"/>
        <v>0.90756322279755641</v>
      </c>
      <c r="V164" s="12">
        <f t="shared" si="16"/>
        <v>-4.2123111354417972E-2</v>
      </c>
      <c r="W164" s="12">
        <f t="shared" si="17"/>
        <v>0</v>
      </c>
    </row>
    <row r="165" spans="1:23" x14ac:dyDescent="0.2">
      <c r="A165" s="9">
        <v>0</v>
      </c>
      <c r="B165" s="9">
        <v>1</v>
      </c>
      <c r="C165" s="9">
        <v>58</v>
      </c>
      <c r="D165" s="9">
        <v>0</v>
      </c>
      <c r="E165" s="9">
        <v>0</v>
      </c>
      <c r="F165" s="9">
        <v>0</v>
      </c>
      <c r="G165" s="9">
        <v>0</v>
      </c>
      <c r="H165" s="9">
        <v>0</v>
      </c>
      <c r="I165" s="9">
        <v>0</v>
      </c>
      <c r="J165" s="9">
        <v>0</v>
      </c>
      <c r="K165" s="9">
        <v>0</v>
      </c>
      <c r="L165" s="9">
        <v>0</v>
      </c>
      <c r="M165" s="9">
        <v>210</v>
      </c>
      <c r="N165" s="9">
        <v>132</v>
      </c>
      <c r="O165" s="9">
        <v>86</v>
      </c>
      <c r="P165" s="9">
        <v>28.92</v>
      </c>
      <c r="Q165" s="9">
        <v>94</v>
      </c>
      <c r="R165" s="11">
        <f t="shared" si="12"/>
        <v>-1.2674913259527356</v>
      </c>
      <c r="S165" s="91">
        <f t="shared" si="13"/>
        <v>0.2815370212182709</v>
      </c>
      <c r="T165" s="31">
        <f t="shared" si="14"/>
        <v>0.21968699815681692</v>
      </c>
      <c r="U165" s="31">
        <f t="shared" si="15"/>
        <v>0.78031300184318308</v>
      </c>
      <c r="V165" s="12">
        <f t="shared" si="16"/>
        <v>-0.10773115666038988</v>
      </c>
      <c r="W165" s="12">
        <f t="shared" si="17"/>
        <v>1</v>
      </c>
    </row>
    <row r="166" spans="1:23" x14ac:dyDescent="0.2">
      <c r="A166" s="9">
        <v>0</v>
      </c>
      <c r="B166" s="9">
        <v>1</v>
      </c>
      <c r="C166" s="9">
        <v>60</v>
      </c>
      <c r="D166" s="9">
        <v>1</v>
      </c>
      <c r="E166" s="9">
        <v>0</v>
      </c>
      <c r="F166" s="9">
        <v>0</v>
      </c>
      <c r="G166" s="9">
        <v>1</v>
      </c>
      <c r="H166" s="9">
        <v>5</v>
      </c>
      <c r="I166" s="9">
        <v>0</v>
      </c>
      <c r="J166" s="9">
        <v>0</v>
      </c>
      <c r="K166" s="9">
        <v>0</v>
      </c>
      <c r="L166" s="9">
        <v>0</v>
      </c>
      <c r="M166" s="9">
        <v>267</v>
      </c>
      <c r="N166" s="9">
        <v>139</v>
      </c>
      <c r="O166" s="9">
        <v>84</v>
      </c>
      <c r="P166" s="9">
        <v>28.76</v>
      </c>
      <c r="Q166" s="9">
        <v>75</v>
      </c>
      <c r="R166" s="11">
        <f t="shared" si="12"/>
        <v>-1.1908327702275106</v>
      </c>
      <c r="S166" s="91">
        <f t="shared" si="13"/>
        <v>0.30396802311581117</v>
      </c>
      <c r="T166" s="31">
        <f t="shared" si="14"/>
        <v>0.23311002856456886</v>
      </c>
      <c r="U166" s="31">
        <f t="shared" si="15"/>
        <v>0.76688997143543114</v>
      </c>
      <c r="V166" s="12">
        <f t="shared" si="16"/>
        <v>-0.11526694143069531</v>
      </c>
      <c r="W166" s="12">
        <f t="shared" si="17"/>
        <v>1</v>
      </c>
    </row>
    <row r="167" spans="1:23" x14ac:dyDescent="0.2">
      <c r="A167" s="9">
        <v>0</v>
      </c>
      <c r="B167" s="9">
        <v>1</v>
      </c>
      <c r="C167" s="9">
        <v>62</v>
      </c>
      <c r="D167" s="9">
        <v>0</v>
      </c>
      <c r="E167" s="9">
        <v>0</v>
      </c>
      <c r="F167" s="9">
        <v>1</v>
      </c>
      <c r="G167" s="9">
        <v>0</v>
      </c>
      <c r="H167" s="9">
        <v>0</v>
      </c>
      <c r="I167" s="9">
        <v>0</v>
      </c>
      <c r="J167" s="9">
        <v>0</v>
      </c>
      <c r="K167" s="9">
        <v>0</v>
      </c>
      <c r="L167" s="9">
        <v>0</v>
      </c>
      <c r="M167" s="9">
        <v>332</v>
      </c>
      <c r="N167" s="9">
        <v>119.5</v>
      </c>
      <c r="O167" s="9">
        <v>74</v>
      </c>
      <c r="P167" s="9">
        <v>28.5</v>
      </c>
      <c r="Q167" s="9">
        <v>68</v>
      </c>
      <c r="R167" s="11">
        <f t="shared" si="12"/>
        <v>-1.5240755071734924</v>
      </c>
      <c r="S167" s="91">
        <f t="shared" si="13"/>
        <v>0.21782233899880998</v>
      </c>
      <c r="T167" s="31">
        <f t="shared" si="14"/>
        <v>0.17886216406400052</v>
      </c>
      <c r="U167" s="31">
        <f t="shared" si="15"/>
        <v>0.82113783593599954</v>
      </c>
      <c r="V167" s="12">
        <f t="shared" si="16"/>
        <v>-8.5583936227727572E-2</v>
      </c>
      <c r="W167" s="12">
        <f t="shared" si="17"/>
        <v>1</v>
      </c>
    </row>
    <row r="168" spans="1:23" x14ac:dyDescent="0.2">
      <c r="A168" s="9">
        <v>0</v>
      </c>
      <c r="B168" s="9">
        <v>1</v>
      </c>
      <c r="C168" s="9">
        <v>59</v>
      </c>
      <c r="D168" s="9">
        <v>0</v>
      </c>
      <c r="E168" s="9">
        <v>0</v>
      </c>
      <c r="F168" s="9">
        <v>1</v>
      </c>
      <c r="G168" s="9">
        <v>0</v>
      </c>
      <c r="H168" s="9">
        <v>0</v>
      </c>
      <c r="I168" s="9">
        <v>0</v>
      </c>
      <c r="J168" s="9">
        <v>0</v>
      </c>
      <c r="K168" s="9">
        <v>0</v>
      </c>
      <c r="L168" s="9">
        <v>0</v>
      </c>
      <c r="M168" s="9">
        <v>236</v>
      </c>
      <c r="N168" s="9">
        <v>127</v>
      </c>
      <c r="O168" s="9">
        <v>83</v>
      </c>
      <c r="P168" s="9">
        <v>26.53</v>
      </c>
      <c r="Q168" s="9">
        <v>57</v>
      </c>
      <c r="R168" s="11">
        <f t="shared" si="12"/>
        <v>-1.7534771522763304</v>
      </c>
      <c r="S168" s="91">
        <f t="shared" si="13"/>
        <v>0.1731707542854411</v>
      </c>
      <c r="T168" s="31">
        <f t="shared" si="14"/>
        <v>0.14760916401373861</v>
      </c>
      <c r="U168" s="31">
        <f t="shared" si="15"/>
        <v>0.85239083598626142</v>
      </c>
      <c r="V168" s="12">
        <f t="shared" si="16"/>
        <v>-6.9361228012261286E-2</v>
      </c>
      <c r="W168" s="12">
        <f t="shared" si="17"/>
        <v>1</v>
      </c>
    </row>
    <row r="169" spans="1:23" x14ac:dyDescent="0.2">
      <c r="A169" s="9">
        <v>0</v>
      </c>
      <c r="B169" s="9">
        <v>0</v>
      </c>
      <c r="C169" s="9">
        <v>53</v>
      </c>
      <c r="D169" s="9">
        <v>0</v>
      </c>
      <c r="E169" s="9">
        <v>1</v>
      </c>
      <c r="F169" s="9">
        <v>0</v>
      </c>
      <c r="G169" s="9">
        <v>0</v>
      </c>
      <c r="H169" s="9">
        <v>0</v>
      </c>
      <c r="I169" s="9">
        <v>0</v>
      </c>
      <c r="J169" s="9">
        <v>0</v>
      </c>
      <c r="K169" s="9">
        <v>1</v>
      </c>
      <c r="L169" s="9">
        <v>0</v>
      </c>
      <c r="M169" s="9">
        <v>232</v>
      </c>
      <c r="N169" s="9">
        <v>147</v>
      </c>
      <c r="O169" s="9">
        <v>71.5</v>
      </c>
      <c r="P169" s="9">
        <v>25.45</v>
      </c>
      <c r="Q169" s="9">
        <v>85</v>
      </c>
      <c r="R169" s="11">
        <f t="shared" si="12"/>
        <v>-1.8380181904551254</v>
      </c>
      <c r="S169" s="91">
        <f t="shared" si="13"/>
        <v>0.15913248408721042</v>
      </c>
      <c r="T169" s="31">
        <f t="shared" si="14"/>
        <v>0.13728584633060606</v>
      </c>
      <c r="U169" s="31">
        <f t="shared" si="15"/>
        <v>0.86271415366939397</v>
      </c>
      <c r="V169" s="12">
        <f t="shared" si="16"/>
        <v>-6.4133076877972608E-2</v>
      </c>
      <c r="W169" s="12">
        <f t="shared" si="17"/>
        <v>1</v>
      </c>
    </row>
    <row r="170" spans="1:23" x14ac:dyDescent="0.2">
      <c r="A170" s="9">
        <v>0</v>
      </c>
      <c r="B170" s="9">
        <v>0</v>
      </c>
      <c r="C170" s="9">
        <v>42</v>
      </c>
      <c r="D170" s="9">
        <v>0</v>
      </c>
      <c r="E170" s="9">
        <v>1</v>
      </c>
      <c r="F170" s="9">
        <v>0</v>
      </c>
      <c r="G170" s="9">
        <v>1</v>
      </c>
      <c r="H170" s="9">
        <v>10</v>
      </c>
      <c r="I170" s="9">
        <v>0</v>
      </c>
      <c r="J170" s="9">
        <v>0</v>
      </c>
      <c r="K170" s="9">
        <v>0</v>
      </c>
      <c r="L170" s="9">
        <v>0</v>
      </c>
      <c r="M170" s="9">
        <v>242</v>
      </c>
      <c r="N170" s="9">
        <v>100</v>
      </c>
      <c r="O170" s="9">
        <v>66</v>
      </c>
      <c r="P170" s="9">
        <v>21.85</v>
      </c>
      <c r="Q170" s="9">
        <v>75</v>
      </c>
      <c r="R170" s="11">
        <f t="shared" si="12"/>
        <v>-3.3452011198274607</v>
      </c>
      <c r="S170" s="91">
        <f t="shared" si="13"/>
        <v>3.5253124342301073E-2</v>
      </c>
      <c r="T170" s="31">
        <f t="shared" si="14"/>
        <v>3.405266162775164E-2</v>
      </c>
      <c r="U170" s="31">
        <f t="shared" si="15"/>
        <v>0.96594733837224833</v>
      </c>
      <c r="V170" s="12">
        <f t="shared" si="16"/>
        <v>-1.5046549855481546E-2</v>
      </c>
      <c r="W170" s="12">
        <f t="shared" si="17"/>
        <v>0</v>
      </c>
    </row>
    <row r="171" spans="1:23" x14ac:dyDescent="0.2">
      <c r="A171" s="9">
        <v>0</v>
      </c>
      <c r="B171" s="9">
        <v>1</v>
      </c>
      <c r="C171" s="9">
        <v>35</v>
      </c>
      <c r="D171" s="9">
        <v>0</v>
      </c>
      <c r="E171" s="9">
        <v>1</v>
      </c>
      <c r="F171" s="9">
        <v>0</v>
      </c>
      <c r="G171" s="9">
        <v>0</v>
      </c>
      <c r="H171" s="9">
        <v>0</v>
      </c>
      <c r="I171" s="9">
        <v>0</v>
      </c>
      <c r="J171" s="9">
        <v>0</v>
      </c>
      <c r="K171" s="9">
        <v>0</v>
      </c>
      <c r="L171" s="9">
        <v>0</v>
      </c>
      <c r="M171" s="9">
        <v>242</v>
      </c>
      <c r="N171" s="9">
        <v>136.5</v>
      </c>
      <c r="O171" s="9">
        <v>95</v>
      </c>
      <c r="P171" s="9">
        <v>24.43</v>
      </c>
      <c r="Q171" s="9">
        <v>75</v>
      </c>
      <c r="R171" s="11">
        <f t="shared" si="12"/>
        <v>-3.1266725254280474</v>
      </c>
      <c r="S171" s="91">
        <f t="shared" si="13"/>
        <v>4.3863509403745095E-2</v>
      </c>
      <c r="T171" s="31">
        <f t="shared" si="14"/>
        <v>4.2020349412156321E-2</v>
      </c>
      <c r="U171" s="31">
        <f t="shared" si="15"/>
        <v>0.95797965058784373</v>
      </c>
      <c r="V171" s="12">
        <f t="shared" si="16"/>
        <v>-1.8643716110676212E-2</v>
      </c>
      <c r="W171" s="12">
        <f t="shared" si="17"/>
        <v>0</v>
      </c>
    </row>
    <row r="172" spans="1:23" x14ac:dyDescent="0.2">
      <c r="A172" s="9">
        <v>0</v>
      </c>
      <c r="B172" s="9">
        <v>0</v>
      </c>
      <c r="C172" s="9">
        <v>50</v>
      </c>
      <c r="D172" s="9">
        <v>0</v>
      </c>
      <c r="E172" s="9">
        <v>0</v>
      </c>
      <c r="F172" s="9">
        <v>1</v>
      </c>
      <c r="G172" s="9">
        <v>0</v>
      </c>
      <c r="H172" s="9">
        <v>0</v>
      </c>
      <c r="I172" s="9">
        <v>0</v>
      </c>
      <c r="J172" s="9">
        <v>0</v>
      </c>
      <c r="K172" s="9">
        <v>1</v>
      </c>
      <c r="L172" s="9">
        <v>0</v>
      </c>
      <c r="M172" s="9">
        <v>224</v>
      </c>
      <c r="N172" s="9">
        <v>149</v>
      </c>
      <c r="O172" s="9">
        <v>90</v>
      </c>
      <c r="P172" s="9">
        <v>29.94</v>
      </c>
      <c r="Q172" s="9">
        <v>100</v>
      </c>
      <c r="R172" s="11">
        <f t="shared" si="12"/>
        <v>-2.1721497546957371</v>
      </c>
      <c r="S172" s="91">
        <f t="shared" si="13"/>
        <v>0.11393242668658007</v>
      </c>
      <c r="T172" s="31">
        <f t="shared" si="14"/>
        <v>0.10227947760303104</v>
      </c>
      <c r="U172" s="31">
        <f t="shared" si="15"/>
        <v>0.89772052239696898</v>
      </c>
      <c r="V172" s="12">
        <f t="shared" si="16"/>
        <v>-4.685884648650835E-2</v>
      </c>
      <c r="W172" s="12">
        <f t="shared" si="17"/>
        <v>1</v>
      </c>
    </row>
    <row r="173" spans="1:23" x14ac:dyDescent="0.2">
      <c r="A173" s="9">
        <v>0</v>
      </c>
      <c r="B173" s="9">
        <v>0</v>
      </c>
      <c r="C173" s="9">
        <v>57</v>
      </c>
      <c r="D173" s="9">
        <v>1</v>
      </c>
      <c r="E173" s="9">
        <v>0</v>
      </c>
      <c r="F173" s="9">
        <v>0</v>
      </c>
      <c r="G173" s="9">
        <v>0</v>
      </c>
      <c r="H173" s="9">
        <v>0</v>
      </c>
      <c r="I173" s="9">
        <v>0</v>
      </c>
      <c r="J173" s="9">
        <v>0</v>
      </c>
      <c r="K173" s="9">
        <v>0</v>
      </c>
      <c r="L173" s="9">
        <v>0</v>
      </c>
      <c r="M173" s="9">
        <v>277</v>
      </c>
      <c r="N173" s="9">
        <v>133</v>
      </c>
      <c r="O173" s="9">
        <v>84</v>
      </c>
      <c r="P173" s="9">
        <v>36.21</v>
      </c>
      <c r="Q173" s="9">
        <v>62</v>
      </c>
      <c r="R173" s="11">
        <f t="shared" si="12"/>
        <v>-2.2032857670637886</v>
      </c>
      <c r="S173" s="91">
        <f t="shared" si="13"/>
        <v>0.11043968246959671</v>
      </c>
      <c r="T173" s="31">
        <f t="shared" si="14"/>
        <v>9.9455813956486991E-2</v>
      </c>
      <c r="U173" s="31">
        <f t="shared" si="15"/>
        <v>0.90054418604351305</v>
      </c>
      <c r="V173" s="12">
        <f t="shared" si="16"/>
        <v>-4.5494973256346244E-2</v>
      </c>
      <c r="W173" s="12">
        <f t="shared" si="17"/>
        <v>0</v>
      </c>
    </row>
    <row r="174" spans="1:23" x14ac:dyDescent="0.2">
      <c r="A174" s="9">
        <v>0</v>
      </c>
      <c r="B174" s="9">
        <v>1</v>
      </c>
      <c r="C174" s="9">
        <v>34</v>
      </c>
      <c r="D174" s="9">
        <v>0</v>
      </c>
      <c r="E174" s="9">
        <v>0</v>
      </c>
      <c r="F174" s="9">
        <v>0</v>
      </c>
      <c r="G174" s="9">
        <v>0</v>
      </c>
      <c r="H174" s="9">
        <v>0</v>
      </c>
      <c r="I174" s="9">
        <v>0</v>
      </c>
      <c r="J174" s="9">
        <v>0</v>
      </c>
      <c r="K174" s="9">
        <v>0</v>
      </c>
      <c r="L174" s="9">
        <v>0</v>
      </c>
      <c r="M174" s="9">
        <v>227</v>
      </c>
      <c r="N174" s="9">
        <v>131.5</v>
      </c>
      <c r="O174" s="9">
        <v>84</v>
      </c>
      <c r="P174" s="9">
        <v>25.41</v>
      </c>
      <c r="Q174" s="9">
        <v>60</v>
      </c>
      <c r="R174" s="11">
        <f t="shared" si="12"/>
        <v>-2.9674808474136274</v>
      </c>
      <c r="S174" s="91">
        <f t="shared" si="13"/>
        <v>5.143271412434601E-2</v>
      </c>
      <c r="T174" s="31">
        <f t="shared" si="14"/>
        <v>4.8916790806894567E-2</v>
      </c>
      <c r="U174" s="31">
        <f t="shared" si="15"/>
        <v>0.95108320919310541</v>
      </c>
      <c r="V174" s="12">
        <f t="shared" si="16"/>
        <v>-2.1781485467888113E-2</v>
      </c>
      <c r="W174" s="12">
        <f t="shared" si="17"/>
        <v>0</v>
      </c>
    </row>
    <row r="175" spans="1:23" x14ac:dyDescent="0.2">
      <c r="A175" s="9">
        <v>0</v>
      </c>
      <c r="B175" s="9">
        <v>1</v>
      </c>
      <c r="C175" s="9">
        <v>46</v>
      </c>
      <c r="D175" s="9">
        <v>0</v>
      </c>
      <c r="E175" s="9">
        <v>1</v>
      </c>
      <c r="F175" s="9">
        <v>0</v>
      </c>
      <c r="G175" s="9">
        <v>0</v>
      </c>
      <c r="H175" s="9">
        <v>0</v>
      </c>
      <c r="I175" s="9">
        <v>0</v>
      </c>
      <c r="J175" s="9">
        <v>0</v>
      </c>
      <c r="K175" s="9">
        <v>0</v>
      </c>
      <c r="L175" s="9">
        <v>0</v>
      </c>
      <c r="M175" s="9">
        <v>217</v>
      </c>
      <c r="N175" s="9">
        <v>117.5</v>
      </c>
      <c r="O175" s="9">
        <v>77.5</v>
      </c>
      <c r="P175" s="9">
        <v>32.4</v>
      </c>
      <c r="Q175" s="9">
        <v>55</v>
      </c>
      <c r="R175" s="11">
        <f t="shared" si="12"/>
        <v>-2.7709123077463538</v>
      </c>
      <c r="S175" s="91">
        <f t="shared" si="13"/>
        <v>6.2604863778859779E-2</v>
      </c>
      <c r="T175" s="31">
        <f t="shared" si="14"/>
        <v>5.8916409959034931E-2</v>
      </c>
      <c r="U175" s="31">
        <f t="shared" si="15"/>
        <v>0.94108359004096509</v>
      </c>
      <c r="V175" s="12">
        <f t="shared" si="16"/>
        <v>-2.6371799440729222E-2</v>
      </c>
      <c r="W175" s="12">
        <f t="shared" si="17"/>
        <v>0</v>
      </c>
    </row>
    <row r="176" spans="1:23" x14ac:dyDescent="0.2">
      <c r="A176" s="9">
        <v>0</v>
      </c>
      <c r="B176" s="9">
        <v>1</v>
      </c>
      <c r="C176" s="9">
        <v>42</v>
      </c>
      <c r="D176" s="9">
        <v>0</v>
      </c>
      <c r="E176" s="9">
        <v>1</v>
      </c>
      <c r="F176" s="9">
        <v>0</v>
      </c>
      <c r="G176" s="9">
        <v>1</v>
      </c>
      <c r="H176" s="9">
        <v>5</v>
      </c>
      <c r="I176" s="9">
        <v>0</v>
      </c>
      <c r="J176" s="9">
        <v>0</v>
      </c>
      <c r="K176" s="9">
        <v>0</v>
      </c>
      <c r="L176" s="9">
        <v>0</v>
      </c>
      <c r="M176" s="9">
        <v>200</v>
      </c>
      <c r="N176" s="9">
        <v>131</v>
      </c>
      <c r="O176" s="9">
        <v>88</v>
      </c>
      <c r="P176" s="9">
        <v>25.09</v>
      </c>
      <c r="Q176" s="9">
        <v>81</v>
      </c>
      <c r="R176" s="11">
        <f t="shared" si="12"/>
        <v>-2.6701161978589267</v>
      </c>
      <c r="S176" s="91">
        <f t="shared" si="13"/>
        <v>6.9244178816540797E-2</v>
      </c>
      <c r="T176" s="31">
        <f t="shared" si="14"/>
        <v>6.4759930601802795E-2</v>
      </c>
      <c r="U176" s="31">
        <f t="shared" si="15"/>
        <v>0.93524006939819726</v>
      </c>
      <c r="V176" s="12">
        <f t="shared" si="16"/>
        <v>-2.9076894547519463E-2</v>
      </c>
      <c r="W176" s="12">
        <f t="shared" si="17"/>
        <v>0</v>
      </c>
    </row>
    <row r="177" spans="1:23" x14ac:dyDescent="0.2">
      <c r="A177" s="9">
        <v>1</v>
      </c>
      <c r="B177" s="9">
        <v>1</v>
      </c>
      <c r="C177" s="9">
        <v>63</v>
      </c>
      <c r="D177" s="9">
        <v>1</v>
      </c>
      <c r="E177" s="9">
        <v>0</v>
      </c>
      <c r="F177" s="9">
        <v>0</v>
      </c>
      <c r="G177" s="9">
        <v>1</v>
      </c>
      <c r="H177" s="9">
        <v>10</v>
      </c>
      <c r="I177" s="9">
        <v>0</v>
      </c>
      <c r="J177" s="9">
        <v>0</v>
      </c>
      <c r="K177" s="9">
        <v>0</v>
      </c>
      <c r="L177" s="9">
        <v>0</v>
      </c>
      <c r="M177" s="9">
        <v>271</v>
      </c>
      <c r="N177" s="9">
        <v>131</v>
      </c>
      <c r="O177" s="9">
        <v>73.5</v>
      </c>
      <c r="P177" s="9">
        <v>30.12</v>
      </c>
      <c r="Q177" s="9">
        <v>72</v>
      </c>
      <c r="R177" s="11">
        <f t="shared" si="12"/>
        <v>-0.93275283724613534</v>
      </c>
      <c r="S177" s="91">
        <f t="shared" si="13"/>
        <v>0.3934690618374968</v>
      </c>
      <c r="T177" s="31">
        <f t="shared" si="14"/>
        <v>0.28236655740217809</v>
      </c>
      <c r="U177" s="31">
        <f t="shared" si="15"/>
        <v>0.28236655740217809</v>
      </c>
      <c r="V177" s="12">
        <f t="shared" si="16"/>
        <v>-0.54918674103292864</v>
      </c>
      <c r="W177" s="12">
        <f t="shared" si="17"/>
        <v>1</v>
      </c>
    </row>
    <row r="178" spans="1:23" x14ac:dyDescent="0.2">
      <c r="A178" s="9">
        <v>1</v>
      </c>
      <c r="B178" s="9">
        <v>0</v>
      </c>
      <c r="C178" s="9">
        <v>65</v>
      </c>
      <c r="D178" s="9">
        <v>0</v>
      </c>
      <c r="E178" s="9">
        <v>0</v>
      </c>
      <c r="F178" s="9">
        <v>1</v>
      </c>
      <c r="G178" s="9">
        <v>0</v>
      </c>
      <c r="H178" s="9">
        <v>0</v>
      </c>
      <c r="I178" s="9">
        <v>0</v>
      </c>
      <c r="J178" s="9">
        <v>0</v>
      </c>
      <c r="K178" s="9">
        <v>0</v>
      </c>
      <c r="L178" s="9">
        <v>0</v>
      </c>
      <c r="M178" s="9">
        <v>217</v>
      </c>
      <c r="N178" s="9">
        <v>140</v>
      </c>
      <c r="O178" s="9">
        <v>82</v>
      </c>
      <c r="P178" s="9">
        <v>20.5</v>
      </c>
      <c r="Q178" s="9">
        <v>58</v>
      </c>
      <c r="R178" s="11">
        <f t="shared" si="12"/>
        <v>-1.6171061378341633</v>
      </c>
      <c r="S178" s="91">
        <f t="shared" si="13"/>
        <v>0.19847222008668414</v>
      </c>
      <c r="T178" s="31">
        <f t="shared" si="14"/>
        <v>0.16560435591267092</v>
      </c>
      <c r="U178" s="31">
        <f t="shared" si="15"/>
        <v>0.16560435591267092</v>
      </c>
      <c r="V178" s="12">
        <f t="shared" si="16"/>
        <v>-0.78092824409729233</v>
      </c>
      <c r="W178" s="12">
        <f t="shared" si="17"/>
        <v>1</v>
      </c>
    </row>
    <row r="179" spans="1:23" x14ac:dyDescent="0.2">
      <c r="A179" s="9">
        <v>0</v>
      </c>
      <c r="B179" s="9">
        <v>0</v>
      </c>
      <c r="C179" s="9">
        <v>46</v>
      </c>
      <c r="D179" s="9">
        <v>0</v>
      </c>
      <c r="E179" s="9">
        <v>0</v>
      </c>
      <c r="F179" s="9">
        <v>1</v>
      </c>
      <c r="G179" s="9">
        <v>0</v>
      </c>
      <c r="H179" s="9">
        <v>0</v>
      </c>
      <c r="I179" s="9">
        <v>0</v>
      </c>
      <c r="J179" s="9">
        <v>0</v>
      </c>
      <c r="K179" s="9">
        <v>0</v>
      </c>
      <c r="L179" s="9">
        <v>0</v>
      </c>
      <c r="M179" s="9">
        <v>197</v>
      </c>
      <c r="N179" s="9">
        <v>105.5</v>
      </c>
      <c r="O179" s="9">
        <v>67</v>
      </c>
      <c r="P179" s="9">
        <v>23.14</v>
      </c>
      <c r="Q179" s="9">
        <v>60</v>
      </c>
      <c r="R179" s="11">
        <f t="shared" si="12"/>
        <v>-3.2842081909334619</v>
      </c>
      <c r="S179" s="91">
        <f t="shared" si="13"/>
        <v>3.7470242628143711E-2</v>
      </c>
      <c r="T179" s="31">
        <f t="shared" si="14"/>
        <v>3.6116932407837768E-2</v>
      </c>
      <c r="U179" s="31">
        <f t="shared" si="15"/>
        <v>0.96388306759216225</v>
      </c>
      <c r="V179" s="12">
        <f t="shared" si="16"/>
        <v>-1.5975648856197028E-2</v>
      </c>
      <c r="W179" s="12">
        <f t="shared" si="17"/>
        <v>0</v>
      </c>
    </row>
    <row r="180" spans="1:23" x14ac:dyDescent="0.2">
      <c r="A180" s="9">
        <v>0</v>
      </c>
      <c r="B180" s="9">
        <v>1</v>
      </c>
      <c r="C180" s="9">
        <v>45</v>
      </c>
      <c r="D180" s="9">
        <v>0</v>
      </c>
      <c r="E180" s="9">
        <v>1</v>
      </c>
      <c r="F180" s="9">
        <v>0</v>
      </c>
      <c r="G180" s="9">
        <v>1</v>
      </c>
      <c r="H180" s="9">
        <v>20</v>
      </c>
      <c r="I180" s="9">
        <v>0</v>
      </c>
      <c r="J180" s="9">
        <v>0</v>
      </c>
      <c r="K180" s="9">
        <v>0</v>
      </c>
      <c r="L180" s="9">
        <v>1</v>
      </c>
      <c r="M180" s="9">
        <v>279</v>
      </c>
      <c r="N180" s="9">
        <v>138</v>
      </c>
      <c r="O180" s="9">
        <v>86</v>
      </c>
      <c r="P180" s="9">
        <v>30.63</v>
      </c>
      <c r="Q180" s="9">
        <v>80</v>
      </c>
      <c r="R180" s="11">
        <f t="shared" si="12"/>
        <v>-1.9295510873084174</v>
      </c>
      <c r="S180" s="91">
        <f t="shared" si="13"/>
        <v>0.14521337197959364</v>
      </c>
      <c r="T180" s="31">
        <f t="shared" si="14"/>
        <v>0.12680027629137847</v>
      </c>
      <c r="U180" s="31">
        <f t="shared" si="15"/>
        <v>0.87319972370862153</v>
      </c>
      <c r="V180" s="12">
        <f t="shared" si="16"/>
        <v>-5.8886410379114698E-2</v>
      </c>
      <c r="W180" s="12">
        <f t="shared" si="17"/>
        <v>1</v>
      </c>
    </row>
    <row r="181" spans="1:23" x14ac:dyDescent="0.2">
      <c r="A181" s="9">
        <v>0</v>
      </c>
      <c r="B181" s="9">
        <v>0</v>
      </c>
      <c r="C181" s="9">
        <v>60</v>
      </c>
      <c r="D181" s="9">
        <v>1</v>
      </c>
      <c r="E181" s="9">
        <v>0</v>
      </c>
      <c r="F181" s="9">
        <v>0</v>
      </c>
      <c r="G181" s="9">
        <v>0</v>
      </c>
      <c r="H181" s="9">
        <v>0</v>
      </c>
      <c r="I181" s="9">
        <v>0</v>
      </c>
      <c r="J181" s="9">
        <v>0</v>
      </c>
      <c r="K181" s="9">
        <v>0</v>
      </c>
      <c r="L181" s="9">
        <v>0</v>
      </c>
      <c r="M181" s="9">
        <v>236</v>
      </c>
      <c r="N181" s="9">
        <v>126</v>
      </c>
      <c r="O181" s="9">
        <v>84</v>
      </c>
      <c r="P181" s="9">
        <v>20.34</v>
      </c>
      <c r="Q181" s="9">
        <v>71</v>
      </c>
      <c r="R181" s="11">
        <f t="shared" si="12"/>
        <v>-1.8633085690084856</v>
      </c>
      <c r="S181" s="91">
        <f t="shared" si="13"/>
        <v>0.15515842783404155</v>
      </c>
      <c r="T181" s="31">
        <f t="shared" si="14"/>
        <v>0.13431787718068117</v>
      </c>
      <c r="U181" s="31">
        <f t="shared" si="15"/>
        <v>0.86568212281931878</v>
      </c>
      <c r="V181" s="12">
        <f t="shared" si="16"/>
        <v>-6.2641550994998699E-2</v>
      </c>
      <c r="W181" s="12">
        <f t="shared" si="17"/>
        <v>1</v>
      </c>
    </row>
    <row r="182" spans="1:23" x14ac:dyDescent="0.2">
      <c r="A182" s="9">
        <v>1</v>
      </c>
      <c r="B182" s="9">
        <v>1</v>
      </c>
      <c r="C182" s="9">
        <v>45</v>
      </c>
      <c r="D182" s="9">
        <v>0</v>
      </c>
      <c r="E182" s="9">
        <v>0</v>
      </c>
      <c r="F182" s="9">
        <v>0</v>
      </c>
      <c r="G182" s="9">
        <v>1</v>
      </c>
      <c r="H182" s="9">
        <v>3</v>
      </c>
      <c r="I182" s="9">
        <v>0</v>
      </c>
      <c r="J182" s="9">
        <v>0</v>
      </c>
      <c r="K182" s="9">
        <v>1</v>
      </c>
      <c r="L182" s="9">
        <v>0</v>
      </c>
      <c r="M182" s="9">
        <v>218</v>
      </c>
      <c r="N182" s="9">
        <v>145</v>
      </c>
      <c r="O182" s="9">
        <v>90</v>
      </c>
      <c r="P182" s="9">
        <v>26.65</v>
      </c>
      <c r="Q182" s="9">
        <v>76</v>
      </c>
      <c r="R182" s="11">
        <f t="shared" si="12"/>
        <v>-1.8199684888711714</v>
      </c>
      <c r="S182" s="91">
        <f t="shared" si="13"/>
        <v>0.16203085662863467</v>
      </c>
      <c r="T182" s="31">
        <f t="shared" si="14"/>
        <v>0.13943765409012457</v>
      </c>
      <c r="U182" s="31">
        <f t="shared" si="15"/>
        <v>0.13943765409012457</v>
      </c>
      <c r="V182" s="12">
        <f t="shared" si="16"/>
        <v>-0.85561993244054901</v>
      </c>
      <c r="W182" s="12">
        <f t="shared" si="17"/>
        <v>1</v>
      </c>
    </row>
    <row r="183" spans="1:23" x14ac:dyDescent="0.2">
      <c r="A183" s="9">
        <v>0</v>
      </c>
      <c r="B183" s="9">
        <v>0</v>
      </c>
      <c r="C183" s="9">
        <v>44</v>
      </c>
      <c r="D183" s="9">
        <v>0</v>
      </c>
      <c r="E183" s="9">
        <v>1</v>
      </c>
      <c r="F183" s="9">
        <v>0</v>
      </c>
      <c r="G183" s="9">
        <v>0</v>
      </c>
      <c r="H183" s="9">
        <v>0</v>
      </c>
      <c r="I183" s="9">
        <v>0</v>
      </c>
      <c r="J183" s="9">
        <v>0</v>
      </c>
      <c r="K183" s="9">
        <v>1</v>
      </c>
      <c r="L183" s="9">
        <v>0</v>
      </c>
      <c r="M183" s="9">
        <v>187</v>
      </c>
      <c r="N183" s="9">
        <v>122</v>
      </c>
      <c r="O183" s="9">
        <v>83</v>
      </c>
      <c r="P183" s="9">
        <v>30.4</v>
      </c>
      <c r="Q183" s="9">
        <v>85</v>
      </c>
      <c r="R183" s="11">
        <f t="shared" si="12"/>
        <v>-2.9939968882955146</v>
      </c>
      <c r="S183" s="91">
        <f t="shared" si="13"/>
        <v>5.0086844595544439E-2</v>
      </c>
      <c r="T183" s="31">
        <f t="shared" si="14"/>
        <v>4.7697811712740845E-2</v>
      </c>
      <c r="U183" s="31">
        <f t="shared" si="15"/>
        <v>0.9523021882872591</v>
      </c>
      <c r="V183" s="12">
        <f t="shared" si="16"/>
        <v>-2.1225217707061726E-2</v>
      </c>
      <c r="W183" s="12">
        <f t="shared" si="17"/>
        <v>0</v>
      </c>
    </row>
    <row r="184" spans="1:23" x14ac:dyDescent="0.2">
      <c r="A184" s="9">
        <v>0</v>
      </c>
      <c r="B184" s="9">
        <v>1</v>
      </c>
      <c r="C184" s="9">
        <v>39</v>
      </c>
      <c r="D184" s="9">
        <v>1</v>
      </c>
      <c r="E184" s="9">
        <v>0</v>
      </c>
      <c r="F184" s="9">
        <v>0</v>
      </c>
      <c r="G184" s="9">
        <v>1</v>
      </c>
      <c r="H184" s="9">
        <v>20</v>
      </c>
      <c r="I184" s="9">
        <v>0</v>
      </c>
      <c r="J184" s="9">
        <v>0</v>
      </c>
      <c r="K184" s="9">
        <v>1</v>
      </c>
      <c r="L184" s="9">
        <v>0</v>
      </c>
      <c r="M184" s="9">
        <v>222</v>
      </c>
      <c r="N184" s="9">
        <v>141.5</v>
      </c>
      <c r="O184" s="9">
        <v>91</v>
      </c>
      <c r="P184" s="9">
        <v>27.06</v>
      </c>
      <c r="Q184" s="9">
        <v>63</v>
      </c>
      <c r="R184" s="11">
        <f t="shared" si="12"/>
        <v>-2.0306102920873084</v>
      </c>
      <c r="S184" s="91">
        <f t="shared" si="13"/>
        <v>0.13125539257255858</v>
      </c>
      <c r="T184" s="31">
        <f t="shared" si="14"/>
        <v>0.11602631327491318</v>
      </c>
      <c r="U184" s="31">
        <f t="shared" si="15"/>
        <v>0.8839736867250868</v>
      </c>
      <c r="V184" s="12">
        <f t="shared" si="16"/>
        <v>-5.3560662453192111E-2</v>
      </c>
      <c r="W184" s="12">
        <f t="shared" si="17"/>
        <v>1</v>
      </c>
    </row>
    <row r="185" spans="1:23" x14ac:dyDescent="0.2">
      <c r="A185" s="9">
        <v>0</v>
      </c>
      <c r="B185" s="9">
        <v>0</v>
      </c>
      <c r="C185" s="9">
        <v>42</v>
      </c>
      <c r="D185" s="9">
        <v>0</v>
      </c>
      <c r="E185" s="9">
        <v>0</v>
      </c>
      <c r="F185" s="9">
        <v>0</v>
      </c>
      <c r="G185" s="9">
        <v>0</v>
      </c>
      <c r="H185" s="9">
        <v>0</v>
      </c>
      <c r="I185" s="9">
        <v>0</v>
      </c>
      <c r="J185" s="9">
        <v>0</v>
      </c>
      <c r="K185" s="9">
        <v>0</v>
      </c>
      <c r="L185" s="9">
        <v>0</v>
      </c>
      <c r="M185" s="9">
        <v>183</v>
      </c>
      <c r="N185" s="9">
        <v>111</v>
      </c>
      <c r="O185" s="9">
        <v>71</v>
      </c>
      <c r="P185" s="9">
        <v>19.78</v>
      </c>
      <c r="Q185" s="9">
        <v>66</v>
      </c>
      <c r="R185" s="11">
        <f t="shared" si="12"/>
        <v>-3.0912208364979326</v>
      </c>
      <c r="S185" s="91">
        <f t="shared" si="13"/>
        <v>4.5446437853168618E-2</v>
      </c>
      <c r="T185" s="31">
        <f t="shared" si="14"/>
        <v>4.3470842893198032E-2</v>
      </c>
      <c r="U185" s="31">
        <f t="shared" si="15"/>
        <v>0.95652915710680197</v>
      </c>
      <c r="V185" s="12">
        <f t="shared" si="16"/>
        <v>-1.9301787186506679E-2</v>
      </c>
      <c r="W185" s="12">
        <f t="shared" si="17"/>
        <v>0</v>
      </c>
    </row>
    <row r="186" spans="1:23" x14ac:dyDescent="0.2">
      <c r="A186" s="9">
        <v>0</v>
      </c>
      <c r="B186" s="9">
        <v>0</v>
      </c>
      <c r="C186" s="9">
        <v>62</v>
      </c>
      <c r="D186" s="9">
        <v>0</v>
      </c>
      <c r="E186" s="9">
        <v>0</v>
      </c>
      <c r="F186" s="9">
        <v>1</v>
      </c>
      <c r="G186" s="9">
        <v>1</v>
      </c>
      <c r="H186" s="9">
        <v>20</v>
      </c>
      <c r="I186" s="9">
        <v>0</v>
      </c>
      <c r="J186" s="9">
        <v>0</v>
      </c>
      <c r="K186" s="9">
        <v>0</v>
      </c>
      <c r="L186" s="9">
        <v>0</v>
      </c>
      <c r="M186" s="9">
        <v>264</v>
      </c>
      <c r="N186" s="9">
        <v>142</v>
      </c>
      <c r="O186" s="9">
        <v>90</v>
      </c>
      <c r="P186" s="9">
        <v>31.78</v>
      </c>
      <c r="Q186" s="9">
        <v>95</v>
      </c>
      <c r="R186" s="11">
        <f t="shared" si="12"/>
        <v>-1.3976880329128196</v>
      </c>
      <c r="S186" s="91">
        <f t="shared" si="13"/>
        <v>0.24716774756827181</v>
      </c>
      <c r="T186" s="31">
        <f t="shared" si="14"/>
        <v>0.19818324202995113</v>
      </c>
      <c r="U186" s="31">
        <f t="shared" si="15"/>
        <v>0.80181675797004881</v>
      </c>
      <c r="V186" s="12">
        <f t="shared" si="16"/>
        <v>-9.5924871236076403E-2</v>
      </c>
      <c r="W186" s="12">
        <f t="shared" si="17"/>
        <v>1</v>
      </c>
    </row>
    <row r="187" spans="1:23" x14ac:dyDescent="0.2">
      <c r="A187" s="9">
        <v>0</v>
      </c>
      <c r="B187" s="9">
        <v>1</v>
      </c>
      <c r="C187" s="9">
        <v>48</v>
      </c>
      <c r="D187" s="9">
        <v>1</v>
      </c>
      <c r="E187" s="9">
        <v>0</v>
      </c>
      <c r="F187" s="9">
        <v>0</v>
      </c>
      <c r="G187" s="9">
        <v>0</v>
      </c>
      <c r="H187" s="9">
        <v>0</v>
      </c>
      <c r="I187" s="9">
        <v>0</v>
      </c>
      <c r="J187" s="9">
        <v>0</v>
      </c>
      <c r="K187" s="9">
        <v>0</v>
      </c>
      <c r="L187" s="9">
        <v>0</v>
      </c>
      <c r="M187" s="9">
        <v>270</v>
      </c>
      <c r="N187" s="9">
        <v>131</v>
      </c>
      <c r="O187" s="9">
        <v>88</v>
      </c>
      <c r="P187" s="9">
        <v>27.13</v>
      </c>
      <c r="Q187" s="9">
        <v>63</v>
      </c>
      <c r="R187" s="11">
        <f t="shared" si="12"/>
        <v>-2.1881864732363958</v>
      </c>
      <c r="S187" s="91">
        <f t="shared" si="13"/>
        <v>0.11211989678788661</v>
      </c>
      <c r="T187" s="31">
        <f t="shared" si="14"/>
        <v>0.10081637520533554</v>
      </c>
      <c r="U187" s="31">
        <f t="shared" si="15"/>
        <v>0.89918362479466452</v>
      </c>
      <c r="V187" s="12">
        <f t="shared" si="16"/>
        <v>-4.6151610723048776E-2</v>
      </c>
      <c r="W187" s="12">
        <f t="shared" si="17"/>
        <v>1</v>
      </c>
    </row>
    <row r="188" spans="1:23" x14ac:dyDescent="0.2">
      <c r="A188" s="9">
        <v>0</v>
      </c>
      <c r="B188" s="9">
        <v>0</v>
      </c>
      <c r="C188" s="9">
        <v>55</v>
      </c>
      <c r="D188" s="9">
        <v>1</v>
      </c>
      <c r="E188" s="9">
        <v>0</v>
      </c>
      <c r="F188" s="9">
        <v>0</v>
      </c>
      <c r="G188" s="9">
        <v>0</v>
      </c>
      <c r="H188" s="9">
        <v>0</v>
      </c>
      <c r="I188" s="9">
        <v>0</v>
      </c>
      <c r="J188" s="9">
        <v>0</v>
      </c>
      <c r="K188" s="9">
        <v>0</v>
      </c>
      <c r="L188" s="9">
        <v>0</v>
      </c>
      <c r="M188" s="9">
        <v>269</v>
      </c>
      <c r="N188" s="9">
        <v>112.5</v>
      </c>
      <c r="O188" s="9">
        <v>72.5</v>
      </c>
      <c r="P188" s="9">
        <v>23.45</v>
      </c>
      <c r="Q188" s="9">
        <v>60</v>
      </c>
      <c r="R188" s="11">
        <f t="shared" si="12"/>
        <v>-2.3877174227023721</v>
      </c>
      <c r="S188" s="91">
        <f t="shared" si="13"/>
        <v>9.1839074598051754E-2</v>
      </c>
      <c r="T188" s="31">
        <f t="shared" si="14"/>
        <v>8.4114112358418092E-2</v>
      </c>
      <c r="U188" s="31">
        <f t="shared" si="15"/>
        <v>0.91588588764158185</v>
      </c>
      <c r="V188" s="12">
        <f t="shared" si="16"/>
        <v>-3.8158632723793773E-2</v>
      </c>
      <c r="W188" s="12">
        <f t="shared" si="17"/>
        <v>0</v>
      </c>
    </row>
    <row r="189" spans="1:23" x14ac:dyDescent="0.2">
      <c r="A189" s="9">
        <v>0</v>
      </c>
      <c r="B189" s="9">
        <v>1</v>
      </c>
      <c r="C189" s="9">
        <v>45</v>
      </c>
      <c r="D189" s="9">
        <v>0</v>
      </c>
      <c r="E189" s="9">
        <v>1</v>
      </c>
      <c r="F189" s="9">
        <v>0</v>
      </c>
      <c r="G189" s="9">
        <v>1</v>
      </c>
      <c r="H189" s="9">
        <v>20</v>
      </c>
      <c r="I189" s="9">
        <v>0</v>
      </c>
      <c r="J189" s="9">
        <v>0</v>
      </c>
      <c r="K189" s="9">
        <v>0</v>
      </c>
      <c r="L189" s="9">
        <v>0</v>
      </c>
      <c r="M189" s="9">
        <v>207</v>
      </c>
      <c r="N189" s="9">
        <v>117</v>
      </c>
      <c r="O189" s="9">
        <v>80</v>
      </c>
      <c r="P189" s="9">
        <v>20.170000000000002</v>
      </c>
      <c r="Q189" s="9">
        <v>75</v>
      </c>
      <c r="R189" s="11">
        <f t="shared" si="12"/>
        <v>-2.209344500636985</v>
      </c>
      <c r="S189" s="91">
        <f t="shared" si="13"/>
        <v>0.10977258079394135</v>
      </c>
      <c r="T189" s="31">
        <f t="shared" si="14"/>
        <v>9.8914482745112567E-2</v>
      </c>
      <c r="U189" s="31">
        <f t="shared" si="15"/>
        <v>0.90108551725488739</v>
      </c>
      <c r="V189" s="12">
        <f t="shared" si="16"/>
        <v>-4.5233990475449175E-2</v>
      </c>
      <c r="W189" s="12">
        <f t="shared" si="17"/>
        <v>0</v>
      </c>
    </row>
    <row r="190" spans="1:23" x14ac:dyDescent="0.2">
      <c r="A190" s="9">
        <v>0</v>
      </c>
      <c r="B190" s="9">
        <v>1</v>
      </c>
      <c r="C190" s="9">
        <v>58</v>
      </c>
      <c r="D190" s="9">
        <v>1</v>
      </c>
      <c r="E190" s="9">
        <v>0</v>
      </c>
      <c r="F190" s="9">
        <v>0</v>
      </c>
      <c r="G190" s="9">
        <v>1</v>
      </c>
      <c r="H190" s="9">
        <v>20</v>
      </c>
      <c r="I190" s="9">
        <v>0</v>
      </c>
      <c r="J190" s="9">
        <v>0</v>
      </c>
      <c r="K190" s="9">
        <v>1</v>
      </c>
      <c r="L190" s="9">
        <v>0</v>
      </c>
      <c r="M190" s="9">
        <v>192</v>
      </c>
      <c r="N190" s="9">
        <v>143</v>
      </c>
      <c r="O190" s="9">
        <v>98</v>
      </c>
      <c r="P190" s="9">
        <v>29.01</v>
      </c>
      <c r="Q190" s="9">
        <v>90</v>
      </c>
      <c r="R190" s="11">
        <f t="shared" si="12"/>
        <v>-0.71023292410324679</v>
      </c>
      <c r="S190" s="91">
        <f t="shared" si="13"/>
        <v>0.4915296950128627</v>
      </c>
      <c r="T190" s="31">
        <f t="shared" si="14"/>
        <v>0.32954737452184873</v>
      </c>
      <c r="U190" s="31">
        <f t="shared" si="15"/>
        <v>0.67045262547815132</v>
      </c>
      <c r="V190" s="12">
        <f t="shared" si="16"/>
        <v>-0.17363190419613564</v>
      </c>
      <c r="W190" s="12">
        <f t="shared" si="17"/>
        <v>1</v>
      </c>
    </row>
    <row r="191" spans="1:23" x14ac:dyDescent="0.2">
      <c r="A191" s="9">
        <v>0</v>
      </c>
      <c r="B191" s="9">
        <v>0</v>
      </c>
      <c r="C191" s="9">
        <v>56</v>
      </c>
      <c r="D191" s="9">
        <v>1</v>
      </c>
      <c r="E191" s="9">
        <v>0</v>
      </c>
      <c r="F191" s="9">
        <v>0</v>
      </c>
      <c r="G191" s="9">
        <v>1</v>
      </c>
      <c r="H191" s="9">
        <v>9</v>
      </c>
      <c r="I191" s="9">
        <v>1</v>
      </c>
      <c r="J191" s="9">
        <v>0</v>
      </c>
      <c r="K191" s="9">
        <v>1</v>
      </c>
      <c r="L191" s="9">
        <v>0</v>
      </c>
      <c r="M191" s="9">
        <v>285</v>
      </c>
      <c r="N191" s="9">
        <v>165</v>
      </c>
      <c r="O191" s="9">
        <v>115</v>
      </c>
      <c r="P191" s="9">
        <v>24.25</v>
      </c>
      <c r="Q191" s="9">
        <v>72</v>
      </c>
      <c r="R191" s="11">
        <f t="shared" si="12"/>
        <v>-1.3120212703866425</v>
      </c>
      <c r="S191" s="91">
        <f t="shared" si="13"/>
        <v>0.26927522790332481</v>
      </c>
      <c r="T191" s="31">
        <f t="shared" si="14"/>
        <v>0.21214880900821798</v>
      </c>
      <c r="U191" s="31">
        <f t="shared" si="15"/>
        <v>0.78785119099178202</v>
      </c>
      <c r="V191" s="12">
        <f t="shared" si="16"/>
        <v>-0.10355580412731827</v>
      </c>
      <c r="W191" s="12">
        <f t="shared" si="17"/>
        <v>1</v>
      </c>
    </row>
    <row r="192" spans="1:23" x14ac:dyDescent="0.2">
      <c r="A192" s="9">
        <v>0</v>
      </c>
      <c r="B192" s="9">
        <v>0</v>
      </c>
      <c r="C192" s="9">
        <v>55</v>
      </c>
      <c r="D192" s="9">
        <v>0</v>
      </c>
      <c r="E192" s="9">
        <v>1</v>
      </c>
      <c r="F192" s="9">
        <v>0</v>
      </c>
      <c r="G192" s="9">
        <v>0</v>
      </c>
      <c r="H192" s="9">
        <v>0</v>
      </c>
      <c r="I192" s="9">
        <v>0</v>
      </c>
      <c r="J192" s="9">
        <v>0</v>
      </c>
      <c r="K192" s="9">
        <v>1</v>
      </c>
      <c r="L192" s="9">
        <v>0</v>
      </c>
      <c r="M192" s="9">
        <v>250</v>
      </c>
      <c r="N192" s="9">
        <v>161.5</v>
      </c>
      <c r="O192" s="9">
        <v>95</v>
      </c>
      <c r="P192" s="9">
        <v>27.76</v>
      </c>
      <c r="Q192" s="9">
        <v>67</v>
      </c>
      <c r="R192" s="11">
        <f t="shared" si="12"/>
        <v>-1.8235880700811995</v>
      </c>
      <c r="S192" s="91">
        <f t="shared" si="13"/>
        <v>0.16144543291802249</v>
      </c>
      <c r="T192" s="31">
        <f t="shared" si="14"/>
        <v>0.13900388975864844</v>
      </c>
      <c r="U192" s="31">
        <f t="shared" si="15"/>
        <v>0.86099611024135159</v>
      </c>
      <c r="V192" s="12">
        <f t="shared" si="16"/>
        <v>-6.4998810572515789E-2</v>
      </c>
      <c r="W192" s="12">
        <f t="shared" si="17"/>
        <v>1</v>
      </c>
    </row>
    <row r="193" spans="1:23" x14ac:dyDescent="0.2">
      <c r="A193" s="9">
        <v>0</v>
      </c>
      <c r="B193" s="9">
        <v>1</v>
      </c>
      <c r="C193" s="9">
        <v>57</v>
      </c>
      <c r="D193" s="9">
        <v>1</v>
      </c>
      <c r="E193" s="9">
        <v>0</v>
      </c>
      <c r="F193" s="9">
        <v>0</v>
      </c>
      <c r="G193" s="9">
        <v>1</v>
      </c>
      <c r="H193" s="9">
        <v>30</v>
      </c>
      <c r="I193" s="9">
        <v>0</v>
      </c>
      <c r="J193" s="9">
        <v>0</v>
      </c>
      <c r="K193" s="9">
        <v>0</v>
      </c>
      <c r="L193" s="9">
        <v>0</v>
      </c>
      <c r="M193" s="9">
        <v>211</v>
      </c>
      <c r="N193" s="9">
        <v>122</v>
      </c>
      <c r="O193" s="9">
        <v>66.5</v>
      </c>
      <c r="P193" s="9">
        <v>20.190000000000001</v>
      </c>
      <c r="Q193" s="9">
        <v>62</v>
      </c>
      <c r="R193" s="11">
        <f t="shared" si="12"/>
        <v>-0.84561834182526763</v>
      </c>
      <c r="S193" s="91">
        <f t="shared" si="13"/>
        <v>0.42929182703278301</v>
      </c>
      <c r="T193" s="31">
        <f t="shared" si="14"/>
        <v>0.30035281732772168</v>
      </c>
      <c r="U193" s="31">
        <f t="shared" si="15"/>
        <v>0.69964718267227832</v>
      </c>
      <c r="V193" s="12">
        <f t="shared" si="16"/>
        <v>-0.15512091033793449</v>
      </c>
      <c r="W193" s="12">
        <f t="shared" si="17"/>
        <v>1</v>
      </c>
    </row>
    <row r="194" spans="1:23" x14ac:dyDescent="0.2">
      <c r="A194" s="9">
        <v>1</v>
      </c>
      <c r="B194" s="9">
        <v>0</v>
      </c>
      <c r="C194" s="9">
        <v>65</v>
      </c>
      <c r="D194" s="9">
        <v>1</v>
      </c>
      <c r="E194" s="9">
        <v>0</v>
      </c>
      <c r="F194" s="9">
        <v>0</v>
      </c>
      <c r="G194" s="9">
        <v>0</v>
      </c>
      <c r="H194" s="9">
        <v>0</v>
      </c>
      <c r="I194" s="9">
        <v>0</v>
      </c>
      <c r="J194" s="9">
        <v>1</v>
      </c>
      <c r="K194" s="9">
        <v>1</v>
      </c>
      <c r="L194" s="9">
        <v>0</v>
      </c>
      <c r="M194" s="9">
        <v>290</v>
      </c>
      <c r="N194" s="9">
        <v>144</v>
      </c>
      <c r="O194" s="9">
        <v>64</v>
      </c>
      <c r="P194" s="9">
        <v>21.41</v>
      </c>
      <c r="Q194" s="9">
        <v>58</v>
      </c>
      <c r="R194" s="11">
        <f t="shared" si="12"/>
        <v>0.60601791680693751</v>
      </c>
      <c r="S194" s="91">
        <f t="shared" si="13"/>
        <v>1.8331172203391546</v>
      </c>
      <c r="T194" s="31">
        <f t="shared" si="14"/>
        <v>0.64703190082608397</v>
      </c>
      <c r="U194" s="31">
        <f t="shared" si="15"/>
        <v>0.64703190082608397</v>
      </c>
      <c r="V194" s="12">
        <f t="shared" si="16"/>
        <v>-0.18907430664011265</v>
      </c>
      <c r="W194" s="12">
        <f t="shared" si="17"/>
        <v>1</v>
      </c>
    </row>
    <row r="195" spans="1:23" x14ac:dyDescent="0.2">
      <c r="A195" s="9">
        <v>1</v>
      </c>
      <c r="B195" s="9">
        <v>1</v>
      </c>
      <c r="C195" s="9">
        <v>61</v>
      </c>
      <c r="D195" s="9">
        <v>1</v>
      </c>
      <c r="E195" s="9">
        <v>0</v>
      </c>
      <c r="F195" s="9">
        <v>0</v>
      </c>
      <c r="G195" s="9">
        <v>0</v>
      </c>
      <c r="H195" s="9">
        <v>0</v>
      </c>
      <c r="I195" s="9">
        <v>0</v>
      </c>
      <c r="J195" s="9">
        <v>0</v>
      </c>
      <c r="K195" s="9">
        <v>1</v>
      </c>
      <c r="L195" s="9">
        <v>0</v>
      </c>
      <c r="M195" s="9">
        <v>201</v>
      </c>
      <c r="N195" s="9">
        <v>164.5</v>
      </c>
      <c r="O195" s="9">
        <v>93.5</v>
      </c>
      <c r="P195" s="9">
        <v>27.73</v>
      </c>
      <c r="Q195" s="9">
        <v>78</v>
      </c>
      <c r="R195" s="11">
        <f t="shared" si="12"/>
        <v>-0.57442949571746471</v>
      </c>
      <c r="S195" s="91">
        <f t="shared" si="13"/>
        <v>0.56302598593505226</v>
      </c>
      <c r="T195" s="31">
        <f t="shared" si="14"/>
        <v>0.3602153713383287</v>
      </c>
      <c r="U195" s="31">
        <f t="shared" si="15"/>
        <v>0.3602153713383287</v>
      </c>
      <c r="V195" s="12">
        <f t="shared" si="16"/>
        <v>-0.44343775863203511</v>
      </c>
      <c r="W195" s="12">
        <f t="shared" si="17"/>
        <v>1</v>
      </c>
    </row>
    <row r="196" spans="1:23" x14ac:dyDescent="0.2">
      <c r="A196" s="9">
        <v>0</v>
      </c>
      <c r="B196" s="9">
        <v>0</v>
      </c>
      <c r="C196" s="9">
        <v>49</v>
      </c>
      <c r="D196" s="9">
        <v>1</v>
      </c>
      <c r="E196" s="9">
        <v>0</v>
      </c>
      <c r="F196" s="9">
        <v>0</v>
      </c>
      <c r="G196" s="9">
        <v>1</v>
      </c>
      <c r="H196" s="9">
        <v>18</v>
      </c>
      <c r="I196" s="9">
        <v>0</v>
      </c>
      <c r="J196" s="9">
        <v>0</v>
      </c>
      <c r="K196" s="9">
        <v>0</v>
      </c>
      <c r="L196" s="9">
        <v>0</v>
      </c>
      <c r="M196" s="9">
        <v>280</v>
      </c>
      <c r="N196" s="9">
        <v>120</v>
      </c>
      <c r="O196" s="9">
        <v>80</v>
      </c>
      <c r="P196" s="9">
        <v>22.33</v>
      </c>
      <c r="Q196" s="9">
        <v>90</v>
      </c>
      <c r="R196" s="11">
        <f t="shared" si="12"/>
        <v>-2.2104653007757484</v>
      </c>
      <c r="S196" s="91">
        <f t="shared" si="13"/>
        <v>0.10964961659217451</v>
      </c>
      <c r="T196" s="31">
        <f t="shared" si="14"/>
        <v>9.8814630269433629E-2</v>
      </c>
      <c r="U196" s="31">
        <f t="shared" si="15"/>
        <v>0.9011853697305664</v>
      </c>
      <c r="V196" s="12">
        <f t="shared" si="16"/>
        <v>-4.5185867432959506E-2</v>
      </c>
      <c r="W196" s="12">
        <f t="shared" si="17"/>
        <v>0</v>
      </c>
    </row>
    <row r="197" spans="1:23" x14ac:dyDescent="0.2">
      <c r="A197" s="9">
        <v>0</v>
      </c>
      <c r="B197" s="9">
        <v>1</v>
      </c>
      <c r="C197" s="9">
        <v>42</v>
      </c>
      <c r="D197" s="9">
        <v>0</v>
      </c>
      <c r="E197" s="9">
        <v>1</v>
      </c>
      <c r="F197" s="9">
        <v>0</v>
      </c>
      <c r="G197" s="9">
        <v>0</v>
      </c>
      <c r="H197" s="9">
        <v>0</v>
      </c>
      <c r="I197" s="9">
        <v>0</v>
      </c>
      <c r="J197" s="9">
        <v>0</v>
      </c>
      <c r="K197" s="9">
        <v>1</v>
      </c>
      <c r="L197" s="9">
        <v>0</v>
      </c>
      <c r="M197" s="9">
        <v>164</v>
      </c>
      <c r="N197" s="9">
        <v>141.5</v>
      </c>
      <c r="O197" s="9">
        <v>98</v>
      </c>
      <c r="P197" s="9">
        <v>32.520000000000003</v>
      </c>
      <c r="Q197" s="9">
        <v>72</v>
      </c>
      <c r="R197" s="11">
        <f t="shared" si="12"/>
        <v>-2.5257936667650833</v>
      </c>
      <c r="S197" s="91">
        <f t="shared" si="13"/>
        <v>7.99947983725669E-2</v>
      </c>
      <c r="T197" s="31">
        <f t="shared" si="14"/>
        <v>7.4069614495468172E-2</v>
      </c>
      <c r="U197" s="31">
        <f t="shared" si="15"/>
        <v>0.92593038550453177</v>
      </c>
      <c r="V197" s="12">
        <f t="shared" si="16"/>
        <v>-3.3421663779976345E-2</v>
      </c>
      <c r="W197" s="12">
        <f t="shared" si="17"/>
        <v>0</v>
      </c>
    </row>
    <row r="198" spans="1:23" x14ac:dyDescent="0.2">
      <c r="A198" s="9">
        <v>0</v>
      </c>
      <c r="B198" s="9">
        <v>1</v>
      </c>
      <c r="C198" s="9">
        <v>50</v>
      </c>
      <c r="D198" s="9">
        <v>1</v>
      </c>
      <c r="E198" s="9">
        <v>0</v>
      </c>
      <c r="F198" s="9">
        <v>0</v>
      </c>
      <c r="G198" s="9">
        <v>0</v>
      </c>
      <c r="H198" s="9">
        <v>0</v>
      </c>
      <c r="I198" s="9">
        <v>0</v>
      </c>
      <c r="J198" s="9">
        <v>0</v>
      </c>
      <c r="K198" s="9">
        <v>0</v>
      </c>
      <c r="L198" s="9">
        <v>0</v>
      </c>
      <c r="M198" s="9">
        <v>220</v>
      </c>
      <c r="N198" s="9">
        <v>124</v>
      </c>
      <c r="O198" s="9">
        <v>82</v>
      </c>
      <c r="P198" s="9">
        <v>24.54</v>
      </c>
      <c r="Q198" s="9">
        <v>54</v>
      </c>
      <c r="R198" s="11">
        <f t="shared" ref="R198:R261" si="18">A$2+SUMPRODUCT(B$2:Q$2,B198:Q198)</f>
        <v>-2.1436749595894113</v>
      </c>
      <c r="S198" s="91">
        <f t="shared" ref="S198:S261" si="19">EXP(R198)</f>
        <v>0.11722325973945932</v>
      </c>
      <c r="T198" s="31">
        <f t="shared" ref="T198:T261" si="20">S198/(1+S198)</f>
        <v>0.10492375513806992</v>
      </c>
      <c r="U198" s="31">
        <f t="shared" ref="U198:U261" si="21">IF(A198=1,T198,1-T198)</f>
        <v>0.89507624486193005</v>
      </c>
      <c r="V198" s="12">
        <f t="shared" ref="V198:V261" si="22">LOG(U198)</f>
        <v>-4.8139968804247979E-2</v>
      </c>
      <c r="W198" s="12">
        <f t="shared" ref="W198:W261" si="23">IF(T198&gt;T$1,1,0)</f>
        <v>1</v>
      </c>
    </row>
    <row r="199" spans="1:23" x14ac:dyDescent="0.2">
      <c r="A199" s="9">
        <v>0</v>
      </c>
      <c r="B199" s="9">
        <v>1</v>
      </c>
      <c r="C199" s="9">
        <v>42</v>
      </c>
      <c r="D199" s="9">
        <v>0</v>
      </c>
      <c r="E199" s="9">
        <v>0</v>
      </c>
      <c r="F199" s="9">
        <v>0</v>
      </c>
      <c r="G199" s="9">
        <v>1</v>
      </c>
      <c r="H199" s="9">
        <v>20</v>
      </c>
      <c r="I199" s="9">
        <v>0</v>
      </c>
      <c r="J199" s="9">
        <v>0</v>
      </c>
      <c r="K199" s="9">
        <v>0</v>
      </c>
      <c r="L199" s="9">
        <v>0</v>
      </c>
      <c r="M199" s="9">
        <v>270</v>
      </c>
      <c r="N199" s="9">
        <v>112</v>
      </c>
      <c r="O199" s="9">
        <v>77</v>
      </c>
      <c r="P199" s="9">
        <v>24.77</v>
      </c>
      <c r="Q199" s="9">
        <v>73</v>
      </c>
      <c r="R199" s="11">
        <f t="shared" si="18"/>
        <v>-2.20183599493385</v>
      </c>
      <c r="S199" s="91">
        <f t="shared" si="19"/>
        <v>0.11059991096261766</v>
      </c>
      <c r="T199" s="31">
        <f t="shared" si="20"/>
        <v>9.9585737285675338E-2</v>
      </c>
      <c r="U199" s="31">
        <f t="shared" si="21"/>
        <v>0.90041426271432468</v>
      </c>
      <c r="V199" s="12">
        <f t="shared" si="22"/>
        <v>-4.5557634318930798E-2</v>
      </c>
      <c r="W199" s="12">
        <f t="shared" si="23"/>
        <v>0</v>
      </c>
    </row>
    <row r="200" spans="1:23" x14ac:dyDescent="0.2">
      <c r="A200" s="9">
        <v>0</v>
      </c>
      <c r="B200" s="9">
        <v>1</v>
      </c>
      <c r="C200" s="9">
        <v>46</v>
      </c>
      <c r="D200" s="9">
        <v>1</v>
      </c>
      <c r="E200" s="9">
        <v>0</v>
      </c>
      <c r="F200" s="9">
        <v>0</v>
      </c>
      <c r="G200" s="9">
        <v>1</v>
      </c>
      <c r="H200" s="9">
        <v>9</v>
      </c>
      <c r="I200" s="9">
        <v>0</v>
      </c>
      <c r="J200" s="9">
        <v>0</v>
      </c>
      <c r="K200" s="9">
        <v>1</v>
      </c>
      <c r="L200" s="9">
        <v>0</v>
      </c>
      <c r="M200" s="9">
        <v>346</v>
      </c>
      <c r="N200" s="9">
        <v>137</v>
      </c>
      <c r="O200" s="9">
        <v>97</v>
      </c>
      <c r="P200" s="9">
        <v>29.11</v>
      </c>
      <c r="Q200" s="9">
        <v>75</v>
      </c>
      <c r="R200" s="11">
        <f t="shared" si="18"/>
        <v>-1.8882794628777235</v>
      </c>
      <c r="S200" s="91">
        <f t="shared" si="19"/>
        <v>0.15133195722490786</v>
      </c>
      <c r="T200" s="31">
        <f t="shared" si="20"/>
        <v>0.13144076847277661</v>
      </c>
      <c r="U200" s="31">
        <f t="shared" si="21"/>
        <v>0.86855923152722336</v>
      </c>
      <c r="V200" s="12">
        <f t="shared" si="22"/>
        <v>-6.1200559429566051E-2</v>
      </c>
      <c r="W200" s="12">
        <f t="shared" si="23"/>
        <v>1</v>
      </c>
    </row>
    <row r="201" spans="1:23" x14ac:dyDescent="0.2">
      <c r="A201" s="9">
        <v>1</v>
      </c>
      <c r="B201" s="9">
        <v>1</v>
      </c>
      <c r="C201" s="9">
        <v>53</v>
      </c>
      <c r="D201" s="9">
        <v>0</v>
      </c>
      <c r="E201" s="9">
        <v>1</v>
      </c>
      <c r="F201" s="9">
        <v>0</v>
      </c>
      <c r="G201" s="9">
        <v>1</v>
      </c>
      <c r="H201" s="9">
        <v>20</v>
      </c>
      <c r="I201" s="9">
        <v>0</v>
      </c>
      <c r="J201" s="9">
        <v>0</v>
      </c>
      <c r="K201" s="9">
        <v>1</v>
      </c>
      <c r="L201" s="9">
        <v>0</v>
      </c>
      <c r="M201" s="9">
        <v>266</v>
      </c>
      <c r="N201" s="9">
        <v>163</v>
      </c>
      <c r="O201" s="9">
        <v>105</v>
      </c>
      <c r="P201" s="9">
        <v>28.04</v>
      </c>
      <c r="Q201" s="9">
        <v>90</v>
      </c>
      <c r="R201" s="11">
        <f t="shared" si="18"/>
        <v>-0.9618319810909508</v>
      </c>
      <c r="S201" s="91">
        <f t="shared" si="19"/>
        <v>0.38219207557984458</v>
      </c>
      <c r="T201" s="31">
        <f t="shared" si="20"/>
        <v>0.27651155170999725</v>
      </c>
      <c r="U201" s="31">
        <f t="shared" si="21"/>
        <v>0.27651155170999725</v>
      </c>
      <c r="V201" s="12">
        <f t="shared" si="22"/>
        <v>-0.55828672063735318</v>
      </c>
      <c r="W201" s="12">
        <f t="shared" si="23"/>
        <v>1</v>
      </c>
    </row>
    <row r="202" spans="1:23" x14ac:dyDescent="0.2">
      <c r="A202" s="9">
        <v>0</v>
      </c>
      <c r="B202" s="9">
        <v>1</v>
      </c>
      <c r="C202" s="9">
        <v>44</v>
      </c>
      <c r="D202" s="9">
        <v>0</v>
      </c>
      <c r="E202" s="9">
        <v>1</v>
      </c>
      <c r="F202" s="9">
        <v>0</v>
      </c>
      <c r="G202" s="9">
        <v>0</v>
      </c>
      <c r="H202" s="9">
        <v>0</v>
      </c>
      <c r="I202" s="9">
        <v>0</v>
      </c>
      <c r="J202" s="9">
        <v>0</v>
      </c>
      <c r="K202" s="9">
        <v>0</v>
      </c>
      <c r="L202" s="9">
        <v>0</v>
      </c>
      <c r="M202" s="9">
        <v>169</v>
      </c>
      <c r="N202" s="9">
        <v>116</v>
      </c>
      <c r="O202" s="9">
        <v>62</v>
      </c>
      <c r="P202" s="9">
        <v>19.440000000000001</v>
      </c>
      <c r="Q202" s="9">
        <v>53</v>
      </c>
      <c r="R202" s="11">
        <f t="shared" si="18"/>
        <v>-2.6385352794509984</v>
      </c>
      <c r="S202" s="91">
        <f t="shared" si="19"/>
        <v>7.1465870461154518E-2</v>
      </c>
      <c r="T202" s="31">
        <f t="shared" si="20"/>
        <v>6.6699157137311241E-2</v>
      </c>
      <c r="U202" s="31">
        <f t="shared" si="21"/>
        <v>0.93330084286268877</v>
      </c>
      <c r="V202" s="12">
        <f t="shared" si="22"/>
        <v>-2.9978341960716508E-2</v>
      </c>
      <c r="W202" s="12">
        <f t="shared" si="23"/>
        <v>0</v>
      </c>
    </row>
    <row r="203" spans="1:23" x14ac:dyDescent="0.2">
      <c r="A203" s="9">
        <v>0</v>
      </c>
      <c r="B203" s="9">
        <v>0</v>
      </c>
      <c r="C203" s="9">
        <v>54</v>
      </c>
      <c r="D203" s="9">
        <v>1</v>
      </c>
      <c r="E203" s="9">
        <v>0</v>
      </c>
      <c r="F203" s="9">
        <v>0</v>
      </c>
      <c r="G203" s="9">
        <v>0</v>
      </c>
      <c r="H203" s="9">
        <v>0</v>
      </c>
      <c r="I203" s="9">
        <v>0</v>
      </c>
      <c r="J203" s="9">
        <v>0</v>
      </c>
      <c r="K203" s="9">
        <v>1</v>
      </c>
      <c r="L203" s="9">
        <v>0</v>
      </c>
      <c r="M203" s="9">
        <v>237</v>
      </c>
      <c r="N203" s="9">
        <v>171.5</v>
      </c>
      <c r="O203" s="9">
        <v>105.5</v>
      </c>
      <c r="P203" s="9">
        <v>34.25</v>
      </c>
      <c r="Q203" s="9">
        <v>91</v>
      </c>
      <c r="R203" s="11">
        <f t="shared" si="18"/>
        <v>-1.5789166038219395</v>
      </c>
      <c r="S203" s="91">
        <f t="shared" si="19"/>
        <v>0.20619837176407571</v>
      </c>
      <c r="T203" s="31">
        <f t="shared" si="20"/>
        <v>0.17094897206875581</v>
      </c>
      <c r="U203" s="31">
        <f t="shared" si="21"/>
        <v>0.82905102793124419</v>
      </c>
      <c r="V203" s="12">
        <f t="shared" si="22"/>
        <v>-8.1418737885261952E-2</v>
      </c>
      <c r="W203" s="12">
        <f t="shared" si="23"/>
        <v>1</v>
      </c>
    </row>
    <row r="204" spans="1:23" x14ac:dyDescent="0.2">
      <c r="A204" s="9">
        <v>1</v>
      </c>
      <c r="B204" s="9">
        <v>1</v>
      </c>
      <c r="C204" s="9">
        <v>67</v>
      </c>
      <c r="D204" s="9">
        <v>1</v>
      </c>
      <c r="E204" s="9">
        <v>0</v>
      </c>
      <c r="F204" s="9">
        <v>0</v>
      </c>
      <c r="G204" s="9">
        <v>1</v>
      </c>
      <c r="H204" s="9">
        <v>9</v>
      </c>
      <c r="I204" s="9">
        <v>0</v>
      </c>
      <c r="J204" s="9">
        <v>0</v>
      </c>
      <c r="K204" s="9">
        <v>0</v>
      </c>
      <c r="L204" s="9">
        <v>0</v>
      </c>
      <c r="M204" s="9">
        <v>245</v>
      </c>
      <c r="N204" s="9">
        <v>126</v>
      </c>
      <c r="O204" s="9">
        <v>68</v>
      </c>
      <c r="P204" s="9">
        <v>29.04</v>
      </c>
      <c r="Q204" s="9">
        <v>70</v>
      </c>
      <c r="R204" s="11">
        <f t="shared" si="18"/>
        <v>-0.72876624311109328</v>
      </c>
      <c r="S204" s="91">
        <f t="shared" si="19"/>
        <v>0.48250391554777899</v>
      </c>
      <c r="T204" s="31">
        <f t="shared" si="20"/>
        <v>0.3254655252424718</v>
      </c>
      <c r="U204" s="31">
        <f t="shared" si="21"/>
        <v>0.3254655252424718</v>
      </c>
      <c r="V204" s="12">
        <f t="shared" si="22"/>
        <v>-0.48749500706473653</v>
      </c>
      <c r="W204" s="12">
        <f t="shared" si="23"/>
        <v>1</v>
      </c>
    </row>
    <row r="205" spans="1:23" x14ac:dyDescent="0.2">
      <c r="A205" s="9">
        <v>0</v>
      </c>
      <c r="B205" s="9">
        <v>1</v>
      </c>
      <c r="C205" s="9">
        <v>44</v>
      </c>
      <c r="D205" s="9">
        <v>1</v>
      </c>
      <c r="E205" s="9">
        <v>0</v>
      </c>
      <c r="F205" s="9">
        <v>0</v>
      </c>
      <c r="G205" s="9">
        <v>0</v>
      </c>
      <c r="H205" s="9">
        <v>0</v>
      </c>
      <c r="I205" s="9">
        <v>0</v>
      </c>
      <c r="J205" s="9">
        <v>0</v>
      </c>
      <c r="K205" s="9">
        <v>0</v>
      </c>
      <c r="L205" s="9">
        <v>0</v>
      </c>
      <c r="M205" s="9">
        <v>271</v>
      </c>
      <c r="N205" s="9">
        <v>132.5</v>
      </c>
      <c r="O205" s="9">
        <v>90</v>
      </c>
      <c r="P205" s="9">
        <v>24.06</v>
      </c>
      <c r="Q205" s="9">
        <v>94</v>
      </c>
      <c r="R205" s="11">
        <f t="shared" si="18"/>
        <v>-2.2264067480162719</v>
      </c>
      <c r="S205" s="91">
        <f t="shared" si="19"/>
        <v>0.1079155018873855</v>
      </c>
      <c r="T205" s="31">
        <f t="shared" si="20"/>
        <v>9.7404090567869514E-2</v>
      </c>
      <c r="U205" s="31">
        <f t="shared" si="21"/>
        <v>0.90259590943213053</v>
      </c>
      <c r="V205" s="12">
        <f t="shared" si="22"/>
        <v>-4.4506639035548495E-2</v>
      </c>
      <c r="W205" s="12">
        <f t="shared" si="23"/>
        <v>0</v>
      </c>
    </row>
    <row r="206" spans="1:23" x14ac:dyDescent="0.2">
      <c r="A206" s="9">
        <v>0</v>
      </c>
      <c r="B206" s="9">
        <v>1</v>
      </c>
      <c r="C206" s="9">
        <v>41</v>
      </c>
      <c r="D206" s="9">
        <v>0</v>
      </c>
      <c r="E206" s="9">
        <v>1</v>
      </c>
      <c r="F206" s="9">
        <v>0</v>
      </c>
      <c r="G206" s="9">
        <v>1</v>
      </c>
      <c r="H206" s="9">
        <v>30</v>
      </c>
      <c r="I206" s="9">
        <v>0</v>
      </c>
      <c r="J206" s="9">
        <v>0</v>
      </c>
      <c r="K206" s="9">
        <v>1</v>
      </c>
      <c r="L206" s="9">
        <v>0</v>
      </c>
      <c r="M206" s="9">
        <v>176</v>
      </c>
      <c r="N206" s="9">
        <v>146</v>
      </c>
      <c r="O206" s="9">
        <v>88</v>
      </c>
      <c r="P206" s="9">
        <v>24.04</v>
      </c>
      <c r="Q206" s="9">
        <v>78</v>
      </c>
      <c r="R206" s="11">
        <f t="shared" si="18"/>
        <v>-1.6495827867306554</v>
      </c>
      <c r="S206" s="91">
        <f t="shared" si="19"/>
        <v>0.19213005110809916</v>
      </c>
      <c r="T206" s="31">
        <f t="shared" si="20"/>
        <v>0.16116534511441261</v>
      </c>
      <c r="U206" s="31">
        <f t="shared" si="21"/>
        <v>0.83883465488558739</v>
      </c>
      <c r="V206" s="12">
        <f t="shared" si="22"/>
        <v>-7.632363577144434E-2</v>
      </c>
      <c r="W206" s="12">
        <f t="shared" si="23"/>
        <v>1</v>
      </c>
    </row>
    <row r="207" spans="1:23" x14ac:dyDescent="0.2">
      <c r="A207" s="9">
        <v>1</v>
      </c>
      <c r="B207" s="9">
        <v>0</v>
      </c>
      <c r="C207" s="9">
        <v>52</v>
      </c>
      <c r="D207" s="9">
        <v>0</v>
      </c>
      <c r="E207" s="9">
        <v>0</v>
      </c>
      <c r="F207" s="9">
        <v>0</v>
      </c>
      <c r="G207" s="9">
        <v>0</v>
      </c>
      <c r="H207" s="9">
        <v>0</v>
      </c>
      <c r="I207" s="9">
        <v>0</v>
      </c>
      <c r="J207" s="9">
        <v>0</v>
      </c>
      <c r="K207" s="9">
        <v>1</v>
      </c>
      <c r="L207" s="9">
        <v>0</v>
      </c>
      <c r="M207" s="9">
        <v>240</v>
      </c>
      <c r="N207" s="9">
        <v>177</v>
      </c>
      <c r="O207" s="9">
        <v>103.5</v>
      </c>
      <c r="P207" s="9">
        <v>24.39</v>
      </c>
      <c r="Q207" s="9">
        <v>86</v>
      </c>
      <c r="R207" s="11">
        <f t="shared" si="18"/>
        <v>-1.4020120052453588</v>
      </c>
      <c r="S207" s="91">
        <f t="shared" si="19"/>
        <v>0.24610130835469474</v>
      </c>
      <c r="T207" s="31">
        <f t="shared" si="20"/>
        <v>0.1974970307026141</v>
      </c>
      <c r="U207" s="31">
        <f t="shared" si="21"/>
        <v>0.1974970307026141</v>
      </c>
      <c r="V207" s="12">
        <f t="shared" si="22"/>
        <v>-0.70443942945100824</v>
      </c>
      <c r="W207" s="12">
        <f t="shared" si="23"/>
        <v>1</v>
      </c>
    </row>
    <row r="208" spans="1:23" x14ac:dyDescent="0.2">
      <c r="A208" s="9">
        <v>0</v>
      </c>
      <c r="B208" s="9">
        <v>0</v>
      </c>
      <c r="C208" s="9">
        <v>40</v>
      </c>
      <c r="D208" s="9">
        <v>1</v>
      </c>
      <c r="E208" s="9">
        <v>0</v>
      </c>
      <c r="F208" s="9">
        <v>0</v>
      </c>
      <c r="G208" s="9">
        <v>0</v>
      </c>
      <c r="H208" s="9">
        <v>0</v>
      </c>
      <c r="I208" s="9">
        <v>0</v>
      </c>
      <c r="J208" s="9">
        <v>0</v>
      </c>
      <c r="K208" s="9">
        <v>0</v>
      </c>
      <c r="L208" s="9">
        <v>0</v>
      </c>
      <c r="M208" s="9">
        <v>187</v>
      </c>
      <c r="N208" s="9">
        <v>105</v>
      </c>
      <c r="O208" s="9">
        <v>74</v>
      </c>
      <c r="P208" s="9">
        <v>23.26</v>
      </c>
      <c r="Q208" s="9">
        <v>80</v>
      </c>
      <c r="R208" s="11">
        <f t="shared" si="18"/>
        <v>-3.4070100223235249</v>
      </c>
      <c r="S208" s="91">
        <f t="shared" si="19"/>
        <v>3.3140140668337419E-2</v>
      </c>
      <c r="T208" s="31">
        <f t="shared" si="20"/>
        <v>3.2077101028035841E-2</v>
      </c>
      <c r="U208" s="31">
        <f t="shared" si="21"/>
        <v>0.96792289897196415</v>
      </c>
      <c r="V208" s="12">
        <f t="shared" si="22"/>
        <v>-1.415923554761369E-2</v>
      </c>
      <c r="W208" s="12">
        <f t="shared" si="23"/>
        <v>0</v>
      </c>
    </row>
    <row r="209" spans="1:23" x14ac:dyDescent="0.2">
      <c r="A209" s="9">
        <v>0</v>
      </c>
      <c r="B209" s="9">
        <v>0</v>
      </c>
      <c r="C209" s="9">
        <v>55</v>
      </c>
      <c r="D209" s="9">
        <v>0</v>
      </c>
      <c r="E209" s="9">
        <v>1</v>
      </c>
      <c r="F209" s="9">
        <v>0</v>
      </c>
      <c r="G209" s="9">
        <v>1</v>
      </c>
      <c r="H209" s="9">
        <v>3</v>
      </c>
      <c r="I209" s="9">
        <v>0</v>
      </c>
      <c r="J209" s="9">
        <v>0</v>
      </c>
      <c r="K209" s="9">
        <v>0</v>
      </c>
      <c r="L209" s="9">
        <v>0</v>
      </c>
      <c r="M209" s="9">
        <v>252</v>
      </c>
      <c r="N209" s="9">
        <v>108.5</v>
      </c>
      <c r="O209" s="9">
        <v>63.5</v>
      </c>
      <c r="P209" s="9">
        <v>25.23</v>
      </c>
      <c r="Q209" s="9">
        <v>80</v>
      </c>
      <c r="R209" s="11">
        <f t="shared" si="18"/>
        <v>-2.5303639680633925</v>
      </c>
      <c r="S209" s="91">
        <f t="shared" si="19"/>
        <v>7.9630032222237537E-2</v>
      </c>
      <c r="T209" s="31">
        <f t="shared" si="20"/>
        <v>7.375677764199691E-2</v>
      </c>
      <c r="U209" s="31">
        <f t="shared" si="21"/>
        <v>0.92624322235800305</v>
      </c>
      <c r="V209" s="12">
        <f t="shared" si="22"/>
        <v>-3.327495688391241E-2</v>
      </c>
      <c r="W209" s="12">
        <f t="shared" si="23"/>
        <v>0</v>
      </c>
    </row>
    <row r="210" spans="1:23" x14ac:dyDescent="0.2">
      <c r="A210" s="9">
        <v>0</v>
      </c>
      <c r="B210" s="9">
        <v>0</v>
      </c>
      <c r="C210" s="9">
        <v>41</v>
      </c>
      <c r="D210" s="9">
        <v>0</v>
      </c>
      <c r="E210" s="9">
        <v>0</v>
      </c>
      <c r="F210" s="9">
        <v>1</v>
      </c>
      <c r="G210" s="9">
        <v>1</v>
      </c>
      <c r="H210" s="9">
        <v>3</v>
      </c>
      <c r="I210" s="9">
        <v>0</v>
      </c>
      <c r="J210" s="9">
        <v>0</v>
      </c>
      <c r="K210" s="9">
        <v>0</v>
      </c>
      <c r="L210" s="9">
        <v>0</v>
      </c>
      <c r="M210" s="9">
        <v>140</v>
      </c>
      <c r="N210" s="9">
        <v>110</v>
      </c>
      <c r="O210" s="9">
        <v>60</v>
      </c>
      <c r="P210" s="9">
        <v>23.38</v>
      </c>
      <c r="Q210" s="9">
        <v>65</v>
      </c>
      <c r="R210" s="11">
        <f t="shared" si="18"/>
        <v>-3.5136527045743504</v>
      </c>
      <c r="S210" s="91">
        <f t="shared" si="19"/>
        <v>2.97879090442499E-2</v>
      </c>
      <c r="T210" s="31">
        <f t="shared" si="20"/>
        <v>2.892625635107347E-2</v>
      </c>
      <c r="U210" s="31">
        <f t="shared" si="21"/>
        <v>0.97107374364892651</v>
      </c>
      <c r="V210" s="12">
        <f t="shared" si="22"/>
        <v>-1.2747788378582531E-2</v>
      </c>
      <c r="W210" s="12">
        <f t="shared" si="23"/>
        <v>0</v>
      </c>
    </row>
    <row r="211" spans="1:23" x14ac:dyDescent="0.2">
      <c r="A211" s="9">
        <v>0</v>
      </c>
      <c r="B211" s="9">
        <v>1</v>
      </c>
      <c r="C211" s="9">
        <v>40</v>
      </c>
      <c r="D211" s="9">
        <v>0</v>
      </c>
      <c r="E211" s="9">
        <v>1</v>
      </c>
      <c r="F211" s="9">
        <v>0</v>
      </c>
      <c r="G211" s="9">
        <v>0</v>
      </c>
      <c r="H211" s="9">
        <v>0</v>
      </c>
      <c r="I211" s="9">
        <v>0</v>
      </c>
      <c r="J211" s="9">
        <v>0</v>
      </c>
      <c r="K211" s="9">
        <v>0</v>
      </c>
      <c r="L211" s="9">
        <v>0</v>
      </c>
      <c r="M211" s="9">
        <v>185</v>
      </c>
      <c r="N211" s="9">
        <v>102</v>
      </c>
      <c r="O211" s="9">
        <v>72</v>
      </c>
      <c r="P211" s="9">
        <v>24.08</v>
      </c>
      <c r="Q211" s="9">
        <v>63</v>
      </c>
      <c r="R211" s="11">
        <f t="shared" si="18"/>
        <v>-3.2045127132920199</v>
      </c>
      <c r="S211" s="91">
        <f t="shared" si="19"/>
        <v>4.0578670267634481E-2</v>
      </c>
      <c r="T211" s="31">
        <f t="shared" si="20"/>
        <v>3.8996254129635137E-2</v>
      </c>
      <c r="U211" s="31">
        <f t="shared" si="21"/>
        <v>0.96100374587036486</v>
      </c>
      <c r="V211" s="12">
        <f t="shared" si="22"/>
        <v>-1.727491950350581E-2</v>
      </c>
      <c r="W211" s="12">
        <f t="shared" si="23"/>
        <v>0</v>
      </c>
    </row>
    <row r="212" spans="1:23" x14ac:dyDescent="0.2">
      <c r="A212" s="9">
        <v>0</v>
      </c>
      <c r="B212" s="9">
        <v>0</v>
      </c>
      <c r="C212" s="9">
        <v>37</v>
      </c>
      <c r="D212" s="9">
        <v>0</v>
      </c>
      <c r="E212" s="9">
        <v>0</v>
      </c>
      <c r="F212" s="9">
        <v>0</v>
      </c>
      <c r="G212" s="9">
        <v>0</v>
      </c>
      <c r="H212" s="9">
        <v>0</v>
      </c>
      <c r="I212" s="9">
        <v>0</v>
      </c>
      <c r="J212" s="9">
        <v>0</v>
      </c>
      <c r="K212" s="9">
        <v>0</v>
      </c>
      <c r="L212" s="9">
        <v>0</v>
      </c>
      <c r="M212" s="9">
        <v>169</v>
      </c>
      <c r="N212" s="9">
        <v>117.5</v>
      </c>
      <c r="O212" s="9">
        <v>77.5</v>
      </c>
      <c r="P212" s="9">
        <v>28.44</v>
      </c>
      <c r="Q212" s="9">
        <v>90</v>
      </c>
      <c r="R212" s="11">
        <f t="shared" si="18"/>
        <v>-3.360900108278531</v>
      </c>
      <c r="S212" s="91">
        <f t="shared" si="19"/>
        <v>3.4704007517549623E-2</v>
      </c>
      <c r="T212" s="31">
        <f t="shared" si="20"/>
        <v>3.3540033927974333E-2</v>
      </c>
      <c r="U212" s="31">
        <f t="shared" si="21"/>
        <v>0.96645996607202567</v>
      </c>
      <c r="V212" s="12">
        <f t="shared" si="22"/>
        <v>-1.4816131158559367E-2</v>
      </c>
      <c r="W212" s="12">
        <f t="shared" si="23"/>
        <v>0</v>
      </c>
    </row>
    <row r="213" spans="1:23" x14ac:dyDescent="0.2">
      <c r="A213" s="9">
        <v>0</v>
      </c>
      <c r="B213" s="9">
        <v>1</v>
      </c>
      <c r="C213" s="9">
        <v>48</v>
      </c>
      <c r="D213" s="9">
        <v>0</v>
      </c>
      <c r="E213" s="9">
        <v>1</v>
      </c>
      <c r="F213" s="9">
        <v>0</v>
      </c>
      <c r="G213" s="9">
        <v>0</v>
      </c>
      <c r="H213" s="9">
        <v>0</v>
      </c>
      <c r="I213" s="9">
        <v>0</v>
      </c>
      <c r="J213" s="9">
        <v>0</v>
      </c>
      <c r="K213" s="9">
        <v>0</v>
      </c>
      <c r="L213" s="9">
        <v>0</v>
      </c>
      <c r="M213" s="9">
        <v>287</v>
      </c>
      <c r="N213" s="9">
        <v>141.5</v>
      </c>
      <c r="O213" s="9">
        <v>82</v>
      </c>
      <c r="P213" s="9">
        <v>27.88</v>
      </c>
      <c r="Q213" s="9">
        <v>84</v>
      </c>
      <c r="R213" s="11">
        <f t="shared" si="18"/>
        <v>-2.063831558528344</v>
      </c>
      <c r="S213" s="91">
        <f t="shared" si="19"/>
        <v>0.12696655692146891</v>
      </c>
      <c r="T213" s="31">
        <f t="shared" si="20"/>
        <v>0.11266222244278754</v>
      </c>
      <c r="U213" s="31">
        <f t="shared" si="21"/>
        <v>0.88733777755721244</v>
      </c>
      <c r="V213" s="12">
        <f t="shared" si="22"/>
        <v>-5.1911028415258284E-2</v>
      </c>
      <c r="W213" s="12">
        <f t="shared" si="23"/>
        <v>1</v>
      </c>
    </row>
    <row r="214" spans="1:23" x14ac:dyDescent="0.2">
      <c r="A214" s="9">
        <v>0</v>
      </c>
      <c r="B214" s="9">
        <v>1</v>
      </c>
      <c r="C214" s="9">
        <v>41</v>
      </c>
      <c r="D214" s="9">
        <v>1</v>
      </c>
      <c r="E214" s="9">
        <v>0</v>
      </c>
      <c r="F214" s="9">
        <v>0</v>
      </c>
      <c r="G214" s="9">
        <v>0</v>
      </c>
      <c r="H214" s="9">
        <v>0</v>
      </c>
      <c r="I214" s="9">
        <v>0</v>
      </c>
      <c r="J214" s="9">
        <v>0</v>
      </c>
      <c r="K214" s="9">
        <v>0</v>
      </c>
      <c r="L214" s="9">
        <v>0</v>
      </c>
      <c r="M214" s="9">
        <v>324</v>
      </c>
      <c r="N214" s="9">
        <v>129.5</v>
      </c>
      <c r="O214" s="9">
        <v>92.5</v>
      </c>
      <c r="P214" s="9">
        <v>34.99</v>
      </c>
      <c r="Q214" s="9">
        <v>79</v>
      </c>
      <c r="R214" s="11">
        <f t="shared" si="18"/>
        <v>-2.7060383327332005</v>
      </c>
      <c r="S214" s="91">
        <f t="shared" si="19"/>
        <v>6.6800926235604727E-2</v>
      </c>
      <c r="T214" s="31">
        <f t="shared" si="20"/>
        <v>6.2617986723468258E-2</v>
      </c>
      <c r="U214" s="31">
        <f t="shared" si="21"/>
        <v>0.9373820132765317</v>
      </c>
      <c r="V214" s="12">
        <f t="shared" si="22"/>
        <v>-2.8083384088364836E-2</v>
      </c>
      <c r="W214" s="12">
        <f t="shared" si="23"/>
        <v>0</v>
      </c>
    </row>
    <row r="215" spans="1:23" x14ac:dyDescent="0.2">
      <c r="A215" s="9">
        <v>0</v>
      </c>
      <c r="B215" s="9">
        <v>0</v>
      </c>
      <c r="C215" s="9">
        <v>48</v>
      </c>
      <c r="D215" s="9">
        <v>0</v>
      </c>
      <c r="E215" s="9">
        <v>1</v>
      </c>
      <c r="F215" s="9">
        <v>0</v>
      </c>
      <c r="G215" s="9">
        <v>0</v>
      </c>
      <c r="H215" s="9">
        <v>0</v>
      </c>
      <c r="I215" s="9">
        <v>0</v>
      </c>
      <c r="J215" s="9">
        <v>0</v>
      </c>
      <c r="K215" s="9">
        <v>0</v>
      </c>
      <c r="L215" s="9">
        <v>0</v>
      </c>
      <c r="M215" s="9">
        <v>273</v>
      </c>
      <c r="N215" s="9">
        <v>132</v>
      </c>
      <c r="O215" s="9">
        <v>85</v>
      </c>
      <c r="P215" s="9">
        <v>26.03</v>
      </c>
      <c r="Q215" s="9">
        <v>70</v>
      </c>
      <c r="R215" s="11">
        <f t="shared" si="18"/>
        <v>-2.8405619273518008</v>
      </c>
      <c r="S215" s="91">
        <f t="shared" si="19"/>
        <v>5.8392844207333393E-2</v>
      </c>
      <c r="T215" s="31">
        <f t="shared" si="20"/>
        <v>5.5171238663339409E-2</v>
      </c>
      <c r="U215" s="31">
        <f t="shared" si="21"/>
        <v>0.94482876133666061</v>
      </c>
      <c r="V215" s="12">
        <f t="shared" si="22"/>
        <v>-2.4646894924933615E-2</v>
      </c>
      <c r="W215" s="12">
        <f t="shared" si="23"/>
        <v>0</v>
      </c>
    </row>
    <row r="216" spans="1:23" x14ac:dyDescent="0.2">
      <c r="A216" s="9">
        <v>0</v>
      </c>
      <c r="B216" s="9">
        <v>0</v>
      </c>
      <c r="C216" s="9">
        <v>52</v>
      </c>
      <c r="D216" s="9">
        <v>1</v>
      </c>
      <c r="E216" s="9">
        <v>0</v>
      </c>
      <c r="F216" s="9">
        <v>0</v>
      </c>
      <c r="G216" s="9">
        <v>0</v>
      </c>
      <c r="H216" s="9">
        <v>0</v>
      </c>
      <c r="I216" s="9">
        <v>0</v>
      </c>
      <c r="J216" s="9">
        <v>0</v>
      </c>
      <c r="K216" s="9">
        <v>0</v>
      </c>
      <c r="L216" s="9">
        <v>0</v>
      </c>
      <c r="M216" s="9">
        <v>245</v>
      </c>
      <c r="N216" s="9">
        <v>131</v>
      </c>
      <c r="O216" s="9">
        <v>80</v>
      </c>
      <c r="P216" s="9">
        <v>32.04</v>
      </c>
      <c r="Q216" s="9">
        <v>80</v>
      </c>
      <c r="R216" s="11">
        <f t="shared" si="18"/>
        <v>-2.3767689896160142</v>
      </c>
      <c r="S216" s="91">
        <f t="shared" si="19"/>
        <v>9.2850092995580405E-2</v>
      </c>
      <c r="T216" s="31">
        <f t="shared" si="20"/>
        <v>8.496141748139642E-2</v>
      </c>
      <c r="U216" s="31">
        <f t="shared" si="21"/>
        <v>0.91503858251860359</v>
      </c>
      <c r="V216" s="12">
        <f t="shared" si="22"/>
        <v>-3.8560593560151499E-2</v>
      </c>
      <c r="W216" s="12">
        <f t="shared" si="23"/>
        <v>0</v>
      </c>
    </row>
    <row r="217" spans="1:23" x14ac:dyDescent="0.2">
      <c r="A217" s="9">
        <v>0</v>
      </c>
      <c r="B217" s="9">
        <v>1</v>
      </c>
      <c r="C217" s="9">
        <v>52</v>
      </c>
      <c r="D217" s="9">
        <v>1</v>
      </c>
      <c r="E217" s="9">
        <v>0</v>
      </c>
      <c r="F217" s="9">
        <v>0</v>
      </c>
      <c r="G217" s="9">
        <v>0</v>
      </c>
      <c r="H217" s="9">
        <v>0</v>
      </c>
      <c r="I217" s="9">
        <v>0</v>
      </c>
      <c r="J217" s="9">
        <v>0</v>
      </c>
      <c r="K217" s="9">
        <v>0</v>
      </c>
      <c r="L217" s="9">
        <v>0</v>
      </c>
      <c r="M217" s="9">
        <v>200</v>
      </c>
      <c r="N217" s="9">
        <v>114</v>
      </c>
      <c r="O217" s="9">
        <v>77</v>
      </c>
      <c r="P217" s="9">
        <v>28.28</v>
      </c>
      <c r="Q217" s="9">
        <v>66</v>
      </c>
      <c r="R217" s="11">
        <f t="shared" si="18"/>
        <v>-2.1096955693514108</v>
      </c>
      <c r="S217" s="91">
        <f t="shared" si="19"/>
        <v>0.1212748806047541</v>
      </c>
      <c r="T217" s="31">
        <f t="shared" si="20"/>
        <v>0.10815802859986044</v>
      </c>
      <c r="U217" s="31">
        <f t="shared" si="21"/>
        <v>0.89184197140013954</v>
      </c>
      <c r="V217" s="12">
        <f t="shared" si="22"/>
        <v>-4.9712092965830061E-2</v>
      </c>
      <c r="W217" s="12">
        <f t="shared" si="23"/>
        <v>1</v>
      </c>
    </row>
    <row r="218" spans="1:23" x14ac:dyDescent="0.2">
      <c r="A218" s="9">
        <v>0</v>
      </c>
      <c r="B218" s="9">
        <v>0</v>
      </c>
      <c r="C218" s="9">
        <v>45</v>
      </c>
      <c r="D218" s="9">
        <v>1</v>
      </c>
      <c r="E218" s="9">
        <v>0</v>
      </c>
      <c r="F218" s="9">
        <v>0</v>
      </c>
      <c r="G218" s="9">
        <v>1</v>
      </c>
      <c r="H218" s="9">
        <v>20</v>
      </c>
      <c r="I218" s="9">
        <v>0</v>
      </c>
      <c r="J218" s="9">
        <v>0</v>
      </c>
      <c r="K218" s="9">
        <v>0</v>
      </c>
      <c r="L218" s="9">
        <v>0</v>
      </c>
      <c r="M218" s="9">
        <v>215</v>
      </c>
      <c r="N218" s="9">
        <v>107</v>
      </c>
      <c r="O218" s="9">
        <v>75</v>
      </c>
      <c r="P218" s="9">
        <v>22.14</v>
      </c>
      <c r="Q218" s="9">
        <v>79</v>
      </c>
      <c r="R218" s="11">
        <f t="shared" si="18"/>
        <v>-2.6579393035068293</v>
      </c>
      <c r="S218" s="91">
        <f t="shared" si="19"/>
        <v>7.0092512418490391E-2</v>
      </c>
      <c r="T218" s="31">
        <f t="shared" si="20"/>
        <v>6.5501357691099049E-2</v>
      </c>
      <c r="U218" s="31">
        <f t="shared" si="21"/>
        <v>0.93449864230890101</v>
      </c>
      <c r="V218" s="12">
        <f t="shared" si="22"/>
        <v>-2.9421325251634697E-2</v>
      </c>
      <c r="W218" s="12">
        <f t="shared" si="23"/>
        <v>0</v>
      </c>
    </row>
    <row r="219" spans="1:23" x14ac:dyDescent="0.2">
      <c r="A219" s="9">
        <v>1</v>
      </c>
      <c r="B219" s="9">
        <v>0</v>
      </c>
      <c r="C219" s="9">
        <v>65</v>
      </c>
      <c r="D219" s="9">
        <v>1</v>
      </c>
      <c r="E219" s="9">
        <v>0</v>
      </c>
      <c r="F219" s="9">
        <v>0</v>
      </c>
      <c r="G219" s="9">
        <v>0</v>
      </c>
      <c r="H219" s="9">
        <v>0</v>
      </c>
      <c r="I219" s="9">
        <v>0</v>
      </c>
      <c r="J219" s="9">
        <v>0</v>
      </c>
      <c r="K219" s="9">
        <v>0</v>
      </c>
      <c r="L219" s="9">
        <v>0</v>
      </c>
      <c r="M219" s="9">
        <v>276</v>
      </c>
      <c r="N219" s="9">
        <v>124</v>
      </c>
      <c r="O219" s="9">
        <v>70</v>
      </c>
      <c r="P219" s="9">
        <v>25.61</v>
      </c>
      <c r="Q219" s="9">
        <v>76</v>
      </c>
      <c r="R219" s="11">
        <f t="shared" si="18"/>
        <v>-1.4707274865071156</v>
      </c>
      <c r="S219" s="91">
        <f t="shared" si="19"/>
        <v>0.22975827832635023</v>
      </c>
      <c r="T219" s="31">
        <f t="shared" si="20"/>
        <v>0.18683206478515571</v>
      </c>
      <c r="U219" s="31">
        <f t="shared" si="21"/>
        <v>0.18683206478515571</v>
      </c>
      <c r="V219" s="12">
        <f t="shared" si="22"/>
        <v>-0.72854858654162613</v>
      </c>
      <c r="W219" s="12">
        <f t="shared" si="23"/>
        <v>1</v>
      </c>
    </row>
    <row r="220" spans="1:23" x14ac:dyDescent="0.2">
      <c r="A220" s="9">
        <v>0</v>
      </c>
      <c r="B220" s="9">
        <v>0</v>
      </c>
      <c r="C220" s="9">
        <v>42</v>
      </c>
      <c r="D220" s="9">
        <v>1</v>
      </c>
      <c r="E220" s="9">
        <v>0</v>
      </c>
      <c r="F220" s="9">
        <v>0</v>
      </c>
      <c r="G220" s="9">
        <v>1</v>
      </c>
      <c r="H220" s="9">
        <v>9</v>
      </c>
      <c r="I220" s="9">
        <v>0</v>
      </c>
      <c r="J220" s="9">
        <v>0</v>
      </c>
      <c r="K220" s="9">
        <v>0</v>
      </c>
      <c r="L220" s="9">
        <v>0</v>
      </c>
      <c r="M220" s="9">
        <v>165</v>
      </c>
      <c r="N220" s="9">
        <v>139</v>
      </c>
      <c r="O220" s="9">
        <v>91</v>
      </c>
      <c r="P220" s="9">
        <v>26.54</v>
      </c>
      <c r="Q220" s="9">
        <v>83</v>
      </c>
      <c r="R220" s="11">
        <f t="shared" si="18"/>
        <v>-2.8334270720971686</v>
      </c>
      <c r="S220" s="91">
        <f t="shared" si="19"/>
        <v>5.8810958517485773E-2</v>
      </c>
      <c r="T220" s="31">
        <f t="shared" si="20"/>
        <v>5.5544342495124008E-2</v>
      </c>
      <c r="U220" s="31">
        <f t="shared" si="21"/>
        <v>0.94445565750487603</v>
      </c>
      <c r="V220" s="12">
        <f t="shared" si="22"/>
        <v>-2.4818427528295512E-2</v>
      </c>
      <c r="W220" s="12">
        <f t="shared" si="23"/>
        <v>0</v>
      </c>
    </row>
    <row r="221" spans="1:23" x14ac:dyDescent="0.2">
      <c r="A221" s="9">
        <v>0</v>
      </c>
      <c r="B221" s="9">
        <v>1</v>
      </c>
      <c r="C221" s="9">
        <v>48</v>
      </c>
      <c r="D221" s="9">
        <v>1</v>
      </c>
      <c r="E221" s="9">
        <v>0</v>
      </c>
      <c r="F221" s="9">
        <v>0</v>
      </c>
      <c r="G221" s="9">
        <v>0</v>
      </c>
      <c r="H221" s="9">
        <v>0</v>
      </c>
      <c r="I221" s="9">
        <v>0</v>
      </c>
      <c r="J221" s="9">
        <v>0</v>
      </c>
      <c r="K221" s="9">
        <v>0</v>
      </c>
      <c r="L221" s="9">
        <v>0</v>
      </c>
      <c r="M221" s="9">
        <v>181</v>
      </c>
      <c r="N221" s="9">
        <v>153</v>
      </c>
      <c r="O221" s="9">
        <v>93</v>
      </c>
      <c r="P221" s="9">
        <v>29.34</v>
      </c>
      <c r="Q221" s="9">
        <v>103</v>
      </c>
      <c r="R221" s="11">
        <f t="shared" si="18"/>
        <v>-1.7264691232416043</v>
      </c>
      <c r="S221" s="91">
        <f t="shared" si="19"/>
        <v>0.17791148578489271</v>
      </c>
      <c r="T221" s="31">
        <f t="shared" si="20"/>
        <v>0.15103977500172069</v>
      </c>
      <c r="U221" s="31">
        <f t="shared" si="21"/>
        <v>0.84896022499827928</v>
      </c>
      <c r="V221" s="12">
        <f t="shared" si="22"/>
        <v>-7.1112656597526705E-2</v>
      </c>
      <c r="W221" s="12">
        <f t="shared" si="23"/>
        <v>1</v>
      </c>
    </row>
    <row r="222" spans="1:23" x14ac:dyDescent="0.2">
      <c r="A222" s="9">
        <v>0</v>
      </c>
      <c r="B222" s="9">
        <v>0</v>
      </c>
      <c r="C222" s="9">
        <v>45</v>
      </c>
      <c r="D222" s="9">
        <v>1</v>
      </c>
      <c r="E222" s="9">
        <v>0</v>
      </c>
      <c r="F222" s="9">
        <v>0</v>
      </c>
      <c r="G222" s="9">
        <v>1</v>
      </c>
      <c r="H222" s="9">
        <v>5</v>
      </c>
      <c r="I222" s="9">
        <v>0</v>
      </c>
      <c r="J222" s="9">
        <v>0</v>
      </c>
      <c r="K222" s="9">
        <v>0</v>
      </c>
      <c r="L222" s="9">
        <v>0</v>
      </c>
      <c r="M222" s="9">
        <v>170</v>
      </c>
      <c r="N222" s="9">
        <v>109.5</v>
      </c>
      <c r="O222" s="9">
        <v>69</v>
      </c>
      <c r="P222" s="9">
        <v>17.38</v>
      </c>
      <c r="Q222" s="9">
        <v>88</v>
      </c>
      <c r="R222" s="11">
        <f t="shared" si="18"/>
        <v>-2.8384815172521511</v>
      </c>
      <c r="S222" s="91">
        <f t="shared" si="19"/>
        <v>5.8514451723060704E-2</v>
      </c>
      <c r="T222" s="31">
        <f t="shared" si="20"/>
        <v>5.5279785389618703E-2</v>
      </c>
      <c r="U222" s="31">
        <f t="shared" si="21"/>
        <v>0.94472021461038125</v>
      </c>
      <c r="V222" s="12">
        <f t="shared" si="22"/>
        <v>-2.4696791746771765E-2</v>
      </c>
      <c r="W222" s="12">
        <f t="shared" si="23"/>
        <v>0</v>
      </c>
    </row>
    <row r="223" spans="1:23" x14ac:dyDescent="0.2">
      <c r="A223" s="9">
        <v>0</v>
      </c>
      <c r="B223" s="9">
        <v>0</v>
      </c>
      <c r="C223" s="9">
        <v>56</v>
      </c>
      <c r="D223" s="9">
        <v>1</v>
      </c>
      <c r="E223" s="9">
        <v>0</v>
      </c>
      <c r="F223" s="9">
        <v>0</v>
      </c>
      <c r="G223" s="9">
        <v>1</v>
      </c>
      <c r="H223" s="9">
        <v>3</v>
      </c>
      <c r="I223" s="9">
        <v>0</v>
      </c>
      <c r="J223" s="9">
        <v>0</v>
      </c>
      <c r="K223" s="9">
        <v>0</v>
      </c>
      <c r="L223" s="9">
        <v>0</v>
      </c>
      <c r="M223" s="9">
        <v>289</v>
      </c>
      <c r="N223" s="9">
        <v>131</v>
      </c>
      <c r="O223" s="9">
        <v>86.5</v>
      </c>
      <c r="P223" s="9">
        <v>21.85</v>
      </c>
      <c r="Q223" s="9">
        <v>76</v>
      </c>
      <c r="R223" s="11">
        <f t="shared" si="18"/>
        <v>-2.086198426679978</v>
      </c>
      <c r="S223" s="91">
        <f t="shared" si="19"/>
        <v>0.12415823642740285</v>
      </c>
      <c r="T223" s="31">
        <f t="shared" si="20"/>
        <v>0.11044551594620718</v>
      </c>
      <c r="U223" s="31">
        <f t="shared" si="21"/>
        <v>0.88955448405379278</v>
      </c>
      <c r="V223" s="12">
        <f t="shared" si="22"/>
        <v>-5.0827446793926874E-2</v>
      </c>
      <c r="W223" s="12">
        <f t="shared" si="23"/>
        <v>1</v>
      </c>
    </row>
    <row r="224" spans="1:23" x14ac:dyDescent="0.2">
      <c r="A224" s="9">
        <v>1</v>
      </c>
      <c r="B224" s="9">
        <v>0</v>
      </c>
      <c r="C224" s="9">
        <v>58</v>
      </c>
      <c r="D224" s="9">
        <v>0</v>
      </c>
      <c r="E224" s="9">
        <v>1</v>
      </c>
      <c r="F224" s="9">
        <v>0</v>
      </c>
      <c r="G224" s="9">
        <v>0</v>
      </c>
      <c r="H224" s="9">
        <v>0</v>
      </c>
      <c r="I224" s="9">
        <v>0</v>
      </c>
      <c r="J224" s="9">
        <v>0</v>
      </c>
      <c r="K224" s="9">
        <v>0</v>
      </c>
      <c r="L224" s="9">
        <v>0</v>
      </c>
      <c r="M224" s="9">
        <v>190</v>
      </c>
      <c r="N224" s="9">
        <v>132</v>
      </c>
      <c r="O224" s="9">
        <v>67</v>
      </c>
      <c r="P224" s="9">
        <v>23.08</v>
      </c>
      <c r="Q224" s="9">
        <v>65</v>
      </c>
      <c r="R224" s="11">
        <f t="shared" si="18"/>
        <v>-2.0411363768602868</v>
      </c>
      <c r="S224" s="91">
        <f t="shared" si="19"/>
        <v>0.12988103318485961</v>
      </c>
      <c r="T224" s="31">
        <f t="shared" si="20"/>
        <v>0.11495106951105868</v>
      </c>
      <c r="U224" s="31">
        <f t="shared" si="21"/>
        <v>0.11495106951105868</v>
      </c>
      <c r="V224" s="12">
        <f t="shared" si="22"/>
        <v>-0.93948698367621297</v>
      </c>
      <c r="W224" s="12">
        <f t="shared" si="23"/>
        <v>1</v>
      </c>
    </row>
    <row r="225" spans="1:23" x14ac:dyDescent="0.2">
      <c r="A225" s="9">
        <v>0</v>
      </c>
      <c r="B225" s="9">
        <v>0</v>
      </c>
      <c r="C225" s="9">
        <v>54</v>
      </c>
      <c r="D225" s="9">
        <v>0</v>
      </c>
      <c r="E225" s="9">
        <v>0</v>
      </c>
      <c r="F225" s="9">
        <v>1</v>
      </c>
      <c r="G225" s="9">
        <v>1</v>
      </c>
      <c r="H225" s="9">
        <v>20</v>
      </c>
      <c r="I225" s="9">
        <v>0</v>
      </c>
      <c r="J225" s="9">
        <v>0</v>
      </c>
      <c r="K225" s="9">
        <v>0</v>
      </c>
      <c r="L225" s="9">
        <v>0</v>
      </c>
      <c r="M225" s="9">
        <v>225</v>
      </c>
      <c r="N225" s="9">
        <v>131</v>
      </c>
      <c r="O225" s="9">
        <v>79</v>
      </c>
      <c r="P225" s="9">
        <v>25.91</v>
      </c>
      <c r="Q225" s="9">
        <v>67</v>
      </c>
      <c r="R225" s="11">
        <f t="shared" si="18"/>
        <v>-2.0841051225479044</v>
      </c>
      <c r="S225" s="91">
        <f t="shared" si="19"/>
        <v>0.12441840959252323</v>
      </c>
      <c r="T225" s="31">
        <f t="shared" si="20"/>
        <v>0.11065134520308245</v>
      </c>
      <c r="U225" s="31">
        <f t="shared" si="21"/>
        <v>0.8893486547969176</v>
      </c>
      <c r="V225" s="12">
        <f t="shared" si="22"/>
        <v>-5.0927947500144982E-2</v>
      </c>
      <c r="W225" s="12">
        <f t="shared" si="23"/>
        <v>1</v>
      </c>
    </row>
    <row r="226" spans="1:23" x14ac:dyDescent="0.2">
      <c r="A226" s="9">
        <v>0</v>
      </c>
      <c r="B226" s="9">
        <v>0</v>
      </c>
      <c r="C226" s="9">
        <v>56</v>
      </c>
      <c r="D226" s="9">
        <v>0</v>
      </c>
      <c r="E226" s="9">
        <v>0</v>
      </c>
      <c r="F226" s="9">
        <v>1</v>
      </c>
      <c r="G226" s="9">
        <v>0</v>
      </c>
      <c r="H226" s="9">
        <v>0</v>
      </c>
      <c r="I226" s="9">
        <v>1</v>
      </c>
      <c r="J226" s="9">
        <v>0</v>
      </c>
      <c r="K226" s="9">
        <v>1</v>
      </c>
      <c r="L226" s="9">
        <v>0</v>
      </c>
      <c r="M226" s="9">
        <v>273</v>
      </c>
      <c r="N226" s="9">
        <v>125</v>
      </c>
      <c r="O226" s="9">
        <v>83</v>
      </c>
      <c r="P226" s="9">
        <v>24.48</v>
      </c>
      <c r="Q226" s="9">
        <v>65</v>
      </c>
      <c r="R226" s="11">
        <f t="shared" si="18"/>
        <v>-2.0240802753745255</v>
      </c>
      <c r="S226" s="91">
        <f t="shared" si="19"/>
        <v>0.1321152970192995</v>
      </c>
      <c r="T226" s="31">
        <f t="shared" si="20"/>
        <v>0.11669774038663774</v>
      </c>
      <c r="U226" s="31">
        <f t="shared" si="21"/>
        <v>0.88330225961336228</v>
      </c>
      <c r="V226" s="12">
        <f t="shared" si="22"/>
        <v>-5.3890658574348098E-2</v>
      </c>
      <c r="W226" s="12">
        <f t="shared" si="23"/>
        <v>1</v>
      </c>
    </row>
    <row r="227" spans="1:23" x14ac:dyDescent="0.2">
      <c r="A227" s="9">
        <v>0</v>
      </c>
      <c r="B227" s="9">
        <v>1</v>
      </c>
      <c r="C227" s="9">
        <v>55</v>
      </c>
      <c r="D227" s="9">
        <v>1</v>
      </c>
      <c r="E227" s="9">
        <v>0</v>
      </c>
      <c r="F227" s="9">
        <v>0</v>
      </c>
      <c r="G227" s="9">
        <v>1</v>
      </c>
      <c r="H227" s="9">
        <v>35</v>
      </c>
      <c r="I227" s="9">
        <v>0</v>
      </c>
      <c r="J227" s="9">
        <v>0</v>
      </c>
      <c r="K227" s="9">
        <v>0</v>
      </c>
      <c r="L227" s="9">
        <v>0</v>
      </c>
      <c r="M227" s="9">
        <v>290</v>
      </c>
      <c r="N227" s="9">
        <v>120.5</v>
      </c>
      <c r="O227" s="9">
        <v>84</v>
      </c>
      <c r="P227" s="9">
        <v>25.05</v>
      </c>
      <c r="Q227" s="9">
        <v>80</v>
      </c>
      <c r="R227" s="11">
        <f t="shared" si="18"/>
        <v>-0.96893086144475671</v>
      </c>
      <c r="S227" s="91">
        <f t="shared" si="19"/>
        <v>0.37948854712911423</v>
      </c>
      <c r="T227" s="31">
        <f t="shared" si="20"/>
        <v>0.27509365548476405</v>
      </c>
      <c r="U227" s="31">
        <f t="shared" si="21"/>
        <v>0.72490634451523595</v>
      </c>
      <c r="V227" s="12">
        <f t="shared" si="22"/>
        <v>-0.13971809920500133</v>
      </c>
      <c r="W227" s="12">
        <f t="shared" si="23"/>
        <v>1</v>
      </c>
    </row>
    <row r="228" spans="1:23" x14ac:dyDescent="0.2">
      <c r="A228" s="9">
        <v>0</v>
      </c>
      <c r="B228" s="9">
        <v>0</v>
      </c>
      <c r="C228" s="9">
        <v>59</v>
      </c>
      <c r="D228" s="9">
        <v>0</v>
      </c>
      <c r="E228" s="9">
        <v>0</v>
      </c>
      <c r="F228" s="9">
        <v>1</v>
      </c>
      <c r="G228" s="9">
        <v>0</v>
      </c>
      <c r="H228" s="9">
        <v>0</v>
      </c>
      <c r="I228" s="9">
        <v>0</v>
      </c>
      <c r="J228" s="9">
        <v>0</v>
      </c>
      <c r="K228" s="9">
        <v>1</v>
      </c>
      <c r="L228" s="9">
        <v>0</v>
      </c>
      <c r="M228" s="9">
        <v>273</v>
      </c>
      <c r="N228" s="9">
        <v>145</v>
      </c>
      <c r="O228" s="9">
        <v>90</v>
      </c>
      <c r="P228" s="9">
        <v>23.94</v>
      </c>
      <c r="Q228" s="9">
        <v>78</v>
      </c>
      <c r="R228" s="11">
        <f t="shared" si="18"/>
        <v>-1.6738791329304705</v>
      </c>
      <c r="S228" s="91">
        <f t="shared" si="19"/>
        <v>0.18751824475782411</v>
      </c>
      <c r="T228" s="31">
        <f t="shared" si="20"/>
        <v>0.15790767475413867</v>
      </c>
      <c r="U228" s="31">
        <f t="shared" si="21"/>
        <v>0.84209232524586131</v>
      </c>
      <c r="V228" s="12">
        <f t="shared" si="22"/>
        <v>-7.4640290748927945E-2</v>
      </c>
      <c r="W228" s="12">
        <f t="shared" si="23"/>
        <v>1</v>
      </c>
    </row>
    <row r="229" spans="1:23" x14ac:dyDescent="0.2">
      <c r="A229" s="9">
        <v>0</v>
      </c>
      <c r="B229" s="9">
        <v>0</v>
      </c>
      <c r="C229" s="9">
        <v>49</v>
      </c>
      <c r="D229" s="9">
        <v>0</v>
      </c>
      <c r="E229" s="9">
        <v>1</v>
      </c>
      <c r="F229" s="9">
        <v>0</v>
      </c>
      <c r="G229" s="9">
        <v>1</v>
      </c>
      <c r="H229" s="9">
        <v>30</v>
      </c>
      <c r="I229" s="9">
        <v>0</v>
      </c>
      <c r="J229" s="9">
        <v>0</v>
      </c>
      <c r="K229" s="9">
        <v>0</v>
      </c>
      <c r="L229" s="9">
        <v>0</v>
      </c>
      <c r="M229" s="9">
        <v>265</v>
      </c>
      <c r="N229" s="9">
        <v>144</v>
      </c>
      <c r="O229" s="9">
        <v>86</v>
      </c>
      <c r="P229" s="9">
        <v>25.57</v>
      </c>
      <c r="Q229" s="9">
        <v>82</v>
      </c>
      <c r="R229" s="11">
        <f t="shared" si="18"/>
        <v>-1.8973534052502492</v>
      </c>
      <c r="S229" s="91">
        <f t="shared" si="19"/>
        <v>0.14996499103140687</v>
      </c>
      <c r="T229" s="31">
        <f t="shared" si="20"/>
        <v>0.1304083099929006</v>
      </c>
      <c r="U229" s="31">
        <f t="shared" si="21"/>
        <v>0.86959169000709946</v>
      </c>
      <c r="V229" s="12">
        <f t="shared" si="22"/>
        <v>-6.0684619107255658E-2</v>
      </c>
      <c r="W229" s="12">
        <f t="shared" si="23"/>
        <v>1</v>
      </c>
    </row>
    <row r="230" spans="1:23" x14ac:dyDescent="0.2">
      <c r="A230" s="9">
        <v>0</v>
      </c>
      <c r="B230" s="9">
        <v>0</v>
      </c>
      <c r="C230" s="9">
        <v>54</v>
      </c>
      <c r="D230" s="9">
        <v>0</v>
      </c>
      <c r="E230" s="9">
        <v>1</v>
      </c>
      <c r="F230" s="9">
        <v>0</v>
      </c>
      <c r="G230" s="9">
        <v>0</v>
      </c>
      <c r="H230" s="9">
        <v>0</v>
      </c>
      <c r="I230" s="9">
        <v>0</v>
      </c>
      <c r="J230" s="9">
        <v>0</v>
      </c>
      <c r="K230" s="9">
        <v>0</v>
      </c>
      <c r="L230" s="9">
        <v>0</v>
      </c>
      <c r="M230" s="9">
        <v>279</v>
      </c>
      <c r="N230" s="9">
        <v>127</v>
      </c>
      <c r="O230" s="9">
        <v>70</v>
      </c>
      <c r="P230" s="9">
        <v>23.48</v>
      </c>
      <c r="Q230" s="9">
        <v>92</v>
      </c>
      <c r="R230" s="11">
        <f t="shared" si="18"/>
        <v>-2.2287386119094688</v>
      </c>
      <c r="S230" s="91">
        <f t="shared" si="19"/>
        <v>0.10766415079717929</v>
      </c>
      <c r="T230" s="31">
        <f t="shared" si="20"/>
        <v>9.7199273552090709E-2</v>
      </c>
      <c r="U230" s="31">
        <f t="shared" si="21"/>
        <v>0.90280072644790932</v>
      </c>
      <c r="V230" s="12">
        <f t="shared" si="22"/>
        <v>-4.4408100134604028E-2</v>
      </c>
      <c r="W230" s="12">
        <f t="shared" si="23"/>
        <v>0</v>
      </c>
    </row>
    <row r="231" spans="1:23" x14ac:dyDescent="0.2">
      <c r="A231" s="9">
        <v>1</v>
      </c>
      <c r="B231" s="9">
        <v>1</v>
      </c>
      <c r="C231" s="9">
        <v>45</v>
      </c>
      <c r="D231" s="9">
        <v>0</v>
      </c>
      <c r="E231" s="9">
        <v>1</v>
      </c>
      <c r="F231" s="9">
        <v>0</v>
      </c>
      <c r="G231" s="9">
        <v>0</v>
      </c>
      <c r="H231" s="9">
        <v>0</v>
      </c>
      <c r="I231" s="9">
        <v>0</v>
      </c>
      <c r="J231" s="9">
        <v>0</v>
      </c>
      <c r="K231" s="9">
        <v>0</v>
      </c>
      <c r="L231" s="9">
        <v>0</v>
      </c>
      <c r="M231" s="9">
        <v>232</v>
      </c>
      <c r="N231" s="9">
        <v>122.5</v>
      </c>
      <c r="O231" s="9">
        <v>82.5</v>
      </c>
      <c r="P231" s="9">
        <v>27.55</v>
      </c>
      <c r="Q231" s="9">
        <v>74</v>
      </c>
      <c r="R231" s="11">
        <f t="shared" si="18"/>
        <v>-2.6261805984267692</v>
      </c>
      <c r="S231" s="91">
        <f t="shared" si="19"/>
        <v>7.2354285234924834E-2</v>
      </c>
      <c r="T231" s="31">
        <f t="shared" si="20"/>
        <v>6.7472370121665431E-2</v>
      </c>
      <c r="U231" s="31">
        <f t="shared" si="21"/>
        <v>6.7472370121665431E-2</v>
      </c>
      <c r="V231" s="12">
        <f t="shared" si="22"/>
        <v>-1.1708740339875581</v>
      </c>
      <c r="W231" s="12">
        <f t="shared" si="23"/>
        <v>0</v>
      </c>
    </row>
    <row r="232" spans="1:23" x14ac:dyDescent="0.2">
      <c r="A232" s="9">
        <v>0</v>
      </c>
      <c r="B232" s="9">
        <v>0</v>
      </c>
      <c r="C232" s="9">
        <v>55</v>
      </c>
      <c r="D232" s="9">
        <v>1</v>
      </c>
      <c r="E232" s="9">
        <v>0</v>
      </c>
      <c r="F232" s="9">
        <v>0</v>
      </c>
      <c r="G232" s="9">
        <v>1</v>
      </c>
      <c r="H232" s="9">
        <v>10</v>
      </c>
      <c r="I232" s="9">
        <v>0</v>
      </c>
      <c r="J232" s="9">
        <v>0</v>
      </c>
      <c r="K232" s="9">
        <v>0</v>
      </c>
      <c r="L232" s="9">
        <v>0</v>
      </c>
      <c r="M232" s="9">
        <v>346</v>
      </c>
      <c r="N232" s="9">
        <v>131</v>
      </c>
      <c r="O232" s="9">
        <v>81</v>
      </c>
      <c r="P232" s="9">
        <v>22.69</v>
      </c>
      <c r="Q232" s="9">
        <v>75</v>
      </c>
      <c r="R232" s="11">
        <f t="shared" si="18"/>
        <v>-1.9264655306824103</v>
      </c>
      <c r="S232" s="91">
        <f t="shared" si="19"/>
        <v>0.14566212803676518</v>
      </c>
      <c r="T232" s="31">
        <f t="shared" si="20"/>
        <v>0.12714230877682531</v>
      </c>
      <c r="U232" s="31">
        <f t="shared" si="21"/>
        <v>0.87285769122317469</v>
      </c>
      <c r="V232" s="12">
        <f t="shared" si="22"/>
        <v>-5.9056556929498315E-2</v>
      </c>
      <c r="W232" s="12">
        <f t="shared" si="23"/>
        <v>1</v>
      </c>
    </row>
    <row r="233" spans="1:23" x14ac:dyDescent="0.2">
      <c r="A233" s="9">
        <v>0</v>
      </c>
      <c r="B233" s="9">
        <v>0</v>
      </c>
      <c r="C233" s="9">
        <v>46</v>
      </c>
      <c r="D233" s="9">
        <v>0</v>
      </c>
      <c r="E233" s="9">
        <v>1</v>
      </c>
      <c r="F233" s="9">
        <v>0</v>
      </c>
      <c r="G233" s="9">
        <v>0</v>
      </c>
      <c r="H233" s="9">
        <v>0</v>
      </c>
      <c r="I233" s="9">
        <v>0</v>
      </c>
      <c r="J233" s="9">
        <v>0</v>
      </c>
      <c r="K233" s="9">
        <v>0</v>
      </c>
      <c r="L233" s="9">
        <v>0</v>
      </c>
      <c r="M233" s="9">
        <v>253</v>
      </c>
      <c r="N233" s="9">
        <v>118</v>
      </c>
      <c r="O233" s="9">
        <v>79</v>
      </c>
      <c r="P233" s="9">
        <v>26.61</v>
      </c>
      <c r="Q233" s="9">
        <v>85</v>
      </c>
      <c r="R233" s="11">
        <f t="shared" si="18"/>
        <v>-3.0609063437036212</v>
      </c>
      <c r="S233" s="91">
        <f t="shared" si="19"/>
        <v>4.6845218104989171E-2</v>
      </c>
      <c r="T233" s="31">
        <f t="shared" si="20"/>
        <v>4.4748944060506772E-2</v>
      </c>
      <c r="U233" s="31">
        <f t="shared" si="21"/>
        <v>0.95525105593949322</v>
      </c>
      <c r="V233" s="12">
        <f t="shared" si="22"/>
        <v>-1.9882473567905644E-2</v>
      </c>
      <c r="W233" s="12">
        <f t="shared" si="23"/>
        <v>0</v>
      </c>
    </row>
    <row r="234" spans="1:23" x14ac:dyDescent="0.2">
      <c r="A234" s="9">
        <v>0</v>
      </c>
      <c r="B234" s="9">
        <v>0</v>
      </c>
      <c r="C234" s="9">
        <v>40</v>
      </c>
      <c r="D234" s="9">
        <v>0</v>
      </c>
      <c r="E234" s="9">
        <v>1</v>
      </c>
      <c r="F234" s="9">
        <v>0</v>
      </c>
      <c r="G234" s="9">
        <v>1</v>
      </c>
      <c r="H234" s="9">
        <v>10</v>
      </c>
      <c r="I234" s="9">
        <v>0</v>
      </c>
      <c r="J234" s="9">
        <v>0</v>
      </c>
      <c r="K234" s="9">
        <v>0</v>
      </c>
      <c r="L234" s="9">
        <v>0</v>
      </c>
      <c r="M234" s="9">
        <v>216</v>
      </c>
      <c r="N234" s="9">
        <v>112.5</v>
      </c>
      <c r="O234" s="9">
        <v>76.5</v>
      </c>
      <c r="P234" s="9">
        <v>27.22</v>
      </c>
      <c r="Q234" s="9">
        <v>75</v>
      </c>
      <c r="R234" s="11">
        <f t="shared" si="18"/>
        <v>-3.4591523556904078</v>
      </c>
      <c r="S234" s="91">
        <f t="shared" si="19"/>
        <v>3.1456414571641153E-2</v>
      </c>
      <c r="T234" s="31">
        <f t="shared" si="20"/>
        <v>3.0497085603665423E-2</v>
      </c>
      <c r="U234" s="31">
        <f t="shared" si="21"/>
        <v>0.96950291439633463</v>
      </c>
      <c r="V234" s="12">
        <f t="shared" si="22"/>
        <v>-1.3450881062486948E-2</v>
      </c>
      <c r="W234" s="12">
        <f t="shared" si="23"/>
        <v>0</v>
      </c>
    </row>
    <row r="235" spans="1:23" x14ac:dyDescent="0.2">
      <c r="A235" s="9">
        <v>0</v>
      </c>
      <c r="B235" s="9">
        <v>1</v>
      </c>
      <c r="C235" s="9">
        <v>44</v>
      </c>
      <c r="D235" s="9">
        <v>0</v>
      </c>
      <c r="E235" s="9">
        <v>0</v>
      </c>
      <c r="F235" s="9">
        <v>0</v>
      </c>
      <c r="G235" s="9">
        <v>1</v>
      </c>
      <c r="H235" s="9">
        <v>4</v>
      </c>
      <c r="I235" s="9">
        <v>0</v>
      </c>
      <c r="J235" s="9">
        <v>0</v>
      </c>
      <c r="K235" s="9">
        <v>1</v>
      </c>
      <c r="L235" s="9">
        <v>0</v>
      </c>
      <c r="M235" s="9">
        <v>220</v>
      </c>
      <c r="N235" s="9">
        <v>135</v>
      </c>
      <c r="O235" s="9">
        <v>91</v>
      </c>
      <c r="P235" s="9">
        <v>27.23</v>
      </c>
      <c r="Q235" s="9">
        <v>70</v>
      </c>
      <c r="R235" s="11">
        <f t="shared" si="18"/>
        <v>-2.0640658632138118</v>
      </c>
      <c r="S235" s="91">
        <f t="shared" si="19"/>
        <v>0.12693681154716088</v>
      </c>
      <c r="T235" s="31">
        <f t="shared" si="20"/>
        <v>0.11263880125886608</v>
      </c>
      <c r="U235" s="31">
        <f t="shared" si="21"/>
        <v>0.88736119874113395</v>
      </c>
      <c r="V235" s="12">
        <f t="shared" si="22"/>
        <v>-5.1899565411026929E-2</v>
      </c>
      <c r="W235" s="12">
        <f t="shared" si="23"/>
        <v>1</v>
      </c>
    </row>
    <row r="236" spans="1:23" x14ac:dyDescent="0.2">
      <c r="A236" s="9">
        <v>1</v>
      </c>
      <c r="B236" s="9">
        <v>0</v>
      </c>
      <c r="C236" s="9">
        <v>40</v>
      </c>
      <c r="D236" s="9">
        <v>1</v>
      </c>
      <c r="E236" s="9">
        <v>0</v>
      </c>
      <c r="F236" s="9">
        <v>0</v>
      </c>
      <c r="G236" s="9">
        <v>1</v>
      </c>
      <c r="H236" s="9">
        <v>9</v>
      </c>
      <c r="I236" s="9">
        <v>0</v>
      </c>
      <c r="J236" s="9">
        <v>0</v>
      </c>
      <c r="K236" s="9">
        <v>0</v>
      </c>
      <c r="L236" s="9">
        <v>0</v>
      </c>
      <c r="M236" s="9">
        <v>239</v>
      </c>
      <c r="N236" s="9">
        <v>118</v>
      </c>
      <c r="O236" s="9">
        <v>78</v>
      </c>
      <c r="P236" s="9">
        <v>23.48</v>
      </c>
      <c r="Q236" s="9">
        <v>85</v>
      </c>
      <c r="R236" s="11">
        <f t="shared" si="18"/>
        <v>-3.0928791500560129</v>
      </c>
      <c r="S236" s="91">
        <f t="shared" si="19"/>
        <v>4.537113586352217E-2</v>
      </c>
      <c r="T236" s="31">
        <f t="shared" si="20"/>
        <v>4.3401940523299057E-2</v>
      </c>
      <c r="U236" s="31">
        <f t="shared" si="21"/>
        <v>4.3401940523299057E-2</v>
      </c>
      <c r="V236" s="12">
        <f t="shared" si="22"/>
        <v>-1.3624908525215811</v>
      </c>
      <c r="W236" s="12">
        <f t="shared" si="23"/>
        <v>0</v>
      </c>
    </row>
    <row r="237" spans="1:23" x14ac:dyDescent="0.2">
      <c r="A237" s="9">
        <v>0</v>
      </c>
      <c r="B237" s="9">
        <v>0</v>
      </c>
      <c r="C237" s="9">
        <v>37</v>
      </c>
      <c r="D237" s="9">
        <v>1</v>
      </c>
      <c r="E237" s="9">
        <v>0</v>
      </c>
      <c r="F237" s="9">
        <v>0</v>
      </c>
      <c r="G237" s="9">
        <v>0</v>
      </c>
      <c r="H237" s="9">
        <v>0</v>
      </c>
      <c r="I237" s="9">
        <v>0</v>
      </c>
      <c r="J237" s="9">
        <v>0</v>
      </c>
      <c r="K237" s="9">
        <v>0</v>
      </c>
      <c r="L237" s="9">
        <v>0</v>
      </c>
      <c r="M237" s="9">
        <v>261</v>
      </c>
      <c r="N237" s="9">
        <v>123</v>
      </c>
      <c r="O237" s="9">
        <v>75</v>
      </c>
      <c r="P237" s="9">
        <v>26.72</v>
      </c>
      <c r="Q237" s="9">
        <v>90</v>
      </c>
      <c r="R237" s="11">
        <f t="shared" si="18"/>
        <v>-3.3015996522210767</v>
      </c>
      <c r="S237" s="91">
        <f t="shared" si="19"/>
        <v>3.6824214325366839E-2</v>
      </c>
      <c r="T237" s="31">
        <f t="shared" si="20"/>
        <v>3.5516352547116534E-2</v>
      </c>
      <c r="U237" s="31">
        <f t="shared" si="21"/>
        <v>0.96448364745288351</v>
      </c>
      <c r="V237" s="12">
        <f t="shared" si="22"/>
        <v>-1.5705131297631261E-2</v>
      </c>
      <c r="W237" s="12">
        <f t="shared" si="23"/>
        <v>0</v>
      </c>
    </row>
    <row r="238" spans="1:23" x14ac:dyDescent="0.2">
      <c r="A238" s="9">
        <v>1</v>
      </c>
      <c r="B238" s="9">
        <v>1</v>
      </c>
      <c r="C238" s="9">
        <v>47</v>
      </c>
      <c r="D238" s="9">
        <v>1</v>
      </c>
      <c r="E238" s="9">
        <v>0</v>
      </c>
      <c r="F238" s="9">
        <v>0</v>
      </c>
      <c r="G238" s="9">
        <v>1</v>
      </c>
      <c r="H238" s="9">
        <v>30</v>
      </c>
      <c r="I238" s="9">
        <v>0</v>
      </c>
      <c r="J238" s="9">
        <v>0</v>
      </c>
      <c r="K238" s="9">
        <v>0</v>
      </c>
      <c r="L238" s="9">
        <v>0</v>
      </c>
      <c r="M238" s="9">
        <v>210</v>
      </c>
      <c r="N238" s="9">
        <v>112</v>
      </c>
      <c r="O238" s="9">
        <v>66</v>
      </c>
      <c r="P238" s="9">
        <v>24.58</v>
      </c>
      <c r="Q238" s="9">
        <v>70</v>
      </c>
      <c r="R238" s="11">
        <f t="shared" si="18"/>
        <v>-1.6619391852299765</v>
      </c>
      <c r="S238" s="91">
        <f t="shared" si="19"/>
        <v>0.18977062267174058</v>
      </c>
      <c r="T238" s="31">
        <f t="shared" si="20"/>
        <v>0.15950185611878112</v>
      </c>
      <c r="U238" s="31">
        <f t="shared" si="21"/>
        <v>0.15950185611878112</v>
      </c>
      <c r="V238" s="12">
        <f t="shared" si="22"/>
        <v>-0.79723425870426656</v>
      </c>
      <c r="W238" s="12">
        <f t="shared" si="23"/>
        <v>1</v>
      </c>
    </row>
    <row r="239" spans="1:23" x14ac:dyDescent="0.2">
      <c r="A239" s="9">
        <v>0</v>
      </c>
      <c r="B239" s="9">
        <v>1</v>
      </c>
      <c r="C239" s="9">
        <v>47</v>
      </c>
      <c r="D239" s="9">
        <v>0</v>
      </c>
      <c r="E239" s="9">
        <v>1</v>
      </c>
      <c r="F239" s="9">
        <v>0</v>
      </c>
      <c r="G239" s="9">
        <v>1</v>
      </c>
      <c r="H239" s="9">
        <v>15</v>
      </c>
      <c r="I239" s="9">
        <v>0</v>
      </c>
      <c r="J239" s="9">
        <v>0</v>
      </c>
      <c r="K239" s="9">
        <v>0</v>
      </c>
      <c r="L239" s="9">
        <v>0</v>
      </c>
      <c r="M239" s="9">
        <v>253</v>
      </c>
      <c r="N239" s="9">
        <v>137</v>
      </c>
      <c r="O239" s="9">
        <v>87</v>
      </c>
      <c r="P239" s="9">
        <v>24.5</v>
      </c>
      <c r="Q239" s="9">
        <v>80</v>
      </c>
      <c r="R239" s="11">
        <f t="shared" si="18"/>
        <v>-1.9739265238343746</v>
      </c>
      <c r="S239" s="91">
        <f t="shared" si="19"/>
        <v>0.13891034918384898</v>
      </c>
      <c r="T239" s="31">
        <f t="shared" si="20"/>
        <v>0.12196776443676458</v>
      </c>
      <c r="U239" s="31">
        <f t="shared" si="21"/>
        <v>0.8780322355632354</v>
      </c>
      <c r="V239" s="12">
        <f t="shared" si="22"/>
        <v>-5.6489539366970189E-2</v>
      </c>
      <c r="W239" s="12">
        <f t="shared" si="23"/>
        <v>1</v>
      </c>
    </row>
    <row r="240" spans="1:23" x14ac:dyDescent="0.2">
      <c r="A240" s="9">
        <v>1</v>
      </c>
      <c r="B240" s="9">
        <v>1</v>
      </c>
      <c r="C240" s="9">
        <v>43</v>
      </c>
      <c r="D240" s="9">
        <v>0</v>
      </c>
      <c r="E240" s="9">
        <v>0</v>
      </c>
      <c r="F240" s="9">
        <v>0</v>
      </c>
      <c r="G240" s="9">
        <v>1</v>
      </c>
      <c r="H240" s="9">
        <v>40</v>
      </c>
      <c r="I240" s="9">
        <v>0</v>
      </c>
      <c r="J240" s="9">
        <v>0</v>
      </c>
      <c r="K240" s="9">
        <v>0</v>
      </c>
      <c r="L240" s="9">
        <v>0</v>
      </c>
      <c r="M240" s="9">
        <v>263</v>
      </c>
      <c r="N240" s="9">
        <v>114</v>
      </c>
      <c r="O240" s="9">
        <v>81</v>
      </c>
      <c r="P240" s="9">
        <v>25.68</v>
      </c>
      <c r="Q240" s="9">
        <v>70</v>
      </c>
      <c r="R240" s="11">
        <f t="shared" si="18"/>
        <v>-1.6755661568204987</v>
      </c>
      <c r="S240" s="91">
        <f t="shared" si="19"/>
        <v>0.18720216369222115</v>
      </c>
      <c r="T240" s="31">
        <f t="shared" si="20"/>
        <v>0.15768347583702078</v>
      </c>
      <c r="U240" s="31">
        <f t="shared" si="21"/>
        <v>0.15768347583702078</v>
      </c>
      <c r="V240" s="12">
        <f t="shared" si="22"/>
        <v>-0.80221381541430237</v>
      </c>
      <c r="W240" s="12">
        <f t="shared" si="23"/>
        <v>1</v>
      </c>
    </row>
    <row r="241" spans="1:23" x14ac:dyDescent="0.2">
      <c r="A241" s="9">
        <v>0</v>
      </c>
      <c r="B241" s="9">
        <v>0</v>
      </c>
      <c r="C241" s="9">
        <v>53</v>
      </c>
      <c r="D241" s="9">
        <v>1</v>
      </c>
      <c r="E241" s="9">
        <v>0</v>
      </c>
      <c r="F241" s="9">
        <v>0</v>
      </c>
      <c r="G241" s="9">
        <v>0</v>
      </c>
      <c r="H241" s="9">
        <v>0</v>
      </c>
      <c r="I241" s="9">
        <v>0</v>
      </c>
      <c r="J241" s="9">
        <v>0</v>
      </c>
      <c r="K241" s="9">
        <v>0</v>
      </c>
      <c r="L241" s="9">
        <v>0</v>
      </c>
      <c r="M241" s="9">
        <v>265</v>
      </c>
      <c r="N241" s="9">
        <v>137</v>
      </c>
      <c r="O241" s="9">
        <v>76</v>
      </c>
      <c r="P241" s="9">
        <v>25.46</v>
      </c>
      <c r="Q241" s="9">
        <v>85</v>
      </c>
      <c r="R241" s="11">
        <f t="shared" si="18"/>
        <v>-2.0601279343456564</v>
      </c>
      <c r="S241" s="91">
        <f t="shared" si="19"/>
        <v>0.12743766519756855</v>
      </c>
      <c r="T241" s="31">
        <f t="shared" si="20"/>
        <v>0.11303300318180942</v>
      </c>
      <c r="U241" s="31">
        <f t="shared" si="21"/>
        <v>0.88696699681819058</v>
      </c>
      <c r="V241" s="12">
        <f t="shared" si="22"/>
        <v>-5.209253954414976E-2</v>
      </c>
      <c r="W241" s="12">
        <f t="shared" si="23"/>
        <v>1</v>
      </c>
    </row>
    <row r="242" spans="1:23" x14ac:dyDescent="0.2">
      <c r="A242" s="9">
        <v>1</v>
      </c>
      <c r="B242" s="9">
        <v>1</v>
      </c>
      <c r="C242" s="9">
        <v>51</v>
      </c>
      <c r="D242" s="9">
        <v>1</v>
      </c>
      <c r="E242" s="9">
        <v>0</v>
      </c>
      <c r="F242" s="9">
        <v>0</v>
      </c>
      <c r="G242" s="9">
        <v>1</v>
      </c>
      <c r="H242" s="9">
        <v>20</v>
      </c>
      <c r="I242" s="9">
        <v>0</v>
      </c>
      <c r="J242" s="9">
        <v>0</v>
      </c>
      <c r="K242" s="9">
        <v>0</v>
      </c>
      <c r="L242" s="9">
        <v>0</v>
      </c>
      <c r="M242" s="9">
        <v>219</v>
      </c>
      <c r="N242" s="9">
        <v>125</v>
      </c>
      <c r="O242" s="9">
        <v>71</v>
      </c>
      <c r="P242" s="9">
        <v>21.19</v>
      </c>
      <c r="Q242" s="9">
        <v>77</v>
      </c>
      <c r="R242" s="11">
        <f t="shared" si="18"/>
        <v>-1.4064872345984281</v>
      </c>
      <c r="S242" s="91">
        <f t="shared" si="19"/>
        <v>0.24500240930239692</v>
      </c>
      <c r="T242" s="31">
        <f t="shared" si="20"/>
        <v>0.19678870295494236</v>
      </c>
      <c r="U242" s="31">
        <f t="shared" si="21"/>
        <v>0.19678870295494236</v>
      </c>
      <c r="V242" s="12">
        <f t="shared" si="22"/>
        <v>-0.70599983672354916</v>
      </c>
      <c r="W242" s="12">
        <f t="shared" si="23"/>
        <v>1</v>
      </c>
    </row>
    <row r="243" spans="1:23" x14ac:dyDescent="0.2">
      <c r="A243" s="9">
        <v>0</v>
      </c>
      <c r="B243" s="9">
        <v>0</v>
      </c>
      <c r="C243" s="9">
        <v>52</v>
      </c>
      <c r="D243" s="9">
        <v>1</v>
      </c>
      <c r="E243" s="9">
        <v>0</v>
      </c>
      <c r="F243" s="9">
        <v>0</v>
      </c>
      <c r="G243" s="9">
        <v>1</v>
      </c>
      <c r="H243" s="9">
        <v>10</v>
      </c>
      <c r="I243" s="9">
        <v>0</v>
      </c>
      <c r="J243" s="9">
        <v>0</v>
      </c>
      <c r="K243" s="9">
        <v>0</v>
      </c>
      <c r="L243" s="9">
        <v>0</v>
      </c>
      <c r="M243" s="9">
        <v>246</v>
      </c>
      <c r="N243" s="9">
        <v>113.5</v>
      </c>
      <c r="O243" s="9">
        <v>66.5</v>
      </c>
      <c r="P243" s="9">
        <v>19.47</v>
      </c>
      <c r="Q243" s="9">
        <v>85</v>
      </c>
      <c r="R243" s="11">
        <f t="shared" si="18"/>
        <v>-2.1930729811680729</v>
      </c>
      <c r="S243" s="91">
        <f t="shared" si="19"/>
        <v>0.11157335844243176</v>
      </c>
      <c r="T243" s="31">
        <f t="shared" si="20"/>
        <v>0.10037426463582352</v>
      </c>
      <c r="U243" s="31">
        <f t="shared" si="21"/>
        <v>0.89962573536417645</v>
      </c>
      <c r="V243" s="12">
        <f t="shared" si="22"/>
        <v>-4.5938129307119976E-2</v>
      </c>
      <c r="W243" s="12">
        <f t="shared" si="23"/>
        <v>1</v>
      </c>
    </row>
    <row r="244" spans="1:23" x14ac:dyDescent="0.2">
      <c r="A244" s="9">
        <v>0</v>
      </c>
      <c r="B244" s="9">
        <v>1</v>
      </c>
      <c r="C244" s="9">
        <v>52</v>
      </c>
      <c r="D244" s="9">
        <v>1</v>
      </c>
      <c r="E244" s="9">
        <v>0</v>
      </c>
      <c r="F244" s="9">
        <v>0</v>
      </c>
      <c r="G244" s="9">
        <v>0</v>
      </c>
      <c r="H244" s="9">
        <v>0</v>
      </c>
      <c r="I244" s="9">
        <v>0</v>
      </c>
      <c r="J244" s="9">
        <v>0</v>
      </c>
      <c r="K244" s="9">
        <v>0</v>
      </c>
      <c r="L244" s="9">
        <v>0</v>
      </c>
      <c r="M244" s="9">
        <v>200</v>
      </c>
      <c r="N244" s="9">
        <v>113</v>
      </c>
      <c r="O244" s="9">
        <v>76.5</v>
      </c>
      <c r="P244" s="9">
        <v>27.22</v>
      </c>
      <c r="Q244" s="9">
        <v>72</v>
      </c>
      <c r="R244" s="11">
        <f t="shared" si="18"/>
        <v>-2.072101363877664</v>
      </c>
      <c r="S244" s="91">
        <f t="shared" si="19"/>
        <v>0.12592089786762414</v>
      </c>
      <c r="T244" s="31">
        <f t="shared" si="20"/>
        <v>0.1118381389901414</v>
      </c>
      <c r="U244" s="31">
        <f t="shared" si="21"/>
        <v>0.88816186100985861</v>
      </c>
      <c r="V244" s="12">
        <f t="shared" si="22"/>
        <v>-5.1507880012365906E-2</v>
      </c>
      <c r="W244" s="12">
        <f t="shared" si="23"/>
        <v>1</v>
      </c>
    </row>
    <row r="245" spans="1:23" x14ac:dyDescent="0.2">
      <c r="A245" s="9">
        <v>1</v>
      </c>
      <c r="B245" s="9">
        <v>1</v>
      </c>
      <c r="C245" s="9">
        <v>50</v>
      </c>
      <c r="D245" s="9">
        <v>0</v>
      </c>
      <c r="E245" s="9">
        <v>0</v>
      </c>
      <c r="F245" s="9">
        <v>0</v>
      </c>
      <c r="G245" s="9">
        <v>0</v>
      </c>
      <c r="H245" s="9">
        <v>0</v>
      </c>
      <c r="I245" s="9">
        <v>0</v>
      </c>
      <c r="J245" s="9">
        <v>0</v>
      </c>
      <c r="K245" s="9">
        <v>0</v>
      </c>
      <c r="L245" s="9">
        <v>0</v>
      </c>
      <c r="M245" s="9">
        <v>220</v>
      </c>
      <c r="N245" s="9">
        <v>114</v>
      </c>
      <c r="O245" s="9">
        <v>78</v>
      </c>
      <c r="P245" s="9">
        <v>26.26</v>
      </c>
      <c r="Q245" s="9">
        <v>79</v>
      </c>
      <c r="R245" s="11">
        <f t="shared" si="18"/>
        <v>-2.0412036606326733</v>
      </c>
      <c r="S245" s="91">
        <f t="shared" si="19"/>
        <v>0.1298722945929715</v>
      </c>
      <c r="T245" s="31">
        <f t="shared" si="20"/>
        <v>0.11494422441764277</v>
      </c>
      <c r="U245" s="31">
        <f t="shared" si="21"/>
        <v>0.11494422441764277</v>
      </c>
      <c r="V245" s="12">
        <f t="shared" si="22"/>
        <v>-0.93951284576541649</v>
      </c>
      <c r="W245" s="12">
        <f t="shared" si="23"/>
        <v>1</v>
      </c>
    </row>
    <row r="246" spans="1:23" x14ac:dyDescent="0.2">
      <c r="A246" s="9">
        <v>0</v>
      </c>
      <c r="B246" s="9">
        <v>0</v>
      </c>
      <c r="C246" s="9">
        <v>37</v>
      </c>
      <c r="D246" s="9">
        <v>1</v>
      </c>
      <c r="E246" s="9">
        <v>0</v>
      </c>
      <c r="F246" s="9">
        <v>0</v>
      </c>
      <c r="G246" s="9">
        <v>1</v>
      </c>
      <c r="H246" s="9">
        <v>5</v>
      </c>
      <c r="I246" s="9">
        <v>0</v>
      </c>
      <c r="J246" s="9">
        <v>0</v>
      </c>
      <c r="K246" s="9">
        <v>0</v>
      </c>
      <c r="L246" s="9">
        <v>0</v>
      </c>
      <c r="M246" s="9">
        <v>279</v>
      </c>
      <c r="N246" s="9">
        <v>110</v>
      </c>
      <c r="O246" s="9">
        <v>72.5</v>
      </c>
      <c r="P246" s="9">
        <v>24.89</v>
      </c>
      <c r="Q246" s="9">
        <v>67</v>
      </c>
      <c r="R246" s="11">
        <f t="shared" si="18"/>
        <v>-3.570372998931715</v>
      </c>
      <c r="S246" s="91">
        <f t="shared" si="19"/>
        <v>2.8145353535348992E-2</v>
      </c>
      <c r="T246" s="31">
        <f t="shared" si="20"/>
        <v>2.7374877918350009E-2</v>
      </c>
      <c r="U246" s="31">
        <f t="shared" si="21"/>
        <v>0.97262512208164997</v>
      </c>
      <c r="V246" s="12">
        <f t="shared" si="22"/>
        <v>-1.2054517164993032E-2</v>
      </c>
      <c r="W246" s="12">
        <f t="shared" si="23"/>
        <v>0</v>
      </c>
    </row>
    <row r="247" spans="1:23" x14ac:dyDescent="0.2">
      <c r="A247" s="9">
        <v>0</v>
      </c>
      <c r="B247" s="9">
        <v>0</v>
      </c>
      <c r="C247" s="9">
        <v>50</v>
      </c>
      <c r="D247" s="9">
        <v>0</v>
      </c>
      <c r="E247" s="9">
        <v>0</v>
      </c>
      <c r="F247" s="9">
        <v>0</v>
      </c>
      <c r="G247" s="9">
        <v>0</v>
      </c>
      <c r="H247" s="9">
        <v>0</v>
      </c>
      <c r="I247" s="9">
        <v>0</v>
      </c>
      <c r="J247" s="9">
        <v>0</v>
      </c>
      <c r="K247" s="9">
        <v>0</v>
      </c>
      <c r="L247" s="9">
        <v>0</v>
      </c>
      <c r="M247" s="9">
        <v>274</v>
      </c>
      <c r="N247" s="9">
        <v>125</v>
      </c>
      <c r="O247" s="9">
        <v>87</v>
      </c>
      <c r="P247" s="9">
        <v>21.67</v>
      </c>
      <c r="Q247" s="9">
        <v>75</v>
      </c>
      <c r="R247" s="11">
        <f t="shared" si="18"/>
        <v>-2.441582939771803</v>
      </c>
      <c r="S247" s="91">
        <f t="shared" si="19"/>
        <v>8.7022990225461602E-2</v>
      </c>
      <c r="T247" s="31">
        <f t="shared" si="20"/>
        <v>8.0056255486751021E-2</v>
      </c>
      <c r="U247" s="31">
        <f t="shared" si="21"/>
        <v>0.91994374451324901</v>
      </c>
      <c r="V247" s="12">
        <f t="shared" si="22"/>
        <v>-3.6238729387554867E-2</v>
      </c>
      <c r="W247" s="12">
        <f t="shared" si="23"/>
        <v>0</v>
      </c>
    </row>
    <row r="248" spans="1:23" x14ac:dyDescent="0.2">
      <c r="A248" s="9">
        <v>0</v>
      </c>
      <c r="B248" s="9">
        <v>0</v>
      </c>
      <c r="C248" s="9">
        <v>38</v>
      </c>
      <c r="D248" s="9">
        <v>0</v>
      </c>
      <c r="E248" s="9">
        <v>0</v>
      </c>
      <c r="F248" s="9">
        <v>1</v>
      </c>
      <c r="G248" s="9">
        <v>0</v>
      </c>
      <c r="H248" s="9">
        <v>0</v>
      </c>
      <c r="I248" s="9">
        <v>0</v>
      </c>
      <c r="J248" s="9">
        <v>0</v>
      </c>
      <c r="K248" s="9">
        <v>0</v>
      </c>
      <c r="L248" s="9">
        <v>0</v>
      </c>
      <c r="M248" s="9">
        <v>174</v>
      </c>
      <c r="N248" s="9">
        <v>101</v>
      </c>
      <c r="O248" s="9">
        <v>68</v>
      </c>
      <c r="P248" s="9">
        <v>27.47</v>
      </c>
      <c r="Q248" s="9">
        <v>85</v>
      </c>
      <c r="R248" s="11">
        <f t="shared" si="18"/>
        <v>-3.8083720585818637</v>
      </c>
      <c r="S248" s="91">
        <f t="shared" si="19"/>
        <v>2.2184264259307428E-2</v>
      </c>
      <c r="T248" s="31">
        <f t="shared" si="20"/>
        <v>2.1702803530616401E-2</v>
      </c>
      <c r="U248" s="31">
        <f t="shared" si="21"/>
        <v>0.97829719646938362</v>
      </c>
      <c r="V248" s="12">
        <f t="shared" si="22"/>
        <v>-9.5291910410995172E-3</v>
      </c>
      <c r="W248" s="12">
        <f t="shared" si="23"/>
        <v>0</v>
      </c>
    </row>
    <row r="249" spans="1:23" x14ac:dyDescent="0.2">
      <c r="A249" s="9">
        <v>0</v>
      </c>
      <c r="B249" s="9">
        <v>1</v>
      </c>
      <c r="C249" s="9">
        <v>43</v>
      </c>
      <c r="D249" s="9">
        <v>0</v>
      </c>
      <c r="E249" s="9">
        <v>1</v>
      </c>
      <c r="F249" s="9">
        <v>0</v>
      </c>
      <c r="G249" s="9">
        <v>1</v>
      </c>
      <c r="H249" s="9">
        <v>9</v>
      </c>
      <c r="I249" s="9">
        <v>0</v>
      </c>
      <c r="J249" s="9">
        <v>0</v>
      </c>
      <c r="K249" s="9">
        <v>0</v>
      </c>
      <c r="L249" s="9">
        <v>0</v>
      </c>
      <c r="M249" s="9">
        <v>229</v>
      </c>
      <c r="N249" s="9">
        <v>131</v>
      </c>
      <c r="O249" s="9">
        <v>87</v>
      </c>
      <c r="P249" s="9">
        <v>23.31</v>
      </c>
      <c r="Q249" s="9">
        <v>80</v>
      </c>
      <c r="R249" s="11">
        <f t="shared" si="18"/>
        <v>-2.4685694138528742</v>
      </c>
      <c r="S249" s="91">
        <f t="shared" si="19"/>
        <v>8.4705951525100187E-2</v>
      </c>
      <c r="T249" s="31">
        <f t="shared" si="20"/>
        <v>7.8091165081193986E-2</v>
      </c>
      <c r="U249" s="31">
        <f t="shared" si="21"/>
        <v>0.92190883491880604</v>
      </c>
      <c r="V249" s="12">
        <f t="shared" si="22"/>
        <v>-3.5312023034480965E-2</v>
      </c>
      <c r="W249" s="12">
        <f t="shared" si="23"/>
        <v>0</v>
      </c>
    </row>
    <row r="250" spans="1:23" x14ac:dyDescent="0.2">
      <c r="A250" s="9">
        <v>0</v>
      </c>
      <c r="B250" s="9">
        <v>0</v>
      </c>
      <c r="C250" s="9">
        <v>60</v>
      </c>
      <c r="D250" s="9">
        <v>0</v>
      </c>
      <c r="E250" s="9">
        <v>0</v>
      </c>
      <c r="F250" s="9">
        <v>0</v>
      </c>
      <c r="G250" s="9">
        <v>1</v>
      </c>
      <c r="H250" s="9">
        <v>20</v>
      </c>
      <c r="I250" s="9">
        <v>0</v>
      </c>
      <c r="J250" s="9">
        <v>0</v>
      </c>
      <c r="K250" s="9">
        <v>1</v>
      </c>
      <c r="L250" s="9">
        <v>0</v>
      </c>
      <c r="M250" s="9">
        <v>352</v>
      </c>
      <c r="N250" s="9">
        <v>149</v>
      </c>
      <c r="O250" s="9">
        <v>73</v>
      </c>
      <c r="P250" s="9">
        <v>25.96</v>
      </c>
      <c r="Q250" s="9">
        <v>80</v>
      </c>
      <c r="R250" s="11">
        <f t="shared" si="18"/>
        <v>-0.67135128955776668</v>
      </c>
      <c r="S250" s="91">
        <f t="shared" si="19"/>
        <v>0.51101757830409855</v>
      </c>
      <c r="T250" s="31">
        <f t="shared" si="20"/>
        <v>0.33819433052370096</v>
      </c>
      <c r="U250" s="31">
        <f t="shared" si="21"/>
        <v>0.66180566947629904</v>
      </c>
      <c r="V250" s="12">
        <f t="shared" si="22"/>
        <v>-0.17926951669909508</v>
      </c>
      <c r="W250" s="12">
        <f t="shared" si="23"/>
        <v>1</v>
      </c>
    </row>
    <row r="251" spans="1:23" x14ac:dyDescent="0.2">
      <c r="A251" s="9">
        <v>0</v>
      </c>
      <c r="B251" s="9">
        <v>1</v>
      </c>
      <c r="C251" s="9">
        <v>57</v>
      </c>
      <c r="D251" s="9">
        <v>0</v>
      </c>
      <c r="E251" s="9">
        <v>0</v>
      </c>
      <c r="F251" s="9">
        <v>0</v>
      </c>
      <c r="G251" s="9">
        <v>0</v>
      </c>
      <c r="H251" s="9">
        <v>0</v>
      </c>
      <c r="I251" s="9">
        <v>0</v>
      </c>
      <c r="J251" s="9">
        <v>0</v>
      </c>
      <c r="K251" s="9">
        <v>1</v>
      </c>
      <c r="L251" s="9">
        <v>0</v>
      </c>
      <c r="M251" s="9">
        <v>195</v>
      </c>
      <c r="N251" s="9">
        <v>162</v>
      </c>
      <c r="O251" s="9">
        <v>108</v>
      </c>
      <c r="P251" s="9">
        <v>32.65</v>
      </c>
      <c r="Q251" s="9">
        <v>85</v>
      </c>
      <c r="R251" s="11">
        <f t="shared" si="18"/>
        <v>-0.93202934112114821</v>
      </c>
      <c r="S251" s="91">
        <f t="shared" si="19"/>
        <v>0.39375383818390797</v>
      </c>
      <c r="T251" s="31">
        <f t="shared" si="20"/>
        <v>0.28251318661620906</v>
      </c>
      <c r="U251" s="31">
        <f t="shared" si="21"/>
        <v>0.71748681338379094</v>
      </c>
      <c r="V251" s="12">
        <f t="shared" si="22"/>
        <v>-0.14418607637415273</v>
      </c>
      <c r="W251" s="12">
        <f t="shared" si="23"/>
        <v>1</v>
      </c>
    </row>
    <row r="252" spans="1:23" x14ac:dyDescent="0.2">
      <c r="A252" s="9">
        <v>0</v>
      </c>
      <c r="B252" s="9">
        <v>0</v>
      </c>
      <c r="C252" s="9">
        <v>35</v>
      </c>
      <c r="D252" s="9">
        <v>0</v>
      </c>
      <c r="E252" s="9">
        <v>0</v>
      </c>
      <c r="F252" s="9">
        <v>1</v>
      </c>
      <c r="G252" s="9">
        <v>0</v>
      </c>
      <c r="H252" s="9">
        <v>0</v>
      </c>
      <c r="I252" s="9">
        <v>0</v>
      </c>
      <c r="J252" s="9">
        <v>0</v>
      </c>
      <c r="K252" s="9">
        <v>0</v>
      </c>
      <c r="L252" s="9">
        <v>0</v>
      </c>
      <c r="M252" s="9">
        <v>234</v>
      </c>
      <c r="N252" s="9">
        <v>127.5</v>
      </c>
      <c r="O252" s="9">
        <v>80</v>
      </c>
      <c r="P252" s="9">
        <v>23.08</v>
      </c>
      <c r="Q252" s="9">
        <v>95</v>
      </c>
      <c r="R252" s="11">
        <f t="shared" si="18"/>
        <v>-3.5704616027343072</v>
      </c>
      <c r="S252" s="91">
        <f t="shared" si="19"/>
        <v>2.8142859860476627E-2</v>
      </c>
      <c r="T252" s="31">
        <f t="shared" si="20"/>
        <v>2.7372518897126545E-2</v>
      </c>
      <c r="U252" s="31">
        <f t="shared" si="21"/>
        <v>0.97262748110287345</v>
      </c>
      <c r="V252" s="12">
        <f t="shared" si="22"/>
        <v>-1.2053463821177045E-2</v>
      </c>
      <c r="W252" s="12">
        <f t="shared" si="23"/>
        <v>0</v>
      </c>
    </row>
    <row r="253" spans="1:23" x14ac:dyDescent="0.2">
      <c r="A253" s="9">
        <v>0</v>
      </c>
      <c r="B253" s="9">
        <v>1</v>
      </c>
      <c r="C253" s="9">
        <v>53</v>
      </c>
      <c r="D253" s="9">
        <v>0</v>
      </c>
      <c r="E253" s="9">
        <v>1</v>
      </c>
      <c r="F253" s="9">
        <v>0</v>
      </c>
      <c r="G253" s="9">
        <v>1</v>
      </c>
      <c r="H253" s="9">
        <v>9</v>
      </c>
      <c r="I253" s="9">
        <v>0</v>
      </c>
      <c r="J253" s="9">
        <v>0</v>
      </c>
      <c r="K253" s="9">
        <v>1</v>
      </c>
      <c r="L253" s="9">
        <v>0</v>
      </c>
      <c r="M253" s="9">
        <v>230</v>
      </c>
      <c r="N253" s="9">
        <v>137</v>
      </c>
      <c r="O253" s="9">
        <v>99</v>
      </c>
      <c r="P253" s="9">
        <v>25.77</v>
      </c>
      <c r="Q253" s="9">
        <v>83</v>
      </c>
      <c r="R253" s="11">
        <f t="shared" si="18"/>
        <v>-1.6014250239022338</v>
      </c>
      <c r="S253" s="91">
        <f t="shared" si="19"/>
        <v>0.20160901552833091</v>
      </c>
      <c r="T253" s="31">
        <f t="shared" si="20"/>
        <v>0.16778254234359768</v>
      </c>
      <c r="U253" s="31">
        <f t="shared" si="21"/>
        <v>0.83221745765640232</v>
      </c>
      <c r="V253" s="12">
        <f t="shared" si="22"/>
        <v>-7.9763178131728618E-2</v>
      </c>
      <c r="W253" s="12">
        <f t="shared" si="23"/>
        <v>1</v>
      </c>
    </row>
    <row r="254" spans="1:23" x14ac:dyDescent="0.2">
      <c r="A254" s="9">
        <v>0</v>
      </c>
      <c r="B254" s="9">
        <v>0</v>
      </c>
      <c r="C254" s="9">
        <v>42</v>
      </c>
      <c r="D254" s="9">
        <v>1</v>
      </c>
      <c r="E254" s="9">
        <v>0</v>
      </c>
      <c r="F254" s="9">
        <v>0</v>
      </c>
      <c r="G254" s="9">
        <v>1</v>
      </c>
      <c r="H254" s="9">
        <v>20</v>
      </c>
      <c r="I254" s="9">
        <v>0</v>
      </c>
      <c r="J254" s="9">
        <v>0</v>
      </c>
      <c r="K254" s="9">
        <v>0</v>
      </c>
      <c r="L254" s="9">
        <v>0</v>
      </c>
      <c r="M254" s="9">
        <v>209</v>
      </c>
      <c r="N254" s="9">
        <v>105</v>
      </c>
      <c r="O254" s="9">
        <v>65</v>
      </c>
      <c r="P254" s="9">
        <v>23.8</v>
      </c>
      <c r="Q254" s="9">
        <v>69</v>
      </c>
      <c r="R254" s="11">
        <f t="shared" si="18"/>
        <v>-2.8762731020389021</v>
      </c>
      <c r="S254" s="91">
        <f t="shared" si="19"/>
        <v>5.6344361701476053E-2</v>
      </c>
      <c r="T254" s="31">
        <f t="shared" si="20"/>
        <v>5.3339009270349118E-2</v>
      </c>
      <c r="U254" s="31">
        <f t="shared" si="21"/>
        <v>0.94666099072965093</v>
      </c>
      <c r="V254" s="12">
        <f t="shared" si="22"/>
        <v>-2.3805518583380453E-2</v>
      </c>
      <c r="W254" s="12">
        <f t="shared" si="23"/>
        <v>0</v>
      </c>
    </row>
    <row r="255" spans="1:23" x14ac:dyDescent="0.2">
      <c r="A255" s="9">
        <v>0</v>
      </c>
      <c r="B255" s="9">
        <v>1</v>
      </c>
      <c r="C255" s="9">
        <v>61</v>
      </c>
      <c r="D255" s="9">
        <v>1</v>
      </c>
      <c r="E255" s="9">
        <v>0</v>
      </c>
      <c r="F255" s="9">
        <v>0</v>
      </c>
      <c r="G255" s="9">
        <v>0</v>
      </c>
      <c r="H255" s="9">
        <v>0</v>
      </c>
      <c r="I255" s="9">
        <v>0</v>
      </c>
      <c r="J255" s="9">
        <v>0</v>
      </c>
      <c r="K255" s="9">
        <v>0</v>
      </c>
      <c r="L255" s="9">
        <v>0</v>
      </c>
      <c r="M255" s="9">
        <v>227</v>
      </c>
      <c r="N255" s="9">
        <v>130</v>
      </c>
      <c r="O255" s="9">
        <v>77.5</v>
      </c>
      <c r="P255" s="9">
        <v>26.18</v>
      </c>
      <c r="Q255" s="9">
        <v>63</v>
      </c>
      <c r="R255" s="11">
        <f t="shared" si="18"/>
        <v>-1.2605827088158827</v>
      </c>
      <c r="S255" s="91">
        <f t="shared" si="19"/>
        <v>0.28348878694581631</v>
      </c>
      <c r="T255" s="31">
        <f t="shared" si="20"/>
        <v>0.22087359845223492</v>
      </c>
      <c r="U255" s="31">
        <f t="shared" si="21"/>
        <v>0.77912640154776502</v>
      </c>
      <c r="V255" s="12">
        <f t="shared" si="22"/>
        <v>-0.10839207885956249</v>
      </c>
      <c r="W255" s="12">
        <f t="shared" si="23"/>
        <v>1</v>
      </c>
    </row>
    <row r="256" spans="1:23" x14ac:dyDescent="0.2">
      <c r="A256" s="9">
        <v>0</v>
      </c>
      <c r="B256" s="9">
        <v>0</v>
      </c>
      <c r="C256" s="9">
        <v>40</v>
      </c>
      <c r="D256" s="9">
        <v>0</v>
      </c>
      <c r="E256" s="9">
        <v>0</v>
      </c>
      <c r="F256" s="9">
        <v>1</v>
      </c>
      <c r="G256" s="9">
        <v>0</v>
      </c>
      <c r="H256" s="9">
        <v>0</v>
      </c>
      <c r="I256" s="9">
        <v>0</v>
      </c>
      <c r="J256" s="9">
        <v>0</v>
      </c>
      <c r="K256" s="9">
        <v>1</v>
      </c>
      <c r="L256" s="9">
        <v>0</v>
      </c>
      <c r="M256" s="9">
        <v>159</v>
      </c>
      <c r="N256" s="9">
        <v>145</v>
      </c>
      <c r="O256" s="9">
        <v>90</v>
      </c>
      <c r="P256" s="9">
        <v>20.329999999999998</v>
      </c>
      <c r="Q256" s="9">
        <v>82</v>
      </c>
      <c r="R256" s="11">
        <f t="shared" si="18"/>
        <v>-2.8819418608040506</v>
      </c>
      <c r="S256" s="91">
        <f t="shared" si="19"/>
        <v>5.6025862707105821E-2</v>
      </c>
      <c r="T256" s="31">
        <f t="shared" si="20"/>
        <v>5.3053494886464617E-2</v>
      </c>
      <c r="U256" s="31">
        <f t="shared" si="21"/>
        <v>0.9469465051135354</v>
      </c>
      <c r="V256" s="12">
        <f t="shared" si="22"/>
        <v>-2.3674554460523019E-2</v>
      </c>
      <c r="W256" s="12">
        <f t="shared" si="23"/>
        <v>0</v>
      </c>
    </row>
    <row r="257" spans="1:23" x14ac:dyDescent="0.2">
      <c r="A257" s="9">
        <v>1</v>
      </c>
      <c r="B257" s="9">
        <v>0</v>
      </c>
      <c r="C257" s="9">
        <v>59</v>
      </c>
      <c r="D257" s="9">
        <v>0</v>
      </c>
      <c r="E257" s="9">
        <v>1</v>
      </c>
      <c r="F257" s="9">
        <v>0</v>
      </c>
      <c r="G257" s="9">
        <v>0</v>
      </c>
      <c r="H257" s="9">
        <v>0</v>
      </c>
      <c r="I257" s="9">
        <v>1</v>
      </c>
      <c r="J257" s="9">
        <v>0</v>
      </c>
      <c r="K257" s="9">
        <v>1</v>
      </c>
      <c r="L257" s="9">
        <v>0</v>
      </c>
      <c r="M257" s="9">
        <v>201</v>
      </c>
      <c r="N257" s="9">
        <v>148.5</v>
      </c>
      <c r="O257" s="9">
        <v>90</v>
      </c>
      <c r="P257" s="9">
        <v>25.85</v>
      </c>
      <c r="Q257" s="9">
        <v>65</v>
      </c>
      <c r="R257" s="11">
        <f t="shared" si="18"/>
        <v>-1.5470969173519933</v>
      </c>
      <c r="S257" s="91">
        <f t="shared" si="19"/>
        <v>0.21286504250393662</v>
      </c>
      <c r="T257" s="31">
        <f t="shared" si="20"/>
        <v>0.1755059590673673</v>
      </c>
      <c r="U257" s="31">
        <f t="shared" si="21"/>
        <v>0.1755059590673673</v>
      </c>
      <c r="V257" s="12">
        <f t="shared" si="22"/>
        <v>-0.75570813306631346</v>
      </c>
      <c r="W257" s="12">
        <f t="shared" si="23"/>
        <v>1</v>
      </c>
    </row>
    <row r="258" spans="1:23" x14ac:dyDescent="0.2">
      <c r="A258" s="9">
        <v>0</v>
      </c>
      <c r="B258" s="9">
        <v>0</v>
      </c>
      <c r="C258" s="9">
        <v>63</v>
      </c>
      <c r="D258" s="9">
        <v>0</v>
      </c>
      <c r="E258" s="9">
        <v>0</v>
      </c>
      <c r="F258" s="9">
        <v>1</v>
      </c>
      <c r="G258" s="9">
        <v>0</v>
      </c>
      <c r="H258" s="9">
        <v>0</v>
      </c>
      <c r="I258" s="9">
        <v>0</v>
      </c>
      <c r="J258" s="9">
        <v>0</v>
      </c>
      <c r="K258" s="9">
        <v>0</v>
      </c>
      <c r="L258" s="9">
        <v>0</v>
      </c>
      <c r="M258" s="9">
        <v>241</v>
      </c>
      <c r="N258" s="9">
        <v>143.5</v>
      </c>
      <c r="O258" s="9">
        <v>89</v>
      </c>
      <c r="P258" s="9">
        <v>26.45</v>
      </c>
      <c r="Q258" s="9">
        <v>69</v>
      </c>
      <c r="R258" s="11">
        <f t="shared" si="18"/>
        <v>-1.7664389749450349</v>
      </c>
      <c r="S258" s="91">
        <f t="shared" si="19"/>
        <v>0.17094063013715186</v>
      </c>
      <c r="T258" s="31">
        <f t="shared" si="20"/>
        <v>0.14598573637087786</v>
      </c>
      <c r="U258" s="31">
        <f t="shared" si="21"/>
        <v>0.85401426362912214</v>
      </c>
      <c r="V258" s="12">
        <f t="shared" si="22"/>
        <v>-6.85348757235376E-2</v>
      </c>
      <c r="W258" s="12">
        <f t="shared" si="23"/>
        <v>1</v>
      </c>
    </row>
    <row r="259" spans="1:23" x14ac:dyDescent="0.2">
      <c r="A259" s="9">
        <v>0</v>
      </c>
      <c r="B259" s="9">
        <v>0</v>
      </c>
      <c r="C259" s="9">
        <v>66</v>
      </c>
      <c r="D259" s="9">
        <v>0</v>
      </c>
      <c r="E259" s="9">
        <v>1</v>
      </c>
      <c r="F259" s="9">
        <v>0</v>
      </c>
      <c r="G259" s="9">
        <v>0</v>
      </c>
      <c r="H259" s="9">
        <v>0</v>
      </c>
      <c r="I259" s="9">
        <v>0</v>
      </c>
      <c r="J259" s="9">
        <v>0</v>
      </c>
      <c r="K259" s="9">
        <v>1</v>
      </c>
      <c r="L259" s="9">
        <v>0</v>
      </c>
      <c r="M259" s="9">
        <v>238</v>
      </c>
      <c r="N259" s="9">
        <v>140</v>
      </c>
      <c r="O259" s="9">
        <v>80</v>
      </c>
      <c r="P259" s="9">
        <v>26.69</v>
      </c>
      <c r="Q259" s="9">
        <v>69</v>
      </c>
      <c r="R259" s="11">
        <f t="shared" si="18"/>
        <v>-1.2775205142467714</v>
      </c>
      <c r="S259" s="91">
        <f t="shared" si="19"/>
        <v>0.2787275453511025</v>
      </c>
      <c r="T259" s="31">
        <f t="shared" si="20"/>
        <v>0.21797258248204218</v>
      </c>
      <c r="U259" s="31">
        <f t="shared" si="21"/>
        <v>0.78202741751795779</v>
      </c>
      <c r="V259" s="12">
        <f t="shared" si="22"/>
        <v>-0.10677802051045594</v>
      </c>
      <c r="W259" s="12">
        <f t="shared" si="23"/>
        <v>1</v>
      </c>
    </row>
    <row r="260" spans="1:23" x14ac:dyDescent="0.2">
      <c r="A260" s="9">
        <v>0</v>
      </c>
      <c r="B260" s="9">
        <v>1</v>
      </c>
      <c r="C260" s="9">
        <v>53</v>
      </c>
      <c r="D260" s="9">
        <v>0</v>
      </c>
      <c r="E260" s="9">
        <v>1</v>
      </c>
      <c r="F260" s="9">
        <v>0</v>
      </c>
      <c r="G260" s="9">
        <v>1</v>
      </c>
      <c r="H260" s="9">
        <v>43</v>
      </c>
      <c r="I260" s="9">
        <v>0</v>
      </c>
      <c r="J260" s="9">
        <v>0</v>
      </c>
      <c r="K260" s="9">
        <v>0</v>
      </c>
      <c r="L260" s="9">
        <v>0</v>
      </c>
      <c r="M260" s="9">
        <v>220</v>
      </c>
      <c r="N260" s="9">
        <v>119</v>
      </c>
      <c r="O260" s="9">
        <v>75</v>
      </c>
      <c r="P260" s="9">
        <v>26.28</v>
      </c>
      <c r="Q260" s="9">
        <v>82</v>
      </c>
      <c r="R260" s="11">
        <f t="shared" si="18"/>
        <v>-1.0763436476565067</v>
      </c>
      <c r="S260" s="91">
        <f t="shared" si="19"/>
        <v>0.34083947932158259</v>
      </c>
      <c r="T260" s="31">
        <f t="shared" si="20"/>
        <v>0.25419857080434066</v>
      </c>
      <c r="U260" s="31">
        <f t="shared" si="21"/>
        <v>0.74580142919565939</v>
      </c>
      <c r="V260" s="12">
        <f t="shared" si="22"/>
        <v>-0.12737678872585975</v>
      </c>
      <c r="W260" s="12">
        <f t="shared" si="23"/>
        <v>1</v>
      </c>
    </row>
    <row r="261" spans="1:23" x14ac:dyDescent="0.2">
      <c r="A261" s="9">
        <v>0</v>
      </c>
      <c r="B261" s="9">
        <v>1</v>
      </c>
      <c r="C261" s="9">
        <v>42</v>
      </c>
      <c r="D261" s="9">
        <v>1</v>
      </c>
      <c r="E261" s="9">
        <v>0</v>
      </c>
      <c r="F261" s="9">
        <v>0</v>
      </c>
      <c r="G261" s="9">
        <v>1</v>
      </c>
      <c r="H261" s="9">
        <v>30</v>
      </c>
      <c r="I261" s="9">
        <v>0</v>
      </c>
      <c r="J261" s="9">
        <v>0</v>
      </c>
      <c r="K261" s="9">
        <v>1</v>
      </c>
      <c r="L261" s="9">
        <v>0</v>
      </c>
      <c r="M261" s="9">
        <v>240</v>
      </c>
      <c r="N261" s="9">
        <v>169</v>
      </c>
      <c r="O261" s="9">
        <v>96</v>
      </c>
      <c r="P261" s="9">
        <v>32.4</v>
      </c>
      <c r="Q261" s="9">
        <v>90</v>
      </c>
      <c r="R261" s="11">
        <f t="shared" si="18"/>
        <v>-1.1208957443793617</v>
      </c>
      <c r="S261" s="91">
        <f t="shared" si="19"/>
        <v>0.32598766218843267</v>
      </c>
      <c r="T261" s="31">
        <f t="shared" si="20"/>
        <v>0.24584516996969422</v>
      </c>
      <c r="U261" s="31">
        <f t="shared" si="21"/>
        <v>0.75415483003030581</v>
      </c>
      <c r="V261" s="12">
        <f t="shared" si="22"/>
        <v>-0.12253948314235118</v>
      </c>
      <c r="W261" s="12">
        <f t="shared" si="23"/>
        <v>1</v>
      </c>
    </row>
    <row r="262" spans="1:23" x14ac:dyDescent="0.2">
      <c r="A262" s="9">
        <v>0</v>
      </c>
      <c r="B262" s="9">
        <v>0</v>
      </c>
      <c r="C262" s="9">
        <v>39</v>
      </c>
      <c r="D262" s="9">
        <v>1</v>
      </c>
      <c r="E262" s="9">
        <v>0</v>
      </c>
      <c r="F262" s="9">
        <v>0</v>
      </c>
      <c r="G262" s="9">
        <v>1</v>
      </c>
      <c r="H262" s="9">
        <v>1</v>
      </c>
      <c r="I262" s="9">
        <v>0</v>
      </c>
      <c r="J262" s="9">
        <v>0</v>
      </c>
      <c r="K262" s="9">
        <v>0</v>
      </c>
      <c r="L262" s="9">
        <v>0</v>
      </c>
      <c r="M262" s="9">
        <v>175</v>
      </c>
      <c r="N262" s="9">
        <v>105.5</v>
      </c>
      <c r="O262" s="9">
        <v>64.5</v>
      </c>
      <c r="P262" s="9">
        <v>25.83</v>
      </c>
      <c r="Q262" s="9">
        <v>72</v>
      </c>
      <c r="R262" s="11">
        <f t="shared" ref="R262:R325" si="24">A$2+SUMPRODUCT(B$2:Q$2,B262:Q262)</f>
        <v>-3.5543361470317327</v>
      </c>
      <c r="S262" s="91">
        <f t="shared" ref="S262:S325" si="25">EXP(R262)</f>
        <v>2.8600355046167276E-2</v>
      </c>
      <c r="T262" s="31">
        <f t="shared" ref="T262:T325" si="26">S262/(1+S262)</f>
        <v>2.7805118777042993E-2</v>
      </c>
      <c r="U262" s="31">
        <f t="shared" ref="U262:U325" si="27">IF(A262=1,T262,1-T262)</f>
        <v>0.97219488122295705</v>
      </c>
      <c r="V262" s="12">
        <f t="shared" ref="V262:V325" si="28">LOG(U262)</f>
        <v>-1.2246669892289468E-2</v>
      </c>
      <c r="W262" s="12">
        <f t="shared" ref="W262:W325" si="29">IF(T262&gt;T$1,1,0)</f>
        <v>0</v>
      </c>
    </row>
    <row r="263" spans="1:23" x14ac:dyDescent="0.2">
      <c r="A263" s="9">
        <v>1</v>
      </c>
      <c r="B263" s="9">
        <v>1</v>
      </c>
      <c r="C263" s="9">
        <v>58</v>
      </c>
      <c r="D263" s="9">
        <v>1</v>
      </c>
      <c r="E263" s="9">
        <v>0</v>
      </c>
      <c r="F263" s="9">
        <v>0</v>
      </c>
      <c r="G263" s="9">
        <v>1</v>
      </c>
      <c r="H263" s="9">
        <v>15</v>
      </c>
      <c r="I263" s="9">
        <v>0</v>
      </c>
      <c r="J263" s="9">
        <v>0</v>
      </c>
      <c r="K263" s="9">
        <v>0</v>
      </c>
      <c r="L263" s="9">
        <v>0</v>
      </c>
      <c r="M263" s="9">
        <v>272</v>
      </c>
      <c r="N263" s="9">
        <v>127.5</v>
      </c>
      <c r="O263" s="9">
        <v>79.5</v>
      </c>
      <c r="P263" s="9">
        <v>26.37</v>
      </c>
      <c r="Q263" s="9">
        <v>78</v>
      </c>
      <c r="R263" s="11">
        <f t="shared" si="24"/>
        <v>-1.1578168445376225</v>
      </c>
      <c r="S263" s="91">
        <f t="shared" si="25"/>
        <v>0.31417131755859434</v>
      </c>
      <c r="T263" s="31">
        <f t="shared" si="26"/>
        <v>0.23906420217894198</v>
      </c>
      <c r="U263" s="31">
        <f t="shared" si="27"/>
        <v>0.23906420217894198</v>
      </c>
      <c r="V263" s="12">
        <f t="shared" si="28"/>
        <v>-0.621485450902592</v>
      </c>
      <c r="W263" s="12">
        <f t="shared" si="29"/>
        <v>1</v>
      </c>
    </row>
    <row r="264" spans="1:23" x14ac:dyDescent="0.2">
      <c r="A264" s="9">
        <v>0</v>
      </c>
      <c r="B264" s="9">
        <v>0</v>
      </c>
      <c r="C264" s="9">
        <v>55</v>
      </c>
      <c r="D264" s="9">
        <v>0</v>
      </c>
      <c r="E264" s="9">
        <v>0</v>
      </c>
      <c r="F264" s="9">
        <v>0</v>
      </c>
      <c r="G264" s="9">
        <v>0</v>
      </c>
      <c r="H264" s="9">
        <v>0</v>
      </c>
      <c r="I264" s="9">
        <v>0</v>
      </c>
      <c r="J264" s="9">
        <v>0</v>
      </c>
      <c r="K264" s="9">
        <v>0</v>
      </c>
      <c r="L264" s="9">
        <v>0</v>
      </c>
      <c r="M264" s="9">
        <v>230</v>
      </c>
      <c r="N264" s="9">
        <v>113</v>
      </c>
      <c r="O264" s="9">
        <v>82</v>
      </c>
      <c r="P264" s="9">
        <v>24.99</v>
      </c>
      <c r="Q264" s="9">
        <v>68</v>
      </c>
      <c r="R264" s="11">
        <f t="shared" si="24"/>
        <v>-2.3525807888629506</v>
      </c>
      <c r="S264" s="91">
        <f t="shared" si="25"/>
        <v>9.5123351872566958E-2</v>
      </c>
      <c r="T264" s="31">
        <f t="shared" si="26"/>
        <v>8.6860856094351555E-2</v>
      </c>
      <c r="U264" s="31">
        <f t="shared" si="27"/>
        <v>0.91313914390564843</v>
      </c>
      <c r="V264" s="12">
        <f t="shared" si="28"/>
        <v>-3.9463039742733644E-2</v>
      </c>
      <c r="W264" s="12">
        <f t="shared" si="29"/>
        <v>0</v>
      </c>
    </row>
    <row r="265" spans="1:23" x14ac:dyDescent="0.2">
      <c r="A265" s="9">
        <v>0</v>
      </c>
      <c r="B265" s="9">
        <v>1</v>
      </c>
      <c r="C265" s="9">
        <v>65</v>
      </c>
      <c r="D265" s="9">
        <v>1</v>
      </c>
      <c r="E265" s="9">
        <v>0</v>
      </c>
      <c r="F265" s="9">
        <v>0</v>
      </c>
      <c r="G265" s="9">
        <v>1</v>
      </c>
      <c r="H265" s="9">
        <v>20</v>
      </c>
      <c r="I265" s="9">
        <v>0</v>
      </c>
      <c r="J265" s="9">
        <v>0</v>
      </c>
      <c r="K265" s="9">
        <v>1</v>
      </c>
      <c r="L265" s="9">
        <v>0</v>
      </c>
      <c r="M265" s="9">
        <v>285</v>
      </c>
      <c r="N265" s="9">
        <v>140</v>
      </c>
      <c r="O265" s="9">
        <v>82.5</v>
      </c>
      <c r="P265" s="9">
        <v>21.24</v>
      </c>
      <c r="Q265" s="9">
        <v>98</v>
      </c>
      <c r="R265" s="11">
        <f t="shared" si="24"/>
        <v>2.0755719216700719E-2</v>
      </c>
      <c r="S265" s="91">
        <f t="shared" si="25"/>
        <v>1.0209726171820945</v>
      </c>
      <c r="T265" s="31">
        <f t="shared" si="26"/>
        <v>0.5051887435296718</v>
      </c>
      <c r="U265" s="31">
        <f t="shared" si="27"/>
        <v>0.4948112564703282</v>
      </c>
      <c r="V265" s="12">
        <f t="shared" si="28"/>
        <v>-0.30556042915742154</v>
      </c>
      <c r="W265" s="12">
        <f t="shared" si="29"/>
        <v>1</v>
      </c>
    </row>
    <row r="266" spans="1:23" x14ac:dyDescent="0.2">
      <c r="A266" s="9">
        <v>0</v>
      </c>
      <c r="B266" s="9">
        <v>0</v>
      </c>
      <c r="C266" s="9">
        <v>56</v>
      </c>
      <c r="D266" s="9">
        <v>0</v>
      </c>
      <c r="E266" s="9">
        <v>0</v>
      </c>
      <c r="F266" s="9">
        <v>1</v>
      </c>
      <c r="G266" s="9">
        <v>0</v>
      </c>
      <c r="H266" s="9">
        <v>0</v>
      </c>
      <c r="I266" s="9">
        <v>0</v>
      </c>
      <c r="J266" s="9">
        <v>0</v>
      </c>
      <c r="K266" s="9">
        <v>0</v>
      </c>
      <c r="L266" s="9">
        <v>0</v>
      </c>
      <c r="M266" s="9">
        <v>267</v>
      </c>
      <c r="N266" s="9">
        <v>114</v>
      </c>
      <c r="O266" s="9">
        <v>71</v>
      </c>
      <c r="P266" s="9">
        <v>24.81</v>
      </c>
      <c r="Q266" s="9">
        <v>78</v>
      </c>
      <c r="R266" s="11">
        <f t="shared" si="24"/>
        <v>-2.433036798637759</v>
      </c>
      <c r="S266" s="91">
        <f t="shared" si="25"/>
        <v>8.7769887982762154E-2</v>
      </c>
      <c r="T266" s="31">
        <f t="shared" si="26"/>
        <v>8.0687918421357363E-2</v>
      </c>
      <c r="U266" s="31">
        <f t="shared" si="27"/>
        <v>0.91931208157864264</v>
      </c>
      <c r="V266" s="12">
        <f t="shared" si="28"/>
        <v>-3.6537032357501824E-2</v>
      </c>
      <c r="W266" s="12">
        <f t="shared" si="29"/>
        <v>0</v>
      </c>
    </row>
    <row r="267" spans="1:23" x14ac:dyDescent="0.2">
      <c r="A267" s="9">
        <v>0</v>
      </c>
      <c r="B267" s="9">
        <v>1</v>
      </c>
      <c r="C267" s="9">
        <v>54</v>
      </c>
      <c r="D267" s="9">
        <v>1</v>
      </c>
      <c r="E267" s="9">
        <v>0</v>
      </c>
      <c r="F267" s="9">
        <v>0</v>
      </c>
      <c r="G267" s="9">
        <v>1</v>
      </c>
      <c r="H267" s="9">
        <v>9</v>
      </c>
      <c r="I267" s="9">
        <v>0</v>
      </c>
      <c r="J267" s="9">
        <v>0</v>
      </c>
      <c r="K267" s="9">
        <v>0</v>
      </c>
      <c r="L267" s="9">
        <v>0</v>
      </c>
      <c r="M267" s="9">
        <v>241</v>
      </c>
      <c r="N267" s="9">
        <v>101</v>
      </c>
      <c r="O267" s="9">
        <v>72</v>
      </c>
      <c r="P267" s="9">
        <v>28.35</v>
      </c>
      <c r="Q267" s="9">
        <v>69</v>
      </c>
      <c r="R267" s="11">
        <f t="shared" si="24"/>
        <v>-1.9955763238941611</v>
      </c>
      <c r="S267" s="91">
        <f t="shared" si="25"/>
        <v>0.13593528883209718</v>
      </c>
      <c r="T267" s="31">
        <f t="shared" si="26"/>
        <v>0.11966816258684768</v>
      </c>
      <c r="U267" s="31">
        <f t="shared" si="27"/>
        <v>0.88033183741315235</v>
      </c>
      <c r="V267" s="12">
        <f t="shared" si="28"/>
        <v>-5.535359149505413E-2</v>
      </c>
      <c r="W267" s="12">
        <f t="shared" si="29"/>
        <v>1</v>
      </c>
    </row>
    <row r="268" spans="1:23" x14ac:dyDescent="0.2">
      <c r="A268" s="9">
        <v>0</v>
      </c>
      <c r="B268" s="9">
        <v>0</v>
      </c>
      <c r="C268" s="9">
        <v>67</v>
      </c>
      <c r="D268" s="9">
        <v>1</v>
      </c>
      <c r="E268" s="9">
        <v>0</v>
      </c>
      <c r="F268" s="9">
        <v>0</v>
      </c>
      <c r="G268" s="9">
        <v>1</v>
      </c>
      <c r="H268" s="9">
        <v>6</v>
      </c>
      <c r="I268" s="9">
        <v>0</v>
      </c>
      <c r="J268" s="9">
        <v>0</v>
      </c>
      <c r="K268" s="9">
        <v>0</v>
      </c>
      <c r="L268" s="9">
        <v>0</v>
      </c>
      <c r="M268" s="9">
        <v>234</v>
      </c>
      <c r="N268" s="9">
        <v>120</v>
      </c>
      <c r="O268" s="9">
        <v>67</v>
      </c>
      <c r="P268" s="9">
        <v>32.770000000000003</v>
      </c>
      <c r="Q268" s="9">
        <v>86</v>
      </c>
      <c r="R268" s="11">
        <f t="shared" si="24"/>
        <v>-1.393603221743275</v>
      </c>
      <c r="S268" s="91">
        <f t="shared" si="25"/>
        <v>0.24817944603615125</v>
      </c>
      <c r="T268" s="31">
        <f t="shared" si="26"/>
        <v>0.19883314600660648</v>
      </c>
      <c r="U268" s="31">
        <f t="shared" si="27"/>
        <v>0.80116685399339349</v>
      </c>
      <c r="V268" s="12">
        <f t="shared" si="28"/>
        <v>-9.627702670939127E-2</v>
      </c>
      <c r="W268" s="12">
        <f t="shared" si="29"/>
        <v>1</v>
      </c>
    </row>
    <row r="269" spans="1:23" x14ac:dyDescent="0.2">
      <c r="A269" s="9">
        <v>0</v>
      </c>
      <c r="B269" s="9">
        <v>1</v>
      </c>
      <c r="C269" s="9">
        <v>64</v>
      </c>
      <c r="D269" s="9">
        <v>0</v>
      </c>
      <c r="E269" s="9">
        <v>0</v>
      </c>
      <c r="F269" s="9">
        <v>0</v>
      </c>
      <c r="G269" s="9">
        <v>0</v>
      </c>
      <c r="H269" s="9">
        <v>0</v>
      </c>
      <c r="I269" s="9">
        <v>0</v>
      </c>
      <c r="J269" s="9">
        <v>0</v>
      </c>
      <c r="K269" s="9">
        <v>0</v>
      </c>
      <c r="L269" s="9">
        <v>1</v>
      </c>
      <c r="M269" s="9">
        <v>251</v>
      </c>
      <c r="N269" s="9">
        <v>133</v>
      </c>
      <c r="O269" s="9">
        <v>72.5</v>
      </c>
      <c r="P269" s="9">
        <v>24.28</v>
      </c>
      <c r="Q269" s="9">
        <v>65</v>
      </c>
      <c r="R269" s="11">
        <f t="shared" si="24"/>
        <v>-0.7280803909938367</v>
      </c>
      <c r="S269" s="91">
        <f t="shared" si="25"/>
        <v>0.48283495538905352</v>
      </c>
      <c r="T269" s="31">
        <f t="shared" si="26"/>
        <v>0.32561611367083765</v>
      </c>
      <c r="U269" s="31">
        <f t="shared" si="27"/>
        <v>0.67438388632916235</v>
      </c>
      <c r="V269" s="12">
        <f t="shared" si="28"/>
        <v>-0.17109281525450784</v>
      </c>
      <c r="W269" s="12">
        <f t="shared" si="29"/>
        <v>1</v>
      </c>
    </row>
    <row r="270" spans="1:23" x14ac:dyDescent="0.2">
      <c r="A270" s="9">
        <v>0</v>
      </c>
      <c r="B270" s="9">
        <v>0</v>
      </c>
      <c r="C270" s="9">
        <v>44</v>
      </c>
      <c r="D270" s="9">
        <v>0</v>
      </c>
      <c r="E270" s="9">
        <v>1</v>
      </c>
      <c r="F270" s="9">
        <v>0</v>
      </c>
      <c r="G270" s="9">
        <v>0</v>
      </c>
      <c r="H270" s="9">
        <v>0</v>
      </c>
      <c r="I270" s="9">
        <v>0</v>
      </c>
      <c r="J270" s="9">
        <v>0</v>
      </c>
      <c r="K270" s="9">
        <v>0</v>
      </c>
      <c r="L270" s="9">
        <v>0</v>
      </c>
      <c r="M270" s="9">
        <v>210</v>
      </c>
      <c r="N270" s="9">
        <v>138</v>
      </c>
      <c r="O270" s="9">
        <v>92</v>
      </c>
      <c r="P270" s="9">
        <v>23.13</v>
      </c>
      <c r="Q270" s="9">
        <v>70</v>
      </c>
      <c r="R270" s="11">
        <f t="shared" si="24"/>
        <v>-3.0544652378544486</v>
      </c>
      <c r="S270" s="91">
        <f t="shared" si="25"/>
        <v>4.7147926956647733E-2</v>
      </c>
      <c r="T270" s="31">
        <f t="shared" si="26"/>
        <v>4.5025087423583923E-2</v>
      </c>
      <c r="U270" s="31">
        <f t="shared" si="27"/>
        <v>0.95497491257641609</v>
      </c>
      <c r="V270" s="12">
        <f t="shared" si="28"/>
        <v>-2.0008037288230505E-2</v>
      </c>
      <c r="W270" s="12">
        <f t="shared" si="29"/>
        <v>0</v>
      </c>
    </row>
    <row r="271" spans="1:23" x14ac:dyDescent="0.2">
      <c r="A271" s="9">
        <v>0</v>
      </c>
      <c r="B271" s="9">
        <v>0</v>
      </c>
      <c r="C271" s="9">
        <v>46</v>
      </c>
      <c r="D271" s="9">
        <v>0</v>
      </c>
      <c r="E271" s="9">
        <v>0</v>
      </c>
      <c r="F271" s="9">
        <v>1</v>
      </c>
      <c r="G271" s="9">
        <v>0</v>
      </c>
      <c r="H271" s="9">
        <v>0</v>
      </c>
      <c r="I271" s="9">
        <v>0</v>
      </c>
      <c r="J271" s="9">
        <v>0</v>
      </c>
      <c r="K271" s="9">
        <v>1</v>
      </c>
      <c r="L271" s="9">
        <v>0</v>
      </c>
      <c r="M271" s="9">
        <v>259</v>
      </c>
      <c r="N271" s="9">
        <v>173</v>
      </c>
      <c r="O271" s="9">
        <v>102</v>
      </c>
      <c r="P271" s="9">
        <v>27.22</v>
      </c>
      <c r="Q271" s="9">
        <v>85</v>
      </c>
      <c r="R271" s="11">
        <f t="shared" si="24"/>
        <v>-2.2110067652161511</v>
      </c>
      <c r="S271" s="91">
        <f t="shared" si="25"/>
        <v>0.10959026129472768</v>
      </c>
      <c r="T271" s="31">
        <f t="shared" si="26"/>
        <v>9.8766423172146497E-2</v>
      </c>
      <c r="U271" s="31">
        <f t="shared" si="27"/>
        <v>0.90123357682785354</v>
      </c>
      <c r="V271" s="12">
        <f t="shared" si="28"/>
        <v>-4.516263634522006E-2</v>
      </c>
      <c r="W271" s="12">
        <f t="shared" si="29"/>
        <v>0</v>
      </c>
    </row>
    <row r="272" spans="1:23" x14ac:dyDescent="0.2">
      <c r="A272" s="9">
        <v>0</v>
      </c>
      <c r="B272" s="9">
        <v>1</v>
      </c>
      <c r="C272" s="9">
        <v>40</v>
      </c>
      <c r="D272" s="9">
        <v>1</v>
      </c>
      <c r="E272" s="9">
        <v>0</v>
      </c>
      <c r="F272" s="9">
        <v>0</v>
      </c>
      <c r="G272" s="9">
        <v>1</v>
      </c>
      <c r="H272" s="9">
        <v>30</v>
      </c>
      <c r="I272" s="9">
        <v>0</v>
      </c>
      <c r="J272" s="9">
        <v>0</v>
      </c>
      <c r="K272" s="9">
        <v>0</v>
      </c>
      <c r="L272" s="9">
        <v>0</v>
      </c>
      <c r="M272" s="9">
        <v>202</v>
      </c>
      <c r="N272" s="9">
        <v>112.5</v>
      </c>
      <c r="O272" s="9">
        <v>64.5</v>
      </c>
      <c r="P272" s="9">
        <v>22.85</v>
      </c>
      <c r="Q272" s="9">
        <v>69</v>
      </c>
      <c r="R272" s="11">
        <f t="shared" si="24"/>
        <v>-2.0835529956565439</v>
      </c>
      <c r="S272" s="91">
        <f t="shared" si="25"/>
        <v>0.12448712330983955</v>
      </c>
      <c r="T272" s="31">
        <f t="shared" si="26"/>
        <v>0.11070569038035891</v>
      </c>
      <c r="U272" s="31">
        <f t="shared" si="27"/>
        <v>0.88929430961964107</v>
      </c>
      <c r="V272" s="12">
        <f t="shared" si="28"/>
        <v>-5.0954486621361296E-2</v>
      </c>
      <c r="W272" s="12">
        <f t="shared" si="29"/>
        <v>1</v>
      </c>
    </row>
    <row r="273" spans="1:23" x14ac:dyDescent="0.2">
      <c r="A273" s="9">
        <v>0</v>
      </c>
      <c r="B273" s="9">
        <v>0</v>
      </c>
      <c r="C273" s="9">
        <v>42</v>
      </c>
      <c r="D273" s="9">
        <v>0</v>
      </c>
      <c r="E273" s="9">
        <v>0</v>
      </c>
      <c r="F273" s="9">
        <v>1</v>
      </c>
      <c r="G273" s="9">
        <v>1</v>
      </c>
      <c r="H273" s="9">
        <v>10</v>
      </c>
      <c r="I273" s="9">
        <v>0</v>
      </c>
      <c r="J273" s="9">
        <v>0</v>
      </c>
      <c r="K273" s="9">
        <v>0</v>
      </c>
      <c r="L273" s="9">
        <v>0</v>
      </c>
      <c r="M273" s="9">
        <v>253</v>
      </c>
      <c r="N273" s="9">
        <v>109</v>
      </c>
      <c r="O273" s="9">
        <v>74</v>
      </c>
      <c r="P273" s="9">
        <v>24.38</v>
      </c>
      <c r="Q273" s="9">
        <v>88</v>
      </c>
      <c r="R273" s="11">
        <f t="shared" si="24"/>
        <v>-3.2605663515686136</v>
      </c>
      <c r="S273" s="91">
        <f t="shared" si="25"/>
        <v>3.8366662843574172E-2</v>
      </c>
      <c r="T273" s="31">
        <f t="shared" si="26"/>
        <v>3.6949051059195992E-2</v>
      </c>
      <c r="U273" s="31">
        <f t="shared" si="27"/>
        <v>0.96305094894080401</v>
      </c>
      <c r="V273" s="12">
        <f t="shared" si="28"/>
        <v>-1.6350736490684671E-2</v>
      </c>
      <c r="W273" s="12">
        <f t="shared" si="29"/>
        <v>0</v>
      </c>
    </row>
    <row r="274" spans="1:23" x14ac:dyDescent="0.2">
      <c r="A274" s="9">
        <v>0</v>
      </c>
      <c r="B274" s="9">
        <v>0</v>
      </c>
      <c r="C274" s="9">
        <v>63</v>
      </c>
      <c r="D274" s="9">
        <v>0</v>
      </c>
      <c r="E274" s="9">
        <v>0</v>
      </c>
      <c r="F274" s="9">
        <v>1</v>
      </c>
      <c r="G274" s="9">
        <v>1</v>
      </c>
      <c r="H274" s="9">
        <v>10</v>
      </c>
      <c r="I274" s="9">
        <v>0</v>
      </c>
      <c r="J274" s="9">
        <v>0</v>
      </c>
      <c r="K274" s="9">
        <v>1</v>
      </c>
      <c r="L274" s="9">
        <v>0</v>
      </c>
      <c r="M274" s="9">
        <v>236</v>
      </c>
      <c r="N274" s="9">
        <v>189</v>
      </c>
      <c r="O274" s="9">
        <v>103</v>
      </c>
      <c r="P274" s="9">
        <v>27.91</v>
      </c>
      <c r="Q274" s="9">
        <v>60</v>
      </c>
      <c r="R274" s="11">
        <f t="shared" si="24"/>
        <v>-0.88931338293339923</v>
      </c>
      <c r="S274" s="91">
        <f t="shared" si="25"/>
        <v>0.410937812823231</v>
      </c>
      <c r="T274" s="31">
        <f t="shared" si="26"/>
        <v>0.2912515414134097</v>
      </c>
      <c r="U274" s="31">
        <f t="shared" si="27"/>
        <v>0.7087484585865903</v>
      </c>
      <c r="V274" s="12">
        <f t="shared" si="28"/>
        <v>-0.14950787261835427</v>
      </c>
      <c r="W274" s="12">
        <f t="shared" si="29"/>
        <v>1</v>
      </c>
    </row>
    <row r="275" spans="1:23" x14ac:dyDescent="0.2">
      <c r="A275" s="9">
        <v>0</v>
      </c>
      <c r="B275" s="9">
        <v>0</v>
      </c>
      <c r="C275" s="9">
        <v>47</v>
      </c>
      <c r="D275" s="9">
        <v>1</v>
      </c>
      <c r="E275" s="9">
        <v>0</v>
      </c>
      <c r="F275" s="9">
        <v>0</v>
      </c>
      <c r="G275" s="9">
        <v>0</v>
      </c>
      <c r="H275" s="9">
        <v>0</v>
      </c>
      <c r="I275" s="9">
        <v>0</v>
      </c>
      <c r="J275" s="9">
        <v>0</v>
      </c>
      <c r="K275" s="9">
        <v>0</v>
      </c>
      <c r="L275" s="9">
        <v>0</v>
      </c>
      <c r="M275" s="9">
        <v>279</v>
      </c>
      <c r="N275" s="9">
        <v>154.5</v>
      </c>
      <c r="O275" s="9">
        <v>103.5</v>
      </c>
      <c r="P275" s="9">
        <v>27.12</v>
      </c>
      <c r="Q275" s="9">
        <v>79</v>
      </c>
      <c r="R275" s="11">
        <f t="shared" si="24"/>
        <v>-2.4828250110239996</v>
      </c>
      <c r="S275" s="91">
        <f t="shared" si="25"/>
        <v>8.3506983906510152E-2</v>
      </c>
      <c r="T275" s="31">
        <f t="shared" si="26"/>
        <v>7.707101582809503E-2</v>
      </c>
      <c r="U275" s="31">
        <f t="shared" si="27"/>
        <v>0.92292898417190494</v>
      </c>
      <c r="V275" s="12">
        <f t="shared" si="28"/>
        <v>-3.4831714974973296E-2</v>
      </c>
      <c r="W275" s="12">
        <f t="shared" si="29"/>
        <v>0</v>
      </c>
    </row>
    <row r="276" spans="1:23" x14ac:dyDescent="0.2">
      <c r="A276" s="9">
        <v>0</v>
      </c>
      <c r="B276" s="9">
        <v>0</v>
      </c>
      <c r="C276" s="9">
        <v>61</v>
      </c>
      <c r="D276" s="9">
        <v>1</v>
      </c>
      <c r="E276" s="9">
        <v>0</v>
      </c>
      <c r="F276" s="9">
        <v>0</v>
      </c>
      <c r="G276" s="9">
        <v>0</v>
      </c>
      <c r="H276" s="9">
        <v>0</v>
      </c>
      <c r="I276" s="9">
        <v>0</v>
      </c>
      <c r="J276" s="9">
        <v>0</v>
      </c>
      <c r="K276" s="9">
        <v>1</v>
      </c>
      <c r="L276" s="9">
        <v>0</v>
      </c>
      <c r="M276" s="9">
        <v>292</v>
      </c>
      <c r="N276" s="9">
        <v>141.5</v>
      </c>
      <c r="O276" s="9">
        <v>88.5</v>
      </c>
      <c r="P276" s="9">
        <v>23.95</v>
      </c>
      <c r="Q276" s="9">
        <v>86</v>
      </c>
      <c r="R276" s="11">
        <f t="shared" si="24"/>
        <v>-1.3008348007223276</v>
      </c>
      <c r="S276" s="91">
        <f t="shared" si="25"/>
        <v>0.27230437823255782</v>
      </c>
      <c r="T276" s="31">
        <f t="shared" si="26"/>
        <v>0.21402455488743491</v>
      </c>
      <c r="U276" s="31">
        <f t="shared" si="27"/>
        <v>0.78597544511256512</v>
      </c>
      <c r="V276" s="12">
        <f t="shared" si="28"/>
        <v>-0.10459102166885466</v>
      </c>
      <c r="W276" s="12">
        <f t="shared" si="29"/>
        <v>1</v>
      </c>
    </row>
    <row r="277" spans="1:23" x14ac:dyDescent="0.2">
      <c r="A277" s="9">
        <v>1</v>
      </c>
      <c r="B277" s="9">
        <v>0</v>
      </c>
      <c r="C277" s="9">
        <v>52</v>
      </c>
      <c r="D277" s="9">
        <v>0</v>
      </c>
      <c r="E277" s="9">
        <v>1</v>
      </c>
      <c r="F277" s="9">
        <v>0</v>
      </c>
      <c r="G277" s="9">
        <v>0</v>
      </c>
      <c r="H277" s="9">
        <v>0</v>
      </c>
      <c r="I277" s="9">
        <v>0</v>
      </c>
      <c r="J277" s="9">
        <v>0</v>
      </c>
      <c r="K277" s="9">
        <v>1</v>
      </c>
      <c r="L277" s="9">
        <v>0</v>
      </c>
      <c r="M277" s="9">
        <v>215</v>
      </c>
      <c r="N277" s="9">
        <v>159</v>
      </c>
      <c r="O277" s="9">
        <v>64</v>
      </c>
      <c r="P277" s="9">
        <v>24.56</v>
      </c>
      <c r="Q277" s="9">
        <v>58</v>
      </c>
      <c r="R277" s="11">
        <f t="shared" si="24"/>
        <v>-1.7996318321337581</v>
      </c>
      <c r="S277" s="91">
        <f t="shared" si="25"/>
        <v>0.16535975716486218</v>
      </c>
      <c r="T277" s="31">
        <f t="shared" si="26"/>
        <v>0.14189588764173269</v>
      </c>
      <c r="U277" s="31">
        <f t="shared" si="27"/>
        <v>0.14189588764173269</v>
      </c>
      <c r="V277" s="12">
        <f t="shared" si="28"/>
        <v>-0.84803019087362519</v>
      </c>
      <c r="W277" s="12">
        <f t="shared" si="29"/>
        <v>1</v>
      </c>
    </row>
    <row r="278" spans="1:23" x14ac:dyDescent="0.2">
      <c r="A278" s="9">
        <v>0</v>
      </c>
      <c r="B278" s="9">
        <v>0</v>
      </c>
      <c r="C278" s="9">
        <v>51</v>
      </c>
      <c r="D278" s="9">
        <v>0</v>
      </c>
      <c r="E278" s="9">
        <v>1</v>
      </c>
      <c r="F278" s="9">
        <v>0</v>
      </c>
      <c r="G278" s="9">
        <v>0</v>
      </c>
      <c r="H278" s="9">
        <v>0</v>
      </c>
      <c r="I278" s="9">
        <v>0</v>
      </c>
      <c r="J278" s="9">
        <v>0</v>
      </c>
      <c r="K278" s="9">
        <v>1</v>
      </c>
      <c r="L278" s="9">
        <v>0</v>
      </c>
      <c r="M278" s="9">
        <v>206</v>
      </c>
      <c r="N278" s="9">
        <v>146</v>
      </c>
      <c r="O278" s="9">
        <v>77</v>
      </c>
      <c r="P278" s="9">
        <v>23.58</v>
      </c>
      <c r="Q278" s="9">
        <v>87</v>
      </c>
      <c r="R278" s="11">
        <f t="shared" si="24"/>
        <v>-2.0053986165622666</v>
      </c>
      <c r="S278" s="91">
        <f t="shared" si="25"/>
        <v>0.13460662856837538</v>
      </c>
      <c r="T278" s="31">
        <f t="shared" si="26"/>
        <v>0.11863726614943138</v>
      </c>
      <c r="U278" s="31">
        <f t="shared" si="27"/>
        <v>0.88136273385056862</v>
      </c>
      <c r="V278" s="12">
        <f t="shared" si="28"/>
        <v>-5.4845316459653952E-2</v>
      </c>
      <c r="W278" s="12">
        <f t="shared" si="29"/>
        <v>1</v>
      </c>
    </row>
    <row r="279" spans="1:23" x14ac:dyDescent="0.2">
      <c r="A279" s="9">
        <v>0</v>
      </c>
      <c r="B279" s="9">
        <v>0</v>
      </c>
      <c r="C279" s="9">
        <v>64</v>
      </c>
      <c r="D279" s="9">
        <v>0</v>
      </c>
      <c r="E279" s="9">
        <v>1</v>
      </c>
      <c r="F279" s="9">
        <v>0</v>
      </c>
      <c r="G279" s="9">
        <v>0</v>
      </c>
      <c r="H279" s="9">
        <v>0</v>
      </c>
      <c r="I279" s="9">
        <v>0</v>
      </c>
      <c r="J279" s="9">
        <v>0</v>
      </c>
      <c r="K279" s="9">
        <v>1</v>
      </c>
      <c r="L279" s="9">
        <v>0</v>
      </c>
      <c r="M279" s="9">
        <v>293</v>
      </c>
      <c r="N279" s="9">
        <v>140</v>
      </c>
      <c r="O279" s="9">
        <v>84</v>
      </c>
      <c r="P279" s="9">
        <v>34.56</v>
      </c>
      <c r="Q279" s="9">
        <v>83</v>
      </c>
      <c r="R279" s="11">
        <f t="shared" si="24"/>
        <v>-1.4521926341926106</v>
      </c>
      <c r="S279" s="91">
        <f t="shared" si="25"/>
        <v>0.23405652471296318</v>
      </c>
      <c r="T279" s="31">
        <f t="shared" si="26"/>
        <v>0.18966434683160388</v>
      </c>
      <c r="U279" s="31">
        <f t="shared" si="27"/>
        <v>0.81033565316839606</v>
      </c>
      <c r="V279" s="12">
        <f t="shared" si="28"/>
        <v>-9.1335052573005587E-2</v>
      </c>
      <c r="W279" s="12">
        <f t="shared" si="29"/>
        <v>1</v>
      </c>
    </row>
    <row r="280" spans="1:23" x14ac:dyDescent="0.2">
      <c r="A280" s="9">
        <v>0</v>
      </c>
      <c r="B280" s="9">
        <v>0</v>
      </c>
      <c r="C280" s="9">
        <v>64</v>
      </c>
      <c r="D280" s="9">
        <v>1</v>
      </c>
      <c r="E280" s="9">
        <v>0</v>
      </c>
      <c r="F280" s="9">
        <v>0</v>
      </c>
      <c r="G280" s="9">
        <v>0</v>
      </c>
      <c r="H280" s="9">
        <v>0</v>
      </c>
      <c r="I280" s="9">
        <v>0</v>
      </c>
      <c r="J280" s="9">
        <v>0</v>
      </c>
      <c r="K280" s="9">
        <v>0</v>
      </c>
      <c r="L280" s="9">
        <v>0</v>
      </c>
      <c r="M280" s="9">
        <v>262</v>
      </c>
      <c r="N280" s="9">
        <v>122</v>
      </c>
      <c r="O280" s="9">
        <v>87.5</v>
      </c>
      <c r="P280" s="9">
        <v>24.77</v>
      </c>
      <c r="Q280" s="9">
        <v>95</v>
      </c>
      <c r="R280" s="11">
        <f t="shared" si="24"/>
        <v>-1.6087525268557865</v>
      </c>
      <c r="S280" s="91">
        <f t="shared" si="25"/>
        <v>0.20013712410173579</v>
      </c>
      <c r="T280" s="31">
        <f t="shared" si="26"/>
        <v>0.16676188085718291</v>
      </c>
      <c r="U280" s="31">
        <f t="shared" si="27"/>
        <v>0.83323811914281709</v>
      </c>
      <c r="V280" s="12">
        <f t="shared" si="28"/>
        <v>-7.9230870079674151E-2</v>
      </c>
      <c r="W280" s="12">
        <f t="shared" si="29"/>
        <v>1</v>
      </c>
    </row>
    <row r="281" spans="1:23" x14ac:dyDescent="0.2">
      <c r="A281" s="9">
        <v>0</v>
      </c>
      <c r="B281" s="9">
        <v>1</v>
      </c>
      <c r="C281" s="9">
        <v>40</v>
      </c>
      <c r="D281" s="9">
        <v>0</v>
      </c>
      <c r="E281" s="9">
        <v>1</v>
      </c>
      <c r="F281" s="9">
        <v>0</v>
      </c>
      <c r="G281" s="9">
        <v>1</v>
      </c>
      <c r="H281" s="9">
        <v>30</v>
      </c>
      <c r="I281" s="9">
        <v>0</v>
      </c>
      <c r="J281" s="9">
        <v>0</v>
      </c>
      <c r="K281" s="9">
        <v>1</v>
      </c>
      <c r="L281" s="9">
        <v>0</v>
      </c>
      <c r="M281" s="9">
        <v>282</v>
      </c>
      <c r="N281" s="9">
        <v>130</v>
      </c>
      <c r="O281" s="9">
        <v>80</v>
      </c>
      <c r="P281" s="9">
        <v>23.9</v>
      </c>
      <c r="Q281" s="9">
        <v>66</v>
      </c>
      <c r="R281" s="11">
        <f t="shared" si="24"/>
        <v>-1.9204726975330759</v>
      </c>
      <c r="S281" s="91">
        <f t="shared" si="25"/>
        <v>0.1465376777575855</v>
      </c>
      <c r="T281" s="31">
        <f t="shared" si="26"/>
        <v>0.12780886367745536</v>
      </c>
      <c r="U281" s="31">
        <f t="shared" si="27"/>
        <v>0.87219113632254464</v>
      </c>
      <c r="V281" s="12">
        <f t="shared" si="28"/>
        <v>-5.9388331175282388E-2</v>
      </c>
      <c r="W281" s="12">
        <f t="shared" si="29"/>
        <v>1</v>
      </c>
    </row>
    <row r="282" spans="1:23" x14ac:dyDescent="0.2">
      <c r="A282" s="9">
        <v>0</v>
      </c>
      <c r="B282" s="9">
        <v>0</v>
      </c>
      <c r="C282" s="9">
        <v>44</v>
      </c>
      <c r="D282" s="9">
        <v>0</v>
      </c>
      <c r="E282" s="9">
        <v>1</v>
      </c>
      <c r="F282" s="9">
        <v>0</v>
      </c>
      <c r="G282" s="9">
        <v>1</v>
      </c>
      <c r="H282" s="9">
        <v>30</v>
      </c>
      <c r="I282" s="9">
        <v>0</v>
      </c>
      <c r="J282" s="9">
        <v>0</v>
      </c>
      <c r="K282" s="9">
        <v>0</v>
      </c>
      <c r="L282" s="9">
        <v>0</v>
      </c>
      <c r="M282" s="9">
        <v>245</v>
      </c>
      <c r="N282" s="9">
        <v>125</v>
      </c>
      <c r="O282" s="9">
        <v>80.5</v>
      </c>
      <c r="P282" s="9">
        <v>24.58</v>
      </c>
      <c r="Q282" s="9">
        <v>64</v>
      </c>
      <c r="R282" s="11">
        <f t="shared" si="24"/>
        <v>-2.561975619760295</v>
      </c>
      <c r="S282" s="91">
        <f t="shared" si="25"/>
        <v>7.715216643425471E-2</v>
      </c>
      <c r="T282" s="31">
        <f t="shared" si="26"/>
        <v>7.1626060679667009E-2</v>
      </c>
      <c r="U282" s="31">
        <f t="shared" si="27"/>
        <v>0.92837393932033296</v>
      </c>
      <c r="V282" s="12">
        <f t="shared" si="28"/>
        <v>-3.22770592633283E-2</v>
      </c>
      <c r="W282" s="12">
        <f t="shared" si="29"/>
        <v>0</v>
      </c>
    </row>
    <row r="283" spans="1:23" x14ac:dyDescent="0.2">
      <c r="A283" s="9">
        <v>0</v>
      </c>
      <c r="B283" s="9">
        <v>0</v>
      </c>
      <c r="C283" s="9">
        <v>45</v>
      </c>
      <c r="D283" s="9">
        <v>0</v>
      </c>
      <c r="E283" s="9">
        <v>0</v>
      </c>
      <c r="F283" s="9">
        <v>0</v>
      </c>
      <c r="G283" s="9">
        <v>1</v>
      </c>
      <c r="H283" s="9">
        <v>20</v>
      </c>
      <c r="I283" s="9">
        <v>0</v>
      </c>
      <c r="J283" s="9">
        <v>0</v>
      </c>
      <c r="K283" s="9">
        <v>0</v>
      </c>
      <c r="L283" s="9">
        <v>0</v>
      </c>
      <c r="M283" s="9">
        <v>192</v>
      </c>
      <c r="N283" s="9">
        <v>132</v>
      </c>
      <c r="O283" s="9">
        <v>79</v>
      </c>
      <c r="P283" s="9">
        <v>24.53</v>
      </c>
      <c r="Q283" s="9">
        <v>68</v>
      </c>
      <c r="R283" s="11">
        <f t="shared" si="24"/>
        <v>-2.312399740649826</v>
      </c>
      <c r="S283" s="91">
        <f t="shared" si="25"/>
        <v>9.9023335881462282E-2</v>
      </c>
      <c r="T283" s="31">
        <f t="shared" si="26"/>
        <v>9.0101213184924284E-2</v>
      </c>
      <c r="U283" s="31">
        <f t="shared" si="27"/>
        <v>0.90989878681507574</v>
      </c>
      <c r="V283" s="12">
        <f t="shared" si="28"/>
        <v>-4.1006914022173657E-2</v>
      </c>
      <c r="W283" s="12">
        <f t="shared" si="29"/>
        <v>0</v>
      </c>
    </row>
    <row r="284" spans="1:23" x14ac:dyDescent="0.2">
      <c r="A284" s="9">
        <v>0</v>
      </c>
      <c r="B284" s="9">
        <v>1</v>
      </c>
      <c r="C284" s="9">
        <v>59</v>
      </c>
      <c r="D284" s="9">
        <v>1</v>
      </c>
      <c r="E284" s="9">
        <v>0</v>
      </c>
      <c r="F284" s="9">
        <v>0</v>
      </c>
      <c r="G284" s="9">
        <v>1</v>
      </c>
      <c r="H284" s="9">
        <v>20</v>
      </c>
      <c r="I284" s="9">
        <v>0</v>
      </c>
      <c r="J284" s="9">
        <v>0</v>
      </c>
      <c r="K284" s="9">
        <v>0</v>
      </c>
      <c r="L284" s="9">
        <v>0</v>
      </c>
      <c r="M284" s="9">
        <v>190</v>
      </c>
      <c r="N284" s="9">
        <v>93.5</v>
      </c>
      <c r="O284" s="9">
        <v>69</v>
      </c>
      <c r="P284" s="9">
        <v>27.25</v>
      </c>
      <c r="Q284" s="9">
        <v>68</v>
      </c>
      <c r="R284" s="11">
        <f t="shared" si="24"/>
        <v>-1.4904973389954055</v>
      </c>
      <c r="S284" s="91">
        <f t="shared" si="25"/>
        <v>0.22526059679724178</v>
      </c>
      <c r="T284" s="31">
        <f t="shared" si="26"/>
        <v>0.18384709129311719</v>
      </c>
      <c r="U284" s="31">
        <f t="shared" si="27"/>
        <v>0.81615290870688284</v>
      </c>
      <c r="V284" s="12">
        <f t="shared" si="28"/>
        <v>-8.8228467243158859E-2</v>
      </c>
      <c r="W284" s="12">
        <f t="shared" si="29"/>
        <v>1</v>
      </c>
    </row>
    <row r="285" spans="1:23" x14ac:dyDescent="0.2">
      <c r="A285" s="9">
        <v>0</v>
      </c>
      <c r="B285" s="9">
        <v>1</v>
      </c>
      <c r="C285" s="9">
        <v>44</v>
      </c>
      <c r="D285" s="9">
        <v>0</v>
      </c>
      <c r="E285" s="9">
        <v>1</v>
      </c>
      <c r="F285" s="9">
        <v>0</v>
      </c>
      <c r="G285" s="9">
        <v>1</v>
      </c>
      <c r="H285" s="9">
        <v>35</v>
      </c>
      <c r="I285" s="9">
        <v>0</v>
      </c>
      <c r="J285" s="9">
        <v>0</v>
      </c>
      <c r="K285" s="9">
        <v>1</v>
      </c>
      <c r="L285" s="9">
        <v>0</v>
      </c>
      <c r="M285" s="9">
        <v>217</v>
      </c>
      <c r="N285" s="9">
        <v>144</v>
      </c>
      <c r="O285" s="9">
        <v>99</v>
      </c>
      <c r="P285" s="9">
        <v>25.16</v>
      </c>
      <c r="Q285" s="9">
        <v>68</v>
      </c>
      <c r="R285" s="11">
        <f t="shared" si="24"/>
        <v>-1.5170548571670919</v>
      </c>
      <c r="S285" s="91">
        <f t="shared" si="25"/>
        <v>0.21935697416925753</v>
      </c>
      <c r="T285" s="31">
        <f t="shared" si="26"/>
        <v>0.17989561614530844</v>
      </c>
      <c r="U285" s="31">
        <f t="shared" si="27"/>
        <v>0.82010438385469153</v>
      </c>
      <c r="V285" s="12">
        <f t="shared" si="28"/>
        <v>-8.613086658344199E-2</v>
      </c>
      <c r="W285" s="12">
        <f t="shared" si="29"/>
        <v>1</v>
      </c>
    </row>
    <row r="286" spans="1:23" x14ac:dyDescent="0.2">
      <c r="A286" s="9">
        <v>1</v>
      </c>
      <c r="B286" s="9">
        <v>1</v>
      </c>
      <c r="C286" s="9">
        <v>50</v>
      </c>
      <c r="D286" s="9">
        <v>0</v>
      </c>
      <c r="E286" s="9">
        <v>1</v>
      </c>
      <c r="F286" s="9">
        <v>0</v>
      </c>
      <c r="G286" s="9">
        <v>1</v>
      </c>
      <c r="H286" s="9">
        <v>30</v>
      </c>
      <c r="I286" s="9">
        <v>0</v>
      </c>
      <c r="J286" s="9">
        <v>0</v>
      </c>
      <c r="K286" s="9">
        <v>0</v>
      </c>
      <c r="L286" s="9">
        <v>0</v>
      </c>
      <c r="M286" s="9">
        <v>249</v>
      </c>
      <c r="N286" s="9">
        <v>133</v>
      </c>
      <c r="O286" s="9">
        <v>88</v>
      </c>
      <c r="P286" s="9">
        <v>28.5</v>
      </c>
      <c r="Q286" s="9">
        <v>75</v>
      </c>
      <c r="R286" s="11">
        <f t="shared" si="24"/>
        <v>-1.5583133179964337</v>
      </c>
      <c r="S286" s="91">
        <f t="shared" si="25"/>
        <v>0.21049080300613737</v>
      </c>
      <c r="T286" s="31">
        <f t="shared" si="26"/>
        <v>0.17388880814575686</v>
      </c>
      <c r="U286" s="31">
        <f t="shared" si="27"/>
        <v>0.17388880814575686</v>
      </c>
      <c r="V286" s="12">
        <f t="shared" si="28"/>
        <v>-0.75972836921611864</v>
      </c>
      <c r="W286" s="12">
        <f t="shared" si="29"/>
        <v>1</v>
      </c>
    </row>
    <row r="287" spans="1:23" x14ac:dyDescent="0.2">
      <c r="A287" s="9">
        <v>0</v>
      </c>
      <c r="B287" s="9">
        <v>1</v>
      </c>
      <c r="C287" s="9">
        <v>56</v>
      </c>
      <c r="D287" s="9">
        <v>1</v>
      </c>
      <c r="E287" s="9">
        <v>0</v>
      </c>
      <c r="F287" s="9">
        <v>0</v>
      </c>
      <c r="G287" s="9">
        <v>0</v>
      </c>
      <c r="H287" s="9">
        <v>0</v>
      </c>
      <c r="I287" s="9">
        <v>0</v>
      </c>
      <c r="J287" s="9">
        <v>0</v>
      </c>
      <c r="K287" s="9">
        <v>1</v>
      </c>
      <c r="L287" s="9">
        <v>0</v>
      </c>
      <c r="M287" s="9">
        <v>256</v>
      </c>
      <c r="N287" s="9">
        <v>147</v>
      </c>
      <c r="O287" s="9">
        <v>96</v>
      </c>
      <c r="P287" s="9">
        <v>30.42</v>
      </c>
      <c r="Q287" s="9">
        <v>72</v>
      </c>
      <c r="R287" s="11">
        <f t="shared" si="24"/>
        <v>-1.244459919644946</v>
      </c>
      <c r="S287" s="91">
        <f t="shared" si="25"/>
        <v>0.28809646136050882</v>
      </c>
      <c r="T287" s="31">
        <f t="shared" si="26"/>
        <v>0.22366062636040204</v>
      </c>
      <c r="U287" s="31">
        <f t="shared" si="27"/>
        <v>0.77633937363959793</v>
      </c>
      <c r="V287" s="12">
        <f t="shared" si="28"/>
        <v>-0.10994838714486858</v>
      </c>
      <c r="W287" s="12">
        <f t="shared" si="29"/>
        <v>1</v>
      </c>
    </row>
    <row r="288" spans="1:23" x14ac:dyDescent="0.2">
      <c r="A288" s="9">
        <v>1</v>
      </c>
      <c r="B288" s="9">
        <v>0</v>
      </c>
      <c r="C288" s="9">
        <v>53</v>
      </c>
      <c r="D288" s="9">
        <v>0</v>
      </c>
      <c r="E288" s="9">
        <v>0</v>
      </c>
      <c r="F288" s="9">
        <v>1</v>
      </c>
      <c r="G288" s="9">
        <v>0</v>
      </c>
      <c r="H288" s="9">
        <v>0</v>
      </c>
      <c r="I288" s="9">
        <v>0</v>
      </c>
      <c r="J288" s="9">
        <v>0</v>
      </c>
      <c r="K288" s="9">
        <v>0</v>
      </c>
      <c r="L288" s="9">
        <v>0</v>
      </c>
      <c r="M288" s="9">
        <v>218</v>
      </c>
      <c r="N288" s="9">
        <v>125</v>
      </c>
      <c r="O288" s="9">
        <v>80</v>
      </c>
      <c r="P288" s="9">
        <v>24.96</v>
      </c>
      <c r="Q288" s="9">
        <v>72</v>
      </c>
      <c r="R288" s="11">
        <f t="shared" si="24"/>
        <v>-2.5934691932340508</v>
      </c>
      <c r="S288" s="91">
        <f t="shared" si="25"/>
        <v>7.476023199265569E-2</v>
      </c>
      <c r="T288" s="31">
        <f t="shared" si="26"/>
        <v>6.9559916497884122E-2</v>
      </c>
      <c r="U288" s="31">
        <f t="shared" si="27"/>
        <v>6.9559916497884122E-2</v>
      </c>
      <c r="V288" s="12">
        <f t="shared" si="28"/>
        <v>-1.1576409480110434</v>
      </c>
      <c r="W288" s="12">
        <f t="shared" si="29"/>
        <v>0</v>
      </c>
    </row>
    <row r="289" spans="1:23" x14ac:dyDescent="0.2">
      <c r="A289" s="9">
        <v>0</v>
      </c>
      <c r="B289" s="9">
        <v>0</v>
      </c>
      <c r="C289" s="9">
        <v>63</v>
      </c>
      <c r="D289" s="9">
        <v>0</v>
      </c>
      <c r="E289" s="9">
        <v>0</v>
      </c>
      <c r="F289" s="9">
        <v>1</v>
      </c>
      <c r="G289" s="9">
        <v>0</v>
      </c>
      <c r="H289" s="9">
        <v>0</v>
      </c>
      <c r="I289" s="9">
        <v>0</v>
      </c>
      <c r="J289" s="9">
        <v>0</v>
      </c>
      <c r="K289" s="9">
        <v>1</v>
      </c>
      <c r="L289" s="9">
        <v>0</v>
      </c>
      <c r="M289" s="9">
        <v>315</v>
      </c>
      <c r="N289" s="9">
        <v>156</v>
      </c>
      <c r="O289" s="9">
        <v>90</v>
      </c>
      <c r="P289" s="9">
        <v>25.92</v>
      </c>
      <c r="Q289" s="9">
        <v>64</v>
      </c>
      <c r="R289" s="11">
        <f t="shared" si="24"/>
        <v>-1.3364562895409984</v>
      </c>
      <c r="S289" s="91">
        <f t="shared" si="25"/>
        <v>0.26277521987226987</v>
      </c>
      <c r="T289" s="31">
        <f t="shared" si="26"/>
        <v>0.20809342449628498</v>
      </c>
      <c r="U289" s="31">
        <f t="shared" si="27"/>
        <v>0.79190657550371502</v>
      </c>
      <c r="V289" s="12">
        <f t="shared" si="28"/>
        <v>-0.10132605090601567</v>
      </c>
      <c r="W289" s="12">
        <f t="shared" si="29"/>
        <v>1</v>
      </c>
    </row>
    <row r="290" spans="1:23" x14ac:dyDescent="0.2">
      <c r="A290" s="9">
        <v>0</v>
      </c>
      <c r="B290" s="9">
        <v>0</v>
      </c>
      <c r="C290" s="9">
        <v>57</v>
      </c>
      <c r="D290" s="9">
        <v>1</v>
      </c>
      <c r="E290" s="9">
        <v>0</v>
      </c>
      <c r="F290" s="9">
        <v>0</v>
      </c>
      <c r="G290" s="9">
        <v>0</v>
      </c>
      <c r="H290" s="9">
        <v>0</v>
      </c>
      <c r="I290" s="9">
        <v>0</v>
      </c>
      <c r="J290" s="9">
        <v>0</v>
      </c>
      <c r="K290" s="9">
        <v>1</v>
      </c>
      <c r="L290" s="9">
        <v>0</v>
      </c>
      <c r="M290" s="9">
        <v>224</v>
      </c>
      <c r="N290" s="9">
        <v>174</v>
      </c>
      <c r="O290" s="9">
        <v>112</v>
      </c>
      <c r="P290" s="9">
        <v>22.73</v>
      </c>
      <c r="Q290" s="9">
        <v>63</v>
      </c>
      <c r="R290" s="11">
        <f t="shared" si="24"/>
        <v>-1.4118405572511445</v>
      </c>
      <c r="S290" s="91">
        <f t="shared" si="25"/>
        <v>0.24369433674583321</v>
      </c>
      <c r="T290" s="31">
        <f t="shared" si="26"/>
        <v>0.19594391446974613</v>
      </c>
      <c r="U290" s="31">
        <f t="shared" si="27"/>
        <v>0.80405608553025387</v>
      </c>
      <c r="V290" s="12">
        <f t="shared" si="28"/>
        <v>-9.4713656740638419E-2</v>
      </c>
      <c r="W290" s="12">
        <f t="shared" si="29"/>
        <v>1</v>
      </c>
    </row>
    <row r="291" spans="1:23" x14ac:dyDescent="0.2">
      <c r="A291" s="9">
        <v>0</v>
      </c>
      <c r="B291" s="9">
        <v>0</v>
      </c>
      <c r="C291" s="9">
        <v>64</v>
      </c>
      <c r="D291" s="9">
        <v>0</v>
      </c>
      <c r="E291" s="9">
        <v>0</v>
      </c>
      <c r="F291" s="9">
        <v>1</v>
      </c>
      <c r="G291" s="9">
        <v>0</v>
      </c>
      <c r="H291" s="9">
        <v>0</v>
      </c>
      <c r="I291" s="9">
        <v>0</v>
      </c>
      <c r="J291" s="9">
        <v>0</v>
      </c>
      <c r="K291" s="9">
        <v>1</v>
      </c>
      <c r="L291" s="9">
        <v>0</v>
      </c>
      <c r="M291" s="9">
        <v>196</v>
      </c>
      <c r="N291" s="9">
        <v>150</v>
      </c>
      <c r="O291" s="9">
        <v>84</v>
      </c>
      <c r="P291" s="9">
        <v>25.98</v>
      </c>
      <c r="Q291" s="9">
        <v>60</v>
      </c>
      <c r="R291" s="11">
        <f t="shared" si="24"/>
        <v>-1.371553169057897</v>
      </c>
      <c r="S291" s="91">
        <f t="shared" si="25"/>
        <v>0.25371259482265307</v>
      </c>
      <c r="T291" s="31">
        <f t="shared" si="26"/>
        <v>0.20236902450401131</v>
      </c>
      <c r="U291" s="31">
        <f t="shared" si="27"/>
        <v>0.79763097549598871</v>
      </c>
      <c r="V291" s="12">
        <f t="shared" si="28"/>
        <v>-9.8197988816549509E-2</v>
      </c>
      <c r="W291" s="12">
        <f t="shared" si="29"/>
        <v>1</v>
      </c>
    </row>
    <row r="292" spans="1:23" x14ac:dyDescent="0.2">
      <c r="A292" s="9">
        <v>0</v>
      </c>
      <c r="B292" s="9">
        <v>1</v>
      </c>
      <c r="C292" s="9">
        <v>57</v>
      </c>
      <c r="D292" s="9">
        <v>1</v>
      </c>
      <c r="E292" s="9">
        <v>0</v>
      </c>
      <c r="F292" s="9">
        <v>0</v>
      </c>
      <c r="G292" s="9">
        <v>1</v>
      </c>
      <c r="H292" s="9">
        <v>30</v>
      </c>
      <c r="I292" s="9">
        <v>0</v>
      </c>
      <c r="J292" s="9">
        <v>0</v>
      </c>
      <c r="K292" s="9">
        <v>0</v>
      </c>
      <c r="L292" s="9">
        <v>0</v>
      </c>
      <c r="M292" s="9">
        <v>225</v>
      </c>
      <c r="N292" s="9">
        <v>140</v>
      </c>
      <c r="O292" s="9">
        <v>88</v>
      </c>
      <c r="P292" s="9">
        <v>24.71</v>
      </c>
      <c r="Q292" s="9">
        <v>80</v>
      </c>
      <c r="R292" s="11">
        <f t="shared" si="24"/>
        <v>-0.71615460882909687</v>
      </c>
      <c r="S292" s="91">
        <f t="shared" si="25"/>
        <v>0.48862761221573903</v>
      </c>
      <c r="T292" s="31">
        <f t="shared" si="26"/>
        <v>0.32824032565702854</v>
      </c>
      <c r="U292" s="31">
        <f t="shared" si="27"/>
        <v>0.67175967434297146</v>
      </c>
      <c r="V292" s="12">
        <f t="shared" si="28"/>
        <v>-0.17278607036034754</v>
      </c>
      <c r="W292" s="12">
        <f t="shared" si="29"/>
        <v>1</v>
      </c>
    </row>
    <row r="293" spans="1:23" x14ac:dyDescent="0.2">
      <c r="A293" s="9">
        <v>0</v>
      </c>
      <c r="B293" s="9">
        <v>1</v>
      </c>
      <c r="C293" s="9">
        <v>55</v>
      </c>
      <c r="D293" s="9">
        <v>1</v>
      </c>
      <c r="E293" s="9">
        <v>0</v>
      </c>
      <c r="F293" s="9">
        <v>0</v>
      </c>
      <c r="G293" s="9">
        <v>1</v>
      </c>
      <c r="H293" s="9">
        <v>25</v>
      </c>
      <c r="I293" s="9">
        <v>0</v>
      </c>
      <c r="J293" s="9">
        <v>0</v>
      </c>
      <c r="K293" s="9">
        <v>0</v>
      </c>
      <c r="L293" s="9">
        <v>0</v>
      </c>
      <c r="M293" s="9">
        <v>270</v>
      </c>
      <c r="N293" s="9">
        <v>129</v>
      </c>
      <c r="O293" s="9">
        <v>82</v>
      </c>
      <c r="P293" s="9">
        <v>27.63</v>
      </c>
      <c r="Q293" s="9">
        <v>88</v>
      </c>
      <c r="R293" s="11">
        <f t="shared" si="24"/>
        <v>-1.0651177284655198</v>
      </c>
      <c r="S293" s="91">
        <f t="shared" si="25"/>
        <v>0.34468727287472534</v>
      </c>
      <c r="T293" s="31">
        <f t="shared" si="26"/>
        <v>0.25633266546640193</v>
      </c>
      <c r="U293" s="31">
        <f t="shared" si="27"/>
        <v>0.74366733453359801</v>
      </c>
      <c r="V293" s="12">
        <f t="shared" si="28"/>
        <v>-0.12862129440786502</v>
      </c>
      <c r="W293" s="12">
        <f t="shared" si="29"/>
        <v>1</v>
      </c>
    </row>
    <row r="294" spans="1:23" x14ac:dyDescent="0.2">
      <c r="A294" s="9">
        <v>0</v>
      </c>
      <c r="B294" s="9">
        <v>0</v>
      </c>
      <c r="C294" s="9">
        <v>55</v>
      </c>
      <c r="D294" s="9">
        <v>0</v>
      </c>
      <c r="E294" s="9">
        <v>0</v>
      </c>
      <c r="F294" s="9">
        <v>1</v>
      </c>
      <c r="G294" s="9">
        <v>0</v>
      </c>
      <c r="H294" s="9">
        <v>0</v>
      </c>
      <c r="I294" s="9">
        <v>0</v>
      </c>
      <c r="J294" s="9">
        <v>0</v>
      </c>
      <c r="K294" s="9">
        <v>0</v>
      </c>
      <c r="L294" s="9">
        <v>0</v>
      </c>
      <c r="M294" s="9">
        <v>265</v>
      </c>
      <c r="N294" s="9">
        <v>130</v>
      </c>
      <c r="O294" s="9">
        <v>84</v>
      </c>
      <c r="P294" s="9">
        <v>29.66</v>
      </c>
      <c r="Q294" s="9">
        <v>76</v>
      </c>
      <c r="R294" s="11">
        <f t="shared" si="24"/>
        <v>-2.4469872226076221</v>
      </c>
      <c r="S294" s="91">
        <f t="shared" si="25"/>
        <v>8.6553961895487974E-2</v>
      </c>
      <c r="T294" s="31">
        <f t="shared" si="26"/>
        <v>7.9659147111750456E-2</v>
      </c>
      <c r="U294" s="31">
        <f t="shared" si="27"/>
        <v>0.92034085288824952</v>
      </c>
      <c r="V294" s="12">
        <f t="shared" si="28"/>
        <v>-3.6051299705319159E-2</v>
      </c>
      <c r="W294" s="12">
        <f t="shared" si="29"/>
        <v>0</v>
      </c>
    </row>
    <row r="295" spans="1:23" x14ac:dyDescent="0.2">
      <c r="A295" s="9">
        <v>0</v>
      </c>
      <c r="B295" s="9">
        <v>1</v>
      </c>
      <c r="C295" s="9">
        <v>41</v>
      </c>
      <c r="D295" s="9">
        <v>0</v>
      </c>
      <c r="E295" s="9">
        <v>1</v>
      </c>
      <c r="F295" s="9">
        <v>0</v>
      </c>
      <c r="G295" s="9">
        <v>1</v>
      </c>
      <c r="H295" s="9">
        <v>30</v>
      </c>
      <c r="I295" s="9">
        <v>0</v>
      </c>
      <c r="J295" s="9">
        <v>0</v>
      </c>
      <c r="K295" s="9">
        <v>0</v>
      </c>
      <c r="L295" s="9">
        <v>0</v>
      </c>
      <c r="M295" s="9">
        <v>193</v>
      </c>
      <c r="N295" s="9">
        <v>100</v>
      </c>
      <c r="O295" s="9">
        <v>60</v>
      </c>
      <c r="P295" s="9">
        <v>29.69</v>
      </c>
      <c r="Q295" s="9">
        <v>60</v>
      </c>
      <c r="R295" s="11">
        <f t="shared" si="24"/>
        <v>-2.5211049418406448</v>
      </c>
      <c r="S295" s="91">
        <f t="shared" si="25"/>
        <v>8.0370752661892753E-2</v>
      </c>
      <c r="T295" s="31">
        <f t="shared" si="26"/>
        <v>7.4391825643067164E-2</v>
      </c>
      <c r="U295" s="31">
        <f t="shared" si="27"/>
        <v>0.92560817435693288</v>
      </c>
      <c r="V295" s="12">
        <f t="shared" si="28"/>
        <v>-3.3572818638812216E-2</v>
      </c>
      <c r="W295" s="12">
        <f t="shared" si="29"/>
        <v>0</v>
      </c>
    </row>
    <row r="296" spans="1:23" x14ac:dyDescent="0.2">
      <c r="A296" s="9">
        <v>0</v>
      </c>
      <c r="B296" s="9">
        <v>0</v>
      </c>
      <c r="C296" s="9">
        <v>38</v>
      </c>
      <c r="D296" s="9">
        <v>0</v>
      </c>
      <c r="E296" s="9">
        <v>1</v>
      </c>
      <c r="F296" s="9">
        <v>0</v>
      </c>
      <c r="G296" s="9">
        <v>0</v>
      </c>
      <c r="H296" s="9">
        <v>0</v>
      </c>
      <c r="I296" s="9">
        <v>0</v>
      </c>
      <c r="J296" s="9">
        <v>0</v>
      </c>
      <c r="K296" s="9">
        <v>0</v>
      </c>
      <c r="L296" s="9">
        <v>0</v>
      </c>
      <c r="M296" s="9">
        <v>239</v>
      </c>
      <c r="N296" s="9">
        <v>128</v>
      </c>
      <c r="O296" s="9">
        <v>84.5</v>
      </c>
      <c r="P296" s="9">
        <v>33.49</v>
      </c>
      <c r="Q296" s="9">
        <v>75</v>
      </c>
      <c r="R296" s="11">
        <f t="shared" si="24"/>
        <v>-3.6339869550111517</v>
      </c>
      <c r="S296" s="91">
        <f t="shared" si="25"/>
        <v>2.6410676042904476E-2</v>
      </c>
      <c r="T296" s="31">
        <f t="shared" si="26"/>
        <v>2.5731100288945648E-2</v>
      </c>
      <c r="U296" s="31">
        <f t="shared" si="27"/>
        <v>0.97426889971105435</v>
      </c>
      <c r="V296" s="12">
        <f t="shared" si="28"/>
        <v>-1.1321160633443362E-2</v>
      </c>
      <c r="W296" s="12">
        <f t="shared" si="29"/>
        <v>0</v>
      </c>
    </row>
    <row r="297" spans="1:23" x14ac:dyDescent="0.2">
      <c r="A297" s="9">
        <v>0</v>
      </c>
      <c r="B297" s="9">
        <v>0</v>
      </c>
      <c r="C297" s="9">
        <v>56</v>
      </c>
      <c r="D297" s="9">
        <v>0</v>
      </c>
      <c r="E297" s="9">
        <v>1</v>
      </c>
      <c r="F297" s="9">
        <v>0</v>
      </c>
      <c r="G297" s="9">
        <v>0</v>
      </c>
      <c r="H297" s="9">
        <v>0</v>
      </c>
      <c r="I297" s="9">
        <v>0</v>
      </c>
      <c r="J297" s="9">
        <v>0</v>
      </c>
      <c r="K297" s="9">
        <v>0</v>
      </c>
      <c r="L297" s="9">
        <v>0</v>
      </c>
      <c r="M297" s="9">
        <v>261</v>
      </c>
      <c r="N297" s="9">
        <v>145</v>
      </c>
      <c r="O297" s="9">
        <v>77</v>
      </c>
      <c r="P297" s="9">
        <v>26.67</v>
      </c>
      <c r="Q297" s="9">
        <v>73</v>
      </c>
      <c r="R297" s="11">
        <f t="shared" si="24"/>
        <v>-2.0418586242139654</v>
      </c>
      <c r="S297" s="91">
        <f t="shared" si="25"/>
        <v>0.12978726081984635</v>
      </c>
      <c r="T297" s="31">
        <f t="shared" si="26"/>
        <v>0.11487761043230774</v>
      </c>
      <c r="U297" s="31">
        <f t="shared" si="27"/>
        <v>0.88512238956769229</v>
      </c>
      <c r="V297" s="12">
        <f t="shared" si="28"/>
        <v>-5.2996673439044142E-2</v>
      </c>
      <c r="W297" s="12">
        <f t="shared" si="29"/>
        <v>1</v>
      </c>
    </row>
    <row r="298" spans="1:23" x14ac:dyDescent="0.2">
      <c r="A298" s="9">
        <v>0</v>
      </c>
      <c r="B298" s="9">
        <v>0</v>
      </c>
      <c r="C298" s="9">
        <v>67</v>
      </c>
      <c r="D298" s="9">
        <v>0</v>
      </c>
      <c r="E298" s="9">
        <v>0</v>
      </c>
      <c r="F298" s="9">
        <v>1</v>
      </c>
      <c r="G298" s="9">
        <v>1</v>
      </c>
      <c r="H298" s="9">
        <v>1</v>
      </c>
      <c r="I298" s="9">
        <v>0</v>
      </c>
      <c r="J298" s="9">
        <v>0</v>
      </c>
      <c r="K298" s="9">
        <v>1</v>
      </c>
      <c r="L298" s="9">
        <v>0</v>
      </c>
      <c r="M298" s="9">
        <v>242</v>
      </c>
      <c r="N298" s="9">
        <v>172</v>
      </c>
      <c r="O298" s="9">
        <v>84</v>
      </c>
      <c r="P298" s="9">
        <v>19.809999999999999</v>
      </c>
      <c r="Q298" s="9">
        <v>70</v>
      </c>
      <c r="R298" s="11">
        <f t="shared" si="24"/>
        <v>-0.77413231812562522</v>
      </c>
      <c r="S298" s="91">
        <f t="shared" si="25"/>
        <v>0.46110369879481533</v>
      </c>
      <c r="T298" s="31">
        <f t="shared" si="26"/>
        <v>0.31558588153267603</v>
      </c>
      <c r="U298" s="31">
        <f t="shared" si="27"/>
        <v>0.68441411846732403</v>
      </c>
      <c r="V298" s="12">
        <f t="shared" si="28"/>
        <v>-0.16468104017534321</v>
      </c>
      <c r="W298" s="12">
        <f t="shared" si="29"/>
        <v>1</v>
      </c>
    </row>
    <row r="299" spans="1:23" x14ac:dyDescent="0.2">
      <c r="A299" s="9">
        <v>0</v>
      </c>
      <c r="B299" s="9">
        <v>0</v>
      </c>
      <c r="C299" s="9">
        <v>45</v>
      </c>
      <c r="D299" s="9">
        <v>0</v>
      </c>
      <c r="E299" s="9">
        <v>1</v>
      </c>
      <c r="F299" s="9">
        <v>0</v>
      </c>
      <c r="G299" s="9">
        <v>0</v>
      </c>
      <c r="H299" s="9">
        <v>0</v>
      </c>
      <c r="I299" s="9">
        <v>0</v>
      </c>
      <c r="J299" s="9">
        <v>0</v>
      </c>
      <c r="K299" s="9">
        <v>1</v>
      </c>
      <c r="L299" s="9">
        <v>0</v>
      </c>
      <c r="M299" s="9">
        <v>222</v>
      </c>
      <c r="N299" s="9">
        <v>167</v>
      </c>
      <c r="O299" s="9">
        <v>107</v>
      </c>
      <c r="P299" s="9">
        <v>25.56</v>
      </c>
      <c r="Q299" s="9">
        <v>82</v>
      </c>
      <c r="R299" s="11">
        <f t="shared" si="24"/>
        <v>-2.3948213133204028</v>
      </c>
      <c r="S299" s="91">
        <f t="shared" si="25"/>
        <v>9.1188971721474235E-2</v>
      </c>
      <c r="T299" s="31">
        <f t="shared" si="26"/>
        <v>8.3568450639318045E-2</v>
      </c>
      <c r="U299" s="31">
        <f t="shared" si="27"/>
        <v>0.91643154936068194</v>
      </c>
      <c r="V299" s="12">
        <f t="shared" si="28"/>
        <v>-3.7899968066883553E-2</v>
      </c>
      <c r="W299" s="12">
        <f t="shared" si="29"/>
        <v>0</v>
      </c>
    </row>
    <row r="300" spans="1:23" x14ac:dyDescent="0.2">
      <c r="A300" s="9">
        <v>1</v>
      </c>
      <c r="B300" s="9">
        <v>0</v>
      </c>
      <c r="C300" s="9">
        <v>64</v>
      </c>
      <c r="D300" s="9">
        <v>0</v>
      </c>
      <c r="E300" s="9">
        <v>1</v>
      </c>
      <c r="F300" s="9">
        <v>0</v>
      </c>
      <c r="G300" s="9">
        <v>1</v>
      </c>
      <c r="H300" s="9">
        <v>3</v>
      </c>
      <c r="I300" s="9">
        <v>0</v>
      </c>
      <c r="J300" s="9">
        <v>0</v>
      </c>
      <c r="K300" s="9">
        <v>0</v>
      </c>
      <c r="L300" s="9">
        <v>0</v>
      </c>
      <c r="M300" s="9">
        <v>221</v>
      </c>
      <c r="N300" s="9">
        <v>148</v>
      </c>
      <c r="O300" s="9">
        <v>85</v>
      </c>
      <c r="P300" s="9">
        <v>25.4</v>
      </c>
      <c r="Q300" s="9">
        <v>90</v>
      </c>
      <c r="R300" s="11">
        <f t="shared" si="24"/>
        <v>-1.4846989273438371</v>
      </c>
      <c r="S300" s="91">
        <f t="shared" si="25"/>
        <v>0.22657054460445702</v>
      </c>
      <c r="T300" s="31">
        <f t="shared" si="26"/>
        <v>0.18471872294758326</v>
      </c>
      <c r="U300" s="31">
        <f t="shared" si="27"/>
        <v>0.18471872294758326</v>
      </c>
      <c r="V300" s="12">
        <f t="shared" si="28"/>
        <v>-0.73348908257428658</v>
      </c>
      <c r="W300" s="12">
        <f t="shared" si="29"/>
        <v>1</v>
      </c>
    </row>
    <row r="301" spans="1:23" x14ac:dyDescent="0.2">
      <c r="A301" s="9">
        <v>0</v>
      </c>
      <c r="B301" s="9">
        <v>0</v>
      </c>
      <c r="C301" s="9">
        <v>50</v>
      </c>
      <c r="D301" s="9">
        <v>1</v>
      </c>
      <c r="E301" s="9">
        <v>0</v>
      </c>
      <c r="F301" s="9">
        <v>0</v>
      </c>
      <c r="G301" s="9">
        <v>1</v>
      </c>
      <c r="H301" s="9">
        <v>20</v>
      </c>
      <c r="I301" s="9">
        <v>0</v>
      </c>
      <c r="J301" s="9">
        <v>0</v>
      </c>
      <c r="K301" s="9">
        <v>0</v>
      </c>
      <c r="L301" s="9">
        <v>0</v>
      </c>
      <c r="M301" s="9">
        <v>242</v>
      </c>
      <c r="N301" s="9">
        <v>116</v>
      </c>
      <c r="O301" s="9">
        <v>69</v>
      </c>
      <c r="P301" s="9">
        <v>21.65</v>
      </c>
      <c r="Q301" s="9">
        <v>75</v>
      </c>
      <c r="R301" s="11">
        <f t="shared" si="24"/>
        <v>-2.1466669717840077</v>
      </c>
      <c r="S301" s="91">
        <f t="shared" si="25"/>
        <v>0.11687305049325623</v>
      </c>
      <c r="T301" s="31">
        <f t="shared" si="26"/>
        <v>0.10464309300116104</v>
      </c>
      <c r="U301" s="31">
        <f t="shared" si="27"/>
        <v>0.89535690699883896</v>
      </c>
      <c r="V301" s="12">
        <f t="shared" si="28"/>
        <v>-4.8003811787483149E-2</v>
      </c>
      <c r="W301" s="12">
        <f t="shared" si="29"/>
        <v>1</v>
      </c>
    </row>
    <row r="302" spans="1:23" x14ac:dyDescent="0.2">
      <c r="A302" s="9">
        <v>0</v>
      </c>
      <c r="B302" s="9">
        <v>0</v>
      </c>
      <c r="C302" s="9">
        <v>41</v>
      </c>
      <c r="D302" s="9">
        <v>0</v>
      </c>
      <c r="E302" s="9">
        <v>0</v>
      </c>
      <c r="F302" s="9">
        <v>0</v>
      </c>
      <c r="G302" s="9">
        <v>0</v>
      </c>
      <c r="H302" s="9">
        <v>0</v>
      </c>
      <c r="I302" s="9">
        <v>0</v>
      </c>
      <c r="J302" s="9">
        <v>0</v>
      </c>
      <c r="K302" s="9">
        <v>0</v>
      </c>
      <c r="L302" s="9">
        <v>0</v>
      </c>
      <c r="M302" s="9">
        <v>257</v>
      </c>
      <c r="N302" s="9">
        <v>122</v>
      </c>
      <c r="O302" s="9">
        <v>73</v>
      </c>
      <c r="P302" s="9">
        <v>24.17</v>
      </c>
      <c r="Q302" s="9">
        <v>96</v>
      </c>
      <c r="R302" s="11">
        <f t="shared" si="24"/>
        <v>-2.8698208618186669</v>
      </c>
      <c r="S302" s="91">
        <f t="shared" si="25"/>
        <v>5.6709084432240403E-2</v>
      </c>
      <c r="T302" s="31">
        <f t="shared" si="26"/>
        <v>5.3665748944241969E-2</v>
      </c>
      <c r="U302" s="31">
        <f t="shared" si="27"/>
        <v>0.94633425105575808</v>
      </c>
      <c r="V302" s="12">
        <f t="shared" si="28"/>
        <v>-2.3955441029742112E-2</v>
      </c>
      <c r="W302" s="12">
        <f t="shared" si="29"/>
        <v>0</v>
      </c>
    </row>
    <row r="303" spans="1:23" x14ac:dyDescent="0.2">
      <c r="A303" s="9">
        <v>0</v>
      </c>
      <c r="B303" s="9">
        <v>0</v>
      </c>
      <c r="C303" s="9">
        <v>46</v>
      </c>
      <c r="D303" s="9">
        <v>0</v>
      </c>
      <c r="E303" s="9">
        <v>0</v>
      </c>
      <c r="F303" s="9">
        <v>1</v>
      </c>
      <c r="G303" s="9">
        <v>1</v>
      </c>
      <c r="H303" s="9">
        <v>5</v>
      </c>
      <c r="I303" s="9">
        <v>0</v>
      </c>
      <c r="J303" s="9">
        <v>0</v>
      </c>
      <c r="K303" s="9">
        <v>0</v>
      </c>
      <c r="L303" s="9">
        <v>0</v>
      </c>
      <c r="M303" s="9">
        <v>291</v>
      </c>
      <c r="N303" s="9">
        <v>107.5</v>
      </c>
      <c r="O303" s="9">
        <v>65</v>
      </c>
      <c r="P303" s="9">
        <v>24.1</v>
      </c>
      <c r="Q303" s="9">
        <v>82</v>
      </c>
      <c r="R303" s="11">
        <f t="shared" si="24"/>
        <v>-3.0837859060093629</v>
      </c>
      <c r="S303" s="91">
        <f t="shared" si="25"/>
        <v>4.5785588176800784E-2</v>
      </c>
      <c r="T303" s="31">
        <f t="shared" si="26"/>
        <v>4.3781047180638966E-2</v>
      </c>
      <c r="U303" s="31">
        <f t="shared" si="27"/>
        <v>0.95621895281936098</v>
      </c>
      <c r="V303" s="12">
        <f t="shared" si="28"/>
        <v>-1.9442652584078204E-2</v>
      </c>
      <c r="W303" s="12">
        <f t="shared" si="29"/>
        <v>0</v>
      </c>
    </row>
    <row r="304" spans="1:23" x14ac:dyDescent="0.2">
      <c r="A304" s="9">
        <v>0</v>
      </c>
      <c r="B304" s="9">
        <v>0</v>
      </c>
      <c r="C304" s="9">
        <v>60</v>
      </c>
      <c r="D304" s="9">
        <v>0</v>
      </c>
      <c r="E304" s="9">
        <v>0</v>
      </c>
      <c r="F304" s="9">
        <v>1</v>
      </c>
      <c r="G304" s="9">
        <v>0</v>
      </c>
      <c r="H304" s="9">
        <v>0</v>
      </c>
      <c r="I304" s="9">
        <v>0</v>
      </c>
      <c r="J304" s="9">
        <v>0</v>
      </c>
      <c r="K304" s="9">
        <v>0</v>
      </c>
      <c r="L304" s="9">
        <v>0</v>
      </c>
      <c r="M304" s="9">
        <v>229</v>
      </c>
      <c r="N304" s="9">
        <v>144</v>
      </c>
      <c r="O304" s="9">
        <v>91</v>
      </c>
      <c r="P304" s="9">
        <v>24.96</v>
      </c>
      <c r="Q304" s="9">
        <v>70</v>
      </c>
      <c r="R304" s="11">
        <f t="shared" si="24"/>
        <v>-1.951053779349385</v>
      </c>
      <c r="S304" s="91">
        <f t="shared" si="25"/>
        <v>0.14212422507436925</v>
      </c>
      <c r="T304" s="31">
        <f t="shared" si="26"/>
        <v>0.12443849973072311</v>
      </c>
      <c r="U304" s="31">
        <f t="shared" si="27"/>
        <v>0.87556150026927693</v>
      </c>
      <c r="V304" s="12">
        <f t="shared" si="28"/>
        <v>-5.7713343253270821E-2</v>
      </c>
      <c r="W304" s="12">
        <f t="shared" si="29"/>
        <v>1</v>
      </c>
    </row>
    <row r="305" spans="1:23" x14ac:dyDescent="0.2">
      <c r="A305" s="9">
        <v>0</v>
      </c>
      <c r="B305" s="9">
        <v>0</v>
      </c>
      <c r="C305" s="9">
        <v>41</v>
      </c>
      <c r="D305" s="9">
        <v>0</v>
      </c>
      <c r="E305" s="9">
        <v>1</v>
      </c>
      <c r="F305" s="9">
        <v>0</v>
      </c>
      <c r="G305" s="9">
        <v>1</v>
      </c>
      <c r="H305" s="9">
        <v>3</v>
      </c>
      <c r="I305" s="9">
        <v>0</v>
      </c>
      <c r="J305" s="9">
        <v>0</v>
      </c>
      <c r="K305" s="9">
        <v>0</v>
      </c>
      <c r="L305" s="9">
        <v>0</v>
      </c>
      <c r="M305" s="9">
        <v>223</v>
      </c>
      <c r="N305" s="9">
        <v>119</v>
      </c>
      <c r="O305" s="9">
        <v>73</v>
      </c>
      <c r="P305" s="9">
        <v>24.22</v>
      </c>
      <c r="Q305" s="9">
        <v>72</v>
      </c>
      <c r="R305" s="11">
        <f t="shared" si="24"/>
        <v>-3.4114533648649199</v>
      </c>
      <c r="S305" s="91">
        <f t="shared" si="25"/>
        <v>3.2993214335225222E-2</v>
      </c>
      <c r="T305" s="31">
        <f t="shared" si="26"/>
        <v>3.1939429879467067E-2</v>
      </c>
      <c r="U305" s="31">
        <f t="shared" si="27"/>
        <v>0.96806057012053293</v>
      </c>
      <c r="V305" s="12">
        <f t="shared" si="28"/>
        <v>-1.4097468676980737E-2</v>
      </c>
      <c r="W305" s="12">
        <f t="shared" si="29"/>
        <v>0</v>
      </c>
    </row>
    <row r="306" spans="1:23" x14ac:dyDescent="0.2">
      <c r="A306" s="9">
        <v>1</v>
      </c>
      <c r="B306" s="9">
        <v>0</v>
      </c>
      <c r="C306" s="9">
        <v>47</v>
      </c>
      <c r="D306" s="9">
        <v>0</v>
      </c>
      <c r="E306" s="9">
        <v>1</v>
      </c>
      <c r="F306" s="9">
        <v>0</v>
      </c>
      <c r="G306" s="9">
        <v>0</v>
      </c>
      <c r="H306" s="9">
        <v>0</v>
      </c>
      <c r="I306" s="9">
        <v>0</v>
      </c>
      <c r="J306" s="9">
        <v>0</v>
      </c>
      <c r="K306" s="9">
        <v>0</v>
      </c>
      <c r="L306" s="9">
        <v>0</v>
      </c>
      <c r="M306" s="9">
        <v>195</v>
      </c>
      <c r="N306" s="9">
        <v>126</v>
      </c>
      <c r="O306" s="9">
        <v>75</v>
      </c>
      <c r="P306" s="9">
        <v>25.4</v>
      </c>
      <c r="Q306" s="9">
        <v>60</v>
      </c>
      <c r="R306" s="11">
        <f t="shared" si="24"/>
        <v>-2.982120442379788</v>
      </c>
      <c r="S306" s="91">
        <f t="shared" si="25"/>
        <v>5.0685244696011045E-2</v>
      </c>
      <c r="T306" s="31">
        <f t="shared" si="26"/>
        <v>4.8240179398993582E-2</v>
      </c>
      <c r="U306" s="31">
        <f t="shared" si="27"/>
        <v>4.8240179398993582E-2</v>
      </c>
      <c r="V306" s="12">
        <f t="shared" si="28"/>
        <v>-1.3165910857798433</v>
      </c>
      <c r="W306" s="12">
        <f t="shared" si="29"/>
        <v>0</v>
      </c>
    </row>
    <row r="307" spans="1:23" x14ac:dyDescent="0.2">
      <c r="A307" s="9">
        <v>0</v>
      </c>
      <c r="B307" s="9">
        <v>1</v>
      </c>
      <c r="C307" s="9">
        <v>61</v>
      </c>
      <c r="D307" s="9">
        <v>1</v>
      </c>
      <c r="E307" s="9">
        <v>0</v>
      </c>
      <c r="F307" s="9">
        <v>0</v>
      </c>
      <c r="G307" s="9">
        <v>0</v>
      </c>
      <c r="H307" s="9">
        <v>0</v>
      </c>
      <c r="I307" s="9">
        <v>0</v>
      </c>
      <c r="J307" s="9">
        <v>0</v>
      </c>
      <c r="K307" s="9">
        <v>0</v>
      </c>
      <c r="L307" s="9">
        <v>0</v>
      </c>
      <c r="M307" s="9">
        <v>214</v>
      </c>
      <c r="N307" s="9">
        <v>100</v>
      </c>
      <c r="O307" s="9">
        <v>65</v>
      </c>
      <c r="P307" s="9">
        <v>30.18</v>
      </c>
      <c r="Q307" s="9">
        <v>60</v>
      </c>
      <c r="R307" s="11">
        <f t="shared" si="24"/>
        <v>-1.6833705007145623</v>
      </c>
      <c r="S307" s="91">
        <f t="shared" si="25"/>
        <v>0.18574685986144054</v>
      </c>
      <c r="T307" s="31">
        <f t="shared" si="26"/>
        <v>0.15664967468954197</v>
      </c>
      <c r="U307" s="31">
        <f t="shared" si="27"/>
        <v>0.84335032531045806</v>
      </c>
      <c r="V307" s="12">
        <f t="shared" si="28"/>
        <v>-7.3991983210770107E-2</v>
      </c>
      <c r="W307" s="12">
        <f t="shared" si="29"/>
        <v>1</v>
      </c>
    </row>
    <row r="308" spans="1:23" x14ac:dyDescent="0.2">
      <c r="A308" s="9">
        <v>0</v>
      </c>
      <c r="B308" s="9">
        <v>1</v>
      </c>
      <c r="C308" s="9">
        <v>68</v>
      </c>
      <c r="D308" s="9">
        <v>1</v>
      </c>
      <c r="E308" s="9">
        <v>0</v>
      </c>
      <c r="F308" s="9">
        <v>0</v>
      </c>
      <c r="G308" s="9">
        <v>0</v>
      </c>
      <c r="H308" s="9">
        <v>0</v>
      </c>
      <c r="I308" s="9">
        <v>0</v>
      </c>
      <c r="J308" s="9">
        <v>0</v>
      </c>
      <c r="K308" s="9">
        <v>0</v>
      </c>
      <c r="L308" s="9">
        <v>0</v>
      </c>
      <c r="M308" s="9">
        <v>239</v>
      </c>
      <c r="N308" s="9">
        <v>130</v>
      </c>
      <c r="O308" s="9">
        <v>80</v>
      </c>
      <c r="P308" s="9">
        <v>23.25</v>
      </c>
      <c r="Q308" s="9">
        <v>64</v>
      </c>
      <c r="R308" s="11">
        <f t="shared" si="24"/>
        <v>-0.77637637455879993</v>
      </c>
      <c r="S308" s="91">
        <f t="shared" si="25"/>
        <v>0.46007011621573402</v>
      </c>
      <c r="T308" s="31">
        <f t="shared" si="26"/>
        <v>0.31510138527330556</v>
      </c>
      <c r="U308" s="31">
        <f t="shared" si="27"/>
        <v>0.68489861472669444</v>
      </c>
      <c r="V308" s="12">
        <f t="shared" si="28"/>
        <v>-0.16437371219156374</v>
      </c>
      <c r="W308" s="12">
        <f t="shared" si="29"/>
        <v>1</v>
      </c>
    </row>
    <row r="309" spans="1:23" x14ac:dyDescent="0.2">
      <c r="A309" s="9">
        <v>0</v>
      </c>
      <c r="B309" s="9">
        <v>0</v>
      </c>
      <c r="C309" s="9">
        <v>45</v>
      </c>
      <c r="D309" s="9">
        <v>0</v>
      </c>
      <c r="E309" s="9">
        <v>0</v>
      </c>
      <c r="F309" s="9">
        <v>0</v>
      </c>
      <c r="G309" s="9">
        <v>0</v>
      </c>
      <c r="H309" s="9">
        <v>0</v>
      </c>
      <c r="I309" s="9">
        <v>0</v>
      </c>
      <c r="J309" s="9">
        <v>0</v>
      </c>
      <c r="K309" s="9">
        <v>0</v>
      </c>
      <c r="L309" s="9">
        <v>0</v>
      </c>
      <c r="M309" s="9">
        <v>250</v>
      </c>
      <c r="N309" s="9">
        <v>116</v>
      </c>
      <c r="O309" s="9">
        <v>79</v>
      </c>
      <c r="P309" s="9">
        <v>28.59</v>
      </c>
      <c r="Q309" s="9">
        <v>93</v>
      </c>
      <c r="R309" s="11">
        <f t="shared" si="24"/>
        <v>-2.8328512970764788</v>
      </c>
      <c r="S309" s="91">
        <f t="shared" si="25"/>
        <v>5.8844830148626778E-2</v>
      </c>
      <c r="T309" s="31">
        <f t="shared" si="26"/>
        <v>5.5574554904675603E-2</v>
      </c>
      <c r="U309" s="31">
        <f t="shared" si="27"/>
        <v>0.94442544509532445</v>
      </c>
      <c r="V309" s="12">
        <f t="shared" si="28"/>
        <v>-2.4832320496716142E-2</v>
      </c>
      <c r="W309" s="12">
        <f t="shared" si="29"/>
        <v>0</v>
      </c>
    </row>
    <row r="310" spans="1:23" x14ac:dyDescent="0.2">
      <c r="A310" s="9">
        <v>0</v>
      </c>
      <c r="B310" s="9">
        <v>0</v>
      </c>
      <c r="C310" s="9">
        <v>52</v>
      </c>
      <c r="D310" s="9">
        <v>0</v>
      </c>
      <c r="E310" s="9">
        <v>1</v>
      </c>
      <c r="F310" s="9">
        <v>0</v>
      </c>
      <c r="G310" s="9">
        <v>1</v>
      </c>
      <c r="H310" s="9">
        <v>20</v>
      </c>
      <c r="I310" s="9">
        <v>0</v>
      </c>
      <c r="J310" s="9">
        <v>0</v>
      </c>
      <c r="K310" s="9">
        <v>1</v>
      </c>
      <c r="L310" s="9">
        <v>1</v>
      </c>
      <c r="M310" s="9">
        <v>334</v>
      </c>
      <c r="N310" s="9">
        <v>147</v>
      </c>
      <c r="O310" s="9">
        <v>86</v>
      </c>
      <c r="P310" s="9">
        <v>29.01</v>
      </c>
      <c r="Q310" s="9">
        <v>80</v>
      </c>
      <c r="R310" s="11">
        <f t="shared" si="24"/>
        <v>-1.5943063966435558</v>
      </c>
      <c r="S310" s="91">
        <f t="shared" si="25"/>
        <v>0.20304931535843826</v>
      </c>
      <c r="T310" s="31">
        <f t="shared" si="26"/>
        <v>0.16877887944098238</v>
      </c>
      <c r="U310" s="31">
        <f t="shared" si="27"/>
        <v>0.83122112055901765</v>
      </c>
      <c r="V310" s="12">
        <f t="shared" si="28"/>
        <v>-8.0283430290024591E-2</v>
      </c>
      <c r="W310" s="12">
        <f t="shared" si="29"/>
        <v>1</v>
      </c>
    </row>
    <row r="311" spans="1:23" x14ac:dyDescent="0.2">
      <c r="A311" s="9">
        <v>0</v>
      </c>
      <c r="B311" s="9">
        <v>1</v>
      </c>
      <c r="C311" s="9">
        <v>56</v>
      </c>
      <c r="D311" s="9">
        <v>0</v>
      </c>
      <c r="E311" s="9">
        <v>1</v>
      </c>
      <c r="F311" s="9">
        <v>0</v>
      </c>
      <c r="G311" s="9">
        <v>0</v>
      </c>
      <c r="H311" s="9">
        <v>0</v>
      </c>
      <c r="I311" s="9">
        <v>0</v>
      </c>
      <c r="J311" s="9">
        <v>0</v>
      </c>
      <c r="K311" s="9">
        <v>1</v>
      </c>
      <c r="L311" s="9">
        <v>0</v>
      </c>
      <c r="M311" s="9">
        <v>322</v>
      </c>
      <c r="N311" s="9">
        <v>140</v>
      </c>
      <c r="O311" s="9">
        <v>90</v>
      </c>
      <c r="P311" s="9">
        <v>29.47</v>
      </c>
      <c r="Q311" s="9">
        <v>58</v>
      </c>
      <c r="R311" s="11">
        <f t="shared" si="24"/>
        <v>-1.5490712501079749</v>
      </c>
      <c r="S311" s="91">
        <f t="shared" si="25"/>
        <v>0.2124451906779056</v>
      </c>
      <c r="T311" s="31">
        <f t="shared" si="26"/>
        <v>0.17522044898303624</v>
      </c>
      <c r="U311" s="31">
        <f t="shared" si="27"/>
        <v>0.82477955101696376</v>
      </c>
      <c r="V311" s="12">
        <f t="shared" si="28"/>
        <v>-8.3662115171903223E-2</v>
      </c>
      <c r="W311" s="12">
        <f t="shared" si="29"/>
        <v>1</v>
      </c>
    </row>
    <row r="312" spans="1:23" x14ac:dyDescent="0.2">
      <c r="A312" s="9">
        <v>0</v>
      </c>
      <c r="B312" s="9">
        <v>0</v>
      </c>
      <c r="C312" s="9">
        <v>53</v>
      </c>
      <c r="D312" s="9">
        <v>0</v>
      </c>
      <c r="E312" s="9">
        <v>0</v>
      </c>
      <c r="F312" s="9">
        <v>0</v>
      </c>
      <c r="G312" s="9">
        <v>0</v>
      </c>
      <c r="H312" s="9">
        <v>0</v>
      </c>
      <c r="I312" s="9">
        <v>0</v>
      </c>
      <c r="J312" s="9">
        <v>0</v>
      </c>
      <c r="K312" s="9">
        <v>0</v>
      </c>
      <c r="L312" s="9">
        <v>0</v>
      </c>
      <c r="M312" s="9">
        <v>291</v>
      </c>
      <c r="N312" s="9">
        <v>114</v>
      </c>
      <c r="O312" s="9">
        <v>81</v>
      </c>
      <c r="P312" s="9">
        <v>26.21</v>
      </c>
      <c r="Q312" s="9">
        <v>70</v>
      </c>
      <c r="R312" s="11">
        <f t="shared" si="24"/>
        <v>-2.4441788534283386</v>
      </c>
      <c r="S312" s="91">
        <f t="shared" si="25"/>
        <v>8.6797379017006418E-2</v>
      </c>
      <c r="T312" s="31">
        <f t="shared" si="26"/>
        <v>7.9865281875737937E-2</v>
      </c>
      <c r="U312" s="31">
        <f t="shared" si="27"/>
        <v>0.92013471812426206</v>
      </c>
      <c r="V312" s="12">
        <f t="shared" si="28"/>
        <v>-3.6148582377594198E-2</v>
      </c>
      <c r="W312" s="12">
        <f t="shared" si="29"/>
        <v>0</v>
      </c>
    </row>
    <row r="313" spans="1:23" x14ac:dyDescent="0.2">
      <c r="A313" s="9">
        <v>0</v>
      </c>
      <c r="B313" s="9">
        <v>0</v>
      </c>
      <c r="C313" s="9">
        <v>51</v>
      </c>
      <c r="D313" s="9">
        <v>0</v>
      </c>
      <c r="E313" s="9">
        <v>0</v>
      </c>
      <c r="F313" s="9">
        <v>1</v>
      </c>
      <c r="G313" s="9">
        <v>0</v>
      </c>
      <c r="H313" s="9">
        <v>0</v>
      </c>
      <c r="I313" s="9">
        <v>0</v>
      </c>
      <c r="J313" s="9">
        <v>0</v>
      </c>
      <c r="K313" s="9">
        <v>1</v>
      </c>
      <c r="L313" s="9">
        <v>0</v>
      </c>
      <c r="M313" s="9">
        <v>214</v>
      </c>
      <c r="N313" s="9">
        <v>153.5</v>
      </c>
      <c r="O313" s="9">
        <v>103.5</v>
      </c>
      <c r="P313" s="9">
        <v>23.45</v>
      </c>
      <c r="Q313" s="9">
        <v>70</v>
      </c>
      <c r="R313" s="11">
        <f t="shared" si="24"/>
        <v>-2.2459730238507278</v>
      </c>
      <c r="S313" s="91">
        <f t="shared" si="25"/>
        <v>0.10582452047884836</v>
      </c>
      <c r="T313" s="31">
        <f t="shared" si="26"/>
        <v>9.5697390064224494E-2</v>
      </c>
      <c r="U313" s="31">
        <f t="shared" si="27"/>
        <v>0.90430260993577549</v>
      </c>
      <c r="V313" s="12">
        <f t="shared" si="28"/>
        <v>-4.3686215726239139E-2</v>
      </c>
      <c r="W313" s="12">
        <f t="shared" si="29"/>
        <v>0</v>
      </c>
    </row>
    <row r="314" spans="1:23" x14ac:dyDescent="0.2">
      <c r="A314" s="9">
        <v>0</v>
      </c>
      <c r="B314" s="9">
        <v>1</v>
      </c>
      <c r="C314" s="9">
        <v>47</v>
      </c>
      <c r="D314" s="9">
        <v>0</v>
      </c>
      <c r="E314" s="9">
        <v>1</v>
      </c>
      <c r="F314" s="9">
        <v>0</v>
      </c>
      <c r="G314" s="9">
        <v>1</v>
      </c>
      <c r="H314" s="9">
        <v>20</v>
      </c>
      <c r="I314" s="9">
        <v>0</v>
      </c>
      <c r="J314" s="9">
        <v>0</v>
      </c>
      <c r="K314" s="9">
        <v>0</v>
      </c>
      <c r="L314" s="9">
        <v>0</v>
      </c>
      <c r="M314" s="9">
        <v>200</v>
      </c>
      <c r="N314" s="9">
        <v>126</v>
      </c>
      <c r="O314" s="9">
        <v>86</v>
      </c>
      <c r="P314" s="9">
        <v>26.84</v>
      </c>
      <c r="Q314" s="9">
        <v>80</v>
      </c>
      <c r="R314" s="11">
        <f t="shared" si="24"/>
        <v>-2.0578280835151794</v>
      </c>
      <c r="S314" s="91">
        <f t="shared" si="25"/>
        <v>0.12773109010513123</v>
      </c>
      <c r="T314" s="31">
        <f t="shared" si="26"/>
        <v>0.11326378356140175</v>
      </c>
      <c r="U314" s="31">
        <f t="shared" si="27"/>
        <v>0.88673621643859823</v>
      </c>
      <c r="V314" s="12">
        <f t="shared" si="28"/>
        <v>-5.2205553542438735E-2</v>
      </c>
      <c r="W314" s="12">
        <f t="shared" si="29"/>
        <v>1</v>
      </c>
    </row>
    <row r="315" spans="1:23" x14ac:dyDescent="0.2">
      <c r="A315" s="9">
        <v>0</v>
      </c>
      <c r="B315" s="9">
        <v>1</v>
      </c>
      <c r="C315" s="9">
        <v>67</v>
      </c>
      <c r="D315" s="9">
        <v>1</v>
      </c>
      <c r="E315" s="9">
        <v>0</v>
      </c>
      <c r="F315" s="9">
        <v>0</v>
      </c>
      <c r="G315" s="9">
        <v>0</v>
      </c>
      <c r="H315" s="9">
        <v>0</v>
      </c>
      <c r="I315" s="9">
        <v>0</v>
      </c>
      <c r="J315" s="9">
        <v>0</v>
      </c>
      <c r="K315" s="9">
        <v>1</v>
      </c>
      <c r="L315" s="9">
        <v>0</v>
      </c>
      <c r="M315" s="9">
        <v>256</v>
      </c>
      <c r="N315" s="9">
        <v>138</v>
      </c>
      <c r="O315" s="9">
        <v>76</v>
      </c>
      <c r="P315" s="9">
        <v>22.81</v>
      </c>
      <c r="Q315" s="9">
        <v>65</v>
      </c>
      <c r="R315" s="11">
        <f t="shared" si="24"/>
        <v>-0.42145914505557425</v>
      </c>
      <c r="S315" s="91">
        <f t="shared" si="25"/>
        <v>0.65608879231716455</v>
      </c>
      <c r="T315" s="31">
        <f t="shared" si="26"/>
        <v>0.3961676423153489</v>
      </c>
      <c r="U315" s="31">
        <f t="shared" si="27"/>
        <v>0.60383235768465116</v>
      </c>
      <c r="V315" s="12">
        <f t="shared" si="28"/>
        <v>-0.21908361806456017</v>
      </c>
      <c r="W315" s="12">
        <f t="shared" si="29"/>
        <v>1</v>
      </c>
    </row>
    <row r="316" spans="1:23" x14ac:dyDescent="0.2">
      <c r="A316" s="9">
        <v>0</v>
      </c>
      <c r="B316" s="9">
        <v>1</v>
      </c>
      <c r="C316" s="9">
        <v>49</v>
      </c>
      <c r="D316" s="9">
        <v>0</v>
      </c>
      <c r="E316" s="9">
        <v>0</v>
      </c>
      <c r="F316" s="9">
        <v>1</v>
      </c>
      <c r="G316" s="9">
        <v>0</v>
      </c>
      <c r="H316" s="9">
        <v>0</v>
      </c>
      <c r="I316" s="9">
        <v>0</v>
      </c>
      <c r="J316" s="9">
        <v>0</v>
      </c>
      <c r="K316" s="9">
        <v>1</v>
      </c>
      <c r="L316" s="9">
        <v>0</v>
      </c>
      <c r="M316" s="9">
        <v>221</v>
      </c>
      <c r="N316" s="9">
        <v>175</v>
      </c>
      <c r="O316" s="9">
        <v>107.5</v>
      </c>
      <c r="P316" s="9">
        <v>25.97</v>
      </c>
      <c r="Q316" s="9">
        <v>63</v>
      </c>
      <c r="R316" s="11">
        <f t="shared" si="24"/>
        <v>-1.6098322554423543</v>
      </c>
      <c r="S316" s="91">
        <f t="shared" si="25"/>
        <v>0.19992114694694613</v>
      </c>
      <c r="T316" s="31">
        <f t="shared" si="26"/>
        <v>0.16661190400354325</v>
      </c>
      <c r="U316" s="31">
        <f t="shared" si="27"/>
        <v>0.8333880959964568</v>
      </c>
      <c r="V316" s="12">
        <f t="shared" si="28"/>
        <v>-7.9152707238440659E-2</v>
      </c>
      <c r="W316" s="12">
        <f t="shared" si="29"/>
        <v>1</v>
      </c>
    </row>
    <row r="317" spans="1:23" x14ac:dyDescent="0.2">
      <c r="A317" s="9">
        <v>0</v>
      </c>
      <c r="B317" s="9">
        <v>0</v>
      </c>
      <c r="C317" s="9">
        <v>53</v>
      </c>
      <c r="D317" s="9">
        <v>0</v>
      </c>
      <c r="E317" s="9">
        <v>0</v>
      </c>
      <c r="F317" s="9">
        <v>1</v>
      </c>
      <c r="G317" s="9">
        <v>0</v>
      </c>
      <c r="H317" s="9">
        <v>0</v>
      </c>
      <c r="I317" s="9">
        <v>0</v>
      </c>
      <c r="J317" s="9">
        <v>0</v>
      </c>
      <c r="K317" s="9">
        <v>0</v>
      </c>
      <c r="L317" s="9">
        <v>0</v>
      </c>
      <c r="M317" s="9">
        <v>245</v>
      </c>
      <c r="N317" s="9">
        <v>102</v>
      </c>
      <c r="O317" s="9">
        <v>68</v>
      </c>
      <c r="P317" s="9">
        <v>23.01</v>
      </c>
      <c r="Q317" s="9">
        <v>60</v>
      </c>
      <c r="R317" s="11">
        <f t="shared" si="24"/>
        <v>-2.8717915852029954</v>
      </c>
      <c r="S317" s="91">
        <f t="shared" si="25"/>
        <v>5.659743656311355E-2</v>
      </c>
      <c r="T317" s="31">
        <f t="shared" si="26"/>
        <v>5.3565752295607456E-2</v>
      </c>
      <c r="U317" s="31">
        <f t="shared" si="27"/>
        <v>0.94643424770439255</v>
      </c>
      <c r="V317" s="12">
        <f t="shared" si="28"/>
        <v>-2.3909552699732793E-2</v>
      </c>
      <c r="W317" s="12">
        <f t="shared" si="29"/>
        <v>0</v>
      </c>
    </row>
    <row r="318" spans="1:23" x14ac:dyDescent="0.2">
      <c r="A318" s="9">
        <v>0</v>
      </c>
      <c r="B318" s="9">
        <v>0</v>
      </c>
      <c r="C318" s="9">
        <v>36</v>
      </c>
      <c r="D318" s="9">
        <v>0</v>
      </c>
      <c r="E318" s="9">
        <v>0</v>
      </c>
      <c r="F318" s="9">
        <v>1</v>
      </c>
      <c r="G318" s="9">
        <v>0</v>
      </c>
      <c r="H318" s="9">
        <v>0</v>
      </c>
      <c r="I318" s="9">
        <v>0</v>
      </c>
      <c r="J318" s="9">
        <v>0</v>
      </c>
      <c r="K318" s="9">
        <v>0</v>
      </c>
      <c r="L318" s="9">
        <v>0</v>
      </c>
      <c r="M318" s="9">
        <v>185</v>
      </c>
      <c r="N318" s="9">
        <v>123</v>
      </c>
      <c r="O318" s="9">
        <v>69</v>
      </c>
      <c r="P318" s="9">
        <v>18.98</v>
      </c>
      <c r="Q318" s="9">
        <v>79</v>
      </c>
      <c r="R318" s="11">
        <f t="shared" si="24"/>
        <v>-3.527438535138816</v>
      </c>
      <c r="S318" s="91">
        <f t="shared" si="25"/>
        <v>2.9380075597704447E-2</v>
      </c>
      <c r="T318" s="31">
        <f t="shared" si="26"/>
        <v>2.8541523480183011E-2</v>
      </c>
      <c r="U318" s="31">
        <f t="shared" si="27"/>
        <v>0.97145847651981698</v>
      </c>
      <c r="V318" s="12">
        <f t="shared" si="28"/>
        <v>-1.257575790898777E-2</v>
      </c>
      <c r="W318" s="12">
        <f t="shared" si="29"/>
        <v>0</v>
      </c>
    </row>
    <row r="319" spans="1:23" x14ac:dyDescent="0.2">
      <c r="A319" s="9">
        <v>0</v>
      </c>
      <c r="B319" s="9">
        <v>0</v>
      </c>
      <c r="C319" s="9">
        <v>62</v>
      </c>
      <c r="D319" s="9">
        <v>0</v>
      </c>
      <c r="E319" s="9">
        <v>1</v>
      </c>
      <c r="F319" s="9">
        <v>0</v>
      </c>
      <c r="G319" s="9">
        <v>0</v>
      </c>
      <c r="H319" s="9">
        <v>0</v>
      </c>
      <c r="I319" s="9">
        <v>0</v>
      </c>
      <c r="J319" s="9">
        <v>0</v>
      </c>
      <c r="K319" s="9">
        <v>1</v>
      </c>
      <c r="L319" s="9">
        <v>0</v>
      </c>
      <c r="M319" s="9">
        <v>304</v>
      </c>
      <c r="N319" s="9">
        <v>165</v>
      </c>
      <c r="O319" s="9">
        <v>91</v>
      </c>
      <c r="P319" s="9">
        <v>26.97</v>
      </c>
      <c r="Q319" s="9">
        <v>80</v>
      </c>
      <c r="R319" s="11">
        <f t="shared" si="24"/>
        <v>-1.1740933680947094</v>
      </c>
      <c r="S319" s="91">
        <f t="shared" si="25"/>
        <v>0.3090990917880605</v>
      </c>
      <c r="T319" s="31">
        <f t="shared" si="26"/>
        <v>0.23611588589972285</v>
      </c>
      <c r="U319" s="31">
        <f t="shared" si="27"/>
        <v>0.76388411410027712</v>
      </c>
      <c r="V319" s="12">
        <f t="shared" si="28"/>
        <v>-0.11697252156065299</v>
      </c>
      <c r="W319" s="12">
        <f t="shared" si="29"/>
        <v>1</v>
      </c>
    </row>
    <row r="320" spans="1:23" x14ac:dyDescent="0.2">
      <c r="A320" s="9">
        <v>0</v>
      </c>
      <c r="B320" s="9">
        <v>0</v>
      </c>
      <c r="C320" s="9">
        <v>58</v>
      </c>
      <c r="D320" s="9">
        <v>0</v>
      </c>
      <c r="E320" s="9">
        <v>1</v>
      </c>
      <c r="F320" s="9">
        <v>0</v>
      </c>
      <c r="G320" s="9">
        <v>0</v>
      </c>
      <c r="H320" s="9">
        <v>0</v>
      </c>
      <c r="I320" s="9">
        <v>0</v>
      </c>
      <c r="J320" s="9">
        <v>0</v>
      </c>
      <c r="K320" s="9">
        <v>0</v>
      </c>
      <c r="L320" s="9">
        <v>0</v>
      </c>
      <c r="M320" s="9">
        <v>246</v>
      </c>
      <c r="N320" s="9">
        <v>132.5</v>
      </c>
      <c r="O320" s="9">
        <v>82</v>
      </c>
      <c r="P320" s="9">
        <v>19.09</v>
      </c>
      <c r="Q320" s="9">
        <v>59</v>
      </c>
      <c r="R320" s="11">
        <f t="shared" si="24"/>
        <v>-2.1304241247982221</v>
      </c>
      <c r="S320" s="91">
        <f t="shared" si="25"/>
        <v>0.11878690269595814</v>
      </c>
      <c r="T320" s="31">
        <f t="shared" si="26"/>
        <v>0.10617473480402345</v>
      </c>
      <c r="U320" s="31">
        <f t="shared" si="27"/>
        <v>0.8938252651959766</v>
      </c>
      <c r="V320" s="12">
        <f t="shared" si="28"/>
        <v>-4.8747373573490835E-2</v>
      </c>
      <c r="W320" s="12">
        <f t="shared" si="29"/>
        <v>1</v>
      </c>
    </row>
    <row r="321" spans="1:23" x14ac:dyDescent="0.2">
      <c r="A321" s="9">
        <v>0</v>
      </c>
      <c r="B321" s="9">
        <v>1</v>
      </c>
      <c r="C321" s="9">
        <v>36</v>
      </c>
      <c r="D321" s="9">
        <v>0</v>
      </c>
      <c r="E321" s="9">
        <v>1</v>
      </c>
      <c r="F321" s="9">
        <v>0</v>
      </c>
      <c r="G321" s="9">
        <v>1</v>
      </c>
      <c r="H321" s="9">
        <v>20</v>
      </c>
      <c r="I321" s="9">
        <v>0</v>
      </c>
      <c r="J321" s="9">
        <v>0</v>
      </c>
      <c r="K321" s="9">
        <v>1</v>
      </c>
      <c r="L321" s="9">
        <v>0</v>
      </c>
      <c r="M321" s="9">
        <v>248</v>
      </c>
      <c r="N321" s="9">
        <v>135</v>
      </c>
      <c r="O321" s="9">
        <v>94.5</v>
      </c>
      <c r="P321" s="9">
        <v>36.520000000000003</v>
      </c>
      <c r="Q321" s="9">
        <v>65</v>
      </c>
      <c r="R321" s="11">
        <f t="shared" si="24"/>
        <v>-2.6705954120170796</v>
      </c>
      <c r="S321" s="91">
        <f t="shared" si="25"/>
        <v>6.9211003975243934E-2</v>
      </c>
      <c r="T321" s="31">
        <f t="shared" si="26"/>
        <v>6.4730912530756579E-2</v>
      </c>
      <c r="U321" s="31">
        <f t="shared" si="27"/>
        <v>0.93526908746924342</v>
      </c>
      <c r="V321" s="12">
        <f t="shared" si="28"/>
        <v>-2.9063419726414668E-2</v>
      </c>
      <c r="W321" s="12">
        <f t="shared" si="29"/>
        <v>0</v>
      </c>
    </row>
    <row r="322" spans="1:23" x14ac:dyDescent="0.2">
      <c r="A322" s="9">
        <v>1</v>
      </c>
      <c r="B322" s="9">
        <v>0</v>
      </c>
      <c r="C322" s="9">
        <v>55</v>
      </c>
      <c r="D322" s="9">
        <v>1</v>
      </c>
      <c r="E322" s="9">
        <v>0</v>
      </c>
      <c r="F322" s="9">
        <v>0</v>
      </c>
      <c r="G322" s="9">
        <v>0</v>
      </c>
      <c r="H322" s="9">
        <v>0</v>
      </c>
      <c r="I322" s="9">
        <v>0</v>
      </c>
      <c r="J322" s="9">
        <v>0</v>
      </c>
      <c r="K322" s="9">
        <v>1</v>
      </c>
      <c r="L322" s="9">
        <v>0</v>
      </c>
      <c r="M322" s="9">
        <v>325</v>
      </c>
      <c r="N322" s="9">
        <v>155</v>
      </c>
      <c r="O322" s="9">
        <v>90</v>
      </c>
      <c r="P322" s="9">
        <v>26.27</v>
      </c>
      <c r="Q322" s="9">
        <v>68</v>
      </c>
      <c r="R322" s="11">
        <f t="shared" si="24"/>
        <v>-1.6226591904169938</v>
      </c>
      <c r="S322" s="91">
        <f t="shared" si="25"/>
        <v>0.19737314783958576</v>
      </c>
      <c r="T322" s="31">
        <f t="shared" si="26"/>
        <v>0.16483846175747729</v>
      </c>
      <c r="U322" s="31">
        <f t="shared" si="27"/>
        <v>0.16483846175747729</v>
      </c>
      <c r="V322" s="12">
        <f t="shared" si="28"/>
        <v>-0.78294144688559841</v>
      </c>
      <c r="W322" s="12">
        <f t="shared" si="29"/>
        <v>1</v>
      </c>
    </row>
    <row r="323" spans="1:23" x14ac:dyDescent="0.2">
      <c r="A323" s="9">
        <v>0</v>
      </c>
      <c r="B323" s="9">
        <v>1</v>
      </c>
      <c r="C323" s="9">
        <v>45</v>
      </c>
      <c r="D323" s="9">
        <v>1</v>
      </c>
      <c r="E323" s="9">
        <v>0</v>
      </c>
      <c r="F323" s="9">
        <v>0</v>
      </c>
      <c r="G323" s="9">
        <v>1</v>
      </c>
      <c r="H323" s="9">
        <v>15</v>
      </c>
      <c r="I323" s="9">
        <v>0</v>
      </c>
      <c r="J323" s="9">
        <v>0</v>
      </c>
      <c r="K323" s="9">
        <v>0</v>
      </c>
      <c r="L323" s="9">
        <v>0</v>
      </c>
      <c r="M323" s="9">
        <v>221</v>
      </c>
      <c r="N323" s="9">
        <v>131</v>
      </c>
      <c r="O323" s="9">
        <v>84</v>
      </c>
      <c r="P323" s="9">
        <v>28.58</v>
      </c>
      <c r="Q323" s="9">
        <v>85</v>
      </c>
      <c r="R323" s="11">
        <f t="shared" si="24"/>
        <v>-2.0008877531296472</v>
      </c>
      <c r="S323" s="91">
        <f t="shared" si="25"/>
        <v>0.13521519222883874</v>
      </c>
      <c r="T323" s="31">
        <f t="shared" si="26"/>
        <v>0.119109745143</v>
      </c>
      <c r="U323" s="31">
        <f t="shared" si="27"/>
        <v>0.88089025485700001</v>
      </c>
      <c r="V323" s="12">
        <f t="shared" si="28"/>
        <v>-5.5078194515135924E-2</v>
      </c>
      <c r="W323" s="12">
        <f t="shared" si="29"/>
        <v>1</v>
      </c>
    </row>
    <row r="324" spans="1:23" x14ac:dyDescent="0.2">
      <c r="A324" s="9">
        <v>0</v>
      </c>
      <c r="B324" s="9">
        <v>1</v>
      </c>
      <c r="C324" s="9">
        <v>44</v>
      </c>
      <c r="D324" s="9">
        <v>1</v>
      </c>
      <c r="E324" s="9">
        <v>0</v>
      </c>
      <c r="F324" s="9">
        <v>0</v>
      </c>
      <c r="G324" s="9">
        <v>1</v>
      </c>
      <c r="H324" s="9">
        <v>4</v>
      </c>
      <c r="I324" s="9">
        <v>0</v>
      </c>
      <c r="J324" s="9">
        <v>0</v>
      </c>
      <c r="K324" s="9">
        <v>0</v>
      </c>
      <c r="L324" s="9">
        <v>0</v>
      </c>
      <c r="M324" s="9">
        <v>196</v>
      </c>
      <c r="N324" s="9">
        <v>107</v>
      </c>
      <c r="O324" s="9">
        <v>73</v>
      </c>
      <c r="P324" s="9">
        <v>24.36</v>
      </c>
      <c r="Q324" s="9">
        <v>60</v>
      </c>
      <c r="R324" s="11">
        <f t="shared" si="24"/>
        <v>-2.7031656662104488</v>
      </c>
      <c r="S324" s="91">
        <f t="shared" si="25"/>
        <v>6.6993098911943355E-2</v>
      </c>
      <c r="T324" s="31">
        <f t="shared" si="26"/>
        <v>6.2786815566341497E-2</v>
      </c>
      <c r="U324" s="31">
        <f t="shared" si="27"/>
        <v>0.93721318443365853</v>
      </c>
      <c r="V324" s="12">
        <f t="shared" si="28"/>
        <v>-2.8161610507736582E-2</v>
      </c>
      <c r="W324" s="12">
        <f t="shared" si="29"/>
        <v>0</v>
      </c>
    </row>
    <row r="325" spans="1:23" x14ac:dyDescent="0.2">
      <c r="A325" s="9">
        <v>0</v>
      </c>
      <c r="B325" s="9">
        <v>0</v>
      </c>
      <c r="C325" s="9">
        <v>47</v>
      </c>
      <c r="D325" s="9">
        <v>0</v>
      </c>
      <c r="E325" s="9">
        <v>0</v>
      </c>
      <c r="F325" s="9">
        <v>0</v>
      </c>
      <c r="G325" s="9">
        <v>0</v>
      </c>
      <c r="H325" s="9">
        <v>0</v>
      </c>
      <c r="I325" s="9">
        <v>0</v>
      </c>
      <c r="J325" s="9">
        <v>0</v>
      </c>
      <c r="K325" s="9">
        <v>0</v>
      </c>
      <c r="L325" s="9">
        <v>0</v>
      </c>
      <c r="M325" s="9">
        <v>242</v>
      </c>
      <c r="N325" s="9">
        <v>145</v>
      </c>
      <c r="O325" s="9">
        <v>87.5</v>
      </c>
      <c r="P325" s="9">
        <v>22.01</v>
      </c>
      <c r="Q325" s="9">
        <v>58</v>
      </c>
      <c r="R325" s="11">
        <f t="shared" si="24"/>
        <v>-2.4475090657294256</v>
      </c>
      <c r="S325" s="91">
        <f t="shared" si="25"/>
        <v>8.6508806088956239E-2</v>
      </c>
      <c r="T325" s="31">
        <f t="shared" si="26"/>
        <v>7.9620897321906706E-2</v>
      </c>
      <c r="U325" s="31">
        <f t="shared" si="27"/>
        <v>0.92037910267809331</v>
      </c>
      <c r="V325" s="12">
        <f t="shared" si="28"/>
        <v>-3.6033250601635272E-2</v>
      </c>
      <c r="W325" s="12">
        <f t="shared" si="29"/>
        <v>0</v>
      </c>
    </row>
    <row r="326" spans="1:23" x14ac:dyDescent="0.2">
      <c r="A326" s="9">
        <v>0</v>
      </c>
      <c r="B326" s="9">
        <v>1</v>
      </c>
      <c r="C326" s="9">
        <v>54</v>
      </c>
      <c r="D326" s="9">
        <v>0</v>
      </c>
      <c r="E326" s="9">
        <v>0</v>
      </c>
      <c r="F326" s="9">
        <v>0</v>
      </c>
      <c r="G326" s="9">
        <v>1</v>
      </c>
      <c r="H326" s="9">
        <v>15</v>
      </c>
      <c r="I326" s="9">
        <v>0</v>
      </c>
      <c r="J326" s="9">
        <v>0</v>
      </c>
      <c r="K326" s="9">
        <v>0</v>
      </c>
      <c r="L326" s="9">
        <v>0</v>
      </c>
      <c r="M326" s="9">
        <v>300</v>
      </c>
      <c r="N326" s="9">
        <v>128</v>
      </c>
      <c r="O326" s="9">
        <v>80</v>
      </c>
      <c r="P326" s="9">
        <v>27.3</v>
      </c>
      <c r="Q326" s="9">
        <v>68</v>
      </c>
      <c r="R326" s="11">
        <f t="shared" ref="R326:R389" si="30">A$2+SUMPRODUCT(B$2:Q$2,B326:Q326)</f>
        <v>-1.376055394360252</v>
      </c>
      <c r="S326" s="91">
        <f t="shared" ref="S326:S389" si="31">EXP(R326)</f>
        <v>0.25257289108537001</v>
      </c>
      <c r="T326" s="31">
        <f t="shared" ref="T326:T389" si="32">S326/(1+S326)</f>
        <v>0.20164326793509993</v>
      </c>
      <c r="U326" s="31">
        <f t="shared" ref="U326:U389" si="33">IF(A326=1,T326,1-T326)</f>
        <v>0.7983567320649001</v>
      </c>
      <c r="V326" s="12">
        <f t="shared" ref="V326:V389" si="34">LOG(U326)</f>
        <v>-9.7803008211979792E-2</v>
      </c>
      <c r="W326" s="12">
        <f t="shared" ref="W326:W389" si="35">IF(T326&gt;T$1,1,0)</f>
        <v>1</v>
      </c>
    </row>
    <row r="327" spans="1:23" x14ac:dyDescent="0.2">
      <c r="A327" s="9">
        <v>0</v>
      </c>
      <c r="B327" s="9">
        <v>1</v>
      </c>
      <c r="C327" s="9">
        <v>38</v>
      </c>
      <c r="D327" s="9">
        <v>0</v>
      </c>
      <c r="E327" s="9">
        <v>1</v>
      </c>
      <c r="F327" s="9">
        <v>0</v>
      </c>
      <c r="G327" s="9">
        <v>1</v>
      </c>
      <c r="H327" s="9">
        <v>43</v>
      </c>
      <c r="I327" s="9">
        <v>0</v>
      </c>
      <c r="J327" s="9">
        <v>0</v>
      </c>
      <c r="K327" s="9">
        <v>1</v>
      </c>
      <c r="L327" s="9">
        <v>0</v>
      </c>
      <c r="M327" s="9">
        <v>170</v>
      </c>
      <c r="N327" s="9">
        <v>130</v>
      </c>
      <c r="O327" s="9">
        <v>94</v>
      </c>
      <c r="P327" s="9">
        <v>23.9</v>
      </c>
      <c r="Q327" s="9">
        <v>110</v>
      </c>
      <c r="R327" s="11">
        <f t="shared" si="30"/>
        <v>-1.6389883743872229</v>
      </c>
      <c r="S327" s="91">
        <f t="shared" si="31"/>
        <v>0.19417637676178684</v>
      </c>
      <c r="T327" s="31">
        <f t="shared" si="32"/>
        <v>0.16260276165262058</v>
      </c>
      <c r="U327" s="31">
        <f t="shared" si="33"/>
        <v>0.83739723834737945</v>
      </c>
      <c r="V327" s="12">
        <f t="shared" si="34"/>
        <v>-7.7068475702337574E-2</v>
      </c>
      <c r="W327" s="12">
        <f t="shared" si="35"/>
        <v>1</v>
      </c>
    </row>
    <row r="328" spans="1:23" x14ac:dyDescent="0.2">
      <c r="A328" s="9">
        <v>0</v>
      </c>
      <c r="B328" s="9">
        <v>0</v>
      </c>
      <c r="C328" s="9">
        <v>64</v>
      </c>
      <c r="D328" s="9">
        <v>0</v>
      </c>
      <c r="E328" s="9">
        <v>1</v>
      </c>
      <c r="F328" s="9">
        <v>0</v>
      </c>
      <c r="G328" s="9">
        <v>1</v>
      </c>
      <c r="H328" s="9">
        <v>3</v>
      </c>
      <c r="I328" s="9">
        <v>0</v>
      </c>
      <c r="J328" s="9">
        <v>0</v>
      </c>
      <c r="K328" s="9">
        <v>0</v>
      </c>
      <c r="L328" s="9">
        <v>0</v>
      </c>
      <c r="M328" s="9">
        <v>315</v>
      </c>
      <c r="N328" s="9">
        <v>135</v>
      </c>
      <c r="O328" s="9">
        <v>80</v>
      </c>
      <c r="P328" s="9">
        <v>25.23</v>
      </c>
      <c r="Q328" s="9">
        <v>103</v>
      </c>
      <c r="R328" s="11">
        <f t="shared" si="30"/>
        <v>-1.5321446391203288</v>
      </c>
      <c r="S328" s="91">
        <f t="shared" si="31"/>
        <v>0.21607177407253894</v>
      </c>
      <c r="T328" s="31">
        <f t="shared" si="32"/>
        <v>0.17768011615706675</v>
      </c>
      <c r="U328" s="31">
        <f t="shared" si="33"/>
        <v>0.82231988384293331</v>
      </c>
      <c r="V328" s="12">
        <f t="shared" si="34"/>
        <v>-8.4959208295064106E-2</v>
      </c>
      <c r="W328" s="12">
        <f t="shared" si="35"/>
        <v>1</v>
      </c>
    </row>
    <row r="329" spans="1:23" x14ac:dyDescent="0.2">
      <c r="A329" s="9">
        <v>0</v>
      </c>
      <c r="B329" s="9">
        <v>1</v>
      </c>
      <c r="C329" s="9">
        <v>46</v>
      </c>
      <c r="D329" s="9">
        <v>1</v>
      </c>
      <c r="E329" s="9">
        <v>0</v>
      </c>
      <c r="F329" s="9">
        <v>0</v>
      </c>
      <c r="G329" s="9">
        <v>0</v>
      </c>
      <c r="H329" s="9">
        <v>0</v>
      </c>
      <c r="I329" s="9">
        <v>0</v>
      </c>
      <c r="J329" s="9">
        <v>0</v>
      </c>
      <c r="K329" s="9">
        <v>0</v>
      </c>
      <c r="L329" s="9">
        <v>0</v>
      </c>
      <c r="M329" s="9">
        <v>205</v>
      </c>
      <c r="N329" s="9">
        <v>118</v>
      </c>
      <c r="O329" s="9">
        <v>76.5</v>
      </c>
      <c r="P329" s="9">
        <v>23.48</v>
      </c>
      <c r="Q329" s="9">
        <v>75</v>
      </c>
      <c r="R329" s="11">
        <f t="shared" si="30"/>
        <v>-2.3187798842982517</v>
      </c>
      <c r="S329" s="91">
        <f t="shared" si="31"/>
        <v>9.8393563928058689E-2</v>
      </c>
      <c r="T329" s="31">
        <f t="shared" si="32"/>
        <v>8.9579516085459471E-2</v>
      </c>
      <c r="U329" s="31">
        <f t="shared" si="33"/>
        <v>0.91042048391454056</v>
      </c>
      <c r="V329" s="12">
        <f t="shared" si="34"/>
        <v>-4.0757979473856766E-2</v>
      </c>
      <c r="W329" s="12">
        <f t="shared" si="35"/>
        <v>0</v>
      </c>
    </row>
    <row r="330" spans="1:23" x14ac:dyDescent="0.2">
      <c r="A330" s="9">
        <v>1</v>
      </c>
      <c r="B330" s="9">
        <v>1</v>
      </c>
      <c r="C330" s="9">
        <v>49</v>
      </c>
      <c r="D330" s="9">
        <v>0</v>
      </c>
      <c r="E330" s="9">
        <v>0</v>
      </c>
      <c r="F330" s="9">
        <v>1</v>
      </c>
      <c r="G330" s="9">
        <v>0</v>
      </c>
      <c r="H330" s="9">
        <v>0</v>
      </c>
      <c r="I330" s="9">
        <v>0</v>
      </c>
      <c r="J330" s="9">
        <v>0</v>
      </c>
      <c r="K330" s="9">
        <v>1</v>
      </c>
      <c r="L330" s="9">
        <v>0</v>
      </c>
      <c r="M330" s="9">
        <v>267</v>
      </c>
      <c r="N330" s="9">
        <v>160.5</v>
      </c>
      <c r="O330" s="9">
        <v>109</v>
      </c>
      <c r="P330" s="9">
        <v>28.33</v>
      </c>
      <c r="Q330" s="9">
        <v>70</v>
      </c>
      <c r="R330" s="11">
        <f t="shared" si="30"/>
        <v>-1.822394788696692</v>
      </c>
      <c r="S330" s="91">
        <f t="shared" si="31"/>
        <v>0.16163819773619839</v>
      </c>
      <c r="T330" s="31">
        <f t="shared" si="32"/>
        <v>0.13914676536222642</v>
      </c>
      <c r="U330" s="31">
        <f t="shared" si="33"/>
        <v>0.13914676536222642</v>
      </c>
      <c r="V330" s="12">
        <f t="shared" si="34"/>
        <v>-0.85652688492220463</v>
      </c>
      <c r="W330" s="12">
        <f t="shared" si="35"/>
        <v>1</v>
      </c>
    </row>
    <row r="331" spans="1:23" x14ac:dyDescent="0.2">
      <c r="A331" s="9">
        <v>0</v>
      </c>
      <c r="B331" s="9">
        <v>1</v>
      </c>
      <c r="C331" s="9">
        <v>50</v>
      </c>
      <c r="D331" s="9">
        <v>1</v>
      </c>
      <c r="E331" s="9">
        <v>0</v>
      </c>
      <c r="F331" s="9">
        <v>0</v>
      </c>
      <c r="G331" s="9">
        <v>1</v>
      </c>
      <c r="H331" s="9">
        <v>20</v>
      </c>
      <c r="I331" s="9">
        <v>0</v>
      </c>
      <c r="J331" s="9">
        <v>0</v>
      </c>
      <c r="K331" s="9">
        <v>0</v>
      </c>
      <c r="L331" s="9">
        <v>0</v>
      </c>
      <c r="M331" s="9">
        <v>261</v>
      </c>
      <c r="N331" s="9">
        <v>114</v>
      </c>
      <c r="O331" s="9">
        <v>64</v>
      </c>
      <c r="P331" s="9">
        <v>22.32</v>
      </c>
      <c r="Q331" s="9">
        <v>85</v>
      </c>
      <c r="R331" s="11">
        <f t="shared" si="30"/>
        <v>-1.5335983709239454</v>
      </c>
      <c r="S331" s="91">
        <f t="shared" si="31"/>
        <v>0.21575789186825556</v>
      </c>
      <c r="T331" s="31">
        <f t="shared" si="32"/>
        <v>0.17746781107601967</v>
      </c>
      <c r="U331" s="31">
        <f t="shared" si="33"/>
        <v>0.82253218892398028</v>
      </c>
      <c r="V331" s="12">
        <f t="shared" si="34"/>
        <v>-8.4847097391941198E-2</v>
      </c>
      <c r="W331" s="12">
        <f t="shared" si="35"/>
        <v>1</v>
      </c>
    </row>
    <row r="332" spans="1:23" x14ac:dyDescent="0.2">
      <c r="A332" s="9">
        <v>1</v>
      </c>
      <c r="B332" s="9">
        <v>0</v>
      </c>
      <c r="C332" s="9">
        <v>63</v>
      </c>
      <c r="D332" s="9">
        <v>0</v>
      </c>
      <c r="E332" s="9">
        <v>0</v>
      </c>
      <c r="F332" s="9">
        <v>1</v>
      </c>
      <c r="G332" s="9">
        <v>0</v>
      </c>
      <c r="H332" s="9">
        <v>0</v>
      </c>
      <c r="I332" s="9">
        <v>0</v>
      </c>
      <c r="J332" s="9">
        <v>0</v>
      </c>
      <c r="K332" s="9">
        <v>1</v>
      </c>
      <c r="L332" s="9">
        <v>0</v>
      </c>
      <c r="M332" s="9">
        <v>306</v>
      </c>
      <c r="N332" s="9">
        <v>177</v>
      </c>
      <c r="O332" s="9">
        <v>96</v>
      </c>
      <c r="P332" s="9">
        <v>32.51</v>
      </c>
      <c r="Q332" s="9">
        <v>90</v>
      </c>
      <c r="R332" s="11">
        <f t="shared" si="30"/>
        <v>-1.0116358254331264</v>
      </c>
      <c r="S332" s="91">
        <f t="shared" si="31"/>
        <v>0.36362366794721152</v>
      </c>
      <c r="T332" s="31">
        <f t="shared" si="32"/>
        <v>0.26665983914360164</v>
      </c>
      <c r="U332" s="31">
        <f t="shared" si="33"/>
        <v>0.26665983914360164</v>
      </c>
      <c r="V332" s="12">
        <f t="shared" si="34"/>
        <v>-0.5740423872035374</v>
      </c>
      <c r="W332" s="12">
        <f t="shared" si="35"/>
        <v>1</v>
      </c>
    </row>
    <row r="333" spans="1:23" x14ac:dyDescent="0.2">
      <c r="A333" s="9">
        <v>1</v>
      </c>
      <c r="B333" s="9">
        <v>0</v>
      </c>
      <c r="C333" s="9">
        <v>58</v>
      </c>
      <c r="D333" s="9">
        <v>1</v>
      </c>
      <c r="E333" s="9">
        <v>0</v>
      </c>
      <c r="F333" s="9">
        <v>0</v>
      </c>
      <c r="G333" s="9">
        <v>1</v>
      </c>
      <c r="H333" s="9">
        <v>15</v>
      </c>
      <c r="I333" s="9">
        <v>0</v>
      </c>
      <c r="J333" s="9">
        <v>0</v>
      </c>
      <c r="K333" s="9">
        <v>0</v>
      </c>
      <c r="L333" s="9">
        <v>0</v>
      </c>
      <c r="M333" s="9">
        <v>222</v>
      </c>
      <c r="N333" s="9">
        <v>117</v>
      </c>
      <c r="O333" s="9">
        <v>79</v>
      </c>
      <c r="P333" s="9">
        <v>21.09</v>
      </c>
      <c r="Q333" s="9">
        <v>92</v>
      </c>
      <c r="R333" s="11">
        <f t="shared" si="30"/>
        <v>-1.7245237702665959</v>
      </c>
      <c r="S333" s="91">
        <f t="shared" si="31"/>
        <v>0.17825792328540888</v>
      </c>
      <c r="T333" s="31">
        <f t="shared" si="32"/>
        <v>0.1512893906865157</v>
      </c>
      <c r="U333" s="31">
        <f t="shared" si="33"/>
        <v>0.1512893906865157</v>
      </c>
      <c r="V333" s="12">
        <f t="shared" si="34"/>
        <v>-0.8201915262256847</v>
      </c>
      <c r="W333" s="12">
        <f t="shared" si="35"/>
        <v>1</v>
      </c>
    </row>
    <row r="334" spans="1:23" x14ac:dyDescent="0.2">
      <c r="A334" s="9">
        <v>0</v>
      </c>
      <c r="B334" s="9">
        <v>1</v>
      </c>
      <c r="C334" s="9">
        <v>60</v>
      </c>
      <c r="D334" s="9">
        <v>0</v>
      </c>
      <c r="E334" s="9">
        <v>1</v>
      </c>
      <c r="F334" s="9">
        <v>0</v>
      </c>
      <c r="G334" s="9">
        <v>1</v>
      </c>
      <c r="H334" s="9">
        <v>20</v>
      </c>
      <c r="I334" s="9">
        <v>0</v>
      </c>
      <c r="J334" s="9">
        <v>0</v>
      </c>
      <c r="K334" s="9">
        <v>1</v>
      </c>
      <c r="L334" s="9">
        <v>0</v>
      </c>
      <c r="M334" s="9">
        <v>260</v>
      </c>
      <c r="N334" s="9">
        <v>178</v>
      </c>
      <c r="O334" s="9">
        <v>103</v>
      </c>
      <c r="P334" s="9">
        <v>24.62</v>
      </c>
      <c r="Q334" s="9">
        <v>72</v>
      </c>
      <c r="R334" s="11">
        <f t="shared" si="30"/>
        <v>-0.31488661567541776</v>
      </c>
      <c r="S334" s="91">
        <f t="shared" si="31"/>
        <v>0.72987162557891549</v>
      </c>
      <c r="T334" s="31">
        <f t="shared" si="32"/>
        <v>0.4219224217488729</v>
      </c>
      <c r="U334" s="31">
        <f t="shared" si="33"/>
        <v>0.57807757825112716</v>
      </c>
      <c r="V334" s="12">
        <f t="shared" si="34"/>
        <v>-0.23801387516848152</v>
      </c>
      <c r="W334" s="12">
        <f t="shared" si="35"/>
        <v>1</v>
      </c>
    </row>
    <row r="335" spans="1:23" x14ac:dyDescent="0.2">
      <c r="A335" s="9">
        <v>0</v>
      </c>
      <c r="B335" s="9">
        <v>0</v>
      </c>
      <c r="C335" s="9">
        <v>41</v>
      </c>
      <c r="D335" s="9">
        <v>1</v>
      </c>
      <c r="E335" s="9">
        <v>0</v>
      </c>
      <c r="F335" s="9">
        <v>0</v>
      </c>
      <c r="G335" s="9">
        <v>1</v>
      </c>
      <c r="H335" s="9">
        <v>15</v>
      </c>
      <c r="I335" s="9">
        <v>0</v>
      </c>
      <c r="J335" s="9">
        <v>0</v>
      </c>
      <c r="K335" s="9">
        <v>0</v>
      </c>
      <c r="L335" s="9">
        <v>0</v>
      </c>
      <c r="M335" s="9">
        <v>242</v>
      </c>
      <c r="N335" s="9">
        <v>139</v>
      </c>
      <c r="O335" s="9">
        <v>80</v>
      </c>
      <c r="P335" s="9">
        <v>19.68</v>
      </c>
      <c r="Q335" s="9">
        <v>72</v>
      </c>
      <c r="R335" s="11">
        <f t="shared" si="30"/>
        <v>-2.596288628902907</v>
      </c>
      <c r="S335" s="91">
        <f t="shared" si="31"/>
        <v>7.4549747191574034E-2</v>
      </c>
      <c r="T335" s="31">
        <f t="shared" si="32"/>
        <v>6.9377660165493543E-2</v>
      </c>
      <c r="U335" s="31">
        <f t="shared" si="33"/>
        <v>0.93062233983450648</v>
      </c>
      <c r="V335" s="12">
        <f t="shared" si="34"/>
        <v>-3.1226526324133835E-2</v>
      </c>
      <c r="W335" s="12">
        <f t="shared" si="35"/>
        <v>0</v>
      </c>
    </row>
    <row r="336" spans="1:23" x14ac:dyDescent="0.2">
      <c r="A336" s="9">
        <v>1</v>
      </c>
      <c r="B336" s="9">
        <v>0</v>
      </c>
      <c r="C336" s="9">
        <v>64</v>
      </c>
      <c r="D336" s="9">
        <v>1</v>
      </c>
      <c r="E336" s="9">
        <v>0</v>
      </c>
      <c r="F336" s="9">
        <v>0</v>
      </c>
      <c r="G336" s="9">
        <v>0</v>
      </c>
      <c r="H336" s="9">
        <v>0</v>
      </c>
      <c r="I336" s="9">
        <v>0</v>
      </c>
      <c r="J336" s="9">
        <v>0</v>
      </c>
      <c r="K336" s="9">
        <v>0</v>
      </c>
      <c r="L336" s="9">
        <v>0</v>
      </c>
      <c r="M336" s="9">
        <v>280</v>
      </c>
      <c r="N336" s="9">
        <v>127</v>
      </c>
      <c r="O336" s="9">
        <v>77</v>
      </c>
      <c r="P336" s="9">
        <v>30.39</v>
      </c>
      <c r="Q336" s="9">
        <v>56</v>
      </c>
      <c r="R336" s="11">
        <f t="shared" si="30"/>
        <v>-1.7298274067878801</v>
      </c>
      <c r="S336" s="91">
        <f t="shared" si="31"/>
        <v>0.17731501069631617</v>
      </c>
      <c r="T336" s="31">
        <f t="shared" si="32"/>
        <v>0.15060965764077383</v>
      </c>
      <c r="U336" s="31">
        <f t="shared" si="33"/>
        <v>0.15060965764077383</v>
      </c>
      <c r="V336" s="12">
        <f t="shared" si="34"/>
        <v>-0.82214717869562515</v>
      </c>
      <c r="W336" s="12">
        <f t="shared" si="35"/>
        <v>1</v>
      </c>
    </row>
    <row r="337" spans="1:23" x14ac:dyDescent="0.2">
      <c r="A337" s="9">
        <v>0</v>
      </c>
      <c r="B337" s="9">
        <v>0</v>
      </c>
      <c r="C337" s="9">
        <v>62</v>
      </c>
      <c r="D337" s="9">
        <v>1</v>
      </c>
      <c r="E337" s="9">
        <v>0</v>
      </c>
      <c r="F337" s="9">
        <v>0</v>
      </c>
      <c r="G337" s="9">
        <v>0</v>
      </c>
      <c r="H337" s="9">
        <v>0</v>
      </c>
      <c r="I337" s="9">
        <v>0</v>
      </c>
      <c r="J337" s="9">
        <v>0</v>
      </c>
      <c r="K337" s="9">
        <v>1</v>
      </c>
      <c r="L337" s="9">
        <v>0</v>
      </c>
      <c r="M337" s="9">
        <v>231</v>
      </c>
      <c r="N337" s="9">
        <v>184</v>
      </c>
      <c r="O337" s="9">
        <v>90</v>
      </c>
      <c r="P337" s="9">
        <v>26.03</v>
      </c>
      <c r="Q337" s="9">
        <v>70</v>
      </c>
      <c r="R337" s="11">
        <f t="shared" si="30"/>
        <v>-0.73641305379681299</v>
      </c>
      <c r="S337" s="91">
        <f t="shared" si="31"/>
        <v>0.4788283704594089</v>
      </c>
      <c r="T337" s="31">
        <f t="shared" si="32"/>
        <v>0.32378900758487433</v>
      </c>
      <c r="U337" s="31">
        <f t="shared" si="33"/>
        <v>0.67621099241512561</v>
      </c>
      <c r="V337" s="12">
        <f t="shared" si="34"/>
        <v>-0.16991777366721927</v>
      </c>
      <c r="W337" s="12">
        <f t="shared" si="35"/>
        <v>1</v>
      </c>
    </row>
    <row r="338" spans="1:23" x14ac:dyDescent="0.2">
      <c r="A338" s="9">
        <v>1</v>
      </c>
      <c r="B338" s="9">
        <v>1</v>
      </c>
      <c r="C338" s="9">
        <v>62</v>
      </c>
      <c r="D338" s="9">
        <v>1</v>
      </c>
      <c r="E338" s="9">
        <v>0</v>
      </c>
      <c r="F338" s="9">
        <v>0</v>
      </c>
      <c r="G338" s="9">
        <v>1</v>
      </c>
      <c r="H338" s="9">
        <v>20</v>
      </c>
      <c r="I338" s="9">
        <v>0</v>
      </c>
      <c r="J338" s="9">
        <v>0</v>
      </c>
      <c r="K338" s="9">
        <v>1</v>
      </c>
      <c r="L338" s="9">
        <v>0</v>
      </c>
      <c r="M338" s="9">
        <v>270</v>
      </c>
      <c r="N338" s="9">
        <v>145.5</v>
      </c>
      <c r="O338" s="9">
        <v>87.5</v>
      </c>
      <c r="P338" s="9">
        <v>23.88</v>
      </c>
      <c r="Q338" s="9">
        <v>81</v>
      </c>
      <c r="R338" s="11">
        <f t="shared" si="30"/>
        <v>-0.2731790087691488</v>
      </c>
      <c r="S338" s="91">
        <f t="shared" si="31"/>
        <v>0.76095655753936686</v>
      </c>
      <c r="T338" s="31">
        <f t="shared" si="32"/>
        <v>0.43212682009752268</v>
      </c>
      <c r="U338" s="31">
        <f t="shared" si="33"/>
        <v>0.43212682009752268</v>
      </c>
      <c r="V338" s="12">
        <f t="shared" si="34"/>
        <v>-0.36438877821807381</v>
      </c>
      <c r="W338" s="12">
        <f t="shared" si="35"/>
        <v>1</v>
      </c>
    </row>
    <row r="339" spans="1:23" x14ac:dyDescent="0.2">
      <c r="A339" s="9">
        <v>0</v>
      </c>
      <c r="B339" s="9">
        <v>0</v>
      </c>
      <c r="C339" s="9">
        <v>66</v>
      </c>
      <c r="D339" s="9">
        <v>1</v>
      </c>
      <c r="E339" s="9">
        <v>0</v>
      </c>
      <c r="F339" s="9">
        <v>0</v>
      </c>
      <c r="G339" s="9">
        <v>1</v>
      </c>
      <c r="H339" s="9">
        <v>3</v>
      </c>
      <c r="I339" s="9">
        <v>0</v>
      </c>
      <c r="J339" s="9">
        <v>0</v>
      </c>
      <c r="K339" s="9">
        <v>0</v>
      </c>
      <c r="L339" s="9">
        <v>0</v>
      </c>
      <c r="M339" s="9">
        <v>216</v>
      </c>
      <c r="N339" s="9">
        <v>133</v>
      </c>
      <c r="O339" s="9">
        <v>87</v>
      </c>
      <c r="P339" s="9">
        <v>30.06</v>
      </c>
      <c r="Q339" s="9">
        <v>68</v>
      </c>
      <c r="R339" s="11">
        <f t="shared" si="30"/>
        <v>-1.5858510197674738</v>
      </c>
      <c r="S339" s="91">
        <f t="shared" si="31"/>
        <v>0.20477345268765246</v>
      </c>
      <c r="T339" s="31">
        <f t="shared" si="32"/>
        <v>0.16996843035579542</v>
      </c>
      <c r="U339" s="31">
        <f t="shared" si="33"/>
        <v>0.83003156964420455</v>
      </c>
      <c r="V339" s="12">
        <f t="shared" si="34"/>
        <v>-8.0905389236533884E-2</v>
      </c>
      <c r="W339" s="12">
        <f t="shared" si="35"/>
        <v>1</v>
      </c>
    </row>
    <row r="340" spans="1:23" x14ac:dyDescent="0.2">
      <c r="A340" s="9">
        <v>0</v>
      </c>
      <c r="B340" s="9">
        <v>0</v>
      </c>
      <c r="C340" s="9">
        <v>59</v>
      </c>
      <c r="D340" s="9">
        <v>1</v>
      </c>
      <c r="E340" s="9">
        <v>0</v>
      </c>
      <c r="F340" s="9">
        <v>0</v>
      </c>
      <c r="G340" s="9">
        <v>0</v>
      </c>
      <c r="H340" s="9">
        <v>0</v>
      </c>
      <c r="I340" s="9">
        <v>1</v>
      </c>
      <c r="J340" s="9">
        <v>0</v>
      </c>
      <c r="K340" s="9">
        <v>1</v>
      </c>
      <c r="L340" s="9">
        <v>0</v>
      </c>
      <c r="M340" s="9">
        <v>320</v>
      </c>
      <c r="N340" s="9">
        <v>187.5</v>
      </c>
      <c r="O340" s="9">
        <v>85.5</v>
      </c>
      <c r="P340" s="9">
        <v>25.33</v>
      </c>
      <c r="Q340" s="9">
        <v>75</v>
      </c>
      <c r="R340" s="11">
        <f t="shared" si="30"/>
        <v>-0.60059131383222741</v>
      </c>
      <c r="S340" s="91">
        <f t="shared" si="31"/>
        <v>0.54848721210996432</v>
      </c>
      <c r="T340" s="31">
        <f t="shared" si="32"/>
        <v>0.35420842214292309</v>
      </c>
      <c r="U340" s="31">
        <f t="shared" si="33"/>
        <v>0.64579157785707686</v>
      </c>
      <c r="V340" s="12">
        <f t="shared" si="34"/>
        <v>-0.18990762316842089</v>
      </c>
      <c r="W340" s="12">
        <f t="shared" si="35"/>
        <v>1</v>
      </c>
    </row>
    <row r="341" spans="1:23" x14ac:dyDescent="0.2">
      <c r="A341" s="9">
        <v>0</v>
      </c>
      <c r="B341" s="9">
        <v>0</v>
      </c>
      <c r="C341" s="9">
        <v>36</v>
      </c>
      <c r="D341" s="9">
        <v>0</v>
      </c>
      <c r="E341" s="9">
        <v>0</v>
      </c>
      <c r="F341" s="9">
        <v>0</v>
      </c>
      <c r="G341" s="9">
        <v>1</v>
      </c>
      <c r="H341" s="9">
        <v>10</v>
      </c>
      <c r="I341" s="9">
        <v>0</v>
      </c>
      <c r="J341" s="9">
        <v>0</v>
      </c>
      <c r="K341" s="9">
        <v>0</v>
      </c>
      <c r="L341" s="9">
        <v>0</v>
      </c>
      <c r="M341" s="9">
        <v>214</v>
      </c>
      <c r="N341" s="9">
        <v>119</v>
      </c>
      <c r="O341" s="9">
        <v>76</v>
      </c>
      <c r="P341" s="9">
        <v>21.67</v>
      </c>
      <c r="Q341" s="9">
        <v>67</v>
      </c>
      <c r="R341" s="11">
        <f t="shared" si="30"/>
        <v>-3.282178420077039</v>
      </c>
      <c r="S341" s="91">
        <f t="shared" si="31"/>
        <v>3.7546375874997359E-2</v>
      </c>
      <c r="T341" s="31">
        <f t="shared" si="32"/>
        <v>3.618766037646582E-2</v>
      </c>
      <c r="U341" s="31">
        <f t="shared" si="33"/>
        <v>0.96381233962353419</v>
      </c>
      <c r="V341" s="12">
        <f t="shared" si="34"/>
        <v>-1.6007517756636589E-2</v>
      </c>
      <c r="W341" s="12">
        <f t="shared" si="35"/>
        <v>0</v>
      </c>
    </row>
    <row r="342" spans="1:23" x14ac:dyDescent="0.2">
      <c r="A342" s="9">
        <v>0</v>
      </c>
      <c r="B342" s="9">
        <v>1</v>
      </c>
      <c r="C342" s="9">
        <v>40</v>
      </c>
      <c r="D342" s="9">
        <v>1</v>
      </c>
      <c r="E342" s="9">
        <v>0</v>
      </c>
      <c r="F342" s="9">
        <v>0</v>
      </c>
      <c r="G342" s="9">
        <v>1</v>
      </c>
      <c r="H342" s="9">
        <v>10</v>
      </c>
      <c r="I342" s="9">
        <v>0</v>
      </c>
      <c r="J342" s="9">
        <v>0</v>
      </c>
      <c r="K342" s="9">
        <v>0</v>
      </c>
      <c r="L342" s="9">
        <v>0</v>
      </c>
      <c r="M342" s="9">
        <v>304</v>
      </c>
      <c r="N342" s="9">
        <v>125</v>
      </c>
      <c r="O342" s="9">
        <v>86</v>
      </c>
      <c r="P342" s="9">
        <v>30.07</v>
      </c>
      <c r="Q342" s="9">
        <v>80</v>
      </c>
      <c r="R342" s="11">
        <f t="shared" si="30"/>
        <v>-2.583644790750383</v>
      </c>
      <c r="S342" s="91">
        <f t="shared" si="31"/>
        <v>7.549832633279753E-2</v>
      </c>
      <c r="T342" s="31">
        <f t="shared" si="32"/>
        <v>7.0198460085223471E-2</v>
      </c>
      <c r="U342" s="31">
        <f t="shared" si="33"/>
        <v>0.92980153991477654</v>
      </c>
      <c r="V342" s="12">
        <f t="shared" si="34"/>
        <v>-3.1609738884340363E-2</v>
      </c>
      <c r="W342" s="12">
        <f t="shared" si="35"/>
        <v>0</v>
      </c>
    </row>
    <row r="343" spans="1:23" x14ac:dyDescent="0.2">
      <c r="A343" s="9">
        <v>0</v>
      </c>
      <c r="B343" s="9">
        <v>1</v>
      </c>
      <c r="C343" s="9">
        <v>53</v>
      </c>
      <c r="D343" s="9">
        <v>1</v>
      </c>
      <c r="E343" s="9">
        <v>0</v>
      </c>
      <c r="F343" s="9">
        <v>0</v>
      </c>
      <c r="G343" s="9">
        <v>1</v>
      </c>
      <c r="H343" s="9">
        <v>20</v>
      </c>
      <c r="I343" s="9">
        <v>0</v>
      </c>
      <c r="J343" s="9">
        <v>0</v>
      </c>
      <c r="K343" s="9">
        <v>1</v>
      </c>
      <c r="L343" s="9">
        <v>0</v>
      </c>
      <c r="M343" s="9">
        <v>248</v>
      </c>
      <c r="N343" s="9">
        <v>165</v>
      </c>
      <c r="O343" s="9">
        <v>96</v>
      </c>
      <c r="P343" s="9">
        <v>24.45</v>
      </c>
      <c r="Q343" s="9">
        <v>100</v>
      </c>
      <c r="R343" s="11">
        <f t="shared" si="30"/>
        <v>-0.54547930532160827</v>
      </c>
      <c r="S343" s="91">
        <f t="shared" si="31"/>
        <v>0.57956392868132833</v>
      </c>
      <c r="T343" s="31">
        <f t="shared" si="32"/>
        <v>0.36691387930412367</v>
      </c>
      <c r="U343" s="31">
        <f t="shared" si="33"/>
        <v>0.63308612069587633</v>
      </c>
      <c r="V343" s="12">
        <f t="shared" si="34"/>
        <v>-0.19853720751985968</v>
      </c>
      <c r="W343" s="12">
        <f t="shared" si="35"/>
        <v>1</v>
      </c>
    </row>
    <row r="344" spans="1:23" x14ac:dyDescent="0.2">
      <c r="A344" s="9">
        <v>0</v>
      </c>
      <c r="B344" s="9">
        <v>0</v>
      </c>
      <c r="C344" s="9">
        <v>49</v>
      </c>
      <c r="D344" s="9">
        <v>1</v>
      </c>
      <c r="E344" s="9">
        <v>0</v>
      </c>
      <c r="F344" s="9">
        <v>0</v>
      </c>
      <c r="G344" s="9">
        <v>0</v>
      </c>
      <c r="H344" s="9">
        <v>0</v>
      </c>
      <c r="I344" s="9">
        <v>0</v>
      </c>
      <c r="J344" s="9">
        <v>0</v>
      </c>
      <c r="K344" s="9">
        <v>0</v>
      </c>
      <c r="L344" s="9">
        <v>0</v>
      </c>
      <c r="M344" s="9">
        <v>246</v>
      </c>
      <c r="N344" s="9">
        <v>138</v>
      </c>
      <c r="O344" s="9">
        <v>92</v>
      </c>
      <c r="P344" s="9">
        <v>28.23</v>
      </c>
      <c r="Q344" s="9">
        <v>72</v>
      </c>
      <c r="R344" s="11">
        <f t="shared" si="30"/>
        <v>-2.5673648806319855</v>
      </c>
      <c r="S344" s="91">
        <f t="shared" si="31"/>
        <v>7.6737491681389686E-2</v>
      </c>
      <c r="T344" s="31">
        <f t="shared" si="32"/>
        <v>7.1268523919938487E-2</v>
      </c>
      <c r="U344" s="31">
        <f t="shared" si="33"/>
        <v>0.92873147608006157</v>
      </c>
      <c r="V344" s="12">
        <f t="shared" si="34"/>
        <v>-3.2109835321748569E-2</v>
      </c>
      <c r="W344" s="12">
        <f t="shared" si="35"/>
        <v>0</v>
      </c>
    </row>
    <row r="345" spans="1:23" x14ac:dyDescent="0.2">
      <c r="A345" s="9">
        <v>0</v>
      </c>
      <c r="B345" s="9">
        <v>0</v>
      </c>
      <c r="C345" s="9">
        <v>47</v>
      </c>
      <c r="D345" s="9">
        <v>1</v>
      </c>
      <c r="E345" s="9">
        <v>0</v>
      </c>
      <c r="F345" s="9">
        <v>0</v>
      </c>
      <c r="G345" s="9">
        <v>1</v>
      </c>
      <c r="H345" s="9">
        <v>20</v>
      </c>
      <c r="I345" s="9">
        <v>0</v>
      </c>
      <c r="J345" s="9">
        <v>0</v>
      </c>
      <c r="K345" s="9">
        <v>0</v>
      </c>
      <c r="L345" s="9">
        <v>0</v>
      </c>
      <c r="M345" s="9">
        <v>195</v>
      </c>
      <c r="N345" s="9">
        <v>134</v>
      </c>
      <c r="O345" s="9">
        <v>81</v>
      </c>
      <c r="P345" s="9">
        <v>21.4</v>
      </c>
      <c r="Q345" s="9">
        <v>85</v>
      </c>
      <c r="R345" s="11">
        <f t="shared" si="30"/>
        <v>-2.1294912672729209</v>
      </c>
      <c r="S345" s="91">
        <f t="shared" si="31"/>
        <v>0.11889776565367784</v>
      </c>
      <c r="T345" s="31">
        <f t="shared" si="32"/>
        <v>0.10626329706201162</v>
      </c>
      <c r="U345" s="31">
        <f t="shared" si="33"/>
        <v>0.89373670293798835</v>
      </c>
      <c r="V345" s="12">
        <f t="shared" si="34"/>
        <v>-4.8790406599104837E-2</v>
      </c>
      <c r="W345" s="12">
        <f t="shared" si="35"/>
        <v>1</v>
      </c>
    </row>
    <row r="346" spans="1:23" x14ac:dyDescent="0.2">
      <c r="A346" s="9">
        <v>1</v>
      </c>
      <c r="B346" s="9">
        <v>1</v>
      </c>
      <c r="C346" s="9">
        <v>64</v>
      </c>
      <c r="D346" s="9">
        <v>1</v>
      </c>
      <c r="E346" s="9">
        <v>0</v>
      </c>
      <c r="F346" s="9">
        <v>0</v>
      </c>
      <c r="G346" s="9">
        <v>1</v>
      </c>
      <c r="H346" s="9">
        <v>30</v>
      </c>
      <c r="I346" s="9">
        <v>0</v>
      </c>
      <c r="J346" s="9">
        <v>0</v>
      </c>
      <c r="K346" s="9">
        <v>1</v>
      </c>
      <c r="L346" s="9">
        <v>0</v>
      </c>
      <c r="M346" s="9">
        <v>253</v>
      </c>
      <c r="N346" s="9">
        <v>178</v>
      </c>
      <c r="O346" s="9">
        <v>106</v>
      </c>
      <c r="P346" s="9">
        <v>24.68</v>
      </c>
      <c r="Q346" s="9">
        <v>100</v>
      </c>
      <c r="R346" s="11">
        <f t="shared" si="30"/>
        <v>0.53067650802278177</v>
      </c>
      <c r="S346" s="91">
        <f t="shared" si="31"/>
        <v>1.7000820388124953</v>
      </c>
      <c r="T346" s="31">
        <f t="shared" si="32"/>
        <v>0.62964088289709774</v>
      </c>
      <c r="U346" s="31">
        <f t="shared" si="33"/>
        <v>0.62964088289709774</v>
      </c>
      <c r="V346" s="12">
        <f t="shared" si="34"/>
        <v>-0.20090708077578071</v>
      </c>
      <c r="W346" s="12">
        <f t="shared" si="35"/>
        <v>1</v>
      </c>
    </row>
    <row r="347" spans="1:23" x14ac:dyDescent="0.2">
      <c r="A347" s="9">
        <v>0</v>
      </c>
      <c r="B347" s="9">
        <v>1</v>
      </c>
      <c r="C347" s="9">
        <v>46</v>
      </c>
      <c r="D347" s="9">
        <v>0</v>
      </c>
      <c r="E347" s="9">
        <v>0</v>
      </c>
      <c r="F347" s="9">
        <v>1</v>
      </c>
      <c r="G347" s="9">
        <v>0</v>
      </c>
      <c r="H347" s="9">
        <v>0</v>
      </c>
      <c r="I347" s="9">
        <v>0</v>
      </c>
      <c r="J347" s="9">
        <v>0</v>
      </c>
      <c r="K347" s="9">
        <v>1</v>
      </c>
      <c r="L347" s="9">
        <v>0</v>
      </c>
      <c r="M347" s="9">
        <v>256</v>
      </c>
      <c r="N347" s="9">
        <v>138</v>
      </c>
      <c r="O347" s="9">
        <v>105</v>
      </c>
      <c r="P347" s="9">
        <v>26.97</v>
      </c>
      <c r="Q347" s="9">
        <v>98</v>
      </c>
      <c r="R347" s="11">
        <f t="shared" si="30"/>
        <v>-2.1532763265958854</v>
      </c>
      <c r="S347" s="91">
        <f t="shared" si="31"/>
        <v>0.11610314213604601</v>
      </c>
      <c r="T347" s="31">
        <f t="shared" si="32"/>
        <v>0.10402545943365309</v>
      </c>
      <c r="U347" s="31">
        <f t="shared" si="33"/>
        <v>0.89597454056634696</v>
      </c>
      <c r="V347" s="12">
        <f t="shared" si="34"/>
        <v>-4.7704330793945288E-2</v>
      </c>
      <c r="W347" s="12">
        <f t="shared" si="35"/>
        <v>1</v>
      </c>
    </row>
    <row r="348" spans="1:23" x14ac:dyDescent="0.2">
      <c r="A348" s="9">
        <v>0</v>
      </c>
      <c r="B348" s="9">
        <v>0</v>
      </c>
      <c r="C348" s="9">
        <v>58</v>
      </c>
      <c r="D348" s="9">
        <v>0</v>
      </c>
      <c r="E348" s="9">
        <v>1</v>
      </c>
      <c r="F348" s="9">
        <v>0</v>
      </c>
      <c r="G348" s="9">
        <v>0</v>
      </c>
      <c r="H348" s="9">
        <v>0</v>
      </c>
      <c r="I348" s="9">
        <v>0</v>
      </c>
      <c r="J348" s="9">
        <v>0</v>
      </c>
      <c r="K348" s="9">
        <v>0</v>
      </c>
      <c r="L348" s="9">
        <v>0</v>
      </c>
      <c r="M348" s="9">
        <v>245</v>
      </c>
      <c r="N348" s="9">
        <v>123</v>
      </c>
      <c r="O348" s="9">
        <v>85.5</v>
      </c>
      <c r="P348" s="9">
        <v>24.49</v>
      </c>
      <c r="Q348" s="9">
        <v>68</v>
      </c>
      <c r="R348" s="11">
        <f t="shared" si="30"/>
        <v>-2.3290184795060727</v>
      </c>
      <c r="S348" s="91">
        <f t="shared" si="31"/>
        <v>9.7391291741119421E-2</v>
      </c>
      <c r="T348" s="31">
        <f t="shared" si="32"/>
        <v>8.8748008549073262E-2</v>
      </c>
      <c r="U348" s="31">
        <f t="shared" si="33"/>
        <v>0.91125199145092672</v>
      </c>
      <c r="V348" s="12">
        <f t="shared" si="34"/>
        <v>-4.0361509565378116E-2</v>
      </c>
      <c r="W348" s="12">
        <f t="shared" si="35"/>
        <v>0</v>
      </c>
    </row>
    <row r="349" spans="1:23" x14ac:dyDescent="0.2">
      <c r="A349" s="9">
        <v>0</v>
      </c>
      <c r="B349" s="9">
        <v>0</v>
      </c>
      <c r="C349" s="9">
        <v>66</v>
      </c>
      <c r="D349" s="9">
        <v>1</v>
      </c>
      <c r="E349" s="9">
        <v>0</v>
      </c>
      <c r="F349" s="9">
        <v>0</v>
      </c>
      <c r="G349" s="9">
        <v>0</v>
      </c>
      <c r="H349" s="9">
        <v>0</v>
      </c>
      <c r="I349" s="9">
        <v>0</v>
      </c>
      <c r="J349" s="9">
        <v>0</v>
      </c>
      <c r="K349" s="9">
        <v>1</v>
      </c>
      <c r="L349" s="9">
        <v>0</v>
      </c>
      <c r="M349" s="9">
        <v>235</v>
      </c>
      <c r="N349" s="9">
        <v>151</v>
      </c>
      <c r="O349" s="9">
        <v>91</v>
      </c>
      <c r="P349" s="9">
        <v>30.86</v>
      </c>
      <c r="Q349" s="9">
        <v>78</v>
      </c>
      <c r="R349" s="11">
        <f t="shared" si="30"/>
        <v>-1.0077008326765924</v>
      </c>
      <c r="S349" s="91">
        <f t="shared" si="31"/>
        <v>0.36505734334790779</v>
      </c>
      <c r="T349" s="31">
        <f t="shared" si="32"/>
        <v>0.26743004250105468</v>
      </c>
      <c r="U349" s="31">
        <f t="shared" si="33"/>
        <v>0.73256995749894527</v>
      </c>
      <c r="V349" s="12">
        <f t="shared" si="34"/>
        <v>-0.13515089560862922</v>
      </c>
      <c r="W349" s="12">
        <f t="shared" si="35"/>
        <v>1</v>
      </c>
    </row>
    <row r="350" spans="1:23" x14ac:dyDescent="0.2">
      <c r="A350" s="9">
        <v>0</v>
      </c>
      <c r="B350" s="9">
        <v>0</v>
      </c>
      <c r="C350" s="9">
        <v>41</v>
      </c>
      <c r="D350" s="9">
        <v>0</v>
      </c>
      <c r="E350" s="9">
        <v>0</v>
      </c>
      <c r="F350" s="9">
        <v>0</v>
      </c>
      <c r="G350" s="9">
        <v>0</v>
      </c>
      <c r="H350" s="9">
        <v>0</v>
      </c>
      <c r="I350" s="9">
        <v>0</v>
      </c>
      <c r="J350" s="9">
        <v>0</v>
      </c>
      <c r="K350" s="9">
        <v>0</v>
      </c>
      <c r="L350" s="9">
        <v>0</v>
      </c>
      <c r="M350" s="9">
        <v>205</v>
      </c>
      <c r="N350" s="9">
        <v>110</v>
      </c>
      <c r="O350" s="9">
        <v>69</v>
      </c>
      <c r="P350" s="9">
        <v>25.99</v>
      </c>
      <c r="Q350" s="9">
        <v>75</v>
      </c>
      <c r="R350" s="11">
        <f t="shared" si="30"/>
        <v>-3.1789493856214444</v>
      </c>
      <c r="S350" s="91">
        <f t="shared" si="31"/>
        <v>4.1629368567351804E-2</v>
      </c>
      <c r="T350" s="31">
        <f t="shared" si="32"/>
        <v>3.996562484082844E-2</v>
      </c>
      <c r="U350" s="31">
        <f t="shared" si="33"/>
        <v>0.96003437515917156</v>
      </c>
      <c r="V350" s="12">
        <f t="shared" si="34"/>
        <v>-1.771321625765512E-2</v>
      </c>
      <c r="W350" s="12">
        <f t="shared" si="35"/>
        <v>0</v>
      </c>
    </row>
    <row r="351" spans="1:23" x14ac:dyDescent="0.2">
      <c r="A351" s="9">
        <v>0</v>
      </c>
      <c r="B351" s="9">
        <v>0</v>
      </c>
      <c r="C351" s="9">
        <v>40</v>
      </c>
      <c r="D351" s="9">
        <v>1</v>
      </c>
      <c r="E351" s="9">
        <v>0</v>
      </c>
      <c r="F351" s="9">
        <v>0</v>
      </c>
      <c r="G351" s="9">
        <v>1</v>
      </c>
      <c r="H351" s="9">
        <v>15</v>
      </c>
      <c r="I351" s="9">
        <v>0</v>
      </c>
      <c r="J351" s="9">
        <v>0</v>
      </c>
      <c r="K351" s="9">
        <v>0</v>
      </c>
      <c r="L351" s="9">
        <v>0</v>
      </c>
      <c r="M351" s="9">
        <v>199</v>
      </c>
      <c r="N351" s="9">
        <v>122</v>
      </c>
      <c r="O351" s="9">
        <v>82</v>
      </c>
      <c r="P351" s="9">
        <v>22.16</v>
      </c>
      <c r="Q351" s="9">
        <v>85</v>
      </c>
      <c r="R351" s="11">
        <f t="shared" si="30"/>
        <v>-2.9134213154544337</v>
      </c>
      <c r="S351" s="91">
        <f t="shared" si="31"/>
        <v>5.4289669679490456E-2</v>
      </c>
      <c r="T351" s="31">
        <f t="shared" si="32"/>
        <v>5.1494073441879396E-2</v>
      </c>
      <c r="U351" s="31">
        <f t="shared" si="33"/>
        <v>0.9485059265581206</v>
      </c>
      <c r="V351" s="12">
        <f t="shared" si="34"/>
        <v>-2.2959951160719513E-2</v>
      </c>
      <c r="W351" s="12">
        <f t="shared" si="35"/>
        <v>0</v>
      </c>
    </row>
    <row r="352" spans="1:23" x14ac:dyDescent="0.2">
      <c r="A352" s="9">
        <v>0</v>
      </c>
      <c r="B352" s="9">
        <v>0</v>
      </c>
      <c r="C352" s="9">
        <v>42</v>
      </c>
      <c r="D352" s="9">
        <v>0</v>
      </c>
      <c r="E352" s="9">
        <v>0</v>
      </c>
      <c r="F352" s="9">
        <v>1</v>
      </c>
      <c r="G352" s="9">
        <v>1</v>
      </c>
      <c r="H352" s="9">
        <v>20</v>
      </c>
      <c r="I352" s="9">
        <v>0</v>
      </c>
      <c r="J352" s="9">
        <v>0</v>
      </c>
      <c r="K352" s="9">
        <v>0</v>
      </c>
      <c r="L352" s="9">
        <v>0</v>
      </c>
      <c r="M352" s="9">
        <v>304</v>
      </c>
      <c r="N352" s="9">
        <v>119</v>
      </c>
      <c r="O352" s="9">
        <v>76</v>
      </c>
      <c r="P352" s="9">
        <v>32.520000000000003</v>
      </c>
      <c r="Q352" s="9">
        <v>64</v>
      </c>
      <c r="R352" s="11">
        <f t="shared" si="30"/>
        <v>-3.1058993521602312</v>
      </c>
      <c r="S352" s="91">
        <f t="shared" si="31"/>
        <v>4.4784223654040292E-2</v>
      </c>
      <c r="T352" s="31">
        <f t="shared" si="32"/>
        <v>4.2864567285875961E-2</v>
      </c>
      <c r="U352" s="31">
        <f t="shared" si="33"/>
        <v>0.95713543271412405</v>
      </c>
      <c r="V352" s="12">
        <f t="shared" si="34"/>
        <v>-1.9026606090527403E-2</v>
      </c>
      <c r="W352" s="12">
        <f t="shared" si="35"/>
        <v>0</v>
      </c>
    </row>
    <row r="353" spans="1:23" x14ac:dyDescent="0.2">
      <c r="A353" s="9">
        <v>0</v>
      </c>
      <c r="B353" s="9">
        <v>1</v>
      </c>
      <c r="C353" s="9">
        <v>52</v>
      </c>
      <c r="D353" s="9">
        <v>1</v>
      </c>
      <c r="E353" s="9">
        <v>0</v>
      </c>
      <c r="F353" s="9">
        <v>0</v>
      </c>
      <c r="G353" s="9">
        <v>0</v>
      </c>
      <c r="H353" s="9">
        <v>0</v>
      </c>
      <c r="I353" s="9">
        <v>0</v>
      </c>
      <c r="J353" s="9">
        <v>0</v>
      </c>
      <c r="K353" s="9">
        <v>0</v>
      </c>
      <c r="L353" s="9">
        <v>0</v>
      </c>
      <c r="M353" s="9">
        <v>206</v>
      </c>
      <c r="N353" s="9">
        <v>110</v>
      </c>
      <c r="O353" s="9">
        <v>78</v>
      </c>
      <c r="P353" s="9">
        <v>33.03</v>
      </c>
      <c r="Q353" s="9">
        <v>65</v>
      </c>
      <c r="R353" s="11">
        <f t="shared" si="30"/>
        <v>-2.247537763954857</v>
      </c>
      <c r="S353" s="91">
        <f t="shared" si="31"/>
        <v>0.10565906209110149</v>
      </c>
      <c r="T353" s="31">
        <f t="shared" si="32"/>
        <v>9.5562064033800354E-2</v>
      </c>
      <c r="U353" s="31">
        <f t="shared" si="33"/>
        <v>0.90443793596619959</v>
      </c>
      <c r="V353" s="12">
        <f t="shared" si="34"/>
        <v>-4.3621229790568185E-2</v>
      </c>
      <c r="W353" s="12">
        <f t="shared" si="35"/>
        <v>0</v>
      </c>
    </row>
    <row r="354" spans="1:23" x14ac:dyDescent="0.2">
      <c r="A354" s="9">
        <v>0</v>
      </c>
      <c r="B354" s="9">
        <v>1</v>
      </c>
      <c r="C354" s="9">
        <v>42</v>
      </c>
      <c r="D354" s="9">
        <v>0</v>
      </c>
      <c r="E354" s="9">
        <v>0</v>
      </c>
      <c r="F354" s="9">
        <v>0</v>
      </c>
      <c r="G354" s="9">
        <v>0</v>
      </c>
      <c r="H354" s="9">
        <v>0</v>
      </c>
      <c r="I354" s="9">
        <v>0</v>
      </c>
      <c r="J354" s="9">
        <v>0</v>
      </c>
      <c r="K354" s="9">
        <v>1</v>
      </c>
      <c r="L354" s="9">
        <v>0</v>
      </c>
      <c r="M354" s="9">
        <v>245</v>
      </c>
      <c r="N354" s="9">
        <v>142.5</v>
      </c>
      <c r="O354" s="9">
        <v>85</v>
      </c>
      <c r="P354" s="9">
        <v>35.450000000000003</v>
      </c>
      <c r="Q354" s="9">
        <v>62</v>
      </c>
      <c r="R354" s="11">
        <f t="shared" si="30"/>
        <v>-2.1577532887688822</v>
      </c>
      <c r="S354" s="91">
        <f t="shared" si="31"/>
        <v>0.11558451456479168</v>
      </c>
      <c r="T354" s="31">
        <f t="shared" si="32"/>
        <v>0.10360892702950716</v>
      </c>
      <c r="U354" s="31">
        <f t="shared" si="33"/>
        <v>0.89639107297049281</v>
      </c>
      <c r="V354" s="12">
        <f t="shared" si="34"/>
        <v>-4.7502477191594575E-2</v>
      </c>
      <c r="W354" s="12">
        <f t="shared" si="35"/>
        <v>1</v>
      </c>
    </row>
    <row r="355" spans="1:23" x14ac:dyDescent="0.2">
      <c r="A355" s="9">
        <v>0</v>
      </c>
      <c r="B355" s="9">
        <v>0</v>
      </c>
      <c r="C355" s="9">
        <v>49</v>
      </c>
      <c r="D355" s="9">
        <v>1</v>
      </c>
      <c r="E355" s="9">
        <v>0</v>
      </c>
      <c r="F355" s="9">
        <v>0</v>
      </c>
      <c r="G355" s="9">
        <v>0</v>
      </c>
      <c r="H355" s="9">
        <v>0</v>
      </c>
      <c r="I355" s="9">
        <v>0</v>
      </c>
      <c r="J355" s="9">
        <v>0</v>
      </c>
      <c r="K355" s="9">
        <v>1</v>
      </c>
      <c r="L355" s="9">
        <v>0</v>
      </c>
      <c r="M355" s="9">
        <v>309</v>
      </c>
      <c r="N355" s="9">
        <v>155</v>
      </c>
      <c r="O355" s="9">
        <v>85</v>
      </c>
      <c r="P355" s="9">
        <v>23.06</v>
      </c>
      <c r="Q355" s="9">
        <v>70</v>
      </c>
      <c r="R355" s="11">
        <f t="shared" si="30"/>
        <v>-1.9207780263716066</v>
      </c>
      <c r="S355" s="91">
        <f t="shared" si="31"/>
        <v>0.14649294240847843</v>
      </c>
      <c r="T355" s="31">
        <f t="shared" si="32"/>
        <v>0.12777483139210216</v>
      </c>
      <c r="U355" s="31">
        <f t="shared" si="33"/>
        <v>0.87222516860789789</v>
      </c>
      <c r="V355" s="12">
        <f t="shared" si="34"/>
        <v>-5.9371385640325423E-2</v>
      </c>
      <c r="W355" s="12">
        <f t="shared" si="35"/>
        <v>1</v>
      </c>
    </row>
    <row r="356" spans="1:23" x14ac:dyDescent="0.2">
      <c r="A356" s="9">
        <v>0</v>
      </c>
      <c r="B356" s="9">
        <v>0</v>
      </c>
      <c r="C356" s="9">
        <v>52</v>
      </c>
      <c r="D356" s="9">
        <v>1</v>
      </c>
      <c r="E356" s="9">
        <v>0</v>
      </c>
      <c r="F356" s="9">
        <v>0</v>
      </c>
      <c r="G356" s="9">
        <v>1</v>
      </c>
      <c r="H356" s="9">
        <v>1</v>
      </c>
      <c r="I356" s="9">
        <v>0</v>
      </c>
      <c r="J356" s="9">
        <v>0</v>
      </c>
      <c r="K356" s="9">
        <v>0</v>
      </c>
      <c r="L356" s="9">
        <v>0</v>
      </c>
      <c r="M356" s="9">
        <v>234</v>
      </c>
      <c r="N356" s="9">
        <v>111</v>
      </c>
      <c r="O356" s="9">
        <v>81</v>
      </c>
      <c r="P356" s="9">
        <v>22.35</v>
      </c>
      <c r="Q356" s="9">
        <v>70</v>
      </c>
      <c r="R356" s="11">
        <f t="shared" si="30"/>
        <v>-2.7135495971514709</v>
      </c>
      <c r="S356" s="91">
        <f t="shared" si="31"/>
        <v>6.6301046529815236E-2</v>
      </c>
      <c r="T356" s="31">
        <f t="shared" si="32"/>
        <v>6.2178543991479956E-2</v>
      </c>
      <c r="U356" s="31">
        <f t="shared" si="33"/>
        <v>0.93782145600852007</v>
      </c>
      <c r="V356" s="12">
        <f t="shared" si="34"/>
        <v>-2.7879835449260194E-2</v>
      </c>
      <c r="W356" s="12">
        <f t="shared" si="35"/>
        <v>0</v>
      </c>
    </row>
    <row r="357" spans="1:23" x14ac:dyDescent="0.2">
      <c r="A357" s="9">
        <v>0</v>
      </c>
      <c r="B357" s="9">
        <v>0</v>
      </c>
      <c r="C357" s="9">
        <v>58</v>
      </c>
      <c r="D357" s="9">
        <v>1</v>
      </c>
      <c r="E357" s="9">
        <v>0</v>
      </c>
      <c r="F357" s="9">
        <v>0</v>
      </c>
      <c r="G357" s="9">
        <v>0</v>
      </c>
      <c r="H357" s="9">
        <v>0</v>
      </c>
      <c r="I357" s="9">
        <v>0</v>
      </c>
      <c r="J357" s="9">
        <v>0</v>
      </c>
      <c r="K357" s="9">
        <v>0</v>
      </c>
      <c r="L357" s="9">
        <v>0</v>
      </c>
      <c r="M357" s="9">
        <v>218</v>
      </c>
      <c r="N357" s="9">
        <v>138.5</v>
      </c>
      <c r="O357" s="9">
        <v>87.5</v>
      </c>
      <c r="P357" s="9">
        <v>22.91</v>
      </c>
      <c r="Q357" s="9">
        <v>73</v>
      </c>
      <c r="R357" s="11">
        <f t="shared" si="30"/>
        <v>-1.8628412342548764</v>
      </c>
      <c r="S357" s="91">
        <f t="shared" si="31"/>
        <v>0.15523095570576129</v>
      </c>
      <c r="T357" s="31">
        <f t="shared" si="32"/>
        <v>0.13437222655700615</v>
      </c>
      <c r="U357" s="31">
        <f t="shared" si="33"/>
        <v>0.8656277734429938</v>
      </c>
      <c r="V357" s="12">
        <f t="shared" si="34"/>
        <v>-6.266881778795301E-2</v>
      </c>
      <c r="W357" s="12">
        <f t="shared" si="35"/>
        <v>1</v>
      </c>
    </row>
    <row r="358" spans="1:23" x14ac:dyDescent="0.2">
      <c r="A358" s="9">
        <v>0</v>
      </c>
      <c r="B358" s="9">
        <v>1</v>
      </c>
      <c r="C358" s="9">
        <v>46</v>
      </c>
      <c r="D358" s="9">
        <v>0</v>
      </c>
      <c r="E358" s="9">
        <v>0</v>
      </c>
      <c r="F358" s="9">
        <v>1</v>
      </c>
      <c r="G358" s="9">
        <v>0</v>
      </c>
      <c r="H358" s="9">
        <v>0</v>
      </c>
      <c r="I358" s="9">
        <v>0</v>
      </c>
      <c r="J358" s="9">
        <v>0</v>
      </c>
      <c r="K358" s="9">
        <v>1</v>
      </c>
      <c r="L358" s="9">
        <v>0</v>
      </c>
      <c r="M358" s="9">
        <v>305</v>
      </c>
      <c r="N358" s="9">
        <v>150</v>
      </c>
      <c r="O358" s="9">
        <v>88</v>
      </c>
      <c r="P358" s="9">
        <v>26.82</v>
      </c>
      <c r="Q358" s="9">
        <v>75</v>
      </c>
      <c r="R358" s="11">
        <f t="shared" si="30"/>
        <v>-1.9299367669352714</v>
      </c>
      <c r="S358" s="91">
        <f t="shared" si="31"/>
        <v>0.14515737693924158</v>
      </c>
      <c r="T358" s="31">
        <f t="shared" si="32"/>
        <v>0.12675757923091402</v>
      </c>
      <c r="U358" s="31">
        <f t="shared" si="33"/>
        <v>0.87324242076908598</v>
      </c>
      <c r="V358" s="12">
        <f t="shared" si="34"/>
        <v>-5.8865175094779024E-2</v>
      </c>
      <c r="W358" s="12">
        <f t="shared" si="35"/>
        <v>1</v>
      </c>
    </row>
    <row r="359" spans="1:23" x14ac:dyDescent="0.2">
      <c r="A359" s="9">
        <v>0</v>
      </c>
      <c r="B359" s="9">
        <v>0</v>
      </c>
      <c r="C359" s="9">
        <v>40</v>
      </c>
      <c r="D359" s="9">
        <v>0</v>
      </c>
      <c r="E359" s="9">
        <v>1</v>
      </c>
      <c r="F359" s="9">
        <v>0</v>
      </c>
      <c r="G359" s="9">
        <v>0</v>
      </c>
      <c r="H359" s="9">
        <v>0</v>
      </c>
      <c r="I359" s="9">
        <v>0</v>
      </c>
      <c r="J359" s="9">
        <v>0</v>
      </c>
      <c r="K359" s="9">
        <v>0</v>
      </c>
      <c r="L359" s="9">
        <v>0</v>
      </c>
      <c r="M359" s="9">
        <v>208</v>
      </c>
      <c r="N359" s="9">
        <v>116</v>
      </c>
      <c r="O359" s="9">
        <v>75</v>
      </c>
      <c r="P359" s="9">
        <v>18.52</v>
      </c>
      <c r="Q359" s="9">
        <v>80</v>
      </c>
      <c r="R359" s="11">
        <f t="shared" si="30"/>
        <v>-3.382438548239632</v>
      </c>
      <c r="S359" s="91">
        <f t="shared" si="31"/>
        <v>3.3964529523449187E-2</v>
      </c>
      <c r="T359" s="31">
        <f t="shared" si="32"/>
        <v>3.2848834320364284E-2</v>
      </c>
      <c r="U359" s="31">
        <f t="shared" si="33"/>
        <v>0.96715116567963566</v>
      </c>
      <c r="V359" s="12">
        <f t="shared" si="34"/>
        <v>-1.4505640405444191E-2</v>
      </c>
      <c r="W359" s="12">
        <f t="shared" si="35"/>
        <v>0</v>
      </c>
    </row>
    <row r="360" spans="1:23" x14ac:dyDescent="0.2">
      <c r="A360" s="9">
        <v>0</v>
      </c>
      <c r="B360" s="9">
        <v>1</v>
      </c>
      <c r="C360" s="9">
        <v>35</v>
      </c>
      <c r="D360" s="9">
        <v>1</v>
      </c>
      <c r="E360" s="9">
        <v>0</v>
      </c>
      <c r="F360" s="9">
        <v>0</v>
      </c>
      <c r="G360" s="9">
        <v>1</v>
      </c>
      <c r="H360" s="9">
        <v>15</v>
      </c>
      <c r="I360" s="9">
        <v>0</v>
      </c>
      <c r="J360" s="9">
        <v>0</v>
      </c>
      <c r="K360" s="9">
        <v>0</v>
      </c>
      <c r="L360" s="9">
        <v>0</v>
      </c>
      <c r="M360" s="9">
        <v>210</v>
      </c>
      <c r="N360" s="9">
        <v>99</v>
      </c>
      <c r="O360" s="9">
        <v>67</v>
      </c>
      <c r="P360" s="9">
        <v>22.39</v>
      </c>
      <c r="Q360" s="9">
        <v>57</v>
      </c>
      <c r="R360" s="11">
        <f t="shared" si="30"/>
        <v>-3.0727370837570778</v>
      </c>
      <c r="S360" s="91">
        <f t="shared" si="31"/>
        <v>4.6294269994948761E-2</v>
      </c>
      <c r="T360" s="31">
        <f t="shared" si="32"/>
        <v>4.4245936657162678E-2</v>
      </c>
      <c r="U360" s="31">
        <f t="shared" si="33"/>
        <v>0.9557540633428373</v>
      </c>
      <c r="V360" s="12">
        <f t="shared" si="34"/>
        <v>-1.9653846922723373E-2</v>
      </c>
      <c r="W360" s="12">
        <f t="shared" si="35"/>
        <v>0</v>
      </c>
    </row>
    <row r="361" spans="1:23" x14ac:dyDescent="0.2">
      <c r="A361" s="9">
        <v>0</v>
      </c>
      <c r="B361" s="9">
        <v>0</v>
      </c>
      <c r="C361" s="9">
        <v>42</v>
      </c>
      <c r="D361" s="9">
        <v>1</v>
      </c>
      <c r="E361" s="9">
        <v>0</v>
      </c>
      <c r="F361" s="9">
        <v>0</v>
      </c>
      <c r="G361" s="9">
        <v>0</v>
      </c>
      <c r="H361" s="9">
        <v>0</v>
      </c>
      <c r="I361" s="9">
        <v>0</v>
      </c>
      <c r="J361" s="9">
        <v>0</v>
      </c>
      <c r="K361" s="9">
        <v>0</v>
      </c>
      <c r="L361" s="9">
        <v>0</v>
      </c>
      <c r="M361" s="9">
        <v>271</v>
      </c>
      <c r="N361" s="9">
        <v>115</v>
      </c>
      <c r="O361" s="9">
        <v>77</v>
      </c>
      <c r="P361" s="9">
        <v>28.68</v>
      </c>
      <c r="Q361" s="9">
        <v>66</v>
      </c>
      <c r="R361" s="11">
        <f t="shared" si="30"/>
        <v>-3.2751354410859448</v>
      </c>
      <c r="S361" s="91">
        <f t="shared" si="31"/>
        <v>3.7811747618335736E-2</v>
      </c>
      <c r="T361" s="31">
        <f t="shared" si="32"/>
        <v>3.6434110237342714E-2</v>
      </c>
      <c r="U361" s="31">
        <f t="shared" si="33"/>
        <v>0.96356588976265733</v>
      </c>
      <c r="V361" s="12">
        <f t="shared" si="34"/>
        <v>-1.6118582428423463E-2</v>
      </c>
      <c r="W361" s="12">
        <f t="shared" si="35"/>
        <v>0</v>
      </c>
    </row>
    <row r="362" spans="1:23" x14ac:dyDescent="0.2">
      <c r="A362" s="9">
        <v>0</v>
      </c>
      <c r="B362" s="9">
        <v>1</v>
      </c>
      <c r="C362" s="9">
        <v>58</v>
      </c>
      <c r="D362" s="9">
        <v>1</v>
      </c>
      <c r="E362" s="9">
        <v>0</v>
      </c>
      <c r="F362" s="9">
        <v>0</v>
      </c>
      <c r="G362" s="9">
        <v>0</v>
      </c>
      <c r="H362" s="9">
        <v>0</v>
      </c>
      <c r="I362" s="9">
        <v>0</v>
      </c>
      <c r="J362" s="9">
        <v>0</v>
      </c>
      <c r="K362" s="9">
        <v>1</v>
      </c>
      <c r="L362" s="9">
        <v>0</v>
      </c>
      <c r="M362" s="9">
        <v>264</v>
      </c>
      <c r="N362" s="9">
        <v>181</v>
      </c>
      <c r="O362" s="9">
        <v>90</v>
      </c>
      <c r="P362" s="9">
        <v>24.49</v>
      </c>
      <c r="Q362" s="9">
        <v>75</v>
      </c>
      <c r="R362" s="11">
        <f t="shared" si="30"/>
        <v>-0.43931472200092259</v>
      </c>
      <c r="S362" s="91">
        <f t="shared" si="31"/>
        <v>0.64447791632932627</v>
      </c>
      <c r="T362" s="31">
        <f t="shared" si="32"/>
        <v>0.39190426939139378</v>
      </c>
      <c r="U362" s="31">
        <f t="shared" si="33"/>
        <v>0.60809573060860622</v>
      </c>
      <c r="V362" s="12">
        <f t="shared" si="34"/>
        <v>-0.2160280457233795</v>
      </c>
      <c r="W362" s="12">
        <f t="shared" si="35"/>
        <v>1</v>
      </c>
    </row>
    <row r="363" spans="1:23" x14ac:dyDescent="0.2">
      <c r="A363" s="9">
        <v>0</v>
      </c>
      <c r="B363" s="9">
        <v>0</v>
      </c>
      <c r="C363" s="9">
        <v>43</v>
      </c>
      <c r="D363" s="9">
        <v>0</v>
      </c>
      <c r="E363" s="9">
        <v>0</v>
      </c>
      <c r="F363" s="9">
        <v>1</v>
      </c>
      <c r="G363" s="9">
        <v>0</v>
      </c>
      <c r="H363" s="9">
        <v>0</v>
      </c>
      <c r="I363" s="9">
        <v>0</v>
      </c>
      <c r="J363" s="9">
        <v>0</v>
      </c>
      <c r="K363" s="9">
        <v>0</v>
      </c>
      <c r="L363" s="9">
        <v>0</v>
      </c>
      <c r="M363" s="9">
        <v>209</v>
      </c>
      <c r="N363" s="9">
        <v>115</v>
      </c>
      <c r="O363" s="9">
        <v>75</v>
      </c>
      <c r="P363" s="9">
        <v>27.99</v>
      </c>
      <c r="Q363" s="9">
        <v>80</v>
      </c>
      <c r="R363" s="11">
        <f t="shared" si="30"/>
        <v>-3.353751509277048</v>
      </c>
      <c r="S363" s="91">
        <f t="shared" si="31"/>
        <v>3.4952981397989524E-2</v>
      </c>
      <c r="T363" s="31">
        <f t="shared" si="32"/>
        <v>3.3772530758620432E-2</v>
      </c>
      <c r="U363" s="31">
        <f t="shared" si="33"/>
        <v>0.96622746924137959</v>
      </c>
      <c r="V363" s="12">
        <f t="shared" si="34"/>
        <v>-1.4920619954059071E-2</v>
      </c>
      <c r="W363" s="12">
        <f t="shared" si="35"/>
        <v>0</v>
      </c>
    </row>
    <row r="364" spans="1:23" x14ac:dyDescent="0.2">
      <c r="A364" s="9">
        <v>0</v>
      </c>
      <c r="B364" s="9">
        <v>1</v>
      </c>
      <c r="C364" s="9">
        <v>44</v>
      </c>
      <c r="D364" s="9">
        <v>0</v>
      </c>
      <c r="E364" s="9">
        <v>1</v>
      </c>
      <c r="F364" s="9">
        <v>0</v>
      </c>
      <c r="G364" s="9">
        <v>0</v>
      </c>
      <c r="H364" s="9">
        <v>0</v>
      </c>
      <c r="I364" s="9">
        <v>0</v>
      </c>
      <c r="J364" s="9">
        <v>0</v>
      </c>
      <c r="K364" s="9">
        <v>1</v>
      </c>
      <c r="L364" s="9">
        <v>0</v>
      </c>
      <c r="M364" s="9">
        <v>248</v>
      </c>
      <c r="N364" s="9">
        <v>174</v>
      </c>
      <c r="O364" s="9">
        <v>110</v>
      </c>
      <c r="P364" s="9">
        <v>31.74</v>
      </c>
      <c r="Q364" s="9">
        <v>75</v>
      </c>
      <c r="R364" s="11">
        <f t="shared" si="30"/>
        <v>-1.9495803216242535</v>
      </c>
      <c r="S364" s="91">
        <f t="shared" si="31"/>
        <v>0.14233379346890257</v>
      </c>
      <c r="T364" s="31">
        <f t="shared" si="32"/>
        <v>0.12459912705259321</v>
      </c>
      <c r="U364" s="31">
        <f t="shared" si="33"/>
        <v>0.87540087294740676</v>
      </c>
      <c r="V364" s="12">
        <f t="shared" si="34"/>
        <v>-5.7793024645394223E-2</v>
      </c>
      <c r="W364" s="12">
        <f t="shared" si="35"/>
        <v>1</v>
      </c>
    </row>
    <row r="365" spans="1:23" x14ac:dyDescent="0.2">
      <c r="A365" s="9">
        <v>0</v>
      </c>
      <c r="B365" s="9">
        <v>0</v>
      </c>
      <c r="C365" s="9">
        <v>38</v>
      </c>
      <c r="D365" s="9">
        <v>0</v>
      </c>
      <c r="E365" s="9">
        <v>1</v>
      </c>
      <c r="F365" s="9">
        <v>0</v>
      </c>
      <c r="G365" s="9">
        <v>1</v>
      </c>
      <c r="H365" s="9">
        <v>10</v>
      </c>
      <c r="I365" s="9">
        <v>0</v>
      </c>
      <c r="J365" s="9">
        <v>0</v>
      </c>
      <c r="K365" s="9">
        <v>0</v>
      </c>
      <c r="L365" s="9">
        <v>0</v>
      </c>
      <c r="M365" s="9">
        <v>155</v>
      </c>
      <c r="N365" s="9">
        <v>96</v>
      </c>
      <c r="O365" s="9">
        <v>61</v>
      </c>
      <c r="P365" s="9">
        <v>24.19</v>
      </c>
      <c r="Q365" s="9">
        <v>60</v>
      </c>
      <c r="R365" s="11">
        <f t="shared" si="30"/>
        <v>-3.7684296383905806</v>
      </c>
      <c r="S365" s="91">
        <f t="shared" si="31"/>
        <v>2.3088291800918204E-2</v>
      </c>
      <c r="T365" s="31">
        <f t="shared" si="32"/>
        <v>2.2567252490277676E-2</v>
      </c>
      <c r="U365" s="31">
        <f t="shared" si="33"/>
        <v>0.97743274750972231</v>
      </c>
      <c r="V365" s="12">
        <f t="shared" si="34"/>
        <v>-9.9131146381920762E-3</v>
      </c>
      <c r="W365" s="12">
        <f t="shared" si="35"/>
        <v>0</v>
      </c>
    </row>
    <row r="366" spans="1:23" x14ac:dyDescent="0.2">
      <c r="A366" s="9">
        <v>0</v>
      </c>
      <c r="B366" s="9">
        <v>0</v>
      </c>
      <c r="C366" s="9">
        <v>39</v>
      </c>
      <c r="D366" s="9">
        <v>0</v>
      </c>
      <c r="E366" s="9">
        <v>1</v>
      </c>
      <c r="F366" s="9">
        <v>0</v>
      </c>
      <c r="G366" s="9">
        <v>1</v>
      </c>
      <c r="H366" s="9">
        <v>20</v>
      </c>
      <c r="I366" s="9">
        <v>0</v>
      </c>
      <c r="J366" s="9">
        <v>0</v>
      </c>
      <c r="K366" s="9">
        <v>0</v>
      </c>
      <c r="L366" s="9">
        <v>0</v>
      </c>
      <c r="M366" s="9">
        <v>149</v>
      </c>
      <c r="N366" s="9">
        <v>122</v>
      </c>
      <c r="O366" s="9">
        <v>72</v>
      </c>
      <c r="P366" s="9">
        <v>21.3</v>
      </c>
      <c r="Q366" s="9">
        <v>85</v>
      </c>
      <c r="R366" s="11">
        <f t="shared" si="30"/>
        <v>-2.9749598661329504</v>
      </c>
      <c r="S366" s="91">
        <f t="shared" si="31"/>
        <v>5.1049482776196239E-2</v>
      </c>
      <c r="T366" s="31">
        <f t="shared" si="32"/>
        <v>4.8570008941307273E-2</v>
      </c>
      <c r="U366" s="31">
        <f t="shared" si="33"/>
        <v>0.95142999105869275</v>
      </c>
      <c r="V366" s="12">
        <f t="shared" si="34"/>
        <v>-2.1623162832022362E-2</v>
      </c>
      <c r="W366" s="12">
        <f t="shared" si="35"/>
        <v>0</v>
      </c>
    </row>
    <row r="367" spans="1:23" x14ac:dyDescent="0.2">
      <c r="A367" s="9">
        <v>0</v>
      </c>
      <c r="B367" s="9">
        <v>1</v>
      </c>
      <c r="C367" s="9">
        <v>41</v>
      </c>
      <c r="D367" s="9">
        <v>1</v>
      </c>
      <c r="E367" s="9">
        <v>0</v>
      </c>
      <c r="F367" s="9">
        <v>0</v>
      </c>
      <c r="G367" s="9">
        <v>0</v>
      </c>
      <c r="H367" s="9">
        <v>0</v>
      </c>
      <c r="I367" s="9">
        <v>0</v>
      </c>
      <c r="J367" s="9">
        <v>0</v>
      </c>
      <c r="K367" s="9">
        <v>0</v>
      </c>
      <c r="L367" s="9">
        <v>0</v>
      </c>
      <c r="M367" s="9">
        <v>255</v>
      </c>
      <c r="N367" s="9">
        <v>120.5</v>
      </c>
      <c r="O367" s="9">
        <v>85.5</v>
      </c>
      <c r="P367" s="9">
        <v>30.85</v>
      </c>
      <c r="Q367" s="9">
        <v>100</v>
      </c>
      <c r="R367" s="11">
        <f t="shared" si="30"/>
        <v>-2.6283472791415354</v>
      </c>
      <c r="S367" s="91">
        <f t="shared" si="31"/>
        <v>7.2197686311671977E-2</v>
      </c>
      <c r="T367" s="31">
        <f t="shared" si="32"/>
        <v>6.7336170589986866E-2</v>
      </c>
      <c r="U367" s="31">
        <f t="shared" si="33"/>
        <v>0.93266382941001313</v>
      </c>
      <c r="V367" s="12">
        <f t="shared" si="34"/>
        <v>-3.0274865729095875E-2</v>
      </c>
      <c r="W367" s="12">
        <f t="shared" si="35"/>
        <v>0</v>
      </c>
    </row>
    <row r="368" spans="1:23" x14ac:dyDescent="0.2">
      <c r="A368" s="9">
        <v>0</v>
      </c>
      <c r="B368" s="9">
        <v>1</v>
      </c>
      <c r="C368" s="9">
        <v>40</v>
      </c>
      <c r="D368" s="9">
        <v>1</v>
      </c>
      <c r="E368" s="9">
        <v>0</v>
      </c>
      <c r="F368" s="9">
        <v>0</v>
      </c>
      <c r="G368" s="9">
        <v>0</v>
      </c>
      <c r="H368" s="9">
        <v>0</v>
      </c>
      <c r="I368" s="9">
        <v>0</v>
      </c>
      <c r="J368" s="9">
        <v>0</v>
      </c>
      <c r="K368" s="9">
        <v>0</v>
      </c>
      <c r="L368" s="9">
        <v>0</v>
      </c>
      <c r="M368" s="9">
        <v>137</v>
      </c>
      <c r="N368" s="9">
        <v>127</v>
      </c>
      <c r="O368" s="9">
        <v>82</v>
      </c>
      <c r="P368" s="9">
        <v>27.04</v>
      </c>
      <c r="Q368" s="9">
        <v>60</v>
      </c>
      <c r="R368" s="11">
        <f t="shared" si="30"/>
        <v>-2.7779021589734532</v>
      </c>
      <c r="S368" s="91">
        <f t="shared" si="31"/>
        <v>6.2168790912652171E-2</v>
      </c>
      <c r="T368" s="31">
        <f t="shared" si="32"/>
        <v>5.853004856152344E-2</v>
      </c>
      <c r="U368" s="31">
        <f t="shared" si="33"/>
        <v>0.94146995143847656</v>
      </c>
      <c r="V368" s="12">
        <f t="shared" si="34"/>
        <v>-2.6193536648603102E-2</v>
      </c>
      <c r="W368" s="12">
        <f t="shared" si="35"/>
        <v>0</v>
      </c>
    </row>
    <row r="369" spans="1:23" x14ac:dyDescent="0.2">
      <c r="A369" s="9">
        <v>0</v>
      </c>
      <c r="B369" s="9">
        <v>0</v>
      </c>
      <c r="C369" s="9">
        <v>38</v>
      </c>
      <c r="D369" s="9">
        <v>0</v>
      </c>
      <c r="E369" s="9">
        <v>1</v>
      </c>
      <c r="F369" s="9">
        <v>0</v>
      </c>
      <c r="G369" s="9">
        <v>1</v>
      </c>
      <c r="H369" s="9">
        <v>9</v>
      </c>
      <c r="I369" s="9">
        <v>0</v>
      </c>
      <c r="J369" s="9">
        <v>0</v>
      </c>
      <c r="K369" s="9">
        <v>0</v>
      </c>
      <c r="L369" s="9">
        <v>0</v>
      </c>
      <c r="M369" s="9">
        <v>160</v>
      </c>
      <c r="N369" s="9">
        <v>102.5</v>
      </c>
      <c r="O369" s="9">
        <v>67.5</v>
      </c>
      <c r="P369" s="9">
        <v>21.16</v>
      </c>
      <c r="Q369" s="9">
        <v>90</v>
      </c>
      <c r="R369" s="11">
        <f t="shared" si="30"/>
        <v>-3.5386719915531373</v>
      </c>
      <c r="S369" s="91">
        <f t="shared" si="31"/>
        <v>2.905188262100801E-2</v>
      </c>
      <c r="T369" s="31">
        <f t="shared" si="32"/>
        <v>2.8231698626324363E-2</v>
      </c>
      <c r="U369" s="31">
        <f t="shared" si="33"/>
        <v>0.97176830137367565</v>
      </c>
      <c r="V369" s="12">
        <f t="shared" si="34"/>
        <v>-1.2437271524322654E-2</v>
      </c>
      <c r="W369" s="12">
        <f t="shared" si="35"/>
        <v>0</v>
      </c>
    </row>
    <row r="370" spans="1:23" x14ac:dyDescent="0.2">
      <c r="A370" s="9">
        <v>0</v>
      </c>
      <c r="B370" s="9">
        <v>1</v>
      </c>
      <c r="C370" s="9">
        <v>57</v>
      </c>
      <c r="D370" s="9">
        <v>1</v>
      </c>
      <c r="E370" s="9">
        <v>0</v>
      </c>
      <c r="F370" s="9">
        <v>0</v>
      </c>
      <c r="G370" s="9">
        <v>0</v>
      </c>
      <c r="H370" s="9">
        <v>0</v>
      </c>
      <c r="I370" s="9">
        <v>0</v>
      </c>
      <c r="J370" s="9">
        <v>0</v>
      </c>
      <c r="K370" s="9">
        <v>1</v>
      </c>
      <c r="L370" s="9">
        <v>0</v>
      </c>
      <c r="M370" s="9">
        <v>210</v>
      </c>
      <c r="N370" s="9">
        <v>158</v>
      </c>
      <c r="O370" s="9">
        <v>104</v>
      </c>
      <c r="P370" s="9">
        <v>30.93</v>
      </c>
      <c r="Q370" s="9">
        <v>73</v>
      </c>
      <c r="R370" s="11">
        <f t="shared" si="30"/>
        <v>-1.098355091249843</v>
      </c>
      <c r="S370" s="91">
        <f t="shared" si="31"/>
        <v>0.33341907683211952</v>
      </c>
      <c r="T370" s="31">
        <f t="shared" si="32"/>
        <v>0.25004822761666379</v>
      </c>
      <c r="U370" s="31">
        <f t="shared" si="33"/>
        <v>0.74995177238333621</v>
      </c>
      <c r="V370" s="12">
        <f t="shared" si="34"/>
        <v>-0.12496666415661888</v>
      </c>
      <c r="W370" s="12">
        <f t="shared" si="35"/>
        <v>1</v>
      </c>
    </row>
    <row r="371" spans="1:23" x14ac:dyDescent="0.2">
      <c r="A371" s="9">
        <v>0</v>
      </c>
      <c r="B371" s="9">
        <v>0</v>
      </c>
      <c r="C371" s="9">
        <v>41</v>
      </c>
      <c r="D371" s="9">
        <v>0</v>
      </c>
      <c r="E371" s="9">
        <v>1</v>
      </c>
      <c r="F371" s="9">
        <v>0</v>
      </c>
      <c r="G371" s="9">
        <v>1</v>
      </c>
      <c r="H371" s="9">
        <v>3</v>
      </c>
      <c r="I371" s="9">
        <v>0</v>
      </c>
      <c r="J371" s="9">
        <v>0</v>
      </c>
      <c r="K371" s="9">
        <v>0</v>
      </c>
      <c r="L371" s="9">
        <v>0</v>
      </c>
      <c r="M371" s="9">
        <v>226</v>
      </c>
      <c r="N371" s="9">
        <v>130</v>
      </c>
      <c r="O371" s="9">
        <v>80</v>
      </c>
      <c r="P371" s="9">
        <v>25.25</v>
      </c>
      <c r="Q371" s="9">
        <v>75</v>
      </c>
      <c r="R371" s="11">
        <f t="shared" si="30"/>
        <v>-3.3013964456448099</v>
      </c>
      <c r="S371" s="91">
        <f t="shared" si="31"/>
        <v>3.6831698008224639E-2</v>
      </c>
      <c r="T371" s="31">
        <f t="shared" si="32"/>
        <v>3.5523314033491744E-2</v>
      </c>
      <c r="U371" s="31">
        <f t="shared" si="33"/>
        <v>0.96447668596650826</v>
      </c>
      <c r="V371" s="12">
        <f t="shared" si="34"/>
        <v>-1.5708265976003073E-2</v>
      </c>
      <c r="W371" s="12">
        <f t="shared" si="35"/>
        <v>0</v>
      </c>
    </row>
    <row r="372" spans="1:23" x14ac:dyDescent="0.2">
      <c r="A372" s="9">
        <v>0</v>
      </c>
      <c r="B372" s="9">
        <v>0</v>
      </c>
      <c r="C372" s="9">
        <v>42</v>
      </c>
      <c r="D372" s="9">
        <v>0</v>
      </c>
      <c r="E372" s="9">
        <v>1</v>
      </c>
      <c r="F372" s="9">
        <v>0</v>
      </c>
      <c r="G372" s="9">
        <v>1</v>
      </c>
      <c r="H372" s="9">
        <v>15</v>
      </c>
      <c r="I372" s="9">
        <v>0</v>
      </c>
      <c r="J372" s="9">
        <v>0</v>
      </c>
      <c r="K372" s="9">
        <v>0</v>
      </c>
      <c r="L372" s="9">
        <v>0</v>
      </c>
      <c r="M372" s="9">
        <v>197</v>
      </c>
      <c r="N372" s="9">
        <v>124</v>
      </c>
      <c r="O372" s="9">
        <v>81</v>
      </c>
      <c r="P372" s="9">
        <v>21.5</v>
      </c>
      <c r="Q372" s="9">
        <v>80</v>
      </c>
      <c r="R372" s="11">
        <f t="shared" si="30"/>
        <v>-2.9688958928288125</v>
      </c>
      <c r="S372" s="91">
        <f t="shared" si="31"/>
        <v>5.1359985966992261E-2</v>
      </c>
      <c r="T372" s="31">
        <f t="shared" si="32"/>
        <v>4.885099932707989E-2</v>
      </c>
      <c r="U372" s="31">
        <f t="shared" si="33"/>
        <v>0.95114900067292008</v>
      </c>
      <c r="V372" s="12">
        <f t="shared" si="34"/>
        <v>-2.1751444049702723E-2</v>
      </c>
      <c r="W372" s="12">
        <f t="shared" si="35"/>
        <v>0</v>
      </c>
    </row>
    <row r="373" spans="1:23" x14ac:dyDescent="0.2">
      <c r="A373" s="9">
        <v>1</v>
      </c>
      <c r="B373" s="9">
        <v>1</v>
      </c>
      <c r="C373" s="9">
        <v>58</v>
      </c>
      <c r="D373" s="9">
        <v>1</v>
      </c>
      <c r="E373" s="9">
        <v>0</v>
      </c>
      <c r="F373" s="9">
        <v>0</v>
      </c>
      <c r="G373" s="9">
        <v>1</v>
      </c>
      <c r="H373" s="9">
        <v>30</v>
      </c>
      <c r="I373" s="9">
        <v>0</v>
      </c>
      <c r="J373" s="9">
        <v>0</v>
      </c>
      <c r="K373" s="9">
        <v>1</v>
      </c>
      <c r="L373" s="9">
        <v>0</v>
      </c>
      <c r="M373" s="9">
        <v>279</v>
      </c>
      <c r="N373" s="9">
        <v>180</v>
      </c>
      <c r="O373" s="9">
        <v>109.5</v>
      </c>
      <c r="P373" s="9">
        <v>26.04</v>
      </c>
      <c r="Q373" s="9">
        <v>75</v>
      </c>
      <c r="R373" s="11">
        <f t="shared" si="30"/>
        <v>-1.4657030823268968E-2</v>
      </c>
      <c r="S373" s="91">
        <f t="shared" si="31"/>
        <v>0.98544986057890327</v>
      </c>
      <c r="T373" s="31">
        <f t="shared" si="32"/>
        <v>0.49633580789170512</v>
      </c>
      <c r="U373" s="31">
        <f t="shared" si="33"/>
        <v>0.49633580789170512</v>
      </c>
      <c r="V373" s="12">
        <f t="shared" si="34"/>
        <v>-0.30422439172027271</v>
      </c>
      <c r="W373" s="12">
        <f t="shared" si="35"/>
        <v>1</v>
      </c>
    </row>
    <row r="374" spans="1:23" x14ac:dyDescent="0.2">
      <c r="A374" s="9">
        <v>0</v>
      </c>
      <c r="B374" s="9">
        <v>1</v>
      </c>
      <c r="C374" s="9">
        <v>42</v>
      </c>
      <c r="D374" s="9">
        <v>0</v>
      </c>
      <c r="E374" s="9">
        <v>0</v>
      </c>
      <c r="F374" s="9">
        <v>0</v>
      </c>
      <c r="G374" s="9">
        <v>0</v>
      </c>
      <c r="H374" s="9">
        <v>0</v>
      </c>
      <c r="I374" s="9">
        <v>0</v>
      </c>
      <c r="J374" s="9">
        <v>0</v>
      </c>
      <c r="K374" s="9">
        <v>0</v>
      </c>
      <c r="L374" s="9">
        <v>0</v>
      </c>
      <c r="M374" s="9">
        <v>195</v>
      </c>
      <c r="N374" s="9">
        <v>112</v>
      </c>
      <c r="O374" s="9">
        <v>74.5</v>
      </c>
      <c r="P374" s="9">
        <v>23.37</v>
      </c>
      <c r="Q374" s="9">
        <v>58</v>
      </c>
      <c r="R374" s="11">
        <f t="shared" si="30"/>
        <v>-2.6525234028367661</v>
      </c>
      <c r="S374" s="91">
        <f t="shared" si="31"/>
        <v>7.0473156337873585E-2</v>
      </c>
      <c r="T374" s="31">
        <f t="shared" si="32"/>
        <v>6.5833651148212574E-2</v>
      </c>
      <c r="U374" s="31">
        <f t="shared" si="33"/>
        <v>0.9341663488517874</v>
      </c>
      <c r="V374" s="12">
        <f t="shared" si="34"/>
        <v>-2.9575781204949778E-2</v>
      </c>
      <c r="W374" s="12">
        <f t="shared" si="35"/>
        <v>0</v>
      </c>
    </row>
    <row r="375" spans="1:23" x14ac:dyDescent="0.2">
      <c r="A375" s="9">
        <v>0</v>
      </c>
      <c r="B375" s="9">
        <v>0</v>
      </c>
      <c r="C375" s="9">
        <v>47</v>
      </c>
      <c r="D375" s="9">
        <v>0</v>
      </c>
      <c r="E375" s="9">
        <v>0</v>
      </c>
      <c r="F375" s="9">
        <v>0</v>
      </c>
      <c r="G375" s="9">
        <v>1</v>
      </c>
      <c r="H375" s="9">
        <v>3</v>
      </c>
      <c r="I375" s="9">
        <v>0</v>
      </c>
      <c r="J375" s="9">
        <v>0</v>
      </c>
      <c r="K375" s="9">
        <v>0</v>
      </c>
      <c r="L375" s="9">
        <v>0</v>
      </c>
      <c r="M375" s="9">
        <v>231</v>
      </c>
      <c r="N375" s="9">
        <v>133.5</v>
      </c>
      <c r="O375" s="9">
        <v>76</v>
      </c>
      <c r="P375" s="9">
        <v>25.77</v>
      </c>
      <c r="Q375" s="9">
        <v>75</v>
      </c>
      <c r="R375" s="11">
        <f t="shared" si="30"/>
        <v>-2.5188539304557116</v>
      </c>
      <c r="S375" s="91">
        <f t="shared" si="31"/>
        <v>8.0551871915422804E-2</v>
      </c>
      <c r="T375" s="31">
        <f t="shared" si="32"/>
        <v>7.4546973642860698E-2</v>
      </c>
      <c r="U375" s="31">
        <f t="shared" si="33"/>
        <v>0.92545302635713933</v>
      </c>
      <c r="V375" s="12">
        <f t="shared" si="34"/>
        <v>-3.3645620035460205E-2</v>
      </c>
      <c r="W375" s="12">
        <f t="shared" si="35"/>
        <v>0</v>
      </c>
    </row>
    <row r="376" spans="1:23" x14ac:dyDescent="0.2">
      <c r="A376" s="9">
        <v>0</v>
      </c>
      <c r="B376" s="9">
        <v>1</v>
      </c>
      <c r="C376" s="9">
        <v>59</v>
      </c>
      <c r="D376" s="9">
        <v>1</v>
      </c>
      <c r="E376" s="9">
        <v>0</v>
      </c>
      <c r="F376" s="9">
        <v>0</v>
      </c>
      <c r="G376" s="9">
        <v>0</v>
      </c>
      <c r="H376" s="9">
        <v>0</v>
      </c>
      <c r="I376" s="9">
        <v>0</v>
      </c>
      <c r="J376" s="9">
        <v>0</v>
      </c>
      <c r="K376" s="9">
        <v>0</v>
      </c>
      <c r="L376" s="9">
        <v>0</v>
      </c>
      <c r="M376" s="9">
        <v>229</v>
      </c>
      <c r="N376" s="9">
        <v>100.5</v>
      </c>
      <c r="O376" s="9">
        <v>66</v>
      </c>
      <c r="P376" s="9">
        <v>25.18</v>
      </c>
      <c r="Q376" s="9">
        <v>44</v>
      </c>
      <c r="R376" s="11">
        <f t="shared" si="30"/>
        <v>-1.834589722246502</v>
      </c>
      <c r="S376" s="91">
        <f t="shared" si="31"/>
        <v>0.15967900107258637</v>
      </c>
      <c r="T376" s="31">
        <f t="shared" si="32"/>
        <v>0.13769241395670642</v>
      </c>
      <c r="U376" s="31">
        <f t="shared" si="33"/>
        <v>0.86230758604329361</v>
      </c>
      <c r="V376" s="12">
        <f t="shared" si="34"/>
        <v>-6.4337793231094897E-2</v>
      </c>
      <c r="W376" s="12">
        <f t="shared" si="35"/>
        <v>1</v>
      </c>
    </row>
    <row r="377" spans="1:23" x14ac:dyDescent="0.2">
      <c r="A377" s="9">
        <v>0</v>
      </c>
      <c r="B377" s="9">
        <v>0</v>
      </c>
      <c r="C377" s="9">
        <v>45</v>
      </c>
      <c r="D377" s="9">
        <v>0</v>
      </c>
      <c r="E377" s="9">
        <v>0</v>
      </c>
      <c r="F377" s="9">
        <v>1</v>
      </c>
      <c r="G377" s="9">
        <v>0</v>
      </c>
      <c r="H377" s="9">
        <v>0</v>
      </c>
      <c r="I377" s="9">
        <v>0</v>
      </c>
      <c r="J377" s="9">
        <v>0</v>
      </c>
      <c r="K377" s="9">
        <v>0</v>
      </c>
      <c r="L377" s="9">
        <v>0</v>
      </c>
      <c r="M377" s="9">
        <v>186</v>
      </c>
      <c r="N377" s="9">
        <v>104.5</v>
      </c>
      <c r="O377" s="9">
        <v>71</v>
      </c>
      <c r="P377" s="9">
        <v>31.35</v>
      </c>
      <c r="Q377" s="9">
        <v>55</v>
      </c>
      <c r="R377" s="11">
        <f t="shared" si="30"/>
        <v>-3.5431703568233077</v>
      </c>
      <c r="S377" s="91">
        <f t="shared" si="31"/>
        <v>2.8921490137579477E-2</v>
      </c>
      <c r="T377" s="31">
        <f t="shared" si="32"/>
        <v>2.8108549014475653E-2</v>
      </c>
      <c r="U377" s="31">
        <f t="shared" si="33"/>
        <v>0.97189145098552432</v>
      </c>
      <c r="V377" s="12">
        <f t="shared" si="34"/>
        <v>-1.2382238026941174E-2</v>
      </c>
      <c r="W377" s="12">
        <f t="shared" si="35"/>
        <v>0</v>
      </c>
    </row>
    <row r="378" spans="1:23" x14ac:dyDescent="0.2">
      <c r="A378" s="9">
        <v>0</v>
      </c>
      <c r="B378" s="9">
        <v>1</v>
      </c>
      <c r="C378" s="9">
        <v>55</v>
      </c>
      <c r="D378" s="9">
        <v>1</v>
      </c>
      <c r="E378" s="9">
        <v>0</v>
      </c>
      <c r="F378" s="9">
        <v>0</v>
      </c>
      <c r="G378" s="9">
        <v>1</v>
      </c>
      <c r="H378" s="9">
        <v>20</v>
      </c>
      <c r="I378" s="9">
        <v>0</v>
      </c>
      <c r="J378" s="9">
        <v>0</v>
      </c>
      <c r="K378" s="9">
        <v>0</v>
      </c>
      <c r="L378" s="9">
        <v>0</v>
      </c>
      <c r="M378" s="9">
        <v>242</v>
      </c>
      <c r="N378" s="9">
        <v>120</v>
      </c>
      <c r="O378" s="9">
        <v>86</v>
      </c>
      <c r="P378" s="9">
        <v>26.77</v>
      </c>
      <c r="Q378" s="9">
        <v>55</v>
      </c>
      <c r="R378" s="11">
        <f t="shared" si="30"/>
        <v>-1.5490484604807619</v>
      </c>
      <c r="S378" s="91">
        <f t="shared" si="31"/>
        <v>0.21245003227977327</v>
      </c>
      <c r="T378" s="31">
        <f t="shared" si="32"/>
        <v>0.17522374252430251</v>
      </c>
      <c r="U378" s="31">
        <f t="shared" si="33"/>
        <v>0.82477625747569749</v>
      </c>
      <c r="V378" s="12">
        <f t="shared" si="34"/>
        <v>-8.3663849416710831E-2</v>
      </c>
      <c r="W378" s="12">
        <f t="shared" si="35"/>
        <v>1</v>
      </c>
    </row>
    <row r="379" spans="1:23" x14ac:dyDescent="0.2">
      <c r="A379" s="9">
        <v>0</v>
      </c>
      <c r="B379" s="9">
        <v>1</v>
      </c>
      <c r="C379" s="9">
        <v>68</v>
      </c>
      <c r="D379" s="9">
        <v>1</v>
      </c>
      <c r="E379" s="9">
        <v>0</v>
      </c>
      <c r="F379" s="9">
        <v>0</v>
      </c>
      <c r="G379" s="9">
        <v>0</v>
      </c>
      <c r="H379" s="9">
        <v>0</v>
      </c>
      <c r="I379" s="9">
        <v>0</v>
      </c>
      <c r="J379" s="9">
        <v>0</v>
      </c>
      <c r="K379" s="9">
        <v>0</v>
      </c>
      <c r="L379" s="9">
        <v>0</v>
      </c>
      <c r="M379" s="9">
        <v>230</v>
      </c>
      <c r="N379" s="9">
        <v>124</v>
      </c>
      <c r="O379" s="9">
        <v>70</v>
      </c>
      <c r="P379" s="9">
        <v>22.85</v>
      </c>
      <c r="Q379" s="9">
        <v>70</v>
      </c>
      <c r="R379" s="11">
        <f t="shared" si="30"/>
        <v>-0.7419902048815441</v>
      </c>
      <c r="S379" s="91">
        <f t="shared" si="31"/>
        <v>0.47616530535471735</v>
      </c>
      <c r="T379" s="31">
        <f t="shared" si="32"/>
        <v>0.3225690941437595</v>
      </c>
      <c r="U379" s="31">
        <f t="shared" si="33"/>
        <v>0.67743090585624044</v>
      </c>
      <c r="V379" s="12">
        <f t="shared" si="34"/>
        <v>-0.16913499379023225</v>
      </c>
      <c r="W379" s="12">
        <f t="shared" si="35"/>
        <v>1</v>
      </c>
    </row>
    <row r="380" spans="1:23" x14ac:dyDescent="0.2">
      <c r="A380" s="9">
        <v>0</v>
      </c>
      <c r="B380" s="9">
        <v>1</v>
      </c>
      <c r="C380" s="9">
        <v>61</v>
      </c>
      <c r="D380" s="9">
        <v>1</v>
      </c>
      <c r="E380" s="9">
        <v>0</v>
      </c>
      <c r="F380" s="9">
        <v>0</v>
      </c>
      <c r="G380" s="9">
        <v>1</v>
      </c>
      <c r="H380" s="9">
        <v>20</v>
      </c>
      <c r="I380" s="9">
        <v>0</v>
      </c>
      <c r="J380" s="9">
        <v>0</v>
      </c>
      <c r="K380" s="9">
        <v>1</v>
      </c>
      <c r="L380" s="9">
        <v>0</v>
      </c>
      <c r="M380" s="9">
        <v>183</v>
      </c>
      <c r="N380" s="9">
        <v>156</v>
      </c>
      <c r="O380" s="9">
        <v>92</v>
      </c>
      <c r="P380" s="9">
        <v>24.69</v>
      </c>
      <c r="Q380" s="9">
        <v>75</v>
      </c>
      <c r="R380" s="11">
        <f t="shared" si="30"/>
        <v>-0.29137265782500688</v>
      </c>
      <c r="S380" s="91">
        <f t="shared" si="31"/>
        <v>0.74723716235010695</v>
      </c>
      <c r="T380" s="31">
        <f t="shared" si="32"/>
        <v>0.42766785096594545</v>
      </c>
      <c r="U380" s="31">
        <f t="shared" si="33"/>
        <v>0.57233214903405449</v>
      </c>
      <c r="V380" s="12">
        <f t="shared" si="34"/>
        <v>-0.24235185822241606</v>
      </c>
      <c r="W380" s="12">
        <f t="shared" si="35"/>
        <v>1</v>
      </c>
    </row>
    <row r="381" spans="1:23" x14ac:dyDescent="0.2">
      <c r="A381" s="9">
        <v>0</v>
      </c>
      <c r="B381" s="9">
        <v>1</v>
      </c>
      <c r="C381" s="9">
        <v>41</v>
      </c>
      <c r="D381" s="9">
        <v>1</v>
      </c>
      <c r="E381" s="9">
        <v>0</v>
      </c>
      <c r="F381" s="9">
        <v>0</v>
      </c>
      <c r="G381" s="9">
        <v>0</v>
      </c>
      <c r="H381" s="9">
        <v>0</v>
      </c>
      <c r="I381" s="9">
        <v>0</v>
      </c>
      <c r="J381" s="9">
        <v>0</v>
      </c>
      <c r="K381" s="9">
        <v>0</v>
      </c>
      <c r="L381" s="9">
        <v>0</v>
      </c>
      <c r="M381" s="9">
        <v>190</v>
      </c>
      <c r="N381" s="9">
        <v>124</v>
      </c>
      <c r="O381" s="9">
        <v>83</v>
      </c>
      <c r="P381" s="9">
        <v>27.02</v>
      </c>
      <c r="Q381" s="9">
        <v>75</v>
      </c>
      <c r="R381" s="11">
        <f t="shared" si="30"/>
        <v>-2.6644655354796347</v>
      </c>
      <c r="S381" s="91">
        <f t="shared" si="31"/>
        <v>6.9636561860752649E-2</v>
      </c>
      <c r="T381" s="31">
        <f t="shared" si="32"/>
        <v>6.5103011942310621E-2</v>
      </c>
      <c r="U381" s="31">
        <f t="shared" si="33"/>
        <v>0.93489698805768939</v>
      </c>
      <c r="V381" s="12">
        <f t="shared" si="34"/>
        <v>-2.9236239376396054E-2</v>
      </c>
      <c r="W381" s="12">
        <f t="shared" si="35"/>
        <v>0</v>
      </c>
    </row>
    <row r="382" spans="1:23" x14ac:dyDescent="0.2">
      <c r="A382" s="9">
        <v>0</v>
      </c>
      <c r="B382" s="9">
        <v>0</v>
      </c>
      <c r="C382" s="9">
        <v>45</v>
      </c>
      <c r="D382" s="9">
        <v>0</v>
      </c>
      <c r="E382" s="9">
        <v>0</v>
      </c>
      <c r="F382" s="9">
        <v>1</v>
      </c>
      <c r="G382" s="9">
        <v>1</v>
      </c>
      <c r="H382" s="9">
        <v>9</v>
      </c>
      <c r="I382" s="9">
        <v>0</v>
      </c>
      <c r="J382" s="9">
        <v>0</v>
      </c>
      <c r="K382" s="9">
        <v>1</v>
      </c>
      <c r="L382" s="9">
        <v>0</v>
      </c>
      <c r="M382" s="9">
        <v>261</v>
      </c>
      <c r="N382" s="9">
        <v>140</v>
      </c>
      <c r="O382" s="9">
        <v>88</v>
      </c>
      <c r="P382" s="9">
        <v>21.44</v>
      </c>
      <c r="Q382" s="9">
        <v>70</v>
      </c>
      <c r="R382" s="11">
        <f t="shared" si="30"/>
        <v>-2.5555732303576644</v>
      </c>
      <c r="S382" s="91">
        <f t="shared" si="31"/>
        <v>7.7647709283451494E-2</v>
      </c>
      <c r="T382" s="31">
        <f t="shared" si="32"/>
        <v>7.2052961848803943E-2</v>
      </c>
      <c r="U382" s="31">
        <f t="shared" si="33"/>
        <v>0.92794703815119606</v>
      </c>
      <c r="V382" s="12">
        <f t="shared" si="34"/>
        <v>-3.2476810090467219E-2</v>
      </c>
      <c r="W382" s="12">
        <f t="shared" si="35"/>
        <v>0</v>
      </c>
    </row>
    <row r="383" spans="1:23" x14ac:dyDescent="0.2">
      <c r="A383" s="9">
        <v>1</v>
      </c>
      <c r="B383" s="9">
        <v>1</v>
      </c>
      <c r="C383" s="9">
        <v>51</v>
      </c>
      <c r="D383" s="9">
        <v>1</v>
      </c>
      <c r="E383" s="9">
        <v>0</v>
      </c>
      <c r="F383" s="9">
        <v>0</v>
      </c>
      <c r="G383" s="9">
        <v>1</v>
      </c>
      <c r="H383" s="9">
        <v>20</v>
      </c>
      <c r="I383" s="9">
        <v>0</v>
      </c>
      <c r="J383" s="9">
        <v>0</v>
      </c>
      <c r="K383" s="9">
        <v>1</v>
      </c>
      <c r="L383" s="9">
        <v>0</v>
      </c>
      <c r="M383" s="9">
        <v>246</v>
      </c>
      <c r="N383" s="9">
        <v>128</v>
      </c>
      <c r="O383" s="9">
        <v>69</v>
      </c>
      <c r="P383" s="9">
        <v>27.57</v>
      </c>
      <c r="Q383" s="9">
        <v>80</v>
      </c>
      <c r="R383" s="11">
        <f t="shared" si="30"/>
        <v>-1.1577368148107698</v>
      </c>
      <c r="S383" s="91">
        <f t="shared" si="31"/>
        <v>0.31419646160944587</v>
      </c>
      <c r="T383" s="31">
        <f t="shared" si="32"/>
        <v>0.23907876089139787</v>
      </c>
      <c r="U383" s="31">
        <f t="shared" si="33"/>
        <v>0.23907876089139787</v>
      </c>
      <c r="V383" s="12">
        <f t="shared" si="34"/>
        <v>-0.62145900371430929</v>
      </c>
      <c r="W383" s="12">
        <f t="shared" si="35"/>
        <v>1</v>
      </c>
    </row>
    <row r="384" spans="1:23" x14ac:dyDescent="0.2">
      <c r="A384" s="9">
        <v>0</v>
      </c>
      <c r="B384" s="9">
        <v>1</v>
      </c>
      <c r="C384" s="9">
        <v>45</v>
      </c>
      <c r="D384" s="9">
        <v>1</v>
      </c>
      <c r="E384" s="9">
        <v>0</v>
      </c>
      <c r="F384" s="9">
        <v>0</v>
      </c>
      <c r="G384" s="9">
        <v>0</v>
      </c>
      <c r="H384" s="9">
        <v>0</v>
      </c>
      <c r="I384" s="9">
        <v>0</v>
      </c>
      <c r="J384" s="9">
        <v>0</v>
      </c>
      <c r="K384" s="9">
        <v>0</v>
      </c>
      <c r="L384" s="9">
        <v>0</v>
      </c>
      <c r="M384" s="9">
        <v>172</v>
      </c>
      <c r="N384" s="9">
        <v>119</v>
      </c>
      <c r="O384" s="9">
        <v>84</v>
      </c>
      <c r="P384" s="9">
        <v>28.25</v>
      </c>
      <c r="Q384" s="9">
        <v>58</v>
      </c>
      <c r="R384" s="11">
        <f t="shared" si="30"/>
        <v>-2.6078325504643507</v>
      </c>
      <c r="S384" s="91">
        <f t="shared" si="31"/>
        <v>7.3694099027318508E-2</v>
      </c>
      <c r="T384" s="31">
        <f t="shared" si="32"/>
        <v>6.8636028729299622E-2</v>
      </c>
      <c r="U384" s="31">
        <f t="shared" si="33"/>
        <v>0.93136397127070036</v>
      </c>
      <c r="V384" s="12">
        <f t="shared" si="34"/>
        <v>-3.0880566254012635E-2</v>
      </c>
      <c r="W384" s="12">
        <f t="shared" si="35"/>
        <v>0</v>
      </c>
    </row>
    <row r="385" spans="1:23" x14ac:dyDescent="0.2">
      <c r="A385" s="9">
        <v>0</v>
      </c>
      <c r="B385" s="9">
        <v>0</v>
      </c>
      <c r="C385" s="9">
        <v>35</v>
      </c>
      <c r="D385" s="9">
        <v>0</v>
      </c>
      <c r="E385" s="9">
        <v>1</v>
      </c>
      <c r="F385" s="9">
        <v>0</v>
      </c>
      <c r="G385" s="9">
        <v>0</v>
      </c>
      <c r="H385" s="9">
        <v>0</v>
      </c>
      <c r="I385" s="9">
        <v>0</v>
      </c>
      <c r="J385" s="9">
        <v>0</v>
      </c>
      <c r="K385" s="9">
        <v>0</v>
      </c>
      <c r="L385" s="9">
        <v>0</v>
      </c>
      <c r="M385" s="9">
        <v>216</v>
      </c>
      <c r="N385" s="9">
        <v>130</v>
      </c>
      <c r="O385" s="9">
        <v>68</v>
      </c>
      <c r="P385" s="9">
        <v>25.94</v>
      </c>
      <c r="Q385" s="9">
        <v>75</v>
      </c>
      <c r="R385" s="11">
        <f t="shared" si="30"/>
        <v>-3.5575045880452345</v>
      </c>
      <c r="S385" s="91">
        <f t="shared" si="31"/>
        <v>2.8509879916484192E-2</v>
      </c>
      <c r="T385" s="31">
        <f t="shared" si="32"/>
        <v>2.7719597519859716E-2</v>
      </c>
      <c r="U385" s="31">
        <f t="shared" si="33"/>
        <v>0.97228040248014025</v>
      </c>
      <c r="V385" s="12">
        <f t="shared" si="34"/>
        <v>-1.2208467904930383E-2</v>
      </c>
      <c r="W385" s="12">
        <f t="shared" si="35"/>
        <v>0</v>
      </c>
    </row>
    <row r="386" spans="1:23" x14ac:dyDescent="0.2">
      <c r="A386" s="9">
        <v>0</v>
      </c>
      <c r="B386" s="9">
        <v>0</v>
      </c>
      <c r="C386" s="9">
        <v>49</v>
      </c>
      <c r="D386" s="9">
        <v>0</v>
      </c>
      <c r="E386" s="9">
        <v>0</v>
      </c>
      <c r="F386" s="9">
        <v>1</v>
      </c>
      <c r="G386" s="9">
        <v>0</v>
      </c>
      <c r="H386" s="9">
        <v>0</v>
      </c>
      <c r="I386" s="9">
        <v>0</v>
      </c>
      <c r="J386" s="9">
        <v>0</v>
      </c>
      <c r="K386" s="9">
        <v>0</v>
      </c>
      <c r="L386" s="9">
        <v>0</v>
      </c>
      <c r="M386" s="9">
        <v>222</v>
      </c>
      <c r="N386" s="9">
        <v>118</v>
      </c>
      <c r="O386" s="9">
        <v>78</v>
      </c>
      <c r="P386" s="9">
        <v>21.18</v>
      </c>
      <c r="Q386" s="9">
        <v>70</v>
      </c>
      <c r="R386" s="11">
        <f t="shared" si="30"/>
        <v>-2.9036768195952369</v>
      </c>
      <c r="S386" s="91">
        <f t="shared" si="31"/>
        <v>5.4821281076810488E-2</v>
      </c>
      <c r="T386" s="31">
        <f t="shared" si="32"/>
        <v>5.1972103767992224E-2</v>
      </c>
      <c r="U386" s="31">
        <f t="shared" si="33"/>
        <v>0.94802789623200778</v>
      </c>
      <c r="V386" s="12">
        <f t="shared" si="34"/>
        <v>-2.317888312461594E-2</v>
      </c>
      <c r="W386" s="12">
        <f t="shared" si="35"/>
        <v>0</v>
      </c>
    </row>
    <row r="387" spans="1:23" x14ac:dyDescent="0.2">
      <c r="A387" s="9">
        <v>0</v>
      </c>
      <c r="B387" s="9">
        <v>0</v>
      </c>
      <c r="C387" s="9">
        <v>50</v>
      </c>
      <c r="D387" s="9">
        <v>0</v>
      </c>
      <c r="E387" s="9">
        <v>1</v>
      </c>
      <c r="F387" s="9">
        <v>0</v>
      </c>
      <c r="G387" s="9">
        <v>1</v>
      </c>
      <c r="H387" s="9">
        <v>10</v>
      </c>
      <c r="I387" s="9">
        <v>0</v>
      </c>
      <c r="J387" s="9">
        <v>0</v>
      </c>
      <c r="K387" s="9">
        <v>1</v>
      </c>
      <c r="L387" s="9">
        <v>0</v>
      </c>
      <c r="M387" s="9">
        <v>298</v>
      </c>
      <c r="N387" s="9">
        <v>156</v>
      </c>
      <c r="O387" s="9">
        <v>90</v>
      </c>
      <c r="P387" s="9">
        <v>24.24</v>
      </c>
      <c r="Q387" s="9">
        <v>75</v>
      </c>
      <c r="R387" s="11">
        <f t="shared" si="30"/>
        <v>-1.9482848818016985</v>
      </c>
      <c r="S387" s="91">
        <f t="shared" si="31"/>
        <v>0.14251829781439343</v>
      </c>
      <c r="T387" s="31">
        <f t="shared" si="32"/>
        <v>0.12474049482360769</v>
      </c>
      <c r="U387" s="31">
        <f t="shared" si="33"/>
        <v>0.87525950517639228</v>
      </c>
      <c r="V387" s="12">
        <f t="shared" si="34"/>
        <v>-5.7863164169623123E-2</v>
      </c>
      <c r="W387" s="12">
        <f t="shared" si="35"/>
        <v>1</v>
      </c>
    </row>
    <row r="388" spans="1:23" x14ac:dyDescent="0.2">
      <c r="A388" s="9">
        <v>0</v>
      </c>
      <c r="B388" s="9">
        <v>1</v>
      </c>
      <c r="C388" s="9">
        <v>40</v>
      </c>
      <c r="D388" s="9">
        <v>0</v>
      </c>
      <c r="E388" s="9">
        <v>1</v>
      </c>
      <c r="F388" s="9">
        <v>0</v>
      </c>
      <c r="G388" s="9">
        <v>0</v>
      </c>
      <c r="H388" s="9">
        <v>0</v>
      </c>
      <c r="I388" s="9">
        <v>0</v>
      </c>
      <c r="J388" s="9">
        <v>0</v>
      </c>
      <c r="K388" s="9">
        <v>0</v>
      </c>
      <c r="L388" s="9">
        <v>0</v>
      </c>
      <c r="M388" s="9">
        <v>208</v>
      </c>
      <c r="N388" s="9">
        <v>148</v>
      </c>
      <c r="O388" s="9">
        <v>100</v>
      </c>
      <c r="P388" s="9">
        <v>32.840000000000003</v>
      </c>
      <c r="Q388" s="9">
        <v>85</v>
      </c>
      <c r="R388" s="11">
        <f t="shared" si="30"/>
        <v>-2.7353787173185946</v>
      </c>
      <c r="S388" s="91">
        <f t="shared" si="31"/>
        <v>6.4869435272688722E-2</v>
      </c>
      <c r="T388" s="31">
        <f t="shared" si="32"/>
        <v>6.0917736131732569E-2</v>
      </c>
      <c r="U388" s="31">
        <f t="shared" si="33"/>
        <v>0.93908226386826743</v>
      </c>
      <c r="V388" s="12">
        <f t="shared" si="34"/>
        <v>-2.7296361749686211E-2</v>
      </c>
      <c r="W388" s="12">
        <f t="shared" si="35"/>
        <v>0</v>
      </c>
    </row>
    <row r="389" spans="1:23" x14ac:dyDescent="0.2">
      <c r="A389" s="9">
        <v>0</v>
      </c>
      <c r="B389" s="9">
        <v>0</v>
      </c>
      <c r="C389" s="9">
        <v>43</v>
      </c>
      <c r="D389" s="9">
        <v>0</v>
      </c>
      <c r="E389" s="9">
        <v>1</v>
      </c>
      <c r="F389" s="9">
        <v>0</v>
      </c>
      <c r="G389" s="9">
        <v>1</v>
      </c>
      <c r="H389" s="9">
        <v>2</v>
      </c>
      <c r="I389" s="9">
        <v>0</v>
      </c>
      <c r="J389" s="9">
        <v>0</v>
      </c>
      <c r="K389" s="9">
        <v>0</v>
      </c>
      <c r="L389" s="9">
        <v>0</v>
      </c>
      <c r="M389" s="9">
        <v>213</v>
      </c>
      <c r="N389" s="9">
        <v>113</v>
      </c>
      <c r="O389" s="9">
        <v>77</v>
      </c>
      <c r="P389" s="9">
        <v>29.34</v>
      </c>
      <c r="Q389" s="9">
        <v>100</v>
      </c>
      <c r="R389" s="11">
        <f t="shared" si="30"/>
        <v>-3.3458773306767595</v>
      </c>
      <c r="S389" s="91">
        <f t="shared" si="31"/>
        <v>3.5229293855274131E-2</v>
      </c>
      <c r="T389" s="31">
        <f t="shared" si="32"/>
        <v>3.4030425978458852E-2</v>
      </c>
      <c r="U389" s="31">
        <f t="shared" si="33"/>
        <v>0.96596957402154116</v>
      </c>
      <c r="V389" s="12">
        <f t="shared" si="34"/>
        <v>-1.5036552717687592E-2</v>
      </c>
      <c r="W389" s="12">
        <f t="shared" si="35"/>
        <v>0</v>
      </c>
    </row>
    <row r="390" spans="1:23" x14ac:dyDescent="0.2">
      <c r="A390" s="9">
        <v>0</v>
      </c>
      <c r="B390" s="9">
        <v>0</v>
      </c>
      <c r="C390" s="9">
        <v>49</v>
      </c>
      <c r="D390" s="9">
        <v>1</v>
      </c>
      <c r="E390" s="9">
        <v>0</v>
      </c>
      <c r="F390" s="9">
        <v>0</v>
      </c>
      <c r="G390" s="9">
        <v>1</v>
      </c>
      <c r="H390" s="9">
        <v>9</v>
      </c>
      <c r="I390" s="9">
        <v>0</v>
      </c>
      <c r="J390" s="9">
        <v>0</v>
      </c>
      <c r="K390" s="9">
        <v>1</v>
      </c>
      <c r="L390" s="9">
        <v>0</v>
      </c>
      <c r="M390" s="9">
        <v>266</v>
      </c>
      <c r="N390" s="9">
        <v>159</v>
      </c>
      <c r="O390" s="9">
        <v>88</v>
      </c>
      <c r="P390" s="9">
        <v>20.66</v>
      </c>
      <c r="Q390" s="9">
        <v>76</v>
      </c>
      <c r="R390" s="11">
        <f t="shared" ref="R390:R453" si="36">A$2+SUMPRODUCT(B$2:Q$2,B390:Q390)</f>
        <v>-1.7256620003343928</v>
      </c>
      <c r="S390" s="91">
        <f t="shared" ref="S390:S453" si="37">EXP(R390)</f>
        <v>0.1780551401861061</v>
      </c>
      <c r="T390" s="31">
        <f t="shared" ref="T390:T453" si="38">S390/(1+S390)</f>
        <v>0.15114329891042061</v>
      </c>
      <c r="U390" s="31">
        <f t="shared" ref="U390:U453" si="39">IF(A390=1,T390,1-T390)</f>
        <v>0.84885670108957934</v>
      </c>
      <c r="V390" s="12">
        <f t="shared" ref="V390:V453" si="40">LOG(U390)</f>
        <v>-7.1165618564931227E-2</v>
      </c>
      <c r="W390" s="12">
        <f t="shared" ref="W390:W453" si="41">IF(T390&gt;T$1,1,0)</f>
        <v>1</v>
      </c>
    </row>
    <row r="391" spans="1:23" x14ac:dyDescent="0.2">
      <c r="A391" s="9">
        <v>0</v>
      </c>
      <c r="B391" s="9">
        <v>1</v>
      </c>
      <c r="C391" s="9">
        <v>47</v>
      </c>
      <c r="D391" s="9">
        <v>0</v>
      </c>
      <c r="E391" s="9">
        <v>0</v>
      </c>
      <c r="F391" s="9">
        <v>1</v>
      </c>
      <c r="G391" s="9">
        <v>1</v>
      </c>
      <c r="H391" s="9">
        <v>15</v>
      </c>
      <c r="I391" s="9">
        <v>0</v>
      </c>
      <c r="J391" s="9">
        <v>0</v>
      </c>
      <c r="K391" s="9">
        <v>1</v>
      </c>
      <c r="L391" s="9">
        <v>0</v>
      </c>
      <c r="M391" s="9">
        <v>220</v>
      </c>
      <c r="N391" s="9">
        <v>127</v>
      </c>
      <c r="O391" s="9">
        <v>93</v>
      </c>
      <c r="P391" s="9">
        <v>30.7</v>
      </c>
      <c r="Q391" s="9">
        <v>82</v>
      </c>
      <c r="R391" s="11">
        <f t="shared" si="36"/>
        <v>-2.0442824065354595</v>
      </c>
      <c r="S391" s="91">
        <f t="shared" si="37"/>
        <v>0.12947306567565145</v>
      </c>
      <c r="T391" s="31">
        <f t="shared" si="38"/>
        <v>0.11463138839720854</v>
      </c>
      <c r="U391" s="31">
        <f t="shared" si="39"/>
        <v>0.88536861160279146</v>
      </c>
      <c r="V391" s="12">
        <f t="shared" si="40"/>
        <v>-5.2875878843889196E-2</v>
      </c>
      <c r="W391" s="12">
        <f t="shared" si="41"/>
        <v>1</v>
      </c>
    </row>
    <row r="392" spans="1:23" x14ac:dyDescent="0.2">
      <c r="A392" s="9">
        <v>0</v>
      </c>
      <c r="B392" s="9">
        <v>0</v>
      </c>
      <c r="C392" s="9">
        <v>45</v>
      </c>
      <c r="D392" s="9">
        <v>1</v>
      </c>
      <c r="E392" s="9">
        <v>0</v>
      </c>
      <c r="F392" s="9">
        <v>0</v>
      </c>
      <c r="G392" s="9">
        <v>0</v>
      </c>
      <c r="H392" s="9">
        <v>0</v>
      </c>
      <c r="I392" s="9">
        <v>0</v>
      </c>
      <c r="J392" s="9">
        <v>0</v>
      </c>
      <c r="K392" s="9">
        <v>0</v>
      </c>
      <c r="L392" s="9">
        <v>0</v>
      </c>
      <c r="M392" s="9">
        <v>244</v>
      </c>
      <c r="N392" s="9">
        <v>112.5</v>
      </c>
      <c r="O392" s="9">
        <v>77.5</v>
      </c>
      <c r="P392" s="9">
        <v>25.97</v>
      </c>
      <c r="Q392" s="9">
        <v>75</v>
      </c>
      <c r="R392" s="11">
        <f t="shared" si="36"/>
        <v>-3.0428854542720494</v>
      </c>
      <c r="S392" s="91">
        <f t="shared" si="37"/>
        <v>4.769706304953291E-2</v>
      </c>
      <c r="T392" s="31">
        <f t="shared" si="38"/>
        <v>4.5525624468871782E-2</v>
      </c>
      <c r="U392" s="31">
        <f t="shared" si="39"/>
        <v>0.95447437553112824</v>
      </c>
      <c r="V392" s="12">
        <f t="shared" si="40"/>
        <v>-2.0235726479129388E-2</v>
      </c>
      <c r="W392" s="12">
        <f t="shared" si="41"/>
        <v>0</v>
      </c>
    </row>
    <row r="393" spans="1:23" x14ac:dyDescent="0.2">
      <c r="A393" s="9">
        <v>0</v>
      </c>
      <c r="B393" s="9">
        <v>0</v>
      </c>
      <c r="C393" s="9">
        <v>58</v>
      </c>
      <c r="D393" s="9">
        <v>0</v>
      </c>
      <c r="E393" s="9">
        <v>1</v>
      </c>
      <c r="F393" s="9">
        <v>0</v>
      </c>
      <c r="G393" s="9">
        <v>0</v>
      </c>
      <c r="H393" s="9">
        <v>0</v>
      </c>
      <c r="I393" s="9">
        <v>0</v>
      </c>
      <c r="J393" s="9">
        <v>0</v>
      </c>
      <c r="K393" s="9">
        <v>1</v>
      </c>
      <c r="L393" s="9">
        <v>0</v>
      </c>
      <c r="M393" s="9">
        <v>210</v>
      </c>
      <c r="N393" s="9">
        <v>143</v>
      </c>
      <c r="O393" s="9">
        <v>101</v>
      </c>
      <c r="P393" s="9">
        <v>31.34</v>
      </c>
      <c r="Q393" s="9">
        <v>85</v>
      </c>
      <c r="R393" s="11">
        <f t="shared" si="36"/>
        <v>-1.923376332312098</v>
      </c>
      <c r="S393" s="91">
        <f t="shared" si="37"/>
        <v>0.14611280299908744</v>
      </c>
      <c r="T393" s="31">
        <f t="shared" si="38"/>
        <v>0.1274855342482408</v>
      </c>
      <c r="U393" s="31">
        <f t="shared" si="39"/>
        <v>0.87251446575175917</v>
      </c>
      <c r="V393" s="12">
        <f t="shared" si="40"/>
        <v>-5.9227363974414388E-2</v>
      </c>
      <c r="W393" s="12">
        <f t="shared" si="41"/>
        <v>1</v>
      </c>
    </row>
    <row r="394" spans="1:23" x14ac:dyDescent="0.2">
      <c r="A394" s="9">
        <v>0</v>
      </c>
      <c r="B394" s="9">
        <v>1</v>
      </c>
      <c r="C394" s="9">
        <v>38</v>
      </c>
      <c r="D394" s="9">
        <v>0</v>
      </c>
      <c r="E394" s="9">
        <v>0</v>
      </c>
      <c r="F394" s="9">
        <v>1</v>
      </c>
      <c r="G394" s="9">
        <v>0</v>
      </c>
      <c r="H394" s="9">
        <v>0</v>
      </c>
      <c r="I394" s="9">
        <v>0</v>
      </c>
      <c r="J394" s="9">
        <v>0</v>
      </c>
      <c r="K394" s="9">
        <v>1</v>
      </c>
      <c r="L394" s="9">
        <v>0</v>
      </c>
      <c r="M394" s="9">
        <v>252</v>
      </c>
      <c r="N394" s="9">
        <v>125</v>
      </c>
      <c r="O394" s="9">
        <v>92</v>
      </c>
      <c r="P394" s="9">
        <v>24.72</v>
      </c>
      <c r="Q394" s="9">
        <v>60</v>
      </c>
      <c r="R394" s="11">
        <f t="shared" si="36"/>
        <v>-2.9466416716802053</v>
      </c>
      <c r="S394" s="91">
        <f t="shared" si="37"/>
        <v>5.2515775349114745E-2</v>
      </c>
      <c r="T394" s="31">
        <f t="shared" si="38"/>
        <v>4.9895475753506398E-2</v>
      </c>
      <c r="U394" s="31">
        <f t="shared" si="39"/>
        <v>0.95010452424649361</v>
      </c>
      <c r="V394" s="12">
        <f t="shared" si="40"/>
        <v>-2.2228613862315973E-2</v>
      </c>
      <c r="W394" s="12">
        <f t="shared" si="41"/>
        <v>0</v>
      </c>
    </row>
    <row r="395" spans="1:23" x14ac:dyDescent="0.2">
      <c r="A395" s="9">
        <v>1</v>
      </c>
      <c r="B395" s="9">
        <v>1</v>
      </c>
      <c r="C395" s="9">
        <v>50</v>
      </c>
      <c r="D395" s="9">
        <v>1</v>
      </c>
      <c r="E395" s="9">
        <v>0</v>
      </c>
      <c r="F395" s="9">
        <v>0</v>
      </c>
      <c r="G395" s="9">
        <v>0</v>
      </c>
      <c r="H395" s="9">
        <v>0</v>
      </c>
      <c r="I395" s="9">
        <v>0</v>
      </c>
      <c r="J395" s="9">
        <v>0</v>
      </c>
      <c r="K395" s="9">
        <v>0</v>
      </c>
      <c r="L395" s="9">
        <v>0</v>
      </c>
      <c r="M395" s="9">
        <v>200</v>
      </c>
      <c r="N395" s="9">
        <v>126</v>
      </c>
      <c r="O395" s="9">
        <v>88</v>
      </c>
      <c r="P395" s="9">
        <v>26.73</v>
      </c>
      <c r="Q395" s="9">
        <v>80</v>
      </c>
      <c r="R395" s="11">
        <f t="shared" si="36"/>
        <v>-2.0545824162947062</v>
      </c>
      <c r="S395" s="91">
        <f t="shared" si="37"/>
        <v>0.1281463362281566</v>
      </c>
      <c r="T395" s="31">
        <f t="shared" si="38"/>
        <v>0.11359017187132031</v>
      </c>
      <c r="U395" s="31">
        <f t="shared" si="39"/>
        <v>0.11359017187132031</v>
      </c>
      <c r="V395" s="12">
        <f t="shared" si="40"/>
        <v>-0.94465924333186801</v>
      </c>
      <c r="W395" s="12">
        <f t="shared" si="41"/>
        <v>1</v>
      </c>
    </row>
    <row r="396" spans="1:23" x14ac:dyDescent="0.2">
      <c r="A396" s="9">
        <v>0</v>
      </c>
      <c r="B396" s="9">
        <v>0</v>
      </c>
      <c r="C396" s="9">
        <v>47</v>
      </c>
      <c r="D396" s="9">
        <v>1</v>
      </c>
      <c r="E396" s="9">
        <v>0</v>
      </c>
      <c r="F396" s="9">
        <v>0</v>
      </c>
      <c r="G396" s="9">
        <v>1</v>
      </c>
      <c r="H396" s="9">
        <v>15</v>
      </c>
      <c r="I396" s="9">
        <v>0</v>
      </c>
      <c r="J396" s="9">
        <v>0</v>
      </c>
      <c r="K396" s="9">
        <v>0</v>
      </c>
      <c r="L396" s="9">
        <v>0</v>
      </c>
      <c r="M396" s="9">
        <v>285</v>
      </c>
      <c r="N396" s="9">
        <v>122</v>
      </c>
      <c r="O396" s="9">
        <v>70</v>
      </c>
      <c r="P396" s="9">
        <v>23.48</v>
      </c>
      <c r="Q396" s="9">
        <v>83</v>
      </c>
      <c r="R396" s="11">
        <f t="shared" si="36"/>
        <v>-2.3492286313532933</v>
      </c>
      <c r="S396" s="91">
        <f t="shared" si="37"/>
        <v>9.5442755377225089E-2</v>
      </c>
      <c r="T396" s="31">
        <f t="shared" si="38"/>
        <v>8.7127104459564911E-2</v>
      </c>
      <c r="U396" s="31">
        <f t="shared" si="39"/>
        <v>0.91287289554043505</v>
      </c>
      <c r="V396" s="12">
        <f t="shared" si="40"/>
        <v>-3.9589687534916269E-2</v>
      </c>
      <c r="W396" s="12">
        <f t="shared" si="41"/>
        <v>0</v>
      </c>
    </row>
    <row r="397" spans="1:23" x14ac:dyDescent="0.2">
      <c r="A397" s="9">
        <v>0</v>
      </c>
      <c r="B397" s="9">
        <v>1</v>
      </c>
      <c r="C397" s="9">
        <v>60</v>
      </c>
      <c r="D397" s="9">
        <v>0</v>
      </c>
      <c r="E397" s="9">
        <v>1</v>
      </c>
      <c r="F397" s="9">
        <v>0</v>
      </c>
      <c r="G397" s="9">
        <v>0</v>
      </c>
      <c r="H397" s="9">
        <v>0</v>
      </c>
      <c r="I397" s="9">
        <v>0</v>
      </c>
      <c r="J397" s="9">
        <v>0</v>
      </c>
      <c r="K397" s="9">
        <v>0</v>
      </c>
      <c r="L397" s="9">
        <v>0</v>
      </c>
      <c r="M397" s="9">
        <v>175</v>
      </c>
      <c r="N397" s="9">
        <v>129</v>
      </c>
      <c r="O397" s="9">
        <v>89</v>
      </c>
      <c r="P397" s="9">
        <v>22.16</v>
      </c>
      <c r="Q397" s="9">
        <v>65</v>
      </c>
      <c r="R397" s="11">
        <f t="shared" si="36"/>
        <v>-1.6015777651693348</v>
      </c>
      <c r="S397" s="91">
        <f t="shared" si="37"/>
        <v>0.20157822386347896</v>
      </c>
      <c r="T397" s="31">
        <f t="shared" si="38"/>
        <v>0.16776121592428417</v>
      </c>
      <c r="U397" s="31">
        <f t="shared" si="39"/>
        <v>0.83223878407571583</v>
      </c>
      <c r="V397" s="12">
        <f t="shared" si="40"/>
        <v>-7.9752049036237962E-2</v>
      </c>
      <c r="W397" s="12">
        <f t="shared" si="41"/>
        <v>1</v>
      </c>
    </row>
    <row r="398" spans="1:23" x14ac:dyDescent="0.2">
      <c r="A398" s="9">
        <v>0</v>
      </c>
      <c r="B398" s="9">
        <v>0</v>
      </c>
      <c r="C398" s="9">
        <v>45</v>
      </c>
      <c r="D398" s="9">
        <v>0</v>
      </c>
      <c r="E398" s="9">
        <v>0</v>
      </c>
      <c r="F398" s="9">
        <v>1</v>
      </c>
      <c r="G398" s="9">
        <v>0</v>
      </c>
      <c r="H398" s="9">
        <v>0</v>
      </c>
      <c r="I398" s="9">
        <v>0</v>
      </c>
      <c r="J398" s="9">
        <v>0</v>
      </c>
      <c r="K398" s="9">
        <v>0</v>
      </c>
      <c r="L398" s="9">
        <v>0</v>
      </c>
      <c r="M398" s="9">
        <v>225</v>
      </c>
      <c r="N398" s="9">
        <v>108.5</v>
      </c>
      <c r="O398" s="9">
        <v>71.5</v>
      </c>
      <c r="P398" s="9">
        <v>25.74</v>
      </c>
      <c r="Q398" s="9">
        <v>72</v>
      </c>
      <c r="R398" s="11">
        <f t="shared" si="36"/>
        <v>-3.3013920247252289</v>
      </c>
      <c r="S398" s="91">
        <f t="shared" si="37"/>
        <v>3.6831860838559501E-2</v>
      </c>
      <c r="T398" s="31">
        <f t="shared" si="38"/>
        <v>3.5523465500733126E-2</v>
      </c>
      <c r="U398" s="31">
        <f t="shared" si="39"/>
        <v>0.96447653449926685</v>
      </c>
      <c r="V398" s="12">
        <f t="shared" si="40"/>
        <v>-1.5708334180235751E-2</v>
      </c>
      <c r="W398" s="12">
        <f t="shared" si="41"/>
        <v>0</v>
      </c>
    </row>
    <row r="399" spans="1:23" x14ac:dyDescent="0.2">
      <c r="A399" s="9">
        <v>1</v>
      </c>
      <c r="B399" s="9">
        <v>1</v>
      </c>
      <c r="C399" s="9">
        <v>58</v>
      </c>
      <c r="D399" s="9">
        <v>0</v>
      </c>
      <c r="E399" s="9">
        <v>0</v>
      </c>
      <c r="F399" s="9">
        <v>0</v>
      </c>
      <c r="G399" s="9">
        <v>1</v>
      </c>
      <c r="H399" s="9">
        <v>20</v>
      </c>
      <c r="I399" s="9">
        <v>0</v>
      </c>
      <c r="J399" s="9">
        <v>0</v>
      </c>
      <c r="K399" s="9">
        <v>1</v>
      </c>
      <c r="L399" s="9">
        <v>0</v>
      </c>
      <c r="M399" s="9">
        <v>213</v>
      </c>
      <c r="N399" s="9">
        <v>162</v>
      </c>
      <c r="O399" s="9">
        <v>99</v>
      </c>
      <c r="P399" s="9">
        <v>28.3</v>
      </c>
      <c r="Q399" s="9">
        <v>60</v>
      </c>
      <c r="R399" s="11">
        <f t="shared" si="36"/>
        <v>-0.48208462462904489</v>
      </c>
      <c r="S399" s="91">
        <f t="shared" si="37"/>
        <v>0.6174948042848265</v>
      </c>
      <c r="T399" s="31">
        <f t="shared" si="38"/>
        <v>0.38175999245812176</v>
      </c>
      <c r="U399" s="31">
        <f t="shared" si="39"/>
        <v>0.38175999245812176</v>
      </c>
      <c r="V399" s="12">
        <f t="shared" si="40"/>
        <v>-0.41820958658947799</v>
      </c>
      <c r="W399" s="12">
        <f t="shared" si="41"/>
        <v>1</v>
      </c>
    </row>
    <row r="400" spans="1:23" x14ac:dyDescent="0.2">
      <c r="A400" s="9">
        <v>0</v>
      </c>
      <c r="B400" s="9">
        <v>1</v>
      </c>
      <c r="C400" s="9">
        <v>63</v>
      </c>
      <c r="D400" s="9">
        <v>1</v>
      </c>
      <c r="E400" s="9">
        <v>0</v>
      </c>
      <c r="F400" s="9">
        <v>0</v>
      </c>
      <c r="G400" s="9">
        <v>0</v>
      </c>
      <c r="H400" s="9">
        <v>0</v>
      </c>
      <c r="I400" s="9">
        <v>0</v>
      </c>
      <c r="J400" s="9">
        <v>0</v>
      </c>
      <c r="K400" s="9">
        <v>0</v>
      </c>
      <c r="L400" s="9">
        <v>0</v>
      </c>
      <c r="M400" s="9">
        <v>252</v>
      </c>
      <c r="N400" s="9">
        <v>135.5</v>
      </c>
      <c r="O400" s="9">
        <v>80</v>
      </c>
      <c r="P400" s="9">
        <v>28.78</v>
      </c>
      <c r="Q400" s="9">
        <v>60</v>
      </c>
      <c r="R400" s="11">
        <f t="shared" si="36"/>
        <v>-1.1118273180931153</v>
      </c>
      <c r="S400" s="91">
        <f t="shared" si="37"/>
        <v>0.32895730190163119</v>
      </c>
      <c r="T400" s="31">
        <f t="shared" si="38"/>
        <v>0.24753037695862742</v>
      </c>
      <c r="U400" s="31">
        <f t="shared" si="39"/>
        <v>0.75246962304137255</v>
      </c>
      <c r="V400" s="12">
        <f t="shared" si="40"/>
        <v>-0.123511027709926</v>
      </c>
      <c r="W400" s="12">
        <f t="shared" si="41"/>
        <v>1</v>
      </c>
    </row>
    <row r="401" spans="1:23" x14ac:dyDescent="0.2">
      <c r="A401" s="9">
        <v>0</v>
      </c>
      <c r="B401" s="9">
        <v>0</v>
      </c>
      <c r="C401" s="9">
        <v>43</v>
      </c>
      <c r="D401" s="9">
        <v>1</v>
      </c>
      <c r="E401" s="9">
        <v>0</v>
      </c>
      <c r="F401" s="9">
        <v>0</v>
      </c>
      <c r="G401" s="9">
        <v>0</v>
      </c>
      <c r="H401" s="9">
        <v>0</v>
      </c>
      <c r="I401" s="9">
        <v>0</v>
      </c>
      <c r="J401" s="9">
        <v>0</v>
      </c>
      <c r="K401" s="9">
        <v>0</v>
      </c>
      <c r="L401" s="9">
        <v>0</v>
      </c>
      <c r="M401" s="9">
        <v>204</v>
      </c>
      <c r="N401" s="9">
        <v>132</v>
      </c>
      <c r="O401" s="9">
        <v>88</v>
      </c>
      <c r="P401" s="9">
        <v>28.59</v>
      </c>
      <c r="Q401" s="9">
        <v>80</v>
      </c>
      <c r="R401" s="11">
        <f t="shared" si="36"/>
        <v>-2.988649848635113</v>
      </c>
      <c r="S401" s="91">
        <f t="shared" si="37"/>
        <v>5.035537823025895E-2</v>
      </c>
      <c r="T401" s="31">
        <f t="shared" si="38"/>
        <v>4.7941277089571903E-2</v>
      </c>
      <c r="U401" s="31">
        <f t="shared" si="39"/>
        <v>0.95205872291042815</v>
      </c>
      <c r="V401" s="12">
        <f t="shared" si="40"/>
        <v>-2.1336263538391829E-2</v>
      </c>
      <c r="W401" s="12">
        <f t="shared" si="41"/>
        <v>0</v>
      </c>
    </row>
    <row r="402" spans="1:23" x14ac:dyDescent="0.2">
      <c r="A402" s="9">
        <v>0</v>
      </c>
      <c r="B402" s="9">
        <v>1</v>
      </c>
      <c r="C402" s="9">
        <v>52</v>
      </c>
      <c r="D402" s="9">
        <v>1</v>
      </c>
      <c r="E402" s="9">
        <v>0</v>
      </c>
      <c r="F402" s="9">
        <v>0</v>
      </c>
      <c r="G402" s="9">
        <v>0</v>
      </c>
      <c r="H402" s="9">
        <v>0</v>
      </c>
      <c r="I402" s="9">
        <v>0</v>
      </c>
      <c r="J402" s="9">
        <v>0</v>
      </c>
      <c r="K402" s="9">
        <v>1</v>
      </c>
      <c r="L402" s="9">
        <v>0</v>
      </c>
      <c r="M402" s="9">
        <v>318</v>
      </c>
      <c r="N402" s="9">
        <v>144</v>
      </c>
      <c r="O402" s="9">
        <v>85</v>
      </c>
      <c r="P402" s="9">
        <v>27.66</v>
      </c>
      <c r="Q402" s="9">
        <v>78</v>
      </c>
      <c r="R402" s="11">
        <f t="shared" si="36"/>
        <v>-1.3618315283318836</v>
      </c>
      <c r="S402" s="91">
        <f t="shared" si="37"/>
        <v>0.25619112568996683</v>
      </c>
      <c r="T402" s="31">
        <f t="shared" si="38"/>
        <v>0.20394279218399436</v>
      </c>
      <c r="U402" s="31">
        <f t="shared" si="39"/>
        <v>0.79605720781600564</v>
      </c>
      <c r="V402" s="12">
        <f t="shared" si="40"/>
        <v>-9.9055721023561763E-2</v>
      </c>
      <c r="W402" s="12">
        <f t="shared" si="41"/>
        <v>1</v>
      </c>
    </row>
    <row r="403" spans="1:23" x14ac:dyDescent="0.2">
      <c r="A403" s="9">
        <v>0</v>
      </c>
      <c r="B403" s="9">
        <v>0</v>
      </c>
      <c r="C403" s="9">
        <v>47</v>
      </c>
      <c r="D403" s="9">
        <v>1</v>
      </c>
      <c r="E403" s="9">
        <v>0</v>
      </c>
      <c r="F403" s="9">
        <v>0</v>
      </c>
      <c r="G403" s="9">
        <v>0</v>
      </c>
      <c r="H403" s="9">
        <v>0</v>
      </c>
      <c r="I403" s="9">
        <v>0</v>
      </c>
      <c r="J403" s="9">
        <v>0</v>
      </c>
      <c r="K403" s="9">
        <v>0</v>
      </c>
      <c r="L403" s="9">
        <v>0</v>
      </c>
      <c r="M403" s="9">
        <v>230</v>
      </c>
      <c r="N403" s="9">
        <v>123</v>
      </c>
      <c r="O403" s="9">
        <v>71</v>
      </c>
      <c r="P403" s="9">
        <v>26.98</v>
      </c>
      <c r="Q403" s="9">
        <v>83</v>
      </c>
      <c r="R403" s="11">
        <f t="shared" si="36"/>
        <v>-2.6653753718782314</v>
      </c>
      <c r="S403" s="91">
        <f t="shared" si="37"/>
        <v>6.9573232796011367E-2</v>
      </c>
      <c r="T403" s="31">
        <f t="shared" si="38"/>
        <v>6.5047657011888166E-2</v>
      </c>
      <c r="U403" s="31">
        <f t="shared" si="39"/>
        <v>0.93495234298811181</v>
      </c>
      <c r="V403" s="12">
        <f t="shared" si="40"/>
        <v>-2.9210525710127371E-2</v>
      </c>
      <c r="W403" s="12">
        <f t="shared" si="41"/>
        <v>0</v>
      </c>
    </row>
    <row r="404" spans="1:23" x14ac:dyDescent="0.2">
      <c r="A404" s="9">
        <v>0</v>
      </c>
      <c r="B404" s="9">
        <v>0</v>
      </c>
      <c r="C404" s="9">
        <v>46</v>
      </c>
      <c r="D404" s="9">
        <v>0</v>
      </c>
      <c r="E404" s="9">
        <v>0</v>
      </c>
      <c r="F404" s="9">
        <v>1</v>
      </c>
      <c r="G404" s="9">
        <v>1</v>
      </c>
      <c r="H404" s="9">
        <v>20</v>
      </c>
      <c r="I404" s="9">
        <v>1</v>
      </c>
      <c r="J404" s="9">
        <v>0</v>
      </c>
      <c r="K404" s="9">
        <v>1</v>
      </c>
      <c r="L404" s="9">
        <v>0</v>
      </c>
      <c r="M404" s="9">
        <v>248</v>
      </c>
      <c r="N404" s="9">
        <v>128</v>
      </c>
      <c r="O404" s="9">
        <v>76</v>
      </c>
      <c r="P404" s="9">
        <v>28.87</v>
      </c>
      <c r="Q404" s="9">
        <v>80</v>
      </c>
      <c r="R404" s="11">
        <f t="shared" si="36"/>
        <v>-2.1687009853847687</v>
      </c>
      <c r="S404" s="91">
        <f t="shared" si="37"/>
        <v>0.11432603167954269</v>
      </c>
      <c r="T404" s="31">
        <f t="shared" si="38"/>
        <v>0.10259657266305389</v>
      </c>
      <c r="U404" s="31">
        <f t="shared" si="39"/>
        <v>0.89740342733694611</v>
      </c>
      <c r="V404" s="12">
        <f t="shared" si="40"/>
        <v>-4.701227615498272E-2</v>
      </c>
      <c r="W404" s="12">
        <f t="shared" si="41"/>
        <v>1</v>
      </c>
    </row>
    <row r="405" spans="1:23" x14ac:dyDescent="0.2">
      <c r="A405" s="9">
        <v>0</v>
      </c>
      <c r="B405" s="9">
        <v>0</v>
      </c>
      <c r="C405" s="9">
        <v>49</v>
      </c>
      <c r="D405" s="9">
        <v>1</v>
      </c>
      <c r="E405" s="9">
        <v>0</v>
      </c>
      <c r="F405" s="9">
        <v>0</v>
      </c>
      <c r="G405" s="9">
        <v>0</v>
      </c>
      <c r="H405" s="9">
        <v>0</v>
      </c>
      <c r="I405" s="9">
        <v>0</v>
      </c>
      <c r="J405" s="9">
        <v>0</v>
      </c>
      <c r="K405" s="9">
        <v>0</v>
      </c>
      <c r="L405" s="9">
        <v>0</v>
      </c>
      <c r="M405" s="9">
        <v>270</v>
      </c>
      <c r="N405" s="9">
        <v>126.5</v>
      </c>
      <c r="O405" s="9">
        <v>67.5</v>
      </c>
      <c r="P405" s="9">
        <v>26.56</v>
      </c>
      <c r="Q405" s="9">
        <v>70</v>
      </c>
      <c r="R405" s="11">
        <f t="shared" si="36"/>
        <v>-2.5049947377480946</v>
      </c>
      <c r="S405" s="91">
        <f t="shared" si="37"/>
        <v>8.1676027783995436E-2</v>
      </c>
      <c r="T405" s="31">
        <f t="shared" si="38"/>
        <v>7.5508771282768672E-2</v>
      </c>
      <c r="U405" s="31">
        <f t="shared" si="39"/>
        <v>0.92449122871723133</v>
      </c>
      <c r="V405" s="12">
        <f t="shared" si="40"/>
        <v>-3.4097204935069264E-2</v>
      </c>
      <c r="W405" s="12">
        <f t="shared" si="41"/>
        <v>0</v>
      </c>
    </row>
    <row r="406" spans="1:23" x14ac:dyDescent="0.2">
      <c r="A406" s="9">
        <v>0</v>
      </c>
      <c r="B406" s="9">
        <v>1</v>
      </c>
      <c r="C406" s="9">
        <v>36</v>
      </c>
      <c r="D406" s="9">
        <v>0</v>
      </c>
      <c r="E406" s="9">
        <v>1</v>
      </c>
      <c r="F406" s="9">
        <v>0</v>
      </c>
      <c r="G406" s="9">
        <v>0</v>
      </c>
      <c r="H406" s="9">
        <v>0</v>
      </c>
      <c r="I406" s="9">
        <v>0</v>
      </c>
      <c r="J406" s="9">
        <v>0</v>
      </c>
      <c r="K406" s="9">
        <v>0</v>
      </c>
      <c r="L406" s="9">
        <v>0</v>
      </c>
      <c r="M406" s="9">
        <v>245</v>
      </c>
      <c r="N406" s="9">
        <v>131.5</v>
      </c>
      <c r="O406" s="9">
        <v>89</v>
      </c>
      <c r="P406" s="9">
        <v>26.33</v>
      </c>
      <c r="Q406" s="9">
        <v>100</v>
      </c>
      <c r="R406" s="11">
        <f t="shared" si="36"/>
        <v>-2.9661584906666816</v>
      </c>
      <c r="S406" s="91">
        <f t="shared" si="37"/>
        <v>5.1500771509035738E-2</v>
      </c>
      <c r="T406" s="31">
        <f t="shared" si="38"/>
        <v>4.8978348760624936E-2</v>
      </c>
      <c r="U406" s="31">
        <f t="shared" si="39"/>
        <v>0.9510216512393751</v>
      </c>
      <c r="V406" s="12">
        <f t="shared" si="40"/>
        <v>-2.1809595673784526E-2</v>
      </c>
      <c r="W406" s="12">
        <f t="shared" si="41"/>
        <v>0</v>
      </c>
    </row>
    <row r="407" spans="1:23" x14ac:dyDescent="0.2">
      <c r="A407" s="9">
        <v>0</v>
      </c>
      <c r="B407" s="9">
        <v>1</v>
      </c>
      <c r="C407" s="9">
        <v>58</v>
      </c>
      <c r="D407" s="9">
        <v>1</v>
      </c>
      <c r="E407" s="9">
        <v>0</v>
      </c>
      <c r="F407" s="9">
        <v>0</v>
      </c>
      <c r="G407" s="9">
        <v>1</v>
      </c>
      <c r="H407" s="9">
        <v>13</v>
      </c>
      <c r="I407" s="9">
        <v>0</v>
      </c>
      <c r="J407" s="9">
        <v>0</v>
      </c>
      <c r="K407" s="9">
        <v>0</v>
      </c>
      <c r="L407" s="9">
        <v>0</v>
      </c>
      <c r="M407" s="9">
        <v>196</v>
      </c>
      <c r="N407" s="9">
        <v>120</v>
      </c>
      <c r="O407" s="9">
        <v>74</v>
      </c>
      <c r="P407" s="9">
        <v>20.12</v>
      </c>
      <c r="Q407" s="9">
        <v>75</v>
      </c>
      <c r="R407" s="11">
        <f t="shared" si="36"/>
        <v>-1.2310898019362471</v>
      </c>
      <c r="S407" s="91">
        <f t="shared" si="37"/>
        <v>0.29197421017402442</v>
      </c>
      <c r="T407" s="31">
        <f t="shared" si="38"/>
        <v>0.22599074182347381</v>
      </c>
      <c r="U407" s="31">
        <f t="shared" si="39"/>
        <v>0.77400925817652622</v>
      </c>
      <c r="V407" s="12">
        <f t="shared" si="40"/>
        <v>-0.11125384454846292</v>
      </c>
      <c r="W407" s="12">
        <f t="shared" si="41"/>
        <v>1</v>
      </c>
    </row>
    <row r="408" spans="1:23" x14ac:dyDescent="0.2">
      <c r="A408" s="9">
        <v>1</v>
      </c>
      <c r="B408" s="9">
        <v>1</v>
      </c>
      <c r="C408" s="9">
        <v>58</v>
      </c>
      <c r="D408" s="9">
        <v>1</v>
      </c>
      <c r="E408" s="9">
        <v>0</v>
      </c>
      <c r="F408" s="9">
        <v>0</v>
      </c>
      <c r="G408" s="9">
        <v>0</v>
      </c>
      <c r="H408" s="9">
        <v>0</v>
      </c>
      <c r="I408" s="9">
        <v>0</v>
      </c>
      <c r="J408" s="9">
        <v>0</v>
      </c>
      <c r="K408" s="9">
        <v>0</v>
      </c>
      <c r="L408" s="9">
        <v>0</v>
      </c>
      <c r="M408" s="9">
        <v>220</v>
      </c>
      <c r="N408" s="9">
        <v>143</v>
      </c>
      <c r="O408" s="9">
        <v>104</v>
      </c>
      <c r="P408" s="9">
        <v>29.85</v>
      </c>
      <c r="Q408" s="9">
        <v>75</v>
      </c>
      <c r="R408" s="11">
        <f t="shared" si="36"/>
        <v>-1.4783838636665489</v>
      </c>
      <c r="S408" s="91">
        <f t="shared" si="37"/>
        <v>0.228005879366145</v>
      </c>
      <c r="T408" s="31">
        <f t="shared" si="38"/>
        <v>0.18567165124961282</v>
      </c>
      <c r="U408" s="31">
        <f t="shared" si="39"/>
        <v>0.18567165124961282</v>
      </c>
      <c r="V408" s="12">
        <f t="shared" si="40"/>
        <v>-0.73125440022200283</v>
      </c>
      <c r="W408" s="12">
        <f t="shared" si="41"/>
        <v>1</v>
      </c>
    </row>
    <row r="409" spans="1:23" x14ac:dyDescent="0.2">
      <c r="A409" s="9">
        <v>0</v>
      </c>
      <c r="B409" s="9">
        <v>0</v>
      </c>
      <c r="C409" s="9">
        <v>46</v>
      </c>
      <c r="D409" s="9">
        <v>0</v>
      </c>
      <c r="E409" s="9">
        <v>0</v>
      </c>
      <c r="F409" s="9">
        <v>1</v>
      </c>
      <c r="G409" s="9">
        <v>0</v>
      </c>
      <c r="H409" s="9">
        <v>0</v>
      </c>
      <c r="I409" s="9">
        <v>0</v>
      </c>
      <c r="J409" s="9">
        <v>0</v>
      </c>
      <c r="K409" s="9">
        <v>0</v>
      </c>
      <c r="L409" s="9">
        <v>0</v>
      </c>
      <c r="M409" s="9">
        <v>190</v>
      </c>
      <c r="N409" s="9">
        <v>128</v>
      </c>
      <c r="O409" s="9">
        <v>74</v>
      </c>
      <c r="P409" s="9">
        <v>23.01</v>
      </c>
      <c r="Q409" s="9">
        <v>95</v>
      </c>
      <c r="R409" s="11">
        <f t="shared" si="36"/>
        <v>-2.8031473843741264</v>
      </c>
      <c r="S409" s="91">
        <f t="shared" si="37"/>
        <v>6.061897086168367E-2</v>
      </c>
      <c r="T409" s="31">
        <f t="shared" si="38"/>
        <v>5.7154333956929614E-2</v>
      </c>
      <c r="U409" s="31">
        <f t="shared" si="39"/>
        <v>0.94284566604307041</v>
      </c>
      <c r="V409" s="12">
        <f t="shared" si="40"/>
        <v>-2.5559390901403408E-2</v>
      </c>
      <c r="W409" s="12">
        <f t="shared" si="41"/>
        <v>0</v>
      </c>
    </row>
    <row r="410" spans="1:23" x14ac:dyDescent="0.2">
      <c r="A410" s="9">
        <v>0</v>
      </c>
      <c r="B410" s="9">
        <v>0</v>
      </c>
      <c r="C410" s="9">
        <v>59</v>
      </c>
      <c r="D410" s="9">
        <v>1</v>
      </c>
      <c r="E410" s="9">
        <v>0</v>
      </c>
      <c r="F410" s="9">
        <v>0</v>
      </c>
      <c r="G410" s="9">
        <v>1</v>
      </c>
      <c r="H410" s="9">
        <v>9</v>
      </c>
      <c r="I410" s="9">
        <v>0</v>
      </c>
      <c r="J410" s="9">
        <v>0</v>
      </c>
      <c r="K410" s="9">
        <v>0</v>
      </c>
      <c r="L410" s="9">
        <v>0</v>
      </c>
      <c r="M410" s="9">
        <v>184</v>
      </c>
      <c r="N410" s="9">
        <v>122</v>
      </c>
      <c r="O410" s="9">
        <v>74</v>
      </c>
      <c r="P410" s="9">
        <v>24.66</v>
      </c>
      <c r="Q410" s="9">
        <v>78</v>
      </c>
      <c r="R410" s="11">
        <f t="shared" si="36"/>
        <v>-1.8270726524402479</v>
      </c>
      <c r="S410" s="91">
        <f t="shared" si="37"/>
        <v>0.16088384203362277</v>
      </c>
      <c r="T410" s="31">
        <f t="shared" si="38"/>
        <v>0.13858737300692234</v>
      </c>
      <c r="U410" s="31">
        <f t="shared" si="39"/>
        <v>0.86141262699307763</v>
      </c>
      <c r="V410" s="12">
        <f t="shared" si="40"/>
        <v>-6.4788766433153858E-2</v>
      </c>
      <c r="W410" s="12">
        <f t="shared" si="41"/>
        <v>1</v>
      </c>
    </row>
    <row r="411" spans="1:23" x14ac:dyDescent="0.2">
      <c r="A411" s="9">
        <v>0</v>
      </c>
      <c r="B411" s="9">
        <v>0</v>
      </c>
      <c r="C411" s="9">
        <v>40</v>
      </c>
      <c r="D411" s="9">
        <v>0</v>
      </c>
      <c r="E411" s="9">
        <v>1</v>
      </c>
      <c r="F411" s="9">
        <v>0</v>
      </c>
      <c r="G411" s="9">
        <v>0</v>
      </c>
      <c r="H411" s="9">
        <v>0</v>
      </c>
      <c r="I411" s="9">
        <v>0</v>
      </c>
      <c r="J411" s="9">
        <v>0</v>
      </c>
      <c r="K411" s="9">
        <v>0</v>
      </c>
      <c r="L411" s="9">
        <v>0</v>
      </c>
      <c r="M411" s="9">
        <v>205</v>
      </c>
      <c r="N411" s="9">
        <v>97</v>
      </c>
      <c r="O411" s="9">
        <v>63</v>
      </c>
      <c r="P411" s="9">
        <v>26.56</v>
      </c>
      <c r="Q411" s="9">
        <v>83</v>
      </c>
      <c r="R411" s="11">
        <f t="shared" si="36"/>
        <v>-3.6579084580915779</v>
      </c>
      <c r="S411" s="91">
        <f t="shared" si="37"/>
        <v>2.5786389678447118E-2</v>
      </c>
      <c r="T411" s="31">
        <f t="shared" si="38"/>
        <v>2.5138167105658683E-2</v>
      </c>
      <c r="U411" s="31">
        <f t="shared" si="39"/>
        <v>0.97486183289434136</v>
      </c>
      <c r="V411" s="12">
        <f t="shared" si="40"/>
        <v>-1.1056932469293568E-2</v>
      </c>
      <c r="W411" s="12">
        <f t="shared" si="41"/>
        <v>0</v>
      </c>
    </row>
    <row r="412" spans="1:23" x14ac:dyDescent="0.2">
      <c r="A412" s="9">
        <v>0</v>
      </c>
      <c r="B412" s="9">
        <v>0</v>
      </c>
      <c r="C412" s="9">
        <v>54</v>
      </c>
      <c r="D412" s="9">
        <v>1</v>
      </c>
      <c r="E412" s="9">
        <v>0</v>
      </c>
      <c r="F412" s="9">
        <v>0</v>
      </c>
      <c r="G412" s="9">
        <v>0</v>
      </c>
      <c r="H412" s="9">
        <v>0</v>
      </c>
      <c r="I412" s="9">
        <v>0</v>
      </c>
      <c r="J412" s="9">
        <v>0</v>
      </c>
      <c r="K412" s="9">
        <v>0</v>
      </c>
      <c r="L412" s="9">
        <v>0</v>
      </c>
      <c r="M412" s="9">
        <v>272</v>
      </c>
      <c r="N412" s="9">
        <v>146</v>
      </c>
      <c r="O412" s="9">
        <v>95</v>
      </c>
      <c r="P412" s="9">
        <v>23.66</v>
      </c>
      <c r="Q412" s="9">
        <v>72</v>
      </c>
      <c r="R412" s="11">
        <f t="shared" si="36"/>
        <v>-2.0748880010910398</v>
      </c>
      <c r="S412" s="91">
        <f t="shared" si="37"/>
        <v>0.12557049046359336</v>
      </c>
      <c r="T412" s="31">
        <f t="shared" si="38"/>
        <v>0.11156164054360924</v>
      </c>
      <c r="U412" s="31">
        <f t="shared" si="39"/>
        <v>0.88843835945639071</v>
      </c>
      <c r="V412" s="12">
        <f t="shared" si="40"/>
        <v>-5.1372698502007055E-2</v>
      </c>
      <c r="W412" s="12">
        <f t="shared" si="41"/>
        <v>1</v>
      </c>
    </row>
    <row r="413" spans="1:23" x14ac:dyDescent="0.2">
      <c r="A413" s="9">
        <v>0</v>
      </c>
      <c r="B413" s="9">
        <v>0</v>
      </c>
      <c r="C413" s="9">
        <v>56</v>
      </c>
      <c r="D413" s="9">
        <v>0</v>
      </c>
      <c r="E413" s="9">
        <v>0</v>
      </c>
      <c r="F413" s="9">
        <v>1</v>
      </c>
      <c r="G413" s="9">
        <v>0</v>
      </c>
      <c r="H413" s="9">
        <v>0</v>
      </c>
      <c r="I413" s="9">
        <v>0</v>
      </c>
      <c r="J413" s="9">
        <v>0</v>
      </c>
      <c r="K413" s="9">
        <v>1</v>
      </c>
      <c r="L413" s="9">
        <v>0</v>
      </c>
      <c r="M413" s="9">
        <v>186</v>
      </c>
      <c r="N413" s="9">
        <v>155</v>
      </c>
      <c r="O413" s="9">
        <v>102</v>
      </c>
      <c r="P413" s="9">
        <v>24.38</v>
      </c>
      <c r="Q413" s="9">
        <v>81</v>
      </c>
      <c r="R413" s="11">
        <f t="shared" si="36"/>
        <v>-1.8415217608810401</v>
      </c>
      <c r="S413" s="91">
        <f t="shared" si="37"/>
        <v>0.15857592775861762</v>
      </c>
      <c r="T413" s="31">
        <f t="shared" si="38"/>
        <v>0.13687141598513858</v>
      </c>
      <c r="U413" s="31">
        <f t="shared" si="39"/>
        <v>0.86312858401486148</v>
      </c>
      <c r="V413" s="12">
        <f t="shared" si="40"/>
        <v>-6.3924500729405545E-2</v>
      </c>
      <c r="W413" s="12">
        <f t="shared" si="41"/>
        <v>1</v>
      </c>
    </row>
    <row r="414" spans="1:23" x14ac:dyDescent="0.2">
      <c r="A414" s="9">
        <v>0</v>
      </c>
      <c r="B414" s="9">
        <v>1</v>
      </c>
      <c r="C414" s="9">
        <v>45</v>
      </c>
      <c r="D414" s="9">
        <v>1</v>
      </c>
      <c r="E414" s="9">
        <v>0</v>
      </c>
      <c r="F414" s="9">
        <v>0</v>
      </c>
      <c r="G414" s="9">
        <v>0</v>
      </c>
      <c r="H414" s="9">
        <v>0</v>
      </c>
      <c r="I414" s="9">
        <v>0</v>
      </c>
      <c r="J414" s="9">
        <v>0</v>
      </c>
      <c r="K414" s="9">
        <v>1</v>
      </c>
      <c r="L414" s="9">
        <v>0</v>
      </c>
      <c r="M414" s="9">
        <v>218</v>
      </c>
      <c r="N414" s="9">
        <v>128</v>
      </c>
      <c r="O414" s="9">
        <v>90</v>
      </c>
      <c r="P414" s="9">
        <v>32.15</v>
      </c>
      <c r="Q414" s="9">
        <v>80</v>
      </c>
      <c r="R414" s="11">
        <f t="shared" si="36"/>
        <v>-2.1910895923009646</v>
      </c>
      <c r="S414" s="91">
        <f t="shared" si="37"/>
        <v>0.11179487139998312</v>
      </c>
      <c r="T414" s="31">
        <f t="shared" si="38"/>
        <v>0.10055350521558884</v>
      </c>
      <c r="U414" s="31">
        <f t="shared" si="39"/>
        <v>0.89944649478441119</v>
      </c>
      <c r="V414" s="12">
        <f t="shared" si="40"/>
        <v>-4.6024666349578046E-2</v>
      </c>
      <c r="W414" s="12">
        <f t="shared" si="41"/>
        <v>1</v>
      </c>
    </row>
    <row r="415" spans="1:23" x14ac:dyDescent="0.2">
      <c r="A415" s="9">
        <v>0</v>
      </c>
      <c r="B415" s="9">
        <v>0</v>
      </c>
      <c r="C415" s="9">
        <v>51</v>
      </c>
      <c r="D415" s="9">
        <v>0</v>
      </c>
      <c r="E415" s="9">
        <v>1</v>
      </c>
      <c r="F415" s="9">
        <v>0</v>
      </c>
      <c r="G415" s="9">
        <v>0</v>
      </c>
      <c r="H415" s="9">
        <v>0</v>
      </c>
      <c r="I415" s="9">
        <v>0</v>
      </c>
      <c r="J415" s="9">
        <v>0</v>
      </c>
      <c r="K415" s="9">
        <v>0</v>
      </c>
      <c r="L415" s="9">
        <v>0</v>
      </c>
      <c r="M415" s="9">
        <v>234</v>
      </c>
      <c r="N415" s="9">
        <v>114</v>
      </c>
      <c r="O415" s="9">
        <v>85</v>
      </c>
      <c r="P415" s="9">
        <v>28.68</v>
      </c>
      <c r="Q415" s="9">
        <v>72</v>
      </c>
      <c r="R415" s="11">
        <f t="shared" si="36"/>
        <v>-2.9572320606050049</v>
      </c>
      <c r="S415" s="91">
        <f t="shared" si="37"/>
        <v>5.1962547483269825E-2</v>
      </c>
      <c r="T415" s="31">
        <f t="shared" si="38"/>
        <v>4.9395815095875574E-2</v>
      </c>
      <c r="U415" s="31">
        <f t="shared" si="39"/>
        <v>0.95060418490412446</v>
      </c>
      <c r="V415" s="12">
        <f t="shared" si="40"/>
        <v>-2.200027811535251E-2</v>
      </c>
      <c r="W415" s="12">
        <f t="shared" si="41"/>
        <v>0</v>
      </c>
    </row>
    <row r="416" spans="1:23" x14ac:dyDescent="0.2">
      <c r="A416" s="9">
        <v>0</v>
      </c>
      <c r="B416" s="9">
        <v>0</v>
      </c>
      <c r="C416" s="9">
        <v>53</v>
      </c>
      <c r="D416" s="9">
        <v>1</v>
      </c>
      <c r="E416" s="9">
        <v>0</v>
      </c>
      <c r="F416" s="9">
        <v>0</v>
      </c>
      <c r="G416" s="9">
        <v>1</v>
      </c>
      <c r="H416" s="9">
        <v>3</v>
      </c>
      <c r="I416" s="9">
        <v>0</v>
      </c>
      <c r="J416" s="9">
        <v>0</v>
      </c>
      <c r="K416" s="9">
        <v>1</v>
      </c>
      <c r="L416" s="9">
        <v>0</v>
      </c>
      <c r="M416" s="9">
        <v>268</v>
      </c>
      <c r="N416" s="9">
        <v>136.5</v>
      </c>
      <c r="O416" s="9">
        <v>94.5</v>
      </c>
      <c r="P416" s="9">
        <v>25.51</v>
      </c>
      <c r="Q416" s="9">
        <v>100</v>
      </c>
      <c r="R416" s="11">
        <f t="shared" si="36"/>
        <v>-1.9443787419807057</v>
      </c>
      <c r="S416" s="91">
        <f t="shared" si="37"/>
        <v>0.14307608289674698</v>
      </c>
      <c r="T416" s="31">
        <f t="shared" si="38"/>
        <v>0.12516759386144108</v>
      </c>
      <c r="U416" s="31">
        <f t="shared" si="39"/>
        <v>0.87483240613855895</v>
      </c>
      <c r="V416" s="12">
        <f t="shared" si="40"/>
        <v>-5.8075137904077111E-2</v>
      </c>
      <c r="W416" s="12">
        <f t="shared" si="41"/>
        <v>1</v>
      </c>
    </row>
    <row r="417" spans="1:23" x14ac:dyDescent="0.2">
      <c r="A417" s="9">
        <v>0</v>
      </c>
      <c r="B417" s="9">
        <v>0</v>
      </c>
      <c r="C417" s="9">
        <v>59</v>
      </c>
      <c r="D417" s="9">
        <v>1</v>
      </c>
      <c r="E417" s="9">
        <v>0</v>
      </c>
      <c r="F417" s="9">
        <v>0</v>
      </c>
      <c r="G417" s="9">
        <v>1</v>
      </c>
      <c r="H417" s="9">
        <v>20</v>
      </c>
      <c r="I417" s="9">
        <v>0</v>
      </c>
      <c r="J417" s="9">
        <v>0</v>
      </c>
      <c r="K417" s="9">
        <v>1</v>
      </c>
      <c r="L417" s="9">
        <v>0</v>
      </c>
      <c r="M417" s="9">
        <v>270</v>
      </c>
      <c r="N417" s="9">
        <v>175</v>
      </c>
      <c r="O417" s="9">
        <v>95</v>
      </c>
      <c r="P417" s="9">
        <v>29.69</v>
      </c>
      <c r="Q417" s="9">
        <v>95</v>
      </c>
      <c r="R417" s="11">
        <f t="shared" si="36"/>
        <v>-0.62734039888089033</v>
      </c>
      <c r="S417" s="91">
        <f t="shared" si="37"/>
        <v>0.53401016806612722</v>
      </c>
      <c r="T417" s="31">
        <f t="shared" si="38"/>
        <v>0.3481138386059951</v>
      </c>
      <c r="U417" s="31">
        <f t="shared" si="39"/>
        <v>0.6518861613940049</v>
      </c>
      <c r="V417" s="12">
        <f t="shared" si="40"/>
        <v>-0.18582823830942585</v>
      </c>
      <c r="W417" s="12">
        <f t="shared" si="41"/>
        <v>1</v>
      </c>
    </row>
    <row r="418" spans="1:23" x14ac:dyDescent="0.2">
      <c r="A418" s="9">
        <v>0</v>
      </c>
      <c r="B418" s="9">
        <v>1</v>
      </c>
      <c r="C418" s="9">
        <v>40</v>
      </c>
      <c r="D418" s="9">
        <v>1</v>
      </c>
      <c r="E418" s="9">
        <v>0</v>
      </c>
      <c r="F418" s="9">
        <v>0</v>
      </c>
      <c r="G418" s="9">
        <v>1</v>
      </c>
      <c r="H418" s="9">
        <v>30</v>
      </c>
      <c r="I418" s="9">
        <v>0</v>
      </c>
      <c r="J418" s="9">
        <v>0</v>
      </c>
      <c r="K418" s="9">
        <v>1</v>
      </c>
      <c r="L418" s="9">
        <v>0</v>
      </c>
      <c r="M418" s="9">
        <v>154</v>
      </c>
      <c r="N418" s="9">
        <v>125</v>
      </c>
      <c r="O418" s="9">
        <v>94</v>
      </c>
      <c r="P418" s="9">
        <v>29.29</v>
      </c>
      <c r="Q418" s="9">
        <v>73</v>
      </c>
      <c r="R418" s="11">
        <f t="shared" si="36"/>
        <v>-1.9913049789717565</v>
      </c>
      <c r="S418" s="91">
        <f t="shared" si="37"/>
        <v>0.13651715713328033</v>
      </c>
      <c r="T418" s="31">
        <f t="shared" si="38"/>
        <v>0.12011887042482267</v>
      </c>
      <c r="U418" s="31">
        <f t="shared" si="39"/>
        <v>0.87988112957517739</v>
      </c>
      <c r="V418" s="12">
        <f t="shared" si="40"/>
        <v>-5.5575996323255966E-2</v>
      </c>
      <c r="W418" s="12">
        <f t="shared" si="41"/>
        <v>1</v>
      </c>
    </row>
    <row r="419" spans="1:23" x14ac:dyDescent="0.2">
      <c r="A419" s="9">
        <v>0</v>
      </c>
      <c r="B419" s="9">
        <v>1</v>
      </c>
      <c r="C419" s="9">
        <v>53</v>
      </c>
      <c r="D419" s="9">
        <v>1</v>
      </c>
      <c r="E419" s="9">
        <v>0</v>
      </c>
      <c r="F419" s="9">
        <v>0</v>
      </c>
      <c r="G419" s="9">
        <v>1</v>
      </c>
      <c r="H419" s="9">
        <v>30</v>
      </c>
      <c r="I419" s="9">
        <v>0</v>
      </c>
      <c r="J419" s="9">
        <v>0</v>
      </c>
      <c r="K419" s="9">
        <v>0</v>
      </c>
      <c r="L419" s="9">
        <v>0</v>
      </c>
      <c r="M419" s="9">
        <v>253</v>
      </c>
      <c r="N419" s="9">
        <v>121</v>
      </c>
      <c r="O419" s="9">
        <v>85.5</v>
      </c>
      <c r="P419" s="9">
        <v>28.52</v>
      </c>
      <c r="Q419" s="9">
        <v>80</v>
      </c>
      <c r="R419" s="11">
        <f t="shared" si="36"/>
        <v>-1.2885719070910344</v>
      </c>
      <c r="S419" s="91">
        <f t="shared" si="37"/>
        <v>0.27566417617720879</v>
      </c>
      <c r="T419" s="31">
        <f t="shared" si="38"/>
        <v>0.21609462844938818</v>
      </c>
      <c r="U419" s="31">
        <f t="shared" si="39"/>
        <v>0.7839053715506118</v>
      </c>
      <c r="V419" s="12">
        <f t="shared" si="40"/>
        <v>-0.10573635962904546</v>
      </c>
      <c r="W419" s="12">
        <f t="shared" si="41"/>
        <v>1</v>
      </c>
    </row>
    <row r="420" spans="1:23" x14ac:dyDescent="0.2">
      <c r="A420" s="9">
        <v>0</v>
      </c>
      <c r="B420" s="9">
        <v>1</v>
      </c>
      <c r="C420" s="9">
        <v>64</v>
      </c>
      <c r="D420" s="9">
        <v>1</v>
      </c>
      <c r="E420" s="9">
        <v>0</v>
      </c>
      <c r="F420" s="9">
        <v>0</v>
      </c>
      <c r="G420" s="9">
        <v>1</v>
      </c>
      <c r="H420" s="9">
        <v>20</v>
      </c>
      <c r="I420" s="9">
        <v>0</v>
      </c>
      <c r="J420" s="9">
        <v>0</v>
      </c>
      <c r="K420" s="9">
        <v>0</v>
      </c>
      <c r="L420" s="9">
        <v>0</v>
      </c>
      <c r="M420" s="9">
        <v>214</v>
      </c>
      <c r="N420" s="9">
        <v>116</v>
      </c>
      <c r="O420" s="9">
        <v>77</v>
      </c>
      <c r="P420" s="9">
        <v>22.48</v>
      </c>
      <c r="Q420" s="9">
        <v>72</v>
      </c>
      <c r="R420" s="11">
        <f t="shared" si="36"/>
        <v>-0.79577289315208244</v>
      </c>
      <c r="S420" s="91">
        <f t="shared" si="37"/>
        <v>0.4512323457229161</v>
      </c>
      <c r="T420" s="31">
        <f t="shared" si="38"/>
        <v>0.31093046337672375</v>
      </c>
      <c r="U420" s="31">
        <f t="shared" si="39"/>
        <v>0.68906953662327619</v>
      </c>
      <c r="V420" s="12">
        <f t="shared" si="40"/>
        <v>-0.16173694957573972</v>
      </c>
      <c r="W420" s="12">
        <f t="shared" si="41"/>
        <v>1</v>
      </c>
    </row>
    <row r="421" spans="1:23" x14ac:dyDescent="0.2">
      <c r="A421" s="9">
        <v>0</v>
      </c>
      <c r="B421" s="9">
        <v>1</v>
      </c>
      <c r="C421" s="9">
        <v>48</v>
      </c>
      <c r="D421" s="9">
        <v>0</v>
      </c>
      <c r="E421" s="9">
        <v>1</v>
      </c>
      <c r="F421" s="9">
        <v>0</v>
      </c>
      <c r="G421" s="9">
        <v>1</v>
      </c>
      <c r="H421" s="9">
        <v>40</v>
      </c>
      <c r="I421" s="9">
        <v>0</v>
      </c>
      <c r="J421" s="9">
        <v>0</v>
      </c>
      <c r="K421" s="9">
        <v>0</v>
      </c>
      <c r="L421" s="9">
        <v>0</v>
      </c>
      <c r="M421" s="9">
        <v>226</v>
      </c>
      <c r="N421" s="9">
        <v>117.5</v>
      </c>
      <c r="O421" s="9">
        <v>80</v>
      </c>
      <c r="P421" s="9">
        <v>26.18</v>
      </c>
      <c r="Q421" s="9">
        <v>60</v>
      </c>
      <c r="R421" s="11">
        <f t="shared" si="36"/>
        <v>-1.6678608037401226</v>
      </c>
      <c r="S421" s="91">
        <f t="shared" si="37"/>
        <v>0.18865019408919911</v>
      </c>
      <c r="T421" s="31">
        <f t="shared" si="38"/>
        <v>0.1587095976825646</v>
      </c>
      <c r="U421" s="31">
        <f t="shared" si="39"/>
        <v>0.84129040231743546</v>
      </c>
      <c r="V421" s="12">
        <f t="shared" si="40"/>
        <v>-7.5054065612325749E-2</v>
      </c>
      <c r="W421" s="12">
        <f t="shared" si="41"/>
        <v>1</v>
      </c>
    </row>
    <row r="422" spans="1:23" x14ac:dyDescent="0.2">
      <c r="A422" s="9">
        <v>0</v>
      </c>
      <c r="B422" s="9">
        <v>0</v>
      </c>
      <c r="C422" s="9">
        <v>41</v>
      </c>
      <c r="D422" s="9">
        <v>0</v>
      </c>
      <c r="E422" s="9">
        <v>1</v>
      </c>
      <c r="F422" s="9">
        <v>0</v>
      </c>
      <c r="G422" s="9">
        <v>0</v>
      </c>
      <c r="H422" s="9">
        <v>0</v>
      </c>
      <c r="I422" s="9">
        <v>0</v>
      </c>
      <c r="J422" s="9">
        <v>0</v>
      </c>
      <c r="K422" s="9">
        <v>0</v>
      </c>
      <c r="L422" s="9">
        <v>0</v>
      </c>
      <c r="M422" s="9">
        <v>187</v>
      </c>
      <c r="N422" s="9">
        <v>108</v>
      </c>
      <c r="O422" s="9">
        <v>64</v>
      </c>
      <c r="P422" s="9">
        <v>23.63</v>
      </c>
      <c r="Q422" s="9">
        <v>72</v>
      </c>
      <c r="R422" s="11">
        <f t="shared" si="36"/>
        <v>-3.4620748821975909</v>
      </c>
      <c r="S422" s="91">
        <f t="shared" si="37"/>
        <v>3.1364616572615772E-2</v>
      </c>
      <c r="T422" s="31">
        <f t="shared" si="38"/>
        <v>3.0410793688894665E-2</v>
      </c>
      <c r="U422" s="31">
        <f t="shared" si="39"/>
        <v>0.96958920631110534</v>
      </c>
      <c r="V422" s="12">
        <f t="shared" si="40"/>
        <v>-1.3412227816421613E-2</v>
      </c>
      <c r="W422" s="12">
        <f t="shared" si="41"/>
        <v>0</v>
      </c>
    </row>
    <row r="423" spans="1:23" x14ac:dyDescent="0.2">
      <c r="A423" s="9">
        <v>0</v>
      </c>
      <c r="B423" s="9">
        <v>1</v>
      </c>
      <c r="C423" s="9">
        <v>43</v>
      </c>
      <c r="D423" s="9">
        <v>0</v>
      </c>
      <c r="E423" s="9">
        <v>1</v>
      </c>
      <c r="F423" s="9">
        <v>0</v>
      </c>
      <c r="G423" s="9">
        <v>0</v>
      </c>
      <c r="H423" s="9">
        <v>0</v>
      </c>
      <c r="I423" s="9">
        <v>0</v>
      </c>
      <c r="J423" s="9">
        <v>0</v>
      </c>
      <c r="K423" s="9">
        <v>0</v>
      </c>
      <c r="L423" s="9">
        <v>0</v>
      </c>
      <c r="M423" s="9">
        <v>241</v>
      </c>
      <c r="N423" s="9">
        <v>132.5</v>
      </c>
      <c r="O423" s="9">
        <v>87.5</v>
      </c>
      <c r="P423" s="9">
        <v>32.020000000000003</v>
      </c>
      <c r="Q423" s="9">
        <v>63</v>
      </c>
      <c r="R423" s="11">
        <f t="shared" si="36"/>
        <v>-2.7683255920223964</v>
      </c>
      <c r="S423" s="91">
        <f t="shared" si="37"/>
        <v>6.2767014392750273E-2</v>
      </c>
      <c r="T423" s="31">
        <f t="shared" si="38"/>
        <v>5.9059994846202897E-2</v>
      </c>
      <c r="U423" s="31">
        <f t="shared" si="39"/>
        <v>0.94094000515379705</v>
      </c>
      <c r="V423" s="12">
        <f t="shared" si="40"/>
        <v>-2.6438066542227821E-2</v>
      </c>
      <c r="W423" s="12">
        <f t="shared" si="41"/>
        <v>0</v>
      </c>
    </row>
    <row r="424" spans="1:23" x14ac:dyDescent="0.2">
      <c r="A424" s="9">
        <v>0</v>
      </c>
      <c r="B424" s="9">
        <v>1</v>
      </c>
      <c r="C424" s="9">
        <v>56</v>
      </c>
      <c r="D424" s="9">
        <v>1</v>
      </c>
      <c r="E424" s="9">
        <v>0</v>
      </c>
      <c r="F424" s="9">
        <v>0</v>
      </c>
      <c r="G424" s="9">
        <v>1</v>
      </c>
      <c r="H424" s="9">
        <v>15</v>
      </c>
      <c r="I424" s="9">
        <v>0</v>
      </c>
      <c r="J424" s="9">
        <v>0</v>
      </c>
      <c r="K424" s="9">
        <v>0</v>
      </c>
      <c r="L424" s="9">
        <v>0</v>
      </c>
      <c r="M424" s="9">
        <v>195</v>
      </c>
      <c r="N424" s="9">
        <v>108</v>
      </c>
      <c r="O424" s="9">
        <v>70</v>
      </c>
      <c r="P424" s="9">
        <v>22.92</v>
      </c>
      <c r="Q424" s="9">
        <v>75</v>
      </c>
      <c r="R424" s="11">
        <f t="shared" si="36"/>
        <v>-1.4980813008137988</v>
      </c>
      <c r="S424" s="91">
        <f t="shared" si="37"/>
        <v>0.22355869078434848</v>
      </c>
      <c r="T424" s="31">
        <f t="shared" si="38"/>
        <v>0.18271186537119743</v>
      </c>
      <c r="U424" s="31">
        <f t="shared" si="39"/>
        <v>0.81728813462880257</v>
      </c>
      <c r="V424" s="12">
        <f t="shared" si="40"/>
        <v>-8.7624806113186265E-2</v>
      </c>
      <c r="W424" s="12">
        <f t="shared" si="41"/>
        <v>1</v>
      </c>
    </row>
    <row r="425" spans="1:23" x14ac:dyDescent="0.2">
      <c r="A425" s="9">
        <v>0</v>
      </c>
      <c r="B425" s="9">
        <v>1</v>
      </c>
      <c r="C425" s="9">
        <v>41</v>
      </c>
      <c r="D425" s="9">
        <v>1</v>
      </c>
      <c r="E425" s="9">
        <v>0</v>
      </c>
      <c r="F425" s="9">
        <v>0</v>
      </c>
      <c r="G425" s="9">
        <v>1</v>
      </c>
      <c r="H425" s="9">
        <v>15</v>
      </c>
      <c r="I425" s="9">
        <v>0</v>
      </c>
      <c r="J425" s="9">
        <v>0</v>
      </c>
      <c r="K425" s="9">
        <v>0</v>
      </c>
      <c r="L425" s="9">
        <v>0</v>
      </c>
      <c r="M425" s="9">
        <v>198</v>
      </c>
      <c r="N425" s="9">
        <v>114.5</v>
      </c>
      <c r="O425" s="9">
        <v>80</v>
      </c>
      <c r="P425" s="9">
        <v>22.53</v>
      </c>
      <c r="Q425" s="9">
        <v>72</v>
      </c>
      <c r="R425" s="11">
        <f t="shared" si="36"/>
        <v>-2.4797698122388043</v>
      </c>
      <c r="S425" s="91">
        <f t="shared" si="37"/>
        <v>8.3762504476606825E-2</v>
      </c>
      <c r="T425" s="31">
        <f t="shared" si="38"/>
        <v>7.7288616399456597E-2</v>
      </c>
      <c r="U425" s="31">
        <f t="shared" si="39"/>
        <v>0.92271138360054339</v>
      </c>
      <c r="V425" s="12">
        <f t="shared" si="40"/>
        <v>-3.4934121412857233E-2</v>
      </c>
      <c r="W425" s="12">
        <f t="shared" si="41"/>
        <v>0</v>
      </c>
    </row>
    <row r="426" spans="1:23" x14ac:dyDescent="0.2">
      <c r="A426" s="9">
        <v>0</v>
      </c>
      <c r="B426" s="9">
        <v>0</v>
      </c>
      <c r="C426" s="9">
        <v>40</v>
      </c>
      <c r="D426" s="9">
        <v>0</v>
      </c>
      <c r="E426" s="9">
        <v>1</v>
      </c>
      <c r="F426" s="9">
        <v>0</v>
      </c>
      <c r="G426" s="9">
        <v>0</v>
      </c>
      <c r="H426" s="9">
        <v>0</v>
      </c>
      <c r="I426" s="9">
        <v>0</v>
      </c>
      <c r="J426" s="9">
        <v>0</v>
      </c>
      <c r="K426" s="9">
        <v>0</v>
      </c>
      <c r="L426" s="9">
        <v>0</v>
      </c>
      <c r="M426" s="9">
        <v>233</v>
      </c>
      <c r="N426" s="9">
        <v>108.5</v>
      </c>
      <c r="O426" s="9">
        <v>75</v>
      </c>
      <c r="P426" s="9">
        <v>28.3</v>
      </c>
      <c r="Q426" s="9">
        <v>60</v>
      </c>
      <c r="R426" s="11">
        <f t="shared" si="36"/>
        <v>-3.7346400680794716</v>
      </c>
      <c r="S426" s="91">
        <f t="shared" si="37"/>
        <v>2.3881765331640901E-2</v>
      </c>
      <c r="T426" s="31">
        <f t="shared" si="38"/>
        <v>2.3324729612608605E-2</v>
      </c>
      <c r="U426" s="31">
        <f t="shared" si="39"/>
        <v>0.97667527038739144</v>
      </c>
      <c r="V426" s="12">
        <f t="shared" si="40"/>
        <v>-1.0249808564894379E-2</v>
      </c>
      <c r="W426" s="12">
        <f t="shared" si="41"/>
        <v>0</v>
      </c>
    </row>
    <row r="427" spans="1:23" x14ac:dyDescent="0.2">
      <c r="A427" s="9">
        <v>0</v>
      </c>
      <c r="B427" s="9">
        <v>0</v>
      </c>
      <c r="C427" s="9">
        <v>45</v>
      </c>
      <c r="D427" s="9">
        <v>0</v>
      </c>
      <c r="E427" s="9">
        <v>1</v>
      </c>
      <c r="F427" s="9">
        <v>0</v>
      </c>
      <c r="G427" s="9">
        <v>0</v>
      </c>
      <c r="H427" s="9">
        <v>0</v>
      </c>
      <c r="I427" s="9">
        <v>0</v>
      </c>
      <c r="J427" s="9">
        <v>0</v>
      </c>
      <c r="K427" s="9">
        <v>0</v>
      </c>
      <c r="L427" s="9">
        <v>0</v>
      </c>
      <c r="M427" s="9">
        <v>218</v>
      </c>
      <c r="N427" s="9">
        <v>110</v>
      </c>
      <c r="O427" s="9">
        <v>70</v>
      </c>
      <c r="P427" s="9">
        <v>20.239999999999998</v>
      </c>
      <c r="Q427" s="9">
        <v>80</v>
      </c>
      <c r="R427" s="11">
        <f t="shared" si="36"/>
        <v>-3.1224957568259333</v>
      </c>
      <c r="S427" s="91">
        <f t="shared" si="37"/>
        <v>4.4047100273991231E-2</v>
      </c>
      <c r="T427" s="31">
        <f t="shared" si="38"/>
        <v>4.2188805718086732E-2</v>
      </c>
      <c r="U427" s="31">
        <f t="shared" si="39"/>
        <v>0.9578111942819133</v>
      </c>
      <c r="V427" s="12">
        <f t="shared" si="40"/>
        <v>-1.8720091508848572E-2</v>
      </c>
      <c r="W427" s="12">
        <f t="shared" si="41"/>
        <v>0</v>
      </c>
    </row>
    <row r="428" spans="1:23" x14ac:dyDescent="0.2">
      <c r="A428" s="9">
        <v>0</v>
      </c>
      <c r="B428" s="9">
        <v>0</v>
      </c>
      <c r="C428" s="9">
        <v>53</v>
      </c>
      <c r="D428" s="9">
        <v>1</v>
      </c>
      <c r="E428" s="9">
        <v>0</v>
      </c>
      <c r="F428" s="9">
        <v>0</v>
      </c>
      <c r="G428" s="9">
        <v>0</v>
      </c>
      <c r="H428" s="9">
        <v>0</v>
      </c>
      <c r="I428" s="9">
        <v>0</v>
      </c>
      <c r="J428" s="9">
        <v>0</v>
      </c>
      <c r="K428" s="9">
        <v>0</v>
      </c>
      <c r="L428" s="9">
        <v>0</v>
      </c>
      <c r="M428" s="9">
        <v>225</v>
      </c>
      <c r="N428" s="9">
        <v>125</v>
      </c>
      <c r="O428" s="9">
        <v>76</v>
      </c>
      <c r="P428" s="9">
        <v>30.24</v>
      </c>
      <c r="Q428" s="9">
        <v>86</v>
      </c>
      <c r="R428" s="11">
        <f t="shared" si="36"/>
        <v>-2.3156060192010983</v>
      </c>
      <c r="S428" s="91">
        <f t="shared" si="37"/>
        <v>9.8706347930942337E-2</v>
      </c>
      <c r="T428" s="31">
        <f t="shared" si="38"/>
        <v>8.9838698135151204E-2</v>
      </c>
      <c r="U428" s="31">
        <f t="shared" si="39"/>
        <v>0.91016130186484878</v>
      </c>
      <c r="V428" s="12">
        <f t="shared" si="40"/>
        <v>-4.0881633720679572E-2</v>
      </c>
      <c r="W428" s="12">
        <f t="shared" si="41"/>
        <v>0</v>
      </c>
    </row>
    <row r="429" spans="1:23" x14ac:dyDescent="0.2">
      <c r="A429" s="9">
        <v>0</v>
      </c>
      <c r="B429" s="9">
        <v>0</v>
      </c>
      <c r="C429" s="9">
        <v>60</v>
      </c>
      <c r="D429" s="9">
        <v>1</v>
      </c>
      <c r="E429" s="9">
        <v>0</v>
      </c>
      <c r="F429" s="9">
        <v>0</v>
      </c>
      <c r="G429" s="9">
        <v>0</v>
      </c>
      <c r="H429" s="9">
        <v>0</v>
      </c>
      <c r="I429" s="9">
        <v>0</v>
      </c>
      <c r="J429" s="9">
        <v>0</v>
      </c>
      <c r="K429" s="9">
        <v>0</v>
      </c>
      <c r="L429" s="9">
        <v>0</v>
      </c>
      <c r="M429" s="9">
        <v>238</v>
      </c>
      <c r="N429" s="9">
        <v>140</v>
      </c>
      <c r="O429" s="9">
        <v>85</v>
      </c>
      <c r="P429" s="9">
        <v>28.41</v>
      </c>
      <c r="Q429" s="9">
        <v>80</v>
      </c>
      <c r="R429" s="11">
        <f t="shared" si="36"/>
        <v>-1.7141289163025979</v>
      </c>
      <c r="S429" s="91">
        <f t="shared" si="37"/>
        <v>0.18012055247322711</v>
      </c>
      <c r="T429" s="31">
        <f t="shared" si="38"/>
        <v>0.15262894294632956</v>
      </c>
      <c r="U429" s="31">
        <f t="shared" si="39"/>
        <v>0.84737105705367044</v>
      </c>
      <c r="V429" s="12">
        <f t="shared" si="40"/>
        <v>-7.1926373916036887E-2</v>
      </c>
      <c r="W429" s="12">
        <f t="shared" si="41"/>
        <v>1</v>
      </c>
    </row>
    <row r="430" spans="1:23" x14ac:dyDescent="0.2">
      <c r="A430" s="9">
        <v>0</v>
      </c>
      <c r="B430" s="9">
        <v>0</v>
      </c>
      <c r="C430" s="9">
        <v>40</v>
      </c>
      <c r="D430" s="9">
        <v>0</v>
      </c>
      <c r="E430" s="9">
        <v>0</v>
      </c>
      <c r="F430" s="9">
        <v>0</v>
      </c>
      <c r="G430" s="9">
        <v>1</v>
      </c>
      <c r="H430" s="9">
        <v>15</v>
      </c>
      <c r="I430" s="9">
        <v>0</v>
      </c>
      <c r="J430" s="9">
        <v>0</v>
      </c>
      <c r="K430" s="9">
        <v>0</v>
      </c>
      <c r="L430" s="9">
        <v>0</v>
      </c>
      <c r="M430" s="9">
        <v>244</v>
      </c>
      <c r="N430" s="9">
        <v>110</v>
      </c>
      <c r="O430" s="9">
        <v>73</v>
      </c>
      <c r="P430" s="9">
        <v>21.84</v>
      </c>
      <c r="Q430" s="9">
        <v>88</v>
      </c>
      <c r="R430" s="11">
        <f t="shared" si="36"/>
        <v>-2.880093877264545</v>
      </c>
      <c r="S430" s="91">
        <f t="shared" si="37"/>
        <v>5.61294933035014E-2</v>
      </c>
      <c r="T430" s="31">
        <f t="shared" si="38"/>
        <v>5.3146412120290427E-2</v>
      </c>
      <c r="U430" s="31">
        <f t="shared" si="39"/>
        <v>0.94685358787970952</v>
      </c>
      <c r="V430" s="12">
        <f t="shared" si="40"/>
        <v>-2.3717170829701553E-2</v>
      </c>
      <c r="W430" s="12">
        <f t="shared" si="41"/>
        <v>0</v>
      </c>
    </row>
    <row r="431" spans="1:23" x14ac:dyDescent="0.2">
      <c r="A431" s="9">
        <v>1</v>
      </c>
      <c r="B431" s="9">
        <v>0</v>
      </c>
      <c r="C431" s="9">
        <v>55</v>
      </c>
      <c r="D431" s="9">
        <v>0</v>
      </c>
      <c r="E431" s="9">
        <v>0</v>
      </c>
      <c r="F431" s="9">
        <v>1</v>
      </c>
      <c r="G431" s="9">
        <v>1</v>
      </c>
      <c r="H431" s="9">
        <v>3</v>
      </c>
      <c r="I431" s="9">
        <v>0</v>
      </c>
      <c r="J431" s="9">
        <v>0</v>
      </c>
      <c r="K431" s="9">
        <v>0</v>
      </c>
      <c r="L431" s="9">
        <v>0</v>
      </c>
      <c r="M431" s="9">
        <v>222</v>
      </c>
      <c r="N431" s="9">
        <v>103</v>
      </c>
      <c r="O431" s="9">
        <v>61</v>
      </c>
      <c r="P431" s="9">
        <v>23.18</v>
      </c>
      <c r="Q431" s="9">
        <v>68</v>
      </c>
      <c r="R431" s="11">
        <f t="shared" si="36"/>
        <v>-2.6681109175039115</v>
      </c>
      <c r="S431" s="91">
        <f t="shared" si="37"/>
        <v>6.938317212171688E-2</v>
      </c>
      <c r="T431" s="31">
        <f t="shared" si="38"/>
        <v>6.4881488628679956E-2</v>
      </c>
      <c r="U431" s="31">
        <f t="shared" si="39"/>
        <v>6.4881488628679956E-2</v>
      </c>
      <c r="V431" s="12">
        <f t="shared" si="40"/>
        <v>-1.1878791943116256</v>
      </c>
      <c r="W431" s="12">
        <f t="shared" si="41"/>
        <v>0</v>
      </c>
    </row>
    <row r="432" spans="1:23" x14ac:dyDescent="0.2">
      <c r="A432" s="9">
        <v>0</v>
      </c>
      <c r="B432" s="9">
        <v>1</v>
      </c>
      <c r="C432" s="9">
        <v>42</v>
      </c>
      <c r="D432" s="9">
        <v>0</v>
      </c>
      <c r="E432" s="9">
        <v>0</v>
      </c>
      <c r="F432" s="9">
        <v>1</v>
      </c>
      <c r="G432" s="9">
        <v>1</v>
      </c>
      <c r="H432" s="9">
        <v>18</v>
      </c>
      <c r="I432" s="9">
        <v>0</v>
      </c>
      <c r="J432" s="9">
        <v>0</v>
      </c>
      <c r="K432" s="9">
        <v>0</v>
      </c>
      <c r="L432" s="9">
        <v>0</v>
      </c>
      <c r="M432" s="9">
        <v>225</v>
      </c>
      <c r="N432" s="9">
        <v>122.5</v>
      </c>
      <c r="O432" s="9">
        <v>80</v>
      </c>
      <c r="P432" s="9">
        <v>25.54</v>
      </c>
      <c r="Q432" s="9">
        <v>90</v>
      </c>
      <c r="R432" s="11">
        <f t="shared" si="36"/>
        <v>-2.3769759842336953</v>
      </c>
      <c r="S432" s="91">
        <f t="shared" si="37"/>
        <v>9.2830875515105271E-2</v>
      </c>
      <c r="T432" s="31">
        <f t="shared" si="38"/>
        <v>8.494532648645152E-2</v>
      </c>
      <c r="U432" s="31">
        <f t="shared" si="39"/>
        <v>0.91505467351354852</v>
      </c>
      <c r="V432" s="12">
        <f t="shared" si="40"/>
        <v>-3.8552956539152632E-2</v>
      </c>
      <c r="W432" s="12">
        <f t="shared" si="41"/>
        <v>0</v>
      </c>
    </row>
    <row r="433" spans="1:23" x14ac:dyDescent="0.2">
      <c r="A433" s="9">
        <v>0</v>
      </c>
      <c r="B433" s="9">
        <v>1</v>
      </c>
      <c r="C433" s="9">
        <v>47</v>
      </c>
      <c r="D433" s="9">
        <v>1</v>
      </c>
      <c r="E433" s="9">
        <v>0</v>
      </c>
      <c r="F433" s="9">
        <v>0</v>
      </c>
      <c r="G433" s="9">
        <v>0</v>
      </c>
      <c r="H433" s="9">
        <v>0</v>
      </c>
      <c r="I433" s="9">
        <v>0</v>
      </c>
      <c r="J433" s="9">
        <v>0</v>
      </c>
      <c r="K433" s="9">
        <v>0</v>
      </c>
      <c r="L433" s="9">
        <v>0</v>
      </c>
      <c r="M433" s="9">
        <v>197</v>
      </c>
      <c r="N433" s="9">
        <v>115</v>
      </c>
      <c r="O433" s="9">
        <v>81</v>
      </c>
      <c r="P433" s="9">
        <v>22.41</v>
      </c>
      <c r="Q433" s="9">
        <v>50</v>
      </c>
      <c r="R433" s="11">
        <f t="shared" si="36"/>
        <v>-2.4704824272503609</v>
      </c>
      <c r="S433" s="91">
        <f t="shared" si="37"/>
        <v>8.4544062802004827E-2</v>
      </c>
      <c r="T433" s="31">
        <f t="shared" si="38"/>
        <v>7.7953552743240867E-2</v>
      </c>
      <c r="U433" s="31">
        <f t="shared" si="39"/>
        <v>0.92204644725675911</v>
      </c>
      <c r="V433" s="12">
        <f t="shared" si="40"/>
        <v>-3.5247201203167072E-2</v>
      </c>
      <c r="W433" s="12">
        <f t="shared" si="41"/>
        <v>0</v>
      </c>
    </row>
    <row r="434" spans="1:23" x14ac:dyDescent="0.2">
      <c r="A434" s="9">
        <v>0</v>
      </c>
      <c r="B434" s="9">
        <v>0</v>
      </c>
      <c r="C434" s="9">
        <v>50</v>
      </c>
      <c r="D434" s="9">
        <v>1</v>
      </c>
      <c r="E434" s="9">
        <v>0</v>
      </c>
      <c r="F434" s="9">
        <v>0</v>
      </c>
      <c r="G434" s="9">
        <v>0</v>
      </c>
      <c r="H434" s="9">
        <v>0</v>
      </c>
      <c r="I434" s="9">
        <v>0</v>
      </c>
      <c r="J434" s="9">
        <v>0</v>
      </c>
      <c r="K434" s="9">
        <v>1</v>
      </c>
      <c r="L434" s="9">
        <v>0</v>
      </c>
      <c r="M434" s="9">
        <v>240</v>
      </c>
      <c r="N434" s="9">
        <v>163</v>
      </c>
      <c r="O434" s="9">
        <v>105</v>
      </c>
      <c r="P434" s="9">
        <v>31.37</v>
      </c>
      <c r="Q434" s="9">
        <v>89</v>
      </c>
      <c r="R434" s="11">
        <f t="shared" si="36"/>
        <v>-1.9379908661808809</v>
      </c>
      <c r="S434" s="91">
        <f t="shared" si="37"/>
        <v>0.143992960476508</v>
      </c>
      <c r="T434" s="31">
        <f t="shared" si="38"/>
        <v>0.12586874696897657</v>
      </c>
      <c r="U434" s="31">
        <f t="shared" si="39"/>
        <v>0.87413125303102346</v>
      </c>
      <c r="V434" s="12">
        <f t="shared" si="40"/>
        <v>-5.8423352048251838E-2</v>
      </c>
      <c r="W434" s="12">
        <f t="shared" si="41"/>
        <v>1</v>
      </c>
    </row>
    <row r="435" spans="1:23" x14ac:dyDescent="0.2">
      <c r="A435" s="9">
        <v>0</v>
      </c>
      <c r="B435" s="9">
        <v>0</v>
      </c>
      <c r="C435" s="9">
        <v>45</v>
      </c>
      <c r="D435" s="9">
        <v>0</v>
      </c>
      <c r="E435" s="9">
        <v>1</v>
      </c>
      <c r="F435" s="9">
        <v>0</v>
      </c>
      <c r="G435" s="9">
        <v>1</v>
      </c>
      <c r="H435" s="9">
        <v>15</v>
      </c>
      <c r="I435" s="9">
        <v>0</v>
      </c>
      <c r="J435" s="9">
        <v>0</v>
      </c>
      <c r="K435" s="9">
        <v>0</v>
      </c>
      <c r="L435" s="9">
        <v>0</v>
      </c>
      <c r="M435" s="9">
        <v>222</v>
      </c>
      <c r="N435" s="9">
        <v>95</v>
      </c>
      <c r="O435" s="9">
        <v>58</v>
      </c>
      <c r="P435" s="9">
        <v>21.68</v>
      </c>
      <c r="Q435" s="9">
        <v>75</v>
      </c>
      <c r="R435" s="11">
        <f t="shared" si="36"/>
        <v>-3.0337228088928754</v>
      </c>
      <c r="S435" s="91">
        <f t="shared" si="37"/>
        <v>4.8136102634302833E-2</v>
      </c>
      <c r="T435" s="31">
        <f t="shared" si="38"/>
        <v>4.5925431356978678E-2</v>
      </c>
      <c r="U435" s="31">
        <f t="shared" si="39"/>
        <v>0.95407456864302131</v>
      </c>
      <c r="V435" s="12">
        <f t="shared" si="40"/>
        <v>-2.0417680343505367E-2</v>
      </c>
      <c r="W435" s="12">
        <f t="shared" si="41"/>
        <v>0</v>
      </c>
    </row>
    <row r="436" spans="1:23" x14ac:dyDescent="0.2">
      <c r="A436" s="9">
        <v>0</v>
      </c>
      <c r="B436" s="9">
        <v>1</v>
      </c>
      <c r="C436" s="9">
        <v>39</v>
      </c>
      <c r="D436" s="9">
        <v>0</v>
      </c>
      <c r="E436" s="9">
        <v>1</v>
      </c>
      <c r="F436" s="9">
        <v>0</v>
      </c>
      <c r="G436" s="9">
        <v>1</v>
      </c>
      <c r="H436" s="9">
        <v>20</v>
      </c>
      <c r="I436" s="9">
        <v>0</v>
      </c>
      <c r="J436" s="9">
        <v>0</v>
      </c>
      <c r="K436" s="9">
        <v>0</v>
      </c>
      <c r="L436" s="9">
        <v>0</v>
      </c>
      <c r="M436" s="9">
        <v>310</v>
      </c>
      <c r="N436" s="9">
        <v>134</v>
      </c>
      <c r="O436" s="9">
        <v>90</v>
      </c>
      <c r="P436" s="9">
        <v>35.11</v>
      </c>
      <c r="Q436" s="9">
        <v>69</v>
      </c>
      <c r="R436" s="11">
        <f t="shared" si="36"/>
        <v>-2.6321234658658641</v>
      </c>
      <c r="S436" s="91">
        <f t="shared" si="37"/>
        <v>7.1925568474334234E-2</v>
      </c>
      <c r="T436" s="31">
        <f t="shared" si="38"/>
        <v>6.7099405583454355E-2</v>
      </c>
      <c r="U436" s="31">
        <f t="shared" si="39"/>
        <v>0.9329005944165456</v>
      </c>
      <c r="V436" s="12">
        <f t="shared" si="40"/>
        <v>-3.0164630204571882E-2</v>
      </c>
      <c r="W436" s="12">
        <f t="shared" si="41"/>
        <v>0</v>
      </c>
    </row>
    <row r="437" spans="1:23" x14ac:dyDescent="0.2">
      <c r="A437" s="9">
        <v>1</v>
      </c>
      <c r="B437" s="9">
        <v>0</v>
      </c>
      <c r="C437" s="9">
        <v>55</v>
      </c>
      <c r="D437" s="9">
        <v>0</v>
      </c>
      <c r="E437" s="9">
        <v>1</v>
      </c>
      <c r="F437" s="9">
        <v>0</v>
      </c>
      <c r="G437" s="9">
        <v>1</v>
      </c>
      <c r="H437" s="9">
        <v>20</v>
      </c>
      <c r="I437" s="9">
        <v>0</v>
      </c>
      <c r="J437" s="9">
        <v>0</v>
      </c>
      <c r="K437" s="9">
        <v>0</v>
      </c>
      <c r="L437" s="9">
        <v>0</v>
      </c>
      <c r="M437" s="9">
        <v>250</v>
      </c>
      <c r="N437" s="9">
        <v>138</v>
      </c>
      <c r="O437" s="9">
        <v>87</v>
      </c>
      <c r="P437" s="9">
        <v>25.33</v>
      </c>
      <c r="Q437" s="9">
        <v>95</v>
      </c>
      <c r="R437" s="11">
        <f t="shared" si="36"/>
        <v>-1.7824306873054896</v>
      </c>
      <c r="S437" s="91">
        <f t="shared" si="37"/>
        <v>0.16822873843880493</v>
      </c>
      <c r="T437" s="31">
        <f t="shared" si="38"/>
        <v>0.14400325287633492</v>
      </c>
      <c r="U437" s="31">
        <f t="shared" si="39"/>
        <v>0.14400325287633492</v>
      </c>
      <c r="V437" s="12">
        <f t="shared" si="40"/>
        <v>-0.84162769755553712</v>
      </c>
      <c r="W437" s="12">
        <f t="shared" si="41"/>
        <v>1</v>
      </c>
    </row>
    <row r="438" spans="1:23" x14ac:dyDescent="0.2">
      <c r="A438" s="9">
        <v>1</v>
      </c>
      <c r="B438" s="9">
        <v>1</v>
      </c>
      <c r="C438" s="9">
        <v>40</v>
      </c>
      <c r="D438" s="9">
        <v>1</v>
      </c>
      <c r="E438" s="9">
        <v>0</v>
      </c>
      <c r="F438" s="9">
        <v>0</v>
      </c>
      <c r="G438" s="9">
        <v>0</v>
      </c>
      <c r="H438" s="9">
        <v>0</v>
      </c>
      <c r="I438" s="9">
        <v>0</v>
      </c>
      <c r="J438" s="9">
        <v>0</v>
      </c>
      <c r="K438" s="9">
        <v>1</v>
      </c>
      <c r="L438" s="9">
        <v>0</v>
      </c>
      <c r="M438" s="9">
        <v>175</v>
      </c>
      <c r="N438" s="9">
        <v>173</v>
      </c>
      <c r="O438" s="9">
        <v>59</v>
      </c>
      <c r="P438" s="9">
        <v>27.99</v>
      </c>
      <c r="Q438" s="9">
        <v>70</v>
      </c>
      <c r="R438" s="11">
        <f t="shared" si="36"/>
        <v>-1.5651714492634277</v>
      </c>
      <c r="S438" s="91">
        <f t="shared" si="37"/>
        <v>0.20905216826031259</v>
      </c>
      <c r="T438" s="31">
        <f t="shared" si="38"/>
        <v>0.17290582966416965</v>
      </c>
      <c r="U438" s="31">
        <f t="shared" si="39"/>
        <v>0.17290582966416965</v>
      </c>
      <c r="V438" s="12">
        <f t="shared" si="40"/>
        <v>-0.76219036387877248</v>
      </c>
      <c r="W438" s="12">
        <f t="shared" si="41"/>
        <v>1</v>
      </c>
    </row>
    <row r="439" spans="1:23" x14ac:dyDescent="0.2">
      <c r="A439" s="9">
        <v>0</v>
      </c>
      <c r="B439" s="9">
        <v>1</v>
      </c>
      <c r="C439" s="9">
        <v>52</v>
      </c>
      <c r="D439" s="9">
        <v>0</v>
      </c>
      <c r="E439" s="9">
        <v>1</v>
      </c>
      <c r="F439" s="9">
        <v>0</v>
      </c>
      <c r="G439" s="9">
        <v>1</v>
      </c>
      <c r="H439" s="9">
        <v>30</v>
      </c>
      <c r="I439" s="9">
        <v>0</v>
      </c>
      <c r="J439" s="9">
        <v>0</v>
      </c>
      <c r="K439" s="9">
        <v>1</v>
      </c>
      <c r="L439" s="9">
        <v>0</v>
      </c>
      <c r="M439" s="9">
        <v>312</v>
      </c>
      <c r="N439" s="9">
        <v>148</v>
      </c>
      <c r="O439" s="9">
        <v>99</v>
      </c>
      <c r="P439" s="9">
        <v>26.73</v>
      </c>
      <c r="Q439" s="9">
        <v>75</v>
      </c>
      <c r="R439" s="11">
        <f t="shared" si="36"/>
        <v>-1.0073873580736805</v>
      </c>
      <c r="S439" s="91">
        <f t="shared" si="37"/>
        <v>0.36517179749195028</v>
      </c>
      <c r="T439" s="31">
        <f t="shared" si="38"/>
        <v>0.26749146016847997</v>
      </c>
      <c r="U439" s="31">
        <f t="shared" si="39"/>
        <v>0.73250853983152009</v>
      </c>
      <c r="V439" s="12">
        <f t="shared" si="40"/>
        <v>-0.13518730779284782</v>
      </c>
      <c r="W439" s="12">
        <f t="shared" si="41"/>
        <v>1</v>
      </c>
    </row>
    <row r="440" spans="1:23" x14ac:dyDescent="0.2">
      <c r="A440" s="9">
        <v>0</v>
      </c>
      <c r="B440" s="9">
        <v>1</v>
      </c>
      <c r="C440" s="9">
        <v>50</v>
      </c>
      <c r="D440" s="9">
        <v>1</v>
      </c>
      <c r="E440" s="9">
        <v>0</v>
      </c>
      <c r="F440" s="9">
        <v>0</v>
      </c>
      <c r="G440" s="9">
        <v>0</v>
      </c>
      <c r="H440" s="9">
        <v>0</v>
      </c>
      <c r="I440" s="9">
        <v>0</v>
      </c>
      <c r="J440" s="9">
        <v>0</v>
      </c>
      <c r="K440" s="9">
        <v>0</v>
      </c>
      <c r="L440" s="9">
        <v>0</v>
      </c>
      <c r="M440" s="9">
        <v>253</v>
      </c>
      <c r="N440" s="9">
        <v>131</v>
      </c>
      <c r="O440" s="9">
        <v>87</v>
      </c>
      <c r="P440" s="9">
        <v>26.54</v>
      </c>
      <c r="Q440" s="9">
        <v>90</v>
      </c>
      <c r="R440" s="11">
        <f t="shared" si="36"/>
        <v>-1.8921659056244016</v>
      </c>
      <c r="S440" s="91">
        <f t="shared" si="37"/>
        <v>0.15074495565027704</v>
      </c>
      <c r="T440" s="31">
        <f t="shared" si="38"/>
        <v>0.13099771144779185</v>
      </c>
      <c r="U440" s="31">
        <f t="shared" si="39"/>
        <v>0.86900228855220818</v>
      </c>
      <c r="V440" s="12">
        <f t="shared" si="40"/>
        <v>-6.0979079817977011E-2</v>
      </c>
      <c r="W440" s="12">
        <f t="shared" si="41"/>
        <v>1</v>
      </c>
    </row>
    <row r="441" spans="1:23" x14ac:dyDescent="0.2">
      <c r="A441" s="9">
        <v>0</v>
      </c>
      <c r="B441" s="9">
        <v>0</v>
      </c>
      <c r="C441" s="9">
        <v>43</v>
      </c>
      <c r="D441" s="9">
        <v>0</v>
      </c>
      <c r="E441" s="9">
        <v>0</v>
      </c>
      <c r="F441" s="9">
        <v>1</v>
      </c>
      <c r="G441" s="9">
        <v>1</v>
      </c>
      <c r="H441" s="9">
        <v>10</v>
      </c>
      <c r="I441" s="9">
        <v>0</v>
      </c>
      <c r="J441" s="9">
        <v>0</v>
      </c>
      <c r="K441" s="9">
        <v>0</v>
      </c>
      <c r="L441" s="9">
        <v>0</v>
      </c>
      <c r="M441" s="9">
        <v>186</v>
      </c>
      <c r="N441" s="9">
        <v>111</v>
      </c>
      <c r="O441" s="9">
        <v>82</v>
      </c>
      <c r="P441" s="9">
        <v>23.22</v>
      </c>
      <c r="Q441" s="9">
        <v>75</v>
      </c>
      <c r="R441" s="11">
        <f t="shared" si="36"/>
        <v>-3.3166213222261729</v>
      </c>
      <c r="S441" s="91">
        <f t="shared" si="37"/>
        <v>3.6275187106414274E-2</v>
      </c>
      <c r="T441" s="31">
        <f t="shared" si="38"/>
        <v>3.5005361083386824E-2</v>
      </c>
      <c r="U441" s="31">
        <f t="shared" si="39"/>
        <v>0.96499463891661319</v>
      </c>
      <c r="V441" s="12">
        <f t="shared" si="40"/>
        <v>-1.5475099397553937E-2</v>
      </c>
      <c r="W441" s="12">
        <f t="shared" si="41"/>
        <v>0</v>
      </c>
    </row>
    <row r="442" spans="1:23" x14ac:dyDescent="0.2">
      <c r="A442" s="9">
        <v>0</v>
      </c>
      <c r="B442" s="9">
        <v>0</v>
      </c>
      <c r="C442" s="9">
        <v>63</v>
      </c>
      <c r="D442" s="9">
        <v>1</v>
      </c>
      <c r="E442" s="9">
        <v>0</v>
      </c>
      <c r="F442" s="9">
        <v>0</v>
      </c>
      <c r="G442" s="9">
        <v>0</v>
      </c>
      <c r="H442" s="9">
        <v>0</v>
      </c>
      <c r="I442" s="9">
        <v>0</v>
      </c>
      <c r="J442" s="9">
        <v>0</v>
      </c>
      <c r="K442" s="9">
        <v>1</v>
      </c>
      <c r="L442" s="9">
        <v>0</v>
      </c>
      <c r="M442" s="9">
        <v>226</v>
      </c>
      <c r="N442" s="9">
        <v>172.5</v>
      </c>
      <c r="O442" s="9">
        <v>98</v>
      </c>
      <c r="P442" s="9">
        <v>26.47</v>
      </c>
      <c r="Q442" s="9">
        <v>87</v>
      </c>
      <c r="R442" s="11">
        <f t="shared" si="36"/>
        <v>-0.82973338163085142</v>
      </c>
      <c r="S442" s="91">
        <f t="shared" si="37"/>
        <v>0.43616556057085965</v>
      </c>
      <c r="T442" s="31">
        <f t="shared" si="38"/>
        <v>0.30370144817947642</v>
      </c>
      <c r="U442" s="31">
        <f t="shared" si="39"/>
        <v>0.69629855182052358</v>
      </c>
      <c r="V442" s="12">
        <f t="shared" si="40"/>
        <v>-0.15720450808021399</v>
      </c>
      <c r="W442" s="12">
        <f t="shared" si="41"/>
        <v>1</v>
      </c>
    </row>
    <row r="443" spans="1:23" x14ac:dyDescent="0.2">
      <c r="A443" s="9">
        <v>0</v>
      </c>
      <c r="B443" s="9">
        <v>1</v>
      </c>
      <c r="C443" s="9">
        <v>55</v>
      </c>
      <c r="D443" s="9">
        <v>1</v>
      </c>
      <c r="E443" s="9">
        <v>0</v>
      </c>
      <c r="F443" s="9">
        <v>0</v>
      </c>
      <c r="G443" s="9">
        <v>0</v>
      </c>
      <c r="H443" s="9">
        <v>0</v>
      </c>
      <c r="I443" s="9">
        <v>0</v>
      </c>
      <c r="J443" s="9">
        <v>0</v>
      </c>
      <c r="K443" s="9">
        <v>1</v>
      </c>
      <c r="L443" s="9">
        <v>1</v>
      </c>
      <c r="M443" s="9">
        <v>180</v>
      </c>
      <c r="N443" s="9">
        <v>174</v>
      </c>
      <c r="O443" s="9">
        <v>100</v>
      </c>
      <c r="P443" s="9">
        <v>26.83</v>
      </c>
      <c r="Q443" s="9">
        <v>71</v>
      </c>
      <c r="R443" s="11">
        <f t="shared" si="36"/>
        <v>-0.81376245591081631</v>
      </c>
      <c r="S443" s="91">
        <f t="shared" si="37"/>
        <v>0.44318745213890154</v>
      </c>
      <c r="T443" s="31">
        <f t="shared" si="38"/>
        <v>0.30708931918862498</v>
      </c>
      <c r="U443" s="31">
        <f t="shared" si="39"/>
        <v>0.69291068081137497</v>
      </c>
      <c r="V443" s="12">
        <f t="shared" si="40"/>
        <v>-0.15932274422050721</v>
      </c>
      <c r="W443" s="12">
        <f t="shared" si="41"/>
        <v>1</v>
      </c>
    </row>
    <row r="444" spans="1:23" x14ac:dyDescent="0.2">
      <c r="A444" s="9">
        <v>0</v>
      </c>
      <c r="B444" s="9">
        <v>1</v>
      </c>
      <c r="C444" s="9">
        <v>46</v>
      </c>
      <c r="D444" s="9">
        <v>0</v>
      </c>
      <c r="E444" s="9">
        <v>1</v>
      </c>
      <c r="F444" s="9">
        <v>0</v>
      </c>
      <c r="G444" s="9">
        <v>1</v>
      </c>
      <c r="H444" s="9">
        <v>43</v>
      </c>
      <c r="I444" s="9">
        <v>0</v>
      </c>
      <c r="J444" s="9">
        <v>0</v>
      </c>
      <c r="K444" s="9">
        <v>1</v>
      </c>
      <c r="L444" s="9">
        <v>0</v>
      </c>
      <c r="M444" s="9">
        <v>259</v>
      </c>
      <c r="N444" s="9">
        <v>125</v>
      </c>
      <c r="O444" s="9">
        <v>89</v>
      </c>
      <c r="P444" s="9">
        <v>24.8</v>
      </c>
      <c r="Q444" s="9">
        <v>100</v>
      </c>
      <c r="R444" s="11">
        <f t="shared" si="36"/>
        <v>-1.1878420539331049</v>
      </c>
      <c r="S444" s="91">
        <f t="shared" si="37"/>
        <v>0.3048784659950865</v>
      </c>
      <c r="T444" s="31">
        <f t="shared" si="38"/>
        <v>0.2336451048432234</v>
      </c>
      <c r="U444" s="31">
        <f t="shared" si="39"/>
        <v>0.76635489515677657</v>
      </c>
      <c r="V444" s="12">
        <f t="shared" si="40"/>
        <v>-0.11557006416042249</v>
      </c>
      <c r="W444" s="12">
        <f t="shared" si="41"/>
        <v>1</v>
      </c>
    </row>
    <row r="445" spans="1:23" x14ac:dyDescent="0.2">
      <c r="A445" s="9">
        <v>0</v>
      </c>
      <c r="B445" s="9">
        <v>1</v>
      </c>
      <c r="C445" s="9">
        <v>62</v>
      </c>
      <c r="D445" s="9">
        <v>1</v>
      </c>
      <c r="E445" s="9">
        <v>0</v>
      </c>
      <c r="F445" s="9">
        <v>0</v>
      </c>
      <c r="G445" s="9">
        <v>0</v>
      </c>
      <c r="H445" s="9">
        <v>0</v>
      </c>
      <c r="I445" s="9">
        <v>0</v>
      </c>
      <c r="J445" s="9">
        <v>0</v>
      </c>
      <c r="K445" s="9">
        <v>0</v>
      </c>
      <c r="L445" s="9">
        <v>0</v>
      </c>
      <c r="M445" s="9">
        <v>216</v>
      </c>
      <c r="N445" s="9">
        <v>126</v>
      </c>
      <c r="O445" s="9">
        <v>82</v>
      </c>
      <c r="P445" s="9">
        <v>21.18</v>
      </c>
      <c r="Q445" s="9">
        <v>69</v>
      </c>
      <c r="R445" s="11">
        <f t="shared" si="36"/>
        <v>-1.1991072893631829</v>
      </c>
      <c r="S445" s="91">
        <f t="shared" si="37"/>
        <v>0.30146321124034009</v>
      </c>
      <c r="T445" s="31">
        <f t="shared" si="38"/>
        <v>0.23163406282766538</v>
      </c>
      <c r="U445" s="31">
        <f t="shared" si="39"/>
        <v>0.76836593717233459</v>
      </c>
      <c r="V445" s="12">
        <f t="shared" si="40"/>
        <v>-0.11443189631684179</v>
      </c>
      <c r="W445" s="12">
        <f t="shared" si="41"/>
        <v>1</v>
      </c>
    </row>
    <row r="446" spans="1:23" x14ac:dyDescent="0.2">
      <c r="A446" s="9">
        <v>0</v>
      </c>
      <c r="B446" s="9">
        <v>1</v>
      </c>
      <c r="C446" s="9">
        <v>41</v>
      </c>
      <c r="D446" s="9">
        <v>0</v>
      </c>
      <c r="E446" s="9">
        <v>1</v>
      </c>
      <c r="F446" s="9">
        <v>0</v>
      </c>
      <c r="G446" s="9">
        <v>1</v>
      </c>
      <c r="H446" s="9">
        <v>20</v>
      </c>
      <c r="I446" s="9">
        <v>0</v>
      </c>
      <c r="J446" s="9">
        <v>0</v>
      </c>
      <c r="K446" s="9">
        <v>0</v>
      </c>
      <c r="L446" s="9">
        <v>0</v>
      </c>
      <c r="M446" s="9">
        <v>260</v>
      </c>
      <c r="N446" s="9">
        <v>120</v>
      </c>
      <c r="O446" s="9">
        <v>72.5</v>
      </c>
      <c r="P446" s="9">
        <v>26.36</v>
      </c>
      <c r="Q446" s="9">
        <v>73</v>
      </c>
      <c r="R446" s="11">
        <f t="shared" si="36"/>
        <v>-2.4348955607059661</v>
      </c>
      <c r="S446" s="91">
        <f t="shared" si="37"/>
        <v>8.7606896172674031E-2</v>
      </c>
      <c r="T446" s="31">
        <f t="shared" si="38"/>
        <v>8.0550147742686914E-2</v>
      </c>
      <c r="U446" s="31">
        <f t="shared" si="39"/>
        <v>0.91944985225731313</v>
      </c>
      <c r="V446" s="12">
        <f t="shared" si="40"/>
        <v>-3.6471952648676441E-2</v>
      </c>
      <c r="W446" s="12">
        <f t="shared" si="41"/>
        <v>0</v>
      </c>
    </row>
    <row r="447" spans="1:23" x14ac:dyDescent="0.2">
      <c r="A447" s="9">
        <v>0</v>
      </c>
      <c r="B447" s="9">
        <v>1</v>
      </c>
      <c r="C447" s="9">
        <v>38</v>
      </c>
      <c r="D447" s="9">
        <v>0</v>
      </c>
      <c r="E447" s="9">
        <v>1</v>
      </c>
      <c r="F447" s="9">
        <v>0</v>
      </c>
      <c r="G447" s="9">
        <v>1</v>
      </c>
      <c r="H447" s="9">
        <v>15</v>
      </c>
      <c r="I447" s="9">
        <v>0</v>
      </c>
      <c r="J447" s="9">
        <v>0</v>
      </c>
      <c r="K447" s="9">
        <v>0</v>
      </c>
      <c r="L447" s="9">
        <v>0</v>
      </c>
      <c r="M447" s="9">
        <v>233</v>
      </c>
      <c r="N447" s="9">
        <v>137</v>
      </c>
      <c r="O447" s="9">
        <v>75</v>
      </c>
      <c r="P447" s="9">
        <v>20.55</v>
      </c>
      <c r="Q447" s="9">
        <v>100</v>
      </c>
      <c r="R447" s="11">
        <f t="shared" si="36"/>
        <v>-2.2941538039964513</v>
      </c>
      <c r="S447" s="91">
        <f t="shared" si="37"/>
        <v>0.10084669324175777</v>
      </c>
      <c r="T447" s="31">
        <f t="shared" si="38"/>
        <v>9.1608299194491705E-2</v>
      </c>
      <c r="U447" s="31">
        <f t="shared" si="39"/>
        <v>0.90839170080550824</v>
      </c>
      <c r="V447" s="12">
        <f t="shared" si="40"/>
        <v>-4.1726842209718347E-2</v>
      </c>
      <c r="W447" s="12">
        <f t="shared" si="41"/>
        <v>0</v>
      </c>
    </row>
    <row r="448" spans="1:23" x14ac:dyDescent="0.2">
      <c r="A448" s="9">
        <v>0</v>
      </c>
      <c r="B448" s="9">
        <v>1</v>
      </c>
      <c r="C448" s="9">
        <v>59</v>
      </c>
      <c r="D448" s="9">
        <v>1</v>
      </c>
      <c r="E448" s="9">
        <v>0</v>
      </c>
      <c r="F448" s="9">
        <v>0</v>
      </c>
      <c r="G448" s="9">
        <v>1</v>
      </c>
      <c r="H448" s="9">
        <v>20</v>
      </c>
      <c r="I448" s="9">
        <v>0</v>
      </c>
      <c r="J448" s="9">
        <v>0</v>
      </c>
      <c r="K448" s="9">
        <v>1</v>
      </c>
      <c r="L448" s="9">
        <v>0</v>
      </c>
      <c r="M448" s="9">
        <v>280</v>
      </c>
      <c r="N448" s="9">
        <v>164</v>
      </c>
      <c r="O448" s="9">
        <v>81</v>
      </c>
      <c r="P448" s="9">
        <v>29.76</v>
      </c>
      <c r="Q448" s="9">
        <v>80</v>
      </c>
      <c r="R448" s="11">
        <f t="shared" si="36"/>
        <v>-0.20884983642497446</v>
      </c>
      <c r="S448" s="91">
        <f t="shared" si="37"/>
        <v>0.81151708680132817</v>
      </c>
      <c r="T448" s="31">
        <f t="shared" si="38"/>
        <v>0.4479765014164222</v>
      </c>
      <c r="U448" s="31">
        <f t="shared" si="39"/>
        <v>0.5520234985835778</v>
      </c>
      <c r="V448" s="12">
        <f t="shared" si="40"/>
        <v>-0.25804243479259975</v>
      </c>
      <c r="W448" s="12">
        <f t="shared" si="41"/>
        <v>1</v>
      </c>
    </row>
    <row r="449" spans="1:23" x14ac:dyDescent="0.2">
      <c r="A449" s="9">
        <v>0</v>
      </c>
      <c r="B449" s="9">
        <v>0</v>
      </c>
      <c r="C449" s="9">
        <v>34</v>
      </c>
      <c r="D449" s="9">
        <v>0</v>
      </c>
      <c r="E449" s="9">
        <v>1</v>
      </c>
      <c r="F449" s="9">
        <v>0</v>
      </c>
      <c r="G449" s="9">
        <v>0</v>
      </c>
      <c r="H449" s="9">
        <v>0</v>
      </c>
      <c r="I449" s="9">
        <v>0</v>
      </c>
      <c r="J449" s="9">
        <v>0</v>
      </c>
      <c r="K449" s="9">
        <v>0</v>
      </c>
      <c r="L449" s="9">
        <v>0</v>
      </c>
      <c r="M449" s="9">
        <v>170</v>
      </c>
      <c r="N449" s="9">
        <v>121</v>
      </c>
      <c r="O449" s="9">
        <v>74</v>
      </c>
      <c r="P449" s="9">
        <v>20.82</v>
      </c>
      <c r="Q449" s="9">
        <v>67</v>
      </c>
      <c r="R449" s="11">
        <f t="shared" si="36"/>
        <v>-3.8064713420637757</v>
      </c>
      <c r="S449" s="91">
        <f t="shared" si="37"/>
        <v>2.2226470355031801E-2</v>
      </c>
      <c r="T449" s="31">
        <f t="shared" si="38"/>
        <v>2.1743195856894874E-2</v>
      </c>
      <c r="U449" s="31">
        <f t="shared" si="39"/>
        <v>0.97825680414310512</v>
      </c>
      <c r="V449" s="12">
        <f t="shared" si="40"/>
        <v>-9.547122735712588E-3</v>
      </c>
      <c r="W449" s="12">
        <f t="shared" si="41"/>
        <v>0</v>
      </c>
    </row>
    <row r="450" spans="1:23" x14ac:dyDescent="0.2">
      <c r="A450" s="9">
        <v>0</v>
      </c>
      <c r="B450" s="9">
        <v>1</v>
      </c>
      <c r="C450" s="9">
        <v>50</v>
      </c>
      <c r="D450" s="9">
        <v>0</v>
      </c>
      <c r="E450" s="9">
        <v>0</v>
      </c>
      <c r="F450" s="9">
        <v>0</v>
      </c>
      <c r="G450" s="9">
        <v>1</v>
      </c>
      <c r="H450" s="9">
        <v>15</v>
      </c>
      <c r="I450" s="9">
        <v>0</v>
      </c>
      <c r="J450" s="9">
        <v>0</v>
      </c>
      <c r="K450" s="9">
        <v>0</v>
      </c>
      <c r="L450" s="9">
        <v>0</v>
      </c>
      <c r="M450" s="9">
        <v>212</v>
      </c>
      <c r="N450" s="9">
        <v>132</v>
      </c>
      <c r="O450" s="9">
        <v>87</v>
      </c>
      <c r="P450" s="9">
        <v>25.9</v>
      </c>
      <c r="Q450" s="9">
        <v>75</v>
      </c>
      <c r="R450" s="11">
        <f t="shared" si="36"/>
        <v>-1.6090049479342543</v>
      </c>
      <c r="S450" s="91">
        <f t="shared" si="37"/>
        <v>0.20008661164850075</v>
      </c>
      <c r="T450" s="31">
        <f t="shared" si="38"/>
        <v>0.16672680930391473</v>
      </c>
      <c r="U450" s="31">
        <f t="shared" si="39"/>
        <v>0.8332731906960853</v>
      </c>
      <c r="V450" s="12">
        <f t="shared" si="40"/>
        <v>-7.9212590717309808E-2</v>
      </c>
      <c r="W450" s="12">
        <f t="shared" si="41"/>
        <v>1</v>
      </c>
    </row>
    <row r="451" spans="1:23" x14ac:dyDescent="0.2">
      <c r="A451" s="9">
        <v>0</v>
      </c>
      <c r="B451" s="9">
        <v>1</v>
      </c>
      <c r="C451" s="9">
        <v>59</v>
      </c>
      <c r="D451" s="9">
        <v>1</v>
      </c>
      <c r="E451" s="9">
        <v>0</v>
      </c>
      <c r="F451" s="9">
        <v>0</v>
      </c>
      <c r="G451" s="9">
        <v>1</v>
      </c>
      <c r="H451" s="9">
        <v>20</v>
      </c>
      <c r="I451" s="9">
        <v>0</v>
      </c>
      <c r="J451" s="9">
        <v>0</v>
      </c>
      <c r="K451" s="9">
        <v>0</v>
      </c>
      <c r="L451" s="9">
        <v>0</v>
      </c>
      <c r="M451" s="9">
        <v>206</v>
      </c>
      <c r="N451" s="9">
        <v>115</v>
      </c>
      <c r="O451" s="9">
        <v>70</v>
      </c>
      <c r="P451" s="9">
        <v>24.79</v>
      </c>
      <c r="Q451" s="9">
        <v>84</v>
      </c>
      <c r="R451" s="11">
        <f t="shared" si="36"/>
        <v>-1.0404448381466338</v>
      </c>
      <c r="S451" s="91">
        <f t="shared" si="37"/>
        <v>0.35329748679893253</v>
      </c>
      <c r="T451" s="31">
        <f t="shared" si="38"/>
        <v>0.26106417121531539</v>
      </c>
      <c r="U451" s="31">
        <f t="shared" si="39"/>
        <v>0.73893582878468456</v>
      </c>
      <c r="V451" s="12">
        <f t="shared" si="40"/>
        <v>-0.13139327529230904</v>
      </c>
      <c r="W451" s="12">
        <f t="shared" si="41"/>
        <v>1</v>
      </c>
    </row>
    <row r="452" spans="1:23" x14ac:dyDescent="0.2">
      <c r="A452" s="9">
        <v>0</v>
      </c>
      <c r="B452" s="9">
        <v>1</v>
      </c>
      <c r="C452" s="9">
        <v>44</v>
      </c>
      <c r="D452" s="9">
        <v>1</v>
      </c>
      <c r="E452" s="9">
        <v>0</v>
      </c>
      <c r="F452" s="9">
        <v>0</v>
      </c>
      <c r="G452" s="9">
        <v>1</v>
      </c>
      <c r="H452" s="9">
        <v>30</v>
      </c>
      <c r="I452" s="9">
        <v>0</v>
      </c>
      <c r="J452" s="9">
        <v>0</v>
      </c>
      <c r="K452" s="9">
        <v>1</v>
      </c>
      <c r="L452" s="9">
        <v>0</v>
      </c>
      <c r="M452" s="9">
        <v>230</v>
      </c>
      <c r="N452" s="9">
        <v>128</v>
      </c>
      <c r="O452" s="9">
        <v>87</v>
      </c>
      <c r="P452" s="9">
        <v>26.02</v>
      </c>
      <c r="Q452" s="9">
        <v>70</v>
      </c>
      <c r="R452" s="11">
        <f t="shared" si="36"/>
        <v>-1.5694259548948901</v>
      </c>
      <c r="S452" s="91">
        <f t="shared" si="37"/>
        <v>0.20816464396048809</v>
      </c>
      <c r="T452" s="31">
        <f t="shared" si="38"/>
        <v>0.17229824180097089</v>
      </c>
      <c r="U452" s="31">
        <f t="shared" si="39"/>
        <v>0.82770175819902914</v>
      </c>
      <c r="V452" s="12">
        <f t="shared" si="40"/>
        <v>-8.2126122274481267E-2</v>
      </c>
      <c r="W452" s="12">
        <f t="shared" si="41"/>
        <v>1</v>
      </c>
    </row>
    <row r="453" spans="1:23" x14ac:dyDescent="0.2">
      <c r="A453" s="9">
        <v>0</v>
      </c>
      <c r="B453" s="9">
        <v>0</v>
      </c>
      <c r="C453" s="9">
        <v>33</v>
      </c>
      <c r="D453" s="9">
        <v>1</v>
      </c>
      <c r="E453" s="9">
        <v>0</v>
      </c>
      <c r="F453" s="9">
        <v>0</v>
      </c>
      <c r="G453" s="9">
        <v>0</v>
      </c>
      <c r="H453" s="9">
        <v>0</v>
      </c>
      <c r="I453" s="9">
        <v>0</v>
      </c>
      <c r="J453" s="9">
        <v>0</v>
      </c>
      <c r="K453" s="9">
        <v>0</v>
      </c>
      <c r="L453" s="9">
        <v>0</v>
      </c>
      <c r="M453" s="9">
        <v>158</v>
      </c>
      <c r="N453" s="9">
        <v>108</v>
      </c>
      <c r="O453" s="9">
        <v>67</v>
      </c>
      <c r="P453" s="9">
        <v>19.84</v>
      </c>
      <c r="Q453" s="9">
        <v>86</v>
      </c>
      <c r="R453" s="11">
        <f t="shared" si="36"/>
        <v>-3.6851906731569173</v>
      </c>
      <c r="S453" s="91">
        <f t="shared" si="37"/>
        <v>2.509238982207047E-2</v>
      </c>
      <c r="T453" s="31">
        <f t="shared" si="38"/>
        <v>2.4478173939449361E-2</v>
      </c>
      <c r="U453" s="31">
        <f t="shared" si="39"/>
        <v>0.9755218260605506</v>
      </c>
      <c r="V453" s="12">
        <f t="shared" si="40"/>
        <v>-1.0763009373903482E-2</v>
      </c>
      <c r="W453" s="12">
        <f t="shared" si="41"/>
        <v>0</v>
      </c>
    </row>
    <row r="454" spans="1:23" x14ac:dyDescent="0.2">
      <c r="A454" s="9">
        <v>0</v>
      </c>
      <c r="B454" s="9">
        <v>1</v>
      </c>
      <c r="C454" s="9">
        <v>64</v>
      </c>
      <c r="D454" s="9">
        <v>1</v>
      </c>
      <c r="E454" s="9">
        <v>0</v>
      </c>
      <c r="F454" s="9">
        <v>0</v>
      </c>
      <c r="G454" s="9">
        <v>0</v>
      </c>
      <c r="H454" s="9">
        <v>0</v>
      </c>
      <c r="I454" s="9">
        <v>0</v>
      </c>
      <c r="J454" s="9">
        <v>0</v>
      </c>
      <c r="K454" s="9">
        <v>1</v>
      </c>
      <c r="L454" s="9">
        <v>0</v>
      </c>
      <c r="M454" s="9">
        <v>186</v>
      </c>
      <c r="N454" s="9">
        <v>144</v>
      </c>
      <c r="O454" s="9">
        <v>76</v>
      </c>
      <c r="P454" s="9">
        <v>31.23</v>
      </c>
      <c r="Q454" s="9">
        <v>62</v>
      </c>
      <c r="R454" s="11">
        <f t="shared" ref="R454:R517" si="42">A$2+SUMPRODUCT(B$2:Q$2,B454:Q454)</f>
        <v>-0.67861728023302259</v>
      </c>
      <c r="S454" s="91">
        <f t="shared" ref="S454:S517" si="43">EXP(R454)</f>
        <v>0.50731798622256474</v>
      </c>
      <c r="T454" s="31">
        <f t="shared" ref="T454:T517" si="44">S454/(1+S454)</f>
        <v>0.33656998115834608</v>
      </c>
      <c r="U454" s="31">
        <f t="shared" ref="U454:U517" si="45">IF(A454=1,T454,1-T454)</f>
        <v>0.66343001884165398</v>
      </c>
      <c r="V454" s="12">
        <f t="shared" ref="V454:V517" si="46">LOG(U454)</f>
        <v>-0.17820488144130298</v>
      </c>
      <c r="W454" s="12">
        <f t="shared" ref="W454:W517" si="47">IF(T454&gt;T$1,1,0)</f>
        <v>1</v>
      </c>
    </row>
    <row r="455" spans="1:23" x14ac:dyDescent="0.2">
      <c r="A455" s="9">
        <v>0</v>
      </c>
      <c r="B455" s="9">
        <v>1</v>
      </c>
      <c r="C455" s="9">
        <v>60</v>
      </c>
      <c r="D455" s="9">
        <v>1</v>
      </c>
      <c r="E455" s="9">
        <v>0</v>
      </c>
      <c r="F455" s="9">
        <v>0</v>
      </c>
      <c r="G455" s="9">
        <v>0</v>
      </c>
      <c r="H455" s="9">
        <v>0</v>
      </c>
      <c r="I455" s="9">
        <v>0</v>
      </c>
      <c r="J455" s="9">
        <v>0</v>
      </c>
      <c r="K455" s="9">
        <v>0</v>
      </c>
      <c r="L455" s="9">
        <v>0</v>
      </c>
      <c r="M455" s="9">
        <v>183</v>
      </c>
      <c r="N455" s="9">
        <v>114</v>
      </c>
      <c r="O455" s="9">
        <v>70</v>
      </c>
      <c r="P455" s="9">
        <v>23.56</v>
      </c>
      <c r="Q455" s="9">
        <v>75</v>
      </c>
      <c r="R455" s="11">
        <f t="shared" si="42"/>
        <v>-1.4146704639493981</v>
      </c>
      <c r="S455" s="91">
        <f t="shared" si="43"/>
        <v>0.24300567938757048</v>
      </c>
      <c r="T455" s="31">
        <f t="shared" si="44"/>
        <v>0.19549844656164361</v>
      </c>
      <c r="U455" s="31">
        <f t="shared" si="45"/>
        <v>0.80450155343835639</v>
      </c>
      <c r="V455" s="12">
        <f t="shared" si="46"/>
        <v>-9.4473112970725664E-2</v>
      </c>
      <c r="W455" s="12">
        <f t="shared" si="47"/>
        <v>1</v>
      </c>
    </row>
    <row r="456" spans="1:23" x14ac:dyDescent="0.2">
      <c r="A456" s="9">
        <v>0</v>
      </c>
      <c r="B456" s="9">
        <v>0</v>
      </c>
      <c r="C456" s="9">
        <v>55</v>
      </c>
      <c r="D456" s="9">
        <v>1</v>
      </c>
      <c r="E456" s="9">
        <v>0</v>
      </c>
      <c r="F456" s="9">
        <v>0</v>
      </c>
      <c r="G456" s="9">
        <v>0</v>
      </c>
      <c r="H456" s="9">
        <v>0</v>
      </c>
      <c r="I456" s="9">
        <v>0</v>
      </c>
      <c r="J456" s="9">
        <v>0</v>
      </c>
      <c r="K456" s="9">
        <v>0</v>
      </c>
      <c r="L456" s="9">
        <v>0</v>
      </c>
      <c r="M456" s="9">
        <v>211</v>
      </c>
      <c r="N456" s="9">
        <v>136</v>
      </c>
      <c r="O456" s="9">
        <v>70</v>
      </c>
      <c r="P456" s="9">
        <v>34.4</v>
      </c>
      <c r="Q456" s="9">
        <v>75</v>
      </c>
      <c r="R456" s="11">
        <f t="shared" si="42"/>
        <v>-2.0855262383883835</v>
      </c>
      <c r="S456" s="91">
        <f t="shared" si="43"/>
        <v>0.12424172219616902</v>
      </c>
      <c r="T456" s="31">
        <f t="shared" si="44"/>
        <v>0.1105115739286627</v>
      </c>
      <c r="U456" s="31">
        <f t="shared" si="45"/>
        <v>0.88948842607133727</v>
      </c>
      <c r="V456" s="12">
        <f t="shared" si="46"/>
        <v>-5.0859698536834252E-2</v>
      </c>
      <c r="W456" s="12">
        <f t="shared" si="47"/>
        <v>1</v>
      </c>
    </row>
    <row r="457" spans="1:23" x14ac:dyDescent="0.2">
      <c r="A457" s="9">
        <v>1</v>
      </c>
      <c r="B457" s="9">
        <v>0</v>
      </c>
      <c r="C457" s="9">
        <v>52</v>
      </c>
      <c r="D457" s="9">
        <v>1</v>
      </c>
      <c r="E457" s="9">
        <v>0</v>
      </c>
      <c r="F457" s="9">
        <v>0</v>
      </c>
      <c r="G457" s="9">
        <v>0</v>
      </c>
      <c r="H457" s="9">
        <v>0</v>
      </c>
      <c r="I457" s="9">
        <v>0</v>
      </c>
      <c r="J457" s="9">
        <v>0</v>
      </c>
      <c r="K457" s="9">
        <v>0</v>
      </c>
      <c r="L457" s="9">
        <v>0</v>
      </c>
      <c r="M457" s="9">
        <v>234</v>
      </c>
      <c r="N457" s="9">
        <v>129</v>
      </c>
      <c r="O457" s="9">
        <v>80</v>
      </c>
      <c r="P457" s="9">
        <v>28.06</v>
      </c>
      <c r="Q457" s="9">
        <v>90</v>
      </c>
      <c r="R457" s="11">
        <f t="shared" si="42"/>
        <v>-2.3005465175392983</v>
      </c>
      <c r="S457" s="91">
        <f t="shared" si="43"/>
        <v>0.10020406547623915</v>
      </c>
      <c r="T457" s="31">
        <f t="shared" si="44"/>
        <v>9.1077708782019803E-2</v>
      </c>
      <c r="U457" s="31">
        <f t="shared" si="45"/>
        <v>9.1077708782019803E-2</v>
      </c>
      <c r="V457" s="12">
        <f t="shared" si="46"/>
        <v>-1.0405879033516006</v>
      </c>
      <c r="W457" s="12">
        <f t="shared" si="47"/>
        <v>0</v>
      </c>
    </row>
    <row r="458" spans="1:23" x14ac:dyDescent="0.2">
      <c r="A458" s="9">
        <v>0</v>
      </c>
      <c r="B458" s="9">
        <v>1</v>
      </c>
      <c r="C458" s="9">
        <v>50</v>
      </c>
      <c r="D458" s="9">
        <v>0</v>
      </c>
      <c r="E458" s="9">
        <v>1</v>
      </c>
      <c r="F458" s="9">
        <v>0</v>
      </c>
      <c r="G458" s="9">
        <v>1</v>
      </c>
      <c r="H458" s="9">
        <v>40</v>
      </c>
      <c r="I458" s="9">
        <v>0</v>
      </c>
      <c r="J458" s="9">
        <v>0</v>
      </c>
      <c r="K458" s="9">
        <v>0</v>
      </c>
      <c r="L458" s="9">
        <v>0</v>
      </c>
      <c r="M458" s="9">
        <v>238</v>
      </c>
      <c r="N458" s="9">
        <v>127.5</v>
      </c>
      <c r="O458" s="9">
        <v>85</v>
      </c>
      <c r="P458" s="9">
        <v>27.82</v>
      </c>
      <c r="Q458" s="9">
        <v>80</v>
      </c>
      <c r="R458" s="11">
        <f t="shared" si="42"/>
        <v>-1.3327955091215049</v>
      </c>
      <c r="S458" s="91">
        <f t="shared" si="43"/>
        <v>0.26373894516898921</v>
      </c>
      <c r="T458" s="31">
        <f t="shared" si="44"/>
        <v>0.2086973311831595</v>
      </c>
      <c r="U458" s="31">
        <f t="shared" si="45"/>
        <v>0.79130266881684053</v>
      </c>
      <c r="V458" s="12">
        <f t="shared" si="46"/>
        <v>-0.10165736953032913</v>
      </c>
      <c r="W458" s="12">
        <f t="shared" si="47"/>
        <v>1</v>
      </c>
    </row>
    <row r="459" spans="1:23" x14ac:dyDescent="0.2">
      <c r="A459" s="9">
        <v>0</v>
      </c>
      <c r="B459" s="9">
        <v>0</v>
      </c>
      <c r="C459" s="9">
        <v>35</v>
      </c>
      <c r="D459" s="9">
        <v>0</v>
      </c>
      <c r="E459" s="9">
        <v>1</v>
      </c>
      <c r="F459" s="9">
        <v>0</v>
      </c>
      <c r="G459" s="9">
        <v>1</v>
      </c>
      <c r="H459" s="9">
        <v>5</v>
      </c>
      <c r="I459" s="9">
        <v>0</v>
      </c>
      <c r="J459" s="9">
        <v>0</v>
      </c>
      <c r="K459" s="9">
        <v>0</v>
      </c>
      <c r="L459" s="9">
        <v>0</v>
      </c>
      <c r="M459" s="9">
        <v>186</v>
      </c>
      <c r="N459" s="9">
        <v>106</v>
      </c>
      <c r="O459" s="9">
        <v>78</v>
      </c>
      <c r="P459" s="9">
        <v>24.73</v>
      </c>
      <c r="Q459" s="9">
        <v>60</v>
      </c>
      <c r="R459" s="11">
        <f t="shared" si="42"/>
        <v>-4.0853990964917246</v>
      </c>
      <c r="S459" s="91">
        <f t="shared" si="43"/>
        <v>1.6816426599682466E-2</v>
      </c>
      <c r="T459" s="31">
        <f t="shared" si="44"/>
        <v>1.653831130159647E-2</v>
      </c>
      <c r="U459" s="31">
        <f t="shared" si="45"/>
        <v>0.98346168869840356</v>
      </c>
      <c r="V459" s="12">
        <f t="shared" si="46"/>
        <v>-7.2425536002138705E-3</v>
      </c>
      <c r="W459" s="12">
        <f t="shared" si="47"/>
        <v>0</v>
      </c>
    </row>
    <row r="460" spans="1:23" x14ac:dyDescent="0.2">
      <c r="A460" s="9">
        <v>0</v>
      </c>
      <c r="B460" s="9">
        <v>0</v>
      </c>
      <c r="C460" s="9">
        <v>57</v>
      </c>
      <c r="D460" s="9">
        <v>0</v>
      </c>
      <c r="E460" s="9">
        <v>1</v>
      </c>
      <c r="F460" s="9">
        <v>0</v>
      </c>
      <c r="G460" s="9">
        <v>0</v>
      </c>
      <c r="H460" s="9">
        <v>0</v>
      </c>
      <c r="I460" s="9">
        <v>0</v>
      </c>
      <c r="J460" s="9">
        <v>0</v>
      </c>
      <c r="K460" s="9">
        <v>0</v>
      </c>
      <c r="L460" s="9">
        <v>0</v>
      </c>
      <c r="M460" s="9">
        <v>239</v>
      </c>
      <c r="N460" s="9">
        <v>127</v>
      </c>
      <c r="O460" s="9">
        <v>81</v>
      </c>
      <c r="P460" s="9">
        <v>21.85</v>
      </c>
      <c r="Q460" s="9">
        <v>75</v>
      </c>
      <c r="R460" s="11">
        <f t="shared" si="42"/>
        <v>-2.2193018597332257</v>
      </c>
      <c r="S460" s="91">
        <f t="shared" si="43"/>
        <v>0.1086849596913584</v>
      </c>
      <c r="T460" s="31">
        <f t="shared" si="44"/>
        <v>9.8030516912229693E-2</v>
      </c>
      <c r="U460" s="31">
        <f t="shared" si="45"/>
        <v>0.90196948308777025</v>
      </c>
      <c r="V460" s="12">
        <f t="shared" si="46"/>
        <v>-4.4808155973343998E-2</v>
      </c>
      <c r="W460" s="12">
        <f t="shared" si="47"/>
        <v>0</v>
      </c>
    </row>
    <row r="461" spans="1:23" x14ac:dyDescent="0.2">
      <c r="A461" s="9">
        <v>0</v>
      </c>
      <c r="B461" s="9">
        <v>0</v>
      </c>
      <c r="C461" s="9">
        <v>60</v>
      </c>
      <c r="D461" s="9">
        <v>1</v>
      </c>
      <c r="E461" s="9">
        <v>0</v>
      </c>
      <c r="F461" s="9">
        <v>0</v>
      </c>
      <c r="G461" s="9">
        <v>0</v>
      </c>
      <c r="H461" s="9">
        <v>0</v>
      </c>
      <c r="I461" s="9">
        <v>0</v>
      </c>
      <c r="J461" s="9">
        <v>0</v>
      </c>
      <c r="K461" s="9">
        <v>0</v>
      </c>
      <c r="L461" s="9">
        <v>0</v>
      </c>
      <c r="M461" s="9">
        <v>277</v>
      </c>
      <c r="N461" s="9">
        <v>126</v>
      </c>
      <c r="O461" s="9">
        <v>70</v>
      </c>
      <c r="P461" s="9">
        <v>25.13</v>
      </c>
      <c r="Q461" s="9">
        <v>60</v>
      </c>
      <c r="R461" s="11">
        <f t="shared" si="42"/>
        <v>-1.8514000824821233</v>
      </c>
      <c r="S461" s="91">
        <f t="shared" si="43"/>
        <v>0.15701717535021634</v>
      </c>
      <c r="T461" s="31">
        <f t="shared" si="44"/>
        <v>0.13570859508000732</v>
      </c>
      <c r="U461" s="31">
        <f t="shared" si="45"/>
        <v>0.86429140491999268</v>
      </c>
      <c r="V461" s="12">
        <f t="shared" si="46"/>
        <v>-6.3339805887324019E-2</v>
      </c>
      <c r="W461" s="12">
        <f t="shared" si="47"/>
        <v>1</v>
      </c>
    </row>
    <row r="462" spans="1:23" x14ac:dyDescent="0.2">
      <c r="A462" s="9">
        <v>0</v>
      </c>
      <c r="B462" s="9">
        <v>0</v>
      </c>
      <c r="C462" s="9">
        <v>53</v>
      </c>
      <c r="D462" s="9">
        <v>1</v>
      </c>
      <c r="E462" s="9">
        <v>0</v>
      </c>
      <c r="F462" s="9">
        <v>0</v>
      </c>
      <c r="G462" s="9">
        <v>1</v>
      </c>
      <c r="H462" s="9">
        <v>20</v>
      </c>
      <c r="I462" s="9">
        <v>0</v>
      </c>
      <c r="J462" s="9">
        <v>0</v>
      </c>
      <c r="K462" s="9">
        <v>1</v>
      </c>
      <c r="L462" s="9">
        <v>0</v>
      </c>
      <c r="M462" s="9">
        <v>235</v>
      </c>
      <c r="N462" s="9">
        <v>154</v>
      </c>
      <c r="O462" s="9">
        <v>98</v>
      </c>
      <c r="P462" s="9">
        <v>26.91</v>
      </c>
      <c r="Q462" s="9">
        <v>80</v>
      </c>
      <c r="R462" s="11">
        <f t="shared" si="42"/>
        <v>-1.4280008169440936</v>
      </c>
      <c r="S462" s="91">
        <f t="shared" si="43"/>
        <v>0.23978782313199884</v>
      </c>
      <c r="T462" s="31">
        <f t="shared" si="44"/>
        <v>0.19341037124097396</v>
      </c>
      <c r="U462" s="31">
        <f t="shared" si="45"/>
        <v>0.80658962875902607</v>
      </c>
      <c r="V462" s="12">
        <f t="shared" si="46"/>
        <v>-9.3347366510997468E-2</v>
      </c>
      <c r="W462" s="12">
        <f t="shared" si="47"/>
        <v>1</v>
      </c>
    </row>
    <row r="463" spans="1:23" x14ac:dyDescent="0.2">
      <c r="A463" s="9">
        <v>0</v>
      </c>
      <c r="B463" s="9">
        <v>1</v>
      </c>
      <c r="C463" s="9">
        <v>43</v>
      </c>
      <c r="D463" s="9">
        <v>0</v>
      </c>
      <c r="E463" s="9">
        <v>1</v>
      </c>
      <c r="F463" s="9">
        <v>0</v>
      </c>
      <c r="G463" s="9">
        <v>1</v>
      </c>
      <c r="H463" s="9">
        <v>38</v>
      </c>
      <c r="I463" s="9">
        <v>0</v>
      </c>
      <c r="J463" s="9">
        <v>0</v>
      </c>
      <c r="K463" s="9">
        <v>0</v>
      </c>
      <c r="L463" s="9">
        <v>0</v>
      </c>
      <c r="M463" s="9">
        <v>207</v>
      </c>
      <c r="N463" s="9">
        <v>130</v>
      </c>
      <c r="O463" s="9">
        <v>86</v>
      </c>
      <c r="P463" s="9">
        <v>24.96</v>
      </c>
      <c r="Q463" s="9">
        <v>75</v>
      </c>
      <c r="R463" s="11">
        <f t="shared" si="42"/>
        <v>-1.8110577969291217</v>
      </c>
      <c r="S463" s="91">
        <f t="shared" si="43"/>
        <v>0.16348111548619804</v>
      </c>
      <c r="T463" s="31">
        <f t="shared" si="44"/>
        <v>0.14051033000039903</v>
      </c>
      <c r="U463" s="31">
        <f t="shared" si="45"/>
        <v>0.85948966999960097</v>
      </c>
      <c r="V463" s="12">
        <f t="shared" si="46"/>
        <v>-6.5759338626877481E-2</v>
      </c>
      <c r="W463" s="12">
        <f t="shared" si="47"/>
        <v>1</v>
      </c>
    </row>
    <row r="464" spans="1:23" x14ac:dyDescent="0.2">
      <c r="A464" s="9">
        <v>0</v>
      </c>
      <c r="B464" s="9">
        <v>1</v>
      </c>
      <c r="C464" s="9">
        <v>56</v>
      </c>
      <c r="D464" s="9">
        <v>1</v>
      </c>
      <c r="E464" s="9">
        <v>0</v>
      </c>
      <c r="F464" s="9">
        <v>0</v>
      </c>
      <c r="G464" s="9">
        <v>1</v>
      </c>
      <c r="H464" s="9">
        <v>20</v>
      </c>
      <c r="I464" s="9">
        <v>0</v>
      </c>
      <c r="J464" s="9">
        <v>0</v>
      </c>
      <c r="K464" s="9">
        <v>0</v>
      </c>
      <c r="L464" s="9">
        <v>0</v>
      </c>
      <c r="M464" s="9">
        <v>256</v>
      </c>
      <c r="N464" s="9">
        <v>124</v>
      </c>
      <c r="O464" s="9">
        <v>78</v>
      </c>
      <c r="P464" s="9">
        <v>26.67</v>
      </c>
      <c r="Q464" s="9">
        <v>60</v>
      </c>
      <c r="R464" s="11">
        <f t="shared" si="42"/>
        <v>-1.3161771279188361</v>
      </c>
      <c r="S464" s="91">
        <f t="shared" si="43"/>
        <v>0.2681584805479561</v>
      </c>
      <c r="T464" s="31">
        <f t="shared" si="44"/>
        <v>0.21145502290225429</v>
      </c>
      <c r="U464" s="31">
        <f t="shared" si="45"/>
        <v>0.78854497709774574</v>
      </c>
      <c r="V464" s="12">
        <f t="shared" si="46"/>
        <v>-0.1031735303017477</v>
      </c>
      <c r="W464" s="12">
        <f t="shared" si="47"/>
        <v>1</v>
      </c>
    </row>
    <row r="465" spans="1:23" x14ac:dyDescent="0.2">
      <c r="A465" s="9">
        <v>0</v>
      </c>
      <c r="B465" s="9">
        <v>0</v>
      </c>
      <c r="C465" s="9">
        <v>36</v>
      </c>
      <c r="D465" s="9">
        <v>0</v>
      </c>
      <c r="E465" s="9">
        <v>0</v>
      </c>
      <c r="F465" s="9">
        <v>1</v>
      </c>
      <c r="G465" s="9">
        <v>0</v>
      </c>
      <c r="H465" s="9">
        <v>0</v>
      </c>
      <c r="I465" s="9">
        <v>0</v>
      </c>
      <c r="J465" s="9">
        <v>0</v>
      </c>
      <c r="K465" s="9">
        <v>0</v>
      </c>
      <c r="L465" s="9">
        <v>0</v>
      </c>
      <c r="M465" s="9">
        <v>230</v>
      </c>
      <c r="N465" s="9">
        <v>112.5</v>
      </c>
      <c r="O465" s="9">
        <v>73.5</v>
      </c>
      <c r="P465" s="9">
        <v>22.36</v>
      </c>
      <c r="Q465" s="9">
        <v>63</v>
      </c>
      <c r="R465" s="11">
        <f t="shared" si="42"/>
        <v>-3.8507210824412854</v>
      </c>
      <c r="S465" s="91">
        <f t="shared" si="43"/>
        <v>2.1264397525051444E-2</v>
      </c>
      <c r="T465" s="31">
        <f t="shared" si="44"/>
        <v>2.0821637938798147E-2</v>
      </c>
      <c r="U465" s="31">
        <f t="shared" si="45"/>
        <v>0.9791783620612019</v>
      </c>
      <c r="V465" s="12">
        <f t="shared" si="46"/>
        <v>-9.1381921564892624E-3</v>
      </c>
      <c r="W465" s="12">
        <f t="shared" si="47"/>
        <v>0</v>
      </c>
    </row>
    <row r="466" spans="1:23" x14ac:dyDescent="0.2">
      <c r="A466" s="9">
        <v>0</v>
      </c>
      <c r="B466" s="9">
        <v>1</v>
      </c>
      <c r="C466" s="9">
        <v>38</v>
      </c>
      <c r="D466" s="9">
        <v>0</v>
      </c>
      <c r="E466" s="9">
        <v>1</v>
      </c>
      <c r="F466" s="9">
        <v>0</v>
      </c>
      <c r="G466" s="9">
        <v>0</v>
      </c>
      <c r="H466" s="9">
        <v>0</v>
      </c>
      <c r="I466" s="9">
        <v>0</v>
      </c>
      <c r="J466" s="9">
        <v>0</v>
      </c>
      <c r="K466" s="9">
        <v>1</v>
      </c>
      <c r="L466" s="9">
        <v>0</v>
      </c>
      <c r="M466" s="9">
        <v>199</v>
      </c>
      <c r="N466" s="9">
        <v>135</v>
      </c>
      <c r="O466" s="9">
        <v>90</v>
      </c>
      <c r="P466" s="9">
        <v>32.19</v>
      </c>
      <c r="Q466" s="9">
        <v>67</v>
      </c>
      <c r="R466" s="11">
        <f t="shared" si="42"/>
        <v>-2.8278595100652089</v>
      </c>
      <c r="S466" s="91">
        <f t="shared" si="43"/>
        <v>5.9139305374771557E-2</v>
      </c>
      <c r="T466" s="31">
        <f t="shared" si="44"/>
        <v>5.5837135941098313E-2</v>
      </c>
      <c r="U466" s="31">
        <f t="shared" si="45"/>
        <v>0.94416286405890171</v>
      </c>
      <c r="V466" s="12">
        <f t="shared" si="46"/>
        <v>-2.4953085297973139E-2</v>
      </c>
      <c r="W466" s="12">
        <f t="shared" si="47"/>
        <v>0</v>
      </c>
    </row>
    <row r="467" spans="1:23" x14ac:dyDescent="0.2">
      <c r="A467" s="9">
        <v>0</v>
      </c>
      <c r="B467" s="9">
        <v>0</v>
      </c>
      <c r="C467" s="9">
        <v>59</v>
      </c>
      <c r="D467" s="9">
        <v>0</v>
      </c>
      <c r="E467" s="9">
        <v>1</v>
      </c>
      <c r="F467" s="9">
        <v>0</v>
      </c>
      <c r="G467" s="9">
        <v>1</v>
      </c>
      <c r="H467" s="9">
        <v>1</v>
      </c>
      <c r="I467" s="9">
        <v>0</v>
      </c>
      <c r="J467" s="9">
        <v>0</v>
      </c>
      <c r="K467" s="9">
        <v>0</v>
      </c>
      <c r="L467" s="9">
        <v>0</v>
      </c>
      <c r="M467" s="9">
        <v>236</v>
      </c>
      <c r="N467" s="9">
        <v>139</v>
      </c>
      <c r="O467" s="9">
        <v>84</v>
      </c>
      <c r="P467" s="9">
        <v>22.7</v>
      </c>
      <c r="Q467" s="9">
        <v>63</v>
      </c>
      <c r="R467" s="11">
        <f t="shared" si="42"/>
        <v>-2.1031110407320401</v>
      </c>
      <c r="S467" s="91">
        <f t="shared" si="43"/>
        <v>0.12207605330455629</v>
      </c>
      <c r="T467" s="31">
        <f t="shared" si="44"/>
        <v>0.10879481203171364</v>
      </c>
      <c r="U467" s="31">
        <f t="shared" si="45"/>
        <v>0.89120518796828641</v>
      </c>
      <c r="V467" s="12">
        <f t="shared" si="46"/>
        <v>-5.00222940067006E-2</v>
      </c>
      <c r="W467" s="12">
        <f t="shared" si="47"/>
        <v>1</v>
      </c>
    </row>
    <row r="468" spans="1:23" x14ac:dyDescent="0.2">
      <c r="A468" s="9">
        <v>0</v>
      </c>
      <c r="B468" s="9">
        <v>1</v>
      </c>
      <c r="C468" s="9">
        <v>49</v>
      </c>
      <c r="D468" s="9">
        <v>0</v>
      </c>
      <c r="E468" s="9">
        <v>1</v>
      </c>
      <c r="F468" s="9">
        <v>0</v>
      </c>
      <c r="G468" s="9">
        <v>0</v>
      </c>
      <c r="H468" s="9">
        <v>0</v>
      </c>
      <c r="I468" s="9">
        <v>0</v>
      </c>
      <c r="J468" s="9">
        <v>0</v>
      </c>
      <c r="K468" s="9">
        <v>1</v>
      </c>
      <c r="L468" s="9">
        <v>0</v>
      </c>
      <c r="M468" s="9">
        <v>271</v>
      </c>
      <c r="N468" s="9">
        <v>140</v>
      </c>
      <c r="O468" s="9">
        <v>108</v>
      </c>
      <c r="P468" s="9">
        <v>27.66</v>
      </c>
      <c r="Q468" s="9">
        <v>82</v>
      </c>
      <c r="R468" s="11">
        <f t="shared" si="42"/>
        <v>-2.0237275619031321</v>
      </c>
      <c r="S468" s="91">
        <f t="shared" si="43"/>
        <v>0.13216190408332182</v>
      </c>
      <c r="T468" s="31">
        <f t="shared" si="44"/>
        <v>0.1167341027874714</v>
      </c>
      <c r="U468" s="31">
        <f t="shared" si="45"/>
        <v>0.88326589721252857</v>
      </c>
      <c r="V468" s="12">
        <f t="shared" si="46"/>
        <v>-5.3908537295836473E-2</v>
      </c>
      <c r="W468" s="12">
        <f t="shared" si="47"/>
        <v>1</v>
      </c>
    </row>
    <row r="469" spans="1:23" x14ac:dyDescent="0.2">
      <c r="A469" s="9">
        <v>0</v>
      </c>
      <c r="B469" s="9">
        <v>0</v>
      </c>
      <c r="C469" s="9">
        <v>49</v>
      </c>
      <c r="D469" s="9">
        <v>1</v>
      </c>
      <c r="E469" s="9">
        <v>0</v>
      </c>
      <c r="F469" s="9">
        <v>0</v>
      </c>
      <c r="G469" s="9">
        <v>0</v>
      </c>
      <c r="H469" s="9">
        <v>0</v>
      </c>
      <c r="I469" s="9">
        <v>0</v>
      </c>
      <c r="J469" s="9">
        <v>0</v>
      </c>
      <c r="K469" s="9">
        <v>0</v>
      </c>
      <c r="L469" s="9">
        <v>0</v>
      </c>
      <c r="M469" s="9">
        <v>250</v>
      </c>
      <c r="N469" s="9">
        <v>133.5</v>
      </c>
      <c r="O469" s="9">
        <v>87.5</v>
      </c>
      <c r="P469" s="9">
        <v>29.45</v>
      </c>
      <c r="Q469" s="9">
        <v>83</v>
      </c>
      <c r="R469" s="11">
        <f t="shared" si="42"/>
        <v>-2.5483620361554964</v>
      </c>
      <c r="S469" s="91">
        <f t="shared" si="43"/>
        <v>7.8209665747842425E-2</v>
      </c>
      <c r="T469" s="31">
        <f t="shared" si="44"/>
        <v>7.2536602325482286E-2</v>
      </c>
      <c r="U469" s="31">
        <f t="shared" si="45"/>
        <v>0.92746339767451769</v>
      </c>
      <c r="V469" s="12">
        <f t="shared" si="46"/>
        <v>-3.2703220798252414E-2</v>
      </c>
      <c r="W469" s="12">
        <f t="shared" si="47"/>
        <v>0</v>
      </c>
    </row>
    <row r="470" spans="1:23" x14ac:dyDescent="0.2">
      <c r="A470" s="9">
        <v>0</v>
      </c>
      <c r="B470" s="9">
        <v>0</v>
      </c>
      <c r="C470" s="9">
        <v>42</v>
      </c>
      <c r="D470" s="9">
        <v>0</v>
      </c>
      <c r="E470" s="9">
        <v>0</v>
      </c>
      <c r="F470" s="9">
        <v>1</v>
      </c>
      <c r="G470" s="9">
        <v>1</v>
      </c>
      <c r="H470" s="9">
        <v>5</v>
      </c>
      <c r="I470" s="9">
        <v>0</v>
      </c>
      <c r="J470" s="9">
        <v>0</v>
      </c>
      <c r="K470" s="9">
        <v>0</v>
      </c>
      <c r="L470" s="9">
        <v>0</v>
      </c>
      <c r="M470" s="9">
        <v>152</v>
      </c>
      <c r="N470" s="9">
        <v>122</v>
      </c>
      <c r="O470" s="9">
        <v>76</v>
      </c>
      <c r="P470" s="9">
        <v>21.26</v>
      </c>
      <c r="Q470" s="9">
        <v>85</v>
      </c>
      <c r="R470" s="11">
        <f t="shared" si="42"/>
        <v>-3.211721046732956</v>
      </c>
      <c r="S470" s="91">
        <f t="shared" si="43"/>
        <v>4.0287217388514679E-2</v>
      </c>
      <c r="T470" s="31">
        <f t="shared" si="44"/>
        <v>3.8727013766111353E-2</v>
      </c>
      <c r="U470" s="31">
        <f t="shared" si="45"/>
        <v>0.96127298623388868</v>
      </c>
      <c r="V470" s="12">
        <f t="shared" si="46"/>
        <v>-1.7153262092795069E-2</v>
      </c>
      <c r="W470" s="12">
        <f t="shared" si="47"/>
        <v>0</v>
      </c>
    </row>
    <row r="471" spans="1:23" x14ac:dyDescent="0.2">
      <c r="A471" s="9">
        <v>0</v>
      </c>
      <c r="B471" s="9">
        <v>1</v>
      </c>
      <c r="C471" s="9">
        <v>35</v>
      </c>
      <c r="D471" s="9">
        <v>0</v>
      </c>
      <c r="E471" s="9">
        <v>0</v>
      </c>
      <c r="F471" s="9">
        <v>0</v>
      </c>
      <c r="G471" s="9">
        <v>1</v>
      </c>
      <c r="H471" s="9">
        <v>10</v>
      </c>
      <c r="I471" s="9">
        <v>0</v>
      </c>
      <c r="J471" s="9">
        <v>0</v>
      </c>
      <c r="K471" s="9">
        <v>0</v>
      </c>
      <c r="L471" s="9">
        <v>0</v>
      </c>
      <c r="M471" s="9">
        <v>300</v>
      </c>
      <c r="N471" s="9">
        <v>120</v>
      </c>
      <c r="O471" s="9">
        <v>84</v>
      </c>
      <c r="P471" s="9">
        <v>24.69</v>
      </c>
      <c r="Q471" s="9">
        <v>75</v>
      </c>
      <c r="R471" s="11">
        <f t="shared" si="42"/>
        <v>-2.8262992420910829</v>
      </c>
      <c r="S471" s="91">
        <f t="shared" si="43"/>
        <v>5.9231650561844811E-2</v>
      </c>
      <c r="T471" s="31">
        <f t="shared" si="44"/>
        <v>5.5919449282342305E-2</v>
      </c>
      <c r="U471" s="31">
        <f t="shared" si="45"/>
        <v>0.94408055071765773</v>
      </c>
      <c r="V471" s="12">
        <f t="shared" si="46"/>
        <v>-2.4990949303886966E-2</v>
      </c>
      <c r="W471" s="12">
        <f t="shared" si="47"/>
        <v>0</v>
      </c>
    </row>
    <row r="472" spans="1:23" x14ac:dyDescent="0.2">
      <c r="A472" s="9">
        <v>0</v>
      </c>
      <c r="B472" s="9">
        <v>0</v>
      </c>
      <c r="C472" s="9">
        <v>38</v>
      </c>
      <c r="D472" s="9">
        <v>0</v>
      </c>
      <c r="E472" s="9">
        <v>1</v>
      </c>
      <c r="F472" s="9">
        <v>0</v>
      </c>
      <c r="G472" s="9">
        <v>0</v>
      </c>
      <c r="H472" s="9">
        <v>0</v>
      </c>
      <c r="I472" s="9">
        <v>0</v>
      </c>
      <c r="J472" s="9">
        <v>0</v>
      </c>
      <c r="K472" s="9">
        <v>0</v>
      </c>
      <c r="L472" s="9">
        <v>0</v>
      </c>
      <c r="M472" s="9">
        <v>287</v>
      </c>
      <c r="N472" s="9">
        <v>113</v>
      </c>
      <c r="O472" s="9">
        <v>80</v>
      </c>
      <c r="P472" s="9">
        <v>24.56</v>
      </c>
      <c r="Q472" s="9">
        <v>100</v>
      </c>
      <c r="R472" s="11">
        <f t="shared" si="42"/>
        <v>-3.5454779201244637</v>
      </c>
      <c r="S472" s="91">
        <f t="shared" si="43"/>
        <v>2.8854828910404046E-2</v>
      </c>
      <c r="T472" s="31">
        <f t="shared" si="44"/>
        <v>2.8045578539940757E-2</v>
      </c>
      <c r="U472" s="31">
        <f t="shared" si="45"/>
        <v>0.97195442146005928</v>
      </c>
      <c r="V472" s="12">
        <f t="shared" si="46"/>
        <v>-1.2354100271771806E-2</v>
      </c>
      <c r="W472" s="12">
        <f t="shared" si="47"/>
        <v>0</v>
      </c>
    </row>
    <row r="473" spans="1:23" x14ac:dyDescent="0.2">
      <c r="A473" s="9">
        <v>0</v>
      </c>
      <c r="B473" s="9">
        <v>1</v>
      </c>
      <c r="C473" s="9">
        <v>62</v>
      </c>
      <c r="D473" s="9">
        <v>1</v>
      </c>
      <c r="E473" s="9">
        <v>0</v>
      </c>
      <c r="F473" s="9">
        <v>0</v>
      </c>
      <c r="G473" s="9">
        <v>0</v>
      </c>
      <c r="H473" s="9">
        <v>0</v>
      </c>
      <c r="I473" s="9">
        <v>0</v>
      </c>
      <c r="J473" s="9">
        <v>0</v>
      </c>
      <c r="K473" s="9">
        <v>0</v>
      </c>
      <c r="L473" s="9">
        <v>1</v>
      </c>
      <c r="M473" s="9">
        <v>237</v>
      </c>
      <c r="N473" s="9">
        <v>114</v>
      </c>
      <c r="O473" s="9">
        <v>72</v>
      </c>
      <c r="P473" s="9">
        <v>25.65</v>
      </c>
      <c r="Q473" s="9">
        <v>62</v>
      </c>
      <c r="R473" s="11">
        <f t="shared" si="42"/>
        <v>-1.286156652999721</v>
      </c>
      <c r="S473" s="91">
        <f t="shared" si="43"/>
        <v>0.27633077989117294</v>
      </c>
      <c r="T473" s="31">
        <f t="shared" si="44"/>
        <v>0.21650404757513914</v>
      </c>
      <c r="U473" s="31">
        <f t="shared" si="45"/>
        <v>0.78349595242486081</v>
      </c>
      <c r="V473" s="12">
        <f t="shared" si="46"/>
        <v>-0.10596324277431712</v>
      </c>
      <c r="W473" s="12">
        <f t="shared" si="47"/>
        <v>1</v>
      </c>
    </row>
    <row r="474" spans="1:23" x14ac:dyDescent="0.2">
      <c r="A474" s="9">
        <v>0</v>
      </c>
      <c r="B474" s="9">
        <v>1</v>
      </c>
      <c r="C474" s="9">
        <v>44</v>
      </c>
      <c r="D474" s="9">
        <v>1</v>
      </c>
      <c r="E474" s="9">
        <v>0</v>
      </c>
      <c r="F474" s="9">
        <v>0</v>
      </c>
      <c r="G474" s="9">
        <v>1</v>
      </c>
      <c r="H474" s="9">
        <v>20</v>
      </c>
      <c r="I474" s="9">
        <v>0</v>
      </c>
      <c r="J474" s="9">
        <v>0</v>
      </c>
      <c r="K474" s="9">
        <v>0</v>
      </c>
      <c r="L474" s="9">
        <v>0</v>
      </c>
      <c r="M474" s="9">
        <v>214</v>
      </c>
      <c r="N474" s="9">
        <v>128</v>
      </c>
      <c r="O474" s="9">
        <v>94</v>
      </c>
      <c r="P474" s="9">
        <v>23.51</v>
      </c>
      <c r="Q474" s="9">
        <v>72</v>
      </c>
      <c r="R474" s="11">
        <f t="shared" si="42"/>
        <v>-2.0858147544549874</v>
      </c>
      <c r="S474" s="91">
        <f t="shared" si="43"/>
        <v>0.12420588163371055</v>
      </c>
      <c r="T474" s="31">
        <f t="shared" si="44"/>
        <v>0.11048321634219965</v>
      </c>
      <c r="U474" s="31">
        <f t="shared" si="45"/>
        <v>0.8895167836578004</v>
      </c>
      <c r="V474" s="12">
        <f t="shared" si="46"/>
        <v>-5.0845853109901577E-2</v>
      </c>
      <c r="W474" s="12">
        <f t="shared" si="47"/>
        <v>1</v>
      </c>
    </row>
    <row r="475" spans="1:23" x14ac:dyDescent="0.2">
      <c r="A475" s="9">
        <v>0</v>
      </c>
      <c r="B475" s="9">
        <v>0</v>
      </c>
      <c r="C475" s="9">
        <v>43</v>
      </c>
      <c r="D475" s="9">
        <v>0</v>
      </c>
      <c r="E475" s="9">
        <v>1</v>
      </c>
      <c r="F475" s="9">
        <v>0</v>
      </c>
      <c r="G475" s="9">
        <v>0</v>
      </c>
      <c r="H475" s="9">
        <v>0</v>
      </c>
      <c r="I475" s="9">
        <v>0</v>
      </c>
      <c r="J475" s="9">
        <v>0</v>
      </c>
      <c r="K475" s="9">
        <v>0</v>
      </c>
      <c r="L475" s="9">
        <v>0</v>
      </c>
      <c r="M475" s="9">
        <v>237</v>
      </c>
      <c r="N475" s="9">
        <v>130</v>
      </c>
      <c r="O475" s="9">
        <v>80</v>
      </c>
      <c r="P475" s="9">
        <v>22.71</v>
      </c>
      <c r="Q475" s="9">
        <v>65</v>
      </c>
      <c r="R475" s="11">
        <f t="shared" si="42"/>
        <v>-3.148887025271383</v>
      </c>
      <c r="S475" s="91">
        <f t="shared" si="43"/>
        <v>4.2899846751897702E-2</v>
      </c>
      <c r="T475" s="31">
        <f t="shared" si="44"/>
        <v>4.1135154910137244E-2</v>
      </c>
      <c r="U475" s="31">
        <f t="shared" si="45"/>
        <v>0.95886484508986281</v>
      </c>
      <c r="V475" s="12">
        <f t="shared" si="46"/>
        <v>-1.8242603640851257E-2</v>
      </c>
      <c r="W475" s="12">
        <f t="shared" si="47"/>
        <v>0</v>
      </c>
    </row>
    <row r="476" spans="1:23" x14ac:dyDescent="0.2">
      <c r="A476" s="9">
        <v>0</v>
      </c>
      <c r="B476" s="9">
        <v>0</v>
      </c>
      <c r="C476" s="9">
        <v>39</v>
      </c>
      <c r="D476" s="9">
        <v>0</v>
      </c>
      <c r="E476" s="9">
        <v>1</v>
      </c>
      <c r="F476" s="9">
        <v>0</v>
      </c>
      <c r="G476" s="9">
        <v>0</v>
      </c>
      <c r="H476" s="9">
        <v>0</v>
      </c>
      <c r="I476" s="9">
        <v>0</v>
      </c>
      <c r="J476" s="9">
        <v>0</v>
      </c>
      <c r="K476" s="9">
        <v>0</v>
      </c>
      <c r="L476" s="9">
        <v>0</v>
      </c>
      <c r="M476" s="9">
        <v>201</v>
      </c>
      <c r="N476" s="9">
        <v>151</v>
      </c>
      <c r="O476" s="9">
        <v>94</v>
      </c>
      <c r="P476" s="9">
        <v>31.48</v>
      </c>
      <c r="Q476" s="9">
        <v>80</v>
      </c>
      <c r="R476" s="11">
        <f t="shared" si="42"/>
        <v>-3.2581366243110361</v>
      </c>
      <c r="S476" s="91">
        <f t="shared" si="43"/>
        <v>3.845999671207271E-2</v>
      </c>
      <c r="T476" s="31">
        <f t="shared" si="44"/>
        <v>3.7035607374230201E-2</v>
      </c>
      <c r="U476" s="31">
        <f t="shared" si="45"/>
        <v>0.96296439262576983</v>
      </c>
      <c r="V476" s="12">
        <f t="shared" si="46"/>
        <v>-1.6389771413415823E-2</v>
      </c>
      <c r="W476" s="12">
        <f t="shared" si="47"/>
        <v>0</v>
      </c>
    </row>
    <row r="477" spans="1:23" x14ac:dyDescent="0.2">
      <c r="A477" s="9">
        <v>0</v>
      </c>
      <c r="B477" s="9">
        <v>0</v>
      </c>
      <c r="C477" s="9">
        <v>39</v>
      </c>
      <c r="D477" s="9">
        <v>0</v>
      </c>
      <c r="E477" s="9">
        <v>0</v>
      </c>
      <c r="F477" s="9">
        <v>1</v>
      </c>
      <c r="G477" s="9">
        <v>0</v>
      </c>
      <c r="H477" s="9">
        <v>0</v>
      </c>
      <c r="I477" s="9">
        <v>0</v>
      </c>
      <c r="J477" s="9">
        <v>0</v>
      </c>
      <c r="K477" s="9">
        <v>0</v>
      </c>
      <c r="L477" s="9">
        <v>0</v>
      </c>
      <c r="M477" s="9">
        <v>180</v>
      </c>
      <c r="N477" s="9">
        <v>124</v>
      </c>
      <c r="O477" s="9">
        <v>83</v>
      </c>
      <c r="P477" s="9">
        <v>22.91</v>
      </c>
      <c r="Q477" s="9">
        <v>66</v>
      </c>
      <c r="R477" s="11">
        <f t="shared" si="42"/>
        <v>-3.5700857843191249</v>
      </c>
      <c r="S477" s="91">
        <f t="shared" si="43"/>
        <v>2.8153438453158545E-2</v>
      </c>
      <c r="T477" s="31">
        <f t="shared" si="44"/>
        <v>2.7382526187448221E-2</v>
      </c>
      <c r="U477" s="31">
        <f t="shared" si="45"/>
        <v>0.97261747381255181</v>
      </c>
      <c r="V477" s="12">
        <f t="shared" si="46"/>
        <v>-1.2057932267122163E-2</v>
      </c>
      <c r="W477" s="12">
        <f t="shared" si="47"/>
        <v>0</v>
      </c>
    </row>
    <row r="478" spans="1:23" x14ac:dyDescent="0.2">
      <c r="A478" s="9">
        <v>0</v>
      </c>
      <c r="B478" s="9">
        <v>0</v>
      </c>
      <c r="C478" s="9">
        <v>46</v>
      </c>
      <c r="D478" s="9">
        <v>1</v>
      </c>
      <c r="E478" s="9">
        <v>0</v>
      </c>
      <c r="F478" s="9">
        <v>0</v>
      </c>
      <c r="G478" s="9">
        <v>0</v>
      </c>
      <c r="H478" s="9">
        <v>0</v>
      </c>
      <c r="I478" s="9">
        <v>0</v>
      </c>
      <c r="J478" s="9">
        <v>0</v>
      </c>
      <c r="K478" s="9">
        <v>0</v>
      </c>
      <c r="L478" s="9">
        <v>0</v>
      </c>
      <c r="M478" s="9">
        <v>248</v>
      </c>
      <c r="N478" s="9">
        <v>115</v>
      </c>
      <c r="O478" s="9">
        <v>82</v>
      </c>
      <c r="P478" s="9">
        <v>28.92</v>
      </c>
      <c r="Q478" s="9">
        <v>93</v>
      </c>
      <c r="R478" s="11">
        <f t="shared" si="42"/>
        <v>-2.9152847417324681</v>
      </c>
      <c r="S478" s="91">
        <f t="shared" si="43"/>
        <v>5.41885990804351E-2</v>
      </c>
      <c r="T478" s="31">
        <f t="shared" si="44"/>
        <v>5.1403135195830819E-2</v>
      </c>
      <c r="U478" s="31">
        <f t="shared" si="45"/>
        <v>0.94859686480416916</v>
      </c>
      <c r="V478" s="12">
        <f t="shared" si="46"/>
        <v>-2.291831506312594E-2</v>
      </c>
      <c r="W478" s="12">
        <f t="shared" si="47"/>
        <v>0</v>
      </c>
    </row>
    <row r="479" spans="1:23" x14ac:dyDescent="0.2">
      <c r="A479" s="9">
        <v>0</v>
      </c>
      <c r="B479" s="9">
        <v>1</v>
      </c>
      <c r="C479" s="9">
        <v>52</v>
      </c>
      <c r="D479" s="9">
        <v>1</v>
      </c>
      <c r="E479" s="9">
        <v>0</v>
      </c>
      <c r="F479" s="9">
        <v>0</v>
      </c>
      <c r="G479" s="9">
        <v>1</v>
      </c>
      <c r="H479" s="9">
        <v>15</v>
      </c>
      <c r="I479" s="9">
        <v>0</v>
      </c>
      <c r="J479" s="9">
        <v>0</v>
      </c>
      <c r="K479" s="9">
        <v>0</v>
      </c>
      <c r="L479" s="9">
        <v>0</v>
      </c>
      <c r="M479" s="9">
        <v>240</v>
      </c>
      <c r="N479" s="9">
        <v>120</v>
      </c>
      <c r="O479" s="9">
        <v>77</v>
      </c>
      <c r="P479" s="9">
        <v>32.270000000000003</v>
      </c>
      <c r="Q479" s="9">
        <v>80</v>
      </c>
      <c r="R479" s="11">
        <f t="shared" si="42"/>
        <v>-1.7209160385435895</v>
      </c>
      <c r="S479" s="91">
        <f t="shared" si="43"/>
        <v>0.17890219152480405</v>
      </c>
      <c r="T479" s="31">
        <f t="shared" si="44"/>
        <v>0.15175320973270068</v>
      </c>
      <c r="U479" s="31">
        <f t="shared" si="45"/>
        <v>0.84824679026729932</v>
      </c>
      <c r="V479" s="12">
        <f t="shared" si="46"/>
        <v>-7.1477775033080615E-2</v>
      </c>
      <c r="W479" s="12">
        <f t="shared" si="47"/>
        <v>1</v>
      </c>
    </row>
    <row r="480" spans="1:23" x14ac:dyDescent="0.2">
      <c r="A480" s="9">
        <v>1</v>
      </c>
      <c r="B480" s="9">
        <v>0</v>
      </c>
      <c r="C480" s="9">
        <v>48</v>
      </c>
      <c r="D480" s="9">
        <v>1</v>
      </c>
      <c r="E480" s="9">
        <v>0</v>
      </c>
      <c r="F480" s="9">
        <v>0</v>
      </c>
      <c r="G480" s="9">
        <v>1</v>
      </c>
      <c r="H480" s="9">
        <v>25</v>
      </c>
      <c r="I480" s="9">
        <v>0</v>
      </c>
      <c r="J480" s="9">
        <v>0</v>
      </c>
      <c r="K480" s="9">
        <v>0</v>
      </c>
      <c r="L480" s="9">
        <v>1</v>
      </c>
      <c r="M480" s="9">
        <v>304</v>
      </c>
      <c r="N480" s="9">
        <v>102</v>
      </c>
      <c r="O480" s="9">
        <v>66.5</v>
      </c>
      <c r="P480" s="9">
        <v>28.9</v>
      </c>
      <c r="Q480" s="9">
        <v>100</v>
      </c>
      <c r="R480" s="11">
        <f t="shared" si="42"/>
        <v>-2.1796056168155555</v>
      </c>
      <c r="S480" s="91">
        <f t="shared" si="43"/>
        <v>0.11308612111156635</v>
      </c>
      <c r="T480" s="31">
        <f t="shared" si="44"/>
        <v>0.10159691956147529</v>
      </c>
      <c r="U480" s="31">
        <f t="shared" si="45"/>
        <v>0.10159691956147529</v>
      </c>
      <c r="V480" s="12">
        <f t="shared" si="46"/>
        <v>-0.99311945974633542</v>
      </c>
      <c r="W480" s="12">
        <f t="shared" si="47"/>
        <v>1</v>
      </c>
    </row>
    <row r="481" spans="1:23" x14ac:dyDescent="0.2">
      <c r="A481" s="9">
        <v>1</v>
      </c>
      <c r="B481" s="9">
        <v>1</v>
      </c>
      <c r="C481" s="9">
        <v>52</v>
      </c>
      <c r="D481" s="9">
        <v>1</v>
      </c>
      <c r="E481" s="9">
        <v>0</v>
      </c>
      <c r="F481" s="9">
        <v>0</v>
      </c>
      <c r="G481" s="9">
        <v>1</v>
      </c>
      <c r="H481" s="9">
        <v>25</v>
      </c>
      <c r="I481" s="9">
        <v>0</v>
      </c>
      <c r="J481" s="9">
        <v>0</v>
      </c>
      <c r="K481" s="9">
        <v>0</v>
      </c>
      <c r="L481" s="9">
        <v>0</v>
      </c>
      <c r="M481" s="9">
        <v>271</v>
      </c>
      <c r="N481" s="9">
        <v>121</v>
      </c>
      <c r="O481" s="9">
        <v>73</v>
      </c>
      <c r="P481" s="9">
        <v>21.85</v>
      </c>
      <c r="Q481" s="9">
        <v>70</v>
      </c>
      <c r="R481" s="11">
        <f t="shared" si="42"/>
        <v>-1.3277758609171277</v>
      </c>
      <c r="S481" s="91">
        <f t="shared" si="43"/>
        <v>0.26506615015581264</v>
      </c>
      <c r="T481" s="31">
        <f t="shared" si="44"/>
        <v>0.20952750188056615</v>
      </c>
      <c r="U481" s="31">
        <f t="shared" si="45"/>
        <v>0.20952750188056615</v>
      </c>
      <c r="V481" s="12">
        <f t="shared" si="46"/>
        <v>-0.67875896491210908</v>
      </c>
      <c r="W481" s="12">
        <f t="shared" si="47"/>
        <v>1</v>
      </c>
    </row>
    <row r="482" spans="1:23" x14ac:dyDescent="0.2">
      <c r="A482" s="9">
        <v>0</v>
      </c>
      <c r="B482" s="9">
        <v>1</v>
      </c>
      <c r="C482" s="9">
        <v>57</v>
      </c>
      <c r="D482" s="9">
        <v>1</v>
      </c>
      <c r="E482" s="9">
        <v>0</v>
      </c>
      <c r="F482" s="9">
        <v>0</v>
      </c>
      <c r="G482" s="9">
        <v>1</v>
      </c>
      <c r="H482" s="9">
        <v>20</v>
      </c>
      <c r="I482" s="9">
        <v>0</v>
      </c>
      <c r="J482" s="9">
        <v>0</v>
      </c>
      <c r="K482" s="9">
        <v>0</v>
      </c>
      <c r="L482" s="9">
        <v>0</v>
      </c>
      <c r="M482" s="9">
        <v>250</v>
      </c>
      <c r="N482" s="9">
        <v>127.5</v>
      </c>
      <c r="O482" s="9">
        <v>80</v>
      </c>
      <c r="P482" s="9">
        <v>29.38</v>
      </c>
      <c r="Q482" s="9">
        <v>80</v>
      </c>
      <c r="R482" s="11">
        <f t="shared" si="42"/>
        <v>-1.1394489271617756</v>
      </c>
      <c r="S482" s="91">
        <f t="shared" si="43"/>
        <v>0.31999531396281972</v>
      </c>
      <c r="T482" s="31">
        <f t="shared" si="44"/>
        <v>0.24242155299941695</v>
      </c>
      <c r="U482" s="31">
        <f t="shared" si="45"/>
        <v>0.75757844700058308</v>
      </c>
      <c r="V482" s="12">
        <f t="shared" si="46"/>
        <v>-0.12057238944546973</v>
      </c>
      <c r="W482" s="12">
        <f t="shared" si="47"/>
        <v>1</v>
      </c>
    </row>
    <row r="483" spans="1:23" x14ac:dyDescent="0.2">
      <c r="A483" s="9">
        <v>0</v>
      </c>
      <c r="B483" s="9">
        <v>0</v>
      </c>
      <c r="C483" s="9">
        <v>44</v>
      </c>
      <c r="D483" s="9">
        <v>0</v>
      </c>
      <c r="E483" s="9">
        <v>0</v>
      </c>
      <c r="F483" s="9">
        <v>0</v>
      </c>
      <c r="G483" s="9">
        <v>1</v>
      </c>
      <c r="H483" s="9">
        <v>25</v>
      </c>
      <c r="I483" s="9">
        <v>0</v>
      </c>
      <c r="J483" s="9">
        <v>0</v>
      </c>
      <c r="K483" s="9">
        <v>0</v>
      </c>
      <c r="L483" s="9">
        <v>0</v>
      </c>
      <c r="M483" s="9">
        <v>200</v>
      </c>
      <c r="N483" s="9">
        <v>111</v>
      </c>
      <c r="O483" s="9">
        <v>79</v>
      </c>
      <c r="P483" s="9">
        <v>27.29</v>
      </c>
      <c r="Q483" s="9">
        <v>95</v>
      </c>
      <c r="R483" s="11">
        <f t="shared" si="42"/>
        <v>-2.4558419559936544</v>
      </c>
      <c r="S483" s="91">
        <f t="shared" si="43"/>
        <v>8.5790932834367131E-2</v>
      </c>
      <c r="T483" s="31">
        <f t="shared" si="44"/>
        <v>7.9012386491768741E-2</v>
      </c>
      <c r="U483" s="31">
        <f t="shared" si="45"/>
        <v>0.92098761350823122</v>
      </c>
      <c r="V483" s="12">
        <f t="shared" si="46"/>
        <v>-3.574621065135869E-2</v>
      </c>
      <c r="W483" s="12">
        <f t="shared" si="47"/>
        <v>0</v>
      </c>
    </row>
    <row r="484" spans="1:23" x14ac:dyDescent="0.2">
      <c r="A484" s="9">
        <v>0</v>
      </c>
      <c r="B484" s="9">
        <v>0</v>
      </c>
      <c r="C484" s="9">
        <v>57</v>
      </c>
      <c r="D484" s="9">
        <v>0</v>
      </c>
      <c r="E484" s="9">
        <v>0</v>
      </c>
      <c r="F484" s="9">
        <v>1</v>
      </c>
      <c r="G484" s="9">
        <v>1</v>
      </c>
      <c r="H484" s="9">
        <v>5</v>
      </c>
      <c r="I484" s="9">
        <v>0</v>
      </c>
      <c r="J484" s="9">
        <v>0</v>
      </c>
      <c r="K484" s="9">
        <v>0</v>
      </c>
      <c r="L484" s="9">
        <v>0</v>
      </c>
      <c r="M484" s="9">
        <v>272</v>
      </c>
      <c r="N484" s="9">
        <v>112.5</v>
      </c>
      <c r="O484" s="9">
        <v>70</v>
      </c>
      <c r="P484" s="9">
        <v>23.08</v>
      </c>
      <c r="Q484" s="9">
        <v>73</v>
      </c>
      <c r="R484" s="11">
        <f t="shared" si="42"/>
        <v>-2.3765805622268719</v>
      </c>
      <c r="S484" s="91">
        <f t="shared" si="43"/>
        <v>9.2867590144604467E-2</v>
      </c>
      <c r="T484" s="31">
        <f t="shared" si="44"/>
        <v>8.4976067532862368E-2</v>
      </c>
      <c r="U484" s="31">
        <f t="shared" si="45"/>
        <v>0.91502393246713765</v>
      </c>
      <c r="V484" s="12">
        <f t="shared" si="46"/>
        <v>-3.8567546805146458E-2</v>
      </c>
      <c r="W484" s="12">
        <f t="shared" si="47"/>
        <v>0</v>
      </c>
    </row>
    <row r="485" spans="1:23" x14ac:dyDescent="0.2">
      <c r="A485" s="9">
        <v>1</v>
      </c>
      <c r="B485" s="9">
        <v>0</v>
      </c>
      <c r="C485" s="9">
        <v>49</v>
      </c>
      <c r="D485" s="9">
        <v>1</v>
      </c>
      <c r="E485" s="9">
        <v>0</v>
      </c>
      <c r="F485" s="9">
        <v>0</v>
      </c>
      <c r="G485" s="9">
        <v>0</v>
      </c>
      <c r="H485" s="9">
        <v>0</v>
      </c>
      <c r="I485" s="9">
        <v>0</v>
      </c>
      <c r="J485" s="9">
        <v>0</v>
      </c>
      <c r="K485" s="9">
        <v>0</v>
      </c>
      <c r="L485" s="9">
        <v>0</v>
      </c>
      <c r="M485" s="9">
        <v>211</v>
      </c>
      <c r="N485" s="9">
        <v>103.5</v>
      </c>
      <c r="O485" s="9">
        <v>66.5</v>
      </c>
      <c r="P485" s="9">
        <v>24.17</v>
      </c>
      <c r="Q485" s="9">
        <v>75</v>
      </c>
      <c r="R485" s="11">
        <f t="shared" si="42"/>
        <v>-2.8071912367587331</v>
      </c>
      <c r="S485" s="91">
        <f t="shared" si="43"/>
        <v>6.037433166758318E-2</v>
      </c>
      <c r="T485" s="31">
        <f t="shared" si="44"/>
        <v>5.6936809826994131E-2</v>
      </c>
      <c r="U485" s="31">
        <f t="shared" si="45"/>
        <v>5.6936809826994131E-2</v>
      </c>
      <c r="V485" s="12">
        <f t="shared" si="46"/>
        <v>-1.2446068700542929</v>
      </c>
      <c r="W485" s="12">
        <f t="shared" si="47"/>
        <v>0</v>
      </c>
    </row>
    <row r="486" spans="1:23" x14ac:dyDescent="0.2">
      <c r="A486" s="9">
        <v>0</v>
      </c>
      <c r="B486" s="9">
        <v>0</v>
      </c>
      <c r="C486" s="9">
        <v>42</v>
      </c>
      <c r="D486" s="9">
        <v>0</v>
      </c>
      <c r="E486" s="9">
        <v>1</v>
      </c>
      <c r="F486" s="9">
        <v>0</v>
      </c>
      <c r="G486" s="9">
        <v>0</v>
      </c>
      <c r="H486" s="9">
        <v>0</v>
      </c>
      <c r="I486" s="9">
        <v>0</v>
      </c>
      <c r="J486" s="9">
        <v>0</v>
      </c>
      <c r="K486" s="9">
        <v>1</v>
      </c>
      <c r="L486" s="9">
        <v>0</v>
      </c>
      <c r="M486" s="9">
        <v>230</v>
      </c>
      <c r="N486" s="9">
        <v>142.5</v>
      </c>
      <c r="O486" s="9">
        <v>97.5</v>
      </c>
      <c r="P486" s="9">
        <v>29.94</v>
      </c>
      <c r="Q486" s="9">
        <v>75</v>
      </c>
      <c r="R486" s="11">
        <f t="shared" si="42"/>
        <v>-2.9774283421186052</v>
      </c>
      <c r="S486" s="91">
        <f t="shared" si="43"/>
        <v>5.0923623757774206E-2</v>
      </c>
      <c r="T486" s="31">
        <f t="shared" si="44"/>
        <v>4.8456065318702474E-2</v>
      </c>
      <c r="U486" s="31">
        <f t="shared" si="45"/>
        <v>0.9515439346812975</v>
      </c>
      <c r="V486" s="12">
        <f t="shared" si="46"/>
        <v>-2.1571154671600295E-2</v>
      </c>
      <c r="W486" s="12">
        <f t="shared" si="47"/>
        <v>0</v>
      </c>
    </row>
    <row r="487" spans="1:23" x14ac:dyDescent="0.2">
      <c r="A487" s="9">
        <v>0</v>
      </c>
      <c r="B487" s="9">
        <v>0</v>
      </c>
      <c r="C487" s="9">
        <v>58</v>
      </c>
      <c r="D487" s="9">
        <v>0</v>
      </c>
      <c r="E487" s="9">
        <v>0</v>
      </c>
      <c r="F487" s="9">
        <v>0</v>
      </c>
      <c r="G487" s="9">
        <v>1</v>
      </c>
      <c r="H487" s="9">
        <v>18</v>
      </c>
      <c r="I487" s="9">
        <v>0</v>
      </c>
      <c r="J487" s="9">
        <v>0</v>
      </c>
      <c r="K487" s="9">
        <v>1</v>
      </c>
      <c r="L487" s="9">
        <v>0</v>
      </c>
      <c r="M487" s="9">
        <v>270</v>
      </c>
      <c r="N487" s="9">
        <v>195</v>
      </c>
      <c r="O487" s="9">
        <v>117.5</v>
      </c>
      <c r="P487" s="9">
        <v>23.35</v>
      </c>
      <c r="Q487" s="9">
        <v>75</v>
      </c>
      <c r="R487" s="11">
        <f t="shared" si="42"/>
        <v>-0.56612059469496501</v>
      </c>
      <c r="S487" s="91">
        <f t="shared" si="43"/>
        <v>0.5677236021131411</v>
      </c>
      <c r="T487" s="31">
        <f t="shared" si="44"/>
        <v>0.36213245839247693</v>
      </c>
      <c r="U487" s="31">
        <f t="shared" si="45"/>
        <v>0.63786754160752301</v>
      </c>
      <c r="V487" s="12">
        <f t="shared" si="46"/>
        <v>-0.19526949670420937</v>
      </c>
      <c r="W487" s="12">
        <f t="shared" si="47"/>
        <v>1</v>
      </c>
    </row>
    <row r="488" spans="1:23" x14ac:dyDescent="0.2">
      <c r="A488" s="9">
        <v>0</v>
      </c>
      <c r="B488" s="9">
        <v>1</v>
      </c>
      <c r="C488" s="9">
        <v>42</v>
      </c>
      <c r="D488" s="9">
        <v>0</v>
      </c>
      <c r="E488" s="9">
        <v>0</v>
      </c>
      <c r="F488" s="9">
        <v>0</v>
      </c>
      <c r="G488" s="9">
        <v>0</v>
      </c>
      <c r="H488" s="9">
        <v>0</v>
      </c>
      <c r="I488" s="9">
        <v>0</v>
      </c>
      <c r="J488" s="9">
        <v>0</v>
      </c>
      <c r="K488" s="9">
        <v>0</v>
      </c>
      <c r="L488" s="9">
        <v>0</v>
      </c>
      <c r="M488" s="9">
        <v>225</v>
      </c>
      <c r="N488" s="9">
        <v>110</v>
      </c>
      <c r="O488" s="9">
        <v>73</v>
      </c>
      <c r="P488" s="9">
        <v>27.67</v>
      </c>
      <c r="Q488" s="9">
        <v>65</v>
      </c>
      <c r="R488" s="11">
        <f t="shared" si="42"/>
        <v>-2.6778239514986852</v>
      </c>
      <c r="S488" s="91">
        <f t="shared" si="43"/>
        <v>6.8712513350611445E-2</v>
      </c>
      <c r="T488" s="31">
        <f t="shared" si="44"/>
        <v>6.4294665302631296E-2</v>
      </c>
      <c r="U488" s="31">
        <f t="shared" si="45"/>
        <v>0.93570533469736872</v>
      </c>
      <c r="V488" s="12">
        <f t="shared" si="46"/>
        <v>-2.886089449131881E-2</v>
      </c>
      <c r="W488" s="12">
        <f t="shared" si="47"/>
        <v>0</v>
      </c>
    </row>
    <row r="489" spans="1:23" x14ac:dyDescent="0.2">
      <c r="A489" s="9">
        <v>0</v>
      </c>
      <c r="B489" s="9">
        <v>1</v>
      </c>
      <c r="C489" s="9">
        <v>64</v>
      </c>
      <c r="D489" s="9">
        <v>1</v>
      </c>
      <c r="E489" s="9">
        <v>0</v>
      </c>
      <c r="F489" s="9">
        <v>0</v>
      </c>
      <c r="G489" s="9">
        <v>1</v>
      </c>
      <c r="H489" s="9">
        <v>30</v>
      </c>
      <c r="I489" s="9">
        <v>0</v>
      </c>
      <c r="J489" s="9">
        <v>0</v>
      </c>
      <c r="K489" s="9">
        <v>0</v>
      </c>
      <c r="L489" s="9">
        <v>0</v>
      </c>
      <c r="M489" s="9">
        <v>185</v>
      </c>
      <c r="N489" s="9">
        <v>114</v>
      </c>
      <c r="O489" s="9">
        <v>73</v>
      </c>
      <c r="P489" s="9">
        <v>34.53</v>
      </c>
      <c r="Q489" s="9">
        <v>75</v>
      </c>
      <c r="R489" s="11">
        <f t="shared" si="42"/>
        <v>-0.69589169933233741</v>
      </c>
      <c r="S489" s="91">
        <f t="shared" si="43"/>
        <v>0.4986296219880777</v>
      </c>
      <c r="T489" s="31">
        <f t="shared" si="44"/>
        <v>0.33272371950488816</v>
      </c>
      <c r="U489" s="31">
        <f t="shared" si="45"/>
        <v>0.66727628049511178</v>
      </c>
      <c r="V489" s="12">
        <f t="shared" si="46"/>
        <v>-0.17569431263337718</v>
      </c>
      <c r="W489" s="12">
        <f t="shared" si="47"/>
        <v>1</v>
      </c>
    </row>
    <row r="490" spans="1:23" x14ac:dyDescent="0.2">
      <c r="A490" s="9">
        <v>1</v>
      </c>
      <c r="B490" s="9">
        <v>0</v>
      </c>
      <c r="C490" s="9">
        <v>49</v>
      </c>
      <c r="D490" s="9">
        <v>0</v>
      </c>
      <c r="E490" s="9">
        <v>0</v>
      </c>
      <c r="F490" s="9">
        <v>1</v>
      </c>
      <c r="G490" s="9">
        <v>1</v>
      </c>
      <c r="H490" s="9">
        <v>10</v>
      </c>
      <c r="I490" s="9">
        <v>0</v>
      </c>
      <c r="J490" s="9">
        <v>0</v>
      </c>
      <c r="K490" s="9">
        <v>0</v>
      </c>
      <c r="L490" s="9">
        <v>0</v>
      </c>
      <c r="M490" s="9">
        <v>260</v>
      </c>
      <c r="N490" s="9">
        <v>123</v>
      </c>
      <c r="O490" s="9">
        <v>80</v>
      </c>
      <c r="P490" s="9">
        <v>23.1</v>
      </c>
      <c r="Q490" s="9">
        <v>63</v>
      </c>
      <c r="R490" s="11">
        <f t="shared" si="42"/>
        <v>-2.7651386474360944</v>
      </c>
      <c r="S490" s="91">
        <f t="shared" si="43"/>
        <v>6.2967368478575578E-2</v>
      </c>
      <c r="T490" s="31">
        <f t="shared" si="44"/>
        <v>5.9237348526230603E-2</v>
      </c>
      <c r="U490" s="31">
        <f t="shared" si="45"/>
        <v>5.9237348526230603E-2</v>
      </c>
      <c r="V490" s="12">
        <f t="shared" si="46"/>
        <v>-1.2274043888104798</v>
      </c>
      <c r="W490" s="12">
        <f t="shared" si="47"/>
        <v>0</v>
      </c>
    </row>
    <row r="491" spans="1:23" x14ac:dyDescent="0.2">
      <c r="A491" s="9">
        <v>0</v>
      </c>
      <c r="B491" s="9">
        <v>0</v>
      </c>
      <c r="C491" s="9">
        <v>59</v>
      </c>
      <c r="D491" s="9">
        <v>0</v>
      </c>
      <c r="E491" s="9">
        <v>0</v>
      </c>
      <c r="F491" s="9">
        <v>1</v>
      </c>
      <c r="G491" s="9">
        <v>0</v>
      </c>
      <c r="H491" s="9">
        <v>0</v>
      </c>
      <c r="I491" s="9">
        <v>0</v>
      </c>
      <c r="J491" s="9">
        <v>0</v>
      </c>
      <c r="K491" s="9">
        <v>0</v>
      </c>
      <c r="L491" s="9">
        <v>0</v>
      </c>
      <c r="M491" s="9">
        <v>292</v>
      </c>
      <c r="N491" s="9">
        <v>114</v>
      </c>
      <c r="O491" s="9">
        <v>84</v>
      </c>
      <c r="P491" s="9">
        <v>27.39</v>
      </c>
      <c r="Q491" s="9">
        <v>68</v>
      </c>
      <c r="R491" s="11">
        <f t="shared" si="42"/>
        <v>-2.4370436542248353</v>
      </c>
      <c r="S491" s="91">
        <f t="shared" si="43"/>
        <v>8.7418910344652004E-2</v>
      </c>
      <c r="T491" s="31">
        <f t="shared" si="44"/>
        <v>8.0391199300502328E-2</v>
      </c>
      <c r="U491" s="31">
        <f t="shared" si="45"/>
        <v>0.91960880069949769</v>
      </c>
      <c r="V491" s="12">
        <f t="shared" si="46"/>
        <v>-3.6396881164241973E-2</v>
      </c>
      <c r="W491" s="12">
        <f t="shared" si="47"/>
        <v>0</v>
      </c>
    </row>
    <row r="492" spans="1:23" x14ac:dyDescent="0.2">
      <c r="A492" s="9">
        <v>0</v>
      </c>
      <c r="B492" s="9">
        <v>1</v>
      </c>
      <c r="C492" s="9">
        <v>37</v>
      </c>
      <c r="D492" s="9">
        <v>0</v>
      </c>
      <c r="E492" s="9">
        <v>1</v>
      </c>
      <c r="F492" s="9">
        <v>0</v>
      </c>
      <c r="G492" s="9">
        <v>1</v>
      </c>
      <c r="H492" s="9">
        <v>30</v>
      </c>
      <c r="I492" s="9">
        <v>0</v>
      </c>
      <c r="J492" s="9">
        <v>0</v>
      </c>
      <c r="K492" s="9">
        <v>0</v>
      </c>
      <c r="L492" s="9">
        <v>0</v>
      </c>
      <c r="M492" s="9">
        <v>246</v>
      </c>
      <c r="N492" s="9">
        <v>124</v>
      </c>
      <c r="O492" s="9">
        <v>83</v>
      </c>
      <c r="P492" s="9">
        <v>30.93</v>
      </c>
      <c r="Q492" s="9">
        <v>60</v>
      </c>
      <c r="R492" s="11">
        <f t="shared" si="42"/>
        <v>-2.6204927890403855</v>
      </c>
      <c r="S492" s="91">
        <f t="shared" si="43"/>
        <v>7.276699521283507E-2</v>
      </c>
      <c r="T492" s="31">
        <f t="shared" si="44"/>
        <v>6.7831127856798221E-2</v>
      </c>
      <c r="U492" s="31">
        <f t="shared" si="45"/>
        <v>0.93216887214320177</v>
      </c>
      <c r="V492" s="12">
        <f t="shared" si="46"/>
        <v>-3.0505403529749706E-2</v>
      </c>
      <c r="W492" s="12">
        <f t="shared" si="47"/>
        <v>0</v>
      </c>
    </row>
    <row r="493" spans="1:23" x14ac:dyDescent="0.2">
      <c r="A493" s="9">
        <v>0</v>
      </c>
      <c r="B493" s="9">
        <v>1</v>
      </c>
      <c r="C493" s="9">
        <v>33</v>
      </c>
      <c r="D493" s="9">
        <v>0</v>
      </c>
      <c r="E493" s="9">
        <v>1</v>
      </c>
      <c r="F493" s="9">
        <v>0</v>
      </c>
      <c r="G493" s="9">
        <v>0</v>
      </c>
      <c r="H493" s="9">
        <v>0</v>
      </c>
      <c r="I493" s="9">
        <v>0</v>
      </c>
      <c r="J493" s="9">
        <v>0</v>
      </c>
      <c r="K493" s="9">
        <v>1</v>
      </c>
      <c r="L493" s="9">
        <v>0</v>
      </c>
      <c r="M493" s="9">
        <v>165</v>
      </c>
      <c r="N493" s="9">
        <v>141.5</v>
      </c>
      <c r="O493" s="9">
        <v>95</v>
      </c>
      <c r="P493" s="9">
        <v>26.74</v>
      </c>
      <c r="Q493" s="9">
        <v>54</v>
      </c>
      <c r="R493" s="11">
        <f t="shared" si="42"/>
        <v>-3.1119400976417038</v>
      </c>
      <c r="S493" s="91">
        <f t="shared" si="43"/>
        <v>4.4514509016270971E-2</v>
      </c>
      <c r="T493" s="31">
        <f t="shared" si="44"/>
        <v>4.2617415681659568E-2</v>
      </c>
      <c r="U493" s="31">
        <f t="shared" si="45"/>
        <v>0.95738258431834045</v>
      </c>
      <c r="V493" s="12">
        <f t="shared" si="46"/>
        <v>-1.8914477003680416E-2</v>
      </c>
      <c r="W493" s="12">
        <f t="shared" si="47"/>
        <v>0</v>
      </c>
    </row>
    <row r="494" spans="1:23" x14ac:dyDescent="0.2">
      <c r="A494" s="9">
        <v>0</v>
      </c>
      <c r="B494" s="9">
        <v>0</v>
      </c>
      <c r="C494" s="9">
        <v>54</v>
      </c>
      <c r="D494" s="9">
        <v>1</v>
      </c>
      <c r="E494" s="9">
        <v>0</v>
      </c>
      <c r="F494" s="9">
        <v>0</v>
      </c>
      <c r="G494" s="9">
        <v>1</v>
      </c>
      <c r="H494" s="9">
        <v>20</v>
      </c>
      <c r="I494" s="9">
        <v>0</v>
      </c>
      <c r="J494" s="9">
        <v>0</v>
      </c>
      <c r="K494" s="9">
        <v>0</v>
      </c>
      <c r="L494" s="9">
        <v>0</v>
      </c>
      <c r="M494" s="9">
        <v>234</v>
      </c>
      <c r="N494" s="9">
        <v>111</v>
      </c>
      <c r="O494" s="9">
        <v>81</v>
      </c>
      <c r="P494" s="9">
        <v>25.43</v>
      </c>
      <c r="Q494" s="9">
        <v>70</v>
      </c>
      <c r="R494" s="11">
        <f t="shared" si="42"/>
        <v>-2.1513271286431195</v>
      </c>
      <c r="S494" s="91">
        <f t="shared" si="43"/>
        <v>0.11632967084593382</v>
      </c>
      <c r="T494" s="31">
        <f t="shared" si="44"/>
        <v>0.10420727306995375</v>
      </c>
      <c r="U494" s="31">
        <f t="shared" si="45"/>
        <v>0.8957927269300463</v>
      </c>
      <c r="V494" s="12">
        <f t="shared" si="46"/>
        <v>-4.7792467976361254E-2</v>
      </c>
      <c r="W494" s="12">
        <f t="shared" si="47"/>
        <v>1</v>
      </c>
    </row>
    <row r="495" spans="1:23" x14ac:dyDescent="0.2">
      <c r="A495" s="9">
        <v>0</v>
      </c>
      <c r="B495" s="9">
        <v>1</v>
      </c>
      <c r="C495" s="9">
        <v>38</v>
      </c>
      <c r="D495" s="9">
        <v>1</v>
      </c>
      <c r="E495" s="9">
        <v>0</v>
      </c>
      <c r="F495" s="9">
        <v>0</v>
      </c>
      <c r="G495" s="9">
        <v>0</v>
      </c>
      <c r="H495" s="9">
        <v>0</v>
      </c>
      <c r="I495" s="9">
        <v>0</v>
      </c>
      <c r="J495" s="9">
        <v>0</v>
      </c>
      <c r="K495" s="9">
        <v>0</v>
      </c>
      <c r="L495" s="9">
        <v>0</v>
      </c>
      <c r="M495" s="9">
        <v>198</v>
      </c>
      <c r="N495" s="9">
        <v>119</v>
      </c>
      <c r="O495" s="9">
        <v>73</v>
      </c>
      <c r="P495" s="9">
        <v>30.27</v>
      </c>
      <c r="Q495" s="9">
        <v>68</v>
      </c>
      <c r="R495" s="11">
        <f t="shared" si="42"/>
        <v>-2.9284895485654339</v>
      </c>
      <c r="S495" s="91">
        <f t="shared" si="43"/>
        <v>5.3477752720442459E-2</v>
      </c>
      <c r="T495" s="31">
        <f t="shared" si="44"/>
        <v>5.0763058434166723E-2</v>
      </c>
      <c r="U495" s="31">
        <f t="shared" si="45"/>
        <v>0.94923694156583327</v>
      </c>
      <c r="V495" s="12">
        <f t="shared" si="46"/>
        <v>-2.2625368636318446E-2</v>
      </c>
      <c r="W495" s="12">
        <f t="shared" si="47"/>
        <v>0</v>
      </c>
    </row>
    <row r="496" spans="1:23" x14ac:dyDescent="0.2">
      <c r="A496" s="9">
        <v>0</v>
      </c>
      <c r="B496" s="9">
        <v>1</v>
      </c>
      <c r="C496" s="9">
        <v>40</v>
      </c>
      <c r="D496" s="9">
        <v>1</v>
      </c>
      <c r="E496" s="9">
        <v>0</v>
      </c>
      <c r="F496" s="9">
        <v>0</v>
      </c>
      <c r="G496" s="9">
        <v>0</v>
      </c>
      <c r="H496" s="9">
        <v>0</v>
      </c>
      <c r="I496" s="9">
        <v>0</v>
      </c>
      <c r="J496" s="9">
        <v>0</v>
      </c>
      <c r="K496" s="9">
        <v>0</v>
      </c>
      <c r="L496" s="9">
        <v>0</v>
      </c>
      <c r="M496" s="9">
        <v>204</v>
      </c>
      <c r="N496" s="9">
        <v>115</v>
      </c>
      <c r="O496" s="9">
        <v>83</v>
      </c>
      <c r="P496" s="9">
        <v>25.05</v>
      </c>
      <c r="Q496" s="9">
        <v>75</v>
      </c>
      <c r="R496" s="11">
        <f t="shared" si="42"/>
        <v>-2.8367897124680059</v>
      </c>
      <c r="S496" s="91">
        <f t="shared" si="43"/>
        <v>5.8613530539803518E-2</v>
      </c>
      <c r="T496" s="31">
        <f t="shared" si="44"/>
        <v>5.5368204589181444E-2</v>
      </c>
      <c r="U496" s="31">
        <f t="shared" si="45"/>
        <v>0.94463179541081854</v>
      </c>
      <c r="V496" s="12">
        <f t="shared" si="46"/>
        <v>-2.4737440572706524E-2</v>
      </c>
      <c r="W496" s="12">
        <f t="shared" si="47"/>
        <v>0</v>
      </c>
    </row>
    <row r="497" spans="1:23" x14ac:dyDescent="0.2">
      <c r="A497" s="9">
        <v>0</v>
      </c>
      <c r="B497" s="9">
        <v>1</v>
      </c>
      <c r="C497" s="9">
        <v>66</v>
      </c>
      <c r="D497" s="9">
        <v>1</v>
      </c>
      <c r="E497" s="9">
        <v>0</v>
      </c>
      <c r="F497" s="9">
        <v>0</v>
      </c>
      <c r="G497" s="9">
        <v>0</v>
      </c>
      <c r="H497" s="9">
        <v>0</v>
      </c>
      <c r="I497" s="9">
        <v>0</v>
      </c>
      <c r="J497" s="9">
        <v>0</v>
      </c>
      <c r="K497" s="9">
        <v>1</v>
      </c>
      <c r="L497" s="9">
        <v>0</v>
      </c>
      <c r="M497" s="9">
        <v>253</v>
      </c>
      <c r="N497" s="9">
        <v>163</v>
      </c>
      <c r="O497" s="9">
        <v>86</v>
      </c>
      <c r="P497" s="9">
        <v>24.35</v>
      </c>
      <c r="Q497" s="9">
        <v>70</v>
      </c>
      <c r="R497" s="11">
        <f t="shared" si="42"/>
        <v>-0.18649599207348366</v>
      </c>
      <c r="S497" s="91">
        <f t="shared" si="43"/>
        <v>0.82986188797014637</v>
      </c>
      <c r="T497" s="31">
        <f t="shared" si="44"/>
        <v>0.45351066844214488</v>
      </c>
      <c r="U497" s="31">
        <f t="shared" si="45"/>
        <v>0.54648933155785517</v>
      </c>
      <c r="V497" s="12">
        <f t="shared" si="46"/>
        <v>-0.26241831183098158</v>
      </c>
      <c r="W497" s="12">
        <f t="shared" si="47"/>
        <v>1</v>
      </c>
    </row>
    <row r="498" spans="1:23" x14ac:dyDescent="0.2">
      <c r="A498" s="9">
        <v>1</v>
      </c>
      <c r="B498" s="9">
        <v>1</v>
      </c>
      <c r="C498" s="9">
        <v>64</v>
      </c>
      <c r="D498" s="9">
        <v>0</v>
      </c>
      <c r="E498" s="9">
        <v>1</v>
      </c>
      <c r="F498" s="9">
        <v>0</v>
      </c>
      <c r="G498" s="9">
        <v>0</v>
      </c>
      <c r="H498" s="9">
        <v>0</v>
      </c>
      <c r="I498" s="9">
        <v>0</v>
      </c>
      <c r="J498" s="9">
        <v>0</v>
      </c>
      <c r="K498" s="9">
        <v>0</v>
      </c>
      <c r="L498" s="9">
        <v>0</v>
      </c>
      <c r="M498" s="9">
        <v>210</v>
      </c>
      <c r="N498" s="9">
        <v>120</v>
      </c>
      <c r="O498" s="9">
        <v>68</v>
      </c>
      <c r="P498" s="9">
        <v>24.77</v>
      </c>
      <c r="Q498" s="9">
        <v>80</v>
      </c>
      <c r="R498" s="11">
        <f t="shared" si="42"/>
        <v>-1.2277774170203966</v>
      </c>
      <c r="S498" s="91">
        <f t="shared" si="43"/>
        <v>0.29294294466864845</v>
      </c>
      <c r="T498" s="31">
        <f t="shared" si="44"/>
        <v>0.22657066646024585</v>
      </c>
      <c r="U498" s="31">
        <f t="shared" si="45"/>
        <v>0.22657066646024585</v>
      </c>
      <c r="V498" s="12">
        <f t="shared" si="46"/>
        <v>-0.64479631785780767</v>
      </c>
      <c r="W498" s="12">
        <f t="shared" si="47"/>
        <v>1</v>
      </c>
    </row>
    <row r="499" spans="1:23" x14ac:dyDescent="0.2">
      <c r="A499" s="9">
        <v>0</v>
      </c>
      <c r="B499" s="9">
        <v>0</v>
      </c>
      <c r="C499" s="9">
        <v>39</v>
      </c>
      <c r="D499" s="9">
        <v>0</v>
      </c>
      <c r="E499" s="9">
        <v>1</v>
      </c>
      <c r="F499" s="9">
        <v>0</v>
      </c>
      <c r="G499" s="9">
        <v>0</v>
      </c>
      <c r="H499" s="9">
        <v>0</v>
      </c>
      <c r="I499" s="9">
        <v>0</v>
      </c>
      <c r="J499" s="9">
        <v>0</v>
      </c>
      <c r="K499" s="9">
        <v>0</v>
      </c>
      <c r="L499" s="9">
        <v>0</v>
      </c>
      <c r="M499" s="9">
        <v>234</v>
      </c>
      <c r="N499" s="9">
        <v>126</v>
      </c>
      <c r="O499" s="9">
        <v>71</v>
      </c>
      <c r="P499" s="9">
        <v>27.73</v>
      </c>
      <c r="Q499" s="9">
        <v>73</v>
      </c>
      <c r="R499" s="11">
        <f t="shared" si="42"/>
        <v>-3.4137960781513157</v>
      </c>
      <c r="S499" s="91">
        <f t="shared" si="43"/>
        <v>3.2916011161401262E-2</v>
      </c>
      <c r="T499" s="31">
        <f t="shared" si="44"/>
        <v>3.1867074191628417E-2</v>
      </c>
      <c r="U499" s="31">
        <f t="shared" si="45"/>
        <v>0.96813292580837162</v>
      </c>
      <c r="V499" s="12">
        <f t="shared" si="46"/>
        <v>-1.4065009445975819E-2</v>
      </c>
      <c r="W499" s="12">
        <f t="shared" si="47"/>
        <v>0</v>
      </c>
    </row>
    <row r="500" spans="1:23" x14ac:dyDescent="0.2">
      <c r="A500" s="9">
        <v>1</v>
      </c>
      <c r="B500" s="9">
        <v>1</v>
      </c>
      <c r="C500" s="9">
        <v>44</v>
      </c>
      <c r="D500" s="9">
        <v>1</v>
      </c>
      <c r="E500" s="9">
        <v>0</v>
      </c>
      <c r="F500" s="9">
        <v>0</v>
      </c>
      <c r="G500" s="9">
        <v>1</v>
      </c>
      <c r="H500" s="9">
        <v>15</v>
      </c>
      <c r="I500" s="9">
        <v>0</v>
      </c>
      <c r="J500" s="9">
        <v>0</v>
      </c>
      <c r="K500" s="9">
        <v>1</v>
      </c>
      <c r="L500" s="9">
        <v>0</v>
      </c>
      <c r="M500" s="9">
        <v>232</v>
      </c>
      <c r="N500" s="9">
        <v>141</v>
      </c>
      <c r="O500" s="9">
        <v>104</v>
      </c>
      <c r="P500" s="9">
        <v>27.38</v>
      </c>
      <c r="Q500" s="9">
        <v>75</v>
      </c>
      <c r="R500" s="11">
        <f t="shared" si="42"/>
        <v>-1.8850772255849559</v>
      </c>
      <c r="S500" s="91">
        <f t="shared" si="43"/>
        <v>0.1518173347942296</v>
      </c>
      <c r="T500" s="31">
        <f t="shared" si="44"/>
        <v>0.13180678064838428</v>
      </c>
      <c r="U500" s="31">
        <f t="shared" si="45"/>
        <v>0.13180678064838428</v>
      </c>
      <c r="V500" s="12">
        <f t="shared" si="46"/>
        <v>-0.88006224738669914</v>
      </c>
      <c r="W500" s="12">
        <f t="shared" si="47"/>
        <v>1</v>
      </c>
    </row>
    <row r="501" spans="1:23" x14ac:dyDescent="0.2">
      <c r="A501" s="9">
        <v>1</v>
      </c>
      <c r="B501" s="9">
        <v>0</v>
      </c>
      <c r="C501" s="9">
        <v>39</v>
      </c>
      <c r="D501" s="9">
        <v>0</v>
      </c>
      <c r="E501" s="9">
        <v>1</v>
      </c>
      <c r="F501" s="9">
        <v>0</v>
      </c>
      <c r="G501" s="9">
        <v>1</v>
      </c>
      <c r="H501" s="9">
        <v>20</v>
      </c>
      <c r="I501" s="9">
        <v>0</v>
      </c>
      <c r="J501" s="9">
        <v>0</v>
      </c>
      <c r="K501" s="9">
        <v>0</v>
      </c>
      <c r="L501" s="9">
        <v>0</v>
      </c>
      <c r="M501" s="9">
        <v>190</v>
      </c>
      <c r="N501" s="9">
        <v>137</v>
      </c>
      <c r="O501" s="9">
        <v>81</v>
      </c>
      <c r="P501" s="9">
        <v>19.57</v>
      </c>
      <c r="Q501" s="9">
        <v>80</v>
      </c>
      <c r="R501" s="11">
        <f t="shared" si="42"/>
        <v>-2.8176852476128316</v>
      </c>
      <c r="S501" s="91">
        <f t="shared" si="43"/>
        <v>5.974407551706077E-2</v>
      </c>
      <c r="T501" s="31">
        <f t="shared" si="44"/>
        <v>5.6375946700066216E-2</v>
      </c>
      <c r="U501" s="31">
        <f t="shared" si="45"/>
        <v>5.6375946700066216E-2</v>
      </c>
      <c r="V501" s="12">
        <f t="shared" si="46"/>
        <v>-1.2489061521088807</v>
      </c>
      <c r="W501" s="12">
        <f t="shared" si="47"/>
        <v>0</v>
      </c>
    </row>
    <row r="502" spans="1:23" x14ac:dyDescent="0.2">
      <c r="A502" s="9">
        <v>0</v>
      </c>
      <c r="B502" s="9">
        <v>0</v>
      </c>
      <c r="C502" s="9">
        <v>41</v>
      </c>
      <c r="D502" s="9">
        <v>0</v>
      </c>
      <c r="E502" s="9">
        <v>1</v>
      </c>
      <c r="F502" s="9">
        <v>0</v>
      </c>
      <c r="G502" s="9">
        <v>1</v>
      </c>
      <c r="H502" s="9">
        <v>20</v>
      </c>
      <c r="I502" s="9">
        <v>0</v>
      </c>
      <c r="J502" s="9">
        <v>0</v>
      </c>
      <c r="K502" s="9">
        <v>0</v>
      </c>
      <c r="L502" s="9">
        <v>0</v>
      </c>
      <c r="M502" s="9">
        <v>235</v>
      </c>
      <c r="N502" s="9">
        <v>144</v>
      </c>
      <c r="O502" s="9">
        <v>88</v>
      </c>
      <c r="P502" s="9">
        <v>24.16</v>
      </c>
      <c r="Q502" s="9">
        <v>95</v>
      </c>
      <c r="R502" s="11">
        <f t="shared" si="42"/>
        <v>-2.6039368377794458</v>
      </c>
      <c r="S502" s="91">
        <f t="shared" si="43"/>
        <v>7.3981750002682298E-2</v>
      </c>
      <c r="T502" s="31">
        <f t="shared" si="44"/>
        <v>6.8885481529362608E-2</v>
      </c>
      <c r="U502" s="31">
        <f t="shared" si="45"/>
        <v>0.93111451847063742</v>
      </c>
      <c r="V502" s="12">
        <f t="shared" si="46"/>
        <v>-3.0996901530696026E-2</v>
      </c>
      <c r="W502" s="12">
        <f t="shared" si="47"/>
        <v>0</v>
      </c>
    </row>
    <row r="503" spans="1:23" x14ac:dyDescent="0.2">
      <c r="A503" s="9">
        <v>0</v>
      </c>
      <c r="B503" s="9">
        <v>0</v>
      </c>
      <c r="C503" s="9">
        <v>56</v>
      </c>
      <c r="D503" s="9">
        <v>1</v>
      </c>
      <c r="E503" s="9">
        <v>0</v>
      </c>
      <c r="F503" s="9">
        <v>0</v>
      </c>
      <c r="G503" s="9">
        <v>0</v>
      </c>
      <c r="H503" s="9">
        <v>0</v>
      </c>
      <c r="I503" s="9">
        <v>0</v>
      </c>
      <c r="J503" s="9">
        <v>0</v>
      </c>
      <c r="K503" s="9">
        <v>0</v>
      </c>
      <c r="L503" s="9">
        <v>0</v>
      </c>
      <c r="M503" s="9">
        <v>259</v>
      </c>
      <c r="N503" s="9">
        <v>138</v>
      </c>
      <c r="O503" s="9">
        <v>87</v>
      </c>
      <c r="P503" s="9">
        <v>30.73</v>
      </c>
      <c r="Q503" s="9">
        <v>60</v>
      </c>
      <c r="R503" s="11">
        <f t="shared" si="42"/>
        <v>-2.1625821454910614</v>
      </c>
      <c r="S503" s="91">
        <f t="shared" si="43"/>
        <v>0.11502771892976787</v>
      </c>
      <c r="T503" s="31">
        <f t="shared" si="44"/>
        <v>0.10316130888671934</v>
      </c>
      <c r="U503" s="31">
        <f t="shared" si="45"/>
        <v>0.89683869111328063</v>
      </c>
      <c r="V503" s="12">
        <f t="shared" si="46"/>
        <v>-4.7285663822394929E-2</v>
      </c>
      <c r="W503" s="12">
        <f t="shared" si="47"/>
        <v>1</v>
      </c>
    </row>
    <row r="504" spans="1:23" x14ac:dyDescent="0.2">
      <c r="A504" s="9">
        <v>0</v>
      </c>
      <c r="B504" s="9">
        <v>0</v>
      </c>
      <c r="C504" s="9">
        <v>65</v>
      </c>
      <c r="D504" s="9">
        <v>0</v>
      </c>
      <c r="E504" s="9">
        <v>0</v>
      </c>
      <c r="F504" s="9">
        <v>0</v>
      </c>
      <c r="G504" s="9">
        <v>0</v>
      </c>
      <c r="H504" s="9">
        <v>0</v>
      </c>
      <c r="I504" s="9">
        <v>0</v>
      </c>
      <c r="J504" s="9">
        <v>0</v>
      </c>
      <c r="K504" s="9">
        <v>0</v>
      </c>
      <c r="L504" s="9">
        <v>0</v>
      </c>
      <c r="M504" s="9">
        <v>289</v>
      </c>
      <c r="N504" s="9">
        <v>149.5</v>
      </c>
      <c r="O504" s="9">
        <v>78</v>
      </c>
      <c r="P504" s="9">
        <v>25.37</v>
      </c>
      <c r="Q504" s="9">
        <v>70</v>
      </c>
      <c r="R504" s="11">
        <f t="shared" si="42"/>
        <v>-1.077866548986723</v>
      </c>
      <c r="S504" s="91">
        <f t="shared" si="43"/>
        <v>0.3403208094668822</v>
      </c>
      <c r="T504" s="31">
        <f t="shared" si="44"/>
        <v>0.25390996473616351</v>
      </c>
      <c r="U504" s="31">
        <f t="shared" si="45"/>
        <v>0.74609003526383644</v>
      </c>
      <c r="V504" s="12">
        <f t="shared" si="46"/>
        <v>-0.12720876038411705</v>
      </c>
      <c r="W504" s="12">
        <f t="shared" si="47"/>
        <v>1</v>
      </c>
    </row>
    <row r="505" spans="1:23" x14ac:dyDescent="0.2">
      <c r="A505" s="9">
        <v>0</v>
      </c>
      <c r="B505" s="9">
        <v>0</v>
      </c>
      <c r="C505" s="9">
        <v>53</v>
      </c>
      <c r="D505" s="9">
        <v>0</v>
      </c>
      <c r="E505" s="9">
        <v>1</v>
      </c>
      <c r="F505" s="9">
        <v>0</v>
      </c>
      <c r="G505" s="9">
        <v>0</v>
      </c>
      <c r="H505" s="9">
        <v>0</v>
      </c>
      <c r="I505" s="9">
        <v>0</v>
      </c>
      <c r="J505" s="9">
        <v>0</v>
      </c>
      <c r="K505" s="9">
        <v>1</v>
      </c>
      <c r="L505" s="9">
        <v>0</v>
      </c>
      <c r="M505" s="9">
        <v>272</v>
      </c>
      <c r="N505" s="9">
        <v>146</v>
      </c>
      <c r="O505" s="9">
        <v>89</v>
      </c>
      <c r="P505" s="9">
        <v>25.5</v>
      </c>
      <c r="Q505" s="9">
        <v>73</v>
      </c>
      <c r="R505" s="11">
        <f t="shared" si="42"/>
        <v>-2.0664044748485377</v>
      </c>
      <c r="S505" s="91">
        <f t="shared" si="43"/>
        <v>0.12664030248770636</v>
      </c>
      <c r="T505" s="31">
        <f t="shared" si="44"/>
        <v>0.11240526564518868</v>
      </c>
      <c r="U505" s="31">
        <f t="shared" si="45"/>
        <v>0.88759473435481129</v>
      </c>
      <c r="V505" s="12">
        <f t="shared" si="46"/>
        <v>-5.1785282879227609E-2</v>
      </c>
      <c r="W505" s="12">
        <f t="shared" si="47"/>
        <v>1</v>
      </c>
    </row>
    <row r="506" spans="1:23" x14ac:dyDescent="0.2">
      <c r="A506" s="9">
        <v>0</v>
      </c>
      <c r="B506" s="9">
        <v>1</v>
      </c>
      <c r="C506" s="9">
        <v>55</v>
      </c>
      <c r="D506" s="9">
        <v>0</v>
      </c>
      <c r="E506" s="9">
        <v>1</v>
      </c>
      <c r="F506" s="9">
        <v>0</v>
      </c>
      <c r="G506" s="9">
        <v>0</v>
      </c>
      <c r="H506" s="9">
        <v>0</v>
      </c>
      <c r="I506" s="9">
        <v>0</v>
      </c>
      <c r="J506" s="9">
        <v>0</v>
      </c>
      <c r="K506" s="9">
        <v>0</v>
      </c>
      <c r="L506" s="9">
        <v>0</v>
      </c>
      <c r="M506" s="9">
        <v>309</v>
      </c>
      <c r="N506" s="9">
        <v>126</v>
      </c>
      <c r="O506" s="9">
        <v>88</v>
      </c>
      <c r="P506" s="9">
        <v>26.77</v>
      </c>
      <c r="Q506" s="9">
        <v>68</v>
      </c>
      <c r="R506" s="11">
        <f t="shared" si="42"/>
        <v>-1.96671688495318</v>
      </c>
      <c r="S506" s="91">
        <f t="shared" si="43"/>
        <v>0.13991546153314677</v>
      </c>
      <c r="T506" s="31">
        <f t="shared" si="44"/>
        <v>0.12274196311449738</v>
      </c>
      <c r="U506" s="31">
        <f t="shared" si="45"/>
        <v>0.87725803688550263</v>
      </c>
      <c r="V506" s="12">
        <f t="shared" si="46"/>
        <v>-5.6872644361872692E-2</v>
      </c>
      <c r="W506" s="12">
        <f t="shared" si="47"/>
        <v>1</v>
      </c>
    </row>
    <row r="507" spans="1:23" x14ac:dyDescent="0.2">
      <c r="A507" s="9">
        <v>0</v>
      </c>
      <c r="B507" s="9">
        <v>0</v>
      </c>
      <c r="C507" s="9">
        <v>42</v>
      </c>
      <c r="D507" s="9">
        <v>1</v>
      </c>
      <c r="E507" s="9">
        <v>0</v>
      </c>
      <c r="F507" s="9">
        <v>0</v>
      </c>
      <c r="G507" s="9">
        <v>0</v>
      </c>
      <c r="H507" s="9">
        <v>0</v>
      </c>
      <c r="I507" s="9">
        <v>0</v>
      </c>
      <c r="J507" s="9">
        <v>0</v>
      </c>
      <c r="K507" s="9">
        <v>0</v>
      </c>
      <c r="L507" s="9">
        <v>0</v>
      </c>
      <c r="M507" s="9">
        <v>249</v>
      </c>
      <c r="N507" s="9">
        <v>101</v>
      </c>
      <c r="O507" s="9">
        <v>70</v>
      </c>
      <c r="P507" s="9">
        <v>21.74</v>
      </c>
      <c r="Q507" s="9">
        <v>94</v>
      </c>
      <c r="R507" s="11">
        <f t="shared" si="42"/>
        <v>-3.1812826134873395</v>
      </c>
      <c r="S507" s="91">
        <f t="shared" si="43"/>
        <v>4.1532350990640815E-2</v>
      </c>
      <c r="T507" s="31">
        <f t="shared" si="44"/>
        <v>3.9876198709658729E-2</v>
      </c>
      <c r="U507" s="31">
        <f t="shared" si="45"/>
        <v>0.96012380129034125</v>
      </c>
      <c r="V507" s="12">
        <f t="shared" si="46"/>
        <v>-1.7672764095110007E-2</v>
      </c>
      <c r="W507" s="12">
        <f t="shared" si="47"/>
        <v>0</v>
      </c>
    </row>
    <row r="508" spans="1:23" x14ac:dyDescent="0.2">
      <c r="A508" s="9">
        <v>1</v>
      </c>
      <c r="B508" s="9">
        <v>1</v>
      </c>
      <c r="C508" s="9">
        <v>45</v>
      </c>
      <c r="D508" s="9">
        <v>0</v>
      </c>
      <c r="E508" s="9">
        <v>1</v>
      </c>
      <c r="F508" s="9">
        <v>0</v>
      </c>
      <c r="G508" s="9">
        <v>1</v>
      </c>
      <c r="H508" s="9">
        <v>20</v>
      </c>
      <c r="I508" s="9">
        <v>0</v>
      </c>
      <c r="J508" s="9">
        <v>0</v>
      </c>
      <c r="K508" s="9">
        <v>0</v>
      </c>
      <c r="L508" s="9">
        <v>0</v>
      </c>
      <c r="M508" s="9">
        <v>194</v>
      </c>
      <c r="N508" s="9">
        <v>133</v>
      </c>
      <c r="O508" s="9">
        <v>83</v>
      </c>
      <c r="P508" s="9">
        <v>20.41</v>
      </c>
      <c r="Q508" s="9">
        <v>55</v>
      </c>
      <c r="R508" s="11">
        <f t="shared" si="42"/>
        <v>-2.1124437139861385</v>
      </c>
      <c r="S508" s="91">
        <f t="shared" si="43"/>
        <v>0.12094205722515049</v>
      </c>
      <c r="T508" s="31">
        <f t="shared" si="44"/>
        <v>0.10789322824101895</v>
      </c>
      <c r="U508" s="31">
        <f t="shared" si="45"/>
        <v>0.10789322824101895</v>
      </c>
      <c r="V508" s="12">
        <f t="shared" si="46"/>
        <v>-0.96700581231290139</v>
      </c>
      <c r="W508" s="12">
        <f t="shared" si="47"/>
        <v>1</v>
      </c>
    </row>
    <row r="509" spans="1:23" x14ac:dyDescent="0.2">
      <c r="A509" s="9">
        <v>0</v>
      </c>
      <c r="B509" s="9">
        <v>0</v>
      </c>
      <c r="C509" s="9">
        <v>55</v>
      </c>
      <c r="D509" s="9">
        <v>0</v>
      </c>
      <c r="E509" s="9">
        <v>1</v>
      </c>
      <c r="F509" s="9">
        <v>0</v>
      </c>
      <c r="G509" s="9">
        <v>0</v>
      </c>
      <c r="H509" s="9">
        <v>0</v>
      </c>
      <c r="I509" s="9">
        <v>0</v>
      </c>
      <c r="J509" s="9">
        <v>0</v>
      </c>
      <c r="K509" s="9">
        <v>1</v>
      </c>
      <c r="L509" s="9">
        <v>0</v>
      </c>
      <c r="M509" s="9">
        <v>340</v>
      </c>
      <c r="N509" s="9">
        <v>140</v>
      </c>
      <c r="O509" s="9">
        <v>83</v>
      </c>
      <c r="P509" s="9">
        <v>26.18</v>
      </c>
      <c r="Q509" s="9">
        <v>75</v>
      </c>
      <c r="R509" s="11">
        <f t="shared" si="42"/>
        <v>-1.9493882787921564</v>
      </c>
      <c r="S509" s="91">
        <f t="shared" si="43"/>
        <v>0.14236113027853861</v>
      </c>
      <c r="T509" s="31">
        <f t="shared" si="44"/>
        <v>0.12462007547808206</v>
      </c>
      <c r="U509" s="31">
        <f t="shared" si="45"/>
        <v>0.87537992452191793</v>
      </c>
      <c r="V509" s="12">
        <f t="shared" si="46"/>
        <v>-5.7803417477675617E-2</v>
      </c>
      <c r="W509" s="12">
        <f t="shared" si="47"/>
        <v>1</v>
      </c>
    </row>
    <row r="510" spans="1:23" x14ac:dyDescent="0.2">
      <c r="A510" s="9">
        <v>0</v>
      </c>
      <c r="B510" s="9">
        <v>1</v>
      </c>
      <c r="C510" s="9">
        <v>53</v>
      </c>
      <c r="D510" s="9">
        <v>0</v>
      </c>
      <c r="E510" s="9">
        <v>1</v>
      </c>
      <c r="F510" s="9">
        <v>0</v>
      </c>
      <c r="G510" s="9">
        <v>1</v>
      </c>
      <c r="H510" s="9">
        <v>20</v>
      </c>
      <c r="I510" s="9">
        <v>0</v>
      </c>
      <c r="J510" s="9">
        <v>0</v>
      </c>
      <c r="K510" s="9">
        <v>0</v>
      </c>
      <c r="L510" s="9">
        <v>0</v>
      </c>
      <c r="M510" s="9">
        <v>314</v>
      </c>
      <c r="N510" s="9">
        <v>128</v>
      </c>
      <c r="O510" s="9">
        <v>77</v>
      </c>
      <c r="P510" s="9">
        <v>24.74</v>
      </c>
      <c r="Q510" s="9">
        <v>60</v>
      </c>
      <c r="R510" s="11">
        <f t="shared" si="42"/>
        <v>-1.6028155874299177</v>
      </c>
      <c r="S510" s="91">
        <f t="shared" si="43"/>
        <v>0.20132886021650823</v>
      </c>
      <c r="T510" s="31">
        <f t="shared" si="44"/>
        <v>0.16758846547665887</v>
      </c>
      <c r="U510" s="31">
        <f t="shared" si="45"/>
        <v>0.83241153452334116</v>
      </c>
      <c r="V510" s="12">
        <f t="shared" si="46"/>
        <v>-7.9661910506144198E-2</v>
      </c>
      <c r="W510" s="12">
        <f t="shared" si="47"/>
        <v>1</v>
      </c>
    </row>
    <row r="511" spans="1:23" x14ac:dyDescent="0.2">
      <c r="A511" s="9">
        <v>0</v>
      </c>
      <c r="B511" s="9">
        <v>1</v>
      </c>
      <c r="C511" s="9">
        <v>62</v>
      </c>
      <c r="D511" s="9">
        <v>1</v>
      </c>
      <c r="E511" s="9">
        <v>0</v>
      </c>
      <c r="F511" s="9">
        <v>0</v>
      </c>
      <c r="G511" s="9">
        <v>1</v>
      </c>
      <c r="H511" s="9">
        <v>30</v>
      </c>
      <c r="I511" s="9">
        <v>0</v>
      </c>
      <c r="J511" s="9">
        <v>0</v>
      </c>
      <c r="K511" s="9">
        <v>0</v>
      </c>
      <c r="L511" s="9">
        <v>0</v>
      </c>
      <c r="M511" s="9">
        <v>226</v>
      </c>
      <c r="N511" s="9">
        <v>106</v>
      </c>
      <c r="O511" s="9">
        <v>67.5</v>
      </c>
      <c r="P511" s="9">
        <v>23.88</v>
      </c>
      <c r="Q511" s="9">
        <v>60</v>
      </c>
      <c r="R511" s="11">
        <f t="shared" si="42"/>
        <v>-0.82903300264150648</v>
      </c>
      <c r="S511" s="91">
        <f t="shared" si="43"/>
        <v>0.43647114876664345</v>
      </c>
      <c r="T511" s="31">
        <f t="shared" si="44"/>
        <v>0.30384957549714681</v>
      </c>
      <c r="U511" s="31">
        <f t="shared" si="45"/>
        <v>0.69615042450285314</v>
      </c>
      <c r="V511" s="12">
        <f t="shared" si="46"/>
        <v>-0.15729690769846918</v>
      </c>
      <c r="W511" s="12">
        <f t="shared" si="47"/>
        <v>1</v>
      </c>
    </row>
    <row r="512" spans="1:23" x14ac:dyDescent="0.2">
      <c r="A512" s="9">
        <v>0</v>
      </c>
      <c r="B512" s="9">
        <v>1</v>
      </c>
      <c r="C512" s="9">
        <v>54</v>
      </c>
      <c r="D512" s="9">
        <v>1</v>
      </c>
      <c r="E512" s="9">
        <v>0</v>
      </c>
      <c r="F512" s="9">
        <v>0</v>
      </c>
      <c r="G512" s="9">
        <v>0</v>
      </c>
      <c r="H512" s="9">
        <v>0</v>
      </c>
      <c r="I512" s="9">
        <v>0</v>
      </c>
      <c r="J512" s="9">
        <v>0</v>
      </c>
      <c r="K512" s="9">
        <v>0</v>
      </c>
      <c r="L512" s="9">
        <v>0</v>
      </c>
      <c r="M512" s="9">
        <v>225</v>
      </c>
      <c r="N512" s="9">
        <v>113.5</v>
      </c>
      <c r="O512" s="9">
        <v>74</v>
      </c>
      <c r="P512" s="9">
        <v>25.63</v>
      </c>
      <c r="Q512" s="9">
        <v>70</v>
      </c>
      <c r="R512" s="11">
        <f t="shared" si="42"/>
        <v>-1.8931481751496637</v>
      </c>
      <c r="S512" s="91">
        <f t="shared" si="43"/>
        <v>0.15059695617384233</v>
      </c>
      <c r="T512" s="31">
        <f t="shared" si="44"/>
        <v>0.13088593305046847</v>
      </c>
      <c r="U512" s="31">
        <f t="shared" si="45"/>
        <v>0.86911406694953153</v>
      </c>
      <c r="V512" s="12">
        <f t="shared" si="46"/>
        <v>-6.0923220794423402E-2</v>
      </c>
      <c r="W512" s="12">
        <f t="shared" si="47"/>
        <v>1</v>
      </c>
    </row>
    <row r="513" spans="1:23" x14ac:dyDescent="0.2">
      <c r="A513" s="9">
        <v>0</v>
      </c>
      <c r="B513" s="9">
        <v>0</v>
      </c>
      <c r="C513" s="9">
        <v>61</v>
      </c>
      <c r="D513" s="9">
        <v>1</v>
      </c>
      <c r="E513" s="9">
        <v>0</v>
      </c>
      <c r="F513" s="9">
        <v>0</v>
      </c>
      <c r="G513" s="9">
        <v>0</v>
      </c>
      <c r="H513" s="9">
        <v>0</v>
      </c>
      <c r="I513" s="9">
        <v>0</v>
      </c>
      <c r="J513" s="9">
        <v>0</v>
      </c>
      <c r="K513" s="9">
        <v>0</v>
      </c>
      <c r="L513" s="9">
        <v>0</v>
      </c>
      <c r="M513" s="9">
        <v>265</v>
      </c>
      <c r="N513" s="9">
        <v>123</v>
      </c>
      <c r="O513" s="9">
        <v>79</v>
      </c>
      <c r="P513" s="9">
        <v>26.07</v>
      </c>
      <c r="Q513" s="9">
        <v>81</v>
      </c>
      <c r="R513" s="11">
        <f t="shared" si="42"/>
        <v>-1.8095906056344937</v>
      </c>
      <c r="S513" s="91">
        <f t="shared" si="43"/>
        <v>0.16372114960059786</v>
      </c>
      <c r="T513" s="31">
        <f t="shared" si="44"/>
        <v>0.14068761202525948</v>
      </c>
      <c r="U513" s="31">
        <f t="shared" si="45"/>
        <v>0.85931238797474052</v>
      </c>
      <c r="V513" s="12">
        <f t="shared" si="46"/>
        <v>-6.5848927308777588E-2</v>
      </c>
      <c r="W513" s="12">
        <f t="shared" si="47"/>
        <v>1</v>
      </c>
    </row>
    <row r="514" spans="1:23" x14ac:dyDescent="0.2">
      <c r="A514" s="9">
        <v>0</v>
      </c>
      <c r="B514" s="9">
        <v>0</v>
      </c>
      <c r="C514" s="9">
        <v>43</v>
      </c>
      <c r="D514" s="9">
        <v>0</v>
      </c>
      <c r="E514" s="9">
        <v>1</v>
      </c>
      <c r="F514" s="9">
        <v>0</v>
      </c>
      <c r="G514" s="9">
        <v>0</v>
      </c>
      <c r="H514" s="9">
        <v>0</v>
      </c>
      <c r="I514" s="9">
        <v>0</v>
      </c>
      <c r="J514" s="9">
        <v>0</v>
      </c>
      <c r="K514" s="9">
        <v>0</v>
      </c>
      <c r="L514" s="9">
        <v>0</v>
      </c>
      <c r="M514" s="9">
        <v>232</v>
      </c>
      <c r="N514" s="9">
        <v>138</v>
      </c>
      <c r="O514" s="9">
        <v>88</v>
      </c>
      <c r="P514" s="9">
        <v>22.53</v>
      </c>
      <c r="Q514" s="9">
        <v>70</v>
      </c>
      <c r="R514" s="11">
        <f t="shared" si="42"/>
        <v>-3.068739560914989</v>
      </c>
      <c r="S514" s="91">
        <f t="shared" si="43"/>
        <v>4.6479702785682184E-2</v>
      </c>
      <c r="T514" s="31">
        <f t="shared" si="44"/>
        <v>4.4415293160445721E-2</v>
      </c>
      <c r="U514" s="31">
        <f t="shared" si="45"/>
        <v>0.95558470683955432</v>
      </c>
      <c r="V514" s="12">
        <f t="shared" si="46"/>
        <v>-1.9730809307613093E-2</v>
      </c>
      <c r="W514" s="12">
        <f t="shared" si="47"/>
        <v>0</v>
      </c>
    </row>
    <row r="515" spans="1:23" x14ac:dyDescent="0.2">
      <c r="A515" s="9">
        <v>0</v>
      </c>
      <c r="B515" s="9">
        <v>0</v>
      </c>
      <c r="C515" s="9">
        <v>43</v>
      </c>
      <c r="D515" s="9">
        <v>0</v>
      </c>
      <c r="E515" s="9">
        <v>1</v>
      </c>
      <c r="F515" s="9">
        <v>0</v>
      </c>
      <c r="G515" s="9">
        <v>0</v>
      </c>
      <c r="H515" s="9">
        <v>0</v>
      </c>
      <c r="I515" s="9">
        <v>1</v>
      </c>
      <c r="J515" s="9">
        <v>0</v>
      </c>
      <c r="K515" s="9">
        <v>1</v>
      </c>
      <c r="L515" s="9">
        <v>0</v>
      </c>
      <c r="M515" s="9">
        <v>234</v>
      </c>
      <c r="N515" s="9">
        <v>127</v>
      </c>
      <c r="O515" s="9">
        <v>88</v>
      </c>
      <c r="P515" s="9">
        <v>33.17</v>
      </c>
      <c r="Q515" s="9">
        <v>85</v>
      </c>
      <c r="R515" s="11">
        <f t="shared" si="42"/>
        <v>-2.878431314777119</v>
      </c>
      <c r="S515" s="91">
        <f t="shared" si="43"/>
        <v>5.6222889710674351E-2</v>
      </c>
      <c r="T515" s="31">
        <f t="shared" si="44"/>
        <v>5.3230137557495262E-2</v>
      </c>
      <c r="U515" s="31">
        <f t="shared" si="45"/>
        <v>0.94676986244250472</v>
      </c>
      <c r="V515" s="12">
        <f t="shared" si="46"/>
        <v>-2.3755574975352044E-2</v>
      </c>
      <c r="W515" s="12">
        <f t="shared" si="47"/>
        <v>0</v>
      </c>
    </row>
    <row r="516" spans="1:23" x14ac:dyDescent="0.2">
      <c r="A516" s="9">
        <v>1</v>
      </c>
      <c r="B516" s="9">
        <v>1</v>
      </c>
      <c r="C516" s="9">
        <v>49</v>
      </c>
      <c r="D516" s="9">
        <v>0</v>
      </c>
      <c r="E516" s="9">
        <v>1</v>
      </c>
      <c r="F516" s="9">
        <v>0</v>
      </c>
      <c r="G516" s="9">
        <v>1</v>
      </c>
      <c r="H516" s="9">
        <v>20</v>
      </c>
      <c r="I516" s="9">
        <v>0</v>
      </c>
      <c r="J516" s="9">
        <v>0</v>
      </c>
      <c r="K516" s="9">
        <v>0</v>
      </c>
      <c r="L516" s="9">
        <v>0</v>
      </c>
      <c r="M516" s="9">
        <v>278</v>
      </c>
      <c r="N516" s="9">
        <v>135</v>
      </c>
      <c r="O516" s="9">
        <v>76</v>
      </c>
      <c r="P516" s="9">
        <v>29.03</v>
      </c>
      <c r="Q516" s="9">
        <v>82</v>
      </c>
      <c r="R516" s="11">
        <f t="shared" si="42"/>
        <v>-1.6920170383653472</v>
      </c>
      <c r="S516" s="91">
        <f t="shared" si="43"/>
        <v>0.18414771613535311</v>
      </c>
      <c r="T516" s="31">
        <f t="shared" si="44"/>
        <v>0.15551076409313805</v>
      </c>
      <c r="U516" s="31">
        <f t="shared" si="45"/>
        <v>0.15551076409313805</v>
      </c>
      <c r="V516" s="12">
        <f t="shared" si="46"/>
        <v>-0.8082395447435109</v>
      </c>
      <c r="W516" s="12">
        <f t="shared" si="47"/>
        <v>1</v>
      </c>
    </row>
    <row r="517" spans="1:23" x14ac:dyDescent="0.2">
      <c r="A517" s="9">
        <v>1</v>
      </c>
      <c r="B517" s="9">
        <v>0</v>
      </c>
      <c r="C517" s="9">
        <v>66</v>
      </c>
      <c r="D517" s="9">
        <v>0</v>
      </c>
      <c r="E517" s="9">
        <v>1</v>
      </c>
      <c r="F517" s="9">
        <v>0</v>
      </c>
      <c r="G517" s="9">
        <v>0</v>
      </c>
      <c r="H517" s="9">
        <v>0</v>
      </c>
      <c r="I517" s="9">
        <v>0</v>
      </c>
      <c r="J517" s="9">
        <v>0</v>
      </c>
      <c r="K517" s="9">
        <v>0</v>
      </c>
      <c r="L517" s="9">
        <v>0</v>
      </c>
      <c r="M517" s="9">
        <v>305</v>
      </c>
      <c r="N517" s="9">
        <v>138</v>
      </c>
      <c r="O517" s="9">
        <v>86</v>
      </c>
      <c r="P517" s="9">
        <v>20.74</v>
      </c>
      <c r="Q517" s="9">
        <v>75</v>
      </c>
      <c r="R517" s="11">
        <f t="shared" si="42"/>
        <v>-1.4707143552076083</v>
      </c>
      <c r="S517" s="91">
        <f t="shared" si="43"/>
        <v>0.22976129537092604</v>
      </c>
      <c r="T517" s="31">
        <f t="shared" si="44"/>
        <v>0.18683405977712481</v>
      </c>
      <c r="U517" s="31">
        <f t="shared" si="45"/>
        <v>0.18683405977712481</v>
      </c>
      <c r="V517" s="12">
        <f t="shared" si="46"/>
        <v>-0.72854394917181031</v>
      </c>
      <c r="W517" s="12">
        <f t="shared" si="47"/>
        <v>1</v>
      </c>
    </row>
    <row r="518" spans="1:23" x14ac:dyDescent="0.2">
      <c r="A518" s="9">
        <v>0</v>
      </c>
      <c r="B518" s="9">
        <v>1</v>
      </c>
      <c r="C518" s="9">
        <v>42</v>
      </c>
      <c r="D518" s="9">
        <v>1</v>
      </c>
      <c r="E518" s="9">
        <v>0</v>
      </c>
      <c r="F518" s="9">
        <v>0</v>
      </c>
      <c r="G518" s="9">
        <v>1</v>
      </c>
      <c r="H518" s="9">
        <v>30</v>
      </c>
      <c r="I518" s="9">
        <v>0</v>
      </c>
      <c r="J518" s="9">
        <v>0</v>
      </c>
      <c r="K518" s="9">
        <v>0</v>
      </c>
      <c r="L518" s="9">
        <v>0</v>
      </c>
      <c r="M518" s="9">
        <v>224</v>
      </c>
      <c r="N518" s="9">
        <v>127.5</v>
      </c>
      <c r="O518" s="9">
        <v>89</v>
      </c>
      <c r="P518" s="9">
        <v>29.84</v>
      </c>
      <c r="Q518" s="9">
        <v>79</v>
      </c>
      <c r="R518" s="11">
        <f t="shared" ref="R518:R581" si="48">A$2+SUMPRODUCT(B$2:Q$2,B518:Q518)</f>
        <v>-1.9724024955025357</v>
      </c>
      <c r="S518" s="91">
        <f t="shared" ref="S518:S581" si="49">EXP(R518)</f>
        <v>0.13912221389449408</v>
      </c>
      <c r="T518" s="31">
        <f t="shared" ref="T518:T581" si="50">S518/(1+S518)</f>
        <v>0.12213106916671861</v>
      </c>
      <c r="U518" s="31">
        <f t="shared" ref="U518:U581" si="51">IF(A518=1,T518,1-T518)</f>
        <v>0.87786893083328144</v>
      </c>
      <c r="V518" s="12">
        <f t="shared" ref="V518:V581" si="52">LOG(U518)</f>
        <v>-5.6570321070006174E-2</v>
      </c>
      <c r="W518" s="12">
        <f t="shared" ref="W518:W581" si="53">IF(T518&gt;T$1,1,0)</f>
        <v>1</v>
      </c>
    </row>
    <row r="519" spans="1:23" x14ac:dyDescent="0.2">
      <c r="A519" s="9">
        <v>0</v>
      </c>
      <c r="B519" s="9">
        <v>0</v>
      </c>
      <c r="C519" s="9">
        <v>64</v>
      </c>
      <c r="D519" s="9">
        <v>1</v>
      </c>
      <c r="E519" s="9">
        <v>0</v>
      </c>
      <c r="F519" s="9">
        <v>0</v>
      </c>
      <c r="G519" s="9">
        <v>1</v>
      </c>
      <c r="H519" s="9">
        <v>8</v>
      </c>
      <c r="I519" s="9">
        <v>0</v>
      </c>
      <c r="J519" s="9">
        <v>0</v>
      </c>
      <c r="K519" s="9">
        <v>1</v>
      </c>
      <c r="L519" s="9">
        <v>0</v>
      </c>
      <c r="M519" s="9">
        <v>317</v>
      </c>
      <c r="N519" s="9">
        <v>182.5</v>
      </c>
      <c r="O519" s="9">
        <v>88</v>
      </c>
      <c r="P519" s="9">
        <v>20.52</v>
      </c>
      <c r="Q519" s="9">
        <v>75</v>
      </c>
      <c r="R519" s="11">
        <f t="shared" si="48"/>
        <v>-0.39680881759061482</v>
      </c>
      <c r="S519" s="91">
        <f t="shared" si="49"/>
        <v>0.67246257635951667</v>
      </c>
      <c r="T519" s="31">
        <f t="shared" si="50"/>
        <v>0.40207929664009562</v>
      </c>
      <c r="U519" s="31">
        <f t="shared" si="51"/>
        <v>0.59792070335990433</v>
      </c>
      <c r="V519" s="12">
        <f t="shared" si="52"/>
        <v>-0.22335640861481232</v>
      </c>
      <c r="W519" s="12">
        <f t="shared" si="53"/>
        <v>1</v>
      </c>
    </row>
    <row r="520" spans="1:23" x14ac:dyDescent="0.2">
      <c r="A520" s="9">
        <v>0</v>
      </c>
      <c r="B520" s="9">
        <v>0</v>
      </c>
      <c r="C520" s="9">
        <v>43</v>
      </c>
      <c r="D520" s="9">
        <v>0</v>
      </c>
      <c r="E520" s="9">
        <v>0</v>
      </c>
      <c r="F520" s="9">
        <v>1</v>
      </c>
      <c r="G520" s="9">
        <v>1</v>
      </c>
      <c r="H520" s="9">
        <v>20</v>
      </c>
      <c r="I520" s="9">
        <v>0</v>
      </c>
      <c r="J520" s="9">
        <v>0</v>
      </c>
      <c r="K520" s="9">
        <v>0</v>
      </c>
      <c r="L520" s="9">
        <v>0</v>
      </c>
      <c r="M520" s="9">
        <v>292</v>
      </c>
      <c r="N520" s="9">
        <v>109</v>
      </c>
      <c r="O520" s="9">
        <v>73</v>
      </c>
      <c r="P520" s="9">
        <v>22.87</v>
      </c>
      <c r="Q520" s="9">
        <v>90</v>
      </c>
      <c r="R520" s="11">
        <f t="shared" si="48"/>
        <v>-2.8929770403726192</v>
      </c>
      <c r="S520" s="91">
        <f t="shared" si="49"/>
        <v>5.5411006018146157E-2</v>
      </c>
      <c r="T520" s="31">
        <f t="shared" si="50"/>
        <v>5.2501826968055568E-2</v>
      </c>
      <c r="U520" s="31">
        <f t="shared" si="51"/>
        <v>0.94749817303194439</v>
      </c>
      <c r="V520" s="12">
        <f t="shared" si="52"/>
        <v>-2.3421618766655349E-2</v>
      </c>
      <c r="W520" s="12">
        <f t="shared" si="53"/>
        <v>0</v>
      </c>
    </row>
    <row r="521" spans="1:23" x14ac:dyDescent="0.2">
      <c r="A521" s="9">
        <v>0</v>
      </c>
      <c r="B521" s="9">
        <v>0</v>
      </c>
      <c r="C521" s="9">
        <v>42</v>
      </c>
      <c r="D521" s="9">
        <v>0</v>
      </c>
      <c r="E521" s="9">
        <v>0</v>
      </c>
      <c r="F521" s="9">
        <v>1</v>
      </c>
      <c r="G521" s="9">
        <v>1</v>
      </c>
      <c r="H521" s="9">
        <v>20</v>
      </c>
      <c r="I521" s="9">
        <v>0</v>
      </c>
      <c r="J521" s="9">
        <v>0</v>
      </c>
      <c r="K521" s="9">
        <v>0</v>
      </c>
      <c r="L521" s="9">
        <v>0</v>
      </c>
      <c r="M521" s="9">
        <v>175</v>
      </c>
      <c r="N521" s="9">
        <v>132</v>
      </c>
      <c r="O521" s="9">
        <v>86</v>
      </c>
      <c r="P521" s="9">
        <v>20.53</v>
      </c>
      <c r="Q521" s="9">
        <v>80</v>
      </c>
      <c r="R521" s="11">
        <f t="shared" si="48"/>
        <v>-2.7860661316037518</v>
      </c>
      <c r="S521" s="91">
        <f t="shared" si="49"/>
        <v>6.1663312767578977E-2</v>
      </c>
      <c r="T521" s="31">
        <f t="shared" si="50"/>
        <v>5.8081796767407379E-2</v>
      </c>
      <c r="U521" s="31">
        <f t="shared" si="51"/>
        <v>0.94191820323259257</v>
      </c>
      <c r="V521" s="12">
        <f t="shared" si="52"/>
        <v>-2.5986809974783073E-2</v>
      </c>
      <c r="W521" s="12">
        <f t="shared" si="53"/>
        <v>0</v>
      </c>
    </row>
    <row r="522" spans="1:23" x14ac:dyDescent="0.2">
      <c r="A522" s="9">
        <v>0</v>
      </c>
      <c r="B522" s="9">
        <v>1</v>
      </c>
      <c r="C522" s="9">
        <v>46</v>
      </c>
      <c r="D522" s="9">
        <v>0</v>
      </c>
      <c r="E522" s="9">
        <v>0</v>
      </c>
      <c r="F522" s="9">
        <v>1</v>
      </c>
      <c r="G522" s="9">
        <v>0</v>
      </c>
      <c r="H522" s="9">
        <v>0</v>
      </c>
      <c r="I522" s="9">
        <v>0</v>
      </c>
      <c r="J522" s="9">
        <v>0</v>
      </c>
      <c r="K522" s="9">
        <v>1</v>
      </c>
      <c r="L522" s="9">
        <v>0</v>
      </c>
      <c r="M522" s="9">
        <v>295</v>
      </c>
      <c r="N522" s="9">
        <v>172.5</v>
      </c>
      <c r="O522" s="9">
        <v>116.5</v>
      </c>
      <c r="P522" s="9">
        <v>27.18</v>
      </c>
      <c r="Q522" s="9">
        <v>70</v>
      </c>
      <c r="R522" s="11">
        <f t="shared" si="48"/>
        <v>-1.8773183614591318</v>
      </c>
      <c r="S522" s="91">
        <f t="shared" si="49"/>
        <v>0.15299984640805428</v>
      </c>
      <c r="T522" s="31">
        <f t="shared" si="50"/>
        <v>0.13269719582764508</v>
      </c>
      <c r="U522" s="31">
        <f t="shared" si="51"/>
        <v>0.86730280417235495</v>
      </c>
      <c r="V522" s="12">
        <f t="shared" si="52"/>
        <v>-6.1829249442019965E-2</v>
      </c>
      <c r="W522" s="12">
        <f t="shared" si="53"/>
        <v>1</v>
      </c>
    </row>
    <row r="523" spans="1:23" x14ac:dyDescent="0.2">
      <c r="A523" s="9">
        <v>0</v>
      </c>
      <c r="B523" s="9">
        <v>1</v>
      </c>
      <c r="C523" s="9">
        <v>43</v>
      </c>
      <c r="D523" s="9">
        <v>0</v>
      </c>
      <c r="E523" s="9">
        <v>0</v>
      </c>
      <c r="F523" s="9">
        <v>0</v>
      </c>
      <c r="G523" s="9">
        <v>0</v>
      </c>
      <c r="H523" s="9">
        <v>0</v>
      </c>
      <c r="I523" s="9">
        <v>0</v>
      </c>
      <c r="J523" s="9">
        <v>0</v>
      </c>
      <c r="K523" s="9">
        <v>0</v>
      </c>
      <c r="L523" s="9">
        <v>0</v>
      </c>
      <c r="M523" s="9">
        <v>262</v>
      </c>
      <c r="N523" s="9">
        <v>121</v>
      </c>
      <c r="O523" s="9">
        <v>79</v>
      </c>
      <c r="P523" s="9">
        <v>24.01</v>
      </c>
      <c r="Q523" s="9">
        <v>85</v>
      </c>
      <c r="R523" s="11">
        <f t="shared" si="48"/>
        <v>-2.3224514124311133</v>
      </c>
      <c r="S523" s="91">
        <f t="shared" si="49"/>
        <v>9.8032971557589554E-2</v>
      </c>
      <c r="T523" s="31">
        <f t="shared" si="50"/>
        <v>8.9280535372746703E-2</v>
      </c>
      <c r="U523" s="31">
        <f t="shared" si="51"/>
        <v>0.91071946462725328</v>
      </c>
      <c r="V523" s="12">
        <f t="shared" si="52"/>
        <v>-4.0615381234773422E-2</v>
      </c>
      <c r="W523" s="12">
        <f t="shared" si="53"/>
        <v>0</v>
      </c>
    </row>
    <row r="524" spans="1:23" x14ac:dyDescent="0.2">
      <c r="A524" s="9">
        <v>0</v>
      </c>
      <c r="B524" s="9">
        <v>0</v>
      </c>
      <c r="C524" s="9">
        <v>53</v>
      </c>
      <c r="D524" s="9">
        <v>1</v>
      </c>
      <c r="E524" s="9">
        <v>0</v>
      </c>
      <c r="F524" s="9">
        <v>0</v>
      </c>
      <c r="G524" s="9">
        <v>0</v>
      </c>
      <c r="H524" s="9">
        <v>0</v>
      </c>
      <c r="I524" s="9">
        <v>0</v>
      </c>
      <c r="J524" s="9">
        <v>0</v>
      </c>
      <c r="K524" s="9">
        <v>0</v>
      </c>
      <c r="L524" s="9">
        <v>0</v>
      </c>
      <c r="M524" s="9">
        <v>234</v>
      </c>
      <c r="N524" s="9">
        <v>126</v>
      </c>
      <c r="O524" s="9">
        <v>73</v>
      </c>
      <c r="P524" s="9">
        <v>27.6</v>
      </c>
      <c r="Q524" s="9">
        <v>75</v>
      </c>
      <c r="R524" s="11">
        <f t="shared" si="48"/>
        <v>-2.2976660174086314</v>
      </c>
      <c r="S524" s="91">
        <f t="shared" si="49"/>
        <v>0.10049311941002037</v>
      </c>
      <c r="T524" s="31">
        <f t="shared" si="50"/>
        <v>9.1316444998670435E-2</v>
      </c>
      <c r="U524" s="31">
        <f t="shared" si="51"/>
        <v>0.90868355500132958</v>
      </c>
      <c r="V524" s="12">
        <f t="shared" si="52"/>
        <v>-4.15873315676022E-2</v>
      </c>
      <c r="W524" s="12">
        <f t="shared" si="53"/>
        <v>0</v>
      </c>
    </row>
    <row r="525" spans="1:23" x14ac:dyDescent="0.2">
      <c r="A525" s="9">
        <v>0</v>
      </c>
      <c r="B525" s="9">
        <v>1</v>
      </c>
      <c r="C525" s="9">
        <v>50</v>
      </c>
      <c r="D525" s="9">
        <v>0</v>
      </c>
      <c r="E525" s="9">
        <v>0</v>
      </c>
      <c r="F525" s="9">
        <v>1</v>
      </c>
      <c r="G525" s="9">
        <v>1</v>
      </c>
      <c r="H525" s="9">
        <v>25</v>
      </c>
      <c r="I525" s="9">
        <v>0</v>
      </c>
      <c r="J525" s="9">
        <v>0</v>
      </c>
      <c r="K525" s="9">
        <v>0</v>
      </c>
      <c r="L525" s="9">
        <v>0</v>
      </c>
      <c r="M525" s="9">
        <v>240</v>
      </c>
      <c r="N525" s="9">
        <v>112</v>
      </c>
      <c r="O525" s="9">
        <v>82</v>
      </c>
      <c r="P525" s="9">
        <v>24.39</v>
      </c>
      <c r="Q525" s="9">
        <v>66</v>
      </c>
      <c r="R525" s="11">
        <f t="shared" si="48"/>
        <v>-1.9750838458907261</v>
      </c>
      <c r="S525" s="91">
        <f t="shared" si="49"/>
        <v>0.13874967816487357</v>
      </c>
      <c r="T525" s="31">
        <f t="shared" si="50"/>
        <v>0.1218438791468837</v>
      </c>
      <c r="U525" s="31">
        <f t="shared" si="51"/>
        <v>0.87815612085311634</v>
      </c>
      <c r="V525" s="12">
        <f t="shared" si="52"/>
        <v>-5.6428267240120067E-2</v>
      </c>
      <c r="W525" s="12">
        <f t="shared" si="53"/>
        <v>1</v>
      </c>
    </row>
    <row r="526" spans="1:23" x14ac:dyDescent="0.2">
      <c r="A526" s="9">
        <v>0</v>
      </c>
      <c r="B526" s="9">
        <v>0</v>
      </c>
      <c r="C526" s="9">
        <v>46</v>
      </c>
      <c r="D526" s="9">
        <v>0</v>
      </c>
      <c r="E526" s="9">
        <v>0</v>
      </c>
      <c r="F526" s="9">
        <v>1</v>
      </c>
      <c r="G526" s="9">
        <v>1</v>
      </c>
      <c r="H526" s="9">
        <v>10</v>
      </c>
      <c r="I526" s="9">
        <v>0</v>
      </c>
      <c r="J526" s="9">
        <v>0</v>
      </c>
      <c r="K526" s="9">
        <v>0</v>
      </c>
      <c r="L526" s="9">
        <v>0</v>
      </c>
      <c r="M526" s="9">
        <v>251</v>
      </c>
      <c r="N526" s="9">
        <v>121</v>
      </c>
      <c r="O526" s="9">
        <v>81</v>
      </c>
      <c r="P526" s="9">
        <v>23.05</v>
      </c>
      <c r="Q526" s="9">
        <v>75</v>
      </c>
      <c r="R526" s="11">
        <f t="shared" si="48"/>
        <v>-2.9347745581273772</v>
      </c>
      <c r="S526" s="91">
        <f t="shared" si="49"/>
        <v>5.3142698545513324E-2</v>
      </c>
      <c r="T526" s="31">
        <f t="shared" si="50"/>
        <v>5.0461061562605207E-2</v>
      </c>
      <c r="U526" s="31">
        <f t="shared" si="51"/>
        <v>0.94953893843739479</v>
      </c>
      <c r="V526" s="12">
        <f t="shared" si="52"/>
        <v>-2.2487221130487574E-2</v>
      </c>
      <c r="W526" s="12">
        <f t="shared" si="53"/>
        <v>0</v>
      </c>
    </row>
    <row r="527" spans="1:23" x14ac:dyDescent="0.2">
      <c r="A527" s="9">
        <v>1</v>
      </c>
      <c r="B527" s="9">
        <v>0</v>
      </c>
      <c r="C527" s="9">
        <v>51</v>
      </c>
      <c r="D527" s="9">
        <v>0</v>
      </c>
      <c r="E527" s="9">
        <v>1</v>
      </c>
      <c r="F527" s="9">
        <v>0</v>
      </c>
      <c r="G527" s="9">
        <v>0</v>
      </c>
      <c r="H527" s="9">
        <v>0</v>
      </c>
      <c r="I527" s="9">
        <v>1</v>
      </c>
      <c r="J527" s="9">
        <v>0</v>
      </c>
      <c r="K527" s="9">
        <v>1</v>
      </c>
      <c r="L527" s="9">
        <v>0</v>
      </c>
      <c r="M527" s="9">
        <v>358</v>
      </c>
      <c r="N527" s="9">
        <v>134</v>
      </c>
      <c r="O527" s="9">
        <v>87</v>
      </c>
      <c r="P527" s="9">
        <v>29.36</v>
      </c>
      <c r="Q527" s="9">
        <v>75</v>
      </c>
      <c r="R527" s="11">
        <f t="shared" si="48"/>
        <v>-2.2045621781263298</v>
      </c>
      <c r="S527" s="91">
        <f t="shared" si="49"/>
        <v>0.11029880596444043</v>
      </c>
      <c r="T527" s="31">
        <f t="shared" si="50"/>
        <v>9.9341551456169866E-2</v>
      </c>
      <c r="U527" s="31">
        <f t="shared" si="51"/>
        <v>9.9341551456169866E-2</v>
      </c>
      <c r="V527" s="12">
        <f t="shared" si="52"/>
        <v>-1.0028690617397078</v>
      </c>
      <c r="W527" s="12">
        <f t="shared" si="53"/>
        <v>0</v>
      </c>
    </row>
    <row r="528" spans="1:23" x14ac:dyDescent="0.2">
      <c r="A528" s="9">
        <v>1</v>
      </c>
      <c r="B528" s="9">
        <v>0</v>
      </c>
      <c r="C528" s="9">
        <v>67</v>
      </c>
      <c r="D528" s="9">
        <v>0</v>
      </c>
      <c r="E528" s="9">
        <v>1</v>
      </c>
      <c r="F528" s="9">
        <v>0</v>
      </c>
      <c r="G528" s="9">
        <v>1</v>
      </c>
      <c r="H528" s="9">
        <v>20</v>
      </c>
      <c r="I528" s="9">
        <v>0</v>
      </c>
      <c r="J528" s="9">
        <v>0</v>
      </c>
      <c r="K528" s="9">
        <v>1</v>
      </c>
      <c r="L528" s="9">
        <v>0</v>
      </c>
      <c r="M528" s="9">
        <v>239</v>
      </c>
      <c r="N528" s="9">
        <v>154</v>
      </c>
      <c r="O528" s="9">
        <v>90</v>
      </c>
      <c r="P528" s="9">
        <v>28.56</v>
      </c>
      <c r="Q528" s="9">
        <v>72</v>
      </c>
      <c r="R528" s="11">
        <f t="shared" si="48"/>
        <v>-0.71292712451884466</v>
      </c>
      <c r="S528" s="91">
        <f t="shared" si="49"/>
        <v>0.49020719784046529</v>
      </c>
      <c r="T528" s="31">
        <f t="shared" si="50"/>
        <v>0.32895237558297225</v>
      </c>
      <c r="U528" s="31">
        <f t="shared" si="51"/>
        <v>0.32895237558297225</v>
      </c>
      <c r="V528" s="12">
        <f t="shared" si="52"/>
        <v>-0.48286697292738001</v>
      </c>
      <c r="W528" s="12">
        <f t="shared" si="53"/>
        <v>1</v>
      </c>
    </row>
    <row r="529" spans="1:23" x14ac:dyDescent="0.2">
      <c r="A529" s="9">
        <v>1</v>
      </c>
      <c r="B529" s="9">
        <v>1</v>
      </c>
      <c r="C529" s="9">
        <v>51</v>
      </c>
      <c r="D529" s="9">
        <v>0</v>
      </c>
      <c r="E529" s="9">
        <v>0</v>
      </c>
      <c r="F529" s="9">
        <v>0</v>
      </c>
      <c r="G529" s="9">
        <v>1</v>
      </c>
      <c r="H529" s="9">
        <v>10</v>
      </c>
      <c r="I529" s="9">
        <v>0</v>
      </c>
      <c r="J529" s="9">
        <v>0</v>
      </c>
      <c r="K529" s="9">
        <v>0</v>
      </c>
      <c r="L529" s="9">
        <v>0</v>
      </c>
      <c r="M529" s="9">
        <v>185</v>
      </c>
      <c r="N529" s="9">
        <v>125</v>
      </c>
      <c r="O529" s="9">
        <v>85</v>
      </c>
      <c r="P529" s="9">
        <v>29.43</v>
      </c>
      <c r="Q529" s="9">
        <v>56</v>
      </c>
      <c r="R529" s="11">
        <f t="shared" si="48"/>
        <v>-1.9219140525541869</v>
      </c>
      <c r="S529" s="91">
        <f t="shared" si="49"/>
        <v>0.146326617083189</v>
      </c>
      <c r="T529" s="31">
        <f t="shared" si="50"/>
        <v>0.12764827659285702</v>
      </c>
      <c r="U529" s="31">
        <f t="shared" si="51"/>
        <v>0.12764827659285702</v>
      </c>
      <c r="V529" s="12">
        <f t="shared" si="52"/>
        <v>-0.89398504432439874</v>
      </c>
      <c r="W529" s="12">
        <f t="shared" si="53"/>
        <v>1</v>
      </c>
    </row>
    <row r="530" spans="1:23" x14ac:dyDescent="0.2">
      <c r="A530" s="9">
        <v>0</v>
      </c>
      <c r="B530" s="9">
        <v>0</v>
      </c>
      <c r="C530" s="9">
        <v>45</v>
      </c>
      <c r="D530" s="9">
        <v>0</v>
      </c>
      <c r="E530" s="9">
        <v>1</v>
      </c>
      <c r="F530" s="9">
        <v>0</v>
      </c>
      <c r="G530" s="9">
        <v>1</v>
      </c>
      <c r="H530" s="9">
        <v>20</v>
      </c>
      <c r="I530" s="9">
        <v>0</v>
      </c>
      <c r="J530" s="9">
        <v>0</v>
      </c>
      <c r="K530" s="9">
        <v>0</v>
      </c>
      <c r="L530" s="9">
        <v>0</v>
      </c>
      <c r="M530" s="9">
        <v>217</v>
      </c>
      <c r="N530" s="9">
        <v>109</v>
      </c>
      <c r="O530" s="9">
        <v>72</v>
      </c>
      <c r="P530" s="9">
        <v>33.65</v>
      </c>
      <c r="Q530" s="9">
        <v>75</v>
      </c>
      <c r="R530" s="11">
        <f t="shared" si="48"/>
        <v>-2.9827120811043004</v>
      </c>
      <c r="S530" s="91">
        <f t="shared" si="49"/>
        <v>5.0655266211578107E-2</v>
      </c>
      <c r="T530" s="31">
        <f t="shared" si="50"/>
        <v>4.821302271127368E-2</v>
      </c>
      <c r="U530" s="31">
        <f t="shared" si="51"/>
        <v>0.9517869772887263</v>
      </c>
      <c r="V530" s="12">
        <f t="shared" si="52"/>
        <v>-2.1460241678821598E-2</v>
      </c>
      <c r="W530" s="12">
        <f t="shared" si="53"/>
        <v>0</v>
      </c>
    </row>
    <row r="531" spans="1:23" x14ac:dyDescent="0.2">
      <c r="A531" s="9">
        <v>0</v>
      </c>
      <c r="B531" s="9">
        <v>1</v>
      </c>
      <c r="C531" s="9">
        <v>44</v>
      </c>
      <c r="D531" s="9">
        <v>1</v>
      </c>
      <c r="E531" s="9">
        <v>0</v>
      </c>
      <c r="F531" s="9">
        <v>0</v>
      </c>
      <c r="G531" s="9">
        <v>1</v>
      </c>
      <c r="H531" s="9">
        <v>10</v>
      </c>
      <c r="I531" s="9">
        <v>0</v>
      </c>
      <c r="J531" s="9">
        <v>0</v>
      </c>
      <c r="K531" s="9">
        <v>0</v>
      </c>
      <c r="L531" s="9">
        <v>0</v>
      </c>
      <c r="M531" s="9">
        <v>220</v>
      </c>
      <c r="N531" s="9">
        <v>105</v>
      </c>
      <c r="O531" s="9">
        <v>70</v>
      </c>
      <c r="P531" s="9">
        <v>21.01</v>
      </c>
      <c r="Q531" s="9">
        <v>58</v>
      </c>
      <c r="R531" s="11">
        <f t="shared" si="48"/>
        <v>-2.5161804158886021</v>
      </c>
      <c r="S531" s="91">
        <f t="shared" si="49"/>
        <v>8.0767516654625796E-2</v>
      </c>
      <c r="T531" s="31">
        <f t="shared" si="50"/>
        <v>7.473162859726859E-2</v>
      </c>
      <c r="U531" s="31">
        <f t="shared" si="51"/>
        <v>0.92526837140273144</v>
      </c>
      <c r="V531" s="12">
        <f t="shared" si="52"/>
        <v>-3.3732283136798553E-2</v>
      </c>
      <c r="W531" s="12">
        <f t="shared" si="53"/>
        <v>0</v>
      </c>
    </row>
    <row r="532" spans="1:23" x14ac:dyDescent="0.2">
      <c r="A532" s="9">
        <v>0</v>
      </c>
      <c r="B532" s="9">
        <v>1</v>
      </c>
      <c r="C532" s="9">
        <v>47</v>
      </c>
      <c r="D532" s="9">
        <v>1</v>
      </c>
      <c r="E532" s="9">
        <v>0</v>
      </c>
      <c r="F532" s="9">
        <v>0</v>
      </c>
      <c r="G532" s="9">
        <v>0</v>
      </c>
      <c r="H532" s="9">
        <v>0</v>
      </c>
      <c r="I532" s="9">
        <v>0</v>
      </c>
      <c r="J532" s="9">
        <v>0</v>
      </c>
      <c r="K532" s="9">
        <v>0</v>
      </c>
      <c r="L532" s="9">
        <v>0</v>
      </c>
      <c r="M532" s="9">
        <v>292</v>
      </c>
      <c r="N532" s="9">
        <v>123</v>
      </c>
      <c r="O532" s="9">
        <v>87</v>
      </c>
      <c r="P532" s="9">
        <v>21.97</v>
      </c>
      <c r="Q532" s="9">
        <v>80</v>
      </c>
      <c r="R532" s="11">
        <f t="shared" si="48"/>
        <v>-2.1938591912611294</v>
      </c>
      <c r="S532" s="91">
        <f t="shared" si="49"/>
        <v>0.11148567281608707</v>
      </c>
      <c r="T532" s="31">
        <f t="shared" si="50"/>
        <v>0.10030329273936951</v>
      </c>
      <c r="U532" s="31">
        <f t="shared" si="51"/>
        <v>0.89969670726063045</v>
      </c>
      <c r="V532" s="12">
        <f t="shared" si="52"/>
        <v>-4.5903868963019331E-2</v>
      </c>
      <c r="W532" s="12">
        <f t="shared" si="53"/>
        <v>1</v>
      </c>
    </row>
    <row r="533" spans="1:23" x14ac:dyDescent="0.2">
      <c r="A533" s="9">
        <v>0</v>
      </c>
      <c r="B533" s="9">
        <v>0</v>
      </c>
      <c r="C533" s="9">
        <v>42</v>
      </c>
      <c r="D533" s="9">
        <v>1</v>
      </c>
      <c r="E533" s="9">
        <v>0</v>
      </c>
      <c r="F533" s="9">
        <v>0</v>
      </c>
      <c r="G533" s="9">
        <v>1</v>
      </c>
      <c r="H533" s="9">
        <v>15</v>
      </c>
      <c r="I533" s="9">
        <v>0</v>
      </c>
      <c r="J533" s="9">
        <v>0</v>
      </c>
      <c r="K533" s="9">
        <v>0</v>
      </c>
      <c r="L533" s="9">
        <v>0</v>
      </c>
      <c r="M533" s="9">
        <v>228</v>
      </c>
      <c r="N533" s="9">
        <v>131</v>
      </c>
      <c r="O533" s="9">
        <v>85</v>
      </c>
      <c r="P533" s="9">
        <v>25.08</v>
      </c>
      <c r="Q533" s="9">
        <v>72</v>
      </c>
      <c r="R533" s="11">
        <f t="shared" si="48"/>
        <v>-2.7754939612654299</v>
      </c>
      <c r="S533" s="91">
        <f t="shared" si="49"/>
        <v>6.2318686068582048E-2</v>
      </c>
      <c r="T533" s="31">
        <f t="shared" si="50"/>
        <v>5.8662891734692531E-2</v>
      </c>
      <c r="U533" s="31">
        <f t="shared" si="51"/>
        <v>0.94133710826530748</v>
      </c>
      <c r="V533" s="12">
        <f t="shared" si="52"/>
        <v>-2.6254820737022296E-2</v>
      </c>
      <c r="W533" s="12">
        <f t="shared" si="53"/>
        <v>0</v>
      </c>
    </row>
    <row r="534" spans="1:23" x14ac:dyDescent="0.2">
      <c r="A534" s="9">
        <v>0</v>
      </c>
      <c r="B534" s="9">
        <v>1</v>
      </c>
      <c r="C534" s="9">
        <v>44</v>
      </c>
      <c r="D534" s="9">
        <v>0</v>
      </c>
      <c r="E534" s="9">
        <v>0</v>
      </c>
      <c r="F534" s="9">
        <v>1</v>
      </c>
      <c r="G534" s="9">
        <v>1</v>
      </c>
      <c r="H534" s="9">
        <v>23</v>
      </c>
      <c r="I534" s="9">
        <v>0</v>
      </c>
      <c r="J534" s="9">
        <v>0</v>
      </c>
      <c r="K534" s="9">
        <v>0</v>
      </c>
      <c r="L534" s="9">
        <v>0</v>
      </c>
      <c r="M534" s="9">
        <v>272</v>
      </c>
      <c r="N534" s="9">
        <v>115</v>
      </c>
      <c r="O534" s="9">
        <v>76</v>
      </c>
      <c r="P534" s="9">
        <v>24.16</v>
      </c>
      <c r="Q534" s="9">
        <v>80</v>
      </c>
      <c r="R534" s="11">
        <f t="shared" si="48"/>
        <v>-2.2240268654810071</v>
      </c>
      <c r="S534" s="91">
        <f t="shared" si="49"/>
        <v>0.10817263395630874</v>
      </c>
      <c r="T534" s="31">
        <f t="shared" si="50"/>
        <v>9.7613522155045027E-2</v>
      </c>
      <c r="U534" s="31">
        <f t="shared" si="51"/>
        <v>0.90238647784495496</v>
      </c>
      <c r="V534" s="12">
        <f t="shared" si="52"/>
        <v>-4.4607421163613437E-2</v>
      </c>
      <c r="W534" s="12">
        <f t="shared" si="53"/>
        <v>0</v>
      </c>
    </row>
    <row r="535" spans="1:23" x14ac:dyDescent="0.2">
      <c r="A535" s="9">
        <v>0</v>
      </c>
      <c r="B535" s="9">
        <v>0</v>
      </c>
      <c r="C535" s="9">
        <v>48</v>
      </c>
      <c r="D535" s="9">
        <v>0</v>
      </c>
      <c r="E535" s="9">
        <v>1</v>
      </c>
      <c r="F535" s="9">
        <v>0</v>
      </c>
      <c r="G535" s="9">
        <v>0</v>
      </c>
      <c r="H535" s="9">
        <v>0</v>
      </c>
      <c r="I535" s="9">
        <v>0</v>
      </c>
      <c r="J535" s="9">
        <v>0</v>
      </c>
      <c r="K535" s="9">
        <v>1</v>
      </c>
      <c r="L535" s="9">
        <v>0</v>
      </c>
      <c r="M535" s="9">
        <v>211</v>
      </c>
      <c r="N535" s="9">
        <v>149</v>
      </c>
      <c r="O535" s="9">
        <v>100</v>
      </c>
      <c r="P535" s="9">
        <v>30.91</v>
      </c>
      <c r="Q535" s="9">
        <v>78</v>
      </c>
      <c r="R535" s="11">
        <f t="shared" si="48"/>
        <v>-2.5100431762592432</v>
      </c>
      <c r="S535" s="91">
        <f t="shared" si="49"/>
        <v>8.1264730458074586E-2</v>
      </c>
      <c r="T535" s="31">
        <f t="shared" si="50"/>
        <v>7.5157108309310189E-2</v>
      </c>
      <c r="U535" s="31">
        <f t="shared" si="51"/>
        <v>0.92484289169068978</v>
      </c>
      <c r="V535" s="12">
        <f t="shared" si="52"/>
        <v>-3.3932037063003143E-2</v>
      </c>
      <c r="W535" s="12">
        <f t="shared" si="53"/>
        <v>0</v>
      </c>
    </row>
    <row r="536" spans="1:23" x14ac:dyDescent="0.2">
      <c r="A536" s="9">
        <v>0</v>
      </c>
      <c r="B536" s="9">
        <v>1</v>
      </c>
      <c r="C536" s="9">
        <v>36</v>
      </c>
      <c r="D536" s="9">
        <v>0</v>
      </c>
      <c r="E536" s="9">
        <v>0</v>
      </c>
      <c r="F536" s="9">
        <v>0</v>
      </c>
      <c r="G536" s="9">
        <v>1</v>
      </c>
      <c r="H536" s="9">
        <v>15</v>
      </c>
      <c r="I536" s="9">
        <v>0</v>
      </c>
      <c r="J536" s="9">
        <v>0</v>
      </c>
      <c r="K536" s="9">
        <v>0</v>
      </c>
      <c r="L536" s="9">
        <v>0</v>
      </c>
      <c r="M536" s="9">
        <v>155</v>
      </c>
      <c r="N536" s="9">
        <v>123</v>
      </c>
      <c r="O536" s="9">
        <v>78</v>
      </c>
      <c r="P536" s="9">
        <v>22.05</v>
      </c>
      <c r="Q536" s="9">
        <v>67</v>
      </c>
      <c r="R536" s="11">
        <f t="shared" si="48"/>
        <v>-2.5939961242354244</v>
      </c>
      <c r="S536" s="91">
        <f t="shared" si="49"/>
        <v>7.4720848885750105E-2</v>
      </c>
      <c r="T536" s="31">
        <f t="shared" si="50"/>
        <v>6.9525820554443743E-2</v>
      </c>
      <c r="U536" s="31">
        <f t="shared" si="51"/>
        <v>0.93047417944555622</v>
      </c>
      <c r="V536" s="12">
        <f t="shared" si="52"/>
        <v>-3.1295673989316257E-2</v>
      </c>
      <c r="W536" s="12">
        <f t="shared" si="53"/>
        <v>0</v>
      </c>
    </row>
    <row r="537" spans="1:23" x14ac:dyDescent="0.2">
      <c r="A537" s="9">
        <v>0</v>
      </c>
      <c r="B537" s="9">
        <v>1</v>
      </c>
      <c r="C537" s="9">
        <v>63</v>
      </c>
      <c r="D537" s="9">
        <v>1</v>
      </c>
      <c r="E537" s="9">
        <v>0</v>
      </c>
      <c r="F537" s="9">
        <v>0</v>
      </c>
      <c r="G537" s="9">
        <v>1</v>
      </c>
      <c r="H537" s="9">
        <v>20</v>
      </c>
      <c r="I537" s="9">
        <v>0</v>
      </c>
      <c r="J537" s="9">
        <v>0</v>
      </c>
      <c r="K537" s="9">
        <v>1</v>
      </c>
      <c r="L537" s="9">
        <v>0</v>
      </c>
      <c r="M537" s="9">
        <v>252</v>
      </c>
      <c r="N537" s="9">
        <v>149</v>
      </c>
      <c r="O537" s="9">
        <v>90</v>
      </c>
      <c r="P537" s="9">
        <v>33.49</v>
      </c>
      <c r="Q537" s="9">
        <v>82</v>
      </c>
      <c r="R537" s="11">
        <f t="shared" si="48"/>
        <v>-0.30582511169880089</v>
      </c>
      <c r="S537" s="91">
        <f t="shared" si="49"/>
        <v>0.73651541612318938</v>
      </c>
      <c r="T537" s="31">
        <f t="shared" si="50"/>
        <v>0.42413410746878188</v>
      </c>
      <c r="U537" s="31">
        <f t="shared" si="51"/>
        <v>0.57586589253121812</v>
      </c>
      <c r="V537" s="12">
        <f t="shared" si="52"/>
        <v>-0.23967864316507362</v>
      </c>
      <c r="W537" s="12">
        <f t="shared" si="53"/>
        <v>1</v>
      </c>
    </row>
    <row r="538" spans="1:23" x14ac:dyDescent="0.2">
      <c r="A538" s="9">
        <v>0</v>
      </c>
      <c r="B538" s="9">
        <v>0</v>
      </c>
      <c r="C538" s="9">
        <v>43</v>
      </c>
      <c r="D538" s="9">
        <v>1</v>
      </c>
      <c r="E538" s="9">
        <v>0</v>
      </c>
      <c r="F538" s="9">
        <v>0</v>
      </c>
      <c r="G538" s="9">
        <v>1</v>
      </c>
      <c r="H538" s="9">
        <v>10</v>
      </c>
      <c r="I538" s="9">
        <v>0</v>
      </c>
      <c r="J538" s="9">
        <v>0</v>
      </c>
      <c r="K538" s="9">
        <v>0</v>
      </c>
      <c r="L538" s="9">
        <v>0</v>
      </c>
      <c r="M538" s="9">
        <v>216</v>
      </c>
      <c r="N538" s="9">
        <v>116</v>
      </c>
      <c r="O538" s="9">
        <v>74</v>
      </c>
      <c r="P538" s="9">
        <v>22.65</v>
      </c>
      <c r="Q538" s="9">
        <v>90</v>
      </c>
      <c r="R538" s="11">
        <f t="shared" si="48"/>
        <v>-2.8344565530675458</v>
      </c>
      <c r="S538" s="91">
        <f t="shared" si="49"/>
        <v>5.875044490899109E-2</v>
      </c>
      <c r="T538" s="31">
        <f t="shared" si="50"/>
        <v>5.5490361483665027E-2</v>
      </c>
      <c r="U538" s="31">
        <f t="shared" si="51"/>
        <v>0.94450963851633496</v>
      </c>
      <c r="V538" s="12">
        <f t="shared" si="52"/>
        <v>-2.4793605838389479E-2</v>
      </c>
      <c r="W538" s="12">
        <f t="shared" si="53"/>
        <v>0</v>
      </c>
    </row>
    <row r="539" spans="1:23" x14ac:dyDescent="0.2">
      <c r="A539" s="9">
        <v>0</v>
      </c>
      <c r="B539" s="9">
        <v>1</v>
      </c>
      <c r="C539" s="9">
        <v>36</v>
      </c>
      <c r="D539" s="9">
        <v>0</v>
      </c>
      <c r="E539" s="9">
        <v>0</v>
      </c>
      <c r="F539" s="9">
        <v>0</v>
      </c>
      <c r="G539" s="9">
        <v>0</v>
      </c>
      <c r="H539" s="9">
        <v>0</v>
      </c>
      <c r="I539" s="9">
        <v>0</v>
      </c>
      <c r="J539" s="9">
        <v>0</v>
      </c>
      <c r="K539" s="9">
        <v>0</v>
      </c>
      <c r="L539" s="9">
        <v>0</v>
      </c>
      <c r="M539" s="9">
        <v>172</v>
      </c>
      <c r="N539" s="9">
        <v>122.5</v>
      </c>
      <c r="O539" s="9">
        <v>82.5</v>
      </c>
      <c r="P539" s="9">
        <v>28.53</v>
      </c>
      <c r="Q539" s="9">
        <v>82</v>
      </c>
      <c r="R539" s="11">
        <f t="shared" si="48"/>
        <v>-2.8956391980358323</v>
      </c>
      <c r="S539" s="91">
        <f t="shared" si="49"/>
        <v>5.5263689360936334E-2</v>
      </c>
      <c r="T539" s="31">
        <f t="shared" si="50"/>
        <v>5.2369554565460136E-2</v>
      </c>
      <c r="U539" s="31">
        <f t="shared" si="51"/>
        <v>0.94763044543453989</v>
      </c>
      <c r="V539" s="12">
        <f t="shared" si="52"/>
        <v>-2.3360994728699472E-2</v>
      </c>
      <c r="W539" s="12">
        <f t="shared" si="53"/>
        <v>0</v>
      </c>
    </row>
    <row r="540" spans="1:23" x14ac:dyDescent="0.2">
      <c r="A540" s="9">
        <v>0</v>
      </c>
      <c r="B540" s="9">
        <v>0</v>
      </c>
      <c r="C540" s="9">
        <v>65</v>
      </c>
      <c r="D540" s="9">
        <v>1</v>
      </c>
      <c r="E540" s="9">
        <v>0</v>
      </c>
      <c r="F540" s="9">
        <v>0</v>
      </c>
      <c r="G540" s="9">
        <v>0</v>
      </c>
      <c r="H540" s="9">
        <v>0</v>
      </c>
      <c r="I540" s="9">
        <v>0</v>
      </c>
      <c r="J540" s="9">
        <v>0</v>
      </c>
      <c r="K540" s="9">
        <v>1</v>
      </c>
      <c r="L540" s="9">
        <v>0</v>
      </c>
      <c r="M540" s="9">
        <v>244</v>
      </c>
      <c r="N540" s="9">
        <v>162</v>
      </c>
      <c r="O540" s="9">
        <v>98</v>
      </c>
      <c r="P540" s="9">
        <v>24.5</v>
      </c>
      <c r="Q540" s="9">
        <v>70</v>
      </c>
      <c r="R540" s="11">
        <f t="shared" si="48"/>
        <v>-0.92449970668580672</v>
      </c>
      <c r="S540" s="91">
        <f t="shared" si="49"/>
        <v>0.39672985072569888</v>
      </c>
      <c r="T540" s="31">
        <f t="shared" si="50"/>
        <v>0.28404193589731758</v>
      </c>
      <c r="U540" s="31">
        <f t="shared" si="51"/>
        <v>0.71595806410268237</v>
      </c>
      <c r="V540" s="12">
        <f t="shared" si="52"/>
        <v>-0.14511241492981289</v>
      </c>
      <c r="W540" s="12">
        <f t="shared" si="53"/>
        <v>1</v>
      </c>
    </row>
    <row r="541" spans="1:23" x14ac:dyDescent="0.2">
      <c r="A541" s="9">
        <v>0</v>
      </c>
      <c r="B541" s="9">
        <v>0</v>
      </c>
      <c r="C541" s="9">
        <v>48</v>
      </c>
      <c r="D541" s="9">
        <v>0</v>
      </c>
      <c r="E541" s="9">
        <v>0</v>
      </c>
      <c r="F541" s="9">
        <v>1</v>
      </c>
      <c r="G541" s="9">
        <v>1</v>
      </c>
      <c r="H541" s="9">
        <v>3</v>
      </c>
      <c r="I541" s="9">
        <v>0</v>
      </c>
      <c r="J541" s="9">
        <v>0</v>
      </c>
      <c r="K541" s="9">
        <v>0</v>
      </c>
      <c r="L541" s="9">
        <v>0</v>
      </c>
      <c r="M541" s="9">
        <v>246</v>
      </c>
      <c r="N541" s="9">
        <v>129</v>
      </c>
      <c r="O541" s="9">
        <v>86</v>
      </c>
      <c r="P541" s="9">
        <v>25.04</v>
      </c>
      <c r="Q541" s="9">
        <v>80</v>
      </c>
      <c r="R541" s="11">
        <f t="shared" si="48"/>
        <v>-2.9002994406417155</v>
      </c>
      <c r="S541" s="91">
        <f t="shared" si="49"/>
        <v>5.5006746334658282E-2</v>
      </c>
      <c r="T541" s="31">
        <f t="shared" si="50"/>
        <v>5.213876264371263E-2</v>
      </c>
      <c r="U541" s="31">
        <f t="shared" si="51"/>
        <v>0.94786123735628736</v>
      </c>
      <c r="V541" s="12">
        <f t="shared" si="52"/>
        <v>-2.3255236777358308E-2</v>
      </c>
      <c r="W541" s="12">
        <f t="shared" si="53"/>
        <v>0</v>
      </c>
    </row>
    <row r="542" spans="1:23" x14ac:dyDescent="0.2">
      <c r="A542" s="9">
        <v>0</v>
      </c>
      <c r="B542" s="9">
        <v>0</v>
      </c>
      <c r="C542" s="9">
        <v>63</v>
      </c>
      <c r="D542" s="9">
        <v>0</v>
      </c>
      <c r="E542" s="9">
        <v>1</v>
      </c>
      <c r="F542" s="9">
        <v>0</v>
      </c>
      <c r="G542" s="9">
        <v>0</v>
      </c>
      <c r="H542" s="9">
        <v>0</v>
      </c>
      <c r="I542" s="9">
        <v>0</v>
      </c>
      <c r="J542" s="9">
        <v>0</v>
      </c>
      <c r="K542" s="9">
        <v>1</v>
      </c>
      <c r="L542" s="9">
        <v>0</v>
      </c>
      <c r="M542" s="9">
        <v>276</v>
      </c>
      <c r="N542" s="9">
        <v>144</v>
      </c>
      <c r="O542" s="9">
        <v>90</v>
      </c>
      <c r="P542" s="9">
        <v>21.35</v>
      </c>
      <c r="Q542" s="9">
        <v>70</v>
      </c>
      <c r="R542" s="11">
        <f t="shared" si="48"/>
        <v>-1.4122678368533386</v>
      </c>
      <c r="S542" s="91">
        <f t="shared" si="49"/>
        <v>0.24359023336878011</v>
      </c>
      <c r="T542" s="31">
        <f t="shared" si="50"/>
        <v>0.19587660535811294</v>
      </c>
      <c r="U542" s="31">
        <f t="shared" si="51"/>
        <v>0.80412339464188709</v>
      </c>
      <c r="V542" s="12">
        <f t="shared" si="52"/>
        <v>-9.4677302619544851E-2</v>
      </c>
      <c r="W542" s="12">
        <f t="shared" si="53"/>
        <v>1</v>
      </c>
    </row>
    <row r="543" spans="1:23" x14ac:dyDescent="0.2">
      <c r="A543" s="9">
        <v>0</v>
      </c>
      <c r="B543" s="9">
        <v>1</v>
      </c>
      <c r="C543" s="9">
        <v>40</v>
      </c>
      <c r="D543" s="9">
        <v>0</v>
      </c>
      <c r="E543" s="9">
        <v>0</v>
      </c>
      <c r="F543" s="9">
        <v>0</v>
      </c>
      <c r="G543" s="9">
        <v>1</v>
      </c>
      <c r="H543" s="9">
        <v>20</v>
      </c>
      <c r="I543" s="9">
        <v>0</v>
      </c>
      <c r="J543" s="9">
        <v>0</v>
      </c>
      <c r="K543" s="9">
        <v>0</v>
      </c>
      <c r="L543" s="9">
        <v>0</v>
      </c>
      <c r="M543" s="9">
        <v>229</v>
      </c>
      <c r="N543" s="9">
        <v>137</v>
      </c>
      <c r="O543" s="9">
        <v>85</v>
      </c>
      <c r="P543" s="9">
        <v>35.200000000000003</v>
      </c>
      <c r="Q543" s="9">
        <v>66</v>
      </c>
      <c r="R543" s="11">
        <f t="shared" si="48"/>
        <v>-2.2144948941702314</v>
      </c>
      <c r="S543" s="91">
        <f t="shared" si="49"/>
        <v>0.10920866225146708</v>
      </c>
      <c r="T543" s="31">
        <f t="shared" si="50"/>
        <v>9.845637342012438E-2</v>
      </c>
      <c r="U543" s="31">
        <f t="shared" si="51"/>
        <v>0.90154362657987563</v>
      </c>
      <c r="V543" s="12">
        <f t="shared" si="52"/>
        <v>-4.5013252497352718E-2</v>
      </c>
      <c r="W543" s="12">
        <f t="shared" si="53"/>
        <v>0</v>
      </c>
    </row>
    <row r="544" spans="1:23" x14ac:dyDescent="0.2">
      <c r="A544" s="9">
        <v>0</v>
      </c>
      <c r="B544" s="9">
        <v>0</v>
      </c>
      <c r="C544" s="9">
        <v>40</v>
      </c>
      <c r="D544" s="9">
        <v>0</v>
      </c>
      <c r="E544" s="9">
        <v>1</v>
      </c>
      <c r="F544" s="9">
        <v>0</v>
      </c>
      <c r="G544" s="9">
        <v>0</v>
      </c>
      <c r="H544" s="9">
        <v>0</v>
      </c>
      <c r="I544" s="9">
        <v>0</v>
      </c>
      <c r="J544" s="9">
        <v>0</v>
      </c>
      <c r="K544" s="9">
        <v>1</v>
      </c>
      <c r="L544" s="9">
        <v>0</v>
      </c>
      <c r="M544" s="9">
        <v>204</v>
      </c>
      <c r="N544" s="9">
        <v>122</v>
      </c>
      <c r="O544" s="9">
        <v>94</v>
      </c>
      <c r="P544" s="9">
        <v>29.86</v>
      </c>
      <c r="Q544" s="9">
        <v>87</v>
      </c>
      <c r="R544" s="11">
        <f t="shared" si="48"/>
        <v>-3.3300277793856576</v>
      </c>
      <c r="S544" s="91">
        <f t="shared" si="49"/>
        <v>3.5792110770996283E-2</v>
      </c>
      <c r="T544" s="31">
        <f t="shared" si="50"/>
        <v>3.4555303519693999E-2</v>
      </c>
      <c r="U544" s="31">
        <f t="shared" si="51"/>
        <v>0.96544469648030595</v>
      </c>
      <c r="V544" s="12">
        <f t="shared" si="52"/>
        <v>-1.5272598840910817E-2</v>
      </c>
      <c r="W544" s="12">
        <f t="shared" si="53"/>
        <v>0</v>
      </c>
    </row>
    <row r="545" spans="1:23" x14ac:dyDescent="0.2">
      <c r="A545" s="9">
        <v>1</v>
      </c>
      <c r="B545" s="9">
        <v>0</v>
      </c>
      <c r="C545" s="9">
        <v>42</v>
      </c>
      <c r="D545" s="9">
        <v>1</v>
      </c>
      <c r="E545" s="9">
        <v>0</v>
      </c>
      <c r="F545" s="9">
        <v>0</v>
      </c>
      <c r="G545" s="9">
        <v>0</v>
      </c>
      <c r="H545" s="9">
        <v>0</v>
      </c>
      <c r="I545" s="9">
        <v>0</v>
      </c>
      <c r="J545" s="9">
        <v>0</v>
      </c>
      <c r="K545" s="9">
        <v>0</v>
      </c>
      <c r="L545" s="9">
        <v>0</v>
      </c>
      <c r="M545" s="9">
        <v>170</v>
      </c>
      <c r="N545" s="9">
        <v>113</v>
      </c>
      <c r="O545" s="9">
        <v>79</v>
      </c>
      <c r="P545" s="9">
        <v>21.31</v>
      </c>
      <c r="Q545" s="9">
        <v>70</v>
      </c>
      <c r="R545" s="11">
        <f t="shared" si="48"/>
        <v>-3.2348086586055036</v>
      </c>
      <c r="S545" s="91">
        <f t="shared" si="49"/>
        <v>3.936773689717165E-2</v>
      </c>
      <c r="T545" s="31">
        <f t="shared" si="50"/>
        <v>3.787662008318278E-2</v>
      </c>
      <c r="U545" s="31">
        <f t="shared" si="51"/>
        <v>3.787662008318278E-2</v>
      </c>
      <c r="V545" s="12">
        <f t="shared" si="52"/>
        <v>-1.4216287821691365</v>
      </c>
      <c r="W545" s="12">
        <f t="shared" si="53"/>
        <v>0</v>
      </c>
    </row>
    <row r="546" spans="1:23" x14ac:dyDescent="0.2">
      <c r="A546" s="9">
        <v>0</v>
      </c>
      <c r="B546" s="9">
        <v>1</v>
      </c>
      <c r="C546" s="9">
        <v>43</v>
      </c>
      <c r="D546" s="9">
        <v>0</v>
      </c>
      <c r="E546" s="9">
        <v>1</v>
      </c>
      <c r="F546" s="9">
        <v>0</v>
      </c>
      <c r="G546" s="9">
        <v>1</v>
      </c>
      <c r="H546" s="9">
        <v>20</v>
      </c>
      <c r="I546" s="9">
        <v>0</v>
      </c>
      <c r="J546" s="9">
        <v>0</v>
      </c>
      <c r="K546" s="9">
        <v>0</v>
      </c>
      <c r="L546" s="9">
        <v>0</v>
      </c>
      <c r="M546" s="9">
        <v>153</v>
      </c>
      <c r="N546" s="9">
        <v>130</v>
      </c>
      <c r="O546" s="9">
        <v>83.5</v>
      </c>
      <c r="P546" s="9">
        <v>19.84</v>
      </c>
      <c r="Q546" s="9">
        <v>63</v>
      </c>
      <c r="R546" s="11">
        <f t="shared" si="48"/>
        <v>-2.2537696637095594</v>
      </c>
      <c r="S546" s="91">
        <f t="shared" si="49"/>
        <v>0.1050026528705931</v>
      </c>
      <c r="T546" s="31">
        <f t="shared" si="50"/>
        <v>9.502479708787627E-2</v>
      </c>
      <c r="U546" s="31">
        <f t="shared" si="51"/>
        <v>0.90497520291212374</v>
      </c>
      <c r="V546" s="12">
        <f t="shared" si="52"/>
        <v>-4.3363320668800789E-2</v>
      </c>
      <c r="W546" s="12">
        <f t="shared" si="53"/>
        <v>0</v>
      </c>
    </row>
    <row r="547" spans="1:23" x14ac:dyDescent="0.2">
      <c r="A547" s="9">
        <v>0</v>
      </c>
      <c r="B547" s="9">
        <v>0</v>
      </c>
      <c r="C547" s="9">
        <v>63</v>
      </c>
      <c r="D547" s="9">
        <v>0</v>
      </c>
      <c r="E547" s="9">
        <v>1</v>
      </c>
      <c r="F547" s="9">
        <v>0</v>
      </c>
      <c r="G547" s="9">
        <v>0</v>
      </c>
      <c r="H547" s="9">
        <v>0</v>
      </c>
      <c r="I547" s="9">
        <v>0</v>
      </c>
      <c r="J547" s="9">
        <v>0</v>
      </c>
      <c r="K547" s="9">
        <v>0</v>
      </c>
      <c r="L547" s="9">
        <v>0</v>
      </c>
      <c r="M547" s="9">
        <v>192</v>
      </c>
      <c r="N547" s="9">
        <v>143</v>
      </c>
      <c r="O547" s="9">
        <v>87</v>
      </c>
      <c r="P547" s="9">
        <v>23.64</v>
      </c>
      <c r="Q547" s="9">
        <v>75</v>
      </c>
      <c r="R547" s="11">
        <f t="shared" si="48"/>
        <v>-1.6749187750455032</v>
      </c>
      <c r="S547" s="91">
        <f t="shared" si="49"/>
        <v>0.18732339419821126</v>
      </c>
      <c r="T547" s="31">
        <f t="shared" si="50"/>
        <v>0.15776947975046768</v>
      </c>
      <c r="U547" s="31">
        <f t="shared" si="51"/>
        <v>0.84223052024953238</v>
      </c>
      <c r="V547" s="12">
        <f t="shared" si="52"/>
        <v>-7.4569024925019975E-2</v>
      </c>
      <c r="W547" s="12">
        <f t="shared" si="53"/>
        <v>1</v>
      </c>
    </row>
    <row r="548" spans="1:23" x14ac:dyDescent="0.2">
      <c r="A548" s="9">
        <v>0</v>
      </c>
      <c r="B548" s="9">
        <v>1</v>
      </c>
      <c r="C548" s="9">
        <v>36</v>
      </c>
      <c r="D548" s="9">
        <v>0</v>
      </c>
      <c r="E548" s="9">
        <v>0</v>
      </c>
      <c r="F548" s="9">
        <v>0</v>
      </c>
      <c r="G548" s="9">
        <v>0</v>
      </c>
      <c r="H548" s="9">
        <v>0</v>
      </c>
      <c r="I548" s="9">
        <v>0</v>
      </c>
      <c r="J548" s="9">
        <v>0</v>
      </c>
      <c r="K548" s="9">
        <v>0</v>
      </c>
      <c r="L548" s="9">
        <v>0</v>
      </c>
      <c r="M548" s="9">
        <v>234</v>
      </c>
      <c r="N548" s="9">
        <v>133</v>
      </c>
      <c r="O548" s="9">
        <v>88</v>
      </c>
      <c r="P548" s="9">
        <v>26.78</v>
      </c>
      <c r="Q548" s="9">
        <v>58</v>
      </c>
      <c r="R548" s="11">
        <f t="shared" si="48"/>
        <v>-2.8771356431343307</v>
      </c>
      <c r="S548" s="91">
        <f t="shared" si="49"/>
        <v>5.6295783327446579E-2</v>
      </c>
      <c r="T548" s="31">
        <f t="shared" si="50"/>
        <v>5.3295472930989782E-2</v>
      </c>
      <c r="U548" s="31">
        <f t="shared" si="51"/>
        <v>0.9467045270690102</v>
      </c>
      <c r="V548" s="12">
        <f t="shared" si="52"/>
        <v>-2.3785546114492021E-2</v>
      </c>
      <c r="W548" s="12">
        <f t="shared" si="53"/>
        <v>0</v>
      </c>
    </row>
    <row r="549" spans="1:23" x14ac:dyDescent="0.2">
      <c r="A549" s="9">
        <v>0</v>
      </c>
      <c r="B549" s="9">
        <v>0</v>
      </c>
      <c r="C549" s="9">
        <v>36</v>
      </c>
      <c r="D549" s="9">
        <v>0</v>
      </c>
      <c r="E549" s="9">
        <v>0</v>
      </c>
      <c r="F549" s="9">
        <v>1</v>
      </c>
      <c r="G549" s="9">
        <v>0</v>
      </c>
      <c r="H549" s="9">
        <v>0</v>
      </c>
      <c r="I549" s="9">
        <v>0</v>
      </c>
      <c r="J549" s="9">
        <v>0</v>
      </c>
      <c r="K549" s="9">
        <v>0</v>
      </c>
      <c r="L549" s="9">
        <v>0</v>
      </c>
      <c r="M549" s="9">
        <v>295</v>
      </c>
      <c r="N549" s="9">
        <v>114.5</v>
      </c>
      <c r="O549" s="9">
        <v>72</v>
      </c>
      <c r="P549" s="9">
        <v>24.11</v>
      </c>
      <c r="Q549" s="9">
        <v>85</v>
      </c>
      <c r="R549" s="11">
        <f t="shared" si="48"/>
        <v>-3.683563784655977</v>
      </c>
      <c r="S549" s="91">
        <f t="shared" si="49"/>
        <v>2.513324556739294E-2</v>
      </c>
      <c r="T549" s="31">
        <f t="shared" si="50"/>
        <v>2.4517052467147468E-2</v>
      </c>
      <c r="U549" s="31">
        <f t="shared" si="51"/>
        <v>0.97548294753285258</v>
      </c>
      <c r="V549" s="12">
        <f t="shared" si="52"/>
        <v>-1.0780318127090086E-2</v>
      </c>
      <c r="W549" s="12">
        <f t="shared" si="53"/>
        <v>0</v>
      </c>
    </row>
    <row r="550" spans="1:23" x14ac:dyDescent="0.2">
      <c r="A550" s="9">
        <v>0</v>
      </c>
      <c r="B550" s="9">
        <v>0</v>
      </c>
      <c r="C550" s="9">
        <v>46</v>
      </c>
      <c r="D550" s="9">
        <v>0</v>
      </c>
      <c r="E550" s="9">
        <v>1</v>
      </c>
      <c r="F550" s="9">
        <v>0</v>
      </c>
      <c r="G550" s="9">
        <v>1</v>
      </c>
      <c r="H550" s="9">
        <v>20</v>
      </c>
      <c r="I550" s="9">
        <v>0</v>
      </c>
      <c r="J550" s="9">
        <v>0</v>
      </c>
      <c r="K550" s="9">
        <v>0</v>
      </c>
      <c r="L550" s="9">
        <v>0</v>
      </c>
      <c r="M550" s="9">
        <v>161</v>
      </c>
      <c r="N550" s="9">
        <v>100</v>
      </c>
      <c r="O550" s="9">
        <v>64</v>
      </c>
      <c r="P550" s="9">
        <v>20.66</v>
      </c>
      <c r="Q550" s="9">
        <v>75</v>
      </c>
      <c r="R550" s="11">
        <f t="shared" si="48"/>
        <v>-2.8272484134676672</v>
      </c>
      <c r="S550" s="91">
        <f t="shared" si="49"/>
        <v>5.9175456247779791E-2</v>
      </c>
      <c r="T550" s="31">
        <f t="shared" si="50"/>
        <v>5.5869361302436082E-2</v>
      </c>
      <c r="U550" s="31">
        <f t="shared" si="51"/>
        <v>0.94413063869756386</v>
      </c>
      <c r="V550" s="12">
        <f t="shared" si="52"/>
        <v>-2.4967908519667535E-2</v>
      </c>
      <c r="W550" s="12">
        <f t="shared" si="53"/>
        <v>0</v>
      </c>
    </row>
    <row r="551" spans="1:23" x14ac:dyDescent="0.2">
      <c r="A551" s="9">
        <v>0</v>
      </c>
      <c r="B551" s="9">
        <v>1</v>
      </c>
      <c r="C551" s="9">
        <v>39</v>
      </c>
      <c r="D551" s="9">
        <v>1</v>
      </c>
      <c r="E551" s="9">
        <v>0</v>
      </c>
      <c r="F551" s="9">
        <v>0</v>
      </c>
      <c r="G551" s="9">
        <v>1</v>
      </c>
      <c r="H551" s="9">
        <v>40</v>
      </c>
      <c r="I551" s="9">
        <v>0</v>
      </c>
      <c r="J551" s="9">
        <v>0</v>
      </c>
      <c r="K551" s="9">
        <v>0</v>
      </c>
      <c r="L551" s="9">
        <v>0</v>
      </c>
      <c r="M551" s="9">
        <v>251</v>
      </c>
      <c r="N551" s="9">
        <v>115</v>
      </c>
      <c r="O551" s="9">
        <v>77</v>
      </c>
      <c r="P551" s="9">
        <v>24.01</v>
      </c>
      <c r="Q551" s="9">
        <v>65</v>
      </c>
      <c r="R551" s="11">
        <f t="shared" si="48"/>
        <v>-1.9963341349780652</v>
      </c>
      <c r="S551" s="91">
        <f t="shared" si="49"/>
        <v>0.13583231458596703</v>
      </c>
      <c r="T551" s="31">
        <f t="shared" si="50"/>
        <v>0.11958835194390517</v>
      </c>
      <c r="U551" s="31">
        <f t="shared" si="51"/>
        <v>0.88041164805609484</v>
      </c>
      <c r="V551" s="12">
        <f t="shared" si="52"/>
        <v>-5.5314220261098855E-2</v>
      </c>
      <c r="W551" s="12">
        <f t="shared" si="53"/>
        <v>1</v>
      </c>
    </row>
    <row r="552" spans="1:23" x14ac:dyDescent="0.2">
      <c r="A552" s="9">
        <v>0</v>
      </c>
      <c r="B552" s="9">
        <v>0</v>
      </c>
      <c r="C552" s="9">
        <v>39</v>
      </c>
      <c r="D552" s="9">
        <v>1</v>
      </c>
      <c r="E552" s="9">
        <v>0</v>
      </c>
      <c r="F552" s="9">
        <v>0</v>
      </c>
      <c r="G552" s="9">
        <v>1</v>
      </c>
      <c r="H552" s="9">
        <v>15</v>
      </c>
      <c r="I552" s="9">
        <v>0</v>
      </c>
      <c r="J552" s="9">
        <v>0</v>
      </c>
      <c r="K552" s="9">
        <v>0</v>
      </c>
      <c r="L552" s="9">
        <v>0</v>
      </c>
      <c r="M552" s="9">
        <v>255</v>
      </c>
      <c r="N552" s="9">
        <v>142</v>
      </c>
      <c r="O552" s="9">
        <v>85.5</v>
      </c>
      <c r="P552" s="9">
        <v>24.89</v>
      </c>
      <c r="Q552" s="9">
        <v>100</v>
      </c>
      <c r="R552" s="11">
        <f t="shared" si="48"/>
        <v>-2.6365724908668229</v>
      </c>
      <c r="S552" s="91">
        <f t="shared" si="49"/>
        <v>7.1606280608493028E-2</v>
      </c>
      <c r="T552" s="31">
        <f t="shared" si="50"/>
        <v>6.6821445435941873E-2</v>
      </c>
      <c r="U552" s="31">
        <f t="shared" si="51"/>
        <v>0.93317855456405807</v>
      </c>
      <c r="V552" s="12">
        <f t="shared" si="52"/>
        <v>-3.00352503128214E-2</v>
      </c>
      <c r="W552" s="12">
        <f t="shared" si="53"/>
        <v>0</v>
      </c>
    </row>
    <row r="553" spans="1:23" x14ac:dyDescent="0.2">
      <c r="A553" s="9">
        <v>0</v>
      </c>
      <c r="B553" s="9">
        <v>0</v>
      </c>
      <c r="C553" s="9">
        <v>51</v>
      </c>
      <c r="D553" s="9">
        <v>1</v>
      </c>
      <c r="E553" s="9">
        <v>0</v>
      </c>
      <c r="F553" s="9">
        <v>0</v>
      </c>
      <c r="G553" s="9">
        <v>1</v>
      </c>
      <c r="H553" s="9">
        <v>15</v>
      </c>
      <c r="I553" s="9">
        <v>0</v>
      </c>
      <c r="J553" s="9">
        <v>0</v>
      </c>
      <c r="K553" s="9">
        <v>0</v>
      </c>
      <c r="L553" s="9">
        <v>0</v>
      </c>
      <c r="M553" s="9">
        <v>345</v>
      </c>
      <c r="N553" s="9">
        <v>142</v>
      </c>
      <c r="O553" s="9">
        <v>88</v>
      </c>
      <c r="P553" s="9">
        <v>19.05</v>
      </c>
      <c r="Q553" s="9">
        <v>80</v>
      </c>
      <c r="R553" s="11">
        <f t="shared" si="48"/>
        <v>-1.8806757950943522</v>
      </c>
      <c r="S553" s="91">
        <f t="shared" si="49"/>
        <v>0.15248702094799399</v>
      </c>
      <c r="T553" s="31">
        <f t="shared" si="50"/>
        <v>0.13231126960767306</v>
      </c>
      <c r="U553" s="31">
        <f t="shared" si="51"/>
        <v>0.86768873039232697</v>
      </c>
      <c r="V553" s="12">
        <f t="shared" si="52"/>
        <v>-6.1636043161550184E-2</v>
      </c>
      <c r="W553" s="12">
        <f t="shared" si="53"/>
        <v>1</v>
      </c>
    </row>
    <row r="554" spans="1:23" x14ac:dyDescent="0.2">
      <c r="A554" s="9">
        <v>1</v>
      </c>
      <c r="B554" s="9">
        <v>1</v>
      </c>
      <c r="C554" s="9">
        <v>48</v>
      </c>
      <c r="D554" s="9">
        <v>1</v>
      </c>
      <c r="E554" s="9">
        <v>0</v>
      </c>
      <c r="F554" s="9">
        <v>0</v>
      </c>
      <c r="G554" s="9">
        <v>1</v>
      </c>
      <c r="H554" s="9">
        <v>30</v>
      </c>
      <c r="I554" s="9">
        <v>0</v>
      </c>
      <c r="J554" s="9">
        <v>0</v>
      </c>
      <c r="K554" s="9">
        <v>0</v>
      </c>
      <c r="L554" s="9">
        <v>0</v>
      </c>
      <c r="M554" s="9">
        <v>212</v>
      </c>
      <c r="N554" s="9">
        <v>139</v>
      </c>
      <c r="O554" s="9">
        <v>86</v>
      </c>
      <c r="P554" s="9">
        <v>20.27</v>
      </c>
      <c r="Q554" s="9">
        <v>66</v>
      </c>
      <c r="R554" s="11">
        <f t="shared" si="48"/>
        <v>-1.3263598260912906</v>
      </c>
      <c r="S554" s="91">
        <f t="shared" si="49"/>
        <v>0.26544175893037386</v>
      </c>
      <c r="T554" s="31">
        <f t="shared" si="50"/>
        <v>0.20976213014713604</v>
      </c>
      <c r="U554" s="31">
        <f t="shared" si="51"/>
        <v>0.20976213014713604</v>
      </c>
      <c r="V554" s="12">
        <f t="shared" si="52"/>
        <v>-0.67827291534483036</v>
      </c>
      <c r="W554" s="12">
        <f t="shared" si="53"/>
        <v>1</v>
      </c>
    </row>
    <row r="555" spans="1:23" x14ac:dyDescent="0.2">
      <c r="A555" s="9">
        <v>0</v>
      </c>
      <c r="B555" s="9">
        <v>0</v>
      </c>
      <c r="C555" s="9">
        <v>57</v>
      </c>
      <c r="D555" s="9">
        <v>0</v>
      </c>
      <c r="E555" s="9">
        <v>0</v>
      </c>
      <c r="F555" s="9">
        <v>1</v>
      </c>
      <c r="G555" s="9">
        <v>0</v>
      </c>
      <c r="H555" s="9">
        <v>0</v>
      </c>
      <c r="I555" s="9">
        <v>0</v>
      </c>
      <c r="J555" s="9">
        <v>0</v>
      </c>
      <c r="K555" s="9">
        <v>0</v>
      </c>
      <c r="L555" s="9">
        <v>0</v>
      </c>
      <c r="M555" s="9">
        <v>210</v>
      </c>
      <c r="N555" s="9">
        <v>131</v>
      </c>
      <c r="O555" s="9">
        <v>85</v>
      </c>
      <c r="P555" s="9">
        <v>26.59</v>
      </c>
      <c r="Q555" s="9">
        <v>70</v>
      </c>
      <c r="R555" s="11">
        <f t="shared" si="48"/>
        <v>-2.3207259493887262</v>
      </c>
      <c r="S555" s="91">
        <f t="shared" si="49"/>
        <v>9.8202269843912435E-2</v>
      </c>
      <c r="T555" s="31">
        <f t="shared" si="50"/>
        <v>8.942093140808198E-2</v>
      </c>
      <c r="U555" s="31">
        <f t="shared" si="51"/>
        <v>0.91057906859191806</v>
      </c>
      <c r="V555" s="12">
        <f t="shared" si="52"/>
        <v>-4.0682337005544487E-2</v>
      </c>
      <c r="W555" s="12">
        <f t="shared" si="53"/>
        <v>0</v>
      </c>
    </row>
    <row r="556" spans="1:23" x14ac:dyDescent="0.2">
      <c r="A556" s="9">
        <v>0</v>
      </c>
      <c r="B556" s="9">
        <v>1</v>
      </c>
      <c r="C556" s="9">
        <v>41</v>
      </c>
      <c r="D556" s="9">
        <v>0</v>
      </c>
      <c r="E556" s="9">
        <v>1</v>
      </c>
      <c r="F556" s="9">
        <v>0</v>
      </c>
      <c r="G556" s="9">
        <v>1</v>
      </c>
      <c r="H556" s="9">
        <v>20</v>
      </c>
      <c r="I556" s="9">
        <v>0</v>
      </c>
      <c r="J556" s="9">
        <v>0</v>
      </c>
      <c r="K556" s="9">
        <v>1</v>
      </c>
      <c r="L556" s="9">
        <v>0</v>
      </c>
      <c r="M556" s="9">
        <v>245</v>
      </c>
      <c r="N556" s="9">
        <v>146</v>
      </c>
      <c r="O556" s="9">
        <v>86</v>
      </c>
      <c r="P556" s="9">
        <v>24.5</v>
      </c>
      <c r="Q556" s="9">
        <v>80</v>
      </c>
      <c r="R556" s="11">
        <f t="shared" si="48"/>
        <v>-1.8528213147084962</v>
      </c>
      <c r="S556" s="91">
        <f t="shared" si="49"/>
        <v>0.15679417598499312</v>
      </c>
      <c r="T556" s="31">
        <f t="shared" si="50"/>
        <v>0.13554198252380134</v>
      </c>
      <c r="U556" s="31">
        <f t="shared" si="51"/>
        <v>0.86445801747619866</v>
      </c>
      <c r="V556" s="12">
        <f t="shared" si="52"/>
        <v>-6.3256093449809744E-2</v>
      </c>
      <c r="W556" s="12">
        <f t="shared" si="53"/>
        <v>1</v>
      </c>
    </row>
    <row r="557" spans="1:23" x14ac:dyDescent="0.2">
      <c r="A557" s="9">
        <v>0</v>
      </c>
      <c r="B557" s="9">
        <v>1</v>
      </c>
      <c r="C557" s="9">
        <v>42</v>
      </c>
      <c r="D557" s="9">
        <v>0</v>
      </c>
      <c r="E557" s="9">
        <v>0</v>
      </c>
      <c r="F557" s="9">
        <v>1</v>
      </c>
      <c r="G557" s="9">
        <v>1</v>
      </c>
      <c r="H557" s="9">
        <v>20</v>
      </c>
      <c r="I557" s="9">
        <v>0</v>
      </c>
      <c r="J557" s="9">
        <v>0</v>
      </c>
      <c r="K557" s="9">
        <v>0</v>
      </c>
      <c r="L557" s="9">
        <v>0</v>
      </c>
      <c r="M557" s="9">
        <v>231</v>
      </c>
      <c r="N557" s="9">
        <v>123</v>
      </c>
      <c r="O557" s="9">
        <v>87</v>
      </c>
      <c r="P557" s="9">
        <v>21.48</v>
      </c>
      <c r="Q557" s="9">
        <v>75</v>
      </c>
      <c r="R557" s="11">
        <f t="shared" si="48"/>
        <v>-2.411347488184159</v>
      </c>
      <c r="S557" s="91">
        <f t="shared" si="49"/>
        <v>8.9694351027353639E-2</v>
      </c>
      <c r="T557" s="31">
        <f t="shared" si="50"/>
        <v>8.2311476555596202E-2</v>
      </c>
      <c r="U557" s="31">
        <f t="shared" si="51"/>
        <v>0.91768852344440377</v>
      </c>
      <c r="V557" s="12">
        <f t="shared" si="52"/>
        <v>-3.730469952147631E-2</v>
      </c>
      <c r="W557" s="12">
        <f t="shared" si="53"/>
        <v>0</v>
      </c>
    </row>
    <row r="558" spans="1:23" x14ac:dyDescent="0.2">
      <c r="A558" s="9">
        <v>0</v>
      </c>
      <c r="B558" s="9">
        <v>0</v>
      </c>
      <c r="C558" s="9">
        <v>38</v>
      </c>
      <c r="D558" s="9">
        <v>0</v>
      </c>
      <c r="E558" s="9">
        <v>0</v>
      </c>
      <c r="F558" s="9">
        <v>1</v>
      </c>
      <c r="G558" s="9">
        <v>1</v>
      </c>
      <c r="H558" s="9">
        <v>5</v>
      </c>
      <c r="I558" s="9">
        <v>0</v>
      </c>
      <c r="J558" s="9">
        <v>0</v>
      </c>
      <c r="K558" s="9">
        <v>0</v>
      </c>
      <c r="L558" s="9">
        <v>0</v>
      </c>
      <c r="M558" s="9">
        <v>187</v>
      </c>
      <c r="N558" s="9">
        <v>118</v>
      </c>
      <c r="O558" s="9">
        <v>78</v>
      </c>
      <c r="P558" s="9">
        <v>30.06</v>
      </c>
      <c r="Q558" s="9">
        <v>64</v>
      </c>
      <c r="R558" s="11">
        <f t="shared" si="48"/>
        <v>-3.7790218519329302</v>
      </c>
      <c r="S558" s="91">
        <f t="shared" si="49"/>
        <v>2.2845026318231251E-2</v>
      </c>
      <c r="T558" s="31">
        <f t="shared" si="50"/>
        <v>2.2334787509758713E-2</v>
      </c>
      <c r="U558" s="31">
        <f t="shared" si="51"/>
        <v>0.9776652124902413</v>
      </c>
      <c r="V558" s="12">
        <f t="shared" si="52"/>
        <v>-9.8098377069932765E-3</v>
      </c>
      <c r="W558" s="12">
        <f t="shared" si="53"/>
        <v>0</v>
      </c>
    </row>
    <row r="559" spans="1:23" x14ac:dyDescent="0.2">
      <c r="A559" s="9">
        <v>0</v>
      </c>
      <c r="B559" s="9">
        <v>0</v>
      </c>
      <c r="C559" s="9">
        <v>41</v>
      </c>
      <c r="D559" s="9">
        <v>1</v>
      </c>
      <c r="E559" s="9">
        <v>0</v>
      </c>
      <c r="F559" s="9">
        <v>0</v>
      </c>
      <c r="G559" s="9">
        <v>1</v>
      </c>
      <c r="H559" s="9">
        <v>15</v>
      </c>
      <c r="I559" s="9">
        <v>0</v>
      </c>
      <c r="J559" s="9">
        <v>0</v>
      </c>
      <c r="K559" s="9">
        <v>0</v>
      </c>
      <c r="L559" s="9">
        <v>0</v>
      </c>
      <c r="M559" s="9">
        <v>190</v>
      </c>
      <c r="N559" s="9">
        <v>95</v>
      </c>
      <c r="O559" s="9">
        <v>57</v>
      </c>
      <c r="P559" s="9">
        <v>20</v>
      </c>
      <c r="Q559" s="9">
        <v>75</v>
      </c>
      <c r="R559" s="11">
        <f t="shared" si="48"/>
        <v>-3.0685407655079802</v>
      </c>
      <c r="S559" s="91">
        <f t="shared" si="49"/>
        <v>4.6488943655605929E-2</v>
      </c>
      <c r="T559" s="31">
        <f t="shared" si="50"/>
        <v>4.4423731313596365E-2</v>
      </c>
      <c r="U559" s="31">
        <f t="shared" si="51"/>
        <v>0.95557626868640366</v>
      </c>
      <c r="V559" s="12">
        <f t="shared" si="52"/>
        <v>-1.9734644299429834E-2</v>
      </c>
      <c r="W559" s="12">
        <f t="shared" si="53"/>
        <v>0</v>
      </c>
    </row>
    <row r="560" spans="1:23" x14ac:dyDescent="0.2">
      <c r="A560" s="9">
        <v>0</v>
      </c>
      <c r="B560" s="9">
        <v>0</v>
      </c>
      <c r="C560" s="9">
        <v>43</v>
      </c>
      <c r="D560" s="9">
        <v>0</v>
      </c>
      <c r="E560" s="9">
        <v>1</v>
      </c>
      <c r="F560" s="9">
        <v>0</v>
      </c>
      <c r="G560" s="9">
        <v>1</v>
      </c>
      <c r="H560" s="9">
        <v>15</v>
      </c>
      <c r="I560" s="9">
        <v>0</v>
      </c>
      <c r="J560" s="9">
        <v>0</v>
      </c>
      <c r="K560" s="9">
        <v>1</v>
      </c>
      <c r="L560" s="9">
        <v>0</v>
      </c>
      <c r="M560" s="9">
        <v>174</v>
      </c>
      <c r="N560" s="9">
        <v>158.5</v>
      </c>
      <c r="O560" s="9">
        <v>100.5</v>
      </c>
      <c r="P560" s="9">
        <v>35.99</v>
      </c>
      <c r="Q560" s="9">
        <v>82</v>
      </c>
      <c r="R560" s="11">
        <f t="shared" si="48"/>
        <v>-2.4957060550539083</v>
      </c>
      <c r="S560" s="91">
        <f t="shared" si="49"/>
        <v>8.2438224913278943E-2</v>
      </c>
      <c r="T560" s="31">
        <f t="shared" si="50"/>
        <v>7.6159750289568354E-2</v>
      </c>
      <c r="U560" s="31">
        <f t="shared" si="51"/>
        <v>0.92384024971043166</v>
      </c>
      <c r="V560" s="12">
        <f t="shared" si="52"/>
        <v>-3.4403120411245845E-2</v>
      </c>
      <c r="W560" s="12">
        <f t="shared" si="53"/>
        <v>0</v>
      </c>
    </row>
    <row r="561" spans="1:23" x14ac:dyDescent="0.2">
      <c r="A561" s="9">
        <v>0</v>
      </c>
      <c r="B561" s="9">
        <v>0</v>
      </c>
      <c r="C561" s="9">
        <v>55</v>
      </c>
      <c r="D561" s="9">
        <v>1</v>
      </c>
      <c r="E561" s="9">
        <v>0</v>
      </c>
      <c r="F561" s="9">
        <v>0</v>
      </c>
      <c r="G561" s="9">
        <v>0</v>
      </c>
      <c r="H561" s="9">
        <v>0</v>
      </c>
      <c r="I561" s="9">
        <v>0</v>
      </c>
      <c r="J561" s="9">
        <v>0</v>
      </c>
      <c r="K561" s="9">
        <v>1</v>
      </c>
      <c r="L561" s="9">
        <v>0</v>
      </c>
      <c r="M561" s="9">
        <v>243</v>
      </c>
      <c r="N561" s="9">
        <v>142</v>
      </c>
      <c r="O561" s="9">
        <v>92</v>
      </c>
      <c r="P561" s="9">
        <v>30.24</v>
      </c>
      <c r="Q561" s="9">
        <v>70</v>
      </c>
      <c r="R561" s="11">
        <f t="shared" si="48"/>
        <v>-1.9084990115795808</v>
      </c>
      <c r="S561" s="91">
        <f t="shared" si="49"/>
        <v>0.14830282043458054</v>
      </c>
      <c r="T561" s="31">
        <f t="shared" si="50"/>
        <v>0.12914957430693644</v>
      </c>
      <c r="U561" s="31">
        <f t="shared" si="51"/>
        <v>0.87085042569306359</v>
      </c>
      <c r="V561" s="12">
        <f t="shared" si="52"/>
        <v>-6.0056431530122675E-2</v>
      </c>
      <c r="W561" s="12">
        <f t="shared" si="53"/>
        <v>1</v>
      </c>
    </row>
    <row r="562" spans="1:23" x14ac:dyDescent="0.2">
      <c r="A562" s="9">
        <v>0</v>
      </c>
      <c r="B562" s="9">
        <v>0</v>
      </c>
      <c r="C562" s="9">
        <v>38</v>
      </c>
      <c r="D562" s="9">
        <v>0</v>
      </c>
      <c r="E562" s="9">
        <v>1</v>
      </c>
      <c r="F562" s="9">
        <v>0</v>
      </c>
      <c r="G562" s="9">
        <v>1</v>
      </c>
      <c r="H562" s="9">
        <v>7</v>
      </c>
      <c r="I562" s="9">
        <v>0</v>
      </c>
      <c r="J562" s="9">
        <v>0</v>
      </c>
      <c r="K562" s="9">
        <v>0</v>
      </c>
      <c r="L562" s="9">
        <v>0</v>
      </c>
      <c r="M562" s="9">
        <v>160</v>
      </c>
      <c r="N562" s="9">
        <v>95</v>
      </c>
      <c r="O562" s="9">
        <v>65</v>
      </c>
      <c r="P562" s="9">
        <v>21.99</v>
      </c>
      <c r="Q562" s="9">
        <v>72</v>
      </c>
      <c r="R562" s="11">
        <f t="shared" si="48"/>
        <v>-3.7947271892199392</v>
      </c>
      <c r="S562" s="91">
        <f t="shared" si="49"/>
        <v>2.2489040232538757E-2</v>
      </c>
      <c r="T562" s="31">
        <f t="shared" si="50"/>
        <v>2.1994407125795895E-2</v>
      </c>
      <c r="U562" s="31">
        <f t="shared" si="51"/>
        <v>0.97800559287420408</v>
      </c>
      <c r="V562" s="12">
        <f t="shared" si="52"/>
        <v>-9.6586616260390269E-3</v>
      </c>
      <c r="W562" s="12">
        <f t="shared" si="53"/>
        <v>0</v>
      </c>
    </row>
    <row r="563" spans="1:23" x14ac:dyDescent="0.2">
      <c r="A563" s="9">
        <v>0</v>
      </c>
      <c r="B563" s="9">
        <v>0</v>
      </c>
      <c r="C563" s="9">
        <v>46</v>
      </c>
      <c r="D563" s="9">
        <v>0</v>
      </c>
      <c r="E563" s="9">
        <v>1</v>
      </c>
      <c r="F563" s="9">
        <v>0</v>
      </c>
      <c r="G563" s="9">
        <v>1</v>
      </c>
      <c r="H563" s="9">
        <v>20</v>
      </c>
      <c r="I563" s="9">
        <v>0</v>
      </c>
      <c r="J563" s="9">
        <v>0</v>
      </c>
      <c r="K563" s="9">
        <v>0</v>
      </c>
      <c r="L563" s="9">
        <v>0</v>
      </c>
      <c r="M563" s="9">
        <v>250</v>
      </c>
      <c r="N563" s="9">
        <v>115</v>
      </c>
      <c r="O563" s="9">
        <v>74</v>
      </c>
      <c r="P563" s="9">
        <v>22.7</v>
      </c>
      <c r="Q563" s="9">
        <v>100</v>
      </c>
      <c r="R563" s="11">
        <f t="shared" si="48"/>
        <v>-2.5429740987951295</v>
      </c>
      <c r="S563" s="91">
        <f t="shared" si="49"/>
        <v>7.8632191777601987E-2</v>
      </c>
      <c r="T563" s="31">
        <f t="shared" si="50"/>
        <v>7.2899911922724048E-2</v>
      </c>
      <c r="U563" s="31">
        <f t="shared" si="51"/>
        <v>0.92710008807727595</v>
      </c>
      <c r="V563" s="12">
        <f t="shared" si="52"/>
        <v>-3.2873377664313037E-2</v>
      </c>
      <c r="W563" s="12">
        <f t="shared" si="53"/>
        <v>0</v>
      </c>
    </row>
    <row r="564" spans="1:23" x14ac:dyDescent="0.2">
      <c r="A564" s="9">
        <v>0</v>
      </c>
      <c r="B564" s="9">
        <v>1</v>
      </c>
      <c r="C564" s="9">
        <v>45</v>
      </c>
      <c r="D564" s="9">
        <v>0</v>
      </c>
      <c r="E564" s="9">
        <v>0</v>
      </c>
      <c r="F564" s="9">
        <v>1</v>
      </c>
      <c r="G564" s="9">
        <v>1</v>
      </c>
      <c r="H564" s="9">
        <v>23</v>
      </c>
      <c r="I564" s="9">
        <v>0</v>
      </c>
      <c r="J564" s="9">
        <v>0</v>
      </c>
      <c r="K564" s="9">
        <v>0</v>
      </c>
      <c r="L564" s="9">
        <v>0</v>
      </c>
      <c r="M564" s="9">
        <v>263</v>
      </c>
      <c r="N564" s="9">
        <v>115</v>
      </c>
      <c r="O564" s="9">
        <v>76</v>
      </c>
      <c r="P564" s="9">
        <v>24.94</v>
      </c>
      <c r="Q564" s="9">
        <v>68</v>
      </c>
      <c r="R564" s="11">
        <f t="shared" si="48"/>
        <v>-2.2404488615396225</v>
      </c>
      <c r="S564" s="91">
        <f t="shared" si="49"/>
        <v>0.10641072997391993</v>
      </c>
      <c r="T564" s="31">
        <f t="shared" si="50"/>
        <v>9.6176516632686865E-2</v>
      </c>
      <c r="U564" s="31">
        <f t="shared" si="51"/>
        <v>0.90382348336731311</v>
      </c>
      <c r="V564" s="12">
        <f t="shared" si="52"/>
        <v>-4.3916378910607151E-2</v>
      </c>
      <c r="W564" s="12">
        <f t="shared" si="53"/>
        <v>0</v>
      </c>
    </row>
    <row r="565" spans="1:23" x14ac:dyDescent="0.2">
      <c r="A565" s="9">
        <v>0</v>
      </c>
      <c r="B565" s="9">
        <v>0</v>
      </c>
      <c r="C565" s="9">
        <v>53</v>
      </c>
      <c r="D565" s="9">
        <v>0</v>
      </c>
      <c r="E565" s="9">
        <v>0</v>
      </c>
      <c r="F565" s="9">
        <v>1</v>
      </c>
      <c r="G565" s="9">
        <v>1</v>
      </c>
      <c r="H565" s="9">
        <v>20</v>
      </c>
      <c r="I565" s="9">
        <v>0</v>
      </c>
      <c r="J565" s="9">
        <v>0</v>
      </c>
      <c r="K565" s="9">
        <v>0</v>
      </c>
      <c r="L565" s="9">
        <v>0</v>
      </c>
      <c r="M565" s="9">
        <v>221</v>
      </c>
      <c r="N565" s="9">
        <v>131</v>
      </c>
      <c r="O565" s="9">
        <v>89</v>
      </c>
      <c r="P565" s="9">
        <v>24.09</v>
      </c>
      <c r="Q565" s="9">
        <v>90</v>
      </c>
      <c r="R565" s="11">
        <f t="shared" si="48"/>
        <v>-2.0849651841170003</v>
      </c>
      <c r="S565" s="91">
        <f t="shared" si="49"/>
        <v>0.12431144810327115</v>
      </c>
      <c r="T565" s="31">
        <f t="shared" si="50"/>
        <v>0.11056673692417369</v>
      </c>
      <c r="U565" s="31">
        <f t="shared" si="51"/>
        <v>0.88943326307582626</v>
      </c>
      <c r="V565" s="12">
        <f t="shared" si="52"/>
        <v>-5.0886632813603734E-2</v>
      </c>
      <c r="W565" s="12">
        <f t="shared" si="53"/>
        <v>1</v>
      </c>
    </row>
    <row r="566" spans="1:23" x14ac:dyDescent="0.2">
      <c r="A566" s="9">
        <v>0</v>
      </c>
      <c r="B566" s="9">
        <v>1</v>
      </c>
      <c r="C566" s="9">
        <v>44</v>
      </c>
      <c r="D566" s="9">
        <v>1</v>
      </c>
      <c r="E566" s="9">
        <v>0</v>
      </c>
      <c r="F566" s="9">
        <v>0</v>
      </c>
      <c r="G566" s="9">
        <v>1</v>
      </c>
      <c r="H566" s="9">
        <v>20</v>
      </c>
      <c r="I566" s="9">
        <v>0</v>
      </c>
      <c r="J566" s="9">
        <v>0</v>
      </c>
      <c r="K566" s="9">
        <v>0</v>
      </c>
      <c r="L566" s="9">
        <v>0</v>
      </c>
      <c r="M566" s="9">
        <v>271</v>
      </c>
      <c r="N566" s="9">
        <v>136</v>
      </c>
      <c r="O566" s="9">
        <v>90</v>
      </c>
      <c r="P566" s="9">
        <v>25.24</v>
      </c>
      <c r="Q566" s="9">
        <v>80</v>
      </c>
      <c r="R566" s="11">
        <f t="shared" si="48"/>
        <v>-1.8863844095340907</v>
      </c>
      <c r="S566" s="91">
        <f t="shared" si="49"/>
        <v>0.15161901126189536</v>
      </c>
      <c r="T566" s="31">
        <f t="shared" si="50"/>
        <v>0.13165726666474328</v>
      </c>
      <c r="U566" s="31">
        <f t="shared" si="51"/>
        <v>0.86834273333525669</v>
      </c>
      <c r="V566" s="12">
        <f t="shared" si="52"/>
        <v>-6.1308825724961186E-2</v>
      </c>
      <c r="W566" s="12">
        <f t="shared" si="53"/>
        <v>1</v>
      </c>
    </row>
    <row r="567" spans="1:23" x14ac:dyDescent="0.2">
      <c r="A567" s="9">
        <v>0</v>
      </c>
      <c r="B567" s="9">
        <v>0</v>
      </c>
      <c r="C567" s="9">
        <v>52</v>
      </c>
      <c r="D567" s="9">
        <v>0</v>
      </c>
      <c r="E567" s="9">
        <v>0</v>
      </c>
      <c r="F567" s="9">
        <v>1</v>
      </c>
      <c r="G567" s="9">
        <v>0</v>
      </c>
      <c r="H567" s="9">
        <v>0</v>
      </c>
      <c r="I567" s="9">
        <v>0</v>
      </c>
      <c r="J567" s="9">
        <v>0</v>
      </c>
      <c r="K567" s="9">
        <v>0</v>
      </c>
      <c r="L567" s="9">
        <v>0</v>
      </c>
      <c r="M567" s="9">
        <v>275</v>
      </c>
      <c r="N567" s="9">
        <v>137</v>
      </c>
      <c r="O567" s="9">
        <v>85</v>
      </c>
      <c r="P567" s="9">
        <v>25.89</v>
      </c>
      <c r="Q567" s="9">
        <v>70</v>
      </c>
      <c r="R567" s="11">
        <f t="shared" si="48"/>
        <v>-2.5251015364131728</v>
      </c>
      <c r="S567" s="91">
        <f t="shared" si="49"/>
        <v>8.0050184365467861E-2</v>
      </c>
      <c r="T567" s="31">
        <f t="shared" si="50"/>
        <v>7.4117097079611657E-2</v>
      </c>
      <c r="U567" s="31">
        <f t="shared" si="51"/>
        <v>0.92588290292038833</v>
      </c>
      <c r="V567" s="12">
        <f t="shared" si="52"/>
        <v>-3.3443935381993049E-2</v>
      </c>
      <c r="W567" s="12">
        <f t="shared" si="53"/>
        <v>0</v>
      </c>
    </row>
    <row r="568" spans="1:23" x14ac:dyDescent="0.2">
      <c r="A568" s="9">
        <v>1</v>
      </c>
      <c r="B568" s="9">
        <v>1</v>
      </c>
      <c r="C568" s="9">
        <v>51</v>
      </c>
      <c r="D568" s="9">
        <v>0</v>
      </c>
      <c r="E568" s="9">
        <v>0</v>
      </c>
      <c r="F568" s="9">
        <v>1</v>
      </c>
      <c r="G568" s="9">
        <v>1</v>
      </c>
      <c r="H568" s="9">
        <v>20</v>
      </c>
      <c r="I568" s="9">
        <v>0</v>
      </c>
      <c r="J568" s="9">
        <v>0</v>
      </c>
      <c r="K568" s="9">
        <v>1</v>
      </c>
      <c r="L568" s="9">
        <v>0</v>
      </c>
      <c r="M568" s="9">
        <v>260</v>
      </c>
      <c r="N568" s="9">
        <v>123</v>
      </c>
      <c r="O568" s="9">
        <v>72</v>
      </c>
      <c r="P568" s="9">
        <v>26.83</v>
      </c>
      <c r="Q568" s="9">
        <v>65</v>
      </c>
      <c r="R568" s="11">
        <f t="shared" si="48"/>
        <v>-1.563124737241286</v>
      </c>
      <c r="S568" s="91">
        <f t="shared" si="49"/>
        <v>0.20948047600813793</v>
      </c>
      <c r="T568" s="31">
        <f t="shared" si="50"/>
        <v>0.17319872471155828</v>
      </c>
      <c r="U568" s="31">
        <f t="shared" si="51"/>
        <v>0.17319872471155828</v>
      </c>
      <c r="V568" s="12">
        <f t="shared" si="52"/>
        <v>-0.76145531008294531</v>
      </c>
      <c r="W568" s="12">
        <f t="shared" si="53"/>
        <v>1</v>
      </c>
    </row>
    <row r="569" spans="1:23" x14ac:dyDescent="0.2">
      <c r="A569" s="9">
        <v>0</v>
      </c>
      <c r="B569" s="9">
        <v>1</v>
      </c>
      <c r="C569" s="9">
        <v>39</v>
      </c>
      <c r="D569" s="9">
        <v>1</v>
      </c>
      <c r="E569" s="9">
        <v>0</v>
      </c>
      <c r="F569" s="9">
        <v>0</v>
      </c>
      <c r="G569" s="9">
        <v>0</v>
      </c>
      <c r="H569" s="9">
        <v>0</v>
      </c>
      <c r="I569" s="9">
        <v>0</v>
      </c>
      <c r="J569" s="9">
        <v>0</v>
      </c>
      <c r="K569" s="9">
        <v>0</v>
      </c>
      <c r="L569" s="9">
        <v>0</v>
      </c>
      <c r="M569" s="9">
        <v>213</v>
      </c>
      <c r="N569" s="9">
        <v>130</v>
      </c>
      <c r="O569" s="9">
        <v>72</v>
      </c>
      <c r="P569" s="9">
        <v>22.32</v>
      </c>
      <c r="Q569" s="9">
        <v>80</v>
      </c>
      <c r="R569" s="11">
        <f t="shared" si="48"/>
        <v>-2.5054443846339476</v>
      </c>
      <c r="S569" s="91">
        <f t="shared" si="49"/>
        <v>8.1639310667940598E-2</v>
      </c>
      <c r="T569" s="31">
        <f t="shared" si="50"/>
        <v>7.5477388684705063E-2</v>
      </c>
      <c r="U569" s="31">
        <f t="shared" si="51"/>
        <v>0.9245226113152949</v>
      </c>
      <c r="V569" s="12">
        <f t="shared" si="52"/>
        <v>-3.4082462709918729E-2</v>
      </c>
      <c r="W569" s="12">
        <f t="shared" si="53"/>
        <v>0</v>
      </c>
    </row>
    <row r="570" spans="1:23" x14ac:dyDescent="0.2">
      <c r="A570" s="9">
        <v>0</v>
      </c>
      <c r="B570" s="9">
        <v>0</v>
      </c>
      <c r="C570" s="9">
        <v>51</v>
      </c>
      <c r="D570" s="9">
        <v>0</v>
      </c>
      <c r="E570" s="9">
        <v>1</v>
      </c>
      <c r="F570" s="9">
        <v>0</v>
      </c>
      <c r="G570" s="9">
        <v>0</v>
      </c>
      <c r="H570" s="9">
        <v>0</v>
      </c>
      <c r="I570" s="9">
        <v>0</v>
      </c>
      <c r="J570" s="9">
        <v>0</v>
      </c>
      <c r="K570" s="9">
        <v>0</v>
      </c>
      <c r="L570" s="9">
        <v>0</v>
      </c>
      <c r="M570" s="9">
        <v>239</v>
      </c>
      <c r="N570" s="9">
        <v>127.5</v>
      </c>
      <c r="O570" s="9">
        <v>77.5</v>
      </c>
      <c r="P570" s="9">
        <v>26.65</v>
      </c>
      <c r="Q570" s="9">
        <v>70</v>
      </c>
      <c r="R570" s="11">
        <f t="shared" si="48"/>
        <v>-2.6655032497057123</v>
      </c>
      <c r="S570" s="91">
        <f t="shared" si="49"/>
        <v>6.9564336490982787E-2</v>
      </c>
      <c r="T570" s="31">
        <f t="shared" si="50"/>
        <v>6.5039880367747535E-2</v>
      </c>
      <c r="U570" s="31">
        <f t="shared" si="51"/>
        <v>0.93496011963225245</v>
      </c>
      <c r="V570" s="12">
        <f t="shared" si="52"/>
        <v>-2.9206913398101501E-2</v>
      </c>
      <c r="W570" s="12">
        <f t="shared" si="53"/>
        <v>0</v>
      </c>
    </row>
    <row r="571" spans="1:23" x14ac:dyDescent="0.2">
      <c r="A571" s="9">
        <v>0</v>
      </c>
      <c r="B571" s="9">
        <v>0</v>
      </c>
      <c r="C571" s="9">
        <v>55</v>
      </c>
      <c r="D571" s="9">
        <v>1</v>
      </c>
      <c r="E571" s="9">
        <v>0</v>
      </c>
      <c r="F571" s="9">
        <v>0</v>
      </c>
      <c r="G571" s="9">
        <v>0</v>
      </c>
      <c r="H571" s="9">
        <v>0</v>
      </c>
      <c r="I571" s="9">
        <v>0</v>
      </c>
      <c r="J571" s="9">
        <v>0</v>
      </c>
      <c r="K571" s="9">
        <v>0</v>
      </c>
      <c r="L571" s="9">
        <v>0</v>
      </c>
      <c r="M571" s="9">
        <v>252</v>
      </c>
      <c r="N571" s="9">
        <v>130</v>
      </c>
      <c r="O571" s="9">
        <v>82</v>
      </c>
      <c r="P571" s="9">
        <v>29.17</v>
      </c>
      <c r="Q571" s="9">
        <v>78</v>
      </c>
      <c r="R571" s="11">
        <f t="shared" si="48"/>
        <v>-2.1844651111071984</v>
      </c>
      <c r="S571" s="91">
        <f t="shared" si="49"/>
        <v>0.11253791283786238</v>
      </c>
      <c r="T571" s="31">
        <f t="shared" si="50"/>
        <v>0.10115422723060341</v>
      </c>
      <c r="U571" s="31">
        <f t="shared" si="51"/>
        <v>0.89884577276939659</v>
      </c>
      <c r="V571" s="12">
        <f t="shared" si="52"/>
        <v>-4.6314819703056904E-2</v>
      </c>
      <c r="W571" s="12">
        <f t="shared" si="53"/>
        <v>1</v>
      </c>
    </row>
    <row r="572" spans="1:23" x14ac:dyDescent="0.2">
      <c r="A572" s="9">
        <v>0</v>
      </c>
      <c r="B572" s="9">
        <v>1</v>
      </c>
      <c r="C572" s="9">
        <v>43</v>
      </c>
      <c r="D572" s="9">
        <v>1</v>
      </c>
      <c r="E572" s="9">
        <v>0</v>
      </c>
      <c r="F572" s="9">
        <v>0</v>
      </c>
      <c r="G572" s="9">
        <v>1</v>
      </c>
      <c r="H572" s="9">
        <v>25</v>
      </c>
      <c r="I572" s="9">
        <v>0</v>
      </c>
      <c r="J572" s="9">
        <v>0</v>
      </c>
      <c r="K572" s="9">
        <v>0</v>
      </c>
      <c r="L572" s="9">
        <v>0</v>
      </c>
      <c r="M572" s="9">
        <v>201</v>
      </c>
      <c r="N572" s="9">
        <v>121</v>
      </c>
      <c r="O572" s="9">
        <v>82</v>
      </c>
      <c r="P572" s="9">
        <v>23.84</v>
      </c>
      <c r="Q572" s="9">
        <v>70</v>
      </c>
      <c r="R572" s="11">
        <f t="shared" si="48"/>
        <v>-2.0464718207141033</v>
      </c>
      <c r="S572" s="91">
        <f t="shared" si="49"/>
        <v>0.12918990560036198</v>
      </c>
      <c r="T572" s="31">
        <f t="shared" si="50"/>
        <v>0.11440936990281979</v>
      </c>
      <c r="U572" s="31">
        <f t="shared" si="51"/>
        <v>0.8855906300971802</v>
      </c>
      <c r="V572" s="12">
        <f t="shared" si="52"/>
        <v>-5.2766987114222869E-2</v>
      </c>
      <c r="W572" s="12">
        <f t="shared" si="53"/>
        <v>1</v>
      </c>
    </row>
    <row r="573" spans="1:23" x14ac:dyDescent="0.2">
      <c r="A573" s="9">
        <v>0</v>
      </c>
      <c r="B573" s="9">
        <v>0</v>
      </c>
      <c r="C573" s="9">
        <v>67</v>
      </c>
      <c r="D573" s="9">
        <v>0</v>
      </c>
      <c r="E573" s="9">
        <v>1</v>
      </c>
      <c r="F573" s="9">
        <v>0</v>
      </c>
      <c r="G573" s="9">
        <v>0</v>
      </c>
      <c r="H573" s="9">
        <v>0</v>
      </c>
      <c r="I573" s="9">
        <v>0</v>
      </c>
      <c r="J573" s="9">
        <v>0</v>
      </c>
      <c r="K573" s="9">
        <v>0</v>
      </c>
      <c r="L573" s="9">
        <v>0</v>
      </c>
      <c r="M573" s="9">
        <v>261</v>
      </c>
      <c r="N573" s="9">
        <v>135</v>
      </c>
      <c r="O573" s="9">
        <v>80</v>
      </c>
      <c r="P573" s="9">
        <v>21.8</v>
      </c>
      <c r="Q573" s="9">
        <v>72</v>
      </c>
      <c r="R573" s="11">
        <f t="shared" si="48"/>
        <v>-1.4431475086190462</v>
      </c>
      <c r="S573" s="91">
        <f t="shared" si="49"/>
        <v>0.23618319888844677</v>
      </c>
      <c r="T573" s="31">
        <f t="shared" si="50"/>
        <v>0.1910584119739035</v>
      </c>
      <c r="U573" s="31">
        <f t="shared" si="51"/>
        <v>0.8089415880260965</v>
      </c>
      <c r="V573" s="12">
        <f t="shared" si="52"/>
        <v>-9.2082836748427641E-2</v>
      </c>
      <c r="W573" s="12">
        <f t="shared" si="53"/>
        <v>1</v>
      </c>
    </row>
    <row r="574" spans="1:23" x14ac:dyDescent="0.2">
      <c r="A574" s="9">
        <v>0</v>
      </c>
      <c r="B574" s="9">
        <v>0</v>
      </c>
      <c r="C574" s="9">
        <v>55</v>
      </c>
      <c r="D574" s="9">
        <v>0</v>
      </c>
      <c r="E574" s="9">
        <v>0</v>
      </c>
      <c r="F574" s="9">
        <v>1</v>
      </c>
      <c r="G574" s="9">
        <v>0</v>
      </c>
      <c r="H574" s="9">
        <v>0</v>
      </c>
      <c r="I574" s="9">
        <v>0</v>
      </c>
      <c r="J574" s="9">
        <v>0</v>
      </c>
      <c r="K574" s="9">
        <v>1</v>
      </c>
      <c r="L574" s="9">
        <v>0</v>
      </c>
      <c r="M574" s="9">
        <v>329</v>
      </c>
      <c r="N574" s="9">
        <v>145</v>
      </c>
      <c r="O574" s="9">
        <v>82</v>
      </c>
      <c r="P574" s="9">
        <v>23.43</v>
      </c>
      <c r="Q574" s="9">
        <v>70</v>
      </c>
      <c r="R574" s="11">
        <f t="shared" si="48"/>
        <v>-1.8841522529145207</v>
      </c>
      <c r="S574" s="91">
        <f t="shared" si="49"/>
        <v>0.15195782664535715</v>
      </c>
      <c r="T574" s="31">
        <f t="shared" si="50"/>
        <v>0.13191266479596481</v>
      </c>
      <c r="U574" s="31">
        <f t="shared" si="51"/>
        <v>0.86808733520403525</v>
      </c>
      <c r="V574" s="12">
        <f t="shared" si="52"/>
        <v>-6.1436579789910101E-2</v>
      </c>
      <c r="W574" s="12">
        <f t="shared" si="53"/>
        <v>1</v>
      </c>
    </row>
    <row r="575" spans="1:23" x14ac:dyDescent="0.2">
      <c r="A575" s="9">
        <v>0</v>
      </c>
      <c r="B575" s="9">
        <v>0</v>
      </c>
      <c r="C575" s="9">
        <v>39</v>
      </c>
      <c r="D575" s="9">
        <v>1</v>
      </c>
      <c r="E575" s="9">
        <v>0</v>
      </c>
      <c r="F575" s="9">
        <v>0</v>
      </c>
      <c r="G575" s="9">
        <v>0</v>
      </c>
      <c r="H575" s="9">
        <v>0</v>
      </c>
      <c r="I575" s="9">
        <v>0</v>
      </c>
      <c r="J575" s="9">
        <v>0</v>
      </c>
      <c r="K575" s="9">
        <v>0</v>
      </c>
      <c r="L575" s="9">
        <v>0</v>
      </c>
      <c r="M575" s="9">
        <v>229</v>
      </c>
      <c r="N575" s="9">
        <v>125</v>
      </c>
      <c r="O575" s="9">
        <v>80</v>
      </c>
      <c r="P575" s="9">
        <v>24.1</v>
      </c>
      <c r="Q575" s="9">
        <v>75</v>
      </c>
      <c r="R575" s="11">
        <f t="shared" si="48"/>
        <v>-3.2457534348286106</v>
      </c>
      <c r="S575" s="91">
        <f t="shared" si="49"/>
        <v>3.893921514142662E-2</v>
      </c>
      <c r="T575" s="31">
        <f t="shared" si="50"/>
        <v>3.747978185242145E-2</v>
      </c>
      <c r="U575" s="31">
        <f t="shared" si="51"/>
        <v>0.9625202181475786</v>
      </c>
      <c r="V575" s="12">
        <f t="shared" si="52"/>
        <v>-1.659013918288342E-2</v>
      </c>
      <c r="W575" s="12">
        <f t="shared" si="53"/>
        <v>0</v>
      </c>
    </row>
    <row r="576" spans="1:23" x14ac:dyDescent="0.2">
      <c r="A576" s="9">
        <v>0</v>
      </c>
      <c r="B576" s="9">
        <v>1</v>
      </c>
      <c r="C576" s="9">
        <v>54</v>
      </c>
      <c r="D576" s="9">
        <v>1</v>
      </c>
      <c r="E576" s="9">
        <v>0</v>
      </c>
      <c r="F576" s="9">
        <v>0</v>
      </c>
      <c r="G576" s="9">
        <v>0</v>
      </c>
      <c r="H576" s="9">
        <v>0</v>
      </c>
      <c r="I576" s="9">
        <v>0</v>
      </c>
      <c r="J576" s="9">
        <v>0</v>
      </c>
      <c r="K576" s="9">
        <v>0</v>
      </c>
      <c r="L576" s="9">
        <v>0</v>
      </c>
      <c r="M576" s="9">
        <v>254</v>
      </c>
      <c r="N576" s="9">
        <v>136.5</v>
      </c>
      <c r="O576" s="9">
        <v>83</v>
      </c>
      <c r="P576" s="9">
        <v>20.55</v>
      </c>
      <c r="Q576" s="9">
        <v>88</v>
      </c>
      <c r="R576" s="11">
        <f t="shared" si="48"/>
        <v>-1.4410517142415156</v>
      </c>
      <c r="S576" s="91">
        <f t="shared" si="49"/>
        <v>0.23667870937141505</v>
      </c>
      <c r="T576" s="31">
        <f t="shared" si="50"/>
        <v>0.19138253741888644</v>
      </c>
      <c r="U576" s="31">
        <f t="shared" si="51"/>
        <v>0.80861746258111356</v>
      </c>
      <c r="V576" s="12">
        <f t="shared" si="52"/>
        <v>-9.2256884050171212E-2</v>
      </c>
      <c r="W576" s="12">
        <f t="shared" si="53"/>
        <v>1</v>
      </c>
    </row>
    <row r="577" spans="1:23" x14ac:dyDescent="0.2">
      <c r="A577" s="9">
        <v>0</v>
      </c>
      <c r="B577" s="9">
        <v>1</v>
      </c>
      <c r="C577" s="9">
        <v>41</v>
      </c>
      <c r="D577" s="9">
        <v>0</v>
      </c>
      <c r="E577" s="9">
        <v>1</v>
      </c>
      <c r="F577" s="9">
        <v>0</v>
      </c>
      <c r="G577" s="9">
        <v>1</v>
      </c>
      <c r="H577" s="9">
        <v>30</v>
      </c>
      <c r="I577" s="9">
        <v>0</v>
      </c>
      <c r="J577" s="9">
        <v>0</v>
      </c>
      <c r="K577" s="9">
        <v>0</v>
      </c>
      <c r="L577" s="9">
        <v>0</v>
      </c>
      <c r="M577" s="9">
        <v>293</v>
      </c>
      <c r="N577" s="9">
        <v>115</v>
      </c>
      <c r="O577" s="9">
        <v>77.5</v>
      </c>
      <c r="P577" s="9">
        <v>26.26</v>
      </c>
      <c r="Q577" s="9">
        <v>85</v>
      </c>
      <c r="R577" s="11">
        <f t="shared" si="48"/>
        <v>-2.2270606443605621</v>
      </c>
      <c r="S577" s="91">
        <f t="shared" si="49"/>
        <v>0.10784495940145948</v>
      </c>
      <c r="T577" s="31">
        <f t="shared" si="50"/>
        <v>9.7346617400078606E-2</v>
      </c>
      <c r="U577" s="31">
        <f t="shared" si="51"/>
        <v>0.90265338259992145</v>
      </c>
      <c r="V577" s="12">
        <f t="shared" si="52"/>
        <v>-4.4478986035214746E-2</v>
      </c>
      <c r="W577" s="12">
        <f t="shared" si="53"/>
        <v>0</v>
      </c>
    </row>
    <row r="578" spans="1:23" x14ac:dyDescent="0.2">
      <c r="A578" s="9">
        <v>0</v>
      </c>
      <c r="B578" s="9">
        <v>0</v>
      </c>
      <c r="C578" s="9">
        <v>48</v>
      </c>
      <c r="D578" s="9">
        <v>1</v>
      </c>
      <c r="E578" s="9">
        <v>0</v>
      </c>
      <c r="F578" s="9">
        <v>0</v>
      </c>
      <c r="G578" s="9">
        <v>0</v>
      </c>
      <c r="H578" s="9">
        <v>0</v>
      </c>
      <c r="I578" s="9">
        <v>0</v>
      </c>
      <c r="J578" s="9">
        <v>0</v>
      </c>
      <c r="K578" s="9">
        <v>0</v>
      </c>
      <c r="L578" s="9">
        <v>0</v>
      </c>
      <c r="M578" s="9">
        <v>250</v>
      </c>
      <c r="N578" s="9">
        <v>117</v>
      </c>
      <c r="O578" s="9">
        <v>81</v>
      </c>
      <c r="P578" s="9">
        <v>27.04</v>
      </c>
      <c r="Q578" s="9">
        <v>80</v>
      </c>
      <c r="R578" s="11">
        <f t="shared" si="48"/>
        <v>-2.7930827283965201</v>
      </c>
      <c r="S578" s="91">
        <f t="shared" si="49"/>
        <v>6.1232160544530297E-2</v>
      </c>
      <c r="T578" s="31">
        <f t="shared" si="50"/>
        <v>5.7699118836646808E-2</v>
      </c>
      <c r="U578" s="31">
        <f t="shared" si="51"/>
        <v>0.9423008811633532</v>
      </c>
      <c r="V578" s="12">
        <f t="shared" si="52"/>
        <v>-2.5810402764669445E-2</v>
      </c>
      <c r="W578" s="12">
        <f t="shared" si="53"/>
        <v>0</v>
      </c>
    </row>
    <row r="579" spans="1:23" x14ac:dyDescent="0.2">
      <c r="A579" s="9">
        <v>0</v>
      </c>
      <c r="B579" s="9">
        <v>0</v>
      </c>
      <c r="C579" s="9">
        <v>45</v>
      </c>
      <c r="D579" s="9">
        <v>0</v>
      </c>
      <c r="E579" s="9">
        <v>1</v>
      </c>
      <c r="F579" s="9">
        <v>0</v>
      </c>
      <c r="G579" s="9">
        <v>0</v>
      </c>
      <c r="H579" s="9">
        <v>0</v>
      </c>
      <c r="I579" s="9">
        <v>0</v>
      </c>
      <c r="J579" s="9">
        <v>0</v>
      </c>
      <c r="K579" s="9">
        <v>0</v>
      </c>
      <c r="L579" s="9">
        <v>0</v>
      </c>
      <c r="M579" s="9">
        <v>262</v>
      </c>
      <c r="N579" s="9">
        <v>116</v>
      </c>
      <c r="O579" s="9">
        <v>66</v>
      </c>
      <c r="P579" s="9">
        <v>21.56</v>
      </c>
      <c r="Q579" s="9">
        <v>66</v>
      </c>
      <c r="R579" s="11">
        <f t="shared" si="48"/>
        <v>-3.0778411666060652</v>
      </c>
      <c r="S579" s="91">
        <f t="shared" si="49"/>
        <v>4.605858220214297E-2</v>
      </c>
      <c r="T579" s="31">
        <f t="shared" si="50"/>
        <v>4.4030595404304519E-2</v>
      </c>
      <c r="U579" s="31">
        <f t="shared" si="51"/>
        <v>0.95596940459569546</v>
      </c>
      <c r="V579" s="12">
        <f t="shared" si="52"/>
        <v>-1.9556006916251284E-2</v>
      </c>
      <c r="W579" s="12">
        <f t="shared" si="53"/>
        <v>0</v>
      </c>
    </row>
    <row r="580" spans="1:23" x14ac:dyDescent="0.2">
      <c r="A580" s="9">
        <v>0</v>
      </c>
      <c r="B580" s="9">
        <v>1</v>
      </c>
      <c r="C580" s="9">
        <v>61</v>
      </c>
      <c r="D580" s="9">
        <v>1</v>
      </c>
      <c r="E580" s="9">
        <v>0</v>
      </c>
      <c r="F580" s="9">
        <v>0</v>
      </c>
      <c r="G580" s="9">
        <v>1</v>
      </c>
      <c r="H580" s="9">
        <v>3</v>
      </c>
      <c r="I580" s="9">
        <v>0</v>
      </c>
      <c r="J580" s="9">
        <v>0</v>
      </c>
      <c r="K580" s="9">
        <v>1</v>
      </c>
      <c r="L580" s="9">
        <v>0</v>
      </c>
      <c r="M580" s="9">
        <v>256</v>
      </c>
      <c r="N580" s="9">
        <v>165</v>
      </c>
      <c r="O580" s="9">
        <v>80</v>
      </c>
      <c r="P580" s="9">
        <v>24.12</v>
      </c>
      <c r="Q580" s="9">
        <v>75</v>
      </c>
      <c r="R580" s="11">
        <f t="shared" si="48"/>
        <v>-0.4373938612237378</v>
      </c>
      <c r="S580" s="91">
        <f t="shared" si="49"/>
        <v>0.64571705840926852</v>
      </c>
      <c r="T580" s="31">
        <f t="shared" si="50"/>
        <v>0.39236213485774485</v>
      </c>
      <c r="U580" s="31">
        <f t="shared" si="51"/>
        <v>0.60763786514225515</v>
      </c>
      <c r="V580" s="12">
        <f t="shared" si="52"/>
        <v>-0.21635517077048996</v>
      </c>
      <c r="W580" s="12">
        <f t="shared" si="53"/>
        <v>1</v>
      </c>
    </row>
    <row r="581" spans="1:23" x14ac:dyDescent="0.2">
      <c r="A581" s="9">
        <v>0</v>
      </c>
      <c r="B581" s="9">
        <v>1</v>
      </c>
      <c r="C581" s="9">
        <v>38</v>
      </c>
      <c r="D581" s="9">
        <v>1</v>
      </c>
      <c r="E581" s="9">
        <v>0</v>
      </c>
      <c r="F581" s="9">
        <v>0</v>
      </c>
      <c r="G581" s="9">
        <v>1</v>
      </c>
      <c r="H581" s="9">
        <v>30</v>
      </c>
      <c r="I581" s="9">
        <v>0</v>
      </c>
      <c r="J581" s="9">
        <v>0</v>
      </c>
      <c r="K581" s="9">
        <v>1</v>
      </c>
      <c r="L581" s="9">
        <v>0</v>
      </c>
      <c r="M581" s="9">
        <v>239</v>
      </c>
      <c r="N581" s="9">
        <v>141</v>
      </c>
      <c r="O581" s="9">
        <v>98</v>
      </c>
      <c r="P581" s="9">
        <v>27.8</v>
      </c>
      <c r="Q581" s="9">
        <v>90</v>
      </c>
      <c r="R581" s="11">
        <f t="shared" si="48"/>
        <v>-1.7681149398176039</v>
      </c>
      <c r="S581" s="91">
        <f t="shared" si="49"/>
        <v>0.17065437958568477</v>
      </c>
      <c r="T581" s="31">
        <f t="shared" si="50"/>
        <v>0.14577691124008982</v>
      </c>
      <c r="U581" s="31">
        <f t="shared" si="51"/>
        <v>0.85422308875991015</v>
      </c>
      <c r="V581" s="12">
        <f t="shared" si="52"/>
        <v>-6.8428694223280753E-2</v>
      </c>
      <c r="W581" s="12">
        <f t="shared" si="53"/>
        <v>1</v>
      </c>
    </row>
    <row r="582" spans="1:23" x14ac:dyDescent="0.2">
      <c r="A582" s="9">
        <v>0</v>
      </c>
      <c r="B582" s="9">
        <v>0</v>
      </c>
      <c r="C582" s="9">
        <v>49</v>
      </c>
      <c r="D582" s="9">
        <v>0</v>
      </c>
      <c r="E582" s="9">
        <v>0</v>
      </c>
      <c r="F582" s="9">
        <v>1</v>
      </c>
      <c r="G582" s="9">
        <v>1</v>
      </c>
      <c r="H582" s="9">
        <v>1</v>
      </c>
      <c r="I582" s="9">
        <v>0</v>
      </c>
      <c r="J582" s="9">
        <v>0</v>
      </c>
      <c r="K582" s="9">
        <v>0</v>
      </c>
      <c r="L582" s="9">
        <v>0</v>
      </c>
      <c r="M582" s="9">
        <v>186</v>
      </c>
      <c r="N582" s="9">
        <v>120</v>
      </c>
      <c r="O582" s="9">
        <v>74</v>
      </c>
      <c r="P582" s="9">
        <v>19.39</v>
      </c>
      <c r="Q582" s="9">
        <v>80</v>
      </c>
      <c r="R582" s="11">
        <f t="shared" ref="R582:R645" si="54">A$2+SUMPRODUCT(B$2:Q$2,B582:Q582)</f>
        <v>-2.8586206296708747</v>
      </c>
      <c r="S582" s="91">
        <f t="shared" ref="S582:S645" si="55">EXP(R582)</f>
        <v>5.7347809600783478E-2</v>
      </c>
      <c r="T582" s="31">
        <f t="shared" ref="T582:T645" si="56">S582/(1+S582)</f>
        <v>5.4237412779467475E-2</v>
      </c>
      <c r="U582" s="31">
        <f t="shared" ref="U582:U645" si="57">IF(A582=1,T582,1-T582)</f>
        <v>0.94576258722053252</v>
      </c>
      <c r="V582" s="12">
        <f t="shared" ref="V582:V645" si="58">LOG(U582)</f>
        <v>-2.4217869941068507E-2</v>
      </c>
      <c r="W582" s="12">
        <f t="shared" ref="W582:W645" si="59">IF(T582&gt;T$1,1,0)</f>
        <v>0</v>
      </c>
    </row>
    <row r="583" spans="1:23" x14ac:dyDescent="0.2">
      <c r="A583" s="9">
        <v>0</v>
      </c>
      <c r="B583" s="9">
        <v>0</v>
      </c>
      <c r="C583" s="9">
        <v>47</v>
      </c>
      <c r="D583" s="9">
        <v>0</v>
      </c>
      <c r="E583" s="9">
        <v>0</v>
      </c>
      <c r="F583" s="9">
        <v>1</v>
      </c>
      <c r="G583" s="9">
        <v>1</v>
      </c>
      <c r="H583" s="9">
        <v>2</v>
      </c>
      <c r="I583" s="9">
        <v>0</v>
      </c>
      <c r="J583" s="9">
        <v>0</v>
      </c>
      <c r="K583" s="9">
        <v>0</v>
      </c>
      <c r="L583" s="9">
        <v>0</v>
      </c>
      <c r="M583" s="9">
        <v>232</v>
      </c>
      <c r="N583" s="9">
        <v>110</v>
      </c>
      <c r="O583" s="9">
        <v>70</v>
      </c>
      <c r="P583" s="9">
        <v>25.86</v>
      </c>
      <c r="Q583" s="9">
        <v>76</v>
      </c>
      <c r="R583" s="11">
        <f t="shared" si="54"/>
        <v>-3.1766412688575625</v>
      </c>
      <c r="S583" s="91">
        <f t="shared" si="55"/>
        <v>4.1725564984386898E-2</v>
      </c>
      <c r="T583" s="31">
        <f t="shared" si="56"/>
        <v>4.0054277620624842E-2</v>
      </c>
      <c r="U583" s="31">
        <f t="shared" si="57"/>
        <v>0.95994572237937514</v>
      </c>
      <c r="V583" s="12">
        <f t="shared" si="58"/>
        <v>-1.7753322312033172E-2</v>
      </c>
      <c r="W583" s="12">
        <f t="shared" si="59"/>
        <v>0</v>
      </c>
    </row>
    <row r="584" spans="1:23" x14ac:dyDescent="0.2">
      <c r="A584" s="9">
        <v>0</v>
      </c>
      <c r="B584" s="9">
        <v>0</v>
      </c>
      <c r="C584" s="9">
        <v>59</v>
      </c>
      <c r="D584" s="9">
        <v>1</v>
      </c>
      <c r="E584" s="9">
        <v>0</v>
      </c>
      <c r="F584" s="9">
        <v>0</v>
      </c>
      <c r="G584" s="9">
        <v>0</v>
      </c>
      <c r="H584" s="9">
        <v>0</v>
      </c>
      <c r="I584" s="9">
        <v>0</v>
      </c>
      <c r="J584" s="9">
        <v>0</v>
      </c>
      <c r="K584" s="9">
        <v>1</v>
      </c>
      <c r="L584" s="9">
        <v>0</v>
      </c>
      <c r="M584" s="9">
        <v>260</v>
      </c>
      <c r="N584" s="9">
        <v>162.5</v>
      </c>
      <c r="O584" s="9">
        <v>105</v>
      </c>
      <c r="P584" s="9">
        <v>24.39</v>
      </c>
      <c r="Q584" s="9">
        <v>75</v>
      </c>
      <c r="R584" s="11">
        <f t="shared" si="54"/>
        <v>-1.3367445346459963</v>
      </c>
      <c r="S584" s="91">
        <f t="shared" si="55"/>
        <v>0.26269948711674934</v>
      </c>
      <c r="T584" s="31">
        <f t="shared" si="56"/>
        <v>0.20804592842323702</v>
      </c>
      <c r="U584" s="31">
        <f t="shared" si="57"/>
        <v>0.79195407157676301</v>
      </c>
      <c r="V584" s="12">
        <f t="shared" si="58"/>
        <v>-0.10130000406599722</v>
      </c>
      <c r="W584" s="12">
        <f t="shared" si="59"/>
        <v>1</v>
      </c>
    </row>
    <row r="585" spans="1:23" x14ac:dyDescent="0.2">
      <c r="A585" s="9">
        <v>0</v>
      </c>
      <c r="B585" s="9">
        <v>0</v>
      </c>
      <c r="C585" s="9">
        <v>48</v>
      </c>
      <c r="D585" s="9">
        <v>0</v>
      </c>
      <c r="E585" s="9">
        <v>1</v>
      </c>
      <c r="F585" s="9">
        <v>0</v>
      </c>
      <c r="G585" s="9">
        <v>1</v>
      </c>
      <c r="H585" s="9">
        <v>20</v>
      </c>
      <c r="I585" s="9">
        <v>0</v>
      </c>
      <c r="J585" s="9">
        <v>0</v>
      </c>
      <c r="K585" s="9">
        <v>1</v>
      </c>
      <c r="L585" s="9">
        <v>0</v>
      </c>
      <c r="M585" s="9">
        <v>234</v>
      </c>
      <c r="N585" s="9">
        <v>153.5</v>
      </c>
      <c r="O585" s="9">
        <v>95</v>
      </c>
      <c r="P585" s="9">
        <v>26.35</v>
      </c>
      <c r="Q585" s="9">
        <v>100</v>
      </c>
      <c r="R585" s="11">
        <f t="shared" si="54"/>
        <v>-1.8200509532897957</v>
      </c>
      <c r="S585" s="91">
        <f t="shared" si="55"/>
        <v>0.16201749539916419</v>
      </c>
      <c r="T585" s="31">
        <f t="shared" si="56"/>
        <v>0.13942775908336011</v>
      </c>
      <c r="U585" s="31">
        <f t="shared" si="57"/>
        <v>0.86057224091663986</v>
      </c>
      <c r="V585" s="12">
        <f t="shared" si="58"/>
        <v>-6.5212666865083271E-2</v>
      </c>
      <c r="W585" s="12">
        <f t="shared" si="59"/>
        <v>1</v>
      </c>
    </row>
    <row r="586" spans="1:23" x14ac:dyDescent="0.2">
      <c r="A586" s="9">
        <v>0</v>
      </c>
      <c r="B586" s="9">
        <v>1</v>
      </c>
      <c r="C586" s="9">
        <v>37</v>
      </c>
      <c r="D586" s="9">
        <v>1</v>
      </c>
      <c r="E586" s="9">
        <v>0</v>
      </c>
      <c r="F586" s="9">
        <v>0</v>
      </c>
      <c r="G586" s="9">
        <v>1</v>
      </c>
      <c r="H586" s="9">
        <v>30</v>
      </c>
      <c r="I586" s="9">
        <v>0</v>
      </c>
      <c r="J586" s="9">
        <v>0</v>
      </c>
      <c r="K586" s="9">
        <v>0</v>
      </c>
      <c r="L586" s="9">
        <v>0</v>
      </c>
      <c r="M586" s="9">
        <v>275</v>
      </c>
      <c r="N586" s="9">
        <v>127</v>
      </c>
      <c r="O586" s="9">
        <v>80</v>
      </c>
      <c r="P586" s="9">
        <v>27.22</v>
      </c>
      <c r="Q586" s="9">
        <v>85</v>
      </c>
      <c r="R586" s="11">
        <f t="shared" si="54"/>
        <v>-2.1402374081490576</v>
      </c>
      <c r="S586" s="91">
        <f t="shared" si="55"/>
        <v>0.11762691411867551</v>
      </c>
      <c r="T586" s="31">
        <f t="shared" si="56"/>
        <v>0.10524703067967212</v>
      </c>
      <c r="U586" s="31">
        <f t="shared" si="57"/>
        <v>0.89475296932032788</v>
      </c>
      <c r="V586" s="12">
        <f t="shared" si="58"/>
        <v>-4.8296851689236496E-2</v>
      </c>
      <c r="W586" s="12">
        <f t="shared" si="59"/>
        <v>1</v>
      </c>
    </row>
    <row r="587" spans="1:23" x14ac:dyDescent="0.2">
      <c r="A587" s="9">
        <v>0</v>
      </c>
      <c r="B587" s="9">
        <v>0</v>
      </c>
      <c r="C587" s="9">
        <v>48</v>
      </c>
      <c r="D587" s="9">
        <v>0</v>
      </c>
      <c r="E587" s="9">
        <v>1</v>
      </c>
      <c r="F587" s="9">
        <v>0</v>
      </c>
      <c r="G587" s="9">
        <v>0</v>
      </c>
      <c r="H587" s="9">
        <v>0</v>
      </c>
      <c r="I587" s="9">
        <v>0</v>
      </c>
      <c r="J587" s="9">
        <v>0</v>
      </c>
      <c r="K587" s="9">
        <v>0</v>
      </c>
      <c r="L587" s="9">
        <v>0</v>
      </c>
      <c r="M587" s="9">
        <v>231</v>
      </c>
      <c r="N587" s="9">
        <v>115</v>
      </c>
      <c r="O587" s="9">
        <v>69</v>
      </c>
      <c r="P587" s="9">
        <v>25.48</v>
      </c>
      <c r="Q587" s="9">
        <v>90</v>
      </c>
      <c r="R587" s="11">
        <f t="shared" si="54"/>
        <v>-2.8498940617846706</v>
      </c>
      <c r="S587" s="91">
        <f t="shared" si="55"/>
        <v>5.7850449123561014E-2</v>
      </c>
      <c r="T587" s="31">
        <f t="shared" si="56"/>
        <v>5.4686793555261667E-2</v>
      </c>
      <c r="U587" s="31">
        <f t="shared" si="57"/>
        <v>0.94531320644473837</v>
      </c>
      <c r="V587" s="12">
        <f t="shared" si="58"/>
        <v>-2.4424274777435338E-2</v>
      </c>
      <c r="W587" s="12">
        <f t="shared" si="59"/>
        <v>0</v>
      </c>
    </row>
    <row r="588" spans="1:23" x14ac:dyDescent="0.2">
      <c r="A588" s="9">
        <v>0</v>
      </c>
      <c r="B588" s="9">
        <v>1</v>
      </c>
      <c r="C588" s="9">
        <v>54</v>
      </c>
      <c r="D588" s="9">
        <v>1</v>
      </c>
      <c r="E588" s="9">
        <v>0</v>
      </c>
      <c r="F588" s="9">
        <v>0</v>
      </c>
      <c r="G588" s="9">
        <v>1</v>
      </c>
      <c r="H588" s="9">
        <v>18</v>
      </c>
      <c r="I588" s="9">
        <v>0</v>
      </c>
      <c r="J588" s="9">
        <v>0</v>
      </c>
      <c r="K588" s="9">
        <v>0</v>
      </c>
      <c r="L588" s="9">
        <v>0</v>
      </c>
      <c r="M588" s="9">
        <v>219</v>
      </c>
      <c r="N588" s="9">
        <v>110</v>
      </c>
      <c r="O588" s="9">
        <v>72</v>
      </c>
      <c r="P588" s="9">
        <v>26.05</v>
      </c>
      <c r="Q588" s="9">
        <v>95</v>
      </c>
      <c r="R588" s="11">
        <f t="shared" si="54"/>
        <v>-1.4617120416615039</v>
      </c>
      <c r="S588" s="91">
        <f t="shared" si="55"/>
        <v>0.23183901671028198</v>
      </c>
      <c r="T588" s="31">
        <f t="shared" si="56"/>
        <v>0.18820561255595344</v>
      </c>
      <c r="U588" s="31">
        <f t="shared" si="57"/>
        <v>0.81179438744404653</v>
      </c>
      <c r="V588" s="12">
        <f t="shared" si="58"/>
        <v>-9.0553955618519186E-2</v>
      </c>
      <c r="W588" s="12">
        <f t="shared" si="59"/>
        <v>1</v>
      </c>
    </row>
    <row r="589" spans="1:23" x14ac:dyDescent="0.2">
      <c r="A589" s="9">
        <v>0</v>
      </c>
      <c r="B589" s="9">
        <v>1</v>
      </c>
      <c r="C589" s="9">
        <v>46</v>
      </c>
      <c r="D589" s="9">
        <v>1</v>
      </c>
      <c r="E589" s="9">
        <v>0</v>
      </c>
      <c r="F589" s="9">
        <v>0</v>
      </c>
      <c r="G589" s="9">
        <v>1</v>
      </c>
      <c r="H589" s="9">
        <v>20</v>
      </c>
      <c r="I589" s="9">
        <v>0</v>
      </c>
      <c r="J589" s="9">
        <v>0</v>
      </c>
      <c r="K589" s="9">
        <v>0</v>
      </c>
      <c r="L589" s="9">
        <v>0</v>
      </c>
      <c r="M589" s="9">
        <v>279</v>
      </c>
      <c r="N589" s="9">
        <v>118</v>
      </c>
      <c r="O589" s="9">
        <v>82</v>
      </c>
      <c r="P589" s="9">
        <v>22.78</v>
      </c>
      <c r="Q589" s="9">
        <v>58</v>
      </c>
      <c r="R589" s="11">
        <f t="shared" si="54"/>
        <v>-2.0495154426041209</v>
      </c>
      <c r="S589" s="91">
        <f t="shared" si="55"/>
        <v>0.12879729815309868</v>
      </c>
      <c r="T589" s="31">
        <f t="shared" si="56"/>
        <v>0.11410135226566595</v>
      </c>
      <c r="U589" s="31">
        <f t="shared" si="57"/>
        <v>0.88589864773433402</v>
      </c>
      <c r="V589" s="12">
        <f t="shared" si="58"/>
        <v>-5.2615961236542587E-2</v>
      </c>
      <c r="W589" s="12">
        <f t="shared" si="59"/>
        <v>1</v>
      </c>
    </row>
    <row r="590" spans="1:23" x14ac:dyDescent="0.2">
      <c r="A590" s="9">
        <v>0</v>
      </c>
      <c r="B590" s="9">
        <v>0</v>
      </c>
      <c r="C590" s="9">
        <v>58</v>
      </c>
      <c r="D590" s="9">
        <v>0</v>
      </c>
      <c r="E590" s="9">
        <v>1</v>
      </c>
      <c r="F590" s="9">
        <v>0</v>
      </c>
      <c r="G590" s="9">
        <v>0</v>
      </c>
      <c r="H590" s="9">
        <v>0</v>
      </c>
      <c r="I590" s="9">
        <v>0</v>
      </c>
      <c r="J590" s="9">
        <v>0</v>
      </c>
      <c r="K590" s="9">
        <v>1</v>
      </c>
      <c r="L590" s="9">
        <v>0</v>
      </c>
      <c r="M590" s="9">
        <v>249</v>
      </c>
      <c r="N590" s="9">
        <v>151</v>
      </c>
      <c r="O590" s="9">
        <v>97.5</v>
      </c>
      <c r="P590" s="9">
        <v>22.88</v>
      </c>
      <c r="Q590" s="9">
        <v>75</v>
      </c>
      <c r="R590" s="11">
        <f t="shared" si="54"/>
        <v>-1.7000027089077587</v>
      </c>
      <c r="S590" s="91">
        <f t="shared" si="55"/>
        <v>0.18268302918058923</v>
      </c>
      <c r="T590" s="31">
        <f t="shared" si="56"/>
        <v>0.15446491128494458</v>
      </c>
      <c r="U590" s="31">
        <f t="shared" si="57"/>
        <v>0.84553508871505545</v>
      </c>
      <c r="V590" s="12">
        <f t="shared" si="58"/>
        <v>-7.2868364980344255E-2</v>
      </c>
      <c r="W590" s="12">
        <f t="shared" si="59"/>
        <v>1</v>
      </c>
    </row>
    <row r="591" spans="1:23" x14ac:dyDescent="0.2">
      <c r="A591" s="9">
        <v>1</v>
      </c>
      <c r="B591" s="9">
        <v>1</v>
      </c>
      <c r="C591" s="9">
        <v>46</v>
      </c>
      <c r="D591" s="9">
        <v>1</v>
      </c>
      <c r="E591" s="9">
        <v>0</v>
      </c>
      <c r="F591" s="9">
        <v>0</v>
      </c>
      <c r="G591" s="9">
        <v>1</v>
      </c>
      <c r="H591" s="9">
        <v>5</v>
      </c>
      <c r="I591" s="9">
        <v>0</v>
      </c>
      <c r="J591" s="9">
        <v>0</v>
      </c>
      <c r="K591" s="9">
        <v>0</v>
      </c>
      <c r="L591" s="9">
        <v>0</v>
      </c>
      <c r="M591" s="9">
        <v>198</v>
      </c>
      <c r="N591" s="9">
        <v>109</v>
      </c>
      <c r="O591" s="9">
        <v>81</v>
      </c>
      <c r="P591" s="9">
        <v>23.28</v>
      </c>
      <c r="Q591" s="9">
        <v>62</v>
      </c>
      <c r="R591" s="11">
        <f t="shared" si="54"/>
        <v>-2.5620747873606788</v>
      </c>
      <c r="S591" s="91">
        <f t="shared" si="55"/>
        <v>7.7144515818397874E-2</v>
      </c>
      <c r="T591" s="31">
        <f t="shared" si="56"/>
        <v>7.161946673402933E-2</v>
      </c>
      <c r="U591" s="31">
        <f t="shared" si="57"/>
        <v>7.161946673402933E-2</v>
      </c>
      <c r="V591" s="12">
        <f t="shared" si="58"/>
        <v>-1.1449689169925137</v>
      </c>
      <c r="W591" s="12">
        <f t="shared" si="59"/>
        <v>0</v>
      </c>
    </row>
    <row r="592" spans="1:23" x14ac:dyDescent="0.2">
      <c r="A592" s="9">
        <v>0</v>
      </c>
      <c r="B592" s="9">
        <v>0</v>
      </c>
      <c r="C592" s="9">
        <v>59</v>
      </c>
      <c r="D592" s="9">
        <v>1</v>
      </c>
      <c r="E592" s="9">
        <v>0</v>
      </c>
      <c r="F592" s="9">
        <v>0</v>
      </c>
      <c r="G592" s="9">
        <v>0</v>
      </c>
      <c r="H592" s="9">
        <v>0</v>
      </c>
      <c r="I592" s="9">
        <v>0</v>
      </c>
      <c r="J592" s="9">
        <v>0</v>
      </c>
      <c r="K592" s="9">
        <v>0</v>
      </c>
      <c r="L592" s="9">
        <v>0</v>
      </c>
      <c r="M592" s="9">
        <v>246</v>
      </c>
      <c r="N592" s="9">
        <v>135</v>
      </c>
      <c r="O592" s="9">
        <v>70</v>
      </c>
      <c r="P592" s="9">
        <v>18.43</v>
      </c>
      <c r="Q592" s="9">
        <v>80</v>
      </c>
      <c r="R592" s="11">
        <f t="shared" si="54"/>
        <v>-1.5849131164757555</v>
      </c>
      <c r="S592" s="91">
        <f t="shared" si="55"/>
        <v>0.20496560047692133</v>
      </c>
      <c r="T592" s="31">
        <f t="shared" si="56"/>
        <v>0.17010078992777605</v>
      </c>
      <c r="U592" s="31">
        <f t="shared" si="57"/>
        <v>0.829899210072224</v>
      </c>
      <c r="V592" s="12">
        <f t="shared" si="58"/>
        <v>-8.0974648789477272E-2</v>
      </c>
      <c r="W592" s="12">
        <f t="shared" si="59"/>
        <v>1</v>
      </c>
    </row>
    <row r="593" spans="1:23" x14ac:dyDescent="0.2">
      <c r="A593" s="9">
        <v>1</v>
      </c>
      <c r="B593" s="9">
        <v>1</v>
      </c>
      <c r="C593" s="9">
        <v>52</v>
      </c>
      <c r="D593" s="9">
        <v>0</v>
      </c>
      <c r="E593" s="9">
        <v>1</v>
      </c>
      <c r="F593" s="9">
        <v>0</v>
      </c>
      <c r="G593" s="9">
        <v>0</v>
      </c>
      <c r="H593" s="9">
        <v>0</v>
      </c>
      <c r="I593" s="9">
        <v>0</v>
      </c>
      <c r="J593" s="9">
        <v>0</v>
      </c>
      <c r="K593" s="9">
        <v>0</v>
      </c>
      <c r="L593" s="9">
        <v>0</v>
      </c>
      <c r="M593" s="9">
        <v>310</v>
      </c>
      <c r="N593" s="9">
        <v>135</v>
      </c>
      <c r="O593" s="9">
        <v>89</v>
      </c>
      <c r="P593" s="9">
        <v>29.51</v>
      </c>
      <c r="Q593" s="9">
        <v>64</v>
      </c>
      <c r="R593" s="11">
        <f t="shared" si="54"/>
        <v>-2.0931517500645169</v>
      </c>
      <c r="S593" s="91">
        <f t="shared" si="55"/>
        <v>0.12329791855911346</v>
      </c>
      <c r="T593" s="31">
        <f t="shared" si="56"/>
        <v>0.10976421884344915</v>
      </c>
      <c r="U593" s="31">
        <f t="shared" si="57"/>
        <v>0.10976421884344915</v>
      </c>
      <c r="V593" s="12">
        <f t="shared" si="58"/>
        <v>-0.95953920898773926</v>
      </c>
      <c r="W593" s="12">
        <f t="shared" si="59"/>
        <v>1</v>
      </c>
    </row>
    <row r="594" spans="1:23" x14ac:dyDescent="0.2">
      <c r="A594" s="9">
        <v>0</v>
      </c>
      <c r="B594" s="9">
        <v>0</v>
      </c>
      <c r="C594" s="9">
        <v>40</v>
      </c>
      <c r="D594" s="9">
        <v>0</v>
      </c>
      <c r="E594" s="9">
        <v>1</v>
      </c>
      <c r="F594" s="9">
        <v>0</v>
      </c>
      <c r="G594" s="9">
        <v>0</v>
      </c>
      <c r="H594" s="9">
        <v>0</v>
      </c>
      <c r="I594" s="9">
        <v>0</v>
      </c>
      <c r="J594" s="9">
        <v>0</v>
      </c>
      <c r="K594" s="9">
        <v>0</v>
      </c>
      <c r="L594" s="9">
        <v>0</v>
      </c>
      <c r="M594" s="9">
        <v>219</v>
      </c>
      <c r="N594" s="9">
        <v>100</v>
      </c>
      <c r="O594" s="9">
        <v>60</v>
      </c>
      <c r="P594" s="9">
        <v>19.78</v>
      </c>
      <c r="Q594" s="9">
        <v>72</v>
      </c>
      <c r="R594" s="11">
        <f t="shared" si="54"/>
        <v>-3.5520701327518029</v>
      </c>
      <c r="S594" s="91">
        <f t="shared" si="55"/>
        <v>2.8665237343455791E-2</v>
      </c>
      <c r="T594" s="31">
        <f t="shared" si="56"/>
        <v>2.786643924848109E-2</v>
      </c>
      <c r="U594" s="31">
        <f t="shared" si="57"/>
        <v>0.97213356075151891</v>
      </c>
      <c r="V594" s="12">
        <f t="shared" si="58"/>
        <v>-1.2274063558716604E-2</v>
      </c>
      <c r="W594" s="12">
        <f t="shared" si="59"/>
        <v>0</v>
      </c>
    </row>
    <row r="595" spans="1:23" x14ac:dyDescent="0.2">
      <c r="A595" s="9">
        <v>0</v>
      </c>
      <c r="B595" s="9">
        <v>1</v>
      </c>
      <c r="C595" s="9">
        <v>54</v>
      </c>
      <c r="D595" s="9">
        <v>0</v>
      </c>
      <c r="E595" s="9">
        <v>1</v>
      </c>
      <c r="F595" s="9">
        <v>0</v>
      </c>
      <c r="G595" s="9">
        <v>1</v>
      </c>
      <c r="H595" s="9">
        <v>30</v>
      </c>
      <c r="I595" s="9">
        <v>0</v>
      </c>
      <c r="J595" s="9">
        <v>0</v>
      </c>
      <c r="K595" s="9">
        <v>0</v>
      </c>
      <c r="L595" s="9">
        <v>0</v>
      </c>
      <c r="M595" s="9">
        <v>215</v>
      </c>
      <c r="N595" s="9">
        <v>117.5</v>
      </c>
      <c r="O595" s="9">
        <v>70.5</v>
      </c>
      <c r="P595" s="9">
        <v>26.77</v>
      </c>
      <c r="Q595" s="9">
        <v>60</v>
      </c>
      <c r="R595" s="11">
        <f t="shared" si="54"/>
        <v>-1.4507030949500521</v>
      </c>
      <c r="S595" s="91">
        <f t="shared" si="55"/>
        <v>0.23440542087425312</v>
      </c>
      <c r="T595" s="31">
        <f t="shared" si="56"/>
        <v>0.18989338260377878</v>
      </c>
      <c r="U595" s="31">
        <f t="shared" si="57"/>
        <v>0.81010661739622125</v>
      </c>
      <c r="V595" s="12">
        <f t="shared" si="58"/>
        <v>-9.1457820257462116E-2</v>
      </c>
      <c r="W595" s="12">
        <f t="shared" si="59"/>
        <v>1</v>
      </c>
    </row>
    <row r="596" spans="1:23" x14ac:dyDescent="0.2">
      <c r="A596" s="9">
        <v>0</v>
      </c>
      <c r="B596" s="9">
        <v>0</v>
      </c>
      <c r="C596" s="9">
        <v>51</v>
      </c>
      <c r="D596" s="9">
        <v>0</v>
      </c>
      <c r="E596" s="9">
        <v>0</v>
      </c>
      <c r="F596" s="9">
        <v>1</v>
      </c>
      <c r="G596" s="9">
        <v>0</v>
      </c>
      <c r="H596" s="9">
        <v>0</v>
      </c>
      <c r="I596" s="9">
        <v>0</v>
      </c>
      <c r="J596" s="9">
        <v>0</v>
      </c>
      <c r="K596" s="9">
        <v>0</v>
      </c>
      <c r="L596" s="9">
        <v>0</v>
      </c>
      <c r="M596" s="9">
        <v>214</v>
      </c>
      <c r="N596" s="9">
        <v>139</v>
      </c>
      <c r="O596" s="9">
        <v>93</v>
      </c>
      <c r="P596" s="9">
        <v>29.8</v>
      </c>
      <c r="Q596" s="9">
        <v>67</v>
      </c>
      <c r="R596" s="11">
        <f t="shared" si="54"/>
        <v>-2.7210753274509418</v>
      </c>
      <c r="S596" s="91">
        <f t="shared" si="55"/>
        <v>6.58039555674447E-2</v>
      </c>
      <c r="T596" s="31">
        <f t="shared" si="56"/>
        <v>6.1741144066602763E-2</v>
      </c>
      <c r="U596" s="31">
        <f t="shared" si="57"/>
        <v>0.9382588559333972</v>
      </c>
      <c r="V596" s="12">
        <f t="shared" si="58"/>
        <v>-2.7677327725052707E-2</v>
      </c>
      <c r="W596" s="12">
        <f t="shared" si="59"/>
        <v>0</v>
      </c>
    </row>
    <row r="597" spans="1:23" x14ac:dyDescent="0.2">
      <c r="A597" s="9">
        <v>0</v>
      </c>
      <c r="B597" s="9">
        <v>0</v>
      </c>
      <c r="C597" s="9">
        <v>60</v>
      </c>
      <c r="D597" s="9">
        <v>1</v>
      </c>
      <c r="E597" s="9">
        <v>0</v>
      </c>
      <c r="F597" s="9">
        <v>0</v>
      </c>
      <c r="G597" s="9">
        <v>0</v>
      </c>
      <c r="H597" s="9">
        <v>0</v>
      </c>
      <c r="I597" s="9">
        <v>0</v>
      </c>
      <c r="J597" s="9">
        <v>0</v>
      </c>
      <c r="K597" s="9">
        <v>0</v>
      </c>
      <c r="L597" s="9">
        <v>0</v>
      </c>
      <c r="M597" s="9">
        <v>318</v>
      </c>
      <c r="N597" s="9">
        <v>132</v>
      </c>
      <c r="O597" s="9">
        <v>75.5</v>
      </c>
      <c r="P597" s="9">
        <v>18.87</v>
      </c>
      <c r="Q597" s="9">
        <v>105</v>
      </c>
      <c r="R597" s="11">
        <f t="shared" si="54"/>
        <v>-1.4548479000314529</v>
      </c>
      <c r="S597" s="91">
        <f t="shared" si="55"/>
        <v>0.23343586678908521</v>
      </c>
      <c r="T597" s="31">
        <f t="shared" si="56"/>
        <v>0.18925659053256816</v>
      </c>
      <c r="U597" s="31">
        <f t="shared" si="57"/>
        <v>0.81074340946743184</v>
      </c>
      <c r="V597" s="12">
        <f t="shared" si="58"/>
        <v>-9.1116573020158478E-2</v>
      </c>
      <c r="W597" s="12">
        <f t="shared" si="59"/>
        <v>1</v>
      </c>
    </row>
    <row r="598" spans="1:23" x14ac:dyDescent="0.2">
      <c r="A598" s="9">
        <v>0</v>
      </c>
      <c r="B598" s="9">
        <v>0</v>
      </c>
      <c r="C598" s="9">
        <v>44</v>
      </c>
      <c r="D598" s="9">
        <v>1</v>
      </c>
      <c r="E598" s="9">
        <v>0</v>
      </c>
      <c r="F598" s="9">
        <v>0</v>
      </c>
      <c r="G598" s="9">
        <v>0</v>
      </c>
      <c r="H598" s="9">
        <v>0</v>
      </c>
      <c r="I598" s="9">
        <v>0</v>
      </c>
      <c r="J598" s="9">
        <v>0</v>
      </c>
      <c r="K598" s="9">
        <v>0</v>
      </c>
      <c r="L598" s="9">
        <v>0</v>
      </c>
      <c r="M598" s="9">
        <v>206</v>
      </c>
      <c r="N598" s="9">
        <v>121</v>
      </c>
      <c r="O598" s="9">
        <v>81</v>
      </c>
      <c r="P598" s="9">
        <v>24.12</v>
      </c>
      <c r="Q598" s="9">
        <v>64</v>
      </c>
      <c r="R598" s="11">
        <f t="shared" si="54"/>
        <v>-3.0595845965374586</v>
      </c>
      <c r="S598" s="91">
        <f t="shared" si="55"/>
        <v>4.6907176576964887E-2</v>
      </c>
      <c r="T598" s="31">
        <f t="shared" si="56"/>
        <v>4.4805478103928577E-2</v>
      </c>
      <c r="U598" s="31">
        <f t="shared" si="57"/>
        <v>0.95519452189607146</v>
      </c>
      <c r="V598" s="12">
        <f t="shared" si="58"/>
        <v>-1.990817691521872E-2</v>
      </c>
      <c r="W598" s="12">
        <f t="shared" si="59"/>
        <v>0</v>
      </c>
    </row>
    <row r="599" spans="1:23" x14ac:dyDescent="0.2">
      <c r="A599" s="9">
        <v>0</v>
      </c>
      <c r="B599" s="9">
        <v>0</v>
      </c>
      <c r="C599" s="9">
        <v>47</v>
      </c>
      <c r="D599" s="9">
        <v>1</v>
      </c>
      <c r="E599" s="9">
        <v>0</v>
      </c>
      <c r="F599" s="9">
        <v>0</v>
      </c>
      <c r="G599" s="9">
        <v>1</v>
      </c>
      <c r="H599" s="9">
        <v>20</v>
      </c>
      <c r="I599" s="9">
        <v>0</v>
      </c>
      <c r="J599" s="9">
        <v>0</v>
      </c>
      <c r="K599" s="9">
        <v>1</v>
      </c>
      <c r="L599" s="9">
        <v>0</v>
      </c>
      <c r="M599" s="9">
        <v>325</v>
      </c>
      <c r="N599" s="9">
        <v>160</v>
      </c>
      <c r="O599" s="9">
        <v>95</v>
      </c>
      <c r="P599" s="9">
        <v>32.07</v>
      </c>
      <c r="Q599" s="9">
        <v>95</v>
      </c>
      <c r="R599" s="11">
        <f t="shared" si="54"/>
        <v>-1.6559276639261888</v>
      </c>
      <c r="S599" s="91">
        <f t="shared" si="55"/>
        <v>0.19091486869651028</v>
      </c>
      <c r="T599" s="31">
        <f t="shared" si="56"/>
        <v>0.16030941733515508</v>
      </c>
      <c r="U599" s="31">
        <f t="shared" si="57"/>
        <v>0.83969058266484486</v>
      </c>
      <c r="V599" s="12">
        <f t="shared" si="58"/>
        <v>-7.5880717505644305E-2</v>
      </c>
      <c r="W599" s="12">
        <f t="shared" si="59"/>
        <v>1</v>
      </c>
    </row>
    <row r="600" spans="1:23" x14ac:dyDescent="0.2">
      <c r="A600" s="9">
        <v>0</v>
      </c>
      <c r="B600" s="9">
        <v>1</v>
      </c>
      <c r="C600" s="9">
        <v>59</v>
      </c>
      <c r="D600" s="9">
        <v>0</v>
      </c>
      <c r="E600" s="9">
        <v>0</v>
      </c>
      <c r="F600" s="9">
        <v>0</v>
      </c>
      <c r="G600" s="9">
        <v>0</v>
      </c>
      <c r="H600" s="9">
        <v>0</v>
      </c>
      <c r="I600" s="9">
        <v>0</v>
      </c>
      <c r="J600" s="9">
        <v>0</v>
      </c>
      <c r="K600" s="9">
        <v>0</v>
      </c>
      <c r="L600" s="9">
        <v>0</v>
      </c>
      <c r="M600" s="9">
        <v>237</v>
      </c>
      <c r="N600" s="9">
        <v>111</v>
      </c>
      <c r="O600" s="9">
        <v>80</v>
      </c>
      <c r="P600" s="9">
        <v>29.77</v>
      </c>
      <c r="Q600" s="9">
        <v>65</v>
      </c>
      <c r="R600" s="11">
        <f t="shared" si="54"/>
        <v>-1.6381127665160573</v>
      </c>
      <c r="S600" s="91">
        <f t="shared" si="55"/>
        <v>0.19434647358386439</v>
      </c>
      <c r="T600" s="31">
        <f t="shared" si="56"/>
        <v>0.16272202236315123</v>
      </c>
      <c r="U600" s="31">
        <f t="shared" si="57"/>
        <v>0.83727797763684875</v>
      </c>
      <c r="V600" s="12">
        <f t="shared" si="58"/>
        <v>-7.7130331599032695E-2</v>
      </c>
      <c r="W600" s="12">
        <f t="shared" si="59"/>
        <v>1</v>
      </c>
    </row>
    <row r="601" spans="1:23" x14ac:dyDescent="0.2">
      <c r="A601" s="9">
        <v>0</v>
      </c>
      <c r="B601" s="9">
        <v>1</v>
      </c>
      <c r="C601" s="9">
        <v>40</v>
      </c>
      <c r="D601" s="9">
        <v>0</v>
      </c>
      <c r="E601" s="9">
        <v>1</v>
      </c>
      <c r="F601" s="9">
        <v>0</v>
      </c>
      <c r="G601" s="9">
        <v>0</v>
      </c>
      <c r="H601" s="9">
        <v>0</v>
      </c>
      <c r="I601" s="9">
        <v>0</v>
      </c>
      <c r="J601" s="9">
        <v>0</v>
      </c>
      <c r="K601" s="9">
        <v>0</v>
      </c>
      <c r="L601" s="9">
        <v>0</v>
      </c>
      <c r="M601" s="9">
        <v>234</v>
      </c>
      <c r="N601" s="9">
        <v>127</v>
      </c>
      <c r="O601" s="9">
        <v>79</v>
      </c>
      <c r="P601" s="9">
        <v>26.56</v>
      </c>
      <c r="Q601" s="9">
        <v>60</v>
      </c>
      <c r="R601" s="11">
        <f t="shared" si="54"/>
        <v>-2.9185531811557661</v>
      </c>
      <c r="S601" s="91">
        <f t="shared" si="55"/>
        <v>5.4011776051998056E-2</v>
      </c>
      <c r="T601" s="31">
        <f t="shared" si="56"/>
        <v>5.1243996774219598E-2</v>
      </c>
      <c r="U601" s="31">
        <f t="shared" si="57"/>
        <v>0.94875600322578035</v>
      </c>
      <c r="V601" s="12">
        <f t="shared" si="58"/>
        <v>-2.28454631021743E-2</v>
      </c>
      <c r="W601" s="12">
        <f t="shared" si="59"/>
        <v>0</v>
      </c>
    </row>
    <row r="602" spans="1:23" x14ac:dyDescent="0.2">
      <c r="A602" s="9">
        <v>0</v>
      </c>
      <c r="B602" s="9">
        <v>0</v>
      </c>
      <c r="C602" s="9">
        <v>54</v>
      </c>
      <c r="D602" s="9">
        <v>0</v>
      </c>
      <c r="E602" s="9">
        <v>0</v>
      </c>
      <c r="F602" s="9">
        <v>1</v>
      </c>
      <c r="G602" s="9">
        <v>0</v>
      </c>
      <c r="H602" s="9">
        <v>0</v>
      </c>
      <c r="I602" s="9">
        <v>0</v>
      </c>
      <c r="J602" s="9">
        <v>0</v>
      </c>
      <c r="K602" s="9">
        <v>1</v>
      </c>
      <c r="L602" s="9">
        <v>0</v>
      </c>
      <c r="M602" s="9">
        <v>258</v>
      </c>
      <c r="N602" s="9">
        <v>148</v>
      </c>
      <c r="O602" s="9">
        <v>93</v>
      </c>
      <c r="P602" s="9">
        <v>20.51</v>
      </c>
      <c r="Q602" s="9">
        <v>74</v>
      </c>
      <c r="R602" s="11">
        <f t="shared" si="54"/>
        <v>-1.9633213214674807</v>
      </c>
      <c r="S602" s="91">
        <f t="shared" si="55"/>
        <v>0.14039136088138437</v>
      </c>
      <c r="T602" s="31">
        <f t="shared" si="56"/>
        <v>0.12310805368858534</v>
      </c>
      <c r="U602" s="31">
        <f t="shared" si="57"/>
        <v>0.87689194631141465</v>
      </c>
      <c r="V602" s="12">
        <f t="shared" si="58"/>
        <v>-5.7053918620099758E-2</v>
      </c>
      <c r="W602" s="12">
        <f t="shared" si="59"/>
        <v>1</v>
      </c>
    </row>
    <row r="603" spans="1:23" x14ac:dyDescent="0.2">
      <c r="A603" s="9">
        <v>0</v>
      </c>
      <c r="B603" s="9">
        <v>0</v>
      </c>
      <c r="C603" s="9">
        <v>53</v>
      </c>
      <c r="D603" s="9">
        <v>0</v>
      </c>
      <c r="E603" s="9">
        <v>0</v>
      </c>
      <c r="F603" s="9">
        <v>1</v>
      </c>
      <c r="G603" s="9">
        <v>0</v>
      </c>
      <c r="H603" s="9">
        <v>0</v>
      </c>
      <c r="I603" s="9">
        <v>0</v>
      </c>
      <c r="J603" s="9">
        <v>0</v>
      </c>
      <c r="K603" s="9">
        <v>1</v>
      </c>
      <c r="L603" s="9">
        <v>0</v>
      </c>
      <c r="M603" s="9">
        <v>238</v>
      </c>
      <c r="N603" s="9">
        <v>172.5</v>
      </c>
      <c r="O603" s="9">
        <v>91</v>
      </c>
      <c r="P603" s="9">
        <v>24.16</v>
      </c>
      <c r="Q603" s="9">
        <v>112</v>
      </c>
      <c r="R603" s="11">
        <f t="shared" si="54"/>
        <v>-1.4741460956733139</v>
      </c>
      <c r="S603" s="91">
        <f t="shared" si="55"/>
        <v>0.2289741656211475</v>
      </c>
      <c r="T603" s="31">
        <f t="shared" si="56"/>
        <v>0.18631324565347515</v>
      </c>
      <c r="U603" s="31">
        <f t="shared" si="57"/>
        <v>0.81368675434652482</v>
      </c>
      <c r="V603" s="12">
        <f t="shared" si="58"/>
        <v>-8.9542753638200495E-2</v>
      </c>
      <c r="W603" s="12">
        <f t="shared" si="59"/>
        <v>1</v>
      </c>
    </row>
    <row r="604" spans="1:23" x14ac:dyDescent="0.2">
      <c r="A604" s="9">
        <v>0</v>
      </c>
      <c r="B604" s="9">
        <v>0</v>
      </c>
      <c r="C604" s="9">
        <v>51</v>
      </c>
      <c r="D604" s="9">
        <v>0</v>
      </c>
      <c r="E604" s="9">
        <v>0</v>
      </c>
      <c r="F604" s="9">
        <v>1</v>
      </c>
      <c r="G604" s="9">
        <v>0</v>
      </c>
      <c r="H604" s="9">
        <v>0</v>
      </c>
      <c r="I604" s="9">
        <v>0</v>
      </c>
      <c r="J604" s="9">
        <v>0</v>
      </c>
      <c r="K604" s="9">
        <v>0</v>
      </c>
      <c r="L604" s="9">
        <v>0</v>
      </c>
      <c r="M604" s="9">
        <v>260</v>
      </c>
      <c r="N604" s="9">
        <v>107.5</v>
      </c>
      <c r="O604" s="9">
        <v>70</v>
      </c>
      <c r="P604" s="9">
        <v>23.53</v>
      </c>
      <c r="Q604" s="9">
        <v>80</v>
      </c>
      <c r="R604" s="11">
        <f t="shared" si="54"/>
        <v>-2.8242971689380409</v>
      </c>
      <c r="S604" s="91">
        <f t="shared" si="55"/>
        <v>5.9350355447527058E-2</v>
      </c>
      <c r="T604" s="31">
        <f t="shared" si="56"/>
        <v>5.6025237677344485E-2</v>
      </c>
      <c r="U604" s="31">
        <f t="shared" si="57"/>
        <v>0.94397476232265554</v>
      </c>
      <c r="V604" s="12">
        <f t="shared" si="58"/>
        <v>-2.5039616645282755E-2</v>
      </c>
      <c r="W604" s="12">
        <f t="shared" si="59"/>
        <v>0</v>
      </c>
    </row>
    <row r="605" spans="1:23" x14ac:dyDescent="0.2">
      <c r="A605" s="9">
        <v>0</v>
      </c>
      <c r="B605" s="9">
        <v>1</v>
      </c>
      <c r="C605" s="9">
        <v>61</v>
      </c>
      <c r="D605" s="9">
        <v>1</v>
      </c>
      <c r="E605" s="9">
        <v>0</v>
      </c>
      <c r="F605" s="9">
        <v>0</v>
      </c>
      <c r="G605" s="9">
        <v>1</v>
      </c>
      <c r="H605" s="9">
        <v>7</v>
      </c>
      <c r="I605" s="9">
        <v>0</v>
      </c>
      <c r="J605" s="9">
        <v>0</v>
      </c>
      <c r="K605" s="9">
        <v>1</v>
      </c>
      <c r="L605" s="9">
        <v>0</v>
      </c>
      <c r="M605" s="9">
        <v>176</v>
      </c>
      <c r="N605" s="9">
        <v>125</v>
      </c>
      <c r="O605" s="9">
        <v>82</v>
      </c>
      <c r="P605" s="9">
        <v>29.82</v>
      </c>
      <c r="Q605" s="9">
        <v>70</v>
      </c>
      <c r="R605" s="11">
        <f t="shared" si="54"/>
        <v>-1.1000623973307153</v>
      </c>
      <c r="S605" s="91">
        <f t="shared" si="55"/>
        <v>0.33285031407897564</v>
      </c>
      <c r="T605" s="31">
        <f t="shared" si="56"/>
        <v>0.24972820320711062</v>
      </c>
      <c r="U605" s="31">
        <f t="shared" si="57"/>
        <v>0.75027179679288936</v>
      </c>
      <c r="V605" s="12">
        <f t="shared" si="58"/>
        <v>-0.12478137865636808</v>
      </c>
      <c r="W605" s="12">
        <f t="shared" si="59"/>
        <v>1</v>
      </c>
    </row>
    <row r="606" spans="1:23" x14ac:dyDescent="0.2">
      <c r="A606" s="9">
        <v>0</v>
      </c>
      <c r="B606" s="9">
        <v>1</v>
      </c>
      <c r="C606" s="9">
        <v>41</v>
      </c>
      <c r="D606" s="9">
        <v>0</v>
      </c>
      <c r="E606" s="9">
        <v>0</v>
      </c>
      <c r="F606" s="9">
        <v>0</v>
      </c>
      <c r="G606" s="9">
        <v>0</v>
      </c>
      <c r="H606" s="9">
        <v>0</v>
      </c>
      <c r="I606" s="9">
        <v>0</v>
      </c>
      <c r="J606" s="9">
        <v>0</v>
      </c>
      <c r="K606" s="9">
        <v>1</v>
      </c>
      <c r="L606" s="9">
        <v>0</v>
      </c>
      <c r="M606" s="9">
        <v>206</v>
      </c>
      <c r="N606" s="9">
        <v>124</v>
      </c>
      <c r="O606" s="9">
        <v>90</v>
      </c>
      <c r="P606" s="9">
        <v>30.69</v>
      </c>
      <c r="Q606" s="9">
        <v>75</v>
      </c>
      <c r="R606" s="11">
        <f t="shared" si="54"/>
        <v>-2.4262381307805416</v>
      </c>
      <c r="S606" s="91">
        <f t="shared" si="55"/>
        <v>8.8368639348571795E-2</v>
      </c>
      <c r="T606" s="31">
        <f t="shared" si="56"/>
        <v>8.1193665596119749E-2</v>
      </c>
      <c r="U606" s="31">
        <f t="shared" si="57"/>
        <v>0.91880633440388026</v>
      </c>
      <c r="V606" s="12">
        <f t="shared" si="58"/>
        <v>-3.6776019368208304E-2</v>
      </c>
      <c r="W606" s="12">
        <f t="shared" si="59"/>
        <v>0</v>
      </c>
    </row>
    <row r="607" spans="1:23" x14ac:dyDescent="0.2">
      <c r="A607" s="9">
        <v>0</v>
      </c>
      <c r="B607" s="9">
        <v>0</v>
      </c>
      <c r="C607" s="9">
        <v>47</v>
      </c>
      <c r="D607" s="9">
        <v>1</v>
      </c>
      <c r="E607" s="9">
        <v>0</v>
      </c>
      <c r="F607" s="9">
        <v>0</v>
      </c>
      <c r="G607" s="9">
        <v>0</v>
      </c>
      <c r="H607" s="9">
        <v>0</v>
      </c>
      <c r="I607" s="9">
        <v>0</v>
      </c>
      <c r="J607" s="9">
        <v>0</v>
      </c>
      <c r="K607" s="9">
        <v>0</v>
      </c>
      <c r="L607" s="9">
        <v>0</v>
      </c>
      <c r="M607" s="9">
        <v>278</v>
      </c>
      <c r="N607" s="9">
        <v>156</v>
      </c>
      <c r="O607" s="9">
        <v>96</v>
      </c>
      <c r="P607" s="9">
        <v>27.86</v>
      </c>
      <c r="Q607" s="9">
        <v>80</v>
      </c>
      <c r="R607" s="11">
        <f t="shared" si="54"/>
        <v>-2.3971086932644887</v>
      </c>
      <c r="S607" s="91">
        <f t="shared" si="55"/>
        <v>9.098062626988089E-2</v>
      </c>
      <c r="T607" s="31">
        <f t="shared" si="56"/>
        <v>8.3393438965958869E-2</v>
      </c>
      <c r="U607" s="31">
        <f t="shared" si="57"/>
        <v>0.91660656103404115</v>
      </c>
      <c r="V607" s="12">
        <f t="shared" si="58"/>
        <v>-3.7817038417130515E-2</v>
      </c>
      <c r="W607" s="12">
        <f t="shared" si="59"/>
        <v>0</v>
      </c>
    </row>
    <row r="608" spans="1:23" x14ac:dyDescent="0.2">
      <c r="A608" s="9">
        <v>0</v>
      </c>
      <c r="B608" s="9">
        <v>0</v>
      </c>
      <c r="C608" s="9">
        <v>46</v>
      </c>
      <c r="D608" s="9">
        <v>0</v>
      </c>
      <c r="E608" s="9">
        <v>1</v>
      </c>
      <c r="F608" s="9">
        <v>0</v>
      </c>
      <c r="G608" s="9">
        <v>1</v>
      </c>
      <c r="H608" s="9">
        <v>3</v>
      </c>
      <c r="I608" s="9">
        <v>0</v>
      </c>
      <c r="J608" s="9">
        <v>0</v>
      </c>
      <c r="K608" s="9">
        <v>0</v>
      </c>
      <c r="L608" s="9">
        <v>0</v>
      </c>
      <c r="M608" s="9">
        <v>214</v>
      </c>
      <c r="N608" s="9">
        <v>128</v>
      </c>
      <c r="O608" s="9">
        <v>71</v>
      </c>
      <c r="P608" s="9">
        <v>21.82</v>
      </c>
      <c r="Q608" s="9">
        <v>63</v>
      </c>
      <c r="R608" s="11">
        <f t="shared" si="54"/>
        <v>-2.9506266018895619</v>
      </c>
      <c r="S608" s="91">
        <f t="shared" si="55"/>
        <v>5.2306920062707686E-2</v>
      </c>
      <c r="T608" s="31">
        <f t="shared" si="56"/>
        <v>4.9706904958479868E-2</v>
      </c>
      <c r="U608" s="31">
        <f t="shared" si="57"/>
        <v>0.95029309504152015</v>
      </c>
      <c r="V608" s="12">
        <f t="shared" si="58"/>
        <v>-2.2142426366430139E-2</v>
      </c>
      <c r="W608" s="12">
        <f t="shared" si="59"/>
        <v>0</v>
      </c>
    </row>
    <row r="609" spans="1:23" x14ac:dyDescent="0.2">
      <c r="A609" s="9">
        <v>1</v>
      </c>
      <c r="B609" s="9">
        <v>0</v>
      </c>
      <c r="C609" s="9">
        <v>60</v>
      </c>
      <c r="D609" s="9">
        <v>0</v>
      </c>
      <c r="E609" s="9">
        <v>1</v>
      </c>
      <c r="F609" s="9">
        <v>0</v>
      </c>
      <c r="G609" s="9">
        <v>0</v>
      </c>
      <c r="H609" s="9">
        <v>0</v>
      </c>
      <c r="I609" s="9">
        <v>0</v>
      </c>
      <c r="J609" s="9">
        <v>0</v>
      </c>
      <c r="K609" s="9">
        <v>1</v>
      </c>
      <c r="L609" s="9">
        <v>0</v>
      </c>
      <c r="M609" s="9">
        <v>334</v>
      </c>
      <c r="N609" s="9">
        <v>132</v>
      </c>
      <c r="O609" s="9">
        <v>94</v>
      </c>
      <c r="P609" s="9">
        <v>25.38</v>
      </c>
      <c r="Q609" s="9">
        <v>80</v>
      </c>
      <c r="R609" s="11">
        <f t="shared" si="54"/>
        <v>-1.8065107063788286</v>
      </c>
      <c r="S609" s="91">
        <f t="shared" si="55"/>
        <v>0.16422617155655198</v>
      </c>
      <c r="T609" s="31">
        <f t="shared" si="56"/>
        <v>0.1410603674516131</v>
      </c>
      <c r="U609" s="31">
        <f t="shared" si="57"/>
        <v>0.1410603674516131</v>
      </c>
      <c r="V609" s="12">
        <f t="shared" si="58"/>
        <v>-0.85059498918558907</v>
      </c>
      <c r="W609" s="12">
        <f t="shared" si="59"/>
        <v>1</v>
      </c>
    </row>
    <row r="610" spans="1:23" x14ac:dyDescent="0.2">
      <c r="A610" s="9">
        <v>0</v>
      </c>
      <c r="B610" s="9">
        <v>0</v>
      </c>
      <c r="C610" s="9">
        <v>49</v>
      </c>
      <c r="D610" s="9">
        <v>0</v>
      </c>
      <c r="E610" s="9">
        <v>1</v>
      </c>
      <c r="F610" s="9">
        <v>0</v>
      </c>
      <c r="G610" s="9">
        <v>0</v>
      </c>
      <c r="H610" s="9">
        <v>0</v>
      </c>
      <c r="I610" s="9">
        <v>0</v>
      </c>
      <c r="J610" s="9">
        <v>0</v>
      </c>
      <c r="K610" s="9">
        <v>0</v>
      </c>
      <c r="L610" s="9">
        <v>0</v>
      </c>
      <c r="M610" s="9">
        <v>290</v>
      </c>
      <c r="N610" s="9">
        <v>137.5</v>
      </c>
      <c r="O610" s="9">
        <v>92</v>
      </c>
      <c r="P610" s="9">
        <v>24.46</v>
      </c>
      <c r="Q610" s="9">
        <v>80</v>
      </c>
      <c r="R610" s="11">
        <f t="shared" si="54"/>
        <v>-2.6700529677333682</v>
      </c>
      <c r="S610" s="91">
        <f t="shared" si="55"/>
        <v>6.9248557273085279E-2</v>
      </c>
      <c r="T610" s="31">
        <f t="shared" si="56"/>
        <v>6.4763760308164955E-2</v>
      </c>
      <c r="U610" s="31">
        <f t="shared" si="57"/>
        <v>0.935236239691835</v>
      </c>
      <c r="V610" s="12">
        <f t="shared" si="58"/>
        <v>-2.9078672939827729E-2</v>
      </c>
      <c r="W610" s="12">
        <f t="shared" si="59"/>
        <v>0</v>
      </c>
    </row>
    <row r="611" spans="1:23" x14ac:dyDescent="0.2">
      <c r="A611" s="9">
        <v>0</v>
      </c>
      <c r="B611" s="9">
        <v>0</v>
      </c>
      <c r="C611" s="9">
        <v>57</v>
      </c>
      <c r="D611" s="9">
        <v>1</v>
      </c>
      <c r="E611" s="9">
        <v>0</v>
      </c>
      <c r="F611" s="9">
        <v>0</v>
      </c>
      <c r="G611" s="9">
        <v>0</v>
      </c>
      <c r="H611" s="9">
        <v>0</v>
      </c>
      <c r="I611" s="9">
        <v>1</v>
      </c>
      <c r="J611" s="9">
        <v>0</v>
      </c>
      <c r="K611" s="9">
        <v>1</v>
      </c>
      <c r="L611" s="9">
        <v>0</v>
      </c>
      <c r="M611" s="9">
        <v>190</v>
      </c>
      <c r="N611" s="9">
        <v>155</v>
      </c>
      <c r="O611" s="9">
        <v>85</v>
      </c>
      <c r="P611" s="9">
        <v>26.08</v>
      </c>
      <c r="Q611" s="9">
        <v>55</v>
      </c>
      <c r="R611" s="11">
        <f t="shared" si="54"/>
        <v>-1.391444547881731</v>
      </c>
      <c r="S611" s="91">
        <f t="shared" si="55"/>
        <v>0.24871576317791552</v>
      </c>
      <c r="T611" s="31">
        <f t="shared" si="56"/>
        <v>0.19917724314214394</v>
      </c>
      <c r="U611" s="31">
        <f t="shared" si="57"/>
        <v>0.80082275685785609</v>
      </c>
      <c r="V611" s="12">
        <f t="shared" si="58"/>
        <v>-9.6463594073484718E-2</v>
      </c>
      <c r="W611" s="12">
        <f t="shared" si="59"/>
        <v>1</v>
      </c>
    </row>
    <row r="612" spans="1:23" x14ac:dyDescent="0.2">
      <c r="A612" s="9">
        <v>1</v>
      </c>
      <c r="B612" s="9">
        <v>0</v>
      </c>
      <c r="C612" s="9">
        <v>45</v>
      </c>
      <c r="D612" s="9">
        <v>1</v>
      </c>
      <c r="E612" s="9">
        <v>0</v>
      </c>
      <c r="F612" s="9">
        <v>0</v>
      </c>
      <c r="G612" s="9">
        <v>0</v>
      </c>
      <c r="H612" s="9">
        <v>0</v>
      </c>
      <c r="I612" s="9">
        <v>0</v>
      </c>
      <c r="J612" s="9">
        <v>0</v>
      </c>
      <c r="K612" s="9">
        <v>1</v>
      </c>
      <c r="L612" s="9">
        <v>0</v>
      </c>
      <c r="M612" s="9">
        <v>172</v>
      </c>
      <c r="N612" s="9">
        <v>137</v>
      </c>
      <c r="O612" s="9">
        <v>92.5</v>
      </c>
      <c r="P612" s="9">
        <v>30.35</v>
      </c>
      <c r="Q612" s="9">
        <v>90</v>
      </c>
      <c r="R612" s="11">
        <f t="shared" si="54"/>
        <v>-2.5540383306267911</v>
      </c>
      <c r="S612" s="91">
        <f t="shared" si="55"/>
        <v>7.7766982244134794E-2</v>
      </c>
      <c r="T612" s="31">
        <f t="shared" si="56"/>
        <v>7.2155654724370744E-2</v>
      </c>
      <c r="U612" s="31">
        <f t="shared" si="57"/>
        <v>7.2155654724370744E-2</v>
      </c>
      <c r="V612" s="12">
        <f t="shared" si="58"/>
        <v>-1.1417296282661322</v>
      </c>
      <c r="W612" s="12">
        <f t="shared" si="59"/>
        <v>0</v>
      </c>
    </row>
    <row r="613" spans="1:23" x14ac:dyDescent="0.2">
      <c r="A613" s="9">
        <v>0</v>
      </c>
      <c r="B613" s="9">
        <v>0</v>
      </c>
      <c r="C613" s="9">
        <v>39</v>
      </c>
      <c r="D613" s="9">
        <v>0</v>
      </c>
      <c r="E613" s="9">
        <v>0</v>
      </c>
      <c r="F613" s="9">
        <v>1</v>
      </c>
      <c r="G613" s="9">
        <v>0</v>
      </c>
      <c r="H613" s="9">
        <v>0</v>
      </c>
      <c r="I613" s="9">
        <v>0</v>
      </c>
      <c r="J613" s="9">
        <v>0</v>
      </c>
      <c r="K613" s="9">
        <v>0</v>
      </c>
      <c r="L613" s="9">
        <v>0</v>
      </c>
      <c r="M613" s="9">
        <v>194</v>
      </c>
      <c r="N613" s="9">
        <v>115</v>
      </c>
      <c r="O613" s="9">
        <v>70</v>
      </c>
      <c r="P613" s="9">
        <v>25.73</v>
      </c>
      <c r="Q613" s="9">
        <v>70</v>
      </c>
      <c r="R613" s="11">
        <f t="shared" si="54"/>
        <v>-3.6019396385929707</v>
      </c>
      <c r="S613" s="91">
        <f t="shared" si="55"/>
        <v>2.7270775666139908E-2</v>
      </c>
      <c r="T613" s="31">
        <f t="shared" si="56"/>
        <v>2.6546823205844641E-2</v>
      </c>
      <c r="U613" s="31">
        <f t="shared" si="57"/>
        <v>0.97345317679415533</v>
      </c>
      <c r="V613" s="12">
        <f t="shared" si="58"/>
        <v>-1.1684933254349978E-2</v>
      </c>
      <c r="W613" s="12">
        <f t="shared" si="59"/>
        <v>0</v>
      </c>
    </row>
    <row r="614" spans="1:23" x14ac:dyDescent="0.2">
      <c r="A614" s="9">
        <v>0</v>
      </c>
      <c r="B614" s="9">
        <v>1</v>
      </c>
      <c r="C614" s="9">
        <v>61</v>
      </c>
      <c r="D614" s="9">
        <v>1</v>
      </c>
      <c r="E614" s="9">
        <v>0</v>
      </c>
      <c r="F614" s="9">
        <v>0</v>
      </c>
      <c r="G614" s="9">
        <v>0</v>
      </c>
      <c r="H614" s="9">
        <v>0</v>
      </c>
      <c r="I614" s="9">
        <v>0</v>
      </c>
      <c r="J614" s="9">
        <v>0</v>
      </c>
      <c r="K614" s="9">
        <v>0</v>
      </c>
      <c r="L614" s="9">
        <v>0</v>
      </c>
      <c r="M614" s="9">
        <v>295</v>
      </c>
      <c r="N614" s="9">
        <v>131.5</v>
      </c>
      <c r="O614" s="9">
        <v>85</v>
      </c>
      <c r="P614" s="9">
        <v>27.33</v>
      </c>
      <c r="Q614" s="9">
        <v>80</v>
      </c>
      <c r="R614" s="11">
        <f t="shared" si="54"/>
        <v>-1.2012989975713877</v>
      </c>
      <c r="S614" s="91">
        <f t="shared" si="55"/>
        <v>0.30080321536917248</v>
      </c>
      <c r="T614" s="31">
        <f t="shared" si="56"/>
        <v>0.2312442126642526</v>
      </c>
      <c r="U614" s="31">
        <f t="shared" si="57"/>
        <v>0.76875578733574734</v>
      </c>
      <c r="V614" s="12">
        <f t="shared" si="58"/>
        <v>-0.11421160175503837</v>
      </c>
      <c r="W614" s="12">
        <f t="shared" si="59"/>
        <v>1</v>
      </c>
    </row>
    <row r="615" spans="1:23" x14ac:dyDescent="0.2">
      <c r="A615" s="9">
        <v>0</v>
      </c>
      <c r="B615" s="9">
        <v>0</v>
      </c>
      <c r="C615" s="9">
        <v>40</v>
      </c>
      <c r="D615" s="9">
        <v>0</v>
      </c>
      <c r="E615" s="9">
        <v>1</v>
      </c>
      <c r="F615" s="9">
        <v>0</v>
      </c>
      <c r="G615" s="9">
        <v>0</v>
      </c>
      <c r="H615" s="9">
        <v>0</v>
      </c>
      <c r="I615" s="9">
        <v>0</v>
      </c>
      <c r="J615" s="9">
        <v>0</v>
      </c>
      <c r="K615" s="9">
        <v>0</v>
      </c>
      <c r="L615" s="9">
        <v>0</v>
      </c>
      <c r="M615" s="9">
        <v>185</v>
      </c>
      <c r="N615" s="9">
        <v>117.5</v>
      </c>
      <c r="O615" s="9">
        <v>72</v>
      </c>
      <c r="P615" s="9">
        <v>21.12</v>
      </c>
      <c r="Q615" s="9">
        <v>70</v>
      </c>
      <c r="R615" s="11">
        <f t="shared" si="54"/>
        <v>-3.4319381799596225</v>
      </c>
      <c r="S615" s="91">
        <f t="shared" si="55"/>
        <v>3.2324229845510227E-2</v>
      </c>
      <c r="T615" s="31">
        <f t="shared" si="56"/>
        <v>3.1312090631010016E-2</v>
      </c>
      <c r="U615" s="31">
        <f t="shared" si="57"/>
        <v>0.96868790936898996</v>
      </c>
      <c r="V615" s="12">
        <f t="shared" si="58"/>
        <v>-1.3816120854793187E-2</v>
      </c>
      <c r="W615" s="12">
        <f t="shared" si="59"/>
        <v>0</v>
      </c>
    </row>
    <row r="616" spans="1:23" x14ac:dyDescent="0.2">
      <c r="A616" s="9">
        <v>0</v>
      </c>
      <c r="B616" s="9">
        <v>1</v>
      </c>
      <c r="C616" s="9">
        <v>55</v>
      </c>
      <c r="D616" s="9">
        <v>1</v>
      </c>
      <c r="E616" s="9">
        <v>0</v>
      </c>
      <c r="F616" s="9">
        <v>0</v>
      </c>
      <c r="G616" s="9">
        <v>0</v>
      </c>
      <c r="H616" s="9">
        <v>0</v>
      </c>
      <c r="I616" s="9">
        <v>0</v>
      </c>
      <c r="J616" s="9">
        <v>0</v>
      </c>
      <c r="K616" s="9">
        <v>0</v>
      </c>
      <c r="L616" s="9">
        <v>0</v>
      </c>
      <c r="M616" s="9">
        <v>255</v>
      </c>
      <c r="N616" s="9">
        <v>129</v>
      </c>
      <c r="O616" s="9">
        <v>78</v>
      </c>
      <c r="P616" s="9">
        <v>26.36</v>
      </c>
      <c r="Q616" s="9">
        <v>69</v>
      </c>
      <c r="R616" s="11">
        <f t="shared" si="54"/>
        <v>-1.6317945304182473</v>
      </c>
      <c r="S616" s="91">
        <f t="shared" si="55"/>
        <v>0.19557828783754203</v>
      </c>
      <c r="T616" s="31">
        <f t="shared" si="56"/>
        <v>0.16358467682721722</v>
      </c>
      <c r="U616" s="31">
        <f t="shared" si="57"/>
        <v>0.83641532317278278</v>
      </c>
      <c r="V616" s="12">
        <f t="shared" si="58"/>
        <v>-7.7578019483697913E-2</v>
      </c>
      <c r="W616" s="12">
        <f t="shared" si="59"/>
        <v>1</v>
      </c>
    </row>
    <row r="617" spans="1:23" x14ac:dyDescent="0.2">
      <c r="A617" s="9">
        <v>0</v>
      </c>
      <c r="B617" s="9">
        <v>1</v>
      </c>
      <c r="C617" s="9">
        <v>61</v>
      </c>
      <c r="D617" s="9">
        <v>0</v>
      </c>
      <c r="E617" s="9">
        <v>0</v>
      </c>
      <c r="F617" s="9">
        <v>0</v>
      </c>
      <c r="G617" s="9">
        <v>0</v>
      </c>
      <c r="H617" s="9">
        <v>0</v>
      </c>
      <c r="I617" s="9">
        <v>0</v>
      </c>
      <c r="J617" s="9">
        <v>0</v>
      </c>
      <c r="K617" s="9">
        <v>0</v>
      </c>
      <c r="L617" s="9">
        <v>0</v>
      </c>
      <c r="M617" s="9">
        <v>179</v>
      </c>
      <c r="N617" s="9">
        <v>112</v>
      </c>
      <c r="O617" s="9">
        <v>66.5</v>
      </c>
      <c r="P617" s="9">
        <v>24.38</v>
      </c>
      <c r="Q617" s="9">
        <v>60</v>
      </c>
      <c r="R617" s="11">
        <f t="shared" si="54"/>
        <v>-1.3458717733953165</v>
      </c>
      <c r="S617" s="91">
        <f t="shared" si="55"/>
        <v>0.26031267524911328</v>
      </c>
      <c r="T617" s="31">
        <f t="shared" si="56"/>
        <v>0.20654610586825994</v>
      </c>
      <c r="U617" s="31">
        <f t="shared" si="57"/>
        <v>0.79345389413174006</v>
      </c>
      <c r="V617" s="12">
        <f t="shared" si="58"/>
        <v>-0.10047830407727283</v>
      </c>
      <c r="W617" s="12">
        <f t="shared" si="59"/>
        <v>1</v>
      </c>
    </row>
    <row r="618" spans="1:23" x14ac:dyDescent="0.2">
      <c r="A618" s="9">
        <v>0</v>
      </c>
      <c r="B618" s="9">
        <v>1</v>
      </c>
      <c r="C618" s="9">
        <v>54</v>
      </c>
      <c r="D618" s="9">
        <v>1</v>
      </c>
      <c r="E618" s="9">
        <v>0</v>
      </c>
      <c r="F618" s="9">
        <v>0</v>
      </c>
      <c r="G618" s="9">
        <v>0</v>
      </c>
      <c r="H618" s="9">
        <v>0</v>
      </c>
      <c r="I618" s="9">
        <v>0</v>
      </c>
      <c r="J618" s="9">
        <v>0</v>
      </c>
      <c r="K618" s="9">
        <v>0</v>
      </c>
      <c r="L618" s="9">
        <v>0</v>
      </c>
      <c r="M618" s="9">
        <v>206</v>
      </c>
      <c r="N618" s="9">
        <v>141</v>
      </c>
      <c r="O618" s="9">
        <v>92</v>
      </c>
      <c r="P618" s="9">
        <v>35.85</v>
      </c>
      <c r="Q618" s="9">
        <v>75</v>
      </c>
      <c r="R618" s="11">
        <f t="shared" si="54"/>
        <v>-1.7480614584274505</v>
      </c>
      <c r="S618" s="91">
        <f t="shared" si="55"/>
        <v>0.17411113819146487</v>
      </c>
      <c r="T618" s="31">
        <f t="shared" si="56"/>
        <v>0.14829187163632221</v>
      </c>
      <c r="U618" s="31">
        <f t="shared" si="57"/>
        <v>0.85170812836367782</v>
      </c>
      <c r="V618" s="12">
        <f t="shared" si="58"/>
        <v>-6.9709208000873241E-2</v>
      </c>
      <c r="W618" s="12">
        <f t="shared" si="59"/>
        <v>1</v>
      </c>
    </row>
    <row r="619" spans="1:23" x14ac:dyDescent="0.2">
      <c r="A619" s="9">
        <v>0</v>
      </c>
      <c r="B619" s="9">
        <v>0</v>
      </c>
      <c r="C619" s="9">
        <v>50</v>
      </c>
      <c r="D619" s="9">
        <v>0</v>
      </c>
      <c r="E619" s="9">
        <v>1</v>
      </c>
      <c r="F619" s="9">
        <v>0</v>
      </c>
      <c r="G619" s="9">
        <v>0</v>
      </c>
      <c r="H619" s="9">
        <v>0</v>
      </c>
      <c r="I619" s="9">
        <v>0</v>
      </c>
      <c r="J619" s="9">
        <v>0</v>
      </c>
      <c r="K619" s="9">
        <v>1</v>
      </c>
      <c r="L619" s="9">
        <v>0</v>
      </c>
      <c r="M619" s="9">
        <v>215</v>
      </c>
      <c r="N619" s="9">
        <v>130.5</v>
      </c>
      <c r="O619" s="9">
        <v>98</v>
      </c>
      <c r="P619" s="9">
        <v>24.94</v>
      </c>
      <c r="Q619" s="9">
        <v>68</v>
      </c>
      <c r="R619" s="11">
        <f t="shared" si="54"/>
        <v>-2.6204249543290565</v>
      </c>
      <c r="S619" s="91">
        <f t="shared" si="55"/>
        <v>7.2771931508373813E-2</v>
      </c>
      <c r="T619" s="31">
        <f t="shared" si="56"/>
        <v>6.7835417175813539E-2</v>
      </c>
      <c r="U619" s="31">
        <f t="shared" si="57"/>
        <v>0.93216458282418646</v>
      </c>
      <c r="V619" s="12">
        <f t="shared" si="58"/>
        <v>-3.0507401914292461E-2</v>
      </c>
      <c r="W619" s="12">
        <f t="shared" si="59"/>
        <v>0</v>
      </c>
    </row>
    <row r="620" spans="1:23" x14ac:dyDescent="0.2">
      <c r="A620" s="9">
        <v>0</v>
      </c>
      <c r="B620" s="9">
        <v>0</v>
      </c>
      <c r="C620" s="9">
        <v>55</v>
      </c>
      <c r="D620" s="9">
        <v>1</v>
      </c>
      <c r="E620" s="9">
        <v>0</v>
      </c>
      <c r="F620" s="9">
        <v>0</v>
      </c>
      <c r="G620" s="9">
        <v>0</v>
      </c>
      <c r="H620" s="9">
        <v>0</v>
      </c>
      <c r="I620" s="9">
        <v>0</v>
      </c>
      <c r="J620" s="9">
        <v>0</v>
      </c>
      <c r="K620" s="9">
        <v>0</v>
      </c>
      <c r="L620" s="9">
        <v>0</v>
      </c>
      <c r="M620" s="9">
        <v>230</v>
      </c>
      <c r="N620" s="9">
        <v>109</v>
      </c>
      <c r="O620" s="9">
        <v>70</v>
      </c>
      <c r="P620" s="9">
        <v>28.27</v>
      </c>
      <c r="Q620" s="9">
        <v>72</v>
      </c>
      <c r="R620" s="11">
        <f t="shared" si="54"/>
        <v>-2.4279832447840297</v>
      </c>
      <c r="S620" s="91">
        <f t="shared" si="55"/>
        <v>8.8214560480273707E-2</v>
      </c>
      <c r="T620" s="31">
        <f t="shared" si="56"/>
        <v>8.1063573015730458E-2</v>
      </c>
      <c r="U620" s="31">
        <f t="shared" si="57"/>
        <v>0.91893642698426958</v>
      </c>
      <c r="V620" s="12">
        <f t="shared" si="58"/>
        <v>-3.6714532536556925E-2</v>
      </c>
      <c r="W620" s="12">
        <f t="shared" si="59"/>
        <v>0</v>
      </c>
    </row>
    <row r="621" spans="1:23" x14ac:dyDescent="0.2">
      <c r="A621" s="9">
        <v>0</v>
      </c>
      <c r="B621" s="9">
        <v>0</v>
      </c>
      <c r="C621" s="9">
        <v>61</v>
      </c>
      <c r="D621" s="9">
        <v>0</v>
      </c>
      <c r="E621" s="9">
        <v>1</v>
      </c>
      <c r="F621" s="9">
        <v>0</v>
      </c>
      <c r="G621" s="9">
        <v>1</v>
      </c>
      <c r="H621" s="9">
        <v>20</v>
      </c>
      <c r="I621" s="9">
        <v>0</v>
      </c>
      <c r="J621" s="9">
        <v>0</v>
      </c>
      <c r="K621" s="9">
        <v>1</v>
      </c>
      <c r="L621" s="9">
        <v>0</v>
      </c>
      <c r="M621" s="9">
        <v>326</v>
      </c>
      <c r="N621" s="9">
        <v>141</v>
      </c>
      <c r="O621" s="9">
        <v>75</v>
      </c>
      <c r="P621" s="9">
        <v>26.11</v>
      </c>
      <c r="Q621" s="9">
        <v>60</v>
      </c>
      <c r="R621" s="11">
        <f t="shared" si="54"/>
        <v>-1.1770887242687627</v>
      </c>
      <c r="S621" s="91">
        <f t="shared" si="55"/>
        <v>0.30817461517465722</v>
      </c>
      <c r="T621" s="31">
        <f t="shared" si="56"/>
        <v>0.23557605506166482</v>
      </c>
      <c r="U621" s="31">
        <f t="shared" si="57"/>
        <v>0.76442394493833521</v>
      </c>
      <c r="V621" s="12">
        <f t="shared" si="58"/>
        <v>-0.11666571749390281</v>
      </c>
      <c r="W621" s="12">
        <f t="shared" si="59"/>
        <v>1</v>
      </c>
    </row>
    <row r="622" spans="1:23" x14ac:dyDescent="0.2">
      <c r="A622" s="9">
        <v>0</v>
      </c>
      <c r="B622" s="9">
        <v>0</v>
      </c>
      <c r="C622" s="9">
        <v>63</v>
      </c>
      <c r="D622" s="9">
        <v>0</v>
      </c>
      <c r="E622" s="9">
        <v>0</v>
      </c>
      <c r="F622" s="9">
        <v>0</v>
      </c>
      <c r="G622" s="9">
        <v>0</v>
      </c>
      <c r="H622" s="9">
        <v>0</v>
      </c>
      <c r="I622" s="9">
        <v>0</v>
      </c>
      <c r="J622" s="9">
        <v>0</v>
      </c>
      <c r="K622" s="9">
        <v>0</v>
      </c>
      <c r="L622" s="9">
        <v>0</v>
      </c>
      <c r="M622" s="9">
        <v>232</v>
      </c>
      <c r="N622" s="9">
        <v>126</v>
      </c>
      <c r="O622" s="9">
        <v>66</v>
      </c>
      <c r="P622" s="9">
        <v>22.62</v>
      </c>
      <c r="Q622" s="9">
        <v>55</v>
      </c>
      <c r="R622" s="11">
        <f t="shared" si="54"/>
        <v>-1.5283084956411992</v>
      </c>
      <c r="S622" s="91">
        <f t="shared" si="55"/>
        <v>0.2169022482903612</v>
      </c>
      <c r="T622" s="31">
        <f t="shared" si="56"/>
        <v>0.1782413078742269</v>
      </c>
      <c r="U622" s="31">
        <f t="shared" si="57"/>
        <v>0.82175869212577313</v>
      </c>
      <c r="V622" s="12">
        <f t="shared" si="58"/>
        <v>-8.5255693486320311E-2</v>
      </c>
      <c r="W622" s="12">
        <f t="shared" si="59"/>
        <v>1</v>
      </c>
    </row>
    <row r="623" spans="1:23" x14ac:dyDescent="0.2">
      <c r="A623" s="9">
        <v>0</v>
      </c>
      <c r="B623" s="9">
        <v>0</v>
      </c>
      <c r="C623" s="9">
        <v>57</v>
      </c>
      <c r="D623" s="9">
        <v>1</v>
      </c>
      <c r="E623" s="9">
        <v>0</v>
      </c>
      <c r="F623" s="9">
        <v>0</v>
      </c>
      <c r="G623" s="9">
        <v>0</v>
      </c>
      <c r="H623" s="9">
        <v>0</v>
      </c>
      <c r="I623" s="9">
        <v>0</v>
      </c>
      <c r="J623" s="9">
        <v>0</v>
      </c>
      <c r="K623" s="9">
        <v>0</v>
      </c>
      <c r="L623" s="9">
        <v>0</v>
      </c>
      <c r="M623" s="9">
        <v>306</v>
      </c>
      <c r="N623" s="9">
        <v>135</v>
      </c>
      <c r="O623" s="9">
        <v>88</v>
      </c>
      <c r="P623" s="9">
        <v>28.36</v>
      </c>
      <c r="Q623" s="9">
        <v>80</v>
      </c>
      <c r="R623" s="11">
        <f t="shared" si="54"/>
        <v>-1.9910320074318477</v>
      </c>
      <c r="S623" s="91">
        <f t="shared" si="55"/>
        <v>0.13655442751853278</v>
      </c>
      <c r="T623" s="31">
        <f t="shared" si="56"/>
        <v>0.12014772386807326</v>
      </c>
      <c r="U623" s="31">
        <f t="shared" si="57"/>
        <v>0.87985227613192674</v>
      </c>
      <c r="V623" s="12">
        <f t="shared" si="58"/>
        <v>-5.5590238129597944E-2</v>
      </c>
      <c r="W623" s="12">
        <f t="shared" si="59"/>
        <v>1</v>
      </c>
    </row>
    <row r="624" spans="1:23" x14ac:dyDescent="0.2">
      <c r="A624" s="9">
        <v>0</v>
      </c>
      <c r="B624" s="9">
        <v>1</v>
      </c>
      <c r="C624" s="9">
        <v>46</v>
      </c>
      <c r="D624" s="9">
        <v>1</v>
      </c>
      <c r="E624" s="9">
        <v>0</v>
      </c>
      <c r="F624" s="9">
        <v>0</v>
      </c>
      <c r="G624" s="9">
        <v>1</v>
      </c>
      <c r="H624" s="9">
        <v>20</v>
      </c>
      <c r="I624" s="9">
        <v>0</v>
      </c>
      <c r="J624" s="9">
        <v>0</v>
      </c>
      <c r="K624" s="9">
        <v>0</v>
      </c>
      <c r="L624" s="9">
        <v>0</v>
      </c>
      <c r="M624" s="9">
        <v>210</v>
      </c>
      <c r="N624" s="9">
        <v>103</v>
      </c>
      <c r="O624" s="9">
        <v>73</v>
      </c>
      <c r="P624" s="9">
        <v>18</v>
      </c>
      <c r="Q624" s="9">
        <v>78</v>
      </c>
      <c r="R624" s="11">
        <f t="shared" si="54"/>
        <v>-2.0429579831245359</v>
      </c>
      <c r="S624" s="91">
        <f t="shared" si="55"/>
        <v>0.12964465643924628</v>
      </c>
      <c r="T624" s="31">
        <f t="shared" si="56"/>
        <v>0.11476587411823756</v>
      </c>
      <c r="U624" s="31">
        <f t="shared" si="57"/>
        <v>0.88523412588176242</v>
      </c>
      <c r="V624" s="12">
        <f t="shared" si="58"/>
        <v>-5.2941852317682628E-2</v>
      </c>
      <c r="W624" s="12">
        <f t="shared" si="59"/>
        <v>1</v>
      </c>
    </row>
    <row r="625" spans="1:23" x14ac:dyDescent="0.2">
      <c r="A625" s="9">
        <v>0</v>
      </c>
      <c r="B625" s="9">
        <v>0</v>
      </c>
      <c r="C625" s="9">
        <v>58</v>
      </c>
      <c r="D625" s="9">
        <v>0</v>
      </c>
      <c r="E625" s="9">
        <v>1</v>
      </c>
      <c r="F625" s="9">
        <v>0</v>
      </c>
      <c r="G625" s="9">
        <v>1</v>
      </c>
      <c r="H625" s="9">
        <v>3</v>
      </c>
      <c r="I625" s="9">
        <v>0</v>
      </c>
      <c r="J625" s="9">
        <v>0</v>
      </c>
      <c r="K625" s="9">
        <v>0</v>
      </c>
      <c r="L625" s="9">
        <v>0</v>
      </c>
      <c r="M625" s="9">
        <v>242</v>
      </c>
      <c r="N625" s="9">
        <v>123</v>
      </c>
      <c r="O625" s="9">
        <v>69</v>
      </c>
      <c r="P625" s="9">
        <v>23.38</v>
      </c>
      <c r="Q625" s="9">
        <v>74</v>
      </c>
      <c r="R625" s="11">
        <f t="shared" si="54"/>
        <v>-2.1738937252611823</v>
      </c>
      <c r="S625" s="91">
        <f t="shared" si="55"/>
        <v>0.11373390504625346</v>
      </c>
      <c r="T625" s="31">
        <f t="shared" si="56"/>
        <v>0.10211946007114696</v>
      </c>
      <c r="U625" s="31">
        <f t="shared" si="57"/>
        <v>0.89788053992885308</v>
      </c>
      <c r="V625" s="12">
        <f t="shared" si="58"/>
        <v>-4.6781440950560402E-2</v>
      </c>
      <c r="W625" s="12">
        <f t="shared" si="59"/>
        <v>1</v>
      </c>
    </row>
    <row r="626" spans="1:23" x14ac:dyDescent="0.2">
      <c r="A626" s="9">
        <v>0</v>
      </c>
      <c r="B626" s="9">
        <v>0</v>
      </c>
      <c r="C626" s="9">
        <v>57</v>
      </c>
      <c r="D626" s="9">
        <v>0</v>
      </c>
      <c r="E626" s="9">
        <v>0</v>
      </c>
      <c r="F626" s="9">
        <v>0</v>
      </c>
      <c r="G626" s="9">
        <v>0</v>
      </c>
      <c r="H626" s="9">
        <v>0</v>
      </c>
      <c r="I626" s="9">
        <v>0</v>
      </c>
      <c r="J626" s="9">
        <v>0</v>
      </c>
      <c r="K626" s="9">
        <v>0</v>
      </c>
      <c r="L626" s="9">
        <v>0</v>
      </c>
      <c r="M626" s="9">
        <v>160</v>
      </c>
      <c r="N626" s="9">
        <v>105</v>
      </c>
      <c r="O626" s="9">
        <v>70</v>
      </c>
      <c r="P626" s="9">
        <v>27.01</v>
      </c>
      <c r="Q626" s="9">
        <v>52</v>
      </c>
      <c r="R626" s="11">
        <f t="shared" si="54"/>
        <v>-2.3779009971020511</v>
      </c>
      <c r="S626" s="91">
        <f t="shared" si="55"/>
        <v>9.2745045463744097E-2</v>
      </c>
      <c r="T626" s="31">
        <f t="shared" si="56"/>
        <v>8.4873453189059783E-2</v>
      </c>
      <c r="U626" s="31">
        <f t="shared" si="57"/>
        <v>0.91512654681094019</v>
      </c>
      <c r="V626" s="12">
        <f t="shared" si="58"/>
        <v>-3.8518846062962846E-2</v>
      </c>
      <c r="W626" s="12">
        <f t="shared" si="59"/>
        <v>0</v>
      </c>
    </row>
    <row r="627" spans="1:23" x14ac:dyDescent="0.2">
      <c r="A627" s="9">
        <v>0</v>
      </c>
      <c r="B627" s="9">
        <v>0</v>
      </c>
      <c r="C627" s="9">
        <v>40</v>
      </c>
      <c r="D627" s="9">
        <v>0</v>
      </c>
      <c r="E627" s="9">
        <v>0</v>
      </c>
      <c r="F627" s="9">
        <v>1</v>
      </c>
      <c r="G627" s="9">
        <v>1</v>
      </c>
      <c r="H627" s="9">
        <v>15</v>
      </c>
      <c r="I627" s="9">
        <v>0</v>
      </c>
      <c r="J627" s="9">
        <v>0</v>
      </c>
      <c r="K627" s="9">
        <v>0</v>
      </c>
      <c r="L627" s="9">
        <v>0</v>
      </c>
      <c r="M627" s="9">
        <v>304</v>
      </c>
      <c r="N627" s="9">
        <v>121</v>
      </c>
      <c r="O627" s="9">
        <v>88</v>
      </c>
      <c r="P627" s="9">
        <v>22.52</v>
      </c>
      <c r="Q627" s="9">
        <v>60</v>
      </c>
      <c r="R627" s="11">
        <f t="shared" si="54"/>
        <v>-3.3265648579166207</v>
      </c>
      <c r="S627" s="91">
        <f t="shared" si="55"/>
        <v>3.5916270894109759E-2</v>
      </c>
      <c r="T627" s="31">
        <f t="shared" si="56"/>
        <v>3.4671017246509769E-2</v>
      </c>
      <c r="U627" s="31">
        <f t="shared" si="57"/>
        <v>0.96532898275349022</v>
      </c>
      <c r="V627" s="12">
        <f t="shared" si="58"/>
        <v>-1.5324654484342464E-2</v>
      </c>
      <c r="W627" s="12">
        <f t="shared" si="59"/>
        <v>0</v>
      </c>
    </row>
    <row r="628" spans="1:23" x14ac:dyDescent="0.2">
      <c r="A628" s="9">
        <v>0</v>
      </c>
      <c r="B628" s="9">
        <v>1</v>
      </c>
      <c r="C628" s="9">
        <v>55</v>
      </c>
      <c r="D628" s="9">
        <v>1</v>
      </c>
      <c r="E628" s="9">
        <v>0</v>
      </c>
      <c r="F628" s="9">
        <v>0</v>
      </c>
      <c r="G628" s="9">
        <v>1</v>
      </c>
      <c r="H628" s="9">
        <v>18</v>
      </c>
      <c r="I628" s="9">
        <v>0</v>
      </c>
      <c r="J628" s="9">
        <v>0</v>
      </c>
      <c r="K628" s="9">
        <v>0</v>
      </c>
      <c r="L628" s="9">
        <v>0</v>
      </c>
      <c r="M628" s="9">
        <v>214</v>
      </c>
      <c r="N628" s="9">
        <v>132.5</v>
      </c>
      <c r="O628" s="9">
        <v>85.5</v>
      </c>
      <c r="P628" s="9">
        <v>29.25</v>
      </c>
      <c r="Q628" s="9">
        <v>70</v>
      </c>
      <c r="R628" s="11">
        <f t="shared" si="54"/>
        <v>-1.3596514052076305</v>
      </c>
      <c r="S628" s="91">
        <f t="shared" si="55"/>
        <v>0.25675026316011401</v>
      </c>
      <c r="T628" s="31">
        <f t="shared" si="56"/>
        <v>0.20429696391271271</v>
      </c>
      <c r="U628" s="31">
        <f t="shared" si="57"/>
        <v>0.79570303608728732</v>
      </c>
      <c r="V628" s="12">
        <f t="shared" si="58"/>
        <v>-9.9248984840215035E-2</v>
      </c>
      <c r="W628" s="12">
        <f t="shared" si="59"/>
        <v>1</v>
      </c>
    </row>
    <row r="629" spans="1:23" x14ac:dyDescent="0.2">
      <c r="A629" s="9">
        <v>0</v>
      </c>
      <c r="B629" s="9">
        <v>0</v>
      </c>
      <c r="C629" s="9">
        <v>43</v>
      </c>
      <c r="D629" s="9">
        <v>0</v>
      </c>
      <c r="E629" s="9">
        <v>0</v>
      </c>
      <c r="F629" s="9">
        <v>1</v>
      </c>
      <c r="G629" s="9">
        <v>1</v>
      </c>
      <c r="H629" s="9">
        <v>20</v>
      </c>
      <c r="I629" s="9">
        <v>0</v>
      </c>
      <c r="J629" s="9">
        <v>0</v>
      </c>
      <c r="K629" s="9">
        <v>0</v>
      </c>
      <c r="L629" s="9">
        <v>0</v>
      </c>
      <c r="M629" s="9">
        <v>232</v>
      </c>
      <c r="N629" s="9">
        <v>122</v>
      </c>
      <c r="O629" s="9">
        <v>70</v>
      </c>
      <c r="P629" s="9">
        <v>23.09</v>
      </c>
      <c r="Q629" s="9">
        <v>67</v>
      </c>
      <c r="R629" s="11">
        <f t="shared" si="54"/>
        <v>-2.8203598073817098</v>
      </c>
      <c r="S629" s="91">
        <f t="shared" si="55"/>
        <v>5.9584499908629164E-2</v>
      </c>
      <c r="T629" s="31">
        <f t="shared" si="56"/>
        <v>5.6233834973772545E-2</v>
      </c>
      <c r="U629" s="31">
        <f t="shared" si="57"/>
        <v>0.94376616502622745</v>
      </c>
      <c r="V629" s="12">
        <f t="shared" si="58"/>
        <v>-2.5135596611426315E-2</v>
      </c>
      <c r="W629" s="12">
        <f t="shared" si="59"/>
        <v>0</v>
      </c>
    </row>
    <row r="630" spans="1:23" x14ac:dyDescent="0.2">
      <c r="A630" s="9">
        <v>0</v>
      </c>
      <c r="B630" s="9">
        <v>0</v>
      </c>
      <c r="C630" s="9">
        <v>46</v>
      </c>
      <c r="D630" s="9">
        <v>0</v>
      </c>
      <c r="E630" s="9">
        <v>1</v>
      </c>
      <c r="F630" s="9">
        <v>0</v>
      </c>
      <c r="G630" s="9">
        <v>0</v>
      </c>
      <c r="H630" s="9">
        <v>0</v>
      </c>
      <c r="I630" s="9">
        <v>0</v>
      </c>
      <c r="J630" s="9">
        <v>0</v>
      </c>
      <c r="K630" s="9">
        <v>0</v>
      </c>
      <c r="L630" s="9">
        <v>0</v>
      </c>
      <c r="M630" s="9">
        <v>165</v>
      </c>
      <c r="N630" s="9">
        <v>127.5</v>
      </c>
      <c r="O630" s="9">
        <v>87</v>
      </c>
      <c r="P630" s="9">
        <v>23.29</v>
      </c>
      <c r="Q630" s="9">
        <v>70</v>
      </c>
      <c r="R630" s="11">
        <f t="shared" si="54"/>
        <v>-3.0565934481408963</v>
      </c>
      <c r="S630" s="91">
        <f t="shared" si="55"/>
        <v>4.7047692950867304E-2</v>
      </c>
      <c r="T630" s="31">
        <f t="shared" si="56"/>
        <v>4.4933667556512166E-2</v>
      </c>
      <c r="U630" s="31">
        <f t="shared" si="57"/>
        <v>0.95506633244348782</v>
      </c>
      <c r="V630" s="12">
        <f t="shared" si="58"/>
        <v>-1.9966464213366893E-2</v>
      </c>
      <c r="W630" s="12">
        <f t="shared" si="59"/>
        <v>0</v>
      </c>
    </row>
    <row r="631" spans="1:23" x14ac:dyDescent="0.2">
      <c r="A631" s="9">
        <v>0</v>
      </c>
      <c r="B631" s="9">
        <v>1</v>
      </c>
      <c r="C631" s="9">
        <v>52</v>
      </c>
      <c r="D631" s="9">
        <v>1</v>
      </c>
      <c r="E631" s="9">
        <v>0</v>
      </c>
      <c r="F631" s="9">
        <v>0</v>
      </c>
      <c r="G631" s="9">
        <v>1</v>
      </c>
      <c r="H631" s="9">
        <v>20</v>
      </c>
      <c r="I631" s="9">
        <v>0</v>
      </c>
      <c r="J631" s="9">
        <v>0</v>
      </c>
      <c r="K631" s="9">
        <v>0</v>
      </c>
      <c r="L631" s="9">
        <v>0</v>
      </c>
      <c r="M631" s="9">
        <v>262</v>
      </c>
      <c r="N631" s="9">
        <v>100</v>
      </c>
      <c r="O631" s="9">
        <v>68</v>
      </c>
      <c r="P631" s="9">
        <v>18.649999999999999</v>
      </c>
      <c r="Q631" s="9">
        <v>70</v>
      </c>
      <c r="R631" s="11">
        <f t="shared" si="54"/>
        <v>-1.6892012123930327</v>
      </c>
      <c r="S631" s="91">
        <f t="shared" si="55"/>
        <v>0.18466697478509084</v>
      </c>
      <c r="T631" s="31">
        <f t="shared" si="56"/>
        <v>0.15588091735113244</v>
      </c>
      <c r="U631" s="31">
        <f t="shared" si="57"/>
        <v>0.84411908264886759</v>
      </c>
      <c r="V631" s="12">
        <f t="shared" si="58"/>
        <v>-7.3596281704696787E-2</v>
      </c>
      <c r="W631" s="12">
        <f t="shared" si="59"/>
        <v>1</v>
      </c>
    </row>
    <row r="632" spans="1:23" x14ac:dyDescent="0.2">
      <c r="A632" s="9">
        <v>0</v>
      </c>
      <c r="B632" s="9">
        <v>0</v>
      </c>
      <c r="C632" s="9">
        <v>52</v>
      </c>
      <c r="D632" s="9">
        <v>0</v>
      </c>
      <c r="E632" s="9">
        <v>0</v>
      </c>
      <c r="F632" s="9">
        <v>1</v>
      </c>
      <c r="G632" s="9">
        <v>0</v>
      </c>
      <c r="H632" s="9">
        <v>0</v>
      </c>
      <c r="I632" s="9">
        <v>0</v>
      </c>
      <c r="J632" s="9">
        <v>0</v>
      </c>
      <c r="K632" s="9">
        <v>0</v>
      </c>
      <c r="L632" s="9">
        <v>0</v>
      </c>
      <c r="M632" s="9">
        <v>234</v>
      </c>
      <c r="N632" s="9">
        <v>126</v>
      </c>
      <c r="O632" s="9">
        <v>85</v>
      </c>
      <c r="P632" s="9">
        <v>26.36</v>
      </c>
      <c r="Q632" s="9">
        <v>72</v>
      </c>
      <c r="R632" s="11">
        <f t="shared" si="54"/>
        <v>-2.7019798422391936</v>
      </c>
      <c r="S632" s="91">
        <f t="shared" si="55"/>
        <v>6.7072588055292981E-2</v>
      </c>
      <c r="T632" s="31">
        <f t="shared" si="56"/>
        <v>6.285663112903192E-2</v>
      </c>
      <c r="U632" s="31">
        <f t="shared" si="57"/>
        <v>0.93714336887096805</v>
      </c>
      <c r="V632" s="12">
        <f t="shared" si="58"/>
        <v>-2.8193963491578433E-2</v>
      </c>
      <c r="W632" s="12">
        <f t="shared" si="59"/>
        <v>0</v>
      </c>
    </row>
    <row r="633" spans="1:23" x14ac:dyDescent="0.2">
      <c r="A633" s="9">
        <v>0</v>
      </c>
      <c r="B633" s="9">
        <v>1</v>
      </c>
      <c r="C633" s="9">
        <v>64</v>
      </c>
      <c r="D633" s="9">
        <v>0</v>
      </c>
      <c r="E633" s="9">
        <v>1</v>
      </c>
      <c r="F633" s="9">
        <v>0</v>
      </c>
      <c r="G633" s="9">
        <v>0</v>
      </c>
      <c r="H633" s="9">
        <v>0</v>
      </c>
      <c r="I633" s="9">
        <v>0</v>
      </c>
      <c r="J633" s="9">
        <v>0</v>
      </c>
      <c r="K633" s="9">
        <v>0</v>
      </c>
      <c r="L633" s="9">
        <v>0</v>
      </c>
      <c r="M633" s="9">
        <v>217</v>
      </c>
      <c r="N633" s="9">
        <v>129</v>
      </c>
      <c r="O633" s="9">
        <v>61</v>
      </c>
      <c r="P633" s="9">
        <v>21.85</v>
      </c>
      <c r="Q633" s="9">
        <v>68</v>
      </c>
      <c r="R633" s="11">
        <f t="shared" si="54"/>
        <v>-1.0539065185220711</v>
      </c>
      <c r="S633" s="91">
        <f t="shared" si="55"/>
        <v>0.34857337751925443</v>
      </c>
      <c r="T633" s="31">
        <f t="shared" si="56"/>
        <v>0.25847564791799965</v>
      </c>
      <c r="U633" s="31">
        <f t="shared" si="57"/>
        <v>0.74152435208200029</v>
      </c>
      <c r="V633" s="12">
        <f t="shared" si="58"/>
        <v>-0.12987458192329551</v>
      </c>
      <c r="W633" s="12">
        <f t="shared" si="59"/>
        <v>1</v>
      </c>
    </row>
    <row r="634" spans="1:23" x14ac:dyDescent="0.2">
      <c r="A634" s="9">
        <v>0</v>
      </c>
      <c r="B634" s="9">
        <v>1</v>
      </c>
      <c r="C634" s="9">
        <v>62</v>
      </c>
      <c r="D634" s="9">
        <v>1</v>
      </c>
      <c r="E634" s="9">
        <v>0</v>
      </c>
      <c r="F634" s="9">
        <v>0</v>
      </c>
      <c r="G634" s="9">
        <v>0</v>
      </c>
      <c r="H634" s="9">
        <v>0</v>
      </c>
      <c r="I634" s="9">
        <v>0</v>
      </c>
      <c r="J634" s="9">
        <v>0</v>
      </c>
      <c r="K634" s="9">
        <v>0</v>
      </c>
      <c r="L634" s="9">
        <v>0</v>
      </c>
      <c r="M634" s="9">
        <v>275</v>
      </c>
      <c r="N634" s="9">
        <v>111</v>
      </c>
      <c r="O634" s="9">
        <v>63</v>
      </c>
      <c r="P634" s="9">
        <v>22.68</v>
      </c>
      <c r="Q634" s="9">
        <v>75</v>
      </c>
      <c r="R634" s="11">
        <f t="shared" si="54"/>
        <v>-1.2253278966082055</v>
      </c>
      <c r="S634" s="91">
        <f t="shared" si="55"/>
        <v>0.29366139396009033</v>
      </c>
      <c r="T634" s="31">
        <f t="shared" si="56"/>
        <v>0.22700019907152755</v>
      </c>
      <c r="U634" s="31">
        <f t="shared" si="57"/>
        <v>0.77299980092847242</v>
      </c>
      <c r="V634" s="12">
        <f t="shared" si="58"/>
        <v>-0.111820617926018</v>
      </c>
      <c r="W634" s="12">
        <f t="shared" si="59"/>
        <v>1</v>
      </c>
    </row>
    <row r="635" spans="1:23" x14ac:dyDescent="0.2">
      <c r="A635" s="9">
        <v>0</v>
      </c>
      <c r="B635" s="9">
        <v>0</v>
      </c>
      <c r="C635" s="9">
        <v>42</v>
      </c>
      <c r="D635" s="9">
        <v>0</v>
      </c>
      <c r="E635" s="9">
        <v>0</v>
      </c>
      <c r="F635" s="9">
        <v>1</v>
      </c>
      <c r="G635" s="9">
        <v>0</v>
      </c>
      <c r="H635" s="9">
        <v>0</v>
      </c>
      <c r="I635" s="9">
        <v>0</v>
      </c>
      <c r="J635" s="9">
        <v>0</v>
      </c>
      <c r="K635" s="9">
        <v>1</v>
      </c>
      <c r="L635" s="9">
        <v>0</v>
      </c>
      <c r="M635" s="9">
        <v>230</v>
      </c>
      <c r="N635" s="9">
        <v>142.5</v>
      </c>
      <c r="O635" s="9">
        <v>79</v>
      </c>
      <c r="P635" s="9">
        <v>25.15</v>
      </c>
      <c r="Q635" s="9">
        <v>82</v>
      </c>
      <c r="R635" s="11">
        <f t="shared" si="54"/>
        <v>-2.7324503937443749</v>
      </c>
      <c r="S635" s="91">
        <f t="shared" si="55"/>
        <v>6.5059672371192673E-2</v>
      </c>
      <c r="T635" s="31">
        <f t="shared" si="56"/>
        <v>6.1085471602119017E-2</v>
      </c>
      <c r="U635" s="31">
        <f t="shared" si="57"/>
        <v>0.93891452839788103</v>
      </c>
      <c r="V635" s="12">
        <f t="shared" si="58"/>
        <v>-2.7373940784647249E-2</v>
      </c>
      <c r="W635" s="12">
        <f t="shared" si="59"/>
        <v>0</v>
      </c>
    </row>
    <row r="636" spans="1:23" x14ac:dyDescent="0.2">
      <c r="A636" s="9">
        <v>0</v>
      </c>
      <c r="B636" s="9">
        <v>0</v>
      </c>
      <c r="C636" s="9">
        <v>47</v>
      </c>
      <c r="D636" s="9">
        <v>0</v>
      </c>
      <c r="E636" s="9">
        <v>0</v>
      </c>
      <c r="F636" s="9">
        <v>0</v>
      </c>
      <c r="G636" s="9">
        <v>1</v>
      </c>
      <c r="H636" s="9">
        <v>20</v>
      </c>
      <c r="I636" s="9">
        <v>0</v>
      </c>
      <c r="J636" s="9">
        <v>0</v>
      </c>
      <c r="K636" s="9">
        <v>0</v>
      </c>
      <c r="L636" s="9">
        <v>0</v>
      </c>
      <c r="M636" s="9">
        <v>241</v>
      </c>
      <c r="N636" s="9">
        <v>122.5</v>
      </c>
      <c r="O636" s="9">
        <v>77</v>
      </c>
      <c r="P636" s="9">
        <v>22.18</v>
      </c>
      <c r="Q636" s="9">
        <v>90</v>
      </c>
      <c r="R636" s="11">
        <f t="shared" si="54"/>
        <v>-2.1364099079413323</v>
      </c>
      <c r="S636" s="91">
        <f t="shared" si="55"/>
        <v>0.1180779938601169</v>
      </c>
      <c r="T636" s="31">
        <f t="shared" si="56"/>
        <v>0.10560801170270567</v>
      </c>
      <c r="U636" s="31">
        <f t="shared" si="57"/>
        <v>0.89439198829729438</v>
      </c>
      <c r="V636" s="12">
        <f t="shared" si="58"/>
        <v>-4.847209972359507E-2</v>
      </c>
      <c r="W636" s="12">
        <f t="shared" si="59"/>
        <v>1</v>
      </c>
    </row>
    <row r="637" spans="1:23" x14ac:dyDescent="0.2">
      <c r="A637" s="9">
        <v>0</v>
      </c>
      <c r="B637" s="9">
        <v>1</v>
      </c>
      <c r="C637" s="9">
        <v>38</v>
      </c>
      <c r="D637" s="9">
        <v>0</v>
      </c>
      <c r="E637" s="9">
        <v>0</v>
      </c>
      <c r="F637" s="9">
        <v>1</v>
      </c>
      <c r="G637" s="9">
        <v>1</v>
      </c>
      <c r="H637" s="9">
        <v>20</v>
      </c>
      <c r="I637" s="9">
        <v>0</v>
      </c>
      <c r="J637" s="9">
        <v>0</v>
      </c>
      <c r="K637" s="9">
        <v>0</v>
      </c>
      <c r="L637" s="9">
        <v>0</v>
      </c>
      <c r="M637" s="9">
        <v>250</v>
      </c>
      <c r="N637" s="9">
        <v>118</v>
      </c>
      <c r="O637" s="9">
        <v>80</v>
      </c>
      <c r="P637" s="9">
        <v>31.22</v>
      </c>
      <c r="Q637" s="9">
        <v>95</v>
      </c>
      <c r="R637" s="11">
        <f t="shared" si="54"/>
        <v>-2.6973763524198526</v>
      </c>
      <c r="S637" s="91">
        <f t="shared" si="55"/>
        <v>6.7382067828510875E-2</v>
      </c>
      <c r="T637" s="31">
        <f t="shared" si="56"/>
        <v>6.3128349125813402E-2</v>
      </c>
      <c r="U637" s="31">
        <f t="shared" si="57"/>
        <v>0.93687165087418656</v>
      </c>
      <c r="V637" s="12">
        <f t="shared" si="58"/>
        <v>-2.8319902319410232E-2</v>
      </c>
      <c r="W637" s="12">
        <f t="shared" si="59"/>
        <v>0</v>
      </c>
    </row>
    <row r="638" spans="1:23" x14ac:dyDescent="0.2">
      <c r="A638" s="9">
        <v>0</v>
      </c>
      <c r="B638" s="9">
        <v>1</v>
      </c>
      <c r="C638" s="9">
        <v>52</v>
      </c>
      <c r="D638" s="9">
        <v>1</v>
      </c>
      <c r="E638" s="9">
        <v>0</v>
      </c>
      <c r="F638" s="9">
        <v>0</v>
      </c>
      <c r="G638" s="9">
        <v>0</v>
      </c>
      <c r="H638" s="9">
        <v>0</v>
      </c>
      <c r="I638" s="9">
        <v>0</v>
      </c>
      <c r="J638" s="9">
        <v>0</v>
      </c>
      <c r="K638" s="9">
        <v>0</v>
      </c>
      <c r="L638" s="9">
        <v>0</v>
      </c>
      <c r="M638" s="9">
        <v>265</v>
      </c>
      <c r="N638" s="9">
        <v>143</v>
      </c>
      <c r="O638" s="9">
        <v>94.5</v>
      </c>
      <c r="P638" s="9">
        <v>26</v>
      </c>
      <c r="Q638" s="9">
        <v>50</v>
      </c>
      <c r="R638" s="11">
        <f t="shared" si="54"/>
        <v>-1.8615717532993186</v>
      </c>
      <c r="S638" s="91">
        <f t="shared" si="55"/>
        <v>0.15542814358438906</v>
      </c>
      <c r="T638" s="31">
        <f t="shared" si="56"/>
        <v>0.13451995647450407</v>
      </c>
      <c r="U638" s="31">
        <f t="shared" si="57"/>
        <v>0.8654800435254959</v>
      </c>
      <c r="V638" s="12">
        <f t="shared" si="58"/>
        <v>-6.2742941753552633E-2</v>
      </c>
      <c r="W638" s="12">
        <f t="shared" si="59"/>
        <v>1</v>
      </c>
    </row>
    <row r="639" spans="1:23" x14ac:dyDescent="0.2">
      <c r="A639" s="9">
        <v>0</v>
      </c>
      <c r="B639" s="9">
        <v>1</v>
      </c>
      <c r="C639" s="9">
        <v>42</v>
      </c>
      <c r="D639" s="9">
        <v>1</v>
      </c>
      <c r="E639" s="9">
        <v>0</v>
      </c>
      <c r="F639" s="9">
        <v>0</v>
      </c>
      <c r="G639" s="9">
        <v>1</v>
      </c>
      <c r="H639" s="9">
        <v>20</v>
      </c>
      <c r="I639" s="9">
        <v>0</v>
      </c>
      <c r="J639" s="9">
        <v>0</v>
      </c>
      <c r="K639" s="9">
        <v>0</v>
      </c>
      <c r="L639" s="9">
        <v>0</v>
      </c>
      <c r="M639" s="9">
        <v>220</v>
      </c>
      <c r="N639" s="9">
        <v>112.5</v>
      </c>
      <c r="O639" s="9">
        <v>80</v>
      </c>
      <c r="P639" s="9">
        <v>29</v>
      </c>
      <c r="Q639" s="9">
        <v>60</v>
      </c>
      <c r="R639" s="11">
        <f t="shared" si="54"/>
        <v>-2.4687649974170576</v>
      </c>
      <c r="S639" s="91">
        <f t="shared" si="55"/>
        <v>8.4689386053213189E-2</v>
      </c>
      <c r="T639" s="31">
        <f t="shared" si="56"/>
        <v>7.8077085608228181E-2</v>
      </c>
      <c r="U639" s="31">
        <f t="shared" si="57"/>
        <v>0.92192291439177176</v>
      </c>
      <c r="V639" s="12">
        <f t="shared" si="58"/>
        <v>-3.530539050152938E-2</v>
      </c>
      <c r="W639" s="12">
        <f t="shared" si="59"/>
        <v>0</v>
      </c>
    </row>
    <row r="640" spans="1:23" x14ac:dyDescent="0.2">
      <c r="A640" s="9">
        <v>0</v>
      </c>
      <c r="B640" s="9">
        <v>1</v>
      </c>
      <c r="C640" s="9">
        <v>39</v>
      </c>
      <c r="D640" s="9">
        <v>0</v>
      </c>
      <c r="E640" s="9">
        <v>0</v>
      </c>
      <c r="F640" s="9">
        <v>0</v>
      </c>
      <c r="G640" s="9">
        <v>1</v>
      </c>
      <c r="H640" s="9">
        <v>20</v>
      </c>
      <c r="I640" s="9">
        <v>0</v>
      </c>
      <c r="J640" s="9">
        <v>0</v>
      </c>
      <c r="K640" s="9">
        <v>0</v>
      </c>
      <c r="L640" s="9">
        <v>0</v>
      </c>
      <c r="M640" s="9">
        <v>217</v>
      </c>
      <c r="N640" s="9">
        <v>107</v>
      </c>
      <c r="O640" s="9">
        <v>73</v>
      </c>
      <c r="P640" s="9">
        <v>23.98</v>
      </c>
      <c r="Q640" s="9">
        <v>73</v>
      </c>
      <c r="R640" s="11">
        <f t="shared" si="54"/>
        <v>-2.4453766958967709</v>
      </c>
      <c r="S640" s="91">
        <f t="shared" si="55"/>
        <v>8.6693471675008835E-2</v>
      </c>
      <c r="T640" s="31">
        <f t="shared" si="56"/>
        <v>7.9777300531106682E-2</v>
      </c>
      <c r="U640" s="31">
        <f t="shared" si="57"/>
        <v>0.92022269946889335</v>
      </c>
      <c r="V640" s="12">
        <f t="shared" si="58"/>
        <v>-3.6107058038737372E-2</v>
      </c>
      <c r="W640" s="12">
        <f t="shared" si="59"/>
        <v>0</v>
      </c>
    </row>
    <row r="641" spans="1:23" x14ac:dyDescent="0.2">
      <c r="A641" s="9">
        <v>0</v>
      </c>
      <c r="B641" s="9">
        <v>0</v>
      </c>
      <c r="C641" s="9">
        <v>51</v>
      </c>
      <c r="D641" s="9">
        <v>0</v>
      </c>
      <c r="E641" s="9">
        <v>1</v>
      </c>
      <c r="F641" s="9">
        <v>0</v>
      </c>
      <c r="G641" s="9">
        <v>0</v>
      </c>
      <c r="H641" s="9">
        <v>0</v>
      </c>
      <c r="I641" s="9">
        <v>0</v>
      </c>
      <c r="J641" s="9">
        <v>0</v>
      </c>
      <c r="K641" s="9">
        <v>1</v>
      </c>
      <c r="L641" s="9">
        <v>0</v>
      </c>
      <c r="M641" s="9">
        <v>320</v>
      </c>
      <c r="N641" s="9">
        <v>142.5</v>
      </c>
      <c r="O641" s="9">
        <v>93.5</v>
      </c>
      <c r="P641" s="9">
        <v>33.659999999999997</v>
      </c>
      <c r="Q641" s="9">
        <v>65</v>
      </c>
      <c r="R641" s="11">
        <f t="shared" si="54"/>
        <v>-2.4307822970190749</v>
      </c>
      <c r="S641" s="91">
        <f t="shared" si="55"/>
        <v>8.7967988562421343E-2</v>
      </c>
      <c r="T641" s="31">
        <f t="shared" si="56"/>
        <v>8.0855309611321563E-2</v>
      </c>
      <c r="U641" s="31">
        <f t="shared" si="57"/>
        <v>0.91914469038867841</v>
      </c>
      <c r="V641" s="12">
        <f t="shared" si="58"/>
        <v>-3.6616117241552462E-2</v>
      </c>
      <c r="W641" s="12">
        <f t="shared" si="59"/>
        <v>0</v>
      </c>
    </row>
    <row r="642" spans="1:23" x14ac:dyDescent="0.2">
      <c r="A642" s="9">
        <v>0</v>
      </c>
      <c r="B642" s="9">
        <v>0</v>
      </c>
      <c r="C642" s="9">
        <v>38</v>
      </c>
      <c r="D642" s="9">
        <v>0</v>
      </c>
      <c r="E642" s="9">
        <v>1</v>
      </c>
      <c r="F642" s="9">
        <v>0</v>
      </c>
      <c r="G642" s="9">
        <v>0</v>
      </c>
      <c r="H642" s="9">
        <v>0</v>
      </c>
      <c r="I642" s="9">
        <v>0</v>
      </c>
      <c r="J642" s="9">
        <v>0</v>
      </c>
      <c r="K642" s="9">
        <v>0</v>
      </c>
      <c r="L642" s="9">
        <v>0</v>
      </c>
      <c r="M642" s="9">
        <v>255</v>
      </c>
      <c r="N642" s="9">
        <v>125</v>
      </c>
      <c r="O642" s="9">
        <v>85</v>
      </c>
      <c r="P642" s="9">
        <v>23.05</v>
      </c>
      <c r="Q642" s="9">
        <v>72</v>
      </c>
      <c r="R642" s="11">
        <f t="shared" si="54"/>
        <v>-3.5561110925257005</v>
      </c>
      <c r="S642" s="91">
        <f t="shared" si="55"/>
        <v>2.8549635999939055E-2</v>
      </c>
      <c r="T642" s="31">
        <f t="shared" si="56"/>
        <v>2.775717865301033E-2</v>
      </c>
      <c r="U642" s="31">
        <f t="shared" si="57"/>
        <v>0.97224282134698969</v>
      </c>
      <c r="V642" s="12">
        <f t="shared" si="58"/>
        <v>-1.2225254825809493E-2</v>
      </c>
      <c r="W642" s="12">
        <f t="shared" si="59"/>
        <v>0</v>
      </c>
    </row>
    <row r="643" spans="1:23" x14ac:dyDescent="0.2">
      <c r="A643" s="9">
        <v>1</v>
      </c>
      <c r="B643" s="9">
        <v>0</v>
      </c>
      <c r="C643" s="9">
        <v>63</v>
      </c>
      <c r="D643" s="9">
        <v>1</v>
      </c>
      <c r="E643" s="9">
        <v>0</v>
      </c>
      <c r="F643" s="9">
        <v>0</v>
      </c>
      <c r="G643" s="9">
        <v>0</v>
      </c>
      <c r="H643" s="9">
        <v>0</v>
      </c>
      <c r="I643" s="9">
        <v>0</v>
      </c>
      <c r="J643" s="9">
        <v>0</v>
      </c>
      <c r="K643" s="9">
        <v>0</v>
      </c>
      <c r="L643" s="9">
        <v>0</v>
      </c>
      <c r="M643" s="9">
        <v>222</v>
      </c>
      <c r="N643" s="9">
        <v>146</v>
      </c>
      <c r="O643" s="9">
        <v>78</v>
      </c>
      <c r="P643" s="9">
        <v>16.920000000000002</v>
      </c>
      <c r="Q643" s="9">
        <v>65</v>
      </c>
      <c r="R643" s="11">
        <f t="shared" si="54"/>
        <v>-1.2995639698675445</v>
      </c>
      <c r="S643" s="91">
        <f t="shared" si="55"/>
        <v>0.27265065101877584</v>
      </c>
      <c r="T643" s="31">
        <f t="shared" si="56"/>
        <v>0.21423840926063639</v>
      </c>
      <c r="U643" s="31">
        <f t="shared" si="57"/>
        <v>0.21423840926063639</v>
      </c>
      <c r="V643" s="12">
        <f t="shared" si="58"/>
        <v>-0.66910266499549309</v>
      </c>
      <c r="W643" s="12">
        <f t="shared" si="59"/>
        <v>1</v>
      </c>
    </row>
    <row r="644" spans="1:23" x14ac:dyDescent="0.2">
      <c r="A644" s="9">
        <v>0</v>
      </c>
      <c r="B644" s="9">
        <v>0</v>
      </c>
      <c r="C644" s="9">
        <v>41</v>
      </c>
      <c r="D644" s="9">
        <v>0</v>
      </c>
      <c r="E644" s="9">
        <v>1</v>
      </c>
      <c r="F644" s="9">
        <v>0</v>
      </c>
      <c r="G644" s="9">
        <v>0</v>
      </c>
      <c r="H644" s="9">
        <v>0</v>
      </c>
      <c r="I644" s="9">
        <v>0</v>
      </c>
      <c r="J644" s="9">
        <v>0</v>
      </c>
      <c r="K644" s="9">
        <v>0</v>
      </c>
      <c r="L644" s="9">
        <v>0</v>
      </c>
      <c r="M644" s="9">
        <v>235</v>
      </c>
      <c r="N644" s="9">
        <v>143.5</v>
      </c>
      <c r="O644" s="9">
        <v>90</v>
      </c>
      <c r="P644" s="9">
        <v>26.22</v>
      </c>
      <c r="Q644" s="9">
        <v>70</v>
      </c>
      <c r="R644" s="11">
        <f t="shared" si="54"/>
        <v>-3.1817280230385085</v>
      </c>
      <c r="S644" s="91">
        <f t="shared" si="55"/>
        <v>4.1513856204010151E-2</v>
      </c>
      <c r="T644" s="31">
        <f t="shared" si="56"/>
        <v>3.9859149215081095E-2</v>
      </c>
      <c r="U644" s="31">
        <f t="shared" si="57"/>
        <v>0.96014085078491895</v>
      </c>
      <c r="V644" s="12">
        <f t="shared" si="58"/>
        <v>-1.7665052135816761E-2</v>
      </c>
      <c r="W644" s="12">
        <f t="shared" si="59"/>
        <v>0</v>
      </c>
    </row>
    <row r="645" spans="1:23" x14ac:dyDescent="0.2">
      <c r="A645" s="9">
        <v>1</v>
      </c>
      <c r="B645" s="9">
        <v>1</v>
      </c>
      <c r="C645" s="9">
        <v>58</v>
      </c>
      <c r="D645" s="9">
        <v>0</v>
      </c>
      <c r="E645" s="9">
        <v>1</v>
      </c>
      <c r="F645" s="9">
        <v>0</v>
      </c>
      <c r="G645" s="9">
        <v>1</v>
      </c>
      <c r="H645" s="9">
        <v>20</v>
      </c>
      <c r="I645" s="9">
        <v>0</v>
      </c>
      <c r="J645" s="9">
        <v>0</v>
      </c>
      <c r="K645" s="9">
        <v>0</v>
      </c>
      <c r="L645" s="9">
        <v>0</v>
      </c>
      <c r="M645" s="9">
        <v>220</v>
      </c>
      <c r="N645" s="9">
        <v>129</v>
      </c>
      <c r="O645" s="9">
        <v>82</v>
      </c>
      <c r="P645" s="9">
        <v>26.33</v>
      </c>
      <c r="Q645" s="9">
        <v>72</v>
      </c>
      <c r="R645" s="11">
        <f t="shared" si="54"/>
        <v>-1.2889924641641688</v>
      </c>
      <c r="S645" s="91">
        <f t="shared" si="55"/>
        <v>0.27554826803281102</v>
      </c>
      <c r="T645" s="31">
        <f t="shared" si="56"/>
        <v>0.21602339553780264</v>
      </c>
      <c r="U645" s="31">
        <f t="shared" si="57"/>
        <v>0.21602339553780264</v>
      </c>
      <c r="V645" s="12">
        <f t="shared" si="58"/>
        <v>-0.66549921179929949</v>
      </c>
      <c r="W645" s="12">
        <f t="shared" si="59"/>
        <v>1</v>
      </c>
    </row>
    <row r="646" spans="1:23" x14ac:dyDescent="0.2">
      <c r="A646" s="9">
        <v>0</v>
      </c>
      <c r="B646" s="9">
        <v>0</v>
      </c>
      <c r="C646" s="9">
        <v>47</v>
      </c>
      <c r="D646" s="9">
        <v>1</v>
      </c>
      <c r="E646" s="9">
        <v>0</v>
      </c>
      <c r="F646" s="9">
        <v>0</v>
      </c>
      <c r="G646" s="9">
        <v>1</v>
      </c>
      <c r="H646" s="9">
        <v>43</v>
      </c>
      <c r="I646" s="9">
        <v>0</v>
      </c>
      <c r="J646" s="9">
        <v>0</v>
      </c>
      <c r="K646" s="9">
        <v>0</v>
      </c>
      <c r="L646" s="9">
        <v>0</v>
      </c>
      <c r="M646" s="9">
        <v>252</v>
      </c>
      <c r="N646" s="9">
        <v>132.5</v>
      </c>
      <c r="O646" s="9">
        <v>85</v>
      </c>
      <c r="P646" s="9">
        <v>20.05</v>
      </c>
      <c r="Q646" s="9">
        <v>72</v>
      </c>
      <c r="R646" s="11">
        <f t="shared" ref="R646:R709" si="60">A$2+SUMPRODUCT(B$2:Q$2,B646:Q646)</f>
        <v>-1.6534062444507605</v>
      </c>
      <c r="S646" s="91">
        <f t="shared" ref="S646:S709" si="61">EXP(R646)</f>
        <v>0.19139685255097602</v>
      </c>
      <c r="T646" s="31">
        <f t="shared" ref="T646:T709" si="62">S646/(1+S646)</f>
        <v>0.16064911716122465</v>
      </c>
      <c r="U646" s="31">
        <f t="shared" ref="U646:U709" si="63">IF(A646=1,T646,1-T646)</f>
        <v>0.83935088283877535</v>
      </c>
      <c r="V646" s="12">
        <f t="shared" ref="V646:V709" si="64">LOG(U646)</f>
        <v>-7.6056448439048199E-2</v>
      </c>
      <c r="W646" s="12">
        <f t="shared" ref="W646:W709" si="65">IF(T646&gt;T$1,1,0)</f>
        <v>1</v>
      </c>
    </row>
    <row r="647" spans="1:23" x14ac:dyDescent="0.2">
      <c r="A647" s="9">
        <v>0</v>
      </c>
      <c r="B647" s="9">
        <v>1</v>
      </c>
      <c r="C647" s="9">
        <v>36</v>
      </c>
      <c r="D647" s="9">
        <v>0</v>
      </c>
      <c r="E647" s="9">
        <v>0</v>
      </c>
      <c r="F647" s="9">
        <v>0</v>
      </c>
      <c r="G647" s="9">
        <v>0</v>
      </c>
      <c r="H647" s="9">
        <v>0</v>
      </c>
      <c r="I647" s="9">
        <v>0</v>
      </c>
      <c r="J647" s="9">
        <v>0</v>
      </c>
      <c r="K647" s="9">
        <v>0</v>
      </c>
      <c r="L647" s="9">
        <v>0</v>
      </c>
      <c r="M647" s="9">
        <v>219</v>
      </c>
      <c r="N647" s="9">
        <v>121</v>
      </c>
      <c r="O647" s="9">
        <v>66</v>
      </c>
      <c r="P647" s="9">
        <v>20.86</v>
      </c>
      <c r="Q647" s="9">
        <v>74</v>
      </c>
      <c r="R647" s="11">
        <f t="shared" si="60"/>
        <v>-2.6978671534050864</v>
      </c>
      <c r="S647" s="91">
        <f t="shared" si="61"/>
        <v>6.7349004757591147E-2</v>
      </c>
      <c r="T647" s="31">
        <f t="shared" si="62"/>
        <v>6.3099327827533774E-2</v>
      </c>
      <c r="U647" s="31">
        <f t="shared" si="63"/>
        <v>0.9369006721724662</v>
      </c>
      <c r="V647" s="12">
        <f t="shared" si="64"/>
        <v>-2.8306449468659369E-2</v>
      </c>
      <c r="W647" s="12">
        <f t="shared" si="65"/>
        <v>0</v>
      </c>
    </row>
    <row r="648" spans="1:23" x14ac:dyDescent="0.2">
      <c r="A648" s="9">
        <v>0</v>
      </c>
      <c r="B648" s="9">
        <v>0</v>
      </c>
      <c r="C648" s="9">
        <v>56</v>
      </c>
      <c r="D648" s="9">
        <v>0</v>
      </c>
      <c r="E648" s="9">
        <v>0</v>
      </c>
      <c r="F648" s="9">
        <v>1</v>
      </c>
      <c r="G648" s="9">
        <v>0</v>
      </c>
      <c r="H648" s="9">
        <v>0</v>
      </c>
      <c r="I648" s="9">
        <v>0</v>
      </c>
      <c r="J648" s="9">
        <v>0</v>
      </c>
      <c r="K648" s="9">
        <v>0</v>
      </c>
      <c r="L648" s="9">
        <v>0</v>
      </c>
      <c r="M648" s="9">
        <v>248</v>
      </c>
      <c r="N648" s="9">
        <v>112.5</v>
      </c>
      <c r="O648" s="9">
        <v>60</v>
      </c>
      <c r="P648" s="9">
        <v>22.69</v>
      </c>
      <c r="Q648" s="9">
        <v>75</v>
      </c>
      <c r="R648" s="11">
        <f t="shared" si="60"/>
        <v>-2.3521451311782542</v>
      </c>
      <c r="S648" s="91">
        <f t="shared" si="61"/>
        <v>9.5164802120208183E-2</v>
      </c>
      <c r="T648" s="31">
        <f t="shared" si="62"/>
        <v>8.6895416960051861E-2</v>
      </c>
      <c r="U648" s="31">
        <f t="shared" si="63"/>
        <v>0.91310458303994813</v>
      </c>
      <c r="V648" s="12">
        <f t="shared" si="64"/>
        <v>-3.9479477409890301E-2</v>
      </c>
      <c r="W648" s="12">
        <f t="shared" si="65"/>
        <v>0</v>
      </c>
    </row>
    <row r="649" spans="1:23" x14ac:dyDescent="0.2">
      <c r="A649" s="9">
        <v>1</v>
      </c>
      <c r="B649" s="9">
        <v>0</v>
      </c>
      <c r="C649" s="9">
        <v>47</v>
      </c>
      <c r="D649" s="9">
        <v>0</v>
      </c>
      <c r="E649" s="9">
        <v>1</v>
      </c>
      <c r="F649" s="9">
        <v>0</v>
      </c>
      <c r="G649" s="9">
        <v>1</v>
      </c>
      <c r="H649" s="9">
        <v>9</v>
      </c>
      <c r="I649" s="9">
        <v>0</v>
      </c>
      <c r="J649" s="9">
        <v>0</v>
      </c>
      <c r="K649" s="9">
        <v>1</v>
      </c>
      <c r="L649" s="9">
        <v>0</v>
      </c>
      <c r="M649" s="9">
        <v>253</v>
      </c>
      <c r="N649" s="9">
        <v>129</v>
      </c>
      <c r="O649" s="9">
        <v>81</v>
      </c>
      <c r="P649" s="9">
        <v>22.18</v>
      </c>
      <c r="Q649" s="9">
        <v>70</v>
      </c>
      <c r="R649" s="11">
        <f t="shared" si="60"/>
        <v>-2.5179278457169199</v>
      </c>
      <c r="S649" s="91">
        <f t="shared" si="61"/>
        <v>8.0626504327319687E-2</v>
      </c>
      <c r="T649" s="31">
        <f t="shared" si="62"/>
        <v>7.4610889150372034E-2</v>
      </c>
      <c r="U649" s="31">
        <f t="shared" si="63"/>
        <v>7.4610889150372034E-2</v>
      </c>
      <c r="V649" s="12">
        <f t="shared" si="64"/>
        <v>-1.1271977844200085</v>
      </c>
      <c r="W649" s="12">
        <f t="shared" si="65"/>
        <v>0</v>
      </c>
    </row>
    <row r="650" spans="1:23" x14ac:dyDescent="0.2">
      <c r="A650" s="9">
        <v>0</v>
      </c>
      <c r="B650" s="9">
        <v>1</v>
      </c>
      <c r="C650" s="9">
        <v>49</v>
      </c>
      <c r="D650" s="9">
        <v>0</v>
      </c>
      <c r="E650" s="9">
        <v>1</v>
      </c>
      <c r="F650" s="9">
        <v>0</v>
      </c>
      <c r="G650" s="9">
        <v>1</v>
      </c>
      <c r="H650" s="9">
        <v>20</v>
      </c>
      <c r="I650" s="9">
        <v>0</v>
      </c>
      <c r="J650" s="9">
        <v>0</v>
      </c>
      <c r="K650" s="9">
        <v>1</v>
      </c>
      <c r="L650" s="9">
        <v>0</v>
      </c>
      <c r="M650" s="9">
        <v>273</v>
      </c>
      <c r="N650" s="9">
        <v>142</v>
      </c>
      <c r="O650" s="9">
        <v>108</v>
      </c>
      <c r="P650" s="9">
        <v>23.19</v>
      </c>
      <c r="Q650" s="9">
        <v>95</v>
      </c>
      <c r="R650" s="11">
        <f t="shared" si="60"/>
        <v>-1.4762585996739253</v>
      </c>
      <c r="S650" s="91">
        <f t="shared" si="61"/>
        <v>0.22849096733908447</v>
      </c>
      <c r="T650" s="31">
        <f t="shared" si="62"/>
        <v>0.18599320093821828</v>
      </c>
      <c r="U650" s="31">
        <f t="shared" si="63"/>
        <v>0.81400679906178175</v>
      </c>
      <c r="V650" s="12">
        <f t="shared" si="64"/>
        <v>-8.9371967613646228E-2</v>
      </c>
      <c r="W650" s="12">
        <f t="shared" si="65"/>
        <v>1</v>
      </c>
    </row>
    <row r="651" spans="1:23" x14ac:dyDescent="0.2">
      <c r="A651" s="9">
        <v>1</v>
      </c>
      <c r="B651" s="9">
        <v>0</v>
      </c>
      <c r="C651" s="9">
        <v>57</v>
      </c>
      <c r="D651" s="9">
        <v>0</v>
      </c>
      <c r="E651" s="9">
        <v>0</v>
      </c>
      <c r="F651" s="9">
        <v>1</v>
      </c>
      <c r="G651" s="9">
        <v>1</v>
      </c>
      <c r="H651" s="9">
        <v>20</v>
      </c>
      <c r="I651" s="9">
        <v>1</v>
      </c>
      <c r="J651" s="9">
        <v>0</v>
      </c>
      <c r="K651" s="9">
        <v>1</v>
      </c>
      <c r="L651" s="9">
        <v>0</v>
      </c>
      <c r="M651" s="9">
        <v>262</v>
      </c>
      <c r="N651" s="9">
        <v>140</v>
      </c>
      <c r="O651" s="9">
        <v>93</v>
      </c>
      <c r="P651" s="9">
        <v>22</v>
      </c>
      <c r="Q651" s="9">
        <v>108</v>
      </c>
      <c r="R651" s="11">
        <f t="shared" si="60"/>
        <v>-1.1616404092187524</v>
      </c>
      <c r="S651" s="91">
        <f t="shared" si="61"/>
        <v>0.31297235681762309</v>
      </c>
      <c r="T651" s="31">
        <f t="shared" si="62"/>
        <v>0.23836934204479687</v>
      </c>
      <c r="U651" s="31">
        <f t="shared" si="63"/>
        <v>0.23836934204479687</v>
      </c>
      <c r="V651" s="12">
        <f t="shared" si="64"/>
        <v>-0.62274960227477161</v>
      </c>
      <c r="W651" s="12">
        <f t="shared" si="65"/>
        <v>1</v>
      </c>
    </row>
    <row r="652" spans="1:23" x14ac:dyDescent="0.2">
      <c r="A652" s="9">
        <v>0</v>
      </c>
      <c r="B652" s="9">
        <v>1</v>
      </c>
      <c r="C652" s="9">
        <v>51</v>
      </c>
      <c r="D652" s="9">
        <v>0</v>
      </c>
      <c r="E652" s="9">
        <v>0</v>
      </c>
      <c r="F652" s="9">
        <v>0</v>
      </c>
      <c r="G652" s="9">
        <v>1</v>
      </c>
      <c r="H652" s="9">
        <v>10</v>
      </c>
      <c r="I652" s="9">
        <v>0</v>
      </c>
      <c r="J652" s="9">
        <v>0</v>
      </c>
      <c r="K652" s="9">
        <v>1</v>
      </c>
      <c r="L652" s="9">
        <v>0</v>
      </c>
      <c r="M652" s="9">
        <v>269</v>
      </c>
      <c r="N652" s="9">
        <v>134</v>
      </c>
      <c r="O652" s="9">
        <v>92</v>
      </c>
      <c r="P652" s="9">
        <v>30.39</v>
      </c>
      <c r="Q652" s="9">
        <v>85</v>
      </c>
      <c r="R652" s="11">
        <f t="shared" si="60"/>
        <v>-1.422384121129487</v>
      </c>
      <c r="S652" s="91">
        <f t="shared" si="61"/>
        <v>0.24113842781174807</v>
      </c>
      <c r="T652" s="31">
        <f t="shared" si="62"/>
        <v>0.19428810067294378</v>
      </c>
      <c r="U652" s="31">
        <f t="shared" si="63"/>
        <v>0.80571189932705622</v>
      </c>
      <c r="V652" s="12">
        <f t="shared" si="64"/>
        <v>-9.3820222338429057E-2</v>
      </c>
      <c r="W652" s="12">
        <f t="shared" si="65"/>
        <v>1</v>
      </c>
    </row>
    <row r="653" spans="1:23" x14ac:dyDescent="0.2">
      <c r="A653" s="9">
        <v>0</v>
      </c>
      <c r="B653" s="9">
        <v>0</v>
      </c>
      <c r="C653" s="9">
        <v>40</v>
      </c>
      <c r="D653" s="9">
        <v>0</v>
      </c>
      <c r="E653" s="9">
        <v>1</v>
      </c>
      <c r="F653" s="9">
        <v>0</v>
      </c>
      <c r="G653" s="9">
        <v>0</v>
      </c>
      <c r="H653" s="9">
        <v>0</v>
      </c>
      <c r="I653" s="9">
        <v>0</v>
      </c>
      <c r="J653" s="9">
        <v>0</v>
      </c>
      <c r="K653" s="9">
        <v>0</v>
      </c>
      <c r="L653" s="9">
        <v>0</v>
      </c>
      <c r="M653" s="9">
        <v>190</v>
      </c>
      <c r="N653" s="9">
        <v>112</v>
      </c>
      <c r="O653" s="9">
        <v>80</v>
      </c>
      <c r="P653" s="9">
        <v>26.13</v>
      </c>
      <c r="Q653" s="9">
        <v>93</v>
      </c>
      <c r="R653" s="11">
        <f t="shared" si="60"/>
        <v>-3.5226014884103329</v>
      </c>
      <c r="S653" s="91">
        <f t="shared" si="61"/>
        <v>2.9522532654220709E-2</v>
      </c>
      <c r="T653" s="31">
        <f t="shared" si="62"/>
        <v>2.8675946099118801E-2</v>
      </c>
      <c r="U653" s="31">
        <f t="shared" si="63"/>
        <v>0.97132405390088117</v>
      </c>
      <c r="V653" s="12">
        <f t="shared" si="64"/>
        <v>-1.2635856248174841E-2</v>
      </c>
      <c r="W653" s="12">
        <f t="shared" si="65"/>
        <v>0</v>
      </c>
    </row>
    <row r="654" spans="1:23" x14ac:dyDescent="0.2">
      <c r="A654" s="9">
        <v>0</v>
      </c>
      <c r="B654" s="9">
        <v>0</v>
      </c>
      <c r="C654" s="9">
        <v>37</v>
      </c>
      <c r="D654" s="9">
        <v>0</v>
      </c>
      <c r="E654" s="9">
        <v>0</v>
      </c>
      <c r="F654" s="9">
        <v>0</v>
      </c>
      <c r="G654" s="9">
        <v>0</v>
      </c>
      <c r="H654" s="9">
        <v>0</v>
      </c>
      <c r="I654" s="9">
        <v>0</v>
      </c>
      <c r="J654" s="9">
        <v>0</v>
      </c>
      <c r="K654" s="9">
        <v>1</v>
      </c>
      <c r="L654" s="9">
        <v>0</v>
      </c>
      <c r="M654" s="9">
        <v>240</v>
      </c>
      <c r="N654" s="9">
        <v>125</v>
      </c>
      <c r="O654" s="9">
        <v>96</v>
      </c>
      <c r="P654" s="9">
        <v>27.17</v>
      </c>
      <c r="Q654" s="9">
        <v>75</v>
      </c>
      <c r="R654" s="11">
        <f t="shared" si="60"/>
        <v>-3.2126034981264393</v>
      </c>
      <c r="S654" s="91">
        <f t="shared" si="61"/>
        <v>4.0251681559017788E-2</v>
      </c>
      <c r="T654" s="31">
        <f t="shared" si="62"/>
        <v>3.8694175912018604E-2</v>
      </c>
      <c r="U654" s="31">
        <f t="shared" si="63"/>
        <v>0.96130582408798138</v>
      </c>
      <c r="V654" s="12">
        <f t="shared" si="64"/>
        <v>-1.7138426499315289E-2</v>
      </c>
      <c r="W654" s="12">
        <f t="shared" si="65"/>
        <v>0</v>
      </c>
    </row>
    <row r="655" spans="1:23" x14ac:dyDescent="0.2">
      <c r="A655" s="9">
        <v>0</v>
      </c>
      <c r="B655" s="9">
        <v>0</v>
      </c>
      <c r="C655" s="9">
        <v>36</v>
      </c>
      <c r="D655" s="9">
        <v>0</v>
      </c>
      <c r="E655" s="9">
        <v>0</v>
      </c>
      <c r="F655" s="9">
        <v>1</v>
      </c>
      <c r="G655" s="9">
        <v>1</v>
      </c>
      <c r="H655" s="9">
        <v>25</v>
      </c>
      <c r="I655" s="9">
        <v>0</v>
      </c>
      <c r="J655" s="9">
        <v>0</v>
      </c>
      <c r="K655" s="9">
        <v>0</v>
      </c>
      <c r="L655" s="9">
        <v>0</v>
      </c>
      <c r="M655" s="9">
        <v>220</v>
      </c>
      <c r="N655" s="9">
        <v>125</v>
      </c>
      <c r="O655" s="9">
        <v>85</v>
      </c>
      <c r="P655" s="9">
        <v>21.34</v>
      </c>
      <c r="Q655" s="9">
        <v>95</v>
      </c>
      <c r="R655" s="11">
        <f t="shared" si="60"/>
        <v>-3.0629975728730603</v>
      </c>
      <c r="S655" s="91">
        <f t="shared" si="61"/>
        <v>4.6747356379750873E-2</v>
      </c>
      <c r="T655" s="31">
        <f t="shared" si="62"/>
        <v>4.4659636439331338E-2</v>
      </c>
      <c r="U655" s="31">
        <f t="shared" si="63"/>
        <v>0.95534036356066865</v>
      </c>
      <c r="V655" s="12">
        <f t="shared" si="64"/>
        <v>-1.984187272912789E-2</v>
      </c>
      <c r="W655" s="12">
        <f t="shared" si="65"/>
        <v>0</v>
      </c>
    </row>
    <row r="656" spans="1:23" x14ac:dyDescent="0.2">
      <c r="A656" s="9">
        <v>0</v>
      </c>
      <c r="B656" s="9">
        <v>0</v>
      </c>
      <c r="C656" s="9">
        <v>61</v>
      </c>
      <c r="D656" s="9">
        <v>0</v>
      </c>
      <c r="E656" s="9">
        <v>1</v>
      </c>
      <c r="F656" s="9">
        <v>0</v>
      </c>
      <c r="G656" s="9">
        <v>0</v>
      </c>
      <c r="H656" s="9">
        <v>0</v>
      </c>
      <c r="I656" s="9">
        <v>0</v>
      </c>
      <c r="J656" s="9">
        <v>0</v>
      </c>
      <c r="K656" s="9">
        <v>1</v>
      </c>
      <c r="L656" s="9">
        <v>0</v>
      </c>
      <c r="M656" s="9">
        <v>210</v>
      </c>
      <c r="N656" s="9">
        <v>179</v>
      </c>
      <c r="O656" s="9">
        <v>100</v>
      </c>
      <c r="P656" s="9">
        <v>21.64</v>
      </c>
      <c r="Q656" s="9">
        <v>78</v>
      </c>
      <c r="R656" s="11">
        <f t="shared" si="60"/>
        <v>-1.0760088683890148</v>
      </c>
      <c r="S656" s="91">
        <f t="shared" si="61"/>
        <v>0.34095360441509387</v>
      </c>
      <c r="T656" s="31">
        <f t="shared" si="62"/>
        <v>0.25426204403530672</v>
      </c>
      <c r="U656" s="31">
        <f t="shared" si="63"/>
        <v>0.74573795596469328</v>
      </c>
      <c r="V656" s="12">
        <f t="shared" si="64"/>
        <v>-0.12741375197905716</v>
      </c>
      <c r="W656" s="12">
        <f t="shared" si="65"/>
        <v>1</v>
      </c>
    </row>
    <row r="657" spans="1:23" x14ac:dyDescent="0.2">
      <c r="A657" s="9">
        <v>0</v>
      </c>
      <c r="B657" s="9">
        <v>0</v>
      </c>
      <c r="C657" s="9">
        <v>51</v>
      </c>
      <c r="D657" s="9">
        <v>0</v>
      </c>
      <c r="E657" s="9">
        <v>0</v>
      </c>
      <c r="F657" s="9">
        <v>1</v>
      </c>
      <c r="G657" s="9">
        <v>1</v>
      </c>
      <c r="H657" s="9">
        <v>15</v>
      </c>
      <c r="I657" s="9">
        <v>0</v>
      </c>
      <c r="J657" s="9">
        <v>0</v>
      </c>
      <c r="K657" s="9">
        <v>0</v>
      </c>
      <c r="L657" s="9">
        <v>0</v>
      </c>
      <c r="M657" s="9">
        <v>326</v>
      </c>
      <c r="N657" s="9">
        <v>101</v>
      </c>
      <c r="O657" s="9">
        <v>67</v>
      </c>
      <c r="P657" s="9">
        <v>22.73</v>
      </c>
      <c r="Q657" s="9">
        <v>69</v>
      </c>
      <c r="R657" s="11">
        <f t="shared" si="60"/>
        <v>-2.6699030238780077</v>
      </c>
      <c r="S657" s="91">
        <f t="shared" si="61"/>
        <v>6.9258941447243066E-2</v>
      </c>
      <c r="T657" s="31">
        <f t="shared" si="62"/>
        <v>6.4772842912588613E-2</v>
      </c>
      <c r="U657" s="31">
        <f t="shared" si="63"/>
        <v>0.93522715708741133</v>
      </c>
      <c r="V657" s="12">
        <f t="shared" si="64"/>
        <v>-2.9082890637954658E-2</v>
      </c>
      <c r="W657" s="12">
        <f t="shared" si="65"/>
        <v>0</v>
      </c>
    </row>
    <row r="658" spans="1:23" x14ac:dyDescent="0.2">
      <c r="A658" s="9">
        <v>0</v>
      </c>
      <c r="B658" s="9">
        <v>0</v>
      </c>
      <c r="C658" s="9">
        <v>43</v>
      </c>
      <c r="D658" s="9">
        <v>0</v>
      </c>
      <c r="E658" s="9">
        <v>1</v>
      </c>
      <c r="F658" s="9">
        <v>0</v>
      </c>
      <c r="G658" s="9">
        <v>1</v>
      </c>
      <c r="H658" s="9">
        <v>20</v>
      </c>
      <c r="I658" s="9">
        <v>0</v>
      </c>
      <c r="J658" s="9">
        <v>0</v>
      </c>
      <c r="K658" s="9">
        <v>0</v>
      </c>
      <c r="L658" s="9">
        <v>0</v>
      </c>
      <c r="M658" s="9">
        <v>195</v>
      </c>
      <c r="N658" s="9">
        <v>104</v>
      </c>
      <c r="O658" s="9">
        <v>57</v>
      </c>
      <c r="P658" s="9">
        <v>20.86</v>
      </c>
      <c r="Q658" s="9">
        <v>75</v>
      </c>
      <c r="R658" s="11">
        <f t="shared" si="60"/>
        <v>-2.8908950122927042</v>
      </c>
      <c r="S658" s="91">
        <f t="shared" si="61"/>
        <v>5.5526493470953779E-2</v>
      </c>
      <c r="T658" s="31">
        <f t="shared" si="62"/>
        <v>5.2605494807015728E-2</v>
      </c>
      <c r="U658" s="31">
        <f t="shared" si="63"/>
        <v>0.94739450519298429</v>
      </c>
      <c r="V658" s="12">
        <f t="shared" si="64"/>
        <v>-2.3469138471568979E-2</v>
      </c>
      <c r="W658" s="12">
        <f t="shared" si="65"/>
        <v>0</v>
      </c>
    </row>
    <row r="659" spans="1:23" x14ac:dyDescent="0.2">
      <c r="A659" s="9">
        <v>0</v>
      </c>
      <c r="B659" s="9">
        <v>0</v>
      </c>
      <c r="C659" s="9">
        <v>48</v>
      </c>
      <c r="D659" s="9">
        <v>1</v>
      </c>
      <c r="E659" s="9">
        <v>0</v>
      </c>
      <c r="F659" s="9">
        <v>0</v>
      </c>
      <c r="G659" s="9">
        <v>0</v>
      </c>
      <c r="H659" s="9">
        <v>0</v>
      </c>
      <c r="I659" s="9">
        <v>0</v>
      </c>
      <c r="J659" s="9">
        <v>0</v>
      </c>
      <c r="K659" s="9">
        <v>0</v>
      </c>
      <c r="L659" s="9">
        <v>0</v>
      </c>
      <c r="M659" s="9">
        <v>205</v>
      </c>
      <c r="N659" s="9">
        <v>112</v>
      </c>
      <c r="O659" s="9">
        <v>71</v>
      </c>
      <c r="P659" s="9">
        <v>17.11</v>
      </c>
      <c r="Q659" s="9">
        <v>73</v>
      </c>
      <c r="R659" s="11">
        <f t="shared" si="60"/>
        <v>-2.7011637237574107</v>
      </c>
      <c r="S659" s="91">
        <f t="shared" si="61"/>
        <v>6.712734957693138E-2</v>
      </c>
      <c r="T659" s="31">
        <f t="shared" si="62"/>
        <v>6.2904722293496085E-2</v>
      </c>
      <c r="U659" s="31">
        <f t="shared" si="63"/>
        <v>0.93709527770650392</v>
      </c>
      <c r="V659" s="12">
        <f t="shared" si="64"/>
        <v>-2.8216250650577954E-2</v>
      </c>
      <c r="W659" s="12">
        <f t="shared" si="65"/>
        <v>0</v>
      </c>
    </row>
    <row r="660" spans="1:23" x14ac:dyDescent="0.2">
      <c r="A660" s="9">
        <v>0</v>
      </c>
      <c r="B660" s="9">
        <v>0</v>
      </c>
      <c r="C660" s="9">
        <v>37</v>
      </c>
      <c r="D660" s="9">
        <v>0</v>
      </c>
      <c r="E660" s="9">
        <v>0</v>
      </c>
      <c r="F660" s="9">
        <v>0</v>
      </c>
      <c r="G660" s="9">
        <v>0</v>
      </c>
      <c r="H660" s="9">
        <v>0</v>
      </c>
      <c r="I660" s="9">
        <v>0</v>
      </c>
      <c r="J660" s="9">
        <v>0</v>
      </c>
      <c r="K660" s="9">
        <v>0</v>
      </c>
      <c r="L660" s="9">
        <v>0</v>
      </c>
      <c r="M660" s="9">
        <v>169</v>
      </c>
      <c r="N660" s="9">
        <v>104</v>
      </c>
      <c r="O660" s="9">
        <v>66</v>
      </c>
      <c r="P660" s="9">
        <v>20.84</v>
      </c>
      <c r="Q660" s="9">
        <v>70</v>
      </c>
      <c r="R660" s="11">
        <f t="shared" si="60"/>
        <v>-3.4765704792241809</v>
      </c>
      <c r="S660" s="91">
        <f t="shared" si="61"/>
        <v>3.0913247068645539E-2</v>
      </c>
      <c r="T660" s="31">
        <f t="shared" si="62"/>
        <v>2.9986273972660588E-2</v>
      </c>
      <c r="U660" s="31">
        <f t="shared" si="63"/>
        <v>0.97001372602733937</v>
      </c>
      <c r="V660" s="12">
        <f t="shared" si="64"/>
        <v>-1.322212027421322E-2</v>
      </c>
      <c r="W660" s="12">
        <f t="shared" si="65"/>
        <v>0</v>
      </c>
    </row>
    <row r="661" spans="1:23" x14ac:dyDescent="0.2">
      <c r="A661" s="9">
        <v>0</v>
      </c>
      <c r="B661" s="9">
        <v>1</v>
      </c>
      <c r="C661" s="9">
        <v>44</v>
      </c>
      <c r="D661" s="9">
        <v>0</v>
      </c>
      <c r="E661" s="9">
        <v>1</v>
      </c>
      <c r="F661" s="9">
        <v>0</v>
      </c>
      <c r="G661" s="9">
        <v>1</v>
      </c>
      <c r="H661" s="9">
        <v>20</v>
      </c>
      <c r="I661" s="9">
        <v>0</v>
      </c>
      <c r="J661" s="9">
        <v>0</v>
      </c>
      <c r="K661" s="9">
        <v>1</v>
      </c>
      <c r="L661" s="9">
        <v>0</v>
      </c>
      <c r="M661" s="9">
        <v>264</v>
      </c>
      <c r="N661" s="9">
        <v>138</v>
      </c>
      <c r="O661" s="9">
        <v>92</v>
      </c>
      <c r="P661" s="9">
        <v>28.32</v>
      </c>
      <c r="Q661" s="9">
        <v>63</v>
      </c>
      <c r="R661" s="11">
        <f t="shared" si="60"/>
        <v>-1.9751660458289431</v>
      </c>
      <c r="S661" s="91">
        <f t="shared" si="61"/>
        <v>0.13873827341864192</v>
      </c>
      <c r="T661" s="31">
        <f t="shared" si="62"/>
        <v>0.1218350841955381</v>
      </c>
      <c r="U661" s="31">
        <f t="shared" si="63"/>
        <v>0.87816491580446188</v>
      </c>
      <c r="V661" s="12">
        <f t="shared" si="64"/>
        <v>-5.642391769495346E-2</v>
      </c>
      <c r="W661" s="12">
        <f t="shared" si="65"/>
        <v>1</v>
      </c>
    </row>
    <row r="662" spans="1:23" x14ac:dyDescent="0.2">
      <c r="A662" s="9">
        <v>0</v>
      </c>
      <c r="B662" s="9">
        <v>0</v>
      </c>
      <c r="C662" s="9">
        <v>54</v>
      </c>
      <c r="D662" s="9">
        <v>1</v>
      </c>
      <c r="E662" s="9">
        <v>0</v>
      </c>
      <c r="F662" s="9">
        <v>0</v>
      </c>
      <c r="G662" s="9">
        <v>0</v>
      </c>
      <c r="H662" s="9">
        <v>0</v>
      </c>
      <c r="I662" s="9">
        <v>0</v>
      </c>
      <c r="J662" s="9">
        <v>0</v>
      </c>
      <c r="K662" s="9">
        <v>0</v>
      </c>
      <c r="L662" s="9">
        <v>0</v>
      </c>
      <c r="M662" s="9">
        <v>218</v>
      </c>
      <c r="N662" s="9">
        <v>130</v>
      </c>
      <c r="O662" s="9">
        <v>85</v>
      </c>
      <c r="P662" s="9">
        <v>20.55</v>
      </c>
      <c r="Q662" s="9">
        <v>72</v>
      </c>
      <c r="R662" s="11">
        <f t="shared" si="60"/>
        <v>-2.2062336475988973</v>
      </c>
      <c r="S662" s="91">
        <f t="shared" si="61"/>
        <v>0.11011459886856555</v>
      </c>
      <c r="T662" s="31">
        <f t="shared" si="62"/>
        <v>9.9192100509978801E-2</v>
      </c>
      <c r="U662" s="31">
        <f t="shared" si="63"/>
        <v>0.90080789949002116</v>
      </c>
      <c r="V662" s="12">
        <f t="shared" si="64"/>
        <v>-4.5367814000407181E-2</v>
      </c>
      <c r="W662" s="12">
        <f t="shared" si="65"/>
        <v>0</v>
      </c>
    </row>
    <row r="663" spans="1:23" x14ac:dyDescent="0.2">
      <c r="A663" s="9">
        <v>0</v>
      </c>
      <c r="B663" s="9">
        <v>1</v>
      </c>
      <c r="C663" s="9">
        <v>54</v>
      </c>
      <c r="D663" s="9">
        <v>0</v>
      </c>
      <c r="E663" s="9">
        <v>0</v>
      </c>
      <c r="F663" s="9">
        <v>1</v>
      </c>
      <c r="G663" s="9">
        <v>1</v>
      </c>
      <c r="H663" s="9">
        <v>29</v>
      </c>
      <c r="I663" s="9">
        <v>0</v>
      </c>
      <c r="J663" s="9">
        <v>0</v>
      </c>
      <c r="K663" s="9">
        <v>0</v>
      </c>
      <c r="L663" s="9">
        <v>0</v>
      </c>
      <c r="M663" s="9">
        <v>211</v>
      </c>
      <c r="N663" s="9">
        <v>120</v>
      </c>
      <c r="O663" s="9">
        <v>72</v>
      </c>
      <c r="P663" s="9">
        <v>25.13</v>
      </c>
      <c r="Q663" s="9">
        <v>77</v>
      </c>
      <c r="R663" s="11">
        <f t="shared" si="60"/>
        <v>-1.3583437851162703</v>
      </c>
      <c r="S663" s="91">
        <f t="shared" si="61"/>
        <v>0.25708621456321695</v>
      </c>
      <c r="T663" s="31">
        <f t="shared" si="62"/>
        <v>0.20450961245529473</v>
      </c>
      <c r="U663" s="31">
        <f t="shared" si="63"/>
        <v>0.79549038754470525</v>
      </c>
      <c r="V663" s="12">
        <f t="shared" si="64"/>
        <v>-9.9365063863426625E-2</v>
      </c>
      <c r="W663" s="12">
        <f t="shared" si="65"/>
        <v>1</v>
      </c>
    </row>
    <row r="664" spans="1:23" x14ac:dyDescent="0.2">
      <c r="A664" s="9">
        <v>0</v>
      </c>
      <c r="B664" s="9">
        <v>0</v>
      </c>
      <c r="C664" s="9">
        <v>59</v>
      </c>
      <c r="D664" s="9">
        <v>0</v>
      </c>
      <c r="E664" s="9">
        <v>0</v>
      </c>
      <c r="F664" s="9">
        <v>0</v>
      </c>
      <c r="G664" s="9">
        <v>0</v>
      </c>
      <c r="H664" s="9">
        <v>0</v>
      </c>
      <c r="I664" s="9">
        <v>0</v>
      </c>
      <c r="J664" s="9">
        <v>0</v>
      </c>
      <c r="K664" s="9">
        <v>0</v>
      </c>
      <c r="L664" s="9">
        <v>0</v>
      </c>
      <c r="M664" s="9">
        <v>239</v>
      </c>
      <c r="N664" s="9">
        <v>124</v>
      </c>
      <c r="O664" s="9">
        <v>72</v>
      </c>
      <c r="P664" s="9">
        <v>19.34</v>
      </c>
      <c r="Q664" s="9">
        <v>80</v>
      </c>
      <c r="R664" s="11">
        <f t="shared" si="60"/>
        <v>-1.6854927154304207</v>
      </c>
      <c r="S664" s="91">
        <f t="shared" si="61"/>
        <v>0.18535308312919688</v>
      </c>
      <c r="T664" s="31">
        <f t="shared" si="62"/>
        <v>0.15636951197687518</v>
      </c>
      <c r="U664" s="31">
        <f t="shared" si="63"/>
        <v>0.84363048802312479</v>
      </c>
      <c r="V664" s="12">
        <f t="shared" si="64"/>
        <v>-7.3847733649301334E-2</v>
      </c>
      <c r="W664" s="12">
        <f t="shared" si="65"/>
        <v>1</v>
      </c>
    </row>
    <row r="665" spans="1:23" x14ac:dyDescent="0.2">
      <c r="A665" s="9">
        <v>0</v>
      </c>
      <c r="B665" s="9">
        <v>0</v>
      </c>
      <c r="C665" s="9">
        <v>44</v>
      </c>
      <c r="D665" s="9">
        <v>1</v>
      </c>
      <c r="E665" s="9">
        <v>0</v>
      </c>
      <c r="F665" s="9">
        <v>0</v>
      </c>
      <c r="G665" s="9">
        <v>1</v>
      </c>
      <c r="H665" s="9">
        <v>9</v>
      </c>
      <c r="I665" s="9">
        <v>0</v>
      </c>
      <c r="J665" s="9">
        <v>0</v>
      </c>
      <c r="K665" s="9">
        <v>0</v>
      </c>
      <c r="L665" s="9">
        <v>0</v>
      </c>
      <c r="M665" s="9">
        <v>185</v>
      </c>
      <c r="N665" s="9">
        <v>133</v>
      </c>
      <c r="O665" s="9">
        <v>69</v>
      </c>
      <c r="P665" s="9">
        <v>22.34</v>
      </c>
      <c r="Q665" s="9">
        <v>70</v>
      </c>
      <c r="R665" s="11">
        <f t="shared" si="60"/>
        <v>-2.6084263020968583</v>
      </c>
      <c r="S665" s="91">
        <f t="shared" si="61"/>
        <v>7.3650356023239993E-2</v>
      </c>
      <c r="T665" s="31">
        <f t="shared" si="62"/>
        <v>6.859808280233623E-2</v>
      </c>
      <c r="U665" s="31">
        <f t="shared" si="63"/>
        <v>0.93140191719766374</v>
      </c>
      <c r="V665" s="12">
        <f t="shared" si="64"/>
        <v>-3.0862872450625752E-2</v>
      </c>
      <c r="W665" s="12">
        <f t="shared" si="65"/>
        <v>0</v>
      </c>
    </row>
    <row r="666" spans="1:23" x14ac:dyDescent="0.2">
      <c r="A666" s="9">
        <v>0</v>
      </c>
      <c r="B666" s="9">
        <v>0</v>
      </c>
      <c r="C666" s="9">
        <v>48</v>
      </c>
      <c r="D666" s="9">
        <v>0</v>
      </c>
      <c r="E666" s="9">
        <v>0</v>
      </c>
      <c r="F666" s="9">
        <v>1</v>
      </c>
      <c r="G666" s="9">
        <v>0</v>
      </c>
      <c r="H666" s="9">
        <v>0</v>
      </c>
      <c r="I666" s="9">
        <v>0</v>
      </c>
      <c r="J666" s="9">
        <v>0</v>
      </c>
      <c r="K666" s="9">
        <v>0</v>
      </c>
      <c r="L666" s="9">
        <v>0</v>
      </c>
      <c r="M666" s="9">
        <v>258</v>
      </c>
      <c r="N666" s="9">
        <v>109.5</v>
      </c>
      <c r="O666" s="9">
        <v>74</v>
      </c>
      <c r="P666" s="9">
        <v>26.73</v>
      </c>
      <c r="Q666" s="9">
        <v>68</v>
      </c>
      <c r="R666" s="11">
        <f t="shared" si="60"/>
        <v>-3.137704799331225</v>
      </c>
      <c r="S666" s="91">
        <f t="shared" si="61"/>
        <v>4.338225470165244E-2</v>
      </c>
      <c r="T666" s="31">
        <f t="shared" si="62"/>
        <v>4.1578486222249654E-2</v>
      </c>
      <c r="U666" s="31">
        <f t="shared" si="63"/>
        <v>0.95842151377775031</v>
      </c>
      <c r="V666" s="12">
        <f t="shared" si="64"/>
        <v>-1.8443446196316497E-2</v>
      </c>
      <c r="W666" s="12">
        <f t="shared" si="65"/>
        <v>0</v>
      </c>
    </row>
    <row r="667" spans="1:23" x14ac:dyDescent="0.2">
      <c r="A667" s="9">
        <v>0</v>
      </c>
      <c r="B667" s="9">
        <v>0</v>
      </c>
      <c r="C667" s="9">
        <v>45</v>
      </c>
      <c r="D667" s="9">
        <v>0</v>
      </c>
      <c r="E667" s="9">
        <v>0</v>
      </c>
      <c r="F667" s="9">
        <v>0</v>
      </c>
      <c r="G667" s="9">
        <v>0</v>
      </c>
      <c r="H667" s="9">
        <v>0</v>
      </c>
      <c r="I667" s="9">
        <v>0</v>
      </c>
      <c r="J667" s="9">
        <v>0</v>
      </c>
      <c r="K667" s="9">
        <v>0</v>
      </c>
      <c r="L667" s="9">
        <v>0</v>
      </c>
      <c r="M667" s="9">
        <v>220</v>
      </c>
      <c r="N667" s="9">
        <v>108</v>
      </c>
      <c r="O667" s="9">
        <v>81</v>
      </c>
      <c r="P667" s="9">
        <v>25.68</v>
      </c>
      <c r="Q667" s="9">
        <v>75</v>
      </c>
      <c r="R667" s="11">
        <f t="shared" si="60"/>
        <v>-3.0466967809208114</v>
      </c>
      <c r="S667" s="91">
        <f t="shared" si="61"/>
        <v>4.7515619951162574E-2</v>
      </c>
      <c r="T667" s="31">
        <f t="shared" si="62"/>
        <v>4.5360297303612386E-2</v>
      </c>
      <c r="U667" s="31">
        <f t="shared" si="63"/>
        <v>0.95463970269638765</v>
      </c>
      <c r="V667" s="12">
        <f t="shared" si="64"/>
        <v>-2.016050763644292E-2</v>
      </c>
      <c r="W667" s="12">
        <f t="shared" si="65"/>
        <v>0</v>
      </c>
    </row>
    <row r="668" spans="1:23" x14ac:dyDescent="0.2">
      <c r="A668" s="9">
        <v>0</v>
      </c>
      <c r="B668" s="9">
        <v>0</v>
      </c>
      <c r="C668" s="9">
        <v>53</v>
      </c>
      <c r="D668" s="9">
        <v>1</v>
      </c>
      <c r="E668" s="9">
        <v>0</v>
      </c>
      <c r="F668" s="9">
        <v>0</v>
      </c>
      <c r="G668" s="9">
        <v>1</v>
      </c>
      <c r="H668" s="9">
        <v>40</v>
      </c>
      <c r="I668" s="9">
        <v>0</v>
      </c>
      <c r="J668" s="9">
        <v>0</v>
      </c>
      <c r="K668" s="9">
        <v>0</v>
      </c>
      <c r="L668" s="9">
        <v>0</v>
      </c>
      <c r="M668" s="9">
        <v>183</v>
      </c>
      <c r="N668" s="9">
        <v>129</v>
      </c>
      <c r="O668" s="9">
        <v>80</v>
      </c>
      <c r="P668" s="9">
        <v>26.51</v>
      </c>
      <c r="Q668" s="9">
        <v>78</v>
      </c>
      <c r="R668" s="11">
        <f t="shared" si="60"/>
        <v>-1.4196025457587513</v>
      </c>
      <c r="S668" s="91">
        <f t="shared" si="61"/>
        <v>0.24181010625251742</v>
      </c>
      <c r="T668" s="31">
        <f t="shared" si="62"/>
        <v>0.19472389943921606</v>
      </c>
      <c r="U668" s="31">
        <f t="shared" si="63"/>
        <v>0.80527610056078391</v>
      </c>
      <c r="V668" s="12">
        <f t="shared" si="64"/>
        <v>-9.4055189953386131E-2</v>
      </c>
      <c r="W668" s="12">
        <f t="shared" si="65"/>
        <v>1</v>
      </c>
    </row>
    <row r="669" spans="1:23" x14ac:dyDescent="0.2">
      <c r="A669" s="9">
        <v>0</v>
      </c>
      <c r="B669" s="9">
        <v>1</v>
      </c>
      <c r="C669" s="9">
        <v>53</v>
      </c>
      <c r="D669" s="9">
        <v>0</v>
      </c>
      <c r="E669" s="9">
        <v>1</v>
      </c>
      <c r="F669" s="9">
        <v>0</v>
      </c>
      <c r="G669" s="9">
        <v>1</v>
      </c>
      <c r="H669" s="9">
        <v>20</v>
      </c>
      <c r="I669" s="9">
        <v>0</v>
      </c>
      <c r="J669" s="9">
        <v>0</v>
      </c>
      <c r="K669" s="9">
        <v>0</v>
      </c>
      <c r="L669" s="9">
        <v>0</v>
      </c>
      <c r="M669" s="9">
        <v>211</v>
      </c>
      <c r="N669" s="9">
        <v>112.5</v>
      </c>
      <c r="O669" s="9">
        <v>70</v>
      </c>
      <c r="P669" s="9">
        <v>22.74</v>
      </c>
      <c r="Q669" s="9">
        <v>63</v>
      </c>
      <c r="R669" s="11">
        <f t="shared" si="60"/>
        <v>-1.7671713513254081</v>
      </c>
      <c r="S669" s="91">
        <f t="shared" si="61"/>
        <v>0.17081548309015773</v>
      </c>
      <c r="T669" s="31">
        <f t="shared" si="62"/>
        <v>0.14589445182200772</v>
      </c>
      <c r="U669" s="31">
        <f t="shared" si="63"/>
        <v>0.85410554817799222</v>
      </c>
      <c r="V669" s="12">
        <f t="shared" si="64"/>
        <v>-6.848845699386652E-2</v>
      </c>
      <c r="W669" s="12">
        <f t="shared" si="65"/>
        <v>1</v>
      </c>
    </row>
    <row r="670" spans="1:23" x14ac:dyDescent="0.2">
      <c r="A670" s="9">
        <v>0</v>
      </c>
      <c r="B670" s="9">
        <v>1</v>
      </c>
      <c r="C670" s="9">
        <v>46</v>
      </c>
      <c r="D670" s="9">
        <v>0</v>
      </c>
      <c r="E670" s="9">
        <v>0</v>
      </c>
      <c r="F670" s="9">
        <v>1</v>
      </c>
      <c r="G670" s="9">
        <v>1</v>
      </c>
      <c r="H670" s="9">
        <v>10</v>
      </c>
      <c r="I670" s="9">
        <v>0</v>
      </c>
      <c r="J670" s="9">
        <v>0</v>
      </c>
      <c r="K670" s="9">
        <v>0</v>
      </c>
      <c r="L670" s="9">
        <v>0</v>
      </c>
      <c r="M670" s="9">
        <v>214</v>
      </c>
      <c r="N670" s="9">
        <v>118</v>
      </c>
      <c r="O670" s="9">
        <v>82</v>
      </c>
      <c r="P670" s="9">
        <v>29.41</v>
      </c>
      <c r="Q670" s="9">
        <v>66</v>
      </c>
      <c r="R670" s="11">
        <f t="shared" si="60"/>
        <v>-2.5938208883540979</v>
      </c>
      <c r="S670" s="91">
        <f t="shared" si="61"/>
        <v>7.4733943806874578E-2</v>
      </c>
      <c r="T670" s="31">
        <f t="shared" si="62"/>
        <v>6.9537157765907479E-2</v>
      </c>
      <c r="U670" s="31">
        <f t="shared" si="63"/>
        <v>0.93046284223409248</v>
      </c>
      <c r="V670" s="12">
        <f t="shared" si="64"/>
        <v>-3.1300965612107969E-2</v>
      </c>
      <c r="W670" s="12">
        <f t="shared" si="65"/>
        <v>0</v>
      </c>
    </row>
    <row r="671" spans="1:23" x14ac:dyDescent="0.2">
      <c r="A671" s="9">
        <v>0</v>
      </c>
      <c r="B671" s="9">
        <v>0</v>
      </c>
      <c r="C671" s="9">
        <v>63</v>
      </c>
      <c r="D671" s="9">
        <v>0</v>
      </c>
      <c r="E671" s="9">
        <v>1</v>
      </c>
      <c r="F671" s="9">
        <v>0</v>
      </c>
      <c r="G671" s="9">
        <v>0</v>
      </c>
      <c r="H671" s="9">
        <v>0</v>
      </c>
      <c r="I671" s="9">
        <v>0</v>
      </c>
      <c r="J671" s="9">
        <v>0</v>
      </c>
      <c r="K671" s="9">
        <v>1</v>
      </c>
      <c r="L671" s="9">
        <v>0</v>
      </c>
      <c r="M671" s="9">
        <v>293</v>
      </c>
      <c r="N671" s="9">
        <v>186.5</v>
      </c>
      <c r="O671" s="9">
        <v>97</v>
      </c>
      <c r="P671" s="9">
        <v>30.47</v>
      </c>
      <c r="Q671" s="9">
        <v>60</v>
      </c>
      <c r="R671" s="11">
        <f t="shared" si="60"/>
        <v>-0.99755705993004717</v>
      </c>
      <c r="S671" s="91">
        <f t="shared" si="61"/>
        <v>0.36877924723783906</v>
      </c>
      <c r="T671" s="31">
        <f t="shared" si="62"/>
        <v>0.26942200357144952</v>
      </c>
      <c r="U671" s="31">
        <f t="shared" si="63"/>
        <v>0.73057799642855048</v>
      </c>
      <c r="V671" s="12">
        <f t="shared" si="64"/>
        <v>-0.13633341202222102</v>
      </c>
      <c r="W671" s="12">
        <f t="shared" si="65"/>
        <v>1</v>
      </c>
    </row>
    <row r="672" spans="1:23" x14ac:dyDescent="0.2">
      <c r="A672" s="9">
        <v>0</v>
      </c>
      <c r="B672" s="9">
        <v>1</v>
      </c>
      <c r="C672" s="9">
        <v>52</v>
      </c>
      <c r="D672" s="9">
        <v>0</v>
      </c>
      <c r="E672" s="9">
        <v>0</v>
      </c>
      <c r="F672" s="9">
        <v>1</v>
      </c>
      <c r="G672" s="9">
        <v>0</v>
      </c>
      <c r="H672" s="9">
        <v>0</v>
      </c>
      <c r="I672" s="9">
        <v>0</v>
      </c>
      <c r="J672" s="9">
        <v>0</v>
      </c>
      <c r="K672" s="9">
        <v>1</v>
      </c>
      <c r="L672" s="9">
        <v>0</v>
      </c>
      <c r="M672" s="9">
        <v>238</v>
      </c>
      <c r="N672" s="9">
        <v>131</v>
      </c>
      <c r="O672" s="9">
        <v>99</v>
      </c>
      <c r="P672" s="9">
        <v>31.19</v>
      </c>
      <c r="Q672" s="9">
        <v>96</v>
      </c>
      <c r="R672" s="11">
        <f t="shared" si="60"/>
        <v>-1.8884041190739183</v>
      </c>
      <c r="S672" s="91">
        <f t="shared" si="61"/>
        <v>0.15131309393449494</v>
      </c>
      <c r="T672" s="31">
        <f t="shared" si="62"/>
        <v>0.13142653786503714</v>
      </c>
      <c r="U672" s="31">
        <f t="shared" si="63"/>
        <v>0.86857346213496289</v>
      </c>
      <c r="V672" s="12">
        <f t="shared" si="64"/>
        <v>-6.1193443940417647E-2</v>
      </c>
      <c r="W672" s="12">
        <f t="shared" si="65"/>
        <v>1</v>
      </c>
    </row>
    <row r="673" spans="1:23" x14ac:dyDescent="0.2">
      <c r="A673" s="9">
        <v>0</v>
      </c>
      <c r="B673" s="9">
        <v>0</v>
      </c>
      <c r="C673" s="9">
        <v>48</v>
      </c>
      <c r="D673" s="9">
        <v>1</v>
      </c>
      <c r="E673" s="9">
        <v>0</v>
      </c>
      <c r="F673" s="9">
        <v>0</v>
      </c>
      <c r="G673" s="9">
        <v>0</v>
      </c>
      <c r="H673" s="9">
        <v>0</v>
      </c>
      <c r="I673" s="9">
        <v>0</v>
      </c>
      <c r="J673" s="9">
        <v>0</v>
      </c>
      <c r="K673" s="9">
        <v>0</v>
      </c>
      <c r="L673" s="9">
        <v>0</v>
      </c>
      <c r="M673" s="9">
        <v>193</v>
      </c>
      <c r="N673" s="9">
        <v>138.5</v>
      </c>
      <c r="O673" s="9">
        <v>87.5</v>
      </c>
      <c r="P673" s="9">
        <v>25.1</v>
      </c>
      <c r="Q673" s="9">
        <v>64</v>
      </c>
      <c r="R673" s="11">
        <f t="shared" si="60"/>
        <v>-2.6055106623341517</v>
      </c>
      <c r="S673" s="91">
        <f t="shared" si="61"/>
        <v>7.3865407283456433E-2</v>
      </c>
      <c r="T673" s="31">
        <f t="shared" si="62"/>
        <v>6.8784604460174217E-2</v>
      </c>
      <c r="U673" s="31">
        <f t="shared" si="63"/>
        <v>0.9312153955398258</v>
      </c>
      <c r="V673" s="12">
        <f t="shared" si="64"/>
        <v>-3.0949852558102776E-2</v>
      </c>
      <c r="W673" s="12">
        <f t="shared" si="65"/>
        <v>0</v>
      </c>
    </row>
    <row r="674" spans="1:23" x14ac:dyDescent="0.2">
      <c r="A674" s="9">
        <v>0</v>
      </c>
      <c r="B674" s="9">
        <v>1</v>
      </c>
      <c r="C674" s="9">
        <v>48</v>
      </c>
      <c r="D674" s="9">
        <v>0</v>
      </c>
      <c r="E674" s="9">
        <v>0</v>
      </c>
      <c r="F674" s="9">
        <v>0</v>
      </c>
      <c r="G674" s="9">
        <v>1</v>
      </c>
      <c r="H674" s="9">
        <v>20</v>
      </c>
      <c r="I674" s="9">
        <v>0</v>
      </c>
      <c r="J674" s="9">
        <v>0</v>
      </c>
      <c r="K674" s="9">
        <v>0</v>
      </c>
      <c r="L674" s="9">
        <v>0</v>
      </c>
      <c r="M674" s="9">
        <v>212</v>
      </c>
      <c r="N674" s="9">
        <v>120</v>
      </c>
      <c r="O674" s="9">
        <v>72</v>
      </c>
      <c r="P674" s="9">
        <v>22.01</v>
      </c>
      <c r="Q674" s="9">
        <v>72</v>
      </c>
      <c r="R674" s="11">
        <f t="shared" si="60"/>
        <v>-1.6295550532572829</v>
      </c>
      <c r="S674" s="91">
        <f t="shared" si="61"/>
        <v>0.19601677175042975</v>
      </c>
      <c r="T674" s="31">
        <f t="shared" si="62"/>
        <v>0.16389132358365635</v>
      </c>
      <c r="U674" s="31">
        <f t="shared" si="63"/>
        <v>0.83610867641634368</v>
      </c>
      <c r="V674" s="12">
        <f t="shared" si="64"/>
        <v>-7.7737269809241782E-2</v>
      </c>
      <c r="W674" s="12">
        <f t="shared" si="65"/>
        <v>1</v>
      </c>
    </row>
    <row r="675" spans="1:23" x14ac:dyDescent="0.2">
      <c r="A675" s="9">
        <v>0</v>
      </c>
      <c r="B675" s="9">
        <v>0</v>
      </c>
      <c r="C675" s="9">
        <v>42</v>
      </c>
      <c r="D675" s="9">
        <v>0</v>
      </c>
      <c r="E675" s="9">
        <v>0</v>
      </c>
      <c r="F675" s="9">
        <v>0</v>
      </c>
      <c r="G675" s="9">
        <v>0</v>
      </c>
      <c r="H675" s="9">
        <v>0</v>
      </c>
      <c r="I675" s="9">
        <v>0</v>
      </c>
      <c r="J675" s="9">
        <v>0</v>
      </c>
      <c r="K675" s="9">
        <v>0</v>
      </c>
      <c r="L675" s="9">
        <v>0</v>
      </c>
      <c r="M675" s="9">
        <v>182</v>
      </c>
      <c r="N675" s="9">
        <v>138</v>
      </c>
      <c r="O675" s="9">
        <v>91</v>
      </c>
      <c r="P675" s="9">
        <v>20.02</v>
      </c>
      <c r="Q675" s="9">
        <v>90</v>
      </c>
      <c r="R675" s="11">
        <f t="shared" si="60"/>
        <v>-2.7235274489677623</v>
      </c>
      <c r="S675" s="91">
        <f t="shared" si="61"/>
        <v>6.5642793946798755E-2</v>
      </c>
      <c r="T675" s="31">
        <f t="shared" si="62"/>
        <v>6.159924725214809E-2</v>
      </c>
      <c r="U675" s="31">
        <f t="shared" si="63"/>
        <v>0.93840075274785195</v>
      </c>
      <c r="V675" s="12">
        <f t="shared" si="64"/>
        <v>-2.7611652518585088E-2</v>
      </c>
      <c r="W675" s="12">
        <f t="shared" si="65"/>
        <v>0</v>
      </c>
    </row>
    <row r="676" spans="1:23" x14ac:dyDescent="0.2">
      <c r="A676" s="9">
        <v>0</v>
      </c>
      <c r="B676" s="9">
        <v>0</v>
      </c>
      <c r="C676" s="9">
        <v>59</v>
      </c>
      <c r="D676" s="9">
        <v>1</v>
      </c>
      <c r="E676" s="9">
        <v>0</v>
      </c>
      <c r="F676" s="9">
        <v>0</v>
      </c>
      <c r="G676" s="9">
        <v>0</v>
      </c>
      <c r="H676" s="9">
        <v>0</v>
      </c>
      <c r="I676" s="9">
        <v>0</v>
      </c>
      <c r="J676" s="9">
        <v>0</v>
      </c>
      <c r="K676" s="9">
        <v>0</v>
      </c>
      <c r="L676" s="9">
        <v>0</v>
      </c>
      <c r="M676" s="9">
        <v>276</v>
      </c>
      <c r="N676" s="9">
        <v>127.5</v>
      </c>
      <c r="O676" s="9">
        <v>85.5</v>
      </c>
      <c r="P676" s="9">
        <v>22.91</v>
      </c>
      <c r="Q676" s="9">
        <v>78</v>
      </c>
      <c r="R676" s="11">
        <f t="shared" si="60"/>
        <v>-1.9007606547652234</v>
      </c>
      <c r="S676" s="91">
        <f t="shared" si="61"/>
        <v>0.14945489239860427</v>
      </c>
      <c r="T676" s="31">
        <f t="shared" si="62"/>
        <v>0.13002240747936786</v>
      </c>
      <c r="U676" s="31">
        <f t="shared" si="63"/>
        <v>0.86997759252063211</v>
      </c>
      <c r="V676" s="12">
        <f t="shared" si="64"/>
        <v>-6.0491933093985137E-2</v>
      </c>
      <c r="W676" s="12">
        <f t="shared" si="65"/>
        <v>1</v>
      </c>
    </row>
    <row r="677" spans="1:23" x14ac:dyDescent="0.2">
      <c r="A677" s="9">
        <v>0</v>
      </c>
      <c r="B677" s="9">
        <v>1</v>
      </c>
      <c r="C677" s="9">
        <v>40</v>
      </c>
      <c r="D677" s="9">
        <v>0</v>
      </c>
      <c r="E677" s="9">
        <v>0</v>
      </c>
      <c r="F677" s="9">
        <v>0</v>
      </c>
      <c r="G677" s="9">
        <v>0</v>
      </c>
      <c r="H677" s="9">
        <v>0</v>
      </c>
      <c r="I677" s="9">
        <v>0</v>
      </c>
      <c r="J677" s="9">
        <v>0</v>
      </c>
      <c r="K677" s="9">
        <v>1</v>
      </c>
      <c r="L677" s="9">
        <v>0</v>
      </c>
      <c r="M677" s="9">
        <v>213</v>
      </c>
      <c r="N677" s="9">
        <v>145</v>
      </c>
      <c r="O677" s="9">
        <v>100.5</v>
      </c>
      <c r="P677" s="9">
        <v>27.34</v>
      </c>
      <c r="Q677" s="9">
        <v>95</v>
      </c>
      <c r="R677" s="11">
        <f t="shared" si="60"/>
        <v>-2.1026392327570829</v>
      </c>
      <c r="S677" s="91">
        <f t="shared" si="61"/>
        <v>0.12213366334942731</v>
      </c>
      <c r="T677" s="31">
        <f t="shared" si="62"/>
        <v>0.10884056626986285</v>
      </c>
      <c r="U677" s="31">
        <f t="shared" si="63"/>
        <v>0.89115943373013717</v>
      </c>
      <c r="V677" s="12">
        <f t="shared" si="64"/>
        <v>-5.0044591142667461E-2</v>
      </c>
      <c r="W677" s="12">
        <f t="shared" si="65"/>
        <v>1</v>
      </c>
    </row>
    <row r="678" spans="1:23" x14ac:dyDescent="0.2">
      <c r="A678" s="9">
        <v>0</v>
      </c>
      <c r="B678" s="9">
        <v>0</v>
      </c>
      <c r="C678" s="9">
        <v>45</v>
      </c>
      <c r="D678" s="9">
        <v>0</v>
      </c>
      <c r="E678" s="9">
        <v>1</v>
      </c>
      <c r="F678" s="9">
        <v>0</v>
      </c>
      <c r="G678" s="9">
        <v>1</v>
      </c>
      <c r="H678" s="9">
        <v>20</v>
      </c>
      <c r="I678" s="9">
        <v>1</v>
      </c>
      <c r="J678" s="9">
        <v>0</v>
      </c>
      <c r="K678" s="9">
        <v>1</v>
      </c>
      <c r="L678" s="9">
        <v>0</v>
      </c>
      <c r="M678" s="9">
        <v>213</v>
      </c>
      <c r="N678" s="9">
        <v>150</v>
      </c>
      <c r="O678" s="9">
        <v>90</v>
      </c>
      <c r="P678" s="9">
        <v>22.35</v>
      </c>
      <c r="Q678" s="9">
        <v>65</v>
      </c>
      <c r="R678" s="11">
        <f t="shared" si="60"/>
        <v>-2.0065081435403798</v>
      </c>
      <c r="S678" s="91">
        <f t="shared" si="61"/>
        <v>0.13445736170566439</v>
      </c>
      <c r="T678" s="31">
        <f t="shared" si="62"/>
        <v>0.11852130035412423</v>
      </c>
      <c r="U678" s="31">
        <f t="shared" si="63"/>
        <v>0.88147869964587577</v>
      </c>
      <c r="V678" s="12">
        <f t="shared" si="64"/>
        <v>-5.4788177678925187E-2</v>
      </c>
      <c r="W678" s="12">
        <f t="shared" si="65"/>
        <v>1</v>
      </c>
    </row>
    <row r="679" spans="1:23" x14ac:dyDescent="0.2">
      <c r="A679" s="9">
        <v>0</v>
      </c>
      <c r="B679" s="9">
        <v>1</v>
      </c>
      <c r="C679" s="9">
        <v>38</v>
      </c>
      <c r="D679" s="9">
        <v>1</v>
      </c>
      <c r="E679" s="9">
        <v>0</v>
      </c>
      <c r="F679" s="9">
        <v>0</v>
      </c>
      <c r="G679" s="9">
        <v>1</v>
      </c>
      <c r="H679" s="9">
        <v>9</v>
      </c>
      <c r="I679" s="9">
        <v>0</v>
      </c>
      <c r="J679" s="9">
        <v>0</v>
      </c>
      <c r="K679" s="9">
        <v>0</v>
      </c>
      <c r="L679" s="9">
        <v>0</v>
      </c>
      <c r="M679" s="9">
        <v>274</v>
      </c>
      <c r="N679" s="9">
        <v>120</v>
      </c>
      <c r="O679" s="9">
        <v>80</v>
      </c>
      <c r="P679" s="9">
        <v>25.17</v>
      </c>
      <c r="Q679" s="9">
        <v>80</v>
      </c>
      <c r="R679" s="11">
        <f t="shared" si="60"/>
        <v>-2.7060506241924278</v>
      </c>
      <c r="S679" s="91">
        <f t="shared" si="61"/>
        <v>6.6800105159789666E-2</v>
      </c>
      <c r="T679" s="31">
        <f t="shared" si="62"/>
        <v>6.2617265255878532E-2</v>
      </c>
      <c r="U679" s="31">
        <f t="shared" si="63"/>
        <v>0.93738273474412148</v>
      </c>
      <c r="V679" s="12">
        <f t="shared" si="64"/>
        <v>-2.8083049828406679E-2</v>
      </c>
      <c r="W679" s="12">
        <f t="shared" si="65"/>
        <v>0</v>
      </c>
    </row>
    <row r="680" spans="1:23" x14ac:dyDescent="0.2">
      <c r="A680" s="9">
        <v>0</v>
      </c>
      <c r="B680" s="9">
        <v>0</v>
      </c>
      <c r="C680" s="9">
        <v>46</v>
      </c>
      <c r="D680" s="9">
        <v>1</v>
      </c>
      <c r="E680" s="9">
        <v>0</v>
      </c>
      <c r="F680" s="9">
        <v>0</v>
      </c>
      <c r="G680" s="9">
        <v>1</v>
      </c>
      <c r="H680" s="9">
        <v>20</v>
      </c>
      <c r="I680" s="9">
        <v>0</v>
      </c>
      <c r="J680" s="9">
        <v>0</v>
      </c>
      <c r="K680" s="9">
        <v>0</v>
      </c>
      <c r="L680" s="9">
        <v>0</v>
      </c>
      <c r="M680" s="9">
        <v>182</v>
      </c>
      <c r="N680" s="9">
        <v>117</v>
      </c>
      <c r="O680" s="9">
        <v>78</v>
      </c>
      <c r="P680" s="9">
        <v>22.15</v>
      </c>
      <c r="Q680" s="9">
        <v>72</v>
      </c>
      <c r="R680" s="11">
        <f t="shared" si="60"/>
        <v>-2.5169546813614208</v>
      </c>
      <c r="S680" s="91">
        <f t="shared" si="61"/>
        <v>8.0705005358446852E-2</v>
      </c>
      <c r="T680" s="31">
        <f t="shared" si="62"/>
        <v>7.4678108233318233E-2</v>
      </c>
      <c r="U680" s="31">
        <f t="shared" si="63"/>
        <v>0.92532189176668178</v>
      </c>
      <c r="V680" s="12">
        <f t="shared" si="64"/>
        <v>-3.3707162936825429E-2</v>
      </c>
      <c r="W680" s="12">
        <f t="shared" si="65"/>
        <v>0</v>
      </c>
    </row>
    <row r="681" spans="1:23" x14ac:dyDescent="0.2">
      <c r="A681" s="9">
        <v>1</v>
      </c>
      <c r="B681" s="9">
        <v>1</v>
      </c>
      <c r="C681" s="9">
        <v>67</v>
      </c>
      <c r="D681" s="9">
        <v>1</v>
      </c>
      <c r="E681" s="9">
        <v>0</v>
      </c>
      <c r="F681" s="9">
        <v>0</v>
      </c>
      <c r="G681" s="9">
        <v>1</v>
      </c>
      <c r="H681" s="9">
        <v>15</v>
      </c>
      <c r="I681" s="9">
        <v>0</v>
      </c>
      <c r="J681" s="9">
        <v>1</v>
      </c>
      <c r="K681" s="9">
        <v>1</v>
      </c>
      <c r="L681" s="9">
        <v>0</v>
      </c>
      <c r="M681" s="9">
        <v>285</v>
      </c>
      <c r="N681" s="9">
        <v>155</v>
      </c>
      <c r="O681" s="9">
        <v>90</v>
      </c>
      <c r="P681" s="9">
        <v>30.42</v>
      </c>
      <c r="Q681" s="9">
        <v>70</v>
      </c>
      <c r="R681" s="11">
        <f t="shared" si="60"/>
        <v>1.42014603049833</v>
      </c>
      <c r="S681" s="91">
        <f t="shared" si="61"/>
        <v>4.137724630124934</v>
      </c>
      <c r="T681" s="31">
        <f t="shared" si="62"/>
        <v>0.80536130836274833</v>
      </c>
      <c r="U681" s="31">
        <f t="shared" si="63"/>
        <v>0.80536130836274833</v>
      </c>
      <c r="V681" s="12">
        <f t="shared" si="64"/>
        <v>-9.4009238855966251E-2</v>
      </c>
      <c r="W681" s="12">
        <f t="shared" si="65"/>
        <v>1</v>
      </c>
    </row>
    <row r="682" spans="1:23" x14ac:dyDescent="0.2">
      <c r="A682" s="9">
        <v>0</v>
      </c>
      <c r="B682" s="9">
        <v>0</v>
      </c>
      <c r="C682" s="9">
        <v>53</v>
      </c>
      <c r="D682" s="9">
        <v>0</v>
      </c>
      <c r="E682" s="9">
        <v>0</v>
      </c>
      <c r="F682" s="9">
        <v>0</v>
      </c>
      <c r="G682" s="9">
        <v>1</v>
      </c>
      <c r="H682" s="9">
        <v>1</v>
      </c>
      <c r="I682" s="9">
        <v>0</v>
      </c>
      <c r="J682" s="9">
        <v>0</v>
      </c>
      <c r="K682" s="9">
        <v>1</v>
      </c>
      <c r="L682" s="9">
        <v>0</v>
      </c>
      <c r="M682" s="9">
        <v>297</v>
      </c>
      <c r="N682" s="9">
        <v>164</v>
      </c>
      <c r="O682" s="9">
        <v>102</v>
      </c>
      <c r="P682" s="9">
        <v>24.5</v>
      </c>
      <c r="Q682" s="9">
        <v>75</v>
      </c>
      <c r="R682" s="11">
        <f t="shared" si="60"/>
        <v>-1.6588895558876322</v>
      </c>
      <c r="S682" s="91">
        <f t="shared" si="61"/>
        <v>0.19035023608477922</v>
      </c>
      <c r="T682" s="31">
        <f t="shared" si="62"/>
        <v>0.15991111717746748</v>
      </c>
      <c r="U682" s="31">
        <f t="shared" si="63"/>
        <v>0.84008888282253258</v>
      </c>
      <c r="V682" s="12">
        <f t="shared" si="64"/>
        <v>-7.5674762417585639E-2</v>
      </c>
      <c r="W682" s="12">
        <f t="shared" si="65"/>
        <v>1</v>
      </c>
    </row>
    <row r="683" spans="1:23" x14ac:dyDescent="0.2">
      <c r="A683" s="9">
        <v>0</v>
      </c>
      <c r="B683" s="9">
        <v>0</v>
      </c>
      <c r="C683" s="9">
        <v>38</v>
      </c>
      <c r="D683" s="9">
        <v>0</v>
      </c>
      <c r="E683" s="9">
        <v>1</v>
      </c>
      <c r="F683" s="9">
        <v>0</v>
      </c>
      <c r="G683" s="9">
        <v>1</v>
      </c>
      <c r="H683" s="9">
        <v>12</v>
      </c>
      <c r="I683" s="9">
        <v>0</v>
      </c>
      <c r="J683" s="9">
        <v>0</v>
      </c>
      <c r="K683" s="9">
        <v>0</v>
      </c>
      <c r="L683" s="9">
        <v>0</v>
      </c>
      <c r="M683" s="9">
        <v>209</v>
      </c>
      <c r="N683" s="9">
        <v>122.5</v>
      </c>
      <c r="O683" s="9">
        <v>76.5</v>
      </c>
      <c r="P683" s="9">
        <v>24.51</v>
      </c>
      <c r="Q683" s="9">
        <v>90</v>
      </c>
      <c r="R683" s="11">
        <f t="shared" si="60"/>
        <v>-3.2672314631154142</v>
      </c>
      <c r="S683" s="91">
        <f t="shared" si="61"/>
        <v>3.8111795060658385E-2</v>
      </c>
      <c r="T683" s="31">
        <f t="shared" si="62"/>
        <v>3.6712611533742813E-2</v>
      </c>
      <c r="U683" s="31">
        <f t="shared" si="63"/>
        <v>0.96328738846625717</v>
      </c>
      <c r="V683" s="12">
        <f t="shared" si="64"/>
        <v>-1.6244125538984463E-2</v>
      </c>
      <c r="W683" s="12">
        <f t="shared" si="65"/>
        <v>0</v>
      </c>
    </row>
    <row r="684" spans="1:23" x14ac:dyDescent="0.2">
      <c r="A684" s="9">
        <v>0</v>
      </c>
      <c r="B684" s="9">
        <v>0</v>
      </c>
      <c r="C684" s="9">
        <v>43</v>
      </c>
      <c r="D684" s="9">
        <v>0</v>
      </c>
      <c r="E684" s="9">
        <v>1</v>
      </c>
      <c r="F684" s="9">
        <v>0</v>
      </c>
      <c r="G684" s="9">
        <v>0</v>
      </c>
      <c r="H684" s="9">
        <v>0</v>
      </c>
      <c r="I684" s="9">
        <v>0</v>
      </c>
      <c r="J684" s="9">
        <v>0</v>
      </c>
      <c r="K684" s="9">
        <v>0</v>
      </c>
      <c r="L684" s="9">
        <v>0</v>
      </c>
      <c r="M684" s="9">
        <v>213</v>
      </c>
      <c r="N684" s="9">
        <v>96</v>
      </c>
      <c r="O684" s="9">
        <v>62</v>
      </c>
      <c r="P684" s="9">
        <v>19.38</v>
      </c>
      <c r="Q684" s="9">
        <v>74</v>
      </c>
      <c r="R684" s="11">
        <f t="shared" si="60"/>
        <v>-3.4203653001190446</v>
      </c>
      <c r="S684" s="91">
        <f t="shared" si="61"/>
        <v>3.2700487265018577E-2</v>
      </c>
      <c r="T684" s="31">
        <f t="shared" si="62"/>
        <v>3.1665025501848881E-2</v>
      </c>
      <c r="U684" s="31">
        <f t="shared" si="63"/>
        <v>0.96833497449815109</v>
      </c>
      <c r="V684" s="12">
        <f t="shared" si="64"/>
        <v>-1.3974381936631055E-2</v>
      </c>
      <c r="W684" s="12">
        <f t="shared" si="65"/>
        <v>0</v>
      </c>
    </row>
    <row r="685" spans="1:23" x14ac:dyDescent="0.2">
      <c r="A685" s="9">
        <v>0</v>
      </c>
      <c r="B685" s="9">
        <v>1</v>
      </c>
      <c r="C685" s="9">
        <v>59</v>
      </c>
      <c r="D685" s="9">
        <v>1</v>
      </c>
      <c r="E685" s="9">
        <v>0</v>
      </c>
      <c r="F685" s="9">
        <v>0</v>
      </c>
      <c r="G685" s="9">
        <v>0</v>
      </c>
      <c r="H685" s="9">
        <v>0</v>
      </c>
      <c r="I685" s="9">
        <v>1</v>
      </c>
      <c r="J685" s="9">
        <v>0</v>
      </c>
      <c r="K685" s="9">
        <v>1</v>
      </c>
      <c r="L685" s="9">
        <v>0</v>
      </c>
      <c r="M685" s="9">
        <v>294</v>
      </c>
      <c r="N685" s="9">
        <v>170</v>
      </c>
      <c r="O685" s="9">
        <v>103</v>
      </c>
      <c r="P685" s="9">
        <v>31.6</v>
      </c>
      <c r="Q685" s="9">
        <v>66</v>
      </c>
      <c r="R685" s="11">
        <f t="shared" si="60"/>
        <v>-0.6251561791131266</v>
      </c>
      <c r="S685" s="91">
        <f t="shared" si="61"/>
        <v>0.53517783839147914</v>
      </c>
      <c r="T685" s="31">
        <f t="shared" si="62"/>
        <v>0.34860966919130687</v>
      </c>
      <c r="U685" s="31">
        <f t="shared" si="63"/>
        <v>0.65139033080869313</v>
      </c>
      <c r="V685" s="12">
        <f t="shared" si="64"/>
        <v>-0.1861586923594106</v>
      </c>
      <c r="W685" s="12">
        <f t="shared" si="65"/>
        <v>1</v>
      </c>
    </row>
    <row r="686" spans="1:23" x14ac:dyDescent="0.2">
      <c r="A686" s="9">
        <v>0</v>
      </c>
      <c r="B686" s="9">
        <v>0</v>
      </c>
      <c r="C686" s="9">
        <v>61</v>
      </c>
      <c r="D686" s="9">
        <v>1</v>
      </c>
      <c r="E686" s="9">
        <v>0</v>
      </c>
      <c r="F686" s="9">
        <v>0</v>
      </c>
      <c r="G686" s="9">
        <v>0</v>
      </c>
      <c r="H686" s="9">
        <v>0</v>
      </c>
      <c r="I686" s="9">
        <v>0</v>
      </c>
      <c r="J686" s="9">
        <v>0</v>
      </c>
      <c r="K686" s="9">
        <v>1</v>
      </c>
      <c r="L686" s="9">
        <v>0</v>
      </c>
      <c r="M686" s="9">
        <v>250</v>
      </c>
      <c r="N686" s="9">
        <v>173</v>
      </c>
      <c r="O686" s="9">
        <v>89</v>
      </c>
      <c r="P686" s="9">
        <v>29.25</v>
      </c>
      <c r="Q686" s="9">
        <v>90</v>
      </c>
      <c r="R686" s="11">
        <f t="shared" si="60"/>
        <v>-0.88451917990245477</v>
      </c>
      <c r="S686" s="91">
        <f t="shared" si="61"/>
        <v>0.41291266226302631</v>
      </c>
      <c r="T686" s="31">
        <f t="shared" si="62"/>
        <v>0.29224216987458701</v>
      </c>
      <c r="U686" s="31">
        <f t="shared" si="63"/>
        <v>0.70775783012541305</v>
      </c>
      <c r="V686" s="12">
        <f t="shared" si="64"/>
        <v>-0.15011531721337351</v>
      </c>
      <c r="W686" s="12">
        <f t="shared" si="65"/>
        <v>1</v>
      </c>
    </row>
    <row r="687" spans="1:23" x14ac:dyDescent="0.2">
      <c r="A687" s="9">
        <v>0</v>
      </c>
      <c r="B687" s="9">
        <v>1</v>
      </c>
      <c r="C687" s="9">
        <v>52</v>
      </c>
      <c r="D687" s="9">
        <v>0</v>
      </c>
      <c r="E687" s="9">
        <v>0</v>
      </c>
      <c r="F687" s="9">
        <v>0</v>
      </c>
      <c r="G687" s="9">
        <v>1</v>
      </c>
      <c r="H687" s="9">
        <v>20</v>
      </c>
      <c r="I687" s="9">
        <v>0</v>
      </c>
      <c r="J687" s="9">
        <v>0</v>
      </c>
      <c r="K687" s="9">
        <v>0</v>
      </c>
      <c r="L687" s="9">
        <v>0</v>
      </c>
      <c r="M687" s="9">
        <v>167</v>
      </c>
      <c r="N687" s="9">
        <v>134</v>
      </c>
      <c r="O687" s="9">
        <v>80</v>
      </c>
      <c r="P687" s="9">
        <v>29.77</v>
      </c>
      <c r="Q687" s="9">
        <v>72</v>
      </c>
      <c r="R687" s="11">
        <f t="shared" si="60"/>
        <v>-1.3440815903327996</v>
      </c>
      <c r="S687" s="91">
        <f t="shared" si="61"/>
        <v>0.26077909995954623</v>
      </c>
      <c r="T687" s="31">
        <f t="shared" si="62"/>
        <v>0.20683964381065142</v>
      </c>
      <c r="U687" s="31">
        <f t="shared" si="63"/>
        <v>0.79316035618934855</v>
      </c>
      <c r="V687" s="12">
        <f t="shared" si="64"/>
        <v>-0.10063900086924803</v>
      </c>
      <c r="W687" s="12">
        <f t="shared" si="65"/>
        <v>1</v>
      </c>
    </row>
    <row r="688" spans="1:23" x14ac:dyDescent="0.2">
      <c r="A688" s="9">
        <v>0</v>
      </c>
      <c r="B688" s="9">
        <v>0</v>
      </c>
      <c r="C688" s="9">
        <v>53</v>
      </c>
      <c r="D688" s="9">
        <v>0</v>
      </c>
      <c r="E688" s="9">
        <v>1</v>
      </c>
      <c r="F688" s="9">
        <v>0</v>
      </c>
      <c r="G688" s="9">
        <v>0</v>
      </c>
      <c r="H688" s="9">
        <v>0</v>
      </c>
      <c r="I688" s="9">
        <v>0</v>
      </c>
      <c r="J688" s="9">
        <v>0</v>
      </c>
      <c r="K688" s="9">
        <v>1</v>
      </c>
      <c r="L688" s="9">
        <v>0</v>
      </c>
      <c r="M688" s="9">
        <v>258</v>
      </c>
      <c r="N688" s="9">
        <v>186</v>
      </c>
      <c r="O688" s="9">
        <v>101</v>
      </c>
      <c r="P688" s="9">
        <v>28.9</v>
      </c>
      <c r="Q688" s="9">
        <v>80</v>
      </c>
      <c r="R688" s="11">
        <f t="shared" si="60"/>
        <v>-1.5712326546142643</v>
      </c>
      <c r="S688" s="91">
        <f t="shared" si="61"/>
        <v>0.20778889249390517</v>
      </c>
      <c r="T688" s="31">
        <f t="shared" si="62"/>
        <v>0.17204073806710699</v>
      </c>
      <c r="U688" s="31">
        <f t="shared" si="63"/>
        <v>0.82795926193289304</v>
      </c>
      <c r="V688" s="12">
        <f t="shared" si="64"/>
        <v>-8.199103127429648E-2</v>
      </c>
      <c r="W688" s="12">
        <f t="shared" si="65"/>
        <v>1</v>
      </c>
    </row>
    <row r="689" spans="1:23" x14ac:dyDescent="0.2">
      <c r="A689" s="9">
        <v>0</v>
      </c>
      <c r="B689" s="9">
        <v>1</v>
      </c>
      <c r="C689" s="9">
        <v>67</v>
      </c>
      <c r="D689" s="9">
        <v>1</v>
      </c>
      <c r="E689" s="9">
        <v>0</v>
      </c>
      <c r="F689" s="9">
        <v>0</v>
      </c>
      <c r="G689" s="9">
        <v>0</v>
      </c>
      <c r="H689" s="9">
        <v>0</v>
      </c>
      <c r="I689" s="9">
        <v>0</v>
      </c>
      <c r="J689" s="9">
        <v>0</v>
      </c>
      <c r="K689" s="9">
        <v>1</v>
      </c>
      <c r="L689" s="9">
        <v>0</v>
      </c>
      <c r="M689" s="9">
        <v>222</v>
      </c>
      <c r="N689" s="9">
        <v>154</v>
      </c>
      <c r="O689" s="9">
        <v>106</v>
      </c>
      <c r="P689" s="9">
        <v>26.71</v>
      </c>
      <c r="Q689" s="9">
        <v>85</v>
      </c>
      <c r="R689" s="11">
        <f t="shared" si="60"/>
        <v>-0.39480856839235745</v>
      </c>
      <c r="S689" s="91">
        <f t="shared" si="61"/>
        <v>0.67380901524646519</v>
      </c>
      <c r="T689" s="31">
        <f t="shared" si="62"/>
        <v>0.40256027366852726</v>
      </c>
      <c r="U689" s="31">
        <f t="shared" si="63"/>
        <v>0.5974397263314728</v>
      </c>
      <c r="V689" s="12">
        <f t="shared" si="64"/>
        <v>-0.22370590266774318</v>
      </c>
      <c r="W689" s="12">
        <f t="shared" si="65"/>
        <v>1</v>
      </c>
    </row>
    <row r="690" spans="1:23" x14ac:dyDescent="0.2">
      <c r="A690" s="9">
        <v>0</v>
      </c>
      <c r="B690" s="9">
        <v>0</v>
      </c>
      <c r="C690" s="9">
        <v>37</v>
      </c>
      <c r="D690" s="9">
        <v>0</v>
      </c>
      <c r="E690" s="9">
        <v>0</v>
      </c>
      <c r="F690" s="9">
        <v>1</v>
      </c>
      <c r="G690" s="9">
        <v>0</v>
      </c>
      <c r="H690" s="9">
        <v>0</v>
      </c>
      <c r="I690" s="9">
        <v>0</v>
      </c>
      <c r="J690" s="9">
        <v>0</v>
      </c>
      <c r="K690" s="9">
        <v>0</v>
      </c>
      <c r="L690" s="9">
        <v>0</v>
      </c>
      <c r="M690" s="9">
        <v>190</v>
      </c>
      <c r="N690" s="9">
        <v>102</v>
      </c>
      <c r="O690" s="9">
        <v>65</v>
      </c>
      <c r="P690" s="9">
        <v>20.68</v>
      </c>
      <c r="Q690" s="9">
        <v>89</v>
      </c>
      <c r="R690" s="11">
        <f t="shared" si="60"/>
        <v>-3.7122924566195237</v>
      </c>
      <c r="S690" s="91">
        <f t="shared" si="61"/>
        <v>2.442147388134357E-2</v>
      </c>
      <c r="T690" s="31">
        <f t="shared" si="62"/>
        <v>2.3839283443381095E-2</v>
      </c>
      <c r="U690" s="31">
        <f t="shared" si="63"/>
        <v>0.97616071655661896</v>
      </c>
      <c r="V690" s="12">
        <f t="shared" si="64"/>
        <v>-1.047867355510583E-2</v>
      </c>
      <c r="W690" s="12">
        <f t="shared" si="65"/>
        <v>0</v>
      </c>
    </row>
    <row r="691" spans="1:23" x14ac:dyDescent="0.2">
      <c r="A691" s="9">
        <v>0</v>
      </c>
      <c r="B691" s="9">
        <v>0</v>
      </c>
      <c r="C691" s="9">
        <v>54</v>
      </c>
      <c r="D691" s="9">
        <v>1</v>
      </c>
      <c r="E691" s="9">
        <v>0</v>
      </c>
      <c r="F691" s="9">
        <v>0</v>
      </c>
      <c r="G691" s="9">
        <v>0</v>
      </c>
      <c r="H691" s="9">
        <v>0</v>
      </c>
      <c r="I691" s="9">
        <v>0</v>
      </c>
      <c r="J691" s="9">
        <v>0</v>
      </c>
      <c r="K691" s="9">
        <v>1</v>
      </c>
      <c r="L691" s="9">
        <v>0</v>
      </c>
      <c r="M691" s="9">
        <v>302</v>
      </c>
      <c r="N691" s="9">
        <v>160</v>
      </c>
      <c r="O691" s="9">
        <v>94</v>
      </c>
      <c r="P691" s="9">
        <v>29.4</v>
      </c>
      <c r="Q691" s="9">
        <v>75</v>
      </c>
      <c r="R691" s="11">
        <f t="shared" si="60"/>
        <v>-1.6569156173408039</v>
      </c>
      <c r="S691" s="91">
        <f t="shared" si="61"/>
        <v>0.19072634684082024</v>
      </c>
      <c r="T691" s="31">
        <f t="shared" si="62"/>
        <v>0.16017647324832152</v>
      </c>
      <c r="U691" s="31">
        <f t="shared" si="63"/>
        <v>0.83982352675167848</v>
      </c>
      <c r="V691" s="12">
        <f t="shared" si="64"/>
        <v>-7.5811963235453445E-2</v>
      </c>
      <c r="W691" s="12">
        <f t="shared" si="65"/>
        <v>1</v>
      </c>
    </row>
    <row r="692" spans="1:23" x14ac:dyDescent="0.2">
      <c r="A692" s="9">
        <v>0</v>
      </c>
      <c r="B692" s="9">
        <v>1</v>
      </c>
      <c r="C692" s="9">
        <v>54</v>
      </c>
      <c r="D692" s="9">
        <v>1</v>
      </c>
      <c r="E692" s="9">
        <v>0</v>
      </c>
      <c r="F692" s="9">
        <v>0</v>
      </c>
      <c r="G692" s="9">
        <v>0</v>
      </c>
      <c r="H692" s="9">
        <v>0</v>
      </c>
      <c r="I692" s="9">
        <v>0</v>
      </c>
      <c r="J692" s="9">
        <v>0</v>
      </c>
      <c r="K692" s="9">
        <v>0</v>
      </c>
      <c r="L692" s="9">
        <v>0</v>
      </c>
      <c r="M692" s="9">
        <v>179</v>
      </c>
      <c r="N692" s="9">
        <v>103</v>
      </c>
      <c r="O692" s="9">
        <v>73</v>
      </c>
      <c r="P692" s="9">
        <v>21.03</v>
      </c>
      <c r="Q692" s="9">
        <v>60</v>
      </c>
      <c r="R692" s="11">
        <f t="shared" si="60"/>
        <v>-2.0553086450780942</v>
      </c>
      <c r="S692" s="91">
        <f t="shared" si="61"/>
        <v>0.12805330645484025</v>
      </c>
      <c r="T692" s="31">
        <f t="shared" si="62"/>
        <v>0.11351707026796137</v>
      </c>
      <c r="U692" s="31">
        <f t="shared" si="63"/>
        <v>0.88648292973203868</v>
      </c>
      <c r="V692" s="12">
        <f t="shared" si="64"/>
        <v>-5.2329622831882111E-2</v>
      </c>
      <c r="W692" s="12">
        <f t="shared" si="65"/>
        <v>1</v>
      </c>
    </row>
    <row r="693" spans="1:23" x14ac:dyDescent="0.2">
      <c r="A693" s="9">
        <v>0</v>
      </c>
      <c r="B693" s="9">
        <v>1</v>
      </c>
      <c r="C693" s="9">
        <v>55</v>
      </c>
      <c r="D693" s="9">
        <v>0</v>
      </c>
      <c r="E693" s="9">
        <v>1</v>
      </c>
      <c r="F693" s="9">
        <v>0</v>
      </c>
      <c r="G693" s="9">
        <v>0</v>
      </c>
      <c r="H693" s="9">
        <v>0</v>
      </c>
      <c r="I693" s="9">
        <v>0</v>
      </c>
      <c r="J693" s="9">
        <v>0</v>
      </c>
      <c r="K693" s="9">
        <v>0</v>
      </c>
      <c r="L693" s="9">
        <v>0</v>
      </c>
      <c r="M693" s="9">
        <v>219</v>
      </c>
      <c r="N693" s="9">
        <v>115</v>
      </c>
      <c r="O693" s="9">
        <v>84</v>
      </c>
      <c r="P693" s="9">
        <v>26.08</v>
      </c>
      <c r="Q693" s="9">
        <v>88</v>
      </c>
      <c r="R693" s="11">
        <f t="shared" si="60"/>
        <v>-2.0054780180802805</v>
      </c>
      <c r="S693" s="91">
        <f t="shared" si="61"/>
        <v>0.13459594102204164</v>
      </c>
      <c r="T693" s="31">
        <f t="shared" si="62"/>
        <v>0.1186289639823653</v>
      </c>
      <c r="U693" s="31">
        <f t="shared" si="63"/>
        <v>0.88137103601763467</v>
      </c>
      <c r="V693" s="12">
        <f t="shared" si="64"/>
        <v>-5.4841225557889568E-2</v>
      </c>
      <c r="W693" s="12">
        <f t="shared" si="65"/>
        <v>1</v>
      </c>
    </row>
    <row r="694" spans="1:23" x14ac:dyDescent="0.2">
      <c r="A694" s="9">
        <v>0</v>
      </c>
      <c r="B694" s="9">
        <v>1</v>
      </c>
      <c r="C694" s="9">
        <v>58</v>
      </c>
      <c r="D694" s="9">
        <v>1</v>
      </c>
      <c r="E694" s="9">
        <v>0</v>
      </c>
      <c r="F694" s="9">
        <v>0</v>
      </c>
      <c r="G694" s="9">
        <v>1</v>
      </c>
      <c r="H694" s="9">
        <v>30</v>
      </c>
      <c r="I694" s="9">
        <v>0</v>
      </c>
      <c r="J694" s="9">
        <v>0</v>
      </c>
      <c r="K694" s="9">
        <v>0</v>
      </c>
      <c r="L694" s="9">
        <v>0</v>
      </c>
      <c r="M694" s="9">
        <v>200</v>
      </c>
      <c r="N694" s="9">
        <v>144</v>
      </c>
      <c r="O694" s="9">
        <v>90</v>
      </c>
      <c r="P694" s="9">
        <v>24.9</v>
      </c>
      <c r="Q694" s="9">
        <v>75</v>
      </c>
      <c r="R694" s="11">
        <f t="shared" si="60"/>
        <v>-0.64658762624130084</v>
      </c>
      <c r="S694" s="91">
        <f t="shared" si="61"/>
        <v>0.5238302349580749</v>
      </c>
      <c r="T694" s="31">
        <f t="shared" si="62"/>
        <v>0.34375891942614395</v>
      </c>
      <c r="U694" s="31">
        <f t="shared" si="63"/>
        <v>0.65624108057385611</v>
      </c>
      <c r="V694" s="12">
        <f t="shared" si="64"/>
        <v>-0.18293658634237633</v>
      </c>
      <c r="W694" s="12">
        <f t="shared" si="65"/>
        <v>1</v>
      </c>
    </row>
    <row r="695" spans="1:23" x14ac:dyDescent="0.2">
      <c r="A695" s="9">
        <v>0</v>
      </c>
      <c r="B695" s="9">
        <v>1</v>
      </c>
      <c r="C695" s="9">
        <v>52</v>
      </c>
      <c r="D695" s="9">
        <v>1</v>
      </c>
      <c r="E695" s="9">
        <v>0</v>
      </c>
      <c r="F695" s="9">
        <v>0</v>
      </c>
      <c r="G695" s="9">
        <v>1</v>
      </c>
      <c r="H695" s="9">
        <v>20</v>
      </c>
      <c r="I695" s="9">
        <v>0</v>
      </c>
      <c r="J695" s="9">
        <v>0</v>
      </c>
      <c r="K695" s="9">
        <v>0</v>
      </c>
      <c r="L695" s="9">
        <v>0</v>
      </c>
      <c r="M695" s="9">
        <v>233</v>
      </c>
      <c r="N695" s="9">
        <v>114</v>
      </c>
      <c r="O695" s="9">
        <v>78</v>
      </c>
      <c r="P695" s="9">
        <v>22.81</v>
      </c>
      <c r="Q695" s="9">
        <v>50</v>
      </c>
      <c r="R695" s="11">
        <f t="shared" si="60"/>
        <v>-1.7436264715766034</v>
      </c>
      <c r="S695" s="91">
        <f t="shared" si="61"/>
        <v>0.17488503363951236</v>
      </c>
      <c r="T695" s="31">
        <f t="shared" si="62"/>
        <v>0.1488528908209516</v>
      </c>
      <c r="U695" s="31">
        <f t="shared" si="63"/>
        <v>0.85114710917904834</v>
      </c>
      <c r="V695" s="12">
        <f t="shared" si="64"/>
        <v>-6.9995371544984503E-2</v>
      </c>
      <c r="W695" s="12">
        <f t="shared" si="65"/>
        <v>1</v>
      </c>
    </row>
    <row r="696" spans="1:23" x14ac:dyDescent="0.2">
      <c r="A696" s="9">
        <v>0</v>
      </c>
      <c r="B696" s="9">
        <v>0</v>
      </c>
      <c r="C696" s="9">
        <v>41</v>
      </c>
      <c r="D696" s="9">
        <v>1</v>
      </c>
      <c r="E696" s="9">
        <v>0</v>
      </c>
      <c r="F696" s="9">
        <v>0</v>
      </c>
      <c r="G696" s="9">
        <v>1</v>
      </c>
      <c r="H696" s="9">
        <v>20</v>
      </c>
      <c r="I696" s="9">
        <v>0</v>
      </c>
      <c r="J696" s="9">
        <v>0</v>
      </c>
      <c r="K696" s="9">
        <v>0</v>
      </c>
      <c r="L696" s="9">
        <v>0</v>
      </c>
      <c r="M696" s="9">
        <v>223</v>
      </c>
      <c r="N696" s="9">
        <v>114</v>
      </c>
      <c r="O696" s="9">
        <v>72</v>
      </c>
      <c r="P696" s="9">
        <v>26.42</v>
      </c>
      <c r="Q696" s="9">
        <v>78</v>
      </c>
      <c r="R696" s="11">
        <f t="shared" si="60"/>
        <v>-2.8458361737483884</v>
      </c>
      <c r="S696" s="91">
        <f t="shared" si="61"/>
        <v>5.8085676709776733E-2</v>
      </c>
      <c r="T696" s="31">
        <f t="shared" si="62"/>
        <v>5.4896950207661777E-2</v>
      </c>
      <c r="U696" s="31">
        <f t="shared" si="63"/>
        <v>0.94510304979233828</v>
      </c>
      <c r="V696" s="12">
        <f t="shared" si="64"/>
        <v>-2.4520835388938209E-2</v>
      </c>
      <c r="W696" s="12">
        <f t="shared" si="65"/>
        <v>0</v>
      </c>
    </row>
    <row r="697" spans="1:23" x14ac:dyDescent="0.2">
      <c r="A697" s="9">
        <v>1</v>
      </c>
      <c r="B697" s="9">
        <v>0</v>
      </c>
      <c r="C697" s="9">
        <v>47</v>
      </c>
      <c r="D697" s="9">
        <v>0</v>
      </c>
      <c r="E697" s="9">
        <v>1</v>
      </c>
      <c r="F697" s="9">
        <v>0</v>
      </c>
      <c r="G697" s="9">
        <v>0</v>
      </c>
      <c r="H697" s="9">
        <v>0</v>
      </c>
      <c r="I697" s="9">
        <v>0</v>
      </c>
      <c r="J697" s="9">
        <v>0</v>
      </c>
      <c r="K697" s="9">
        <v>0</v>
      </c>
      <c r="L697" s="9">
        <v>0</v>
      </c>
      <c r="M697" s="9">
        <v>187</v>
      </c>
      <c r="N697" s="9">
        <v>127.5</v>
      </c>
      <c r="O697" s="9">
        <v>90</v>
      </c>
      <c r="P697" s="9">
        <v>24.63</v>
      </c>
      <c r="Q697" s="9">
        <v>110</v>
      </c>
      <c r="R697" s="11">
        <f t="shared" si="60"/>
        <v>-2.8009781874198252</v>
      </c>
      <c r="S697" s="91">
        <f t="shared" si="61"/>
        <v>6.0750608070548669E-2</v>
      </c>
      <c r="T697" s="31">
        <f t="shared" si="62"/>
        <v>5.7271339378302061E-2</v>
      </c>
      <c r="U697" s="31">
        <f t="shared" si="63"/>
        <v>5.7271339378302061E-2</v>
      </c>
      <c r="V697" s="12">
        <f t="shared" si="64"/>
        <v>-1.2420626601238993</v>
      </c>
      <c r="W697" s="12">
        <f t="shared" si="65"/>
        <v>0</v>
      </c>
    </row>
    <row r="698" spans="1:23" x14ac:dyDescent="0.2">
      <c r="A698" s="9">
        <v>0</v>
      </c>
      <c r="B698" s="9">
        <v>1</v>
      </c>
      <c r="C698" s="9">
        <v>47</v>
      </c>
      <c r="D698" s="9">
        <v>1</v>
      </c>
      <c r="E698" s="9">
        <v>0</v>
      </c>
      <c r="F698" s="9">
        <v>0</v>
      </c>
      <c r="G698" s="9">
        <v>0</v>
      </c>
      <c r="H698" s="9">
        <v>0</v>
      </c>
      <c r="I698" s="9">
        <v>0</v>
      </c>
      <c r="J698" s="9">
        <v>0</v>
      </c>
      <c r="K698" s="9">
        <v>0</v>
      </c>
      <c r="L698" s="9">
        <v>0</v>
      </c>
      <c r="M698" s="9">
        <v>219</v>
      </c>
      <c r="N698" s="9">
        <v>116</v>
      </c>
      <c r="O698" s="9">
        <v>82</v>
      </c>
      <c r="P698" s="9">
        <v>24.05</v>
      </c>
      <c r="Q698" s="9">
        <v>58</v>
      </c>
      <c r="R698" s="11">
        <f t="shared" si="60"/>
        <v>-2.4333973242694595</v>
      </c>
      <c r="S698" s="91">
        <f t="shared" si="61"/>
        <v>8.7738250391876799E-2</v>
      </c>
      <c r="T698" s="31">
        <f t="shared" si="62"/>
        <v>8.0661179617676909E-2</v>
      </c>
      <c r="U698" s="31">
        <f t="shared" si="63"/>
        <v>0.91933882038232306</v>
      </c>
      <c r="V698" s="12">
        <f t="shared" si="64"/>
        <v>-3.6524400797177309E-2</v>
      </c>
      <c r="W698" s="12">
        <f t="shared" si="65"/>
        <v>0</v>
      </c>
    </row>
    <row r="699" spans="1:23" x14ac:dyDescent="0.2">
      <c r="A699" s="9">
        <v>0</v>
      </c>
      <c r="B699" s="9">
        <v>0</v>
      </c>
      <c r="C699" s="9">
        <v>39</v>
      </c>
      <c r="D699" s="9">
        <v>0</v>
      </c>
      <c r="E699" s="9">
        <v>1</v>
      </c>
      <c r="F699" s="9">
        <v>0</v>
      </c>
      <c r="G699" s="9">
        <v>1</v>
      </c>
      <c r="H699" s="9">
        <v>20</v>
      </c>
      <c r="I699" s="9">
        <v>0</v>
      </c>
      <c r="J699" s="9">
        <v>0</v>
      </c>
      <c r="K699" s="9">
        <v>0</v>
      </c>
      <c r="L699" s="9">
        <v>0</v>
      </c>
      <c r="M699" s="9">
        <v>323</v>
      </c>
      <c r="N699" s="9">
        <v>131.5</v>
      </c>
      <c r="O699" s="9">
        <v>85</v>
      </c>
      <c r="P699" s="9">
        <v>24.79</v>
      </c>
      <c r="Q699" s="9">
        <v>68</v>
      </c>
      <c r="R699" s="11">
        <f t="shared" si="60"/>
        <v>-3.033113465707034</v>
      </c>
      <c r="S699" s="91">
        <f t="shared" si="61"/>
        <v>4.8165442978697633E-2</v>
      </c>
      <c r="T699" s="31">
        <f t="shared" si="62"/>
        <v>4.5952137900883379E-2</v>
      </c>
      <c r="U699" s="31">
        <f t="shared" si="63"/>
        <v>0.95404786209911663</v>
      </c>
      <c r="V699" s="12">
        <f t="shared" si="64"/>
        <v>-2.0429837325114518E-2</v>
      </c>
      <c r="W699" s="12">
        <f t="shared" si="65"/>
        <v>0</v>
      </c>
    </row>
    <row r="700" spans="1:23" x14ac:dyDescent="0.2">
      <c r="A700" s="9">
        <v>0</v>
      </c>
      <c r="B700" s="9">
        <v>0</v>
      </c>
      <c r="C700" s="9">
        <v>67</v>
      </c>
      <c r="D700" s="9">
        <v>0</v>
      </c>
      <c r="E700" s="9">
        <v>1</v>
      </c>
      <c r="F700" s="9">
        <v>0</v>
      </c>
      <c r="G700" s="9">
        <v>0</v>
      </c>
      <c r="H700" s="9">
        <v>0</v>
      </c>
      <c r="I700" s="9">
        <v>0</v>
      </c>
      <c r="J700" s="9">
        <v>0</v>
      </c>
      <c r="K700" s="9">
        <v>0</v>
      </c>
      <c r="L700" s="9">
        <v>0</v>
      </c>
      <c r="M700" s="9">
        <v>261</v>
      </c>
      <c r="N700" s="9">
        <v>117</v>
      </c>
      <c r="O700" s="9">
        <v>63</v>
      </c>
      <c r="P700" s="9">
        <v>22.55</v>
      </c>
      <c r="Q700" s="9">
        <v>75</v>
      </c>
      <c r="R700" s="11">
        <f t="shared" si="60"/>
        <v>-1.5595258480213534</v>
      </c>
      <c r="S700" s="91">
        <f t="shared" si="61"/>
        <v>0.21023573125984957</v>
      </c>
      <c r="T700" s="31">
        <f t="shared" si="62"/>
        <v>0.17371469526932179</v>
      </c>
      <c r="U700" s="31">
        <f t="shared" si="63"/>
        <v>0.82628530473067818</v>
      </c>
      <c r="V700" s="12">
        <f t="shared" si="64"/>
        <v>-8.2869970989323583E-2</v>
      </c>
      <c r="W700" s="12">
        <f t="shared" si="65"/>
        <v>1</v>
      </c>
    </row>
    <row r="701" spans="1:23" x14ac:dyDescent="0.2">
      <c r="A701" s="9">
        <v>0</v>
      </c>
      <c r="B701" s="9">
        <v>0</v>
      </c>
      <c r="C701" s="9">
        <v>64</v>
      </c>
      <c r="D701" s="9">
        <v>0</v>
      </c>
      <c r="E701" s="9">
        <v>0</v>
      </c>
      <c r="F701" s="9">
        <v>0</v>
      </c>
      <c r="G701" s="9">
        <v>0</v>
      </c>
      <c r="H701" s="9">
        <v>0</v>
      </c>
      <c r="I701" s="9">
        <v>0</v>
      </c>
      <c r="J701" s="9">
        <v>0</v>
      </c>
      <c r="K701" s="9">
        <v>0</v>
      </c>
      <c r="L701" s="9">
        <v>0</v>
      </c>
      <c r="M701" s="9">
        <v>239</v>
      </c>
      <c r="N701" s="9">
        <v>114.5</v>
      </c>
      <c r="O701" s="9">
        <v>65.5</v>
      </c>
      <c r="P701" s="9">
        <v>19.34</v>
      </c>
      <c r="Q701" s="9">
        <v>64</v>
      </c>
      <c r="R701" s="11">
        <f t="shared" si="60"/>
        <v>-1.5370895407816043</v>
      </c>
      <c r="S701" s="91">
        <f t="shared" si="61"/>
        <v>0.21500595774821146</v>
      </c>
      <c r="T701" s="31">
        <f t="shared" si="62"/>
        <v>0.17695876829006268</v>
      </c>
      <c r="U701" s="31">
        <f t="shared" si="63"/>
        <v>0.82304123170993737</v>
      </c>
      <c r="V701" s="12">
        <f t="shared" si="64"/>
        <v>-8.4578407490568927E-2</v>
      </c>
      <c r="W701" s="12">
        <f t="shared" si="65"/>
        <v>1</v>
      </c>
    </row>
    <row r="702" spans="1:23" x14ac:dyDescent="0.2">
      <c r="A702" s="9">
        <v>0</v>
      </c>
      <c r="B702" s="9">
        <v>0</v>
      </c>
      <c r="C702" s="9">
        <v>39</v>
      </c>
      <c r="D702" s="9">
        <v>0</v>
      </c>
      <c r="E702" s="9">
        <v>1</v>
      </c>
      <c r="F702" s="9">
        <v>0</v>
      </c>
      <c r="G702" s="9">
        <v>1</v>
      </c>
      <c r="H702" s="9">
        <v>40</v>
      </c>
      <c r="I702" s="9">
        <v>0</v>
      </c>
      <c r="J702" s="9">
        <v>0</v>
      </c>
      <c r="K702" s="9">
        <v>0</v>
      </c>
      <c r="L702" s="9">
        <v>0</v>
      </c>
      <c r="M702" s="9">
        <v>234</v>
      </c>
      <c r="N702" s="9">
        <v>98</v>
      </c>
      <c r="O702" s="9">
        <v>62</v>
      </c>
      <c r="P702" s="9">
        <v>23.68</v>
      </c>
      <c r="Q702" s="9">
        <v>70</v>
      </c>
      <c r="R702" s="11">
        <f t="shared" si="60"/>
        <v>-2.8452237049215903</v>
      </c>
      <c r="S702" s="91">
        <f t="shared" si="61"/>
        <v>5.8121263272762756E-2</v>
      </c>
      <c r="T702" s="31">
        <f t="shared" si="62"/>
        <v>5.4928735760392935E-2</v>
      </c>
      <c r="U702" s="31">
        <f t="shared" si="63"/>
        <v>0.94507126423960708</v>
      </c>
      <c r="V702" s="12">
        <f t="shared" si="64"/>
        <v>-2.4535441756249658E-2</v>
      </c>
      <c r="W702" s="12">
        <f t="shared" si="65"/>
        <v>0</v>
      </c>
    </row>
    <row r="703" spans="1:23" x14ac:dyDescent="0.2">
      <c r="A703" s="9">
        <v>0</v>
      </c>
      <c r="B703" s="9">
        <v>0</v>
      </c>
      <c r="C703" s="9">
        <v>46</v>
      </c>
      <c r="D703" s="9">
        <v>0</v>
      </c>
      <c r="E703" s="9">
        <v>1</v>
      </c>
      <c r="F703" s="9">
        <v>0</v>
      </c>
      <c r="G703" s="9">
        <v>1</v>
      </c>
      <c r="H703" s="9">
        <v>20</v>
      </c>
      <c r="I703" s="9">
        <v>0</v>
      </c>
      <c r="J703" s="9">
        <v>0</v>
      </c>
      <c r="K703" s="9">
        <v>1</v>
      </c>
      <c r="L703" s="9">
        <v>0</v>
      </c>
      <c r="M703" s="9">
        <v>271</v>
      </c>
      <c r="N703" s="9">
        <v>158</v>
      </c>
      <c r="O703" s="9">
        <v>94</v>
      </c>
      <c r="P703" s="9">
        <v>25.17</v>
      </c>
      <c r="Q703" s="9">
        <v>78</v>
      </c>
      <c r="R703" s="11">
        <f t="shared" si="60"/>
        <v>-1.9703624354935094</v>
      </c>
      <c r="S703" s="91">
        <f t="shared" si="61"/>
        <v>0.13940632125892943</v>
      </c>
      <c r="T703" s="31">
        <f t="shared" si="62"/>
        <v>0.12234996300959562</v>
      </c>
      <c r="U703" s="31">
        <f t="shared" si="63"/>
        <v>0.87765003699040434</v>
      </c>
      <c r="V703" s="12">
        <f t="shared" si="64"/>
        <v>-5.6678624529346903E-2</v>
      </c>
      <c r="W703" s="12">
        <f t="shared" si="65"/>
        <v>1</v>
      </c>
    </row>
    <row r="704" spans="1:23" x14ac:dyDescent="0.2">
      <c r="A704" s="9">
        <v>0</v>
      </c>
      <c r="B704" s="9">
        <v>0</v>
      </c>
      <c r="C704" s="9">
        <v>51</v>
      </c>
      <c r="D704" s="9">
        <v>1</v>
      </c>
      <c r="E704" s="9">
        <v>0</v>
      </c>
      <c r="F704" s="9">
        <v>0</v>
      </c>
      <c r="G704" s="9">
        <v>0</v>
      </c>
      <c r="H704" s="9">
        <v>0</v>
      </c>
      <c r="I704" s="9">
        <v>0</v>
      </c>
      <c r="J704" s="9">
        <v>0</v>
      </c>
      <c r="K704" s="9">
        <v>0</v>
      </c>
      <c r="L704" s="9">
        <v>0</v>
      </c>
      <c r="M704" s="9">
        <v>226</v>
      </c>
      <c r="N704" s="9">
        <v>130</v>
      </c>
      <c r="O704" s="9">
        <v>80</v>
      </c>
      <c r="P704" s="9">
        <v>23.24</v>
      </c>
      <c r="Q704" s="9">
        <v>60</v>
      </c>
      <c r="R704" s="11">
        <f t="shared" si="60"/>
        <v>-2.4594474453108424</v>
      </c>
      <c r="S704" s="91">
        <f t="shared" si="61"/>
        <v>8.5482171494856693E-2</v>
      </c>
      <c r="T704" s="31">
        <f t="shared" si="62"/>
        <v>7.875041501339089E-2</v>
      </c>
      <c r="U704" s="31">
        <f t="shared" si="63"/>
        <v>0.92124958498660914</v>
      </c>
      <c r="V704" s="12">
        <f t="shared" si="64"/>
        <v>-3.5622694778011423E-2</v>
      </c>
      <c r="W704" s="12">
        <f t="shared" si="65"/>
        <v>0</v>
      </c>
    </row>
    <row r="705" spans="1:23" x14ac:dyDescent="0.2">
      <c r="A705" s="9">
        <v>0</v>
      </c>
      <c r="B705" s="9">
        <v>0</v>
      </c>
      <c r="C705" s="9">
        <v>38</v>
      </c>
      <c r="D705" s="9">
        <v>0</v>
      </c>
      <c r="E705" s="9">
        <v>1</v>
      </c>
      <c r="F705" s="9">
        <v>0</v>
      </c>
      <c r="G705" s="9">
        <v>1</v>
      </c>
      <c r="H705" s="9">
        <v>30</v>
      </c>
      <c r="I705" s="9">
        <v>0</v>
      </c>
      <c r="J705" s="9">
        <v>0</v>
      </c>
      <c r="K705" s="9">
        <v>0</v>
      </c>
      <c r="L705" s="9">
        <v>0</v>
      </c>
      <c r="M705" s="9">
        <v>255</v>
      </c>
      <c r="N705" s="9">
        <v>123.5</v>
      </c>
      <c r="O705" s="9">
        <v>84.5</v>
      </c>
      <c r="P705" s="9">
        <v>25.33</v>
      </c>
      <c r="Q705" s="9">
        <v>77</v>
      </c>
      <c r="R705" s="11">
        <f t="shared" si="60"/>
        <v>-2.9458704989889535</v>
      </c>
      <c r="S705" s="91">
        <f t="shared" si="61"/>
        <v>5.2556289700696819E-2</v>
      </c>
      <c r="T705" s="31">
        <f t="shared" si="62"/>
        <v>4.9932046594526207E-2</v>
      </c>
      <c r="U705" s="31">
        <f t="shared" si="63"/>
        <v>0.95006795340547379</v>
      </c>
      <c r="V705" s="12">
        <f t="shared" si="64"/>
        <v>-2.224533078106122E-2</v>
      </c>
      <c r="W705" s="12">
        <f t="shared" si="65"/>
        <v>0</v>
      </c>
    </row>
    <row r="706" spans="1:23" x14ac:dyDescent="0.2">
      <c r="A706" s="9">
        <v>1</v>
      </c>
      <c r="B706" s="9">
        <v>1</v>
      </c>
      <c r="C706" s="9">
        <v>61</v>
      </c>
      <c r="D706" s="9">
        <v>0</v>
      </c>
      <c r="E706" s="9">
        <v>1</v>
      </c>
      <c r="F706" s="9">
        <v>0</v>
      </c>
      <c r="G706" s="9">
        <v>1</v>
      </c>
      <c r="H706" s="9">
        <v>15</v>
      </c>
      <c r="I706" s="9">
        <v>0</v>
      </c>
      <c r="J706" s="9">
        <v>0</v>
      </c>
      <c r="K706" s="9">
        <v>0</v>
      </c>
      <c r="L706" s="9">
        <v>0</v>
      </c>
      <c r="M706" s="9">
        <v>204</v>
      </c>
      <c r="N706" s="9">
        <v>120</v>
      </c>
      <c r="O706" s="9">
        <v>80</v>
      </c>
      <c r="P706" s="9">
        <v>25.71</v>
      </c>
      <c r="Q706" s="9">
        <v>80</v>
      </c>
      <c r="R706" s="11">
        <f t="shared" si="60"/>
        <v>-1.2885765096412625</v>
      </c>
      <c r="S706" s="91">
        <f t="shared" si="61"/>
        <v>0.27566290742191157</v>
      </c>
      <c r="T706" s="31">
        <f t="shared" si="62"/>
        <v>0.21609384878880006</v>
      </c>
      <c r="U706" s="31">
        <f t="shared" si="63"/>
        <v>0.21609384878880006</v>
      </c>
      <c r="V706" s="12">
        <f t="shared" si="64"/>
        <v>-0.66535759533380001</v>
      </c>
      <c r="W706" s="12">
        <f t="shared" si="65"/>
        <v>1</v>
      </c>
    </row>
    <row r="707" spans="1:23" x14ac:dyDescent="0.2">
      <c r="A707" s="9">
        <v>0</v>
      </c>
      <c r="B707" s="9">
        <v>1</v>
      </c>
      <c r="C707" s="9">
        <v>40</v>
      </c>
      <c r="D707" s="9">
        <v>0</v>
      </c>
      <c r="E707" s="9">
        <v>0</v>
      </c>
      <c r="F707" s="9">
        <v>1</v>
      </c>
      <c r="G707" s="9">
        <v>0</v>
      </c>
      <c r="H707" s="9">
        <v>0</v>
      </c>
      <c r="I707" s="9">
        <v>0</v>
      </c>
      <c r="J707" s="9">
        <v>0</v>
      </c>
      <c r="K707" s="9">
        <v>1</v>
      </c>
      <c r="L707" s="9">
        <v>0</v>
      </c>
      <c r="M707" s="9">
        <v>286</v>
      </c>
      <c r="N707" s="9">
        <v>111</v>
      </c>
      <c r="O707" s="9">
        <v>95.5</v>
      </c>
      <c r="P707" s="9">
        <v>29.42</v>
      </c>
      <c r="Q707" s="9">
        <v>70</v>
      </c>
      <c r="R707" s="11">
        <f t="shared" si="60"/>
        <v>-3.0569596154484788</v>
      </c>
      <c r="S707" s="91">
        <f t="shared" si="61"/>
        <v>4.7030468777468561E-2</v>
      </c>
      <c r="T707" s="31">
        <f t="shared" si="62"/>
        <v>4.4917956239021561E-2</v>
      </c>
      <c r="U707" s="31">
        <f t="shared" si="63"/>
        <v>0.95508204376097838</v>
      </c>
      <c r="V707" s="12">
        <f t="shared" si="64"/>
        <v>-1.9959319911306662E-2</v>
      </c>
      <c r="W707" s="12">
        <f t="shared" si="65"/>
        <v>0</v>
      </c>
    </row>
    <row r="708" spans="1:23" x14ac:dyDescent="0.2">
      <c r="A708" s="9">
        <v>0</v>
      </c>
      <c r="B708" s="9">
        <v>0</v>
      </c>
      <c r="C708" s="9">
        <v>42</v>
      </c>
      <c r="D708" s="9">
        <v>1</v>
      </c>
      <c r="E708" s="9">
        <v>0</v>
      </c>
      <c r="F708" s="9">
        <v>0</v>
      </c>
      <c r="G708" s="9">
        <v>1</v>
      </c>
      <c r="H708" s="9">
        <v>20</v>
      </c>
      <c r="I708" s="9">
        <v>0</v>
      </c>
      <c r="J708" s="9">
        <v>0</v>
      </c>
      <c r="K708" s="9">
        <v>0</v>
      </c>
      <c r="L708" s="9">
        <v>0</v>
      </c>
      <c r="M708" s="9">
        <v>248</v>
      </c>
      <c r="N708" s="9">
        <v>106</v>
      </c>
      <c r="O708" s="9">
        <v>70</v>
      </c>
      <c r="P708" s="9">
        <v>20.77</v>
      </c>
      <c r="Q708" s="9">
        <v>68</v>
      </c>
      <c r="R708" s="11">
        <f t="shared" si="60"/>
        <v>-2.8581077888479234</v>
      </c>
      <c r="S708" s="91">
        <f t="shared" si="61"/>
        <v>5.7377227441343624E-2</v>
      </c>
      <c r="T708" s="31">
        <f t="shared" si="62"/>
        <v>5.4263725331200725E-2</v>
      </c>
      <c r="U708" s="31">
        <f t="shared" si="63"/>
        <v>0.94573627466879928</v>
      </c>
      <c r="V708" s="12">
        <f t="shared" si="64"/>
        <v>-2.4229952841305483E-2</v>
      </c>
      <c r="W708" s="12">
        <f t="shared" si="65"/>
        <v>0</v>
      </c>
    </row>
    <row r="709" spans="1:23" x14ac:dyDescent="0.2">
      <c r="A709" s="9">
        <v>0</v>
      </c>
      <c r="B709" s="9">
        <v>0</v>
      </c>
      <c r="C709" s="9">
        <v>52</v>
      </c>
      <c r="D709" s="9">
        <v>0</v>
      </c>
      <c r="E709" s="9">
        <v>0</v>
      </c>
      <c r="F709" s="9">
        <v>1</v>
      </c>
      <c r="G709" s="9">
        <v>0</v>
      </c>
      <c r="H709" s="9">
        <v>0</v>
      </c>
      <c r="I709" s="9">
        <v>0</v>
      </c>
      <c r="J709" s="9">
        <v>0</v>
      </c>
      <c r="K709" s="9">
        <v>0</v>
      </c>
      <c r="L709" s="9">
        <v>0</v>
      </c>
      <c r="M709" s="9">
        <v>272</v>
      </c>
      <c r="N709" s="9">
        <v>112.5</v>
      </c>
      <c r="O709" s="9">
        <v>75.5</v>
      </c>
      <c r="P709" s="9">
        <v>22.69</v>
      </c>
      <c r="Q709" s="9">
        <v>90</v>
      </c>
      <c r="R709" s="11">
        <f t="shared" si="60"/>
        <v>-2.6594284328247317</v>
      </c>
      <c r="S709" s="91">
        <f t="shared" si="61"/>
        <v>6.9988213280008704E-2</v>
      </c>
      <c r="T709" s="31">
        <f t="shared" si="62"/>
        <v>6.5410265656536973E-2</v>
      </c>
      <c r="U709" s="31">
        <f t="shared" si="63"/>
        <v>0.93458973434346304</v>
      </c>
      <c r="V709" s="12">
        <f t="shared" si="64"/>
        <v>-2.9378993633203888E-2</v>
      </c>
      <c r="W709" s="12">
        <f t="shared" si="65"/>
        <v>0</v>
      </c>
    </row>
    <row r="710" spans="1:23" x14ac:dyDescent="0.2">
      <c r="A710" s="9">
        <v>1</v>
      </c>
      <c r="B710" s="9">
        <v>1</v>
      </c>
      <c r="C710" s="9">
        <v>36</v>
      </c>
      <c r="D710" s="9">
        <v>0</v>
      </c>
      <c r="E710" s="9">
        <v>1</v>
      </c>
      <c r="F710" s="9">
        <v>0</v>
      </c>
      <c r="G710" s="9">
        <v>1</v>
      </c>
      <c r="H710" s="9">
        <v>20</v>
      </c>
      <c r="I710" s="9">
        <v>0</v>
      </c>
      <c r="J710" s="9">
        <v>0</v>
      </c>
      <c r="K710" s="9">
        <v>0</v>
      </c>
      <c r="L710" s="9">
        <v>0</v>
      </c>
      <c r="M710" s="9">
        <v>242</v>
      </c>
      <c r="N710" s="9">
        <v>118.5</v>
      </c>
      <c r="O710" s="9">
        <v>84.5</v>
      </c>
      <c r="P710" s="9">
        <v>24.04</v>
      </c>
      <c r="Q710" s="9">
        <v>78</v>
      </c>
      <c r="R710" s="11">
        <f t="shared" ref="R710:R773" si="66">A$2+SUMPRODUCT(B$2:Q$2,B710:Q710)</f>
        <v>-2.8386548526306523</v>
      </c>
      <c r="S710" s="91">
        <f t="shared" ref="S710:S773" si="67">EXP(R710)</f>
        <v>5.8504309977410546E-2</v>
      </c>
      <c r="T710" s="31">
        <f t="shared" ref="T710:T773" si="68">S710/(1+S710)</f>
        <v>5.5270733832589763E-2</v>
      </c>
      <c r="U710" s="31">
        <f t="shared" ref="U710:U773" si="69">IF(A710=1,T710,1-T710)</f>
        <v>5.5270733832589763E-2</v>
      </c>
      <c r="V710" s="12">
        <f t="shared" ref="V710:V773" si="70">LOG(U710)</f>
        <v>-1.2575047692280914</v>
      </c>
      <c r="W710" s="12">
        <f t="shared" ref="W710:W773" si="71">IF(T710&gt;T$1,1,0)</f>
        <v>0</v>
      </c>
    </row>
    <row r="711" spans="1:23" x14ac:dyDescent="0.2">
      <c r="A711" s="9">
        <v>0</v>
      </c>
      <c r="B711" s="9">
        <v>1</v>
      </c>
      <c r="C711" s="9">
        <v>40</v>
      </c>
      <c r="D711" s="9">
        <v>0</v>
      </c>
      <c r="E711" s="9">
        <v>1</v>
      </c>
      <c r="F711" s="9">
        <v>0</v>
      </c>
      <c r="G711" s="9">
        <v>1</v>
      </c>
      <c r="H711" s="9">
        <v>20</v>
      </c>
      <c r="I711" s="9">
        <v>0</v>
      </c>
      <c r="J711" s="9">
        <v>0</v>
      </c>
      <c r="K711" s="9">
        <v>0</v>
      </c>
      <c r="L711" s="9">
        <v>0</v>
      </c>
      <c r="M711" s="9">
        <v>203</v>
      </c>
      <c r="N711" s="9">
        <v>112.5</v>
      </c>
      <c r="O711" s="9">
        <v>70</v>
      </c>
      <c r="P711" s="9">
        <v>22.71</v>
      </c>
      <c r="Q711" s="9">
        <v>75</v>
      </c>
      <c r="R711" s="11">
        <f t="shared" si="66"/>
        <v>-2.5509373281871763</v>
      </c>
      <c r="S711" s="91">
        <f t="shared" si="67"/>
        <v>7.8008512144650419E-2</v>
      </c>
      <c r="T711" s="31">
        <f t="shared" si="68"/>
        <v>7.2363540051697678E-2</v>
      </c>
      <c r="U711" s="31">
        <f t="shared" si="69"/>
        <v>0.92763645994830235</v>
      </c>
      <c r="V711" s="12">
        <f t="shared" si="70"/>
        <v>-3.2622190129806716E-2</v>
      </c>
      <c r="W711" s="12">
        <f t="shared" si="71"/>
        <v>0</v>
      </c>
    </row>
    <row r="712" spans="1:23" x14ac:dyDescent="0.2">
      <c r="A712" s="9">
        <v>0</v>
      </c>
      <c r="B712" s="9">
        <v>0</v>
      </c>
      <c r="C712" s="9">
        <v>63</v>
      </c>
      <c r="D712" s="9">
        <v>1</v>
      </c>
      <c r="E712" s="9">
        <v>0</v>
      </c>
      <c r="F712" s="9">
        <v>0</v>
      </c>
      <c r="G712" s="9">
        <v>0</v>
      </c>
      <c r="H712" s="9">
        <v>0</v>
      </c>
      <c r="I712" s="9">
        <v>0</v>
      </c>
      <c r="J712" s="9">
        <v>0</v>
      </c>
      <c r="K712" s="9">
        <v>0</v>
      </c>
      <c r="L712" s="9">
        <v>0</v>
      </c>
      <c r="M712" s="9">
        <v>234</v>
      </c>
      <c r="N712" s="9">
        <v>140</v>
      </c>
      <c r="O712" s="9">
        <v>93</v>
      </c>
      <c r="P712" s="9">
        <v>28.69</v>
      </c>
      <c r="Q712" s="9">
        <v>60</v>
      </c>
      <c r="R712" s="11">
        <f t="shared" si="66"/>
        <v>-1.7088162773330877</v>
      </c>
      <c r="S712" s="91">
        <f t="shared" si="67"/>
        <v>0.18108001432004084</v>
      </c>
      <c r="T712" s="31">
        <f t="shared" si="68"/>
        <v>0.15331731307323013</v>
      </c>
      <c r="U712" s="31">
        <f t="shared" si="69"/>
        <v>0.84668268692676985</v>
      </c>
      <c r="V712" s="12">
        <f t="shared" si="70"/>
        <v>-7.2279320645308481E-2</v>
      </c>
      <c r="W712" s="12">
        <f t="shared" si="71"/>
        <v>1</v>
      </c>
    </row>
    <row r="713" spans="1:23" x14ac:dyDescent="0.2">
      <c r="A713" s="9">
        <v>0</v>
      </c>
      <c r="B713" s="9">
        <v>0</v>
      </c>
      <c r="C713" s="9">
        <v>55</v>
      </c>
      <c r="D713" s="9">
        <v>0</v>
      </c>
      <c r="E713" s="9">
        <v>1</v>
      </c>
      <c r="F713" s="9">
        <v>0</v>
      </c>
      <c r="G713" s="9">
        <v>1</v>
      </c>
      <c r="H713" s="9">
        <v>20</v>
      </c>
      <c r="I713" s="9">
        <v>0</v>
      </c>
      <c r="J713" s="9">
        <v>0</v>
      </c>
      <c r="K713" s="9">
        <v>0</v>
      </c>
      <c r="L713" s="9">
        <v>0</v>
      </c>
      <c r="M713" s="9">
        <v>246</v>
      </c>
      <c r="N713" s="9">
        <v>139</v>
      </c>
      <c r="O713" s="9">
        <v>90</v>
      </c>
      <c r="P713" s="9">
        <v>29</v>
      </c>
      <c r="Q713" s="9">
        <v>87</v>
      </c>
      <c r="R713" s="11">
        <f t="shared" si="66"/>
        <v>-1.8902160411204489</v>
      </c>
      <c r="S713" s="91">
        <f t="shared" si="67"/>
        <v>0.15103917463881281</v>
      </c>
      <c r="T713" s="31">
        <f t="shared" si="68"/>
        <v>0.13121983853087166</v>
      </c>
      <c r="U713" s="31">
        <f t="shared" si="69"/>
        <v>0.8687801614691284</v>
      </c>
      <c r="V713" s="12">
        <f t="shared" si="70"/>
        <v>-6.1090104724445614E-2</v>
      </c>
      <c r="W713" s="12">
        <f t="shared" si="71"/>
        <v>1</v>
      </c>
    </row>
    <row r="714" spans="1:23" x14ac:dyDescent="0.2">
      <c r="A714" s="9">
        <v>0</v>
      </c>
      <c r="B714" s="9">
        <v>0</v>
      </c>
      <c r="C714" s="9">
        <v>42</v>
      </c>
      <c r="D714" s="9">
        <v>0</v>
      </c>
      <c r="E714" s="9">
        <v>0</v>
      </c>
      <c r="F714" s="9">
        <v>0</v>
      </c>
      <c r="G714" s="9">
        <v>0</v>
      </c>
      <c r="H714" s="9">
        <v>0</v>
      </c>
      <c r="I714" s="9">
        <v>0</v>
      </c>
      <c r="J714" s="9">
        <v>0</v>
      </c>
      <c r="K714" s="9">
        <v>0</v>
      </c>
      <c r="L714" s="9">
        <v>0</v>
      </c>
      <c r="M714" s="9">
        <v>212</v>
      </c>
      <c r="N714" s="9">
        <v>110</v>
      </c>
      <c r="O714" s="9">
        <v>65</v>
      </c>
      <c r="P714" s="9">
        <v>23.64</v>
      </c>
      <c r="Q714" s="9">
        <v>53</v>
      </c>
      <c r="R714" s="11">
        <f t="shared" si="66"/>
        <v>-3.1692284963595529</v>
      </c>
      <c r="S714" s="91">
        <f t="shared" si="67"/>
        <v>4.2036016336001299E-2</v>
      </c>
      <c r="T714" s="31">
        <f t="shared" si="68"/>
        <v>4.0340272003081046E-2</v>
      </c>
      <c r="U714" s="31">
        <f t="shared" si="69"/>
        <v>0.95965972799691901</v>
      </c>
      <c r="V714" s="12">
        <f t="shared" si="70"/>
        <v>-1.7882729928635502E-2</v>
      </c>
      <c r="W714" s="12">
        <f t="shared" si="71"/>
        <v>0</v>
      </c>
    </row>
    <row r="715" spans="1:23" x14ac:dyDescent="0.2">
      <c r="A715" s="9">
        <v>1</v>
      </c>
      <c r="B715" s="9">
        <v>0</v>
      </c>
      <c r="C715" s="9">
        <v>39</v>
      </c>
      <c r="D715" s="9">
        <v>0</v>
      </c>
      <c r="E715" s="9">
        <v>0</v>
      </c>
      <c r="F715" s="9">
        <v>1</v>
      </c>
      <c r="G715" s="9">
        <v>1</v>
      </c>
      <c r="H715" s="9">
        <v>30</v>
      </c>
      <c r="I715" s="9">
        <v>0</v>
      </c>
      <c r="J715" s="9">
        <v>0</v>
      </c>
      <c r="K715" s="9">
        <v>1</v>
      </c>
      <c r="L715" s="9">
        <v>0</v>
      </c>
      <c r="M715" s="9">
        <v>235</v>
      </c>
      <c r="N715" s="9">
        <v>196</v>
      </c>
      <c r="O715" s="9">
        <v>116</v>
      </c>
      <c r="P715" s="9">
        <v>29.7</v>
      </c>
      <c r="Q715" s="9">
        <v>73</v>
      </c>
      <c r="R715" s="11">
        <f t="shared" si="66"/>
        <v>-1.9203595345260887</v>
      </c>
      <c r="S715" s="91">
        <f t="shared" si="67"/>
        <v>0.14655426134014382</v>
      </c>
      <c r="T715" s="31">
        <f t="shared" si="68"/>
        <v>0.12782147891443416</v>
      </c>
      <c r="U715" s="31">
        <f t="shared" si="69"/>
        <v>0.12782147891443416</v>
      </c>
      <c r="V715" s="12">
        <f t="shared" si="70"/>
        <v>-0.89339616190354598</v>
      </c>
      <c r="W715" s="12">
        <f t="shared" si="71"/>
        <v>1</v>
      </c>
    </row>
    <row r="716" spans="1:23" x14ac:dyDescent="0.2">
      <c r="A716" s="9">
        <v>0</v>
      </c>
      <c r="B716" s="9">
        <v>0</v>
      </c>
      <c r="C716" s="9">
        <v>57</v>
      </c>
      <c r="D716" s="9">
        <v>0</v>
      </c>
      <c r="E716" s="9">
        <v>1</v>
      </c>
      <c r="F716" s="9">
        <v>0</v>
      </c>
      <c r="G716" s="9">
        <v>0</v>
      </c>
      <c r="H716" s="9">
        <v>0</v>
      </c>
      <c r="I716" s="9">
        <v>0</v>
      </c>
      <c r="J716" s="9">
        <v>0</v>
      </c>
      <c r="K716" s="9">
        <v>0</v>
      </c>
      <c r="L716" s="9">
        <v>0</v>
      </c>
      <c r="M716" s="9">
        <v>309</v>
      </c>
      <c r="N716" s="9">
        <v>130</v>
      </c>
      <c r="O716" s="9">
        <v>75.5</v>
      </c>
      <c r="P716" s="9">
        <v>25.99</v>
      </c>
      <c r="Q716" s="9">
        <v>96</v>
      </c>
      <c r="R716" s="11">
        <f t="shared" si="66"/>
        <v>-2.0371054519758331</v>
      </c>
      <c r="S716" s="91">
        <f t="shared" si="67"/>
        <v>0.13040563046934714</v>
      </c>
      <c r="T716" s="31">
        <f t="shared" si="68"/>
        <v>0.1153618019535186</v>
      </c>
      <c r="U716" s="31">
        <f t="shared" si="69"/>
        <v>0.88463819804648136</v>
      </c>
      <c r="V716" s="12">
        <f t="shared" si="70"/>
        <v>-5.3234312035546537E-2</v>
      </c>
      <c r="W716" s="12">
        <f t="shared" si="71"/>
        <v>1</v>
      </c>
    </row>
    <row r="717" spans="1:23" x14ac:dyDescent="0.2">
      <c r="A717" s="9">
        <v>1</v>
      </c>
      <c r="B717" s="9">
        <v>0</v>
      </c>
      <c r="C717" s="9">
        <v>60</v>
      </c>
      <c r="D717" s="9">
        <v>1</v>
      </c>
      <c r="E717" s="9">
        <v>0</v>
      </c>
      <c r="F717" s="9">
        <v>0</v>
      </c>
      <c r="G717" s="9">
        <v>0</v>
      </c>
      <c r="H717" s="9">
        <v>0</v>
      </c>
      <c r="I717" s="9">
        <v>0</v>
      </c>
      <c r="J717" s="9">
        <v>0</v>
      </c>
      <c r="K717" s="9">
        <v>1</v>
      </c>
      <c r="L717" s="9">
        <v>0</v>
      </c>
      <c r="M717" s="9">
        <v>170</v>
      </c>
      <c r="N717" s="9">
        <v>146</v>
      </c>
      <c r="O717" s="9">
        <v>89</v>
      </c>
      <c r="P717" s="9">
        <v>32.409999999999997</v>
      </c>
      <c r="Q717" s="9">
        <v>68</v>
      </c>
      <c r="R717" s="11">
        <f t="shared" si="66"/>
        <v>-1.5576664614180142</v>
      </c>
      <c r="S717" s="91">
        <f t="shared" si="67"/>
        <v>0.21062700441339768</v>
      </c>
      <c r="T717" s="31">
        <f t="shared" si="68"/>
        <v>0.17398174965992583</v>
      </c>
      <c r="U717" s="31">
        <f t="shared" si="69"/>
        <v>0.17398174965992583</v>
      </c>
      <c r="V717" s="12">
        <f t="shared" si="70"/>
        <v>-0.75949630595696649</v>
      </c>
      <c r="W717" s="12">
        <f t="shared" si="71"/>
        <v>1</v>
      </c>
    </row>
    <row r="718" spans="1:23" x14ac:dyDescent="0.2">
      <c r="A718" s="9">
        <v>0</v>
      </c>
      <c r="B718" s="9">
        <v>1</v>
      </c>
      <c r="C718" s="9">
        <v>53</v>
      </c>
      <c r="D718" s="9">
        <v>1</v>
      </c>
      <c r="E718" s="9">
        <v>0</v>
      </c>
      <c r="F718" s="9">
        <v>0</v>
      </c>
      <c r="G718" s="9">
        <v>0</v>
      </c>
      <c r="H718" s="9">
        <v>0</v>
      </c>
      <c r="I718" s="9">
        <v>0</v>
      </c>
      <c r="J718" s="9">
        <v>0</v>
      </c>
      <c r="K718" s="9">
        <v>0</v>
      </c>
      <c r="L718" s="9">
        <v>0</v>
      </c>
      <c r="M718" s="9">
        <v>157</v>
      </c>
      <c r="N718" s="9">
        <v>123</v>
      </c>
      <c r="O718" s="9">
        <v>83</v>
      </c>
      <c r="P718" s="9">
        <v>19.940000000000001</v>
      </c>
      <c r="Q718" s="9">
        <v>75</v>
      </c>
      <c r="R718" s="11">
        <f t="shared" si="66"/>
        <v>-1.8108486696660266</v>
      </c>
      <c r="S718" s="91">
        <f t="shared" si="67"/>
        <v>0.1635153074195555</v>
      </c>
      <c r="T718" s="31">
        <f t="shared" si="68"/>
        <v>0.14053558760838289</v>
      </c>
      <c r="U718" s="31">
        <f t="shared" si="69"/>
        <v>0.85946441239161708</v>
      </c>
      <c r="V718" s="12">
        <f t="shared" si="70"/>
        <v>-6.5772101317733075E-2</v>
      </c>
      <c r="W718" s="12">
        <f t="shared" si="71"/>
        <v>1</v>
      </c>
    </row>
    <row r="719" spans="1:23" x14ac:dyDescent="0.2">
      <c r="A719" s="9">
        <v>0</v>
      </c>
      <c r="B719" s="9">
        <v>0</v>
      </c>
      <c r="C719" s="9">
        <v>39</v>
      </c>
      <c r="D719" s="9">
        <v>0</v>
      </c>
      <c r="E719" s="9">
        <v>0</v>
      </c>
      <c r="F719" s="9">
        <v>1</v>
      </c>
      <c r="G719" s="9">
        <v>1</v>
      </c>
      <c r="H719" s="9">
        <v>3</v>
      </c>
      <c r="I719" s="9">
        <v>0</v>
      </c>
      <c r="J719" s="9">
        <v>0</v>
      </c>
      <c r="K719" s="9">
        <v>0</v>
      </c>
      <c r="L719" s="9">
        <v>0</v>
      </c>
      <c r="M719" s="9">
        <v>186</v>
      </c>
      <c r="N719" s="9">
        <v>114</v>
      </c>
      <c r="O719" s="9">
        <v>77</v>
      </c>
      <c r="P719" s="9">
        <v>21.01</v>
      </c>
      <c r="Q719" s="9">
        <v>80</v>
      </c>
      <c r="R719" s="11">
        <f t="shared" si="66"/>
        <v>-3.603317442900468</v>
      </c>
      <c r="S719" s="91">
        <f t="shared" si="67"/>
        <v>2.7233227746740762E-2</v>
      </c>
      <c r="T719" s="31">
        <f t="shared" si="68"/>
        <v>2.6511241080545513E-2</v>
      </c>
      <c r="U719" s="31">
        <f t="shared" si="69"/>
        <v>0.97348875891945452</v>
      </c>
      <c r="V719" s="12">
        <f t="shared" si="70"/>
        <v>-1.1669059005210765E-2</v>
      </c>
      <c r="W719" s="12">
        <f t="shared" si="71"/>
        <v>0</v>
      </c>
    </row>
    <row r="720" spans="1:23" x14ac:dyDescent="0.2">
      <c r="A720" s="9">
        <v>0</v>
      </c>
      <c r="B720" s="9">
        <v>0</v>
      </c>
      <c r="C720" s="9">
        <v>40</v>
      </c>
      <c r="D720" s="9">
        <v>0</v>
      </c>
      <c r="E720" s="9">
        <v>1</v>
      </c>
      <c r="F720" s="9">
        <v>0</v>
      </c>
      <c r="G720" s="9">
        <v>0</v>
      </c>
      <c r="H720" s="9">
        <v>0</v>
      </c>
      <c r="I720" s="9">
        <v>0</v>
      </c>
      <c r="J720" s="9">
        <v>0</v>
      </c>
      <c r="K720" s="9">
        <v>0</v>
      </c>
      <c r="L720" s="9">
        <v>0</v>
      </c>
      <c r="M720" s="9">
        <v>164</v>
      </c>
      <c r="N720" s="9">
        <v>135</v>
      </c>
      <c r="O720" s="9">
        <v>75</v>
      </c>
      <c r="P720" s="9">
        <v>25.4</v>
      </c>
      <c r="Q720" s="9">
        <v>75</v>
      </c>
      <c r="R720" s="11">
        <f t="shared" si="66"/>
        <v>-3.2264236490497127</v>
      </c>
      <c r="S720" s="91">
        <f t="shared" si="67"/>
        <v>3.9699223564492098E-2</v>
      </c>
      <c r="T720" s="31">
        <f t="shared" si="68"/>
        <v>3.8183373291736974E-2</v>
      </c>
      <c r="U720" s="31">
        <f t="shared" si="69"/>
        <v>0.96181662670826307</v>
      </c>
      <c r="V720" s="12">
        <f t="shared" si="70"/>
        <v>-1.6907719646036067E-2</v>
      </c>
      <c r="W720" s="12">
        <f t="shared" si="71"/>
        <v>0</v>
      </c>
    </row>
    <row r="721" spans="1:23" x14ac:dyDescent="0.2">
      <c r="A721" s="9">
        <v>0</v>
      </c>
      <c r="B721" s="9">
        <v>0</v>
      </c>
      <c r="C721" s="9">
        <v>62</v>
      </c>
      <c r="D721" s="9">
        <v>0</v>
      </c>
      <c r="E721" s="9">
        <v>0</v>
      </c>
      <c r="F721" s="9">
        <v>1</v>
      </c>
      <c r="G721" s="9">
        <v>0</v>
      </c>
      <c r="H721" s="9">
        <v>0</v>
      </c>
      <c r="I721" s="9">
        <v>0</v>
      </c>
      <c r="J721" s="9">
        <v>0</v>
      </c>
      <c r="K721" s="9">
        <v>1</v>
      </c>
      <c r="L721" s="9">
        <v>0</v>
      </c>
      <c r="M721" s="9">
        <v>249</v>
      </c>
      <c r="N721" s="9">
        <v>176</v>
      </c>
      <c r="O721" s="9">
        <v>89</v>
      </c>
      <c r="P721" s="9">
        <v>24.49</v>
      </c>
      <c r="Q721" s="9">
        <v>75</v>
      </c>
      <c r="R721" s="11">
        <f t="shared" si="66"/>
        <v>-1.0258580733854128</v>
      </c>
      <c r="S721" s="91">
        <f t="shared" si="67"/>
        <v>0.35848872375954699</v>
      </c>
      <c r="T721" s="31">
        <f t="shared" si="68"/>
        <v>0.26388789063147178</v>
      </c>
      <c r="U721" s="31">
        <f t="shared" si="69"/>
        <v>0.73611210936852822</v>
      </c>
      <c r="V721" s="12">
        <f t="shared" si="70"/>
        <v>-0.1330560378740199</v>
      </c>
      <c r="W721" s="12">
        <f t="shared" si="71"/>
        <v>1</v>
      </c>
    </row>
    <row r="722" spans="1:23" x14ac:dyDescent="0.2">
      <c r="A722" s="9">
        <v>0</v>
      </c>
      <c r="B722" s="9">
        <v>1</v>
      </c>
      <c r="C722" s="9">
        <v>45</v>
      </c>
      <c r="D722" s="9">
        <v>0</v>
      </c>
      <c r="E722" s="9">
        <v>0</v>
      </c>
      <c r="F722" s="9">
        <v>1</v>
      </c>
      <c r="G722" s="9">
        <v>1</v>
      </c>
      <c r="H722" s="9">
        <v>30</v>
      </c>
      <c r="I722" s="9">
        <v>0</v>
      </c>
      <c r="J722" s="9">
        <v>0</v>
      </c>
      <c r="K722" s="9">
        <v>1</v>
      </c>
      <c r="L722" s="9">
        <v>0</v>
      </c>
      <c r="M722" s="9">
        <v>270</v>
      </c>
      <c r="N722" s="9">
        <v>140</v>
      </c>
      <c r="O722" s="9">
        <v>94</v>
      </c>
      <c r="P722" s="9">
        <v>30.39</v>
      </c>
      <c r="Q722" s="9">
        <v>75</v>
      </c>
      <c r="R722" s="11">
        <f t="shared" si="66"/>
        <v>-1.6309107907514608</v>
      </c>
      <c r="S722" s="91">
        <f t="shared" si="67"/>
        <v>0.19575120452387967</v>
      </c>
      <c r="T722" s="31">
        <f t="shared" si="68"/>
        <v>0.16370563022081441</v>
      </c>
      <c r="U722" s="31">
        <f t="shared" si="69"/>
        <v>0.83629436977918559</v>
      </c>
      <c r="V722" s="12">
        <f t="shared" si="70"/>
        <v>-7.7640827024922338E-2</v>
      </c>
      <c r="W722" s="12">
        <f t="shared" si="71"/>
        <v>1</v>
      </c>
    </row>
    <row r="723" spans="1:23" x14ac:dyDescent="0.2">
      <c r="A723" s="9">
        <v>0</v>
      </c>
      <c r="B723" s="9">
        <v>0</v>
      </c>
      <c r="C723" s="9">
        <v>40</v>
      </c>
      <c r="D723" s="9">
        <v>0</v>
      </c>
      <c r="E723" s="9">
        <v>1</v>
      </c>
      <c r="F723" s="9">
        <v>0</v>
      </c>
      <c r="G723" s="9">
        <v>0</v>
      </c>
      <c r="H723" s="9">
        <v>0</v>
      </c>
      <c r="I723" s="9">
        <v>0</v>
      </c>
      <c r="J723" s="9">
        <v>0</v>
      </c>
      <c r="K723" s="9">
        <v>0</v>
      </c>
      <c r="L723" s="9">
        <v>0</v>
      </c>
      <c r="M723" s="9">
        <v>168</v>
      </c>
      <c r="N723" s="9">
        <v>111</v>
      </c>
      <c r="O723" s="9">
        <v>78</v>
      </c>
      <c r="P723" s="9">
        <v>20.82</v>
      </c>
      <c r="Q723" s="9">
        <v>65</v>
      </c>
      <c r="R723" s="11">
        <f t="shared" si="66"/>
        <v>-3.6154100934606337</v>
      </c>
      <c r="S723" s="91">
        <f t="shared" si="67"/>
        <v>2.6905889025305902E-2</v>
      </c>
      <c r="T723" s="31">
        <f t="shared" si="68"/>
        <v>2.620092971795477E-2</v>
      </c>
      <c r="U723" s="31">
        <f t="shared" si="69"/>
        <v>0.97379907028204526</v>
      </c>
      <c r="V723" s="12">
        <f t="shared" si="70"/>
        <v>-1.1530644425131902E-2</v>
      </c>
      <c r="W723" s="12">
        <f t="shared" si="71"/>
        <v>0</v>
      </c>
    </row>
    <row r="724" spans="1:23" x14ac:dyDescent="0.2">
      <c r="A724" s="9">
        <v>0</v>
      </c>
      <c r="B724" s="9">
        <v>0</v>
      </c>
      <c r="C724" s="9">
        <v>58</v>
      </c>
      <c r="D724" s="9">
        <v>1</v>
      </c>
      <c r="E724" s="9">
        <v>0</v>
      </c>
      <c r="F724" s="9">
        <v>0</v>
      </c>
      <c r="G724" s="9">
        <v>1</v>
      </c>
      <c r="H724" s="9">
        <v>1</v>
      </c>
      <c r="I724" s="9">
        <v>0</v>
      </c>
      <c r="J724" s="9">
        <v>0</v>
      </c>
      <c r="K724" s="9">
        <v>1</v>
      </c>
      <c r="L724" s="9">
        <v>0</v>
      </c>
      <c r="M724" s="9">
        <v>289</v>
      </c>
      <c r="N724" s="9">
        <v>156.5</v>
      </c>
      <c r="O724" s="9">
        <v>85</v>
      </c>
      <c r="P724" s="9">
        <v>25.46</v>
      </c>
      <c r="Q724" s="9">
        <v>100</v>
      </c>
      <c r="R724" s="11">
        <f t="shared" si="66"/>
        <v>-1.2679209536817204</v>
      </c>
      <c r="S724" s="91">
        <f t="shared" si="67"/>
        <v>0.28141609108654875</v>
      </c>
      <c r="T724" s="31">
        <f t="shared" si="68"/>
        <v>0.21961335825580913</v>
      </c>
      <c r="U724" s="31">
        <f t="shared" si="69"/>
        <v>0.78038664174419092</v>
      </c>
      <c r="V724" s="12">
        <f t="shared" si="70"/>
        <v>-0.10769017324271467</v>
      </c>
      <c r="W724" s="12">
        <f t="shared" si="71"/>
        <v>1</v>
      </c>
    </row>
    <row r="725" spans="1:23" x14ac:dyDescent="0.2">
      <c r="A725" s="9">
        <v>0</v>
      </c>
      <c r="B725" s="9">
        <v>0</v>
      </c>
      <c r="C725" s="9">
        <v>36</v>
      </c>
      <c r="D725" s="9">
        <v>0</v>
      </c>
      <c r="E725" s="9">
        <v>1</v>
      </c>
      <c r="F725" s="9">
        <v>0</v>
      </c>
      <c r="G725" s="9">
        <v>1</v>
      </c>
      <c r="H725" s="9">
        <v>20</v>
      </c>
      <c r="I725" s="9">
        <v>0</v>
      </c>
      <c r="J725" s="9">
        <v>0</v>
      </c>
      <c r="K725" s="9">
        <v>0</v>
      </c>
      <c r="L725" s="9">
        <v>0</v>
      </c>
      <c r="M725" s="9">
        <v>272</v>
      </c>
      <c r="N725" s="9">
        <v>113</v>
      </c>
      <c r="O725" s="9">
        <v>66.5</v>
      </c>
      <c r="P725" s="9">
        <v>20.69</v>
      </c>
      <c r="Q725" s="9">
        <v>67</v>
      </c>
      <c r="R725" s="11">
        <f t="shared" si="66"/>
        <v>-3.3140909509038048</v>
      </c>
      <c r="S725" s="91">
        <f t="shared" si="67"/>
        <v>3.6367093028599036E-2</v>
      </c>
      <c r="T725" s="31">
        <f t="shared" si="68"/>
        <v>3.5090937635160392E-2</v>
      </c>
      <c r="U725" s="31">
        <f t="shared" si="69"/>
        <v>0.96490906236483964</v>
      </c>
      <c r="V725" s="12">
        <f t="shared" si="70"/>
        <v>-1.551361471229761E-2</v>
      </c>
      <c r="W725" s="12">
        <f t="shared" si="71"/>
        <v>0</v>
      </c>
    </row>
    <row r="726" spans="1:23" x14ac:dyDescent="0.2">
      <c r="A726" s="9">
        <v>0</v>
      </c>
      <c r="B726" s="9">
        <v>1</v>
      </c>
      <c r="C726" s="9">
        <v>66</v>
      </c>
      <c r="D726" s="9">
        <v>0</v>
      </c>
      <c r="E726" s="9">
        <v>0</v>
      </c>
      <c r="F726" s="9">
        <v>0</v>
      </c>
      <c r="G726" s="9">
        <v>1</v>
      </c>
      <c r="H726" s="9">
        <v>18</v>
      </c>
      <c r="I726" s="9">
        <v>0</v>
      </c>
      <c r="J726" s="9">
        <v>0</v>
      </c>
      <c r="K726" s="9">
        <v>0</v>
      </c>
      <c r="L726" s="9">
        <v>0</v>
      </c>
      <c r="M726" s="9">
        <v>235</v>
      </c>
      <c r="N726" s="9">
        <v>142</v>
      </c>
      <c r="O726" s="9">
        <v>76</v>
      </c>
      <c r="P726" s="9">
        <v>26.37</v>
      </c>
      <c r="Q726" s="9">
        <v>57</v>
      </c>
      <c r="R726" s="11">
        <f t="shared" si="66"/>
        <v>-0.33768161413077369</v>
      </c>
      <c r="S726" s="91">
        <f t="shared" si="67"/>
        <v>0.71342239535193142</v>
      </c>
      <c r="T726" s="31">
        <f t="shared" si="68"/>
        <v>0.41637275040133742</v>
      </c>
      <c r="U726" s="31">
        <f t="shared" si="69"/>
        <v>0.58362724959866252</v>
      </c>
      <c r="V726" s="12">
        <f t="shared" si="70"/>
        <v>-0.23386443906430296</v>
      </c>
      <c r="W726" s="12">
        <f t="shared" si="71"/>
        <v>1</v>
      </c>
    </row>
    <row r="727" spans="1:23" x14ac:dyDescent="0.2">
      <c r="A727" s="9">
        <v>1</v>
      </c>
      <c r="B727" s="9">
        <v>0</v>
      </c>
      <c r="C727" s="9">
        <v>62</v>
      </c>
      <c r="D727" s="9">
        <v>0</v>
      </c>
      <c r="E727" s="9">
        <v>0</v>
      </c>
      <c r="F727" s="9">
        <v>0</v>
      </c>
      <c r="G727" s="9">
        <v>0</v>
      </c>
      <c r="H727" s="9">
        <v>0</v>
      </c>
      <c r="I727" s="9">
        <v>1</v>
      </c>
      <c r="J727" s="9">
        <v>0</v>
      </c>
      <c r="K727" s="9">
        <v>1</v>
      </c>
      <c r="L727" s="9">
        <v>0</v>
      </c>
      <c r="M727" s="9">
        <v>274</v>
      </c>
      <c r="N727" s="9">
        <v>167</v>
      </c>
      <c r="O727" s="9">
        <v>94</v>
      </c>
      <c r="P727" s="9">
        <v>28.18</v>
      </c>
      <c r="Q727" s="9">
        <v>100</v>
      </c>
      <c r="R727" s="11">
        <f t="shared" si="66"/>
        <v>-0.6052292989743755</v>
      </c>
      <c r="S727" s="91">
        <f t="shared" si="67"/>
        <v>0.54594922668840706</v>
      </c>
      <c r="T727" s="31">
        <f t="shared" si="68"/>
        <v>0.35314822586889888</v>
      </c>
      <c r="U727" s="31">
        <f t="shared" si="69"/>
        <v>0.35314822586889888</v>
      </c>
      <c r="V727" s="12">
        <f t="shared" si="70"/>
        <v>-0.4520429711975591</v>
      </c>
      <c r="W727" s="12">
        <f t="shared" si="71"/>
        <v>1</v>
      </c>
    </row>
    <row r="728" spans="1:23" x14ac:dyDescent="0.2">
      <c r="A728" s="9">
        <v>0</v>
      </c>
      <c r="B728" s="9">
        <v>1</v>
      </c>
      <c r="C728" s="9">
        <v>63</v>
      </c>
      <c r="D728" s="9">
        <v>1</v>
      </c>
      <c r="E728" s="9">
        <v>0</v>
      </c>
      <c r="F728" s="9">
        <v>0</v>
      </c>
      <c r="G728" s="9">
        <v>0</v>
      </c>
      <c r="H728" s="9">
        <v>0</v>
      </c>
      <c r="I728" s="9">
        <v>0</v>
      </c>
      <c r="J728" s="9">
        <v>0</v>
      </c>
      <c r="K728" s="9">
        <v>1</v>
      </c>
      <c r="L728" s="9">
        <v>0</v>
      </c>
      <c r="M728" s="9">
        <v>246</v>
      </c>
      <c r="N728" s="9">
        <v>193</v>
      </c>
      <c r="O728" s="9">
        <v>104</v>
      </c>
      <c r="P728" s="9">
        <v>23.08</v>
      </c>
      <c r="Q728" s="9">
        <v>80</v>
      </c>
      <c r="R728" s="11">
        <f t="shared" si="66"/>
        <v>-1.2481757488370882E-2</v>
      </c>
      <c r="S728" s="91">
        <f t="shared" si="67"/>
        <v>0.98759581655772022</v>
      </c>
      <c r="T728" s="31">
        <f t="shared" si="68"/>
        <v>0.49687960113949059</v>
      </c>
      <c r="U728" s="31">
        <f t="shared" si="69"/>
        <v>0.50312039886050941</v>
      </c>
      <c r="V728" s="12">
        <f t="shared" si="70"/>
        <v>-0.2983280739822245</v>
      </c>
      <c r="W728" s="12">
        <f t="shared" si="71"/>
        <v>1</v>
      </c>
    </row>
    <row r="729" spans="1:23" x14ac:dyDescent="0.2">
      <c r="A729" s="9">
        <v>0</v>
      </c>
      <c r="B729" s="9">
        <v>0</v>
      </c>
      <c r="C729" s="9">
        <v>61</v>
      </c>
      <c r="D729" s="9">
        <v>1</v>
      </c>
      <c r="E729" s="9">
        <v>0</v>
      </c>
      <c r="F729" s="9">
        <v>0</v>
      </c>
      <c r="G729" s="9">
        <v>1</v>
      </c>
      <c r="H729" s="9">
        <v>10</v>
      </c>
      <c r="I729" s="9">
        <v>0</v>
      </c>
      <c r="J729" s="9">
        <v>0</v>
      </c>
      <c r="K729" s="9">
        <v>0</v>
      </c>
      <c r="L729" s="9">
        <v>0</v>
      </c>
      <c r="M729" s="9">
        <v>200</v>
      </c>
      <c r="N729" s="9">
        <v>187</v>
      </c>
      <c r="O729" s="9">
        <v>95.5</v>
      </c>
      <c r="P729" s="9">
        <v>21.57</v>
      </c>
      <c r="Q729" s="9">
        <v>58</v>
      </c>
      <c r="R729" s="11">
        <f t="shared" si="66"/>
        <v>-0.93520452915596408</v>
      </c>
      <c r="S729" s="91">
        <f t="shared" si="67"/>
        <v>0.39250557848659845</v>
      </c>
      <c r="T729" s="31">
        <f t="shared" si="68"/>
        <v>0.28187002231846064</v>
      </c>
      <c r="U729" s="31">
        <f t="shared" si="69"/>
        <v>0.7181299776815393</v>
      </c>
      <c r="V729" s="12">
        <f t="shared" si="70"/>
        <v>-0.14379694366701917</v>
      </c>
      <c r="W729" s="12">
        <f t="shared" si="71"/>
        <v>1</v>
      </c>
    </row>
    <row r="730" spans="1:23" x14ac:dyDescent="0.2">
      <c r="A730" s="9">
        <v>0</v>
      </c>
      <c r="B730" s="9">
        <v>1</v>
      </c>
      <c r="C730" s="9">
        <v>40</v>
      </c>
      <c r="D730" s="9">
        <v>1</v>
      </c>
      <c r="E730" s="9">
        <v>0</v>
      </c>
      <c r="F730" s="9">
        <v>0</v>
      </c>
      <c r="G730" s="9">
        <v>1</v>
      </c>
      <c r="H730" s="9">
        <v>20</v>
      </c>
      <c r="I730" s="9">
        <v>0</v>
      </c>
      <c r="J730" s="9">
        <v>0</v>
      </c>
      <c r="K730" s="9">
        <v>0</v>
      </c>
      <c r="L730" s="9">
        <v>0</v>
      </c>
      <c r="M730" s="9">
        <v>266</v>
      </c>
      <c r="N730" s="9">
        <v>101</v>
      </c>
      <c r="O730" s="9">
        <v>73</v>
      </c>
      <c r="P730" s="9">
        <v>25.4</v>
      </c>
      <c r="Q730" s="9">
        <v>70</v>
      </c>
      <c r="R730" s="11">
        <f t="shared" si="66"/>
        <v>-2.5926828044673744</v>
      </c>
      <c r="S730" s="91">
        <f t="shared" si="67"/>
        <v>7.4819045721485775E-2</v>
      </c>
      <c r="T730" s="31">
        <f t="shared" si="68"/>
        <v>6.9610829859516082E-2</v>
      </c>
      <c r="U730" s="31">
        <f t="shared" si="69"/>
        <v>0.93038917014048395</v>
      </c>
      <c r="V730" s="12">
        <f t="shared" si="70"/>
        <v>-3.1335353498440029E-2</v>
      </c>
      <c r="W730" s="12">
        <f t="shared" si="71"/>
        <v>0</v>
      </c>
    </row>
    <row r="731" spans="1:23" x14ac:dyDescent="0.2">
      <c r="A731" s="9">
        <v>0</v>
      </c>
      <c r="B731" s="9">
        <v>0</v>
      </c>
      <c r="C731" s="9">
        <v>41</v>
      </c>
      <c r="D731" s="9">
        <v>1</v>
      </c>
      <c r="E731" s="9">
        <v>0</v>
      </c>
      <c r="F731" s="9">
        <v>0</v>
      </c>
      <c r="G731" s="9">
        <v>1</v>
      </c>
      <c r="H731" s="9">
        <v>15</v>
      </c>
      <c r="I731" s="9">
        <v>0</v>
      </c>
      <c r="J731" s="9">
        <v>0</v>
      </c>
      <c r="K731" s="9">
        <v>0</v>
      </c>
      <c r="L731" s="9">
        <v>0</v>
      </c>
      <c r="M731" s="9">
        <v>249</v>
      </c>
      <c r="N731" s="9">
        <v>107.5</v>
      </c>
      <c r="O731" s="9">
        <v>75</v>
      </c>
      <c r="P731" s="9">
        <v>23.69</v>
      </c>
      <c r="Q731" s="9">
        <v>83</v>
      </c>
      <c r="R731" s="11">
        <f t="shared" si="66"/>
        <v>-3.0231877826290781</v>
      </c>
      <c r="S731" s="91">
        <f t="shared" si="67"/>
        <v>4.8645898380539711E-2</v>
      </c>
      <c r="T731" s="31">
        <f t="shared" si="68"/>
        <v>4.6389251563054082E-2</v>
      </c>
      <c r="U731" s="31">
        <f t="shared" si="69"/>
        <v>0.95361074843694593</v>
      </c>
      <c r="V731" s="12">
        <f t="shared" si="70"/>
        <v>-2.062886251098282E-2</v>
      </c>
      <c r="W731" s="12">
        <f t="shared" si="71"/>
        <v>0</v>
      </c>
    </row>
    <row r="732" spans="1:23" x14ac:dyDescent="0.2">
      <c r="A732" s="9">
        <v>0</v>
      </c>
      <c r="B732" s="9">
        <v>1</v>
      </c>
      <c r="C732" s="9">
        <v>47</v>
      </c>
      <c r="D732" s="9">
        <v>1</v>
      </c>
      <c r="E732" s="9">
        <v>0</v>
      </c>
      <c r="F732" s="9">
        <v>0</v>
      </c>
      <c r="G732" s="9">
        <v>0</v>
      </c>
      <c r="H732" s="9">
        <v>0</v>
      </c>
      <c r="I732" s="9">
        <v>0</v>
      </c>
      <c r="J732" s="9">
        <v>0</v>
      </c>
      <c r="K732" s="9">
        <v>0</v>
      </c>
      <c r="L732" s="9">
        <v>0</v>
      </c>
      <c r="M732" s="9">
        <v>271</v>
      </c>
      <c r="N732" s="9">
        <v>147</v>
      </c>
      <c r="O732" s="9">
        <v>97</v>
      </c>
      <c r="P732" s="9">
        <v>24.99</v>
      </c>
      <c r="Q732" s="9">
        <v>90</v>
      </c>
      <c r="R732" s="11">
        <f t="shared" si="66"/>
        <v>-1.906084032551707</v>
      </c>
      <c r="S732" s="91">
        <f t="shared" si="67"/>
        <v>0.14866140144423959</v>
      </c>
      <c r="T732" s="31">
        <f t="shared" si="68"/>
        <v>0.1294214302468282</v>
      </c>
      <c r="U732" s="31">
        <f t="shared" si="69"/>
        <v>0.87057856975317183</v>
      </c>
      <c r="V732" s="12">
        <f t="shared" si="70"/>
        <v>-6.019202768228904E-2</v>
      </c>
      <c r="W732" s="12">
        <f t="shared" si="71"/>
        <v>1</v>
      </c>
    </row>
    <row r="733" spans="1:23" x14ac:dyDescent="0.2">
      <c r="A733" s="9">
        <v>0</v>
      </c>
      <c r="B733" s="9">
        <v>1</v>
      </c>
      <c r="C733" s="9">
        <v>44</v>
      </c>
      <c r="D733" s="9">
        <v>0</v>
      </c>
      <c r="E733" s="9">
        <v>1</v>
      </c>
      <c r="F733" s="9">
        <v>0</v>
      </c>
      <c r="G733" s="9">
        <v>0</v>
      </c>
      <c r="H733" s="9">
        <v>0</v>
      </c>
      <c r="I733" s="9">
        <v>0</v>
      </c>
      <c r="J733" s="9">
        <v>0</v>
      </c>
      <c r="K733" s="9">
        <v>0</v>
      </c>
      <c r="L733" s="9">
        <v>0</v>
      </c>
      <c r="M733" s="9">
        <v>286</v>
      </c>
      <c r="N733" s="9">
        <v>112.5</v>
      </c>
      <c r="O733" s="9">
        <v>72.5</v>
      </c>
      <c r="P733" s="9">
        <v>24.72</v>
      </c>
      <c r="Q733" s="9">
        <v>85</v>
      </c>
      <c r="R733" s="11">
        <f t="shared" si="66"/>
        <v>-2.6368475171252168</v>
      </c>
      <c r="S733" s="91">
        <f t="shared" si="67"/>
        <v>7.1586589708941092E-2</v>
      </c>
      <c r="T733" s="31">
        <f t="shared" si="68"/>
        <v>6.6804297848095578E-2</v>
      </c>
      <c r="U733" s="31">
        <f t="shared" si="69"/>
        <v>0.93319570215190439</v>
      </c>
      <c r="V733" s="12">
        <f t="shared" si="70"/>
        <v>-3.002727002403096E-2</v>
      </c>
      <c r="W733" s="12">
        <f t="shared" si="71"/>
        <v>0</v>
      </c>
    </row>
    <row r="734" spans="1:23" x14ac:dyDescent="0.2">
      <c r="A734" s="9">
        <v>0</v>
      </c>
      <c r="B734" s="9">
        <v>0</v>
      </c>
      <c r="C734" s="9">
        <v>45</v>
      </c>
      <c r="D734" s="9">
        <v>0</v>
      </c>
      <c r="E734" s="9">
        <v>1</v>
      </c>
      <c r="F734" s="9">
        <v>0</v>
      </c>
      <c r="G734" s="9">
        <v>1</v>
      </c>
      <c r="H734" s="9">
        <v>20</v>
      </c>
      <c r="I734" s="9">
        <v>0</v>
      </c>
      <c r="J734" s="9">
        <v>0</v>
      </c>
      <c r="K734" s="9">
        <v>1</v>
      </c>
      <c r="L734" s="9">
        <v>0</v>
      </c>
      <c r="M734" s="9">
        <v>234</v>
      </c>
      <c r="N734" s="9">
        <v>189</v>
      </c>
      <c r="O734" s="9">
        <v>87</v>
      </c>
      <c r="P734" s="9">
        <v>23.1</v>
      </c>
      <c r="Q734" s="9">
        <v>96</v>
      </c>
      <c r="R734" s="11">
        <f t="shared" si="66"/>
        <v>-1.3793792184416196</v>
      </c>
      <c r="S734" s="91">
        <f t="shared" si="67"/>
        <v>0.25173477687139367</v>
      </c>
      <c r="T734" s="31">
        <f t="shared" si="68"/>
        <v>0.20110871849433126</v>
      </c>
      <c r="U734" s="31">
        <f t="shared" si="69"/>
        <v>0.79889128150566879</v>
      </c>
      <c r="V734" s="12">
        <f t="shared" si="70"/>
        <v>-9.7512318376556412E-2</v>
      </c>
      <c r="W734" s="12">
        <f t="shared" si="71"/>
        <v>1</v>
      </c>
    </row>
    <row r="735" spans="1:23" x14ac:dyDescent="0.2">
      <c r="A735" s="9">
        <v>0</v>
      </c>
      <c r="B735" s="9">
        <v>0</v>
      </c>
      <c r="C735" s="9">
        <v>61</v>
      </c>
      <c r="D735" s="9">
        <v>1</v>
      </c>
      <c r="E735" s="9">
        <v>0</v>
      </c>
      <c r="F735" s="9">
        <v>0</v>
      </c>
      <c r="G735" s="9">
        <v>1</v>
      </c>
      <c r="H735" s="9">
        <v>18</v>
      </c>
      <c r="I735" s="9">
        <v>0</v>
      </c>
      <c r="J735" s="9">
        <v>0</v>
      </c>
      <c r="K735" s="9">
        <v>1</v>
      </c>
      <c r="L735" s="9">
        <v>0</v>
      </c>
      <c r="M735" s="9">
        <v>356</v>
      </c>
      <c r="N735" s="9">
        <v>168</v>
      </c>
      <c r="O735" s="9">
        <v>98</v>
      </c>
      <c r="P735" s="9">
        <v>27.3</v>
      </c>
      <c r="Q735" s="9">
        <v>103</v>
      </c>
      <c r="R735" s="11">
        <f t="shared" si="66"/>
        <v>-0.5748756545555862</v>
      </c>
      <c r="S735" s="91">
        <f t="shared" si="67"/>
        <v>0.56277484294433378</v>
      </c>
      <c r="T735" s="31">
        <f t="shared" si="68"/>
        <v>0.36011255587147933</v>
      </c>
      <c r="U735" s="31">
        <f t="shared" si="69"/>
        <v>0.63988744412852072</v>
      </c>
      <c r="V735" s="12">
        <f t="shared" si="70"/>
        <v>-0.19389641147366149</v>
      </c>
      <c r="W735" s="12">
        <f t="shared" si="71"/>
        <v>1</v>
      </c>
    </row>
    <row r="736" spans="1:23" x14ac:dyDescent="0.2">
      <c r="A736" s="9">
        <v>0</v>
      </c>
      <c r="B736" s="9">
        <v>0</v>
      </c>
      <c r="C736" s="9">
        <v>43</v>
      </c>
      <c r="D736" s="9">
        <v>0</v>
      </c>
      <c r="E736" s="9">
        <v>1</v>
      </c>
      <c r="F736" s="9">
        <v>0</v>
      </c>
      <c r="G736" s="9">
        <v>0</v>
      </c>
      <c r="H736" s="9">
        <v>0</v>
      </c>
      <c r="I736" s="9">
        <v>0</v>
      </c>
      <c r="J736" s="9">
        <v>0</v>
      </c>
      <c r="K736" s="9">
        <v>0</v>
      </c>
      <c r="L736" s="9">
        <v>0</v>
      </c>
      <c r="M736" s="9">
        <v>255</v>
      </c>
      <c r="N736" s="9">
        <v>130</v>
      </c>
      <c r="O736" s="9">
        <v>85</v>
      </c>
      <c r="P736" s="9">
        <v>29.56</v>
      </c>
      <c r="Q736" s="9">
        <v>80</v>
      </c>
      <c r="R736" s="11">
        <f t="shared" si="66"/>
        <v>-3.1944082831074327</v>
      </c>
      <c r="S736" s="91">
        <f t="shared" si="67"/>
        <v>4.099077313437436E-2</v>
      </c>
      <c r="T736" s="31">
        <f t="shared" si="68"/>
        <v>3.9376692082440906E-2</v>
      </c>
      <c r="U736" s="31">
        <f t="shared" si="69"/>
        <v>0.96062330791755912</v>
      </c>
      <c r="V736" s="12">
        <f t="shared" si="70"/>
        <v>-1.7446880140137185E-2</v>
      </c>
      <c r="W736" s="12">
        <f t="shared" si="71"/>
        <v>0</v>
      </c>
    </row>
    <row r="737" spans="1:23" x14ac:dyDescent="0.2">
      <c r="A737" s="9">
        <v>0</v>
      </c>
      <c r="B737" s="9">
        <v>0</v>
      </c>
      <c r="C737" s="9">
        <v>46</v>
      </c>
      <c r="D737" s="9">
        <v>0</v>
      </c>
      <c r="E737" s="9">
        <v>1</v>
      </c>
      <c r="F737" s="9">
        <v>0</v>
      </c>
      <c r="G737" s="9">
        <v>0</v>
      </c>
      <c r="H737" s="9">
        <v>0</v>
      </c>
      <c r="I737" s="9">
        <v>0</v>
      </c>
      <c r="J737" s="9">
        <v>0</v>
      </c>
      <c r="K737" s="9">
        <v>0</v>
      </c>
      <c r="L737" s="9">
        <v>0</v>
      </c>
      <c r="M737" s="9">
        <v>190</v>
      </c>
      <c r="N737" s="9">
        <v>126.5</v>
      </c>
      <c r="O737" s="9">
        <v>85</v>
      </c>
      <c r="P737" s="9">
        <v>19.03</v>
      </c>
      <c r="Q737" s="9">
        <v>80</v>
      </c>
      <c r="R737" s="11">
        <f t="shared" si="66"/>
        <v>-2.9316202729633316</v>
      </c>
      <c r="S737" s="91">
        <f t="shared" si="67"/>
        <v>5.3310590421335784E-2</v>
      </c>
      <c r="T737" s="31">
        <f t="shared" si="68"/>
        <v>5.0612412811695894E-2</v>
      </c>
      <c r="U737" s="31">
        <f t="shared" si="69"/>
        <v>0.94938758718830407</v>
      </c>
      <c r="V737" s="12">
        <f t="shared" si="70"/>
        <v>-2.2556450783727363E-2</v>
      </c>
      <c r="W737" s="12">
        <f t="shared" si="71"/>
        <v>0</v>
      </c>
    </row>
    <row r="738" spans="1:23" x14ac:dyDescent="0.2">
      <c r="A738" s="9">
        <v>1</v>
      </c>
      <c r="B738" s="9">
        <v>1</v>
      </c>
      <c r="C738" s="9">
        <v>52</v>
      </c>
      <c r="D738" s="9">
        <v>0</v>
      </c>
      <c r="E738" s="9">
        <v>1</v>
      </c>
      <c r="F738" s="9">
        <v>0</v>
      </c>
      <c r="G738" s="9">
        <v>0</v>
      </c>
      <c r="H738" s="9">
        <v>0</v>
      </c>
      <c r="I738" s="9">
        <v>0</v>
      </c>
      <c r="J738" s="9">
        <v>0</v>
      </c>
      <c r="K738" s="9">
        <v>0</v>
      </c>
      <c r="L738" s="9">
        <v>0</v>
      </c>
      <c r="M738" s="9">
        <v>219</v>
      </c>
      <c r="N738" s="9">
        <v>136</v>
      </c>
      <c r="O738" s="9">
        <v>76</v>
      </c>
      <c r="P738" s="9">
        <v>24.49</v>
      </c>
      <c r="Q738" s="9">
        <v>52</v>
      </c>
      <c r="R738" s="11">
        <f t="shared" si="66"/>
        <v>-1.9917686625116993</v>
      </c>
      <c r="S738" s="91">
        <f t="shared" si="67"/>
        <v>0.13645387104808976</v>
      </c>
      <c r="T738" s="31">
        <f t="shared" si="68"/>
        <v>0.12006987219133299</v>
      </c>
      <c r="U738" s="31">
        <f t="shared" si="69"/>
        <v>0.12006987219133299</v>
      </c>
      <c r="V738" s="12">
        <f t="shared" si="70"/>
        <v>-0.92056595165182609</v>
      </c>
      <c r="W738" s="12">
        <f t="shared" si="71"/>
        <v>1</v>
      </c>
    </row>
    <row r="739" spans="1:23" x14ac:dyDescent="0.2">
      <c r="A739" s="9">
        <v>0</v>
      </c>
      <c r="B739" s="9">
        <v>0</v>
      </c>
      <c r="C739" s="9">
        <v>64</v>
      </c>
      <c r="D739" s="9">
        <v>0</v>
      </c>
      <c r="E739" s="9">
        <v>1</v>
      </c>
      <c r="F739" s="9">
        <v>0</v>
      </c>
      <c r="G739" s="9">
        <v>0</v>
      </c>
      <c r="H739" s="9">
        <v>0</v>
      </c>
      <c r="I739" s="9">
        <v>0</v>
      </c>
      <c r="J739" s="9">
        <v>0</v>
      </c>
      <c r="K739" s="9">
        <v>1</v>
      </c>
      <c r="L739" s="9">
        <v>0</v>
      </c>
      <c r="M739" s="9">
        <v>254</v>
      </c>
      <c r="N739" s="9">
        <v>196</v>
      </c>
      <c r="O739" s="9">
        <v>119</v>
      </c>
      <c r="P739" s="9">
        <v>35.22</v>
      </c>
      <c r="Q739" s="9">
        <v>100</v>
      </c>
      <c r="R739" s="11">
        <f t="shared" si="66"/>
        <v>-0.8324400944278505</v>
      </c>
      <c r="S739" s="91">
        <f t="shared" si="67"/>
        <v>0.43498658196448808</v>
      </c>
      <c r="T739" s="31">
        <f t="shared" si="68"/>
        <v>0.30312937237991039</v>
      </c>
      <c r="U739" s="31">
        <f t="shared" si="69"/>
        <v>0.69687062762008956</v>
      </c>
      <c r="V739" s="12">
        <f t="shared" si="70"/>
        <v>-0.15684784015988884</v>
      </c>
      <c r="W739" s="12">
        <f t="shared" si="71"/>
        <v>1</v>
      </c>
    </row>
    <row r="740" spans="1:23" x14ac:dyDescent="0.2">
      <c r="A740" s="9">
        <v>0</v>
      </c>
      <c r="B740" s="9">
        <v>0</v>
      </c>
      <c r="C740" s="9">
        <v>49</v>
      </c>
      <c r="D740" s="9">
        <v>0</v>
      </c>
      <c r="E740" s="9">
        <v>1</v>
      </c>
      <c r="F740" s="9">
        <v>0</v>
      </c>
      <c r="G740" s="9">
        <v>0</v>
      </c>
      <c r="H740" s="9">
        <v>0</v>
      </c>
      <c r="I740" s="9">
        <v>0</v>
      </c>
      <c r="J740" s="9">
        <v>0</v>
      </c>
      <c r="K740" s="9">
        <v>0</v>
      </c>
      <c r="L740" s="9">
        <v>0</v>
      </c>
      <c r="M740" s="9">
        <v>170</v>
      </c>
      <c r="N740" s="9">
        <v>112</v>
      </c>
      <c r="O740" s="9">
        <v>79</v>
      </c>
      <c r="P740" s="9">
        <v>21</v>
      </c>
      <c r="Q740" s="9">
        <v>60</v>
      </c>
      <c r="R740" s="11">
        <f t="shared" si="66"/>
        <v>-3.0508832431684132</v>
      </c>
      <c r="S740" s="91">
        <f t="shared" si="67"/>
        <v>4.7317113412057993E-2</v>
      </c>
      <c r="T740" s="31">
        <f t="shared" si="68"/>
        <v>4.5179356668682141E-2</v>
      </c>
      <c r="U740" s="31">
        <f t="shared" si="69"/>
        <v>0.95482064333131789</v>
      </c>
      <c r="V740" s="12">
        <f t="shared" si="70"/>
        <v>-2.0078200067499732E-2</v>
      </c>
      <c r="W740" s="12">
        <f t="shared" si="71"/>
        <v>0</v>
      </c>
    </row>
    <row r="741" spans="1:23" x14ac:dyDescent="0.2">
      <c r="A741" s="9">
        <v>0</v>
      </c>
      <c r="B741" s="9">
        <v>0</v>
      </c>
      <c r="C741" s="9">
        <v>41</v>
      </c>
      <c r="D741" s="9">
        <v>1</v>
      </c>
      <c r="E741" s="9">
        <v>0</v>
      </c>
      <c r="F741" s="9">
        <v>0</v>
      </c>
      <c r="G741" s="9">
        <v>0</v>
      </c>
      <c r="H741" s="9">
        <v>0</v>
      </c>
      <c r="I741" s="9">
        <v>0</v>
      </c>
      <c r="J741" s="9">
        <v>0</v>
      </c>
      <c r="K741" s="9">
        <v>0</v>
      </c>
      <c r="L741" s="9">
        <v>0</v>
      </c>
      <c r="M741" s="9">
        <v>179</v>
      </c>
      <c r="N741" s="9">
        <v>121</v>
      </c>
      <c r="O741" s="9">
        <v>83</v>
      </c>
      <c r="P741" s="9">
        <v>23.04</v>
      </c>
      <c r="Q741" s="9">
        <v>66</v>
      </c>
      <c r="R741" s="11">
        <f t="shared" si="66"/>
        <v>-3.2565537122381443</v>
      </c>
      <c r="S741" s="91">
        <f t="shared" si="67"/>
        <v>3.8520923713513094E-2</v>
      </c>
      <c r="T741" s="31">
        <f t="shared" si="68"/>
        <v>3.7092101693792637E-2</v>
      </c>
      <c r="U741" s="31">
        <f t="shared" si="69"/>
        <v>0.96290789830620738</v>
      </c>
      <c r="V741" s="12">
        <f t="shared" si="70"/>
        <v>-1.6415250954678669E-2</v>
      </c>
      <c r="W741" s="12">
        <f t="shared" si="71"/>
        <v>0</v>
      </c>
    </row>
    <row r="742" spans="1:23" x14ac:dyDescent="0.2">
      <c r="A742" s="9">
        <v>0</v>
      </c>
      <c r="B742" s="9">
        <v>0</v>
      </c>
      <c r="C742" s="9">
        <v>50</v>
      </c>
      <c r="D742" s="9">
        <v>0</v>
      </c>
      <c r="E742" s="9">
        <v>0</v>
      </c>
      <c r="F742" s="9">
        <v>0</v>
      </c>
      <c r="G742" s="9">
        <v>0</v>
      </c>
      <c r="H742" s="9">
        <v>0</v>
      </c>
      <c r="I742" s="9">
        <v>0</v>
      </c>
      <c r="J742" s="9">
        <v>0</v>
      </c>
      <c r="K742" s="9">
        <v>0</v>
      </c>
      <c r="L742" s="9">
        <v>0</v>
      </c>
      <c r="M742" s="9">
        <v>243</v>
      </c>
      <c r="N742" s="9">
        <v>131</v>
      </c>
      <c r="O742" s="9">
        <v>80</v>
      </c>
      <c r="P742" s="9">
        <v>23.24</v>
      </c>
      <c r="Q742" s="9">
        <v>110</v>
      </c>
      <c r="R742" s="11">
        <f t="shared" si="66"/>
        <v>-2.1184940045685732</v>
      </c>
      <c r="S742" s="91">
        <f t="shared" si="67"/>
        <v>0.12021253178117952</v>
      </c>
      <c r="T742" s="31">
        <f t="shared" si="68"/>
        <v>0.10731225403275674</v>
      </c>
      <c r="U742" s="31">
        <f t="shared" si="69"/>
        <v>0.89268774596724332</v>
      </c>
      <c r="V742" s="12">
        <f t="shared" si="70"/>
        <v>-4.9300426798149624E-2</v>
      </c>
      <c r="W742" s="12">
        <f t="shared" si="71"/>
        <v>1</v>
      </c>
    </row>
    <row r="743" spans="1:23" x14ac:dyDescent="0.2">
      <c r="A743" s="9">
        <v>0</v>
      </c>
      <c r="B743" s="9">
        <v>1</v>
      </c>
      <c r="C743" s="9">
        <v>50</v>
      </c>
      <c r="D743" s="9">
        <v>0</v>
      </c>
      <c r="E743" s="9">
        <v>1</v>
      </c>
      <c r="F743" s="9">
        <v>0</v>
      </c>
      <c r="G743" s="9">
        <v>1</v>
      </c>
      <c r="H743" s="9">
        <v>10</v>
      </c>
      <c r="I743" s="9">
        <v>0</v>
      </c>
      <c r="J743" s="9">
        <v>0</v>
      </c>
      <c r="K743" s="9">
        <v>0</v>
      </c>
      <c r="L743" s="9">
        <v>0</v>
      </c>
      <c r="M743" s="9">
        <v>180</v>
      </c>
      <c r="N743" s="9">
        <v>116</v>
      </c>
      <c r="O743" s="9">
        <v>82</v>
      </c>
      <c r="P743" s="9">
        <v>30.11</v>
      </c>
      <c r="Q743" s="9">
        <v>80</v>
      </c>
      <c r="R743" s="11">
        <f t="shared" si="66"/>
        <v>-2.2783814607636659</v>
      </c>
      <c r="S743" s="91">
        <f t="shared" si="67"/>
        <v>0.10244989176507065</v>
      </c>
      <c r="T743" s="31">
        <f t="shared" si="68"/>
        <v>9.2929295499357231E-2</v>
      </c>
      <c r="U743" s="31">
        <f t="shared" si="69"/>
        <v>0.90707070450064275</v>
      </c>
      <c r="V743" s="12">
        <f t="shared" si="70"/>
        <v>-4.235885916076125E-2</v>
      </c>
      <c r="W743" s="12">
        <f t="shared" si="71"/>
        <v>0</v>
      </c>
    </row>
    <row r="744" spans="1:23" x14ac:dyDescent="0.2">
      <c r="A744" s="9">
        <v>0</v>
      </c>
      <c r="B744" s="9">
        <v>1</v>
      </c>
      <c r="C744" s="9">
        <v>59</v>
      </c>
      <c r="D744" s="9">
        <v>1</v>
      </c>
      <c r="E744" s="9">
        <v>0</v>
      </c>
      <c r="F744" s="9">
        <v>0</v>
      </c>
      <c r="G744" s="9">
        <v>0</v>
      </c>
      <c r="H744" s="9">
        <v>0</v>
      </c>
      <c r="I744" s="9">
        <v>0</v>
      </c>
      <c r="J744" s="9">
        <v>0</v>
      </c>
      <c r="K744" s="9">
        <v>1</v>
      </c>
      <c r="L744" s="9">
        <v>0</v>
      </c>
      <c r="M744" s="9">
        <v>178</v>
      </c>
      <c r="N744" s="9">
        <v>170</v>
      </c>
      <c r="O744" s="9">
        <v>118</v>
      </c>
      <c r="P744" s="9">
        <v>33.450000000000003</v>
      </c>
      <c r="Q744" s="9">
        <v>79</v>
      </c>
      <c r="R744" s="11">
        <f t="shared" si="66"/>
        <v>-0.91931579588442691</v>
      </c>
      <c r="S744" s="91">
        <f t="shared" si="67"/>
        <v>0.39879180275424614</v>
      </c>
      <c r="T744" s="31">
        <f t="shared" si="68"/>
        <v>0.28509732611316274</v>
      </c>
      <c r="U744" s="31">
        <f t="shared" si="69"/>
        <v>0.71490267388683726</v>
      </c>
      <c r="V744" s="12">
        <f t="shared" si="70"/>
        <v>-0.14575307857784986</v>
      </c>
      <c r="W744" s="12">
        <f t="shared" si="71"/>
        <v>1</v>
      </c>
    </row>
    <row r="745" spans="1:23" x14ac:dyDescent="0.2">
      <c r="A745" s="9">
        <v>0</v>
      </c>
      <c r="B745" s="9">
        <v>0</v>
      </c>
      <c r="C745" s="9">
        <v>56</v>
      </c>
      <c r="D745" s="9">
        <v>0</v>
      </c>
      <c r="E745" s="9">
        <v>1</v>
      </c>
      <c r="F745" s="9">
        <v>0</v>
      </c>
      <c r="G745" s="9">
        <v>0</v>
      </c>
      <c r="H745" s="9">
        <v>0</v>
      </c>
      <c r="I745" s="9">
        <v>0</v>
      </c>
      <c r="J745" s="9">
        <v>0</v>
      </c>
      <c r="K745" s="9">
        <v>1</v>
      </c>
      <c r="L745" s="9">
        <v>0</v>
      </c>
      <c r="M745" s="9">
        <v>338</v>
      </c>
      <c r="N745" s="9">
        <v>190</v>
      </c>
      <c r="O745" s="9">
        <v>97</v>
      </c>
      <c r="P745" s="9">
        <v>26.1</v>
      </c>
      <c r="Q745" s="9">
        <v>75</v>
      </c>
      <c r="R745" s="11">
        <f t="shared" si="66"/>
        <v>-1.2427328766770014</v>
      </c>
      <c r="S745" s="91">
        <f t="shared" si="67"/>
        <v>0.2885944462250431</v>
      </c>
      <c r="T745" s="31">
        <f t="shared" si="68"/>
        <v>0.22396064725444448</v>
      </c>
      <c r="U745" s="31">
        <f t="shared" si="69"/>
        <v>0.77603935274555558</v>
      </c>
      <c r="V745" s="12">
        <f t="shared" si="70"/>
        <v>-0.11011625522776089</v>
      </c>
      <c r="W745" s="12">
        <f t="shared" si="71"/>
        <v>1</v>
      </c>
    </row>
    <row r="746" spans="1:23" x14ac:dyDescent="0.2">
      <c r="A746" s="9">
        <v>0</v>
      </c>
      <c r="B746" s="9">
        <v>0</v>
      </c>
      <c r="C746" s="9">
        <v>49</v>
      </c>
      <c r="D746" s="9">
        <v>0</v>
      </c>
      <c r="E746" s="9">
        <v>0</v>
      </c>
      <c r="F746" s="9">
        <v>1</v>
      </c>
      <c r="G746" s="9">
        <v>0</v>
      </c>
      <c r="H746" s="9">
        <v>0</v>
      </c>
      <c r="I746" s="9">
        <v>0</v>
      </c>
      <c r="J746" s="9">
        <v>0</v>
      </c>
      <c r="K746" s="9">
        <v>0</v>
      </c>
      <c r="L746" s="9">
        <v>0</v>
      </c>
      <c r="M746" s="9">
        <v>241</v>
      </c>
      <c r="N746" s="9">
        <v>120</v>
      </c>
      <c r="O746" s="9">
        <v>70.5</v>
      </c>
      <c r="P746" s="9">
        <v>23.29</v>
      </c>
      <c r="Q746" s="9">
        <v>87</v>
      </c>
      <c r="R746" s="11">
        <f t="shared" si="66"/>
        <v>-2.7309942794653743</v>
      </c>
      <c r="S746" s="91">
        <f t="shared" si="67"/>
        <v>6.5154475694605224E-2</v>
      </c>
      <c r="T746" s="31">
        <f t="shared" si="68"/>
        <v>6.116903902799347E-2</v>
      </c>
      <c r="U746" s="31">
        <f t="shared" si="69"/>
        <v>0.93883096097200658</v>
      </c>
      <c r="V746" s="12">
        <f t="shared" si="70"/>
        <v>-2.7412596579219572E-2</v>
      </c>
      <c r="W746" s="12">
        <f t="shared" si="71"/>
        <v>0</v>
      </c>
    </row>
    <row r="747" spans="1:23" x14ac:dyDescent="0.2">
      <c r="A747" s="9">
        <v>0</v>
      </c>
      <c r="B747" s="9">
        <v>0</v>
      </c>
      <c r="C747" s="9">
        <v>50</v>
      </c>
      <c r="D747" s="9">
        <v>1</v>
      </c>
      <c r="E747" s="9">
        <v>0</v>
      </c>
      <c r="F747" s="9">
        <v>0</v>
      </c>
      <c r="G747" s="9">
        <v>1</v>
      </c>
      <c r="H747" s="9">
        <v>15</v>
      </c>
      <c r="I747" s="9">
        <v>0</v>
      </c>
      <c r="J747" s="9">
        <v>0</v>
      </c>
      <c r="K747" s="9">
        <v>1</v>
      </c>
      <c r="L747" s="9">
        <v>0</v>
      </c>
      <c r="M747" s="9">
        <v>253</v>
      </c>
      <c r="N747" s="9">
        <v>132</v>
      </c>
      <c r="O747" s="9">
        <v>84.5</v>
      </c>
      <c r="P747" s="9">
        <v>27.96</v>
      </c>
      <c r="Q747" s="9">
        <v>88</v>
      </c>
      <c r="R747" s="11">
        <f t="shared" si="66"/>
        <v>-1.9273447864781792</v>
      </c>
      <c r="S747" s="91">
        <f t="shared" si="67"/>
        <v>0.14553411005498851</v>
      </c>
      <c r="T747" s="31">
        <f t="shared" si="68"/>
        <v>0.12704476346671381</v>
      </c>
      <c r="U747" s="31">
        <f t="shared" si="69"/>
        <v>0.87295523653328622</v>
      </c>
      <c r="V747" s="12">
        <f t="shared" si="70"/>
        <v>-5.9008025509794025E-2</v>
      </c>
      <c r="W747" s="12">
        <f t="shared" si="71"/>
        <v>1</v>
      </c>
    </row>
    <row r="748" spans="1:23" x14ac:dyDescent="0.2">
      <c r="A748" s="9">
        <v>0</v>
      </c>
      <c r="B748" s="9">
        <v>1</v>
      </c>
      <c r="C748" s="9">
        <v>46</v>
      </c>
      <c r="D748" s="9">
        <v>1</v>
      </c>
      <c r="E748" s="9">
        <v>0</v>
      </c>
      <c r="F748" s="9">
        <v>0</v>
      </c>
      <c r="G748" s="9">
        <v>1</v>
      </c>
      <c r="H748" s="9">
        <v>5</v>
      </c>
      <c r="I748" s="9">
        <v>0</v>
      </c>
      <c r="J748" s="9">
        <v>0</v>
      </c>
      <c r="K748" s="9">
        <v>0</v>
      </c>
      <c r="L748" s="9">
        <v>0</v>
      </c>
      <c r="M748" s="9">
        <v>221</v>
      </c>
      <c r="N748" s="9">
        <v>125</v>
      </c>
      <c r="O748" s="9">
        <v>88</v>
      </c>
      <c r="P748" s="9">
        <v>24.81</v>
      </c>
      <c r="Q748" s="9">
        <v>72</v>
      </c>
      <c r="R748" s="11">
        <f t="shared" si="66"/>
        <v>-2.3356814490849205</v>
      </c>
      <c r="S748" s="91">
        <f t="shared" si="67"/>
        <v>9.6744533584706915E-2</v>
      </c>
      <c r="T748" s="31">
        <f t="shared" si="68"/>
        <v>8.8210636681723548E-2</v>
      </c>
      <c r="U748" s="31">
        <f t="shared" si="69"/>
        <v>0.91178936331827642</v>
      </c>
      <c r="V748" s="12">
        <f t="shared" si="70"/>
        <v>-4.0105478463430065E-2</v>
      </c>
      <c r="W748" s="12">
        <f t="shared" si="71"/>
        <v>0</v>
      </c>
    </row>
    <row r="749" spans="1:23" x14ac:dyDescent="0.2">
      <c r="A749" s="9">
        <v>1</v>
      </c>
      <c r="B749" s="9">
        <v>0</v>
      </c>
      <c r="C749" s="9">
        <v>70</v>
      </c>
      <c r="D749" s="9">
        <v>1</v>
      </c>
      <c r="E749" s="9">
        <v>0</v>
      </c>
      <c r="F749" s="9">
        <v>0</v>
      </c>
      <c r="G749" s="9">
        <v>0</v>
      </c>
      <c r="H749" s="9">
        <v>0</v>
      </c>
      <c r="I749" s="9">
        <v>0</v>
      </c>
      <c r="J749" s="9">
        <v>1</v>
      </c>
      <c r="K749" s="9">
        <v>1</v>
      </c>
      <c r="L749" s="9">
        <v>0</v>
      </c>
      <c r="M749" s="9">
        <v>107</v>
      </c>
      <c r="N749" s="9">
        <v>143</v>
      </c>
      <c r="O749" s="9">
        <v>93</v>
      </c>
      <c r="P749" s="9">
        <v>25.4</v>
      </c>
      <c r="Q749" s="9">
        <v>68</v>
      </c>
      <c r="R749" s="11">
        <f t="shared" si="66"/>
        <v>0.60125365441834155</v>
      </c>
      <c r="S749" s="91">
        <f t="shared" si="67"/>
        <v>1.8244045401398645</v>
      </c>
      <c r="T749" s="31">
        <f t="shared" si="68"/>
        <v>0.64594307019826558</v>
      </c>
      <c r="U749" s="31">
        <f t="shared" si="69"/>
        <v>0.64594307019826558</v>
      </c>
      <c r="V749" s="12">
        <f t="shared" si="70"/>
        <v>-0.18980575659972654</v>
      </c>
      <c r="W749" s="12">
        <f t="shared" si="71"/>
        <v>1</v>
      </c>
    </row>
    <row r="750" spans="1:23" x14ac:dyDescent="0.2">
      <c r="A750" s="9">
        <v>0</v>
      </c>
      <c r="B750" s="9">
        <v>0</v>
      </c>
      <c r="C750" s="9">
        <v>49</v>
      </c>
      <c r="D750" s="9">
        <v>0</v>
      </c>
      <c r="E750" s="9">
        <v>1</v>
      </c>
      <c r="F750" s="9">
        <v>0</v>
      </c>
      <c r="G750" s="9">
        <v>1</v>
      </c>
      <c r="H750" s="9">
        <v>18</v>
      </c>
      <c r="I750" s="9">
        <v>0</v>
      </c>
      <c r="J750" s="9">
        <v>0</v>
      </c>
      <c r="K750" s="9">
        <v>1</v>
      </c>
      <c r="L750" s="9">
        <v>0</v>
      </c>
      <c r="M750" s="9">
        <v>233</v>
      </c>
      <c r="N750" s="9">
        <v>158</v>
      </c>
      <c r="O750" s="9">
        <v>102</v>
      </c>
      <c r="P750" s="9">
        <v>25.31</v>
      </c>
      <c r="Q750" s="9">
        <v>90</v>
      </c>
      <c r="R750" s="11">
        <f t="shared" si="66"/>
        <v>-1.8416154191279475</v>
      </c>
      <c r="S750" s="91">
        <f t="shared" si="67"/>
        <v>0.15856107651070381</v>
      </c>
      <c r="T750" s="31">
        <f t="shared" si="68"/>
        <v>0.13686035179798214</v>
      </c>
      <c r="U750" s="31">
        <f t="shared" si="69"/>
        <v>0.86313964820201783</v>
      </c>
      <c r="V750" s="12">
        <f t="shared" si="70"/>
        <v>-6.3918933674020822E-2</v>
      </c>
      <c r="W750" s="12">
        <f t="shared" si="71"/>
        <v>1</v>
      </c>
    </row>
    <row r="751" spans="1:23" x14ac:dyDescent="0.2">
      <c r="A751" s="9">
        <v>0</v>
      </c>
      <c r="B751" s="9">
        <v>1</v>
      </c>
      <c r="C751" s="9">
        <v>41</v>
      </c>
      <c r="D751" s="9">
        <v>0</v>
      </c>
      <c r="E751" s="9">
        <v>1</v>
      </c>
      <c r="F751" s="9">
        <v>0</v>
      </c>
      <c r="G751" s="9">
        <v>0</v>
      </c>
      <c r="H751" s="9">
        <v>0</v>
      </c>
      <c r="I751" s="9">
        <v>0</v>
      </c>
      <c r="J751" s="9">
        <v>0</v>
      </c>
      <c r="K751" s="9">
        <v>0</v>
      </c>
      <c r="L751" s="9">
        <v>0</v>
      </c>
      <c r="M751" s="9">
        <v>247</v>
      </c>
      <c r="N751" s="9">
        <v>104</v>
      </c>
      <c r="O751" s="9">
        <v>73</v>
      </c>
      <c r="P751" s="9">
        <v>23.7</v>
      </c>
      <c r="Q751" s="9">
        <v>68</v>
      </c>
      <c r="R751" s="11">
        <f t="shared" si="66"/>
        <v>-3.0636627521572315</v>
      </c>
      <c r="S751" s="91">
        <f t="shared" si="67"/>
        <v>4.6716271346403576E-2</v>
      </c>
      <c r="T751" s="31">
        <f t="shared" si="68"/>
        <v>4.4631265057446641E-2</v>
      </c>
      <c r="U751" s="31">
        <f t="shared" si="69"/>
        <v>0.95536873494255337</v>
      </c>
      <c r="V751" s="12">
        <f t="shared" si="70"/>
        <v>-1.9828975386872012E-2</v>
      </c>
      <c r="W751" s="12">
        <f t="shared" si="71"/>
        <v>0</v>
      </c>
    </row>
    <row r="752" spans="1:23" x14ac:dyDescent="0.2">
      <c r="A752" s="9">
        <v>0</v>
      </c>
      <c r="B752" s="9">
        <v>0</v>
      </c>
      <c r="C752" s="9">
        <v>46</v>
      </c>
      <c r="D752" s="9">
        <v>0</v>
      </c>
      <c r="E752" s="9">
        <v>1</v>
      </c>
      <c r="F752" s="9">
        <v>0</v>
      </c>
      <c r="G752" s="9">
        <v>0</v>
      </c>
      <c r="H752" s="9">
        <v>0</v>
      </c>
      <c r="I752" s="9">
        <v>0</v>
      </c>
      <c r="J752" s="9">
        <v>0</v>
      </c>
      <c r="K752" s="9">
        <v>0</v>
      </c>
      <c r="L752" s="9">
        <v>0</v>
      </c>
      <c r="M752" s="9">
        <v>244</v>
      </c>
      <c r="N752" s="9">
        <v>107.5</v>
      </c>
      <c r="O752" s="9">
        <v>70</v>
      </c>
      <c r="P752" s="9">
        <v>22.72</v>
      </c>
      <c r="Q752" s="9">
        <v>47</v>
      </c>
      <c r="R752" s="11">
        <f t="shared" si="66"/>
        <v>-3.3083798472222359</v>
      </c>
      <c r="S752" s="91">
        <f t="shared" si="67"/>
        <v>3.6575383485534949E-2</v>
      </c>
      <c r="T752" s="31">
        <f t="shared" si="68"/>
        <v>3.5284827392435707E-2</v>
      </c>
      <c r="U752" s="31">
        <f t="shared" si="69"/>
        <v>0.96471517260756434</v>
      </c>
      <c r="V752" s="12">
        <f t="shared" si="70"/>
        <v>-1.5600891033188985E-2</v>
      </c>
      <c r="W752" s="12">
        <f t="shared" si="71"/>
        <v>0</v>
      </c>
    </row>
    <row r="753" spans="1:23" x14ac:dyDescent="0.2">
      <c r="A753" s="9">
        <v>0</v>
      </c>
      <c r="B753" s="9">
        <v>0</v>
      </c>
      <c r="C753" s="9">
        <v>50</v>
      </c>
      <c r="D753" s="9">
        <v>1</v>
      </c>
      <c r="E753" s="9">
        <v>0</v>
      </c>
      <c r="F753" s="9">
        <v>0</v>
      </c>
      <c r="G753" s="9">
        <v>1</v>
      </c>
      <c r="H753" s="9">
        <v>9</v>
      </c>
      <c r="I753" s="9">
        <v>0</v>
      </c>
      <c r="J753" s="9">
        <v>0</v>
      </c>
      <c r="K753" s="9">
        <v>0</v>
      </c>
      <c r="L753" s="9">
        <v>0</v>
      </c>
      <c r="M753" s="9">
        <v>229</v>
      </c>
      <c r="N753" s="9">
        <v>114</v>
      </c>
      <c r="O753" s="9">
        <v>68</v>
      </c>
      <c r="P753" s="9">
        <v>23.2</v>
      </c>
      <c r="Q753" s="9">
        <v>90</v>
      </c>
      <c r="R753" s="11">
        <f t="shared" si="66"/>
        <v>-2.3816549623781373</v>
      </c>
      <c r="S753" s="91">
        <f t="shared" si="67"/>
        <v>9.2397536460009436E-2</v>
      </c>
      <c r="T753" s="31">
        <f t="shared" si="68"/>
        <v>8.4582336902214297E-2</v>
      </c>
      <c r="U753" s="31">
        <f t="shared" si="69"/>
        <v>0.91541766309778572</v>
      </c>
      <c r="V753" s="12">
        <f t="shared" si="70"/>
        <v>-3.8380712061772737E-2</v>
      </c>
      <c r="W753" s="12">
        <f t="shared" si="71"/>
        <v>0</v>
      </c>
    </row>
    <row r="754" spans="1:23" x14ac:dyDescent="0.2">
      <c r="A754" s="9">
        <v>0</v>
      </c>
      <c r="B754" s="9">
        <v>0</v>
      </c>
      <c r="C754" s="9">
        <v>44</v>
      </c>
      <c r="D754" s="9">
        <v>1</v>
      </c>
      <c r="E754" s="9">
        <v>0</v>
      </c>
      <c r="F754" s="9">
        <v>0</v>
      </c>
      <c r="G754" s="9">
        <v>0</v>
      </c>
      <c r="H754" s="9">
        <v>0</v>
      </c>
      <c r="I754" s="9">
        <v>0</v>
      </c>
      <c r="J754" s="9">
        <v>0</v>
      </c>
      <c r="K754" s="9">
        <v>0</v>
      </c>
      <c r="L754" s="9">
        <v>0</v>
      </c>
      <c r="M754" s="9">
        <v>197</v>
      </c>
      <c r="N754" s="9">
        <v>125.5</v>
      </c>
      <c r="O754" s="9">
        <v>82.5</v>
      </c>
      <c r="P754" s="9">
        <v>25.13</v>
      </c>
      <c r="Q754" s="9">
        <v>79</v>
      </c>
      <c r="R754" s="11">
        <f t="shared" si="66"/>
        <v>-2.9350619237278064</v>
      </c>
      <c r="S754" s="91">
        <f t="shared" si="67"/>
        <v>5.3127429356062343E-2</v>
      </c>
      <c r="T754" s="31">
        <f t="shared" si="68"/>
        <v>5.0447294292341481E-2</v>
      </c>
      <c r="U754" s="31">
        <f t="shared" si="69"/>
        <v>0.94955270570765848</v>
      </c>
      <c r="V754" s="12">
        <f t="shared" si="70"/>
        <v>-2.2480924383803513E-2</v>
      </c>
      <c r="W754" s="12">
        <f t="shared" si="71"/>
        <v>0</v>
      </c>
    </row>
    <row r="755" spans="1:23" x14ac:dyDescent="0.2">
      <c r="A755" s="9">
        <v>0</v>
      </c>
      <c r="B755" s="9">
        <v>1</v>
      </c>
      <c r="C755" s="9">
        <v>57</v>
      </c>
      <c r="D755" s="9">
        <v>1</v>
      </c>
      <c r="E755" s="9">
        <v>0</v>
      </c>
      <c r="F755" s="9">
        <v>0</v>
      </c>
      <c r="G755" s="9">
        <v>0</v>
      </c>
      <c r="H755" s="9">
        <v>0</v>
      </c>
      <c r="I755" s="9">
        <v>0</v>
      </c>
      <c r="J755" s="9">
        <v>0</v>
      </c>
      <c r="K755" s="9">
        <v>0</v>
      </c>
      <c r="L755" s="9">
        <v>0</v>
      </c>
      <c r="M755" s="9">
        <v>200</v>
      </c>
      <c r="N755" s="9">
        <v>117.5</v>
      </c>
      <c r="O755" s="9">
        <v>80</v>
      </c>
      <c r="P755" s="9">
        <v>25.41</v>
      </c>
      <c r="Q755" s="9">
        <v>65</v>
      </c>
      <c r="R755" s="11">
        <f t="shared" si="66"/>
        <v>-1.7231976315069772</v>
      </c>
      <c r="S755" s="91">
        <f t="shared" si="67"/>
        <v>0.17849447484211328</v>
      </c>
      <c r="T755" s="31">
        <f t="shared" si="68"/>
        <v>0.15145974686561578</v>
      </c>
      <c r="U755" s="31">
        <f t="shared" si="69"/>
        <v>0.84854025313438419</v>
      </c>
      <c r="V755" s="12">
        <f t="shared" si="70"/>
        <v>-7.1327550754100105E-2</v>
      </c>
      <c r="W755" s="12">
        <f t="shared" si="71"/>
        <v>1</v>
      </c>
    </row>
    <row r="756" spans="1:23" x14ac:dyDescent="0.2">
      <c r="A756" s="9">
        <v>1</v>
      </c>
      <c r="B756" s="9">
        <v>0</v>
      </c>
      <c r="C756" s="9">
        <v>58</v>
      </c>
      <c r="D756" s="9">
        <v>0</v>
      </c>
      <c r="E756" s="9">
        <v>1</v>
      </c>
      <c r="F756" s="9">
        <v>0</v>
      </c>
      <c r="G756" s="9">
        <v>0</v>
      </c>
      <c r="H756" s="9">
        <v>0</v>
      </c>
      <c r="I756" s="9">
        <v>0</v>
      </c>
      <c r="J756" s="9">
        <v>0</v>
      </c>
      <c r="K756" s="9">
        <v>1</v>
      </c>
      <c r="L756" s="9">
        <v>0</v>
      </c>
      <c r="M756" s="9">
        <v>312</v>
      </c>
      <c r="N756" s="9">
        <v>161</v>
      </c>
      <c r="O756" s="9">
        <v>100.5</v>
      </c>
      <c r="P756" s="9">
        <v>21.51</v>
      </c>
      <c r="Q756" s="9">
        <v>75</v>
      </c>
      <c r="R756" s="11">
        <f t="shared" si="66"/>
        <v>-1.5347196798961207</v>
      </c>
      <c r="S756" s="91">
        <f t="shared" si="67"/>
        <v>0.21551609619744841</v>
      </c>
      <c r="T756" s="31">
        <f t="shared" si="68"/>
        <v>0.17730418944813378</v>
      </c>
      <c r="U756" s="31">
        <f t="shared" si="69"/>
        <v>0.17730418944813378</v>
      </c>
      <c r="V756" s="12">
        <f t="shared" si="70"/>
        <v>-0.7512810025112594</v>
      </c>
      <c r="W756" s="12">
        <f t="shared" si="71"/>
        <v>1</v>
      </c>
    </row>
    <row r="757" spans="1:23" x14ac:dyDescent="0.2">
      <c r="A757" s="9">
        <v>0</v>
      </c>
      <c r="B757" s="9">
        <v>1</v>
      </c>
      <c r="C757" s="9">
        <v>41</v>
      </c>
      <c r="D757" s="9">
        <v>0</v>
      </c>
      <c r="E757" s="9">
        <v>1</v>
      </c>
      <c r="F757" s="9">
        <v>0</v>
      </c>
      <c r="G757" s="9">
        <v>1</v>
      </c>
      <c r="H757" s="9">
        <v>40</v>
      </c>
      <c r="I757" s="9">
        <v>0</v>
      </c>
      <c r="J757" s="9">
        <v>0</v>
      </c>
      <c r="K757" s="9">
        <v>1</v>
      </c>
      <c r="L757" s="9">
        <v>0</v>
      </c>
      <c r="M757" s="9">
        <v>313</v>
      </c>
      <c r="N757" s="9">
        <v>114</v>
      </c>
      <c r="O757" s="9">
        <v>79</v>
      </c>
      <c r="P757" s="9">
        <v>25.63</v>
      </c>
      <c r="Q757" s="9">
        <v>60</v>
      </c>
      <c r="R757" s="11">
        <f t="shared" si="66"/>
        <v>-1.8898738243535123</v>
      </c>
      <c r="S757" s="91">
        <f t="shared" si="67"/>
        <v>0.1510908716221212</v>
      </c>
      <c r="T757" s="31">
        <f t="shared" si="68"/>
        <v>0.13125885657420203</v>
      </c>
      <c r="U757" s="31">
        <f t="shared" si="69"/>
        <v>0.868741143425798</v>
      </c>
      <c r="V757" s="12">
        <f t="shared" si="70"/>
        <v>-6.1109609890647794E-2</v>
      </c>
      <c r="W757" s="12">
        <f t="shared" si="71"/>
        <v>1</v>
      </c>
    </row>
    <row r="758" spans="1:23" x14ac:dyDescent="0.2">
      <c r="A758" s="9">
        <v>0</v>
      </c>
      <c r="B758" s="9">
        <v>0</v>
      </c>
      <c r="C758" s="9">
        <v>43</v>
      </c>
      <c r="D758" s="9">
        <v>0</v>
      </c>
      <c r="E758" s="9">
        <v>0</v>
      </c>
      <c r="F758" s="9">
        <v>0</v>
      </c>
      <c r="G758" s="9">
        <v>0</v>
      </c>
      <c r="H758" s="9">
        <v>0</v>
      </c>
      <c r="I758" s="9">
        <v>0</v>
      </c>
      <c r="J758" s="9">
        <v>0</v>
      </c>
      <c r="K758" s="9">
        <v>0</v>
      </c>
      <c r="L758" s="9">
        <v>0</v>
      </c>
      <c r="M758" s="9">
        <v>240</v>
      </c>
      <c r="N758" s="9">
        <v>110.5</v>
      </c>
      <c r="O758" s="9">
        <v>66</v>
      </c>
      <c r="P758" s="9">
        <v>24.09</v>
      </c>
      <c r="Q758" s="9">
        <v>67</v>
      </c>
      <c r="R758" s="11">
        <f t="shared" si="66"/>
        <v>-3.0222897873428867</v>
      </c>
      <c r="S758" s="91">
        <f t="shared" si="67"/>
        <v>4.8689601787767968E-2</v>
      </c>
      <c r="T758" s="31">
        <f t="shared" si="68"/>
        <v>4.6428992625428628E-2</v>
      </c>
      <c r="U758" s="31">
        <f t="shared" si="69"/>
        <v>0.95357100737457134</v>
      </c>
      <c r="V758" s="12">
        <f t="shared" si="70"/>
        <v>-2.0646961807543478E-2</v>
      </c>
      <c r="W758" s="12">
        <f t="shared" si="71"/>
        <v>0</v>
      </c>
    </row>
    <row r="759" spans="1:23" x14ac:dyDescent="0.2">
      <c r="A759" s="9">
        <v>0</v>
      </c>
      <c r="B759" s="9">
        <v>1</v>
      </c>
      <c r="C759" s="9">
        <v>36</v>
      </c>
      <c r="D759" s="9">
        <v>0</v>
      </c>
      <c r="E759" s="9">
        <v>1</v>
      </c>
      <c r="F759" s="9">
        <v>0</v>
      </c>
      <c r="G759" s="9">
        <v>1</v>
      </c>
      <c r="H759" s="9">
        <v>20</v>
      </c>
      <c r="I759" s="9">
        <v>0</v>
      </c>
      <c r="J759" s="9">
        <v>0</v>
      </c>
      <c r="K759" s="9">
        <v>0</v>
      </c>
      <c r="L759" s="9">
        <v>0</v>
      </c>
      <c r="M759" s="9">
        <v>204</v>
      </c>
      <c r="N759" s="9">
        <v>132.5</v>
      </c>
      <c r="O759" s="9">
        <v>82.5</v>
      </c>
      <c r="P759" s="9">
        <v>21.27</v>
      </c>
      <c r="Q759" s="9">
        <v>70</v>
      </c>
      <c r="R759" s="11">
        <f t="shared" si="66"/>
        <v>-2.6268594397903868</v>
      </c>
      <c r="S759" s="91">
        <f t="shared" si="67"/>
        <v>7.2305184820853963E-2</v>
      </c>
      <c r="T759" s="31">
        <f t="shared" si="68"/>
        <v>6.7429670064435732E-2</v>
      </c>
      <c r="U759" s="31">
        <f t="shared" si="69"/>
        <v>0.93257032993556432</v>
      </c>
      <c r="V759" s="12">
        <f t="shared" si="70"/>
        <v>-3.0318405898725011E-2</v>
      </c>
      <c r="W759" s="12">
        <f t="shared" si="71"/>
        <v>0</v>
      </c>
    </row>
    <row r="760" spans="1:23" x14ac:dyDescent="0.2">
      <c r="A760" s="9">
        <v>0</v>
      </c>
      <c r="B760" s="9">
        <v>1</v>
      </c>
      <c r="C760" s="9">
        <v>52</v>
      </c>
      <c r="D760" s="9">
        <v>1</v>
      </c>
      <c r="E760" s="9">
        <v>0</v>
      </c>
      <c r="F760" s="9">
        <v>0</v>
      </c>
      <c r="G760" s="9">
        <v>1</v>
      </c>
      <c r="H760" s="9">
        <v>2</v>
      </c>
      <c r="I760" s="9">
        <v>0</v>
      </c>
      <c r="J760" s="9">
        <v>0</v>
      </c>
      <c r="K760" s="9">
        <v>0</v>
      </c>
      <c r="L760" s="9">
        <v>0</v>
      </c>
      <c r="M760" s="9">
        <v>246</v>
      </c>
      <c r="N760" s="9">
        <v>122</v>
      </c>
      <c r="O760" s="9">
        <v>81</v>
      </c>
      <c r="P760" s="9">
        <v>27.61</v>
      </c>
      <c r="Q760" s="9">
        <v>90</v>
      </c>
      <c r="R760" s="11">
        <f t="shared" si="66"/>
        <v>-1.9281143527454612</v>
      </c>
      <c r="S760" s="91">
        <f t="shared" si="67"/>
        <v>0.14542215499709457</v>
      </c>
      <c r="T760" s="31">
        <f t="shared" si="68"/>
        <v>0.1269594396814015</v>
      </c>
      <c r="U760" s="31">
        <f t="shared" si="69"/>
        <v>0.87304056031859845</v>
      </c>
      <c r="V760" s="12">
        <f t="shared" si="70"/>
        <v>-5.896557907408953E-2</v>
      </c>
      <c r="W760" s="12">
        <f t="shared" si="71"/>
        <v>1</v>
      </c>
    </row>
    <row r="761" spans="1:23" x14ac:dyDescent="0.2">
      <c r="A761" s="9">
        <v>0</v>
      </c>
      <c r="B761" s="9">
        <v>1</v>
      </c>
      <c r="C761" s="9">
        <v>44</v>
      </c>
      <c r="D761" s="9">
        <v>0</v>
      </c>
      <c r="E761" s="9">
        <v>0</v>
      </c>
      <c r="F761" s="9">
        <v>0</v>
      </c>
      <c r="G761" s="9">
        <v>0</v>
      </c>
      <c r="H761" s="9">
        <v>0</v>
      </c>
      <c r="I761" s="9">
        <v>0</v>
      </c>
      <c r="J761" s="9">
        <v>0</v>
      </c>
      <c r="K761" s="9">
        <v>0</v>
      </c>
      <c r="L761" s="9">
        <v>0</v>
      </c>
      <c r="M761" s="9">
        <v>211</v>
      </c>
      <c r="N761" s="9">
        <v>130</v>
      </c>
      <c r="O761" s="9">
        <v>85.5</v>
      </c>
      <c r="P761" s="9">
        <v>26.98</v>
      </c>
      <c r="Q761" s="9">
        <v>60</v>
      </c>
      <c r="R761" s="11">
        <f t="shared" si="66"/>
        <v>-2.3764126134900527</v>
      </c>
      <c r="S761" s="91">
        <f t="shared" si="67"/>
        <v>9.2883188448881784E-2</v>
      </c>
      <c r="T761" s="31">
        <f t="shared" si="68"/>
        <v>8.4989127319919672E-2</v>
      </c>
      <c r="U761" s="31">
        <f t="shared" si="69"/>
        <v>0.9150108726800803</v>
      </c>
      <c r="V761" s="12">
        <f t="shared" si="70"/>
        <v>-3.8573745368625116E-2</v>
      </c>
      <c r="W761" s="12">
        <f t="shared" si="71"/>
        <v>0</v>
      </c>
    </row>
    <row r="762" spans="1:23" x14ac:dyDescent="0.2">
      <c r="A762" s="9">
        <v>0</v>
      </c>
      <c r="B762" s="9">
        <v>0</v>
      </c>
      <c r="C762" s="9">
        <v>36</v>
      </c>
      <c r="D762" s="9">
        <v>0</v>
      </c>
      <c r="E762" s="9">
        <v>0</v>
      </c>
      <c r="F762" s="9">
        <v>1</v>
      </c>
      <c r="G762" s="9">
        <v>1</v>
      </c>
      <c r="H762" s="9">
        <v>5</v>
      </c>
      <c r="I762" s="9">
        <v>0</v>
      </c>
      <c r="J762" s="9">
        <v>0</v>
      </c>
      <c r="K762" s="9">
        <v>0</v>
      </c>
      <c r="L762" s="9">
        <v>0</v>
      </c>
      <c r="M762" s="9">
        <v>200</v>
      </c>
      <c r="N762" s="9">
        <v>121.5</v>
      </c>
      <c r="O762" s="9">
        <v>72.5</v>
      </c>
      <c r="P762" s="9">
        <v>23.09</v>
      </c>
      <c r="Q762" s="9">
        <v>75</v>
      </c>
      <c r="R762" s="11">
        <f t="shared" si="66"/>
        <v>-3.6462318778899943</v>
      </c>
      <c r="S762" s="91">
        <f t="shared" si="67"/>
        <v>2.6089251278449542E-2</v>
      </c>
      <c r="T762" s="31">
        <f t="shared" si="68"/>
        <v>2.5425908366103436E-2</v>
      </c>
      <c r="U762" s="31">
        <f t="shared" si="69"/>
        <v>0.97457409163389652</v>
      </c>
      <c r="V762" s="12">
        <f t="shared" si="70"/>
        <v>-1.1185138214311663E-2</v>
      </c>
      <c r="W762" s="12">
        <f t="shared" si="71"/>
        <v>0</v>
      </c>
    </row>
    <row r="763" spans="1:23" x14ac:dyDescent="0.2">
      <c r="A763" s="9">
        <v>0</v>
      </c>
      <c r="B763" s="9">
        <v>1</v>
      </c>
      <c r="C763" s="9">
        <v>38</v>
      </c>
      <c r="D763" s="9">
        <v>0</v>
      </c>
      <c r="E763" s="9">
        <v>1</v>
      </c>
      <c r="F763" s="9">
        <v>0</v>
      </c>
      <c r="G763" s="9">
        <v>1</v>
      </c>
      <c r="H763" s="9">
        <v>43</v>
      </c>
      <c r="I763" s="9">
        <v>0</v>
      </c>
      <c r="J763" s="9">
        <v>0</v>
      </c>
      <c r="K763" s="9">
        <v>1</v>
      </c>
      <c r="L763" s="9">
        <v>0</v>
      </c>
      <c r="M763" s="9">
        <v>265</v>
      </c>
      <c r="N763" s="9">
        <v>129</v>
      </c>
      <c r="O763" s="9">
        <v>85</v>
      </c>
      <c r="P763" s="9">
        <v>31.61</v>
      </c>
      <c r="Q763" s="9">
        <v>68</v>
      </c>
      <c r="R763" s="11">
        <f t="shared" si="66"/>
        <v>-1.8856093428075669</v>
      </c>
      <c r="S763" s="91">
        <f t="shared" si="67"/>
        <v>0.15173657166532628</v>
      </c>
      <c r="T763" s="31">
        <f t="shared" si="68"/>
        <v>0.13174590040665843</v>
      </c>
      <c r="U763" s="31">
        <f t="shared" si="69"/>
        <v>0.86825409959334154</v>
      </c>
      <c r="V763" s="12">
        <f t="shared" si="70"/>
        <v>-6.1353157425132136E-2</v>
      </c>
      <c r="W763" s="12">
        <f t="shared" si="71"/>
        <v>1</v>
      </c>
    </row>
    <row r="764" spans="1:23" x14ac:dyDescent="0.2">
      <c r="A764" s="9">
        <v>0</v>
      </c>
      <c r="B764" s="9">
        <v>0</v>
      </c>
      <c r="C764" s="9">
        <v>54</v>
      </c>
      <c r="D764" s="9">
        <v>1</v>
      </c>
      <c r="E764" s="9">
        <v>0</v>
      </c>
      <c r="F764" s="9">
        <v>0</v>
      </c>
      <c r="G764" s="9">
        <v>1</v>
      </c>
      <c r="H764" s="9">
        <v>5</v>
      </c>
      <c r="I764" s="9">
        <v>0</v>
      </c>
      <c r="J764" s="9">
        <v>0</v>
      </c>
      <c r="K764" s="9">
        <v>1</v>
      </c>
      <c r="L764" s="9">
        <v>0</v>
      </c>
      <c r="M764" s="9">
        <v>298</v>
      </c>
      <c r="N764" s="9">
        <v>151.5</v>
      </c>
      <c r="O764" s="9">
        <v>96.5</v>
      </c>
      <c r="P764" s="9">
        <v>30.29</v>
      </c>
      <c r="Q764" s="9">
        <v>64</v>
      </c>
      <c r="R764" s="11">
        <f t="shared" si="66"/>
        <v>-1.8768684405631602</v>
      </c>
      <c r="S764" s="91">
        <f t="shared" si="67"/>
        <v>0.15306869972414505</v>
      </c>
      <c r="T764" s="31">
        <f t="shared" si="68"/>
        <v>0.13274898517387951</v>
      </c>
      <c r="U764" s="31">
        <f t="shared" si="69"/>
        <v>0.86725101482612055</v>
      </c>
      <c r="V764" s="12">
        <f t="shared" si="70"/>
        <v>-6.1855183289734932E-2</v>
      </c>
      <c r="W764" s="12">
        <f t="shared" si="71"/>
        <v>1</v>
      </c>
    </row>
    <row r="765" spans="1:23" x14ac:dyDescent="0.2">
      <c r="A765" s="9">
        <v>0</v>
      </c>
      <c r="B765" s="9">
        <v>1</v>
      </c>
      <c r="C765" s="9">
        <v>39</v>
      </c>
      <c r="D765" s="9">
        <v>1</v>
      </c>
      <c r="E765" s="9">
        <v>0</v>
      </c>
      <c r="F765" s="9">
        <v>0</v>
      </c>
      <c r="G765" s="9">
        <v>1</v>
      </c>
      <c r="H765" s="9">
        <v>20</v>
      </c>
      <c r="I765" s="9">
        <v>0</v>
      </c>
      <c r="J765" s="9">
        <v>0</v>
      </c>
      <c r="K765" s="9">
        <v>0</v>
      </c>
      <c r="L765" s="9">
        <v>0</v>
      </c>
      <c r="M765" s="9">
        <v>325</v>
      </c>
      <c r="N765" s="9">
        <v>122</v>
      </c>
      <c r="O765" s="9">
        <v>82</v>
      </c>
      <c r="P765" s="9">
        <v>26.04</v>
      </c>
      <c r="Q765" s="9">
        <v>58</v>
      </c>
      <c r="R765" s="11">
        <f t="shared" si="66"/>
        <v>-2.4746912697677308</v>
      </c>
      <c r="S765" s="91">
        <f t="shared" si="67"/>
        <v>8.4188977928224398E-2</v>
      </c>
      <c r="T765" s="31">
        <f t="shared" si="68"/>
        <v>7.7651571489963891E-2</v>
      </c>
      <c r="U765" s="31">
        <f t="shared" si="69"/>
        <v>0.92234842851003607</v>
      </c>
      <c r="V765" s="12">
        <f t="shared" si="70"/>
        <v>-3.5104987846546455E-2</v>
      </c>
      <c r="W765" s="12">
        <f t="shared" si="71"/>
        <v>0</v>
      </c>
    </row>
    <row r="766" spans="1:23" x14ac:dyDescent="0.2">
      <c r="A766" s="9">
        <v>0</v>
      </c>
      <c r="B766" s="9">
        <v>0</v>
      </c>
      <c r="C766" s="9">
        <v>40</v>
      </c>
      <c r="D766" s="9">
        <v>1</v>
      </c>
      <c r="E766" s="9">
        <v>0</v>
      </c>
      <c r="F766" s="9">
        <v>0</v>
      </c>
      <c r="G766" s="9">
        <v>0</v>
      </c>
      <c r="H766" s="9">
        <v>0</v>
      </c>
      <c r="I766" s="9">
        <v>0</v>
      </c>
      <c r="J766" s="9">
        <v>0</v>
      </c>
      <c r="K766" s="9">
        <v>0</v>
      </c>
      <c r="L766" s="9">
        <v>0</v>
      </c>
      <c r="M766" s="9">
        <v>228</v>
      </c>
      <c r="N766" s="9">
        <v>116</v>
      </c>
      <c r="O766" s="9">
        <v>78</v>
      </c>
      <c r="P766" s="9">
        <v>27.72</v>
      </c>
      <c r="Q766" s="9">
        <v>62</v>
      </c>
      <c r="R766" s="11">
        <f t="shared" si="66"/>
        <v>-3.4234396466839918</v>
      </c>
      <c r="S766" s="91">
        <f t="shared" si="67"/>
        <v>3.2600109012153017E-2</v>
      </c>
      <c r="T766" s="31">
        <f t="shared" si="68"/>
        <v>3.1570894412688205E-2</v>
      </c>
      <c r="U766" s="31">
        <f t="shared" si="69"/>
        <v>0.96842910558731177</v>
      </c>
      <c r="V766" s="12">
        <f t="shared" si="70"/>
        <v>-1.3932166559910097E-2</v>
      </c>
      <c r="W766" s="12">
        <f t="shared" si="71"/>
        <v>0</v>
      </c>
    </row>
    <row r="767" spans="1:23" x14ac:dyDescent="0.2">
      <c r="A767" s="9">
        <v>0</v>
      </c>
      <c r="B767" s="9">
        <v>0</v>
      </c>
      <c r="C767" s="9">
        <v>48</v>
      </c>
      <c r="D767" s="9">
        <v>0</v>
      </c>
      <c r="E767" s="9">
        <v>1</v>
      </c>
      <c r="F767" s="9">
        <v>0</v>
      </c>
      <c r="G767" s="9">
        <v>0</v>
      </c>
      <c r="H767" s="9">
        <v>0</v>
      </c>
      <c r="I767" s="9">
        <v>0</v>
      </c>
      <c r="J767" s="9">
        <v>0</v>
      </c>
      <c r="K767" s="9">
        <v>0</v>
      </c>
      <c r="L767" s="9">
        <v>0</v>
      </c>
      <c r="M767" s="9">
        <v>271</v>
      </c>
      <c r="N767" s="9">
        <v>110</v>
      </c>
      <c r="O767" s="9">
        <v>74</v>
      </c>
      <c r="P767" s="9">
        <v>21.79</v>
      </c>
      <c r="Q767" s="9">
        <v>56</v>
      </c>
      <c r="R767" s="11">
        <f t="shared" si="66"/>
        <v>-3.1026032605953855</v>
      </c>
      <c r="S767" s="91">
        <f t="shared" si="67"/>
        <v>4.4932080096188376E-2</v>
      </c>
      <c r="T767" s="31">
        <f t="shared" si="68"/>
        <v>4.3000000624014031E-2</v>
      </c>
      <c r="U767" s="31">
        <f t="shared" si="69"/>
        <v>0.95699999937598601</v>
      </c>
      <c r="V767" s="12">
        <f t="shared" si="70"/>
        <v>-1.9088062506339123E-2</v>
      </c>
      <c r="W767" s="12">
        <f t="shared" si="71"/>
        <v>0</v>
      </c>
    </row>
    <row r="768" spans="1:23" x14ac:dyDescent="0.2">
      <c r="A768" s="9">
        <v>0</v>
      </c>
      <c r="B768" s="9">
        <v>0</v>
      </c>
      <c r="C768" s="9">
        <v>39</v>
      </c>
      <c r="D768" s="9">
        <v>0</v>
      </c>
      <c r="E768" s="9">
        <v>0</v>
      </c>
      <c r="F768" s="9">
        <v>0</v>
      </c>
      <c r="G768" s="9">
        <v>1</v>
      </c>
      <c r="H768" s="9">
        <v>15</v>
      </c>
      <c r="I768" s="9">
        <v>0</v>
      </c>
      <c r="J768" s="9">
        <v>0</v>
      </c>
      <c r="K768" s="9">
        <v>0</v>
      </c>
      <c r="L768" s="9">
        <v>0</v>
      </c>
      <c r="M768" s="9">
        <v>229</v>
      </c>
      <c r="N768" s="9">
        <v>113.5</v>
      </c>
      <c r="O768" s="9">
        <v>72.5</v>
      </c>
      <c r="P768" s="9">
        <v>22.33</v>
      </c>
      <c r="Q768" s="9">
        <v>84</v>
      </c>
      <c r="R768" s="11">
        <f t="shared" si="66"/>
        <v>-2.921600789708334</v>
      </c>
      <c r="S768" s="91">
        <f t="shared" si="67"/>
        <v>5.3847419875218148E-2</v>
      </c>
      <c r="T768" s="31">
        <f t="shared" si="68"/>
        <v>5.1096030468617562E-2</v>
      </c>
      <c r="U768" s="31">
        <f t="shared" si="69"/>
        <v>0.94890396953138245</v>
      </c>
      <c r="V768" s="12">
        <f t="shared" si="70"/>
        <v>-2.2777736585218297E-2</v>
      </c>
      <c r="W768" s="12">
        <f t="shared" si="71"/>
        <v>0</v>
      </c>
    </row>
    <row r="769" spans="1:23" x14ac:dyDescent="0.2">
      <c r="A769" s="9">
        <v>0</v>
      </c>
      <c r="B769" s="9">
        <v>0</v>
      </c>
      <c r="C769" s="9">
        <v>41</v>
      </c>
      <c r="D769" s="9">
        <v>0</v>
      </c>
      <c r="E769" s="9">
        <v>0</v>
      </c>
      <c r="F769" s="9">
        <v>0</v>
      </c>
      <c r="G769" s="9">
        <v>0</v>
      </c>
      <c r="H769" s="9">
        <v>0</v>
      </c>
      <c r="I769" s="9">
        <v>0</v>
      </c>
      <c r="J769" s="9">
        <v>0</v>
      </c>
      <c r="K769" s="9">
        <v>0</v>
      </c>
      <c r="L769" s="9">
        <v>0</v>
      </c>
      <c r="M769" s="9">
        <v>159</v>
      </c>
      <c r="N769" s="9">
        <v>119</v>
      </c>
      <c r="O769" s="9">
        <v>76</v>
      </c>
      <c r="P769" s="9">
        <v>27.49</v>
      </c>
      <c r="Q769" s="9">
        <v>55</v>
      </c>
      <c r="R769" s="11">
        <f t="shared" si="66"/>
        <v>-3.2529056745148672</v>
      </c>
      <c r="S769" s="91">
        <f t="shared" si="67"/>
        <v>3.8661706130008772E-2</v>
      </c>
      <c r="T769" s="31">
        <f t="shared" si="68"/>
        <v>3.7222616278075729E-2</v>
      </c>
      <c r="U769" s="31">
        <f t="shared" si="69"/>
        <v>0.96277738372192423</v>
      </c>
      <c r="V769" s="12">
        <f t="shared" si="70"/>
        <v>-1.6474120142056122E-2</v>
      </c>
      <c r="W769" s="12">
        <f t="shared" si="71"/>
        <v>0</v>
      </c>
    </row>
    <row r="770" spans="1:23" x14ac:dyDescent="0.2">
      <c r="A770" s="9">
        <v>0</v>
      </c>
      <c r="B770" s="9">
        <v>1</v>
      </c>
      <c r="C770" s="9">
        <v>40</v>
      </c>
      <c r="D770" s="9">
        <v>0</v>
      </c>
      <c r="E770" s="9">
        <v>1</v>
      </c>
      <c r="F770" s="9">
        <v>0</v>
      </c>
      <c r="G770" s="9">
        <v>1</v>
      </c>
      <c r="H770" s="9">
        <v>10</v>
      </c>
      <c r="I770" s="9">
        <v>0</v>
      </c>
      <c r="J770" s="9">
        <v>0</v>
      </c>
      <c r="K770" s="9">
        <v>0</v>
      </c>
      <c r="L770" s="9">
        <v>0</v>
      </c>
      <c r="M770" s="9">
        <v>195</v>
      </c>
      <c r="N770" s="9">
        <v>110</v>
      </c>
      <c r="O770" s="9">
        <v>70</v>
      </c>
      <c r="P770" s="9">
        <v>24.75</v>
      </c>
      <c r="Q770" s="9">
        <v>79</v>
      </c>
      <c r="R770" s="11">
        <f t="shared" si="66"/>
        <v>-2.8453276857038325</v>
      </c>
      <c r="S770" s="91">
        <f t="shared" si="67"/>
        <v>5.8115220092535495E-2</v>
      </c>
      <c r="T770" s="31">
        <f t="shared" si="68"/>
        <v>5.492333820456069E-2</v>
      </c>
      <c r="U770" s="31">
        <f t="shared" si="69"/>
        <v>0.94507666179543937</v>
      </c>
      <c r="V770" s="12">
        <f t="shared" si="70"/>
        <v>-2.4532961390896824E-2</v>
      </c>
      <c r="W770" s="12">
        <f t="shared" si="71"/>
        <v>0</v>
      </c>
    </row>
    <row r="771" spans="1:23" x14ac:dyDescent="0.2">
      <c r="A771" s="9">
        <v>0</v>
      </c>
      <c r="B771" s="9">
        <v>0</v>
      </c>
      <c r="C771" s="9">
        <v>51</v>
      </c>
      <c r="D771" s="9">
        <v>1</v>
      </c>
      <c r="E771" s="9">
        <v>0</v>
      </c>
      <c r="F771" s="9">
        <v>0</v>
      </c>
      <c r="G771" s="9">
        <v>0</v>
      </c>
      <c r="H771" s="9">
        <v>0</v>
      </c>
      <c r="I771" s="9">
        <v>0</v>
      </c>
      <c r="J771" s="9">
        <v>0</v>
      </c>
      <c r="K771" s="9">
        <v>1</v>
      </c>
      <c r="L771" s="9">
        <v>0</v>
      </c>
      <c r="M771" s="9">
        <v>216</v>
      </c>
      <c r="N771" s="9">
        <v>154</v>
      </c>
      <c r="O771" s="9">
        <v>98</v>
      </c>
      <c r="P771" s="9">
        <v>32.35</v>
      </c>
      <c r="Q771" s="9">
        <v>75</v>
      </c>
      <c r="R771" s="11">
        <f t="shared" si="66"/>
        <v>-2.0485400069971211</v>
      </c>
      <c r="S771" s="91">
        <f t="shared" si="67"/>
        <v>0.12892299291741066</v>
      </c>
      <c r="T771" s="31">
        <f t="shared" si="68"/>
        <v>0.11419998859642533</v>
      </c>
      <c r="U771" s="31">
        <f t="shared" si="69"/>
        <v>0.88580001140357467</v>
      </c>
      <c r="V771" s="12">
        <f t="shared" si="70"/>
        <v>-5.2664318460258132E-2</v>
      </c>
      <c r="W771" s="12">
        <f t="shared" si="71"/>
        <v>1</v>
      </c>
    </row>
    <row r="772" spans="1:23" x14ac:dyDescent="0.2">
      <c r="A772" s="9">
        <v>0</v>
      </c>
      <c r="B772" s="9">
        <v>1</v>
      </c>
      <c r="C772" s="9">
        <v>38</v>
      </c>
      <c r="D772" s="9">
        <v>0</v>
      </c>
      <c r="E772" s="9">
        <v>1</v>
      </c>
      <c r="F772" s="9">
        <v>0</v>
      </c>
      <c r="G772" s="9">
        <v>1</v>
      </c>
      <c r="H772" s="9">
        <v>20</v>
      </c>
      <c r="I772" s="9">
        <v>0</v>
      </c>
      <c r="J772" s="9">
        <v>0</v>
      </c>
      <c r="K772" s="9">
        <v>0</v>
      </c>
      <c r="L772" s="9">
        <v>0</v>
      </c>
      <c r="M772" s="9">
        <v>268</v>
      </c>
      <c r="N772" s="9">
        <v>134</v>
      </c>
      <c r="O772" s="9">
        <v>78</v>
      </c>
      <c r="P772" s="9">
        <v>31.62</v>
      </c>
      <c r="Q772" s="9">
        <v>80</v>
      </c>
      <c r="R772" s="11">
        <f t="shared" si="66"/>
        <v>-2.4939341325446573</v>
      </c>
      <c r="S772" s="91">
        <f t="shared" si="67"/>
        <v>8.2584428552131703E-2</v>
      </c>
      <c r="T772" s="31">
        <f t="shared" si="68"/>
        <v>7.6284515437360978E-2</v>
      </c>
      <c r="U772" s="31">
        <f t="shared" si="69"/>
        <v>0.92371548456263897</v>
      </c>
      <c r="V772" s="12">
        <f t="shared" si="70"/>
        <v>-3.4461776087280314E-2</v>
      </c>
      <c r="W772" s="12">
        <f t="shared" si="71"/>
        <v>0</v>
      </c>
    </row>
    <row r="773" spans="1:23" x14ac:dyDescent="0.2">
      <c r="A773" s="9">
        <v>0</v>
      </c>
      <c r="B773" s="9">
        <v>0</v>
      </c>
      <c r="C773" s="9">
        <v>60</v>
      </c>
      <c r="D773" s="9">
        <v>0</v>
      </c>
      <c r="E773" s="9">
        <v>0</v>
      </c>
      <c r="F773" s="9">
        <v>1</v>
      </c>
      <c r="G773" s="9">
        <v>0</v>
      </c>
      <c r="H773" s="9">
        <v>0</v>
      </c>
      <c r="I773" s="9">
        <v>0</v>
      </c>
      <c r="J773" s="9">
        <v>0</v>
      </c>
      <c r="K773" s="9">
        <v>0</v>
      </c>
      <c r="L773" s="9">
        <v>0</v>
      </c>
      <c r="M773" s="9">
        <v>268</v>
      </c>
      <c r="N773" s="9">
        <v>123</v>
      </c>
      <c r="O773" s="9">
        <v>82</v>
      </c>
      <c r="P773" s="9">
        <v>29.47</v>
      </c>
      <c r="Q773" s="9">
        <v>80</v>
      </c>
      <c r="R773" s="11">
        <f t="shared" si="66"/>
        <v>-2.1831112917970996</v>
      </c>
      <c r="S773" s="91">
        <f t="shared" si="67"/>
        <v>0.11269037201518368</v>
      </c>
      <c r="T773" s="31">
        <f t="shared" si="68"/>
        <v>0.10127738573947678</v>
      </c>
      <c r="U773" s="31">
        <f t="shared" si="69"/>
        <v>0.89872261426052324</v>
      </c>
      <c r="V773" s="12">
        <f t="shared" si="70"/>
        <v>-4.6374330163157056E-2</v>
      </c>
      <c r="W773" s="12">
        <f t="shared" si="71"/>
        <v>1</v>
      </c>
    </row>
    <row r="774" spans="1:23" x14ac:dyDescent="0.2">
      <c r="A774" s="9">
        <v>0</v>
      </c>
      <c r="B774" s="9">
        <v>1</v>
      </c>
      <c r="C774" s="9">
        <v>42</v>
      </c>
      <c r="D774" s="9">
        <v>1</v>
      </c>
      <c r="E774" s="9">
        <v>0</v>
      </c>
      <c r="F774" s="9">
        <v>0</v>
      </c>
      <c r="G774" s="9">
        <v>1</v>
      </c>
      <c r="H774" s="9">
        <v>25</v>
      </c>
      <c r="I774" s="9">
        <v>0</v>
      </c>
      <c r="J774" s="9">
        <v>0</v>
      </c>
      <c r="K774" s="9">
        <v>0</v>
      </c>
      <c r="L774" s="9">
        <v>0</v>
      </c>
      <c r="M774" s="9">
        <v>231</v>
      </c>
      <c r="N774" s="9">
        <v>122</v>
      </c>
      <c r="O774" s="9">
        <v>84</v>
      </c>
      <c r="P774" s="9">
        <v>27.63</v>
      </c>
      <c r="Q774" s="9">
        <v>66</v>
      </c>
      <c r="R774" s="11">
        <f t="shared" ref="R774:R837" si="72">A$2+SUMPRODUCT(B$2:Q$2,B774:Q774)</f>
        <v>-2.1784143460555372</v>
      </c>
      <c r="S774" s="91">
        <f t="shared" ref="S774:S837" si="73">EXP(R774)</f>
        <v>0.11322091757461185</v>
      </c>
      <c r="T774" s="31">
        <f t="shared" ref="T774:T837" si="74">S774/(1+S774)</f>
        <v>0.10170570439988466</v>
      </c>
      <c r="U774" s="31">
        <f t="shared" ref="U774:U837" si="75">IF(A774=1,T774,1-T774)</f>
        <v>0.89829429560011531</v>
      </c>
      <c r="V774" s="12">
        <f t="shared" ref="V774:V837" si="76">LOG(U774)</f>
        <v>-4.6581358191900929E-2</v>
      </c>
      <c r="W774" s="12">
        <f t="shared" ref="W774:W837" si="77">IF(T774&gt;T$1,1,0)</f>
        <v>1</v>
      </c>
    </row>
    <row r="775" spans="1:23" x14ac:dyDescent="0.2">
      <c r="A775" s="9">
        <v>0</v>
      </c>
      <c r="B775" s="9">
        <v>0</v>
      </c>
      <c r="C775" s="9">
        <v>51</v>
      </c>
      <c r="D775" s="9">
        <v>1</v>
      </c>
      <c r="E775" s="9">
        <v>0</v>
      </c>
      <c r="F775" s="9">
        <v>0</v>
      </c>
      <c r="G775" s="9">
        <v>1</v>
      </c>
      <c r="H775" s="9">
        <v>3</v>
      </c>
      <c r="I775" s="9">
        <v>0</v>
      </c>
      <c r="J775" s="9">
        <v>0</v>
      </c>
      <c r="K775" s="9">
        <v>0</v>
      </c>
      <c r="L775" s="9">
        <v>0</v>
      </c>
      <c r="M775" s="9">
        <v>246</v>
      </c>
      <c r="N775" s="9">
        <v>111.5</v>
      </c>
      <c r="O775" s="9">
        <v>74</v>
      </c>
      <c r="P775" s="9">
        <v>25.09</v>
      </c>
      <c r="Q775" s="9">
        <v>78</v>
      </c>
      <c r="R775" s="11">
        <f t="shared" si="72"/>
        <v>-2.6459950892949706</v>
      </c>
      <c r="S775" s="91">
        <f t="shared" si="73"/>
        <v>7.0934732215433893E-2</v>
      </c>
      <c r="T775" s="31">
        <f t="shared" si="74"/>
        <v>6.6236279468396539E-2</v>
      </c>
      <c r="U775" s="31">
        <f t="shared" si="75"/>
        <v>0.9337637205316035</v>
      </c>
      <c r="V775" s="12">
        <f t="shared" si="76"/>
        <v>-2.9763003696078264E-2</v>
      </c>
      <c r="W775" s="12">
        <f t="shared" si="77"/>
        <v>0</v>
      </c>
    </row>
    <row r="776" spans="1:23" x14ac:dyDescent="0.2">
      <c r="A776" s="9">
        <v>0</v>
      </c>
      <c r="B776" s="9">
        <v>0</v>
      </c>
      <c r="C776" s="9">
        <v>39</v>
      </c>
      <c r="D776" s="9">
        <v>0</v>
      </c>
      <c r="E776" s="9">
        <v>0</v>
      </c>
      <c r="F776" s="9">
        <v>1</v>
      </c>
      <c r="G776" s="9">
        <v>0</v>
      </c>
      <c r="H776" s="9">
        <v>0</v>
      </c>
      <c r="I776" s="9">
        <v>0</v>
      </c>
      <c r="J776" s="9">
        <v>0</v>
      </c>
      <c r="K776" s="9">
        <v>0</v>
      </c>
      <c r="L776" s="9">
        <v>0</v>
      </c>
      <c r="M776" s="9">
        <v>195</v>
      </c>
      <c r="N776" s="9">
        <v>119</v>
      </c>
      <c r="O776" s="9">
        <v>84</v>
      </c>
      <c r="P776" s="9">
        <v>24.6</v>
      </c>
      <c r="Q776" s="9">
        <v>65</v>
      </c>
      <c r="R776" s="11">
        <f t="shared" si="72"/>
        <v>-3.6792228347244924</v>
      </c>
      <c r="S776" s="91">
        <f t="shared" si="73"/>
        <v>2.5242584874547946E-2</v>
      </c>
      <c r="T776" s="31">
        <f t="shared" si="74"/>
        <v>2.4621085045581397E-2</v>
      </c>
      <c r="U776" s="31">
        <f t="shared" si="75"/>
        <v>0.97537891495441864</v>
      </c>
      <c r="V776" s="12">
        <f t="shared" si="76"/>
        <v>-1.0826636911278375E-2</v>
      </c>
      <c r="W776" s="12">
        <f t="shared" si="77"/>
        <v>0</v>
      </c>
    </row>
    <row r="777" spans="1:23" x14ac:dyDescent="0.2">
      <c r="A777" s="9">
        <v>0</v>
      </c>
      <c r="B777" s="9">
        <v>1</v>
      </c>
      <c r="C777" s="9">
        <v>39</v>
      </c>
      <c r="D777" s="9">
        <v>0</v>
      </c>
      <c r="E777" s="9">
        <v>0</v>
      </c>
      <c r="F777" s="9">
        <v>1</v>
      </c>
      <c r="G777" s="9">
        <v>1</v>
      </c>
      <c r="H777" s="9">
        <v>20</v>
      </c>
      <c r="I777" s="9">
        <v>0</v>
      </c>
      <c r="J777" s="9">
        <v>0</v>
      </c>
      <c r="K777" s="9">
        <v>0</v>
      </c>
      <c r="L777" s="9">
        <v>0</v>
      </c>
      <c r="M777" s="9">
        <v>148</v>
      </c>
      <c r="N777" s="9">
        <v>101</v>
      </c>
      <c r="O777" s="9">
        <v>62</v>
      </c>
      <c r="P777" s="9">
        <v>24.47</v>
      </c>
      <c r="Q777" s="9">
        <v>70</v>
      </c>
      <c r="R777" s="11">
        <f t="shared" si="72"/>
        <v>-2.8161138592326029</v>
      </c>
      <c r="S777" s="91">
        <f t="shared" si="73"/>
        <v>5.9838030463638163E-2</v>
      </c>
      <c r="T777" s="31">
        <f t="shared" si="74"/>
        <v>5.6459599244104632E-2</v>
      </c>
      <c r="U777" s="31">
        <f t="shared" si="75"/>
        <v>0.9435404007558954</v>
      </c>
      <c r="V777" s="12">
        <f t="shared" si="76"/>
        <v>-2.5239499367938123E-2</v>
      </c>
      <c r="W777" s="12">
        <f t="shared" si="77"/>
        <v>0</v>
      </c>
    </row>
    <row r="778" spans="1:23" x14ac:dyDescent="0.2">
      <c r="A778" s="9">
        <v>0</v>
      </c>
      <c r="B778" s="9">
        <v>0</v>
      </c>
      <c r="C778" s="9">
        <v>51</v>
      </c>
      <c r="D778" s="9">
        <v>1</v>
      </c>
      <c r="E778" s="9">
        <v>0</v>
      </c>
      <c r="F778" s="9">
        <v>0</v>
      </c>
      <c r="G778" s="9">
        <v>1</v>
      </c>
      <c r="H778" s="9">
        <v>20</v>
      </c>
      <c r="I778" s="9">
        <v>0</v>
      </c>
      <c r="J778" s="9">
        <v>0</v>
      </c>
      <c r="K778" s="9">
        <v>0</v>
      </c>
      <c r="L778" s="9">
        <v>0</v>
      </c>
      <c r="M778" s="9">
        <v>168</v>
      </c>
      <c r="N778" s="9">
        <v>128</v>
      </c>
      <c r="O778" s="9">
        <v>80</v>
      </c>
      <c r="P778" s="9">
        <v>23.08</v>
      </c>
      <c r="Q778" s="9">
        <v>75</v>
      </c>
      <c r="R778" s="11">
        <f t="shared" si="72"/>
        <v>-2.0393196324682092</v>
      </c>
      <c r="S778" s="91">
        <f t="shared" si="73"/>
        <v>0.13011720829347834</v>
      </c>
      <c r="T778" s="31">
        <f t="shared" si="74"/>
        <v>0.11513602955392607</v>
      </c>
      <c r="U778" s="31">
        <f t="shared" si="75"/>
        <v>0.8848639704460739</v>
      </c>
      <c r="V778" s="12">
        <f t="shared" si="76"/>
        <v>-5.312348797487336E-2</v>
      </c>
      <c r="W778" s="12">
        <f t="shared" si="77"/>
        <v>1</v>
      </c>
    </row>
    <row r="779" spans="1:23" x14ac:dyDescent="0.2">
      <c r="A779" s="9">
        <v>0</v>
      </c>
      <c r="B779" s="9">
        <v>0</v>
      </c>
      <c r="C779" s="9">
        <v>46</v>
      </c>
      <c r="D779" s="9">
        <v>1</v>
      </c>
      <c r="E779" s="9">
        <v>0</v>
      </c>
      <c r="F779" s="9">
        <v>0</v>
      </c>
      <c r="G779" s="9">
        <v>0</v>
      </c>
      <c r="H779" s="9">
        <v>0</v>
      </c>
      <c r="I779" s="9">
        <v>0</v>
      </c>
      <c r="J779" s="9">
        <v>0</v>
      </c>
      <c r="K779" s="9">
        <v>0</v>
      </c>
      <c r="L779" s="9">
        <v>0</v>
      </c>
      <c r="M779" s="9">
        <v>222</v>
      </c>
      <c r="N779" s="9">
        <v>131</v>
      </c>
      <c r="O779" s="9">
        <v>80</v>
      </c>
      <c r="P779" s="9">
        <v>25.46</v>
      </c>
      <c r="Q779" s="9">
        <v>72</v>
      </c>
      <c r="R779" s="11">
        <f t="shared" si="72"/>
        <v>-2.733753238346261</v>
      </c>
      <c r="S779" s="91">
        <f t="shared" si="73"/>
        <v>6.497496492054769E-2</v>
      </c>
      <c r="T779" s="31">
        <f t="shared" si="74"/>
        <v>6.101079092070031E-2</v>
      </c>
      <c r="U779" s="31">
        <f t="shared" si="75"/>
        <v>0.93898920907929972</v>
      </c>
      <c r="V779" s="12">
        <f t="shared" si="76"/>
        <v>-2.7339398643626129E-2</v>
      </c>
      <c r="W779" s="12">
        <f t="shared" si="77"/>
        <v>0</v>
      </c>
    </row>
    <row r="780" spans="1:23" x14ac:dyDescent="0.2">
      <c r="A780" s="9">
        <v>0</v>
      </c>
      <c r="B780" s="9">
        <v>0</v>
      </c>
      <c r="C780" s="9">
        <v>40</v>
      </c>
      <c r="D780" s="9">
        <v>0</v>
      </c>
      <c r="E780" s="9">
        <v>1</v>
      </c>
      <c r="F780" s="9">
        <v>0</v>
      </c>
      <c r="G780" s="9">
        <v>1</v>
      </c>
      <c r="H780" s="9">
        <v>5</v>
      </c>
      <c r="I780" s="9">
        <v>0</v>
      </c>
      <c r="J780" s="9">
        <v>0</v>
      </c>
      <c r="K780" s="9">
        <v>0</v>
      </c>
      <c r="L780" s="9">
        <v>0</v>
      </c>
      <c r="M780" s="9">
        <v>174</v>
      </c>
      <c r="N780" s="9">
        <v>130</v>
      </c>
      <c r="O780" s="9">
        <v>86</v>
      </c>
      <c r="P780" s="9">
        <v>25.05</v>
      </c>
      <c r="Q780" s="9">
        <v>80</v>
      </c>
      <c r="R780" s="11">
        <f t="shared" si="72"/>
        <v>-3.3565761150197888</v>
      </c>
      <c r="S780" s="91">
        <f t="shared" si="73"/>
        <v>3.4854392309208594E-2</v>
      </c>
      <c r="T780" s="31">
        <f t="shared" si="74"/>
        <v>3.3680479658044778E-2</v>
      </c>
      <c r="U780" s="31">
        <f t="shared" si="75"/>
        <v>0.96631952034195523</v>
      </c>
      <c r="V780" s="12">
        <f t="shared" si="76"/>
        <v>-1.4879247314450474E-2</v>
      </c>
      <c r="W780" s="12">
        <f t="shared" si="77"/>
        <v>0</v>
      </c>
    </row>
    <row r="781" spans="1:23" x14ac:dyDescent="0.2">
      <c r="A781" s="9">
        <v>0</v>
      </c>
      <c r="B781" s="9">
        <v>1</v>
      </c>
      <c r="C781" s="9">
        <v>41</v>
      </c>
      <c r="D781" s="9">
        <v>0</v>
      </c>
      <c r="E781" s="9">
        <v>1</v>
      </c>
      <c r="F781" s="9">
        <v>0</v>
      </c>
      <c r="G781" s="9">
        <v>1</v>
      </c>
      <c r="H781" s="9">
        <v>20</v>
      </c>
      <c r="I781" s="9">
        <v>0</v>
      </c>
      <c r="J781" s="9">
        <v>0</v>
      </c>
      <c r="K781" s="9">
        <v>0</v>
      </c>
      <c r="L781" s="9">
        <v>0</v>
      </c>
      <c r="M781" s="9">
        <v>180</v>
      </c>
      <c r="N781" s="9">
        <v>127</v>
      </c>
      <c r="O781" s="9">
        <v>86</v>
      </c>
      <c r="P781" s="9">
        <v>20.72</v>
      </c>
      <c r="Q781" s="9">
        <v>73</v>
      </c>
      <c r="R781" s="11">
        <f t="shared" si="72"/>
        <v>-2.3989862967040985</v>
      </c>
      <c r="S781" s="91">
        <f t="shared" si="73"/>
        <v>9.0809961004042317E-2</v>
      </c>
      <c r="T781" s="31">
        <f t="shared" si="74"/>
        <v>8.3250029107229423E-2</v>
      </c>
      <c r="U781" s="31">
        <f t="shared" si="75"/>
        <v>0.91674997089277055</v>
      </c>
      <c r="V781" s="12">
        <f t="shared" si="76"/>
        <v>-3.774909515640721E-2</v>
      </c>
      <c r="W781" s="12">
        <f t="shared" si="77"/>
        <v>0</v>
      </c>
    </row>
    <row r="782" spans="1:23" x14ac:dyDescent="0.2">
      <c r="A782" s="9">
        <v>0</v>
      </c>
      <c r="B782" s="9">
        <v>1</v>
      </c>
      <c r="C782" s="9">
        <v>56</v>
      </c>
      <c r="D782" s="9">
        <v>0</v>
      </c>
      <c r="E782" s="9">
        <v>0</v>
      </c>
      <c r="F782" s="9">
        <v>0</v>
      </c>
      <c r="G782" s="9">
        <v>0</v>
      </c>
      <c r="H782" s="9">
        <v>0</v>
      </c>
      <c r="I782" s="9">
        <v>0</v>
      </c>
      <c r="J782" s="9">
        <v>0</v>
      </c>
      <c r="K782" s="9">
        <v>0</v>
      </c>
      <c r="L782" s="9">
        <v>0</v>
      </c>
      <c r="M782" s="9">
        <v>232</v>
      </c>
      <c r="N782" s="9">
        <v>126</v>
      </c>
      <c r="O782" s="9">
        <v>83</v>
      </c>
      <c r="P782" s="9">
        <v>25.67</v>
      </c>
      <c r="Q782" s="9">
        <v>75</v>
      </c>
      <c r="R782" s="11">
        <f t="shared" si="72"/>
        <v>-1.5207911970232493</v>
      </c>
      <c r="S782" s="91">
        <f t="shared" si="73"/>
        <v>0.21853891119628399</v>
      </c>
      <c r="T782" s="31">
        <f t="shared" si="74"/>
        <v>0.17934504117044273</v>
      </c>
      <c r="U782" s="31">
        <f t="shared" si="75"/>
        <v>0.8206549588295573</v>
      </c>
      <c r="V782" s="12">
        <f t="shared" si="76"/>
        <v>-8.5839401922888178E-2</v>
      </c>
      <c r="W782" s="12">
        <f t="shared" si="77"/>
        <v>1</v>
      </c>
    </row>
    <row r="783" spans="1:23" x14ac:dyDescent="0.2">
      <c r="A783" s="9">
        <v>0</v>
      </c>
      <c r="B783" s="9">
        <v>0</v>
      </c>
      <c r="C783" s="9">
        <v>47</v>
      </c>
      <c r="D783" s="9">
        <v>0</v>
      </c>
      <c r="E783" s="9">
        <v>0</v>
      </c>
      <c r="F783" s="9">
        <v>1</v>
      </c>
      <c r="G783" s="9">
        <v>0</v>
      </c>
      <c r="H783" s="9">
        <v>0</v>
      </c>
      <c r="I783" s="9">
        <v>0</v>
      </c>
      <c r="J783" s="9">
        <v>0</v>
      </c>
      <c r="K783" s="9">
        <v>1</v>
      </c>
      <c r="L783" s="9">
        <v>0</v>
      </c>
      <c r="M783" s="9">
        <v>248</v>
      </c>
      <c r="N783" s="9">
        <v>143.5</v>
      </c>
      <c r="O783" s="9">
        <v>109</v>
      </c>
      <c r="P783" s="9">
        <v>32.43</v>
      </c>
      <c r="Q783" s="9">
        <v>76</v>
      </c>
      <c r="R783" s="11">
        <f t="shared" si="72"/>
        <v>-2.7855006803473508</v>
      </c>
      <c r="S783" s="91">
        <f t="shared" si="73"/>
        <v>6.1698190225079046E-2</v>
      </c>
      <c r="T783" s="31">
        <f t="shared" si="74"/>
        <v>5.8112739376525717E-2</v>
      </c>
      <c r="U783" s="31">
        <f t="shared" si="75"/>
        <v>0.94188726062347428</v>
      </c>
      <c r="V783" s="12">
        <f t="shared" si="76"/>
        <v>-2.6001077057722161E-2</v>
      </c>
      <c r="W783" s="12">
        <f t="shared" si="77"/>
        <v>0</v>
      </c>
    </row>
    <row r="784" spans="1:23" x14ac:dyDescent="0.2">
      <c r="A784" s="9">
        <v>1</v>
      </c>
      <c r="B784" s="9">
        <v>1</v>
      </c>
      <c r="C784" s="9">
        <v>56</v>
      </c>
      <c r="D784" s="9">
        <v>1</v>
      </c>
      <c r="E784" s="9">
        <v>0</v>
      </c>
      <c r="F784" s="9">
        <v>0</v>
      </c>
      <c r="G784" s="9">
        <v>1</v>
      </c>
      <c r="H784" s="9">
        <v>7</v>
      </c>
      <c r="I784" s="9">
        <v>0</v>
      </c>
      <c r="J784" s="9">
        <v>0</v>
      </c>
      <c r="K784" s="9">
        <v>1</v>
      </c>
      <c r="L784" s="9">
        <v>0</v>
      </c>
      <c r="M784" s="9">
        <v>222</v>
      </c>
      <c r="N784" s="9">
        <v>159</v>
      </c>
      <c r="O784" s="9">
        <v>91.5</v>
      </c>
      <c r="P784" s="9">
        <v>27.12</v>
      </c>
      <c r="Q784" s="9">
        <v>70</v>
      </c>
      <c r="R784" s="11">
        <f t="shared" si="72"/>
        <v>-0.9397729604867866</v>
      </c>
      <c r="S784" s="91">
        <f t="shared" si="73"/>
        <v>0.39071653338070539</v>
      </c>
      <c r="T784" s="31">
        <f t="shared" si="74"/>
        <v>0.2809462057885434</v>
      </c>
      <c r="U784" s="31">
        <f t="shared" si="75"/>
        <v>0.2809462057885434</v>
      </c>
      <c r="V784" s="12">
        <f t="shared" si="76"/>
        <v>-0.5513768287273858</v>
      </c>
      <c r="W784" s="12">
        <f t="shared" si="77"/>
        <v>1</v>
      </c>
    </row>
    <row r="785" spans="1:23" x14ac:dyDescent="0.2">
      <c r="A785" s="9">
        <v>0</v>
      </c>
      <c r="B785" s="9">
        <v>0</v>
      </c>
      <c r="C785" s="9">
        <v>44</v>
      </c>
      <c r="D785" s="9">
        <v>1</v>
      </c>
      <c r="E785" s="9">
        <v>0</v>
      </c>
      <c r="F785" s="9">
        <v>0</v>
      </c>
      <c r="G785" s="9">
        <v>1</v>
      </c>
      <c r="H785" s="9">
        <v>20</v>
      </c>
      <c r="I785" s="9">
        <v>0</v>
      </c>
      <c r="J785" s="9">
        <v>0</v>
      </c>
      <c r="K785" s="9">
        <v>0</v>
      </c>
      <c r="L785" s="9">
        <v>0</v>
      </c>
      <c r="M785" s="9">
        <v>173</v>
      </c>
      <c r="N785" s="9">
        <v>121.5</v>
      </c>
      <c r="O785" s="9">
        <v>69</v>
      </c>
      <c r="P785" s="9">
        <v>23.72</v>
      </c>
      <c r="Q785" s="9">
        <v>75</v>
      </c>
      <c r="R785" s="11">
        <f t="shared" si="72"/>
        <v>-2.5049103016462508</v>
      </c>
      <c r="S785" s="91">
        <f t="shared" si="73"/>
        <v>8.1682924480556585E-2</v>
      </c>
      <c r="T785" s="31">
        <f t="shared" si="74"/>
        <v>7.5514665741610171E-2</v>
      </c>
      <c r="U785" s="31">
        <f t="shared" si="75"/>
        <v>0.92448533425838986</v>
      </c>
      <c r="V785" s="12">
        <f t="shared" si="76"/>
        <v>-3.4099973959836723E-2</v>
      </c>
      <c r="W785" s="12">
        <f t="shared" si="77"/>
        <v>0</v>
      </c>
    </row>
    <row r="786" spans="1:23" x14ac:dyDescent="0.2">
      <c r="A786" s="9">
        <v>0</v>
      </c>
      <c r="B786" s="9">
        <v>0</v>
      </c>
      <c r="C786" s="9">
        <v>54</v>
      </c>
      <c r="D786" s="9">
        <v>1</v>
      </c>
      <c r="E786" s="9">
        <v>0</v>
      </c>
      <c r="F786" s="9">
        <v>0</v>
      </c>
      <c r="G786" s="9">
        <v>1</v>
      </c>
      <c r="H786" s="9">
        <v>5</v>
      </c>
      <c r="I786" s="9">
        <v>0</v>
      </c>
      <c r="J786" s="9">
        <v>0</v>
      </c>
      <c r="K786" s="9">
        <v>1</v>
      </c>
      <c r="L786" s="9">
        <v>0</v>
      </c>
      <c r="M786" s="9">
        <v>209</v>
      </c>
      <c r="N786" s="9">
        <v>139</v>
      </c>
      <c r="O786" s="9">
        <v>75</v>
      </c>
      <c r="P786" s="9">
        <v>25.82</v>
      </c>
      <c r="Q786" s="9">
        <v>72</v>
      </c>
      <c r="R786" s="11">
        <f t="shared" si="72"/>
        <v>-1.7989103993177302</v>
      </c>
      <c r="S786" s="91">
        <f t="shared" si="73"/>
        <v>0.16547909616248987</v>
      </c>
      <c r="T786" s="31">
        <f t="shared" si="74"/>
        <v>0.141983753039719</v>
      </c>
      <c r="U786" s="31">
        <f t="shared" si="75"/>
        <v>0.858016246960281</v>
      </c>
      <c r="V786" s="12">
        <f t="shared" si="76"/>
        <v>-6.6504488493493594E-2</v>
      </c>
      <c r="W786" s="12">
        <f t="shared" si="77"/>
        <v>1</v>
      </c>
    </row>
    <row r="787" spans="1:23" x14ac:dyDescent="0.2">
      <c r="A787" s="9">
        <v>1</v>
      </c>
      <c r="B787" s="9">
        <v>0</v>
      </c>
      <c r="C787" s="9">
        <v>63</v>
      </c>
      <c r="D787" s="9">
        <v>1</v>
      </c>
      <c r="E787" s="9">
        <v>0</v>
      </c>
      <c r="F787" s="9">
        <v>0</v>
      </c>
      <c r="G787" s="9">
        <v>0</v>
      </c>
      <c r="H787" s="9">
        <v>0</v>
      </c>
      <c r="I787" s="9">
        <v>0</v>
      </c>
      <c r="J787" s="9">
        <v>0</v>
      </c>
      <c r="K787" s="9">
        <v>1</v>
      </c>
      <c r="L787" s="9">
        <v>0</v>
      </c>
      <c r="M787" s="9">
        <v>320</v>
      </c>
      <c r="N787" s="9">
        <v>155</v>
      </c>
      <c r="O787" s="9">
        <v>81</v>
      </c>
      <c r="P787" s="9">
        <v>31.71</v>
      </c>
      <c r="Q787" s="9">
        <v>64</v>
      </c>
      <c r="R787" s="11">
        <f t="shared" si="72"/>
        <v>-1.1163610069608669</v>
      </c>
      <c r="S787" s="91">
        <f t="shared" si="73"/>
        <v>0.32746928748998205</v>
      </c>
      <c r="T787" s="31">
        <f t="shared" si="74"/>
        <v>0.24668690309903185</v>
      </c>
      <c r="U787" s="31">
        <f t="shared" si="75"/>
        <v>0.24668690309903185</v>
      </c>
      <c r="V787" s="12">
        <f t="shared" si="76"/>
        <v>-0.60785390710858922</v>
      </c>
      <c r="W787" s="12">
        <f t="shared" si="77"/>
        <v>1</v>
      </c>
    </row>
    <row r="788" spans="1:23" x14ac:dyDescent="0.2">
      <c r="A788" s="9">
        <v>0</v>
      </c>
      <c r="B788" s="9">
        <v>0</v>
      </c>
      <c r="C788" s="9">
        <v>53</v>
      </c>
      <c r="D788" s="9">
        <v>1</v>
      </c>
      <c r="E788" s="9">
        <v>0</v>
      </c>
      <c r="F788" s="9">
        <v>0</v>
      </c>
      <c r="G788" s="9">
        <v>0</v>
      </c>
      <c r="H788" s="9">
        <v>0</v>
      </c>
      <c r="I788" s="9">
        <v>0</v>
      </c>
      <c r="J788" s="9">
        <v>0</v>
      </c>
      <c r="K788" s="9">
        <v>0</v>
      </c>
      <c r="L788" s="9">
        <v>0</v>
      </c>
      <c r="M788" s="9">
        <v>246</v>
      </c>
      <c r="N788" s="9">
        <v>115</v>
      </c>
      <c r="O788" s="9">
        <v>61</v>
      </c>
      <c r="P788" s="9">
        <v>25.96</v>
      </c>
      <c r="Q788" s="9">
        <v>80</v>
      </c>
      <c r="R788" s="11">
        <f t="shared" si="72"/>
        <v>-2.3041897904915887</v>
      </c>
      <c r="S788" s="91">
        <f t="shared" si="73"/>
        <v>9.983965893410654E-2</v>
      </c>
      <c r="T788" s="31">
        <f t="shared" si="74"/>
        <v>9.0776558312931424E-2</v>
      </c>
      <c r="U788" s="31">
        <f t="shared" si="75"/>
        <v>0.90922344168706859</v>
      </c>
      <c r="V788" s="12">
        <f t="shared" si="76"/>
        <v>-4.1329375780216025E-2</v>
      </c>
      <c r="W788" s="12">
        <f t="shared" si="77"/>
        <v>0</v>
      </c>
    </row>
    <row r="789" spans="1:23" x14ac:dyDescent="0.2">
      <c r="A789" s="9">
        <v>0</v>
      </c>
      <c r="B789" s="9">
        <v>1</v>
      </c>
      <c r="C789" s="9">
        <v>50</v>
      </c>
      <c r="D789" s="9">
        <v>0</v>
      </c>
      <c r="E789" s="9">
        <v>1</v>
      </c>
      <c r="F789" s="9">
        <v>0</v>
      </c>
      <c r="G789" s="9">
        <v>1</v>
      </c>
      <c r="H789" s="9">
        <v>30</v>
      </c>
      <c r="I789" s="9">
        <v>0</v>
      </c>
      <c r="J789" s="9">
        <v>0</v>
      </c>
      <c r="K789" s="9">
        <v>0</v>
      </c>
      <c r="L789" s="9">
        <v>0</v>
      </c>
      <c r="M789" s="9">
        <v>258</v>
      </c>
      <c r="N789" s="9">
        <v>124</v>
      </c>
      <c r="O789" s="9">
        <v>78</v>
      </c>
      <c r="P789" s="9">
        <v>24.33</v>
      </c>
      <c r="Q789" s="9">
        <v>72</v>
      </c>
      <c r="R789" s="11">
        <f t="shared" si="72"/>
        <v>-1.5647111846831709</v>
      </c>
      <c r="S789" s="91">
        <f t="shared" si="73"/>
        <v>0.20914840971535612</v>
      </c>
      <c r="T789" s="31">
        <f t="shared" si="74"/>
        <v>0.17297166173719852</v>
      </c>
      <c r="U789" s="31">
        <f t="shared" si="75"/>
        <v>0.82702833826280142</v>
      </c>
      <c r="V789" s="12">
        <f t="shared" si="76"/>
        <v>-8.247960902023968E-2</v>
      </c>
      <c r="W789" s="12">
        <f t="shared" si="77"/>
        <v>1</v>
      </c>
    </row>
    <row r="790" spans="1:23" x14ac:dyDescent="0.2">
      <c r="A790" s="9">
        <v>0</v>
      </c>
      <c r="B790" s="9">
        <v>0</v>
      </c>
      <c r="C790" s="9">
        <v>44</v>
      </c>
      <c r="D790" s="9">
        <v>0</v>
      </c>
      <c r="E790" s="9">
        <v>0</v>
      </c>
      <c r="F790" s="9">
        <v>1</v>
      </c>
      <c r="G790" s="9">
        <v>1</v>
      </c>
      <c r="H790" s="9">
        <v>20</v>
      </c>
      <c r="I790" s="9">
        <v>0</v>
      </c>
      <c r="J790" s="9">
        <v>0</v>
      </c>
      <c r="K790" s="9">
        <v>0</v>
      </c>
      <c r="L790" s="9">
        <v>0</v>
      </c>
      <c r="M790" s="9">
        <v>240</v>
      </c>
      <c r="N790" s="9">
        <v>109</v>
      </c>
      <c r="O790" s="9">
        <v>71</v>
      </c>
      <c r="P790" s="9">
        <v>23.75</v>
      </c>
      <c r="Q790" s="9">
        <v>70</v>
      </c>
      <c r="R790" s="11">
        <f t="shared" si="72"/>
        <v>-2.9523913794220826</v>
      </c>
      <c r="S790" s="91">
        <f t="shared" si="73"/>
        <v>5.2214691390866347E-2</v>
      </c>
      <c r="T790" s="31">
        <f t="shared" si="74"/>
        <v>4.9623609913530611E-2</v>
      </c>
      <c r="U790" s="31">
        <f t="shared" si="75"/>
        <v>0.95037639008646935</v>
      </c>
      <c r="V790" s="12">
        <f t="shared" si="76"/>
        <v>-2.2104361275474001E-2</v>
      </c>
      <c r="W790" s="12">
        <f t="shared" si="77"/>
        <v>0</v>
      </c>
    </row>
    <row r="791" spans="1:23" x14ac:dyDescent="0.2">
      <c r="A791" s="9">
        <v>0</v>
      </c>
      <c r="B791" s="9">
        <v>0</v>
      </c>
      <c r="C791" s="9">
        <v>56</v>
      </c>
      <c r="D791" s="9">
        <v>1</v>
      </c>
      <c r="E791" s="9">
        <v>0</v>
      </c>
      <c r="F791" s="9">
        <v>0</v>
      </c>
      <c r="G791" s="9">
        <v>1</v>
      </c>
      <c r="H791" s="9">
        <v>3</v>
      </c>
      <c r="I791" s="9">
        <v>0</v>
      </c>
      <c r="J791" s="9">
        <v>0</v>
      </c>
      <c r="K791" s="9">
        <v>1</v>
      </c>
      <c r="L791" s="9">
        <v>0</v>
      </c>
      <c r="M791" s="9">
        <v>285</v>
      </c>
      <c r="N791" s="9">
        <v>145</v>
      </c>
      <c r="O791" s="9">
        <v>100</v>
      </c>
      <c r="P791" s="9">
        <v>30.14</v>
      </c>
      <c r="Q791" s="9">
        <v>80</v>
      </c>
      <c r="R791" s="11">
        <f t="shared" si="72"/>
        <v>-1.8379380142540755</v>
      </c>
      <c r="S791" s="91">
        <f t="shared" si="73"/>
        <v>0.15914524323673138</v>
      </c>
      <c r="T791" s="31">
        <f t="shared" si="74"/>
        <v>0.13729534255115713</v>
      </c>
      <c r="U791" s="31">
        <f t="shared" si="75"/>
        <v>0.86270465744884284</v>
      </c>
      <c r="V791" s="12">
        <f t="shared" si="76"/>
        <v>-6.413785734768554E-2</v>
      </c>
      <c r="W791" s="12">
        <f t="shared" si="77"/>
        <v>1</v>
      </c>
    </row>
    <row r="792" spans="1:23" x14ac:dyDescent="0.2">
      <c r="A792" s="9">
        <v>0</v>
      </c>
      <c r="B792" s="9">
        <v>1</v>
      </c>
      <c r="C792" s="9">
        <v>43</v>
      </c>
      <c r="D792" s="9">
        <v>0</v>
      </c>
      <c r="E792" s="9">
        <v>0</v>
      </c>
      <c r="F792" s="9">
        <v>0</v>
      </c>
      <c r="G792" s="9">
        <v>1</v>
      </c>
      <c r="H792" s="9">
        <v>20</v>
      </c>
      <c r="I792" s="9">
        <v>0</v>
      </c>
      <c r="J792" s="9">
        <v>0</v>
      </c>
      <c r="K792" s="9">
        <v>0</v>
      </c>
      <c r="L792" s="9">
        <v>0</v>
      </c>
      <c r="M792" s="9">
        <v>202</v>
      </c>
      <c r="N792" s="9">
        <v>104</v>
      </c>
      <c r="O792" s="9">
        <v>69</v>
      </c>
      <c r="P792" s="9">
        <v>25.82</v>
      </c>
      <c r="Q792" s="9">
        <v>59</v>
      </c>
      <c r="R792" s="11">
        <f t="shared" si="72"/>
        <v>-2.303344838863433</v>
      </c>
      <c r="S792" s="91">
        <f t="shared" si="73"/>
        <v>9.9924054266443033E-2</v>
      </c>
      <c r="T792" s="31">
        <f t="shared" si="74"/>
        <v>9.0846321506337077E-2</v>
      </c>
      <c r="U792" s="31">
        <f t="shared" si="75"/>
        <v>0.90915367849366291</v>
      </c>
      <c r="V792" s="12">
        <f t="shared" si="76"/>
        <v>-4.1362699747631418E-2</v>
      </c>
      <c r="W792" s="12">
        <f t="shared" si="77"/>
        <v>0</v>
      </c>
    </row>
    <row r="793" spans="1:23" x14ac:dyDescent="0.2">
      <c r="A793" s="9">
        <v>0</v>
      </c>
      <c r="B793" s="9">
        <v>0</v>
      </c>
      <c r="C793" s="9">
        <v>47</v>
      </c>
      <c r="D793" s="9">
        <v>1</v>
      </c>
      <c r="E793" s="9">
        <v>0</v>
      </c>
      <c r="F793" s="9">
        <v>0</v>
      </c>
      <c r="G793" s="9">
        <v>0</v>
      </c>
      <c r="H793" s="9">
        <v>0</v>
      </c>
      <c r="I793" s="9">
        <v>0</v>
      </c>
      <c r="J793" s="9">
        <v>0</v>
      </c>
      <c r="K793" s="9">
        <v>1</v>
      </c>
      <c r="L793" s="9">
        <v>0</v>
      </c>
      <c r="M793" s="9">
        <v>305</v>
      </c>
      <c r="N793" s="9">
        <v>128</v>
      </c>
      <c r="O793" s="9">
        <v>92.5</v>
      </c>
      <c r="P793" s="9">
        <v>27.64</v>
      </c>
      <c r="Q793" s="9">
        <v>75</v>
      </c>
      <c r="R793" s="11">
        <f t="shared" si="72"/>
        <v>-2.5670428870074504</v>
      </c>
      <c r="S793" s="91">
        <f t="shared" si="73"/>
        <v>7.6762204642968429E-2</v>
      </c>
      <c r="T793" s="31">
        <f t="shared" si="74"/>
        <v>7.1289839401840041E-2</v>
      </c>
      <c r="U793" s="31">
        <f t="shared" si="75"/>
        <v>0.92871016059815992</v>
      </c>
      <c r="V793" s="12">
        <f t="shared" si="76"/>
        <v>-3.2119803006317067E-2</v>
      </c>
      <c r="W793" s="12">
        <f t="shared" si="77"/>
        <v>0</v>
      </c>
    </row>
    <row r="794" spans="1:23" x14ac:dyDescent="0.2">
      <c r="A794" s="9">
        <v>0</v>
      </c>
      <c r="B794" s="9">
        <v>1</v>
      </c>
      <c r="C794" s="9">
        <v>37</v>
      </c>
      <c r="D794" s="9">
        <v>0</v>
      </c>
      <c r="E794" s="9">
        <v>1</v>
      </c>
      <c r="F794" s="9">
        <v>0</v>
      </c>
      <c r="G794" s="9">
        <v>1</v>
      </c>
      <c r="H794" s="9">
        <v>20</v>
      </c>
      <c r="I794" s="9">
        <v>0</v>
      </c>
      <c r="J794" s="9">
        <v>0</v>
      </c>
      <c r="K794" s="9">
        <v>0</v>
      </c>
      <c r="L794" s="9">
        <v>0</v>
      </c>
      <c r="M794" s="9">
        <v>272</v>
      </c>
      <c r="N794" s="9">
        <v>114.5</v>
      </c>
      <c r="O794" s="9">
        <v>80</v>
      </c>
      <c r="P794" s="9">
        <v>27.6</v>
      </c>
      <c r="Q794" s="9">
        <v>63</v>
      </c>
      <c r="R794" s="11">
        <f t="shared" si="72"/>
        <v>-2.9177700165896976</v>
      </c>
      <c r="S794" s="91">
        <f t="shared" si="73"/>
        <v>5.4054092729450678E-2</v>
      </c>
      <c r="T794" s="31">
        <f t="shared" si="74"/>
        <v>5.1282086092449733E-2</v>
      </c>
      <c r="U794" s="31">
        <f t="shared" si="75"/>
        <v>0.94871791390755023</v>
      </c>
      <c r="V794" s="12">
        <f t="shared" si="76"/>
        <v>-2.2862898894655721E-2</v>
      </c>
      <c r="W794" s="12">
        <f t="shared" si="77"/>
        <v>0</v>
      </c>
    </row>
    <row r="795" spans="1:23" x14ac:dyDescent="0.2">
      <c r="A795" s="9">
        <v>0</v>
      </c>
      <c r="B795" s="9">
        <v>1</v>
      </c>
      <c r="C795" s="9">
        <v>51</v>
      </c>
      <c r="D795" s="9">
        <v>0</v>
      </c>
      <c r="E795" s="9">
        <v>1</v>
      </c>
      <c r="F795" s="9">
        <v>0</v>
      </c>
      <c r="G795" s="9">
        <v>1</v>
      </c>
      <c r="H795" s="9">
        <v>20</v>
      </c>
      <c r="I795" s="9">
        <v>0</v>
      </c>
      <c r="J795" s="9">
        <v>0</v>
      </c>
      <c r="K795" s="9">
        <v>1</v>
      </c>
      <c r="L795" s="9">
        <v>0</v>
      </c>
      <c r="M795" s="9">
        <v>261</v>
      </c>
      <c r="N795" s="9">
        <v>161</v>
      </c>
      <c r="O795" s="9">
        <v>105</v>
      </c>
      <c r="P795" s="9">
        <v>27.47</v>
      </c>
      <c r="Q795" s="9">
        <v>70</v>
      </c>
      <c r="R795" s="11">
        <f t="shared" si="72"/>
        <v>-1.2312186786570978</v>
      </c>
      <c r="S795" s="91">
        <f t="shared" si="73"/>
        <v>0.29193658391987043</v>
      </c>
      <c r="T795" s="31">
        <f t="shared" si="74"/>
        <v>0.22596819964189291</v>
      </c>
      <c r="U795" s="31">
        <f t="shared" si="75"/>
        <v>0.77403180035810704</v>
      </c>
      <c r="V795" s="12">
        <f t="shared" si="76"/>
        <v>-0.11124119637609395</v>
      </c>
      <c r="W795" s="12">
        <f t="shared" si="77"/>
        <v>1</v>
      </c>
    </row>
    <row r="796" spans="1:23" x14ac:dyDescent="0.2">
      <c r="A796" s="9">
        <v>0</v>
      </c>
      <c r="B796" s="9">
        <v>1</v>
      </c>
      <c r="C796" s="9">
        <v>53</v>
      </c>
      <c r="D796" s="9">
        <v>0</v>
      </c>
      <c r="E796" s="9">
        <v>0</v>
      </c>
      <c r="F796" s="9">
        <v>1</v>
      </c>
      <c r="G796" s="9">
        <v>1</v>
      </c>
      <c r="H796" s="9">
        <v>15</v>
      </c>
      <c r="I796" s="9">
        <v>0</v>
      </c>
      <c r="J796" s="9">
        <v>0</v>
      </c>
      <c r="K796" s="9">
        <v>1</v>
      </c>
      <c r="L796" s="9">
        <v>0</v>
      </c>
      <c r="M796" s="9">
        <v>233</v>
      </c>
      <c r="N796" s="9">
        <v>130</v>
      </c>
      <c r="O796" s="9">
        <v>94</v>
      </c>
      <c r="P796" s="9">
        <v>30.63</v>
      </c>
      <c r="Q796" s="9">
        <v>75</v>
      </c>
      <c r="R796" s="11">
        <f t="shared" si="72"/>
        <v>-1.6497035199326691</v>
      </c>
      <c r="S796" s="91">
        <f t="shared" si="73"/>
        <v>0.19210685603206193</v>
      </c>
      <c r="T796" s="31">
        <f t="shared" si="74"/>
        <v>0.16114902373054985</v>
      </c>
      <c r="U796" s="31">
        <f t="shared" si="75"/>
        <v>0.83885097626945015</v>
      </c>
      <c r="V796" s="12">
        <f t="shared" si="76"/>
        <v>-7.6315185693769216E-2</v>
      </c>
      <c r="W796" s="12">
        <f t="shared" si="77"/>
        <v>1</v>
      </c>
    </row>
    <row r="797" spans="1:23" x14ac:dyDescent="0.2">
      <c r="A797" s="9">
        <v>0</v>
      </c>
      <c r="B797" s="9">
        <v>1</v>
      </c>
      <c r="C797" s="9">
        <v>41</v>
      </c>
      <c r="D797" s="9">
        <v>1</v>
      </c>
      <c r="E797" s="9">
        <v>0</v>
      </c>
      <c r="F797" s="9">
        <v>0</v>
      </c>
      <c r="G797" s="9">
        <v>1</v>
      </c>
      <c r="H797" s="9">
        <v>20</v>
      </c>
      <c r="I797" s="9">
        <v>0</v>
      </c>
      <c r="J797" s="9">
        <v>0</v>
      </c>
      <c r="K797" s="9">
        <v>0</v>
      </c>
      <c r="L797" s="9">
        <v>0</v>
      </c>
      <c r="M797" s="9">
        <v>192</v>
      </c>
      <c r="N797" s="9">
        <v>122</v>
      </c>
      <c r="O797" s="9">
        <v>82</v>
      </c>
      <c r="P797" s="9">
        <v>25.03</v>
      </c>
      <c r="Q797" s="9">
        <v>83</v>
      </c>
      <c r="R797" s="11">
        <f t="shared" si="72"/>
        <v>-2.2311537781494373</v>
      </c>
      <c r="S797" s="91">
        <f t="shared" si="73"/>
        <v>0.1074044377262823</v>
      </c>
      <c r="T797" s="31">
        <f t="shared" si="74"/>
        <v>9.6987544990161489E-2</v>
      </c>
      <c r="U797" s="31">
        <f t="shared" si="75"/>
        <v>0.90301245500983851</v>
      </c>
      <c r="V797" s="12">
        <f t="shared" si="76"/>
        <v>-4.4306259537279014E-2</v>
      </c>
      <c r="W797" s="12">
        <f t="shared" si="77"/>
        <v>0</v>
      </c>
    </row>
    <row r="798" spans="1:23" x14ac:dyDescent="0.2">
      <c r="A798" s="9">
        <v>1</v>
      </c>
      <c r="B798" s="9">
        <v>1</v>
      </c>
      <c r="C798" s="9">
        <v>44</v>
      </c>
      <c r="D798" s="9">
        <v>1</v>
      </c>
      <c r="E798" s="9">
        <v>0</v>
      </c>
      <c r="F798" s="9">
        <v>0</v>
      </c>
      <c r="G798" s="9">
        <v>1</v>
      </c>
      <c r="H798" s="9">
        <v>40</v>
      </c>
      <c r="I798" s="9">
        <v>0</v>
      </c>
      <c r="J798" s="9">
        <v>0</v>
      </c>
      <c r="K798" s="9">
        <v>1</v>
      </c>
      <c r="L798" s="9">
        <v>0</v>
      </c>
      <c r="M798" s="9">
        <v>312</v>
      </c>
      <c r="N798" s="9">
        <v>157</v>
      </c>
      <c r="O798" s="9">
        <v>97</v>
      </c>
      <c r="P798" s="9">
        <v>29.91</v>
      </c>
      <c r="Q798" s="9">
        <v>85</v>
      </c>
      <c r="R798" s="11">
        <f t="shared" si="72"/>
        <v>-0.90581128551099077</v>
      </c>
      <c r="S798" s="91">
        <f t="shared" si="73"/>
        <v>0.40421381922858513</v>
      </c>
      <c r="T798" s="31">
        <f t="shared" si="74"/>
        <v>0.2878577419574484</v>
      </c>
      <c r="U798" s="31">
        <f t="shared" si="75"/>
        <v>0.2878577419574484</v>
      </c>
      <c r="V798" s="12">
        <f t="shared" si="76"/>
        <v>-0.54082208566625889</v>
      </c>
      <c r="W798" s="12">
        <f t="shared" si="77"/>
        <v>1</v>
      </c>
    </row>
    <row r="799" spans="1:23" x14ac:dyDescent="0.2">
      <c r="A799" s="9">
        <v>0</v>
      </c>
      <c r="B799" s="9">
        <v>0</v>
      </c>
      <c r="C799" s="9">
        <v>57</v>
      </c>
      <c r="D799" s="9">
        <v>1</v>
      </c>
      <c r="E799" s="9">
        <v>0</v>
      </c>
      <c r="F799" s="9">
        <v>0</v>
      </c>
      <c r="G799" s="9">
        <v>1</v>
      </c>
      <c r="H799" s="9">
        <v>1</v>
      </c>
      <c r="I799" s="9">
        <v>0</v>
      </c>
      <c r="J799" s="9">
        <v>0</v>
      </c>
      <c r="K799" s="9">
        <v>1</v>
      </c>
      <c r="L799" s="9">
        <v>0</v>
      </c>
      <c r="M799" s="9">
        <v>229</v>
      </c>
      <c r="N799" s="9">
        <v>126.5</v>
      </c>
      <c r="O799" s="9">
        <v>90</v>
      </c>
      <c r="P799" s="9">
        <v>26</v>
      </c>
      <c r="Q799" s="9">
        <v>68</v>
      </c>
      <c r="R799" s="11">
        <f t="shared" si="72"/>
        <v>-2.0472082872966881</v>
      </c>
      <c r="S799" s="91">
        <f t="shared" si="73"/>
        <v>0.12909479657868689</v>
      </c>
      <c r="T799" s="31">
        <f t="shared" si="74"/>
        <v>0.11433477239454291</v>
      </c>
      <c r="U799" s="31">
        <f t="shared" si="75"/>
        <v>0.88566522760545707</v>
      </c>
      <c r="V799" s="12">
        <f t="shared" si="76"/>
        <v>-5.2730405966347878E-2</v>
      </c>
      <c r="W799" s="12">
        <f t="shared" si="77"/>
        <v>1</v>
      </c>
    </row>
    <row r="800" spans="1:23" x14ac:dyDescent="0.2">
      <c r="A800" s="9">
        <v>0</v>
      </c>
      <c r="B800" s="9">
        <v>0</v>
      </c>
      <c r="C800" s="9">
        <v>40</v>
      </c>
      <c r="D800" s="9">
        <v>0</v>
      </c>
      <c r="E800" s="9">
        <v>0</v>
      </c>
      <c r="F800" s="9">
        <v>1</v>
      </c>
      <c r="G800" s="9">
        <v>1</v>
      </c>
      <c r="H800" s="9">
        <v>10</v>
      </c>
      <c r="I800" s="9">
        <v>0</v>
      </c>
      <c r="J800" s="9">
        <v>0</v>
      </c>
      <c r="K800" s="9">
        <v>1</v>
      </c>
      <c r="L800" s="9">
        <v>0</v>
      </c>
      <c r="M800" s="9">
        <v>187</v>
      </c>
      <c r="N800" s="9">
        <v>144</v>
      </c>
      <c r="O800" s="9">
        <v>90</v>
      </c>
      <c r="P800" s="9">
        <v>22.17</v>
      </c>
      <c r="Q800" s="9">
        <v>90</v>
      </c>
      <c r="R800" s="11">
        <f t="shared" si="72"/>
        <v>-2.7341187319795095</v>
      </c>
      <c r="S800" s="91">
        <f t="shared" si="73"/>
        <v>6.4951221323879718E-2</v>
      </c>
      <c r="T800" s="31">
        <f t="shared" si="74"/>
        <v>6.0989855707321967E-2</v>
      </c>
      <c r="U800" s="31">
        <f t="shared" si="75"/>
        <v>0.93901014429267804</v>
      </c>
      <c r="V800" s="12">
        <f t="shared" si="76"/>
        <v>-2.7329715948441257E-2</v>
      </c>
      <c r="W800" s="12">
        <f t="shared" si="77"/>
        <v>0</v>
      </c>
    </row>
    <row r="801" spans="1:23" x14ac:dyDescent="0.2">
      <c r="A801" s="9">
        <v>1</v>
      </c>
      <c r="B801" s="9">
        <v>1</v>
      </c>
      <c r="C801" s="9">
        <v>66</v>
      </c>
      <c r="D801" s="9">
        <v>1</v>
      </c>
      <c r="E801" s="9">
        <v>0</v>
      </c>
      <c r="F801" s="9">
        <v>0</v>
      </c>
      <c r="G801" s="9">
        <v>0</v>
      </c>
      <c r="H801" s="9">
        <v>0</v>
      </c>
      <c r="I801" s="9">
        <v>0</v>
      </c>
      <c r="J801" s="9">
        <v>0</v>
      </c>
      <c r="K801" s="9">
        <v>0</v>
      </c>
      <c r="L801" s="9">
        <v>0</v>
      </c>
      <c r="M801" s="9">
        <v>270</v>
      </c>
      <c r="N801" s="9">
        <v>120</v>
      </c>
      <c r="O801" s="9">
        <v>76</v>
      </c>
      <c r="P801" s="9">
        <v>19.09</v>
      </c>
      <c r="Q801" s="9">
        <v>64</v>
      </c>
      <c r="R801" s="11">
        <f t="shared" si="72"/>
        <v>-0.95857277184588163</v>
      </c>
      <c r="S801" s="91">
        <f t="shared" si="73"/>
        <v>0.38343975164019467</v>
      </c>
      <c r="T801" s="31">
        <f t="shared" si="74"/>
        <v>0.27716404070765766</v>
      </c>
      <c r="U801" s="31">
        <f t="shared" si="75"/>
        <v>0.27716404070765766</v>
      </c>
      <c r="V801" s="12">
        <f t="shared" si="76"/>
        <v>-0.55726311581803822</v>
      </c>
      <c r="W801" s="12">
        <f t="shared" si="77"/>
        <v>1</v>
      </c>
    </row>
    <row r="802" spans="1:23" x14ac:dyDescent="0.2">
      <c r="A802" s="9">
        <v>0</v>
      </c>
      <c r="B802" s="9">
        <v>0</v>
      </c>
      <c r="C802" s="9">
        <v>34</v>
      </c>
      <c r="D802" s="9">
        <v>1</v>
      </c>
      <c r="E802" s="9">
        <v>0</v>
      </c>
      <c r="F802" s="9">
        <v>0</v>
      </c>
      <c r="G802" s="9">
        <v>1</v>
      </c>
      <c r="H802" s="9">
        <v>20</v>
      </c>
      <c r="I802" s="9">
        <v>0</v>
      </c>
      <c r="J802" s="9">
        <v>0</v>
      </c>
      <c r="K802" s="9">
        <v>0</v>
      </c>
      <c r="L802" s="9">
        <v>0</v>
      </c>
      <c r="M802" s="9">
        <v>175</v>
      </c>
      <c r="N802" s="9">
        <v>117.5</v>
      </c>
      <c r="O802" s="9">
        <v>73.5</v>
      </c>
      <c r="P802" s="9">
        <v>22.15</v>
      </c>
      <c r="Q802" s="9">
        <v>65</v>
      </c>
      <c r="R802" s="11">
        <f t="shared" si="72"/>
        <v>-3.2956735063419389</v>
      </c>
      <c r="S802" s="91">
        <f t="shared" si="73"/>
        <v>3.7043087889122459E-2</v>
      </c>
      <c r="T802" s="31">
        <f t="shared" si="74"/>
        <v>3.5719912047746077E-2</v>
      </c>
      <c r="U802" s="31">
        <f t="shared" si="75"/>
        <v>0.96428008795225395</v>
      </c>
      <c r="V802" s="12">
        <f t="shared" si="76"/>
        <v>-1.5796801175665398E-2</v>
      </c>
      <c r="W802" s="12">
        <f t="shared" si="77"/>
        <v>0</v>
      </c>
    </row>
    <row r="803" spans="1:23" x14ac:dyDescent="0.2">
      <c r="A803" s="9">
        <v>0</v>
      </c>
      <c r="B803" s="9">
        <v>0</v>
      </c>
      <c r="C803" s="9">
        <v>62</v>
      </c>
      <c r="D803" s="9">
        <v>1</v>
      </c>
      <c r="E803" s="9">
        <v>0</v>
      </c>
      <c r="F803" s="9">
        <v>0</v>
      </c>
      <c r="G803" s="9">
        <v>0</v>
      </c>
      <c r="H803" s="9">
        <v>0</v>
      </c>
      <c r="I803" s="9">
        <v>0</v>
      </c>
      <c r="J803" s="9">
        <v>0</v>
      </c>
      <c r="K803" s="9">
        <v>1</v>
      </c>
      <c r="L803" s="9">
        <v>0</v>
      </c>
      <c r="M803" s="9">
        <v>268</v>
      </c>
      <c r="N803" s="9">
        <v>143.5</v>
      </c>
      <c r="O803" s="9">
        <v>90</v>
      </c>
      <c r="P803" s="9">
        <v>29.64</v>
      </c>
      <c r="Q803" s="9">
        <v>88</v>
      </c>
      <c r="R803" s="11">
        <f t="shared" si="72"/>
        <v>-1.2910982685721235</v>
      </c>
      <c r="S803" s="91">
        <f t="shared" si="73"/>
        <v>0.27496862779406511</v>
      </c>
      <c r="T803" s="31">
        <f t="shared" si="74"/>
        <v>0.2156669754845752</v>
      </c>
      <c r="U803" s="31">
        <f t="shared" si="75"/>
        <v>0.78433302451542475</v>
      </c>
      <c r="V803" s="12">
        <f t="shared" si="76"/>
        <v>-0.10549949853973978</v>
      </c>
      <c r="W803" s="12">
        <f t="shared" si="77"/>
        <v>1</v>
      </c>
    </row>
    <row r="804" spans="1:23" x14ac:dyDescent="0.2">
      <c r="A804" s="9">
        <v>0</v>
      </c>
      <c r="B804" s="9">
        <v>0</v>
      </c>
      <c r="C804" s="9">
        <v>55</v>
      </c>
      <c r="D804" s="9">
        <v>1</v>
      </c>
      <c r="E804" s="9">
        <v>0</v>
      </c>
      <c r="F804" s="9">
        <v>0</v>
      </c>
      <c r="G804" s="9">
        <v>0</v>
      </c>
      <c r="H804" s="9">
        <v>0</v>
      </c>
      <c r="I804" s="9">
        <v>0</v>
      </c>
      <c r="J804" s="9">
        <v>0</v>
      </c>
      <c r="K804" s="9">
        <v>0</v>
      </c>
      <c r="L804" s="9">
        <v>0</v>
      </c>
      <c r="M804" s="9">
        <v>265</v>
      </c>
      <c r="N804" s="9">
        <v>123</v>
      </c>
      <c r="O804" s="9">
        <v>78</v>
      </c>
      <c r="P804" s="9">
        <v>24.59</v>
      </c>
      <c r="Q804" s="9">
        <v>55</v>
      </c>
      <c r="R804" s="11">
        <f t="shared" si="72"/>
        <v>-2.3212210067486456</v>
      </c>
      <c r="S804" s="91">
        <f t="shared" si="73"/>
        <v>9.8153666119273869E-2</v>
      </c>
      <c r="T804" s="31">
        <f t="shared" si="74"/>
        <v>8.9380629640053569E-2</v>
      </c>
      <c r="U804" s="31">
        <f t="shared" si="75"/>
        <v>0.91061937035994645</v>
      </c>
      <c r="V804" s="12">
        <f t="shared" si="76"/>
        <v>-4.0663115777265155E-2</v>
      </c>
      <c r="W804" s="12">
        <f t="shared" si="77"/>
        <v>0</v>
      </c>
    </row>
    <row r="805" spans="1:23" x14ac:dyDescent="0.2">
      <c r="A805" s="9">
        <v>0</v>
      </c>
      <c r="B805" s="9">
        <v>0</v>
      </c>
      <c r="C805" s="9">
        <v>36</v>
      </c>
      <c r="D805" s="9">
        <v>1</v>
      </c>
      <c r="E805" s="9">
        <v>0</v>
      </c>
      <c r="F805" s="9">
        <v>0</v>
      </c>
      <c r="G805" s="9">
        <v>0</v>
      </c>
      <c r="H805" s="9">
        <v>0</v>
      </c>
      <c r="I805" s="9">
        <v>0</v>
      </c>
      <c r="J805" s="9">
        <v>0</v>
      </c>
      <c r="K805" s="9">
        <v>0</v>
      </c>
      <c r="L805" s="9">
        <v>0</v>
      </c>
      <c r="M805" s="9">
        <v>165</v>
      </c>
      <c r="N805" s="9">
        <v>115</v>
      </c>
      <c r="O805" s="9">
        <v>71</v>
      </c>
      <c r="P805" s="9">
        <v>21.27</v>
      </c>
      <c r="Q805" s="9">
        <v>64</v>
      </c>
      <c r="R805" s="11">
        <f t="shared" si="72"/>
        <v>-3.5599542158301767</v>
      </c>
      <c r="S805" s="91">
        <f t="shared" si="73"/>
        <v>2.8440126791971845E-2</v>
      </c>
      <c r="T805" s="31">
        <f t="shared" si="74"/>
        <v>2.7653653383484311E-2</v>
      </c>
      <c r="U805" s="31">
        <f t="shared" si="75"/>
        <v>0.97234634661651564</v>
      </c>
      <c r="V805" s="12">
        <f t="shared" si="76"/>
        <v>-1.2179013229820117E-2</v>
      </c>
      <c r="W805" s="12">
        <f t="shared" si="77"/>
        <v>0</v>
      </c>
    </row>
    <row r="806" spans="1:23" x14ac:dyDescent="0.2">
      <c r="A806" s="9">
        <v>0</v>
      </c>
      <c r="B806" s="9">
        <v>0</v>
      </c>
      <c r="C806" s="9">
        <v>39</v>
      </c>
      <c r="D806" s="9">
        <v>1</v>
      </c>
      <c r="E806" s="9">
        <v>0</v>
      </c>
      <c r="F806" s="9">
        <v>0</v>
      </c>
      <c r="G806" s="9">
        <v>0</v>
      </c>
      <c r="H806" s="9">
        <v>0</v>
      </c>
      <c r="I806" s="9">
        <v>0</v>
      </c>
      <c r="J806" s="9">
        <v>0</v>
      </c>
      <c r="K806" s="9">
        <v>0</v>
      </c>
      <c r="L806" s="9">
        <v>0</v>
      </c>
      <c r="M806" s="9">
        <v>164</v>
      </c>
      <c r="N806" s="9">
        <v>112</v>
      </c>
      <c r="O806" s="9">
        <v>63</v>
      </c>
      <c r="P806" s="9">
        <v>22.01</v>
      </c>
      <c r="Q806" s="9">
        <v>60</v>
      </c>
      <c r="R806" s="11">
        <f t="shared" si="72"/>
        <v>-3.3710865642918972</v>
      </c>
      <c r="S806" s="91">
        <f t="shared" si="73"/>
        <v>3.4352291084753898E-2</v>
      </c>
      <c r="T806" s="31">
        <f t="shared" si="74"/>
        <v>3.3211403291549445E-2</v>
      </c>
      <c r="U806" s="31">
        <f t="shared" si="75"/>
        <v>0.96678859670845052</v>
      </c>
      <c r="V806" s="12">
        <f t="shared" si="76"/>
        <v>-1.4668480746598773E-2</v>
      </c>
      <c r="W806" s="12">
        <f t="shared" si="77"/>
        <v>0</v>
      </c>
    </row>
    <row r="807" spans="1:23" x14ac:dyDescent="0.2">
      <c r="A807" s="9">
        <v>0</v>
      </c>
      <c r="B807" s="9">
        <v>1</v>
      </c>
      <c r="C807" s="9">
        <v>54</v>
      </c>
      <c r="D807" s="9">
        <v>1</v>
      </c>
      <c r="E807" s="9">
        <v>0</v>
      </c>
      <c r="F807" s="9">
        <v>0</v>
      </c>
      <c r="G807" s="9">
        <v>1</v>
      </c>
      <c r="H807" s="9">
        <v>35</v>
      </c>
      <c r="I807" s="9">
        <v>0</v>
      </c>
      <c r="J807" s="9">
        <v>0</v>
      </c>
      <c r="K807" s="9">
        <v>0</v>
      </c>
      <c r="L807" s="9">
        <v>0</v>
      </c>
      <c r="M807" s="9">
        <v>240</v>
      </c>
      <c r="N807" s="9">
        <v>146</v>
      </c>
      <c r="O807" s="9">
        <v>91</v>
      </c>
      <c r="P807" s="9">
        <v>24.41</v>
      </c>
      <c r="Q807" s="9">
        <v>82</v>
      </c>
      <c r="R807" s="11">
        <f t="shared" si="72"/>
        <v>-0.70249952329855692</v>
      </c>
      <c r="S807" s="91">
        <f t="shared" si="73"/>
        <v>0.49534562720054132</v>
      </c>
      <c r="T807" s="31">
        <f t="shared" si="74"/>
        <v>0.33125828449967465</v>
      </c>
      <c r="U807" s="31">
        <f t="shared" si="75"/>
        <v>0.66874171550032535</v>
      </c>
      <c r="V807" s="12">
        <f t="shared" si="76"/>
        <v>-0.17474158506010543</v>
      </c>
      <c r="W807" s="12">
        <f t="shared" si="77"/>
        <v>1</v>
      </c>
    </row>
    <row r="808" spans="1:23" x14ac:dyDescent="0.2">
      <c r="A808" s="9">
        <v>0</v>
      </c>
      <c r="B808" s="9">
        <v>0</v>
      </c>
      <c r="C808" s="9">
        <v>53</v>
      </c>
      <c r="D808" s="9">
        <v>1</v>
      </c>
      <c r="E808" s="9">
        <v>0</v>
      </c>
      <c r="F808" s="9">
        <v>0</v>
      </c>
      <c r="G808" s="9">
        <v>0</v>
      </c>
      <c r="H808" s="9">
        <v>0</v>
      </c>
      <c r="I808" s="9">
        <v>0</v>
      </c>
      <c r="J808" s="9">
        <v>0</v>
      </c>
      <c r="K808" s="9">
        <v>0</v>
      </c>
      <c r="L808" s="9">
        <v>0</v>
      </c>
      <c r="M808" s="9">
        <v>225</v>
      </c>
      <c r="N808" s="9">
        <v>92</v>
      </c>
      <c r="O808" s="9">
        <v>69</v>
      </c>
      <c r="P808" s="9">
        <v>24.17</v>
      </c>
      <c r="Q808" s="9">
        <v>56</v>
      </c>
      <c r="R808" s="11">
        <f t="shared" si="72"/>
        <v>-2.8481172928509828</v>
      </c>
      <c r="S808" s="91">
        <f t="shared" si="73"/>
        <v>5.795332737273743E-2</v>
      </c>
      <c r="T808" s="31">
        <f t="shared" si="74"/>
        <v>5.4778718373763712E-2</v>
      </c>
      <c r="U808" s="31">
        <f t="shared" si="75"/>
        <v>0.94522128162623631</v>
      </c>
      <c r="V808" s="12">
        <f t="shared" si="76"/>
        <v>-2.446650880353618E-2</v>
      </c>
      <c r="W808" s="12">
        <f t="shared" si="77"/>
        <v>0</v>
      </c>
    </row>
    <row r="809" spans="1:23" x14ac:dyDescent="0.2">
      <c r="A809" s="9">
        <v>0</v>
      </c>
      <c r="B809" s="9">
        <v>1</v>
      </c>
      <c r="C809" s="9">
        <v>35</v>
      </c>
      <c r="D809" s="9">
        <v>0</v>
      </c>
      <c r="E809" s="9">
        <v>0</v>
      </c>
      <c r="F809" s="9">
        <v>1</v>
      </c>
      <c r="G809" s="9">
        <v>1</v>
      </c>
      <c r="H809" s="9">
        <v>15</v>
      </c>
      <c r="I809" s="9">
        <v>0</v>
      </c>
      <c r="J809" s="9">
        <v>0</v>
      </c>
      <c r="K809" s="9">
        <v>0</v>
      </c>
      <c r="L809" s="9">
        <v>0</v>
      </c>
      <c r="M809" s="9">
        <v>215</v>
      </c>
      <c r="N809" s="9">
        <v>133</v>
      </c>
      <c r="O809" s="9">
        <v>86</v>
      </c>
      <c r="P809" s="9">
        <v>28.7</v>
      </c>
      <c r="Q809" s="9">
        <v>86</v>
      </c>
      <c r="R809" s="11">
        <f t="shared" si="72"/>
        <v>-2.8706829495053219</v>
      </c>
      <c r="S809" s="91">
        <f t="shared" si="73"/>
        <v>5.6660217295734706E-2</v>
      </c>
      <c r="T809" s="31">
        <f t="shared" si="74"/>
        <v>5.3621984028832635E-2</v>
      </c>
      <c r="U809" s="31">
        <f t="shared" si="75"/>
        <v>0.94637801597116733</v>
      </c>
      <c r="V809" s="12">
        <f t="shared" si="76"/>
        <v>-2.3935356771191345E-2</v>
      </c>
      <c r="W809" s="12">
        <f t="shared" si="77"/>
        <v>0</v>
      </c>
    </row>
    <row r="810" spans="1:23" x14ac:dyDescent="0.2">
      <c r="A810" s="9">
        <v>0</v>
      </c>
      <c r="B810" s="9">
        <v>1</v>
      </c>
      <c r="C810" s="9">
        <v>61</v>
      </c>
      <c r="D810" s="9">
        <v>1</v>
      </c>
      <c r="E810" s="9">
        <v>0</v>
      </c>
      <c r="F810" s="9">
        <v>0</v>
      </c>
      <c r="G810" s="9">
        <v>0</v>
      </c>
      <c r="H810" s="9">
        <v>0</v>
      </c>
      <c r="I810" s="9">
        <v>0</v>
      </c>
      <c r="J810" s="9">
        <v>0</v>
      </c>
      <c r="K810" s="9">
        <v>1</v>
      </c>
      <c r="L810" s="9">
        <v>0</v>
      </c>
      <c r="M810" s="9">
        <v>285</v>
      </c>
      <c r="N810" s="9">
        <v>182.5</v>
      </c>
      <c r="O810" s="9">
        <v>110</v>
      </c>
      <c r="P810" s="9">
        <v>28.88</v>
      </c>
      <c r="Q810" s="9">
        <v>75</v>
      </c>
      <c r="R810" s="11">
        <f t="shared" si="72"/>
        <v>-0.45174915833357332</v>
      </c>
      <c r="S810" s="91">
        <f t="shared" si="73"/>
        <v>0.6365138138873252</v>
      </c>
      <c r="T810" s="31">
        <f t="shared" si="74"/>
        <v>0.38894496855811417</v>
      </c>
      <c r="U810" s="31">
        <f t="shared" si="75"/>
        <v>0.61105503144188589</v>
      </c>
      <c r="V810" s="12">
        <f t="shared" si="76"/>
        <v>-0.21391967555891384</v>
      </c>
      <c r="W810" s="12">
        <f t="shared" si="77"/>
        <v>1</v>
      </c>
    </row>
    <row r="811" spans="1:23" x14ac:dyDescent="0.2">
      <c r="A811" s="9">
        <v>0</v>
      </c>
      <c r="B811" s="9">
        <v>0</v>
      </c>
      <c r="C811" s="9">
        <v>40</v>
      </c>
      <c r="D811" s="9">
        <v>0</v>
      </c>
      <c r="E811" s="9">
        <v>0</v>
      </c>
      <c r="F811" s="9">
        <v>0</v>
      </c>
      <c r="G811" s="9">
        <v>1</v>
      </c>
      <c r="H811" s="9">
        <v>15</v>
      </c>
      <c r="I811" s="9">
        <v>0</v>
      </c>
      <c r="J811" s="9">
        <v>0</v>
      </c>
      <c r="K811" s="9">
        <v>0</v>
      </c>
      <c r="L811" s="9">
        <v>0</v>
      </c>
      <c r="M811" s="9">
        <v>155</v>
      </c>
      <c r="N811" s="9">
        <v>121</v>
      </c>
      <c r="O811" s="9">
        <v>86</v>
      </c>
      <c r="P811" s="9">
        <v>23.16</v>
      </c>
      <c r="Q811" s="9">
        <v>70</v>
      </c>
      <c r="R811" s="11">
        <f t="shared" si="72"/>
        <v>-2.977400474908718</v>
      </c>
      <c r="S811" s="91">
        <f t="shared" si="73"/>
        <v>5.092504287685904E-2</v>
      </c>
      <c r="T811" s="31">
        <f t="shared" si="74"/>
        <v>4.8457350238275868E-2</v>
      </c>
      <c r="U811" s="31">
        <f t="shared" si="75"/>
        <v>0.95154264976172409</v>
      </c>
      <c r="V811" s="12">
        <f t="shared" si="76"/>
        <v>-2.1571741122563676E-2</v>
      </c>
      <c r="W811" s="12">
        <f t="shared" si="77"/>
        <v>0</v>
      </c>
    </row>
    <row r="812" spans="1:23" x14ac:dyDescent="0.2">
      <c r="A812" s="9">
        <v>0</v>
      </c>
      <c r="B812" s="9">
        <v>0</v>
      </c>
      <c r="C812" s="9">
        <v>41</v>
      </c>
      <c r="D812" s="9">
        <v>0</v>
      </c>
      <c r="E812" s="9">
        <v>1</v>
      </c>
      <c r="F812" s="9">
        <v>0</v>
      </c>
      <c r="G812" s="9">
        <v>1</v>
      </c>
      <c r="H812" s="9">
        <v>10</v>
      </c>
      <c r="I812" s="9">
        <v>0</v>
      </c>
      <c r="J812" s="9">
        <v>0</v>
      </c>
      <c r="K812" s="9">
        <v>0</v>
      </c>
      <c r="L812" s="9">
        <v>0</v>
      </c>
      <c r="M812" s="9">
        <v>169</v>
      </c>
      <c r="N812" s="9">
        <v>119</v>
      </c>
      <c r="O812" s="9">
        <v>72</v>
      </c>
      <c r="P812" s="9">
        <v>19.78</v>
      </c>
      <c r="Q812" s="9">
        <v>60</v>
      </c>
      <c r="R812" s="11">
        <f t="shared" si="72"/>
        <v>-3.2546089912819576</v>
      </c>
      <c r="S812" s="91">
        <f t="shared" si="73"/>
        <v>3.8595909050255818E-2</v>
      </c>
      <c r="T812" s="31">
        <f t="shared" si="74"/>
        <v>3.7161622450015086E-2</v>
      </c>
      <c r="U812" s="31">
        <f t="shared" si="75"/>
        <v>0.96283837754998491</v>
      </c>
      <c r="V812" s="12">
        <f t="shared" si="76"/>
        <v>-1.6446607609703071E-2</v>
      </c>
      <c r="W812" s="12">
        <f t="shared" si="77"/>
        <v>0</v>
      </c>
    </row>
    <row r="813" spans="1:23" x14ac:dyDescent="0.2">
      <c r="A813" s="9">
        <v>0</v>
      </c>
      <c r="B813" s="9">
        <v>0</v>
      </c>
      <c r="C813" s="9">
        <v>43</v>
      </c>
      <c r="D813" s="9">
        <v>1</v>
      </c>
      <c r="E813" s="9">
        <v>0</v>
      </c>
      <c r="F813" s="9">
        <v>0</v>
      </c>
      <c r="G813" s="9">
        <v>1</v>
      </c>
      <c r="H813" s="9">
        <v>20</v>
      </c>
      <c r="I813" s="9">
        <v>0</v>
      </c>
      <c r="J813" s="9">
        <v>0</v>
      </c>
      <c r="K813" s="9">
        <v>0</v>
      </c>
      <c r="L813" s="9">
        <v>0</v>
      </c>
      <c r="M813" s="9">
        <v>259</v>
      </c>
      <c r="N813" s="9">
        <v>120</v>
      </c>
      <c r="O813" s="9">
        <v>87</v>
      </c>
      <c r="P813" s="9">
        <v>19.88</v>
      </c>
      <c r="Q813" s="9">
        <v>86</v>
      </c>
      <c r="R813" s="11">
        <f t="shared" si="72"/>
        <v>-2.6125091796607318</v>
      </c>
      <c r="S813" s="91">
        <f t="shared" si="73"/>
        <v>7.3350263674096527E-2</v>
      </c>
      <c r="T813" s="31">
        <f t="shared" si="74"/>
        <v>6.8337677044040868E-2</v>
      </c>
      <c r="U813" s="31">
        <f t="shared" si="75"/>
        <v>0.93166232295595908</v>
      </c>
      <c r="V813" s="12">
        <f t="shared" si="76"/>
        <v>-3.0741467313666386E-2</v>
      </c>
      <c r="W813" s="12">
        <f t="shared" si="77"/>
        <v>0</v>
      </c>
    </row>
    <row r="814" spans="1:23" x14ac:dyDescent="0.2">
      <c r="A814" s="9">
        <v>1</v>
      </c>
      <c r="B814" s="9">
        <v>0</v>
      </c>
      <c r="C814" s="9">
        <v>49</v>
      </c>
      <c r="D814" s="9">
        <v>1</v>
      </c>
      <c r="E814" s="9">
        <v>0</v>
      </c>
      <c r="F814" s="9">
        <v>0</v>
      </c>
      <c r="G814" s="9">
        <v>0</v>
      </c>
      <c r="H814" s="9">
        <v>0</v>
      </c>
      <c r="I814" s="9">
        <v>0</v>
      </c>
      <c r="J814" s="9">
        <v>0</v>
      </c>
      <c r="K814" s="9">
        <v>0</v>
      </c>
      <c r="L814" s="9">
        <v>0</v>
      </c>
      <c r="M814" s="9">
        <v>225</v>
      </c>
      <c r="N814" s="9">
        <v>115.5</v>
      </c>
      <c r="O814" s="9">
        <v>72.5</v>
      </c>
      <c r="P814" s="9">
        <v>21.83</v>
      </c>
      <c r="Q814" s="9">
        <v>69</v>
      </c>
      <c r="R814" s="11">
        <f t="shared" si="72"/>
        <v>-2.6752814996939156</v>
      </c>
      <c r="S814" s="91">
        <f t="shared" si="73"/>
        <v>6.8887433873464743E-2</v>
      </c>
      <c r="T814" s="31">
        <f t="shared" si="74"/>
        <v>6.444779093700119E-2</v>
      </c>
      <c r="U814" s="31">
        <f t="shared" si="75"/>
        <v>6.444779093700119E-2</v>
      </c>
      <c r="V814" s="12">
        <f t="shared" si="76"/>
        <v>-1.1907919642735365</v>
      </c>
      <c r="W814" s="12">
        <f t="shared" si="77"/>
        <v>0</v>
      </c>
    </row>
    <row r="815" spans="1:23" x14ac:dyDescent="0.2">
      <c r="A815" s="9">
        <v>0</v>
      </c>
      <c r="B815" s="9">
        <v>0</v>
      </c>
      <c r="C815" s="9">
        <v>43</v>
      </c>
      <c r="D815" s="9">
        <v>0</v>
      </c>
      <c r="E815" s="9">
        <v>1</v>
      </c>
      <c r="F815" s="9">
        <v>0</v>
      </c>
      <c r="G815" s="9">
        <v>0</v>
      </c>
      <c r="H815" s="9">
        <v>0</v>
      </c>
      <c r="I815" s="9">
        <v>0</v>
      </c>
      <c r="J815" s="9">
        <v>0</v>
      </c>
      <c r="K815" s="9">
        <v>1</v>
      </c>
      <c r="L815" s="9">
        <v>0</v>
      </c>
      <c r="M815" s="9">
        <v>170</v>
      </c>
      <c r="N815" s="9">
        <v>134</v>
      </c>
      <c r="O815" s="9">
        <v>90</v>
      </c>
      <c r="P815" s="9">
        <v>32.93</v>
      </c>
      <c r="Q815" s="9">
        <v>95</v>
      </c>
      <c r="R815" s="11">
        <f t="shared" si="72"/>
        <v>-2.9207532462088173</v>
      </c>
      <c r="S815" s="91">
        <f t="shared" si="73"/>
        <v>5.3893077251472278E-2</v>
      </c>
      <c r="T815" s="31">
        <f t="shared" si="74"/>
        <v>5.1137139444946467E-2</v>
      </c>
      <c r="U815" s="31">
        <f t="shared" si="75"/>
        <v>0.94886286055505353</v>
      </c>
      <c r="V815" s="12">
        <f t="shared" si="76"/>
        <v>-2.2796551753969371E-2</v>
      </c>
      <c r="W815" s="12">
        <f t="shared" si="77"/>
        <v>0</v>
      </c>
    </row>
    <row r="816" spans="1:23" x14ac:dyDescent="0.2">
      <c r="A816" s="9">
        <v>1</v>
      </c>
      <c r="B816" s="9">
        <v>0</v>
      </c>
      <c r="C816" s="9">
        <v>40</v>
      </c>
      <c r="D816" s="9">
        <v>0</v>
      </c>
      <c r="E816" s="9">
        <v>1</v>
      </c>
      <c r="F816" s="9">
        <v>0</v>
      </c>
      <c r="G816" s="9">
        <v>1</v>
      </c>
      <c r="H816" s="9">
        <v>20</v>
      </c>
      <c r="I816" s="9">
        <v>0</v>
      </c>
      <c r="J816" s="9">
        <v>0</v>
      </c>
      <c r="K816" s="9">
        <v>0</v>
      </c>
      <c r="L816" s="9">
        <v>0</v>
      </c>
      <c r="M816" s="9">
        <v>271</v>
      </c>
      <c r="N816" s="9">
        <v>138.5</v>
      </c>
      <c r="O816" s="9">
        <v>88</v>
      </c>
      <c r="P816" s="9">
        <v>27.24</v>
      </c>
      <c r="Q816" s="9">
        <v>80</v>
      </c>
      <c r="R816" s="11">
        <f t="shared" si="72"/>
        <v>-2.868781725824884</v>
      </c>
      <c r="S816" s="91">
        <f t="shared" si="73"/>
        <v>5.6768043510993509E-2</v>
      </c>
      <c r="T816" s="31">
        <f t="shared" si="74"/>
        <v>5.3718546713797333E-2</v>
      </c>
      <c r="U816" s="31">
        <f t="shared" si="75"/>
        <v>5.3718546713797333E-2</v>
      </c>
      <c r="V816" s="12">
        <f t="shared" si="76"/>
        <v>-1.2698757451231268</v>
      </c>
      <c r="W816" s="12">
        <f t="shared" si="77"/>
        <v>0</v>
      </c>
    </row>
    <row r="817" spans="1:23" x14ac:dyDescent="0.2">
      <c r="A817" s="9">
        <v>0</v>
      </c>
      <c r="B817" s="9">
        <v>0</v>
      </c>
      <c r="C817" s="9">
        <v>66</v>
      </c>
      <c r="D817" s="9">
        <v>0</v>
      </c>
      <c r="E817" s="9">
        <v>1</v>
      </c>
      <c r="F817" s="9">
        <v>0</v>
      </c>
      <c r="G817" s="9">
        <v>1</v>
      </c>
      <c r="H817" s="9">
        <v>9</v>
      </c>
      <c r="I817" s="9">
        <v>0</v>
      </c>
      <c r="J817" s="9">
        <v>0</v>
      </c>
      <c r="K817" s="9">
        <v>0</v>
      </c>
      <c r="L817" s="9">
        <v>0</v>
      </c>
      <c r="M817" s="9">
        <v>225</v>
      </c>
      <c r="N817" s="9">
        <v>110</v>
      </c>
      <c r="O817" s="9">
        <v>76</v>
      </c>
      <c r="P817" s="9">
        <v>18.23</v>
      </c>
      <c r="Q817" s="9">
        <v>83</v>
      </c>
      <c r="R817" s="11">
        <f t="shared" si="72"/>
        <v>-1.6486610938704009</v>
      </c>
      <c r="S817" s="91">
        <f t="shared" si="73"/>
        <v>0.19230721763846673</v>
      </c>
      <c r="T817" s="31">
        <f t="shared" si="74"/>
        <v>0.16128998868207675</v>
      </c>
      <c r="U817" s="31">
        <f t="shared" si="75"/>
        <v>0.83871001131792322</v>
      </c>
      <c r="V817" s="12">
        <f t="shared" si="76"/>
        <v>-7.6388172966586107E-2</v>
      </c>
      <c r="W817" s="12">
        <f t="shared" si="77"/>
        <v>1</v>
      </c>
    </row>
    <row r="818" spans="1:23" x14ac:dyDescent="0.2">
      <c r="A818" s="9">
        <v>0</v>
      </c>
      <c r="B818" s="9">
        <v>0</v>
      </c>
      <c r="C818" s="9">
        <v>51</v>
      </c>
      <c r="D818" s="9">
        <v>1</v>
      </c>
      <c r="E818" s="9">
        <v>0</v>
      </c>
      <c r="F818" s="9">
        <v>0</v>
      </c>
      <c r="G818" s="9">
        <v>0</v>
      </c>
      <c r="H818" s="9">
        <v>0</v>
      </c>
      <c r="I818" s="9">
        <v>0</v>
      </c>
      <c r="J818" s="9">
        <v>0</v>
      </c>
      <c r="K818" s="9">
        <v>0</v>
      </c>
      <c r="L818" s="9">
        <v>0</v>
      </c>
      <c r="M818" s="9">
        <v>226</v>
      </c>
      <c r="N818" s="9">
        <v>131</v>
      </c>
      <c r="O818" s="9">
        <v>87</v>
      </c>
      <c r="P818" s="9">
        <v>24.36</v>
      </c>
      <c r="Q818" s="9">
        <v>75</v>
      </c>
      <c r="R818" s="11">
        <f t="shared" si="72"/>
        <v>-2.4364702883725222</v>
      </c>
      <c r="S818" s="91">
        <f t="shared" si="73"/>
        <v>8.746904773485023E-2</v>
      </c>
      <c r="T818" s="31">
        <f t="shared" si="74"/>
        <v>8.0433597551161903E-2</v>
      </c>
      <c r="U818" s="31">
        <f t="shared" si="75"/>
        <v>0.91956640244883814</v>
      </c>
      <c r="V818" s="12">
        <f t="shared" si="76"/>
        <v>-3.6416904625058033E-2</v>
      </c>
      <c r="W818" s="12">
        <f t="shared" si="77"/>
        <v>0</v>
      </c>
    </row>
    <row r="819" spans="1:23" x14ac:dyDescent="0.2">
      <c r="A819" s="9">
        <v>0</v>
      </c>
      <c r="B819" s="9">
        <v>0</v>
      </c>
      <c r="C819" s="9">
        <v>57</v>
      </c>
      <c r="D819" s="9">
        <v>0</v>
      </c>
      <c r="E819" s="9">
        <v>0</v>
      </c>
      <c r="F819" s="9">
        <v>0</v>
      </c>
      <c r="G819" s="9">
        <v>1</v>
      </c>
      <c r="H819" s="9">
        <v>15</v>
      </c>
      <c r="I819" s="9">
        <v>0</v>
      </c>
      <c r="J819" s="9">
        <v>0</v>
      </c>
      <c r="K819" s="9">
        <v>0</v>
      </c>
      <c r="L819" s="9">
        <v>0</v>
      </c>
      <c r="M819" s="9">
        <v>250</v>
      </c>
      <c r="N819" s="9">
        <v>117.5</v>
      </c>
      <c r="O819" s="9">
        <v>71</v>
      </c>
      <c r="P819" s="9">
        <v>23.84</v>
      </c>
      <c r="Q819" s="9">
        <v>50</v>
      </c>
      <c r="R819" s="11">
        <f t="shared" si="72"/>
        <v>-1.8771960533230416</v>
      </c>
      <c r="S819" s="91">
        <f t="shared" si="73"/>
        <v>0.15301856067852096</v>
      </c>
      <c r="T819" s="31">
        <f t="shared" si="74"/>
        <v>0.13271127273829275</v>
      </c>
      <c r="U819" s="31">
        <f t="shared" si="75"/>
        <v>0.86728872726170725</v>
      </c>
      <c r="V819" s="12">
        <f t="shared" si="76"/>
        <v>-6.1836298392168615E-2</v>
      </c>
      <c r="W819" s="12">
        <f t="shared" si="77"/>
        <v>1</v>
      </c>
    </row>
    <row r="820" spans="1:23" x14ac:dyDescent="0.2">
      <c r="A820" s="9">
        <v>0</v>
      </c>
      <c r="B820" s="9">
        <v>0</v>
      </c>
      <c r="C820" s="9">
        <v>62</v>
      </c>
      <c r="D820" s="9">
        <v>0</v>
      </c>
      <c r="E820" s="9">
        <v>1</v>
      </c>
      <c r="F820" s="9">
        <v>0</v>
      </c>
      <c r="G820" s="9">
        <v>0</v>
      </c>
      <c r="H820" s="9">
        <v>0</v>
      </c>
      <c r="I820" s="9">
        <v>0</v>
      </c>
      <c r="J820" s="9">
        <v>0</v>
      </c>
      <c r="K820" s="9">
        <v>1</v>
      </c>
      <c r="L820" s="9">
        <v>0</v>
      </c>
      <c r="M820" s="9">
        <v>229</v>
      </c>
      <c r="N820" s="9">
        <v>140</v>
      </c>
      <c r="O820" s="9">
        <v>93</v>
      </c>
      <c r="P820" s="9">
        <v>33.97</v>
      </c>
      <c r="Q820" s="9">
        <v>80</v>
      </c>
      <c r="R820" s="11">
        <f t="shared" si="72"/>
        <v>-1.6937059091296547</v>
      </c>
      <c r="S820" s="91">
        <f t="shared" si="73"/>
        <v>0.1838369769143107</v>
      </c>
      <c r="T820" s="31">
        <f t="shared" si="74"/>
        <v>0.15528909849858263</v>
      </c>
      <c r="U820" s="31">
        <f t="shared" si="75"/>
        <v>0.84471090150141737</v>
      </c>
      <c r="V820" s="12">
        <f t="shared" si="76"/>
        <v>-7.3291900950113009E-2</v>
      </c>
      <c r="W820" s="12">
        <f t="shared" si="77"/>
        <v>1</v>
      </c>
    </row>
    <row r="821" spans="1:23" x14ac:dyDescent="0.2">
      <c r="A821" s="9">
        <v>0</v>
      </c>
      <c r="B821" s="9">
        <v>0</v>
      </c>
      <c r="C821" s="9">
        <v>51</v>
      </c>
      <c r="D821" s="9">
        <v>1</v>
      </c>
      <c r="E821" s="9">
        <v>0</v>
      </c>
      <c r="F821" s="9">
        <v>0</v>
      </c>
      <c r="G821" s="9">
        <v>1</v>
      </c>
      <c r="H821" s="9">
        <v>10</v>
      </c>
      <c r="I821" s="9">
        <v>0</v>
      </c>
      <c r="J821" s="9">
        <v>0</v>
      </c>
      <c r="K821" s="9">
        <v>1</v>
      </c>
      <c r="L821" s="9">
        <v>0</v>
      </c>
      <c r="M821" s="9">
        <v>201</v>
      </c>
      <c r="N821" s="9">
        <v>147.5</v>
      </c>
      <c r="O821" s="9">
        <v>95</v>
      </c>
      <c r="P821" s="9">
        <v>22.34</v>
      </c>
      <c r="Q821" s="9">
        <v>100</v>
      </c>
      <c r="R821" s="11">
        <f t="shared" si="72"/>
        <v>-1.7160294601299899</v>
      </c>
      <c r="S821" s="91">
        <f t="shared" si="73"/>
        <v>0.17977855056678826</v>
      </c>
      <c r="T821" s="31">
        <f t="shared" si="74"/>
        <v>0.15238330149367368</v>
      </c>
      <c r="U821" s="31">
        <f t="shared" si="75"/>
        <v>0.84761669850632626</v>
      </c>
      <c r="V821" s="12">
        <f t="shared" si="76"/>
        <v>-7.1800496041330084E-2</v>
      </c>
      <c r="W821" s="12">
        <f t="shared" si="77"/>
        <v>1</v>
      </c>
    </row>
    <row r="822" spans="1:23" x14ac:dyDescent="0.2">
      <c r="A822" s="9">
        <v>0</v>
      </c>
      <c r="B822" s="9">
        <v>0</v>
      </c>
      <c r="C822" s="9">
        <v>35</v>
      </c>
      <c r="D822" s="9">
        <v>1</v>
      </c>
      <c r="E822" s="9">
        <v>0</v>
      </c>
      <c r="F822" s="9">
        <v>0</v>
      </c>
      <c r="G822" s="9">
        <v>0</v>
      </c>
      <c r="H822" s="9">
        <v>0</v>
      </c>
      <c r="I822" s="9">
        <v>0</v>
      </c>
      <c r="J822" s="9">
        <v>0</v>
      </c>
      <c r="K822" s="9">
        <v>0</v>
      </c>
      <c r="L822" s="9">
        <v>0</v>
      </c>
      <c r="M822" s="9">
        <v>170</v>
      </c>
      <c r="N822" s="9">
        <v>110</v>
      </c>
      <c r="O822" s="9">
        <v>69</v>
      </c>
      <c r="P822" s="9">
        <v>23.48</v>
      </c>
      <c r="Q822" s="9">
        <v>75</v>
      </c>
      <c r="R822" s="11">
        <f t="shared" si="72"/>
        <v>-3.6494004775407456</v>
      </c>
      <c r="S822" s="91">
        <f t="shared" si="73"/>
        <v>2.600671571609222E-2</v>
      </c>
      <c r="T822" s="31">
        <f t="shared" si="74"/>
        <v>2.5347510223596409E-2</v>
      </c>
      <c r="U822" s="31">
        <f t="shared" si="75"/>
        <v>0.97465248977640362</v>
      </c>
      <c r="V822" s="12">
        <f t="shared" si="76"/>
        <v>-1.1150203455032912E-2</v>
      </c>
      <c r="W822" s="12">
        <f t="shared" si="77"/>
        <v>0</v>
      </c>
    </row>
    <row r="823" spans="1:23" x14ac:dyDescent="0.2">
      <c r="A823" s="9">
        <v>0</v>
      </c>
      <c r="B823" s="9">
        <v>0</v>
      </c>
      <c r="C823" s="9">
        <v>42</v>
      </c>
      <c r="D823" s="9">
        <v>0</v>
      </c>
      <c r="E823" s="9">
        <v>1</v>
      </c>
      <c r="F823" s="9">
        <v>0</v>
      </c>
      <c r="G823" s="9">
        <v>1</v>
      </c>
      <c r="H823" s="9">
        <v>20</v>
      </c>
      <c r="I823" s="9">
        <v>0</v>
      </c>
      <c r="J823" s="9">
        <v>0</v>
      </c>
      <c r="K823" s="9">
        <v>0</v>
      </c>
      <c r="L823" s="9">
        <v>0</v>
      </c>
      <c r="M823" s="9">
        <v>246</v>
      </c>
      <c r="N823" s="9">
        <v>120</v>
      </c>
      <c r="O823" s="9">
        <v>70</v>
      </c>
      <c r="P823" s="9">
        <v>19.420000000000002</v>
      </c>
      <c r="Q823" s="9">
        <v>72</v>
      </c>
      <c r="R823" s="11">
        <f t="shared" si="72"/>
        <v>-2.808801842054498</v>
      </c>
      <c r="S823" s="91">
        <f t="shared" si="73"/>
        <v>6.0277170714247451E-2</v>
      </c>
      <c r="T823" s="31">
        <f t="shared" si="74"/>
        <v>5.685039004814392E-2</v>
      </c>
      <c r="U823" s="31">
        <f t="shared" si="75"/>
        <v>0.94314960995185604</v>
      </c>
      <c r="V823" s="12">
        <f t="shared" si="76"/>
        <v>-2.5419410525824953E-2</v>
      </c>
      <c r="W823" s="12">
        <f t="shared" si="77"/>
        <v>0</v>
      </c>
    </row>
    <row r="824" spans="1:23" x14ac:dyDescent="0.2">
      <c r="A824" s="9">
        <v>0</v>
      </c>
      <c r="B824" s="9">
        <v>0</v>
      </c>
      <c r="C824" s="9">
        <v>47</v>
      </c>
      <c r="D824" s="9">
        <v>0</v>
      </c>
      <c r="E824" s="9">
        <v>0</v>
      </c>
      <c r="F824" s="9">
        <v>1</v>
      </c>
      <c r="G824" s="9">
        <v>1</v>
      </c>
      <c r="H824" s="9">
        <v>3</v>
      </c>
      <c r="I824" s="9">
        <v>0</v>
      </c>
      <c r="J824" s="9">
        <v>0</v>
      </c>
      <c r="K824" s="9">
        <v>0</v>
      </c>
      <c r="L824" s="9">
        <v>0</v>
      </c>
      <c r="M824" s="9">
        <v>246</v>
      </c>
      <c r="N824" s="9">
        <v>120</v>
      </c>
      <c r="O824" s="9">
        <v>78</v>
      </c>
      <c r="P824" s="9">
        <v>24.71</v>
      </c>
      <c r="Q824" s="9">
        <v>63</v>
      </c>
      <c r="R824" s="11">
        <f t="shared" si="72"/>
        <v>-3.124330936014732</v>
      </c>
      <c r="S824" s="91">
        <f t="shared" si="73"/>
        <v>4.3966340079621372E-2</v>
      </c>
      <c r="T824" s="31">
        <f t="shared" si="74"/>
        <v>4.2114710399827782E-2</v>
      </c>
      <c r="U824" s="31">
        <f t="shared" si="75"/>
        <v>0.95788528960017216</v>
      </c>
      <c r="V824" s="12">
        <f t="shared" si="76"/>
        <v>-1.8686496220511949E-2</v>
      </c>
      <c r="W824" s="12">
        <f t="shared" si="77"/>
        <v>0</v>
      </c>
    </row>
    <row r="825" spans="1:23" x14ac:dyDescent="0.2">
      <c r="A825" s="9">
        <v>0</v>
      </c>
      <c r="B825" s="9">
        <v>1</v>
      </c>
      <c r="C825" s="9">
        <v>40</v>
      </c>
      <c r="D825" s="9">
        <v>1</v>
      </c>
      <c r="E825" s="9">
        <v>0</v>
      </c>
      <c r="F825" s="9">
        <v>0</v>
      </c>
      <c r="G825" s="9">
        <v>0</v>
      </c>
      <c r="H825" s="9">
        <v>0</v>
      </c>
      <c r="I825" s="9">
        <v>0</v>
      </c>
      <c r="J825" s="9">
        <v>0</v>
      </c>
      <c r="K825" s="9">
        <v>1</v>
      </c>
      <c r="L825" s="9">
        <v>0</v>
      </c>
      <c r="M825" s="9">
        <v>265</v>
      </c>
      <c r="N825" s="9">
        <v>133.5</v>
      </c>
      <c r="O825" s="9">
        <v>81.5</v>
      </c>
      <c r="P825" s="9">
        <v>23.78</v>
      </c>
      <c r="Q825" s="9">
        <v>75</v>
      </c>
      <c r="R825" s="11">
        <f t="shared" si="72"/>
        <v>-2.2581946379739239</v>
      </c>
      <c r="S825" s="91">
        <f t="shared" si="73"/>
        <v>0.10453904531616737</v>
      </c>
      <c r="T825" s="31">
        <f t="shared" si="74"/>
        <v>9.4644952353172551E-2</v>
      </c>
      <c r="U825" s="31">
        <f t="shared" si="75"/>
        <v>0.9053550476468275</v>
      </c>
      <c r="V825" s="12">
        <f t="shared" si="76"/>
        <v>-4.3181072734058766E-2</v>
      </c>
      <c r="W825" s="12">
        <f t="shared" si="77"/>
        <v>0</v>
      </c>
    </row>
    <row r="826" spans="1:23" x14ac:dyDescent="0.2">
      <c r="A826" s="9">
        <v>0</v>
      </c>
      <c r="B826" s="9">
        <v>0</v>
      </c>
      <c r="C826" s="9">
        <v>58</v>
      </c>
      <c r="D826" s="9">
        <v>1</v>
      </c>
      <c r="E826" s="9">
        <v>0</v>
      </c>
      <c r="F826" s="9">
        <v>0</v>
      </c>
      <c r="G826" s="9">
        <v>0</v>
      </c>
      <c r="H826" s="9">
        <v>0</v>
      </c>
      <c r="I826" s="9">
        <v>0</v>
      </c>
      <c r="J826" s="9">
        <v>0</v>
      </c>
      <c r="K826" s="9">
        <v>1</v>
      </c>
      <c r="L826" s="9">
        <v>0</v>
      </c>
      <c r="M826" s="9">
        <v>223</v>
      </c>
      <c r="N826" s="9">
        <v>146.5</v>
      </c>
      <c r="O826" s="9">
        <v>77.5</v>
      </c>
      <c r="P826" s="9">
        <v>21.47</v>
      </c>
      <c r="Q826" s="9">
        <v>75</v>
      </c>
      <c r="R826" s="11">
        <f t="shared" si="72"/>
        <v>-1.3734840320721595</v>
      </c>
      <c r="S826" s="91">
        <f t="shared" si="73"/>
        <v>0.25322318320250881</v>
      </c>
      <c r="T826" s="31">
        <f t="shared" si="74"/>
        <v>0.20205753180803579</v>
      </c>
      <c r="U826" s="31">
        <f t="shared" si="75"/>
        <v>0.79794246819196424</v>
      </c>
      <c r="V826" s="12">
        <f t="shared" si="76"/>
        <v>-9.8028420237592395E-2</v>
      </c>
      <c r="W826" s="12">
        <f t="shared" si="77"/>
        <v>1</v>
      </c>
    </row>
    <row r="827" spans="1:23" x14ac:dyDescent="0.2">
      <c r="A827" s="9">
        <v>0</v>
      </c>
      <c r="B827" s="9">
        <v>0</v>
      </c>
      <c r="C827" s="9">
        <v>43</v>
      </c>
      <c r="D827" s="9">
        <v>0</v>
      </c>
      <c r="E827" s="9">
        <v>0</v>
      </c>
      <c r="F827" s="9">
        <v>0</v>
      </c>
      <c r="G827" s="9">
        <v>1</v>
      </c>
      <c r="H827" s="9">
        <v>15</v>
      </c>
      <c r="I827" s="9">
        <v>0</v>
      </c>
      <c r="J827" s="9">
        <v>0</v>
      </c>
      <c r="K827" s="9">
        <v>0</v>
      </c>
      <c r="L827" s="9">
        <v>0</v>
      </c>
      <c r="M827" s="9">
        <v>203</v>
      </c>
      <c r="N827" s="9">
        <v>110</v>
      </c>
      <c r="O827" s="9">
        <v>71.5</v>
      </c>
      <c r="P827" s="9">
        <v>24.56</v>
      </c>
      <c r="Q827" s="9">
        <v>96</v>
      </c>
      <c r="R827" s="11">
        <f t="shared" si="72"/>
        <v>-2.6747750175364491</v>
      </c>
      <c r="S827" s="91">
        <f t="shared" si="73"/>
        <v>6.8922332966733293E-2</v>
      </c>
      <c r="T827" s="31">
        <f t="shared" si="74"/>
        <v>6.447833564805712E-2</v>
      </c>
      <c r="U827" s="31">
        <f t="shared" si="75"/>
        <v>0.93552166435194284</v>
      </c>
      <c r="V827" s="12">
        <f t="shared" si="76"/>
        <v>-2.8946150868876874E-2</v>
      </c>
      <c r="W827" s="12">
        <f t="shared" si="77"/>
        <v>0</v>
      </c>
    </row>
    <row r="828" spans="1:23" x14ac:dyDescent="0.2">
      <c r="A828" s="9">
        <v>0</v>
      </c>
      <c r="B828" s="9">
        <v>0</v>
      </c>
      <c r="C828" s="9">
        <v>53</v>
      </c>
      <c r="D828" s="9">
        <v>0</v>
      </c>
      <c r="E828" s="9">
        <v>1</v>
      </c>
      <c r="F828" s="9">
        <v>0</v>
      </c>
      <c r="G828" s="9">
        <v>1</v>
      </c>
      <c r="H828" s="9">
        <v>30</v>
      </c>
      <c r="I828" s="9">
        <v>0</v>
      </c>
      <c r="J828" s="9">
        <v>0</v>
      </c>
      <c r="K828" s="9">
        <v>0</v>
      </c>
      <c r="L828" s="9">
        <v>0</v>
      </c>
      <c r="M828" s="9">
        <v>250</v>
      </c>
      <c r="N828" s="9">
        <v>149.5</v>
      </c>
      <c r="O828" s="9">
        <v>95</v>
      </c>
      <c r="P828" s="9">
        <v>28.02</v>
      </c>
      <c r="Q828" s="9">
        <v>68</v>
      </c>
      <c r="R828" s="11">
        <f t="shared" si="72"/>
        <v>-1.74985217961878</v>
      </c>
      <c r="S828" s="91">
        <f t="shared" si="73"/>
        <v>0.17379963267966111</v>
      </c>
      <c r="T828" s="31">
        <f t="shared" si="74"/>
        <v>0.14806584347184948</v>
      </c>
      <c r="U828" s="31">
        <f t="shared" si="75"/>
        <v>0.85193415652815052</v>
      </c>
      <c r="V828" s="12">
        <f t="shared" si="76"/>
        <v>-6.9593969272612383E-2</v>
      </c>
      <c r="W828" s="12">
        <f t="shared" si="77"/>
        <v>1</v>
      </c>
    </row>
    <row r="829" spans="1:23" x14ac:dyDescent="0.2">
      <c r="A829" s="9">
        <v>0</v>
      </c>
      <c r="B829" s="9">
        <v>0</v>
      </c>
      <c r="C829" s="9">
        <v>48</v>
      </c>
      <c r="D829" s="9">
        <v>0</v>
      </c>
      <c r="E829" s="9">
        <v>0</v>
      </c>
      <c r="F829" s="9">
        <v>1</v>
      </c>
      <c r="G829" s="9">
        <v>1</v>
      </c>
      <c r="H829" s="9">
        <v>1</v>
      </c>
      <c r="I829" s="9">
        <v>0</v>
      </c>
      <c r="J829" s="9">
        <v>0</v>
      </c>
      <c r="K829" s="9">
        <v>0</v>
      </c>
      <c r="L829" s="9">
        <v>0</v>
      </c>
      <c r="M829" s="9">
        <v>234</v>
      </c>
      <c r="N829" s="9">
        <v>120</v>
      </c>
      <c r="O829" s="9">
        <v>81</v>
      </c>
      <c r="P829" s="9">
        <v>23.22</v>
      </c>
      <c r="Q829" s="9">
        <v>67</v>
      </c>
      <c r="R829" s="11">
        <f t="shared" si="72"/>
        <v>-3.096728052720974</v>
      </c>
      <c r="S829" s="91">
        <f t="shared" si="73"/>
        <v>4.5196842412215325E-2</v>
      </c>
      <c r="T829" s="31">
        <f t="shared" si="74"/>
        <v>4.3242421502063949E-2</v>
      </c>
      <c r="U829" s="31">
        <f t="shared" si="75"/>
        <v>0.95675757849793608</v>
      </c>
      <c r="V829" s="12">
        <f t="shared" si="76"/>
        <v>-1.9198089033643909E-2</v>
      </c>
      <c r="W829" s="12">
        <f t="shared" si="77"/>
        <v>0</v>
      </c>
    </row>
    <row r="830" spans="1:23" x14ac:dyDescent="0.2">
      <c r="A830" s="9">
        <v>0</v>
      </c>
      <c r="B830" s="9">
        <v>0</v>
      </c>
      <c r="C830" s="9">
        <v>49</v>
      </c>
      <c r="D830" s="9">
        <v>0</v>
      </c>
      <c r="E830" s="9">
        <v>1</v>
      </c>
      <c r="F830" s="9">
        <v>0</v>
      </c>
      <c r="G830" s="9">
        <v>1</v>
      </c>
      <c r="H830" s="9">
        <v>11</v>
      </c>
      <c r="I830" s="9">
        <v>0</v>
      </c>
      <c r="J830" s="9">
        <v>0</v>
      </c>
      <c r="K830" s="9">
        <v>0</v>
      </c>
      <c r="L830" s="9">
        <v>0</v>
      </c>
      <c r="M830" s="9">
        <v>206</v>
      </c>
      <c r="N830" s="9">
        <v>107</v>
      </c>
      <c r="O830" s="9">
        <v>74</v>
      </c>
      <c r="P830" s="9">
        <v>20.23</v>
      </c>
      <c r="Q830" s="9">
        <v>65</v>
      </c>
      <c r="R830" s="11">
        <f t="shared" si="72"/>
        <v>-2.8740666816877605</v>
      </c>
      <c r="S830" s="91">
        <f t="shared" si="73"/>
        <v>5.646881829910029E-2</v>
      </c>
      <c r="T830" s="31">
        <f t="shared" si="74"/>
        <v>5.3450530030800421E-2</v>
      </c>
      <c r="U830" s="31">
        <f t="shared" si="75"/>
        <v>0.94654946996919953</v>
      </c>
      <c r="V830" s="12">
        <f t="shared" si="76"/>
        <v>-2.3856683366106024E-2</v>
      </c>
      <c r="W830" s="12">
        <f t="shared" si="77"/>
        <v>0</v>
      </c>
    </row>
    <row r="831" spans="1:23" x14ac:dyDescent="0.2">
      <c r="A831" s="9">
        <v>0</v>
      </c>
      <c r="B831" s="9">
        <v>0</v>
      </c>
      <c r="C831" s="9">
        <v>55</v>
      </c>
      <c r="D831" s="9">
        <v>0</v>
      </c>
      <c r="E831" s="9">
        <v>0</v>
      </c>
      <c r="F831" s="9">
        <v>1</v>
      </c>
      <c r="G831" s="9">
        <v>0</v>
      </c>
      <c r="H831" s="9">
        <v>0</v>
      </c>
      <c r="I831" s="9">
        <v>0</v>
      </c>
      <c r="J831" s="9">
        <v>0</v>
      </c>
      <c r="K831" s="9">
        <v>0</v>
      </c>
      <c r="L831" s="9">
        <v>0</v>
      </c>
      <c r="M831" s="9">
        <v>269</v>
      </c>
      <c r="N831" s="9">
        <v>130</v>
      </c>
      <c r="O831" s="9">
        <v>85</v>
      </c>
      <c r="P831" s="9">
        <v>21.05</v>
      </c>
      <c r="Q831" s="9">
        <v>72</v>
      </c>
      <c r="R831" s="11">
        <f t="shared" si="72"/>
        <v>-2.3617976741305613</v>
      </c>
      <c r="S831" s="91">
        <f t="shared" si="73"/>
        <v>9.4250638878001017E-2</v>
      </c>
      <c r="T831" s="31">
        <f t="shared" si="74"/>
        <v>8.6132587479813297E-2</v>
      </c>
      <c r="U831" s="31">
        <f t="shared" si="75"/>
        <v>0.91386741252018666</v>
      </c>
      <c r="V831" s="12">
        <f t="shared" si="76"/>
        <v>-3.9116808847965895E-2</v>
      </c>
      <c r="W831" s="12">
        <f t="shared" si="77"/>
        <v>0</v>
      </c>
    </row>
    <row r="832" spans="1:23" x14ac:dyDescent="0.2">
      <c r="A832" s="9">
        <v>0</v>
      </c>
      <c r="B832" s="9">
        <v>0</v>
      </c>
      <c r="C832" s="9">
        <v>57</v>
      </c>
      <c r="D832" s="9">
        <v>0</v>
      </c>
      <c r="E832" s="9">
        <v>0</v>
      </c>
      <c r="F832" s="9">
        <v>1</v>
      </c>
      <c r="G832" s="9">
        <v>0</v>
      </c>
      <c r="H832" s="9">
        <v>0</v>
      </c>
      <c r="I832" s="9">
        <v>0</v>
      </c>
      <c r="J832" s="9">
        <v>0</v>
      </c>
      <c r="K832" s="9">
        <v>1</v>
      </c>
      <c r="L832" s="9">
        <v>0</v>
      </c>
      <c r="M832" s="9">
        <v>366</v>
      </c>
      <c r="N832" s="9">
        <v>146.5</v>
      </c>
      <c r="O832" s="9">
        <v>80</v>
      </c>
      <c r="P832" s="9">
        <v>24.19</v>
      </c>
      <c r="Q832" s="9">
        <v>85</v>
      </c>
      <c r="R832" s="11">
        <f t="shared" si="72"/>
        <v>-1.6251225533248812</v>
      </c>
      <c r="S832" s="91">
        <f t="shared" si="73"/>
        <v>0.19688754450236892</v>
      </c>
      <c r="T832" s="31">
        <f t="shared" si="74"/>
        <v>0.1644996185370356</v>
      </c>
      <c r="U832" s="31">
        <f t="shared" si="75"/>
        <v>0.83550038146296446</v>
      </c>
      <c r="V832" s="12">
        <f t="shared" si="76"/>
        <v>-7.8053347485463956E-2</v>
      </c>
      <c r="W832" s="12">
        <f t="shared" si="77"/>
        <v>1</v>
      </c>
    </row>
    <row r="833" spans="1:23" x14ac:dyDescent="0.2">
      <c r="A833" s="9">
        <v>0</v>
      </c>
      <c r="B833" s="9">
        <v>0</v>
      </c>
      <c r="C833" s="9">
        <v>51</v>
      </c>
      <c r="D833" s="9">
        <v>1</v>
      </c>
      <c r="E833" s="9">
        <v>0</v>
      </c>
      <c r="F833" s="9">
        <v>0</v>
      </c>
      <c r="G833" s="9">
        <v>1</v>
      </c>
      <c r="H833" s="9">
        <v>20</v>
      </c>
      <c r="I833" s="9">
        <v>0</v>
      </c>
      <c r="J833" s="9">
        <v>0</v>
      </c>
      <c r="K833" s="9">
        <v>0</v>
      </c>
      <c r="L833" s="9">
        <v>0</v>
      </c>
      <c r="M833" s="9">
        <v>262</v>
      </c>
      <c r="N833" s="9">
        <v>102</v>
      </c>
      <c r="O833" s="9">
        <v>64</v>
      </c>
      <c r="P833" s="9">
        <v>28.06</v>
      </c>
      <c r="Q833" s="9">
        <v>80</v>
      </c>
      <c r="R833" s="11">
        <f t="shared" si="72"/>
        <v>-2.3021315613386548</v>
      </c>
      <c r="S833" s="91">
        <f t="shared" si="73"/>
        <v>0.10004536345164218</v>
      </c>
      <c r="T833" s="31">
        <f t="shared" si="74"/>
        <v>9.0946579818969572E-2</v>
      </c>
      <c r="U833" s="31">
        <f t="shared" si="75"/>
        <v>0.90905342018103041</v>
      </c>
      <c r="V833" s="12">
        <f t="shared" si="76"/>
        <v>-4.1410594876868448E-2</v>
      </c>
      <c r="W833" s="12">
        <f t="shared" si="77"/>
        <v>0</v>
      </c>
    </row>
    <row r="834" spans="1:23" x14ac:dyDescent="0.2">
      <c r="A834" s="9">
        <v>0</v>
      </c>
      <c r="B834" s="9">
        <v>0</v>
      </c>
      <c r="C834" s="9">
        <v>50</v>
      </c>
      <c r="D834" s="9">
        <v>0</v>
      </c>
      <c r="E834" s="9">
        <v>0</v>
      </c>
      <c r="F834" s="9">
        <v>1</v>
      </c>
      <c r="G834" s="9">
        <v>0</v>
      </c>
      <c r="H834" s="9">
        <v>0</v>
      </c>
      <c r="I834" s="9">
        <v>0</v>
      </c>
      <c r="J834" s="9">
        <v>0</v>
      </c>
      <c r="K834" s="9">
        <v>0</v>
      </c>
      <c r="L834" s="9">
        <v>0</v>
      </c>
      <c r="M834" s="9">
        <v>208</v>
      </c>
      <c r="N834" s="9">
        <v>126.5</v>
      </c>
      <c r="O834" s="9">
        <v>84</v>
      </c>
      <c r="P834" s="9">
        <v>22.01</v>
      </c>
      <c r="Q834" s="9">
        <v>75</v>
      </c>
      <c r="R834" s="11">
        <f t="shared" si="72"/>
        <v>-2.7490359475821693</v>
      </c>
      <c r="S834" s="91">
        <f t="shared" si="73"/>
        <v>6.3989520732602639E-2</v>
      </c>
      <c r="T834" s="31">
        <f t="shared" si="74"/>
        <v>6.01411193303324E-2</v>
      </c>
      <c r="U834" s="31">
        <f t="shared" si="75"/>
        <v>0.93985888066966761</v>
      </c>
      <c r="V834" s="12">
        <f t="shared" si="76"/>
        <v>-2.6937350599614995E-2</v>
      </c>
      <c r="W834" s="12">
        <f t="shared" si="77"/>
        <v>0</v>
      </c>
    </row>
    <row r="835" spans="1:23" x14ac:dyDescent="0.2">
      <c r="A835" s="9">
        <v>0</v>
      </c>
      <c r="B835" s="9">
        <v>1</v>
      </c>
      <c r="C835" s="9">
        <v>44</v>
      </c>
      <c r="D835" s="9">
        <v>1</v>
      </c>
      <c r="E835" s="9">
        <v>0</v>
      </c>
      <c r="F835" s="9">
        <v>0</v>
      </c>
      <c r="G835" s="9">
        <v>1</v>
      </c>
      <c r="H835" s="9">
        <v>40</v>
      </c>
      <c r="I835" s="9">
        <v>0</v>
      </c>
      <c r="J835" s="9">
        <v>0</v>
      </c>
      <c r="K835" s="9">
        <v>0</v>
      </c>
      <c r="L835" s="9">
        <v>0</v>
      </c>
      <c r="M835" s="9">
        <v>227</v>
      </c>
      <c r="N835" s="9">
        <v>146.5</v>
      </c>
      <c r="O835" s="9">
        <v>97</v>
      </c>
      <c r="P835" s="9">
        <v>26.92</v>
      </c>
      <c r="Q835" s="9">
        <v>80</v>
      </c>
      <c r="R835" s="11">
        <f t="shared" si="72"/>
        <v>-1.3274006727071983</v>
      </c>
      <c r="S835" s="91">
        <f t="shared" si="73"/>
        <v>0.26516561850871229</v>
      </c>
      <c r="T835" s="31">
        <f t="shared" si="74"/>
        <v>0.20958964947314229</v>
      </c>
      <c r="U835" s="31">
        <f t="shared" si="75"/>
        <v>0.79041035052685771</v>
      </c>
      <c r="V835" s="12">
        <f t="shared" si="76"/>
        <v>-0.10214738124018222</v>
      </c>
      <c r="W835" s="12">
        <f t="shared" si="77"/>
        <v>1</v>
      </c>
    </row>
    <row r="836" spans="1:23" x14ac:dyDescent="0.2">
      <c r="A836" s="9">
        <v>1</v>
      </c>
      <c r="B836" s="9">
        <v>1</v>
      </c>
      <c r="C836" s="9">
        <v>39</v>
      </c>
      <c r="D836" s="9">
        <v>0</v>
      </c>
      <c r="E836" s="9">
        <v>1</v>
      </c>
      <c r="F836" s="9">
        <v>0</v>
      </c>
      <c r="G836" s="9">
        <v>1</v>
      </c>
      <c r="H836" s="9">
        <v>30</v>
      </c>
      <c r="I836" s="9">
        <v>0</v>
      </c>
      <c r="J836" s="9">
        <v>0</v>
      </c>
      <c r="K836" s="9">
        <v>0</v>
      </c>
      <c r="L836" s="9">
        <v>0</v>
      </c>
      <c r="M836" s="9">
        <v>257</v>
      </c>
      <c r="N836" s="9">
        <v>118</v>
      </c>
      <c r="O836" s="9">
        <v>76</v>
      </c>
      <c r="P836" s="9">
        <v>22.92</v>
      </c>
      <c r="Q836" s="9">
        <v>73</v>
      </c>
      <c r="R836" s="11">
        <f t="shared" si="72"/>
        <v>-2.3336259794072785</v>
      </c>
      <c r="S836" s="91">
        <f t="shared" si="73"/>
        <v>9.6943593550745055E-2</v>
      </c>
      <c r="T836" s="31">
        <f t="shared" si="74"/>
        <v>8.8376097112654692E-2</v>
      </c>
      <c r="U836" s="31">
        <f t="shared" si="75"/>
        <v>8.8376097112654692E-2</v>
      </c>
      <c r="V836" s="12">
        <f t="shared" si="76"/>
        <v>-1.0536651817719669</v>
      </c>
      <c r="W836" s="12">
        <f t="shared" si="77"/>
        <v>0</v>
      </c>
    </row>
    <row r="837" spans="1:23" x14ac:dyDescent="0.2">
      <c r="A837" s="9">
        <v>0</v>
      </c>
      <c r="B837" s="9">
        <v>0</v>
      </c>
      <c r="C837" s="9">
        <v>38</v>
      </c>
      <c r="D837" s="9">
        <v>0</v>
      </c>
      <c r="E837" s="9">
        <v>1</v>
      </c>
      <c r="F837" s="9">
        <v>0</v>
      </c>
      <c r="G837" s="9">
        <v>1</v>
      </c>
      <c r="H837" s="9">
        <v>9</v>
      </c>
      <c r="I837" s="9">
        <v>0</v>
      </c>
      <c r="J837" s="9">
        <v>0</v>
      </c>
      <c r="K837" s="9">
        <v>0</v>
      </c>
      <c r="L837" s="9">
        <v>0</v>
      </c>
      <c r="M837" s="9">
        <v>266</v>
      </c>
      <c r="N837" s="9">
        <v>118</v>
      </c>
      <c r="O837" s="9">
        <v>75</v>
      </c>
      <c r="P837" s="9">
        <v>21.79</v>
      </c>
      <c r="Q837" s="9">
        <v>85</v>
      </c>
      <c r="R837" s="11">
        <f t="shared" si="72"/>
        <v>-3.3708219588094805</v>
      </c>
      <c r="S837" s="91">
        <f t="shared" si="73"/>
        <v>3.4361382092020637E-2</v>
      </c>
      <c r="T837" s="31">
        <f t="shared" si="74"/>
        <v>3.3219900401273608E-2</v>
      </c>
      <c r="U837" s="31">
        <f t="shared" si="75"/>
        <v>0.96678009959872635</v>
      </c>
      <c r="V837" s="12">
        <f t="shared" si="76"/>
        <v>-1.4672297779706939E-2</v>
      </c>
      <c r="W837" s="12">
        <f t="shared" si="77"/>
        <v>0</v>
      </c>
    </row>
    <row r="838" spans="1:23" x14ac:dyDescent="0.2">
      <c r="A838" s="9">
        <v>0</v>
      </c>
      <c r="B838" s="9">
        <v>1</v>
      </c>
      <c r="C838" s="9">
        <v>65</v>
      </c>
      <c r="D838" s="9">
        <v>1</v>
      </c>
      <c r="E838" s="9">
        <v>0</v>
      </c>
      <c r="F838" s="9">
        <v>0</v>
      </c>
      <c r="G838" s="9">
        <v>0</v>
      </c>
      <c r="H838" s="9">
        <v>0</v>
      </c>
      <c r="I838" s="9">
        <v>1</v>
      </c>
      <c r="J838" s="9">
        <v>0</v>
      </c>
      <c r="K838" s="9">
        <v>1</v>
      </c>
      <c r="L838" s="9">
        <v>0</v>
      </c>
      <c r="M838" s="9">
        <v>201</v>
      </c>
      <c r="N838" s="9">
        <v>166</v>
      </c>
      <c r="O838" s="9">
        <v>93</v>
      </c>
      <c r="P838" s="9">
        <v>28.16</v>
      </c>
      <c r="Q838" s="9">
        <v>54</v>
      </c>
      <c r="R838" s="11">
        <f t="shared" ref="R838:R901" si="78">A$2+SUMPRODUCT(B$2:Q$2,B838:Q838)</f>
        <v>-0.25691916110037116</v>
      </c>
      <c r="S838" s="91">
        <f t="shared" ref="S838:S901" si="79">EXP(R838)</f>
        <v>0.77343073452787858</v>
      </c>
      <c r="T838" s="31">
        <f t="shared" ref="T838:T901" si="80">S838/(1+S838)</f>
        <v>0.43612119688101647</v>
      </c>
      <c r="U838" s="31">
        <f t="shared" ref="U838:U901" si="81">IF(A838=1,T838,1-T838)</f>
        <v>0.56387880311898353</v>
      </c>
      <c r="V838" s="12">
        <f t="shared" ref="V838:V901" si="82">LOG(U838)</f>
        <v>-0.24881423075564982</v>
      </c>
      <c r="W838" s="12">
        <f t="shared" ref="W838:W901" si="83">IF(T838&gt;T$1,1,0)</f>
        <v>1</v>
      </c>
    </row>
    <row r="839" spans="1:23" x14ac:dyDescent="0.2">
      <c r="A839" s="9">
        <v>0</v>
      </c>
      <c r="B839" s="9">
        <v>0</v>
      </c>
      <c r="C839" s="9">
        <v>43</v>
      </c>
      <c r="D839" s="9">
        <v>0</v>
      </c>
      <c r="E839" s="9">
        <v>0</v>
      </c>
      <c r="F839" s="9">
        <v>1</v>
      </c>
      <c r="G839" s="9">
        <v>1</v>
      </c>
      <c r="H839" s="9">
        <v>1</v>
      </c>
      <c r="I839" s="9">
        <v>0</v>
      </c>
      <c r="J839" s="9">
        <v>0</v>
      </c>
      <c r="K839" s="9">
        <v>0</v>
      </c>
      <c r="L839" s="9">
        <v>0</v>
      </c>
      <c r="M839" s="9">
        <v>270</v>
      </c>
      <c r="N839" s="9">
        <v>145.5</v>
      </c>
      <c r="O839" s="9">
        <v>82</v>
      </c>
      <c r="P839" s="9">
        <v>21.1</v>
      </c>
      <c r="Q839" s="9">
        <v>80</v>
      </c>
      <c r="R839" s="11">
        <f t="shared" si="78"/>
        <v>-2.927424732407979</v>
      </c>
      <c r="S839" s="91">
        <f t="shared" si="79"/>
        <v>5.3534727023799668E-2</v>
      </c>
      <c r="T839" s="31">
        <f t="shared" si="80"/>
        <v>5.0814392397897964E-2</v>
      </c>
      <c r="U839" s="31">
        <f t="shared" si="81"/>
        <v>0.94918560760210202</v>
      </c>
      <c r="V839" s="12">
        <f t="shared" si="82"/>
        <v>-2.2648855564661039E-2</v>
      </c>
      <c r="W839" s="12">
        <f t="shared" si="83"/>
        <v>0</v>
      </c>
    </row>
    <row r="840" spans="1:23" x14ac:dyDescent="0.2">
      <c r="A840" s="9">
        <v>0</v>
      </c>
      <c r="B840" s="9">
        <v>1</v>
      </c>
      <c r="C840" s="9">
        <v>48</v>
      </c>
      <c r="D840" s="9">
        <v>1</v>
      </c>
      <c r="E840" s="9">
        <v>0</v>
      </c>
      <c r="F840" s="9">
        <v>0</v>
      </c>
      <c r="G840" s="9">
        <v>1</v>
      </c>
      <c r="H840" s="9">
        <v>20</v>
      </c>
      <c r="I840" s="9">
        <v>0</v>
      </c>
      <c r="J840" s="9">
        <v>0</v>
      </c>
      <c r="K840" s="9">
        <v>0</v>
      </c>
      <c r="L840" s="9">
        <v>0</v>
      </c>
      <c r="M840" s="9">
        <v>268</v>
      </c>
      <c r="N840" s="9">
        <v>116.5</v>
      </c>
      <c r="O840" s="9">
        <v>82</v>
      </c>
      <c r="P840" s="9">
        <v>21.34</v>
      </c>
      <c r="Q840" s="9">
        <v>60</v>
      </c>
      <c r="R840" s="11">
        <f t="shared" si="78"/>
        <v>-1.9145827802599831</v>
      </c>
      <c r="S840" s="91">
        <f t="shared" si="79"/>
        <v>0.1474033193330975</v>
      </c>
      <c r="T840" s="31">
        <f t="shared" si="80"/>
        <v>0.12846687546517851</v>
      </c>
      <c r="U840" s="31">
        <f t="shared" si="81"/>
        <v>0.87153312453482146</v>
      </c>
      <c r="V840" s="12">
        <f t="shared" si="82"/>
        <v>-5.9716101922544465E-2</v>
      </c>
      <c r="W840" s="12">
        <f t="shared" si="83"/>
        <v>1</v>
      </c>
    </row>
    <row r="841" spans="1:23" x14ac:dyDescent="0.2">
      <c r="A841" s="9">
        <v>1</v>
      </c>
      <c r="B841" s="9">
        <v>1</v>
      </c>
      <c r="C841" s="9">
        <v>65</v>
      </c>
      <c r="D841" s="9">
        <v>1</v>
      </c>
      <c r="E841" s="9">
        <v>0</v>
      </c>
      <c r="F841" s="9">
        <v>0</v>
      </c>
      <c r="G841" s="9">
        <v>0</v>
      </c>
      <c r="H841" s="9">
        <v>0</v>
      </c>
      <c r="I841" s="9">
        <v>0</v>
      </c>
      <c r="J841" s="9">
        <v>0</v>
      </c>
      <c r="K841" s="9">
        <v>0</v>
      </c>
      <c r="L841" s="9">
        <v>0</v>
      </c>
      <c r="M841" s="9">
        <v>167</v>
      </c>
      <c r="N841" s="9">
        <v>150</v>
      </c>
      <c r="O841" s="9">
        <v>77</v>
      </c>
      <c r="P841" s="9">
        <v>34.69</v>
      </c>
      <c r="Q841" s="9">
        <v>75</v>
      </c>
      <c r="R841" s="11">
        <f t="shared" si="78"/>
        <v>-0.75343384030424865</v>
      </c>
      <c r="S841" s="91">
        <f t="shared" si="79"/>
        <v>0.47074730314717494</v>
      </c>
      <c r="T841" s="31">
        <f t="shared" si="80"/>
        <v>0.32007354502017277</v>
      </c>
      <c r="U841" s="31">
        <f t="shared" si="81"/>
        <v>0.32007354502017277</v>
      </c>
      <c r="V841" s="12">
        <f t="shared" si="82"/>
        <v>-0.49475022003441893</v>
      </c>
      <c r="W841" s="12">
        <f t="shared" si="83"/>
        <v>1</v>
      </c>
    </row>
    <row r="842" spans="1:23" x14ac:dyDescent="0.2">
      <c r="A842" s="9">
        <v>0</v>
      </c>
      <c r="B842" s="9">
        <v>0</v>
      </c>
      <c r="C842" s="9">
        <v>57</v>
      </c>
      <c r="D842" s="9">
        <v>1</v>
      </c>
      <c r="E842" s="9">
        <v>0</v>
      </c>
      <c r="F842" s="9">
        <v>0</v>
      </c>
      <c r="G842" s="9">
        <v>0</v>
      </c>
      <c r="H842" s="9">
        <v>0</v>
      </c>
      <c r="I842" s="9">
        <v>0</v>
      </c>
      <c r="J842" s="9">
        <v>0</v>
      </c>
      <c r="K842" s="9">
        <v>0</v>
      </c>
      <c r="L842" s="9">
        <v>0</v>
      </c>
      <c r="M842" s="9">
        <v>262</v>
      </c>
      <c r="N842" s="9">
        <v>129</v>
      </c>
      <c r="O842" s="9">
        <v>75</v>
      </c>
      <c r="P842" s="9">
        <v>23.67</v>
      </c>
      <c r="Q842" s="9">
        <v>70</v>
      </c>
      <c r="R842" s="11">
        <f t="shared" si="78"/>
        <v>-1.9746894372484896</v>
      </c>
      <c r="S842" s="91">
        <f t="shared" si="79"/>
        <v>0.13880441303029176</v>
      </c>
      <c r="T842" s="31">
        <f t="shared" si="80"/>
        <v>0.12188608635695515</v>
      </c>
      <c r="U842" s="31">
        <f t="shared" si="81"/>
        <v>0.87811391364304481</v>
      </c>
      <c r="V842" s="12">
        <f t="shared" si="82"/>
        <v>-5.6449141431530375E-2</v>
      </c>
      <c r="W842" s="12">
        <f t="shared" si="83"/>
        <v>1</v>
      </c>
    </row>
    <row r="843" spans="1:23" x14ac:dyDescent="0.2">
      <c r="A843" s="9">
        <v>1</v>
      </c>
      <c r="B843" s="9">
        <v>1</v>
      </c>
      <c r="C843" s="9">
        <v>49</v>
      </c>
      <c r="D843" s="9">
        <v>0</v>
      </c>
      <c r="E843" s="9">
        <v>0</v>
      </c>
      <c r="F843" s="9">
        <v>1</v>
      </c>
      <c r="G843" s="9">
        <v>1</v>
      </c>
      <c r="H843" s="9">
        <v>40</v>
      </c>
      <c r="I843" s="9">
        <v>0</v>
      </c>
      <c r="J843" s="9">
        <v>0</v>
      </c>
      <c r="K843" s="9">
        <v>1</v>
      </c>
      <c r="L843" s="9">
        <v>0</v>
      </c>
      <c r="M843" s="9">
        <v>260</v>
      </c>
      <c r="N843" s="9">
        <v>142</v>
      </c>
      <c r="O843" s="9">
        <v>54</v>
      </c>
      <c r="P843" s="9">
        <v>25.4</v>
      </c>
      <c r="Q843" s="9">
        <v>67</v>
      </c>
      <c r="R843" s="11">
        <f t="shared" si="78"/>
        <v>-0.71281426138191062</v>
      </c>
      <c r="S843" s="91">
        <f t="shared" si="79"/>
        <v>0.49026252728482983</v>
      </c>
      <c r="T843" s="31">
        <f t="shared" si="80"/>
        <v>0.32897728977863999</v>
      </c>
      <c r="U843" s="31">
        <f t="shared" si="81"/>
        <v>0.32897728977863999</v>
      </c>
      <c r="V843" s="12">
        <f t="shared" si="82"/>
        <v>-0.48283408157660385</v>
      </c>
      <c r="W843" s="12">
        <f t="shared" si="83"/>
        <v>1</v>
      </c>
    </row>
    <row r="844" spans="1:23" x14ac:dyDescent="0.2">
      <c r="A844" s="9">
        <v>0</v>
      </c>
      <c r="B844" s="9">
        <v>0</v>
      </c>
      <c r="C844" s="9">
        <v>56</v>
      </c>
      <c r="D844" s="9">
        <v>1</v>
      </c>
      <c r="E844" s="9">
        <v>0</v>
      </c>
      <c r="F844" s="9">
        <v>0</v>
      </c>
      <c r="G844" s="9">
        <v>0</v>
      </c>
      <c r="H844" s="9">
        <v>0</v>
      </c>
      <c r="I844" s="9">
        <v>0</v>
      </c>
      <c r="J844" s="9">
        <v>0</v>
      </c>
      <c r="K844" s="9">
        <v>0</v>
      </c>
      <c r="L844" s="9">
        <v>0</v>
      </c>
      <c r="M844" s="9">
        <v>254</v>
      </c>
      <c r="N844" s="9">
        <v>106</v>
      </c>
      <c r="O844" s="9">
        <v>65</v>
      </c>
      <c r="P844" s="9">
        <v>24.08</v>
      </c>
      <c r="Q844" s="9">
        <v>75</v>
      </c>
      <c r="R844" s="11">
        <f t="shared" si="78"/>
        <v>-2.2825349611342931</v>
      </c>
      <c r="S844" s="91">
        <f t="shared" si="79"/>
        <v>0.10202524858992616</v>
      </c>
      <c r="T844" s="31">
        <f t="shared" si="80"/>
        <v>9.2579774120847474E-2</v>
      </c>
      <c r="U844" s="31">
        <f t="shared" si="81"/>
        <v>0.9074202258791525</v>
      </c>
      <c r="V844" s="12">
        <f t="shared" si="82"/>
        <v>-4.2191544785880684E-2</v>
      </c>
      <c r="W844" s="12">
        <f t="shared" si="83"/>
        <v>0</v>
      </c>
    </row>
    <row r="845" spans="1:23" x14ac:dyDescent="0.2">
      <c r="A845" s="9">
        <v>0</v>
      </c>
      <c r="B845" s="9">
        <v>0</v>
      </c>
      <c r="C845" s="9">
        <v>39</v>
      </c>
      <c r="D845" s="9">
        <v>0</v>
      </c>
      <c r="E845" s="9">
        <v>1</v>
      </c>
      <c r="F845" s="9">
        <v>0</v>
      </c>
      <c r="G845" s="9">
        <v>1</v>
      </c>
      <c r="H845" s="9">
        <v>20</v>
      </c>
      <c r="I845" s="9">
        <v>0</v>
      </c>
      <c r="J845" s="9">
        <v>0</v>
      </c>
      <c r="K845" s="9">
        <v>0</v>
      </c>
      <c r="L845" s="9">
        <v>0</v>
      </c>
      <c r="M845" s="9">
        <v>247</v>
      </c>
      <c r="N845" s="9">
        <v>122</v>
      </c>
      <c r="O845" s="9">
        <v>70</v>
      </c>
      <c r="P845" s="9">
        <v>18.7</v>
      </c>
      <c r="Q845" s="9">
        <v>70</v>
      </c>
      <c r="R845" s="11">
        <f t="shared" si="78"/>
        <v>-2.9756909025947715</v>
      </c>
      <c r="S845" s="91">
        <f t="shared" si="79"/>
        <v>5.1012177380393389E-2</v>
      </c>
      <c r="T845" s="31">
        <f t="shared" si="80"/>
        <v>4.8536238188542441E-2</v>
      </c>
      <c r="U845" s="31">
        <f t="shared" si="81"/>
        <v>0.95146376181145753</v>
      </c>
      <c r="V845" s="12">
        <f t="shared" si="82"/>
        <v>-2.1607747939251937E-2</v>
      </c>
      <c r="W845" s="12">
        <f t="shared" si="83"/>
        <v>0</v>
      </c>
    </row>
    <row r="846" spans="1:23" x14ac:dyDescent="0.2">
      <c r="A846" s="9">
        <v>0</v>
      </c>
      <c r="B846" s="9">
        <v>1</v>
      </c>
      <c r="C846" s="9">
        <v>52</v>
      </c>
      <c r="D846" s="9">
        <v>1</v>
      </c>
      <c r="E846" s="9">
        <v>0</v>
      </c>
      <c r="F846" s="9">
        <v>0</v>
      </c>
      <c r="G846" s="9">
        <v>0</v>
      </c>
      <c r="H846" s="9">
        <v>0</v>
      </c>
      <c r="I846" s="9">
        <v>0</v>
      </c>
      <c r="J846" s="9">
        <v>0</v>
      </c>
      <c r="K846" s="9">
        <v>0</v>
      </c>
      <c r="L846" s="9">
        <v>0</v>
      </c>
      <c r="M846" s="9">
        <v>222</v>
      </c>
      <c r="N846" s="9">
        <v>110</v>
      </c>
      <c r="O846" s="9">
        <v>71</v>
      </c>
      <c r="P846" s="9">
        <v>29.82</v>
      </c>
      <c r="Q846" s="9">
        <v>66</v>
      </c>
      <c r="R846" s="11">
        <f t="shared" si="78"/>
        <v>-2.1307076774549554</v>
      </c>
      <c r="S846" s="91">
        <f t="shared" si="79"/>
        <v>0.11875322512902101</v>
      </c>
      <c r="T846" s="31">
        <f t="shared" si="80"/>
        <v>0.1061478281909093</v>
      </c>
      <c r="U846" s="31">
        <f t="shared" si="81"/>
        <v>0.89385217180909071</v>
      </c>
      <c r="V846" s="12">
        <f t="shared" si="82"/>
        <v>-4.8734300304945674E-2</v>
      </c>
      <c r="W846" s="12">
        <f t="shared" si="83"/>
        <v>1</v>
      </c>
    </row>
    <row r="847" spans="1:23" x14ac:dyDescent="0.2">
      <c r="A847" s="9">
        <v>0</v>
      </c>
      <c r="B847" s="9">
        <v>0</v>
      </c>
      <c r="C847" s="9">
        <v>49</v>
      </c>
      <c r="D847" s="9">
        <v>0</v>
      </c>
      <c r="E847" s="9">
        <v>0</v>
      </c>
      <c r="F847" s="9">
        <v>1</v>
      </c>
      <c r="G847" s="9">
        <v>0</v>
      </c>
      <c r="H847" s="9">
        <v>0</v>
      </c>
      <c r="I847" s="9">
        <v>0</v>
      </c>
      <c r="J847" s="9">
        <v>0</v>
      </c>
      <c r="K847" s="9">
        <v>0</v>
      </c>
      <c r="L847" s="9">
        <v>0</v>
      </c>
      <c r="M847" s="9">
        <v>286</v>
      </c>
      <c r="N847" s="9">
        <v>119</v>
      </c>
      <c r="O847" s="9">
        <v>85.5</v>
      </c>
      <c r="P847" s="9">
        <v>22.29</v>
      </c>
      <c r="Q847" s="9">
        <v>60</v>
      </c>
      <c r="R847" s="11">
        <f t="shared" si="78"/>
        <v>-3.0067149000949076</v>
      </c>
      <c r="S847" s="91">
        <f t="shared" si="79"/>
        <v>4.9453873116146067E-2</v>
      </c>
      <c r="T847" s="31">
        <f t="shared" si="80"/>
        <v>4.7123436658823847E-2</v>
      </c>
      <c r="U847" s="31">
        <f t="shared" si="81"/>
        <v>0.95287656334117621</v>
      </c>
      <c r="V847" s="12">
        <f t="shared" si="82"/>
        <v>-2.0963354694151917E-2</v>
      </c>
      <c r="W847" s="12">
        <f t="shared" si="83"/>
        <v>0</v>
      </c>
    </row>
    <row r="848" spans="1:23" x14ac:dyDescent="0.2">
      <c r="A848" s="9">
        <v>0</v>
      </c>
      <c r="B848" s="9">
        <v>0</v>
      </c>
      <c r="C848" s="9">
        <v>55</v>
      </c>
      <c r="D848" s="9">
        <v>0</v>
      </c>
      <c r="E848" s="9">
        <v>1</v>
      </c>
      <c r="F848" s="9">
        <v>0</v>
      </c>
      <c r="G848" s="9">
        <v>0</v>
      </c>
      <c r="H848" s="9">
        <v>0</v>
      </c>
      <c r="I848" s="9">
        <v>0</v>
      </c>
      <c r="J848" s="9">
        <v>0</v>
      </c>
      <c r="K848" s="9">
        <v>1</v>
      </c>
      <c r="L848" s="9">
        <v>0</v>
      </c>
      <c r="M848" s="9">
        <v>281</v>
      </c>
      <c r="N848" s="9">
        <v>153</v>
      </c>
      <c r="O848" s="9">
        <v>75</v>
      </c>
      <c r="P848" s="9">
        <v>26.59</v>
      </c>
      <c r="Q848" s="9">
        <v>60</v>
      </c>
      <c r="R848" s="11">
        <f t="shared" si="78"/>
        <v>-1.788540805331456</v>
      </c>
      <c r="S848" s="91">
        <f t="shared" si="79"/>
        <v>0.16720397489286074</v>
      </c>
      <c r="T848" s="31">
        <f t="shared" si="80"/>
        <v>0.14325171819964769</v>
      </c>
      <c r="U848" s="31">
        <f t="shared" si="81"/>
        <v>0.85674828180035234</v>
      </c>
      <c r="V848" s="12">
        <f t="shared" si="82"/>
        <v>-6.7146757870227419E-2</v>
      </c>
      <c r="W848" s="12">
        <f t="shared" si="83"/>
        <v>1</v>
      </c>
    </row>
    <row r="849" spans="1:23" x14ac:dyDescent="0.2">
      <c r="A849" s="9">
        <v>0</v>
      </c>
      <c r="B849" s="9">
        <v>0</v>
      </c>
      <c r="C849" s="9">
        <v>46</v>
      </c>
      <c r="D849" s="9">
        <v>1</v>
      </c>
      <c r="E849" s="9">
        <v>0</v>
      </c>
      <c r="F849" s="9">
        <v>0</v>
      </c>
      <c r="G849" s="9">
        <v>0</v>
      </c>
      <c r="H849" s="9">
        <v>0</v>
      </c>
      <c r="I849" s="9">
        <v>0</v>
      </c>
      <c r="J849" s="9">
        <v>0</v>
      </c>
      <c r="K849" s="9">
        <v>1</v>
      </c>
      <c r="L849" s="9">
        <v>0</v>
      </c>
      <c r="M849" s="9">
        <v>239</v>
      </c>
      <c r="N849" s="9">
        <v>166.5</v>
      </c>
      <c r="O849" s="9">
        <v>107</v>
      </c>
      <c r="P849" s="9">
        <v>19.27</v>
      </c>
      <c r="Q849" s="9">
        <v>110</v>
      </c>
      <c r="R849" s="11">
        <f t="shared" si="78"/>
        <v>-1.8819007950652828</v>
      </c>
      <c r="S849" s="91">
        <f t="shared" si="79"/>
        <v>0.15230033871797358</v>
      </c>
      <c r="T849" s="31">
        <f t="shared" si="80"/>
        <v>0.13217069682320837</v>
      </c>
      <c r="U849" s="31">
        <f t="shared" si="81"/>
        <v>0.86782930317679163</v>
      </c>
      <c r="V849" s="12">
        <f t="shared" si="82"/>
        <v>-6.1565689545452357E-2</v>
      </c>
      <c r="W849" s="12">
        <f t="shared" si="83"/>
        <v>1</v>
      </c>
    </row>
    <row r="850" spans="1:23" x14ac:dyDescent="0.2">
      <c r="A850" s="9">
        <v>1</v>
      </c>
      <c r="B850" s="9">
        <v>1</v>
      </c>
      <c r="C850" s="9">
        <v>63</v>
      </c>
      <c r="D850" s="9">
        <v>0</v>
      </c>
      <c r="E850" s="9">
        <v>0</v>
      </c>
      <c r="F850" s="9">
        <v>0</v>
      </c>
      <c r="G850" s="9">
        <v>1</v>
      </c>
      <c r="H850" s="9">
        <v>20</v>
      </c>
      <c r="I850" s="9">
        <v>0</v>
      </c>
      <c r="J850" s="9">
        <v>0</v>
      </c>
      <c r="K850" s="9">
        <v>1</v>
      </c>
      <c r="L850" s="9">
        <v>0</v>
      </c>
      <c r="M850" s="9">
        <v>248</v>
      </c>
      <c r="N850" s="9">
        <v>135</v>
      </c>
      <c r="O850" s="9">
        <v>80</v>
      </c>
      <c r="P850" s="9">
        <v>23.06</v>
      </c>
      <c r="Q850" s="9">
        <v>78</v>
      </c>
      <c r="R850" s="11">
        <f t="shared" si="78"/>
        <v>-0.21422181412897423</v>
      </c>
      <c r="S850" s="91">
        <f t="shared" si="79"/>
        <v>0.80716932360378946</v>
      </c>
      <c r="T850" s="31">
        <f t="shared" si="80"/>
        <v>0.44664842030085067</v>
      </c>
      <c r="U850" s="31">
        <f t="shared" si="81"/>
        <v>0.44664842030085067</v>
      </c>
      <c r="V850" s="12">
        <f t="shared" si="82"/>
        <v>-0.35003419767839311</v>
      </c>
      <c r="W850" s="12">
        <f t="shared" si="83"/>
        <v>1</v>
      </c>
    </row>
    <row r="851" spans="1:23" x14ac:dyDescent="0.2">
      <c r="A851" s="9">
        <v>0</v>
      </c>
      <c r="B851" s="9">
        <v>0</v>
      </c>
      <c r="C851" s="9">
        <v>64</v>
      </c>
      <c r="D851" s="9">
        <v>1</v>
      </c>
      <c r="E851" s="9">
        <v>0</v>
      </c>
      <c r="F851" s="9">
        <v>0</v>
      </c>
      <c r="G851" s="9">
        <v>0</v>
      </c>
      <c r="H851" s="9">
        <v>0</v>
      </c>
      <c r="I851" s="9">
        <v>0</v>
      </c>
      <c r="J851" s="9">
        <v>0</v>
      </c>
      <c r="K851" s="9">
        <v>1</v>
      </c>
      <c r="L851" s="9">
        <v>0</v>
      </c>
      <c r="M851" s="9">
        <v>218</v>
      </c>
      <c r="N851" s="9">
        <v>185</v>
      </c>
      <c r="O851" s="9">
        <v>97.5</v>
      </c>
      <c r="P851" s="9">
        <v>21.82</v>
      </c>
      <c r="Q851" s="9">
        <v>85</v>
      </c>
      <c r="R851" s="11">
        <f t="shared" si="78"/>
        <v>-0.51979134731700061</v>
      </c>
      <c r="S851" s="91">
        <f t="shared" si="79"/>
        <v>0.59464460922003282</v>
      </c>
      <c r="T851" s="31">
        <f t="shared" si="80"/>
        <v>0.37290102495682931</v>
      </c>
      <c r="U851" s="31">
        <f t="shared" si="81"/>
        <v>0.62709897504317069</v>
      </c>
      <c r="V851" s="12">
        <f t="shared" si="82"/>
        <v>-0.20266390905316065</v>
      </c>
      <c r="W851" s="12">
        <f t="shared" si="83"/>
        <v>1</v>
      </c>
    </row>
    <row r="852" spans="1:23" x14ac:dyDescent="0.2">
      <c r="A852" s="9">
        <v>0</v>
      </c>
      <c r="B852" s="9">
        <v>1</v>
      </c>
      <c r="C852" s="9">
        <v>58</v>
      </c>
      <c r="D852" s="9">
        <v>0</v>
      </c>
      <c r="E852" s="9">
        <v>1</v>
      </c>
      <c r="F852" s="9">
        <v>0</v>
      </c>
      <c r="G852" s="9">
        <v>0</v>
      </c>
      <c r="H852" s="9">
        <v>0</v>
      </c>
      <c r="I852" s="9">
        <v>0</v>
      </c>
      <c r="J852" s="9">
        <v>0</v>
      </c>
      <c r="K852" s="9">
        <v>1</v>
      </c>
      <c r="L852" s="9">
        <v>0</v>
      </c>
      <c r="M852" s="9">
        <v>241</v>
      </c>
      <c r="N852" s="9">
        <v>151</v>
      </c>
      <c r="O852" s="9">
        <v>102</v>
      </c>
      <c r="P852" s="9">
        <v>26</v>
      </c>
      <c r="Q852" s="9">
        <v>65</v>
      </c>
      <c r="R852" s="11">
        <f t="shared" si="78"/>
        <v>-1.297201415940413</v>
      </c>
      <c r="S852" s="91">
        <f t="shared" si="79"/>
        <v>0.27329556440642955</v>
      </c>
      <c r="T852" s="31">
        <f t="shared" si="80"/>
        <v>0.21463639083187361</v>
      </c>
      <c r="U852" s="31">
        <f t="shared" si="81"/>
        <v>0.78536360916812642</v>
      </c>
      <c r="V852" s="12">
        <f t="shared" si="82"/>
        <v>-0.10492922619219346</v>
      </c>
      <c r="W852" s="12">
        <f t="shared" si="83"/>
        <v>1</v>
      </c>
    </row>
    <row r="853" spans="1:23" x14ac:dyDescent="0.2">
      <c r="A853" s="9">
        <v>0</v>
      </c>
      <c r="B853" s="9">
        <v>0</v>
      </c>
      <c r="C853" s="9">
        <v>52</v>
      </c>
      <c r="D853" s="9">
        <v>0</v>
      </c>
      <c r="E853" s="9">
        <v>1</v>
      </c>
      <c r="F853" s="9">
        <v>0</v>
      </c>
      <c r="G853" s="9">
        <v>0</v>
      </c>
      <c r="H853" s="9">
        <v>0</v>
      </c>
      <c r="I853" s="9">
        <v>0</v>
      </c>
      <c r="J853" s="9">
        <v>0</v>
      </c>
      <c r="K853" s="9">
        <v>0</v>
      </c>
      <c r="L853" s="9">
        <v>0</v>
      </c>
      <c r="M853" s="9">
        <v>221</v>
      </c>
      <c r="N853" s="9">
        <v>124</v>
      </c>
      <c r="O853" s="9">
        <v>69</v>
      </c>
      <c r="P853" s="9">
        <v>23.37</v>
      </c>
      <c r="Q853" s="9">
        <v>58</v>
      </c>
      <c r="R853" s="11">
        <f t="shared" si="78"/>
        <v>-2.6077075094662074</v>
      </c>
      <c r="S853" s="91">
        <f t="shared" si="79"/>
        <v>7.3703314387155036E-2</v>
      </c>
      <c r="T853" s="31">
        <f t="shared" si="80"/>
        <v>6.8644022421802037E-2</v>
      </c>
      <c r="U853" s="31">
        <f t="shared" si="81"/>
        <v>0.93135597757819799</v>
      </c>
      <c r="V853" s="12">
        <f t="shared" si="82"/>
        <v>-3.0884293724205866E-2</v>
      </c>
      <c r="W853" s="12">
        <f t="shared" si="83"/>
        <v>0</v>
      </c>
    </row>
    <row r="854" spans="1:23" x14ac:dyDescent="0.2">
      <c r="A854" s="9">
        <v>0</v>
      </c>
      <c r="B854" s="9">
        <v>0</v>
      </c>
      <c r="C854" s="9">
        <v>39</v>
      </c>
      <c r="D854" s="9">
        <v>0</v>
      </c>
      <c r="E854" s="9">
        <v>0</v>
      </c>
      <c r="F854" s="9">
        <v>0</v>
      </c>
      <c r="G854" s="9">
        <v>1</v>
      </c>
      <c r="H854" s="9">
        <v>9</v>
      </c>
      <c r="I854" s="9">
        <v>0</v>
      </c>
      <c r="J854" s="9">
        <v>0</v>
      </c>
      <c r="K854" s="9">
        <v>0</v>
      </c>
      <c r="L854" s="9">
        <v>0</v>
      </c>
      <c r="M854" s="9">
        <v>191</v>
      </c>
      <c r="N854" s="9">
        <v>119</v>
      </c>
      <c r="O854" s="9">
        <v>78</v>
      </c>
      <c r="P854" s="9">
        <v>20.93</v>
      </c>
      <c r="Q854" s="9">
        <v>65</v>
      </c>
      <c r="R854" s="11">
        <f t="shared" si="78"/>
        <v>-3.1378076112059854</v>
      </c>
      <c r="S854" s="91">
        <f t="shared" si="79"/>
        <v>4.3377794719988698E-2</v>
      </c>
      <c r="T854" s="31">
        <f t="shared" si="80"/>
        <v>4.1574389391361349E-2</v>
      </c>
      <c r="U854" s="31">
        <f t="shared" si="81"/>
        <v>0.95842561060863862</v>
      </c>
      <c r="V854" s="12">
        <f t="shared" si="82"/>
        <v>-1.8441589782181585E-2</v>
      </c>
      <c r="W854" s="12">
        <f t="shared" si="83"/>
        <v>0</v>
      </c>
    </row>
    <row r="855" spans="1:23" x14ac:dyDescent="0.2">
      <c r="A855" s="9">
        <v>0</v>
      </c>
      <c r="B855" s="9">
        <v>0</v>
      </c>
      <c r="C855" s="9">
        <v>39</v>
      </c>
      <c r="D855" s="9">
        <v>0</v>
      </c>
      <c r="E855" s="9">
        <v>0</v>
      </c>
      <c r="F855" s="9">
        <v>1</v>
      </c>
      <c r="G855" s="9">
        <v>1</v>
      </c>
      <c r="H855" s="9">
        <v>20</v>
      </c>
      <c r="I855" s="9">
        <v>0</v>
      </c>
      <c r="J855" s="9">
        <v>0</v>
      </c>
      <c r="K855" s="9">
        <v>0</v>
      </c>
      <c r="L855" s="9">
        <v>0</v>
      </c>
      <c r="M855" s="9">
        <v>190</v>
      </c>
      <c r="N855" s="9">
        <v>106</v>
      </c>
      <c r="O855" s="9">
        <v>72</v>
      </c>
      <c r="P855" s="9">
        <v>25.64</v>
      </c>
      <c r="Q855" s="9">
        <v>75</v>
      </c>
      <c r="R855" s="11">
        <f t="shared" si="78"/>
        <v>-3.3474219602682629</v>
      </c>
      <c r="S855" s="91">
        <f t="shared" si="79"/>
        <v>3.5174919650311366E-2</v>
      </c>
      <c r="T855" s="31">
        <f t="shared" si="80"/>
        <v>3.397968689406973E-2</v>
      </c>
      <c r="U855" s="31">
        <f t="shared" si="81"/>
        <v>0.96602031310593028</v>
      </c>
      <c r="V855" s="12">
        <f t="shared" si="82"/>
        <v>-1.5013741310113557E-2</v>
      </c>
      <c r="W855" s="12">
        <f t="shared" si="83"/>
        <v>0</v>
      </c>
    </row>
    <row r="856" spans="1:23" x14ac:dyDescent="0.2">
      <c r="A856" s="9">
        <v>0</v>
      </c>
      <c r="B856" s="9">
        <v>0</v>
      </c>
      <c r="C856" s="9">
        <v>54</v>
      </c>
      <c r="D856" s="9">
        <v>1</v>
      </c>
      <c r="E856" s="9">
        <v>0</v>
      </c>
      <c r="F856" s="9">
        <v>0</v>
      </c>
      <c r="G856" s="9">
        <v>0</v>
      </c>
      <c r="H856" s="9">
        <v>0</v>
      </c>
      <c r="I856" s="9">
        <v>0</v>
      </c>
      <c r="J856" s="9">
        <v>0</v>
      </c>
      <c r="K856" s="9">
        <v>1</v>
      </c>
      <c r="L856" s="9">
        <v>0</v>
      </c>
      <c r="M856" s="9">
        <v>226</v>
      </c>
      <c r="N856" s="9">
        <v>148</v>
      </c>
      <c r="O856" s="9">
        <v>89</v>
      </c>
      <c r="P856" s="9">
        <v>34.130000000000003</v>
      </c>
      <c r="Q856" s="9">
        <v>68</v>
      </c>
      <c r="R856" s="11">
        <f t="shared" si="78"/>
        <v>-1.9241773219708467</v>
      </c>
      <c r="S856" s="91">
        <f t="shared" si="79"/>
        <v>0.14599581501421224</v>
      </c>
      <c r="T856" s="31">
        <f t="shared" si="80"/>
        <v>0.12739646436876531</v>
      </c>
      <c r="U856" s="31">
        <f t="shared" si="81"/>
        <v>0.87260353563123472</v>
      </c>
      <c r="V856" s="12">
        <f t="shared" si="82"/>
        <v>-5.9183031663174741E-2</v>
      </c>
      <c r="W856" s="12">
        <f t="shared" si="83"/>
        <v>1</v>
      </c>
    </row>
    <row r="857" spans="1:23" x14ac:dyDescent="0.2">
      <c r="A857" s="9">
        <v>0</v>
      </c>
      <c r="B857" s="9">
        <v>1</v>
      </c>
      <c r="C857" s="9">
        <v>38</v>
      </c>
      <c r="D857" s="9">
        <v>0</v>
      </c>
      <c r="E857" s="9">
        <v>1</v>
      </c>
      <c r="F857" s="9">
        <v>0</v>
      </c>
      <c r="G857" s="9">
        <v>1</v>
      </c>
      <c r="H857" s="9">
        <v>20</v>
      </c>
      <c r="I857" s="9">
        <v>0</v>
      </c>
      <c r="J857" s="9">
        <v>0</v>
      </c>
      <c r="K857" s="9">
        <v>0</v>
      </c>
      <c r="L857" s="9">
        <v>0</v>
      </c>
      <c r="M857" s="9">
        <v>279</v>
      </c>
      <c r="N857" s="9">
        <v>124</v>
      </c>
      <c r="O857" s="9">
        <v>87</v>
      </c>
      <c r="P857" s="9">
        <v>26.68</v>
      </c>
      <c r="Q857" s="9">
        <v>76</v>
      </c>
      <c r="R857" s="11">
        <f t="shared" si="78"/>
        <v>-2.6808315037055941</v>
      </c>
      <c r="S857" s="91">
        <f t="shared" si="79"/>
        <v>6.8506167333191259E-2</v>
      </c>
      <c r="T857" s="31">
        <f t="shared" si="80"/>
        <v>6.4113965298086148E-2</v>
      </c>
      <c r="U857" s="31">
        <f t="shared" si="81"/>
        <v>0.93588603470191389</v>
      </c>
      <c r="V857" s="12">
        <f t="shared" si="82"/>
        <v>-2.8777033220764976E-2</v>
      </c>
      <c r="W857" s="12">
        <f t="shared" si="83"/>
        <v>0</v>
      </c>
    </row>
    <row r="858" spans="1:23" x14ac:dyDescent="0.2">
      <c r="A858" s="9">
        <v>0</v>
      </c>
      <c r="B858" s="9">
        <v>0</v>
      </c>
      <c r="C858" s="9">
        <v>38</v>
      </c>
      <c r="D858" s="9">
        <v>1</v>
      </c>
      <c r="E858" s="9">
        <v>0</v>
      </c>
      <c r="F858" s="9">
        <v>0</v>
      </c>
      <c r="G858" s="9">
        <v>0</v>
      </c>
      <c r="H858" s="9">
        <v>0</v>
      </c>
      <c r="I858" s="9">
        <v>0</v>
      </c>
      <c r="J858" s="9">
        <v>0</v>
      </c>
      <c r="K858" s="9">
        <v>0</v>
      </c>
      <c r="L858" s="9">
        <v>0</v>
      </c>
      <c r="M858" s="9">
        <v>293</v>
      </c>
      <c r="N858" s="9">
        <v>124</v>
      </c>
      <c r="O858" s="9">
        <v>78</v>
      </c>
      <c r="P858" s="9">
        <v>23.66</v>
      </c>
      <c r="Q858" s="9">
        <v>78</v>
      </c>
      <c r="R858" s="11">
        <f t="shared" si="78"/>
        <v>-3.2646812324568599</v>
      </c>
      <c r="S858" s="91">
        <f t="shared" si="79"/>
        <v>3.8209112967686004E-2</v>
      </c>
      <c r="T858" s="31">
        <f t="shared" si="80"/>
        <v>3.6802906553638826E-2</v>
      </c>
      <c r="U858" s="31">
        <f t="shared" si="81"/>
        <v>0.96319709344636117</v>
      </c>
      <c r="V858" s="12">
        <f t="shared" si="82"/>
        <v>-1.6284836615851228E-2</v>
      </c>
      <c r="W858" s="12">
        <f t="shared" si="83"/>
        <v>0</v>
      </c>
    </row>
    <row r="859" spans="1:23" x14ac:dyDescent="0.2">
      <c r="A859" s="9">
        <v>0</v>
      </c>
      <c r="B859" s="9">
        <v>0</v>
      </c>
      <c r="C859" s="9">
        <v>55</v>
      </c>
      <c r="D859" s="9">
        <v>0</v>
      </c>
      <c r="E859" s="9">
        <v>1</v>
      </c>
      <c r="F859" s="9">
        <v>0</v>
      </c>
      <c r="G859" s="9">
        <v>1</v>
      </c>
      <c r="H859" s="9">
        <v>9</v>
      </c>
      <c r="I859" s="9">
        <v>0</v>
      </c>
      <c r="J859" s="9">
        <v>0</v>
      </c>
      <c r="K859" s="9">
        <v>0</v>
      </c>
      <c r="L859" s="9">
        <v>0</v>
      </c>
      <c r="M859" s="9">
        <v>289</v>
      </c>
      <c r="N859" s="9">
        <v>141</v>
      </c>
      <c r="O859" s="9">
        <v>83.5</v>
      </c>
      <c r="P859" s="9">
        <v>24.99</v>
      </c>
      <c r="Q859" s="9">
        <v>76</v>
      </c>
      <c r="R859" s="11">
        <f t="shared" si="78"/>
        <v>-2.0698218117581639</v>
      </c>
      <c r="S859" s="91">
        <f t="shared" si="79"/>
        <v>0.12620826853100997</v>
      </c>
      <c r="T859" s="31">
        <f t="shared" si="80"/>
        <v>0.11206476817616691</v>
      </c>
      <c r="U859" s="31">
        <f t="shared" si="81"/>
        <v>0.88793523182383305</v>
      </c>
      <c r="V859" s="12">
        <f t="shared" si="82"/>
        <v>-5.1618711572037304E-2</v>
      </c>
      <c r="W859" s="12">
        <f t="shared" si="83"/>
        <v>1</v>
      </c>
    </row>
    <row r="860" spans="1:23" x14ac:dyDescent="0.2">
      <c r="A860" s="9">
        <v>0</v>
      </c>
      <c r="B860" s="9">
        <v>0</v>
      </c>
      <c r="C860" s="9">
        <v>59</v>
      </c>
      <c r="D860" s="9">
        <v>1</v>
      </c>
      <c r="E860" s="9">
        <v>0</v>
      </c>
      <c r="F860" s="9">
        <v>0</v>
      </c>
      <c r="G860" s="9">
        <v>0</v>
      </c>
      <c r="H860" s="9">
        <v>0</v>
      </c>
      <c r="I860" s="9">
        <v>0</v>
      </c>
      <c r="J860" s="9">
        <v>0</v>
      </c>
      <c r="K860" s="9">
        <v>0</v>
      </c>
      <c r="L860" s="9">
        <v>0</v>
      </c>
      <c r="M860" s="9">
        <v>294</v>
      </c>
      <c r="N860" s="9">
        <v>122</v>
      </c>
      <c r="O860" s="9">
        <v>70</v>
      </c>
      <c r="P860" s="9">
        <v>23.76</v>
      </c>
      <c r="Q860" s="9">
        <v>72</v>
      </c>
      <c r="R860" s="11">
        <f t="shared" si="78"/>
        <v>-1.8857653574992517</v>
      </c>
      <c r="S860" s="91">
        <f t="shared" si="79"/>
        <v>0.15171290037746296</v>
      </c>
      <c r="T860" s="31">
        <f t="shared" si="80"/>
        <v>0.13172805508016844</v>
      </c>
      <c r="U860" s="31">
        <f t="shared" si="81"/>
        <v>0.86827194491983151</v>
      </c>
      <c r="V860" s="12">
        <f t="shared" si="82"/>
        <v>-6.1344231412364163E-2</v>
      </c>
      <c r="W860" s="12">
        <f t="shared" si="83"/>
        <v>1</v>
      </c>
    </row>
    <row r="861" spans="1:23" x14ac:dyDescent="0.2">
      <c r="A861" s="9">
        <v>0</v>
      </c>
      <c r="B861" s="9">
        <v>1</v>
      </c>
      <c r="C861" s="9">
        <v>45</v>
      </c>
      <c r="D861" s="9">
        <v>1</v>
      </c>
      <c r="E861" s="9">
        <v>0</v>
      </c>
      <c r="F861" s="9">
        <v>0</v>
      </c>
      <c r="G861" s="9">
        <v>1</v>
      </c>
      <c r="H861" s="9">
        <v>10</v>
      </c>
      <c r="I861" s="9">
        <v>0</v>
      </c>
      <c r="J861" s="9">
        <v>0</v>
      </c>
      <c r="K861" s="9">
        <v>0</v>
      </c>
      <c r="L861" s="9">
        <v>0</v>
      </c>
      <c r="M861" s="9">
        <v>150</v>
      </c>
      <c r="N861" s="9">
        <v>105.5</v>
      </c>
      <c r="O861" s="9">
        <v>57.5</v>
      </c>
      <c r="P861" s="9">
        <v>23.21</v>
      </c>
      <c r="Q861" s="9">
        <v>70</v>
      </c>
      <c r="R861" s="11">
        <f t="shared" si="78"/>
        <v>-2.3149244231336983</v>
      </c>
      <c r="S861" s="91">
        <f t="shared" si="79"/>
        <v>9.8773648722891544E-2</v>
      </c>
      <c r="T861" s="31">
        <f t="shared" si="80"/>
        <v>8.9894446265339989E-2</v>
      </c>
      <c r="U861" s="31">
        <f t="shared" si="81"/>
        <v>0.91010555373466007</v>
      </c>
      <c r="V861" s="12">
        <f t="shared" si="82"/>
        <v>-4.0908235430478855E-2</v>
      </c>
      <c r="W861" s="12">
        <f t="shared" si="83"/>
        <v>0</v>
      </c>
    </row>
    <row r="862" spans="1:23" x14ac:dyDescent="0.2">
      <c r="A862" s="9">
        <v>1</v>
      </c>
      <c r="B862" s="9">
        <v>1</v>
      </c>
      <c r="C862" s="9">
        <v>54</v>
      </c>
      <c r="D862" s="9">
        <v>1</v>
      </c>
      <c r="E862" s="9">
        <v>0</v>
      </c>
      <c r="F862" s="9">
        <v>0</v>
      </c>
      <c r="G862" s="9">
        <v>1</v>
      </c>
      <c r="H862" s="9">
        <v>30</v>
      </c>
      <c r="I862" s="9">
        <v>0</v>
      </c>
      <c r="J862" s="9">
        <v>0</v>
      </c>
      <c r="K862" s="9">
        <v>0</v>
      </c>
      <c r="L862" s="9">
        <v>0</v>
      </c>
      <c r="M862" s="9">
        <v>333</v>
      </c>
      <c r="N862" s="9">
        <v>127</v>
      </c>
      <c r="O862" s="9">
        <v>74</v>
      </c>
      <c r="P862" s="9">
        <v>27.97</v>
      </c>
      <c r="Q862" s="9">
        <v>90</v>
      </c>
      <c r="R862" s="11">
        <f t="shared" si="78"/>
        <v>-0.93761685004245443</v>
      </c>
      <c r="S862" s="91">
        <f t="shared" si="79"/>
        <v>0.39155987021607069</v>
      </c>
      <c r="T862" s="31">
        <f t="shared" si="80"/>
        <v>0.28138197902708439</v>
      </c>
      <c r="U862" s="31">
        <f t="shared" si="81"/>
        <v>0.28138197902708439</v>
      </c>
      <c r="V862" s="12">
        <f t="shared" si="82"/>
        <v>-0.55070372019093095</v>
      </c>
      <c r="W862" s="12">
        <f t="shared" si="83"/>
        <v>1</v>
      </c>
    </row>
    <row r="863" spans="1:23" x14ac:dyDescent="0.2">
      <c r="A863" s="9">
        <v>0</v>
      </c>
      <c r="B863" s="9">
        <v>0</v>
      </c>
      <c r="C863" s="9">
        <v>48</v>
      </c>
      <c r="D863" s="9">
        <v>1</v>
      </c>
      <c r="E863" s="9">
        <v>0</v>
      </c>
      <c r="F863" s="9">
        <v>0</v>
      </c>
      <c r="G863" s="9">
        <v>0</v>
      </c>
      <c r="H863" s="9">
        <v>0</v>
      </c>
      <c r="I863" s="9">
        <v>0</v>
      </c>
      <c r="J863" s="9">
        <v>0</v>
      </c>
      <c r="K863" s="9">
        <v>0</v>
      </c>
      <c r="L863" s="9">
        <v>0</v>
      </c>
      <c r="M863" s="9">
        <v>255</v>
      </c>
      <c r="N863" s="9">
        <v>120</v>
      </c>
      <c r="O863" s="9">
        <v>77.5</v>
      </c>
      <c r="P863" s="9">
        <v>28.6</v>
      </c>
      <c r="Q863" s="9">
        <v>75</v>
      </c>
      <c r="R863" s="11">
        <f t="shared" si="78"/>
        <v>-2.7635208056239993</v>
      </c>
      <c r="S863" s="91">
        <f t="shared" si="79"/>
        <v>6.306932217033262E-2</v>
      </c>
      <c r="T863" s="31">
        <f t="shared" si="80"/>
        <v>5.9327572393465415E-2</v>
      </c>
      <c r="U863" s="31">
        <f t="shared" si="81"/>
        <v>0.94067242760653458</v>
      </c>
      <c r="V863" s="12">
        <f t="shared" si="82"/>
        <v>-2.6561585552856558E-2</v>
      </c>
      <c r="W863" s="12">
        <f t="shared" si="83"/>
        <v>0</v>
      </c>
    </row>
    <row r="864" spans="1:23" x14ac:dyDescent="0.2">
      <c r="A864" s="9">
        <v>0</v>
      </c>
      <c r="B864" s="9">
        <v>0</v>
      </c>
      <c r="C864" s="9">
        <v>52</v>
      </c>
      <c r="D864" s="9">
        <v>1</v>
      </c>
      <c r="E864" s="9">
        <v>0</v>
      </c>
      <c r="F864" s="9">
        <v>0</v>
      </c>
      <c r="G864" s="9">
        <v>0</v>
      </c>
      <c r="H864" s="9">
        <v>0</v>
      </c>
      <c r="I864" s="9">
        <v>0</v>
      </c>
      <c r="J864" s="9">
        <v>0</v>
      </c>
      <c r="K864" s="9">
        <v>1</v>
      </c>
      <c r="L864" s="9">
        <v>0</v>
      </c>
      <c r="M864" s="9">
        <v>225</v>
      </c>
      <c r="N864" s="9">
        <v>159</v>
      </c>
      <c r="O864" s="9">
        <v>95</v>
      </c>
      <c r="P864" s="9">
        <v>30.18</v>
      </c>
      <c r="Q864" s="9">
        <v>71</v>
      </c>
      <c r="R864" s="11">
        <f t="shared" si="78"/>
        <v>-1.8703172664695202</v>
      </c>
      <c r="S864" s="91">
        <f t="shared" si="79"/>
        <v>0.1540747713011483</v>
      </c>
      <c r="T864" s="31">
        <f t="shared" si="80"/>
        <v>0.13350501642752183</v>
      </c>
      <c r="U864" s="31">
        <f t="shared" si="81"/>
        <v>0.86649498357247823</v>
      </c>
      <c r="V864" s="12">
        <f t="shared" si="82"/>
        <v>-6.2233947217920978E-2</v>
      </c>
      <c r="W864" s="12">
        <f t="shared" si="83"/>
        <v>1</v>
      </c>
    </row>
    <row r="865" spans="1:23" x14ac:dyDescent="0.2">
      <c r="A865" s="9">
        <v>1</v>
      </c>
      <c r="B865" s="9">
        <v>1</v>
      </c>
      <c r="C865" s="9">
        <v>47</v>
      </c>
      <c r="D865" s="9">
        <v>0</v>
      </c>
      <c r="E865" s="9">
        <v>1</v>
      </c>
      <c r="F865" s="9">
        <v>0</v>
      </c>
      <c r="G865" s="9">
        <v>0</v>
      </c>
      <c r="H865" s="9">
        <v>0</v>
      </c>
      <c r="I865" s="9">
        <v>0</v>
      </c>
      <c r="J865" s="9">
        <v>0</v>
      </c>
      <c r="K865" s="9">
        <v>0</v>
      </c>
      <c r="L865" s="9">
        <v>0</v>
      </c>
      <c r="M865" s="9">
        <v>234</v>
      </c>
      <c r="N865" s="9">
        <v>142</v>
      </c>
      <c r="O865" s="9">
        <v>96</v>
      </c>
      <c r="P865" s="9">
        <v>28.21</v>
      </c>
      <c r="Q865" s="9">
        <v>75</v>
      </c>
      <c r="R865" s="11">
        <f t="shared" si="78"/>
        <v>-2.3201344847866165</v>
      </c>
      <c r="S865" s="91">
        <f t="shared" si="79"/>
        <v>9.8260370190827437E-2</v>
      </c>
      <c r="T865" s="31">
        <f t="shared" si="80"/>
        <v>8.9469103008564616E-2</v>
      </c>
      <c r="U865" s="31">
        <f t="shared" si="81"/>
        <v>8.9469103008564616E-2</v>
      </c>
      <c r="V865" s="12">
        <f t="shared" si="82"/>
        <v>-1.048326916746154</v>
      </c>
      <c r="W865" s="12">
        <f t="shared" si="83"/>
        <v>0</v>
      </c>
    </row>
    <row r="866" spans="1:23" x14ac:dyDescent="0.2">
      <c r="A866" s="9">
        <v>0</v>
      </c>
      <c r="B866" s="9">
        <v>1</v>
      </c>
      <c r="C866" s="9">
        <v>56</v>
      </c>
      <c r="D866" s="9">
        <v>0</v>
      </c>
      <c r="E866" s="9">
        <v>0</v>
      </c>
      <c r="F866" s="9">
        <v>0</v>
      </c>
      <c r="G866" s="9">
        <v>0</v>
      </c>
      <c r="H866" s="9">
        <v>0</v>
      </c>
      <c r="I866" s="9">
        <v>0</v>
      </c>
      <c r="J866" s="9">
        <v>0</v>
      </c>
      <c r="K866" s="9">
        <v>0</v>
      </c>
      <c r="L866" s="9">
        <v>0</v>
      </c>
      <c r="M866" s="9">
        <v>296</v>
      </c>
      <c r="N866" s="9">
        <v>123</v>
      </c>
      <c r="O866" s="9">
        <v>86</v>
      </c>
      <c r="P866" s="9">
        <v>25.59</v>
      </c>
      <c r="Q866" s="9">
        <v>70</v>
      </c>
      <c r="R866" s="11">
        <f t="shared" si="78"/>
        <v>-1.6002884813288354</v>
      </c>
      <c r="S866" s="91">
        <f t="shared" si="79"/>
        <v>0.2018382830191125</v>
      </c>
      <c r="T866" s="31">
        <f t="shared" si="80"/>
        <v>0.16794129948338707</v>
      </c>
      <c r="U866" s="31">
        <f t="shared" si="81"/>
        <v>0.8320587005166129</v>
      </c>
      <c r="V866" s="12">
        <f t="shared" si="82"/>
        <v>-7.9846033792003293E-2</v>
      </c>
      <c r="W866" s="12">
        <f t="shared" si="83"/>
        <v>1</v>
      </c>
    </row>
    <row r="867" spans="1:23" x14ac:dyDescent="0.2">
      <c r="A867" s="9">
        <v>0</v>
      </c>
      <c r="B867" s="9">
        <v>0</v>
      </c>
      <c r="C867" s="9">
        <v>38</v>
      </c>
      <c r="D867" s="9">
        <v>0</v>
      </c>
      <c r="E867" s="9">
        <v>0</v>
      </c>
      <c r="F867" s="9">
        <v>1</v>
      </c>
      <c r="G867" s="9">
        <v>1</v>
      </c>
      <c r="H867" s="9">
        <v>5</v>
      </c>
      <c r="I867" s="9">
        <v>0</v>
      </c>
      <c r="J867" s="9">
        <v>0</v>
      </c>
      <c r="K867" s="9">
        <v>0</v>
      </c>
      <c r="L867" s="9">
        <v>0</v>
      </c>
      <c r="M867" s="9">
        <v>192</v>
      </c>
      <c r="N867" s="9">
        <v>130</v>
      </c>
      <c r="O867" s="9">
        <v>80</v>
      </c>
      <c r="P867" s="9">
        <v>27.51</v>
      </c>
      <c r="Q867" s="9">
        <v>75</v>
      </c>
      <c r="R867" s="11">
        <f t="shared" si="78"/>
        <v>-3.5144375588247563</v>
      </c>
      <c r="S867" s="91">
        <f t="shared" si="79"/>
        <v>2.9764539049445347E-2</v>
      </c>
      <c r="T867" s="31">
        <f t="shared" si="80"/>
        <v>2.8904218314723076E-2</v>
      </c>
      <c r="U867" s="31">
        <f t="shared" si="81"/>
        <v>0.97109578168527688</v>
      </c>
      <c r="V867" s="12">
        <f t="shared" si="82"/>
        <v>-1.2737932392836167E-2</v>
      </c>
      <c r="W867" s="12">
        <f t="shared" si="83"/>
        <v>0</v>
      </c>
    </row>
    <row r="868" spans="1:23" x14ac:dyDescent="0.2">
      <c r="A868" s="9">
        <v>0</v>
      </c>
      <c r="B868" s="9">
        <v>0</v>
      </c>
      <c r="C868" s="9">
        <v>51</v>
      </c>
      <c r="D868" s="9">
        <v>1</v>
      </c>
      <c r="E868" s="9">
        <v>0</v>
      </c>
      <c r="F868" s="9">
        <v>0</v>
      </c>
      <c r="G868" s="9">
        <v>0</v>
      </c>
      <c r="H868" s="9">
        <v>0</v>
      </c>
      <c r="I868" s="9">
        <v>0</v>
      </c>
      <c r="J868" s="9">
        <v>0</v>
      </c>
      <c r="K868" s="9">
        <v>0</v>
      </c>
      <c r="L868" s="9">
        <v>0</v>
      </c>
      <c r="M868" s="9">
        <v>234</v>
      </c>
      <c r="N868" s="9">
        <v>130</v>
      </c>
      <c r="O868" s="9">
        <v>89.5</v>
      </c>
      <c r="P868" s="9">
        <v>25.4</v>
      </c>
      <c r="Q868" s="9">
        <v>80</v>
      </c>
      <c r="R868" s="11">
        <f t="shared" si="78"/>
        <v>-2.4570970235504372</v>
      </c>
      <c r="S868" s="91">
        <f t="shared" si="79"/>
        <v>8.5683326958347558E-2</v>
      </c>
      <c r="T868" s="31">
        <f t="shared" si="80"/>
        <v>7.892110418458588E-2</v>
      </c>
      <c r="U868" s="31">
        <f t="shared" si="81"/>
        <v>0.92107889581541413</v>
      </c>
      <c r="V868" s="12">
        <f t="shared" si="82"/>
        <v>-3.5703168337591268E-2</v>
      </c>
      <c r="W868" s="12">
        <f t="shared" si="83"/>
        <v>0</v>
      </c>
    </row>
    <row r="869" spans="1:23" x14ac:dyDescent="0.2">
      <c r="A869" s="9">
        <v>1</v>
      </c>
      <c r="B869" s="9">
        <v>1</v>
      </c>
      <c r="C869" s="9">
        <v>50</v>
      </c>
      <c r="D869" s="9">
        <v>1</v>
      </c>
      <c r="E869" s="9">
        <v>0</v>
      </c>
      <c r="F869" s="9">
        <v>0</v>
      </c>
      <c r="G869" s="9">
        <v>0</v>
      </c>
      <c r="H869" s="9">
        <v>0</v>
      </c>
      <c r="I869" s="9">
        <v>0</v>
      </c>
      <c r="J869" s="9">
        <v>0</v>
      </c>
      <c r="K869" s="9">
        <v>1</v>
      </c>
      <c r="L869" s="9">
        <v>0</v>
      </c>
      <c r="M869" s="9">
        <v>208</v>
      </c>
      <c r="N869" s="9">
        <v>166.5</v>
      </c>
      <c r="O869" s="9">
        <v>106.5</v>
      </c>
      <c r="P869" s="9">
        <v>29.13</v>
      </c>
      <c r="Q869" s="9">
        <v>85</v>
      </c>
      <c r="R869" s="11">
        <f t="shared" si="78"/>
        <v>-1.356233772178423</v>
      </c>
      <c r="S869" s="91">
        <f t="shared" si="79"/>
        <v>0.25762924249860181</v>
      </c>
      <c r="T869" s="31">
        <f t="shared" si="80"/>
        <v>0.204853094849127</v>
      </c>
      <c r="U869" s="31">
        <f t="shared" si="81"/>
        <v>0.204853094849127</v>
      </c>
      <c r="V869" s="12">
        <f t="shared" si="82"/>
        <v>-0.68855747049167748</v>
      </c>
      <c r="W869" s="12">
        <f t="shared" si="83"/>
        <v>1</v>
      </c>
    </row>
    <row r="870" spans="1:23" x14ac:dyDescent="0.2">
      <c r="A870" s="9">
        <v>0</v>
      </c>
      <c r="B870" s="9">
        <v>1</v>
      </c>
      <c r="C870" s="9">
        <v>56</v>
      </c>
      <c r="D870" s="9">
        <v>0</v>
      </c>
      <c r="E870" s="9">
        <v>0</v>
      </c>
      <c r="F870" s="9">
        <v>1</v>
      </c>
      <c r="G870" s="9">
        <v>0</v>
      </c>
      <c r="H870" s="9">
        <v>0</v>
      </c>
      <c r="I870" s="9">
        <v>0</v>
      </c>
      <c r="J870" s="9">
        <v>0</v>
      </c>
      <c r="K870" s="9">
        <v>0</v>
      </c>
      <c r="L870" s="9">
        <v>0</v>
      </c>
      <c r="M870" s="9">
        <v>280</v>
      </c>
      <c r="N870" s="9">
        <v>123</v>
      </c>
      <c r="O870" s="9">
        <v>75</v>
      </c>
      <c r="P870" s="9">
        <v>27.82</v>
      </c>
      <c r="Q870" s="9">
        <v>68</v>
      </c>
      <c r="R870" s="11">
        <f t="shared" si="78"/>
        <v>-1.8794751940786023</v>
      </c>
      <c r="S870" s="91">
        <f t="shared" si="79"/>
        <v>0.15267020696488745</v>
      </c>
      <c r="T870" s="31">
        <f t="shared" si="80"/>
        <v>0.1324491654615465</v>
      </c>
      <c r="U870" s="31">
        <f t="shared" si="81"/>
        <v>0.8675508345384535</v>
      </c>
      <c r="V870" s="12">
        <f t="shared" si="82"/>
        <v>-6.1705068107443507E-2</v>
      </c>
      <c r="W870" s="12">
        <f t="shared" si="83"/>
        <v>1</v>
      </c>
    </row>
    <row r="871" spans="1:23" x14ac:dyDescent="0.2">
      <c r="A871" s="9">
        <v>0</v>
      </c>
      <c r="B871" s="9">
        <v>1</v>
      </c>
      <c r="C871" s="9">
        <v>37</v>
      </c>
      <c r="D871" s="9">
        <v>0</v>
      </c>
      <c r="E871" s="9">
        <v>0</v>
      </c>
      <c r="F871" s="9">
        <v>1</v>
      </c>
      <c r="G871" s="9">
        <v>0</v>
      </c>
      <c r="H871" s="9">
        <v>0</v>
      </c>
      <c r="I871" s="9">
        <v>0</v>
      </c>
      <c r="J871" s="9">
        <v>0</v>
      </c>
      <c r="K871" s="9">
        <v>0</v>
      </c>
      <c r="L871" s="9">
        <v>0</v>
      </c>
      <c r="M871" s="9">
        <v>197</v>
      </c>
      <c r="N871" s="9">
        <v>104</v>
      </c>
      <c r="O871" s="9">
        <v>65</v>
      </c>
      <c r="P871" s="9">
        <v>22.9</v>
      </c>
      <c r="Q871" s="9">
        <v>57</v>
      </c>
      <c r="R871" s="11">
        <f t="shared" si="78"/>
        <v>-3.3468820210037182</v>
      </c>
      <c r="S871" s="91">
        <f t="shared" si="79"/>
        <v>3.5193917098830435E-2</v>
      </c>
      <c r="T871" s="31">
        <f t="shared" si="80"/>
        <v>3.3997414897358268E-2</v>
      </c>
      <c r="U871" s="31">
        <f t="shared" si="81"/>
        <v>0.9660025851026417</v>
      </c>
      <c r="V871" s="12">
        <f t="shared" si="82"/>
        <v>-1.502171137507578E-2</v>
      </c>
      <c r="W871" s="12">
        <f t="shared" si="83"/>
        <v>0</v>
      </c>
    </row>
    <row r="872" spans="1:23" x14ac:dyDescent="0.2">
      <c r="A872" s="9">
        <v>0</v>
      </c>
      <c r="B872" s="9">
        <v>1</v>
      </c>
      <c r="C872" s="9">
        <v>60</v>
      </c>
      <c r="D872" s="9">
        <v>1</v>
      </c>
      <c r="E872" s="9">
        <v>0</v>
      </c>
      <c r="F872" s="9">
        <v>0</v>
      </c>
      <c r="G872" s="9">
        <v>1</v>
      </c>
      <c r="H872" s="9">
        <v>20</v>
      </c>
      <c r="I872" s="9">
        <v>0</v>
      </c>
      <c r="J872" s="9">
        <v>0</v>
      </c>
      <c r="K872" s="9">
        <v>0</v>
      </c>
      <c r="L872" s="9">
        <v>0</v>
      </c>
      <c r="M872" s="9">
        <v>285</v>
      </c>
      <c r="N872" s="9">
        <v>131.5</v>
      </c>
      <c r="O872" s="9">
        <v>82</v>
      </c>
      <c r="P872" s="9">
        <v>27.87</v>
      </c>
      <c r="Q872" s="9">
        <v>60</v>
      </c>
      <c r="R872" s="11">
        <f t="shared" si="78"/>
        <v>-0.98225058842424762</v>
      </c>
      <c r="S872" s="91">
        <f t="shared" si="79"/>
        <v>0.3744673778273489</v>
      </c>
      <c r="T872" s="31">
        <f t="shared" si="80"/>
        <v>0.27244544604563681</v>
      </c>
      <c r="U872" s="31">
        <f t="shared" si="81"/>
        <v>0.72755455395436319</v>
      </c>
      <c r="V872" s="12">
        <f t="shared" si="82"/>
        <v>-0.13813443657839675</v>
      </c>
      <c r="W872" s="12">
        <f t="shared" si="83"/>
        <v>1</v>
      </c>
    </row>
    <row r="873" spans="1:23" x14ac:dyDescent="0.2">
      <c r="A873" s="9">
        <v>0</v>
      </c>
      <c r="B873" s="9">
        <v>0</v>
      </c>
      <c r="C873" s="9">
        <v>43</v>
      </c>
      <c r="D873" s="9">
        <v>0</v>
      </c>
      <c r="E873" s="9">
        <v>0</v>
      </c>
      <c r="F873" s="9">
        <v>1</v>
      </c>
      <c r="G873" s="9">
        <v>1</v>
      </c>
      <c r="H873" s="9">
        <v>5</v>
      </c>
      <c r="I873" s="9">
        <v>0</v>
      </c>
      <c r="J873" s="9">
        <v>0</v>
      </c>
      <c r="K873" s="9">
        <v>0</v>
      </c>
      <c r="L873" s="9">
        <v>0</v>
      </c>
      <c r="M873" s="9">
        <v>250</v>
      </c>
      <c r="N873" s="9">
        <v>110</v>
      </c>
      <c r="O873" s="9">
        <v>70</v>
      </c>
      <c r="P873" s="9">
        <v>21.14</v>
      </c>
      <c r="Q873" s="9">
        <v>64</v>
      </c>
      <c r="R873" s="11">
        <f t="shared" si="78"/>
        <v>-3.362644721035053</v>
      </c>
      <c r="S873" s="91">
        <f t="shared" si="79"/>
        <v>3.4643515246469199E-2</v>
      </c>
      <c r="T873" s="31">
        <f t="shared" si="80"/>
        <v>3.3483528129219016E-2</v>
      </c>
      <c r="U873" s="31">
        <f t="shared" si="81"/>
        <v>0.96651647187078094</v>
      </c>
      <c r="V873" s="12">
        <f t="shared" si="82"/>
        <v>-1.4790740102444832E-2</v>
      </c>
      <c r="W873" s="12">
        <f t="shared" si="83"/>
        <v>0</v>
      </c>
    </row>
    <row r="874" spans="1:23" x14ac:dyDescent="0.2">
      <c r="A874" s="9">
        <v>0</v>
      </c>
      <c r="B874" s="9">
        <v>0</v>
      </c>
      <c r="C874" s="9">
        <v>36</v>
      </c>
      <c r="D874" s="9">
        <v>1</v>
      </c>
      <c r="E874" s="9">
        <v>0</v>
      </c>
      <c r="F874" s="9">
        <v>0</v>
      </c>
      <c r="G874" s="9">
        <v>1</v>
      </c>
      <c r="H874" s="9">
        <v>15</v>
      </c>
      <c r="I874" s="9">
        <v>0</v>
      </c>
      <c r="J874" s="9">
        <v>0</v>
      </c>
      <c r="K874" s="9">
        <v>0</v>
      </c>
      <c r="L874" s="9">
        <v>0</v>
      </c>
      <c r="M874" s="9">
        <v>164</v>
      </c>
      <c r="N874" s="9">
        <v>100</v>
      </c>
      <c r="O874" s="9">
        <v>64</v>
      </c>
      <c r="P874" s="9">
        <v>19.87</v>
      </c>
      <c r="Q874" s="9">
        <v>85</v>
      </c>
      <c r="R874" s="11">
        <f t="shared" si="78"/>
        <v>-3.3313249922744275</v>
      </c>
      <c r="S874" s="91">
        <f t="shared" si="79"/>
        <v>3.5745710885359369E-2</v>
      </c>
      <c r="T874" s="31">
        <f t="shared" si="80"/>
        <v>3.4512053016182709E-2</v>
      </c>
      <c r="U874" s="31">
        <f t="shared" si="81"/>
        <v>0.96548794698381735</v>
      </c>
      <c r="V874" s="12">
        <f t="shared" si="82"/>
        <v>-1.5253143522175329E-2</v>
      </c>
      <c r="W874" s="12">
        <f t="shared" si="83"/>
        <v>0</v>
      </c>
    </row>
    <row r="875" spans="1:23" x14ac:dyDescent="0.2">
      <c r="A875" s="9">
        <v>0</v>
      </c>
      <c r="B875" s="9">
        <v>1</v>
      </c>
      <c r="C875" s="9">
        <v>40</v>
      </c>
      <c r="D875" s="9">
        <v>0</v>
      </c>
      <c r="E875" s="9">
        <v>1</v>
      </c>
      <c r="F875" s="9">
        <v>0</v>
      </c>
      <c r="G875" s="9">
        <v>1</v>
      </c>
      <c r="H875" s="9">
        <v>1</v>
      </c>
      <c r="I875" s="9">
        <v>0</v>
      </c>
      <c r="J875" s="9">
        <v>0</v>
      </c>
      <c r="K875" s="9">
        <v>0</v>
      </c>
      <c r="L875" s="9">
        <v>0</v>
      </c>
      <c r="M875" s="9">
        <v>234</v>
      </c>
      <c r="N875" s="9">
        <v>116</v>
      </c>
      <c r="O875" s="9">
        <v>79.5</v>
      </c>
      <c r="P875" s="9">
        <v>24.77</v>
      </c>
      <c r="Q875" s="9">
        <v>62</v>
      </c>
      <c r="R875" s="11">
        <f t="shared" si="78"/>
        <v>-3.1470299821673895</v>
      </c>
      <c r="S875" s="91">
        <f t="shared" si="79"/>
        <v>4.2979587634682667E-2</v>
      </c>
      <c r="T875" s="31">
        <f t="shared" si="80"/>
        <v>4.120846481008681E-2</v>
      </c>
      <c r="U875" s="31">
        <f t="shared" si="81"/>
        <v>0.95879153518991322</v>
      </c>
      <c r="V875" s="12">
        <f t="shared" si="82"/>
        <v>-1.827580884420249E-2</v>
      </c>
      <c r="W875" s="12">
        <f t="shared" si="83"/>
        <v>0</v>
      </c>
    </row>
    <row r="876" spans="1:23" x14ac:dyDescent="0.2">
      <c r="A876" s="9">
        <v>0</v>
      </c>
      <c r="B876" s="9">
        <v>0</v>
      </c>
      <c r="C876" s="9">
        <v>44</v>
      </c>
      <c r="D876" s="9">
        <v>1</v>
      </c>
      <c r="E876" s="9">
        <v>0</v>
      </c>
      <c r="F876" s="9">
        <v>0</v>
      </c>
      <c r="G876" s="9">
        <v>0</v>
      </c>
      <c r="H876" s="9">
        <v>0</v>
      </c>
      <c r="I876" s="9">
        <v>0</v>
      </c>
      <c r="J876" s="9">
        <v>0</v>
      </c>
      <c r="K876" s="9">
        <v>0</v>
      </c>
      <c r="L876" s="9">
        <v>0</v>
      </c>
      <c r="M876" s="9">
        <v>212</v>
      </c>
      <c r="N876" s="9">
        <v>132</v>
      </c>
      <c r="O876" s="9">
        <v>82</v>
      </c>
      <c r="P876" s="9">
        <v>28.72</v>
      </c>
      <c r="Q876" s="9">
        <v>75</v>
      </c>
      <c r="R876" s="11">
        <f t="shared" si="78"/>
        <v>-2.8970783385277201</v>
      </c>
      <c r="S876" s="91">
        <f t="shared" si="79"/>
        <v>5.5184214349416373E-2</v>
      </c>
      <c r="T876" s="31">
        <f t="shared" si="80"/>
        <v>5.2298180354641406E-2</v>
      </c>
      <c r="U876" s="31">
        <f t="shared" si="81"/>
        <v>0.9477018196453586</v>
      </c>
      <c r="V876" s="12">
        <f t="shared" si="82"/>
        <v>-2.3328285502465608E-2</v>
      </c>
      <c r="W876" s="12">
        <f t="shared" si="83"/>
        <v>0</v>
      </c>
    </row>
    <row r="877" spans="1:23" x14ac:dyDescent="0.2">
      <c r="A877" s="9">
        <v>0</v>
      </c>
      <c r="B877" s="9">
        <v>0</v>
      </c>
      <c r="C877" s="9">
        <v>45</v>
      </c>
      <c r="D877" s="9">
        <v>0</v>
      </c>
      <c r="E877" s="9">
        <v>0</v>
      </c>
      <c r="F877" s="9">
        <v>1</v>
      </c>
      <c r="G877" s="9">
        <v>1</v>
      </c>
      <c r="H877" s="9">
        <v>8</v>
      </c>
      <c r="I877" s="9">
        <v>0</v>
      </c>
      <c r="J877" s="9">
        <v>0</v>
      </c>
      <c r="K877" s="9">
        <v>0</v>
      </c>
      <c r="L877" s="9">
        <v>0</v>
      </c>
      <c r="M877" s="9">
        <v>195</v>
      </c>
      <c r="N877" s="9">
        <v>111</v>
      </c>
      <c r="O877" s="9">
        <v>79</v>
      </c>
      <c r="P877" s="9">
        <v>23.22</v>
      </c>
      <c r="Q877" s="9">
        <v>86</v>
      </c>
      <c r="R877" s="11">
        <f t="shared" si="78"/>
        <v>-3.1430880907938472</v>
      </c>
      <c r="S877" s="91">
        <f t="shared" si="79"/>
        <v>4.3149342858933425E-2</v>
      </c>
      <c r="T877" s="31">
        <f t="shared" si="80"/>
        <v>4.1364492202693719E-2</v>
      </c>
      <c r="U877" s="31">
        <f t="shared" si="81"/>
        <v>0.95863550779730633</v>
      </c>
      <c r="V877" s="12">
        <f t="shared" si="82"/>
        <v>-1.8346488806741168E-2</v>
      </c>
      <c r="W877" s="12">
        <f t="shared" si="83"/>
        <v>0</v>
      </c>
    </row>
    <row r="878" spans="1:23" x14ac:dyDescent="0.2">
      <c r="A878" s="9">
        <v>0</v>
      </c>
      <c r="B878" s="9">
        <v>0</v>
      </c>
      <c r="C878" s="9">
        <v>57</v>
      </c>
      <c r="D878" s="9">
        <v>0</v>
      </c>
      <c r="E878" s="9">
        <v>1</v>
      </c>
      <c r="F878" s="9">
        <v>0</v>
      </c>
      <c r="G878" s="9">
        <v>0</v>
      </c>
      <c r="H878" s="9">
        <v>0</v>
      </c>
      <c r="I878" s="9">
        <v>0</v>
      </c>
      <c r="J878" s="9">
        <v>0</v>
      </c>
      <c r="K878" s="9">
        <v>0</v>
      </c>
      <c r="L878" s="9">
        <v>0</v>
      </c>
      <c r="M878" s="9">
        <v>333</v>
      </c>
      <c r="N878" s="9">
        <v>128</v>
      </c>
      <c r="O878" s="9">
        <v>84</v>
      </c>
      <c r="P878" s="9">
        <v>25.69</v>
      </c>
      <c r="Q878" s="9">
        <v>75</v>
      </c>
      <c r="R878" s="11">
        <f t="shared" si="78"/>
        <v>-2.2518776671751928</v>
      </c>
      <c r="S878" s="91">
        <f t="shared" si="79"/>
        <v>0.10520150558092435</v>
      </c>
      <c r="T878" s="31">
        <f t="shared" si="80"/>
        <v>9.5187624202183421E-2</v>
      </c>
      <c r="U878" s="31">
        <f t="shared" si="81"/>
        <v>0.90481237579781659</v>
      </c>
      <c r="V878" s="12">
        <f t="shared" si="82"/>
        <v>-4.3441467870461922E-2</v>
      </c>
      <c r="W878" s="12">
        <f t="shared" si="83"/>
        <v>0</v>
      </c>
    </row>
    <row r="879" spans="1:23" x14ac:dyDescent="0.2">
      <c r="A879" s="9">
        <v>0</v>
      </c>
      <c r="B879" s="9">
        <v>1</v>
      </c>
      <c r="C879" s="9">
        <v>57</v>
      </c>
      <c r="D879" s="9">
        <v>1</v>
      </c>
      <c r="E879" s="9">
        <v>0</v>
      </c>
      <c r="F879" s="9">
        <v>0</v>
      </c>
      <c r="G879" s="9">
        <v>1</v>
      </c>
      <c r="H879" s="9">
        <v>9</v>
      </c>
      <c r="I879" s="9">
        <v>0</v>
      </c>
      <c r="J879" s="9">
        <v>0</v>
      </c>
      <c r="K879" s="9">
        <v>1</v>
      </c>
      <c r="L879" s="9">
        <v>0</v>
      </c>
      <c r="M879" s="9">
        <v>274</v>
      </c>
      <c r="N879" s="9">
        <v>173</v>
      </c>
      <c r="O879" s="9">
        <v>102</v>
      </c>
      <c r="P879" s="9">
        <v>27.26</v>
      </c>
      <c r="Q879" s="9">
        <v>69</v>
      </c>
      <c r="R879" s="11">
        <f t="shared" si="78"/>
        <v>-0.69487242605465394</v>
      </c>
      <c r="S879" s="91">
        <f t="shared" si="79"/>
        <v>0.49913812094290572</v>
      </c>
      <c r="T879" s="31">
        <f t="shared" si="80"/>
        <v>0.33295005574867592</v>
      </c>
      <c r="U879" s="31">
        <f t="shared" si="81"/>
        <v>0.66704994425132402</v>
      </c>
      <c r="V879" s="12">
        <f t="shared" si="82"/>
        <v>-0.17584164779152889</v>
      </c>
      <c r="W879" s="12">
        <f t="shared" si="83"/>
        <v>1</v>
      </c>
    </row>
    <row r="880" spans="1:23" x14ac:dyDescent="0.2">
      <c r="A880" s="9">
        <v>0</v>
      </c>
      <c r="B880" s="9">
        <v>0</v>
      </c>
      <c r="C880" s="9">
        <v>57</v>
      </c>
      <c r="D880" s="9">
        <v>1</v>
      </c>
      <c r="E880" s="9">
        <v>0</v>
      </c>
      <c r="F880" s="9">
        <v>0</v>
      </c>
      <c r="G880" s="9">
        <v>0</v>
      </c>
      <c r="H880" s="9">
        <v>0</v>
      </c>
      <c r="I880" s="9">
        <v>0</v>
      </c>
      <c r="J880" s="9">
        <v>0</v>
      </c>
      <c r="K880" s="9">
        <v>0</v>
      </c>
      <c r="L880" s="9">
        <v>0</v>
      </c>
      <c r="M880" s="9">
        <v>207</v>
      </c>
      <c r="N880" s="9">
        <v>161</v>
      </c>
      <c r="O880" s="9">
        <v>97</v>
      </c>
      <c r="P880" s="9">
        <v>36.46</v>
      </c>
      <c r="Q880" s="9">
        <v>75</v>
      </c>
      <c r="R880" s="11">
        <f t="shared" si="78"/>
        <v>-1.8427486307671606</v>
      </c>
      <c r="S880" s="91">
        <f t="shared" si="79"/>
        <v>0.15838149502440871</v>
      </c>
      <c r="T880" s="31">
        <f t="shared" si="80"/>
        <v>0.1367265410442968</v>
      </c>
      <c r="U880" s="31">
        <f t="shared" si="81"/>
        <v>0.86327345895570318</v>
      </c>
      <c r="V880" s="12">
        <f t="shared" si="82"/>
        <v>-6.3851611117420326E-2</v>
      </c>
      <c r="W880" s="12">
        <f t="shared" si="83"/>
        <v>1</v>
      </c>
    </row>
    <row r="881" spans="1:23" x14ac:dyDescent="0.2">
      <c r="A881" s="9">
        <v>0</v>
      </c>
      <c r="B881" s="9">
        <v>0</v>
      </c>
      <c r="C881" s="9">
        <v>39</v>
      </c>
      <c r="D881" s="9">
        <v>0</v>
      </c>
      <c r="E881" s="9">
        <v>1</v>
      </c>
      <c r="F881" s="9">
        <v>0</v>
      </c>
      <c r="G881" s="9">
        <v>0</v>
      </c>
      <c r="H881" s="9">
        <v>0</v>
      </c>
      <c r="I881" s="9">
        <v>1</v>
      </c>
      <c r="J881" s="9">
        <v>0</v>
      </c>
      <c r="K881" s="9">
        <v>1</v>
      </c>
      <c r="L881" s="9">
        <v>0</v>
      </c>
      <c r="M881" s="9">
        <v>283</v>
      </c>
      <c r="N881" s="9">
        <v>159</v>
      </c>
      <c r="O881" s="9">
        <v>105</v>
      </c>
      <c r="P881" s="9">
        <v>30.06</v>
      </c>
      <c r="Q881" s="9">
        <v>80</v>
      </c>
      <c r="R881" s="11">
        <f t="shared" si="78"/>
        <v>-2.772721956365702</v>
      </c>
      <c r="S881" s="91">
        <f t="shared" si="79"/>
        <v>6.2491673421834454E-2</v>
      </c>
      <c r="T881" s="31">
        <f t="shared" si="80"/>
        <v>5.881615356153834E-2</v>
      </c>
      <c r="U881" s="31">
        <f t="shared" si="81"/>
        <v>0.94118384643846165</v>
      </c>
      <c r="V881" s="12">
        <f t="shared" si="82"/>
        <v>-2.6325535238941968E-2</v>
      </c>
      <c r="W881" s="12">
        <f t="shared" si="83"/>
        <v>0</v>
      </c>
    </row>
    <row r="882" spans="1:23" x14ac:dyDescent="0.2">
      <c r="A882" s="9">
        <v>1</v>
      </c>
      <c r="B882" s="9">
        <v>0</v>
      </c>
      <c r="C882" s="9">
        <v>51</v>
      </c>
      <c r="D882" s="9">
        <v>1</v>
      </c>
      <c r="E882" s="9">
        <v>0</v>
      </c>
      <c r="F882" s="9">
        <v>0</v>
      </c>
      <c r="G882" s="9">
        <v>1</v>
      </c>
      <c r="H882" s="9">
        <v>25</v>
      </c>
      <c r="I882" s="9">
        <v>0</v>
      </c>
      <c r="J882" s="9">
        <v>0</v>
      </c>
      <c r="K882" s="9">
        <v>0</v>
      </c>
      <c r="L882" s="9">
        <v>0</v>
      </c>
      <c r="M882" s="9">
        <v>327</v>
      </c>
      <c r="N882" s="9">
        <v>117</v>
      </c>
      <c r="O882" s="9">
        <v>70</v>
      </c>
      <c r="P882" s="9">
        <v>18.52</v>
      </c>
      <c r="Q882" s="9">
        <v>90</v>
      </c>
      <c r="R882" s="11">
        <f t="shared" si="78"/>
        <v>-1.7952926408953678</v>
      </c>
      <c r="S882" s="91">
        <f t="shared" si="79"/>
        <v>0.16607884377320825</v>
      </c>
      <c r="T882" s="31">
        <f t="shared" si="80"/>
        <v>0.14242505526968385</v>
      </c>
      <c r="U882" s="31">
        <f t="shared" si="81"/>
        <v>0.14242505526968385</v>
      </c>
      <c r="V882" s="12">
        <f t="shared" si="82"/>
        <v>-0.84641360333827165</v>
      </c>
      <c r="W882" s="12">
        <f t="shared" si="83"/>
        <v>1</v>
      </c>
    </row>
    <row r="883" spans="1:23" x14ac:dyDescent="0.2">
      <c r="A883" s="9">
        <v>0</v>
      </c>
      <c r="B883" s="9">
        <v>0</v>
      </c>
      <c r="C883" s="9">
        <v>60</v>
      </c>
      <c r="D883" s="9">
        <v>0</v>
      </c>
      <c r="E883" s="9">
        <v>0</v>
      </c>
      <c r="F883" s="9">
        <v>1</v>
      </c>
      <c r="G883" s="9">
        <v>0</v>
      </c>
      <c r="H883" s="9">
        <v>0</v>
      </c>
      <c r="I883" s="9">
        <v>0</v>
      </c>
      <c r="J883" s="9">
        <v>0</v>
      </c>
      <c r="K883" s="9">
        <v>1</v>
      </c>
      <c r="L883" s="9">
        <v>0</v>
      </c>
      <c r="M883" s="9">
        <v>270</v>
      </c>
      <c r="N883" s="9">
        <v>154</v>
      </c>
      <c r="O883" s="9">
        <v>82</v>
      </c>
      <c r="P883" s="9">
        <v>27.82</v>
      </c>
      <c r="Q883" s="9">
        <v>93</v>
      </c>
      <c r="R883" s="11">
        <f t="shared" si="78"/>
        <v>-1.366361277906031</v>
      </c>
      <c r="S883" s="91">
        <f t="shared" si="79"/>
        <v>0.25503326842899293</v>
      </c>
      <c r="T883" s="31">
        <f t="shared" si="80"/>
        <v>0.2032083729128828</v>
      </c>
      <c r="U883" s="31">
        <f t="shared" si="81"/>
        <v>0.79679162708711715</v>
      </c>
      <c r="V883" s="12">
        <f t="shared" si="82"/>
        <v>-9.86552382502313E-2</v>
      </c>
      <c r="W883" s="12">
        <f t="shared" si="83"/>
        <v>1</v>
      </c>
    </row>
    <row r="884" spans="1:23" x14ac:dyDescent="0.2">
      <c r="A884" s="9">
        <v>0</v>
      </c>
      <c r="B884" s="9">
        <v>1</v>
      </c>
      <c r="C884" s="9">
        <v>61</v>
      </c>
      <c r="D884" s="9">
        <v>0</v>
      </c>
      <c r="E884" s="9">
        <v>1</v>
      </c>
      <c r="F884" s="9">
        <v>0</v>
      </c>
      <c r="G884" s="9">
        <v>0</v>
      </c>
      <c r="H884" s="9">
        <v>0</v>
      </c>
      <c r="I884" s="9">
        <v>0</v>
      </c>
      <c r="J884" s="9">
        <v>0</v>
      </c>
      <c r="K884" s="9">
        <v>1</v>
      </c>
      <c r="L884" s="9">
        <v>0</v>
      </c>
      <c r="M884" s="9">
        <v>260</v>
      </c>
      <c r="N884" s="9">
        <v>148</v>
      </c>
      <c r="O884" s="9">
        <v>74</v>
      </c>
      <c r="P884" s="9">
        <v>26.84</v>
      </c>
      <c r="Q884" s="9">
        <v>66</v>
      </c>
      <c r="R884" s="11">
        <f t="shared" si="78"/>
        <v>-0.8952323026025244</v>
      </c>
      <c r="S884" s="91">
        <f t="shared" si="79"/>
        <v>0.40851268905657145</v>
      </c>
      <c r="T884" s="31">
        <f t="shared" si="80"/>
        <v>0.29003124517834145</v>
      </c>
      <c r="U884" s="31">
        <f t="shared" si="81"/>
        <v>0.70996875482165855</v>
      </c>
      <c r="V884" s="12">
        <f t="shared" si="82"/>
        <v>-0.14876076382617739</v>
      </c>
      <c r="W884" s="12">
        <f t="shared" si="83"/>
        <v>1</v>
      </c>
    </row>
    <row r="885" spans="1:23" x14ac:dyDescent="0.2">
      <c r="A885" s="9">
        <v>0</v>
      </c>
      <c r="B885" s="9">
        <v>1</v>
      </c>
      <c r="C885" s="9">
        <v>39</v>
      </c>
      <c r="D885" s="9">
        <v>0</v>
      </c>
      <c r="E885" s="9">
        <v>0</v>
      </c>
      <c r="F885" s="9">
        <v>0</v>
      </c>
      <c r="G885" s="9">
        <v>0</v>
      </c>
      <c r="H885" s="9">
        <v>0</v>
      </c>
      <c r="I885" s="9">
        <v>0</v>
      </c>
      <c r="J885" s="9">
        <v>0</v>
      </c>
      <c r="K885" s="9">
        <v>1</v>
      </c>
      <c r="L885" s="9">
        <v>0</v>
      </c>
      <c r="M885" s="9">
        <v>320</v>
      </c>
      <c r="N885" s="9">
        <v>123</v>
      </c>
      <c r="O885" s="9">
        <v>90</v>
      </c>
      <c r="P885" s="9">
        <v>24.44</v>
      </c>
      <c r="Q885" s="9">
        <v>85</v>
      </c>
      <c r="R885" s="11">
        <f t="shared" si="78"/>
        <v>-2.3942741224920496</v>
      </c>
      <c r="S885" s="91">
        <f t="shared" si="79"/>
        <v>9.1238883144738339E-2</v>
      </c>
      <c r="T885" s="31">
        <f t="shared" si="80"/>
        <v>8.3610366670408234E-2</v>
      </c>
      <c r="U885" s="31">
        <f t="shared" si="81"/>
        <v>0.91638963332959178</v>
      </c>
      <c r="V885" s="12">
        <f t="shared" si="82"/>
        <v>-3.7919832417187709E-2</v>
      </c>
      <c r="W885" s="12">
        <f t="shared" si="83"/>
        <v>0</v>
      </c>
    </row>
    <row r="886" spans="1:23" x14ac:dyDescent="0.2">
      <c r="A886" s="9">
        <v>0</v>
      </c>
      <c r="B886" s="9">
        <v>0</v>
      </c>
      <c r="C886" s="9">
        <v>51</v>
      </c>
      <c r="D886" s="9">
        <v>0</v>
      </c>
      <c r="E886" s="9">
        <v>1</v>
      </c>
      <c r="F886" s="9">
        <v>0</v>
      </c>
      <c r="G886" s="9">
        <v>0</v>
      </c>
      <c r="H886" s="9">
        <v>0</v>
      </c>
      <c r="I886" s="9">
        <v>0</v>
      </c>
      <c r="J886" s="9">
        <v>0</v>
      </c>
      <c r="K886" s="9">
        <v>0</v>
      </c>
      <c r="L886" s="9">
        <v>0</v>
      </c>
      <c r="M886" s="9">
        <v>285</v>
      </c>
      <c r="N886" s="9">
        <v>136.5</v>
      </c>
      <c r="O886" s="9">
        <v>86.5</v>
      </c>
      <c r="P886" s="9">
        <v>24.81</v>
      </c>
      <c r="Q886" s="9">
        <v>70</v>
      </c>
      <c r="R886" s="11">
        <f t="shared" si="78"/>
        <v>-2.5685997309172794</v>
      </c>
      <c r="S886" s="91">
        <f t="shared" si="79"/>
        <v>7.6642790850601897E-2</v>
      </c>
      <c r="T886" s="31">
        <f t="shared" si="80"/>
        <v>7.118683327647625E-2</v>
      </c>
      <c r="U886" s="31">
        <f t="shared" si="81"/>
        <v>0.92881316672352376</v>
      </c>
      <c r="V886" s="12">
        <f t="shared" si="82"/>
        <v>-3.2071636728956653E-2</v>
      </c>
      <c r="W886" s="12">
        <f t="shared" si="83"/>
        <v>0</v>
      </c>
    </row>
    <row r="887" spans="1:23" x14ac:dyDescent="0.2">
      <c r="A887" s="9">
        <v>0</v>
      </c>
      <c r="B887" s="9">
        <v>0</v>
      </c>
      <c r="C887" s="9">
        <v>63</v>
      </c>
      <c r="D887" s="9">
        <v>1</v>
      </c>
      <c r="E887" s="9">
        <v>0</v>
      </c>
      <c r="F887" s="9">
        <v>0</v>
      </c>
      <c r="G887" s="9">
        <v>0</v>
      </c>
      <c r="H887" s="9">
        <v>0</v>
      </c>
      <c r="I887" s="9">
        <v>1</v>
      </c>
      <c r="J887" s="9">
        <v>0</v>
      </c>
      <c r="K887" s="9">
        <v>1</v>
      </c>
      <c r="L887" s="9">
        <v>0</v>
      </c>
      <c r="M887" s="9">
        <v>281</v>
      </c>
      <c r="N887" s="9">
        <v>135</v>
      </c>
      <c r="O887" s="9">
        <v>83</v>
      </c>
      <c r="P887" s="9">
        <v>24.91</v>
      </c>
      <c r="Q887" s="9">
        <v>63</v>
      </c>
      <c r="R887" s="11">
        <f t="shared" si="78"/>
        <v>-1.1968614334549645</v>
      </c>
      <c r="S887" s="91">
        <f t="shared" si="79"/>
        <v>0.30214101501432383</v>
      </c>
      <c r="T887" s="31">
        <f t="shared" si="80"/>
        <v>0.23203402053271491</v>
      </c>
      <c r="U887" s="31">
        <f t="shared" si="81"/>
        <v>0.76796597946728506</v>
      </c>
      <c r="V887" s="12">
        <f t="shared" si="82"/>
        <v>-0.11465801858422485</v>
      </c>
      <c r="W887" s="12">
        <f t="shared" si="83"/>
        <v>1</v>
      </c>
    </row>
    <row r="888" spans="1:23" x14ac:dyDescent="0.2">
      <c r="A888" s="9">
        <v>0</v>
      </c>
      <c r="B888" s="9">
        <v>0</v>
      </c>
      <c r="C888" s="9">
        <v>55</v>
      </c>
      <c r="D888" s="9">
        <v>0</v>
      </c>
      <c r="E888" s="9">
        <v>0</v>
      </c>
      <c r="F888" s="9">
        <v>1</v>
      </c>
      <c r="G888" s="9">
        <v>1</v>
      </c>
      <c r="H888" s="9">
        <v>20</v>
      </c>
      <c r="I888" s="9">
        <v>0</v>
      </c>
      <c r="J888" s="9">
        <v>0</v>
      </c>
      <c r="K888" s="9">
        <v>0</v>
      </c>
      <c r="L888" s="9">
        <v>0</v>
      </c>
      <c r="M888" s="9">
        <v>249</v>
      </c>
      <c r="N888" s="9">
        <v>109</v>
      </c>
      <c r="O888" s="9">
        <v>66.5</v>
      </c>
      <c r="P888" s="9">
        <v>24.79</v>
      </c>
      <c r="Q888" s="9">
        <v>94</v>
      </c>
      <c r="R888" s="11">
        <f t="shared" si="78"/>
        <v>-2.0670671287356015</v>
      </c>
      <c r="S888" s="91">
        <f t="shared" si="79"/>
        <v>0.12655641159738601</v>
      </c>
      <c r="T888" s="31">
        <f t="shared" si="80"/>
        <v>0.11233916943221421</v>
      </c>
      <c r="U888" s="31">
        <f t="shared" si="81"/>
        <v>0.88766083056778577</v>
      </c>
      <c r="V888" s="12">
        <f t="shared" si="82"/>
        <v>-5.1752943624925329E-2</v>
      </c>
      <c r="W888" s="12">
        <f t="shared" si="83"/>
        <v>1</v>
      </c>
    </row>
    <row r="889" spans="1:23" x14ac:dyDescent="0.2">
      <c r="A889" s="9">
        <v>0</v>
      </c>
      <c r="B889" s="9">
        <v>0</v>
      </c>
      <c r="C889" s="9">
        <v>47</v>
      </c>
      <c r="D889" s="9">
        <v>0</v>
      </c>
      <c r="E889" s="9">
        <v>0</v>
      </c>
      <c r="F889" s="9">
        <v>1</v>
      </c>
      <c r="G889" s="9">
        <v>0</v>
      </c>
      <c r="H889" s="9">
        <v>0</v>
      </c>
      <c r="I889" s="9">
        <v>0</v>
      </c>
      <c r="J889" s="9">
        <v>0</v>
      </c>
      <c r="K889" s="9">
        <v>1</v>
      </c>
      <c r="L889" s="9">
        <v>0</v>
      </c>
      <c r="M889" s="9">
        <v>250</v>
      </c>
      <c r="N889" s="9">
        <v>167</v>
      </c>
      <c r="O889" s="9">
        <v>96.5</v>
      </c>
      <c r="P889" s="9">
        <v>23.79</v>
      </c>
      <c r="Q889" s="9">
        <v>65</v>
      </c>
      <c r="R889" s="11">
        <f t="shared" si="78"/>
        <v>-2.2591030652107413</v>
      </c>
      <c r="S889" s="91">
        <f t="shared" si="79"/>
        <v>0.1044441223219358</v>
      </c>
      <c r="T889" s="31">
        <f t="shared" si="80"/>
        <v>9.456714034781312E-2</v>
      </c>
      <c r="U889" s="31">
        <f t="shared" si="81"/>
        <v>0.90543285965218689</v>
      </c>
      <c r="V889" s="12">
        <f t="shared" si="82"/>
        <v>-4.3143748291546206E-2</v>
      </c>
      <c r="W889" s="12">
        <f t="shared" si="83"/>
        <v>0</v>
      </c>
    </row>
    <row r="890" spans="1:23" x14ac:dyDescent="0.2">
      <c r="A890" s="9">
        <v>1</v>
      </c>
      <c r="B890" s="9">
        <v>1</v>
      </c>
      <c r="C890" s="9">
        <v>57</v>
      </c>
      <c r="D890" s="9">
        <v>1</v>
      </c>
      <c r="E890" s="9">
        <v>0</v>
      </c>
      <c r="F890" s="9">
        <v>0</v>
      </c>
      <c r="G890" s="9">
        <v>1</v>
      </c>
      <c r="H890" s="9">
        <v>20</v>
      </c>
      <c r="I890" s="9">
        <v>0</v>
      </c>
      <c r="J890" s="9">
        <v>0</v>
      </c>
      <c r="K890" s="9">
        <v>0</v>
      </c>
      <c r="L890" s="9">
        <v>0</v>
      </c>
      <c r="M890" s="9">
        <v>193</v>
      </c>
      <c r="N890" s="9">
        <v>104</v>
      </c>
      <c r="O890" s="9">
        <v>64</v>
      </c>
      <c r="P890" s="9">
        <v>26</v>
      </c>
      <c r="Q890" s="9">
        <v>62</v>
      </c>
      <c r="R890" s="11">
        <f t="shared" si="78"/>
        <v>-1.4318764871221683</v>
      </c>
      <c r="S890" s="91">
        <f t="shared" si="79"/>
        <v>0.23886028319728653</v>
      </c>
      <c r="T890" s="31">
        <f t="shared" si="80"/>
        <v>0.19280647417385033</v>
      </c>
      <c r="U890" s="31">
        <f t="shared" si="81"/>
        <v>0.19280647417385033</v>
      </c>
      <c r="V890" s="12">
        <f t="shared" si="82"/>
        <v>-0.71487838718230057</v>
      </c>
      <c r="W890" s="12">
        <f t="shared" si="83"/>
        <v>1</v>
      </c>
    </row>
    <row r="891" spans="1:23" x14ac:dyDescent="0.2">
      <c r="A891" s="9">
        <v>0</v>
      </c>
      <c r="B891" s="9">
        <v>1</v>
      </c>
      <c r="C891" s="9">
        <v>55</v>
      </c>
      <c r="D891" s="9">
        <v>0</v>
      </c>
      <c r="E891" s="9">
        <v>0</v>
      </c>
      <c r="F891" s="9">
        <v>0</v>
      </c>
      <c r="G891" s="9">
        <v>0</v>
      </c>
      <c r="H891" s="9">
        <v>0</v>
      </c>
      <c r="I891" s="9">
        <v>0</v>
      </c>
      <c r="J891" s="9">
        <v>0</v>
      </c>
      <c r="K891" s="9">
        <v>1</v>
      </c>
      <c r="L891" s="9">
        <v>0</v>
      </c>
      <c r="M891" s="9">
        <v>180</v>
      </c>
      <c r="N891" s="9">
        <v>170</v>
      </c>
      <c r="O891" s="9">
        <v>105</v>
      </c>
      <c r="P891" s="9">
        <v>26.79</v>
      </c>
      <c r="Q891" s="9">
        <v>50</v>
      </c>
      <c r="R891" s="11">
        <f t="shared" si="78"/>
        <v>-1.0388991482992163</v>
      </c>
      <c r="S891" s="91">
        <f t="shared" si="79"/>
        <v>0.35384399739652855</v>
      </c>
      <c r="T891" s="31">
        <f t="shared" si="80"/>
        <v>0.26136245983804501</v>
      </c>
      <c r="U891" s="31">
        <f t="shared" si="81"/>
        <v>0.73863754016195493</v>
      </c>
      <c r="V891" s="12">
        <f t="shared" si="82"/>
        <v>-0.13156862374856634</v>
      </c>
      <c r="W891" s="12">
        <f t="shared" si="83"/>
        <v>1</v>
      </c>
    </row>
    <row r="892" spans="1:23" x14ac:dyDescent="0.2">
      <c r="A892" s="9">
        <v>0</v>
      </c>
      <c r="B892" s="9">
        <v>1</v>
      </c>
      <c r="C892" s="9">
        <v>48</v>
      </c>
      <c r="D892" s="9">
        <v>0</v>
      </c>
      <c r="E892" s="9">
        <v>0</v>
      </c>
      <c r="F892" s="9">
        <v>1</v>
      </c>
      <c r="G892" s="9">
        <v>0</v>
      </c>
      <c r="H892" s="9">
        <v>0</v>
      </c>
      <c r="I892" s="9">
        <v>0</v>
      </c>
      <c r="J892" s="9">
        <v>0</v>
      </c>
      <c r="K892" s="9">
        <v>0</v>
      </c>
      <c r="L892" s="9">
        <v>0</v>
      </c>
      <c r="M892" s="9">
        <v>235</v>
      </c>
      <c r="N892" s="9">
        <v>150.5</v>
      </c>
      <c r="O892" s="9">
        <v>98</v>
      </c>
      <c r="P892" s="9">
        <v>32.4</v>
      </c>
      <c r="Q892" s="9">
        <v>75</v>
      </c>
      <c r="R892" s="11">
        <f t="shared" si="78"/>
        <v>-2.2236014767206145</v>
      </c>
      <c r="S892" s="91">
        <f t="shared" si="79"/>
        <v>0.10821865916758557</v>
      </c>
      <c r="T892" s="31">
        <f t="shared" si="80"/>
        <v>9.7650998990462465E-2</v>
      </c>
      <c r="U892" s="31">
        <f t="shared" si="81"/>
        <v>0.90234900100953752</v>
      </c>
      <c r="V892" s="12">
        <f t="shared" si="82"/>
        <v>-4.4625458136913987E-2</v>
      </c>
      <c r="W892" s="12">
        <f t="shared" si="83"/>
        <v>0</v>
      </c>
    </row>
    <row r="893" spans="1:23" x14ac:dyDescent="0.2">
      <c r="A893" s="9">
        <v>0</v>
      </c>
      <c r="B893" s="9">
        <v>0</v>
      </c>
      <c r="C893" s="9">
        <v>58</v>
      </c>
      <c r="D893" s="9">
        <v>1</v>
      </c>
      <c r="E893" s="9">
        <v>0</v>
      </c>
      <c r="F893" s="9">
        <v>0</v>
      </c>
      <c r="G893" s="9">
        <v>0</v>
      </c>
      <c r="H893" s="9">
        <v>0</v>
      </c>
      <c r="I893" s="9">
        <v>0</v>
      </c>
      <c r="J893" s="9">
        <v>0</v>
      </c>
      <c r="K893" s="9">
        <v>0</v>
      </c>
      <c r="L893" s="9">
        <v>0</v>
      </c>
      <c r="M893" s="9">
        <v>295</v>
      </c>
      <c r="N893" s="9">
        <v>138</v>
      </c>
      <c r="O893" s="9">
        <v>78</v>
      </c>
      <c r="P893" s="9">
        <v>23.45</v>
      </c>
      <c r="Q893" s="9">
        <v>70</v>
      </c>
      <c r="R893" s="11">
        <f t="shared" si="78"/>
        <v>-1.7845656988689083</v>
      </c>
      <c r="S893" s="91">
        <f t="shared" si="79"/>
        <v>0.16786995128059204</v>
      </c>
      <c r="T893" s="31">
        <f t="shared" si="80"/>
        <v>0.14374027784216845</v>
      </c>
      <c r="U893" s="31">
        <f t="shared" si="81"/>
        <v>0.85625972215783153</v>
      </c>
      <c r="V893" s="12">
        <f t="shared" si="82"/>
        <v>-6.7394484398171445E-2</v>
      </c>
      <c r="W893" s="12">
        <f t="shared" si="83"/>
        <v>1</v>
      </c>
    </row>
    <row r="894" spans="1:23" x14ac:dyDescent="0.2">
      <c r="A894" s="9">
        <v>0</v>
      </c>
      <c r="B894" s="9">
        <v>0</v>
      </c>
      <c r="C894" s="9">
        <v>41</v>
      </c>
      <c r="D894" s="9">
        <v>1</v>
      </c>
      <c r="E894" s="9">
        <v>0</v>
      </c>
      <c r="F894" s="9">
        <v>0</v>
      </c>
      <c r="G894" s="9">
        <v>0</v>
      </c>
      <c r="H894" s="9">
        <v>0</v>
      </c>
      <c r="I894" s="9">
        <v>0</v>
      </c>
      <c r="J894" s="9">
        <v>0</v>
      </c>
      <c r="K894" s="9">
        <v>0</v>
      </c>
      <c r="L894" s="9">
        <v>0</v>
      </c>
      <c r="M894" s="9">
        <v>197</v>
      </c>
      <c r="N894" s="9">
        <v>121</v>
      </c>
      <c r="O894" s="9">
        <v>84</v>
      </c>
      <c r="P894" s="9">
        <v>23.07</v>
      </c>
      <c r="Q894" s="9">
        <v>80</v>
      </c>
      <c r="R894" s="11">
        <f t="shared" si="78"/>
        <v>-3.1802740042672468</v>
      </c>
      <c r="S894" s="91">
        <f t="shared" si="79"/>
        <v>4.1574262035162089E-2</v>
      </c>
      <c r="T894" s="31">
        <f t="shared" si="80"/>
        <v>3.9914832336514286E-2</v>
      </c>
      <c r="U894" s="31">
        <f t="shared" si="81"/>
        <v>0.96008516766348573</v>
      </c>
      <c r="V894" s="12">
        <f t="shared" si="82"/>
        <v>-1.7690239662855812E-2</v>
      </c>
      <c r="W894" s="12">
        <f t="shared" si="83"/>
        <v>0</v>
      </c>
    </row>
    <row r="895" spans="1:23" x14ac:dyDescent="0.2">
      <c r="A895" s="9">
        <v>0</v>
      </c>
      <c r="B895" s="9">
        <v>1</v>
      </c>
      <c r="C895" s="9">
        <v>37</v>
      </c>
      <c r="D895" s="9">
        <v>0</v>
      </c>
      <c r="E895" s="9">
        <v>1</v>
      </c>
      <c r="F895" s="9">
        <v>0</v>
      </c>
      <c r="G895" s="9">
        <v>1</v>
      </c>
      <c r="H895" s="9">
        <v>15</v>
      </c>
      <c r="I895" s="9">
        <v>0</v>
      </c>
      <c r="J895" s="9">
        <v>0</v>
      </c>
      <c r="K895" s="9">
        <v>0</v>
      </c>
      <c r="L895" s="9">
        <v>0</v>
      </c>
      <c r="M895" s="9">
        <v>158</v>
      </c>
      <c r="N895" s="9">
        <v>129</v>
      </c>
      <c r="O895" s="9">
        <v>87</v>
      </c>
      <c r="P895" s="9">
        <v>24.66</v>
      </c>
      <c r="Q895" s="9">
        <v>62</v>
      </c>
      <c r="R895" s="11">
        <f t="shared" si="78"/>
        <v>-2.8860397541992917</v>
      </c>
      <c r="S895" s="91">
        <f t="shared" si="79"/>
        <v>5.5796744466045711E-2</v>
      </c>
      <c r="T895" s="31">
        <f t="shared" si="80"/>
        <v>5.284799821414881E-2</v>
      </c>
      <c r="U895" s="31">
        <f t="shared" si="81"/>
        <v>0.94715200178585124</v>
      </c>
      <c r="V895" s="12">
        <f t="shared" si="82"/>
        <v>-2.3580318526265819E-2</v>
      </c>
      <c r="W895" s="12">
        <f t="shared" si="83"/>
        <v>0</v>
      </c>
    </row>
    <row r="896" spans="1:23" x14ac:dyDescent="0.2">
      <c r="A896" s="9">
        <v>0</v>
      </c>
      <c r="B896" s="9">
        <v>0</v>
      </c>
      <c r="C896" s="9">
        <v>48</v>
      </c>
      <c r="D896" s="9">
        <v>0</v>
      </c>
      <c r="E896" s="9">
        <v>0</v>
      </c>
      <c r="F896" s="9">
        <v>1</v>
      </c>
      <c r="G896" s="9">
        <v>0</v>
      </c>
      <c r="H896" s="9">
        <v>0</v>
      </c>
      <c r="I896" s="9">
        <v>0</v>
      </c>
      <c r="J896" s="9">
        <v>0</v>
      </c>
      <c r="K896" s="9">
        <v>0</v>
      </c>
      <c r="L896" s="9">
        <v>0</v>
      </c>
      <c r="M896" s="9">
        <v>253</v>
      </c>
      <c r="N896" s="9">
        <v>124</v>
      </c>
      <c r="O896" s="9">
        <v>77</v>
      </c>
      <c r="P896" s="9">
        <v>20.27</v>
      </c>
      <c r="Q896" s="9">
        <v>65</v>
      </c>
      <c r="R896" s="11">
        <f t="shared" si="78"/>
        <v>-2.8742972218697451</v>
      </c>
      <c r="S896" s="91">
        <f t="shared" si="79"/>
        <v>5.6455801467962113E-2</v>
      </c>
      <c r="T896" s="31">
        <f t="shared" si="80"/>
        <v>5.3438867380458208E-2</v>
      </c>
      <c r="U896" s="31">
        <f t="shared" si="81"/>
        <v>0.94656113261954178</v>
      </c>
      <c r="V896" s="12">
        <f t="shared" si="82"/>
        <v>-2.385133235842465E-2</v>
      </c>
      <c r="W896" s="12">
        <f t="shared" si="83"/>
        <v>0</v>
      </c>
    </row>
    <row r="897" spans="1:23" x14ac:dyDescent="0.2">
      <c r="A897" s="9">
        <v>0</v>
      </c>
      <c r="B897" s="9">
        <v>0</v>
      </c>
      <c r="C897" s="9">
        <v>43</v>
      </c>
      <c r="D897" s="9">
        <v>0</v>
      </c>
      <c r="E897" s="9">
        <v>1</v>
      </c>
      <c r="F897" s="9">
        <v>0</v>
      </c>
      <c r="G897" s="9">
        <v>0</v>
      </c>
      <c r="H897" s="9">
        <v>0</v>
      </c>
      <c r="I897" s="9">
        <v>0</v>
      </c>
      <c r="J897" s="9">
        <v>0</v>
      </c>
      <c r="K897" s="9">
        <v>0</v>
      </c>
      <c r="L897" s="9">
        <v>0</v>
      </c>
      <c r="M897" s="9">
        <v>190</v>
      </c>
      <c r="N897" s="9">
        <v>111</v>
      </c>
      <c r="O897" s="9">
        <v>74</v>
      </c>
      <c r="P897" s="9">
        <v>24.47</v>
      </c>
      <c r="Q897" s="9">
        <v>72</v>
      </c>
      <c r="R897" s="11">
        <f t="shared" si="78"/>
        <v>-3.3853499439540462</v>
      </c>
      <c r="S897" s="91">
        <f t="shared" si="79"/>
        <v>3.3865789143657267E-2</v>
      </c>
      <c r="T897" s="31">
        <f t="shared" si="80"/>
        <v>3.2756465586996575E-2</v>
      </c>
      <c r="U897" s="31">
        <f t="shared" si="81"/>
        <v>0.96724353441300348</v>
      </c>
      <c r="V897" s="12">
        <f t="shared" si="82"/>
        <v>-1.4464164659847281E-2</v>
      </c>
      <c r="W897" s="12">
        <f t="shared" si="83"/>
        <v>0</v>
      </c>
    </row>
    <row r="898" spans="1:23" x14ac:dyDescent="0.2">
      <c r="A898" s="9">
        <v>1</v>
      </c>
      <c r="B898" s="9">
        <v>1</v>
      </c>
      <c r="C898" s="9">
        <v>43</v>
      </c>
      <c r="D898" s="9">
        <v>0</v>
      </c>
      <c r="E898" s="9">
        <v>0</v>
      </c>
      <c r="F898" s="9">
        <v>0</v>
      </c>
      <c r="G898" s="9">
        <v>1</v>
      </c>
      <c r="H898" s="9">
        <v>40</v>
      </c>
      <c r="I898" s="9">
        <v>0</v>
      </c>
      <c r="J898" s="9">
        <v>0</v>
      </c>
      <c r="K898" s="9">
        <v>0</v>
      </c>
      <c r="L898" s="9">
        <v>0</v>
      </c>
      <c r="M898" s="9">
        <v>226</v>
      </c>
      <c r="N898" s="9">
        <v>103.5</v>
      </c>
      <c r="O898" s="9">
        <v>60</v>
      </c>
      <c r="P898" s="9">
        <v>26.11</v>
      </c>
      <c r="Q898" s="9">
        <v>90</v>
      </c>
      <c r="R898" s="11">
        <f t="shared" si="78"/>
        <v>-1.5519368862899929</v>
      </c>
      <c r="S898" s="91">
        <f t="shared" si="79"/>
        <v>0.2118372715064028</v>
      </c>
      <c r="T898" s="31">
        <f t="shared" si="80"/>
        <v>0.17480669763777237</v>
      </c>
      <c r="U898" s="31">
        <f t="shared" si="81"/>
        <v>0.17480669763777237</v>
      </c>
      <c r="V898" s="12">
        <f t="shared" si="82"/>
        <v>-0.75744193159062057</v>
      </c>
      <c r="W898" s="12">
        <f t="shared" si="83"/>
        <v>1</v>
      </c>
    </row>
    <row r="899" spans="1:23" x14ac:dyDescent="0.2">
      <c r="A899" s="9">
        <v>0</v>
      </c>
      <c r="B899" s="9">
        <v>0</v>
      </c>
      <c r="C899" s="9">
        <v>51</v>
      </c>
      <c r="D899" s="9">
        <v>0</v>
      </c>
      <c r="E899" s="9">
        <v>0</v>
      </c>
      <c r="F899" s="9">
        <v>1</v>
      </c>
      <c r="G899" s="9">
        <v>0</v>
      </c>
      <c r="H899" s="9">
        <v>0</v>
      </c>
      <c r="I899" s="9">
        <v>0</v>
      </c>
      <c r="J899" s="9">
        <v>0</v>
      </c>
      <c r="K899" s="9">
        <v>0</v>
      </c>
      <c r="L899" s="9">
        <v>0</v>
      </c>
      <c r="M899" s="9">
        <v>230</v>
      </c>
      <c r="N899" s="9">
        <v>134</v>
      </c>
      <c r="O899" s="9">
        <v>84</v>
      </c>
      <c r="P899" s="9">
        <v>23.54</v>
      </c>
      <c r="Q899" s="9">
        <v>80</v>
      </c>
      <c r="R899" s="11">
        <f t="shared" si="78"/>
        <v>-2.5535796086845135</v>
      </c>
      <c r="S899" s="91">
        <f t="shared" si="79"/>
        <v>7.7802663848616643E-2</v>
      </c>
      <c r="T899" s="31">
        <f t="shared" si="80"/>
        <v>7.2186371826915854E-2</v>
      </c>
      <c r="U899" s="31">
        <f t="shared" si="81"/>
        <v>0.9278136281730841</v>
      </c>
      <c r="V899" s="12">
        <f t="shared" si="82"/>
        <v>-3.2539252644052996E-2</v>
      </c>
      <c r="W899" s="12">
        <f t="shared" si="83"/>
        <v>0</v>
      </c>
    </row>
    <row r="900" spans="1:23" x14ac:dyDescent="0.2">
      <c r="A900" s="9">
        <v>0</v>
      </c>
      <c r="B900" s="9">
        <v>0</v>
      </c>
      <c r="C900" s="9">
        <v>41</v>
      </c>
      <c r="D900" s="9">
        <v>1</v>
      </c>
      <c r="E900" s="9">
        <v>0</v>
      </c>
      <c r="F900" s="9">
        <v>0</v>
      </c>
      <c r="G900" s="9">
        <v>0</v>
      </c>
      <c r="H900" s="9">
        <v>0</v>
      </c>
      <c r="I900" s="9">
        <v>0</v>
      </c>
      <c r="J900" s="9">
        <v>0</v>
      </c>
      <c r="K900" s="9">
        <v>1</v>
      </c>
      <c r="L900" s="9">
        <v>0</v>
      </c>
      <c r="M900" s="9">
        <v>235</v>
      </c>
      <c r="N900" s="9">
        <v>158</v>
      </c>
      <c r="O900" s="9">
        <v>93</v>
      </c>
      <c r="P900" s="9">
        <v>22.18</v>
      </c>
      <c r="Q900" s="9">
        <v>78</v>
      </c>
      <c r="R900" s="11">
        <f t="shared" si="78"/>
        <v>-2.4362842917117602</v>
      </c>
      <c r="S900" s="91">
        <f t="shared" si="79"/>
        <v>8.7485318198728013E-2</v>
      </c>
      <c r="T900" s="31">
        <f t="shared" si="80"/>
        <v>8.0447355688107652E-2</v>
      </c>
      <c r="U900" s="31">
        <f t="shared" si="81"/>
        <v>0.91955264431189232</v>
      </c>
      <c r="V900" s="12">
        <f t="shared" si="82"/>
        <v>-3.6423402391439687E-2</v>
      </c>
      <c r="W900" s="12">
        <f t="shared" si="83"/>
        <v>0</v>
      </c>
    </row>
    <row r="901" spans="1:23" x14ac:dyDescent="0.2">
      <c r="A901" s="9">
        <v>0</v>
      </c>
      <c r="B901" s="9">
        <v>0</v>
      </c>
      <c r="C901" s="9">
        <v>65</v>
      </c>
      <c r="D901" s="9">
        <v>1</v>
      </c>
      <c r="E901" s="9">
        <v>0</v>
      </c>
      <c r="F901" s="9">
        <v>0</v>
      </c>
      <c r="G901" s="9">
        <v>0</v>
      </c>
      <c r="H901" s="9">
        <v>0</v>
      </c>
      <c r="I901" s="9">
        <v>0</v>
      </c>
      <c r="J901" s="9">
        <v>0</v>
      </c>
      <c r="K901" s="9">
        <v>1</v>
      </c>
      <c r="L901" s="9">
        <v>0</v>
      </c>
      <c r="M901" s="9">
        <v>245</v>
      </c>
      <c r="N901" s="9">
        <v>171</v>
      </c>
      <c r="O901" s="9">
        <v>89</v>
      </c>
      <c r="P901" s="9">
        <v>23.07</v>
      </c>
      <c r="Q901" s="9">
        <v>82</v>
      </c>
      <c r="R901" s="11">
        <f t="shared" si="78"/>
        <v>-0.61785960792093686</v>
      </c>
      <c r="S901" s="91">
        <f t="shared" si="79"/>
        <v>0.53909708272408174</v>
      </c>
      <c r="T901" s="31">
        <f t="shared" si="80"/>
        <v>0.35026840657115793</v>
      </c>
      <c r="U901" s="31">
        <f t="shared" si="81"/>
        <v>0.64973159342884212</v>
      </c>
      <c r="V901" s="12">
        <f t="shared" si="82"/>
        <v>-0.1872660149981922</v>
      </c>
      <c r="W901" s="12">
        <f t="shared" si="83"/>
        <v>1</v>
      </c>
    </row>
    <row r="902" spans="1:23" x14ac:dyDescent="0.2">
      <c r="A902" s="9">
        <v>1</v>
      </c>
      <c r="B902" s="9">
        <v>1</v>
      </c>
      <c r="C902" s="9">
        <v>62</v>
      </c>
      <c r="D902" s="9">
        <v>1</v>
      </c>
      <c r="E902" s="9">
        <v>0</v>
      </c>
      <c r="F902" s="9">
        <v>0</v>
      </c>
      <c r="G902" s="9">
        <v>1</v>
      </c>
      <c r="H902" s="9">
        <v>10</v>
      </c>
      <c r="I902" s="9">
        <v>0</v>
      </c>
      <c r="J902" s="9">
        <v>0</v>
      </c>
      <c r="K902" s="9">
        <v>0</v>
      </c>
      <c r="L902" s="9">
        <v>0</v>
      </c>
      <c r="M902" s="9">
        <v>157</v>
      </c>
      <c r="N902" s="9">
        <v>134</v>
      </c>
      <c r="O902" s="9">
        <v>84</v>
      </c>
      <c r="P902" s="9">
        <v>25.95</v>
      </c>
      <c r="Q902" s="9">
        <v>105</v>
      </c>
      <c r="R902" s="11">
        <f t="shared" ref="R902:R965" si="84">A$2+SUMPRODUCT(B$2:Q$2,B902:Q902)</f>
        <v>-0.83934740824160681</v>
      </c>
      <c r="S902" s="91">
        <f t="shared" ref="S902:S965" si="85">EXP(R902)</f>
        <v>0.43199234610625753</v>
      </c>
      <c r="T902" s="31">
        <f t="shared" ref="T902:T965" si="86">S902/(1+S902)</f>
        <v>0.30167224516310548</v>
      </c>
      <c r="U902" s="31">
        <f t="shared" ref="U902:U965" si="87">IF(A902=1,T902,1-T902)</f>
        <v>0.30167224516310548</v>
      </c>
      <c r="V902" s="12">
        <f t="shared" ref="V902:V965" si="88">LOG(U902)</f>
        <v>-0.5204646445051101</v>
      </c>
      <c r="W902" s="12">
        <f t="shared" ref="W902:W965" si="89">IF(T902&gt;T$1,1,0)</f>
        <v>1</v>
      </c>
    </row>
    <row r="903" spans="1:23" x14ac:dyDescent="0.2">
      <c r="A903" s="9">
        <v>0</v>
      </c>
      <c r="B903" s="9">
        <v>1</v>
      </c>
      <c r="C903" s="9">
        <v>42</v>
      </c>
      <c r="D903" s="9">
        <v>0</v>
      </c>
      <c r="E903" s="9">
        <v>1</v>
      </c>
      <c r="F903" s="9">
        <v>0</v>
      </c>
      <c r="G903" s="9">
        <v>1</v>
      </c>
      <c r="H903" s="9">
        <v>20</v>
      </c>
      <c r="I903" s="9">
        <v>0</v>
      </c>
      <c r="J903" s="9">
        <v>0</v>
      </c>
      <c r="K903" s="9">
        <v>0</v>
      </c>
      <c r="L903" s="9">
        <v>0</v>
      </c>
      <c r="M903" s="9">
        <v>204</v>
      </c>
      <c r="N903" s="9">
        <v>110</v>
      </c>
      <c r="O903" s="9">
        <v>73</v>
      </c>
      <c r="P903" s="9">
        <v>23.72</v>
      </c>
      <c r="Q903" s="9">
        <v>60</v>
      </c>
      <c r="R903" s="11">
        <f t="shared" si="84"/>
        <v>-2.5841501131556752</v>
      </c>
      <c r="S903" s="91">
        <f t="shared" si="85"/>
        <v>7.5460184974592559E-2</v>
      </c>
      <c r="T903" s="31">
        <f t="shared" si="86"/>
        <v>7.0165484532907441E-2</v>
      </c>
      <c r="U903" s="31">
        <f t="shared" si="87"/>
        <v>0.92983451546709261</v>
      </c>
      <c r="V903" s="12">
        <f t="shared" si="88"/>
        <v>-3.1594336837936027E-2</v>
      </c>
      <c r="W903" s="12">
        <f t="shared" si="89"/>
        <v>0</v>
      </c>
    </row>
    <row r="904" spans="1:23" x14ac:dyDescent="0.2">
      <c r="A904" s="9">
        <v>0</v>
      </c>
      <c r="B904" s="9">
        <v>0</v>
      </c>
      <c r="C904" s="9">
        <v>52</v>
      </c>
      <c r="D904" s="9">
        <v>1</v>
      </c>
      <c r="E904" s="9">
        <v>0</v>
      </c>
      <c r="F904" s="9">
        <v>0</v>
      </c>
      <c r="G904" s="9">
        <v>0</v>
      </c>
      <c r="H904" s="9">
        <v>0</v>
      </c>
      <c r="I904" s="9">
        <v>0</v>
      </c>
      <c r="J904" s="9">
        <v>0</v>
      </c>
      <c r="K904" s="9">
        <v>0</v>
      </c>
      <c r="L904" s="9">
        <v>0</v>
      </c>
      <c r="M904" s="9">
        <v>234</v>
      </c>
      <c r="N904" s="9">
        <v>129</v>
      </c>
      <c r="O904" s="9">
        <v>83</v>
      </c>
      <c r="P904" s="9">
        <v>32.57</v>
      </c>
      <c r="Q904" s="9">
        <v>65</v>
      </c>
      <c r="R904" s="11">
        <f t="shared" si="84"/>
        <v>-2.5305382966888352</v>
      </c>
      <c r="S904" s="91">
        <f t="shared" si="85"/>
        <v>7.9616151638102997E-2</v>
      </c>
      <c r="T904" s="31">
        <f t="shared" si="86"/>
        <v>7.3744868967828336E-2</v>
      </c>
      <c r="U904" s="31">
        <f t="shared" si="87"/>
        <v>0.92625513103217161</v>
      </c>
      <c r="V904" s="12">
        <f t="shared" si="88"/>
        <v>-3.326937321203622E-2</v>
      </c>
      <c r="W904" s="12">
        <f t="shared" si="89"/>
        <v>0</v>
      </c>
    </row>
    <row r="905" spans="1:23" x14ac:dyDescent="0.2">
      <c r="A905" s="9">
        <v>0</v>
      </c>
      <c r="B905" s="9">
        <v>0</v>
      </c>
      <c r="C905" s="9">
        <v>54</v>
      </c>
      <c r="D905" s="9">
        <v>1</v>
      </c>
      <c r="E905" s="9">
        <v>0</v>
      </c>
      <c r="F905" s="9">
        <v>0</v>
      </c>
      <c r="G905" s="9">
        <v>0</v>
      </c>
      <c r="H905" s="9">
        <v>0</v>
      </c>
      <c r="I905" s="9">
        <v>0</v>
      </c>
      <c r="J905" s="9">
        <v>0</v>
      </c>
      <c r="K905" s="9">
        <v>1</v>
      </c>
      <c r="L905" s="9">
        <v>0</v>
      </c>
      <c r="M905" s="9">
        <v>293</v>
      </c>
      <c r="N905" s="9">
        <v>132</v>
      </c>
      <c r="O905" s="9">
        <v>84</v>
      </c>
      <c r="P905" s="9">
        <v>26.81</v>
      </c>
      <c r="Q905" s="9">
        <v>80</v>
      </c>
      <c r="R905" s="11">
        <f t="shared" si="84"/>
        <v>-1.9360513736653369</v>
      </c>
      <c r="S905" s="91">
        <f t="shared" si="85"/>
        <v>0.14427250474502296</v>
      </c>
      <c r="T905" s="31">
        <f t="shared" si="86"/>
        <v>0.12608229608485702</v>
      </c>
      <c r="U905" s="31">
        <f t="shared" si="87"/>
        <v>0.87391770391514301</v>
      </c>
      <c r="V905" s="12">
        <f t="shared" si="88"/>
        <v>-5.8529462581066193E-2</v>
      </c>
      <c r="W905" s="12">
        <f t="shared" si="89"/>
        <v>1</v>
      </c>
    </row>
    <row r="906" spans="1:23" x14ac:dyDescent="0.2">
      <c r="A906" s="9">
        <v>0</v>
      </c>
      <c r="B906" s="9">
        <v>0</v>
      </c>
      <c r="C906" s="9">
        <v>45</v>
      </c>
      <c r="D906" s="9">
        <v>0</v>
      </c>
      <c r="E906" s="9">
        <v>0</v>
      </c>
      <c r="F906" s="9">
        <v>1</v>
      </c>
      <c r="G906" s="9">
        <v>1</v>
      </c>
      <c r="H906" s="9">
        <v>20</v>
      </c>
      <c r="I906" s="9">
        <v>0</v>
      </c>
      <c r="J906" s="9">
        <v>0</v>
      </c>
      <c r="K906" s="9">
        <v>0</v>
      </c>
      <c r="L906" s="9">
        <v>0</v>
      </c>
      <c r="M906" s="9">
        <v>184</v>
      </c>
      <c r="N906" s="9">
        <v>147</v>
      </c>
      <c r="O906" s="9">
        <v>88</v>
      </c>
      <c r="P906" s="9">
        <v>23.48</v>
      </c>
      <c r="Q906" s="9">
        <v>66</v>
      </c>
      <c r="R906" s="11">
        <f t="shared" si="84"/>
        <v>-2.4944225150459172</v>
      </c>
      <c r="S906" s="91">
        <f t="shared" si="85"/>
        <v>8.2544105609661536E-2</v>
      </c>
      <c r="T906" s="31">
        <f t="shared" si="86"/>
        <v>7.6250108593196558E-2</v>
      </c>
      <c r="U906" s="31">
        <f t="shared" si="87"/>
        <v>0.92374989140680341</v>
      </c>
      <c r="V906" s="12">
        <f t="shared" si="88"/>
        <v>-3.4445599651438633E-2</v>
      </c>
      <c r="W906" s="12">
        <f t="shared" si="89"/>
        <v>0</v>
      </c>
    </row>
    <row r="907" spans="1:23" x14ac:dyDescent="0.2">
      <c r="A907" s="9">
        <v>1</v>
      </c>
      <c r="B907" s="9">
        <v>0</v>
      </c>
      <c r="C907" s="9">
        <v>58</v>
      </c>
      <c r="D907" s="9">
        <v>1</v>
      </c>
      <c r="E907" s="9">
        <v>0</v>
      </c>
      <c r="F907" s="9">
        <v>0</v>
      </c>
      <c r="G907" s="9">
        <v>1</v>
      </c>
      <c r="H907" s="9">
        <v>20</v>
      </c>
      <c r="I907" s="9">
        <v>0</v>
      </c>
      <c r="J907" s="9">
        <v>0</v>
      </c>
      <c r="K907" s="9">
        <v>0</v>
      </c>
      <c r="L907" s="9">
        <v>0</v>
      </c>
      <c r="M907" s="9">
        <v>215</v>
      </c>
      <c r="N907" s="9">
        <v>119.5</v>
      </c>
      <c r="O907" s="9">
        <v>73</v>
      </c>
      <c r="P907" s="9">
        <v>29.86</v>
      </c>
      <c r="Q907" s="9">
        <v>67</v>
      </c>
      <c r="R907" s="11">
        <f t="shared" si="84"/>
        <v>-1.7705194565941413</v>
      </c>
      <c r="S907" s="91">
        <f t="shared" si="85"/>
        <v>0.17024453120809965</v>
      </c>
      <c r="T907" s="31">
        <f t="shared" si="86"/>
        <v>0.14547774133355534</v>
      </c>
      <c r="U907" s="31">
        <f t="shared" si="87"/>
        <v>0.14547774133355534</v>
      </c>
      <c r="V907" s="12">
        <f t="shared" si="88"/>
        <v>-0.83720345035851484</v>
      </c>
      <c r="W907" s="12">
        <f t="shared" si="89"/>
        <v>1</v>
      </c>
    </row>
    <row r="908" spans="1:23" x14ac:dyDescent="0.2">
      <c r="A908" s="9">
        <v>0</v>
      </c>
      <c r="B908" s="9">
        <v>0</v>
      </c>
      <c r="C908" s="9">
        <v>46</v>
      </c>
      <c r="D908" s="9">
        <v>0</v>
      </c>
      <c r="E908" s="9">
        <v>1</v>
      </c>
      <c r="F908" s="9">
        <v>0</v>
      </c>
      <c r="G908" s="9">
        <v>0</v>
      </c>
      <c r="H908" s="9">
        <v>0</v>
      </c>
      <c r="I908" s="9">
        <v>0</v>
      </c>
      <c r="J908" s="9">
        <v>0</v>
      </c>
      <c r="K908" s="9">
        <v>1</v>
      </c>
      <c r="L908" s="9">
        <v>0</v>
      </c>
      <c r="M908" s="9">
        <v>264</v>
      </c>
      <c r="N908" s="9">
        <v>150</v>
      </c>
      <c r="O908" s="9">
        <v>99</v>
      </c>
      <c r="P908" s="9">
        <v>26.67</v>
      </c>
      <c r="Q908" s="9">
        <v>80</v>
      </c>
      <c r="R908" s="11">
        <f t="shared" si="84"/>
        <v>-2.5309005507694371</v>
      </c>
      <c r="S908" s="91">
        <f t="shared" si="85"/>
        <v>7.9587315585594468E-2</v>
      </c>
      <c r="T908" s="31">
        <f t="shared" si="86"/>
        <v>7.3720128457071002E-2</v>
      </c>
      <c r="U908" s="31">
        <f t="shared" si="87"/>
        <v>0.92627987154292901</v>
      </c>
      <c r="V908" s="12">
        <f t="shared" si="88"/>
        <v>-3.3257773250591913E-2</v>
      </c>
      <c r="W908" s="12">
        <f t="shared" si="89"/>
        <v>0</v>
      </c>
    </row>
    <row r="909" spans="1:23" x14ac:dyDescent="0.2">
      <c r="A909" s="9">
        <v>0</v>
      </c>
      <c r="B909" s="9">
        <v>1</v>
      </c>
      <c r="C909" s="9">
        <v>51</v>
      </c>
      <c r="D909" s="9">
        <v>1</v>
      </c>
      <c r="E909" s="9">
        <v>0</v>
      </c>
      <c r="F909" s="9">
        <v>0</v>
      </c>
      <c r="G909" s="9">
        <v>1</v>
      </c>
      <c r="H909" s="9">
        <v>43</v>
      </c>
      <c r="I909" s="9">
        <v>0</v>
      </c>
      <c r="J909" s="9">
        <v>0</v>
      </c>
      <c r="K909" s="9">
        <v>1</v>
      </c>
      <c r="L909" s="9">
        <v>0</v>
      </c>
      <c r="M909" s="9">
        <v>176</v>
      </c>
      <c r="N909" s="9">
        <v>140</v>
      </c>
      <c r="O909" s="9">
        <v>88</v>
      </c>
      <c r="P909" s="9">
        <v>27.56</v>
      </c>
      <c r="Q909" s="9">
        <v>110</v>
      </c>
      <c r="R909" s="11">
        <f t="shared" si="84"/>
        <v>-0.42353200248357581</v>
      </c>
      <c r="S909" s="91">
        <f t="shared" si="85"/>
        <v>0.65473022233796929</v>
      </c>
      <c r="T909" s="31">
        <f t="shared" si="86"/>
        <v>0.39567188264253772</v>
      </c>
      <c r="U909" s="31">
        <f t="shared" si="87"/>
        <v>0.60432811735746228</v>
      </c>
      <c r="V909" s="12">
        <f t="shared" si="88"/>
        <v>-0.21872719901794471</v>
      </c>
      <c r="W909" s="12">
        <f t="shared" si="89"/>
        <v>1</v>
      </c>
    </row>
    <row r="910" spans="1:23" x14ac:dyDescent="0.2">
      <c r="A910" s="9">
        <v>0</v>
      </c>
      <c r="B910" s="9">
        <v>1</v>
      </c>
      <c r="C910" s="9">
        <v>61</v>
      </c>
      <c r="D910" s="9">
        <v>1</v>
      </c>
      <c r="E910" s="9">
        <v>0</v>
      </c>
      <c r="F910" s="9">
        <v>0</v>
      </c>
      <c r="G910" s="9">
        <v>1</v>
      </c>
      <c r="H910" s="9">
        <v>30</v>
      </c>
      <c r="I910" s="9">
        <v>0</v>
      </c>
      <c r="J910" s="9">
        <v>0</v>
      </c>
      <c r="K910" s="9">
        <v>1</v>
      </c>
      <c r="L910" s="9">
        <v>0</v>
      </c>
      <c r="M910" s="9">
        <v>170</v>
      </c>
      <c r="N910" s="9">
        <v>132</v>
      </c>
      <c r="O910" s="9">
        <v>94</v>
      </c>
      <c r="P910" s="9">
        <v>22.16</v>
      </c>
      <c r="Q910" s="9">
        <v>53</v>
      </c>
      <c r="R910" s="11">
        <f t="shared" si="84"/>
        <v>-0.52399521945128757</v>
      </c>
      <c r="S910" s="91">
        <f t="shared" si="85"/>
        <v>0.59215004640285684</v>
      </c>
      <c r="T910" s="31">
        <f t="shared" si="86"/>
        <v>0.37191849332335286</v>
      </c>
      <c r="U910" s="31">
        <f t="shared" si="87"/>
        <v>0.62808150667664719</v>
      </c>
      <c r="V910" s="12">
        <f t="shared" si="88"/>
        <v>-0.20198399383764648</v>
      </c>
      <c r="W910" s="12">
        <f t="shared" si="89"/>
        <v>1</v>
      </c>
    </row>
    <row r="911" spans="1:23" x14ac:dyDescent="0.2">
      <c r="A911" s="9">
        <v>0</v>
      </c>
      <c r="B911" s="9">
        <v>1</v>
      </c>
      <c r="C911" s="9">
        <v>40</v>
      </c>
      <c r="D911" s="9">
        <v>0</v>
      </c>
      <c r="E911" s="9">
        <v>0</v>
      </c>
      <c r="F911" s="9">
        <v>0</v>
      </c>
      <c r="G911" s="9">
        <v>0</v>
      </c>
      <c r="H911" s="9">
        <v>0</v>
      </c>
      <c r="I911" s="9">
        <v>0</v>
      </c>
      <c r="J911" s="9">
        <v>0</v>
      </c>
      <c r="K911" s="9">
        <v>0</v>
      </c>
      <c r="L911" s="9">
        <v>0</v>
      </c>
      <c r="M911" s="9">
        <v>209</v>
      </c>
      <c r="N911" s="9">
        <v>123.5</v>
      </c>
      <c r="O911" s="9">
        <v>83</v>
      </c>
      <c r="P911" s="9">
        <v>28.06</v>
      </c>
      <c r="Q911" s="9">
        <v>72</v>
      </c>
      <c r="R911" s="11">
        <f t="shared" si="84"/>
        <v>-2.6619108845105428</v>
      </c>
      <c r="S911" s="91">
        <f t="shared" si="85"/>
        <v>6.9814686397130551E-2</v>
      </c>
      <c r="T911" s="31">
        <f t="shared" si="86"/>
        <v>6.5258672632593065E-2</v>
      </c>
      <c r="U911" s="31">
        <f t="shared" si="87"/>
        <v>0.93474132736740689</v>
      </c>
      <c r="V911" s="12">
        <f t="shared" si="88"/>
        <v>-2.9308555586903082E-2</v>
      </c>
      <c r="W911" s="12">
        <f t="shared" si="89"/>
        <v>0</v>
      </c>
    </row>
    <row r="912" spans="1:23" x14ac:dyDescent="0.2">
      <c r="A912" s="9">
        <v>0</v>
      </c>
      <c r="B912" s="9">
        <v>1</v>
      </c>
      <c r="C912" s="9">
        <v>56</v>
      </c>
      <c r="D912" s="9">
        <v>0</v>
      </c>
      <c r="E912" s="9">
        <v>1</v>
      </c>
      <c r="F912" s="9">
        <v>0</v>
      </c>
      <c r="G912" s="9">
        <v>1</v>
      </c>
      <c r="H912" s="9">
        <v>20</v>
      </c>
      <c r="I912" s="9">
        <v>0</v>
      </c>
      <c r="J912" s="9">
        <v>0</v>
      </c>
      <c r="K912" s="9">
        <v>0</v>
      </c>
      <c r="L912" s="9">
        <v>0</v>
      </c>
      <c r="M912" s="9">
        <v>189</v>
      </c>
      <c r="N912" s="9">
        <v>120</v>
      </c>
      <c r="O912" s="9">
        <v>70</v>
      </c>
      <c r="P912" s="9">
        <v>21.41</v>
      </c>
      <c r="Q912" s="9">
        <v>70</v>
      </c>
      <c r="R912" s="11">
        <f t="shared" si="84"/>
        <v>-1.4054540238386348</v>
      </c>
      <c r="S912" s="91">
        <f t="shared" si="85"/>
        <v>0.24525567924594785</v>
      </c>
      <c r="T912" s="31">
        <f t="shared" si="86"/>
        <v>0.19695206641776566</v>
      </c>
      <c r="U912" s="31">
        <f t="shared" si="87"/>
        <v>0.80304793358223436</v>
      </c>
      <c r="V912" s="12">
        <f t="shared" si="88"/>
        <v>-9.5258531098700916E-2</v>
      </c>
      <c r="W912" s="12">
        <f t="shared" si="89"/>
        <v>1</v>
      </c>
    </row>
    <row r="913" spans="1:23" x14ac:dyDescent="0.2">
      <c r="A913" s="9">
        <v>0</v>
      </c>
      <c r="B913" s="9">
        <v>1</v>
      </c>
      <c r="C913" s="9">
        <v>53</v>
      </c>
      <c r="D913" s="9">
        <v>0</v>
      </c>
      <c r="E913" s="9">
        <v>1</v>
      </c>
      <c r="F913" s="9">
        <v>0</v>
      </c>
      <c r="G913" s="9">
        <v>0</v>
      </c>
      <c r="H913" s="9">
        <v>0</v>
      </c>
      <c r="I913" s="9">
        <v>0</v>
      </c>
      <c r="J913" s="9">
        <v>0</v>
      </c>
      <c r="K913" s="9">
        <v>0</v>
      </c>
      <c r="L913" s="9">
        <v>0</v>
      </c>
      <c r="M913" s="9">
        <v>202</v>
      </c>
      <c r="N913" s="9">
        <v>119</v>
      </c>
      <c r="O913" s="9">
        <v>80</v>
      </c>
      <c r="P913" s="9">
        <v>23.98</v>
      </c>
      <c r="Q913" s="9">
        <v>64</v>
      </c>
      <c r="R913" s="11">
        <f t="shared" si="84"/>
        <v>-2.1531545671297936</v>
      </c>
      <c r="S913" s="91">
        <f t="shared" si="85"/>
        <v>0.11611727965331489</v>
      </c>
      <c r="T913" s="31">
        <f t="shared" si="86"/>
        <v>0.10403680846996911</v>
      </c>
      <c r="U913" s="31">
        <f t="shared" si="87"/>
        <v>0.8959631915300309</v>
      </c>
      <c r="V913" s="12">
        <f t="shared" si="88"/>
        <v>-4.7709831904568456E-2</v>
      </c>
      <c r="W913" s="12">
        <f t="shared" si="89"/>
        <v>1</v>
      </c>
    </row>
    <row r="914" spans="1:23" x14ac:dyDescent="0.2">
      <c r="A914" s="9">
        <v>0</v>
      </c>
      <c r="B914" s="9">
        <v>1</v>
      </c>
      <c r="C914" s="9">
        <v>42</v>
      </c>
      <c r="D914" s="9">
        <v>0</v>
      </c>
      <c r="E914" s="9">
        <v>1</v>
      </c>
      <c r="F914" s="9">
        <v>0</v>
      </c>
      <c r="G914" s="9">
        <v>1</v>
      </c>
      <c r="H914" s="9">
        <v>35</v>
      </c>
      <c r="I914" s="9">
        <v>0</v>
      </c>
      <c r="J914" s="9">
        <v>0</v>
      </c>
      <c r="K914" s="9">
        <v>1</v>
      </c>
      <c r="L914" s="9">
        <v>0</v>
      </c>
      <c r="M914" s="9">
        <v>211</v>
      </c>
      <c r="N914" s="9">
        <v>138</v>
      </c>
      <c r="O914" s="9">
        <v>90</v>
      </c>
      <c r="P914" s="9">
        <v>25.49</v>
      </c>
      <c r="Q914" s="9">
        <v>69</v>
      </c>
      <c r="R914" s="11">
        <f t="shared" si="84"/>
        <v>-1.659732299175535</v>
      </c>
      <c r="S914" s="91">
        <f t="shared" si="85"/>
        <v>0.19018988727689903</v>
      </c>
      <c r="T914" s="31">
        <f t="shared" si="86"/>
        <v>0.15979793586722951</v>
      </c>
      <c r="U914" s="31">
        <f t="shared" si="87"/>
        <v>0.84020206413277054</v>
      </c>
      <c r="V914" s="12">
        <f t="shared" si="88"/>
        <v>-7.561625586114154E-2</v>
      </c>
      <c r="W914" s="12">
        <f t="shared" si="89"/>
        <v>1</v>
      </c>
    </row>
    <row r="915" spans="1:23" x14ac:dyDescent="0.2">
      <c r="A915" s="9">
        <v>1</v>
      </c>
      <c r="B915" s="9">
        <v>0</v>
      </c>
      <c r="C915" s="9">
        <v>59</v>
      </c>
      <c r="D915" s="9">
        <v>1</v>
      </c>
      <c r="E915" s="9">
        <v>0</v>
      </c>
      <c r="F915" s="9">
        <v>0</v>
      </c>
      <c r="G915" s="9">
        <v>0</v>
      </c>
      <c r="H915" s="9">
        <v>0</v>
      </c>
      <c r="I915" s="9">
        <v>0</v>
      </c>
      <c r="J915" s="9">
        <v>0</v>
      </c>
      <c r="K915" s="9">
        <v>1</v>
      </c>
      <c r="L915" s="9">
        <v>0</v>
      </c>
      <c r="M915" s="9">
        <v>240</v>
      </c>
      <c r="N915" s="9">
        <v>155.5</v>
      </c>
      <c r="O915" s="9">
        <v>100.5</v>
      </c>
      <c r="P915" s="9">
        <v>33.54</v>
      </c>
      <c r="Q915" s="9">
        <v>72</v>
      </c>
      <c r="R915" s="11">
        <f t="shared" si="84"/>
        <v>-1.5501957923979219</v>
      </c>
      <c r="S915" s="91">
        <f t="shared" si="85"/>
        <v>0.21220642135495524</v>
      </c>
      <c r="T915" s="31">
        <f t="shared" si="86"/>
        <v>0.17505799145805506</v>
      </c>
      <c r="U915" s="31">
        <f t="shared" si="87"/>
        <v>0.17505799145805506</v>
      </c>
      <c r="V915" s="12">
        <f t="shared" si="88"/>
        <v>-0.7568180587526111</v>
      </c>
      <c r="W915" s="12">
        <f t="shared" si="89"/>
        <v>1</v>
      </c>
    </row>
    <row r="916" spans="1:23" x14ac:dyDescent="0.2">
      <c r="A916" s="9">
        <v>0</v>
      </c>
      <c r="B916" s="9">
        <v>0</v>
      </c>
      <c r="C916" s="9">
        <v>40</v>
      </c>
      <c r="D916" s="9">
        <v>0</v>
      </c>
      <c r="E916" s="9">
        <v>0</v>
      </c>
      <c r="F916" s="9">
        <v>0</v>
      </c>
      <c r="G916" s="9">
        <v>1</v>
      </c>
      <c r="H916" s="9">
        <v>3</v>
      </c>
      <c r="I916" s="9">
        <v>0</v>
      </c>
      <c r="J916" s="9">
        <v>0</v>
      </c>
      <c r="K916" s="9">
        <v>0</v>
      </c>
      <c r="L916" s="9">
        <v>0</v>
      </c>
      <c r="M916" s="9">
        <v>188</v>
      </c>
      <c r="N916" s="9">
        <v>105</v>
      </c>
      <c r="O916" s="9">
        <v>65</v>
      </c>
      <c r="P916" s="9">
        <v>21.15</v>
      </c>
      <c r="Q916" s="9">
        <v>58</v>
      </c>
      <c r="R916" s="11">
        <f t="shared" si="84"/>
        <v>-3.3635449744555022</v>
      </c>
      <c r="S916" s="91">
        <f t="shared" si="85"/>
        <v>3.4612341337686613E-2</v>
      </c>
      <c r="T916" s="31">
        <f t="shared" si="86"/>
        <v>3.3454406017364047E-2</v>
      </c>
      <c r="U916" s="31">
        <f t="shared" si="87"/>
        <v>0.96654559398263595</v>
      </c>
      <c r="V916" s="12">
        <f t="shared" si="88"/>
        <v>-1.4777654570733902E-2</v>
      </c>
      <c r="W916" s="12">
        <f t="shared" si="89"/>
        <v>0</v>
      </c>
    </row>
    <row r="917" spans="1:23" x14ac:dyDescent="0.2">
      <c r="A917" s="9">
        <v>0</v>
      </c>
      <c r="B917" s="9">
        <v>1</v>
      </c>
      <c r="C917" s="9">
        <v>60</v>
      </c>
      <c r="D917" s="9">
        <v>1</v>
      </c>
      <c r="E917" s="9">
        <v>0</v>
      </c>
      <c r="F917" s="9">
        <v>0</v>
      </c>
      <c r="G917" s="9">
        <v>0</v>
      </c>
      <c r="H917" s="9">
        <v>0</v>
      </c>
      <c r="I917" s="9">
        <v>0</v>
      </c>
      <c r="J917" s="9">
        <v>0</v>
      </c>
      <c r="K917" s="9">
        <v>0</v>
      </c>
      <c r="L917" s="9">
        <v>0</v>
      </c>
      <c r="M917" s="9">
        <v>275</v>
      </c>
      <c r="N917" s="9">
        <v>132</v>
      </c>
      <c r="O917" s="9">
        <v>82</v>
      </c>
      <c r="P917" s="9">
        <v>23.53</v>
      </c>
      <c r="Q917" s="9">
        <v>75</v>
      </c>
      <c r="R917" s="11">
        <f t="shared" si="84"/>
        <v>-1.2160629567596368</v>
      </c>
      <c r="S917" s="91">
        <f t="shared" si="85"/>
        <v>0.2963947919422445</v>
      </c>
      <c r="T917" s="31">
        <f t="shared" si="86"/>
        <v>0.22863003907797952</v>
      </c>
      <c r="U917" s="31">
        <f t="shared" si="87"/>
        <v>0.77136996092202048</v>
      </c>
      <c r="V917" s="12">
        <f t="shared" si="88"/>
        <v>-0.11273727765538377</v>
      </c>
      <c r="W917" s="12">
        <f t="shared" si="89"/>
        <v>1</v>
      </c>
    </row>
    <row r="918" spans="1:23" x14ac:dyDescent="0.2">
      <c r="A918" s="9">
        <v>0</v>
      </c>
      <c r="B918" s="9">
        <v>1</v>
      </c>
      <c r="C918" s="9">
        <v>56</v>
      </c>
      <c r="D918" s="9">
        <v>0</v>
      </c>
      <c r="E918" s="9">
        <v>0</v>
      </c>
      <c r="F918" s="9">
        <v>1</v>
      </c>
      <c r="G918" s="9">
        <v>0</v>
      </c>
      <c r="H918" s="9">
        <v>0</v>
      </c>
      <c r="I918" s="9">
        <v>0</v>
      </c>
      <c r="J918" s="9">
        <v>0</v>
      </c>
      <c r="K918" s="9">
        <v>0</v>
      </c>
      <c r="L918" s="9">
        <v>0</v>
      </c>
      <c r="M918" s="9">
        <v>205</v>
      </c>
      <c r="N918" s="9">
        <v>129</v>
      </c>
      <c r="O918" s="9">
        <v>83.5</v>
      </c>
      <c r="P918" s="9">
        <v>28.82</v>
      </c>
      <c r="Q918" s="9">
        <v>56</v>
      </c>
      <c r="R918" s="11">
        <f t="shared" si="84"/>
        <v>-1.9700006501909915</v>
      </c>
      <c r="S918" s="91">
        <f t="shared" si="85"/>
        <v>0.13945676554148881</v>
      </c>
      <c r="T918" s="31">
        <f t="shared" si="86"/>
        <v>0.12238881698615096</v>
      </c>
      <c r="U918" s="31">
        <f t="shared" si="87"/>
        <v>0.87761118301384899</v>
      </c>
      <c r="V918" s="12">
        <f t="shared" si="88"/>
        <v>-5.669785137425002E-2</v>
      </c>
      <c r="W918" s="12">
        <f t="shared" si="89"/>
        <v>1</v>
      </c>
    </row>
    <row r="919" spans="1:23" x14ac:dyDescent="0.2">
      <c r="A919" s="9">
        <v>0</v>
      </c>
      <c r="B919" s="9">
        <v>1</v>
      </c>
      <c r="C919" s="9">
        <v>37</v>
      </c>
      <c r="D919" s="9">
        <v>0</v>
      </c>
      <c r="E919" s="9">
        <v>1</v>
      </c>
      <c r="F919" s="9">
        <v>0</v>
      </c>
      <c r="G919" s="9">
        <v>0</v>
      </c>
      <c r="H919" s="9">
        <v>0</v>
      </c>
      <c r="I919" s="9">
        <v>0</v>
      </c>
      <c r="J919" s="9">
        <v>0</v>
      </c>
      <c r="K919" s="9">
        <v>0</v>
      </c>
      <c r="L919" s="9">
        <v>0</v>
      </c>
      <c r="M919" s="9">
        <v>178</v>
      </c>
      <c r="N919" s="9">
        <v>127</v>
      </c>
      <c r="O919" s="9">
        <v>81</v>
      </c>
      <c r="P919" s="9">
        <v>33.07</v>
      </c>
      <c r="Q919" s="9">
        <v>82</v>
      </c>
      <c r="R919" s="11">
        <f t="shared" si="84"/>
        <v>-3.1129228745115096</v>
      </c>
      <c r="S919" s="91">
        <f t="shared" si="85"/>
        <v>4.4470782676576066E-2</v>
      </c>
      <c r="T919" s="31">
        <f t="shared" si="86"/>
        <v>4.2577335253566974E-2</v>
      </c>
      <c r="U919" s="31">
        <f t="shared" si="87"/>
        <v>0.95742266474643301</v>
      </c>
      <c r="V919" s="12">
        <f t="shared" si="88"/>
        <v>-1.8896295824404913E-2</v>
      </c>
      <c r="W919" s="12">
        <f t="shared" si="89"/>
        <v>0</v>
      </c>
    </row>
    <row r="920" spans="1:23" x14ac:dyDescent="0.2">
      <c r="A920" s="9">
        <v>0</v>
      </c>
      <c r="B920" s="9">
        <v>1</v>
      </c>
      <c r="C920" s="9">
        <v>40</v>
      </c>
      <c r="D920" s="9">
        <v>1</v>
      </c>
      <c r="E920" s="9">
        <v>0</v>
      </c>
      <c r="F920" s="9">
        <v>0</v>
      </c>
      <c r="G920" s="9">
        <v>1</v>
      </c>
      <c r="H920" s="9">
        <v>20</v>
      </c>
      <c r="I920" s="9">
        <v>0</v>
      </c>
      <c r="J920" s="9">
        <v>0</v>
      </c>
      <c r="K920" s="9">
        <v>0</v>
      </c>
      <c r="L920" s="9">
        <v>0</v>
      </c>
      <c r="M920" s="9">
        <v>160</v>
      </c>
      <c r="N920" s="9">
        <v>123</v>
      </c>
      <c r="O920" s="9">
        <v>79</v>
      </c>
      <c r="P920" s="9">
        <v>21.19</v>
      </c>
      <c r="Q920" s="9">
        <v>85</v>
      </c>
      <c r="R920" s="11">
        <f t="shared" si="84"/>
        <v>-2.2017232989546622</v>
      </c>
      <c r="S920" s="91">
        <f t="shared" si="85"/>
        <v>0.11061237583023871</v>
      </c>
      <c r="T920" s="31">
        <f t="shared" si="86"/>
        <v>9.9595843011879279E-2</v>
      </c>
      <c r="U920" s="31">
        <f t="shared" si="87"/>
        <v>0.90040415698812071</v>
      </c>
      <c r="V920" s="12">
        <f t="shared" si="88"/>
        <v>-4.5562508615059755E-2</v>
      </c>
      <c r="W920" s="12">
        <f t="shared" si="89"/>
        <v>0</v>
      </c>
    </row>
    <row r="921" spans="1:23" x14ac:dyDescent="0.2">
      <c r="A921" s="9">
        <v>0</v>
      </c>
      <c r="B921" s="9">
        <v>1</v>
      </c>
      <c r="C921" s="9">
        <v>43</v>
      </c>
      <c r="D921" s="9">
        <v>0</v>
      </c>
      <c r="E921" s="9">
        <v>0</v>
      </c>
      <c r="F921" s="9">
        <v>1</v>
      </c>
      <c r="G921" s="9">
        <v>1</v>
      </c>
      <c r="H921" s="9">
        <v>15</v>
      </c>
      <c r="I921" s="9">
        <v>0</v>
      </c>
      <c r="J921" s="9">
        <v>0</v>
      </c>
      <c r="K921" s="9">
        <v>0</v>
      </c>
      <c r="L921" s="9">
        <v>0</v>
      </c>
      <c r="M921" s="9">
        <v>224</v>
      </c>
      <c r="N921" s="9">
        <v>97</v>
      </c>
      <c r="O921" s="9">
        <v>64</v>
      </c>
      <c r="P921" s="9">
        <v>23.05</v>
      </c>
      <c r="Q921" s="9">
        <v>75</v>
      </c>
      <c r="R921" s="11">
        <f t="shared" si="84"/>
        <v>-2.685968213475781</v>
      </c>
      <c r="S921" s="91">
        <f t="shared" si="85"/>
        <v>6.8155173283186612E-2</v>
      </c>
      <c r="T921" s="31">
        <f t="shared" si="86"/>
        <v>6.3806434671563855E-2</v>
      </c>
      <c r="U921" s="31">
        <f t="shared" si="87"/>
        <v>0.93619356532843612</v>
      </c>
      <c r="V921" s="12">
        <f t="shared" si="88"/>
        <v>-2.8634348203189799E-2</v>
      </c>
      <c r="W921" s="12">
        <f t="shared" si="89"/>
        <v>0</v>
      </c>
    </row>
    <row r="922" spans="1:23" x14ac:dyDescent="0.2">
      <c r="A922" s="9">
        <v>0</v>
      </c>
      <c r="B922" s="9">
        <v>0</v>
      </c>
      <c r="C922" s="9">
        <v>55</v>
      </c>
      <c r="D922" s="9">
        <v>0</v>
      </c>
      <c r="E922" s="9">
        <v>1</v>
      </c>
      <c r="F922" s="9">
        <v>0</v>
      </c>
      <c r="G922" s="9">
        <v>0</v>
      </c>
      <c r="H922" s="9">
        <v>0</v>
      </c>
      <c r="I922" s="9">
        <v>1</v>
      </c>
      <c r="J922" s="9">
        <v>0</v>
      </c>
      <c r="K922" s="9">
        <v>1</v>
      </c>
      <c r="L922" s="9">
        <v>0</v>
      </c>
      <c r="M922" s="9">
        <v>285</v>
      </c>
      <c r="N922" s="9">
        <v>158</v>
      </c>
      <c r="O922" s="9">
        <v>98</v>
      </c>
      <c r="P922" s="9">
        <v>30.23</v>
      </c>
      <c r="Q922" s="9">
        <v>70</v>
      </c>
      <c r="R922" s="11">
        <f t="shared" si="84"/>
        <v>-1.73777104986433</v>
      </c>
      <c r="S922" s="91">
        <f t="shared" si="85"/>
        <v>0.17591206317376409</v>
      </c>
      <c r="T922" s="31">
        <f t="shared" si="86"/>
        <v>0.14959627397560735</v>
      </c>
      <c r="U922" s="31">
        <f t="shared" si="87"/>
        <v>0.85040372602439263</v>
      </c>
      <c r="V922" s="12">
        <f t="shared" si="88"/>
        <v>-7.0374845629293858E-2</v>
      </c>
      <c r="W922" s="12">
        <f t="shared" si="89"/>
        <v>1</v>
      </c>
    </row>
    <row r="923" spans="1:23" x14ac:dyDescent="0.2">
      <c r="A923" s="9">
        <v>0</v>
      </c>
      <c r="B923" s="9">
        <v>0</v>
      </c>
      <c r="C923" s="9">
        <v>49</v>
      </c>
      <c r="D923" s="9">
        <v>0</v>
      </c>
      <c r="E923" s="9">
        <v>1</v>
      </c>
      <c r="F923" s="9">
        <v>0</v>
      </c>
      <c r="G923" s="9">
        <v>0</v>
      </c>
      <c r="H923" s="9">
        <v>0</v>
      </c>
      <c r="I923" s="9">
        <v>0</v>
      </c>
      <c r="J923" s="9">
        <v>0</v>
      </c>
      <c r="K923" s="9">
        <v>0</v>
      </c>
      <c r="L923" s="9">
        <v>0</v>
      </c>
      <c r="M923" s="9">
        <v>275</v>
      </c>
      <c r="N923" s="9">
        <v>155</v>
      </c>
      <c r="O923" s="9">
        <v>89</v>
      </c>
      <c r="P923" s="9">
        <v>25.01</v>
      </c>
      <c r="Q923" s="9">
        <v>74</v>
      </c>
      <c r="R923" s="11">
        <f t="shared" si="84"/>
        <v>-2.4213463965163466</v>
      </c>
      <c r="S923" s="91">
        <f t="shared" si="85"/>
        <v>8.8801974265075051E-2</v>
      </c>
      <c r="T923" s="31">
        <f t="shared" si="86"/>
        <v>8.1559343539044427E-2</v>
      </c>
      <c r="U923" s="31">
        <f t="shared" si="87"/>
        <v>0.91844065646095552</v>
      </c>
      <c r="V923" s="12">
        <f t="shared" si="88"/>
        <v>-3.6948899678425406E-2</v>
      </c>
      <c r="W923" s="12">
        <f t="shared" si="89"/>
        <v>0</v>
      </c>
    </row>
    <row r="924" spans="1:23" x14ac:dyDescent="0.2">
      <c r="A924" s="9">
        <v>1</v>
      </c>
      <c r="B924" s="9">
        <v>1</v>
      </c>
      <c r="C924" s="9">
        <v>59</v>
      </c>
      <c r="D924" s="9">
        <v>0</v>
      </c>
      <c r="E924" s="9">
        <v>0</v>
      </c>
      <c r="F924" s="9">
        <v>1</v>
      </c>
      <c r="G924" s="9">
        <v>1</v>
      </c>
      <c r="H924" s="9">
        <v>20</v>
      </c>
      <c r="I924" s="9">
        <v>0</v>
      </c>
      <c r="J924" s="9">
        <v>0</v>
      </c>
      <c r="K924" s="9">
        <v>0</v>
      </c>
      <c r="L924" s="9">
        <v>0</v>
      </c>
      <c r="M924" s="9">
        <v>238</v>
      </c>
      <c r="N924" s="9">
        <v>112.5</v>
      </c>
      <c r="O924" s="9">
        <v>75.5</v>
      </c>
      <c r="P924" s="9">
        <v>26.42</v>
      </c>
      <c r="Q924" s="9">
        <v>58</v>
      </c>
      <c r="R924" s="11">
        <f t="shared" si="84"/>
        <v>-1.5186145834778388</v>
      </c>
      <c r="S924" s="91">
        <f t="shared" si="85"/>
        <v>0.21901510400645074</v>
      </c>
      <c r="T924" s="31">
        <f t="shared" si="86"/>
        <v>0.17966561963558064</v>
      </c>
      <c r="U924" s="31">
        <f t="shared" si="87"/>
        <v>0.17966561963558064</v>
      </c>
      <c r="V924" s="12">
        <f t="shared" si="88"/>
        <v>-0.74553502044840436</v>
      </c>
      <c r="W924" s="12">
        <f t="shared" si="89"/>
        <v>1</v>
      </c>
    </row>
    <row r="925" spans="1:23" x14ac:dyDescent="0.2">
      <c r="A925" s="9">
        <v>0</v>
      </c>
      <c r="B925" s="9">
        <v>0</v>
      </c>
      <c r="C925" s="9">
        <v>40</v>
      </c>
      <c r="D925" s="9">
        <v>0</v>
      </c>
      <c r="E925" s="9">
        <v>0</v>
      </c>
      <c r="F925" s="9">
        <v>1</v>
      </c>
      <c r="G925" s="9">
        <v>1</v>
      </c>
      <c r="H925" s="9">
        <v>1</v>
      </c>
      <c r="I925" s="9">
        <v>0</v>
      </c>
      <c r="J925" s="9">
        <v>0</v>
      </c>
      <c r="K925" s="9">
        <v>0</v>
      </c>
      <c r="L925" s="9">
        <v>0</v>
      </c>
      <c r="M925" s="9">
        <v>236</v>
      </c>
      <c r="N925" s="9">
        <v>135</v>
      </c>
      <c r="O925" s="9">
        <v>83</v>
      </c>
      <c r="P925" s="9">
        <v>23.48</v>
      </c>
      <c r="Q925" s="9">
        <v>95</v>
      </c>
      <c r="R925" s="11">
        <f t="shared" si="84"/>
        <v>-3.2510377847785477</v>
      </c>
      <c r="S925" s="91">
        <f t="shared" si="85"/>
        <v>3.873398942167048E-2</v>
      </c>
      <c r="T925" s="31">
        <f t="shared" si="86"/>
        <v>3.7289613910907224E-2</v>
      </c>
      <c r="U925" s="31">
        <f t="shared" si="87"/>
        <v>0.96271038608909276</v>
      </c>
      <c r="V925" s="12">
        <f t="shared" si="88"/>
        <v>-1.6504342824025051E-2</v>
      </c>
      <c r="W925" s="12">
        <f t="shared" si="89"/>
        <v>0</v>
      </c>
    </row>
    <row r="926" spans="1:23" x14ac:dyDescent="0.2">
      <c r="A926" s="9">
        <v>0</v>
      </c>
      <c r="B926" s="9">
        <v>0</v>
      </c>
      <c r="C926" s="9">
        <v>38</v>
      </c>
      <c r="D926" s="9">
        <v>1</v>
      </c>
      <c r="E926" s="9">
        <v>0</v>
      </c>
      <c r="F926" s="9">
        <v>0</v>
      </c>
      <c r="G926" s="9">
        <v>1</v>
      </c>
      <c r="H926" s="9">
        <v>10</v>
      </c>
      <c r="I926" s="9">
        <v>0</v>
      </c>
      <c r="J926" s="9">
        <v>0</v>
      </c>
      <c r="K926" s="9">
        <v>0</v>
      </c>
      <c r="L926" s="9">
        <v>0</v>
      </c>
      <c r="M926" s="9">
        <v>212</v>
      </c>
      <c r="N926" s="9">
        <v>107</v>
      </c>
      <c r="O926" s="9">
        <v>67.5</v>
      </c>
      <c r="P926" s="9">
        <v>20.399999999999999</v>
      </c>
      <c r="Q926" s="9">
        <v>110</v>
      </c>
      <c r="R926" s="11">
        <f t="shared" si="84"/>
        <v>-3.0980930031730516</v>
      </c>
      <c r="S926" s="91">
        <f t="shared" si="85"/>
        <v>4.513519304546932E-2</v>
      </c>
      <c r="T926" s="31">
        <f t="shared" si="86"/>
        <v>4.3185985263731984E-2</v>
      </c>
      <c r="U926" s="31">
        <f t="shared" si="87"/>
        <v>0.95681401473626804</v>
      </c>
      <c r="V926" s="12">
        <f t="shared" si="88"/>
        <v>-1.9172472070076191E-2</v>
      </c>
      <c r="W926" s="12">
        <f t="shared" si="89"/>
        <v>0</v>
      </c>
    </row>
    <row r="927" spans="1:23" x14ac:dyDescent="0.2">
      <c r="A927" s="9">
        <v>0</v>
      </c>
      <c r="B927" s="9">
        <v>0</v>
      </c>
      <c r="C927" s="9">
        <v>55</v>
      </c>
      <c r="D927" s="9">
        <v>0</v>
      </c>
      <c r="E927" s="9">
        <v>0</v>
      </c>
      <c r="F927" s="9">
        <v>1</v>
      </c>
      <c r="G927" s="9">
        <v>0</v>
      </c>
      <c r="H927" s="9">
        <v>0</v>
      </c>
      <c r="I927" s="9">
        <v>0</v>
      </c>
      <c r="J927" s="9">
        <v>0</v>
      </c>
      <c r="K927" s="9">
        <v>0</v>
      </c>
      <c r="L927" s="9">
        <v>0</v>
      </c>
      <c r="M927" s="9">
        <v>195</v>
      </c>
      <c r="N927" s="9">
        <v>135</v>
      </c>
      <c r="O927" s="9">
        <v>80</v>
      </c>
      <c r="P927" s="9">
        <v>32.909999999999997</v>
      </c>
      <c r="Q927" s="9">
        <v>100</v>
      </c>
      <c r="R927" s="11">
        <f t="shared" si="84"/>
        <v>-2.2641005032662376</v>
      </c>
      <c r="S927" s="91">
        <f t="shared" si="85"/>
        <v>0.10392347133447825</v>
      </c>
      <c r="T927" s="31">
        <f t="shared" si="86"/>
        <v>9.4140104846987552E-2</v>
      </c>
      <c r="U927" s="31">
        <f t="shared" si="87"/>
        <v>0.90585989515301246</v>
      </c>
      <c r="V927" s="12">
        <f t="shared" si="88"/>
        <v>-4.2938967297938717E-2</v>
      </c>
      <c r="W927" s="12">
        <f t="shared" si="89"/>
        <v>0</v>
      </c>
    </row>
    <row r="928" spans="1:23" x14ac:dyDescent="0.2">
      <c r="A928" s="9">
        <v>0</v>
      </c>
      <c r="B928" s="9">
        <v>1</v>
      </c>
      <c r="C928" s="9">
        <v>45</v>
      </c>
      <c r="D928" s="9">
        <v>0</v>
      </c>
      <c r="E928" s="9">
        <v>1</v>
      </c>
      <c r="F928" s="9">
        <v>0</v>
      </c>
      <c r="G928" s="9">
        <v>1</v>
      </c>
      <c r="H928" s="9">
        <v>5</v>
      </c>
      <c r="I928" s="9">
        <v>0</v>
      </c>
      <c r="J928" s="9">
        <v>0</v>
      </c>
      <c r="K928" s="9">
        <v>1</v>
      </c>
      <c r="L928" s="9">
        <v>0</v>
      </c>
      <c r="M928" s="9">
        <v>238</v>
      </c>
      <c r="N928" s="9">
        <v>141</v>
      </c>
      <c r="O928" s="9">
        <v>87</v>
      </c>
      <c r="P928" s="9">
        <v>26.46</v>
      </c>
      <c r="Q928" s="9">
        <v>54</v>
      </c>
      <c r="R928" s="11">
        <f t="shared" si="84"/>
        <v>-2.2270010117082615</v>
      </c>
      <c r="S928" s="91">
        <f t="shared" si="85"/>
        <v>0.10785139067418086</v>
      </c>
      <c r="T928" s="31">
        <f t="shared" si="86"/>
        <v>9.7351857462171065E-2</v>
      </c>
      <c r="U928" s="31">
        <f t="shared" si="87"/>
        <v>0.90264814253782899</v>
      </c>
      <c r="V928" s="12">
        <f t="shared" si="88"/>
        <v>-4.4481507198599259E-2</v>
      </c>
      <c r="W928" s="12">
        <f t="shared" si="89"/>
        <v>0</v>
      </c>
    </row>
    <row r="929" spans="1:23" x14ac:dyDescent="0.2">
      <c r="A929" s="9">
        <v>1</v>
      </c>
      <c r="B929" s="9">
        <v>1</v>
      </c>
      <c r="C929" s="9">
        <v>43</v>
      </c>
      <c r="D929" s="9">
        <v>1</v>
      </c>
      <c r="E929" s="9">
        <v>0</v>
      </c>
      <c r="F929" s="9">
        <v>0</v>
      </c>
      <c r="G929" s="9">
        <v>1</v>
      </c>
      <c r="H929" s="9">
        <v>20</v>
      </c>
      <c r="I929" s="9">
        <v>0</v>
      </c>
      <c r="J929" s="9">
        <v>0</v>
      </c>
      <c r="K929" s="9">
        <v>0</v>
      </c>
      <c r="L929" s="9">
        <v>0</v>
      </c>
      <c r="M929" s="9">
        <v>180</v>
      </c>
      <c r="N929" s="9">
        <v>131</v>
      </c>
      <c r="O929" s="9">
        <v>92</v>
      </c>
      <c r="P929" s="9">
        <v>27.18</v>
      </c>
      <c r="Q929" s="9">
        <v>65</v>
      </c>
      <c r="R929" s="11">
        <f t="shared" si="84"/>
        <v>-2.1875284990150563</v>
      </c>
      <c r="S929" s="91">
        <f t="shared" si="85"/>
        <v>0.11219369306503391</v>
      </c>
      <c r="T929" s="31">
        <f t="shared" si="86"/>
        <v>0.10087603783819835</v>
      </c>
      <c r="U929" s="31">
        <f t="shared" si="87"/>
        <v>0.10087603783819835</v>
      </c>
      <c r="V929" s="12">
        <f t="shared" si="88"/>
        <v>-0.99621198411538447</v>
      </c>
      <c r="W929" s="12">
        <f t="shared" si="89"/>
        <v>1</v>
      </c>
    </row>
    <row r="930" spans="1:23" x14ac:dyDescent="0.2">
      <c r="A930" s="9">
        <v>0</v>
      </c>
      <c r="B930" s="9">
        <v>1</v>
      </c>
      <c r="C930" s="9">
        <v>57</v>
      </c>
      <c r="D930" s="9">
        <v>0</v>
      </c>
      <c r="E930" s="9">
        <v>0</v>
      </c>
      <c r="F930" s="9">
        <v>0</v>
      </c>
      <c r="G930" s="9">
        <v>1</v>
      </c>
      <c r="H930" s="9">
        <v>30</v>
      </c>
      <c r="I930" s="9">
        <v>0</v>
      </c>
      <c r="J930" s="9">
        <v>0</v>
      </c>
      <c r="K930" s="9">
        <v>1</v>
      </c>
      <c r="L930" s="9">
        <v>0</v>
      </c>
      <c r="M930" s="9">
        <v>256</v>
      </c>
      <c r="N930" s="9">
        <v>135</v>
      </c>
      <c r="O930" s="9">
        <v>88</v>
      </c>
      <c r="P930" s="9">
        <v>29.51</v>
      </c>
      <c r="Q930" s="9">
        <v>60</v>
      </c>
      <c r="R930" s="11">
        <f t="shared" si="84"/>
        <v>-0.61606187306261262</v>
      </c>
      <c r="S930" s="91">
        <f t="shared" si="85"/>
        <v>0.54006710800459778</v>
      </c>
      <c r="T930" s="31">
        <f t="shared" si="86"/>
        <v>0.35067764592696271</v>
      </c>
      <c r="U930" s="31">
        <f t="shared" si="87"/>
        <v>0.64932235407303729</v>
      </c>
      <c r="V930" s="12">
        <f t="shared" si="88"/>
        <v>-0.18753964551249835</v>
      </c>
      <c r="W930" s="12">
        <f t="shared" si="89"/>
        <v>1</v>
      </c>
    </row>
    <row r="931" spans="1:23" x14ac:dyDescent="0.2">
      <c r="A931" s="9">
        <v>0</v>
      </c>
      <c r="B931" s="9">
        <v>1</v>
      </c>
      <c r="C931" s="9">
        <v>38</v>
      </c>
      <c r="D931" s="9">
        <v>0</v>
      </c>
      <c r="E931" s="9">
        <v>1</v>
      </c>
      <c r="F931" s="9">
        <v>0</v>
      </c>
      <c r="G931" s="9">
        <v>1</v>
      </c>
      <c r="H931" s="9">
        <v>20</v>
      </c>
      <c r="I931" s="9">
        <v>0</v>
      </c>
      <c r="J931" s="9">
        <v>0</v>
      </c>
      <c r="K931" s="9">
        <v>0</v>
      </c>
      <c r="L931" s="9">
        <v>0</v>
      </c>
      <c r="M931" s="9">
        <v>225</v>
      </c>
      <c r="N931" s="9">
        <v>125</v>
      </c>
      <c r="O931" s="9">
        <v>79</v>
      </c>
      <c r="P931" s="9">
        <v>26.23</v>
      </c>
      <c r="Q931" s="9">
        <v>70</v>
      </c>
      <c r="R931" s="11">
        <f t="shared" si="84"/>
        <v>-2.6394561273846691</v>
      </c>
      <c r="S931" s="91">
        <f t="shared" si="85"/>
        <v>7.1400091552846448E-2</v>
      </c>
      <c r="T931" s="31">
        <f t="shared" si="86"/>
        <v>6.664185687100499E-2</v>
      </c>
      <c r="U931" s="31">
        <f t="shared" si="87"/>
        <v>0.93335814312899501</v>
      </c>
      <c r="V931" s="12">
        <f t="shared" si="88"/>
        <v>-2.9951679147998223E-2</v>
      </c>
      <c r="W931" s="12">
        <f t="shared" si="89"/>
        <v>0</v>
      </c>
    </row>
    <row r="932" spans="1:23" x14ac:dyDescent="0.2">
      <c r="A932" s="9">
        <v>0</v>
      </c>
      <c r="B932" s="9">
        <v>0</v>
      </c>
      <c r="C932" s="9">
        <v>40</v>
      </c>
      <c r="D932" s="9">
        <v>0</v>
      </c>
      <c r="E932" s="9">
        <v>0</v>
      </c>
      <c r="F932" s="9">
        <v>1</v>
      </c>
      <c r="G932" s="9">
        <v>0</v>
      </c>
      <c r="H932" s="9">
        <v>0</v>
      </c>
      <c r="I932" s="9">
        <v>0</v>
      </c>
      <c r="J932" s="9">
        <v>0</v>
      </c>
      <c r="K932" s="9">
        <v>0</v>
      </c>
      <c r="L932" s="9">
        <v>0</v>
      </c>
      <c r="M932" s="9">
        <v>180</v>
      </c>
      <c r="N932" s="9">
        <v>136.5</v>
      </c>
      <c r="O932" s="9">
        <v>89</v>
      </c>
      <c r="P932" s="9">
        <v>17.61</v>
      </c>
      <c r="Q932" s="9">
        <v>84</v>
      </c>
      <c r="R932" s="11">
        <f t="shared" si="84"/>
        <v>-3.1931309601715552</v>
      </c>
      <c r="S932" s="91">
        <f t="shared" si="85"/>
        <v>4.1043165042627928E-2</v>
      </c>
      <c r="T932" s="31">
        <f t="shared" si="86"/>
        <v>3.9425036752387996E-2</v>
      </c>
      <c r="U932" s="31">
        <f t="shared" si="87"/>
        <v>0.96057496324761205</v>
      </c>
      <c r="V932" s="12">
        <f t="shared" si="88"/>
        <v>-1.7468737148554275E-2</v>
      </c>
      <c r="W932" s="12">
        <f t="shared" si="89"/>
        <v>0</v>
      </c>
    </row>
    <row r="933" spans="1:23" x14ac:dyDescent="0.2">
      <c r="A933" s="9">
        <v>0</v>
      </c>
      <c r="B933" s="9">
        <v>1</v>
      </c>
      <c r="C933" s="9">
        <v>50</v>
      </c>
      <c r="D933" s="9">
        <v>1</v>
      </c>
      <c r="E933" s="9">
        <v>0</v>
      </c>
      <c r="F933" s="9">
        <v>0</v>
      </c>
      <c r="G933" s="9">
        <v>1</v>
      </c>
      <c r="H933" s="9">
        <v>20</v>
      </c>
      <c r="I933" s="9">
        <v>0</v>
      </c>
      <c r="J933" s="9">
        <v>0</v>
      </c>
      <c r="K933" s="9">
        <v>0</v>
      </c>
      <c r="L933" s="9">
        <v>0</v>
      </c>
      <c r="M933" s="9">
        <v>193</v>
      </c>
      <c r="N933" s="9">
        <v>149</v>
      </c>
      <c r="O933" s="9">
        <v>96</v>
      </c>
      <c r="P933" s="9">
        <v>28.55</v>
      </c>
      <c r="Q933" s="9">
        <v>88</v>
      </c>
      <c r="R933" s="11">
        <f t="shared" si="84"/>
        <v>-1.3728983897432059</v>
      </c>
      <c r="S933" s="91">
        <f t="shared" si="85"/>
        <v>0.25337152485059894</v>
      </c>
      <c r="T933" s="31">
        <f t="shared" si="86"/>
        <v>0.20215197156389894</v>
      </c>
      <c r="U933" s="31">
        <f t="shared" si="87"/>
        <v>0.79784802843610103</v>
      </c>
      <c r="V933" s="12">
        <f t="shared" si="88"/>
        <v>-9.8079823808397248E-2</v>
      </c>
      <c r="W933" s="12">
        <f t="shared" si="89"/>
        <v>1</v>
      </c>
    </row>
    <row r="934" spans="1:23" x14ac:dyDescent="0.2">
      <c r="A934" s="9">
        <v>1</v>
      </c>
      <c r="B934" s="9">
        <v>0</v>
      </c>
      <c r="C934" s="9">
        <v>56</v>
      </c>
      <c r="D934" s="9">
        <v>1</v>
      </c>
      <c r="E934" s="9">
        <v>0</v>
      </c>
      <c r="F934" s="9">
        <v>0</v>
      </c>
      <c r="G934" s="9">
        <v>0</v>
      </c>
      <c r="H934" s="9">
        <v>0</v>
      </c>
      <c r="I934" s="9">
        <v>0</v>
      </c>
      <c r="J934" s="9">
        <v>0</v>
      </c>
      <c r="K934" s="9">
        <v>1</v>
      </c>
      <c r="L934" s="9">
        <v>0</v>
      </c>
      <c r="M934" s="9">
        <v>206</v>
      </c>
      <c r="N934" s="9">
        <v>158</v>
      </c>
      <c r="O934" s="9">
        <v>70</v>
      </c>
      <c r="P934" s="9">
        <v>28.34</v>
      </c>
      <c r="Q934" s="9">
        <v>60</v>
      </c>
      <c r="R934" s="11">
        <f t="shared" si="84"/>
        <v>-1.4439875465478567</v>
      </c>
      <c r="S934" s="91">
        <f t="shared" si="85"/>
        <v>0.23598487935286089</v>
      </c>
      <c r="T934" s="31">
        <f t="shared" si="86"/>
        <v>0.19092861352512519</v>
      </c>
      <c r="U934" s="31">
        <f t="shared" si="87"/>
        <v>0.19092861352512519</v>
      </c>
      <c r="V934" s="12">
        <f t="shared" si="88"/>
        <v>-0.71912898116704838</v>
      </c>
      <c r="W934" s="12">
        <f t="shared" si="89"/>
        <v>1</v>
      </c>
    </row>
    <row r="935" spans="1:23" x14ac:dyDescent="0.2">
      <c r="A935" s="9">
        <v>0</v>
      </c>
      <c r="B935" s="9">
        <v>0</v>
      </c>
      <c r="C935" s="9">
        <v>64</v>
      </c>
      <c r="D935" s="9">
        <v>0</v>
      </c>
      <c r="E935" s="9">
        <v>0</v>
      </c>
      <c r="F935" s="9">
        <v>0</v>
      </c>
      <c r="G935" s="9">
        <v>1</v>
      </c>
      <c r="H935" s="9">
        <v>9</v>
      </c>
      <c r="I935" s="9">
        <v>0</v>
      </c>
      <c r="J935" s="9">
        <v>0</v>
      </c>
      <c r="K935" s="9">
        <v>0</v>
      </c>
      <c r="L935" s="9">
        <v>0</v>
      </c>
      <c r="M935" s="9">
        <v>342</v>
      </c>
      <c r="N935" s="9">
        <v>128</v>
      </c>
      <c r="O935" s="9">
        <v>71</v>
      </c>
      <c r="P935" s="9">
        <v>20.52</v>
      </c>
      <c r="Q935" s="9">
        <v>60</v>
      </c>
      <c r="R935" s="11">
        <f t="shared" si="84"/>
        <v>-1.276346573790768</v>
      </c>
      <c r="S935" s="91">
        <f t="shared" si="85"/>
        <v>0.27905494703023059</v>
      </c>
      <c r="T935" s="31">
        <f t="shared" si="86"/>
        <v>0.21817275925334825</v>
      </c>
      <c r="U935" s="31">
        <f t="shared" si="87"/>
        <v>0.78182724074665177</v>
      </c>
      <c r="V935" s="12">
        <f t="shared" si="88"/>
        <v>-0.10688920177298411</v>
      </c>
      <c r="W935" s="12">
        <f t="shared" si="89"/>
        <v>1</v>
      </c>
    </row>
    <row r="936" spans="1:23" x14ac:dyDescent="0.2">
      <c r="A936" s="9">
        <v>0</v>
      </c>
      <c r="B936" s="9">
        <v>1</v>
      </c>
      <c r="C936" s="9">
        <v>67</v>
      </c>
      <c r="D936" s="9">
        <v>1</v>
      </c>
      <c r="E936" s="9">
        <v>0</v>
      </c>
      <c r="F936" s="9">
        <v>0</v>
      </c>
      <c r="G936" s="9">
        <v>0</v>
      </c>
      <c r="H936" s="9">
        <v>0</v>
      </c>
      <c r="I936" s="9">
        <v>0</v>
      </c>
      <c r="J936" s="9">
        <v>0</v>
      </c>
      <c r="K936" s="9">
        <v>1</v>
      </c>
      <c r="L936" s="9">
        <v>0</v>
      </c>
      <c r="M936" s="9">
        <v>234</v>
      </c>
      <c r="N936" s="9">
        <v>130</v>
      </c>
      <c r="O936" s="9">
        <v>83</v>
      </c>
      <c r="P936" s="9">
        <v>27.78</v>
      </c>
      <c r="Q936" s="9">
        <v>75</v>
      </c>
      <c r="R936" s="11">
        <f t="shared" si="84"/>
        <v>-0.62382005351825676</v>
      </c>
      <c r="S936" s="91">
        <f t="shared" si="85"/>
        <v>0.53589338112018736</v>
      </c>
      <c r="T936" s="31">
        <f t="shared" si="86"/>
        <v>0.34891313922411676</v>
      </c>
      <c r="U936" s="31">
        <f t="shared" si="87"/>
        <v>0.65108686077588329</v>
      </c>
      <c r="V936" s="12">
        <f t="shared" si="88"/>
        <v>-0.18636106882159936</v>
      </c>
      <c r="W936" s="12">
        <f t="shared" si="89"/>
        <v>1</v>
      </c>
    </row>
    <row r="937" spans="1:23" x14ac:dyDescent="0.2">
      <c r="A937" s="9">
        <v>0</v>
      </c>
      <c r="B937" s="9">
        <v>0</v>
      </c>
      <c r="C937" s="9">
        <v>43</v>
      </c>
      <c r="D937" s="9">
        <v>0</v>
      </c>
      <c r="E937" s="9">
        <v>0</v>
      </c>
      <c r="F937" s="9">
        <v>1</v>
      </c>
      <c r="G937" s="9">
        <v>1</v>
      </c>
      <c r="H937" s="9">
        <v>15</v>
      </c>
      <c r="I937" s="9">
        <v>0</v>
      </c>
      <c r="J937" s="9">
        <v>0</v>
      </c>
      <c r="K937" s="9">
        <v>0</v>
      </c>
      <c r="L937" s="9">
        <v>0</v>
      </c>
      <c r="M937" s="9">
        <v>233</v>
      </c>
      <c r="N937" s="9">
        <v>100</v>
      </c>
      <c r="O937" s="9">
        <v>70</v>
      </c>
      <c r="P937" s="9">
        <v>22.9</v>
      </c>
      <c r="Q937" s="9">
        <v>75</v>
      </c>
      <c r="R937" s="11">
        <f t="shared" si="84"/>
        <v>-3.2335544736666741</v>
      </c>
      <c r="S937" s="91">
        <f t="shared" si="85"/>
        <v>3.9417142295140754E-2</v>
      </c>
      <c r="T937" s="31">
        <f t="shared" si="86"/>
        <v>3.7922351567248179E-2</v>
      </c>
      <c r="U937" s="31">
        <f t="shared" si="87"/>
        <v>0.96207764843275179</v>
      </c>
      <c r="V937" s="12">
        <f t="shared" si="88"/>
        <v>-1.6789875025609025E-2</v>
      </c>
      <c r="W937" s="12">
        <f t="shared" si="89"/>
        <v>0</v>
      </c>
    </row>
    <row r="938" spans="1:23" x14ac:dyDescent="0.2">
      <c r="A938" s="9">
        <v>1</v>
      </c>
      <c r="B938" s="9">
        <v>0</v>
      </c>
      <c r="C938" s="9">
        <v>55</v>
      </c>
      <c r="D938" s="9">
        <v>1</v>
      </c>
      <c r="E938" s="9">
        <v>0</v>
      </c>
      <c r="F938" s="9">
        <v>0</v>
      </c>
      <c r="G938" s="9">
        <v>1</v>
      </c>
      <c r="H938" s="9">
        <v>5</v>
      </c>
      <c r="I938" s="9">
        <v>0</v>
      </c>
      <c r="J938" s="9">
        <v>0</v>
      </c>
      <c r="K938" s="9">
        <v>1</v>
      </c>
      <c r="L938" s="9">
        <v>0</v>
      </c>
      <c r="M938" s="9">
        <v>280</v>
      </c>
      <c r="N938" s="9">
        <v>144</v>
      </c>
      <c r="O938" s="9">
        <v>79</v>
      </c>
      <c r="P938" s="9">
        <v>19.5</v>
      </c>
      <c r="Q938" s="9">
        <v>79</v>
      </c>
      <c r="R938" s="11">
        <f t="shared" si="84"/>
        <v>-1.5448677498497565</v>
      </c>
      <c r="S938" s="91">
        <f t="shared" si="85"/>
        <v>0.21334008361543863</v>
      </c>
      <c r="T938" s="31">
        <f t="shared" si="86"/>
        <v>0.17582876103436765</v>
      </c>
      <c r="U938" s="31">
        <f t="shared" si="87"/>
        <v>0.17582876103436765</v>
      </c>
      <c r="V938" s="12">
        <f t="shared" si="88"/>
        <v>-0.75491008411502514</v>
      </c>
      <c r="W938" s="12">
        <f t="shared" si="89"/>
        <v>1</v>
      </c>
    </row>
    <row r="939" spans="1:23" x14ac:dyDescent="0.2">
      <c r="A939" s="9">
        <v>1</v>
      </c>
      <c r="B939" s="9">
        <v>0</v>
      </c>
      <c r="C939" s="9">
        <v>66</v>
      </c>
      <c r="D939" s="9">
        <v>1</v>
      </c>
      <c r="E939" s="9">
        <v>0</v>
      </c>
      <c r="F939" s="9">
        <v>0</v>
      </c>
      <c r="G939" s="9">
        <v>0</v>
      </c>
      <c r="H939" s="9">
        <v>0</v>
      </c>
      <c r="I939" s="9">
        <v>0</v>
      </c>
      <c r="J939" s="9">
        <v>0</v>
      </c>
      <c r="K939" s="9">
        <v>1</v>
      </c>
      <c r="L939" s="9">
        <v>0</v>
      </c>
      <c r="M939" s="9">
        <v>275</v>
      </c>
      <c r="N939" s="9">
        <v>132.5</v>
      </c>
      <c r="O939" s="9">
        <v>85</v>
      </c>
      <c r="P939" s="9">
        <v>34.36</v>
      </c>
      <c r="Q939" s="9">
        <v>70</v>
      </c>
      <c r="R939" s="11">
        <f t="shared" si="84"/>
        <v>-1.3170533908637152</v>
      </c>
      <c r="S939" s="91">
        <f t="shared" si="85"/>
        <v>0.26792360612900062</v>
      </c>
      <c r="T939" s="31">
        <f t="shared" si="86"/>
        <v>0.21130895018744655</v>
      </c>
      <c r="U939" s="31">
        <f t="shared" si="87"/>
        <v>0.21130895018744655</v>
      </c>
      <c r="V939" s="12">
        <f t="shared" si="88"/>
        <v>-0.67508210761072607</v>
      </c>
      <c r="W939" s="12">
        <f t="shared" si="89"/>
        <v>1</v>
      </c>
    </row>
    <row r="940" spans="1:23" x14ac:dyDescent="0.2">
      <c r="A940" s="9">
        <v>0</v>
      </c>
      <c r="B940" s="9">
        <v>1</v>
      </c>
      <c r="C940" s="9">
        <v>48</v>
      </c>
      <c r="D940" s="9">
        <v>1</v>
      </c>
      <c r="E940" s="9">
        <v>0</v>
      </c>
      <c r="F940" s="9">
        <v>0</v>
      </c>
      <c r="G940" s="9">
        <v>1</v>
      </c>
      <c r="H940" s="9">
        <v>35</v>
      </c>
      <c r="I940" s="9">
        <v>0</v>
      </c>
      <c r="J940" s="9">
        <v>0</v>
      </c>
      <c r="K940" s="9">
        <v>0</v>
      </c>
      <c r="L940" s="9">
        <v>0</v>
      </c>
      <c r="M940" s="9">
        <v>188</v>
      </c>
      <c r="N940" s="9">
        <v>120</v>
      </c>
      <c r="O940" s="9">
        <v>82.5</v>
      </c>
      <c r="P940" s="9">
        <v>31.67</v>
      </c>
      <c r="Q940" s="9">
        <v>80</v>
      </c>
      <c r="R940" s="11">
        <f t="shared" si="84"/>
        <v>-1.5429334034394175</v>
      </c>
      <c r="S940" s="91">
        <f t="shared" si="85"/>
        <v>0.21375315662470845</v>
      </c>
      <c r="T940" s="31">
        <f t="shared" si="86"/>
        <v>0.17610924878591339</v>
      </c>
      <c r="U940" s="31">
        <f t="shared" si="87"/>
        <v>0.82389075121408661</v>
      </c>
      <c r="V940" s="12">
        <f t="shared" si="88"/>
        <v>-8.4130372393226807E-2</v>
      </c>
      <c r="W940" s="12">
        <f t="shared" si="89"/>
        <v>1</v>
      </c>
    </row>
    <row r="941" spans="1:23" x14ac:dyDescent="0.2">
      <c r="A941" s="9">
        <v>0</v>
      </c>
      <c r="B941" s="9">
        <v>1</v>
      </c>
      <c r="C941" s="9">
        <v>51</v>
      </c>
      <c r="D941" s="9">
        <v>0</v>
      </c>
      <c r="E941" s="9">
        <v>1</v>
      </c>
      <c r="F941" s="9">
        <v>0</v>
      </c>
      <c r="G941" s="9">
        <v>1</v>
      </c>
      <c r="H941" s="9">
        <v>20</v>
      </c>
      <c r="I941" s="9">
        <v>0</v>
      </c>
      <c r="J941" s="9">
        <v>0</v>
      </c>
      <c r="K941" s="9">
        <v>0</v>
      </c>
      <c r="L941" s="9">
        <v>0</v>
      </c>
      <c r="M941" s="9">
        <v>244</v>
      </c>
      <c r="N941" s="9">
        <v>129</v>
      </c>
      <c r="O941" s="9">
        <v>72</v>
      </c>
      <c r="P941" s="9">
        <v>22.67</v>
      </c>
      <c r="Q941" s="9">
        <v>60</v>
      </c>
      <c r="R941" s="11">
        <f t="shared" si="84"/>
        <v>-1.6683666283341019</v>
      </c>
      <c r="S941" s="91">
        <f t="shared" si="85"/>
        <v>0.18855479431118088</v>
      </c>
      <c r="T941" s="31">
        <f t="shared" si="86"/>
        <v>0.15864207120586019</v>
      </c>
      <c r="U941" s="31">
        <f t="shared" si="87"/>
        <v>0.84135792879413984</v>
      </c>
      <c r="V941" s="12">
        <f t="shared" si="88"/>
        <v>-7.5019208208448068E-2</v>
      </c>
      <c r="W941" s="12">
        <f t="shared" si="89"/>
        <v>1</v>
      </c>
    </row>
    <row r="942" spans="1:23" x14ac:dyDescent="0.2">
      <c r="A942" s="9">
        <v>0</v>
      </c>
      <c r="B942" s="9">
        <v>1</v>
      </c>
      <c r="C942" s="9">
        <v>57</v>
      </c>
      <c r="D942" s="9">
        <v>0</v>
      </c>
      <c r="E942" s="9">
        <v>1</v>
      </c>
      <c r="F942" s="9">
        <v>0</v>
      </c>
      <c r="G942" s="9">
        <v>1</v>
      </c>
      <c r="H942" s="9">
        <v>1</v>
      </c>
      <c r="I942" s="9">
        <v>0</v>
      </c>
      <c r="J942" s="9">
        <v>0</v>
      </c>
      <c r="K942" s="9">
        <v>0</v>
      </c>
      <c r="L942" s="9">
        <v>0</v>
      </c>
      <c r="M942" s="9">
        <v>245</v>
      </c>
      <c r="N942" s="9">
        <v>122</v>
      </c>
      <c r="O942" s="9">
        <v>69</v>
      </c>
      <c r="P942" s="9">
        <v>24.17</v>
      </c>
      <c r="Q942" s="9">
        <v>65</v>
      </c>
      <c r="R942" s="11">
        <f t="shared" si="84"/>
        <v>-1.8206230283917835</v>
      </c>
      <c r="S942" s="91">
        <f t="shared" si="85"/>
        <v>0.16192483573063163</v>
      </c>
      <c r="T942" s="31">
        <f t="shared" si="86"/>
        <v>0.13935913128908331</v>
      </c>
      <c r="U942" s="31">
        <f t="shared" si="87"/>
        <v>0.86064086871091672</v>
      </c>
      <c r="V942" s="12">
        <f t="shared" si="88"/>
        <v>-6.5178034695238987E-2</v>
      </c>
      <c r="W942" s="12">
        <f t="shared" si="89"/>
        <v>1</v>
      </c>
    </row>
    <row r="943" spans="1:23" x14ac:dyDescent="0.2">
      <c r="A943" s="9">
        <v>0</v>
      </c>
      <c r="B943" s="9">
        <v>0</v>
      </c>
      <c r="C943" s="9">
        <v>55</v>
      </c>
      <c r="D943" s="9">
        <v>1</v>
      </c>
      <c r="E943" s="9">
        <v>0</v>
      </c>
      <c r="F943" s="9">
        <v>0</v>
      </c>
      <c r="G943" s="9">
        <v>0</v>
      </c>
      <c r="H943" s="9">
        <v>0</v>
      </c>
      <c r="I943" s="9">
        <v>0</v>
      </c>
      <c r="J943" s="9">
        <v>0</v>
      </c>
      <c r="K943" s="9">
        <v>1</v>
      </c>
      <c r="L943" s="9">
        <v>0</v>
      </c>
      <c r="M943" s="9">
        <v>200</v>
      </c>
      <c r="N943" s="9">
        <v>141</v>
      </c>
      <c r="O943" s="9">
        <v>92</v>
      </c>
      <c r="P943" s="9">
        <v>23.48</v>
      </c>
      <c r="Q943" s="9">
        <v>65</v>
      </c>
      <c r="R943" s="11">
        <f t="shared" si="84"/>
        <v>-1.8755143238373364</v>
      </c>
      <c r="S943" s="91">
        <f t="shared" si="85"/>
        <v>0.15327611300984798</v>
      </c>
      <c r="T943" s="31">
        <f t="shared" si="86"/>
        <v>0.13290495769467059</v>
      </c>
      <c r="U943" s="31">
        <f t="shared" si="87"/>
        <v>0.86709504230532941</v>
      </c>
      <c r="V943" s="12">
        <f t="shared" si="88"/>
        <v>-6.1933296887666807E-2</v>
      </c>
      <c r="W943" s="12">
        <f t="shared" si="89"/>
        <v>1</v>
      </c>
    </row>
    <row r="944" spans="1:23" x14ac:dyDescent="0.2">
      <c r="A944" s="9">
        <v>0</v>
      </c>
      <c r="B944" s="9">
        <v>0</v>
      </c>
      <c r="C944" s="9">
        <v>38</v>
      </c>
      <c r="D944" s="9">
        <v>0</v>
      </c>
      <c r="E944" s="9">
        <v>1</v>
      </c>
      <c r="F944" s="9">
        <v>0</v>
      </c>
      <c r="G944" s="9">
        <v>0</v>
      </c>
      <c r="H944" s="9">
        <v>0</v>
      </c>
      <c r="I944" s="9">
        <v>0</v>
      </c>
      <c r="J944" s="9">
        <v>0</v>
      </c>
      <c r="K944" s="9">
        <v>0</v>
      </c>
      <c r="L944" s="9">
        <v>0</v>
      </c>
      <c r="M944" s="9">
        <v>167</v>
      </c>
      <c r="N944" s="9">
        <v>102.5</v>
      </c>
      <c r="O944" s="9">
        <v>60</v>
      </c>
      <c r="P944" s="9">
        <v>22.58</v>
      </c>
      <c r="Q944" s="9">
        <v>60</v>
      </c>
      <c r="R944" s="11">
        <f t="shared" si="84"/>
        <v>-3.7674440467959118</v>
      </c>
      <c r="S944" s="91">
        <f t="shared" si="85"/>
        <v>2.311105864481448E-2</v>
      </c>
      <c r="T944" s="31">
        <f t="shared" si="86"/>
        <v>2.258900287465055E-2</v>
      </c>
      <c r="U944" s="31">
        <f t="shared" si="87"/>
        <v>0.9774109971253494</v>
      </c>
      <c r="V944" s="12">
        <f t="shared" si="88"/>
        <v>-9.9227789112970172E-3</v>
      </c>
      <c r="W944" s="12">
        <f t="shared" si="89"/>
        <v>0</v>
      </c>
    </row>
    <row r="945" spans="1:23" x14ac:dyDescent="0.2">
      <c r="A945" s="9">
        <v>0</v>
      </c>
      <c r="B945" s="9">
        <v>1</v>
      </c>
      <c r="C945" s="9">
        <v>39</v>
      </c>
      <c r="D945" s="9">
        <v>0</v>
      </c>
      <c r="E945" s="9">
        <v>1</v>
      </c>
      <c r="F945" s="9">
        <v>0</v>
      </c>
      <c r="G945" s="9">
        <v>0</v>
      </c>
      <c r="H945" s="9">
        <v>0</v>
      </c>
      <c r="I945" s="9">
        <v>0</v>
      </c>
      <c r="J945" s="9">
        <v>0</v>
      </c>
      <c r="K945" s="9">
        <v>1</v>
      </c>
      <c r="L945" s="9">
        <v>0</v>
      </c>
      <c r="M945" s="9">
        <v>196</v>
      </c>
      <c r="N945" s="9">
        <v>124.5</v>
      </c>
      <c r="O945" s="9">
        <v>99</v>
      </c>
      <c r="P945" s="9">
        <v>28.41</v>
      </c>
      <c r="Q945" s="9">
        <v>83</v>
      </c>
      <c r="R945" s="11">
        <f t="shared" si="84"/>
        <v>-2.8631839478410672</v>
      </c>
      <c r="S945" s="91">
        <f t="shared" si="85"/>
        <v>5.7086709493735642E-2</v>
      </c>
      <c r="T945" s="31">
        <f t="shared" si="86"/>
        <v>5.4003809697953577E-2</v>
      </c>
      <c r="U945" s="31">
        <f t="shared" si="87"/>
        <v>0.9459961903020464</v>
      </c>
      <c r="V945" s="12">
        <f t="shared" si="88"/>
        <v>-2.4110612577203545E-2</v>
      </c>
      <c r="W945" s="12">
        <f t="shared" si="89"/>
        <v>0</v>
      </c>
    </row>
    <row r="946" spans="1:23" x14ac:dyDescent="0.2">
      <c r="A946" s="9">
        <v>0</v>
      </c>
      <c r="B946" s="9">
        <v>0</v>
      </c>
      <c r="C946" s="9">
        <v>63</v>
      </c>
      <c r="D946" s="9">
        <v>0</v>
      </c>
      <c r="E946" s="9">
        <v>1</v>
      </c>
      <c r="F946" s="9">
        <v>0</v>
      </c>
      <c r="G946" s="9">
        <v>1</v>
      </c>
      <c r="H946" s="9">
        <v>3</v>
      </c>
      <c r="I946" s="9">
        <v>0</v>
      </c>
      <c r="J946" s="9">
        <v>0</v>
      </c>
      <c r="K946" s="9">
        <v>1</v>
      </c>
      <c r="L946" s="9">
        <v>0</v>
      </c>
      <c r="M946" s="9">
        <v>246</v>
      </c>
      <c r="N946" s="9">
        <v>163</v>
      </c>
      <c r="O946" s="9">
        <v>82</v>
      </c>
      <c r="P946" s="9">
        <v>24.38</v>
      </c>
      <c r="Q946" s="9">
        <v>64</v>
      </c>
      <c r="R946" s="11">
        <f t="shared" si="84"/>
        <v>-1.1749475727795753</v>
      </c>
      <c r="S946" s="91">
        <f t="shared" si="85"/>
        <v>0.30883517063315868</v>
      </c>
      <c r="T946" s="31">
        <f t="shared" si="86"/>
        <v>0.23596185185316909</v>
      </c>
      <c r="U946" s="31">
        <f t="shared" si="87"/>
        <v>0.76403814814683091</v>
      </c>
      <c r="V946" s="12">
        <f t="shared" si="88"/>
        <v>-0.11688495671743671</v>
      </c>
      <c r="W946" s="12">
        <f t="shared" si="89"/>
        <v>1</v>
      </c>
    </row>
    <row r="947" spans="1:23" x14ac:dyDescent="0.2">
      <c r="A947" s="9">
        <v>0</v>
      </c>
      <c r="B947" s="9">
        <v>0</v>
      </c>
      <c r="C947" s="9">
        <v>46</v>
      </c>
      <c r="D947" s="9">
        <v>1</v>
      </c>
      <c r="E947" s="9">
        <v>0</v>
      </c>
      <c r="F947" s="9">
        <v>0</v>
      </c>
      <c r="G947" s="9">
        <v>0</v>
      </c>
      <c r="H947" s="9">
        <v>0</v>
      </c>
      <c r="I947" s="9">
        <v>0</v>
      </c>
      <c r="J947" s="9">
        <v>0</v>
      </c>
      <c r="K947" s="9">
        <v>0</v>
      </c>
      <c r="L947" s="9">
        <v>0</v>
      </c>
      <c r="M947" s="9">
        <v>265</v>
      </c>
      <c r="N947" s="9">
        <v>115</v>
      </c>
      <c r="O947" s="9">
        <v>79.5</v>
      </c>
      <c r="P947" s="9">
        <v>30</v>
      </c>
      <c r="Q947" s="9">
        <v>50</v>
      </c>
      <c r="R947" s="11">
        <f t="shared" si="84"/>
        <v>-3.1469183351531189</v>
      </c>
      <c r="S947" s="91">
        <f t="shared" si="85"/>
        <v>4.2984386445198114E-2</v>
      </c>
      <c r="T947" s="31">
        <f t="shared" si="86"/>
        <v>4.1212876246116893E-2</v>
      </c>
      <c r="U947" s="31">
        <f t="shared" si="87"/>
        <v>0.95878712375388309</v>
      </c>
      <c r="V947" s="12">
        <f t="shared" si="88"/>
        <v>-1.8277807054097272E-2</v>
      </c>
      <c r="W947" s="12">
        <f t="shared" si="89"/>
        <v>0</v>
      </c>
    </row>
    <row r="948" spans="1:23" x14ac:dyDescent="0.2">
      <c r="A948" s="9">
        <v>0</v>
      </c>
      <c r="B948" s="9">
        <v>0</v>
      </c>
      <c r="C948" s="9">
        <v>41</v>
      </c>
      <c r="D948" s="9">
        <v>0</v>
      </c>
      <c r="E948" s="9">
        <v>0</v>
      </c>
      <c r="F948" s="9">
        <v>0</v>
      </c>
      <c r="G948" s="9">
        <v>1</v>
      </c>
      <c r="H948" s="9">
        <v>5</v>
      </c>
      <c r="I948" s="9">
        <v>0</v>
      </c>
      <c r="J948" s="9">
        <v>0</v>
      </c>
      <c r="K948" s="9">
        <v>0</v>
      </c>
      <c r="L948" s="9">
        <v>0</v>
      </c>
      <c r="M948" s="9">
        <v>209</v>
      </c>
      <c r="N948" s="9">
        <v>122.5</v>
      </c>
      <c r="O948" s="9">
        <v>90</v>
      </c>
      <c r="P948" s="9">
        <v>20.79</v>
      </c>
      <c r="Q948" s="9">
        <v>90</v>
      </c>
      <c r="R948" s="11">
        <f t="shared" si="84"/>
        <v>-3.0103659963308909</v>
      </c>
      <c r="S948" s="91">
        <f t="shared" si="85"/>
        <v>4.927364148788152E-2</v>
      </c>
      <c r="T948" s="31">
        <f t="shared" si="86"/>
        <v>4.695976296327329E-2</v>
      </c>
      <c r="U948" s="31">
        <f t="shared" si="87"/>
        <v>0.95304023703672669</v>
      </c>
      <c r="V948" s="12">
        <f t="shared" si="88"/>
        <v>-2.0888763208342116E-2</v>
      </c>
      <c r="W948" s="12">
        <f t="shared" si="89"/>
        <v>0</v>
      </c>
    </row>
    <row r="949" spans="1:23" x14ac:dyDescent="0.2">
      <c r="A949" s="9">
        <v>0</v>
      </c>
      <c r="B949" s="9">
        <v>0</v>
      </c>
      <c r="C949" s="9">
        <v>49</v>
      </c>
      <c r="D949" s="9">
        <v>0</v>
      </c>
      <c r="E949" s="9">
        <v>0</v>
      </c>
      <c r="F949" s="9">
        <v>1</v>
      </c>
      <c r="G949" s="9">
        <v>0</v>
      </c>
      <c r="H949" s="9">
        <v>0</v>
      </c>
      <c r="I949" s="9">
        <v>0</v>
      </c>
      <c r="J949" s="9">
        <v>0</v>
      </c>
      <c r="K949" s="9">
        <v>0</v>
      </c>
      <c r="L949" s="9">
        <v>0</v>
      </c>
      <c r="M949" s="9">
        <v>203</v>
      </c>
      <c r="N949" s="9">
        <v>128</v>
      </c>
      <c r="O949" s="9">
        <v>72</v>
      </c>
      <c r="P949" s="9">
        <v>24.87</v>
      </c>
      <c r="Q949" s="9">
        <v>75</v>
      </c>
      <c r="R949" s="11">
        <f t="shared" si="84"/>
        <v>-2.7238076504701638</v>
      </c>
      <c r="S949" s="91">
        <f t="shared" si="85"/>
        <v>6.562440331397483E-2</v>
      </c>
      <c r="T949" s="31">
        <f t="shared" si="86"/>
        <v>6.1583052255457127E-2</v>
      </c>
      <c r="U949" s="31">
        <f t="shared" si="87"/>
        <v>0.93841694774454287</v>
      </c>
      <c r="V949" s="12">
        <f t="shared" si="88"/>
        <v>-2.7604157493686679E-2</v>
      </c>
      <c r="W949" s="12">
        <f t="shared" si="89"/>
        <v>0</v>
      </c>
    </row>
    <row r="950" spans="1:23" x14ac:dyDescent="0.2">
      <c r="A950" s="9">
        <v>1</v>
      </c>
      <c r="B950" s="9">
        <v>0</v>
      </c>
      <c r="C950" s="9">
        <v>61</v>
      </c>
      <c r="D950" s="9">
        <v>0</v>
      </c>
      <c r="E950" s="9">
        <v>1</v>
      </c>
      <c r="F950" s="9">
        <v>0</v>
      </c>
      <c r="G950" s="9">
        <v>1</v>
      </c>
      <c r="H950" s="9">
        <v>15</v>
      </c>
      <c r="I950" s="9">
        <v>0</v>
      </c>
      <c r="J950" s="9">
        <v>0</v>
      </c>
      <c r="K950" s="9">
        <v>1</v>
      </c>
      <c r="L950" s="9">
        <v>0</v>
      </c>
      <c r="M950" s="9">
        <v>235</v>
      </c>
      <c r="N950" s="9">
        <v>154</v>
      </c>
      <c r="O950" s="9">
        <v>94</v>
      </c>
      <c r="P950" s="9">
        <v>22.91</v>
      </c>
      <c r="Q950" s="9">
        <v>70</v>
      </c>
      <c r="R950" s="11">
        <f t="shared" si="84"/>
        <v>-1.2023390003229455</v>
      </c>
      <c r="S950" s="91">
        <f t="shared" si="85"/>
        <v>0.30049054181637119</v>
      </c>
      <c r="T950" s="31">
        <f t="shared" si="86"/>
        <v>0.23105938271314266</v>
      </c>
      <c r="U950" s="31">
        <f t="shared" si="87"/>
        <v>0.23105938271314266</v>
      </c>
      <c r="V950" s="12">
        <f t="shared" si="88"/>
        <v>-0.63627639123180579</v>
      </c>
      <c r="W950" s="12">
        <f t="shared" si="89"/>
        <v>1</v>
      </c>
    </row>
    <row r="951" spans="1:23" x14ac:dyDescent="0.2">
      <c r="A951" s="9">
        <v>0</v>
      </c>
      <c r="B951" s="9">
        <v>0</v>
      </c>
      <c r="C951" s="9">
        <v>42</v>
      </c>
      <c r="D951" s="9">
        <v>0</v>
      </c>
      <c r="E951" s="9">
        <v>0</v>
      </c>
      <c r="F951" s="9">
        <v>1</v>
      </c>
      <c r="G951" s="9">
        <v>0</v>
      </c>
      <c r="H951" s="9">
        <v>0</v>
      </c>
      <c r="I951" s="9">
        <v>0</v>
      </c>
      <c r="J951" s="9">
        <v>0</v>
      </c>
      <c r="K951" s="9">
        <v>0</v>
      </c>
      <c r="L951" s="9">
        <v>0</v>
      </c>
      <c r="M951" s="9">
        <v>256</v>
      </c>
      <c r="N951" s="9">
        <v>129</v>
      </c>
      <c r="O951" s="9">
        <v>85.5</v>
      </c>
      <c r="P951" s="9">
        <v>31.84</v>
      </c>
      <c r="Q951" s="9">
        <v>95</v>
      </c>
      <c r="R951" s="11">
        <f t="shared" si="84"/>
        <v>-3.2496544490934771</v>
      </c>
      <c r="S951" s="91">
        <f t="shared" si="85"/>
        <v>3.8787608609580096E-2</v>
      </c>
      <c r="T951" s="31">
        <f t="shared" si="86"/>
        <v>3.7339306214383333E-2</v>
      </c>
      <c r="U951" s="31">
        <f t="shared" si="87"/>
        <v>0.96266069378561669</v>
      </c>
      <c r="V951" s="12">
        <f t="shared" si="88"/>
        <v>-1.6526760417623593E-2</v>
      </c>
      <c r="W951" s="12">
        <f t="shared" si="89"/>
        <v>0</v>
      </c>
    </row>
    <row r="952" spans="1:23" x14ac:dyDescent="0.2">
      <c r="A952" s="9">
        <v>0</v>
      </c>
      <c r="B952" s="9">
        <v>0</v>
      </c>
      <c r="C952" s="9">
        <v>58</v>
      </c>
      <c r="D952" s="9">
        <v>1</v>
      </c>
      <c r="E952" s="9">
        <v>0</v>
      </c>
      <c r="F952" s="9">
        <v>0</v>
      </c>
      <c r="G952" s="9">
        <v>0</v>
      </c>
      <c r="H952" s="9">
        <v>0</v>
      </c>
      <c r="I952" s="9">
        <v>0</v>
      </c>
      <c r="J952" s="9">
        <v>0</v>
      </c>
      <c r="K952" s="9">
        <v>0</v>
      </c>
      <c r="L952" s="9">
        <v>0</v>
      </c>
      <c r="M952" s="9">
        <v>210</v>
      </c>
      <c r="N952" s="9">
        <v>102</v>
      </c>
      <c r="O952" s="9">
        <v>60</v>
      </c>
      <c r="P952" s="9">
        <v>26.98</v>
      </c>
      <c r="Q952" s="9">
        <v>71</v>
      </c>
      <c r="R952" s="11">
        <f t="shared" si="84"/>
        <v>-2.2443039000936222</v>
      </c>
      <c r="S952" s="91">
        <f t="shared" si="85"/>
        <v>0.10600130219430202</v>
      </c>
      <c r="T952" s="31">
        <f t="shared" si="86"/>
        <v>9.5841932540220234E-2</v>
      </c>
      <c r="U952" s="31">
        <f t="shared" si="87"/>
        <v>0.90415806745977978</v>
      </c>
      <c r="V952" s="12">
        <f t="shared" si="88"/>
        <v>-4.3755638302736238E-2</v>
      </c>
      <c r="W952" s="12">
        <f t="shared" si="89"/>
        <v>0</v>
      </c>
    </row>
    <row r="953" spans="1:23" x14ac:dyDescent="0.2">
      <c r="A953" s="9">
        <v>0</v>
      </c>
      <c r="B953" s="9">
        <v>0</v>
      </c>
      <c r="C953" s="9">
        <v>41</v>
      </c>
      <c r="D953" s="9">
        <v>0</v>
      </c>
      <c r="E953" s="9">
        <v>0</v>
      </c>
      <c r="F953" s="9">
        <v>1</v>
      </c>
      <c r="G953" s="9">
        <v>0</v>
      </c>
      <c r="H953" s="9">
        <v>0</v>
      </c>
      <c r="I953" s="9">
        <v>0</v>
      </c>
      <c r="J953" s="9">
        <v>0</v>
      </c>
      <c r="K953" s="9">
        <v>0</v>
      </c>
      <c r="L953" s="9">
        <v>0</v>
      </c>
      <c r="M953" s="9">
        <v>233</v>
      </c>
      <c r="N953" s="9">
        <v>115</v>
      </c>
      <c r="O953" s="9">
        <v>70</v>
      </c>
      <c r="P953" s="9">
        <v>25.03</v>
      </c>
      <c r="Q953" s="9">
        <v>68</v>
      </c>
      <c r="R953" s="11">
        <f t="shared" si="84"/>
        <v>-3.4604795454919866</v>
      </c>
      <c r="S953" s="91">
        <f t="shared" si="85"/>
        <v>3.1414693630954983E-2</v>
      </c>
      <c r="T953" s="31">
        <f t="shared" si="86"/>
        <v>3.0457869007434666E-2</v>
      </c>
      <c r="U953" s="31">
        <f t="shared" si="87"/>
        <v>0.96954213099256537</v>
      </c>
      <c r="V953" s="12">
        <f t="shared" si="88"/>
        <v>-1.3433314114896058E-2</v>
      </c>
      <c r="W953" s="12">
        <f t="shared" si="89"/>
        <v>0</v>
      </c>
    </row>
    <row r="954" spans="1:23" x14ac:dyDescent="0.2">
      <c r="A954" s="9">
        <v>1</v>
      </c>
      <c r="B954" s="9">
        <v>0</v>
      </c>
      <c r="C954" s="9">
        <v>61</v>
      </c>
      <c r="D954" s="9">
        <v>0</v>
      </c>
      <c r="E954" s="9">
        <v>1</v>
      </c>
      <c r="F954" s="9">
        <v>0</v>
      </c>
      <c r="G954" s="9">
        <v>0</v>
      </c>
      <c r="H954" s="9">
        <v>0</v>
      </c>
      <c r="I954" s="9">
        <v>0</v>
      </c>
      <c r="J954" s="9">
        <v>0</v>
      </c>
      <c r="K954" s="9">
        <v>1</v>
      </c>
      <c r="L954" s="9">
        <v>0</v>
      </c>
      <c r="M954" s="9">
        <v>183</v>
      </c>
      <c r="N954" s="9">
        <v>150</v>
      </c>
      <c r="O954" s="9">
        <v>86</v>
      </c>
      <c r="P954" s="9">
        <v>25.05</v>
      </c>
      <c r="Q954" s="9">
        <v>66</v>
      </c>
      <c r="R954" s="11">
        <f t="shared" si="84"/>
        <v>-1.5179383300171629</v>
      </c>
      <c r="S954" s="91">
        <f t="shared" si="85"/>
        <v>0.21916326381962223</v>
      </c>
      <c r="T954" s="31">
        <f t="shared" si="86"/>
        <v>0.17976531144236307</v>
      </c>
      <c r="U954" s="31">
        <f t="shared" si="87"/>
        <v>0.17976531144236307</v>
      </c>
      <c r="V954" s="12">
        <f t="shared" si="88"/>
        <v>-0.74529410850152789</v>
      </c>
      <c r="W954" s="12">
        <f t="shared" si="89"/>
        <v>1</v>
      </c>
    </row>
    <row r="955" spans="1:23" x14ac:dyDescent="0.2">
      <c r="A955" s="9">
        <v>0</v>
      </c>
      <c r="B955" s="9">
        <v>0</v>
      </c>
      <c r="C955" s="9">
        <v>62</v>
      </c>
      <c r="D955" s="9">
        <v>0</v>
      </c>
      <c r="E955" s="9">
        <v>1</v>
      </c>
      <c r="F955" s="9">
        <v>0</v>
      </c>
      <c r="G955" s="9">
        <v>0</v>
      </c>
      <c r="H955" s="9">
        <v>0</v>
      </c>
      <c r="I955" s="9">
        <v>0</v>
      </c>
      <c r="J955" s="9">
        <v>0</v>
      </c>
      <c r="K955" s="9">
        <v>1</v>
      </c>
      <c r="L955" s="9">
        <v>0</v>
      </c>
      <c r="M955" s="9">
        <v>344</v>
      </c>
      <c r="N955" s="9">
        <v>154</v>
      </c>
      <c r="O955" s="9">
        <v>110</v>
      </c>
      <c r="P955" s="9">
        <v>35.11</v>
      </c>
      <c r="Q955" s="9">
        <v>85</v>
      </c>
      <c r="R955" s="11">
        <f t="shared" si="84"/>
        <v>-1.5810064508402988</v>
      </c>
      <c r="S955" s="91">
        <f t="shared" si="85"/>
        <v>0.20576789867977271</v>
      </c>
      <c r="T955" s="31">
        <f t="shared" si="86"/>
        <v>0.17065299126396835</v>
      </c>
      <c r="U955" s="31">
        <f t="shared" si="87"/>
        <v>0.82934700873603162</v>
      </c>
      <c r="V955" s="12">
        <f t="shared" si="88"/>
        <v>-8.1263717403096389E-2</v>
      </c>
      <c r="W955" s="12">
        <f t="shared" si="89"/>
        <v>1</v>
      </c>
    </row>
    <row r="956" spans="1:23" x14ac:dyDescent="0.2">
      <c r="A956" s="9">
        <v>0</v>
      </c>
      <c r="B956" s="9">
        <v>1</v>
      </c>
      <c r="C956" s="9">
        <v>44</v>
      </c>
      <c r="D956" s="9">
        <v>1</v>
      </c>
      <c r="E956" s="9">
        <v>0</v>
      </c>
      <c r="F956" s="9">
        <v>0</v>
      </c>
      <c r="G956" s="9">
        <v>1</v>
      </c>
      <c r="H956" s="9">
        <v>40</v>
      </c>
      <c r="I956" s="9">
        <v>0</v>
      </c>
      <c r="J956" s="9">
        <v>0</v>
      </c>
      <c r="K956" s="9">
        <v>1</v>
      </c>
      <c r="L956" s="9">
        <v>0</v>
      </c>
      <c r="M956" s="9">
        <v>201</v>
      </c>
      <c r="N956" s="9">
        <v>142.5</v>
      </c>
      <c r="O956" s="9">
        <v>104.5</v>
      </c>
      <c r="P956" s="9">
        <v>34.590000000000003</v>
      </c>
      <c r="Q956" s="9">
        <v>67</v>
      </c>
      <c r="R956" s="11">
        <f t="shared" si="84"/>
        <v>-1.3969603850452268</v>
      </c>
      <c r="S956" s="91">
        <f t="shared" si="85"/>
        <v>0.24734766410273051</v>
      </c>
      <c r="T956" s="31">
        <f t="shared" si="86"/>
        <v>0.19829889550533455</v>
      </c>
      <c r="U956" s="31">
        <f t="shared" si="87"/>
        <v>0.80170110449466547</v>
      </c>
      <c r="V956" s="12">
        <f t="shared" si="88"/>
        <v>-9.5987518079538203E-2</v>
      </c>
      <c r="W956" s="12">
        <f t="shared" si="89"/>
        <v>1</v>
      </c>
    </row>
    <row r="957" spans="1:23" x14ac:dyDescent="0.2">
      <c r="A957" s="9">
        <v>0</v>
      </c>
      <c r="B957" s="9">
        <v>0</v>
      </c>
      <c r="C957" s="9">
        <v>61</v>
      </c>
      <c r="D957" s="9">
        <v>0</v>
      </c>
      <c r="E957" s="9">
        <v>0</v>
      </c>
      <c r="F957" s="9">
        <v>1</v>
      </c>
      <c r="G957" s="9">
        <v>0</v>
      </c>
      <c r="H957" s="9">
        <v>0</v>
      </c>
      <c r="I957" s="9">
        <v>0</v>
      </c>
      <c r="J957" s="9">
        <v>0</v>
      </c>
      <c r="K957" s="9">
        <v>0</v>
      </c>
      <c r="L957" s="9">
        <v>0</v>
      </c>
      <c r="M957" s="9">
        <v>340</v>
      </c>
      <c r="N957" s="9">
        <v>121</v>
      </c>
      <c r="O957" s="9">
        <v>78</v>
      </c>
      <c r="P957" s="9">
        <v>23.33</v>
      </c>
      <c r="Q957" s="9">
        <v>65</v>
      </c>
      <c r="R957" s="11">
        <f t="shared" si="84"/>
        <v>-2.0920842477999715</v>
      </c>
      <c r="S957" s="91">
        <f t="shared" si="85"/>
        <v>0.12342960964414897</v>
      </c>
      <c r="T957" s="31">
        <f t="shared" si="86"/>
        <v>0.10986857439447925</v>
      </c>
      <c r="U957" s="31">
        <f t="shared" si="87"/>
        <v>0.89013142560552072</v>
      </c>
      <c r="V957" s="12">
        <f t="shared" si="88"/>
        <v>-5.0545866162520263E-2</v>
      </c>
      <c r="W957" s="12">
        <f t="shared" si="89"/>
        <v>1</v>
      </c>
    </row>
    <row r="958" spans="1:23" x14ac:dyDescent="0.2">
      <c r="A958" s="9">
        <v>0</v>
      </c>
      <c r="B958" s="9">
        <v>0</v>
      </c>
      <c r="C958" s="9">
        <v>56</v>
      </c>
      <c r="D958" s="9">
        <v>1</v>
      </c>
      <c r="E958" s="9">
        <v>0</v>
      </c>
      <c r="F958" s="9">
        <v>0</v>
      </c>
      <c r="G958" s="9">
        <v>0</v>
      </c>
      <c r="H958" s="9">
        <v>0</v>
      </c>
      <c r="I958" s="9">
        <v>0</v>
      </c>
      <c r="J958" s="9">
        <v>0</v>
      </c>
      <c r="K958" s="9">
        <v>0</v>
      </c>
      <c r="L958" s="9">
        <v>0</v>
      </c>
      <c r="M958" s="9">
        <v>227</v>
      </c>
      <c r="N958" s="9">
        <v>140</v>
      </c>
      <c r="O958" s="9">
        <v>88</v>
      </c>
      <c r="P958" s="9">
        <v>24.59</v>
      </c>
      <c r="Q958" s="9">
        <v>95</v>
      </c>
      <c r="R958" s="11">
        <f t="shared" si="84"/>
        <v>-1.8693411566166924</v>
      </c>
      <c r="S958" s="91">
        <f t="shared" si="85"/>
        <v>0.15422523862786061</v>
      </c>
      <c r="T958" s="31">
        <f t="shared" si="86"/>
        <v>0.13361797460884073</v>
      </c>
      <c r="U958" s="31">
        <f t="shared" si="87"/>
        <v>0.86638202539115927</v>
      </c>
      <c r="V958" s="12">
        <f t="shared" si="88"/>
        <v>-6.2290566487088236E-2</v>
      </c>
      <c r="W958" s="12">
        <f t="shared" si="89"/>
        <v>1</v>
      </c>
    </row>
    <row r="959" spans="1:23" x14ac:dyDescent="0.2">
      <c r="A959" s="9">
        <v>0</v>
      </c>
      <c r="B959" s="9">
        <v>1</v>
      </c>
      <c r="C959" s="9">
        <v>41</v>
      </c>
      <c r="D959" s="9">
        <v>0</v>
      </c>
      <c r="E959" s="9">
        <v>0</v>
      </c>
      <c r="F959" s="9">
        <v>1</v>
      </c>
      <c r="G959" s="9">
        <v>0</v>
      </c>
      <c r="H959" s="9">
        <v>0</v>
      </c>
      <c r="I959" s="9">
        <v>0</v>
      </c>
      <c r="J959" s="9">
        <v>0</v>
      </c>
      <c r="K959" s="9">
        <v>0</v>
      </c>
      <c r="L959" s="9">
        <v>0</v>
      </c>
      <c r="M959" s="9">
        <v>256</v>
      </c>
      <c r="N959" s="9">
        <v>107</v>
      </c>
      <c r="O959" s="9">
        <v>73</v>
      </c>
      <c r="P959" s="9">
        <v>26.38</v>
      </c>
      <c r="Q959" s="9">
        <v>60</v>
      </c>
      <c r="R959" s="11">
        <f t="shared" si="84"/>
        <v>-3.1215881399385168</v>
      </c>
      <c r="S959" s="91">
        <f t="shared" si="85"/>
        <v>4.4087096313836602E-2</v>
      </c>
      <c r="T959" s="31">
        <f t="shared" si="86"/>
        <v>4.2225496770802624E-2</v>
      </c>
      <c r="U959" s="31">
        <f t="shared" si="87"/>
        <v>0.95777450322919733</v>
      </c>
      <c r="V959" s="12">
        <f t="shared" si="88"/>
        <v>-1.8736728427523025E-2</v>
      </c>
      <c r="W959" s="12">
        <f t="shared" si="89"/>
        <v>0</v>
      </c>
    </row>
    <row r="960" spans="1:23" x14ac:dyDescent="0.2">
      <c r="A960" s="9">
        <v>0</v>
      </c>
      <c r="B960" s="9">
        <v>1</v>
      </c>
      <c r="C960" s="9">
        <v>56</v>
      </c>
      <c r="D960" s="9">
        <v>1</v>
      </c>
      <c r="E960" s="9">
        <v>0</v>
      </c>
      <c r="F960" s="9">
        <v>0</v>
      </c>
      <c r="G960" s="9">
        <v>0</v>
      </c>
      <c r="H960" s="9">
        <v>0</v>
      </c>
      <c r="I960" s="9">
        <v>0</v>
      </c>
      <c r="J960" s="9">
        <v>0</v>
      </c>
      <c r="K960" s="9">
        <v>1</v>
      </c>
      <c r="L960" s="9">
        <v>0</v>
      </c>
      <c r="M960" s="9">
        <v>194</v>
      </c>
      <c r="N960" s="9">
        <v>127</v>
      </c>
      <c r="O960" s="9">
        <v>83</v>
      </c>
      <c r="P960" s="9">
        <v>26.05</v>
      </c>
      <c r="Q960" s="9">
        <v>80</v>
      </c>
      <c r="R960" s="11">
        <f t="shared" si="84"/>
        <v>-1.3502867327242853</v>
      </c>
      <c r="S960" s="91">
        <f t="shared" si="85"/>
        <v>0.25916593863549753</v>
      </c>
      <c r="T960" s="31">
        <f t="shared" si="86"/>
        <v>0.20582349846307324</v>
      </c>
      <c r="U960" s="31">
        <f t="shared" si="87"/>
        <v>0.79417650153692676</v>
      </c>
      <c r="V960" s="12">
        <f t="shared" si="88"/>
        <v>-0.10008296718881086</v>
      </c>
      <c r="W960" s="12">
        <f t="shared" si="89"/>
        <v>1</v>
      </c>
    </row>
    <row r="961" spans="1:23" x14ac:dyDescent="0.2">
      <c r="A961" s="9">
        <v>0</v>
      </c>
      <c r="B961" s="9">
        <v>1</v>
      </c>
      <c r="C961" s="9">
        <v>35</v>
      </c>
      <c r="D961" s="9">
        <v>0</v>
      </c>
      <c r="E961" s="9">
        <v>0</v>
      </c>
      <c r="F961" s="9">
        <v>1</v>
      </c>
      <c r="G961" s="9">
        <v>1</v>
      </c>
      <c r="H961" s="9">
        <v>15</v>
      </c>
      <c r="I961" s="9">
        <v>0</v>
      </c>
      <c r="J961" s="9">
        <v>0</v>
      </c>
      <c r="K961" s="9">
        <v>0</v>
      </c>
      <c r="L961" s="9">
        <v>0</v>
      </c>
      <c r="M961" s="9">
        <v>196</v>
      </c>
      <c r="N961" s="9">
        <v>107.5</v>
      </c>
      <c r="O961" s="9">
        <v>66.5</v>
      </c>
      <c r="P961" s="9">
        <v>22.64</v>
      </c>
      <c r="Q961" s="9">
        <v>45</v>
      </c>
      <c r="R961" s="11">
        <f t="shared" si="84"/>
        <v>-3.2450929578933874</v>
      </c>
      <c r="S961" s="91">
        <f t="shared" si="85"/>
        <v>3.8964942089996062E-2</v>
      </c>
      <c r="T961" s="31">
        <f t="shared" si="86"/>
        <v>3.7503615869476453E-2</v>
      </c>
      <c r="U961" s="31">
        <f t="shared" si="87"/>
        <v>0.96249638413052352</v>
      </c>
      <c r="V961" s="12">
        <f t="shared" si="88"/>
        <v>-1.6600893357238997E-2</v>
      </c>
      <c r="W961" s="12">
        <f t="shared" si="89"/>
        <v>0</v>
      </c>
    </row>
    <row r="962" spans="1:23" x14ac:dyDescent="0.2">
      <c r="A962" s="9">
        <v>0</v>
      </c>
      <c r="B962" s="9">
        <v>1</v>
      </c>
      <c r="C962" s="9">
        <v>57</v>
      </c>
      <c r="D962" s="9">
        <v>1</v>
      </c>
      <c r="E962" s="9">
        <v>0</v>
      </c>
      <c r="F962" s="9">
        <v>0</v>
      </c>
      <c r="G962" s="9">
        <v>0</v>
      </c>
      <c r="H962" s="9">
        <v>0</v>
      </c>
      <c r="I962" s="9">
        <v>0</v>
      </c>
      <c r="J962" s="9">
        <v>0</v>
      </c>
      <c r="K962" s="9">
        <v>1</v>
      </c>
      <c r="L962" s="9">
        <v>0</v>
      </c>
      <c r="M962" s="9">
        <v>263</v>
      </c>
      <c r="N962" s="9">
        <v>146</v>
      </c>
      <c r="O962" s="9">
        <v>94</v>
      </c>
      <c r="P962" s="9">
        <v>29.08</v>
      </c>
      <c r="Q962" s="9">
        <v>63</v>
      </c>
      <c r="R962" s="11">
        <f t="shared" si="84"/>
        <v>-1.2074827140612658</v>
      </c>
      <c r="S962" s="91">
        <f t="shared" si="85"/>
        <v>0.2989488728392386</v>
      </c>
      <c r="T962" s="31">
        <f t="shared" si="86"/>
        <v>0.23014675872946178</v>
      </c>
      <c r="U962" s="31">
        <f t="shared" si="87"/>
        <v>0.76985324127053822</v>
      </c>
      <c r="V962" s="12">
        <f t="shared" si="88"/>
        <v>-0.11359205740037782</v>
      </c>
      <c r="W962" s="12">
        <f t="shared" si="89"/>
        <v>1</v>
      </c>
    </row>
    <row r="963" spans="1:23" x14ac:dyDescent="0.2">
      <c r="A963" s="9">
        <v>0</v>
      </c>
      <c r="B963" s="9">
        <v>1</v>
      </c>
      <c r="C963" s="9">
        <v>40</v>
      </c>
      <c r="D963" s="9">
        <v>0</v>
      </c>
      <c r="E963" s="9">
        <v>1</v>
      </c>
      <c r="F963" s="9">
        <v>0</v>
      </c>
      <c r="G963" s="9">
        <v>0</v>
      </c>
      <c r="H963" s="9">
        <v>0</v>
      </c>
      <c r="I963" s="9">
        <v>0</v>
      </c>
      <c r="J963" s="9">
        <v>0</v>
      </c>
      <c r="K963" s="9">
        <v>0</v>
      </c>
      <c r="L963" s="9">
        <v>0</v>
      </c>
      <c r="M963" s="9">
        <v>190</v>
      </c>
      <c r="N963" s="9">
        <v>121.5</v>
      </c>
      <c r="O963" s="9">
        <v>74.5</v>
      </c>
      <c r="P963" s="9">
        <v>29.35</v>
      </c>
      <c r="Q963" s="9">
        <v>73</v>
      </c>
      <c r="R963" s="11">
        <f t="shared" si="84"/>
        <v>-2.9401920629872702</v>
      </c>
      <c r="S963" s="91">
        <f t="shared" si="85"/>
        <v>5.285557616356279E-2</v>
      </c>
      <c r="T963" s="31">
        <f t="shared" si="86"/>
        <v>5.0202114478188974E-2</v>
      </c>
      <c r="U963" s="31">
        <f t="shared" si="87"/>
        <v>0.94979788552181099</v>
      </c>
      <c r="V963" s="12">
        <f t="shared" si="88"/>
        <v>-2.2368801596737639E-2</v>
      </c>
      <c r="W963" s="12">
        <f t="shared" si="89"/>
        <v>0</v>
      </c>
    </row>
    <row r="964" spans="1:23" x14ac:dyDescent="0.2">
      <c r="A964" s="9">
        <v>0</v>
      </c>
      <c r="B964" s="9">
        <v>1</v>
      </c>
      <c r="C964" s="9">
        <v>62</v>
      </c>
      <c r="D964" s="9">
        <v>1</v>
      </c>
      <c r="E964" s="9">
        <v>0</v>
      </c>
      <c r="F964" s="9">
        <v>0</v>
      </c>
      <c r="G964" s="9">
        <v>0</v>
      </c>
      <c r="H964" s="9">
        <v>0</v>
      </c>
      <c r="I964" s="9">
        <v>0</v>
      </c>
      <c r="J964" s="9">
        <v>0</v>
      </c>
      <c r="K964" s="9">
        <v>0</v>
      </c>
      <c r="L964" s="9">
        <v>0</v>
      </c>
      <c r="M964" s="9">
        <v>232</v>
      </c>
      <c r="N964" s="9">
        <v>120</v>
      </c>
      <c r="O964" s="9">
        <v>67.5</v>
      </c>
      <c r="P964" s="9">
        <v>23.24</v>
      </c>
      <c r="Q964" s="9">
        <v>60</v>
      </c>
      <c r="R964" s="11">
        <f t="shared" si="84"/>
        <v>-1.234752484399988</v>
      </c>
      <c r="S964" s="91">
        <f t="shared" si="85"/>
        <v>0.29090675741814492</v>
      </c>
      <c r="T964" s="31">
        <f t="shared" si="86"/>
        <v>0.22535071239379659</v>
      </c>
      <c r="U964" s="31">
        <f t="shared" si="87"/>
        <v>0.77464928760620344</v>
      </c>
      <c r="V964" s="12">
        <f t="shared" si="88"/>
        <v>-0.11089487417872361</v>
      </c>
      <c r="W964" s="12">
        <f t="shared" si="89"/>
        <v>1</v>
      </c>
    </row>
    <row r="965" spans="1:23" x14ac:dyDescent="0.2">
      <c r="A965" s="9">
        <v>0</v>
      </c>
      <c r="B965" s="9">
        <v>0</v>
      </c>
      <c r="C965" s="9">
        <v>47</v>
      </c>
      <c r="D965" s="9">
        <v>1</v>
      </c>
      <c r="E965" s="9">
        <v>0</v>
      </c>
      <c r="F965" s="9">
        <v>0</v>
      </c>
      <c r="G965" s="9">
        <v>0</v>
      </c>
      <c r="H965" s="9">
        <v>0</v>
      </c>
      <c r="I965" s="9">
        <v>0</v>
      </c>
      <c r="J965" s="9">
        <v>0</v>
      </c>
      <c r="K965" s="9">
        <v>0</v>
      </c>
      <c r="L965" s="9">
        <v>0</v>
      </c>
      <c r="M965" s="9">
        <v>289</v>
      </c>
      <c r="N965" s="9">
        <v>126.5</v>
      </c>
      <c r="O965" s="9">
        <v>84</v>
      </c>
      <c r="P965" s="9">
        <v>21.71</v>
      </c>
      <c r="Q965" s="9">
        <v>69</v>
      </c>
      <c r="R965" s="11">
        <f t="shared" si="84"/>
        <v>-2.7181592472818386</v>
      </c>
      <c r="S965" s="91">
        <f t="shared" si="85"/>
        <v>6.5996125232221162E-2</v>
      </c>
      <c r="T965" s="31">
        <f t="shared" si="86"/>
        <v>6.1910286229083879E-2</v>
      </c>
      <c r="U965" s="31">
        <f t="shared" si="87"/>
        <v>0.9380897137709161</v>
      </c>
      <c r="V965" s="12">
        <f t="shared" si="88"/>
        <v>-2.7755626085184448E-2</v>
      </c>
      <c r="W965" s="12">
        <f t="shared" si="89"/>
        <v>0</v>
      </c>
    </row>
    <row r="966" spans="1:23" x14ac:dyDescent="0.2">
      <c r="A966" s="9">
        <v>0</v>
      </c>
      <c r="B966" s="9">
        <v>0</v>
      </c>
      <c r="C966" s="9">
        <v>42</v>
      </c>
      <c r="D966" s="9">
        <v>0</v>
      </c>
      <c r="E966" s="9">
        <v>1</v>
      </c>
      <c r="F966" s="9">
        <v>0</v>
      </c>
      <c r="G966" s="9">
        <v>1</v>
      </c>
      <c r="H966" s="9">
        <v>20</v>
      </c>
      <c r="I966" s="9">
        <v>0</v>
      </c>
      <c r="J966" s="9">
        <v>0</v>
      </c>
      <c r="K966" s="9">
        <v>1</v>
      </c>
      <c r="L966" s="9">
        <v>0</v>
      </c>
      <c r="M966" s="9">
        <v>196</v>
      </c>
      <c r="N966" s="9">
        <v>145</v>
      </c>
      <c r="O966" s="9">
        <v>87</v>
      </c>
      <c r="P966" s="9">
        <v>29.65</v>
      </c>
      <c r="Q966" s="9">
        <v>97</v>
      </c>
      <c r="R966" s="11">
        <f t="shared" ref="R966:R1029" si="90">A$2+SUMPRODUCT(B$2:Q$2,B966:Q966)</f>
        <v>-2.3446596489901985</v>
      </c>
      <c r="S966" s="91">
        <f t="shared" ref="S966:S1029" si="91">EXP(R966)</f>
        <v>9.5879829374573206E-2</v>
      </c>
      <c r="T966" s="31">
        <f t="shared" ref="T966:T1029" si="92">S966/(1+S966)</f>
        <v>8.7491189092596525E-2</v>
      </c>
      <c r="U966" s="31">
        <f t="shared" ref="U966:U1029" si="93">IF(A966=1,T966,1-T966)</f>
        <v>0.91250881090740343</v>
      </c>
      <c r="V966" s="12">
        <f t="shared" ref="V966:V1029" si="94">LOG(U966)</f>
        <v>-3.9762933435880103E-2</v>
      </c>
      <c r="W966" s="12">
        <f t="shared" ref="W966:W1029" si="95">IF(T966&gt;T$1,1,0)</f>
        <v>0</v>
      </c>
    </row>
    <row r="967" spans="1:23" x14ac:dyDescent="0.2">
      <c r="A967" s="9">
        <v>1</v>
      </c>
      <c r="B967" s="9">
        <v>0</v>
      </c>
      <c r="C967" s="9">
        <v>42</v>
      </c>
      <c r="D967" s="9">
        <v>0</v>
      </c>
      <c r="E967" s="9">
        <v>1</v>
      </c>
      <c r="F967" s="9">
        <v>0</v>
      </c>
      <c r="G967" s="9">
        <v>0</v>
      </c>
      <c r="H967" s="9">
        <v>0</v>
      </c>
      <c r="I967" s="9">
        <v>0</v>
      </c>
      <c r="J967" s="9">
        <v>0</v>
      </c>
      <c r="K967" s="9">
        <v>0</v>
      </c>
      <c r="L967" s="9">
        <v>0</v>
      </c>
      <c r="M967" s="9">
        <v>211</v>
      </c>
      <c r="N967" s="9">
        <v>134</v>
      </c>
      <c r="O967" s="9">
        <v>82</v>
      </c>
      <c r="P967" s="9">
        <v>20.93</v>
      </c>
      <c r="Q967" s="9">
        <v>75</v>
      </c>
      <c r="R967" s="11">
        <f t="shared" si="90"/>
        <v>-3.0984498606089312</v>
      </c>
      <c r="S967" s="91">
        <f t="shared" si="91"/>
        <v>4.5119089089790246E-2</v>
      </c>
      <c r="T967" s="31">
        <f t="shared" si="92"/>
        <v>4.3171241976916838E-2</v>
      </c>
      <c r="U967" s="31">
        <f t="shared" si="93"/>
        <v>4.3171241976916838E-2</v>
      </c>
      <c r="V967" s="12">
        <f t="shared" si="94"/>
        <v>-1.3648054571124861</v>
      </c>
      <c r="W967" s="12">
        <f t="shared" si="95"/>
        <v>0</v>
      </c>
    </row>
    <row r="968" spans="1:23" x14ac:dyDescent="0.2">
      <c r="A968" s="9">
        <v>0</v>
      </c>
      <c r="B968" s="9">
        <v>0</v>
      </c>
      <c r="C968" s="9">
        <v>50</v>
      </c>
      <c r="D968" s="9">
        <v>0</v>
      </c>
      <c r="E968" s="9">
        <v>0</v>
      </c>
      <c r="F968" s="9">
        <v>1</v>
      </c>
      <c r="G968" s="9">
        <v>0</v>
      </c>
      <c r="H968" s="9">
        <v>0</v>
      </c>
      <c r="I968" s="9">
        <v>0</v>
      </c>
      <c r="J968" s="9">
        <v>0</v>
      </c>
      <c r="K968" s="9">
        <v>0</v>
      </c>
      <c r="L968" s="9">
        <v>0</v>
      </c>
      <c r="M968" s="9">
        <v>229</v>
      </c>
      <c r="N968" s="9">
        <v>105</v>
      </c>
      <c r="O968" s="9">
        <v>72.5</v>
      </c>
      <c r="P968" s="9">
        <v>26.25</v>
      </c>
      <c r="Q968" s="9">
        <v>90</v>
      </c>
      <c r="R968" s="11">
        <f t="shared" si="90"/>
        <v>-2.9400611650086619</v>
      </c>
      <c r="S968" s="91">
        <f t="shared" si="91"/>
        <v>5.2862495304481678E-2</v>
      </c>
      <c r="T968" s="31">
        <f t="shared" si="92"/>
        <v>5.0208356305059716E-2</v>
      </c>
      <c r="U968" s="31">
        <f t="shared" si="93"/>
        <v>0.94979164369494029</v>
      </c>
      <c r="V968" s="12">
        <f t="shared" si="94"/>
        <v>-2.2371655677501146E-2</v>
      </c>
      <c r="W968" s="12">
        <f t="shared" si="95"/>
        <v>0</v>
      </c>
    </row>
    <row r="969" spans="1:23" x14ac:dyDescent="0.2">
      <c r="A969" s="9">
        <v>0</v>
      </c>
      <c r="B969" s="9">
        <v>0</v>
      </c>
      <c r="C969" s="9">
        <v>58</v>
      </c>
      <c r="D969" s="9">
        <v>1</v>
      </c>
      <c r="E969" s="9">
        <v>0</v>
      </c>
      <c r="F969" s="9">
        <v>0</v>
      </c>
      <c r="G969" s="9">
        <v>0</v>
      </c>
      <c r="H969" s="9">
        <v>0</v>
      </c>
      <c r="I969" s="9">
        <v>1</v>
      </c>
      <c r="J969" s="9">
        <v>0</v>
      </c>
      <c r="K969" s="9">
        <v>1</v>
      </c>
      <c r="L969" s="9">
        <v>1</v>
      </c>
      <c r="M969" s="9">
        <v>294</v>
      </c>
      <c r="N969" s="9">
        <v>195</v>
      </c>
      <c r="O969" s="9">
        <v>90</v>
      </c>
      <c r="P969" s="9">
        <v>27.73</v>
      </c>
      <c r="Q969" s="9">
        <v>72</v>
      </c>
      <c r="R969" s="11">
        <f t="shared" si="90"/>
        <v>-0.54888776774885262</v>
      </c>
      <c r="S969" s="91">
        <f t="shared" si="91"/>
        <v>0.57759186956015984</v>
      </c>
      <c r="T969" s="31">
        <f t="shared" si="92"/>
        <v>0.36612249384956275</v>
      </c>
      <c r="U969" s="31">
        <f t="shared" si="93"/>
        <v>0.63387750615043725</v>
      </c>
      <c r="V969" s="12">
        <f t="shared" si="94"/>
        <v>-0.19799465937815977</v>
      </c>
      <c r="W969" s="12">
        <f t="shared" si="95"/>
        <v>1</v>
      </c>
    </row>
    <row r="970" spans="1:23" x14ac:dyDescent="0.2">
      <c r="A970" s="9">
        <v>1</v>
      </c>
      <c r="B970" s="9">
        <v>1</v>
      </c>
      <c r="C970" s="9">
        <v>66</v>
      </c>
      <c r="D970" s="9">
        <v>0</v>
      </c>
      <c r="E970" s="9">
        <v>0</v>
      </c>
      <c r="F970" s="9">
        <v>1</v>
      </c>
      <c r="G970" s="9">
        <v>0</v>
      </c>
      <c r="H970" s="9">
        <v>0</v>
      </c>
      <c r="I970" s="9">
        <v>0</v>
      </c>
      <c r="J970" s="9">
        <v>0</v>
      </c>
      <c r="K970" s="9">
        <v>1</v>
      </c>
      <c r="L970" s="9">
        <v>0</v>
      </c>
      <c r="M970" s="9">
        <v>182</v>
      </c>
      <c r="N970" s="9">
        <v>151</v>
      </c>
      <c r="O970" s="9">
        <v>88</v>
      </c>
      <c r="P970" s="9">
        <v>25.22</v>
      </c>
      <c r="Q970" s="9">
        <v>85</v>
      </c>
      <c r="R970" s="11">
        <f t="shared" si="90"/>
        <v>-0.56851549163876314</v>
      </c>
      <c r="S970" s="91">
        <f t="shared" si="91"/>
        <v>0.56636558939285198</v>
      </c>
      <c r="T970" s="31">
        <f t="shared" si="92"/>
        <v>0.36157943792188652</v>
      </c>
      <c r="U970" s="31">
        <f t="shared" si="93"/>
        <v>0.36157943792188652</v>
      </c>
      <c r="V970" s="12">
        <f t="shared" si="94"/>
        <v>-0.4417962746871863</v>
      </c>
      <c r="W970" s="12">
        <f t="shared" si="95"/>
        <v>1</v>
      </c>
    </row>
    <row r="971" spans="1:23" x14ac:dyDescent="0.2">
      <c r="A971" s="9">
        <v>0</v>
      </c>
      <c r="B971" s="9">
        <v>1</v>
      </c>
      <c r="C971" s="9">
        <v>61</v>
      </c>
      <c r="D971" s="9">
        <v>0</v>
      </c>
      <c r="E971" s="9">
        <v>0</v>
      </c>
      <c r="F971" s="9">
        <v>0</v>
      </c>
      <c r="G971" s="9">
        <v>0</v>
      </c>
      <c r="H971" s="9">
        <v>0</v>
      </c>
      <c r="I971" s="9">
        <v>1</v>
      </c>
      <c r="J971" s="9">
        <v>0</v>
      </c>
      <c r="K971" s="9">
        <v>1</v>
      </c>
      <c r="L971" s="9">
        <v>0</v>
      </c>
      <c r="M971" s="9">
        <v>204</v>
      </c>
      <c r="N971" s="9">
        <v>120</v>
      </c>
      <c r="O971" s="9">
        <v>67</v>
      </c>
      <c r="P971" s="9">
        <v>24.84</v>
      </c>
      <c r="Q971" s="9">
        <v>63</v>
      </c>
      <c r="R971" s="11">
        <f t="shared" si="90"/>
        <v>-0.79295903536814283</v>
      </c>
      <c r="S971" s="91">
        <f t="shared" si="91"/>
        <v>0.45250383743076267</v>
      </c>
      <c r="T971" s="31">
        <f t="shared" si="92"/>
        <v>0.31153366054520487</v>
      </c>
      <c r="U971" s="31">
        <f t="shared" si="93"/>
        <v>0.68846633945479518</v>
      </c>
      <c r="V971" s="12">
        <f t="shared" si="94"/>
        <v>-0.16211728844467702</v>
      </c>
      <c r="W971" s="12">
        <f t="shared" si="95"/>
        <v>1</v>
      </c>
    </row>
    <row r="972" spans="1:23" x14ac:dyDescent="0.2">
      <c r="A972" s="9">
        <v>0</v>
      </c>
      <c r="B972" s="9">
        <v>1</v>
      </c>
      <c r="C972" s="9">
        <v>56</v>
      </c>
      <c r="D972" s="9">
        <v>1</v>
      </c>
      <c r="E972" s="9">
        <v>0</v>
      </c>
      <c r="F972" s="9">
        <v>0</v>
      </c>
      <c r="G972" s="9">
        <v>1</v>
      </c>
      <c r="H972" s="9">
        <v>20</v>
      </c>
      <c r="I972" s="9">
        <v>0</v>
      </c>
      <c r="J972" s="9">
        <v>0</v>
      </c>
      <c r="K972" s="9">
        <v>0</v>
      </c>
      <c r="L972" s="9">
        <v>0</v>
      </c>
      <c r="M972" s="9">
        <v>191</v>
      </c>
      <c r="N972" s="9">
        <v>130</v>
      </c>
      <c r="O972" s="9">
        <v>70</v>
      </c>
      <c r="P972" s="9">
        <v>26.09</v>
      </c>
      <c r="Q972" s="9">
        <v>75</v>
      </c>
      <c r="R972" s="11">
        <f t="shared" si="90"/>
        <v>-1.0802956379993658</v>
      </c>
      <c r="S972" s="91">
        <f t="shared" si="91"/>
        <v>0.33949514314231616</v>
      </c>
      <c r="T972" s="31">
        <f t="shared" si="92"/>
        <v>0.25345007399272529</v>
      </c>
      <c r="U972" s="31">
        <f t="shared" si="93"/>
        <v>0.74654992600727477</v>
      </c>
      <c r="V972" s="12">
        <f t="shared" si="94"/>
        <v>-0.12694114324447733</v>
      </c>
      <c r="W972" s="12">
        <f t="shared" si="95"/>
        <v>1</v>
      </c>
    </row>
    <row r="973" spans="1:23" x14ac:dyDescent="0.2">
      <c r="A973" s="9">
        <v>0</v>
      </c>
      <c r="B973" s="9">
        <v>1</v>
      </c>
      <c r="C973" s="9">
        <v>60</v>
      </c>
      <c r="D973" s="9">
        <v>1</v>
      </c>
      <c r="E973" s="9">
        <v>0</v>
      </c>
      <c r="F973" s="9">
        <v>0</v>
      </c>
      <c r="G973" s="9">
        <v>0</v>
      </c>
      <c r="H973" s="9">
        <v>0</v>
      </c>
      <c r="I973" s="9">
        <v>0</v>
      </c>
      <c r="J973" s="9">
        <v>0</v>
      </c>
      <c r="K973" s="9">
        <v>0</v>
      </c>
      <c r="L973" s="9">
        <v>0</v>
      </c>
      <c r="M973" s="9">
        <v>241</v>
      </c>
      <c r="N973" s="9">
        <v>119.5</v>
      </c>
      <c r="O973" s="9">
        <v>79</v>
      </c>
      <c r="P973" s="9">
        <v>24.66</v>
      </c>
      <c r="Q973" s="9">
        <v>60</v>
      </c>
      <c r="R973" s="11">
        <f t="shared" si="90"/>
        <v>-1.492502381484889</v>
      </c>
      <c r="S973" s="91">
        <f t="shared" si="91"/>
        <v>0.22480939222278937</v>
      </c>
      <c r="T973" s="31">
        <f t="shared" si="92"/>
        <v>0.18354643069384396</v>
      </c>
      <c r="U973" s="31">
        <f t="shared" si="93"/>
        <v>0.81645356930615609</v>
      </c>
      <c r="V973" s="12">
        <f t="shared" si="94"/>
        <v>-8.8068508009351135E-2</v>
      </c>
      <c r="W973" s="12">
        <f t="shared" si="95"/>
        <v>1</v>
      </c>
    </row>
    <row r="974" spans="1:23" x14ac:dyDescent="0.2">
      <c r="A974" s="9">
        <v>0</v>
      </c>
      <c r="B974" s="9">
        <v>0</v>
      </c>
      <c r="C974" s="9">
        <v>67</v>
      </c>
      <c r="D974" s="9">
        <v>0</v>
      </c>
      <c r="E974" s="9">
        <v>1</v>
      </c>
      <c r="F974" s="9">
        <v>0</v>
      </c>
      <c r="G974" s="9">
        <v>1</v>
      </c>
      <c r="H974" s="9">
        <v>3</v>
      </c>
      <c r="I974" s="9">
        <v>0</v>
      </c>
      <c r="J974" s="9">
        <v>0</v>
      </c>
      <c r="K974" s="9">
        <v>1</v>
      </c>
      <c r="L974" s="9">
        <v>0</v>
      </c>
      <c r="M974" s="9">
        <v>326</v>
      </c>
      <c r="N974" s="9">
        <v>157.5</v>
      </c>
      <c r="O974" s="9">
        <v>78</v>
      </c>
      <c r="P974" s="9">
        <v>24.63</v>
      </c>
      <c r="Q974" s="9">
        <v>85</v>
      </c>
      <c r="R974" s="11">
        <f t="shared" si="90"/>
        <v>-0.8194704936308268</v>
      </c>
      <c r="S974" s="91">
        <f t="shared" si="91"/>
        <v>0.44066492762659687</v>
      </c>
      <c r="T974" s="31">
        <f t="shared" si="92"/>
        <v>0.30587607095604397</v>
      </c>
      <c r="U974" s="31">
        <f t="shared" si="93"/>
        <v>0.69412392904395603</v>
      </c>
      <c r="V974" s="12">
        <f t="shared" si="94"/>
        <v>-0.15856298358695717</v>
      </c>
      <c r="W974" s="12">
        <f t="shared" si="95"/>
        <v>1</v>
      </c>
    </row>
    <row r="975" spans="1:23" x14ac:dyDescent="0.2">
      <c r="A975" s="9">
        <v>0</v>
      </c>
      <c r="B975" s="9">
        <v>0</v>
      </c>
      <c r="C975" s="9">
        <v>39</v>
      </c>
      <c r="D975" s="9">
        <v>0</v>
      </c>
      <c r="E975" s="9">
        <v>0</v>
      </c>
      <c r="F975" s="9">
        <v>1</v>
      </c>
      <c r="G975" s="9">
        <v>1</v>
      </c>
      <c r="H975" s="9">
        <v>5</v>
      </c>
      <c r="I975" s="9">
        <v>0</v>
      </c>
      <c r="J975" s="9">
        <v>0</v>
      </c>
      <c r="K975" s="9">
        <v>0</v>
      </c>
      <c r="L975" s="9">
        <v>0</v>
      </c>
      <c r="M975" s="9">
        <v>184</v>
      </c>
      <c r="N975" s="9">
        <v>96</v>
      </c>
      <c r="O975" s="9">
        <v>72</v>
      </c>
      <c r="P975" s="9">
        <v>18.16</v>
      </c>
      <c r="Q975" s="9">
        <v>100</v>
      </c>
      <c r="R975" s="11">
        <f t="shared" si="90"/>
        <v>-3.6329826040277275</v>
      </c>
      <c r="S975" s="91">
        <f t="shared" si="91"/>
        <v>2.6437214956322095E-2</v>
      </c>
      <c r="T975" s="31">
        <f t="shared" si="92"/>
        <v>2.5756290371298625E-2</v>
      </c>
      <c r="U975" s="31">
        <f t="shared" si="93"/>
        <v>0.97424370962870133</v>
      </c>
      <c r="V975" s="12">
        <f t="shared" si="94"/>
        <v>-1.1332389622891804E-2</v>
      </c>
      <c r="W975" s="12">
        <f t="shared" si="95"/>
        <v>0</v>
      </c>
    </row>
    <row r="976" spans="1:23" x14ac:dyDescent="0.2">
      <c r="A976" s="9">
        <v>0</v>
      </c>
      <c r="B976" s="9">
        <v>0</v>
      </c>
      <c r="C976" s="9">
        <v>60</v>
      </c>
      <c r="D976" s="9">
        <v>1</v>
      </c>
      <c r="E976" s="9">
        <v>0</v>
      </c>
      <c r="F976" s="9">
        <v>0</v>
      </c>
      <c r="G976" s="9">
        <v>0</v>
      </c>
      <c r="H976" s="9">
        <v>0</v>
      </c>
      <c r="I976" s="9">
        <v>0</v>
      </c>
      <c r="J976" s="9">
        <v>0</v>
      </c>
      <c r="K976" s="9">
        <v>1</v>
      </c>
      <c r="L976" s="9">
        <v>0</v>
      </c>
      <c r="M976" s="9">
        <v>273</v>
      </c>
      <c r="N976" s="9">
        <v>176</v>
      </c>
      <c r="O976" s="9">
        <v>84</v>
      </c>
      <c r="P976" s="9">
        <v>22.17</v>
      </c>
      <c r="Q976" s="9">
        <v>66</v>
      </c>
      <c r="R976" s="11">
        <f t="shared" si="90"/>
        <v>-0.89325627599261814</v>
      </c>
      <c r="S976" s="91">
        <f t="shared" si="91"/>
        <v>0.4093207190821227</v>
      </c>
      <c r="T976" s="31">
        <f t="shared" si="92"/>
        <v>0.29043830374445173</v>
      </c>
      <c r="U976" s="31">
        <f t="shared" si="93"/>
        <v>0.70956169625554821</v>
      </c>
      <c r="V976" s="12">
        <f t="shared" si="94"/>
        <v>-0.14900983674149892</v>
      </c>
      <c r="W976" s="12">
        <f t="shared" si="95"/>
        <v>1</v>
      </c>
    </row>
    <row r="977" spans="1:23" x14ac:dyDescent="0.2">
      <c r="A977" s="9">
        <v>0</v>
      </c>
      <c r="B977" s="9">
        <v>1</v>
      </c>
      <c r="C977" s="9">
        <v>42</v>
      </c>
      <c r="D977" s="9">
        <v>0</v>
      </c>
      <c r="E977" s="9">
        <v>0</v>
      </c>
      <c r="F977" s="9">
        <v>1</v>
      </c>
      <c r="G977" s="9">
        <v>0</v>
      </c>
      <c r="H977" s="9">
        <v>0</v>
      </c>
      <c r="I977" s="9">
        <v>0</v>
      </c>
      <c r="J977" s="9">
        <v>0</v>
      </c>
      <c r="K977" s="9">
        <v>0</v>
      </c>
      <c r="L977" s="9">
        <v>0</v>
      </c>
      <c r="M977" s="9">
        <v>283</v>
      </c>
      <c r="N977" s="9">
        <v>137</v>
      </c>
      <c r="O977" s="9">
        <v>91</v>
      </c>
      <c r="P977" s="9">
        <v>25.41</v>
      </c>
      <c r="Q977" s="9">
        <v>75</v>
      </c>
      <c r="R977" s="11">
        <f t="shared" si="90"/>
        <v>-2.6505126657670193</v>
      </c>
      <c r="S977" s="91">
        <f t="shared" si="91"/>
        <v>7.0615001885003234E-2</v>
      </c>
      <c r="T977" s="31">
        <f t="shared" si="92"/>
        <v>6.5957418643184801E-2</v>
      </c>
      <c r="U977" s="31">
        <f t="shared" si="93"/>
        <v>0.93404258135681517</v>
      </c>
      <c r="V977" s="12">
        <f t="shared" si="94"/>
        <v>-2.9633324597784394E-2</v>
      </c>
      <c r="W977" s="12">
        <f t="shared" si="95"/>
        <v>0</v>
      </c>
    </row>
    <row r="978" spans="1:23" x14ac:dyDescent="0.2">
      <c r="A978" s="9">
        <v>0</v>
      </c>
      <c r="B978" s="9">
        <v>0</v>
      </c>
      <c r="C978" s="9">
        <v>50</v>
      </c>
      <c r="D978" s="9">
        <v>0</v>
      </c>
      <c r="E978" s="9">
        <v>1</v>
      </c>
      <c r="F978" s="9">
        <v>0</v>
      </c>
      <c r="G978" s="9">
        <v>1</v>
      </c>
      <c r="H978" s="9">
        <v>20</v>
      </c>
      <c r="I978" s="9">
        <v>0</v>
      </c>
      <c r="J978" s="9">
        <v>0</v>
      </c>
      <c r="K978" s="9">
        <v>0</v>
      </c>
      <c r="L978" s="9">
        <v>0</v>
      </c>
      <c r="M978" s="9">
        <v>235</v>
      </c>
      <c r="N978" s="9">
        <v>121</v>
      </c>
      <c r="O978" s="9">
        <v>78</v>
      </c>
      <c r="P978" s="9">
        <v>23.01</v>
      </c>
      <c r="Q978" s="9">
        <v>52</v>
      </c>
      <c r="R978" s="11">
        <f t="shared" si="90"/>
        <v>-2.5079932103720637</v>
      </c>
      <c r="S978" s="91">
        <f t="shared" si="91"/>
        <v>8.1431491251914762E-2</v>
      </c>
      <c r="T978" s="31">
        <f t="shared" si="92"/>
        <v>7.5299722553525725E-2</v>
      </c>
      <c r="U978" s="31">
        <f t="shared" si="93"/>
        <v>0.92470027744647432</v>
      </c>
      <c r="V978" s="12">
        <f t="shared" si="94"/>
        <v>-3.399901206576042E-2</v>
      </c>
      <c r="W978" s="12">
        <f t="shared" si="95"/>
        <v>0</v>
      </c>
    </row>
    <row r="979" spans="1:23" x14ac:dyDescent="0.2">
      <c r="A979" s="9">
        <v>0</v>
      </c>
      <c r="B979" s="9">
        <v>1</v>
      </c>
      <c r="C979" s="9">
        <v>50</v>
      </c>
      <c r="D979" s="9">
        <v>1</v>
      </c>
      <c r="E979" s="9">
        <v>0</v>
      </c>
      <c r="F979" s="9">
        <v>0</v>
      </c>
      <c r="G979" s="9">
        <v>0</v>
      </c>
      <c r="H979" s="9">
        <v>0</v>
      </c>
      <c r="I979" s="9">
        <v>0</v>
      </c>
      <c r="J979" s="9">
        <v>0</v>
      </c>
      <c r="K979" s="9">
        <v>0</v>
      </c>
      <c r="L979" s="9">
        <v>0</v>
      </c>
      <c r="M979" s="9">
        <v>227</v>
      </c>
      <c r="N979" s="9">
        <v>114</v>
      </c>
      <c r="O979" s="9">
        <v>87</v>
      </c>
      <c r="P979" s="9">
        <v>33.1</v>
      </c>
      <c r="Q979" s="9">
        <v>92</v>
      </c>
      <c r="R979" s="11">
        <f t="shared" si="90"/>
        <v>-2.2379441738514512</v>
      </c>
      <c r="S979" s="91">
        <f t="shared" si="91"/>
        <v>0.10667758967977366</v>
      </c>
      <c r="T979" s="31">
        <f t="shared" si="92"/>
        <v>9.6394460929349543E-2</v>
      </c>
      <c r="U979" s="31">
        <f t="shared" si="93"/>
        <v>0.90360553907065044</v>
      </c>
      <c r="V979" s="12">
        <f t="shared" si="94"/>
        <v>-4.4021115533386349E-2</v>
      </c>
      <c r="W979" s="12">
        <f t="shared" si="95"/>
        <v>0</v>
      </c>
    </row>
    <row r="980" spans="1:23" x14ac:dyDescent="0.2">
      <c r="A980" s="9">
        <v>0</v>
      </c>
      <c r="B980" s="9">
        <v>0</v>
      </c>
      <c r="C980" s="9">
        <v>43</v>
      </c>
      <c r="D980" s="9">
        <v>1</v>
      </c>
      <c r="E980" s="9">
        <v>0</v>
      </c>
      <c r="F980" s="9">
        <v>0</v>
      </c>
      <c r="G980" s="9">
        <v>0</v>
      </c>
      <c r="H980" s="9">
        <v>0</v>
      </c>
      <c r="I980" s="9">
        <v>0</v>
      </c>
      <c r="J980" s="9">
        <v>0</v>
      </c>
      <c r="K980" s="9">
        <v>0</v>
      </c>
      <c r="L980" s="9">
        <v>0</v>
      </c>
      <c r="M980" s="9">
        <v>249</v>
      </c>
      <c r="N980" s="9">
        <v>155</v>
      </c>
      <c r="O980" s="9">
        <v>93.5</v>
      </c>
      <c r="P980" s="9">
        <v>21.99</v>
      </c>
      <c r="Q980" s="9">
        <v>85</v>
      </c>
      <c r="R980" s="11">
        <f t="shared" si="90"/>
        <v>-2.5536228054781143</v>
      </c>
      <c r="S980" s="91">
        <f t="shared" si="91"/>
        <v>7.7799303095592187E-2</v>
      </c>
      <c r="T980" s="31">
        <f t="shared" si="92"/>
        <v>7.2183478753550481E-2</v>
      </c>
      <c r="U980" s="31">
        <f t="shared" si="93"/>
        <v>0.92781652124644953</v>
      </c>
      <c r="V980" s="12">
        <f t="shared" si="94"/>
        <v>-3.2537898445535861E-2</v>
      </c>
      <c r="W980" s="12">
        <f t="shared" si="95"/>
        <v>0</v>
      </c>
    </row>
    <row r="981" spans="1:23" x14ac:dyDescent="0.2">
      <c r="A981" s="9">
        <v>0</v>
      </c>
      <c r="B981" s="9">
        <v>0</v>
      </c>
      <c r="C981" s="9">
        <v>42</v>
      </c>
      <c r="D981" s="9">
        <v>0</v>
      </c>
      <c r="E981" s="9">
        <v>0</v>
      </c>
      <c r="F981" s="9">
        <v>1</v>
      </c>
      <c r="G981" s="9">
        <v>0</v>
      </c>
      <c r="H981" s="9">
        <v>0</v>
      </c>
      <c r="I981" s="9">
        <v>0</v>
      </c>
      <c r="J981" s="9">
        <v>0</v>
      </c>
      <c r="K981" s="9">
        <v>0</v>
      </c>
      <c r="L981" s="9">
        <v>0</v>
      </c>
      <c r="M981" s="9">
        <v>252</v>
      </c>
      <c r="N981" s="9">
        <v>102</v>
      </c>
      <c r="O981" s="9">
        <v>72.5</v>
      </c>
      <c r="P981" s="9">
        <v>22.85</v>
      </c>
      <c r="Q981" s="9">
        <v>60</v>
      </c>
      <c r="R981" s="11">
        <f t="shared" si="90"/>
        <v>-3.6269359939863599</v>
      </c>
      <c r="S981" s="91">
        <f t="shared" si="91"/>
        <v>2.6597554753334546E-2</v>
      </c>
      <c r="T981" s="31">
        <f t="shared" si="92"/>
        <v>2.5908453249457883E-2</v>
      </c>
      <c r="U981" s="31">
        <f t="shared" si="93"/>
        <v>0.9740915467505421</v>
      </c>
      <c r="V981" s="12">
        <f t="shared" si="94"/>
        <v>-1.1400225482508934E-2</v>
      </c>
      <c r="W981" s="12">
        <f t="shared" si="95"/>
        <v>0</v>
      </c>
    </row>
    <row r="982" spans="1:23" x14ac:dyDescent="0.2">
      <c r="A982" s="9">
        <v>0</v>
      </c>
      <c r="B982" s="9">
        <v>1</v>
      </c>
      <c r="C982" s="9">
        <v>57</v>
      </c>
      <c r="D982" s="9">
        <v>0</v>
      </c>
      <c r="E982" s="9">
        <v>0</v>
      </c>
      <c r="F982" s="9">
        <v>1</v>
      </c>
      <c r="G982" s="9">
        <v>0</v>
      </c>
      <c r="H982" s="9">
        <v>0</v>
      </c>
      <c r="I982" s="9">
        <v>0</v>
      </c>
      <c r="J982" s="9">
        <v>0</v>
      </c>
      <c r="K982" s="9">
        <v>0</v>
      </c>
      <c r="L982" s="9">
        <v>0</v>
      </c>
      <c r="M982" s="9">
        <v>235</v>
      </c>
      <c r="N982" s="9">
        <v>124</v>
      </c>
      <c r="O982" s="9">
        <v>77</v>
      </c>
      <c r="P982" s="9">
        <v>24.19</v>
      </c>
      <c r="Q982" s="9">
        <v>100</v>
      </c>
      <c r="R982" s="11">
        <f t="shared" si="90"/>
        <v>-1.600200598582199</v>
      </c>
      <c r="S982" s="91">
        <f t="shared" si="91"/>
        <v>0.20185602190126004</v>
      </c>
      <c r="T982" s="31">
        <f t="shared" si="92"/>
        <v>0.1679535803148339</v>
      </c>
      <c r="U982" s="31">
        <f t="shared" si="93"/>
        <v>0.83204641968516613</v>
      </c>
      <c r="V982" s="12">
        <f t="shared" si="94"/>
        <v>-7.9852443840582404E-2</v>
      </c>
      <c r="W982" s="12">
        <f t="shared" si="95"/>
        <v>1</v>
      </c>
    </row>
    <row r="983" spans="1:23" x14ac:dyDescent="0.2">
      <c r="A983" s="9">
        <v>0</v>
      </c>
      <c r="B983" s="9">
        <v>0</v>
      </c>
      <c r="C983" s="9">
        <v>56</v>
      </c>
      <c r="D983" s="9">
        <v>0</v>
      </c>
      <c r="E983" s="9">
        <v>0</v>
      </c>
      <c r="F983" s="9">
        <v>1</v>
      </c>
      <c r="G983" s="9">
        <v>0</v>
      </c>
      <c r="H983" s="9">
        <v>0</v>
      </c>
      <c r="I983" s="9">
        <v>0</v>
      </c>
      <c r="J983" s="9">
        <v>0</v>
      </c>
      <c r="K983" s="9">
        <v>0</v>
      </c>
      <c r="L983" s="9">
        <v>0</v>
      </c>
      <c r="M983" s="9">
        <v>344</v>
      </c>
      <c r="N983" s="9">
        <v>119</v>
      </c>
      <c r="O983" s="9">
        <v>82</v>
      </c>
      <c r="P983" s="9">
        <v>26.82</v>
      </c>
      <c r="Q983" s="9">
        <v>80</v>
      </c>
      <c r="R983" s="11">
        <f t="shared" si="90"/>
        <v>-2.4456218313685376</v>
      </c>
      <c r="S983" s="91">
        <f t="shared" si="91"/>
        <v>8.6672222634483889E-2</v>
      </c>
      <c r="T983" s="31">
        <f t="shared" si="92"/>
        <v>7.9759306283139625E-2</v>
      </c>
      <c r="U983" s="31">
        <f t="shared" si="93"/>
        <v>0.92024069371686035</v>
      </c>
      <c r="V983" s="12">
        <f t="shared" si="94"/>
        <v>-3.6098565826800696E-2</v>
      </c>
      <c r="W983" s="12">
        <f t="shared" si="95"/>
        <v>0</v>
      </c>
    </row>
    <row r="984" spans="1:23" x14ac:dyDescent="0.2">
      <c r="A984" s="9">
        <v>0</v>
      </c>
      <c r="B984" s="9">
        <v>1</v>
      </c>
      <c r="C984" s="9">
        <v>43</v>
      </c>
      <c r="D984" s="9">
        <v>1</v>
      </c>
      <c r="E984" s="9">
        <v>0</v>
      </c>
      <c r="F984" s="9">
        <v>0</v>
      </c>
      <c r="G984" s="9">
        <v>0</v>
      </c>
      <c r="H984" s="9">
        <v>0</v>
      </c>
      <c r="I984" s="9">
        <v>0</v>
      </c>
      <c r="J984" s="9">
        <v>0</v>
      </c>
      <c r="K984" s="9">
        <v>0</v>
      </c>
      <c r="L984" s="9">
        <v>0</v>
      </c>
      <c r="M984" s="9">
        <v>126</v>
      </c>
      <c r="N984" s="9">
        <v>152</v>
      </c>
      <c r="O984" s="9">
        <v>96.5</v>
      </c>
      <c r="P984" s="9">
        <v>25.65</v>
      </c>
      <c r="Q984" s="9">
        <v>86</v>
      </c>
      <c r="R984" s="11">
        <f t="shared" si="90"/>
        <v>-2.1653360946250224</v>
      </c>
      <c r="S984" s="91">
        <f t="shared" si="91"/>
        <v>0.1147113742413661</v>
      </c>
      <c r="T984" s="31">
        <f t="shared" si="92"/>
        <v>0.10290679443316408</v>
      </c>
      <c r="U984" s="31">
        <f t="shared" si="93"/>
        <v>0.89709320556683592</v>
      </c>
      <c r="V984" s="12">
        <f t="shared" si="94"/>
        <v>-4.7162432585256132E-2</v>
      </c>
      <c r="W984" s="12">
        <f t="shared" si="95"/>
        <v>1</v>
      </c>
    </row>
    <row r="985" spans="1:23" x14ac:dyDescent="0.2">
      <c r="A985" s="9">
        <v>0</v>
      </c>
      <c r="B985" s="9">
        <v>0</v>
      </c>
      <c r="C985" s="9">
        <v>47</v>
      </c>
      <c r="D985" s="9">
        <v>0</v>
      </c>
      <c r="E985" s="9">
        <v>1</v>
      </c>
      <c r="F985" s="9">
        <v>0</v>
      </c>
      <c r="G985" s="9">
        <v>1</v>
      </c>
      <c r="H985" s="9">
        <v>18</v>
      </c>
      <c r="I985" s="9">
        <v>0</v>
      </c>
      <c r="J985" s="9">
        <v>0</v>
      </c>
      <c r="K985" s="9">
        <v>0</v>
      </c>
      <c r="L985" s="9">
        <v>0</v>
      </c>
      <c r="M985" s="9">
        <v>365</v>
      </c>
      <c r="N985" s="9">
        <v>127</v>
      </c>
      <c r="O985" s="9">
        <v>76</v>
      </c>
      <c r="P985" s="9">
        <v>24.44</v>
      </c>
      <c r="Q985" s="9">
        <v>72</v>
      </c>
      <c r="R985" s="11">
        <f t="shared" si="90"/>
        <v>-2.5068963131753366</v>
      </c>
      <c r="S985" s="91">
        <f t="shared" si="91"/>
        <v>8.1520862232822691E-2</v>
      </c>
      <c r="T985" s="31">
        <f t="shared" si="92"/>
        <v>7.5376134737263539E-2</v>
      </c>
      <c r="U985" s="31">
        <f t="shared" si="93"/>
        <v>0.92462386526273643</v>
      </c>
      <c r="V985" s="12">
        <f t="shared" si="94"/>
        <v>-3.4034901274147447E-2</v>
      </c>
      <c r="W985" s="12">
        <f t="shared" si="95"/>
        <v>0</v>
      </c>
    </row>
    <row r="986" spans="1:23" x14ac:dyDescent="0.2">
      <c r="A986" s="9">
        <v>0</v>
      </c>
      <c r="B986" s="9">
        <v>0</v>
      </c>
      <c r="C986" s="9">
        <v>56</v>
      </c>
      <c r="D986" s="9">
        <v>0</v>
      </c>
      <c r="E986" s="9">
        <v>1</v>
      </c>
      <c r="F986" s="9">
        <v>0</v>
      </c>
      <c r="G986" s="9">
        <v>1</v>
      </c>
      <c r="H986" s="9">
        <v>5</v>
      </c>
      <c r="I986" s="9">
        <v>0</v>
      </c>
      <c r="J986" s="9">
        <v>0</v>
      </c>
      <c r="K986" s="9">
        <v>0</v>
      </c>
      <c r="L986" s="9">
        <v>0</v>
      </c>
      <c r="M986" s="9">
        <v>310</v>
      </c>
      <c r="N986" s="9">
        <v>128.5</v>
      </c>
      <c r="O986" s="9">
        <v>82</v>
      </c>
      <c r="P986" s="9">
        <v>25.36</v>
      </c>
      <c r="Q986" s="9">
        <v>70</v>
      </c>
      <c r="R986" s="11">
        <f t="shared" si="90"/>
        <v>-2.3144739478356318</v>
      </c>
      <c r="S986" s="91">
        <f t="shared" si="91"/>
        <v>9.8818153835215361E-2</v>
      </c>
      <c r="T986" s="31">
        <f t="shared" si="92"/>
        <v>8.9931308006069466E-2</v>
      </c>
      <c r="U986" s="31">
        <f t="shared" si="93"/>
        <v>0.91006869199393048</v>
      </c>
      <c r="V986" s="12">
        <f t="shared" si="94"/>
        <v>-4.0925825889888953E-2</v>
      </c>
      <c r="W986" s="12">
        <f t="shared" si="95"/>
        <v>0</v>
      </c>
    </row>
    <row r="987" spans="1:23" x14ac:dyDescent="0.2">
      <c r="A987" s="9">
        <v>0</v>
      </c>
      <c r="B987" s="9">
        <v>0</v>
      </c>
      <c r="C987" s="9">
        <v>36</v>
      </c>
      <c r="D987" s="9">
        <v>0</v>
      </c>
      <c r="E987" s="9">
        <v>1</v>
      </c>
      <c r="F987" s="9">
        <v>0</v>
      </c>
      <c r="G987" s="9">
        <v>0</v>
      </c>
      <c r="H987" s="9">
        <v>0</v>
      </c>
      <c r="I987" s="9">
        <v>0</v>
      </c>
      <c r="J987" s="9">
        <v>0</v>
      </c>
      <c r="K987" s="9">
        <v>0</v>
      </c>
      <c r="L987" s="9">
        <v>0</v>
      </c>
      <c r="M987" s="9">
        <v>213</v>
      </c>
      <c r="N987" s="9">
        <v>126</v>
      </c>
      <c r="O987" s="9">
        <v>80</v>
      </c>
      <c r="P987" s="9">
        <v>19.53</v>
      </c>
      <c r="Q987" s="9">
        <v>95</v>
      </c>
      <c r="R987" s="11">
        <f t="shared" si="90"/>
        <v>-3.4619774918272386</v>
      </c>
      <c r="S987" s="91">
        <f t="shared" si="91"/>
        <v>3.1367671332989441E-2</v>
      </c>
      <c r="T987" s="31">
        <f t="shared" si="92"/>
        <v>3.0413665470479939E-2</v>
      </c>
      <c r="U987" s="31">
        <f t="shared" si="93"/>
        <v>0.96958633452952003</v>
      </c>
      <c r="V987" s="12">
        <f t="shared" si="94"/>
        <v>-1.3413514135137446E-2</v>
      </c>
      <c r="W987" s="12">
        <f t="shared" si="95"/>
        <v>0</v>
      </c>
    </row>
    <row r="988" spans="1:23" x14ac:dyDescent="0.2">
      <c r="A988" s="9">
        <v>0</v>
      </c>
      <c r="B988" s="9">
        <v>1</v>
      </c>
      <c r="C988" s="9">
        <v>63</v>
      </c>
      <c r="D988" s="9">
        <v>0</v>
      </c>
      <c r="E988" s="9">
        <v>1</v>
      </c>
      <c r="F988" s="9">
        <v>0</v>
      </c>
      <c r="G988" s="9">
        <v>0</v>
      </c>
      <c r="H988" s="9">
        <v>0</v>
      </c>
      <c r="I988" s="9">
        <v>0</v>
      </c>
      <c r="J988" s="9">
        <v>0</v>
      </c>
      <c r="K988" s="9">
        <v>0</v>
      </c>
      <c r="L988" s="9">
        <v>0</v>
      </c>
      <c r="M988" s="9">
        <v>233</v>
      </c>
      <c r="N988" s="9">
        <v>130</v>
      </c>
      <c r="O988" s="9">
        <v>81</v>
      </c>
      <c r="P988" s="9">
        <v>25.82</v>
      </c>
      <c r="Q988" s="9">
        <v>80</v>
      </c>
      <c r="R988" s="11">
        <f t="shared" si="90"/>
        <v>-1.2631209684287903</v>
      </c>
      <c r="S988" s="91">
        <f t="shared" si="91"/>
        <v>0.28277013126039446</v>
      </c>
      <c r="T988" s="31">
        <f t="shared" si="92"/>
        <v>0.22043710277425679</v>
      </c>
      <c r="U988" s="31">
        <f t="shared" si="93"/>
        <v>0.77956289722574323</v>
      </c>
      <c r="V988" s="12">
        <f t="shared" si="94"/>
        <v>-0.10814883901769641</v>
      </c>
      <c r="W988" s="12">
        <f t="shared" si="95"/>
        <v>1</v>
      </c>
    </row>
    <row r="989" spans="1:23" x14ac:dyDescent="0.2">
      <c r="A989" s="9">
        <v>0</v>
      </c>
      <c r="B989" s="9">
        <v>0</v>
      </c>
      <c r="C989" s="9">
        <v>62</v>
      </c>
      <c r="D989" s="9">
        <v>0</v>
      </c>
      <c r="E989" s="9">
        <v>0</v>
      </c>
      <c r="F989" s="9">
        <v>0</v>
      </c>
      <c r="G989" s="9">
        <v>1</v>
      </c>
      <c r="H989" s="9">
        <v>3</v>
      </c>
      <c r="I989" s="9">
        <v>0</v>
      </c>
      <c r="J989" s="9">
        <v>0</v>
      </c>
      <c r="K989" s="9">
        <v>1</v>
      </c>
      <c r="L989" s="9">
        <v>0</v>
      </c>
      <c r="M989" s="9">
        <v>298</v>
      </c>
      <c r="N989" s="9">
        <v>137</v>
      </c>
      <c r="O989" s="9">
        <v>85</v>
      </c>
      <c r="P989" s="9">
        <v>26.73</v>
      </c>
      <c r="Q989" s="9">
        <v>76</v>
      </c>
      <c r="R989" s="11">
        <f t="shared" si="90"/>
        <v>-1.3059777062272664</v>
      </c>
      <c r="S989" s="91">
        <f t="shared" si="91"/>
        <v>0.2709075375353896</v>
      </c>
      <c r="T989" s="31">
        <f t="shared" si="92"/>
        <v>0.21316069779611796</v>
      </c>
      <c r="U989" s="31">
        <f t="shared" si="93"/>
        <v>0.78683930220388199</v>
      </c>
      <c r="V989" s="12">
        <f t="shared" si="94"/>
        <v>-0.1041139554329519</v>
      </c>
      <c r="W989" s="12">
        <f t="shared" si="95"/>
        <v>1</v>
      </c>
    </row>
    <row r="990" spans="1:23" x14ac:dyDescent="0.2">
      <c r="A990" s="9">
        <v>1</v>
      </c>
      <c r="B990" s="9">
        <v>0</v>
      </c>
      <c r="C990" s="9">
        <v>44</v>
      </c>
      <c r="D990" s="9">
        <v>1</v>
      </c>
      <c r="E990" s="9">
        <v>0</v>
      </c>
      <c r="F990" s="9">
        <v>0</v>
      </c>
      <c r="G990" s="9">
        <v>0</v>
      </c>
      <c r="H990" s="9">
        <v>0</v>
      </c>
      <c r="I990" s="9">
        <v>0</v>
      </c>
      <c r="J990" s="9">
        <v>0</v>
      </c>
      <c r="K990" s="9">
        <v>0</v>
      </c>
      <c r="L990" s="9">
        <v>0</v>
      </c>
      <c r="M990" s="9">
        <v>229</v>
      </c>
      <c r="N990" s="9">
        <v>119</v>
      </c>
      <c r="O990" s="9">
        <v>75.5</v>
      </c>
      <c r="P990" s="9">
        <v>25.09</v>
      </c>
      <c r="Q990" s="9">
        <v>70</v>
      </c>
      <c r="R990" s="11">
        <f t="shared" si="90"/>
        <v>-3.0122437210706883</v>
      </c>
      <c r="S990" s="91">
        <f t="shared" si="91"/>
        <v>4.9181205963634657E-2</v>
      </c>
      <c r="T990" s="31">
        <f t="shared" si="92"/>
        <v>4.6875797702136221E-2</v>
      </c>
      <c r="U990" s="31">
        <f t="shared" si="93"/>
        <v>4.6875797702136221E-2</v>
      </c>
      <c r="V990" s="12">
        <f t="shared" si="94"/>
        <v>-1.3290513286575427</v>
      </c>
      <c r="W990" s="12">
        <f t="shared" si="95"/>
        <v>0</v>
      </c>
    </row>
    <row r="991" spans="1:23" x14ac:dyDescent="0.2">
      <c r="A991" s="9">
        <v>0</v>
      </c>
      <c r="B991" s="9">
        <v>0</v>
      </c>
      <c r="C991" s="9">
        <v>41</v>
      </c>
      <c r="D991" s="9">
        <v>0</v>
      </c>
      <c r="E991" s="9">
        <v>1</v>
      </c>
      <c r="F991" s="9">
        <v>0</v>
      </c>
      <c r="G991" s="9">
        <v>1</v>
      </c>
      <c r="H991" s="9">
        <v>9</v>
      </c>
      <c r="I991" s="9">
        <v>0</v>
      </c>
      <c r="J991" s="9">
        <v>0</v>
      </c>
      <c r="K991" s="9">
        <v>0</v>
      </c>
      <c r="L991" s="9">
        <v>0</v>
      </c>
      <c r="M991" s="9">
        <v>200</v>
      </c>
      <c r="N991" s="9">
        <v>124</v>
      </c>
      <c r="O991" s="9">
        <v>76</v>
      </c>
      <c r="P991" s="9">
        <v>24.2</v>
      </c>
      <c r="Q991" s="9">
        <v>80</v>
      </c>
      <c r="R991" s="11">
        <f t="shared" si="90"/>
        <v>-3.1740268200042356</v>
      </c>
      <c r="S991" s="91">
        <f t="shared" si="91"/>
        <v>4.1834797068543435E-2</v>
      </c>
      <c r="T991" s="31">
        <f t="shared" si="92"/>
        <v>4.0154923972837007E-2</v>
      </c>
      <c r="U991" s="31">
        <f t="shared" si="93"/>
        <v>0.95984507602716296</v>
      </c>
      <c r="V991" s="12">
        <f t="shared" si="94"/>
        <v>-1.7798858685544046E-2</v>
      </c>
      <c r="W991" s="12">
        <f t="shared" si="95"/>
        <v>0</v>
      </c>
    </row>
    <row r="992" spans="1:23" x14ac:dyDescent="0.2">
      <c r="A992" s="9">
        <v>0</v>
      </c>
      <c r="B992" s="9">
        <v>0</v>
      </c>
      <c r="C992" s="9">
        <v>56</v>
      </c>
      <c r="D992" s="9">
        <v>1</v>
      </c>
      <c r="E992" s="9">
        <v>0</v>
      </c>
      <c r="F992" s="9">
        <v>0</v>
      </c>
      <c r="G992" s="9">
        <v>0</v>
      </c>
      <c r="H992" s="9">
        <v>0</v>
      </c>
      <c r="I992" s="9">
        <v>0</v>
      </c>
      <c r="J992" s="9">
        <v>0</v>
      </c>
      <c r="K992" s="9">
        <v>1</v>
      </c>
      <c r="L992" s="9">
        <v>0</v>
      </c>
      <c r="M992" s="9">
        <v>301</v>
      </c>
      <c r="N992" s="9">
        <v>127.5</v>
      </c>
      <c r="O992" s="9">
        <v>91.5</v>
      </c>
      <c r="P992" s="9">
        <v>25.39</v>
      </c>
      <c r="Q992" s="9">
        <v>80</v>
      </c>
      <c r="R992" s="11">
        <f t="shared" si="90"/>
        <v>-1.9198792171604051</v>
      </c>
      <c r="S992" s="91">
        <f t="shared" si="91"/>
        <v>0.1466246708049711</v>
      </c>
      <c r="T992" s="31">
        <f t="shared" si="92"/>
        <v>0.12787503577961162</v>
      </c>
      <c r="U992" s="31">
        <f t="shared" si="93"/>
        <v>0.87212496422038832</v>
      </c>
      <c r="V992" s="12">
        <f t="shared" si="94"/>
        <v>-5.9421281830071698E-2</v>
      </c>
      <c r="W992" s="12">
        <f t="shared" si="95"/>
        <v>1</v>
      </c>
    </row>
    <row r="993" spans="1:23" x14ac:dyDescent="0.2">
      <c r="A993" s="9">
        <v>0</v>
      </c>
      <c r="B993" s="9">
        <v>0</v>
      </c>
      <c r="C993" s="9">
        <v>61</v>
      </c>
      <c r="D993" s="9">
        <v>1</v>
      </c>
      <c r="E993" s="9">
        <v>0</v>
      </c>
      <c r="F993" s="9">
        <v>0</v>
      </c>
      <c r="G993" s="9">
        <v>0</v>
      </c>
      <c r="H993" s="9">
        <v>0</v>
      </c>
      <c r="I993" s="9">
        <v>0</v>
      </c>
      <c r="J993" s="9">
        <v>0</v>
      </c>
      <c r="K993" s="9">
        <v>0</v>
      </c>
      <c r="L993" s="9">
        <v>0</v>
      </c>
      <c r="M993" s="9">
        <v>234</v>
      </c>
      <c r="N993" s="9">
        <v>115</v>
      </c>
      <c r="O993" s="9">
        <v>60</v>
      </c>
      <c r="P993" s="9">
        <v>25.5</v>
      </c>
      <c r="Q993" s="9">
        <v>76</v>
      </c>
      <c r="R993" s="11">
        <f t="shared" si="90"/>
        <v>-1.792689664225529</v>
      </c>
      <c r="S993" s="91">
        <f t="shared" si="91"/>
        <v>0.16651170624996334</v>
      </c>
      <c r="T993" s="31">
        <f t="shared" si="92"/>
        <v>0.14274327926399974</v>
      </c>
      <c r="U993" s="31">
        <f t="shared" si="93"/>
        <v>0.85725672073600023</v>
      </c>
      <c r="V993" s="12">
        <f t="shared" si="94"/>
        <v>-6.6889101410314386E-2</v>
      </c>
      <c r="W993" s="12">
        <f t="shared" si="95"/>
        <v>1</v>
      </c>
    </row>
    <row r="994" spans="1:23" x14ac:dyDescent="0.2">
      <c r="A994" s="9">
        <v>0</v>
      </c>
      <c r="B994" s="9">
        <v>0</v>
      </c>
      <c r="C994" s="9">
        <v>50</v>
      </c>
      <c r="D994" s="9">
        <v>1</v>
      </c>
      <c r="E994" s="9">
        <v>0</v>
      </c>
      <c r="F994" s="9">
        <v>0</v>
      </c>
      <c r="G994" s="9">
        <v>1</v>
      </c>
      <c r="H994" s="9">
        <v>30</v>
      </c>
      <c r="I994" s="9">
        <v>0</v>
      </c>
      <c r="J994" s="9">
        <v>0</v>
      </c>
      <c r="K994" s="9">
        <v>1</v>
      </c>
      <c r="L994" s="9">
        <v>0</v>
      </c>
      <c r="M994" s="9">
        <v>287</v>
      </c>
      <c r="N994" s="9">
        <v>147.5</v>
      </c>
      <c r="O994" s="9">
        <v>87.5</v>
      </c>
      <c r="P994" s="9">
        <v>30.36</v>
      </c>
      <c r="Q994" s="9">
        <v>64</v>
      </c>
      <c r="R994" s="11">
        <f t="shared" si="90"/>
        <v>-1.501337020108803</v>
      </c>
      <c r="S994" s="91">
        <f t="shared" si="91"/>
        <v>0.22283202998485485</v>
      </c>
      <c r="T994" s="31">
        <f t="shared" si="92"/>
        <v>0.18222619666546899</v>
      </c>
      <c r="U994" s="31">
        <f t="shared" si="93"/>
        <v>0.81777380333453098</v>
      </c>
      <c r="V994" s="12">
        <f t="shared" si="94"/>
        <v>-8.7366805801104064E-2</v>
      </c>
      <c r="W994" s="12">
        <f t="shared" si="95"/>
        <v>1</v>
      </c>
    </row>
    <row r="995" spans="1:23" x14ac:dyDescent="0.2">
      <c r="A995" s="9">
        <v>0</v>
      </c>
      <c r="B995" s="9">
        <v>0</v>
      </c>
      <c r="C995" s="9">
        <v>55</v>
      </c>
      <c r="D995" s="9">
        <v>1</v>
      </c>
      <c r="E995" s="9">
        <v>0</v>
      </c>
      <c r="F995" s="9">
        <v>0</v>
      </c>
      <c r="G995" s="9">
        <v>0</v>
      </c>
      <c r="H995" s="9">
        <v>0</v>
      </c>
      <c r="I995" s="9">
        <v>0</v>
      </c>
      <c r="J995" s="9">
        <v>0</v>
      </c>
      <c r="K995" s="9">
        <v>0</v>
      </c>
      <c r="L995" s="9">
        <v>0</v>
      </c>
      <c r="M995" s="9">
        <v>310</v>
      </c>
      <c r="N995" s="9">
        <v>135</v>
      </c>
      <c r="O995" s="9">
        <v>76.5</v>
      </c>
      <c r="P995" s="9">
        <v>26.31</v>
      </c>
      <c r="Q995" s="9">
        <v>110</v>
      </c>
      <c r="R995" s="11">
        <f t="shared" si="90"/>
        <v>-1.818787724076067</v>
      </c>
      <c r="S995" s="91">
        <f t="shared" si="91"/>
        <v>0.16222228995648799</v>
      </c>
      <c r="T995" s="31">
        <f t="shared" si="92"/>
        <v>0.1395794000496767</v>
      </c>
      <c r="U995" s="31">
        <f t="shared" si="93"/>
        <v>0.86042059995032327</v>
      </c>
      <c r="V995" s="12">
        <f t="shared" si="94"/>
        <v>-6.5289200402595296E-2</v>
      </c>
      <c r="W995" s="12">
        <f t="shared" si="95"/>
        <v>1</v>
      </c>
    </row>
    <row r="996" spans="1:23" x14ac:dyDescent="0.2">
      <c r="A996" s="9">
        <v>0</v>
      </c>
      <c r="B996" s="9">
        <v>0</v>
      </c>
      <c r="C996" s="9">
        <v>38</v>
      </c>
      <c r="D996" s="9">
        <v>0</v>
      </c>
      <c r="E996" s="9">
        <v>1</v>
      </c>
      <c r="F996" s="9">
        <v>0</v>
      </c>
      <c r="G996" s="9">
        <v>0</v>
      </c>
      <c r="H996" s="9">
        <v>0</v>
      </c>
      <c r="I996" s="9">
        <v>0</v>
      </c>
      <c r="J996" s="9">
        <v>0</v>
      </c>
      <c r="K996" s="9">
        <v>0</v>
      </c>
      <c r="L996" s="9">
        <v>0</v>
      </c>
      <c r="M996" s="9">
        <v>251</v>
      </c>
      <c r="N996" s="9">
        <v>126</v>
      </c>
      <c r="O996" s="9">
        <v>76</v>
      </c>
      <c r="P996" s="9">
        <v>29.19</v>
      </c>
      <c r="Q996" s="9">
        <v>60</v>
      </c>
      <c r="R996" s="11">
        <f t="shared" si="90"/>
        <v>-3.6122128506588971</v>
      </c>
      <c r="S996" s="91">
        <f t="shared" si="91"/>
        <v>2.6992051352858634E-2</v>
      </c>
      <c r="T996" s="31">
        <f t="shared" si="92"/>
        <v>2.6282629273811763E-2</v>
      </c>
      <c r="U996" s="31">
        <f t="shared" si="93"/>
        <v>0.97371737072618825</v>
      </c>
      <c r="V996" s="12">
        <f t="shared" si="94"/>
        <v>-1.1567082285738712E-2</v>
      </c>
      <c r="W996" s="12">
        <f t="shared" si="95"/>
        <v>0</v>
      </c>
    </row>
    <row r="997" spans="1:23" x14ac:dyDescent="0.2">
      <c r="A997" s="9">
        <v>0</v>
      </c>
      <c r="B997" s="9">
        <v>0</v>
      </c>
      <c r="C997" s="9">
        <v>40</v>
      </c>
      <c r="D997" s="9">
        <v>1</v>
      </c>
      <c r="E997" s="9">
        <v>0</v>
      </c>
      <c r="F997" s="9">
        <v>0</v>
      </c>
      <c r="G997" s="9">
        <v>0</v>
      </c>
      <c r="H997" s="9">
        <v>0</v>
      </c>
      <c r="I997" s="9">
        <v>0</v>
      </c>
      <c r="J997" s="9">
        <v>0</v>
      </c>
      <c r="K997" s="9">
        <v>0</v>
      </c>
      <c r="L997" s="9">
        <v>0</v>
      </c>
      <c r="M997" s="9">
        <v>236</v>
      </c>
      <c r="N997" s="9">
        <v>98</v>
      </c>
      <c r="O997" s="9">
        <v>75</v>
      </c>
      <c r="P997" s="9">
        <v>26.63</v>
      </c>
      <c r="Q997" s="9">
        <v>70</v>
      </c>
      <c r="R997" s="11">
        <f t="shared" si="90"/>
        <v>-3.609604652894002</v>
      </c>
      <c r="S997" s="91">
        <f t="shared" si="91"/>
        <v>2.706254385009238E-2</v>
      </c>
      <c r="T997" s="31">
        <f t="shared" si="92"/>
        <v>2.6349460421995843E-2</v>
      </c>
      <c r="U997" s="31">
        <f t="shared" si="93"/>
        <v>0.97365053957800418</v>
      </c>
      <c r="V997" s="12">
        <f t="shared" si="94"/>
        <v>-1.1596891135657018E-2</v>
      </c>
      <c r="W997" s="12">
        <f t="shared" si="95"/>
        <v>0</v>
      </c>
    </row>
    <row r="998" spans="1:23" x14ac:dyDescent="0.2">
      <c r="A998" s="9">
        <v>0</v>
      </c>
      <c r="B998" s="9">
        <v>0</v>
      </c>
      <c r="C998" s="9">
        <v>47</v>
      </c>
      <c r="D998" s="9">
        <v>1</v>
      </c>
      <c r="E998" s="9">
        <v>0</v>
      </c>
      <c r="F998" s="9">
        <v>0</v>
      </c>
      <c r="G998" s="9">
        <v>1</v>
      </c>
      <c r="H998" s="9">
        <v>40</v>
      </c>
      <c r="I998" s="9">
        <v>0</v>
      </c>
      <c r="J998" s="9">
        <v>0</v>
      </c>
      <c r="K998" s="9">
        <v>0</v>
      </c>
      <c r="L998" s="9">
        <v>0</v>
      </c>
      <c r="M998" s="9">
        <v>221</v>
      </c>
      <c r="N998" s="9">
        <v>144</v>
      </c>
      <c r="O998" s="9">
        <v>91</v>
      </c>
      <c r="P998" s="9">
        <v>35.78</v>
      </c>
      <c r="Q998" s="9">
        <v>85</v>
      </c>
      <c r="R998" s="11">
        <f t="shared" si="90"/>
        <v>-1.7529048323699392</v>
      </c>
      <c r="S998" s="91">
        <f t="shared" si="91"/>
        <v>0.17326989172178153</v>
      </c>
      <c r="T998" s="31">
        <f t="shared" si="92"/>
        <v>0.14768118822814652</v>
      </c>
      <c r="U998" s="31">
        <f t="shared" si="93"/>
        <v>0.85231881177185342</v>
      </c>
      <c r="V998" s="12">
        <f t="shared" si="94"/>
        <v>-6.9397926014106423E-2</v>
      </c>
      <c r="W998" s="12">
        <f t="shared" si="95"/>
        <v>1</v>
      </c>
    </row>
    <row r="999" spans="1:23" x14ac:dyDescent="0.2">
      <c r="A999" s="9">
        <v>0</v>
      </c>
      <c r="B999" s="9">
        <v>1</v>
      </c>
      <c r="C999" s="9">
        <v>49</v>
      </c>
      <c r="D999" s="9">
        <v>1</v>
      </c>
      <c r="E999" s="9">
        <v>0</v>
      </c>
      <c r="F999" s="9">
        <v>0</v>
      </c>
      <c r="G999" s="9">
        <v>1</v>
      </c>
      <c r="H999" s="9">
        <v>20</v>
      </c>
      <c r="I999" s="9">
        <v>0</v>
      </c>
      <c r="J999" s="9">
        <v>0</v>
      </c>
      <c r="K999" s="9">
        <v>0</v>
      </c>
      <c r="L999" s="9">
        <v>0</v>
      </c>
      <c r="M999" s="9">
        <v>222</v>
      </c>
      <c r="N999" s="9">
        <v>124</v>
      </c>
      <c r="O999" s="9">
        <v>86</v>
      </c>
      <c r="P999" s="9">
        <v>27.25</v>
      </c>
      <c r="Q999" s="9">
        <v>80</v>
      </c>
      <c r="R999" s="11">
        <f t="shared" si="90"/>
        <v>-1.7504860252437702</v>
      </c>
      <c r="S999" s="91">
        <f t="shared" si="91"/>
        <v>0.17368950544838116</v>
      </c>
      <c r="T999" s="31">
        <f t="shared" si="92"/>
        <v>0.14798590652987656</v>
      </c>
      <c r="U999" s="31">
        <f t="shared" si="93"/>
        <v>0.85201409347012347</v>
      </c>
      <c r="V999" s="12">
        <f t="shared" si="94"/>
        <v>-6.9553221353390579E-2</v>
      </c>
      <c r="W999" s="12">
        <f t="shared" si="95"/>
        <v>1</v>
      </c>
    </row>
    <row r="1000" spans="1:23" x14ac:dyDescent="0.2">
      <c r="A1000" s="9">
        <v>0</v>
      </c>
      <c r="B1000" s="9">
        <v>1</v>
      </c>
      <c r="C1000" s="9">
        <v>54</v>
      </c>
      <c r="D1000" s="9">
        <v>0</v>
      </c>
      <c r="E1000" s="9">
        <v>1</v>
      </c>
      <c r="F1000" s="9">
        <v>0</v>
      </c>
      <c r="G1000" s="9">
        <v>1</v>
      </c>
      <c r="H1000" s="9">
        <v>30</v>
      </c>
      <c r="I1000" s="9">
        <v>0</v>
      </c>
      <c r="J1000" s="9">
        <v>0</v>
      </c>
      <c r="K1000" s="9">
        <v>0</v>
      </c>
      <c r="L1000" s="9">
        <v>0</v>
      </c>
      <c r="M1000" s="9">
        <v>219</v>
      </c>
      <c r="N1000" s="9">
        <v>113</v>
      </c>
      <c r="O1000" s="9">
        <v>70</v>
      </c>
      <c r="P1000" s="9">
        <v>20.41</v>
      </c>
      <c r="Q1000" s="9">
        <v>80</v>
      </c>
      <c r="R1000" s="11">
        <f t="shared" si="90"/>
        <v>-1.3144676238201081</v>
      </c>
      <c r="S1000" s="91">
        <f t="shared" si="91"/>
        <v>0.26861729062668088</v>
      </c>
      <c r="T1000" s="31">
        <f t="shared" si="92"/>
        <v>0.21174020929037421</v>
      </c>
      <c r="U1000" s="31">
        <f t="shared" si="93"/>
        <v>0.78825979070962582</v>
      </c>
      <c r="V1000" s="12">
        <f t="shared" si="94"/>
        <v>-0.10333062632092972</v>
      </c>
      <c r="W1000" s="12">
        <f t="shared" si="95"/>
        <v>1</v>
      </c>
    </row>
    <row r="1001" spans="1:23" x14ac:dyDescent="0.2">
      <c r="A1001" s="9">
        <v>0</v>
      </c>
      <c r="B1001" s="9">
        <v>0</v>
      </c>
      <c r="C1001" s="9">
        <v>40</v>
      </c>
      <c r="D1001" s="9">
        <v>1</v>
      </c>
      <c r="E1001" s="9">
        <v>0</v>
      </c>
      <c r="F1001" s="9">
        <v>0</v>
      </c>
      <c r="G1001" s="9">
        <v>0</v>
      </c>
      <c r="H1001" s="9">
        <v>0</v>
      </c>
      <c r="I1001" s="9">
        <v>0</v>
      </c>
      <c r="J1001" s="9">
        <v>0</v>
      </c>
      <c r="K1001" s="9">
        <v>0</v>
      </c>
      <c r="L1001" s="9">
        <v>0</v>
      </c>
      <c r="M1001" s="9">
        <v>290</v>
      </c>
      <c r="N1001" s="9">
        <v>125</v>
      </c>
      <c r="O1001" s="9">
        <v>90</v>
      </c>
      <c r="P1001" s="9">
        <v>32.81</v>
      </c>
      <c r="Q1001" s="9">
        <v>85</v>
      </c>
      <c r="R1001" s="11">
        <f t="shared" si="90"/>
        <v>-3.3102414285071866</v>
      </c>
      <c r="S1001" s="91">
        <f t="shared" si="91"/>
        <v>3.6507358772559562E-2</v>
      </c>
      <c r="T1001" s="31">
        <f t="shared" si="92"/>
        <v>3.5221514313021257E-2</v>
      </c>
      <c r="U1001" s="31">
        <f t="shared" si="93"/>
        <v>0.96477848568697877</v>
      </c>
      <c r="V1001" s="12">
        <f t="shared" si="94"/>
        <v>-1.5572389751608033E-2</v>
      </c>
      <c r="W1001" s="12">
        <f t="shared" si="95"/>
        <v>0</v>
      </c>
    </row>
    <row r="1002" spans="1:23" x14ac:dyDescent="0.2">
      <c r="A1002" s="9">
        <v>1</v>
      </c>
      <c r="B1002" s="9">
        <v>1</v>
      </c>
      <c r="C1002" s="9">
        <v>63</v>
      </c>
      <c r="D1002" s="9">
        <v>1</v>
      </c>
      <c r="E1002" s="9">
        <v>0</v>
      </c>
      <c r="F1002" s="9">
        <v>0</v>
      </c>
      <c r="G1002" s="9">
        <v>1</v>
      </c>
      <c r="H1002" s="9">
        <v>30</v>
      </c>
      <c r="I1002" s="9">
        <v>0</v>
      </c>
      <c r="J1002" s="9">
        <v>0</v>
      </c>
      <c r="K1002" s="9">
        <v>1</v>
      </c>
      <c r="L1002" s="9">
        <v>0</v>
      </c>
      <c r="M1002" s="9">
        <v>225</v>
      </c>
      <c r="N1002" s="9">
        <v>146</v>
      </c>
      <c r="O1002" s="9">
        <v>82</v>
      </c>
      <c r="P1002" s="9">
        <v>27.17</v>
      </c>
      <c r="Q1002" s="9">
        <v>70</v>
      </c>
      <c r="R1002" s="11">
        <f t="shared" si="90"/>
        <v>-2.3465766376954633E-2</v>
      </c>
      <c r="S1002" s="91">
        <f t="shared" si="91"/>
        <v>0.97680741375326041</v>
      </c>
      <c r="T1002" s="31">
        <f t="shared" si="92"/>
        <v>0.49413382758346064</v>
      </c>
      <c r="U1002" s="31">
        <f t="shared" si="93"/>
        <v>0.49413382758346064</v>
      </c>
      <c r="V1002" s="12">
        <f t="shared" si="94"/>
        <v>-0.30615541401190627</v>
      </c>
      <c r="W1002" s="12">
        <f t="shared" si="95"/>
        <v>1</v>
      </c>
    </row>
    <row r="1003" spans="1:23" x14ac:dyDescent="0.2">
      <c r="A1003" s="9">
        <v>0</v>
      </c>
      <c r="B1003" s="9">
        <v>0</v>
      </c>
      <c r="C1003" s="9">
        <v>65</v>
      </c>
      <c r="D1003" s="9">
        <v>1</v>
      </c>
      <c r="E1003" s="9">
        <v>0</v>
      </c>
      <c r="F1003" s="9">
        <v>0</v>
      </c>
      <c r="G1003" s="9">
        <v>0</v>
      </c>
      <c r="H1003" s="9">
        <v>0</v>
      </c>
      <c r="I1003" s="9">
        <v>0</v>
      </c>
      <c r="J1003" s="9">
        <v>0</v>
      </c>
      <c r="K1003" s="9">
        <v>0</v>
      </c>
      <c r="L1003" s="9">
        <v>0</v>
      </c>
      <c r="M1003" s="9">
        <v>288</v>
      </c>
      <c r="N1003" s="9">
        <v>146</v>
      </c>
      <c r="O1003" s="9">
        <v>94.5</v>
      </c>
      <c r="P1003" s="9">
        <v>26.54</v>
      </c>
      <c r="Q1003" s="9">
        <v>80</v>
      </c>
      <c r="R1003" s="11">
        <f t="shared" si="90"/>
        <v>-1.3390853542971994</v>
      </c>
      <c r="S1003" s="91">
        <f t="shared" si="91"/>
        <v>0.26208527415629113</v>
      </c>
      <c r="T1003" s="31">
        <f t="shared" si="92"/>
        <v>0.20766051195034832</v>
      </c>
      <c r="U1003" s="31">
        <f t="shared" si="93"/>
        <v>0.79233948804965171</v>
      </c>
      <c r="V1003" s="12">
        <f t="shared" si="94"/>
        <v>-0.10108869947576499</v>
      </c>
      <c r="W1003" s="12">
        <f t="shared" si="95"/>
        <v>1</v>
      </c>
    </row>
    <row r="1004" spans="1:23" x14ac:dyDescent="0.2">
      <c r="A1004" s="9">
        <v>0</v>
      </c>
      <c r="B1004" s="9">
        <v>0</v>
      </c>
      <c r="C1004" s="9">
        <v>50</v>
      </c>
      <c r="D1004" s="9">
        <v>0</v>
      </c>
      <c r="E1004" s="9">
        <v>1</v>
      </c>
      <c r="F1004" s="9">
        <v>0</v>
      </c>
      <c r="G1004" s="9">
        <v>0</v>
      </c>
      <c r="H1004" s="9">
        <v>0</v>
      </c>
      <c r="I1004" s="9">
        <v>0</v>
      </c>
      <c r="J1004" s="9">
        <v>0</v>
      </c>
      <c r="K1004" s="9">
        <v>0</v>
      </c>
      <c r="L1004" s="9">
        <v>0</v>
      </c>
      <c r="M1004" s="9">
        <v>225</v>
      </c>
      <c r="N1004" s="9">
        <v>132</v>
      </c>
      <c r="O1004" s="9">
        <v>81</v>
      </c>
      <c r="P1004" s="9">
        <v>23.62</v>
      </c>
      <c r="Q1004" s="9">
        <v>74</v>
      </c>
      <c r="R1004" s="11">
        <f t="shared" si="90"/>
        <v>-2.6343608230553253</v>
      </c>
      <c r="S1004" s="91">
        <f t="shared" si="91"/>
        <v>7.1764825173745342E-2</v>
      </c>
      <c r="T1004" s="31">
        <f t="shared" si="92"/>
        <v>6.6959489141763404E-2</v>
      </c>
      <c r="U1004" s="31">
        <f t="shared" si="93"/>
        <v>0.93304051085823658</v>
      </c>
      <c r="V1004" s="12">
        <f t="shared" si="94"/>
        <v>-3.0099499597291683E-2</v>
      </c>
      <c r="W1004" s="12">
        <f t="shared" si="95"/>
        <v>0</v>
      </c>
    </row>
    <row r="1005" spans="1:23" x14ac:dyDescent="0.2">
      <c r="A1005" s="9">
        <v>0</v>
      </c>
      <c r="B1005" s="9">
        <v>1</v>
      </c>
      <c r="C1005" s="9">
        <v>54</v>
      </c>
      <c r="D1005" s="9">
        <v>0</v>
      </c>
      <c r="E1005" s="9">
        <v>1</v>
      </c>
      <c r="F1005" s="9">
        <v>0</v>
      </c>
      <c r="G1005" s="9">
        <v>1</v>
      </c>
      <c r="H1005" s="9">
        <v>20</v>
      </c>
      <c r="I1005" s="9">
        <v>0</v>
      </c>
      <c r="J1005" s="9">
        <v>0</v>
      </c>
      <c r="K1005" s="9">
        <v>0</v>
      </c>
      <c r="L1005" s="9">
        <v>0</v>
      </c>
      <c r="M1005" s="9">
        <v>215</v>
      </c>
      <c r="N1005" s="9">
        <v>120</v>
      </c>
      <c r="O1005" s="9">
        <v>85</v>
      </c>
      <c r="P1005" s="9">
        <v>29.93</v>
      </c>
      <c r="Q1005" s="9">
        <v>62</v>
      </c>
      <c r="R1005" s="11">
        <f t="shared" si="90"/>
        <v>-1.8223803639420399</v>
      </c>
      <c r="S1005" s="91">
        <f t="shared" si="91"/>
        <v>0.16164052934435955</v>
      </c>
      <c r="T1005" s="31">
        <f t="shared" si="92"/>
        <v>0.13914849323963493</v>
      </c>
      <c r="U1005" s="31">
        <f t="shared" si="93"/>
        <v>0.86085150676036504</v>
      </c>
      <c r="V1005" s="12">
        <f t="shared" si="94"/>
        <v>-6.5071756045023355E-2</v>
      </c>
      <c r="W1005" s="12">
        <f t="shared" si="95"/>
        <v>1</v>
      </c>
    </row>
    <row r="1006" spans="1:23" x14ac:dyDescent="0.2">
      <c r="A1006" s="9">
        <v>0</v>
      </c>
      <c r="B1006" s="9">
        <v>0</v>
      </c>
      <c r="C1006" s="9">
        <v>39</v>
      </c>
      <c r="D1006" s="9">
        <v>1</v>
      </c>
      <c r="E1006" s="9">
        <v>0</v>
      </c>
      <c r="F1006" s="9">
        <v>0</v>
      </c>
      <c r="G1006" s="9">
        <v>1</v>
      </c>
      <c r="H1006" s="9">
        <v>15</v>
      </c>
      <c r="I1006" s="9">
        <v>0</v>
      </c>
      <c r="J1006" s="9">
        <v>0</v>
      </c>
      <c r="K1006" s="9">
        <v>1</v>
      </c>
      <c r="L1006" s="9">
        <v>0</v>
      </c>
      <c r="M1006" s="9">
        <v>280</v>
      </c>
      <c r="N1006" s="9">
        <v>152</v>
      </c>
      <c r="O1006" s="9">
        <v>104</v>
      </c>
      <c r="P1006" s="9">
        <v>24.22</v>
      </c>
      <c r="Q1006" s="9">
        <v>90</v>
      </c>
      <c r="R1006" s="11">
        <f t="shared" si="90"/>
        <v>-2.4444855395008744</v>
      </c>
      <c r="S1006" s="91">
        <f t="shared" si="91"/>
        <v>8.677076355123424E-2</v>
      </c>
      <c r="T1006" s="31">
        <f t="shared" si="92"/>
        <v>7.9842747395682548E-2</v>
      </c>
      <c r="U1006" s="31">
        <f t="shared" si="93"/>
        <v>0.92015725260431747</v>
      </c>
      <c r="V1006" s="12">
        <f t="shared" si="94"/>
        <v>-3.6137946456233049E-2</v>
      </c>
      <c r="W1006" s="12">
        <f t="shared" si="95"/>
        <v>0</v>
      </c>
    </row>
    <row r="1007" spans="1:23" x14ac:dyDescent="0.2">
      <c r="A1007" s="9">
        <v>0</v>
      </c>
      <c r="B1007" s="9">
        <v>1</v>
      </c>
      <c r="C1007" s="9">
        <v>46</v>
      </c>
      <c r="D1007" s="9">
        <v>1</v>
      </c>
      <c r="E1007" s="9">
        <v>0</v>
      </c>
      <c r="F1007" s="9">
        <v>0</v>
      </c>
      <c r="G1007" s="9">
        <v>0</v>
      </c>
      <c r="H1007" s="9">
        <v>0</v>
      </c>
      <c r="I1007" s="9">
        <v>0</v>
      </c>
      <c r="J1007" s="9">
        <v>0</v>
      </c>
      <c r="K1007" s="9">
        <v>1</v>
      </c>
      <c r="L1007" s="9">
        <v>0</v>
      </c>
      <c r="M1007" s="9">
        <v>235</v>
      </c>
      <c r="N1007" s="9">
        <v>136.5</v>
      </c>
      <c r="O1007" s="9">
        <v>92</v>
      </c>
      <c r="P1007" s="9">
        <v>22.92</v>
      </c>
      <c r="Q1007" s="9">
        <v>68</v>
      </c>
      <c r="R1007" s="11">
        <f t="shared" si="90"/>
        <v>-1.9522310498350661</v>
      </c>
      <c r="S1007" s="91">
        <f t="shared" si="91"/>
        <v>0.141957004869908</v>
      </c>
      <c r="T1007" s="31">
        <f t="shared" si="92"/>
        <v>0.12431028862253862</v>
      </c>
      <c r="U1007" s="31">
        <f t="shared" si="93"/>
        <v>0.87568971137746132</v>
      </c>
      <c r="V1007" s="12">
        <f t="shared" si="94"/>
        <v>-5.764975285969124E-2</v>
      </c>
      <c r="W1007" s="12">
        <f t="shared" si="95"/>
        <v>1</v>
      </c>
    </row>
    <row r="1008" spans="1:23" x14ac:dyDescent="0.2">
      <c r="A1008" s="9">
        <v>0</v>
      </c>
      <c r="B1008" s="9">
        <v>0</v>
      </c>
      <c r="C1008" s="9">
        <v>53</v>
      </c>
      <c r="D1008" s="9">
        <v>1</v>
      </c>
      <c r="E1008" s="9">
        <v>0</v>
      </c>
      <c r="F1008" s="9">
        <v>0</v>
      </c>
      <c r="G1008" s="9">
        <v>1</v>
      </c>
      <c r="H1008" s="9">
        <v>3</v>
      </c>
      <c r="I1008" s="9">
        <v>0</v>
      </c>
      <c r="J1008" s="9">
        <v>0</v>
      </c>
      <c r="K1008" s="9">
        <v>0</v>
      </c>
      <c r="L1008" s="9">
        <v>0</v>
      </c>
      <c r="M1008" s="9">
        <v>239</v>
      </c>
      <c r="N1008" s="9">
        <v>112.5</v>
      </c>
      <c r="O1008" s="9">
        <v>67</v>
      </c>
      <c r="P1008" s="9">
        <v>25.63</v>
      </c>
      <c r="Q1008" s="9">
        <v>77</v>
      </c>
      <c r="R1008" s="11">
        <f t="shared" si="90"/>
        <v>-2.4523314894688939</v>
      </c>
      <c r="S1008" s="91">
        <f t="shared" si="91"/>
        <v>8.6092628268245361E-2</v>
      </c>
      <c r="T1008" s="31">
        <f t="shared" si="92"/>
        <v>7.9268218959849188E-2</v>
      </c>
      <c r="U1008" s="31">
        <f t="shared" si="93"/>
        <v>0.92073178104015085</v>
      </c>
      <c r="V1008" s="12">
        <f t="shared" si="94"/>
        <v>-3.5866865980528281E-2</v>
      </c>
      <c r="W1008" s="12">
        <f t="shared" si="95"/>
        <v>0</v>
      </c>
    </row>
    <row r="1009" spans="1:23" x14ac:dyDescent="0.2">
      <c r="A1009" s="9">
        <v>0</v>
      </c>
      <c r="B1009" s="9">
        <v>1</v>
      </c>
      <c r="C1009" s="9">
        <v>48</v>
      </c>
      <c r="D1009" s="9">
        <v>0</v>
      </c>
      <c r="E1009" s="9">
        <v>0</v>
      </c>
      <c r="F1009" s="9">
        <v>0</v>
      </c>
      <c r="G1009" s="9">
        <v>1</v>
      </c>
      <c r="H1009" s="9">
        <v>20</v>
      </c>
      <c r="I1009" s="9">
        <v>0</v>
      </c>
      <c r="J1009" s="9">
        <v>0</v>
      </c>
      <c r="K1009" s="9">
        <v>1</v>
      </c>
      <c r="L1009" s="9">
        <v>1</v>
      </c>
      <c r="M1009" s="9">
        <v>230</v>
      </c>
      <c r="N1009" s="9">
        <v>135.5</v>
      </c>
      <c r="O1009" s="9">
        <v>90</v>
      </c>
      <c r="P1009" s="9">
        <v>25.34</v>
      </c>
      <c r="Q1009" s="9">
        <v>95</v>
      </c>
      <c r="R1009" s="11">
        <f t="shared" si="90"/>
        <v>-1.116300677069832</v>
      </c>
      <c r="S1009" s="91">
        <f t="shared" si="91"/>
        <v>0.32748904427236986</v>
      </c>
      <c r="T1009" s="31">
        <f t="shared" si="92"/>
        <v>0.24669811452332913</v>
      </c>
      <c r="U1009" s="31">
        <f t="shared" si="93"/>
        <v>0.75330188547667087</v>
      </c>
      <c r="V1009" s="12">
        <f t="shared" si="94"/>
        <v>-0.12303094554884465</v>
      </c>
      <c r="W1009" s="12">
        <f t="shared" si="95"/>
        <v>1</v>
      </c>
    </row>
    <row r="1010" spans="1:23" x14ac:dyDescent="0.2">
      <c r="A1010" s="9">
        <v>0</v>
      </c>
      <c r="B1010" s="9">
        <v>0</v>
      </c>
      <c r="C1010" s="9">
        <v>51</v>
      </c>
      <c r="D1010" s="9">
        <v>1</v>
      </c>
      <c r="E1010" s="9">
        <v>0</v>
      </c>
      <c r="F1010" s="9">
        <v>0</v>
      </c>
      <c r="G1010" s="9">
        <v>1</v>
      </c>
      <c r="H1010" s="9">
        <v>20</v>
      </c>
      <c r="I1010" s="9">
        <v>0</v>
      </c>
      <c r="J1010" s="9">
        <v>0</v>
      </c>
      <c r="K1010" s="9">
        <v>0</v>
      </c>
      <c r="L1010" s="9">
        <v>0</v>
      </c>
      <c r="M1010" s="9">
        <v>300</v>
      </c>
      <c r="N1010" s="9">
        <v>128</v>
      </c>
      <c r="O1010" s="9">
        <v>78</v>
      </c>
      <c r="P1010" s="9">
        <v>26.69</v>
      </c>
      <c r="Q1010" s="9">
        <v>65</v>
      </c>
      <c r="R1010" s="11">
        <f t="shared" si="90"/>
        <v>-2.0839054638809253</v>
      </c>
      <c r="S1010" s="91">
        <f t="shared" si="91"/>
        <v>0.124443253286377</v>
      </c>
      <c r="T1010" s="31">
        <f t="shared" si="92"/>
        <v>0.1106709946657338</v>
      </c>
      <c r="U1010" s="31">
        <f t="shared" si="93"/>
        <v>0.88932900533426618</v>
      </c>
      <c r="V1010" s="12">
        <f t="shared" si="94"/>
        <v>-5.0937543002909202E-2</v>
      </c>
      <c r="W1010" s="12">
        <f t="shared" si="95"/>
        <v>1</v>
      </c>
    </row>
    <row r="1011" spans="1:23" x14ac:dyDescent="0.2">
      <c r="A1011" s="9">
        <v>0</v>
      </c>
      <c r="B1011" s="9">
        <v>1</v>
      </c>
      <c r="C1011" s="9">
        <v>64</v>
      </c>
      <c r="D1011" s="9">
        <v>0</v>
      </c>
      <c r="E1011" s="9">
        <v>1</v>
      </c>
      <c r="F1011" s="9">
        <v>0</v>
      </c>
      <c r="G1011" s="9">
        <v>0</v>
      </c>
      <c r="H1011" s="9">
        <v>0</v>
      </c>
      <c r="I1011" s="9">
        <v>0</v>
      </c>
      <c r="J1011" s="9">
        <v>0</v>
      </c>
      <c r="K1011" s="9">
        <v>0</v>
      </c>
      <c r="L1011" s="9">
        <v>0</v>
      </c>
      <c r="M1011" s="9">
        <v>283</v>
      </c>
      <c r="N1011" s="9">
        <v>113</v>
      </c>
      <c r="O1011" s="9">
        <v>77</v>
      </c>
      <c r="P1011" s="9">
        <v>22.73</v>
      </c>
      <c r="Q1011" s="9">
        <v>75</v>
      </c>
      <c r="R1011" s="11">
        <f t="shared" si="90"/>
        <v>-1.3931643072130129</v>
      </c>
      <c r="S1011" s="91">
        <f t="shared" si="91"/>
        <v>0.24828839951001119</v>
      </c>
      <c r="T1011" s="31">
        <f t="shared" si="92"/>
        <v>0.19890307368671492</v>
      </c>
      <c r="U1011" s="31">
        <f t="shared" si="93"/>
        <v>0.80109692631328511</v>
      </c>
      <c r="V1011" s="12">
        <f t="shared" si="94"/>
        <v>-9.6314934581984923E-2</v>
      </c>
      <c r="W1011" s="12">
        <f t="shared" si="95"/>
        <v>1</v>
      </c>
    </row>
    <row r="1012" spans="1:23" x14ac:dyDescent="0.2">
      <c r="A1012" s="9">
        <v>0</v>
      </c>
      <c r="B1012" s="9">
        <v>1</v>
      </c>
      <c r="C1012" s="9">
        <v>63</v>
      </c>
      <c r="D1012" s="9">
        <v>0</v>
      </c>
      <c r="E1012" s="9">
        <v>1</v>
      </c>
      <c r="F1012" s="9">
        <v>0</v>
      </c>
      <c r="G1012" s="9">
        <v>1</v>
      </c>
      <c r="H1012" s="9">
        <v>43</v>
      </c>
      <c r="I1012" s="9">
        <v>0</v>
      </c>
      <c r="J1012" s="9">
        <v>0</v>
      </c>
      <c r="K1012" s="9">
        <v>0</v>
      </c>
      <c r="L1012" s="9">
        <v>0</v>
      </c>
      <c r="M1012" s="9">
        <v>230</v>
      </c>
      <c r="N1012" s="9">
        <v>127</v>
      </c>
      <c r="O1012" s="9">
        <v>82</v>
      </c>
      <c r="P1012" s="9">
        <v>19.97</v>
      </c>
      <c r="Q1012" s="9">
        <v>70</v>
      </c>
      <c r="R1012" s="11">
        <f t="shared" si="90"/>
        <v>-0.34307634079948102</v>
      </c>
      <c r="S1012" s="91">
        <f t="shared" si="91"/>
        <v>0.70958403927959979</v>
      </c>
      <c r="T1012" s="31">
        <f t="shared" si="92"/>
        <v>0.41506239118763111</v>
      </c>
      <c r="U1012" s="31">
        <f t="shared" si="93"/>
        <v>0.58493760881236889</v>
      </c>
      <c r="V1012" s="12">
        <f t="shared" si="94"/>
        <v>-0.23289045459052751</v>
      </c>
      <c r="W1012" s="12">
        <f t="shared" si="95"/>
        <v>1</v>
      </c>
    </row>
    <row r="1013" spans="1:23" x14ac:dyDescent="0.2">
      <c r="A1013" s="9">
        <v>0</v>
      </c>
      <c r="B1013" s="9">
        <v>0</v>
      </c>
      <c r="C1013" s="9">
        <v>55</v>
      </c>
      <c r="D1013" s="9">
        <v>0</v>
      </c>
      <c r="E1013" s="9">
        <v>0</v>
      </c>
      <c r="F1013" s="9">
        <v>1</v>
      </c>
      <c r="G1013" s="9">
        <v>0</v>
      </c>
      <c r="H1013" s="9">
        <v>0</v>
      </c>
      <c r="I1013" s="9">
        <v>0</v>
      </c>
      <c r="J1013" s="9">
        <v>0</v>
      </c>
      <c r="K1013" s="9">
        <v>0</v>
      </c>
      <c r="L1013" s="9">
        <v>0</v>
      </c>
      <c r="M1013" s="9">
        <v>238</v>
      </c>
      <c r="N1013" s="9">
        <v>137.5</v>
      </c>
      <c r="O1013" s="9">
        <v>87</v>
      </c>
      <c r="P1013" s="9">
        <v>26.89</v>
      </c>
      <c r="Q1013" s="9">
        <v>67</v>
      </c>
      <c r="R1013" s="11">
        <f t="shared" si="90"/>
        <v>-2.3818099223661937</v>
      </c>
      <c r="S1013" s="91">
        <f t="shared" si="91"/>
        <v>9.2383219648158293E-2</v>
      </c>
      <c r="T1013" s="31">
        <f t="shared" si="92"/>
        <v>8.457033940700194E-2</v>
      </c>
      <c r="U1013" s="31">
        <f t="shared" si="93"/>
        <v>0.91542966059299802</v>
      </c>
      <c r="V1013" s="12">
        <f t="shared" si="94"/>
        <v>-3.8375020220732782E-2</v>
      </c>
      <c r="W1013" s="12">
        <f t="shared" si="95"/>
        <v>0</v>
      </c>
    </row>
    <row r="1014" spans="1:23" x14ac:dyDescent="0.2">
      <c r="A1014" s="9">
        <v>0</v>
      </c>
      <c r="B1014" s="9">
        <v>0</v>
      </c>
      <c r="C1014" s="9">
        <v>39</v>
      </c>
      <c r="D1014" s="9">
        <v>0</v>
      </c>
      <c r="E1014" s="9">
        <v>1</v>
      </c>
      <c r="F1014" s="9">
        <v>0</v>
      </c>
      <c r="G1014" s="9">
        <v>1</v>
      </c>
      <c r="H1014" s="9">
        <v>1</v>
      </c>
      <c r="I1014" s="9">
        <v>0</v>
      </c>
      <c r="J1014" s="9">
        <v>0</v>
      </c>
      <c r="K1014" s="9">
        <v>0</v>
      </c>
      <c r="L1014" s="9">
        <v>0</v>
      </c>
      <c r="M1014" s="9">
        <v>225</v>
      </c>
      <c r="N1014" s="9">
        <v>112</v>
      </c>
      <c r="O1014" s="9">
        <v>74</v>
      </c>
      <c r="P1014" s="9">
        <v>27.26</v>
      </c>
      <c r="Q1014" s="9">
        <v>85</v>
      </c>
      <c r="R1014" s="11">
        <f t="shared" si="90"/>
        <v>-3.6743533102031281</v>
      </c>
      <c r="S1014" s="91">
        <f t="shared" si="91"/>
        <v>2.5365804026434274E-2</v>
      </c>
      <c r="T1014" s="31">
        <f t="shared" si="92"/>
        <v>2.4738297227025856E-2</v>
      </c>
      <c r="U1014" s="31">
        <f t="shared" si="93"/>
        <v>0.97526170277297419</v>
      </c>
      <c r="V1014" s="12">
        <f t="shared" si="94"/>
        <v>-1.0878829614754159E-2</v>
      </c>
      <c r="W1014" s="12">
        <f t="shared" si="95"/>
        <v>0</v>
      </c>
    </row>
    <row r="1015" spans="1:23" x14ac:dyDescent="0.2">
      <c r="A1015" s="9">
        <v>0</v>
      </c>
      <c r="B1015" s="9">
        <v>0</v>
      </c>
      <c r="C1015" s="9">
        <v>59</v>
      </c>
      <c r="D1015" s="9">
        <v>1</v>
      </c>
      <c r="E1015" s="9">
        <v>0</v>
      </c>
      <c r="F1015" s="9">
        <v>0</v>
      </c>
      <c r="G1015" s="9">
        <v>0</v>
      </c>
      <c r="H1015" s="9">
        <v>0</v>
      </c>
      <c r="I1015" s="9">
        <v>0</v>
      </c>
      <c r="J1015" s="9">
        <v>0</v>
      </c>
      <c r="K1015" s="9">
        <v>1</v>
      </c>
      <c r="L1015" s="9">
        <v>0</v>
      </c>
      <c r="M1015" s="9">
        <v>261</v>
      </c>
      <c r="N1015" s="9">
        <v>141</v>
      </c>
      <c r="O1015" s="9">
        <v>78</v>
      </c>
      <c r="P1015" s="9">
        <v>25.32</v>
      </c>
      <c r="Q1015" s="9">
        <v>68</v>
      </c>
      <c r="R1015" s="11">
        <f t="shared" si="90"/>
        <v>-1.4761461291754934</v>
      </c>
      <c r="S1015" s="91">
        <f t="shared" si="91"/>
        <v>0.22851666727728362</v>
      </c>
      <c r="T1015" s="31">
        <f t="shared" si="92"/>
        <v>0.18601022954270269</v>
      </c>
      <c r="U1015" s="31">
        <f t="shared" si="93"/>
        <v>0.81398977045729737</v>
      </c>
      <c r="V1015" s="12">
        <f t="shared" si="94"/>
        <v>-8.9381052926356119E-2</v>
      </c>
      <c r="W1015" s="12">
        <f t="shared" si="95"/>
        <v>1</v>
      </c>
    </row>
    <row r="1016" spans="1:23" x14ac:dyDescent="0.2">
      <c r="A1016" s="9">
        <v>0</v>
      </c>
      <c r="B1016" s="9">
        <v>0</v>
      </c>
      <c r="C1016" s="9">
        <v>52</v>
      </c>
      <c r="D1016" s="9">
        <v>1</v>
      </c>
      <c r="E1016" s="9">
        <v>0</v>
      </c>
      <c r="F1016" s="9">
        <v>0</v>
      </c>
      <c r="G1016" s="9">
        <v>1</v>
      </c>
      <c r="H1016" s="9">
        <v>20</v>
      </c>
      <c r="I1016" s="9">
        <v>1</v>
      </c>
      <c r="J1016" s="9">
        <v>0</v>
      </c>
      <c r="K1016" s="9">
        <v>1</v>
      </c>
      <c r="L1016" s="9">
        <v>0</v>
      </c>
      <c r="M1016" s="9">
        <v>161</v>
      </c>
      <c r="N1016" s="9">
        <v>180</v>
      </c>
      <c r="O1016" s="9">
        <v>114</v>
      </c>
      <c r="P1016" s="9">
        <v>32.520000000000003</v>
      </c>
      <c r="Q1016" s="9">
        <v>105</v>
      </c>
      <c r="R1016" s="11">
        <f t="shared" si="90"/>
        <v>-1.0242516307680223</v>
      </c>
      <c r="S1016" s="91">
        <f t="shared" si="91"/>
        <v>0.35906507813941974</v>
      </c>
      <c r="T1016" s="31">
        <f t="shared" si="92"/>
        <v>0.26420006217140474</v>
      </c>
      <c r="U1016" s="31">
        <f t="shared" si="93"/>
        <v>0.73579993782859532</v>
      </c>
      <c r="V1016" s="12">
        <f t="shared" si="94"/>
        <v>-0.13324025320059596</v>
      </c>
      <c r="W1016" s="12">
        <f t="shared" si="95"/>
        <v>1</v>
      </c>
    </row>
    <row r="1017" spans="1:23" x14ac:dyDescent="0.2">
      <c r="A1017" s="9">
        <v>0</v>
      </c>
      <c r="B1017" s="9">
        <v>0</v>
      </c>
      <c r="C1017" s="9">
        <v>48</v>
      </c>
      <c r="D1017" s="9">
        <v>1</v>
      </c>
      <c r="E1017" s="9">
        <v>0</v>
      </c>
      <c r="F1017" s="9">
        <v>0</v>
      </c>
      <c r="G1017" s="9">
        <v>0</v>
      </c>
      <c r="H1017" s="9">
        <v>0</v>
      </c>
      <c r="I1017" s="9">
        <v>0</v>
      </c>
      <c r="J1017" s="9">
        <v>0</v>
      </c>
      <c r="K1017" s="9">
        <v>0</v>
      </c>
      <c r="L1017" s="9">
        <v>0</v>
      </c>
      <c r="M1017" s="9">
        <v>186</v>
      </c>
      <c r="N1017" s="9">
        <v>107</v>
      </c>
      <c r="O1017" s="9">
        <v>76</v>
      </c>
      <c r="P1017" s="9">
        <v>26.39</v>
      </c>
      <c r="Q1017" s="9">
        <v>65</v>
      </c>
      <c r="R1017" s="11">
        <f t="shared" si="90"/>
        <v>-2.9991087429599039</v>
      </c>
      <c r="S1017" s="91">
        <f t="shared" si="91"/>
        <v>4.9831461222836229E-2</v>
      </c>
      <c r="T1017" s="31">
        <f t="shared" si="92"/>
        <v>4.746615343837466E-2</v>
      </c>
      <c r="U1017" s="31">
        <f t="shared" si="93"/>
        <v>0.95253384656162532</v>
      </c>
      <c r="V1017" s="12">
        <f t="shared" si="94"/>
        <v>-2.1119583511887051E-2</v>
      </c>
      <c r="W1017" s="12">
        <f t="shared" si="95"/>
        <v>0</v>
      </c>
    </row>
    <row r="1018" spans="1:23" x14ac:dyDescent="0.2">
      <c r="A1018" s="9">
        <v>1</v>
      </c>
      <c r="B1018" s="9">
        <v>1</v>
      </c>
      <c r="C1018" s="9">
        <v>64</v>
      </c>
      <c r="D1018" s="9">
        <v>1</v>
      </c>
      <c r="E1018" s="9">
        <v>0</v>
      </c>
      <c r="F1018" s="9">
        <v>0</v>
      </c>
      <c r="G1018" s="9">
        <v>1</v>
      </c>
      <c r="H1018" s="9">
        <v>20</v>
      </c>
      <c r="I1018" s="9">
        <v>0</v>
      </c>
      <c r="J1018" s="9">
        <v>0</v>
      </c>
      <c r="K1018" s="9">
        <v>0</v>
      </c>
      <c r="L1018" s="9">
        <v>0</v>
      </c>
      <c r="M1018" s="9">
        <v>232</v>
      </c>
      <c r="N1018" s="9">
        <v>113.5</v>
      </c>
      <c r="O1018" s="9">
        <v>70</v>
      </c>
      <c r="P1018" s="9">
        <v>21.03</v>
      </c>
      <c r="Q1018" s="9">
        <v>80</v>
      </c>
      <c r="R1018" s="11">
        <f t="shared" si="90"/>
        <v>-0.70035871038280018</v>
      </c>
      <c r="S1018" s="91">
        <f t="shared" si="91"/>
        <v>0.49640720543176864</v>
      </c>
      <c r="T1018" s="31">
        <f t="shared" si="92"/>
        <v>0.33173270192088983</v>
      </c>
      <c r="U1018" s="31">
        <f t="shared" si="93"/>
        <v>0.33173270192088983</v>
      </c>
      <c r="V1018" s="12">
        <f t="shared" si="94"/>
        <v>-0.47921171399832385</v>
      </c>
      <c r="W1018" s="12">
        <f t="shared" si="95"/>
        <v>1</v>
      </c>
    </row>
    <row r="1019" spans="1:23" x14ac:dyDescent="0.2">
      <c r="A1019" s="9">
        <v>1</v>
      </c>
      <c r="B1019" s="9">
        <v>0</v>
      </c>
      <c r="C1019" s="9">
        <v>64</v>
      </c>
      <c r="D1019" s="9">
        <v>1</v>
      </c>
      <c r="E1019" s="9">
        <v>0</v>
      </c>
      <c r="F1019" s="9">
        <v>0</v>
      </c>
      <c r="G1019" s="9">
        <v>0</v>
      </c>
      <c r="H1019" s="9">
        <v>0</v>
      </c>
      <c r="I1019" s="9">
        <v>0</v>
      </c>
      <c r="J1019" s="9">
        <v>0</v>
      </c>
      <c r="K1019" s="9">
        <v>1</v>
      </c>
      <c r="L1019" s="9">
        <v>0</v>
      </c>
      <c r="M1019" s="9">
        <v>229</v>
      </c>
      <c r="N1019" s="9">
        <v>145</v>
      </c>
      <c r="O1019" s="9">
        <v>85</v>
      </c>
      <c r="P1019" s="9">
        <v>29.67</v>
      </c>
      <c r="Q1019" s="9">
        <v>70</v>
      </c>
      <c r="R1019" s="11">
        <f t="shared" si="90"/>
        <v>-1.208173154671389</v>
      </c>
      <c r="S1019" s="91">
        <f t="shared" si="91"/>
        <v>0.29874253763637837</v>
      </c>
      <c r="T1019" s="31">
        <f t="shared" si="92"/>
        <v>0.23002444978823064</v>
      </c>
      <c r="U1019" s="31">
        <f t="shared" si="93"/>
        <v>0.23002444978823064</v>
      </c>
      <c r="V1019" s="12">
        <f t="shared" si="94"/>
        <v>-0.63822599944429548</v>
      </c>
      <c r="W1019" s="12">
        <f t="shared" si="95"/>
        <v>1</v>
      </c>
    </row>
    <row r="1020" spans="1:23" x14ac:dyDescent="0.2">
      <c r="A1020" s="9">
        <v>0</v>
      </c>
      <c r="B1020" s="9">
        <v>0</v>
      </c>
      <c r="C1020" s="9">
        <v>54</v>
      </c>
      <c r="D1020" s="9">
        <v>0</v>
      </c>
      <c r="E1020" s="9">
        <v>0</v>
      </c>
      <c r="F1020" s="9">
        <v>1</v>
      </c>
      <c r="G1020" s="9">
        <v>0</v>
      </c>
      <c r="H1020" s="9">
        <v>0</v>
      </c>
      <c r="I1020" s="9">
        <v>0</v>
      </c>
      <c r="J1020" s="9">
        <v>0</v>
      </c>
      <c r="K1020" s="9">
        <v>0</v>
      </c>
      <c r="L1020" s="9">
        <v>0</v>
      </c>
      <c r="M1020" s="9">
        <v>286</v>
      </c>
      <c r="N1020" s="9">
        <v>110</v>
      </c>
      <c r="O1020" s="9">
        <v>74</v>
      </c>
      <c r="P1020" s="9">
        <v>26.28</v>
      </c>
      <c r="Q1020" s="9">
        <v>65</v>
      </c>
      <c r="R1020" s="11">
        <f t="shared" si="90"/>
        <v>-2.7396914478971528</v>
      </c>
      <c r="S1020" s="91">
        <f t="shared" si="91"/>
        <v>6.4590273283490679E-2</v>
      </c>
      <c r="T1020" s="31">
        <f t="shared" si="92"/>
        <v>6.0671485457289051E-2</v>
      </c>
      <c r="U1020" s="31">
        <f t="shared" si="93"/>
        <v>0.93932851454271094</v>
      </c>
      <c r="V1020" s="12">
        <f t="shared" si="94"/>
        <v>-2.7182493887642861E-2</v>
      </c>
      <c r="W1020" s="12">
        <f t="shared" si="95"/>
        <v>0</v>
      </c>
    </row>
    <row r="1021" spans="1:23" x14ac:dyDescent="0.2">
      <c r="A1021" s="9">
        <v>0</v>
      </c>
      <c r="B1021" s="9">
        <v>1</v>
      </c>
      <c r="C1021" s="9">
        <v>55</v>
      </c>
      <c r="D1021" s="9">
        <v>0</v>
      </c>
      <c r="E1021" s="9">
        <v>0</v>
      </c>
      <c r="F1021" s="9">
        <v>0</v>
      </c>
      <c r="G1021" s="9">
        <v>0</v>
      </c>
      <c r="H1021" s="9">
        <v>0</v>
      </c>
      <c r="I1021" s="9">
        <v>0</v>
      </c>
      <c r="J1021" s="9">
        <v>0</v>
      </c>
      <c r="K1021" s="9">
        <v>0</v>
      </c>
      <c r="L1021" s="9">
        <v>1</v>
      </c>
      <c r="M1021" s="9">
        <v>245</v>
      </c>
      <c r="N1021" s="9">
        <v>133</v>
      </c>
      <c r="O1021" s="9">
        <v>78</v>
      </c>
      <c r="P1021" s="9">
        <v>29.05</v>
      </c>
      <c r="Q1021" s="9">
        <v>73</v>
      </c>
      <c r="R1021" s="11">
        <f t="shared" si="90"/>
        <v>-1.3862913078905699</v>
      </c>
      <c r="S1021" s="91">
        <f t="shared" si="91"/>
        <v>0.25000076330849547</v>
      </c>
      <c r="T1021" s="31">
        <f t="shared" si="92"/>
        <v>0.20000048851713878</v>
      </c>
      <c r="U1021" s="31">
        <f t="shared" si="93"/>
        <v>0.79999951148286119</v>
      </c>
      <c r="V1021" s="12">
        <f t="shared" si="94"/>
        <v>-9.6910278208509504E-2</v>
      </c>
      <c r="W1021" s="12">
        <f t="shared" si="95"/>
        <v>1</v>
      </c>
    </row>
    <row r="1022" spans="1:23" x14ac:dyDescent="0.2">
      <c r="A1022" s="9">
        <v>0</v>
      </c>
      <c r="B1022" s="9">
        <v>0</v>
      </c>
      <c r="C1022" s="9">
        <v>47</v>
      </c>
      <c r="D1022" s="9">
        <v>1</v>
      </c>
      <c r="E1022" s="9">
        <v>0</v>
      </c>
      <c r="F1022" s="9">
        <v>0</v>
      </c>
      <c r="G1022" s="9">
        <v>0</v>
      </c>
      <c r="H1022" s="9">
        <v>0</v>
      </c>
      <c r="I1022" s="9">
        <v>0</v>
      </c>
      <c r="J1022" s="9">
        <v>0</v>
      </c>
      <c r="K1022" s="9">
        <v>0</v>
      </c>
      <c r="L1022" s="9">
        <v>0</v>
      </c>
      <c r="M1022" s="9">
        <v>210</v>
      </c>
      <c r="N1022" s="9">
        <v>113</v>
      </c>
      <c r="O1022" s="9">
        <v>65</v>
      </c>
      <c r="P1022" s="9">
        <v>21.33</v>
      </c>
      <c r="Q1022" s="9">
        <v>66</v>
      </c>
      <c r="R1022" s="11">
        <f t="shared" si="90"/>
        <v>-2.7923434607781399</v>
      </c>
      <c r="S1022" s="91">
        <f t="shared" si="91"/>
        <v>6.1277444234344725E-2</v>
      </c>
      <c r="T1022" s="31">
        <f t="shared" si="92"/>
        <v>5.7739325910721818E-2</v>
      </c>
      <c r="U1022" s="31">
        <f t="shared" si="93"/>
        <v>0.94226067408927816</v>
      </c>
      <c r="V1022" s="12">
        <f t="shared" si="94"/>
        <v>-2.582893408868828E-2</v>
      </c>
      <c r="W1022" s="12">
        <f t="shared" si="95"/>
        <v>0</v>
      </c>
    </row>
    <row r="1023" spans="1:23" x14ac:dyDescent="0.2">
      <c r="A1023" s="9">
        <v>0</v>
      </c>
      <c r="B1023" s="9">
        <v>1</v>
      </c>
      <c r="C1023" s="9">
        <v>42</v>
      </c>
      <c r="D1023" s="9">
        <v>0</v>
      </c>
      <c r="E1023" s="9">
        <v>0</v>
      </c>
      <c r="F1023" s="9">
        <v>1</v>
      </c>
      <c r="G1023" s="9">
        <v>1</v>
      </c>
      <c r="H1023" s="9">
        <v>20</v>
      </c>
      <c r="I1023" s="9">
        <v>0</v>
      </c>
      <c r="J1023" s="9">
        <v>0</v>
      </c>
      <c r="K1023" s="9">
        <v>0</v>
      </c>
      <c r="L1023" s="9">
        <v>0</v>
      </c>
      <c r="M1023" s="9">
        <v>220</v>
      </c>
      <c r="N1023" s="9">
        <v>119</v>
      </c>
      <c r="O1023" s="9">
        <v>73.5</v>
      </c>
      <c r="P1023" s="9">
        <v>23.31</v>
      </c>
      <c r="Q1023" s="9">
        <v>67</v>
      </c>
      <c r="R1023" s="11">
        <f t="shared" si="90"/>
        <v>-2.4253044533292751</v>
      </c>
      <c r="S1023" s="91">
        <f t="shared" si="91"/>
        <v>8.8451185684360195E-2</v>
      </c>
      <c r="T1023" s="31">
        <f t="shared" si="92"/>
        <v>8.1263346347265716E-2</v>
      </c>
      <c r="U1023" s="31">
        <f t="shared" si="93"/>
        <v>0.91873665365273427</v>
      </c>
      <c r="V1023" s="12">
        <f t="shared" si="94"/>
        <v>-3.6808956791635976E-2</v>
      </c>
      <c r="W1023" s="12">
        <f t="shared" si="95"/>
        <v>0</v>
      </c>
    </row>
    <row r="1024" spans="1:23" x14ac:dyDescent="0.2">
      <c r="A1024" s="9">
        <v>0</v>
      </c>
      <c r="B1024" s="9">
        <v>0</v>
      </c>
      <c r="C1024" s="9">
        <v>55</v>
      </c>
      <c r="D1024" s="9">
        <v>0</v>
      </c>
      <c r="E1024" s="9">
        <v>1</v>
      </c>
      <c r="F1024" s="9">
        <v>0</v>
      </c>
      <c r="G1024" s="9">
        <v>0</v>
      </c>
      <c r="H1024" s="9">
        <v>0</v>
      </c>
      <c r="I1024" s="9">
        <v>0</v>
      </c>
      <c r="J1024" s="9">
        <v>0</v>
      </c>
      <c r="K1024" s="9">
        <v>0</v>
      </c>
      <c r="L1024" s="9">
        <v>0</v>
      </c>
      <c r="M1024" s="9">
        <v>175</v>
      </c>
      <c r="N1024" s="9">
        <v>107.5</v>
      </c>
      <c r="O1024" s="9">
        <v>65</v>
      </c>
      <c r="P1024" s="9">
        <v>20.170000000000002</v>
      </c>
      <c r="Q1024" s="9">
        <v>68</v>
      </c>
      <c r="R1024" s="11">
        <f t="shared" si="90"/>
        <v>-2.5435937193284754</v>
      </c>
      <c r="S1024" s="91">
        <f t="shared" si="91"/>
        <v>7.8583484748490598E-2</v>
      </c>
      <c r="T1024" s="31">
        <f t="shared" si="92"/>
        <v>7.2858045630853588E-2</v>
      </c>
      <c r="U1024" s="31">
        <f t="shared" si="93"/>
        <v>0.92714195436914637</v>
      </c>
      <c r="V1024" s="12">
        <f t="shared" si="94"/>
        <v>-3.2853766093521364E-2</v>
      </c>
      <c r="W1024" s="12">
        <f t="shared" si="95"/>
        <v>0</v>
      </c>
    </row>
    <row r="1025" spans="1:23" x14ac:dyDescent="0.2">
      <c r="A1025" s="9">
        <v>1</v>
      </c>
      <c r="B1025" s="9">
        <v>0</v>
      </c>
      <c r="C1025" s="9">
        <v>42</v>
      </c>
      <c r="D1025" s="9">
        <v>0</v>
      </c>
      <c r="E1025" s="9">
        <v>1</v>
      </c>
      <c r="F1025" s="9">
        <v>0</v>
      </c>
      <c r="G1025" s="9">
        <v>1</v>
      </c>
      <c r="H1025" s="9">
        <v>18</v>
      </c>
      <c r="I1025" s="9">
        <v>0</v>
      </c>
      <c r="J1025" s="9">
        <v>0</v>
      </c>
      <c r="K1025" s="9">
        <v>0</v>
      </c>
      <c r="L1025" s="9">
        <v>0</v>
      </c>
      <c r="M1025" s="9">
        <v>219</v>
      </c>
      <c r="N1025" s="9">
        <v>126</v>
      </c>
      <c r="O1025" s="9">
        <v>73</v>
      </c>
      <c r="P1025" s="9">
        <v>22.65</v>
      </c>
      <c r="Q1025" s="9">
        <v>80</v>
      </c>
      <c r="R1025" s="11">
        <f t="shared" si="90"/>
        <v>-2.8000929171207867</v>
      </c>
      <c r="S1025" s="91">
        <f t="shared" si="91"/>
        <v>6.080441259178046E-2</v>
      </c>
      <c r="T1025" s="31">
        <f t="shared" si="92"/>
        <v>5.7319155039355273E-2</v>
      </c>
      <c r="U1025" s="31">
        <f t="shared" si="93"/>
        <v>5.7319155039355273E-2</v>
      </c>
      <c r="V1025" s="12">
        <f t="shared" si="94"/>
        <v>-1.2417002203062733</v>
      </c>
      <c r="W1025" s="12">
        <f t="shared" si="95"/>
        <v>0</v>
      </c>
    </row>
    <row r="1026" spans="1:23" x14ac:dyDescent="0.2">
      <c r="A1026" s="9">
        <v>0</v>
      </c>
      <c r="B1026" s="9">
        <v>0</v>
      </c>
      <c r="C1026" s="9">
        <v>47</v>
      </c>
      <c r="D1026" s="9">
        <v>1</v>
      </c>
      <c r="E1026" s="9">
        <v>0</v>
      </c>
      <c r="F1026" s="9">
        <v>0</v>
      </c>
      <c r="G1026" s="9">
        <v>0</v>
      </c>
      <c r="H1026" s="9">
        <v>0</v>
      </c>
      <c r="I1026" s="9">
        <v>0</v>
      </c>
      <c r="J1026" s="9">
        <v>0</v>
      </c>
      <c r="K1026" s="9">
        <v>0</v>
      </c>
      <c r="L1026" s="9">
        <v>0</v>
      </c>
      <c r="M1026" s="9">
        <v>228</v>
      </c>
      <c r="N1026" s="9">
        <v>118</v>
      </c>
      <c r="O1026" s="9">
        <v>84</v>
      </c>
      <c r="P1026" s="9">
        <v>18.670000000000002</v>
      </c>
      <c r="Q1026" s="9">
        <v>75</v>
      </c>
      <c r="R1026" s="11">
        <f t="shared" si="90"/>
        <v>-2.7932751288353019</v>
      </c>
      <c r="S1026" s="91">
        <f t="shared" si="91"/>
        <v>6.1220380583245165E-2</v>
      </c>
      <c r="T1026" s="31">
        <f t="shared" si="92"/>
        <v>5.7688658928316594E-2</v>
      </c>
      <c r="U1026" s="31">
        <f t="shared" si="93"/>
        <v>0.94231134107168346</v>
      </c>
      <c r="V1026" s="12">
        <f t="shared" si="94"/>
        <v>-2.5805581952817014E-2</v>
      </c>
      <c r="W1026" s="12">
        <f t="shared" si="95"/>
        <v>0</v>
      </c>
    </row>
    <row r="1027" spans="1:23" x14ac:dyDescent="0.2">
      <c r="A1027" s="9">
        <v>0</v>
      </c>
      <c r="B1027" s="9">
        <v>1</v>
      </c>
      <c r="C1027" s="9">
        <v>51</v>
      </c>
      <c r="D1027" s="9">
        <v>1</v>
      </c>
      <c r="E1027" s="9">
        <v>0</v>
      </c>
      <c r="F1027" s="9">
        <v>0</v>
      </c>
      <c r="G1027" s="9">
        <v>0</v>
      </c>
      <c r="H1027" s="9">
        <v>0</v>
      </c>
      <c r="I1027" s="9">
        <v>0</v>
      </c>
      <c r="J1027" s="9">
        <v>0</v>
      </c>
      <c r="K1027" s="9">
        <v>0</v>
      </c>
      <c r="L1027" s="9">
        <v>0</v>
      </c>
      <c r="M1027" s="9">
        <v>166</v>
      </c>
      <c r="N1027" s="9">
        <v>115</v>
      </c>
      <c r="O1027" s="9">
        <v>82.5</v>
      </c>
      <c r="P1027" s="9">
        <v>26.69</v>
      </c>
      <c r="Q1027" s="9">
        <v>64</v>
      </c>
      <c r="R1027" s="11">
        <f t="shared" si="90"/>
        <v>-2.2101999393174223</v>
      </c>
      <c r="S1027" s="91">
        <f t="shared" si="91"/>
        <v>0.10967871723526208</v>
      </c>
      <c r="T1027" s="31">
        <f t="shared" si="92"/>
        <v>9.8838263302484505E-2</v>
      </c>
      <c r="U1027" s="31">
        <f t="shared" si="93"/>
        <v>0.90116173669751554</v>
      </c>
      <c r="V1027" s="12">
        <f t="shared" si="94"/>
        <v>-4.5197256688457088E-2</v>
      </c>
      <c r="W1027" s="12">
        <f t="shared" si="95"/>
        <v>0</v>
      </c>
    </row>
    <row r="1028" spans="1:23" x14ac:dyDescent="0.2">
      <c r="A1028" s="9">
        <v>0</v>
      </c>
      <c r="B1028" s="9">
        <v>1</v>
      </c>
      <c r="C1028" s="9">
        <v>62</v>
      </c>
      <c r="D1028" s="9">
        <v>0</v>
      </c>
      <c r="E1028" s="9">
        <v>0</v>
      </c>
      <c r="F1028" s="9">
        <v>1</v>
      </c>
      <c r="G1028" s="9">
        <v>1</v>
      </c>
      <c r="H1028" s="9">
        <v>20</v>
      </c>
      <c r="I1028" s="9">
        <v>0</v>
      </c>
      <c r="J1028" s="9">
        <v>0</v>
      </c>
      <c r="K1028" s="9">
        <v>0</v>
      </c>
      <c r="L1028" s="9">
        <v>0</v>
      </c>
      <c r="M1028" s="9">
        <v>300</v>
      </c>
      <c r="N1028" s="9">
        <v>108</v>
      </c>
      <c r="O1028" s="9">
        <v>73</v>
      </c>
      <c r="P1028" s="9">
        <v>20.87</v>
      </c>
      <c r="Q1028" s="9">
        <v>60</v>
      </c>
      <c r="R1028" s="11">
        <f t="shared" si="90"/>
        <v>-1.2628894162305802</v>
      </c>
      <c r="S1028" s="91">
        <f t="shared" si="91"/>
        <v>0.28283561488702225</v>
      </c>
      <c r="T1028" s="31">
        <f t="shared" si="92"/>
        <v>0.22047689634180545</v>
      </c>
      <c r="U1028" s="31">
        <f t="shared" si="93"/>
        <v>0.77952310365819455</v>
      </c>
      <c r="V1028" s="12">
        <f t="shared" si="94"/>
        <v>-0.10817100857960074</v>
      </c>
      <c r="W1028" s="12">
        <f t="shared" si="95"/>
        <v>1</v>
      </c>
    </row>
    <row r="1029" spans="1:23" x14ac:dyDescent="0.2">
      <c r="A1029" s="9">
        <v>0</v>
      </c>
      <c r="B1029" s="9">
        <v>1</v>
      </c>
      <c r="C1029" s="9">
        <v>40</v>
      </c>
      <c r="D1029" s="9">
        <v>0</v>
      </c>
      <c r="E1029" s="9">
        <v>1</v>
      </c>
      <c r="F1029" s="9">
        <v>0</v>
      </c>
      <c r="G1029" s="9">
        <v>1</v>
      </c>
      <c r="H1029" s="9">
        <v>5</v>
      </c>
      <c r="I1029" s="9">
        <v>0</v>
      </c>
      <c r="J1029" s="9">
        <v>0</v>
      </c>
      <c r="K1029" s="9">
        <v>0</v>
      </c>
      <c r="L1029" s="9">
        <v>0</v>
      </c>
      <c r="M1029" s="9">
        <v>282</v>
      </c>
      <c r="N1029" s="9">
        <v>120</v>
      </c>
      <c r="O1029" s="9">
        <v>87</v>
      </c>
      <c r="P1029" s="9">
        <v>22.98</v>
      </c>
      <c r="Q1029" s="9">
        <v>60</v>
      </c>
      <c r="R1029" s="11">
        <f t="shared" si="90"/>
        <v>-3.0251907091676715</v>
      </c>
      <c r="S1029" s="91">
        <f t="shared" si="91"/>
        <v>4.8548561731299143E-2</v>
      </c>
      <c r="T1029" s="31">
        <f t="shared" si="92"/>
        <v>4.6300727980722933E-2</v>
      </c>
      <c r="U1029" s="31">
        <f t="shared" si="93"/>
        <v>0.95369927201927707</v>
      </c>
      <c r="V1029" s="12">
        <f t="shared" si="94"/>
        <v>-2.0588548872465754E-2</v>
      </c>
      <c r="W1029" s="12">
        <f t="shared" si="95"/>
        <v>0</v>
      </c>
    </row>
    <row r="1030" spans="1:23" x14ac:dyDescent="0.2">
      <c r="A1030" s="9">
        <v>0</v>
      </c>
      <c r="B1030" s="9">
        <v>1</v>
      </c>
      <c r="C1030" s="9">
        <v>37</v>
      </c>
      <c r="D1030" s="9">
        <v>1</v>
      </c>
      <c r="E1030" s="9">
        <v>0</v>
      </c>
      <c r="F1030" s="9">
        <v>0</v>
      </c>
      <c r="G1030" s="9">
        <v>1</v>
      </c>
      <c r="H1030" s="9">
        <v>20</v>
      </c>
      <c r="I1030" s="9">
        <v>0</v>
      </c>
      <c r="J1030" s="9">
        <v>0</v>
      </c>
      <c r="K1030" s="9">
        <v>0</v>
      </c>
      <c r="L1030" s="9">
        <v>0</v>
      </c>
      <c r="M1030" s="9">
        <v>261</v>
      </c>
      <c r="N1030" s="9">
        <v>111.5</v>
      </c>
      <c r="O1030" s="9">
        <v>72.5</v>
      </c>
      <c r="P1030" s="9">
        <v>26.48</v>
      </c>
      <c r="Q1030" s="9">
        <v>73</v>
      </c>
      <c r="R1030" s="11">
        <f t="shared" ref="R1030:R1093" si="96">A$2+SUMPRODUCT(B$2:Q$2,B1030:Q1030)</f>
        <v>-2.6224220530059519</v>
      </c>
      <c r="S1030" s="91">
        <f t="shared" ref="S1030:S1093" si="97">EXP(R1030)</f>
        <v>7.2626743805583482E-2</v>
      </c>
      <c r="T1030" s="31">
        <f t="shared" ref="T1030:T1093" si="98">S1030/(1+S1030)</f>
        <v>6.7709242031305614E-2</v>
      </c>
      <c r="U1030" s="31">
        <f t="shared" ref="U1030:U1093" si="99">IF(A1030=1,T1030,1-T1030)</f>
        <v>0.93229075796869443</v>
      </c>
      <c r="V1030" s="12">
        <f t="shared" ref="V1030:V1093" si="100">LOG(U1030)</f>
        <v>-3.0448621027566038E-2</v>
      </c>
      <c r="W1030" s="12">
        <f t="shared" ref="W1030:W1093" si="101">IF(T1030&gt;T$1,1,0)</f>
        <v>0</v>
      </c>
    </row>
    <row r="1031" spans="1:23" x14ac:dyDescent="0.2">
      <c r="A1031" s="9">
        <v>0</v>
      </c>
      <c r="B1031" s="9">
        <v>1</v>
      </c>
      <c r="C1031" s="9">
        <v>58</v>
      </c>
      <c r="D1031" s="9">
        <v>1</v>
      </c>
      <c r="E1031" s="9">
        <v>0</v>
      </c>
      <c r="F1031" s="9">
        <v>0</v>
      </c>
      <c r="G1031" s="9">
        <v>1</v>
      </c>
      <c r="H1031" s="9">
        <v>20</v>
      </c>
      <c r="I1031" s="9">
        <v>0</v>
      </c>
      <c r="J1031" s="9">
        <v>0</v>
      </c>
      <c r="K1031" s="9">
        <v>0</v>
      </c>
      <c r="L1031" s="9">
        <v>0</v>
      </c>
      <c r="M1031" s="9">
        <v>184</v>
      </c>
      <c r="N1031" s="9">
        <v>127.5</v>
      </c>
      <c r="O1031" s="9">
        <v>70</v>
      </c>
      <c r="P1031" s="9">
        <v>25.62</v>
      </c>
      <c r="Q1031" s="9">
        <v>50</v>
      </c>
      <c r="R1031" s="11">
        <f t="shared" si="96"/>
        <v>-1.1263129942667316</v>
      </c>
      <c r="S1031" s="91">
        <f t="shared" si="97"/>
        <v>0.32422648025054157</v>
      </c>
      <c r="T1031" s="31">
        <f t="shared" si="98"/>
        <v>0.24484216641642634</v>
      </c>
      <c r="U1031" s="31">
        <f t="shared" si="99"/>
        <v>0.75515783358357369</v>
      </c>
      <c r="V1031" s="12">
        <f t="shared" si="100"/>
        <v>-0.12196226811840331</v>
      </c>
      <c r="W1031" s="12">
        <f t="shared" si="101"/>
        <v>1</v>
      </c>
    </row>
    <row r="1032" spans="1:23" x14ac:dyDescent="0.2">
      <c r="A1032" s="9">
        <v>0</v>
      </c>
      <c r="B1032" s="9">
        <v>1</v>
      </c>
      <c r="C1032" s="9">
        <v>51</v>
      </c>
      <c r="D1032" s="9">
        <v>0</v>
      </c>
      <c r="E1032" s="9">
        <v>0</v>
      </c>
      <c r="F1032" s="9">
        <v>1</v>
      </c>
      <c r="G1032" s="9">
        <v>0</v>
      </c>
      <c r="H1032" s="9">
        <v>0</v>
      </c>
      <c r="I1032" s="9">
        <v>0</v>
      </c>
      <c r="J1032" s="9">
        <v>0</v>
      </c>
      <c r="K1032" s="9">
        <v>0</v>
      </c>
      <c r="L1032" s="9">
        <v>0</v>
      </c>
      <c r="M1032" s="9">
        <v>215</v>
      </c>
      <c r="N1032" s="9">
        <v>147</v>
      </c>
      <c r="O1032" s="9">
        <v>96</v>
      </c>
      <c r="P1032" s="9">
        <v>28.59</v>
      </c>
      <c r="Q1032" s="9">
        <v>65</v>
      </c>
      <c r="R1032" s="11">
        <f t="shared" si="96"/>
        <v>-2.0754912844725206</v>
      </c>
      <c r="S1032" s="91">
        <f t="shared" si="97"/>
        <v>0.12549475871964047</v>
      </c>
      <c r="T1032" s="31">
        <f t="shared" si="98"/>
        <v>0.11150185973536024</v>
      </c>
      <c r="U1032" s="31">
        <f t="shared" si="99"/>
        <v>0.8884981402646398</v>
      </c>
      <c r="V1032" s="12">
        <f t="shared" si="100"/>
        <v>-5.1343476889236801E-2</v>
      </c>
      <c r="W1032" s="12">
        <f t="shared" si="101"/>
        <v>1</v>
      </c>
    </row>
    <row r="1033" spans="1:23" x14ac:dyDescent="0.2">
      <c r="A1033" s="9">
        <v>0</v>
      </c>
      <c r="B1033" s="9">
        <v>0</v>
      </c>
      <c r="C1033" s="9">
        <v>48</v>
      </c>
      <c r="D1033" s="9">
        <v>1</v>
      </c>
      <c r="E1033" s="9">
        <v>0</v>
      </c>
      <c r="F1033" s="9">
        <v>0</v>
      </c>
      <c r="G1033" s="9">
        <v>1</v>
      </c>
      <c r="H1033" s="9">
        <v>10</v>
      </c>
      <c r="I1033" s="9">
        <v>0</v>
      </c>
      <c r="J1033" s="9">
        <v>0</v>
      </c>
      <c r="K1033" s="9">
        <v>1</v>
      </c>
      <c r="L1033" s="9">
        <v>0</v>
      </c>
      <c r="M1033" s="9">
        <v>188</v>
      </c>
      <c r="N1033" s="9">
        <v>170</v>
      </c>
      <c r="O1033" s="9">
        <v>110</v>
      </c>
      <c r="P1033" s="9">
        <v>26.03</v>
      </c>
      <c r="Q1033" s="9">
        <v>90</v>
      </c>
      <c r="R1033" s="11">
        <f t="shared" si="96"/>
        <v>-1.8126433072800729</v>
      </c>
      <c r="S1033" s="91">
        <f t="shared" si="97"/>
        <v>0.16322211985978907</v>
      </c>
      <c r="T1033" s="31">
        <f t="shared" si="98"/>
        <v>0.14031896150621975</v>
      </c>
      <c r="U1033" s="31">
        <f t="shared" si="99"/>
        <v>0.8596810384937803</v>
      </c>
      <c r="V1033" s="12">
        <f t="shared" si="100"/>
        <v>-6.5662652147792072E-2</v>
      </c>
      <c r="W1033" s="12">
        <f t="shared" si="101"/>
        <v>1</v>
      </c>
    </row>
    <row r="1034" spans="1:23" x14ac:dyDescent="0.2">
      <c r="A1034" s="9">
        <v>0</v>
      </c>
      <c r="B1034" s="9">
        <v>1</v>
      </c>
      <c r="C1034" s="9">
        <v>51</v>
      </c>
      <c r="D1034" s="9">
        <v>1</v>
      </c>
      <c r="E1034" s="9">
        <v>0</v>
      </c>
      <c r="F1034" s="9">
        <v>0</v>
      </c>
      <c r="G1034" s="9">
        <v>1</v>
      </c>
      <c r="H1034" s="9">
        <v>20</v>
      </c>
      <c r="I1034" s="9">
        <v>0</v>
      </c>
      <c r="J1034" s="9">
        <v>0</v>
      </c>
      <c r="K1034" s="9">
        <v>0</v>
      </c>
      <c r="L1034" s="9">
        <v>0</v>
      </c>
      <c r="M1034" s="9">
        <v>256</v>
      </c>
      <c r="N1034" s="9">
        <v>130</v>
      </c>
      <c r="O1034" s="9">
        <v>75</v>
      </c>
      <c r="P1034" s="9">
        <v>28.76</v>
      </c>
      <c r="Q1034" s="9">
        <v>60</v>
      </c>
      <c r="R1034" s="11">
        <f t="shared" si="96"/>
        <v>-1.5522704242806613</v>
      </c>
      <c r="S1034" s="91">
        <f t="shared" si="97"/>
        <v>0.21176662751039904</v>
      </c>
      <c r="T1034" s="31">
        <f t="shared" si="98"/>
        <v>0.17475859022910886</v>
      </c>
      <c r="U1034" s="31">
        <f t="shared" si="99"/>
        <v>0.82524140977089111</v>
      </c>
      <c r="V1034" s="12">
        <f t="shared" si="100"/>
        <v>-8.341898769867144E-2</v>
      </c>
      <c r="W1034" s="12">
        <f t="shared" si="101"/>
        <v>1</v>
      </c>
    </row>
    <row r="1035" spans="1:23" x14ac:dyDescent="0.2">
      <c r="A1035" s="9">
        <v>0</v>
      </c>
      <c r="B1035" s="9">
        <v>0</v>
      </c>
      <c r="C1035" s="9">
        <v>52</v>
      </c>
      <c r="D1035" s="9">
        <v>1</v>
      </c>
      <c r="E1035" s="9">
        <v>0</v>
      </c>
      <c r="F1035" s="9">
        <v>0</v>
      </c>
      <c r="G1035" s="9">
        <v>0</v>
      </c>
      <c r="H1035" s="9">
        <v>0</v>
      </c>
      <c r="I1035" s="9">
        <v>0</v>
      </c>
      <c r="J1035" s="9">
        <v>0</v>
      </c>
      <c r="K1035" s="9">
        <v>0</v>
      </c>
      <c r="L1035" s="9">
        <v>0</v>
      </c>
      <c r="M1035" s="9">
        <v>223</v>
      </c>
      <c r="N1035" s="9">
        <v>132</v>
      </c>
      <c r="O1035" s="9">
        <v>82</v>
      </c>
      <c r="P1035" s="9">
        <v>26.06</v>
      </c>
      <c r="Q1035" s="9">
        <v>75</v>
      </c>
      <c r="R1035" s="11">
        <f t="shared" si="96"/>
        <v>-2.3347128143358953</v>
      </c>
      <c r="S1035" s="91">
        <f t="shared" si="97"/>
        <v>9.6838289101810651E-2</v>
      </c>
      <c r="T1035" s="31">
        <f t="shared" si="98"/>
        <v>8.8288574591164667E-2</v>
      </c>
      <c r="U1035" s="31">
        <f t="shared" si="99"/>
        <v>0.91171142540883532</v>
      </c>
      <c r="V1035" s="12">
        <f t="shared" si="100"/>
        <v>-4.0142602663464644E-2</v>
      </c>
      <c r="W1035" s="12">
        <f t="shared" si="101"/>
        <v>0</v>
      </c>
    </row>
    <row r="1036" spans="1:23" x14ac:dyDescent="0.2">
      <c r="A1036" s="9">
        <v>1</v>
      </c>
      <c r="B1036" s="9">
        <v>0</v>
      </c>
      <c r="C1036" s="9">
        <v>66</v>
      </c>
      <c r="D1036" s="9">
        <v>0</v>
      </c>
      <c r="E1036" s="9">
        <v>1</v>
      </c>
      <c r="F1036" s="9">
        <v>0</v>
      </c>
      <c r="G1036" s="9">
        <v>0</v>
      </c>
      <c r="H1036" s="9">
        <v>0</v>
      </c>
      <c r="I1036" s="9">
        <v>0</v>
      </c>
      <c r="J1036" s="9">
        <v>0</v>
      </c>
      <c r="K1036" s="9">
        <v>1</v>
      </c>
      <c r="L1036" s="9">
        <v>0</v>
      </c>
      <c r="M1036" s="9">
        <v>292</v>
      </c>
      <c r="N1036" s="9">
        <v>143</v>
      </c>
      <c r="O1036" s="9">
        <v>95</v>
      </c>
      <c r="P1036" s="9">
        <v>31.11</v>
      </c>
      <c r="Q1036" s="9">
        <v>90</v>
      </c>
      <c r="R1036" s="11">
        <f t="shared" si="96"/>
        <v>-1.2882155454609796</v>
      </c>
      <c r="S1036" s="91">
        <f t="shared" si="97"/>
        <v>0.27576242981825305</v>
      </c>
      <c r="T1036" s="31">
        <f t="shared" si="98"/>
        <v>0.2161550014116175</v>
      </c>
      <c r="U1036" s="31">
        <f t="shared" si="99"/>
        <v>0.2161550014116175</v>
      </c>
      <c r="V1036" s="12">
        <f t="shared" si="100"/>
        <v>-0.66523471127380351</v>
      </c>
      <c r="W1036" s="12">
        <f t="shared" si="101"/>
        <v>1</v>
      </c>
    </row>
    <row r="1037" spans="1:23" x14ac:dyDescent="0.2">
      <c r="A1037" s="9">
        <v>1</v>
      </c>
      <c r="B1037" s="9">
        <v>1</v>
      </c>
      <c r="C1037" s="9">
        <v>37</v>
      </c>
      <c r="D1037" s="9">
        <v>0</v>
      </c>
      <c r="E1037" s="9">
        <v>1</v>
      </c>
      <c r="F1037" s="9">
        <v>0</v>
      </c>
      <c r="G1037" s="9">
        <v>1</v>
      </c>
      <c r="H1037" s="9">
        <v>20</v>
      </c>
      <c r="I1037" s="9">
        <v>0</v>
      </c>
      <c r="J1037" s="9">
        <v>0</v>
      </c>
      <c r="K1037" s="9">
        <v>0</v>
      </c>
      <c r="L1037" s="9">
        <v>0</v>
      </c>
      <c r="M1037" s="9">
        <v>211</v>
      </c>
      <c r="N1037" s="9">
        <v>116.5</v>
      </c>
      <c r="O1037" s="9">
        <v>77.5</v>
      </c>
      <c r="P1037" s="9">
        <v>24.5</v>
      </c>
      <c r="Q1037" s="9">
        <v>68</v>
      </c>
      <c r="R1037" s="11">
        <f t="shared" si="96"/>
        <v>-2.8143943200935295</v>
      </c>
      <c r="S1037" s="91">
        <f t="shared" si="97"/>
        <v>5.9941012814742158E-2</v>
      </c>
      <c r="T1037" s="31">
        <f t="shared" si="98"/>
        <v>5.6551272278411897E-2</v>
      </c>
      <c r="U1037" s="31">
        <f t="shared" si="99"/>
        <v>5.6551272278411897E-2</v>
      </c>
      <c r="V1037" s="12">
        <f t="shared" si="100"/>
        <v>-1.2475576199643759</v>
      </c>
      <c r="W1037" s="12">
        <f t="shared" si="101"/>
        <v>0</v>
      </c>
    </row>
    <row r="1038" spans="1:23" x14ac:dyDescent="0.2">
      <c r="A1038" s="9">
        <v>0</v>
      </c>
      <c r="B1038" s="9">
        <v>0</v>
      </c>
      <c r="C1038" s="9">
        <v>44</v>
      </c>
      <c r="D1038" s="9">
        <v>0</v>
      </c>
      <c r="E1038" s="9">
        <v>0</v>
      </c>
      <c r="F1038" s="9">
        <v>1</v>
      </c>
      <c r="G1038" s="9">
        <v>1</v>
      </c>
      <c r="H1038" s="9">
        <v>20</v>
      </c>
      <c r="I1038" s="9">
        <v>0</v>
      </c>
      <c r="J1038" s="9">
        <v>0</v>
      </c>
      <c r="K1038" s="9">
        <v>0</v>
      </c>
      <c r="L1038" s="9">
        <v>0</v>
      </c>
      <c r="M1038" s="9">
        <v>245</v>
      </c>
      <c r="N1038" s="9">
        <v>95</v>
      </c>
      <c r="O1038" s="9">
        <v>50</v>
      </c>
      <c r="P1038" s="9">
        <v>21.65</v>
      </c>
      <c r="Q1038" s="9">
        <v>82</v>
      </c>
      <c r="R1038" s="11">
        <f t="shared" si="96"/>
        <v>-2.8803568412572007</v>
      </c>
      <c r="S1038" s="91">
        <f t="shared" si="97"/>
        <v>5.611473520834543E-2</v>
      </c>
      <c r="T1038" s="31">
        <f t="shared" si="98"/>
        <v>5.3133180835011611E-2</v>
      </c>
      <c r="U1038" s="31">
        <f t="shared" si="99"/>
        <v>0.94686681916498838</v>
      </c>
      <c r="V1038" s="12">
        <f t="shared" si="100"/>
        <v>-2.3711102062460292E-2</v>
      </c>
      <c r="W1038" s="12">
        <f t="shared" si="101"/>
        <v>0</v>
      </c>
    </row>
    <row r="1039" spans="1:23" x14ac:dyDescent="0.2">
      <c r="A1039" s="9">
        <v>0</v>
      </c>
      <c r="B1039" s="9">
        <v>1</v>
      </c>
      <c r="C1039" s="9">
        <v>61</v>
      </c>
      <c r="D1039" s="9">
        <v>0</v>
      </c>
      <c r="E1039" s="9">
        <v>1</v>
      </c>
      <c r="F1039" s="9">
        <v>0</v>
      </c>
      <c r="G1039" s="9">
        <v>1</v>
      </c>
      <c r="H1039" s="9">
        <v>20</v>
      </c>
      <c r="I1039" s="9">
        <v>0</v>
      </c>
      <c r="J1039" s="9">
        <v>0</v>
      </c>
      <c r="K1039" s="9">
        <v>0</v>
      </c>
      <c r="L1039" s="9">
        <v>0</v>
      </c>
      <c r="M1039" s="9">
        <v>167</v>
      </c>
      <c r="N1039" s="9">
        <v>105</v>
      </c>
      <c r="O1039" s="9">
        <v>67.5</v>
      </c>
      <c r="P1039" s="9">
        <v>27.28</v>
      </c>
      <c r="Q1039" s="9">
        <v>88</v>
      </c>
      <c r="R1039" s="11">
        <f t="shared" si="96"/>
        <v>-1.2694696565862165</v>
      </c>
      <c r="S1039" s="91">
        <f t="shared" si="97"/>
        <v>0.28098059848028661</v>
      </c>
      <c r="T1039" s="31">
        <f t="shared" si="98"/>
        <v>0.21934805165170557</v>
      </c>
      <c r="U1039" s="31">
        <f t="shared" si="99"/>
        <v>0.78065194834829443</v>
      </c>
      <c r="V1039" s="12">
        <f t="shared" si="100"/>
        <v>-0.10754255204229682</v>
      </c>
      <c r="W1039" s="12">
        <f t="shared" si="101"/>
        <v>1</v>
      </c>
    </row>
    <row r="1040" spans="1:23" x14ac:dyDescent="0.2">
      <c r="A1040" s="9">
        <v>0</v>
      </c>
      <c r="B1040" s="9">
        <v>0</v>
      </c>
      <c r="C1040" s="9">
        <v>58</v>
      </c>
      <c r="D1040" s="9">
        <v>1</v>
      </c>
      <c r="E1040" s="9">
        <v>0</v>
      </c>
      <c r="F1040" s="9">
        <v>0</v>
      </c>
      <c r="G1040" s="9">
        <v>0</v>
      </c>
      <c r="H1040" s="9">
        <v>0</v>
      </c>
      <c r="I1040" s="9">
        <v>0</v>
      </c>
      <c r="J1040" s="9">
        <v>0</v>
      </c>
      <c r="K1040" s="9">
        <v>0</v>
      </c>
      <c r="L1040" s="9">
        <v>0</v>
      </c>
      <c r="M1040" s="9">
        <v>296</v>
      </c>
      <c r="N1040" s="9">
        <v>141.5</v>
      </c>
      <c r="O1040" s="9">
        <v>87</v>
      </c>
      <c r="P1040" s="9">
        <v>28.31</v>
      </c>
      <c r="Q1040" s="9">
        <v>75</v>
      </c>
      <c r="R1040" s="11">
        <f t="shared" si="96"/>
        <v>-1.8481208384056815</v>
      </c>
      <c r="S1040" s="91">
        <f t="shared" si="97"/>
        <v>0.157532918153482</v>
      </c>
      <c r="T1040" s="31">
        <f t="shared" si="98"/>
        <v>0.13609368311078482</v>
      </c>
      <c r="U1040" s="31">
        <f t="shared" si="99"/>
        <v>0.86390631688921515</v>
      </c>
      <c r="V1040" s="12">
        <f t="shared" si="100"/>
        <v>-6.3533350419261642E-2</v>
      </c>
      <c r="W1040" s="12">
        <f t="shared" si="101"/>
        <v>1</v>
      </c>
    </row>
    <row r="1041" spans="1:23" x14ac:dyDescent="0.2">
      <c r="A1041" s="9">
        <v>0</v>
      </c>
      <c r="B1041" s="9">
        <v>0</v>
      </c>
      <c r="C1041" s="9">
        <v>42</v>
      </c>
      <c r="D1041" s="9">
        <v>0</v>
      </c>
      <c r="E1041" s="9">
        <v>1</v>
      </c>
      <c r="F1041" s="9">
        <v>0</v>
      </c>
      <c r="G1041" s="9">
        <v>1</v>
      </c>
      <c r="H1041" s="9">
        <v>25</v>
      </c>
      <c r="I1041" s="9">
        <v>0</v>
      </c>
      <c r="J1041" s="9">
        <v>0</v>
      </c>
      <c r="K1041" s="9">
        <v>0</v>
      </c>
      <c r="L1041" s="9">
        <v>0</v>
      </c>
      <c r="M1041" s="9">
        <v>286</v>
      </c>
      <c r="N1041" s="9">
        <v>133.5</v>
      </c>
      <c r="O1041" s="9">
        <v>80</v>
      </c>
      <c r="P1041" s="9">
        <v>26.25</v>
      </c>
      <c r="Q1041" s="9">
        <v>75</v>
      </c>
      <c r="R1041" s="11">
        <f t="shared" si="96"/>
        <v>-2.6287774795525554</v>
      </c>
      <c r="S1041" s="91">
        <f t="shared" si="97"/>
        <v>7.2166633517287374E-2</v>
      </c>
      <c r="T1041" s="31">
        <f t="shared" si="98"/>
        <v>6.7309158167459207E-2</v>
      </c>
      <c r="U1041" s="31">
        <f t="shared" si="99"/>
        <v>0.93269084183254081</v>
      </c>
      <c r="V1041" s="12">
        <f t="shared" si="100"/>
        <v>-3.0262287589154679E-2</v>
      </c>
      <c r="W1041" s="12">
        <f t="shared" si="101"/>
        <v>0</v>
      </c>
    </row>
    <row r="1042" spans="1:23" x14ac:dyDescent="0.2">
      <c r="A1042" s="9">
        <v>0</v>
      </c>
      <c r="B1042" s="9">
        <v>0</v>
      </c>
      <c r="C1042" s="9">
        <v>42</v>
      </c>
      <c r="D1042" s="9">
        <v>0</v>
      </c>
      <c r="E1042" s="9">
        <v>0</v>
      </c>
      <c r="F1042" s="9">
        <v>1</v>
      </c>
      <c r="G1042" s="9">
        <v>1</v>
      </c>
      <c r="H1042" s="9">
        <v>20</v>
      </c>
      <c r="I1042" s="9">
        <v>0</v>
      </c>
      <c r="J1042" s="9">
        <v>0</v>
      </c>
      <c r="K1042" s="9">
        <v>0</v>
      </c>
      <c r="L1042" s="9">
        <v>0</v>
      </c>
      <c r="M1042" s="9">
        <v>193</v>
      </c>
      <c r="N1042" s="9">
        <v>129</v>
      </c>
      <c r="O1042" s="9">
        <v>91.5</v>
      </c>
      <c r="P1042" s="9">
        <v>27.78</v>
      </c>
      <c r="Q1042" s="9">
        <v>95</v>
      </c>
      <c r="R1042" s="11">
        <f t="shared" si="96"/>
        <v>-2.887433874272844</v>
      </c>
      <c r="S1042" s="91">
        <f t="shared" si="97"/>
        <v>5.5719011301819034E-2</v>
      </c>
      <c r="T1042" s="31">
        <f t="shared" si="98"/>
        <v>5.2778258897802063E-2</v>
      </c>
      <c r="U1042" s="31">
        <f t="shared" si="99"/>
        <v>0.94722174110219792</v>
      </c>
      <c r="V1042" s="12">
        <f t="shared" si="100"/>
        <v>-2.3548342364868462E-2</v>
      </c>
      <c r="W1042" s="12">
        <f t="shared" si="101"/>
        <v>0</v>
      </c>
    </row>
    <row r="1043" spans="1:23" x14ac:dyDescent="0.2">
      <c r="A1043" s="9">
        <v>0</v>
      </c>
      <c r="B1043" s="9">
        <v>1</v>
      </c>
      <c r="C1043" s="9">
        <v>40</v>
      </c>
      <c r="D1043" s="9">
        <v>0</v>
      </c>
      <c r="E1043" s="9">
        <v>1</v>
      </c>
      <c r="F1043" s="9">
        <v>0</v>
      </c>
      <c r="G1043" s="9">
        <v>0</v>
      </c>
      <c r="H1043" s="9">
        <v>0</v>
      </c>
      <c r="I1043" s="9">
        <v>0</v>
      </c>
      <c r="J1043" s="9">
        <v>0</v>
      </c>
      <c r="K1043" s="9">
        <v>0</v>
      </c>
      <c r="L1043" s="9">
        <v>0</v>
      </c>
      <c r="M1043" s="9">
        <v>222</v>
      </c>
      <c r="N1043" s="9">
        <v>112</v>
      </c>
      <c r="O1043" s="9">
        <v>82</v>
      </c>
      <c r="P1043" s="9">
        <v>23.71</v>
      </c>
      <c r="Q1043" s="9">
        <v>77</v>
      </c>
      <c r="R1043" s="11">
        <f t="shared" si="96"/>
        <v>-3.0441314332934519</v>
      </c>
      <c r="S1043" s="91">
        <f t="shared" si="97"/>
        <v>4.7637670518198443E-2</v>
      </c>
      <c r="T1043" s="31">
        <f t="shared" si="98"/>
        <v>4.5471513538297238E-2</v>
      </c>
      <c r="U1043" s="31">
        <f t="shared" si="99"/>
        <v>0.95452848646170274</v>
      </c>
      <c r="V1043" s="12">
        <f t="shared" si="100"/>
        <v>-2.0211106213719288E-2</v>
      </c>
      <c r="W1043" s="12">
        <f t="shared" si="101"/>
        <v>0</v>
      </c>
    </row>
    <row r="1044" spans="1:23" x14ac:dyDescent="0.2">
      <c r="A1044" s="9">
        <v>0</v>
      </c>
      <c r="B1044" s="9">
        <v>0</v>
      </c>
      <c r="C1044" s="9">
        <v>59</v>
      </c>
      <c r="D1044" s="9">
        <v>1</v>
      </c>
      <c r="E1044" s="9">
        <v>0</v>
      </c>
      <c r="F1044" s="9">
        <v>0</v>
      </c>
      <c r="G1044" s="9">
        <v>0</v>
      </c>
      <c r="H1044" s="9">
        <v>0</v>
      </c>
      <c r="I1044" s="9">
        <v>0</v>
      </c>
      <c r="J1044" s="9">
        <v>0</v>
      </c>
      <c r="K1044" s="9">
        <v>1</v>
      </c>
      <c r="L1044" s="9">
        <v>0</v>
      </c>
      <c r="M1044" s="9">
        <v>288</v>
      </c>
      <c r="N1044" s="9">
        <v>158</v>
      </c>
      <c r="O1044" s="9">
        <v>90</v>
      </c>
      <c r="P1044" s="9">
        <v>32.840000000000003</v>
      </c>
      <c r="Q1044" s="9">
        <v>70</v>
      </c>
      <c r="R1044" s="11">
        <f t="shared" si="96"/>
        <v>-1.4040427806674733</v>
      </c>
      <c r="S1044" s="91">
        <f t="shared" si="97"/>
        <v>0.24560203898989957</v>
      </c>
      <c r="T1044" s="31">
        <f t="shared" si="98"/>
        <v>0.19717536685237486</v>
      </c>
      <c r="U1044" s="31">
        <f t="shared" si="99"/>
        <v>0.8028246331476252</v>
      </c>
      <c r="V1044" s="12">
        <f t="shared" si="100"/>
        <v>-9.5379310479570323E-2</v>
      </c>
      <c r="W1044" s="12">
        <f t="shared" si="101"/>
        <v>1</v>
      </c>
    </row>
    <row r="1045" spans="1:23" x14ac:dyDescent="0.2">
      <c r="A1045" s="9">
        <v>0</v>
      </c>
      <c r="B1045" s="9">
        <v>0</v>
      </c>
      <c r="C1045" s="9">
        <v>63</v>
      </c>
      <c r="D1045" s="9">
        <v>1</v>
      </c>
      <c r="E1045" s="9">
        <v>0</v>
      </c>
      <c r="F1045" s="9">
        <v>0</v>
      </c>
      <c r="G1045" s="9">
        <v>0</v>
      </c>
      <c r="H1045" s="9">
        <v>0</v>
      </c>
      <c r="I1045" s="9">
        <v>0</v>
      </c>
      <c r="J1045" s="9">
        <v>0</v>
      </c>
      <c r="K1045" s="9">
        <v>0</v>
      </c>
      <c r="L1045" s="9">
        <v>0</v>
      </c>
      <c r="M1045" s="9">
        <v>362</v>
      </c>
      <c r="N1045" s="9">
        <v>151.5</v>
      </c>
      <c r="O1045" s="9">
        <v>82.5</v>
      </c>
      <c r="P1045" s="9">
        <v>25.15</v>
      </c>
      <c r="Q1045" s="9">
        <v>102</v>
      </c>
      <c r="R1045" s="11">
        <f t="shared" si="96"/>
        <v>-1.1097262811873545</v>
      </c>
      <c r="S1045" s="91">
        <f t="shared" si="97"/>
        <v>0.32964917990944409</v>
      </c>
      <c r="T1045" s="31">
        <f t="shared" si="98"/>
        <v>0.24792192172968128</v>
      </c>
      <c r="U1045" s="31">
        <f t="shared" si="99"/>
        <v>0.7520780782703187</v>
      </c>
      <c r="V1045" s="12">
        <f t="shared" si="100"/>
        <v>-0.12373707004434627</v>
      </c>
      <c r="W1045" s="12">
        <f t="shared" si="101"/>
        <v>1</v>
      </c>
    </row>
    <row r="1046" spans="1:23" x14ac:dyDescent="0.2">
      <c r="A1046" s="9">
        <v>0</v>
      </c>
      <c r="B1046" s="9">
        <v>1</v>
      </c>
      <c r="C1046" s="9">
        <v>41</v>
      </c>
      <c r="D1046" s="9">
        <v>0</v>
      </c>
      <c r="E1046" s="9">
        <v>1</v>
      </c>
      <c r="F1046" s="9">
        <v>0</v>
      </c>
      <c r="G1046" s="9">
        <v>1</v>
      </c>
      <c r="H1046" s="9">
        <v>30</v>
      </c>
      <c r="I1046" s="9">
        <v>0</v>
      </c>
      <c r="J1046" s="9">
        <v>0</v>
      </c>
      <c r="K1046" s="9">
        <v>0</v>
      </c>
      <c r="L1046" s="9">
        <v>0</v>
      </c>
      <c r="M1046" s="9">
        <v>224</v>
      </c>
      <c r="N1046" s="9">
        <v>114</v>
      </c>
      <c r="O1046" s="9">
        <v>68</v>
      </c>
      <c r="P1046" s="9">
        <v>21.42</v>
      </c>
      <c r="Q1046" s="9">
        <v>66</v>
      </c>
      <c r="R1046" s="11">
        <f t="shared" si="96"/>
        <v>-2.222893121203076</v>
      </c>
      <c r="S1046" s="91">
        <f t="shared" si="97"/>
        <v>0.10829534360862453</v>
      </c>
      <c r="T1046" s="31">
        <f t="shared" si="98"/>
        <v>9.7713433727884699E-2</v>
      </c>
      <c r="U1046" s="31">
        <f t="shared" si="99"/>
        <v>0.90228656627211534</v>
      </c>
      <c r="V1046" s="12">
        <f t="shared" si="100"/>
        <v>-4.4655508594129784E-2</v>
      </c>
      <c r="W1046" s="12">
        <f t="shared" si="101"/>
        <v>0</v>
      </c>
    </row>
    <row r="1047" spans="1:23" x14ac:dyDescent="0.2">
      <c r="A1047" s="9">
        <v>0</v>
      </c>
      <c r="B1047" s="9">
        <v>0</v>
      </c>
      <c r="C1047" s="9">
        <v>51</v>
      </c>
      <c r="D1047" s="9">
        <v>1</v>
      </c>
      <c r="E1047" s="9">
        <v>0</v>
      </c>
      <c r="F1047" s="9">
        <v>0</v>
      </c>
      <c r="G1047" s="9">
        <v>0</v>
      </c>
      <c r="H1047" s="9">
        <v>0</v>
      </c>
      <c r="I1047" s="9">
        <v>0</v>
      </c>
      <c r="J1047" s="9">
        <v>0</v>
      </c>
      <c r="K1047" s="9">
        <v>0</v>
      </c>
      <c r="L1047" s="9">
        <v>0</v>
      </c>
      <c r="M1047" s="9">
        <v>246</v>
      </c>
      <c r="N1047" s="9">
        <v>135</v>
      </c>
      <c r="O1047" s="9">
        <v>82</v>
      </c>
      <c r="P1047" s="9">
        <v>24.67</v>
      </c>
      <c r="Q1047" s="9">
        <v>70</v>
      </c>
      <c r="R1047" s="11">
        <f t="shared" si="96"/>
        <v>-2.3564482492060694</v>
      </c>
      <c r="S1047" s="91">
        <f t="shared" si="97"/>
        <v>9.4756176557141913E-2</v>
      </c>
      <c r="T1047" s="31">
        <f t="shared" si="98"/>
        <v>8.6554594151856817E-2</v>
      </c>
      <c r="U1047" s="31">
        <f t="shared" si="99"/>
        <v>0.91344540584814315</v>
      </c>
      <c r="V1047" s="12">
        <f t="shared" si="100"/>
        <v>-3.9317404137848261E-2</v>
      </c>
      <c r="W1047" s="12">
        <f t="shared" si="101"/>
        <v>0</v>
      </c>
    </row>
    <row r="1048" spans="1:23" x14ac:dyDescent="0.2">
      <c r="A1048" s="9">
        <v>0</v>
      </c>
      <c r="B1048" s="9">
        <v>1</v>
      </c>
      <c r="C1048" s="9">
        <v>62</v>
      </c>
      <c r="D1048" s="9">
        <v>0</v>
      </c>
      <c r="E1048" s="9">
        <v>0</v>
      </c>
      <c r="F1048" s="9">
        <v>1</v>
      </c>
      <c r="G1048" s="9">
        <v>0</v>
      </c>
      <c r="H1048" s="9">
        <v>0</v>
      </c>
      <c r="I1048" s="9">
        <v>0</v>
      </c>
      <c r="J1048" s="9">
        <v>0</v>
      </c>
      <c r="K1048" s="9">
        <v>0</v>
      </c>
      <c r="L1048" s="9">
        <v>0</v>
      </c>
      <c r="M1048" s="9">
        <v>202</v>
      </c>
      <c r="N1048" s="9">
        <v>111</v>
      </c>
      <c r="O1048" s="9">
        <v>79.5</v>
      </c>
      <c r="P1048" s="9">
        <v>27.91</v>
      </c>
      <c r="Q1048" s="9">
        <v>80</v>
      </c>
      <c r="R1048" s="11">
        <f t="shared" si="96"/>
        <v>-1.6697060043195684</v>
      </c>
      <c r="S1048" s="91">
        <f t="shared" si="97"/>
        <v>0.18830241759911842</v>
      </c>
      <c r="T1048" s="31">
        <f t="shared" si="98"/>
        <v>0.15846338003718805</v>
      </c>
      <c r="U1048" s="31">
        <f t="shared" si="99"/>
        <v>0.84153661996281193</v>
      </c>
      <c r="V1048" s="12">
        <f t="shared" si="100"/>
        <v>-7.4926980696191761E-2</v>
      </c>
      <c r="W1048" s="12">
        <f t="shared" si="101"/>
        <v>1</v>
      </c>
    </row>
    <row r="1049" spans="1:23" x14ac:dyDescent="0.2">
      <c r="A1049" s="9">
        <v>0</v>
      </c>
      <c r="B1049" s="9">
        <v>0</v>
      </c>
      <c r="C1049" s="9">
        <v>49</v>
      </c>
      <c r="D1049" s="9">
        <v>1</v>
      </c>
      <c r="E1049" s="9">
        <v>0</v>
      </c>
      <c r="F1049" s="9">
        <v>0</v>
      </c>
      <c r="G1049" s="9">
        <v>0</v>
      </c>
      <c r="H1049" s="9">
        <v>0</v>
      </c>
      <c r="I1049" s="9">
        <v>0</v>
      </c>
      <c r="J1049" s="9">
        <v>0</v>
      </c>
      <c r="K1049" s="9">
        <v>0</v>
      </c>
      <c r="L1049" s="9">
        <v>0</v>
      </c>
      <c r="M1049" s="9">
        <v>307</v>
      </c>
      <c r="N1049" s="9">
        <v>112.5</v>
      </c>
      <c r="O1049" s="9">
        <v>70</v>
      </c>
      <c r="P1049" s="9">
        <v>23.86</v>
      </c>
      <c r="Q1049" s="9">
        <v>60</v>
      </c>
      <c r="R1049" s="11">
        <f t="shared" si="96"/>
        <v>-2.750717951264174</v>
      </c>
      <c r="S1049" s="91">
        <f t="shared" si="97"/>
        <v>6.3881980589932469E-2</v>
      </c>
      <c r="T1049" s="31">
        <f t="shared" si="98"/>
        <v>6.0046115786742925E-2</v>
      </c>
      <c r="U1049" s="31">
        <f t="shared" si="99"/>
        <v>0.9399538842132571</v>
      </c>
      <c r="V1049" s="12">
        <f t="shared" si="100"/>
        <v>-2.6893453126900613E-2</v>
      </c>
      <c r="W1049" s="12">
        <f t="shared" si="101"/>
        <v>0</v>
      </c>
    </row>
    <row r="1050" spans="1:23" x14ac:dyDescent="0.2">
      <c r="A1050" s="9">
        <v>0</v>
      </c>
      <c r="B1050" s="9">
        <v>0</v>
      </c>
      <c r="C1050" s="9">
        <v>44</v>
      </c>
      <c r="D1050" s="9">
        <v>0</v>
      </c>
      <c r="E1050" s="9">
        <v>1</v>
      </c>
      <c r="F1050" s="9">
        <v>0</v>
      </c>
      <c r="G1050" s="9">
        <v>1</v>
      </c>
      <c r="H1050" s="9">
        <v>20</v>
      </c>
      <c r="I1050" s="9">
        <v>0</v>
      </c>
      <c r="J1050" s="9">
        <v>0</v>
      </c>
      <c r="K1050" s="9">
        <v>0</v>
      </c>
      <c r="L1050" s="9">
        <v>0</v>
      </c>
      <c r="M1050" s="9">
        <v>243</v>
      </c>
      <c r="N1050" s="9">
        <v>129</v>
      </c>
      <c r="O1050" s="9">
        <v>88</v>
      </c>
      <c r="P1050" s="9">
        <v>30.85</v>
      </c>
      <c r="Q1050" s="9">
        <v>90</v>
      </c>
      <c r="R1050" s="11">
        <f t="shared" si="96"/>
        <v>-2.7534904702673879</v>
      </c>
      <c r="S1050" s="91">
        <f t="shared" si="97"/>
        <v>6.3705111884005156E-2</v>
      </c>
      <c r="T1050" s="31">
        <f t="shared" si="98"/>
        <v>5.9889823948643457E-2</v>
      </c>
      <c r="U1050" s="31">
        <f t="shared" si="99"/>
        <v>0.94011017605135649</v>
      </c>
      <c r="V1050" s="12">
        <f t="shared" si="100"/>
        <v>-2.6821246350074199E-2</v>
      </c>
      <c r="W1050" s="12">
        <f t="shared" si="101"/>
        <v>0</v>
      </c>
    </row>
    <row r="1051" spans="1:23" x14ac:dyDescent="0.2">
      <c r="A1051" s="9">
        <v>1</v>
      </c>
      <c r="B1051" s="9">
        <v>1</v>
      </c>
      <c r="C1051" s="9">
        <v>64</v>
      </c>
      <c r="D1051" s="9">
        <v>1</v>
      </c>
      <c r="E1051" s="9">
        <v>0</v>
      </c>
      <c r="F1051" s="9">
        <v>0</v>
      </c>
      <c r="G1051" s="9">
        <v>0</v>
      </c>
      <c r="H1051" s="9">
        <v>0</v>
      </c>
      <c r="I1051" s="9">
        <v>0</v>
      </c>
      <c r="J1051" s="9">
        <v>0</v>
      </c>
      <c r="K1051" s="9">
        <v>0</v>
      </c>
      <c r="L1051" s="9">
        <v>0</v>
      </c>
      <c r="M1051" s="9">
        <v>296</v>
      </c>
      <c r="N1051" s="9">
        <v>142</v>
      </c>
      <c r="O1051" s="9">
        <v>84</v>
      </c>
      <c r="P1051" s="9">
        <v>27.01</v>
      </c>
      <c r="Q1051" s="9">
        <v>52</v>
      </c>
      <c r="R1051" s="11">
        <f t="shared" si="96"/>
        <v>-0.99019475445146732</v>
      </c>
      <c r="S1051" s="91">
        <f t="shared" si="97"/>
        <v>0.37150433185377141</v>
      </c>
      <c r="T1051" s="31">
        <f t="shared" si="98"/>
        <v>0.27087361171629232</v>
      </c>
      <c r="U1051" s="31">
        <f t="shared" si="99"/>
        <v>0.27087361171629232</v>
      </c>
      <c r="V1051" s="12">
        <f t="shared" si="100"/>
        <v>-0.56723330151614448</v>
      </c>
      <c r="W1051" s="12">
        <f t="shared" si="101"/>
        <v>1</v>
      </c>
    </row>
    <row r="1052" spans="1:23" x14ac:dyDescent="0.2">
      <c r="A1052" s="9">
        <v>0</v>
      </c>
      <c r="B1052" s="9">
        <v>0</v>
      </c>
      <c r="C1052" s="9">
        <v>52</v>
      </c>
      <c r="D1052" s="9">
        <v>0</v>
      </c>
      <c r="E1052" s="9">
        <v>0</v>
      </c>
      <c r="F1052" s="9">
        <v>0</v>
      </c>
      <c r="G1052" s="9">
        <v>1</v>
      </c>
      <c r="H1052" s="9">
        <v>20</v>
      </c>
      <c r="I1052" s="9">
        <v>0</v>
      </c>
      <c r="J1052" s="9">
        <v>0</v>
      </c>
      <c r="K1052" s="9">
        <v>0</v>
      </c>
      <c r="L1052" s="9">
        <v>0</v>
      </c>
      <c r="M1052" s="9">
        <v>234</v>
      </c>
      <c r="N1052" s="9">
        <v>110</v>
      </c>
      <c r="O1052" s="9">
        <v>70</v>
      </c>
      <c r="P1052" s="9">
        <v>22.52</v>
      </c>
      <c r="Q1052" s="9">
        <v>75</v>
      </c>
      <c r="R1052" s="11">
        <f t="shared" si="96"/>
        <v>-2.0306539001068602</v>
      </c>
      <c r="S1052" s="91">
        <f t="shared" si="97"/>
        <v>0.13124966890963272</v>
      </c>
      <c r="T1052" s="31">
        <f t="shared" si="98"/>
        <v>0.11602184072782018</v>
      </c>
      <c r="U1052" s="31">
        <f t="shared" si="99"/>
        <v>0.88397815927217982</v>
      </c>
      <c r="V1052" s="12">
        <f t="shared" si="100"/>
        <v>-5.3558465105422767E-2</v>
      </c>
      <c r="W1052" s="12">
        <f t="shared" si="101"/>
        <v>1</v>
      </c>
    </row>
    <row r="1053" spans="1:23" x14ac:dyDescent="0.2">
      <c r="A1053" s="9">
        <v>0</v>
      </c>
      <c r="B1053" s="9">
        <v>0</v>
      </c>
      <c r="C1053" s="9">
        <v>45</v>
      </c>
      <c r="D1053" s="9">
        <v>0</v>
      </c>
      <c r="E1053" s="9">
        <v>0</v>
      </c>
      <c r="F1053" s="9">
        <v>1</v>
      </c>
      <c r="G1053" s="9">
        <v>0</v>
      </c>
      <c r="H1053" s="9">
        <v>0</v>
      </c>
      <c r="I1053" s="9">
        <v>0</v>
      </c>
      <c r="J1053" s="9">
        <v>0</v>
      </c>
      <c r="K1053" s="9">
        <v>0</v>
      </c>
      <c r="L1053" s="9">
        <v>0</v>
      </c>
      <c r="M1053" s="9">
        <v>237</v>
      </c>
      <c r="N1053" s="9">
        <v>118</v>
      </c>
      <c r="O1053" s="9">
        <v>84</v>
      </c>
      <c r="P1053" s="9">
        <v>22.53</v>
      </c>
      <c r="Q1053" s="9">
        <v>68</v>
      </c>
      <c r="R1053" s="11">
        <f t="shared" si="96"/>
        <v>-3.2436867810099854</v>
      </c>
      <c r="S1053" s="91">
        <f t="shared" si="97"/>
        <v>3.9019772232230583E-2</v>
      </c>
      <c r="T1053" s="31">
        <f t="shared" si="98"/>
        <v>3.7554407793800197E-2</v>
      </c>
      <c r="U1053" s="31">
        <f t="shared" si="99"/>
        <v>0.96244559220619985</v>
      </c>
      <c r="V1053" s="12">
        <f t="shared" si="100"/>
        <v>-1.662381212854255E-2</v>
      </c>
      <c r="W1053" s="12">
        <f t="shared" si="101"/>
        <v>0</v>
      </c>
    </row>
    <row r="1054" spans="1:23" x14ac:dyDescent="0.2">
      <c r="A1054" s="9">
        <v>0</v>
      </c>
      <c r="B1054" s="9">
        <v>0</v>
      </c>
      <c r="C1054" s="9">
        <v>63</v>
      </c>
      <c r="D1054" s="9">
        <v>1</v>
      </c>
      <c r="E1054" s="9">
        <v>0</v>
      </c>
      <c r="F1054" s="9">
        <v>0</v>
      </c>
      <c r="G1054" s="9">
        <v>0</v>
      </c>
      <c r="H1054" s="9">
        <v>0</v>
      </c>
      <c r="I1054" s="9">
        <v>0</v>
      </c>
      <c r="J1054" s="9">
        <v>0</v>
      </c>
      <c r="K1054" s="9">
        <v>1</v>
      </c>
      <c r="L1054" s="9">
        <v>0</v>
      </c>
      <c r="M1054" s="9">
        <v>237</v>
      </c>
      <c r="N1054" s="9">
        <v>155</v>
      </c>
      <c r="O1054" s="9">
        <v>92.5</v>
      </c>
      <c r="P1054" s="9">
        <v>31.5</v>
      </c>
      <c r="Q1054" s="9">
        <v>62</v>
      </c>
      <c r="R1054" s="11">
        <f t="shared" si="96"/>
        <v>-1.2551291137629246</v>
      </c>
      <c r="S1054" s="91">
        <f t="shared" si="97"/>
        <v>0.28503904338502717</v>
      </c>
      <c r="T1054" s="31">
        <f t="shared" si="98"/>
        <v>0.22181352765296714</v>
      </c>
      <c r="U1054" s="31">
        <f t="shared" si="99"/>
        <v>0.77818647234703286</v>
      </c>
      <c r="V1054" s="12">
        <f t="shared" si="100"/>
        <v>-0.10891632305180921</v>
      </c>
      <c r="W1054" s="12">
        <f t="shared" si="101"/>
        <v>1</v>
      </c>
    </row>
    <row r="1055" spans="1:23" x14ac:dyDescent="0.2">
      <c r="A1055" s="9">
        <v>0</v>
      </c>
      <c r="B1055" s="9">
        <v>1</v>
      </c>
      <c r="C1055" s="9">
        <v>38</v>
      </c>
      <c r="D1055" s="9">
        <v>0</v>
      </c>
      <c r="E1055" s="9">
        <v>1</v>
      </c>
      <c r="F1055" s="9">
        <v>0</v>
      </c>
      <c r="G1055" s="9">
        <v>1</v>
      </c>
      <c r="H1055" s="9">
        <v>20</v>
      </c>
      <c r="I1055" s="9">
        <v>0</v>
      </c>
      <c r="J1055" s="9">
        <v>0</v>
      </c>
      <c r="K1055" s="9">
        <v>0</v>
      </c>
      <c r="L1055" s="9">
        <v>0</v>
      </c>
      <c r="M1055" s="9">
        <v>227</v>
      </c>
      <c r="N1055" s="9">
        <v>108</v>
      </c>
      <c r="O1055" s="9">
        <v>65.5</v>
      </c>
      <c r="P1055" s="9">
        <v>25.45</v>
      </c>
      <c r="Q1055" s="9">
        <v>85</v>
      </c>
      <c r="R1055" s="11">
        <f t="shared" si="96"/>
        <v>-2.6823065707603941</v>
      </c>
      <c r="S1055" s="91">
        <f t="shared" si="97"/>
        <v>6.8405190634717006E-2</v>
      </c>
      <c r="T1055" s="31">
        <f t="shared" si="98"/>
        <v>6.4025513198863182E-2</v>
      </c>
      <c r="U1055" s="31">
        <f t="shared" si="99"/>
        <v>0.93597448680113682</v>
      </c>
      <c r="V1055" s="12">
        <f t="shared" si="100"/>
        <v>-2.8735989288065308E-2</v>
      </c>
      <c r="W1055" s="12">
        <f t="shared" si="101"/>
        <v>0</v>
      </c>
    </row>
    <row r="1056" spans="1:23" x14ac:dyDescent="0.2">
      <c r="A1056" s="9">
        <v>0</v>
      </c>
      <c r="B1056" s="9">
        <v>0</v>
      </c>
      <c r="C1056" s="9">
        <v>39</v>
      </c>
      <c r="D1056" s="9">
        <v>0</v>
      </c>
      <c r="E1056" s="9">
        <v>0</v>
      </c>
      <c r="F1056" s="9">
        <v>1</v>
      </c>
      <c r="G1056" s="9">
        <v>0</v>
      </c>
      <c r="H1056" s="9">
        <v>0</v>
      </c>
      <c r="I1056" s="9">
        <v>0</v>
      </c>
      <c r="J1056" s="9">
        <v>0</v>
      </c>
      <c r="K1056" s="9">
        <v>1</v>
      </c>
      <c r="L1056" s="9">
        <v>0</v>
      </c>
      <c r="M1056" s="9">
        <v>220</v>
      </c>
      <c r="N1056" s="9">
        <v>137.5</v>
      </c>
      <c r="O1056" s="9">
        <v>101.5</v>
      </c>
      <c r="P1056" s="9">
        <v>22.85</v>
      </c>
      <c r="Q1056" s="9">
        <v>60</v>
      </c>
      <c r="R1056" s="11">
        <f t="shared" si="96"/>
        <v>-3.3048602239662661</v>
      </c>
      <c r="S1056" s="91">
        <f t="shared" si="97"/>
        <v>3.6704341865177376E-2</v>
      </c>
      <c r="T1056" s="31">
        <f t="shared" si="98"/>
        <v>3.5404830849980896E-2</v>
      </c>
      <c r="U1056" s="31">
        <f t="shared" si="99"/>
        <v>0.96459516915001908</v>
      </c>
      <c r="V1056" s="12">
        <f t="shared" si="100"/>
        <v>-1.5654917426310321E-2</v>
      </c>
      <c r="W1056" s="12">
        <f t="shared" si="101"/>
        <v>0</v>
      </c>
    </row>
    <row r="1057" spans="1:23" x14ac:dyDescent="0.2">
      <c r="A1057" s="9">
        <v>0</v>
      </c>
      <c r="B1057" s="9">
        <v>1</v>
      </c>
      <c r="C1057" s="9">
        <v>45</v>
      </c>
      <c r="D1057" s="9">
        <v>0</v>
      </c>
      <c r="E1057" s="9">
        <v>0</v>
      </c>
      <c r="F1057" s="9">
        <v>1</v>
      </c>
      <c r="G1057" s="9">
        <v>1</v>
      </c>
      <c r="H1057" s="9">
        <v>35</v>
      </c>
      <c r="I1057" s="9">
        <v>0</v>
      </c>
      <c r="J1057" s="9">
        <v>0</v>
      </c>
      <c r="K1057" s="9">
        <v>0</v>
      </c>
      <c r="L1057" s="9">
        <v>0</v>
      </c>
      <c r="M1057" s="9">
        <v>161</v>
      </c>
      <c r="N1057" s="9">
        <v>122</v>
      </c>
      <c r="O1057" s="9">
        <v>82</v>
      </c>
      <c r="P1057" s="9">
        <v>26.09</v>
      </c>
      <c r="Q1057" s="9">
        <v>65</v>
      </c>
      <c r="R1057" s="11">
        <f t="shared" si="96"/>
        <v>-1.9540892016896461</v>
      </c>
      <c r="S1057" s="91">
        <f t="shared" si="97"/>
        <v>0.14169347211580186</v>
      </c>
      <c r="T1057" s="31">
        <f t="shared" si="98"/>
        <v>0.1241081565030004</v>
      </c>
      <c r="U1057" s="31">
        <f t="shared" si="99"/>
        <v>0.87589184349699956</v>
      </c>
      <c r="V1057" s="12">
        <f t="shared" si="100"/>
        <v>-5.7549517887158848E-2</v>
      </c>
      <c r="W1057" s="12">
        <f t="shared" si="101"/>
        <v>1</v>
      </c>
    </row>
    <row r="1058" spans="1:23" x14ac:dyDescent="0.2">
      <c r="A1058" s="9">
        <v>1</v>
      </c>
      <c r="B1058" s="9">
        <v>0</v>
      </c>
      <c r="C1058" s="9">
        <v>55</v>
      </c>
      <c r="D1058" s="9">
        <v>1</v>
      </c>
      <c r="E1058" s="9">
        <v>0</v>
      </c>
      <c r="F1058" s="9">
        <v>0</v>
      </c>
      <c r="G1058" s="9">
        <v>0</v>
      </c>
      <c r="H1058" s="9">
        <v>0</v>
      </c>
      <c r="I1058" s="9">
        <v>0</v>
      </c>
      <c r="J1058" s="9">
        <v>0</v>
      </c>
      <c r="K1058" s="9">
        <v>0</v>
      </c>
      <c r="L1058" s="9">
        <v>0</v>
      </c>
      <c r="M1058" s="9">
        <v>232</v>
      </c>
      <c r="N1058" s="9">
        <v>119</v>
      </c>
      <c r="O1058" s="9">
        <v>81</v>
      </c>
      <c r="P1058" s="9">
        <v>30</v>
      </c>
      <c r="Q1058" s="9">
        <v>60</v>
      </c>
      <c r="R1058" s="11">
        <f t="shared" si="96"/>
        <v>-2.4643673516527516</v>
      </c>
      <c r="S1058" s="91">
        <f t="shared" si="97"/>
        <v>8.5062640091052272E-2</v>
      </c>
      <c r="T1058" s="31">
        <f t="shared" si="98"/>
        <v>7.8394220709612022E-2</v>
      </c>
      <c r="U1058" s="31">
        <f t="shared" si="99"/>
        <v>7.8394220709612022E-2</v>
      </c>
      <c r="V1058" s="12">
        <f t="shared" si="100"/>
        <v>-1.105715952703815</v>
      </c>
      <c r="W1058" s="12">
        <f t="shared" si="101"/>
        <v>0</v>
      </c>
    </row>
    <row r="1059" spans="1:23" x14ac:dyDescent="0.2">
      <c r="A1059" s="9">
        <v>0</v>
      </c>
      <c r="B1059" s="9">
        <v>0</v>
      </c>
      <c r="C1059" s="9">
        <v>63</v>
      </c>
      <c r="D1059" s="9">
        <v>1</v>
      </c>
      <c r="E1059" s="9">
        <v>0</v>
      </c>
      <c r="F1059" s="9">
        <v>0</v>
      </c>
      <c r="G1059" s="9">
        <v>1</v>
      </c>
      <c r="H1059" s="9">
        <v>10</v>
      </c>
      <c r="I1059" s="9">
        <v>1</v>
      </c>
      <c r="J1059" s="9">
        <v>0</v>
      </c>
      <c r="K1059" s="9">
        <v>1</v>
      </c>
      <c r="L1059" s="9">
        <v>0</v>
      </c>
      <c r="M1059" s="9">
        <v>213</v>
      </c>
      <c r="N1059" s="9">
        <v>182</v>
      </c>
      <c r="O1059" s="9">
        <v>92</v>
      </c>
      <c r="P1059" s="9">
        <v>26.87</v>
      </c>
      <c r="Q1059" s="9">
        <v>52</v>
      </c>
      <c r="R1059" s="11">
        <f t="shared" si="96"/>
        <v>-0.53513856075251276</v>
      </c>
      <c r="S1059" s="91">
        <f t="shared" si="97"/>
        <v>0.58558814498912448</v>
      </c>
      <c r="T1059" s="31">
        <f t="shared" si="98"/>
        <v>0.36931919984375328</v>
      </c>
      <c r="U1059" s="31">
        <f t="shared" si="99"/>
        <v>0.63068080015624672</v>
      </c>
      <c r="V1059" s="12">
        <f t="shared" si="100"/>
        <v>-0.20019039005173664</v>
      </c>
      <c r="W1059" s="12">
        <f t="shared" si="101"/>
        <v>1</v>
      </c>
    </row>
    <row r="1060" spans="1:23" x14ac:dyDescent="0.2">
      <c r="A1060" s="9">
        <v>0</v>
      </c>
      <c r="B1060" s="9">
        <v>1</v>
      </c>
      <c r="C1060" s="9">
        <v>41</v>
      </c>
      <c r="D1060" s="9">
        <v>0</v>
      </c>
      <c r="E1060" s="9">
        <v>0</v>
      </c>
      <c r="F1060" s="9">
        <v>1</v>
      </c>
      <c r="G1060" s="9">
        <v>0</v>
      </c>
      <c r="H1060" s="9">
        <v>0</v>
      </c>
      <c r="I1060" s="9">
        <v>0</v>
      </c>
      <c r="J1060" s="9">
        <v>0</v>
      </c>
      <c r="K1060" s="9">
        <v>1</v>
      </c>
      <c r="L1060" s="9">
        <v>0</v>
      </c>
      <c r="M1060" s="9">
        <v>250</v>
      </c>
      <c r="N1060" s="9">
        <v>150</v>
      </c>
      <c r="O1060" s="9">
        <v>92</v>
      </c>
      <c r="P1060" s="9">
        <v>33.29</v>
      </c>
      <c r="Q1060" s="9">
        <v>85</v>
      </c>
      <c r="R1060" s="11">
        <f t="shared" si="96"/>
        <v>-2.3405475094737254</v>
      </c>
      <c r="S1060" s="91">
        <f t="shared" si="97"/>
        <v>9.6274912371251076E-2</v>
      </c>
      <c r="T1060" s="31">
        <f t="shared" si="98"/>
        <v>8.7820045213848494E-2</v>
      </c>
      <c r="U1060" s="31">
        <f t="shared" si="99"/>
        <v>0.91217995478615155</v>
      </c>
      <c r="V1060" s="12">
        <f t="shared" si="100"/>
        <v>-3.9919475639713813E-2</v>
      </c>
      <c r="W1060" s="12">
        <f t="shared" si="101"/>
        <v>0</v>
      </c>
    </row>
    <row r="1061" spans="1:23" x14ac:dyDescent="0.2">
      <c r="A1061" s="9">
        <v>0</v>
      </c>
      <c r="B1061" s="9">
        <v>0</v>
      </c>
      <c r="C1061" s="9">
        <v>46</v>
      </c>
      <c r="D1061" s="9">
        <v>1</v>
      </c>
      <c r="E1061" s="9">
        <v>0</v>
      </c>
      <c r="F1061" s="9">
        <v>0</v>
      </c>
      <c r="G1061" s="9">
        <v>0</v>
      </c>
      <c r="H1061" s="9">
        <v>0</v>
      </c>
      <c r="I1061" s="9">
        <v>0</v>
      </c>
      <c r="J1061" s="9">
        <v>0</v>
      </c>
      <c r="K1061" s="9">
        <v>0</v>
      </c>
      <c r="L1061" s="9">
        <v>0</v>
      </c>
      <c r="M1061" s="9">
        <v>295</v>
      </c>
      <c r="N1061" s="9">
        <v>145</v>
      </c>
      <c r="O1061" s="9">
        <v>90</v>
      </c>
      <c r="P1061" s="9">
        <v>25.87</v>
      </c>
      <c r="Q1061" s="9">
        <v>90</v>
      </c>
      <c r="R1061" s="11">
        <f t="shared" si="96"/>
        <v>-2.4880176955876276</v>
      </c>
      <c r="S1061" s="91">
        <f t="shared" si="97"/>
        <v>8.3074482374068837E-2</v>
      </c>
      <c r="T1061" s="31">
        <f t="shared" si="98"/>
        <v>7.6702464812920257E-2</v>
      </c>
      <c r="U1061" s="31">
        <f t="shared" si="99"/>
        <v>0.9232975351870798</v>
      </c>
      <c r="V1061" s="12">
        <f t="shared" si="100"/>
        <v>-3.4658323819946484E-2</v>
      </c>
      <c r="W1061" s="12">
        <f t="shared" si="101"/>
        <v>0</v>
      </c>
    </row>
    <row r="1062" spans="1:23" x14ac:dyDescent="0.2">
      <c r="A1062" s="9">
        <v>0</v>
      </c>
      <c r="B1062" s="9">
        <v>0</v>
      </c>
      <c r="C1062" s="9">
        <v>58</v>
      </c>
      <c r="D1062" s="9">
        <v>0</v>
      </c>
      <c r="E1062" s="9">
        <v>0</v>
      </c>
      <c r="F1062" s="9">
        <v>1</v>
      </c>
      <c r="G1062" s="9">
        <v>0</v>
      </c>
      <c r="H1062" s="9">
        <v>0</v>
      </c>
      <c r="I1062" s="9">
        <v>0</v>
      </c>
      <c r="J1062" s="9">
        <v>0</v>
      </c>
      <c r="K1062" s="9">
        <v>1</v>
      </c>
      <c r="L1062" s="9">
        <v>0</v>
      </c>
      <c r="M1062" s="9">
        <v>232</v>
      </c>
      <c r="N1062" s="9">
        <v>145</v>
      </c>
      <c r="O1062" s="9">
        <v>94</v>
      </c>
      <c r="P1062" s="9">
        <v>26.38</v>
      </c>
      <c r="Q1062" s="9">
        <v>66</v>
      </c>
      <c r="R1062" s="11">
        <f t="shared" si="96"/>
        <v>-1.8896655345492155</v>
      </c>
      <c r="S1062" s="91">
        <f t="shared" si="97"/>
        <v>0.15112234558794171</v>
      </c>
      <c r="T1062" s="31">
        <f t="shared" si="98"/>
        <v>0.131282609678431</v>
      </c>
      <c r="U1062" s="31">
        <f t="shared" si="99"/>
        <v>0.86871739032156903</v>
      </c>
      <c r="V1062" s="12">
        <f t="shared" si="100"/>
        <v>-6.1121484524654872E-2</v>
      </c>
      <c r="W1062" s="12">
        <f t="shared" si="101"/>
        <v>1</v>
      </c>
    </row>
    <row r="1063" spans="1:23" x14ac:dyDescent="0.2">
      <c r="A1063" s="9">
        <v>0</v>
      </c>
      <c r="B1063" s="9">
        <v>0</v>
      </c>
      <c r="C1063" s="9">
        <v>53</v>
      </c>
      <c r="D1063" s="9">
        <v>1</v>
      </c>
      <c r="E1063" s="9">
        <v>0</v>
      </c>
      <c r="F1063" s="9">
        <v>0</v>
      </c>
      <c r="G1063" s="9">
        <v>0</v>
      </c>
      <c r="H1063" s="9">
        <v>0</v>
      </c>
      <c r="I1063" s="9">
        <v>0</v>
      </c>
      <c r="J1063" s="9">
        <v>0</v>
      </c>
      <c r="K1063" s="9">
        <v>0</v>
      </c>
      <c r="L1063" s="9">
        <v>0</v>
      </c>
      <c r="M1063" s="9">
        <v>185</v>
      </c>
      <c r="N1063" s="9">
        <v>96</v>
      </c>
      <c r="O1063" s="9">
        <v>72</v>
      </c>
      <c r="P1063" s="9">
        <v>21.35</v>
      </c>
      <c r="Q1063" s="9">
        <v>60</v>
      </c>
      <c r="R1063" s="11">
        <f t="shared" si="96"/>
        <v>-2.7660547710782515</v>
      </c>
      <c r="S1063" s="91">
        <f t="shared" si="97"/>
        <v>6.2909708999266747E-2</v>
      </c>
      <c r="T1063" s="31">
        <f t="shared" si="98"/>
        <v>5.9186315137243845E-2</v>
      </c>
      <c r="U1063" s="31">
        <f t="shared" si="99"/>
        <v>0.94081368486275618</v>
      </c>
      <c r="V1063" s="12">
        <f t="shared" si="100"/>
        <v>-2.649637407283071E-2</v>
      </c>
      <c r="W1063" s="12">
        <f t="shared" si="101"/>
        <v>0</v>
      </c>
    </row>
    <row r="1064" spans="1:23" x14ac:dyDescent="0.2">
      <c r="A1064" s="9">
        <v>1</v>
      </c>
      <c r="B1064" s="9">
        <v>1</v>
      </c>
      <c r="C1064" s="9">
        <v>59</v>
      </c>
      <c r="D1064" s="9">
        <v>0</v>
      </c>
      <c r="E1064" s="9">
        <v>0</v>
      </c>
      <c r="F1064" s="9">
        <v>0</v>
      </c>
      <c r="G1064" s="9">
        <v>0</v>
      </c>
      <c r="H1064" s="9">
        <v>0</v>
      </c>
      <c r="I1064" s="9">
        <v>0</v>
      </c>
      <c r="J1064" s="9">
        <v>0</v>
      </c>
      <c r="K1064" s="9">
        <v>0</v>
      </c>
      <c r="L1064" s="9">
        <v>0</v>
      </c>
      <c r="M1064" s="9">
        <v>210</v>
      </c>
      <c r="N1064" s="9">
        <v>134</v>
      </c>
      <c r="O1064" s="9">
        <v>84</v>
      </c>
      <c r="P1064" s="9">
        <v>25.64</v>
      </c>
      <c r="Q1064" s="9">
        <v>58</v>
      </c>
      <c r="R1064" s="11">
        <f t="shared" si="96"/>
        <v>-1.3146376207694752</v>
      </c>
      <c r="S1064" s="91">
        <f t="shared" si="97"/>
        <v>0.26857163038788767</v>
      </c>
      <c r="T1064" s="31">
        <f t="shared" si="98"/>
        <v>0.21171183712012165</v>
      </c>
      <c r="U1064" s="31">
        <f t="shared" si="99"/>
        <v>0.21171183712012165</v>
      </c>
      <c r="V1064" s="12">
        <f t="shared" si="100"/>
        <v>-0.6742548592586558</v>
      </c>
      <c r="W1064" s="12">
        <f t="shared" si="101"/>
        <v>1</v>
      </c>
    </row>
    <row r="1065" spans="1:23" x14ac:dyDescent="0.2">
      <c r="A1065" s="9">
        <v>0</v>
      </c>
      <c r="B1065" s="9">
        <v>1</v>
      </c>
      <c r="C1065" s="9">
        <v>46</v>
      </c>
      <c r="D1065" s="9">
        <v>1</v>
      </c>
      <c r="E1065" s="9">
        <v>0</v>
      </c>
      <c r="F1065" s="9">
        <v>0</v>
      </c>
      <c r="G1065" s="9">
        <v>0</v>
      </c>
      <c r="H1065" s="9">
        <v>0</v>
      </c>
      <c r="I1065" s="9">
        <v>0</v>
      </c>
      <c r="J1065" s="9">
        <v>0</v>
      </c>
      <c r="K1065" s="9">
        <v>0</v>
      </c>
      <c r="L1065" s="9">
        <v>0</v>
      </c>
      <c r="M1065" s="9">
        <v>222</v>
      </c>
      <c r="N1065" s="9">
        <v>120.5</v>
      </c>
      <c r="O1065" s="9">
        <v>73.5</v>
      </c>
      <c r="P1065" s="9">
        <v>27.23</v>
      </c>
      <c r="Q1065" s="9">
        <v>77</v>
      </c>
      <c r="R1065" s="11">
        <f t="shared" si="96"/>
        <v>-2.2869831366784803</v>
      </c>
      <c r="S1065" s="91">
        <f t="shared" si="97"/>
        <v>0.10157243022867087</v>
      </c>
      <c r="T1065" s="31">
        <f t="shared" si="98"/>
        <v>9.2206765021875012E-2</v>
      </c>
      <c r="U1065" s="31">
        <f t="shared" si="99"/>
        <v>0.90779323497812503</v>
      </c>
      <c r="V1065" s="12">
        <f t="shared" si="100"/>
        <v>-4.2013058013766147E-2</v>
      </c>
      <c r="W1065" s="12">
        <f t="shared" si="101"/>
        <v>0</v>
      </c>
    </row>
    <row r="1066" spans="1:23" x14ac:dyDescent="0.2">
      <c r="A1066" s="9">
        <v>0</v>
      </c>
      <c r="B1066" s="9">
        <v>0</v>
      </c>
      <c r="C1066" s="9">
        <v>51</v>
      </c>
      <c r="D1066" s="9">
        <v>0</v>
      </c>
      <c r="E1066" s="9">
        <v>0</v>
      </c>
      <c r="F1066" s="9">
        <v>1</v>
      </c>
      <c r="G1066" s="9">
        <v>0</v>
      </c>
      <c r="H1066" s="9">
        <v>0</v>
      </c>
      <c r="I1066" s="9">
        <v>0</v>
      </c>
      <c r="J1066" s="9">
        <v>0</v>
      </c>
      <c r="K1066" s="9">
        <v>0</v>
      </c>
      <c r="L1066" s="9">
        <v>0</v>
      </c>
      <c r="M1066" s="9">
        <v>216</v>
      </c>
      <c r="N1066" s="9">
        <v>128</v>
      </c>
      <c r="O1066" s="9">
        <v>83.5</v>
      </c>
      <c r="P1066" s="9">
        <v>24.41</v>
      </c>
      <c r="Q1066" s="9">
        <v>72</v>
      </c>
      <c r="R1066" s="11">
        <f t="shared" si="96"/>
        <v>-2.7029094395640927</v>
      </c>
      <c r="S1066" s="91">
        <f t="shared" si="97"/>
        <v>6.7010266528313031E-2</v>
      </c>
      <c r="T1066" s="31">
        <f t="shared" si="98"/>
        <v>6.2801894818071011E-2</v>
      </c>
      <c r="U1066" s="31">
        <f t="shared" si="99"/>
        <v>0.93719810518192903</v>
      </c>
      <c r="V1066" s="12">
        <f t="shared" si="100"/>
        <v>-2.8168598126573251E-2</v>
      </c>
      <c r="W1066" s="12">
        <f t="shared" si="101"/>
        <v>0</v>
      </c>
    </row>
    <row r="1067" spans="1:23" x14ac:dyDescent="0.2">
      <c r="A1067" s="9">
        <v>0</v>
      </c>
      <c r="B1067" s="9">
        <v>0</v>
      </c>
      <c r="C1067" s="9">
        <v>42</v>
      </c>
      <c r="D1067" s="9">
        <v>0</v>
      </c>
      <c r="E1067" s="9">
        <v>0</v>
      </c>
      <c r="F1067" s="9">
        <v>1</v>
      </c>
      <c r="G1067" s="9">
        <v>0</v>
      </c>
      <c r="H1067" s="9">
        <v>0</v>
      </c>
      <c r="I1067" s="9">
        <v>0</v>
      </c>
      <c r="J1067" s="9">
        <v>0</v>
      </c>
      <c r="K1067" s="9">
        <v>0</v>
      </c>
      <c r="L1067" s="9">
        <v>0</v>
      </c>
      <c r="M1067" s="9">
        <v>190</v>
      </c>
      <c r="N1067" s="9">
        <v>121</v>
      </c>
      <c r="O1067" s="9">
        <v>85.5</v>
      </c>
      <c r="P1067" s="9">
        <v>22.19</v>
      </c>
      <c r="Q1067" s="9">
        <v>87</v>
      </c>
      <c r="R1067" s="11">
        <f t="shared" si="96"/>
        <v>-3.3097369185073719</v>
      </c>
      <c r="S1067" s="91">
        <f t="shared" si="97"/>
        <v>3.652578174702379E-2</v>
      </c>
      <c r="T1067" s="31">
        <f t="shared" si="98"/>
        <v>3.5238662067296589E-2</v>
      </c>
      <c r="U1067" s="31">
        <f t="shared" si="99"/>
        <v>0.96476133793270336</v>
      </c>
      <c r="V1067" s="12">
        <f t="shared" si="100"/>
        <v>-1.5580108871957746E-2</v>
      </c>
      <c r="W1067" s="12">
        <f t="shared" si="101"/>
        <v>0</v>
      </c>
    </row>
    <row r="1068" spans="1:23" x14ac:dyDescent="0.2">
      <c r="A1068" s="9">
        <v>0</v>
      </c>
      <c r="B1068" s="9">
        <v>0</v>
      </c>
      <c r="C1068" s="9">
        <v>62</v>
      </c>
      <c r="D1068" s="9">
        <v>1</v>
      </c>
      <c r="E1068" s="9">
        <v>0</v>
      </c>
      <c r="F1068" s="9">
        <v>0</v>
      </c>
      <c r="G1068" s="9">
        <v>0</v>
      </c>
      <c r="H1068" s="9">
        <v>0</v>
      </c>
      <c r="I1068" s="9">
        <v>0</v>
      </c>
      <c r="J1068" s="9">
        <v>0</v>
      </c>
      <c r="K1068" s="9">
        <v>1</v>
      </c>
      <c r="L1068" s="9">
        <v>0</v>
      </c>
      <c r="M1068" s="9">
        <v>262</v>
      </c>
      <c r="N1068" s="9">
        <v>175</v>
      </c>
      <c r="O1068" s="9">
        <v>85</v>
      </c>
      <c r="P1068" s="9">
        <v>30.91</v>
      </c>
      <c r="Q1068" s="9">
        <v>68</v>
      </c>
      <c r="R1068" s="11">
        <f t="shared" si="96"/>
        <v>-0.89637923055063862</v>
      </c>
      <c r="S1068" s="91">
        <f t="shared" si="97"/>
        <v>0.40804442302136612</v>
      </c>
      <c r="T1068" s="31">
        <f t="shared" si="98"/>
        <v>0.28979513454965355</v>
      </c>
      <c r="U1068" s="31">
        <f t="shared" si="99"/>
        <v>0.71020486545034645</v>
      </c>
      <c r="V1068" s="12">
        <f t="shared" si="100"/>
        <v>-0.14861635677250604</v>
      </c>
      <c r="W1068" s="12">
        <f t="shared" si="101"/>
        <v>1</v>
      </c>
    </row>
    <row r="1069" spans="1:23" x14ac:dyDescent="0.2">
      <c r="A1069" s="9">
        <v>0</v>
      </c>
      <c r="B1069" s="9">
        <v>1</v>
      </c>
      <c r="C1069" s="9">
        <v>47</v>
      </c>
      <c r="D1069" s="9">
        <v>1</v>
      </c>
      <c r="E1069" s="9">
        <v>0</v>
      </c>
      <c r="F1069" s="9">
        <v>0</v>
      </c>
      <c r="G1069" s="9">
        <v>1</v>
      </c>
      <c r="H1069" s="9">
        <v>30</v>
      </c>
      <c r="I1069" s="9">
        <v>0</v>
      </c>
      <c r="J1069" s="9">
        <v>0</v>
      </c>
      <c r="K1069" s="9">
        <v>0</v>
      </c>
      <c r="L1069" s="9">
        <v>0</v>
      </c>
      <c r="M1069" s="9">
        <v>260</v>
      </c>
      <c r="N1069" s="9">
        <v>111</v>
      </c>
      <c r="O1069" s="9">
        <v>70</v>
      </c>
      <c r="P1069" s="9">
        <v>23.46</v>
      </c>
      <c r="Q1069" s="9">
        <v>66</v>
      </c>
      <c r="R1069" s="11">
        <f t="shared" si="96"/>
        <v>-1.7046364660846569</v>
      </c>
      <c r="S1069" s="91">
        <f t="shared" si="97"/>
        <v>0.18183847861530897</v>
      </c>
      <c r="T1069" s="31">
        <f t="shared" si="98"/>
        <v>0.15386068562292751</v>
      </c>
      <c r="U1069" s="31">
        <f t="shared" si="99"/>
        <v>0.84613931437707246</v>
      </c>
      <c r="V1069" s="12">
        <f t="shared" si="100"/>
        <v>-7.255812575048097E-2</v>
      </c>
      <c r="W1069" s="12">
        <f t="shared" si="101"/>
        <v>1</v>
      </c>
    </row>
    <row r="1070" spans="1:23" x14ac:dyDescent="0.2">
      <c r="A1070" s="9">
        <v>0</v>
      </c>
      <c r="B1070" s="9">
        <v>0</v>
      </c>
      <c r="C1070" s="9">
        <v>43</v>
      </c>
      <c r="D1070" s="9">
        <v>0</v>
      </c>
      <c r="E1070" s="9">
        <v>0</v>
      </c>
      <c r="F1070" s="9">
        <v>1</v>
      </c>
      <c r="G1070" s="9">
        <v>0</v>
      </c>
      <c r="H1070" s="9">
        <v>0</v>
      </c>
      <c r="I1070" s="9">
        <v>0</v>
      </c>
      <c r="J1070" s="9">
        <v>0</v>
      </c>
      <c r="K1070" s="9">
        <v>0</v>
      </c>
      <c r="L1070" s="9">
        <v>0</v>
      </c>
      <c r="M1070" s="9">
        <v>192</v>
      </c>
      <c r="N1070" s="9">
        <v>107.5</v>
      </c>
      <c r="O1070" s="9">
        <v>67.5</v>
      </c>
      <c r="P1070" s="9">
        <v>21.22</v>
      </c>
      <c r="Q1070" s="9">
        <v>67</v>
      </c>
      <c r="R1070" s="11">
        <f t="shared" si="96"/>
        <v>-3.390118733494031</v>
      </c>
      <c r="S1070" s="91">
        <f t="shared" si="97"/>
        <v>3.3704674788181989E-2</v>
      </c>
      <c r="T1070" s="31">
        <f t="shared" si="98"/>
        <v>3.2605709938468126E-2</v>
      </c>
      <c r="U1070" s="31">
        <f t="shared" si="99"/>
        <v>0.96739429006153188</v>
      </c>
      <c r="V1070" s="12">
        <f t="shared" si="100"/>
        <v>-1.4396480315443508E-2</v>
      </c>
      <c r="W1070" s="12">
        <f t="shared" si="101"/>
        <v>0</v>
      </c>
    </row>
    <row r="1071" spans="1:23" x14ac:dyDescent="0.2">
      <c r="A1071" s="9">
        <v>0</v>
      </c>
      <c r="B1071" s="9">
        <v>0</v>
      </c>
      <c r="C1071" s="9">
        <v>48</v>
      </c>
      <c r="D1071" s="9">
        <v>1</v>
      </c>
      <c r="E1071" s="9">
        <v>0</v>
      </c>
      <c r="F1071" s="9">
        <v>0</v>
      </c>
      <c r="G1071" s="9">
        <v>1</v>
      </c>
      <c r="H1071" s="9">
        <v>15</v>
      </c>
      <c r="I1071" s="9">
        <v>0</v>
      </c>
      <c r="J1071" s="9">
        <v>0</v>
      </c>
      <c r="K1071" s="9">
        <v>0</v>
      </c>
      <c r="L1071" s="9">
        <v>0</v>
      </c>
      <c r="M1071" s="9">
        <v>229</v>
      </c>
      <c r="N1071" s="9">
        <v>111</v>
      </c>
      <c r="O1071" s="9">
        <v>85</v>
      </c>
      <c r="P1071" s="9">
        <v>24.1</v>
      </c>
      <c r="Q1071" s="9">
        <v>75</v>
      </c>
      <c r="R1071" s="11">
        <f t="shared" si="96"/>
        <v>-2.6591970842977215</v>
      </c>
      <c r="S1071" s="91">
        <f t="shared" si="97"/>
        <v>7.0004406823163071E-2</v>
      </c>
      <c r="T1071" s="31">
        <f t="shared" si="98"/>
        <v>6.5424409821830315E-2</v>
      </c>
      <c r="U1071" s="31">
        <f t="shared" si="99"/>
        <v>0.93457559017816971</v>
      </c>
      <c r="V1071" s="12">
        <f t="shared" si="100"/>
        <v>-2.9385566334780951E-2</v>
      </c>
      <c r="W1071" s="12">
        <f t="shared" si="101"/>
        <v>0</v>
      </c>
    </row>
    <row r="1072" spans="1:23" x14ac:dyDescent="0.2">
      <c r="A1072" s="9">
        <v>1</v>
      </c>
      <c r="B1072" s="9">
        <v>0</v>
      </c>
      <c r="C1072" s="9">
        <v>57</v>
      </c>
      <c r="D1072" s="9">
        <v>0</v>
      </c>
      <c r="E1072" s="9">
        <v>0</v>
      </c>
      <c r="F1072" s="9">
        <v>1</v>
      </c>
      <c r="G1072" s="9">
        <v>1</v>
      </c>
      <c r="H1072" s="9">
        <v>1</v>
      </c>
      <c r="I1072" s="9">
        <v>0</v>
      </c>
      <c r="J1072" s="9">
        <v>0</v>
      </c>
      <c r="K1072" s="9">
        <v>0</v>
      </c>
      <c r="L1072" s="9">
        <v>0</v>
      </c>
      <c r="M1072" s="9">
        <v>289</v>
      </c>
      <c r="N1072" s="9">
        <v>142</v>
      </c>
      <c r="O1072" s="9">
        <v>83</v>
      </c>
      <c r="P1072" s="9">
        <v>35.17</v>
      </c>
      <c r="Q1072" s="9">
        <v>68</v>
      </c>
      <c r="R1072" s="11">
        <f t="shared" si="96"/>
        <v>-2.3259205828892755</v>
      </c>
      <c r="S1072" s="91">
        <f t="shared" si="97"/>
        <v>9.7693467707597584E-2</v>
      </c>
      <c r="T1072" s="31">
        <f t="shared" si="98"/>
        <v>8.8998860411931557E-2</v>
      </c>
      <c r="U1072" s="31">
        <f t="shared" si="99"/>
        <v>8.8998860411931557E-2</v>
      </c>
      <c r="V1072" s="12">
        <f t="shared" si="100"/>
        <v>-1.0506155542537203</v>
      </c>
      <c r="W1072" s="12">
        <f t="shared" si="101"/>
        <v>0</v>
      </c>
    </row>
    <row r="1073" spans="1:23" x14ac:dyDescent="0.2">
      <c r="A1073" s="9">
        <v>0</v>
      </c>
      <c r="B1073" s="9">
        <v>0</v>
      </c>
      <c r="C1073" s="9">
        <v>43</v>
      </c>
      <c r="D1073" s="9">
        <v>0</v>
      </c>
      <c r="E1073" s="9">
        <v>0</v>
      </c>
      <c r="F1073" s="9">
        <v>1</v>
      </c>
      <c r="G1073" s="9">
        <v>1</v>
      </c>
      <c r="H1073" s="9">
        <v>8</v>
      </c>
      <c r="I1073" s="9">
        <v>0</v>
      </c>
      <c r="J1073" s="9">
        <v>0</v>
      </c>
      <c r="K1073" s="9">
        <v>0</v>
      </c>
      <c r="L1073" s="9">
        <v>0</v>
      </c>
      <c r="M1073" s="9">
        <v>192</v>
      </c>
      <c r="N1073" s="9">
        <v>119.5</v>
      </c>
      <c r="O1073" s="9">
        <v>69.5</v>
      </c>
      <c r="P1073" s="9">
        <v>24.67</v>
      </c>
      <c r="Q1073" s="9">
        <v>90</v>
      </c>
      <c r="R1073" s="11">
        <f t="shared" si="96"/>
        <v>-3.0559768563030634</v>
      </c>
      <c r="S1073" s="91">
        <f t="shared" si="97"/>
        <v>4.7076711119593308E-2</v>
      </c>
      <c r="T1073" s="31">
        <f t="shared" si="98"/>
        <v>4.4960135794880049E-2</v>
      </c>
      <c r="U1073" s="31">
        <f t="shared" si="99"/>
        <v>0.95503986420511999</v>
      </c>
      <c r="V1073" s="12">
        <f t="shared" si="100"/>
        <v>-1.9978500203711044E-2</v>
      </c>
      <c r="W1073" s="12">
        <f t="shared" si="101"/>
        <v>0</v>
      </c>
    </row>
    <row r="1074" spans="1:23" x14ac:dyDescent="0.2">
      <c r="A1074" s="9">
        <v>0</v>
      </c>
      <c r="B1074" s="9">
        <v>1</v>
      </c>
      <c r="C1074" s="9">
        <v>64</v>
      </c>
      <c r="D1074" s="9">
        <v>0</v>
      </c>
      <c r="E1074" s="9">
        <v>0</v>
      </c>
      <c r="F1074" s="9">
        <v>1</v>
      </c>
      <c r="G1074" s="9">
        <v>0</v>
      </c>
      <c r="H1074" s="9">
        <v>0</v>
      </c>
      <c r="I1074" s="9">
        <v>0</v>
      </c>
      <c r="J1074" s="9">
        <v>0</v>
      </c>
      <c r="K1074" s="9">
        <v>0</v>
      </c>
      <c r="L1074" s="9">
        <v>0</v>
      </c>
      <c r="M1074" s="9">
        <v>229</v>
      </c>
      <c r="N1074" s="9">
        <v>105</v>
      </c>
      <c r="O1074" s="9">
        <v>72.5</v>
      </c>
      <c r="P1074" s="9">
        <v>26.76</v>
      </c>
      <c r="Q1074" s="9">
        <v>84</v>
      </c>
      <c r="R1074" s="11">
        <f t="shared" si="96"/>
        <v>-1.521080007094362</v>
      </c>
      <c r="S1074" s="91">
        <f t="shared" si="97"/>
        <v>0.2184758040712258</v>
      </c>
      <c r="T1074" s="31">
        <f t="shared" si="98"/>
        <v>0.1793025379258617</v>
      </c>
      <c r="U1074" s="31">
        <f t="shared" si="99"/>
        <v>0.8206974620741383</v>
      </c>
      <c r="V1074" s="12">
        <f t="shared" si="100"/>
        <v>-8.5816909587477994E-2</v>
      </c>
      <c r="W1074" s="12">
        <f t="shared" si="101"/>
        <v>1</v>
      </c>
    </row>
    <row r="1075" spans="1:23" x14ac:dyDescent="0.2">
      <c r="A1075" s="9">
        <v>0</v>
      </c>
      <c r="B1075" s="9">
        <v>1</v>
      </c>
      <c r="C1075" s="9">
        <v>45</v>
      </c>
      <c r="D1075" s="9">
        <v>0</v>
      </c>
      <c r="E1075" s="9">
        <v>0</v>
      </c>
      <c r="F1075" s="9">
        <v>1</v>
      </c>
      <c r="G1075" s="9">
        <v>1</v>
      </c>
      <c r="H1075" s="9">
        <v>18</v>
      </c>
      <c r="I1075" s="9">
        <v>0</v>
      </c>
      <c r="J1075" s="9">
        <v>0</v>
      </c>
      <c r="K1075" s="9">
        <v>1</v>
      </c>
      <c r="L1075" s="9">
        <v>0</v>
      </c>
      <c r="M1075" s="9">
        <v>170</v>
      </c>
      <c r="N1075" s="9">
        <v>145.5</v>
      </c>
      <c r="O1075" s="9">
        <v>99</v>
      </c>
      <c r="P1075" s="9">
        <v>26.74</v>
      </c>
      <c r="Q1075" s="9">
        <v>83</v>
      </c>
      <c r="R1075" s="11">
        <f t="shared" si="96"/>
        <v>-1.8280089564120896</v>
      </c>
      <c r="S1075" s="91">
        <f t="shared" si="97"/>
        <v>0.16073327635194407</v>
      </c>
      <c r="T1075" s="31">
        <f t="shared" si="98"/>
        <v>0.13847563400362822</v>
      </c>
      <c r="U1075" s="31">
        <f t="shared" si="99"/>
        <v>0.86152436599637183</v>
      </c>
      <c r="V1075" s="12">
        <f t="shared" si="100"/>
        <v>-6.4732435142097339E-2</v>
      </c>
      <c r="W1075" s="12">
        <f t="shared" si="101"/>
        <v>1</v>
      </c>
    </row>
    <row r="1076" spans="1:23" x14ac:dyDescent="0.2">
      <c r="A1076" s="9">
        <v>0</v>
      </c>
      <c r="B1076" s="9">
        <v>0</v>
      </c>
      <c r="C1076" s="9">
        <v>49</v>
      </c>
      <c r="D1076" s="9">
        <v>0</v>
      </c>
      <c r="E1076" s="9">
        <v>0</v>
      </c>
      <c r="F1076" s="9">
        <v>1</v>
      </c>
      <c r="G1076" s="9">
        <v>0</v>
      </c>
      <c r="H1076" s="9">
        <v>0</v>
      </c>
      <c r="I1076" s="9">
        <v>0</v>
      </c>
      <c r="J1076" s="9">
        <v>0</v>
      </c>
      <c r="K1076" s="9">
        <v>0</v>
      </c>
      <c r="L1076" s="9">
        <v>0</v>
      </c>
      <c r="M1076" s="9">
        <v>238</v>
      </c>
      <c r="N1076" s="9">
        <v>97</v>
      </c>
      <c r="O1076" s="9">
        <v>67</v>
      </c>
      <c r="P1076" s="9">
        <v>23.17</v>
      </c>
      <c r="Q1076" s="9">
        <v>75</v>
      </c>
      <c r="R1076" s="11">
        <f t="shared" si="96"/>
        <v>-3.1199236749277537</v>
      </c>
      <c r="S1076" s="91">
        <f t="shared" si="97"/>
        <v>4.4160538847385127E-2</v>
      </c>
      <c r="T1076" s="31">
        <f t="shared" si="98"/>
        <v>4.2292863218267668E-2</v>
      </c>
      <c r="U1076" s="31">
        <f t="shared" si="99"/>
        <v>0.95770713678173236</v>
      </c>
      <c r="V1076" s="12">
        <f t="shared" si="100"/>
        <v>-1.8767276228974523E-2</v>
      </c>
      <c r="W1076" s="12">
        <f t="shared" si="101"/>
        <v>0</v>
      </c>
    </row>
    <row r="1077" spans="1:23" x14ac:dyDescent="0.2">
      <c r="A1077" s="9">
        <v>0</v>
      </c>
      <c r="B1077" s="9">
        <v>0</v>
      </c>
      <c r="C1077" s="9">
        <v>45</v>
      </c>
      <c r="D1077" s="9">
        <v>1</v>
      </c>
      <c r="E1077" s="9">
        <v>0</v>
      </c>
      <c r="F1077" s="9">
        <v>0</v>
      </c>
      <c r="G1077" s="9">
        <v>0</v>
      </c>
      <c r="H1077" s="9">
        <v>0</v>
      </c>
      <c r="I1077" s="9">
        <v>0</v>
      </c>
      <c r="J1077" s="9">
        <v>0</v>
      </c>
      <c r="K1077" s="9">
        <v>0</v>
      </c>
      <c r="L1077" s="9">
        <v>0</v>
      </c>
      <c r="M1077" s="9">
        <v>244</v>
      </c>
      <c r="N1077" s="9">
        <v>119</v>
      </c>
      <c r="O1077" s="9">
        <v>73</v>
      </c>
      <c r="P1077" s="9">
        <v>26.51</v>
      </c>
      <c r="Q1077" s="9">
        <v>80</v>
      </c>
      <c r="R1077" s="11">
        <f t="shared" si="96"/>
        <v>-2.8816280973773951</v>
      </c>
      <c r="S1077" s="91">
        <f t="shared" si="97"/>
        <v>5.6043444331861307E-2</v>
      </c>
      <c r="T1077" s="31">
        <f t="shared" si="98"/>
        <v>5.3069260201997592E-2</v>
      </c>
      <c r="U1077" s="31">
        <f t="shared" si="99"/>
        <v>0.94693073979800246</v>
      </c>
      <c r="V1077" s="12">
        <f t="shared" si="100"/>
        <v>-2.3681784907543777E-2</v>
      </c>
      <c r="W1077" s="12">
        <f t="shared" si="101"/>
        <v>0</v>
      </c>
    </row>
    <row r="1078" spans="1:23" x14ac:dyDescent="0.2">
      <c r="A1078" s="9">
        <v>0</v>
      </c>
      <c r="B1078" s="9">
        <v>1</v>
      </c>
      <c r="C1078" s="9">
        <v>53</v>
      </c>
      <c r="D1078" s="9">
        <v>0</v>
      </c>
      <c r="E1078" s="9">
        <v>0</v>
      </c>
      <c r="F1078" s="9">
        <v>0</v>
      </c>
      <c r="G1078" s="9">
        <v>1</v>
      </c>
      <c r="H1078" s="9">
        <v>30</v>
      </c>
      <c r="I1078" s="9">
        <v>0</v>
      </c>
      <c r="J1078" s="9">
        <v>0</v>
      </c>
      <c r="K1078" s="9">
        <v>1</v>
      </c>
      <c r="L1078" s="9">
        <v>0</v>
      </c>
      <c r="M1078" s="9">
        <v>226</v>
      </c>
      <c r="N1078" s="9">
        <v>139</v>
      </c>
      <c r="O1078" s="9">
        <v>80</v>
      </c>
      <c r="P1078" s="9">
        <v>23.62</v>
      </c>
      <c r="Q1078" s="9">
        <v>72</v>
      </c>
      <c r="R1078" s="11">
        <f t="shared" si="96"/>
        <v>-0.60674396023931898</v>
      </c>
      <c r="S1078" s="91">
        <f t="shared" si="97"/>
        <v>0.54512292448406241</v>
      </c>
      <c r="T1078" s="31">
        <f t="shared" si="98"/>
        <v>0.35280230190493511</v>
      </c>
      <c r="U1078" s="31">
        <f t="shared" si="99"/>
        <v>0.64719769809506489</v>
      </c>
      <c r="V1078" s="12">
        <f t="shared" si="100"/>
        <v>-0.18896303605954959</v>
      </c>
      <c r="W1078" s="12">
        <f t="shared" si="101"/>
        <v>1</v>
      </c>
    </row>
    <row r="1079" spans="1:23" x14ac:dyDescent="0.2">
      <c r="A1079" s="9">
        <v>0</v>
      </c>
      <c r="B1079" s="9">
        <v>1</v>
      </c>
      <c r="C1079" s="9">
        <v>45</v>
      </c>
      <c r="D1079" s="9">
        <v>0</v>
      </c>
      <c r="E1079" s="9">
        <v>0</v>
      </c>
      <c r="F1079" s="9">
        <v>1</v>
      </c>
      <c r="G1079" s="9">
        <v>1</v>
      </c>
      <c r="H1079" s="9">
        <v>30</v>
      </c>
      <c r="I1079" s="9">
        <v>0</v>
      </c>
      <c r="J1079" s="9">
        <v>0</v>
      </c>
      <c r="K1079" s="9">
        <v>0</v>
      </c>
      <c r="L1079" s="9">
        <v>0</v>
      </c>
      <c r="M1079" s="9">
        <v>250</v>
      </c>
      <c r="N1079" s="9">
        <v>126</v>
      </c>
      <c r="O1079" s="9">
        <v>89.5</v>
      </c>
      <c r="P1079" s="9">
        <v>28.68</v>
      </c>
      <c r="Q1079" s="9">
        <v>75</v>
      </c>
      <c r="R1079" s="11">
        <f t="shared" si="96"/>
        <v>-2.0333193667596738</v>
      </c>
      <c r="S1079" s="91">
        <f t="shared" si="97"/>
        <v>0.13090029312556331</v>
      </c>
      <c r="T1079" s="31">
        <f t="shared" si="98"/>
        <v>0.11574874807378753</v>
      </c>
      <c r="U1079" s="31">
        <f t="shared" si="99"/>
        <v>0.88425125192621246</v>
      </c>
      <c r="V1079" s="12">
        <f t="shared" si="100"/>
        <v>-5.3424316637032211E-2</v>
      </c>
      <c r="W1079" s="12">
        <f t="shared" si="101"/>
        <v>1</v>
      </c>
    </row>
    <row r="1080" spans="1:23" x14ac:dyDescent="0.2">
      <c r="A1080" s="9">
        <v>1</v>
      </c>
      <c r="B1080" s="9">
        <v>0</v>
      </c>
      <c r="C1080" s="9">
        <v>52</v>
      </c>
      <c r="D1080" s="9">
        <v>0</v>
      </c>
      <c r="E1080" s="9">
        <v>0</v>
      </c>
      <c r="F1080" s="9">
        <v>1</v>
      </c>
      <c r="G1080" s="9">
        <v>1</v>
      </c>
      <c r="H1080" s="9">
        <v>9</v>
      </c>
      <c r="I1080" s="9">
        <v>0</v>
      </c>
      <c r="J1080" s="9">
        <v>0</v>
      </c>
      <c r="K1080" s="9">
        <v>0</v>
      </c>
      <c r="L1080" s="9">
        <v>0</v>
      </c>
      <c r="M1080" s="9">
        <v>249</v>
      </c>
      <c r="N1080" s="9">
        <v>112</v>
      </c>
      <c r="O1080" s="9">
        <v>75</v>
      </c>
      <c r="P1080" s="9">
        <v>22.54</v>
      </c>
      <c r="Q1080" s="9">
        <v>72</v>
      </c>
      <c r="R1080" s="11">
        <f t="shared" si="96"/>
        <v>-2.6624005793439176</v>
      </c>
      <c r="S1080" s="91">
        <f t="shared" si="97"/>
        <v>6.9780506875358819E-2</v>
      </c>
      <c r="T1080" s="31">
        <f t="shared" si="98"/>
        <v>6.5228807616971307E-2</v>
      </c>
      <c r="U1080" s="31">
        <f t="shared" si="99"/>
        <v>6.5228807616971307E-2</v>
      </c>
      <c r="V1080" s="12">
        <f t="shared" si="100"/>
        <v>-1.1855605603109134</v>
      </c>
      <c r="W1080" s="12">
        <f t="shared" si="101"/>
        <v>0</v>
      </c>
    </row>
    <row r="1081" spans="1:23" x14ac:dyDescent="0.2">
      <c r="A1081" s="9">
        <v>0</v>
      </c>
      <c r="B1081" s="9">
        <v>0</v>
      </c>
      <c r="C1081" s="9">
        <v>61</v>
      </c>
      <c r="D1081" s="9">
        <v>1</v>
      </c>
      <c r="E1081" s="9">
        <v>0</v>
      </c>
      <c r="F1081" s="9">
        <v>0</v>
      </c>
      <c r="G1081" s="9">
        <v>0</v>
      </c>
      <c r="H1081" s="9">
        <v>0</v>
      </c>
      <c r="I1081" s="9">
        <v>0</v>
      </c>
      <c r="J1081" s="9">
        <v>0</v>
      </c>
      <c r="K1081" s="9">
        <v>1</v>
      </c>
      <c r="L1081" s="9">
        <v>0</v>
      </c>
      <c r="M1081" s="9">
        <v>266</v>
      </c>
      <c r="N1081" s="9">
        <v>171</v>
      </c>
      <c r="O1081" s="9">
        <v>87</v>
      </c>
      <c r="P1081" s="9">
        <v>32.770000000000003</v>
      </c>
      <c r="Q1081" s="9">
        <v>80</v>
      </c>
      <c r="R1081" s="11">
        <f t="shared" si="96"/>
        <v>-0.99630791886788828</v>
      </c>
      <c r="S1081" s="91">
        <f t="shared" si="97"/>
        <v>0.36924019237124622</v>
      </c>
      <c r="T1081" s="31">
        <f t="shared" si="98"/>
        <v>0.26966794754381052</v>
      </c>
      <c r="U1081" s="31">
        <f t="shared" si="99"/>
        <v>0.73033205245618948</v>
      </c>
      <c r="V1081" s="12">
        <f t="shared" si="100"/>
        <v>-0.13647963883631456</v>
      </c>
      <c r="W1081" s="12">
        <f t="shared" si="101"/>
        <v>1</v>
      </c>
    </row>
    <row r="1082" spans="1:23" x14ac:dyDescent="0.2">
      <c r="A1082" s="9">
        <v>0</v>
      </c>
      <c r="B1082" s="9">
        <v>0</v>
      </c>
      <c r="C1082" s="9">
        <v>46</v>
      </c>
      <c r="D1082" s="9">
        <v>0</v>
      </c>
      <c r="E1082" s="9">
        <v>1</v>
      </c>
      <c r="F1082" s="9">
        <v>0</v>
      </c>
      <c r="G1082" s="9">
        <v>0</v>
      </c>
      <c r="H1082" s="9">
        <v>0</v>
      </c>
      <c r="I1082" s="9">
        <v>0</v>
      </c>
      <c r="J1082" s="9">
        <v>0</v>
      </c>
      <c r="K1082" s="9">
        <v>0</v>
      </c>
      <c r="L1082" s="9">
        <v>0</v>
      </c>
      <c r="M1082" s="9">
        <v>212</v>
      </c>
      <c r="N1082" s="9">
        <v>132</v>
      </c>
      <c r="O1082" s="9">
        <v>82</v>
      </c>
      <c r="P1082" s="9">
        <v>34.520000000000003</v>
      </c>
      <c r="Q1082" s="9">
        <v>80</v>
      </c>
      <c r="R1082" s="11">
        <f t="shared" si="96"/>
        <v>-3.0213121962853409</v>
      </c>
      <c r="S1082" s="91">
        <f t="shared" si="97"/>
        <v>4.8737223580597948E-2</v>
      </c>
      <c r="T1082" s="31">
        <f t="shared" si="98"/>
        <v>4.6472293044199725E-2</v>
      </c>
      <c r="U1082" s="31">
        <f t="shared" si="99"/>
        <v>0.95352770695580025</v>
      </c>
      <c r="V1082" s="12">
        <f t="shared" si="100"/>
        <v>-2.0666683002674397E-2</v>
      </c>
      <c r="W1082" s="12">
        <f t="shared" si="101"/>
        <v>0</v>
      </c>
    </row>
    <row r="1083" spans="1:23" x14ac:dyDescent="0.2">
      <c r="A1083" s="9">
        <v>0</v>
      </c>
      <c r="B1083" s="9">
        <v>0</v>
      </c>
      <c r="C1083" s="9">
        <v>48</v>
      </c>
      <c r="D1083" s="9">
        <v>1</v>
      </c>
      <c r="E1083" s="9">
        <v>0</v>
      </c>
      <c r="F1083" s="9">
        <v>0</v>
      </c>
      <c r="G1083" s="9">
        <v>0</v>
      </c>
      <c r="H1083" s="9">
        <v>0</v>
      </c>
      <c r="I1083" s="9">
        <v>0</v>
      </c>
      <c r="J1083" s="9">
        <v>0</v>
      </c>
      <c r="K1083" s="9">
        <v>1</v>
      </c>
      <c r="L1083" s="9">
        <v>0</v>
      </c>
      <c r="M1083" s="9">
        <v>249</v>
      </c>
      <c r="N1083" s="9">
        <v>174</v>
      </c>
      <c r="O1083" s="9">
        <v>101.5</v>
      </c>
      <c r="P1083" s="9">
        <v>28.69</v>
      </c>
      <c r="Q1083" s="9">
        <v>74</v>
      </c>
      <c r="R1083" s="11">
        <f t="shared" si="96"/>
        <v>-1.9152987698363386</v>
      </c>
      <c r="S1083" s="91">
        <f t="shared" si="97"/>
        <v>0.14729781786641705</v>
      </c>
      <c r="T1083" s="31">
        <f t="shared" si="98"/>
        <v>0.12838673234848541</v>
      </c>
      <c r="U1083" s="31">
        <f t="shared" si="99"/>
        <v>0.87161326765151459</v>
      </c>
      <c r="V1083" s="12">
        <f t="shared" si="100"/>
        <v>-5.9676167567606873E-2</v>
      </c>
      <c r="W1083" s="12">
        <f t="shared" si="101"/>
        <v>1</v>
      </c>
    </row>
    <row r="1084" spans="1:23" x14ac:dyDescent="0.2">
      <c r="A1084" s="9">
        <v>0</v>
      </c>
      <c r="B1084" s="9">
        <v>1</v>
      </c>
      <c r="C1084" s="9">
        <v>48</v>
      </c>
      <c r="D1084" s="9">
        <v>0</v>
      </c>
      <c r="E1084" s="9">
        <v>1</v>
      </c>
      <c r="F1084" s="9">
        <v>0</v>
      </c>
      <c r="G1084" s="9">
        <v>1</v>
      </c>
      <c r="H1084" s="9">
        <v>43</v>
      </c>
      <c r="I1084" s="9">
        <v>0</v>
      </c>
      <c r="J1084" s="9">
        <v>0</v>
      </c>
      <c r="K1084" s="9">
        <v>0</v>
      </c>
      <c r="L1084" s="9">
        <v>0</v>
      </c>
      <c r="M1084" s="9">
        <v>176</v>
      </c>
      <c r="N1084" s="9">
        <v>116</v>
      </c>
      <c r="O1084" s="9">
        <v>86</v>
      </c>
      <c r="P1084" s="9">
        <v>21.45</v>
      </c>
      <c r="Q1084" s="9">
        <v>62</v>
      </c>
      <c r="R1084" s="11">
        <f t="shared" si="96"/>
        <v>-1.6113631141066156</v>
      </c>
      <c r="S1084" s="91">
        <f t="shared" si="97"/>
        <v>0.19961533006790702</v>
      </c>
      <c r="T1084" s="31">
        <f t="shared" si="98"/>
        <v>0.16639944911058058</v>
      </c>
      <c r="U1084" s="31">
        <f t="shared" si="99"/>
        <v>0.83360055088941942</v>
      </c>
      <c r="V1084" s="12">
        <f t="shared" si="100"/>
        <v>-7.9042007038605519E-2</v>
      </c>
      <c r="W1084" s="12">
        <f t="shared" si="101"/>
        <v>1</v>
      </c>
    </row>
    <row r="1085" spans="1:23" x14ac:dyDescent="0.2">
      <c r="A1085" s="9">
        <v>0</v>
      </c>
      <c r="B1085" s="9">
        <v>1</v>
      </c>
      <c r="C1085" s="9">
        <v>48</v>
      </c>
      <c r="D1085" s="9">
        <v>0</v>
      </c>
      <c r="E1085" s="9">
        <v>0</v>
      </c>
      <c r="F1085" s="9">
        <v>0</v>
      </c>
      <c r="G1085" s="9">
        <v>1</v>
      </c>
      <c r="H1085" s="9">
        <v>20</v>
      </c>
      <c r="I1085" s="9">
        <v>0</v>
      </c>
      <c r="J1085" s="9">
        <v>0</v>
      </c>
      <c r="K1085" s="9">
        <v>0</v>
      </c>
      <c r="L1085" s="9">
        <v>0</v>
      </c>
      <c r="M1085" s="9">
        <v>236</v>
      </c>
      <c r="N1085" s="9">
        <v>112.5</v>
      </c>
      <c r="O1085" s="9">
        <v>75</v>
      </c>
      <c r="P1085" s="9">
        <v>30.43</v>
      </c>
      <c r="Q1085" s="9">
        <v>72</v>
      </c>
      <c r="R1085" s="11">
        <f t="shared" si="96"/>
        <v>-1.8767340367267202</v>
      </c>
      <c r="S1085" s="91">
        <f t="shared" si="97"/>
        <v>0.15308927412723522</v>
      </c>
      <c r="T1085" s="31">
        <f t="shared" si="98"/>
        <v>0.1327644594067596</v>
      </c>
      <c r="U1085" s="31">
        <f t="shared" si="99"/>
        <v>0.86723554059324037</v>
      </c>
      <c r="V1085" s="12">
        <f t="shared" si="100"/>
        <v>-6.1862932411722332E-2</v>
      </c>
      <c r="W1085" s="12">
        <f t="shared" si="101"/>
        <v>1</v>
      </c>
    </row>
    <row r="1086" spans="1:23" x14ac:dyDescent="0.2">
      <c r="A1086" s="9">
        <v>1</v>
      </c>
      <c r="B1086" s="9">
        <v>1</v>
      </c>
      <c r="C1086" s="9">
        <v>44</v>
      </c>
      <c r="D1086" s="9">
        <v>0</v>
      </c>
      <c r="E1086" s="9">
        <v>0</v>
      </c>
      <c r="F1086" s="9">
        <v>0</v>
      </c>
      <c r="G1086" s="9">
        <v>1</v>
      </c>
      <c r="H1086" s="9">
        <v>35</v>
      </c>
      <c r="I1086" s="9">
        <v>0</v>
      </c>
      <c r="J1086" s="9">
        <v>0</v>
      </c>
      <c r="K1086" s="9">
        <v>1</v>
      </c>
      <c r="L1086" s="9">
        <v>0</v>
      </c>
      <c r="M1086" s="9">
        <v>198</v>
      </c>
      <c r="N1086" s="9">
        <v>143.5</v>
      </c>
      <c r="O1086" s="9">
        <v>90</v>
      </c>
      <c r="P1086" s="9">
        <v>27.99</v>
      </c>
      <c r="Q1086" s="9">
        <v>50</v>
      </c>
      <c r="R1086" s="11">
        <f t="shared" si="96"/>
        <v>-1.2846963104432563</v>
      </c>
      <c r="S1086" s="91">
        <f t="shared" si="97"/>
        <v>0.27673461228375568</v>
      </c>
      <c r="T1086" s="31">
        <f t="shared" si="98"/>
        <v>0.21675186810260227</v>
      </c>
      <c r="U1086" s="31">
        <f t="shared" si="99"/>
        <v>0.21675186810260227</v>
      </c>
      <c r="V1086" s="12">
        <f t="shared" si="100"/>
        <v>-0.6640371508152787</v>
      </c>
      <c r="W1086" s="12">
        <f t="shared" si="101"/>
        <v>1</v>
      </c>
    </row>
    <row r="1087" spans="1:23" x14ac:dyDescent="0.2">
      <c r="A1087" s="9">
        <v>1</v>
      </c>
      <c r="B1087" s="9">
        <v>1</v>
      </c>
      <c r="C1087" s="9">
        <v>63</v>
      </c>
      <c r="D1087" s="9">
        <v>1</v>
      </c>
      <c r="E1087" s="9">
        <v>0</v>
      </c>
      <c r="F1087" s="9">
        <v>0</v>
      </c>
      <c r="G1087" s="9">
        <v>1</v>
      </c>
      <c r="H1087" s="9">
        <v>20</v>
      </c>
      <c r="I1087" s="9">
        <v>0</v>
      </c>
      <c r="J1087" s="9">
        <v>1</v>
      </c>
      <c r="K1087" s="9">
        <v>1</v>
      </c>
      <c r="L1087" s="9">
        <v>0</v>
      </c>
      <c r="M1087" s="9">
        <v>213</v>
      </c>
      <c r="N1087" s="9">
        <v>163</v>
      </c>
      <c r="O1087" s="9">
        <v>94</v>
      </c>
      <c r="P1087" s="9">
        <v>25.4</v>
      </c>
      <c r="Q1087" s="9">
        <v>76</v>
      </c>
      <c r="R1087" s="11">
        <f t="shared" si="96"/>
        <v>1.4479934342203524</v>
      </c>
      <c r="S1087" s="91">
        <f t="shared" si="97"/>
        <v>4.2545688720327828</v>
      </c>
      <c r="T1087" s="31">
        <f t="shared" si="98"/>
        <v>0.80968942945586708</v>
      </c>
      <c r="U1087" s="31">
        <f t="shared" si="99"/>
        <v>0.80968942945586708</v>
      </c>
      <c r="V1087" s="12">
        <f t="shared" si="100"/>
        <v>-9.1681530427357591E-2</v>
      </c>
      <c r="W1087" s="12">
        <f t="shared" si="101"/>
        <v>1</v>
      </c>
    </row>
    <row r="1088" spans="1:23" x14ac:dyDescent="0.2">
      <c r="A1088" s="9">
        <v>0</v>
      </c>
      <c r="B1088" s="9">
        <v>1</v>
      </c>
      <c r="C1088" s="9">
        <v>41</v>
      </c>
      <c r="D1088" s="9">
        <v>1</v>
      </c>
      <c r="E1088" s="9">
        <v>0</v>
      </c>
      <c r="F1088" s="9">
        <v>0</v>
      </c>
      <c r="G1088" s="9">
        <v>1</v>
      </c>
      <c r="H1088" s="9">
        <v>40</v>
      </c>
      <c r="I1088" s="9">
        <v>0</v>
      </c>
      <c r="J1088" s="9">
        <v>0</v>
      </c>
      <c r="K1088" s="9">
        <v>0</v>
      </c>
      <c r="L1088" s="9">
        <v>0</v>
      </c>
      <c r="M1088" s="9">
        <v>224</v>
      </c>
      <c r="N1088" s="9">
        <v>126</v>
      </c>
      <c r="O1088" s="9">
        <v>79</v>
      </c>
      <c r="P1088" s="9">
        <v>22.94</v>
      </c>
      <c r="Q1088" s="9">
        <v>53</v>
      </c>
      <c r="R1088" s="11">
        <f t="shared" si="96"/>
        <v>-1.7777050519085229</v>
      </c>
      <c r="S1088" s="91">
        <f t="shared" si="97"/>
        <v>0.16902560749331558</v>
      </c>
      <c r="T1088" s="31">
        <f t="shared" si="98"/>
        <v>0.1445867450720339</v>
      </c>
      <c r="U1088" s="31">
        <f t="shared" si="99"/>
        <v>0.85541325492796605</v>
      </c>
      <c r="V1088" s="12">
        <f t="shared" si="100"/>
        <v>-6.7824024481974124E-2</v>
      </c>
      <c r="W1088" s="12">
        <f t="shared" si="101"/>
        <v>1</v>
      </c>
    </row>
    <row r="1089" spans="1:23" x14ac:dyDescent="0.2">
      <c r="A1089" s="9">
        <v>0</v>
      </c>
      <c r="B1089" s="9">
        <v>0</v>
      </c>
      <c r="C1089" s="9">
        <v>64</v>
      </c>
      <c r="D1089" s="9">
        <v>0</v>
      </c>
      <c r="E1089" s="9">
        <v>0</v>
      </c>
      <c r="F1089" s="9">
        <v>1</v>
      </c>
      <c r="G1089" s="9">
        <v>0</v>
      </c>
      <c r="H1089" s="9">
        <v>0</v>
      </c>
      <c r="I1089" s="9">
        <v>0</v>
      </c>
      <c r="J1089" s="9">
        <v>0</v>
      </c>
      <c r="K1089" s="9">
        <v>0</v>
      </c>
      <c r="L1089" s="9">
        <v>0</v>
      </c>
      <c r="M1089" s="9">
        <v>330</v>
      </c>
      <c r="N1089" s="9">
        <v>108</v>
      </c>
      <c r="O1089" s="9">
        <v>82</v>
      </c>
      <c r="P1089" s="9">
        <v>23.09</v>
      </c>
      <c r="Q1089" s="9">
        <v>85</v>
      </c>
      <c r="R1089" s="11">
        <f t="shared" si="96"/>
        <v>-2.017141144405608</v>
      </c>
      <c r="S1089" s="91">
        <f t="shared" si="97"/>
        <v>0.13303525051578416</v>
      </c>
      <c r="T1089" s="31">
        <f t="shared" si="98"/>
        <v>0.1174149263716406</v>
      </c>
      <c r="U1089" s="31">
        <f t="shared" si="99"/>
        <v>0.88258507362835936</v>
      </c>
      <c r="V1089" s="12">
        <f t="shared" si="100"/>
        <v>-5.4243421660697906E-2</v>
      </c>
      <c r="W1089" s="12">
        <f t="shared" si="101"/>
        <v>1</v>
      </c>
    </row>
    <row r="1090" spans="1:23" x14ac:dyDescent="0.2">
      <c r="A1090" s="9">
        <v>0</v>
      </c>
      <c r="B1090" s="9">
        <v>0</v>
      </c>
      <c r="C1090" s="9">
        <v>53</v>
      </c>
      <c r="D1090" s="9">
        <v>0</v>
      </c>
      <c r="E1090" s="9">
        <v>1</v>
      </c>
      <c r="F1090" s="9">
        <v>0</v>
      </c>
      <c r="G1090" s="9">
        <v>1</v>
      </c>
      <c r="H1090" s="9">
        <v>20</v>
      </c>
      <c r="I1090" s="9">
        <v>0</v>
      </c>
      <c r="J1090" s="9">
        <v>0</v>
      </c>
      <c r="K1090" s="9">
        <v>0</v>
      </c>
      <c r="L1090" s="9">
        <v>0</v>
      </c>
      <c r="M1090" s="9">
        <v>317</v>
      </c>
      <c r="N1090" s="9">
        <v>123</v>
      </c>
      <c r="O1090" s="9">
        <v>81</v>
      </c>
      <c r="P1090" s="9">
        <v>20.329999999999998</v>
      </c>
      <c r="Q1090" s="9">
        <v>80</v>
      </c>
      <c r="R1090" s="11">
        <f t="shared" si="96"/>
        <v>-2.0858245229336916</v>
      </c>
      <c r="S1090" s="91">
        <f t="shared" si="97"/>
        <v>0.12420466833712693</v>
      </c>
      <c r="T1090" s="31">
        <f t="shared" si="98"/>
        <v>0.11048225633224322</v>
      </c>
      <c r="U1090" s="31">
        <f t="shared" si="99"/>
        <v>0.88951774366775682</v>
      </c>
      <c r="V1090" s="12">
        <f t="shared" si="100"/>
        <v>-5.0845384398338939E-2</v>
      </c>
      <c r="W1090" s="12">
        <f t="shared" si="101"/>
        <v>1</v>
      </c>
    </row>
    <row r="1091" spans="1:23" x14ac:dyDescent="0.2">
      <c r="A1091" s="9">
        <v>0</v>
      </c>
      <c r="B1091" s="9">
        <v>1</v>
      </c>
      <c r="C1091" s="9">
        <v>53</v>
      </c>
      <c r="D1091" s="9">
        <v>0</v>
      </c>
      <c r="E1091" s="9">
        <v>0</v>
      </c>
      <c r="F1091" s="9">
        <v>1</v>
      </c>
      <c r="G1091" s="9">
        <v>1</v>
      </c>
      <c r="H1091" s="9">
        <v>43</v>
      </c>
      <c r="I1091" s="9">
        <v>0</v>
      </c>
      <c r="J1091" s="9">
        <v>0</v>
      </c>
      <c r="K1091" s="9">
        <v>0</v>
      </c>
      <c r="L1091" s="9">
        <v>0</v>
      </c>
      <c r="M1091" s="9">
        <v>238</v>
      </c>
      <c r="N1091" s="9">
        <v>126</v>
      </c>
      <c r="O1091" s="9">
        <v>72</v>
      </c>
      <c r="P1091" s="9">
        <v>23.4</v>
      </c>
      <c r="Q1091" s="9">
        <v>62</v>
      </c>
      <c r="R1091" s="11">
        <f t="shared" si="96"/>
        <v>-1.0368169433844914</v>
      </c>
      <c r="S1091" s="91">
        <f t="shared" si="97"/>
        <v>0.35458154069862474</v>
      </c>
      <c r="T1091" s="31">
        <f t="shared" si="98"/>
        <v>0.26176463361205221</v>
      </c>
      <c r="U1091" s="31">
        <f t="shared" si="99"/>
        <v>0.73823536638794773</v>
      </c>
      <c r="V1091" s="12">
        <f t="shared" si="100"/>
        <v>-0.13180515304551568</v>
      </c>
      <c r="W1091" s="12">
        <f t="shared" si="101"/>
        <v>1</v>
      </c>
    </row>
    <row r="1092" spans="1:23" x14ac:dyDescent="0.2">
      <c r="A1092" s="9">
        <v>0</v>
      </c>
      <c r="B1092" s="9">
        <v>0</v>
      </c>
      <c r="C1092" s="9">
        <v>60</v>
      </c>
      <c r="D1092" s="9">
        <v>0</v>
      </c>
      <c r="E1092" s="9">
        <v>1</v>
      </c>
      <c r="F1092" s="9">
        <v>0</v>
      </c>
      <c r="G1092" s="9">
        <v>1</v>
      </c>
      <c r="H1092" s="9">
        <v>18</v>
      </c>
      <c r="I1092" s="9">
        <v>0</v>
      </c>
      <c r="J1092" s="9">
        <v>0</v>
      </c>
      <c r="K1092" s="9">
        <v>0</v>
      </c>
      <c r="L1092" s="9">
        <v>0</v>
      </c>
      <c r="M1092" s="9">
        <v>228</v>
      </c>
      <c r="N1092" s="9">
        <v>112</v>
      </c>
      <c r="O1092" s="9">
        <v>74</v>
      </c>
      <c r="P1092" s="9">
        <v>24.51</v>
      </c>
      <c r="Q1092" s="9">
        <v>63</v>
      </c>
      <c r="R1092" s="11">
        <f t="shared" si="96"/>
        <v>-1.9657535820644938</v>
      </c>
      <c r="S1092" s="91">
        <f t="shared" si="97"/>
        <v>0.14005030743971161</v>
      </c>
      <c r="T1092" s="31">
        <f t="shared" si="98"/>
        <v>0.1228457257769897</v>
      </c>
      <c r="U1092" s="31">
        <f t="shared" si="99"/>
        <v>0.87715427422301029</v>
      </c>
      <c r="V1092" s="12">
        <f t="shared" si="100"/>
        <v>-5.6924016039459804E-2</v>
      </c>
      <c r="W1092" s="12">
        <f t="shared" si="101"/>
        <v>1</v>
      </c>
    </row>
    <row r="1093" spans="1:23" x14ac:dyDescent="0.2">
      <c r="A1093" s="9">
        <v>0</v>
      </c>
      <c r="B1093" s="9">
        <v>1</v>
      </c>
      <c r="C1093" s="9">
        <v>42</v>
      </c>
      <c r="D1093" s="9">
        <v>1</v>
      </c>
      <c r="E1093" s="9">
        <v>0</v>
      </c>
      <c r="F1093" s="9">
        <v>0</v>
      </c>
      <c r="G1093" s="9">
        <v>1</v>
      </c>
      <c r="H1093" s="9">
        <v>20</v>
      </c>
      <c r="I1093" s="9">
        <v>0</v>
      </c>
      <c r="J1093" s="9">
        <v>0</v>
      </c>
      <c r="K1093" s="9">
        <v>0</v>
      </c>
      <c r="L1093" s="9">
        <v>0</v>
      </c>
      <c r="M1093" s="9">
        <v>319</v>
      </c>
      <c r="N1093" s="9">
        <v>116</v>
      </c>
      <c r="O1093" s="9">
        <v>74</v>
      </c>
      <c r="P1093" s="9">
        <v>26.62</v>
      </c>
      <c r="Q1093" s="9">
        <v>83</v>
      </c>
      <c r="R1093" s="11">
        <f t="shared" si="96"/>
        <v>-2.1659968273185068</v>
      </c>
      <c r="S1093" s="91">
        <f t="shared" si="97"/>
        <v>0.11463560572021633</v>
      </c>
      <c r="T1093" s="31">
        <f t="shared" si="98"/>
        <v>0.10284581358420281</v>
      </c>
      <c r="U1093" s="31">
        <f t="shared" si="99"/>
        <v>0.89715418641579725</v>
      </c>
      <c r="V1093" s="12">
        <f t="shared" si="100"/>
        <v>-4.7132911966935365E-2</v>
      </c>
      <c r="W1093" s="12">
        <f t="shared" si="101"/>
        <v>1</v>
      </c>
    </row>
    <row r="1094" spans="1:23" x14ac:dyDescent="0.2">
      <c r="A1094" s="9">
        <v>0</v>
      </c>
      <c r="B1094" s="9">
        <v>0</v>
      </c>
      <c r="C1094" s="9">
        <v>38</v>
      </c>
      <c r="D1094" s="9">
        <v>0</v>
      </c>
      <c r="E1094" s="9">
        <v>0</v>
      </c>
      <c r="F1094" s="9">
        <v>1</v>
      </c>
      <c r="G1094" s="9">
        <v>0</v>
      </c>
      <c r="H1094" s="9">
        <v>0</v>
      </c>
      <c r="I1094" s="9">
        <v>0</v>
      </c>
      <c r="J1094" s="9">
        <v>0</v>
      </c>
      <c r="K1094" s="9">
        <v>0</v>
      </c>
      <c r="L1094" s="9">
        <v>0</v>
      </c>
      <c r="M1094" s="9">
        <v>162</v>
      </c>
      <c r="N1094" s="9">
        <v>105</v>
      </c>
      <c r="O1094" s="9">
        <v>70</v>
      </c>
      <c r="P1094" s="9">
        <v>21.35</v>
      </c>
      <c r="Q1094" s="9">
        <v>72</v>
      </c>
      <c r="R1094" s="11">
        <f t="shared" ref="R1094:R1157" si="102">A$2+SUMPRODUCT(B$2:Q$2,B1094:Q1094)</f>
        <v>-3.7607911238289358</v>
      </c>
      <c r="S1094" s="91">
        <f t="shared" ref="S1094:S1157" si="103">EXP(R1094)</f>
        <v>2.3265327337516344E-2</v>
      </c>
      <c r="T1094" s="31">
        <f t="shared" ref="T1094:T1157" si="104">S1094/(1+S1094)</f>
        <v>2.2736358514219891E-2</v>
      </c>
      <c r="U1094" s="31">
        <f t="shared" ref="U1094:U1157" si="105">IF(A1094=1,T1094,1-T1094)</f>
        <v>0.97726364148578015</v>
      </c>
      <c r="V1094" s="12">
        <f t="shared" ref="V1094:V1157" si="106">LOG(U1094)</f>
        <v>-9.9882585977873993E-3</v>
      </c>
      <c r="W1094" s="12">
        <f t="shared" ref="W1094:W1157" si="107">IF(T1094&gt;T$1,1,0)</f>
        <v>0</v>
      </c>
    </row>
    <row r="1095" spans="1:23" x14ac:dyDescent="0.2">
      <c r="A1095" s="9">
        <v>0</v>
      </c>
      <c r="B1095" s="9">
        <v>0</v>
      </c>
      <c r="C1095" s="9">
        <v>63</v>
      </c>
      <c r="D1095" s="9">
        <v>0</v>
      </c>
      <c r="E1095" s="9">
        <v>1</v>
      </c>
      <c r="F1095" s="9">
        <v>0</v>
      </c>
      <c r="G1095" s="9">
        <v>0</v>
      </c>
      <c r="H1095" s="9">
        <v>0</v>
      </c>
      <c r="I1095" s="9">
        <v>0</v>
      </c>
      <c r="J1095" s="9">
        <v>0</v>
      </c>
      <c r="K1095" s="9">
        <v>1</v>
      </c>
      <c r="L1095" s="9">
        <v>0</v>
      </c>
      <c r="M1095" s="9">
        <v>283</v>
      </c>
      <c r="N1095" s="9">
        <v>164</v>
      </c>
      <c r="O1095" s="9">
        <v>86</v>
      </c>
      <c r="P1095" s="9">
        <v>24.64</v>
      </c>
      <c r="Q1095" s="9">
        <v>80</v>
      </c>
      <c r="R1095" s="11">
        <f t="shared" si="102"/>
        <v>-1.0547173057845729</v>
      </c>
      <c r="S1095" s="91">
        <f t="shared" si="103"/>
        <v>0.34829087320564006</v>
      </c>
      <c r="T1095" s="31">
        <f t="shared" si="104"/>
        <v>0.25832027801060331</v>
      </c>
      <c r="U1095" s="31">
        <f t="shared" si="105"/>
        <v>0.74167972198939669</v>
      </c>
      <c r="V1095" s="12">
        <f t="shared" si="106"/>
        <v>-0.12978359472219153</v>
      </c>
      <c r="W1095" s="12">
        <f t="shared" si="107"/>
        <v>1</v>
      </c>
    </row>
    <row r="1096" spans="1:23" x14ac:dyDescent="0.2">
      <c r="A1096" s="9">
        <v>0</v>
      </c>
      <c r="B1096" s="9">
        <v>1</v>
      </c>
      <c r="C1096" s="9">
        <v>63</v>
      </c>
      <c r="D1096" s="9">
        <v>1</v>
      </c>
      <c r="E1096" s="9">
        <v>0</v>
      </c>
      <c r="F1096" s="9">
        <v>0</v>
      </c>
      <c r="G1096" s="9">
        <v>0</v>
      </c>
      <c r="H1096" s="9">
        <v>0</v>
      </c>
      <c r="I1096" s="9">
        <v>0</v>
      </c>
      <c r="J1096" s="9">
        <v>0</v>
      </c>
      <c r="K1096" s="9">
        <v>1</v>
      </c>
      <c r="L1096" s="9">
        <v>0</v>
      </c>
      <c r="M1096" s="9">
        <v>240</v>
      </c>
      <c r="N1096" s="9">
        <v>136</v>
      </c>
      <c r="O1096" s="9">
        <v>94</v>
      </c>
      <c r="P1096" s="9">
        <v>29.17</v>
      </c>
      <c r="Q1096" s="9">
        <v>64</v>
      </c>
      <c r="R1096" s="11">
        <f t="shared" si="102"/>
        <v>-0.97147858845389479</v>
      </c>
      <c r="S1096" s="91">
        <f t="shared" si="103"/>
        <v>0.37852294447621776</v>
      </c>
      <c r="T1096" s="31">
        <f t="shared" si="104"/>
        <v>0.27458588628718184</v>
      </c>
      <c r="U1096" s="31">
        <f t="shared" si="105"/>
        <v>0.72541411371281816</v>
      </c>
      <c r="V1096" s="12">
        <f t="shared" si="106"/>
        <v>-0.13941399900652518</v>
      </c>
      <c r="W1096" s="12">
        <f t="shared" si="107"/>
        <v>1</v>
      </c>
    </row>
    <row r="1097" spans="1:23" x14ac:dyDescent="0.2">
      <c r="A1097" s="9">
        <v>1</v>
      </c>
      <c r="B1097" s="9">
        <v>0</v>
      </c>
      <c r="C1097" s="9">
        <v>59</v>
      </c>
      <c r="D1097" s="9">
        <v>1</v>
      </c>
      <c r="E1097" s="9">
        <v>0</v>
      </c>
      <c r="F1097" s="9">
        <v>0</v>
      </c>
      <c r="G1097" s="9">
        <v>1</v>
      </c>
      <c r="H1097" s="9">
        <v>30</v>
      </c>
      <c r="I1097" s="9">
        <v>0</v>
      </c>
      <c r="J1097" s="9">
        <v>0</v>
      </c>
      <c r="K1097" s="9">
        <v>0</v>
      </c>
      <c r="L1097" s="9">
        <v>0</v>
      </c>
      <c r="M1097" s="9">
        <v>316</v>
      </c>
      <c r="N1097" s="9">
        <v>110</v>
      </c>
      <c r="O1097" s="9">
        <v>70</v>
      </c>
      <c r="P1097" s="9">
        <v>19.829999999999998</v>
      </c>
      <c r="Q1097" s="9">
        <v>80</v>
      </c>
      <c r="R1097" s="11">
        <f t="shared" si="102"/>
        <v>-1.3332878697003121</v>
      </c>
      <c r="S1097" s="91">
        <f t="shared" si="103"/>
        <v>0.26360912247170365</v>
      </c>
      <c r="T1097" s="31">
        <f t="shared" si="104"/>
        <v>0.20861603306255549</v>
      </c>
      <c r="U1097" s="31">
        <f t="shared" si="105"/>
        <v>0.20861603306255549</v>
      </c>
      <c r="V1097" s="12">
        <f t="shared" si="106"/>
        <v>-0.68065231717977726</v>
      </c>
      <c r="W1097" s="12">
        <f t="shared" si="107"/>
        <v>1</v>
      </c>
    </row>
    <row r="1098" spans="1:23" x14ac:dyDescent="0.2">
      <c r="A1098" s="9">
        <v>0</v>
      </c>
      <c r="B1098" s="9">
        <v>1</v>
      </c>
      <c r="C1098" s="9">
        <v>59</v>
      </c>
      <c r="D1098" s="9">
        <v>1</v>
      </c>
      <c r="E1098" s="9">
        <v>0</v>
      </c>
      <c r="F1098" s="9">
        <v>0</v>
      </c>
      <c r="G1098" s="9">
        <v>1</v>
      </c>
      <c r="H1098" s="9">
        <v>9</v>
      </c>
      <c r="I1098" s="9">
        <v>0</v>
      </c>
      <c r="J1098" s="9">
        <v>0</v>
      </c>
      <c r="K1098" s="9">
        <v>0</v>
      </c>
      <c r="L1098" s="9">
        <v>0</v>
      </c>
      <c r="M1098" s="9">
        <v>200</v>
      </c>
      <c r="N1098" s="9">
        <v>124</v>
      </c>
      <c r="O1098" s="9">
        <v>77</v>
      </c>
      <c r="P1098" s="9">
        <v>22.82</v>
      </c>
      <c r="Q1098" s="9">
        <v>57</v>
      </c>
      <c r="R1098" s="11">
        <f t="shared" si="102"/>
        <v>-1.3684134201310272</v>
      </c>
      <c r="S1098" s="91">
        <f t="shared" si="103"/>
        <v>0.25451044053215427</v>
      </c>
      <c r="T1098" s="31">
        <f t="shared" si="104"/>
        <v>0.20287630322486019</v>
      </c>
      <c r="U1098" s="31">
        <f t="shared" si="105"/>
        <v>0.79712369677513983</v>
      </c>
      <c r="V1098" s="12">
        <f t="shared" si="106"/>
        <v>-9.8474280036149206E-2</v>
      </c>
      <c r="W1098" s="12">
        <f t="shared" si="107"/>
        <v>1</v>
      </c>
    </row>
    <row r="1099" spans="1:23" x14ac:dyDescent="0.2">
      <c r="A1099" s="9">
        <v>0</v>
      </c>
      <c r="B1099" s="9">
        <v>0</v>
      </c>
      <c r="C1099" s="9">
        <v>46</v>
      </c>
      <c r="D1099" s="9">
        <v>0</v>
      </c>
      <c r="E1099" s="9">
        <v>1</v>
      </c>
      <c r="F1099" s="9">
        <v>0</v>
      </c>
      <c r="G1099" s="9">
        <v>1</v>
      </c>
      <c r="H1099" s="9">
        <v>5</v>
      </c>
      <c r="I1099" s="9">
        <v>0</v>
      </c>
      <c r="J1099" s="9">
        <v>0</v>
      </c>
      <c r="K1099" s="9">
        <v>0</v>
      </c>
      <c r="L1099" s="9">
        <v>0</v>
      </c>
      <c r="M1099" s="9">
        <v>174</v>
      </c>
      <c r="N1099" s="9">
        <v>115.5</v>
      </c>
      <c r="O1099" s="9">
        <v>65</v>
      </c>
      <c r="P1099" s="9">
        <v>29.84</v>
      </c>
      <c r="Q1099" s="9">
        <v>73</v>
      </c>
      <c r="R1099" s="11">
        <f t="shared" si="102"/>
        <v>-3.1023917831562522</v>
      </c>
      <c r="S1099" s="91">
        <f t="shared" si="103"/>
        <v>4.4941583222235015E-2</v>
      </c>
      <c r="T1099" s="31">
        <f t="shared" si="104"/>
        <v>4.3008703973336823E-2</v>
      </c>
      <c r="U1099" s="31">
        <f t="shared" si="105"/>
        <v>0.95699129602666322</v>
      </c>
      <c r="V1099" s="12">
        <f t="shared" si="106"/>
        <v>-1.9092012175905615E-2</v>
      </c>
      <c r="W1099" s="12">
        <f t="shared" si="107"/>
        <v>0</v>
      </c>
    </row>
    <row r="1100" spans="1:23" x14ac:dyDescent="0.2">
      <c r="A1100" s="9">
        <v>0</v>
      </c>
      <c r="B1100" s="9">
        <v>0</v>
      </c>
      <c r="C1100" s="9">
        <v>48</v>
      </c>
      <c r="D1100" s="9">
        <v>1</v>
      </c>
      <c r="E1100" s="9">
        <v>0</v>
      </c>
      <c r="F1100" s="9">
        <v>0</v>
      </c>
      <c r="G1100" s="9">
        <v>0</v>
      </c>
      <c r="H1100" s="9">
        <v>0</v>
      </c>
      <c r="I1100" s="9">
        <v>0</v>
      </c>
      <c r="J1100" s="9">
        <v>0</v>
      </c>
      <c r="K1100" s="9">
        <v>0</v>
      </c>
      <c r="L1100" s="9">
        <v>0</v>
      </c>
      <c r="M1100" s="9">
        <v>279</v>
      </c>
      <c r="N1100" s="9">
        <v>128.5</v>
      </c>
      <c r="O1100" s="9">
        <v>73.5</v>
      </c>
      <c r="P1100" s="9">
        <v>27.49</v>
      </c>
      <c r="Q1100" s="9">
        <v>72</v>
      </c>
      <c r="R1100" s="11">
        <f t="shared" si="102"/>
        <v>-2.5917133638755914</v>
      </c>
      <c r="S1100" s="91">
        <f t="shared" si="103"/>
        <v>7.4891613510843627E-2</v>
      </c>
      <c r="T1100" s="31">
        <f t="shared" si="104"/>
        <v>6.9673642039340469E-2</v>
      </c>
      <c r="U1100" s="31">
        <f t="shared" si="105"/>
        <v>0.93032635796065954</v>
      </c>
      <c r="V1100" s="12">
        <f t="shared" si="106"/>
        <v>-3.136467445878291E-2</v>
      </c>
      <c r="W1100" s="12">
        <f t="shared" si="107"/>
        <v>0</v>
      </c>
    </row>
    <row r="1101" spans="1:23" x14ac:dyDescent="0.2">
      <c r="A1101" s="9">
        <v>0</v>
      </c>
      <c r="B1101" s="9">
        <v>1</v>
      </c>
      <c r="C1101" s="9">
        <v>57</v>
      </c>
      <c r="D1101" s="9">
        <v>0</v>
      </c>
      <c r="E1101" s="9">
        <v>1</v>
      </c>
      <c r="F1101" s="9">
        <v>0</v>
      </c>
      <c r="G1101" s="9">
        <v>0</v>
      </c>
      <c r="H1101" s="9">
        <v>0</v>
      </c>
      <c r="I1101" s="9">
        <v>0</v>
      </c>
      <c r="J1101" s="9">
        <v>0</v>
      </c>
      <c r="K1101" s="9">
        <v>0</v>
      </c>
      <c r="L1101" s="9">
        <v>0</v>
      </c>
      <c r="M1101" s="9">
        <v>198</v>
      </c>
      <c r="N1101" s="9">
        <v>119</v>
      </c>
      <c r="O1101" s="9">
        <v>80</v>
      </c>
      <c r="P1101" s="9">
        <v>30.05</v>
      </c>
      <c r="Q1101" s="9">
        <v>70</v>
      </c>
      <c r="R1101" s="11">
        <f t="shared" si="102"/>
        <v>-1.9402698043604492</v>
      </c>
      <c r="S1101" s="91">
        <f t="shared" si="103"/>
        <v>0.14366518305538967</v>
      </c>
      <c r="T1101" s="31">
        <f t="shared" si="104"/>
        <v>0.12561821867443498</v>
      </c>
      <c r="U1101" s="31">
        <f t="shared" si="105"/>
        <v>0.87438178132556499</v>
      </c>
      <c r="V1101" s="12">
        <f t="shared" si="106"/>
        <v>-5.8298899951542575E-2</v>
      </c>
      <c r="W1101" s="12">
        <f t="shared" si="107"/>
        <v>1</v>
      </c>
    </row>
    <row r="1102" spans="1:23" x14ac:dyDescent="0.2">
      <c r="A1102" s="9">
        <v>1</v>
      </c>
      <c r="B1102" s="9">
        <v>0</v>
      </c>
      <c r="C1102" s="9">
        <v>40</v>
      </c>
      <c r="D1102" s="9">
        <v>1</v>
      </c>
      <c r="E1102" s="9">
        <v>0</v>
      </c>
      <c r="F1102" s="9">
        <v>0</v>
      </c>
      <c r="G1102" s="9">
        <v>0</v>
      </c>
      <c r="H1102" s="9">
        <v>0</v>
      </c>
      <c r="I1102" s="9">
        <v>0</v>
      </c>
      <c r="J1102" s="9">
        <v>0</v>
      </c>
      <c r="K1102" s="9">
        <v>0</v>
      </c>
      <c r="L1102" s="9">
        <v>0</v>
      </c>
      <c r="M1102" s="9">
        <v>144</v>
      </c>
      <c r="N1102" s="9">
        <v>122.5</v>
      </c>
      <c r="O1102" s="9">
        <v>80</v>
      </c>
      <c r="P1102" s="9">
        <v>27.46</v>
      </c>
      <c r="Q1102" s="9">
        <v>72</v>
      </c>
      <c r="R1102" s="11">
        <f t="shared" si="102"/>
        <v>-3.3085930409352065</v>
      </c>
      <c r="S1102" s="91">
        <f t="shared" si="103"/>
        <v>3.6567586674871387E-2</v>
      </c>
      <c r="T1102" s="31">
        <f t="shared" si="104"/>
        <v>3.5277571038251201E-2</v>
      </c>
      <c r="U1102" s="31">
        <f t="shared" si="105"/>
        <v>3.5277571038251201E-2</v>
      </c>
      <c r="V1102" s="12">
        <f t="shared" si="106"/>
        <v>-1.4525013249290881</v>
      </c>
      <c r="W1102" s="12">
        <f t="shared" si="107"/>
        <v>0</v>
      </c>
    </row>
    <row r="1103" spans="1:23" x14ac:dyDescent="0.2">
      <c r="A1103" s="9">
        <v>0</v>
      </c>
      <c r="B1103" s="9">
        <v>0</v>
      </c>
      <c r="C1103" s="9">
        <v>49</v>
      </c>
      <c r="D1103" s="9">
        <v>1</v>
      </c>
      <c r="E1103" s="9">
        <v>0</v>
      </c>
      <c r="F1103" s="9">
        <v>0</v>
      </c>
      <c r="G1103" s="9">
        <v>0</v>
      </c>
      <c r="H1103" s="9">
        <v>0</v>
      </c>
      <c r="I1103" s="9">
        <v>0</v>
      </c>
      <c r="J1103" s="9">
        <v>0</v>
      </c>
      <c r="K1103" s="9">
        <v>0</v>
      </c>
      <c r="L1103" s="9">
        <v>0</v>
      </c>
      <c r="M1103" s="9">
        <v>193</v>
      </c>
      <c r="N1103" s="9">
        <v>134</v>
      </c>
      <c r="O1103" s="9">
        <v>88</v>
      </c>
      <c r="P1103" s="9">
        <v>25.77</v>
      </c>
      <c r="Q1103" s="9">
        <v>69</v>
      </c>
      <c r="R1103" s="11">
        <f t="shared" si="102"/>
        <v>-2.5940973979961912</v>
      </c>
      <c r="S1103" s="91">
        <f t="shared" si="103"/>
        <v>7.4713282007545331E-2</v>
      </c>
      <c r="T1103" s="31">
        <f t="shared" si="104"/>
        <v>6.9519269239868564E-2</v>
      </c>
      <c r="U1103" s="31">
        <f t="shared" si="105"/>
        <v>0.93048073076013149</v>
      </c>
      <c r="V1103" s="12">
        <f t="shared" si="106"/>
        <v>-3.1292616204569655E-2</v>
      </c>
      <c r="W1103" s="12">
        <f t="shared" si="107"/>
        <v>0</v>
      </c>
    </row>
    <row r="1104" spans="1:23" x14ac:dyDescent="0.2">
      <c r="A1104" s="9">
        <v>0</v>
      </c>
      <c r="B1104" s="9">
        <v>1</v>
      </c>
      <c r="C1104" s="9">
        <v>43</v>
      </c>
      <c r="D1104" s="9">
        <v>0</v>
      </c>
      <c r="E1104" s="9">
        <v>1</v>
      </c>
      <c r="F1104" s="9">
        <v>0</v>
      </c>
      <c r="G1104" s="9">
        <v>0</v>
      </c>
      <c r="H1104" s="9">
        <v>0</v>
      </c>
      <c r="I1104" s="9">
        <v>1</v>
      </c>
      <c r="J1104" s="9">
        <v>0</v>
      </c>
      <c r="K1104" s="9">
        <v>1</v>
      </c>
      <c r="L1104" s="9">
        <v>0</v>
      </c>
      <c r="M1104" s="9">
        <v>234</v>
      </c>
      <c r="N1104" s="9">
        <v>173</v>
      </c>
      <c r="O1104" s="9">
        <v>96</v>
      </c>
      <c r="P1104" s="9">
        <v>27.99</v>
      </c>
      <c r="Q1104" s="9">
        <v>100</v>
      </c>
      <c r="R1104" s="11">
        <f t="shared" si="102"/>
        <v>-1.5453009759505001</v>
      </c>
      <c r="S1104" s="91">
        <f t="shared" si="103"/>
        <v>0.21324767914034207</v>
      </c>
      <c r="T1104" s="31">
        <f t="shared" si="104"/>
        <v>0.17576598975358493</v>
      </c>
      <c r="U1104" s="31">
        <f t="shared" si="105"/>
        <v>0.82423401024641507</v>
      </c>
      <c r="V1104" s="12">
        <f t="shared" si="106"/>
        <v>-8.3949469212539082E-2</v>
      </c>
      <c r="W1104" s="12">
        <f t="shared" si="107"/>
        <v>1</v>
      </c>
    </row>
    <row r="1105" spans="1:23" x14ac:dyDescent="0.2">
      <c r="A1105" s="9">
        <v>0</v>
      </c>
      <c r="B1105" s="9">
        <v>0</v>
      </c>
      <c r="C1105" s="9">
        <v>50</v>
      </c>
      <c r="D1105" s="9">
        <v>0</v>
      </c>
      <c r="E1105" s="9">
        <v>1</v>
      </c>
      <c r="F1105" s="9">
        <v>0</v>
      </c>
      <c r="G1105" s="9">
        <v>0</v>
      </c>
      <c r="H1105" s="9">
        <v>0</v>
      </c>
      <c r="I1105" s="9">
        <v>1</v>
      </c>
      <c r="J1105" s="9">
        <v>0</v>
      </c>
      <c r="K1105" s="9">
        <v>1</v>
      </c>
      <c r="L1105" s="9">
        <v>0</v>
      </c>
      <c r="M1105" s="9">
        <v>241</v>
      </c>
      <c r="N1105" s="9">
        <v>132</v>
      </c>
      <c r="O1105" s="9">
        <v>85</v>
      </c>
      <c r="P1105" s="9">
        <v>23.81</v>
      </c>
      <c r="Q1105" s="9">
        <v>55</v>
      </c>
      <c r="R1105" s="11">
        <f t="shared" si="102"/>
        <v>-2.3601787623714996</v>
      </c>
      <c r="S1105" s="91">
        <f t="shared" si="103"/>
        <v>9.4403345921841991E-2</v>
      </c>
      <c r="T1105" s="31">
        <f t="shared" si="104"/>
        <v>8.626010352912783E-2</v>
      </c>
      <c r="U1105" s="31">
        <f t="shared" si="105"/>
        <v>0.91373989647087217</v>
      </c>
      <c r="V1105" s="12">
        <f t="shared" si="106"/>
        <v>-3.9177412147579332E-2</v>
      </c>
      <c r="W1105" s="12">
        <f t="shared" si="107"/>
        <v>0</v>
      </c>
    </row>
    <row r="1106" spans="1:23" x14ac:dyDescent="0.2">
      <c r="A1106" s="9">
        <v>0</v>
      </c>
      <c r="B1106" s="9">
        <v>0</v>
      </c>
      <c r="C1106" s="9">
        <v>51</v>
      </c>
      <c r="D1106" s="9">
        <v>0</v>
      </c>
      <c r="E1106" s="9">
        <v>1</v>
      </c>
      <c r="F1106" s="9">
        <v>0</v>
      </c>
      <c r="G1106" s="9">
        <v>0</v>
      </c>
      <c r="H1106" s="9">
        <v>0</v>
      </c>
      <c r="I1106" s="9">
        <v>0</v>
      </c>
      <c r="J1106" s="9">
        <v>0</v>
      </c>
      <c r="K1106" s="9">
        <v>0</v>
      </c>
      <c r="L1106" s="9">
        <v>0</v>
      </c>
      <c r="M1106" s="9">
        <v>224</v>
      </c>
      <c r="N1106" s="9">
        <v>111.5</v>
      </c>
      <c r="O1106" s="9">
        <v>77</v>
      </c>
      <c r="P1106" s="9">
        <v>24.08</v>
      </c>
      <c r="Q1106" s="9">
        <v>63</v>
      </c>
      <c r="R1106" s="11">
        <f t="shared" si="102"/>
        <v>-2.9165403202188358</v>
      </c>
      <c r="S1106" s="91">
        <f t="shared" si="103"/>
        <v>5.4120603736901314E-2</v>
      </c>
      <c r="T1106" s="31">
        <f t="shared" si="104"/>
        <v>5.1341946590401068E-2</v>
      </c>
      <c r="U1106" s="31">
        <f t="shared" si="105"/>
        <v>0.94865805340959897</v>
      </c>
      <c r="V1106" s="12">
        <f t="shared" si="106"/>
        <v>-2.2890302091914089E-2</v>
      </c>
      <c r="W1106" s="12">
        <f t="shared" si="107"/>
        <v>0</v>
      </c>
    </row>
    <row r="1107" spans="1:23" x14ac:dyDescent="0.2">
      <c r="A1107" s="9">
        <v>0</v>
      </c>
      <c r="B1107" s="9">
        <v>0</v>
      </c>
      <c r="C1107" s="9">
        <v>51</v>
      </c>
      <c r="D1107" s="9">
        <v>1</v>
      </c>
      <c r="E1107" s="9">
        <v>0</v>
      </c>
      <c r="F1107" s="9">
        <v>0</v>
      </c>
      <c r="G1107" s="9">
        <v>1</v>
      </c>
      <c r="H1107" s="9">
        <v>15</v>
      </c>
      <c r="I1107" s="9">
        <v>0</v>
      </c>
      <c r="J1107" s="9">
        <v>0</v>
      </c>
      <c r="K1107" s="9">
        <v>1</v>
      </c>
      <c r="L1107" s="9">
        <v>0</v>
      </c>
      <c r="M1107" s="9">
        <v>240</v>
      </c>
      <c r="N1107" s="9">
        <v>180</v>
      </c>
      <c r="O1107" s="9">
        <v>107.5</v>
      </c>
      <c r="P1107" s="9">
        <v>25.33</v>
      </c>
      <c r="Q1107" s="9">
        <v>68</v>
      </c>
      <c r="R1107" s="11">
        <f t="shared" si="102"/>
        <v>-1.4154146421100222</v>
      </c>
      <c r="S1107" s="91">
        <f t="shared" si="103"/>
        <v>0.24282490713978472</v>
      </c>
      <c r="T1107" s="31">
        <f t="shared" si="104"/>
        <v>0.19538142963244731</v>
      </c>
      <c r="U1107" s="31">
        <f t="shared" si="105"/>
        <v>0.80461857036755269</v>
      </c>
      <c r="V1107" s="12">
        <f t="shared" si="106"/>
        <v>-9.4409948256075765E-2</v>
      </c>
      <c r="W1107" s="12">
        <f t="shared" si="107"/>
        <v>1</v>
      </c>
    </row>
    <row r="1108" spans="1:23" x14ac:dyDescent="0.2">
      <c r="A1108" s="9">
        <v>0</v>
      </c>
      <c r="B1108" s="9">
        <v>0</v>
      </c>
      <c r="C1108" s="9">
        <v>40</v>
      </c>
      <c r="D1108" s="9">
        <v>0</v>
      </c>
      <c r="E1108" s="9">
        <v>1</v>
      </c>
      <c r="F1108" s="9">
        <v>0</v>
      </c>
      <c r="G1108" s="9">
        <v>0</v>
      </c>
      <c r="H1108" s="9">
        <v>0</v>
      </c>
      <c r="I1108" s="9">
        <v>0</v>
      </c>
      <c r="J1108" s="9">
        <v>0</v>
      </c>
      <c r="K1108" s="9">
        <v>0</v>
      </c>
      <c r="L1108" s="9">
        <v>0</v>
      </c>
      <c r="M1108" s="9">
        <v>195</v>
      </c>
      <c r="N1108" s="9">
        <v>132</v>
      </c>
      <c r="O1108" s="9">
        <v>81</v>
      </c>
      <c r="P1108" s="9">
        <v>24.26</v>
      </c>
      <c r="Q1108" s="9">
        <v>80</v>
      </c>
      <c r="R1108" s="11">
        <f t="shared" si="102"/>
        <v>-3.2723404065682855</v>
      </c>
      <c r="S1108" s="91">
        <f t="shared" si="103"/>
        <v>3.7917580592610925E-2</v>
      </c>
      <c r="T1108" s="31">
        <f t="shared" si="104"/>
        <v>3.6532361819096901E-2</v>
      </c>
      <c r="U1108" s="31">
        <f t="shared" si="105"/>
        <v>0.96346763818090309</v>
      </c>
      <c r="V1108" s="12">
        <f t="shared" si="106"/>
        <v>-1.6162868237894194E-2</v>
      </c>
      <c r="W1108" s="12">
        <f t="shared" si="107"/>
        <v>0</v>
      </c>
    </row>
    <row r="1109" spans="1:23" x14ac:dyDescent="0.2">
      <c r="A1109" s="9">
        <v>0</v>
      </c>
      <c r="B1109" s="9">
        <v>0</v>
      </c>
      <c r="C1109" s="9">
        <v>46</v>
      </c>
      <c r="D1109" s="9">
        <v>0</v>
      </c>
      <c r="E1109" s="9">
        <v>0</v>
      </c>
      <c r="F1109" s="9">
        <v>0</v>
      </c>
      <c r="G1109" s="9">
        <v>1</v>
      </c>
      <c r="H1109" s="9">
        <v>5</v>
      </c>
      <c r="I1109" s="9">
        <v>0</v>
      </c>
      <c r="J1109" s="9">
        <v>0</v>
      </c>
      <c r="K1109" s="9">
        <v>0</v>
      </c>
      <c r="L1109" s="9">
        <v>0</v>
      </c>
      <c r="M1109" s="9">
        <v>228</v>
      </c>
      <c r="N1109" s="9">
        <v>110</v>
      </c>
      <c r="O1109" s="9">
        <v>80</v>
      </c>
      <c r="P1109" s="9">
        <v>19.739999999999998</v>
      </c>
      <c r="Q1109" s="9">
        <v>90</v>
      </c>
      <c r="R1109" s="11">
        <f t="shared" si="102"/>
        <v>-2.7650645628107062</v>
      </c>
      <c r="S1109" s="91">
        <f t="shared" si="103"/>
        <v>6.2972033565284455E-2</v>
      </c>
      <c r="T1109" s="31">
        <f t="shared" si="104"/>
        <v>5.9241477270170262E-2</v>
      </c>
      <c r="U1109" s="31">
        <f t="shared" si="105"/>
        <v>0.94075852272982974</v>
      </c>
      <c r="V1109" s="12">
        <f t="shared" si="106"/>
        <v>-2.6521838532658677E-2</v>
      </c>
      <c r="W1109" s="12">
        <f t="shared" si="107"/>
        <v>0</v>
      </c>
    </row>
    <row r="1110" spans="1:23" x14ac:dyDescent="0.2">
      <c r="A1110" s="9">
        <v>0</v>
      </c>
      <c r="B1110" s="9">
        <v>1</v>
      </c>
      <c r="C1110" s="9">
        <v>44</v>
      </c>
      <c r="D1110" s="9">
        <v>1</v>
      </c>
      <c r="E1110" s="9">
        <v>0</v>
      </c>
      <c r="F1110" s="9">
        <v>0</v>
      </c>
      <c r="G1110" s="9">
        <v>1</v>
      </c>
      <c r="H1110" s="9">
        <v>20</v>
      </c>
      <c r="I1110" s="9">
        <v>0</v>
      </c>
      <c r="J1110" s="9">
        <v>0</v>
      </c>
      <c r="K1110" s="9">
        <v>0</v>
      </c>
      <c r="L1110" s="9">
        <v>0</v>
      </c>
      <c r="M1110" s="9">
        <v>260</v>
      </c>
      <c r="N1110" s="9">
        <v>134</v>
      </c>
      <c r="O1110" s="9">
        <v>80</v>
      </c>
      <c r="P1110" s="9">
        <v>22.25</v>
      </c>
      <c r="Q1110" s="9">
        <v>87</v>
      </c>
      <c r="R1110" s="11">
        <f t="shared" si="102"/>
        <v>-1.7508414016908089</v>
      </c>
      <c r="S1110" s="91">
        <f t="shared" si="103"/>
        <v>0.17362779125558178</v>
      </c>
      <c r="T1110" s="31">
        <f t="shared" si="104"/>
        <v>0.14794110411259914</v>
      </c>
      <c r="U1110" s="31">
        <f t="shared" si="105"/>
        <v>0.85205889588740091</v>
      </c>
      <c r="V1110" s="12">
        <f t="shared" si="106"/>
        <v>-6.9530384957619359E-2</v>
      </c>
      <c r="W1110" s="12">
        <f t="shared" si="107"/>
        <v>1</v>
      </c>
    </row>
    <row r="1111" spans="1:23" x14ac:dyDescent="0.2">
      <c r="A1111" s="9">
        <v>0</v>
      </c>
      <c r="B1111" s="9">
        <v>0</v>
      </c>
      <c r="C1111" s="9">
        <v>59</v>
      </c>
      <c r="D1111" s="9">
        <v>1</v>
      </c>
      <c r="E1111" s="9">
        <v>0</v>
      </c>
      <c r="F1111" s="9">
        <v>0</v>
      </c>
      <c r="G1111" s="9">
        <v>1</v>
      </c>
      <c r="H1111" s="9">
        <v>20</v>
      </c>
      <c r="I1111" s="9">
        <v>0</v>
      </c>
      <c r="J1111" s="9">
        <v>0</v>
      </c>
      <c r="K1111" s="9">
        <v>0</v>
      </c>
      <c r="L1111" s="9">
        <v>0</v>
      </c>
      <c r="M1111" s="9">
        <v>225</v>
      </c>
      <c r="N1111" s="9">
        <v>110</v>
      </c>
      <c r="O1111" s="9">
        <v>64</v>
      </c>
      <c r="P1111" s="9">
        <v>28.1</v>
      </c>
      <c r="Q1111" s="9">
        <v>66</v>
      </c>
      <c r="R1111" s="11">
        <f t="shared" si="102"/>
        <v>-1.7488207308119845</v>
      </c>
      <c r="S1111" s="91">
        <f t="shared" si="103"/>
        <v>0.17397899058675831</v>
      </c>
      <c r="T1111" s="31">
        <f t="shared" si="104"/>
        <v>0.14819600008327496</v>
      </c>
      <c r="U1111" s="31">
        <f t="shared" si="105"/>
        <v>0.85180399991672506</v>
      </c>
      <c r="V1111" s="12">
        <f t="shared" si="106"/>
        <v>-6.9660324889549693E-2</v>
      </c>
      <c r="W1111" s="12">
        <f t="shared" si="107"/>
        <v>1</v>
      </c>
    </row>
    <row r="1112" spans="1:23" x14ac:dyDescent="0.2">
      <c r="A1112" s="9">
        <v>0</v>
      </c>
      <c r="B1112" s="9">
        <v>1</v>
      </c>
      <c r="C1112" s="9">
        <v>51</v>
      </c>
      <c r="D1112" s="9">
        <v>1</v>
      </c>
      <c r="E1112" s="9">
        <v>0</v>
      </c>
      <c r="F1112" s="9">
        <v>0</v>
      </c>
      <c r="G1112" s="9">
        <v>1</v>
      </c>
      <c r="H1112" s="9">
        <v>20</v>
      </c>
      <c r="I1112" s="9">
        <v>0</v>
      </c>
      <c r="J1112" s="9">
        <v>0</v>
      </c>
      <c r="K1112" s="9">
        <v>0</v>
      </c>
      <c r="L1112" s="9">
        <v>0</v>
      </c>
      <c r="M1112" s="9">
        <v>234</v>
      </c>
      <c r="N1112" s="9">
        <v>112.5</v>
      </c>
      <c r="O1112" s="9">
        <v>74</v>
      </c>
      <c r="P1112" s="9">
        <v>26.37</v>
      </c>
      <c r="Q1112" s="9">
        <v>70</v>
      </c>
      <c r="R1112" s="11">
        <f t="shared" si="102"/>
        <v>-1.7296160243200154</v>
      </c>
      <c r="S1112" s="91">
        <f t="shared" si="103"/>
        <v>0.17735249594258895</v>
      </c>
      <c r="T1112" s="31">
        <f t="shared" si="104"/>
        <v>0.15063670103370397</v>
      </c>
      <c r="U1112" s="31">
        <f t="shared" si="105"/>
        <v>0.84936329896629603</v>
      </c>
      <c r="V1112" s="12">
        <f t="shared" si="106"/>
        <v>-7.0906508827769971E-2</v>
      </c>
      <c r="W1112" s="12">
        <f t="shared" si="107"/>
        <v>1</v>
      </c>
    </row>
    <row r="1113" spans="1:23" x14ac:dyDescent="0.2">
      <c r="A1113" s="9">
        <v>0</v>
      </c>
      <c r="B1113" s="9">
        <v>0</v>
      </c>
      <c r="C1113" s="9">
        <v>44</v>
      </c>
      <c r="D1113" s="9">
        <v>1</v>
      </c>
      <c r="E1113" s="9">
        <v>0</v>
      </c>
      <c r="F1113" s="9">
        <v>0</v>
      </c>
      <c r="G1113" s="9">
        <v>0</v>
      </c>
      <c r="H1113" s="9">
        <v>0</v>
      </c>
      <c r="I1113" s="9">
        <v>0</v>
      </c>
      <c r="J1113" s="9">
        <v>0</v>
      </c>
      <c r="K1113" s="9">
        <v>0</v>
      </c>
      <c r="L1113" s="9">
        <v>0</v>
      </c>
      <c r="M1113" s="9">
        <v>192</v>
      </c>
      <c r="N1113" s="9">
        <v>112</v>
      </c>
      <c r="O1113" s="9">
        <v>62</v>
      </c>
      <c r="P1113" s="9">
        <v>30.47</v>
      </c>
      <c r="Q1113" s="9">
        <v>75</v>
      </c>
      <c r="R1113" s="11">
        <f t="shared" si="102"/>
        <v>-3.0542408575862696</v>
      </c>
      <c r="S1113" s="91">
        <f t="shared" si="103"/>
        <v>4.7158507208097791E-2</v>
      </c>
      <c r="T1113" s="31">
        <f t="shared" si="104"/>
        <v>4.5034736272954866E-2</v>
      </c>
      <c r="U1113" s="31">
        <f t="shared" si="105"/>
        <v>0.95496526372704515</v>
      </c>
      <c r="V1113" s="12">
        <f t="shared" si="106"/>
        <v>-2.0012425323092057E-2</v>
      </c>
      <c r="W1113" s="12">
        <f t="shared" si="107"/>
        <v>0</v>
      </c>
    </row>
    <row r="1114" spans="1:23" x14ac:dyDescent="0.2">
      <c r="A1114" s="9">
        <v>0</v>
      </c>
      <c r="B1114" s="9">
        <v>1</v>
      </c>
      <c r="C1114" s="9">
        <v>36</v>
      </c>
      <c r="D1114" s="9">
        <v>1</v>
      </c>
      <c r="E1114" s="9">
        <v>0</v>
      </c>
      <c r="F1114" s="9">
        <v>0</v>
      </c>
      <c r="G1114" s="9">
        <v>1</v>
      </c>
      <c r="H1114" s="9">
        <v>15</v>
      </c>
      <c r="I1114" s="9">
        <v>0</v>
      </c>
      <c r="J1114" s="9">
        <v>0</v>
      </c>
      <c r="K1114" s="9">
        <v>0</v>
      </c>
      <c r="L1114" s="9">
        <v>0</v>
      </c>
      <c r="M1114" s="9">
        <v>300</v>
      </c>
      <c r="N1114" s="9">
        <v>102</v>
      </c>
      <c r="O1114" s="9">
        <v>66.5</v>
      </c>
      <c r="P1114" s="9">
        <v>25.68</v>
      </c>
      <c r="Q1114" s="9">
        <v>100</v>
      </c>
      <c r="R1114" s="11">
        <f t="shared" si="102"/>
        <v>-2.7266968095982671</v>
      </c>
      <c r="S1114" s="91">
        <f t="shared" si="103"/>
        <v>6.5435077597869942E-2</v>
      </c>
      <c r="T1114" s="31">
        <f t="shared" si="104"/>
        <v>6.1416297411006841E-2</v>
      </c>
      <c r="U1114" s="31">
        <f t="shared" si="105"/>
        <v>0.93858370258899315</v>
      </c>
      <c r="V1114" s="12">
        <f t="shared" si="106"/>
        <v>-2.752699107506764E-2</v>
      </c>
      <c r="W1114" s="12">
        <f t="shared" si="107"/>
        <v>0</v>
      </c>
    </row>
    <row r="1115" spans="1:23" x14ac:dyDescent="0.2">
      <c r="A1115" s="9">
        <v>0</v>
      </c>
      <c r="B1115" s="9">
        <v>1</v>
      </c>
      <c r="C1115" s="9">
        <v>36</v>
      </c>
      <c r="D1115" s="9">
        <v>0</v>
      </c>
      <c r="E1115" s="9">
        <v>0</v>
      </c>
      <c r="F1115" s="9">
        <v>0</v>
      </c>
      <c r="G1115" s="9">
        <v>1</v>
      </c>
      <c r="H1115" s="9">
        <v>35</v>
      </c>
      <c r="I1115" s="9">
        <v>0</v>
      </c>
      <c r="J1115" s="9">
        <v>0</v>
      </c>
      <c r="K1115" s="9">
        <v>0</v>
      </c>
      <c r="L1115" s="9">
        <v>0</v>
      </c>
      <c r="M1115" s="9">
        <v>240</v>
      </c>
      <c r="N1115" s="9">
        <v>114</v>
      </c>
      <c r="O1115" s="9">
        <v>76</v>
      </c>
      <c r="P1115" s="9">
        <v>25.82</v>
      </c>
      <c r="Q1115" s="9">
        <v>66</v>
      </c>
      <c r="R1115" s="11">
        <f t="shared" si="102"/>
        <v>-2.2449736766463326</v>
      </c>
      <c r="S1115" s="91">
        <f t="shared" si="103"/>
        <v>0.10593032877835366</v>
      </c>
      <c r="T1115" s="31">
        <f t="shared" si="104"/>
        <v>9.5783907920644257E-2</v>
      </c>
      <c r="U1115" s="31">
        <f t="shared" si="105"/>
        <v>0.90421609207935572</v>
      </c>
      <c r="V1115" s="12">
        <f t="shared" si="106"/>
        <v>-4.372776821625874E-2</v>
      </c>
      <c r="W1115" s="12">
        <f t="shared" si="107"/>
        <v>0</v>
      </c>
    </row>
    <row r="1116" spans="1:23" x14ac:dyDescent="0.2">
      <c r="A1116" s="9">
        <v>1</v>
      </c>
      <c r="B1116" s="9">
        <v>1</v>
      </c>
      <c r="C1116" s="9">
        <v>64</v>
      </c>
      <c r="D1116" s="9">
        <v>1</v>
      </c>
      <c r="E1116" s="9">
        <v>0</v>
      </c>
      <c r="F1116" s="9">
        <v>0</v>
      </c>
      <c r="G1116" s="9">
        <v>1</v>
      </c>
      <c r="H1116" s="9">
        <v>15</v>
      </c>
      <c r="I1116" s="9">
        <v>1</v>
      </c>
      <c r="J1116" s="9">
        <v>0</v>
      </c>
      <c r="K1116" s="9">
        <v>1</v>
      </c>
      <c r="L1116" s="9">
        <v>0</v>
      </c>
      <c r="M1116" s="9">
        <v>266</v>
      </c>
      <c r="N1116" s="9">
        <v>191</v>
      </c>
      <c r="O1116" s="9">
        <v>81</v>
      </c>
      <c r="P1116" s="9">
        <v>25.33</v>
      </c>
      <c r="Q1116" s="9">
        <v>95</v>
      </c>
      <c r="R1116" s="11">
        <f t="shared" si="102"/>
        <v>0.71903658798291747</v>
      </c>
      <c r="S1116" s="91">
        <f t="shared" si="103"/>
        <v>2.0524548981185067</v>
      </c>
      <c r="T1116" s="31">
        <f t="shared" si="104"/>
        <v>0.67239483190517013</v>
      </c>
      <c r="U1116" s="31">
        <f t="shared" si="105"/>
        <v>0.67239483190517013</v>
      </c>
      <c r="V1116" s="12">
        <f t="shared" si="106"/>
        <v>-0.17237563325114511</v>
      </c>
      <c r="W1116" s="12">
        <f t="shared" si="107"/>
        <v>1</v>
      </c>
    </row>
    <row r="1117" spans="1:23" x14ac:dyDescent="0.2">
      <c r="A1117" s="9">
        <v>0</v>
      </c>
      <c r="B1117" s="9">
        <v>1</v>
      </c>
      <c r="C1117" s="9">
        <v>50</v>
      </c>
      <c r="D1117" s="9">
        <v>0</v>
      </c>
      <c r="E1117" s="9">
        <v>0</v>
      </c>
      <c r="F1117" s="9">
        <v>1</v>
      </c>
      <c r="G1117" s="9">
        <v>1</v>
      </c>
      <c r="H1117" s="9">
        <v>30</v>
      </c>
      <c r="I1117" s="9">
        <v>0</v>
      </c>
      <c r="J1117" s="9">
        <v>0</v>
      </c>
      <c r="K1117" s="9">
        <v>1</v>
      </c>
      <c r="L1117" s="9">
        <v>0</v>
      </c>
      <c r="M1117" s="9">
        <v>234</v>
      </c>
      <c r="N1117" s="9">
        <v>152.5</v>
      </c>
      <c r="O1117" s="9">
        <v>105</v>
      </c>
      <c r="P1117" s="9">
        <v>35.85</v>
      </c>
      <c r="Q1117" s="9">
        <v>72</v>
      </c>
      <c r="R1117" s="11">
        <f t="shared" si="102"/>
        <v>-1.313238875995772</v>
      </c>
      <c r="S1117" s="91">
        <f t="shared" si="103"/>
        <v>0.26894755640324108</v>
      </c>
      <c r="T1117" s="31">
        <f t="shared" si="104"/>
        <v>0.21194536767583799</v>
      </c>
      <c r="U1117" s="31">
        <f t="shared" si="105"/>
        <v>0.78805463232416195</v>
      </c>
      <c r="V1117" s="12">
        <f t="shared" si="106"/>
        <v>-0.10344367376111586</v>
      </c>
      <c r="W1117" s="12">
        <f t="shared" si="107"/>
        <v>1</v>
      </c>
    </row>
    <row r="1118" spans="1:23" x14ac:dyDescent="0.2">
      <c r="A1118" s="9">
        <v>0</v>
      </c>
      <c r="B1118" s="9">
        <v>0</v>
      </c>
      <c r="C1118" s="9">
        <v>47</v>
      </c>
      <c r="D1118" s="9">
        <v>1</v>
      </c>
      <c r="E1118" s="9">
        <v>0</v>
      </c>
      <c r="F1118" s="9">
        <v>0</v>
      </c>
      <c r="G1118" s="9">
        <v>1</v>
      </c>
      <c r="H1118" s="9">
        <v>9</v>
      </c>
      <c r="I1118" s="9">
        <v>0</v>
      </c>
      <c r="J1118" s="9">
        <v>0</v>
      </c>
      <c r="K1118" s="9">
        <v>0</v>
      </c>
      <c r="L1118" s="9">
        <v>0</v>
      </c>
      <c r="M1118" s="9">
        <v>261</v>
      </c>
      <c r="N1118" s="9">
        <v>133</v>
      </c>
      <c r="O1118" s="9">
        <v>77</v>
      </c>
      <c r="P1118" s="9">
        <v>27.96</v>
      </c>
      <c r="Q1118" s="9">
        <v>87</v>
      </c>
      <c r="R1118" s="11">
        <f t="shared" si="102"/>
        <v>-2.4379190854641521</v>
      </c>
      <c r="S1118" s="91">
        <f t="shared" si="103"/>
        <v>8.7342414587902234E-2</v>
      </c>
      <c r="T1118" s="31">
        <f t="shared" si="104"/>
        <v>8.0326503791360526E-2</v>
      </c>
      <c r="U1118" s="31">
        <f t="shared" si="105"/>
        <v>0.91967349620863947</v>
      </c>
      <c r="V1118" s="12">
        <f t="shared" si="106"/>
        <v>-3.6366329135678423E-2</v>
      </c>
      <c r="W1118" s="12">
        <f t="shared" si="107"/>
        <v>0</v>
      </c>
    </row>
    <row r="1119" spans="1:23" x14ac:dyDescent="0.2">
      <c r="A1119" s="9">
        <v>0</v>
      </c>
      <c r="B1119" s="9">
        <v>0</v>
      </c>
      <c r="C1119" s="9">
        <v>42</v>
      </c>
      <c r="D1119" s="9">
        <v>1</v>
      </c>
      <c r="E1119" s="9">
        <v>0</v>
      </c>
      <c r="F1119" s="9">
        <v>0</v>
      </c>
      <c r="G1119" s="9">
        <v>1</v>
      </c>
      <c r="H1119" s="9">
        <v>9</v>
      </c>
      <c r="I1119" s="9">
        <v>0</v>
      </c>
      <c r="J1119" s="9">
        <v>0</v>
      </c>
      <c r="K1119" s="9">
        <v>1</v>
      </c>
      <c r="L1119" s="9">
        <v>0</v>
      </c>
      <c r="M1119" s="9">
        <v>274</v>
      </c>
      <c r="N1119" s="9">
        <v>135</v>
      </c>
      <c r="O1119" s="9">
        <v>90</v>
      </c>
      <c r="P1119" s="9">
        <v>22.19</v>
      </c>
      <c r="Q1119" s="9">
        <v>70</v>
      </c>
      <c r="R1119" s="11">
        <f t="shared" si="102"/>
        <v>-2.6213235572848408</v>
      </c>
      <c r="S1119" s="91">
        <f t="shared" si="103"/>
        <v>7.2706567808027797E-2</v>
      </c>
      <c r="T1119" s="31">
        <f t="shared" si="104"/>
        <v>6.7778617181953715E-2</v>
      </c>
      <c r="U1119" s="31">
        <f t="shared" si="105"/>
        <v>0.93222138281804634</v>
      </c>
      <c r="V1119" s="12">
        <f t="shared" si="106"/>
        <v>-3.0480939664127838E-2</v>
      </c>
      <c r="W1119" s="12">
        <f t="shared" si="107"/>
        <v>0</v>
      </c>
    </row>
    <row r="1120" spans="1:23" x14ac:dyDescent="0.2">
      <c r="A1120" s="9">
        <v>0</v>
      </c>
      <c r="B1120" s="9">
        <v>0</v>
      </c>
      <c r="C1120" s="9">
        <v>54</v>
      </c>
      <c r="D1120" s="9">
        <v>0</v>
      </c>
      <c r="E1120" s="9">
        <v>0</v>
      </c>
      <c r="F1120" s="9">
        <v>1</v>
      </c>
      <c r="G1120" s="9">
        <v>0</v>
      </c>
      <c r="H1120" s="9">
        <v>0</v>
      </c>
      <c r="I1120" s="9">
        <v>0</v>
      </c>
      <c r="J1120" s="9">
        <v>0</v>
      </c>
      <c r="K1120" s="9">
        <v>1</v>
      </c>
      <c r="L1120" s="9">
        <v>0</v>
      </c>
      <c r="M1120" s="9">
        <v>227</v>
      </c>
      <c r="N1120" s="9">
        <v>168</v>
      </c>
      <c r="O1120" s="9">
        <v>94</v>
      </c>
      <c r="P1120" s="9">
        <v>22.7</v>
      </c>
      <c r="Q1120" s="9">
        <v>75</v>
      </c>
      <c r="R1120" s="11">
        <f t="shared" si="102"/>
        <v>-1.6995188079285244</v>
      </c>
      <c r="S1120" s="91">
        <f t="shared" si="103"/>
        <v>0.18277145106929307</v>
      </c>
      <c r="T1120" s="31">
        <f t="shared" si="104"/>
        <v>0.15452812198337829</v>
      </c>
      <c r="U1120" s="31">
        <f t="shared" si="105"/>
        <v>0.84547187801662171</v>
      </c>
      <c r="V1120" s="12">
        <f t="shared" si="106"/>
        <v>-7.2900833276548699E-2</v>
      </c>
      <c r="W1120" s="12">
        <f t="shared" si="107"/>
        <v>1</v>
      </c>
    </row>
    <row r="1121" spans="1:23" x14ac:dyDescent="0.2">
      <c r="A1121" s="9">
        <v>0</v>
      </c>
      <c r="B1121" s="9">
        <v>0</v>
      </c>
      <c r="C1121" s="9">
        <v>52</v>
      </c>
      <c r="D1121" s="9">
        <v>0</v>
      </c>
      <c r="E1121" s="9">
        <v>1</v>
      </c>
      <c r="F1121" s="9">
        <v>0</v>
      </c>
      <c r="G1121" s="9">
        <v>0</v>
      </c>
      <c r="H1121" s="9">
        <v>0</v>
      </c>
      <c r="I1121" s="9">
        <v>0</v>
      </c>
      <c r="J1121" s="9">
        <v>0</v>
      </c>
      <c r="K1121" s="9">
        <v>1</v>
      </c>
      <c r="L1121" s="9">
        <v>0</v>
      </c>
      <c r="M1121" s="9">
        <v>279</v>
      </c>
      <c r="N1121" s="9">
        <v>148</v>
      </c>
      <c r="O1121" s="9">
        <v>99</v>
      </c>
      <c r="P1121" s="9">
        <v>26.64</v>
      </c>
      <c r="Q1121" s="9">
        <v>86</v>
      </c>
      <c r="R1121" s="11">
        <f t="shared" si="102"/>
        <v>-2.1297853092640988</v>
      </c>
      <c r="S1121" s="91">
        <f t="shared" si="103"/>
        <v>0.11886280985740626</v>
      </c>
      <c r="T1121" s="31">
        <f t="shared" si="104"/>
        <v>0.10623537471278964</v>
      </c>
      <c r="U1121" s="31">
        <f t="shared" si="105"/>
        <v>0.89376462528721035</v>
      </c>
      <c r="V1121" s="12">
        <f t="shared" si="106"/>
        <v>-4.8776838472470864E-2</v>
      </c>
      <c r="W1121" s="12">
        <f t="shared" si="107"/>
        <v>1</v>
      </c>
    </row>
    <row r="1122" spans="1:23" x14ac:dyDescent="0.2">
      <c r="A1122" s="9">
        <v>0</v>
      </c>
      <c r="B1122" s="9">
        <v>1</v>
      </c>
      <c r="C1122" s="9">
        <v>52</v>
      </c>
      <c r="D1122" s="9">
        <v>0</v>
      </c>
      <c r="E1122" s="9">
        <v>0</v>
      </c>
      <c r="F1122" s="9">
        <v>0</v>
      </c>
      <c r="G1122" s="9">
        <v>1</v>
      </c>
      <c r="H1122" s="9">
        <v>15</v>
      </c>
      <c r="I1122" s="9">
        <v>0</v>
      </c>
      <c r="J1122" s="9">
        <v>0</v>
      </c>
      <c r="K1122" s="9">
        <v>0</v>
      </c>
      <c r="L1122" s="9">
        <v>0</v>
      </c>
      <c r="M1122" s="9">
        <v>190</v>
      </c>
      <c r="N1122" s="9">
        <v>118</v>
      </c>
      <c r="O1122" s="9">
        <v>80</v>
      </c>
      <c r="P1122" s="9">
        <v>24.47</v>
      </c>
      <c r="Q1122" s="9">
        <v>50</v>
      </c>
      <c r="R1122" s="11">
        <f t="shared" si="102"/>
        <v>-1.7604904545076616</v>
      </c>
      <c r="S1122" s="91">
        <f t="shared" si="103"/>
        <v>0.17196050433300558</v>
      </c>
      <c r="T1122" s="31">
        <f t="shared" si="104"/>
        <v>0.14672892447930486</v>
      </c>
      <c r="U1122" s="31">
        <f t="shared" si="105"/>
        <v>0.85327107552069514</v>
      </c>
      <c r="V1122" s="12">
        <f t="shared" si="106"/>
        <v>-6.8912975983044786E-2</v>
      </c>
      <c r="W1122" s="12">
        <f t="shared" si="107"/>
        <v>1</v>
      </c>
    </row>
    <row r="1123" spans="1:23" x14ac:dyDescent="0.2">
      <c r="A1123" s="9">
        <v>0</v>
      </c>
      <c r="B1123" s="9">
        <v>0</v>
      </c>
      <c r="C1123" s="9">
        <v>51</v>
      </c>
      <c r="D1123" s="9">
        <v>0</v>
      </c>
      <c r="E1123" s="9">
        <v>1</v>
      </c>
      <c r="F1123" s="9">
        <v>0</v>
      </c>
      <c r="G1123" s="9">
        <v>0</v>
      </c>
      <c r="H1123" s="9">
        <v>0</v>
      </c>
      <c r="I1123" s="9">
        <v>0</v>
      </c>
      <c r="J1123" s="9">
        <v>0</v>
      </c>
      <c r="K1123" s="9">
        <v>1</v>
      </c>
      <c r="L1123" s="9">
        <v>0</v>
      </c>
      <c r="M1123" s="9">
        <v>351</v>
      </c>
      <c r="N1123" s="9">
        <v>134</v>
      </c>
      <c r="O1123" s="9">
        <v>97.5</v>
      </c>
      <c r="P1123" s="9">
        <v>21.66</v>
      </c>
      <c r="Q1123" s="9">
        <v>100</v>
      </c>
      <c r="R1123" s="11">
        <f t="shared" si="102"/>
        <v>-2.2261908129556289</v>
      </c>
      <c r="S1123" s="91">
        <f t="shared" si="103"/>
        <v>0.10793880714395031</v>
      </c>
      <c r="T1123" s="31">
        <f t="shared" si="104"/>
        <v>9.7423076480365786E-2</v>
      </c>
      <c r="U1123" s="31">
        <f t="shared" si="105"/>
        <v>0.90257692351963426</v>
      </c>
      <c r="V1123" s="12">
        <f t="shared" si="106"/>
        <v>-4.4515774423452434E-2</v>
      </c>
      <c r="W1123" s="12">
        <f t="shared" si="107"/>
        <v>0</v>
      </c>
    </row>
    <row r="1124" spans="1:23" x14ac:dyDescent="0.2">
      <c r="A1124" s="9">
        <v>0</v>
      </c>
      <c r="B1124" s="9">
        <v>0</v>
      </c>
      <c r="C1124" s="9">
        <v>38</v>
      </c>
      <c r="D1124" s="9">
        <v>0</v>
      </c>
      <c r="E1124" s="9">
        <v>0</v>
      </c>
      <c r="F1124" s="9">
        <v>0</v>
      </c>
      <c r="G1124" s="9">
        <v>0</v>
      </c>
      <c r="H1124" s="9">
        <v>0</v>
      </c>
      <c r="I1124" s="9">
        <v>0</v>
      </c>
      <c r="J1124" s="9">
        <v>0</v>
      </c>
      <c r="K1124" s="9">
        <v>0</v>
      </c>
      <c r="L1124" s="9">
        <v>0</v>
      </c>
      <c r="M1124" s="9">
        <v>150</v>
      </c>
      <c r="N1124" s="9">
        <v>108</v>
      </c>
      <c r="O1124" s="9">
        <v>70.5</v>
      </c>
      <c r="P1124" s="9">
        <v>20.420000000000002</v>
      </c>
      <c r="Q1124" s="9">
        <v>72</v>
      </c>
      <c r="R1124" s="11">
        <f t="shared" si="102"/>
        <v>-3.3793880677562682</v>
      </c>
      <c r="S1124" s="91">
        <f t="shared" si="103"/>
        <v>3.4068295845992122E-2</v>
      </c>
      <c r="T1124" s="31">
        <f t="shared" si="104"/>
        <v>3.2945885666207535E-2</v>
      </c>
      <c r="U1124" s="31">
        <f t="shared" si="105"/>
        <v>0.96705411433379251</v>
      </c>
      <c r="V1124" s="12">
        <f t="shared" si="106"/>
        <v>-1.4549223022482691E-2</v>
      </c>
      <c r="W1124" s="12">
        <f t="shared" si="107"/>
        <v>0</v>
      </c>
    </row>
    <row r="1125" spans="1:23" x14ac:dyDescent="0.2">
      <c r="A1125" s="9">
        <v>0</v>
      </c>
      <c r="B1125" s="9">
        <v>1</v>
      </c>
      <c r="C1125" s="9">
        <v>45</v>
      </c>
      <c r="D1125" s="9">
        <v>1</v>
      </c>
      <c r="E1125" s="9">
        <v>0</v>
      </c>
      <c r="F1125" s="9">
        <v>0</v>
      </c>
      <c r="G1125" s="9">
        <v>1</v>
      </c>
      <c r="H1125" s="9">
        <v>3</v>
      </c>
      <c r="I1125" s="9">
        <v>0</v>
      </c>
      <c r="J1125" s="9">
        <v>0</v>
      </c>
      <c r="K1125" s="9">
        <v>0</v>
      </c>
      <c r="L1125" s="9">
        <v>0</v>
      </c>
      <c r="M1125" s="9">
        <v>280</v>
      </c>
      <c r="N1125" s="9">
        <v>128</v>
      </c>
      <c r="O1125" s="9">
        <v>82</v>
      </c>
      <c r="P1125" s="9">
        <v>29.17</v>
      </c>
      <c r="Q1125" s="9">
        <v>60</v>
      </c>
      <c r="R1125" s="11">
        <f t="shared" si="102"/>
        <v>-2.4587791318864172</v>
      </c>
      <c r="S1125" s="91">
        <f t="shared" si="103"/>
        <v>8.5539319471868769E-2</v>
      </c>
      <c r="T1125" s="31">
        <f t="shared" si="104"/>
        <v>7.8798913993723352E-2</v>
      </c>
      <c r="U1125" s="31">
        <f t="shared" si="105"/>
        <v>0.9212010860062767</v>
      </c>
      <c r="V1125" s="12">
        <f t="shared" si="106"/>
        <v>-3.5645558716647915E-2</v>
      </c>
      <c r="W1125" s="12">
        <f t="shared" si="107"/>
        <v>0</v>
      </c>
    </row>
    <row r="1126" spans="1:23" x14ac:dyDescent="0.2">
      <c r="A1126" s="9">
        <v>1</v>
      </c>
      <c r="B1126" s="9">
        <v>1</v>
      </c>
      <c r="C1126" s="9">
        <v>42</v>
      </c>
      <c r="D1126" s="9">
        <v>1</v>
      </c>
      <c r="E1126" s="9">
        <v>0</v>
      </c>
      <c r="F1126" s="9">
        <v>0</v>
      </c>
      <c r="G1126" s="9">
        <v>1</v>
      </c>
      <c r="H1126" s="9">
        <v>20</v>
      </c>
      <c r="I1126" s="9">
        <v>0</v>
      </c>
      <c r="J1126" s="9">
        <v>0</v>
      </c>
      <c r="K1126" s="9">
        <v>0</v>
      </c>
      <c r="L1126" s="9">
        <v>0</v>
      </c>
      <c r="M1126" s="9">
        <v>225</v>
      </c>
      <c r="N1126" s="9">
        <v>110</v>
      </c>
      <c r="O1126" s="9">
        <v>80</v>
      </c>
      <c r="P1126" s="9">
        <v>22.51</v>
      </c>
      <c r="Q1126" s="9">
        <v>65</v>
      </c>
      <c r="R1126" s="11">
        <f t="shared" si="102"/>
        <v>-2.3897814060213305</v>
      </c>
      <c r="S1126" s="91">
        <f t="shared" si="103"/>
        <v>9.1649715764012984E-2</v>
      </c>
      <c r="T1126" s="31">
        <f t="shared" si="104"/>
        <v>8.3955241723184151E-2</v>
      </c>
      <c r="U1126" s="31">
        <f t="shared" si="105"/>
        <v>8.3955241723184151E-2</v>
      </c>
      <c r="V1126" s="12">
        <f t="shared" si="106"/>
        <v>-1.0759521836189849</v>
      </c>
      <c r="W1126" s="12">
        <f t="shared" si="107"/>
        <v>0</v>
      </c>
    </row>
    <row r="1127" spans="1:23" x14ac:dyDescent="0.2">
      <c r="A1127" s="9">
        <v>0</v>
      </c>
      <c r="B1127" s="9">
        <v>1</v>
      </c>
      <c r="C1127" s="9">
        <v>47</v>
      </c>
      <c r="D1127" s="9">
        <v>0</v>
      </c>
      <c r="E1127" s="9">
        <v>1</v>
      </c>
      <c r="F1127" s="9">
        <v>0</v>
      </c>
      <c r="G1127" s="9">
        <v>1</v>
      </c>
      <c r="H1127" s="9">
        <v>30</v>
      </c>
      <c r="I1127" s="9">
        <v>0</v>
      </c>
      <c r="J1127" s="9">
        <v>0</v>
      </c>
      <c r="K1127" s="9">
        <v>0</v>
      </c>
      <c r="L1127" s="9">
        <v>0</v>
      </c>
      <c r="M1127" s="9">
        <v>260</v>
      </c>
      <c r="N1127" s="9">
        <v>126</v>
      </c>
      <c r="O1127" s="9">
        <v>91</v>
      </c>
      <c r="P1127" s="9">
        <v>27.01</v>
      </c>
      <c r="Q1127" s="9">
        <v>75</v>
      </c>
      <c r="R1127" s="11">
        <f t="shared" si="102"/>
        <v>-1.8650824276835971</v>
      </c>
      <c r="S1127" s="91">
        <f t="shared" si="103"/>
        <v>0.15488344267532125</v>
      </c>
      <c r="T1127" s="31">
        <f t="shared" si="104"/>
        <v>0.13411175271205658</v>
      </c>
      <c r="U1127" s="31">
        <f t="shared" si="105"/>
        <v>0.86588824728794345</v>
      </c>
      <c r="V1127" s="12">
        <f t="shared" si="106"/>
        <v>-6.2538155001076456E-2</v>
      </c>
      <c r="W1127" s="12">
        <f t="shared" si="107"/>
        <v>1</v>
      </c>
    </row>
    <row r="1128" spans="1:23" x14ac:dyDescent="0.2">
      <c r="A1128" s="9">
        <v>0</v>
      </c>
      <c r="B1128" s="9">
        <v>1</v>
      </c>
      <c r="C1128" s="9">
        <v>46</v>
      </c>
      <c r="D1128" s="9">
        <v>0</v>
      </c>
      <c r="E1128" s="9">
        <v>1</v>
      </c>
      <c r="F1128" s="9">
        <v>0</v>
      </c>
      <c r="G1128" s="9">
        <v>0</v>
      </c>
      <c r="H1128" s="9">
        <v>0</v>
      </c>
      <c r="I1128" s="9">
        <v>0</v>
      </c>
      <c r="J1128" s="9">
        <v>0</v>
      </c>
      <c r="K1128" s="9">
        <v>0</v>
      </c>
      <c r="L1128" s="9">
        <v>0</v>
      </c>
      <c r="M1128" s="9">
        <v>280</v>
      </c>
      <c r="N1128" s="9">
        <v>142</v>
      </c>
      <c r="O1128" s="9">
        <v>91</v>
      </c>
      <c r="P1128" s="9">
        <v>28.09</v>
      </c>
      <c r="Q1128" s="9">
        <v>85</v>
      </c>
      <c r="R1128" s="11">
        <f t="shared" si="102"/>
        <v>-2.2670764248727844</v>
      </c>
      <c r="S1128" s="91">
        <f t="shared" si="103"/>
        <v>0.1036146629533768</v>
      </c>
      <c r="T1128" s="31">
        <f t="shared" si="104"/>
        <v>9.3886631295831288E-2</v>
      </c>
      <c r="U1128" s="31">
        <f t="shared" si="105"/>
        <v>0.9061133687041687</v>
      </c>
      <c r="V1128" s="12">
        <f t="shared" si="106"/>
        <v>-4.281746201142108E-2</v>
      </c>
      <c r="W1128" s="12">
        <f t="shared" si="107"/>
        <v>0</v>
      </c>
    </row>
    <row r="1129" spans="1:23" x14ac:dyDescent="0.2">
      <c r="A1129" s="9">
        <v>0</v>
      </c>
      <c r="B1129" s="9">
        <v>0</v>
      </c>
      <c r="C1129" s="9">
        <v>42</v>
      </c>
      <c r="D1129" s="9">
        <v>0</v>
      </c>
      <c r="E1129" s="9">
        <v>1</v>
      </c>
      <c r="F1129" s="9">
        <v>0</v>
      </c>
      <c r="G1129" s="9">
        <v>0</v>
      </c>
      <c r="H1129" s="9">
        <v>0</v>
      </c>
      <c r="I1129" s="9">
        <v>0</v>
      </c>
      <c r="J1129" s="9">
        <v>0</v>
      </c>
      <c r="K1129" s="9">
        <v>0</v>
      </c>
      <c r="L1129" s="9">
        <v>0</v>
      </c>
      <c r="M1129" s="9">
        <v>233</v>
      </c>
      <c r="N1129" s="9">
        <v>132</v>
      </c>
      <c r="O1129" s="9">
        <v>82</v>
      </c>
      <c r="P1129" s="9">
        <v>26.81</v>
      </c>
      <c r="Q1129" s="9">
        <v>69</v>
      </c>
      <c r="R1129" s="11">
        <f t="shared" si="102"/>
        <v>-3.2351325627402967</v>
      </c>
      <c r="S1129" s="91">
        <f t="shared" si="103"/>
        <v>3.9354987589301442E-2</v>
      </c>
      <c r="T1129" s="31">
        <f t="shared" si="104"/>
        <v>3.7864818141280204E-2</v>
      </c>
      <c r="U1129" s="31">
        <f t="shared" si="105"/>
        <v>0.96213518185871982</v>
      </c>
      <c r="V1129" s="12">
        <f t="shared" si="106"/>
        <v>-1.676390445828195E-2</v>
      </c>
      <c r="W1129" s="12">
        <f t="shared" si="107"/>
        <v>0</v>
      </c>
    </row>
    <row r="1130" spans="1:23" x14ac:dyDescent="0.2">
      <c r="A1130" s="9">
        <v>0</v>
      </c>
      <c r="B1130" s="9">
        <v>0</v>
      </c>
      <c r="C1130" s="9">
        <v>45</v>
      </c>
      <c r="D1130" s="9">
        <v>0</v>
      </c>
      <c r="E1130" s="9">
        <v>1</v>
      </c>
      <c r="F1130" s="9">
        <v>0</v>
      </c>
      <c r="G1130" s="9">
        <v>1</v>
      </c>
      <c r="H1130" s="9">
        <v>9</v>
      </c>
      <c r="I1130" s="9">
        <v>0</v>
      </c>
      <c r="J1130" s="9">
        <v>0</v>
      </c>
      <c r="K1130" s="9">
        <v>0</v>
      </c>
      <c r="L1130" s="9">
        <v>0</v>
      </c>
      <c r="M1130" s="9">
        <v>208</v>
      </c>
      <c r="N1130" s="9">
        <v>137</v>
      </c>
      <c r="O1130" s="9">
        <v>82</v>
      </c>
      <c r="P1130" s="9">
        <v>24.35</v>
      </c>
      <c r="Q1130" s="9">
        <v>85</v>
      </c>
      <c r="R1130" s="11">
        <f t="shared" si="102"/>
        <v>-2.7379652023991614</v>
      </c>
      <c r="S1130" s="91">
        <f t="shared" si="103"/>
        <v>6.4701868244397734E-2</v>
      </c>
      <c r="T1130" s="31">
        <f t="shared" si="104"/>
        <v>6.0769939618013046E-2</v>
      </c>
      <c r="U1130" s="31">
        <f t="shared" si="105"/>
        <v>0.93923006038198698</v>
      </c>
      <c r="V1130" s="12">
        <f t="shared" si="106"/>
        <v>-2.7228016129358101E-2</v>
      </c>
      <c r="W1130" s="12">
        <f t="shared" si="107"/>
        <v>0</v>
      </c>
    </row>
    <row r="1131" spans="1:23" x14ac:dyDescent="0.2">
      <c r="A1131" s="9">
        <v>0</v>
      </c>
      <c r="B1131" s="9">
        <v>0</v>
      </c>
      <c r="C1131" s="9">
        <v>62</v>
      </c>
      <c r="D1131" s="9">
        <v>1</v>
      </c>
      <c r="E1131" s="9">
        <v>0</v>
      </c>
      <c r="F1131" s="9">
        <v>0</v>
      </c>
      <c r="G1131" s="9">
        <v>0</v>
      </c>
      <c r="H1131" s="9">
        <v>0</v>
      </c>
      <c r="I1131" s="9">
        <v>0</v>
      </c>
      <c r="J1131" s="9">
        <v>0</v>
      </c>
      <c r="K1131" s="9">
        <v>1</v>
      </c>
      <c r="L1131" s="9">
        <v>0</v>
      </c>
      <c r="M1131" s="9">
        <v>273</v>
      </c>
      <c r="N1131" s="9">
        <v>150.5</v>
      </c>
      <c r="O1131" s="9">
        <v>97</v>
      </c>
      <c r="P1131" s="9">
        <v>22.01</v>
      </c>
      <c r="Q1131" s="9">
        <v>76</v>
      </c>
      <c r="R1131" s="11">
        <f t="shared" si="102"/>
        <v>-1.2108727224192579</v>
      </c>
      <c r="S1131" s="91">
        <f t="shared" si="103"/>
        <v>0.29793714950588601</v>
      </c>
      <c r="T1131" s="31">
        <f t="shared" si="104"/>
        <v>0.2295466692045206</v>
      </c>
      <c r="U1131" s="31">
        <f t="shared" si="105"/>
        <v>0.7704533307954794</v>
      </c>
      <c r="V1131" s="12">
        <f t="shared" si="106"/>
        <v>-0.11325366297001993</v>
      </c>
      <c r="W1131" s="12">
        <f t="shared" si="107"/>
        <v>1</v>
      </c>
    </row>
    <row r="1132" spans="1:23" x14ac:dyDescent="0.2">
      <c r="A1132" s="9">
        <v>1</v>
      </c>
      <c r="B1132" s="9">
        <v>0</v>
      </c>
      <c r="C1132" s="9">
        <v>57</v>
      </c>
      <c r="D1132" s="9">
        <v>1</v>
      </c>
      <c r="E1132" s="9">
        <v>0</v>
      </c>
      <c r="F1132" s="9">
        <v>0</v>
      </c>
      <c r="G1132" s="9">
        <v>0</v>
      </c>
      <c r="H1132" s="9">
        <v>0</v>
      </c>
      <c r="I1132" s="9">
        <v>0</v>
      </c>
      <c r="J1132" s="9">
        <v>0</v>
      </c>
      <c r="K1132" s="9">
        <v>1</v>
      </c>
      <c r="L1132" s="9">
        <v>0</v>
      </c>
      <c r="M1132" s="9">
        <v>207</v>
      </c>
      <c r="N1132" s="9">
        <v>175</v>
      </c>
      <c r="O1132" s="9">
        <v>80</v>
      </c>
      <c r="P1132" s="9">
        <v>20.86</v>
      </c>
      <c r="Q1132" s="9">
        <v>83</v>
      </c>
      <c r="R1132" s="11">
        <f t="shared" si="102"/>
        <v>-0.97583093858093584</v>
      </c>
      <c r="S1132" s="91">
        <f t="shared" si="103"/>
        <v>0.37687906006600064</v>
      </c>
      <c r="T1132" s="31">
        <f t="shared" si="104"/>
        <v>0.27371979936127067</v>
      </c>
      <c r="U1132" s="31">
        <f t="shared" si="105"/>
        <v>0.27371979936127067</v>
      </c>
      <c r="V1132" s="12">
        <f t="shared" si="106"/>
        <v>-0.56269378701682315</v>
      </c>
      <c r="W1132" s="12">
        <f t="shared" si="107"/>
        <v>1</v>
      </c>
    </row>
    <row r="1133" spans="1:23" x14ac:dyDescent="0.2">
      <c r="A1133" s="9">
        <v>0</v>
      </c>
      <c r="B1133" s="9">
        <v>1</v>
      </c>
      <c r="C1133" s="9">
        <v>35</v>
      </c>
      <c r="D1133" s="9">
        <v>0</v>
      </c>
      <c r="E1133" s="9">
        <v>1</v>
      </c>
      <c r="F1133" s="9">
        <v>0</v>
      </c>
      <c r="G1133" s="9">
        <v>1</v>
      </c>
      <c r="H1133" s="9">
        <v>3</v>
      </c>
      <c r="I1133" s="9">
        <v>0</v>
      </c>
      <c r="J1133" s="9">
        <v>0</v>
      </c>
      <c r="K1133" s="9">
        <v>1</v>
      </c>
      <c r="L1133" s="9">
        <v>0</v>
      </c>
      <c r="M1133" s="9">
        <v>282</v>
      </c>
      <c r="N1133" s="9">
        <v>111</v>
      </c>
      <c r="O1133" s="9">
        <v>84</v>
      </c>
      <c r="P1133" s="9">
        <v>29.42</v>
      </c>
      <c r="Q1133" s="9">
        <v>80</v>
      </c>
      <c r="R1133" s="11">
        <f t="shared" si="102"/>
        <v>-3.2407962489798434</v>
      </c>
      <c r="S1133" s="91">
        <f t="shared" si="103"/>
        <v>3.9132723299371577E-2</v>
      </c>
      <c r="T1133" s="31">
        <f t="shared" si="104"/>
        <v>3.7659023166088414E-2</v>
      </c>
      <c r="U1133" s="31">
        <f t="shared" si="105"/>
        <v>0.96234097683391162</v>
      </c>
      <c r="V1133" s="12">
        <f t="shared" si="106"/>
        <v>-1.6671021392865741E-2</v>
      </c>
      <c r="W1133" s="12">
        <f t="shared" si="107"/>
        <v>0</v>
      </c>
    </row>
    <row r="1134" spans="1:23" x14ac:dyDescent="0.2">
      <c r="A1134" s="9">
        <v>0</v>
      </c>
      <c r="B1134" s="9">
        <v>0</v>
      </c>
      <c r="C1134" s="9">
        <v>39</v>
      </c>
      <c r="D1134" s="9">
        <v>1</v>
      </c>
      <c r="E1134" s="9">
        <v>0</v>
      </c>
      <c r="F1134" s="9">
        <v>0</v>
      </c>
      <c r="G1134" s="9">
        <v>1</v>
      </c>
      <c r="H1134" s="9">
        <v>10</v>
      </c>
      <c r="I1134" s="9">
        <v>0</v>
      </c>
      <c r="J1134" s="9">
        <v>0</v>
      </c>
      <c r="K1134" s="9">
        <v>0</v>
      </c>
      <c r="L1134" s="9">
        <v>0</v>
      </c>
      <c r="M1134" s="9">
        <v>226</v>
      </c>
      <c r="N1134" s="9">
        <v>95</v>
      </c>
      <c r="O1134" s="9">
        <v>59</v>
      </c>
      <c r="P1134" s="9">
        <v>22.88</v>
      </c>
      <c r="Q1134" s="9">
        <v>80</v>
      </c>
      <c r="R1134" s="11">
        <f t="shared" si="102"/>
        <v>-3.3401493869828274</v>
      </c>
      <c r="S1134" s="91">
        <f t="shared" si="103"/>
        <v>3.5431664296798247E-2</v>
      </c>
      <c r="T1134" s="31">
        <f t="shared" si="104"/>
        <v>3.4219220368213545E-2</v>
      </c>
      <c r="U1134" s="31">
        <f t="shared" si="105"/>
        <v>0.96578077963178643</v>
      </c>
      <c r="V1134" s="12">
        <f t="shared" si="106"/>
        <v>-1.5121441908250705E-2</v>
      </c>
      <c r="W1134" s="12">
        <f t="shared" si="107"/>
        <v>0</v>
      </c>
    </row>
    <row r="1135" spans="1:23" x14ac:dyDescent="0.2">
      <c r="A1135" s="9">
        <v>0</v>
      </c>
      <c r="B1135" s="9">
        <v>1</v>
      </c>
      <c r="C1135" s="9">
        <v>36</v>
      </c>
      <c r="D1135" s="9">
        <v>0</v>
      </c>
      <c r="E1135" s="9">
        <v>0</v>
      </c>
      <c r="F1135" s="9">
        <v>1</v>
      </c>
      <c r="G1135" s="9">
        <v>1</v>
      </c>
      <c r="H1135" s="9">
        <v>15</v>
      </c>
      <c r="I1135" s="9">
        <v>0</v>
      </c>
      <c r="J1135" s="9">
        <v>0</v>
      </c>
      <c r="K1135" s="9">
        <v>0</v>
      </c>
      <c r="L1135" s="9">
        <v>0</v>
      </c>
      <c r="M1135" s="9">
        <v>245</v>
      </c>
      <c r="N1135" s="9">
        <v>122</v>
      </c>
      <c r="O1135" s="9">
        <v>74.5</v>
      </c>
      <c r="P1135" s="9">
        <v>24.27</v>
      </c>
      <c r="Q1135" s="9">
        <v>79</v>
      </c>
      <c r="R1135" s="11">
        <f t="shared" si="102"/>
        <v>-2.8413712057030027</v>
      </c>
      <c r="S1135" s="91">
        <f t="shared" si="103"/>
        <v>5.834560725914914E-2</v>
      </c>
      <c r="T1135" s="31">
        <f t="shared" si="104"/>
        <v>5.5129068292020127E-2</v>
      </c>
      <c r="U1135" s="31">
        <f t="shared" si="105"/>
        <v>0.94487093170797987</v>
      </c>
      <c r="V1135" s="12">
        <f t="shared" si="106"/>
        <v>-2.4627511570388748E-2</v>
      </c>
      <c r="W1135" s="12">
        <f t="shared" si="107"/>
        <v>0</v>
      </c>
    </row>
    <row r="1136" spans="1:23" x14ac:dyDescent="0.2">
      <c r="A1136" s="9">
        <v>0</v>
      </c>
      <c r="B1136" s="9">
        <v>0</v>
      </c>
      <c r="C1136" s="9">
        <v>38</v>
      </c>
      <c r="D1136" s="9">
        <v>0</v>
      </c>
      <c r="E1136" s="9">
        <v>0</v>
      </c>
      <c r="F1136" s="9">
        <v>0</v>
      </c>
      <c r="G1136" s="9">
        <v>1</v>
      </c>
      <c r="H1136" s="9">
        <v>20</v>
      </c>
      <c r="I1136" s="9">
        <v>0</v>
      </c>
      <c r="J1136" s="9">
        <v>0</v>
      </c>
      <c r="K1136" s="9">
        <v>0</v>
      </c>
      <c r="L1136" s="9">
        <v>0</v>
      </c>
      <c r="M1136" s="9">
        <v>282</v>
      </c>
      <c r="N1136" s="9">
        <v>135</v>
      </c>
      <c r="O1136" s="9">
        <v>80</v>
      </c>
      <c r="P1136" s="9">
        <v>29.14</v>
      </c>
      <c r="Q1136" s="9">
        <v>75</v>
      </c>
      <c r="R1136" s="11">
        <f t="shared" si="102"/>
        <v>-2.7257926705208604</v>
      </c>
      <c r="S1136" s="91">
        <f t="shared" si="103"/>
        <v>6.5494266762145412E-2</v>
      </c>
      <c r="T1136" s="31">
        <f t="shared" si="104"/>
        <v>6.1468436579364495E-2</v>
      </c>
      <c r="U1136" s="31">
        <f t="shared" si="105"/>
        <v>0.93853156342063548</v>
      </c>
      <c r="V1136" s="12">
        <f t="shared" si="106"/>
        <v>-2.7551117194038181E-2</v>
      </c>
      <c r="W1136" s="12">
        <f t="shared" si="107"/>
        <v>0</v>
      </c>
    </row>
    <row r="1137" spans="1:23" x14ac:dyDescent="0.2">
      <c r="A1137" s="9">
        <v>0</v>
      </c>
      <c r="B1137" s="9">
        <v>1</v>
      </c>
      <c r="C1137" s="9">
        <v>67</v>
      </c>
      <c r="D1137" s="9">
        <v>0</v>
      </c>
      <c r="E1137" s="9">
        <v>1</v>
      </c>
      <c r="F1137" s="9">
        <v>0</v>
      </c>
      <c r="G1137" s="9">
        <v>0</v>
      </c>
      <c r="H1137" s="9">
        <v>0</v>
      </c>
      <c r="I1137" s="9">
        <v>0</v>
      </c>
      <c r="J1137" s="9">
        <v>0</v>
      </c>
      <c r="K1137" s="9">
        <v>1</v>
      </c>
      <c r="L1137" s="9">
        <v>0</v>
      </c>
      <c r="M1137" s="9">
        <v>287</v>
      </c>
      <c r="N1137" s="9">
        <v>145</v>
      </c>
      <c r="O1137" s="9">
        <v>92</v>
      </c>
      <c r="P1137" s="9">
        <v>36.04</v>
      </c>
      <c r="Q1137" s="9">
        <v>80</v>
      </c>
      <c r="R1137" s="11">
        <f t="shared" si="102"/>
        <v>-0.74542291347223966</v>
      </c>
      <c r="S1137" s="91">
        <f t="shared" si="103"/>
        <v>0.47453357085724202</v>
      </c>
      <c r="T1137" s="31">
        <f t="shared" si="104"/>
        <v>0.3218194419143437</v>
      </c>
      <c r="U1137" s="31">
        <f t="shared" si="105"/>
        <v>0.67818055808565636</v>
      </c>
      <c r="V1137" s="12">
        <f t="shared" si="106"/>
        <v>-0.1686546646274463</v>
      </c>
      <c r="W1137" s="12">
        <f t="shared" si="107"/>
        <v>1</v>
      </c>
    </row>
    <row r="1138" spans="1:23" x14ac:dyDescent="0.2">
      <c r="A1138" s="9">
        <v>1</v>
      </c>
      <c r="B1138" s="9">
        <v>0</v>
      </c>
      <c r="C1138" s="9">
        <v>64</v>
      </c>
      <c r="D1138" s="9">
        <v>1</v>
      </c>
      <c r="E1138" s="9">
        <v>0</v>
      </c>
      <c r="F1138" s="9">
        <v>0</v>
      </c>
      <c r="G1138" s="9">
        <v>0</v>
      </c>
      <c r="H1138" s="9">
        <v>0</v>
      </c>
      <c r="I1138" s="9">
        <v>0</v>
      </c>
      <c r="J1138" s="9">
        <v>0</v>
      </c>
      <c r="K1138" s="9">
        <v>1</v>
      </c>
      <c r="L1138" s="9">
        <v>0</v>
      </c>
      <c r="M1138" s="9">
        <v>173</v>
      </c>
      <c r="N1138" s="9">
        <v>144</v>
      </c>
      <c r="O1138" s="9">
        <v>82</v>
      </c>
      <c r="P1138" s="9">
        <v>22.54</v>
      </c>
      <c r="Q1138" s="9">
        <v>60</v>
      </c>
      <c r="R1138" s="11">
        <f t="shared" si="102"/>
        <v>-1.1760323742450209</v>
      </c>
      <c r="S1138" s="91">
        <f t="shared" si="103"/>
        <v>0.30850032743950506</v>
      </c>
      <c r="T1138" s="31">
        <f t="shared" si="104"/>
        <v>0.23576633568230249</v>
      </c>
      <c r="U1138" s="31">
        <f t="shared" si="105"/>
        <v>0.23576633568230249</v>
      </c>
      <c r="V1138" s="12">
        <f t="shared" si="106"/>
        <v>-0.62751820632808419</v>
      </c>
      <c r="W1138" s="12">
        <f t="shared" si="107"/>
        <v>1</v>
      </c>
    </row>
    <row r="1139" spans="1:23" x14ac:dyDescent="0.2">
      <c r="A1139" s="9">
        <v>0</v>
      </c>
      <c r="B1139" s="9">
        <v>0</v>
      </c>
      <c r="C1139" s="9">
        <v>38</v>
      </c>
      <c r="D1139" s="9">
        <v>1</v>
      </c>
      <c r="E1139" s="9">
        <v>0</v>
      </c>
      <c r="F1139" s="9">
        <v>0</v>
      </c>
      <c r="G1139" s="9">
        <v>0</v>
      </c>
      <c r="H1139" s="9">
        <v>0</v>
      </c>
      <c r="I1139" s="9">
        <v>0</v>
      </c>
      <c r="J1139" s="9">
        <v>0</v>
      </c>
      <c r="K1139" s="9">
        <v>0</v>
      </c>
      <c r="L1139" s="9">
        <v>0</v>
      </c>
      <c r="M1139" s="9">
        <v>196</v>
      </c>
      <c r="N1139" s="9">
        <v>100</v>
      </c>
      <c r="O1139" s="9">
        <v>80</v>
      </c>
      <c r="P1139" s="9">
        <v>22.9</v>
      </c>
      <c r="Q1139" s="9">
        <v>78</v>
      </c>
      <c r="R1139" s="11">
        <f t="shared" si="102"/>
        <v>-3.6718844539473428</v>
      </c>
      <c r="S1139" s="91">
        <f t="shared" si="103"/>
        <v>2.5428505919519812E-2</v>
      </c>
      <c r="T1139" s="31">
        <f t="shared" si="104"/>
        <v>2.4797931569805174E-2</v>
      </c>
      <c r="U1139" s="31">
        <f t="shared" si="105"/>
        <v>0.97520206843019486</v>
      </c>
      <c r="V1139" s="12">
        <f t="shared" si="106"/>
        <v>-1.0905386238252053E-2</v>
      </c>
      <c r="W1139" s="12">
        <f t="shared" si="107"/>
        <v>0</v>
      </c>
    </row>
    <row r="1140" spans="1:23" x14ac:dyDescent="0.2">
      <c r="A1140" s="9">
        <v>1</v>
      </c>
      <c r="B1140" s="9">
        <v>1</v>
      </c>
      <c r="C1140" s="9">
        <v>38</v>
      </c>
      <c r="D1140" s="9">
        <v>0</v>
      </c>
      <c r="E1140" s="9">
        <v>0</v>
      </c>
      <c r="F1140" s="9">
        <v>1</v>
      </c>
      <c r="G1140" s="9">
        <v>0</v>
      </c>
      <c r="H1140" s="9">
        <v>0</v>
      </c>
      <c r="I1140" s="9">
        <v>0</v>
      </c>
      <c r="J1140" s="9">
        <v>0</v>
      </c>
      <c r="K1140" s="9">
        <v>0</v>
      </c>
      <c r="L1140" s="9">
        <v>0</v>
      </c>
      <c r="M1140" s="9">
        <v>244</v>
      </c>
      <c r="N1140" s="9">
        <v>118.5</v>
      </c>
      <c r="O1140" s="9">
        <v>88</v>
      </c>
      <c r="P1140" s="9">
        <v>28.68</v>
      </c>
      <c r="Q1140" s="9">
        <v>77</v>
      </c>
      <c r="R1140" s="11">
        <f t="shared" si="102"/>
        <v>-3.2139321709890152</v>
      </c>
      <c r="S1140" s="91">
        <f t="shared" si="103"/>
        <v>4.0198235755914018E-2</v>
      </c>
      <c r="T1140" s="31">
        <f t="shared" si="104"/>
        <v>3.8644783632710046E-2</v>
      </c>
      <c r="U1140" s="31">
        <f t="shared" si="105"/>
        <v>3.8644783632710046E-2</v>
      </c>
      <c r="V1140" s="12">
        <f t="shared" si="106"/>
        <v>-1.4129091199195245</v>
      </c>
      <c r="W1140" s="12">
        <f t="shared" si="107"/>
        <v>0</v>
      </c>
    </row>
    <row r="1141" spans="1:23" x14ac:dyDescent="0.2">
      <c r="A1141" s="9">
        <v>0</v>
      </c>
      <c r="B1141" s="9">
        <v>0</v>
      </c>
      <c r="C1141" s="9">
        <v>43</v>
      </c>
      <c r="D1141" s="9">
        <v>0</v>
      </c>
      <c r="E1141" s="9">
        <v>1</v>
      </c>
      <c r="F1141" s="9">
        <v>0</v>
      </c>
      <c r="G1141" s="9">
        <v>1</v>
      </c>
      <c r="H1141" s="9">
        <v>15</v>
      </c>
      <c r="I1141" s="9">
        <v>0</v>
      </c>
      <c r="J1141" s="9">
        <v>0</v>
      </c>
      <c r="K1141" s="9">
        <v>0</v>
      </c>
      <c r="L1141" s="9">
        <v>0</v>
      </c>
      <c r="M1141" s="9">
        <v>165</v>
      </c>
      <c r="N1141" s="9">
        <v>113</v>
      </c>
      <c r="O1141" s="9">
        <v>79</v>
      </c>
      <c r="P1141" s="9">
        <v>28.96</v>
      </c>
      <c r="Q1141" s="9">
        <v>75</v>
      </c>
      <c r="R1141" s="11">
        <f t="shared" si="102"/>
        <v>-3.1933147028831725</v>
      </c>
      <c r="S1141" s="91">
        <f t="shared" si="103"/>
        <v>4.1035624352984232E-2</v>
      </c>
      <c r="T1141" s="31">
        <f t="shared" si="104"/>
        <v>3.9418078875531615E-2</v>
      </c>
      <c r="U1141" s="31">
        <f t="shared" si="105"/>
        <v>0.96058192112446839</v>
      </c>
      <c r="V1141" s="12">
        <f t="shared" si="106"/>
        <v>-1.7465591369519713E-2</v>
      </c>
      <c r="W1141" s="12">
        <f t="shared" si="107"/>
        <v>0</v>
      </c>
    </row>
    <row r="1142" spans="1:23" x14ac:dyDescent="0.2">
      <c r="A1142" s="9">
        <v>0</v>
      </c>
      <c r="B1142" s="9">
        <v>1</v>
      </c>
      <c r="C1142" s="9">
        <v>38</v>
      </c>
      <c r="D1142" s="9">
        <v>1</v>
      </c>
      <c r="E1142" s="9">
        <v>0</v>
      </c>
      <c r="F1142" s="9">
        <v>0</v>
      </c>
      <c r="G1142" s="9">
        <v>0</v>
      </c>
      <c r="H1142" s="9">
        <v>0</v>
      </c>
      <c r="I1142" s="9">
        <v>0</v>
      </c>
      <c r="J1142" s="9">
        <v>0</v>
      </c>
      <c r="K1142" s="9">
        <v>0</v>
      </c>
      <c r="L1142" s="9">
        <v>0</v>
      </c>
      <c r="M1142" s="9">
        <v>221</v>
      </c>
      <c r="N1142" s="9">
        <v>130</v>
      </c>
      <c r="O1142" s="9">
        <v>87</v>
      </c>
      <c r="P1142" s="9">
        <v>26.43</v>
      </c>
      <c r="Q1142" s="9">
        <v>72</v>
      </c>
      <c r="R1142" s="11">
        <f t="shared" si="102"/>
        <v>-2.8036076556856173</v>
      </c>
      <c r="S1142" s="91">
        <f t="shared" si="103"/>
        <v>6.0591076108533697E-2</v>
      </c>
      <c r="T1142" s="31">
        <f t="shared" si="104"/>
        <v>5.7129536042158077E-2</v>
      </c>
      <c r="U1142" s="31">
        <f t="shared" si="105"/>
        <v>0.94287046395784191</v>
      </c>
      <c r="V1142" s="12">
        <f t="shared" si="106"/>
        <v>-2.5547968612144437E-2</v>
      </c>
      <c r="W1142" s="12">
        <f t="shared" si="107"/>
        <v>0</v>
      </c>
    </row>
    <row r="1143" spans="1:23" x14ac:dyDescent="0.2">
      <c r="A1143" s="9">
        <v>0</v>
      </c>
      <c r="B1143" s="9">
        <v>0</v>
      </c>
      <c r="C1143" s="9">
        <v>54</v>
      </c>
      <c r="D1143" s="9">
        <v>0</v>
      </c>
      <c r="E1143" s="9">
        <v>1</v>
      </c>
      <c r="F1143" s="9">
        <v>0</v>
      </c>
      <c r="G1143" s="9">
        <v>0</v>
      </c>
      <c r="H1143" s="9">
        <v>0</v>
      </c>
      <c r="I1143" s="9">
        <v>0</v>
      </c>
      <c r="J1143" s="9">
        <v>1</v>
      </c>
      <c r="K1143" s="9">
        <v>0</v>
      </c>
      <c r="L1143" s="9">
        <v>0</v>
      </c>
      <c r="M1143" s="9">
        <v>321</v>
      </c>
      <c r="N1143" s="9">
        <v>150</v>
      </c>
      <c r="O1143" s="9">
        <v>93</v>
      </c>
      <c r="P1143" s="9">
        <v>22.5</v>
      </c>
      <c r="Q1143" s="9">
        <v>75</v>
      </c>
      <c r="R1143" s="11">
        <f t="shared" si="102"/>
        <v>-0.63926651561250925</v>
      </c>
      <c r="S1143" s="91">
        <f t="shared" si="103"/>
        <v>0.52767932667990203</v>
      </c>
      <c r="T1143" s="31">
        <f t="shared" si="104"/>
        <v>0.34541236335684722</v>
      </c>
      <c r="U1143" s="31">
        <f t="shared" si="105"/>
        <v>0.65458763664315278</v>
      </c>
      <c r="V1143" s="12">
        <f t="shared" si="106"/>
        <v>-0.18403220157668884</v>
      </c>
      <c r="W1143" s="12">
        <f t="shared" si="107"/>
        <v>1</v>
      </c>
    </row>
    <row r="1144" spans="1:23" x14ac:dyDescent="0.2">
      <c r="A1144" s="9">
        <v>0</v>
      </c>
      <c r="B1144" s="9">
        <v>0</v>
      </c>
      <c r="C1144" s="9">
        <v>41</v>
      </c>
      <c r="D1144" s="9">
        <v>0</v>
      </c>
      <c r="E1144" s="9">
        <v>0</v>
      </c>
      <c r="F1144" s="9">
        <v>1</v>
      </c>
      <c r="G1144" s="9">
        <v>0</v>
      </c>
      <c r="H1144" s="9">
        <v>0</v>
      </c>
      <c r="I1144" s="9">
        <v>0</v>
      </c>
      <c r="J1144" s="9">
        <v>0</v>
      </c>
      <c r="K1144" s="9">
        <v>0</v>
      </c>
      <c r="L1144" s="9">
        <v>0</v>
      </c>
      <c r="M1144" s="9">
        <v>192</v>
      </c>
      <c r="N1144" s="9">
        <v>103</v>
      </c>
      <c r="O1144" s="9">
        <v>72.5</v>
      </c>
      <c r="P1144" s="9">
        <v>22.72</v>
      </c>
      <c r="Q1144" s="9">
        <v>61</v>
      </c>
      <c r="R1144" s="11">
        <f t="shared" si="102"/>
        <v>-3.6890702971046023</v>
      </c>
      <c r="S1144" s="91">
        <f t="shared" si="103"/>
        <v>2.4995229380467478E-2</v>
      </c>
      <c r="T1144" s="31">
        <f t="shared" si="104"/>
        <v>2.4385703136955296E-2</v>
      </c>
      <c r="U1144" s="31">
        <f t="shared" si="105"/>
        <v>0.97561429686304468</v>
      </c>
      <c r="V1144" s="12">
        <f t="shared" si="106"/>
        <v>-1.0721844066348992E-2</v>
      </c>
      <c r="W1144" s="12">
        <f t="shared" si="107"/>
        <v>0</v>
      </c>
    </row>
    <row r="1145" spans="1:23" x14ac:dyDescent="0.2">
      <c r="A1145" s="9">
        <v>0</v>
      </c>
      <c r="B1145" s="9">
        <v>1</v>
      </c>
      <c r="C1145" s="9">
        <v>39</v>
      </c>
      <c r="D1145" s="9">
        <v>1</v>
      </c>
      <c r="E1145" s="9">
        <v>0</v>
      </c>
      <c r="F1145" s="9">
        <v>0</v>
      </c>
      <c r="G1145" s="9">
        <v>1</v>
      </c>
      <c r="H1145" s="9">
        <v>30</v>
      </c>
      <c r="I1145" s="9">
        <v>0</v>
      </c>
      <c r="J1145" s="9">
        <v>0</v>
      </c>
      <c r="K1145" s="9">
        <v>0</v>
      </c>
      <c r="L1145" s="9">
        <v>0</v>
      </c>
      <c r="M1145" s="9">
        <v>292</v>
      </c>
      <c r="N1145" s="9">
        <v>120</v>
      </c>
      <c r="O1145" s="9">
        <v>85</v>
      </c>
      <c r="P1145" s="9">
        <v>31.09</v>
      </c>
      <c r="Q1145" s="9">
        <v>85</v>
      </c>
      <c r="R1145" s="11">
        <f t="shared" si="102"/>
        <v>-2.2080900441552771</v>
      </c>
      <c r="S1145" s="91">
        <f t="shared" si="103"/>
        <v>0.10991037212797843</v>
      </c>
      <c r="T1145" s="31">
        <f t="shared" si="104"/>
        <v>9.9026349233274122E-2</v>
      </c>
      <c r="U1145" s="31">
        <f t="shared" si="105"/>
        <v>0.90097365076672586</v>
      </c>
      <c r="V1145" s="12">
        <f t="shared" si="106"/>
        <v>-4.5287909902117264E-2</v>
      </c>
      <c r="W1145" s="12">
        <f t="shared" si="107"/>
        <v>0</v>
      </c>
    </row>
    <row r="1146" spans="1:23" x14ac:dyDescent="0.2">
      <c r="A1146" s="9">
        <v>0</v>
      </c>
      <c r="B1146" s="9">
        <v>1</v>
      </c>
      <c r="C1146" s="9">
        <v>39</v>
      </c>
      <c r="D1146" s="9">
        <v>0</v>
      </c>
      <c r="E1146" s="9">
        <v>1</v>
      </c>
      <c r="F1146" s="9">
        <v>0</v>
      </c>
      <c r="G1146" s="9">
        <v>0</v>
      </c>
      <c r="H1146" s="9">
        <v>0</v>
      </c>
      <c r="I1146" s="9">
        <v>0</v>
      </c>
      <c r="J1146" s="9">
        <v>0</v>
      </c>
      <c r="K1146" s="9">
        <v>0</v>
      </c>
      <c r="L1146" s="9">
        <v>0</v>
      </c>
      <c r="M1146" s="9">
        <v>262</v>
      </c>
      <c r="N1146" s="9">
        <v>126</v>
      </c>
      <c r="O1146" s="9">
        <v>91</v>
      </c>
      <c r="P1146" s="9">
        <v>31.38</v>
      </c>
      <c r="Q1146" s="9">
        <v>72</v>
      </c>
      <c r="R1146" s="11">
        <f t="shared" si="102"/>
        <v>-3.0941636490353481</v>
      </c>
      <c r="S1146" s="91">
        <f t="shared" si="103"/>
        <v>4.5312894099565314E-2</v>
      </c>
      <c r="T1146" s="31">
        <f t="shared" si="104"/>
        <v>4.3348641689336415E-2</v>
      </c>
      <c r="U1146" s="31">
        <f t="shared" si="105"/>
        <v>0.95665135831066361</v>
      </c>
      <c r="V1146" s="12">
        <f t="shared" si="106"/>
        <v>-1.9246307519885007E-2</v>
      </c>
      <c r="W1146" s="12">
        <f t="shared" si="107"/>
        <v>0</v>
      </c>
    </row>
    <row r="1147" spans="1:23" x14ac:dyDescent="0.2">
      <c r="A1147" s="9">
        <v>0</v>
      </c>
      <c r="B1147" s="9">
        <v>0</v>
      </c>
      <c r="C1147" s="9">
        <v>50</v>
      </c>
      <c r="D1147" s="9">
        <v>0</v>
      </c>
      <c r="E1147" s="9">
        <v>1</v>
      </c>
      <c r="F1147" s="9">
        <v>0</v>
      </c>
      <c r="G1147" s="9">
        <v>0</v>
      </c>
      <c r="H1147" s="9">
        <v>0</v>
      </c>
      <c r="I1147" s="9">
        <v>0</v>
      </c>
      <c r="J1147" s="9">
        <v>0</v>
      </c>
      <c r="K1147" s="9">
        <v>0</v>
      </c>
      <c r="L1147" s="9">
        <v>0</v>
      </c>
      <c r="M1147" s="9">
        <v>216</v>
      </c>
      <c r="N1147" s="9">
        <v>100</v>
      </c>
      <c r="O1147" s="9">
        <v>70</v>
      </c>
      <c r="P1147" s="9">
        <v>23.88</v>
      </c>
      <c r="Q1147" s="9">
        <v>70</v>
      </c>
      <c r="R1147" s="11">
        <f t="shared" si="102"/>
        <v>-3.0554229278202456</v>
      </c>
      <c r="S1147" s="91">
        <f t="shared" si="103"/>
        <v>4.7102795474526442E-2</v>
      </c>
      <c r="T1147" s="31">
        <f t="shared" si="104"/>
        <v>4.4983926772137382E-2</v>
      </c>
      <c r="U1147" s="31">
        <f t="shared" si="105"/>
        <v>0.95501607322786264</v>
      </c>
      <c r="V1147" s="12">
        <f t="shared" si="106"/>
        <v>-1.9989319038845661E-2</v>
      </c>
      <c r="W1147" s="12">
        <f t="shared" si="107"/>
        <v>0</v>
      </c>
    </row>
    <row r="1148" spans="1:23" x14ac:dyDescent="0.2">
      <c r="A1148" s="9">
        <v>1</v>
      </c>
      <c r="B1148" s="9">
        <v>1</v>
      </c>
      <c r="C1148" s="9">
        <v>68</v>
      </c>
      <c r="D1148" s="9">
        <v>1</v>
      </c>
      <c r="E1148" s="9">
        <v>0</v>
      </c>
      <c r="F1148" s="9">
        <v>0</v>
      </c>
      <c r="G1148" s="9">
        <v>0</v>
      </c>
      <c r="H1148" s="9">
        <v>0</v>
      </c>
      <c r="I1148" s="9">
        <v>0</v>
      </c>
      <c r="J1148" s="9">
        <v>0</v>
      </c>
      <c r="K1148" s="9">
        <v>1</v>
      </c>
      <c r="L1148" s="9">
        <v>1</v>
      </c>
      <c r="M1148" s="9">
        <v>184</v>
      </c>
      <c r="N1148" s="9">
        <v>157</v>
      </c>
      <c r="O1148" s="9">
        <v>97</v>
      </c>
      <c r="P1148" s="9">
        <v>33.159999999999997</v>
      </c>
      <c r="Q1148" s="9">
        <v>110</v>
      </c>
      <c r="R1148" s="11">
        <f t="shared" si="102"/>
        <v>-5.8919690880593123E-2</v>
      </c>
      <c r="S1148" s="91">
        <f t="shared" si="103"/>
        <v>0.9427824801476905</v>
      </c>
      <c r="T1148" s="31">
        <f t="shared" si="104"/>
        <v>0.48527433708174067</v>
      </c>
      <c r="U1148" s="31">
        <f t="shared" si="105"/>
        <v>0.48527433708174067</v>
      </c>
      <c r="V1148" s="12">
        <f t="shared" si="106"/>
        <v>-0.314012675011695</v>
      </c>
      <c r="W1148" s="12">
        <f t="shared" si="107"/>
        <v>1</v>
      </c>
    </row>
    <row r="1149" spans="1:23" x14ac:dyDescent="0.2">
      <c r="A1149" s="9">
        <v>0</v>
      </c>
      <c r="B1149" s="9">
        <v>1</v>
      </c>
      <c r="C1149" s="9">
        <v>54</v>
      </c>
      <c r="D1149" s="9">
        <v>0</v>
      </c>
      <c r="E1149" s="9">
        <v>0</v>
      </c>
      <c r="F1149" s="9">
        <v>0</v>
      </c>
      <c r="G1149" s="9">
        <v>0</v>
      </c>
      <c r="H1149" s="9">
        <v>0</v>
      </c>
      <c r="I1149" s="9">
        <v>0</v>
      </c>
      <c r="J1149" s="9">
        <v>0</v>
      </c>
      <c r="K1149" s="9">
        <v>1</v>
      </c>
      <c r="L1149" s="9">
        <v>0</v>
      </c>
      <c r="M1149" s="9">
        <v>225</v>
      </c>
      <c r="N1149" s="9">
        <v>134.5</v>
      </c>
      <c r="O1149" s="9">
        <v>92.5</v>
      </c>
      <c r="P1149" s="9">
        <v>30.62</v>
      </c>
      <c r="Q1149" s="9">
        <v>78</v>
      </c>
      <c r="R1149" s="11">
        <f t="shared" si="102"/>
        <v>-1.4135267063302743</v>
      </c>
      <c r="S1149" s="91">
        <f t="shared" si="103"/>
        <v>0.24328377799324297</v>
      </c>
      <c r="T1149" s="31">
        <f t="shared" si="104"/>
        <v>0.19567839804515261</v>
      </c>
      <c r="U1149" s="31">
        <f t="shared" si="105"/>
        <v>0.80432160195484736</v>
      </c>
      <c r="V1149" s="12">
        <f t="shared" si="106"/>
        <v>-9.4570267137561476E-2</v>
      </c>
      <c r="W1149" s="12">
        <f t="shared" si="107"/>
        <v>1</v>
      </c>
    </row>
    <row r="1150" spans="1:23" x14ac:dyDescent="0.2">
      <c r="A1150" s="9">
        <v>0</v>
      </c>
      <c r="B1150" s="9">
        <v>0</v>
      </c>
      <c r="C1150" s="9">
        <v>49</v>
      </c>
      <c r="D1150" s="9">
        <v>0</v>
      </c>
      <c r="E1150" s="9">
        <v>0</v>
      </c>
      <c r="F1150" s="9">
        <v>0</v>
      </c>
      <c r="G1150" s="9">
        <v>0</v>
      </c>
      <c r="H1150" s="9">
        <v>0</v>
      </c>
      <c r="I1150" s="9">
        <v>0</v>
      </c>
      <c r="J1150" s="9">
        <v>0</v>
      </c>
      <c r="K1150" s="9">
        <v>0</v>
      </c>
      <c r="L1150" s="9">
        <v>0</v>
      </c>
      <c r="M1150" s="9">
        <v>224</v>
      </c>
      <c r="N1150" s="9">
        <v>130</v>
      </c>
      <c r="O1150" s="9">
        <v>87</v>
      </c>
      <c r="P1150" s="9">
        <v>29.01</v>
      </c>
      <c r="Q1150" s="9">
        <v>75</v>
      </c>
      <c r="R1150" s="11">
        <f t="shared" si="102"/>
        <v>-2.5451906813843284</v>
      </c>
      <c r="S1150" s="91">
        <f t="shared" si="103"/>
        <v>7.8458090057062058E-2</v>
      </c>
      <c r="T1150" s="31">
        <f t="shared" si="104"/>
        <v>7.2750244798952521E-2</v>
      </c>
      <c r="U1150" s="31">
        <f t="shared" si="105"/>
        <v>0.92724975520104747</v>
      </c>
      <c r="V1150" s="12">
        <f t="shared" si="106"/>
        <v>-3.2803272655430211E-2</v>
      </c>
      <c r="W1150" s="12">
        <f t="shared" si="107"/>
        <v>0</v>
      </c>
    </row>
    <row r="1151" spans="1:23" x14ac:dyDescent="0.2">
      <c r="A1151" s="9">
        <v>0</v>
      </c>
      <c r="B1151" s="9">
        <v>0</v>
      </c>
      <c r="C1151" s="9">
        <v>40</v>
      </c>
      <c r="D1151" s="9">
        <v>0</v>
      </c>
      <c r="E1151" s="9">
        <v>0</v>
      </c>
      <c r="F1151" s="9">
        <v>1</v>
      </c>
      <c r="G1151" s="9">
        <v>1</v>
      </c>
      <c r="H1151" s="9">
        <v>20</v>
      </c>
      <c r="I1151" s="9">
        <v>0</v>
      </c>
      <c r="J1151" s="9">
        <v>0</v>
      </c>
      <c r="K1151" s="9">
        <v>0</v>
      </c>
      <c r="L1151" s="9">
        <v>0</v>
      </c>
      <c r="M1151" s="9">
        <v>237</v>
      </c>
      <c r="N1151" s="9">
        <v>112.5</v>
      </c>
      <c r="O1151" s="9">
        <v>77.5</v>
      </c>
      <c r="P1151" s="9">
        <v>23.58</v>
      </c>
      <c r="Q1151" s="9">
        <v>75</v>
      </c>
      <c r="R1151" s="11">
        <f t="shared" si="102"/>
        <v>-3.1887773543719784</v>
      </c>
      <c r="S1151" s="91">
        <f t="shared" si="103"/>
        <v>4.1222240332753735E-2</v>
      </c>
      <c r="T1151" s="31">
        <f t="shared" si="104"/>
        <v>3.9590241867653475E-2</v>
      </c>
      <c r="U1151" s="31">
        <f t="shared" si="105"/>
        <v>0.96040975813234652</v>
      </c>
      <c r="V1151" s="12">
        <f t="shared" si="106"/>
        <v>-1.7543435993704223E-2</v>
      </c>
      <c r="W1151" s="12">
        <f t="shared" si="107"/>
        <v>0</v>
      </c>
    </row>
    <row r="1152" spans="1:23" x14ac:dyDescent="0.2">
      <c r="A1152" s="9">
        <v>0</v>
      </c>
      <c r="B1152" s="9">
        <v>1</v>
      </c>
      <c r="C1152" s="9">
        <v>60</v>
      </c>
      <c r="D1152" s="9">
        <v>1</v>
      </c>
      <c r="E1152" s="9">
        <v>0</v>
      </c>
      <c r="F1152" s="9">
        <v>0</v>
      </c>
      <c r="G1152" s="9">
        <v>0</v>
      </c>
      <c r="H1152" s="9">
        <v>0</v>
      </c>
      <c r="I1152" s="9">
        <v>0</v>
      </c>
      <c r="J1152" s="9">
        <v>0</v>
      </c>
      <c r="K1152" s="9">
        <v>0</v>
      </c>
      <c r="L1152" s="9">
        <v>0</v>
      </c>
      <c r="M1152" s="9">
        <v>261</v>
      </c>
      <c r="N1152" s="9">
        <v>122</v>
      </c>
      <c r="O1152" s="9">
        <v>74</v>
      </c>
      <c r="P1152" s="9">
        <v>23.77</v>
      </c>
      <c r="Q1152" s="9">
        <v>70</v>
      </c>
      <c r="R1152" s="11">
        <f t="shared" si="102"/>
        <v>-1.3338584226408807</v>
      </c>
      <c r="S1152" s="91">
        <f t="shared" si="103"/>
        <v>0.26345876240998328</v>
      </c>
      <c r="T1152" s="31">
        <f t="shared" si="104"/>
        <v>0.20852185306582471</v>
      </c>
      <c r="U1152" s="31">
        <f t="shared" si="105"/>
        <v>0.79147814693417529</v>
      </c>
      <c r="V1152" s="12">
        <f t="shared" si="106"/>
        <v>-0.10156107170108189</v>
      </c>
      <c r="W1152" s="12">
        <f t="shared" si="107"/>
        <v>1</v>
      </c>
    </row>
    <row r="1153" spans="1:23" x14ac:dyDescent="0.2">
      <c r="A1153" s="9">
        <v>0</v>
      </c>
      <c r="B1153" s="9">
        <v>1</v>
      </c>
      <c r="C1153" s="9">
        <v>38</v>
      </c>
      <c r="D1153" s="9">
        <v>0</v>
      </c>
      <c r="E1153" s="9">
        <v>1</v>
      </c>
      <c r="F1153" s="9">
        <v>0</v>
      </c>
      <c r="G1153" s="9">
        <v>1</v>
      </c>
      <c r="H1153" s="9">
        <v>7</v>
      </c>
      <c r="I1153" s="9">
        <v>0</v>
      </c>
      <c r="J1153" s="9">
        <v>0</v>
      </c>
      <c r="K1153" s="9">
        <v>0</v>
      </c>
      <c r="L1153" s="9">
        <v>0</v>
      </c>
      <c r="M1153" s="9">
        <v>229</v>
      </c>
      <c r="N1153" s="9">
        <v>116</v>
      </c>
      <c r="O1153" s="9">
        <v>70</v>
      </c>
      <c r="P1153" s="9">
        <v>26.65</v>
      </c>
      <c r="Q1153" s="9">
        <v>77</v>
      </c>
      <c r="R1153" s="11">
        <f t="shared" si="102"/>
        <v>-2.9846307033151316</v>
      </c>
      <c r="S1153" s="91">
        <f t="shared" si="103"/>
        <v>5.055817106696435E-2</v>
      </c>
      <c r="T1153" s="31">
        <f t="shared" si="104"/>
        <v>4.8125056240928228E-2</v>
      </c>
      <c r="U1153" s="31">
        <f t="shared" si="105"/>
        <v>0.95187494375907178</v>
      </c>
      <c r="V1153" s="12">
        <f t="shared" si="106"/>
        <v>-2.1420104979895865E-2</v>
      </c>
      <c r="W1153" s="12">
        <f t="shared" si="107"/>
        <v>0</v>
      </c>
    </row>
    <row r="1154" spans="1:23" x14ac:dyDescent="0.2">
      <c r="A1154" s="9">
        <v>0</v>
      </c>
      <c r="B1154" s="9">
        <v>0</v>
      </c>
      <c r="C1154" s="9">
        <v>48</v>
      </c>
      <c r="D1154" s="9">
        <v>0</v>
      </c>
      <c r="E1154" s="9">
        <v>0</v>
      </c>
      <c r="F1154" s="9">
        <v>1</v>
      </c>
      <c r="G1154" s="9">
        <v>1</v>
      </c>
      <c r="H1154" s="9">
        <v>20</v>
      </c>
      <c r="I1154" s="9">
        <v>0</v>
      </c>
      <c r="J1154" s="9">
        <v>0</v>
      </c>
      <c r="K1154" s="9">
        <v>0</v>
      </c>
      <c r="L1154" s="9">
        <v>0</v>
      </c>
      <c r="M1154" s="9">
        <v>253</v>
      </c>
      <c r="N1154" s="9">
        <v>105</v>
      </c>
      <c r="O1154" s="9">
        <v>59</v>
      </c>
      <c r="P1154" s="9">
        <v>19.420000000000002</v>
      </c>
      <c r="Q1154" s="9">
        <v>62</v>
      </c>
      <c r="R1154" s="11">
        <f t="shared" si="102"/>
        <v>-2.6277207155875049</v>
      </c>
      <c r="S1154" s="91">
        <f t="shared" si="103"/>
        <v>7.2242936925312473E-2</v>
      </c>
      <c r="T1154" s="31">
        <f t="shared" si="104"/>
        <v>6.7375530709925843E-2</v>
      </c>
      <c r="U1154" s="31">
        <f t="shared" si="105"/>
        <v>0.93262446929007414</v>
      </c>
      <c r="V1154" s="12">
        <f t="shared" si="106"/>
        <v>-3.0293194137536547E-2</v>
      </c>
      <c r="W1154" s="12">
        <f t="shared" si="107"/>
        <v>0</v>
      </c>
    </row>
    <row r="1155" spans="1:23" x14ac:dyDescent="0.2">
      <c r="A1155" s="9">
        <v>0</v>
      </c>
      <c r="B1155" s="9">
        <v>0</v>
      </c>
      <c r="C1155" s="9">
        <v>35</v>
      </c>
      <c r="D1155" s="9">
        <v>0</v>
      </c>
      <c r="E1155" s="9">
        <v>1</v>
      </c>
      <c r="F1155" s="9">
        <v>0</v>
      </c>
      <c r="G1155" s="9">
        <v>0</v>
      </c>
      <c r="H1155" s="9">
        <v>0</v>
      </c>
      <c r="I1155" s="9">
        <v>0</v>
      </c>
      <c r="J1155" s="9">
        <v>0</v>
      </c>
      <c r="K1155" s="9">
        <v>0</v>
      </c>
      <c r="L1155" s="9">
        <v>0</v>
      </c>
      <c r="M1155" s="9">
        <v>274</v>
      </c>
      <c r="N1155" s="9">
        <v>104</v>
      </c>
      <c r="O1155" s="9">
        <v>61</v>
      </c>
      <c r="P1155" s="9">
        <v>25.4</v>
      </c>
      <c r="Q1155" s="9">
        <v>60</v>
      </c>
      <c r="R1155" s="11">
        <f t="shared" si="102"/>
        <v>-3.9526239808973593</v>
      </c>
      <c r="S1155" s="91">
        <f t="shared" si="103"/>
        <v>1.9204244034768995E-2</v>
      </c>
      <c r="T1155" s="31">
        <f t="shared" si="104"/>
        <v>1.8842390175637713E-2</v>
      </c>
      <c r="U1155" s="31">
        <f t="shared" si="105"/>
        <v>0.98115760982436229</v>
      </c>
      <c r="V1155" s="12">
        <f t="shared" si="106"/>
        <v>-8.2612234263651357E-3</v>
      </c>
      <c r="W1155" s="12">
        <f t="shared" si="107"/>
        <v>0</v>
      </c>
    </row>
    <row r="1156" spans="1:23" x14ac:dyDescent="0.2">
      <c r="A1156" s="9">
        <v>0</v>
      </c>
      <c r="B1156" s="9">
        <v>0</v>
      </c>
      <c r="C1156" s="9">
        <v>52</v>
      </c>
      <c r="D1156" s="9">
        <v>1</v>
      </c>
      <c r="E1156" s="9">
        <v>0</v>
      </c>
      <c r="F1156" s="9">
        <v>0</v>
      </c>
      <c r="G1156" s="9">
        <v>0</v>
      </c>
      <c r="H1156" s="9">
        <v>0</v>
      </c>
      <c r="I1156" s="9">
        <v>0</v>
      </c>
      <c r="J1156" s="9">
        <v>0</v>
      </c>
      <c r="K1156" s="9">
        <v>0</v>
      </c>
      <c r="L1156" s="9">
        <v>0</v>
      </c>
      <c r="M1156" s="9">
        <v>275</v>
      </c>
      <c r="N1156" s="9">
        <v>112</v>
      </c>
      <c r="O1156" s="9">
        <v>71</v>
      </c>
      <c r="P1156" s="9">
        <v>25.68</v>
      </c>
      <c r="Q1156" s="9">
        <v>80</v>
      </c>
      <c r="R1156" s="11">
        <f t="shared" si="102"/>
        <v>-2.4920776028492302</v>
      </c>
      <c r="S1156" s="91">
        <f t="shared" si="103"/>
        <v>8.2737891406213099E-2</v>
      </c>
      <c r="T1156" s="31">
        <f t="shared" si="104"/>
        <v>7.6415439103878324E-2</v>
      </c>
      <c r="U1156" s="31">
        <f t="shared" si="105"/>
        <v>0.92358456089612173</v>
      </c>
      <c r="V1156" s="12">
        <f t="shared" si="106"/>
        <v>-3.4523335579095364E-2</v>
      </c>
      <c r="W1156" s="12">
        <f t="shared" si="107"/>
        <v>0</v>
      </c>
    </row>
    <row r="1157" spans="1:23" x14ac:dyDescent="0.2">
      <c r="A1157" s="9">
        <v>0</v>
      </c>
      <c r="B1157" s="9">
        <v>1</v>
      </c>
      <c r="C1157" s="9">
        <v>50</v>
      </c>
      <c r="D1157" s="9">
        <v>1</v>
      </c>
      <c r="E1157" s="9">
        <v>0</v>
      </c>
      <c r="F1157" s="9">
        <v>0</v>
      </c>
      <c r="G1157" s="9">
        <v>1</v>
      </c>
      <c r="H1157" s="9">
        <v>30</v>
      </c>
      <c r="I1157" s="9">
        <v>0</v>
      </c>
      <c r="J1157" s="9">
        <v>0</v>
      </c>
      <c r="K1157" s="9">
        <v>0</v>
      </c>
      <c r="L1157" s="9">
        <v>0</v>
      </c>
      <c r="M1157" s="9">
        <v>234</v>
      </c>
      <c r="N1157" s="9">
        <v>122</v>
      </c>
      <c r="O1157" s="9">
        <v>81.5</v>
      </c>
      <c r="P1157" s="9">
        <v>29.64</v>
      </c>
      <c r="Q1157" s="9">
        <v>64</v>
      </c>
      <c r="R1157" s="11">
        <f t="shared" si="102"/>
        <v>-1.5459249684394534</v>
      </c>
      <c r="S1157" s="91">
        <f t="shared" si="103"/>
        <v>0.21311465569740262</v>
      </c>
      <c r="T1157" s="31">
        <f t="shared" si="104"/>
        <v>0.17567560881117703</v>
      </c>
      <c r="U1157" s="31">
        <f t="shared" si="105"/>
        <v>0.82432439118882295</v>
      </c>
      <c r="V1157" s="12">
        <f t="shared" si="106"/>
        <v>-8.390184949271344E-2</v>
      </c>
      <c r="W1157" s="12">
        <f t="shared" si="107"/>
        <v>1</v>
      </c>
    </row>
    <row r="1158" spans="1:23" x14ac:dyDescent="0.2">
      <c r="A1158" s="9">
        <v>0</v>
      </c>
      <c r="B1158" s="9">
        <v>0</v>
      </c>
      <c r="C1158" s="9">
        <v>50</v>
      </c>
      <c r="D1158" s="9">
        <v>1</v>
      </c>
      <c r="E1158" s="9">
        <v>0</v>
      </c>
      <c r="F1158" s="9">
        <v>0</v>
      </c>
      <c r="G1158" s="9">
        <v>0</v>
      </c>
      <c r="H1158" s="9">
        <v>0</v>
      </c>
      <c r="I1158" s="9">
        <v>0</v>
      </c>
      <c r="J1158" s="9">
        <v>0</v>
      </c>
      <c r="K1158" s="9">
        <v>0</v>
      </c>
      <c r="L1158" s="9">
        <v>0</v>
      </c>
      <c r="M1158" s="9">
        <v>281</v>
      </c>
      <c r="N1158" s="9">
        <v>107.5</v>
      </c>
      <c r="O1158" s="9">
        <v>74</v>
      </c>
      <c r="P1158" s="9">
        <v>23.44</v>
      </c>
      <c r="Q1158" s="9">
        <v>85</v>
      </c>
      <c r="R1158" s="11">
        <f t="shared" ref="R1158:R1221" si="108">A$2+SUMPRODUCT(B$2:Q$2,B1158:Q1158)</f>
        <v>-2.6581961128891338</v>
      </c>
      <c r="S1158" s="91">
        <f t="shared" ref="S1158:S1221" si="109">EXP(R1158)</f>
        <v>7.0074514314811889E-2</v>
      </c>
      <c r="T1158" s="31">
        <f t="shared" ref="T1158:T1221" si="110">S1158/(1+S1158)</f>
        <v>6.5485639903948067E-2</v>
      </c>
      <c r="U1158" s="31">
        <f t="shared" ref="U1158:U1221" si="111">IF(A1158=1,T1158,1-T1158)</f>
        <v>0.93451436009605193</v>
      </c>
      <c r="V1158" s="12">
        <f t="shared" ref="V1158:V1221" si="112">LOG(U1158)</f>
        <v>-2.9414020702957129E-2</v>
      </c>
      <c r="W1158" s="12">
        <f t="shared" ref="W1158:W1221" si="113">IF(T1158&gt;T$1,1,0)</f>
        <v>0</v>
      </c>
    </row>
    <row r="1159" spans="1:23" x14ac:dyDescent="0.2">
      <c r="A1159" s="9">
        <v>0</v>
      </c>
      <c r="B1159" s="9">
        <v>1</v>
      </c>
      <c r="C1159" s="9">
        <v>44</v>
      </c>
      <c r="D1159" s="9">
        <v>1</v>
      </c>
      <c r="E1159" s="9">
        <v>0</v>
      </c>
      <c r="F1159" s="9">
        <v>0</v>
      </c>
      <c r="G1159" s="9">
        <v>0</v>
      </c>
      <c r="H1159" s="9">
        <v>0</v>
      </c>
      <c r="I1159" s="9">
        <v>0</v>
      </c>
      <c r="J1159" s="9">
        <v>0</v>
      </c>
      <c r="K1159" s="9">
        <v>0</v>
      </c>
      <c r="L1159" s="9">
        <v>0</v>
      </c>
      <c r="M1159" s="9">
        <v>273</v>
      </c>
      <c r="N1159" s="9">
        <v>120</v>
      </c>
      <c r="O1159" s="9">
        <v>80</v>
      </c>
      <c r="P1159" s="9">
        <v>29.89</v>
      </c>
      <c r="Q1159" s="9">
        <v>76</v>
      </c>
      <c r="R1159" s="11">
        <f t="shared" si="108"/>
        <v>-2.5085610899240978</v>
      </c>
      <c r="S1159" s="91">
        <f t="shared" si="109"/>
        <v>8.1385261100962239E-2</v>
      </c>
      <c r="T1159" s="31">
        <f t="shared" si="110"/>
        <v>7.5260190820525527E-2</v>
      </c>
      <c r="U1159" s="31">
        <f t="shared" si="111"/>
        <v>0.92473980917947451</v>
      </c>
      <c r="V1159" s="12">
        <f t="shared" si="112"/>
        <v>-3.398044599959929E-2</v>
      </c>
      <c r="W1159" s="12">
        <f t="shared" si="113"/>
        <v>0</v>
      </c>
    </row>
    <row r="1160" spans="1:23" x14ac:dyDescent="0.2">
      <c r="A1160" s="9">
        <v>0</v>
      </c>
      <c r="B1160" s="9">
        <v>1</v>
      </c>
      <c r="C1160" s="9">
        <v>44</v>
      </c>
      <c r="D1160" s="9">
        <v>1</v>
      </c>
      <c r="E1160" s="9">
        <v>0</v>
      </c>
      <c r="F1160" s="9">
        <v>0</v>
      </c>
      <c r="G1160" s="9">
        <v>1</v>
      </c>
      <c r="H1160" s="9">
        <v>20</v>
      </c>
      <c r="I1160" s="9">
        <v>0</v>
      </c>
      <c r="J1160" s="9">
        <v>0</v>
      </c>
      <c r="K1160" s="9">
        <v>0</v>
      </c>
      <c r="L1160" s="9">
        <v>0</v>
      </c>
      <c r="M1160" s="9">
        <v>163</v>
      </c>
      <c r="N1160" s="9">
        <v>105</v>
      </c>
      <c r="O1160" s="9">
        <v>72.5</v>
      </c>
      <c r="P1160" s="9">
        <v>21.02</v>
      </c>
      <c r="Q1160" s="9">
        <v>67</v>
      </c>
      <c r="R1160" s="11">
        <f t="shared" si="108"/>
        <v>-2.2571387596360255</v>
      </c>
      <c r="S1160" s="91">
        <f t="shared" si="109"/>
        <v>0.10464948412429338</v>
      </c>
      <c r="T1160" s="31">
        <f t="shared" si="110"/>
        <v>9.4735466433729307E-2</v>
      </c>
      <c r="U1160" s="31">
        <f t="shared" si="111"/>
        <v>0.90526453356627068</v>
      </c>
      <c r="V1160" s="12">
        <f t="shared" si="112"/>
        <v>-4.3224494075748646E-2</v>
      </c>
      <c r="W1160" s="12">
        <f t="shared" si="113"/>
        <v>0</v>
      </c>
    </row>
    <row r="1161" spans="1:23" x14ac:dyDescent="0.2">
      <c r="A1161" s="9">
        <v>0</v>
      </c>
      <c r="B1161" s="9">
        <v>0</v>
      </c>
      <c r="C1161" s="9">
        <v>45</v>
      </c>
      <c r="D1161" s="9">
        <v>0</v>
      </c>
      <c r="E1161" s="9">
        <v>1</v>
      </c>
      <c r="F1161" s="9">
        <v>0</v>
      </c>
      <c r="G1161" s="9">
        <v>0</v>
      </c>
      <c r="H1161" s="9">
        <v>0</v>
      </c>
      <c r="I1161" s="9">
        <v>0</v>
      </c>
      <c r="J1161" s="9">
        <v>0</v>
      </c>
      <c r="K1161" s="9">
        <v>0</v>
      </c>
      <c r="L1161" s="9">
        <v>0</v>
      </c>
      <c r="M1161" s="9">
        <v>229</v>
      </c>
      <c r="N1161" s="9">
        <v>130</v>
      </c>
      <c r="O1161" s="9">
        <v>80</v>
      </c>
      <c r="P1161" s="9">
        <v>21.72</v>
      </c>
      <c r="Q1161" s="9">
        <v>75</v>
      </c>
      <c r="R1161" s="11">
        <f t="shared" si="108"/>
        <v>-2.9504313302436955</v>
      </c>
      <c r="S1161" s="91">
        <f t="shared" si="109"/>
        <v>5.2317135118401449E-2</v>
      </c>
      <c r="T1161" s="31">
        <f t="shared" si="110"/>
        <v>4.9716129646140354E-2</v>
      </c>
      <c r="U1161" s="31">
        <f t="shared" si="111"/>
        <v>0.95028387035385964</v>
      </c>
      <c r="V1161" s="12">
        <f t="shared" si="112"/>
        <v>-2.2146642171442212E-2</v>
      </c>
      <c r="W1161" s="12">
        <f t="shared" si="113"/>
        <v>0</v>
      </c>
    </row>
    <row r="1162" spans="1:23" x14ac:dyDescent="0.2">
      <c r="A1162" s="9">
        <v>0</v>
      </c>
      <c r="B1162" s="9">
        <v>0</v>
      </c>
      <c r="C1162" s="9">
        <v>52</v>
      </c>
      <c r="D1162" s="9">
        <v>1</v>
      </c>
      <c r="E1162" s="9">
        <v>0</v>
      </c>
      <c r="F1162" s="9">
        <v>0</v>
      </c>
      <c r="G1162" s="9">
        <v>0</v>
      </c>
      <c r="H1162" s="9">
        <v>0</v>
      </c>
      <c r="I1162" s="9">
        <v>0</v>
      </c>
      <c r="J1162" s="9">
        <v>0</v>
      </c>
      <c r="K1162" s="9">
        <v>0</v>
      </c>
      <c r="L1162" s="9">
        <v>0</v>
      </c>
      <c r="M1162" s="9">
        <v>210</v>
      </c>
      <c r="N1162" s="9">
        <v>146.5</v>
      </c>
      <c r="O1162" s="9">
        <v>82</v>
      </c>
      <c r="P1162" s="9">
        <v>32.270000000000003</v>
      </c>
      <c r="Q1162" s="9">
        <v>85</v>
      </c>
      <c r="R1162" s="11">
        <f t="shared" si="108"/>
        <v>-2.1430935163597571</v>
      </c>
      <c r="S1162" s="91">
        <f t="shared" si="109"/>
        <v>0.11729143822923269</v>
      </c>
      <c r="T1162" s="31">
        <f t="shared" si="110"/>
        <v>0.10497837378502153</v>
      </c>
      <c r="U1162" s="31">
        <f t="shared" si="111"/>
        <v>0.89502162621497849</v>
      </c>
      <c r="V1162" s="12">
        <f t="shared" si="112"/>
        <v>-4.8166470793184674E-2</v>
      </c>
      <c r="W1162" s="12">
        <f t="shared" si="113"/>
        <v>1</v>
      </c>
    </row>
    <row r="1163" spans="1:23" x14ac:dyDescent="0.2">
      <c r="A1163" s="9">
        <v>0</v>
      </c>
      <c r="B1163" s="9">
        <v>1</v>
      </c>
      <c r="C1163" s="9">
        <v>51</v>
      </c>
      <c r="D1163" s="9">
        <v>0</v>
      </c>
      <c r="E1163" s="9">
        <v>0</v>
      </c>
      <c r="F1163" s="9">
        <v>1</v>
      </c>
      <c r="G1163" s="9">
        <v>1</v>
      </c>
      <c r="H1163" s="9">
        <v>20</v>
      </c>
      <c r="I1163" s="9">
        <v>0</v>
      </c>
      <c r="J1163" s="9">
        <v>0</v>
      </c>
      <c r="K1163" s="9">
        <v>0</v>
      </c>
      <c r="L1163" s="9">
        <v>0</v>
      </c>
      <c r="M1163" s="9">
        <v>163</v>
      </c>
      <c r="N1163" s="9">
        <v>126</v>
      </c>
      <c r="O1163" s="9">
        <v>78</v>
      </c>
      <c r="P1163" s="9">
        <v>26.56</v>
      </c>
      <c r="Q1163" s="9">
        <v>63</v>
      </c>
      <c r="R1163" s="11">
        <f t="shared" si="108"/>
        <v>-1.8549463444565983</v>
      </c>
      <c r="S1163" s="91">
        <f t="shared" si="109"/>
        <v>0.15646133746782231</v>
      </c>
      <c r="T1163" s="31">
        <f t="shared" si="110"/>
        <v>0.13529318482052213</v>
      </c>
      <c r="U1163" s="31">
        <f t="shared" si="111"/>
        <v>0.86470681517947789</v>
      </c>
      <c r="V1163" s="12">
        <f t="shared" si="112"/>
        <v>-6.3131118122588842E-2</v>
      </c>
      <c r="W1163" s="12">
        <f t="shared" si="113"/>
        <v>1</v>
      </c>
    </row>
    <row r="1164" spans="1:23" x14ac:dyDescent="0.2">
      <c r="A1164" s="9">
        <v>0</v>
      </c>
      <c r="B1164" s="9">
        <v>1</v>
      </c>
      <c r="C1164" s="9">
        <v>57</v>
      </c>
      <c r="D1164" s="9">
        <v>0</v>
      </c>
      <c r="E1164" s="9">
        <v>0</v>
      </c>
      <c r="F1164" s="9">
        <v>0</v>
      </c>
      <c r="G1164" s="9">
        <v>0</v>
      </c>
      <c r="H1164" s="9">
        <v>0</v>
      </c>
      <c r="I1164" s="9">
        <v>0</v>
      </c>
      <c r="J1164" s="9">
        <v>0</v>
      </c>
      <c r="K1164" s="9">
        <v>0</v>
      </c>
      <c r="L1164" s="9">
        <v>0</v>
      </c>
      <c r="M1164" s="9">
        <v>251</v>
      </c>
      <c r="N1164" s="9">
        <v>114</v>
      </c>
      <c r="O1164" s="9">
        <v>75</v>
      </c>
      <c r="P1164" s="9">
        <v>26.35</v>
      </c>
      <c r="Q1164" s="9">
        <v>80</v>
      </c>
      <c r="R1164" s="11">
        <f t="shared" si="108"/>
        <v>-1.5420361768362483</v>
      </c>
      <c r="S1164" s="91">
        <f t="shared" si="109"/>
        <v>0.21394502770639137</v>
      </c>
      <c r="T1164" s="31">
        <f t="shared" si="110"/>
        <v>0.17623946951750832</v>
      </c>
      <c r="U1164" s="31">
        <f t="shared" si="111"/>
        <v>0.82376053048249165</v>
      </c>
      <c r="V1164" s="12">
        <f t="shared" si="112"/>
        <v>-8.4199020590702944E-2</v>
      </c>
      <c r="W1164" s="12">
        <f t="shared" si="113"/>
        <v>1</v>
      </c>
    </row>
    <row r="1165" spans="1:23" x14ac:dyDescent="0.2">
      <c r="A1165" s="9">
        <v>1</v>
      </c>
      <c r="B1165" s="9">
        <v>1</v>
      </c>
      <c r="C1165" s="9">
        <v>60</v>
      </c>
      <c r="D1165" s="9">
        <v>0</v>
      </c>
      <c r="E1165" s="9">
        <v>1</v>
      </c>
      <c r="F1165" s="9">
        <v>0</v>
      </c>
      <c r="G1165" s="9">
        <v>1</v>
      </c>
      <c r="H1165" s="9">
        <v>20</v>
      </c>
      <c r="I1165" s="9">
        <v>0</v>
      </c>
      <c r="J1165" s="9">
        <v>0</v>
      </c>
      <c r="K1165" s="9">
        <v>0</v>
      </c>
      <c r="L1165" s="9">
        <v>0</v>
      </c>
      <c r="M1165" s="9">
        <v>305</v>
      </c>
      <c r="N1165" s="9">
        <v>112.5</v>
      </c>
      <c r="O1165" s="9">
        <v>75</v>
      </c>
      <c r="P1165" s="9">
        <v>22.7</v>
      </c>
      <c r="Q1165" s="9">
        <v>75</v>
      </c>
      <c r="R1165" s="11">
        <f t="shared" si="108"/>
        <v>-1.2548311540417991</v>
      </c>
      <c r="S1165" s="91">
        <f t="shared" si="109"/>
        <v>0.2851239861930433</v>
      </c>
      <c r="T1165" s="31">
        <f t="shared" si="110"/>
        <v>0.22186496342479267</v>
      </c>
      <c r="U1165" s="31">
        <f t="shared" si="111"/>
        <v>0.22186496342479267</v>
      </c>
      <c r="V1165" s="12">
        <f t="shared" si="112"/>
        <v>-0.65391127547269157</v>
      </c>
      <c r="W1165" s="12">
        <f t="shared" si="113"/>
        <v>1</v>
      </c>
    </row>
    <row r="1166" spans="1:23" x14ac:dyDescent="0.2">
      <c r="A1166" s="9">
        <v>0</v>
      </c>
      <c r="B1166" s="9">
        <v>1</v>
      </c>
      <c r="C1166" s="9">
        <v>40</v>
      </c>
      <c r="D1166" s="9">
        <v>1</v>
      </c>
      <c r="E1166" s="9">
        <v>0</v>
      </c>
      <c r="F1166" s="9">
        <v>0</v>
      </c>
      <c r="G1166" s="9">
        <v>1</v>
      </c>
      <c r="H1166" s="9">
        <v>3</v>
      </c>
      <c r="I1166" s="9">
        <v>0</v>
      </c>
      <c r="J1166" s="9">
        <v>0</v>
      </c>
      <c r="K1166" s="9">
        <v>0</v>
      </c>
      <c r="L1166" s="9">
        <v>0</v>
      </c>
      <c r="M1166" s="9">
        <v>165</v>
      </c>
      <c r="N1166" s="9">
        <v>117</v>
      </c>
      <c r="O1166" s="9">
        <v>77</v>
      </c>
      <c r="P1166" s="9">
        <v>21.71</v>
      </c>
      <c r="Q1166" s="9">
        <v>50</v>
      </c>
      <c r="R1166" s="11">
        <f t="shared" si="108"/>
        <v>-2.9036636799902924</v>
      </c>
      <c r="S1166" s="91">
        <f t="shared" si="109"/>
        <v>5.4822001411518835E-2</v>
      </c>
      <c r="T1166" s="31">
        <f t="shared" si="110"/>
        <v>5.197275117333381E-2</v>
      </c>
      <c r="U1166" s="31">
        <f t="shared" si="111"/>
        <v>0.94802724882666622</v>
      </c>
      <c r="V1166" s="12">
        <f t="shared" si="112"/>
        <v>-2.3179179703086378E-2</v>
      </c>
      <c r="W1166" s="12">
        <f t="shared" si="113"/>
        <v>0</v>
      </c>
    </row>
    <row r="1167" spans="1:23" x14ac:dyDescent="0.2">
      <c r="A1167" s="9">
        <v>0</v>
      </c>
      <c r="B1167" s="9">
        <v>1</v>
      </c>
      <c r="C1167" s="9">
        <v>38</v>
      </c>
      <c r="D1167" s="9">
        <v>1</v>
      </c>
      <c r="E1167" s="9">
        <v>0</v>
      </c>
      <c r="F1167" s="9">
        <v>0</v>
      </c>
      <c r="G1167" s="9">
        <v>0</v>
      </c>
      <c r="H1167" s="9">
        <v>0</v>
      </c>
      <c r="I1167" s="9">
        <v>0</v>
      </c>
      <c r="J1167" s="9">
        <v>0</v>
      </c>
      <c r="K1167" s="9">
        <v>0</v>
      </c>
      <c r="L1167" s="9">
        <v>0</v>
      </c>
      <c r="M1167" s="9">
        <v>221</v>
      </c>
      <c r="N1167" s="9">
        <v>119</v>
      </c>
      <c r="O1167" s="9">
        <v>84</v>
      </c>
      <c r="P1167" s="9">
        <v>26.89</v>
      </c>
      <c r="Q1167" s="9">
        <v>66</v>
      </c>
      <c r="R1167" s="11">
        <f t="shared" si="108"/>
        <v>-2.9856899775479313</v>
      </c>
      <c r="S1167" s="91">
        <f t="shared" si="109"/>
        <v>5.0504644453781701E-2</v>
      </c>
      <c r="T1167" s="31">
        <f t="shared" si="110"/>
        <v>4.8076555130360223E-2</v>
      </c>
      <c r="U1167" s="31">
        <f t="shared" si="111"/>
        <v>0.95192344486963976</v>
      </c>
      <c r="V1167" s="12">
        <f t="shared" si="112"/>
        <v>-2.1397976833537277E-2</v>
      </c>
      <c r="W1167" s="12">
        <f t="shared" si="113"/>
        <v>0</v>
      </c>
    </row>
    <row r="1168" spans="1:23" x14ac:dyDescent="0.2">
      <c r="A1168" s="9">
        <v>0</v>
      </c>
      <c r="B1168" s="9">
        <v>1</v>
      </c>
      <c r="C1168" s="9">
        <v>57</v>
      </c>
      <c r="D1168" s="9">
        <v>0</v>
      </c>
      <c r="E1168" s="9">
        <v>0</v>
      </c>
      <c r="F1168" s="9">
        <v>1</v>
      </c>
      <c r="G1168" s="9">
        <v>1</v>
      </c>
      <c r="H1168" s="9">
        <v>20</v>
      </c>
      <c r="I1168" s="9">
        <v>0</v>
      </c>
      <c r="J1168" s="9">
        <v>0</v>
      </c>
      <c r="K1168" s="9">
        <v>0</v>
      </c>
      <c r="L1168" s="9">
        <v>0</v>
      </c>
      <c r="M1168" s="9">
        <v>257</v>
      </c>
      <c r="N1168" s="9">
        <v>138.5</v>
      </c>
      <c r="O1168" s="9">
        <v>90</v>
      </c>
      <c r="P1168" s="9">
        <v>25.14</v>
      </c>
      <c r="Q1168" s="9">
        <v>87</v>
      </c>
      <c r="R1168" s="11">
        <f t="shared" si="108"/>
        <v>-1.1922424447077562</v>
      </c>
      <c r="S1168" s="91">
        <f t="shared" si="109"/>
        <v>0.3035398290288609</v>
      </c>
      <c r="T1168" s="31">
        <f t="shared" si="110"/>
        <v>0.23285811623799674</v>
      </c>
      <c r="U1168" s="31">
        <f t="shared" si="111"/>
        <v>0.76714188376200321</v>
      </c>
      <c r="V1168" s="12">
        <f t="shared" si="112"/>
        <v>-0.11512430536487123</v>
      </c>
      <c r="W1168" s="12">
        <f t="shared" si="113"/>
        <v>1</v>
      </c>
    </row>
    <row r="1169" spans="1:23" x14ac:dyDescent="0.2">
      <c r="A1169" s="9">
        <v>0</v>
      </c>
      <c r="B1169" s="9">
        <v>1</v>
      </c>
      <c r="C1169" s="9">
        <v>64</v>
      </c>
      <c r="D1169" s="9">
        <v>1</v>
      </c>
      <c r="E1169" s="9">
        <v>0</v>
      </c>
      <c r="F1169" s="9">
        <v>0</v>
      </c>
      <c r="G1169" s="9">
        <v>0</v>
      </c>
      <c r="H1169" s="9">
        <v>0</v>
      </c>
      <c r="I1169" s="9">
        <v>0</v>
      </c>
      <c r="J1169" s="9">
        <v>0</v>
      </c>
      <c r="K1169" s="9">
        <v>0</v>
      </c>
      <c r="L1169" s="9">
        <v>0</v>
      </c>
      <c r="M1169" s="9">
        <v>203</v>
      </c>
      <c r="N1169" s="9">
        <v>120</v>
      </c>
      <c r="O1169" s="9">
        <v>73</v>
      </c>
      <c r="P1169" s="9">
        <v>27.08</v>
      </c>
      <c r="Q1169" s="9">
        <v>92</v>
      </c>
      <c r="R1169" s="11">
        <f t="shared" si="108"/>
        <v>-1.031964159606841</v>
      </c>
      <c r="S1169" s="91">
        <f t="shared" si="109"/>
        <v>0.35630643011985835</v>
      </c>
      <c r="T1169" s="31">
        <f t="shared" si="110"/>
        <v>0.2627034880962491</v>
      </c>
      <c r="U1169" s="31">
        <f t="shared" si="111"/>
        <v>0.7372965119037509</v>
      </c>
      <c r="V1169" s="12">
        <f t="shared" si="112"/>
        <v>-0.13235782070769317</v>
      </c>
      <c r="W1169" s="12">
        <f t="shared" si="113"/>
        <v>1</v>
      </c>
    </row>
    <row r="1170" spans="1:23" x14ac:dyDescent="0.2">
      <c r="A1170" s="9">
        <v>1</v>
      </c>
      <c r="B1170" s="9">
        <v>0</v>
      </c>
      <c r="C1170" s="9">
        <v>56</v>
      </c>
      <c r="D1170" s="9">
        <v>0</v>
      </c>
      <c r="E1170" s="9">
        <v>0</v>
      </c>
      <c r="F1170" s="9">
        <v>1</v>
      </c>
      <c r="G1170" s="9">
        <v>0</v>
      </c>
      <c r="H1170" s="9">
        <v>0</v>
      </c>
      <c r="I1170" s="9">
        <v>0</v>
      </c>
      <c r="J1170" s="9">
        <v>0</v>
      </c>
      <c r="K1170" s="9">
        <v>0</v>
      </c>
      <c r="L1170" s="9">
        <v>0</v>
      </c>
      <c r="M1170" s="9">
        <v>220</v>
      </c>
      <c r="N1170" s="9">
        <v>122</v>
      </c>
      <c r="O1170" s="9">
        <v>74</v>
      </c>
      <c r="P1170" s="9">
        <v>25.66</v>
      </c>
      <c r="Q1170" s="9">
        <v>71</v>
      </c>
      <c r="R1170" s="11">
        <f t="shared" si="108"/>
        <v>-2.4039323298611892</v>
      </c>
      <c r="S1170" s="91">
        <f t="shared" si="109"/>
        <v>9.0361920850026881E-2</v>
      </c>
      <c r="T1170" s="31">
        <f t="shared" si="110"/>
        <v>8.2873327765869087E-2</v>
      </c>
      <c r="U1170" s="31">
        <f t="shared" si="111"/>
        <v>8.2873327765869087E-2</v>
      </c>
      <c r="V1170" s="12">
        <f t="shared" si="112"/>
        <v>-1.0815852217773072</v>
      </c>
      <c r="W1170" s="12">
        <f t="shared" si="113"/>
        <v>0</v>
      </c>
    </row>
    <row r="1171" spans="1:23" x14ac:dyDescent="0.2">
      <c r="A1171" s="9">
        <v>0</v>
      </c>
      <c r="B1171" s="9">
        <v>0</v>
      </c>
      <c r="C1171" s="9">
        <v>42</v>
      </c>
      <c r="D1171" s="9">
        <v>0</v>
      </c>
      <c r="E1171" s="9">
        <v>0</v>
      </c>
      <c r="F1171" s="9">
        <v>0</v>
      </c>
      <c r="G1171" s="9">
        <v>1</v>
      </c>
      <c r="H1171" s="9">
        <v>5</v>
      </c>
      <c r="I1171" s="9">
        <v>0</v>
      </c>
      <c r="J1171" s="9">
        <v>0</v>
      </c>
      <c r="K1171" s="9">
        <v>0</v>
      </c>
      <c r="L1171" s="9">
        <v>0</v>
      </c>
      <c r="M1171" s="9">
        <v>228</v>
      </c>
      <c r="N1171" s="9">
        <v>127.5</v>
      </c>
      <c r="O1171" s="9">
        <v>80</v>
      </c>
      <c r="P1171" s="9">
        <v>27.54</v>
      </c>
      <c r="Q1171" s="9">
        <v>75</v>
      </c>
      <c r="R1171" s="11">
        <f t="shared" si="108"/>
        <v>-2.9486054587245691</v>
      </c>
      <c r="S1171" s="91">
        <f t="shared" si="109"/>
        <v>5.2412746746087813E-2</v>
      </c>
      <c r="T1171" s="31">
        <f t="shared" si="110"/>
        <v>4.9802462872233978E-2</v>
      </c>
      <c r="U1171" s="31">
        <f t="shared" si="111"/>
        <v>0.950197537127766</v>
      </c>
      <c r="V1171" s="12">
        <f t="shared" si="112"/>
        <v>-2.2186099588468827E-2</v>
      </c>
      <c r="W1171" s="12">
        <f t="shared" si="113"/>
        <v>0</v>
      </c>
    </row>
    <row r="1172" spans="1:23" x14ac:dyDescent="0.2">
      <c r="A1172" s="9">
        <v>0</v>
      </c>
      <c r="B1172" s="9">
        <v>1</v>
      </c>
      <c r="C1172" s="9">
        <v>54</v>
      </c>
      <c r="D1172" s="9">
        <v>1</v>
      </c>
      <c r="E1172" s="9">
        <v>0</v>
      </c>
      <c r="F1172" s="9">
        <v>0</v>
      </c>
      <c r="G1172" s="9">
        <v>1</v>
      </c>
      <c r="H1172" s="9">
        <v>30</v>
      </c>
      <c r="I1172" s="9">
        <v>0</v>
      </c>
      <c r="J1172" s="9">
        <v>0</v>
      </c>
      <c r="K1172" s="9">
        <v>1</v>
      </c>
      <c r="L1172" s="9">
        <v>0</v>
      </c>
      <c r="M1172" s="9">
        <v>255</v>
      </c>
      <c r="N1172" s="9">
        <v>149</v>
      </c>
      <c r="O1172" s="9">
        <v>86</v>
      </c>
      <c r="P1172" s="9">
        <v>20.12</v>
      </c>
      <c r="Q1172" s="9">
        <v>98</v>
      </c>
      <c r="R1172" s="11">
        <f t="shared" si="108"/>
        <v>-0.33774180959001043</v>
      </c>
      <c r="S1172" s="91">
        <f t="shared" si="109"/>
        <v>0.71337945185572815</v>
      </c>
      <c r="T1172" s="31">
        <f t="shared" si="110"/>
        <v>0.41635812258812877</v>
      </c>
      <c r="U1172" s="31">
        <f t="shared" si="111"/>
        <v>0.58364187741187123</v>
      </c>
      <c r="V1172" s="12">
        <f t="shared" si="112"/>
        <v>-0.23385355420765391</v>
      </c>
      <c r="W1172" s="12">
        <f t="shared" si="113"/>
        <v>1</v>
      </c>
    </row>
    <row r="1173" spans="1:23" x14ac:dyDescent="0.2">
      <c r="A1173" s="9">
        <v>0</v>
      </c>
      <c r="B1173" s="9">
        <v>1</v>
      </c>
      <c r="C1173" s="9">
        <v>42</v>
      </c>
      <c r="D1173" s="9">
        <v>0</v>
      </c>
      <c r="E1173" s="9">
        <v>0</v>
      </c>
      <c r="F1173" s="9">
        <v>0</v>
      </c>
      <c r="G1173" s="9">
        <v>1</v>
      </c>
      <c r="H1173" s="9">
        <v>20</v>
      </c>
      <c r="I1173" s="9">
        <v>0</v>
      </c>
      <c r="J1173" s="9">
        <v>0</v>
      </c>
      <c r="K1173" s="9">
        <v>0</v>
      </c>
      <c r="L1173" s="9">
        <v>0</v>
      </c>
      <c r="M1173" s="9">
        <v>274</v>
      </c>
      <c r="N1173" s="9">
        <v>120</v>
      </c>
      <c r="O1173" s="9">
        <v>83.5</v>
      </c>
      <c r="P1173" s="9">
        <v>23.95</v>
      </c>
      <c r="Q1173" s="9">
        <v>80</v>
      </c>
      <c r="R1173" s="11">
        <f t="shared" si="108"/>
        <v>-2.0853049988733128</v>
      </c>
      <c r="S1173" s="91">
        <f t="shared" si="109"/>
        <v>0.12426921241538851</v>
      </c>
      <c r="T1173" s="31">
        <f t="shared" si="110"/>
        <v>0.11053332337404097</v>
      </c>
      <c r="U1173" s="31">
        <f t="shared" si="111"/>
        <v>0.88946667662595902</v>
      </c>
      <c r="V1173" s="12">
        <f t="shared" si="112"/>
        <v>-5.0870317876353703E-2</v>
      </c>
      <c r="W1173" s="12">
        <f t="shared" si="113"/>
        <v>1</v>
      </c>
    </row>
    <row r="1174" spans="1:23" x14ac:dyDescent="0.2">
      <c r="A1174" s="9">
        <v>0</v>
      </c>
      <c r="B1174" s="9">
        <v>0</v>
      </c>
      <c r="C1174" s="9">
        <v>58</v>
      </c>
      <c r="D1174" s="9">
        <v>1</v>
      </c>
      <c r="E1174" s="9">
        <v>0</v>
      </c>
      <c r="F1174" s="9">
        <v>0</v>
      </c>
      <c r="G1174" s="9">
        <v>1</v>
      </c>
      <c r="H1174" s="9">
        <v>1</v>
      </c>
      <c r="I1174" s="9">
        <v>0</v>
      </c>
      <c r="J1174" s="9">
        <v>0</v>
      </c>
      <c r="K1174" s="9">
        <v>1</v>
      </c>
      <c r="L1174" s="9">
        <v>0</v>
      </c>
      <c r="M1174" s="9">
        <v>244</v>
      </c>
      <c r="N1174" s="9">
        <v>160.5</v>
      </c>
      <c r="O1174" s="9">
        <v>98</v>
      </c>
      <c r="P1174" s="9">
        <v>25.4</v>
      </c>
      <c r="Q1174" s="9">
        <v>86</v>
      </c>
      <c r="R1174" s="11">
        <f t="shared" si="108"/>
        <v>-1.4168745007498558</v>
      </c>
      <c r="S1174" s="91">
        <f t="shared" si="109"/>
        <v>0.24247067572793457</v>
      </c>
      <c r="T1174" s="31">
        <f t="shared" si="110"/>
        <v>0.19515203092087199</v>
      </c>
      <c r="U1174" s="31">
        <f t="shared" si="111"/>
        <v>0.80484796907912803</v>
      </c>
      <c r="V1174" s="12">
        <f t="shared" si="112"/>
        <v>-9.4286147490013517E-2</v>
      </c>
      <c r="W1174" s="12">
        <f t="shared" si="113"/>
        <v>1</v>
      </c>
    </row>
    <row r="1175" spans="1:23" x14ac:dyDescent="0.2">
      <c r="A1175" s="9">
        <v>1</v>
      </c>
      <c r="B1175" s="9">
        <v>0</v>
      </c>
      <c r="C1175" s="9">
        <v>46</v>
      </c>
      <c r="D1175" s="9">
        <v>0</v>
      </c>
      <c r="E1175" s="9">
        <v>1</v>
      </c>
      <c r="F1175" s="9">
        <v>0</v>
      </c>
      <c r="G1175" s="9">
        <v>0</v>
      </c>
      <c r="H1175" s="9">
        <v>0</v>
      </c>
      <c r="I1175" s="9">
        <v>0</v>
      </c>
      <c r="J1175" s="9">
        <v>0</v>
      </c>
      <c r="K1175" s="9">
        <v>0</v>
      </c>
      <c r="L1175" s="9">
        <v>0</v>
      </c>
      <c r="M1175" s="9">
        <v>242</v>
      </c>
      <c r="N1175" s="9">
        <v>129</v>
      </c>
      <c r="O1175" s="9">
        <v>85</v>
      </c>
      <c r="P1175" s="9">
        <v>27.4</v>
      </c>
      <c r="Q1175" s="9">
        <v>80</v>
      </c>
      <c r="R1175" s="11">
        <f t="shared" si="108"/>
        <v>-2.9888079654403876</v>
      </c>
      <c r="S1175" s="91">
        <f t="shared" si="109"/>
        <v>5.0347416828157104E-2</v>
      </c>
      <c r="T1175" s="31">
        <f t="shared" si="110"/>
        <v>4.793406069412387E-2</v>
      </c>
      <c r="U1175" s="31">
        <f t="shared" si="111"/>
        <v>4.793406069412387E-2</v>
      </c>
      <c r="V1175" s="12">
        <f t="shared" si="112"/>
        <v>-1.3193557785535845</v>
      </c>
      <c r="W1175" s="12">
        <f t="shared" si="113"/>
        <v>0</v>
      </c>
    </row>
    <row r="1176" spans="1:23" x14ac:dyDescent="0.2">
      <c r="A1176" s="9">
        <v>0</v>
      </c>
      <c r="B1176" s="9">
        <v>1</v>
      </c>
      <c r="C1176" s="9">
        <v>36</v>
      </c>
      <c r="D1176" s="9">
        <v>0</v>
      </c>
      <c r="E1176" s="9">
        <v>1</v>
      </c>
      <c r="F1176" s="9">
        <v>0</v>
      </c>
      <c r="G1176" s="9">
        <v>1</v>
      </c>
      <c r="H1176" s="9">
        <v>25</v>
      </c>
      <c r="I1176" s="9">
        <v>0</v>
      </c>
      <c r="J1176" s="9">
        <v>0</v>
      </c>
      <c r="K1176" s="9">
        <v>0</v>
      </c>
      <c r="L1176" s="9">
        <v>0</v>
      </c>
      <c r="M1176" s="9">
        <v>210</v>
      </c>
      <c r="N1176" s="9">
        <v>117</v>
      </c>
      <c r="O1176" s="9">
        <v>84</v>
      </c>
      <c r="P1176" s="9">
        <v>28.35</v>
      </c>
      <c r="Q1176" s="9">
        <v>75</v>
      </c>
      <c r="R1176" s="11">
        <f t="shared" si="108"/>
        <v>-2.818143295570569</v>
      </c>
      <c r="S1176" s="91">
        <f t="shared" si="109"/>
        <v>5.9716716131716911E-2</v>
      </c>
      <c r="T1176" s="31">
        <f t="shared" si="110"/>
        <v>5.6351584553370825E-2</v>
      </c>
      <c r="U1176" s="31">
        <f t="shared" si="111"/>
        <v>0.94364841544662914</v>
      </c>
      <c r="V1176" s="12">
        <f t="shared" si="112"/>
        <v>-2.5189785016307142E-2</v>
      </c>
      <c r="W1176" s="12">
        <f t="shared" si="113"/>
        <v>0</v>
      </c>
    </row>
    <row r="1177" spans="1:23" x14ac:dyDescent="0.2">
      <c r="A1177" s="9">
        <v>0</v>
      </c>
      <c r="B1177" s="9">
        <v>0</v>
      </c>
      <c r="C1177" s="9">
        <v>35</v>
      </c>
      <c r="D1177" s="9">
        <v>0</v>
      </c>
      <c r="E1177" s="9">
        <v>1</v>
      </c>
      <c r="F1177" s="9">
        <v>0</v>
      </c>
      <c r="G1177" s="9">
        <v>0</v>
      </c>
      <c r="H1177" s="9">
        <v>0</v>
      </c>
      <c r="I1177" s="9">
        <v>0</v>
      </c>
      <c r="J1177" s="9">
        <v>0</v>
      </c>
      <c r="K1177" s="9">
        <v>0</v>
      </c>
      <c r="L1177" s="9">
        <v>0</v>
      </c>
      <c r="M1177" s="9">
        <v>165</v>
      </c>
      <c r="N1177" s="9">
        <v>117.5</v>
      </c>
      <c r="O1177" s="9">
        <v>72.5</v>
      </c>
      <c r="P1177" s="9">
        <v>27.86</v>
      </c>
      <c r="Q1177" s="9">
        <v>63</v>
      </c>
      <c r="R1177" s="11">
        <f t="shared" si="108"/>
        <v>-3.9002786110429626</v>
      </c>
      <c r="S1177" s="91">
        <f t="shared" si="109"/>
        <v>2.0236272611302172E-2</v>
      </c>
      <c r="T1177" s="31">
        <f t="shared" si="110"/>
        <v>1.9834888402376918E-2</v>
      </c>
      <c r="U1177" s="31">
        <f t="shared" si="111"/>
        <v>0.9801651115976231</v>
      </c>
      <c r="V1177" s="12">
        <f t="shared" si="112"/>
        <v>-8.7007600056907015E-3</v>
      </c>
      <c r="W1177" s="12">
        <f t="shared" si="113"/>
        <v>0</v>
      </c>
    </row>
    <row r="1178" spans="1:23" x14ac:dyDescent="0.2">
      <c r="A1178" s="9">
        <v>0</v>
      </c>
      <c r="B1178" s="9">
        <v>0</v>
      </c>
      <c r="C1178" s="9">
        <v>54</v>
      </c>
      <c r="D1178" s="9">
        <v>0</v>
      </c>
      <c r="E1178" s="9">
        <v>0</v>
      </c>
      <c r="F1178" s="9">
        <v>1</v>
      </c>
      <c r="G1178" s="9">
        <v>0</v>
      </c>
      <c r="H1178" s="9">
        <v>0</v>
      </c>
      <c r="I1178" s="9">
        <v>0</v>
      </c>
      <c r="J1178" s="9">
        <v>0</v>
      </c>
      <c r="K1178" s="9">
        <v>0</v>
      </c>
      <c r="L1178" s="9">
        <v>0</v>
      </c>
      <c r="M1178" s="9">
        <v>288</v>
      </c>
      <c r="N1178" s="9">
        <v>124</v>
      </c>
      <c r="O1178" s="9">
        <v>77</v>
      </c>
      <c r="P1178" s="9">
        <v>29.88</v>
      </c>
      <c r="Q1178" s="9">
        <v>79</v>
      </c>
      <c r="R1178" s="11">
        <f t="shared" si="108"/>
        <v>-2.5199111507971885</v>
      </c>
      <c r="S1178" s="91">
        <f t="shared" si="109"/>
        <v>8.0466755839041407E-2</v>
      </c>
      <c r="T1178" s="31">
        <f t="shared" si="110"/>
        <v>7.4474069104101745E-2</v>
      </c>
      <c r="U1178" s="31">
        <f t="shared" si="111"/>
        <v>0.9255259308958983</v>
      </c>
      <c r="V1178" s="12">
        <f t="shared" si="112"/>
        <v>-3.3611408907579986E-2</v>
      </c>
      <c r="W1178" s="12">
        <f t="shared" si="113"/>
        <v>0</v>
      </c>
    </row>
    <row r="1179" spans="1:23" x14ac:dyDescent="0.2">
      <c r="A1179" s="9">
        <v>0</v>
      </c>
      <c r="B1179" s="9">
        <v>1</v>
      </c>
      <c r="C1179" s="9">
        <v>62</v>
      </c>
      <c r="D1179" s="9">
        <v>0</v>
      </c>
      <c r="E1179" s="9">
        <v>0</v>
      </c>
      <c r="F1179" s="9">
        <v>1</v>
      </c>
      <c r="G1179" s="9">
        <v>1</v>
      </c>
      <c r="H1179" s="9">
        <v>20</v>
      </c>
      <c r="I1179" s="9">
        <v>0</v>
      </c>
      <c r="J1179" s="9">
        <v>0</v>
      </c>
      <c r="K1179" s="9">
        <v>0</v>
      </c>
      <c r="L1179" s="9">
        <v>0</v>
      </c>
      <c r="M1179" s="9">
        <v>245</v>
      </c>
      <c r="N1179" s="9">
        <v>127</v>
      </c>
      <c r="O1179" s="9">
        <v>79</v>
      </c>
      <c r="P1179" s="9">
        <v>23.5</v>
      </c>
      <c r="Q1179" s="9">
        <v>72</v>
      </c>
      <c r="R1179" s="11">
        <f t="shared" si="108"/>
        <v>-1.0102998439263358</v>
      </c>
      <c r="S1179" s="91">
        <f t="shared" si="109"/>
        <v>0.36410978709381131</v>
      </c>
      <c r="T1179" s="31">
        <f t="shared" si="110"/>
        <v>0.26692117492209672</v>
      </c>
      <c r="U1179" s="31">
        <f t="shared" si="111"/>
        <v>0.73307882507790323</v>
      </c>
      <c r="V1179" s="12">
        <f t="shared" si="112"/>
        <v>-0.13484932487344606</v>
      </c>
      <c r="W1179" s="12">
        <f t="shared" si="113"/>
        <v>1</v>
      </c>
    </row>
    <row r="1180" spans="1:23" x14ac:dyDescent="0.2">
      <c r="A1180" s="9">
        <v>0</v>
      </c>
      <c r="B1180" s="9">
        <v>0</v>
      </c>
      <c r="C1180" s="9">
        <v>39</v>
      </c>
      <c r="D1180" s="9">
        <v>0</v>
      </c>
      <c r="E1180" s="9">
        <v>1</v>
      </c>
      <c r="F1180" s="9">
        <v>0</v>
      </c>
      <c r="G1180" s="9">
        <v>1</v>
      </c>
      <c r="H1180" s="9">
        <v>15</v>
      </c>
      <c r="I1180" s="9">
        <v>0</v>
      </c>
      <c r="J1180" s="9">
        <v>0</v>
      </c>
      <c r="K1180" s="9">
        <v>0</v>
      </c>
      <c r="L1180" s="9">
        <v>0</v>
      </c>
      <c r="M1180" s="9">
        <v>216</v>
      </c>
      <c r="N1180" s="9">
        <v>116</v>
      </c>
      <c r="O1180" s="9">
        <v>72</v>
      </c>
      <c r="P1180" s="9">
        <v>24.25</v>
      </c>
      <c r="Q1180" s="9">
        <v>76</v>
      </c>
      <c r="R1180" s="11">
        <f t="shared" si="108"/>
        <v>-3.2604833008956566</v>
      </c>
      <c r="S1180" s="91">
        <f t="shared" si="109"/>
        <v>3.8369849353061487E-2</v>
      </c>
      <c r="T1180" s="31">
        <f t="shared" si="110"/>
        <v>3.6952006432936356E-2</v>
      </c>
      <c r="U1180" s="31">
        <f t="shared" si="111"/>
        <v>0.96304799356706361</v>
      </c>
      <c r="V1180" s="12">
        <f t="shared" si="112"/>
        <v>-1.6352069238944993E-2</v>
      </c>
      <c r="W1180" s="12">
        <f t="shared" si="113"/>
        <v>0</v>
      </c>
    </row>
    <row r="1181" spans="1:23" x14ac:dyDescent="0.2">
      <c r="A1181" s="9">
        <v>0</v>
      </c>
      <c r="B1181" s="9">
        <v>1</v>
      </c>
      <c r="C1181" s="9">
        <v>45</v>
      </c>
      <c r="D1181" s="9">
        <v>0</v>
      </c>
      <c r="E1181" s="9">
        <v>1</v>
      </c>
      <c r="F1181" s="9">
        <v>0</v>
      </c>
      <c r="G1181" s="9">
        <v>1</v>
      </c>
      <c r="H1181" s="9">
        <v>10</v>
      </c>
      <c r="I1181" s="9">
        <v>0</v>
      </c>
      <c r="J1181" s="9">
        <v>0</v>
      </c>
      <c r="K1181" s="9">
        <v>1</v>
      </c>
      <c r="L1181" s="9">
        <v>0</v>
      </c>
      <c r="M1181" s="9">
        <v>232</v>
      </c>
      <c r="N1181" s="9">
        <v>136</v>
      </c>
      <c r="O1181" s="9">
        <v>85</v>
      </c>
      <c r="P1181" s="9">
        <v>30.29</v>
      </c>
      <c r="Q1181" s="9">
        <v>70</v>
      </c>
      <c r="R1181" s="11">
        <f t="shared" si="108"/>
        <v>-2.1234788453961677</v>
      </c>
      <c r="S1181" s="91">
        <f t="shared" si="109"/>
        <v>0.11961478252498739</v>
      </c>
      <c r="T1181" s="31">
        <f t="shared" si="110"/>
        <v>0.10683565847105797</v>
      </c>
      <c r="U1181" s="31">
        <f t="shared" si="111"/>
        <v>0.89316434152894209</v>
      </c>
      <c r="V1181" s="12">
        <f t="shared" si="112"/>
        <v>-4.9068623919391173E-2</v>
      </c>
      <c r="W1181" s="12">
        <f t="shared" si="113"/>
        <v>1</v>
      </c>
    </row>
    <row r="1182" spans="1:23" x14ac:dyDescent="0.2">
      <c r="A1182" s="9">
        <v>1</v>
      </c>
      <c r="B1182" s="9">
        <v>0</v>
      </c>
      <c r="C1182" s="9">
        <v>37</v>
      </c>
      <c r="D1182" s="9">
        <v>1</v>
      </c>
      <c r="E1182" s="9">
        <v>0</v>
      </c>
      <c r="F1182" s="9">
        <v>0</v>
      </c>
      <c r="G1182" s="9">
        <v>1</v>
      </c>
      <c r="H1182" s="9">
        <v>20</v>
      </c>
      <c r="I1182" s="9">
        <v>0</v>
      </c>
      <c r="J1182" s="9">
        <v>0</v>
      </c>
      <c r="K1182" s="9">
        <v>0</v>
      </c>
      <c r="L1182" s="9">
        <v>0</v>
      </c>
      <c r="M1182" s="9">
        <v>166</v>
      </c>
      <c r="N1182" s="9">
        <v>112</v>
      </c>
      <c r="O1182" s="9">
        <v>73.5</v>
      </c>
      <c r="P1182" s="9">
        <v>21.64</v>
      </c>
      <c r="Q1182" s="9">
        <v>75</v>
      </c>
      <c r="R1182" s="11">
        <f t="shared" si="108"/>
        <v>-3.122919575561081</v>
      </c>
      <c r="S1182" s="91">
        <f t="shared" si="109"/>
        <v>4.4028436243028553E-2</v>
      </c>
      <c r="T1182" s="31">
        <f t="shared" si="110"/>
        <v>4.2171682987358433E-2</v>
      </c>
      <c r="U1182" s="31">
        <f t="shared" si="111"/>
        <v>4.2171682987358433E-2</v>
      </c>
      <c r="V1182" s="12">
        <f t="shared" si="112"/>
        <v>-1.3749790668168163</v>
      </c>
      <c r="W1182" s="12">
        <f t="shared" si="113"/>
        <v>0</v>
      </c>
    </row>
    <row r="1183" spans="1:23" x14ac:dyDescent="0.2">
      <c r="A1183" s="9">
        <v>0</v>
      </c>
      <c r="B1183" s="9">
        <v>1</v>
      </c>
      <c r="C1183" s="9">
        <v>64</v>
      </c>
      <c r="D1183" s="9">
        <v>0</v>
      </c>
      <c r="E1183" s="9">
        <v>1</v>
      </c>
      <c r="F1183" s="9">
        <v>0</v>
      </c>
      <c r="G1183" s="9">
        <v>0</v>
      </c>
      <c r="H1183" s="9">
        <v>0</v>
      </c>
      <c r="I1183" s="9">
        <v>0</v>
      </c>
      <c r="J1183" s="9">
        <v>0</v>
      </c>
      <c r="K1183" s="9">
        <v>0</v>
      </c>
      <c r="L1183" s="9">
        <v>0</v>
      </c>
      <c r="M1183" s="9">
        <v>287</v>
      </c>
      <c r="N1183" s="9">
        <v>121</v>
      </c>
      <c r="O1183" s="9">
        <v>70</v>
      </c>
      <c r="P1183" s="9">
        <v>23.64</v>
      </c>
      <c r="Q1183" s="9">
        <v>68</v>
      </c>
      <c r="R1183" s="11">
        <f t="shared" si="108"/>
        <v>-1.2585488002876311</v>
      </c>
      <c r="S1183" s="91">
        <f t="shared" si="109"/>
        <v>0.2840659639709146</v>
      </c>
      <c r="T1183" s="31">
        <f t="shared" si="110"/>
        <v>0.22122380932242278</v>
      </c>
      <c r="U1183" s="31">
        <f t="shared" si="111"/>
        <v>0.7787761906775772</v>
      </c>
      <c r="V1183" s="12">
        <f t="shared" si="112"/>
        <v>-0.10858733452156098</v>
      </c>
      <c r="W1183" s="12">
        <f t="shared" si="113"/>
        <v>1</v>
      </c>
    </row>
    <row r="1184" spans="1:23" x14ac:dyDescent="0.2">
      <c r="A1184" s="9">
        <v>0</v>
      </c>
      <c r="B1184" s="9">
        <v>0</v>
      </c>
      <c r="C1184" s="9">
        <v>59</v>
      </c>
      <c r="D1184" s="9">
        <v>1</v>
      </c>
      <c r="E1184" s="9">
        <v>0</v>
      </c>
      <c r="F1184" s="9">
        <v>0</v>
      </c>
      <c r="G1184" s="9">
        <v>0</v>
      </c>
      <c r="H1184" s="9">
        <v>0</v>
      </c>
      <c r="I1184" s="9">
        <v>0</v>
      </c>
      <c r="J1184" s="9">
        <v>0</v>
      </c>
      <c r="K1184" s="9">
        <v>1</v>
      </c>
      <c r="L1184" s="9">
        <v>0</v>
      </c>
      <c r="M1184" s="9">
        <v>220</v>
      </c>
      <c r="N1184" s="9">
        <v>145</v>
      </c>
      <c r="O1184" s="9">
        <v>86</v>
      </c>
      <c r="P1184" s="9">
        <v>25.9</v>
      </c>
      <c r="Q1184" s="9">
        <v>90</v>
      </c>
      <c r="R1184" s="11">
        <f t="shared" si="108"/>
        <v>-1.3823454804274711</v>
      </c>
      <c r="S1184" s="91">
        <f t="shared" si="109"/>
        <v>0.25098917194870929</v>
      </c>
      <c r="T1184" s="31">
        <f t="shared" si="110"/>
        <v>0.20063256947119276</v>
      </c>
      <c r="U1184" s="31">
        <f t="shared" si="111"/>
        <v>0.79936743052880721</v>
      </c>
      <c r="V1184" s="12">
        <f t="shared" si="112"/>
        <v>-9.7253550634045893E-2</v>
      </c>
      <c r="W1184" s="12">
        <f t="shared" si="113"/>
        <v>1</v>
      </c>
    </row>
    <row r="1185" spans="1:23" x14ac:dyDescent="0.2">
      <c r="A1185" s="9">
        <v>0</v>
      </c>
      <c r="B1185" s="9">
        <v>0</v>
      </c>
      <c r="C1185" s="9">
        <v>40</v>
      </c>
      <c r="D1185" s="9">
        <v>0</v>
      </c>
      <c r="E1185" s="9">
        <v>0</v>
      </c>
      <c r="F1185" s="9">
        <v>0</v>
      </c>
      <c r="G1185" s="9">
        <v>1</v>
      </c>
      <c r="H1185" s="9">
        <v>20</v>
      </c>
      <c r="I1185" s="9">
        <v>0</v>
      </c>
      <c r="J1185" s="9">
        <v>0</v>
      </c>
      <c r="K1185" s="9">
        <v>0</v>
      </c>
      <c r="L1185" s="9">
        <v>0</v>
      </c>
      <c r="M1185" s="9">
        <v>182</v>
      </c>
      <c r="N1185" s="9">
        <v>95.5</v>
      </c>
      <c r="O1185" s="9">
        <v>64</v>
      </c>
      <c r="P1185" s="9">
        <v>25.21</v>
      </c>
      <c r="Q1185" s="9">
        <v>60</v>
      </c>
      <c r="R1185" s="11">
        <f t="shared" si="108"/>
        <v>-3.1222302232557428</v>
      </c>
      <c r="S1185" s="91">
        <f t="shared" si="109"/>
        <v>4.4058797810759137E-2</v>
      </c>
      <c r="T1185" s="31">
        <f t="shared" si="110"/>
        <v>4.2199536944800511E-2</v>
      </c>
      <c r="U1185" s="31">
        <f t="shared" si="111"/>
        <v>0.9578004630551995</v>
      </c>
      <c r="V1185" s="12">
        <f t="shared" si="112"/>
        <v>-1.8724957330716021E-2</v>
      </c>
      <c r="W1185" s="12">
        <f t="shared" si="113"/>
        <v>0</v>
      </c>
    </row>
    <row r="1186" spans="1:23" x14ac:dyDescent="0.2">
      <c r="A1186" s="9">
        <v>1</v>
      </c>
      <c r="B1186" s="9">
        <v>1</v>
      </c>
      <c r="C1186" s="9">
        <v>43</v>
      </c>
      <c r="D1186" s="9">
        <v>0</v>
      </c>
      <c r="E1186" s="9">
        <v>0</v>
      </c>
      <c r="F1186" s="9">
        <v>0</v>
      </c>
      <c r="G1186" s="9">
        <v>1</v>
      </c>
      <c r="H1186" s="9">
        <v>30</v>
      </c>
      <c r="I1186" s="9">
        <v>0</v>
      </c>
      <c r="J1186" s="9">
        <v>0</v>
      </c>
      <c r="K1186" s="9">
        <v>1</v>
      </c>
      <c r="L1186" s="9">
        <v>0</v>
      </c>
      <c r="M1186" s="9">
        <v>234</v>
      </c>
      <c r="N1186" s="9">
        <v>152</v>
      </c>
      <c r="O1186" s="9">
        <v>87</v>
      </c>
      <c r="P1186" s="9">
        <v>26.77</v>
      </c>
      <c r="Q1186" s="9">
        <v>77</v>
      </c>
      <c r="R1186" s="11">
        <f t="shared" si="108"/>
        <v>-1.1352970216640523</v>
      </c>
      <c r="S1186" s="91">
        <f t="shared" si="109"/>
        <v>0.32132666617787586</v>
      </c>
      <c r="T1186" s="31">
        <f t="shared" si="110"/>
        <v>0.24318487956302179</v>
      </c>
      <c r="U1186" s="31">
        <f t="shared" si="111"/>
        <v>0.24318487956302179</v>
      </c>
      <c r="V1186" s="12">
        <f t="shared" si="112"/>
        <v>-0.61406343156413812</v>
      </c>
      <c r="W1186" s="12">
        <f t="shared" si="113"/>
        <v>1</v>
      </c>
    </row>
    <row r="1187" spans="1:23" x14ac:dyDescent="0.2">
      <c r="A1187" s="9">
        <v>0</v>
      </c>
      <c r="B1187" s="9">
        <v>1</v>
      </c>
      <c r="C1187" s="9">
        <v>52</v>
      </c>
      <c r="D1187" s="9">
        <v>1</v>
      </c>
      <c r="E1187" s="9">
        <v>0</v>
      </c>
      <c r="F1187" s="9">
        <v>0</v>
      </c>
      <c r="G1187" s="9">
        <v>0</v>
      </c>
      <c r="H1187" s="9">
        <v>0</v>
      </c>
      <c r="I1187" s="9">
        <v>0</v>
      </c>
      <c r="J1187" s="9">
        <v>0</v>
      </c>
      <c r="K1187" s="9">
        <v>0</v>
      </c>
      <c r="L1187" s="9">
        <v>0</v>
      </c>
      <c r="M1187" s="9">
        <v>266</v>
      </c>
      <c r="N1187" s="9">
        <v>117</v>
      </c>
      <c r="O1187" s="9">
        <v>78</v>
      </c>
      <c r="P1187" s="9">
        <v>27.39</v>
      </c>
      <c r="Q1187" s="9">
        <v>70</v>
      </c>
      <c r="R1187" s="11">
        <f t="shared" si="108"/>
        <v>-2.0164452168388944</v>
      </c>
      <c r="S1187" s="91">
        <f t="shared" si="109"/>
        <v>0.13312786563693277</v>
      </c>
      <c r="T1187" s="31">
        <f t="shared" si="110"/>
        <v>0.11748706361757454</v>
      </c>
      <c r="U1187" s="31">
        <f t="shared" si="111"/>
        <v>0.88251293638242545</v>
      </c>
      <c r="V1187" s="12">
        <f t="shared" si="112"/>
        <v>-5.4278919755068364E-2</v>
      </c>
      <c r="W1187" s="12">
        <f t="shared" si="113"/>
        <v>1</v>
      </c>
    </row>
    <row r="1188" spans="1:23" x14ac:dyDescent="0.2">
      <c r="A1188" s="9">
        <v>0</v>
      </c>
      <c r="B1188" s="9">
        <v>1</v>
      </c>
      <c r="C1188" s="9">
        <v>48</v>
      </c>
      <c r="D1188" s="9">
        <v>0</v>
      </c>
      <c r="E1188" s="9">
        <v>0</v>
      </c>
      <c r="F1188" s="9">
        <v>1</v>
      </c>
      <c r="G1188" s="9">
        <v>1</v>
      </c>
      <c r="H1188" s="9">
        <v>25</v>
      </c>
      <c r="I1188" s="9">
        <v>0</v>
      </c>
      <c r="J1188" s="9">
        <v>0</v>
      </c>
      <c r="K1188" s="9">
        <v>0</v>
      </c>
      <c r="L1188" s="9">
        <v>0</v>
      </c>
      <c r="M1188" s="9">
        <v>200</v>
      </c>
      <c r="N1188" s="9">
        <v>126.5</v>
      </c>
      <c r="O1188" s="9">
        <v>91.5</v>
      </c>
      <c r="P1188" s="9">
        <v>30.34</v>
      </c>
      <c r="Q1188" s="9">
        <v>75</v>
      </c>
      <c r="R1188" s="11">
        <f t="shared" si="108"/>
        <v>-2.0104550753228239</v>
      </c>
      <c r="S1188" s="91">
        <f t="shared" si="109"/>
        <v>0.13392771360141609</v>
      </c>
      <c r="T1188" s="31">
        <f t="shared" si="110"/>
        <v>0.11810956906243554</v>
      </c>
      <c r="U1188" s="31">
        <f t="shared" si="111"/>
        <v>0.88189043093756447</v>
      </c>
      <c r="V1188" s="12">
        <f t="shared" si="112"/>
        <v>-5.4585369737972234E-2</v>
      </c>
      <c r="W1188" s="12">
        <f t="shared" si="113"/>
        <v>1</v>
      </c>
    </row>
    <row r="1189" spans="1:23" x14ac:dyDescent="0.2">
      <c r="A1189" s="9">
        <v>0</v>
      </c>
      <c r="B1189" s="9">
        <v>0</v>
      </c>
      <c r="C1189" s="9">
        <v>40</v>
      </c>
      <c r="D1189" s="9">
        <v>1</v>
      </c>
      <c r="E1189" s="9">
        <v>0</v>
      </c>
      <c r="F1189" s="9">
        <v>0</v>
      </c>
      <c r="G1189" s="9">
        <v>1</v>
      </c>
      <c r="H1189" s="9">
        <v>20</v>
      </c>
      <c r="I1189" s="9">
        <v>0</v>
      </c>
      <c r="J1189" s="9">
        <v>0</v>
      </c>
      <c r="K1189" s="9">
        <v>0</v>
      </c>
      <c r="L1189" s="9">
        <v>0</v>
      </c>
      <c r="M1189" s="9">
        <v>237</v>
      </c>
      <c r="N1189" s="9">
        <v>130</v>
      </c>
      <c r="O1189" s="9">
        <v>72</v>
      </c>
      <c r="P1189" s="9">
        <v>23.54</v>
      </c>
      <c r="Q1189" s="9">
        <v>75</v>
      </c>
      <c r="R1189" s="11">
        <f t="shared" si="108"/>
        <v>-2.6398075770342517</v>
      </c>
      <c r="S1189" s="91">
        <f t="shared" si="109"/>
        <v>7.137500242473091E-2</v>
      </c>
      <c r="T1189" s="31">
        <f t="shared" si="110"/>
        <v>6.6619999778971262E-2</v>
      </c>
      <c r="U1189" s="31">
        <f t="shared" si="111"/>
        <v>0.93338000022102874</v>
      </c>
      <c r="V1189" s="12">
        <f t="shared" si="112"/>
        <v>-2.9941509093355103E-2</v>
      </c>
      <c r="W1189" s="12">
        <f t="shared" si="113"/>
        <v>0</v>
      </c>
    </row>
    <row r="1190" spans="1:23" x14ac:dyDescent="0.2">
      <c r="A1190" s="9">
        <v>0</v>
      </c>
      <c r="B1190" s="9">
        <v>0</v>
      </c>
      <c r="C1190" s="9">
        <v>62</v>
      </c>
      <c r="D1190" s="9">
        <v>1</v>
      </c>
      <c r="E1190" s="9">
        <v>0</v>
      </c>
      <c r="F1190" s="9">
        <v>0</v>
      </c>
      <c r="G1190" s="9">
        <v>0</v>
      </c>
      <c r="H1190" s="9">
        <v>0</v>
      </c>
      <c r="I1190" s="9">
        <v>0</v>
      </c>
      <c r="J1190" s="9">
        <v>0</v>
      </c>
      <c r="K1190" s="9">
        <v>1</v>
      </c>
      <c r="L1190" s="9">
        <v>0</v>
      </c>
      <c r="M1190" s="9">
        <v>308</v>
      </c>
      <c r="N1190" s="9">
        <v>152</v>
      </c>
      <c r="O1190" s="9">
        <v>98</v>
      </c>
      <c r="P1190" s="9">
        <v>35.42</v>
      </c>
      <c r="Q1190" s="9">
        <v>75</v>
      </c>
      <c r="R1190" s="11">
        <f t="shared" si="108"/>
        <v>-1.3712964802044443</v>
      </c>
      <c r="S1190" s="91">
        <f t="shared" si="109"/>
        <v>0.25377772837689566</v>
      </c>
      <c r="T1190" s="31">
        <f t="shared" si="110"/>
        <v>0.20241046130674931</v>
      </c>
      <c r="U1190" s="31">
        <f t="shared" si="111"/>
        <v>0.79758953869325067</v>
      </c>
      <c r="V1190" s="12">
        <f t="shared" si="112"/>
        <v>-9.8220550932095071E-2</v>
      </c>
      <c r="W1190" s="12">
        <f t="shared" si="113"/>
        <v>1</v>
      </c>
    </row>
    <row r="1191" spans="1:23" x14ac:dyDescent="0.2">
      <c r="A1191" s="9">
        <v>0</v>
      </c>
      <c r="B1191" s="9">
        <v>0</v>
      </c>
      <c r="C1191" s="9">
        <v>48</v>
      </c>
      <c r="D1191" s="9">
        <v>1</v>
      </c>
      <c r="E1191" s="9">
        <v>0</v>
      </c>
      <c r="F1191" s="9">
        <v>0</v>
      </c>
      <c r="G1191" s="9">
        <v>0</v>
      </c>
      <c r="H1191" s="9">
        <v>0</v>
      </c>
      <c r="I1191" s="9">
        <v>0</v>
      </c>
      <c r="J1191" s="9">
        <v>0</v>
      </c>
      <c r="K1191" s="9">
        <v>0</v>
      </c>
      <c r="L1191" s="9">
        <v>0</v>
      </c>
      <c r="M1191" s="9">
        <v>270</v>
      </c>
      <c r="N1191" s="9">
        <v>134</v>
      </c>
      <c r="O1191" s="9">
        <v>87</v>
      </c>
      <c r="P1191" s="9">
        <v>24.91</v>
      </c>
      <c r="Q1191" s="9">
        <v>75</v>
      </c>
      <c r="R1191" s="11">
        <f t="shared" si="108"/>
        <v>-2.5796958449870901</v>
      </c>
      <c r="S1191" s="91">
        <f t="shared" si="109"/>
        <v>7.5797054571309516E-2</v>
      </c>
      <c r="T1191" s="31">
        <f t="shared" si="110"/>
        <v>7.045664816540477E-2</v>
      </c>
      <c r="U1191" s="31">
        <f t="shared" si="111"/>
        <v>0.92954335183459524</v>
      </c>
      <c r="V1191" s="12">
        <f t="shared" si="112"/>
        <v>-3.1730350891003775E-2</v>
      </c>
      <c r="W1191" s="12">
        <f t="shared" si="113"/>
        <v>0</v>
      </c>
    </row>
    <row r="1192" spans="1:23" x14ac:dyDescent="0.2">
      <c r="A1192" s="9">
        <v>0</v>
      </c>
      <c r="B1192" s="9">
        <v>0</v>
      </c>
      <c r="C1192" s="9">
        <v>46</v>
      </c>
      <c r="D1192" s="9">
        <v>1</v>
      </c>
      <c r="E1192" s="9">
        <v>0</v>
      </c>
      <c r="F1192" s="9">
        <v>0</v>
      </c>
      <c r="G1192" s="9">
        <v>1</v>
      </c>
      <c r="H1192" s="9">
        <v>20</v>
      </c>
      <c r="I1192" s="9">
        <v>0</v>
      </c>
      <c r="J1192" s="9">
        <v>0</v>
      </c>
      <c r="K1192" s="9">
        <v>0</v>
      </c>
      <c r="L1192" s="9">
        <v>0</v>
      </c>
      <c r="M1192" s="9">
        <v>185</v>
      </c>
      <c r="N1192" s="9">
        <v>137</v>
      </c>
      <c r="O1192" s="9">
        <v>90</v>
      </c>
      <c r="P1192" s="9">
        <v>25.2</v>
      </c>
      <c r="Q1192" s="9">
        <v>82</v>
      </c>
      <c r="R1192" s="11">
        <f t="shared" si="108"/>
        <v>-2.3010315643547496</v>
      </c>
      <c r="S1192" s="91">
        <f t="shared" si="109"/>
        <v>0.10015547359900497</v>
      </c>
      <c r="T1192" s="31">
        <f t="shared" si="110"/>
        <v>9.1037563328536034E-2</v>
      </c>
      <c r="U1192" s="31">
        <f t="shared" si="111"/>
        <v>0.90896243667146392</v>
      </c>
      <c r="V1192" s="12">
        <f t="shared" si="112"/>
        <v>-4.1454063844460751E-2</v>
      </c>
      <c r="W1192" s="12">
        <f t="shared" si="113"/>
        <v>0</v>
      </c>
    </row>
    <row r="1193" spans="1:23" x14ac:dyDescent="0.2">
      <c r="A1193" s="9">
        <v>0</v>
      </c>
      <c r="B1193" s="9">
        <v>0</v>
      </c>
      <c r="C1193" s="9">
        <v>55</v>
      </c>
      <c r="D1193" s="9">
        <v>0</v>
      </c>
      <c r="E1193" s="9">
        <v>0</v>
      </c>
      <c r="F1193" s="9">
        <v>0</v>
      </c>
      <c r="G1193" s="9">
        <v>1</v>
      </c>
      <c r="H1193" s="9">
        <v>9</v>
      </c>
      <c r="I1193" s="9">
        <v>0</v>
      </c>
      <c r="J1193" s="9">
        <v>0</v>
      </c>
      <c r="K1193" s="9">
        <v>1</v>
      </c>
      <c r="L1193" s="9">
        <v>0</v>
      </c>
      <c r="M1193" s="9">
        <v>263</v>
      </c>
      <c r="N1193" s="9">
        <v>155</v>
      </c>
      <c r="O1193" s="9">
        <v>84</v>
      </c>
      <c r="P1193" s="9">
        <v>27.87</v>
      </c>
      <c r="Q1193" s="9">
        <v>68</v>
      </c>
      <c r="R1193" s="11">
        <f t="shared" si="108"/>
        <v>-1.4017406929074641</v>
      </c>
      <c r="S1193" s="91">
        <f t="shared" si="109"/>
        <v>0.24616808773464863</v>
      </c>
      <c r="T1193" s="31">
        <f t="shared" si="110"/>
        <v>0.1975400350542969</v>
      </c>
      <c r="U1193" s="31">
        <f t="shared" si="111"/>
        <v>0.80245996494570315</v>
      </c>
      <c r="V1193" s="12">
        <f t="shared" si="112"/>
        <v>-9.5576625511101451E-2</v>
      </c>
      <c r="W1193" s="12">
        <f t="shared" si="113"/>
        <v>1</v>
      </c>
    </row>
    <row r="1194" spans="1:23" x14ac:dyDescent="0.2">
      <c r="A1194" s="9">
        <v>1</v>
      </c>
      <c r="B1194" s="9">
        <v>1</v>
      </c>
      <c r="C1194" s="9">
        <v>57</v>
      </c>
      <c r="D1194" s="9">
        <v>0</v>
      </c>
      <c r="E1194" s="9">
        <v>0</v>
      </c>
      <c r="F1194" s="9">
        <v>1</v>
      </c>
      <c r="G1194" s="9">
        <v>0</v>
      </c>
      <c r="H1194" s="9">
        <v>0</v>
      </c>
      <c r="I1194" s="9">
        <v>0</v>
      </c>
      <c r="J1194" s="9">
        <v>0</v>
      </c>
      <c r="K1194" s="9">
        <v>0</v>
      </c>
      <c r="L1194" s="9">
        <v>0</v>
      </c>
      <c r="M1194" s="9">
        <v>213</v>
      </c>
      <c r="N1194" s="9">
        <v>141</v>
      </c>
      <c r="O1194" s="9">
        <v>90</v>
      </c>
      <c r="P1194" s="9">
        <v>30.77</v>
      </c>
      <c r="Q1194" s="9">
        <v>60</v>
      </c>
      <c r="R1194" s="11">
        <f t="shared" si="108"/>
        <v>-1.7797783521616664</v>
      </c>
      <c r="S1194" s="91">
        <f t="shared" si="109"/>
        <v>0.16867552969211183</v>
      </c>
      <c r="T1194" s="31">
        <f t="shared" si="110"/>
        <v>0.14433050526569122</v>
      </c>
      <c r="U1194" s="31">
        <f t="shared" si="111"/>
        <v>0.14433050526569122</v>
      </c>
      <c r="V1194" s="12">
        <f t="shared" si="112"/>
        <v>-0.84064186801667384</v>
      </c>
      <c r="W1194" s="12">
        <f t="shared" si="113"/>
        <v>1</v>
      </c>
    </row>
    <row r="1195" spans="1:23" x14ac:dyDescent="0.2">
      <c r="A1195" s="9">
        <v>0</v>
      </c>
      <c r="B1195" s="9">
        <v>1</v>
      </c>
      <c r="C1195" s="9">
        <v>50</v>
      </c>
      <c r="D1195" s="9">
        <v>0</v>
      </c>
      <c r="E1195" s="9">
        <v>0</v>
      </c>
      <c r="F1195" s="9">
        <v>0</v>
      </c>
      <c r="G1195" s="9">
        <v>1</v>
      </c>
      <c r="H1195" s="9">
        <v>35</v>
      </c>
      <c r="I1195" s="9">
        <v>0</v>
      </c>
      <c r="J1195" s="9">
        <v>0</v>
      </c>
      <c r="K1195" s="9">
        <v>0</v>
      </c>
      <c r="L1195" s="9">
        <v>0</v>
      </c>
      <c r="M1195" s="9">
        <v>236</v>
      </c>
      <c r="N1195" s="9">
        <v>102</v>
      </c>
      <c r="O1195" s="9">
        <v>69</v>
      </c>
      <c r="P1195" s="9">
        <v>21.98</v>
      </c>
      <c r="Q1195" s="9">
        <v>70</v>
      </c>
      <c r="R1195" s="11">
        <f t="shared" si="108"/>
        <v>-1.3776965071031402</v>
      </c>
      <c r="S1195" s="91">
        <f t="shared" si="109"/>
        <v>0.25215873043041914</v>
      </c>
      <c r="T1195" s="31">
        <f t="shared" si="110"/>
        <v>0.20137920560897393</v>
      </c>
      <c r="U1195" s="31">
        <f t="shared" si="111"/>
        <v>0.79862079439102607</v>
      </c>
      <c r="V1195" s="12">
        <f t="shared" si="112"/>
        <v>-9.7659385887607184E-2</v>
      </c>
      <c r="W1195" s="12">
        <f t="shared" si="113"/>
        <v>1</v>
      </c>
    </row>
    <row r="1196" spans="1:23" x14ac:dyDescent="0.2">
      <c r="A1196" s="9">
        <v>0</v>
      </c>
      <c r="B1196" s="9">
        <v>0</v>
      </c>
      <c r="C1196" s="9">
        <v>42</v>
      </c>
      <c r="D1196" s="9">
        <v>0</v>
      </c>
      <c r="E1196" s="9">
        <v>1</v>
      </c>
      <c r="F1196" s="9">
        <v>0</v>
      </c>
      <c r="G1196" s="9">
        <v>0</v>
      </c>
      <c r="H1196" s="9">
        <v>0</v>
      </c>
      <c r="I1196" s="9">
        <v>0</v>
      </c>
      <c r="J1196" s="9">
        <v>0</v>
      </c>
      <c r="K1196" s="9">
        <v>0</v>
      </c>
      <c r="L1196" s="9">
        <v>0</v>
      </c>
      <c r="M1196" s="9">
        <v>232</v>
      </c>
      <c r="N1196" s="9">
        <v>113</v>
      </c>
      <c r="O1196" s="9">
        <v>69</v>
      </c>
      <c r="P1196" s="9">
        <v>21.29</v>
      </c>
      <c r="Q1196" s="9">
        <v>68</v>
      </c>
      <c r="R1196" s="11">
        <f t="shared" si="108"/>
        <v>-3.3416266220533801</v>
      </c>
      <c r="S1196" s="91">
        <f t="shared" si="109"/>
        <v>3.5379362040565819E-2</v>
      </c>
      <c r="T1196" s="31">
        <f t="shared" si="110"/>
        <v>3.417043388892628E-2</v>
      </c>
      <c r="U1196" s="31">
        <f t="shared" si="111"/>
        <v>0.96582956611107373</v>
      </c>
      <c r="V1196" s="12">
        <f t="shared" si="112"/>
        <v>-1.5099504048167109E-2</v>
      </c>
      <c r="W1196" s="12">
        <f t="shared" si="113"/>
        <v>0</v>
      </c>
    </row>
    <row r="1197" spans="1:23" x14ac:dyDescent="0.2">
      <c r="A1197" s="9">
        <v>0</v>
      </c>
      <c r="B1197" s="9">
        <v>0</v>
      </c>
      <c r="C1197" s="9">
        <v>42</v>
      </c>
      <c r="D1197" s="9">
        <v>0</v>
      </c>
      <c r="E1197" s="9">
        <v>1</v>
      </c>
      <c r="F1197" s="9">
        <v>0</v>
      </c>
      <c r="G1197" s="9">
        <v>1</v>
      </c>
      <c r="H1197" s="9">
        <v>9</v>
      </c>
      <c r="I1197" s="9">
        <v>0</v>
      </c>
      <c r="J1197" s="9">
        <v>0</v>
      </c>
      <c r="K1197" s="9">
        <v>0</v>
      </c>
      <c r="L1197" s="9">
        <v>0</v>
      </c>
      <c r="M1197" s="9">
        <v>185</v>
      </c>
      <c r="N1197" s="9">
        <v>123</v>
      </c>
      <c r="O1197" s="9">
        <v>74</v>
      </c>
      <c r="P1197" s="9">
        <v>24.41</v>
      </c>
      <c r="Q1197" s="9">
        <v>83</v>
      </c>
      <c r="R1197" s="11">
        <f t="shared" si="108"/>
        <v>-3.0966342409433238</v>
      </c>
      <c r="S1197" s="91">
        <f t="shared" si="109"/>
        <v>4.5201082607233191E-2</v>
      </c>
      <c r="T1197" s="31">
        <f t="shared" si="110"/>
        <v>4.3246302897505619E-2</v>
      </c>
      <c r="U1197" s="31">
        <f t="shared" si="111"/>
        <v>0.95675369710249436</v>
      </c>
      <c r="V1197" s="12">
        <f t="shared" si="112"/>
        <v>-1.9199850892739196E-2</v>
      </c>
      <c r="W1197" s="12">
        <f t="shared" si="113"/>
        <v>0</v>
      </c>
    </row>
    <row r="1198" spans="1:23" x14ac:dyDescent="0.2">
      <c r="A1198" s="9">
        <v>0</v>
      </c>
      <c r="B1198" s="9">
        <v>0</v>
      </c>
      <c r="C1198" s="9">
        <v>41</v>
      </c>
      <c r="D1198" s="9">
        <v>1</v>
      </c>
      <c r="E1198" s="9">
        <v>0</v>
      </c>
      <c r="F1198" s="9">
        <v>0</v>
      </c>
      <c r="G1198" s="9">
        <v>0</v>
      </c>
      <c r="H1198" s="9">
        <v>0</v>
      </c>
      <c r="I1198" s="9">
        <v>0</v>
      </c>
      <c r="J1198" s="9">
        <v>0</v>
      </c>
      <c r="K1198" s="9">
        <v>0</v>
      </c>
      <c r="L1198" s="9">
        <v>0</v>
      </c>
      <c r="M1198" s="9">
        <v>177</v>
      </c>
      <c r="N1198" s="9">
        <v>107</v>
      </c>
      <c r="O1198" s="9">
        <v>76</v>
      </c>
      <c r="P1198" s="9">
        <v>22.37</v>
      </c>
      <c r="Q1198" s="9">
        <v>75</v>
      </c>
      <c r="R1198" s="11">
        <f t="shared" si="108"/>
        <v>-3.3487116526614122</v>
      </c>
      <c r="S1198" s="91">
        <f t="shared" si="109"/>
        <v>3.512958406477254E-2</v>
      </c>
      <c r="T1198" s="31">
        <f t="shared" si="110"/>
        <v>3.3937378088282261E-2</v>
      </c>
      <c r="U1198" s="31">
        <f t="shared" si="111"/>
        <v>0.96606262191171777</v>
      </c>
      <c r="V1198" s="12">
        <f t="shared" si="112"/>
        <v>-1.4994720924850241E-2</v>
      </c>
      <c r="W1198" s="12">
        <f t="shared" si="113"/>
        <v>0</v>
      </c>
    </row>
    <row r="1199" spans="1:23" x14ac:dyDescent="0.2">
      <c r="A1199" s="9">
        <v>0</v>
      </c>
      <c r="B1199" s="9">
        <v>1</v>
      </c>
      <c r="C1199" s="9">
        <v>57</v>
      </c>
      <c r="D1199" s="9">
        <v>1</v>
      </c>
      <c r="E1199" s="9">
        <v>0</v>
      </c>
      <c r="F1199" s="9">
        <v>0</v>
      </c>
      <c r="G1199" s="9">
        <v>1</v>
      </c>
      <c r="H1199" s="9">
        <v>20</v>
      </c>
      <c r="I1199" s="9">
        <v>0</v>
      </c>
      <c r="J1199" s="9">
        <v>0</v>
      </c>
      <c r="K1199" s="9">
        <v>0</v>
      </c>
      <c r="L1199" s="9">
        <v>0</v>
      </c>
      <c r="M1199" s="9">
        <v>265</v>
      </c>
      <c r="N1199" s="9">
        <v>124</v>
      </c>
      <c r="O1199" s="9">
        <v>81</v>
      </c>
      <c r="P1199" s="9">
        <v>28.18</v>
      </c>
      <c r="Q1199" s="9">
        <v>73</v>
      </c>
      <c r="R1199" s="11">
        <f t="shared" si="108"/>
        <v>-1.220969201489801</v>
      </c>
      <c r="S1199" s="91">
        <f t="shared" si="109"/>
        <v>0.29494416802406498</v>
      </c>
      <c r="T1199" s="31">
        <f t="shared" si="110"/>
        <v>0.22776593408974199</v>
      </c>
      <c r="U1199" s="31">
        <f t="shared" si="111"/>
        <v>0.77223406591025801</v>
      </c>
      <c r="V1199" s="12">
        <f t="shared" si="112"/>
        <v>-0.11225104406068762</v>
      </c>
      <c r="W1199" s="12">
        <f t="shared" si="113"/>
        <v>1</v>
      </c>
    </row>
    <row r="1200" spans="1:23" x14ac:dyDescent="0.2">
      <c r="A1200" s="9">
        <v>0</v>
      </c>
      <c r="B1200" s="9">
        <v>0</v>
      </c>
      <c r="C1200" s="9">
        <v>39</v>
      </c>
      <c r="D1200" s="9">
        <v>0</v>
      </c>
      <c r="E1200" s="9">
        <v>0</v>
      </c>
      <c r="F1200" s="9">
        <v>1</v>
      </c>
      <c r="G1200" s="9">
        <v>0</v>
      </c>
      <c r="H1200" s="9">
        <v>0</v>
      </c>
      <c r="I1200" s="9">
        <v>0</v>
      </c>
      <c r="J1200" s="9">
        <v>0</v>
      </c>
      <c r="K1200" s="9">
        <v>0</v>
      </c>
      <c r="L1200" s="9">
        <v>0</v>
      </c>
      <c r="M1200" s="9">
        <v>179</v>
      </c>
      <c r="N1200" s="9">
        <v>120</v>
      </c>
      <c r="O1200" s="9">
        <v>82</v>
      </c>
      <c r="P1200" s="9">
        <v>21.51</v>
      </c>
      <c r="Q1200" s="9">
        <v>96</v>
      </c>
      <c r="R1200" s="11">
        <f t="shared" si="108"/>
        <v>-3.4329577185126299</v>
      </c>
      <c r="S1200" s="91">
        <f t="shared" si="109"/>
        <v>3.2291290841132116E-2</v>
      </c>
      <c r="T1200" s="31">
        <f t="shared" si="110"/>
        <v>3.1281181123615318E-2</v>
      </c>
      <c r="U1200" s="31">
        <f t="shared" si="111"/>
        <v>0.96871881887638467</v>
      </c>
      <c r="V1200" s="12">
        <f t="shared" si="112"/>
        <v>-1.3802263332461607E-2</v>
      </c>
      <c r="W1200" s="12">
        <f t="shared" si="113"/>
        <v>0</v>
      </c>
    </row>
    <row r="1201" spans="1:23" x14ac:dyDescent="0.2">
      <c r="A1201" s="9">
        <v>0</v>
      </c>
      <c r="B1201" s="9">
        <v>1</v>
      </c>
      <c r="C1201" s="9">
        <v>43</v>
      </c>
      <c r="D1201" s="9">
        <v>0</v>
      </c>
      <c r="E1201" s="9">
        <v>0</v>
      </c>
      <c r="F1201" s="9">
        <v>1</v>
      </c>
      <c r="G1201" s="9">
        <v>1</v>
      </c>
      <c r="H1201" s="9">
        <v>20</v>
      </c>
      <c r="I1201" s="9">
        <v>0</v>
      </c>
      <c r="J1201" s="9">
        <v>0</v>
      </c>
      <c r="K1201" s="9">
        <v>1</v>
      </c>
      <c r="L1201" s="9">
        <v>0</v>
      </c>
      <c r="M1201" s="9">
        <v>206</v>
      </c>
      <c r="N1201" s="9">
        <v>162.5</v>
      </c>
      <c r="O1201" s="9">
        <v>93.5</v>
      </c>
      <c r="P1201" s="9">
        <v>29.01</v>
      </c>
      <c r="Q1201" s="9">
        <v>90</v>
      </c>
      <c r="R1201" s="11">
        <f t="shared" si="108"/>
        <v>-1.5779385969847954</v>
      </c>
      <c r="S1201" s="91">
        <f t="shared" si="109"/>
        <v>0.20640013382772576</v>
      </c>
      <c r="T1201" s="31">
        <f t="shared" si="110"/>
        <v>0.17108762510896716</v>
      </c>
      <c r="U1201" s="31">
        <f t="shared" si="111"/>
        <v>0.82891237489103287</v>
      </c>
      <c r="V1201" s="12">
        <f t="shared" si="112"/>
        <v>-8.1491376702621562E-2</v>
      </c>
      <c r="W1201" s="12">
        <f t="shared" si="113"/>
        <v>1</v>
      </c>
    </row>
    <row r="1202" spans="1:23" x14ac:dyDescent="0.2">
      <c r="A1202" s="9">
        <v>0</v>
      </c>
      <c r="B1202" s="9">
        <v>0</v>
      </c>
      <c r="C1202" s="9">
        <v>39</v>
      </c>
      <c r="D1202" s="9">
        <v>0</v>
      </c>
      <c r="E1202" s="9">
        <v>0</v>
      </c>
      <c r="F1202" s="9">
        <v>1</v>
      </c>
      <c r="G1202" s="9">
        <v>0</v>
      </c>
      <c r="H1202" s="9">
        <v>0</v>
      </c>
      <c r="I1202" s="9">
        <v>0</v>
      </c>
      <c r="J1202" s="9">
        <v>0</v>
      </c>
      <c r="K1202" s="9">
        <v>0</v>
      </c>
      <c r="L1202" s="9">
        <v>1</v>
      </c>
      <c r="M1202" s="9">
        <v>209</v>
      </c>
      <c r="N1202" s="9">
        <v>104</v>
      </c>
      <c r="O1202" s="9">
        <v>72</v>
      </c>
      <c r="P1202" s="9">
        <v>23.96</v>
      </c>
      <c r="Q1202" s="9">
        <v>90</v>
      </c>
      <c r="R1202" s="11">
        <f t="shared" si="108"/>
        <v>-3.5455599159051872</v>
      </c>
      <c r="S1202" s="91">
        <f t="shared" si="109"/>
        <v>2.8852463033177199E-2</v>
      </c>
      <c r="T1202" s="31">
        <f t="shared" si="110"/>
        <v>2.8043343501474222E-2</v>
      </c>
      <c r="U1202" s="31">
        <f t="shared" si="111"/>
        <v>0.97195665649852581</v>
      </c>
      <c r="V1202" s="12">
        <f t="shared" si="112"/>
        <v>-1.2353101599678356E-2</v>
      </c>
      <c r="W1202" s="12">
        <f t="shared" si="113"/>
        <v>0</v>
      </c>
    </row>
    <row r="1203" spans="1:23" x14ac:dyDescent="0.2">
      <c r="A1203" s="9">
        <v>1</v>
      </c>
      <c r="B1203" s="9">
        <v>0</v>
      </c>
      <c r="C1203" s="9">
        <v>50</v>
      </c>
      <c r="D1203" s="9">
        <v>0</v>
      </c>
      <c r="E1203" s="9">
        <v>0</v>
      </c>
      <c r="F1203" s="9">
        <v>1</v>
      </c>
      <c r="G1203" s="9">
        <v>0</v>
      </c>
      <c r="H1203" s="9">
        <v>0</v>
      </c>
      <c r="I1203" s="9">
        <v>0</v>
      </c>
      <c r="J1203" s="9">
        <v>0</v>
      </c>
      <c r="K1203" s="9">
        <v>1</v>
      </c>
      <c r="L1203" s="9">
        <v>0</v>
      </c>
      <c r="M1203" s="9">
        <v>243</v>
      </c>
      <c r="N1203" s="9">
        <v>157</v>
      </c>
      <c r="O1203" s="9">
        <v>98</v>
      </c>
      <c r="P1203" s="9">
        <v>23.82</v>
      </c>
      <c r="Q1203" s="9">
        <v>70</v>
      </c>
      <c r="R1203" s="11">
        <f t="shared" si="108"/>
        <v>-2.2038894860242344</v>
      </c>
      <c r="S1203" s="91">
        <f t="shared" si="109"/>
        <v>0.11037302806159366</v>
      </c>
      <c r="T1203" s="31">
        <f t="shared" si="110"/>
        <v>9.9401755331066224E-2</v>
      </c>
      <c r="U1203" s="31">
        <f t="shared" si="111"/>
        <v>9.9401755331066224E-2</v>
      </c>
      <c r="V1203" s="12">
        <f t="shared" si="112"/>
        <v>-1.0026059463485122</v>
      </c>
      <c r="W1203" s="12">
        <f t="shared" si="113"/>
        <v>0</v>
      </c>
    </row>
    <row r="1204" spans="1:23" x14ac:dyDescent="0.2">
      <c r="A1204" s="9">
        <v>0</v>
      </c>
      <c r="B1204" s="9">
        <v>0</v>
      </c>
      <c r="C1204" s="9">
        <v>50</v>
      </c>
      <c r="D1204" s="9">
        <v>0</v>
      </c>
      <c r="E1204" s="9">
        <v>0</v>
      </c>
      <c r="F1204" s="9">
        <v>0</v>
      </c>
      <c r="G1204" s="9">
        <v>0</v>
      </c>
      <c r="H1204" s="9">
        <v>0</v>
      </c>
      <c r="I1204" s="9">
        <v>0</v>
      </c>
      <c r="J1204" s="9">
        <v>0</v>
      </c>
      <c r="K1204" s="9">
        <v>0</v>
      </c>
      <c r="L1204" s="9">
        <v>0</v>
      </c>
      <c r="M1204" s="9">
        <v>305</v>
      </c>
      <c r="N1204" s="9">
        <v>114</v>
      </c>
      <c r="O1204" s="9">
        <v>80</v>
      </c>
      <c r="P1204" s="9">
        <v>24.33</v>
      </c>
      <c r="Q1204" s="9">
        <v>55</v>
      </c>
      <c r="R1204" s="11">
        <f t="shared" si="108"/>
        <v>-2.6870374532303964</v>
      </c>
      <c r="S1204" s="91">
        <f t="shared" si="109"/>
        <v>6.808233800855433E-2</v>
      </c>
      <c r="T1204" s="31">
        <f t="shared" si="110"/>
        <v>6.3742593230681308E-2</v>
      </c>
      <c r="U1204" s="31">
        <f t="shared" si="111"/>
        <v>0.93625740676931868</v>
      </c>
      <c r="V1204" s="12">
        <f t="shared" si="112"/>
        <v>-2.8604733558089929E-2</v>
      </c>
      <c r="W1204" s="12">
        <f t="shared" si="113"/>
        <v>0</v>
      </c>
    </row>
    <row r="1205" spans="1:23" x14ac:dyDescent="0.2">
      <c r="A1205" s="9">
        <v>0</v>
      </c>
      <c r="B1205" s="9">
        <v>0</v>
      </c>
      <c r="C1205" s="9">
        <v>33</v>
      </c>
      <c r="D1205" s="9">
        <v>0</v>
      </c>
      <c r="E1205" s="9">
        <v>1</v>
      </c>
      <c r="F1205" s="9">
        <v>0</v>
      </c>
      <c r="G1205" s="9">
        <v>1</v>
      </c>
      <c r="H1205" s="9">
        <v>5</v>
      </c>
      <c r="I1205" s="9">
        <v>0</v>
      </c>
      <c r="J1205" s="9">
        <v>0</v>
      </c>
      <c r="K1205" s="9">
        <v>0</v>
      </c>
      <c r="L1205" s="9">
        <v>0</v>
      </c>
      <c r="M1205" s="9">
        <v>200</v>
      </c>
      <c r="N1205" s="9">
        <v>119</v>
      </c>
      <c r="O1205" s="9">
        <v>74</v>
      </c>
      <c r="P1205" s="9">
        <v>23.8</v>
      </c>
      <c r="Q1205" s="9">
        <v>75</v>
      </c>
      <c r="R1205" s="11">
        <f t="shared" si="108"/>
        <v>-3.8784514566380577</v>
      </c>
      <c r="S1205" s="91">
        <f t="shared" si="109"/>
        <v>2.0682828652952484E-2</v>
      </c>
      <c r="T1205" s="31">
        <f t="shared" si="110"/>
        <v>2.0263717652866439E-2</v>
      </c>
      <c r="U1205" s="31">
        <f t="shared" si="111"/>
        <v>0.97973628234713361</v>
      </c>
      <c r="V1205" s="12">
        <f t="shared" si="112"/>
        <v>-8.8908085262067605E-3</v>
      </c>
      <c r="W1205" s="12">
        <f t="shared" si="113"/>
        <v>0</v>
      </c>
    </row>
    <row r="1206" spans="1:23" x14ac:dyDescent="0.2">
      <c r="A1206" s="9">
        <v>0</v>
      </c>
      <c r="B1206" s="9">
        <v>0</v>
      </c>
      <c r="C1206" s="9">
        <v>36</v>
      </c>
      <c r="D1206" s="9">
        <v>0</v>
      </c>
      <c r="E1206" s="9">
        <v>0</v>
      </c>
      <c r="F1206" s="9">
        <v>1</v>
      </c>
      <c r="G1206" s="9">
        <v>0</v>
      </c>
      <c r="H1206" s="9">
        <v>0</v>
      </c>
      <c r="I1206" s="9">
        <v>0</v>
      </c>
      <c r="J1206" s="9">
        <v>0</v>
      </c>
      <c r="K1206" s="9">
        <v>1</v>
      </c>
      <c r="L1206" s="9">
        <v>0</v>
      </c>
      <c r="M1206" s="9">
        <v>264</v>
      </c>
      <c r="N1206" s="9">
        <v>123</v>
      </c>
      <c r="O1206" s="9">
        <v>94.5</v>
      </c>
      <c r="P1206" s="9">
        <v>28.59</v>
      </c>
      <c r="Q1206" s="9">
        <v>75</v>
      </c>
      <c r="R1206" s="11">
        <f t="shared" si="108"/>
        <v>-3.6377639281800782</v>
      </c>
      <c r="S1206" s="91">
        <f t="shared" si="109"/>
        <v>2.631111177226797E-2</v>
      </c>
      <c r="T1206" s="31">
        <f t="shared" si="110"/>
        <v>2.5636584726080835E-2</v>
      </c>
      <c r="U1206" s="31">
        <f t="shared" si="111"/>
        <v>0.97436341527391912</v>
      </c>
      <c r="V1206" s="12">
        <f t="shared" si="112"/>
        <v>-1.1279030995006512E-2</v>
      </c>
      <c r="W1206" s="12">
        <f t="shared" si="113"/>
        <v>0</v>
      </c>
    </row>
    <row r="1207" spans="1:23" x14ac:dyDescent="0.2">
      <c r="A1207" s="9">
        <v>0</v>
      </c>
      <c r="B1207" s="9">
        <v>0</v>
      </c>
      <c r="C1207" s="9">
        <v>44</v>
      </c>
      <c r="D1207" s="9">
        <v>1</v>
      </c>
      <c r="E1207" s="9">
        <v>0</v>
      </c>
      <c r="F1207" s="9">
        <v>0</v>
      </c>
      <c r="G1207" s="9">
        <v>0</v>
      </c>
      <c r="H1207" s="9">
        <v>0</v>
      </c>
      <c r="I1207" s="9">
        <v>0</v>
      </c>
      <c r="J1207" s="9">
        <v>0</v>
      </c>
      <c r="K1207" s="9">
        <v>0</v>
      </c>
      <c r="L1207" s="9">
        <v>0</v>
      </c>
      <c r="M1207" s="9">
        <v>240</v>
      </c>
      <c r="N1207" s="9">
        <v>127.5</v>
      </c>
      <c r="O1207" s="9">
        <v>87</v>
      </c>
      <c r="P1207" s="9">
        <v>22.19</v>
      </c>
      <c r="Q1207" s="9">
        <v>60</v>
      </c>
      <c r="R1207" s="11">
        <f t="shared" si="108"/>
        <v>-2.999583833332145</v>
      </c>
      <c r="S1207" s="91">
        <f t="shared" si="109"/>
        <v>4.9807792398235094E-2</v>
      </c>
      <c r="T1207" s="31">
        <f t="shared" si="110"/>
        <v>4.7444677739009344E-2</v>
      </c>
      <c r="U1207" s="31">
        <f t="shared" si="111"/>
        <v>0.9525553222609906</v>
      </c>
      <c r="V1207" s="12">
        <f t="shared" si="112"/>
        <v>-2.1109792077572707E-2</v>
      </c>
      <c r="W1207" s="12">
        <f t="shared" si="113"/>
        <v>0</v>
      </c>
    </row>
    <row r="1208" spans="1:23" x14ac:dyDescent="0.2">
      <c r="A1208" s="9">
        <v>0</v>
      </c>
      <c r="B1208" s="9">
        <v>1</v>
      </c>
      <c r="C1208" s="9">
        <v>55</v>
      </c>
      <c r="D1208" s="9">
        <v>1</v>
      </c>
      <c r="E1208" s="9">
        <v>0</v>
      </c>
      <c r="F1208" s="9">
        <v>0</v>
      </c>
      <c r="G1208" s="9">
        <v>1</v>
      </c>
      <c r="H1208" s="9">
        <v>20</v>
      </c>
      <c r="I1208" s="9">
        <v>0</v>
      </c>
      <c r="J1208" s="9">
        <v>0</v>
      </c>
      <c r="K1208" s="9">
        <v>1</v>
      </c>
      <c r="L1208" s="9">
        <v>0</v>
      </c>
      <c r="M1208" s="9">
        <v>244</v>
      </c>
      <c r="N1208" s="9">
        <v>125</v>
      </c>
      <c r="O1208" s="9">
        <v>93</v>
      </c>
      <c r="P1208" s="9">
        <v>24.5</v>
      </c>
      <c r="Q1208" s="9">
        <v>75</v>
      </c>
      <c r="R1208" s="11">
        <f t="shared" si="108"/>
        <v>-1.1454317713917321</v>
      </c>
      <c r="S1208" s="91">
        <f t="shared" si="109"/>
        <v>0.31808654746497467</v>
      </c>
      <c r="T1208" s="31">
        <f t="shared" si="110"/>
        <v>0.24132447757451003</v>
      </c>
      <c r="U1208" s="31">
        <f t="shared" si="111"/>
        <v>0.75867552242548997</v>
      </c>
      <c r="V1208" s="12">
        <f t="shared" si="112"/>
        <v>-0.11994392759670351</v>
      </c>
      <c r="W1208" s="12">
        <f t="shared" si="113"/>
        <v>1</v>
      </c>
    </row>
    <row r="1209" spans="1:23" x14ac:dyDescent="0.2">
      <c r="A1209" s="9">
        <v>0</v>
      </c>
      <c r="B1209" s="9">
        <v>0</v>
      </c>
      <c r="C1209" s="9">
        <v>53</v>
      </c>
      <c r="D1209" s="9">
        <v>1</v>
      </c>
      <c r="E1209" s="9">
        <v>0</v>
      </c>
      <c r="F1209" s="9">
        <v>0</v>
      </c>
      <c r="G1209" s="9">
        <v>1</v>
      </c>
      <c r="H1209" s="9">
        <v>9</v>
      </c>
      <c r="I1209" s="9">
        <v>0</v>
      </c>
      <c r="J1209" s="9">
        <v>0</v>
      </c>
      <c r="K1209" s="9">
        <v>0</v>
      </c>
      <c r="L1209" s="9">
        <v>0</v>
      </c>
      <c r="M1209" s="9">
        <v>309</v>
      </c>
      <c r="N1209" s="9">
        <v>130</v>
      </c>
      <c r="O1209" s="9">
        <v>86</v>
      </c>
      <c r="P1209" s="9">
        <v>22.37</v>
      </c>
      <c r="Q1209" s="9">
        <v>82</v>
      </c>
      <c r="R1209" s="11">
        <f t="shared" si="108"/>
        <v>-2.110148621880259</v>
      </c>
      <c r="S1209" s="91">
        <f t="shared" si="109"/>
        <v>0.12121994915776542</v>
      </c>
      <c r="T1209" s="31">
        <f t="shared" si="110"/>
        <v>0.108114334969533</v>
      </c>
      <c r="U1209" s="31">
        <f t="shared" si="111"/>
        <v>0.89188566503046696</v>
      </c>
      <c r="V1209" s="12">
        <f t="shared" si="112"/>
        <v>-4.9690816284164371E-2</v>
      </c>
      <c r="W1209" s="12">
        <f t="shared" si="113"/>
        <v>1</v>
      </c>
    </row>
    <row r="1210" spans="1:23" x14ac:dyDescent="0.2">
      <c r="A1210" s="9">
        <v>1</v>
      </c>
      <c r="B1210" s="9">
        <v>1</v>
      </c>
      <c r="C1210" s="9">
        <v>67</v>
      </c>
      <c r="D1210" s="9">
        <v>0</v>
      </c>
      <c r="E1210" s="9">
        <v>0</v>
      </c>
      <c r="F1210" s="9">
        <v>1</v>
      </c>
      <c r="G1210" s="9">
        <v>0</v>
      </c>
      <c r="H1210" s="9">
        <v>0</v>
      </c>
      <c r="I1210" s="9">
        <v>0</v>
      </c>
      <c r="J1210" s="9">
        <v>0</v>
      </c>
      <c r="K1210" s="9">
        <v>0</v>
      </c>
      <c r="L1210" s="9">
        <v>0</v>
      </c>
      <c r="M1210" s="9">
        <v>250</v>
      </c>
      <c r="N1210" s="9">
        <v>120</v>
      </c>
      <c r="O1210" s="9">
        <v>83</v>
      </c>
      <c r="P1210" s="9">
        <v>22.36</v>
      </c>
      <c r="Q1210" s="9">
        <v>65</v>
      </c>
      <c r="R1210" s="11">
        <f t="shared" si="108"/>
        <v>-1.2315573254006003</v>
      </c>
      <c r="S1210" s="91">
        <f t="shared" si="109"/>
        <v>0.29183773728440698</v>
      </c>
      <c r="T1210" s="31">
        <f t="shared" si="110"/>
        <v>0.22590897359747658</v>
      </c>
      <c r="U1210" s="31">
        <f t="shared" si="111"/>
        <v>0.22590897359747658</v>
      </c>
      <c r="V1210" s="12">
        <f t="shared" si="112"/>
        <v>-0.64606651761233491</v>
      </c>
      <c r="W1210" s="12">
        <f t="shared" si="113"/>
        <v>1</v>
      </c>
    </row>
    <row r="1211" spans="1:23" x14ac:dyDescent="0.2">
      <c r="A1211" s="9">
        <v>0</v>
      </c>
      <c r="B1211" s="9">
        <v>1</v>
      </c>
      <c r="C1211" s="9">
        <v>50</v>
      </c>
      <c r="D1211" s="9">
        <v>0</v>
      </c>
      <c r="E1211" s="9">
        <v>0</v>
      </c>
      <c r="F1211" s="9">
        <v>0</v>
      </c>
      <c r="G1211" s="9">
        <v>0</v>
      </c>
      <c r="H1211" s="9">
        <v>0</v>
      </c>
      <c r="I1211" s="9">
        <v>0</v>
      </c>
      <c r="J1211" s="9">
        <v>0</v>
      </c>
      <c r="K1211" s="9">
        <v>0</v>
      </c>
      <c r="L1211" s="9">
        <v>0</v>
      </c>
      <c r="M1211" s="9">
        <v>227</v>
      </c>
      <c r="N1211" s="9">
        <v>132</v>
      </c>
      <c r="O1211" s="9">
        <v>59</v>
      </c>
      <c r="P1211" s="9">
        <v>25.12</v>
      </c>
      <c r="Q1211" s="9">
        <v>57</v>
      </c>
      <c r="R1211" s="11">
        <f t="shared" si="108"/>
        <v>-1.7026167055336847</v>
      </c>
      <c r="S1211" s="91">
        <f t="shared" si="109"/>
        <v>0.18220611994981648</v>
      </c>
      <c r="T1211" s="31">
        <f t="shared" si="110"/>
        <v>0.15412381722195023</v>
      </c>
      <c r="U1211" s="31">
        <f t="shared" si="111"/>
        <v>0.84587618277804977</v>
      </c>
      <c r="V1211" s="12">
        <f t="shared" si="112"/>
        <v>-7.2693203239526799E-2</v>
      </c>
      <c r="W1211" s="12">
        <f t="shared" si="113"/>
        <v>1</v>
      </c>
    </row>
    <row r="1212" spans="1:23" x14ac:dyDescent="0.2">
      <c r="A1212" s="9">
        <v>0</v>
      </c>
      <c r="B1212" s="9">
        <v>0</v>
      </c>
      <c r="C1212" s="9">
        <v>57</v>
      </c>
      <c r="D1212" s="9">
        <v>0</v>
      </c>
      <c r="E1212" s="9">
        <v>0</v>
      </c>
      <c r="F1212" s="9">
        <v>1</v>
      </c>
      <c r="G1212" s="9">
        <v>1</v>
      </c>
      <c r="H1212" s="9">
        <v>20</v>
      </c>
      <c r="I1212" s="9">
        <v>0</v>
      </c>
      <c r="J1212" s="9">
        <v>0</v>
      </c>
      <c r="K1212" s="9">
        <v>0</v>
      </c>
      <c r="L1212" s="9">
        <v>0</v>
      </c>
      <c r="M1212" s="9">
        <v>267</v>
      </c>
      <c r="N1212" s="9">
        <v>102</v>
      </c>
      <c r="O1212" s="9">
        <v>62</v>
      </c>
      <c r="P1212" s="9">
        <v>20.34</v>
      </c>
      <c r="Q1212" s="9">
        <v>60</v>
      </c>
      <c r="R1212" s="11">
        <f t="shared" si="108"/>
        <v>-2.1313897247353024</v>
      </c>
      <c r="S1212" s="91">
        <f t="shared" si="109"/>
        <v>0.11867225742982761</v>
      </c>
      <c r="T1212" s="31">
        <f t="shared" si="110"/>
        <v>0.1060831326080076</v>
      </c>
      <c r="U1212" s="31">
        <f t="shared" si="111"/>
        <v>0.89391686739199239</v>
      </c>
      <c r="V1212" s="12">
        <f t="shared" si="112"/>
        <v>-4.8702867906180641E-2</v>
      </c>
      <c r="W1212" s="12">
        <f t="shared" si="113"/>
        <v>1</v>
      </c>
    </row>
    <row r="1213" spans="1:23" x14ac:dyDescent="0.2">
      <c r="A1213" s="9">
        <v>0</v>
      </c>
      <c r="B1213" s="9">
        <v>0</v>
      </c>
      <c r="C1213" s="9">
        <v>40</v>
      </c>
      <c r="D1213" s="9">
        <v>0</v>
      </c>
      <c r="E1213" s="9">
        <v>1</v>
      </c>
      <c r="F1213" s="9">
        <v>0</v>
      </c>
      <c r="G1213" s="9">
        <v>1</v>
      </c>
      <c r="H1213" s="9">
        <v>10</v>
      </c>
      <c r="I1213" s="9">
        <v>0</v>
      </c>
      <c r="J1213" s="9">
        <v>0</v>
      </c>
      <c r="K1213" s="9">
        <v>0</v>
      </c>
      <c r="L1213" s="9">
        <v>0</v>
      </c>
      <c r="M1213" s="9">
        <v>169</v>
      </c>
      <c r="N1213" s="9">
        <v>123.5</v>
      </c>
      <c r="O1213" s="9">
        <v>77.5</v>
      </c>
      <c r="P1213" s="9">
        <v>23.09</v>
      </c>
      <c r="Q1213" s="9">
        <v>71</v>
      </c>
      <c r="R1213" s="11">
        <f t="shared" si="108"/>
        <v>-3.2821211314472749</v>
      </c>
      <c r="S1213" s="91">
        <f t="shared" si="109"/>
        <v>3.7548526917038381E-2</v>
      </c>
      <c r="T1213" s="31">
        <f t="shared" si="110"/>
        <v>3.6189658548896705E-2</v>
      </c>
      <c r="U1213" s="31">
        <f t="shared" si="111"/>
        <v>0.96381034145110334</v>
      </c>
      <c r="V1213" s="12">
        <f t="shared" si="112"/>
        <v>-1.6008418135397568E-2</v>
      </c>
      <c r="W1213" s="12">
        <f t="shared" si="113"/>
        <v>0</v>
      </c>
    </row>
    <row r="1214" spans="1:23" x14ac:dyDescent="0.2">
      <c r="A1214" s="9">
        <v>0</v>
      </c>
      <c r="B1214" s="9">
        <v>1</v>
      </c>
      <c r="C1214" s="9">
        <v>41</v>
      </c>
      <c r="D1214" s="9">
        <v>0</v>
      </c>
      <c r="E1214" s="9">
        <v>1</v>
      </c>
      <c r="F1214" s="9">
        <v>0</v>
      </c>
      <c r="G1214" s="9">
        <v>0</v>
      </c>
      <c r="H1214" s="9">
        <v>0</v>
      </c>
      <c r="I1214" s="9">
        <v>0</v>
      </c>
      <c r="J1214" s="9">
        <v>0</v>
      </c>
      <c r="K1214" s="9">
        <v>1</v>
      </c>
      <c r="L1214" s="9">
        <v>0</v>
      </c>
      <c r="M1214" s="9">
        <v>248</v>
      </c>
      <c r="N1214" s="9">
        <v>140</v>
      </c>
      <c r="O1214" s="9">
        <v>87</v>
      </c>
      <c r="P1214" s="9">
        <v>30.34</v>
      </c>
      <c r="Q1214" s="9">
        <v>96</v>
      </c>
      <c r="R1214" s="11">
        <f t="shared" si="108"/>
        <v>-2.3220623692046551</v>
      </c>
      <c r="S1214" s="91">
        <f t="shared" si="109"/>
        <v>9.8071118040977942E-2</v>
      </c>
      <c r="T1214" s="31">
        <f t="shared" si="110"/>
        <v>8.9312173346242335E-2</v>
      </c>
      <c r="U1214" s="31">
        <f t="shared" si="111"/>
        <v>0.91068782665375769</v>
      </c>
      <c r="V1214" s="12">
        <f t="shared" si="112"/>
        <v>-4.0630468686520094E-2</v>
      </c>
      <c r="W1214" s="12">
        <f t="shared" si="113"/>
        <v>0</v>
      </c>
    </row>
    <row r="1215" spans="1:23" x14ac:dyDescent="0.2">
      <c r="A1215" s="9">
        <v>1</v>
      </c>
      <c r="B1215" s="9">
        <v>0</v>
      </c>
      <c r="C1215" s="9">
        <v>55</v>
      </c>
      <c r="D1215" s="9">
        <v>0</v>
      </c>
      <c r="E1215" s="9">
        <v>0</v>
      </c>
      <c r="F1215" s="9">
        <v>1</v>
      </c>
      <c r="G1215" s="9">
        <v>1</v>
      </c>
      <c r="H1215" s="9">
        <v>35</v>
      </c>
      <c r="I1215" s="9">
        <v>0</v>
      </c>
      <c r="J1215" s="9">
        <v>0</v>
      </c>
      <c r="K1215" s="9">
        <v>0</v>
      </c>
      <c r="L1215" s="9">
        <v>0</v>
      </c>
      <c r="M1215" s="9">
        <v>275</v>
      </c>
      <c r="N1215" s="9">
        <v>144.5</v>
      </c>
      <c r="O1215" s="9">
        <v>88.5</v>
      </c>
      <c r="P1215" s="9">
        <v>27.05</v>
      </c>
      <c r="Q1215" s="9">
        <v>72</v>
      </c>
      <c r="R1215" s="11">
        <f t="shared" si="108"/>
        <v>-1.4942656820390035</v>
      </c>
      <c r="S1215" s="91">
        <f t="shared" si="109"/>
        <v>0.22441333498350693</v>
      </c>
      <c r="T1215" s="31">
        <f t="shared" si="110"/>
        <v>0.18328233495311436</v>
      </c>
      <c r="U1215" s="31">
        <f t="shared" si="111"/>
        <v>0.18328233495311436</v>
      </c>
      <c r="V1215" s="12">
        <f t="shared" si="112"/>
        <v>-0.73687939102297106</v>
      </c>
      <c r="W1215" s="12">
        <f t="shared" si="113"/>
        <v>1</v>
      </c>
    </row>
    <row r="1216" spans="1:23" x14ac:dyDescent="0.2">
      <c r="A1216" s="9">
        <v>1</v>
      </c>
      <c r="B1216" s="9">
        <v>1</v>
      </c>
      <c r="C1216" s="9">
        <v>56</v>
      </c>
      <c r="D1216" s="9">
        <v>1</v>
      </c>
      <c r="E1216" s="9">
        <v>0</v>
      </c>
      <c r="F1216" s="9">
        <v>0</v>
      </c>
      <c r="G1216" s="9">
        <v>0</v>
      </c>
      <c r="H1216" s="9">
        <v>0</v>
      </c>
      <c r="I1216" s="9">
        <v>0</v>
      </c>
      <c r="J1216" s="9">
        <v>0</v>
      </c>
      <c r="K1216" s="9">
        <v>0</v>
      </c>
      <c r="L1216" s="9">
        <v>0</v>
      </c>
      <c r="M1216" s="9">
        <v>260</v>
      </c>
      <c r="N1216" s="9">
        <v>126.5</v>
      </c>
      <c r="O1216" s="9">
        <v>76</v>
      </c>
      <c r="P1216" s="9">
        <v>25.14</v>
      </c>
      <c r="Q1216" s="9">
        <v>58</v>
      </c>
      <c r="R1216" s="11">
        <f t="shared" si="108"/>
        <v>-1.6314733479819576</v>
      </c>
      <c r="S1216" s="91">
        <f t="shared" si="109"/>
        <v>0.19564111423734301</v>
      </c>
      <c r="T1216" s="31">
        <f t="shared" si="110"/>
        <v>0.16362862727594937</v>
      </c>
      <c r="U1216" s="31">
        <f t="shared" si="111"/>
        <v>0.16362862727594937</v>
      </c>
      <c r="V1216" s="12">
        <f t="shared" si="112"/>
        <v>-0.78614071300975286</v>
      </c>
      <c r="W1216" s="12">
        <f t="shared" si="113"/>
        <v>1</v>
      </c>
    </row>
    <row r="1217" spans="1:23" x14ac:dyDescent="0.2">
      <c r="A1217" s="9">
        <v>0</v>
      </c>
      <c r="B1217" s="9">
        <v>1</v>
      </c>
      <c r="C1217" s="9">
        <v>39</v>
      </c>
      <c r="D1217" s="9">
        <v>0</v>
      </c>
      <c r="E1217" s="9">
        <v>1</v>
      </c>
      <c r="F1217" s="9">
        <v>0</v>
      </c>
      <c r="G1217" s="9">
        <v>1</v>
      </c>
      <c r="H1217" s="9">
        <v>25</v>
      </c>
      <c r="I1217" s="9">
        <v>0</v>
      </c>
      <c r="J1217" s="9">
        <v>0</v>
      </c>
      <c r="K1217" s="9">
        <v>0</v>
      </c>
      <c r="L1217" s="9">
        <v>0</v>
      </c>
      <c r="M1217" s="9">
        <v>217</v>
      </c>
      <c r="N1217" s="9">
        <v>119</v>
      </c>
      <c r="O1217" s="9">
        <v>85</v>
      </c>
      <c r="P1217" s="9">
        <v>23.32</v>
      </c>
      <c r="Q1217" s="9">
        <v>66</v>
      </c>
      <c r="R1217" s="11">
        <f t="shared" si="108"/>
        <v>-2.5817629716648876</v>
      </c>
      <c r="S1217" s="91">
        <f t="shared" si="109"/>
        <v>7.5640534287068711E-2</v>
      </c>
      <c r="T1217" s="31">
        <f t="shared" si="110"/>
        <v>7.0321387002399482E-2</v>
      </c>
      <c r="U1217" s="31">
        <f t="shared" si="111"/>
        <v>0.92967861299760046</v>
      </c>
      <c r="V1217" s="12">
        <f t="shared" si="112"/>
        <v>-3.1667159751996417E-2</v>
      </c>
      <c r="W1217" s="12">
        <f t="shared" si="113"/>
        <v>0</v>
      </c>
    </row>
    <row r="1218" spans="1:23" x14ac:dyDescent="0.2">
      <c r="A1218" s="9">
        <v>1</v>
      </c>
      <c r="B1218" s="9">
        <v>1</v>
      </c>
      <c r="C1218" s="9">
        <v>62</v>
      </c>
      <c r="D1218" s="9">
        <v>1</v>
      </c>
      <c r="E1218" s="9">
        <v>0</v>
      </c>
      <c r="F1218" s="9">
        <v>0</v>
      </c>
      <c r="G1218" s="9">
        <v>1</v>
      </c>
      <c r="H1218" s="9">
        <v>43</v>
      </c>
      <c r="I1218" s="9">
        <v>0</v>
      </c>
      <c r="J1218" s="9">
        <v>0</v>
      </c>
      <c r="K1218" s="9">
        <v>0</v>
      </c>
      <c r="L1218" s="9">
        <v>0</v>
      </c>
      <c r="M1218" s="9">
        <v>217</v>
      </c>
      <c r="N1218" s="9">
        <v>107.5</v>
      </c>
      <c r="O1218" s="9">
        <v>75</v>
      </c>
      <c r="P1218" s="9">
        <v>26.21</v>
      </c>
      <c r="Q1218" s="9">
        <v>80</v>
      </c>
      <c r="R1218" s="11">
        <f t="shared" si="108"/>
        <v>-0.47004449405166948</v>
      </c>
      <c r="S1218" s="91">
        <f t="shared" si="109"/>
        <v>0.62497446001813806</v>
      </c>
      <c r="T1218" s="31">
        <f t="shared" si="110"/>
        <v>0.38460571251757519</v>
      </c>
      <c r="U1218" s="31">
        <f t="shared" si="111"/>
        <v>0.38460571251757519</v>
      </c>
      <c r="V1218" s="12">
        <f t="shared" si="112"/>
        <v>-0.41498426950878131</v>
      </c>
      <c r="W1218" s="12">
        <f t="shared" si="113"/>
        <v>1</v>
      </c>
    </row>
    <row r="1219" spans="1:23" x14ac:dyDescent="0.2">
      <c r="A1219" s="9">
        <v>0</v>
      </c>
      <c r="B1219" s="9">
        <v>1</v>
      </c>
      <c r="C1219" s="9">
        <v>57</v>
      </c>
      <c r="D1219" s="9">
        <v>1</v>
      </c>
      <c r="E1219" s="9">
        <v>0</v>
      </c>
      <c r="F1219" s="9">
        <v>0</v>
      </c>
      <c r="G1219" s="9">
        <v>0</v>
      </c>
      <c r="H1219" s="9">
        <v>0</v>
      </c>
      <c r="I1219" s="9">
        <v>0</v>
      </c>
      <c r="J1219" s="9">
        <v>0</v>
      </c>
      <c r="K1219" s="9">
        <v>0</v>
      </c>
      <c r="L1219" s="9">
        <v>0</v>
      </c>
      <c r="M1219" s="9">
        <v>258</v>
      </c>
      <c r="N1219" s="9">
        <v>146</v>
      </c>
      <c r="O1219" s="9">
        <v>76</v>
      </c>
      <c r="P1219" s="9">
        <v>24.94</v>
      </c>
      <c r="Q1219" s="9">
        <v>63</v>
      </c>
      <c r="R1219" s="11">
        <f t="shared" si="108"/>
        <v>-1.2366395612434786</v>
      </c>
      <c r="S1219" s="91">
        <f t="shared" si="109"/>
        <v>0.29035831165500992</v>
      </c>
      <c r="T1219" s="31">
        <f t="shared" si="110"/>
        <v>0.22502146034352052</v>
      </c>
      <c r="U1219" s="31">
        <f t="shared" si="111"/>
        <v>0.77497853965647945</v>
      </c>
      <c r="V1219" s="12">
        <f t="shared" si="112"/>
        <v>-0.11071032360699756</v>
      </c>
      <c r="W1219" s="12">
        <f t="shared" si="113"/>
        <v>1</v>
      </c>
    </row>
    <row r="1220" spans="1:23" x14ac:dyDescent="0.2">
      <c r="A1220" s="9">
        <v>0</v>
      </c>
      <c r="B1220" s="9">
        <v>0</v>
      </c>
      <c r="C1220" s="9">
        <v>39</v>
      </c>
      <c r="D1220" s="9">
        <v>0</v>
      </c>
      <c r="E1220" s="9">
        <v>0</v>
      </c>
      <c r="F1220" s="9">
        <v>0</v>
      </c>
      <c r="G1220" s="9">
        <v>1</v>
      </c>
      <c r="H1220" s="9">
        <v>9</v>
      </c>
      <c r="I1220" s="9">
        <v>0</v>
      </c>
      <c r="J1220" s="9">
        <v>0</v>
      </c>
      <c r="K1220" s="9">
        <v>0</v>
      </c>
      <c r="L1220" s="9">
        <v>0</v>
      </c>
      <c r="M1220" s="9">
        <v>180</v>
      </c>
      <c r="N1220" s="9">
        <v>113</v>
      </c>
      <c r="O1220" s="9">
        <v>73</v>
      </c>
      <c r="P1220" s="9">
        <v>17.649999999999999</v>
      </c>
      <c r="Q1220" s="9">
        <v>70</v>
      </c>
      <c r="R1220" s="11">
        <f t="shared" si="108"/>
        <v>-3.115944162237215</v>
      </c>
      <c r="S1220" s="91">
        <f t="shared" si="109"/>
        <v>4.4336626411112093E-2</v>
      </c>
      <c r="T1220" s="31">
        <f t="shared" si="110"/>
        <v>4.2454344020735897E-2</v>
      </c>
      <c r="U1220" s="31">
        <f t="shared" si="111"/>
        <v>0.95754565597926411</v>
      </c>
      <c r="V1220" s="12">
        <f t="shared" si="112"/>
        <v>-1.8840509612971158E-2</v>
      </c>
      <c r="W1220" s="12">
        <f t="shared" si="113"/>
        <v>0</v>
      </c>
    </row>
    <row r="1221" spans="1:23" x14ac:dyDescent="0.2">
      <c r="A1221" s="9">
        <v>0</v>
      </c>
      <c r="B1221" s="9">
        <v>1</v>
      </c>
      <c r="C1221" s="9">
        <v>56</v>
      </c>
      <c r="D1221" s="9">
        <v>1</v>
      </c>
      <c r="E1221" s="9">
        <v>0</v>
      </c>
      <c r="F1221" s="9">
        <v>0</v>
      </c>
      <c r="G1221" s="9">
        <v>1</v>
      </c>
      <c r="H1221" s="9">
        <v>17</v>
      </c>
      <c r="I1221" s="9">
        <v>0</v>
      </c>
      <c r="J1221" s="9">
        <v>0</v>
      </c>
      <c r="K1221" s="9">
        <v>0</v>
      </c>
      <c r="L1221" s="9">
        <v>0</v>
      </c>
      <c r="M1221" s="9">
        <v>177</v>
      </c>
      <c r="N1221" s="9">
        <v>127</v>
      </c>
      <c r="O1221" s="9">
        <v>79</v>
      </c>
      <c r="P1221" s="9">
        <v>20.12</v>
      </c>
      <c r="Q1221" s="9">
        <v>70</v>
      </c>
      <c r="R1221" s="11">
        <f t="shared" si="108"/>
        <v>-1.2345472767817594</v>
      </c>
      <c r="S1221" s="91">
        <f t="shared" si="109"/>
        <v>0.29096645982644631</v>
      </c>
      <c r="T1221" s="31">
        <f t="shared" si="110"/>
        <v>0.22538653704881145</v>
      </c>
      <c r="U1221" s="31">
        <f t="shared" si="111"/>
        <v>0.77461346295118849</v>
      </c>
      <c r="V1221" s="12">
        <f t="shared" si="112"/>
        <v>-0.11091495915138076</v>
      </c>
      <c r="W1221" s="12">
        <f t="shared" si="113"/>
        <v>1</v>
      </c>
    </row>
    <row r="1222" spans="1:23" x14ac:dyDescent="0.2">
      <c r="A1222" s="9">
        <v>0</v>
      </c>
      <c r="B1222" s="9">
        <v>0</v>
      </c>
      <c r="C1222" s="9">
        <v>56</v>
      </c>
      <c r="D1222" s="9">
        <v>1</v>
      </c>
      <c r="E1222" s="9">
        <v>0</v>
      </c>
      <c r="F1222" s="9">
        <v>0</v>
      </c>
      <c r="G1222" s="9">
        <v>0</v>
      </c>
      <c r="H1222" s="9">
        <v>0</v>
      </c>
      <c r="I1222" s="9">
        <v>0</v>
      </c>
      <c r="J1222" s="9">
        <v>0</v>
      </c>
      <c r="K1222" s="9">
        <v>0</v>
      </c>
      <c r="L1222" s="9">
        <v>0</v>
      </c>
      <c r="M1222" s="9">
        <v>242</v>
      </c>
      <c r="N1222" s="9">
        <v>115</v>
      </c>
      <c r="O1222" s="9">
        <v>70</v>
      </c>
      <c r="P1222" s="9">
        <v>32.07</v>
      </c>
      <c r="Q1222" s="9">
        <v>83</v>
      </c>
      <c r="R1222" s="11">
        <f t="shared" ref="R1222:R1285" si="114">A$2+SUMPRODUCT(B$2:Q$2,B1222:Q1222)</f>
        <v>-2.2550698230454067</v>
      </c>
      <c r="S1222" s="91">
        <f t="shared" ref="S1222:S1285" si="115">EXP(R1222)</f>
        <v>0.10486622140171745</v>
      </c>
      <c r="T1222" s="31">
        <f t="shared" ref="T1222:T1285" si="116">S1222/(1+S1222)</f>
        <v>9.4913048630155566E-2</v>
      </c>
      <c r="U1222" s="31">
        <f t="shared" ref="U1222:U1285" si="117">IF(A1222=1,T1222,1-T1222)</f>
        <v>0.90508695136984441</v>
      </c>
      <c r="V1222" s="12">
        <f t="shared" ref="V1222:V1285" si="118">LOG(U1222)</f>
        <v>-4.3309696279719853E-2</v>
      </c>
      <c r="W1222" s="12">
        <f t="shared" ref="W1222:W1285" si="119">IF(T1222&gt;T$1,1,0)</f>
        <v>0</v>
      </c>
    </row>
    <row r="1223" spans="1:23" x14ac:dyDescent="0.2">
      <c r="A1223" s="9">
        <v>0</v>
      </c>
      <c r="B1223" s="9">
        <v>1</v>
      </c>
      <c r="C1223" s="9">
        <v>54</v>
      </c>
      <c r="D1223" s="9">
        <v>0</v>
      </c>
      <c r="E1223" s="9">
        <v>0</v>
      </c>
      <c r="F1223" s="9">
        <v>1</v>
      </c>
      <c r="G1223" s="9">
        <v>0</v>
      </c>
      <c r="H1223" s="9">
        <v>0</v>
      </c>
      <c r="I1223" s="9">
        <v>0</v>
      </c>
      <c r="J1223" s="9">
        <v>0</v>
      </c>
      <c r="K1223" s="9">
        <v>1</v>
      </c>
      <c r="L1223" s="9">
        <v>0</v>
      </c>
      <c r="M1223" s="9">
        <v>258</v>
      </c>
      <c r="N1223" s="9">
        <v>146</v>
      </c>
      <c r="O1223" s="9">
        <v>98.5</v>
      </c>
      <c r="P1223" s="9">
        <v>26.05</v>
      </c>
      <c r="Q1223" s="9">
        <v>60</v>
      </c>
      <c r="R1223" s="11">
        <f t="shared" si="114"/>
        <v>-1.6528532761320927</v>
      </c>
      <c r="S1223" s="91">
        <f t="shared" si="115"/>
        <v>0.19150271821421075</v>
      </c>
      <c r="T1223" s="31">
        <f t="shared" si="116"/>
        <v>0.16072369394274599</v>
      </c>
      <c r="U1223" s="31">
        <f t="shared" si="117"/>
        <v>0.83927630605725401</v>
      </c>
      <c r="V1223" s="12">
        <f t="shared" si="118"/>
        <v>-7.6095037453843606E-2</v>
      </c>
      <c r="W1223" s="12">
        <f t="shared" si="119"/>
        <v>1</v>
      </c>
    </row>
    <row r="1224" spans="1:23" x14ac:dyDescent="0.2">
      <c r="A1224" s="9">
        <v>0</v>
      </c>
      <c r="B1224" s="9">
        <v>0</v>
      </c>
      <c r="C1224" s="9">
        <v>61</v>
      </c>
      <c r="D1224" s="9">
        <v>1</v>
      </c>
      <c r="E1224" s="9">
        <v>0</v>
      </c>
      <c r="F1224" s="9">
        <v>0</v>
      </c>
      <c r="G1224" s="9">
        <v>0</v>
      </c>
      <c r="H1224" s="9">
        <v>0</v>
      </c>
      <c r="I1224" s="9">
        <v>0</v>
      </c>
      <c r="J1224" s="9">
        <v>0</v>
      </c>
      <c r="K1224" s="9">
        <v>0</v>
      </c>
      <c r="L1224" s="9">
        <v>0</v>
      </c>
      <c r="M1224" s="9">
        <v>218</v>
      </c>
      <c r="N1224" s="9">
        <v>148</v>
      </c>
      <c r="O1224" s="9">
        <v>80</v>
      </c>
      <c r="P1224" s="9">
        <v>37.04</v>
      </c>
      <c r="Q1224" s="9">
        <v>82</v>
      </c>
      <c r="R1224" s="11">
        <f t="shared" si="114"/>
        <v>-1.5922919900301951</v>
      </c>
      <c r="S1224" s="91">
        <f t="shared" si="115"/>
        <v>0.20345875148910739</v>
      </c>
      <c r="T1224" s="31">
        <f t="shared" si="116"/>
        <v>0.16906167430944885</v>
      </c>
      <c r="U1224" s="31">
        <f t="shared" si="117"/>
        <v>0.83093832569055115</v>
      </c>
      <c r="V1224" s="12">
        <f t="shared" si="118"/>
        <v>-8.043120943642082E-2</v>
      </c>
      <c r="W1224" s="12">
        <f t="shared" si="119"/>
        <v>1</v>
      </c>
    </row>
    <row r="1225" spans="1:23" x14ac:dyDescent="0.2">
      <c r="A1225" s="9">
        <v>0</v>
      </c>
      <c r="B1225" s="9">
        <v>0</v>
      </c>
      <c r="C1225" s="9">
        <v>39</v>
      </c>
      <c r="D1225" s="9">
        <v>0</v>
      </c>
      <c r="E1225" s="9">
        <v>1</v>
      </c>
      <c r="F1225" s="9">
        <v>0</v>
      </c>
      <c r="G1225" s="9">
        <v>0</v>
      </c>
      <c r="H1225" s="9">
        <v>0</v>
      </c>
      <c r="I1225" s="9">
        <v>0</v>
      </c>
      <c r="J1225" s="9">
        <v>0</v>
      </c>
      <c r="K1225" s="9">
        <v>0</v>
      </c>
      <c r="L1225" s="9">
        <v>0</v>
      </c>
      <c r="M1225" s="9">
        <v>195</v>
      </c>
      <c r="N1225" s="9">
        <v>137</v>
      </c>
      <c r="O1225" s="9">
        <v>93</v>
      </c>
      <c r="P1225" s="9">
        <v>26.39</v>
      </c>
      <c r="Q1225" s="9">
        <v>88</v>
      </c>
      <c r="R1225" s="11">
        <f t="shared" si="114"/>
        <v>-3.3517531745309177</v>
      </c>
      <c r="S1225" s="91">
        <f t="shared" si="115"/>
        <v>3.5022898991308948E-2</v>
      </c>
      <c r="T1225" s="31">
        <f t="shared" si="116"/>
        <v>3.3837801101251799E-2</v>
      </c>
      <c r="U1225" s="31">
        <f t="shared" si="117"/>
        <v>0.96616219889874821</v>
      </c>
      <c r="V1225" s="12">
        <f t="shared" si="118"/>
        <v>-1.4949958291056912E-2</v>
      </c>
      <c r="W1225" s="12">
        <f t="shared" si="119"/>
        <v>0</v>
      </c>
    </row>
    <row r="1226" spans="1:23" x14ac:dyDescent="0.2">
      <c r="A1226" s="9">
        <v>0</v>
      </c>
      <c r="B1226" s="9">
        <v>0</v>
      </c>
      <c r="C1226" s="9">
        <v>37</v>
      </c>
      <c r="D1226" s="9">
        <v>0</v>
      </c>
      <c r="E1226" s="9">
        <v>0</v>
      </c>
      <c r="F1226" s="9">
        <v>0</v>
      </c>
      <c r="G1226" s="9">
        <v>1</v>
      </c>
      <c r="H1226" s="9">
        <v>3</v>
      </c>
      <c r="I1226" s="9">
        <v>0</v>
      </c>
      <c r="J1226" s="9">
        <v>0</v>
      </c>
      <c r="K1226" s="9">
        <v>0</v>
      </c>
      <c r="L1226" s="9">
        <v>0</v>
      </c>
      <c r="M1226" s="9">
        <v>160</v>
      </c>
      <c r="N1226" s="9">
        <v>104</v>
      </c>
      <c r="O1226" s="9">
        <v>61</v>
      </c>
      <c r="P1226" s="9">
        <v>20.22</v>
      </c>
      <c r="Q1226" s="9">
        <v>85</v>
      </c>
      <c r="R1226" s="11">
        <f t="shared" si="114"/>
        <v>-3.3818593186574142</v>
      </c>
      <c r="S1226" s="91">
        <f t="shared" si="115"/>
        <v>3.3984208482462676E-2</v>
      </c>
      <c r="T1226" s="31">
        <f t="shared" si="116"/>
        <v>3.2867241301818277E-2</v>
      </c>
      <c r="U1226" s="31">
        <f t="shared" si="117"/>
        <v>0.96713275869818172</v>
      </c>
      <c r="V1226" s="12">
        <f t="shared" si="118"/>
        <v>-1.4513906048738265E-2</v>
      </c>
      <c r="W1226" s="12">
        <f t="shared" si="119"/>
        <v>0</v>
      </c>
    </row>
    <row r="1227" spans="1:23" x14ac:dyDescent="0.2">
      <c r="A1227" s="9">
        <v>0</v>
      </c>
      <c r="B1227" s="9">
        <v>0</v>
      </c>
      <c r="C1227" s="9">
        <v>60</v>
      </c>
      <c r="D1227" s="9">
        <v>1</v>
      </c>
      <c r="E1227" s="9">
        <v>0</v>
      </c>
      <c r="F1227" s="9">
        <v>0</v>
      </c>
      <c r="G1227" s="9">
        <v>0</v>
      </c>
      <c r="H1227" s="9">
        <v>0</v>
      </c>
      <c r="I1227" s="9">
        <v>0</v>
      </c>
      <c r="J1227" s="9">
        <v>0</v>
      </c>
      <c r="K1227" s="9">
        <v>0</v>
      </c>
      <c r="L1227" s="9">
        <v>0</v>
      </c>
      <c r="M1227" s="9">
        <v>266</v>
      </c>
      <c r="N1227" s="9">
        <v>135</v>
      </c>
      <c r="O1227" s="9">
        <v>87</v>
      </c>
      <c r="P1227" s="9">
        <v>26.72</v>
      </c>
      <c r="Q1227" s="9">
        <v>75</v>
      </c>
      <c r="R1227" s="11">
        <f t="shared" si="114"/>
        <v>-1.8054020469473073</v>
      </c>
      <c r="S1227" s="91">
        <f t="shared" si="115"/>
        <v>0.16440834341516605</v>
      </c>
      <c r="T1227" s="31">
        <f t="shared" si="116"/>
        <v>0.14119474868495235</v>
      </c>
      <c r="U1227" s="31">
        <f t="shared" si="117"/>
        <v>0.8588052513150477</v>
      </c>
      <c r="V1227" s="12">
        <f t="shared" si="118"/>
        <v>-6.6105308658034712E-2</v>
      </c>
      <c r="W1227" s="12">
        <f t="shared" si="119"/>
        <v>1</v>
      </c>
    </row>
    <row r="1228" spans="1:23" x14ac:dyDescent="0.2">
      <c r="A1228" s="9">
        <v>0</v>
      </c>
      <c r="B1228" s="9">
        <v>0</v>
      </c>
      <c r="C1228" s="9">
        <v>62</v>
      </c>
      <c r="D1228" s="9">
        <v>0</v>
      </c>
      <c r="E1228" s="9">
        <v>0</v>
      </c>
      <c r="F1228" s="9">
        <v>0</v>
      </c>
      <c r="G1228" s="9">
        <v>1</v>
      </c>
      <c r="H1228" s="9">
        <v>5</v>
      </c>
      <c r="I1228" s="9">
        <v>0</v>
      </c>
      <c r="J1228" s="9">
        <v>0</v>
      </c>
      <c r="K1228" s="9">
        <v>1</v>
      </c>
      <c r="L1228" s="9">
        <v>0</v>
      </c>
      <c r="M1228" s="9">
        <v>254</v>
      </c>
      <c r="N1228" s="9">
        <v>167.5</v>
      </c>
      <c r="O1228" s="9">
        <v>102.5</v>
      </c>
      <c r="P1228" s="9">
        <v>27.15</v>
      </c>
      <c r="Q1228" s="9">
        <v>75</v>
      </c>
      <c r="R1228" s="11">
        <f t="shared" si="114"/>
        <v>-0.97133700670209144</v>
      </c>
      <c r="S1228" s="91">
        <f t="shared" si="115"/>
        <v>0.37857654021179399</v>
      </c>
      <c r="T1228" s="31">
        <f t="shared" si="116"/>
        <v>0.27461408864076009</v>
      </c>
      <c r="U1228" s="31">
        <f t="shared" si="117"/>
        <v>0.72538591135923991</v>
      </c>
      <c r="V1228" s="12">
        <f t="shared" si="118"/>
        <v>-0.13943088365820094</v>
      </c>
      <c r="W1228" s="12">
        <f t="shared" si="119"/>
        <v>1</v>
      </c>
    </row>
    <row r="1229" spans="1:23" x14ac:dyDescent="0.2">
      <c r="A1229" s="9">
        <v>1</v>
      </c>
      <c r="B1229" s="9">
        <v>1</v>
      </c>
      <c r="C1229" s="9">
        <v>58</v>
      </c>
      <c r="D1229" s="9">
        <v>1</v>
      </c>
      <c r="E1229" s="9">
        <v>0</v>
      </c>
      <c r="F1229" s="9">
        <v>0</v>
      </c>
      <c r="G1229" s="9">
        <v>1</v>
      </c>
      <c r="H1229" s="9">
        <v>20</v>
      </c>
      <c r="I1229" s="9">
        <v>0</v>
      </c>
      <c r="J1229" s="9">
        <v>0</v>
      </c>
      <c r="K1229" s="9">
        <v>0</v>
      </c>
      <c r="L1229" s="9">
        <v>0</v>
      </c>
      <c r="M1229" s="9">
        <v>200</v>
      </c>
      <c r="N1229" s="9">
        <v>136</v>
      </c>
      <c r="O1229" s="9">
        <v>88</v>
      </c>
      <c r="P1229" s="9">
        <v>26.25</v>
      </c>
      <c r="Q1229" s="9">
        <v>75</v>
      </c>
      <c r="R1229" s="11">
        <f t="shared" si="114"/>
        <v>-1.0182708575243424</v>
      </c>
      <c r="S1229" s="91">
        <f t="shared" si="115"/>
        <v>0.36121899958896908</v>
      </c>
      <c r="T1229" s="31">
        <f t="shared" si="116"/>
        <v>0.26536435334655339</v>
      </c>
      <c r="U1229" s="31">
        <f t="shared" si="117"/>
        <v>0.26536435334655339</v>
      </c>
      <c r="V1229" s="12">
        <f t="shared" si="118"/>
        <v>-0.57615741675659571</v>
      </c>
      <c r="W1229" s="12">
        <f t="shared" si="119"/>
        <v>1</v>
      </c>
    </row>
    <row r="1230" spans="1:23" x14ac:dyDescent="0.2">
      <c r="A1230" s="9">
        <v>0</v>
      </c>
      <c r="B1230" s="9">
        <v>0</v>
      </c>
      <c r="C1230" s="9">
        <v>51</v>
      </c>
      <c r="D1230" s="9">
        <v>1</v>
      </c>
      <c r="E1230" s="9">
        <v>0</v>
      </c>
      <c r="F1230" s="9">
        <v>0</v>
      </c>
      <c r="G1230" s="9">
        <v>1</v>
      </c>
      <c r="H1230" s="9">
        <v>20</v>
      </c>
      <c r="I1230" s="9">
        <v>0</v>
      </c>
      <c r="J1230" s="9">
        <v>0</v>
      </c>
      <c r="K1230" s="9">
        <v>1</v>
      </c>
      <c r="L1230" s="9">
        <v>0</v>
      </c>
      <c r="M1230" s="9">
        <v>195</v>
      </c>
      <c r="N1230" s="9">
        <v>154</v>
      </c>
      <c r="O1230" s="9">
        <v>96</v>
      </c>
      <c r="P1230" s="9">
        <v>28.38</v>
      </c>
      <c r="Q1230" s="9">
        <v>75</v>
      </c>
      <c r="R1230" s="11">
        <f t="shared" si="114"/>
        <v>-1.6020842342814978</v>
      </c>
      <c r="S1230" s="91">
        <f t="shared" si="115"/>
        <v>0.20147615656855533</v>
      </c>
      <c r="T1230" s="31">
        <f t="shared" si="116"/>
        <v>0.16769051592665479</v>
      </c>
      <c r="U1230" s="31">
        <f t="shared" si="117"/>
        <v>0.83230948407334515</v>
      </c>
      <c r="V1230" s="12">
        <f t="shared" si="118"/>
        <v>-7.971515660187968E-2</v>
      </c>
      <c r="W1230" s="12">
        <f t="shared" si="119"/>
        <v>1</v>
      </c>
    </row>
    <row r="1231" spans="1:23" x14ac:dyDescent="0.2">
      <c r="A1231" s="9">
        <v>0</v>
      </c>
      <c r="B1231" s="9">
        <v>1</v>
      </c>
      <c r="C1231" s="9">
        <v>48</v>
      </c>
      <c r="D1231" s="9">
        <v>0</v>
      </c>
      <c r="E1231" s="9">
        <v>0</v>
      </c>
      <c r="F1231" s="9">
        <v>1</v>
      </c>
      <c r="G1231" s="9">
        <v>0</v>
      </c>
      <c r="H1231" s="9">
        <v>0</v>
      </c>
      <c r="I1231" s="9">
        <v>0</v>
      </c>
      <c r="J1231" s="9">
        <v>0</v>
      </c>
      <c r="K1231" s="9">
        <v>1</v>
      </c>
      <c r="L1231" s="9">
        <v>0</v>
      </c>
      <c r="M1231" s="9">
        <v>234</v>
      </c>
      <c r="N1231" s="9">
        <v>141</v>
      </c>
      <c r="O1231" s="9">
        <v>98</v>
      </c>
      <c r="P1231" s="9">
        <v>21.06</v>
      </c>
      <c r="Q1231" s="9">
        <v>53</v>
      </c>
      <c r="R1231" s="11">
        <f t="shared" si="114"/>
        <v>-2.0979814466513389</v>
      </c>
      <c r="S1231" s="91">
        <f t="shared" si="115"/>
        <v>0.12270386273212977</v>
      </c>
      <c r="T1231" s="31">
        <f t="shared" si="116"/>
        <v>0.10929316875558498</v>
      </c>
      <c r="U1231" s="31">
        <f t="shared" si="117"/>
        <v>0.89070683124441508</v>
      </c>
      <c r="V1231" s="12">
        <f t="shared" si="118"/>
        <v>-5.0265216865412049E-2</v>
      </c>
      <c r="W1231" s="12">
        <f t="shared" si="119"/>
        <v>1</v>
      </c>
    </row>
    <row r="1232" spans="1:23" x14ac:dyDescent="0.2">
      <c r="A1232" s="9">
        <v>0</v>
      </c>
      <c r="B1232" s="9">
        <v>0</v>
      </c>
      <c r="C1232" s="9">
        <v>58</v>
      </c>
      <c r="D1232" s="9">
        <v>1</v>
      </c>
      <c r="E1232" s="9">
        <v>0</v>
      </c>
      <c r="F1232" s="9">
        <v>0</v>
      </c>
      <c r="G1232" s="9">
        <v>1</v>
      </c>
      <c r="H1232" s="9">
        <v>20</v>
      </c>
      <c r="I1232" s="9">
        <v>0</v>
      </c>
      <c r="J1232" s="9">
        <v>0</v>
      </c>
      <c r="K1232" s="9">
        <v>0</v>
      </c>
      <c r="L1232" s="9">
        <v>0</v>
      </c>
      <c r="M1232" s="9">
        <v>225</v>
      </c>
      <c r="N1232" s="9">
        <v>146</v>
      </c>
      <c r="O1232" s="9">
        <v>77</v>
      </c>
      <c r="P1232" s="9">
        <v>24.6</v>
      </c>
      <c r="Q1232" s="9">
        <v>96</v>
      </c>
      <c r="R1232" s="11">
        <f t="shared" si="114"/>
        <v>-1.1609806856115306</v>
      </c>
      <c r="S1232" s="91">
        <f t="shared" si="115"/>
        <v>0.31317890019310263</v>
      </c>
      <c r="T1232" s="31">
        <f t="shared" si="116"/>
        <v>0.23848913514148737</v>
      </c>
      <c r="U1232" s="31">
        <f t="shared" si="117"/>
        <v>0.7615108648585126</v>
      </c>
      <c r="V1232" s="12">
        <f t="shared" si="118"/>
        <v>-0.11832389598593261</v>
      </c>
      <c r="W1232" s="12">
        <f t="shared" si="119"/>
        <v>1</v>
      </c>
    </row>
    <row r="1233" spans="1:23" x14ac:dyDescent="0.2">
      <c r="A1233" s="9">
        <v>0</v>
      </c>
      <c r="B1233" s="9">
        <v>1</v>
      </c>
      <c r="C1233" s="9">
        <v>54</v>
      </c>
      <c r="D1233" s="9">
        <v>1</v>
      </c>
      <c r="E1233" s="9">
        <v>0</v>
      </c>
      <c r="F1233" s="9">
        <v>0</v>
      </c>
      <c r="G1233" s="9">
        <v>1</v>
      </c>
      <c r="H1233" s="9">
        <v>20</v>
      </c>
      <c r="I1233" s="9">
        <v>0</v>
      </c>
      <c r="J1233" s="9">
        <v>0</v>
      </c>
      <c r="K1233" s="9">
        <v>1</v>
      </c>
      <c r="L1233" s="9">
        <v>0</v>
      </c>
      <c r="M1233" s="9">
        <v>225</v>
      </c>
      <c r="N1233" s="9">
        <v>133</v>
      </c>
      <c r="O1233" s="9">
        <v>83</v>
      </c>
      <c r="P1233" s="9">
        <v>22.18</v>
      </c>
      <c r="Q1233" s="9">
        <v>80</v>
      </c>
      <c r="R1233" s="11">
        <f t="shared" si="114"/>
        <v>-0.94498259394848105</v>
      </c>
      <c r="S1233" s="91">
        <f t="shared" si="115"/>
        <v>0.38868633633726807</v>
      </c>
      <c r="T1233" s="31">
        <f t="shared" si="116"/>
        <v>0.27989498144156033</v>
      </c>
      <c r="U1233" s="31">
        <f t="shared" si="117"/>
        <v>0.72010501855843967</v>
      </c>
      <c r="V1233" s="12">
        <f t="shared" si="118"/>
        <v>-0.14260416238191409</v>
      </c>
      <c r="W1233" s="12">
        <f t="shared" si="119"/>
        <v>1</v>
      </c>
    </row>
    <row r="1234" spans="1:23" x14ac:dyDescent="0.2">
      <c r="A1234" s="9">
        <v>0</v>
      </c>
      <c r="B1234" s="9">
        <v>0</v>
      </c>
      <c r="C1234" s="9">
        <v>63</v>
      </c>
      <c r="D1234" s="9">
        <v>0</v>
      </c>
      <c r="E1234" s="9">
        <v>1</v>
      </c>
      <c r="F1234" s="9">
        <v>0</v>
      </c>
      <c r="G1234" s="9">
        <v>0</v>
      </c>
      <c r="H1234" s="9">
        <v>0</v>
      </c>
      <c r="I1234" s="9">
        <v>0</v>
      </c>
      <c r="J1234" s="9">
        <v>0</v>
      </c>
      <c r="K1234" s="9">
        <v>0</v>
      </c>
      <c r="L1234" s="9">
        <v>0</v>
      </c>
      <c r="M1234" s="9">
        <v>276</v>
      </c>
      <c r="N1234" s="9">
        <v>134</v>
      </c>
      <c r="O1234" s="9">
        <v>85</v>
      </c>
      <c r="P1234" s="9">
        <v>23.64</v>
      </c>
      <c r="Q1234" s="9">
        <v>70</v>
      </c>
      <c r="R1234" s="11">
        <f t="shared" si="114"/>
        <v>-1.7960969314745325</v>
      </c>
      <c r="S1234" s="91">
        <f t="shared" si="115"/>
        <v>0.16594532182618268</v>
      </c>
      <c r="T1234" s="31">
        <f t="shared" si="116"/>
        <v>0.14232684733986314</v>
      </c>
      <c r="U1234" s="31">
        <f t="shared" si="117"/>
        <v>0.85767315266013688</v>
      </c>
      <c r="V1234" s="12">
        <f t="shared" si="118"/>
        <v>-6.6678184225768003E-2</v>
      </c>
      <c r="W1234" s="12">
        <f t="shared" si="119"/>
        <v>1</v>
      </c>
    </row>
    <row r="1235" spans="1:23" x14ac:dyDescent="0.2">
      <c r="A1235" s="9">
        <v>1</v>
      </c>
      <c r="B1235" s="9">
        <v>1</v>
      </c>
      <c r="C1235" s="9">
        <v>37</v>
      </c>
      <c r="D1235" s="9">
        <v>1</v>
      </c>
      <c r="E1235" s="9">
        <v>0</v>
      </c>
      <c r="F1235" s="9">
        <v>0</v>
      </c>
      <c r="G1235" s="9">
        <v>1</v>
      </c>
      <c r="H1235" s="9">
        <v>30</v>
      </c>
      <c r="I1235" s="9">
        <v>0</v>
      </c>
      <c r="J1235" s="9">
        <v>0</v>
      </c>
      <c r="K1235" s="9">
        <v>0</v>
      </c>
      <c r="L1235" s="9">
        <v>0</v>
      </c>
      <c r="M1235" s="9">
        <v>179</v>
      </c>
      <c r="N1235" s="9">
        <v>125</v>
      </c>
      <c r="O1235" s="9">
        <v>82</v>
      </c>
      <c r="P1235" s="9">
        <v>19.53</v>
      </c>
      <c r="Q1235" s="9">
        <v>60</v>
      </c>
      <c r="R1235" s="11">
        <f t="shared" si="114"/>
        <v>-2.2592769059005953</v>
      </c>
      <c r="S1235" s="91">
        <f t="shared" si="115"/>
        <v>0.10442596726174999</v>
      </c>
      <c r="T1235" s="31">
        <f t="shared" si="116"/>
        <v>9.4552256427524697E-2</v>
      </c>
      <c r="U1235" s="31">
        <f t="shared" si="117"/>
        <v>9.4552256427524697E-2</v>
      </c>
      <c r="V1235" s="12">
        <f t="shared" si="118"/>
        <v>-1.0243281025425828</v>
      </c>
      <c r="W1235" s="12">
        <f t="shared" si="119"/>
        <v>0</v>
      </c>
    </row>
    <row r="1236" spans="1:23" x14ac:dyDescent="0.2">
      <c r="A1236" s="9">
        <v>0</v>
      </c>
      <c r="B1236" s="9">
        <v>1</v>
      </c>
      <c r="C1236" s="9">
        <v>55</v>
      </c>
      <c r="D1236" s="9">
        <v>1</v>
      </c>
      <c r="E1236" s="9">
        <v>0</v>
      </c>
      <c r="F1236" s="9">
        <v>0</v>
      </c>
      <c r="G1236" s="9">
        <v>0</v>
      </c>
      <c r="H1236" s="9">
        <v>0</v>
      </c>
      <c r="I1236" s="9">
        <v>0</v>
      </c>
      <c r="J1236" s="9">
        <v>0</v>
      </c>
      <c r="K1236" s="9">
        <v>0</v>
      </c>
      <c r="L1236" s="9">
        <v>0</v>
      </c>
      <c r="M1236" s="9">
        <v>298</v>
      </c>
      <c r="N1236" s="9">
        <v>169.5</v>
      </c>
      <c r="O1236" s="9">
        <v>104.5</v>
      </c>
      <c r="P1236" s="9">
        <v>27.51</v>
      </c>
      <c r="Q1236" s="9">
        <v>76</v>
      </c>
      <c r="R1236" s="11">
        <f t="shared" si="114"/>
        <v>-1.2102741819188481</v>
      </c>
      <c r="S1236" s="91">
        <f t="shared" si="115"/>
        <v>0.29811553033519195</v>
      </c>
      <c r="T1236" s="31">
        <f t="shared" si="116"/>
        <v>0.22965254121735551</v>
      </c>
      <c r="U1236" s="31">
        <f t="shared" si="117"/>
        <v>0.77034745878264443</v>
      </c>
      <c r="V1236" s="12">
        <f t="shared" si="118"/>
        <v>-0.11331334574192085</v>
      </c>
      <c r="W1236" s="12">
        <f t="shared" si="119"/>
        <v>1</v>
      </c>
    </row>
    <row r="1237" spans="1:23" x14ac:dyDescent="0.2">
      <c r="A1237" s="9">
        <v>0</v>
      </c>
      <c r="B1237" s="9">
        <v>0</v>
      </c>
      <c r="C1237" s="9">
        <v>53</v>
      </c>
      <c r="D1237" s="9">
        <v>0</v>
      </c>
      <c r="E1237" s="9">
        <v>1</v>
      </c>
      <c r="F1237" s="9">
        <v>0</v>
      </c>
      <c r="G1237" s="9">
        <v>0</v>
      </c>
      <c r="H1237" s="9">
        <v>0</v>
      </c>
      <c r="I1237" s="9">
        <v>0</v>
      </c>
      <c r="J1237" s="9">
        <v>0</v>
      </c>
      <c r="K1237" s="9">
        <v>1</v>
      </c>
      <c r="L1237" s="9">
        <v>0</v>
      </c>
      <c r="M1237" s="9">
        <v>315</v>
      </c>
      <c r="N1237" s="9">
        <v>159</v>
      </c>
      <c r="O1237" s="9">
        <v>99</v>
      </c>
      <c r="P1237" s="9">
        <v>27.94</v>
      </c>
      <c r="Q1237" s="9">
        <v>75</v>
      </c>
      <c r="R1237" s="11">
        <f t="shared" si="114"/>
        <v>-1.9642266681190046</v>
      </c>
      <c r="S1237" s="91">
        <f t="shared" si="115"/>
        <v>0.14026431555161725</v>
      </c>
      <c r="T1237" s="31">
        <f t="shared" si="116"/>
        <v>0.12301035263368969</v>
      </c>
      <c r="U1237" s="31">
        <f t="shared" si="117"/>
        <v>0.87698964736631035</v>
      </c>
      <c r="V1237" s="12">
        <f t="shared" si="118"/>
        <v>-5.7005533336607225E-2</v>
      </c>
      <c r="W1237" s="12">
        <f t="shared" si="119"/>
        <v>1</v>
      </c>
    </row>
    <row r="1238" spans="1:23" x14ac:dyDescent="0.2">
      <c r="A1238" s="9">
        <v>0</v>
      </c>
      <c r="B1238" s="9">
        <v>0</v>
      </c>
      <c r="C1238" s="9">
        <v>40</v>
      </c>
      <c r="D1238" s="9">
        <v>0</v>
      </c>
      <c r="E1238" s="9">
        <v>0</v>
      </c>
      <c r="F1238" s="9">
        <v>1</v>
      </c>
      <c r="G1238" s="9">
        <v>1</v>
      </c>
      <c r="H1238" s="9">
        <v>5</v>
      </c>
      <c r="I1238" s="9">
        <v>0</v>
      </c>
      <c r="J1238" s="9">
        <v>0</v>
      </c>
      <c r="K1238" s="9">
        <v>0</v>
      </c>
      <c r="L1238" s="9">
        <v>0</v>
      </c>
      <c r="M1238" s="9">
        <v>143</v>
      </c>
      <c r="N1238" s="9">
        <v>125.5</v>
      </c>
      <c r="O1238" s="9">
        <v>80</v>
      </c>
      <c r="P1238" s="9">
        <v>21.99</v>
      </c>
      <c r="Q1238" s="9">
        <v>71</v>
      </c>
      <c r="R1238" s="11">
        <f t="shared" si="114"/>
        <v>-3.4172514010327544</v>
      </c>
      <c r="S1238" s="91">
        <f t="shared" si="115"/>
        <v>3.2802471985090925E-2</v>
      </c>
      <c r="T1238" s="31">
        <f t="shared" si="116"/>
        <v>3.1760644338934586E-2</v>
      </c>
      <c r="U1238" s="31">
        <f t="shared" si="117"/>
        <v>0.96823935566106545</v>
      </c>
      <c r="V1238" s="12">
        <f t="shared" si="118"/>
        <v>-1.4017268731833626E-2</v>
      </c>
      <c r="W1238" s="12">
        <f t="shared" si="119"/>
        <v>0</v>
      </c>
    </row>
    <row r="1239" spans="1:23" x14ac:dyDescent="0.2">
      <c r="A1239" s="9">
        <v>1</v>
      </c>
      <c r="B1239" s="9">
        <v>0</v>
      </c>
      <c r="C1239" s="9">
        <v>56</v>
      </c>
      <c r="D1239" s="9">
        <v>0</v>
      </c>
      <c r="E1239" s="9">
        <v>1</v>
      </c>
      <c r="F1239" s="9">
        <v>0</v>
      </c>
      <c r="G1239" s="9">
        <v>0</v>
      </c>
      <c r="H1239" s="9">
        <v>0</v>
      </c>
      <c r="I1239" s="9">
        <v>0</v>
      </c>
      <c r="J1239" s="9">
        <v>0</v>
      </c>
      <c r="K1239" s="9">
        <v>1</v>
      </c>
      <c r="L1239" s="9">
        <v>0</v>
      </c>
      <c r="M1239" s="9">
        <v>290</v>
      </c>
      <c r="N1239" s="9">
        <v>185</v>
      </c>
      <c r="O1239" s="9">
        <v>107.5</v>
      </c>
      <c r="P1239" s="9">
        <v>26.45</v>
      </c>
      <c r="Q1239" s="9">
        <v>82</v>
      </c>
      <c r="R1239" s="11">
        <f t="shared" si="114"/>
        <v>-1.3940084656261993</v>
      </c>
      <c r="S1239" s="91">
        <f t="shared" si="115"/>
        <v>0.24807889320936261</v>
      </c>
      <c r="T1239" s="31">
        <f t="shared" si="116"/>
        <v>0.19876859913193637</v>
      </c>
      <c r="U1239" s="31">
        <f t="shared" si="117"/>
        <v>0.19876859913193637</v>
      </c>
      <c r="V1239" s="12">
        <f t="shared" si="118"/>
        <v>-0.70165222306171438</v>
      </c>
      <c r="W1239" s="12">
        <f t="shared" si="119"/>
        <v>1</v>
      </c>
    </row>
    <row r="1240" spans="1:23" x14ac:dyDescent="0.2">
      <c r="A1240" s="9">
        <v>1</v>
      </c>
      <c r="B1240" s="9">
        <v>0</v>
      </c>
      <c r="C1240" s="9">
        <v>41</v>
      </c>
      <c r="D1240" s="9">
        <v>0</v>
      </c>
      <c r="E1240" s="9">
        <v>0</v>
      </c>
      <c r="F1240" s="9">
        <v>1</v>
      </c>
      <c r="G1240" s="9">
        <v>1</v>
      </c>
      <c r="H1240" s="9">
        <v>15</v>
      </c>
      <c r="I1240" s="9">
        <v>0</v>
      </c>
      <c r="J1240" s="9">
        <v>0</v>
      </c>
      <c r="K1240" s="9">
        <v>0</v>
      </c>
      <c r="L1240" s="9">
        <v>0</v>
      </c>
      <c r="M1240" s="9">
        <v>195</v>
      </c>
      <c r="N1240" s="9">
        <v>120.5</v>
      </c>
      <c r="O1240" s="9">
        <v>76</v>
      </c>
      <c r="P1240" s="9">
        <v>22.91</v>
      </c>
      <c r="Q1240" s="9">
        <v>75</v>
      </c>
      <c r="R1240" s="11">
        <f t="shared" si="114"/>
        <v>-3.1164039508752635</v>
      </c>
      <c r="S1240" s="91">
        <f t="shared" si="115"/>
        <v>4.4316245619826049E-2</v>
      </c>
      <c r="T1240" s="31">
        <f t="shared" si="116"/>
        <v>4.2435656637251032E-2</v>
      </c>
      <c r="U1240" s="31">
        <f t="shared" si="117"/>
        <v>4.2435656637251032E-2</v>
      </c>
      <c r="V1240" s="12">
        <f t="shared" si="118"/>
        <v>-1.3722690732863529</v>
      </c>
      <c r="W1240" s="12">
        <f t="shared" si="119"/>
        <v>0</v>
      </c>
    </row>
    <row r="1241" spans="1:23" x14ac:dyDescent="0.2">
      <c r="A1241" s="9">
        <v>0</v>
      </c>
      <c r="B1241" s="9">
        <v>1</v>
      </c>
      <c r="C1241" s="9">
        <v>45</v>
      </c>
      <c r="D1241" s="9">
        <v>1</v>
      </c>
      <c r="E1241" s="9">
        <v>0</v>
      </c>
      <c r="F1241" s="9">
        <v>0</v>
      </c>
      <c r="G1241" s="9">
        <v>1</v>
      </c>
      <c r="H1241" s="9">
        <v>3</v>
      </c>
      <c r="I1241" s="9">
        <v>0</v>
      </c>
      <c r="J1241" s="9">
        <v>0</v>
      </c>
      <c r="K1241" s="9">
        <v>0</v>
      </c>
      <c r="L1241" s="9">
        <v>0</v>
      </c>
      <c r="M1241" s="9">
        <v>215</v>
      </c>
      <c r="N1241" s="9">
        <v>144</v>
      </c>
      <c r="O1241" s="9">
        <v>110</v>
      </c>
      <c r="P1241" s="9">
        <v>25.71</v>
      </c>
      <c r="Q1241" s="9">
        <v>58</v>
      </c>
      <c r="R1241" s="11">
        <f t="shared" si="114"/>
        <v>-2.4508010989695306</v>
      </c>
      <c r="S1241" s="91">
        <f t="shared" si="115"/>
        <v>8.6224484478623145E-2</v>
      </c>
      <c r="T1241" s="31">
        <f t="shared" si="116"/>
        <v>7.9379986099291477E-2</v>
      </c>
      <c r="U1241" s="31">
        <f t="shared" si="117"/>
        <v>0.92062001390070858</v>
      </c>
      <c r="V1241" s="12">
        <f t="shared" si="118"/>
        <v>-3.5919587955884499E-2</v>
      </c>
      <c r="W1241" s="12">
        <f t="shared" si="119"/>
        <v>0</v>
      </c>
    </row>
    <row r="1242" spans="1:23" x14ac:dyDescent="0.2">
      <c r="A1242" s="9">
        <v>0</v>
      </c>
      <c r="B1242" s="9">
        <v>0</v>
      </c>
      <c r="C1242" s="9">
        <v>37</v>
      </c>
      <c r="D1242" s="9">
        <v>0</v>
      </c>
      <c r="E1242" s="9">
        <v>1</v>
      </c>
      <c r="F1242" s="9">
        <v>0</v>
      </c>
      <c r="G1242" s="9">
        <v>1</v>
      </c>
      <c r="H1242" s="9">
        <v>20</v>
      </c>
      <c r="I1242" s="9">
        <v>0</v>
      </c>
      <c r="J1242" s="9">
        <v>0</v>
      </c>
      <c r="K1242" s="9">
        <v>0</v>
      </c>
      <c r="L1242" s="9">
        <v>0</v>
      </c>
      <c r="M1242" s="9">
        <v>164</v>
      </c>
      <c r="N1242" s="9">
        <v>96.5</v>
      </c>
      <c r="O1242" s="9">
        <v>67</v>
      </c>
      <c r="P1242" s="9">
        <v>24.99</v>
      </c>
      <c r="Q1242" s="9">
        <v>68</v>
      </c>
      <c r="R1242" s="11">
        <f t="shared" si="114"/>
        <v>-3.5933378758367893</v>
      </c>
      <c r="S1242" s="91">
        <f t="shared" si="115"/>
        <v>2.7506364194306632E-2</v>
      </c>
      <c r="T1242" s="31">
        <f t="shared" si="116"/>
        <v>2.6770018320884135E-2</v>
      </c>
      <c r="U1242" s="31">
        <f t="shared" si="117"/>
        <v>0.9732299816791159</v>
      </c>
      <c r="V1242" s="12">
        <f t="shared" si="118"/>
        <v>-1.1784520500330112E-2</v>
      </c>
      <c r="W1242" s="12">
        <f t="shared" si="119"/>
        <v>0</v>
      </c>
    </row>
    <row r="1243" spans="1:23" x14ac:dyDescent="0.2">
      <c r="A1243" s="9">
        <v>0</v>
      </c>
      <c r="B1243" s="9">
        <v>0</v>
      </c>
      <c r="C1243" s="9">
        <v>50</v>
      </c>
      <c r="D1243" s="9">
        <v>0</v>
      </c>
      <c r="E1243" s="9">
        <v>1</v>
      </c>
      <c r="F1243" s="9">
        <v>0</v>
      </c>
      <c r="G1243" s="9">
        <v>0</v>
      </c>
      <c r="H1243" s="9">
        <v>0</v>
      </c>
      <c r="I1243" s="9">
        <v>0</v>
      </c>
      <c r="J1243" s="9">
        <v>0</v>
      </c>
      <c r="K1243" s="9">
        <v>1</v>
      </c>
      <c r="L1243" s="9">
        <v>0</v>
      </c>
      <c r="M1243" s="9">
        <v>259</v>
      </c>
      <c r="N1243" s="9">
        <v>152</v>
      </c>
      <c r="O1243" s="9">
        <v>97</v>
      </c>
      <c r="P1243" s="9">
        <v>33.68</v>
      </c>
      <c r="Q1243" s="9">
        <v>75</v>
      </c>
      <c r="R1243" s="11">
        <f t="shared" si="114"/>
        <v>-2.3450634162308006</v>
      </c>
      <c r="S1243" s="91">
        <f t="shared" si="115"/>
        <v>9.5841124054933127E-2</v>
      </c>
      <c r="T1243" s="31">
        <f t="shared" si="116"/>
        <v>8.7458959105579923E-2</v>
      </c>
      <c r="U1243" s="31">
        <f t="shared" si="117"/>
        <v>0.91254104089442012</v>
      </c>
      <c r="V1243" s="12">
        <f t="shared" si="118"/>
        <v>-3.9747594341990919E-2</v>
      </c>
      <c r="W1243" s="12">
        <f t="shared" si="119"/>
        <v>0</v>
      </c>
    </row>
    <row r="1244" spans="1:23" x14ac:dyDescent="0.2">
      <c r="A1244" s="9">
        <v>0</v>
      </c>
      <c r="B1244" s="9">
        <v>0</v>
      </c>
      <c r="C1244" s="9">
        <v>41</v>
      </c>
      <c r="D1244" s="9">
        <v>0</v>
      </c>
      <c r="E1244" s="9">
        <v>0</v>
      </c>
      <c r="F1244" s="9">
        <v>0</v>
      </c>
      <c r="G1244" s="9">
        <v>0</v>
      </c>
      <c r="H1244" s="9">
        <v>0</v>
      </c>
      <c r="I1244" s="9">
        <v>0</v>
      </c>
      <c r="J1244" s="9">
        <v>0</v>
      </c>
      <c r="K1244" s="9">
        <v>0</v>
      </c>
      <c r="L1244" s="9">
        <v>0</v>
      </c>
      <c r="M1244" s="9">
        <v>206</v>
      </c>
      <c r="N1244" s="9">
        <v>130</v>
      </c>
      <c r="O1244" s="9">
        <v>88</v>
      </c>
      <c r="P1244" s="9">
        <v>22.25</v>
      </c>
      <c r="Q1244" s="9">
        <v>85</v>
      </c>
      <c r="R1244" s="11">
        <f t="shared" si="114"/>
        <v>-2.9352697657781537</v>
      </c>
      <c r="S1244" s="91">
        <f t="shared" si="115"/>
        <v>5.3116388389643589E-2</v>
      </c>
      <c r="T1244" s="31">
        <f t="shared" si="116"/>
        <v>5.0437339096835905E-2</v>
      </c>
      <c r="U1244" s="31">
        <f t="shared" si="117"/>
        <v>0.9495626609031641</v>
      </c>
      <c r="V1244" s="12">
        <f t="shared" si="118"/>
        <v>-2.2476371225474735E-2</v>
      </c>
      <c r="W1244" s="12">
        <f t="shared" si="119"/>
        <v>0</v>
      </c>
    </row>
    <row r="1245" spans="1:23" x14ac:dyDescent="0.2">
      <c r="A1245" s="9">
        <v>0</v>
      </c>
      <c r="B1245" s="9">
        <v>1</v>
      </c>
      <c r="C1245" s="9">
        <v>41</v>
      </c>
      <c r="D1245" s="9">
        <v>0</v>
      </c>
      <c r="E1245" s="9">
        <v>1</v>
      </c>
      <c r="F1245" s="9">
        <v>0</v>
      </c>
      <c r="G1245" s="9">
        <v>0</v>
      </c>
      <c r="H1245" s="9">
        <v>0</v>
      </c>
      <c r="I1245" s="9">
        <v>0</v>
      </c>
      <c r="J1245" s="9">
        <v>0</v>
      </c>
      <c r="K1245" s="9">
        <v>0</v>
      </c>
      <c r="L1245" s="9">
        <v>0</v>
      </c>
      <c r="M1245" s="9">
        <v>298</v>
      </c>
      <c r="N1245" s="9">
        <v>132</v>
      </c>
      <c r="O1245" s="9">
        <v>85.5</v>
      </c>
      <c r="P1245" s="9">
        <v>31.06</v>
      </c>
      <c r="Q1245" s="9">
        <v>58</v>
      </c>
      <c r="R1245" s="11">
        <f t="shared" si="114"/>
        <v>-2.8858614220662009</v>
      </c>
      <c r="S1245" s="91">
        <f t="shared" si="115"/>
        <v>5.58066957057924E-2</v>
      </c>
      <c r="T1245" s="31">
        <f t="shared" si="116"/>
        <v>5.2856925356479567E-2</v>
      </c>
      <c r="U1245" s="31">
        <f t="shared" si="117"/>
        <v>0.94714307464352043</v>
      </c>
      <c r="V1245" s="12">
        <f t="shared" si="118"/>
        <v>-2.3584411878670841E-2</v>
      </c>
      <c r="W1245" s="12">
        <f t="shared" si="119"/>
        <v>0</v>
      </c>
    </row>
    <row r="1246" spans="1:23" x14ac:dyDescent="0.2">
      <c r="A1246" s="9">
        <v>0</v>
      </c>
      <c r="B1246" s="9">
        <v>0</v>
      </c>
      <c r="C1246" s="9">
        <v>49</v>
      </c>
      <c r="D1246" s="9">
        <v>0</v>
      </c>
      <c r="E1246" s="9">
        <v>1</v>
      </c>
      <c r="F1246" s="9">
        <v>0</v>
      </c>
      <c r="G1246" s="9">
        <v>1</v>
      </c>
      <c r="H1246" s="9">
        <v>20</v>
      </c>
      <c r="I1246" s="9">
        <v>0</v>
      </c>
      <c r="J1246" s="9">
        <v>0</v>
      </c>
      <c r="K1246" s="9">
        <v>0</v>
      </c>
      <c r="L1246" s="9">
        <v>0</v>
      </c>
      <c r="M1246" s="9">
        <v>283</v>
      </c>
      <c r="N1246" s="9">
        <v>127</v>
      </c>
      <c r="O1246" s="9">
        <v>86</v>
      </c>
      <c r="P1246" s="9">
        <v>23.68</v>
      </c>
      <c r="Q1246" s="9">
        <v>95</v>
      </c>
      <c r="R1246" s="11">
        <f t="shared" si="114"/>
        <v>-2.3014645093021198</v>
      </c>
      <c r="S1246" s="91">
        <f t="shared" si="115"/>
        <v>0.10011212117804179</v>
      </c>
      <c r="T1246" s="31">
        <f t="shared" si="116"/>
        <v>9.1001743595769069E-2</v>
      </c>
      <c r="U1246" s="31">
        <f t="shared" si="117"/>
        <v>0.90899825640423093</v>
      </c>
      <c r="V1246" s="12">
        <f t="shared" si="118"/>
        <v>-4.1436949819558866E-2</v>
      </c>
      <c r="W1246" s="12">
        <f t="shared" si="119"/>
        <v>0</v>
      </c>
    </row>
    <row r="1247" spans="1:23" x14ac:dyDescent="0.2">
      <c r="A1247" s="9">
        <v>0</v>
      </c>
      <c r="B1247" s="9">
        <v>1</v>
      </c>
      <c r="C1247" s="9">
        <v>51</v>
      </c>
      <c r="D1247" s="9">
        <v>0</v>
      </c>
      <c r="E1247" s="9">
        <v>1</v>
      </c>
      <c r="F1247" s="9">
        <v>0</v>
      </c>
      <c r="G1247" s="9">
        <v>1</v>
      </c>
      <c r="H1247" s="9">
        <v>6</v>
      </c>
      <c r="I1247" s="9">
        <v>0</v>
      </c>
      <c r="J1247" s="9">
        <v>0</v>
      </c>
      <c r="K1247" s="9">
        <v>0</v>
      </c>
      <c r="L1247" s="9">
        <v>0</v>
      </c>
      <c r="M1247" s="9">
        <v>234</v>
      </c>
      <c r="N1247" s="9">
        <v>129</v>
      </c>
      <c r="O1247" s="9">
        <v>94</v>
      </c>
      <c r="P1247" s="9">
        <v>23.9</v>
      </c>
      <c r="Q1247" s="9">
        <v>65</v>
      </c>
      <c r="R1247" s="11">
        <f t="shared" si="114"/>
        <v>-2.205428938796433</v>
      </c>
      <c r="S1247" s="91">
        <f t="shared" si="115"/>
        <v>0.11020324471781891</v>
      </c>
      <c r="T1247" s="31">
        <f t="shared" si="116"/>
        <v>9.9264026872691521E-2</v>
      </c>
      <c r="U1247" s="31">
        <f t="shared" si="117"/>
        <v>0.90073597312730846</v>
      </c>
      <c r="V1247" s="12">
        <f t="shared" si="118"/>
        <v>-4.5402492281542473E-2</v>
      </c>
      <c r="W1247" s="12">
        <f t="shared" si="119"/>
        <v>0</v>
      </c>
    </row>
    <row r="1248" spans="1:23" x14ac:dyDescent="0.2">
      <c r="A1248" s="9">
        <v>0</v>
      </c>
      <c r="B1248" s="9">
        <v>1</v>
      </c>
      <c r="C1248" s="9">
        <v>62</v>
      </c>
      <c r="D1248" s="9">
        <v>0</v>
      </c>
      <c r="E1248" s="9">
        <v>1</v>
      </c>
      <c r="F1248" s="9">
        <v>0</v>
      </c>
      <c r="G1248" s="9">
        <v>0</v>
      </c>
      <c r="H1248" s="9">
        <v>0</v>
      </c>
      <c r="I1248" s="9">
        <v>0</v>
      </c>
      <c r="J1248" s="9">
        <v>0</v>
      </c>
      <c r="K1248" s="9">
        <v>0</v>
      </c>
      <c r="L1248" s="9">
        <v>0</v>
      </c>
      <c r="M1248" s="9">
        <v>202</v>
      </c>
      <c r="N1248" s="9">
        <v>149.5</v>
      </c>
      <c r="O1248" s="9">
        <v>85</v>
      </c>
      <c r="P1248" s="9">
        <v>25.42</v>
      </c>
      <c r="Q1248" s="9">
        <v>65</v>
      </c>
      <c r="R1248" s="11">
        <f t="shared" si="114"/>
        <v>-1.1556843447886509</v>
      </c>
      <c r="S1248" s="91">
        <f t="shared" si="115"/>
        <v>0.31484200267818191</v>
      </c>
      <c r="T1248" s="31">
        <f t="shared" si="116"/>
        <v>0.23945234639362367</v>
      </c>
      <c r="U1248" s="31">
        <f t="shared" si="117"/>
        <v>0.76054765360637633</v>
      </c>
      <c r="V1248" s="12">
        <f t="shared" si="118"/>
        <v>-0.11887356918506078</v>
      </c>
      <c r="W1248" s="12">
        <f t="shared" si="119"/>
        <v>1</v>
      </c>
    </row>
    <row r="1249" spans="1:23" x14ac:dyDescent="0.2">
      <c r="A1249" s="9">
        <v>0</v>
      </c>
      <c r="B1249" s="9">
        <v>1</v>
      </c>
      <c r="C1249" s="9">
        <v>42</v>
      </c>
      <c r="D1249" s="9">
        <v>1</v>
      </c>
      <c r="E1249" s="9">
        <v>0</v>
      </c>
      <c r="F1249" s="9">
        <v>0</v>
      </c>
      <c r="G1249" s="9">
        <v>0</v>
      </c>
      <c r="H1249" s="9">
        <v>0</v>
      </c>
      <c r="I1249" s="9">
        <v>0</v>
      </c>
      <c r="J1249" s="9">
        <v>0</v>
      </c>
      <c r="K1249" s="9">
        <v>0</v>
      </c>
      <c r="L1249" s="9">
        <v>0</v>
      </c>
      <c r="M1249" s="9">
        <v>258</v>
      </c>
      <c r="N1249" s="9">
        <v>110</v>
      </c>
      <c r="O1249" s="9">
        <v>69</v>
      </c>
      <c r="P1249" s="9">
        <v>26.25</v>
      </c>
      <c r="Q1249" s="9">
        <v>60</v>
      </c>
      <c r="R1249" s="11">
        <f t="shared" si="114"/>
        <v>-2.7411067157924727</v>
      </c>
      <c r="S1249" s="91">
        <f t="shared" si="115"/>
        <v>6.4498925399473744E-2</v>
      </c>
      <c r="T1249" s="31">
        <f t="shared" si="116"/>
        <v>6.0590878826175691E-2</v>
      </c>
      <c r="U1249" s="31">
        <f t="shared" si="117"/>
        <v>0.93940912117382436</v>
      </c>
      <c r="V1249" s="12">
        <f t="shared" si="118"/>
        <v>-2.7145227358827621E-2</v>
      </c>
      <c r="W1249" s="12">
        <f t="shared" si="119"/>
        <v>0</v>
      </c>
    </row>
    <row r="1250" spans="1:23" x14ac:dyDescent="0.2">
      <c r="A1250" s="9">
        <v>0</v>
      </c>
      <c r="B1250" s="9">
        <v>0</v>
      </c>
      <c r="C1250" s="9">
        <v>59</v>
      </c>
      <c r="D1250" s="9">
        <v>0</v>
      </c>
      <c r="E1250" s="9">
        <v>0</v>
      </c>
      <c r="F1250" s="9">
        <v>1</v>
      </c>
      <c r="G1250" s="9">
        <v>0</v>
      </c>
      <c r="H1250" s="9">
        <v>0</v>
      </c>
      <c r="I1250" s="9">
        <v>0</v>
      </c>
      <c r="J1250" s="9">
        <v>0</v>
      </c>
      <c r="K1250" s="9">
        <v>0</v>
      </c>
      <c r="L1250" s="9">
        <v>0</v>
      </c>
      <c r="M1250" s="9">
        <v>293</v>
      </c>
      <c r="N1250" s="9">
        <v>124</v>
      </c>
      <c r="O1250" s="9">
        <v>74</v>
      </c>
      <c r="P1250" s="9">
        <v>25.56</v>
      </c>
      <c r="Q1250" s="9">
        <v>72</v>
      </c>
      <c r="R1250" s="11">
        <f t="shared" si="114"/>
        <v>-2.1463272194370955</v>
      </c>
      <c r="S1250" s="91">
        <f t="shared" si="115"/>
        <v>0.11691276513264105</v>
      </c>
      <c r="T1250" s="31">
        <f t="shared" si="116"/>
        <v>0.10467492966539499</v>
      </c>
      <c r="U1250" s="31">
        <f t="shared" si="117"/>
        <v>0.89532507033460496</v>
      </c>
      <c r="V1250" s="12">
        <f t="shared" si="118"/>
        <v>-4.8019254493419226E-2</v>
      </c>
      <c r="W1250" s="12">
        <f t="shared" si="119"/>
        <v>1</v>
      </c>
    </row>
    <row r="1251" spans="1:23" x14ac:dyDescent="0.2">
      <c r="A1251" s="9">
        <v>0</v>
      </c>
      <c r="B1251" s="9">
        <v>0</v>
      </c>
      <c r="C1251" s="9">
        <v>52</v>
      </c>
      <c r="D1251" s="9">
        <v>1</v>
      </c>
      <c r="E1251" s="9">
        <v>0</v>
      </c>
      <c r="F1251" s="9">
        <v>0</v>
      </c>
      <c r="G1251" s="9">
        <v>0</v>
      </c>
      <c r="H1251" s="9">
        <v>0</v>
      </c>
      <c r="I1251" s="9">
        <v>0</v>
      </c>
      <c r="J1251" s="9">
        <v>0</v>
      </c>
      <c r="K1251" s="9">
        <v>1</v>
      </c>
      <c r="L1251" s="9">
        <v>0</v>
      </c>
      <c r="M1251" s="9">
        <v>245</v>
      </c>
      <c r="N1251" s="9">
        <v>148</v>
      </c>
      <c r="O1251" s="9">
        <v>92</v>
      </c>
      <c r="P1251" s="9">
        <v>22.7</v>
      </c>
      <c r="Q1251" s="9">
        <v>70</v>
      </c>
      <c r="R1251" s="11">
        <f t="shared" si="114"/>
        <v>-1.9107333639577169</v>
      </c>
      <c r="S1251" s="91">
        <f t="shared" si="115"/>
        <v>0.14797182958785229</v>
      </c>
      <c r="T1251" s="31">
        <f t="shared" si="116"/>
        <v>0.12889848494015529</v>
      </c>
      <c r="U1251" s="31">
        <f t="shared" si="117"/>
        <v>0.87110151505984468</v>
      </c>
      <c r="V1251" s="12">
        <f t="shared" si="118"/>
        <v>-5.9931230915040608E-2</v>
      </c>
      <c r="W1251" s="12">
        <f t="shared" si="119"/>
        <v>1</v>
      </c>
    </row>
    <row r="1252" spans="1:23" x14ac:dyDescent="0.2">
      <c r="A1252" s="9">
        <v>0</v>
      </c>
      <c r="B1252" s="9">
        <v>0</v>
      </c>
      <c r="C1252" s="9">
        <v>37</v>
      </c>
      <c r="D1252" s="9">
        <v>0</v>
      </c>
      <c r="E1252" s="9">
        <v>1</v>
      </c>
      <c r="F1252" s="9">
        <v>0</v>
      </c>
      <c r="G1252" s="9">
        <v>1</v>
      </c>
      <c r="H1252" s="9">
        <v>20</v>
      </c>
      <c r="I1252" s="9">
        <v>0</v>
      </c>
      <c r="J1252" s="9">
        <v>0</v>
      </c>
      <c r="K1252" s="9">
        <v>0</v>
      </c>
      <c r="L1252" s="9">
        <v>0</v>
      </c>
      <c r="M1252" s="9">
        <v>154</v>
      </c>
      <c r="N1252" s="9">
        <v>106</v>
      </c>
      <c r="O1252" s="9">
        <v>59.5</v>
      </c>
      <c r="P1252" s="9">
        <v>22.71</v>
      </c>
      <c r="Q1252" s="9">
        <v>72</v>
      </c>
      <c r="R1252" s="11">
        <f t="shared" si="114"/>
        <v>-3.3302508274571085</v>
      </c>
      <c r="S1252" s="91">
        <f t="shared" si="115"/>
        <v>3.5784128299986132E-2</v>
      </c>
      <c r="T1252" s="31">
        <f t="shared" si="116"/>
        <v>3.4547863133139504E-2</v>
      </c>
      <c r="U1252" s="31">
        <f t="shared" si="117"/>
        <v>0.96545213686686049</v>
      </c>
      <c r="V1252" s="12">
        <f t="shared" si="118"/>
        <v>-1.5269251879262662E-2</v>
      </c>
      <c r="W1252" s="12">
        <f t="shared" si="119"/>
        <v>0</v>
      </c>
    </row>
    <row r="1253" spans="1:23" x14ac:dyDescent="0.2">
      <c r="A1253" s="9">
        <v>0</v>
      </c>
      <c r="B1253" s="9">
        <v>1</v>
      </c>
      <c r="C1253" s="9">
        <v>36</v>
      </c>
      <c r="D1253" s="9">
        <v>0</v>
      </c>
      <c r="E1253" s="9">
        <v>1</v>
      </c>
      <c r="F1253" s="9">
        <v>0</v>
      </c>
      <c r="G1253" s="9">
        <v>1</v>
      </c>
      <c r="H1253" s="9">
        <v>30</v>
      </c>
      <c r="I1253" s="9">
        <v>0</v>
      </c>
      <c r="J1253" s="9">
        <v>0</v>
      </c>
      <c r="K1253" s="9">
        <v>0</v>
      </c>
      <c r="L1253" s="9">
        <v>0</v>
      </c>
      <c r="M1253" s="9">
        <v>310</v>
      </c>
      <c r="N1253" s="9">
        <v>126</v>
      </c>
      <c r="O1253" s="9">
        <v>87</v>
      </c>
      <c r="P1253" s="9">
        <v>28.09</v>
      </c>
      <c r="Q1253" s="9">
        <v>78</v>
      </c>
      <c r="R1253" s="11">
        <f t="shared" si="114"/>
        <v>-2.5295290591600006</v>
      </c>
      <c r="S1253" s="91">
        <f t="shared" si="115"/>
        <v>7.969654380681071E-2</v>
      </c>
      <c r="T1253" s="31">
        <f t="shared" si="116"/>
        <v>7.381383617827969E-2</v>
      </c>
      <c r="U1253" s="31">
        <f t="shared" si="117"/>
        <v>0.92618616382172037</v>
      </c>
      <c r="V1253" s="12">
        <f t="shared" si="118"/>
        <v>-3.3301711164151926E-2</v>
      </c>
      <c r="W1253" s="12">
        <f t="shared" si="119"/>
        <v>0</v>
      </c>
    </row>
    <row r="1254" spans="1:23" x14ac:dyDescent="0.2">
      <c r="A1254" s="9">
        <v>0</v>
      </c>
      <c r="B1254" s="9">
        <v>1</v>
      </c>
      <c r="C1254" s="9">
        <v>36</v>
      </c>
      <c r="D1254" s="9">
        <v>0</v>
      </c>
      <c r="E1254" s="9">
        <v>1</v>
      </c>
      <c r="F1254" s="9">
        <v>0</v>
      </c>
      <c r="G1254" s="9">
        <v>0</v>
      </c>
      <c r="H1254" s="9">
        <v>0</v>
      </c>
      <c r="I1254" s="9">
        <v>0</v>
      </c>
      <c r="J1254" s="9">
        <v>0</v>
      </c>
      <c r="K1254" s="9">
        <v>0</v>
      </c>
      <c r="L1254" s="9">
        <v>0</v>
      </c>
      <c r="M1254" s="9">
        <v>186</v>
      </c>
      <c r="N1254" s="9">
        <v>121</v>
      </c>
      <c r="O1254" s="9">
        <v>79.5</v>
      </c>
      <c r="P1254" s="9">
        <v>27.08</v>
      </c>
      <c r="Q1254" s="9">
        <v>56</v>
      </c>
      <c r="R1254" s="11">
        <f t="shared" si="114"/>
        <v>-3.321946874581998</v>
      </c>
      <c r="S1254" s="91">
        <f t="shared" si="115"/>
        <v>3.6082515195807373E-2</v>
      </c>
      <c r="T1254" s="31">
        <f t="shared" si="116"/>
        <v>3.4825908811894395E-2</v>
      </c>
      <c r="U1254" s="31">
        <f t="shared" si="117"/>
        <v>0.9651740911881056</v>
      </c>
      <c r="V1254" s="12">
        <f t="shared" si="118"/>
        <v>-1.5394344663231325E-2</v>
      </c>
      <c r="W1254" s="12">
        <f t="shared" si="119"/>
        <v>0</v>
      </c>
    </row>
    <row r="1255" spans="1:23" x14ac:dyDescent="0.2">
      <c r="A1255" s="9">
        <v>0</v>
      </c>
      <c r="B1255" s="9">
        <v>0</v>
      </c>
      <c r="C1255" s="9">
        <v>39</v>
      </c>
      <c r="D1255" s="9">
        <v>0</v>
      </c>
      <c r="E1255" s="9">
        <v>0</v>
      </c>
      <c r="F1255" s="9">
        <v>0</v>
      </c>
      <c r="G1255" s="9">
        <v>1</v>
      </c>
      <c r="H1255" s="9">
        <v>9</v>
      </c>
      <c r="I1255" s="9">
        <v>0</v>
      </c>
      <c r="J1255" s="9">
        <v>0</v>
      </c>
      <c r="K1255" s="9">
        <v>0</v>
      </c>
      <c r="L1255" s="9">
        <v>0</v>
      </c>
      <c r="M1255" s="9">
        <v>170</v>
      </c>
      <c r="N1255" s="9">
        <v>110.5</v>
      </c>
      <c r="O1255" s="9">
        <v>69</v>
      </c>
      <c r="P1255" s="9">
        <v>22.19</v>
      </c>
      <c r="Q1255" s="9">
        <v>60</v>
      </c>
      <c r="R1255" s="11">
        <f t="shared" si="114"/>
        <v>-3.2396174965429765</v>
      </c>
      <c r="S1255" s="91">
        <f t="shared" si="115"/>
        <v>3.9178878289631368E-2</v>
      </c>
      <c r="T1255" s="31">
        <f t="shared" si="116"/>
        <v>3.7701765411278648E-2</v>
      </c>
      <c r="U1255" s="31">
        <f t="shared" si="117"/>
        <v>0.96229823458872132</v>
      </c>
      <c r="V1255" s="12">
        <f t="shared" si="118"/>
        <v>-1.6690310952304398E-2</v>
      </c>
      <c r="W1255" s="12">
        <f t="shared" si="119"/>
        <v>0</v>
      </c>
    </row>
    <row r="1256" spans="1:23" x14ac:dyDescent="0.2">
      <c r="A1256" s="9">
        <v>0</v>
      </c>
      <c r="B1256" s="9">
        <v>0</v>
      </c>
      <c r="C1256" s="9">
        <v>55</v>
      </c>
      <c r="D1256" s="9">
        <v>0</v>
      </c>
      <c r="E1256" s="9">
        <v>1</v>
      </c>
      <c r="F1256" s="9">
        <v>0</v>
      </c>
      <c r="G1256" s="9">
        <v>0</v>
      </c>
      <c r="H1256" s="9">
        <v>0</v>
      </c>
      <c r="I1256" s="9">
        <v>0</v>
      </c>
      <c r="J1256" s="9">
        <v>0</v>
      </c>
      <c r="K1256" s="9">
        <v>0</v>
      </c>
      <c r="L1256" s="9">
        <v>0</v>
      </c>
      <c r="M1256" s="9">
        <v>271</v>
      </c>
      <c r="N1256" s="9">
        <v>146.5</v>
      </c>
      <c r="O1256" s="9">
        <v>80</v>
      </c>
      <c r="P1256" s="9">
        <v>20.69</v>
      </c>
      <c r="Q1256" s="9">
        <v>100</v>
      </c>
      <c r="R1256" s="11">
        <f t="shared" si="114"/>
        <v>-1.8736852743564256</v>
      </c>
      <c r="S1256" s="91">
        <f t="shared" si="115"/>
        <v>0.15355671914781133</v>
      </c>
      <c r="T1256" s="31">
        <f t="shared" si="116"/>
        <v>0.13311588116902581</v>
      </c>
      <c r="U1256" s="31">
        <f t="shared" si="117"/>
        <v>0.86688411883097416</v>
      </c>
      <c r="V1256" s="12">
        <f t="shared" si="118"/>
        <v>-6.2038953176417271E-2</v>
      </c>
      <c r="W1256" s="12">
        <f t="shared" si="119"/>
        <v>1</v>
      </c>
    </row>
    <row r="1257" spans="1:23" x14ac:dyDescent="0.2">
      <c r="A1257" s="9">
        <v>0</v>
      </c>
      <c r="B1257" s="9">
        <v>0</v>
      </c>
      <c r="C1257" s="9">
        <v>40</v>
      </c>
      <c r="D1257" s="9">
        <v>0</v>
      </c>
      <c r="E1257" s="9">
        <v>0</v>
      </c>
      <c r="F1257" s="9">
        <v>0</v>
      </c>
      <c r="G1257" s="9">
        <v>1</v>
      </c>
      <c r="H1257" s="9">
        <v>10</v>
      </c>
      <c r="I1257" s="9">
        <v>0</v>
      </c>
      <c r="J1257" s="9">
        <v>0</v>
      </c>
      <c r="K1257" s="9">
        <v>0</v>
      </c>
      <c r="L1257" s="9">
        <v>0</v>
      </c>
      <c r="M1257" s="9">
        <v>200</v>
      </c>
      <c r="N1257" s="9">
        <v>116</v>
      </c>
      <c r="O1257" s="9">
        <v>69</v>
      </c>
      <c r="P1257" s="9">
        <v>23.9</v>
      </c>
      <c r="Q1257" s="9">
        <v>75</v>
      </c>
      <c r="R1257" s="11">
        <f t="shared" si="114"/>
        <v>-2.9927503993435476</v>
      </c>
      <c r="S1257" s="91">
        <f t="shared" si="115"/>
        <v>5.0149316220978436E-2</v>
      </c>
      <c r="T1257" s="31">
        <f t="shared" si="116"/>
        <v>4.7754462576277794E-2</v>
      </c>
      <c r="U1257" s="31">
        <f t="shared" si="117"/>
        <v>0.9522455374237222</v>
      </c>
      <c r="V1257" s="12">
        <f t="shared" si="118"/>
        <v>-2.1251053927497949E-2</v>
      </c>
      <c r="W1257" s="12">
        <f t="shared" si="119"/>
        <v>0</v>
      </c>
    </row>
    <row r="1258" spans="1:23" x14ac:dyDescent="0.2">
      <c r="A1258" s="9">
        <v>1</v>
      </c>
      <c r="B1258" s="9">
        <v>1</v>
      </c>
      <c r="C1258" s="9">
        <v>38</v>
      </c>
      <c r="D1258" s="9">
        <v>0</v>
      </c>
      <c r="E1258" s="9">
        <v>0</v>
      </c>
      <c r="F1258" s="9">
        <v>1</v>
      </c>
      <c r="G1258" s="9">
        <v>0</v>
      </c>
      <c r="H1258" s="9">
        <v>0</v>
      </c>
      <c r="I1258" s="9">
        <v>0</v>
      </c>
      <c r="J1258" s="9">
        <v>0</v>
      </c>
      <c r="K1258" s="9">
        <v>0</v>
      </c>
      <c r="L1258" s="9">
        <v>0</v>
      </c>
      <c r="M1258" s="9">
        <v>305</v>
      </c>
      <c r="N1258" s="9">
        <v>130</v>
      </c>
      <c r="O1258" s="9">
        <v>95</v>
      </c>
      <c r="P1258" s="9">
        <v>23.1</v>
      </c>
      <c r="Q1258" s="9">
        <v>65</v>
      </c>
      <c r="R1258" s="11">
        <f t="shared" si="114"/>
        <v>-3.0740374324136091</v>
      </c>
      <c r="S1258" s="91">
        <f t="shared" si="115"/>
        <v>4.6234110425840184E-2</v>
      </c>
      <c r="T1258" s="31">
        <f t="shared" si="116"/>
        <v>4.4190979786562196E-2</v>
      </c>
      <c r="U1258" s="31">
        <f t="shared" si="117"/>
        <v>4.4190979786562196E-2</v>
      </c>
      <c r="V1258" s="12">
        <f t="shared" si="118"/>
        <v>-1.354666369309393</v>
      </c>
      <c r="W1258" s="12">
        <f t="shared" si="119"/>
        <v>0</v>
      </c>
    </row>
    <row r="1259" spans="1:23" x14ac:dyDescent="0.2">
      <c r="A1259" s="9">
        <v>0</v>
      </c>
      <c r="B1259" s="9">
        <v>0</v>
      </c>
      <c r="C1259" s="9">
        <v>44</v>
      </c>
      <c r="D1259" s="9">
        <v>0</v>
      </c>
      <c r="E1259" s="9">
        <v>0</v>
      </c>
      <c r="F1259" s="9">
        <v>0</v>
      </c>
      <c r="G1259" s="9">
        <v>1</v>
      </c>
      <c r="H1259" s="9">
        <v>5</v>
      </c>
      <c r="I1259" s="9">
        <v>0</v>
      </c>
      <c r="J1259" s="9">
        <v>0</v>
      </c>
      <c r="K1259" s="9">
        <v>0</v>
      </c>
      <c r="L1259" s="9">
        <v>0</v>
      </c>
      <c r="M1259" s="9">
        <v>265</v>
      </c>
      <c r="N1259" s="9">
        <v>110</v>
      </c>
      <c r="O1259" s="9">
        <v>78</v>
      </c>
      <c r="P1259" s="9">
        <v>20.88</v>
      </c>
      <c r="Q1259" s="9">
        <v>60</v>
      </c>
      <c r="R1259" s="11">
        <f t="shared" si="114"/>
        <v>-3.0521477112064828</v>
      </c>
      <c r="S1259" s="91">
        <f t="shared" si="115"/>
        <v>4.725732024573543E-2</v>
      </c>
      <c r="T1259" s="31">
        <f t="shared" si="116"/>
        <v>4.5124841175277403E-2</v>
      </c>
      <c r="U1259" s="31">
        <f t="shared" si="117"/>
        <v>0.95487515882472263</v>
      </c>
      <c r="V1259" s="12">
        <f t="shared" si="118"/>
        <v>-2.005340472790312E-2</v>
      </c>
      <c r="W1259" s="12">
        <f t="shared" si="119"/>
        <v>0</v>
      </c>
    </row>
    <row r="1260" spans="1:23" x14ac:dyDescent="0.2">
      <c r="A1260" s="9">
        <v>0</v>
      </c>
      <c r="B1260" s="9">
        <v>1</v>
      </c>
      <c r="C1260" s="9">
        <v>54</v>
      </c>
      <c r="D1260" s="9">
        <v>1</v>
      </c>
      <c r="E1260" s="9">
        <v>0</v>
      </c>
      <c r="F1260" s="9">
        <v>0</v>
      </c>
      <c r="G1260" s="9">
        <v>0</v>
      </c>
      <c r="H1260" s="9">
        <v>0</v>
      </c>
      <c r="I1260" s="9">
        <v>0</v>
      </c>
      <c r="J1260" s="9">
        <v>0</v>
      </c>
      <c r="K1260" s="9">
        <v>0</v>
      </c>
      <c r="L1260" s="9">
        <v>0</v>
      </c>
      <c r="M1260" s="9">
        <v>260</v>
      </c>
      <c r="N1260" s="9">
        <v>116</v>
      </c>
      <c r="O1260" s="9">
        <v>77</v>
      </c>
      <c r="P1260" s="9">
        <v>28.56</v>
      </c>
      <c r="Q1260" s="9">
        <v>57</v>
      </c>
      <c r="R1260" s="11">
        <f t="shared" si="114"/>
        <v>-1.9838050185334328</v>
      </c>
      <c r="S1260" s="91">
        <f t="shared" si="115"/>
        <v>0.1375448795322057</v>
      </c>
      <c r="T1260" s="31">
        <f t="shared" si="116"/>
        <v>0.12091380481512827</v>
      </c>
      <c r="U1260" s="31">
        <f t="shared" si="117"/>
        <v>0.87908619518487174</v>
      </c>
      <c r="V1260" s="12">
        <f t="shared" si="118"/>
        <v>-5.5968539877452969E-2</v>
      </c>
      <c r="W1260" s="12">
        <f t="shared" si="119"/>
        <v>1</v>
      </c>
    </row>
    <row r="1261" spans="1:23" x14ac:dyDescent="0.2">
      <c r="A1261" s="9">
        <v>0</v>
      </c>
      <c r="B1261" s="9">
        <v>1</v>
      </c>
      <c r="C1261" s="9">
        <v>40</v>
      </c>
      <c r="D1261" s="9">
        <v>0</v>
      </c>
      <c r="E1261" s="9">
        <v>1</v>
      </c>
      <c r="F1261" s="9">
        <v>0</v>
      </c>
      <c r="G1261" s="9">
        <v>1</v>
      </c>
      <c r="H1261" s="9">
        <v>30</v>
      </c>
      <c r="I1261" s="9">
        <v>0</v>
      </c>
      <c r="J1261" s="9">
        <v>0</v>
      </c>
      <c r="K1261" s="9">
        <v>0</v>
      </c>
      <c r="L1261" s="9">
        <v>0</v>
      </c>
      <c r="M1261" s="9">
        <v>162</v>
      </c>
      <c r="N1261" s="9">
        <v>129</v>
      </c>
      <c r="O1261" s="9">
        <v>76.5</v>
      </c>
      <c r="P1261" s="9">
        <v>24.12</v>
      </c>
      <c r="Q1261" s="9">
        <v>70</v>
      </c>
      <c r="R1261" s="11">
        <f t="shared" si="114"/>
        <v>-2.1682477040114065</v>
      </c>
      <c r="S1261" s="91">
        <f t="shared" si="115"/>
        <v>0.11437786528691032</v>
      </c>
      <c r="T1261" s="31">
        <f t="shared" si="116"/>
        <v>0.10263831403135626</v>
      </c>
      <c r="U1261" s="31">
        <f t="shared" si="117"/>
        <v>0.89736168596864374</v>
      </c>
      <c r="V1261" s="12">
        <f t="shared" si="118"/>
        <v>-4.7032477178269486E-2</v>
      </c>
      <c r="W1261" s="12">
        <f t="shared" si="119"/>
        <v>1</v>
      </c>
    </row>
    <row r="1262" spans="1:23" x14ac:dyDescent="0.2">
      <c r="A1262" s="9">
        <v>0</v>
      </c>
      <c r="B1262" s="9">
        <v>0</v>
      </c>
      <c r="C1262" s="9">
        <v>42</v>
      </c>
      <c r="D1262" s="9">
        <v>0</v>
      </c>
      <c r="E1262" s="9">
        <v>0</v>
      </c>
      <c r="F1262" s="9">
        <v>1</v>
      </c>
      <c r="G1262" s="9">
        <v>1</v>
      </c>
      <c r="H1262" s="9">
        <v>15</v>
      </c>
      <c r="I1262" s="9">
        <v>0</v>
      </c>
      <c r="J1262" s="9">
        <v>0</v>
      </c>
      <c r="K1262" s="9">
        <v>0</v>
      </c>
      <c r="L1262" s="9">
        <v>0</v>
      </c>
      <c r="M1262" s="9">
        <v>212</v>
      </c>
      <c r="N1262" s="9">
        <v>115</v>
      </c>
      <c r="O1262" s="9">
        <v>72</v>
      </c>
      <c r="P1262" s="9">
        <v>23.72</v>
      </c>
      <c r="Q1262" s="9">
        <v>73</v>
      </c>
      <c r="R1262" s="11">
        <f t="shared" si="114"/>
        <v>-3.1161923792696498</v>
      </c>
      <c r="S1262" s="91">
        <f t="shared" si="115"/>
        <v>4.4325622670990515E-2</v>
      </c>
      <c r="T1262" s="31">
        <f t="shared" si="116"/>
        <v>4.2444254654618464E-2</v>
      </c>
      <c r="U1262" s="31">
        <f t="shared" si="117"/>
        <v>0.95755574534538157</v>
      </c>
      <c r="V1262" s="12">
        <f t="shared" si="118"/>
        <v>-1.8835933608768222E-2</v>
      </c>
      <c r="W1262" s="12">
        <f t="shared" si="119"/>
        <v>0</v>
      </c>
    </row>
    <row r="1263" spans="1:23" x14ac:dyDescent="0.2">
      <c r="A1263" s="9">
        <v>0</v>
      </c>
      <c r="B1263" s="9">
        <v>0</v>
      </c>
      <c r="C1263" s="9">
        <v>62</v>
      </c>
      <c r="D1263" s="9">
        <v>1</v>
      </c>
      <c r="E1263" s="9">
        <v>0</v>
      </c>
      <c r="F1263" s="9">
        <v>0</v>
      </c>
      <c r="G1263" s="9">
        <v>0</v>
      </c>
      <c r="H1263" s="9">
        <v>0</v>
      </c>
      <c r="I1263" s="9">
        <v>0</v>
      </c>
      <c r="J1263" s="9">
        <v>0</v>
      </c>
      <c r="K1263" s="9">
        <v>1</v>
      </c>
      <c r="L1263" s="9">
        <v>0</v>
      </c>
      <c r="M1263" s="9">
        <v>242</v>
      </c>
      <c r="N1263" s="9">
        <v>130</v>
      </c>
      <c r="O1263" s="9">
        <v>91</v>
      </c>
      <c r="P1263" s="9">
        <v>31.12</v>
      </c>
      <c r="Q1263" s="9">
        <v>80</v>
      </c>
      <c r="R1263" s="11">
        <f t="shared" si="114"/>
        <v>-1.5809539372806967</v>
      </c>
      <c r="S1263" s="91">
        <f t="shared" si="115"/>
        <v>0.2057787045683096</v>
      </c>
      <c r="T1263" s="31">
        <f t="shared" si="116"/>
        <v>0.17066042366537074</v>
      </c>
      <c r="U1263" s="31">
        <f t="shared" si="117"/>
        <v>0.82933957633462929</v>
      </c>
      <c r="V1263" s="12">
        <f t="shared" si="118"/>
        <v>-8.1267609459552859E-2</v>
      </c>
      <c r="W1263" s="12">
        <f t="shared" si="119"/>
        <v>1</v>
      </c>
    </row>
    <row r="1264" spans="1:23" x14ac:dyDescent="0.2">
      <c r="A1264" s="9">
        <v>0</v>
      </c>
      <c r="B1264" s="9">
        <v>1</v>
      </c>
      <c r="C1264" s="9">
        <v>48</v>
      </c>
      <c r="D1264" s="9">
        <v>1</v>
      </c>
      <c r="E1264" s="9">
        <v>0</v>
      </c>
      <c r="F1264" s="9">
        <v>0</v>
      </c>
      <c r="G1264" s="9">
        <v>1</v>
      </c>
      <c r="H1264" s="9">
        <v>1</v>
      </c>
      <c r="I1264" s="9">
        <v>0</v>
      </c>
      <c r="J1264" s="9">
        <v>0</v>
      </c>
      <c r="K1264" s="9">
        <v>0</v>
      </c>
      <c r="L1264" s="9">
        <v>0</v>
      </c>
      <c r="M1264" s="9">
        <v>259</v>
      </c>
      <c r="N1264" s="9">
        <v>130</v>
      </c>
      <c r="O1264" s="9">
        <v>95</v>
      </c>
      <c r="P1264" s="9">
        <v>23.68</v>
      </c>
      <c r="Q1264" s="9">
        <v>68</v>
      </c>
      <c r="R1264" s="11">
        <f t="shared" si="114"/>
        <v>-2.2858711507274174</v>
      </c>
      <c r="S1264" s="91">
        <f t="shared" si="115"/>
        <v>0.10168544016518648</v>
      </c>
      <c r="T1264" s="31">
        <f t="shared" si="116"/>
        <v>9.2299885664223522E-2</v>
      </c>
      <c r="U1264" s="31">
        <f t="shared" si="117"/>
        <v>0.90770011433577646</v>
      </c>
      <c r="V1264" s="12">
        <f t="shared" si="118"/>
        <v>-4.2057609849964296E-2</v>
      </c>
      <c r="W1264" s="12">
        <f t="shared" si="119"/>
        <v>0</v>
      </c>
    </row>
    <row r="1265" spans="1:23" x14ac:dyDescent="0.2">
      <c r="A1265" s="9">
        <v>0</v>
      </c>
      <c r="B1265" s="9">
        <v>0</v>
      </c>
      <c r="C1265" s="9">
        <v>54</v>
      </c>
      <c r="D1265" s="9">
        <v>1</v>
      </c>
      <c r="E1265" s="9">
        <v>0</v>
      </c>
      <c r="F1265" s="9">
        <v>0</v>
      </c>
      <c r="G1265" s="9">
        <v>1</v>
      </c>
      <c r="H1265" s="9">
        <v>20</v>
      </c>
      <c r="I1265" s="9">
        <v>0</v>
      </c>
      <c r="J1265" s="9">
        <v>0</v>
      </c>
      <c r="K1265" s="9">
        <v>0</v>
      </c>
      <c r="L1265" s="9">
        <v>0</v>
      </c>
      <c r="M1265" s="9">
        <v>274</v>
      </c>
      <c r="N1265" s="9">
        <v>116</v>
      </c>
      <c r="O1265" s="9">
        <v>79</v>
      </c>
      <c r="P1265" s="9">
        <v>24.77</v>
      </c>
      <c r="Q1265" s="9">
        <v>72</v>
      </c>
      <c r="R1265" s="11">
        <f t="shared" si="114"/>
        <v>-2.023454097590899</v>
      </c>
      <c r="S1265" s="91">
        <f t="shared" si="115"/>
        <v>0.13219805058968986</v>
      </c>
      <c r="T1265" s="31">
        <f t="shared" si="116"/>
        <v>0.11676230189659514</v>
      </c>
      <c r="U1265" s="31">
        <f t="shared" si="117"/>
        <v>0.88323769810340491</v>
      </c>
      <c r="V1265" s="12">
        <f t="shared" si="118"/>
        <v>-5.3922402784160994E-2</v>
      </c>
      <c r="W1265" s="12">
        <f t="shared" si="119"/>
        <v>1</v>
      </c>
    </row>
    <row r="1266" spans="1:23" x14ac:dyDescent="0.2">
      <c r="A1266" s="9">
        <v>0</v>
      </c>
      <c r="B1266" s="9">
        <v>0</v>
      </c>
      <c r="C1266" s="9">
        <v>57</v>
      </c>
      <c r="D1266" s="9">
        <v>0</v>
      </c>
      <c r="E1266" s="9">
        <v>1</v>
      </c>
      <c r="F1266" s="9">
        <v>0</v>
      </c>
      <c r="G1266" s="9">
        <v>0</v>
      </c>
      <c r="H1266" s="9">
        <v>0</v>
      </c>
      <c r="I1266" s="9">
        <v>0</v>
      </c>
      <c r="J1266" s="9">
        <v>0</v>
      </c>
      <c r="K1266" s="9">
        <v>0</v>
      </c>
      <c r="L1266" s="9">
        <v>0</v>
      </c>
      <c r="M1266" s="9">
        <v>274</v>
      </c>
      <c r="N1266" s="9">
        <v>116</v>
      </c>
      <c r="O1266" s="9">
        <v>83</v>
      </c>
      <c r="P1266" s="9">
        <v>25.77</v>
      </c>
      <c r="Q1266" s="9">
        <v>70</v>
      </c>
      <c r="R1266" s="11">
        <f t="shared" si="114"/>
        <v>-2.4756307942596907</v>
      </c>
      <c r="S1266" s="91">
        <f t="shared" si="115"/>
        <v>8.4109917466943226E-2</v>
      </c>
      <c r="T1266" s="31">
        <f t="shared" si="116"/>
        <v>7.7584307745720726E-2</v>
      </c>
      <c r="U1266" s="31">
        <f t="shared" si="117"/>
        <v>0.92241569225427922</v>
      </c>
      <c r="V1266" s="12">
        <f t="shared" si="118"/>
        <v>-3.5073317376982258E-2</v>
      </c>
      <c r="W1266" s="12">
        <f t="shared" si="119"/>
        <v>0</v>
      </c>
    </row>
    <row r="1267" spans="1:23" x14ac:dyDescent="0.2">
      <c r="A1267" s="9">
        <v>0</v>
      </c>
      <c r="B1267" s="9">
        <v>1</v>
      </c>
      <c r="C1267" s="9">
        <v>38</v>
      </c>
      <c r="D1267" s="9">
        <v>0</v>
      </c>
      <c r="E1267" s="9">
        <v>0</v>
      </c>
      <c r="F1267" s="9">
        <v>0</v>
      </c>
      <c r="G1267" s="9">
        <v>0</v>
      </c>
      <c r="H1267" s="9">
        <v>0</v>
      </c>
      <c r="I1267" s="9">
        <v>0</v>
      </c>
      <c r="J1267" s="9">
        <v>0</v>
      </c>
      <c r="K1267" s="9">
        <v>0</v>
      </c>
      <c r="L1267" s="9">
        <v>0</v>
      </c>
      <c r="M1267" s="9">
        <v>328</v>
      </c>
      <c r="N1267" s="9">
        <v>124</v>
      </c>
      <c r="O1267" s="9">
        <v>82</v>
      </c>
      <c r="P1267" s="9">
        <v>29.08</v>
      </c>
      <c r="Q1267" s="9">
        <v>82</v>
      </c>
      <c r="R1267" s="11">
        <f t="shared" si="114"/>
        <v>-2.6940122361461913</v>
      </c>
      <c r="S1267" s="91">
        <f t="shared" si="115"/>
        <v>6.760913065818154E-2</v>
      </c>
      <c r="T1267" s="31">
        <f t="shared" si="116"/>
        <v>6.3327606252768245E-2</v>
      </c>
      <c r="U1267" s="31">
        <f t="shared" si="117"/>
        <v>0.93667239374723177</v>
      </c>
      <c r="V1267" s="12">
        <f t="shared" si="118"/>
        <v>-2.8412279406878297E-2</v>
      </c>
      <c r="W1267" s="12">
        <f t="shared" si="119"/>
        <v>0</v>
      </c>
    </row>
    <row r="1268" spans="1:23" x14ac:dyDescent="0.2">
      <c r="A1268" s="9">
        <v>0</v>
      </c>
      <c r="B1268" s="9">
        <v>0</v>
      </c>
      <c r="C1268" s="9">
        <v>42</v>
      </c>
      <c r="D1268" s="9">
        <v>0</v>
      </c>
      <c r="E1268" s="9">
        <v>0</v>
      </c>
      <c r="F1268" s="9">
        <v>0</v>
      </c>
      <c r="G1268" s="9">
        <v>0</v>
      </c>
      <c r="H1268" s="9">
        <v>0</v>
      </c>
      <c r="I1268" s="9">
        <v>0</v>
      </c>
      <c r="J1268" s="9">
        <v>0</v>
      </c>
      <c r="K1268" s="9">
        <v>1</v>
      </c>
      <c r="L1268" s="9">
        <v>0</v>
      </c>
      <c r="M1268" s="9">
        <v>165</v>
      </c>
      <c r="N1268" s="9">
        <v>146</v>
      </c>
      <c r="O1268" s="9">
        <v>90</v>
      </c>
      <c r="P1268" s="9">
        <v>28.78</v>
      </c>
      <c r="Q1268" s="9">
        <v>60</v>
      </c>
      <c r="R1268" s="11">
        <f t="shared" si="114"/>
        <v>-2.6414853584079365</v>
      </c>
      <c r="S1268" s="91">
        <f t="shared" si="115"/>
        <v>7.1255351177500661E-2</v>
      </c>
      <c r="T1268" s="31">
        <f t="shared" si="116"/>
        <v>6.6515748181960835E-2</v>
      </c>
      <c r="U1268" s="31">
        <f t="shared" si="117"/>
        <v>0.93348425181803918</v>
      </c>
      <c r="V1268" s="12">
        <f t="shared" si="118"/>
        <v>-2.9893004341808388E-2</v>
      </c>
      <c r="W1268" s="12">
        <f t="shared" si="119"/>
        <v>0</v>
      </c>
    </row>
    <row r="1269" spans="1:23" x14ac:dyDescent="0.2">
      <c r="A1269" s="9">
        <v>0</v>
      </c>
      <c r="B1269" s="9">
        <v>0</v>
      </c>
      <c r="C1269" s="9">
        <v>45</v>
      </c>
      <c r="D1269" s="9">
        <v>0</v>
      </c>
      <c r="E1269" s="9">
        <v>1</v>
      </c>
      <c r="F1269" s="9">
        <v>0</v>
      </c>
      <c r="G1269" s="9">
        <v>1</v>
      </c>
      <c r="H1269" s="9">
        <v>20</v>
      </c>
      <c r="I1269" s="9">
        <v>0</v>
      </c>
      <c r="J1269" s="9">
        <v>0</v>
      </c>
      <c r="K1269" s="9">
        <v>0</v>
      </c>
      <c r="L1269" s="9">
        <v>0</v>
      </c>
      <c r="M1269" s="9">
        <v>255</v>
      </c>
      <c r="N1269" s="9">
        <v>111</v>
      </c>
      <c r="O1269" s="9">
        <v>72</v>
      </c>
      <c r="P1269" s="9">
        <v>17.32</v>
      </c>
      <c r="Q1269" s="9">
        <v>88</v>
      </c>
      <c r="R1269" s="11">
        <f t="shared" si="114"/>
        <v>-2.6462282686961274</v>
      </c>
      <c r="S1269" s="91">
        <f t="shared" si="115"/>
        <v>7.0918193625358894E-2</v>
      </c>
      <c r="T1269" s="31">
        <f t="shared" si="116"/>
        <v>6.6221859006130881E-2</v>
      </c>
      <c r="U1269" s="31">
        <f t="shared" si="117"/>
        <v>0.93377814099386913</v>
      </c>
      <c r="V1269" s="12">
        <f t="shared" si="118"/>
        <v>-2.9756296775802361E-2</v>
      </c>
      <c r="W1269" s="12">
        <f t="shared" si="119"/>
        <v>0</v>
      </c>
    </row>
    <row r="1270" spans="1:23" x14ac:dyDescent="0.2">
      <c r="A1270" s="9">
        <v>0</v>
      </c>
      <c r="B1270" s="9">
        <v>1</v>
      </c>
      <c r="C1270" s="9">
        <v>48</v>
      </c>
      <c r="D1270" s="9">
        <v>1</v>
      </c>
      <c r="E1270" s="9">
        <v>0</v>
      </c>
      <c r="F1270" s="9">
        <v>0</v>
      </c>
      <c r="G1270" s="9">
        <v>0</v>
      </c>
      <c r="H1270" s="9">
        <v>0</v>
      </c>
      <c r="I1270" s="9">
        <v>0</v>
      </c>
      <c r="J1270" s="9">
        <v>0</v>
      </c>
      <c r="K1270" s="9">
        <v>0</v>
      </c>
      <c r="L1270" s="9">
        <v>0</v>
      </c>
      <c r="M1270" s="9">
        <v>210</v>
      </c>
      <c r="N1270" s="9">
        <v>134</v>
      </c>
      <c r="O1270" s="9">
        <v>83</v>
      </c>
      <c r="P1270" s="9">
        <v>25.08</v>
      </c>
      <c r="Q1270" s="9">
        <v>75</v>
      </c>
      <c r="R1270" s="11">
        <f t="shared" si="114"/>
        <v>-2.0209331715786982</v>
      </c>
      <c r="S1270" s="91">
        <f t="shared" si="115"/>
        <v>0.13253173251118724</v>
      </c>
      <c r="T1270" s="31">
        <f t="shared" si="116"/>
        <v>0.11702253341486667</v>
      </c>
      <c r="U1270" s="31">
        <f t="shared" si="117"/>
        <v>0.88297746658513332</v>
      </c>
      <c r="V1270" s="12">
        <f t="shared" si="118"/>
        <v>-5.4050379392538039E-2</v>
      </c>
      <c r="W1270" s="12">
        <f t="shared" si="119"/>
        <v>1</v>
      </c>
    </row>
    <row r="1271" spans="1:23" x14ac:dyDescent="0.2">
      <c r="A1271" s="9">
        <v>0</v>
      </c>
      <c r="B1271" s="9">
        <v>0</v>
      </c>
      <c r="C1271" s="9">
        <v>62</v>
      </c>
      <c r="D1271" s="9">
        <v>1</v>
      </c>
      <c r="E1271" s="9">
        <v>0</v>
      </c>
      <c r="F1271" s="9">
        <v>0</v>
      </c>
      <c r="G1271" s="9">
        <v>0</v>
      </c>
      <c r="H1271" s="9">
        <v>0</v>
      </c>
      <c r="I1271" s="9">
        <v>0</v>
      </c>
      <c r="J1271" s="9">
        <v>0</v>
      </c>
      <c r="K1271" s="9">
        <v>0</v>
      </c>
      <c r="L1271" s="9">
        <v>0</v>
      </c>
      <c r="M1271" s="9">
        <v>205</v>
      </c>
      <c r="N1271" s="9">
        <v>118</v>
      </c>
      <c r="O1271" s="9">
        <v>79.5</v>
      </c>
      <c r="P1271" s="9">
        <v>30.21</v>
      </c>
      <c r="Q1271" s="9">
        <v>82</v>
      </c>
      <c r="R1271" s="11">
        <f t="shared" si="114"/>
        <v>-1.894781211595987</v>
      </c>
      <c r="S1271" s="91">
        <f t="shared" si="115"/>
        <v>0.15035122655302793</v>
      </c>
      <c r="T1271" s="31">
        <f t="shared" si="116"/>
        <v>0.13070027925605654</v>
      </c>
      <c r="U1271" s="31">
        <f t="shared" si="117"/>
        <v>0.86929972074394346</v>
      </c>
      <c r="V1271" s="12">
        <f t="shared" si="118"/>
        <v>-6.0830459888665742E-2</v>
      </c>
      <c r="W1271" s="12">
        <f t="shared" si="119"/>
        <v>1</v>
      </c>
    </row>
    <row r="1272" spans="1:23" x14ac:dyDescent="0.2">
      <c r="A1272" s="9">
        <v>0</v>
      </c>
      <c r="B1272" s="9">
        <v>0</v>
      </c>
      <c r="C1272" s="9">
        <v>41</v>
      </c>
      <c r="D1272" s="9">
        <v>1</v>
      </c>
      <c r="E1272" s="9">
        <v>0</v>
      </c>
      <c r="F1272" s="9">
        <v>0</v>
      </c>
      <c r="G1272" s="9">
        <v>0</v>
      </c>
      <c r="H1272" s="9">
        <v>0</v>
      </c>
      <c r="I1272" s="9">
        <v>0</v>
      </c>
      <c r="J1272" s="9">
        <v>0</v>
      </c>
      <c r="K1272" s="9">
        <v>0</v>
      </c>
      <c r="L1272" s="9">
        <v>0</v>
      </c>
      <c r="M1272" s="9">
        <v>203</v>
      </c>
      <c r="N1272" s="9">
        <v>124</v>
      </c>
      <c r="O1272" s="9">
        <v>86</v>
      </c>
      <c r="P1272" s="9">
        <v>28.25</v>
      </c>
      <c r="Q1272" s="9">
        <v>83</v>
      </c>
      <c r="R1272" s="11">
        <f t="shared" si="114"/>
        <v>-3.2027615179386482</v>
      </c>
      <c r="S1272" s="91">
        <f t="shared" si="115"/>
        <v>4.0649793703792528E-2</v>
      </c>
      <c r="T1272" s="31">
        <f t="shared" si="116"/>
        <v>3.9061934139356547E-2</v>
      </c>
      <c r="U1272" s="31">
        <f t="shared" si="117"/>
        <v>0.96093806586064345</v>
      </c>
      <c r="V1272" s="12">
        <f t="shared" si="118"/>
        <v>-1.7304602468547058E-2</v>
      </c>
      <c r="W1272" s="12">
        <f t="shared" si="119"/>
        <v>0</v>
      </c>
    </row>
    <row r="1273" spans="1:23" x14ac:dyDescent="0.2">
      <c r="A1273" s="9">
        <v>0</v>
      </c>
      <c r="B1273" s="9">
        <v>0</v>
      </c>
      <c r="C1273" s="9">
        <v>62</v>
      </c>
      <c r="D1273" s="9">
        <v>0</v>
      </c>
      <c r="E1273" s="9">
        <v>0</v>
      </c>
      <c r="F1273" s="9">
        <v>1</v>
      </c>
      <c r="G1273" s="9">
        <v>0</v>
      </c>
      <c r="H1273" s="9">
        <v>0</v>
      </c>
      <c r="I1273" s="9">
        <v>0</v>
      </c>
      <c r="J1273" s="9">
        <v>0</v>
      </c>
      <c r="K1273" s="9">
        <v>1</v>
      </c>
      <c r="L1273" s="9">
        <v>0</v>
      </c>
      <c r="M1273" s="9">
        <v>294</v>
      </c>
      <c r="N1273" s="9">
        <v>139</v>
      </c>
      <c r="O1273" s="9">
        <v>78</v>
      </c>
      <c r="P1273" s="9">
        <v>21.11</v>
      </c>
      <c r="Q1273" s="9">
        <v>85</v>
      </c>
      <c r="R1273" s="11">
        <f t="shared" si="114"/>
        <v>-1.3772983055929631</v>
      </c>
      <c r="S1273" s="91">
        <f t="shared" si="115"/>
        <v>0.252259160412039</v>
      </c>
      <c r="T1273" s="31">
        <f t="shared" si="116"/>
        <v>0.20144325422944923</v>
      </c>
      <c r="U1273" s="31">
        <f t="shared" si="117"/>
        <v>0.7985567457705508</v>
      </c>
      <c r="V1273" s="12">
        <f t="shared" si="118"/>
        <v>-9.7694217284570131E-2</v>
      </c>
      <c r="W1273" s="12">
        <f t="shared" si="119"/>
        <v>1</v>
      </c>
    </row>
    <row r="1274" spans="1:23" x14ac:dyDescent="0.2">
      <c r="A1274" s="9">
        <v>1</v>
      </c>
      <c r="B1274" s="9">
        <v>0</v>
      </c>
      <c r="C1274" s="9">
        <v>58</v>
      </c>
      <c r="D1274" s="9">
        <v>1</v>
      </c>
      <c r="E1274" s="9">
        <v>0</v>
      </c>
      <c r="F1274" s="9">
        <v>0</v>
      </c>
      <c r="G1274" s="9">
        <v>1</v>
      </c>
      <c r="H1274" s="9">
        <v>20</v>
      </c>
      <c r="I1274" s="9">
        <v>1</v>
      </c>
      <c r="J1274" s="9">
        <v>0</v>
      </c>
      <c r="K1274" s="9">
        <v>1</v>
      </c>
      <c r="L1274" s="9">
        <v>0</v>
      </c>
      <c r="M1274" s="9">
        <v>156</v>
      </c>
      <c r="N1274" s="9">
        <v>170</v>
      </c>
      <c r="O1274" s="9">
        <v>98</v>
      </c>
      <c r="P1274" s="9">
        <v>28.88</v>
      </c>
      <c r="Q1274" s="9">
        <v>72</v>
      </c>
      <c r="R1274" s="11">
        <f t="shared" si="114"/>
        <v>-0.78252526765150332</v>
      </c>
      <c r="S1274" s="91">
        <f t="shared" si="115"/>
        <v>0.45724987382629634</v>
      </c>
      <c r="T1274" s="31">
        <f t="shared" si="116"/>
        <v>0.31377588843133458</v>
      </c>
      <c r="U1274" s="31">
        <f t="shared" si="117"/>
        <v>0.31377588843133458</v>
      </c>
      <c r="V1274" s="12">
        <f t="shared" si="118"/>
        <v>-0.50338043207968808</v>
      </c>
      <c r="W1274" s="12">
        <f t="shared" si="119"/>
        <v>1</v>
      </c>
    </row>
    <row r="1275" spans="1:23" x14ac:dyDescent="0.2">
      <c r="A1275" s="9">
        <v>1</v>
      </c>
      <c r="B1275" s="9">
        <v>1</v>
      </c>
      <c r="C1275" s="9">
        <v>49</v>
      </c>
      <c r="D1275" s="9">
        <v>1</v>
      </c>
      <c r="E1275" s="9">
        <v>0</v>
      </c>
      <c r="F1275" s="9">
        <v>0</v>
      </c>
      <c r="G1275" s="9">
        <v>1</v>
      </c>
      <c r="H1275" s="9">
        <v>20</v>
      </c>
      <c r="I1275" s="9">
        <v>0</v>
      </c>
      <c r="J1275" s="9">
        <v>0</v>
      </c>
      <c r="K1275" s="9">
        <v>0</v>
      </c>
      <c r="L1275" s="9">
        <v>0</v>
      </c>
      <c r="M1275" s="9">
        <v>247</v>
      </c>
      <c r="N1275" s="9">
        <v>150</v>
      </c>
      <c r="O1275" s="9">
        <v>88</v>
      </c>
      <c r="P1275" s="9">
        <v>27.92</v>
      </c>
      <c r="Q1275" s="9">
        <v>75</v>
      </c>
      <c r="R1275" s="11">
        <f t="shared" si="114"/>
        <v>-1.3992349203840382</v>
      </c>
      <c r="S1275" s="91">
        <f t="shared" si="115"/>
        <v>0.24678570244285986</v>
      </c>
      <c r="T1275" s="31">
        <f t="shared" si="116"/>
        <v>0.19793754609098113</v>
      </c>
      <c r="U1275" s="31">
        <f t="shared" si="117"/>
        <v>0.19793754609098113</v>
      </c>
      <c r="V1275" s="12">
        <f t="shared" si="118"/>
        <v>-0.70347181815584636</v>
      </c>
      <c r="W1275" s="12">
        <f t="shared" si="119"/>
        <v>1</v>
      </c>
    </row>
    <row r="1276" spans="1:23" x14ac:dyDescent="0.2">
      <c r="A1276" s="9">
        <v>0</v>
      </c>
      <c r="B1276" s="9">
        <v>0</v>
      </c>
      <c r="C1276" s="9">
        <v>54</v>
      </c>
      <c r="D1276" s="9">
        <v>1</v>
      </c>
      <c r="E1276" s="9">
        <v>0</v>
      </c>
      <c r="F1276" s="9">
        <v>0</v>
      </c>
      <c r="G1276" s="9">
        <v>0</v>
      </c>
      <c r="H1276" s="9">
        <v>0</v>
      </c>
      <c r="I1276" s="9">
        <v>0</v>
      </c>
      <c r="J1276" s="9">
        <v>0</v>
      </c>
      <c r="K1276" s="9">
        <v>0</v>
      </c>
      <c r="L1276" s="9">
        <v>0</v>
      </c>
      <c r="M1276" s="9">
        <v>205</v>
      </c>
      <c r="N1276" s="9">
        <v>107.5</v>
      </c>
      <c r="O1276" s="9">
        <v>67.5</v>
      </c>
      <c r="P1276" s="9">
        <v>20.260000000000002</v>
      </c>
      <c r="Q1276" s="9">
        <v>75</v>
      </c>
      <c r="R1276" s="11">
        <f t="shared" si="114"/>
        <v>-2.3773677394147104</v>
      </c>
      <c r="S1276" s="91">
        <f t="shared" si="115"/>
        <v>9.2794515661209651E-2</v>
      </c>
      <c r="T1276" s="31">
        <f t="shared" si="116"/>
        <v>8.4914880456792116E-2</v>
      </c>
      <c r="U1276" s="31">
        <f t="shared" si="117"/>
        <v>0.91508511954320793</v>
      </c>
      <c r="V1276" s="12">
        <f t="shared" si="118"/>
        <v>-3.8538506776649981E-2</v>
      </c>
      <c r="W1276" s="12">
        <f t="shared" si="119"/>
        <v>0</v>
      </c>
    </row>
    <row r="1277" spans="1:23" x14ac:dyDescent="0.2">
      <c r="A1277" s="9">
        <v>1</v>
      </c>
      <c r="B1277" s="9">
        <v>0</v>
      </c>
      <c r="C1277" s="9">
        <v>53</v>
      </c>
      <c r="D1277" s="9">
        <v>0</v>
      </c>
      <c r="E1277" s="9">
        <v>0</v>
      </c>
      <c r="F1277" s="9">
        <v>1</v>
      </c>
      <c r="G1277" s="9">
        <v>0</v>
      </c>
      <c r="H1277" s="9">
        <v>0</v>
      </c>
      <c r="I1277" s="9">
        <v>0</v>
      </c>
      <c r="J1277" s="9">
        <v>0</v>
      </c>
      <c r="K1277" s="9">
        <v>0</v>
      </c>
      <c r="L1277" s="9">
        <v>0</v>
      </c>
      <c r="M1277" s="9">
        <v>240</v>
      </c>
      <c r="N1277" s="9">
        <v>109</v>
      </c>
      <c r="O1277" s="9">
        <v>79</v>
      </c>
      <c r="P1277" s="9">
        <v>25.4</v>
      </c>
      <c r="Q1277" s="9">
        <v>92</v>
      </c>
      <c r="R1277" s="11">
        <f t="shared" si="114"/>
        <v>-2.7145189702688368</v>
      </c>
      <c r="S1277" s="91">
        <f t="shared" si="115"/>
        <v>6.6236807218617078E-2</v>
      </c>
      <c r="T1277" s="31">
        <f t="shared" si="116"/>
        <v>6.2122041529781985E-2</v>
      </c>
      <c r="U1277" s="31">
        <f t="shared" si="117"/>
        <v>6.2122041529781985E-2</v>
      </c>
      <c r="V1277" s="12">
        <f t="shared" si="118"/>
        <v>-1.2067542803975981</v>
      </c>
      <c r="W1277" s="12">
        <f t="shared" si="119"/>
        <v>0</v>
      </c>
    </row>
    <row r="1278" spans="1:23" x14ac:dyDescent="0.2">
      <c r="A1278" s="9">
        <v>0</v>
      </c>
      <c r="B1278" s="9">
        <v>0</v>
      </c>
      <c r="C1278" s="9">
        <v>43</v>
      </c>
      <c r="D1278" s="9">
        <v>1</v>
      </c>
      <c r="E1278" s="9">
        <v>0</v>
      </c>
      <c r="F1278" s="9">
        <v>0</v>
      </c>
      <c r="G1278" s="9">
        <v>0</v>
      </c>
      <c r="H1278" s="9">
        <v>0</v>
      </c>
      <c r="I1278" s="9">
        <v>0</v>
      </c>
      <c r="J1278" s="9">
        <v>0</v>
      </c>
      <c r="K1278" s="9">
        <v>0</v>
      </c>
      <c r="L1278" s="9">
        <v>0</v>
      </c>
      <c r="M1278" s="9">
        <v>229</v>
      </c>
      <c r="N1278" s="9">
        <v>124</v>
      </c>
      <c r="O1278" s="9">
        <v>79</v>
      </c>
      <c r="P1278" s="9">
        <v>30.28</v>
      </c>
      <c r="Q1278" s="9">
        <v>72</v>
      </c>
      <c r="R1278" s="11">
        <f t="shared" si="114"/>
        <v>-3.0906992973630927</v>
      </c>
      <c r="S1278" s="91">
        <f t="shared" si="115"/>
        <v>4.5470146130908051E-2</v>
      </c>
      <c r="T1278" s="31">
        <f t="shared" si="116"/>
        <v>4.3492534243263339E-2</v>
      </c>
      <c r="U1278" s="31">
        <f t="shared" si="117"/>
        <v>0.95650746575673662</v>
      </c>
      <c r="V1278" s="12">
        <f t="shared" si="118"/>
        <v>-1.9311635856967276E-2</v>
      </c>
      <c r="W1278" s="12">
        <f t="shared" si="119"/>
        <v>0</v>
      </c>
    </row>
    <row r="1279" spans="1:23" x14ac:dyDescent="0.2">
      <c r="A1279" s="9">
        <v>1</v>
      </c>
      <c r="B1279" s="9">
        <v>0</v>
      </c>
      <c r="C1279" s="9">
        <v>56</v>
      </c>
      <c r="D1279" s="9">
        <v>1</v>
      </c>
      <c r="E1279" s="9">
        <v>0</v>
      </c>
      <c r="F1279" s="9">
        <v>0</v>
      </c>
      <c r="G1279" s="9">
        <v>1</v>
      </c>
      <c r="H1279" s="9">
        <v>9</v>
      </c>
      <c r="I1279" s="9">
        <v>0</v>
      </c>
      <c r="J1279" s="9">
        <v>0</v>
      </c>
      <c r="K1279" s="9">
        <v>1</v>
      </c>
      <c r="L1279" s="9">
        <v>0</v>
      </c>
      <c r="M1279" s="9">
        <v>320</v>
      </c>
      <c r="N1279" s="9">
        <v>142</v>
      </c>
      <c r="O1279" s="9">
        <v>84</v>
      </c>
      <c r="P1279" s="9">
        <v>27.9</v>
      </c>
      <c r="Q1279" s="9">
        <v>74</v>
      </c>
      <c r="R1279" s="11">
        <f t="shared" si="114"/>
        <v>-1.5837774211180227</v>
      </c>
      <c r="S1279" s="91">
        <f t="shared" si="115"/>
        <v>0.20519851119065197</v>
      </c>
      <c r="T1279" s="31">
        <f t="shared" si="116"/>
        <v>0.17026117215157374</v>
      </c>
      <c r="U1279" s="31">
        <f t="shared" si="117"/>
        <v>0.17026117215157374</v>
      </c>
      <c r="V1279" s="12">
        <f t="shared" si="118"/>
        <v>-0.76888438106224188</v>
      </c>
      <c r="W1279" s="12">
        <f t="shared" si="119"/>
        <v>1</v>
      </c>
    </row>
    <row r="1280" spans="1:23" x14ac:dyDescent="0.2">
      <c r="A1280" s="9">
        <v>0</v>
      </c>
      <c r="B1280" s="9">
        <v>1</v>
      </c>
      <c r="C1280" s="9">
        <v>58</v>
      </c>
      <c r="D1280" s="9">
        <v>0</v>
      </c>
      <c r="E1280" s="9">
        <v>1</v>
      </c>
      <c r="F1280" s="9">
        <v>0</v>
      </c>
      <c r="G1280" s="9">
        <v>1</v>
      </c>
      <c r="H1280" s="9">
        <v>20</v>
      </c>
      <c r="I1280" s="9">
        <v>0</v>
      </c>
      <c r="J1280" s="9">
        <v>0</v>
      </c>
      <c r="K1280" s="9">
        <v>0</v>
      </c>
      <c r="L1280" s="9">
        <v>0</v>
      </c>
      <c r="M1280" s="9">
        <v>282</v>
      </c>
      <c r="N1280" s="9">
        <v>110</v>
      </c>
      <c r="O1280" s="9">
        <v>70</v>
      </c>
      <c r="P1280" s="9">
        <v>26.4</v>
      </c>
      <c r="Q1280" s="9">
        <v>70</v>
      </c>
      <c r="R1280" s="11">
        <f t="shared" si="114"/>
        <v>-1.4647446445912813</v>
      </c>
      <c r="S1280" s="91">
        <f t="shared" si="115"/>
        <v>0.23113700602681131</v>
      </c>
      <c r="T1280" s="31">
        <f t="shared" si="116"/>
        <v>0.1877427166069425</v>
      </c>
      <c r="U1280" s="31">
        <f t="shared" si="117"/>
        <v>0.81225728339305747</v>
      </c>
      <c r="V1280" s="12">
        <f t="shared" si="118"/>
        <v>-9.0306385709993872E-2</v>
      </c>
      <c r="W1280" s="12">
        <f t="shared" si="119"/>
        <v>1</v>
      </c>
    </row>
    <row r="1281" spans="1:23" x14ac:dyDescent="0.2">
      <c r="A1281" s="9">
        <v>0</v>
      </c>
      <c r="B1281" s="9">
        <v>0</v>
      </c>
      <c r="C1281" s="9">
        <v>53</v>
      </c>
      <c r="D1281" s="9">
        <v>1</v>
      </c>
      <c r="E1281" s="9">
        <v>0</v>
      </c>
      <c r="F1281" s="9">
        <v>0</v>
      </c>
      <c r="G1281" s="9">
        <v>0</v>
      </c>
      <c r="H1281" s="9">
        <v>0</v>
      </c>
      <c r="I1281" s="9">
        <v>0</v>
      </c>
      <c r="J1281" s="9">
        <v>0</v>
      </c>
      <c r="K1281" s="9">
        <v>0</v>
      </c>
      <c r="L1281" s="9">
        <v>0</v>
      </c>
      <c r="M1281" s="9">
        <v>279</v>
      </c>
      <c r="N1281" s="9">
        <v>132</v>
      </c>
      <c r="O1281" s="9">
        <v>81</v>
      </c>
      <c r="P1281" s="9">
        <v>26.18</v>
      </c>
      <c r="Q1281" s="9">
        <v>67</v>
      </c>
      <c r="R1281" s="11">
        <f t="shared" si="114"/>
        <v>-2.2893431803378954</v>
      </c>
      <c r="S1281" s="91">
        <f t="shared" si="115"/>
        <v>0.10133299750571095</v>
      </c>
      <c r="T1281" s="31">
        <f t="shared" si="116"/>
        <v>9.2009408358061567E-2</v>
      </c>
      <c r="U1281" s="31">
        <f t="shared" si="117"/>
        <v>0.9079905916419384</v>
      </c>
      <c r="V1281" s="12">
        <f t="shared" si="118"/>
        <v>-4.1918651500014961E-2</v>
      </c>
      <c r="W1281" s="12">
        <f t="shared" si="119"/>
        <v>0</v>
      </c>
    </row>
    <row r="1282" spans="1:23" x14ac:dyDescent="0.2">
      <c r="A1282" s="9">
        <v>0</v>
      </c>
      <c r="B1282" s="9">
        <v>0</v>
      </c>
      <c r="C1282" s="9">
        <v>45</v>
      </c>
      <c r="D1282" s="9">
        <v>0</v>
      </c>
      <c r="E1282" s="9">
        <v>1</v>
      </c>
      <c r="F1282" s="9">
        <v>0</v>
      </c>
      <c r="G1282" s="9">
        <v>1</v>
      </c>
      <c r="H1282" s="9">
        <v>3</v>
      </c>
      <c r="I1282" s="9">
        <v>0</v>
      </c>
      <c r="J1282" s="9">
        <v>0</v>
      </c>
      <c r="K1282" s="9">
        <v>0</v>
      </c>
      <c r="L1282" s="9">
        <v>0</v>
      </c>
      <c r="M1282" s="9">
        <v>250</v>
      </c>
      <c r="N1282" s="9">
        <v>130</v>
      </c>
      <c r="O1282" s="9">
        <v>80</v>
      </c>
      <c r="P1282" s="9">
        <v>20.239999999999998</v>
      </c>
      <c r="Q1282" s="9">
        <v>90</v>
      </c>
      <c r="R1282" s="11">
        <f t="shared" si="114"/>
        <v>-2.8792630984809007</v>
      </c>
      <c r="S1282" s="91">
        <f t="shared" si="115"/>
        <v>5.617614387114242E-2</v>
      </c>
      <c r="T1282" s="31">
        <f t="shared" si="116"/>
        <v>5.3188233986466688E-2</v>
      </c>
      <c r="U1282" s="31">
        <f t="shared" si="117"/>
        <v>0.94681176601353334</v>
      </c>
      <c r="V1282" s="12">
        <f t="shared" si="118"/>
        <v>-2.3736353739362781E-2</v>
      </c>
      <c r="W1282" s="12">
        <f t="shared" si="119"/>
        <v>0</v>
      </c>
    </row>
    <row r="1283" spans="1:23" x14ac:dyDescent="0.2">
      <c r="A1283" s="9">
        <v>0</v>
      </c>
      <c r="B1283" s="9">
        <v>0</v>
      </c>
      <c r="C1283" s="9">
        <v>51</v>
      </c>
      <c r="D1283" s="9">
        <v>0</v>
      </c>
      <c r="E1283" s="9">
        <v>1</v>
      </c>
      <c r="F1283" s="9">
        <v>0</v>
      </c>
      <c r="G1283" s="9">
        <v>1</v>
      </c>
      <c r="H1283" s="9">
        <v>20</v>
      </c>
      <c r="I1283" s="9">
        <v>0</v>
      </c>
      <c r="J1283" s="9">
        <v>0</v>
      </c>
      <c r="K1283" s="9">
        <v>1</v>
      </c>
      <c r="L1283" s="9">
        <v>0</v>
      </c>
      <c r="M1283" s="9">
        <v>293</v>
      </c>
      <c r="N1283" s="9">
        <v>151</v>
      </c>
      <c r="O1283" s="9">
        <v>92</v>
      </c>
      <c r="P1283" s="9">
        <v>30.67</v>
      </c>
      <c r="Q1283" s="9">
        <v>80</v>
      </c>
      <c r="R1283" s="11">
        <f t="shared" si="114"/>
        <v>-1.7881361658193322</v>
      </c>
      <c r="S1283" s="91">
        <f t="shared" si="115"/>
        <v>0.16727164591794849</v>
      </c>
      <c r="T1283" s="31">
        <f t="shared" si="116"/>
        <v>0.14330138704466278</v>
      </c>
      <c r="U1283" s="31">
        <f t="shared" si="117"/>
        <v>0.85669861295533722</v>
      </c>
      <c r="V1283" s="12">
        <f t="shared" si="118"/>
        <v>-6.7171936246498823E-2</v>
      </c>
      <c r="W1283" s="12">
        <f t="shared" si="119"/>
        <v>1</v>
      </c>
    </row>
    <row r="1284" spans="1:23" x14ac:dyDescent="0.2">
      <c r="A1284" s="9">
        <v>1</v>
      </c>
      <c r="B1284" s="9">
        <v>1</v>
      </c>
      <c r="C1284" s="9">
        <v>52</v>
      </c>
      <c r="D1284" s="9">
        <v>1</v>
      </c>
      <c r="E1284" s="9">
        <v>0</v>
      </c>
      <c r="F1284" s="9">
        <v>0</v>
      </c>
      <c r="G1284" s="9">
        <v>1</v>
      </c>
      <c r="H1284" s="9">
        <v>30</v>
      </c>
      <c r="I1284" s="9">
        <v>1</v>
      </c>
      <c r="J1284" s="9">
        <v>0</v>
      </c>
      <c r="K1284" s="9">
        <v>1</v>
      </c>
      <c r="L1284" s="9">
        <v>0</v>
      </c>
      <c r="M1284" s="9">
        <v>238</v>
      </c>
      <c r="N1284" s="9">
        <v>184</v>
      </c>
      <c r="O1284" s="9">
        <v>102</v>
      </c>
      <c r="P1284" s="9">
        <v>28.88</v>
      </c>
      <c r="Q1284" s="9">
        <v>90</v>
      </c>
      <c r="R1284" s="11">
        <f t="shared" si="114"/>
        <v>-7.3266067754502728E-2</v>
      </c>
      <c r="S1284" s="91">
        <f t="shared" si="115"/>
        <v>0.92935352612162003</v>
      </c>
      <c r="T1284" s="31">
        <f t="shared" si="116"/>
        <v>0.48169167212698621</v>
      </c>
      <c r="U1284" s="31">
        <f t="shared" si="117"/>
        <v>0.48169167212698621</v>
      </c>
      <c r="V1284" s="12">
        <f t="shared" si="118"/>
        <v>-0.31723086205293222</v>
      </c>
      <c r="W1284" s="12">
        <f t="shared" si="119"/>
        <v>1</v>
      </c>
    </row>
    <row r="1285" spans="1:23" x14ac:dyDescent="0.2">
      <c r="A1285" s="9">
        <v>0</v>
      </c>
      <c r="B1285" s="9">
        <v>1</v>
      </c>
      <c r="C1285" s="9">
        <v>40</v>
      </c>
      <c r="D1285" s="9">
        <v>1</v>
      </c>
      <c r="E1285" s="9">
        <v>0</v>
      </c>
      <c r="F1285" s="9">
        <v>0</v>
      </c>
      <c r="G1285" s="9">
        <v>1</v>
      </c>
      <c r="H1285" s="9">
        <v>20</v>
      </c>
      <c r="I1285" s="9">
        <v>0</v>
      </c>
      <c r="J1285" s="9">
        <v>0</v>
      </c>
      <c r="K1285" s="9">
        <v>0</v>
      </c>
      <c r="L1285" s="9">
        <v>0</v>
      </c>
      <c r="M1285" s="9">
        <v>297</v>
      </c>
      <c r="N1285" s="9">
        <v>105</v>
      </c>
      <c r="O1285" s="9">
        <v>73</v>
      </c>
      <c r="P1285" s="9">
        <v>27.15</v>
      </c>
      <c r="Q1285" s="9">
        <v>67</v>
      </c>
      <c r="R1285" s="11">
        <f t="shared" si="114"/>
        <v>-2.5618840102721627</v>
      </c>
      <c r="S1285" s="91">
        <f t="shared" si="115"/>
        <v>7.7159234628481926E-2</v>
      </c>
      <c r="T1285" s="31">
        <f t="shared" si="116"/>
        <v>7.1632152562006821E-2</v>
      </c>
      <c r="U1285" s="31">
        <f t="shared" si="117"/>
        <v>0.92836784743799317</v>
      </c>
      <c r="V1285" s="12">
        <f t="shared" si="118"/>
        <v>-3.2279909062803334E-2</v>
      </c>
      <c r="W1285" s="12">
        <f t="shared" si="119"/>
        <v>0</v>
      </c>
    </row>
    <row r="1286" spans="1:23" x14ac:dyDescent="0.2">
      <c r="A1286" s="9">
        <v>0</v>
      </c>
      <c r="B1286" s="9">
        <v>1</v>
      </c>
      <c r="C1286" s="9">
        <v>42</v>
      </c>
      <c r="D1286" s="9">
        <v>1</v>
      </c>
      <c r="E1286" s="9">
        <v>0</v>
      </c>
      <c r="F1286" s="9">
        <v>0</v>
      </c>
      <c r="G1286" s="9">
        <v>1</v>
      </c>
      <c r="H1286" s="9">
        <v>30</v>
      </c>
      <c r="I1286" s="9">
        <v>0</v>
      </c>
      <c r="J1286" s="9">
        <v>0</v>
      </c>
      <c r="K1286" s="9">
        <v>0</v>
      </c>
      <c r="L1286" s="9">
        <v>0</v>
      </c>
      <c r="M1286" s="9">
        <v>232</v>
      </c>
      <c r="N1286" s="9">
        <v>130</v>
      </c>
      <c r="O1286" s="9">
        <v>91</v>
      </c>
      <c r="P1286" s="9">
        <v>25.77</v>
      </c>
      <c r="Q1286" s="9">
        <v>72</v>
      </c>
      <c r="R1286" s="11">
        <f t="shared" ref="R1286:R1349" si="120">A$2+SUMPRODUCT(B$2:Q$2,B1286:Q1286)</f>
        <v>-1.9346453346646291</v>
      </c>
      <c r="S1286" s="91">
        <f t="shared" ref="S1286:S1349" si="121">EXP(R1286)</f>
        <v>0.14447550018973779</v>
      </c>
      <c r="T1286" s="31">
        <f t="shared" ref="T1286:T1349" si="122">S1286/(1+S1286)</f>
        <v>0.12623730273455902</v>
      </c>
      <c r="U1286" s="31">
        <f t="shared" ref="U1286:U1349" si="123">IF(A1286=1,T1286,1-T1286)</f>
        <v>0.87376269726544098</v>
      </c>
      <c r="V1286" s="12">
        <f t="shared" ref="V1286:V1349" si="124">LOG(U1286)</f>
        <v>-5.8606500159281233E-2</v>
      </c>
      <c r="W1286" s="12">
        <f t="shared" ref="W1286:W1349" si="125">IF(T1286&gt;T$1,1,0)</f>
        <v>1</v>
      </c>
    </row>
    <row r="1287" spans="1:23" x14ac:dyDescent="0.2">
      <c r="A1287" s="9">
        <v>0</v>
      </c>
      <c r="B1287" s="9">
        <v>1</v>
      </c>
      <c r="C1287" s="9">
        <v>37</v>
      </c>
      <c r="D1287" s="9">
        <v>0</v>
      </c>
      <c r="E1287" s="9">
        <v>1</v>
      </c>
      <c r="F1287" s="9">
        <v>0</v>
      </c>
      <c r="G1287" s="9">
        <v>1</v>
      </c>
      <c r="H1287" s="9">
        <v>1</v>
      </c>
      <c r="I1287" s="9">
        <v>0</v>
      </c>
      <c r="J1287" s="9">
        <v>0</v>
      </c>
      <c r="K1287" s="9">
        <v>1</v>
      </c>
      <c r="L1287" s="9">
        <v>0</v>
      </c>
      <c r="M1287" s="9">
        <v>165</v>
      </c>
      <c r="N1287" s="9">
        <v>134.5</v>
      </c>
      <c r="O1287" s="9">
        <v>91</v>
      </c>
      <c r="P1287" s="9">
        <v>27.97</v>
      </c>
      <c r="Q1287" s="9">
        <v>86</v>
      </c>
      <c r="R1287" s="11">
        <f t="shared" si="120"/>
        <v>-2.8467762440355475</v>
      </c>
      <c r="S1287" s="91">
        <f t="shared" si="121"/>
        <v>5.8031097749041423E-2</v>
      </c>
      <c r="T1287" s="31">
        <f t="shared" si="122"/>
        <v>5.4848196685808613E-2</v>
      </c>
      <c r="U1287" s="31">
        <f t="shared" si="123"/>
        <v>0.94515180331419135</v>
      </c>
      <c r="V1287" s="12">
        <f t="shared" si="124"/>
        <v>-2.449843271081887E-2</v>
      </c>
      <c r="W1287" s="12">
        <f t="shared" si="125"/>
        <v>0</v>
      </c>
    </row>
    <row r="1288" spans="1:23" x14ac:dyDescent="0.2">
      <c r="A1288" s="9">
        <v>0</v>
      </c>
      <c r="B1288" s="9">
        <v>0</v>
      </c>
      <c r="C1288" s="9">
        <v>52</v>
      </c>
      <c r="D1288" s="9">
        <v>1</v>
      </c>
      <c r="E1288" s="9">
        <v>0</v>
      </c>
      <c r="F1288" s="9">
        <v>0</v>
      </c>
      <c r="G1288" s="9">
        <v>1</v>
      </c>
      <c r="H1288" s="9">
        <v>20</v>
      </c>
      <c r="I1288" s="9">
        <v>0</v>
      </c>
      <c r="J1288" s="9">
        <v>0</v>
      </c>
      <c r="K1288" s="9">
        <v>0</v>
      </c>
      <c r="L1288" s="9">
        <v>0</v>
      </c>
      <c r="M1288" s="9">
        <v>232</v>
      </c>
      <c r="N1288" s="9">
        <v>115</v>
      </c>
      <c r="O1288" s="9">
        <v>80</v>
      </c>
      <c r="P1288" s="9">
        <v>28.79</v>
      </c>
      <c r="Q1288" s="9">
        <v>72</v>
      </c>
      <c r="R1288" s="11">
        <f t="shared" si="120"/>
        <v>-2.2461886847762047</v>
      </c>
      <c r="S1288" s="91">
        <f t="shared" si="121"/>
        <v>0.10580170072557675</v>
      </c>
      <c r="T1288" s="31">
        <f t="shared" si="122"/>
        <v>9.5678728524431184E-2</v>
      </c>
      <c r="U1288" s="31">
        <f t="shared" si="123"/>
        <v>0.90432127147556884</v>
      </c>
      <c r="V1288" s="12">
        <f t="shared" si="124"/>
        <v>-4.3677253549150079E-2</v>
      </c>
      <c r="W1288" s="12">
        <f t="shared" si="125"/>
        <v>0</v>
      </c>
    </row>
    <row r="1289" spans="1:23" x14ac:dyDescent="0.2">
      <c r="A1289" s="9">
        <v>0</v>
      </c>
      <c r="B1289" s="9">
        <v>1</v>
      </c>
      <c r="C1289" s="9">
        <v>44</v>
      </c>
      <c r="D1289" s="9">
        <v>0</v>
      </c>
      <c r="E1289" s="9">
        <v>1</v>
      </c>
      <c r="F1289" s="9">
        <v>0</v>
      </c>
      <c r="G1289" s="9">
        <v>1</v>
      </c>
      <c r="H1289" s="9">
        <v>15</v>
      </c>
      <c r="I1289" s="9">
        <v>0</v>
      </c>
      <c r="J1289" s="9">
        <v>0</v>
      </c>
      <c r="K1289" s="9">
        <v>0</v>
      </c>
      <c r="L1289" s="9">
        <v>0</v>
      </c>
      <c r="M1289" s="9">
        <v>209</v>
      </c>
      <c r="N1289" s="9">
        <v>127</v>
      </c>
      <c r="O1289" s="9">
        <v>86</v>
      </c>
      <c r="P1289" s="9">
        <v>26.41</v>
      </c>
      <c r="Q1289" s="9">
        <v>85</v>
      </c>
      <c r="R1289" s="11">
        <f t="shared" si="120"/>
        <v>-2.3258697267038411</v>
      </c>
      <c r="S1289" s="91">
        <f t="shared" si="121"/>
        <v>9.7698436151044024E-2</v>
      </c>
      <c r="T1289" s="31">
        <f t="shared" si="122"/>
        <v>8.9002983819137599E-2</v>
      </c>
      <c r="U1289" s="31">
        <f t="shared" si="123"/>
        <v>0.91099701618086237</v>
      </c>
      <c r="V1289" s="12">
        <f t="shared" si="124"/>
        <v>-4.0483045483981607E-2</v>
      </c>
      <c r="W1289" s="12">
        <f t="shared" si="125"/>
        <v>0</v>
      </c>
    </row>
    <row r="1290" spans="1:23" x14ac:dyDescent="0.2">
      <c r="A1290" s="9">
        <v>0</v>
      </c>
      <c r="B1290" s="9">
        <v>1</v>
      </c>
      <c r="C1290" s="9">
        <v>44</v>
      </c>
      <c r="D1290" s="9">
        <v>0</v>
      </c>
      <c r="E1290" s="9">
        <v>1</v>
      </c>
      <c r="F1290" s="9">
        <v>0</v>
      </c>
      <c r="G1290" s="9">
        <v>1</v>
      </c>
      <c r="H1290" s="9">
        <v>30</v>
      </c>
      <c r="I1290" s="9">
        <v>0</v>
      </c>
      <c r="J1290" s="9">
        <v>0</v>
      </c>
      <c r="K1290" s="9">
        <v>0</v>
      </c>
      <c r="L1290" s="9">
        <v>0</v>
      </c>
      <c r="M1290" s="9">
        <v>339</v>
      </c>
      <c r="N1290" s="9">
        <v>97</v>
      </c>
      <c r="O1290" s="9">
        <v>62</v>
      </c>
      <c r="P1290" s="9">
        <v>22.19</v>
      </c>
      <c r="Q1290" s="9">
        <v>90</v>
      </c>
      <c r="R1290" s="11">
        <f t="shared" si="120"/>
        <v>-2.0696336861331455</v>
      </c>
      <c r="S1290" s="91">
        <f t="shared" si="121"/>
        <v>0.12623201377388416</v>
      </c>
      <c r="T1290" s="31">
        <f t="shared" si="122"/>
        <v>0.11208348921897013</v>
      </c>
      <c r="U1290" s="31">
        <f t="shared" si="123"/>
        <v>0.88791651078102984</v>
      </c>
      <c r="V1290" s="12">
        <f t="shared" si="124"/>
        <v>-5.1627868243610889E-2</v>
      </c>
      <c r="W1290" s="12">
        <f t="shared" si="125"/>
        <v>1</v>
      </c>
    </row>
    <row r="1291" spans="1:23" x14ac:dyDescent="0.2">
      <c r="A1291" s="9">
        <v>1</v>
      </c>
      <c r="B1291" s="9">
        <v>1</v>
      </c>
      <c r="C1291" s="9">
        <v>42</v>
      </c>
      <c r="D1291" s="9">
        <v>0</v>
      </c>
      <c r="E1291" s="9">
        <v>0</v>
      </c>
      <c r="F1291" s="9">
        <v>1</v>
      </c>
      <c r="G1291" s="9">
        <v>1</v>
      </c>
      <c r="H1291" s="9">
        <v>43</v>
      </c>
      <c r="I1291" s="9">
        <v>0</v>
      </c>
      <c r="J1291" s="9">
        <v>0</v>
      </c>
      <c r="K1291" s="9">
        <v>1</v>
      </c>
      <c r="L1291" s="9">
        <v>0</v>
      </c>
      <c r="M1291" s="9">
        <v>272</v>
      </c>
      <c r="N1291" s="9">
        <v>128</v>
      </c>
      <c r="O1291" s="9">
        <v>83</v>
      </c>
      <c r="P1291" s="9">
        <v>33.26</v>
      </c>
      <c r="Q1291" s="9">
        <v>80</v>
      </c>
      <c r="R1291" s="11">
        <f t="shared" si="120"/>
        <v>-1.598201029217468</v>
      </c>
      <c r="S1291" s="91">
        <f t="shared" si="121"/>
        <v>0.2022600508260522</v>
      </c>
      <c r="T1291" s="31">
        <f t="shared" si="122"/>
        <v>0.16823319604363698</v>
      </c>
      <c r="U1291" s="31">
        <f t="shared" si="123"/>
        <v>0.16823319604363698</v>
      </c>
      <c r="V1291" s="12">
        <f t="shared" si="124"/>
        <v>-0.77408830439957999</v>
      </c>
      <c r="W1291" s="12">
        <f t="shared" si="125"/>
        <v>1</v>
      </c>
    </row>
    <row r="1292" spans="1:23" x14ac:dyDescent="0.2">
      <c r="A1292" s="9">
        <v>0</v>
      </c>
      <c r="B1292" s="9">
        <v>1</v>
      </c>
      <c r="C1292" s="9">
        <v>45</v>
      </c>
      <c r="D1292" s="9">
        <v>0</v>
      </c>
      <c r="E1292" s="9">
        <v>1</v>
      </c>
      <c r="F1292" s="9">
        <v>0</v>
      </c>
      <c r="G1292" s="9">
        <v>1</v>
      </c>
      <c r="H1292" s="9">
        <v>25</v>
      </c>
      <c r="I1292" s="9">
        <v>0</v>
      </c>
      <c r="J1292" s="9">
        <v>0</v>
      </c>
      <c r="K1292" s="9">
        <v>0</v>
      </c>
      <c r="L1292" s="9">
        <v>0</v>
      </c>
      <c r="M1292" s="9">
        <v>288</v>
      </c>
      <c r="N1292" s="9">
        <v>124</v>
      </c>
      <c r="O1292" s="9">
        <v>81</v>
      </c>
      <c r="P1292" s="9">
        <v>27.94</v>
      </c>
      <c r="Q1292" s="9">
        <v>69</v>
      </c>
      <c r="R1292" s="11">
        <f t="shared" si="120"/>
        <v>-2.0987934640697397</v>
      </c>
      <c r="S1292" s="91">
        <f t="shared" si="121"/>
        <v>0.12260426550110208</v>
      </c>
      <c r="T1292" s="31">
        <f t="shared" si="122"/>
        <v>0.1092141454196013</v>
      </c>
      <c r="U1292" s="31">
        <f t="shared" si="123"/>
        <v>0.89078585458039872</v>
      </c>
      <c r="V1292" s="12">
        <f t="shared" si="124"/>
        <v>-5.0226688052967441E-2</v>
      </c>
      <c r="W1292" s="12">
        <f t="shared" si="125"/>
        <v>1</v>
      </c>
    </row>
    <row r="1293" spans="1:23" x14ac:dyDescent="0.2">
      <c r="A1293" s="9">
        <v>0</v>
      </c>
      <c r="B1293" s="9">
        <v>1</v>
      </c>
      <c r="C1293" s="9">
        <v>39</v>
      </c>
      <c r="D1293" s="9">
        <v>1</v>
      </c>
      <c r="E1293" s="9">
        <v>0</v>
      </c>
      <c r="F1293" s="9">
        <v>0</v>
      </c>
      <c r="G1293" s="9">
        <v>0</v>
      </c>
      <c r="H1293" s="9">
        <v>0</v>
      </c>
      <c r="I1293" s="9">
        <v>0</v>
      </c>
      <c r="J1293" s="9">
        <v>0</v>
      </c>
      <c r="K1293" s="9">
        <v>0</v>
      </c>
      <c r="L1293" s="9">
        <v>0</v>
      </c>
      <c r="M1293" s="9">
        <v>190</v>
      </c>
      <c r="N1293" s="9">
        <v>114</v>
      </c>
      <c r="O1293" s="9">
        <v>70</v>
      </c>
      <c r="P1293" s="9">
        <v>27.8</v>
      </c>
      <c r="Q1293" s="9">
        <v>60</v>
      </c>
      <c r="R1293" s="11">
        <f t="shared" si="120"/>
        <v>-2.927859837461547</v>
      </c>
      <c r="S1293" s="91">
        <f t="shared" si="121"/>
        <v>5.3511438860296447E-2</v>
      </c>
      <c r="T1293" s="31">
        <f t="shared" si="122"/>
        <v>5.0793410385924123E-2</v>
      </c>
      <c r="U1293" s="31">
        <f t="shared" si="123"/>
        <v>0.94920658961407589</v>
      </c>
      <c r="V1293" s="12">
        <f t="shared" si="124"/>
        <v>-2.2639255470398943E-2</v>
      </c>
      <c r="W1293" s="12">
        <f t="shared" si="125"/>
        <v>0</v>
      </c>
    </row>
    <row r="1294" spans="1:23" x14ac:dyDescent="0.2">
      <c r="A1294" s="9">
        <v>1</v>
      </c>
      <c r="B1294" s="9">
        <v>0</v>
      </c>
      <c r="C1294" s="9">
        <v>63</v>
      </c>
      <c r="D1294" s="9">
        <v>1</v>
      </c>
      <c r="E1294" s="9">
        <v>0</v>
      </c>
      <c r="F1294" s="9">
        <v>0</v>
      </c>
      <c r="G1294" s="9">
        <v>0</v>
      </c>
      <c r="H1294" s="9">
        <v>0</v>
      </c>
      <c r="I1294" s="9">
        <v>0</v>
      </c>
      <c r="J1294" s="9">
        <v>0</v>
      </c>
      <c r="K1294" s="9">
        <v>1</v>
      </c>
      <c r="L1294" s="9">
        <v>0</v>
      </c>
      <c r="M1294" s="9">
        <v>293</v>
      </c>
      <c r="N1294" s="9">
        <v>193</v>
      </c>
      <c r="O1294" s="9">
        <v>63</v>
      </c>
      <c r="P1294" s="9">
        <v>30</v>
      </c>
      <c r="Q1294" s="9">
        <v>70</v>
      </c>
      <c r="R1294" s="11">
        <f t="shared" si="120"/>
        <v>-0.32398003430086764</v>
      </c>
      <c r="S1294" s="91">
        <f t="shared" si="121"/>
        <v>0.72326468272073441</v>
      </c>
      <c r="T1294" s="31">
        <f t="shared" si="122"/>
        <v>0.41970609040674212</v>
      </c>
      <c r="U1294" s="31">
        <f t="shared" si="123"/>
        <v>0.41970609040674212</v>
      </c>
      <c r="V1294" s="12">
        <f t="shared" si="124"/>
        <v>-0.37705472864209733</v>
      </c>
      <c r="W1294" s="12">
        <f t="shared" si="125"/>
        <v>1</v>
      </c>
    </row>
    <row r="1295" spans="1:23" x14ac:dyDescent="0.2">
      <c r="A1295" s="9">
        <v>0</v>
      </c>
      <c r="B1295" s="9">
        <v>1</v>
      </c>
      <c r="C1295" s="9">
        <v>42</v>
      </c>
      <c r="D1295" s="9">
        <v>1</v>
      </c>
      <c r="E1295" s="9">
        <v>0</v>
      </c>
      <c r="F1295" s="9">
        <v>0</v>
      </c>
      <c r="G1295" s="9">
        <v>1</v>
      </c>
      <c r="H1295" s="9">
        <v>20</v>
      </c>
      <c r="I1295" s="9">
        <v>0</v>
      </c>
      <c r="J1295" s="9">
        <v>0</v>
      </c>
      <c r="K1295" s="9">
        <v>0</v>
      </c>
      <c r="L1295" s="9">
        <v>0</v>
      </c>
      <c r="M1295" s="9">
        <v>190</v>
      </c>
      <c r="N1295" s="9">
        <v>121.5</v>
      </c>
      <c r="O1295" s="9">
        <v>79</v>
      </c>
      <c r="P1295" s="9">
        <v>24.2</v>
      </c>
      <c r="Q1295" s="9">
        <v>92</v>
      </c>
      <c r="R1295" s="11">
        <f t="shared" si="120"/>
        <v>-2.0847250464207434</v>
      </c>
      <c r="S1295" s="91">
        <f t="shared" si="121"/>
        <v>0.12434130355260296</v>
      </c>
      <c r="T1295" s="31">
        <f t="shared" si="122"/>
        <v>0.11059035469009219</v>
      </c>
      <c r="U1295" s="31">
        <f t="shared" si="123"/>
        <v>0.88940964530990785</v>
      </c>
      <c r="V1295" s="12">
        <f t="shared" si="124"/>
        <v>-5.0898165102785088E-2</v>
      </c>
      <c r="W1295" s="12">
        <f t="shared" si="125"/>
        <v>1</v>
      </c>
    </row>
    <row r="1296" spans="1:23" x14ac:dyDescent="0.2">
      <c r="A1296" s="9">
        <v>0</v>
      </c>
      <c r="B1296" s="9">
        <v>1</v>
      </c>
      <c r="C1296" s="9">
        <v>55</v>
      </c>
      <c r="D1296" s="9">
        <v>0</v>
      </c>
      <c r="E1296" s="9">
        <v>0</v>
      </c>
      <c r="F1296" s="9">
        <v>0</v>
      </c>
      <c r="G1296" s="9">
        <v>0</v>
      </c>
      <c r="H1296" s="9">
        <v>0</v>
      </c>
      <c r="I1296" s="9">
        <v>0</v>
      </c>
      <c r="J1296" s="9">
        <v>0</v>
      </c>
      <c r="K1296" s="9">
        <v>0</v>
      </c>
      <c r="L1296" s="9">
        <v>0</v>
      </c>
      <c r="M1296" s="9">
        <v>260</v>
      </c>
      <c r="N1296" s="9">
        <v>120</v>
      </c>
      <c r="O1296" s="9">
        <v>80</v>
      </c>
      <c r="P1296" s="9">
        <v>28.89</v>
      </c>
      <c r="Q1296" s="9">
        <v>60</v>
      </c>
      <c r="R1296" s="11">
        <f t="shared" si="120"/>
        <v>-1.7708694383611503</v>
      </c>
      <c r="S1296" s="91">
        <f t="shared" si="121"/>
        <v>0.17018495915141874</v>
      </c>
      <c r="T1296" s="31">
        <f t="shared" si="122"/>
        <v>0.14543423910937253</v>
      </c>
      <c r="U1296" s="31">
        <f t="shared" si="123"/>
        <v>0.85456576089062741</v>
      </c>
      <c r="V1296" s="12">
        <f t="shared" si="124"/>
        <v>-6.825451165239392E-2</v>
      </c>
      <c r="W1296" s="12">
        <f t="shared" si="125"/>
        <v>1</v>
      </c>
    </row>
    <row r="1297" spans="1:23" x14ac:dyDescent="0.2">
      <c r="A1297" s="9">
        <v>0</v>
      </c>
      <c r="B1297" s="9">
        <v>0</v>
      </c>
      <c r="C1297" s="9">
        <v>46</v>
      </c>
      <c r="D1297" s="9">
        <v>0</v>
      </c>
      <c r="E1297" s="9">
        <v>0</v>
      </c>
      <c r="F1297" s="9">
        <v>1</v>
      </c>
      <c r="G1297" s="9">
        <v>0</v>
      </c>
      <c r="H1297" s="9">
        <v>0</v>
      </c>
      <c r="I1297" s="9">
        <v>0</v>
      </c>
      <c r="J1297" s="9">
        <v>0</v>
      </c>
      <c r="K1297" s="9">
        <v>1</v>
      </c>
      <c r="L1297" s="9">
        <v>0</v>
      </c>
      <c r="M1297" s="9">
        <v>230</v>
      </c>
      <c r="N1297" s="9">
        <v>154</v>
      </c>
      <c r="O1297" s="9">
        <v>98</v>
      </c>
      <c r="P1297" s="9">
        <v>28.23</v>
      </c>
      <c r="Q1297" s="9">
        <v>75</v>
      </c>
      <c r="R1297" s="11">
        <f t="shared" si="120"/>
        <v>-2.5463756739195924</v>
      </c>
      <c r="S1297" s="91">
        <f t="shared" si="121"/>
        <v>7.8365172869972827E-2</v>
      </c>
      <c r="T1297" s="31">
        <f t="shared" si="122"/>
        <v>7.2670348451082584E-2</v>
      </c>
      <c r="U1297" s="31">
        <f t="shared" si="123"/>
        <v>0.92732965154891744</v>
      </c>
      <c r="V1297" s="12">
        <f t="shared" si="124"/>
        <v>-3.2765853343106E-2</v>
      </c>
      <c r="W1297" s="12">
        <f t="shared" si="125"/>
        <v>0</v>
      </c>
    </row>
    <row r="1298" spans="1:23" x14ac:dyDescent="0.2">
      <c r="A1298" s="9">
        <v>0</v>
      </c>
      <c r="B1298" s="9">
        <v>1</v>
      </c>
      <c r="C1298" s="9">
        <v>45</v>
      </c>
      <c r="D1298" s="9">
        <v>1</v>
      </c>
      <c r="E1298" s="9">
        <v>0</v>
      </c>
      <c r="F1298" s="9">
        <v>0</v>
      </c>
      <c r="G1298" s="9">
        <v>0</v>
      </c>
      <c r="H1298" s="9">
        <v>0</v>
      </c>
      <c r="I1298" s="9">
        <v>0</v>
      </c>
      <c r="J1298" s="9">
        <v>0</v>
      </c>
      <c r="K1298" s="9">
        <v>0</v>
      </c>
      <c r="L1298" s="9">
        <v>0</v>
      </c>
      <c r="M1298" s="9">
        <v>258</v>
      </c>
      <c r="N1298" s="9">
        <v>128</v>
      </c>
      <c r="O1298" s="9">
        <v>79</v>
      </c>
      <c r="P1298" s="9">
        <v>32.03</v>
      </c>
      <c r="Q1298" s="9">
        <v>70</v>
      </c>
      <c r="R1298" s="11">
        <f t="shared" si="120"/>
        <v>-2.3794016435278831</v>
      </c>
      <c r="S1298" s="91">
        <f t="shared" si="121"/>
        <v>9.2605972318663035E-2</v>
      </c>
      <c r="T1298" s="31">
        <f t="shared" si="122"/>
        <v>8.4756970641612167E-2</v>
      </c>
      <c r="U1298" s="31">
        <f t="shared" si="123"/>
        <v>0.91524302935838786</v>
      </c>
      <c r="V1298" s="12">
        <f t="shared" si="124"/>
        <v>-3.8463570092119051E-2</v>
      </c>
      <c r="W1298" s="12">
        <f t="shared" si="125"/>
        <v>0</v>
      </c>
    </row>
    <row r="1299" spans="1:23" x14ac:dyDescent="0.2">
      <c r="A1299" s="9">
        <v>0</v>
      </c>
      <c r="B1299" s="9">
        <v>0</v>
      </c>
      <c r="C1299" s="9">
        <v>37</v>
      </c>
      <c r="D1299" s="9">
        <v>0</v>
      </c>
      <c r="E1299" s="9">
        <v>1</v>
      </c>
      <c r="F1299" s="9">
        <v>0</v>
      </c>
      <c r="G1299" s="9">
        <v>0</v>
      </c>
      <c r="H1299" s="9">
        <v>0</v>
      </c>
      <c r="I1299" s="9">
        <v>0</v>
      </c>
      <c r="J1299" s="9">
        <v>0</v>
      </c>
      <c r="K1299" s="9">
        <v>0</v>
      </c>
      <c r="L1299" s="9">
        <v>0</v>
      </c>
      <c r="M1299" s="9">
        <v>209</v>
      </c>
      <c r="N1299" s="9">
        <v>115</v>
      </c>
      <c r="O1299" s="9">
        <v>69</v>
      </c>
      <c r="P1299" s="9">
        <v>24.66</v>
      </c>
      <c r="Q1299" s="9">
        <v>72</v>
      </c>
      <c r="R1299" s="11">
        <f t="shared" si="120"/>
        <v>-3.6678329193754333</v>
      </c>
      <c r="S1299" s="91">
        <f t="shared" si="121"/>
        <v>2.553173937610978E-2</v>
      </c>
      <c r="T1299" s="31">
        <f t="shared" si="122"/>
        <v>2.4896098673301139E-2</v>
      </c>
      <c r="U1299" s="31">
        <f t="shared" si="123"/>
        <v>0.97510390132669889</v>
      </c>
      <c r="V1299" s="12">
        <f t="shared" si="124"/>
        <v>-1.09491059745907E-2</v>
      </c>
      <c r="W1299" s="12">
        <f t="shared" si="125"/>
        <v>0</v>
      </c>
    </row>
    <row r="1300" spans="1:23" x14ac:dyDescent="0.2">
      <c r="A1300" s="9">
        <v>0</v>
      </c>
      <c r="B1300" s="9">
        <v>0</v>
      </c>
      <c r="C1300" s="9">
        <v>50</v>
      </c>
      <c r="D1300" s="9">
        <v>0</v>
      </c>
      <c r="E1300" s="9">
        <v>1</v>
      </c>
      <c r="F1300" s="9">
        <v>0</v>
      </c>
      <c r="G1300" s="9">
        <v>0</v>
      </c>
      <c r="H1300" s="9">
        <v>0</v>
      </c>
      <c r="I1300" s="9">
        <v>0</v>
      </c>
      <c r="J1300" s="9">
        <v>0</v>
      </c>
      <c r="K1300" s="9">
        <v>0</v>
      </c>
      <c r="L1300" s="9">
        <v>0</v>
      </c>
      <c r="M1300" s="9">
        <v>232</v>
      </c>
      <c r="N1300" s="9">
        <v>120</v>
      </c>
      <c r="O1300" s="9">
        <v>75</v>
      </c>
      <c r="P1300" s="9">
        <v>23.88</v>
      </c>
      <c r="Q1300" s="9">
        <v>60</v>
      </c>
      <c r="R1300" s="11">
        <f t="shared" si="120"/>
        <v>-2.8454897243273747</v>
      </c>
      <c r="S1300" s="91">
        <f t="shared" si="121"/>
        <v>5.8105803945175234E-2</v>
      </c>
      <c r="T1300" s="31">
        <f t="shared" si="122"/>
        <v>5.4914927910352844E-2</v>
      </c>
      <c r="U1300" s="31">
        <f t="shared" si="123"/>
        <v>0.9450850720896472</v>
      </c>
      <c r="V1300" s="12">
        <f t="shared" si="124"/>
        <v>-2.452909659530797E-2</v>
      </c>
      <c r="W1300" s="12">
        <f t="shared" si="125"/>
        <v>0</v>
      </c>
    </row>
    <row r="1301" spans="1:23" x14ac:dyDescent="0.2">
      <c r="A1301" s="9">
        <v>0</v>
      </c>
      <c r="B1301" s="9">
        <v>1</v>
      </c>
      <c r="C1301" s="9">
        <v>52</v>
      </c>
      <c r="D1301" s="9">
        <v>0</v>
      </c>
      <c r="E1301" s="9">
        <v>1</v>
      </c>
      <c r="F1301" s="9">
        <v>0</v>
      </c>
      <c r="G1301" s="9">
        <v>1</v>
      </c>
      <c r="H1301" s="9">
        <v>20</v>
      </c>
      <c r="I1301" s="9">
        <v>0</v>
      </c>
      <c r="J1301" s="9">
        <v>1</v>
      </c>
      <c r="K1301" s="9">
        <v>1</v>
      </c>
      <c r="L1301" s="9">
        <v>0</v>
      </c>
      <c r="M1301" s="9">
        <v>260</v>
      </c>
      <c r="N1301" s="9">
        <v>158</v>
      </c>
      <c r="O1301" s="9">
        <v>96</v>
      </c>
      <c r="P1301" s="9">
        <v>21.17</v>
      </c>
      <c r="Q1301" s="9">
        <v>74</v>
      </c>
      <c r="R1301" s="11">
        <f t="shared" si="120"/>
        <v>0.48934028828394194</v>
      </c>
      <c r="S1301" s="91">
        <f t="shared" si="121"/>
        <v>1.6312397169506281</v>
      </c>
      <c r="T1301" s="31">
        <f t="shared" si="122"/>
        <v>0.61995100881233633</v>
      </c>
      <c r="U1301" s="31">
        <f t="shared" si="123"/>
        <v>0.38004899118766367</v>
      </c>
      <c r="V1301" s="12">
        <f t="shared" si="124"/>
        <v>-0.42016041593306391</v>
      </c>
      <c r="W1301" s="12">
        <f t="shared" si="125"/>
        <v>1</v>
      </c>
    </row>
    <row r="1302" spans="1:23" x14ac:dyDescent="0.2">
      <c r="A1302" s="9">
        <v>0</v>
      </c>
      <c r="B1302" s="9">
        <v>1</v>
      </c>
      <c r="C1302" s="9">
        <v>53</v>
      </c>
      <c r="D1302" s="9">
        <v>1</v>
      </c>
      <c r="E1302" s="9">
        <v>0</v>
      </c>
      <c r="F1302" s="9">
        <v>0</v>
      </c>
      <c r="G1302" s="9">
        <v>1</v>
      </c>
      <c r="H1302" s="9">
        <v>20</v>
      </c>
      <c r="I1302" s="9">
        <v>0</v>
      </c>
      <c r="J1302" s="9">
        <v>0</v>
      </c>
      <c r="K1302" s="9">
        <v>0</v>
      </c>
      <c r="L1302" s="9">
        <v>0</v>
      </c>
      <c r="M1302" s="9">
        <v>260</v>
      </c>
      <c r="N1302" s="9">
        <v>120</v>
      </c>
      <c r="O1302" s="9">
        <v>80</v>
      </c>
      <c r="P1302" s="9">
        <v>29.35</v>
      </c>
      <c r="Q1302" s="9">
        <v>64</v>
      </c>
      <c r="R1302" s="11">
        <f t="shared" si="120"/>
        <v>-1.603482135012027</v>
      </c>
      <c r="S1302" s="91">
        <f t="shared" si="121"/>
        <v>0.20119470966535163</v>
      </c>
      <c r="T1302" s="31">
        <f t="shared" si="122"/>
        <v>0.1674955009761937</v>
      </c>
      <c r="U1302" s="31">
        <f t="shared" si="123"/>
        <v>0.8325044990238063</v>
      </c>
      <c r="V1302" s="12">
        <f t="shared" si="124"/>
        <v>-7.9613410799500323E-2</v>
      </c>
      <c r="W1302" s="12">
        <f t="shared" si="125"/>
        <v>1</v>
      </c>
    </row>
    <row r="1303" spans="1:23" x14ac:dyDescent="0.2">
      <c r="A1303" s="9">
        <v>0</v>
      </c>
      <c r="B1303" s="9">
        <v>0</v>
      </c>
      <c r="C1303" s="9">
        <v>35</v>
      </c>
      <c r="D1303" s="9">
        <v>0</v>
      </c>
      <c r="E1303" s="9">
        <v>1</v>
      </c>
      <c r="F1303" s="9">
        <v>0</v>
      </c>
      <c r="G1303" s="9">
        <v>0</v>
      </c>
      <c r="H1303" s="9">
        <v>0</v>
      </c>
      <c r="I1303" s="9">
        <v>0</v>
      </c>
      <c r="J1303" s="9">
        <v>0</v>
      </c>
      <c r="K1303" s="9">
        <v>0</v>
      </c>
      <c r="L1303" s="9">
        <v>0</v>
      </c>
      <c r="M1303" s="9">
        <v>197</v>
      </c>
      <c r="N1303" s="9">
        <v>109</v>
      </c>
      <c r="O1303" s="9">
        <v>73</v>
      </c>
      <c r="P1303" s="9">
        <v>26.38</v>
      </c>
      <c r="Q1303" s="9">
        <v>71</v>
      </c>
      <c r="R1303" s="11">
        <f t="shared" si="120"/>
        <v>-3.9591684827805267</v>
      </c>
      <c r="S1303" s="91">
        <f t="shared" si="121"/>
        <v>1.9078972191546622E-2</v>
      </c>
      <c r="T1303" s="31">
        <f t="shared" si="122"/>
        <v>1.8721779873955176E-2</v>
      </c>
      <c r="U1303" s="31">
        <f t="shared" si="123"/>
        <v>0.98127822012604482</v>
      </c>
      <c r="V1303" s="12">
        <f t="shared" si="124"/>
        <v>-8.2078403931490282E-3</v>
      </c>
      <c r="W1303" s="12">
        <f t="shared" si="125"/>
        <v>0</v>
      </c>
    </row>
    <row r="1304" spans="1:23" x14ac:dyDescent="0.2">
      <c r="A1304" s="9">
        <v>0</v>
      </c>
      <c r="B1304" s="9">
        <v>0</v>
      </c>
      <c r="C1304" s="9">
        <v>42</v>
      </c>
      <c r="D1304" s="9">
        <v>0</v>
      </c>
      <c r="E1304" s="9">
        <v>1</v>
      </c>
      <c r="F1304" s="9">
        <v>0</v>
      </c>
      <c r="G1304" s="9">
        <v>1</v>
      </c>
      <c r="H1304" s="9">
        <v>10</v>
      </c>
      <c r="I1304" s="9">
        <v>0</v>
      </c>
      <c r="J1304" s="9">
        <v>0</v>
      </c>
      <c r="K1304" s="9">
        <v>0</v>
      </c>
      <c r="L1304" s="9">
        <v>0</v>
      </c>
      <c r="M1304" s="9">
        <v>359</v>
      </c>
      <c r="N1304" s="9">
        <v>115</v>
      </c>
      <c r="O1304" s="9">
        <v>71</v>
      </c>
      <c r="P1304" s="9">
        <v>24.46</v>
      </c>
      <c r="Q1304" s="9">
        <v>75</v>
      </c>
      <c r="R1304" s="11">
        <f t="shared" si="120"/>
        <v>-3.1571047163100663</v>
      </c>
      <c r="S1304" s="91">
        <f t="shared" si="121"/>
        <v>4.2548753628876515E-2</v>
      </c>
      <c r="T1304" s="31">
        <f t="shared" si="122"/>
        <v>4.0812243533718616E-2</v>
      </c>
      <c r="U1304" s="31">
        <f t="shared" si="123"/>
        <v>0.9591877564662814</v>
      </c>
      <c r="V1304" s="12">
        <f t="shared" si="124"/>
        <v>-1.8096373417411573E-2</v>
      </c>
      <c r="W1304" s="12">
        <f t="shared" si="125"/>
        <v>0</v>
      </c>
    </row>
    <row r="1305" spans="1:23" x14ac:dyDescent="0.2">
      <c r="A1305" s="9">
        <v>1</v>
      </c>
      <c r="B1305" s="9">
        <v>0</v>
      </c>
      <c r="C1305" s="9">
        <v>48</v>
      </c>
      <c r="D1305" s="9">
        <v>1</v>
      </c>
      <c r="E1305" s="9">
        <v>0</v>
      </c>
      <c r="F1305" s="9">
        <v>0</v>
      </c>
      <c r="G1305" s="9">
        <v>1</v>
      </c>
      <c r="H1305" s="9">
        <v>2</v>
      </c>
      <c r="I1305" s="9">
        <v>0</v>
      </c>
      <c r="J1305" s="9">
        <v>0</v>
      </c>
      <c r="K1305" s="9">
        <v>0</v>
      </c>
      <c r="L1305" s="9">
        <v>0</v>
      </c>
      <c r="M1305" s="9">
        <v>234</v>
      </c>
      <c r="N1305" s="9">
        <v>129</v>
      </c>
      <c r="O1305" s="9">
        <v>90</v>
      </c>
      <c r="P1305" s="9">
        <v>16.61</v>
      </c>
      <c r="Q1305" s="9">
        <v>80</v>
      </c>
      <c r="R1305" s="11">
        <f t="shared" si="120"/>
        <v>-2.6209099997796512</v>
      </c>
      <c r="S1305" s="91">
        <f t="shared" si="121"/>
        <v>7.2736642373173802E-2</v>
      </c>
      <c r="T1305" s="31">
        <f t="shared" si="122"/>
        <v>6.7804752350270545E-2</v>
      </c>
      <c r="U1305" s="31">
        <f t="shared" si="123"/>
        <v>6.7804752350270545E-2</v>
      </c>
      <c r="V1305" s="12">
        <f t="shared" si="124"/>
        <v>-1.1687398659092183</v>
      </c>
      <c r="W1305" s="12">
        <f t="shared" si="125"/>
        <v>0</v>
      </c>
    </row>
    <row r="1306" spans="1:23" x14ac:dyDescent="0.2">
      <c r="A1306" s="9">
        <v>0</v>
      </c>
      <c r="B1306" s="9">
        <v>0</v>
      </c>
      <c r="C1306" s="9">
        <v>52</v>
      </c>
      <c r="D1306" s="9">
        <v>1</v>
      </c>
      <c r="E1306" s="9">
        <v>0</v>
      </c>
      <c r="F1306" s="9">
        <v>0</v>
      </c>
      <c r="G1306" s="9">
        <v>0</v>
      </c>
      <c r="H1306" s="9">
        <v>0</v>
      </c>
      <c r="I1306" s="9">
        <v>0</v>
      </c>
      <c r="J1306" s="9">
        <v>0</v>
      </c>
      <c r="K1306" s="9">
        <v>0</v>
      </c>
      <c r="L1306" s="9">
        <v>0</v>
      </c>
      <c r="M1306" s="9">
        <v>234</v>
      </c>
      <c r="N1306" s="9">
        <v>130</v>
      </c>
      <c r="O1306" s="9">
        <v>75</v>
      </c>
      <c r="P1306" s="9">
        <v>28.35</v>
      </c>
      <c r="Q1306" s="9">
        <v>82</v>
      </c>
      <c r="R1306" s="11">
        <f t="shared" si="120"/>
        <v>-2.2898516047241042</v>
      </c>
      <c r="S1306" s="91">
        <f t="shared" si="121"/>
        <v>0.10128149043348673</v>
      </c>
      <c r="T1306" s="31">
        <f t="shared" si="122"/>
        <v>9.1966941525204682E-2</v>
      </c>
      <c r="U1306" s="31">
        <f t="shared" si="123"/>
        <v>0.90803305847479532</v>
      </c>
      <c r="V1306" s="12">
        <f t="shared" si="124"/>
        <v>-4.1898339968085466E-2</v>
      </c>
      <c r="W1306" s="12">
        <f t="shared" si="125"/>
        <v>0</v>
      </c>
    </row>
    <row r="1307" spans="1:23" x14ac:dyDescent="0.2">
      <c r="A1307" s="9">
        <v>0</v>
      </c>
      <c r="B1307" s="9">
        <v>1</v>
      </c>
      <c r="C1307" s="9">
        <v>41</v>
      </c>
      <c r="D1307" s="9">
        <v>0</v>
      </c>
      <c r="E1307" s="9">
        <v>0</v>
      </c>
      <c r="F1307" s="9">
        <v>1</v>
      </c>
      <c r="G1307" s="9">
        <v>0</v>
      </c>
      <c r="H1307" s="9">
        <v>0</v>
      </c>
      <c r="I1307" s="9">
        <v>0</v>
      </c>
      <c r="J1307" s="9">
        <v>0</v>
      </c>
      <c r="K1307" s="9">
        <v>1</v>
      </c>
      <c r="L1307" s="9">
        <v>0</v>
      </c>
      <c r="M1307" s="9">
        <v>230</v>
      </c>
      <c r="N1307" s="9">
        <v>150</v>
      </c>
      <c r="O1307" s="9">
        <v>101</v>
      </c>
      <c r="P1307" s="9">
        <v>28.54</v>
      </c>
      <c r="Q1307" s="9">
        <v>75</v>
      </c>
      <c r="R1307" s="11">
        <f t="shared" si="120"/>
        <v>-2.4209937149093612</v>
      </c>
      <c r="S1307" s="91">
        <f t="shared" si="121"/>
        <v>8.8833298611498066E-2</v>
      </c>
      <c r="T1307" s="31">
        <f t="shared" si="122"/>
        <v>8.1585765906296265E-2</v>
      </c>
      <c r="U1307" s="31">
        <f t="shared" si="123"/>
        <v>0.91841423409370371</v>
      </c>
      <c r="V1307" s="12">
        <f t="shared" si="124"/>
        <v>-3.6961393956940362E-2</v>
      </c>
      <c r="W1307" s="12">
        <f t="shared" si="125"/>
        <v>0</v>
      </c>
    </row>
    <row r="1308" spans="1:23" x14ac:dyDescent="0.2">
      <c r="A1308" s="9">
        <v>0</v>
      </c>
      <c r="B1308" s="9">
        <v>0</v>
      </c>
      <c r="C1308" s="9">
        <v>48</v>
      </c>
      <c r="D1308" s="9">
        <v>1</v>
      </c>
      <c r="E1308" s="9">
        <v>0</v>
      </c>
      <c r="F1308" s="9">
        <v>0</v>
      </c>
      <c r="G1308" s="9">
        <v>1</v>
      </c>
      <c r="H1308" s="9">
        <v>35</v>
      </c>
      <c r="I1308" s="9">
        <v>0</v>
      </c>
      <c r="J1308" s="9">
        <v>0</v>
      </c>
      <c r="K1308" s="9">
        <v>1</v>
      </c>
      <c r="L1308" s="9">
        <v>0</v>
      </c>
      <c r="M1308" s="9">
        <v>174</v>
      </c>
      <c r="N1308" s="9">
        <v>154</v>
      </c>
      <c r="O1308" s="9">
        <v>84</v>
      </c>
      <c r="P1308" s="9">
        <v>31.76</v>
      </c>
      <c r="Q1308" s="9">
        <v>72</v>
      </c>
      <c r="R1308" s="11">
        <f t="shared" si="120"/>
        <v>-1.3866156861343484</v>
      </c>
      <c r="S1308" s="91">
        <f t="shared" si="121"/>
        <v>0.24991968165122391</v>
      </c>
      <c r="T1308" s="31">
        <f t="shared" si="122"/>
        <v>0.19994859295364004</v>
      </c>
      <c r="U1308" s="31">
        <f t="shared" si="123"/>
        <v>0.80005140704636002</v>
      </c>
      <c r="V1308" s="12">
        <f t="shared" si="124"/>
        <v>-9.6882106658954803E-2</v>
      </c>
      <c r="W1308" s="12">
        <f t="shared" si="125"/>
        <v>1</v>
      </c>
    </row>
    <row r="1309" spans="1:23" x14ac:dyDescent="0.2">
      <c r="A1309" s="9">
        <v>0</v>
      </c>
      <c r="B1309" s="9">
        <v>1</v>
      </c>
      <c r="C1309" s="9">
        <v>62</v>
      </c>
      <c r="D1309" s="9">
        <v>1</v>
      </c>
      <c r="E1309" s="9">
        <v>0</v>
      </c>
      <c r="F1309" s="9">
        <v>0</v>
      </c>
      <c r="G1309" s="9">
        <v>1</v>
      </c>
      <c r="H1309" s="9">
        <v>20</v>
      </c>
      <c r="I1309" s="9">
        <v>0</v>
      </c>
      <c r="J1309" s="9">
        <v>0</v>
      </c>
      <c r="K1309" s="9">
        <v>0</v>
      </c>
      <c r="L1309" s="9">
        <v>0</v>
      </c>
      <c r="M1309" s="9">
        <v>295</v>
      </c>
      <c r="N1309" s="9">
        <v>139</v>
      </c>
      <c r="O1309" s="9">
        <v>80</v>
      </c>
      <c r="P1309" s="9">
        <v>21.28</v>
      </c>
      <c r="Q1309" s="9">
        <v>63</v>
      </c>
      <c r="R1309" s="11">
        <f t="shared" si="120"/>
        <v>-0.6096976058181065</v>
      </c>
      <c r="S1309" s="91">
        <f t="shared" si="121"/>
        <v>0.54351520006114962</v>
      </c>
      <c r="T1309" s="31">
        <f t="shared" si="122"/>
        <v>0.35212818120587158</v>
      </c>
      <c r="U1309" s="31">
        <f t="shared" si="123"/>
        <v>0.64787181879412836</v>
      </c>
      <c r="V1309" s="12">
        <f t="shared" si="124"/>
        <v>-0.18851091063714756</v>
      </c>
      <c r="W1309" s="12">
        <f t="shared" si="125"/>
        <v>1</v>
      </c>
    </row>
    <row r="1310" spans="1:23" x14ac:dyDescent="0.2">
      <c r="A1310" s="9">
        <v>0</v>
      </c>
      <c r="B1310" s="9">
        <v>0</v>
      </c>
      <c r="C1310" s="9">
        <v>53</v>
      </c>
      <c r="D1310" s="9">
        <v>0</v>
      </c>
      <c r="E1310" s="9">
        <v>0</v>
      </c>
      <c r="F1310" s="9">
        <v>0</v>
      </c>
      <c r="G1310" s="9">
        <v>0</v>
      </c>
      <c r="H1310" s="9">
        <v>0</v>
      </c>
      <c r="I1310" s="9">
        <v>0</v>
      </c>
      <c r="J1310" s="9">
        <v>0</v>
      </c>
      <c r="K1310" s="9">
        <v>1</v>
      </c>
      <c r="L1310" s="9">
        <v>0</v>
      </c>
      <c r="M1310" s="9">
        <v>243</v>
      </c>
      <c r="N1310" s="9">
        <v>188.5</v>
      </c>
      <c r="O1310" s="9">
        <v>106.5</v>
      </c>
      <c r="P1310" s="9">
        <v>29.82</v>
      </c>
      <c r="Q1310" s="9">
        <v>68</v>
      </c>
      <c r="R1310" s="11">
        <f t="shared" si="120"/>
        <v>-1.361821156033149</v>
      </c>
      <c r="S1310" s="91">
        <f t="shared" si="121"/>
        <v>0.25619378299463674</v>
      </c>
      <c r="T1310" s="31">
        <f t="shared" si="122"/>
        <v>0.20394447613321021</v>
      </c>
      <c r="U1310" s="31">
        <f t="shared" si="123"/>
        <v>0.79605552386678979</v>
      </c>
      <c r="V1310" s="12">
        <f t="shared" si="124"/>
        <v>-9.9056639714603795E-2</v>
      </c>
      <c r="W1310" s="12">
        <f t="shared" si="125"/>
        <v>1</v>
      </c>
    </row>
    <row r="1311" spans="1:23" x14ac:dyDescent="0.2">
      <c r="A1311" s="9">
        <v>1</v>
      </c>
      <c r="B1311" s="9">
        <v>1</v>
      </c>
      <c r="C1311" s="9">
        <v>60</v>
      </c>
      <c r="D1311" s="9">
        <v>1</v>
      </c>
      <c r="E1311" s="9">
        <v>0</v>
      </c>
      <c r="F1311" s="9">
        <v>0</v>
      </c>
      <c r="G1311" s="9">
        <v>1</v>
      </c>
      <c r="H1311" s="9">
        <v>20</v>
      </c>
      <c r="I1311" s="9">
        <v>0</v>
      </c>
      <c r="J1311" s="9">
        <v>0</v>
      </c>
      <c r="K1311" s="9">
        <v>0</v>
      </c>
      <c r="L1311" s="9">
        <v>0</v>
      </c>
      <c r="M1311" s="9">
        <v>260</v>
      </c>
      <c r="N1311" s="9">
        <v>127.5</v>
      </c>
      <c r="O1311" s="9">
        <v>72.5</v>
      </c>
      <c r="P1311" s="9">
        <v>25.06</v>
      </c>
      <c r="Q1311" s="9">
        <v>65</v>
      </c>
      <c r="R1311" s="11">
        <f t="shared" si="120"/>
        <v>-0.90022561557907643</v>
      </c>
      <c r="S1311" s="91">
        <f t="shared" si="121"/>
        <v>0.40647794163828727</v>
      </c>
      <c r="T1311" s="31">
        <f t="shared" si="122"/>
        <v>0.28900413551087439</v>
      </c>
      <c r="U1311" s="31">
        <f t="shared" si="123"/>
        <v>0.28900413551087439</v>
      </c>
      <c r="V1311" s="12">
        <f t="shared" si="124"/>
        <v>-0.53909594265278649</v>
      </c>
      <c r="W1311" s="12">
        <f t="shared" si="125"/>
        <v>1</v>
      </c>
    </row>
    <row r="1312" spans="1:23" x14ac:dyDescent="0.2">
      <c r="A1312" s="9">
        <v>0</v>
      </c>
      <c r="B1312" s="9">
        <v>1</v>
      </c>
      <c r="C1312" s="9">
        <v>45</v>
      </c>
      <c r="D1312" s="9">
        <v>0</v>
      </c>
      <c r="E1312" s="9">
        <v>0</v>
      </c>
      <c r="F1312" s="9">
        <v>0</v>
      </c>
      <c r="G1312" s="9">
        <v>1</v>
      </c>
      <c r="H1312" s="9">
        <v>20</v>
      </c>
      <c r="I1312" s="9">
        <v>0</v>
      </c>
      <c r="J1312" s="9">
        <v>0</v>
      </c>
      <c r="K1312" s="9">
        <v>0</v>
      </c>
      <c r="L1312" s="9">
        <v>0</v>
      </c>
      <c r="M1312" s="9">
        <v>202</v>
      </c>
      <c r="N1312" s="9">
        <v>99</v>
      </c>
      <c r="O1312" s="9">
        <v>76</v>
      </c>
      <c r="P1312" s="9">
        <v>24.61</v>
      </c>
      <c r="Q1312" s="9">
        <v>94</v>
      </c>
      <c r="R1312" s="11">
        <f t="shared" si="120"/>
        <v>-2.0962854127052912</v>
      </c>
      <c r="S1312" s="91">
        <f t="shared" si="121"/>
        <v>0.12291214922919086</v>
      </c>
      <c r="T1312" s="31">
        <f t="shared" si="122"/>
        <v>0.10945838400053146</v>
      </c>
      <c r="U1312" s="31">
        <f t="shared" si="123"/>
        <v>0.89054161599946857</v>
      </c>
      <c r="V1312" s="12">
        <f t="shared" si="124"/>
        <v>-5.034578066270079E-2</v>
      </c>
      <c r="W1312" s="12">
        <f t="shared" si="125"/>
        <v>1</v>
      </c>
    </row>
    <row r="1313" spans="1:23" x14ac:dyDescent="0.2">
      <c r="A1313" s="9">
        <v>0</v>
      </c>
      <c r="B1313" s="9">
        <v>1</v>
      </c>
      <c r="C1313" s="9">
        <v>39</v>
      </c>
      <c r="D1313" s="9">
        <v>1</v>
      </c>
      <c r="E1313" s="9">
        <v>0</v>
      </c>
      <c r="F1313" s="9">
        <v>0</v>
      </c>
      <c r="G1313" s="9">
        <v>1</v>
      </c>
      <c r="H1313" s="9">
        <v>20</v>
      </c>
      <c r="I1313" s="9">
        <v>0</v>
      </c>
      <c r="J1313" s="9">
        <v>0</v>
      </c>
      <c r="K1313" s="9">
        <v>0</v>
      </c>
      <c r="L1313" s="9">
        <v>1</v>
      </c>
      <c r="M1313" s="9">
        <v>195</v>
      </c>
      <c r="N1313" s="9">
        <v>106</v>
      </c>
      <c r="O1313" s="9">
        <v>80</v>
      </c>
      <c r="P1313" s="9">
        <v>23.57</v>
      </c>
      <c r="Q1313" s="9">
        <v>85</v>
      </c>
      <c r="R1313" s="11">
        <f t="shared" si="120"/>
        <v>-2.4569605791192721</v>
      </c>
      <c r="S1313" s="91">
        <f t="shared" si="121"/>
        <v>8.5695018768777789E-2</v>
      </c>
      <c r="T1313" s="31">
        <f t="shared" si="122"/>
        <v>7.8931023249935714E-2</v>
      </c>
      <c r="U1313" s="31">
        <f t="shared" si="123"/>
        <v>0.92106897675006427</v>
      </c>
      <c r="V1313" s="12">
        <f t="shared" si="124"/>
        <v>-3.5707845264358412E-2</v>
      </c>
      <c r="W1313" s="12">
        <f t="shared" si="125"/>
        <v>0</v>
      </c>
    </row>
    <row r="1314" spans="1:23" x14ac:dyDescent="0.2">
      <c r="A1314" s="9">
        <v>0</v>
      </c>
      <c r="B1314" s="9">
        <v>1</v>
      </c>
      <c r="C1314" s="9">
        <v>43</v>
      </c>
      <c r="D1314" s="9">
        <v>0</v>
      </c>
      <c r="E1314" s="9">
        <v>1</v>
      </c>
      <c r="F1314" s="9">
        <v>0</v>
      </c>
      <c r="G1314" s="9">
        <v>1</v>
      </c>
      <c r="H1314" s="9">
        <v>20</v>
      </c>
      <c r="I1314" s="9">
        <v>0</v>
      </c>
      <c r="J1314" s="9">
        <v>0</v>
      </c>
      <c r="K1314" s="9">
        <v>0</v>
      </c>
      <c r="L1314" s="9">
        <v>0</v>
      </c>
      <c r="M1314" s="9">
        <v>226</v>
      </c>
      <c r="N1314" s="9">
        <v>132.5</v>
      </c>
      <c r="O1314" s="9">
        <v>85</v>
      </c>
      <c r="P1314" s="9">
        <v>26.64</v>
      </c>
      <c r="Q1314" s="9">
        <v>72</v>
      </c>
      <c r="R1314" s="11">
        <f t="shared" si="120"/>
        <v>-2.245192970004612</v>
      </c>
      <c r="S1314" s="91">
        <f t="shared" si="121"/>
        <v>0.1059071015076984</v>
      </c>
      <c r="T1314" s="31">
        <f t="shared" si="122"/>
        <v>9.5764916748715859E-2</v>
      </c>
      <c r="U1314" s="31">
        <f t="shared" si="123"/>
        <v>0.9042350832512841</v>
      </c>
      <c r="V1314" s="12">
        <f t="shared" si="124"/>
        <v>-4.3718646862819746E-2</v>
      </c>
      <c r="W1314" s="12">
        <f t="shared" si="125"/>
        <v>0</v>
      </c>
    </row>
    <row r="1315" spans="1:23" x14ac:dyDescent="0.2">
      <c r="A1315" s="9">
        <v>0</v>
      </c>
      <c r="B1315" s="9">
        <v>0</v>
      </c>
      <c r="C1315" s="9">
        <v>34</v>
      </c>
      <c r="D1315" s="9">
        <v>0</v>
      </c>
      <c r="E1315" s="9">
        <v>1</v>
      </c>
      <c r="F1315" s="9">
        <v>0</v>
      </c>
      <c r="G1315" s="9">
        <v>1</v>
      </c>
      <c r="H1315" s="9">
        <v>40</v>
      </c>
      <c r="I1315" s="9">
        <v>0</v>
      </c>
      <c r="J1315" s="9">
        <v>0</v>
      </c>
      <c r="K1315" s="9">
        <v>0</v>
      </c>
      <c r="L1315" s="9">
        <v>0</v>
      </c>
      <c r="M1315" s="9">
        <v>184</v>
      </c>
      <c r="N1315" s="9">
        <v>118</v>
      </c>
      <c r="O1315" s="9">
        <v>77</v>
      </c>
      <c r="P1315" s="9">
        <v>25.56</v>
      </c>
      <c r="Q1315" s="9">
        <v>86</v>
      </c>
      <c r="R1315" s="11">
        <f t="shared" si="120"/>
        <v>-2.9504590676038003</v>
      </c>
      <c r="S1315" s="91">
        <f t="shared" si="121"/>
        <v>5.231568399931022E-2</v>
      </c>
      <c r="T1315" s="31">
        <f t="shared" si="122"/>
        <v>4.9714819226570145E-2</v>
      </c>
      <c r="U1315" s="31">
        <f t="shared" si="123"/>
        <v>0.95028518077342983</v>
      </c>
      <c r="V1315" s="12">
        <f t="shared" si="124"/>
        <v>-2.2146043289767305E-2</v>
      </c>
      <c r="W1315" s="12">
        <f t="shared" si="125"/>
        <v>0</v>
      </c>
    </row>
    <row r="1316" spans="1:23" x14ac:dyDescent="0.2">
      <c r="A1316" s="9">
        <v>0</v>
      </c>
      <c r="B1316" s="9">
        <v>1</v>
      </c>
      <c r="C1316" s="9">
        <v>42</v>
      </c>
      <c r="D1316" s="9">
        <v>1</v>
      </c>
      <c r="E1316" s="9">
        <v>0</v>
      </c>
      <c r="F1316" s="9">
        <v>0</v>
      </c>
      <c r="G1316" s="9">
        <v>1</v>
      </c>
      <c r="H1316" s="9">
        <v>20</v>
      </c>
      <c r="I1316" s="9">
        <v>0</v>
      </c>
      <c r="J1316" s="9">
        <v>0</v>
      </c>
      <c r="K1316" s="9">
        <v>0</v>
      </c>
      <c r="L1316" s="9">
        <v>0</v>
      </c>
      <c r="M1316" s="9">
        <v>182</v>
      </c>
      <c r="N1316" s="9">
        <v>120</v>
      </c>
      <c r="O1316" s="9">
        <v>83</v>
      </c>
      <c r="P1316" s="9">
        <v>27.26</v>
      </c>
      <c r="Q1316" s="9">
        <v>85</v>
      </c>
      <c r="R1316" s="11">
        <f t="shared" si="120"/>
        <v>-2.2272130000690025</v>
      </c>
      <c r="S1316" s="91">
        <f t="shared" si="121"/>
        <v>0.1078285298578673</v>
      </c>
      <c r="T1316" s="31">
        <f t="shared" si="122"/>
        <v>9.7333230686613134E-2</v>
      </c>
      <c r="U1316" s="31">
        <f t="shared" si="123"/>
        <v>0.90266676931338685</v>
      </c>
      <c r="V1316" s="12">
        <f t="shared" si="124"/>
        <v>-4.4472545320771065E-2</v>
      </c>
      <c r="W1316" s="12">
        <f t="shared" si="125"/>
        <v>0</v>
      </c>
    </row>
    <row r="1317" spans="1:23" x14ac:dyDescent="0.2">
      <c r="A1317" s="9">
        <v>0</v>
      </c>
      <c r="B1317" s="9">
        <v>1</v>
      </c>
      <c r="C1317" s="9">
        <v>60</v>
      </c>
      <c r="D1317" s="9">
        <v>1</v>
      </c>
      <c r="E1317" s="9">
        <v>0</v>
      </c>
      <c r="F1317" s="9">
        <v>0</v>
      </c>
      <c r="G1317" s="9">
        <v>1</v>
      </c>
      <c r="H1317" s="9">
        <v>30</v>
      </c>
      <c r="I1317" s="9">
        <v>0</v>
      </c>
      <c r="J1317" s="9">
        <v>0</v>
      </c>
      <c r="K1317" s="9">
        <v>0</v>
      </c>
      <c r="L1317" s="9">
        <v>0</v>
      </c>
      <c r="M1317" s="9">
        <v>288</v>
      </c>
      <c r="N1317" s="9">
        <v>122.5</v>
      </c>
      <c r="O1317" s="9">
        <v>68.5</v>
      </c>
      <c r="P1317" s="9">
        <v>22.13</v>
      </c>
      <c r="Q1317" s="9">
        <v>80</v>
      </c>
      <c r="R1317" s="11">
        <f t="shared" si="120"/>
        <v>-0.55815673337615568</v>
      </c>
      <c r="S1317" s="91">
        <f t="shared" si="121"/>
        <v>0.57226292542699531</v>
      </c>
      <c r="T1317" s="31">
        <f t="shared" si="122"/>
        <v>0.36397406322583109</v>
      </c>
      <c r="U1317" s="31">
        <f t="shared" si="123"/>
        <v>0.63602593677416897</v>
      </c>
      <c r="V1317" s="12">
        <f t="shared" si="124"/>
        <v>-0.19652517370972597</v>
      </c>
      <c r="W1317" s="12">
        <f t="shared" si="125"/>
        <v>1</v>
      </c>
    </row>
    <row r="1318" spans="1:23" x14ac:dyDescent="0.2">
      <c r="A1318" s="9">
        <v>0</v>
      </c>
      <c r="B1318" s="9">
        <v>0</v>
      </c>
      <c r="C1318" s="9">
        <v>65</v>
      </c>
      <c r="D1318" s="9">
        <v>0</v>
      </c>
      <c r="E1318" s="9">
        <v>0</v>
      </c>
      <c r="F1318" s="9">
        <v>0</v>
      </c>
      <c r="G1318" s="9">
        <v>1</v>
      </c>
      <c r="H1318" s="9">
        <v>1</v>
      </c>
      <c r="I1318" s="9">
        <v>0</v>
      </c>
      <c r="J1318" s="9">
        <v>0</v>
      </c>
      <c r="K1318" s="9">
        <v>1</v>
      </c>
      <c r="L1318" s="9">
        <v>0</v>
      </c>
      <c r="M1318" s="9">
        <v>322</v>
      </c>
      <c r="N1318" s="9">
        <v>165</v>
      </c>
      <c r="O1318" s="9">
        <v>95</v>
      </c>
      <c r="P1318" s="9">
        <v>22.84</v>
      </c>
      <c r="Q1318" s="9">
        <v>80</v>
      </c>
      <c r="R1318" s="11">
        <f t="shared" si="120"/>
        <v>-0.73724314963149595</v>
      </c>
      <c r="S1318" s="91">
        <f t="shared" si="121"/>
        <v>0.47843106194844665</v>
      </c>
      <c r="T1318" s="31">
        <f t="shared" si="122"/>
        <v>0.32360728495376384</v>
      </c>
      <c r="U1318" s="31">
        <f t="shared" si="123"/>
        <v>0.6763927150462361</v>
      </c>
      <c r="V1318" s="12">
        <f t="shared" si="124"/>
        <v>-0.16980107853180346</v>
      </c>
      <c r="W1318" s="12">
        <f t="shared" si="125"/>
        <v>1</v>
      </c>
    </row>
    <row r="1319" spans="1:23" x14ac:dyDescent="0.2">
      <c r="A1319" s="9">
        <v>0</v>
      </c>
      <c r="B1319" s="9">
        <v>0</v>
      </c>
      <c r="C1319" s="9">
        <v>45</v>
      </c>
      <c r="D1319" s="9">
        <v>1</v>
      </c>
      <c r="E1319" s="9">
        <v>0</v>
      </c>
      <c r="F1319" s="9">
        <v>0</v>
      </c>
      <c r="G1319" s="9">
        <v>1</v>
      </c>
      <c r="H1319" s="9">
        <v>10</v>
      </c>
      <c r="I1319" s="9">
        <v>0</v>
      </c>
      <c r="J1319" s="9">
        <v>0</v>
      </c>
      <c r="K1319" s="9">
        <v>0</v>
      </c>
      <c r="L1319" s="9">
        <v>0</v>
      </c>
      <c r="M1319" s="9">
        <v>230</v>
      </c>
      <c r="N1319" s="9">
        <v>116</v>
      </c>
      <c r="O1319" s="9">
        <v>75</v>
      </c>
      <c r="P1319" s="9">
        <v>21.35</v>
      </c>
      <c r="Q1319" s="9">
        <v>92</v>
      </c>
      <c r="R1319" s="11">
        <f t="shared" si="120"/>
        <v>-2.6792461232305778</v>
      </c>
      <c r="S1319" s="91">
        <f t="shared" si="121"/>
        <v>6.8614861811585048E-2</v>
      </c>
      <c r="T1319" s="31">
        <f t="shared" si="122"/>
        <v>6.4209159224367054E-2</v>
      </c>
      <c r="U1319" s="31">
        <f t="shared" si="123"/>
        <v>0.9357908407756329</v>
      </c>
      <c r="V1319" s="12">
        <f t="shared" si="124"/>
        <v>-2.8821209859875973E-2</v>
      </c>
      <c r="W1319" s="12">
        <f t="shared" si="125"/>
        <v>0</v>
      </c>
    </row>
    <row r="1320" spans="1:23" x14ac:dyDescent="0.2">
      <c r="A1320" s="9">
        <v>1</v>
      </c>
      <c r="B1320" s="9">
        <v>0</v>
      </c>
      <c r="C1320" s="9">
        <v>38</v>
      </c>
      <c r="D1320" s="9">
        <v>0</v>
      </c>
      <c r="E1320" s="9">
        <v>1</v>
      </c>
      <c r="F1320" s="9">
        <v>0</v>
      </c>
      <c r="G1320" s="9">
        <v>1</v>
      </c>
      <c r="H1320" s="9">
        <v>10</v>
      </c>
      <c r="I1320" s="9">
        <v>0</v>
      </c>
      <c r="J1320" s="9">
        <v>0</v>
      </c>
      <c r="K1320" s="9">
        <v>0</v>
      </c>
      <c r="L1320" s="9">
        <v>0</v>
      </c>
      <c r="M1320" s="9">
        <v>309</v>
      </c>
      <c r="N1320" s="9">
        <v>113</v>
      </c>
      <c r="O1320" s="9">
        <v>68</v>
      </c>
      <c r="P1320" s="9">
        <v>21.35</v>
      </c>
      <c r="Q1320" s="9">
        <v>60</v>
      </c>
      <c r="R1320" s="11">
        <f t="shared" si="120"/>
        <v>-3.4823665178390586</v>
      </c>
      <c r="S1320" s="91">
        <f t="shared" si="121"/>
        <v>3.0734590943971601E-2</v>
      </c>
      <c r="T1320" s="31">
        <f t="shared" si="122"/>
        <v>2.981814253058503E-2</v>
      </c>
      <c r="U1320" s="31">
        <f t="shared" si="123"/>
        <v>2.981814253058503E-2</v>
      </c>
      <c r="V1320" s="12">
        <f t="shared" si="124"/>
        <v>-1.5255194136611041</v>
      </c>
      <c r="W1320" s="12">
        <f t="shared" si="125"/>
        <v>0</v>
      </c>
    </row>
    <row r="1321" spans="1:23" x14ac:dyDescent="0.2">
      <c r="A1321" s="9">
        <v>0</v>
      </c>
      <c r="B1321" s="9">
        <v>1</v>
      </c>
      <c r="C1321" s="9">
        <v>38</v>
      </c>
      <c r="D1321" s="9">
        <v>0</v>
      </c>
      <c r="E1321" s="9">
        <v>0</v>
      </c>
      <c r="F1321" s="9">
        <v>0</v>
      </c>
      <c r="G1321" s="9">
        <v>0</v>
      </c>
      <c r="H1321" s="9">
        <v>0</v>
      </c>
      <c r="I1321" s="9">
        <v>0</v>
      </c>
      <c r="J1321" s="9">
        <v>0</v>
      </c>
      <c r="K1321" s="9">
        <v>0</v>
      </c>
      <c r="L1321" s="9">
        <v>0</v>
      </c>
      <c r="M1321" s="9">
        <v>240</v>
      </c>
      <c r="N1321" s="9">
        <v>122.5</v>
      </c>
      <c r="O1321" s="9">
        <v>80</v>
      </c>
      <c r="P1321" s="9">
        <v>23.97</v>
      </c>
      <c r="Q1321" s="9">
        <v>60</v>
      </c>
      <c r="R1321" s="11">
        <f t="shared" si="120"/>
        <v>-2.7844541524079078</v>
      </c>
      <c r="S1321" s="91">
        <f t="shared" si="121"/>
        <v>6.1762792903320339E-2</v>
      </c>
      <c r="T1321" s="31">
        <f t="shared" si="122"/>
        <v>5.817004825949311E-2</v>
      </c>
      <c r="U1321" s="31">
        <f t="shared" si="123"/>
        <v>0.94182995174050688</v>
      </c>
      <c r="V1321" s="12">
        <f t="shared" si="124"/>
        <v>-2.6027502395327085E-2</v>
      </c>
      <c r="W1321" s="12">
        <f t="shared" si="125"/>
        <v>0</v>
      </c>
    </row>
    <row r="1322" spans="1:23" x14ac:dyDescent="0.2">
      <c r="A1322" s="9">
        <v>0</v>
      </c>
      <c r="B1322" s="9">
        <v>0</v>
      </c>
      <c r="C1322" s="9">
        <v>59</v>
      </c>
      <c r="D1322" s="9">
        <v>1</v>
      </c>
      <c r="E1322" s="9">
        <v>0</v>
      </c>
      <c r="F1322" s="9">
        <v>0</v>
      </c>
      <c r="G1322" s="9">
        <v>0</v>
      </c>
      <c r="H1322" s="9">
        <v>0</v>
      </c>
      <c r="I1322" s="9">
        <v>0</v>
      </c>
      <c r="J1322" s="9">
        <v>0</v>
      </c>
      <c r="K1322" s="9">
        <v>0</v>
      </c>
      <c r="L1322" s="9">
        <v>0</v>
      </c>
      <c r="M1322" s="9">
        <v>205</v>
      </c>
      <c r="N1322" s="9">
        <v>142.5</v>
      </c>
      <c r="O1322" s="9">
        <v>74.5</v>
      </c>
      <c r="P1322" s="9">
        <v>25.63</v>
      </c>
      <c r="Q1322" s="9">
        <v>85</v>
      </c>
      <c r="R1322" s="11">
        <f t="shared" si="120"/>
        <v>-1.5918812320004445</v>
      </c>
      <c r="S1322" s="91">
        <f t="shared" si="121"/>
        <v>0.20354234097135479</v>
      </c>
      <c r="T1322" s="31">
        <f t="shared" si="122"/>
        <v>0.16911938536959145</v>
      </c>
      <c r="U1322" s="31">
        <f t="shared" si="123"/>
        <v>0.83088061463040852</v>
      </c>
      <c r="V1322" s="12">
        <f t="shared" si="124"/>
        <v>-8.0461373486627116E-2</v>
      </c>
      <c r="W1322" s="12">
        <f t="shared" si="125"/>
        <v>1</v>
      </c>
    </row>
    <row r="1323" spans="1:23" x14ac:dyDescent="0.2">
      <c r="A1323" s="9">
        <v>1</v>
      </c>
      <c r="B1323" s="9">
        <v>0</v>
      </c>
      <c r="C1323" s="9">
        <v>55</v>
      </c>
      <c r="D1323" s="9">
        <v>1</v>
      </c>
      <c r="E1323" s="9">
        <v>0</v>
      </c>
      <c r="F1323" s="9">
        <v>0</v>
      </c>
      <c r="G1323" s="9">
        <v>0</v>
      </c>
      <c r="H1323" s="9">
        <v>0</v>
      </c>
      <c r="I1323" s="9">
        <v>0</v>
      </c>
      <c r="J1323" s="9">
        <v>0</v>
      </c>
      <c r="K1323" s="9">
        <v>1</v>
      </c>
      <c r="L1323" s="9">
        <v>0</v>
      </c>
      <c r="M1323" s="9">
        <v>232</v>
      </c>
      <c r="N1323" s="9">
        <v>170</v>
      </c>
      <c r="O1323" s="9">
        <v>92</v>
      </c>
      <c r="P1323" s="9">
        <v>26.09</v>
      </c>
      <c r="Q1323" s="9">
        <v>96</v>
      </c>
      <c r="R1323" s="11">
        <f t="shared" si="120"/>
        <v>-1.2789237678980196</v>
      </c>
      <c r="S1323" s="91">
        <f t="shared" si="121"/>
        <v>0.2783366942011728</v>
      </c>
      <c r="T1323" s="31">
        <f t="shared" si="122"/>
        <v>0.21773347777918883</v>
      </c>
      <c r="U1323" s="31">
        <f t="shared" si="123"/>
        <v>0.21773347777918883</v>
      </c>
      <c r="V1323" s="12">
        <f t="shared" si="124"/>
        <v>-0.66207479054105223</v>
      </c>
      <c r="W1323" s="12">
        <f t="shared" si="125"/>
        <v>1</v>
      </c>
    </row>
    <row r="1324" spans="1:23" x14ac:dyDescent="0.2">
      <c r="A1324" s="9">
        <v>0</v>
      </c>
      <c r="B1324" s="9">
        <v>1</v>
      </c>
      <c r="C1324" s="9">
        <v>62</v>
      </c>
      <c r="D1324" s="9">
        <v>0</v>
      </c>
      <c r="E1324" s="9">
        <v>1</v>
      </c>
      <c r="F1324" s="9">
        <v>0</v>
      </c>
      <c r="G1324" s="9">
        <v>0</v>
      </c>
      <c r="H1324" s="9">
        <v>0</v>
      </c>
      <c r="I1324" s="9">
        <v>0</v>
      </c>
      <c r="J1324" s="9">
        <v>0</v>
      </c>
      <c r="K1324" s="9">
        <v>0</v>
      </c>
      <c r="L1324" s="9">
        <v>0</v>
      </c>
      <c r="M1324" s="9">
        <v>193</v>
      </c>
      <c r="N1324" s="9">
        <v>132.5</v>
      </c>
      <c r="O1324" s="9">
        <v>80</v>
      </c>
      <c r="P1324" s="9">
        <v>27.2</v>
      </c>
      <c r="Q1324" s="9">
        <v>70</v>
      </c>
      <c r="R1324" s="11">
        <f t="shared" si="120"/>
        <v>-1.3697614206490494</v>
      </c>
      <c r="S1324" s="91">
        <f t="shared" si="121"/>
        <v>0.25416759145875523</v>
      </c>
      <c r="T1324" s="31">
        <f t="shared" si="122"/>
        <v>0.20265839524933527</v>
      </c>
      <c r="U1324" s="31">
        <f t="shared" si="123"/>
        <v>0.79734160475066473</v>
      </c>
      <c r="V1324" s="12">
        <f t="shared" si="124"/>
        <v>-9.8355574120339323E-2</v>
      </c>
      <c r="W1324" s="12">
        <f t="shared" si="125"/>
        <v>1</v>
      </c>
    </row>
    <row r="1325" spans="1:23" x14ac:dyDescent="0.2">
      <c r="A1325" s="9">
        <v>0</v>
      </c>
      <c r="B1325" s="9">
        <v>0</v>
      </c>
      <c r="C1325" s="9">
        <v>37</v>
      </c>
      <c r="D1325" s="9">
        <v>0</v>
      </c>
      <c r="E1325" s="9">
        <v>1</v>
      </c>
      <c r="F1325" s="9">
        <v>0</v>
      </c>
      <c r="G1325" s="9">
        <v>1</v>
      </c>
      <c r="H1325" s="9">
        <v>43</v>
      </c>
      <c r="I1325" s="9">
        <v>0</v>
      </c>
      <c r="J1325" s="9">
        <v>0</v>
      </c>
      <c r="K1325" s="9">
        <v>0</v>
      </c>
      <c r="L1325" s="9">
        <v>0</v>
      </c>
      <c r="M1325" s="9">
        <v>167</v>
      </c>
      <c r="N1325" s="9">
        <v>118</v>
      </c>
      <c r="O1325" s="9">
        <v>76</v>
      </c>
      <c r="P1325" s="9">
        <v>19.61</v>
      </c>
      <c r="Q1325" s="9">
        <v>65</v>
      </c>
      <c r="R1325" s="11">
        <f t="shared" si="120"/>
        <v>-2.7159849346801996</v>
      </c>
      <c r="S1325" s="91">
        <f t="shared" si="121"/>
        <v>6.6139777554906021E-2</v>
      </c>
      <c r="T1325" s="31">
        <f t="shared" si="122"/>
        <v>6.203668500821867E-2</v>
      </c>
      <c r="U1325" s="31">
        <f t="shared" si="123"/>
        <v>0.93796331499178132</v>
      </c>
      <c r="V1325" s="12">
        <f t="shared" si="124"/>
        <v>-2.7814147130740194E-2</v>
      </c>
      <c r="W1325" s="12">
        <f t="shared" si="125"/>
        <v>0</v>
      </c>
    </row>
    <row r="1326" spans="1:23" x14ac:dyDescent="0.2">
      <c r="A1326" s="9">
        <v>0</v>
      </c>
      <c r="B1326" s="9">
        <v>1</v>
      </c>
      <c r="C1326" s="9">
        <v>38</v>
      </c>
      <c r="D1326" s="9">
        <v>0</v>
      </c>
      <c r="E1326" s="9">
        <v>0</v>
      </c>
      <c r="F1326" s="9">
        <v>1</v>
      </c>
      <c r="G1326" s="9">
        <v>1</v>
      </c>
      <c r="H1326" s="9">
        <v>20</v>
      </c>
      <c r="I1326" s="9">
        <v>0</v>
      </c>
      <c r="J1326" s="9">
        <v>0</v>
      </c>
      <c r="K1326" s="9">
        <v>0</v>
      </c>
      <c r="L1326" s="9">
        <v>0</v>
      </c>
      <c r="M1326" s="9">
        <v>238</v>
      </c>
      <c r="N1326" s="9">
        <v>119</v>
      </c>
      <c r="O1326" s="9">
        <v>83.5</v>
      </c>
      <c r="P1326" s="9">
        <v>24.18</v>
      </c>
      <c r="Q1326" s="9">
        <v>68</v>
      </c>
      <c r="R1326" s="11">
        <f t="shared" si="120"/>
        <v>-2.776678352651806</v>
      </c>
      <c r="S1326" s="91">
        <f t="shared" si="121"/>
        <v>6.2244920046136083E-2</v>
      </c>
      <c r="T1326" s="31">
        <f t="shared" si="122"/>
        <v>5.8597521975847736E-2</v>
      </c>
      <c r="U1326" s="31">
        <f t="shared" si="123"/>
        <v>0.94140247802415222</v>
      </c>
      <c r="V1326" s="12">
        <f t="shared" si="124"/>
        <v>-2.622466284820138E-2</v>
      </c>
      <c r="W1326" s="12">
        <f t="shared" si="125"/>
        <v>0</v>
      </c>
    </row>
    <row r="1327" spans="1:23" x14ac:dyDescent="0.2">
      <c r="A1327" s="9">
        <v>0</v>
      </c>
      <c r="B1327" s="9">
        <v>1</v>
      </c>
      <c r="C1327" s="9">
        <v>52</v>
      </c>
      <c r="D1327" s="9">
        <v>0</v>
      </c>
      <c r="E1327" s="9">
        <v>0</v>
      </c>
      <c r="F1327" s="9">
        <v>0</v>
      </c>
      <c r="G1327" s="9">
        <v>0</v>
      </c>
      <c r="H1327" s="9">
        <v>0</v>
      </c>
      <c r="I1327" s="9">
        <v>0</v>
      </c>
      <c r="J1327" s="9">
        <v>0</v>
      </c>
      <c r="K1327" s="9">
        <v>0</v>
      </c>
      <c r="L1327" s="9">
        <v>0</v>
      </c>
      <c r="M1327" s="9">
        <v>285</v>
      </c>
      <c r="N1327" s="9">
        <v>110</v>
      </c>
      <c r="O1327" s="9">
        <v>79</v>
      </c>
      <c r="P1327" s="9">
        <v>23.41</v>
      </c>
      <c r="Q1327" s="9">
        <v>67</v>
      </c>
      <c r="R1327" s="11">
        <f t="shared" si="120"/>
        <v>-1.9896861153482748</v>
      </c>
      <c r="S1327" s="91">
        <f t="shared" si="121"/>
        <v>0.13673833877609784</v>
      </c>
      <c r="T1327" s="31">
        <f t="shared" si="122"/>
        <v>0.12029007389978692</v>
      </c>
      <c r="U1327" s="31">
        <f t="shared" si="123"/>
        <v>0.87970992610021304</v>
      </c>
      <c r="V1327" s="12">
        <f t="shared" si="124"/>
        <v>-5.5660507692479502E-2</v>
      </c>
      <c r="W1327" s="12">
        <f t="shared" si="125"/>
        <v>1</v>
      </c>
    </row>
    <row r="1328" spans="1:23" x14ac:dyDescent="0.2">
      <c r="A1328" s="9">
        <v>0</v>
      </c>
      <c r="B1328" s="9">
        <v>0</v>
      </c>
      <c r="C1328" s="9">
        <v>45</v>
      </c>
      <c r="D1328" s="9">
        <v>0</v>
      </c>
      <c r="E1328" s="9">
        <v>0</v>
      </c>
      <c r="F1328" s="9">
        <v>0</v>
      </c>
      <c r="G1328" s="9">
        <v>1</v>
      </c>
      <c r="H1328" s="9">
        <v>15</v>
      </c>
      <c r="I1328" s="9">
        <v>0</v>
      </c>
      <c r="J1328" s="9">
        <v>0</v>
      </c>
      <c r="K1328" s="9">
        <v>0</v>
      </c>
      <c r="L1328" s="9">
        <v>0</v>
      </c>
      <c r="M1328" s="9">
        <v>239</v>
      </c>
      <c r="N1328" s="9">
        <v>112</v>
      </c>
      <c r="O1328" s="9">
        <v>70</v>
      </c>
      <c r="P1328" s="9">
        <v>23.48</v>
      </c>
      <c r="Q1328" s="9">
        <v>68</v>
      </c>
      <c r="R1328" s="11">
        <f t="shared" si="120"/>
        <v>-2.6332637359649107</v>
      </c>
      <c r="S1328" s="91">
        <f t="shared" si="121"/>
        <v>7.1843600640862135E-2</v>
      </c>
      <c r="T1328" s="31">
        <f t="shared" si="122"/>
        <v>6.7028063234138263E-2</v>
      </c>
      <c r="U1328" s="31">
        <f t="shared" si="123"/>
        <v>0.93297193676586176</v>
      </c>
      <c r="V1328" s="12">
        <f t="shared" si="124"/>
        <v>-3.0131419373573168E-2</v>
      </c>
      <c r="W1328" s="12">
        <f t="shared" si="125"/>
        <v>0</v>
      </c>
    </row>
    <row r="1329" spans="1:23" x14ac:dyDescent="0.2">
      <c r="A1329" s="9">
        <v>0</v>
      </c>
      <c r="B1329" s="9">
        <v>0</v>
      </c>
      <c r="C1329" s="9">
        <v>41</v>
      </c>
      <c r="D1329" s="9">
        <v>0</v>
      </c>
      <c r="E1329" s="9">
        <v>1</v>
      </c>
      <c r="F1329" s="9">
        <v>0</v>
      </c>
      <c r="G1329" s="9">
        <v>1</v>
      </c>
      <c r="H1329" s="9">
        <v>15</v>
      </c>
      <c r="I1329" s="9">
        <v>0</v>
      </c>
      <c r="J1329" s="9">
        <v>0</v>
      </c>
      <c r="K1329" s="9">
        <v>0</v>
      </c>
      <c r="L1329" s="9">
        <v>0</v>
      </c>
      <c r="M1329" s="9">
        <v>235</v>
      </c>
      <c r="N1329" s="9">
        <v>107.5</v>
      </c>
      <c r="O1329" s="9">
        <v>68</v>
      </c>
      <c r="P1329" s="9">
        <v>21.1</v>
      </c>
      <c r="Q1329" s="9">
        <v>80</v>
      </c>
      <c r="R1329" s="11">
        <f t="shared" si="120"/>
        <v>-3.1528332465068472</v>
      </c>
      <c r="S1329" s="91">
        <f t="shared" si="121"/>
        <v>4.2730888059099248E-2</v>
      </c>
      <c r="T1329" s="31">
        <f t="shared" si="122"/>
        <v>4.0979785434990749E-2</v>
      </c>
      <c r="U1329" s="31">
        <f t="shared" si="123"/>
        <v>0.9590202145650093</v>
      </c>
      <c r="V1329" s="12">
        <f t="shared" si="124"/>
        <v>-1.8172238521189623E-2</v>
      </c>
      <c r="W1329" s="12">
        <f t="shared" si="125"/>
        <v>0</v>
      </c>
    </row>
    <row r="1330" spans="1:23" x14ac:dyDescent="0.2">
      <c r="A1330" s="9">
        <v>0</v>
      </c>
      <c r="B1330" s="9">
        <v>1</v>
      </c>
      <c r="C1330" s="9">
        <v>59</v>
      </c>
      <c r="D1330" s="9">
        <v>1</v>
      </c>
      <c r="E1330" s="9">
        <v>0</v>
      </c>
      <c r="F1330" s="9">
        <v>0</v>
      </c>
      <c r="G1330" s="9">
        <v>1</v>
      </c>
      <c r="H1330" s="9">
        <v>20</v>
      </c>
      <c r="I1330" s="9">
        <v>0</v>
      </c>
      <c r="J1330" s="9">
        <v>0</v>
      </c>
      <c r="K1330" s="9">
        <v>0</v>
      </c>
      <c r="L1330" s="9">
        <v>0</v>
      </c>
      <c r="M1330" s="9">
        <v>207</v>
      </c>
      <c r="N1330" s="9">
        <v>111.5</v>
      </c>
      <c r="O1330" s="9">
        <v>67</v>
      </c>
      <c r="P1330" s="9">
        <v>20.12</v>
      </c>
      <c r="Q1330" s="9">
        <v>55</v>
      </c>
      <c r="R1330" s="11">
        <f t="shared" si="120"/>
        <v>-1.169415626792377</v>
      </c>
      <c r="S1330" s="91">
        <f t="shared" si="121"/>
        <v>0.3105483643947376</v>
      </c>
      <c r="T1330" s="31">
        <f t="shared" si="122"/>
        <v>0.236960628719842</v>
      </c>
      <c r="U1330" s="31">
        <f t="shared" si="123"/>
        <v>0.76303937128015797</v>
      </c>
      <c r="V1330" s="12">
        <f t="shared" si="124"/>
        <v>-0.11745305275471241</v>
      </c>
      <c r="W1330" s="12">
        <f t="shared" si="125"/>
        <v>1</v>
      </c>
    </row>
    <row r="1331" spans="1:23" x14ac:dyDescent="0.2">
      <c r="A1331" s="9">
        <v>0</v>
      </c>
      <c r="B1331" s="9">
        <v>0</v>
      </c>
      <c r="C1331" s="9">
        <v>53</v>
      </c>
      <c r="D1331" s="9">
        <v>0</v>
      </c>
      <c r="E1331" s="9">
        <v>0</v>
      </c>
      <c r="F1331" s="9">
        <v>1</v>
      </c>
      <c r="G1331" s="9">
        <v>0</v>
      </c>
      <c r="H1331" s="9">
        <v>0</v>
      </c>
      <c r="I1331" s="9">
        <v>0</v>
      </c>
      <c r="J1331" s="9">
        <v>0</v>
      </c>
      <c r="K1331" s="9">
        <v>0</v>
      </c>
      <c r="L1331" s="9">
        <v>0</v>
      </c>
      <c r="M1331" s="9">
        <v>260</v>
      </c>
      <c r="N1331" s="9">
        <v>139</v>
      </c>
      <c r="O1331" s="9">
        <v>80</v>
      </c>
      <c r="P1331" s="9">
        <v>20.309999999999999</v>
      </c>
      <c r="Q1331" s="9">
        <v>72</v>
      </c>
      <c r="R1331" s="11">
        <f t="shared" si="120"/>
        <v>-2.3027285167104523</v>
      </c>
      <c r="S1331" s="91">
        <f t="shared" si="121"/>
        <v>9.9985658656828291E-2</v>
      </c>
      <c r="T1331" s="31">
        <f t="shared" si="122"/>
        <v>9.0897238404834185E-2</v>
      </c>
      <c r="U1331" s="31">
        <f t="shared" si="123"/>
        <v>0.90910276159516579</v>
      </c>
      <c r="V1331" s="12">
        <f t="shared" si="124"/>
        <v>-4.1387022970221107E-2</v>
      </c>
      <c r="W1331" s="12">
        <f t="shared" si="125"/>
        <v>0</v>
      </c>
    </row>
    <row r="1332" spans="1:23" x14ac:dyDescent="0.2">
      <c r="A1332" s="9">
        <v>1</v>
      </c>
      <c r="B1332" s="9">
        <v>1</v>
      </c>
      <c r="C1332" s="9">
        <v>54</v>
      </c>
      <c r="D1332" s="9">
        <v>0</v>
      </c>
      <c r="E1332" s="9">
        <v>0</v>
      </c>
      <c r="F1332" s="9">
        <v>1</v>
      </c>
      <c r="G1332" s="9">
        <v>1</v>
      </c>
      <c r="H1332" s="9">
        <v>43</v>
      </c>
      <c r="I1332" s="9">
        <v>0</v>
      </c>
      <c r="J1332" s="9">
        <v>0</v>
      </c>
      <c r="K1332" s="9">
        <v>0</v>
      </c>
      <c r="L1332" s="9">
        <v>0</v>
      </c>
      <c r="M1332" s="9">
        <v>288</v>
      </c>
      <c r="N1332" s="9">
        <v>145</v>
      </c>
      <c r="O1332" s="9">
        <v>92.5</v>
      </c>
      <c r="P1332" s="9">
        <v>26.2</v>
      </c>
      <c r="Q1332" s="9">
        <v>72</v>
      </c>
      <c r="R1332" s="11">
        <f t="shared" si="120"/>
        <v>-0.82844691954964045</v>
      </c>
      <c r="S1332" s="91">
        <f t="shared" si="121"/>
        <v>0.43672703210414721</v>
      </c>
      <c r="T1332" s="31">
        <f t="shared" si="122"/>
        <v>0.30397356097945905</v>
      </c>
      <c r="U1332" s="31">
        <f t="shared" si="123"/>
        <v>0.30397356097945905</v>
      </c>
      <c r="V1332" s="12">
        <f t="shared" si="124"/>
        <v>-0.51716418882568105</v>
      </c>
      <c r="W1332" s="12">
        <f t="shared" si="125"/>
        <v>1</v>
      </c>
    </row>
    <row r="1333" spans="1:23" x14ac:dyDescent="0.2">
      <c r="A1333" s="9">
        <v>0</v>
      </c>
      <c r="B1333" s="9">
        <v>1</v>
      </c>
      <c r="C1333" s="9">
        <v>39</v>
      </c>
      <c r="D1333" s="9">
        <v>0</v>
      </c>
      <c r="E1333" s="9">
        <v>0</v>
      </c>
      <c r="F1333" s="9">
        <v>0</v>
      </c>
      <c r="G1333" s="9">
        <v>1</v>
      </c>
      <c r="H1333" s="9">
        <v>30</v>
      </c>
      <c r="I1333" s="9">
        <v>0</v>
      </c>
      <c r="J1333" s="9">
        <v>0</v>
      </c>
      <c r="K1333" s="9">
        <v>0</v>
      </c>
      <c r="L1333" s="9">
        <v>0</v>
      </c>
      <c r="M1333" s="9">
        <v>255</v>
      </c>
      <c r="N1333" s="9">
        <v>108</v>
      </c>
      <c r="O1333" s="9">
        <v>75</v>
      </c>
      <c r="P1333" s="9">
        <v>23.9</v>
      </c>
      <c r="Q1333" s="9">
        <v>67</v>
      </c>
      <c r="R1333" s="11">
        <f t="shared" si="120"/>
        <v>-2.2198880391929245</v>
      </c>
      <c r="S1333" s="91">
        <f t="shared" si="121"/>
        <v>0.10862126946918284</v>
      </c>
      <c r="T1333" s="31">
        <f t="shared" si="122"/>
        <v>9.7978698822179022E-2</v>
      </c>
      <c r="U1333" s="31">
        <f t="shared" si="123"/>
        <v>0.90202130117782098</v>
      </c>
      <c r="V1333" s="12">
        <f t="shared" si="124"/>
        <v>-4.4783206499350817E-2</v>
      </c>
      <c r="W1333" s="12">
        <f t="shared" si="125"/>
        <v>0</v>
      </c>
    </row>
    <row r="1334" spans="1:23" x14ac:dyDescent="0.2">
      <c r="A1334" s="9">
        <v>0</v>
      </c>
      <c r="B1334" s="9">
        <v>1</v>
      </c>
      <c r="C1334" s="9">
        <v>46</v>
      </c>
      <c r="D1334" s="9">
        <v>0</v>
      </c>
      <c r="E1334" s="9">
        <v>1</v>
      </c>
      <c r="F1334" s="9">
        <v>0</v>
      </c>
      <c r="G1334" s="9">
        <v>0</v>
      </c>
      <c r="H1334" s="9">
        <v>0</v>
      </c>
      <c r="I1334" s="9">
        <v>0</v>
      </c>
      <c r="J1334" s="9">
        <v>0</v>
      </c>
      <c r="K1334" s="9">
        <v>0</v>
      </c>
      <c r="L1334" s="9">
        <v>0</v>
      </c>
      <c r="M1334" s="9">
        <v>270</v>
      </c>
      <c r="N1334" s="9">
        <v>138</v>
      </c>
      <c r="O1334" s="9">
        <v>97</v>
      </c>
      <c r="P1334" s="9">
        <v>33.79</v>
      </c>
      <c r="Q1334" s="9">
        <v>90</v>
      </c>
      <c r="R1334" s="11">
        <f t="shared" si="120"/>
        <v>-2.4335482435950997</v>
      </c>
      <c r="S1334" s="91">
        <f t="shared" si="121"/>
        <v>8.7725009993435937E-2</v>
      </c>
      <c r="T1334" s="31">
        <f t="shared" si="122"/>
        <v>8.0649988910308612E-2</v>
      </c>
      <c r="U1334" s="31">
        <f t="shared" si="123"/>
        <v>0.91935001108969139</v>
      </c>
      <c r="V1334" s="12">
        <f t="shared" si="124"/>
        <v>-3.6519114353516444E-2</v>
      </c>
      <c r="W1334" s="12">
        <f t="shared" si="125"/>
        <v>0</v>
      </c>
    </row>
    <row r="1335" spans="1:23" x14ac:dyDescent="0.2">
      <c r="A1335" s="9">
        <v>0</v>
      </c>
      <c r="B1335" s="9">
        <v>1</v>
      </c>
      <c r="C1335" s="9">
        <v>45</v>
      </c>
      <c r="D1335" s="9">
        <v>0</v>
      </c>
      <c r="E1335" s="9">
        <v>1</v>
      </c>
      <c r="F1335" s="9">
        <v>0</v>
      </c>
      <c r="G1335" s="9">
        <v>1</v>
      </c>
      <c r="H1335" s="9">
        <v>20</v>
      </c>
      <c r="I1335" s="9">
        <v>0</v>
      </c>
      <c r="J1335" s="9">
        <v>0</v>
      </c>
      <c r="K1335" s="9">
        <v>0</v>
      </c>
      <c r="L1335" s="9">
        <v>0</v>
      </c>
      <c r="M1335" s="9">
        <v>239</v>
      </c>
      <c r="N1335" s="9">
        <v>116</v>
      </c>
      <c r="O1335" s="9">
        <v>68</v>
      </c>
      <c r="P1335" s="9">
        <v>26</v>
      </c>
      <c r="Q1335" s="9">
        <v>78</v>
      </c>
      <c r="R1335" s="11">
        <f t="shared" si="120"/>
        <v>-2.1678121215497388</v>
      </c>
      <c r="S1335" s="91">
        <f t="shared" si="121"/>
        <v>0.1144276971311831</v>
      </c>
      <c r="T1335" s="31">
        <f t="shared" si="122"/>
        <v>0.10267843972807635</v>
      </c>
      <c r="U1335" s="31">
        <f t="shared" si="123"/>
        <v>0.89732156027192367</v>
      </c>
      <c r="V1335" s="12">
        <f t="shared" si="124"/>
        <v>-4.7051897171973063E-2</v>
      </c>
      <c r="W1335" s="12">
        <f t="shared" si="125"/>
        <v>1</v>
      </c>
    </row>
    <row r="1336" spans="1:23" x14ac:dyDescent="0.2">
      <c r="A1336" s="9">
        <v>0</v>
      </c>
      <c r="B1336" s="9">
        <v>0</v>
      </c>
      <c r="C1336" s="9">
        <v>50</v>
      </c>
      <c r="D1336" s="9">
        <v>0</v>
      </c>
      <c r="E1336" s="9">
        <v>1</v>
      </c>
      <c r="F1336" s="9">
        <v>0</v>
      </c>
      <c r="G1336" s="9">
        <v>1</v>
      </c>
      <c r="H1336" s="9">
        <v>20</v>
      </c>
      <c r="I1336" s="9">
        <v>0</v>
      </c>
      <c r="J1336" s="9">
        <v>0</v>
      </c>
      <c r="K1336" s="9">
        <v>0</v>
      </c>
      <c r="L1336" s="9">
        <v>0</v>
      </c>
      <c r="M1336" s="9">
        <v>202</v>
      </c>
      <c r="N1336" s="9">
        <v>138</v>
      </c>
      <c r="O1336" s="9">
        <v>72</v>
      </c>
      <c r="P1336" s="9">
        <v>25.03</v>
      </c>
      <c r="Q1336" s="9">
        <v>110</v>
      </c>
      <c r="R1336" s="11">
        <f t="shared" si="120"/>
        <v>-1.9008578495554644</v>
      </c>
      <c r="S1336" s="91">
        <f t="shared" si="121"/>
        <v>0.14944036686760151</v>
      </c>
      <c r="T1336" s="31">
        <f t="shared" si="122"/>
        <v>0.13001141353235146</v>
      </c>
      <c r="U1336" s="31">
        <f t="shared" si="123"/>
        <v>0.86998858646764854</v>
      </c>
      <c r="V1336" s="12">
        <f t="shared" si="124"/>
        <v>-6.0486444929236542E-2</v>
      </c>
      <c r="W1336" s="12">
        <f t="shared" si="125"/>
        <v>1</v>
      </c>
    </row>
    <row r="1337" spans="1:23" x14ac:dyDescent="0.2">
      <c r="A1337" s="9">
        <v>0</v>
      </c>
      <c r="B1337" s="9">
        <v>1</v>
      </c>
      <c r="C1337" s="9">
        <v>46</v>
      </c>
      <c r="D1337" s="9">
        <v>0</v>
      </c>
      <c r="E1337" s="9">
        <v>0</v>
      </c>
      <c r="F1337" s="9">
        <v>0</v>
      </c>
      <c r="G1337" s="9">
        <v>1</v>
      </c>
      <c r="H1337" s="9">
        <v>20</v>
      </c>
      <c r="I1337" s="9">
        <v>0</v>
      </c>
      <c r="J1337" s="9">
        <v>0</v>
      </c>
      <c r="K1337" s="9">
        <v>0</v>
      </c>
      <c r="L1337" s="9">
        <v>0</v>
      </c>
      <c r="M1337" s="9">
        <v>233</v>
      </c>
      <c r="N1337" s="9">
        <v>108</v>
      </c>
      <c r="O1337" s="9">
        <v>74</v>
      </c>
      <c r="P1337" s="9">
        <v>23.97</v>
      </c>
      <c r="Q1337" s="9">
        <v>85</v>
      </c>
      <c r="R1337" s="11">
        <f t="shared" si="120"/>
        <v>-1.9076090749438341</v>
      </c>
      <c r="S1337" s="91">
        <f t="shared" si="121"/>
        <v>0.14843485929206371</v>
      </c>
      <c r="T1337" s="31">
        <f t="shared" si="122"/>
        <v>0.12924969848404311</v>
      </c>
      <c r="U1337" s="31">
        <f t="shared" si="123"/>
        <v>0.87075030151595689</v>
      </c>
      <c r="V1337" s="12">
        <f t="shared" si="124"/>
        <v>-6.0106366485926391E-2</v>
      </c>
      <c r="W1337" s="12">
        <f t="shared" si="125"/>
        <v>1</v>
      </c>
    </row>
    <row r="1338" spans="1:23" x14ac:dyDescent="0.2">
      <c r="A1338" s="9">
        <v>0</v>
      </c>
      <c r="B1338" s="9">
        <v>0</v>
      </c>
      <c r="C1338" s="9">
        <v>36</v>
      </c>
      <c r="D1338" s="9">
        <v>1</v>
      </c>
      <c r="E1338" s="9">
        <v>0</v>
      </c>
      <c r="F1338" s="9">
        <v>0</v>
      </c>
      <c r="G1338" s="9">
        <v>0</v>
      </c>
      <c r="H1338" s="9">
        <v>0</v>
      </c>
      <c r="I1338" s="9">
        <v>0</v>
      </c>
      <c r="J1338" s="9">
        <v>0</v>
      </c>
      <c r="K1338" s="9">
        <v>0</v>
      </c>
      <c r="L1338" s="9">
        <v>0</v>
      </c>
      <c r="M1338" s="9">
        <v>200</v>
      </c>
      <c r="N1338" s="9">
        <v>108</v>
      </c>
      <c r="O1338" s="9">
        <v>62</v>
      </c>
      <c r="P1338" s="9">
        <v>20.79</v>
      </c>
      <c r="Q1338" s="9">
        <v>75</v>
      </c>
      <c r="R1338" s="11">
        <f t="shared" si="120"/>
        <v>-3.5059753635164728</v>
      </c>
      <c r="S1338" s="91">
        <f t="shared" si="121"/>
        <v>3.0017481105278295E-2</v>
      </c>
      <c r="T1338" s="31">
        <f t="shared" si="122"/>
        <v>2.9142690930902951E-2</v>
      </c>
      <c r="U1338" s="31">
        <f t="shared" si="123"/>
        <v>0.97085730906909706</v>
      </c>
      <c r="V1338" s="12">
        <f t="shared" si="124"/>
        <v>-1.2844595465498021E-2</v>
      </c>
      <c r="W1338" s="12">
        <f t="shared" si="125"/>
        <v>0</v>
      </c>
    </row>
    <row r="1339" spans="1:23" x14ac:dyDescent="0.2">
      <c r="A1339" s="9">
        <v>0</v>
      </c>
      <c r="B1339" s="9">
        <v>1</v>
      </c>
      <c r="C1339" s="9">
        <v>50</v>
      </c>
      <c r="D1339" s="9">
        <v>0</v>
      </c>
      <c r="E1339" s="9">
        <v>0</v>
      </c>
      <c r="F1339" s="9">
        <v>0</v>
      </c>
      <c r="G1339" s="9">
        <v>1</v>
      </c>
      <c r="H1339" s="9">
        <v>20</v>
      </c>
      <c r="I1339" s="9">
        <v>0</v>
      </c>
      <c r="J1339" s="9">
        <v>0</v>
      </c>
      <c r="K1339" s="9">
        <v>1</v>
      </c>
      <c r="L1339" s="9">
        <v>0</v>
      </c>
      <c r="M1339" s="9">
        <v>250</v>
      </c>
      <c r="N1339" s="9">
        <v>148</v>
      </c>
      <c r="O1339" s="9">
        <v>108</v>
      </c>
      <c r="P1339" s="9">
        <v>24</v>
      </c>
      <c r="Q1339" s="9">
        <v>80</v>
      </c>
      <c r="R1339" s="11">
        <f t="shared" si="120"/>
        <v>-1.1166936179036702</v>
      </c>
      <c r="S1339" s="91">
        <f t="shared" si="121"/>
        <v>0.32736038573349285</v>
      </c>
      <c r="T1339" s="31">
        <f t="shared" si="122"/>
        <v>0.24662509839224644</v>
      </c>
      <c r="U1339" s="31">
        <f t="shared" si="123"/>
        <v>0.75337490160775356</v>
      </c>
      <c r="V1339" s="12">
        <f t="shared" si="124"/>
        <v>-0.12298885224374327</v>
      </c>
      <c r="W1339" s="12">
        <f t="shared" si="125"/>
        <v>1</v>
      </c>
    </row>
    <row r="1340" spans="1:23" x14ac:dyDescent="0.2">
      <c r="A1340" s="9">
        <v>0</v>
      </c>
      <c r="B1340" s="9">
        <v>0</v>
      </c>
      <c r="C1340" s="9">
        <v>63</v>
      </c>
      <c r="D1340" s="9">
        <v>1</v>
      </c>
      <c r="E1340" s="9">
        <v>0</v>
      </c>
      <c r="F1340" s="9">
        <v>0</v>
      </c>
      <c r="G1340" s="9">
        <v>0</v>
      </c>
      <c r="H1340" s="9">
        <v>0</v>
      </c>
      <c r="I1340" s="9">
        <v>0</v>
      </c>
      <c r="J1340" s="9">
        <v>0</v>
      </c>
      <c r="K1340" s="9">
        <v>1</v>
      </c>
      <c r="L1340" s="9">
        <v>0</v>
      </c>
      <c r="M1340" s="9">
        <v>235</v>
      </c>
      <c r="N1340" s="9">
        <v>131.5</v>
      </c>
      <c r="O1340" s="9">
        <v>91</v>
      </c>
      <c r="P1340" s="9">
        <v>24.69</v>
      </c>
      <c r="Q1340" s="9">
        <v>80</v>
      </c>
      <c r="R1340" s="11">
        <f t="shared" si="120"/>
        <v>-1.4084823692262374</v>
      </c>
      <c r="S1340" s="91">
        <f t="shared" si="121"/>
        <v>0.24451408381123368</v>
      </c>
      <c r="T1340" s="31">
        <f t="shared" si="122"/>
        <v>0.19647353693453362</v>
      </c>
      <c r="U1340" s="31">
        <f t="shared" si="123"/>
        <v>0.80352646306546638</v>
      </c>
      <c r="V1340" s="12">
        <f t="shared" si="124"/>
        <v>-9.4999815759311393E-2</v>
      </c>
      <c r="W1340" s="12">
        <f t="shared" si="125"/>
        <v>1</v>
      </c>
    </row>
    <row r="1341" spans="1:23" x14ac:dyDescent="0.2">
      <c r="A1341" s="9">
        <v>0</v>
      </c>
      <c r="B1341" s="9">
        <v>0</v>
      </c>
      <c r="C1341" s="9">
        <v>38</v>
      </c>
      <c r="D1341" s="9">
        <v>0</v>
      </c>
      <c r="E1341" s="9">
        <v>0</v>
      </c>
      <c r="F1341" s="9">
        <v>0</v>
      </c>
      <c r="G1341" s="9">
        <v>1</v>
      </c>
      <c r="H1341" s="9">
        <v>15</v>
      </c>
      <c r="I1341" s="9">
        <v>0</v>
      </c>
      <c r="J1341" s="9">
        <v>0</v>
      </c>
      <c r="K1341" s="9">
        <v>0</v>
      </c>
      <c r="L1341" s="9">
        <v>0</v>
      </c>
      <c r="M1341" s="9">
        <v>178</v>
      </c>
      <c r="N1341" s="9">
        <v>96</v>
      </c>
      <c r="O1341" s="9">
        <v>67</v>
      </c>
      <c r="P1341" s="9">
        <v>20.399999999999999</v>
      </c>
      <c r="Q1341" s="9">
        <v>65</v>
      </c>
      <c r="R1341" s="11">
        <f t="shared" si="120"/>
        <v>-3.3048645640442795</v>
      </c>
      <c r="S1341" s="91">
        <f t="shared" si="121"/>
        <v>3.6704182565815938E-2</v>
      </c>
      <c r="T1341" s="31">
        <f t="shared" si="122"/>
        <v>3.5404682630848505E-2</v>
      </c>
      <c r="U1341" s="31">
        <f t="shared" si="123"/>
        <v>0.96459531736915149</v>
      </c>
      <c r="V1341" s="12">
        <f t="shared" si="124"/>
        <v>-1.5654850692878069E-2</v>
      </c>
      <c r="W1341" s="12">
        <f t="shared" si="125"/>
        <v>0</v>
      </c>
    </row>
    <row r="1342" spans="1:23" x14ac:dyDescent="0.2">
      <c r="A1342" s="9">
        <v>0</v>
      </c>
      <c r="B1342" s="9">
        <v>0</v>
      </c>
      <c r="C1342" s="9">
        <v>56</v>
      </c>
      <c r="D1342" s="9">
        <v>0</v>
      </c>
      <c r="E1342" s="9">
        <v>0</v>
      </c>
      <c r="F1342" s="9">
        <v>1</v>
      </c>
      <c r="G1342" s="9">
        <v>0</v>
      </c>
      <c r="H1342" s="9">
        <v>0</v>
      </c>
      <c r="I1342" s="9">
        <v>0</v>
      </c>
      <c r="J1342" s="9">
        <v>0</v>
      </c>
      <c r="K1342" s="9">
        <v>0</v>
      </c>
      <c r="L1342" s="9">
        <v>0</v>
      </c>
      <c r="M1342" s="9">
        <v>207</v>
      </c>
      <c r="N1342" s="9">
        <v>120</v>
      </c>
      <c r="O1342" s="9">
        <v>60</v>
      </c>
      <c r="P1342" s="9">
        <v>22.89</v>
      </c>
      <c r="Q1342" s="9">
        <v>75</v>
      </c>
      <c r="R1342" s="11">
        <f t="shared" si="120"/>
        <v>-2.2532073316175039</v>
      </c>
      <c r="S1342" s="91">
        <f t="shared" si="121"/>
        <v>0.10506171583699754</v>
      </c>
      <c r="T1342" s="31">
        <f t="shared" si="122"/>
        <v>9.5073165897726838E-2</v>
      </c>
      <c r="U1342" s="31">
        <f t="shared" si="123"/>
        <v>0.90492683410227315</v>
      </c>
      <c r="V1342" s="12">
        <f t="shared" si="124"/>
        <v>-4.3386533314336007E-2</v>
      </c>
      <c r="W1342" s="12">
        <f t="shared" si="125"/>
        <v>0</v>
      </c>
    </row>
    <row r="1343" spans="1:23" x14ac:dyDescent="0.2">
      <c r="A1343" s="9">
        <v>0</v>
      </c>
      <c r="B1343" s="9">
        <v>1</v>
      </c>
      <c r="C1343" s="9">
        <v>41</v>
      </c>
      <c r="D1343" s="9">
        <v>1</v>
      </c>
      <c r="E1343" s="9">
        <v>0</v>
      </c>
      <c r="F1343" s="9">
        <v>0</v>
      </c>
      <c r="G1343" s="9">
        <v>0</v>
      </c>
      <c r="H1343" s="9">
        <v>0</v>
      </c>
      <c r="I1343" s="9">
        <v>0</v>
      </c>
      <c r="J1343" s="9">
        <v>0</v>
      </c>
      <c r="K1343" s="9">
        <v>0</v>
      </c>
      <c r="L1343" s="9">
        <v>0</v>
      </c>
      <c r="M1343" s="9">
        <v>260</v>
      </c>
      <c r="N1343" s="9">
        <v>128</v>
      </c>
      <c r="O1343" s="9">
        <v>84</v>
      </c>
      <c r="P1343" s="9">
        <v>31.61</v>
      </c>
      <c r="Q1343" s="9">
        <v>66</v>
      </c>
      <c r="R1343" s="11">
        <f t="shared" si="120"/>
        <v>-2.7022937555951874</v>
      </c>
      <c r="S1343" s="91">
        <f t="shared" si="121"/>
        <v>6.7051536378455484E-2</v>
      </c>
      <c r="T1343" s="31">
        <f t="shared" si="122"/>
        <v>6.2838142388161142E-2</v>
      </c>
      <c r="U1343" s="31">
        <f t="shared" si="123"/>
        <v>0.9371618576118389</v>
      </c>
      <c r="V1343" s="12">
        <f t="shared" si="124"/>
        <v>-2.8185395454714046E-2</v>
      </c>
      <c r="W1343" s="12">
        <f t="shared" si="125"/>
        <v>0</v>
      </c>
    </row>
    <row r="1344" spans="1:23" x14ac:dyDescent="0.2">
      <c r="A1344" s="9">
        <v>0</v>
      </c>
      <c r="B1344" s="9">
        <v>0</v>
      </c>
      <c r="C1344" s="9">
        <v>38</v>
      </c>
      <c r="D1344" s="9">
        <v>1</v>
      </c>
      <c r="E1344" s="9">
        <v>0</v>
      </c>
      <c r="F1344" s="9">
        <v>0</v>
      </c>
      <c r="G1344" s="9">
        <v>1</v>
      </c>
      <c r="H1344" s="9">
        <v>10</v>
      </c>
      <c r="I1344" s="9">
        <v>0</v>
      </c>
      <c r="J1344" s="9">
        <v>0</v>
      </c>
      <c r="K1344" s="9">
        <v>0</v>
      </c>
      <c r="L1344" s="9">
        <v>0</v>
      </c>
      <c r="M1344" s="9">
        <v>220</v>
      </c>
      <c r="N1344" s="9">
        <v>114</v>
      </c>
      <c r="O1344" s="9">
        <v>73.5</v>
      </c>
      <c r="P1344" s="9">
        <v>27.06</v>
      </c>
      <c r="Q1344" s="9">
        <v>68</v>
      </c>
      <c r="R1344" s="11">
        <f t="shared" si="120"/>
        <v>-3.370869240648386</v>
      </c>
      <c r="S1344" s="91">
        <f t="shared" si="121"/>
        <v>3.4359757461096062E-2</v>
      </c>
      <c r="T1344" s="31">
        <f t="shared" si="122"/>
        <v>3.3218381915238411E-2</v>
      </c>
      <c r="U1344" s="31">
        <f t="shared" si="123"/>
        <v>0.9667816180847616</v>
      </c>
      <c r="V1344" s="12">
        <f t="shared" si="124"/>
        <v>-1.4671615649832393E-2</v>
      </c>
      <c r="W1344" s="12">
        <f t="shared" si="125"/>
        <v>0</v>
      </c>
    </row>
    <row r="1345" spans="1:23" x14ac:dyDescent="0.2">
      <c r="A1345" s="9">
        <v>0</v>
      </c>
      <c r="B1345" s="9">
        <v>1</v>
      </c>
      <c r="C1345" s="9">
        <v>48</v>
      </c>
      <c r="D1345" s="9">
        <v>0</v>
      </c>
      <c r="E1345" s="9">
        <v>0</v>
      </c>
      <c r="F1345" s="9">
        <v>0</v>
      </c>
      <c r="G1345" s="9">
        <v>0</v>
      </c>
      <c r="H1345" s="9">
        <v>0</v>
      </c>
      <c r="I1345" s="9">
        <v>0</v>
      </c>
      <c r="J1345" s="9">
        <v>0</v>
      </c>
      <c r="K1345" s="9">
        <v>1</v>
      </c>
      <c r="L1345" s="9">
        <v>0</v>
      </c>
      <c r="M1345" s="9">
        <v>205</v>
      </c>
      <c r="N1345" s="9">
        <v>148</v>
      </c>
      <c r="O1345" s="9">
        <v>103</v>
      </c>
      <c r="P1345" s="9">
        <v>28.31</v>
      </c>
      <c r="Q1345" s="9">
        <v>75</v>
      </c>
      <c r="R1345" s="11">
        <f t="shared" si="120"/>
        <v>-1.6856562826442669</v>
      </c>
      <c r="S1345" s="91">
        <f t="shared" si="121"/>
        <v>0.18532276792116628</v>
      </c>
      <c r="T1345" s="31">
        <f t="shared" si="122"/>
        <v>0.15634793571559219</v>
      </c>
      <c r="U1345" s="31">
        <f t="shared" si="123"/>
        <v>0.84365206428440787</v>
      </c>
      <c r="V1345" s="12">
        <f t="shared" si="124"/>
        <v>-7.3836626498097718E-2</v>
      </c>
      <c r="W1345" s="12">
        <f t="shared" si="125"/>
        <v>1</v>
      </c>
    </row>
    <row r="1346" spans="1:23" x14ac:dyDescent="0.2">
      <c r="A1346" s="9">
        <v>0</v>
      </c>
      <c r="B1346" s="9">
        <v>1</v>
      </c>
      <c r="C1346" s="9">
        <v>56</v>
      </c>
      <c r="D1346" s="9">
        <v>1</v>
      </c>
      <c r="E1346" s="9">
        <v>0</v>
      </c>
      <c r="F1346" s="9">
        <v>0</v>
      </c>
      <c r="G1346" s="9">
        <v>1</v>
      </c>
      <c r="H1346" s="9">
        <v>20</v>
      </c>
      <c r="I1346" s="9">
        <v>0</v>
      </c>
      <c r="J1346" s="9">
        <v>0</v>
      </c>
      <c r="K1346" s="9">
        <v>1</v>
      </c>
      <c r="L1346" s="9">
        <v>0</v>
      </c>
      <c r="M1346" s="9">
        <v>197</v>
      </c>
      <c r="N1346" s="9">
        <v>140</v>
      </c>
      <c r="O1346" s="9">
        <v>86</v>
      </c>
      <c r="P1346" s="9">
        <v>25.16</v>
      </c>
      <c r="Q1346" s="9">
        <v>90</v>
      </c>
      <c r="R1346" s="11">
        <f t="shared" si="120"/>
        <v>-0.72597702997185731</v>
      </c>
      <c r="S1346" s="91">
        <f t="shared" si="121"/>
        <v>0.48385160042522518</v>
      </c>
      <c r="T1346" s="31">
        <f t="shared" si="122"/>
        <v>0.32607816056980937</v>
      </c>
      <c r="U1346" s="31">
        <f t="shared" si="123"/>
        <v>0.67392183943019068</v>
      </c>
      <c r="V1346" s="12">
        <f t="shared" si="124"/>
        <v>-0.17139046944765585</v>
      </c>
      <c r="W1346" s="12">
        <f t="shared" si="125"/>
        <v>1</v>
      </c>
    </row>
    <row r="1347" spans="1:23" x14ac:dyDescent="0.2">
      <c r="A1347" s="9">
        <v>0</v>
      </c>
      <c r="B1347" s="9">
        <v>0</v>
      </c>
      <c r="C1347" s="9">
        <v>55</v>
      </c>
      <c r="D1347" s="9">
        <v>1</v>
      </c>
      <c r="E1347" s="9">
        <v>0</v>
      </c>
      <c r="F1347" s="9">
        <v>0</v>
      </c>
      <c r="G1347" s="9">
        <v>0</v>
      </c>
      <c r="H1347" s="9">
        <v>0</v>
      </c>
      <c r="I1347" s="9">
        <v>0</v>
      </c>
      <c r="J1347" s="9">
        <v>0</v>
      </c>
      <c r="K1347" s="9">
        <v>0</v>
      </c>
      <c r="L1347" s="9">
        <v>0</v>
      </c>
      <c r="M1347" s="9">
        <v>282</v>
      </c>
      <c r="N1347" s="9">
        <v>127.5</v>
      </c>
      <c r="O1347" s="9">
        <v>69</v>
      </c>
      <c r="P1347" s="9">
        <v>26.76</v>
      </c>
      <c r="Q1347" s="9">
        <v>76</v>
      </c>
      <c r="R1347" s="11">
        <f t="shared" si="120"/>
        <v>-2.0754158997836347</v>
      </c>
      <c r="S1347" s="91">
        <f t="shared" si="121"/>
        <v>0.12550421945957635</v>
      </c>
      <c r="T1347" s="31">
        <f t="shared" si="122"/>
        <v>0.11150932825452989</v>
      </c>
      <c r="U1347" s="31">
        <f t="shared" si="123"/>
        <v>0.88849067174547014</v>
      </c>
      <c r="V1347" s="12">
        <f t="shared" si="124"/>
        <v>-5.1347127488094231E-2</v>
      </c>
      <c r="W1347" s="12">
        <f t="shared" si="125"/>
        <v>1</v>
      </c>
    </row>
    <row r="1348" spans="1:23" x14ac:dyDescent="0.2">
      <c r="A1348" s="9">
        <v>0</v>
      </c>
      <c r="B1348" s="9">
        <v>1</v>
      </c>
      <c r="C1348" s="9">
        <v>41</v>
      </c>
      <c r="D1348" s="9">
        <v>0</v>
      </c>
      <c r="E1348" s="9">
        <v>0</v>
      </c>
      <c r="F1348" s="9">
        <v>0</v>
      </c>
      <c r="G1348" s="9">
        <v>1</v>
      </c>
      <c r="H1348" s="9">
        <v>10</v>
      </c>
      <c r="I1348" s="9">
        <v>0</v>
      </c>
      <c r="J1348" s="9">
        <v>0</v>
      </c>
      <c r="K1348" s="9">
        <v>0</v>
      </c>
      <c r="L1348" s="9">
        <v>0</v>
      </c>
      <c r="M1348" s="9">
        <v>213</v>
      </c>
      <c r="N1348" s="9">
        <v>120</v>
      </c>
      <c r="O1348" s="9">
        <v>78</v>
      </c>
      <c r="P1348" s="9">
        <v>28.78</v>
      </c>
      <c r="Q1348" s="9">
        <v>80</v>
      </c>
      <c r="R1348" s="11">
        <f t="shared" si="120"/>
        <v>-2.4349357312831312</v>
      </c>
      <c r="S1348" s="91">
        <f t="shared" si="121"/>
        <v>8.7603377023774728E-2</v>
      </c>
      <c r="T1348" s="31">
        <f t="shared" si="122"/>
        <v>8.0547172686702445E-2</v>
      </c>
      <c r="U1348" s="31">
        <f t="shared" si="123"/>
        <v>0.91945282731329758</v>
      </c>
      <c r="V1348" s="12">
        <f t="shared" si="124"/>
        <v>-3.6470547408027479E-2</v>
      </c>
      <c r="W1348" s="12">
        <f t="shared" si="125"/>
        <v>0</v>
      </c>
    </row>
    <row r="1349" spans="1:23" x14ac:dyDescent="0.2">
      <c r="A1349" s="9">
        <v>0</v>
      </c>
      <c r="B1349" s="9">
        <v>1</v>
      </c>
      <c r="C1349" s="9">
        <v>48</v>
      </c>
      <c r="D1349" s="9">
        <v>1</v>
      </c>
      <c r="E1349" s="9">
        <v>0</v>
      </c>
      <c r="F1349" s="9">
        <v>0</v>
      </c>
      <c r="G1349" s="9">
        <v>0</v>
      </c>
      <c r="H1349" s="9">
        <v>0</v>
      </c>
      <c r="I1349" s="9">
        <v>0</v>
      </c>
      <c r="J1349" s="9">
        <v>0</v>
      </c>
      <c r="K1349" s="9">
        <v>1</v>
      </c>
      <c r="L1349" s="9">
        <v>0</v>
      </c>
      <c r="M1349" s="9">
        <v>232</v>
      </c>
      <c r="N1349" s="9">
        <v>130.5</v>
      </c>
      <c r="O1349" s="9">
        <v>90</v>
      </c>
      <c r="P1349" s="9">
        <v>29.07</v>
      </c>
      <c r="Q1349" s="9">
        <v>85</v>
      </c>
      <c r="R1349" s="11">
        <f t="shared" si="120"/>
        <v>-1.8821928370609031</v>
      </c>
      <c r="S1349" s="91">
        <f t="shared" si="121"/>
        <v>0.15225586711722433</v>
      </c>
      <c r="T1349" s="31">
        <f t="shared" si="122"/>
        <v>0.13213720273618243</v>
      </c>
      <c r="U1349" s="31">
        <f t="shared" si="123"/>
        <v>0.86786279726381754</v>
      </c>
      <c r="V1349" s="12">
        <f t="shared" si="124"/>
        <v>-6.1548928165746988E-2</v>
      </c>
      <c r="W1349" s="12">
        <f t="shared" si="125"/>
        <v>1</v>
      </c>
    </row>
    <row r="1350" spans="1:23" x14ac:dyDescent="0.2">
      <c r="A1350" s="9">
        <v>0</v>
      </c>
      <c r="B1350" s="9">
        <v>1</v>
      </c>
      <c r="C1350" s="9">
        <v>57</v>
      </c>
      <c r="D1350" s="9">
        <v>0</v>
      </c>
      <c r="E1350" s="9">
        <v>0</v>
      </c>
      <c r="F1350" s="9">
        <v>1</v>
      </c>
      <c r="G1350" s="9">
        <v>0</v>
      </c>
      <c r="H1350" s="9">
        <v>0</v>
      </c>
      <c r="I1350" s="9">
        <v>0</v>
      </c>
      <c r="J1350" s="9">
        <v>0</v>
      </c>
      <c r="K1350" s="9">
        <v>0</v>
      </c>
      <c r="L1350" s="9">
        <v>0</v>
      </c>
      <c r="M1350" s="9">
        <v>238</v>
      </c>
      <c r="N1350" s="9">
        <v>128.5</v>
      </c>
      <c r="O1350" s="9">
        <v>87.5</v>
      </c>
      <c r="P1350" s="9">
        <v>25.38</v>
      </c>
      <c r="Q1350" s="9">
        <v>80</v>
      </c>
      <c r="R1350" s="11">
        <f t="shared" ref="R1350:R1413" si="126">A$2+SUMPRODUCT(B$2:Q$2,B1350:Q1350)</f>
        <v>-1.7544274567454368</v>
      </c>
      <c r="S1350" s="91">
        <f t="shared" ref="S1350:S1413" si="127">EXP(R1350)</f>
        <v>0.17300626751236162</v>
      </c>
      <c r="T1350" s="31">
        <f t="shared" ref="T1350:T1413" si="128">S1350/(1+S1350)</f>
        <v>0.14748963607778712</v>
      </c>
      <c r="U1350" s="31">
        <f t="shared" ref="U1350:U1413" si="129">IF(A1350=1,T1350,1-T1350)</f>
        <v>0.85251036392221291</v>
      </c>
      <c r="V1350" s="12">
        <f t="shared" ref="V1350:V1413" si="130">LOG(U1350)</f>
        <v>-6.9300332608932522E-2</v>
      </c>
      <c r="W1350" s="12">
        <f t="shared" ref="W1350:W1413" si="131">IF(T1350&gt;T$1,1,0)</f>
        <v>1</v>
      </c>
    </row>
    <row r="1351" spans="1:23" x14ac:dyDescent="0.2">
      <c r="A1351" s="9">
        <v>0</v>
      </c>
      <c r="B1351" s="9">
        <v>1</v>
      </c>
      <c r="C1351" s="9">
        <v>44</v>
      </c>
      <c r="D1351" s="9">
        <v>1</v>
      </c>
      <c r="E1351" s="9">
        <v>0</v>
      </c>
      <c r="F1351" s="9">
        <v>0</v>
      </c>
      <c r="G1351" s="9">
        <v>1</v>
      </c>
      <c r="H1351" s="9">
        <v>20</v>
      </c>
      <c r="I1351" s="9">
        <v>0</v>
      </c>
      <c r="J1351" s="9">
        <v>0</v>
      </c>
      <c r="K1351" s="9">
        <v>0</v>
      </c>
      <c r="L1351" s="9">
        <v>0</v>
      </c>
      <c r="M1351" s="9">
        <v>258</v>
      </c>
      <c r="N1351" s="9">
        <v>116</v>
      </c>
      <c r="O1351" s="9">
        <v>67</v>
      </c>
      <c r="P1351" s="9">
        <v>28.3</v>
      </c>
      <c r="Q1351" s="9">
        <v>75</v>
      </c>
      <c r="R1351" s="11">
        <f t="shared" si="126"/>
        <v>-2.0604490906679889</v>
      </c>
      <c r="S1351" s="91">
        <f t="shared" si="127"/>
        <v>0.12739674435703213</v>
      </c>
      <c r="T1351" s="31">
        <f t="shared" si="128"/>
        <v>0.11300080916029967</v>
      </c>
      <c r="U1351" s="31">
        <f t="shared" si="129"/>
        <v>0.88699919083970036</v>
      </c>
      <c r="V1351" s="12">
        <f t="shared" si="130"/>
        <v>-5.2076776350926821E-2</v>
      </c>
      <c r="W1351" s="12">
        <f t="shared" si="131"/>
        <v>1</v>
      </c>
    </row>
    <row r="1352" spans="1:23" x14ac:dyDescent="0.2">
      <c r="A1352" s="9">
        <v>0</v>
      </c>
      <c r="B1352" s="9">
        <v>1</v>
      </c>
      <c r="C1352" s="9">
        <v>40</v>
      </c>
      <c r="D1352" s="9">
        <v>0</v>
      </c>
      <c r="E1352" s="9">
        <v>0</v>
      </c>
      <c r="F1352" s="9">
        <v>1</v>
      </c>
      <c r="G1352" s="9">
        <v>1</v>
      </c>
      <c r="H1352" s="9">
        <v>40</v>
      </c>
      <c r="I1352" s="9">
        <v>0</v>
      </c>
      <c r="J1352" s="9">
        <v>0</v>
      </c>
      <c r="K1352" s="9">
        <v>0</v>
      </c>
      <c r="L1352" s="9">
        <v>0</v>
      </c>
      <c r="M1352" s="9">
        <v>208</v>
      </c>
      <c r="N1352" s="9">
        <v>120</v>
      </c>
      <c r="O1352" s="9">
        <v>80</v>
      </c>
      <c r="P1352" s="9">
        <v>25.98</v>
      </c>
      <c r="Q1352" s="9">
        <v>75</v>
      </c>
      <c r="R1352" s="11">
        <f t="shared" si="126"/>
        <v>-2.0955108544498247</v>
      </c>
      <c r="S1352" s="91">
        <f t="shared" si="127"/>
        <v>0.1230073887285822</v>
      </c>
      <c r="T1352" s="31">
        <f t="shared" si="128"/>
        <v>0.10953390864849567</v>
      </c>
      <c r="U1352" s="31">
        <f t="shared" si="129"/>
        <v>0.89046609135150434</v>
      </c>
      <c r="V1352" s="12">
        <f t="shared" si="130"/>
        <v>-5.0382613673296793E-2</v>
      </c>
      <c r="W1352" s="12">
        <f t="shared" si="131"/>
        <v>1</v>
      </c>
    </row>
    <row r="1353" spans="1:23" x14ac:dyDescent="0.2">
      <c r="A1353" s="9">
        <v>0</v>
      </c>
      <c r="B1353" s="9">
        <v>0</v>
      </c>
      <c r="C1353" s="9">
        <v>45</v>
      </c>
      <c r="D1353" s="9">
        <v>0</v>
      </c>
      <c r="E1353" s="9">
        <v>0</v>
      </c>
      <c r="F1353" s="9">
        <v>1</v>
      </c>
      <c r="G1353" s="9">
        <v>1</v>
      </c>
      <c r="H1353" s="9">
        <v>5</v>
      </c>
      <c r="I1353" s="9">
        <v>0</v>
      </c>
      <c r="J1353" s="9">
        <v>0</v>
      </c>
      <c r="K1353" s="9">
        <v>0</v>
      </c>
      <c r="L1353" s="9">
        <v>0</v>
      </c>
      <c r="M1353" s="9">
        <v>268</v>
      </c>
      <c r="N1353" s="9">
        <v>100</v>
      </c>
      <c r="O1353" s="9">
        <v>70</v>
      </c>
      <c r="P1353" s="9">
        <v>23.45</v>
      </c>
      <c r="Q1353" s="9">
        <v>73</v>
      </c>
      <c r="R1353" s="11">
        <f t="shared" si="126"/>
        <v>-3.3590469172193118</v>
      </c>
      <c r="S1353" s="91">
        <f t="shared" si="127"/>
        <v>3.4768380303112509E-2</v>
      </c>
      <c r="T1353" s="31">
        <f t="shared" si="128"/>
        <v>3.3600157257344762E-2</v>
      </c>
      <c r="U1353" s="31">
        <f t="shared" si="129"/>
        <v>0.96639984274265522</v>
      </c>
      <c r="V1353" s="12">
        <f t="shared" si="130"/>
        <v>-1.4843149393475917E-2</v>
      </c>
      <c r="W1353" s="12">
        <f t="shared" si="131"/>
        <v>0</v>
      </c>
    </row>
    <row r="1354" spans="1:23" x14ac:dyDescent="0.2">
      <c r="A1354" s="9">
        <v>0</v>
      </c>
      <c r="B1354" s="9">
        <v>1</v>
      </c>
      <c r="C1354" s="9">
        <v>57</v>
      </c>
      <c r="D1354" s="9">
        <v>0</v>
      </c>
      <c r="E1354" s="9">
        <v>0</v>
      </c>
      <c r="F1354" s="9">
        <v>1</v>
      </c>
      <c r="G1354" s="9">
        <v>0</v>
      </c>
      <c r="H1354" s="9">
        <v>0</v>
      </c>
      <c r="I1354" s="9">
        <v>0</v>
      </c>
      <c r="J1354" s="9">
        <v>0</v>
      </c>
      <c r="K1354" s="9">
        <v>0</v>
      </c>
      <c r="L1354" s="9">
        <v>0</v>
      </c>
      <c r="M1354" s="9">
        <v>314</v>
      </c>
      <c r="N1354" s="9">
        <v>109.5</v>
      </c>
      <c r="O1354" s="9">
        <v>72</v>
      </c>
      <c r="P1354" s="9">
        <v>25.62</v>
      </c>
      <c r="Q1354" s="9">
        <v>72</v>
      </c>
      <c r="R1354" s="11">
        <f t="shared" si="126"/>
        <v>-1.9307037061144525</v>
      </c>
      <c r="S1354" s="91">
        <f t="shared" si="127"/>
        <v>0.14504609273928093</v>
      </c>
      <c r="T1354" s="31">
        <f t="shared" si="128"/>
        <v>0.12667271095811417</v>
      </c>
      <c r="U1354" s="31">
        <f t="shared" si="129"/>
        <v>0.87332728904188583</v>
      </c>
      <c r="V1354" s="12">
        <f t="shared" si="130"/>
        <v>-5.8822969138283152E-2</v>
      </c>
      <c r="W1354" s="12">
        <f t="shared" si="131"/>
        <v>1</v>
      </c>
    </row>
    <row r="1355" spans="1:23" x14ac:dyDescent="0.2">
      <c r="A1355" s="9">
        <v>0</v>
      </c>
      <c r="B1355" s="9">
        <v>0</v>
      </c>
      <c r="C1355" s="9">
        <v>58</v>
      </c>
      <c r="D1355" s="9">
        <v>1</v>
      </c>
      <c r="E1355" s="9">
        <v>0</v>
      </c>
      <c r="F1355" s="9">
        <v>0</v>
      </c>
      <c r="G1355" s="9">
        <v>1</v>
      </c>
      <c r="H1355" s="9">
        <v>8</v>
      </c>
      <c r="I1355" s="9">
        <v>1</v>
      </c>
      <c r="J1355" s="9">
        <v>0</v>
      </c>
      <c r="K1355" s="9">
        <v>1</v>
      </c>
      <c r="L1355" s="9">
        <v>0</v>
      </c>
      <c r="M1355" s="9">
        <v>234</v>
      </c>
      <c r="N1355" s="9">
        <v>185</v>
      </c>
      <c r="O1355" s="9">
        <v>105</v>
      </c>
      <c r="P1355" s="9">
        <v>31.18</v>
      </c>
      <c r="Q1355" s="9">
        <v>75</v>
      </c>
      <c r="R1355" s="11">
        <f t="shared" si="126"/>
        <v>-0.90243342293825801</v>
      </c>
      <c r="S1355" s="91">
        <f t="shared" si="127"/>
        <v>0.40558150658947506</v>
      </c>
      <c r="T1355" s="31">
        <f t="shared" si="128"/>
        <v>0.28855068502828013</v>
      </c>
      <c r="U1355" s="31">
        <f t="shared" si="129"/>
        <v>0.71144931497171982</v>
      </c>
      <c r="V1355" s="12">
        <f t="shared" si="130"/>
        <v>-0.14785603445836934</v>
      </c>
      <c r="W1355" s="12">
        <f t="shared" si="131"/>
        <v>1</v>
      </c>
    </row>
    <row r="1356" spans="1:23" x14ac:dyDescent="0.2">
      <c r="A1356" s="9">
        <v>0</v>
      </c>
      <c r="B1356" s="9">
        <v>1</v>
      </c>
      <c r="C1356" s="9">
        <v>42</v>
      </c>
      <c r="D1356" s="9">
        <v>0</v>
      </c>
      <c r="E1356" s="9">
        <v>0</v>
      </c>
      <c r="F1356" s="9">
        <v>0</v>
      </c>
      <c r="G1356" s="9">
        <v>1</v>
      </c>
      <c r="H1356" s="9">
        <v>20</v>
      </c>
      <c r="I1356" s="9">
        <v>0</v>
      </c>
      <c r="J1356" s="9">
        <v>0</v>
      </c>
      <c r="K1356" s="9">
        <v>1</v>
      </c>
      <c r="L1356" s="9">
        <v>0</v>
      </c>
      <c r="M1356" s="9">
        <v>260</v>
      </c>
      <c r="N1356" s="9">
        <v>132</v>
      </c>
      <c r="O1356" s="9">
        <v>86</v>
      </c>
      <c r="P1356" s="9">
        <v>29.76</v>
      </c>
      <c r="Q1356" s="9">
        <v>75</v>
      </c>
      <c r="R1356" s="11">
        <f t="shared" si="126"/>
        <v>-1.7902507996370769</v>
      </c>
      <c r="S1356" s="91">
        <f t="shared" si="127"/>
        <v>0.16691830136757851</v>
      </c>
      <c r="T1356" s="31">
        <f t="shared" si="128"/>
        <v>0.14304197746488112</v>
      </c>
      <c r="U1356" s="31">
        <f t="shared" si="129"/>
        <v>0.85695802253511888</v>
      </c>
      <c r="V1356" s="12">
        <f t="shared" si="130"/>
        <v>-6.7040451154819047E-2</v>
      </c>
      <c r="W1356" s="12">
        <f t="shared" si="131"/>
        <v>1</v>
      </c>
    </row>
    <row r="1357" spans="1:23" x14ac:dyDescent="0.2">
      <c r="A1357" s="9">
        <v>0</v>
      </c>
      <c r="B1357" s="9">
        <v>1</v>
      </c>
      <c r="C1357" s="9">
        <v>38</v>
      </c>
      <c r="D1357" s="9">
        <v>0</v>
      </c>
      <c r="E1357" s="9">
        <v>1</v>
      </c>
      <c r="F1357" s="9">
        <v>0</v>
      </c>
      <c r="G1357" s="9">
        <v>0</v>
      </c>
      <c r="H1357" s="9">
        <v>0</v>
      </c>
      <c r="I1357" s="9">
        <v>0</v>
      </c>
      <c r="J1357" s="9">
        <v>0</v>
      </c>
      <c r="K1357" s="9">
        <v>0</v>
      </c>
      <c r="L1357" s="9">
        <v>0</v>
      </c>
      <c r="M1357" s="9">
        <v>148</v>
      </c>
      <c r="N1357" s="9">
        <v>115</v>
      </c>
      <c r="O1357" s="9">
        <v>75</v>
      </c>
      <c r="P1357" s="9">
        <v>26.49</v>
      </c>
      <c r="Q1357" s="9">
        <v>75</v>
      </c>
      <c r="R1357" s="11">
        <f t="shared" si="126"/>
        <v>-3.138932101839933</v>
      </c>
      <c r="S1357" s="91">
        <f t="shared" si="127"/>
        <v>4.3329044210987155E-2</v>
      </c>
      <c r="T1357" s="31">
        <f t="shared" si="128"/>
        <v>4.1529606073369252E-2</v>
      </c>
      <c r="U1357" s="31">
        <f t="shared" si="129"/>
        <v>0.9584703939266308</v>
      </c>
      <c r="V1357" s="12">
        <f t="shared" si="130"/>
        <v>-1.8421297447237125E-2</v>
      </c>
      <c r="W1357" s="12">
        <f t="shared" si="131"/>
        <v>0</v>
      </c>
    </row>
    <row r="1358" spans="1:23" x14ac:dyDescent="0.2">
      <c r="A1358" s="9">
        <v>1</v>
      </c>
      <c r="B1358" s="9">
        <v>1</v>
      </c>
      <c r="C1358" s="9">
        <v>41</v>
      </c>
      <c r="D1358" s="9">
        <v>0</v>
      </c>
      <c r="E1358" s="9">
        <v>1</v>
      </c>
      <c r="F1358" s="9">
        <v>0</v>
      </c>
      <c r="G1358" s="9">
        <v>1</v>
      </c>
      <c r="H1358" s="9">
        <v>20</v>
      </c>
      <c r="I1358" s="9">
        <v>0</v>
      </c>
      <c r="J1358" s="9">
        <v>0</v>
      </c>
      <c r="K1358" s="9">
        <v>0</v>
      </c>
      <c r="L1358" s="9">
        <v>0</v>
      </c>
      <c r="M1358" s="9">
        <v>199</v>
      </c>
      <c r="N1358" s="9">
        <v>139</v>
      </c>
      <c r="O1358" s="9">
        <v>80</v>
      </c>
      <c r="P1358" s="9">
        <v>25.51</v>
      </c>
      <c r="Q1358" s="9">
        <v>62</v>
      </c>
      <c r="R1358" s="11">
        <f t="shared" si="126"/>
        <v>-2.2820633405498496</v>
      </c>
      <c r="S1358" s="91">
        <f t="shared" si="127"/>
        <v>0.10207337714561082</v>
      </c>
      <c r="T1358" s="31">
        <f t="shared" si="128"/>
        <v>9.2619401994795153E-2</v>
      </c>
      <c r="U1358" s="31">
        <f t="shared" si="129"/>
        <v>9.2619401994795153E-2</v>
      </c>
      <c r="V1358" s="12">
        <f t="shared" si="130"/>
        <v>-1.0332980273930759</v>
      </c>
      <c r="W1358" s="12">
        <f t="shared" si="131"/>
        <v>0</v>
      </c>
    </row>
    <row r="1359" spans="1:23" x14ac:dyDescent="0.2">
      <c r="A1359" s="9">
        <v>0</v>
      </c>
      <c r="B1359" s="9">
        <v>0</v>
      </c>
      <c r="C1359" s="9">
        <v>61</v>
      </c>
      <c r="D1359" s="9">
        <v>1</v>
      </c>
      <c r="E1359" s="9">
        <v>0</v>
      </c>
      <c r="F1359" s="9">
        <v>0</v>
      </c>
      <c r="G1359" s="9">
        <v>0</v>
      </c>
      <c r="H1359" s="9">
        <v>0</v>
      </c>
      <c r="I1359" s="9">
        <v>0</v>
      </c>
      <c r="J1359" s="9">
        <v>0</v>
      </c>
      <c r="K1359" s="9">
        <v>0</v>
      </c>
      <c r="L1359" s="9">
        <v>0</v>
      </c>
      <c r="M1359" s="9">
        <v>270</v>
      </c>
      <c r="N1359" s="9">
        <v>136.5</v>
      </c>
      <c r="O1359" s="9">
        <v>89</v>
      </c>
      <c r="P1359" s="9">
        <v>30.65</v>
      </c>
      <c r="Q1359" s="9">
        <v>63</v>
      </c>
      <c r="R1359" s="11">
        <f t="shared" si="126"/>
        <v>-1.8548571145264265</v>
      </c>
      <c r="S1359" s="91">
        <f t="shared" si="127"/>
        <v>0.15647529912492875</v>
      </c>
      <c r="T1359" s="31">
        <f t="shared" si="128"/>
        <v>0.13530362407509183</v>
      </c>
      <c r="U1359" s="31">
        <f t="shared" si="129"/>
        <v>0.86469637592490822</v>
      </c>
      <c r="V1359" s="12">
        <f t="shared" si="130"/>
        <v>-6.3136361215325301E-2</v>
      </c>
      <c r="W1359" s="12">
        <f t="shared" si="131"/>
        <v>1</v>
      </c>
    </row>
    <row r="1360" spans="1:23" x14ac:dyDescent="0.2">
      <c r="A1360" s="9">
        <v>1</v>
      </c>
      <c r="B1360" s="9">
        <v>0</v>
      </c>
      <c r="C1360" s="9">
        <v>63</v>
      </c>
      <c r="D1360" s="9">
        <v>1</v>
      </c>
      <c r="E1360" s="9">
        <v>0</v>
      </c>
      <c r="F1360" s="9">
        <v>0</v>
      </c>
      <c r="G1360" s="9">
        <v>0</v>
      </c>
      <c r="H1360" s="9">
        <v>0</v>
      </c>
      <c r="I1360" s="9">
        <v>0</v>
      </c>
      <c r="J1360" s="9">
        <v>0</v>
      </c>
      <c r="K1360" s="9">
        <v>1</v>
      </c>
      <c r="L1360" s="9">
        <v>0</v>
      </c>
      <c r="M1360" s="9">
        <v>275</v>
      </c>
      <c r="N1360" s="9">
        <v>148</v>
      </c>
      <c r="O1360" s="9">
        <v>75</v>
      </c>
      <c r="P1360" s="9">
        <v>28.87</v>
      </c>
      <c r="Q1360" s="9">
        <v>70</v>
      </c>
      <c r="R1360" s="11">
        <f t="shared" si="126"/>
        <v>-1.1121313624356786</v>
      </c>
      <c r="S1360" s="91">
        <f t="shared" si="127"/>
        <v>0.32885729949839598</v>
      </c>
      <c r="T1360" s="31">
        <f t="shared" si="128"/>
        <v>0.24747375028344262</v>
      </c>
      <c r="U1360" s="31">
        <f t="shared" si="129"/>
        <v>0.24747375028344262</v>
      </c>
      <c r="V1360" s="12">
        <f t="shared" si="130"/>
        <v>-0.6064708602117852</v>
      </c>
      <c r="W1360" s="12">
        <f t="shared" si="131"/>
        <v>1</v>
      </c>
    </row>
    <row r="1361" spans="1:23" x14ac:dyDescent="0.2">
      <c r="A1361" s="9">
        <v>0</v>
      </c>
      <c r="B1361" s="9">
        <v>1</v>
      </c>
      <c r="C1361" s="9">
        <v>43</v>
      </c>
      <c r="D1361" s="9">
        <v>0</v>
      </c>
      <c r="E1361" s="9">
        <v>0</v>
      </c>
      <c r="F1361" s="9">
        <v>0</v>
      </c>
      <c r="G1361" s="9">
        <v>0</v>
      </c>
      <c r="H1361" s="9">
        <v>0</v>
      </c>
      <c r="I1361" s="9">
        <v>0</v>
      </c>
      <c r="J1361" s="9">
        <v>0</v>
      </c>
      <c r="K1361" s="9">
        <v>0</v>
      </c>
      <c r="L1361" s="9">
        <v>0</v>
      </c>
      <c r="M1361" s="9">
        <v>179</v>
      </c>
      <c r="N1361" s="9">
        <v>125</v>
      </c>
      <c r="O1361" s="9">
        <v>80</v>
      </c>
      <c r="P1361" s="9">
        <v>23.05</v>
      </c>
      <c r="Q1361" s="9">
        <v>63</v>
      </c>
      <c r="R1361" s="11">
        <f t="shared" si="126"/>
        <v>-2.409618518239224</v>
      </c>
      <c r="S1361" s="91">
        <f t="shared" si="127"/>
        <v>8.9849564005131874E-2</v>
      </c>
      <c r="T1361" s="31">
        <f t="shared" si="128"/>
        <v>8.2442170894614225E-2</v>
      </c>
      <c r="U1361" s="31">
        <f t="shared" si="129"/>
        <v>0.91755782910538575</v>
      </c>
      <c r="V1361" s="12">
        <f t="shared" si="130"/>
        <v>-3.7366554792588672E-2</v>
      </c>
      <c r="W1361" s="12">
        <f t="shared" si="131"/>
        <v>0</v>
      </c>
    </row>
    <row r="1362" spans="1:23" x14ac:dyDescent="0.2">
      <c r="A1362" s="9">
        <v>0</v>
      </c>
      <c r="B1362" s="9">
        <v>1</v>
      </c>
      <c r="C1362" s="9">
        <v>43</v>
      </c>
      <c r="D1362" s="9">
        <v>0</v>
      </c>
      <c r="E1362" s="9">
        <v>1</v>
      </c>
      <c r="F1362" s="9">
        <v>0</v>
      </c>
      <c r="G1362" s="9">
        <v>1</v>
      </c>
      <c r="H1362" s="9">
        <v>15</v>
      </c>
      <c r="I1362" s="9">
        <v>0</v>
      </c>
      <c r="J1362" s="9">
        <v>0</v>
      </c>
      <c r="K1362" s="9">
        <v>0</v>
      </c>
      <c r="L1362" s="9">
        <v>0</v>
      </c>
      <c r="M1362" s="9">
        <v>240</v>
      </c>
      <c r="N1362" s="9">
        <v>137</v>
      </c>
      <c r="O1362" s="9">
        <v>86</v>
      </c>
      <c r="P1362" s="9">
        <v>26.32</v>
      </c>
      <c r="Q1362" s="9">
        <v>100</v>
      </c>
      <c r="R1362" s="11">
        <f t="shared" si="126"/>
        <v>-2.1411660035852496</v>
      </c>
      <c r="S1362" s="91">
        <f t="shared" si="127"/>
        <v>0.11751773700158309</v>
      </c>
      <c r="T1362" s="31">
        <f t="shared" si="128"/>
        <v>0.10515961681010581</v>
      </c>
      <c r="U1362" s="31">
        <f t="shared" si="129"/>
        <v>0.89484038318989423</v>
      </c>
      <c r="V1362" s="12">
        <f t="shared" si="130"/>
        <v>-4.8254424887447793E-2</v>
      </c>
      <c r="W1362" s="12">
        <f t="shared" si="131"/>
        <v>1</v>
      </c>
    </row>
    <row r="1363" spans="1:23" x14ac:dyDescent="0.2">
      <c r="A1363" s="9">
        <v>1</v>
      </c>
      <c r="B1363" s="9">
        <v>1</v>
      </c>
      <c r="C1363" s="9">
        <v>52</v>
      </c>
      <c r="D1363" s="9">
        <v>0</v>
      </c>
      <c r="E1363" s="9">
        <v>0</v>
      </c>
      <c r="F1363" s="9">
        <v>0</v>
      </c>
      <c r="G1363" s="9">
        <v>1</v>
      </c>
      <c r="H1363" s="9">
        <v>30</v>
      </c>
      <c r="I1363" s="9">
        <v>0</v>
      </c>
      <c r="J1363" s="9">
        <v>0</v>
      </c>
      <c r="K1363" s="9">
        <v>0</v>
      </c>
      <c r="L1363" s="9">
        <v>0</v>
      </c>
      <c r="M1363" s="9">
        <v>346</v>
      </c>
      <c r="N1363" s="9">
        <v>133</v>
      </c>
      <c r="O1363" s="9">
        <v>96</v>
      </c>
      <c r="P1363" s="9">
        <v>25.95</v>
      </c>
      <c r="Q1363" s="9">
        <v>65</v>
      </c>
      <c r="R1363" s="11">
        <f t="shared" si="126"/>
        <v>-1.18442692664566</v>
      </c>
      <c r="S1363" s="91">
        <f t="shared" si="127"/>
        <v>0.30592144470248622</v>
      </c>
      <c r="T1363" s="31">
        <f t="shared" si="128"/>
        <v>0.23425715684773132</v>
      </c>
      <c r="U1363" s="31">
        <f t="shared" si="129"/>
        <v>0.23425715684773132</v>
      </c>
      <c r="V1363" s="12">
        <f t="shared" si="130"/>
        <v>-0.63030713200049282</v>
      </c>
      <c r="W1363" s="12">
        <f t="shared" si="131"/>
        <v>1</v>
      </c>
    </row>
    <row r="1364" spans="1:23" x14ac:dyDescent="0.2">
      <c r="A1364" s="9">
        <v>0</v>
      </c>
      <c r="B1364" s="9">
        <v>0</v>
      </c>
      <c r="C1364" s="9">
        <v>48</v>
      </c>
      <c r="D1364" s="9">
        <v>0</v>
      </c>
      <c r="E1364" s="9">
        <v>1</v>
      </c>
      <c r="F1364" s="9">
        <v>0</v>
      </c>
      <c r="G1364" s="9">
        <v>0</v>
      </c>
      <c r="H1364" s="9">
        <v>0</v>
      </c>
      <c r="I1364" s="9">
        <v>0</v>
      </c>
      <c r="J1364" s="9">
        <v>0</v>
      </c>
      <c r="K1364" s="9">
        <v>0</v>
      </c>
      <c r="L1364" s="9">
        <v>0</v>
      </c>
      <c r="M1364" s="9">
        <v>237</v>
      </c>
      <c r="N1364" s="9">
        <v>124.5</v>
      </c>
      <c r="O1364" s="9">
        <v>66.5</v>
      </c>
      <c r="P1364" s="9">
        <v>33.29</v>
      </c>
      <c r="Q1364" s="9">
        <v>80</v>
      </c>
      <c r="R1364" s="11">
        <f t="shared" si="126"/>
        <v>-2.8417944058435483</v>
      </c>
      <c r="S1364" s="91">
        <f t="shared" si="127"/>
        <v>5.8320920614021145E-2</v>
      </c>
      <c r="T1364" s="31">
        <f t="shared" si="128"/>
        <v>5.5107028008275848E-2</v>
      </c>
      <c r="U1364" s="31">
        <f t="shared" si="129"/>
        <v>0.94489297199172417</v>
      </c>
      <c r="V1364" s="12">
        <f t="shared" si="130"/>
        <v>-2.4617381232316961E-2</v>
      </c>
      <c r="W1364" s="12">
        <f t="shared" si="131"/>
        <v>0</v>
      </c>
    </row>
    <row r="1365" spans="1:23" x14ac:dyDescent="0.2">
      <c r="A1365" s="9">
        <v>0</v>
      </c>
      <c r="B1365" s="9">
        <v>0</v>
      </c>
      <c r="C1365" s="9">
        <v>45</v>
      </c>
      <c r="D1365" s="9">
        <v>1</v>
      </c>
      <c r="E1365" s="9">
        <v>0</v>
      </c>
      <c r="F1365" s="9">
        <v>0</v>
      </c>
      <c r="G1365" s="9">
        <v>0</v>
      </c>
      <c r="H1365" s="9">
        <v>0</v>
      </c>
      <c r="I1365" s="9">
        <v>0</v>
      </c>
      <c r="J1365" s="9">
        <v>0</v>
      </c>
      <c r="K1365" s="9">
        <v>0</v>
      </c>
      <c r="L1365" s="9">
        <v>0</v>
      </c>
      <c r="M1365" s="9">
        <v>285</v>
      </c>
      <c r="N1365" s="9">
        <v>107.5</v>
      </c>
      <c r="O1365" s="9">
        <v>80</v>
      </c>
      <c r="P1365" s="9">
        <v>28.06</v>
      </c>
      <c r="Q1365" s="9">
        <v>74</v>
      </c>
      <c r="R1365" s="11">
        <f t="shared" si="126"/>
        <v>-3.1623914602491676</v>
      </c>
      <c r="S1365" s="91">
        <f t="shared" si="127"/>
        <v>4.2324402828673176E-2</v>
      </c>
      <c r="T1365" s="31">
        <f t="shared" si="128"/>
        <v>4.0605787136723151E-2</v>
      </c>
      <c r="U1365" s="31">
        <f t="shared" si="129"/>
        <v>0.95939421286327686</v>
      </c>
      <c r="V1365" s="12">
        <f t="shared" si="130"/>
        <v>-1.8002905558598979E-2</v>
      </c>
      <c r="W1365" s="12">
        <f t="shared" si="131"/>
        <v>0</v>
      </c>
    </row>
    <row r="1366" spans="1:23" x14ac:dyDescent="0.2">
      <c r="A1366" s="9">
        <v>0</v>
      </c>
      <c r="B1366" s="9">
        <v>1</v>
      </c>
      <c r="C1366" s="9">
        <v>44</v>
      </c>
      <c r="D1366" s="9">
        <v>1</v>
      </c>
      <c r="E1366" s="9">
        <v>0</v>
      </c>
      <c r="F1366" s="9">
        <v>0</v>
      </c>
      <c r="G1366" s="9">
        <v>1</v>
      </c>
      <c r="H1366" s="9">
        <v>20</v>
      </c>
      <c r="I1366" s="9">
        <v>0</v>
      </c>
      <c r="J1366" s="9">
        <v>0</v>
      </c>
      <c r="K1366" s="9">
        <v>0</v>
      </c>
      <c r="L1366" s="9">
        <v>0</v>
      </c>
      <c r="M1366" s="9">
        <v>193</v>
      </c>
      <c r="N1366" s="9">
        <v>134</v>
      </c>
      <c r="O1366" s="9">
        <v>88</v>
      </c>
      <c r="P1366" s="9">
        <v>23.77</v>
      </c>
      <c r="Q1366" s="9">
        <v>75</v>
      </c>
      <c r="R1366" s="11">
        <f t="shared" si="126"/>
        <v>-1.9332371117592615</v>
      </c>
      <c r="S1366" s="91">
        <f t="shared" si="127"/>
        <v>0.144679097219724</v>
      </c>
      <c r="T1366" s="31">
        <f t="shared" si="128"/>
        <v>0.12639271353091938</v>
      </c>
      <c r="U1366" s="31">
        <f t="shared" si="129"/>
        <v>0.87360728646908059</v>
      </c>
      <c r="V1366" s="12">
        <f t="shared" si="130"/>
        <v>-5.8683752317775131E-2</v>
      </c>
      <c r="W1366" s="12">
        <f t="shared" si="131"/>
        <v>1</v>
      </c>
    </row>
    <row r="1367" spans="1:23" x14ac:dyDescent="0.2">
      <c r="A1367" s="9">
        <v>0</v>
      </c>
      <c r="B1367" s="9">
        <v>0</v>
      </c>
      <c r="C1367" s="9">
        <v>49</v>
      </c>
      <c r="D1367" s="9">
        <v>0</v>
      </c>
      <c r="E1367" s="9">
        <v>1</v>
      </c>
      <c r="F1367" s="9">
        <v>0</v>
      </c>
      <c r="G1367" s="9">
        <v>1</v>
      </c>
      <c r="H1367" s="9">
        <v>30</v>
      </c>
      <c r="I1367" s="9">
        <v>1</v>
      </c>
      <c r="J1367" s="9">
        <v>0</v>
      </c>
      <c r="K1367" s="9">
        <v>1</v>
      </c>
      <c r="L1367" s="9">
        <v>0</v>
      </c>
      <c r="M1367" s="9">
        <v>350</v>
      </c>
      <c r="N1367" s="9">
        <v>174</v>
      </c>
      <c r="O1367" s="9">
        <v>90</v>
      </c>
      <c r="P1367" s="9">
        <v>18.440000000000001</v>
      </c>
      <c r="Q1367" s="9">
        <v>110</v>
      </c>
      <c r="R1367" s="11">
        <f t="shared" si="126"/>
        <v>-0.77462381130661306</v>
      </c>
      <c r="S1367" s="91">
        <f t="shared" si="127"/>
        <v>0.46087712515538981</v>
      </c>
      <c r="T1367" s="31">
        <f t="shared" si="128"/>
        <v>0.31547973283952097</v>
      </c>
      <c r="U1367" s="31">
        <f t="shared" si="129"/>
        <v>0.68452026716047909</v>
      </c>
      <c r="V1367" s="12">
        <f t="shared" si="130"/>
        <v>-0.16461368882194766</v>
      </c>
      <c r="W1367" s="12">
        <f t="shared" si="131"/>
        <v>1</v>
      </c>
    </row>
    <row r="1368" spans="1:23" x14ac:dyDescent="0.2">
      <c r="A1368" s="9">
        <v>0</v>
      </c>
      <c r="B1368" s="9">
        <v>1</v>
      </c>
      <c r="C1368" s="9">
        <v>42</v>
      </c>
      <c r="D1368" s="9">
        <v>0</v>
      </c>
      <c r="E1368" s="9">
        <v>0</v>
      </c>
      <c r="F1368" s="9">
        <v>0</v>
      </c>
      <c r="G1368" s="9">
        <v>1</v>
      </c>
      <c r="H1368" s="9">
        <v>20</v>
      </c>
      <c r="I1368" s="9">
        <v>0</v>
      </c>
      <c r="J1368" s="9">
        <v>0</v>
      </c>
      <c r="K1368" s="9">
        <v>0</v>
      </c>
      <c r="L1368" s="9">
        <v>0</v>
      </c>
      <c r="M1368" s="9">
        <v>166</v>
      </c>
      <c r="N1368" s="9">
        <v>110</v>
      </c>
      <c r="O1368" s="9">
        <v>70</v>
      </c>
      <c r="P1368" s="9">
        <v>19.97</v>
      </c>
      <c r="Q1368" s="9">
        <v>75</v>
      </c>
      <c r="R1368" s="11">
        <f t="shared" si="126"/>
        <v>-2.1276613784384359</v>
      </c>
      <c r="S1368" s="91">
        <f t="shared" si="127"/>
        <v>0.11911553453314677</v>
      </c>
      <c r="T1368" s="31">
        <f t="shared" si="128"/>
        <v>0.10643720943685885</v>
      </c>
      <c r="U1368" s="31">
        <f t="shared" si="129"/>
        <v>0.89356279056314114</v>
      </c>
      <c r="V1368" s="12">
        <f t="shared" si="130"/>
        <v>-4.8874924258561284E-2</v>
      </c>
      <c r="W1368" s="12">
        <f t="shared" si="131"/>
        <v>1</v>
      </c>
    </row>
    <row r="1369" spans="1:23" x14ac:dyDescent="0.2">
      <c r="A1369" s="9">
        <v>0</v>
      </c>
      <c r="B1369" s="9">
        <v>0</v>
      </c>
      <c r="C1369" s="9">
        <v>42</v>
      </c>
      <c r="D1369" s="9">
        <v>0</v>
      </c>
      <c r="E1369" s="9">
        <v>0</v>
      </c>
      <c r="F1369" s="9">
        <v>0</v>
      </c>
      <c r="G1369" s="9">
        <v>1</v>
      </c>
      <c r="H1369" s="9">
        <v>6</v>
      </c>
      <c r="I1369" s="9">
        <v>0</v>
      </c>
      <c r="J1369" s="9">
        <v>0</v>
      </c>
      <c r="K1369" s="9">
        <v>0</v>
      </c>
      <c r="L1369" s="9">
        <v>0</v>
      </c>
      <c r="M1369" s="9">
        <v>219</v>
      </c>
      <c r="N1369" s="9">
        <v>120</v>
      </c>
      <c r="O1369" s="9">
        <v>70</v>
      </c>
      <c r="P1369" s="9">
        <v>24.1</v>
      </c>
      <c r="Q1369" s="9">
        <v>57</v>
      </c>
      <c r="R1369" s="11">
        <f t="shared" si="126"/>
        <v>-3.0082841030210972</v>
      </c>
      <c r="S1369" s="91">
        <f t="shared" si="127"/>
        <v>4.9376330809459752E-2</v>
      </c>
      <c r="T1369" s="31">
        <f t="shared" si="128"/>
        <v>4.7053025077640379E-2</v>
      </c>
      <c r="U1369" s="31">
        <f t="shared" si="129"/>
        <v>0.95294697492235958</v>
      </c>
      <c r="V1369" s="12">
        <f t="shared" si="130"/>
        <v>-2.0931264250760924E-2</v>
      </c>
      <c r="W1369" s="12">
        <f t="shared" si="131"/>
        <v>0</v>
      </c>
    </row>
    <row r="1370" spans="1:23" x14ac:dyDescent="0.2">
      <c r="A1370" s="9">
        <v>0</v>
      </c>
      <c r="B1370" s="9">
        <v>0</v>
      </c>
      <c r="C1370" s="9">
        <v>57</v>
      </c>
      <c r="D1370" s="9">
        <v>1</v>
      </c>
      <c r="E1370" s="9">
        <v>0</v>
      </c>
      <c r="F1370" s="9">
        <v>0</v>
      </c>
      <c r="G1370" s="9">
        <v>1</v>
      </c>
      <c r="H1370" s="9">
        <v>20</v>
      </c>
      <c r="I1370" s="9">
        <v>1</v>
      </c>
      <c r="J1370" s="9">
        <v>0</v>
      </c>
      <c r="K1370" s="9">
        <v>1</v>
      </c>
      <c r="L1370" s="9">
        <v>0</v>
      </c>
      <c r="M1370" s="9">
        <v>281</v>
      </c>
      <c r="N1370" s="9">
        <v>192</v>
      </c>
      <c r="O1370" s="9">
        <v>105</v>
      </c>
      <c r="P1370" s="9">
        <v>27.04</v>
      </c>
      <c r="Q1370" s="9">
        <v>64</v>
      </c>
      <c r="R1370" s="11">
        <f t="shared" si="126"/>
        <v>-0.55366755114336996</v>
      </c>
      <c r="S1370" s="91">
        <f t="shared" si="127"/>
        <v>0.57483769296058285</v>
      </c>
      <c r="T1370" s="31">
        <f t="shared" si="128"/>
        <v>0.36501392843851033</v>
      </c>
      <c r="U1370" s="31">
        <f t="shared" si="129"/>
        <v>0.63498607156148967</v>
      </c>
      <c r="V1370" s="12">
        <f t="shared" si="130"/>
        <v>-0.19723580086602285</v>
      </c>
      <c r="W1370" s="12">
        <f t="shared" si="131"/>
        <v>1</v>
      </c>
    </row>
    <row r="1371" spans="1:23" x14ac:dyDescent="0.2">
      <c r="A1371" s="9">
        <v>0</v>
      </c>
      <c r="B1371" s="9">
        <v>1</v>
      </c>
      <c r="C1371" s="9">
        <v>57</v>
      </c>
      <c r="D1371" s="9">
        <v>0</v>
      </c>
      <c r="E1371" s="9">
        <v>0</v>
      </c>
      <c r="F1371" s="9">
        <v>1</v>
      </c>
      <c r="G1371" s="9">
        <v>0</v>
      </c>
      <c r="H1371" s="9">
        <v>0</v>
      </c>
      <c r="I1371" s="9">
        <v>0</v>
      </c>
      <c r="J1371" s="9">
        <v>0</v>
      </c>
      <c r="K1371" s="9">
        <v>0</v>
      </c>
      <c r="L1371" s="9">
        <v>0</v>
      </c>
      <c r="M1371" s="9">
        <v>272</v>
      </c>
      <c r="N1371" s="9">
        <v>109</v>
      </c>
      <c r="O1371" s="9">
        <v>77</v>
      </c>
      <c r="P1371" s="9">
        <v>25.57</v>
      </c>
      <c r="Q1371" s="9">
        <v>75</v>
      </c>
      <c r="R1371" s="11">
        <f t="shared" si="126"/>
        <v>-1.9791260640306838</v>
      </c>
      <c r="S1371" s="91">
        <f t="shared" si="127"/>
        <v>0.13818995372515988</v>
      </c>
      <c r="T1371" s="31">
        <f t="shared" si="128"/>
        <v>0.12141203080635236</v>
      </c>
      <c r="U1371" s="31">
        <f t="shared" si="129"/>
        <v>0.87858796919364768</v>
      </c>
      <c r="V1371" s="12">
        <f t="shared" si="130"/>
        <v>-5.6214747973253314E-2</v>
      </c>
      <c r="W1371" s="12">
        <f t="shared" si="131"/>
        <v>1</v>
      </c>
    </row>
    <row r="1372" spans="1:23" x14ac:dyDescent="0.2">
      <c r="A1372" s="9">
        <v>0</v>
      </c>
      <c r="B1372" s="9">
        <v>0</v>
      </c>
      <c r="C1372" s="9">
        <v>54</v>
      </c>
      <c r="D1372" s="9">
        <v>0</v>
      </c>
      <c r="E1372" s="9">
        <v>1</v>
      </c>
      <c r="F1372" s="9">
        <v>0</v>
      </c>
      <c r="G1372" s="9">
        <v>0</v>
      </c>
      <c r="H1372" s="9">
        <v>0</v>
      </c>
      <c r="I1372" s="9">
        <v>0</v>
      </c>
      <c r="J1372" s="9">
        <v>0</v>
      </c>
      <c r="K1372" s="9">
        <v>0</v>
      </c>
      <c r="L1372" s="9">
        <v>0</v>
      </c>
      <c r="M1372" s="9">
        <v>243</v>
      </c>
      <c r="N1372" s="9">
        <v>138</v>
      </c>
      <c r="O1372" s="9">
        <v>79</v>
      </c>
      <c r="P1372" s="9">
        <v>21.93</v>
      </c>
      <c r="Q1372" s="9">
        <v>75</v>
      </c>
      <c r="R1372" s="11">
        <f t="shared" si="126"/>
        <v>-2.2286557738964614</v>
      </c>
      <c r="S1372" s="91">
        <f t="shared" si="127"/>
        <v>0.10767306985091669</v>
      </c>
      <c r="T1372" s="31">
        <f t="shared" si="128"/>
        <v>9.7206542960738912E-2</v>
      </c>
      <c r="U1372" s="31">
        <f t="shared" si="129"/>
        <v>0.90279345703926106</v>
      </c>
      <c r="V1372" s="12">
        <f t="shared" si="130"/>
        <v>-4.4411597115366956E-2</v>
      </c>
      <c r="W1372" s="12">
        <f t="shared" si="131"/>
        <v>0</v>
      </c>
    </row>
    <row r="1373" spans="1:23" x14ac:dyDescent="0.2">
      <c r="A1373" s="9">
        <v>0</v>
      </c>
      <c r="B1373" s="9">
        <v>1</v>
      </c>
      <c r="C1373" s="9">
        <v>39</v>
      </c>
      <c r="D1373" s="9">
        <v>0</v>
      </c>
      <c r="E1373" s="9">
        <v>0</v>
      </c>
      <c r="F1373" s="9">
        <v>0</v>
      </c>
      <c r="G1373" s="9">
        <v>0</v>
      </c>
      <c r="H1373" s="9">
        <v>0</v>
      </c>
      <c r="I1373" s="9">
        <v>0</v>
      </c>
      <c r="J1373" s="9">
        <v>0</v>
      </c>
      <c r="K1373" s="9">
        <v>1</v>
      </c>
      <c r="L1373" s="9">
        <v>0</v>
      </c>
      <c r="M1373" s="9">
        <v>208</v>
      </c>
      <c r="N1373" s="9">
        <v>146</v>
      </c>
      <c r="O1373" s="9">
        <v>92</v>
      </c>
      <c r="P1373" s="9">
        <v>25.91</v>
      </c>
      <c r="Q1373" s="9">
        <v>69</v>
      </c>
      <c r="R1373" s="11">
        <f t="shared" si="126"/>
        <v>-2.2070421857952907</v>
      </c>
      <c r="S1373" s="91">
        <f t="shared" si="127"/>
        <v>0.11002560299253063</v>
      </c>
      <c r="T1373" s="31">
        <f t="shared" si="128"/>
        <v>9.911987858290057E-2</v>
      </c>
      <c r="U1373" s="31">
        <f t="shared" si="129"/>
        <v>0.90088012141709939</v>
      </c>
      <c r="V1373" s="12">
        <f t="shared" si="130"/>
        <v>-4.5332996003001058E-2</v>
      </c>
      <c r="W1373" s="12">
        <f t="shared" si="131"/>
        <v>0</v>
      </c>
    </row>
    <row r="1374" spans="1:23" x14ac:dyDescent="0.2">
      <c r="A1374" s="9">
        <v>0</v>
      </c>
      <c r="B1374" s="9">
        <v>0</v>
      </c>
      <c r="C1374" s="9">
        <v>50</v>
      </c>
      <c r="D1374" s="9">
        <v>0</v>
      </c>
      <c r="E1374" s="9">
        <v>0</v>
      </c>
      <c r="F1374" s="9">
        <v>1</v>
      </c>
      <c r="G1374" s="9">
        <v>1</v>
      </c>
      <c r="H1374" s="9">
        <v>10</v>
      </c>
      <c r="I1374" s="9">
        <v>0</v>
      </c>
      <c r="J1374" s="9">
        <v>0</v>
      </c>
      <c r="K1374" s="9">
        <v>1</v>
      </c>
      <c r="L1374" s="9">
        <v>0</v>
      </c>
      <c r="M1374" s="9">
        <v>240</v>
      </c>
      <c r="N1374" s="9">
        <v>176.5</v>
      </c>
      <c r="O1374" s="9">
        <v>115</v>
      </c>
      <c r="P1374" s="9">
        <v>27.71</v>
      </c>
      <c r="Q1374" s="9">
        <v>70</v>
      </c>
      <c r="R1374" s="11">
        <f t="shared" si="126"/>
        <v>-1.9775657220834892</v>
      </c>
      <c r="S1374" s="91">
        <f t="shared" si="127"/>
        <v>0.13840574561742702</v>
      </c>
      <c r="T1374" s="31">
        <f t="shared" si="128"/>
        <v>0.12157857262250651</v>
      </c>
      <c r="U1374" s="31">
        <f t="shared" si="129"/>
        <v>0.87842142737749351</v>
      </c>
      <c r="V1374" s="12">
        <f t="shared" si="130"/>
        <v>-5.6297078997913357E-2</v>
      </c>
      <c r="W1374" s="12">
        <f t="shared" si="131"/>
        <v>1</v>
      </c>
    </row>
    <row r="1375" spans="1:23" x14ac:dyDescent="0.2">
      <c r="A1375" s="9">
        <v>0</v>
      </c>
      <c r="B1375" s="9">
        <v>0</v>
      </c>
      <c r="C1375" s="9">
        <v>49</v>
      </c>
      <c r="D1375" s="9">
        <v>0</v>
      </c>
      <c r="E1375" s="9">
        <v>1</v>
      </c>
      <c r="F1375" s="9">
        <v>0</v>
      </c>
      <c r="G1375" s="9">
        <v>1</v>
      </c>
      <c r="H1375" s="9">
        <v>1</v>
      </c>
      <c r="I1375" s="9">
        <v>0</v>
      </c>
      <c r="J1375" s="9">
        <v>0</v>
      </c>
      <c r="K1375" s="9">
        <v>0</v>
      </c>
      <c r="L1375" s="9">
        <v>0</v>
      </c>
      <c r="M1375" s="9">
        <v>240</v>
      </c>
      <c r="N1375" s="9">
        <v>110</v>
      </c>
      <c r="O1375" s="9">
        <v>71</v>
      </c>
      <c r="P1375" s="9">
        <v>22.02</v>
      </c>
      <c r="Q1375" s="9">
        <v>73</v>
      </c>
      <c r="R1375" s="11">
        <f t="shared" si="126"/>
        <v>-3.0174047679839866</v>
      </c>
      <c r="S1375" s="91">
        <f t="shared" si="127"/>
        <v>4.8928033332284682E-2</v>
      </c>
      <c r="T1375" s="31">
        <f t="shared" si="128"/>
        <v>4.6645748590442161E-2</v>
      </c>
      <c r="U1375" s="31">
        <f t="shared" si="129"/>
        <v>0.95335425140955787</v>
      </c>
      <c r="V1375" s="12">
        <f t="shared" si="130"/>
        <v>-2.0745692389139956E-2</v>
      </c>
      <c r="W1375" s="12">
        <f t="shared" si="131"/>
        <v>0</v>
      </c>
    </row>
    <row r="1376" spans="1:23" x14ac:dyDescent="0.2">
      <c r="A1376" s="9">
        <v>0</v>
      </c>
      <c r="B1376" s="9">
        <v>1</v>
      </c>
      <c r="C1376" s="9">
        <v>49</v>
      </c>
      <c r="D1376" s="9">
        <v>1</v>
      </c>
      <c r="E1376" s="9">
        <v>0</v>
      </c>
      <c r="F1376" s="9">
        <v>0</v>
      </c>
      <c r="G1376" s="9">
        <v>1</v>
      </c>
      <c r="H1376" s="9">
        <v>20</v>
      </c>
      <c r="I1376" s="9">
        <v>0</v>
      </c>
      <c r="J1376" s="9">
        <v>0</v>
      </c>
      <c r="K1376" s="9">
        <v>0</v>
      </c>
      <c r="L1376" s="9">
        <v>0</v>
      </c>
      <c r="M1376" s="9">
        <v>206</v>
      </c>
      <c r="N1376" s="9">
        <v>101</v>
      </c>
      <c r="O1376" s="9">
        <v>69</v>
      </c>
      <c r="P1376" s="9">
        <v>28.4</v>
      </c>
      <c r="Q1376" s="9">
        <v>85</v>
      </c>
      <c r="R1376" s="11">
        <f t="shared" si="126"/>
        <v>-1.9426910998963498</v>
      </c>
      <c r="S1376" s="91">
        <f t="shared" si="127"/>
        <v>0.143317747980233</v>
      </c>
      <c r="T1376" s="31">
        <f t="shared" si="128"/>
        <v>0.12535250872595641</v>
      </c>
      <c r="U1376" s="31">
        <f t="shared" si="129"/>
        <v>0.87464749127404362</v>
      </c>
      <c r="V1376" s="12">
        <f t="shared" si="130"/>
        <v>-5.8166945195717017E-2</v>
      </c>
      <c r="W1376" s="12">
        <f t="shared" si="131"/>
        <v>1</v>
      </c>
    </row>
    <row r="1377" spans="1:23" x14ac:dyDescent="0.2">
      <c r="A1377" s="9">
        <v>0</v>
      </c>
      <c r="B1377" s="9">
        <v>1</v>
      </c>
      <c r="C1377" s="9">
        <v>48</v>
      </c>
      <c r="D1377" s="9">
        <v>0</v>
      </c>
      <c r="E1377" s="9">
        <v>1</v>
      </c>
      <c r="F1377" s="9">
        <v>0</v>
      </c>
      <c r="G1377" s="9">
        <v>0</v>
      </c>
      <c r="H1377" s="9">
        <v>0</v>
      </c>
      <c r="I1377" s="9">
        <v>0</v>
      </c>
      <c r="J1377" s="9">
        <v>0</v>
      </c>
      <c r="K1377" s="9">
        <v>1</v>
      </c>
      <c r="L1377" s="9">
        <v>0</v>
      </c>
      <c r="M1377" s="9">
        <v>251</v>
      </c>
      <c r="N1377" s="9">
        <v>148</v>
      </c>
      <c r="O1377" s="9">
        <v>91</v>
      </c>
      <c r="P1377" s="9">
        <v>25.79</v>
      </c>
      <c r="Q1377" s="9">
        <v>75</v>
      </c>
      <c r="R1377" s="11">
        <f t="shared" si="126"/>
        <v>-1.8352425688642295</v>
      </c>
      <c r="S1377" s="91">
        <f t="shared" si="127"/>
        <v>0.15957478919770038</v>
      </c>
      <c r="T1377" s="31">
        <f t="shared" si="128"/>
        <v>0.13761491771316345</v>
      </c>
      <c r="U1377" s="31">
        <f t="shared" si="129"/>
        <v>0.86238508228683652</v>
      </c>
      <c r="V1377" s="12">
        <f t="shared" si="130"/>
        <v>-6.4298764606946862E-2</v>
      </c>
      <c r="W1377" s="12">
        <f t="shared" si="131"/>
        <v>1</v>
      </c>
    </row>
    <row r="1378" spans="1:23" x14ac:dyDescent="0.2">
      <c r="A1378" s="9">
        <v>0</v>
      </c>
      <c r="B1378" s="9">
        <v>0</v>
      </c>
      <c r="C1378" s="9">
        <v>39</v>
      </c>
      <c r="D1378" s="9">
        <v>0</v>
      </c>
      <c r="E1378" s="9">
        <v>1</v>
      </c>
      <c r="F1378" s="9">
        <v>0</v>
      </c>
      <c r="G1378" s="9">
        <v>1</v>
      </c>
      <c r="H1378" s="9">
        <v>9</v>
      </c>
      <c r="I1378" s="9">
        <v>0</v>
      </c>
      <c r="J1378" s="9">
        <v>0</v>
      </c>
      <c r="K1378" s="9">
        <v>0</v>
      </c>
      <c r="L1378" s="9">
        <v>0</v>
      </c>
      <c r="M1378" s="9">
        <v>270</v>
      </c>
      <c r="N1378" s="9">
        <v>110</v>
      </c>
      <c r="O1378" s="9">
        <v>78</v>
      </c>
      <c r="P1378" s="9">
        <v>22</v>
      </c>
      <c r="Q1378" s="9">
        <v>75</v>
      </c>
      <c r="R1378" s="11">
        <f t="shared" si="126"/>
        <v>-3.5135051083014912</v>
      </c>
      <c r="S1378" s="91">
        <f t="shared" si="127"/>
        <v>2.9792305953076796E-2</v>
      </c>
      <c r="T1378" s="31">
        <f t="shared" si="128"/>
        <v>2.8930402548991568E-2</v>
      </c>
      <c r="U1378" s="31">
        <f t="shared" si="129"/>
        <v>0.9710695974510084</v>
      </c>
      <c r="V1378" s="12">
        <f t="shared" si="130"/>
        <v>-1.2749642691638226E-2</v>
      </c>
      <c r="W1378" s="12">
        <f t="shared" si="131"/>
        <v>0</v>
      </c>
    </row>
    <row r="1379" spans="1:23" x14ac:dyDescent="0.2">
      <c r="A1379" s="9">
        <v>0</v>
      </c>
      <c r="B1379" s="9">
        <v>0</v>
      </c>
      <c r="C1379" s="9">
        <v>54</v>
      </c>
      <c r="D1379" s="9">
        <v>0</v>
      </c>
      <c r="E1379" s="9">
        <v>0</v>
      </c>
      <c r="F1379" s="9">
        <v>1</v>
      </c>
      <c r="G1379" s="9">
        <v>0</v>
      </c>
      <c r="H1379" s="9">
        <v>0</v>
      </c>
      <c r="I1379" s="9">
        <v>0</v>
      </c>
      <c r="J1379" s="9">
        <v>0</v>
      </c>
      <c r="K1379" s="9">
        <v>0</v>
      </c>
      <c r="L1379" s="9">
        <v>0</v>
      </c>
      <c r="M1379" s="9">
        <v>292</v>
      </c>
      <c r="N1379" s="9">
        <v>137</v>
      </c>
      <c r="O1379" s="9">
        <v>84</v>
      </c>
      <c r="P1379" s="9">
        <v>24.96</v>
      </c>
      <c r="Q1379" s="9">
        <v>60</v>
      </c>
      <c r="R1379" s="11">
        <f t="shared" si="126"/>
        <v>-2.4243380145956994</v>
      </c>
      <c r="S1379" s="91">
        <f t="shared" si="127"/>
        <v>8.853670965641923E-2</v>
      </c>
      <c r="T1379" s="31">
        <f t="shared" si="128"/>
        <v>8.1335529496625397E-2</v>
      </c>
      <c r="U1379" s="31">
        <f t="shared" si="129"/>
        <v>0.91866447050337463</v>
      </c>
      <c r="V1379" s="12">
        <f t="shared" si="130"/>
        <v>-3.6843079709116842E-2</v>
      </c>
      <c r="W1379" s="12">
        <f t="shared" si="131"/>
        <v>0</v>
      </c>
    </row>
    <row r="1380" spans="1:23" x14ac:dyDescent="0.2">
      <c r="A1380" s="9">
        <v>0</v>
      </c>
      <c r="B1380" s="9">
        <v>0</v>
      </c>
      <c r="C1380" s="9">
        <v>51</v>
      </c>
      <c r="D1380" s="9">
        <v>0</v>
      </c>
      <c r="E1380" s="9">
        <v>1</v>
      </c>
      <c r="F1380" s="9">
        <v>0</v>
      </c>
      <c r="G1380" s="9">
        <v>0</v>
      </c>
      <c r="H1380" s="9">
        <v>0</v>
      </c>
      <c r="I1380" s="9">
        <v>0</v>
      </c>
      <c r="J1380" s="9">
        <v>0</v>
      </c>
      <c r="K1380" s="9">
        <v>0</v>
      </c>
      <c r="L1380" s="9">
        <v>0</v>
      </c>
      <c r="M1380" s="9">
        <v>235</v>
      </c>
      <c r="N1380" s="9">
        <v>110.5</v>
      </c>
      <c r="O1380" s="9">
        <v>69</v>
      </c>
      <c r="P1380" s="9">
        <v>21.8</v>
      </c>
      <c r="Q1380" s="9">
        <v>70</v>
      </c>
      <c r="R1380" s="11">
        <f t="shared" si="126"/>
        <v>-2.7859891655800952</v>
      </c>
      <c r="S1380" s="91">
        <f t="shared" si="127"/>
        <v>6.1668058930212481E-2</v>
      </c>
      <c r="T1380" s="31">
        <f t="shared" si="128"/>
        <v>5.8086007591065858E-2</v>
      </c>
      <c r="U1380" s="31">
        <f t="shared" si="129"/>
        <v>0.94191399240893414</v>
      </c>
      <c r="V1380" s="12">
        <f t="shared" si="130"/>
        <v>-2.5988751482613075E-2</v>
      </c>
      <c r="W1380" s="12">
        <f t="shared" si="131"/>
        <v>0</v>
      </c>
    </row>
    <row r="1381" spans="1:23" x14ac:dyDescent="0.2">
      <c r="A1381" s="9">
        <v>0</v>
      </c>
      <c r="B1381" s="9">
        <v>1</v>
      </c>
      <c r="C1381" s="9">
        <v>54</v>
      </c>
      <c r="D1381" s="9">
        <v>0</v>
      </c>
      <c r="E1381" s="9">
        <v>1</v>
      </c>
      <c r="F1381" s="9">
        <v>0</v>
      </c>
      <c r="G1381" s="9">
        <v>1</v>
      </c>
      <c r="H1381" s="9">
        <v>30</v>
      </c>
      <c r="I1381" s="9">
        <v>0</v>
      </c>
      <c r="J1381" s="9">
        <v>0</v>
      </c>
      <c r="K1381" s="9">
        <v>1</v>
      </c>
      <c r="L1381" s="9">
        <v>0</v>
      </c>
      <c r="M1381" s="9">
        <v>212</v>
      </c>
      <c r="N1381" s="9">
        <v>153</v>
      </c>
      <c r="O1381" s="9">
        <v>100</v>
      </c>
      <c r="P1381" s="9">
        <v>27.03</v>
      </c>
      <c r="Q1381" s="9">
        <v>52</v>
      </c>
      <c r="R1381" s="11">
        <f t="shared" si="126"/>
        <v>-0.97662018000343753</v>
      </c>
      <c r="S1381" s="91">
        <f t="shared" si="127"/>
        <v>0.37658172884901336</v>
      </c>
      <c r="T1381" s="31">
        <f t="shared" si="128"/>
        <v>0.27356292834416784</v>
      </c>
      <c r="U1381" s="31">
        <f t="shared" si="129"/>
        <v>0.72643707165583216</v>
      </c>
      <c r="V1381" s="12">
        <f t="shared" si="130"/>
        <v>-0.13880200093418135</v>
      </c>
      <c r="W1381" s="12">
        <f t="shared" si="131"/>
        <v>1</v>
      </c>
    </row>
    <row r="1382" spans="1:23" x14ac:dyDescent="0.2">
      <c r="A1382" s="9">
        <v>0</v>
      </c>
      <c r="B1382" s="9">
        <v>0</v>
      </c>
      <c r="C1382" s="9">
        <v>58</v>
      </c>
      <c r="D1382" s="9">
        <v>0</v>
      </c>
      <c r="E1382" s="9">
        <v>1</v>
      </c>
      <c r="F1382" s="9">
        <v>0</v>
      </c>
      <c r="G1382" s="9">
        <v>0</v>
      </c>
      <c r="H1382" s="9">
        <v>0</v>
      </c>
      <c r="I1382" s="9">
        <v>0</v>
      </c>
      <c r="J1382" s="9">
        <v>0</v>
      </c>
      <c r="K1382" s="9">
        <v>1</v>
      </c>
      <c r="L1382" s="9">
        <v>0</v>
      </c>
      <c r="M1382" s="9">
        <v>200</v>
      </c>
      <c r="N1382" s="9">
        <v>177</v>
      </c>
      <c r="O1382" s="9">
        <v>97</v>
      </c>
      <c r="P1382" s="9">
        <v>28.4</v>
      </c>
      <c r="Q1382" s="9">
        <v>86</v>
      </c>
      <c r="R1382" s="11">
        <f t="shared" si="126"/>
        <v>-1.3243607794730163</v>
      </c>
      <c r="S1382" s="91">
        <f t="shared" si="127"/>
        <v>0.2659729201120094</v>
      </c>
      <c r="T1382" s="31">
        <f t="shared" si="128"/>
        <v>0.21009368832982378</v>
      </c>
      <c r="U1382" s="31">
        <f t="shared" si="129"/>
        <v>0.78990631167017622</v>
      </c>
      <c r="V1382" s="12">
        <f t="shared" si="130"/>
        <v>-0.10242441597224668</v>
      </c>
      <c r="W1382" s="12">
        <f t="shared" si="131"/>
        <v>1</v>
      </c>
    </row>
    <row r="1383" spans="1:23" x14ac:dyDescent="0.2">
      <c r="A1383" s="9">
        <v>0</v>
      </c>
      <c r="B1383" s="9">
        <v>0</v>
      </c>
      <c r="C1383" s="9">
        <v>45</v>
      </c>
      <c r="D1383" s="9">
        <v>1</v>
      </c>
      <c r="E1383" s="9">
        <v>0</v>
      </c>
      <c r="F1383" s="9">
        <v>0</v>
      </c>
      <c r="G1383" s="9">
        <v>0</v>
      </c>
      <c r="H1383" s="9">
        <v>0</v>
      </c>
      <c r="I1383" s="9">
        <v>0</v>
      </c>
      <c r="J1383" s="9">
        <v>0</v>
      </c>
      <c r="K1383" s="9">
        <v>0</v>
      </c>
      <c r="L1383" s="9">
        <v>0</v>
      </c>
      <c r="M1383" s="9">
        <v>238</v>
      </c>
      <c r="N1383" s="9">
        <v>127.5</v>
      </c>
      <c r="O1383" s="9">
        <v>83.5</v>
      </c>
      <c r="P1383" s="9">
        <v>27.73</v>
      </c>
      <c r="Q1383" s="9">
        <v>90</v>
      </c>
      <c r="R1383" s="11">
        <f t="shared" si="126"/>
        <v>-2.8068787505884982</v>
      </c>
      <c r="S1383" s="91">
        <f t="shared" si="127"/>
        <v>6.0393200759278023E-2</v>
      </c>
      <c r="T1383" s="31">
        <f t="shared" si="128"/>
        <v>5.6953591098127011E-2</v>
      </c>
      <c r="U1383" s="31">
        <f t="shared" si="129"/>
        <v>0.94304640890187297</v>
      </c>
      <c r="V1383" s="12">
        <f t="shared" si="130"/>
        <v>-2.5466934373962677E-2</v>
      </c>
      <c r="W1383" s="12">
        <f t="shared" si="131"/>
        <v>0</v>
      </c>
    </row>
    <row r="1384" spans="1:23" x14ac:dyDescent="0.2">
      <c r="A1384" s="9">
        <v>0</v>
      </c>
      <c r="B1384" s="9">
        <v>1</v>
      </c>
      <c r="C1384" s="9">
        <v>60</v>
      </c>
      <c r="D1384" s="9">
        <v>0</v>
      </c>
      <c r="E1384" s="9">
        <v>0</v>
      </c>
      <c r="F1384" s="9">
        <v>0</v>
      </c>
      <c r="G1384" s="9">
        <v>0</v>
      </c>
      <c r="H1384" s="9">
        <v>0</v>
      </c>
      <c r="I1384" s="9">
        <v>0</v>
      </c>
      <c r="J1384" s="9">
        <v>0</v>
      </c>
      <c r="K1384" s="9">
        <v>0</v>
      </c>
      <c r="L1384" s="9">
        <v>0</v>
      </c>
      <c r="M1384" s="9">
        <v>227</v>
      </c>
      <c r="N1384" s="9">
        <v>119</v>
      </c>
      <c r="O1384" s="9">
        <v>76</v>
      </c>
      <c r="P1384" s="9">
        <v>24.8</v>
      </c>
      <c r="Q1384" s="9">
        <v>71</v>
      </c>
      <c r="R1384" s="11">
        <f t="shared" si="126"/>
        <v>-1.3165048162679529</v>
      </c>
      <c r="S1384" s="91">
        <f t="shared" si="127"/>
        <v>0.26807062253397362</v>
      </c>
      <c r="T1384" s="31">
        <f t="shared" si="128"/>
        <v>0.21140038872463637</v>
      </c>
      <c r="U1384" s="31">
        <f t="shared" si="129"/>
        <v>0.7885996112753636</v>
      </c>
      <c r="V1384" s="12">
        <f t="shared" si="130"/>
        <v>-0.10314344133964849</v>
      </c>
      <c r="W1384" s="12">
        <f t="shared" si="131"/>
        <v>1</v>
      </c>
    </row>
    <row r="1385" spans="1:23" x14ac:dyDescent="0.2">
      <c r="A1385" s="9">
        <v>0</v>
      </c>
      <c r="B1385" s="9">
        <v>1</v>
      </c>
      <c r="C1385" s="9">
        <v>47</v>
      </c>
      <c r="D1385" s="9">
        <v>1</v>
      </c>
      <c r="E1385" s="9">
        <v>0</v>
      </c>
      <c r="F1385" s="9">
        <v>0</v>
      </c>
      <c r="G1385" s="9">
        <v>1</v>
      </c>
      <c r="H1385" s="9">
        <v>1</v>
      </c>
      <c r="I1385" s="9">
        <v>0</v>
      </c>
      <c r="J1385" s="9">
        <v>0</v>
      </c>
      <c r="K1385" s="9">
        <v>0</v>
      </c>
      <c r="L1385" s="9">
        <v>0</v>
      </c>
      <c r="M1385" s="9">
        <v>183</v>
      </c>
      <c r="N1385" s="9">
        <v>112.5</v>
      </c>
      <c r="O1385" s="9">
        <v>73</v>
      </c>
      <c r="P1385" s="9">
        <v>24.27</v>
      </c>
      <c r="Q1385" s="9">
        <v>68</v>
      </c>
      <c r="R1385" s="11">
        <f t="shared" si="126"/>
        <v>-2.4547924625896593</v>
      </c>
      <c r="S1385" s="91">
        <f t="shared" si="127"/>
        <v>8.5881017115660388E-2</v>
      </c>
      <c r="T1385" s="31">
        <f t="shared" si="128"/>
        <v>7.9088791278237217E-2</v>
      </c>
      <c r="U1385" s="31">
        <f t="shared" si="129"/>
        <v>0.9209112087217628</v>
      </c>
      <c r="V1385" s="12">
        <f t="shared" si="130"/>
        <v>-3.5782241052999417E-2</v>
      </c>
      <c r="W1385" s="12">
        <f t="shared" si="131"/>
        <v>0</v>
      </c>
    </row>
    <row r="1386" spans="1:23" x14ac:dyDescent="0.2">
      <c r="A1386" s="9">
        <v>0</v>
      </c>
      <c r="B1386" s="9">
        <v>0</v>
      </c>
      <c r="C1386" s="9">
        <v>40</v>
      </c>
      <c r="D1386" s="9">
        <v>0</v>
      </c>
      <c r="E1386" s="9">
        <v>1</v>
      </c>
      <c r="F1386" s="9">
        <v>0</v>
      </c>
      <c r="G1386" s="9">
        <v>0</v>
      </c>
      <c r="H1386" s="9">
        <v>0</v>
      </c>
      <c r="I1386" s="9">
        <v>0</v>
      </c>
      <c r="J1386" s="9">
        <v>0</v>
      </c>
      <c r="K1386" s="9">
        <v>1</v>
      </c>
      <c r="L1386" s="9">
        <v>0</v>
      </c>
      <c r="M1386" s="9">
        <v>254</v>
      </c>
      <c r="N1386" s="9">
        <v>132</v>
      </c>
      <c r="O1386" s="9">
        <v>92</v>
      </c>
      <c r="P1386" s="9">
        <v>23.45</v>
      </c>
      <c r="Q1386" s="9">
        <v>75</v>
      </c>
      <c r="R1386" s="11">
        <f t="shared" si="126"/>
        <v>-3.1248107902055691</v>
      </c>
      <c r="S1386" s="91">
        <f t="shared" si="127"/>
        <v>4.3945247708114553E-2</v>
      </c>
      <c r="T1386" s="31">
        <f t="shared" si="128"/>
        <v>4.2095356825075154E-2</v>
      </c>
      <c r="U1386" s="31">
        <f t="shared" si="129"/>
        <v>0.95790464317492485</v>
      </c>
      <c r="V1386" s="12">
        <f t="shared" si="130"/>
        <v>-1.8677721614719648E-2</v>
      </c>
      <c r="W1386" s="12">
        <f t="shared" si="131"/>
        <v>0</v>
      </c>
    </row>
    <row r="1387" spans="1:23" x14ac:dyDescent="0.2">
      <c r="A1387" s="9">
        <v>0</v>
      </c>
      <c r="B1387" s="9">
        <v>0</v>
      </c>
      <c r="C1387" s="9">
        <v>64</v>
      </c>
      <c r="D1387" s="9">
        <v>1</v>
      </c>
      <c r="E1387" s="9">
        <v>0</v>
      </c>
      <c r="F1387" s="9">
        <v>0</v>
      </c>
      <c r="G1387" s="9">
        <v>0</v>
      </c>
      <c r="H1387" s="9">
        <v>0</v>
      </c>
      <c r="I1387" s="9">
        <v>0</v>
      </c>
      <c r="J1387" s="9">
        <v>0</v>
      </c>
      <c r="K1387" s="9">
        <v>0</v>
      </c>
      <c r="L1387" s="9">
        <v>0</v>
      </c>
      <c r="M1387" s="9">
        <v>213</v>
      </c>
      <c r="N1387" s="9">
        <v>133</v>
      </c>
      <c r="O1387" s="9">
        <v>77.5</v>
      </c>
      <c r="P1387" s="9">
        <v>35.619999999999997</v>
      </c>
      <c r="Q1387" s="9">
        <v>77</v>
      </c>
      <c r="R1387" s="11">
        <f t="shared" si="126"/>
        <v>-1.6147050846734627</v>
      </c>
      <c r="S1387" s="91">
        <f t="shared" si="127"/>
        <v>0.19894933499795123</v>
      </c>
      <c r="T1387" s="31">
        <f t="shared" si="128"/>
        <v>0.16593639880395045</v>
      </c>
      <c r="U1387" s="31">
        <f t="shared" si="129"/>
        <v>0.83406360119604961</v>
      </c>
      <c r="V1387" s="12">
        <f t="shared" si="130"/>
        <v>-7.8800831142451955E-2</v>
      </c>
      <c r="W1387" s="12">
        <f t="shared" si="131"/>
        <v>1</v>
      </c>
    </row>
    <row r="1388" spans="1:23" x14ac:dyDescent="0.2">
      <c r="A1388" s="9">
        <v>0</v>
      </c>
      <c r="B1388" s="9">
        <v>0</v>
      </c>
      <c r="C1388" s="9">
        <v>47</v>
      </c>
      <c r="D1388" s="9">
        <v>1</v>
      </c>
      <c r="E1388" s="9">
        <v>0</v>
      </c>
      <c r="F1388" s="9">
        <v>0</v>
      </c>
      <c r="G1388" s="9">
        <v>0</v>
      </c>
      <c r="H1388" s="9">
        <v>0</v>
      </c>
      <c r="I1388" s="9">
        <v>0</v>
      </c>
      <c r="J1388" s="9">
        <v>0</v>
      </c>
      <c r="K1388" s="9">
        <v>1</v>
      </c>
      <c r="L1388" s="9">
        <v>0</v>
      </c>
      <c r="M1388" s="9">
        <v>190</v>
      </c>
      <c r="N1388" s="9">
        <v>160</v>
      </c>
      <c r="O1388" s="9">
        <v>96</v>
      </c>
      <c r="P1388" s="9">
        <v>28.02</v>
      </c>
      <c r="Q1388" s="9">
        <v>94</v>
      </c>
      <c r="R1388" s="11">
        <f t="shared" si="126"/>
        <v>-2.0421505035488901</v>
      </c>
      <c r="S1388" s="91">
        <f t="shared" si="127"/>
        <v>0.12974938412845721</v>
      </c>
      <c r="T1388" s="31">
        <f t="shared" si="128"/>
        <v>0.11484793526004186</v>
      </c>
      <c r="U1388" s="31">
        <f t="shared" si="129"/>
        <v>0.88515206473995811</v>
      </c>
      <c r="V1388" s="12">
        <f t="shared" si="130"/>
        <v>-5.298211325202408E-2</v>
      </c>
      <c r="W1388" s="12">
        <f t="shared" si="131"/>
        <v>1</v>
      </c>
    </row>
    <row r="1389" spans="1:23" x14ac:dyDescent="0.2">
      <c r="A1389" s="9">
        <v>0</v>
      </c>
      <c r="B1389" s="9">
        <v>1</v>
      </c>
      <c r="C1389" s="9">
        <v>54</v>
      </c>
      <c r="D1389" s="9">
        <v>0</v>
      </c>
      <c r="E1389" s="9">
        <v>0</v>
      </c>
      <c r="F1389" s="9">
        <v>0</v>
      </c>
      <c r="G1389" s="9">
        <v>1</v>
      </c>
      <c r="H1389" s="9">
        <v>30</v>
      </c>
      <c r="I1389" s="9">
        <v>0</v>
      </c>
      <c r="J1389" s="9">
        <v>0</v>
      </c>
      <c r="K1389" s="9">
        <v>0</v>
      </c>
      <c r="L1389" s="9">
        <v>0</v>
      </c>
      <c r="M1389" s="9">
        <v>195</v>
      </c>
      <c r="N1389" s="9">
        <v>113.5</v>
      </c>
      <c r="O1389" s="9">
        <v>72</v>
      </c>
      <c r="P1389" s="9">
        <v>21.78</v>
      </c>
      <c r="Q1389" s="9">
        <v>65</v>
      </c>
      <c r="R1389" s="11">
        <f t="shared" si="126"/>
        <v>-1.1303861246550841</v>
      </c>
      <c r="S1389" s="91">
        <f t="shared" si="127"/>
        <v>0.32290854939531449</v>
      </c>
      <c r="T1389" s="31">
        <f t="shared" si="128"/>
        <v>0.24408985000732822</v>
      </c>
      <c r="U1389" s="31">
        <f t="shared" si="129"/>
        <v>0.75591014999267181</v>
      </c>
      <c r="V1389" s="12">
        <f t="shared" si="130"/>
        <v>-0.12152982312497668</v>
      </c>
      <c r="W1389" s="12">
        <f t="shared" si="131"/>
        <v>1</v>
      </c>
    </row>
    <row r="1390" spans="1:23" x14ac:dyDescent="0.2">
      <c r="A1390" s="9">
        <v>1</v>
      </c>
      <c r="B1390" s="9">
        <v>1</v>
      </c>
      <c r="C1390" s="9">
        <v>60</v>
      </c>
      <c r="D1390" s="9">
        <v>1</v>
      </c>
      <c r="E1390" s="9">
        <v>0</v>
      </c>
      <c r="F1390" s="9">
        <v>0</v>
      </c>
      <c r="G1390" s="9">
        <v>1</v>
      </c>
      <c r="H1390" s="9">
        <v>40</v>
      </c>
      <c r="I1390" s="9">
        <v>0</v>
      </c>
      <c r="J1390" s="9">
        <v>0</v>
      </c>
      <c r="K1390" s="9">
        <v>1</v>
      </c>
      <c r="L1390" s="9">
        <v>0</v>
      </c>
      <c r="M1390" s="9">
        <v>230</v>
      </c>
      <c r="N1390" s="9">
        <v>149</v>
      </c>
      <c r="O1390" s="9">
        <v>95</v>
      </c>
      <c r="P1390" s="9">
        <v>26.68</v>
      </c>
      <c r="Q1390" s="9">
        <v>67</v>
      </c>
      <c r="R1390" s="11">
        <f t="shared" si="126"/>
        <v>-5.0287764410087199E-2</v>
      </c>
      <c r="S1390" s="91">
        <f t="shared" si="127"/>
        <v>0.95095573390760968</v>
      </c>
      <c r="T1390" s="31">
        <f t="shared" si="128"/>
        <v>0.48743070761678464</v>
      </c>
      <c r="U1390" s="31">
        <f t="shared" si="129"/>
        <v>0.48743070761678464</v>
      </c>
      <c r="V1390" s="12">
        <f t="shared" si="130"/>
        <v>-0.31208711419841895</v>
      </c>
      <c r="W1390" s="12">
        <f t="shared" si="131"/>
        <v>1</v>
      </c>
    </row>
    <row r="1391" spans="1:23" x14ac:dyDescent="0.2">
      <c r="A1391" s="9">
        <v>0</v>
      </c>
      <c r="B1391" s="9">
        <v>1</v>
      </c>
      <c r="C1391" s="9">
        <v>48</v>
      </c>
      <c r="D1391" s="9">
        <v>0</v>
      </c>
      <c r="E1391" s="9">
        <v>1</v>
      </c>
      <c r="F1391" s="9">
        <v>0</v>
      </c>
      <c r="G1391" s="9">
        <v>0</v>
      </c>
      <c r="H1391" s="9">
        <v>0</v>
      </c>
      <c r="I1391" s="9">
        <v>1</v>
      </c>
      <c r="J1391" s="9">
        <v>0</v>
      </c>
      <c r="K1391" s="9">
        <v>1</v>
      </c>
      <c r="L1391" s="9">
        <v>0</v>
      </c>
      <c r="M1391" s="9">
        <v>336</v>
      </c>
      <c r="N1391" s="9">
        <v>183</v>
      </c>
      <c r="O1391" s="9">
        <v>108</v>
      </c>
      <c r="P1391" s="9">
        <v>28.11</v>
      </c>
      <c r="Q1391" s="9">
        <v>106</v>
      </c>
      <c r="R1391" s="11">
        <f t="shared" si="126"/>
        <v>-1.1069798765149574</v>
      </c>
      <c r="S1391" s="91">
        <f t="shared" si="127"/>
        <v>0.33055577432511851</v>
      </c>
      <c r="T1391" s="31">
        <f t="shared" si="128"/>
        <v>0.24843436156803139</v>
      </c>
      <c r="U1391" s="31">
        <f t="shared" si="129"/>
        <v>0.75156563843196866</v>
      </c>
      <c r="V1391" s="12">
        <f t="shared" si="130"/>
        <v>-0.12403308405384424</v>
      </c>
      <c r="W1391" s="12">
        <f t="shared" si="131"/>
        <v>1</v>
      </c>
    </row>
    <row r="1392" spans="1:23" x14ac:dyDescent="0.2">
      <c r="A1392" s="9">
        <v>0</v>
      </c>
      <c r="B1392" s="9">
        <v>0</v>
      </c>
      <c r="C1392" s="9">
        <v>41</v>
      </c>
      <c r="D1392" s="9">
        <v>0</v>
      </c>
      <c r="E1392" s="9">
        <v>0</v>
      </c>
      <c r="F1392" s="9">
        <v>0</v>
      </c>
      <c r="G1392" s="9">
        <v>0</v>
      </c>
      <c r="H1392" s="9">
        <v>0</v>
      </c>
      <c r="I1392" s="9">
        <v>0</v>
      </c>
      <c r="J1392" s="9">
        <v>0</v>
      </c>
      <c r="K1392" s="9">
        <v>0</v>
      </c>
      <c r="L1392" s="9">
        <v>0</v>
      </c>
      <c r="M1392" s="9">
        <v>204</v>
      </c>
      <c r="N1392" s="9">
        <v>129</v>
      </c>
      <c r="O1392" s="9">
        <v>86</v>
      </c>
      <c r="P1392" s="9">
        <v>20.72</v>
      </c>
      <c r="Q1392" s="9">
        <v>60</v>
      </c>
      <c r="R1392" s="11">
        <f t="shared" si="126"/>
        <v>-3.0552468168729865</v>
      </c>
      <c r="S1392" s="91">
        <f t="shared" si="127"/>
        <v>4.7111091522947048E-2</v>
      </c>
      <c r="T1392" s="31">
        <f t="shared" si="128"/>
        <v>4.4991493170440378E-2</v>
      </c>
      <c r="U1392" s="31">
        <f t="shared" si="129"/>
        <v>0.95500850682955962</v>
      </c>
      <c r="V1392" s="12">
        <f t="shared" si="130"/>
        <v>-1.999275987941411E-2</v>
      </c>
      <c r="W1392" s="12">
        <f t="shared" si="131"/>
        <v>0</v>
      </c>
    </row>
    <row r="1393" spans="1:23" x14ac:dyDescent="0.2">
      <c r="A1393" s="9">
        <v>0</v>
      </c>
      <c r="B1393" s="9">
        <v>0</v>
      </c>
      <c r="C1393" s="9">
        <v>36</v>
      </c>
      <c r="D1393" s="9">
        <v>1</v>
      </c>
      <c r="E1393" s="9">
        <v>0</v>
      </c>
      <c r="F1393" s="9">
        <v>0</v>
      </c>
      <c r="G1393" s="9">
        <v>0</v>
      </c>
      <c r="H1393" s="9">
        <v>0</v>
      </c>
      <c r="I1393" s="9">
        <v>0</v>
      </c>
      <c r="J1393" s="9">
        <v>0</v>
      </c>
      <c r="K1393" s="9">
        <v>0</v>
      </c>
      <c r="L1393" s="9">
        <v>0</v>
      </c>
      <c r="M1393" s="9">
        <v>180</v>
      </c>
      <c r="N1393" s="9">
        <v>116</v>
      </c>
      <c r="O1393" s="9">
        <v>85.5</v>
      </c>
      <c r="P1393" s="9">
        <v>26.32</v>
      </c>
      <c r="Q1393" s="9">
        <v>95</v>
      </c>
      <c r="R1393" s="11">
        <f t="shared" si="126"/>
        <v>-3.5609801104037828</v>
      </c>
      <c r="S1393" s="91">
        <f t="shared" si="127"/>
        <v>2.8410965181150057E-2</v>
      </c>
      <c r="T1393" s="31">
        <f t="shared" si="128"/>
        <v>2.7626081540413745E-2</v>
      </c>
      <c r="U1393" s="31">
        <f t="shared" si="129"/>
        <v>0.97237391845958621</v>
      </c>
      <c r="V1393" s="12">
        <f t="shared" si="130"/>
        <v>-1.2166698554524869E-2</v>
      </c>
      <c r="W1393" s="12">
        <f t="shared" si="131"/>
        <v>0</v>
      </c>
    </row>
    <row r="1394" spans="1:23" x14ac:dyDescent="0.2">
      <c r="A1394" s="9">
        <v>0</v>
      </c>
      <c r="B1394" s="9">
        <v>1</v>
      </c>
      <c r="C1394" s="9">
        <v>37</v>
      </c>
      <c r="D1394" s="9">
        <v>0</v>
      </c>
      <c r="E1394" s="9">
        <v>0</v>
      </c>
      <c r="F1394" s="9">
        <v>0</v>
      </c>
      <c r="G1394" s="9">
        <v>0</v>
      </c>
      <c r="H1394" s="9">
        <v>0</v>
      </c>
      <c r="I1394" s="9">
        <v>0</v>
      </c>
      <c r="J1394" s="9">
        <v>0</v>
      </c>
      <c r="K1394" s="9">
        <v>1</v>
      </c>
      <c r="L1394" s="9">
        <v>0</v>
      </c>
      <c r="M1394" s="9">
        <v>230</v>
      </c>
      <c r="N1394" s="9">
        <v>123</v>
      </c>
      <c r="O1394" s="9">
        <v>92</v>
      </c>
      <c r="P1394" s="9">
        <v>28.61</v>
      </c>
      <c r="Q1394" s="9">
        <v>71</v>
      </c>
      <c r="R1394" s="11">
        <f t="shared" si="126"/>
        <v>-2.7080848100915942</v>
      </c>
      <c r="S1394" s="91">
        <f t="shared" si="127"/>
        <v>6.6664359440633342E-2</v>
      </c>
      <c r="T1394" s="31">
        <f t="shared" si="128"/>
        <v>6.2497972160232881E-2</v>
      </c>
      <c r="U1394" s="31">
        <f t="shared" si="129"/>
        <v>0.9375020278397671</v>
      </c>
      <c r="V1394" s="12">
        <f t="shared" si="130"/>
        <v>-2.8027784209663731E-2</v>
      </c>
      <c r="W1394" s="12">
        <f t="shared" si="131"/>
        <v>0</v>
      </c>
    </row>
    <row r="1395" spans="1:23" x14ac:dyDescent="0.2">
      <c r="A1395" s="9">
        <v>0</v>
      </c>
      <c r="B1395" s="9">
        <v>0</v>
      </c>
      <c r="C1395" s="9">
        <v>39</v>
      </c>
      <c r="D1395" s="9">
        <v>0</v>
      </c>
      <c r="E1395" s="9">
        <v>1</v>
      </c>
      <c r="F1395" s="9">
        <v>0</v>
      </c>
      <c r="G1395" s="9">
        <v>0</v>
      </c>
      <c r="H1395" s="9">
        <v>0</v>
      </c>
      <c r="I1395" s="9">
        <v>0</v>
      </c>
      <c r="J1395" s="9">
        <v>0</v>
      </c>
      <c r="K1395" s="9">
        <v>0</v>
      </c>
      <c r="L1395" s="9">
        <v>0</v>
      </c>
      <c r="M1395" s="9">
        <v>175</v>
      </c>
      <c r="N1395" s="9">
        <v>114</v>
      </c>
      <c r="O1395" s="9">
        <v>68</v>
      </c>
      <c r="P1395" s="9">
        <v>24.2</v>
      </c>
      <c r="Q1395" s="9">
        <v>80</v>
      </c>
      <c r="R1395" s="11">
        <f t="shared" si="126"/>
        <v>-3.5027154917938965</v>
      </c>
      <c r="S1395" s="91">
        <f t="shared" si="127"/>
        <v>3.0115493910906559E-2</v>
      </c>
      <c r="T1395" s="31">
        <f t="shared" si="128"/>
        <v>2.9235065474620667E-2</v>
      </c>
      <c r="U1395" s="31">
        <f t="shared" si="129"/>
        <v>0.97076493452537937</v>
      </c>
      <c r="V1395" s="12">
        <f t="shared" si="130"/>
        <v>-1.2885919420008269E-2</v>
      </c>
      <c r="W1395" s="12">
        <f t="shared" si="131"/>
        <v>0</v>
      </c>
    </row>
    <row r="1396" spans="1:23" x14ac:dyDescent="0.2">
      <c r="A1396" s="9">
        <v>0</v>
      </c>
      <c r="B1396" s="9">
        <v>1</v>
      </c>
      <c r="C1396" s="9">
        <v>66</v>
      </c>
      <c r="D1396" s="9">
        <v>0</v>
      </c>
      <c r="E1396" s="9">
        <v>1</v>
      </c>
      <c r="F1396" s="9">
        <v>0</v>
      </c>
      <c r="G1396" s="9">
        <v>1</v>
      </c>
      <c r="H1396" s="9">
        <v>3</v>
      </c>
      <c r="I1396" s="9">
        <v>0</v>
      </c>
      <c r="J1396" s="9">
        <v>0</v>
      </c>
      <c r="K1396" s="9">
        <v>1</v>
      </c>
      <c r="L1396" s="9">
        <v>0</v>
      </c>
      <c r="M1396" s="9">
        <v>199</v>
      </c>
      <c r="N1396" s="9">
        <v>159</v>
      </c>
      <c r="O1396" s="9">
        <v>92</v>
      </c>
      <c r="P1396" s="9">
        <v>26.35</v>
      </c>
      <c r="Q1396" s="9">
        <v>66</v>
      </c>
      <c r="R1396" s="11">
        <f t="shared" si="126"/>
        <v>-0.61551108398168086</v>
      </c>
      <c r="S1396" s="91">
        <f t="shared" si="127"/>
        <v>0.54036465300540371</v>
      </c>
      <c r="T1396" s="31">
        <f t="shared" si="128"/>
        <v>0.35080307247449416</v>
      </c>
      <c r="U1396" s="31">
        <f t="shared" si="129"/>
        <v>0.64919692752550584</v>
      </c>
      <c r="V1396" s="12">
        <f t="shared" si="130"/>
        <v>-0.18762354423994648</v>
      </c>
      <c r="W1396" s="12">
        <f t="shared" si="131"/>
        <v>1</v>
      </c>
    </row>
    <row r="1397" spans="1:23" x14ac:dyDescent="0.2">
      <c r="A1397" s="9">
        <v>0</v>
      </c>
      <c r="B1397" s="9">
        <v>0</v>
      </c>
      <c r="C1397" s="9">
        <v>48</v>
      </c>
      <c r="D1397" s="9">
        <v>1</v>
      </c>
      <c r="E1397" s="9">
        <v>0</v>
      </c>
      <c r="F1397" s="9">
        <v>0</v>
      </c>
      <c r="G1397" s="9">
        <v>0</v>
      </c>
      <c r="H1397" s="9">
        <v>0</v>
      </c>
      <c r="I1397" s="9">
        <v>0</v>
      </c>
      <c r="J1397" s="9">
        <v>0</v>
      </c>
      <c r="K1397" s="9">
        <v>1</v>
      </c>
      <c r="L1397" s="9">
        <v>0</v>
      </c>
      <c r="M1397" s="9">
        <v>202</v>
      </c>
      <c r="N1397" s="9">
        <v>171</v>
      </c>
      <c r="O1397" s="9">
        <v>97</v>
      </c>
      <c r="P1397" s="9">
        <v>32.67</v>
      </c>
      <c r="Q1397" s="9">
        <v>95</v>
      </c>
      <c r="R1397" s="11">
        <f t="shared" si="126"/>
        <v>-1.8699787264745256</v>
      </c>
      <c r="S1397" s="91">
        <f t="shared" si="127"/>
        <v>0.15412694060365284</v>
      </c>
      <c r="T1397" s="31">
        <f t="shared" si="128"/>
        <v>0.13354418407652671</v>
      </c>
      <c r="U1397" s="31">
        <f t="shared" si="129"/>
        <v>0.86645581592347332</v>
      </c>
      <c r="V1397" s="12">
        <f t="shared" si="130"/>
        <v>-6.2253578812585753E-2</v>
      </c>
      <c r="W1397" s="12">
        <f t="shared" si="131"/>
        <v>1</v>
      </c>
    </row>
    <row r="1398" spans="1:23" x14ac:dyDescent="0.2">
      <c r="A1398" s="9">
        <v>0</v>
      </c>
      <c r="B1398" s="9">
        <v>0</v>
      </c>
      <c r="C1398" s="9">
        <v>64</v>
      </c>
      <c r="D1398" s="9">
        <v>0</v>
      </c>
      <c r="E1398" s="9">
        <v>1</v>
      </c>
      <c r="F1398" s="9">
        <v>0</v>
      </c>
      <c r="G1398" s="9">
        <v>0</v>
      </c>
      <c r="H1398" s="9">
        <v>0</v>
      </c>
      <c r="I1398" s="9">
        <v>0</v>
      </c>
      <c r="J1398" s="9">
        <v>0</v>
      </c>
      <c r="K1398" s="9">
        <v>1</v>
      </c>
      <c r="L1398" s="9">
        <v>0</v>
      </c>
      <c r="M1398" s="9">
        <v>246</v>
      </c>
      <c r="N1398" s="9">
        <v>190</v>
      </c>
      <c r="O1398" s="9">
        <v>100</v>
      </c>
      <c r="P1398" s="9">
        <v>32.68</v>
      </c>
      <c r="Q1398" s="9">
        <v>92</v>
      </c>
      <c r="R1398" s="11">
        <f t="shared" si="126"/>
        <v>-0.76803138754555622</v>
      </c>
      <c r="S1398" s="91">
        <f t="shared" si="127"/>
        <v>0.46392545938162871</v>
      </c>
      <c r="T1398" s="31">
        <f t="shared" si="128"/>
        <v>0.31690511044024999</v>
      </c>
      <c r="U1398" s="31">
        <f t="shared" si="129"/>
        <v>0.68309488955974995</v>
      </c>
      <c r="V1398" s="12">
        <f t="shared" si="130"/>
        <v>-0.165518963741908</v>
      </c>
      <c r="W1398" s="12">
        <f t="shared" si="131"/>
        <v>1</v>
      </c>
    </row>
    <row r="1399" spans="1:23" x14ac:dyDescent="0.2">
      <c r="A1399" s="9">
        <v>0</v>
      </c>
      <c r="B1399" s="9">
        <v>0</v>
      </c>
      <c r="C1399" s="9">
        <v>46</v>
      </c>
      <c r="D1399" s="9">
        <v>0</v>
      </c>
      <c r="E1399" s="9">
        <v>1</v>
      </c>
      <c r="F1399" s="9">
        <v>0</v>
      </c>
      <c r="G1399" s="9">
        <v>0</v>
      </c>
      <c r="H1399" s="9">
        <v>0</v>
      </c>
      <c r="I1399" s="9">
        <v>0</v>
      </c>
      <c r="J1399" s="9">
        <v>0</v>
      </c>
      <c r="K1399" s="9">
        <v>0</v>
      </c>
      <c r="L1399" s="9">
        <v>0</v>
      </c>
      <c r="M1399" s="9">
        <v>275</v>
      </c>
      <c r="N1399" s="9">
        <v>116</v>
      </c>
      <c r="O1399" s="9">
        <v>88.5</v>
      </c>
      <c r="P1399" s="9">
        <v>28.04</v>
      </c>
      <c r="Q1399" s="9">
        <v>70</v>
      </c>
      <c r="R1399" s="11">
        <f t="shared" si="126"/>
        <v>-3.2743421047924777</v>
      </c>
      <c r="S1399" s="91">
        <f t="shared" si="127"/>
        <v>3.7841756952213687E-2</v>
      </c>
      <c r="T1399" s="31">
        <f t="shared" si="128"/>
        <v>3.6461971874538937E-2</v>
      </c>
      <c r="U1399" s="31">
        <f t="shared" si="129"/>
        <v>0.96353802812546108</v>
      </c>
      <c r="V1399" s="12">
        <f t="shared" si="130"/>
        <v>-1.6131140293289648E-2</v>
      </c>
      <c r="W1399" s="12">
        <f t="shared" si="131"/>
        <v>0</v>
      </c>
    </row>
    <row r="1400" spans="1:23" x14ac:dyDescent="0.2">
      <c r="A1400" s="9">
        <v>1</v>
      </c>
      <c r="B1400" s="9">
        <v>1</v>
      </c>
      <c r="C1400" s="9">
        <v>38</v>
      </c>
      <c r="D1400" s="9">
        <v>1</v>
      </c>
      <c r="E1400" s="9">
        <v>0</v>
      </c>
      <c r="F1400" s="9">
        <v>0</v>
      </c>
      <c r="G1400" s="9">
        <v>0</v>
      </c>
      <c r="H1400" s="9">
        <v>0</v>
      </c>
      <c r="I1400" s="9">
        <v>0</v>
      </c>
      <c r="J1400" s="9">
        <v>0</v>
      </c>
      <c r="K1400" s="9">
        <v>0</v>
      </c>
      <c r="L1400" s="9">
        <v>0</v>
      </c>
      <c r="M1400" s="9">
        <v>203</v>
      </c>
      <c r="N1400" s="9">
        <v>116</v>
      </c>
      <c r="O1400" s="9">
        <v>81</v>
      </c>
      <c r="P1400" s="9">
        <v>30.19</v>
      </c>
      <c r="Q1400" s="9">
        <v>62</v>
      </c>
      <c r="R1400" s="11">
        <f t="shared" si="126"/>
        <v>-3.0777480664341743</v>
      </c>
      <c r="S1400" s="91">
        <f t="shared" si="127"/>
        <v>4.6062870463678886E-2</v>
      </c>
      <c r="T1400" s="31">
        <f t="shared" si="128"/>
        <v>4.4034514333981672E-2</v>
      </c>
      <c r="U1400" s="31">
        <f t="shared" si="129"/>
        <v>4.4034514333981672E-2</v>
      </c>
      <c r="V1400" s="12">
        <f t="shared" si="130"/>
        <v>-1.3562067892205028</v>
      </c>
      <c r="W1400" s="12">
        <f t="shared" si="131"/>
        <v>0</v>
      </c>
    </row>
    <row r="1401" spans="1:23" x14ac:dyDescent="0.2">
      <c r="A1401" s="9">
        <v>0</v>
      </c>
      <c r="B1401" s="9">
        <v>0</v>
      </c>
      <c r="C1401" s="9">
        <v>43</v>
      </c>
      <c r="D1401" s="9">
        <v>1</v>
      </c>
      <c r="E1401" s="9">
        <v>0</v>
      </c>
      <c r="F1401" s="9">
        <v>0</v>
      </c>
      <c r="G1401" s="9">
        <v>1</v>
      </c>
      <c r="H1401" s="9">
        <v>20</v>
      </c>
      <c r="I1401" s="9">
        <v>0</v>
      </c>
      <c r="J1401" s="9">
        <v>0</v>
      </c>
      <c r="K1401" s="9">
        <v>0</v>
      </c>
      <c r="L1401" s="9">
        <v>0</v>
      </c>
      <c r="M1401" s="9">
        <v>245</v>
      </c>
      <c r="N1401" s="9">
        <v>112.5</v>
      </c>
      <c r="O1401" s="9">
        <v>80</v>
      </c>
      <c r="P1401" s="9">
        <v>23.43</v>
      </c>
      <c r="Q1401" s="9">
        <v>90</v>
      </c>
      <c r="R1401" s="11">
        <f t="shared" si="126"/>
        <v>-2.6941194879126904</v>
      </c>
      <c r="S1401" s="91">
        <f t="shared" si="127"/>
        <v>6.7601879848325025E-2</v>
      </c>
      <c r="T1401" s="31">
        <f t="shared" si="128"/>
        <v>6.3321244674025182E-2</v>
      </c>
      <c r="U1401" s="31">
        <f t="shared" si="129"/>
        <v>0.93667875532597478</v>
      </c>
      <c r="V1401" s="12">
        <f t="shared" si="130"/>
        <v>-2.8409329827942538E-2</v>
      </c>
      <c r="W1401" s="12">
        <f t="shared" si="131"/>
        <v>0</v>
      </c>
    </row>
    <row r="1402" spans="1:23" x14ac:dyDescent="0.2">
      <c r="A1402" s="9">
        <v>0</v>
      </c>
      <c r="B1402" s="9">
        <v>0</v>
      </c>
      <c r="C1402" s="9">
        <v>44</v>
      </c>
      <c r="D1402" s="9">
        <v>1</v>
      </c>
      <c r="E1402" s="9">
        <v>0</v>
      </c>
      <c r="F1402" s="9">
        <v>0</v>
      </c>
      <c r="G1402" s="9">
        <v>1</v>
      </c>
      <c r="H1402" s="9">
        <v>5</v>
      </c>
      <c r="I1402" s="9">
        <v>0</v>
      </c>
      <c r="J1402" s="9">
        <v>0</v>
      </c>
      <c r="K1402" s="9">
        <v>0</v>
      </c>
      <c r="L1402" s="9">
        <v>0</v>
      </c>
      <c r="M1402" s="9">
        <v>205</v>
      </c>
      <c r="N1402" s="9">
        <v>120</v>
      </c>
      <c r="O1402" s="9">
        <v>83.5</v>
      </c>
      <c r="P1402" s="9">
        <v>24.3</v>
      </c>
      <c r="Q1402" s="9">
        <v>67</v>
      </c>
      <c r="R1402" s="11">
        <f t="shared" si="126"/>
        <v>-3.0742589879306186</v>
      </c>
      <c r="S1402" s="91">
        <f t="shared" si="127"/>
        <v>4.6223868138260869E-2</v>
      </c>
      <c r="T1402" s="31">
        <f t="shared" si="128"/>
        <v>4.4181622639249782E-2</v>
      </c>
      <c r="U1402" s="31">
        <f t="shared" si="129"/>
        <v>0.95581837736075026</v>
      </c>
      <c r="V1402" s="12">
        <f t="shared" si="130"/>
        <v>-1.962462362727883E-2</v>
      </c>
      <c r="W1402" s="12">
        <f t="shared" si="131"/>
        <v>0</v>
      </c>
    </row>
    <row r="1403" spans="1:23" x14ac:dyDescent="0.2">
      <c r="A1403" s="9">
        <v>0</v>
      </c>
      <c r="B1403" s="9">
        <v>1</v>
      </c>
      <c r="C1403" s="9">
        <v>44</v>
      </c>
      <c r="D1403" s="9">
        <v>1</v>
      </c>
      <c r="E1403" s="9">
        <v>0</v>
      </c>
      <c r="F1403" s="9">
        <v>0</v>
      </c>
      <c r="G1403" s="9">
        <v>1</v>
      </c>
      <c r="H1403" s="9">
        <v>20</v>
      </c>
      <c r="I1403" s="9">
        <v>0</v>
      </c>
      <c r="J1403" s="9">
        <v>0</v>
      </c>
      <c r="K1403" s="9">
        <v>0</v>
      </c>
      <c r="L1403" s="9">
        <v>0</v>
      </c>
      <c r="M1403" s="9">
        <v>213</v>
      </c>
      <c r="N1403" s="9">
        <v>116</v>
      </c>
      <c r="O1403" s="9">
        <v>77.5</v>
      </c>
      <c r="P1403" s="9">
        <v>26.09</v>
      </c>
      <c r="Q1403" s="9">
        <v>75</v>
      </c>
      <c r="R1403" s="11">
        <f t="shared" si="126"/>
        <v>-2.1396122428353772</v>
      </c>
      <c r="S1403" s="91">
        <f t="shared" si="127"/>
        <v>0.11770047337629017</v>
      </c>
      <c r="T1403" s="31">
        <f t="shared" si="128"/>
        <v>0.10530591708594955</v>
      </c>
      <c r="U1403" s="31">
        <f t="shared" si="129"/>
        <v>0.89469408291405039</v>
      </c>
      <c r="V1403" s="12">
        <f t="shared" si="130"/>
        <v>-4.8325434866685335E-2</v>
      </c>
      <c r="W1403" s="12">
        <f t="shared" si="131"/>
        <v>1</v>
      </c>
    </row>
    <row r="1404" spans="1:23" x14ac:dyDescent="0.2">
      <c r="A1404" s="9">
        <v>0</v>
      </c>
      <c r="B1404" s="9">
        <v>0</v>
      </c>
      <c r="C1404" s="9">
        <v>63</v>
      </c>
      <c r="D1404" s="9">
        <v>1</v>
      </c>
      <c r="E1404" s="9">
        <v>0</v>
      </c>
      <c r="F1404" s="9">
        <v>0</v>
      </c>
      <c r="G1404" s="9">
        <v>1</v>
      </c>
      <c r="H1404" s="9">
        <v>9</v>
      </c>
      <c r="I1404" s="9">
        <v>0</v>
      </c>
      <c r="J1404" s="9">
        <v>0</v>
      </c>
      <c r="K1404" s="9">
        <v>1</v>
      </c>
      <c r="L1404" s="9">
        <v>0</v>
      </c>
      <c r="M1404" s="9">
        <v>281</v>
      </c>
      <c r="N1404" s="9">
        <v>158.5</v>
      </c>
      <c r="O1404" s="9">
        <v>90</v>
      </c>
      <c r="P1404" s="9">
        <v>20.5</v>
      </c>
      <c r="Q1404" s="9">
        <v>72</v>
      </c>
      <c r="R1404" s="11">
        <f t="shared" si="126"/>
        <v>-0.85169422041495402</v>
      </c>
      <c r="S1404" s="91">
        <f t="shared" si="127"/>
        <v>0.42669140992132315</v>
      </c>
      <c r="T1404" s="31">
        <f t="shared" si="128"/>
        <v>0.29907757694065995</v>
      </c>
      <c r="U1404" s="31">
        <f t="shared" si="129"/>
        <v>0.70092242305934005</v>
      </c>
      <c r="V1404" s="12">
        <f t="shared" si="130"/>
        <v>-0.15433004637232584</v>
      </c>
      <c r="W1404" s="12">
        <f t="shared" si="131"/>
        <v>1</v>
      </c>
    </row>
    <row r="1405" spans="1:23" x14ac:dyDescent="0.2">
      <c r="A1405" s="9">
        <v>1</v>
      </c>
      <c r="B1405" s="9">
        <v>1</v>
      </c>
      <c r="C1405" s="9">
        <v>63</v>
      </c>
      <c r="D1405" s="9">
        <v>1</v>
      </c>
      <c r="E1405" s="9">
        <v>0</v>
      </c>
      <c r="F1405" s="9">
        <v>0</v>
      </c>
      <c r="G1405" s="9">
        <v>0</v>
      </c>
      <c r="H1405" s="9">
        <v>0</v>
      </c>
      <c r="I1405" s="9">
        <v>0</v>
      </c>
      <c r="J1405" s="9">
        <v>0</v>
      </c>
      <c r="K1405" s="9">
        <v>1</v>
      </c>
      <c r="L1405" s="9">
        <v>0</v>
      </c>
      <c r="M1405" s="9">
        <v>219</v>
      </c>
      <c r="N1405" s="9">
        <v>145.5</v>
      </c>
      <c r="O1405" s="9">
        <v>80</v>
      </c>
      <c r="P1405" s="9">
        <v>26.6</v>
      </c>
      <c r="Q1405" s="9">
        <v>72</v>
      </c>
      <c r="R1405" s="11">
        <f t="shared" si="126"/>
        <v>-0.62696014536804689</v>
      </c>
      <c r="S1405" s="91">
        <f t="shared" si="127"/>
        <v>0.53421326592031748</v>
      </c>
      <c r="T1405" s="31">
        <f t="shared" si="128"/>
        <v>0.34820013474454137</v>
      </c>
      <c r="U1405" s="31">
        <f t="shared" si="129"/>
        <v>0.34820013474454137</v>
      </c>
      <c r="V1405" s="12">
        <f t="shared" si="130"/>
        <v>-0.45817106515780459</v>
      </c>
      <c r="W1405" s="12">
        <f t="shared" si="131"/>
        <v>1</v>
      </c>
    </row>
    <row r="1406" spans="1:23" x14ac:dyDescent="0.2">
      <c r="A1406" s="9">
        <v>0</v>
      </c>
      <c r="B1406" s="9">
        <v>0</v>
      </c>
      <c r="C1406" s="9">
        <v>46</v>
      </c>
      <c r="D1406" s="9">
        <v>1</v>
      </c>
      <c r="E1406" s="9">
        <v>0</v>
      </c>
      <c r="F1406" s="9">
        <v>0</v>
      </c>
      <c r="G1406" s="9">
        <v>0</v>
      </c>
      <c r="H1406" s="9">
        <v>0</v>
      </c>
      <c r="I1406" s="9">
        <v>0</v>
      </c>
      <c r="J1406" s="9">
        <v>0</v>
      </c>
      <c r="K1406" s="9">
        <v>1</v>
      </c>
      <c r="L1406" s="9">
        <v>0</v>
      </c>
      <c r="M1406" s="9">
        <v>233</v>
      </c>
      <c r="N1406" s="9">
        <v>174</v>
      </c>
      <c r="O1406" s="9">
        <v>100</v>
      </c>
      <c r="P1406" s="9">
        <v>26.72</v>
      </c>
      <c r="Q1406" s="9">
        <v>85</v>
      </c>
      <c r="R1406" s="11">
        <f t="shared" si="126"/>
        <v>-1.9486516794648594</v>
      </c>
      <c r="S1406" s="91">
        <f t="shared" si="127"/>
        <v>0.14246603202186869</v>
      </c>
      <c r="T1406" s="31">
        <f t="shared" si="128"/>
        <v>0.12470045325526287</v>
      </c>
      <c r="U1406" s="31">
        <f t="shared" si="129"/>
        <v>0.87529954674473709</v>
      </c>
      <c r="V1406" s="12">
        <f t="shared" si="130"/>
        <v>-5.7843296422616416E-2</v>
      </c>
      <c r="W1406" s="12">
        <f t="shared" si="131"/>
        <v>1</v>
      </c>
    </row>
    <row r="1407" spans="1:23" x14ac:dyDescent="0.2">
      <c r="A1407" s="9">
        <v>0</v>
      </c>
      <c r="B1407" s="9">
        <v>0</v>
      </c>
      <c r="C1407" s="9">
        <v>46</v>
      </c>
      <c r="D1407" s="9">
        <v>1</v>
      </c>
      <c r="E1407" s="9">
        <v>0</v>
      </c>
      <c r="F1407" s="9">
        <v>0</v>
      </c>
      <c r="G1407" s="9">
        <v>0</v>
      </c>
      <c r="H1407" s="9">
        <v>0</v>
      </c>
      <c r="I1407" s="9">
        <v>0</v>
      </c>
      <c r="J1407" s="9">
        <v>0</v>
      </c>
      <c r="K1407" s="9">
        <v>0</v>
      </c>
      <c r="L1407" s="9">
        <v>0</v>
      </c>
      <c r="M1407" s="9">
        <v>200</v>
      </c>
      <c r="N1407" s="9">
        <v>133</v>
      </c>
      <c r="O1407" s="9">
        <v>84</v>
      </c>
      <c r="P1407" s="9">
        <v>26.15</v>
      </c>
      <c r="Q1407" s="9">
        <v>70</v>
      </c>
      <c r="R1407" s="11">
        <f t="shared" si="126"/>
        <v>-2.7668108108558771</v>
      </c>
      <c r="S1407" s="91">
        <f t="shared" si="127"/>
        <v>6.2862164731807821E-2</v>
      </c>
      <c r="T1407" s="31">
        <f t="shared" si="128"/>
        <v>5.9144230378799727E-2</v>
      </c>
      <c r="U1407" s="31">
        <f t="shared" si="129"/>
        <v>0.94085576962120032</v>
      </c>
      <c r="V1407" s="12">
        <f t="shared" si="130"/>
        <v>-2.6476947516987957E-2</v>
      </c>
      <c r="W1407" s="12">
        <f t="shared" si="131"/>
        <v>0</v>
      </c>
    </row>
    <row r="1408" spans="1:23" x14ac:dyDescent="0.2">
      <c r="A1408" s="9">
        <v>0</v>
      </c>
      <c r="B1408" s="9">
        <v>1</v>
      </c>
      <c r="C1408" s="9">
        <v>60</v>
      </c>
      <c r="D1408" s="9">
        <v>1</v>
      </c>
      <c r="E1408" s="9">
        <v>0</v>
      </c>
      <c r="F1408" s="9">
        <v>0</v>
      </c>
      <c r="G1408" s="9">
        <v>1</v>
      </c>
      <c r="H1408" s="9">
        <v>20</v>
      </c>
      <c r="I1408" s="9">
        <v>0</v>
      </c>
      <c r="J1408" s="9">
        <v>0</v>
      </c>
      <c r="K1408" s="9">
        <v>0</v>
      </c>
      <c r="L1408" s="9">
        <v>0</v>
      </c>
      <c r="M1408" s="9">
        <v>195</v>
      </c>
      <c r="N1408" s="9">
        <v>107.5</v>
      </c>
      <c r="O1408" s="9">
        <v>72</v>
      </c>
      <c r="P1408" s="9">
        <v>26.53</v>
      </c>
      <c r="Q1408" s="9">
        <v>70</v>
      </c>
      <c r="R1408" s="11">
        <f t="shared" si="126"/>
        <v>-1.214724991889776</v>
      </c>
      <c r="S1408" s="91">
        <f t="shared" si="127"/>
        <v>0.29679162317539859</v>
      </c>
      <c r="T1408" s="31">
        <f t="shared" si="128"/>
        <v>0.22886608601670139</v>
      </c>
      <c r="U1408" s="31">
        <f t="shared" si="129"/>
        <v>0.77113391398329867</v>
      </c>
      <c r="V1408" s="12">
        <f t="shared" si="130"/>
        <v>-0.11287019645763124</v>
      </c>
      <c r="W1408" s="12">
        <f t="shared" si="131"/>
        <v>1</v>
      </c>
    </row>
    <row r="1409" spans="1:23" x14ac:dyDescent="0.2">
      <c r="A1409" s="9">
        <v>0</v>
      </c>
      <c r="B1409" s="9">
        <v>1</v>
      </c>
      <c r="C1409" s="9">
        <v>61</v>
      </c>
      <c r="D1409" s="9">
        <v>1</v>
      </c>
      <c r="E1409" s="9">
        <v>0</v>
      </c>
      <c r="F1409" s="9">
        <v>0</v>
      </c>
      <c r="G1409" s="9">
        <v>1</v>
      </c>
      <c r="H1409" s="9">
        <v>13</v>
      </c>
      <c r="I1409" s="9">
        <v>0</v>
      </c>
      <c r="J1409" s="9">
        <v>0</v>
      </c>
      <c r="K1409" s="9">
        <v>0</v>
      </c>
      <c r="L1409" s="9">
        <v>0</v>
      </c>
      <c r="M1409" s="9">
        <v>312</v>
      </c>
      <c r="N1409" s="9">
        <v>110</v>
      </c>
      <c r="O1409" s="9">
        <v>66</v>
      </c>
      <c r="P1409" s="9">
        <v>26.28</v>
      </c>
      <c r="Q1409" s="9">
        <v>68</v>
      </c>
      <c r="R1409" s="11">
        <f t="shared" si="126"/>
        <v>-1.2013531081798616</v>
      </c>
      <c r="S1409" s="91">
        <f t="shared" si="127"/>
        <v>0.3007869391645196</v>
      </c>
      <c r="T1409" s="31">
        <f t="shared" si="128"/>
        <v>0.23123459354359108</v>
      </c>
      <c r="U1409" s="31">
        <f t="shared" si="129"/>
        <v>0.7687654064564089</v>
      </c>
      <c r="V1409" s="12">
        <f t="shared" si="130"/>
        <v>-0.11420616764324727</v>
      </c>
      <c r="W1409" s="12">
        <f t="shared" si="131"/>
        <v>1</v>
      </c>
    </row>
    <row r="1410" spans="1:23" x14ac:dyDescent="0.2">
      <c r="A1410" s="9">
        <v>0</v>
      </c>
      <c r="B1410" s="9">
        <v>0</v>
      </c>
      <c r="C1410" s="9">
        <v>51</v>
      </c>
      <c r="D1410" s="9">
        <v>0</v>
      </c>
      <c r="E1410" s="9">
        <v>1</v>
      </c>
      <c r="F1410" s="9">
        <v>0</v>
      </c>
      <c r="G1410" s="9">
        <v>1</v>
      </c>
      <c r="H1410" s="9">
        <v>5</v>
      </c>
      <c r="I1410" s="9">
        <v>0</v>
      </c>
      <c r="J1410" s="9">
        <v>0</v>
      </c>
      <c r="K1410" s="9">
        <v>0</v>
      </c>
      <c r="L1410" s="9">
        <v>0</v>
      </c>
      <c r="M1410" s="9">
        <v>192</v>
      </c>
      <c r="N1410" s="9">
        <v>133</v>
      </c>
      <c r="O1410" s="9">
        <v>87</v>
      </c>
      <c r="P1410" s="9">
        <v>20.72</v>
      </c>
      <c r="Q1410" s="9">
        <v>78</v>
      </c>
      <c r="R1410" s="11">
        <f t="shared" si="126"/>
        <v>-2.5477380514300005</v>
      </c>
      <c r="S1410" s="91">
        <f t="shared" si="127"/>
        <v>7.8258482613560554E-2</v>
      </c>
      <c r="T1410" s="31">
        <f t="shared" si="128"/>
        <v>7.2578592123728997E-2</v>
      </c>
      <c r="U1410" s="31">
        <f t="shared" si="129"/>
        <v>0.92742140787627103</v>
      </c>
      <c r="V1410" s="12">
        <f t="shared" si="130"/>
        <v>-3.272288340762125E-2</v>
      </c>
      <c r="W1410" s="12">
        <f t="shared" si="131"/>
        <v>0</v>
      </c>
    </row>
    <row r="1411" spans="1:23" x14ac:dyDescent="0.2">
      <c r="A1411" s="9">
        <v>0</v>
      </c>
      <c r="B1411" s="9">
        <v>1</v>
      </c>
      <c r="C1411" s="9">
        <v>63</v>
      </c>
      <c r="D1411" s="9">
        <v>0</v>
      </c>
      <c r="E1411" s="9">
        <v>0</v>
      </c>
      <c r="F1411" s="9">
        <v>1</v>
      </c>
      <c r="G1411" s="9">
        <v>1</v>
      </c>
      <c r="H1411" s="9">
        <v>9</v>
      </c>
      <c r="I1411" s="9">
        <v>0</v>
      </c>
      <c r="J1411" s="9">
        <v>0</v>
      </c>
      <c r="K1411" s="9">
        <v>0</v>
      </c>
      <c r="L1411" s="9">
        <v>0</v>
      </c>
      <c r="M1411" s="9">
        <v>176</v>
      </c>
      <c r="N1411" s="9">
        <v>116</v>
      </c>
      <c r="O1411" s="9">
        <v>83</v>
      </c>
      <c r="P1411" s="9">
        <v>27.8</v>
      </c>
      <c r="Q1411" s="9">
        <v>65</v>
      </c>
      <c r="R1411" s="11">
        <f t="shared" si="126"/>
        <v>-1.543288211793703</v>
      </c>
      <c r="S1411" s="91">
        <f t="shared" si="127"/>
        <v>0.21367732867197417</v>
      </c>
      <c r="T1411" s="31">
        <f t="shared" si="128"/>
        <v>0.17605777386134702</v>
      </c>
      <c r="U1411" s="31">
        <f t="shared" si="129"/>
        <v>0.82394222613865298</v>
      </c>
      <c r="V1411" s="12">
        <f t="shared" si="130"/>
        <v>-8.4103239454379156E-2</v>
      </c>
      <c r="W1411" s="12">
        <f t="shared" si="131"/>
        <v>1</v>
      </c>
    </row>
    <row r="1412" spans="1:23" x14ac:dyDescent="0.2">
      <c r="A1412" s="9">
        <v>0</v>
      </c>
      <c r="B1412" s="9">
        <v>1</v>
      </c>
      <c r="C1412" s="9">
        <v>61</v>
      </c>
      <c r="D1412" s="9">
        <v>1</v>
      </c>
      <c r="E1412" s="9">
        <v>0</v>
      </c>
      <c r="F1412" s="9">
        <v>0</v>
      </c>
      <c r="G1412" s="9">
        <v>1</v>
      </c>
      <c r="H1412" s="9">
        <v>15</v>
      </c>
      <c r="I1412" s="9">
        <v>0</v>
      </c>
      <c r="J1412" s="9">
        <v>0</v>
      </c>
      <c r="K1412" s="9">
        <v>1</v>
      </c>
      <c r="L1412" s="9">
        <v>0</v>
      </c>
      <c r="M1412" s="9">
        <v>157</v>
      </c>
      <c r="N1412" s="9">
        <v>195</v>
      </c>
      <c r="O1412" s="9">
        <v>108</v>
      </c>
      <c r="P1412" s="9">
        <v>25.08</v>
      </c>
      <c r="Q1412" s="9">
        <v>75</v>
      </c>
      <c r="R1412" s="11">
        <f t="shared" si="126"/>
        <v>2.4782765908997639E-2</v>
      </c>
      <c r="S1412" s="91">
        <f t="shared" si="127"/>
        <v>1.0250924113171227</v>
      </c>
      <c r="T1412" s="31">
        <f t="shared" si="128"/>
        <v>0.50619537438807616</v>
      </c>
      <c r="U1412" s="31">
        <f t="shared" si="129"/>
        <v>0.49380462561192384</v>
      </c>
      <c r="V1412" s="12">
        <f t="shared" si="130"/>
        <v>-0.30644484622197826</v>
      </c>
      <c r="W1412" s="12">
        <f t="shared" si="131"/>
        <v>1</v>
      </c>
    </row>
    <row r="1413" spans="1:23" x14ac:dyDescent="0.2">
      <c r="A1413" s="9">
        <v>0</v>
      </c>
      <c r="B1413" s="9">
        <v>1</v>
      </c>
      <c r="C1413" s="9">
        <v>36</v>
      </c>
      <c r="D1413" s="9">
        <v>0</v>
      </c>
      <c r="E1413" s="9">
        <v>1</v>
      </c>
      <c r="F1413" s="9">
        <v>0</v>
      </c>
      <c r="G1413" s="9">
        <v>0</v>
      </c>
      <c r="H1413" s="9">
        <v>0</v>
      </c>
      <c r="I1413" s="9">
        <v>0</v>
      </c>
      <c r="J1413" s="9">
        <v>0</v>
      </c>
      <c r="K1413" s="9">
        <v>1</v>
      </c>
      <c r="L1413" s="9">
        <v>0</v>
      </c>
      <c r="M1413" s="9">
        <v>183</v>
      </c>
      <c r="N1413" s="9">
        <v>140</v>
      </c>
      <c r="O1413" s="9">
        <v>85</v>
      </c>
      <c r="P1413" s="9">
        <v>24.39</v>
      </c>
      <c r="Q1413" s="9">
        <v>67</v>
      </c>
      <c r="R1413" s="11">
        <f t="shared" si="126"/>
        <v>-2.7375478022692796</v>
      </c>
      <c r="S1413" s="91">
        <f t="shared" si="127"/>
        <v>6.4728880449663351E-2</v>
      </c>
      <c r="T1413" s="31">
        <f t="shared" si="128"/>
        <v>6.0793767914256842E-2</v>
      </c>
      <c r="U1413" s="31">
        <f t="shared" si="129"/>
        <v>0.93920623208574316</v>
      </c>
      <c r="V1413" s="12">
        <f t="shared" si="130"/>
        <v>-2.7239034333823055E-2</v>
      </c>
      <c r="W1413" s="12">
        <f t="shared" si="131"/>
        <v>0</v>
      </c>
    </row>
    <row r="1414" spans="1:23" x14ac:dyDescent="0.2">
      <c r="A1414" s="9">
        <v>0</v>
      </c>
      <c r="B1414" s="9">
        <v>1</v>
      </c>
      <c r="C1414" s="9">
        <v>43</v>
      </c>
      <c r="D1414" s="9">
        <v>1</v>
      </c>
      <c r="E1414" s="9">
        <v>0</v>
      </c>
      <c r="F1414" s="9">
        <v>0</v>
      </c>
      <c r="G1414" s="9">
        <v>1</v>
      </c>
      <c r="H1414" s="9">
        <v>15</v>
      </c>
      <c r="I1414" s="9">
        <v>0</v>
      </c>
      <c r="J1414" s="9">
        <v>0</v>
      </c>
      <c r="K1414" s="9">
        <v>0</v>
      </c>
      <c r="L1414" s="9">
        <v>0</v>
      </c>
      <c r="M1414" s="9">
        <v>249</v>
      </c>
      <c r="N1414" s="9">
        <v>145</v>
      </c>
      <c r="O1414" s="9">
        <v>85</v>
      </c>
      <c r="P1414" s="9">
        <v>28.77</v>
      </c>
      <c r="Q1414" s="9">
        <v>75</v>
      </c>
      <c r="R1414" s="11">
        <f t="shared" ref="R1414:R1477" si="132">A$2+SUMPRODUCT(B$2:Q$2,B1414:Q1414)</f>
        <v>-1.976451987881866</v>
      </c>
      <c r="S1414" s="91">
        <f t="shared" ref="S1414:S1477" si="133">EXP(R1414)</f>
        <v>0.13855997870141001</v>
      </c>
      <c r="T1414" s="31">
        <f t="shared" ref="T1414:T1477" si="134">S1414/(1+S1414)</f>
        <v>0.12169756648169318</v>
      </c>
      <c r="U1414" s="31">
        <f t="shared" ref="U1414:U1477" si="135">IF(A1414=1,T1414,1-T1414)</f>
        <v>0.87830243351830684</v>
      </c>
      <c r="V1414" s="12">
        <f t="shared" ref="V1414:V1477" si="136">LOG(U1414)</f>
        <v>-5.6355913943637648E-2</v>
      </c>
      <c r="W1414" s="12">
        <f t="shared" ref="W1414:W1477" si="137">IF(T1414&gt;T$1,1,0)</f>
        <v>1</v>
      </c>
    </row>
    <row r="1415" spans="1:23" x14ac:dyDescent="0.2">
      <c r="A1415" s="9">
        <v>1</v>
      </c>
      <c r="B1415" s="9">
        <v>1</v>
      </c>
      <c r="C1415" s="9">
        <v>60</v>
      </c>
      <c r="D1415" s="9">
        <v>0</v>
      </c>
      <c r="E1415" s="9">
        <v>0</v>
      </c>
      <c r="F1415" s="9">
        <v>0</v>
      </c>
      <c r="G1415" s="9">
        <v>1</v>
      </c>
      <c r="H1415" s="9">
        <v>12</v>
      </c>
      <c r="I1415" s="9">
        <v>0</v>
      </c>
      <c r="J1415" s="9">
        <v>0</v>
      </c>
      <c r="K1415" s="9">
        <v>0</v>
      </c>
      <c r="L1415" s="9">
        <v>0</v>
      </c>
      <c r="M1415" s="9">
        <v>233</v>
      </c>
      <c r="N1415" s="9">
        <v>135</v>
      </c>
      <c r="O1415" s="9">
        <v>75</v>
      </c>
      <c r="P1415" s="9">
        <v>22.17</v>
      </c>
      <c r="Q1415" s="9">
        <v>75</v>
      </c>
      <c r="R1415" s="11">
        <f t="shared" si="132"/>
        <v>-0.81925640785357157</v>
      </c>
      <c r="S1415" s="91">
        <f t="shared" si="133"/>
        <v>0.44075927781929375</v>
      </c>
      <c r="T1415" s="31">
        <f t="shared" si="134"/>
        <v>0.30592152665948386</v>
      </c>
      <c r="U1415" s="31">
        <f t="shared" si="135"/>
        <v>0.30592152665948386</v>
      </c>
      <c r="V1415" s="12">
        <f t="shared" si="136"/>
        <v>-0.51438996211144938</v>
      </c>
      <c r="W1415" s="12">
        <f t="shared" si="137"/>
        <v>1</v>
      </c>
    </row>
    <row r="1416" spans="1:23" x14ac:dyDescent="0.2">
      <c r="A1416" s="9">
        <v>0</v>
      </c>
      <c r="B1416" s="9">
        <v>1</v>
      </c>
      <c r="C1416" s="9">
        <v>46</v>
      </c>
      <c r="D1416" s="9">
        <v>0</v>
      </c>
      <c r="E1416" s="9">
        <v>0</v>
      </c>
      <c r="F1416" s="9">
        <v>0</v>
      </c>
      <c r="G1416" s="9">
        <v>1</v>
      </c>
      <c r="H1416" s="9">
        <v>20</v>
      </c>
      <c r="I1416" s="9">
        <v>0</v>
      </c>
      <c r="J1416" s="9">
        <v>0</v>
      </c>
      <c r="K1416" s="9">
        <v>0</v>
      </c>
      <c r="L1416" s="9">
        <v>0</v>
      </c>
      <c r="M1416" s="9">
        <v>259</v>
      </c>
      <c r="N1416" s="9">
        <v>101</v>
      </c>
      <c r="O1416" s="9">
        <v>71</v>
      </c>
      <c r="P1416" s="9">
        <v>20.100000000000001</v>
      </c>
      <c r="Q1416" s="9">
        <v>80</v>
      </c>
      <c r="R1416" s="11">
        <f t="shared" si="132"/>
        <v>-1.9560481219208521</v>
      </c>
      <c r="S1416" s="91">
        <f t="shared" si="133"/>
        <v>0.14141617759424197</v>
      </c>
      <c r="T1416" s="31">
        <f t="shared" si="134"/>
        <v>0.12389536820154787</v>
      </c>
      <c r="U1416" s="31">
        <f t="shared" si="135"/>
        <v>0.8761046317984521</v>
      </c>
      <c r="V1416" s="12">
        <f t="shared" si="136"/>
        <v>-5.744402362744782E-2</v>
      </c>
      <c r="W1416" s="12">
        <f t="shared" si="137"/>
        <v>1</v>
      </c>
    </row>
    <row r="1417" spans="1:23" x14ac:dyDescent="0.2">
      <c r="A1417" s="9">
        <v>0</v>
      </c>
      <c r="B1417" s="9">
        <v>0</v>
      </c>
      <c r="C1417" s="9">
        <v>48</v>
      </c>
      <c r="D1417" s="9">
        <v>1</v>
      </c>
      <c r="E1417" s="9">
        <v>0</v>
      </c>
      <c r="F1417" s="9">
        <v>0</v>
      </c>
      <c r="G1417" s="9">
        <v>1</v>
      </c>
      <c r="H1417" s="9">
        <v>20</v>
      </c>
      <c r="I1417" s="9">
        <v>0</v>
      </c>
      <c r="J1417" s="9">
        <v>0</v>
      </c>
      <c r="K1417" s="9">
        <v>1</v>
      </c>
      <c r="L1417" s="9">
        <v>0</v>
      </c>
      <c r="M1417" s="9">
        <v>252</v>
      </c>
      <c r="N1417" s="9">
        <v>143</v>
      </c>
      <c r="O1417" s="9">
        <v>81</v>
      </c>
      <c r="P1417" s="9">
        <v>24</v>
      </c>
      <c r="Q1417" s="9">
        <v>85</v>
      </c>
      <c r="R1417" s="11">
        <f t="shared" si="132"/>
        <v>-1.6978865735954978</v>
      </c>
      <c r="S1417" s="91">
        <f t="shared" si="133"/>
        <v>0.18307002050818283</v>
      </c>
      <c r="T1417" s="31">
        <f t="shared" si="134"/>
        <v>0.15474149233326517</v>
      </c>
      <c r="U1417" s="31">
        <f t="shared" si="135"/>
        <v>0.84525850766673483</v>
      </c>
      <c r="V1417" s="12">
        <f t="shared" si="136"/>
        <v>-7.3010449294376556E-2</v>
      </c>
      <c r="W1417" s="12">
        <f t="shared" si="137"/>
        <v>1</v>
      </c>
    </row>
    <row r="1418" spans="1:23" x14ac:dyDescent="0.2">
      <c r="A1418" s="9">
        <v>1</v>
      </c>
      <c r="B1418" s="9">
        <v>1</v>
      </c>
      <c r="C1418" s="9">
        <v>66</v>
      </c>
      <c r="D1418" s="9">
        <v>0</v>
      </c>
      <c r="E1418" s="9">
        <v>0</v>
      </c>
      <c r="F1418" s="9">
        <v>0</v>
      </c>
      <c r="G1418" s="9">
        <v>1</v>
      </c>
      <c r="H1418" s="9">
        <v>20</v>
      </c>
      <c r="I1418" s="9">
        <v>0</v>
      </c>
      <c r="J1418" s="9">
        <v>0</v>
      </c>
      <c r="K1418" s="9">
        <v>1</v>
      </c>
      <c r="L1418" s="9">
        <v>0</v>
      </c>
      <c r="M1418" s="9">
        <v>273</v>
      </c>
      <c r="N1418" s="9">
        <v>145</v>
      </c>
      <c r="O1418" s="9">
        <v>88</v>
      </c>
      <c r="P1418" s="9">
        <v>25.41</v>
      </c>
      <c r="Q1418" s="9">
        <v>69</v>
      </c>
      <c r="R1418" s="11">
        <f t="shared" si="132"/>
        <v>-1.1288965104843562E-2</v>
      </c>
      <c r="S1418" s="91">
        <f t="shared" si="133"/>
        <v>0.98877451615791656</v>
      </c>
      <c r="T1418" s="31">
        <f t="shared" si="134"/>
        <v>0.49717778869578189</v>
      </c>
      <c r="U1418" s="31">
        <f t="shared" si="135"/>
        <v>0.49717778869578189</v>
      </c>
      <c r="V1418" s="12">
        <f t="shared" si="136"/>
        <v>-0.30348828160385732</v>
      </c>
      <c r="W1418" s="12">
        <f t="shared" si="137"/>
        <v>1</v>
      </c>
    </row>
    <row r="1419" spans="1:23" x14ac:dyDescent="0.2">
      <c r="A1419" s="9">
        <v>0</v>
      </c>
      <c r="B1419" s="9">
        <v>1</v>
      </c>
      <c r="C1419" s="9">
        <v>40</v>
      </c>
      <c r="D1419" s="9">
        <v>0</v>
      </c>
      <c r="E1419" s="9">
        <v>1</v>
      </c>
      <c r="F1419" s="9">
        <v>0</v>
      </c>
      <c r="G1419" s="9">
        <v>1</v>
      </c>
      <c r="H1419" s="9">
        <v>20</v>
      </c>
      <c r="I1419" s="9">
        <v>0</v>
      </c>
      <c r="J1419" s="9">
        <v>0</v>
      </c>
      <c r="K1419" s="9">
        <v>0</v>
      </c>
      <c r="L1419" s="9">
        <v>0</v>
      </c>
      <c r="M1419" s="9">
        <v>193</v>
      </c>
      <c r="N1419" s="9">
        <v>122</v>
      </c>
      <c r="O1419" s="9">
        <v>78</v>
      </c>
      <c r="P1419" s="9">
        <v>28.4</v>
      </c>
      <c r="Q1419" s="9">
        <v>70</v>
      </c>
      <c r="R1419" s="11">
        <f t="shared" si="132"/>
        <v>-2.5852727364466084</v>
      </c>
      <c r="S1419" s="91">
        <f t="shared" si="133"/>
        <v>7.537551914620931E-2</v>
      </c>
      <c r="T1419" s="31">
        <f t="shared" si="134"/>
        <v>7.0092277352615806E-2</v>
      </c>
      <c r="U1419" s="31">
        <f t="shared" si="135"/>
        <v>0.92990772264738419</v>
      </c>
      <c r="V1419" s="12">
        <f t="shared" si="136"/>
        <v>-3.1560145567983498E-2</v>
      </c>
      <c r="W1419" s="12">
        <f t="shared" si="137"/>
        <v>0</v>
      </c>
    </row>
    <row r="1420" spans="1:23" x14ac:dyDescent="0.2">
      <c r="A1420" s="9">
        <v>0</v>
      </c>
      <c r="B1420" s="9">
        <v>0</v>
      </c>
      <c r="C1420" s="9">
        <v>42</v>
      </c>
      <c r="D1420" s="9">
        <v>1</v>
      </c>
      <c r="E1420" s="9">
        <v>0</v>
      </c>
      <c r="F1420" s="9">
        <v>0</v>
      </c>
      <c r="G1420" s="9">
        <v>0</v>
      </c>
      <c r="H1420" s="9">
        <v>0</v>
      </c>
      <c r="I1420" s="9">
        <v>0</v>
      </c>
      <c r="J1420" s="9">
        <v>0</v>
      </c>
      <c r="K1420" s="9">
        <v>0</v>
      </c>
      <c r="L1420" s="9">
        <v>0</v>
      </c>
      <c r="M1420" s="9">
        <v>199</v>
      </c>
      <c r="N1420" s="9">
        <v>111</v>
      </c>
      <c r="O1420" s="9">
        <v>71</v>
      </c>
      <c r="P1420" s="9">
        <v>27.23</v>
      </c>
      <c r="Q1420" s="9">
        <v>67</v>
      </c>
      <c r="R1420" s="11">
        <f t="shared" si="132"/>
        <v>-3.2808765086820779</v>
      </c>
      <c r="S1420" s="91">
        <f t="shared" si="133"/>
        <v>3.7595289763453908E-2</v>
      </c>
      <c r="T1420" s="31">
        <f t="shared" si="134"/>
        <v>3.623309601957108E-2</v>
      </c>
      <c r="U1420" s="31">
        <f t="shared" si="135"/>
        <v>0.96376690398042897</v>
      </c>
      <c r="V1420" s="12">
        <f t="shared" si="136"/>
        <v>-1.6027991570256913E-2</v>
      </c>
      <c r="W1420" s="12">
        <f t="shared" si="137"/>
        <v>0</v>
      </c>
    </row>
    <row r="1421" spans="1:23" x14ac:dyDescent="0.2">
      <c r="A1421" s="9">
        <v>0</v>
      </c>
      <c r="B1421" s="9">
        <v>0</v>
      </c>
      <c r="C1421" s="9">
        <v>44</v>
      </c>
      <c r="D1421" s="9">
        <v>1</v>
      </c>
      <c r="E1421" s="9">
        <v>0</v>
      </c>
      <c r="F1421" s="9">
        <v>0</v>
      </c>
      <c r="G1421" s="9">
        <v>1</v>
      </c>
      <c r="H1421" s="9">
        <v>10</v>
      </c>
      <c r="I1421" s="9">
        <v>0</v>
      </c>
      <c r="J1421" s="9">
        <v>0</v>
      </c>
      <c r="K1421" s="9">
        <v>1</v>
      </c>
      <c r="L1421" s="9">
        <v>0</v>
      </c>
      <c r="M1421" s="9">
        <v>229</v>
      </c>
      <c r="N1421" s="9">
        <v>146</v>
      </c>
      <c r="O1421" s="9">
        <v>78</v>
      </c>
      <c r="P1421" s="9">
        <v>25.25</v>
      </c>
      <c r="Q1421" s="9">
        <v>69</v>
      </c>
      <c r="R1421" s="11">
        <f t="shared" si="132"/>
        <v>-2.2508424743070581</v>
      </c>
      <c r="S1421" s="91">
        <f t="shared" si="133"/>
        <v>0.105310465816918</v>
      </c>
      <c r="T1421" s="31">
        <f t="shared" si="134"/>
        <v>9.5276819566785381E-2</v>
      </c>
      <c r="U1421" s="31">
        <f t="shared" si="135"/>
        <v>0.90472318043321465</v>
      </c>
      <c r="V1421" s="12">
        <f t="shared" si="136"/>
        <v>-4.3484282231921641E-2</v>
      </c>
      <c r="W1421" s="12">
        <f t="shared" si="137"/>
        <v>0</v>
      </c>
    </row>
    <row r="1422" spans="1:23" x14ac:dyDescent="0.2">
      <c r="A1422" s="9">
        <v>0</v>
      </c>
      <c r="B1422" s="9">
        <v>1</v>
      </c>
      <c r="C1422" s="9">
        <v>46</v>
      </c>
      <c r="D1422" s="9">
        <v>0</v>
      </c>
      <c r="E1422" s="9">
        <v>1</v>
      </c>
      <c r="F1422" s="9">
        <v>0</v>
      </c>
      <c r="G1422" s="9">
        <v>1</v>
      </c>
      <c r="H1422" s="9">
        <v>20</v>
      </c>
      <c r="I1422" s="9">
        <v>0</v>
      </c>
      <c r="J1422" s="9">
        <v>0</v>
      </c>
      <c r="K1422" s="9">
        <v>1</v>
      </c>
      <c r="L1422" s="9">
        <v>0</v>
      </c>
      <c r="M1422" s="9">
        <v>181</v>
      </c>
      <c r="N1422" s="9">
        <v>122</v>
      </c>
      <c r="O1422" s="9">
        <v>87.5</v>
      </c>
      <c r="P1422" s="9">
        <v>29.15</v>
      </c>
      <c r="Q1422" s="9">
        <v>80</v>
      </c>
      <c r="R1422" s="11">
        <f t="shared" si="132"/>
        <v>-1.9905626188052414</v>
      </c>
      <c r="S1422" s="91">
        <f t="shared" si="133"/>
        <v>0.13661853965930043</v>
      </c>
      <c r="T1422" s="31">
        <f t="shared" si="134"/>
        <v>0.12019735284297897</v>
      </c>
      <c r="U1422" s="31">
        <f t="shared" si="135"/>
        <v>0.87980264715702106</v>
      </c>
      <c r="V1422" s="12">
        <f t="shared" si="136"/>
        <v>-5.5614735648588175E-2</v>
      </c>
      <c r="W1422" s="12">
        <f t="shared" si="137"/>
        <v>1</v>
      </c>
    </row>
    <row r="1423" spans="1:23" x14ac:dyDescent="0.2">
      <c r="A1423" s="9">
        <v>1</v>
      </c>
      <c r="B1423" s="9">
        <v>0</v>
      </c>
      <c r="C1423" s="9">
        <v>50</v>
      </c>
      <c r="D1423" s="9">
        <v>1</v>
      </c>
      <c r="E1423" s="9">
        <v>0</v>
      </c>
      <c r="F1423" s="9">
        <v>0</v>
      </c>
      <c r="G1423" s="9">
        <v>1</v>
      </c>
      <c r="H1423" s="9">
        <v>15</v>
      </c>
      <c r="I1423" s="9">
        <v>0</v>
      </c>
      <c r="J1423" s="9">
        <v>0</v>
      </c>
      <c r="K1423" s="9">
        <v>0</v>
      </c>
      <c r="L1423" s="9">
        <v>0</v>
      </c>
      <c r="M1423" s="9">
        <v>168</v>
      </c>
      <c r="N1423" s="9">
        <v>120</v>
      </c>
      <c r="O1423" s="9">
        <v>80</v>
      </c>
      <c r="P1423" s="9">
        <v>25.26</v>
      </c>
      <c r="Q1423" s="9">
        <v>96</v>
      </c>
      <c r="R1423" s="11">
        <f t="shared" si="132"/>
        <v>-2.2613536459624273</v>
      </c>
      <c r="S1423" s="91">
        <f t="shared" si="133"/>
        <v>0.10420932670296718</v>
      </c>
      <c r="T1423" s="31">
        <f t="shared" si="134"/>
        <v>9.4374611935332378E-2</v>
      </c>
      <c r="U1423" s="31">
        <f t="shared" si="135"/>
        <v>9.4374611935332378E-2</v>
      </c>
      <c r="V1423" s="12">
        <f t="shared" si="136"/>
        <v>-1.0251448211607979</v>
      </c>
      <c r="W1423" s="12">
        <f t="shared" si="137"/>
        <v>0</v>
      </c>
    </row>
    <row r="1424" spans="1:23" x14ac:dyDescent="0.2">
      <c r="A1424" s="9">
        <v>0</v>
      </c>
      <c r="B1424" s="9">
        <v>0</v>
      </c>
      <c r="C1424" s="9">
        <v>40</v>
      </c>
      <c r="D1424" s="9">
        <v>0</v>
      </c>
      <c r="E1424" s="9">
        <v>1</v>
      </c>
      <c r="F1424" s="9">
        <v>0</v>
      </c>
      <c r="G1424" s="9">
        <v>0</v>
      </c>
      <c r="H1424" s="9">
        <v>0</v>
      </c>
      <c r="I1424" s="9">
        <v>0</v>
      </c>
      <c r="J1424" s="9">
        <v>0</v>
      </c>
      <c r="K1424" s="9">
        <v>0</v>
      </c>
      <c r="L1424" s="9">
        <v>0</v>
      </c>
      <c r="M1424" s="9">
        <v>267</v>
      </c>
      <c r="N1424" s="9">
        <v>150</v>
      </c>
      <c r="O1424" s="9">
        <v>93</v>
      </c>
      <c r="P1424" s="9">
        <v>31.77</v>
      </c>
      <c r="Q1424" s="9">
        <v>93</v>
      </c>
      <c r="R1424" s="11">
        <f t="shared" si="132"/>
        <v>-3.1074307714696472</v>
      </c>
      <c r="S1424" s="91">
        <f t="shared" si="133"/>
        <v>4.4715692717372628E-2</v>
      </c>
      <c r="T1424" s="31">
        <f t="shared" si="134"/>
        <v>4.2801781411997593E-2</v>
      </c>
      <c r="U1424" s="31">
        <f t="shared" si="135"/>
        <v>0.95719821858800236</v>
      </c>
      <c r="V1424" s="12">
        <f t="shared" si="136"/>
        <v>-1.8998118309875318E-2</v>
      </c>
      <c r="W1424" s="12">
        <f t="shared" si="137"/>
        <v>0</v>
      </c>
    </row>
    <row r="1425" spans="1:23" x14ac:dyDescent="0.2">
      <c r="A1425" s="9">
        <v>1</v>
      </c>
      <c r="B1425" s="9">
        <v>1</v>
      </c>
      <c r="C1425" s="9">
        <v>50</v>
      </c>
      <c r="D1425" s="9">
        <v>0</v>
      </c>
      <c r="E1425" s="9">
        <v>0</v>
      </c>
      <c r="F1425" s="9">
        <v>0</v>
      </c>
      <c r="G1425" s="9">
        <v>1</v>
      </c>
      <c r="H1425" s="9">
        <v>20</v>
      </c>
      <c r="I1425" s="9">
        <v>0</v>
      </c>
      <c r="J1425" s="9">
        <v>0</v>
      </c>
      <c r="K1425" s="9">
        <v>1</v>
      </c>
      <c r="L1425" s="9">
        <v>0</v>
      </c>
      <c r="M1425" s="9">
        <v>261</v>
      </c>
      <c r="N1425" s="9">
        <v>180</v>
      </c>
      <c r="O1425" s="9">
        <v>100</v>
      </c>
      <c r="P1425" s="9">
        <v>25.9</v>
      </c>
      <c r="Q1425" s="9">
        <v>92</v>
      </c>
      <c r="R1425" s="11">
        <f t="shared" si="132"/>
        <v>-0.50793308928792147</v>
      </c>
      <c r="S1425" s="91">
        <f t="shared" si="133"/>
        <v>0.60173803313541763</v>
      </c>
      <c r="T1425" s="31">
        <f t="shared" si="134"/>
        <v>0.37567818250373292</v>
      </c>
      <c r="U1425" s="31">
        <f t="shared" si="135"/>
        <v>0.37567818250373292</v>
      </c>
      <c r="V1425" s="12">
        <f t="shared" si="136"/>
        <v>-0.42518402583991288</v>
      </c>
      <c r="W1425" s="12">
        <f t="shared" si="137"/>
        <v>1</v>
      </c>
    </row>
    <row r="1426" spans="1:23" x14ac:dyDescent="0.2">
      <c r="A1426" s="9">
        <v>1</v>
      </c>
      <c r="B1426" s="9">
        <v>0</v>
      </c>
      <c r="C1426" s="9">
        <v>49</v>
      </c>
      <c r="D1426" s="9">
        <v>1</v>
      </c>
      <c r="E1426" s="9">
        <v>0</v>
      </c>
      <c r="F1426" s="9">
        <v>0</v>
      </c>
      <c r="G1426" s="9">
        <v>1</v>
      </c>
      <c r="H1426" s="9">
        <v>9</v>
      </c>
      <c r="I1426" s="9">
        <v>0</v>
      </c>
      <c r="J1426" s="9">
        <v>0</v>
      </c>
      <c r="K1426" s="9">
        <v>0</v>
      </c>
      <c r="L1426" s="9">
        <v>0</v>
      </c>
      <c r="M1426" s="9">
        <v>235</v>
      </c>
      <c r="N1426" s="9">
        <v>109</v>
      </c>
      <c r="O1426" s="9">
        <v>70</v>
      </c>
      <c r="P1426" s="9">
        <v>28.66</v>
      </c>
      <c r="Q1426" s="9">
        <v>74</v>
      </c>
      <c r="R1426" s="11">
        <f t="shared" si="132"/>
        <v>-2.7042132152726008</v>
      </c>
      <c r="S1426" s="91">
        <f t="shared" si="133"/>
        <v>6.6922957098916949E-2</v>
      </c>
      <c r="T1426" s="31">
        <f t="shared" si="134"/>
        <v>6.2725201153125409E-2</v>
      </c>
      <c r="U1426" s="31">
        <f t="shared" si="135"/>
        <v>6.2725201153125409E-2</v>
      </c>
      <c r="V1426" s="12">
        <f t="shared" si="136"/>
        <v>-1.2025579372743753</v>
      </c>
      <c r="W1426" s="12">
        <f t="shared" si="137"/>
        <v>0</v>
      </c>
    </row>
    <row r="1427" spans="1:23" x14ac:dyDescent="0.2">
      <c r="A1427" s="9">
        <v>0</v>
      </c>
      <c r="B1427" s="9">
        <v>0</v>
      </c>
      <c r="C1427" s="9">
        <v>42</v>
      </c>
      <c r="D1427" s="9">
        <v>0</v>
      </c>
      <c r="E1427" s="9">
        <v>1</v>
      </c>
      <c r="F1427" s="9">
        <v>0</v>
      </c>
      <c r="G1427" s="9">
        <v>1</v>
      </c>
      <c r="H1427" s="9">
        <v>9</v>
      </c>
      <c r="I1427" s="9">
        <v>0</v>
      </c>
      <c r="J1427" s="9">
        <v>0</v>
      </c>
      <c r="K1427" s="9">
        <v>0</v>
      </c>
      <c r="L1427" s="9">
        <v>0</v>
      </c>
      <c r="M1427" s="9">
        <v>281</v>
      </c>
      <c r="N1427" s="9">
        <v>115.5</v>
      </c>
      <c r="O1427" s="9">
        <v>79</v>
      </c>
      <c r="P1427" s="9">
        <v>22.9</v>
      </c>
      <c r="Q1427" s="9">
        <v>80</v>
      </c>
      <c r="R1427" s="11">
        <f t="shared" si="132"/>
        <v>-3.2220327291648605</v>
      </c>
      <c r="S1427" s="91">
        <f t="shared" si="133"/>
        <v>3.9873922939448143E-2</v>
      </c>
      <c r="T1427" s="31">
        <f t="shared" si="134"/>
        <v>3.8344958999197827E-2</v>
      </c>
      <c r="U1427" s="31">
        <f t="shared" si="135"/>
        <v>0.96165504100080212</v>
      </c>
      <c r="V1427" s="12">
        <f t="shared" si="136"/>
        <v>-1.6980687480652925E-2</v>
      </c>
      <c r="W1427" s="12">
        <f t="shared" si="137"/>
        <v>0</v>
      </c>
    </row>
    <row r="1428" spans="1:23" x14ac:dyDescent="0.2">
      <c r="A1428" s="9">
        <v>0</v>
      </c>
      <c r="B1428" s="9">
        <v>0</v>
      </c>
      <c r="C1428" s="9">
        <v>39</v>
      </c>
      <c r="D1428" s="9">
        <v>0</v>
      </c>
      <c r="E1428" s="9">
        <v>0</v>
      </c>
      <c r="F1428" s="9">
        <v>1</v>
      </c>
      <c r="G1428" s="9">
        <v>0</v>
      </c>
      <c r="H1428" s="9">
        <v>0</v>
      </c>
      <c r="I1428" s="9">
        <v>0</v>
      </c>
      <c r="J1428" s="9">
        <v>0</v>
      </c>
      <c r="K1428" s="9">
        <v>0</v>
      </c>
      <c r="L1428" s="9">
        <v>0</v>
      </c>
      <c r="M1428" s="9">
        <v>201</v>
      </c>
      <c r="N1428" s="9">
        <v>121</v>
      </c>
      <c r="O1428" s="9">
        <v>78.5</v>
      </c>
      <c r="P1428" s="9">
        <v>24.26</v>
      </c>
      <c r="Q1428" s="9">
        <v>67</v>
      </c>
      <c r="R1428" s="11">
        <f t="shared" si="132"/>
        <v>-3.5812999968515982</v>
      </c>
      <c r="S1428" s="91">
        <f t="shared" si="133"/>
        <v>2.7839483479926267E-2</v>
      </c>
      <c r="T1428" s="31">
        <f t="shared" si="134"/>
        <v>2.7085438852447016E-2</v>
      </c>
      <c r="U1428" s="31">
        <f t="shared" si="135"/>
        <v>0.97291456114755304</v>
      </c>
      <c r="V1428" s="12">
        <f t="shared" si="136"/>
        <v>-1.1925296680641188E-2</v>
      </c>
      <c r="W1428" s="12">
        <f t="shared" si="137"/>
        <v>0</v>
      </c>
    </row>
    <row r="1429" spans="1:23" x14ac:dyDescent="0.2">
      <c r="A1429" s="9">
        <v>1</v>
      </c>
      <c r="B1429" s="9">
        <v>1</v>
      </c>
      <c r="C1429" s="9">
        <v>49</v>
      </c>
      <c r="D1429" s="9">
        <v>0</v>
      </c>
      <c r="E1429" s="9">
        <v>1</v>
      </c>
      <c r="F1429" s="9">
        <v>0</v>
      </c>
      <c r="G1429" s="9">
        <v>0</v>
      </c>
      <c r="H1429" s="9">
        <v>0</v>
      </c>
      <c r="I1429" s="9">
        <v>0</v>
      </c>
      <c r="J1429" s="9">
        <v>0</v>
      </c>
      <c r="K1429" s="9">
        <v>0</v>
      </c>
      <c r="L1429" s="9">
        <v>0</v>
      </c>
      <c r="M1429" s="9">
        <v>215</v>
      </c>
      <c r="N1429" s="9">
        <v>132</v>
      </c>
      <c r="O1429" s="9">
        <v>85</v>
      </c>
      <c r="P1429" s="9">
        <v>33.14</v>
      </c>
      <c r="Q1429" s="9">
        <v>81</v>
      </c>
      <c r="R1429" s="11">
        <f t="shared" si="132"/>
        <v>-2.282182266795032</v>
      </c>
      <c r="S1429" s="91">
        <f t="shared" si="133"/>
        <v>0.10206123866394014</v>
      </c>
      <c r="T1429" s="31">
        <f t="shared" si="134"/>
        <v>9.2609407792684784E-2</v>
      </c>
      <c r="U1429" s="31">
        <f t="shared" si="135"/>
        <v>9.2609407792684784E-2</v>
      </c>
      <c r="V1429" s="12">
        <f t="shared" si="136"/>
        <v>-1.0333448929626032</v>
      </c>
      <c r="W1429" s="12">
        <f t="shared" si="137"/>
        <v>0</v>
      </c>
    </row>
    <row r="1430" spans="1:23" x14ac:dyDescent="0.2">
      <c r="A1430" s="9">
        <v>1</v>
      </c>
      <c r="B1430" s="9">
        <v>0</v>
      </c>
      <c r="C1430" s="9">
        <v>50</v>
      </c>
      <c r="D1430" s="9">
        <v>0</v>
      </c>
      <c r="E1430" s="9">
        <v>0</v>
      </c>
      <c r="F1430" s="9">
        <v>1</v>
      </c>
      <c r="G1430" s="9">
        <v>0</v>
      </c>
      <c r="H1430" s="9">
        <v>0</v>
      </c>
      <c r="I1430" s="9">
        <v>0</v>
      </c>
      <c r="J1430" s="9">
        <v>0</v>
      </c>
      <c r="K1430" s="9">
        <v>1</v>
      </c>
      <c r="L1430" s="9">
        <v>0</v>
      </c>
      <c r="M1430" s="9">
        <v>234</v>
      </c>
      <c r="N1430" s="9">
        <v>165</v>
      </c>
      <c r="O1430" s="9">
        <v>100</v>
      </c>
      <c r="P1430" s="9">
        <v>24.59</v>
      </c>
      <c r="Q1430" s="9">
        <v>75</v>
      </c>
      <c r="R1430" s="11">
        <f t="shared" si="132"/>
        <v>-2.0839741981811803</v>
      </c>
      <c r="S1430" s="91">
        <f t="shared" si="133"/>
        <v>0.12443470006039427</v>
      </c>
      <c r="T1430" s="31">
        <f t="shared" si="134"/>
        <v>0.11066422981584505</v>
      </c>
      <c r="U1430" s="31">
        <f t="shared" si="135"/>
        <v>0.11066422981584505</v>
      </c>
      <c r="V1430" s="12">
        <f t="shared" si="136"/>
        <v>-0.95599273417090103</v>
      </c>
      <c r="W1430" s="12">
        <f t="shared" si="137"/>
        <v>1</v>
      </c>
    </row>
    <row r="1431" spans="1:23" x14ac:dyDescent="0.2">
      <c r="A1431" s="9">
        <v>0</v>
      </c>
      <c r="B1431" s="9">
        <v>0</v>
      </c>
      <c r="C1431" s="9">
        <v>58</v>
      </c>
      <c r="D1431" s="9">
        <v>0</v>
      </c>
      <c r="E1431" s="9">
        <v>0</v>
      </c>
      <c r="F1431" s="9">
        <v>1</v>
      </c>
      <c r="G1431" s="9">
        <v>0</v>
      </c>
      <c r="H1431" s="9">
        <v>0</v>
      </c>
      <c r="I1431" s="9">
        <v>0</v>
      </c>
      <c r="J1431" s="9">
        <v>0</v>
      </c>
      <c r="K1431" s="9">
        <v>1</v>
      </c>
      <c r="L1431" s="9">
        <v>0</v>
      </c>
      <c r="M1431" s="9">
        <v>234</v>
      </c>
      <c r="N1431" s="9">
        <v>155</v>
      </c>
      <c r="O1431" s="9">
        <v>86</v>
      </c>
      <c r="P1431" s="9">
        <v>22.09</v>
      </c>
      <c r="Q1431" s="9">
        <v>68</v>
      </c>
      <c r="R1431" s="11">
        <f t="shared" si="132"/>
        <v>-1.594921508975208</v>
      </c>
      <c r="S1431" s="91">
        <f t="shared" si="133"/>
        <v>0.20292445562594519</v>
      </c>
      <c r="T1431" s="31">
        <f t="shared" si="134"/>
        <v>0.16869260133243599</v>
      </c>
      <c r="U1431" s="31">
        <f t="shared" si="135"/>
        <v>0.83130739866756398</v>
      </c>
      <c r="V1431" s="12">
        <f t="shared" si="136"/>
        <v>-8.0238354243447302E-2</v>
      </c>
      <c r="W1431" s="12">
        <f t="shared" si="137"/>
        <v>1</v>
      </c>
    </row>
    <row r="1432" spans="1:23" x14ac:dyDescent="0.2">
      <c r="A1432" s="9">
        <v>0</v>
      </c>
      <c r="B1432" s="9">
        <v>0</v>
      </c>
      <c r="C1432" s="9">
        <v>41</v>
      </c>
      <c r="D1432" s="9">
        <v>0</v>
      </c>
      <c r="E1432" s="9">
        <v>0</v>
      </c>
      <c r="F1432" s="9">
        <v>0</v>
      </c>
      <c r="G1432" s="9">
        <v>1</v>
      </c>
      <c r="H1432" s="9">
        <v>9</v>
      </c>
      <c r="I1432" s="9">
        <v>0</v>
      </c>
      <c r="J1432" s="9">
        <v>0</v>
      </c>
      <c r="K1432" s="9">
        <v>0</v>
      </c>
      <c r="L1432" s="9">
        <v>0</v>
      </c>
      <c r="M1432" s="9">
        <v>218</v>
      </c>
      <c r="N1432" s="9">
        <v>102</v>
      </c>
      <c r="O1432" s="9">
        <v>67</v>
      </c>
      <c r="P1432" s="9">
        <v>19.23</v>
      </c>
      <c r="Q1432" s="9">
        <v>78</v>
      </c>
      <c r="R1432" s="11">
        <f t="shared" si="132"/>
        <v>-3.0632287762493613</v>
      </c>
      <c r="S1432" s="91">
        <f t="shared" si="133"/>
        <v>4.6736549482466437E-2</v>
      </c>
      <c r="T1432" s="31">
        <f t="shared" si="134"/>
        <v>4.4649773150248921E-2</v>
      </c>
      <c r="U1432" s="31">
        <f t="shared" si="135"/>
        <v>0.95535022684975113</v>
      </c>
      <c r="V1432" s="12">
        <f t="shared" si="136"/>
        <v>-1.9837388934584206E-2</v>
      </c>
      <c r="W1432" s="12">
        <f t="shared" si="137"/>
        <v>0</v>
      </c>
    </row>
    <row r="1433" spans="1:23" x14ac:dyDescent="0.2">
      <c r="A1433" s="9">
        <v>1</v>
      </c>
      <c r="B1433" s="9">
        <v>1</v>
      </c>
      <c r="C1433" s="9">
        <v>37</v>
      </c>
      <c r="D1433" s="9">
        <v>0</v>
      </c>
      <c r="E1433" s="9">
        <v>0</v>
      </c>
      <c r="F1433" s="9">
        <v>0</v>
      </c>
      <c r="G1433" s="9">
        <v>0</v>
      </c>
      <c r="H1433" s="9">
        <v>0</v>
      </c>
      <c r="I1433" s="9">
        <v>0</v>
      </c>
      <c r="J1433" s="9">
        <v>0</v>
      </c>
      <c r="K1433" s="9">
        <v>0</v>
      </c>
      <c r="L1433" s="9">
        <v>0</v>
      </c>
      <c r="M1433" s="9">
        <v>266</v>
      </c>
      <c r="N1433" s="9">
        <v>110</v>
      </c>
      <c r="O1433" s="9">
        <v>72.5</v>
      </c>
      <c r="P1433" s="9">
        <v>26.09</v>
      </c>
      <c r="Q1433" s="9">
        <v>77</v>
      </c>
      <c r="R1433" s="11">
        <f t="shared" si="132"/>
        <v>-2.8972815804694587</v>
      </c>
      <c r="S1433" s="91">
        <f t="shared" si="133"/>
        <v>5.5172999742216552E-2</v>
      </c>
      <c r="T1433" s="31">
        <f t="shared" si="134"/>
        <v>5.2288107974422737E-2</v>
      </c>
      <c r="U1433" s="31">
        <f t="shared" si="135"/>
        <v>5.2288107974422737E-2</v>
      </c>
      <c r="V1433" s="12">
        <f t="shared" si="136"/>
        <v>-1.2815970726689871</v>
      </c>
      <c r="W1433" s="12">
        <f t="shared" si="137"/>
        <v>0</v>
      </c>
    </row>
    <row r="1434" spans="1:23" x14ac:dyDescent="0.2">
      <c r="A1434" s="9">
        <v>0</v>
      </c>
      <c r="B1434" s="9">
        <v>1</v>
      </c>
      <c r="C1434" s="9">
        <v>43</v>
      </c>
      <c r="D1434" s="9">
        <v>0</v>
      </c>
      <c r="E1434" s="9">
        <v>0</v>
      </c>
      <c r="F1434" s="9">
        <v>0</v>
      </c>
      <c r="G1434" s="9">
        <v>0</v>
      </c>
      <c r="H1434" s="9">
        <v>0</v>
      </c>
      <c r="I1434" s="9">
        <v>0</v>
      </c>
      <c r="J1434" s="9">
        <v>0</v>
      </c>
      <c r="K1434" s="9">
        <v>0</v>
      </c>
      <c r="L1434" s="9">
        <v>0</v>
      </c>
      <c r="M1434" s="9">
        <v>217</v>
      </c>
      <c r="N1434" s="9">
        <v>115</v>
      </c>
      <c r="O1434" s="9">
        <v>80</v>
      </c>
      <c r="P1434" s="9">
        <v>28.82</v>
      </c>
      <c r="Q1434" s="9">
        <v>52</v>
      </c>
      <c r="R1434" s="11">
        <f t="shared" si="132"/>
        <v>-2.6907477628138698</v>
      </c>
      <c r="S1434" s="91">
        <f t="shared" si="133"/>
        <v>6.7830199502586619E-2</v>
      </c>
      <c r="T1434" s="31">
        <f t="shared" si="134"/>
        <v>6.352152199308754E-2</v>
      </c>
      <c r="U1434" s="31">
        <f t="shared" si="135"/>
        <v>0.93647847800691242</v>
      </c>
      <c r="V1434" s="12">
        <f t="shared" si="136"/>
        <v>-2.8502199057821167E-2</v>
      </c>
      <c r="W1434" s="12">
        <f t="shared" si="137"/>
        <v>0</v>
      </c>
    </row>
    <row r="1435" spans="1:23" x14ac:dyDescent="0.2">
      <c r="A1435" s="9">
        <v>0</v>
      </c>
      <c r="B1435" s="9">
        <v>0</v>
      </c>
      <c r="C1435" s="9">
        <v>64</v>
      </c>
      <c r="D1435" s="9">
        <v>1</v>
      </c>
      <c r="E1435" s="9">
        <v>0</v>
      </c>
      <c r="F1435" s="9">
        <v>0</v>
      </c>
      <c r="G1435" s="9">
        <v>1</v>
      </c>
      <c r="H1435" s="9">
        <v>30</v>
      </c>
      <c r="I1435" s="9">
        <v>0</v>
      </c>
      <c r="J1435" s="9">
        <v>0</v>
      </c>
      <c r="K1435" s="9">
        <v>0</v>
      </c>
      <c r="L1435" s="9">
        <v>0</v>
      </c>
      <c r="M1435" s="9">
        <v>241</v>
      </c>
      <c r="N1435" s="9">
        <v>136.5</v>
      </c>
      <c r="O1435" s="9">
        <v>85</v>
      </c>
      <c r="P1435" s="9">
        <v>26.42</v>
      </c>
      <c r="Q1435" s="9">
        <v>70</v>
      </c>
      <c r="R1435" s="11">
        <f t="shared" si="132"/>
        <v>-0.90466618476307215</v>
      </c>
      <c r="S1435" s="91">
        <f t="shared" si="133"/>
        <v>0.40467694989032948</v>
      </c>
      <c r="T1435" s="31">
        <f t="shared" si="134"/>
        <v>0.28809253965612858</v>
      </c>
      <c r="U1435" s="31">
        <f t="shared" si="135"/>
        <v>0.71190746034387142</v>
      </c>
      <c r="V1435" s="12">
        <f t="shared" si="136"/>
        <v>-0.14757645590525184</v>
      </c>
      <c r="W1435" s="12">
        <f t="shared" si="137"/>
        <v>1</v>
      </c>
    </row>
    <row r="1436" spans="1:23" x14ac:dyDescent="0.2">
      <c r="A1436" s="9">
        <v>0</v>
      </c>
      <c r="B1436" s="9">
        <v>0</v>
      </c>
      <c r="C1436" s="9">
        <v>49</v>
      </c>
      <c r="D1436" s="9">
        <v>1</v>
      </c>
      <c r="E1436" s="9">
        <v>0</v>
      </c>
      <c r="F1436" s="9">
        <v>0</v>
      </c>
      <c r="G1436" s="9">
        <v>0</v>
      </c>
      <c r="H1436" s="9">
        <v>0</v>
      </c>
      <c r="I1436" s="9">
        <v>0</v>
      </c>
      <c r="J1436" s="9">
        <v>0</v>
      </c>
      <c r="K1436" s="9">
        <v>0</v>
      </c>
      <c r="L1436" s="9">
        <v>0</v>
      </c>
      <c r="M1436" s="9">
        <v>246</v>
      </c>
      <c r="N1436" s="9">
        <v>107</v>
      </c>
      <c r="O1436" s="9">
        <v>73</v>
      </c>
      <c r="P1436" s="9">
        <v>29.36</v>
      </c>
      <c r="Q1436" s="9">
        <v>79</v>
      </c>
      <c r="R1436" s="11">
        <f t="shared" si="132"/>
        <v>-2.847383675730228</v>
      </c>
      <c r="S1436" s="91">
        <f t="shared" si="133"/>
        <v>5.7995858524785934E-2</v>
      </c>
      <c r="T1436" s="31">
        <f t="shared" si="134"/>
        <v>5.4816716017822911E-2</v>
      </c>
      <c r="U1436" s="31">
        <f t="shared" si="135"/>
        <v>0.9451832839821771</v>
      </c>
      <c r="V1436" s="12">
        <f t="shared" si="136"/>
        <v>-2.4483967677094442E-2</v>
      </c>
      <c r="W1436" s="12">
        <f t="shared" si="137"/>
        <v>0</v>
      </c>
    </row>
    <row r="1437" spans="1:23" x14ac:dyDescent="0.2">
      <c r="A1437" s="9">
        <v>0</v>
      </c>
      <c r="B1437" s="9">
        <v>0</v>
      </c>
      <c r="C1437" s="9">
        <v>40</v>
      </c>
      <c r="D1437" s="9">
        <v>0</v>
      </c>
      <c r="E1437" s="9">
        <v>0</v>
      </c>
      <c r="F1437" s="9">
        <v>1</v>
      </c>
      <c r="G1437" s="9">
        <v>0</v>
      </c>
      <c r="H1437" s="9">
        <v>0</v>
      </c>
      <c r="I1437" s="9">
        <v>0</v>
      </c>
      <c r="J1437" s="9">
        <v>0</v>
      </c>
      <c r="K1437" s="9">
        <v>0</v>
      </c>
      <c r="L1437" s="9">
        <v>0</v>
      </c>
      <c r="M1437" s="9">
        <v>226</v>
      </c>
      <c r="N1437" s="9">
        <v>118</v>
      </c>
      <c r="O1437" s="9">
        <v>72</v>
      </c>
      <c r="P1437" s="9">
        <v>24.75</v>
      </c>
      <c r="Q1437" s="9">
        <v>87</v>
      </c>
      <c r="R1437" s="11">
        <f t="shared" si="132"/>
        <v>-3.3880396986369261</v>
      </c>
      <c r="S1437" s="91">
        <f t="shared" si="133"/>
        <v>3.3774820874726975E-2</v>
      </c>
      <c r="T1437" s="31">
        <f t="shared" si="134"/>
        <v>3.2671351819295098E-2</v>
      </c>
      <c r="U1437" s="31">
        <f t="shared" si="135"/>
        <v>0.96732864818070485</v>
      </c>
      <c r="V1437" s="12">
        <f t="shared" si="136"/>
        <v>-1.4425950071626548E-2</v>
      </c>
      <c r="W1437" s="12">
        <f t="shared" si="137"/>
        <v>0</v>
      </c>
    </row>
    <row r="1438" spans="1:23" x14ac:dyDescent="0.2">
      <c r="A1438" s="9">
        <v>0</v>
      </c>
      <c r="B1438" s="9">
        <v>1</v>
      </c>
      <c r="C1438" s="9">
        <v>48</v>
      </c>
      <c r="D1438" s="9">
        <v>0</v>
      </c>
      <c r="E1438" s="9">
        <v>0</v>
      </c>
      <c r="F1438" s="9">
        <v>0</v>
      </c>
      <c r="G1438" s="9">
        <v>1</v>
      </c>
      <c r="H1438" s="9">
        <v>25</v>
      </c>
      <c r="I1438" s="9">
        <v>0</v>
      </c>
      <c r="J1438" s="9">
        <v>0</v>
      </c>
      <c r="K1438" s="9">
        <v>1</v>
      </c>
      <c r="L1438" s="9">
        <v>0</v>
      </c>
      <c r="M1438" s="9">
        <v>216</v>
      </c>
      <c r="N1438" s="9">
        <v>144</v>
      </c>
      <c r="O1438" s="9">
        <v>79</v>
      </c>
      <c r="P1438" s="9">
        <v>25.09</v>
      </c>
      <c r="Q1438" s="9">
        <v>67</v>
      </c>
      <c r="R1438" s="11">
        <f t="shared" si="132"/>
        <v>-1.0239645437171481</v>
      </c>
      <c r="S1438" s="91">
        <f t="shared" si="133"/>
        <v>0.35916817587207861</v>
      </c>
      <c r="T1438" s="31">
        <f t="shared" si="134"/>
        <v>0.26425587520957566</v>
      </c>
      <c r="U1438" s="31">
        <f t="shared" si="135"/>
        <v>0.73574412479042439</v>
      </c>
      <c r="V1438" s="12">
        <f t="shared" si="136"/>
        <v>-0.13327319722874062</v>
      </c>
      <c r="W1438" s="12">
        <f t="shared" si="137"/>
        <v>1</v>
      </c>
    </row>
    <row r="1439" spans="1:23" x14ac:dyDescent="0.2">
      <c r="A1439" s="9">
        <v>0</v>
      </c>
      <c r="B1439" s="9">
        <v>0</v>
      </c>
      <c r="C1439" s="9">
        <v>51</v>
      </c>
      <c r="D1439" s="9">
        <v>0</v>
      </c>
      <c r="E1439" s="9">
        <v>1</v>
      </c>
      <c r="F1439" s="9">
        <v>0</v>
      </c>
      <c r="G1439" s="9">
        <v>0</v>
      </c>
      <c r="H1439" s="9">
        <v>0</v>
      </c>
      <c r="I1439" s="9">
        <v>0</v>
      </c>
      <c r="J1439" s="9">
        <v>0</v>
      </c>
      <c r="K1439" s="9">
        <v>0</v>
      </c>
      <c r="L1439" s="9">
        <v>0</v>
      </c>
      <c r="M1439" s="9">
        <v>233</v>
      </c>
      <c r="N1439" s="9">
        <v>120</v>
      </c>
      <c r="O1439" s="9">
        <v>81</v>
      </c>
      <c r="P1439" s="9">
        <v>28.25</v>
      </c>
      <c r="Q1439" s="9">
        <v>80</v>
      </c>
      <c r="R1439" s="11">
        <f t="shared" si="132"/>
        <v>-2.7783214090428325</v>
      </c>
      <c r="S1439" s="91">
        <f t="shared" si="133"/>
        <v>6.2142732105708816E-2</v>
      </c>
      <c r="T1439" s="31">
        <f t="shared" si="134"/>
        <v>5.8506950362980134E-2</v>
      </c>
      <c r="U1439" s="31">
        <f t="shared" si="135"/>
        <v>0.94149304963701985</v>
      </c>
      <c r="V1439" s="12">
        <f t="shared" si="136"/>
        <v>-2.6182881717875275E-2</v>
      </c>
      <c r="W1439" s="12">
        <f t="shared" si="137"/>
        <v>0</v>
      </c>
    </row>
    <row r="1440" spans="1:23" x14ac:dyDescent="0.2">
      <c r="A1440" s="9">
        <v>0</v>
      </c>
      <c r="B1440" s="9">
        <v>0</v>
      </c>
      <c r="C1440" s="9">
        <v>64</v>
      </c>
      <c r="D1440" s="9">
        <v>0</v>
      </c>
      <c r="E1440" s="9">
        <v>0</v>
      </c>
      <c r="F1440" s="9">
        <v>1</v>
      </c>
      <c r="G1440" s="9">
        <v>0</v>
      </c>
      <c r="H1440" s="9">
        <v>0</v>
      </c>
      <c r="I1440" s="9">
        <v>0</v>
      </c>
      <c r="J1440" s="9">
        <v>0</v>
      </c>
      <c r="K1440" s="9">
        <v>0</v>
      </c>
      <c r="L1440" s="9">
        <v>0</v>
      </c>
      <c r="M1440" s="9">
        <v>270</v>
      </c>
      <c r="N1440" s="9">
        <v>146</v>
      </c>
      <c r="O1440" s="9">
        <v>106</v>
      </c>
      <c r="P1440" s="9">
        <v>27.96</v>
      </c>
      <c r="Q1440" s="9">
        <v>75</v>
      </c>
      <c r="R1440" s="11">
        <f t="shared" si="132"/>
        <v>-1.7919029242927422</v>
      </c>
      <c r="S1440" s="91">
        <f t="shared" si="133"/>
        <v>0.16664275920408309</v>
      </c>
      <c r="T1440" s="31">
        <f t="shared" si="134"/>
        <v>0.14283957783081044</v>
      </c>
      <c r="U1440" s="31">
        <f t="shared" si="135"/>
        <v>0.85716042216918953</v>
      </c>
      <c r="V1440" s="12">
        <f t="shared" si="136"/>
        <v>-6.6937889928789185E-2</v>
      </c>
      <c r="W1440" s="12">
        <f t="shared" si="137"/>
        <v>1</v>
      </c>
    </row>
    <row r="1441" spans="1:23" x14ac:dyDescent="0.2">
      <c r="A1441" s="9">
        <v>1</v>
      </c>
      <c r="B1441" s="9">
        <v>0</v>
      </c>
      <c r="C1441" s="9">
        <v>58</v>
      </c>
      <c r="D1441" s="9">
        <v>1</v>
      </c>
      <c r="E1441" s="9">
        <v>0</v>
      </c>
      <c r="F1441" s="9">
        <v>0</v>
      </c>
      <c r="G1441" s="9">
        <v>0</v>
      </c>
      <c r="H1441" s="9">
        <v>0</v>
      </c>
      <c r="I1441" s="9">
        <v>0</v>
      </c>
      <c r="J1441" s="9">
        <v>0</v>
      </c>
      <c r="K1441" s="9">
        <v>1</v>
      </c>
      <c r="L1441" s="9">
        <v>0</v>
      </c>
      <c r="M1441" s="9">
        <v>281</v>
      </c>
      <c r="N1441" s="9">
        <v>150</v>
      </c>
      <c r="O1441" s="9">
        <v>101</v>
      </c>
      <c r="P1441" s="9">
        <v>36.909999999999997</v>
      </c>
      <c r="Q1441" s="9">
        <v>72</v>
      </c>
      <c r="R1441" s="11">
        <f t="shared" si="132"/>
        <v>-1.7362989233841128</v>
      </c>
      <c r="S1441" s="91">
        <f t="shared" si="133"/>
        <v>0.17617121868819691</v>
      </c>
      <c r="T1441" s="31">
        <f t="shared" si="134"/>
        <v>0.14978365044902522</v>
      </c>
      <c r="U1441" s="31">
        <f t="shared" si="135"/>
        <v>0.14978365044902522</v>
      </c>
      <c r="V1441" s="12">
        <f t="shared" si="136"/>
        <v>-0.82453558922188264</v>
      </c>
      <c r="W1441" s="12">
        <f t="shared" si="137"/>
        <v>1</v>
      </c>
    </row>
    <row r="1442" spans="1:23" x14ac:dyDescent="0.2">
      <c r="A1442" s="9">
        <v>0</v>
      </c>
      <c r="B1442" s="9">
        <v>0</v>
      </c>
      <c r="C1442" s="9">
        <v>48</v>
      </c>
      <c r="D1442" s="9">
        <v>0</v>
      </c>
      <c r="E1442" s="9">
        <v>0</v>
      </c>
      <c r="F1442" s="9">
        <v>0</v>
      </c>
      <c r="G1442" s="9">
        <v>1</v>
      </c>
      <c r="H1442" s="9">
        <v>17</v>
      </c>
      <c r="I1442" s="9">
        <v>0</v>
      </c>
      <c r="J1442" s="9">
        <v>0</v>
      </c>
      <c r="K1442" s="9">
        <v>0</v>
      </c>
      <c r="L1442" s="9">
        <v>0</v>
      </c>
      <c r="M1442" s="9">
        <v>299</v>
      </c>
      <c r="N1442" s="9">
        <v>132</v>
      </c>
      <c r="O1442" s="9">
        <v>81</v>
      </c>
      <c r="P1442" s="9">
        <v>24.35</v>
      </c>
      <c r="Q1442" s="9">
        <v>75</v>
      </c>
      <c r="R1442" s="11">
        <f t="shared" si="132"/>
        <v>-2.1317156185310591</v>
      </c>
      <c r="S1442" s="91">
        <f t="shared" si="133"/>
        <v>0.11863358917861661</v>
      </c>
      <c r="T1442" s="31">
        <f t="shared" si="134"/>
        <v>0.10605223222889826</v>
      </c>
      <c r="U1442" s="31">
        <f t="shared" si="135"/>
        <v>0.89394776777110174</v>
      </c>
      <c r="V1442" s="12">
        <f t="shared" si="136"/>
        <v>-4.8687855735937646E-2</v>
      </c>
      <c r="W1442" s="12">
        <f t="shared" si="137"/>
        <v>1</v>
      </c>
    </row>
    <row r="1443" spans="1:23" x14ac:dyDescent="0.2">
      <c r="A1443" s="9">
        <v>0</v>
      </c>
      <c r="B1443" s="9">
        <v>1</v>
      </c>
      <c r="C1443" s="9">
        <v>37</v>
      </c>
      <c r="D1443" s="9">
        <v>1</v>
      </c>
      <c r="E1443" s="9">
        <v>0</v>
      </c>
      <c r="F1443" s="9">
        <v>0</v>
      </c>
      <c r="G1443" s="9">
        <v>1</v>
      </c>
      <c r="H1443" s="9">
        <v>25</v>
      </c>
      <c r="I1443" s="9">
        <v>0</v>
      </c>
      <c r="J1443" s="9">
        <v>0</v>
      </c>
      <c r="K1443" s="9">
        <v>0</v>
      </c>
      <c r="L1443" s="9">
        <v>0</v>
      </c>
      <c r="M1443" s="9">
        <v>243</v>
      </c>
      <c r="N1443" s="9">
        <v>125</v>
      </c>
      <c r="O1443" s="9">
        <v>75</v>
      </c>
      <c r="P1443" s="9">
        <v>29.19</v>
      </c>
      <c r="Q1443" s="9">
        <v>60</v>
      </c>
      <c r="R1443" s="11">
        <f t="shared" si="132"/>
        <v>-2.4298372488728548</v>
      </c>
      <c r="S1443" s="91">
        <f t="shared" si="133"/>
        <v>8.8051161842125594E-2</v>
      </c>
      <c r="T1443" s="31">
        <f t="shared" si="134"/>
        <v>8.0925571269140073E-2</v>
      </c>
      <c r="U1443" s="31">
        <f t="shared" si="135"/>
        <v>0.91907442873085987</v>
      </c>
      <c r="V1443" s="12">
        <f t="shared" si="136"/>
        <v>-3.6649317038004843E-2</v>
      </c>
      <c r="W1443" s="12">
        <f t="shared" si="137"/>
        <v>0</v>
      </c>
    </row>
    <row r="1444" spans="1:23" x14ac:dyDescent="0.2">
      <c r="A1444" s="9">
        <v>1</v>
      </c>
      <c r="B1444" s="9">
        <v>0</v>
      </c>
      <c r="C1444" s="9">
        <v>58</v>
      </c>
      <c r="D1444" s="9">
        <v>1</v>
      </c>
      <c r="E1444" s="9">
        <v>0</v>
      </c>
      <c r="F1444" s="9">
        <v>0</v>
      </c>
      <c r="G1444" s="9">
        <v>1</v>
      </c>
      <c r="H1444" s="9">
        <v>20</v>
      </c>
      <c r="I1444" s="9">
        <v>0</v>
      </c>
      <c r="J1444" s="9">
        <v>0</v>
      </c>
      <c r="K1444" s="9">
        <v>1</v>
      </c>
      <c r="L1444" s="9">
        <v>0</v>
      </c>
      <c r="M1444" s="9">
        <v>260</v>
      </c>
      <c r="N1444" s="9">
        <v>180</v>
      </c>
      <c r="O1444" s="9">
        <v>100</v>
      </c>
      <c r="P1444" s="9">
        <v>25.56</v>
      </c>
      <c r="Q1444" s="9">
        <v>100</v>
      </c>
      <c r="R1444" s="11">
        <f t="shared" si="132"/>
        <v>-0.58021325715985306</v>
      </c>
      <c r="S1444" s="91">
        <f t="shared" si="133"/>
        <v>0.55977897696073842</v>
      </c>
      <c r="T1444" s="31">
        <f t="shared" si="134"/>
        <v>0.35888352467186047</v>
      </c>
      <c r="U1444" s="31">
        <f t="shared" si="135"/>
        <v>0.35888352467186047</v>
      </c>
      <c r="V1444" s="12">
        <f t="shared" si="136"/>
        <v>-0.44504647844116041</v>
      </c>
      <c r="W1444" s="12">
        <f t="shared" si="137"/>
        <v>1</v>
      </c>
    </row>
    <row r="1445" spans="1:23" x14ac:dyDescent="0.2">
      <c r="A1445" s="9">
        <v>0</v>
      </c>
      <c r="B1445" s="9">
        <v>0</v>
      </c>
      <c r="C1445" s="9">
        <v>55</v>
      </c>
      <c r="D1445" s="9">
        <v>0</v>
      </c>
      <c r="E1445" s="9">
        <v>1</v>
      </c>
      <c r="F1445" s="9">
        <v>0</v>
      </c>
      <c r="G1445" s="9">
        <v>0</v>
      </c>
      <c r="H1445" s="9">
        <v>0</v>
      </c>
      <c r="I1445" s="9">
        <v>0</v>
      </c>
      <c r="J1445" s="9">
        <v>0</v>
      </c>
      <c r="K1445" s="9">
        <v>1</v>
      </c>
      <c r="L1445" s="9">
        <v>0</v>
      </c>
      <c r="M1445" s="9">
        <v>293</v>
      </c>
      <c r="N1445" s="9">
        <v>165</v>
      </c>
      <c r="O1445" s="9">
        <v>106</v>
      </c>
      <c r="P1445" s="9">
        <v>24.71</v>
      </c>
      <c r="Q1445" s="9">
        <v>90</v>
      </c>
      <c r="R1445" s="11">
        <f t="shared" si="132"/>
        <v>-1.6825670004622548</v>
      </c>
      <c r="S1445" s="91">
        <f t="shared" si="133"/>
        <v>0.18589616748652885</v>
      </c>
      <c r="T1445" s="31">
        <f t="shared" si="134"/>
        <v>0.15675585484058874</v>
      </c>
      <c r="U1445" s="31">
        <f t="shared" si="135"/>
        <v>0.84324414515941126</v>
      </c>
      <c r="V1445" s="12">
        <f t="shared" si="136"/>
        <v>-7.4046665536077805E-2</v>
      </c>
      <c r="W1445" s="12">
        <f t="shared" si="137"/>
        <v>1</v>
      </c>
    </row>
    <row r="1446" spans="1:23" x14ac:dyDescent="0.2">
      <c r="A1446" s="9">
        <v>0</v>
      </c>
      <c r="B1446" s="9">
        <v>0</v>
      </c>
      <c r="C1446" s="9">
        <v>42</v>
      </c>
      <c r="D1446" s="9">
        <v>0</v>
      </c>
      <c r="E1446" s="9">
        <v>0</v>
      </c>
      <c r="F1446" s="9">
        <v>1</v>
      </c>
      <c r="G1446" s="9">
        <v>0</v>
      </c>
      <c r="H1446" s="9">
        <v>0</v>
      </c>
      <c r="I1446" s="9">
        <v>0</v>
      </c>
      <c r="J1446" s="9">
        <v>0</v>
      </c>
      <c r="K1446" s="9">
        <v>0</v>
      </c>
      <c r="L1446" s="9">
        <v>0</v>
      </c>
      <c r="M1446" s="9">
        <v>270</v>
      </c>
      <c r="N1446" s="9">
        <v>126</v>
      </c>
      <c r="O1446" s="9">
        <v>86</v>
      </c>
      <c r="P1446" s="9">
        <v>23.98</v>
      </c>
      <c r="Q1446" s="9">
        <v>80</v>
      </c>
      <c r="R1446" s="11">
        <f t="shared" si="132"/>
        <v>-3.2754835087553724</v>
      </c>
      <c r="S1446" s="91">
        <f t="shared" si="133"/>
        <v>3.7798588861666968E-2</v>
      </c>
      <c r="T1446" s="31">
        <f t="shared" si="134"/>
        <v>3.6421892713428348E-2</v>
      </c>
      <c r="U1446" s="31">
        <f t="shared" si="135"/>
        <v>0.96357810728657167</v>
      </c>
      <c r="V1446" s="12">
        <f t="shared" si="136"/>
        <v>-1.6113075830860735E-2</v>
      </c>
      <c r="W1446" s="12">
        <f t="shared" si="137"/>
        <v>0</v>
      </c>
    </row>
    <row r="1447" spans="1:23" x14ac:dyDescent="0.2">
      <c r="A1447" s="9">
        <v>0</v>
      </c>
      <c r="B1447" s="9">
        <v>1</v>
      </c>
      <c r="C1447" s="9">
        <v>43</v>
      </c>
      <c r="D1447" s="9">
        <v>1</v>
      </c>
      <c r="E1447" s="9">
        <v>0</v>
      </c>
      <c r="F1447" s="9">
        <v>0</v>
      </c>
      <c r="G1447" s="9">
        <v>1</v>
      </c>
      <c r="H1447" s="9">
        <v>30</v>
      </c>
      <c r="I1447" s="9">
        <v>0</v>
      </c>
      <c r="J1447" s="9">
        <v>0</v>
      </c>
      <c r="K1447" s="9">
        <v>0</v>
      </c>
      <c r="L1447" s="9">
        <v>0</v>
      </c>
      <c r="M1447" s="9">
        <v>262</v>
      </c>
      <c r="N1447" s="9">
        <v>105</v>
      </c>
      <c r="O1447" s="9">
        <v>72.5</v>
      </c>
      <c r="P1447" s="9">
        <v>28.36</v>
      </c>
      <c r="Q1447" s="9">
        <v>82</v>
      </c>
      <c r="R1447" s="11">
        <f t="shared" si="132"/>
        <v>-2.0545428334437865</v>
      </c>
      <c r="S1447" s="91">
        <f t="shared" si="133"/>
        <v>0.12815140872587072</v>
      </c>
      <c r="T1447" s="31">
        <f t="shared" si="134"/>
        <v>0.11359415742839372</v>
      </c>
      <c r="U1447" s="31">
        <f t="shared" si="135"/>
        <v>0.88640584257160626</v>
      </c>
      <c r="V1447" s="12">
        <f t="shared" si="136"/>
        <v>-5.2367390038652775E-2</v>
      </c>
      <c r="W1447" s="12">
        <f t="shared" si="137"/>
        <v>1</v>
      </c>
    </row>
    <row r="1448" spans="1:23" x14ac:dyDescent="0.2">
      <c r="A1448" s="9">
        <v>0</v>
      </c>
      <c r="B1448" s="9">
        <v>0</v>
      </c>
      <c r="C1448" s="9">
        <v>44</v>
      </c>
      <c r="D1448" s="9">
        <v>1</v>
      </c>
      <c r="E1448" s="9">
        <v>0</v>
      </c>
      <c r="F1448" s="9">
        <v>0</v>
      </c>
      <c r="G1448" s="9">
        <v>1</v>
      </c>
      <c r="H1448" s="9">
        <v>9</v>
      </c>
      <c r="I1448" s="9">
        <v>0</v>
      </c>
      <c r="J1448" s="9">
        <v>0</v>
      </c>
      <c r="K1448" s="9">
        <v>0</v>
      </c>
      <c r="L1448" s="9">
        <v>0</v>
      </c>
      <c r="M1448" s="9">
        <v>212</v>
      </c>
      <c r="N1448" s="9">
        <v>128</v>
      </c>
      <c r="O1448" s="9">
        <v>81.5</v>
      </c>
      <c r="P1448" s="9">
        <v>27.51</v>
      </c>
      <c r="Q1448" s="9">
        <v>80</v>
      </c>
      <c r="R1448" s="11">
        <f t="shared" si="132"/>
        <v>-2.8008839466538742</v>
      </c>
      <c r="S1448" s="91">
        <f t="shared" si="133"/>
        <v>6.075633352416656E-2</v>
      </c>
      <c r="T1448" s="31">
        <f t="shared" si="134"/>
        <v>5.7276427775184609E-2</v>
      </c>
      <c r="U1448" s="31">
        <f t="shared" si="135"/>
        <v>0.9427235722248154</v>
      </c>
      <c r="V1448" s="12">
        <f t="shared" si="136"/>
        <v>-2.5615633515613075E-2</v>
      </c>
      <c r="W1448" s="12">
        <f t="shared" si="137"/>
        <v>0</v>
      </c>
    </row>
    <row r="1449" spans="1:23" x14ac:dyDescent="0.2">
      <c r="A1449" s="9">
        <v>0</v>
      </c>
      <c r="B1449" s="9">
        <v>1</v>
      </c>
      <c r="C1449" s="9">
        <v>37</v>
      </c>
      <c r="D1449" s="9">
        <v>0</v>
      </c>
      <c r="E1449" s="9">
        <v>1</v>
      </c>
      <c r="F1449" s="9">
        <v>0</v>
      </c>
      <c r="G1449" s="9">
        <v>1</v>
      </c>
      <c r="H1449" s="9">
        <v>20</v>
      </c>
      <c r="I1449" s="9">
        <v>0</v>
      </c>
      <c r="J1449" s="9">
        <v>0</v>
      </c>
      <c r="K1449" s="9">
        <v>0</v>
      </c>
      <c r="L1449" s="9">
        <v>0</v>
      </c>
      <c r="M1449" s="9">
        <v>232</v>
      </c>
      <c r="N1449" s="9">
        <v>129</v>
      </c>
      <c r="O1449" s="9">
        <v>74</v>
      </c>
      <c r="P1449" s="9">
        <v>24.46</v>
      </c>
      <c r="Q1449" s="9">
        <v>86</v>
      </c>
      <c r="R1449" s="11">
        <f t="shared" si="132"/>
        <v>-2.4814117485515332</v>
      </c>
      <c r="S1449" s="91">
        <f t="shared" si="133"/>
        <v>8.3625084627055243E-2</v>
      </c>
      <c r="T1449" s="31">
        <f t="shared" si="134"/>
        <v>7.7171602811166001E-2</v>
      </c>
      <c r="U1449" s="31">
        <f t="shared" si="135"/>
        <v>0.92282839718883403</v>
      </c>
      <c r="V1449" s="12">
        <f t="shared" si="136"/>
        <v>-3.487904987628089E-2</v>
      </c>
      <c r="W1449" s="12">
        <f t="shared" si="137"/>
        <v>0</v>
      </c>
    </row>
    <row r="1450" spans="1:23" x14ac:dyDescent="0.2">
      <c r="A1450" s="9">
        <v>0</v>
      </c>
      <c r="B1450" s="9">
        <v>0</v>
      </c>
      <c r="C1450" s="9">
        <v>50</v>
      </c>
      <c r="D1450" s="9">
        <v>0</v>
      </c>
      <c r="E1450" s="9">
        <v>0</v>
      </c>
      <c r="F1450" s="9">
        <v>1</v>
      </c>
      <c r="G1450" s="9">
        <v>0</v>
      </c>
      <c r="H1450" s="9">
        <v>0</v>
      </c>
      <c r="I1450" s="9">
        <v>0</v>
      </c>
      <c r="J1450" s="9">
        <v>0</v>
      </c>
      <c r="K1450" s="9">
        <v>1</v>
      </c>
      <c r="L1450" s="9">
        <v>0</v>
      </c>
      <c r="M1450" s="9">
        <v>254</v>
      </c>
      <c r="N1450" s="9">
        <v>132</v>
      </c>
      <c r="O1450" s="9">
        <v>96</v>
      </c>
      <c r="P1450" s="9">
        <v>29.35</v>
      </c>
      <c r="Q1450" s="9">
        <v>90</v>
      </c>
      <c r="R1450" s="11">
        <f t="shared" si="132"/>
        <v>-2.5258837162603127</v>
      </c>
      <c r="S1450" s="91">
        <f t="shared" si="133"/>
        <v>7.9987595205678108E-2</v>
      </c>
      <c r="T1450" s="31">
        <f t="shared" si="134"/>
        <v>7.4063438840188608E-2</v>
      </c>
      <c r="U1450" s="31">
        <f t="shared" si="135"/>
        <v>0.92593656115981138</v>
      </c>
      <c r="V1450" s="12">
        <f t="shared" si="136"/>
        <v>-3.3418767186336171E-2</v>
      </c>
      <c r="W1450" s="12">
        <f t="shared" si="137"/>
        <v>0</v>
      </c>
    </row>
    <row r="1451" spans="1:23" x14ac:dyDescent="0.2">
      <c r="A1451" s="9">
        <v>1</v>
      </c>
      <c r="B1451" s="9">
        <v>1</v>
      </c>
      <c r="C1451" s="9">
        <v>58</v>
      </c>
      <c r="D1451" s="9">
        <v>1</v>
      </c>
      <c r="E1451" s="9">
        <v>0</v>
      </c>
      <c r="F1451" s="9">
        <v>0</v>
      </c>
      <c r="G1451" s="9">
        <v>0</v>
      </c>
      <c r="H1451" s="9">
        <v>0</v>
      </c>
      <c r="I1451" s="9">
        <v>0</v>
      </c>
      <c r="J1451" s="9">
        <v>0</v>
      </c>
      <c r="K1451" s="9">
        <v>0</v>
      </c>
      <c r="L1451" s="9">
        <v>0</v>
      </c>
      <c r="M1451" s="9">
        <v>200</v>
      </c>
      <c r="N1451" s="9">
        <v>128</v>
      </c>
      <c r="O1451" s="9">
        <v>83</v>
      </c>
      <c r="P1451" s="9">
        <v>29.63</v>
      </c>
      <c r="Q1451" s="9">
        <v>68</v>
      </c>
      <c r="R1451" s="11">
        <f t="shared" si="132"/>
        <v>-1.5633639827809445</v>
      </c>
      <c r="S1451" s="91">
        <f t="shared" si="133"/>
        <v>0.20943036473329596</v>
      </c>
      <c r="T1451" s="31">
        <f t="shared" si="134"/>
        <v>0.17316446720723735</v>
      </c>
      <c r="U1451" s="31">
        <f t="shared" si="135"/>
        <v>0.17316446720723735</v>
      </c>
      <c r="V1451" s="12">
        <f t="shared" si="136"/>
        <v>-0.76154121901025629</v>
      </c>
      <c r="W1451" s="12">
        <f t="shared" si="137"/>
        <v>1</v>
      </c>
    </row>
    <row r="1452" spans="1:23" x14ac:dyDescent="0.2">
      <c r="A1452" s="9">
        <v>0</v>
      </c>
      <c r="B1452" s="9">
        <v>1</v>
      </c>
      <c r="C1452" s="9">
        <v>42</v>
      </c>
      <c r="D1452" s="9">
        <v>0</v>
      </c>
      <c r="E1452" s="9">
        <v>1</v>
      </c>
      <c r="F1452" s="9">
        <v>0</v>
      </c>
      <c r="G1452" s="9">
        <v>1</v>
      </c>
      <c r="H1452" s="9">
        <v>5</v>
      </c>
      <c r="I1452" s="9">
        <v>0</v>
      </c>
      <c r="J1452" s="9">
        <v>0</v>
      </c>
      <c r="K1452" s="9">
        <v>0</v>
      </c>
      <c r="L1452" s="9">
        <v>0</v>
      </c>
      <c r="M1452" s="9">
        <v>355</v>
      </c>
      <c r="N1452" s="9">
        <v>113</v>
      </c>
      <c r="O1452" s="9">
        <v>81</v>
      </c>
      <c r="P1452" s="9">
        <v>26.17</v>
      </c>
      <c r="Q1452" s="9">
        <v>90</v>
      </c>
      <c r="R1452" s="11">
        <f t="shared" si="132"/>
        <v>-2.7960008079365775</v>
      </c>
      <c r="S1452" s="91">
        <f t="shared" si="133"/>
        <v>6.1053740677939457E-2</v>
      </c>
      <c r="T1452" s="31">
        <f t="shared" si="134"/>
        <v>5.7540667675258721E-2</v>
      </c>
      <c r="U1452" s="31">
        <f t="shared" si="135"/>
        <v>0.94245933232474133</v>
      </c>
      <c r="V1452" s="12">
        <f t="shared" si="136"/>
        <v>-2.5737380780534082E-2</v>
      </c>
      <c r="W1452" s="12">
        <f t="shared" si="137"/>
        <v>0</v>
      </c>
    </row>
    <row r="1453" spans="1:23" x14ac:dyDescent="0.2">
      <c r="A1453" s="9">
        <v>0</v>
      </c>
      <c r="B1453" s="9">
        <v>1</v>
      </c>
      <c r="C1453" s="9">
        <v>48</v>
      </c>
      <c r="D1453" s="9">
        <v>0</v>
      </c>
      <c r="E1453" s="9">
        <v>1</v>
      </c>
      <c r="F1453" s="9">
        <v>0</v>
      </c>
      <c r="G1453" s="9">
        <v>1</v>
      </c>
      <c r="H1453" s="9">
        <v>20</v>
      </c>
      <c r="I1453" s="9">
        <v>0</v>
      </c>
      <c r="J1453" s="9">
        <v>0</v>
      </c>
      <c r="K1453" s="9">
        <v>0</v>
      </c>
      <c r="L1453" s="9">
        <v>0</v>
      </c>
      <c r="M1453" s="9">
        <v>210</v>
      </c>
      <c r="N1453" s="9">
        <v>134.5</v>
      </c>
      <c r="O1453" s="9">
        <v>84</v>
      </c>
      <c r="P1453" s="9">
        <v>27.97</v>
      </c>
      <c r="Q1453" s="9">
        <v>65</v>
      </c>
      <c r="R1453" s="11">
        <f t="shared" si="132"/>
        <v>-1.9416258731074674</v>
      </c>
      <c r="S1453" s="91">
        <f t="shared" si="133"/>
        <v>0.14347049522548902</v>
      </c>
      <c r="T1453" s="31">
        <f t="shared" si="134"/>
        <v>0.1254693460168354</v>
      </c>
      <c r="U1453" s="31">
        <f t="shared" si="135"/>
        <v>0.87453065398316454</v>
      </c>
      <c r="V1453" s="12">
        <f t="shared" si="136"/>
        <v>-5.8224963060761074E-2</v>
      </c>
      <c r="W1453" s="12">
        <f t="shared" si="137"/>
        <v>1</v>
      </c>
    </row>
    <row r="1454" spans="1:23" x14ac:dyDescent="0.2">
      <c r="A1454" s="9">
        <v>0</v>
      </c>
      <c r="B1454" s="9">
        <v>0</v>
      </c>
      <c r="C1454" s="9">
        <v>32</v>
      </c>
      <c r="D1454" s="9">
        <v>0</v>
      </c>
      <c r="E1454" s="9">
        <v>1</v>
      </c>
      <c r="F1454" s="9">
        <v>0</v>
      </c>
      <c r="G1454" s="9">
        <v>1</v>
      </c>
      <c r="H1454" s="9">
        <v>15</v>
      </c>
      <c r="I1454" s="9">
        <v>0</v>
      </c>
      <c r="J1454" s="9">
        <v>0</v>
      </c>
      <c r="K1454" s="9">
        <v>0</v>
      </c>
      <c r="L1454" s="9">
        <v>0</v>
      </c>
      <c r="M1454" s="9">
        <v>242</v>
      </c>
      <c r="N1454" s="9">
        <v>111</v>
      </c>
      <c r="O1454" s="9">
        <v>70</v>
      </c>
      <c r="P1454" s="9">
        <v>29.84</v>
      </c>
      <c r="Q1454" s="9">
        <v>80</v>
      </c>
      <c r="R1454" s="11">
        <f t="shared" si="132"/>
        <v>-3.8206867948994923</v>
      </c>
      <c r="S1454" s="91">
        <f t="shared" si="133"/>
        <v>2.1912746162798508E-2</v>
      </c>
      <c r="T1454" s="31">
        <f t="shared" si="134"/>
        <v>2.1442873909811904E-2</v>
      </c>
      <c r="U1454" s="31">
        <f t="shared" si="135"/>
        <v>0.97855712609018808</v>
      </c>
      <c r="V1454" s="12">
        <f t="shared" si="136"/>
        <v>-9.4138160748988235E-3</v>
      </c>
      <c r="W1454" s="12">
        <f t="shared" si="137"/>
        <v>0</v>
      </c>
    </row>
    <row r="1455" spans="1:23" x14ac:dyDescent="0.2">
      <c r="A1455" s="9">
        <v>0</v>
      </c>
      <c r="B1455" s="9">
        <v>0</v>
      </c>
      <c r="C1455" s="9">
        <v>39</v>
      </c>
      <c r="D1455" s="9">
        <v>0</v>
      </c>
      <c r="E1455" s="9">
        <v>0</v>
      </c>
      <c r="F1455" s="9">
        <v>1</v>
      </c>
      <c r="G1455" s="9">
        <v>0</v>
      </c>
      <c r="H1455" s="9">
        <v>0</v>
      </c>
      <c r="I1455" s="9">
        <v>0</v>
      </c>
      <c r="J1455" s="9">
        <v>0</v>
      </c>
      <c r="K1455" s="9">
        <v>0</v>
      </c>
      <c r="L1455" s="9">
        <v>0</v>
      </c>
      <c r="M1455" s="9">
        <v>240</v>
      </c>
      <c r="N1455" s="9">
        <v>118</v>
      </c>
      <c r="O1455" s="9">
        <v>84</v>
      </c>
      <c r="P1455" s="9">
        <v>25.57</v>
      </c>
      <c r="Q1455" s="9">
        <v>80</v>
      </c>
      <c r="R1455" s="11">
        <f t="shared" si="132"/>
        <v>-3.6074402383697715</v>
      </c>
      <c r="S1455" s="91">
        <f t="shared" si="133"/>
        <v>2.7121181848640274E-2</v>
      </c>
      <c r="T1455" s="31">
        <f t="shared" si="134"/>
        <v>2.640504579978269E-2</v>
      </c>
      <c r="U1455" s="31">
        <f t="shared" si="135"/>
        <v>0.97359495420021736</v>
      </c>
      <c r="V1455" s="12">
        <f t="shared" si="136"/>
        <v>-1.1621685567515781E-2</v>
      </c>
      <c r="W1455" s="12">
        <f t="shared" si="137"/>
        <v>0</v>
      </c>
    </row>
    <row r="1456" spans="1:23" x14ac:dyDescent="0.2">
      <c r="A1456" s="9">
        <v>1</v>
      </c>
      <c r="B1456" s="9">
        <v>0</v>
      </c>
      <c r="C1456" s="9">
        <v>57</v>
      </c>
      <c r="D1456" s="9">
        <v>0</v>
      </c>
      <c r="E1456" s="9">
        <v>0</v>
      </c>
      <c r="F1456" s="9">
        <v>0</v>
      </c>
      <c r="G1456" s="9">
        <v>0</v>
      </c>
      <c r="H1456" s="9">
        <v>0</v>
      </c>
      <c r="I1456" s="9">
        <v>0</v>
      </c>
      <c r="J1456" s="9">
        <v>0</v>
      </c>
      <c r="K1456" s="9">
        <v>1</v>
      </c>
      <c r="L1456" s="9">
        <v>0</v>
      </c>
      <c r="M1456" s="9">
        <v>328</v>
      </c>
      <c r="N1456" s="9">
        <v>181</v>
      </c>
      <c r="O1456" s="9">
        <v>112.5</v>
      </c>
      <c r="P1456" s="9">
        <v>27.05</v>
      </c>
      <c r="Q1456" s="9">
        <v>85</v>
      </c>
      <c r="R1456" s="11">
        <f t="shared" si="132"/>
        <v>-1.1073245727600947</v>
      </c>
      <c r="S1456" s="91">
        <f t="shared" si="133"/>
        <v>0.33044185262621911</v>
      </c>
      <c r="T1456" s="31">
        <f t="shared" si="134"/>
        <v>0.24837000728287753</v>
      </c>
      <c r="U1456" s="31">
        <f t="shared" si="135"/>
        <v>0.24837000728287753</v>
      </c>
      <c r="V1456" s="12">
        <f t="shared" si="136"/>
        <v>-0.60490084995274529</v>
      </c>
      <c r="W1456" s="12">
        <f t="shared" si="137"/>
        <v>1</v>
      </c>
    </row>
    <row r="1457" spans="1:23" x14ac:dyDescent="0.2">
      <c r="A1457" s="9">
        <v>0</v>
      </c>
      <c r="B1457" s="9">
        <v>0</v>
      </c>
      <c r="C1457" s="9">
        <v>50</v>
      </c>
      <c r="D1457" s="9">
        <v>0</v>
      </c>
      <c r="E1457" s="9">
        <v>1</v>
      </c>
      <c r="F1457" s="9">
        <v>0</v>
      </c>
      <c r="G1457" s="9">
        <v>0</v>
      </c>
      <c r="H1457" s="9">
        <v>0</v>
      </c>
      <c r="I1457" s="9">
        <v>0</v>
      </c>
      <c r="J1457" s="9">
        <v>0</v>
      </c>
      <c r="K1457" s="9">
        <v>1</v>
      </c>
      <c r="L1457" s="9">
        <v>0</v>
      </c>
      <c r="M1457" s="9">
        <v>190</v>
      </c>
      <c r="N1457" s="9">
        <v>148</v>
      </c>
      <c r="O1457" s="9">
        <v>92.5</v>
      </c>
      <c r="P1457" s="9">
        <v>22.99</v>
      </c>
      <c r="Q1457" s="9">
        <v>80</v>
      </c>
      <c r="R1457" s="11">
        <f t="shared" si="132"/>
        <v>-2.2163656666568876</v>
      </c>
      <c r="S1457" s="91">
        <f t="shared" si="133"/>
        <v>0.1090045486753832</v>
      </c>
      <c r="T1457" s="31">
        <f t="shared" si="134"/>
        <v>9.8290443267866096E-2</v>
      </c>
      <c r="U1457" s="31">
        <f t="shared" si="135"/>
        <v>0.90170955673213393</v>
      </c>
      <c r="V1457" s="12">
        <f t="shared" si="136"/>
        <v>-4.4933327448138966E-2</v>
      </c>
      <c r="W1457" s="12">
        <f t="shared" si="137"/>
        <v>0</v>
      </c>
    </row>
    <row r="1458" spans="1:23" x14ac:dyDescent="0.2">
      <c r="A1458" s="9">
        <v>1</v>
      </c>
      <c r="B1458" s="9">
        <v>0</v>
      </c>
      <c r="C1458" s="9">
        <v>60</v>
      </c>
      <c r="D1458" s="9">
        <v>1</v>
      </c>
      <c r="E1458" s="9">
        <v>0</v>
      </c>
      <c r="F1458" s="9">
        <v>0</v>
      </c>
      <c r="G1458" s="9">
        <v>0</v>
      </c>
      <c r="H1458" s="9">
        <v>0</v>
      </c>
      <c r="I1458" s="9">
        <v>0</v>
      </c>
      <c r="J1458" s="9">
        <v>0</v>
      </c>
      <c r="K1458" s="9">
        <v>1</v>
      </c>
      <c r="L1458" s="9">
        <v>0</v>
      </c>
      <c r="M1458" s="9">
        <v>212</v>
      </c>
      <c r="N1458" s="9">
        <v>146</v>
      </c>
      <c r="O1458" s="9">
        <v>80</v>
      </c>
      <c r="P1458" s="9">
        <v>28.53</v>
      </c>
      <c r="Q1458" s="9">
        <v>95</v>
      </c>
      <c r="R1458" s="11">
        <f t="shared" si="132"/>
        <v>-1.2572375521522599</v>
      </c>
      <c r="S1458" s="91">
        <f t="shared" si="133"/>
        <v>0.28443868925075355</v>
      </c>
      <c r="T1458" s="31">
        <f t="shared" si="134"/>
        <v>0.2214497987573654</v>
      </c>
      <c r="U1458" s="31">
        <f t="shared" si="135"/>
        <v>0.2214497987573654</v>
      </c>
      <c r="V1458" s="12">
        <f t="shared" si="136"/>
        <v>-0.65472471004440846</v>
      </c>
      <c r="W1458" s="12">
        <f t="shared" si="137"/>
        <v>1</v>
      </c>
    </row>
    <row r="1459" spans="1:23" x14ac:dyDescent="0.2">
      <c r="A1459" s="9">
        <v>0</v>
      </c>
      <c r="B1459" s="9">
        <v>0</v>
      </c>
      <c r="C1459" s="9">
        <v>54</v>
      </c>
      <c r="D1459" s="9">
        <v>1</v>
      </c>
      <c r="E1459" s="9">
        <v>0</v>
      </c>
      <c r="F1459" s="9">
        <v>0</v>
      </c>
      <c r="G1459" s="9">
        <v>0</v>
      </c>
      <c r="H1459" s="9">
        <v>0</v>
      </c>
      <c r="I1459" s="9">
        <v>0</v>
      </c>
      <c r="J1459" s="9">
        <v>0</v>
      </c>
      <c r="K1459" s="9">
        <v>1</v>
      </c>
      <c r="L1459" s="9">
        <v>0</v>
      </c>
      <c r="M1459" s="9">
        <v>315</v>
      </c>
      <c r="N1459" s="9">
        <v>176</v>
      </c>
      <c r="O1459" s="9">
        <v>87</v>
      </c>
      <c r="P1459" s="9">
        <v>29.23</v>
      </c>
      <c r="Q1459" s="9">
        <v>82</v>
      </c>
      <c r="R1459" s="11">
        <f t="shared" si="132"/>
        <v>-1.3024341214354074</v>
      </c>
      <c r="S1459" s="91">
        <f t="shared" si="133"/>
        <v>0.27186922426831639</v>
      </c>
      <c r="T1459" s="31">
        <f t="shared" si="134"/>
        <v>0.21375564333252725</v>
      </c>
      <c r="U1459" s="31">
        <f t="shared" si="135"/>
        <v>0.78624435666747272</v>
      </c>
      <c r="V1459" s="12">
        <f t="shared" si="136"/>
        <v>-0.10444245871929377</v>
      </c>
      <c r="W1459" s="12">
        <f t="shared" si="137"/>
        <v>1</v>
      </c>
    </row>
    <row r="1460" spans="1:23" x14ac:dyDescent="0.2">
      <c r="A1460" s="9">
        <v>0</v>
      </c>
      <c r="B1460" s="9">
        <v>0</v>
      </c>
      <c r="C1460" s="9">
        <v>46</v>
      </c>
      <c r="D1460" s="9">
        <v>0</v>
      </c>
      <c r="E1460" s="9">
        <v>0</v>
      </c>
      <c r="F1460" s="9">
        <v>1</v>
      </c>
      <c r="G1460" s="9">
        <v>0</v>
      </c>
      <c r="H1460" s="9">
        <v>0</v>
      </c>
      <c r="I1460" s="9">
        <v>0</v>
      </c>
      <c r="J1460" s="9">
        <v>0</v>
      </c>
      <c r="K1460" s="9">
        <v>0</v>
      </c>
      <c r="L1460" s="9">
        <v>0</v>
      </c>
      <c r="M1460" s="9">
        <v>230</v>
      </c>
      <c r="N1460" s="9">
        <v>115</v>
      </c>
      <c r="O1460" s="9">
        <v>75</v>
      </c>
      <c r="P1460" s="9">
        <v>22.9</v>
      </c>
      <c r="Q1460" s="9">
        <v>58</v>
      </c>
      <c r="R1460" s="11">
        <f t="shared" si="132"/>
        <v>-3.2077916044475292</v>
      </c>
      <c r="S1460" s="91">
        <f t="shared" si="133"/>
        <v>4.0445835119598234E-2</v>
      </c>
      <c r="T1460" s="31">
        <f t="shared" si="134"/>
        <v>3.8873561462187047E-2</v>
      </c>
      <c r="U1460" s="31">
        <f t="shared" si="135"/>
        <v>0.96112643853781299</v>
      </c>
      <c r="V1460" s="12">
        <f t="shared" si="136"/>
        <v>-1.7219476070020071E-2</v>
      </c>
      <c r="W1460" s="12">
        <f t="shared" si="137"/>
        <v>0</v>
      </c>
    </row>
    <row r="1461" spans="1:23" x14ac:dyDescent="0.2">
      <c r="A1461" s="9">
        <v>0</v>
      </c>
      <c r="B1461" s="9">
        <v>1</v>
      </c>
      <c r="C1461" s="9">
        <v>45</v>
      </c>
      <c r="D1461" s="9">
        <v>1</v>
      </c>
      <c r="E1461" s="9">
        <v>0</v>
      </c>
      <c r="F1461" s="9">
        <v>0</v>
      </c>
      <c r="G1461" s="9">
        <v>0</v>
      </c>
      <c r="H1461" s="9">
        <v>0</v>
      </c>
      <c r="I1461" s="9">
        <v>0</v>
      </c>
      <c r="J1461" s="9">
        <v>0</v>
      </c>
      <c r="K1461" s="9">
        <v>1</v>
      </c>
      <c r="L1461" s="9">
        <v>0</v>
      </c>
      <c r="M1461" s="9">
        <v>218</v>
      </c>
      <c r="N1461" s="9">
        <v>133</v>
      </c>
      <c r="O1461" s="9">
        <v>87</v>
      </c>
      <c r="P1461" s="9">
        <v>31.9</v>
      </c>
      <c r="Q1461" s="9">
        <v>88</v>
      </c>
      <c r="R1461" s="11">
        <f t="shared" si="132"/>
        <v>-2.0385723844290782</v>
      </c>
      <c r="S1461" s="91">
        <f t="shared" si="133"/>
        <v>0.13021447445868251</v>
      </c>
      <c r="T1461" s="31">
        <f t="shared" si="134"/>
        <v>0.11521218087482808</v>
      </c>
      <c r="U1461" s="31">
        <f t="shared" si="135"/>
        <v>0.8847878191251719</v>
      </c>
      <c r="V1461" s="12">
        <f t="shared" si="136"/>
        <v>-5.3160864930806372E-2</v>
      </c>
      <c r="W1461" s="12">
        <f t="shared" si="137"/>
        <v>1</v>
      </c>
    </row>
    <row r="1462" spans="1:23" x14ac:dyDescent="0.2">
      <c r="A1462" s="9">
        <v>0</v>
      </c>
      <c r="B1462" s="9">
        <v>1</v>
      </c>
      <c r="C1462" s="9">
        <v>63</v>
      </c>
      <c r="D1462" s="9">
        <v>0</v>
      </c>
      <c r="E1462" s="9">
        <v>0</v>
      </c>
      <c r="F1462" s="9">
        <v>1</v>
      </c>
      <c r="G1462" s="9">
        <v>0</v>
      </c>
      <c r="H1462" s="9">
        <v>0</v>
      </c>
      <c r="I1462" s="9">
        <v>0</v>
      </c>
      <c r="J1462" s="9">
        <v>0</v>
      </c>
      <c r="K1462" s="9">
        <v>0</v>
      </c>
      <c r="L1462" s="9">
        <v>0</v>
      </c>
      <c r="M1462" s="9">
        <v>210</v>
      </c>
      <c r="N1462" s="9">
        <v>124</v>
      </c>
      <c r="O1462" s="9">
        <v>81</v>
      </c>
      <c r="P1462" s="9">
        <v>24.38</v>
      </c>
      <c r="Q1462" s="9">
        <v>67</v>
      </c>
      <c r="R1462" s="11">
        <f t="shared" si="132"/>
        <v>-1.4425777300042073</v>
      </c>
      <c r="S1462" s="91">
        <f t="shared" si="133"/>
        <v>0.23631780936980271</v>
      </c>
      <c r="T1462" s="31">
        <f t="shared" si="134"/>
        <v>0.19114648966374004</v>
      </c>
      <c r="U1462" s="31">
        <f t="shared" si="135"/>
        <v>0.80885351033625996</v>
      </c>
      <c r="V1462" s="12">
        <f t="shared" si="136"/>
        <v>-9.2130125375709693E-2</v>
      </c>
      <c r="W1462" s="12">
        <f t="shared" si="137"/>
        <v>1</v>
      </c>
    </row>
    <row r="1463" spans="1:23" x14ac:dyDescent="0.2">
      <c r="A1463" s="9">
        <v>0</v>
      </c>
      <c r="B1463" s="9">
        <v>1</v>
      </c>
      <c r="C1463" s="9">
        <v>60</v>
      </c>
      <c r="D1463" s="9">
        <v>1</v>
      </c>
      <c r="E1463" s="9">
        <v>0</v>
      </c>
      <c r="F1463" s="9">
        <v>0</v>
      </c>
      <c r="G1463" s="9">
        <v>0</v>
      </c>
      <c r="H1463" s="9">
        <v>0</v>
      </c>
      <c r="I1463" s="9">
        <v>0</v>
      </c>
      <c r="J1463" s="9">
        <v>0</v>
      </c>
      <c r="K1463" s="9">
        <v>0</v>
      </c>
      <c r="L1463" s="9">
        <v>0</v>
      </c>
      <c r="M1463" s="9">
        <v>264</v>
      </c>
      <c r="N1463" s="9">
        <v>137</v>
      </c>
      <c r="O1463" s="9">
        <v>80</v>
      </c>
      <c r="P1463" s="9">
        <v>29.99</v>
      </c>
      <c r="Q1463" s="9">
        <v>65</v>
      </c>
      <c r="R1463" s="11">
        <f t="shared" si="132"/>
        <v>-1.2688285046127206</v>
      </c>
      <c r="S1463" s="91">
        <f t="shared" si="133"/>
        <v>0.28116080751003053</v>
      </c>
      <c r="T1463" s="31">
        <f t="shared" si="134"/>
        <v>0.21945785873396637</v>
      </c>
      <c r="U1463" s="31">
        <f t="shared" si="135"/>
        <v>0.78054214126603361</v>
      </c>
      <c r="V1463" s="12">
        <f t="shared" si="136"/>
        <v>-0.1076036445231045</v>
      </c>
      <c r="W1463" s="12">
        <f t="shared" si="137"/>
        <v>1</v>
      </c>
    </row>
    <row r="1464" spans="1:23" x14ac:dyDescent="0.2">
      <c r="A1464" s="9">
        <v>1</v>
      </c>
      <c r="B1464" s="9">
        <v>0</v>
      </c>
      <c r="C1464" s="9">
        <v>52</v>
      </c>
      <c r="D1464" s="9">
        <v>1</v>
      </c>
      <c r="E1464" s="9">
        <v>0</v>
      </c>
      <c r="F1464" s="9">
        <v>0</v>
      </c>
      <c r="G1464" s="9">
        <v>0</v>
      </c>
      <c r="H1464" s="9">
        <v>0</v>
      </c>
      <c r="I1464" s="9">
        <v>0</v>
      </c>
      <c r="J1464" s="9">
        <v>0</v>
      </c>
      <c r="K1464" s="9">
        <v>0</v>
      </c>
      <c r="L1464" s="9">
        <v>0</v>
      </c>
      <c r="M1464" s="9">
        <v>279</v>
      </c>
      <c r="N1464" s="9">
        <v>135</v>
      </c>
      <c r="O1464" s="9">
        <v>86</v>
      </c>
      <c r="P1464" s="9">
        <v>27.02</v>
      </c>
      <c r="Q1464" s="9">
        <v>100</v>
      </c>
      <c r="R1464" s="11">
        <f t="shared" si="132"/>
        <v>-2.1767894115199535</v>
      </c>
      <c r="S1464" s="91">
        <f t="shared" si="133"/>
        <v>0.11340504370967312</v>
      </c>
      <c r="T1464" s="31">
        <f t="shared" si="134"/>
        <v>0.10185425721786487</v>
      </c>
      <c r="U1464" s="31">
        <f t="shared" si="135"/>
        <v>0.10185425721786487</v>
      </c>
      <c r="V1464" s="12">
        <f t="shared" si="136"/>
        <v>-0.99202081401200215</v>
      </c>
      <c r="W1464" s="12">
        <f t="shared" si="137"/>
        <v>1</v>
      </c>
    </row>
    <row r="1465" spans="1:23" x14ac:dyDescent="0.2">
      <c r="A1465" s="9">
        <v>0</v>
      </c>
      <c r="B1465" s="9">
        <v>0</v>
      </c>
      <c r="C1465" s="9">
        <v>38</v>
      </c>
      <c r="D1465" s="9">
        <v>0</v>
      </c>
      <c r="E1465" s="9">
        <v>1</v>
      </c>
      <c r="F1465" s="9">
        <v>0</v>
      </c>
      <c r="G1465" s="9">
        <v>1</v>
      </c>
      <c r="H1465" s="9">
        <v>10</v>
      </c>
      <c r="I1465" s="9">
        <v>0</v>
      </c>
      <c r="J1465" s="9">
        <v>0</v>
      </c>
      <c r="K1465" s="9">
        <v>0</v>
      </c>
      <c r="L1465" s="9">
        <v>0</v>
      </c>
      <c r="M1465" s="9">
        <v>186</v>
      </c>
      <c r="N1465" s="9">
        <v>166</v>
      </c>
      <c r="O1465" s="9">
        <v>96</v>
      </c>
      <c r="P1465" s="9">
        <v>33.14</v>
      </c>
      <c r="Q1465" s="9">
        <v>75</v>
      </c>
      <c r="R1465" s="11">
        <f t="shared" si="132"/>
        <v>-3.03404644964625</v>
      </c>
      <c r="S1465" s="91">
        <f t="shared" si="133"/>
        <v>4.8120526350477824E-2</v>
      </c>
      <c r="T1465" s="31">
        <f t="shared" si="134"/>
        <v>4.5911252704907861E-2</v>
      </c>
      <c r="U1465" s="31">
        <f t="shared" si="135"/>
        <v>0.95408874729509219</v>
      </c>
      <c r="V1465" s="12">
        <f t="shared" si="136"/>
        <v>-2.0411226272929871E-2</v>
      </c>
      <c r="W1465" s="12">
        <f t="shared" si="137"/>
        <v>0</v>
      </c>
    </row>
    <row r="1466" spans="1:23" x14ac:dyDescent="0.2">
      <c r="A1466" s="9">
        <v>0</v>
      </c>
      <c r="B1466" s="9">
        <v>1</v>
      </c>
      <c r="C1466" s="9">
        <v>59</v>
      </c>
      <c r="D1466" s="9">
        <v>0</v>
      </c>
      <c r="E1466" s="9">
        <v>0</v>
      </c>
      <c r="F1466" s="9">
        <v>0</v>
      </c>
      <c r="G1466" s="9">
        <v>1</v>
      </c>
      <c r="H1466" s="9">
        <v>30</v>
      </c>
      <c r="I1466" s="9">
        <v>0</v>
      </c>
      <c r="J1466" s="9">
        <v>0</v>
      </c>
      <c r="K1466" s="9">
        <v>0</v>
      </c>
      <c r="L1466" s="9">
        <v>0</v>
      </c>
      <c r="M1466" s="9">
        <v>235</v>
      </c>
      <c r="N1466" s="9">
        <v>136</v>
      </c>
      <c r="O1466" s="9">
        <v>96</v>
      </c>
      <c r="P1466" s="9">
        <v>28.61</v>
      </c>
      <c r="Q1466" s="9">
        <v>54</v>
      </c>
      <c r="R1466" s="11">
        <f t="shared" si="132"/>
        <v>-0.8153229658128609</v>
      </c>
      <c r="S1466" s="91">
        <f t="shared" si="133"/>
        <v>0.44249639307387223</v>
      </c>
      <c r="T1466" s="31">
        <f t="shared" si="134"/>
        <v>0.30675736535530551</v>
      </c>
      <c r="U1466" s="31">
        <f t="shared" si="135"/>
        <v>0.69324263464469449</v>
      </c>
      <c r="V1466" s="12">
        <f t="shared" si="136"/>
        <v>-0.15911473588664432</v>
      </c>
      <c r="W1466" s="12">
        <f t="shared" si="137"/>
        <v>1</v>
      </c>
    </row>
    <row r="1467" spans="1:23" x14ac:dyDescent="0.2">
      <c r="A1467" s="9">
        <v>0</v>
      </c>
      <c r="B1467" s="9">
        <v>0</v>
      </c>
      <c r="C1467" s="9">
        <v>41</v>
      </c>
      <c r="D1467" s="9">
        <v>1</v>
      </c>
      <c r="E1467" s="9">
        <v>0</v>
      </c>
      <c r="F1467" s="9">
        <v>0</v>
      </c>
      <c r="G1467" s="9">
        <v>0</v>
      </c>
      <c r="H1467" s="9">
        <v>0</v>
      </c>
      <c r="I1467" s="9">
        <v>0</v>
      </c>
      <c r="J1467" s="9">
        <v>0</v>
      </c>
      <c r="K1467" s="9">
        <v>0</v>
      </c>
      <c r="L1467" s="9">
        <v>0</v>
      </c>
      <c r="M1467" s="9">
        <v>156</v>
      </c>
      <c r="N1467" s="9">
        <v>121</v>
      </c>
      <c r="O1467" s="9">
        <v>88</v>
      </c>
      <c r="P1467" s="9">
        <v>23.57</v>
      </c>
      <c r="Q1467" s="9">
        <v>70</v>
      </c>
      <c r="R1467" s="11">
        <f t="shared" si="132"/>
        <v>-3.293219157308048</v>
      </c>
      <c r="S1467" s="91">
        <f t="shared" si="133"/>
        <v>3.7134116218046118E-2</v>
      </c>
      <c r="T1467" s="31">
        <f t="shared" si="134"/>
        <v>3.5804546044109764E-2</v>
      </c>
      <c r="U1467" s="31">
        <f t="shared" si="135"/>
        <v>0.96419545395589024</v>
      </c>
      <c r="V1467" s="12">
        <f t="shared" si="136"/>
        <v>-1.5834920484753871E-2</v>
      </c>
      <c r="W1467" s="12">
        <f t="shared" si="137"/>
        <v>0</v>
      </c>
    </row>
    <row r="1468" spans="1:23" x14ac:dyDescent="0.2">
      <c r="A1468" s="9">
        <v>0</v>
      </c>
      <c r="B1468" s="9">
        <v>1</v>
      </c>
      <c r="C1468" s="9">
        <v>46</v>
      </c>
      <c r="D1468" s="9">
        <v>0</v>
      </c>
      <c r="E1468" s="9">
        <v>1</v>
      </c>
      <c r="F1468" s="9">
        <v>0</v>
      </c>
      <c r="G1468" s="9">
        <v>1</v>
      </c>
      <c r="H1468" s="9">
        <v>20</v>
      </c>
      <c r="I1468" s="9">
        <v>0</v>
      </c>
      <c r="J1468" s="9">
        <v>0</v>
      </c>
      <c r="K1468" s="9">
        <v>0</v>
      </c>
      <c r="L1468" s="9">
        <v>0</v>
      </c>
      <c r="M1468" s="9">
        <v>275</v>
      </c>
      <c r="N1468" s="9">
        <v>137</v>
      </c>
      <c r="O1468" s="9">
        <v>88</v>
      </c>
      <c r="P1468" s="9">
        <v>29.28</v>
      </c>
      <c r="Q1468" s="9">
        <v>110</v>
      </c>
      <c r="R1468" s="11">
        <f t="shared" si="132"/>
        <v>-1.8099082213441555</v>
      </c>
      <c r="S1468" s="91">
        <f t="shared" si="133"/>
        <v>0.16366915744868002</v>
      </c>
      <c r="T1468" s="31">
        <f t="shared" si="134"/>
        <v>0.14064921838052424</v>
      </c>
      <c r="U1468" s="31">
        <f t="shared" si="135"/>
        <v>0.85935078161947576</v>
      </c>
      <c r="V1468" s="12">
        <f t="shared" si="136"/>
        <v>-6.5829523683510652E-2</v>
      </c>
      <c r="W1468" s="12">
        <f t="shared" si="137"/>
        <v>1</v>
      </c>
    </row>
    <row r="1469" spans="1:23" x14ac:dyDescent="0.2">
      <c r="A1469" s="9">
        <v>1</v>
      </c>
      <c r="B1469" s="9">
        <v>0</v>
      </c>
      <c r="C1469" s="9">
        <v>53</v>
      </c>
      <c r="D1469" s="9">
        <v>0</v>
      </c>
      <c r="E1469" s="9">
        <v>0</v>
      </c>
      <c r="F1469" s="9">
        <v>0</v>
      </c>
      <c r="G1469" s="9">
        <v>0</v>
      </c>
      <c r="H1469" s="9">
        <v>0</v>
      </c>
      <c r="I1469" s="9">
        <v>0</v>
      </c>
      <c r="J1469" s="9">
        <v>0</v>
      </c>
      <c r="K1469" s="9">
        <v>1</v>
      </c>
      <c r="L1469" s="9">
        <v>0</v>
      </c>
      <c r="M1469" s="9">
        <v>310</v>
      </c>
      <c r="N1469" s="9">
        <v>146</v>
      </c>
      <c r="O1469" s="9">
        <v>91</v>
      </c>
      <c r="P1469" s="9">
        <v>29.3</v>
      </c>
      <c r="Q1469" s="9">
        <v>75</v>
      </c>
      <c r="R1469" s="11">
        <f t="shared" si="132"/>
        <v>-1.8055557354859779</v>
      </c>
      <c r="S1469" s="91">
        <f t="shared" si="133"/>
        <v>0.16438307767869811</v>
      </c>
      <c r="T1469" s="31">
        <f t="shared" si="134"/>
        <v>0.14117611362611907</v>
      </c>
      <c r="U1469" s="31">
        <f t="shared" si="135"/>
        <v>0.14117611362611907</v>
      </c>
      <c r="V1469" s="12">
        <f t="shared" si="136"/>
        <v>-0.85023877777368728</v>
      </c>
      <c r="W1469" s="12">
        <f t="shared" si="137"/>
        <v>1</v>
      </c>
    </row>
    <row r="1470" spans="1:23" x14ac:dyDescent="0.2">
      <c r="A1470" s="9">
        <v>0</v>
      </c>
      <c r="B1470" s="9">
        <v>1</v>
      </c>
      <c r="C1470" s="9">
        <v>50</v>
      </c>
      <c r="D1470" s="9">
        <v>0</v>
      </c>
      <c r="E1470" s="9">
        <v>0</v>
      </c>
      <c r="F1470" s="9">
        <v>0</v>
      </c>
      <c r="G1470" s="9">
        <v>0</v>
      </c>
      <c r="H1470" s="9">
        <v>0</v>
      </c>
      <c r="I1470" s="9">
        <v>0</v>
      </c>
      <c r="J1470" s="9">
        <v>0</v>
      </c>
      <c r="K1470" s="9">
        <v>0</v>
      </c>
      <c r="L1470" s="9">
        <v>0</v>
      </c>
      <c r="M1470" s="9">
        <v>259</v>
      </c>
      <c r="N1470" s="9">
        <v>132.5</v>
      </c>
      <c r="O1470" s="9">
        <v>92</v>
      </c>
      <c r="P1470" s="9">
        <v>30.41</v>
      </c>
      <c r="Q1470" s="9">
        <v>68</v>
      </c>
      <c r="R1470" s="11">
        <f t="shared" si="132"/>
        <v>-1.9889719231320919</v>
      </c>
      <c r="S1470" s="91">
        <f t="shared" si="133"/>
        <v>0.13683603111470691</v>
      </c>
      <c r="T1470" s="31">
        <f t="shared" si="134"/>
        <v>0.12036567048331012</v>
      </c>
      <c r="U1470" s="31">
        <f t="shared" si="135"/>
        <v>0.87963432951668985</v>
      </c>
      <c r="V1470" s="12">
        <f t="shared" si="136"/>
        <v>-5.5697829756072514E-2</v>
      </c>
      <c r="W1470" s="12">
        <f t="shared" si="137"/>
        <v>1</v>
      </c>
    </row>
    <row r="1471" spans="1:23" x14ac:dyDescent="0.2">
      <c r="A1471" s="9">
        <v>0</v>
      </c>
      <c r="B1471" s="9">
        <v>0</v>
      </c>
      <c r="C1471" s="9">
        <v>57</v>
      </c>
      <c r="D1471" s="9">
        <v>1</v>
      </c>
      <c r="E1471" s="9">
        <v>0</v>
      </c>
      <c r="F1471" s="9">
        <v>0</v>
      </c>
      <c r="G1471" s="9">
        <v>1</v>
      </c>
      <c r="H1471" s="9">
        <v>1</v>
      </c>
      <c r="I1471" s="9">
        <v>0</v>
      </c>
      <c r="J1471" s="9">
        <v>0</v>
      </c>
      <c r="K1471" s="9">
        <v>0</v>
      </c>
      <c r="L1471" s="9">
        <v>0</v>
      </c>
      <c r="M1471" s="9">
        <v>240</v>
      </c>
      <c r="N1471" s="9">
        <v>142</v>
      </c>
      <c r="O1471" s="9">
        <v>85</v>
      </c>
      <c r="P1471" s="9">
        <v>22.55</v>
      </c>
      <c r="Q1471" s="9">
        <v>80</v>
      </c>
      <c r="R1471" s="11">
        <f t="shared" si="132"/>
        <v>-1.8910624396491196</v>
      </c>
      <c r="S1471" s="91">
        <f t="shared" si="133"/>
        <v>0.15091138938987891</v>
      </c>
      <c r="T1471" s="31">
        <f t="shared" si="134"/>
        <v>0.13112337820366871</v>
      </c>
      <c r="U1471" s="31">
        <f t="shared" si="135"/>
        <v>0.86887662179633129</v>
      </c>
      <c r="V1471" s="12">
        <f t="shared" si="136"/>
        <v>-6.104188785184652E-2</v>
      </c>
      <c r="W1471" s="12">
        <f t="shared" si="137"/>
        <v>1</v>
      </c>
    </row>
    <row r="1472" spans="1:23" x14ac:dyDescent="0.2">
      <c r="A1472" s="9">
        <v>0</v>
      </c>
      <c r="B1472" s="9">
        <v>1</v>
      </c>
      <c r="C1472" s="9">
        <v>40</v>
      </c>
      <c r="D1472" s="9">
        <v>1</v>
      </c>
      <c r="E1472" s="9">
        <v>0</v>
      </c>
      <c r="F1472" s="9">
        <v>0</v>
      </c>
      <c r="G1472" s="9">
        <v>1</v>
      </c>
      <c r="H1472" s="9">
        <v>20</v>
      </c>
      <c r="I1472" s="9">
        <v>0</v>
      </c>
      <c r="J1472" s="9">
        <v>0</v>
      </c>
      <c r="K1472" s="9">
        <v>0</v>
      </c>
      <c r="L1472" s="9">
        <v>0</v>
      </c>
      <c r="M1472" s="9">
        <v>332</v>
      </c>
      <c r="N1472" s="9">
        <v>114</v>
      </c>
      <c r="O1472" s="9">
        <v>76</v>
      </c>
      <c r="P1472" s="9">
        <v>26.51</v>
      </c>
      <c r="Q1472" s="9">
        <v>70</v>
      </c>
      <c r="R1472" s="11">
        <f t="shared" si="132"/>
        <v>-2.413749975578499</v>
      </c>
      <c r="S1472" s="91">
        <f t="shared" si="133"/>
        <v>8.9479120127953338E-2</v>
      </c>
      <c r="T1472" s="31">
        <f t="shared" si="134"/>
        <v>8.2130183566477638E-2</v>
      </c>
      <c r="U1472" s="31">
        <f t="shared" si="135"/>
        <v>0.91786981643352239</v>
      </c>
      <c r="V1472" s="12">
        <f t="shared" si="136"/>
        <v>-3.7218911406408046E-2</v>
      </c>
      <c r="W1472" s="12">
        <f t="shared" si="137"/>
        <v>0</v>
      </c>
    </row>
    <row r="1473" spans="1:23" x14ac:dyDescent="0.2">
      <c r="A1473" s="9">
        <v>0</v>
      </c>
      <c r="B1473" s="9">
        <v>0</v>
      </c>
      <c r="C1473" s="9">
        <v>41</v>
      </c>
      <c r="D1473" s="9">
        <v>0</v>
      </c>
      <c r="E1473" s="9">
        <v>0</v>
      </c>
      <c r="F1473" s="9">
        <v>1</v>
      </c>
      <c r="G1473" s="9">
        <v>0</v>
      </c>
      <c r="H1473" s="9">
        <v>0</v>
      </c>
      <c r="I1473" s="9">
        <v>0</v>
      </c>
      <c r="J1473" s="9">
        <v>0</v>
      </c>
      <c r="K1473" s="9">
        <v>0</v>
      </c>
      <c r="L1473" s="9">
        <v>0</v>
      </c>
      <c r="M1473" s="9">
        <v>228</v>
      </c>
      <c r="N1473" s="9">
        <v>108</v>
      </c>
      <c r="O1473" s="9">
        <v>62</v>
      </c>
      <c r="P1473" s="9">
        <v>23.92</v>
      </c>
      <c r="Q1473" s="9">
        <v>63</v>
      </c>
      <c r="R1473" s="11">
        <f t="shared" si="132"/>
        <v>-3.5112238992337392</v>
      </c>
      <c r="S1473" s="91">
        <f t="shared" si="133"/>
        <v>2.9860346008856085E-2</v>
      </c>
      <c r="T1473" s="31">
        <f t="shared" si="134"/>
        <v>2.8994558460841358E-2</v>
      </c>
      <c r="U1473" s="31">
        <f t="shared" si="135"/>
        <v>0.97100544153915869</v>
      </c>
      <c r="V1473" s="12">
        <f t="shared" si="136"/>
        <v>-1.2778336287867573E-2</v>
      </c>
      <c r="W1473" s="12">
        <f t="shared" si="137"/>
        <v>0</v>
      </c>
    </row>
    <row r="1474" spans="1:23" x14ac:dyDescent="0.2">
      <c r="A1474" s="9">
        <v>0</v>
      </c>
      <c r="B1474" s="9">
        <v>0</v>
      </c>
      <c r="C1474" s="9">
        <v>56</v>
      </c>
      <c r="D1474" s="9">
        <v>0</v>
      </c>
      <c r="E1474" s="9">
        <v>0</v>
      </c>
      <c r="F1474" s="9">
        <v>1</v>
      </c>
      <c r="G1474" s="9">
        <v>0</v>
      </c>
      <c r="H1474" s="9">
        <v>0</v>
      </c>
      <c r="I1474" s="9">
        <v>0</v>
      </c>
      <c r="J1474" s="9">
        <v>0</v>
      </c>
      <c r="K1474" s="9">
        <v>0</v>
      </c>
      <c r="L1474" s="9">
        <v>0</v>
      </c>
      <c r="M1474" s="9">
        <v>254</v>
      </c>
      <c r="N1474" s="9">
        <v>113</v>
      </c>
      <c r="O1474" s="9">
        <v>61</v>
      </c>
      <c r="P1474" s="9">
        <v>25.5</v>
      </c>
      <c r="Q1474" s="9">
        <v>79</v>
      </c>
      <c r="R1474" s="11">
        <f t="shared" si="132"/>
        <v>-2.3664475603553177</v>
      </c>
      <c r="S1474" s="91">
        <f t="shared" si="133"/>
        <v>9.3813401470515034E-2</v>
      </c>
      <c r="T1474" s="31">
        <f t="shared" si="134"/>
        <v>8.5767281096019637E-2</v>
      </c>
      <c r="U1474" s="31">
        <f t="shared" si="135"/>
        <v>0.91423271890398039</v>
      </c>
      <c r="V1474" s="12">
        <f t="shared" si="136"/>
        <v>-3.8943240074494206E-2</v>
      </c>
      <c r="W1474" s="12">
        <f t="shared" si="137"/>
        <v>0</v>
      </c>
    </row>
    <row r="1475" spans="1:23" x14ac:dyDescent="0.2">
      <c r="A1475" s="9">
        <v>1</v>
      </c>
      <c r="B1475" s="9">
        <v>0</v>
      </c>
      <c r="C1475" s="9">
        <v>49</v>
      </c>
      <c r="D1475" s="9">
        <v>1</v>
      </c>
      <c r="E1475" s="9">
        <v>0</v>
      </c>
      <c r="F1475" s="9">
        <v>0</v>
      </c>
      <c r="G1475" s="9">
        <v>0</v>
      </c>
      <c r="H1475" s="9">
        <v>0</v>
      </c>
      <c r="I1475" s="9">
        <v>0</v>
      </c>
      <c r="J1475" s="9">
        <v>0</v>
      </c>
      <c r="K1475" s="9">
        <v>1</v>
      </c>
      <c r="L1475" s="9">
        <v>0</v>
      </c>
      <c r="M1475" s="9">
        <v>205</v>
      </c>
      <c r="N1475" s="9">
        <v>137</v>
      </c>
      <c r="O1475" s="9">
        <v>95</v>
      </c>
      <c r="P1475" s="9">
        <v>25.29</v>
      </c>
      <c r="Q1475" s="9">
        <v>100</v>
      </c>
      <c r="R1475" s="11">
        <f t="shared" si="132"/>
        <v>-2.1792324265750711</v>
      </c>
      <c r="S1475" s="91">
        <f t="shared" si="133"/>
        <v>0.1131283316240852</v>
      </c>
      <c r="T1475" s="31">
        <f t="shared" si="134"/>
        <v>0.10163098756010264</v>
      </c>
      <c r="U1475" s="31">
        <f t="shared" si="135"/>
        <v>0.10163098756010264</v>
      </c>
      <c r="V1475" s="12">
        <f t="shared" si="136"/>
        <v>-0.99297385431092555</v>
      </c>
      <c r="W1475" s="12">
        <f t="shared" si="137"/>
        <v>1</v>
      </c>
    </row>
    <row r="1476" spans="1:23" x14ac:dyDescent="0.2">
      <c r="A1476" s="9">
        <v>0</v>
      </c>
      <c r="B1476" s="9">
        <v>1</v>
      </c>
      <c r="C1476" s="9">
        <v>47</v>
      </c>
      <c r="D1476" s="9">
        <v>1</v>
      </c>
      <c r="E1476" s="9">
        <v>0</v>
      </c>
      <c r="F1476" s="9">
        <v>0</v>
      </c>
      <c r="G1476" s="9">
        <v>0</v>
      </c>
      <c r="H1476" s="9">
        <v>0</v>
      </c>
      <c r="I1476" s="9">
        <v>0</v>
      </c>
      <c r="J1476" s="9">
        <v>0</v>
      </c>
      <c r="K1476" s="9">
        <v>0</v>
      </c>
      <c r="L1476" s="9">
        <v>0</v>
      </c>
      <c r="M1476" s="9">
        <v>265</v>
      </c>
      <c r="N1476" s="9">
        <v>137.5</v>
      </c>
      <c r="O1476" s="9">
        <v>88.5</v>
      </c>
      <c r="P1476" s="9">
        <v>23.75</v>
      </c>
      <c r="Q1476" s="9">
        <v>83</v>
      </c>
      <c r="R1476" s="11">
        <f t="shared" si="132"/>
        <v>-2.0006438815939802</v>
      </c>
      <c r="S1476" s="91">
        <f t="shared" si="133"/>
        <v>0.13524817138658857</v>
      </c>
      <c r="T1476" s="31">
        <f t="shared" si="134"/>
        <v>0.11913533515882864</v>
      </c>
      <c r="U1476" s="31">
        <f t="shared" si="135"/>
        <v>0.88086466484117132</v>
      </c>
      <c r="V1476" s="12">
        <f t="shared" si="136"/>
        <v>-5.5090811028979864E-2</v>
      </c>
      <c r="W1476" s="12">
        <f t="shared" si="137"/>
        <v>1</v>
      </c>
    </row>
    <row r="1477" spans="1:23" x14ac:dyDescent="0.2">
      <c r="A1477" s="9">
        <v>0</v>
      </c>
      <c r="B1477" s="9">
        <v>1</v>
      </c>
      <c r="C1477" s="9">
        <v>64</v>
      </c>
      <c r="D1477" s="9">
        <v>0</v>
      </c>
      <c r="E1477" s="9">
        <v>0</v>
      </c>
      <c r="F1477" s="9">
        <v>1</v>
      </c>
      <c r="G1477" s="9">
        <v>0</v>
      </c>
      <c r="H1477" s="9">
        <v>0</v>
      </c>
      <c r="I1477" s="9">
        <v>0</v>
      </c>
      <c r="J1477" s="9">
        <v>0</v>
      </c>
      <c r="K1477" s="9">
        <v>0</v>
      </c>
      <c r="L1477" s="9">
        <v>0</v>
      </c>
      <c r="M1477" s="9">
        <v>227</v>
      </c>
      <c r="N1477" s="9">
        <v>102</v>
      </c>
      <c r="O1477" s="9">
        <v>61</v>
      </c>
      <c r="P1477" s="9">
        <v>23.29</v>
      </c>
      <c r="Q1477" s="9">
        <v>70</v>
      </c>
      <c r="R1477" s="11">
        <f t="shared" si="132"/>
        <v>-1.4977256556652208</v>
      </c>
      <c r="S1477" s="91">
        <f t="shared" si="133"/>
        <v>0.22363821248806429</v>
      </c>
      <c r="T1477" s="31">
        <f t="shared" si="134"/>
        <v>0.18276497922807861</v>
      </c>
      <c r="U1477" s="31">
        <f t="shared" si="135"/>
        <v>0.81723502077192145</v>
      </c>
      <c r="V1477" s="12">
        <f t="shared" si="136"/>
        <v>-8.7653030925894437E-2</v>
      </c>
      <c r="W1477" s="12">
        <f t="shared" si="137"/>
        <v>1</v>
      </c>
    </row>
    <row r="1478" spans="1:23" x14ac:dyDescent="0.2">
      <c r="A1478" s="9">
        <v>0</v>
      </c>
      <c r="B1478" s="9">
        <v>0</v>
      </c>
      <c r="C1478" s="9">
        <v>59</v>
      </c>
      <c r="D1478" s="9">
        <v>0</v>
      </c>
      <c r="E1478" s="9">
        <v>0</v>
      </c>
      <c r="F1478" s="9">
        <v>1</v>
      </c>
      <c r="G1478" s="9">
        <v>1</v>
      </c>
      <c r="H1478" s="9">
        <v>15</v>
      </c>
      <c r="I1478" s="9">
        <v>0</v>
      </c>
      <c r="J1478" s="9">
        <v>0</v>
      </c>
      <c r="K1478" s="9">
        <v>0</v>
      </c>
      <c r="L1478" s="9">
        <v>1</v>
      </c>
      <c r="M1478" s="9">
        <v>342</v>
      </c>
      <c r="N1478" s="9">
        <v>137</v>
      </c>
      <c r="O1478" s="9">
        <v>83.5</v>
      </c>
      <c r="P1478" s="9">
        <v>25.18</v>
      </c>
      <c r="Q1478" s="9">
        <v>86</v>
      </c>
      <c r="R1478" s="11">
        <f t="shared" ref="R1478:R1541" si="138">A$2+SUMPRODUCT(B$2:Q$2,B1478:Q1478)</f>
        <v>-1.5735541757539053</v>
      </c>
      <c r="S1478" s="91">
        <f t="shared" ref="S1478:S1541" si="139">EXP(R1478)</f>
        <v>0.20730706568935303</v>
      </c>
      <c r="T1478" s="31">
        <f t="shared" ref="T1478:T1541" si="140">S1478/(1+S1478)</f>
        <v>0.17171030600320725</v>
      </c>
      <c r="U1478" s="31">
        <f t="shared" ref="U1478:U1541" si="141">IF(A1478=1,T1478,1-T1478)</f>
        <v>0.82828969399679275</v>
      </c>
      <c r="V1478" s="12">
        <f t="shared" ref="V1478:V1541" si="142">LOG(U1478)</f>
        <v>-8.1817742321104101E-2</v>
      </c>
      <c r="W1478" s="12">
        <f t="shared" ref="W1478:W1541" si="143">IF(T1478&gt;T$1,1,0)</f>
        <v>1</v>
      </c>
    </row>
    <row r="1479" spans="1:23" x14ac:dyDescent="0.2">
      <c r="A1479" s="9">
        <v>0</v>
      </c>
      <c r="B1479" s="9">
        <v>1</v>
      </c>
      <c r="C1479" s="9">
        <v>40</v>
      </c>
      <c r="D1479" s="9">
        <v>0</v>
      </c>
      <c r="E1479" s="9">
        <v>0</v>
      </c>
      <c r="F1479" s="9">
        <v>1</v>
      </c>
      <c r="G1479" s="9">
        <v>1</v>
      </c>
      <c r="H1479" s="9">
        <v>8</v>
      </c>
      <c r="I1479" s="9">
        <v>0</v>
      </c>
      <c r="J1479" s="9">
        <v>0</v>
      </c>
      <c r="K1479" s="9">
        <v>1</v>
      </c>
      <c r="L1479" s="9">
        <v>0</v>
      </c>
      <c r="M1479" s="9">
        <v>302</v>
      </c>
      <c r="N1479" s="9">
        <v>122</v>
      </c>
      <c r="O1479" s="9">
        <v>95</v>
      </c>
      <c r="P1479" s="9">
        <v>23.81</v>
      </c>
      <c r="Q1479" s="9">
        <v>80</v>
      </c>
      <c r="R1479" s="11">
        <f t="shared" si="138"/>
        <v>-2.6629030052725584</v>
      </c>
      <c r="S1479" s="91">
        <f t="shared" si="139"/>
        <v>6.9745456145326068E-2</v>
      </c>
      <c r="T1479" s="31">
        <f t="shared" si="140"/>
        <v>6.519817938432175E-2</v>
      </c>
      <c r="U1479" s="31">
        <f t="shared" si="141"/>
        <v>0.93480182061567829</v>
      </c>
      <c r="V1479" s="12">
        <f t="shared" si="142"/>
        <v>-2.9280450449073892E-2</v>
      </c>
      <c r="W1479" s="12">
        <f t="shared" si="143"/>
        <v>0</v>
      </c>
    </row>
    <row r="1480" spans="1:23" x14ac:dyDescent="0.2">
      <c r="A1480" s="9">
        <v>0</v>
      </c>
      <c r="B1480" s="9">
        <v>0</v>
      </c>
      <c r="C1480" s="9">
        <v>45</v>
      </c>
      <c r="D1480" s="9">
        <v>0</v>
      </c>
      <c r="E1480" s="9">
        <v>0</v>
      </c>
      <c r="F1480" s="9">
        <v>1</v>
      </c>
      <c r="G1480" s="9">
        <v>1</v>
      </c>
      <c r="H1480" s="9">
        <v>3</v>
      </c>
      <c r="I1480" s="9">
        <v>0</v>
      </c>
      <c r="J1480" s="9">
        <v>0</v>
      </c>
      <c r="K1480" s="9">
        <v>0</v>
      </c>
      <c r="L1480" s="9">
        <v>0</v>
      </c>
      <c r="M1480" s="9">
        <v>152</v>
      </c>
      <c r="N1480" s="9">
        <v>118.5</v>
      </c>
      <c r="O1480" s="9">
        <v>76</v>
      </c>
      <c r="P1480" s="9">
        <v>25.38</v>
      </c>
      <c r="Q1480" s="9">
        <v>74</v>
      </c>
      <c r="R1480" s="11">
        <f t="shared" si="138"/>
        <v>-3.2370408938399442</v>
      </c>
      <c r="S1480" s="91">
        <f t="shared" si="139"/>
        <v>3.9279956857068532E-2</v>
      </c>
      <c r="T1480" s="31">
        <f t="shared" si="140"/>
        <v>3.7795356869824326E-2</v>
      </c>
      <c r="U1480" s="31">
        <f t="shared" si="141"/>
        <v>0.96220464313017562</v>
      </c>
      <c r="V1480" s="12">
        <f t="shared" si="142"/>
        <v>-1.673255173510842E-2</v>
      </c>
      <c r="W1480" s="12">
        <f t="shared" si="143"/>
        <v>0</v>
      </c>
    </row>
    <row r="1481" spans="1:23" x14ac:dyDescent="0.2">
      <c r="A1481" s="9">
        <v>0</v>
      </c>
      <c r="B1481" s="9">
        <v>0</v>
      </c>
      <c r="C1481" s="9">
        <v>46</v>
      </c>
      <c r="D1481" s="9">
        <v>0</v>
      </c>
      <c r="E1481" s="9">
        <v>0</v>
      </c>
      <c r="F1481" s="9">
        <v>1</v>
      </c>
      <c r="G1481" s="9">
        <v>0</v>
      </c>
      <c r="H1481" s="9">
        <v>0</v>
      </c>
      <c r="I1481" s="9">
        <v>0</v>
      </c>
      <c r="J1481" s="9">
        <v>0</v>
      </c>
      <c r="K1481" s="9">
        <v>0</v>
      </c>
      <c r="L1481" s="9">
        <v>0</v>
      </c>
      <c r="M1481" s="9">
        <v>193</v>
      </c>
      <c r="N1481" s="9">
        <v>110</v>
      </c>
      <c r="O1481" s="9">
        <v>68</v>
      </c>
      <c r="P1481" s="9">
        <v>22.19</v>
      </c>
      <c r="Q1481" s="9">
        <v>68</v>
      </c>
      <c r="R1481" s="11">
        <f t="shared" si="138"/>
        <v>-3.1671416374040202</v>
      </c>
      <c r="S1481" s="91">
        <f t="shared" si="139"/>
        <v>4.2123831169863915E-2</v>
      </c>
      <c r="T1481" s="31">
        <f t="shared" si="140"/>
        <v>4.042113797798548E-2</v>
      </c>
      <c r="U1481" s="31">
        <f t="shared" si="141"/>
        <v>0.95957886202201448</v>
      </c>
      <c r="V1481" s="12">
        <f t="shared" si="142"/>
        <v>-1.7919327407321255E-2</v>
      </c>
      <c r="W1481" s="12">
        <f t="shared" si="143"/>
        <v>0</v>
      </c>
    </row>
    <row r="1482" spans="1:23" x14ac:dyDescent="0.2">
      <c r="A1482" s="9">
        <v>0</v>
      </c>
      <c r="B1482" s="9">
        <v>0</v>
      </c>
      <c r="C1482" s="9">
        <v>42</v>
      </c>
      <c r="D1482" s="9">
        <v>0</v>
      </c>
      <c r="E1482" s="9">
        <v>1</v>
      </c>
      <c r="F1482" s="9">
        <v>0</v>
      </c>
      <c r="G1482" s="9">
        <v>0</v>
      </c>
      <c r="H1482" s="9">
        <v>0</v>
      </c>
      <c r="I1482" s="9">
        <v>0</v>
      </c>
      <c r="J1482" s="9">
        <v>0</v>
      </c>
      <c r="K1482" s="9">
        <v>1</v>
      </c>
      <c r="L1482" s="9">
        <v>0</v>
      </c>
      <c r="M1482" s="9">
        <v>196</v>
      </c>
      <c r="N1482" s="9">
        <v>136</v>
      </c>
      <c r="O1482" s="9">
        <v>88</v>
      </c>
      <c r="P1482" s="9">
        <v>34.549999999999997</v>
      </c>
      <c r="Q1482" s="9">
        <v>75</v>
      </c>
      <c r="R1482" s="11">
        <f t="shared" si="138"/>
        <v>-3.0648271160461418</v>
      </c>
      <c r="S1482" s="91">
        <f t="shared" si="139"/>
        <v>4.666190826237112E-2</v>
      </c>
      <c r="T1482" s="31">
        <f t="shared" si="140"/>
        <v>4.458164369412991E-2</v>
      </c>
      <c r="U1482" s="31">
        <f t="shared" si="141"/>
        <v>0.95541835630587013</v>
      </c>
      <c r="V1482" s="12">
        <f t="shared" si="142"/>
        <v>-1.9806418939451436E-2</v>
      </c>
      <c r="W1482" s="12">
        <f t="shared" si="143"/>
        <v>0</v>
      </c>
    </row>
    <row r="1483" spans="1:23" x14ac:dyDescent="0.2">
      <c r="A1483" s="9">
        <v>0</v>
      </c>
      <c r="B1483" s="9">
        <v>1</v>
      </c>
      <c r="C1483" s="9">
        <v>62</v>
      </c>
      <c r="D1483" s="9">
        <v>1</v>
      </c>
      <c r="E1483" s="9">
        <v>0</v>
      </c>
      <c r="F1483" s="9">
        <v>0</v>
      </c>
      <c r="G1483" s="9">
        <v>1</v>
      </c>
      <c r="H1483" s="9">
        <v>10</v>
      </c>
      <c r="I1483" s="9">
        <v>0</v>
      </c>
      <c r="J1483" s="9">
        <v>0</v>
      </c>
      <c r="K1483" s="9">
        <v>0</v>
      </c>
      <c r="L1483" s="9">
        <v>0</v>
      </c>
      <c r="M1483" s="9">
        <v>271</v>
      </c>
      <c r="N1483" s="9">
        <v>125.5</v>
      </c>
      <c r="O1483" s="9">
        <v>72.5</v>
      </c>
      <c r="P1483" s="9">
        <v>31.11</v>
      </c>
      <c r="Q1483" s="9">
        <v>62</v>
      </c>
      <c r="R1483" s="11">
        <f t="shared" si="138"/>
        <v>-1.1437688321760238</v>
      </c>
      <c r="S1483" s="91">
        <f t="shared" si="139"/>
        <v>0.31861594611563349</v>
      </c>
      <c r="T1483" s="31">
        <f t="shared" si="140"/>
        <v>0.2416290710378631</v>
      </c>
      <c r="U1483" s="31">
        <f t="shared" si="141"/>
        <v>0.75837092896213687</v>
      </c>
      <c r="V1483" s="12">
        <f t="shared" si="142"/>
        <v>-0.12011832339323911</v>
      </c>
      <c r="W1483" s="12">
        <f t="shared" si="143"/>
        <v>1</v>
      </c>
    </row>
    <row r="1484" spans="1:23" x14ac:dyDescent="0.2">
      <c r="A1484" s="9">
        <v>0</v>
      </c>
      <c r="B1484" s="9">
        <v>0</v>
      </c>
      <c r="C1484" s="9">
        <v>41</v>
      </c>
      <c r="D1484" s="9">
        <v>1</v>
      </c>
      <c r="E1484" s="9">
        <v>0</v>
      </c>
      <c r="F1484" s="9">
        <v>0</v>
      </c>
      <c r="G1484" s="9">
        <v>1</v>
      </c>
      <c r="H1484" s="9">
        <v>20</v>
      </c>
      <c r="I1484" s="9">
        <v>0</v>
      </c>
      <c r="J1484" s="9">
        <v>0</v>
      </c>
      <c r="K1484" s="9">
        <v>0</v>
      </c>
      <c r="L1484" s="9">
        <v>0</v>
      </c>
      <c r="M1484" s="9">
        <v>326</v>
      </c>
      <c r="N1484" s="9">
        <v>124</v>
      </c>
      <c r="O1484" s="9">
        <v>78</v>
      </c>
      <c r="P1484" s="9">
        <v>25.27</v>
      </c>
      <c r="Q1484" s="9">
        <v>88</v>
      </c>
      <c r="R1484" s="11">
        <f t="shared" si="138"/>
        <v>-2.6404081452088981</v>
      </c>
      <c r="S1484" s="91">
        <f t="shared" si="139"/>
        <v>7.1332149739076936E-2</v>
      </c>
      <c r="T1484" s="31">
        <f t="shared" si="140"/>
        <v>6.6582665101994648E-2</v>
      </c>
      <c r="U1484" s="31">
        <f t="shared" si="141"/>
        <v>0.93341733489800538</v>
      </c>
      <c r="V1484" s="12">
        <f t="shared" si="142"/>
        <v>-2.992413790485839E-2</v>
      </c>
      <c r="W1484" s="12">
        <f t="shared" si="143"/>
        <v>0</v>
      </c>
    </row>
    <row r="1485" spans="1:23" x14ac:dyDescent="0.2">
      <c r="A1485" s="9">
        <v>0</v>
      </c>
      <c r="B1485" s="9">
        <v>0</v>
      </c>
      <c r="C1485" s="9">
        <v>35</v>
      </c>
      <c r="D1485" s="9">
        <v>0</v>
      </c>
      <c r="E1485" s="9">
        <v>1</v>
      </c>
      <c r="F1485" s="9">
        <v>0</v>
      </c>
      <c r="G1485" s="9">
        <v>0</v>
      </c>
      <c r="H1485" s="9">
        <v>0</v>
      </c>
      <c r="I1485" s="9">
        <v>0</v>
      </c>
      <c r="J1485" s="9">
        <v>0</v>
      </c>
      <c r="K1485" s="9">
        <v>0</v>
      </c>
      <c r="L1485" s="9">
        <v>0</v>
      </c>
      <c r="M1485" s="9">
        <v>135</v>
      </c>
      <c r="N1485" s="9">
        <v>105</v>
      </c>
      <c r="O1485" s="9">
        <v>69</v>
      </c>
      <c r="P1485" s="9">
        <v>22.88</v>
      </c>
      <c r="Q1485" s="9">
        <v>70</v>
      </c>
      <c r="R1485" s="11">
        <f t="shared" si="138"/>
        <v>-3.9634603429246389</v>
      </c>
      <c r="S1485" s="91">
        <f t="shared" si="139"/>
        <v>1.8997263378030597E-2</v>
      </c>
      <c r="T1485" s="31">
        <f t="shared" si="140"/>
        <v>1.864309558109474E-2</v>
      </c>
      <c r="U1485" s="31">
        <f t="shared" si="141"/>
        <v>0.98135690441890522</v>
      </c>
      <c r="V1485" s="12">
        <f t="shared" si="142"/>
        <v>-8.1730176654879593E-3</v>
      </c>
      <c r="W1485" s="12">
        <f t="shared" si="143"/>
        <v>0</v>
      </c>
    </row>
    <row r="1486" spans="1:23" x14ac:dyDescent="0.2">
      <c r="A1486" s="9">
        <v>0</v>
      </c>
      <c r="B1486" s="9">
        <v>0</v>
      </c>
      <c r="C1486" s="9">
        <v>37</v>
      </c>
      <c r="D1486" s="9">
        <v>0</v>
      </c>
      <c r="E1486" s="9">
        <v>0</v>
      </c>
      <c r="F1486" s="9">
        <v>0</v>
      </c>
      <c r="G1486" s="9">
        <v>1</v>
      </c>
      <c r="H1486" s="9">
        <v>10</v>
      </c>
      <c r="I1486" s="9">
        <v>0</v>
      </c>
      <c r="J1486" s="9">
        <v>0</v>
      </c>
      <c r="K1486" s="9">
        <v>0</v>
      </c>
      <c r="L1486" s="9">
        <v>0</v>
      </c>
      <c r="M1486" s="9">
        <v>156</v>
      </c>
      <c r="N1486" s="9">
        <v>120</v>
      </c>
      <c r="O1486" s="9">
        <v>87</v>
      </c>
      <c r="P1486" s="9">
        <v>21.8</v>
      </c>
      <c r="Q1486" s="9">
        <v>66</v>
      </c>
      <c r="R1486" s="11">
        <f t="shared" si="138"/>
        <v>-3.3264807359074293</v>
      </c>
      <c r="S1486" s="91">
        <f t="shared" si="139"/>
        <v>3.5919292370064568E-2</v>
      </c>
      <c r="T1486" s="31">
        <f t="shared" si="140"/>
        <v>3.4673832831016542E-2</v>
      </c>
      <c r="U1486" s="31">
        <f t="shared" si="141"/>
        <v>0.96532616716898345</v>
      </c>
      <c r="V1486" s="12">
        <f t="shared" si="142"/>
        <v>-1.5325921197162379E-2</v>
      </c>
      <c r="W1486" s="12">
        <f t="shared" si="143"/>
        <v>0</v>
      </c>
    </row>
    <row r="1487" spans="1:23" x14ac:dyDescent="0.2">
      <c r="A1487" s="9">
        <v>0</v>
      </c>
      <c r="B1487" s="9">
        <v>1</v>
      </c>
      <c r="C1487" s="9">
        <v>55</v>
      </c>
      <c r="D1487" s="9">
        <v>1</v>
      </c>
      <c r="E1487" s="9">
        <v>0</v>
      </c>
      <c r="F1487" s="9">
        <v>0</v>
      </c>
      <c r="G1487" s="9">
        <v>1</v>
      </c>
      <c r="H1487" s="9">
        <v>30</v>
      </c>
      <c r="I1487" s="9">
        <v>0</v>
      </c>
      <c r="J1487" s="9">
        <v>0</v>
      </c>
      <c r="K1487" s="9">
        <v>0</v>
      </c>
      <c r="L1487" s="9">
        <v>0</v>
      </c>
      <c r="M1487" s="9">
        <v>230</v>
      </c>
      <c r="N1487" s="9">
        <v>130</v>
      </c>
      <c r="O1487" s="9">
        <v>85</v>
      </c>
      <c r="P1487" s="9">
        <v>30.16</v>
      </c>
      <c r="Q1487" s="9">
        <v>72</v>
      </c>
      <c r="R1487" s="11">
        <f t="shared" si="138"/>
        <v>-1.0904742124924365</v>
      </c>
      <c r="S1487" s="91">
        <f t="shared" si="139"/>
        <v>0.33605709344303974</v>
      </c>
      <c r="T1487" s="31">
        <f t="shared" si="140"/>
        <v>0.25152899160694953</v>
      </c>
      <c r="U1487" s="31">
        <f t="shared" si="141"/>
        <v>0.74847100839305047</v>
      </c>
      <c r="V1487" s="12">
        <f t="shared" si="142"/>
        <v>-0.12582501714960911</v>
      </c>
      <c r="W1487" s="12">
        <f t="shared" si="143"/>
        <v>1</v>
      </c>
    </row>
    <row r="1488" spans="1:23" x14ac:dyDescent="0.2">
      <c r="A1488" s="9">
        <v>0</v>
      </c>
      <c r="B1488" s="9">
        <v>1</v>
      </c>
      <c r="C1488" s="9">
        <v>56</v>
      </c>
      <c r="D1488" s="9">
        <v>0</v>
      </c>
      <c r="E1488" s="9">
        <v>0</v>
      </c>
      <c r="F1488" s="9">
        <v>0</v>
      </c>
      <c r="G1488" s="9">
        <v>1</v>
      </c>
      <c r="H1488" s="9">
        <v>30</v>
      </c>
      <c r="I1488" s="9">
        <v>0</v>
      </c>
      <c r="J1488" s="9">
        <v>0</v>
      </c>
      <c r="K1488" s="9">
        <v>1</v>
      </c>
      <c r="L1488" s="9">
        <v>0</v>
      </c>
      <c r="M1488" s="9">
        <v>303</v>
      </c>
      <c r="N1488" s="9">
        <v>136.5</v>
      </c>
      <c r="O1488" s="9">
        <v>97</v>
      </c>
      <c r="P1488" s="9">
        <v>26.64</v>
      </c>
      <c r="Q1488" s="9">
        <v>93</v>
      </c>
      <c r="R1488" s="11">
        <f t="shared" si="138"/>
        <v>-0.49725584161647163</v>
      </c>
      <c r="S1488" s="91">
        <f t="shared" si="139"/>
        <v>0.60819736170856664</v>
      </c>
      <c r="T1488" s="31">
        <f t="shared" si="140"/>
        <v>0.37818577258602826</v>
      </c>
      <c r="U1488" s="31">
        <f t="shared" si="141"/>
        <v>0.62181422741397174</v>
      </c>
      <c r="V1488" s="12">
        <f t="shared" si="142"/>
        <v>-0.20633934530876272</v>
      </c>
      <c r="W1488" s="12">
        <f t="shared" si="143"/>
        <v>1</v>
      </c>
    </row>
    <row r="1489" spans="1:23" x14ac:dyDescent="0.2">
      <c r="A1489" s="9">
        <v>1</v>
      </c>
      <c r="B1489" s="9">
        <v>1</v>
      </c>
      <c r="C1489" s="9">
        <v>51</v>
      </c>
      <c r="D1489" s="9">
        <v>1</v>
      </c>
      <c r="E1489" s="9">
        <v>0</v>
      </c>
      <c r="F1489" s="9">
        <v>0</v>
      </c>
      <c r="G1489" s="9">
        <v>1</v>
      </c>
      <c r="H1489" s="9">
        <v>15</v>
      </c>
      <c r="I1489" s="9">
        <v>0</v>
      </c>
      <c r="J1489" s="9">
        <v>0</v>
      </c>
      <c r="K1489" s="9">
        <v>0</v>
      </c>
      <c r="L1489" s="9">
        <v>0</v>
      </c>
      <c r="M1489" s="9">
        <v>220</v>
      </c>
      <c r="N1489" s="9">
        <v>125</v>
      </c>
      <c r="O1489" s="9">
        <v>82</v>
      </c>
      <c r="P1489" s="9">
        <v>24.1</v>
      </c>
      <c r="Q1489" s="9">
        <v>60</v>
      </c>
      <c r="R1489" s="11">
        <f t="shared" si="138"/>
        <v>-1.7652672920600017</v>
      </c>
      <c r="S1489" s="91">
        <f t="shared" si="139"/>
        <v>0.17114103573081535</v>
      </c>
      <c r="T1489" s="31">
        <f t="shared" si="140"/>
        <v>0.14613187524764679</v>
      </c>
      <c r="U1489" s="31">
        <f t="shared" si="141"/>
        <v>0.14613187524764679</v>
      </c>
      <c r="V1489" s="12">
        <f t="shared" si="142"/>
        <v>-0.83525504255808725</v>
      </c>
      <c r="W1489" s="12">
        <f t="shared" si="143"/>
        <v>1</v>
      </c>
    </row>
    <row r="1490" spans="1:23" x14ac:dyDescent="0.2">
      <c r="A1490" s="9">
        <v>0</v>
      </c>
      <c r="B1490" s="9">
        <v>0</v>
      </c>
      <c r="C1490" s="9">
        <v>49</v>
      </c>
      <c r="D1490" s="9">
        <v>1</v>
      </c>
      <c r="E1490" s="9">
        <v>0</v>
      </c>
      <c r="F1490" s="9">
        <v>0</v>
      </c>
      <c r="G1490" s="9">
        <v>1</v>
      </c>
      <c r="H1490" s="9">
        <v>18</v>
      </c>
      <c r="I1490" s="9">
        <v>0</v>
      </c>
      <c r="J1490" s="9">
        <v>0</v>
      </c>
      <c r="K1490" s="9">
        <v>0</v>
      </c>
      <c r="L1490" s="9">
        <v>0</v>
      </c>
      <c r="M1490" s="9">
        <v>252</v>
      </c>
      <c r="N1490" s="9">
        <v>123</v>
      </c>
      <c r="O1490" s="9">
        <v>69</v>
      </c>
      <c r="P1490" s="9">
        <v>21.45</v>
      </c>
      <c r="Q1490" s="9">
        <v>72</v>
      </c>
      <c r="R1490" s="11">
        <f t="shared" si="138"/>
        <v>-2.1656746891846872</v>
      </c>
      <c r="S1490" s="91">
        <f t="shared" si="139"/>
        <v>0.11467254016899013</v>
      </c>
      <c r="T1490" s="31">
        <f t="shared" si="140"/>
        <v>0.10287554060639655</v>
      </c>
      <c r="U1490" s="31">
        <f t="shared" si="141"/>
        <v>0.89712445939360341</v>
      </c>
      <c r="V1490" s="12">
        <f t="shared" si="142"/>
        <v>-4.7147302465014945E-2</v>
      </c>
      <c r="W1490" s="12">
        <f t="shared" si="143"/>
        <v>1</v>
      </c>
    </row>
    <row r="1491" spans="1:23" x14ac:dyDescent="0.2">
      <c r="A1491" s="9">
        <v>1</v>
      </c>
      <c r="B1491" s="9">
        <v>0</v>
      </c>
      <c r="C1491" s="9">
        <v>49</v>
      </c>
      <c r="D1491" s="9">
        <v>1</v>
      </c>
      <c r="E1491" s="9">
        <v>0</v>
      </c>
      <c r="F1491" s="9">
        <v>0</v>
      </c>
      <c r="G1491" s="9">
        <v>1</v>
      </c>
      <c r="H1491" s="9">
        <v>20</v>
      </c>
      <c r="I1491" s="9">
        <v>0</v>
      </c>
      <c r="J1491" s="9">
        <v>0</v>
      </c>
      <c r="K1491" s="9">
        <v>0</v>
      </c>
      <c r="L1491" s="9">
        <v>0</v>
      </c>
      <c r="M1491" s="9">
        <v>323</v>
      </c>
      <c r="N1491" s="9">
        <v>123.5</v>
      </c>
      <c r="O1491" s="9">
        <v>78</v>
      </c>
      <c r="P1491" s="9">
        <v>22.86</v>
      </c>
      <c r="Q1491" s="9">
        <v>92</v>
      </c>
      <c r="R1491" s="11">
        <f t="shared" si="138"/>
        <v>-2.0708229941837946</v>
      </c>
      <c r="S1491" s="91">
        <f t="shared" si="139"/>
        <v>0.12608197426293771</v>
      </c>
      <c r="T1491" s="31">
        <f t="shared" si="140"/>
        <v>0.11196518294812687</v>
      </c>
      <c r="U1491" s="31">
        <f t="shared" si="141"/>
        <v>0.11196518294812687</v>
      </c>
      <c r="V1491" s="12">
        <f t="shared" si="142"/>
        <v>-0.95091700593942108</v>
      </c>
      <c r="W1491" s="12">
        <f t="shared" si="143"/>
        <v>1</v>
      </c>
    </row>
    <row r="1492" spans="1:23" x14ac:dyDescent="0.2">
      <c r="A1492" s="9">
        <v>0</v>
      </c>
      <c r="B1492" s="9">
        <v>0</v>
      </c>
      <c r="C1492" s="9">
        <v>44</v>
      </c>
      <c r="D1492" s="9">
        <v>0</v>
      </c>
      <c r="E1492" s="9">
        <v>1</v>
      </c>
      <c r="F1492" s="9">
        <v>0</v>
      </c>
      <c r="G1492" s="9">
        <v>1</v>
      </c>
      <c r="H1492" s="9">
        <v>3</v>
      </c>
      <c r="I1492" s="9">
        <v>0</v>
      </c>
      <c r="J1492" s="9">
        <v>0</v>
      </c>
      <c r="K1492" s="9">
        <v>0</v>
      </c>
      <c r="L1492" s="9">
        <v>0</v>
      </c>
      <c r="M1492" s="9">
        <v>288</v>
      </c>
      <c r="N1492" s="9">
        <v>150</v>
      </c>
      <c r="O1492" s="9">
        <v>89</v>
      </c>
      <c r="P1492" s="9">
        <v>21.11</v>
      </c>
      <c r="Q1492" s="9">
        <v>90</v>
      </c>
      <c r="R1492" s="11">
        <f t="shared" si="138"/>
        <v>-2.718128232970157</v>
      </c>
      <c r="S1492" s="91">
        <f t="shared" si="139"/>
        <v>6.5998172088359647E-2</v>
      </c>
      <c r="T1492" s="31">
        <f t="shared" si="140"/>
        <v>6.1912087484226122E-2</v>
      </c>
      <c r="U1492" s="31">
        <f t="shared" si="141"/>
        <v>0.93808791251577384</v>
      </c>
      <c r="V1492" s="12">
        <f t="shared" si="142"/>
        <v>-2.7756459988283841E-2</v>
      </c>
      <c r="W1492" s="12">
        <f t="shared" si="143"/>
        <v>0</v>
      </c>
    </row>
    <row r="1493" spans="1:23" x14ac:dyDescent="0.2">
      <c r="A1493" s="9">
        <v>0</v>
      </c>
      <c r="B1493" s="9">
        <v>1</v>
      </c>
      <c r="C1493" s="9">
        <v>47</v>
      </c>
      <c r="D1493" s="9">
        <v>0</v>
      </c>
      <c r="E1493" s="9">
        <v>1</v>
      </c>
      <c r="F1493" s="9">
        <v>0</v>
      </c>
      <c r="G1493" s="9">
        <v>1</v>
      </c>
      <c r="H1493" s="9">
        <v>15</v>
      </c>
      <c r="I1493" s="9">
        <v>0</v>
      </c>
      <c r="J1493" s="9">
        <v>0</v>
      </c>
      <c r="K1493" s="9">
        <v>1</v>
      </c>
      <c r="L1493" s="9">
        <v>0</v>
      </c>
      <c r="M1493" s="9">
        <v>225</v>
      </c>
      <c r="N1493" s="9">
        <v>137</v>
      </c>
      <c r="O1493" s="9">
        <v>97</v>
      </c>
      <c r="P1493" s="9">
        <v>27.31</v>
      </c>
      <c r="Q1493" s="9">
        <v>66</v>
      </c>
      <c r="R1493" s="11">
        <f t="shared" si="138"/>
        <v>-1.9456654686867596</v>
      </c>
      <c r="S1493" s="91">
        <f t="shared" si="139"/>
        <v>0.14289210147217668</v>
      </c>
      <c r="T1493" s="31">
        <f t="shared" si="140"/>
        <v>0.12502676437094559</v>
      </c>
      <c r="U1493" s="31">
        <f t="shared" si="141"/>
        <v>0.87497323562905438</v>
      </c>
      <c r="V1493" s="12">
        <f t="shared" si="142"/>
        <v>-5.8005231316415537E-2</v>
      </c>
      <c r="W1493" s="12">
        <f t="shared" si="143"/>
        <v>1</v>
      </c>
    </row>
    <row r="1494" spans="1:23" x14ac:dyDescent="0.2">
      <c r="A1494" s="9">
        <v>0</v>
      </c>
      <c r="B1494" s="9">
        <v>1</v>
      </c>
      <c r="C1494" s="9">
        <v>39</v>
      </c>
      <c r="D1494" s="9">
        <v>0</v>
      </c>
      <c r="E1494" s="9">
        <v>1</v>
      </c>
      <c r="F1494" s="9">
        <v>0</v>
      </c>
      <c r="G1494" s="9">
        <v>1</v>
      </c>
      <c r="H1494" s="9">
        <v>20</v>
      </c>
      <c r="I1494" s="9">
        <v>0</v>
      </c>
      <c r="J1494" s="9">
        <v>0</v>
      </c>
      <c r="K1494" s="9">
        <v>0</v>
      </c>
      <c r="L1494" s="9">
        <v>0</v>
      </c>
      <c r="M1494" s="9">
        <v>190</v>
      </c>
      <c r="N1494" s="9">
        <v>118</v>
      </c>
      <c r="O1494" s="9">
        <v>70</v>
      </c>
      <c r="P1494" s="9">
        <v>23.57</v>
      </c>
      <c r="Q1494" s="9">
        <v>64</v>
      </c>
      <c r="R1494" s="11">
        <f t="shared" si="138"/>
        <v>-2.6104893384813517</v>
      </c>
      <c r="S1494" s="91">
        <f t="shared" si="139"/>
        <v>7.3498569283651588E-2</v>
      </c>
      <c r="T1494" s="31">
        <f t="shared" si="140"/>
        <v>6.8466387740691054E-2</v>
      </c>
      <c r="U1494" s="31">
        <f t="shared" si="141"/>
        <v>0.93153361225930897</v>
      </c>
      <c r="V1494" s="12">
        <f t="shared" si="142"/>
        <v>-3.0801469962179594E-2</v>
      </c>
      <c r="W1494" s="12">
        <f t="shared" si="143"/>
        <v>0</v>
      </c>
    </row>
    <row r="1495" spans="1:23" x14ac:dyDescent="0.2">
      <c r="A1495" s="9">
        <v>0</v>
      </c>
      <c r="B1495" s="9">
        <v>0</v>
      </c>
      <c r="C1495" s="9">
        <v>51</v>
      </c>
      <c r="D1495" s="9">
        <v>0</v>
      </c>
      <c r="E1495" s="9">
        <v>1</v>
      </c>
      <c r="F1495" s="9">
        <v>0</v>
      </c>
      <c r="G1495" s="9">
        <v>1</v>
      </c>
      <c r="H1495" s="9">
        <v>10</v>
      </c>
      <c r="I1495" s="9">
        <v>0</v>
      </c>
      <c r="J1495" s="9">
        <v>0</v>
      </c>
      <c r="K1495" s="9">
        <v>0</v>
      </c>
      <c r="L1495" s="9">
        <v>0</v>
      </c>
      <c r="M1495" s="9">
        <v>255</v>
      </c>
      <c r="N1495" s="9">
        <v>102.5</v>
      </c>
      <c r="O1495" s="9">
        <v>64.5</v>
      </c>
      <c r="P1495" s="9">
        <v>24.14</v>
      </c>
      <c r="Q1495" s="9">
        <v>65</v>
      </c>
      <c r="R1495" s="11">
        <f t="shared" si="138"/>
        <v>-2.7885132601835396</v>
      </c>
      <c r="S1495" s="91">
        <f t="shared" si="139"/>
        <v>6.1512599195537365E-2</v>
      </c>
      <c r="T1495" s="31">
        <f t="shared" si="140"/>
        <v>5.794806320919263E-2</v>
      </c>
      <c r="U1495" s="31">
        <f t="shared" si="141"/>
        <v>0.94205193679080734</v>
      </c>
      <c r="V1495" s="12">
        <f t="shared" si="142"/>
        <v>-2.5925153215748883E-2</v>
      </c>
      <c r="W1495" s="12">
        <f t="shared" si="143"/>
        <v>0</v>
      </c>
    </row>
    <row r="1496" spans="1:23" x14ac:dyDescent="0.2">
      <c r="A1496" s="9">
        <v>0</v>
      </c>
      <c r="B1496" s="9">
        <v>1</v>
      </c>
      <c r="C1496" s="9">
        <v>48</v>
      </c>
      <c r="D1496" s="9">
        <v>0</v>
      </c>
      <c r="E1496" s="9">
        <v>1</v>
      </c>
      <c r="F1496" s="9">
        <v>0</v>
      </c>
      <c r="G1496" s="9">
        <v>1</v>
      </c>
      <c r="H1496" s="9">
        <v>17</v>
      </c>
      <c r="I1496" s="9">
        <v>0</v>
      </c>
      <c r="J1496" s="9">
        <v>0</v>
      </c>
      <c r="K1496" s="9">
        <v>0</v>
      </c>
      <c r="L1496" s="9">
        <v>0</v>
      </c>
      <c r="M1496" s="9">
        <v>218</v>
      </c>
      <c r="N1496" s="9">
        <v>113</v>
      </c>
      <c r="O1496" s="9">
        <v>79</v>
      </c>
      <c r="P1496" s="9">
        <v>27.33</v>
      </c>
      <c r="Q1496" s="9">
        <v>62</v>
      </c>
      <c r="R1496" s="11">
        <f t="shared" si="138"/>
        <v>-2.3068988103923616</v>
      </c>
      <c r="S1496" s="91">
        <f t="shared" si="139"/>
        <v>9.956955733166066E-2</v>
      </c>
      <c r="T1496" s="31">
        <f t="shared" si="140"/>
        <v>9.0553213907892616E-2</v>
      </c>
      <c r="U1496" s="31">
        <f t="shared" si="141"/>
        <v>0.90944678609210738</v>
      </c>
      <c r="V1496" s="12">
        <f t="shared" si="142"/>
        <v>-4.122270746654557E-2</v>
      </c>
      <c r="W1496" s="12">
        <f t="shared" si="143"/>
        <v>0</v>
      </c>
    </row>
    <row r="1497" spans="1:23" x14ac:dyDescent="0.2">
      <c r="A1497" s="9">
        <v>0</v>
      </c>
      <c r="B1497" s="9">
        <v>1</v>
      </c>
      <c r="C1497" s="9">
        <v>43</v>
      </c>
      <c r="D1497" s="9">
        <v>1</v>
      </c>
      <c r="E1497" s="9">
        <v>0</v>
      </c>
      <c r="F1497" s="9">
        <v>0</v>
      </c>
      <c r="G1497" s="9">
        <v>1</v>
      </c>
      <c r="H1497" s="9">
        <v>20</v>
      </c>
      <c r="I1497" s="9">
        <v>0</v>
      </c>
      <c r="J1497" s="9">
        <v>0</v>
      </c>
      <c r="K1497" s="9">
        <v>0</v>
      </c>
      <c r="L1497" s="9">
        <v>0</v>
      </c>
      <c r="M1497" s="9">
        <v>179</v>
      </c>
      <c r="N1497" s="9">
        <v>129</v>
      </c>
      <c r="O1497" s="9">
        <v>81</v>
      </c>
      <c r="P1497" s="9">
        <v>19.05</v>
      </c>
      <c r="Q1497" s="9">
        <v>63</v>
      </c>
      <c r="R1497" s="11">
        <f t="shared" si="138"/>
        <v>-2.0220107736712434</v>
      </c>
      <c r="S1497" s="91">
        <f t="shared" si="139"/>
        <v>0.13238899296093634</v>
      </c>
      <c r="T1497" s="31">
        <f t="shared" si="140"/>
        <v>0.11691123260989109</v>
      </c>
      <c r="U1497" s="31">
        <f t="shared" si="141"/>
        <v>0.88308876739010889</v>
      </c>
      <c r="V1497" s="12">
        <f t="shared" si="142"/>
        <v>-5.3995639287590248E-2</v>
      </c>
      <c r="W1497" s="12">
        <f t="shared" si="143"/>
        <v>1</v>
      </c>
    </row>
    <row r="1498" spans="1:23" x14ac:dyDescent="0.2">
      <c r="A1498" s="9">
        <v>0</v>
      </c>
      <c r="B1498" s="9">
        <v>0</v>
      </c>
      <c r="C1498" s="9">
        <v>65</v>
      </c>
      <c r="D1498" s="9">
        <v>1</v>
      </c>
      <c r="E1498" s="9">
        <v>0</v>
      </c>
      <c r="F1498" s="9">
        <v>0</v>
      </c>
      <c r="G1498" s="9">
        <v>0</v>
      </c>
      <c r="H1498" s="9">
        <v>0</v>
      </c>
      <c r="I1498" s="9">
        <v>0</v>
      </c>
      <c r="J1498" s="9">
        <v>0</v>
      </c>
      <c r="K1498" s="9">
        <v>0</v>
      </c>
      <c r="L1498" s="9">
        <v>0</v>
      </c>
      <c r="M1498" s="9">
        <v>212</v>
      </c>
      <c r="N1498" s="9">
        <v>94</v>
      </c>
      <c r="O1498" s="9">
        <v>62</v>
      </c>
      <c r="P1498" s="9">
        <v>25.83</v>
      </c>
      <c r="Q1498" s="9">
        <v>80</v>
      </c>
      <c r="R1498" s="11">
        <f t="shared" si="138"/>
        <v>-1.8598121663563436</v>
      </c>
      <c r="S1498" s="91">
        <f t="shared" si="139"/>
        <v>0.15570187367172908</v>
      </c>
      <c r="T1498" s="31">
        <f t="shared" si="140"/>
        <v>0.13472494699437976</v>
      </c>
      <c r="U1498" s="31">
        <f t="shared" si="141"/>
        <v>0.86527505300562024</v>
      </c>
      <c r="V1498" s="12">
        <f t="shared" si="142"/>
        <v>-6.2845817373817114E-2</v>
      </c>
      <c r="W1498" s="12">
        <f t="shared" si="143"/>
        <v>1</v>
      </c>
    </row>
    <row r="1499" spans="1:23" x14ac:dyDescent="0.2">
      <c r="A1499" s="9">
        <v>0</v>
      </c>
      <c r="B1499" s="9">
        <v>0</v>
      </c>
      <c r="C1499" s="9">
        <v>65</v>
      </c>
      <c r="D1499" s="9">
        <v>0</v>
      </c>
      <c r="E1499" s="9">
        <v>0</v>
      </c>
      <c r="F1499" s="9">
        <v>1</v>
      </c>
      <c r="G1499" s="9">
        <v>0</v>
      </c>
      <c r="H1499" s="9">
        <v>0</v>
      </c>
      <c r="I1499" s="9">
        <v>0</v>
      </c>
      <c r="J1499" s="9">
        <v>0</v>
      </c>
      <c r="K1499" s="9">
        <v>1</v>
      </c>
      <c r="L1499" s="9">
        <v>0</v>
      </c>
      <c r="M1499" s="9">
        <v>216</v>
      </c>
      <c r="N1499" s="9">
        <v>163</v>
      </c>
      <c r="O1499" s="9">
        <v>102</v>
      </c>
      <c r="P1499" s="9">
        <v>30.12</v>
      </c>
      <c r="Q1499" s="9">
        <v>91</v>
      </c>
      <c r="R1499" s="11">
        <f t="shared" si="138"/>
        <v>-1.1407980523948655</v>
      </c>
      <c r="S1499" s="91">
        <f t="shared" si="139"/>
        <v>0.31956389129732149</v>
      </c>
      <c r="T1499" s="31">
        <f t="shared" si="140"/>
        <v>0.24217386774894553</v>
      </c>
      <c r="U1499" s="31">
        <f t="shared" si="141"/>
        <v>0.75782613225105444</v>
      </c>
      <c r="V1499" s="12">
        <f t="shared" si="142"/>
        <v>-0.12043042295023909</v>
      </c>
      <c r="W1499" s="12">
        <f t="shared" si="143"/>
        <v>1</v>
      </c>
    </row>
    <row r="1500" spans="1:23" x14ac:dyDescent="0.2">
      <c r="A1500" s="9">
        <v>0</v>
      </c>
      <c r="B1500" s="9">
        <v>0</v>
      </c>
      <c r="C1500" s="9">
        <v>61</v>
      </c>
      <c r="D1500" s="9">
        <v>1</v>
      </c>
      <c r="E1500" s="9">
        <v>0</v>
      </c>
      <c r="F1500" s="9">
        <v>0</v>
      </c>
      <c r="G1500" s="9">
        <v>1</v>
      </c>
      <c r="H1500" s="9">
        <v>25</v>
      </c>
      <c r="I1500" s="9">
        <v>0</v>
      </c>
      <c r="J1500" s="9">
        <v>0</v>
      </c>
      <c r="K1500" s="9">
        <v>0</v>
      </c>
      <c r="L1500" s="9">
        <v>0</v>
      </c>
      <c r="M1500" s="9">
        <v>234</v>
      </c>
      <c r="N1500" s="9">
        <v>147.5</v>
      </c>
      <c r="O1500" s="9">
        <v>72.5</v>
      </c>
      <c r="P1500" s="9">
        <v>26.58</v>
      </c>
      <c r="Q1500" s="9">
        <v>83</v>
      </c>
      <c r="R1500" s="11">
        <f t="shared" si="138"/>
        <v>-0.87480368097416328</v>
      </c>
      <c r="S1500" s="91">
        <f t="shared" si="139"/>
        <v>0.4169438656578186</v>
      </c>
      <c r="T1500" s="31">
        <f t="shared" si="140"/>
        <v>0.29425573995075077</v>
      </c>
      <c r="U1500" s="31">
        <f t="shared" si="141"/>
        <v>0.70574426004924917</v>
      </c>
      <c r="V1500" s="12">
        <f t="shared" si="142"/>
        <v>-0.1513526453653502</v>
      </c>
      <c r="W1500" s="12">
        <f t="shared" si="143"/>
        <v>1</v>
      </c>
    </row>
    <row r="1501" spans="1:23" x14ac:dyDescent="0.2">
      <c r="A1501" s="9">
        <v>0</v>
      </c>
      <c r="B1501" s="9">
        <v>1</v>
      </c>
      <c r="C1501" s="9">
        <v>45</v>
      </c>
      <c r="D1501" s="9">
        <v>0</v>
      </c>
      <c r="E1501" s="9">
        <v>1</v>
      </c>
      <c r="F1501" s="9">
        <v>0</v>
      </c>
      <c r="G1501" s="9">
        <v>1</v>
      </c>
      <c r="H1501" s="9">
        <v>9</v>
      </c>
      <c r="I1501" s="9">
        <v>0</v>
      </c>
      <c r="J1501" s="9">
        <v>0</v>
      </c>
      <c r="K1501" s="9">
        <v>1</v>
      </c>
      <c r="L1501" s="9">
        <v>0</v>
      </c>
      <c r="M1501" s="9">
        <v>188</v>
      </c>
      <c r="N1501" s="9">
        <v>132</v>
      </c>
      <c r="O1501" s="9">
        <v>91</v>
      </c>
      <c r="P1501" s="9">
        <v>28.04</v>
      </c>
      <c r="Q1501" s="9">
        <v>70</v>
      </c>
      <c r="R1501" s="11">
        <f t="shared" si="138"/>
        <v>-2.2476083211060285</v>
      </c>
      <c r="S1501" s="91">
        <f t="shared" si="139"/>
        <v>0.10565160735168057</v>
      </c>
      <c r="T1501" s="31">
        <f t="shared" si="140"/>
        <v>9.5555965956349742E-2</v>
      </c>
      <c r="U1501" s="31">
        <f t="shared" si="141"/>
        <v>0.90444403404365026</v>
      </c>
      <c r="V1501" s="12">
        <f t="shared" si="142"/>
        <v>-4.3618301615672352E-2</v>
      </c>
      <c r="W1501" s="12">
        <f t="shared" si="143"/>
        <v>0</v>
      </c>
    </row>
    <row r="1502" spans="1:23" x14ac:dyDescent="0.2">
      <c r="A1502" s="9">
        <v>0</v>
      </c>
      <c r="B1502" s="9">
        <v>0</v>
      </c>
      <c r="C1502" s="9">
        <v>61</v>
      </c>
      <c r="D1502" s="9">
        <v>0</v>
      </c>
      <c r="E1502" s="9">
        <v>0</v>
      </c>
      <c r="F1502" s="9">
        <v>1</v>
      </c>
      <c r="G1502" s="9">
        <v>0</v>
      </c>
      <c r="H1502" s="9">
        <v>0</v>
      </c>
      <c r="I1502" s="9">
        <v>0</v>
      </c>
      <c r="J1502" s="9">
        <v>0</v>
      </c>
      <c r="K1502" s="9">
        <v>0</v>
      </c>
      <c r="L1502" s="9">
        <v>0</v>
      </c>
      <c r="M1502" s="9">
        <v>260</v>
      </c>
      <c r="N1502" s="9">
        <v>112.5</v>
      </c>
      <c r="O1502" s="9">
        <v>75</v>
      </c>
      <c r="P1502" s="9">
        <v>21.97</v>
      </c>
      <c r="Q1502" s="9">
        <v>60</v>
      </c>
      <c r="R1502" s="11">
        <f t="shared" si="138"/>
        <v>-2.2317329194371318</v>
      </c>
      <c r="S1502" s="91">
        <f t="shared" si="139"/>
        <v>0.10734225339040965</v>
      </c>
      <c r="T1502" s="31">
        <f t="shared" si="140"/>
        <v>9.6936835076738087E-2</v>
      </c>
      <c r="U1502" s="31">
        <f t="shared" si="141"/>
        <v>0.90306316492326189</v>
      </c>
      <c r="V1502" s="12">
        <f t="shared" si="142"/>
        <v>-4.4281871814704957E-2</v>
      </c>
      <c r="W1502" s="12">
        <f t="shared" si="143"/>
        <v>0</v>
      </c>
    </row>
    <row r="1503" spans="1:23" x14ac:dyDescent="0.2">
      <c r="A1503" s="9">
        <v>0</v>
      </c>
      <c r="B1503" s="9">
        <v>0</v>
      </c>
      <c r="C1503" s="9">
        <v>53</v>
      </c>
      <c r="D1503" s="9">
        <v>1</v>
      </c>
      <c r="E1503" s="9">
        <v>0</v>
      </c>
      <c r="F1503" s="9">
        <v>0</v>
      </c>
      <c r="G1503" s="9">
        <v>0</v>
      </c>
      <c r="H1503" s="9">
        <v>0</v>
      </c>
      <c r="I1503" s="9">
        <v>0</v>
      </c>
      <c r="J1503" s="9">
        <v>0</v>
      </c>
      <c r="K1503" s="9">
        <v>1</v>
      </c>
      <c r="L1503" s="9">
        <v>0</v>
      </c>
      <c r="M1503" s="9">
        <v>180</v>
      </c>
      <c r="N1503" s="9">
        <v>184.5</v>
      </c>
      <c r="O1503" s="9">
        <v>110.5</v>
      </c>
      <c r="P1503" s="9">
        <v>27.49</v>
      </c>
      <c r="Q1503" s="9">
        <v>62</v>
      </c>
      <c r="R1503" s="11">
        <f t="shared" si="138"/>
        <v>-1.5829151948300035</v>
      </c>
      <c r="S1503" s="91">
        <f t="shared" si="139"/>
        <v>0.2053755150389826</v>
      </c>
      <c r="T1503" s="31">
        <f t="shared" si="140"/>
        <v>0.17038301548073226</v>
      </c>
      <c r="U1503" s="31">
        <f t="shared" si="141"/>
        <v>0.8296169845192678</v>
      </c>
      <c r="V1503" s="12">
        <f t="shared" si="142"/>
        <v>-8.1122365337085653E-2</v>
      </c>
      <c r="W1503" s="12">
        <f t="shared" si="143"/>
        <v>1</v>
      </c>
    </row>
    <row r="1504" spans="1:23" x14ac:dyDescent="0.2">
      <c r="A1504" s="9">
        <v>0</v>
      </c>
      <c r="B1504" s="9">
        <v>0</v>
      </c>
      <c r="C1504" s="9">
        <v>65</v>
      </c>
      <c r="D1504" s="9">
        <v>1</v>
      </c>
      <c r="E1504" s="9">
        <v>0</v>
      </c>
      <c r="F1504" s="9">
        <v>0</v>
      </c>
      <c r="G1504" s="9">
        <v>0</v>
      </c>
      <c r="H1504" s="9">
        <v>0</v>
      </c>
      <c r="I1504" s="9">
        <v>0</v>
      </c>
      <c r="J1504" s="9">
        <v>0</v>
      </c>
      <c r="K1504" s="9">
        <v>0</v>
      </c>
      <c r="L1504" s="9">
        <v>0</v>
      </c>
      <c r="M1504" s="9">
        <v>221</v>
      </c>
      <c r="N1504" s="9">
        <v>141</v>
      </c>
      <c r="O1504" s="9">
        <v>82.5</v>
      </c>
      <c r="P1504" s="9">
        <v>29.48</v>
      </c>
      <c r="Q1504" s="9">
        <v>80</v>
      </c>
      <c r="R1504" s="11">
        <f t="shared" si="138"/>
        <v>-1.3693679340329767</v>
      </c>
      <c r="S1504" s="91">
        <f t="shared" si="139"/>
        <v>0.25426762268341707</v>
      </c>
      <c r="T1504" s="31">
        <f t="shared" si="140"/>
        <v>0.20272198539210431</v>
      </c>
      <c r="U1504" s="31">
        <f t="shared" si="141"/>
        <v>0.79727801460789571</v>
      </c>
      <c r="V1504" s="12">
        <f t="shared" si="142"/>
        <v>-9.8390211657451487E-2</v>
      </c>
      <c r="W1504" s="12">
        <f t="shared" si="143"/>
        <v>1</v>
      </c>
    </row>
    <row r="1505" spans="1:23" x14ac:dyDescent="0.2">
      <c r="A1505" s="9">
        <v>0</v>
      </c>
      <c r="B1505" s="9">
        <v>0</v>
      </c>
      <c r="C1505" s="9">
        <v>34</v>
      </c>
      <c r="D1505" s="9">
        <v>0</v>
      </c>
      <c r="E1505" s="9">
        <v>1</v>
      </c>
      <c r="F1505" s="9">
        <v>0</v>
      </c>
      <c r="G1505" s="9">
        <v>1</v>
      </c>
      <c r="H1505" s="9">
        <v>10</v>
      </c>
      <c r="I1505" s="9">
        <v>0</v>
      </c>
      <c r="J1505" s="9">
        <v>0</v>
      </c>
      <c r="K1505" s="9">
        <v>0</v>
      </c>
      <c r="L1505" s="9">
        <v>0</v>
      </c>
      <c r="M1505" s="9">
        <v>159</v>
      </c>
      <c r="N1505" s="9">
        <v>92.5</v>
      </c>
      <c r="O1505" s="9">
        <v>70</v>
      </c>
      <c r="P1505" s="9">
        <v>22.15</v>
      </c>
      <c r="Q1505" s="9">
        <v>65</v>
      </c>
      <c r="R1505" s="11">
        <f t="shared" si="138"/>
        <v>-4.1071510137927039</v>
      </c>
      <c r="S1505" s="91">
        <f t="shared" si="139"/>
        <v>1.645458670156788E-2</v>
      </c>
      <c r="T1505" s="31">
        <f t="shared" si="140"/>
        <v>1.6188216293030477E-2</v>
      </c>
      <c r="U1505" s="31">
        <f t="shared" si="141"/>
        <v>0.98381178370696953</v>
      </c>
      <c r="V1505" s="12">
        <f t="shared" si="142"/>
        <v>-7.0879799386463901E-3</v>
      </c>
      <c r="W1505" s="12">
        <f t="shared" si="143"/>
        <v>0</v>
      </c>
    </row>
    <row r="1506" spans="1:23" x14ac:dyDescent="0.2">
      <c r="A1506" s="9">
        <v>0</v>
      </c>
      <c r="B1506" s="9">
        <v>1</v>
      </c>
      <c r="C1506" s="9">
        <v>46</v>
      </c>
      <c r="D1506" s="9">
        <v>1</v>
      </c>
      <c r="E1506" s="9">
        <v>0</v>
      </c>
      <c r="F1506" s="9">
        <v>0</v>
      </c>
      <c r="G1506" s="9">
        <v>1</v>
      </c>
      <c r="H1506" s="9">
        <v>9</v>
      </c>
      <c r="I1506" s="9">
        <v>0</v>
      </c>
      <c r="J1506" s="9">
        <v>0</v>
      </c>
      <c r="K1506" s="9">
        <v>1</v>
      </c>
      <c r="L1506" s="9">
        <v>0</v>
      </c>
      <c r="M1506" s="9">
        <v>216</v>
      </c>
      <c r="N1506" s="9">
        <v>126</v>
      </c>
      <c r="O1506" s="9">
        <v>85</v>
      </c>
      <c r="P1506" s="9">
        <v>30.1</v>
      </c>
      <c r="Q1506" s="9">
        <v>80</v>
      </c>
      <c r="R1506" s="11">
        <f t="shared" si="138"/>
        <v>-1.976347801084084</v>
      </c>
      <c r="S1506" s="91">
        <f t="shared" si="139"/>
        <v>0.13857441557394437</v>
      </c>
      <c r="T1506" s="31">
        <f t="shared" si="140"/>
        <v>0.12170870316288492</v>
      </c>
      <c r="U1506" s="31">
        <f t="shared" si="141"/>
        <v>0.87829129683711504</v>
      </c>
      <c r="V1506" s="12">
        <f t="shared" si="142"/>
        <v>-5.6361420736819011E-2</v>
      </c>
      <c r="W1506" s="12">
        <f t="shared" si="143"/>
        <v>1</v>
      </c>
    </row>
    <row r="1507" spans="1:23" x14ac:dyDescent="0.2">
      <c r="A1507" s="9">
        <v>1</v>
      </c>
      <c r="B1507" s="9">
        <v>1</v>
      </c>
      <c r="C1507" s="9">
        <v>49</v>
      </c>
      <c r="D1507" s="9">
        <v>0</v>
      </c>
      <c r="E1507" s="9">
        <v>0</v>
      </c>
      <c r="F1507" s="9">
        <v>1</v>
      </c>
      <c r="G1507" s="9">
        <v>1</v>
      </c>
      <c r="H1507" s="9">
        <v>20</v>
      </c>
      <c r="I1507" s="9">
        <v>0</v>
      </c>
      <c r="J1507" s="9">
        <v>0</v>
      </c>
      <c r="K1507" s="9">
        <v>1</v>
      </c>
      <c r="L1507" s="9">
        <v>0</v>
      </c>
      <c r="M1507" s="9">
        <v>193</v>
      </c>
      <c r="N1507" s="9">
        <v>172</v>
      </c>
      <c r="O1507" s="9">
        <v>105</v>
      </c>
      <c r="P1507" s="9">
        <v>19.7</v>
      </c>
      <c r="Q1507" s="9">
        <v>90</v>
      </c>
      <c r="R1507" s="11">
        <f t="shared" si="138"/>
        <v>-1.0223674524837882</v>
      </c>
      <c r="S1507" s="91">
        <f t="shared" si="139"/>
        <v>0.35974225852622677</v>
      </c>
      <c r="T1507" s="31">
        <f t="shared" si="140"/>
        <v>0.26456650609368998</v>
      </c>
      <c r="U1507" s="31">
        <f t="shared" si="141"/>
        <v>0.26456650609368998</v>
      </c>
      <c r="V1507" s="12">
        <f t="shared" si="142"/>
        <v>-0.57746513799968469</v>
      </c>
      <c r="W1507" s="12">
        <f t="shared" si="143"/>
        <v>1</v>
      </c>
    </row>
    <row r="1508" spans="1:23" x14ac:dyDescent="0.2">
      <c r="A1508" s="9">
        <v>0</v>
      </c>
      <c r="B1508" s="9">
        <v>0</v>
      </c>
      <c r="C1508" s="9">
        <v>63</v>
      </c>
      <c r="D1508" s="9">
        <v>1</v>
      </c>
      <c r="E1508" s="9">
        <v>0</v>
      </c>
      <c r="F1508" s="9">
        <v>0</v>
      </c>
      <c r="G1508" s="9">
        <v>0</v>
      </c>
      <c r="H1508" s="9">
        <v>0</v>
      </c>
      <c r="I1508" s="9">
        <v>0</v>
      </c>
      <c r="J1508" s="9">
        <v>0</v>
      </c>
      <c r="K1508" s="9">
        <v>0</v>
      </c>
      <c r="L1508" s="9">
        <v>0</v>
      </c>
      <c r="M1508" s="9">
        <v>229</v>
      </c>
      <c r="N1508" s="9">
        <v>120</v>
      </c>
      <c r="O1508" s="9">
        <v>82</v>
      </c>
      <c r="P1508" s="9">
        <v>25.58</v>
      </c>
      <c r="Q1508" s="9">
        <v>78</v>
      </c>
      <c r="R1508" s="11">
        <f t="shared" si="138"/>
        <v>-1.7739637451746386</v>
      </c>
      <c r="S1508" s="91">
        <f t="shared" si="139"/>
        <v>0.1696591685709764</v>
      </c>
      <c r="T1508" s="31">
        <f t="shared" si="140"/>
        <v>0.14505009076982348</v>
      </c>
      <c r="U1508" s="31">
        <f t="shared" si="141"/>
        <v>0.85494990923017655</v>
      </c>
      <c r="V1508" s="12">
        <f t="shared" si="142"/>
        <v>-6.8059329461528359E-2</v>
      </c>
      <c r="W1508" s="12">
        <f t="shared" si="143"/>
        <v>1</v>
      </c>
    </row>
    <row r="1509" spans="1:23" x14ac:dyDescent="0.2">
      <c r="A1509" s="9">
        <v>0</v>
      </c>
      <c r="B1509" s="9">
        <v>1</v>
      </c>
      <c r="C1509" s="9">
        <v>55</v>
      </c>
      <c r="D1509" s="9">
        <v>0</v>
      </c>
      <c r="E1509" s="9">
        <v>0</v>
      </c>
      <c r="F1509" s="9">
        <v>0</v>
      </c>
      <c r="G1509" s="9">
        <v>1</v>
      </c>
      <c r="H1509" s="9">
        <v>20</v>
      </c>
      <c r="I1509" s="9">
        <v>0</v>
      </c>
      <c r="J1509" s="9">
        <v>0</v>
      </c>
      <c r="K1509" s="9">
        <v>0</v>
      </c>
      <c r="L1509" s="9">
        <v>0</v>
      </c>
      <c r="M1509" s="9">
        <v>268</v>
      </c>
      <c r="N1509" s="9">
        <v>128</v>
      </c>
      <c r="O1509" s="9">
        <v>87</v>
      </c>
      <c r="P1509" s="9">
        <v>28.57</v>
      </c>
      <c r="Q1509" s="9">
        <v>70</v>
      </c>
      <c r="R1509" s="11">
        <f t="shared" si="138"/>
        <v>-1.2651222080353923</v>
      </c>
      <c r="S1509" s="91">
        <f t="shared" si="139"/>
        <v>0.28220480633813988</v>
      </c>
      <c r="T1509" s="31">
        <f t="shared" si="140"/>
        <v>0.2200933929924121</v>
      </c>
      <c r="U1509" s="31">
        <f t="shared" si="141"/>
        <v>0.77990660700758796</v>
      </c>
      <c r="V1509" s="12">
        <f t="shared" si="142"/>
        <v>-0.10795740050140203</v>
      </c>
      <c r="W1509" s="12">
        <f t="shared" si="143"/>
        <v>1</v>
      </c>
    </row>
    <row r="1510" spans="1:23" x14ac:dyDescent="0.2">
      <c r="A1510" s="9">
        <v>0</v>
      </c>
      <c r="B1510" s="9">
        <v>1</v>
      </c>
      <c r="C1510" s="9">
        <v>42</v>
      </c>
      <c r="D1510" s="9">
        <v>0</v>
      </c>
      <c r="E1510" s="9">
        <v>1</v>
      </c>
      <c r="F1510" s="9">
        <v>0</v>
      </c>
      <c r="G1510" s="9">
        <v>1</v>
      </c>
      <c r="H1510" s="9">
        <v>9</v>
      </c>
      <c r="I1510" s="9">
        <v>0</v>
      </c>
      <c r="J1510" s="9">
        <v>0</v>
      </c>
      <c r="K1510" s="9">
        <v>0</v>
      </c>
      <c r="L1510" s="9">
        <v>0</v>
      </c>
      <c r="M1510" s="9">
        <v>205</v>
      </c>
      <c r="N1510" s="9">
        <v>110</v>
      </c>
      <c r="O1510" s="9">
        <v>73</v>
      </c>
      <c r="P1510" s="9">
        <v>22.4</v>
      </c>
      <c r="Q1510" s="9">
        <v>61</v>
      </c>
      <c r="R1510" s="11">
        <f t="shared" si="138"/>
        <v>-2.8341386375336235</v>
      </c>
      <c r="S1510" s="91">
        <f t="shared" si="139"/>
        <v>5.8769125557329313E-2</v>
      </c>
      <c r="T1510" s="31">
        <f t="shared" si="140"/>
        <v>5.5507026167195446E-2</v>
      </c>
      <c r="U1510" s="31">
        <f t="shared" si="141"/>
        <v>0.94449297383280451</v>
      </c>
      <c r="V1510" s="12">
        <f t="shared" si="142"/>
        <v>-2.4801268485389345E-2</v>
      </c>
      <c r="W1510" s="12">
        <f t="shared" si="143"/>
        <v>0</v>
      </c>
    </row>
    <row r="1511" spans="1:23" x14ac:dyDescent="0.2">
      <c r="A1511" s="9">
        <v>0</v>
      </c>
      <c r="B1511" s="9">
        <v>0</v>
      </c>
      <c r="C1511" s="9">
        <v>44</v>
      </c>
      <c r="D1511" s="9">
        <v>1</v>
      </c>
      <c r="E1511" s="9">
        <v>0</v>
      </c>
      <c r="F1511" s="9">
        <v>0</v>
      </c>
      <c r="G1511" s="9">
        <v>1</v>
      </c>
      <c r="H1511" s="9">
        <v>5</v>
      </c>
      <c r="I1511" s="9">
        <v>0</v>
      </c>
      <c r="J1511" s="9">
        <v>0</v>
      </c>
      <c r="K1511" s="9">
        <v>0</v>
      </c>
      <c r="L1511" s="9">
        <v>0</v>
      </c>
      <c r="M1511" s="9">
        <v>214</v>
      </c>
      <c r="N1511" s="9">
        <v>102</v>
      </c>
      <c r="O1511" s="9">
        <v>68</v>
      </c>
      <c r="P1511" s="9">
        <v>32.82</v>
      </c>
      <c r="Q1511" s="9">
        <v>88</v>
      </c>
      <c r="R1511" s="11">
        <f t="shared" si="138"/>
        <v>-3.2029455018406705</v>
      </c>
      <c r="S1511" s="91">
        <f t="shared" si="139"/>
        <v>4.0642315484087616E-2</v>
      </c>
      <c r="T1511" s="31">
        <f t="shared" si="140"/>
        <v>3.9055028686952403E-2</v>
      </c>
      <c r="U1511" s="31">
        <f t="shared" si="141"/>
        <v>0.96094497131304757</v>
      </c>
      <c r="V1511" s="12">
        <f t="shared" si="142"/>
        <v>-1.7301481571160317E-2</v>
      </c>
      <c r="W1511" s="12">
        <f t="shared" si="143"/>
        <v>0</v>
      </c>
    </row>
    <row r="1512" spans="1:23" x14ac:dyDescent="0.2">
      <c r="A1512" s="9">
        <v>0</v>
      </c>
      <c r="B1512" s="9">
        <v>1</v>
      </c>
      <c r="C1512" s="9">
        <v>49</v>
      </c>
      <c r="D1512" s="9">
        <v>0</v>
      </c>
      <c r="E1512" s="9">
        <v>1</v>
      </c>
      <c r="F1512" s="9">
        <v>0</v>
      </c>
      <c r="G1512" s="9">
        <v>1</v>
      </c>
      <c r="H1512" s="9">
        <v>9</v>
      </c>
      <c r="I1512" s="9">
        <v>0</v>
      </c>
      <c r="J1512" s="9">
        <v>0</v>
      </c>
      <c r="K1512" s="9">
        <v>0</v>
      </c>
      <c r="L1512" s="9">
        <v>0</v>
      </c>
      <c r="M1512" s="9">
        <v>193</v>
      </c>
      <c r="N1512" s="9">
        <v>115</v>
      </c>
      <c r="O1512" s="9">
        <v>79</v>
      </c>
      <c r="P1512" s="9">
        <v>21.86</v>
      </c>
      <c r="Q1512" s="9">
        <v>48</v>
      </c>
      <c r="R1512" s="11">
        <f t="shared" si="138"/>
        <v>-2.4244004546391658</v>
      </c>
      <c r="S1512" s="91">
        <f t="shared" si="139"/>
        <v>8.8531181593007977E-2</v>
      </c>
      <c r="T1512" s="31">
        <f t="shared" si="140"/>
        <v>8.1330864094721914E-2</v>
      </c>
      <c r="U1512" s="31">
        <f t="shared" si="141"/>
        <v>0.9186691359052781</v>
      </c>
      <c r="V1512" s="12">
        <f t="shared" si="142"/>
        <v>-3.6840874167025334E-2</v>
      </c>
      <c r="W1512" s="12">
        <f t="shared" si="143"/>
        <v>0</v>
      </c>
    </row>
    <row r="1513" spans="1:23" x14ac:dyDescent="0.2">
      <c r="A1513" s="9">
        <v>1</v>
      </c>
      <c r="B1513" s="9">
        <v>1</v>
      </c>
      <c r="C1513" s="9">
        <v>60</v>
      </c>
      <c r="D1513" s="9">
        <v>1</v>
      </c>
      <c r="E1513" s="9">
        <v>0</v>
      </c>
      <c r="F1513" s="9">
        <v>0</v>
      </c>
      <c r="G1513" s="9">
        <v>1</v>
      </c>
      <c r="H1513" s="9">
        <v>20</v>
      </c>
      <c r="I1513" s="9">
        <v>0</v>
      </c>
      <c r="J1513" s="9">
        <v>0</v>
      </c>
      <c r="K1513" s="9">
        <v>0</v>
      </c>
      <c r="L1513" s="9">
        <v>0</v>
      </c>
      <c r="M1513" s="9">
        <v>212</v>
      </c>
      <c r="N1513" s="9">
        <v>138.5</v>
      </c>
      <c r="O1513" s="9">
        <v>87.5</v>
      </c>
      <c r="P1513" s="9">
        <v>19.54</v>
      </c>
      <c r="Q1513" s="9">
        <v>64</v>
      </c>
      <c r="R1513" s="11">
        <f t="shared" si="138"/>
        <v>-0.81335454754128378</v>
      </c>
      <c r="S1513" s="91">
        <f t="shared" si="139"/>
        <v>0.44336826888572584</v>
      </c>
      <c r="T1513" s="31">
        <f t="shared" si="140"/>
        <v>0.30717612299181568</v>
      </c>
      <c r="U1513" s="31">
        <f t="shared" si="141"/>
        <v>0.30717612299181568</v>
      </c>
      <c r="V1513" s="12">
        <f t="shared" si="142"/>
        <v>-0.51261254533293588</v>
      </c>
      <c r="W1513" s="12">
        <f t="shared" si="143"/>
        <v>1</v>
      </c>
    </row>
    <row r="1514" spans="1:23" x14ac:dyDescent="0.2">
      <c r="A1514" s="9">
        <v>0</v>
      </c>
      <c r="B1514" s="9">
        <v>0</v>
      </c>
      <c r="C1514" s="9">
        <v>47</v>
      </c>
      <c r="D1514" s="9">
        <v>0</v>
      </c>
      <c r="E1514" s="9">
        <v>0</v>
      </c>
      <c r="F1514" s="9">
        <v>0</v>
      </c>
      <c r="G1514" s="9">
        <v>1</v>
      </c>
      <c r="H1514" s="9">
        <v>20</v>
      </c>
      <c r="I1514" s="9">
        <v>0</v>
      </c>
      <c r="J1514" s="9">
        <v>0</v>
      </c>
      <c r="K1514" s="9">
        <v>0</v>
      </c>
      <c r="L1514" s="9">
        <v>0</v>
      </c>
      <c r="M1514" s="9">
        <v>261</v>
      </c>
      <c r="N1514" s="9">
        <v>120</v>
      </c>
      <c r="O1514" s="9">
        <v>77.5</v>
      </c>
      <c r="P1514" s="9">
        <v>23.26</v>
      </c>
      <c r="Q1514" s="9">
        <v>85</v>
      </c>
      <c r="R1514" s="11">
        <f t="shared" si="138"/>
        <v>-2.2157157002475927</v>
      </c>
      <c r="S1514" s="91">
        <f t="shared" si="139"/>
        <v>0.10907542100030278</v>
      </c>
      <c r="T1514" s="31">
        <f t="shared" si="140"/>
        <v>9.8348064464294879E-2</v>
      </c>
      <c r="U1514" s="31">
        <f t="shared" si="141"/>
        <v>0.90165193553570511</v>
      </c>
      <c r="V1514" s="12">
        <f t="shared" si="142"/>
        <v>-4.4961080694246876E-2</v>
      </c>
      <c r="W1514" s="12">
        <f t="shared" si="143"/>
        <v>0</v>
      </c>
    </row>
    <row r="1515" spans="1:23" x14ac:dyDescent="0.2">
      <c r="A1515" s="9">
        <v>0</v>
      </c>
      <c r="B1515" s="9">
        <v>1</v>
      </c>
      <c r="C1515" s="9">
        <v>49</v>
      </c>
      <c r="D1515" s="9">
        <v>0</v>
      </c>
      <c r="E1515" s="9">
        <v>0</v>
      </c>
      <c r="F1515" s="9">
        <v>1</v>
      </c>
      <c r="G1515" s="9">
        <v>1</v>
      </c>
      <c r="H1515" s="9">
        <v>20</v>
      </c>
      <c r="I1515" s="9">
        <v>0</v>
      </c>
      <c r="J1515" s="9">
        <v>0</v>
      </c>
      <c r="K1515" s="9">
        <v>0</v>
      </c>
      <c r="L1515" s="9">
        <v>0</v>
      </c>
      <c r="M1515" s="9">
        <v>189</v>
      </c>
      <c r="N1515" s="9">
        <v>132</v>
      </c>
      <c r="O1515" s="9">
        <v>76</v>
      </c>
      <c r="P1515" s="9">
        <v>20.260000000000002</v>
      </c>
      <c r="Q1515" s="9">
        <v>75</v>
      </c>
      <c r="R1515" s="11">
        <f t="shared" si="138"/>
        <v>-1.7143044257945892</v>
      </c>
      <c r="S1515" s="91">
        <f t="shared" si="139"/>
        <v>0.18008894238058215</v>
      </c>
      <c r="T1515" s="31">
        <f t="shared" si="140"/>
        <v>0.15260624509987397</v>
      </c>
      <c r="U1515" s="31">
        <f t="shared" si="141"/>
        <v>0.84739375490012603</v>
      </c>
      <c r="V1515" s="12">
        <f t="shared" si="142"/>
        <v>-7.1914740975114577E-2</v>
      </c>
      <c r="W1515" s="12">
        <f t="shared" si="143"/>
        <v>1</v>
      </c>
    </row>
    <row r="1516" spans="1:23" x14ac:dyDescent="0.2">
      <c r="A1516" s="9">
        <v>0</v>
      </c>
      <c r="B1516" s="9">
        <v>0</v>
      </c>
      <c r="C1516" s="9">
        <v>52</v>
      </c>
      <c r="D1516" s="9">
        <v>0</v>
      </c>
      <c r="E1516" s="9">
        <v>0</v>
      </c>
      <c r="F1516" s="9">
        <v>1</v>
      </c>
      <c r="G1516" s="9">
        <v>1</v>
      </c>
      <c r="H1516" s="9">
        <v>20</v>
      </c>
      <c r="I1516" s="9">
        <v>0</v>
      </c>
      <c r="J1516" s="9">
        <v>0</v>
      </c>
      <c r="K1516" s="9">
        <v>0</v>
      </c>
      <c r="L1516" s="9">
        <v>0</v>
      </c>
      <c r="M1516" s="9">
        <v>248</v>
      </c>
      <c r="N1516" s="9">
        <v>128</v>
      </c>
      <c r="O1516" s="9">
        <v>74</v>
      </c>
      <c r="P1516" s="9">
        <v>21.84</v>
      </c>
      <c r="Q1516" s="9">
        <v>65</v>
      </c>
      <c r="R1516" s="11">
        <f t="shared" si="138"/>
        <v>-2.1652379980691929</v>
      </c>
      <c r="S1516" s="91">
        <f t="shared" si="139"/>
        <v>0.1147226275840417</v>
      </c>
      <c r="T1516" s="31">
        <f t="shared" si="140"/>
        <v>0.10291585076431266</v>
      </c>
      <c r="U1516" s="31">
        <f t="shared" si="141"/>
        <v>0.89708414923568736</v>
      </c>
      <c r="V1516" s="12">
        <f t="shared" si="142"/>
        <v>-4.7166816895016388E-2</v>
      </c>
      <c r="W1516" s="12">
        <f t="shared" si="143"/>
        <v>1</v>
      </c>
    </row>
    <row r="1517" spans="1:23" x14ac:dyDescent="0.2">
      <c r="A1517" s="9">
        <v>0</v>
      </c>
      <c r="B1517" s="9">
        <v>0</v>
      </c>
      <c r="C1517" s="9">
        <v>41</v>
      </c>
      <c r="D1517" s="9">
        <v>0</v>
      </c>
      <c r="E1517" s="9">
        <v>1</v>
      </c>
      <c r="F1517" s="9">
        <v>0</v>
      </c>
      <c r="G1517" s="9">
        <v>0</v>
      </c>
      <c r="H1517" s="9">
        <v>0</v>
      </c>
      <c r="I1517" s="9">
        <v>0</v>
      </c>
      <c r="J1517" s="9">
        <v>0</v>
      </c>
      <c r="K1517" s="9">
        <v>0</v>
      </c>
      <c r="L1517" s="9">
        <v>0</v>
      </c>
      <c r="M1517" s="9">
        <v>185</v>
      </c>
      <c r="N1517" s="9">
        <v>125</v>
      </c>
      <c r="O1517" s="9">
        <v>88</v>
      </c>
      <c r="P1517" s="9">
        <v>24.88</v>
      </c>
      <c r="Q1517" s="9">
        <v>107</v>
      </c>
      <c r="R1517" s="11">
        <f t="shared" si="138"/>
        <v>-3.2347558305059829</v>
      </c>
      <c r="S1517" s="91">
        <f t="shared" si="139"/>
        <v>3.9369816674829222E-2</v>
      </c>
      <c r="T1517" s="31">
        <f t="shared" si="140"/>
        <v>3.7878545290820402E-2</v>
      </c>
      <c r="U1517" s="31">
        <f t="shared" si="141"/>
        <v>0.96212145470917965</v>
      </c>
      <c r="V1517" s="12">
        <f t="shared" si="142"/>
        <v>-1.6770100747471622E-2</v>
      </c>
      <c r="W1517" s="12">
        <f t="shared" si="143"/>
        <v>0</v>
      </c>
    </row>
    <row r="1518" spans="1:23" x14ac:dyDescent="0.2">
      <c r="A1518" s="9">
        <v>0</v>
      </c>
      <c r="B1518" s="9">
        <v>1</v>
      </c>
      <c r="C1518" s="9">
        <v>36</v>
      </c>
      <c r="D1518" s="9">
        <v>0</v>
      </c>
      <c r="E1518" s="9">
        <v>0</v>
      </c>
      <c r="F1518" s="9">
        <v>0</v>
      </c>
      <c r="G1518" s="9">
        <v>1</v>
      </c>
      <c r="H1518" s="9">
        <v>20</v>
      </c>
      <c r="I1518" s="9">
        <v>0</v>
      </c>
      <c r="J1518" s="9">
        <v>0</v>
      </c>
      <c r="K1518" s="9">
        <v>0</v>
      </c>
      <c r="L1518" s="9">
        <v>0</v>
      </c>
      <c r="M1518" s="9">
        <v>155</v>
      </c>
      <c r="N1518" s="9">
        <v>127.5</v>
      </c>
      <c r="O1518" s="9">
        <v>77.5</v>
      </c>
      <c r="P1518" s="9">
        <v>30.2</v>
      </c>
      <c r="Q1518" s="9">
        <v>56</v>
      </c>
      <c r="R1518" s="11">
        <f t="shared" si="138"/>
        <v>-2.5682757781545353</v>
      </c>
      <c r="S1518" s="91">
        <f t="shared" si="139"/>
        <v>7.6667623516530573E-2</v>
      </c>
      <c r="T1518" s="31">
        <f t="shared" si="140"/>
        <v>7.1208255771752993E-2</v>
      </c>
      <c r="U1518" s="31">
        <f t="shared" si="141"/>
        <v>0.92879174422824695</v>
      </c>
      <c r="V1518" s="12">
        <f t="shared" si="142"/>
        <v>-3.2081653575308511E-2</v>
      </c>
      <c r="W1518" s="12">
        <f t="shared" si="143"/>
        <v>0</v>
      </c>
    </row>
    <row r="1519" spans="1:23" x14ac:dyDescent="0.2">
      <c r="A1519" s="9">
        <v>0</v>
      </c>
      <c r="B1519" s="9">
        <v>0</v>
      </c>
      <c r="C1519" s="9">
        <v>50</v>
      </c>
      <c r="D1519" s="9">
        <v>0</v>
      </c>
      <c r="E1519" s="9">
        <v>1</v>
      </c>
      <c r="F1519" s="9">
        <v>0</v>
      </c>
      <c r="G1519" s="9">
        <v>1</v>
      </c>
      <c r="H1519" s="9">
        <v>9</v>
      </c>
      <c r="I1519" s="9">
        <v>0</v>
      </c>
      <c r="J1519" s="9">
        <v>0</v>
      </c>
      <c r="K1519" s="9">
        <v>1</v>
      </c>
      <c r="L1519" s="9">
        <v>0</v>
      </c>
      <c r="M1519" s="9">
        <v>161</v>
      </c>
      <c r="N1519" s="9">
        <v>145</v>
      </c>
      <c r="O1519" s="9">
        <v>89</v>
      </c>
      <c r="P1519" s="9">
        <v>20.3</v>
      </c>
      <c r="Q1519" s="9">
        <v>66</v>
      </c>
      <c r="R1519" s="11">
        <f t="shared" si="138"/>
        <v>-2.1757790109515653</v>
      </c>
      <c r="S1519" s="91">
        <f t="shared" si="139"/>
        <v>0.1135196861379295</v>
      </c>
      <c r="T1519" s="31">
        <f t="shared" si="140"/>
        <v>0.10194672582004809</v>
      </c>
      <c r="U1519" s="31">
        <f t="shared" si="141"/>
        <v>0.89805327417995195</v>
      </c>
      <c r="V1519" s="12">
        <f t="shared" si="142"/>
        <v>-4.6697899417203308E-2</v>
      </c>
      <c r="W1519" s="12">
        <f t="shared" si="143"/>
        <v>1</v>
      </c>
    </row>
    <row r="1520" spans="1:23" x14ac:dyDescent="0.2">
      <c r="A1520" s="9">
        <v>1</v>
      </c>
      <c r="B1520" s="9">
        <v>1</v>
      </c>
      <c r="C1520" s="9">
        <v>59</v>
      </c>
      <c r="D1520" s="9">
        <v>0</v>
      </c>
      <c r="E1520" s="9">
        <v>1</v>
      </c>
      <c r="F1520" s="9">
        <v>0</v>
      </c>
      <c r="G1520" s="9">
        <v>1</v>
      </c>
      <c r="H1520" s="9">
        <v>20</v>
      </c>
      <c r="I1520" s="9">
        <v>0</v>
      </c>
      <c r="J1520" s="9">
        <v>0</v>
      </c>
      <c r="K1520" s="9">
        <v>1</v>
      </c>
      <c r="L1520" s="9">
        <v>0</v>
      </c>
      <c r="M1520" s="9">
        <v>266</v>
      </c>
      <c r="N1520" s="9">
        <v>165</v>
      </c>
      <c r="O1520" s="9">
        <v>99</v>
      </c>
      <c r="P1520" s="9">
        <v>29.07</v>
      </c>
      <c r="Q1520" s="9">
        <v>96</v>
      </c>
      <c r="R1520" s="11">
        <f t="shared" si="138"/>
        <v>-0.4646901740401761</v>
      </c>
      <c r="S1520" s="91">
        <f t="shared" si="139"/>
        <v>0.62832974790263096</v>
      </c>
      <c r="T1520" s="31">
        <f t="shared" si="140"/>
        <v>0.38587377569681491</v>
      </c>
      <c r="U1520" s="31">
        <f t="shared" si="141"/>
        <v>0.38587377569681491</v>
      </c>
      <c r="V1520" s="12">
        <f t="shared" si="142"/>
        <v>-0.41355473544042409</v>
      </c>
      <c r="W1520" s="12">
        <f t="shared" si="143"/>
        <v>1</v>
      </c>
    </row>
    <row r="1521" spans="1:23" x14ac:dyDescent="0.2">
      <c r="A1521" s="9">
        <v>0</v>
      </c>
      <c r="B1521" s="9">
        <v>1</v>
      </c>
      <c r="C1521" s="9">
        <v>44</v>
      </c>
      <c r="D1521" s="9">
        <v>0</v>
      </c>
      <c r="E1521" s="9">
        <v>0</v>
      </c>
      <c r="F1521" s="9">
        <v>0</v>
      </c>
      <c r="G1521" s="9">
        <v>1</v>
      </c>
      <c r="H1521" s="9">
        <v>43</v>
      </c>
      <c r="I1521" s="9">
        <v>0</v>
      </c>
      <c r="J1521" s="9">
        <v>0</v>
      </c>
      <c r="K1521" s="9">
        <v>0</v>
      </c>
      <c r="L1521" s="9">
        <v>0</v>
      </c>
      <c r="M1521" s="9">
        <v>275</v>
      </c>
      <c r="N1521" s="9">
        <v>127</v>
      </c>
      <c r="O1521" s="9">
        <v>82.5</v>
      </c>
      <c r="P1521" s="9">
        <v>27.43</v>
      </c>
      <c r="Q1521" s="9">
        <v>77</v>
      </c>
      <c r="R1521" s="11">
        <f t="shared" si="138"/>
        <v>-1.3294100624724781</v>
      </c>
      <c r="S1521" s="91">
        <f t="shared" si="139"/>
        <v>0.26463333239301196</v>
      </c>
      <c r="T1521" s="31">
        <f t="shared" si="140"/>
        <v>0.20925696454027315</v>
      </c>
      <c r="U1521" s="31">
        <f t="shared" si="141"/>
        <v>0.79074303545972691</v>
      </c>
      <c r="V1521" s="12">
        <f t="shared" si="142"/>
        <v>-0.10196462448303252</v>
      </c>
      <c r="W1521" s="12">
        <f t="shared" si="143"/>
        <v>1</v>
      </c>
    </row>
    <row r="1522" spans="1:23" x14ac:dyDescent="0.2">
      <c r="A1522" s="9">
        <v>0</v>
      </c>
      <c r="B1522" s="9">
        <v>0</v>
      </c>
      <c r="C1522" s="9">
        <v>49</v>
      </c>
      <c r="D1522" s="9">
        <v>0</v>
      </c>
      <c r="E1522" s="9">
        <v>0</v>
      </c>
      <c r="F1522" s="9">
        <v>1</v>
      </c>
      <c r="G1522" s="9">
        <v>0</v>
      </c>
      <c r="H1522" s="9">
        <v>0</v>
      </c>
      <c r="I1522" s="9">
        <v>0</v>
      </c>
      <c r="J1522" s="9">
        <v>0</v>
      </c>
      <c r="K1522" s="9">
        <v>0</v>
      </c>
      <c r="L1522" s="9">
        <v>0</v>
      </c>
      <c r="M1522" s="9">
        <v>224</v>
      </c>
      <c r="N1522" s="9">
        <v>126</v>
      </c>
      <c r="O1522" s="9">
        <v>82.5</v>
      </c>
      <c r="P1522" s="9">
        <v>27.49</v>
      </c>
      <c r="Q1522" s="9">
        <v>100</v>
      </c>
      <c r="R1522" s="11">
        <f t="shared" si="138"/>
        <v>-2.7345368400450445</v>
      </c>
      <c r="S1522" s="91">
        <f t="shared" si="139"/>
        <v>6.4924070370789622E-2</v>
      </c>
      <c r="T1522" s="31">
        <f t="shared" si="140"/>
        <v>6.0965915014188847E-2</v>
      </c>
      <c r="U1522" s="31">
        <f t="shared" si="141"/>
        <v>0.9390340849858112</v>
      </c>
      <c r="V1522" s="12">
        <f t="shared" si="142"/>
        <v>-2.7318643460627453E-2</v>
      </c>
      <c r="W1522" s="12">
        <f t="shared" si="143"/>
        <v>0</v>
      </c>
    </row>
    <row r="1523" spans="1:23" x14ac:dyDescent="0.2">
      <c r="A1523" s="9">
        <v>0</v>
      </c>
      <c r="B1523" s="9">
        <v>1</v>
      </c>
      <c r="C1523" s="9">
        <v>51</v>
      </c>
      <c r="D1523" s="9">
        <v>0</v>
      </c>
      <c r="E1523" s="9">
        <v>1</v>
      </c>
      <c r="F1523" s="9">
        <v>0</v>
      </c>
      <c r="G1523" s="9">
        <v>0</v>
      </c>
      <c r="H1523" s="9">
        <v>0</v>
      </c>
      <c r="I1523" s="9">
        <v>0</v>
      </c>
      <c r="J1523" s="9">
        <v>0</v>
      </c>
      <c r="K1523" s="9">
        <v>0</v>
      </c>
      <c r="L1523" s="9">
        <v>0</v>
      </c>
      <c r="M1523" s="9">
        <v>223</v>
      </c>
      <c r="N1523" s="9">
        <v>117.5</v>
      </c>
      <c r="O1523" s="9">
        <v>77.5</v>
      </c>
      <c r="P1523" s="9">
        <v>27.78</v>
      </c>
      <c r="Q1523" s="9">
        <v>68</v>
      </c>
      <c r="R1523" s="11">
        <f t="shared" si="138"/>
        <v>-2.305893935799042</v>
      </c>
      <c r="S1523" s="91">
        <f t="shared" si="139"/>
        <v>9.966966253825707E-2</v>
      </c>
      <c r="T1523" s="31">
        <f t="shared" si="140"/>
        <v>9.0636002732129198E-2</v>
      </c>
      <c r="U1523" s="31">
        <f t="shared" si="141"/>
        <v>0.90936399726787076</v>
      </c>
      <c r="V1523" s="12">
        <f t="shared" si="142"/>
        <v>-4.1262243992151205E-2</v>
      </c>
      <c r="W1523" s="12">
        <f t="shared" si="143"/>
        <v>0</v>
      </c>
    </row>
    <row r="1524" spans="1:23" x14ac:dyDescent="0.2">
      <c r="A1524" s="9">
        <v>1</v>
      </c>
      <c r="B1524" s="9">
        <v>0</v>
      </c>
      <c r="C1524" s="9">
        <v>56</v>
      </c>
      <c r="D1524" s="9">
        <v>0</v>
      </c>
      <c r="E1524" s="9">
        <v>0</v>
      </c>
      <c r="F1524" s="9">
        <v>1</v>
      </c>
      <c r="G1524" s="9">
        <v>1</v>
      </c>
      <c r="H1524" s="9">
        <v>20</v>
      </c>
      <c r="I1524" s="9">
        <v>0</v>
      </c>
      <c r="J1524" s="9">
        <v>0</v>
      </c>
      <c r="K1524" s="9">
        <v>1</v>
      </c>
      <c r="L1524" s="9">
        <v>0</v>
      </c>
      <c r="M1524" s="9">
        <v>325</v>
      </c>
      <c r="N1524" s="9">
        <v>160</v>
      </c>
      <c r="O1524" s="9">
        <v>97.5</v>
      </c>
      <c r="P1524" s="9">
        <v>23.4</v>
      </c>
      <c r="Q1524" s="9">
        <v>85</v>
      </c>
      <c r="R1524" s="11">
        <f t="shared" si="138"/>
        <v>-1.2612826670439166</v>
      </c>
      <c r="S1524" s="91">
        <f t="shared" si="139"/>
        <v>0.28329042606710164</v>
      </c>
      <c r="T1524" s="31">
        <f t="shared" si="140"/>
        <v>0.22075316725871744</v>
      </c>
      <c r="U1524" s="31">
        <f t="shared" si="141"/>
        <v>0.22075316725871744</v>
      </c>
      <c r="V1524" s="12">
        <f t="shared" si="142"/>
        <v>-0.65609305666040052</v>
      </c>
      <c r="W1524" s="12">
        <f t="shared" si="143"/>
        <v>1</v>
      </c>
    </row>
    <row r="1525" spans="1:23" x14ac:dyDescent="0.2">
      <c r="A1525" s="9">
        <v>0</v>
      </c>
      <c r="B1525" s="9">
        <v>1</v>
      </c>
      <c r="C1525" s="9">
        <v>38</v>
      </c>
      <c r="D1525" s="9">
        <v>0</v>
      </c>
      <c r="E1525" s="9">
        <v>1</v>
      </c>
      <c r="F1525" s="9">
        <v>0</v>
      </c>
      <c r="G1525" s="9">
        <v>0</v>
      </c>
      <c r="H1525" s="9">
        <v>0</v>
      </c>
      <c r="I1525" s="9">
        <v>0</v>
      </c>
      <c r="J1525" s="9">
        <v>0</v>
      </c>
      <c r="K1525" s="9">
        <v>0</v>
      </c>
      <c r="L1525" s="9">
        <v>0</v>
      </c>
      <c r="M1525" s="9">
        <v>278</v>
      </c>
      <c r="N1525" s="9">
        <v>136.5</v>
      </c>
      <c r="O1525" s="9">
        <v>87</v>
      </c>
      <c r="P1525" s="9">
        <v>29.84</v>
      </c>
      <c r="Q1525" s="9">
        <v>91</v>
      </c>
      <c r="R1525" s="11">
        <f t="shared" si="138"/>
        <v>-2.8285131069346079</v>
      </c>
      <c r="S1525" s="91">
        <f t="shared" si="139"/>
        <v>5.9100664738995036E-2</v>
      </c>
      <c r="T1525" s="31">
        <f t="shared" si="140"/>
        <v>5.5802688740224531E-2</v>
      </c>
      <c r="U1525" s="31">
        <f t="shared" si="141"/>
        <v>0.94419731125977546</v>
      </c>
      <c r="V1525" s="12">
        <f t="shared" si="142"/>
        <v>-2.4937240620190079E-2</v>
      </c>
      <c r="W1525" s="12">
        <f t="shared" si="143"/>
        <v>0</v>
      </c>
    </row>
    <row r="1526" spans="1:23" x14ac:dyDescent="0.2">
      <c r="A1526" s="9">
        <v>1</v>
      </c>
      <c r="B1526" s="9">
        <v>1</v>
      </c>
      <c r="C1526" s="9">
        <v>66</v>
      </c>
      <c r="D1526" s="9">
        <v>0</v>
      </c>
      <c r="E1526" s="9">
        <v>1</v>
      </c>
      <c r="F1526" s="9">
        <v>0</v>
      </c>
      <c r="G1526" s="9">
        <v>0</v>
      </c>
      <c r="H1526" s="9">
        <v>0</v>
      </c>
      <c r="I1526" s="9">
        <v>0</v>
      </c>
      <c r="J1526" s="9">
        <v>0</v>
      </c>
      <c r="K1526" s="9">
        <v>1</v>
      </c>
      <c r="L1526" s="9">
        <v>0</v>
      </c>
      <c r="M1526" s="9">
        <v>124</v>
      </c>
      <c r="N1526" s="9">
        <v>138</v>
      </c>
      <c r="O1526" s="9">
        <v>91</v>
      </c>
      <c r="P1526" s="9">
        <v>32.33</v>
      </c>
      <c r="Q1526" s="9">
        <v>75</v>
      </c>
      <c r="R1526" s="11">
        <f t="shared" si="138"/>
        <v>-0.94084903870666814</v>
      </c>
      <c r="S1526" s="91">
        <f t="shared" si="139"/>
        <v>0.39029631796186559</v>
      </c>
      <c r="T1526" s="31">
        <f t="shared" si="140"/>
        <v>0.28072887262913043</v>
      </c>
      <c r="U1526" s="31">
        <f t="shared" si="141"/>
        <v>0.28072887262913043</v>
      </c>
      <c r="V1526" s="12">
        <f t="shared" si="142"/>
        <v>-0.55171291839988501</v>
      </c>
      <c r="W1526" s="12">
        <f t="shared" si="143"/>
        <v>1</v>
      </c>
    </row>
    <row r="1527" spans="1:23" x14ac:dyDescent="0.2">
      <c r="A1527" s="9">
        <v>0</v>
      </c>
      <c r="B1527" s="9">
        <v>0</v>
      </c>
      <c r="C1527" s="9">
        <v>54</v>
      </c>
      <c r="D1527" s="9">
        <v>0</v>
      </c>
      <c r="E1527" s="9">
        <v>1</v>
      </c>
      <c r="F1527" s="9">
        <v>0</v>
      </c>
      <c r="G1527" s="9">
        <v>0</v>
      </c>
      <c r="H1527" s="9">
        <v>0</v>
      </c>
      <c r="I1527" s="9">
        <v>0</v>
      </c>
      <c r="J1527" s="9">
        <v>0</v>
      </c>
      <c r="K1527" s="9">
        <v>0</v>
      </c>
      <c r="L1527" s="9">
        <v>0</v>
      </c>
      <c r="M1527" s="9">
        <v>253</v>
      </c>
      <c r="N1527" s="9">
        <v>127</v>
      </c>
      <c r="O1527" s="9">
        <v>68.5</v>
      </c>
      <c r="P1527" s="9">
        <v>22.54</v>
      </c>
      <c r="Q1527" s="9">
        <v>70</v>
      </c>
      <c r="R1527" s="11">
        <f t="shared" si="138"/>
        <v>-2.3365098717781416</v>
      </c>
      <c r="S1527" s="91">
        <f t="shared" si="139"/>
        <v>9.6664421405595488E-2</v>
      </c>
      <c r="T1527" s="31">
        <f t="shared" si="140"/>
        <v>8.8144029767739385E-2</v>
      </c>
      <c r="U1527" s="31">
        <f t="shared" si="141"/>
        <v>0.91185597023226062</v>
      </c>
      <c r="V1527" s="12">
        <f t="shared" si="142"/>
        <v>-4.0073754076367936E-2</v>
      </c>
      <c r="W1527" s="12">
        <f t="shared" si="143"/>
        <v>0</v>
      </c>
    </row>
    <row r="1528" spans="1:23" x14ac:dyDescent="0.2">
      <c r="A1528" s="9">
        <v>0</v>
      </c>
      <c r="B1528" s="9">
        <v>0</v>
      </c>
      <c r="C1528" s="9">
        <v>48</v>
      </c>
      <c r="D1528" s="9">
        <v>0</v>
      </c>
      <c r="E1528" s="9">
        <v>1</v>
      </c>
      <c r="F1528" s="9">
        <v>0</v>
      </c>
      <c r="G1528" s="9">
        <v>1</v>
      </c>
      <c r="H1528" s="9">
        <v>25</v>
      </c>
      <c r="I1528" s="9">
        <v>0</v>
      </c>
      <c r="J1528" s="9">
        <v>0</v>
      </c>
      <c r="K1528" s="9">
        <v>0</v>
      </c>
      <c r="L1528" s="9">
        <v>0</v>
      </c>
      <c r="M1528" s="9">
        <v>250</v>
      </c>
      <c r="N1528" s="9">
        <v>103</v>
      </c>
      <c r="O1528" s="9">
        <v>76.5</v>
      </c>
      <c r="P1528" s="9">
        <v>23.25</v>
      </c>
      <c r="Q1528" s="9">
        <v>72</v>
      </c>
      <c r="R1528" s="11">
        <f t="shared" si="138"/>
        <v>-2.6611406216656368</v>
      </c>
      <c r="S1528" s="91">
        <f t="shared" si="139"/>
        <v>6.9868482772105639E-2</v>
      </c>
      <c r="T1528" s="31">
        <f t="shared" si="140"/>
        <v>6.5305674386324022E-2</v>
      </c>
      <c r="U1528" s="31">
        <f t="shared" si="141"/>
        <v>0.93469432561367594</v>
      </c>
      <c r="V1528" s="12">
        <f t="shared" si="142"/>
        <v>-2.9330393837668098E-2</v>
      </c>
      <c r="W1528" s="12">
        <f t="shared" si="143"/>
        <v>0</v>
      </c>
    </row>
    <row r="1529" spans="1:23" x14ac:dyDescent="0.2">
      <c r="A1529" s="9">
        <v>0</v>
      </c>
      <c r="B1529" s="9">
        <v>0</v>
      </c>
      <c r="C1529" s="9">
        <v>63</v>
      </c>
      <c r="D1529" s="9">
        <v>0</v>
      </c>
      <c r="E1529" s="9">
        <v>1</v>
      </c>
      <c r="F1529" s="9">
        <v>0</v>
      </c>
      <c r="G1529" s="9">
        <v>1</v>
      </c>
      <c r="H1529" s="9">
        <v>30</v>
      </c>
      <c r="I1529" s="9">
        <v>1</v>
      </c>
      <c r="J1529" s="9">
        <v>0</v>
      </c>
      <c r="K1529" s="9">
        <v>1</v>
      </c>
      <c r="L1529" s="9">
        <v>0</v>
      </c>
      <c r="M1529" s="9">
        <v>213</v>
      </c>
      <c r="N1529" s="9">
        <v>172</v>
      </c>
      <c r="O1529" s="9">
        <v>95</v>
      </c>
      <c r="P1529" s="9">
        <v>27.68</v>
      </c>
      <c r="Q1529" s="9">
        <v>50</v>
      </c>
      <c r="R1529" s="11">
        <f t="shared" si="138"/>
        <v>-0.44549096605940175</v>
      </c>
      <c r="S1529" s="91">
        <f t="shared" si="139"/>
        <v>0.6405097302847077</v>
      </c>
      <c r="T1529" s="31">
        <f t="shared" si="140"/>
        <v>0.39043336254613276</v>
      </c>
      <c r="U1529" s="31">
        <f t="shared" si="141"/>
        <v>0.6095666374538673</v>
      </c>
      <c r="V1529" s="12">
        <f t="shared" si="142"/>
        <v>-0.21497881064186147</v>
      </c>
      <c r="W1529" s="12">
        <f t="shared" si="143"/>
        <v>1</v>
      </c>
    </row>
    <row r="1530" spans="1:23" x14ac:dyDescent="0.2">
      <c r="A1530" s="9">
        <v>0</v>
      </c>
      <c r="B1530" s="9">
        <v>1</v>
      </c>
      <c r="C1530" s="9">
        <v>63</v>
      </c>
      <c r="D1530" s="9">
        <v>0</v>
      </c>
      <c r="E1530" s="9">
        <v>1</v>
      </c>
      <c r="F1530" s="9">
        <v>0</v>
      </c>
      <c r="G1530" s="9">
        <v>1</v>
      </c>
      <c r="H1530" s="9">
        <v>20</v>
      </c>
      <c r="I1530" s="9">
        <v>0</v>
      </c>
      <c r="J1530" s="9">
        <v>0</v>
      </c>
      <c r="K1530" s="9">
        <v>1</v>
      </c>
      <c r="L1530" s="9">
        <v>0</v>
      </c>
      <c r="M1530" s="9">
        <v>264</v>
      </c>
      <c r="N1530" s="9">
        <v>129.5</v>
      </c>
      <c r="O1530" s="9">
        <v>82.5</v>
      </c>
      <c r="P1530" s="9">
        <v>24.91</v>
      </c>
      <c r="Q1530" s="9">
        <v>88</v>
      </c>
      <c r="R1530" s="11">
        <f t="shared" si="138"/>
        <v>-0.58967892085297713</v>
      </c>
      <c r="S1530" s="91">
        <f t="shared" si="139"/>
        <v>0.55450529624262335</v>
      </c>
      <c r="T1530" s="31">
        <f t="shared" si="140"/>
        <v>0.356708528161925</v>
      </c>
      <c r="U1530" s="31">
        <f t="shared" si="141"/>
        <v>0.643291471838075</v>
      </c>
      <c r="V1530" s="12">
        <f t="shared" si="142"/>
        <v>-0.19159220603506644</v>
      </c>
      <c r="W1530" s="12">
        <f t="shared" si="143"/>
        <v>1</v>
      </c>
    </row>
    <row r="1531" spans="1:23" x14ac:dyDescent="0.2">
      <c r="A1531" s="9">
        <v>0</v>
      </c>
      <c r="B1531" s="9">
        <v>0</v>
      </c>
      <c r="C1531" s="9">
        <v>50</v>
      </c>
      <c r="D1531" s="9">
        <v>0</v>
      </c>
      <c r="E1531" s="9">
        <v>0</v>
      </c>
      <c r="F1531" s="9">
        <v>0</v>
      </c>
      <c r="G1531" s="9">
        <v>1</v>
      </c>
      <c r="H1531" s="9">
        <v>30</v>
      </c>
      <c r="I1531" s="9">
        <v>0</v>
      </c>
      <c r="J1531" s="9">
        <v>0</v>
      </c>
      <c r="K1531" s="9">
        <v>1</v>
      </c>
      <c r="L1531" s="9">
        <v>0</v>
      </c>
      <c r="M1531" s="9">
        <v>214</v>
      </c>
      <c r="N1531" s="9">
        <v>176</v>
      </c>
      <c r="O1531" s="9">
        <v>113</v>
      </c>
      <c r="P1531" s="9">
        <v>22.17</v>
      </c>
      <c r="Q1531" s="9">
        <v>68</v>
      </c>
      <c r="R1531" s="11">
        <f t="shared" si="138"/>
        <v>-1.083695813461298</v>
      </c>
      <c r="S1531" s="91">
        <f t="shared" si="139"/>
        <v>0.33834276034924948</v>
      </c>
      <c r="T1531" s="31">
        <f t="shared" si="140"/>
        <v>0.25280725563977102</v>
      </c>
      <c r="U1531" s="31">
        <f t="shared" si="141"/>
        <v>0.74719274436022898</v>
      </c>
      <c r="V1531" s="12">
        <f t="shared" si="142"/>
        <v>-0.12656735398836796</v>
      </c>
      <c r="W1531" s="12">
        <f t="shared" si="143"/>
        <v>1</v>
      </c>
    </row>
    <row r="1532" spans="1:23" x14ac:dyDescent="0.2">
      <c r="A1532" s="9">
        <v>0</v>
      </c>
      <c r="B1532" s="9">
        <v>1</v>
      </c>
      <c r="C1532" s="9">
        <v>51</v>
      </c>
      <c r="D1532" s="9">
        <v>1</v>
      </c>
      <c r="E1532" s="9">
        <v>0</v>
      </c>
      <c r="F1532" s="9">
        <v>0</v>
      </c>
      <c r="G1532" s="9">
        <v>0</v>
      </c>
      <c r="H1532" s="9">
        <v>0</v>
      </c>
      <c r="I1532" s="9">
        <v>0</v>
      </c>
      <c r="J1532" s="9">
        <v>0</v>
      </c>
      <c r="K1532" s="9">
        <v>1</v>
      </c>
      <c r="L1532" s="9">
        <v>0</v>
      </c>
      <c r="M1532" s="9">
        <v>205</v>
      </c>
      <c r="N1532" s="9">
        <v>125</v>
      </c>
      <c r="O1532" s="9">
        <v>94</v>
      </c>
      <c r="P1532" s="9">
        <v>29.11</v>
      </c>
      <c r="Q1532" s="9">
        <v>72</v>
      </c>
      <c r="R1532" s="11">
        <f t="shared" si="138"/>
        <v>-1.8896665616706718</v>
      </c>
      <c r="S1532" s="91">
        <f t="shared" si="139"/>
        <v>0.15112219036701774</v>
      </c>
      <c r="T1532" s="31">
        <f t="shared" si="140"/>
        <v>0.13128249253785537</v>
      </c>
      <c r="U1532" s="31">
        <f t="shared" si="141"/>
        <v>0.8687175074621446</v>
      </c>
      <c r="V1532" s="12">
        <f t="shared" si="142"/>
        <v>-6.1121425963029746E-2</v>
      </c>
      <c r="W1532" s="12">
        <f t="shared" si="143"/>
        <v>1</v>
      </c>
    </row>
    <row r="1533" spans="1:23" x14ac:dyDescent="0.2">
      <c r="A1533" s="9">
        <v>0</v>
      </c>
      <c r="B1533" s="9">
        <v>1</v>
      </c>
      <c r="C1533" s="9">
        <v>48</v>
      </c>
      <c r="D1533" s="9">
        <v>0</v>
      </c>
      <c r="E1533" s="9">
        <v>0</v>
      </c>
      <c r="F1533" s="9">
        <v>1</v>
      </c>
      <c r="G1533" s="9">
        <v>0</v>
      </c>
      <c r="H1533" s="9">
        <v>0</v>
      </c>
      <c r="I1533" s="9">
        <v>0</v>
      </c>
      <c r="J1533" s="9">
        <v>0</v>
      </c>
      <c r="K1533" s="9">
        <v>0</v>
      </c>
      <c r="L1533" s="9">
        <v>0</v>
      </c>
      <c r="M1533" s="9">
        <v>243</v>
      </c>
      <c r="N1533" s="9">
        <v>116</v>
      </c>
      <c r="O1533" s="9">
        <v>82</v>
      </c>
      <c r="P1533" s="9">
        <v>26.09</v>
      </c>
      <c r="Q1533" s="9">
        <v>80</v>
      </c>
      <c r="R1533" s="11">
        <f t="shared" si="138"/>
        <v>-2.4930416611260542</v>
      </c>
      <c r="S1533" s="91">
        <f t="shared" si="139"/>
        <v>8.2658165693487398E-2</v>
      </c>
      <c r="T1533" s="31">
        <f t="shared" si="140"/>
        <v>7.6347427390012254E-2</v>
      </c>
      <c r="U1533" s="31">
        <f t="shared" si="141"/>
        <v>0.92365257260998779</v>
      </c>
      <c r="V1533" s="12">
        <f t="shared" si="142"/>
        <v>-3.4491355806152951E-2</v>
      </c>
      <c r="W1533" s="12">
        <f t="shared" si="143"/>
        <v>0</v>
      </c>
    </row>
    <row r="1534" spans="1:23" x14ac:dyDescent="0.2">
      <c r="A1534" s="9">
        <v>0</v>
      </c>
      <c r="B1534" s="9">
        <v>0</v>
      </c>
      <c r="C1534" s="9">
        <v>60</v>
      </c>
      <c r="D1534" s="9">
        <v>1</v>
      </c>
      <c r="E1534" s="9">
        <v>0</v>
      </c>
      <c r="F1534" s="9">
        <v>0</v>
      </c>
      <c r="G1534" s="9">
        <v>0</v>
      </c>
      <c r="H1534" s="9">
        <v>0</v>
      </c>
      <c r="I1534" s="9">
        <v>0</v>
      </c>
      <c r="J1534" s="9">
        <v>0</v>
      </c>
      <c r="K1534" s="9">
        <v>1</v>
      </c>
      <c r="L1534" s="9">
        <v>0</v>
      </c>
      <c r="M1534" s="9">
        <v>295</v>
      </c>
      <c r="N1534" s="9">
        <v>162</v>
      </c>
      <c r="O1534" s="9">
        <v>85</v>
      </c>
      <c r="P1534" s="9">
        <v>32.76</v>
      </c>
      <c r="Q1534" s="9">
        <v>75</v>
      </c>
      <c r="R1534" s="11">
        <f t="shared" si="138"/>
        <v>-1.2006338763218629</v>
      </c>
      <c r="S1534" s="91">
        <f t="shared" si="139"/>
        <v>0.30100335253000099</v>
      </c>
      <c r="T1534" s="31">
        <f t="shared" si="140"/>
        <v>0.23136247262134546</v>
      </c>
      <c r="U1534" s="31">
        <f t="shared" si="141"/>
        <v>0.76863752737865454</v>
      </c>
      <c r="V1534" s="12">
        <f t="shared" si="142"/>
        <v>-0.11427841568795359</v>
      </c>
      <c r="W1534" s="12">
        <f t="shared" si="143"/>
        <v>1</v>
      </c>
    </row>
    <row r="1535" spans="1:23" x14ac:dyDescent="0.2">
      <c r="A1535" s="9">
        <v>0</v>
      </c>
      <c r="B1535" s="9">
        <v>1</v>
      </c>
      <c r="C1535" s="9">
        <v>48</v>
      </c>
      <c r="D1535" s="9">
        <v>0</v>
      </c>
      <c r="E1535" s="9">
        <v>0</v>
      </c>
      <c r="F1535" s="9">
        <v>1</v>
      </c>
      <c r="G1535" s="9">
        <v>1</v>
      </c>
      <c r="H1535" s="9">
        <v>20</v>
      </c>
      <c r="I1535" s="9">
        <v>0</v>
      </c>
      <c r="J1535" s="9">
        <v>0</v>
      </c>
      <c r="K1535" s="9">
        <v>0</v>
      </c>
      <c r="L1535" s="9">
        <v>0</v>
      </c>
      <c r="M1535" s="9">
        <v>187</v>
      </c>
      <c r="N1535" s="9">
        <v>102</v>
      </c>
      <c r="O1535" s="9">
        <v>69</v>
      </c>
      <c r="P1535" s="9">
        <v>24.24</v>
      </c>
      <c r="Q1535" s="9">
        <v>68</v>
      </c>
      <c r="R1535" s="11">
        <f t="shared" si="138"/>
        <v>-2.270769221452059</v>
      </c>
      <c r="S1535" s="91">
        <f t="shared" si="139"/>
        <v>0.10323274069507904</v>
      </c>
      <c r="T1535" s="31">
        <f t="shared" si="140"/>
        <v>9.3572948741566936E-2</v>
      </c>
      <c r="U1535" s="31">
        <f t="shared" si="141"/>
        <v>0.90642705125843304</v>
      </c>
      <c r="V1535" s="12">
        <f t="shared" si="142"/>
        <v>-4.2667141938835675E-2</v>
      </c>
      <c r="W1535" s="12">
        <f t="shared" si="143"/>
        <v>0</v>
      </c>
    </row>
    <row r="1536" spans="1:23" x14ac:dyDescent="0.2">
      <c r="A1536" s="9">
        <v>0</v>
      </c>
      <c r="B1536" s="9">
        <v>1</v>
      </c>
      <c r="C1536" s="9">
        <v>58</v>
      </c>
      <c r="D1536" s="9">
        <v>0</v>
      </c>
      <c r="E1536" s="9">
        <v>0</v>
      </c>
      <c r="F1536" s="9">
        <v>1</v>
      </c>
      <c r="G1536" s="9">
        <v>0</v>
      </c>
      <c r="H1536" s="9">
        <v>0</v>
      </c>
      <c r="I1536" s="9">
        <v>0</v>
      </c>
      <c r="J1536" s="9">
        <v>0</v>
      </c>
      <c r="K1536" s="9">
        <v>0</v>
      </c>
      <c r="L1536" s="9">
        <v>0</v>
      </c>
      <c r="M1536" s="9">
        <v>189</v>
      </c>
      <c r="N1536" s="9">
        <v>136</v>
      </c>
      <c r="O1536" s="9">
        <v>86</v>
      </c>
      <c r="P1536" s="9">
        <v>23.97</v>
      </c>
      <c r="Q1536" s="9">
        <v>71</v>
      </c>
      <c r="R1536" s="11">
        <f t="shared" si="138"/>
        <v>-1.6089242743466805</v>
      </c>
      <c r="S1536" s="91">
        <f t="shared" si="139"/>
        <v>0.20010275400441005</v>
      </c>
      <c r="T1536" s="31">
        <f t="shared" si="140"/>
        <v>0.16673801750452005</v>
      </c>
      <c r="U1536" s="31">
        <f t="shared" si="141"/>
        <v>0.83326198249547989</v>
      </c>
      <c r="V1536" s="12">
        <f t="shared" si="142"/>
        <v>-7.9218432369803402E-2</v>
      </c>
      <c r="W1536" s="12">
        <f t="shared" si="143"/>
        <v>1</v>
      </c>
    </row>
    <row r="1537" spans="1:23" x14ac:dyDescent="0.2">
      <c r="A1537" s="9">
        <v>0</v>
      </c>
      <c r="B1537" s="9">
        <v>0</v>
      </c>
      <c r="C1537" s="9">
        <v>44</v>
      </c>
      <c r="D1537" s="9">
        <v>1</v>
      </c>
      <c r="E1537" s="9">
        <v>0</v>
      </c>
      <c r="F1537" s="9">
        <v>0</v>
      </c>
      <c r="G1537" s="9">
        <v>0</v>
      </c>
      <c r="H1537" s="9">
        <v>0</v>
      </c>
      <c r="I1537" s="9">
        <v>0</v>
      </c>
      <c r="J1537" s="9">
        <v>0</v>
      </c>
      <c r="K1537" s="9">
        <v>0</v>
      </c>
      <c r="L1537" s="9">
        <v>0</v>
      </c>
      <c r="M1537" s="9">
        <v>242</v>
      </c>
      <c r="N1537" s="9">
        <v>124</v>
      </c>
      <c r="O1537" s="9">
        <v>72.5</v>
      </c>
      <c r="P1537" s="9">
        <v>23.07</v>
      </c>
      <c r="Q1537" s="9">
        <v>67</v>
      </c>
      <c r="R1537" s="11">
        <f t="shared" si="138"/>
        <v>-2.8944160508216843</v>
      </c>
      <c r="S1537" s="91">
        <f t="shared" si="139"/>
        <v>5.5331326345183549E-2</v>
      </c>
      <c r="T1537" s="31">
        <f t="shared" si="140"/>
        <v>5.2430288918653284E-2</v>
      </c>
      <c r="U1537" s="31">
        <f t="shared" si="141"/>
        <v>0.94756971108134669</v>
      </c>
      <c r="V1537" s="12">
        <f t="shared" si="142"/>
        <v>-2.3388829883073128E-2</v>
      </c>
      <c r="W1537" s="12">
        <f t="shared" si="143"/>
        <v>0</v>
      </c>
    </row>
    <row r="1538" spans="1:23" x14ac:dyDescent="0.2">
      <c r="A1538" s="9">
        <v>0</v>
      </c>
      <c r="B1538" s="9">
        <v>0</v>
      </c>
      <c r="C1538" s="9">
        <v>39</v>
      </c>
      <c r="D1538" s="9">
        <v>0</v>
      </c>
      <c r="E1538" s="9">
        <v>1</v>
      </c>
      <c r="F1538" s="9">
        <v>0</v>
      </c>
      <c r="G1538" s="9">
        <v>1</v>
      </c>
      <c r="H1538" s="9">
        <v>20</v>
      </c>
      <c r="I1538" s="9">
        <v>0</v>
      </c>
      <c r="J1538" s="9">
        <v>0</v>
      </c>
      <c r="K1538" s="9">
        <v>0</v>
      </c>
      <c r="L1538" s="9">
        <v>0</v>
      </c>
      <c r="M1538" s="9">
        <v>236</v>
      </c>
      <c r="N1538" s="9">
        <v>127</v>
      </c>
      <c r="O1538" s="9">
        <v>78</v>
      </c>
      <c r="P1538" s="9">
        <v>17.510000000000002</v>
      </c>
      <c r="Q1538" s="9">
        <v>75</v>
      </c>
      <c r="R1538" s="11">
        <f t="shared" si="138"/>
        <v>-2.9299161921315839</v>
      </c>
      <c r="S1538" s="91">
        <f t="shared" si="139"/>
        <v>5.3401513424672968E-2</v>
      </c>
      <c r="T1538" s="31">
        <f t="shared" si="140"/>
        <v>5.0694357986121902E-2</v>
      </c>
      <c r="U1538" s="31">
        <f t="shared" si="141"/>
        <v>0.94930564201387813</v>
      </c>
      <c r="V1538" s="12">
        <f t="shared" si="142"/>
        <v>-2.2593937973913254E-2</v>
      </c>
      <c r="W1538" s="12">
        <f t="shared" si="143"/>
        <v>0</v>
      </c>
    </row>
    <row r="1539" spans="1:23" x14ac:dyDescent="0.2">
      <c r="A1539" s="9">
        <v>0</v>
      </c>
      <c r="B1539" s="9">
        <v>0</v>
      </c>
      <c r="C1539" s="9">
        <v>37</v>
      </c>
      <c r="D1539" s="9">
        <v>0</v>
      </c>
      <c r="E1539" s="9">
        <v>1</v>
      </c>
      <c r="F1539" s="9">
        <v>0</v>
      </c>
      <c r="G1539" s="9">
        <v>1</v>
      </c>
      <c r="H1539" s="9">
        <v>9</v>
      </c>
      <c r="I1539" s="9">
        <v>0</v>
      </c>
      <c r="J1539" s="9">
        <v>0</v>
      </c>
      <c r="K1539" s="9">
        <v>0</v>
      </c>
      <c r="L1539" s="9">
        <v>0</v>
      </c>
      <c r="M1539" s="9">
        <v>185</v>
      </c>
      <c r="N1539" s="9">
        <v>115</v>
      </c>
      <c r="O1539" s="9">
        <v>76</v>
      </c>
      <c r="P1539" s="9">
        <v>23.55</v>
      </c>
      <c r="Q1539" s="9">
        <v>85</v>
      </c>
      <c r="R1539" s="11">
        <f t="shared" si="138"/>
        <v>-3.5411674538369549</v>
      </c>
      <c r="S1539" s="91">
        <f t="shared" si="139"/>
        <v>2.8979475126314883E-2</v>
      </c>
      <c r="T1539" s="31">
        <f t="shared" si="140"/>
        <v>2.8163316982350341E-2</v>
      </c>
      <c r="U1539" s="31">
        <f t="shared" si="141"/>
        <v>0.97183668301764969</v>
      </c>
      <c r="V1539" s="12">
        <f t="shared" si="142"/>
        <v>-1.2406712052730277E-2</v>
      </c>
      <c r="W1539" s="12">
        <f t="shared" si="143"/>
        <v>0</v>
      </c>
    </row>
    <row r="1540" spans="1:23" x14ac:dyDescent="0.2">
      <c r="A1540" s="9">
        <v>0</v>
      </c>
      <c r="B1540" s="9">
        <v>1</v>
      </c>
      <c r="C1540" s="9">
        <v>56</v>
      </c>
      <c r="D1540" s="9">
        <v>0</v>
      </c>
      <c r="E1540" s="9">
        <v>1</v>
      </c>
      <c r="F1540" s="9">
        <v>0</v>
      </c>
      <c r="G1540" s="9">
        <v>1</v>
      </c>
      <c r="H1540" s="9">
        <v>20</v>
      </c>
      <c r="I1540" s="9">
        <v>0</v>
      </c>
      <c r="J1540" s="9">
        <v>0</v>
      </c>
      <c r="K1540" s="9">
        <v>0</v>
      </c>
      <c r="L1540" s="9">
        <v>0</v>
      </c>
      <c r="M1540" s="9">
        <v>270</v>
      </c>
      <c r="N1540" s="9">
        <v>109</v>
      </c>
      <c r="O1540" s="9">
        <v>75</v>
      </c>
      <c r="P1540" s="9">
        <v>24.58</v>
      </c>
      <c r="Q1540" s="9">
        <v>67</v>
      </c>
      <c r="R1540" s="11">
        <f t="shared" si="138"/>
        <v>-1.6522529751951263</v>
      </c>
      <c r="S1540" s="91">
        <f t="shared" si="139"/>
        <v>0.19161771198736796</v>
      </c>
      <c r="T1540" s="31">
        <f t="shared" si="140"/>
        <v>0.16080468598254544</v>
      </c>
      <c r="U1540" s="31">
        <f t="shared" si="141"/>
        <v>0.83919531401745462</v>
      </c>
      <c r="V1540" s="12">
        <f t="shared" si="142"/>
        <v>-7.6136949864598208E-2</v>
      </c>
      <c r="W1540" s="12">
        <f t="shared" si="143"/>
        <v>1</v>
      </c>
    </row>
    <row r="1541" spans="1:23" x14ac:dyDescent="0.2">
      <c r="A1541" s="9">
        <v>0</v>
      </c>
      <c r="B1541" s="9">
        <v>1</v>
      </c>
      <c r="C1541" s="9">
        <v>59</v>
      </c>
      <c r="D1541" s="9">
        <v>0</v>
      </c>
      <c r="E1541" s="9">
        <v>0</v>
      </c>
      <c r="F1541" s="9">
        <v>1</v>
      </c>
      <c r="G1541" s="9">
        <v>0</v>
      </c>
      <c r="H1541" s="9">
        <v>0</v>
      </c>
      <c r="I1541" s="9">
        <v>0</v>
      </c>
      <c r="J1541" s="9">
        <v>0</v>
      </c>
      <c r="K1541" s="9">
        <v>1</v>
      </c>
      <c r="L1541" s="9">
        <v>0</v>
      </c>
      <c r="M1541" s="9">
        <v>285</v>
      </c>
      <c r="N1541" s="9">
        <v>128</v>
      </c>
      <c r="O1541" s="9">
        <v>91</v>
      </c>
      <c r="P1541" s="9">
        <v>28.23</v>
      </c>
      <c r="Q1541" s="9">
        <v>70</v>
      </c>
      <c r="R1541" s="11">
        <f t="shared" si="138"/>
        <v>-1.4980793045544729</v>
      </c>
      <c r="S1541" s="91">
        <f t="shared" si="139"/>
        <v>0.22355913706591529</v>
      </c>
      <c r="T1541" s="31">
        <f t="shared" si="140"/>
        <v>0.18271216346927721</v>
      </c>
      <c r="U1541" s="31">
        <f t="shared" si="141"/>
        <v>0.81728783653072279</v>
      </c>
      <c r="V1541" s="12">
        <f t="shared" si="142"/>
        <v>-8.7624964517999976E-2</v>
      </c>
      <c r="W1541" s="12">
        <f t="shared" si="143"/>
        <v>1</v>
      </c>
    </row>
    <row r="1542" spans="1:23" x14ac:dyDescent="0.2">
      <c r="A1542" s="9">
        <v>1</v>
      </c>
      <c r="B1542" s="9">
        <v>1</v>
      </c>
      <c r="C1542" s="9">
        <v>59</v>
      </c>
      <c r="D1542" s="9">
        <v>0</v>
      </c>
      <c r="E1542" s="9">
        <v>1</v>
      </c>
      <c r="F1542" s="9">
        <v>0</v>
      </c>
      <c r="G1542" s="9">
        <v>0</v>
      </c>
      <c r="H1542" s="9">
        <v>0</v>
      </c>
      <c r="I1542" s="9">
        <v>0</v>
      </c>
      <c r="J1542" s="9">
        <v>0</v>
      </c>
      <c r="K1542" s="9">
        <v>0</v>
      </c>
      <c r="L1542" s="9">
        <v>0</v>
      </c>
      <c r="M1542" s="9">
        <v>299</v>
      </c>
      <c r="N1542" s="9">
        <v>120.5</v>
      </c>
      <c r="O1542" s="9">
        <v>78</v>
      </c>
      <c r="P1542" s="9">
        <v>25.45</v>
      </c>
      <c r="Q1542" s="9">
        <v>60</v>
      </c>
      <c r="R1542" s="11">
        <f t="shared" ref="R1542:R1605" si="144">A$2+SUMPRODUCT(B$2:Q$2,B1542:Q1542)</f>
        <v>-1.730902664775992</v>
      </c>
      <c r="S1542" s="91">
        <f t="shared" ref="S1542:S1605" si="145">EXP(R1542)</f>
        <v>0.17712445378193484</v>
      </c>
      <c r="T1542" s="31">
        <f t="shared" ref="T1542:T1605" si="146">S1542/(1+S1542)</f>
        <v>0.15047215544019918</v>
      </c>
      <c r="U1542" s="31">
        <f t="shared" ref="U1542:U1605" si="147">IF(A1542=1,T1542,1-T1542)</f>
        <v>0.15047215544019918</v>
      </c>
      <c r="V1542" s="12">
        <f t="shared" ref="V1542:V1605" si="148">LOG(U1542)</f>
        <v>-0.82254385792709195</v>
      </c>
      <c r="W1542" s="12">
        <f t="shared" ref="W1542:W1605" si="149">IF(T1542&gt;T$1,1,0)</f>
        <v>1</v>
      </c>
    </row>
    <row r="1543" spans="1:23" x14ac:dyDescent="0.2">
      <c r="A1543" s="9">
        <v>1</v>
      </c>
      <c r="B1543" s="9">
        <v>1</v>
      </c>
      <c r="C1543" s="9">
        <v>65</v>
      </c>
      <c r="D1543" s="9">
        <v>1</v>
      </c>
      <c r="E1543" s="9">
        <v>0</v>
      </c>
      <c r="F1543" s="9">
        <v>0</v>
      </c>
      <c r="G1543" s="9">
        <v>0</v>
      </c>
      <c r="H1543" s="9">
        <v>0</v>
      </c>
      <c r="I1543" s="9">
        <v>0</v>
      </c>
      <c r="J1543" s="9">
        <v>1</v>
      </c>
      <c r="K1543" s="9">
        <v>1</v>
      </c>
      <c r="L1543" s="9">
        <v>0</v>
      </c>
      <c r="M1543" s="9">
        <v>266</v>
      </c>
      <c r="N1543" s="9">
        <v>140</v>
      </c>
      <c r="O1543" s="9">
        <v>100</v>
      </c>
      <c r="P1543" s="9">
        <v>29.36</v>
      </c>
      <c r="Q1543" s="9">
        <v>80</v>
      </c>
      <c r="R1543" s="11">
        <f t="shared" si="144"/>
        <v>0.77719205992291318</v>
      </c>
      <c r="S1543" s="91">
        <f t="shared" si="145"/>
        <v>2.1753554139921398</v>
      </c>
      <c r="T1543" s="31">
        <f t="shared" si="146"/>
        <v>0.68507462327098245</v>
      </c>
      <c r="U1543" s="31">
        <f t="shared" si="147"/>
        <v>0.68507462327098245</v>
      </c>
      <c r="V1543" s="12">
        <f t="shared" si="148"/>
        <v>-0.1642621194423734</v>
      </c>
      <c r="W1543" s="12">
        <f t="shared" si="149"/>
        <v>1</v>
      </c>
    </row>
    <row r="1544" spans="1:23" x14ac:dyDescent="0.2">
      <c r="A1544" s="9">
        <v>0</v>
      </c>
      <c r="B1544" s="9">
        <v>0</v>
      </c>
      <c r="C1544" s="9">
        <v>39</v>
      </c>
      <c r="D1544" s="9">
        <v>0</v>
      </c>
      <c r="E1544" s="9">
        <v>1</v>
      </c>
      <c r="F1544" s="9">
        <v>0</v>
      </c>
      <c r="G1544" s="9">
        <v>1</v>
      </c>
      <c r="H1544" s="9">
        <v>9</v>
      </c>
      <c r="I1544" s="9">
        <v>0</v>
      </c>
      <c r="J1544" s="9">
        <v>0</v>
      </c>
      <c r="K1544" s="9">
        <v>0</v>
      </c>
      <c r="L1544" s="9">
        <v>0</v>
      </c>
      <c r="M1544" s="9">
        <v>254</v>
      </c>
      <c r="N1544" s="9">
        <v>112.5</v>
      </c>
      <c r="O1544" s="9">
        <v>75</v>
      </c>
      <c r="P1544" s="9">
        <v>22.91</v>
      </c>
      <c r="Q1544" s="9">
        <v>72</v>
      </c>
      <c r="R1544" s="11">
        <f t="shared" si="144"/>
        <v>-3.4827974428517372</v>
      </c>
      <c r="S1544" s="91">
        <f t="shared" si="145"/>
        <v>3.0721349493220473E-2</v>
      </c>
      <c r="T1544" s="31">
        <f t="shared" si="146"/>
        <v>2.9805678817388798E-2</v>
      </c>
      <c r="U1544" s="31">
        <f t="shared" si="147"/>
        <v>0.97019432118261117</v>
      </c>
      <c r="V1544" s="12">
        <f t="shared" si="148"/>
        <v>-1.3141271748992125E-2</v>
      </c>
      <c r="W1544" s="12">
        <f t="shared" si="149"/>
        <v>0</v>
      </c>
    </row>
    <row r="1545" spans="1:23" x14ac:dyDescent="0.2">
      <c r="A1545" s="9">
        <v>0</v>
      </c>
      <c r="B1545" s="9">
        <v>0</v>
      </c>
      <c r="C1545" s="9">
        <v>58</v>
      </c>
      <c r="D1545" s="9">
        <v>1</v>
      </c>
      <c r="E1545" s="9">
        <v>0</v>
      </c>
      <c r="F1545" s="9">
        <v>0</v>
      </c>
      <c r="G1545" s="9">
        <v>0</v>
      </c>
      <c r="H1545" s="9">
        <v>0</v>
      </c>
      <c r="I1545" s="9">
        <v>1</v>
      </c>
      <c r="J1545" s="9">
        <v>0</v>
      </c>
      <c r="K1545" s="9">
        <v>1</v>
      </c>
      <c r="L1545" s="9">
        <v>0</v>
      </c>
      <c r="M1545" s="9">
        <v>290</v>
      </c>
      <c r="N1545" s="9">
        <v>145</v>
      </c>
      <c r="O1545" s="9">
        <v>88</v>
      </c>
      <c r="P1545" s="9">
        <v>36.65</v>
      </c>
      <c r="Q1545" s="9">
        <v>60</v>
      </c>
      <c r="R1545" s="11">
        <f t="shared" si="144"/>
        <v>-1.5872118609651267</v>
      </c>
      <c r="S1545" s="91">
        <f t="shared" si="145"/>
        <v>0.2044949780598978</v>
      </c>
      <c r="T1545" s="31">
        <f t="shared" si="146"/>
        <v>0.16977653023450676</v>
      </c>
      <c r="U1545" s="31">
        <f t="shared" si="147"/>
        <v>0.83022346976549322</v>
      </c>
      <c r="V1545" s="12">
        <f t="shared" si="148"/>
        <v>-8.0804993620023066E-2</v>
      </c>
      <c r="W1545" s="12">
        <f t="shared" si="149"/>
        <v>1</v>
      </c>
    </row>
    <row r="1546" spans="1:23" x14ac:dyDescent="0.2">
      <c r="A1546" s="9">
        <v>0</v>
      </c>
      <c r="B1546" s="9">
        <v>0</v>
      </c>
      <c r="C1546" s="9">
        <v>40</v>
      </c>
      <c r="D1546" s="9">
        <v>0</v>
      </c>
      <c r="E1546" s="9">
        <v>1</v>
      </c>
      <c r="F1546" s="9">
        <v>0</v>
      </c>
      <c r="G1546" s="9">
        <v>1</v>
      </c>
      <c r="H1546" s="9">
        <v>20</v>
      </c>
      <c r="I1546" s="9">
        <v>0</v>
      </c>
      <c r="J1546" s="9">
        <v>0</v>
      </c>
      <c r="K1546" s="9">
        <v>0</v>
      </c>
      <c r="L1546" s="9">
        <v>0</v>
      </c>
      <c r="M1546" s="9">
        <v>261</v>
      </c>
      <c r="N1546" s="9">
        <v>112</v>
      </c>
      <c r="O1546" s="9">
        <v>67</v>
      </c>
      <c r="P1546" s="9">
        <v>21.83</v>
      </c>
      <c r="Q1546" s="9">
        <v>75</v>
      </c>
      <c r="R1546" s="11">
        <f t="shared" si="144"/>
        <v>-3.0456751239092084</v>
      </c>
      <c r="S1546" s="91">
        <f t="shared" si="145"/>
        <v>4.7564189423892858E-2</v>
      </c>
      <c r="T1546" s="31">
        <f t="shared" si="146"/>
        <v>4.5404558407108921E-2</v>
      </c>
      <c r="U1546" s="31">
        <f t="shared" si="147"/>
        <v>0.95459544159289111</v>
      </c>
      <c r="V1546" s="12">
        <f t="shared" si="148"/>
        <v>-2.0180643818277236E-2</v>
      </c>
      <c r="W1546" s="12">
        <f t="shared" si="149"/>
        <v>0</v>
      </c>
    </row>
    <row r="1547" spans="1:23" x14ac:dyDescent="0.2">
      <c r="A1547" s="9">
        <v>0</v>
      </c>
      <c r="B1547" s="9">
        <v>1</v>
      </c>
      <c r="C1547" s="9">
        <v>37</v>
      </c>
      <c r="D1547" s="9">
        <v>0</v>
      </c>
      <c r="E1547" s="9">
        <v>1</v>
      </c>
      <c r="F1547" s="9">
        <v>0</v>
      </c>
      <c r="G1547" s="9">
        <v>1</v>
      </c>
      <c r="H1547" s="9">
        <v>9</v>
      </c>
      <c r="I1547" s="9">
        <v>0</v>
      </c>
      <c r="J1547" s="9">
        <v>0</v>
      </c>
      <c r="K1547" s="9">
        <v>0</v>
      </c>
      <c r="L1547" s="9">
        <v>0</v>
      </c>
      <c r="M1547" s="9">
        <v>237</v>
      </c>
      <c r="N1547" s="9">
        <v>102</v>
      </c>
      <c r="O1547" s="9">
        <v>72</v>
      </c>
      <c r="P1547" s="9">
        <v>19.68</v>
      </c>
      <c r="Q1547" s="9">
        <v>67</v>
      </c>
      <c r="R1547" s="11">
        <f t="shared" si="144"/>
        <v>-3.1935571498130333</v>
      </c>
      <c r="S1547" s="91">
        <f t="shared" si="145"/>
        <v>4.1025676597795012E-2</v>
      </c>
      <c r="T1547" s="31">
        <f t="shared" si="146"/>
        <v>3.9408899818755831E-2</v>
      </c>
      <c r="U1547" s="31">
        <f t="shared" si="147"/>
        <v>0.96059110018124416</v>
      </c>
      <c r="V1547" s="12">
        <f t="shared" si="148"/>
        <v>-1.7461441390665525E-2</v>
      </c>
      <c r="W1547" s="12">
        <f t="shared" si="149"/>
        <v>0</v>
      </c>
    </row>
    <row r="1548" spans="1:23" x14ac:dyDescent="0.2">
      <c r="A1548" s="9">
        <v>0</v>
      </c>
      <c r="B1548" s="9">
        <v>1</v>
      </c>
      <c r="C1548" s="9">
        <v>64</v>
      </c>
      <c r="D1548" s="9">
        <v>1</v>
      </c>
      <c r="E1548" s="9">
        <v>0</v>
      </c>
      <c r="F1548" s="9">
        <v>0</v>
      </c>
      <c r="G1548" s="9">
        <v>0</v>
      </c>
      <c r="H1548" s="9">
        <v>0</v>
      </c>
      <c r="I1548" s="9">
        <v>0</v>
      </c>
      <c r="J1548" s="9">
        <v>0</v>
      </c>
      <c r="K1548" s="9">
        <v>1</v>
      </c>
      <c r="L1548" s="9">
        <v>0</v>
      </c>
      <c r="M1548" s="9">
        <v>189</v>
      </c>
      <c r="N1548" s="9">
        <v>156</v>
      </c>
      <c r="O1548" s="9">
        <v>69</v>
      </c>
      <c r="P1548" s="9">
        <v>21.68</v>
      </c>
      <c r="Q1548" s="9">
        <v>66</v>
      </c>
      <c r="R1548" s="11">
        <f t="shared" si="144"/>
        <v>-0.27980416168357714</v>
      </c>
      <c r="S1548" s="91">
        <f t="shared" si="145"/>
        <v>0.7559317673653313</v>
      </c>
      <c r="T1548" s="31">
        <f t="shared" si="146"/>
        <v>0.43050178908691933</v>
      </c>
      <c r="U1548" s="31">
        <f t="shared" si="147"/>
        <v>0.56949821091308062</v>
      </c>
      <c r="V1548" s="12">
        <f t="shared" si="148"/>
        <v>-0.24450763592517441</v>
      </c>
      <c r="W1548" s="12">
        <f t="shared" si="149"/>
        <v>1</v>
      </c>
    </row>
    <row r="1549" spans="1:23" x14ac:dyDescent="0.2">
      <c r="A1549" s="9">
        <v>0</v>
      </c>
      <c r="B1549" s="9">
        <v>1</v>
      </c>
      <c r="C1549" s="9">
        <v>62</v>
      </c>
      <c r="D1549" s="9">
        <v>1</v>
      </c>
      <c r="E1549" s="9">
        <v>0</v>
      </c>
      <c r="F1549" s="9">
        <v>0</v>
      </c>
      <c r="G1549" s="9">
        <v>0</v>
      </c>
      <c r="H1549" s="9">
        <v>0</v>
      </c>
      <c r="I1549" s="9">
        <v>1</v>
      </c>
      <c r="J1549" s="9">
        <v>0</v>
      </c>
      <c r="K1549" s="9">
        <v>1</v>
      </c>
      <c r="L1549" s="9">
        <v>0</v>
      </c>
      <c r="M1549" s="9">
        <v>208</v>
      </c>
      <c r="N1549" s="9">
        <v>140</v>
      </c>
      <c r="O1549" s="9">
        <v>97.5</v>
      </c>
      <c r="P1549" s="9">
        <v>27.27</v>
      </c>
      <c r="Q1549" s="9">
        <v>70</v>
      </c>
      <c r="R1549" s="11">
        <f t="shared" si="144"/>
        <v>-0.78656523421230595</v>
      </c>
      <c r="S1549" s="91">
        <f t="shared" si="145"/>
        <v>0.45540632606918141</v>
      </c>
      <c r="T1549" s="31">
        <f t="shared" si="146"/>
        <v>0.31290665562733999</v>
      </c>
      <c r="U1549" s="31">
        <f t="shared" si="147"/>
        <v>0.68709334437266001</v>
      </c>
      <c r="V1549" s="12">
        <f t="shared" si="148"/>
        <v>-0.16298425829394381</v>
      </c>
      <c r="W1549" s="12">
        <f t="shared" si="149"/>
        <v>1</v>
      </c>
    </row>
    <row r="1550" spans="1:23" x14ac:dyDescent="0.2">
      <c r="A1550" s="9">
        <v>0</v>
      </c>
      <c r="B1550" s="9">
        <v>1</v>
      </c>
      <c r="C1550" s="9">
        <v>35</v>
      </c>
      <c r="D1550" s="9">
        <v>1</v>
      </c>
      <c r="E1550" s="9">
        <v>0</v>
      </c>
      <c r="F1550" s="9">
        <v>0</v>
      </c>
      <c r="G1550" s="9">
        <v>0</v>
      </c>
      <c r="H1550" s="9">
        <v>0</v>
      </c>
      <c r="I1550" s="9">
        <v>0</v>
      </c>
      <c r="J1550" s="9">
        <v>0</v>
      </c>
      <c r="K1550" s="9">
        <v>0</v>
      </c>
      <c r="L1550" s="9">
        <v>0</v>
      </c>
      <c r="M1550" s="9">
        <v>275</v>
      </c>
      <c r="N1550" s="9">
        <v>132.5</v>
      </c>
      <c r="O1550" s="9">
        <v>79</v>
      </c>
      <c r="P1550" s="9">
        <v>34.04</v>
      </c>
      <c r="Q1550" s="9">
        <v>75</v>
      </c>
      <c r="R1550" s="11">
        <f t="shared" si="144"/>
        <v>-2.9572064607272761</v>
      </c>
      <c r="S1550" s="91">
        <f t="shared" si="145"/>
        <v>5.1963877735158946E-2</v>
      </c>
      <c r="T1550" s="31">
        <f t="shared" si="146"/>
        <v>4.9397017174235426E-2</v>
      </c>
      <c r="U1550" s="31">
        <f t="shared" si="147"/>
        <v>0.95060298282576461</v>
      </c>
      <c r="V1550" s="12">
        <f t="shared" si="148"/>
        <v>-2.2000827299057852E-2</v>
      </c>
      <c r="W1550" s="12">
        <f t="shared" si="149"/>
        <v>0</v>
      </c>
    </row>
    <row r="1551" spans="1:23" x14ac:dyDescent="0.2">
      <c r="A1551" s="9">
        <v>1</v>
      </c>
      <c r="B1551" s="9">
        <v>1</v>
      </c>
      <c r="C1551" s="9">
        <v>48</v>
      </c>
      <c r="D1551" s="9">
        <v>0</v>
      </c>
      <c r="E1551" s="9">
        <v>0</v>
      </c>
      <c r="F1551" s="9">
        <v>0</v>
      </c>
      <c r="G1551" s="9">
        <v>1</v>
      </c>
      <c r="H1551" s="9">
        <v>20</v>
      </c>
      <c r="I1551" s="9">
        <v>0</v>
      </c>
      <c r="J1551" s="9">
        <v>0</v>
      </c>
      <c r="K1551" s="9">
        <v>1</v>
      </c>
      <c r="L1551" s="9">
        <v>0</v>
      </c>
      <c r="M1551" s="9">
        <v>259</v>
      </c>
      <c r="N1551" s="9">
        <v>135</v>
      </c>
      <c r="O1551" s="9">
        <v>90</v>
      </c>
      <c r="P1551" s="9">
        <v>20.72</v>
      </c>
      <c r="Q1551" s="9">
        <v>102</v>
      </c>
      <c r="R1551" s="11">
        <f t="shared" si="144"/>
        <v>-1.1128587487934558</v>
      </c>
      <c r="S1551" s="91">
        <f t="shared" si="145"/>
        <v>0.32861818016170008</v>
      </c>
      <c r="T1551" s="31">
        <f t="shared" si="146"/>
        <v>0.24733831364681871</v>
      </c>
      <c r="U1551" s="31">
        <f t="shared" si="147"/>
        <v>0.24733831364681871</v>
      </c>
      <c r="V1551" s="12">
        <f t="shared" si="148"/>
        <v>-0.60670860455833564</v>
      </c>
      <c r="W1551" s="12">
        <f t="shared" si="149"/>
        <v>1</v>
      </c>
    </row>
    <row r="1552" spans="1:23" x14ac:dyDescent="0.2">
      <c r="A1552" s="9">
        <v>0</v>
      </c>
      <c r="B1552" s="9">
        <v>1</v>
      </c>
      <c r="C1552" s="9">
        <v>37</v>
      </c>
      <c r="D1552" s="9">
        <v>0</v>
      </c>
      <c r="E1552" s="9">
        <v>0</v>
      </c>
      <c r="F1552" s="9">
        <v>0</v>
      </c>
      <c r="G1552" s="9">
        <v>1</v>
      </c>
      <c r="H1552" s="9">
        <v>16</v>
      </c>
      <c r="I1552" s="9">
        <v>0</v>
      </c>
      <c r="J1552" s="9">
        <v>0</v>
      </c>
      <c r="K1552" s="9">
        <v>0</v>
      </c>
      <c r="L1552" s="9">
        <v>0</v>
      </c>
      <c r="M1552" s="9">
        <v>212</v>
      </c>
      <c r="N1552" s="9">
        <v>120</v>
      </c>
      <c r="O1552" s="9">
        <v>72</v>
      </c>
      <c r="P1552" s="9">
        <v>23.51</v>
      </c>
      <c r="Q1552" s="9">
        <v>75</v>
      </c>
      <c r="R1552" s="11">
        <f t="shared" si="144"/>
        <v>-2.4513478142979208</v>
      </c>
      <c r="S1552" s="91">
        <f t="shared" si="145"/>
        <v>8.6177357115076014E-2</v>
      </c>
      <c r="T1552" s="31">
        <f t="shared" si="146"/>
        <v>7.9340041983535739E-2</v>
      </c>
      <c r="U1552" s="31">
        <f t="shared" si="147"/>
        <v>0.92065995801646427</v>
      </c>
      <c r="V1552" s="12">
        <f t="shared" si="148"/>
        <v>-3.5900745075578951E-2</v>
      </c>
      <c r="W1552" s="12">
        <f t="shared" si="149"/>
        <v>0</v>
      </c>
    </row>
    <row r="1553" spans="1:23" x14ac:dyDescent="0.2">
      <c r="A1553" s="9">
        <v>1</v>
      </c>
      <c r="B1553" s="9">
        <v>1</v>
      </c>
      <c r="C1553" s="9">
        <v>52</v>
      </c>
      <c r="D1553" s="9">
        <v>0</v>
      </c>
      <c r="E1553" s="9">
        <v>1</v>
      </c>
      <c r="F1553" s="9">
        <v>0</v>
      </c>
      <c r="G1553" s="9">
        <v>0</v>
      </c>
      <c r="H1553" s="9">
        <v>0</v>
      </c>
      <c r="I1553" s="9">
        <v>0</v>
      </c>
      <c r="J1553" s="9">
        <v>1</v>
      </c>
      <c r="K1553" s="9">
        <v>0</v>
      </c>
      <c r="L1553" s="9">
        <v>0</v>
      </c>
      <c r="M1553" s="9">
        <v>202</v>
      </c>
      <c r="N1553" s="9">
        <v>136</v>
      </c>
      <c r="O1553" s="9">
        <v>94</v>
      </c>
      <c r="P1553" s="9">
        <v>29.93</v>
      </c>
      <c r="Q1553" s="9">
        <v>83</v>
      </c>
      <c r="R1553" s="11">
        <f t="shared" si="144"/>
        <v>-0.54186237814554428</v>
      </c>
      <c r="S1553" s="91">
        <f t="shared" si="145"/>
        <v>0.58166396475459714</v>
      </c>
      <c r="T1553" s="31">
        <f t="shared" si="146"/>
        <v>0.3677544520936501</v>
      </c>
      <c r="U1553" s="31">
        <f t="shared" si="147"/>
        <v>0.3677544520936501</v>
      </c>
      <c r="V1553" s="12">
        <f t="shared" si="148"/>
        <v>-0.43444206093081605</v>
      </c>
      <c r="W1553" s="12">
        <f t="shared" si="149"/>
        <v>1</v>
      </c>
    </row>
    <row r="1554" spans="1:23" x14ac:dyDescent="0.2">
      <c r="A1554" s="9">
        <v>0</v>
      </c>
      <c r="B1554" s="9">
        <v>1</v>
      </c>
      <c r="C1554" s="9">
        <v>51</v>
      </c>
      <c r="D1554" s="9">
        <v>0</v>
      </c>
      <c r="E1554" s="9">
        <v>1</v>
      </c>
      <c r="F1554" s="9">
        <v>0</v>
      </c>
      <c r="G1554" s="9">
        <v>1</v>
      </c>
      <c r="H1554" s="9">
        <v>20</v>
      </c>
      <c r="I1554" s="9">
        <v>0</v>
      </c>
      <c r="J1554" s="9">
        <v>0</v>
      </c>
      <c r="K1554" s="9">
        <v>0</v>
      </c>
      <c r="L1554" s="9">
        <v>0</v>
      </c>
      <c r="M1554" s="9">
        <v>227</v>
      </c>
      <c r="N1554" s="9">
        <v>139</v>
      </c>
      <c r="O1554" s="9">
        <v>74</v>
      </c>
      <c r="P1554" s="9">
        <v>29.29</v>
      </c>
      <c r="Q1554" s="9">
        <v>80</v>
      </c>
      <c r="R1554" s="11">
        <f t="shared" si="144"/>
        <v>-1.5134841361597156</v>
      </c>
      <c r="S1554" s="91">
        <f t="shared" si="145"/>
        <v>0.22014163679699544</v>
      </c>
      <c r="T1554" s="31">
        <f t="shared" si="146"/>
        <v>0.18042301824474344</v>
      </c>
      <c r="U1554" s="31">
        <f t="shared" si="147"/>
        <v>0.81957698175525651</v>
      </c>
      <c r="V1554" s="12">
        <f t="shared" si="148"/>
        <v>-8.6410247485404698E-2</v>
      </c>
      <c r="W1554" s="12">
        <f t="shared" si="149"/>
        <v>1</v>
      </c>
    </row>
    <row r="1555" spans="1:23" x14ac:dyDescent="0.2">
      <c r="A1555" s="9">
        <v>0</v>
      </c>
      <c r="B1555" s="9">
        <v>0</v>
      </c>
      <c r="C1555" s="9">
        <v>66</v>
      </c>
      <c r="D1555" s="9">
        <v>1</v>
      </c>
      <c r="E1555" s="9">
        <v>0</v>
      </c>
      <c r="F1555" s="9">
        <v>0</v>
      </c>
      <c r="G1555" s="9">
        <v>1</v>
      </c>
      <c r="H1555" s="9">
        <v>1</v>
      </c>
      <c r="I1555" s="9">
        <v>1</v>
      </c>
      <c r="J1555" s="9">
        <v>0</v>
      </c>
      <c r="K1555" s="9">
        <v>1</v>
      </c>
      <c r="L1555" s="9">
        <v>0</v>
      </c>
      <c r="M1555" s="9">
        <v>261</v>
      </c>
      <c r="N1555" s="9">
        <v>154</v>
      </c>
      <c r="O1555" s="9">
        <v>97</v>
      </c>
      <c r="P1555" s="9">
        <v>32.6</v>
      </c>
      <c r="Q1555" s="9">
        <v>70</v>
      </c>
      <c r="R1555" s="11">
        <f t="shared" si="144"/>
        <v>-0.99579536403616853</v>
      </c>
      <c r="S1555" s="91">
        <f t="shared" si="145"/>
        <v>0.36942949672619774</v>
      </c>
      <c r="T1555" s="31">
        <f t="shared" si="146"/>
        <v>0.26976890567157186</v>
      </c>
      <c r="U1555" s="31">
        <f t="shared" si="147"/>
        <v>0.73023109432842814</v>
      </c>
      <c r="V1555" s="12">
        <f t="shared" si="148"/>
        <v>-0.13653967808618389</v>
      </c>
      <c r="W1555" s="12">
        <f t="shared" si="149"/>
        <v>1</v>
      </c>
    </row>
    <row r="1556" spans="1:23" x14ac:dyDescent="0.2">
      <c r="A1556" s="9">
        <v>0</v>
      </c>
      <c r="B1556" s="9">
        <v>0</v>
      </c>
      <c r="C1556" s="9">
        <v>54</v>
      </c>
      <c r="D1556" s="9">
        <v>0</v>
      </c>
      <c r="E1556" s="9">
        <v>0</v>
      </c>
      <c r="F1556" s="9">
        <v>1</v>
      </c>
      <c r="G1556" s="9">
        <v>0</v>
      </c>
      <c r="H1556" s="9">
        <v>0</v>
      </c>
      <c r="I1556" s="9">
        <v>0</v>
      </c>
      <c r="J1556" s="9">
        <v>0</v>
      </c>
      <c r="K1556" s="9">
        <v>1</v>
      </c>
      <c r="L1556" s="9">
        <v>0</v>
      </c>
      <c r="M1556" s="9">
        <v>239</v>
      </c>
      <c r="N1556" s="9">
        <v>142.5</v>
      </c>
      <c r="O1556" s="9">
        <v>83.5</v>
      </c>
      <c r="P1556" s="9">
        <v>30.47</v>
      </c>
      <c r="Q1556" s="9">
        <v>83</v>
      </c>
      <c r="R1556" s="11">
        <f t="shared" si="144"/>
        <v>-2.0510782293934948</v>
      </c>
      <c r="S1556" s="91">
        <f t="shared" si="145"/>
        <v>0.12859617263612255</v>
      </c>
      <c r="T1556" s="31">
        <f t="shared" si="146"/>
        <v>0.11394347752903819</v>
      </c>
      <c r="U1556" s="31">
        <f t="shared" si="147"/>
        <v>0.88605652247096178</v>
      </c>
      <c r="V1556" s="12">
        <f t="shared" si="148"/>
        <v>-5.2538573130699207E-2</v>
      </c>
      <c r="W1556" s="12">
        <f t="shared" si="149"/>
        <v>1</v>
      </c>
    </row>
    <row r="1557" spans="1:23" x14ac:dyDescent="0.2">
      <c r="A1557" s="9">
        <v>1</v>
      </c>
      <c r="B1557" s="9">
        <v>1</v>
      </c>
      <c r="C1557" s="9">
        <v>55</v>
      </c>
      <c r="D1557" s="9">
        <v>1</v>
      </c>
      <c r="E1557" s="9">
        <v>0</v>
      </c>
      <c r="F1557" s="9">
        <v>0</v>
      </c>
      <c r="G1557" s="9">
        <v>0</v>
      </c>
      <c r="H1557" s="9">
        <v>0</v>
      </c>
      <c r="I1557" s="9">
        <v>0</v>
      </c>
      <c r="J1557" s="9">
        <v>0</v>
      </c>
      <c r="K1557" s="9">
        <v>1</v>
      </c>
      <c r="L1557" s="9">
        <v>0</v>
      </c>
      <c r="M1557" s="9">
        <v>165</v>
      </c>
      <c r="N1557" s="9">
        <v>166</v>
      </c>
      <c r="O1557" s="9">
        <v>101</v>
      </c>
      <c r="P1557" s="9">
        <v>24.8</v>
      </c>
      <c r="Q1557" s="9">
        <v>65</v>
      </c>
      <c r="R1557" s="11">
        <f t="shared" si="144"/>
        <v>-1.0574691474781419</v>
      </c>
      <c r="S1557" s="91">
        <f t="shared" si="145"/>
        <v>0.34733374938986983</v>
      </c>
      <c r="T1557" s="31">
        <f t="shared" si="146"/>
        <v>0.25779340089057917</v>
      </c>
      <c r="U1557" s="31">
        <f t="shared" si="147"/>
        <v>0.25779340089057917</v>
      </c>
      <c r="V1557" s="12">
        <f t="shared" si="148"/>
        <v>-0.5887282041024321</v>
      </c>
      <c r="W1557" s="12">
        <f t="shared" si="149"/>
        <v>1</v>
      </c>
    </row>
    <row r="1558" spans="1:23" x14ac:dyDescent="0.2">
      <c r="A1558" s="9">
        <v>0</v>
      </c>
      <c r="B1558" s="9">
        <v>1</v>
      </c>
      <c r="C1558" s="9">
        <v>57</v>
      </c>
      <c r="D1558" s="9">
        <v>1</v>
      </c>
      <c r="E1558" s="9">
        <v>0</v>
      </c>
      <c r="F1558" s="9">
        <v>0</v>
      </c>
      <c r="G1558" s="9">
        <v>1</v>
      </c>
      <c r="H1558" s="9">
        <v>20</v>
      </c>
      <c r="I1558" s="9">
        <v>0</v>
      </c>
      <c r="J1558" s="9">
        <v>0</v>
      </c>
      <c r="K1558" s="9">
        <v>0</v>
      </c>
      <c r="L1558" s="9">
        <v>0</v>
      </c>
      <c r="M1558" s="9">
        <v>198</v>
      </c>
      <c r="N1558" s="9">
        <v>128</v>
      </c>
      <c r="O1558" s="9">
        <v>85</v>
      </c>
      <c r="P1558" s="9">
        <v>28.18</v>
      </c>
      <c r="Q1558" s="9">
        <v>85</v>
      </c>
      <c r="R1558" s="11">
        <f t="shared" si="144"/>
        <v>-1.1489493401925115</v>
      </c>
      <c r="S1558" s="91">
        <f t="shared" si="145"/>
        <v>0.31696962173288856</v>
      </c>
      <c r="T1558" s="31">
        <f t="shared" si="146"/>
        <v>0.24068104267721463</v>
      </c>
      <c r="U1558" s="31">
        <f t="shared" si="147"/>
        <v>0.75931895732278543</v>
      </c>
      <c r="V1558" s="12">
        <f t="shared" si="148"/>
        <v>-0.11957575729592461</v>
      </c>
      <c r="W1558" s="12">
        <f t="shared" si="149"/>
        <v>1</v>
      </c>
    </row>
    <row r="1559" spans="1:23" x14ac:dyDescent="0.2">
      <c r="A1559" s="9">
        <v>0</v>
      </c>
      <c r="B1559" s="9">
        <v>1</v>
      </c>
      <c r="C1559" s="9">
        <v>39</v>
      </c>
      <c r="D1559" s="9">
        <v>1</v>
      </c>
      <c r="E1559" s="9">
        <v>0</v>
      </c>
      <c r="F1559" s="9">
        <v>0</v>
      </c>
      <c r="G1559" s="9">
        <v>1</v>
      </c>
      <c r="H1559" s="9">
        <v>20</v>
      </c>
      <c r="I1559" s="9">
        <v>0</v>
      </c>
      <c r="J1559" s="9">
        <v>0</v>
      </c>
      <c r="K1559" s="9">
        <v>0</v>
      </c>
      <c r="L1559" s="9">
        <v>0</v>
      </c>
      <c r="M1559" s="9">
        <v>232</v>
      </c>
      <c r="N1559" s="9">
        <v>122.5</v>
      </c>
      <c r="O1559" s="9">
        <v>78.5</v>
      </c>
      <c r="P1559" s="9">
        <v>26.11</v>
      </c>
      <c r="Q1559" s="9">
        <v>80</v>
      </c>
      <c r="R1559" s="11">
        <f t="shared" si="144"/>
        <v>-2.3414395284487837</v>
      </c>
      <c r="S1559" s="91">
        <f t="shared" si="145"/>
        <v>9.6189071614077901E-2</v>
      </c>
      <c r="T1559" s="31">
        <f t="shared" si="146"/>
        <v>8.7748613906946549E-2</v>
      </c>
      <c r="U1559" s="31">
        <f t="shared" si="147"/>
        <v>0.91225138609305345</v>
      </c>
      <c r="V1559" s="12">
        <f t="shared" si="148"/>
        <v>-3.988546808706616E-2</v>
      </c>
      <c r="W1559" s="12">
        <f t="shared" si="149"/>
        <v>0</v>
      </c>
    </row>
    <row r="1560" spans="1:23" x14ac:dyDescent="0.2">
      <c r="A1560" s="9">
        <v>1</v>
      </c>
      <c r="B1560" s="9">
        <v>1</v>
      </c>
      <c r="C1560" s="9">
        <v>59</v>
      </c>
      <c r="D1560" s="9">
        <v>1</v>
      </c>
      <c r="E1560" s="9">
        <v>0</v>
      </c>
      <c r="F1560" s="9">
        <v>0</v>
      </c>
      <c r="G1560" s="9">
        <v>0</v>
      </c>
      <c r="H1560" s="9">
        <v>0</v>
      </c>
      <c r="I1560" s="9">
        <v>0</v>
      </c>
      <c r="J1560" s="9">
        <v>0</v>
      </c>
      <c r="K1560" s="9">
        <v>0</v>
      </c>
      <c r="L1560" s="9">
        <v>0</v>
      </c>
      <c r="M1560" s="9">
        <v>252</v>
      </c>
      <c r="N1560" s="9">
        <v>146</v>
      </c>
      <c r="O1560" s="9">
        <v>92</v>
      </c>
      <c r="P1560" s="9">
        <v>27.88</v>
      </c>
      <c r="Q1560" s="9">
        <v>68</v>
      </c>
      <c r="R1560" s="11">
        <f t="shared" si="144"/>
        <v>-1.2623729248423494</v>
      </c>
      <c r="S1560" s="91">
        <f t="shared" si="145"/>
        <v>0.28298173477798072</v>
      </c>
      <c r="T1560" s="31">
        <f t="shared" si="146"/>
        <v>0.22056567689714662</v>
      </c>
      <c r="U1560" s="31">
        <f t="shared" si="147"/>
        <v>0.22056567689714662</v>
      </c>
      <c r="V1560" s="12">
        <f t="shared" si="148"/>
        <v>-0.65646206893085934</v>
      </c>
      <c r="W1560" s="12">
        <f t="shared" si="149"/>
        <v>1</v>
      </c>
    </row>
    <row r="1561" spans="1:23" x14ac:dyDescent="0.2">
      <c r="A1561" s="9">
        <v>0</v>
      </c>
      <c r="B1561" s="9">
        <v>0</v>
      </c>
      <c r="C1561" s="9">
        <v>55</v>
      </c>
      <c r="D1561" s="9">
        <v>0</v>
      </c>
      <c r="E1561" s="9">
        <v>0</v>
      </c>
      <c r="F1561" s="9">
        <v>1</v>
      </c>
      <c r="G1561" s="9">
        <v>0</v>
      </c>
      <c r="H1561" s="9">
        <v>0</v>
      </c>
      <c r="I1561" s="9">
        <v>0</v>
      </c>
      <c r="J1561" s="9">
        <v>0</v>
      </c>
      <c r="K1561" s="9">
        <v>0</v>
      </c>
      <c r="L1561" s="9">
        <v>0</v>
      </c>
      <c r="M1561" s="9">
        <v>260</v>
      </c>
      <c r="N1561" s="9">
        <v>136.5</v>
      </c>
      <c r="O1561" s="9">
        <v>87.5</v>
      </c>
      <c r="P1561" s="9">
        <v>25.41</v>
      </c>
      <c r="Q1561" s="9">
        <v>75</v>
      </c>
      <c r="R1561" s="11">
        <f t="shared" si="144"/>
        <v>-2.3289860495754651</v>
      </c>
      <c r="S1561" s="91">
        <f t="shared" si="145"/>
        <v>9.7394450185166154E-2</v>
      </c>
      <c r="T1561" s="31">
        <f t="shared" si="146"/>
        <v>8.8750631250898465E-2</v>
      </c>
      <c r="U1561" s="31">
        <f t="shared" si="147"/>
        <v>0.91124936874910156</v>
      </c>
      <c r="V1561" s="12">
        <f t="shared" si="148"/>
        <v>-4.0362759523216524E-2</v>
      </c>
      <c r="W1561" s="12">
        <f t="shared" si="149"/>
        <v>0</v>
      </c>
    </row>
    <row r="1562" spans="1:23" x14ac:dyDescent="0.2">
      <c r="A1562" s="9">
        <v>0</v>
      </c>
      <c r="B1562" s="9">
        <v>1</v>
      </c>
      <c r="C1562" s="9">
        <v>42</v>
      </c>
      <c r="D1562" s="9">
        <v>0</v>
      </c>
      <c r="E1562" s="9">
        <v>0</v>
      </c>
      <c r="F1562" s="9">
        <v>1</v>
      </c>
      <c r="G1562" s="9">
        <v>1</v>
      </c>
      <c r="H1562" s="9">
        <v>20</v>
      </c>
      <c r="I1562" s="9">
        <v>0</v>
      </c>
      <c r="J1562" s="9">
        <v>0</v>
      </c>
      <c r="K1562" s="9">
        <v>0</v>
      </c>
      <c r="L1562" s="9">
        <v>0</v>
      </c>
      <c r="M1562" s="9">
        <v>230</v>
      </c>
      <c r="N1562" s="9">
        <v>112</v>
      </c>
      <c r="O1562" s="9">
        <v>66</v>
      </c>
      <c r="P1562" s="9">
        <v>25.31</v>
      </c>
      <c r="Q1562" s="9">
        <v>80</v>
      </c>
      <c r="R1562" s="11">
        <f t="shared" si="144"/>
        <v>-2.4148344040612546</v>
      </c>
      <c r="S1562" s="91">
        <f t="shared" si="145"/>
        <v>8.9382139015519002E-2</v>
      </c>
      <c r="T1562" s="31">
        <f t="shared" si="146"/>
        <v>8.2048471160261691E-2</v>
      </c>
      <c r="U1562" s="31">
        <f t="shared" si="147"/>
        <v>0.9179515288397383</v>
      </c>
      <c r="V1562" s="12">
        <f t="shared" si="148"/>
        <v>-3.718025051248456E-2</v>
      </c>
      <c r="W1562" s="12">
        <f t="shared" si="149"/>
        <v>0</v>
      </c>
    </row>
    <row r="1563" spans="1:23" x14ac:dyDescent="0.2">
      <c r="A1563" s="9">
        <v>0</v>
      </c>
      <c r="B1563" s="9">
        <v>0</v>
      </c>
      <c r="C1563" s="9">
        <v>45</v>
      </c>
      <c r="D1563" s="9">
        <v>0</v>
      </c>
      <c r="E1563" s="9">
        <v>1</v>
      </c>
      <c r="F1563" s="9">
        <v>0</v>
      </c>
      <c r="G1563" s="9">
        <v>0</v>
      </c>
      <c r="H1563" s="9">
        <v>0</v>
      </c>
      <c r="I1563" s="9">
        <v>0</v>
      </c>
      <c r="J1563" s="9">
        <v>0</v>
      </c>
      <c r="K1563" s="9">
        <v>0</v>
      </c>
      <c r="L1563" s="9">
        <v>0</v>
      </c>
      <c r="M1563" s="9">
        <v>260</v>
      </c>
      <c r="N1563" s="9">
        <v>98</v>
      </c>
      <c r="O1563" s="9">
        <v>74</v>
      </c>
      <c r="P1563" s="9">
        <v>19.16</v>
      </c>
      <c r="Q1563" s="9">
        <v>73</v>
      </c>
      <c r="R1563" s="11">
        <f t="shared" si="144"/>
        <v>-3.3540535238460447</v>
      </c>
      <c r="S1563" s="91">
        <f t="shared" si="145"/>
        <v>3.4942426682296641E-2</v>
      </c>
      <c r="T1563" s="31">
        <f t="shared" si="146"/>
        <v>3.3762676822817271E-2</v>
      </c>
      <c r="U1563" s="31">
        <f t="shared" si="147"/>
        <v>0.96623732317718269</v>
      </c>
      <c r="V1563" s="12">
        <f t="shared" si="148"/>
        <v>-1.491619088506786E-2</v>
      </c>
      <c r="W1563" s="12">
        <f t="shared" si="149"/>
        <v>0</v>
      </c>
    </row>
    <row r="1564" spans="1:23" x14ac:dyDescent="0.2">
      <c r="A1564" s="9">
        <v>0</v>
      </c>
      <c r="B1564" s="9">
        <v>0</v>
      </c>
      <c r="C1564" s="9">
        <v>50</v>
      </c>
      <c r="D1564" s="9">
        <v>0</v>
      </c>
      <c r="E1564" s="9">
        <v>1</v>
      </c>
      <c r="F1564" s="9">
        <v>0</v>
      </c>
      <c r="G1564" s="9">
        <v>1</v>
      </c>
      <c r="H1564" s="9">
        <v>10</v>
      </c>
      <c r="I1564" s="9">
        <v>0</v>
      </c>
      <c r="J1564" s="9">
        <v>0</v>
      </c>
      <c r="K1564" s="9">
        <v>0</v>
      </c>
      <c r="L1564" s="9">
        <v>0</v>
      </c>
      <c r="M1564" s="9">
        <v>220</v>
      </c>
      <c r="N1564" s="9">
        <v>122</v>
      </c>
      <c r="O1564" s="9">
        <v>80</v>
      </c>
      <c r="P1564" s="9">
        <v>24.22</v>
      </c>
      <c r="Q1564" s="9">
        <v>75</v>
      </c>
      <c r="R1564" s="11">
        <f t="shared" si="144"/>
        <v>-2.6495092976082226</v>
      </c>
      <c r="S1564" s="91">
        <f t="shared" si="145"/>
        <v>7.0685890287063513E-2</v>
      </c>
      <c r="T1564" s="31">
        <f t="shared" si="146"/>
        <v>6.6019260110088671E-2</v>
      </c>
      <c r="U1564" s="31">
        <f t="shared" si="147"/>
        <v>0.93398073988991137</v>
      </c>
      <c r="V1564" s="12">
        <f t="shared" si="148"/>
        <v>-2.9662079493436352E-2</v>
      </c>
      <c r="W1564" s="12">
        <f t="shared" si="149"/>
        <v>0</v>
      </c>
    </row>
    <row r="1565" spans="1:23" x14ac:dyDescent="0.2">
      <c r="A1565" s="9">
        <v>0</v>
      </c>
      <c r="B1565" s="9">
        <v>0</v>
      </c>
      <c r="C1565" s="9">
        <v>37</v>
      </c>
      <c r="D1565" s="9">
        <v>1</v>
      </c>
      <c r="E1565" s="9">
        <v>0</v>
      </c>
      <c r="F1565" s="9">
        <v>0</v>
      </c>
      <c r="G1565" s="9">
        <v>1</v>
      </c>
      <c r="H1565" s="9">
        <v>20</v>
      </c>
      <c r="I1565" s="9">
        <v>0</v>
      </c>
      <c r="J1565" s="9">
        <v>0</v>
      </c>
      <c r="K1565" s="9">
        <v>0</v>
      </c>
      <c r="L1565" s="9">
        <v>0</v>
      </c>
      <c r="M1565" s="9">
        <v>200</v>
      </c>
      <c r="N1565" s="9">
        <v>112.5</v>
      </c>
      <c r="O1565" s="9">
        <v>68</v>
      </c>
      <c r="P1565" s="9">
        <v>25.87</v>
      </c>
      <c r="Q1565" s="9">
        <v>65</v>
      </c>
      <c r="R1565" s="11">
        <f t="shared" si="144"/>
        <v>-3.1686632054815602</v>
      </c>
      <c r="S1565" s="91">
        <f t="shared" si="145"/>
        <v>4.2059785630232827E-2</v>
      </c>
      <c r="T1565" s="31">
        <f t="shared" si="146"/>
        <v>4.0362161759073416E-2</v>
      </c>
      <c r="U1565" s="31">
        <f t="shared" si="147"/>
        <v>0.95963783824092663</v>
      </c>
      <c r="V1565" s="12">
        <f t="shared" si="148"/>
        <v>-1.7892636261457821E-2</v>
      </c>
      <c r="W1565" s="12">
        <f t="shared" si="149"/>
        <v>0</v>
      </c>
    </row>
    <row r="1566" spans="1:23" x14ac:dyDescent="0.2">
      <c r="A1566" s="9">
        <v>0</v>
      </c>
      <c r="B1566" s="9">
        <v>0</v>
      </c>
      <c r="C1566" s="9">
        <v>57</v>
      </c>
      <c r="D1566" s="9">
        <v>1</v>
      </c>
      <c r="E1566" s="9">
        <v>0</v>
      </c>
      <c r="F1566" s="9">
        <v>0</v>
      </c>
      <c r="G1566" s="9">
        <v>0</v>
      </c>
      <c r="H1566" s="9">
        <v>0</v>
      </c>
      <c r="I1566" s="9">
        <v>0</v>
      </c>
      <c r="J1566" s="9">
        <v>0</v>
      </c>
      <c r="K1566" s="9">
        <v>0</v>
      </c>
      <c r="L1566" s="9">
        <v>0</v>
      </c>
      <c r="M1566" s="9">
        <v>273</v>
      </c>
      <c r="N1566" s="9">
        <v>131</v>
      </c>
      <c r="O1566" s="9">
        <v>84</v>
      </c>
      <c r="P1566" s="9">
        <v>22.99</v>
      </c>
      <c r="Q1566" s="9">
        <v>90</v>
      </c>
      <c r="R1566" s="11">
        <f t="shared" si="144"/>
        <v>-1.8980686452593174</v>
      </c>
      <c r="S1566" s="91">
        <f t="shared" si="145"/>
        <v>0.14985776841938364</v>
      </c>
      <c r="T1566" s="31">
        <f t="shared" si="146"/>
        <v>0.13032722179664097</v>
      </c>
      <c r="U1566" s="31">
        <f t="shared" si="147"/>
        <v>0.86967277820335909</v>
      </c>
      <c r="V1566" s="12">
        <f t="shared" si="148"/>
        <v>-6.0644123648569269E-2</v>
      </c>
      <c r="W1566" s="12">
        <f t="shared" si="149"/>
        <v>1</v>
      </c>
    </row>
    <row r="1567" spans="1:23" x14ac:dyDescent="0.2">
      <c r="A1567" s="9">
        <v>0</v>
      </c>
      <c r="B1567" s="9">
        <v>1</v>
      </c>
      <c r="C1567" s="9">
        <v>57</v>
      </c>
      <c r="D1567" s="9">
        <v>1</v>
      </c>
      <c r="E1567" s="9">
        <v>0</v>
      </c>
      <c r="F1567" s="9">
        <v>0</v>
      </c>
      <c r="G1567" s="9">
        <v>1</v>
      </c>
      <c r="H1567" s="9">
        <v>20</v>
      </c>
      <c r="I1567" s="9">
        <v>0</v>
      </c>
      <c r="J1567" s="9">
        <v>0</v>
      </c>
      <c r="K1567" s="9">
        <v>1</v>
      </c>
      <c r="L1567" s="9">
        <v>0</v>
      </c>
      <c r="M1567" s="9">
        <v>235</v>
      </c>
      <c r="N1567" s="9">
        <v>150</v>
      </c>
      <c r="O1567" s="9">
        <v>95.5</v>
      </c>
      <c r="P1567" s="9">
        <v>27.56</v>
      </c>
      <c r="Q1567" s="9">
        <v>78</v>
      </c>
      <c r="R1567" s="11">
        <f t="shared" si="144"/>
        <v>-0.68080516356330545</v>
      </c>
      <c r="S1567" s="91">
        <f t="shared" si="145"/>
        <v>0.50620924699567094</v>
      </c>
      <c r="T1567" s="31">
        <f t="shared" si="146"/>
        <v>0.3360816221287784</v>
      </c>
      <c r="U1567" s="31">
        <f t="shared" si="147"/>
        <v>0.66391837787122165</v>
      </c>
      <c r="V1567" s="12">
        <f t="shared" si="148"/>
        <v>-0.17788530951606604</v>
      </c>
      <c r="W1567" s="12">
        <f t="shared" si="149"/>
        <v>1</v>
      </c>
    </row>
    <row r="1568" spans="1:23" x14ac:dyDescent="0.2">
      <c r="A1568" s="9">
        <v>0</v>
      </c>
      <c r="B1568" s="9">
        <v>0</v>
      </c>
      <c r="C1568" s="9">
        <v>42</v>
      </c>
      <c r="D1568" s="9">
        <v>0</v>
      </c>
      <c r="E1568" s="9">
        <v>1</v>
      </c>
      <c r="F1568" s="9">
        <v>0</v>
      </c>
      <c r="G1568" s="9">
        <v>1</v>
      </c>
      <c r="H1568" s="9">
        <v>30</v>
      </c>
      <c r="I1568" s="9">
        <v>0</v>
      </c>
      <c r="J1568" s="9">
        <v>0</v>
      </c>
      <c r="K1568" s="9">
        <v>0</v>
      </c>
      <c r="L1568" s="9">
        <v>0</v>
      </c>
      <c r="M1568" s="9">
        <v>201</v>
      </c>
      <c r="N1568" s="9">
        <v>141</v>
      </c>
      <c r="O1568" s="9">
        <v>84.5</v>
      </c>
      <c r="P1568" s="9">
        <v>26.58</v>
      </c>
      <c r="Q1568" s="9">
        <v>90</v>
      </c>
      <c r="R1568" s="11">
        <f t="shared" si="144"/>
        <v>-2.3763539779509495</v>
      </c>
      <c r="S1568" s="91">
        <f t="shared" si="145"/>
        <v>9.2888634864385297E-2</v>
      </c>
      <c r="T1568" s="31">
        <f t="shared" si="146"/>
        <v>8.4993687280782895E-2</v>
      </c>
      <c r="U1568" s="31">
        <f t="shared" si="147"/>
        <v>0.91500631271921706</v>
      </c>
      <c r="V1568" s="12">
        <f t="shared" si="148"/>
        <v>-3.8575909682552229E-2</v>
      </c>
      <c r="W1568" s="12">
        <f t="shared" si="149"/>
        <v>0</v>
      </c>
    </row>
    <row r="1569" spans="1:23" x14ac:dyDescent="0.2">
      <c r="A1569" s="9">
        <v>0</v>
      </c>
      <c r="B1569" s="9">
        <v>1</v>
      </c>
      <c r="C1569" s="9">
        <v>44</v>
      </c>
      <c r="D1569" s="9">
        <v>0</v>
      </c>
      <c r="E1569" s="9">
        <v>0</v>
      </c>
      <c r="F1569" s="9">
        <v>0</v>
      </c>
      <c r="G1569" s="9">
        <v>0</v>
      </c>
      <c r="H1569" s="9">
        <v>0</v>
      </c>
      <c r="I1569" s="9">
        <v>0</v>
      </c>
      <c r="J1569" s="9">
        <v>0</v>
      </c>
      <c r="K1569" s="9">
        <v>0</v>
      </c>
      <c r="L1569" s="9">
        <v>0</v>
      </c>
      <c r="M1569" s="9">
        <v>201</v>
      </c>
      <c r="N1569" s="9">
        <v>120</v>
      </c>
      <c r="O1569" s="9">
        <v>81</v>
      </c>
      <c r="P1569" s="9">
        <v>26.49</v>
      </c>
      <c r="Q1569" s="9">
        <v>70</v>
      </c>
      <c r="R1569" s="11">
        <f t="shared" si="144"/>
        <v>-2.4290056155723772</v>
      </c>
      <c r="S1569" s="91">
        <f t="shared" si="145"/>
        <v>8.8124418577607486E-2</v>
      </c>
      <c r="T1569" s="31">
        <f t="shared" si="146"/>
        <v>8.0987446906855942E-2</v>
      </c>
      <c r="U1569" s="31">
        <f t="shared" si="147"/>
        <v>0.91901255309314411</v>
      </c>
      <c r="V1569" s="12">
        <f t="shared" si="148"/>
        <v>-3.667855640295338E-2</v>
      </c>
      <c r="W1569" s="12">
        <f t="shared" si="149"/>
        <v>0</v>
      </c>
    </row>
    <row r="1570" spans="1:23" x14ac:dyDescent="0.2">
      <c r="A1570" s="9">
        <v>0</v>
      </c>
      <c r="B1570" s="9">
        <v>0</v>
      </c>
      <c r="C1570" s="9">
        <v>59</v>
      </c>
      <c r="D1570" s="9">
        <v>0</v>
      </c>
      <c r="E1570" s="9">
        <v>1</v>
      </c>
      <c r="F1570" s="9">
        <v>0</v>
      </c>
      <c r="G1570" s="9">
        <v>1</v>
      </c>
      <c r="H1570" s="9">
        <v>15</v>
      </c>
      <c r="I1570" s="9">
        <v>0</v>
      </c>
      <c r="J1570" s="9">
        <v>0</v>
      </c>
      <c r="K1570" s="9">
        <v>0</v>
      </c>
      <c r="L1570" s="9">
        <v>0</v>
      </c>
      <c r="M1570" s="9">
        <v>309</v>
      </c>
      <c r="N1570" s="9">
        <v>141</v>
      </c>
      <c r="O1570" s="9">
        <v>77.5</v>
      </c>
      <c r="P1570" s="9">
        <v>25.97</v>
      </c>
      <c r="Q1570" s="9">
        <v>70</v>
      </c>
      <c r="R1570" s="11">
        <f t="shared" si="144"/>
        <v>-1.6460018481690621</v>
      </c>
      <c r="S1570" s="91">
        <f t="shared" si="145"/>
        <v>0.19281929034211231</v>
      </c>
      <c r="T1570" s="31">
        <f t="shared" si="146"/>
        <v>0.1616500436430818</v>
      </c>
      <c r="U1570" s="31">
        <f t="shared" si="147"/>
        <v>0.83834995635691822</v>
      </c>
      <c r="V1570" s="12">
        <f t="shared" si="148"/>
        <v>-7.6574653937049805E-2</v>
      </c>
      <c r="W1570" s="12">
        <f t="shared" si="149"/>
        <v>1</v>
      </c>
    </row>
    <row r="1571" spans="1:23" x14ac:dyDescent="0.2">
      <c r="A1571" s="9">
        <v>0</v>
      </c>
      <c r="B1571" s="9">
        <v>1</v>
      </c>
      <c r="C1571" s="9">
        <v>47</v>
      </c>
      <c r="D1571" s="9">
        <v>0</v>
      </c>
      <c r="E1571" s="9">
        <v>0</v>
      </c>
      <c r="F1571" s="9">
        <v>0</v>
      </c>
      <c r="G1571" s="9">
        <v>0</v>
      </c>
      <c r="H1571" s="9">
        <v>0</v>
      </c>
      <c r="I1571" s="9">
        <v>0</v>
      </c>
      <c r="J1571" s="9">
        <v>0</v>
      </c>
      <c r="K1571" s="9">
        <v>0</v>
      </c>
      <c r="L1571" s="9">
        <v>0</v>
      </c>
      <c r="M1571" s="9">
        <v>190</v>
      </c>
      <c r="N1571" s="9">
        <v>120</v>
      </c>
      <c r="O1571" s="9">
        <v>81</v>
      </c>
      <c r="P1571" s="9">
        <v>24.54</v>
      </c>
      <c r="Q1571" s="9">
        <v>60</v>
      </c>
      <c r="R1571" s="11">
        <f t="shared" si="144"/>
        <v>-2.2672434933461894</v>
      </c>
      <c r="S1571" s="91">
        <f t="shared" si="145"/>
        <v>0.10359735365577404</v>
      </c>
      <c r="T1571" s="31">
        <f t="shared" si="146"/>
        <v>9.3872419422353359E-2</v>
      </c>
      <c r="U1571" s="31">
        <f t="shared" si="147"/>
        <v>0.90612758057764664</v>
      </c>
      <c r="V1571" s="12">
        <f t="shared" si="148"/>
        <v>-4.2810650402587774E-2</v>
      </c>
      <c r="W1571" s="12">
        <f t="shared" si="149"/>
        <v>0</v>
      </c>
    </row>
    <row r="1572" spans="1:23" x14ac:dyDescent="0.2">
      <c r="A1572" s="9">
        <v>0</v>
      </c>
      <c r="B1572" s="9">
        <v>1</v>
      </c>
      <c r="C1572" s="9">
        <v>46</v>
      </c>
      <c r="D1572" s="9">
        <v>0</v>
      </c>
      <c r="E1572" s="9">
        <v>0</v>
      </c>
      <c r="F1572" s="9">
        <v>1</v>
      </c>
      <c r="G1572" s="9">
        <v>0</v>
      </c>
      <c r="H1572" s="9">
        <v>0</v>
      </c>
      <c r="I1572" s="9">
        <v>0</v>
      </c>
      <c r="J1572" s="9">
        <v>0</v>
      </c>
      <c r="K1572" s="9">
        <v>1</v>
      </c>
      <c r="L1572" s="9">
        <v>0</v>
      </c>
      <c r="M1572" s="9">
        <v>300</v>
      </c>
      <c r="N1572" s="9">
        <v>146</v>
      </c>
      <c r="O1572" s="9">
        <v>98.5</v>
      </c>
      <c r="P1572" s="9">
        <v>30.41</v>
      </c>
      <c r="Q1572" s="9">
        <v>60</v>
      </c>
      <c r="R1572" s="11">
        <f t="shared" si="144"/>
        <v>-2.2208054535917681</v>
      </c>
      <c r="S1572" s="91">
        <f t="shared" si="145"/>
        <v>0.10852166444907702</v>
      </c>
      <c r="T1572" s="31">
        <f t="shared" si="146"/>
        <v>9.7897648669781373E-2</v>
      </c>
      <c r="U1572" s="31">
        <f t="shared" si="147"/>
        <v>0.90210235133021865</v>
      </c>
      <c r="V1572" s="12">
        <f t="shared" si="148"/>
        <v>-4.4744185189565897E-2</v>
      </c>
      <c r="W1572" s="12">
        <f t="shared" si="149"/>
        <v>0</v>
      </c>
    </row>
    <row r="1573" spans="1:23" x14ac:dyDescent="0.2">
      <c r="A1573" s="9">
        <v>0</v>
      </c>
      <c r="B1573" s="9">
        <v>0</v>
      </c>
      <c r="C1573" s="9">
        <v>39</v>
      </c>
      <c r="D1573" s="9">
        <v>1</v>
      </c>
      <c r="E1573" s="9">
        <v>0</v>
      </c>
      <c r="F1573" s="9">
        <v>0</v>
      </c>
      <c r="G1573" s="9">
        <v>0</v>
      </c>
      <c r="H1573" s="9">
        <v>0</v>
      </c>
      <c r="I1573" s="9">
        <v>0</v>
      </c>
      <c r="J1573" s="9">
        <v>0</v>
      </c>
      <c r="K1573" s="9">
        <v>0</v>
      </c>
      <c r="L1573" s="9">
        <v>0</v>
      </c>
      <c r="M1573" s="9">
        <v>227</v>
      </c>
      <c r="N1573" s="9">
        <v>138</v>
      </c>
      <c r="O1573" s="9">
        <v>89</v>
      </c>
      <c r="P1573" s="9">
        <v>26.74</v>
      </c>
      <c r="Q1573" s="9">
        <v>95</v>
      </c>
      <c r="R1573" s="11">
        <f t="shared" si="144"/>
        <v>-3.049341067733967</v>
      </c>
      <c r="S1573" s="91">
        <f t="shared" si="145"/>
        <v>4.7390140998192172E-2</v>
      </c>
      <c r="T1573" s="31">
        <f t="shared" si="146"/>
        <v>4.5245929996083442E-2</v>
      </c>
      <c r="U1573" s="31">
        <f t="shared" si="147"/>
        <v>0.95475407000391654</v>
      </c>
      <c r="V1573" s="12">
        <f t="shared" si="148"/>
        <v>-2.0108481604579325E-2</v>
      </c>
      <c r="W1573" s="12">
        <f t="shared" si="149"/>
        <v>0</v>
      </c>
    </row>
    <row r="1574" spans="1:23" x14ac:dyDescent="0.2">
      <c r="A1574" s="9">
        <v>0</v>
      </c>
      <c r="B1574" s="9">
        <v>1</v>
      </c>
      <c r="C1574" s="9">
        <v>45</v>
      </c>
      <c r="D1574" s="9">
        <v>0</v>
      </c>
      <c r="E1574" s="9">
        <v>1</v>
      </c>
      <c r="F1574" s="9">
        <v>0</v>
      </c>
      <c r="G1574" s="9">
        <v>0</v>
      </c>
      <c r="H1574" s="9">
        <v>0</v>
      </c>
      <c r="I1574" s="9">
        <v>0</v>
      </c>
      <c r="J1574" s="9">
        <v>0</v>
      </c>
      <c r="K1574" s="9">
        <v>0</v>
      </c>
      <c r="L1574" s="9">
        <v>0</v>
      </c>
      <c r="M1574" s="9">
        <v>215</v>
      </c>
      <c r="N1574" s="9">
        <v>104</v>
      </c>
      <c r="O1574" s="9">
        <v>72</v>
      </c>
      <c r="P1574" s="9">
        <v>30.34</v>
      </c>
      <c r="Q1574" s="9">
        <v>70</v>
      </c>
      <c r="R1574" s="11">
        <f t="shared" si="144"/>
        <v>-2.8813748470859393</v>
      </c>
      <c r="S1574" s="91">
        <f t="shared" si="145"/>
        <v>5.6057639147817306E-2</v>
      </c>
      <c r="T1574" s="31">
        <f t="shared" si="146"/>
        <v>5.3081988207625538E-2</v>
      </c>
      <c r="U1574" s="31">
        <f t="shared" si="147"/>
        <v>0.94691801179237445</v>
      </c>
      <c r="V1574" s="12">
        <f t="shared" si="148"/>
        <v>-2.3687622440879342E-2</v>
      </c>
      <c r="W1574" s="12">
        <f t="shared" si="149"/>
        <v>0</v>
      </c>
    </row>
    <row r="1575" spans="1:23" x14ac:dyDescent="0.2">
      <c r="A1575" s="9">
        <v>1</v>
      </c>
      <c r="B1575" s="9">
        <v>1</v>
      </c>
      <c r="C1575" s="9">
        <v>53</v>
      </c>
      <c r="D1575" s="9">
        <v>1</v>
      </c>
      <c r="E1575" s="9">
        <v>0</v>
      </c>
      <c r="F1575" s="9">
        <v>0</v>
      </c>
      <c r="G1575" s="9">
        <v>0</v>
      </c>
      <c r="H1575" s="9">
        <v>0</v>
      </c>
      <c r="I1575" s="9">
        <v>0</v>
      </c>
      <c r="J1575" s="9">
        <v>0</v>
      </c>
      <c r="K1575" s="9">
        <v>0</v>
      </c>
      <c r="L1575" s="9">
        <v>0</v>
      </c>
      <c r="M1575" s="9">
        <v>235</v>
      </c>
      <c r="N1575" s="9">
        <v>130</v>
      </c>
      <c r="O1575" s="9">
        <v>80</v>
      </c>
      <c r="P1575" s="9">
        <v>28.15</v>
      </c>
      <c r="Q1575" s="9">
        <v>84</v>
      </c>
      <c r="R1575" s="11">
        <f t="shared" si="144"/>
        <v>-1.7102309310571355</v>
      </c>
      <c r="S1575" s="91">
        <f t="shared" si="145"/>
        <v>0.18082402991077193</v>
      </c>
      <c r="T1575" s="31">
        <f t="shared" si="146"/>
        <v>0.1531337653455746</v>
      </c>
      <c r="U1575" s="31">
        <f t="shared" si="147"/>
        <v>0.1531337653455746</v>
      </c>
      <c r="V1575" s="12">
        <f t="shared" si="148"/>
        <v>-0.81492903865211463</v>
      </c>
      <c r="W1575" s="12">
        <f t="shared" si="149"/>
        <v>1</v>
      </c>
    </row>
    <row r="1576" spans="1:23" x14ac:dyDescent="0.2">
      <c r="A1576" s="9">
        <v>0</v>
      </c>
      <c r="B1576" s="9">
        <v>0</v>
      </c>
      <c r="C1576" s="9">
        <v>67</v>
      </c>
      <c r="D1576" s="9">
        <v>1</v>
      </c>
      <c r="E1576" s="9">
        <v>0</v>
      </c>
      <c r="F1576" s="9">
        <v>0</v>
      </c>
      <c r="G1576" s="9">
        <v>1</v>
      </c>
      <c r="H1576" s="9">
        <v>3</v>
      </c>
      <c r="I1576" s="9">
        <v>0</v>
      </c>
      <c r="J1576" s="9">
        <v>0</v>
      </c>
      <c r="K1576" s="9">
        <v>1</v>
      </c>
      <c r="L1576" s="9">
        <v>0</v>
      </c>
      <c r="M1576" s="9">
        <v>270</v>
      </c>
      <c r="N1576" s="9">
        <v>137.5</v>
      </c>
      <c r="O1576" s="9">
        <v>72.5</v>
      </c>
      <c r="P1576" s="9">
        <v>35.01</v>
      </c>
      <c r="Q1576" s="9">
        <v>85</v>
      </c>
      <c r="R1576" s="11">
        <f t="shared" si="144"/>
        <v>-1.0287842402315173</v>
      </c>
      <c r="S1576" s="91">
        <f t="shared" si="145"/>
        <v>0.35744125921679359</v>
      </c>
      <c r="T1576" s="31">
        <f t="shared" si="146"/>
        <v>0.26331987243634208</v>
      </c>
      <c r="U1576" s="31">
        <f t="shared" si="147"/>
        <v>0.73668012756365786</v>
      </c>
      <c r="V1576" s="12">
        <f t="shared" si="148"/>
        <v>-0.13272104536956397</v>
      </c>
      <c r="W1576" s="12">
        <f t="shared" si="149"/>
        <v>1</v>
      </c>
    </row>
    <row r="1577" spans="1:23" x14ac:dyDescent="0.2">
      <c r="A1577" s="9">
        <v>1</v>
      </c>
      <c r="B1577" s="9">
        <v>0</v>
      </c>
      <c r="C1577" s="9">
        <v>46</v>
      </c>
      <c r="D1577" s="9">
        <v>0</v>
      </c>
      <c r="E1577" s="9">
        <v>1</v>
      </c>
      <c r="F1577" s="9">
        <v>0</v>
      </c>
      <c r="G1577" s="9">
        <v>1</v>
      </c>
      <c r="H1577" s="9">
        <v>15</v>
      </c>
      <c r="I1577" s="9">
        <v>0</v>
      </c>
      <c r="J1577" s="9">
        <v>0</v>
      </c>
      <c r="K1577" s="9">
        <v>0</v>
      </c>
      <c r="L1577" s="9">
        <v>0</v>
      </c>
      <c r="M1577" s="9">
        <v>232</v>
      </c>
      <c r="N1577" s="9">
        <v>115</v>
      </c>
      <c r="O1577" s="9">
        <v>70</v>
      </c>
      <c r="P1577" s="9">
        <v>25.18</v>
      </c>
      <c r="Q1577" s="9">
        <v>75</v>
      </c>
      <c r="R1577" s="11">
        <f t="shared" si="144"/>
        <v>-2.8131819257132369</v>
      </c>
      <c r="S1577" s="91">
        <f t="shared" si="145"/>
        <v>6.0013729033288027E-2</v>
      </c>
      <c r="T1577" s="31">
        <f t="shared" si="146"/>
        <v>5.6615992217402114E-2</v>
      </c>
      <c r="U1577" s="31">
        <f t="shared" si="147"/>
        <v>5.6615992217402114E-2</v>
      </c>
      <c r="V1577" s="12">
        <f t="shared" si="148"/>
        <v>-1.2470608771021687</v>
      </c>
      <c r="W1577" s="12">
        <f t="shared" si="149"/>
        <v>0</v>
      </c>
    </row>
    <row r="1578" spans="1:23" x14ac:dyDescent="0.2">
      <c r="A1578" s="9">
        <v>0</v>
      </c>
      <c r="B1578" s="9">
        <v>1</v>
      </c>
      <c r="C1578" s="9">
        <v>45</v>
      </c>
      <c r="D1578" s="9">
        <v>1</v>
      </c>
      <c r="E1578" s="9">
        <v>0</v>
      </c>
      <c r="F1578" s="9">
        <v>0</v>
      </c>
      <c r="G1578" s="9">
        <v>1</v>
      </c>
      <c r="H1578" s="9">
        <v>1</v>
      </c>
      <c r="I1578" s="9">
        <v>0</v>
      </c>
      <c r="J1578" s="9">
        <v>0</v>
      </c>
      <c r="K1578" s="9">
        <v>1</v>
      </c>
      <c r="L1578" s="9">
        <v>0</v>
      </c>
      <c r="M1578" s="9">
        <v>277</v>
      </c>
      <c r="N1578" s="9">
        <v>140</v>
      </c>
      <c r="O1578" s="9">
        <v>84</v>
      </c>
      <c r="P1578" s="9">
        <v>28.74</v>
      </c>
      <c r="Q1578" s="9">
        <v>69</v>
      </c>
      <c r="R1578" s="11">
        <f t="shared" si="144"/>
        <v>-2.0418124237002573</v>
      </c>
      <c r="S1578" s="91">
        <f t="shared" si="145"/>
        <v>0.12979325719648577</v>
      </c>
      <c r="T1578" s="31">
        <f t="shared" si="146"/>
        <v>0.11488230821854961</v>
      </c>
      <c r="U1578" s="31">
        <f t="shared" si="147"/>
        <v>0.88511769178145039</v>
      </c>
      <c r="V1578" s="12">
        <f t="shared" si="148"/>
        <v>-5.2998978462711295E-2</v>
      </c>
      <c r="W1578" s="12">
        <f t="shared" si="149"/>
        <v>1</v>
      </c>
    </row>
    <row r="1579" spans="1:23" x14ac:dyDescent="0.2">
      <c r="A1579" s="9">
        <v>0</v>
      </c>
      <c r="B1579" s="9">
        <v>1</v>
      </c>
      <c r="C1579" s="9">
        <v>60</v>
      </c>
      <c r="D1579" s="9">
        <v>1</v>
      </c>
      <c r="E1579" s="9">
        <v>0</v>
      </c>
      <c r="F1579" s="9">
        <v>0</v>
      </c>
      <c r="G1579" s="9">
        <v>0</v>
      </c>
      <c r="H1579" s="9">
        <v>0</v>
      </c>
      <c r="I1579" s="9">
        <v>0</v>
      </c>
      <c r="J1579" s="9">
        <v>0</v>
      </c>
      <c r="K1579" s="9">
        <v>1</v>
      </c>
      <c r="L1579" s="9">
        <v>0</v>
      </c>
      <c r="M1579" s="9">
        <v>270</v>
      </c>
      <c r="N1579" s="9">
        <v>145</v>
      </c>
      <c r="O1579" s="9">
        <v>81</v>
      </c>
      <c r="P1579" s="9">
        <v>29.37</v>
      </c>
      <c r="Q1579" s="9">
        <v>75</v>
      </c>
      <c r="R1579" s="11">
        <f t="shared" si="144"/>
        <v>-0.84325336951239116</v>
      </c>
      <c r="S1579" s="91">
        <f t="shared" si="145"/>
        <v>0.43030829179960978</v>
      </c>
      <c r="T1579" s="31">
        <f t="shared" si="146"/>
        <v>0.30085002951230683</v>
      </c>
      <c r="U1579" s="31">
        <f t="shared" si="147"/>
        <v>0.69914997048769312</v>
      </c>
      <c r="V1579" s="12">
        <f t="shared" si="148"/>
        <v>-0.15542965634403993</v>
      </c>
      <c r="W1579" s="12">
        <f t="shared" si="149"/>
        <v>1</v>
      </c>
    </row>
    <row r="1580" spans="1:23" x14ac:dyDescent="0.2">
      <c r="A1580" s="9">
        <v>0</v>
      </c>
      <c r="B1580" s="9">
        <v>1</v>
      </c>
      <c r="C1580" s="9">
        <v>53</v>
      </c>
      <c r="D1580" s="9">
        <v>1</v>
      </c>
      <c r="E1580" s="9">
        <v>0</v>
      </c>
      <c r="F1580" s="9">
        <v>0</v>
      </c>
      <c r="G1580" s="9">
        <v>0</v>
      </c>
      <c r="H1580" s="9">
        <v>0</v>
      </c>
      <c r="I1580" s="9">
        <v>0</v>
      </c>
      <c r="J1580" s="9">
        <v>0</v>
      </c>
      <c r="K1580" s="9">
        <v>1</v>
      </c>
      <c r="L1580" s="9">
        <v>0</v>
      </c>
      <c r="M1580" s="9">
        <v>219</v>
      </c>
      <c r="N1580" s="9">
        <v>141</v>
      </c>
      <c r="O1580" s="9">
        <v>105</v>
      </c>
      <c r="P1580" s="9">
        <v>26.86</v>
      </c>
      <c r="Q1580" s="9">
        <v>62</v>
      </c>
      <c r="R1580" s="11">
        <f t="shared" si="144"/>
        <v>-1.634544081715112</v>
      </c>
      <c r="S1580" s="91">
        <f t="shared" si="145"/>
        <v>0.19504127391456408</v>
      </c>
      <c r="T1580" s="31">
        <f t="shared" si="146"/>
        <v>0.16320881811527119</v>
      </c>
      <c r="U1580" s="31">
        <f t="shared" si="147"/>
        <v>0.83679118188472879</v>
      </c>
      <c r="V1580" s="12">
        <f t="shared" si="148"/>
        <v>-7.73829050530217E-2</v>
      </c>
      <c r="W1580" s="12">
        <f t="shared" si="149"/>
        <v>1</v>
      </c>
    </row>
    <row r="1581" spans="1:23" x14ac:dyDescent="0.2">
      <c r="A1581" s="9">
        <v>0</v>
      </c>
      <c r="B1581" s="9">
        <v>0</v>
      </c>
      <c r="C1581" s="9">
        <v>45</v>
      </c>
      <c r="D1581" s="9">
        <v>0</v>
      </c>
      <c r="E1581" s="9">
        <v>1</v>
      </c>
      <c r="F1581" s="9">
        <v>0</v>
      </c>
      <c r="G1581" s="9">
        <v>1</v>
      </c>
      <c r="H1581" s="9">
        <v>7</v>
      </c>
      <c r="I1581" s="9">
        <v>0</v>
      </c>
      <c r="J1581" s="9">
        <v>0</v>
      </c>
      <c r="K1581" s="9">
        <v>0</v>
      </c>
      <c r="L1581" s="9">
        <v>0</v>
      </c>
      <c r="M1581" s="9">
        <v>199</v>
      </c>
      <c r="N1581" s="9">
        <v>124</v>
      </c>
      <c r="O1581" s="9">
        <v>78</v>
      </c>
      <c r="P1581" s="9">
        <v>21.94</v>
      </c>
      <c r="Q1581" s="9">
        <v>85</v>
      </c>
      <c r="R1581" s="11">
        <f t="shared" si="144"/>
        <v>-2.9216837535904476</v>
      </c>
      <c r="S1581" s="91">
        <f t="shared" si="145"/>
        <v>5.3842952669534427E-2</v>
      </c>
      <c r="T1581" s="31">
        <f t="shared" si="146"/>
        <v>5.109200809583872E-2</v>
      </c>
      <c r="U1581" s="31">
        <f t="shared" si="147"/>
        <v>0.94890799190416131</v>
      </c>
      <c r="V1581" s="12">
        <f t="shared" si="148"/>
        <v>-2.2775895629067199E-2</v>
      </c>
      <c r="W1581" s="12">
        <f t="shared" si="149"/>
        <v>0</v>
      </c>
    </row>
    <row r="1582" spans="1:23" x14ac:dyDescent="0.2">
      <c r="A1582" s="9">
        <v>1</v>
      </c>
      <c r="B1582" s="9">
        <v>0</v>
      </c>
      <c r="C1582" s="9">
        <v>68</v>
      </c>
      <c r="D1582" s="9">
        <v>0</v>
      </c>
      <c r="E1582" s="9">
        <v>0</v>
      </c>
      <c r="F1582" s="9">
        <v>1</v>
      </c>
      <c r="G1582" s="9">
        <v>1</v>
      </c>
      <c r="H1582" s="9">
        <v>20</v>
      </c>
      <c r="I1582" s="9">
        <v>0</v>
      </c>
      <c r="J1582" s="9">
        <v>0</v>
      </c>
      <c r="K1582" s="9">
        <v>1</v>
      </c>
      <c r="L1582" s="9">
        <v>0</v>
      </c>
      <c r="M1582" s="9">
        <v>258</v>
      </c>
      <c r="N1582" s="9">
        <v>158</v>
      </c>
      <c r="O1582" s="9">
        <v>94</v>
      </c>
      <c r="P1582" s="9">
        <v>31.64</v>
      </c>
      <c r="Q1582" s="9">
        <v>80</v>
      </c>
      <c r="R1582" s="11">
        <f t="shared" si="144"/>
        <v>-0.63695198860866675</v>
      </c>
      <c r="S1582" s="91">
        <f t="shared" si="145"/>
        <v>0.52890206922033012</v>
      </c>
      <c r="T1582" s="31">
        <f t="shared" si="146"/>
        <v>0.34593587115101876</v>
      </c>
      <c r="U1582" s="31">
        <f t="shared" si="147"/>
        <v>0.34593587115101876</v>
      </c>
      <c r="V1582" s="12">
        <f t="shared" si="148"/>
        <v>-0.46100440232440576</v>
      </c>
      <c r="W1582" s="12">
        <f t="shared" si="149"/>
        <v>1</v>
      </c>
    </row>
    <row r="1583" spans="1:23" x14ac:dyDescent="0.2">
      <c r="A1583" s="9">
        <v>0</v>
      </c>
      <c r="B1583" s="9">
        <v>0</v>
      </c>
      <c r="C1583" s="9">
        <v>57</v>
      </c>
      <c r="D1583" s="9">
        <v>0</v>
      </c>
      <c r="E1583" s="9">
        <v>1</v>
      </c>
      <c r="F1583" s="9">
        <v>0</v>
      </c>
      <c r="G1583" s="9">
        <v>0</v>
      </c>
      <c r="H1583" s="9">
        <v>0</v>
      </c>
      <c r="I1583" s="9">
        <v>0</v>
      </c>
      <c r="J1583" s="9">
        <v>0</v>
      </c>
      <c r="K1583" s="9">
        <v>0</v>
      </c>
      <c r="L1583" s="9">
        <v>0</v>
      </c>
      <c r="M1583" s="9">
        <v>199</v>
      </c>
      <c r="N1583" s="9">
        <v>117</v>
      </c>
      <c r="O1583" s="9">
        <v>83</v>
      </c>
      <c r="P1583" s="9">
        <v>24.76</v>
      </c>
      <c r="Q1583" s="9">
        <v>95</v>
      </c>
      <c r="R1583" s="11">
        <f t="shared" si="144"/>
        <v>-2.3286507507505929</v>
      </c>
      <c r="S1583" s="91">
        <f t="shared" si="145"/>
        <v>9.7427111905274491E-2</v>
      </c>
      <c r="T1583" s="31">
        <f t="shared" si="146"/>
        <v>8.8777751932999457E-2</v>
      </c>
      <c r="U1583" s="31">
        <f t="shared" si="147"/>
        <v>0.91122224806700058</v>
      </c>
      <c r="V1583" s="12">
        <f t="shared" si="148"/>
        <v>-4.0375685225295062E-2</v>
      </c>
      <c r="W1583" s="12">
        <f t="shared" si="149"/>
        <v>0</v>
      </c>
    </row>
    <row r="1584" spans="1:23" x14ac:dyDescent="0.2">
      <c r="A1584" s="9">
        <v>0</v>
      </c>
      <c r="B1584" s="9">
        <v>1</v>
      </c>
      <c r="C1584" s="9">
        <v>59</v>
      </c>
      <c r="D1584" s="9">
        <v>0</v>
      </c>
      <c r="E1584" s="9">
        <v>1</v>
      </c>
      <c r="F1584" s="9">
        <v>0</v>
      </c>
      <c r="G1584" s="9">
        <v>0</v>
      </c>
      <c r="H1584" s="9">
        <v>0</v>
      </c>
      <c r="I1584" s="9">
        <v>0</v>
      </c>
      <c r="J1584" s="9">
        <v>0</v>
      </c>
      <c r="K1584" s="9">
        <v>1</v>
      </c>
      <c r="L1584" s="9">
        <v>0</v>
      </c>
      <c r="M1584" s="9">
        <v>242</v>
      </c>
      <c r="N1584" s="9">
        <v>144</v>
      </c>
      <c r="O1584" s="9">
        <v>87.5</v>
      </c>
      <c r="P1584" s="9">
        <v>28.7</v>
      </c>
      <c r="Q1584" s="9">
        <v>72</v>
      </c>
      <c r="R1584" s="11">
        <f t="shared" si="144"/>
        <v>-1.2050774373596749</v>
      </c>
      <c r="S1584" s="91">
        <f t="shared" si="145"/>
        <v>0.29966879305462341</v>
      </c>
      <c r="T1584" s="31">
        <f t="shared" si="146"/>
        <v>0.23057320038462192</v>
      </c>
      <c r="U1584" s="31">
        <f t="shared" si="147"/>
        <v>0.76942679961537808</v>
      </c>
      <c r="V1584" s="12">
        <f t="shared" si="148"/>
        <v>-0.11383269101805442</v>
      </c>
      <c r="W1584" s="12">
        <f t="shared" si="149"/>
        <v>1</v>
      </c>
    </row>
    <row r="1585" spans="1:23" x14ac:dyDescent="0.2">
      <c r="A1585" s="9">
        <v>0</v>
      </c>
      <c r="B1585" s="9">
        <v>0</v>
      </c>
      <c r="C1585" s="9">
        <v>54</v>
      </c>
      <c r="D1585" s="9">
        <v>0</v>
      </c>
      <c r="E1585" s="9">
        <v>1</v>
      </c>
      <c r="F1585" s="9">
        <v>0</v>
      </c>
      <c r="G1585" s="9">
        <v>0</v>
      </c>
      <c r="H1585" s="9">
        <v>0</v>
      </c>
      <c r="I1585" s="9">
        <v>1</v>
      </c>
      <c r="J1585" s="9">
        <v>0</v>
      </c>
      <c r="K1585" s="9">
        <v>1</v>
      </c>
      <c r="L1585" s="9">
        <v>0</v>
      </c>
      <c r="M1585" s="9">
        <v>199</v>
      </c>
      <c r="N1585" s="9">
        <v>159</v>
      </c>
      <c r="O1585" s="9">
        <v>102</v>
      </c>
      <c r="P1585" s="9">
        <v>22.91</v>
      </c>
      <c r="Q1585" s="9">
        <v>66</v>
      </c>
      <c r="R1585" s="11">
        <f t="shared" si="144"/>
        <v>-1.7761698537282795</v>
      </c>
      <c r="S1585" s="91">
        <f t="shared" si="145"/>
        <v>0.16928529458292429</v>
      </c>
      <c r="T1585" s="31">
        <f t="shared" si="146"/>
        <v>0.14477672418116502</v>
      </c>
      <c r="U1585" s="31">
        <f t="shared" si="147"/>
        <v>0.85522327581883495</v>
      </c>
      <c r="V1585" s="12">
        <f t="shared" si="148"/>
        <v>-6.7920487848246003E-2</v>
      </c>
      <c r="W1585" s="12">
        <f t="shared" si="149"/>
        <v>1</v>
      </c>
    </row>
    <row r="1586" spans="1:23" x14ac:dyDescent="0.2">
      <c r="A1586" s="9">
        <v>0</v>
      </c>
      <c r="B1586" s="9">
        <v>0</v>
      </c>
      <c r="C1586" s="9">
        <v>44</v>
      </c>
      <c r="D1586" s="9">
        <v>0</v>
      </c>
      <c r="E1586" s="9">
        <v>1</v>
      </c>
      <c r="F1586" s="9">
        <v>0</v>
      </c>
      <c r="G1586" s="9">
        <v>1</v>
      </c>
      <c r="H1586" s="9">
        <v>10</v>
      </c>
      <c r="I1586" s="9">
        <v>0</v>
      </c>
      <c r="J1586" s="9">
        <v>0</v>
      </c>
      <c r="K1586" s="9">
        <v>0</v>
      </c>
      <c r="L1586" s="9">
        <v>0</v>
      </c>
      <c r="M1586" s="9">
        <v>223</v>
      </c>
      <c r="N1586" s="9">
        <v>96</v>
      </c>
      <c r="O1586" s="9">
        <v>59</v>
      </c>
      <c r="P1586" s="9">
        <v>23.82</v>
      </c>
      <c r="Q1586" s="9">
        <v>67</v>
      </c>
      <c r="R1586" s="11">
        <f t="shared" si="144"/>
        <v>-3.291196003344794</v>
      </c>
      <c r="S1586" s="91">
        <f t="shared" si="145"/>
        <v>3.7209320301512541E-2</v>
      </c>
      <c r="T1586" s="31">
        <f t="shared" si="146"/>
        <v>3.5874456171195938E-2</v>
      </c>
      <c r="U1586" s="31">
        <f t="shared" si="147"/>
        <v>0.96412554382880411</v>
      </c>
      <c r="V1586" s="12">
        <f t="shared" si="148"/>
        <v>-1.5866410659336673E-2</v>
      </c>
      <c r="W1586" s="12">
        <f t="shared" si="149"/>
        <v>0</v>
      </c>
    </row>
    <row r="1587" spans="1:23" x14ac:dyDescent="0.2">
      <c r="A1587" s="9">
        <v>0</v>
      </c>
      <c r="B1587" s="9">
        <v>0</v>
      </c>
      <c r="C1587" s="9">
        <v>50</v>
      </c>
      <c r="D1587" s="9">
        <v>1</v>
      </c>
      <c r="E1587" s="9">
        <v>0</v>
      </c>
      <c r="F1587" s="9">
        <v>0</v>
      </c>
      <c r="G1587" s="9">
        <v>0</v>
      </c>
      <c r="H1587" s="9">
        <v>0</v>
      </c>
      <c r="I1587" s="9">
        <v>0</v>
      </c>
      <c r="J1587" s="9">
        <v>0</v>
      </c>
      <c r="K1587" s="9">
        <v>1</v>
      </c>
      <c r="L1587" s="9">
        <v>0</v>
      </c>
      <c r="M1587" s="9">
        <v>212</v>
      </c>
      <c r="N1587" s="9">
        <v>169</v>
      </c>
      <c r="O1587" s="9">
        <v>117</v>
      </c>
      <c r="P1587" s="9">
        <v>27.08</v>
      </c>
      <c r="Q1587" s="9">
        <v>100</v>
      </c>
      <c r="R1587" s="11">
        <f t="shared" si="144"/>
        <v>-1.8424664773020982</v>
      </c>
      <c r="S1587" s="91">
        <f t="shared" si="145"/>
        <v>0.15842618921704574</v>
      </c>
      <c r="T1587" s="31">
        <f t="shared" si="146"/>
        <v>0.13675984770693284</v>
      </c>
      <c r="U1587" s="31">
        <f t="shared" si="147"/>
        <v>0.86324015229306716</v>
      </c>
      <c r="V1587" s="12">
        <f t="shared" si="148"/>
        <v>-6.3868367312912774E-2</v>
      </c>
      <c r="W1587" s="12">
        <f t="shared" si="149"/>
        <v>1</v>
      </c>
    </row>
    <row r="1588" spans="1:23" x14ac:dyDescent="0.2">
      <c r="A1588" s="9">
        <v>0</v>
      </c>
      <c r="B1588" s="9">
        <v>0</v>
      </c>
      <c r="C1588" s="9">
        <v>39</v>
      </c>
      <c r="D1588" s="9">
        <v>0</v>
      </c>
      <c r="E1588" s="9">
        <v>1</v>
      </c>
      <c r="F1588" s="9">
        <v>0</v>
      </c>
      <c r="G1588" s="9">
        <v>1</v>
      </c>
      <c r="H1588" s="9">
        <v>20</v>
      </c>
      <c r="I1588" s="9">
        <v>0</v>
      </c>
      <c r="J1588" s="9">
        <v>0</v>
      </c>
      <c r="K1588" s="9">
        <v>0</v>
      </c>
      <c r="L1588" s="9">
        <v>0</v>
      </c>
      <c r="M1588" s="9">
        <v>206</v>
      </c>
      <c r="N1588" s="9">
        <v>102.5</v>
      </c>
      <c r="O1588" s="9">
        <v>65</v>
      </c>
      <c r="P1588" s="9">
        <v>19.8</v>
      </c>
      <c r="Q1588" s="9">
        <v>80</v>
      </c>
      <c r="R1588" s="11">
        <f t="shared" si="144"/>
        <v>-3.2008724527498718</v>
      </c>
      <c r="S1588" s="91">
        <f t="shared" si="145"/>
        <v>4.0726656390464688E-2</v>
      </c>
      <c r="T1588" s="31">
        <f t="shared" si="146"/>
        <v>3.9132904053516111E-2</v>
      </c>
      <c r="U1588" s="31">
        <f t="shared" si="147"/>
        <v>0.9608670959464839</v>
      </c>
      <c r="V1588" s="12">
        <f t="shared" si="148"/>
        <v>-1.7336678396666295E-2</v>
      </c>
      <c r="W1588" s="12">
        <f t="shared" si="149"/>
        <v>0</v>
      </c>
    </row>
    <row r="1589" spans="1:23" x14ac:dyDescent="0.2">
      <c r="A1589" s="9">
        <v>0</v>
      </c>
      <c r="B1589" s="9">
        <v>0</v>
      </c>
      <c r="C1589" s="9">
        <v>43</v>
      </c>
      <c r="D1589" s="9">
        <v>0</v>
      </c>
      <c r="E1589" s="9">
        <v>1</v>
      </c>
      <c r="F1589" s="9">
        <v>0</v>
      </c>
      <c r="G1589" s="9">
        <v>1</v>
      </c>
      <c r="H1589" s="9">
        <v>15</v>
      </c>
      <c r="I1589" s="9">
        <v>1</v>
      </c>
      <c r="J1589" s="9">
        <v>0</v>
      </c>
      <c r="K1589" s="9">
        <v>1</v>
      </c>
      <c r="L1589" s="9">
        <v>0</v>
      </c>
      <c r="M1589" s="9">
        <v>172</v>
      </c>
      <c r="N1589" s="9">
        <v>149</v>
      </c>
      <c r="O1589" s="9">
        <v>82</v>
      </c>
      <c r="P1589" s="9">
        <v>22.35</v>
      </c>
      <c r="Q1589" s="9">
        <v>60</v>
      </c>
      <c r="R1589" s="11">
        <f t="shared" si="144"/>
        <v>-2.2470982070677818</v>
      </c>
      <c r="S1589" s="91">
        <f t="shared" si="145"/>
        <v>0.10570551546822851</v>
      </c>
      <c r="T1589" s="31">
        <f t="shared" si="146"/>
        <v>9.5600061670548728E-2</v>
      </c>
      <c r="U1589" s="31">
        <f t="shared" si="147"/>
        <v>0.90439993832945131</v>
      </c>
      <c r="V1589" s="12">
        <f t="shared" si="148"/>
        <v>-4.3639475940985613E-2</v>
      </c>
      <c r="W1589" s="12">
        <f t="shared" si="149"/>
        <v>0</v>
      </c>
    </row>
    <row r="1590" spans="1:23" x14ac:dyDescent="0.2">
      <c r="A1590" s="9">
        <v>0</v>
      </c>
      <c r="B1590" s="9">
        <v>1</v>
      </c>
      <c r="C1590" s="9">
        <v>42</v>
      </c>
      <c r="D1590" s="9">
        <v>1</v>
      </c>
      <c r="E1590" s="9">
        <v>0</v>
      </c>
      <c r="F1590" s="9">
        <v>0</v>
      </c>
      <c r="G1590" s="9">
        <v>1</v>
      </c>
      <c r="H1590" s="9">
        <v>18</v>
      </c>
      <c r="I1590" s="9">
        <v>0</v>
      </c>
      <c r="J1590" s="9">
        <v>0</v>
      </c>
      <c r="K1590" s="9">
        <v>0</v>
      </c>
      <c r="L1590" s="9">
        <v>0</v>
      </c>
      <c r="M1590" s="9">
        <v>226</v>
      </c>
      <c r="N1590" s="9">
        <v>119</v>
      </c>
      <c r="O1590" s="9">
        <v>80</v>
      </c>
      <c r="P1590" s="9">
        <v>25.29</v>
      </c>
      <c r="Q1590" s="9">
        <v>62</v>
      </c>
      <c r="R1590" s="11">
        <f t="shared" si="144"/>
        <v>-2.355708814307615</v>
      </c>
      <c r="S1590" s="91">
        <f t="shared" si="145"/>
        <v>9.4826268491950069E-2</v>
      </c>
      <c r="T1590" s="31">
        <f t="shared" si="146"/>
        <v>8.6613073892140818E-2</v>
      </c>
      <c r="U1590" s="31">
        <f t="shared" si="147"/>
        <v>0.91338692610785921</v>
      </c>
      <c r="V1590" s="12">
        <f t="shared" si="148"/>
        <v>-3.9345209019635015E-2</v>
      </c>
      <c r="W1590" s="12">
        <f t="shared" si="149"/>
        <v>0</v>
      </c>
    </row>
    <row r="1591" spans="1:23" x14ac:dyDescent="0.2">
      <c r="A1591" s="9">
        <v>0</v>
      </c>
      <c r="B1591" s="9">
        <v>0</v>
      </c>
      <c r="C1591" s="9">
        <v>36</v>
      </c>
      <c r="D1591" s="9">
        <v>1</v>
      </c>
      <c r="E1591" s="9">
        <v>0</v>
      </c>
      <c r="F1591" s="9">
        <v>0</v>
      </c>
      <c r="G1591" s="9">
        <v>0</v>
      </c>
      <c r="H1591" s="9">
        <v>0</v>
      </c>
      <c r="I1591" s="9">
        <v>0</v>
      </c>
      <c r="J1591" s="9">
        <v>0</v>
      </c>
      <c r="K1591" s="9">
        <v>0</v>
      </c>
      <c r="L1591" s="9">
        <v>0</v>
      </c>
      <c r="M1591" s="9">
        <v>211</v>
      </c>
      <c r="N1591" s="9">
        <v>100</v>
      </c>
      <c r="O1591" s="9">
        <v>61.5</v>
      </c>
      <c r="P1591" s="9">
        <v>22.19</v>
      </c>
      <c r="Q1591" s="9">
        <v>60</v>
      </c>
      <c r="R1591" s="11">
        <f t="shared" si="144"/>
        <v>-3.7248444831103553</v>
      </c>
      <c r="S1591" s="91">
        <f t="shared" si="145"/>
        <v>2.411685071280378E-2</v>
      </c>
      <c r="T1591" s="31">
        <f t="shared" si="146"/>
        <v>2.3548924808744254E-2</v>
      </c>
      <c r="U1591" s="31">
        <f t="shared" si="147"/>
        <v>0.97645107519125574</v>
      </c>
      <c r="V1591" s="12">
        <f t="shared" si="148"/>
        <v>-1.0349512034871123E-2</v>
      </c>
      <c r="W1591" s="12">
        <f t="shared" si="149"/>
        <v>0</v>
      </c>
    </row>
    <row r="1592" spans="1:23" x14ac:dyDescent="0.2">
      <c r="A1592" s="9">
        <v>0</v>
      </c>
      <c r="B1592" s="9">
        <v>1</v>
      </c>
      <c r="C1592" s="9">
        <v>54</v>
      </c>
      <c r="D1592" s="9">
        <v>0</v>
      </c>
      <c r="E1592" s="9">
        <v>1</v>
      </c>
      <c r="F1592" s="9">
        <v>0</v>
      </c>
      <c r="G1592" s="9">
        <v>0</v>
      </c>
      <c r="H1592" s="9">
        <v>0</v>
      </c>
      <c r="I1592" s="9">
        <v>0</v>
      </c>
      <c r="J1592" s="9">
        <v>0</v>
      </c>
      <c r="K1592" s="9">
        <v>0</v>
      </c>
      <c r="L1592" s="9">
        <v>0</v>
      </c>
      <c r="M1592" s="9">
        <v>334</v>
      </c>
      <c r="N1592" s="9">
        <v>133.5</v>
      </c>
      <c r="O1592" s="9">
        <v>80</v>
      </c>
      <c r="P1592" s="9">
        <v>23.4</v>
      </c>
      <c r="Q1592" s="9">
        <v>85</v>
      </c>
      <c r="R1592" s="11">
        <f t="shared" si="144"/>
        <v>-1.6950541541412765</v>
      </c>
      <c r="S1592" s="91">
        <f t="shared" si="145"/>
        <v>0.18358928663834406</v>
      </c>
      <c r="T1592" s="31">
        <f t="shared" si="146"/>
        <v>0.15511232545858733</v>
      </c>
      <c r="U1592" s="31">
        <f t="shared" si="147"/>
        <v>0.84488767454141267</v>
      </c>
      <c r="V1592" s="12">
        <f t="shared" si="148"/>
        <v>-7.320102545200606E-2</v>
      </c>
      <c r="W1592" s="12">
        <f t="shared" si="149"/>
        <v>1</v>
      </c>
    </row>
    <row r="1593" spans="1:23" x14ac:dyDescent="0.2">
      <c r="A1593" s="9">
        <v>0</v>
      </c>
      <c r="B1593" s="9">
        <v>0</v>
      </c>
      <c r="C1593" s="9">
        <v>41</v>
      </c>
      <c r="D1593" s="9">
        <v>0</v>
      </c>
      <c r="E1593" s="9">
        <v>1</v>
      </c>
      <c r="F1593" s="9">
        <v>0</v>
      </c>
      <c r="G1593" s="9">
        <v>0</v>
      </c>
      <c r="H1593" s="9">
        <v>0</v>
      </c>
      <c r="I1593" s="9">
        <v>0</v>
      </c>
      <c r="J1593" s="9">
        <v>0</v>
      </c>
      <c r="K1593" s="9">
        <v>0</v>
      </c>
      <c r="L1593" s="9">
        <v>0</v>
      </c>
      <c r="M1593" s="9">
        <v>197</v>
      </c>
      <c r="N1593" s="9">
        <v>113</v>
      </c>
      <c r="O1593" s="9">
        <v>70</v>
      </c>
      <c r="P1593" s="9">
        <v>23.78</v>
      </c>
      <c r="Q1593" s="9">
        <v>65</v>
      </c>
      <c r="R1593" s="11">
        <f t="shared" si="144"/>
        <v>-3.4779188021915441</v>
      </c>
      <c r="S1593" s="91">
        <f t="shared" si="145"/>
        <v>3.0871594114754642E-2</v>
      </c>
      <c r="T1593" s="31">
        <f t="shared" si="146"/>
        <v>2.9947080015591231E-2</v>
      </c>
      <c r="U1593" s="31">
        <f t="shared" si="147"/>
        <v>0.97005291998440879</v>
      </c>
      <c r="V1593" s="12">
        <f t="shared" si="148"/>
        <v>-1.3204572712827628E-2</v>
      </c>
      <c r="W1593" s="12">
        <f t="shared" si="149"/>
        <v>0</v>
      </c>
    </row>
    <row r="1594" spans="1:23" x14ac:dyDescent="0.2">
      <c r="A1594" s="9">
        <v>1</v>
      </c>
      <c r="B1594" s="9">
        <v>1</v>
      </c>
      <c r="C1594" s="9">
        <v>60</v>
      </c>
      <c r="D1594" s="9">
        <v>0</v>
      </c>
      <c r="E1594" s="9">
        <v>0</v>
      </c>
      <c r="F1594" s="9">
        <v>0</v>
      </c>
      <c r="G1594" s="9">
        <v>0</v>
      </c>
      <c r="H1594" s="9">
        <v>0</v>
      </c>
      <c r="I1594" s="9">
        <v>0</v>
      </c>
      <c r="J1594" s="9">
        <v>0</v>
      </c>
      <c r="K1594" s="9">
        <v>0</v>
      </c>
      <c r="L1594" s="9">
        <v>0</v>
      </c>
      <c r="M1594" s="9">
        <v>280</v>
      </c>
      <c r="N1594" s="9">
        <v>114</v>
      </c>
      <c r="O1594" s="9">
        <v>82</v>
      </c>
      <c r="P1594" s="9">
        <v>23.96</v>
      </c>
      <c r="Q1594" s="9">
        <v>70</v>
      </c>
      <c r="R1594" s="11">
        <f t="shared" si="144"/>
        <v>-1.4241479213053525</v>
      </c>
      <c r="S1594" s="91">
        <f t="shared" si="145"/>
        <v>0.24071348267968182</v>
      </c>
      <c r="T1594" s="31">
        <f t="shared" si="146"/>
        <v>0.19401214385112589</v>
      </c>
      <c r="U1594" s="31">
        <f t="shared" si="147"/>
        <v>0.19401214385112589</v>
      </c>
      <c r="V1594" s="12">
        <f t="shared" si="148"/>
        <v>-0.71217108531476914</v>
      </c>
      <c r="W1594" s="12">
        <f t="shared" si="149"/>
        <v>1</v>
      </c>
    </row>
    <row r="1595" spans="1:23" x14ac:dyDescent="0.2">
      <c r="A1595" s="9">
        <v>0</v>
      </c>
      <c r="B1595" s="9">
        <v>0</v>
      </c>
      <c r="C1595" s="9">
        <v>63</v>
      </c>
      <c r="D1595" s="9">
        <v>1</v>
      </c>
      <c r="E1595" s="9">
        <v>0</v>
      </c>
      <c r="F1595" s="9">
        <v>0</v>
      </c>
      <c r="G1595" s="9">
        <v>0</v>
      </c>
      <c r="H1595" s="9">
        <v>0</v>
      </c>
      <c r="I1595" s="9">
        <v>0</v>
      </c>
      <c r="J1595" s="9">
        <v>0</v>
      </c>
      <c r="K1595" s="9">
        <v>1</v>
      </c>
      <c r="L1595" s="9">
        <v>0</v>
      </c>
      <c r="M1595" s="9">
        <v>246</v>
      </c>
      <c r="N1595" s="9">
        <v>151</v>
      </c>
      <c r="O1595" s="9">
        <v>88</v>
      </c>
      <c r="P1595" s="9">
        <v>25.94</v>
      </c>
      <c r="Q1595" s="9">
        <v>69</v>
      </c>
      <c r="R1595" s="11">
        <f t="shared" si="144"/>
        <v>-1.1585573174039716</v>
      </c>
      <c r="S1595" s="91">
        <f t="shared" si="145"/>
        <v>0.31393876833137907</v>
      </c>
      <c r="T1595" s="31">
        <f t="shared" si="146"/>
        <v>0.23892952692922054</v>
      </c>
      <c r="U1595" s="31">
        <f t="shared" si="147"/>
        <v>0.76107047307077946</v>
      </c>
      <c r="V1595" s="12">
        <f t="shared" si="148"/>
        <v>-0.11857512687108415</v>
      </c>
      <c r="W1595" s="12">
        <f t="shared" si="149"/>
        <v>1</v>
      </c>
    </row>
    <row r="1596" spans="1:23" x14ac:dyDescent="0.2">
      <c r="A1596" s="9">
        <v>0</v>
      </c>
      <c r="B1596" s="9">
        <v>1</v>
      </c>
      <c r="C1596" s="9">
        <v>41</v>
      </c>
      <c r="D1596" s="9">
        <v>1</v>
      </c>
      <c r="E1596" s="9">
        <v>0</v>
      </c>
      <c r="F1596" s="9">
        <v>0</v>
      </c>
      <c r="G1596" s="9">
        <v>0</v>
      </c>
      <c r="H1596" s="9">
        <v>0</v>
      </c>
      <c r="I1596" s="9">
        <v>0</v>
      </c>
      <c r="J1596" s="9">
        <v>0</v>
      </c>
      <c r="K1596" s="9">
        <v>0</v>
      </c>
      <c r="L1596" s="9">
        <v>0</v>
      </c>
      <c r="M1596" s="9">
        <v>181</v>
      </c>
      <c r="N1596" s="9">
        <v>125</v>
      </c>
      <c r="O1596" s="9">
        <v>79</v>
      </c>
      <c r="P1596" s="9">
        <v>19.09</v>
      </c>
      <c r="Q1596" s="9">
        <v>60</v>
      </c>
      <c r="R1596" s="11">
        <f t="shared" si="144"/>
        <v>-2.5951501610760639</v>
      </c>
      <c r="S1596" s="91">
        <f t="shared" si="145"/>
        <v>7.4634668010889013E-2</v>
      </c>
      <c r="T1596" s="31">
        <f t="shared" si="146"/>
        <v>6.9451200703430832E-2</v>
      </c>
      <c r="U1596" s="31">
        <f t="shared" si="147"/>
        <v>0.9305487992965692</v>
      </c>
      <c r="V1596" s="12">
        <f t="shared" si="148"/>
        <v>-3.126084691848164E-2</v>
      </c>
      <c r="W1596" s="12">
        <f t="shared" si="149"/>
        <v>0</v>
      </c>
    </row>
    <row r="1597" spans="1:23" x14ac:dyDescent="0.2">
      <c r="A1597" s="9">
        <v>0</v>
      </c>
      <c r="B1597" s="9">
        <v>1</v>
      </c>
      <c r="C1597" s="9">
        <v>52</v>
      </c>
      <c r="D1597" s="9">
        <v>0</v>
      </c>
      <c r="E1597" s="9">
        <v>0</v>
      </c>
      <c r="F1597" s="9">
        <v>0</v>
      </c>
      <c r="G1597" s="9">
        <v>0</v>
      </c>
      <c r="H1597" s="9">
        <v>0</v>
      </c>
      <c r="I1597" s="9">
        <v>0</v>
      </c>
      <c r="J1597" s="9">
        <v>0</v>
      </c>
      <c r="K1597" s="9">
        <v>0</v>
      </c>
      <c r="L1597" s="9">
        <v>0</v>
      </c>
      <c r="M1597" s="9">
        <v>224</v>
      </c>
      <c r="N1597" s="9">
        <v>128</v>
      </c>
      <c r="O1597" s="9">
        <v>82</v>
      </c>
      <c r="P1597" s="9">
        <v>23.96</v>
      </c>
      <c r="Q1597" s="9">
        <v>70</v>
      </c>
      <c r="R1597" s="11">
        <f t="shared" si="144"/>
        <v>-1.7508197523805187</v>
      </c>
      <c r="S1597" s="91">
        <f t="shared" si="145"/>
        <v>0.17363155021819901</v>
      </c>
      <c r="T1597" s="31">
        <f t="shared" si="146"/>
        <v>0.1479438331271154</v>
      </c>
      <c r="U1597" s="31">
        <f t="shared" si="147"/>
        <v>0.85205616687288455</v>
      </c>
      <c r="V1597" s="12">
        <f t="shared" si="148"/>
        <v>-6.9531775938746626E-2</v>
      </c>
      <c r="W1597" s="12">
        <f t="shared" si="149"/>
        <v>1</v>
      </c>
    </row>
    <row r="1598" spans="1:23" x14ac:dyDescent="0.2">
      <c r="A1598" s="9">
        <v>0</v>
      </c>
      <c r="B1598" s="9">
        <v>1</v>
      </c>
      <c r="C1598" s="9">
        <v>53</v>
      </c>
      <c r="D1598" s="9">
        <v>1</v>
      </c>
      <c r="E1598" s="9">
        <v>0</v>
      </c>
      <c r="F1598" s="9">
        <v>0</v>
      </c>
      <c r="G1598" s="9">
        <v>1</v>
      </c>
      <c r="H1598" s="9">
        <v>20</v>
      </c>
      <c r="I1598" s="9">
        <v>0</v>
      </c>
      <c r="J1598" s="9">
        <v>0</v>
      </c>
      <c r="K1598" s="9">
        <v>1</v>
      </c>
      <c r="L1598" s="9">
        <v>0</v>
      </c>
      <c r="M1598" s="9">
        <v>216</v>
      </c>
      <c r="N1598" s="9">
        <v>110</v>
      </c>
      <c r="O1598" s="9">
        <v>79</v>
      </c>
      <c r="P1598" s="9">
        <v>24.76</v>
      </c>
      <c r="Q1598" s="9">
        <v>75</v>
      </c>
      <c r="R1598" s="11">
        <f t="shared" si="144"/>
        <v>-1.3931316320601086</v>
      </c>
      <c r="S1598" s="91">
        <f t="shared" si="145"/>
        <v>0.24829651250397547</v>
      </c>
      <c r="T1598" s="31">
        <f t="shared" si="146"/>
        <v>0.1989082802177457</v>
      </c>
      <c r="U1598" s="31">
        <f t="shared" si="147"/>
        <v>0.80109171978225424</v>
      </c>
      <c r="V1598" s="12">
        <f t="shared" si="148"/>
        <v>-9.6317757180562291E-2</v>
      </c>
      <c r="W1598" s="12">
        <f t="shared" si="149"/>
        <v>1</v>
      </c>
    </row>
    <row r="1599" spans="1:23" x14ac:dyDescent="0.2">
      <c r="A1599" s="9">
        <v>0</v>
      </c>
      <c r="B1599" s="9">
        <v>0</v>
      </c>
      <c r="C1599" s="9">
        <v>37</v>
      </c>
      <c r="D1599" s="9">
        <v>0</v>
      </c>
      <c r="E1599" s="9">
        <v>0</v>
      </c>
      <c r="F1599" s="9">
        <v>1</v>
      </c>
      <c r="G1599" s="9">
        <v>1</v>
      </c>
      <c r="H1599" s="9">
        <v>15</v>
      </c>
      <c r="I1599" s="9">
        <v>0</v>
      </c>
      <c r="J1599" s="9">
        <v>0</v>
      </c>
      <c r="K1599" s="9">
        <v>0</v>
      </c>
      <c r="L1599" s="9">
        <v>0</v>
      </c>
      <c r="M1599" s="9">
        <v>222</v>
      </c>
      <c r="N1599" s="9">
        <v>110</v>
      </c>
      <c r="O1599" s="9">
        <v>71</v>
      </c>
      <c r="P1599" s="9">
        <v>18.3</v>
      </c>
      <c r="Q1599" s="9">
        <v>80</v>
      </c>
      <c r="R1599" s="11">
        <f t="shared" si="144"/>
        <v>-3.3948147849348151</v>
      </c>
      <c r="S1599" s="91">
        <f t="shared" si="145"/>
        <v>3.3546766963409476E-2</v>
      </c>
      <c r="T1599" s="31">
        <f t="shared" si="146"/>
        <v>3.2457909052312023E-2</v>
      </c>
      <c r="U1599" s="31">
        <f t="shared" si="147"/>
        <v>0.96754209094768795</v>
      </c>
      <c r="V1599" s="12">
        <f t="shared" si="148"/>
        <v>-1.4330132801351748E-2</v>
      </c>
      <c r="W1599" s="12">
        <f t="shared" si="149"/>
        <v>0</v>
      </c>
    </row>
    <row r="1600" spans="1:23" x14ac:dyDescent="0.2">
      <c r="A1600" s="9">
        <v>0</v>
      </c>
      <c r="B1600" s="9">
        <v>0</v>
      </c>
      <c r="C1600" s="9">
        <v>45</v>
      </c>
      <c r="D1600" s="9">
        <v>1</v>
      </c>
      <c r="E1600" s="9">
        <v>0</v>
      </c>
      <c r="F1600" s="9">
        <v>0</v>
      </c>
      <c r="G1600" s="9">
        <v>1</v>
      </c>
      <c r="H1600" s="9">
        <v>5</v>
      </c>
      <c r="I1600" s="9">
        <v>0</v>
      </c>
      <c r="J1600" s="9">
        <v>0</v>
      </c>
      <c r="K1600" s="9">
        <v>1</v>
      </c>
      <c r="L1600" s="9">
        <v>0</v>
      </c>
      <c r="M1600" s="9">
        <v>228</v>
      </c>
      <c r="N1600" s="9">
        <v>191.5</v>
      </c>
      <c r="O1600" s="9">
        <v>95.5</v>
      </c>
      <c r="P1600" s="9">
        <v>27.94</v>
      </c>
      <c r="Q1600" s="9">
        <v>95</v>
      </c>
      <c r="R1600" s="11">
        <f t="shared" si="144"/>
        <v>-1.6576903183568081</v>
      </c>
      <c r="S1600" s="91">
        <f t="shared" si="145"/>
        <v>0.19057864816468803</v>
      </c>
      <c r="T1600" s="31">
        <f t="shared" si="146"/>
        <v>0.16007228792358288</v>
      </c>
      <c r="U1600" s="31">
        <f t="shared" si="147"/>
        <v>0.83992771207641714</v>
      </c>
      <c r="V1600" s="12">
        <f t="shared" si="148"/>
        <v>-7.5758089649125393E-2</v>
      </c>
      <c r="W1600" s="12">
        <f t="shared" si="149"/>
        <v>1</v>
      </c>
    </row>
    <row r="1601" spans="1:23" x14ac:dyDescent="0.2">
      <c r="A1601" s="9">
        <v>0</v>
      </c>
      <c r="B1601" s="9">
        <v>1</v>
      </c>
      <c r="C1601" s="9">
        <v>47</v>
      </c>
      <c r="D1601" s="9">
        <v>1</v>
      </c>
      <c r="E1601" s="9">
        <v>0</v>
      </c>
      <c r="F1601" s="9">
        <v>0</v>
      </c>
      <c r="G1601" s="9">
        <v>1</v>
      </c>
      <c r="H1601" s="9">
        <v>20</v>
      </c>
      <c r="I1601" s="9">
        <v>0</v>
      </c>
      <c r="J1601" s="9">
        <v>0</v>
      </c>
      <c r="K1601" s="9">
        <v>0</v>
      </c>
      <c r="L1601" s="9">
        <v>0</v>
      </c>
      <c r="M1601" s="9">
        <v>234</v>
      </c>
      <c r="N1601" s="9">
        <v>120</v>
      </c>
      <c r="O1601" s="9">
        <v>73</v>
      </c>
      <c r="P1601" s="9">
        <v>24.45</v>
      </c>
      <c r="Q1601" s="9">
        <v>80</v>
      </c>
      <c r="R1601" s="11">
        <f t="shared" si="144"/>
        <v>-1.7844138566420247</v>
      </c>
      <c r="S1601" s="91">
        <f t="shared" si="145"/>
        <v>0.16789544296312928</v>
      </c>
      <c r="T1601" s="31">
        <f t="shared" si="146"/>
        <v>0.14375896744416852</v>
      </c>
      <c r="U1601" s="31">
        <f t="shared" si="147"/>
        <v>0.8562410325558315</v>
      </c>
      <c r="V1601" s="12">
        <f t="shared" si="148"/>
        <v>-6.7403963857956273E-2</v>
      </c>
      <c r="W1601" s="12">
        <f t="shared" si="149"/>
        <v>1</v>
      </c>
    </row>
    <row r="1602" spans="1:23" x14ac:dyDescent="0.2">
      <c r="A1602" s="9">
        <v>0</v>
      </c>
      <c r="B1602" s="9">
        <v>1</v>
      </c>
      <c r="C1602" s="9">
        <v>38</v>
      </c>
      <c r="D1602" s="9">
        <v>1</v>
      </c>
      <c r="E1602" s="9">
        <v>0</v>
      </c>
      <c r="F1602" s="9">
        <v>0</v>
      </c>
      <c r="G1602" s="9">
        <v>1</v>
      </c>
      <c r="H1602" s="9">
        <v>20</v>
      </c>
      <c r="I1602" s="9">
        <v>0</v>
      </c>
      <c r="J1602" s="9">
        <v>0</v>
      </c>
      <c r="K1602" s="9">
        <v>0</v>
      </c>
      <c r="L1602" s="9">
        <v>0</v>
      </c>
      <c r="M1602" s="9">
        <v>113</v>
      </c>
      <c r="N1602" s="9">
        <v>120</v>
      </c>
      <c r="O1602" s="9">
        <v>83.5</v>
      </c>
      <c r="P1602" s="9">
        <v>30.34</v>
      </c>
      <c r="Q1602" s="9">
        <v>78</v>
      </c>
      <c r="R1602" s="11">
        <f t="shared" si="144"/>
        <v>-2.596954478221714</v>
      </c>
      <c r="S1602" s="91">
        <f t="shared" si="145"/>
        <v>7.4500124815535293E-2</v>
      </c>
      <c r="T1602" s="31">
        <f t="shared" si="146"/>
        <v>6.9334682328050082E-2</v>
      </c>
      <c r="U1602" s="31">
        <f t="shared" si="147"/>
        <v>0.93066531767194993</v>
      </c>
      <c r="V1602" s="12">
        <f t="shared" si="148"/>
        <v>-3.1206470275759079E-2</v>
      </c>
      <c r="W1602" s="12">
        <f t="shared" si="149"/>
        <v>0</v>
      </c>
    </row>
    <row r="1603" spans="1:23" x14ac:dyDescent="0.2">
      <c r="A1603" s="9">
        <v>0</v>
      </c>
      <c r="B1603" s="9">
        <v>0</v>
      </c>
      <c r="C1603" s="9">
        <v>40</v>
      </c>
      <c r="D1603" s="9">
        <v>0</v>
      </c>
      <c r="E1603" s="9">
        <v>1</v>
      </c>
      <c r="F1603" s="9">
        <v>0</v>
      </c>
      <c r="G1603" s="9">
        <v>0</v>
      </c>
      <c r="H1603" s="9">
        <v>0</v>
      </c>
      <c r="I1603" s="9">
        <v>0</v>
      </c>
      <c r="J1603" s="9">
        <v>0</v>
      </c>
      <c r="K1603" s="9">
        <v>0</v>
      </c>
      <c r="L1603" s="9">
        <v>0</v>
      </c>
      <c r="M1603" s="9">
        <v>212</v>
      </c>
      <c r="N1603" s="9">
        <v>110</v>
      </c>
      <c r="O1603" s="9">
        <v>70</v>
      </c>
      <c r="P1603" s="9">
        <v>22.98</v>
      </c>
      <c r="Q1603" s="9">
        <v>85</v>
      </c>
      <c r="R1603" s="11">
        <f t="shared" si="144"/>
        <v>-3.4596648795679297</v>
      </c>
      <c r="S1603" s="91">
        <f t="shared" si="145"/>
        <v>3.1440296538863113E-2</v>
      </c>
      <c r="T1603" s="31">
        <f t="shared" si="146"/>
        <v>3.0481935449259898E-2</v>
      </c>
      <c r="U1603" s="31">
        <f t="shared" si="147"/>
        <v>0.96951806455074008</v>
      </c>
      <c r="V1603" s="12">
        <f t="shared" si="148"/>
        <v>-1.3444094515533777E-2</v>
      </c>
      <c r="W1603" s="12">
        <f t="shared" si="149"/>
        <v>0</v>
      </c>
    </row>
    <row r="1604" spans="1:23" x14ac:dyDescent="0.2">
      <c r="A1604" s="9">
        <v>0</v>
      </c>
      <c r="B1604" s="9">
        <v>1</v>
      </c>
      <c r="C1604" s="9">
        <v>37</v>
      </c>
      <c r="D1604" s="9">
        <v>0</v>
      </c>
      <c r="E1604" s="9">
        <v>1</v>
      </c>
      <c r="F1604" s="9">
        <v>0</v>
      </c>
      <c r="G1604" s="9">
        <v>1</v>
      </c>
      <c r="H1604" s="9">
        <v>20</v>
      </c>
      <c r="I1604" s="9">
        <v>0</v>
      </c>
      <c r="J1604" s="9">
        <v>0</v>
      </c>
      <c r="K1604" s="9">
        <v>0</v>
      </c>
      <c r="L1604" s="9">
        <v>0</v>
      </c>
      <c r="M1604" s="9">
        <v>309</v>
      </c>
      <c r="N1604" s="9">
        <v>107.5</v>
      </c>
      <c r="O1604" s="9">
        <v>80</v>
      </c>
      <c r="P1604" s="9">
        <v>25.23</v>
      </c>
      <c r="Q1604" s="9">
        <v>65</v>
      </c>
      <c r="R1604" s="11">
        <f t="shared" si="144"/>
        <v>-2.9697959550419091</v>
      </c>
      <c r="S1604" s="91">
        <f t="shared" si="145"/>
        <v>5.1313779581788226E-2</v>
      </c>
      <c r="T1604" s="31">
        <f t="shared" si="146"/>
        <v>4.880919529296078E-2</v>
      </c>
      <c r="U1604" s="31">
        <f t="shared" si="147"/>
        <v>0.95119080470703921</v>
      </c>
      <c r="V1604" s="12">
        <f t="shared" si="148"/>
        <v>-2.1732356753846521E-2</v>
      </c>
      <c r="W1604" s="12">
        <f t="shared" si="149"/>
        <v>0</v>
      </c>
    </row>
    <row r="1605" spans="1:23" x14ac:dyDescent="0.2">
      <c r="A1605" s="9">
        <v>1</v>
      </c>
      <c r="B1605" s="9">
        <v>1</v>
      </c>
      <c r="C1605" s="9">
        <v>65</v>
      </c>
      <c r="D1605" s="9">
        <v>0</v>
      </c>
      <c r="E1605" s="9">
        <v>1</v>
      </c>
      <c r="F1605" s="9">
        <v>0</v>
      </c>
      <c r="G1605" s="9">
        <v>0</v>
      </c>
      <c r="H1605" s="9">
        <v>0</v>
      </c>
      <c r="I1605" s="9">
        <v>0</v>
      </c>
      <c r="J1605" s="9">
        <v>0</v>
      </c>
      <c r="K1605" s="9">
        <v>0</v>
      </c>
      <c r="L1605" s="9">
        <v>1</v>
      </c>
      <c r="M1605" s="9">
        <v>238</v>
      </c>
      <c r="N1605" s="9">
        <v>122</v>
      </c>
      <c r="O1605" s="9">
        <v>81</v>
      </c>
      <c r="P1605" s="9">
        <v>23.95</v>
      </c>
      <c r="Q1605" s="9">
        <v>67</v>
      </c>
      <c r="R1605" s="11">
        <f t="shared" si="144"/>
        <v>-1.2020492280726538</v>
      </c>
      <c r="S1605" s="91">
        <f t="shared" si="145"/>
        <v>0.3005776282538718</v>
      </c>
      <c r="T1605" s="31">
        <f t="shared" si="146"/>
        <v>0.23111087083469292</v>
      </c>
      <c r="U1605" s="31">
        <f t="shared" si="147"/>
        <v>0.23111087083469292</v>
      </c>
      <c r="V1605" s="12">
        <f t="shared" si="148"/>
        <v>-0.63617962599434752</v>
      </c>
      <c r="W1605" s="12">
        <f t="shared" si="149"/>
        <v>1</v>
      </c>
    </row>
    <row r="1606" spans="1:23" x14ac:dyDescent="0.2">
      <c r="A1606" s="9">
        <v>0</v>
      </c>
      <c r="B1606" s="9">
        <v>0</v>
      </c>
      <c r="C1606" s="9">
        <v>39</v>
      </c>
      <c r="D1606" s="9">
        <v>0</v>
      </c>
      <c r="E1606" s="9">
        <v>0</v>
      </c>
      <c r="F1606" s="9">
        <v>0</v>
      </c>
      <c r="G1606" s="9">
        <v>0</v>
      </c>
      <c r="H1606" s="9">
        <v>0</v>
      </c>
      <c r="I1606" s="9">
        <v>0</v>
      </c>
      <c r="J1606" s="9">
        <v>0</v>
      </c>
      <c r="K1606" s="9">
        <v>0</v>
      </c>
      <c r="L1606" s="9">
        <v>0</v>
      </c>
      <c r="M1606" s="9">
        <v>229</v>
      </c>
      <c r="N1606" s="9">
        <v>119</v>
      </c>
      <c r="O1606" s="9">
        <v>63.5</v>
      </c>
      <c r="P1606" s="9">
        <v>25.4</v>
      </c>
      <c r="Q1606" s="9">
        <v>76</v>
      </c>
      <c r="R1606" s="11">
        <f t="shared" ref="R1606:R1669" si="150">A$2+SUMPRODUCT(B$2:Q$2,B1606:Q1606)</f>
        <v>-3.1009692702156442</v>
      </c>
      <c r="S1606" s="91">
        <f t="shared" ref="S1606:S1669" si="151">EXP(R1606)</f>
        <v>4.500555869812313E-2</v>
      </c>
      <c r="T1606" s="31">
        <f t="shared" ref="T1606:T1669" si="152">S1606/(1+S1606)</f>
        <v>4.3067291196222386E-2</v>
      </c>
      <c r="U1606" s="31">
        <f t="shared" ref="U1606:U1669" si="153">IF(A1606=1,T1606,1-T1606)</f>
        <v>0.95693270880377757</v>
      </c>
      <c r="V1606" s="12">
        <f t="shared" ref="V1606:V1669" si="154">LOG(U1606)</f>
        <v>-1.9118600595877364E-2</v>
      </c>
      <c r="W1606" s="12">
        <f t="shared" ref="W1606:W1669" si="155">IF(T1606&gt;T$1,1,0)</f>
        <v>0</v>
      </c>
    </row>
    <row r="1607" spans="1:23" x14ac:dyDescent="0.2">
      <c r="A1607" s="9">
        <v>0</v>
      </c>
      <c r="B1607" s="9">
        <v>0</v>
      </c>
      <c r="C1607" s="9">
        <v>49</v>
      </c>
      <c r="D1607" s="9">
        <v>0</v>
      </c>
      <c r="E1607" s="9">
        <v>0</v>
      </c>
      <c r="F1607" s="9">
        <v>0</v>
      </c>
      <c r="G1607" s="9">
        <v>1</v>
      </c>
      <c r="H1607" s="9">
        <v>9</v>
      </c>
      <c r="I1607" s="9">
        <v>0</v>
      </c>
      <c r="J1607" s="9">
        <v>0</v>
      </c>
      <c r="K1607" s="9">
        <v>1</v>
      </c>
      <c r="L1607" s="9">
        <v>0</v>
      </c>
      <c r="M1607" s="9">
        <v>231</v>
      </c>
      <c r="N1607" s="9">
        <v>137</v>
      </c>
      <c r="O1607" s="9">
        <v>96.5</v>
      </c>
      <c r="P1607" s="9">
        <v>29.3</v>
      </c>
      <c r="Q1607" s="9">
        <v>70</v>
      </c>
      <c r="R1607" s="11">
        <f t="shared" si="150"/>
        <v>-2.200327572219904</v>
      </c>
      <c r="S1607" s="91">
        <f t="shared" si="151"/>
        <v>0.11076686826991433</v>
      </c>
      <c r="T1607" s="31">
        <f t="shared" si="152"/>
        <v>9.9721076883072982E-2</v>
      </c>
      <c r="U1607" s="31">
        <f t="shared" si="153"/>
        <v>0.90027892311692703</v>
      </c>
      <c r="V1607" s="12">
        <f t="shared" si="154"/>
        <v>-4.5622917223210074E-2</v>
      </c>
      <c r="W1607" s="12">
        <f t="shared" si="155"/>
        <v>0</v>
      </c>
    </row>
    <row r="1608" spans="1:23" x14ac:dyDescent="0.2">
      <c r="A1608" s="9">
        <v>0</v>
      </c>
      <c r="B1608" s="9">
        <v>0</v>
      </c>
      <c r="C1608" s="9">
        <v>39</v>
      </c>
      <c r="D1608" s="9">
        <v>0</v>
      </c>
      <c r="E1608" s="9">
        <v>1</v>
      </c>
      <c r="F1608" s="9">
        <v>0</v>
      </c>
      <c r="G1608" s="9">
        <v>1</v>
      </c>
      <c r="H1608" s="9">
        <v>20</v>
      </c>
      <c r="I1608" s="9">
        <v>0</v>
      </c>
      <c r="J1608" s="9">
        <v>0</v>
      </c>
      <c r="K1608" s="9">
        <v>0</v>
      </c>
      <c r="L1608" s="9">
        <v>0</v>
      </c>
      <c r="M1608" s="9">
        <v>180</v>
      </c>
      <c r="N1608" s="9">
        <v>112.5</v>
      </c>
      <c r="O1608" s="9">
        <v>85</v>
      </c>
      <c r="P1608" s="9">
        <v>25.31</v>
      </c>
      <c r="Q1608" s="9">
        <v>75</v>
      </c>
      <c r="R1608" s="11">
        <f t="shared" si="150"/>
        <v>-3.3379948759979383</v>
      </c>
      <c r="S1608" s="91">
        <f t="shared" si="151"/>
        <v>3.5508084501262242E-2</v>
      </c>
      <c r="T1608" s="31">
        <f t="shared" si="152"/>
        <v>3.4290494717251971E-2</v>
      </c>
      <c r="U1608" s="31">
        <f t="shared" si="153"/>
        <v>0.96570950528274802</v>
      </c>
      <c r="V1608" s="12">
        <f t="shared" si="154"/>
        <v>-1.5153493901206032E-2</v>
      </c>
      <c r="W1608" s="12">
        <f t="shared" si="155"/>
        <v>0</v>
      </c>
    </row>
    <row r="1609" spans="1:23" x14ac:dyDescent="0.2">
      <c r="A1609" s="9">
        <v>0</v>
      </c>
      <c r="B1609" s="9">
        <v>0</v>
      </c>
      <c r="C1609" s="9">
        <v>41</v>
      </c>
      <c r="D1609" s="9">
        <v>1</v>
      </c>
      <c r="E1609" s="9">
        <v>0</v>
      </c>
      <c r="F1609" s="9">
        <v>0</v>
      </c>
      <c r="G1609" s="9">
        <v>0</v>
      </c>
      <c r="H1609" s="9">
        <v>0</v>
      </c>
      <c r="I1609" s="9">
        <v>0</v>
      </c>
      <c r="J1609" s="9">
        <v>0</v>
      </c>
      <c r="K1609" s="9">
        <v>1</v>
      </c>
      <c r="L1609" s="9">
        <v>0</v>
      </c>
      <c r="M1609" s="9">
        <v>317</v>
      </c>
      <c r="N1609" s="9">
        <v>149.5</v>
      </c>
      <c r="O1609" s="9">
        <v>93</v>
      </c>
      <c r="P1609" s="9">
        <v>35.42</v>
      </c>
      <c r="Q1609" s="9">
        <v>68</v>
      </c>
      <c r="R1609" s="11">
        <f t="shared" si="150"/>
        <v>-2.7747445801903012</v>
      </c>
      <c r="S1609" s="91">
        <f t="shared" si="151"/>
        <v>6.2365404015134948E-2</v>
      </c>
      <c r="T1609" s="31">
        <f t="shared" si="152"/>
        <v>5.8704287413190712E-2</v>
      </c>
      <c r="U1609" s="31">
        <f t="shared" si="153"/>
        <v>0.94129571258680933</v>
      </c>
      <c r="V1609" s="12">
        <f t="shared" si="154"/>
        <v>-2.6273919431733402E-2</v>
      </c>
      <c r="W1609" s="12">
        <f t="shared" si="155"/>
        <v>0</v>
      </c>
    </row>
    <row r="1610" spans="1:23" x14ac:dyDescent="0.2">
      <c r="A1610" s="9">
        <v>0</v>
      </c>
      <c r="B1610" s="9">
        <v>1</v>
      </c>
      <c r="C1610" s="9">
        <v>48</v>
      </c>
      <c r="D1610" s="9">
        <v>1</v>
      </c>
      <c r="E1610" s="9">
        <v>0</v>
      </c>
      <c r="F1610" s="9">
        <v>0</v>
      </c>
      <c r="G1610" s="9">
        <v>0</v>
      </c>
      <c r="H1610" s="9">
        <v>0</v>
      </c>
      <c r="I1610" s="9">
        <v>0</v>
      </c>
      <c r="J1610" s="9">
        <v>0</v>
      </c>
      <c r="K1610" s="9">
        <v>0</v>
      </c>
      <c r="L1610" s="9">
        <v>0</v>
      </c>
      <c r="M1610" s="9">
        <v>201</v>
      </c>
      <c r="N1610" s="9">
        <v>117.5</v>
      </c>
      <c r="O1610" s="9">
        <v>80</v>
      </c>
      <c r="P1610" s="9">
        <v>23.68</v>
      </c>
      <c r="Q1610" s="9">
        <v>66</v>
      </c>
      <c r="R1610" s="11">
        <f t="shared" si="150"/>
        <v>-2.2823685314223052</v>
      </c>
      <c r="S1610" s="91">
        <f t="shared" si="151"/>
        <v>0.10204223003573384</v>
      </c>
      <c r="T1610" s="31">
        <f t="shared" si="152"/>
        <v>9.2593756622579806E-2</v>
      </c>
      <c r="U1610" s="31">
        <f t="shared" si="153"/>
        <v>0.90740624337742015</v>
      </c>
      <c r="V1610" s="12">
        <f t="shared" si="154"/>
        <v>-4.2198236911489995E-2</v>
      </c>
      <c r="W1610" s="12">
        <f t="shared" si="155"/>
        <v>0</v>
      </c>
    </row>
    <row r="1611" spans="1:23" x14ac:dyDescent="0.2">
      <c r="A1611" s="9">
        <v>0</v>
      </c>
      <c r="B1611" s="9">
        <v>1</v>
      </c>
      <c r="C1611" s="9">
        <v>50</v>
      </c>
      <c r="D1611" s="9">
        <v>1</v>
      </c>
      <c r="E1611" s="9">
        <v>0</v>
      </c>
      <c r="F1611" s="9">
        <v>0</v>
      </c>
      <c r="G1611" s="9">
        <v>0</v>
      </c>
      <c r="H1611" s="9">
        <v>0</v>
      </c>
      <c r="I1611" s="9">
        <v>0</v>
      </c>
      <c r="J1611" s="9">
        <v>0</v>
      </c>
      <c r="K1611" s="9">
        <v>1</v>
      </c>
      <c r="L1611" s="9">
        <v>0</v>
      </c>
      <c r="M1611" s="9">
        <v>167</v>
      </c>
      <c r="N1611" s="9">
        <v>159</v>
      </c>
      <c r="O1611" s="9">
        <v>95</v>
      </c>
      <c r="P1611" s="9">
        <v>25.2</v>
      </c>
      <c r="Q1611" s="9">
        <v>75</v>
      </c>
      <c r="R1611" s="11">
        <f t="shared" si="150"/>
        <v>-1.3855753626372636</v>
      </c>
      <c r="S1611" s="91">
        <f t="shared" si="151"/>
        <v>0.250179814255999</v>
      </c>
      <c r="T1611" s="31">
        <f t="shared" si="152"/>
        <v>0.20011506457163908</v>
      </c>
      <c r="U1611" s="31">
        <f t="shared" si="153"/>
        <v>0.79988493542836092</v>
      </c>
      <c r="V1611" s="12">
        <f t="shared" si="154"/>
        <v>-9.6972482386328537E-2</v>
      </c>
      <c r="W1611" s="12">
        <f t="shared" si="155"/>
        <v>1</v>
      </c>
    </row>
    <row r="1612" spans="1:23" x14ac:dyDescent="0.2">
      <c r="A1612" s="9">
        <v>0</v>
      </c>
      <c r="B1612" s="9">
        <v>0</v>
      </c>
      <c r="C1612" s="9">
        <v>67</v>
      </c>
      <c r="D1612" s="9">
        <v>1</v>
      </c>
      <c r="E1612" s="9">
        <v>0</v>
      </c>
      <c r="F1612" s="9">
        <v>0</v>
      </c>
      <c r="G1612" s="9">
        <v>0</v>
      </c>
      <c r="H1612" s="9">
        <v>0</v>
      </c>
      <c r="I1612" s="9">
        <v>0</v>
      </c>
      <c r="J1612" s="9">
        <v>0</v>
      </c>
      <c r="K1612" s="9">
        <v>0</v>
      </c>
      <c r="L1612" s="9">
        <v>0</v>
      </c>
      <c r="M1612" s="9">
        <v>302</v>
      </c>
      <c r="N1612" s="9">
        <v>121</v>
      </c>
      <c r="O1612" s="9">
        <v>83</v>
      </c>
      <c r="P1612" s="9">
        <v>30.12</v>
      </c>
      <c r="Q1612" s="9">
        <v>75</v>
      </c>
      <c r="R1612" s="11">
        <f t="shared" si="150"/>
        <v>-1.5604061174724109</v>
      </c>
      <c r="S1612" s="91">
        <f t="shared" si="151"/>
        <v>0.21005074859733905</v>
      </c>
      <c r="T1612" s="31">
        <f t="shared" si="152"/>
        <v>0.17358837952939138</v>
      </c>
      <c r="U1612" s="31">
        <f t="shared" si="153"/>
        <v>0.82641162047060868</v>
      </c>
      <c r="V1612" s="12">
        <f t="shared" si="154"/>
        <v>-8.2803584674809833E-2</v>
      </c>
      <c r="W1612" s="12">
        <f t="shared" si="155"/>
        <v>1</v>
      </c>
    </row>
    <row r="1613" spans="1:23" x14ac:dyDescent="0.2">
      <c r="A1613" s="9">
        <v>0</v>
      </c>
      <c r="B1613" s="9">
        <v>1</v>
      </c>
      <c r="C1613" s="9">
        <v>41</v>
      </c>
      <c r="D1613" s="9">
        <v>0</v>
      </c>
      <c r="E1613" s="9">
        <v>1</v>
      </c>
      <c r="F1613" s="9">
        <v>0</v>
      </c>
      <c r="G1613" s="9">
        <v>1</v>
      </c>
      <c r="H1613" s="9">
        <v>30</v>
      </c>
      <c r="I1613" s="9">
        <v>0</v>
      </c>
      <c r="J1613" s="9">
        <v>0</v>
      </c>
      <c r="K1613" s="9">
        <v>0</v>
      </c>
      <c r="L1613" s="9">
        <v>0</v>
      </c>
      <c r="M1613" s="9">
        <v>228</v>
      </c>
      <c r="N1613" s="9">
        <v>113</v>
      </c>
      <c r="O1613" s="9">
        <v>82.5</v>
      </c>
      <c r="P1613" s="9">
        <v>25.67</v>
      </c>
      <c r="Q1613" s="9">
        <v>67</v>
      </c>
      <c r="R1613" s="11">
        <f t="shared" si="150"/>
        <v>-2.4184027991139958</v>
      </c>
      <c r="S1613" s="91">
        <f t="shared" si="151"/>
        <v>8.906375662776321E-2</v>
      </c>
      <c r="T1613" s="31">
        <f t="shared" si="152"/>
        <v>8.178011258362422E-2</v>
      </c>
      <c r="U1613" s="31">
        <f t="shared" si="153"/>
        <v>0.91821988741637584</v>
      </c>
      <c r="V1613" s="12">
        <f t="shared" si="154"/>
        <v>-3.7053305229704216E-2</v>
      </c>
      <c r="W1613" s="12">
        <f t="shared" si="155"/>
        <v>0</v>
      </c>
    </row>
    <row r="1614" spans="1:23" x14ac:dyDescent="0.2">
      <c r="A1614" s="9">
        <v>0</v>
      </c>
      <c r="B1614" s="9">
        <v>1</v>
      </c>
      <c r="C1614" s="9">
        <v>46</v>
      </c>
      <c r="D1614" s="9">
        <v>0</v>
      </c>
      <c r="E1614" s="9">
        <v>1</v>
      </c>
      <c r="F1614" s="9">
        <v>0</v>
      </c>
      <c r="G1614" s="9">
        <v>0</v>
      </c>
      <c r="H1614" s="9">
        <v>0</v>
      </c>
      <c r="I1614" s="9">
        <v>0</v>
      </c>
      <c r="J1614" s="9">
        <v>0</v>
      </c>
      <c r="K1614" s="9">
        <v>0</v>
      </c>
      <c r="L1614" s="9">
        <v>0</v>
      </c>
      <c r="M1614" s="9">
        <v>226</v>
      </c>
      <c r="N1614" s="9">
        <v>140</v>
      </c>
      <c r="O1614" s="9">
        <v>86</v>
      </c>
      <c r="P1614" s="9">
        <v>31.93</v>
      </c>
      <c r="Q1614" s="9">
        <v>85</v>
      </c>
      <c r="R1614" s="11">
        <f t="shared" si="150"/>
        <v>-2.3220332823636296</v>
      </c>
      <c r="S1614" s="91">
        <f t="shared" si="151"/>
        <v>9.8073970661484267E-2</v>
      </c>
      <c r="T1614" s="31">
        <f t="shared" si="152"/>
        <v>8.9314539167524479E-2</v>
      </c>
      <c r="U1614" s="31">
        <f t="shared" si="153"/>
        <v>0.91068546083247548</v>
      </c>
      <c r="V1614" s="12">
        <f t="shared" si="154"/>
        <v>-4.0631596915571319E-2</v>
      </c>
      <c r="W1614" s="12">
        <f t="shared" si="155"/>
        <v>0</v>
      </c>
    </row>
    <row r="1615" spans="1:23" x14ac:dyDescent="0.2">
      <c r="A1615" s="9">
        <v>0</v>
      </c>
      <c r="B1615" s="9">
        <v>0</v>
      </c>
      <c r="C1615" s="9">
        <v>43</v>
      </c>
      <c r="D1615" s="9">
        <v>0</v>
      </c>
      <c r="E1615" s="9">
        <v>0</v>
      </c>
      <c r="F1615" s="9">
        <v>1</v>
      </c>
      <c r="G1615" s="9">
        <v>0</v>
      </c>
      <c r="H1615" s="9">
        <v>0</v>
      </c>
      <c r="I1615" s="9">
        <v>0</v>
      </c>
      <c r="J1615" s="9">
        <v>0</v>
      </c>
      <c r="K1615" s="9">
        <v>0</v>
      </c>
      <c r="L1615" s="9">
        <v>0</v>
      </c>
      <c r="M1615" s="9">
        <v>232</v>
      </c>
      <c r="N1615" s="9">
        <v>126</v>
      </c>
      <c r="O1615" s="9">
        <v>73</v>
      </c>
      <c r="P1615" s="9">
        <v>20.43</v>
      </c>
      <c r="Q1615" s="9">
        <v>72</v>
      </c>
      <c r="R1615" s="11">
        <f t="shared" si="150"/>
        <v>-3.103745977932864</v>
      </c>
      <c r="S1615" s="91">
        <f t="shared" si="151"/>
        <v>4.4880764754302895E-2</v>
      </c>
      <c r="T1615" s="31">
        <f t="shared" si="152"/>
        <v>4.2953001211440932E-2</v>
      </c>
      <c r="U1615" s="31">
        <f t="shared" si="153"/>
        <v>0.95704699878855903</v>
      </c>
      <c r="V1615" s="12">
        <f t="shared" si="154"/>
        <v>-1.9066734309532218E-2</v>
      </c>
      <c r="W1615" s="12">
        <f t="shared" si="155"/>
        <v>0</v>
      </c>
    </row>
    <row r="1616" spans="1:23" x14ac:dyDescent="0.2">
      <c r="A1616" s="9">
        <v>0</v>
      </c>
      <c r="B1616" s="9">
        <v>0</v>
      </c>
      <c r="C1616" s="9">
        <v>55</v>
      </c>
      <c r="D1616" s="9">
        <v>1</v>
      </c>
      <c r="E1616" s="9">
        <v>0</v>
      </c>
      <c r="F1616" s="9">
        <v>0</v>
      </c>
      <c r="G1616" s="9">
        <v>0</v>
      </c>
      <c r="H1616" s="9">
        <v>0</v>
      </c>
      <c r="I1616" s="9">
        <v>0</v>
      </c>
      <c r="J1616" s="9">
        <v>0</v>
      </c>
      <c r="K1616" s="9">
        <v>0</v>
      </c>
      <c r="L1616" s="9">
        <v>0</v>
      </c>
      <c r="M1616" s="9">
        <v>215</v>
      </c>
      <c r="N1616" s="9">
        <v>122</v>
      </c>
      <c r="O1616" s="9">
        <v>86</v>
      </c>
      <c r="P1616" s="9">
        <v>30.61</v>
      </c>
      <c r="Q1616" s="9">
        <v>79</v>
      </c>
      <c r="R1616" s="11">
        <f t="shared" si="150"/>
        <v>-2.3686713696452069</v>
      </c>
      <c r="S1616" s="91">
        <f t="shared" si="151"/>
        <v>9.3605010153961915E-2</v>
      </c>
      <c r="T1616" s="31">
        <f t="shared" si="152"/>
        <v>8.5593069970284652E-2</v>
      </c>
      <c r="U1616" s="31">
        <f t="shared" si="153"/>
        <v>0.91440693002971529</v>
      </c>
      <c r="V1616" s="12">
        <f t="shared" si="154"/>
        <v>-3.8860491206103617E-2</v>
      </c>
      <c r="W1616" s="12">
        <f t="shared" si="155"/>
        <v>0</v>
      </c>
    </row>
    <row r="1617" spans="1:23" x14ac:dyDescent="0.2">
      <c r="A1617" s="9">
        <v>0</v>
      </c>
      <c r="B1617" s="9">
        <v>1</v>
      </c>
      <c r="C1617" s="9">
        <v>55</v>
      </c>
      <c r="D1617" s="9">
        <v>0</v>
      </c>
      <c r="E1617" s="9">
        <v>0</v>
      </c>
      <c r="F1617" s="9">
        <v>1</v>
      </c>
      <c r="G1617" s="9">
        <v>1</v>
      </c>
      <c r="H1617" s="9">
        <v>20</v>
      </c>
      <c r="I1617" s="9">
        <v>0</v>
      </c>
      <c r="J1617" s="9">
        <v>0</v>
      </c>
      <c r="K1617" s="9">
        <v>0</v>
      </c>
      <c r="L1617" s="9">
        <v>0</v>
      </c>
      <c r="M1617" s="9">
        <v>214</v>
      </c>
      <c r="N1617" s="9">
        <v>110</v>
      </c>
      <c r="O1617" s="9">
        <v>71</v>
      </c>
      <c r="P1617" s="9">
        <v>24.24</v>
      </c>
      <c r="Q1617" s="9">
        <v>75</v>
      </c>
      <c r="R1617" s="11">
        <f t="shared" si="150"/>
        <v>-1.6597225244424569</v>
      </c>
      <c r="S1617" s="91">
        <f t="shared" si="151"/>
        <v>0.19019174634136723</v>
      </c>
      <c r="T1617" s="31">
        <f t="shared" si="152"/>
        <v>0.15979924825223668</v>
      </c>
      <c r="U1617" s="31">
        <f t="shared" si="153"/>
        <v>0.84020075174776332</v>
      </c>
      <c r="V1617" s="12">
        <f t="shared" si="154"/>
        <v>-7.5616934224164239E-2</v>
      </c>
      <c r="W1617" s="12">
        <f t="shared" si="155"/>
        <v>1</v>
      </c>
    </row>
    <row r="1618" spans="1:23" x14ac:dyDescent="0.2">
      <c r="A1618" s="9">
        <v>0</v>
      </c>
      <c r="B1618" s="9">
        <v>0</v>
      </c>
      <c r="C1618" s="9">
        <v>48</v>
      </c>
      <c r="D1618" s="9">
        <v>0</v>
      </c>
      <c r="E1618" s="9">
        <v>0</v>
      </c>
      <c r="F1618" s="9">
        <v>1</v>
      </c>
      <c r="G1618" s="9">
        <v>1</v>
      </c>
      <c r="H1618" s="9">
        <v>9</v>
      </c>
      <c r="I1618" s="9">
        <v>0</v>
      </c>
      <c r="J1618" s="9">
        <v>0</v>
      </c>
      <c r="K1618" s="9">
        <v>1</v>
      </c>
      <c r="L1618" s="9">
        <v>0</v>
      </c>
      <c r="M1618" s="9">
        <v>266</v>
      </c>
      <c r="N1618" s="9">
        <v>155</v>
      </c>
      <c r="O1618" s="9">
        <v>100</v>
      </c>
      <c r="P1618" s="9">
        <v>27.86</v>
      </c>
      <c r="Q1618" s="9">
        <v>75</v>
      </c>
      <c r="R1618" s="11">
        <f t="shared" si="150"/>
        <v>-2.2932676738304085</v>
      </c>
      <c r="S1618" s="91">
        <f t="shared" si="151"/>
        <v>0.10093609614423923</v>
      </c>
      <c r="T1618" s="31">
        <f t="shared" si="152"/>
        <v>9.1682066286811151E-2</v>
      </c>
      <c r="U1618" s="31">
        <f t="shared" si="153"/>
        <v>0.90831793371318881</v>
      </c>
      <c r="V1618" s="12">
        <f t="shared" si="154"/>
        <v>-4.176211107222589E-2</v>
      </c>
      <c r="W1618" s="12">
        <f t="shared" si="155"/>
        <v>0</v>
      </c>
    </row>
    <row r="1619" spans="1:23" x14ac:dyDescent="0.2">
      <c r="A1619" s="9">
        <v>0</v>
      </c>
      <c r="B1619" s="9">
        <v>1</v>
      </c>
      <c r="C1619" s="9">
        <v>57</v>
      </c>
      <c r="D1619" s="9">
        <v>1</v>
      </c>
      <c r="E1619" s="9">
        <v>0</v>
      </c>
      <c r="F1619" s="9">
        <v>0</v>
      </c>
      <c r="G1619" s="9">
        <v>1</v>
      </c>
      <c r="H1619" s="9">
        <v>18</v>
      </c>
      <c r="I1619" s="9">
        <v>0</v>
      </c>
      <c r="J1619" s="9">
        <v>0</v>
      </c>
      <c r="K1619" s="9">
        <v>0</v>
      </c>
      <c r="L1619" s="9">
        <v>0</v>
      </c>
      <c r="M1619" s="9">
        <v>223</v>
      </c>
      <c r="N1619" s="9">
        <v>107.5</v>
      </c>
      <c r="O1619" s="9">
        <v>72.5</v>
      </c>
      <c r="P1619" s="9">
        <v>24.74</v>
      </c>
      <c r="Q1619" s="9">
        <v>62</v>
      </c>
      <c r="R1619" s="11">
        <f t="shared" si="150"/>
        <v>-1.4775676241810718</v>
      </c>
      <c r="S1619" s="91">
        <f t="shared" si="151"/>
        <v>0.22819206274257928</v>
      </c>
      <c r="T1619" s="31">
        <f t="shared" si="152"/>
        <v>0.18579509643876177</v>
      </c>
      <c r="U1619" s="31">
        <f t="shared" si="153"/>
        <v>0.8142049035612382</v>
      </c>
      <c r="V1619" s="12">
        <f t="shared" si="154"/>
        <v>-8.9266286403715006E-2</v>
      </c>
      <c r="W1619" s="12">
        <f t="shared" si="155"/>
        <v>1</v>
      </c>
    </row>
    <row r="1620" spans="1:23" x14ac:dyDescent="0.2">
      <c r="A1620" s="9">
        <v>0</v>
      </c>
      <c r="B1620" s="9">
        <v>0</v>
      </c>
      <c r="C1620" s="9">
        <v>48</v>
      </c>
      <c r="D1620" s="9">
        <v>1</v>
      </c>
      <c r="E1620" s="9">
        <v>0</v>
      </c>
      <c r="F1620" s="9">
        <v>0</v>
      </c>
      <c r="G1620" s="9">
        <v>0</v>
      </c>
      <c r="H1620" s="9">
        <v>0</v>
      </c>
      <c r="I1620" s="9">
        <v>0</v>
      </c>
      <c r="J1620" s="9">
        <v>0</v>
      </c>
      <c r="K1620" s="9">
        <v>1</v>
      </c>
      <c r="L1620" s="9">
        <v>0</v>
      </c>
      <c r="M1620" s="9">
        <v>234</v>
      </c>
      <c r="N1620" s="9">
        <v>144</v>
      </c>
      <c r="O1620" s="9">
        <v>90</v>
      </c>
      <c r="P1620" s="9">
        <v>29.34</v>
      </c>
      <c r="Q1620" s="9">
        <v>72</v>
      </c>
      <c r="R1620" s="11">
        <f t="shared" si="150"/>
        <v>-2.2970089213809874</v>
      </c>
      <c r="S1620" s="91">
        <f t="shared" si="151"/>
        <v>0.10055917473956082</v>
      </c>
      <c r="T1620" s="31">
        <f t="shared" si="152"/>
        <v>9.1370983993984148E-2</v>
      </c>
      <c r="U1620" s="31">
        <f t="shared" si="153"/>
        <v>0.90862901600601587</v>
      </c>
      <c r="V1620" s="12">
        <f t="shared" si="154"/>
        <v>-4.161339861308274E-2</v>
      </c>
      <c r="W1620" s="12">
        <f t="shared" si="155"/>
        <v>0</v>
      </c>
    </row>
    <row r="1621" spans="1:23" x14ac:dyDescent="0.2">
      <c r="A1621" s="9">
        <v>0</v>
      </c>
      <c r="B1621" s="9">
        <v>0</v>
      </c>
      <c r="C1621" s="9">
        <v>38</v>
      </c>
      <c r="D1621" s="9">
        <v>0</v>
      </c>
      <c r="E1621" s="9">
        <v>0</v>
      </c>
      <c r="F1621" s="9">
        <v>1</v>
      </c>
      <c r="G1621" s="9">
        <v>0</v>
      </c>
      <c r="H1621" s="9">
        <v>0</v>
      </c>
      <c r="I1621" s="9">
        <v>0</v>
      </c>
      <c r="J1621" s="9">
        <v>0</v>
      </c>
      <c r="K1621" s="9">
        <v>0</v>
      </c>
      <c r="L1621" s="9">
        <v>0</v>
      </c>
      <c r="M1621" s="9">
        <v>155</v>
      </c>
      <c r="N1621" s="9">
        <v>122</v>
      </c>
      <c r="O1621" s="9">
        <v>81</v>
      </c>
      <c r="P1621" s="9">
        <v>27.14</v>
      </c>
      <c r="Q1621" s="9">
        <v>64</v>
      </c>
      <c r="R1621" s="11">
        <f t="shared" si="150"/>
        <v>-3.7245397984813127</v>
      </c>
      <c r="S1621" s="91">
        <f t="shared" si="151"/>
        <v>2.4124199866047049E-2</v>
      </c>
      <c r="T1621" s="31">
        <f t="shared" si="152"/>
        <v>2.3555931857876647E-2</v>
      </c>
      <c r="U1621" s="31">
        <f t="shared" si="153"/>
        <v>0.97644406814212337</v>
      </c>
      <c r="V1621" s="12">
        <f t="shared" si="154"/>
        <v>-1.0352628559363506E-2</v>
      </c>
      <c r="W1621" s="12">
        <f t="shared" si="155"/>
        <v>0</v>
      </c>
    </row>
    <row r="1622" spans="1:23" x14ac:dyDescent="0.2">
      <c r="A1622" s="9">
        <v>0</v>
      </c>
      <c r="B1622" s="9">
        <v>0</v>
      </c>
      <c r="C1622" s="9">
        <v>48</v>
      </c>
      <c r="D1622" s="9">
        <v>0</v>
      </c>
      <c r="E1622" s="9">
        <v>0</v>
      </c>
      <c r="F1622" s="9">
        <v>0</v>
      </c>
      <c r="G1622" s="9">
        <v>0</v>
      </c>
      <c r="H1622" s="9">
        <v>0</v>
      </c>
      <c r="I1622" s="9">
        <v>0</v>
      </c>
      <c r="J1622" s="9">
        <v>0</v>
      </c>
      <c r="K1622" s="9">
        <v>0</v>
      </c>
      <c r="L1622" s="9">
        <v>0</v>
      </c>
      <c r="M1622" s="9">
        <v>240</v>
      </c>
      <c r="N1622" s="9">
        <v>123</v>
      </c>
      <c r="O1622" s="9">
        <v>80</v>
      </c>
      <c r="P1622" s="9">
        <v>24.57</v>
      </c>
      <c r="Q1622" s="9">
        <v>66</v>
      </c>
      <c r="R1622" s="11">
        <f t="shared" si="150"/>
        <v>-2.6415207616546024</v>
      </c>
      <c r="S1622" s="91">
        <f t="shared" si="151"/>
        <v>7.12528285513815E-2</v>
      </c>
      <c r="T1622" s="31">
        <f t="shared" si="152"/>
        <v>6.6513549978425027E-2</v>
      </c>
      <c r="U1622" s="31">
        <f t="shared" si="153"/>
        <v>0.93348645002157493</v>
      </c>
      <c r="V1622" s="12">
        <f t="shared" si="154"/>
        <v>-2.9891981650167068E-2</v>
      </c>
      <c r="W1622" s="12">
        <f t="shared" si="155"/>
        <v>0</v>
      </c>
    </row>
    <row r="1623" spans="1:23" x14ac:dyDescent="0.2">
      <c r="A1623" s="9">
        <v>0</v>
      </c>
      <c r="B1623" s="9">
        <v>0</v>
      </c>
      <c r="C1623" s="9">
        <v>40</v>
      </c>
      <c r="D1623" s="9">
        <v>0</v>
      </c>
      <c r="E1623" s="9">
        <v>1</v>
      </c>
      <c r="F1623" s="9">
        <v>0</v>
      </c>
      <c r="G1623" s="9">
        <v>0</v>
      </c>
      <c r="H1623" s="9">
        <v>0</v>
      </c>
      <c r="I1623" s="9">
        <v>0</v>
      </c>
      <c r="J1623" s="9">
        <v>0</v>
      </c>
      <c r="K1623" s="9">
        <v>0</v>
      </c>
      <c r="L1623" s="9">
        <v>0</v>
      </c>
      <c r="M1623" s="9">
        <v>178</v>
      </c>
      <c r="N1623" s="9">
        <v>119</v>
      </c>
      <c r="O1623" s="9">
        <v>78.5</v>
      </c>
      <c r="P1623" s="9">
        <v>23.28</v>
      </c>
      <c r="Q1623" s="9">
        <v>72</v>
      </c>
      <c r="R1623" s="11">
        <f t="shared" si="150"/>
        <v>-3.487155628600104</v>
      </c>
      <c r="S1623" s="91">
        <f t="shared" si="151"/>
        <v>3.0587751479628854E-2</v>
      </c>
      <c r="T1623" s="31">
        <f t="shared" si="152"/>
        <v>2.9679909775478703E-2</v>
      </c>
      <c r="U1623" s="31">
        <f t="shared" si="153"/>
        <v>0.97032009022452126</v>
      </c>
      <c r="V1623" s="12">
        <f t="shared" si="154"/>
        <v>-1.3084976572155297E-2</v>
      </c>
      <c r="W1623" s="12">
        <f t="shared" si="155"/>
        <v>0</v>
      </c>
    </row>
    <row r="1624" spans="1:23" x14ac:dyDescent="0.2">
      <c r="A1624" s="9">
        <v>0</v>
      </c>
      <c r="B1624" s="9">
        <v>0</v>
      </c>
      <c r="C1624" s="9">
        <v>57</v>
      </c>
      <c r="D1624" s="9">
        <v>1</v>
      </c>
      <c r="E1624" s="9">
        <v>0</v>
      </c>
      <c r="F1624" s="9">
        <v>0</v>
      </c>
      <c r="G1624" s="9">
        <v>0</v>
      </c>
      <c r="H1624" s="9">
        <v>0</v>
      </c>
      <c r="I1624" s="9">
        <v>0</v>
      </c>
      <c r="J1624" s="9">
        <v>0</v>
      </c>
      <c r="K1624" s="9">
        <v>1</v>
      </c>
      <c r="L1624" s="9">
        <v>0</v>
      </c>
      <c r="M1624" s="9">
        <v>254</v>
      </c>
      <c r="N1624" s="9">
        <v>182.5</v>
      </c>
      <c r="O1624" s="9">
        <v>97</v>
      </c>
      <c r="P1624" s="9">
        <v>27.38</v>
      </c>
      <c r="Q1624" s="9">
        <v>77</v>
      </c>
      <c r="R1624" s="11">
        <f t="shared" si="150"/>
        <v>-1.1198689583521713</v>
      </c>
      <c r="S1624" s="91">
        <f t="shared" si="151"/>
        <v>0.32632255366652668</v>
      </c>
      <c r="T1624" s="31">
        <f t="shared" si="152"/>
        <v>0.24603559124017807</v>
      </c>
      <c r="U1624" s="31">
        <f t="shared" si="153"/>
        <v>0.75396440875982196</v>
      </c>
      <c r="V1624" s="12">
        <f t="shared" si="154"/>
        <v>-0.12264915471913442</v>
      </c>
      <c r="W1624" s="12">
        <f t="shared" si="155"/>
        <v>1</v>
      </c>
    </row>
    <row r="1625" spans="1:23" x14ac:dyDescent="0.2">
      <c r="A1625" s="9">
        <v>0</v>
      </c>
      <c r="B1625" s="9">
        <v>0</v>
      </c>
      <c r="C1625" s="9">
        <v>40</v>
      </c>
      <c r="D1625" s="9">
        <v>0</v>
      </c>
      <c r="E1625" s="9">
        <v>0</v>
      </c>
      <c r="F1625" s="9">
        <v>1</v>
      </c>
      <c r="G1625" s="9">
        <v>0</v>
      </c>
      <c r="H1625" s="9">
        <v>0</v>
      </c>
      <c r="I1625" s="9">
        <v>0</v>
      </c>
      <c r="J1625" s="9">
        <v>0</v>
      </c>
      <c r="K1625" s="9">
        <v>0</v>
      </c>
      <c r="L1625" s="9">
        <v>0</v>
      </c>
      <c r="M1625" s="9">
        <v>274</v>
      </c>
      <c r="N1625" s="9">
        <v>132.5</v>
      </c>
      <c r="O1625" s="9">
        <v>85.5</v>
      </c>
      <c r="P1625" s="9">
        <v>24.87</v>
      </c>
      <c r="Q1625" s="9">
        <v>100</v>
      </c>
      <c r="R1625" s="11">
        <f t="shared" si="150"/>
        <v>-3.1987806798823168</v>
      </c>
      <c r="S1625" s="91">
        <f t="shared" si="151"/>
        <v>4.0811936467468758E-2</v>
      </c>
      <c r="T1625" s="31">
        <f t="shared" si="152"/>
        <v>3.9211633761604497E-2</v>
      </c>
      <c r="U1625" s="31">
        <f t="shared" si="153"/>
        <v>0.96078836623839547</v>
      </c>
      <c r="V1625" s="12">
        <f t="shared" si="154"/>
        <v>-1.7372264253211995E-2</v>
      </c>
      <c r="W1625" s="12">
        <f t="shared" si="155"/>
        <v>0</v>
      </c>
    </row>
    <row r="1626" spans="1:23" x14ac:dyDescent="0.2">
      <c r="A1626" s="9">
        <v>0</v>
      </c>
      <c r="B1626" s="9">
        <v>0</v>
      </c>
      <c r="C1626" s="9">
        <v>64</v>
      </c>
      <c r="D1626" s="9">
        <v>0</v>
      </c>
      <c r="E1626" s="9">
        <v>1</v>
      </c>
      <c r="F1626" s="9">
        <v>0</v>
      </c>
      <c r="G1626" s="9">
        <v>0</v>
      </c>
      <c r="H1626" s="9">
        <v>0</v>
      </c>
      <c r="I1626" s="9">
        <v>0</v>
      </c>
      <c r="J1626" s="9">
        <v>0</v>
      </c>
      <c r="K1626" s="9">
        <v>1</v>
      </c>
      <c r="L1626" s="9">
        <v>0</v>
      </c>
      <c r="M1626" s="9">
        <v>266</v>
      </c>
      <c r="N1626" s="9">
        <v>166</v>
      </c>
      <c r="O1626" s="9">
        <v>90</v>
      </c>
      <c r="P1626" s="9">
        <v>23.33</v>
      </c>
      <c r="Q1626" s="9">
        <v>82</v>
      </c>
      <c r="R1626" s="11">
        <f t="shared" si="150"/>
        <v>-0.97110087528942035</v>
      </c>
      <c r="S1626" s="91">
        <f t="shared" si="151"/>
        <v>0.3786659445802128</v>
      </c>
      <c r="T1626" s="31">
        <f t="shared" si="152"/>
        <v>0.2746611288026789</v>
      </c>
      <c r="U1626" s="31">
        <f t="shared" si="153"/>
        <v>0.7253388711973211</v>
      </c>
      <c r="V1626" s="12">
        <f t="shared" si="154"/>
        <v>-0.13945904790134611</v>
      </c>
      <c r="W1626" s="12">
        <f t="shared" si="155"/>
        <v>1</v>
      </c>
    </row>
    <row r="1627" spans="1:23" x14ac:dyDescent="0.2">
      <c r="A1627" s="9">
        <v>1</v>
      </c>
      <c r="B1627" s="9">
        <v>0</v>
      </c>
      <c r="C1627" s="9">
        <v>53</v>
      </c>
      <c r="D1627" s="9">
        <v>1</v>
      </c>
      <c r="E1627" s="9">
        <v>0</v>
      </c>
      <c r="F1627" s="9">
        <v>0</v>
      </c>
      <c r="G1627" s="9">
        <v>0</v>
      </c>
      <c r="H1627" s="9">
        <v>0</v>
      </c>
      <c r="I1627" s="9">
        <v>0</v>
      </c>
      <c r="J1627" s="9">
        <v>0</v>
      </c>
      <c r="K1627" s="9">
        <v>0</v>
      </c>
      <c r="L1627" s="9">
        <v>0</v>
      </c>
      <c r="M1627" s="9">
        <v>237</v>
      </c>
      <c r="N1627" s="9">
        <v>126</v>
      </c>
      <c r="O1627" s="9">
        <v>84</v>
      </c>
      <c r="P1627" s="9">
        <v>27.04</v>
      </c>
      <c r="Q1627" s="9">
        <v>66</v>
      </c>
      <c r="R1627" s="11">
        <f t="shared" si="150"/>
        <v>-2.4391549735001776</v>
      </c>
      <c r="S1627" s="91">
        <f t="shared" si="151"/>
        <v>8.7234535819446443E-2</v>
      </c>
      <c r="T1627" s="31">
        <f t="shared" si="152"/>
        <v>8.0235250946749923E-2</v>
      </c>
      <c r="U1627" s="31">
        <f t="shared" si="153"/>
        <v>8.0235250946749923E-2</v>
      </c>
      <c r="V1627" s="12">
        <f t="shared" si="154"/>
        <v>-1.095634784731631</v>
      </c>
      <c r="W1627" s="12">
        <f t="shared" si="155"/>
        <v>0</v>
      </c>
    </row>
    <row r="1628" spans="1:23" x14ac:dyDescent="0.2">
      <c r="A1628" s="9">
        <v>0</v>
      </c>
      <c r="B1628" s="9">
        <v>1</v>
      </c>
      <c r="C1628" s="9">
        <v>46</v>
      </c>
      <c r="D1628" s="9">
        <v>0</v>
      </c>
      <c r="E1628" s="9">
        <v>0</v>
      </c>
      <c r="F1628" s="9">
        <v>0</v>
      </c>
      <c r="G1628" s="9">
        <v>1</v>
      </c>
      <c r="H1628" s="9">
        <v>9</v>
      </c>
      <c r="I1628" s="9">
        <v>0</v>
      </c>
      <c r="J1628" s="9">
        <v>0</v>
      </c>
      <c r="K1628" s="9">
        <v>1</v>
      </c>
      <c r="L1628" s="9">
        <v>0</v>
      </c>
      <c r="M1628" s="9">
        <v>260</v>
      </c>
      <c r="N1628" s="9">
        <v>137.5</v>
      </c>
      <c r="O1628" s="9">
        <v>94</v>
      </c>
      <c r="P1628" s="9">
        <v>32.369999999999997</v>
      </c>
      <c r="Q1628" s="9">
        <v>78</v>
      </c>
      <c r="R1628" s="11">
        <f t="shared" si="150"/>
        <v>-1.8078949998315457</v>
      </c>
      <c r="S1628" s="91">
        <f t="shared" si="151"/>
        <v>0.16399899162062856</v>
      </c>
      <c r="T1628" s="31">
        <f t="shared" si="152"/>
        <v>0.14089272654119209</v>
      </c>
      <c r="U1628" s="31">
        <f t="shared" si="153"/>
        <v>0.85910727345880789</v>
      </c>
      <c r="V1628" s="12">
        <f t="shared" si="154"/>
        <v>-6.5952604082094454E-2</v>
      </c>
      <c r="W1628" s="12">
        <f t="shared" si="155"/>
        <v>1</v>
      </c>
    </row>
    <row r="1629" spans="1:23" x14ac:dyDescent="0.2">
      <c r="A1629" s="9">
        <v>0</v>
      </c>
      <c r="B1629" s="9">
        <v>0</v>
      </c>
      <c r="C1629" s="9">
        <v>51</v>
      </c>
      <c r="D1629" s="9">
        <v>0</v>
      </c>
      <c r="E1629" s="9">
        <v>1</v>
      </c>
      <c r="F1629" s="9">
        <v>0</v>
      </c>
      <c r="G1629" s="9">
        <v>1</v>
      </c>
      <c r="H1629" s="9">
        <v>6</v>
      </c>
      <c r="I1629" s="9">
        <v>0</v>
      </c>
      <c r="J1629" s="9">
        <v>0</v>
      </c>
      <c r="K1629" s="9">
        <v>0</v>
      </c>
      <c r="L1629" s="9">
        <v>0</v>
      </c>
      <c r="M1629" s="9">
        <v>190</v>
      </c>
      <c r="N1629" s="9">
        <v>131.5</v>
      </c>
      <c r="O1629" s="9">
        <v>89</v>
      </c>
      <c r="P1629" s="9">
        <v>23.66</v>
      </c>
      <c r="Q1629" s="9">
        <v>92</v>
      </c>
      <c r="R1629" s="11">
        <f t="shared" si="150"/>
        <v>-2.5241373135988914</v>
      </c>
      <c r="S1629" s="91">
        <f t="shared" si="151"/>
        <v>8.0127407803837966E-2</v>
      </c>
      <c r="T1629" s="31">
        <f t="shared" si="152"/>
        <v>7.4183292845754659E-2</v>
      </c>
      <c r="U1629" s="31">
        <f t="shared" si="153"/>
        <v>0.92581670715424536</v>
      </c>
      <c r="V1629" s="12">
        <f t="shared" si="154"/>
        <v>-3.3474986267155081E-2</v>
      </c>
      <c r="W1629" s="12">
        <f t="shared" si="155"/>
        <v>0</v>
      </c>
    </row>
    <row r="1630" spans="1:23" x14ac:dyDescent="0.2">
      <c r="A1630" s="9">
        <v>0</v>
      </c>
      <c r="B1630" s="9">
        <v>0</v>
      </c>
      <c r="C1630" s="9">
        <v>40</v>
      </c>
      <c r="D1630" s="9">
        <v>0</v>
      </c>
      <c r="E1630" s="9">
        <v>0</v>
      </c>
      <c r="F1630" s="9">
        <v>1</v>
      </c>
      <c r="G1630" s="9">
        <v>0</v>
      </c>
      <c r="H1630" s="9">
        <v>0</v>
      </c>
      <c r="I1630" s="9">
        <v>0</v>
      </c>
      <c r="J1630" s="9">
        <v>0</v>
      </c>
      <c r="K1630" s="9">
        <v>0</v>
      </c>
      <c r="L1630" s="9">
        <v>0</v>
      </c>
      <c r="M1630" s="9">
        <v>188</v>
      </c>
      <c r="N1630" s="9">
        <v>123</v>
      </c>
      <c r="O1630" s="9">
        <v>76.5</v>
      </c>
      <c r="P1630" s="9">
        <v>28</v>
      </c>
      <c r="Q1630" s="9">
        <v>58</v>
      </c>
      <c r="R1630" s="11">
        <f t="shared" si="150"/>
        <v>-3.5730845287226694</v>
      </c>
      <c r="S1630" s="91">
        <f t="shared" si="151"/>
        <v>2.8069139945167097E-2</v>
      </c>
      <c r="T1630" s="31">
        <f t="shared" si="152"/>
        <v>2.7302774545556525E-2</v>
      </c>
      <c r="U1630" s="31">
        <f t="shared" si="153"/>
        <v>0.97269722545444348</v>
      </c>
      <c r="V1630" s="12">
        <f t="shared" si="154"/>
        <v>-1.20223229150428E-2</v>
      </c>
      <c r="W1630" s="12">
        <f t="shared" si="155"/>
        <v>0</v>
      </c>
    </row>
    <row r="1631" spans="1:23" x14ac:dyDescent="0.2">
      <c r="A1631" s="9">
        <v>0</v>
      </c>
      <c r="B1631" s="9">
        <v>1</v>
      </c>
      <c r="C1631" s="9">
        <v>63</v>
      </c>
      <c r="D1631" s="9">
        <v>1</v>
      </c>
      <c r="E1631" s="9">
        <v>0</v>
      </c>
      <c r="F1631" s="9">
        <v>0</v>
      </c>
      <c r="G1631" s="9">
        <v>0</v>
      </c>
      <c r="H1631" s="9">
        <v>0</v>
      </c>
      <c r="I1631" s="9">
        <v>0</v>
      </c>
      <c r="J1631" s="9">
        <v>0</v>
      </c>
      <c r="K1631" s="9">
        <v>0</v>
      </c>
      <c r="L1631" s="9">
        <v>0</v>
      </c>
      <c r="M1631" s="9">
        <v>270</v>
      </c>
      <c r="N1631" s="9">
        <v>118</v>
      </c>
      <c r="O1631" s="9">
        <v>78</v>
      </c>
      <c r="P1631" s="9">
        <v>27.06</v>
      </c>
      <c r="Q1631" s="9">
        <v>72</v>
      </c>
      <c r="R1631" s="11">
        <f t="shared" si="150"/>
        <v>-1.2647832512032409</v>
      </c>
      <c r="S1631" s="91">
        <f t="shared" si="151"/>
        <v>0.28230047779864581</v>
      </c>
      <c r="T1631" s="31">
        <f t="shared" si="152"/>
        <v>0.22015158122944586</v>
      </c>
      <c r="U1631" s="31">
        <f t="shared" si="153"/>
        <v>0.77984841877055411</v>
      </c>
      <c r="V1631" s="12">
        <f t="shared" si="154"/>
        <v>-0.10798980409023431</v>
      </c>
      <c r="W1631" s="12">
        <f t="shared" si="155"/>
        <v>1</v>
      </c>
    </row>
    <row r="1632" spans="1:23" x14ac:dyDescent="0.2">
      <c r="A1632" s="9">
        <v>0</v>
      </c>
      <c r="B1632" s="9">
        <v>1</v>
      </c>
      <c r="C1632" s="9">
        <v>52</v>
      </c>
      <c r="D1632" s="9">
        <v>1</v>
      </c>
      <c r="E1632" s="9">
        <v>0</v>
      </c>
      <c r="F1632" s="9">
        <v>0</v>
      </c>
      <c r="G1632" s="9">
        <v>1</v>
      </c>
      <c r="H1632" s="9">
        <v>20</v>
      </c>
      <c r="I1632" s="9">
        <v>0</v>
      </c>
      <c r="J1632" s="9">
        <v>0</v>
      </c>
      <c r="K1632" s="9">
        <v>1</v>
      </c>
      <c r="L1632" s="9">
        <v>0</v>
      </c>
      <c r="M1632" s="9">
        <v>200</v>
      </c>
      <c r="N1632" s="9">
        <v>141</v>
      </c>
      <c r="O1632" s="9">
        <v>81.5</v>
      </c>
      <c r="P1632" s="9">
        <v>26.56</v>
      </c>
      <c r="Q1632" s="9">
        <v>70</v>
      </c>
      <c r="R1632" s="11">
        <f t="shared" si="150"/>
        <v>-1.0636258592014434</v>
      </c>
      <c r="S1632" s="91">
        <f t="shared" si="151"/>
        <v>0.34520188499440102</v>
      </c>
      <c r="T1632" s="31">
        <f t="shared" si="152"/>
        <v>0.25661715824598169</v>
      </c>
      <c r="U1632" s="31">
        <f t="shared" si="153"/>
        <v>0.74338284175401825</v>
      </c>
      <c r="V1632" s="12">
        <f t="shared" si="154"/>
        <v>-0.12878746720793643</v>
      </c>
      <c r="W1632" s="12">
        <f t="shared" si="155"/>
        <v>1</v>
      </c>
    </row>
    <row r="1633" spans="1:23" x14ac:dyDescent="0.2">
      <c r="A1633" s="9">
        <v>0</v>
      </c>
      <c r="B1633" s="9">
        <v>0</v>
      </c>
      <c r="C1633" s="9">
        <v>41</v>
      </c>
      <c r="D1633" s="9">
        <v>1</v>
      </c>
      <c r="E1633" s="9">
        <v>0</v>
      </c>
      <c r="F1633" s="9">
        <v>0</v>
      </c>
      <c r="G1633" s="9">
        <v>1</v>
      </c>
      <c r="H1633" s="9">
        <v>20</v>
      </c>
      <c r="I1633" s="9">
        <v>0</v>
      </c>
      <c r="J1633" s="9">
        <v>0</v>
      </c>
      <c r="K1633" s="9">
        <v>1</v>
      </c>
      <c r="L1633" s="9">
        <v>0</v>
      </c>
      <c r="M1633" s="9">
        <v>167</v>
      </c>
      <c r="N1633" s="9">
        <v>147.5</v>
      </c>
      <c r="O1633" s="9">
        <v>87.5</v>
      </c>
      <c r="P1633" s="9">
        <v>32.520000000000003</v>
      </c>
      <c r="Q1633" s="9">
        <v>75</v>
      </c>
      <c r="R1633" s="11">
        <f t="shared" si="150"/>
        <v>-2.3440054915899555</v>
      </c>
      <c r="S1633" s="91">
        <f t="shared" si="151"/>
        <v>9.5942570393506177E-2</v>
      </c>
      <c r="T1633" s="31">
        <f t="shared" si="152"/>
        <v>8.7543428812202534E-2</v>
      </c>
      <c r="U1633" s="31">
        <f t="shared" si="153"/>
        <v>0.91245657118779744</v>
      </c>
      <c r="V1633" s="12">
        <f t="shared" si="154"/>
        <v>-3.9787796835690142E-2</v>
      </c>
      <c r="W1633" s="12">
        <f t="shared" si="155"/>
        <v>0</v>
      </c>
    </row>
    <row r="1634" spans="1:23" x14ac:dyDescent="0.2">
      <c r="A1634" s="9">
        <v>0</v>
      </c>
      <c r="B1634" s="9">
        <v>0</v>
      </c>
      <c r="C1634" s="9">
        <v>50</v>
      </c>
      <c r="D1634" s="9">
        <v>1</v>
      </c>
      <c r="E1634" s="9">
        <v>0</v>
      </c>
      <c r="F1634" s="9">
        <v>0</v>
      </c>
      <c r="G1634" s="9">
        <v>1</v>
      </c>
      <c r="H1634" s="9">
        <v>20</v>
      </c>
      <c r="I1634" s="9">
        <v>0</v>
      </c>
      <c r="J1634" s="9">
        <v>0</v>
      </c>
      <c r="K1634" s="9">
        <v>1</v>
      </c>
      <c r="L1634" s="9">
        <v>0</v>
      </c>
      <c r="M1634" s="9">
        <v>248</v>
      </c>
      <c r="N1634" s="9">
        <v>154.5</v>
      </c>
      <c r="O1634" s="9">
        <v>104</v>
      </c>
      <c r="P1634" s="9">
        <v>19.88</v>
      </c>
      <c r="Q1634" s="9">
        <v>75</v>
      </c>
      <c r="R1634" s="11">
        <f t="shared" si="150"/>
        <v>-1.6001457782521538</v>
      </c>
      <c r="S1634" s="91">
        <f t="shared" si="151"/>
        <v>0.20186708801832359</v>
      </c>
      <c r="T1634" s="31">
        <f t="shared" si="152"/>
        <v>0.16796124133090992</v>
      </c>
      <c r="U1634" s="31">
        <f t="shared" si="153"/>
        <v>0.83203875866909005</v>
      </c>
      <c r="V1634" s="12">
        <f t="shared" si="154"/>
        <v>-7.9856442598639873E-2</v>
      </c>
      <c r="W1634" s="12">
        <f t="shared" si="155"/>
        <v>1</v>
      </c>
    </row>
    <row r="1635" spans="1:23" x14ac:dyDescent="0.2">
      <c r="A1635" s="9">
        <v>0</v>
      </c>
      <c r="B1635" s="9">
        <v>1</v>
      </c>
      <c r="C1635" s="9">
        <v>36</v>
      </c>
      <c r="D1635" s="9">
        <v>0</v>
      </c>
      <c r="E1635" s="9">
        <v>1</v>
      </c>
      <c r="F1635" s="9">
        <v>0</v>
      </c>
      <c r="G1635" s="9">
        <v>0</v>
      </c>
      <c r="H1635" s="9">
        <v>0</v>
      </c>
      <c r="I1635" s="9">
        <v>0</v>
      </c>
      <c r="J1635" s="9">
        <v>0</v>
      </c>
      <c r="K1635" s="9">
        <v>0</v>
      </c>
      <c r="L1635" s="9">
        <v>0</v>
      </c>
      <c r="M1635" s="9">
        <v>176</v>
      </c>
      <c r="N1635" s="9">
        <v>125</v>
      </c>
      <c r="O1635" s="9">
        <v>85</v>
      </c>
      <c r="P1635" s="9">
        <v>25.88</v>
      </c>
      <c r="Q1635" s="9">
        <v>70</v>
      </c>
      <c r="R1635" s="11">
        <f t="shared" si="150"/>
        <v>-3.2173143103880788</v>
      </c>
      <c r="S1635" s="91">
        <f t="shared" si="151"/>
        <v>4.0062509371147449E-2</v>
      </c>
      <c r="T1635" s="31">
        <f t="shared" si="152"/>
        <v>3.851932841552997E-2</v>
      </c>
      <c r="U1635" s="31">
        <f t="shared" si="153"/>
        <v>0.96148067158447004</v>
      </c>
      <c r="V1635" s="12">
        <f t="shared" si="154"/>
        <v>-1.7059441855643374E-2</v>
      </c>
      <c r="W1635" s="12">
        <f t="shared" si="155"/>
        <v>0</v>
      </c>
    </row>
    <row r="1636" spans="1:23" x14ac:dyDescent="0.2">
      <c r="A1636" s="9">
        <v>0</v>
      </c>
      <c r="B1636" s="9">
        <v>0</v>
      </c>
      <c r="C1636" s="9">
        <v>51</v>
      </c>
      <c r="D1636" s="9">
        <v>1</v>
      </c>
      <c r="E1636" s="9">
        <v>0</v>
      </c>
      <c r="F1636" s="9">
        <v>0</v>
      </c>
      <c r="G1636" s="9">
        <v>0</v>
      </c>
      <c r="H1636" s="9">
        <v>0</v>
      </c>
      <c r="I1636" s="9">
        <v>0</v>
      </c>
      <c r="J1636" s="9">
        <v>0</v>
      </c>
      <c r="K1636" s="9">
        <v>0</v>
      </c>
      <c r="L1636" s="9">
        <v>0</v>
      </c>
      <c r="M1636" s="9">
        <v>226</v>
      </c>
      <c r="N1636" s="9">
        <v>105</v>
      </c>
      <c r="O1636" s="9">
        <v>71</v>
      </c>
      <c r="P1636" s="9">
        <v>27.73</v>
      </c>
      <c r="Q1636" s="9">
        <v>68</v>
      </c>
      <c r="R1636" s="11">
        <f t="shared" si="150"/>
        <v>-2.7766452575718654</v>
      </c>
      <c r="S1636" s="91">
        <f t="shared" si="151"/>
        <v>6.2246980080829226E-2</v>
      </c>
      <c r="T1636" s="31">
        <f t="shared" si="152"/>
        <v>5.8599347654622366E-2</v>
      </c>
      <c r="U1636" s="31">
        <f t="shared" si="153"/>
        <v>0.94140065234537762</v>
      </c>
      <c r="V1636" s="12">
        <f t="shared" si="154"/>
        <v>-2.6225505084125834E-2</v>
      </c>
      <c r="W1636" s="12">
        <f t="shared" si="155"/>
        <v>0</v>
      </c>
    </row>
    <row r="1637" spans="1:23" x14ac:dyDescent="0.2">
      <c r="A1637" s="9">
        <v>0</v>
      </c>
      <c r="B1637" s="9">
        <v>1</v>
      </c>
      <c r="C1637" s="9">
        <v>40</v>
      </c>
      <c r="D1637" s="9">
        <v>0</v>
      </c>
      <c r="E1637" s="9">
        <v>0</v>
      </c>
      <c r="F1637" s="9">
        <v>0</v>
      </c>
      <c r="G1637" s="9">
        <v>1</v>
      </c>
      <c r="H1637" s="9">
        <v>19</v>
      </c>
      <c r="I1637" s="9">
        <v>1</v>
      </c>
      <c r="J1637" s="9">
        <v>0</v>
      </c>
      <c r="K1637" s="9">
        <v>1</v>
      </c>
      <c r="L1637" s="9">
        <v>0</v>
      </c>
      <c r="M1637" s="9">
        <v>233</v>
      </c>
      <c r="N1637" s="9">
        <v>122</v>
      </c>
      <c r="O1637" s="9">
        <v>87</v>
      </c>
      <c r="P1637" s="9">
        <v>24.91</v>
      </c>
      <c r="Q1637" s="9">
        <v>65</v>
      </c>
      <c r="R1637" s="11">
        <f t="shared" si="150"/>
        <v>-1.9377239945363351</v>
      </c>
      <c r="S1637" s="91">
        <f t="shared" si="151"/>
        <v>0.14403139324275305</v>
      </c>
      <c r="T1637" s="31">
        <f t="shared" si="152"/>
        <v>0.12589811266847892</v>
      </c>
      <c r="U1637" s="31">
        <f t="shared" si="153"/>
        <v>0.87410188733152105</v>
      </c>
      <c r="V1637" s="12">
        <f t="shared" si="154"/>
        <v>-5.8437942048816263E-2</v>
      </c>
      <c r="W1637" s="12">
        <f t="shared" si="155"/>
        <v>1</v>
      </c>
    </row>
    <row r="1638" spans="1:23" x14ac:dyDescent="0.2">
      <c r="A1638" s="9">
        <v>0</v>
      </c>
      <c r="B1638" s="9">
        <v>0</v>
      </c>
      <c r="C1638" s="9">
        <v>45</v>
      </c>
      <c r="D1638" s="9">
        <v>0</v>
      </c>
      <c r="E1638" s="9">
        <v>0</v>
      </c>
      <c r="F1638" s="9">
        <v>0</v>
      </c>
      <c r="G1638" s="9">
        <v>0</v>
      </c>
      <c r="H1638" s="9">
        <v>0</v>
      </c>
      <c r="I1638" s="9">
        <v>0</v>
      </c>
      <c r="J1638" s="9">
        <v>0</v>
      </c>
      <c r="K1638" s="9">
        <v>0</v>
      </c>
      <c r="L1638" s="9">
        <v>0</v>
      </c>
      <c r="M1638" s="9">
        <v>253</v>
      </c>
      <c r="N1638" s="9">
        <v>135</v>
      </c>
      <c r="O1638" s="9">
        <v>85</v>
      </c>
      <c r="P1638" s="9">
        <v>24.35</v>
      </c>
      <c r="Q1638" s="9">
        <v>78</v>
      </c>
      <c r="R1638" s="11">
        <f t="shared" si="150"/>
        <v>-2.6229926313131813</v>
      </c>
      <c r="S1638" s="91">
        <f t="shared" si="151"/>
        <v>7.2585316380962148E-2</v>
      </c>
      <c r="T1638" s="31">
        <f t="shared" si="152"/>
        <v>6.7673233329236818E-2</v>
      </c>
      <c r="U1638" s="31">
        <f t="shared" si="153"/>
        <v>0.9323267666707632</v>
      </c>
      <c r="V1638" s="12">
        <f t="shared" si="154"/>
        <v>-3.043184720622814E-2</v>
      </c>
      <c r="W1638" s="12">
        <f t="shared" si="155"/>
        <v>0</v>
      </c>
    </row>
    <row r="1639" spans="1:23" x14ac:dyDescent="0.2">
      <c r="A1639" s="9">
        <v>0</v>
      </c>
      <c r="B1639" s="9">
        <v>0</v>
      </c>
      <c r="C1639" s="9">
        <v>40</v>
      </c>
      <c r="D1639" s="9">
        <v>0</v>
      </c>
      <c r="E1639" s="9">
        <v>1</v>
      </c>
      <c r="F1639" s="9">
        <v>0</v>
      </c>
      <c r="G1639" s="9">
        <v>0</v>
      </c>
      <c r="H1639" s="9">
        <v>0</v>
      </c>
      <c r="I1639" s="9">
        <v>0</v>
      </c>
      <c r="J1639" s="9">
        <v>0</v>
      </c>
      <c r="K1639" s="9">
        <v>1</v>
      </c>
      <c r="L1639" s="9">
        <v>0</v>
      </c>
      <c r="M1639" s="9">
        <v>170</v>
      </c>
      <c r="N1639" s="9">
        <v>142.5</v>
      </c>
      <c r="O1639" s="9">
        <v>95</v>
      </c>
      <c r="P1639" s="9">
        <v>36.79</v>
      </c>
      <c r="Q1639" s="9">
        <v>100</v>
      </c>
      <c r="R1639" s="11">
        <f t="shared" si="150"/>
        <v>-3.0548129397341226</v>
      </c>
      <c r="S1639" s="91">
        <f t="shared" si="151"/>
        <v>4.7131536383503848E-2</v>
      </c>
      <c r="T1639" s="31">
        <f t="shared" si="152"/>
        <v>4.5010139362512989E-2</v>
      </c>
      <c r="U1639" s="31">
        <f t="shared" si="153"/>
        <v>0.95498986063748703</v>
      </c>
      <c r="V1639" s="12">
        <f t="shared" si="154"/>
        <v>-2.0001239403233423E-2</v>
      </c>
      <c r="W1639" s="12">
        <f t="shared" si="155"/>
        <v>0</v>
      </c>
    </row>
    <row r="1640" spans="1:23" x14ac:dyDescent="0.2">
      <c r="A1640" s="9">
        <v>0</v>
      </c>
      <c r="B1640" s="9">
        <v>0</v>
      </c>
      <c r="C1640" s="9">
        <v>43</v>
      </c>
      <c r="D1640" s="9">
        <v>0</v>
      </c>
      <c r="E1640" s="9">
        <v>1</v>
      </c>
      <c r="F1640" s="9">
        <v>0</v>
      </c>
      <c r="G1640" s="9">
        <v>0</v>
      </c>
      <c r="H1640" s="9">
        <v>0</v>
      </c>
      <c r="I1640" s="9">
        <v>0</v>
      </c>
      <c r="J1640" s="9">
        <v>0</v>
      </c>
      <c r="K1640" s="9">
        <v>0</v>
      </c>
      <c r="L1640" s="9">
        <v>0</v>
      </c>
      <c r="M1640" s="9">
        <v>273</v>
      </c>
      <c r="N1640" s="9">
        <v>119</v>
      </c>
      <c r="O1640" s="9">
        <v>72</v>
      </c>
      <c r="P1640" s="9">
        <v>24.59</v>
      </c>
      <c r="Q1640" s="9">
        <v>90</v>
      </c>
      <c r="R1640" s="11">
        <f t="shared" si="150"/>
        <v>-3.1167767706875473</v>
      </c>
      <c r="S1640" s="91">
        <f t="shared" si="151"/>
        <v>4.4299726724929926E-2</v>
      </c>
      <c r="T1640" s="31">
        <f t="shared" si="152"/>
        <v>4.2420509736088956E-2</v>
      </c>
      <c r="U1640" s="31">
        <f t="shared" si="153"/>
        <v>0.95757949026391109</v>
      </c>
      <c r="V1640" s="12">
        <f t="shared" si="154"/>
        <v>-1.8825164356655474E-2</v>
      </c>
      <c r="W1640" s="12">
        <f t="shared" si="155"/>
        <v>0</v>
      </c>
    </row>
    <row r="1641" spans="1:23" x14ac:dyDescent="0.2">
      <c r="A1641" s="9">
        <v>1</v>
      </c>
      <c r="B1641" s="9">
        <v>1</v>
      </c>
      <c r="C1641" s="9">
        <v>54</v>
      </c>
      <c r="D1641" s="9">
        <v>0</v>
      </c>
      <c r="E1641" s="9">
        <v>1</v>
      </c>
      <c r="F1641" s="9">
        <v>0</v>
      </c>
      <c r="G1641" s="9">
        <v>0</v>
      </c>
      <c r="H1641" s="9">
        <v>0</v>
      </c>
      <c r="I1641" s="9">
        <v>0</v>
      </c>
      <c r="J1641" s="9">
        <v>0</v>
      </c>
      <c r="K1641" s="9">
        <v>1</v>
      </c>
      <c r="L1641" s="9">
        <v>0</v>
      </c>
      <c r="M1641" s="9">
        <v>207</v>
      </c>
      <c r="N1641" s="9">
        <v>146</v>
      </c>
      <c r="O1641" s="9">
        <v>98</v>
      </c>
      <c r="P1641" s="9">
        <v>23.63</v>
      </c>
      <c r="Q1641" s="9">
        <v>65</v>
      </c>
      <c r="R1641" s="11">
        <f t="shared" si="150"/>
        <v>-1.5787158230807572</v>
      </c>
      <c r="S1641" s="91">
        <f t="shared" si="151"/>
        <v>0.20623977658249507</v>
      </c>
      <c r="T1641" s="31">
        <f t="shared" si="152"/>
        <v>0.17097742968384883</v>
      </c>
      <c r="U1641" s="31">
        <f t="shared" si="153"/>
        <v>0.17097742968384883</v>
      </c>
      <c r="V1641" s="12">
        <f t="shared" si="154"/>
        <v>-0.76706121598627153</v>
      </c>
      <c r="W1641" s="12">
        <f t="shared" si="155"/>
        <v>1</v>
      </c>
    </row>
    <row r="1642" spans="1:23" x14ac:dyDescent="0.2">
      <c r="A1642" s="9">
        <v>0</v>
      </c>
      <c r="B1642" s="9">
        <v>0</v>
      </c>
      <c r="C1642" s="9">
        <v>51</v>
      </c>
      <c r="D1642" s="9">
        <v>1</v>
      </c>
      <c r="E1642" s="9">
        <v>0</v>
      </c>
      <c r="F1642" s="9">
        <v>0</v>
      </c>
      <c r="G1642" s="9">
        <v>0</v>
      </c>
      <c r="H1642" s="9">
        <v>0</v>
      </c>
      <c r="I1642" s="9">
        <v>1</v>
      </c>
      <c r="J1642" s="9">
        <v>0</v>
      </c>
      <c r="K1642" s="9">
        <v>1</v>
      </c>
      <c r="L1642" s="9">
        <v>0</v>
      </c>
      <c r="M1642" s="9">
        <v>227</v>
      </c>
      <c r="N1642" s="9">
        <v>160</v>
      </c>
      <c r="O1642" s="9">
        <v>90</v>
      </c>
      <c r="P1642" s="9">
        <v>23.48</v>
      </c>
      <c r="Q1642" s="9">
        <v>88</v>
      </c>
      <c r="R1642" s="11">
        <f t="shared" si="150"/>
        <v>-1.5168892542118702</v>
      </c>
      <c r="S1642" s="91">
        <f t="shared" si="151"/>
        <v>0.21939330334045448</v>
      </c>
      <c r="T1642" s="31">
        <f t="shared" si="152"/>
        <v>0.17992004937163403</v>
      </c>
      <c r="U1642" s="31">
        <f t="shared" si="153"/>
        <v>0.82007995062836603</v>
      </c>
      <c r="V1642" s="12">
        <f t="shared" si="154"/>
        <v>-8.6143805635652104E-2</v>
      </c>
      <c r="W1642" s="12">
        <f t="shared" si="155"/>
        <v>1</v>
      </c>
    </row>
    <row r="1643" spans="1:23" x14ac:dyDescent="0.2">
      <c r="A1643" s="9">
        <v>0</v>
      </c>
      <c r="B1643" s="9">
        <v>1</v>
      </c>
      <c r="C1643" s="9">
        <v>38</v>
      </c>
      <c r="D1643" s="9">
        <v>0</v>
      </c>
      <c r="E1643" s="9">
        <v>1</v>
      </c>
      <c r="F1643" s="9">
        <v>0</v>
      </c>
      <c r="G1643" s="9">
        <v>0</v>
      </c>
      <c r="H1643" s="9">
        <v>0</v>
      </c>
      <c r="I1643" s="9">
        <v>0</v>
      </c>
      <c r="J1643" s="9">
        <v>0</v>
      </c>
      <c r="K1643" s="9">
        <v>0</v>
      </c>
      <c r="L1643" s="9">
        <v>0</v>
      </c>
      <c r="M1643" s="9">
        <v>150</v>
      </c>
      <c r="N1643" s="9">
        <v>109</v>
      </c>
      <c r="O1643" s="9">
        <v>75</v>
      </c>
      <c r="P1643" s="9">
        <v>21.43</v>
      </c>
      <c r="Q1643" s="9">
        <v>64</v>
      </c>
      <c r="R1643" s="11">
        <f t="shared" si="150"/>
        <v>-3.2249817259109705</v>
      </c>
      <c r="S1643" s="91">
        <f t="shared" si="151"/>
        <v>3.9756508083551377E-2</v>
      </c>
      <c r="T1643" s="31">
        <f t="shared" si="152"/>
        <v>3.823636377792855E-2</v>
      </c>
      <c r="U1643" s="31">
        <f t="shared" si="153"/>
        <v>0.96176363622207139</v>
      </c>
      <c r="V1643" s="12">
        <f t="shared" si="154"/>
        <v>-1.6931647398046971E-2</v>
      </c>
      <c r="W1643" s="12">
        <f t="shared" si="155"/>
        <v>0</v>
      </c>
    </row>
    <row r="1644" spans="1:23" x14ac:dyDescent="0.2">
      <c r="A1644" s="9">
        <v>0</v>
      </c>
      <c r="B1644" s="9">
        <v>0</v>
      </c>
      <c r="C1644" s="9">
        <v>60</v>
      </c>
      <c r="D1644" s="9">
        <v>0</v>
      </c>
      <c r="E1644" s="9">
        <v>1</v>
      </c>
      <c r="F1644" s="9">
        <v>0</v>
      </c>
      <c r="G1644" s="9">
        <v>1</v>
      </c>
      <c r="H1644" s="9">
        <v>20</v>
      </c>
      <c r="I1644" s="9">
        <v>0</v>
      </c>
      <c r="J1644" s="9">
        <v>0</v>
      </c>
      <c r="K1644" s="9">
        <v>0</v>
      </c>
      <c r="L1644" s="9">
        <v>0</v>
      </c>
      <c r="M1644" s="9">
        <v>282</v>
      </c>
      <c r="N1644" s="9">
        <v>124</v>
      </c>
      <c r="O1644" s="9">
        <v>68</v>
      </c>
      <c r="P1644" s="9">
        <v>21.07</v>
      </c>
      <c r="Q1644" s="9">
        <v>80</v>
      </c>
      <c r="R1644" s="11">
        <f t="shared" si="150"/>
        <v>-1.5175212192327949</v>
      </c>
      <c r="S1644" s="91">
        <f t="shared" si="151"/>
        <v>0.21925469824831617</v>
      </c>
      <c r="T1644" s="31">
        <f t="shared" si="152"/>
        <v>0.17982682253619028</v>
      </c>
      <c r="U1644" s="31">
        <f t="shared" si="153"/>
        <v>0.82017317746380969</v>
      </c>
      <c r="V1644" s="12">
        <f t="shared" si="154"/>
        <v>-8.6094437767304646E-2</v>
      </c>
      <c r="W1644" s="12">
        <f t="shared" si="155"/>
        <v>1</v>
      </c>
    </row>
    <row r="1645" spans="1:23" x14ac:dyDescent="0.2">
      <c r="A1645" s="9">
        <v>0</v>
      </c>
      <c r="B1645" s="9">
        <v>0</v>
      </c>
      <c r="C1645" s="9">
        <v>36</v>
      </c>
      <c r="D1645" s="9">
        <v>0</v>
      </c>
      <c r="E1645" s="9">
        <v>1</v>
      </c>
      <c r="F1645" s="9">
        <v>0</v>
      </c>
      <c r="G1645" s="9">
        <v>1</v>
      </c>
      <c r="H1645" s="9">
        <v>15</v>
      </c>
      <c r="I1645" s="9">
        <v>0</v>
      </c>
      <c r="J1645" s="9">
        <v>0</v>
      </c>
      <c r="K1645" s="9">
        <v>0</v>
      </c>
      <c r="L1645" s="9">
        <v>0</v>
      </c>
      <c r="M1645" s="9">
        <v>204</v>
      </c>
      <c r="N1645" s="9">
        <v>112</v>
      </c>
      <c r="O1645" s="9">
        <v>78</v>
      </c>
      <c r="P1645" s="9">
        <v>28.74</v>
      </c>
      <c r="Q1645" s="9">
        <v>85</v>
      </c>
      <c r="R1645" s="11">
        <f t="shared" si="150"/>
        <v>-3.5846982316792899</v>
      </c>
      <c r="S1645" s="91">
        <f t="shared" si="151"/>
        <v>2.7745038940827967E-2</v>
      </c>
      <c r="T1645" s="31">
        <f t="shared" si="152"/>
        <v>2.6996032955237038E-2</v>
      </c>
      <c r="U1645" s="31">
        <f t="shared" si="153"/>
        <v>0.973003967044763</v>
      </c>
      <c r="V1645" s="12">
        <f t="shared" si="154"/>
        <v>-1.1885389061413894E-2</v>
      </c>
      <c r="W1645" s="12">
        <f t="shared" si="155"/>
        <v>0</v>
      </c>
    </row>
    <row r="1646" spans="1:23" x14ac:dyDescent="0.2">
      <c r="A1646" s="9">
        <v>0</v>
      </c>
      <c r="B1646" s="9">
        <v>0</v>
      </c>
      <c r="C1646" s="9">
        <v>52</v>
      </c>
      <c r="D1646" s="9">
        <v>1</v>
      </c>
      <c r="E1646" s="9">
        <v>0</v>
      </c>
      <c r="F1646" s="9">
        <v>0</v>
      </c>
      <c r="G1646" s="9">
        <v>0</v>
      </c>
      <c r="H1646" s="9">
        <v>0</v>
      </c>
      <c r="I1646" s="9">
        <v>0</v>
      </c>
      <c r="J1646" s="9">
        <v>0</v>
      </c>
      <c r="K1646" s="9">
        <v>1</v>
      </c>
      <c r="L1646" s="9">
        <v>0</v>
      </c>
      <c r="M1646" s="9">
        <v>215</v>
      </c>
      <c r="N1646" s="9">
        <v>180</v>
      </c>
      <c r="O1646" s="9">
        <v>108</v>
      </c>
      <c r="P1646" s="9">
        <v>37.020000000000003</v>
      </c>
      <c r="Q1646" s="9">
        <v>60</v>
      </c>
      <c r="R1646" s="11">
        <f t="shared" si="150"/>
        <v>-1.822873431422777</v>
      </c>
      <c r="S1646" s="91">
        <f t="shared" si="151"/>
        <v>0.16156084930120407</v>
      </c>
      <c r="T1646" s="31">
        <f t="shared" si="152"/>
        <v>0.13908944107267321</v>
      </c>
      <c r="U1646" s="31">
        <f t="shared" si="153"/>
        <v>0.86091055892732682</v>
      </c>
      <c r="V1646" s="12">
        <f t="shared" si="154"/>
        <v>-6.5041965598623033E-2</v>
      </c>
      <c r="W1646" s="12">
        <f t="shared" si="155"/>
        <v>1</v>
      </c>
    </row>
    <row r="1647" spans="1:23" x14ac:dyDescent="0.2">
      <c r="A1647" s="9">
        <v>0</v>
      </c>
      <c r="B1647" s="9">
        <v>1</v>
      </c>
      <c r="C1647" s="9">
        <v>47</v>
      </c>
      <c r="D1647" s="9">
        <v>0</v>
      </c>
      <c r="E1647" s="9">
        <v>0</v>
      </c>
      <c r="F1647" s="9">
        <v>1</v>
      </c>
      <c r="G1647" s="9">
        <v>0</v>
      </c>
      <c r="H1647" s="9">
        <v>0</v>
      </c>
      <c r="I1647" s="9">
        <v>0</v>
      </c>
      <c r="J1647" s="9">
        <v>0</v>
      </c>
      <c r="K1647" s="9">
        <v>0</v>
      </c>
      <c r="L1647" s="9">
        <v>1</v>
      </c>
      <c r="M1647" s="9">
        <v>199</v>
      </c>
      <c r="N1647" s="9">
        <v>161</v>
      </c>
      <c r="O1647" s="9">
        <v>102</v>
      </c>
      <c r="P1647" s="9">
        <v>29.17</v>
      </c>
      <c r="Q1647" s="9">
        <v>58</v>
      </c>
      <c r="R1647" s="11">
        <f t="shared" si="150"/>
        <v>-2.1288474971683327</v>
      </c>
      <c r="S1647" s="91">
        <f t="shared" si="151"/>
        <v>0.11897433312398782</v>
      </c>
      <c r="T1647" s="31">
        <f t="shared" si="152"/>
        <v>0.10632445231503347</v>
      </c>
      <c r="U1647" s="31">
        <f t="shared" si="153"/>
        <v>0.89367554768496649</v>
      </c>
      <c r="V1647" s="12">
        <f t="shared" si="154"/>
        <v>-4.8820124856801567E-2</v>
      </c>
      <c r="W1647" s="12">
        <f t="shared" si="155"/>
        <v>1</v>
      </c>
    </row>
    <row r="1648" spans="1:23" x14ac:dyDescent="0.2">
      <c r="A1648" s="9">
        <v>0</v>
      </c>
      <c r="B1648" s="9">
        <v>0</v>
      </c>
      <c r="C1648" s="9">
        <v>39</v>
      </c>
      <c r="D1648" s="9">
        <v>0</v>
      </c>
      <c r="E1648" s="9">
        <v>0</v>
      </c>
      <c r="F1648" s="9">
        <v>0</v>
      </c>
      <c r="G1648" s="9">
        <v>1</v>
      </c>
      <c r="H1648" s="9">
        <v>15</v>
      </c>
      <c r="I1648" s="9">
        <v>0</v>
      </c>
      <c r="J1648" s="9">
        <v>0</v>
      </c>
      <c r="K1648" s="9">
        <v>0</v>
      </c>
      <c r="L1648" s="9">
        <v>0</v>
      </c>
      <c r="M1648" s="9">
        <v>226</v>
      </c>
      <c r="N1648" s="9">
        <v>115</v>
      </c>
      <c r="O1648" s="9">
        <v>80</v>
      </c>
      <c r="P1648" s="9">
        <v>25.19</v>
      </c>
      <c r="Q1648" s="9">
        <v>72</v>
      </c>
      <c r="R1648" s="11">
        <f t="shared" si="150"/>
        <v>-3.0736875762209186</v>
      </c>
      <c r="S1648" s="91">
        <f t="shared" si="151"/>
        <v>4.6250288545528859E-2</v>
      </c>
      <c r="T1648" s="31">
        <f t="shared" si="152"/>
        <v>4.420575941711314E-2</v>
      </c>
      <c r="U1648" s="31">
        <f t="shared" si="153"/>
        <v>0.95579424058288687</v>
      </c>
      <c r="V1648" s="12">
        <f t="shared" si="154"/>
        <v>-1.9635590775475234E-2</v>
      </c>
      <c r="W1648" s="12">
        <f t="shared" si="155"/>
        <v>0</v>
      </c>
    </row>
    <row r="1649" spans="1:23" x14ac:dyDescent="0.2">
      <c r="A1649" s="9">
        <v>0</v>
      </c>
      <c r="B1649" s="9">
        <v>1</v>
      </c>
      <c r="C1649" s="9">
        <v>58</v>
      </c>
      <c r="D1649" s="9">
        <v>1</v>
      </c>
      <c r="E1649" s="9">
        <v>0</v>
      </c>
      <c r="F1649" s="9">
        <v>0</v>
      </c>
      <c r="G1649" s="9">
        <v>0</v>
      </c>
      <c r="H1649" s="9">
        <v>0</v>
      </c>
      <c r="I1649" s="9">
        <v>0</v>
      </c>
      <c r="J1649" s="9">
        <v>0</v>
      </c>
      <c r="K1649" s="9">
        <v>1</v>
      </c>
      <c r="L1649" s="9">
        <v>0</v>
      </c>
      <c r="M1649" s="9">
        <v>333</v>
      </c>
      <c r="N1649" s="9">
        <v>139</v>
      </c>
      <c r="O1649" s="9">
        <v>96</v>
      </c>
      <c r="P1649" s="9">
        <v>28.38</v>
      </c>
      <c r="Q1649" s="9">
        <v>75</v>
      </c>
      <c r="R1649" s="11">
        <f t="shared" si="150"/>
        <v>-1.1667662585626255</v>
      </c>
      <c r="S1649" s="91">
        <f t="shared" si="151"/>
        <v>0.31137221222140266</v>
      </c>
      <c r="T1649" s="31">
        <f t="shared" si="152"/>
        <v>0.23743999554020809</v>
      </c>
      <c r="U1649" s="31">
        <f t="shared" si="153"/>
        <v>0.76256000445979188</v>
      </c>
      <c r="V1649" s="12">
        <f t="shared" si="154"/>
        <v>-0.11772597679368958</v>
      </c>
      <c r="W1649" s="12">
        <f t="shared" si="155"/>
        <v>1</v>
      </c>
    </row>
    <row r="1650" spans="1:23" x14ac:dyDescent="0.2">
      <c r="A1650" s="9">
        <v>0</v>
      </c>
      <c r="B1650" s="9">
        <v>0</v>
      </c>
      <c r="C1650" s="9">
        <v>40</v>
      </c>
      <c r="D1650" s="9">
        <v>0</v>
      </c>
      <c r="E1650" s="9">
        <v>1</v>
      </c>
      <c r="F1650" s="9">
        <v>0</v>
      </c>
      <c r="G1650" s="9">
        <v>1</v>
      </c>
      <c r="H1650" s="9">
        <v>20</v>
      </c>
      <c r="I1650" s="9">
        <v>0</v>
      </c>
      <c r="J1650" s="9">
        <v>0</v>
      </c>
      <c r="K1650" s="9">
        <v>0</v>
      </c>
      <c r="L1650" s="9">
        <v>0</v>
      </c>
      <c r="M1650" s="9">
        <v>235</v>
      </c>
      <c r="N1650" s="9">
        <v>120</v>
      </c>
      <c r="O1650" s="9">
        <v>80</v>
      </c>
      <c r="P1650" s="9">
        <v>22.37</v>
      </c>
      <c r="Q1650" s="9">
        <v>85</v>
      </c>
      <c r="R1650" s="11">
        <f t="shared" si="150"/>
        <v>-2.998394727117109</v>
      </c>
      <c r="S1650" s="91">
        <f t="shared" si="151"/>
        <v>4.9867054381146247E-2</v>
      </c>
      <c r="T1650" s="31">
        <f t="shared" si="152"/>
        <v>4.7498446753851939E-2</v>
      </c>
      <c r="U1650" s="31">
        <f t="shared" si="153"/>
        <v>0.95250155324614805</v>
      </c>
      <c r="V1650" s="12">
        <f t="shared" si="154"/>
        <v>-2.1134307446903585E-2</v>
      </c>
      <c r="W1650" s="12">
        <f t="shared" si="155"/>
        <v>0</v>
      </c>
    </row>
    <row r="1651" spans="1:23" x14ac:dyDescent="0.2">
      <c r="A1651" s="9">
        <v>0</v>
      </c>
      <c r="B1651" s="9">
        <v>1</v>
      </c>
      <c r="C1651" s="9">
        <v>49</v>
      </c>
      <c r="D1651" s="9">
        <v>1</v>
      </c>
      <c r="E1651" s="9">
        <v>0</v>
      </c>
      <c r="F1651" s="9">
        <v>0</v>
      </c>
      <c r="G1651" s="9">
        <v>0</v>
      </c>
      <c r="H1651" s="9">
        <v>0</v>
      </c>
      <c r="I1651" s="9">
        <v>0</v>
      </c>
      <c r="J1651" s="9">
        <v>0</v>
      </c>
      <c r="K1651" s="9">
        <v>1</v>
      </c>
      <c r="L1651" s="9">
        <v>0</v>
      </c>
      <c r="M1651" s="9">
        <v>304</v>
      </c>
      <c r="N1651" s="9">
        <v>147</v>
      </c>
      <c r="O1651" s="9">
        <v>102</v>
      </c>
      <c r="P1651" s="9">
        <v>31.67</v>
      </c>
      <c r="Q1651" s="9">
        <v>70</v>
      </c>
      <c r="R1651" s="11">
        <f t="shared" si="150"/>
        <v>-1.7685313978772017</v>
      </c>
      <c r="S1651" s="91">
        <f t="shared" si="151"/>
        <v>0.17058332399076523</v>
      </c>
      <c r="T1651" s="31">
        <f t="shared" si="152"/>
        <v>0.14572505903228719</v>
      </c>
      <c r="U1651" s="31">
        <f t="shared" si="153"/>
        <v>0.85427494096771284</v>
      </c>
      <c r="V1651" s="12">
        <f t="shared" si="154"/>
        <v>-6.840233290785834E-2</v>
      </c>
      <c r="W1651" s="12">
        <f t="shared" si="155"/>
        <v>1</v>
      </c>
    </row>
    <row r="1652" spans="1:23" x14ac:dyDescent="0.2">
      <c r="A1652" s="9">
        <v>0</v>
      </c>
      <c r="B1652" s="9">
        <v>0</v>
      </c>
      <c r="C1652" s="9">
        <v>52</v>
      </c>
      <c r="D1652" s="9">
        <v>0</v>
      </c>
      <c r="E1652" s="9">
        <v>0</v>
      </c>
      <c r="F1652" s="9">
        <v>1</v>
      </c>
      <c r="G1652" s="9">
        <v>0</v>
      </c>
      <c r="H1652" s="9">
        <v>0</v>
      </c>
      <c r="I1652" s="9">
        <v>0</v>
      </c>
      <c r="J1652" s="9">
        <v>0</v>
      </c>
      <c r="K1652" s="9">
        <v>1</v>
      </c>
      <c r="L1652" s="9">
        <v>0</v>
      </c>
      <c r="M1652" s="9">
        <v>350</v>
      </c>
      <c r="N1652" s="9">
        <v>175</v>
      </c>
      <c r="O1652" s="9">
        <v>85</v>
      </c>
      <c r="P1652" s="9">
        <v>30.99</v>
      </c>
      <c r="Q1652" s="9">
        <v>92</v>
      </c>
      <c r="R1652" s="11">
        <f t="shared" si="150"/>
        <v>-1.6166643902217022</v>
      </c>
      <c r="S1652" s="91">
        <f t="shared" si="151"/>
        <v>0.1985599140839282</v>
      </c>
      <c r="T1652" s="31">
        <f t="shared" si="152"/>
        <v>0.16566540541754193</v>
      </c>
      <c r="U1652" s="31">
        <f t="shared" si="153"/>
        <v>0.83433459458245807</v>
      </c>
      <c r="V1652" s="12">
        <f t="shared" si="154"/>
        <v>-7.8659748595512918E-2</v>
      </c>
      <c r="W1652" s="12">
        <f t="shared" si="155"/>
        <v>1</v>
      </c>
    </row>
    <row r="1653" spans="1:23" x14ac:dyDescent="0.2">
      <c r="A1653" s="9">
        <v>1</v>
      </c>
      <c r="B1653" s="9">
        <v>1</v>
      </c>
      <c r="C1653" s="9">
        <v>40</v>
      </c>
      <c r="D1653" s="9">
        <v>0</v>
      </c>
      <c r="E1653" s="9">
        <v>1</v>
      </c>
      <c r="F1653" s="9">
        <v>0</v>
      </c>
      <c r="G1653" s="9">
        <v>1</v>
      </c>
      <c r="H1653" s="9">
        <v>20</v>
      </c>
      <c r="I1653" s="9">
        <v>0</v>
      </c>
      <c r="J1653" s="9">
        <v>0</v>
      </c>
      <c r="K1653" s="9">
        <v>0</v>
      </c>
      <c r="L1653" s="9">
        <v>0</v>
      </c>
      <c r="M1653" s="9">
        <v>275</v>
      </c>
      <c r="N1653" s="9">
        <v>112.5</v>
      </c>
      <c r="O1653" s="9">
        <v>85</v>
      </c>
      <c r="P1653" s="9">
        <v>28.04</v>
      </c>
      <c r="Q1653" s="9">
        <v>73</v>
      </c>
      <c r="R1653" s="11">
        <f t="shared" si="150"/>
        <v>-2.7450792333507739</v>
      </c>
      <c r="S1653" s="91">
        <f t="shared" si="151"/>
        <v>6.4243210538005371E-2</v>
      </c>
      <c r="T1653" s="31">
        <f t="shared" si="152"/>
        <v>6.0365158924085213E-2</v>
      </c>
      <c r="U1653" s="31">
        <f t="shared" si="153"/>
        <v>6.0365158924085213E-2</v>
      </c>
      <c r="V1653" s="12">
        <f t="shared" si="154"/>
        <v>-1.2192136516578522</v>
      </c>
      <c r="W1653" s="12">
        <f t="shared" si="155"/>
        <v>0</v>
      </c>
    </row>
    <row r="1654" spans="1:23" x14ac:dyDescent="0.2">
      <c r="A1654" s="9">
        <v>0</v>
      </c>
      <c r="B1654" s="9">
        <v>0</v>
      </c>
      <c r="C1654" s="9">
        <v>55</v>
      </c>
      <c r="D1654" s="9">
        <v>0</v>
      </c>
      <c r="E1654" s="9">
        <v>1</v>
      </c>
      <c r="F1654" s="9">
        <v>0</v>
      </c>
      <c r="G1654" s="9">
        <v>1</v>
      </c>
      <c r="H1654" s="9">
        <v>5</v>
      </c>
      <c r="I1654" s="9">
        <v>0</v>
      </c>
      <c r="J1654" s="9">
        <v>0</v>
      </c>
      <c r="K1654" s="9">
        <v>0</v>
      </c>
      <c r="L1654" s="9">
        <v>0</v>
      </c>
      <c r="M1654" s="9">
        <v>315</v>
      </c>
      <c r="N1654" s="9">
        <v>123</v>
      </c>
      <c r="O1654" s="9">
        <v>77.5</v>
      </c>
      <c r="P1654" s="9">
        <v>26.21</v>
      </c>
      <c r="Q1654" s="9">
        <v>75</v>
      </c>
      <c r="R1654" s="11">
        <f t="shared" si="150"/>
        <v>-2.4050846058375965</v>
      </c>
      <c r="S1654" s="91">
        <f t="shared" si="151"/>
        <v>9.0257858944979924E-2</v>
      </c>
      <c r="T1654" s="31">
        <f t="shared" si="152"/>
        <v>8.2785790723233679E-2</v>
      </c>
      <c r="U1654" s="31">
        <f t="shared" si="153"/>
        <v>0.91721420927676633</v>
      </c>
      <c r="V1654" s="12">
        <f t="shared" si="154"/>
        <v>-3.7529225897297999E-2</v>
      </c>
      <c r="W1654" s="12">
        <f t="shared" si="155"/>
        <v>0</v>
      </c>
    </row>
    <row r="1655" spans="1:23" x14ac:dyDescent="0.2">
      <c r="A1655" s="9">
        <v>0</v>
      </c>
      <c r="B1655" s="9">
        <v>1</v>
      </c>
      <c r="C1655" s="9">
        <v>58</v>
      </c>
      <c r="D1655" s="9">
        <v>0</v>
      </c>
      <c r="E1655" s="9">
        <v>0</v>
      </c>
      <c r="F1655" s="9">
        <v>0</v>
      </c>
      <c r="G1655" s="9">
        <v>1</v>
      </c>
      <c r="H1655" s="9">
        <v>3</v>
      </c>
      <c r="I1655" s="9">
        <v>0</v>
      </c>
      <c r="J1655" s="9">
        <v>0</v>
      </c>
      <c r="K1655" s="9">
        <v>0</v>
      </c>
      <c r="L1655" s="9">
        <v>0</v>
      </c>
      <c r="M1655" s="9">
        <v>290</v>
      </c>
      <c r="N1655" s="9">
        <v>116.5</v>
      </c>
      <c r="O1655" s="9">
        <v>83</v>
      </c>
      <c r="P1655" s="9">
        <v>23.27</v>
      </c>
      <c r="Q1655" s="9">
        <v>75</v>
      </c>
      <c r="R1655" s="11">
        <f t="shared" si="150"/>
        <v>-1.5255816177543444</v>
      </c>
      <c r="S1655" s="91">
        <f t="shared" si="151"/>
        <v>0.21749452139604561</v>
      </c>
      <c r="T1655" s="31">
        <f t="shared" si="152"/>
        <v>0.17864106784370129</v>
      </c>
      <c r="U1655" s="31">
        <f t="shared" si="153"/>
        <v>0.82135893215629874</v>
      </c>
      <c r="V1655" s="12">
        <f t="shared" si="154"/>
        <v>-8.5467015609202293E-2</v>
      </c>
      <c r="W1655" s="12">
        <f t="shared" si="155"/>
        <v>1</v>
      </c>
    </row>
    <row r="1656" spans="1:23" x14ac:dyDescent="0.2">
      <c r="A1656" s="9">
        <v>0</v>
      </c>
      <c r="B1656" s="9">
        <v>1</v>
      </c>
      <c r="C1656" s="9">
        <v>48</v>
      </c>
      <c r="D1656" s="9">
        <v>1</v>
      </c>
      <c r="E1656" s="9">
        <v>0</v>
      </c>
      <c r="F1656" s="9">
        <v>0</v>
      </c>
      <c r="G1656" s="9">
        <v>0</v>
      </c>
      <c r="H1656" s="9">
        <v>0</v>
      </c>
      <c r="I1656" s="9">
        <v>0</v>
      </c>
      <c r="J1656" s="9">
        <v>0</v>
      </c>
      <c r="K1656" s="9">
        <v>0</v>
      </c>
      <c r="L1656" s="9">
        <v>0</v>
      </c>
      <c r="M1656" s="9">
        <v>251</v>
      </c>
      <c r="N1656" s="9">
        <v>112</v>
      </c>
      <c r="O1656" s="9">
        <v>77</v>
      </c>
      <c r="P1656" s="9">
        <v>30.28</v>
      </c>
      <c r="Q1656" s="9">
        <v>80</v>
      </c>
      <c r="R1656" s="11">
        <f t="shared" si="150"/>
        <v>-2.3323518506427776</v>
      </c>
      <c r="S1656" s="91">
        <f t="shared" si="151"/>
        <v>9.7067190894566932E-2</v>
      </c>
      <c r="T1656" s="31">
        <f t="shared" si="152"/>
        <v>8.8478802119145258E-2</v>
      </c>
      <c r="U1656" s="31">
        <f t="shared" si="153"/>
        <v>0.91152119788085473</v>
      </c>
      <c r="V1656" s="12">
        <f t="shared" si="154"/>
        <v>-4.0233227156414732E-2</v>
      </c>
      <c r="W1656" s="12">
        <f t="shared" si="155"/>
        <v>0</v>
      </c>
    </row>
    <row r="1657" spans="1:23" x14ac:dyDescent="0.2">
      <c r="A1657" s="9">
        <v>0</v>
      </c>
      <c r="B1657" s="9">
        <v>0</v>
      </c>
      <c r="C1657" s="9">
        <v>54</v>
      </c>
      <c r="D1657" s="9">
        <v>0</v>
      </c>
      <c r="E1657" s="9">
        <v>0</v>
      </c>
      <c r="F1657" s="9">
        <v>1</v>
      </c>
      <c r="G1657" s="9">
        <v>0</v>
      </c>
      <c r="H1657" s="9">
        <v>0</v>
      </c>
      <c r="I1657" s="9">
        <v>0</v>
      </c>
      <c r="J1657" s="9">
        <v>0</v>
      </c>
      <c r="K1657" s="9">
        <v>0</v>
      </c>
      <c r="L1657" s="9">
        <v>0</v>
      </c>
      <c r="M1657" s="9">
        <v>248</v>
      </c>
      <c r="N1657" s="9">
        <v>131</v>
      </c>
      <c r="O1657" s="9">
        <v>71</v>
      </c>
      <c r="P1657" s="9">
        <v>24.89</v>
      </c>
      <c r="Q1657" s="9">
        <v>80</v>
      </c>
      <c r="R1657" s="11">
        <f t="shared" si="150"/>
        <v>-2.2990641872713216</v>
      </c>
      <c r="S1657" s="91">
        <f t="shared" si="151"/>
        <v>0.10035271113923334</v>
      </c>
      <c r="T1657" s="31">
        <f t="shared" si="152"/>
        <v>9.1200494280906264E-2</v>
      </c>
      <c r="U1657" s="31">
        <f t="shared" si="153"/>
        <v>0.90879950571909374</v>
      </c>
      <c r="V1657" s="12">
        <f t="shared" si="154"/>
        <v>-4.1531917838523419E-2</v>
      </c>
      <c r="W1657" s="12">
        <f t="shared" si="155"/>
        <v>0</v>
      </c>
    </row>
    <row r="1658" spans="1:23" x14ac:dyDescent="0.2">
      <c r="A1658" s="9">
        <v>0</v>
      </c>
      <c r="B1658" s="9">
        <v>1</v>
      </c>
      <c r="C1658" s="9">
        <v>60</v>
      </c>
      <c r="D1658" s="9">
        <v>0</v>
      </c>
      <c r="E1658" s="9">
        <v>1</v>
      </c>
      <c r="F1658" s="9">
        <v>0</v>
      </c>
      <c r="G1658" s="9">
        <v>1</v>
      </c>
      <c r="H1658" s="9">
        <v>19</v>
      </c>
      <c r="I1658" s="9">
        <v>0</v>
      </c>
      <c r="J1658" s="9">
        <v>0</v>
      </c>
      <c r="K1658" s="9">
        <v>0</v>
      </c>
      <c r="L1658" s="9">
        <v>0</v>
      </c>
      <c r="M1658" s="9">
        <v>231</v>
      </c>
      <c r="N1658" s="9">
        <v>122</v>
      </c>
      <c r="O1658" s="9">
        <v>78</v>
      </c>
      <c r="P1658" s="9">
        <v>28.09</v>
      </c>
      <c r="Q1658" s="9">
        <v>80</v>
      </c>
      <c r="R1658" s="11">
        <f t="shared" si="150"/>
        <v>-1.2289956742197017</v>
      </c>
      <c r="S1658" s="91">
        <f t="shared" si="151"/>
        <v>0.29258628211479393</v>
      </c>
      <c r="T1658" s="31">
        <f t="shared" si="152"/>
        <v>0.22635725457034478</v>
      </c>
      <c r="U1658" s="31">
        <f t="shared" si="153"/>
        <v>0.77364274542965528</v>
      </c>
      <c r="V1658" s="12">
        <f t="shared" si="154"/>
        <v>-0.11145954255566096</v>
      </c>
      <c r="W1658" s="12">
        <f t="shared" si="155"/>
        <v>1</v>
      </c>
    </row>
    <row r="1659" spans="1:23" x14ac:dyDescent="0.2">
      <c r="A1659" s="9">
        <v>0</v>
      </c>
      <c r="B1659" s="9">
        <v>0</v>
      </c>
      <c r="C1659" s="9">
        <v>41</v>
      </c>
      <c r="D1659" s="9">
        <v>0</v>
      </c>
      <c r="E1659" s="9">
        <v>1</v>
      </c>
      <c r="F1659" s="9">
        <v>0</v>
      </c>
      <c r="G1659" s="9">
        <v>0</v>
      </c>
      <c r="H1659" s="9">
        <v>0</v>
      </c>
      <c r="I1659" s="9">
        <v>0</v>
      </c>
      <c r="J1659" s="9">
        <v>0</v>
      </c>
      <c r="K1659" s="9">
        <v>0</v>
      </c>
      <c r="L1659" s="9">
        <v>0</v>
      </c>
      <c r="M1659" s="9">
        <v>180</v>
      </c>
      <c r="N1659" s="9">
        <v>115</v>
      </c>
      <c r="O1659" s="9">
        <v>84</v>
      </c>
      <c r="P1659" s="9">
        <v>20.11</v>
      </c>
      <c r="Q1659" s="9">
        <v>75</v>
      </c>
      <c r="R1659" s="11">
        <f t="shared" si="150"/>
        <v>-3.4721026899410048</v>
      </c>
      <c r="S1659" s="91">
        <f t="shared" si="151"/>
        <v>3.1051669934448748E-2</v>
      </c>
      <c r="T1659" s="31">
        <f t="shared" si="152"/>
        <v>3.0116502247091965E-2</v>
      </c>
      <c r="U1659" s="31">
        <f t="shared" si="153"/>
        <v>0.96988349775290805</v>
      </c>
      <c r="V1659" s="12">
        <f t="shared" si="154"/>
        <v>-1.3280429982959599E-2</v>
      </c>
      <c r="W1659" s="12">
        <f t="shared" si="155"/>
        <v>0</v>
      </c>
    </row>
    <row r="1660" spans="1:23" x14ac:dyDescent="0.2">
      <c r="A1660" s="9">
        <v>0</v>
      </c>
      <c r="B1660" s="9">
        <v>0</v>
      </c>
      <c r="C1660" s="9">
        <v>40</v>
      </c>
      <c r="D1660" s="9">
        <v>0</v>
      </c>
      <c r="E1660" s="9">
        <v>1</v>
      </c>
      <c r="F1660" s="9">
        <v>0</v>
      </c>
      <c r="G1660" s="9">
        <v>1</v>
      </c>
      <c r="H1660" s="9">
        <v>3</v>
      </c>
      <c r="I1660" s="9">
        <v>0</v>
      </c>
      <c r="J1660" s="9">
        <v>0</v>
      </c>
      <c r="K1660" s="9">
        <v>0</v>
      </c>
      <c r="L1660" s="9">
        <v>0</v>
      </c>
      <c r="M1660" s="9">
        <v>234</v>
      </c>
      <c r="N1660" s="9">
        <v>130</v>
      </c>
      <c r="O1660" s="9">
        <v>84</v>
      </c>
      <c r="P1660" s="9">
        <v>31.57</v>
      </c>
      <c r="Q1660" s="9">
        <v>72</v>
      </c>
      <c r="R1660" s="11">
        <f t="shared" si="150"/>
        <v>-3.5020578058981675</v>
      </c>
      <c r="S1660" s="91">
        <f t="shared" si="151"/>
        <v>3.0135306961162348E-2</v>
      </c>
      <c r="T1660" s="31">
        <f t="shared" si="152"/>
        <v>2.9253736628113161E-2</v>
      </c>
      <c r="U1660" s="31">
        <f t="shared" si="153"/>
        <v>0.97074626337188685</v>
      </c>
      <c r="V1660" s="12">
        <f t="shared" si="154"/>
        <v>-1.2894272479152716E-2</v>
      </c>
      <c r="W1660" s="12">
        <f t="shared" si="155"/>
        <v>0</v>
      </c>
    </row>
    <row r="1661" spans="1:23" x14ac:dyDescent="0.2">
      <c r="A1661" s="9">
        <v>0</v>
      </c>
      <c r="B1661" s="9">
        <v>0</v>
      </c>
      <c r="C1661" s="9">
        <v>43</v>
      </c>
      <c r="D1661" s="9">
        <v>1</v>
      </c>
      <c r="E1661" s="9">
        <v>0</v>
      </c>
      <c r="F1661" s="9">
        <v>0</v>
      </c>
      <c r="G1661" s="9">
        <v>1</v>
      </c>
      <c r="H1661" s="9">
        <v>1</v>
      </c>
      <c r="I1661" s="9">
        <v>0</v>
      </c>
      <c r="J1661" s="9">
        <v>0</v>
      </c>
      <c r="K1661" s="9">
        <v>0</v>
      </c>
      <c r="L1661" s="9">
        <v>0</v>
      </c>
      <c r="M1661" s="9">
        <v>256</v>
      </c>
      <c r="N1661" s="9">
        <v>129</v>
      </c>
      <c r="O1661" s="9">
        <v>86</v>
      </c>
      <c r="P1661" s="9">
        <v>25.89</v>
      </c>
      <c r="Q1661" s="9">
        <v>96</v>
      </c>
      <c r="R1661" s="11">
        <f t="shared" si="150"/>
        <v>-2.9631197816852053</v>
      </c>
      <c r="S1661" s="91">
        <f t="shared" si="151"/>
        <v>5.1657505379679954E-2</v>
      </c>
      <c r="T1661" s="31">
        <f t="shared" si="152"/>
        <v>4.9120084357720667E-2</v>
      </c>
      <c r="U1661" s="31">
        <f t="shared" si="153"/>
        <v>0.95087991564227936</v>
      </c>
      <c r="V1661" s="12">
        <f t="shared" si="154"/>
        <v>-2.1874325614485737E-2</v>
      </c>
      <c r="W1661" s="12">
        <f t="shared" si="155"/>
        <v>0</v>
      </c>
    </row>
    <row r="1662" spans="1:23" x14ac:dyDescent="0.2">
      <c r="A1662" s="9">
        <v>0</v>
      </c>
      <c r="B1662" s="9">
        <v>0</v>
      </c>
      <c r="C1662" s="9">
        <v>54</v>
      </c>
      <c r="D1662" s="9">
        <v>1</v>
      </c>
      <c r="E1662" s="9">
        <v>0</v>
      </c>
      <c r="F1662" s="9">
        <v>0</v>
      </c>
      <c r="G1662" s="9">
        <v>1</v>
      </c>
      <c r="H1662" s="9">
        <v>20</v>
      </c>
      <c r="I1662" s="9">
        <v>0</v>
      </c>
      <c r="J1662" s="9">
        <v>0</v>
      </c>
      <c r="K1662" s="9">
        <v>0</v>
      </c>
      <c r="L1662" s="9">
        <v>0</v>
      </c>
      <c r="M1662" s="9">
        <v>231</v>
      </c>
      <c r="N1662" s="9">
        <v>120</v>
      </c>
      <c r="O1662" s="9">
        <v>79</v>
      </c>
      <c r="P1662" s="9">
        <v>27.49</v>
      </c>
      <c r="Q1662" s="9">
        <v>85</v>
      </c>
      <c r="R1662" s="11">
        <f t="shared" si="150"/>
        <v>-1.9385738979234075</v>
      </c>
      <c r="S1662" s="91">
        <f t="shared" si="151"/>
        <v>0.1439090324785707</v>
      </c>
      <c r="T1662" s="31">
        <f t="shared" si="152"/>
        <v>0.12580461242338042</v>
      </c>
      <c r="U1662" s="31">
        <f t="shared" si="153"/>
        <v>0.87419538757661952</v>
      </c>
      <c r="V1662" s="12">
        <f t="shared" si="154"/>
        <v>-5.8391489261725223E-2</v>
      </c>
      <c r="W1662" s="12">
        <f t="shared" si="155"/>
        <v>1</v>
      </c>
    </row>
    <row r="1663" spans="1:23" x14ac:dyDescent="0.2">
      <c r="A1663" s="9">
        <v>0</v>
      </c>
      <c r="B1663" s="9">
        <v>0</v>
      </c>
      <c r="C1663" s="9">
        <v>49</v>
      </c>
      <c r="D1663" s="9">
        <v>0</v>
      </c>
      <c r="E1663" s="9">
        <v>0</v>
      </c>
      <c r="F1663" s="9">
        <v>0</v>
      </c>
      <c r="G1663" s="9">
        <v>0</v>
      </c>
      <c r="H1663" s="9">
        <v>0</v>
      </c>
      <c r="I1663" s="9">
        <v>0</v>
      </c>
      <c r="J1663" s="9">
        <v>0</v>
      </c>
      <c r="K1663" s="9">
        <v>1</v>
      </c>
      <c r="L1663" s="9">
        <v>0</v>
      </c>
      <c r="M1663" s="9">
        <v>168</v>
      </c>
      <c r="N1663" s="9">
        <v>165</v>
      </c>
      <c r="O1663" s="9">
        <v>99</v>
      </c>
      <c r="P1663" s="9">
        <v>27.1</v>
      </c>
      <c r="Q1663" s="9">
        <v>73</v>
      </c>
      <c r="R1663" s="11">
        <f t="shared" si="150"/>
        <v>-1.8756665057700665</v>
      </c>
      <c r="S1663" s="91">
        <f t="shared" si="151"/>
        <v>0.1532527889295256</v>
      </c>
      <c r="T1663" s="31">
        <f t="shared" si="152"/>
        <v>0.132887421041295</v>
      </c>
      <c r="U1663" s="31">
        <f t="shared" si="153"/>
        <v>0.86711257895870497</v>
      </c>
      <c r="V1663" s="12">
        <f t="shared" si="154"/>
        <v>-6.1924513542813593E-2</v>
      </c>
      <c r="W1663" s="12">
        <f t="shared" si="155"/>
        <v>1</v>
      </c>
    </row>
    <row r="1664" spans="1:23" x14ac:dyDescent="0.2">
      <c r="A1664" s="9">
        <v>0</v>
      </c>
      <c r="B1664" s="9">
        <v>1</v>
      </c>
      <c r="C1664" s="9">
        <v>53</v>
      </c>
      <c r="D1664" s="9">
        <v>0</v>
      </c>
      <c r="E1664" s="9">
        <v>0</v>
      </c>
      <c r="F1664" s="9">
        <v>0</v>
      </c>
      <c r="G1664" s="9">
        <v>0</v>
      </c>
      <c r="H1664" s="9">
        <v>0</v>
      </c>
      <c r="I1664" s="9">
        <v>0</v>
      </c>
      <c r="J1664" s="9">
        <v>0</v>
      </c>
      <c r="K1664" s="9">
        <v>0</v>
      </c>
      <c r="L1664" s="9">
        <v>0</v>
      </c>
      <c r="M1664" s="9">
        <v>207</v>
      </c>
      <c r="N1664" s="9">
        <v>102.5</v>
      </c>
      <c r="O1664" s="9">
        <v>72.5</v>
      </c>
      <c r="P1664" s="9">
        <v>26.5</v>
      </c>
      <c r="Q1664" s="9">
        <v>72</v>
      </c>
      <c r="R1664" s="11">
        <f t="shared" si="150"/>
        <v>-2.0193513229747939</v>
      </c>
      <c r="S1664" s="91">
        <f t="shared" si="151"/>
        <v>0.13274154354813114</v>
      </c>
      <c r="T1664" s="31">
        <f t="shared" si="152"/>
        <v>0.11718608212455911</v>
      </c>
      <c r="U1664" s="31">
        <f t="shared" si="153"/>
        <v>0.88281391787544083</v>
      </c>
      <c r="V1664" s="12">
        <f t="shared" si="154"/>
        <v>-5.4130828649420835E-2</v>
      </c>
      <c r="W1664" s="12">
        <f t="shared" si="155"/>
        <v>1</v>
      </c>
    </row>
    <row r="1665" spans="1:23" x14ac:dyDescent="0.2">
      <c r="A1665" s="9">
        <v>1</v>
      </c>
      <c r="B1665" s="9">
        <v>1</v>
      </c>
      <c r="C1665" s="9">
        <v>44</v>
      </c>
      <c r="D1665" s="9">
        <v>0</v>
      </c>
      <c r="E1665" s="9">
        <v>1</v>
      </c>
      <c r="F1665" s="9">
        <v>0</v>
      </c>
      <c r="G1665" s="9">
        <v>1</v>
      </c>
      <c r="H1665" s="9">
        <v>20</v>
      </c>
      <c r="I1665" s="9">
        <v>0</v>
      </c>
      <c r="J1665" s="9">
        <v>0</v>
      </c>
      <c r="K1665" s="9">
        <v>0</v>
      </c>
      <c r="L1665" s="9">
        <v>0</v>
      </c>
      <c r="M1665" s="9">
        <v>246</v>
      </c>
      <c r="N1665" s="9">
        <v>142</v>
      </c>
      <c r="O1665" s="9">
        <v>92</v>
      </c>
      <c r="P1665" s="9">
        <v>23.85</v>
      </c>
      <c r="Q1665" s="9">
        <v>76</v>
      </c>
      <c r="R1665" s="11">
        <f t="shared" si="150"/>
        <v>-2.0302012312418896</v>
      </c>
      <c r="S1665" s="91">
        <f t="shared" si="151"/>
        <v>0.13130909499744092</v>
      </c>
      <c r="T1665" s="31">
        <f t="shared" si="152"/>
        <v>0.116068274866771</v>
      </c>
      <c r="U1665" s="31">
        <f t="shared" si="153"/>
        <v>0.116068274866771</v>
      </c>
      <c r="V1665" s="12">
        <f t="shared" si="154"/>
        <v>-0.93528647046914437</v>
      </c>
      <c r="W1665" s="12">
        <f t="shared" si="155"/>
        <v>1</v>
      </c>
    </row>
    <row r="1666" spans="1:23" x14ac:dyDescent="0.2">
      <c r="A1666" s="9">
        <v>0</v>
      </c>
      <c r="B1666" s="9">
        <v>0</v>
      </c>
      <c r="C1666" s="9">
        <v>67</v>
      </c>
      <c r="D1666" s="9">
        <v>1</v>
      </c>
      <c r="E1666" s="9">
        <v>0</v>
      </c>
      <c r="F1666" s="9">
        <v>0</v>
      </c>
      <c r="G1666" s="9">
        <v>0</v>
      </c>
      <c r="H1666" s="9">
        <v>0</v>
      </c>
      <c r="I1666" s="9">
        <v>0</v>
      </c>
      <c r="J1666" s="9">
        <v>0</v>
      </c>
      <c r="K1666" s="9">
        <v>1</v>
      </c>
      <c r="L1666" s="9">
        <v>0</v>
      </c>
      <c r="M1666" s="9">
        <v>234</v>
      </c>
      <c r="N1666" s="9">
        <v>173</v>
      </c>
      <c r="O1666" s="9">
        <v>100</v>
      </c>
      <c r="P1666" s="9">
        <v>33.6</v>
      </c>
      <c r="Q1666" s="9">
        <v>60</v>
      </c>
      <c r="R1666" s="11">
        <f t="shared" si="150"/>
        <v>-0.82555230273272517</v>
      </c>
      <c r="S1666" s="91">
        <f t="shared" si="151"/>
        <v>0.43799302090796199</v>
      </c>
      <c r="T1666" s="31">
        <f t="shared" si="152"/>
        <v>0.30458633285397252</v>
      </c>
      <c r="U1666" s="31">
        <f t="shared" si="153"/>
        <v>0.69541366714602748</v>
      </c>
      <c r="V1666" s="12">
        <f t="shared" si="154"/>
        <v>-0.15775677826625462</v>
      </c>
      <c r="W1666" s="12">
        <f t="shared" si="155"/>
        <v>1</v>
      </c>
    </row>
    <row r="1667" spans="1:23" x14ac:dyDescent="0.2">
      <c r="A1667" s="9">
        <v>0</v>
      </c>
      <c r="B1667" s="9">
        <v>0</v>
      </c>
      <c r="C1667" s="9">
        <v>44</v>
      </c>
      <c r="D1667" s="9">
        <v>0</v>
      </c>
      <c r="E1667" s="9">
        <v>1</v>
      </c>
      <c r="F1667" s="9">
        <v>0</v>
      </c>
      <c r="G1667" s="9">
        <v>1</v>
      </c>
      <c r="H1667" s="9">
        <v>20</v>
      </c>
      <c r="I1667" s="9">
        <v>0</v>
      </c>
      <c r="J1667" s="9">
        <v>0</v>
      </c>
      <c r="K1667" s="9">
        <v>0</v>
      </c>
      <c r="L1667" s="9">
        <v>0</v>
      </c>
      <c r="M1667" s="9">
        <v>295</v>
      </c>
      <c r="N1667" s="9">
        <v>114</v>
      </c>
      <c r="O1667" s="9">
        <v>85</v>
      </c>
      <c r="P1667" s="9">
        <v>23.1</v>
      </c>
      <c r="Q1667" s="9">
        <v>85</v>
      </c>
      <c r="R1667" s="11">
        <f t="shared" si="150"/>
        <v>-2.8639802306235849</v>
      </c>
      <c r="S1667" s="91">
        <f t="shared" si="151"/>
        <v>5.7041270423430809E-2</v>
      </c>
      <c r="T1667" s="31">
        <f t="shared" si="152"/>
        <v>5.3963144126417263E-2</v>
      </c>
      <c r="U1667" s="31">
        <f t="shared" si="153"/>
        <v>0.94603685587358277</v>
      </c>
      <c r="V1667" s="12">
        <f t="shared" si="154"/>
        <v>-2.409194394627228E-2</v>
      </c>
      <c r="W1667" s="12">
        <f t="shared" si="155"/>
        <v>0</v>
      </c>
    </row>
    <row r="1668" spans="1:23" x14ac:dyDescent="0.2">
      <c r="A1668" s="9">
        <v>0</v>
      </c>
      <c r="B1668" s="9">
        <v>0</v>
      </c>
      <c r="C1668" s="9">
        <v>42</v>
      </c>
      <c r="D1668" s="9">
        <v>0</v>
      </c>
      <c r="E1668" s="9">
        <v>1</v>
      </c>
      <c r="F1668" s="9">
        <v>0</v>
      </c>
      <c r="G1668" s="9">
        <v>1</v>
      </c>
      <c r="H1668" s="9">
        <v>15</v>
      </c>
      <c r="I1668" s="9">
        <v>0</v>
      </c>
      <c r="J1668" s="9">
        <v>0</v>
      </c>
      <c r="K1668" s="9">
        <v>0</v>
      </c>
      <c r="L1668" s="9">
        <v>0</v>
      </c>
      <c r="M1668" s="9">
        <v>216</v>
      </c>
      <c r="N1668" s="9">
        <v>119</v>
      </c>
      <c r="O1668" s="9">
        <v>75</v>
      </c>
      <c r="P1668" s="9">
        <v>27.01</v>
      </c>
      <c r="Q1668" s="9">
        <v>70</v>
      </c>
      <c r="R1668" s="11">
        <f t="shared" si="150"/>
        <v>-3.1165399653053316</v>
      </c>
      <c r="S1668" s="91">
        <f t="shared" si="151"/>
        <v>4.4310218380840337E-2</v>
      </c>
      <c r="T1668" s="31">
        <f t="shared" si="152"/>
        <v>4.2430130052295657E-2</v>
      </c>
      <c r="U1668" s="31">
        <f t="shared" si="153"/>
        <v>0.95756986994770432</v>
      </c>
      <c r="V1668" s="12">
        <f t="shared" si="154"/>
        <v>-1.8829527515299496E-2</v>
      </c>
      <c r="W1668" s="12">
        <f t="shared" si="155"/>
        <v>0</v>
      </c>
    </row>
    <row r="1669" spans="1:23" x14ac:dyDescent="0.2">
      <c r="A1669" s="9">
        <v>0</v>
      </c>
      <c r="B1669" s="9">
        <v>0</v>
      </c>
      <c r="C1669" s="9">
        <v>37</v>
      </c>
      <c r="D1669" s="9">
        <v>0</v>
      </c>
      <c r="E1669" s="9">
        <v>1</v>
      </c>
      <c r="F1669" s="9">
        <v>0</v>
      </c>
      <c r="G1669" s="9">
        <v>0</v>
      </c>
      <c r="H1669" s="9">
        <v>0</v>
      </c>
      <c r="I1669" s="9">
        <v>0</v>
      </c>
      <c r="J1669" s="9">
        <v>0</v>
      </c>
      <c r="K1669" s="9">
        <v>0</v>
      </c>
      <c r="L1669" s="9">
        <v>0</v>
      </c>
      <c r="M1669" s="9">
        <v>249</v>
      </c>
      <c r="N1669" s="9">
        <v>108</v>
      </c>
      <c r="O1669" s="9">
        <v>74</v>
      </c>
      <c r="P1669" s="9">
        <v>23.28</v>
      </c>
      <c r="Q1669" s="9">
        <v>82</v>
      </c>
      <c r="R1669" s="11">
        <f t="shared" si="150"/>
        <v>-3.7314425564672526</v>
      </c>
      <c r="S1669" s="91">
        <f t="shared" si="151"/>
        <v>2.3958249768381183E-2</v>
      </c>
      <c r="T1669" s="31">
        <f t="shared" si="152"/>
        <v>2.3397682252963462E-2</v>
      </c>
      <c r="U1669" s="31">
        <f t="shared" si="153"/>
        <v>0.97660231774703654</v>
      </c>
      <c r="V1669" s="12">
        <f t="shared" si="154"/>
        <v>-1.0282249349915002E-2</v>
      </c>
      <c r="W1669" s="12">
        <f t="shared" si="155"/>
        <v>0</v>
      </c>
    </row>
    <row r="1670" spans="1:23" x14ac:dyDescent="0.2">
      <c r="A1670" s="9">
        <v>0</v>
      </c>
      <c r="B1670" s="9">
        <v>0</v>
      </c>
      <c r="C1670" s="9">
        <v>53</v>
      </c>
      <c r="D1670" s="9">
        <v>0</v>
      </c>
      <c r="E1670" s="9">
        <v>0</v>
      </c>
      <c r="F1670" s="9">
        <v>1</v>
      </c>
      <c r="G1670" s="9">
        <v>1</v>
      </c>
      <c r="H1670" s="9">
        <v>9</v>
      </c>
      <c r="I1670" s="9">
        <v>0</v>
      </c>
      <c r="J1670" s="9">
        <v>0</v>
      </c>
      <c r="K1670" s="9">
        <v>0</v>
      </c>
      <c r="L1670" s="9">
        <v>0</v>
      </c>
      <c r="M1670" s="9">
        <v>304</v>
      </c>
      <c r="N1670" s="9">
        <v>119</v>
      </c>
      <c r="O1670" s="9">
        <v>72.5</v>
      </c>
      <c r="P1670" s="9">
        <v>22.91</v>
      </c>
      <c r="Q1670" s="9">
        <v>53</v>
      </c>
      <c r="R1670" s="11">
        <f t="shared" ref="R1670:R1733" si="156">A$2+SUMPRODUCT(B$2:Q$2,B1670:Q1670)</f>
        <v>-2.5626501190676052</v>
      </c>
      <c r="S1670" s="91">
        <f t="shared" ref="S1670:S1733" si="157">EXP(R1670)</f>
        <v>7.7100144897654779E-2</v>
      </c>
      <c r="T1670" s="31">
        <f t="shared" ref="T1670:T1733" si="158">S1670/(1+S1670)</f>
        <v>7.158122228734895E-2</v>
      </c>
      <c r="U1670" s="31">
        <f t="shared" ref="U1670:U1733" si="159">IF(A1670=1,T1670,1-T1670)</f>
        <v>0.92841877771265102</v>
      </c>
      <c r="V1670" s="12">
        <f t="shared" ref="V1670:V1733" si="160">LOG(U1670)</f>
        <v>-3.2256084314227843E-2</v>
      </c>
      <c r="W1670" s="12">
        <f t="shared" ref="W1670:W1733" si="161">IF(T1670&gt;T$1,1,0)</f>
        <v>0</v>
      </c>
    </row>
    <row r="1671" spans="1:23" x14ac:dyDescent="0.2">
      <c r="A1671" s="9">
        <v>0</v>
      </c>
      <c r="B1671" s="9">
        <v>1</v>
      </c>
      <c r="C1671" s="9">
        <v>45</v>
      </c>
      <c r="D1671" s="9">
        <v>0</v>
      </c>
      <c r="E1671" s="9">
        <v>0</v>
      </c>
      <c r="F1671" s="9">
        <v>0</v>
      </c>
      <c r="G1671" s="9">
        <v>0</v>
      </c>
      <c r="H1671" s="9">
        <v>0</v>
      </c>
      <c r="I1671" s="9">
        <v>0</v>
      </c>
      <c r="J1671" s="9">
        <v>0</v>
      </c>
      <c r="K1671" s="9">
        <v>0</v>
      </c>
      <c r="L1671" s="9">
        <v>0</v>
      </c>
      <c r="M1671" s="9">
        <v>221</v>
      </c>
      <c r="N1671" s="9">
        <v>105</v>
      </c>
      <c r="O1671" s="9">
        <v>70</v>
      </c>
      <c r="P1671" s="9">
        <v>23.95</v>
      </c>
      <c r="Q1671" s="9">
        <v>52</v>
      </c>
      <c r="R1671" s="11">
        <f t="shared" si="156"/>
        <v>-2.5568363528696949</v>
      </c>
      <c r="S1671" s="91">
        <f t="shared" si="157"/>
        <v>7.754969263040043E-2</v>
      </c>
      <c r="T1671" s="31">
        <f t="shared" si="158"/>
        <v>7.1968553432644314E-2</v>
      </c>
      <c r="U1671" s="31">
        <f t="shared" si="159"/>
        <v>0.9280314465673557</v>
      </c>
      <c r="V1671" s="12">
        <f t="shared" si="160"/>
        <v>-3.2437307359491158E-2</v>
      </c>
      <c r="W1671" s="12">
        <f t="shared" si="161"/>
        <v>0</v>
      </c>
    </row>
    <row r="1672" spans="1:23" x14ac:dyDescent="0.2">
      <c r="A1672" s="9">
        <v>0</v>
      </c>
      <c r="B1672" s="9">
        <v>0</v>
      </c>
      <c r="C1672" s="9">
        <v>64</v>
      </c>
      <c r="D1672" s="9">
        <v>1</v>
      </c>
      <c r="E1672" s="9">
        <v>0</v>
      </c>
      <c r="F1672" s="9">
        <v>0</v>
      </c>
      <c r="G1672" s="9">
        <v>0</v>
      </c>
      <c r="H1672" s="9">
        <v>0</v>
      </c>
      <c r="I1672" s="9">
        <v>0</v>
      </c>
      <c r="J1672" s="9">
        <v>0</v>
      </c>
      <c r="K1672" s="9">
        <v>1</v>
      </c>
      <c r="L1672" s="9">
        <v>0</v>
      </c>
      <c r="M1672" s="9">
        <v>270</v>
      </c>
      <c r="N1672" s="9">
        <v>155</v>
      </c>
      <c r="O1672" s="9">
        <v>93</v>
      </c>
      <c r="P1672" s="9">
        <v>35.35</v>
      </c>
      <c r="Q1672" s="9">
        <v>83</v>
      </c>
      <c r="R1672" s="11">
        <f t="shared" si="156"/>
        <v>-1.1155159505535144</v>
      </c>
      <c r="S1672" s="91">
        <f t="shared" si="157"/>
        <v>0.3277461344687681</v>
      </c>
      <c r="T1672" s="31">
        <f t="shared" si="158"/>
        <v>0.24684397563687846</v>
      </c>
      <c r="U1672" s="31">
        <f t="shared" si="159"/>
        <v>0.75315602436312157</v>
      </c>
      <c r="V1672" s="12">
        <f t="shared" si="160"/>
        <v>-0.12311504571058554</v>
      </c>
      <c r="W1672" s="12">
        <f t="shared" si="161"/>
        <v>1</v>
      </c>
    </row>
    <row r="1673" spans="1:23" x14ac:dyDescent="0.2">
      <c r="A1673" s="9">
        <v>0</v>
      </c>
      <c r="B1673" s="9">
        <v>0</v>
      </c>
      <c r="C1673" s="9">
        <v>36</v>
      </c>
      <c r="D1673" s="9">
        <v>0</v>
      </c>
      <c r="E1673" s="9">
        <v>0</v>
      </c>
      <c r="F1673" s="9">
        <v>1</v>
      </c>
      <c r="G1673" s="9">
        <v>1</v>
      </c>
      <c r="H1673" s="9">
        <v>20</v>
      </c>
      <c r="I1673" s="9">
        <v>0</v>
      </c>
      <c r="J1673" s="9">
        <v>0</v>
      </c>
      <c r="K1673" s="9">
        <v>0</v>
      </c>
      <c r="L1673" s="9">
        <v>0</v>
      </c>
      <c r="M1673" s="9">
        <v>214</v>
      </c>
      <c r="N1673" s="9">
        <v>107.5</v>
      </c>
      <c r="O1673" s="9">
        <v>66</v>
      </c>
      <c r="P1673" s="9">
        <v>22.02</v>
      </c>
      <c r="Q1673" s="9">
        <v>80</v>
      </c>
      <c r="R1673" s="11">
        <f t="shared" si="156"/>
        <v>-3.3818049611124197</v>
      </c>
      <c r="S1673" s="91">
        <f t="shared" si="157"/>
        <v>3.3986055830812573E-2</v>
      </c>
      <c r="T1673" s="31">
        <f t="shared" si="158"/>
        <v>3.2868969208201385E-2</v>
      </c>
      <c r="U1673" s="31">
        <f t="shared" si="159"/>
        <v>0.96713103079179863</v>
      </c>
      <c r="V1673" s="12">
        <f t="shared" si="160"/>
        <v>-1.4514681972075607E-2</v>
      </c>
      <c r="W1673" s="12">
        <f t="shared" si="161"/>
        <v>0</v>
      </c>
    </row>
    <row r="1674" spans="1:23" x14ac:dyDescent="0.2">
      <c r="A1674" s="9">
        <v>0</v>
      </c>
      <c r="B1674" s="9">
        <v>1</v>
      </c>
      <c r="C1674" s="9">
        <v>64</v>
      </c>
      <c r="D1674" s="9">
        <v>1</v>
      </c>
      <c r="E1674" s="9">
        <v>0</v>
      </c>
      <c r="F1674" s="9">
        <v>0</v>
      </c>
      <c r="G1674" s="9">
        <v>1</v>
      </c>
      <c r="H1674" s="9">
        <v>20</v>
      </c>
      <c r="I1674" s="9">
        <v>0</v>
      </c>
      <c r="J1674" s="9">
        <v>0</v>
      </c>
      <c r="K1674" s="9">
        <v>1</v>
      </c>
      <c r="L1674" s="9">
        <v>0</v>
      </c>
      <c r="M1674" s="9">
        <v>214</v>
      </c>
      <c r="N1674" s="9">
        <v>155</v>
      </c>
      <c r="O1674" s="9">
        <v>99</v>
      </c>
      <c r="P1674" s="9">
        <v>22.46</v>
      </c>
      <c r="Q1674" s="9">
        <v>75</v>
      </c>
      <c r="R1674" s="11">
        <f t="shared" si="156"/>
        <v>-0.13331458111282402</v>
      </c>
      <c r="S1674" s="91">
        <f t="shared" si="157"/>
        <v>0.87518973063988648</v>
      </c>
      <c r="T1674" s="31">
        <f t="shared" si="158"/>
        <v>0.46672062903268896</v>
      </c>
      <c r="U1674" s="31">
        <f t="shared" si="159"/>
        <v>0.53327937096731104</v>
      </c>
      <c r="V1674" s="12">
        <f t="shared" si="160"/>
        <v>-0.27304521595774794</v>
      </c>
      <c r="W1674" s="12">
        <f t="shared" si="161"/>
        <v>1</v>
      </c>
    </row>
    <row r="1675" spans="1:23" x14ac:dyDescent="0.2">
      <c r="A1675" s="9">
        <v>0</v>
      </c>
      <c r="B1675" s="9">
        <v>0</v>
      </c>
      <c r="C1675" s="9">
        <v>54</v>
      </c>
      <c r="D1675" s="9">
        <v>0</v>
      </c>
      <c r="E1675" s="9">
        <v>0</v>
      </c>
      <c r="F1675" s="9">
        <v>1</v>
      </c>
      <c r="G1675" s="9">
        <v>1</v>
      </c>
      <c r="H1675" s="9">
        <v>2</v>
      </c>
      <c r="I1675" s="9">
        <v>0</v>
      </c>
      <c r="J1675" s="9">
        <v>0</v>
      </c>
      <c r="K1675" s="9">
        <v>0</v>
      </c>
      <c r="L1675" s="9">
        <v>0</v>
      </c>
      <c r="M1675" s="9">
        <v>213</v>
      </c>
      <c r="N1675" s="9">
        <v>144</v>
      </c>
      <c r="O1675" s="9">
        <v>82</v>
      </c>
      <c r="P1675" s="9">
        <v>29.45</v>
      </c>
      <c r="Q1675" s="9">
        <v>63</v>
      </c>
      <c r="R1675" s="11">
        <f t="shared" si="156"/>
        <v>-2.4339464703562284</v>
      </c>
      <c r="S1675" s="91">
        <f t="shared" si="157"/>
        <v>8.7690082501828776E-2</v>
      </c>
      <c r="T1675" s="31">
        <f t="shared" si="158"/>
        <v>8.0620467091260195E-2</v>
      </c>
      <c r="U1675" s="31">
        <f t="shared" si="159"/>
        <v>0.91937953290873975</v>
      </c>
      <c r="V1675" s="12">
        <f t="shared" si="160"/>
        <v>-3.6505168677654111E-2</v>
      </c>
      <c r="W1675" s="12">
        <f t="shared" si="161"/>
        <v>0</v>
      </c>
    </row>
    <row r="1676" spans="1:23" x14ac:dyDescent="0.2">
      <c r="A1676" s="9">
        <v>0</v>
      </c>
      <c r="B1676" s="9">
        <v>1</v>
      </c>
      <c r="C1676" s="9">
        <v>55</v>
      </c>
      <c r="D1676" s="9">
        <v>1</v>
      </c>
      <c r="E1676" s="9">
        <v>0</v>
      </c>
      <c r="F1676" s="9">
        <v>0</v>
      </c>
      <c r="G1676" s="9">
        <v>1</v>
      </c>
      <c r="H1676" s="9">
        <v>5</v>
      </c>
      <c r="I1676" s="9">
        <v>0</v>
      </c>
      <c r="J1676" s="9">
        <v>0</v>
      </c>
      <c r="K1676" s="9">
        <v>1</v>
      </c>
      <c r="L1676" s="9">
        <v>0</v>
      </c>
      <c r="M1676" s="9">
        <v>240</v>
      </c>
      <c r="N1676" s="9">
        <v>135</v>
      </c>
      <c r="O1676" s="9">
        <v>95</v>
      </c>
      <c r="P1676" s="9">
        <v>28.69</v>
      </c>
      <c r="Q1676" s="9">
        <v>75</v>
      </c>
      <c r="R1676" s="11">
        <f t="shared" si="156"/>
        <v>-1.440959662814727</v>
      </c>
      <c r="S1676" s="91">
        <f t="shared" si="157"/>
        <v>0.23670049698707832</v>
      </c>
      <c r="T1676" s="31">
        <f t="shared" si="158"/>
        <v>0.19139678326623288</v>
      </c>
      <c r="U1676" s="31">
        <f t="shared" si="159"/>
        <v>0.80860321673376712</v>
      </c>
      <c r="V1676" s="12">
        <f t="shared" si="160"/>
        <v>-9.2264535316287075E-2</v>
      </c>
      <c r="W1676" s="12">
        <f t="shared" si="161"/>
        <v>1</v>
      </c>
    </row>
    <row r="1677" spans="1:23" x14ac:dyDescent="0.2">
      <c r="A1677" s="9">
        <v>1</v>
      </c>
      <c r="B1677" s="9">
        <v>1</v>
      </c>
      <c r="C1677" s="9">
        <v>59</v>
      </c>
      <c r="D1677" s="9">
        <v>1</v>
      </c>
      <c r="E1677" s="9">
        <v>0</v>
      </c>
      <c r="F1677" s="9">
        <v>0</v>
      </c>
      <c r="G1677" s="9">
        <v>1</v>
      </c>
      <c r="H1677" s="9">
        <v>3</v>
      </c>
      <c r="I1677" s="9">
        <v>0</v>
      </c>
      <c r="J1677" s="9">
        <v>0</v>
      </c>
      <c r="K1677" s="9">
        <v>1</v>
      </c>
      <c r="L1677" s="9">
        <v>1</v>
      </c>
      <c r="M1677" s="9">
        <v>230</v>
      </c>
      <c r="N1677" s="9">
        <v>182</v>
      </c>
      <c r="O1677" s="9">
        <v>102</v>
      </c>
      <c r="P1677" s="9">
        <v>25.91</v>
      </c>
      <c r="Q1677" s="9">
        <v>66</v>
      </c>
      <c r="R1677" s="11">
        <f t="shared" si="156"/>
        <v>-0.48845689196341624</v>
      </c>
      <c r="S1677" s="91">
        <f t="shared" si="157"/>
        <v>0.61357247265962245</v>
      </c>
      <c r="T1677" s="31">
        <f t="shared" si="158"/>
        <v>0.38025715178958275</v>
      </c>
      <c r="U1677" s="31">
        <f t="shared" si="159"/>
        <v>0.38025715178958275</v>
      </c>
      <c r="V1677" s="12">
        <f t="shared" si="160"/>
        <v>-0.41992260908681661</v>
      </c>
      <c r="W1677" s="12">
        <f t="shared" si="161"/>
        <v>1</v>
      </c>
    </row>
    <row r="1678" spans="1:23" x14ac:dyDescent="0.2">
      <c r="A1678" s="9">
        <v>0</v>
      </c>
      <c r="B1678" s="9">
        <v>1</v>
      </c>
      <c r="C1678" s="9">
        <v>55</v>
      </c>
      <c r="D1678" s="9">
        <v>0</v>
      </c>
      <c r="E1678" s="9">
        <v>0</v>
      </c>
      <c r="F1678" s="9">
        <v>1</v>
      </c>
      <c r="G1678" s="9">
        <v>1</v>
      </c>
      <c r="H1678" s="9">
        <v>20</v>
      </c>
      <c r="I1678" s="9">
        <v>0</v>
      </c>
      <c r="J1678" s="9">
        <v>0</v>
      </c>
      <c r="K1678" s="9">
        <v>1</v>
      </c>
      <c r="L1678" s="9">
        <v>0</v>
      </c>
      <c r="M1678" s="9">
        <v>252</v>
      </c>
      <c r="N1678" s="9">
        <v>129</v>
      </c>
      <c r="O1678" s="9">
        <v>84</v>
      </c>
      <c r="P1678" s="9">
        <v>23.55</v>
      </c>
      <c r="Q1678" s="9">
        <v>80</v>
      </c>
      <c r="R1678" s="11">
        <f t="shared" si="156"/>
        <v>-1.1903327708096851</v>
      </c>
      <c r="S1678" s="91">
        <f t="shared" si="157"/>
        <v>0.30412004495265443</v>
      </c>
      <c r="T1678" s="31">
        <f t="shared" si="158"/>
        <v>0.23319942525973167</v>
      </c>
      <c r="U1678" s="31">
        <f t="shared" si="159"/>
        <v>0.7668005747402683</v>
      </c>
      <c r="V1678" s="12">
        <f t="shared" si="160"/>
        <v>-0.11531757027697774</v>
      </c>
      <c r="W1678" s="12">
        <f t="shared" si="161"/>
        <v>1</v>
      </c>
    </row>
    <row r="1679" spans="1:23" x14ac:dyDescent="0.2">
      <c r="A1679" s="9">
        <v>0</v>
      </c>
      <c r="B1679" s="9">
        <v>0</v>
      </c>
      <c r="C1679" s="9">
        <v>60</v>
      </c>
      <c r="D1679" s="9">
        <v>0</v>
      </c>
      <c r="E1679" s="9">
        <v>1</v>
      </c>
      <c r="F1679" s="9">
        <v>0</v>
      </c>
      <c r="G1679" s="9">
        <v>0</v>
      </c>
      <c r="H1679" s="9">
        <v>0</v>
      </c>
      <c r="I1679" s="9">
        <v>0</v>
      </c>
      <c r="J1679" s="9">
        <v>0</v>
      </c>
      <c r="K1679" s="9">
        <v>0</v>
      </c>
      <c r="L1679" s="9">
        <v>0</v>
      </c>
      <c r="M1679" s="9">
        <v>354</v>
      </c>
      <c r="N1679" s="9">
        <v>130</v>
      </c>
      <c r="O1679" s="9">
        <v>82.5</v>
      </c>
      <c r="P1679" s="9">
        <v>26.76</v>
      </c>
      <c r="Q1679" s="9">
        <v>65</v>
      </c>
      <c r="R1679" s="11">
        <f t="shared" si="156"/>
        <v>-2.0761525244794221</v>
      </c>
      <c r="S1679" s="91">
        <f t="shared" si="157"/>
        <v>0.12541180399403284</v>
      </c>
      <c r="T1679" s="31">
        <f t="shared" si="158"/>
        <v>0.11143636804674727</v>
      </c>
      <c r="U1679" s="31">
        <f t="shared" si="159"/>
        <v>0.88856363195325272</v>
      </c>
      <c r="V1679" s="12">
        <f t="shared" si="160"/>
        <v>-5.1311465982882665E-2</v>
      </c>
      <c r="W1679" s="12">
        <f t="shared" si="161"/>
        <v>1</v>
      </c>
    </row>
    <row r="1680" spans="1:23" x14ac:dyDescent="0.2">
      <c r="A1680" s="9">
        <v>0</v>
      </c>
      <c r="B1680" s="9">
        <v>0</v>
      </c>
      <c r="C1680" s="9">
        <v>57</v>
      </c>
      <c r="D1680" s="9">
        <v>1</v>
      </c>
      <c r="E1680" s="9">
        <v>0</v>
      </c>
      <c r="F1680" s="9">
        <v>0</v>
      </c>
      <c r="G1680" s="9">
        <v>0</v>
      </c>
      <c r="H1680" s="9">
        <v>0</v>
      </c>
      <c r="I1680" s="9">
        <v>0</v>
      </c>
      <c r="J1680" s="9">
        <v>0</v>
      </c>
      <c r="K1680" s="9">
        <v>1</v>
      </c>
      <c r="L1680" s="9">
        <v>0</v>
      </c>
      <c r="M1680" s="9">
        <v>320</v>
      </c>
      <c r="N1680" s="9">
        <v>125</v>
      </c>
      <c r="O1680" s="9">
        <v>72.5</v>
      </c>
      <c r="P1680" s="9">
        <v>25.27</v>
      </c>
      <c r="Q1680" s="9">
        <v>83</v>
      </c>
      <c r="R1680" s="11">
        <f t="shared" si="156"/>
        <v>-1.6974603478905852</v>
      </c>
      <c r="S1680" s="91">
        <f t="shared" si="157"/>
        <v>0.18314806628809954</v>
      </c>
      <c r="T1680" s="31">
        <f t="shared" si="158"/>
        <v>0.1547972493947368</v>
      </c>
      <c r="U1680" s="31">
        <f t="shared" si="159"/>
        <v>0.84520275060526318</v>
      </c>
      <c r="V1680" s="12">
        <f t="shared" si="160"/>
        <v>-7.3039098261058963E-2</v>
      </c>
      <c r="W1680" s="12">
        <f t="shared" si="161"/>
        <v>1</v>
      </c>
    </row>
    <row r="1681" spans="1:23" x14ac:dyDescent="0.2">
      <c r="A1681" s="9">
        <v>0</v>
      </c>
      <c r="B1681" s="9">
        <v>0</v>
      </c>
      <c r="C1681" s="9">
        <v>42</v>
      </c>
      <c r="D1681" s="9">
        <v>1</v>
      </c>
      <c r="E1681" s="9">
        <v>0</v>
      </c>
      <c r="F1681" s="9">
        <v>0</v>
      </c>
      <c r="G1681" s="9">
        <v>0</v>
      </c>
      <c r="H1681" s="9">
        <v>0</v>
      </c>
      <c r="I1681" s="9">
        <v>0</v>
      </c>
      <c r="J1681" s="9">
        <v>0</v>
      </c>
      <c r="K1681" s="9">
        <v>0</v>
      </c>
      <c r="L1681" s="9">
        <v>0</v>
      </c>
      <c r="M1681" s="9">
        <v>193</v>
      </c>
      <c r="N1681" s="9">
        <v>137.5</v>
      </c>
      <c r="O1681" s="9">
        <v>82.5</v>
      </c>
      <c r="P1681" s="9">
        <v>30.55</v>
      </c>
      <c r="Q1681" s="9">
        <v>63</v>
      </c>
      <c r="R1681" s="11">
        <f t="shared" si="156"/>
        <v>-3.0471805168877637</v>
      </c>
      <c r="S1681" s="91">
        <f t="shared" si="157"/>
        <v>4.7492640495242926E-2</v>
      </c>
      <c r="T1681" s="31">
        <f t="shared" si="158"/>
        <v>4.5339354816649531E-2</v>
      </c>
      <c r="U1681" s="31">
        <f t="shared" si="159"/>
        <v>0.95466064518335048</v>
      </c>
      <c r="V1681" s="12">
        <f t="shared" si="160"/>
        <v>-2.0150980370043214E-2</v>
      </c>
      <c r="W1681" s="12">
        <f t="shared" si="161"/>
        <v>0</v>
      </c>
    </row>
    <row r="1682" spans="1:23" x14ac:dyDescent="0.2">
      <c r="A1682" s="9">
        <v>1</v>
      </c>
      <c r="B1682" s="9">
        <v>1</v>
      </c>
      <c r="C1682" s="9">
        <v>59</v>
      </c>
      <c r="D1682" s="9">
        <v>0</v>
      </c>
      <c r="E1682" s="9">
        <v>0</v>
      </c>
      <c r="F1682" s="9">
        <v>1</v>
      </c>
      <c r="G1682" s="9">
        <v>1</v>
      </c>
      <c r="H1682" s="9">
        <v>40</v>
      </c>
      <c r="I1682" s="9">
        <v>0</v>
      </c>
      <c r="J1682" s="9">
        <v>0</v>
      </c>
      <c r="K1682" s="9">
        <v>1</v>
      </c>
      <c r="L1682" s="9">
        <v>0</v>
      </c>
      <c r="M1682" s="9">
        <v>243</v>
      </c>
      <c r="N1682" s="9">
        <v>162</v>
      </c>
      <c r="O1682" s="9">
        <v>91</v>
      </c>
      <c r="P1682" s="9">
        <v>33</v>
      </c>
      <c r="Q1682" s="9">
        <v>85</v>
      </c>
      <c r="R1682" s="11">
        <f t="shared" si="156"/>
        <v>-8.9402020840073426E-2</v>
      </c>
      <c r="S1682" s="91">
        <f t="shared" si="157"/>
        <v>0.91447786050753666</v>
      </c>
      <c r="T1682" s="31">
        <f t="shared" si="158"/>
        <v>0.4776643696809868</v>
      </c>
      <c r="U1682" s="31">
        <f t="shared" si="159"/>
        <v>0.4776643696809868</v>
      </c>
      <c r="V1682" s="12">
        <f t="shared" si="160"/>
        <v>-0.32087715274647216</v>
      </c>
      <c r="W1682" s="12">
        <f t="shared" si="161"/>
        <v>1</v>
      </c>
    </row>
    <row r="1683" spans="1:23" x14ac:dyDescent="0.2">
      <c r="A1683" s="9">
        <v>0</v>
      </c>
      <c r="B1683" s="9">
        <v>0</v>
      </c>
      <c r="C1683" s="9">
        <v>58</v>
      </c>
      <c r="D1683" s="9">
        <v>1</v>
      </c>
      <c r="E1683" s="9">
        <v>0</v>
      </c>
      <c r="F1683" s="9">
        <v>0</v>
      </c>
      <c r="G1683" s="9">
        <v>0</v>
      </c>
      <c r="H1683" s="9">
        <v>0</v>
      </c>
      <c r="I1683" s="9">
        <v>0</v>
      </c>
      <c r="J1683" s="9">
        <v>0</v>
      </c>
      <c r="K1683" s="9">
        <v>1</v>
      </c>
      <c r="L1683" s="9">
        <v>0</v>
      </c>
      <c r="M1683" s="9">
        <v>268</v>
      </c>
      <c r="N1683" s="9">
        <v>170</v>
      </c>
      <c r="O1683" s="9">
        <v>104</v>
      </c>
      <c r="P1683" s="9">
        <v>24.51</v>
      </c>
      <c r="Q1683" s="9">
        <v>70</v>
      </c>
      <c r="R1683" s="11">
        <f t="shared" si="156"/>
        <v>-1.3056929299775133</v>
      </c>
      <c r="S1683" s="91">
        <f t="shared" si="157"/>
        <v>0.27098469655396529</v>
      </c>
      <c r="T1683" s="31">
        <f t="shared" si="158"/>
        <v>0.21320846528576548</v>
      </c>
      <c r="U1683" s="31">
        <f t="shared" si="159"/>
        <v>0.78679153471423446</v>
      </c>
      <c r="V1683" s="12">
        <f t="shared" si="160"/>
        <v>-0.10414032140988623</v>
      </c>
      <c r="W1683" s="12">
        <f t="shared" si="161"/>
        <v>1</v>
      </c>
    </row>
    <row r="1684" spans="1:23" x14ac:dyDescent="0.2">
      <c r="A1684" s="9">
        <v>1</v>
      </c>
      <c r="B1684" s="9">
        <v>0</v>
      </c>
      <c r="C1684" s="9">
        <v>58</v>
      </c>
      <c r="D1684" s="9">
        <v>0</v>
      </c>
      <c r="E1684" s="9">
        <v>0</v>
      </c>
      <c r="F1684" s="9">
        <v>1</v>
      </c>
      <c r="G1684" s="9">
        <v>0</v>
      </c>
      <c r="H1684" s="9">
        <v>0</v>
      </c>
      <c r="I1684" s="9">
        <v>0</v>
      </c>
      <c r="J1684" s="9">
        <v>0</v>
      </c>
      <c r="K1684" s="9">
        <v>1</v>
      </c>
      <c r="L1684" s="9">
        <v>0</v>
      </c>
      <c r="M1684" s="9">
        <v>241</v>
      </c>
      <c r="N1684" s="9">
        <v>143.5</v>
      </c>
      <c r="O1684" s="9">
        <v>85.5</v>
      </c>
      <c r="P1684" s="9">
        <v>23.96</v>
      </c>
      <c r="Q1684" s="9">
        <v>96</v>
      </c>
      <c r="R1684" s="11">
        <f t="shared" si="156"/>
        <v>-1.6299695297717767</v>
      </c>
      <c r="S1684" s="91">
        <f t="shared" si="157"/>
        <v>0.19593554423670353</v>
      </c>
      <c r="T1684" s="31">
        <f t="shared" si="158"/>
        <v>0.16383453538188622</v>
      </c>
      <c r="U1684" s="31">
        <f t="shared" si="159"/>
        <v>0.16383453538188622</v>
      </c>
      <c r="V1684" s="12">
        <f t="shared" si="160"/>
        <v>-0.78559454613560742</v>
      </c>
      <c r="W1684" s="12">
        <f t="shared" si="161"/>
        <v>1</v>
      </c>
    </row>
    <row r="1685" spans="1:23" x14ac:dyDescent="0.2">
      <c r="A1685" s="9">
        <v>0</v>
      </c>
      <c r="B1685" s="9">
        <v>1</v>
      </c>
      <c r="C1685" s="9">
        <v>51</v>
      </c>
      <c r="D1685" s="9">
        <v>0</v>
      </c>
      <c r="E1685" s="9">
        <v>0</v>
      </c>
      <c r="F1685" s="9">
        <v>0</v>
      </c>
      <c r="G1685" s="9">
        <v>1</v>
      </c>
      <c r="H1685" s="9">
        <v>10</v>
      </c>
      <c r="I1685" s="9">
        <v>0</v>
      </c>
      <c r="J1685" s="9">
        <v>0</v>
      </c>
      <c r="K1685" s="9">
        <v>0</v>
      </c>
      <c r="L1685" s="9">
        <v>0</v>
      </c>
      <c r="M1685" s="9">
        <v>231</v>
      </c>
      <c r="N1685" s="9">
        <v>110</v>
      </c>
      <c r="O1685" s="9">
        <v>72</v>
      </c>
      <c r="P1685" s="9">
        <v>21.19</v>
      </c>
      <c r="Q1685" s="9">
        <v>75</v>
      </c>
      <c r="R1685" s="11">
        <f t="shared" si="156"/>
        <v>-1.8012624498301388</v>
      </c>
      <c r="S1685" s="91">
        <f t="shared" si="157"/>
        <v>0.16509033833781028</v>
      </c>
      <c r="T1685" s="31">
        <f t="shared" si="158"/>
        <v>0.14169745718888915</v>
      </c>
      <c r="U1685" s="31">
        <f t="shared" si="159"/>
        <v>0.85830254281111085</v>
      </c>
      <c r="V1685" s="12">
        <f t="shared" si="160"/>
        <v>-6.6359600830314211E-2</v>
      </c>
      <c r="W1685" s="12">
        <f t="shared" si="161"/>
        <v>1</v>
      </c>
    </row>
    <row r="1686" spans="1:23" x14ac:dyDescent="0.2">
      <c r="A1686" s="9">
        <v>0</v>
      </c>
      <c r="B1686" s="9">
        <v>1</v>
      </c>
      <c r="C1686" s="9">
        <v>49</v>
      </c>
      <c r="D1686" s="9">
        <v>1</v>
      </c>
      <c r="E1686" s="9">
        <v>0</v>
      </c>
      <c r="F1686" s="9">
        <v>0</v>
      </c>
      <c r="G1686" s="9">
        <v>1</v>
      </c>
      <c r="H1686" s="9">
        <v>20</v>
      </c>
      <c r="I1686" s="9">
        <v>0</v>
      </c>
      <c r="J1686" s="9">
        <v>0</v>
      </c>
      <c r="K1686" s="9">
        <v>0</v>
      </c>
      <c r="L1686" s="9">
        <v>0</v>
      </c>
      <c r="M1686" s="9">
        <v>288</v>
      </c>
      <c r="N1686" s="9">
        <v>128</v>
      </c>
      <c r="O1686" s="9">
        <v>89</v>
      </c>
      <c r="P1686" s="9">
        <v>35.96</v>
      </c>
      <c r="Q1686" s="9">
        <v>73</v>
      </c>
      <c r="R1686" s="11">
        <f t="shared" si="156"/>
        <v>-1.8515044407995891</v>
      </c>
      <c r="S1686" s="91">
        <f t="shared" si="157"/>
        <v>0.15700079015696403</v>
      </c>
      <c r="T1686" s="31">
        <f t="shared" si="158"/>
        <v>0.13569635517333101</v>
      </c>
      <c r="U1686" s="31">
        <f t="shared" si="159"/>
        <v>0.86430364482666899</v>
      </c>
      <c r="V1686" s="12">
        <f t="shared" si="160"/>
        <v>-6.3333655546989082E-2</v>
      </c>
      <c r="W1686" s="12">
        <f t="shared" si="161"/>
        <v>1</v>
      </c>
    </row>
    <row r="1687" spans="1:23" x14ac:dyDescent="0.2">
      <c r="A1687" s="9">
        <v>0</v>
      </c>
      <c r="B1687" s="9">
        <v>0</v>
      </c>
      <c r="C1687" s="9">
        <v>64</v>
      </c>
      <c r="D1687" s="9">
        <v>1</v>
      </c>
      <c r="E1687" s="9">
        <v>0</v>
      </c>
      <c r="F1687" s="9">
        <v>0</v>
      </c>
      <c r="G1687" s="9">
        <v>1</v>
      </c>
      <c r="H1687" s="9">
        <v>10</v>
      </c>
      <c r="I1687" s="9">
        <v>0</v>
      </c>
      <c r="J1687" s="9">
        <v>0</v>
      </c>
      <c r="K1687" s="9">
        <v>1</v>
      </c>
      <c r="L1687" s="9">
        <v>0</v>
      </c>
      <c r="M1687" s="9">
        <v>234</v>
      </c>
      <c r="N1687" s="9">
        <v>160</v>
      </c>
      <c r="O1687" s="9">
        <v>98</v>
      </c>
      <c r="P1687" s="9">
        <v>26.24</v>
      </c>
      <c r="Q1687" s="9">
        <v>85</v>
      </c>
      <c r="R1687" s="11">
        <f t="shared" si="156"/>
        <v>-0.82851355018146844</v>
      </c>
      <c r="S1687" s="91">
        <f t="shared" si="157"/>
        <v>0.43669793367549586</v>
      </c>
      <c r="T1687" s="31">
        <f t="shared" si="158"/>
        <v>0.30395946387859979</v>
      </c>
      <c r="U1687" s="31">
        <f t="shared" si="159"/>
        <v>0.69604053612140016</v>
      </c>
      <c r="V1687" s="12">
        <f t="shared" si="160"/>
        <v>-0.15736546714058483</v>
      </c>
      <c r="W1687" s="12">
        <f t="shared" si="161"/>
        <v>1</v>
      </c>
    </row>
    <row r="1688" spans="1:23" x14ac:dyDescent="0.2">
      <c r="A1688" s="9">
        <v>0</v>
      </c>
      <c r="B1688" s="9">
        <v>0</v>
      </c>
      <c r="C1688" s="9">
        <v>52</v>
      </c>
      <c r="D1688" s="9">
        <v>1</v>
      </c>
      <c r="E1688" s="9">
        <v>0</v>
      </c>
      <c r="F1688" s="9">
        <v>0</v>
      </c>
      <c r="G1688" s="9">
        <v>0</v>
      </c>
      <c r="H1688" s="9">
        <v>0</v>
      </c>
      <c r="I1688" s="9">
        <v>0</v>
      </c>
      <c r="J1688" s="9">
        <v>0</v>
      </c>
      <c r="K1688" s="9">
        <v>0</v>
      </c>
      <c r="L1688" s="9">
        <v>0</v>
      </c>
      <c r="M1688" s="9">
        <v>211</v>
      </c>
      <c r="N1688" s="9">
        <v>129</v>
      </c>
      <c r="O1688" s="9">
        <v>73</v>
      </c>
      <c r="P1688" s="9">
        <v>29.09</v>
      </c>
      <c r="Q1688" s="9">
        <v>62</v>
      </c>
      <c r="R1688" s="11">
        <f t="shared" si="156"/>
        <v>-2.4186577163347875</v>
      </c>
      <c r="S1688" s="91">
        <f t="shared" si="157"/>
        <v>8.9041055636010183E-2</v>
      </c>
      <c r="T1688" s="31">
        <f t="shared" si="158"/>
        <v>8.1760972348291661E-2</v>
      </c>
      <c r="U1688" s="31">
        <f t="shared" si="159"/>
        <v>0.91823902765170828</v>
      </c>
      <c r="V1688" s="12">
        <f t="shared" si="160"/>
        <v>-3.7044252483117497E-2</v>
      </c>
      <c r="W1688" s="12">
        <f t="shared" si="161"/>
        <v>0</v>
      </c>
    </row>
    <row r="1689" spans="1:23" x14ac:dyDescent="0.2">
      <c r="A1689" s="9">
        <v>0</v>
      </c>
      <c r="B1689" s="9">
        <v>1</v>
      </c>
      <c r="C1689" s="9">
        <v>41</v>
      </c>
      <c r="D1689" s="9">
        <v>0</v>
      </c>
      <c r="E1689" s="9">
        <v>0</v>
      </c>
      <c r="F1689" s="9">
        <v>1</v>
      </c>
      <c r="G1689" s="9">
        <v>1</v>
      </c>
      <c r="H1689" s="9">
        <v>20</v>
      </c>
      <c r="I1689" s="9">
        <v>0</v>
      </c>
      <c r="J1689" s="9">
        <v>0</v>
      </c>
      <c r="K1689" s="9">
        <v>1</v>
      </c>
      <c r="L1689" s="9">
        <v>0</v>
      </c>
      <c r="M1689" s="9">
        <v>240</v>
      </c>
      <c r="N1689" s="9">
        <v>166</v>
      </c>
      <c r="O1689" s="9">
        <v>71</v>
      </c>
      <c r="P1689" s="9">
        <v>35.53</v>
      </c>
      <c r="Q1689" s="9">
        <v>90</v>
      </c>
      <c r="R1689" s="11">
        <f t="shared" si="156"/>
        <v>-1.5297012908836765</v>
      </c>
      <c r="S1689" s="91">
        <f t="shared" si="157"/>
        <v>0.21660035815523426</v>
      </c>
      <c r="T1689" s="31">
        <f t="shared" si="158"/>
        <v>0.17803739469851179</v>
      </c>
      <c r="U1689" s="31">
        <f t="shared" si="159"/>
        <v>0.82196260530148824</v>
      </c>
      <c r="V1689" s="12">
        <f t="shared" si="160"/>
        <v>-8.5147939978966788E-2</v>
      </c>
      <c r="W1689" s="12">
        <f t="shared" si="161"/>
        <v>1</v>
      </c>
    </row>
    <row r="1690" spans="1:23" x14ac:dyDescent="0.2">
      <c r="A1690" s="9">
        <v>0</v>
      </c>
      <c r="B1690" s="9">
        <v>0</v>
      </c>
      <c r="C1690" s="9">
        <v>47</v>
      </c>
      <c r="D1690" s="9">
        <v>1</v>
      </c>
      <c r="E1690" s="9">
        <v>0</v>
      </c>
      <c r="F1690" s="9">
        <v>0</v>
      </c>
      <c r="G1690" s="9">
        <v>1</v>
      </c>
      <c r="H1690" s="9">
        <v>9</v>
      </c>
      <c r="I1690" s="9">
        <v>0</v>
      </c>
      <c r="J1690" s="9">
        <v>0</v>
      </c>
      <c r="K1690" s="9">
        <v>0</v>
      </c>
      <c r="L1690" s="9">
        <v>0</v>
      </c>
      <c r="M1690" s="9">
        <v>214</v>
      </c>
      <c r="N1690" s="9">
        <v>118</v>
      </c>
      <c r="O1690" s="9">
        <v>72</v>
      </c>
      <c r="P1690" s="9">
        <v>24.08</v>
      </c>
      <c r="Q1690" s="9">
        <v>60</v>
      </c>
      <c r="R1690" s="11">
        <f t="shared" si="156"/>
        <v>-2.7400658609912192</v>
      </c>
      <c r="S1690" s="91">
        <f t="shared" si="157"/>
        <v>6.4566094366158094E-2</v>
      </c>
      <c r="T1690" s="31">
        <f t="shared" si="158"/>
        <v>6.0650150993772446E-2</v>
      </c>
      <c r="U1690" s="31">
        <f t="shared" si="159"/>
        <v>0.93934984900622753</v>
      </c>
      <c r="V1690" s="12">
        <f t="shared" si="160"/>
        <v>-2.7172630102590776E-2</v>
      </c>
      <c r="W1690" s="12">
        <f t="shared" si="161"/>
        <v>0</v>
      </c>
    </row>
    <row r="1691" spans="1:23" x14ac:dyDescent="0.2">
      <c r="A1691" s="9">
        <v>0</v>
      </c>
      <c r="B1691" s="9">
        <v>1</v>
      </c>
      <c r="C1691" s="9">
        <v>44</v>
      </c>
      <c r="D1691" s="9">
        <v>0</v>
      </c>
      <c r="E1691" s="9">
        <v>0</v>
      </c>
      <c r="F1691" s="9">
        <v>0</v>
      </c>
      <c r="G1691" s="9">
        <v>1</v>
      </c>
      <c r="H1691" s="9">
        <v>25</v>
      </c>
      <c r="I1691" s="9">
        <v>0</v>
      </c>
      <c r="J1691" s="9">
        <v>0</v>
      </c>
      <c r="K1691" s="9">
        <v>0</v>
      </c>
      <c r="L1691" s="9">
        <v>0</v>
      </c>
      <c r="M1691" s="9">
        <v>210</v>
      </c>
      <c r="N1691" s="9">
        <v>103</v>
      </c>
      <c r="O1691" s="9">
        <v>78</v>
      </c>
      <c r="P1691" s="9">
        <v>34.89</v>
      </c>
      <c r="Q1691" s="9">
        <v>62</v>
      </c>
      <c r="R1691" s="11">
        <f t="shared" si="156"/>
        <v>-2.3117439255894432</v>
      </c>
      <c r="S1691" s="91">
        <f t="shared" si="157"/>
        <v>9.9088298175759856E-2</v>
      </c>
      <c r="T1691" s="31">
        <f t="shared" si="158"/>
        <v>9.0154993316027665E-2</v>
      </c>
      <c r="U1691" s="31">
        <f t="shared" si="159"/>
        <v>0.90984500668397228</v>
      </c>
      <c r="V1691" s="12">
        <f t="shared" si="160"/>
        <v>-4.103258402502187E-2</v>
      </c>
      <c r="W1691" s="12">
        <f t="shared" si="161"/>
        <v>0</v>
      </c>
    </row>
    <row r="1692" spans="1:23" x14ac:dyDescent="0.2">
      <c r="A1692" s="9">
        <v>0</v>
      </c>
      <c r="B1692" s="9">
        <v>1</v>
      </c>
      <c r="C1692" s="9">
        <v>40</v>
      </c>
      <c r="D1692" s="9">
        <v>0</v>
      </c>
      <c r="E1692" s="9">
        <v>1</v>
      </c>
      <c r="F1692" s="9">
        <v>0</v>
      </c>
      <c r="G1692" s="9">
        <v>1</v>
      </c>
      <c r="H1692" s="9">
        <v>30</v>
      </c>
      <c r="I1692" s="9">
        <v>1</v>
      </c>
      <c r="J1692" s="9">
        <v>0</v>
      </c>
      <c r="K1692" s="9">
        <v>1</v>
      </c>
      <c r="L1692" s="9">
        <v>0</v>
      </c>
      <c r="M1692" s="9">
        <v>287</v>
      </c>
      <c r="N1692" s="9">
        <v>141</v>
      </c>
      <c r="O1692" s="9">
        <v>86</v>
      </c>
      <c r="P1692" s="9">
        <v>27.42</v>
      </c>
      <c r="Q1692" s="9">
        <v>80</v>
      </c>
      <c r="R1692" s="11">
        <f t="shared" si="156"/>
        <v>-1.6004705634280825</v>
      </c>
      <c r="S1692" s="91">
        <f t="shared" si="157"/>
        <v>0.20180153522649111</v>
      </c>
      <c r="T1692" s="31">
        <f t="shared" si="158"/>
        <v>0.1679158574118976</v>
      </c>
      <c r="U1692" s="31">
        <f t="shared" si="159"/>
        <v>0.83208414258810237</v>
      </c>
      <c r="V1692" s="12">
        <f t="shared" si="160"/>
        <v>-7.9832754461682934E-2</v>
      </c>
      <c r="W1692" s="12">
        <f t="shared" si="161"/>
        <v>1</v>
      </c>
    </row>
    <row r="1693" spans="1:23" x14ac:dyDescent="0.2">
      <c r="A1693" s="9">
        <v>0</v>
      </c>
      <c r="B1693" s="9">
        <v>0</v>
      </c>
      <c r="C1693" s="9">
        <v>39</v>
      </c>
      <c r="D1693" s="9">
        <v>1</v>
      </c>
      <c r="E1693" s="9">
        <v>0</v>
      </c>
      <c r="F1693" s="9">
        <v>0</v>
      </c>
      <c r="G1693" s="9">
        <v>0</v>
      </c>
      <c r="H1693" s="9">
        <v>0</v>
      </c>
      <c r="I1693" s="9">
        <v>0</v>
      </c>
      <c r="J1693" s="9">
        <v>0</v>
      </c>
      <c r="K1693" s="9">
        <v>0</v>
      </c>
      <c r="L1693" s="9">
        <v>0</v>
      </c>
      <c r="M1693" s="9">
        <v>205</v>
      </c>
      <c r="N1693" s="9">
        <v>139.5</v>
      </c>
      <c r="O1693" s="9">
        <v>87</v>
      </c>
      <c r="P1693" s="9">
        <v>20.7</v>
      </c>
      <c r="Q1693" s="9">
        <v>67</v>
      </c>
      <c r="R1693" s="11">
        <f t="shared" si="156"/>
        <v>-3.0940207648891089</v>
      </c>
      <c r="S1693" s="91">
        <f t="shared" si="157"/>
        <v>4.5319369056325678E-2</v>
      </c>
      <c r="T1693" s="31">
        <f t="shared" si="158"/>
        <v>4.3354567415351992E-2</v>
      </c>
      <c r="U1693" s="31">
        <f t="shared" si="159"/>
        <v>0.95664543258464796</v>
      </c>
      <c r="V1693" s="12">
        <f t="shared" si="160"/>
        <v>-1.9248997651517614E-2</v>
      </c>
      <c r="W1693" s="12">
        <f t="shared" si="161"/>
        <v>0</v>
      </c>
    </row>
    <row r="1694" spans="1:23" x14ac:dyDescent="0.2">
      <c r="A1694" s="9">
        <v>0</v>
      </c>
      <c r="B1694" s="9">
        <v>0</v>
      </c>
      <c r="C1694" s="9">
        <v>38</v>
      </c>
      <c r="D1694" s="9">
        <v>0</v>
      </c>
      <c r="E1694" s="9">
        <v>1</v>
      </c>
      <c r="F1694" s="9">
        <v>0</v>
      </c>
      <c r="G1694" s="9">
        <v>1</v>
      </c>
      <c r="H1694" s="9">
        <v>20</v>
      </c>
      <c r="I1694" s="9">
        <v>0</v>
      </c>
      <c r="J1694" s="9">
        <v>0</v>
      </c>
      <c r="K1694" s="9">
        <v>0</v>
      </c>
      <c r="L1694" s="9">
        <v>0</v>
      </c>
      <c r="M1694" s="9">
        <v>195</v>
      </c>
      <c r="N1694" s="9">
        <v>116</v>
      </c>
      <c r="O1694" s="9">
        <v>72</v>
      </c>
      <c r="P1694" s="9">
        <v>24.45</v>
      </c>
      <c r="Q1694" s="9">
        <v>75</v>
      </c>
      <c r="R1694" s="11">
        <f t="shared" si="156"/>
        <v>-3.2166563507683583</v>
      </c>
      <c r="S1694" s="91">
        <f t="shared" si="157"/>
        <v>4.008887755822825E-2</v>
      </c>
      <c r="T1694" s="31">
        <f t="shared" si="158"/>
        <v>3.8543703738418179E-2</v>
      </c>
      <c r="U1694" s="31">
        <f t="shared" si="159"/>
        <v>0.9614562962615818</v>
      </c>
      <c r="V1694" s="12">
        <f t="shared" si="160"/>
        <v>-1.7070452167892346E-2</v>
      </c>
      <c r="W1694" s="12">
        <f t="shared" si="161"/>
        <v>0</v>
      </c>
    </row>
    <row r="1695" spans="1:23" x14ac:dyDescent="0.2">
      <c r="A1695" s="9">
        <v>0</v>
      </c>
      <c r="B1695" s="9">
        <v>1</v>
      </c>
      <c r="C1695" s="9">
        <v>64</v>
      </c>
      <c r="D1695" s="9">
        <v>1</v>
      </c>
      <c r="E1695" s="9">
        <v>0</v>
      </c>
      <c r="F1695" s="9">
        <v>0</v>
      </c>
      <c r="G1695" s="9">
        <v>0</v>
      </c>
      <c r="H1695" s="9">
        <v>0</v>
      </c>
      <c r="I1695" s="9">
        <v>0</v>
      </c>
      <c r="J1695" s="9">
        <v>0</v>
      </c>
      <c r="K1695" s="9">
        <v>1</v>
      </c>
      <c r="L1695" s="9">
        <v>0</v>
      </c>
      <c r="M1695" s="9">
        <v>188</v>
      </c>
      <c r="N1695" s="9">
        <v>191</v>
      </c>
      <c r="O1695" s="9">
        <v>106</v>
      </c>
      <c r="P1695" s="9">
        <v>37.380000000000003</v>
      </c>
      <c r="Q1695" s="9">
        <v>82</v>
      </c>
      <c r="R1695" s="11">
        <f t="shared" si="156"/>
        <v>-0.19527179661729122</v>
      </c>
      <c r="S1695" s="91">
        <f t="shared" si="157"/>
        <v>0.82261104476941282</v>
      </c>
      <c r="T1695" s="31">
        <f t="shared" si="158"/>
        <v>0.45133658502189383</v>
      </c>
      <c r="U1695" s="31">
        <f t="shared" si="159"/>
        <v>0.54866341497810622</v>
      </c>
      <c r="V1695" s="12">
        <f t="shared" si="160"/>
        <v>-0.26069399770960228</v>
      </c>
      <c r="W1695" s="12">
        <f t="shared" si="161"/>
        <v>1</v>
      </c>
    </row>
    <row r="1696" spans="1:23" x14ac:dyDescent="0.2">
      <c r="A1696" s="9">
        <v>0</v>
      </c>
      <c r="B1696" s="9">
        <v>1</v>
      </c>
      <c r="C1696" s="9">
        <v>44</v>
      </c>
      <c r="D1696" s="9">
        <v>0</v>
      </c>
      <c r="E1696" s="9">
        <v>1</v>
      </c>
      <c r="F1696" s="9">
        <v>0</v>
      </c>
      <c r="G1696" s="9">
        <v>1</v>
      </c>
      <c r="H1696" s="9">
        <v>30</v>
      </c>
      <c r="I1696" s="9">
        <v>0</v>
      </c>
      <c r="J1696" s="9">
        <v>0</v>
      </c>
      <c r="K1696" s="9">
        <v>0</v>
      </c>
      <c r="L1696" s="9">
        <v>0</v>
      </c>
      <c r="M1696" s="9">
        <v>240</v>
      </c>
      <c r="N1696" s="9">
        <v>134</v>
      </c>
      <c r="O1696" s="9">
        <v>88</v>
      </c>
      <c r="P1696" s="9">
        <v>31.62</v>
      </c>
      <c r="Q1696" s="9">
        <v>70</v>
      </c>
      <c r="R1696" s="11">
        <f t="shared" si="156"/>
        <v>-2.008613259489576</v>
      </c>
      <c r="S1696" s="91">
        <f t="shared" si="157"/>
        <v>0.13417461108488943</v>
      </c>
      <c r="T1696" s="31">
        <f t="shared" si="158"/>
        <v>0.11830154702241601</v>
      </c>
      <c r="U1696" s="31">
        <f t="shared" si="159"/>
        <v>0.88169845297758398</v>
      </c>
      <c r="V1696" s="12">
        <f t="shared" si="160"/>
        <v>-5.4679921217351948E-2</v>
      </c>
      <c r="W1696" s="12">
        <f t="shared" si="161"/>
        <v>1</v>
      </c>
    </row>
    <row r="1697" spans="1:23" x14ac:dyDescent="0.2">
      <c r="A1697" s="9">
        <v>0</v>
      </c>
      <c r="B1697" s="9">
        <v>1</v>
      </c>
      <c r="C1697" s="9">
        <v>53</v>
      </c>
      <c r="D1697" s="9">
        <v>0</v>
      </c>
      <c r="E1697" s="9">
        <v>0</v>
      </c>
      <c r="F1697" s="9">
        <v>0</v>
      </c>
      <c r="G1697" s="9">
        <v>0</v>
      </c>
      <c r="H1697" s="9">
        <v>0</v>
      </c>
      <c r="I1697" s="9">
        <v>0</v>
      </c>
      <c r="J1697" s="9">
        <v>0</v>
      </c>
      <c r="K1697" s="9">
        <v>0</v>
      </c>
      <c r="L1697" s="9">
        <v>0</v>
      </c>
      <c r="M1697" s="9">
        <v>241</v>
      </c>
      <c r="N1697" s="9">
        <v>113</v>
      </c>
      <c r="O1697" s="9">
        <v>84</v>
      </c>
      <c r="P1697" s="9">
        <v>28.27</v>
      </c>
      <c r="Q1697" s="9">
        <v>62</v>
      </c>
      <c r="R1697" s="11">
        <f t="shared" si="156"/>
        <v>-2.0312798556610536</v>
      </c>
      <c r="S1697" s="91">
        <f t="shared" si="157"/>
        <v>0.13116753815817442</v>
      </c>
      <c r="T1697" s="31">
        <f t="shared" si="158"/>
        <v>0.11595765767089479</v>
      </c>
      <c r="U1697" s="31">
        <f t="shared" si="159"/>
        <v>0.88404234232910517</v>
      </c>
      <c r="V1697" s="12">
        <f t="shared" si="160"/>
        <v>-5.3526933403792207E-2</v>
      </c>
      <c r="W1697" s="12">
        <f t="shared" si="161"/>
        <v>1</v>
      </c>
    </row>
    <row r="1698" spans="1:23" x14ac:dyDescent="0.2">
      <c r="A1698" s="9">
        <v>0</v>
      </c>
      <c r="B1698" s="9">
        <v>0</v>
      </c>
      <c r="C1698" s="9">
        <v>43</v>
      </c>
      <c r="D1698" s="9">
        <v>0</v>
      </c>
      <c r="E1698" s="9">
        <v>1</v>
      </c>
      <c r="F1698" s="9">
        <v>0</v>
      </c>
      <c r="G1698" s="9">
        <v>0</v>
      </c>
      <c r="H1698" s="9">
        <v>0</v>
      </c>
      <c r="I1698" s="9">
        <v>0</v>
      </c>
      <c r="J1698" s="9">
        <v>0</v>
      </c>
      <c r="K1698" s="9">
        <v>0</v>
      </c>
      <c r="L1698" s="9">
        <v>0</v>
      </c>
      <c r="M1698" s="9">
        <v>308</v>
      </c>
      <c r="N1698" s="9">
        <v>110</v>
      </c>
      <c r="O1698" s="9">
        <v>70</v>
      </c>
      <c r="P1698" s="9">
        <v>24.83</v>
      </c>
      <c r="Q1698" s="9">
        <v>55</v>
      </c>
      <c r="R1698" s="11">
        <f t="shared" si="156"/>
        <v>-3.4281184133230802</v>
      </c>
      <c r="S1698" s="91">
        <f t="shared" si="157"/>
        <v>3.2447936975997321E-2</v>
      </c>
      <c r="T1698" s="31">
        <f t="shared" si="158"/>
        <v>3.1428158083240648E-2</v>
      </c>
      <c r="U1698" s="31">
        <f t="shared" si="159"/>
        <v>0.96857184191675938</v>
      </c>
      <c r="V1698" s="12">
        <f t="shared" si="160"/>
        <v>-1.3868160808711779E-2</v>
      </c>
      <c r="W1698" s="12">
        <f t="shared" si="161"/>
        <v>0</v>
      </c>
    </row>
    <row r="1699" spans="1:23" x14ac:dyDescent="0.2">
      <c r="A1699" s="9">
        <v>0</v>
      </c>
      <c r="B1699" s="9">
        <v>0</v>
      </c>
      <c r="C1699" s="9">
        <v>53</v>
      </c>
      <c r="D1699" s="9">
        <v>0</v>
      </c>
      <c r="E1699" s="9">
        <v>1</v>
      </c>
      <c r="F1699" s="9">
        <v>0</v>
      </c>
      <c r="G1699" s="9">
        <v>0</v>
      </c>
      <c r="H1699" s="9">
        <v>0</v>
      </c>
      <c r="I1699" s="9">
        <v>0</v>
      </c>
      <c r="J1699" s="9">
        <v>0</v>
      </c>
      <c r="K1699" s="9">
        <v>0</v>
      </c>
      <c r="L1699" s="9">
        <v>0</v>
      </c>
      <c r="M1699" s="9">
        <v>213</v>
      </c>
      <c r="N1699" s="9">
        <v>133</v>
      </c>
      <c r="O1699" s="9">
        <v>89</v>
      </c>
      <c r="P1699" s="9">
        <v>17.89</v>
      </c>
      <c r="Q1699" s="9">
        <v>75</v>
      </c>
      <c r="R1699" s="11">
        <f t="shared" si="156"/>
        <v>-2.4158958805679367</v>
      </c>
      <c r="S1699" s="91">
        <f t="shared" si="157"/>
        <v>8.9287312311899777E-2</v>
      </c>
      <c r="T1699" s="31">
        <f t="shared" si="158"/>
        <v>8.1968559903995097E-2</v>
      </c>
      <c r="U1699" s="31">
        <f t="shared" si="159"/>
        <v>0.9180314400960049</v>
      </c>
      <c r="V1699" s="12">
        <f t="shared" si="160"/>
        <v>-3.714244513166387E-2</v>
      </c>
      <c r="W1699" s="12">
        <f t="shared" si="161"/>
        <v>0</v>
      </c>
    </row>
    <row r="1700" spans="1:23" x14ac:dyDescent="0.2">
      <c r="A1700" s="9">
        <v>1</v>
      </c>
      <c r="B1700" s="9">
        <v>0</v>
      </c>
      <c r="C1700" s="9">
        <v>60</v>
      </c>
      <c r="D1700" s="9">
        <v>0</v>
      </c>
      <c r="E1700" s="9">
        <v>0</v>
      </c>
      <c r="F1700" s="9">
        <v>1</v>
      </c>
      <c r="G1700" s="9">
        <v>0</v>
      </c>
      <c r="H1700" s="9">
        <v>0</v>
      </c>
      <c r="I1700" s="9">
        <v>0</v>
      </c>
      <c r="J1700" s="9">
        <v>0</v>
      </c>
      <c r="K1700" s="9">
        <v>1</v>
      </c>
      <c r="L1700" s="9">
        <v>0</v>
      </c>
      <c r="M1700" s="9">
        <v>232</v>
      </c>
      <c r="N1700" s="9">
        <v>152.5</v>
      </c>
      <c r="O1700" s="9">
        <v>85</v>
      </c>
      <c r="P1700" s="9">
        <v>23.03</v>
      </c>
      <c r="Q1700" s="9">
        <v>85</v>
      </c>
      <c r="R1700" s="11">
        <f t="shared" si="156"/>
        <v>-1.4098916409128925</v>
      </c>
      <c r="S1700" s="91">
        <f t="shared" si="157"/>
        <v>0.24416973973010236</v>
      </c>
      <c r="T1700" s="31">
        <f t="shared" si="158"/>
        <v>0.19625114800097138</v>
      </c>
      <c r="U1700" s="31">
        <f t="shared" si="159"/>
        <v>0.19625114800097138</v>
      </c>
      <c r="V1700" s="12">
        <f t="shared" si="160"/>
        <v>-0.7071877941035819</v>
      </c>
      <c r="W1700" s="12">
        <f t="shared" si="161"/>
        <v>1</v>
      </c>
    </row>
    <row r="1701" spans="1:23" x14ac:dyDescent="0.2">
      <c r="A1701" s="9">
        <v>1</v>
      </c>
      <c r="B1701" s="9">
        <v>0</v>
      </c>
      <c r="C1701" s="9">
        <v>48</v>
      </c>
      <c r="D1701" s="9">
        <v>0</v>
      </c>
      <c r="E1701" s="9">
        <v>1</v>
      </c>
      <c r="F1701" s="9">
        <v>0</v>
      </c>
      <c r="G1701" s="9">
        <v>1</v>
      </c>
      <c r="H1701" s="9">
        <v>20</v>
      </c>
      <c r="I1701" s="9">
        <v>0</v>
      </c>
      <c r="J1701" s="9">
        <v>0</v>
      </c>
      <c r="K1701" s="9">
        <v>0</v>
      </c>
      <c r="L1701" s="9">
        <v>0</v>
      </c>
      <c r="M1701" s="9">
        <v>211</v>
      </c>
      <c r="N1701" s="9">
        <v>130</v>
      </c>
      <c r="O1701" s="9">
        <v>73</v>
      </c>
      <c r="P1701" s="9">
        <v>19.72</v>
      </c>
      <c r="Q1701" s="9">
        <v>82</v>
      </c>
      <c r="R1701" s="11">
        <f t="shared" si="156"/>
        <v>-2.2485598474366535</v>
      </c>
      <c r="S1701" s="91">
        <f t="shared" si="157"/>
        <v>0.10555112487885335</v>
      </c>
      <c r="T1701" s="31">
        <f t="shared" si="158"/>
        <v>9.5473761912566152E-2</v>
      </c>
      <c r="U1701" s="31">
        <f t="shared" si="159"/>
        <v>9.5473761912566152E-2</v>
      </c>
      <c r="V1701" s="12">
        <f t="shared" si="160"/>
        <v>-1.0201159647747753</v>
      </c>
      <c r="W1701" s="12">
        <f t="shared" si="161"/>
        <v>0</v>
      </c>
    </row>
    <row r="1702" spans="1:23" x14ac:dyDescent="0.2">
      <c r="A1702" s="9">
        <v>0</v>
      </c>
      <c r="B1702" s="9">
        <v>0</v>
      </c>
      <c r="C1702" s="9">
        <v>48</v>
      </c>
      <c r="D1702" s="9">
        <v>1</v>
      </c>
      <c r="E1702" s="9">
        <v>0</v>
      </c>
      <c r="F1702" s="9">
        <v>0</v>
      </c>
      <c r="G1702" s="9">
        <v>0</v>
      </c>
      <c r="H1702" s="9">
        <v>0</v>
      </c>
      <c r="I1702" s="9">
        <v>0</v>
      </c>
      <c r="J1702" s="9">
        <v>0</v>
      </c>
      <c r="K1702" s="9">
        <v>0</v>
      </c>
      <c r="L1702" s="9">
        <v>0</v>
      </c>
      <c r="M1702" s="9">
        <v>225</v>
      </c>
      <c r="N1702" s="9">
        <v>132</v>
      </c>
      <c r="O1702" s="9">
        <v>80</v>
      </c>
      <c r="P1702" s="9">
        <v>21.35</v>
      </c>
      <c r="Q1702" s="9">
        <v>60</v>
      </c>
      <c r="R1702" s="11">
        <f t="shared" si="156"/>
        <v>-2.5998713161818188</v>
      </c>
      <c r="S1702" s="91">
        <f t="shared" si="157"/>
        <v>7.4283136636962455E-2</v>
      </c>
      <c r="T1702" s="31">
        <f t="shared" si="158"/>
        <v>6.9146702674218088E-2</v>
      </c>
      <c r="U1702" s="31">
        <f t="shared" si="159"/>
        <v>0.93085329732578193</v>
      </c>
      <c r="V1702" s="12">
        <f t="shared" si="160"/>
        <v>-3.1118758526879346E-2</v>
      </c>
      <c r="W1702" s="12">
        <f t="shared" si="161"/>
        <v>0</v>
      </c>
    </row>
    <row r="1703" spans="1:23" x14ac:dyDescent="0.2">
      <c r="A1703" s="9">
        <v>0</v>
      </c>
      <c r="B1703" s="9">
        <v>0</v>
      </c>
      <c r="C1703" s="9">
        <v>50</v>
      </c>
      <c r="D1703" s="9">
        <v>1</v>
      </c>
      <c r="E1703" s="9">
        <v>0</v>
      </c>
      <c r="F1703" s="9">
        <v>0</v>
      </c>
      <c r="G1703" s="9">
        <v>0</v>
      </c>
      <c r="H1703" s="9">
        <v>0</v>
      </c>
      <c r="I1703" s="9">
        <v>0</v>
      </c>
      <c r="J1703" s="9">
        <v>0</v>
      </c>
      <c r="K1703" s="9">
        <v>1</v>
      </c>
      <c r="L1703" s="9">
        <v>0</v>
      </c>
      <c r="M1703" s="9">
        <v>312</v>
      </c>
      <c r="N1703" s="9">
        <v>165</v>
      </c>
      <c r="O1703" s="9">
        <v>90</v>
      </c>
      <c r="P1703" s="9">
        <v>30.47</v>
      </c>
      <c r="Q1703" s="9">
        <v>72</v>
      </c>
      <c r="R1703" s="11">
        <f t="shared" si="156"/>
        <v>-1.8341273573146308</v>
      </c>
      <c r="S1703" s="91">
        <f t="shared" si="157"/>
        <v>0.15975284811386406</v>
      </c>
      <c r="T1703" s="31">
        <f t="shared" si="158"/>
        <v>0.1377473212276859</v>
      </c>
      <c r="U1703" s="31">
        <f t="shared" si="159"/>
        <v>0.86225267877231415</v>
      </c>
      <c r="V1703" s="12">
        <f t="shared" si="160"/>
        <v>-6.436544772980661E-2</v>
      </c>
      <c r="W1703" s="12">
        <f t="shared" si="161"/>
        <v>1</v>
      </c>
    </row>
    <row r="1704" spans="1:23" x14ac:dyDescent="0.2">
      <c r="A1704" s="9">
        <v>0</v>
      </c>
      <c r="B1704" s="9">
        <v>0</v>
      </c>
      <c r="C1704" s="9">
        <v>45</v>
      </c>
      <c r="D1704" s="9">
        <v>0</v>
      </c>
      <c r="E1704" s="9">
        <v>1</v>
      </c>
      <c r="F1704" s="9">
        <v>0</v>
      </c>
      <c r="G1704" s="9">
        <v>1</v>
      </c>
      <c r="H1704" s="9">
        <v>20</v>
      </c>
      <c r="I1704" s="9">
        <v>0</v>
      </c>
      <c r="J1704" s="9">
        <v>0</v>
      </c>
      <c r="K1704" s="9">
        <v>0</v>
      </c>
      <c r="L1704" s="9">
        <v>0</v>
      </c>
      <c r="M1704" s="9">
        <v>280</v>
      </c>
      <c r="N1704" s="9">
        <v>116</v>
      </c>
      <c r="O1704" s="9">
        <v>69</v>
      </c>
      <c r="P1704" s="9">
        <v>26.45</v>
      </c>
      <c r="Q1704" s="9">
        <v>99</v>
      </c>
      <c r="R1704" s="11">
        <f t="shared" si="156"/>
        <v>-2.5944772097867688</v>
      </c>
      <c r="S1704" s="91">
        <f t="shared" si="157"/>
        <v>7.4684910410400748E-2</v>
      </c>
      <c r="T1704" s="31">
        <f t="shared" si="158"/>
        <v>6.9494704621729603E-2</v>
      </c>
      <c r="U1704" s="31">
        <f t="shared" si="159"/>
        <v>0.93050529537827043</v>
      </c>
      <c r="V1704" s="12">
        <f t="shared" si="160"/>
        <v>-3.1281151015730431E-2</v>
      </c>
      <c r="W1704" s="12">
        <f t="shared" si="161"/>
        <v>0</v>
      </c>
    </row>
    <row r="1705" spans="1:23" x14ac:dyDescent="0.2">
      <c r="A1705" s="9">
        <v>0</v>
      </c>
      <c r="B1705" s="9">
        <v>0</v>
      </c>
      <c r="C1705" s="9">
        <v>56</v>
      </c>
      <c r="D1705" s="9">
        <v>0</v>
      </c>
      <c r="E1705" s="9">
        <v>1</v>
      </c>
      <c r="F1705" s="9">
        <v>0</v>
      </c>
      <c r="G1705" s="9">
        <v>1</v>
      </c>
      <c r="H1705" s="9">
        <v>30</v>
      </c>
      <c r="I1705" s="9">
        <v>0</v>
      </c>
      <c r="J1705" s="9">
        <v>0</v>
      </c>
      <c r="K1705" s="9">
        <v>0</v>
      </c>
      <c r="L1705" s="9">
        <v>0</v>
      </c>
      <c r="M1705" s="9">
        <v>288</v>
      </c>
      <c r="N1705" s="9">
        <v>123</v>
      </c>
      <c r="O1705" s="9">
        <v>70</v>
      </c>
      <c r="P1705" s="9">
        <v>18.62</v>
      </c>
      <c r="Q1705" s="9">
        <v>72</v>
      </c>
      <c r="R1705" s="11">
        <f t="shared" si="156"/>
        <v>-1.5741955298872892</v>
      </c>
      <c r="S1705" s="91">
        <f t="shared" si="157"/>
        <v>0.20717415107311879</v>
      </c>
      <c r="T1705" s="31">
        <f t="shared" si="158"/>
        <v>0.17161910805408737</v>
      </c>
      <c r="U1705" s="31">
        <f t="shared" si="159"/>
        <v>0.82838089194591258</v>
      </c>
      <c r="V1705" s="12">
        <f t="shared" si="160"/>
        <v>-8.1769927424842029E-2</v>
      </c>
      <c r="W1705" s="12">
        <f t="shared" si="161"/>
        <v>1</v>
      </c>
    </row>
    <row r="1706" spans="1:23" x14ac:dyDescent="0.2">
      <c r="A1706" s="9">
        <v>0</v>
      </c>
      <c r="B1706" s="9">
        <v>1</v>
      </c>
      <c r="C1706" s="9">
        <v>61</v>
      </c>
      <c r="D1706" s="9">
        <v>1</v>
      </c>
      <c r="E1706" s="9">
        <v>0</v>
      </c>
      <c r="F1706" s="9">
        <v>0</v>
      </c>
      <c r="G1706" s="9">
        <v>1</v>
      </c>
      <c r="H1706" s="9">
        <v>5</v>
      </c>
      <c r="I1706" s="9">
        <v>0</v>
      </c>
      <c r="J1706" s="9">
        <v>0</v>
      </c>
      <c r="K1706" s="9">
        <v>0</v>
      </c>
      <c r="L1706" s="9">
        <v>0</v>
      </c>
      <c r="M1706" s="9">
        <v>222</v>
      </c>
      <c r="N1706" s="9">
        <v>139</v>
      </c>
      <c r="O1706" s="9">
        <v>67</v>
      </c>
      <c r="P1706" s="9">
        <v>22.01</v>
      </c>
      <c r="Q1706" s="9">
        <v>92</v>
      </c>
      <c r="R1706" s="11">
        <f t="shared" si="156"/>
        <v>-0.80000713475607288</v>
      </c>
      <c r="S1706" s="91">
        <f t="shared" si="157"/>
        <v>0.4493257582761026</v>
      </c>
      <c r="T1706" s="31">
        <f t="shared" si="158"/>
        <v>0.31002399268094993</v>
      </c>
      <c r="U1706" s="31">
        <f t="shared" si="159"/>
        <v>0.68997600731905007</v>
      </c>
      <c r="V1706" s="12">
        <f t="shared" si="160"/>
        <v>-0.16116601081362442</v>
      </c>
      <c r="W1706" s="12">
        <f t="shared" si="161"/>
        <v>1</v>
      </c>
    </row>
    <row r="1707" spans="1:23" x14ac:dyDescent="0.2">
      <c r="A1707" s="9">
        <v>0</v>
      </c>
      <c r="B1707" s="9">
        <v>1</v>
      </c>
      <c r="C1707" s="9">
        <v>44</v>
      </c>
      <c r="D1707" s="9">
        <v>0</v>
      </c>
      <c r="E1707" s="9">
        <v>1</v>
      </c>
      <c r="F1707" s="9">
        <v>0</v>
      </c>
      <c r="G1707" s="9">
        <v>0</v>
      </c>
      <c r="H1707" s="9">
        <v>0</v>
      </c>
      <c r="I1707" s="9">
        <v>0</v>
      </c>
      <c r="J1707" s="9">
        <v>0</v>
      </c>
      <c r="K1707" s="9">
        <v>0</v>
      </c>
      <c r="L1707" s="9">
        <v>0</v>
      </c>
      <c r="M1707" s="9">
        <v>267</v>
      </c>
      <c r="N1707" s="9">
        <v>131</v>
      </c>
      <c r="O1707" s="9">
        <v>79</v>
      </c>
      <c r="P1707" s="9">
        <v>30.32</v>
      </c>
      <c r="Q1707" s="9">
        <v>70</v>
      </c>
      <c r="R1707" s="11">
        <f t="shared" si="156"/>
        <v>-2.5784806042890267</v>
      </c>
      <c r="S1707" s="91">
        <f t="shared" si="157"/>
        <v>7.588922222841904E-2</v>
      </c>
      <c r="T1707" s="31">
        <f t="shared" si="158"/>
        <v>7.0536278884953091E-2</v>
      </c>
      <c r="U1707" s="31">
        <f t="shared" si="159"/>
        <v>0.92946372111504694</v>
      </c>
      <c r="V1707" s="12">
        <f t="shared" si="160"/>
        <v>-3.1767556970113624E-2</v>
      </c>
      <c r="W1707" s="12">
        <f t="shared" si="161"/>
        <v>0</v>
      </c>
    </row>
    <row r="1708" spans="1:23" x14ac:dyDescent="0.2">
      <c r="A1708" s="9">
        <v>1</v>
      </c>
      <c r="B1708" s="9">
        <v>0</v>
      </c>
      <c r="C1708" s="9">
        <v>43</v>
      </c>
      <c r="D1708" s="9">
        <v>0</v>
      </c>
      <c r="E1708" s="9">
        <v>1</v>
      </c>
      <c r="F1708" s="9">
        <v>0</v>
      </c>
      <c r="G1708" s="9">
        <v>0</v>
      </c>
      <c r="H1708" s="9">
        <v>0</v>
      </c>
      <c r="I1708" s="9">
        <v>0</v>
      </c>
      <c r="J1708" s="9">
        <v>0</v>
      </c>
      <c r="K1708" s="9">
        <v>0</v>
      </c>
      <c r="L1708" s="9">
        <v>0</v>
      </c>
      <c r="M1708" s="9">
        <v>202</v>
      </c>
      <c r="N1708" s="9">
        <v>121.5</v>
      </c>
      <c r="O1708" s="9">
        <v>86.5</v>
      </c>
      <c r="P1708" s="9">
        <v>20.82</v>
      </c>
      <c r="Q1708" s="9">
        <v>92</v>
      </c>
      <c r="R1708" s="11">
        <f t="shared" si="156"/>
        <v>-3.1696115315237314</v>
      </c>
      <c r="S1708" s="91">
        <f t="shared" si="157"/>
        <v>4.201991814686571E-2</v>
      </c>
      <c r="T1708" s="31">
        <f t="shared" si="158"/>
        <v>4.0325446198374193E-2</v>
      </c>
      <c r="U1708" s="31">
        <f t="shared" si="159"/>
        <v>4.0325446198374193E-2</v>
      </c>
      <c r="V1708" s="12">
        <f t="shared" si="160"/>
        <v>-1.3944208184729214</v>
      </c>
      <c r="W1708" s="12">
        <f t="shared" si="161"/>
        <v>0</v>
      </c>
    </row>
    <row r="1709" spans="1:23" x14ac:dyDescent="0.2">
      <c r="A1709" s="9">
        <v>1</v>
      </c>
      <c r="B1709" s="9">
        <v>0</v>
      </c>
      <c r="C1709" s="9">
        <v>59</v>
      </c>
      <c r="D1709" s="9">
        <v>0</v>
      </c>
      <c r="E1709" s="9">
        <v>1</v>
      </c>
      <c r="F1709" s="9">
        <v>0</v>
      </c>
      <c r="G1709" s="9">
        <v>1</v>
      </c>
      <c r="H1709" s="9">
        <v>35</v>
      </c>
      <c r="I1709" s="9">
        <v>0</v>
      </c>
      <c r="J1709" s="9">
        <v>0</v>
      </c>
      <c r="K1709" s="9">
        <v>1</v>
      </c>
      <c r="L1709" s="9">
        <v>0</v>
      </c>
      <c r="M1709" s="9">
        <v>345</v>
      </c>
      <c r="N1709" s="9">
        <v>182.5</v>
      </c>
      <c r="O1709" s="9">
        <v>103</v>
      </c>
      <c r="P1709" s="9">
        <v>31.52</v>
      </c>
      <c r="Q1709" s="9">
        <v>83</v>
      </c>
      <c r="R1709" s="11">
        <f t="shared" si="156"/>
        <v>-0.48501149697450963</v>
      </c>
      <c r="S1709" s="91">
        <f t="shared" si="157"/>
        <v>0.61569011814999963</v>
      </c>
      <c r="T1709" s="31">
        <f t="shared" si="158"/>
        <v>0.38106943357119633</v>
      </c>
      <c r="U1709" s="31">
        <f t="shared" si="159"/>
        <v>0.38106943357119633</v>
      </c>
      <c r="V1709" s="12">
        <f t="shared" si="160"/>
        <v>-0.4189958855593694</v>
      </c>
      <c r="W1709" s="12">
        <f t="shared" si="161"/>
        <v>1</v>
      </c>
    </row>
    <row r="1710" spans="1:23" x14ac:dyDescent="0.2">
      <c r="A1710" s="9">
        <v>0</v>
      </c>
      <c r="B1710" s="9">
        <v>0</v>
      </c>
      <c r="C1710" s="9">
        <v>41</v>
      </c>
      <c r="D1710" s="9">
        <v>1</v>
      </c>
      <c r="E1710" s="9">
        <v>0</v>
      </c>
      <c r="F1710" s="9">
        <v>0</v>
      </c>
      <c r="G1710" s="9">
        <v>0</v>
      </c>
      <c r="H1710" s="9">
        <v>0</v>
      </c>
      <c r="I1710" s="9">
        <v>0</v>
      </c>
      <c r="J1710" s="9">
        <v>0</v>
      </c>
      <c r="K1710" s="9">
        <v>0</v>
      </c>
      <c r="L1710" s="9">
        <v>0</v>
      </c>
      <c r="M1710" s="9">
        <v>295</v>
      </c>
      <c r="N1710" s="9">
        <v>118</v>
      </c>
      <c r="O1710" s="9">
        <v>83</v>
      </c>
      <c r="P1710" s="9">
        <v>29.01</v>
      </c>
      <c r="Q1710" s="9">
        <v>75</v>
      </c>
      <c r="R1710" s="11">
        <f t="shared" si="156"/>
        <v>-3.2936850820241972</v>
      </c>
      <c r="S1710" s="91">
        <f t="shared" si="157"/>
        <v>3.7116818545507281E-2</v>
      </c>
      <c r="T1710" s="31">
        <f t="shared" si="158"/>
        <v>3.5788464598965182E-2</v>
      </c>
      <c r="U1710" s="31">
        <f t="shared" si="159"/>
        <v>0.96421153540103477</v>
      </c>
      <c r="V1710" s="12">
        <f t="shared" si="160"/>
        <v>-1.5827677114525481E-2</v>
      </c>
      <c r="W1710" s="12">
        <f t="shared" si="161"/>
        <v>0</v>
      </c>
    </row>
    <row r="1711" spans="1:23" x14ac:dyDescent="0.2">
      <c r="A1711" s="9">
        <v>0</v>
      </c>
      <c r="B1711" s="9">
        <v>0</v>
      </c>
      <c r="C1711" s="9">
        <v>42</v>
      </c>
      <c r="D1711" s="9">
        <v>0</v>
      </c>
      <c r="E1711" s="9">
        <v>1</v>
      </c>
      <c r="F1711" s="9">
        <v>0</v>
      </c>
      <c r="G1711" s="9">
        <v>1</v>
      </c>
      <c r="H1711" s="9">
        <v>10</v>
      </c>
      <c r="I1711" s="9">
        <v>0</v>
      </c>
      <c r="J1711" s="9">
        <v>0</v>
      </c>
      <c r="K1711" s="9">
        <v>0</v>
      </c>
      <c r="L1711" s="9">
        <v>0</v>
      </c>
      <c r="M1711" s="9">
        <v>173</v>
      </c>
      <c r="N1711" s="9">
        <v>105</v>
      </c>
      <c r="O1711" s="9">
        <v>70</v>
      </c>
      <c r="P1711" s="9">
        <v>21.98</v>
      </c>
      <c r="Q1711" s="9">
        <v>60</v>
      </c>
      <c r="R1711" s="11">
        <f t="shared" si="156"/>
        <v>-3.4141420679360408</v>
      </c>
      <c r="S1711" s="91">
        <f t="shared" si="157"/>
        <v>3.2904624527728576E-2</v>
      </c>
      <c r="T1711" s="31">
        <f t="shared" si="158"/>
        <v>3.1856401594458392E-2</v>
      </c>
      <c r="U1711" s="31">
        <f t="shared" si="159"/>
        <v>0.96814359840554165</v>
      </c>
      <c r="V1711" s="12">
        <f t="shared" si="160"/>
        <v>-1.4060221854946747E-2</v>
      </c>
      <c r="W1711" s="12">
        <f t="shared" si="161"/>
        <v>0</v>
      </c>
    </row>
    <row r="1712" spans="1:23" x14ac:dyDescent="0.2">
      <c r="A1712" s="9">
        <v>1</v>
      </c>
      <c r="B1712" s="9">
        <v>1</v>
      </c>
      <c r="C1712" s="9">
        <v>61</v>
      </c>
      <c r="D1712" s="9">
        <v>1</v>
      </c>
      <c r="E1712" s="9">
        <v>0</v>
      </c>
      <c r="F1712" s="9">
        <v>0</v>
      </c>
      <c r="G1712" s="9">
        <v>1</v>
      </c>
      <c r="H1712" s="9">
        <v>20</v>
      </c>
      <c r="I1712" s="9">
        <v>0</v>
      </c>
      <c r="J1712" s="9">
        <v>0</v>
      </c>
      <c r="K1712" s="9">
        <v>0</v>
      </c>
      <c r="L1712" s="9">
        <v>0</v>
      </c>
      <c r="M1712" s="9">
        <v>215</v>
      </c>
      <c r="N1712" s="9">
        <v>114</v>
      </c>
      <c r="O1712" s="9">
        <v>72.5</v>
      </c>
      <c r="P1712" s="9">
        <v>25.86</v>
      </c>
      <c r="Q1712" s="9">
        <v>65</v>
      </c>
      <c r="R1712" s="11">
        <f t="shared" si="156"/>
        <v>-1.0671792292341022</v>
      </c>
      <c r="S1712" s="91">
        <f t="shared" si="157"/>
        <v>0.34397743171720874</v>
      </c>
      <c r="T1712" s="31">
        <f t="shared" si="158"/>
        <v>0.2559398867864221</v>
      </c>
      <c r="U1712" s="31">
        <f t="shared" si="159"/>
        <v>0.2559398867864221</v>
      </c>
      <c r="V1712" s="12">
        <f t="shared" si="160"/>
        <v>-0.59186202649515818</v>
      </c>
      <c r="W1712" s="12">
        <f t="shared" si="161"/>
        <v>1</v>
      </c>
    </row>
    <row r="1713" spans="1:23" x14ac:dyDescent="0.2">
      <c r="A1713" s="9">
        <v>0</v>
      </c>
      <c r="B1713" s="9">
        <v>1</v>
      </c>
      <c r="C1713" s="9">
        <v>61</v>
      </c>
      <c r="D1713" s="9">
        <v>1</v>
      </c>
      <c r="E1713" s="9">
        <v>0</v>
      </c>
      <c r="F1713" s="9">
        <v>0</v>
      </c>
      <c r="G1713" s="9">
        <v>0</v>
      </c>
      <c r="H1713" s="9">
        <v>0</v>
      </c>
      <c r="I1713" s="9">
        <v>0</v>
      </c>
      <c r="J1713" s="9">
        <v>0</v>
      </c>
      <c r="K1713" s="9">
        <v>0</v>
      </c>
      <c r="L1713" s="9">
        <v>0</v>
      </c>
      <c r="M1713" s="9">
        <v>193</v>
      </c>
      <c r="N1713" s="9">
        <v>108.5</v>
      </c>
      <c r="O1713" s="9">
        <v>71</v>
      </c>
      <c r="P1713" s="9">
        <v>31.31</v>
      </c>
      <c r="Q1713" s="9">
        <v>60</v>
      </c>
      <c r="R1713" s="11">
        <f t="shared" si="156"/>
        <v>-1.628918121135718</v>
      </c>
      <c r="S1713" s="91">
        <f t="shared" si="157"/>
        <v>0.19614166089745563</v>
      </c>
      <c r="T1713" s="31">
        <f t="shared" si="158"/>
        <v>0.16397862168791288</v>
      </c>
      <c r="U1713" s="31">
        <f t="shared" si="159"/>
        <v>0.83602137831208712</v>
      </c>
      <c r="V1713" s="12">
        <f t="shared" si="160"/>
        <v>-7.7782616862105858E-2</v>
      </c>
      <c r="W1713" s="12">
        <f t="shared" si="161"/>
        <v>1</v>
      </c>
    </row>
    <row r="1714" spans="1:23" x14ac:dyDescent="0.2">
      <c r="A1714" s="9">
        <v>0</v>
      </c>
      <c r="B1714" s="9">
        <v>0</v>
      </c>
      <c r="C1714" s="9">
        <v>43</v>
      </c>
      <c r="D1714" s="9">
        <v>1</v>
      </c>
      <c r="E1714" s="9">
        <v>0</v>
      </c>
      <c r="F1714" s="9">
        <v>0</v>
      </c>
      <c r="G1714" s="9">
        <v>0</v>
      </c>
      <c r="H1714" s="9">
        <v>0</v>
      </c>
      <c r="I1714" s="9">
        <v>0</v>
      </c>
      <c r="J1714" s="9">
        <v>0</v>
      </c>
      <c r="K1714" s="9">
        <v>0</v>
      </c>
      <c r="L1714" s="9">
        <v>0</v>
      </c>
      <c r="M1714" s="9">
        <v>260</v>
      </c>
      <c r="N1714" s="9">
        <v>127</v>
      </c>
      <c r="O1714" s="9">
        <v>79.5</v>
      </c>
      <c r="P1714" s="9">
        <v>26.01</v>
      </c>
      <c r="Q1714" s="9">
        <v>63</v>
      </c>
      <c r="R1714" s="11">
        <f t="shared" si="156"/>
        <v>-3.0330470281924313</v>
      </c>
      <c r="S1714" s="91">
        <f t="shared" si="157"/>
        <v>4.8168643077320994E-2</v>
      </c>
      <c r="T1714" s="31">
        <f t="shared" si="158"/>
        <v>4.5955050645192508E-2</v>
      </c>
      <c r="U1714" s="31">
        <f t="shared" si="159"/>
        <v>0.95404494935480755</v>
      </c>
      <c r="V1714" s="12">
        <f t="shared" si="160"/>
        <v>-2.0431163244664173E-2</v>
      </c>
      <c r="W1714" s="12">
        <f t="shared" si="161"/>
        <v>0</v>
      </c>
    </row>
    <row r="1715" spans="1:23" x14ac:dyDescent="0.2">
      <c r="A1715" s="9">
        <v>0</v>
      </c>
      <c r="B1715" s="9">
        <v>0</v>
      </c>
      <c r="C1715" s="9">
        <v>53</v>
      </c>
      <c r="D1715" s="9">
        <v>1</v>
      </c>
      <c r="E1715" s="9">
        <v>0</v>
      </c>
      <c r="F1715" s="9">
        <v>0</v>
      </c>
      <c r="G1715" s="9">
        <v>0</v>
      </c>
      <c r="H1715" s="9">
        <v>0</v>
      </c>
      <c r="I1715" s="9">
        <v>0</v>
      </c>
      <c r="J1715" s="9">
        <v>0</v>
      </c>
      <c r="K1715" s="9">
        <v>1</v>
      </c>
      <c r="L1715" s="9">
        <v>0</v>
      </c>
      <c r="M1715" s="9">
        <v>342</v>
      </c>
      <c r="N1715" s="9">
        <v>144</v>
      </c>
      <c r="O1715" s="9">
        <v>96</v>
      </c>
      <c r="P1715" s="9">
        <v>32.6</v>
      </c>
      <c r="Q1715" s="9">
        <v>75</v>
      </c>
      <c r="R1715" s="11">
        <f t="shared" si="156"/>
        <v>-2.0154740765184345</v>
      </c>
      <c r="S1715" s="91">
        <f t="shared" si="157"/>
        <v>0.13325721427270151</v>
      </c>
      <c r="T1715" s="31">
        <f t="shared" si="158"/>
        <v>0.11758779259854342</v>
      </c>
      <c r="U1715" s="31">
        <f t="shared" si="159"/>
        <v>0.88241220740145654</v>
      </c>
      <c r="V1715" s="12">
        <f t="shared" si="160"/>
        <v>-5.4328492441824076E-2</v>
      </c>
      <c r="W1715" s="12">
        <f t="shared" si="161"/>
        <v>1</v>
      </c>
    </row>
    <row r="1716" spans="1:23" x14ac:dyDescent="0.2">
      <c r="A1716" s="9">
        <v>0</v>
      </c>
      <c r="B1716" s="9">
        <v>0</v>
      </c>
      <c r="C1716" s="9">
        <v>47</v>
      </c>
      <c r="D1716" s="9">
        <v>0</v>
      </c>
      <c r="E1716" s="9">
        <v>0</v>
      </c>
      <c r="F1716" s="9">
        <v>0</v>
      </c>
      <c r="G1716" s="9">
        <v>1</v>
      </c>
      <c r="H1716" s="9">
        <v>4</v>
      </c>
      <c r="I1716" s="9">
        <v>0</v>
      </c>
      <c r="J1716" s="9">
        <v>0</v>
      </c>
      <c r="K1716" s="9">
        <v>0</v>
      </c>
      <c r="L1716" s="9">
        <v>0</v>
      </c>
      <c r="M1716" s="9">
        <v>243</v>
      </c>
      <c r="N1716" s="9">
        <v>121</v>
      </c>
      <c r="O1716" s="9">
        <v>61</v>
      </c>
      <c r="P1716" s="9">
        <v>20.32</v>
      </c>
      <c r="Q1716" s="9">
        <v>84</v>
      </c>
      <c r="R1716" s="11">
        <f t="shared" si="156"/>
        <v>-2.4225911127240618</v>
      </c>
      <c r="S1716" s="91">
        <f t="shared" si="157"/>
        <v>8.8691509771165244E-2</v>
      </c>
      <c r="T1716" s="31">
        <f t="shared" si="158"/>
        <v>8.1466153612061817E-2</v>
      </c>
      <c r="U1716" s="31">
        <f t="shared" si="159"/>
        <v>0.91853384638793822</v>
      </c>
      <c r="V1716" s="12">
        <f t="shared" si="160"/>
        <v>-3.6904836060743712E-2</v>
      </c>
      <c r="W1716" s="12">
        <f t="shared" si="161"/>
        <v>0</v>
      </c>
    </row>
    <row r="1717" spans="1:23" x14ac:dyDescent="0.2">
      <c r="A1717" s="9">
        <v>0</v>
      </c>
      <c r="B1717" s="9">
        <v>1</v>
      </c>
      <c r="C1717" s="9">
        <v>55</v>
      </c>
      <c r="D1717" s="9">
        <v>1</v>
      </c>
      <c r="E1717" s="9">
        <v>0</v>
      </c>
      <c r="F1717" s="9">
        <v>0</v>
      </c>
      <c r="G1717" s="9">
        <v>0</v>
      </c>
      <c r="H1717" s="9">
        <v>0</v>
      </c>
      <c r="I1717" s="9">
        <v>0</v>
      </c>
      <c r="J1717" s="9">
        <v>0</v>
      </c>
      <c r="K1717" s="9">
        <v>1</v>
      </c>
      <c r="L1717" s="9">
        <v>0</v>
      </c>
      <c r="M1717" s="9">
        <v>246</v>
      </c>
      <c r="N1717" s="9">
        <v>147</v>
      </c>
      <c r="O1717" s="9">
        <v>86.5</v>
      </c>
      <c r="P1717" s="9">
        <v>24.8</v>
      </c>
      <c r="Q1717" s="9">
        <v>75</v>
      </c>
      <c r="R1717" s="11">
        <f t="shared" si="156"/>
        <v>-1.135270861586771</v>
      </c>
      <c r="S1717" s="91">
        <f t="shared" si="157"/>
        <v>0.32133507221824648</v>
      </c>
      <c r="T1717" s="31">
        <f t="shared" si="158"/>
        <v>0.24318969425279222</v>
      </c>
      <c r="U1717" s="31">
        <f t="shared" si="159"/>
        <v>0.75681030574720776</v>
      </c>
      <c r="V1717" s="12">
        <f t="shared" si="160"/>
        <v>-0.12101296262810521</v>
      </c>
      <c r="W1717" s="12">
        <f t="shared" si="161"/>
        <v>1</v>
      </c>
    </row>
    <row r="1718" spans="1:23" x14ac:dyDescent="0.2">
      <c r="A1718" s="9">
        <v>0</v>
      </c>
      <c r="B1718" s="9">
        <v>1</v>
      </c>
      <c r="C1718" s="9">
        <v>38</v>
      </c>
      <c r="D1718" s="9">
        <v>1</v>
      </c>
      <c r="E1718" s="9">
        <v>0</v>
      </c>
      <c r="F1718" s="9">
        <v>0</v>
      </c>
      <c r="G1718" s="9">
        <v>0</v>
      </c>
      <c r="H1718" s="9">
        <v>0</v>
      </c>
      <c r="I1718" s="9">
        <v>0</v>
      </c>
      <c r="J1718" s="9">
        <v>0</v>
      </c>
      <c r="K1718" s="9">
        <v>0</v>
      </c>
      <c r="L1718" s="9">
        <v>0</v>
      </c>
      <c r="M1718" s="9">
        <v>205</v>
      </c>
      <c r="N1718" s="9">
        <v>125</v>
      </c>
      <c r="O1718" s="9">
        <v>85</v>
      </c>
      <c r="P1718" s="9">
        <v>28.03</v>
      </c>
      <c r="Q1718" s="9">
        <v>60</v>
      </c>
      <c r="R1718" s="11">
        <f t="shared" si="156"/>
        <v>-2.9574065680116934</v>
      </c>
      <c r="S1718" s="91">
        <f t="shared" si="157"/>
        <v>5.1953480425021008E-2</v>
      </c>
      <c r="T1718" s="31">
        <f t="shared" si="158"/>
        <v>4.9387621593333417E-2</v>
      </c>
      <c r="U1718" s="31">
        <f t="shared" si="159"/>
        <v>0.95061237840666657</v>
      </c>
      <c r="V1718" s="12">
        <f t="shared" si="160"/>
        <v>-2.199653483538095E-2</v>
      </c>
      <c r="W1718" s="12">
        <f t="shared" si="161"/>
        <v>0</v>
      </c>
    </row>
    <row r="1719" spans="1:23" x14ac:dyDescent="0.2">
      <c r="A1719" s="9">
        <v>0</v>
      </c>
      <c r="B1719" s="9">
        <v>1</v>
      </c>
      <c r="C1719" s="9">
        <v>46</v>
      </c>
      <c r="D1719" s="9">
        <v>1</v>
      </c>
      <c r="E1719" s="9">
        <v>0</v>
      </c>
      <c r="F1719" s="9">
        <v>0</v>
      </c>
      <c r="G1719" s="9">
        <v>1</v>
      </c>
      <c r="H1719" s="9">
        <v>20</v>
      </c>
      <c r="I1719" s="9">
        <v>0</v>
      </c>
      <c r="J1719" s="9">
        <v>0</v>
      </c>
      <c r="K1719" s="9">
        <v>0</v>
      </c>
      <c r="L1719" s="9">
        <v>0</v>
      </c>
      <c r="M1719" s="9">
        <v>219</v>
      </c>
      <c r="N1719" s="9">
        <v>118</v>
      </c>
      <c r="O1719" s="9">
        <v>79</v>
      </c>
      <c r="P1719" s="9">
        <v>24.17</v>
      </c>
      <c r="Q1719" s="9">
        <v>70</v>
      </c>
      <c r="R1719" s="11">
        <f t="shared" si="156"/>
        <v>-1.9924028276999044</v>
      </c>
      <c r="S1719" s="91">
        <f t="shared" si="157"/>
        <v>0.13636736418599463</v>
      </c>
      <c r="T1719" s="31">
        <f t="shared" si="158"/>
        <v>0.12000288681616408</v>
      </c>
      <c r="U1719" s="31">
        <f t="shared" si="159"/>
        <v>0.87999711318383589</v>
      </c>
      <c r="V1719" s="12">
        <f t="shared" si="160"/>
        <v>-5.551875254345269E-2</v>
      </c>
      <c r="W1719" s="12">
        <f t="shared" si="161"/>
        <v>1</v>
      </c>
    </row>
    <row r="1720" spans="1:23" x14ac:dyDescent="0.2">
      <c r="A1720" s="9">
        <v>0</v>
      </c>
      <c r="B1720" s="9">
        <v>0</v>
      </c>
      <c r="C1720" s="9">
        <v>64</v>
      </c>
      <c r="D1720" s="9">
        <v>1</v>
      </c>
      <c r="E1720" s="9">
        <v>0</v>
      </c>
      <c r="F1720" s="9">
        <v>0</v>
      </c>
      <c r="G1720" s="9">
        <v>0</v>
      </c>
      <c r="H1720" s="9">
        <v>0</v>
      </c>
      <c r="I1720" s="9">
        <v>0</v>
      </c>
      <c r="J1720" s="9">
        <v>0</v>
      </c>
      <c r="K1720" s="9">
        <v>1</v>
      </c>
      <c r="L1720" s="9">
        <v>0</v>
      </c>
      <c r="M1720" s="9">
        <v>262</v>
      </c>
      <c r="N1720" s="9">
        <v>160</v>
      </c>
      <c r="O1720" s="9">
        <v>82</v>
      </c>
      <c r="P1720" s="9">
        <v>21.11</v>
      </c>
      <c r="Q1720" s="9">
        <v>108</v>
      </c>
      <c r="R1720" s="11">
        <f t="shared" si="156"/>
        <v>-0.6090040808221131</v>
      </c>
      <c r="S1720" s="91">
        <f t="shared" si="157"/>
        <v>0.54389227217744973</v>
      </c>
      <c r="T1720" s="31">
        <f t="shared" si="158"/>
        <v>0.35228641400631133</v>
      </c>
      <c r="U1720" s="31">
        <f t="shared" si="159"/>
        <v>0.64771358599368867</v>
      </c>
      <c r="V1720" s="12">
        <f t="shared" si="160"/>
        <v>-0.18861699338889018</v>
      </c>
      <c r="W1720" s="12">
        <f t="shared" si="161"/>
        <v>1</v>
      </c>
    </row>
    <row r="1721" spans="1:23" x14ac:dyDescent="0.2">
      <c r="A1721" s="9">
        <v>0</v>
      </c>
      <c r="B1721" s="9">
        <v>0</v>
      </c>
      <c r="C1721" s="9">
        <v>40</v>
      </c>
      <c r="D1721" s="9">
        <v>1</v>
      </c>
      <c r="E1721" s="9">
        <v>0</v>
      </c>
      <c r="F1721" s="9">
        <v>0</v>
      </c>
      <c r="G1721" s="9">
        <v>1</v>
      </c>
      <c r="H1721" s="9">
        <v>5</v>
      </c>
      <c r="I1721" s="9">
        <v>0</v>
      </c>
      <c r="J1721" s="9">
        <v>0</v>
      </c>
      <c r="K1721" s="9">
        <v>0</v>
      </c>
      <c r="L1721" s="9">
        <v>0</v>
      </c>
      <c r="M1721" s="9">
        <v>155</v>
      </c>
      <c r="N1721" s="9">
        <v>120</v>
      </c>
      <c r="O1721" s="9">
        <v>73.5</v>
      </c>
      <c r="P1721" s="9">
        <v>21.32</v>
      </c>
      <c r="Q1721" s="9">
        <v>65</v>
      </c>
      <c r="R1721" s="11">
        <f t="shared" si="156"/>
        <v>-3.2337094615163147</v>
      </c>
      <c r="S1721" s="91">
        <f t="shared" si="157"/>
        <v>3.9411033590417192E-2</v>
      </c>
      <c r="T1721" s="31">
        <f t="shared" si="158"/>
        <v>3.7916697357233575E-2</v>
      </c>
      <c r="U1721" s="31">
        <f t="shared" si="159"/>
        <v>0.96208330264276642</v>
      </c>
      <c r="V1721" s="12">
        <f t="shared" si="160"/>
        <v>-1.6787322648472887E-2</v>
      </c>
      <c r="W1721" s="12">
        <f t="shared" si="161"/>
        <v>0</v>
      </c>
    </row>
    <row r="1722" spans="1:23" x14ac:dyDescent="0.2">
      <c r="A1722" s="9">
        <v>0</v>
      </c>
      <c r="B1722" s="9">
        <v>0</v>
      </c>
      <c r="C1722" s="9">
        <v>60</v>
      </c>
      <c r="D1722" s="9">
        <v>0</v>
      </c>
      <c r="E1722" s="9">
        <v>1</v>
      </c>
      <c r="F1722" s="9">
        <v>0</v>
      </c>
      <c r="G1722" s="9">
        <v>0</v>
      </c>
      <c r="H1722" s="9">
        <v>0</v>
      </c>
      <c r="I1722" s="9">
        <v>0</v>
      </c>
      <c r="J1722" s="9">
        <v>0</v>
      </c>
      <c r="K1722" s="9">
        <v>0</v>
      </c>
      <c r="L1722" s="9">
        <v>0</v>
      </c>
      <c r="M1722" s="9">
        <v>254</v>
      </c>
      <c r="N1722" s="9">
        <v>114</v>
      </c>
      <c r="O1722" s="9">
        <v>78</v>
      </c>
      <c r="P1722" s="9">
        <v>33.880000000000003</v>
      </c>
      <c r="Q1722" s="9">
        <v>94</v>
      </c>
      <c r="R1722" s="11">
        <f t="shared" si="156"/>
        <v>-2.2439424024363008</v>
      </c>
      <c r="S1722" s="91">
        <f t="shared" si="157"/>
        <v>0.10603962834370752</v>
      </c>
      <c r="T1722" s="31">
        <f t="shared" si="158"/>
        <v>9.5873263151069629E-2</v>
      </c>
      <c r="U1722" s="31">
        <f t="shared" si="159"/>
        <v>0.90412673684893041</v>
      </c>
      <c r="V1722" s="12">
        <f t="shared" si="160"/>
        <v>-4.3770687604013862E-2</v>
      </c>
      <c r="W1722" s="12">
        <f t="shared" si="161"/>
        <v>0</v>
      </c>
    </row>
    <row r="1723" spans="1:23" x14ac:dyDescent="0.2">
      <c r="A1723" s="9">
        <v>0</v>
      </c>
      <c r="B1723" s="9">
        <v>0</v>
      </c>
      <c r="C1723" s="9">
        <v>64</v>
      </c>
      <c r="D1723" s="9">
        <v>1</v>
      </c>
      <c r="E1723" s="9">
        <v>0</v>
      </c>
      <c r="F1723" s="9">
        <v>0</v>
      </c>
      <c r="G1723" s="9">
        <v>0</v>
      </c>
      <c r="H1723" s="9">
        <v>0</v>
      </c>
      <c r="I1723" s="9">
        <v>0</v>
      </c>
      <c r="J1723" s="9">
        <v>0</v>
      </c>
      <c r="K1723" s="9">
        <v>1</v>
      </c>
      <c r="L1723" s="9">
        <v>0</v>
      </c>
      <c r="M1723" s="9">
        <v>255</v>
      </c>
      <c r="N1723" s="9">
        <v>147.5</v>
      </c>
      <c r="O1723" s="9">
        <v>93</v>
      </c>
      <c r="P1723" s="9">
        <v>25.16</v>
      </c>
      <c r="Q1723" s="9">
        <v>95</v>
      </c>
      <c r="R1723" s="11">
        <f t="shared" si="156"/>
        <v>-1.0300868375503596</v>
      </c>
      <c r="S1723" s="91">
        <f t="shared" si="157"/>
        <v>0.3569759603052432</v>
      </c>
      <c r="T1723" s="31">
        <f t="shared" si="158"/>
        <v>0.26306726924251755</v>
      </c>
      <c r="U1723" s="31">
        <f t="shared" si="159"/>
        <v>0.73693273075748245</v>
      </c>
      <c r="V1723" s="12">
        <f t="shared" si="160"/>
        <v>-0.13257215392410163</v>
      </c>
      <c r="W1723" s="12">
        <f t="shared" si="161"/>
        <v>1</v>
      </c>
    </row>
    <row r="1724" spans="1:23" x14ac:dyDescent="0.2">
      <c r="A1724" s="9">
        <v>0</v>
      </c>
      <c r="B1724" s="9">
        <v>1</v>
      </c>
      <c r="C1724" s="9">
        <v>45</v>
      </c>
      <c r="D1724" s="9">
        <v>0</v>
      </c>
      <c r="E1724" s="9">
        <v>1</v>
      </c>
      <c r="F1724" s="9">
        <v>0</v>
      </c>
      <c r="G1724" s="9">
        <v>0</v>
      </c>
      <c r="H1724" s="9">
        <v>0</v>
      </c>
      <c r="I1724" s="9">
        <v>0</v>
      </c>
      <c r="J1724" s="9">
        <v>0</v>
      </c>
      <c r="K1724" s="9">
        <v>0</v>
      </c>
      <c r="L1724" s="9">
        <v>0</v>
      </c>
      <c r="M1724" s="9">
        <v>279</v>
      </c>
      <c r="N1724" s="9">
        <v>143.5</v>
      </c>
      <c r="O1724" s="9">
        <v>90</v>
      </c>
      <c r="P1724" s="9">
        <v>21.07</v>
      </c>
      <c r="Q1724" s="9">
        <v>90</v>
      </c>
      <c r="R1724" s="11">
        <f t="shared" si="156"/>
        <v>-2.1780194853150023</v>
      </c>
      <c r="S1724" s="91">
        <f t="shared" si="157"/>
        <v>0.11326563289755118</v>
      </c>
      <c r="T1724" s="31">
        <f t="shared" si="158"/>
        <v>0.10174178520426355</v>
      </c>
      <c r="U1724" s="31">
        <f t="shared" si="159"/>
        <v>0.89825821479573642</v>
      </c>
      <c r="V1724" s="12">
        <f t="shared" si="160"/>
        <v>-4.6598802373638802E-2</v>
      </c>
      <c r="W1724" s="12">
        <f t="shared" si="161"/>
        <v>1</v>
      </c>
    </row>
    <row r="1725" spans="1:23" x14ac:dyDescent="0.2">
      <c r="A1725" s="9">
        <v>0</v>
      </c>
      <c r="B1725" s="9">
        <v>1</v>
      </c>
      <c r="C1725" s="9">
        <v>47</v>
      </c>
      <c r="D1725" s="9">
        <v>0</v>
      </c>
      <c r="E1725" s="9">
        <v>1</v>
      </c>
      <c r="F1725" s="9">
        <v>0</v>
      </c>
      <c r="G1725" s="9">
        <v>1</v>
      </c>
      <c r="H1725" s="9">
        <v>20</v>
      </c>
      <c r="I1725" s="9">
        <v>0</v>
      </c>
      <c r="J1725" s="9">
        <v>0</v>
      </c>
      <c r="K1725" s="9">
        <v>0</v>
      </c>
      <c r="L1725" s="9">
        <v>0</v>
      </c>
      <c r="M1725" s="9">
        <v>210</v>
      </c>
      <c r="N1725" s="9">
        <v>131</v>
      </c>
      <c r="O1725" s="9">
        <v>74</v>
      </c>
      <c r="P1725" s="9">
        <v>18.88</v>
      </c>
      <c r="Q1725" s="9">
        <v>60</v>
      </c>
      <c r="R1725" s="11">
        <f t="shared" si="156"/>
        <v>-1.8773333693633347</v>
      </c>
      <c r="S1725" s="91">
        <f t="shared" si="157"/>
        <v>0.15299755021824685</v>
      </c>
      <c r="T1725" s="31">
        <f t="shared" si="158"/>
        <v>0.13269546859773163</v>
      </c>
      <c r="U1725" s="31">
        <f t="shared" si="159"/>
        <v>0.86730453140226837</v>
      </c>
      <c r="V1725" s="12">
        <f t="shared" si="160"/>
        <v>-6.1828384547233696E-2</v>
      </c>
      <c r="W1725" s="12">
        <f t="shared" si="161"/>
        <v>1</v>
      </c>
    </row>
    <row r="1726" spans="1:23" x14ac:dyDescent="0.2">
      <c r="A1726" s="9">
        <v>0</v>
      </c>
      <c r="B1726" s="9">
        <v>1</v>
      </c>
      <c r="C1726" s="9">
        <v>54</v>
      </c>
      <c r="D1726" s="9">
        <v>0</v>
      </c>
      <c r="E1726" s="9">
        <v>0</v>
      </c>
      <c r="F1726" s="9">
        <v>0</v>
      </c>
      <c r="G1726" s="9">
        <v>0</v>
      </c>
      <c r="H1726" s="9">
        <v>0</v>
      </c>
      <c r="I1726" s="9">
        <v>0</v>
      </c>
      <c r="J1726" s="9">
        <v>0</v>
      </c>
      <c r="K1726" s="9">
        <v>0</v>
      </c>
      <c r="L1726" s="9">
        <v>0</v>
      </c>
      <c r="M1726" s="9">
        <v>226</v>
      </c>
      <c r="N1726" s="9">
        <v>122.5</v>
      </c>
      <c r="O1726" s="9">
        <v>77.5</v>
      </c>
      <c r="P1726" s="9">
        <v>27.93</v>
      </c>
      <c r="Q1726" s="9">
        <v>92</v>
      </c>
      <c r="R1726" s="11">
        <f t="shared" si="156"/>
        <v>-1.5912773878638138</v>
      </c>
      <c r="S1726" s="91">
        <f t="shared" si="157"/>
        <v>0.20366528593656885</v>
      </c>
      <c r="T1726" s="31">
        <f t="shared" si="158"/>
        <v>0.16920425330543401</v>
      </c>
      <c r="U1726" s="31">
        <f t="shared" si="159"/>
        <v>0.83079574669456602</v>
      </c>
      <c r="V1726" s="12">
        <f t="shared" si="160"/>
        <v>-8.0505735526211736E-2</v>
      </c>
      <c r="W1726" s="12">
        <f t="shared" si="161"/>
        <v>1</v>
      </c>
    </row>
    <row r="1727" spans="1:23" x14ac:dyDescent="0.2">
      <c r="A1727" s="9">
        <v>0</v>
      </c>
      <c r="B1727" s="9">
        <v>0</v>
      </c>
      <c r="C1727" s="9">
        <v>42</v>
      </c>
      <c r="D1727" s="9">
        <v>1</v>
      </c>
      <c r="E1727" s="9">
        <v>0</v>
      </c>
      <c r="F1727" s="9">
        <v>0</v>
      </c>
      <c r="G1727" s="9">
        <v>1</v>
      </c>
      <c r="H1727" s="9">
        <v>20</v>
      </c>
      <c r="I1727" s="9">
        <v>0</v>
      </c>
      <c r="J1727" s="9">
        <v>0</v>
      </c>
      <c r="K1727" s="9">
        <v>0</v>
      </c>
      <c r="L1727" s="9">
        <v>0</v>
      </c>
      <c r="M1727" s="9">
        <v>171</v>
      </c>
      <c r="N1727" s="9">
        <v>111</v>
      </c>
      <c r="O1727" s="9">
        <v>81</v>
      </c>
      <c r="P1727" s="9">
        <v>29.47</v>
      </c>
      <c r="Q1727" s="9">
        <v>75</v>
      </c>
      <c r="R1727" s="11">
        <f t="shared" si="156"/>
        <v>-2.9821824236284176</v>
      </c>
      <c r="S1727" s="91">
        <f t="shared" si="157"/>
        <v>5.0682103258613803E-2</v>
      </c>
      <c r="T1727" s="31">
        <f t="shared" si="158"/>
        <v>4.8237333729609519E-2</v>
      </c>
      <c r="U1727" s="31">
        <f t="shared" si="159"/>
        <v>0.95176266627039052</v>
      </c>
      <c r="V1727" s="12">
        <f t="shared" si="160"/>
        <v>-2.1471334787056495E-2</v>
      </c>
      <c r="W1727" s="12">
        <f t="shared" si="161"/>
        <v>0</v>
      </c>
    </row>
    <row r="1728" spans="1:23" x14ac:dyDescent="0.2">
      <c r="A1728" s="9">
        <v>0</v>
      </c>
      <c r="B1728" s="9">
        <v>0</v>
      </c>
      <c r="C1728" s="9">
        <v>52</v>
      </c>
      <c r="D1728" s="9">
        <v>0</v>
      </c>
      <c r="E1728" s="9">
        <v>0</v>
      </c>
      <c r="F1728" s="9">
        <v>0</v>
      </c>
      <c r="G1728" s="9">
        <v>0</v>
      </c>
      <c r="H1728" s="9">
        <v>0</v>
      </c>
      <c r="I1728" s="9">
        <v>0</v>
      </c>
      <c r="J1728" s="9">
        <v>0</v>
      </c>
      <c r="K1728" s="9">
        <v>1</v>
      </c>
      <c r="L1728" s="9">
        <v>0</v>
      </c>
      <c r="M1728" s="9">
        <v>240</v>
      </c>
      <c r="N1728" s="9">
        <v>139</v>
      </c>
      <c r="O1728" s="9">
        <v>80</v>
      </c>
      <c r="P1728" s="9">
        <v>22</v>
      </c>
      <c r="Q1728" s="9">
        <v>68</v>
      </c>
      <c r="R1728" s="11">
        <f t="shared" si="156"/>
        <v>-1.8441702671486198</v>
      </c>
      <c r="S1728" s="91">
        <f t="shared" si="157"/>
        <v>0.15815649410157581</v>
      </c>
      <c r="T1728" s="31">
        <f t="shared" si="158"/>
        <v>0.13655882854092491</v>
      </c>
      <c r="U1728" s="31">
        <f t="shared" si="159"/>
        <v>0.86344117145907506</v>
      </c>
      <c r="V1728" s="12">
        <f t="shared" si="160"/>
        <v>-6.3767246725404791E-2</v>
      </c>
      <c r="W1728" s="12">
        <f t="shared" si="161"/>
        <v>1</v>
      </c>
    </row>
    <row r="1729" spans="1:23" x14ac:dyDescent="0.2">
      <c r="A1729" s="9">
        <v>0</v>
      </c>
      <c r="B1729" s="9">
        <v>1</v>
      </c>
      <c r="C1729" s="9">
        <v>46</v>
      </c>
      <c r="D1729" s="9">
        <v>1</v>
      </c>
      <c r="E1729" s="9">
        <v>0</v>
      </c>
      <c r="F1729" s="9">
        <v>0</v>
      </c>
      <c r="G1729" s="9">
        <v>0</v>
      </c>
      <c r="H1729" s="9">
        <v>0</v>
      </c>
      <c r="I1729" s="9">
        <v>0</v>
      </c>
      <c r="J1729" s="9">
        <v>0</v>
      </c>
      <c r="K1729" s="9">
        <v>0</v>
      </c>
      <c r="L1729" s="9">
        <v>0</v>
      </c>
      <c r="M1729" s="9">
        <v>220</v>
      </c>
      <c r="N1729" s="9">
        <v>119</v>
      </c>
      <c r="O1729" s="9">
        <v>80</v>
      </c>
      <c r="P1729" s="9">
        <v>25.86</v>
      </c>
      <c r="Q1729" s="9">
        <v>75</v>
      </c>
      <c r="R1729" s="11">
        <f t="shared" si="156"/>
        <v>-2.3619409141808916</v>
      </c>
      <c r="S1729" s="91">
        <f t="shared" si="157"/>
        <v>9.4237139378602036E-2</v>
      </c>
      <c r="T1729" s="31">
        <f t="shared" si="158"/>
        <v>8.6121313184560372E-2</v>
      </c>
      <c r="U1729" s="31">
        <f t="shared" si="159"/>
        <v>0.9138786868154396</v>
      </c>
      <c r="V1729" s="12">
        <f t="shared" si="160"/>
        <v>-3.9111451031344051E-2</v>
      </c>
      <c r="W1729" s="12">
        <f t="shared" si="161"/>
        <v>0</v>
      </c>
    </row>
    <row r="1730" spans="1:23" x14ac:dyDescent="0.2">
      <c r="A1730" s="9">
        <v>0</v>
      </c>
      <c r="B1730" s="9">
        <v>0</v>
      </c>
      <c r="C1730" s="9">
        <v>40</v>
      </c>
      <c r="D1730" s="9">
        <v>0</v>
      </c>
      <c r="E1730" s="9">
        <v>1</v>
      </c>
      <c r="F1730" s="9">
        <v>0</v>
      </c>
      <c r="G1730" s="9">
        <v>1</v>
      </c>
      <c r="H1730" s="9">
        <v>20</v>
      </c>
      <c r="I1730" s="9">
        <v>0</v>
      </c>
      <c r="J1730" s="9">
        <v>0</v>
      </c>
      <c r="K1730" s="9">
        <v>0</v>
      </c>
      <c r="L1730" s="9">
        <v>0</v>
      </c>
      <c r="M1730" s="9">
        <v>250</v>
      </c>
      <c r="N1730" s="9">
        <v>104</v>
      </c>
      <c r="O1730" s="9">
        <v>74</v>
      </c>
      <c r="P1730" s="9">
        <v>18.75</v>
      </c>
      <c r="Q1730" s="9">
        <v>90</v>
      </c>
      <c r="R1730" s="11">
        <f t="shared" si="156"/>
        <v>-3.1078213362018356</v>
      </c>
      <c r="S1730" s="91">
        <f t="shared" si="157"/>
        <v>4.4698231754861879E-2</v>
      </c>
      <c r="T1730" s="31">
        <f t="shared" si="158"/>
        <v>4.2785782914343352E-2</v>
      </c>
      <c r="U1730" s="31">
        <f t="shared" si="159"/>
        <v>0.95721421708565668</v>
      </c>
      <c r="V1730" s="12">
        <f t="shared" si="160"/>
        <v>-1.8990859624003136E-2</v>
      </c>
      <c r="W1730" s="12">
        <f t="shared" si="161"/>
        <v>0</v>
      </c>
    </row>
    <row r="1731" spans="1:23" x14ac:dyDescent="0.2">
      <c r="A1731" s="9">
        <v>0</v>
      </c>
      <c r="B1731" s="9">
        <v>1</v>
      </c>
      <c r="C1731" s="9">
        <v>44</v>
      </c>
      <c r="D1731" s="9">
        <v>0</v>
      </c>
      <c r="E1731" s="9">
        <v>1</v>
      </c>
      <c r="F1731" s="9">
        <v>0</v>
      </c>
      <c r="G1731" s="9">
        <v>1</v>
      </c>
      <c r="H1731" s="9">
        <v>20</v>
      </c>
      <c r="I1731" s="9">
        <v>0</v>
      </c>
      <c r="J1731" s="9">
        <v>0</v>
      </c>
      <c r="K1731" s="9">
        <v>0</v>
      </c>
      <c r="L1731" s="9">
        <v>0</v>
      </c>
      <c r="M1731" s="9">
        <v>211</v>
      </c>
      <c r="N1731" s="9">
        <v>145</v>
      </c>
      <c r="O1731" s="9">
        <v>88</v>
      </c>
      <c r="P1731" s="9">
        <v>23.39</v>
      </c>
      <c r="Q1731" s="9">
        <v>60</v>
      </c>
      <c r="R1731" s="11">
        <f t="shared" si="156"/>
        <v>-2.0447341769265872</v>
      </c>
      <c r="S1731" s="91">
        <f t="shared" si="157"/>
        <v>0.1294145867886401</v>
      </c>
      <c r="T1731" s="31">
        <f t="shared" si="158"/>
        <v>0.11458554573534908</v>
      </c>
      <c r="U1731" s="31">
        <f t="shared" si="159"/>
        <v>0.88541445426465093</v>
      </c>
      <c r="V1731" s="12">
        <f t="shared" si="160"/>
        <v>-5.285339250384051E-2</v>
      </c>
      <c r="W1731" s="12">
        <f t="shared" si="161"/>
        <v>1</v>
      </c>
    </row>
    <row r="1732" spans="1:23" x14ac:dyDescent="0.2">
      <c r="A1732" s="9">
        <v>0</v>
      </c>
      <c r="B1732" s="9">
        <v>1</v>
      </c>
      <c r="C1732" s="9">
        <v>52</v>
      </c>
      <c r="D1732" s="9">
        <v>0</v>
      </c>
      <c r="E1732" s="9">
        <v>0</v>
      </c>
      <c r="F1732" s="9">
        <v>1</v>
      </c>
      <c r="G1732" s="9">
        <v>1</v>
      </c>
      <c r="H1732" s="9">
        <v>30</v>
      </c>
      <c r="I1732" s="9">
        <v>0</v>
      </c>
      <c r="J1732" s="9">
        <v>0</v>
      </c>
      <c r="K1732" s="9">
        <v>0</v>
      </c>
      <c r="L1732" s="9">
        <v>0</v>
      </c>
      <c r="M1732" s="9">
        <v>248</v>
      </c>
      <c r="N1732" s="9">
        <v>119</v>
      </c>
      <c r="O1732" s="9">
        <v>82</v>
      </c>
      <c r="P1732" s="9">
        <v>26.55</v>
      </c>
      <c r="Q1732" s="9">
        <v>65</v>
      </c>
      <c r="R1732" s="11">
        <f t="shared" si="156"/>
        <v>-1.64469834444066</v>
      </c>
      <c r="S1732" s="91">
        <f t="shared" si="157"/>
        <v>0.19307079488892695</v>
      </c>
      <c r="T1732" s="31">
        <f t="shared" si="158"/>
        <v>0.16182677148416957</v>
      </c>
      <c r="U1732" s="31">
        <f t="shared" si="159"/>
        <v>0.83817322851583043</v>
      </c>
      <c r="V1732" s="12">
        <f t="shared" si="160"/>
        <v>-7.6666214766222845E-2</v>
      </c>
      <c r="W1732" s="12">
        <f t="shared" si="161"/>
        <v>1</v>
      </c>
    </row>
    <row r="1733" spans="1:23" x14ac:dyDescent="0.2">
      <c r="A1733" s="9">
        <v>0</v>
      </c>
      <c r="B1733" s="9">
        <v>0</v>
      </c>
      <c r="C1733" s="9">
        <v>65</v>
      </c>
      <c r="D1733" s="9">
        <v>0</v>
      </c>
      <c r="E1733" s="9">
        <v>0</v>
      </c>
      <c r="F1733" s="9">
        <v>1</v>
      </c>
      <c r="G1733" s="9">
        <v>0</v>
      </c>
      <c r="H1733" s="9">
        <v>0</v>
      </c>
      <c r="I1733" s="9">
        <v>0</v>
      </c>
      <c r="J1733" s="9">
        <v>0</v>
      </c>
      <c r="K1733" s="9">
        <v>0</v>
      </c>
      <c r="L1733" s="9">
        <v>0</v>
      </c>
      <c r="M1733" s="9">
        <v>344</v>
      </c>
      <c r="N1733" s="9">
        <v>120</v>
      </c>
      <c r="O1733" s="9">
        <v>75</v>
      </c>
      <c r="P1733" s="9">
        <v>25.41</v>
      </c>
      <c r="Q1733" s="9">
        <v>87</v>
      </c>
      <c r="R1733" s="11">
        <f t="shared" si="156"/>
        <v>-1.7202158703155348</v>
      </c>
      <c r="S1733" s="91">
        <f t="shared" si="157"/>
        <v>0.17902749701758239</v>
      </c>
      <c r="T1733" s="31">
        <f t="shared" si="158"/>
        <v>0.15184336028671314</v>
      </c>
      <c r="U1733" s="31">
        <f t="shared" si="159"/>
        <v>0.84815663971328692</v>
      </c>
      <c r="V1733" s="12">
        <f t="shared" si="160"/>
        <v>-7.1523933732707171E-2</v>
      </c>
      <c r="W1733" s="12">
        <f t="shared" si="161"/>
        <v>1</v>
      </c>
    </row>
    <row r="1734" spans="1:23" x14ac:dyDescent="0.2">
      <c r="A1734" s="9">
        <v>0</v>
      </c>
      <c r="B1734" s="9">
        <v>0</v>
      </c>
      <c r="C1734" s="9">
        <v>51</v>
      </c>
      <c r="D1734" s="9">
        <v>1</v>
      </c>
      <c r="E1734" s="9">
        <v>0</v>
      </c>
      <c r="F1734" s="9">
        <v>0</v>
      </c>
      <c r="G1734" s="9">
        <v>0</v>
      </c>
      <c r="H1734" s="9">
        <v>0</v>
      </c>
      <c r="I1734" s="9">
        <v>0</v>
      </c>
      <c r="J1734" s="9">
        <v>0</v>
      </c>
      <c r="K1734" s="9">
        <v>1</v>
      </c>
      <c r="L1734" s="9">
        <v>0</v>
      </c>
      <c r="M1734" s="9">
        <v>285</v>
      </c>
      <c r="N1734" s="9">
        <v>151.5</v>
      </c>
      <c r="O1734" s="9">
        <v>79</v>
      </c>
      <c r="P1734" s="9">
        <v>26.91</v>
      </c>
      <c r="Q1734" s="9">
        <v>84</v>
      </c>
      <c r="R1734" s="11">
        <f t="shared" ref="R1734:R1797" si="162">A$2+SUMPRODUCT(B$2:Q$2,B1734:Q1734)</f>
        <v>-1.7695675638189439</v>
      </c>
      <c r="S1734" s="91">
        <f t="shared" ref="S1734:S1797" si="163">EXP(R1734)</f>
        <v>0.17040666290112486</v>
      </c>
      <c r="T1734" s="31">
        <f t="shared" ref="T1734:T1797" si="164">S1734/(1+S1734)</f>
        <v>0.14559611483989021</v>
      </c>
      <c r="U1734" s="31">
        <f t="shared" ref="U1734:U1797" si="165">IF(A1734=1,T1734,1-T1734)</f>
        <v>0.85440388516010979</v>
      </c>
      <c r="V1734" s="12">
        <f t="shared" ref="V1734:V1797" si="166">LOG(U1734)</f>
        <v>-6.8336785479656534E-2</v>
      </c>
      <c r="W1734" s="12">
        <f t="shared" ref="W1734:W1797" si="167">IF(T1734&gt;T$1,1,0)</f>
        <v>1</v>
      </c>
    </row>
    <row r="1735" spans="1:23" x14ac:dyDescent="0.2">
      <c r="A1735" s="9">
        <v>0</v>
      </c>
      <c r="B1735" s="9">
        <v>1</v>
      </c>
      <c r="C1735" s="9">
        <v>42</v>
      </c>
      <c r="D1735" s="9">
        <v>0</v>
      </c>
      <c r="E1735" s="9">
        <v>1</v>
      </c>
      <c r="F1735" s="9">
        <v>0</v>
      </c>
      <c r="G1735" s="9">
        <v>1</v>
      </c>
      <c r="H1735" s="9">
        <v>20</v>
      </c>
      <c r="I1735" s="9">
        <v>0</v>
      </c>
      <c r="J1735" s="9">
        <v>0</v>
      </c>
      <c r="K1735" s="9">
        <v>0</v>
      </c>
      <c r="L1735" s="9">
        <v>0</v>
      </c>
      <c r="M1735" s="9">
        <v>272</v>
      </c>
      <c r="N1735" s="9">
        <v>125.5</v>
      </c>
      <c r="O1735" s="9">
        <v>80.5</v>
      </c>
      <c r="P1735" s="9">
        <v>25.35</v>
      </c>
      <c r="Q1735" s="9">
        <v>66</v>
      </c>
      <c r="R1735" s="11">
        <f t="shared" si="162"/>
        <v>-2.3794036654929647</v>
      </c>
      <c r="S1735" s="91">
        <f t="shared" si="163"/>
        <v>9.2605785072809962E-2</v>
      </c>
      <c r="T1735" s="31">
        <f t="shared" si="164"/>
        <v>8.4756813791388469E-2</v>
      </c>
      <c r="U1735" s="31">
        <f t="shared" si="165"/>
        <v>0.91524318620861156</v>
      </c>
      <c r="V1735" s="12">
        <f t="shared" si="166"/>
        <v>-3.8463495664695285E-2</v>
      </c>
      <c r="W1735" s="12">
        <f t="shared" si="167"/>
        <v>0</v>
      </c>
    </row>
    <row r="1736" spans="1:23" x14ac:dyDescent="0.2">
      <c r="A1736" s="9">
        <v>0</v>
      </c>
      <c r="B1736" s="9">
        <v>1</v>
      </c>
      <c r="C1736" s="9">
        <v>58</v>
      </c>
      <c r="D1736" s="9">
        <v>1</v>
      </c>
      <c r="E1736" s="9">
        <v>0</v>
      </c>
      <c r="F1736" s="9">
        <v>0</v>
      </c>
      <c r="G1736" s="9">
        <v>1</v>
      </c>
      <c r="H1736" s="9">
        <v>15</v>
      </c>
      <c r="I1736" s="9">
        <v>0</v>
      </c>
      <c r="J1736" s="9">
        <v>0</v>
      </c>
      <c r="K1736" s="9">
        <v>0</v>
      </c>
      <c r="L1736" s="9">
        <v>0</v>
      </c>
      <c r="M1736" s="9">
        <v>175</v>
      </c>
      <c r="N1736" s="9">
        <v>83.5</v>
      </c>
      <c r="O1736" s="9">
        <v>58</v>
      </c>
      <c r="P1736" s="9">
        <v>29.66</v>
      </c>
      <c r="Q1736" s="9">
        <v>95</v>
      </c>
      <c r="R1736" s="11">
        <f t="shared" si="162"/>
        <v>-1.6182724649569522</v>
      </c>
      <c r="S1736" s="91">
        <f t="shared" si="163"/>
        <v>0.19824087149357206</v>
      </c>
      <c r="T1736" s="31">
        <f t="shared" si="164"/>
        <v>0.16544325620146025</v>
      </c>
      <c r="U1736" s="31">
        <f t="shared" si="165"/>
        <v>0.83455674379853972</v>
      </c>
      <c r="V1736" s="12">
        <f t="shared" si="166"/>
        <v>-7.854412910962498E-2</v>
      </c>
      <c r="W1736" s="12">
        <f t="shared" si="167"/>
        <v>1</v>
      </c>
    </row>
    <row r="1737" spans="1:23" x14ac:dyDescent="0.2">
      <c r="A1737" s="9">
        <v>0</v>
      </c>
      <c r="B1737" s="9">
        <v>0</v>
      </c>
      <c r="C1737" s="9">
        <v>40</v>
      </c>
      <c r="D1737" s="9">
        <v>1</v>
      </c>
      <c r="E1737" s="9">
        <v>0</v>
      </c>
      <c r="F1737" s="9">
        <v>0</v>
      </c>
      <c r="G1737" s="9">
        <v>1</v>
      </c>
      <c r="H1737" s="9">
        <v>10</v>
      </c>
      <c r="I1737" s="9">
        <v>0</v>
      </c>
      <c r="J1737" s="9">
        <v>0</v>
      </c>
      <c r="K1737" s="9">
        <v>0</v>
      </c>
      <c r="L1737" s="9">
        <v>0</v>
      </c>
      <c r="M1737" s="9">
        <v>209</v>
      </c>
      <c r="N1737" s="9">
        <v>96</v>
      </c>
      <c r="O1737" s="9">
        <v>67</v>
      </c>
      <c r="P1737" s="9">
        <v>23.46</v>
      </c>
      <c r="Q1737" s="9">
        <v>52</v>
      </c>
      <c r="R1737" s="11">
        <f t="shared" si="162"/>
        <v>-3.5041297832678642</v>
      </c>
      <c r="S1737" s="91">
        <f t="shared" si="163"/>
        <v>3.0072931929252367E-2</v>
      </c>
      <c r="T1737" s="31">
        <f t="shared" si="164"/>
        <v>2.9194954063037008E-2</v>
      </c>
      <c r="U1737" s="31">
        <f t="shared" si="165"/>
        <v>0.97080504593696304</v>
      </c>
      <c r="V1737" s="12">
        <f t="shared" si="166"/>
        <v>-1.2867975009155288E-2</v>
      </c>
      <c r="W1737" s="12">
        <f t="shared" si="167"/>
        <v>0</v>
      </c>
    </row>
    <row r="1738" spans="1:23" x14ac:dyDescent="0.2">
      <c r="A1738" s="9">
        <v>0</v>
      </c>
      <c r="B1738" s="9">
        <v>1</v>
      </c>
      <c r="C1738" s="9">
        <v>41</v>
      </c>
      <c r="D1738" s="9">
        <v>0</v>
      </c>
      <c r="E1738" s="9">
        <v>0</v>
      </c>
      <c r="F1738" s="9">
        <v>1</v>
      </c>
      <c r="G1738" s="9">
        <v>1</v>
      </c>
      <c r="H1738" s="9">
        <v>30</v>
      </c>
      <c r="I1738" s="9">
        <v>0</v>
      </c>
      <c r="J1738" s="9">
        <v>0</v>
      </c>
      <c r="K1738" s="9">
        <v>1</v>
      </c>
      <c r="L1738" s="9">
        <v>0</v>
      </c>
      <c r="M1738" s="9">
        <v>292</v>
      </c>
      <c r="N1738" s="9">
        <v>152</v>
      </c>
      <c r="O1738" s="9">
        <v>73</v>
      </c>
      <c r="P1738" s="9">
        <v>25.21</v>
      </c>
      <c r="Q1738" s="9">
        <v>75</v>
      </c>
      <c r="R1738" s="11">
        <f t="shared" si="162"/>
        <v>-1.4433361528012938</v>
      </c>
      <c r="S1738" s="91">
        <f t="shared" si="163"/>
        <v>0.23613864850424934</v>
      </c>
      <c r="T1738" s="31">
        <f t="shared" si="164"/>
        <v>0.19102925775355498</v>
      </c>
      <c r="U1738" s="31">
        <f t="shared" si="165"/>
        <v>0.80897074224644505</v>
      </c>
      <c r="V1738" s="12">
        <f t="shared" si="166"/>
        <v>-9.2067185075854263E-2</v>
      </c>
      <c r="W1738" s="12">
        <f t="shared" si="167"/>
        <v>1</v>
      </c>
    </row>
    <row r="1739" spans="1:23" x14ac:dyDescent="0.2">
      <c r="A1739" s="9">
        <v>1</v>
      </c>
      <c r="B1739" s="9">
        <v>1</v>
      </c>
      <c r="C1739" s="9">
        <v>55</v>
      </c>
      <c r="D1739" s="9">
        <v>1</v>
      </c>
      <c r="E1739" s="9">
        <v>0</v>
      </c>
      <c r="F1739" s="9">
        <v>0</v>
      </c>
      <c r="G1739" s="9">
        <v>0</v>
      </c>
      <c r="H1739" s="9">
        <v>0</v>
      </c>
      <c r="I1739" s="9">
        <v>0</v>
      </c>
      <c r="J1739" s="9">
        <v>0</v>
      </c>
      <c r="K1739" s="9">
        <v>0</v>
      </c>
      <c r="L1739" s="9">
        <v>0</v>
      </c>
      <c r="M1739" s="9">
        <v>222</v>
      </c>
      <c r="N1739" s="9">
        <v>129</v>
      </c>
      <c r="O1739" s="9">
        <v>86.5</v>
      </c>
      <c r="P1739" s="9">
        <v>33.76</v>
      </c>
      <c r="Q1739" s="9">
        <v>95</v>
      </c>
      <c r="R1739" s="11">
        <f t="shared" si="162"/>
        <v>-1.6700069700976945</v>
      </c>
      <c r="S1739" s="91">
        <f t="shared" si="163"/>
        <v>0.18824575354288128</v>
      </c>
      <c r="T1739" s="31">
        <f t="shared" si="164"/>
        <v>0.15842324955221301</v>
      </c>
      <c r="U1739" s="31">
        <f t="shared" si="165"/>
        <v>0.15842324955221301</v>
      </c>
      <c r="V1739" s="12">
        <f t="shared" si="166"/>
        <v>-0.80018108277627231</v>
      </c>
      <c r="W1739" s="12">
        <f t="shared" si="167"/>
        <v>1</v>
      </c>
    </row>
    <row r="1740" spans="1:23" x14ac:dyDescent="0.2">
      <c r="A1740" s="9">
        <v>1</v>
      </c>
      <c r="B1740" s="9">
        <v>0</v>
      </c>
      <c r="C1740" s="9">
        <v>65</v>
      </c>
      <c r="D1740" s="9">
        <v>1</v>
      </c>
      <c r="E1740" s="9">
        <v>0</v>
      </c>
      <c r="F1740" s="9">
        <v>0</v>
      </c>
      <c r="G1740" s="9">
        <v>0</v>
      </c>
      <c r="H1740" s="9">
        <v>0</v>
      </c>
      <c r="I1740" s="9">
        <v>1</v>
      </c>
      <c r="J1740" s="9">
        <v>0</v>
      </c>
      <c r="K1740" s="9">
        <v>1</v>
      </c>
      <c r="L1740" s="9">
        <v>0</v>
      </c>
      <c r="M1740" s="9">
        <v>230</v>
      </c>
      <c r="N1740" s="9">
        <v>159</v>
      </c>
      <c r="O1740" s="9">
        <v>87</v>
      </c>
      <c r="P1740" s="9">
        <v>22.91</v>
      </c>
      <c r="Q1740" s="9">
        <v>70</v>
      </c>
      <c r="R1740" s="11">
        <f t="shared" si="162"/>
        <v>-0.68392103732491005</v>
      </c>
      <c r="S1740" s="91">
        <f t="shared" si="163"/>
        <v>0.50463441764392813</v>
      </c>
      <c r="T1740" s="31">
        <f t="shared" si="164"/>
        <v>0.33538673030896327</v>
      </c>
      <c r="U1740" s="31">
        <f t="shared" si="165"/>
        <v>0.33538673030896327</v>
      </c>
      <c r="V1740" s="12">
        <f t="shared" si="166"/>
        <v>-0.47445412440017437</v>
      </c>
      <c r="W1740" s="12">
        <f t="shared" si="167"/>
        <v>1</v>
      </c>
    </row>
    <row r="1741" spans="1:23" x14ac:dyDescent="0.2">
      <c r="A1741" s="9">
        <v>0</v>
      </c>
      <c r="B1741" s="9">
        <v>0</v>
      </c>
      <c r="C1741" s="9">
        <v>59</v>
      </c>
      <c r="D1741" s="9">
        <v>0</v>
      </c>
      <c r="E1741" s="9">
        <v>1</v>
      </c>
      <c r="F1741" s="9">
        <v>0</v>
      </c>
      <c r="G1741" s="9">
        <v>0</v>
      </c>
      <c r="H1741" s="9">
        <v>0</v>
      </c>
      <c r="I1741" s="9">
        <v>0</v>
      </c>
      <c r="J1741" s="9">
        <v>0</v>
      </c>
      <c r="K1741" s="9">
        <v>0</v>
      </c>
      <c r="L1741" s="9">
        <v>0</v>
      </c>
      <c r="M1741" s="9">
        <v>364</v>
      </c>
      <c r="N1741" s="9">
        <v>142</v>
      </c>
      <c r="O1741" s="9">
        <v>84</v>
      </c>
      <c r="P1741" s="9">
        <v>26.24</v>
      </c>
      <c r="Q1741" s="9">
        <v>67</v>
      </c>
      <c r="R1741" s="11">
        <f t="shared" si="162"/>
        <v>-1.9494033280745118</v>
      </c>
      <c r="S1741" s="91">
        <f t="shared" si="163"/>
        <v>0.14235898786181359</v>
      </c>
      <c r="T1741" s="31">
        <f t="shared" si="164"/>
        <v>0.12461843376246465</v>
      </c>
      <c r="U1741" s="31">
        <f t="shared" si="165"/>
        <v>0.87538156623753538</v>
      </c>
      <c r="V1741" s="12">
        <f t="shared" si="166"/>
        <v>-5.7802602988623539E-2</v>
      </c>
      <c r="W1741" s="12">
        <f t="shared" si="167"/>
        <v>1</v>
      </c>
    </row>
    <row r="1742" spans="1:23" x14ac:dyDescent="0.2">
      <c r="A1742" s="9">
        <v>1</v>
      </c>
      <c r="B1742" s="9">
        <v>1</v>
      </c>
      <c r="C1742" s="9">
        <v>51</v>
      </c>
      <c r="D1742" s="9">
        <v>1</v>
      </c>
      <c r="E1742" s="9">
        <v>0</v>
      </c>
      <c r="F1742" s="9">
        <v>0</v>
      </c>
      <c r="G1742" s="9">
        <v>1</v>
      </c>
      <c r="H1742" s="9">
        <v>15</v>
      </c>
      <c r="I1742" s="9">
        <v>0</v>
      </c>
      <c r="J1742" s="9">
        <v>0</v>
      </c>
      <c r="K1742" s="9">
        <v>0</v>
      </c>
      <c r="L1742" s="9">
        <v>0</v>
      </c>
      <c r="M1742" s="9">
        <v>339</v>
      </c>
      <c r="N1742" s="9">
        <v>137.5</v>
      </c>
      <c r="O1742" s="9">
        <v>81</v>
      </c>
      <c r="P1742" s="9">
        <v>24.22</v>
      </c>
      <c r="Q1742" s="9">
        <v>80</v>
      </c>
      <c r="R1742" s="11">
        <f t="shared" si="162"/>
        <v>-1.413568831058118</v>
      </c>
      <c r="S1742" s="91">
        <f t="shared" si="163"/>
        <v>0.24327352994615581</v>
      </c>
      <c r="T1742" s="31">
        <f t="shared" si="164"/>
        <v>0.19567176818820523</v>
      </c>
      <c r="U1742" s="31">
        <f t="shared" si="165"/>
        <v>0.19567176818820523</v>
      </c>
      <c r="V1742" s="12">
        <f t="shared" si="166"/>
        <v>-0.70847183047151285</v>
      </c>
      <c r="W1742" s="12">
        <f t="shared" si="167"/>
        <v>1</v>
      </c>
    </row>
    <row r="1743" spans="1:23" x14ac:dyDescent="0.2">
      <c r="A1743" s="9">
        <v>0</v>
      </c>
      <c r="B1743" s="9">
        <v>1</v>
      </c>
      <c r="C1743" s="9">
        <v>36</v>
      </c>
      <c r="D1743" s="9">
        <v>1</v>
      </c>
      <c r="E1743" s="9">
        <v>0</v>
      </c>
      <c r="F1743" s="9">
        <v>0</v>
      </c>
      <c r="G1743" s="9">
        <v>1</v>
      </c>
      <c r="H1743" s="9">
        <v>20</v>
      </c>
      <c r="I1743" s="9">
        <v>0</v>
      </c>
      <c r="J1743" s="9">
        <v>0</v>
      </c>
      <c r="K1743" s="9">
        <v>0</v>
      </c>
      <c r="L1743" s="9">
        <v>0</v>
      </c>
      <c r="M1743" s="9">
        <v>242</v>
      </c>
      <c r="N1743" s="9">
        <v>115</v>
      </c>
      <c r="O1743" s="9">
        <v>75</v>
      </c>
      <c r="P1743" s="9">
        <v>25.64</v>
      </c>
      <c r="Q1743" s="9">
        <v>83</v>
      </c>
      <c r="R1743" s="11">
        <f t="shared" si="162"/>
        <v>-2.5944841866776231</v>
      </c>
      <c r="S1743" s="91">
        <f t="shared" si="163"/>
        <v>7.468438934375006E-2</v>
      </c>
      <c r="T1743" s="31">
        <f t="shared" si="164"/>
        <v>6.9494253461107464E-2</v>
      </c>
      <c r="U1743" s="31">
        <f t="shared" si="165"/>
        <v>0.93050574653889251</v>
      </c>
      <c r="V1743" s="12">
        <f t="shared" si="166"/>
        <v>-3.1280940445707783E-2</v>
      </c>
      <c r="W1743" s="12">
        <f t="shared" si="167"/>
        <v>0</v>
      </c>
    </row>
    <row r="1744" spans="1:23" x14ac:dyDescent="0.2">
      <c r="A1744" s="9">
        <v>0</v>
      </c>
      <c r="B1744" s="9">
        <v>1</v>
      </c>
      <c r="C1744" s="9">
        <v>63</v>
      </c>
      <c r="D1744" s="9">
        <v>1</v>
      </c>
      <c r="E1744" s="9">
        <v>0</v>
      </c>
      <c r="F1744" s="9">
        <v>0</v>
      </c>
      <c r="G1744" s="9">
        <v>1</v>
      </c>
      <c r="H1744" s="9">
        <v>10</v>
      </c>
      <c r="I1744" s="9">
        <v>0</v>
      </c>
      <c r="J1744" s="9">
        <v>0</v>
      </c>
      <c r="K1744" s="9">
        <v>1</v>
      </c>
      <c r="L1744" s="9">
        <v>0</v>
      </c>
      <c r="M1744" s="9">
        <v>230</v>
      </c>
      <c r="N1744" s="9">
        <v>152.5</v>
      </c>
      <c r="O1744" s="9">
        <v>88</v>
      </c>
      <c r="P1744" s="9">
        <v>24.1</v>
      </c>
      <c r="Q1744" s="9">
        <v>72</v>
      </c>
      <c r="R1744" s="11">
        <f t="shared" si="162"/>
        <v>-0.42111014986235507</v>
      </c>
      <c r="S1744" s="91">
        <f t="shared" si="163"/>
        <v>0.65631780411169149</v>
      </c>
      <c r="T1744" s="31">
        <f t="shared" si="164"/>
        <v>0.39625113156571107</v>
      </c>
      <c r="U1744" s="31">
        <f t="shared" si="165"/>
        <v>0.60374886843428888</v>
      </c>
      <c r="V1744" s="12">
        <f t="shared" si="166"/>
        <v>-0.21914367020847247</v>
      </c>
      <c r="W1744" s="12">
        <f t="shared" si="167"/>
        <v>1</v>
      </c>
    </row>
    <row r="1745" spans="1:23" x14ac:dyDescent="0.2">
      <c r="A1745" s="9">
        <v>0</v>
      </c>
      <c r="B1745" s="9">
        <v>1</v>
      </c>
      <c r="C1745" s="9">
        <v>37</v>
      </c>
      <c r="D1745" s="9">
        <v>0</v>
      </c>
      <c r="E1745" s="9">
        <v>1</v>
      </c>
      <c r="F1745" s="9">
        <v>0</v>
      </c>
      <c r="G1745" s="9">
        <v>1</v>
      </c>
      <c r="H1745" s="9">
        <v>30</v>
      </c>
      <c r="I1745" s="9">
        <v>0</v>
      </c>
      <c r="J1745" s="9">
        <v>0</v>
      </c>
      <c r="K1745" s="9">
        <v>0</v>
      </c>
      <c r="L1745" s="9">
        <v>0</v>
      </c>
      <c r="M1745" s="9">
        <v>179</v>
      </c>
      <c r="N1745" s="9">
        <v>131.5</v>
      </c>
      <c r="O1745" s="9">
        <v>81</v>
      </c>
      <c r="P1745" s="9">
        <v>24.99</v>
      </c>
      <c r="Q1745" s="9">
        <v>64</v>
      </c>
      <c r="R1745" s="11">
        <f t="shared" si="162"/>
        <v>-2.406795552164481</v>
      </c>
      <c r="S1745" s="91">
        <f t="shared" si="163"/>
        <v>9.0103564625034827E-2</v>
      </c>
      <c r="T1745" s="31">
        <f t="shared" si="164"/>
        <v>8.2655967330982849E-2</v>
      </c>
      <c r="U1745" s="31">
        <f t="shared" si="165"/>
        <v>0.91734403266901721</v>
      </c>
      <c r="V1745" s="12">
        <f t="shared" si="166"/>
        <v>-3.7467759783351318E-2</v>
      </c>
      <c r="W1745" s="12">
        <f t="shared" si="167"/>
        <v>0</v>
      </c>
    </row>
    <row r="1746" spans="1:23" x14ac:dyDescent="0.2">
      <c r="A1746" s="9">
        <v>0</v>
      </c>
      <c r="B1746" s="9">
        <v>1</v>
      </c>
      <c r="C1746" s="9">
        <v>51</v>
      </c>
      <c r="D1746" s="9">
        <v>0</v>
      </c>
      <c r="E1746" s="9">
        <v>0</v>
      </c>
      <c r="F1746" s="9">
        <v>0</v>
      </c>
      <c r="G1746" s="9">
        <v>1</v>
      </c>
      <c r="H1746" s="9">
        <v>20</v>
      </c>
      <c r="I1746" s="9">
        <v>0</v>
      </c>
      <c r="J1746" s="9">
        <v>0</v>
      </c>
      <c r="K1746" s="9">
        <v>0</v>
      </c>
      <c r="L1746" s="9">
        <v>0</v>
      </c>
      <c r="M1746" s="9">
        <v>215</v>
      </c>
      <c r="N1746" s="9">
        <v>115</v>
      </c>
      <c r="O1746" s="9">
        <v>69</v>
      </c>
      <c r="P1746" s="9">
        <v>25.7</v>
      </c>
      <c r="Q1746" s="9">
        <v>68</v>
      </c>
      <c r="R1746" s="11">
        <f t="shared" si="162"/>
        <v>-1.5545304637259534</v>
      </c>
      <c r="S1746" s="91">
        <f t="shared" si="163"/>
        <v>0.21128856700031964</v>
      </c>
      <c r="T1746" s="31">
        <f t="shared" si="164"/>
        <v>0.1744328913493855</v>
      </c>
      <c r="U1746" s="31">
        <f t="shared" si="165"/>
        <v>0.82556710865061445</v>
      </c>
      <c r="V1746" s="12">
        <f t="shared" si="166"/>
        <v>-8.324761806193548E-2</v>
      </c>
      <c r="W1746" s="12">
        <f t="shared" si="167"/>
        <v>1</v>
      </c>
    </row>
    <row r="1747" spans="1:23" x14ac:dyDescent="0.2">
      <c r="A1747" s="9">
        <v>0</v>
      </c>
      <c r="B1747" s="9">
        <v>1</v>
      </c>
      <c r="C1747" s="9">
        <v>52</v>
      </c>
      <c r="D1747" s="9">
        <v>0</v>
      </c>
      <c r="E1747" s="9">
        <v>1</v>
      </c>
      <c r="F1747" s="9">
        <v>0</v>
      </c>
      <c r="G1747" s="9">
        <v>0</v>
      </c>
      <c r="H1747" s="9">
        <v>0</v>
      </c>
      <c r="I1747" s="9">
        <v>0</v>
      </c>
      <c r="J1747" s="9">
        <v>0</v>
      </c>
      <c r="K1747" s="9">
        <v>0</v>
      </c>
      <c r="L1747" s="9">
        <v>0</v>
      </c>
      <c r="M1747" s="9">
        <v>210</v>
      </c>
      <c r="N1747" s="9">
        <v>128</v>
      </c>
      <c r="O1747" s="9">
        <v>87</v>
      </c>
      <c r="P1747" s="9">
        <v>26.25</v>
      </c>
      <c r="Q1747" s="9">
        <v>67</v>
      </c>
      <c r="R1747" s="11">
        <f t="shared" si="162"/>
        <v>-2.1541672293006311</v>
      </c>
      <c r="S1747" s="91">
        <f t="shared" si="163"/>
        <v>0.11599975159498237</v>
      </c>
      <c r="T1747" s="31">
        <f t="shared" si="164"/>
        <v>0.1039424528806534</v>
      </c>
      <c r="U1747" s="31">
        <f t="shared" si="165"/>
        <v>0.8960575471193466</v>
      </c>
      <c r="V1747" s="12">
        <f t="shared" si="166"/>
        <v>-4.7664097934050582E-2</v>
      </c>
      <c r="W1747" s="12">
        <f t="shared" si="167"/>
        <v>1</v>
      </c>
    </row>
    <row r="1748" spans="1:23" x14ac:dyDescent="0.2">
      <c r="A1748" s="9">
        <v>0</v>
      </c>
      <c r="B1748" s="9">
        <v>0</v>
      </c>
      <c r="C1748" s="9">
        <v>47</v>
      </c>
      <c r="D1748" s="9">
        <v>0</v>
      </c>
      <c r="E1748" s="9">
        <v>0</v>
      </c>
      <c r="F1748" s="9">
        <v>1</v>
      </c>
      <c r="G1748" s="9">
        <v>1</v>
      </c>
      <c r="H1748" s="9">
        <v>9</v>
      </c>
      <c r="I1748" s="9">
        <v>0</v>
      </c>
      <c r="J1748" s="9">
        <v>0</v>
      </c>
      <c r="K1748" s="9">
        <v>0</v>
      </c>
      <c r="L1748" s="9">
        <v>0</v>
      </c>
      <c r="M1748" s="9">
        <v>250</v>
      </c>
      <c r="N1748" s="9">
        <v>98</v>
      </c>
      <c r="O1748" s="9">
        <v>73</v>
      </c>
      <c r="P1748" s="9">
        <v>24.39</v>
      </c>
      <c r="Q1748" s="9">
        <v>60</v>
      </c>
      <c r="R1748" s="11">
        <f t="shared" si="162"/>
        <v>-3.2788954037961946</v>
      </c>
      <c r="S1748" s="91">
        <f t="shared" si="163"/>
        <v>3.7669843800990511E-2</v>
      </c>
      <c r="T1748" s="31">
        <f t="shared" si="164"/>
        <v>3.6302340311833346E-2</v>
      </c>
      <c r="U1748" s="31">
        <f t="shared" si="165"/>
        <v>0.96369765968816667</v>
      </c>
      <c r="V1748" s="12">
        <f t="shared" si="166"/>
        <v>-1.6059195686392268E-2</v>
      </c>
      <c r="W1748" s="12">
        <f t="shared" si="167"/>
        <v>0</v>
      </c>
    </row>
    <row r="1749" spans="1:23" x14ac:dyDescent="0.2">
      <c r="A1749" s="9">
        <v>0</v>
      </c>
      <c r="B1749" s="9">
        <v>0</v>
      </c>
      <c r="C1749" s="9">
        <v>56</v>
      </c>
      <c r="D1749" s="9">
        <v>1</v>
      </c>
      <c r="E1749" s="9">
        <v>0</v>
      </c>
      <c r="F1749" s="9">
        <v>0</v>
      </c>
      <c r="G1749" s="9">
        <v>0</v>
      </c>
      <c r="H1749" s="9">
        <v>0</v>
      </c>
      <c r="I1749" s="9">
        <v>0</v>
      </c>
      <c r="J1749" s="9">
        <v>0</v>
      </c>
      <c r="K1749" s="9">
        <v>0</v>
      </c>
      <c r="L1749" s="9">
        <v>0</v>
      </c>
      <c r="M1749" s="9">
        <v>307</v>
      </c>
      <c r="N1749" s="9">
        <v>118</v>
      </c>
      <c r="O1749" s="9">
        <v>80</v>
      </c>
      <c r="P1749" s="9">
        <v>29.67</v>
      </c>
      <c r="Q1749" s="9">
        <v>60</v>
      </c>
      <c r="R1749" s="11">
        <f t="shared" si="162"/>
        <v>-2.3765003402908365</v>
      </c>
      <c r="S1749" s="91">
        <f t="shared" si="163"/>
        <v>9.2875040461316241E-2</v>
      </c>
      <c r="T1749" s="31">
        <f t="shared" si="164"/>
        <v>8.4982305408047853E-2</v>
      </c>
      <c r="U1749" s="31">
        <f t="shared" si="165"/>
        <v>0.91501769459195215</v>
      </c>
      <c r="V1749" s="12">
        <f t="shared" si="166"/>
        <v>-3.8570507475255617E-2</v>
      </c>
      <c r="W1749" s="12">
        <f t="shared" si="167"/>
        <v>0</v>
      </c>
    </row>
    <row r="1750" spans="1:23" x14ac:dyDescent="0.2">
      <c r="A1750" s="9">
        <v>0</v>
      </c>
      <c r="B1750" s="9">
        <v>0</v>
      </c>
      <c r="C1750" s="9">
        <v>39</v>
      </c>
      <c r="D1750" s="9">
        <v>0</v>
      </c>
      <c r="E1750" s="9">
        <v>1</v>
      </c>
      <c r="F1750" s="9">
        <v>0</v>
      </c>
      <c r="G1750" s="9">
        <v>0</v>
      </c>
      <c r="H1750" s="9">
        <v>0</v>
      </c>
      <c r="I1750" s="9">
        <v>0</v>
      </c>
      <c r="J1750" s="9">
        <v>0</v>
      </c>
      <c r="K1750" s="9">
        <v>0</v>
      </c>
      <c r="L1750" s="9">
        <v>0</v>
      </c>
      <c r="M1750" s="9">
        <v>253</v>
      </c>
      <c r="N1750" s="9">
        <v>127</v>
      </c>
      <c r="O1750" s="9">
        <v>68</v>
      </c>
      <c r="P1750" s="9">
        <v>23.29</v>
      </c>
      <c r="Q1750" s="9">
        <v>85</v>
      </c>
      <c r="R1750" s="11">
        <f t="shared" si="162"/>
        <v>-3.2373281961643903</v>
      </c>
      <c r="S1750" s="91">
        <f t="shared" si="163"/>
        <v>3.9268673255139504E-2</v>
      </c>
      <c r="T1750" s="31">
        <f t="shared" si="164"/>
        <v>3.7784909971494043E-2</v>
      </c>
      <c r="U1750" s="31">
        <f t="shared" si="165"/>
        <v>0.96221509002850591</v>
      </c>
      <c r="V1750" s="12">
        <f t="shared" si="166"/>
        <v>-1.6727836516053324E-2</v>
      </c>
      <c r="W1750" s="12">
        <f t="shared" si="167"/>
        <v>0</v>
      </c>
    </row>
    <row r="1751" spans="1:23" x14ac:dyDescent="0.2">
      <c r="A1751" s="9">
        <v>0</v>
      </c>
      <c r="B1751" s="9">
        <v>0</v>
      </c>
      <c r="C1751" s="9">
        <v>68</v>
      </c>
      <c r="D1751" s="9">
        <v>0</v>
      </c>
      <c r="E1751" s="9">
        <v>1</v>
      </c>
      <c r="F1751" s="9">
        <v>0</v>
      </c>
      <c r="G1751" s="9">
        <v>0</v>
      </c>
      <c r="H1751" s="9">
        <v>0</v>
      </c>
      <c r="I1751" s="9">
        <v>0</v>
      </c>
      <c r="J1751" s="9">
        <v>0</v>
      </c>
      <c r="K1751" s="9">
        <v>0</v>
      </c>
      <c r="L1751" s="9">
        <v>0</v>
      </c>
      <c r="M1751" s="9">
        <v>242</v>
      </c>
      <c r="N1751" s="9">
        <v>146.5</v>
      </c>
      <c r="O1751" s="9">
        <v>71</v>
      </c>
      <c r="P1751" s="9">
        <v>25.21</v>
      </c>
      <c r="Q1751" s="9">
        <v>100</v>
      </c>
      <c r="R1751" s="11">
        <f t="shared" si="162"/>
        <v>-1.0131324044906673</v>
      </c>
      <c r="S1751" s="91">
        <f t="shared" si="163"/>
        <v>0.36307988339072006</v>
      </c>
      <c r="T1751" s="31">
        <f t="shared" si="164"/>
        <v>0.26636728178215291</v>
      </c>
      <c r="U1751" s="31">
        <f t="shared" si="165"/>
        <v>0.73363271821784704</v>
      </c>
      <c r="V1751" s="12">
        <f t="shared" si="166"/>
        <v>-0.13452130843861726</v>
      </c>
      <c r="W1751" s="12">
        <f t="shared" si="167"/>
        <v>1</v>
      </c>
    </row>
    <row r="1752" spans="1:23" x14ac:dyDescent="0.2">
      <c r="A1752" s="9">
        <v>0</v>
      </c>
      <c r="B1752" s="9">
        <v>0</v>
      </c>
      <c r="C1752" s="9">
        <v>52</v>
      </c>
      <c r="D1752" s="9">
        <v>1</v>
      </c>
      <c r="E1752" s="9">
        <v>0</v>
      </c>
      <c r="F1752" s="9">
        <v>0</v>
      </c>
      <c r="G1752" s="9">
        <v>0</v>
      </c>
      <c r="H1752" s="9">
        <v>0</v>
      </c>
      <c r="I1752" s="9">
        <v>0</v>
      </c>
      <c r="J1752" s="9">
        <v>1</v>
      </c>
      <c r="K1752" s="9">
        <v>1</v>
      </c>
      <c r="L1752" s="9">
        <v>0</v>
      </c>
      <c r="M1752" s="9">
        <v>291</v>
      </c>
      <c r="N1752" s="9">
        <v>150</v>
      </c>
      <c r="O1752" s="9">
        <v>94</v>
      </c>
      <c r="P1752" s="9">
        <v>28.68</v>
      </c>
      <c r="Q1752" s="9">
        <v>67</v>
      </c>
      <c r="R1752" s="11">
        <f t="shared" si="162"/>
        <v>-0.4671598722822452</v>
      </c>
      <c r="S1752" s="91">
        <f t="shared" si="163"/>
        <v>0.6267798776724619</v>
      </c>
      <c r="T1752" s="31">
        <f t="shared" si="164"/>
        <v>0.38528868365967006</v>
      </c>
      <c r="U1752" s="31">
        <f t="shared" si="165"/>
        <v>0.61471131634032994</v>
      </c>
      <c r="V1752" s="12">
        <f t="shared" si="166"/>
        <v>-0.21132879179385997</v>
      </c>
      <c r="W1752" s="12">
        <f t="shared" si="167"/>
        <v>1</v>
      </c>
    </row>
    <row r="1753" spans="1:23" x14ac:dyDescent="0.2">
      <c r="A1753" s="9">
        <v>0</v>
      </c>
      <c r="B1753" s="9">
        <v>1</v>
      </c>
      <c r="C1753" s="9">
        <v>47</v>
      </c>
      <c r="D1753" s="9">
        <v>0</v>
      </c>
      <c r="E1753" s="9">
        <v>0</v>
      </c>
      <c r="F1753" s="9">
        <v>1</v>
      </c>
      <c r="G1753" s="9">
        <v>1</v>
      </c>
      <c r="H1753" s="9">
        <v>25</v>
      </c>
      <c r="I1753" s="9">
        <v>0</v>
      </c>
      <c r="J1753" s="9">
        <v>0</v>
      </c>
      <c r="K1753" s="9">
        <v>0</v>
      </c>
      <c r="L1753" s="9">
        <v>0</v>
      </c>
      <c r="M1753" s="9">
        <v>173</v>
      </c>
      <c r="N1753" s="9">
        <v>117.5</v>
      </c>
      <c r="O1753" s="9">
        <v>77.5</v>
      </c>
      <c r="P1753" s="9">
        <v>20.23</v>
      </c>
      <c r="Q1753" s="9">
        <v>68</v>
      </c>
      <c r="R1753" s="11">
        <f t="shared" si="162"/>
        <v>-2.0010705835786675</v>
      </c>
      <c r="S1753" s="91">
        <f t="shared" si="163"/>
        <v>0.13519047303430873</v>
      </c>
      <c r="T1753" s="31">
        <f t="shared" si="164"/>
        <v>0.11909056343025078</v>
      </c>
      <c r="U1753" s="31">
        <f t="shared" si="165"/>
        <v>0.88090943656974918</v>
      </c>
      <c r="V1753" s="12">
        <f t="shared" si="166"/>
        <v>-5.506873769431652E-2</v>
      </c>
      <c r="W1753" s="12">
        <f t="shared" si="167"/>
        <v>1</v>
      </c>
    </row>
    <row r="1754" spans="1:23" x14ac:dyDescent="0.2">
      <c r="A1754" s="9">
        <v>0</v>
      </c>
      <c r="B1754" s="9">
        <v>0</v>
      </c>
      <c r="C1754" s="9">
        <v>54</v>
      </c>
      <c r="D1754" s="9">
        <v>1</v>
      </c>
      <c r="E1754" s="9">
        <v>0</v>
      </c>
      <c r="F1754" s="9">
        <v>0</v>
      </c>
      <c r="G1754" s="9">
        <v>0</v>
      </c>
      <c r="H1754" s="9">
        <v>0</v>
      </c>
      <c r="I1754" s="9">
        <v>0</v>
      </c>
      <c r="J1754" s="9">
        <v>0</v>
      </c>
      <c r="K1754" s="9">
        <v>0</v>
      </c>
      <c r="L1754" s="9">
        <v>0</v>
      </c>
      <c r="M1754" s="9">
        <v>248</v>
      </c>
      <c r="N1754" s="9">
        <v>131.5</v>
      </c>
      <c r="O1754" s="9">
        <v>83</v>
      </c>
      <c r="P1754" s="9">
        <v>26.84</v>
      </c>
      <c r="Q1754" s="9">
        <v>67</v>
      </c>
      <c r="R1754" s="11">
        <f t="shared" si="162"/>
        <v>-2.2685248733182961</v>
      </c>
      <c r="S1754" s="91">
        <f t="shared" si="163"/>
        <v>0.10346469109536219</v>
      </c>
      <c r="T1754" s="31">
        <f t="shared" si="164"/>
        <v>9.3763481451007921E-2</v>
      </c>
      <c r="U1754" s="31">
        <f t="shared" si="165"/>
        <v>0.90623651854899212</v>
      </c>
      <c r="V1754" s="12">
        <f t="shared" si="166"/>
        <v>-4.2758441070141991E-2</v>
      </c>
      <c r="W1754" s="12">
        <f t="shared" si="167"/>
        <v>0</v>
      </c>
    </row>
    <row r="1755" spans="1:23" x14ac:dyDescent="0.2">
      <c r="A1755" s="9">
        <v>0</v>
      </c>
      <c r="B1755" s="9">
        <v>1</v>
      </c>
      <c r="C1755" s="9">
        <v>67</v>
      </c>
      <c r="D1755" s="9">
        <v>1</v>
      </c>
      <c r="E1755" s="9">
        <v>0</v>
      </c>
      <c r="F1755" s="9">
        <v>0</v>
      </c>
      <c r="G1755" s="9">
        <v>1</v>
      </c>
      <c r="H1755" s="9">
        <v>10</v>
      </c>
      <c r="I1755" s="9">
        <v>0</v>
      </c>
      <c r="J1755" s="9">
        <v>0</v>
      </c>
      <c r="K1755" s="9">
        <v>1</v>
      </c>
      <c r="L1755" s="9">
        <v>0</v>
      </c>
      <c r="M1755" s="9">
        <v>194</v>
      </c>
      <c r="N1755" s="9">
        <v>171</v>
      </c>
      <c r="O1755" s="9">
        <v>84</v>
      </c>
      <c r="P1755" s="9">
        <v>21.64</v>
      </c>
      <c r="Q1755" s="9">
        <v>75</v>
      </c>
      <c r="R1755" s="11">
        <f t="shared" si="162"/>
        <v>0.19832045971649936</v>
      </c>
      <c r="S1755" s="91">
        <f t="shared" si="163"/>
        <v>1.2193530847618006</v>
      </c>
      <c r="T1755" s="31">
        <f t="shared" si="164"/>
        <v>0.54941824855807997</v>
      </c>
      <c r="U1755" s="31">
        <f t="shared" si="165"/>
        <v>0.45058175144192003</v>
      </c>
      <c r="V1755" s="12">
        <f t="shared" si="166"/>
        <v>-0.34622640117978876</v>
      </c>
      <c r="W1755" s="12">
        <f t="shared" si="167"/>
        <v>1</v>
      </c>
    </row>
    <row r="1756" spans="1:23" x14ac:dyDescent="0.2">
      <c r="A1756" s="9">
        <v>0</v>
      </c>
      <c r="B1756" s="9">
        <v>1</v>
      </c>
      <c r="C1756" s="9">
        <v>63</v>
      </c>
      <c r="D1756" s="9">
        <v>0</v>
      </c>
      <c r="E1756" s="9">
        <v>0</v>
      </c>
      <c r="F1756" s="9">
        <v>1</v>
      </c>
      <c r="G1756" s="9">
        <v>0</v>
      </c>
      <c r="H1756" s="9">
        <v>0</v>
      </c>
      <c r="I1756" s="9">
        <v>0</v>
      </c>
      <c r="J1756" s="9">
        <v>0</v>
      </c>
      <c r="K1756" s="9">
        <v>1</v>
      </c>
      <c r="L1756" s="9">
        <v>0</v>
      </c>
      <c r="M1756" s="9">
        <v>204</v>
      </c>
      <c r="N1756" s="9">
        <v>158</v>
      </c>
      <c r="O1756" s="9">
        <v>109</v>
      </c>
      <c r="P1756" s="9">
        <v>28.4</v>
      </c>
      <c r="Q1756" s="9">
        <v>75</v>
      </c>
      <c r="R1756" s="11">
        <f t="shared" si="162"/>
        <v>-0.9383196587983873</v>
      </c>
      <c r="S1756" s="91">
        <f t="shared" si="163"/>
        <v>0.39128477519173016</v>
      </c>
      <c r="T1756" s="31">
        <f t="shared" si="164"/>
        <v>0.28123988860426363</v>
      </c>
      <c r="U1756" s="31">
        <f t="shared" si="165"/>
        <v>0.71876011139573637</v>
      </c>
      <c r="V1756" s="12">
        <f t="shared" si="166"/>
        <v>-0.14341603267798711</v>
      </c>
      <c r="W1756" s="12">
        <f t="shared" si="167"/>
        <v>1</v>
      </c>
    </row>
    <row r="1757" spans="1:23" x14ac:dyDescent="0.2">
      <c r="A1757" s="9">
        <v>0</v>
      </c>
      <c r="B1757" s="9">
        <v>0</v>
      </c>
      <c r="C1757" s="9">
        <v>58</v>
      </c>
      <c r="D1757" s="9">
        <v>0</v>
      </c>
      <c r="E1757" s="9">
        <v>1</v>
      </c>
      <c r="F1757" s="9">
        <v>0</v>
      </c>
      <c r="G1757" s="9">
        <v>0</v>
      </c>
      <c r="H1757" s="9">
        <v>0</v>
      </c>
      <c r="I1757" s="9">
        <v>0</v>
      </c>
      <c r="J1757" s="9">
        <v>0</v>
      </c>
      <c r="K1757" s="9">
        <v>0</v>
      </c>
      <c r="L1757" s="9">
        <v>0</v>
      </c>
      <c r="M1757" s="9">
        <v>220</v>
      </c>
      <c r="N1757" s="9">
        <v>121</v>
      </c>
      <c r="O1757" s="9">
        <v>75</v>
      </c>
      <c r="P1757" s="9">
        <v>25.33</v>
      </c>
      <c r="Q1757" s="9">
        <v>73</v>
      </c>
      <c r="R1757" s="11">
        <f t="shared" si="162"/>
        <v>-2.2563940218561616</v>
      </c>
      <c r="S1757" s="91">
        <f t="shared" si="163"/>
        <v>0.10472744957706959</v>
      </c>
      <c r="T1757" s="31">
        <f t="shared" si="164"/>
        <v>9.4799354915244591E-2</v>
      </c>
      <c r="U1757" s="31">
        <f t="shared" si="165"/>
        <v>0.9052006450847554</v>
      </c>
      <c r="V1757" s="12">
        <f t="shared" si="166"/>
        <v>-4.3255145220347249E-2</v>
      </c>
      <c r="W1757" s="12">
        <f t="shared" si="167"/>
        <v>0</v>
      </c>
    </row>
    <row r="1758" spans="1:23" x14ac:dyDescent="0.2">
      <c r="A1758" s="9">
        <v>0</v>
      </c>
      <c r="B1758" s="9">
        <v>0</v>
      </c>
      <c r="C1758" s="9">
        <v>40</v>
      </c>
      <c r="D1758" s="9">
        <v>0</v>
      </c>
      <c r="E1758" s="9">
        <v>1</v>
      </c>
      <c r="F1758" s="9">
        <v>0</v>
      </c>
      <c r="G1758" s="9">
        <v>0</v>
      </c>
      <c r="H1758" s="9">
        <v>0</v>
      </c>
      <c r="I1758" s="9">
        <v>0</v>
      </c>
      <c r="J1758" s="9">
        <v>0</v>
      </c>
      <c r="K1758" s="9">
        <v>0</v>
      </c>
      <c r="L1758" s="9">
        <v>0</v>
      </c>
      <c r="M1758" s="9">
        <v>159</v>
      </c>
      <c r="N1758" s="9">
        <v>142</v>
      </c>
      <c r="O1758" s="9">
        <v>90.5</v>
      </c>
      <c r="P1758" s="9">
        <v>22.31</v>
      </c>
      <c r="Q1758" s="9">
        <v>100</v>
      </c>
      <c r="R1758" s="11">
        <f t="shared" si="162"/>
        <v>-3.0758093871397492</v>
      </c>
      <c r="S1758" s="91">
        <f t="shared" si="163"/>
        <v>4.6152258215984072E-2</v>
      </c>
      <c r="T1758" s="31">
        <f t="shared" si="164"/>
        <v>4.411619614021392E-2</v>
      </c>
      <c r="U1758" s="31">
        <f t="shared" si="165"/>
        <v>0.95588380385978611</v>
      </c>
      <c r="V1758" s="12">
        <f t="shared" si="166"/>
        <v>-1.9594896855199228E-2</v>
      </c>
      <c r="W1758" s="12">
        <f t="shared" si="167"/>
        <v>0</v>
      </c>
    </row>
    <row r="1759" spans="1:23" x14ac:dyDescent="0.2">
      <c r="A1759" s="9">
        <v>1</v>
      </c>
      <c r="B1759" s="9">
        <v>0</v>
      </c>
      <c r="C1759" s="9">
        <v>63</v>
      </c>
      <c r="D1759" s="9">
        <v>1</v>
      </c>
      <c r="E1759" s="9">
        <v>0</v>
      </c>
      <c r="F1759" s="9">
        <v>0</v>
      </c>
      <c r="G1759" s="9">
        <v>0</v>
      </c>
      <c r="H1759" s="9">
        <v>0</v>
      </c>
      <c r="I1759" s="9">
        <v>0</v>
      </c>
      <c r="J1759" s="9">
        <v>0</v>
      </c>
      <c r="K1759" s="9">
        <v>0</v>
      </c>
      <c r="L1759" s="9">
        <v>0</v>
      </c>
      <c r="M1759" s="9">
        <v>246</v>
      </c>
      <c r="N1759" s="9">
        <v>116</v>
      </c>
      <c r="O1759" s="9">
        <v>69</v>
      </c>
      <c r="P1759" s="9">
        <v>23.44</v>
      </c>
      <c r="Q1759" s="9">
        <v>65</v>
      </c>
      <c r="R1759" s="11">
        <f t="shared" si="162"/>
        <v>-1.758463168637193</v>
      </c>
      <c r="S1759" s="91">
        <f t="shared" si="163"/>
        <v>0.17230947104183975</v>
      </c>
      <c r="T1759" s="31">
        <f t="shared" si="164"/>
        <v>0.14698292157335135</v>
      </c>
      <c r="U1759" s="31">
        <f t="shared" si="165"/>
        <v>0.14698292157335135</v>
      </c>
      <c r="V1759" s="12">
        <f t="shared" si="166"/>
        <v>-0.83273312441742264</v>
      </c>
      <c r="W1759" s="12">
        <f t="shared" si="167"/>
        <v>1</v>
      </c>
    </row>
    <row r="1760" spans="1:23" x14ac:dyDescent="0.2">
      <c r="A1760" s="9">
        <v>0</v>
      </c>
      <c r="B1760" s="9">
        <v>1</v>
      </c>
      <c r="C1760" s="9">
        <v>58</v>
      </c>
      <c r="D1760" s="9">
        <v>0</v>
      </c>
      <c r="E1760" s="9">
        <v>1</v>
      </c>
      <c r="F1760" s="9">
        <v>0</v>
      </c>
      <c r="G1760" s="9">
        <v>1</v>
      </c>
      <c r="H1760" s="9">
        <v>20</v>
      </c>
      <c r="I1760" s="9">
        <v>0</v>
      </c>
      <c r="J1760" s="9">
        <v>0</v>
      </c>
      <c r="K1760" s="9">
        <v>0</v>
      </c>
      <c r="L1760" s="9">
        <v>0</v>
      </c>
      <c r="M1760" s="9">
        <v>207</v>
      </c>
      <c r="N1760" s="9">
        <v>110</v>
      </c>
      <c r="O1760" s="9">
        <v>80</v>
      </c>
      <c r="P1760" s="9">
        <v>23.55</v>
      </c>
      <c r="Q1760" s="9">
        <v>78</v>
      </c>
      <c r="R1760" s="11">
        <f t="shared" si="162"/>
        <v>-1.4949907666382982</v>
      </c>
      <c r="S1760" s="91">
        <f t="shared" si="163"/>
        <v>0.22425067530857312</v>
      </c>
      <c r="T1760" s="31">
        <f t="shared" si="164"/>
        <v>0.1831738220214178</v>
      </c>
      <c r="U1760" s="31">
        <f t="shared" si="165"/>
        <v>0.81682617797858215</v>
      </c>
      <c r="V1760" s="12">
        <f t="shared" si="166"/>
        <v>-8.787035225137968E-2</v>
      </c>
      <c r="W1760" s="12">
        <f t="shared" si="167"/>
        <v>1</v>
      </c>
    </row>
    <row r="1761" spans="1:23" x14ac:dyDescent="0.2">
      <c r="A1761" s="9">
        <v>0</v>
      </c>
      <c r="B1761" s="9">
        <v>0</v>
      </c>
      <c r="C1761" s="9">
        <v>36</v>
      </c>
      <c r="D1761" s="9">
        <v>0</v>
      </c>
      <c r="E1761" s="9">
        <v>1</v>
      </c>
      <c r="F1761" s="9">
        <v>0</v>
      </c>
      <c r="G1761" s="9">
        <v>1</v>
      </c>
      <c r="H1761" s="9">
        <v>20</v>
      </c>
      <c r="I1761" s="9">
        <v>0</v>
      </c>
      <c r="J1761" s="9">
        <v>0</v>
      </c>
      <c r="K1761" s="9">
        <v>0</v>
      </c>
      <c r="L1761" s="9">
        <v>0</v>
      </c>
      <c r="M1761" s="9">
        <v>177</v>
      </c>
      <c r="N1761" s="9">
        <v>115</v>
      </c>
      <c r="O1761" s="9">
        <v>63.5</v>
      </c>
      <c r="P1761" s="9">
        <v>22.54</v>
      </c>
      <c r="Q1761" s="9">
        <v>71</v>
      </c>
      <c r="R1761" s="11">
        <f t="shared" si="162"/>
        <v>-3.2894883277047176</v>
      </c>
      <c r="S1761" s="91">
        <f t="shared" si="163"/>
        <v>3.7272916036364255E-2</v>
      </c>
      <c r="T1761" s="31">
        <f t="shared" si="164"/>
        <v>3.5933567203115475E-2</v>
      </c>
      <c r="U1761" s="31">
        <f t="shared" si="165"/>
        <v>0.96406643279688453</v>
      </c>
      <c r="V1761" s="12">
        <f t="shared" si="166"/>
        <v>-1.5893038293204591E-2</v>
      </c>
      <c r="W1761" s="12">
        <f t="shared" si="167"/>
        <v>0</v>
      </c>
    </row>
    <row r="1762" spans="1:23" x14ac:dyDescent="0.2">
      <c r="A1762" s="9">
        <v>0</v>
      </c>
      <c r="B1762" s="9">
        <v>0</v>
      </c>
      <c r="C1762" s="9">
        <v>46</v>
      </c>
      <c r="D1762" s="9">
        <v>1</v>
      </c>
      <c r="E1762" s="9">
        <v>0</v>
      </c>
      <c r="F1762" s="9">
        <v>0</v>
      </c>
      <c r="G1762" s="9">
        <v>0</v>
      </c>
      <c r="H1762" s="9">
        <v>0</v>
      </c>
      <c r="I1762" s="9">
        <v>0</v>
      </c>
      <c r="J1762" s="9">
        <v>0</v>
      </c>
      <c r="K1762" s="9">
        <v>0</v>
      </c>
      <c r="L1762" s="9">
        <v>0</v>
      </c>
      <c r="M1762" s="9">
        <v>208</v>
      </c>
      <c r="N1762" s="9">
        <v>122</v>
      </c>
      <c r="O1762" s="9">
        <v>76</v>
      </c>
      <c r="P1762" s="9">
        <v>18.399999999999999</v>
      </c>
      <c r="Q1762" s="9">
        <v>75</v>
      </c>
      <c r="R1762" s="11">
        <f t="shared" si="162"/>
        <v>-2.7284479422433954</v>
      </c>
      <c r="S1762" s="91">
        <f t="shared" si="163"/>
        <v>6.5320592366020669E-2</v>
      </c>
      <c r="T1762" s="31">
        <f t="shared" si="164"/>
        <v>6.1315432024971077E-2</v>
      </c>
      <c r="U1762" s="31">
        <f t="shared" si="165"/>
        <v>0.93868456797502897</v>
      </c>
      <c r="V1762" s="12">
        <f t="shared" si="166"/>
        <v>-2.7480321900182594E-2</v>
      </c>
      <c r="W1762" s="12">
        <f t="shared" si="167"/>
        <v>0</v>
      </c>
    </row>
    <row r="1763" spans="1:23" x14ac:dyDescent="0.2">
      <c r="A1763" s="9">
        <v>0</v>
      </c>
      <c r="B1763" s="9">
        <v>1</v>
      </c>
      <c r="C1763" s="9">
        <v>64</v>
      </c>
      <c r="D1763" s="9">
        <v>1</v>
      </c>
      <c r="E1763" s="9">
        <v>0</v>
      </c>
      <c r="F1763" s="9">
        <v>0</v>
      </c>
      <c r="G1763" s="9">
        <v>1</v>
      </c>
      <c r="H1763" s="9">
        <v>20</v>
      </c>
      <c r="I1763" s="9">
        <v>0</v>
      </c>
      <c r="J1763" s="9">
        <v>0</v>
      </c>
      <c r="K1763" s="9">
        <v>0</v>
      </c>
      <c r="L1763" s="9">
        <v>0</v>
      </c>
      <c r="M1763" s="9">
        <v>259</v>
      </c>
      <c r="N1763" s="9">
        <v>115</v>
      </c>
      <c r="O1763" s="9">
        <v>81</v>
      </c>
      <c r="P1763" s="9">
        <v>20.09</v>
      </c>
      <c r="Q1763" s="9">
        <v>72</v>
      </c>
      <c r="R1763" s="11">
        <f t="shared" si="162"/>
        <v>-0.80023860831422322</v>
      </c>
      <c r="S1763" s="91">
        <f t="shared" si="163"/>
        <v>0.449221763280576</v>
      </c>
      <c r="T1763" s="31">
        <f t="shared" si="164"/>
        <v>0.30997448055408799</v>
      </c>
      <c r="U1763" s="31">
        <f t="shared" si="165"/>
        <v>0.69002551944591195</v>
      </c>
      <c r="V1763" s="12">
        <f t="shared" si="166"/>
        <v>-0.16113484730680852</v>
      </c>
      <c r="W1763" s="12">
        <f t="shared" si="167"/>
        <v>1</v>
      </c>
    </row>
    <row r="1764" spans="1:23" x14ac:dyDescent="0.2">
      <c r="A1764" s="9">
        <v>0</v>
      </c>
      <c r="B1764" s="9">
        <v>0</v>
      </c>
      <c r="C1764" s="9">
        <v>41</v>
      </c>
      <c r="D1764" s="9">
        <v>0</v>
      </c>
      <c r="E1764" s="9">
        <v>0</v>
      </c>
      <c r="F1764" s="9">
        <v>1</v>
      </c>
      <c r="G1764" s="9">
        <v>0</v>
      </c>
      <c r="H1764" s="9">
        <v>0</v>
      </c>
      <c r="I1764" s="9">
        <v>0</v>
      </c>
      <c r="J1764" s="9">
        <v>0</v>
      </c>
      <c r="K1764" s="9">
        <v>0</v>
      </c>
      <c r="L1764" s="9">
        <v>0</v>
      </c>
      <c r="M1764" s="9">
        <v>180</v>
      </c>
      <c r="N1764" s="9">
        <v>124</v>
      </c>
      <c r="O1764" s="9">
        <v>75.5</v>
      </c>
      <c r="P1764" s="9">
        <v>24.2</v>
      </c>
      <c r="Q1764" s="9">
        <v>68</v>
      </c>
      <c r="R1764" s="11">
        <f t="shared" si="162"/>
        <v>-3.3779627306675906</v>
      </c>
      <c r="S1764" s="91">
        <f t="shared" si="163"/>
        <v>3.4116889274390529E-2</v>
      </c>
      <c r="T1764" s="31">
        <f t="shared" si="164"/>
        <v>3.2991327796927622E-2</v>
      </c>
      <c r="U1764" s="31">
        <f t="shared" si="165"/>
        <v>0.96700867220307241</v>
      </c>
      <c r="V1764" s="12">
        <f t="shared" si="166"/>
        <v>-1.4569631115496712E-2</v>
      </c>
      <c r="W1764" s="12">
        <f t="shared" si="167"/>
        <v>0</v>
      </c>
    </row>
    <row r="1765" spans="1:23" x14ac:dyDescent="0.2">
      <c r="A1765" s="9">
        <v>0</v>
      </c>
      <c r="B1765" s="9">
        <v>0</v>
      </c>
      <c r="C1765" s="9">
        <v>43</v>
      </c>
      <c r="D1765" s="9">
        <v>1</v>
      </c>
      <c r="E1765" s="9">
        <v>0</v>
      </c>
      <c r="F1765" s="9">
        <v>0</v>
      </c>
      <c r="G1765" s="9">
        <v>1</v>
      </c>
      <c r="H1765" s="9">
        <v>15</v>
      </c>
      <c r="I1765" s="9">
        <v>0</v>
      </c>
      <c r="J1765" s="9">
        <v>0</v>
      </c>
      <c r="K1765" s="9">
        <v>0</v>
      </c>
      <c r="L1765" s="9">
        <v>0</v>
      </c>
      <c r="M1765" s="9">
        <v>315</v>
      </c>
      <c r="N1765" s="9">
        <v>132.5</v>
      </c>
      <c r="O1765" s="9">
        <v>76.5</v>
      </c>
      <c r="P1765" s="9">
        <v>31.54</v>
      </c>
      <c r="Q1765" s="9">
        <v>95</v>
      </c>
      <c r="R1765" s="11">
        <f t="shared" si="162"/>
        <v>-2.5382263302906178</v>
      </c>
      <c r="S1765" s="91">
        <f t="shared" si="163"/>
        <v>7.9006406861517955E-2</v>
      </c>
      <c r="T1765" s="31">
        <f t="shared" si="164"/>
        <v>7.3221443690331872E-2</v>
      </c>
      <c r="U1765" s="31">
        <f t="shared" si="165"/>
        <v>0.9267785563096681</v>
      </c>
      <c r="V1765" s="12">
        <f t="shared" si="166"/>
        <v>-3.3024023419094904E-2</v>
      </c>
      <c r="W1765" s="12">
        <f t="shared" si="167"/>
        <v>0</v>
      </c>
    </row>
    <row r="1766" spans="1:23" x14ac:dyDescent="0.2">
      <c r="A1766" s="9">
        <v>0</v>
      </c>
      <c r="B1766" s="9">
        <v>0</v>
      </c>
      <c r="C1766" s="9">
        <v>68</v>
      </c>
      <c r="D1766" s="9">
        <v>0</v>
      </c>
      <c r="E1766" s="9">
        <v>1</v>
      </c>
      <c r="F1766" s="9">
        <v>0</v>
      </c>
      <c r="G1766" s="9">
        <v>1</v>
      </c>
      <c r="H1766" s="9">
        <v>20</v>
      </c>
      <c r="I1766" s="9">
        <v>0</v>
      </c>
      <c r="J1766" s="9">
        <v>0</v>
      </c>
      <c r="K1766" s="9">
        <v>0</v>
      </c>
      <c r="L1766" s="9">
        <v>0</v>
      </c>
      <c r="M1766" s="9">
        <v>322</v>
      </c>
      <c r="N1766" s="9">
        <v>148</v>
      </c>
      <c r="O1766" s="9">
        <v>95</v>
      </c>
      <c r="P1766" s="9">
        <v>20.98</v>
      </c>
      <c r="Q1766" s="9">
        <v>95</v>
      </c>
      <c r="R1766" s="11">
        <f t="shared" si="162"/>
        <v>-0.76908523190228628</v>
      </c>
      <c r="S1766" s="91">
        <f t="shared" si="163"/>
        <v>0.46343681167885181</v>
      </c>
      <c r="T1766" s="31">
        <f t="shared" si="164"/>
        <v>0.31667702218532962</v>
      </c>
      <c r="U1766" s="31">
        <f t="shared" si="165"/>
        <v>0.68332297781467033</v>
      </c>
      <c r="V1766" s="12">
        <f t="shared" si="166"/>
        <v>-0.16537397519369876</v>
      </c>
      <c r="W1766" s="12">
        <f t="shared" si="167"/>
        <v>1</v>
      </c>
    </row>
    <row r="1767" spans="1:23" x14ac:dyDescent="0.2">
      <c r="A1767" s="9">
        <v>0</v>
      </c>
      <c r="B1767" s="9">
        <v>0</v>
      </c>
      <c r="C1767" s="9">
        <v>48</v>
      </c>
      <c r="D1767" s="9">
        <v>0</v>
      </c>
      <c r="E1767" s="9">
        <v>0</v>
      </c>
      <c r="F1767" s="9">
        <v>1</v>
      </c>
      <c r="G1767" s="9">
        <v>1</v>
      </c>
      <c r="H1767" s="9">
        <v>5</v>
      </c>
      <c r="I1767" s="9">
        <v>0</v>
      </c>
      <c r="J1767" s="9">
        <v>0</v>
      </c>
      <c r="K1767" s="9">
        <v>0</v>
      </c>
      <c r="L1767" s="9">
        <v>0</v>
      </c>
      <c r="M1767" s="9">
        <v>172</v>
      </c>
      <c r="N1767" s="9">
        <v>114</v>
      </c>
      <c r="O1767" s="9">
        <v>80</v>
      </c>
      <c r="P1767" s="9">
        <v>21.33</v>
      </c>
      <c r="Q1767" s="9">
        <v>60</v>
      </c>
      <c r="R1767" s="11">
        <f t="shared" si="162"/>
        <v>-3.1148754901637155</v>
      </c>
      <c r="S1767" s="91">
        <f t="shared" si="163"/>
        <v>4.4384033052155755E-2</v>
      </c>
      <c r="T1767" s="31">
        <f t="shared" si="164"/>
        <v>4.2497808897408958E-2</v>
      </c>
      <c r="U1767" s="31">
        <f t="shared" si="165"/>
        <v>0.95750219110259105</v>
      </c>
      <c r="V1767" s="12">
        <f t="shared" si="166"/>
        <v>-1.8860223539312708E-2</v>
      </c>
      <c r="W1767" s="12">
        <f t="shared" si="167"/>
        <v>0</v>
      </c>
    </row>
    <row r="1768" spans="1:23" x14ac:dyDescent="0.2">
      <c r="A1768" s="9">
        <v>0</v>
      </c>
      <c r="B1768" s="9">
        <v>0</v>
      </c>
      <c r="C1768" s="9">
        <v>63</v>
      </c>
      <c r="D1768" s="9">
        <v>1</v>
      </c>
      <c r="E1768" s="9">
        <v>0</v>
      </c>
      <c r="F1768" s="9">
        <v>0</v>
      </c>
      <c r="G1768" s="9">
        <v>0</v>
      </c>
      <c r="H1768" s="9">
        <v>0</v>
      </c>
      <c r="I1768" s="9">
        <v>0</v>
      </c>
      <c r="J1768" s="9">
        <v>0</v>
      </c>
      <c r="K1768" s="9">
        <v>0</v>
      </c>
      <c r="L1768" s="9">
        <v>0</v>
      </c>
      <c r="M1768" s="9">
        <v>219</v>
      </c>
      <c r="N1768" s="9">
        <v>124</v>
      </c>
      <c r="O1768" s="9">
        <v>75</v>
      </c>
      <c r="P1768" s="9">
        <v>28.57</v>
      </c>
      <c r="Q1768" s="9">
        <v>66</v>
      </c>
      <c r="R1768" s="11">
        <f t="shared" si="162"/>
        <v>-1.7616605459950012</v>
      </c>
      <c r="S1768" s="91">
        <f t="shared" si="163"/>
        <v>0.17175941248160181</v>
      </c>
      <c r="T1768" s="31">
        <f t="shared" si="164"/>
        <v>0.14658249010165189</v>
      </c>
      <c r="U1768" s="31">
        <f t="shared" si="165"/>
        <v>0.85341750989834808</v>
      </c>
      <c r="V1768" s="12">
        <f t="shared" si="166"/>
        <v>-6.8838450796815748E-2</v>
      </c>
      <c r="W1768" s="12">
        <f t="shared" si="167"/>
        <v>1</v>
      </c>
    </row>
    <row r="1769" spans="1:23" x14ac:dyDescent="0.2">
      <c r="A1769" s="9">
        <v>0</v>
      </c>
      <c r="B1769" s="9">
        <v>0</v>
      </c>
      <c r="C1769" s="9">
        <v>49</v>
      </c>
      <c r="D1769" s="9">
        <v>1</v>
      </c>
      <c r="E1769" s="9">
        <v>0</v>
      </c>
      <c r="F1769" s="9">
        <v>0</v>
      </c>
      <c r="G1769" s="9">
        <v>1</v>
      </c>
      <c r="H1769" s="9">
        <v>10</v>
      </c>
      <c r="I1769" s="9">
        <v>0</v>
      </c>
      <c r="J1769" s="9">
        <v>0</v>
      </c>
      <c r="K1769" s="9">
        <v>0</v>
      </c>
      <c r="L1769" s="9">
        <v>0</v>
      </c>
      <c r="M1769" s="9">
        <v>288</v>
      </c>
      <c r="N1769" s="9">
        <v>99</v>
      </c>
      <c r="O1769" s="9">
        <v>60</v>
      </c>
      <c r="P1769" s="9">
        <v>22.19</v>
      </c>
      <c r="Q1769" s="9">
        <v>77</v>
      </c>
      <c r="R1769" s="11">
        <f t="shared" si="162"/>
        <v>-2.6216395419184675</v>
      </c>
      <c r="S1769" s="91">
        <f t="shared" si="163"/>
        <v>7.2683597279194906E-2</v>
      </c>
      <c r="T1769" s="31">
        <f t="shared" si="164"/>
        <v>6.7758654521755529E-2</v>
      </c>
      <c r="U1769" s="31">
        <f t="shared" si="165"/>
        <v>0.93224134547824444</v>
      </c>
      <c r="V1769" s="12">
        <f t="shared" si="166"/>
        <v>-3.0471639748353822E-2</v>
      </c>
      <c r="W1769" s="12">
        <f t="shared" si="167"/>
        <v>0</v>
      </c>
    </row>
    <row r="1770" spans="1:23" x14ac:dyDescent="0.2">
      <c r="A1770" s="9">
        <v>0</v>
      </c>
      <c r="B1770" s="9">
        <v>1</v>
      </c>
      <c r="C1770" s="9">
        <v>40</v>
      </c>
      <c r="D1770" s="9">
        <v>0</v>
      </c>
      <c r="E1770" s="9">
        <v>1</v>
      </c>
      <c r="F1770" s="9">
        <v>0</v>
      </c>
      <c r="G1770" s="9">
        <v>1</v>
      </c>
      <c r="H1770" s="9">
        <v>25</v>
      </c>
      <c r="I1770" s="9">
        <v>0</v>
      </c>
      <c r="J1770" s="9">
        <v>0</v>
      </c>
      <c r="K1770" s="9">
        <v>0</v>
      </c>
      <c r="L1770" s="9">
        <v>0</v>
      </c>
      <c r="M1770" s="9">
        <v>335</v>
      </c>
      <c r="N1770" s="9">
        <v>136.5</v>
      </c>
      <c r="O1770" s="9">
        <v>84</v>
      </c>
      <c r="P1770" s="9">
        <v>23.6</v>
      </c>
      <c r="Q1770" s="9">
        <v>85</v>
      </c>
      <c r="R1770" s="11">
        <f t="shared" si="162"/>
        <v>-2.0962117151918553</v>
      </c>
      <c r="S1770" s="91">
        <f t="shared" si="163"/>
        <v>0.12292120788275612</v>
      </c>
      <c r="T1770" s="31">
        <f t="shared" si="164"/>
        <v>0.10946556803795826</v>
      </c>
      <c r="U1770" s="31">
        <f t="shared" si="165"/>
        <v>0.89053443196204174</v>
      </c>
      <c r="V1770" s="12">
        <f t="shared" si="166"/>
        <v>-5.0349284149052029E-2</v>
      </c>
      <c r="W1770" s="12">
        <f t="shared" si="167"/>
        <v>1</v>
      </c>
    </row>
    <row r="1771" spans="1:23" x14ac:dyDescent="0.2">
      <c r="A1771" s="9">
        <v>0</v>
      </c>
      <c r="B1771" s="9">
        <v>0</v>
      </c>
      <c r="C1771" s="9">
        <v>46</v>
      </c>
      <c r="D1771" s="9">
        <v>0</v>
      </c>
      <c r="E1771" s="9">
        <v>0</v>
      </c>
      <c r="F1771" s="9">
        <v>0</v>
      </c>
      <c r="G1771" s="9">
        <v>0</v>
      </c>
      <c r="H1771" s="9">
        <v>0</v>
      </c>
      <c r="I1771" s="9">
        <v>0</v>
      </c>
      <c r="J1771" s="9">
        <v>0</v>
      </c>
      <c r="K1771" s="9">
        <v>0</v>
      </c>
      <c r="L1771" s="9">
        <v>0</v>
      </c>
      <c r="M1771" s="9">
        <v>192</v>
      </c>
      <c r="N1771" s="9">
        <v>122</v>
      </c>
      <c r="O1771" s="9">
        <v>83</v>
      </c>
      <c r="P1771" s="9">
        <v>23.99</v>
      </c>
      <c r="Q1771" s="9">
        <v>78</v>
      </c>
      <c r="R1771" s="11">
        <f t="shared" si="162"/>
        <v>-2.7539630756085218</v>
      </c>
      <c r="S1771" s="91">
        <f t="shared" si="163"/>
        <v>6.3675011621203981E-2</v>
      </c>
      <c r="T1771" s="31">
        <f t="shared" si="164"/>
        <v>5.9863220368553634E-2</v>
      </c>
      <c r="U1771" s="31">
        <f t="shared" si="165"/>
        <v>0.94013677963144637</v>
      </c>
      <c r="V1771" s="12">
        <f t="shared" si="166"/>
        <v>-2.6808956700570704E-2</v>
      </c>
      <c r="W1771" s="12">
        <f t="shared" si="167"/>
        <v>0</v>
      </c>
    </row>
    <row r="1772" spans="1:23" x14ac:dyDescent="0.2">
      <c r="A1772" s="9">
        <v>0</v>
      </c>
      <c r="B1772" s="9">
        <v>0</v>
      </c>
      <c r="C1772" s="9">
        <v>51</v>
      </c>
      <c r="D1772" s="9">
        <v>1</v>
      </c>
      <c r="E1772" s="9">
        <v>0</v>
      </c>
      <c r="F1772" s="9">
        <v>0</v>
      </c>
      <c r="G1772" s="9">
        <v>0</v>
      </c>
      <c r="H1772" s="9">
        <v>0</v>
      </c>
      <c r="I1772" s="9">
        <v>0</v>
      </c>
      <c r="J1772" s="9">
        <v>0</v>
      </c>
      <c r="K1772" s="9">
        <v>0</v>
      </c>
      <c r="L1772" s="9">
        <v>0</v>
      </c>
      <c r="M1772" s="9">
        <v>198</v>
      </c>
      <c r="N1772" s="9">
        <v>128</v>
      </c>
      <c r="O1772" s="9">
        <v>90</v>
      </c>
      <c r="P1772" s="9">
        <v>26.32</v>
      </c>
      <c r="Q1772" s="9">
        <v>70</v>
      </c>
      <c r="R1772" s="11">
        <f t="shared" si="162"/>
        <v>-2.5733135204718645</v>
      </c>
      <c r="S1772" s="91">
        <f t="shared" si="163"/>
        <v>7.6282363021510369E-2</v>
      </c>
      <c r="T1772" s="31">
        <f t="shared" si="164"/>
        <v>7.0875790259498847E-2</v>
      </c>
      <c r="U1772" s="31">
        <f t="shared" si="165"/>
        <v>0.92912420974050114</v>
      </c>
      <c r="V1772" s="12">
        <f t="shared" si="166"/>
        <v>-3.1926223574691021E-2</v>
      </c>
      <c r="W1772" s="12">
        <f t="shared" si="167"/>
        <v>0</v>
      </c>
    </row>
    <row r="1773" spans="1:23" x14ac:dyDescent="0.2">
      <c r="A1773" s="9">
        <v>0</v>
      </c>
      <c r="B1773" s="9">
        <v>1</v>
      </c>
      <c r="C1773" s="9">
        <v>44</v>
      </c>
      <c r="D1773" s="9">
        <v>1</v>
      </c>
      <c r="E1773" s="9">
        <v>0</v>
      </c>
      <c r="F1773" s="9">
        <v>0</v>
      </c>
      <c r="G1773" s="9">
        <v>1</v>
      </c>
      <c r="H1773" s="9">
        <v>15</v>
      </c>
      <c r="I1773" s="9">
        <v>0</v>
      </c>
      <c r="J1773" s="9">
        <v>0</v>
      </c>
      <c r="K1773" s="9">
        <v>1</v>
      </c>
      <c r="L1773" s="9">
        <v>0</v>
      </c>
      <c r="M1773" s="9">
        <v>274</v>
      </c>
      <c r="N1773" s="9">
        <v>150</v>
      </c>
      <c r="O1773" s="9">
        <v>95</v>
      </c>
      <c r="P1773" s="9">
        <v>25.46</v>
      </c>
      <c r="Q1773" s="9">
        <v>75</v>
      </c>
      <c r="R1773" s="11">
        <f t="shared" si="162"/>
        <v>-1.6269077337037068</v>
      </c>
      <c r="S1773" s="91">
        <f t="shared" si="163"/>
        <v>0.1965363782618893</v>
      </c>
      <c r="T1773" s="31">
        <f t="shared" si="164"/>
        <v>0.16425441117584877</v>
      </c>
      <c r="U1773" s="31">
        <f t="shared" si="165"/>
        <v>0.83574558882415118</v>
      </c>
      <c r="V1773" s="12">
        <f t="shared" si="166"/>
        <v>-7.7925906993109237E-2</v>
      </c>
      <c r="W1773" s="12">
        <f t="shared" si="167"/>
        <v>1</v>
      </c>
    </row>
    <row r="1774" spans="1:23" x14ac:dyDescent="0.2">
      <c r="A1774" s="9">
        <v>1</v>
      </c>
      <c r="B1774" s="9">
        <v>0</v>
      </c>
      <c r="C1774" s="9">
        <v>67</v>
      </c>
      <c r="D1774" s="9">
        <v>1</v>
      </c>
      <c r="E1774" s="9">
        <v>0</v>
      </c>
      <c r="F1774" s="9">
        <v>0</v>
      </c>
      <c r="G1774" s="9">
        <v>0</v>
      </c>
      <c r="H1774" s="9">
        <v>0</v>
      </c>
      <c r="I1774" s="9">
        <v>1</v>
      </c>
      <c r="J1774" s="9">
        <v>0</v>
      </c>
      <c r="K1774" s="9">
        <v>1</v>
      </c>
      <c r="L1774" s="9">
        <v>0</v>
      </c>
      <c r="M1774" s="9">
        <v>228</v>
      </c>
      <c r="N1774" s="9">
        <v>144</v>
      </c>
      <c r="O1774" s="9">
        <v>85</v>
      </c>
      <c r="P1774" s="9">
        <v>27.59</v>
      </c>
      <c r="Q1774" s="9">
        <v>65</v>
      </c>
      <c r="R1774" s="11">
        <f t="shared" si="162"/>
        <v>-0.8571668950766469</v>
      </c>
      <c r="S1774" s="91">
        <f t="shared" si="163"/>
        <v>0.42436264475318847</v>
      </c>
      <c r="T1774" s="31">
        <f t="shared" si="164"/>
        <v>0.29793160212139752</v>
      </c>
      <c r="U1774" s="31">
        <f t="shared" si="165"/>
        <v>0.29793160212139752</v>
      </c>
      <c r="V1774" s="12">
        <f t="shared" si="166"/>
        <v>-0.52588342797322041</v>
      </c>
      <c r="W1774" s="12">
        <f t="shared" si="167"/>
        <v>1</v>
      </c>
    </row>
    <row r="1775" spans="1:23" x14ac:dyDescent="0.2">
      <c r="A1775" s="9">
        <v>0</v>
      </c>
      <c r="B1775" s="9">
        <v>0</v>
      </c>
      <c r="C1775" s="9">
        <v>38</v>
      </c>
      <c r="D1775" s="9">
        <v>0</v>
      </c>
      <c r="E1775" s="9">
        <v>1</v>
      </c>
      <c r="F1775" s="9">
        <v>0</v>
      </c>
      <c r="G1775" s="9">
        <v>0</v>
      </c>
      <c r="H1775" s="9">
        <v>0</v>
      </c>
      <c r="I1775" s="9">
        <v>0</v>
      </c>
      <c r="J1775" s="9">
        <v>0</v>
      </c>
      <c r="K1775" s="9">
        <v>0</v>
      </c>
      <c r="L1775" s="9">
        <v>0</v>
      </c>
      <c r="M1775" s="9">
        <v>215</v>
      </c>
      <c r="N1775" s="9">
        <v>106.5</v>
      </c>
      <c r="O1775" s="9">
        <v>75</v>
      </c>
      <c r="P1775" s="9">
        <v>23.82</v>
      </c>
      <c r="Q1775" s="9">
        <v>60</v>
      </c>
      <c r="R1775" s="11">
        <f t="shared" si="162"/>
        <v>-3.8417400011148026</v>
      </c>
      <c r="S1775" s="91">
        <f t="shared" si="163"/>
        <v>2.1456234972980451E-2</v>
      </c>
      <c r="T1775" s="31">
        <f t="shared" si="164"/>
        <v>2.100553527244171E-2</v>
      </c>
      <c r="U1775" s="31">
        <f t="shared" si="165"/>
        <v>0.97899446472755824</v>
      </c>
      <c r="V1775" s="12">
        <f t="shared" si="166"/>
        <v>-9.219763707662228E-3</v>
      </c>
      <c r="W1775" s="12">
        <f t="shared" si="167"/>
        <v>0</v>
      </c>
    </row>
    <row r="1776" spans="1:23" x14ac:dyDescent="0.2">
      <c r="A1776" s="9">
        <v>0</v>
      </c>
      <c r="B1776" s="9">
        <v>1</v>
      </c>
      <c r="C1776" s="9">
        <v>43</v>
      </c>
      <c r="D1776" s="9">
        <v>1</v>
      </c>
      <c r="E1776" s="9">
        <v>0</v>
      </c>
      <c r="F1776" s="9">
        <v>0</v>
      </c>
      <c r="G1776" s="9">
        <v>1</v>
      </c>
      <c r="H1776" s="9">
        <v>20</v>
      </c>
      <c r="I1776" s="9">
        <v>0</v>
      </c>
      <c r="J1776" s="9">
        <v>0</v>
      </c>
      <c r="K1776" s="9">
        <v>0</v>
      </c>
      <c r="L1776" s="9">
        <v>0</v>
      </c>
      <c r="M1776" s="9">
        <v>263</v>
      </c>
      <c r="N1776" s="9">
        <v>132</v>
      </c>
      <c r="O1776" s="9">
        <v>90</v>
      </c>
      <c r="P1776" s="9">
        <v>28.85</v>
      </c>
      <c r="Q1776" s="9">
        <v>72</v>
      </c>
      <c r="R1776" s="11">
        <f t="shared" si="162"/>
        <v>-2.1097773749599398</v>
      </c>
      <c r="S1776" s="91">
        <f t="shared" si="163"/>
        <v>0.12126496004513118</v>
      </c>
      <c r="T1776" s="31">
        <f t="shared" si="164"/>
        <v>0.10815013789448145</v>
      </c>
      <c r="U1776" s="31">
        <f t="shared" si="165"/>
        <v>0.89184986210551853</v>
      </c>
      <c r="V1776" s="12">
        <f t="shared" si="166"/>
        <v>-4.9708250497372146E-2</v>
      </c>
      <c r="W1776" s="12">
        <f t="shared" si="167"/>
        <v>1</v>
      </c>
    </row>
    <row r="1777" spans="1:23" x14ac:dyDescent="0.2">
      <c r="A1777" s="9">
        <v>0</v>
      </c>
      <c r="B1777" s="9">
        <v>1</v>
      </c>
      <c r="C1777" s="9">
        <v>41</v>
      </c>
      <c r="D1777" s="9">
        <v>0</v>
      </c>
      <c r="E1777" s="9">
        <v>0</v>
      </c>
      <c r="F1777" s="9">
        <v>0</v>
      </c>
      <c r="G1777" s="9">
        <v>0</v>
      </c>
      <c r="H1777" s="9">
        <v>0</v>
      </c>
      <c r="I1777" s="9">
        <v>0</v>
      </c>
      <c r="J1777" s="9">
        <v>0</v>
      </c>
      <c r="K1777" s="9">
        <v>0</v>
      </c>
      <c r="L1777" s="9">
        <v>0</v>
      </c>
      <c r="M1777" s="9">
        <v>178</v>
      </c>
      <c r="N1777" s="9">
        <v>135</v>
      </c>
      <c r="O1777" s="9">
        <v>80</v>
      </c>
      <c r="P1777" s="9">
        <v>26.91</v>
      </c>
      <c r="Q1777" s="9">
        <v>75</v>
      </c>
      <c r="R1777" s="11">
        <f t="shared" si="162"/>
        <v>-2.3708709806010333</v>
      </c>
      <c r="S1777" s="91">
        <f t="shared" si="163"/>
        <v>9.339934182618409E-2</v>
      </c>
      <c r="T1777" s="31">
        <f t="shared" si="164"/>
        <v>8.5421070100691207E-2</v>
      </c>
      <c r="U1777" s="31">
        <f t="shared" si="165"/>
        <v>0.91457892989930878</v>
      </c>
      <c r="V1777" s="12">
        <f t="shared" si="166"/>
        <v>-3.8778808131226659E-2</v>
      </c>
      <c r="W1777" s="12">
        <f t="shared" si="167"/>
        <v>0</v>
      </c>
    </row>
    <row r="1778" spans="1:23" x14ac:dyDescent="0.2">
      <c r="A1778" s="9">
        <v>0</v>
      </c>
      <c r="B1778" s="9">
        <v>1</v>
      </c>
      <c r="C1778" s="9">
        <v>41</v>
      </c>
      <c r="D1778" s="9">
        <v>1</v>
      </c>
      <c r="E1778" s="9">
        <v>0</v>
      </c>
      <c r="F1778" s="9">
        <v>0</v>
      </c>
      <c r="G1778" s="9">
        <v>1</v>
      </c>
      <c r="H1778" s="9">
        <v>3</v>
      </c>
      <c r="I1778" s="9">
        <v>0</v>
      </c>
      <c r="J1778" s="9">
        <v>0</v>
      </c>
      <c r="K1778" s="9">
        <v>0</v>
      </c>
      <c r="L1778" s="9">
        <v>0</v>
      </c>
      <c r="M1778" s="9">
        <v>309</v>
      </c>
      <c r="N1778" s="9">
        <v>113</v>
      </c>
      <c r="O1778" s="9">
        <v>74</v>
      </c>
      <c r="P1778" s="9">
        <v>25.4</v>
      </c>
      <c r="Q1778" s="9">
        <v>75</v>
      </c>
      <c r="R1778" s="11">
        <f t="shared" si="162"/>
        <v>-2.7328909866664048</v>
      </c>
      <c r="S1778" s="91">
        <f t="shared" si="163"/>
        <v>6.503101385386989E-2</v>
      </c>
      <c r="T1778" s="31">
        <f t="shared" si="164"/>
        <v>6.1060206705673102E-2</v>
      </c>
      <c r="U1778" s="31">
        <f t="shared" si="165"/>
        <v>0.93893979329432686</v>
      </c>
      <c r="V1778" s="12">
        <f t="shared" si="166"/>
        <v>-2.736225467568108E-2</v>
      </c>
      <c r="W1778" s="12">
        <f t="shared" si="167"/>
        <v>0</v>
      </c>
    </row>
    <row r="1779" spans="1:23" x14ac:dyDescent="0.2">
      <c r="A1779" s="9">
        <v>0</v>
      </c>
      <c r="B1779" s="9">
        <v>0</v>
      </c>
      <c r="C1779" s="9">
        <v>54</v>
      </c>
      <c r="D1779" s="9">
        <v>0</v>
      </c>
      <c r="E1779" s="9">
        <v>0</v>
      </c>
      <c r="F1779" s="9">
        <v>1</v>
      </c>
      <c r="G1779" s="9">
        <v>0</v>
      </c>
      <c r="H1779" s="9">
        <v>0</v>
      </c>
      <c r="I1779" s="9">
        <v>0</v>
      </c>
      <c r="J1779" s="9">
        <v>0</v>
      </c>
      <c r="K1779" s="9">
        <v>1</v>
      </c>
      <c r="L1779" s="9">
        <v>0</v>
      </c>
      <c r="M1779" s="9">
        <v>341</v>
      </c>
      <c r="N1779" s="9">
        <v>155</v>
      </c>
      <c r="O1779" s="9">
        <v>105</v>
      </c>
      <c r="P1779" s="9">
        <v>27.01</v>
      </c>
      <c r="Q1779" s="9">
        <v>63</v>
      </c>
      <c r="R1779" s="11">
        <f t="shared" si="162"/>
        <v>-2.0866780211695701</v>
      </c>
      <c r="S1779" s="91">
        <f t="shared" si="163"/>
        <v>0.12409870509796464</v>
      </c>
      <c r="T1779" s="31">
        <f t="shared" si="164"/>
        <v>0.11039840588300427</v>
      </c>
      <c r="U1779" s="31">
        <f t="shared" si="165"/>
        <v>0.88960159411699569</v>
      </c>
      <c r="V1779" s="12">
        <f t="shared" si="166"/>
        <v>-5.0804447529559975E-2</v>
      </c>
      <c r="W1779" s="12">
        <f t="shared" si="167"/>
        <v>1</v>
      </c>
    </row>
    <row r="1780" spans="1:23" x14ac:dyDescent="0.2">
      <c r="A1780" s="9">
        <v>0</v>
      </c>
      <c r="B1780" s="9">
        <v>1</v>
      </c>
      <c r="C1780" s="9">
        <v>41</v>
      </c>
      <c r="D1780" s="9">
        <v>1</v>
      </c>
      <c r="E1780" s="9">
        <v>0</v>
      </c>
      <c r="F1780" s="9">
        <v>0</v>
      </c>
      <c r="G1780" s="9">
        <v>1</v>
      </c>
      <c r="H1780" s="9">
        <v>15</v>
      </c>
      <c r="I1780" s="9">
        <v>0</v>
      </c>
      <c r="J1780" s="9">
        <v>0</v>
      </c>
      <c r="K1780" s="9">
        <v>0</v>
      </c>
      <c r="L1780" s="9">
        <v>0</v>
      </c>
      <c r="M1780" s="9">
        <v>265</v>
      </c>
      <c r="N1780" s="9">
        <v>130</v>
      </c>
      <c r="O1780" s="9">
        <v>80</v>
      </c>
      <c r="P1780" s="9">
        <v>26.58</v>
      </c>
      <c r="Q1780" s="9">
        <v>84</v>
      </c>
      <c r="R1780" s="11">
        <f t="shared" si="162"/>
        <v>-2.2063695761837812</v>
      </c>
      <c r="S1780" s="91">
        <f t="shared" si="163"/>
        <v>0.1100996321641908</v>
      </c>
      <c r="T1780" s="31">
        <f t="shared" si="164"/>
        <v>9.9179955541059378E-2</v>
      </c>
      <c r="U1780" s="31">
        <f t="shared" si="165"/>
        <v>0.90082004445894059</v>
      </c>
      <c r="V1780" s="12">
        <f t="shared" si="166"/>
        <v>-4.5361958748214415E-2</v>
      </c>
      <c r="W1780" s="12">
        <f t="shared" si="167"/>
        <v>0</v>
      </c>
    </row>
    <row r="1781" spans="1:23" x14ac:dyDescent="0.2">
      <c r="A1781" s="9">
        <v>0</v>
      </c>
      <c r="B1781" s="9">
        <v>0</v>
      </c>
      <c r="C1781" s="9">
        <v>48</v>
      </c>
      <c r="D1781" s="9">
        <v>1</v>
      </c>
      <c r="E1781" s="9">
        <v>0</v>
      </c>
      <c r="F1781" s="9">
        <v>0</v>
      </c>
      <c r="G1781" s="9">
        <v>1</v>
      </c>
      <c r="H1781" s="9">
        <v>10</v>
      </c>
      <c r="I1781" s="9">
        <v>0</v>
      </c>
      <c r="J1781" s="9">
        <v>0</v>
      </c>
      <c r="K1781" s="9">
        <v>0</v>
      </c>
      <c r="L1781" s="9">
        <v>0</v>
      </c>
      <c r="M1781" s="9">
        <v>195</v>
      </c>
      <c r="N1781" s="9">
        <v>121</v>
      </c>
      <c r="O1781" s="9">
        <v>78</v>
      </c>
      <c r="P1781" s="9">
        <v>26.27</v>
      </c>
      <c r="Q1781" s="9">
        <v>75</v>
      </c>
      <c r="R1781" s="11">
        <f t="shared" si="162"/>
        <v>-2.6077481342122253</v>
      </c>
      <c r="S1781" s="91">
        <f t="shared" si="163"/>
        <v>7.3700320269545427E-2</v>
      </c>
      <c r="T1781" s="31">
        <f t="shared" si="164"/>
        <v>6.8641425245215021E-2</v>
      </c>
      <c r="U1781" s="31">
        <f t="shared" si="165"/>
        <v>0.93135857475478501</v>
      </c>
      <c r="V1781" s="12">
        <f t="shared" si="166"/>
        <v>-3.0883082653557541E-2</v>
      </c>
      <c r="W1781" s="12">
        <f t="shared" si="167"/>
        <v>0</v>
      </c>
    </row>
    <row r="1782" spans="1:23" x14ac:dyDescent="0.2">
      <c r="A1782" s="9">
        <v>1</v>
      </c>
      <c r="B1782" s="9">
        <v>1</v>
      </c>
      <c r="C1782" s="9">
        <v>62</v>
      </c>
      <c r="D1782" s="9">
        <v>0</v>
      </c>
      <c r="E1782" s="9">
        <v>0</v>
      </c>
      <c r="F1782" s="9">
        <v>0</v>
      </c>
      <c r="G1782" s="9">
        <v>0</v>
      </c>
      <c r="H1782" s="9">
        <v>0</v>
      </c>
      <c r="I1782" s="9">
        <v>0</v>
      </c>
      <c r="J1782" s="9">
        <v>0</v>
      </c>
      <c r="K1782" s="9">
        <v>1</v>
      </c>
      <c r="L1782" s="9">
        <v>0</v>
      </c>
      <c r="M1782" s="9">
        <v>240</v>
      </c>
      <c r="N1782" s="9">
        <v>152</v>
      </c>
      <c r="O1782" s="9">
        <v>95</v>
      </c>
      <c r="P1782" s="9">
        <v>25.37</v>
      </c>
      <c r="Q1782" s="9">
        <v>63</v>
      </c>
      <c r="R1782" s="11">
        <f t="shared" si="162"/>
        <v>-0.65473378957013217</v>
      </c>
      <c r="S1782" s="91">
        <f t="shared" si="163"/>
        <v>0.51958036188936252</v>
      </c>
      <c r="T1782" s="31">
        <f t="shared" si="164"/>
        <v>0.34192358293137254</v>
      </c>
      <c r="U1782" s="31">
        <f t="shared" si="165"/>
        <v>0.34192358293137254</v>
      </c>
      <c r="V1782" s="12">
        <f t="shared" si="166"/>
        <v>-0.46607094429333235</v>
      </c>
      <c r="W1782" s="12">
        <f t="shared" si="167"/>
        <v>1</v>
      </c>
    </row>
    <row r="1783" spans="1:23" x14ac:dyDescent="0.2">
      <c r="A1783" s="9">
        <v>0</v>
      </c>
      <c r="B1783" s="9">
        <v>0</v>
      </c>
      <c r="C1783" s="9">
        <v>58</v>
      </c>
      <c r="D1783" s="9">
        <v>1</v>
      </c>
      <c r="E1783" s="9">
        <v>0</v>
      </c>
      <c r="F1783" s="9">
        <v>0</v>
      </c>
      <c r="G1783" s="9">
        <v>0</v>
      </c>
      <c r="H1783" s="9">
        <v>0</v>
      </c>
      <c r="I1783" s="9">
        <v>0</v>
      </c>
      <c r="J1783" s="9">
        <v>0</v>
      </c>
      <c r="K1783" s="9">
        <v>0</v>
      </c>
      <c r="L1783" s="9">
        <v>0</v>
      </c>
      <c r="M1783" s="9">
        <v>282</v>
      </c>
      <c r="N1783" s="9">
        <v>143</v>
      </c>
      <c r="O1783" s="9">
        <v>76</v>
      </c>
      <c r="P1783" s="9">
        <v>27.87</v>
      </c>
      <c r="Q1783" s="9">
        <v>79</v>
      </c>
      <c r="R1783" s="11">
        <f t="shared" si="162"/>
        <v>-1.7022839065207185</v>
      </c>
      <c r="S1783" s="91">
        <f t="shared" si="163"/>
        <v>0.18226676805794767</v>
      </c>
      <c r="T1783" s="31">
        <f t="shared" si="164"/>
        <v>0.15416720911249873</v>
      </c>
      <c r="U1783" s="31">
        <f t="shared" si="165"/>
        <v>0.8458327908875013</v>
      </c>
      <c r="V1783" s="12">
        <f t="shared" si="166"/>
        <v>-7.2715482318165076E-2</v>
      </c>
      <c r="W1783" s="12">
        <f t="shared" si="167"/>
        <v>1</v>
      </c>
    </row>
    <row r="1784" spans="1:23" x14ac:dyDescent="0.2">
      <c r="A1784" s="9">
        <v>1</v>
      </c>
      <c r="B1784" s="9">
        <v>1</v>
      </c>
      <c r="C1784" s="9">
        <v>67</v>
      </c>
      <c r="D1784" s="9">
        <v>1</v>
      </c>
      <c r="E1784" s="9">
        <v>0</v>
      </c>
      <c r="F1784" s="9">
        <v>0</v>
      </c>
      <c r="G1784" s="9">
        <v>1</v>
      </c>
      <c r="H1784" s="9">
        <v>40</v>
      </c>
      <c r="I1784" s="9">
        <v>0</v>
      </c>
      <c r="J1784" s="9">
        <v>0</v>
      </c>
      <c r="K1784" s="9">
        <v>1</v>
      </c>
      <c r="L1784" s="9">
        <v>0</v>
      </c>
      <c r="M1784" s="9">
        <v>216</v>
      </c>
      <c r="N1784" s="9">
        <v>148</v>
      </c>
      <c r="O1784" s="9">
        <v>70</v>
      </c>
      <c r="P1784" s="9">
        <v>32.630000000000003</v>
      </c>
      <c r="Q1784" s="9">
        <v>90</v>
      </c>
      <c r="R1784" s="11">
        <f t="shared" si="162"/>
        <v>0.66296179543015032</v>
      </c>
      <c r="S1784" s="91">
        <f t="shared" si="163"/>
        <v>1.9405312881044927</v>
      </c>
      <c r="T1784" s="31">
        <f t="shared" si="164"/>
        <v>0.65992540054058946</v>
      </c>
      <c r="U1784" s="31">
        <f t="shared" si="165"/>
        <v>0.65992540054058946</v>
      </c>
      <c r="V1784" s="12">
        <f t="shared" si="166"/>
        <v>-0.18050515531371483</v>
      </c>
      <c r="W1784" s="12">
        <f t="shared" si="167"/>
        <v>1</v>
      </c>
    </row>
    <row r="1785" spans="1:23" x14ac:dyDescent="0.2">
      <c r="A1785" s="9">
        <v>0</v>
      </c>
      <c r="B1785" s="9">
        <v>1</v>
      </c>
      <c r="C1785" s="9">
        <v>38</v>
      </c>
      <c r="D1785" s="9">
        <v>0</v>
      </c>
      <c r="E1785" s="9">
        <v>0</v>
      </c>
      <c r="F1785" s="9">
        <v>0</v>
      </c>
      <c r="G1785" s="9">
        <v>1</v>
      </c>
      <c r="H1785" s="9">
        <v>20</v>
      </c>
      <c r="I1785" s="9">
        <v>0</v>
      </c>
      <c r="J1785" s="9">
        <v>0</v>
      </c>
      <c r="K1785" s="9">
        <v>0</v>
      </c>
      <c r="L1785" s="9">
        <v>0</v>
      </c>
      <c r="M1785" s="9">
        <v>215</v>
      </c>
      <c r="N1785" s="9">
        <v>110</v>
      </c>
      <c r="O1785" s="9">
        <v>80</v>
      </c>
      <c r="P1785" s="9">
        <v>25.4</v>
      </c>
      <c r="Q1785" s="9">
        <v>100</v>
      </c>
      <c r="R1785" s="11">
        <f t="shared" si="162"/>
        <v>-2.3934070800031426</v>
      </c>
      <c r="S1785" s="91">
        <f t="shared" si="163"/>
        <v>9.1318025437972683E-2</v>
      </c>
      <c r="T1785" s="31">
        <f t="shared" si="164"/>
        <v>8.3676823171068324E-2</v>
      </c>
      <c r="U1785" s="31">
        <f t="shared" si="165"/>
        <v>0.91632317682893172</v>
      </c>
      <c r="V1785" s="12">
        <f t="shared" si="166"/>
        <v>-3.7951328559273842E-2</v>
      </c>
      <c r="W1785" s="12">
        <f t="shared" si="167"/>
        <v>0</v>
      </c>
    </row>
    <row r="1786" spans="1:23" x14ac:dyDescent="0.2">
      <c r="A1786" s="9">
        <v>0</v>
      </c>
      <c r="B1786" s="9">
        <v>0</v>
      </c>
      <c r="C1786" s="9">
        <v>41</v>
      </c>
      <c r="D1786" s="9">
        <v>0</v>
      </c>
      <c r="E1786" s="9">
        <v>1</v>
      </c>
      <c r="F1786" s="9">
        <v>0</v>
      </c>
      <c r="G1786" s="9">
        <v>1</v>
      </c>
      <c r="H1786" s="9">
        <v>7</v>
      </c>
      <c r="I1786" s="9">
        <v>0</v>
      </c>
      <c r="J1786" s="9">
        <v>0</v>
      </c>
      <c r="K1786" s="9">
        <v>0</v>
      </c>
      <c r="L1786" s="9">
        <v>0</v>
      </c>
      <c r="M1786" s="9">
        <v>260</v>
      </c>
      <c r="N1786" s="9">
        <v>101</v>
      </c>
      <c r="O1786" s="9">
        <v>68</v>
      </c>
      <c r="P1786" s="9">
        <v>22.49</v>
      </c>
      <c r="Q1786" s="9">
        <v>80</v>
      </c>
      <c r="R1786" s="11">
        <f t="shared" si="162"/>
        <v>-3.4620953720622953</v>
      </c>
      <c r="S1786" s="91">
        <f t="shared" si="163"/>
        <v>3.136397392244962E-2</v>
      </c>
      <c r="T1786" s="31">
        <f t="shared" si="164"/>
        <v>3.0410189531021901E-2</v>
      </c>
      <c r="U1786" s="31">
        <f t="shared" si="165"/>
        <v>0.96958981046897807</v>
      </c>
      <c r="V1786" s="12">
        <f t="shared" si="166"/>
        <v>-1.3411957204551276E-2</v>
      </c>
      <c r="W1786" s="12">
        <f t="shared" si="167"/>
        <v>0</v>
      </c>
    </row>
    <row r="1787" spans="1:23" x14ac:dyDescent="0.2">
      <c r="A1787" s="9">
        <v>0</v>
      </c>
      <c r="B1787" s="9">
        <v>1</v>
      </c>
      <c r="C1787" s="9">
        <v>37</v>
      </c>
      <c r="D1787" s="9">
        <v>0</v>
      </c>
      <c r="E1787" s="9">
        <v>0</v>
      </c>
      <c r="F1787" s="9">
        <v>1</v>
      </c>
      <c r="G1787" s="9">
        <v>1</v>
      </c>
      <c r="H1787" s="9">
        <v>20</v>
      </c>
      <c r="I1787" s="9">
        <v>0</v>
      </c>
      <c r="J1787" s="9">
        <v>0</v>
      </c>
      <c r="K1787" s="9">
        <v>0</v>
      </c>
      <c r="L1787" s="9">
        <v>0</v>
      </c>
      <c r="M1787" s="9">
        <v>205</v>
      </c>
      <c r="N1787" s="9">
        <v>142</v>
      </c>
      <c r="O1787" s="9">
        <v>80</v>
      </c>
      <c r="P1787" s="9">
        <v>27.93</v>
      </c>
      <c r="Q1787" s="9">
        <v>100</v>
      </c>
      <c r="R1787" s="11">
        <f t="shared" si="162"/>
        <v>-2.3368117309679741</v>
      </c>
      <c r="S1787" s="91">
        <f t="shared" si="163"/>
        <v>9.6635246765202548E-2</v>
      </c>
      <c r="T1787" s="31">
        <f t="shared" si="164"/>
        <v>8.8119770954154686E-2</v>
      </c>
      <c r="U1787" s="31">
        <f t="shared" si="165"/>
        <v>0.91188022904584531</v>
      </c>
      <c r="V1787" s="12">
        <f t="shared" si="166"/>
        <v>-4.0062200356172938E-2</v>
      </c>
      <c r="W1787" s="12">
        <f t="shared" si="167"/>
        <v>0</v>
      </c>
    </row>
    <row r="1788" spans="1:23" x14ac:dyDescent="0.2">
      <c r="A1788" s="9">
        <v>0</v>
      </c>
      <c r="B1788" s="9">
        <v>0</v>
      </c>
      <c r="C1788" s="9">
        <v>62</v>
      </c>
      <c r="D1788" s="9">
        <v>0</v>
      </c>
      <c r="E1788" s="9">
        <v>1</v>
      </c>
      <c r="F1788" s="9">
        <v>0</v>
      </c>
      <c r="G1788" s="9">
        <v>1</v>
      </c>
      <c r="H1788" s="9">
        <v>3</v>
      </c>
      <c r="I1788" s="9">
        <v>0</v>
      </c>
      <c r="J1788" s="9">
        <v>0</v>
      </c>
      <c r="K1788" s="9">
        <v>0</v>
      </c>
      <c r="L1788" s="9">
        <v>0</v>
      </c>
      <c r="M1788" s="9">
        <v>286</v>
      </c>
      <c r="N1788" s="9">
        <v>123</v>
      </c>
      <c r="O1788" s="9">
        <v>77</v>
      </c>
      <c r="P1788" s="9">
        <v>20.56</v>
      </c>
      <c r="Q1788" s="9">
        <v>59</v>
      </c>
      <c r="R1788" s="11">
        <f t="shared" si="162"/>
        <v>-2.017436123963706</v>
      </c>
      <c r="S1788" s="91">
        <f t="shared" si="163"/>
        <v>0.13299601362370062</v>
      </c>
      <c r="T1788" s="31">
        <f t="shared" si="164"/>
        <v>0.11738436148449879</v>
      </c>
      <c r="U1788" s="31">
        <f t="shared" si="165"/>
        <v>0.88261563851550118</v>
      </c>
      <c r="V1788" s="12">
        <f t="shared" si="166"/>
        <v>-5.4228381827849788E-2</v>
      </c>
      <c r="W1788" s="12">
        <f t="shared" si="167"/>
        <v>1</v>
      </c>
    </row>
    <row r="1789" spans="1:23" x14ac:dyDescent="0.2">
      <c r="A1789" s="9">
        <v>0</v>
      </c>
      <c r="B1789" s="9">
        <v>1</v>
      </c>
      <c r="C1789" s="9">
        <v>44</v>
      </c>
      <c r="D1789" s="9">
        <v>0</v>
      </c>
      <c r="E1789" s="9">
        <v>0</v>
      </c>
      <c r="F1789" s="9">
        <v>0</v>
      </c>
      <c r="G1789" s="9">
        <v>1</v>
      </c>
      <c r="H1789" s="9">
        <v>20</v>
      </c>
      <c r="I1789" s="9">
        <v>0</v>
      </c>
      <c r="J1789" s="9">
        <v>0</v>
      </c>
      <c r="K1789" s="9">
        <v>0</v>
      </c>
      <c r="L1789" s="9">
        <v>0</v>
      </c>
      <c r="M1789" s="9">
        <v>225</v>
      </c>
      <c r="N1789" s="9">
        <v>130</v>
      </c>
      <c r="O1789" s="9">
        <v>77.5</v>
      </c>
      <c r="P1789" s="9">
        <v>21.19</v>
      </c>
      <c r="Q1789" s="9">
        <v>92</v>
      </c>
      <c r="R1789" s="11">
        <f t="shared" si="162"/>
        <v>-1.6578951090469936</v>
      </c>
      <c r="S1789" s="91">
        <f t="shared" si="163"/>
        <v>0.19053962342788358</v>
      </c>
      <c r="T1789" s="31">
        <f t="shared" si="164"/>
        <v>0.16004475590595532</v>
      </c>
      <c r="U1789" s="31">
        <f t="shared" si="165"/>
        <v>0.83995524409404465</v>
      </c>
      <c r="V1789" s="12">
        <f t="shared" si="166"/>
        <v>-7.5743854129575128E-2</v>
      </c>
      <c r="W1789" s="12">
        <f t="shared" si="167"/>
        <v>1</v>
      </c>
    </row>
    <row r="1790" spans="1:23" x14ac:dyDescent="0.2">
      <c r="A1790" s="9">
        <v>1</v>
      </c>
      <c r="B1790" s="9">
        <v>0</v>
      </c>
      <c r="C1790" s="9">
        <v>48</v>
      </c>
      <c r="D1790" s="9">
        <v>1</v>
      </c>
      <c r="E1790" s="9">
        <v>0</v>
      </c>
      <c r="F1790" s="9">
        <v>0</v>
      </c>
      <c r="G1790" s="9">
        <v>0</v>
      </c>
      <c r="H1790" s="9">
        <v>0</v>
      </c>
      <c r="I1790" s="9">
        <v>0</v>
      </c>
      <c r="J1790" s="9">
        <v>0</v>
      </c>
      <c r="K1790" s="9">
        <v>1</v>
      </c>
      <c r="L1790" s="9">
        <v>0</v>
      </c>
      <c r="M1790" s="9">
        <v>275</v>
      </c>
      <c r="N1790" s="9">
        <v>177</v>
      </c>
      <c r="O1790" s="9">
        <v>101</v>
      </c>
      <c r="P1790" s="9">
        <v>25.22</v>
      </c>
      <c r="Q1790" s="9">
        <v>75</v>
      </c>
      <c r="R1790" s="11">
        <f t="shared" si="162"/>
        <v>-1.8040511022886667</v>
      </c>
      <c r="S1790" s="91">
        <f t="shared" si="163"/>
        <v>0.16463060008296534</v>
      </c>
      <c r="T1790" s="31">
        <f t="shared" si="164"/>
        <v>0.1413586420202573</v>
      </c>
      <c r="U1790" s="31">
        <f t="shared" si="165"/>
        <v>0.1413586420202573</v>
      </c>
      <c r="V1790" s="12">
        <f t="shared" si="166"/>
        <v>-0.8496776355863348</v>
      </c>
      <c r="W1790" s="12">
        <f t="shared" si="167"/>
        <v>1</v>
      </c>
    </row>
    <row r="1791" spans="1:23" x14ac:dyDescent="0.2">
      <c r="A1791" s="9">
        <v>0</v>
      </c>
      <c r="B1791" s="9">
        <v>0</v>
      </c>
      <c r="C1791" s="9">
        <v>44</v>
      </c>
      <c r="D1791" s="9">
        <v>1</v>
      </c>
      <c r="E1791" s="9">
        <v>0</v>
      </c>
      <c r="F1791" s="9">
        <v>0</v>
      </c>
      <c r="G1791" s="9">
        <v>1</v>
      </c>
      <c r="H1791" s="9">
        <v>9</v>
      </c>
      <c r="I1791" s="9">
        <v>0</v>
      </c>
      <c r="J1791" s="9">
        <v>0</v>
      </c>
      <c r="K1791" s="9">
        <v>0</v>
      </c>
      <c r="L1791" s="9">
        <v>0</v>
      </c>
      <c r="M1791" s="9">
        <v>231</v>
      </c>
      <c r="N1791" s="9">
        <v>103</v>
      </c>
      <c r="O1791" s="9">
        <v>73</v>
      </c>
      <c r="P1791" s="9">
        <v>22.02</v>
      </c>
      <c r="Q1791" s="9">
        <v>72</v>
      </c>
      <c r="R1791" s="11">
        <f t="shared" si="162"/>
        <v>-3.0735178466210185</v>
      </c>
      <c r="S1791" s="91">
        <f t="shared" si="163"/>
        <v>4.6258139254728978E-2</v>
      </c>
      <c r="T1791" s="31">
        <f t="shared" si="164"/>
        <v>4.4212931320830241E-2</v>
      </c>
      <c r="U1791" s="31">
        <f t="shared" si="165"/>
        <v>0.95578706867916974</v>
      </c>
      <c r="V1791" s="12">
        <f t="shared" si="166"/>
        <v>-1.9638849562526577E-2</v>
      </c>
      <c r="W1791" s="12">
        <f t="shared" si="167"/>
        <v>0</v>
      </c>
    </row>
    <row r="1792" spans="1:23" x14ac:dyDescent="0.2">
      <c r="A1792" s="9">
        <v>0</v>
      </c>
      <c r="B1792" s="9">
        <v>0</v>
      </c>
      <c r="C1792" s="9">
        <v>42</v>
      </c>
      <c r="D1792" s="9">
        <v>0</v>
      </c>
      <c r="E1792" s="9">
        <v>0</v>
      </c>
      <c r="F1792" s="9">
        <v>1</v>
      </c>
      <c r="G1792" s="9">
        <v>0</v>
      </c>
      <c r="H1792" s="9">
        <v>0</v>
      </c>
      <c r="I1792" s="9">
        <v>0</v>
      </c>
      <c r="J1792" s="9">
        <v>0</v>
      </c>
      <c r="K1792" s="9">
        <v>0</v>
      </c>
      <c r="L1792" s="9">
        <v>0</v>
      </c>
      <c r="M1792" s="9">
        <v>212</v>
      </c>
      <c r="N1792" s="9">
        <v>116</v>
      </c>
      <c r="O1792" s="9">
        <v>68</v>
      </c>
      <c r="P1792" s="9">
        <v>21.49</v>
      </c>
      <c r="Q1792" s="9">
        <v>72</v>
      </c>
      <c r="R1792" s="11">
        <f t="shared" si="162"/>
        <v>-3.2983078854761483</v>
      </c>
      <c r="S1792" s="91">
        <f t="shared" si="163"/>
        <v>3.6945630777174082E-2</v>
      </c>
      <c r="T1792" s="31">
        <f t="shared" si="164"/>
        <v>3.5629284391201811E-2</v>
      </c>
      <c r="U1792" s="31">
        <f t="shared" si="165"/>
        <v>0.96437071560879817</v>
      </c>
      <c r="V1792" s="12">
        <f t="shared" si="166"/>
        <v>-1.5755986020219659E-2</v>
      </c>
      <c r="W1792" s="12">
        <f t="shared" si="167"/>
        <v>0</v>
      </c>
    </row>
    <row r="1793" spans="1:23" x14ac:dyDescent="0.2">
      <c r="A1793" s="9">
        <v>0</v>
      </c>
      <c r="B1793" s="9">
        <v>0</v>
      </c>
      <c r="C1793" s="9">
        <v>48</v>
      </c>
      <c r="D1793" s="9">
        <v>0</v>
      </c>
      <c r="E1793" s="9">
        <v>1</v>
      </c>
      <c r="F1793" s="9">
        <v>0</v>
      </c>
      <c r="G1793" s="9">
        <v>1</v>
      </c>
      <c r="H1793" s="9">
        <v>20</v>
      </c>
      <c r="I1793" s="9">
        <v>0</v>
      </c>
      <c r="J1793" s="9">
        <v>0</v>
      </c>
      <c r="K1793" s="9">
        <v>0</v>
      </c>
      <c r="L1793" s="9">
        <v>0</v>
      </c>
      <c r="M1793" s="9">
        <v>182</v>
      </c>
      <c r="N1793" s="9">
        <v>121</v>
      </c>
      <c r="O1793" s="9">
        <v>72</v>
      </c>
      <c r="P1793" s="9">
        <v>26.39</v>
      </c>
      <c r="Q1793" s="9">
        <v>76</v>
      </c>
      <c r="R1793" s="11">
        <f t="shared" si="162"/>
        <v>-2.510785205242116</v>
      </c>
      <c r="S1793" s="91">
        <f t="shared" si="163"/>
        <v>8.1204452039721889E-2</v>
      </c>
      <c r="T1793" s="31">
        <f t="shared" si="164"/>
        <v>7.5105547231633624E-2</v>
      </c>
      <c r="U1793" s="31">
        <f t="shared" si="165"/>
        <v>0.92489445276836635</v>
      </c>
      <c r="V1793" s="12">
        <f t="shared" si="166"/>
        <v>-3.3907825310357513E-2</v>
      </c>
      <c r="W1793" s="12">
        <f t="shared" si="167"/>
        <v>0</v>
      </c>
    </row>
    <row r="1794" spans="1:23" x14ac:dyDescent="0.2">
      <c r="A1794" s="9">
        <v>0</v>
      </c>
      <c r="B1794" s="9">
        <v>0</v>
      </c>
      <c r="C1794" s="9">
        <v>40</v>
      </c>
      <c r="D1794" s="9">
        <v>1</v>
      </c>
      <c r="E1794" s="9">
        <v>0</v>
      </c>
      <c r="F1794" s="9">
        <v>0</v>
      </c>
      <c r="G1794" s="9">
        <v>1</v>
      </c>
      <c r="H1794" s="9">
        <v>5</v>
      </c>
      <c r="I1794" s="9">
        <v>0</v>
      </c>
      <c r="J1794" s="9">
        <v>0</v>
      </c>
      <c r="K1794" s="9">
        <v>0</v>
      </c>
      <c r="L1794" s="9">
        <v>0</v>
      </c>
      <c r="M1794" s="9">
        <v>220</v>
      </c>
      <c r="N1794" s="9">
        <v>113</v>
      </c>
      <c r="O1794" s="9">
        <v>78</v>
      </c>
      <c r="P1794" s="9">
        <v>24.29</v>
      </c>
      <c r="Q1794" s="9">
        <v>68</v>
      </c>
      <c r="R1794" s="11">
        <f t="shared" si="162"/>
        <v>-3.3830284407223772</v>
      </c>
      <c r="S1794" s="91">
        <f t="shared" si="163"/>
        <v>3.3944500011013547E-2</v>
      </c>
      <c r="T1794" s="31">
        <f t="shared" si="164"/>
        <v>3.2830098724498241E-2</v>
      </c>
      <c r="U1794" s="31">
        <f t="shared" si="165"/>
        <v>0.96716990127550173</v>
      </c>
      <c r="V1794" s="12">
        <f t="shared" si="166"/>
        <v>-1.4497227359607011E-2</v>
      </c>
      <c r="W1794" s="12">
        <f t="shared" si="167"/>
        <v>0</v>
      </c>
    </row>
    <row r="1795" spans="1:23" x14ac:dyDescent="0.2">
      <c r="A1795" s="9">
        <v>0</v>
      </c>
      <c r="B1795" s="9">
        <v>1</v>
      </c>
      <c r="C1795" s="9">
        <v>46</v>
      </c>
      <c r="D1795" s="9">
        <v>0</v>
      </c>
      <c r="E1795" s="9">
        <v>1</v>
      </c>
      <c r="F1795" s="9">
        <v>0</v>
      </c>
      <c r="G1795" s="9">
        <v>1</v>
      </c>
      <c r="H1795" s="9">
        <v>20</v>
      </c>
      <c r="I1795" s="9">
        <v>0</v>
      </c>
      <c r="J1795" s="9">
        <v>0</v>
      </c>
      <c r="K1795" s="9">
        <v>1</v>
      </c>
      <c r="L1795" s="9">
        <v>0</v>
      </c>
      <c r="M1795" s="9">
        <v>238</v>
      </c>
      <c r="N1795" s="9">
        <v>140.5</v>
      </c>
      <c r="O1795" s="9">
        <v>92.5</v>
      </c>
      <c r="P1795" s="9">
        <v>26.97</v>
      </c>
      <c r="Q1795" s="9">
        <v>75</v>
      </c>
      <c r="R1795" s="11">
        <f t="shared" si="162"/>
        <v>-1.7324964540171344</v>
      </c>
      <c r="S1795" s="91">
        <f t="shared" si="163"/>
        <v>0.1768423795762806</v>
      </c>
      <c r="T1795" s="31">
        <f t="shared" si="164"/>
        <v>0.15026853438091881</v>
      </c>
      <c r="U1795" s="31">
        <f t="shared" si="165"/>
        <v>0.84973146561908119</v>
      </c>
      <c r="V1795" s="12">
        <f t="shared" si="166"/>
        <v>-7.0718299492351491E-2</v>
      </c>
      <c r="W1795" s="12">
        <f t="shared" si="167"/>
        <v>1</v>
      </c>
    </row>
    <row r="1796" spans="1:23" x14ac:dyDescent="0.2">
      <c r="A1796" s="9">
        <v>0</v>
      </c>
      <c r="B1796" s="9">
        <v>0</v>
      </c>
      <c r="C1796" s="9">
        <v>46</v>
      </c>
      <c r="D1796" s="9">
        <v>0</v>
      </c>
      <c r="E1796" s="9">
        <v>1</v>
      </c>
      <c r="F1796" s="9">
        <v>0</v>
      </c>
      <c r="G1796" s="9">
        <v>1</v>
      </c>
      <c r="H1796" s="9">
        <v>20</v>
      </c>
      <c r="I1796" s="9">
        <v>0</v>
      </c>
      <c r="J1796" s="9">
        <v>0</v>
      </c>
      <c r="K1796" s="9">
        <v>0</v>
      </c>
      <c r="L1796" s="9">
        <v>0</v>
      </c>
      <c r="M1796" s="9">
        <v>211</v>
      </c>
      <c r="N1796" s="9">
        <v>120</v>
      </c>
      <c r="O1796" s="9">
        <v>84</v>
      </c>
      <c r="P1796" s="9">
        <v>22.53</v>
      </c>
      <c r="Q1796" s="9">
        <v>94</v>
      </c>
      <c r="R1796" s="11">
        <f t="shared" si="162"/>
        <v>-2.6006547521291745</v>
      </c>
      <c r="S1796" s="91">
        <f t="shared" si="163"/>
        <v>7.4224963347937045E-2</v>
      </c>
      <c r="T1796" s="31">
        <f t="shared" si="164"/>
        <v>6.9096293495737621E-2</v>
      </c>
      <c r="U1796" s="31">
        <f t="shared" si="165"/>
        <v>0.93090370650426235</v>
      </c>
      <c r="V1796" s="12">
        <f t="shared" si="166"/>
        <v>-3.1095240497392533E-2</v>
      </c>
      <c r="W1796" s="12">
        <f t="shared" si="167"/>
        <v>0</v>
      </c>
    </row>
    <row r="1797" spans="1:23" x14ac:dyDescent="0.2">
      <c r="A1797" s="9">
        <v>1</v>
      </c>
      <c r="B1797" s="9">
        <v>1</v>
      </c>
      <c r="C1797" s="9">
        <v>56</v>
      </c>
      <c r="D1797" s="9">
        <v>1</v>
      </c>
      <c r="E1797" s="9">
        <v>0</v>
      </c>
      <c r="F1797" s="9">
        <v>0</v>
      </c>
      <c r="G1797" s="9">
        <v>1</v>
      </c>
      <c r="H1797" s="9">
        <v>20</v>
      </c>
      <c r="I1797" s="9">
        <v>0</v>
      </c>
      <c r="J1797" s="9">
        <v>0</v>
      </c>
      <c r="K1797" s="9">
        <v>0</v>
      </c>
      <c r="L1797" s="9">
        <v>0</v>
      </c>
      <c r="M1797" s="9">
        <v>300</v>
      </c>
      <c r="N1797" s="9">
        <v>165</v>
      </c>
      <c r="O1797" s="9">
        <v>112</v>
      </c>
      <c r="P1797" s="9">
        <v>23.68</v>
      </c>
      <c r="Q1797" s="9">
        <v>86</v>
      </c>
      <c r="R1797" s="11">
        <f t="shared" si="162"/>
        <v>-0.79004793800258533</v>
      </c>
      <c r="S1797" s="91">
        <f t="shared" si="163"/>
        <v>0.45382303939085739</v>
      </c>
      <c r="T1797" s="31">
        <f t="shared" si="164"/>
        <v>0.31215837629111065</v>
      </c>
      <c r="U1797" s="31">
        <f t="shared" si="165"/>
        <v>0.31215837629111065</v>
      </c>
      <c r="V1797" s="12">
        <f t="shared" si="166"/>
        <v>-0.5056250069502134</v>
      </c>
      <c r="W1797" s="12">
        <f t="shared" si="167"/>
        <v>1</v>
      </c>
    </row>
    <row r="1798" spans="1:23" x14ac:dyDescent="0.2">
      <c r="A1798" s="9">
        <v>0</v>
      </c>
      <c r="B1798" s="9">
        <v>0</v>
      </c>
      <c r="C1798" s="9">
        <v>40</v>
      </c>
      <c r="D1798" s="9">
        <v>0</v>
      </c>
      <c r="E1798" s="9">
        <v>1</v>
      </c>
      <c r="F1798" s="9">
        <v>0</v>
      </c>
      <c r="G1798" s="9">
        <v>1</v>
      </c>
      <c r="H1798" s="9">
        <v>15</v>
      </c>
      <c r="I1798" s="9">
        <v>0</v>
      </c>
      <c r="J1798" s="9">
        <v>0</v>
      </c>
      <c r="K1798" s="9">
        <v>1</v>
      </c>
      <c r="L1798" s="9">
        <v>0</v>
      </c>
      <c r="M1798" s="9">
        <v>232</v>
      </c>
      <c r="N1798" s="9">
        <v>140</v>
      </c>
      <c r="O1798" s="9">
        <v>92</v>
      </c>
      <c r="P1798" s="9">
        <v>26.56</v>
      </c>
      <c r="Q1798" s="9">
        <v>75</v>
      </c>
      <c r="R1798" s="11">
        <f t="shared" ref="R1798:R1861" si="168">A$2+SUMPRODUCT(B$2:Q$2,B1798:Q1798)</f>
        <v>-2.7935268458356184</v>
      </c>
      <c r="S1798" s="91">
        <f t="shared" ref="S1798:S1861" si="169">EXP(R1798)</f>
        <v>6.120497231202978E-2</v>
      </c>
      <c r="T1798" s="31">
        <f t="shared" ref="T1798:T1861" si="170">S1798/(1+S1798)</f>
        <v>5.7674976945013286E-2</v>
      </c>
      <c r="U1798" s="31">
        <f t="shared" ref="U1798:U1861" si="171">IF(A1798=1,T1798,1-T1798)</f>
        <v>0.94232502305498667</v>
      </c>
      <c r="V1798" s="12">
        <f t="shared" ref="V1798:V1861" si="172">LOG(U1798)</f>
        <v>-2.579927621664076E-2</v>
      </c>
      <c r="W1798" s="12">
        <f t="shared" ref="W1798:W1861" si="173">IF(T1798&gt;T$1,1,0)</f>
        <v>0</v>
      </c>
    </row>
    <row r="1799" spans="1:23" x14ac:dyDescent="0.2">
      <c r="A1799" s="9">
        <v>0</v>
      </c>
      <c r="B1799" s="9">
        <v>0</v>
      </c>
      <c r="C1799" s="9">
        <v>63</v>
      </c>
      <c r="D1799" s="9">
        <v>1</v>
      </c>
      <c r="E1799" s="9">
        <v>0</v>
      </c>
      <c r="F1799" s="9">
        <v>0</v>
      </c>
      <c r="G1799" s="9">
        <v>0</v>
      </c>
      <c r="H1799" s="9">
        <v>0</v>
      </c>
      <c r="I1799" s="9">
        <v>0</v>
      </c>
      <c r="J1799" s="9">
        <v>0</v>
      </c>
      <c r="K1799" s="9">
        <v>1</v>
      </c>
      <c r="L1799" s="9">
        <v>0</v>
      </c>
      <c r="M1799" s="9">
        <v>180</v>
      </c>
      <c r="N1799" s="9">
        <v>170.5</v>
      </c>
      <c r="O1799" s="9">
        <v>100.5</v>
      </c>
      <c r="P1799" s="9">
        <v>27.69</v>
      </c>
      <c r="Q1799" s="9">
        <v>86</v>
      </c>
      <c r="R1799" s="11">
        <f t="shared" si="168"/>
        <v>-0.91988053323403918</v>
      </c>
      <c r="S1799" s="91">
        <f t="shared" si="169"/>
        <v>0.39856665370953287</v>
      </c>
      <c r="T1799" s="31">
        <f t="shared" si="170"/>
        <v>0.28498223710137938</v>
      </c>
      <c r="U1799" s="31">
        <f t="shared" si="171"/>
        <v>0.71501776289862062</v>
      </c>
      <c r="V1799" s="12">
        <f t="shared" si="172"/>
        <v>-0.14568316906181342</v>
      </c>
      <c r="W1799" s="12">
        <f t="shared" si="173"/>
        <v>1</v>
      </c>
    </row>
    <row r="1800" spans="1:23" x14ac:dyDescent="0.2">
      <c r="A1800" s="9">
        <v>1</v>
      </c>
      <c r="B1800" s="9">
        <v>1</v>
      </c>
      <c r="C1800" s="9">
        <v>41</v>
      </c>
      <c r="D1800" s="9">
        <v>0</v>
      </c>
      <c r="E1800" s="9">
        <v>1</v>
      </c>
      <c r="F1800" s="9">
        <v>0</v>
      </c>
      <c r="G1800" s="9">
        <v>1</v>
      </c>
      <c r="H1800" s="9">
        <v>20</v>
      </c>
      <c r="I1800" s="9">
        <v>0</v>
      </c>
      <c r="J1800" s="9">
        <v>0</v>
      </c>
      <c r="K1800" s="9">
        <v>1</v>
      </c>
      <c r="L1800" s="9">
        <v>0</v>
      </c>
      <c r="M1800" s="9">
        <v>236</v>
      </c>
      <c r="N1800" s="9">
        <v>127</v>
      </c>
      <c r="O1800" s="9">
        <v>84</v>
      </c>
      <c r="P1800" s="9">
        <v>31.12</v>
      </c>
      <c r="Q1800" s="9">
        <v>80</v>
      </c>
      <c r="R1800" s="11">
        <f t="shared" si="168"/>
        <v>-2.2179867077114768</v>
      </c>
      <c r="S1800" s="91">
        <f t="shared" si="169"/>
        <v>0.1088279909691514</v>
      </c>
      <c r="T1800" s="31">
        <f t="shared" si="170"/>
        <v>9.8146864847840132E-2</v>
      </c>
      <c r="U1800" s="31">
        <f t="shared" si="171"/>
        <v>9.8146864847840132E-2</v>
      </c>
      <c r="V1800" s="12">
        <f t="shared" si="172"/>
        <v>-1.0081235687183765</v>
      </c>
      <c r="W1800" s="12">
        <f t="shared" si="173"/>
        <v>0</v>
      </c>
    </row>
    <row r="1801" spans="1:23" x14ac:dyDescent="0.2">
      <c r="A1801" s="9">
        <v>0</v>
      </c>
      <c r="B1801" s="9">
        <v>1</v>
      </c>
      <c r="C1801" s="9">
        <v>55</v>
      </c>
      <c r="D1801" s="9">
        <v>1</v>
      </c>
      <c r="E1801" s="9">
        <v>0</v>
      </c>
      <c r="F1801" s="9">
        <v>0</v>
      </c>
      <c r="G1801" s="9">
        <v>1</v>
      </c>
      <c r="H1801" s="9">
        <v>3</v>
      </c>
      <c r="I1801" s="9">
        <v>0</v>
      </c>
      <c r="J1801" s="9">
        <v>0</v>
      </c>
      <c r="K1801" s="9">
        <v>1</v>
      </c>
      <c r="L1801" s="9">
        <v>0</v>
      </c>
      <c r="M1801" s="9">
        <v>211</v>
      </c>
      <c r="N1801" s="9">
        <v>142</v>
      </c>
      <c r="O1801" s="9">
        <v>82.5</v>
      </c>
      <c r="P1801" s="9">
        <v>19.809999999999999</v>
      </c>
      <c r="Q1801" s="9">
        <v>90</v>
      </c>
      <c r="R1801" s="11">
        <f t="shared" si="168"/>
        <v>-1.075936770726706</v>
      </c>
      <c r="S1801" s="91">
        <f t="shared" si="169"/>
        <v>0.34097818725910012</v>
      </c>
      <c r="T1801" s="31">
        <f t="shared" si="170"/>
        <v>0.25427571492124301</v>
      </c>
      <c r="U1801" s="31">
        <f t="shared" si="171"/>
        <v>0.74572428507875699</v>
      </c>
      <c r="V1801" s="12">
        <f t="shared" si="172"/>
        <v>-0.12742171354879944</v>
      </c>
      <c r="W1801" s="12">
        <f t="shared" si="173"/>
        <v>1</v>
      </c>
    </row>
    <row r="1802" spans="1:23" x14ac:dyDescent="0.2">
      <c r="A1802" s="9">
        <v>0</v>
      </c>
      <c r="B1802" s="9">
        <v>1</v>
      </c>
      <c r="C1802" s="9">
        <v>45</v>
      </c>
      <c r="D1802" s="9">
        <v>0</v>
      </c>
      <c r="E1802" s="9">
        <v>1</v>
      </c>
      <c r="F1802" s="9">
        <v>0</v>
      </c>
      <c r="G1802" s="9">
        <v>1</v>
      </c>
      <c r="H1802" s="9">
        <v>20</v>
      </c>
      <c r="I1802" s="9">
        <v>0</v>
      </c>
      <c r="J1802" s="9">
        <v>0</v>
      </c>
      <c r="K1802" s="9">
        <v>0</v>
      </c>
      <c r="L1802" s="9">
        <v>0</v>
      </c>
      <c r="M1802" s="9">
        <v>212</v>
      </c>
      <c r="N1802" s="9">
        <v>119</v>
      </c>
      <c r="O1802" s="9">
        <v>72</v>
      </c>
      <c r="P1802" s="9">
        <v>22.33</v>
      </c>
      <c r="Q1802" s="9">
        <v>60</v>
      </c>
      <c r="R1802" s="11">
        <f t="shared" si="168"/>
        <v>-2.2197955201487769</v>
      </c>
      <c r="S1802" s="91">
        <f t="shared" si="169"/>
        <v>0.1086313194701093</v>
      </c>
      <c r="T1802" s="31">
        <f t="shared" si="170"/>
        <v>9.7986875855204617E-2</v>
      </c>
      <c r="U1802" s="31">
        <f t="shared" si="171"/>
        <v>0.9020131241447954</v>
      </c>
      <c r="V1802" s="12">
        <f t="shared" si="172"/>
        <v>-4.4787143497748996E-2</v>
      </c>
      <c r="W1802" s="12">
        <f t="shared" si="173"/>
        <v>0</v>
      </c>
    </row>
    <row r="1803" spans="1:23" x14ac:dyDescent="0.2">
      <c r="A1803" s="9">
        <v>1</v>
      </c>
      <c r="B1803" s="9">
        <v>0</v>
      </c>
      <c r="C1803" s="9">
        <v>68</v>
      </c>
      <c r="D1803" s="9">
        <v>1</v>
      </c>
      <c r="E1803" s="9">
        <v>0</v>
      </c>
      <c r="F1803" s="9">
        <v>0</v>
      </c>
      <c r="G1803" s="9">
        <v>0</v>
      </c>
      <c r="H1803" s="9">
        <v>0</v>
      </c>
      <c r="I1803" s="9">
        <v>0</v>
      </c>
      <c r="J1803" s="9">
        <v>0</v>
      </c>
      <c r="K1803" s="9">
        <v>1</v>
      </c>
      <c r="L1803" s="9">
        <v>0</v>
      </c>
      <c r="M1803" s="9">
        <v>258</v>
      </c>
      <c r="N1803" s="9">
        <v>139</v>
      </c>
      <c r="O1803" s="9">
        <v>74</v>
      </c>
      <c r="P1803" s="9">
        <v>26.58</v>
      </c>
      <c r="Q1803" s="9">
        <v>85</v>
      </c>
      <c r="R1803" s="11">
        <f t="shared" si="168"/>
        <v>-0.80348834779485845</v>
      </c>
      <c r="S1803" s="91">
        <f t="shared" si="169"/>
        <v>0.4477642790855319</v>
      </c>
      <c r="T1803" s="31">
        <f t="shared" si="170"/>
        <v>0.30927982238127771</v>
      </c>
      <c r="U1803" s="31">
        <f t="shared" si="171"/>
        <v>0.30927982238127771</v>
      </c>
      <c r="V1803" s="12">
        <f t="shared" si="172"/>
        <v>-0.50964841272981709</v>
      </c>
      <c r="W1803" s="12">
        <f t="shared" si="173"/>
        <v>1</v>
      </c>
    </row>
    <row r="1804" spans="1:23" x14ac:dyDescent="0.2">
      <c r="A1804" s="9">
        <v>0</v>
      </c>
      <c r="B1804" s="9">
        <v>0</v>
      </c>
      <c r="C1804" s="9">
        <v>43</v>
      </c>
      <c r="D1804" s="9">
        <v>1</v>
      </c>
      <c r="E1804" s="9">
        <v>0</v>
      </c>
      <c r="F1804" s="9">
        <v>0</v>
      </c>
      <c r="G1804" s="9">
        <v>1</v>
      </c>
      <c r="H1804" s="9">
        <v>10</v>
      </c>
      <c r="I1804" s="9">
        <v>0</v>
      </c>
      <c r="J1804" s="9">
        <v>0</v>
      </c>
      <c r="K1804" s="9">
        <v>0</v>
      </c>
      <c r="L1804" s="9">
        <v>0</v>
      </c>
      <c r="M1804" s="9">
        <v>249</v>
      </c>
      <c r="N1804" s="9">
        <v>108</v>
      </c>
      <c r="O1804" s="9">
        <v>76</v>
      </c>
      <c r="P1804" s="9">
        <v>27.49</v>
      </c>
      <c r="Q1804" s="9">
        <v>80</v>
      </c>
      <c r="R1804" s="11">
        <f t="shared" si="168"/>
        <v>-3.0863061093198301</v>
      </c>
      <c r="S1804" s="91">
        <f t="shared" si="169"/>
        <v>4.5670344465693846E-2</v>
      </c>
      <c r="T1804" s="31">
        <f t="shared" si="170"/>
        <v>4.3675661940121312E-2</v>
      </c>
      <c r="U1804" s="31">
        <f t="shared" si="171"/>
        <v>0.95632433805987871</v>
      </c>
      <c r="V1804" s="12">
        <f t="shared" si="172"/>
        <v>-1.9394791467735914E-2</v>
      </c>
      <c r="W1804" s="12">
        <f t="shared" si="173"/>
        <v>0</v>
      </c>
    </row>
    <row r="1805" spans="1:23" x14ac:dyDescent="0.2">
      <c r="A1805" s="9">
        <v>0</v>
      </c>
      <c r="B1805" s="9">
        <v>0</v>
      </c>
      <c r="C1805" s="9">
        <v>45</v>
      </c>
      <c r="D1805" s="9">
        <v>0</v>
      </c>
      <c r="E1805" s="9">
        <v>1</v>
      </c>
      <c r="F1805" s="9">
        <v>0</v>
      </c>
      <c r="G1805" s="9">
        <v>1</v>
      </c>
      <c r="H1805" s="9">
        <v>15</v>
      </c>
      <c r="I1805" s="9">
        <v>0</v>
      </c>
      <c r="J1805" s="9">
        <v>0</v>
      </c>
      <c r="K1805" s="9">
        <v>0</v>
      </c>
      <c r="L1805" s="9">
        <v>0</v>
      </c>
      <c r="M1805" s="9">
        <v>200</v>
      </c>
      <c r="N1805" s="9">
        <v>117.5</v>
      </c>
      <c r="O1805" s="9">
        <v>83.5</v>
      </c>
      <c r="P1805" s="9">
        <v>23.68</v>
      </c>
      <c r="Q1805" s="9">
        <v>77</v>
      </c>
      <c r="R1805" s="11">
        <f t="shared" si="168"/>
        <v>-2.9402264976141383</v>
      </c>
      <c r="S1805" s="91">
        <f t="shared" si="169"/>
        <v>5.2853756132855916E-2</v>
      </c>
      <c r="T1805" s="31">
        <f t="shared" si="170"/>
        <v>5.0200472596487071E-2</v>
      </c>
      <c r="U1805" s="31">
        <f t="shared" si="171"/>
        <v>0.94979952740351292</v>
      </c>
      <c r="V1805" s="12">
        <f t="shared" si="172"/>
        <v>-2.2368050848017688E-2</v>
      </c>
      <c r="W1805" s="12">
        <f t="shared" si="173"/>
        <v>0</v>
      </c>
    </row>
    <row r="1806" spans="1:23" x14ac:dyDescent="0.2">
      <c r="A1806" s="9">
        <v>0</v>
      </c>
      <c r="B1806" s="9">
        <v>0</v>
      </c>
      <c r="C1806" s="9">
        <v>38</v>
      </c>
      <c r="D1806" s="9">
        <v>0</v>
      </c>
      <c r="E1806" s="9">
        <v>1</v>
      </c>
      <c r="F1806" s="9">
        <v>0</v>
      </c>
      <c r="G1806" s="9">
        <v>0</v>
      </c>
      <c r="H1806" s="9">
        <v>0</v>
      </c>
      <c r="I1806" s="9">
        <v>0</v>
      </c>
      <c r="J1806" s="9">
        <v>0</v>
      </c>
      <c r="K1806" s="9">
        <v>0</v>
      </c>
      <c r="L1806" s="9">
        <v>0</v>
      </c>
      <c r="M1806" s="9">
        <v>159</v>
      </c>
      <c r="N1806" s="9">
        <v>132</v>
      </c>
      <c r="O1806" s="9">
        <v>85</v>
      </c>
      <c r="P1806" s="9">
        <v>28.21</v>
      </c>
      <c r="Q1806" s="9">
        <v>69</v>
      </c>
      <c r="R1806" s="11">
        <f t="shared" si="168"/>
        <v>-3.5664653482798725</v>
      </c>
      <c r="S1806" s="91">
        <f t="shared" si="169"/>
        <v>2.8255550910636744E-2</v>
      </c>
      <c r="T1806" s="31">
        <f t="shared" si="170"/>
        <v>2.7479113422352305E-2</v>
      </c>
      <c r="U1806" s="31">
        <f t="shared" si="171"/>
        <v>0.97252088657764768</v>
      </c>
      <c r="V1806" s="12">
        <f t="shared" si="172"/>
        <v>-1.2101062672680789E-2</v>
      </c>
      <c r="W1806" s="12">
        <f t="shared" si="173"/>
        <v>0</v>
      </c>
    </row>
    <row r="1807" spans="1:23" x14ac:dyDescent="0.2">
      <c r="A1807" s="9">
        <v>0</v>
      </c>
      <c r="B1807" s="9">
        <v>1</v>
      </c>
      <c r="C1807" s="9">
        <v>40</v>
      </c>
      <c r="D1807" s="9">
        <v>1</v>
      </c>
      <c r="E1807" s="9">
        <v>0</v>
      </c>
      <c r="F1807" s="9">
        <v>0</v>
      </c>
      <c r="G1807" s="9">
        <v>1</v>
      </c>
      <c r="H1807" s="9">
        <v>20</v>
      </c>
      <c r="I1807" s="9">
        <v>0</v>
      </c>
      <c r="J1807" s="9">
        <v>0</v>
      </c>
      <c r="K1807" s="9">
        <v>0</v>
      </c>
      <c r="L1807" s="9">
        <v>0</v>
      </c>
      <c r="M1807" s="9">
        <v>228</v>
      </c>
      <c r="N1807" s="9">
        <v>131</v>
      </c>
      <c r="O1807" s="9">
        <v>80</v>
      </c>
      <c r="P1807" s="9">
        <v>26.77</v>
      </c>
      <c r="Q1807" s="9">
        <v>64</v>
      </c>
      <c r="R1807" s="11">
        <f t="shared" si="168"/>
        <v>-2.2605814463547569</v>
      </c>
      <c r="S1807" s="91">
        <f t="shared" si="169"/>
        <v>0.10428982818176777</v>
      </c>
      <c r="T1807" s="31">
        <f t="shared" si="170"/>
        <v>9.444063100126783E-2</v>
      </c>
      <c r="U1807" s="31">
        <f t="shared" si="171"/>
        <v>0.90555936899873213</v>
      </c>
      <c r="V1807" s="12">
        <f t="shared" si="172"/>
        <v>-4.3083071817805532E-2</v>
      </c>
      <c r="W1807" s="12">
        <f t="shared" si="173"/>
        <v>0</v>
      </c>
    </row>
    <row r="1808" spans="1:23" x14ac:dyDescent="0.2">
      <c r="A1808" s="9">
        <v>0</v>
      </c>
      <c r="B1808" s="9">
        <v>0</v>
      </c>
      <c r="C1808" s="9">
        <v>40</v>
      </c>
      <c r="D1808" s="9">
        <v>1</v>
      </c>
      <c r="E1808" s="9">
        <v>0</v>
      </c>
      <c r="F1808" s="9">
        <v>0</v>
      </c>
      <c r="G1808" s="9">
        <v>1</v>
      </c>
      <c r="H1808" s="9">
        <v>20</v>
      </c>
      <c r="I1808" s="9">
        <v>0</v>
      </c>
      <c r="J1808" s="9">
        <v>0</v>
      </c>
      <c r="K1808" s="9">
        <v>0</v>
      </c>
      <c r="L1808" s="9">
        <v>0</v>
      </c>
      <c r="M1808" s="9">
        <v>187</v>
      </c>
      <c r="N1808" s="9">
        <v>107</v>
      </c>
      <c r="O1808" s="9">
        <v>74</v>
      </c>
      <c r="P1808" s="9">
        <v>22.37</v>
      </c>
      <c r="Q1808" s="9">
        <v>60</v>
      </c>
      <c r="R1808" s="11">
        <f t="shared" si="168"/>
        <v>-3.096373347084374</v>
      </c>
      <c r="S1808" s="91">
        <f t="shared" si="169"/>
        <v>4.5212876830556623E-2</v>
      </c>
      <c r="T1808" s="31">
        <f t="shared" si="170"/>
        <v>4.3257098943956324E-2</v>
      </c>
      <c r="U1808" s="31">
        <f t="shared" si="171"/>
        <v>0.95674290105604365</v>
      </c>
      <c r="V1808" s="12">
        <f t="shared" si="172"/>
        <v>-1.9204751516450236E-2</v>
      </c>
      <c r="W1808" s="12">
        <f t="shared" si="173"/>
        <v>0</v>
      </c>
    </row>
    <row r="1809" spans="1:23" x14ac:dyDescent="0.2">
      <c r="A1809" s="9">
        <v>0</v>
      </c>
      <c r="B1809" s="9">
        <v>1</v>
      </c>
      <c r="C1809" s="9">
        <v>43</v>
      </c>
      <c r="D1809" s="9">
        <v>0</v>
      </c>
      <c r="E1809" s="9">
        <v>1</v>
      </c>
      <c r="F1809" s="9">
        <v>0</v>
      </c>
      <c r="G1809" s="9">
        <v>1</v>
      </c>
      <c r="H1809" s="9">
        <v>20</v>
      </c>
      <c r="I1809" s="9">
        <v>0</v>
      </c>
      <c r="J1809" s="9">
        <v>0</v>
      </c>
      <c r="K1809" s="9">
        <v>0</v>
      </c>
      <c r="L1809" s="9">
        <v>0</v>
      </c>
      <c r="M1809" s="9">
        <v>275</v>
      </c>
      <c r="N1809" s="9">
        <v>111</v>
      </c>
      <c r="O1809" s="9">
        <v>76</v>
      </c>
      <c r="P1809" s="9">
        <v>23.95</v>
      </c>
      <c r="Q1809" s="9">
        <v>68</v>
      </c>
      <c r="R1809" s="11">
        <f t="shared" si="168"/>
        <v>-2.4647387561569021</v>
      </c>
      <c r="S1809" s="91">
        <f t="shared" si="169"/>
        <v>8.5031053309487084E-2</v>
      </c>
      <c r="T1809" s="31">
        <f t="shared" si="170"/>
        <v>7.8367391467858191E-2</v>
      </c>
      <c r="U1809" s="31">
        <f t="shared" si="171"/>
        <v>0.92163260853214179</v>
      </c>
      <c r="V1809" s="12">
        <f t="shared" si="172"/>
        <v>-3.5442167758710799E-2</v>
      </c>
      <c r="W1809" s="12">
        <f t="shared" si="173"/>
        <v>0</v>
      </c>
    </row>
    <row r="1810" spans="1:23" x14ac:dyDescent="0.2">
      <c r="A1810" s="9">
        <v>1</v>
      </c>
      <c r="B1810" s="9">
        <v>1</v>
      </c>
      <c r="C1810" s="9">
        <v>58</v>
      </c>
      <c r="D1810" s="9">
        <v>1</v>
      </c>
      <c r="E1810" s="9">
        <v>0</v>
      </c>
      <c r="F1810" s="9">
        <v>0</v>
      </c>
      <c r="G1810" s="9">
        <v>1</v>
      </c>
      <c r="H1810" s="9">
        <v>15</v>
      </c>
      <c r="I1810" s="9">
        <v>0</v>
      </c>
      <c r="J1810" s="9">
        <v>0</v>
      </c>
      <c r="K1810" s="9">
        <v>0</v>
      </c>
      <c r="L1810" s="9">
        <v>0</v>
      </c>
      <c r="M1810" s="9">
        <v>264</v>
      </c>
      <c r="N1810" s="9">
        <v>156</v>
      </c>
      <c r="O1810" s="9">
        <v>86</v>
      </c>
      <c r="P1810" s="9">
        <v>26.05</v>
      </c>
      <c r="Q1810" s="9">
        <v>92</v>
      </c>
      <c r="R1810" s="11">
        <f t="shared" si="168"/>
        <v>-0.69776293231416364</v>
      </c>
      <c r="S1810" s="91">
        <f t="shared" si="169"/>
        <v>0.49769744222845691</v>
      </c>
      <c r="T1810" s="31">
        <f t="shared" si="170"/>
        <v>0.33230840101317255</v>
      </c>
      <c r="U1810" s="31">
        <f t="shared" si="171"/>
        <v>0.33230840101317255</v>
      </c>
      <c r="V1810" s="12">
        <f t="shared" si="172"/>
        <v>-0.47845867928239572</v>
      </c>
      <c r="W1810" s="12">
        <f t="shared" si="173"/>
        <v>1</v>
      </c>
    </row>
    <row r="1811" spans="1:23" x14ac:dyDescent="0.2">
      <c r="A1811" s="9">
        <v>1</v>
      </c>
      <c r="B1811" s="9">
        <v>0</v>
      </c>
      <c r="C1811" s="9">
        <v>45</v>
      </c>
      <c r="D1811" s="9">
        <v>0</v>
      </c>
      <c r="E1811" s="9">
        <v>0</v>
      </c>
      <c r="F1811" s="9">
        <v>1</v>
      </c>
      <c r="G1811" s="9">
        <v>1</v>
      </c>
      <c r="H1811" s="9">
        <v>10</v>
      </c>
      <c r="I1811" s="9">
        <v>0</v>
      </c>
      <c r="J1811" s="9">
        <v>0</v>
      </c>
      <c r="K1811" s="9">
        <v>0</v>
      </c>
      <c r="L1811" s="9">
        <v>0</v>
      </c>
      <c r="M1811" s="9">
        <v>210</v>
      </c>
      <c r="N1811" s="9">
        <v>121</v>
      </c>
      <c r="O1811" s="9">
        <v>82</v>
      </c>
      <c r="P1811" s="9">
        <v>23.08</v>
      </c>
      <c r="Q1811" s="9">
        <v>85</v>
      </c>
      <c r="R1811" s="11">
        <f t="shared" si="168"/>
        <v>-2.9658777508478416</v>
      </c>
      <c r="S1811" s="91">
        <f t="shared" si="169"/>
        <v>5.1515231856001924E-2</v>
      </c>
      <c r="T1811" s="31">
        <f t="shared" si="170"/>
        <v>4.8991427128519803E-2</v>
      </c>
      <c r="U1811" s="31">
        <f t="shared" si="171"/>
        <v>4.8991427128519803E-2</v>
      </c>
      <c r="V1811" s="12">
        <f t="shared" si="172"/>
        <v>-1.309879909288032</v>
      </c>
      <c r="W1811" s="12">
        <f t="shared" si="173"/>
        <v>0</v>
      </c>
    </row>
    <row r="1812" spans="1:23" x14ac:dyDescent="0.2">
      <c r="A1812" s="9">
        <v>0</v>
      </c>
      <c r="B1812" s="9">
        <v>1</v>
      </c>
      <c r="C1812" s="9">
        <v>59</v>
      </c>
      <c r="D1812" s="9">
        <v>0</v>
      </c>
      <c r="E1812" s="9">
        <v>1</v>
      </c>
      <c r="F1812" s="9">
        <v>0</v>
      </c>
      <c r="G1812" s="9">
        <v>1</v>
      </c>
      <c r="H1812" s="9">
        <v>1</v>
      </c>
      <c r="I1812" s="9">
        <v>0</v>
      </c>
      <c r="J1812" s="9">
        <v>0</v>
      </c>
      <c r="K1812" s="9">
        <v>0</v>
      </c>
      <c r="L1812" s="9">
        <v>0</v>
      </c>
      <c r="M1812" s="9">
        <v>232</v>
      </c>
      <c r="N1812" s="9">
        <v>108</v>
      </c>
      <c r="O1812" s="9">
        <v>73</v>
      </c>
      <c r="P1812" s="9">
        <v>24.92</v>
      </c>
      <c r="Q1812" s="9">
        <v>65</v>
      </c>
      <c r="R1812" s="11">
        <f t="shared" si="168"/>
        <v>-1.954660427341671</v>
      </c>
      <c r="S1812" s="91">
        <f t="shared" si="169"/>
        <v>0.14161255628260483</v>
      </c>
      <c r="T1812" s="31">
        <f t="shared" si="170"/>
        <v>0.12404607456643008</v>
      </c>
      <c r="U1812" s="31">
        <f t="shared" si="171"/>
        <v>0.87595392543356998</v>
      </c>
      <c r="V1812" s="12">
        <f t="shared" si="172"/>
        <v>-5.7518736818450787E-2</v>
      </c>
      <c r="W1812" s="12">
        <f t="shared" si="173"/>
        <v>1</v>
      </c>
    </row>
    <row r="1813" spans="1:23" x14ac:dyDescent="0.2">
      <c r="A1813" s="9">
        <v>0</v>
      </c>
      <c r="B1813" s="9">
        <v>0</v>
      </c>
      <c r="C1813" s="9">
        <v>39</v>
      </c>
      <c r="D1813" s="9">
        <v>1</v>
      </c>
      <c r="E1813" s="9">
        <v>0</v>
      </c>
      <c r="F1813" s="9">
        <v>0</v>
      </c>
      <c r="G1813" s="9">
        <v>0</v>
      </c>
      <c r="H1813" s="9">
        <v>0</v>
      </c>
      <c r="I1813" s="9">
        <v>0</v>
      </c>
      <c r="J1813" s="9">
        <v>0</v>
      </c>
      <c r="K1813" s="9">
        <v>0</v>
      </c>
      <c r="L1813" s="9">
        <v>0</v>
      </c>
      <c r="M1813" s="9">
        <v>185</v>
      </c>
      <c r="N1813" s="9">
        <v>109</v>
      </c>
      <c r="O1813" s="9">
        <v>78</v>
      </c>
      <c r="P1813" s="9">
        <v>29.68</v>
      </c>
      <c r="Q1813" s="9">
        <v>63</v>
      </c>
      <c r="R1813" s="11">
        <f t="shared" si="168"/>
        <v>-3.6307490652285286</v>
      </c>
      <c r="S1813" s="91">
        <f t="shared" si="169"/>
        <v>2.6496329494401637E-2</v>
      </c>
      <c r="T1813" s="31">
        <f t="shared" si="170"/>
        <v>2.5812395751529226E-2</v>
      </c>
      <c r="U1813" s="31">
        <f t="shared" si="171"/>
        <v>0.97418760424847073</v>
      </c>
      <c r="V1813" s="12">
        <f t="shared" si="172"/>
        <v>-1.1357400776092251E-2</v>
      </c>
      <c r="W1813" s="12">
        <f t="shared" si="173"/>
        <v>0</v>
      </c>
    </row>
    <row r="1814" spans="1:23" x14ac:dyDescent="0.2">
      <c r="A1814" s="9">
        <v>1</v>
      </c>
      <c r="B1814" s="9">
        <v>0</v>
      </c>
      <c r="C1814" s="9">
        <v>64</v>
      </c>
      <c r="D1814" s="9">
        <v>1</v>
      </c>
      <c r="E1814" s="9">
        <v>0</v>
      </c>
      <c r="F1814" s="9">
        <v>0</v>
      </c>
      <c r="G1814" s="9">
        <v>0</v>
      </c>
      <c r="H1814" s="9">
        <v>0</v>
      </c>
      <c r="I1814" s="9">
        <v>0</v>
      </c>
      <c r="J1814" s="9">
        <v>0</v>
      </c>
      <c r="K1814" s="9">
        <v>0</v>
      </c>
      <c r="L1814" s="9">
        <v>0</v>
      </c>
      <c r="M1814" s="9">
        <v>305</v>
      </c>
      <c r="N1814" s="9">
        <v>126.5</v>
      </c>
      <c r="O1814" s="9">
        <v>67</v>
      </c>
      <c r="P1814" s="9">
        <v>25.77</v>
      </c>
      <c r="Q1814" s="9">
        <v>67</v>
      </c>
      <c r="R1814" s="11">
        <f t="shared" si="168"/>
        <v>-1.5148793033120604</v>
      </c>
      <c r="S1814" s="91">
        <f t="shared" si="169"/>
        <v>0.21983471656876805</v>
      </c>
      <c r="T1814" s="31">
        <f t="shared" si="170"/>
        <v>0.18021680608265825</v>
      </c>
      <c r="U1814" s="31">
        <f t="shared" si="171"/>
        <v>0.18021680608265825</v>
      </c>
      <c r="V1814" s="12">
        <f t="shared" si="172"/>
        <v>-0.74420471142229017</v>
      </c>
      <c r="W1814" s="12">
        <f t="shared" si="173"/>
        <v>1</v>
      </c>
    </row>
    <row r="1815" spans="1:23" x14ac:dyDescent="0.2">
      <c r="A1815" s="9">
        <v>1</v>
      </c>
      <c r="B1815" s="9">
        <v>1</v>
      </c>
      <c r="C1815" s="9">
        <v>44</v>
      </c>
      <c r="D1815" s="9">
        <v>1</v>
      </c>
      <c r="E1815" s="9">
        <v>0</v>
      </c>
      <c r="F1815" s="9">
        <v>0</v>
      </c>
      <c r="G1815" s="9">
        <v>0</v>
      </c>
      <c r="H1815" s="9">
        <v>0</v>
      </c>
      <c r="I1815" s="9">
        <v>0</v>
      </c>
      <c r="J1815" s="9">
        <v>0</v>
      </c>
      <c r="K1815" s="9">
        <v>0</v>
      </c>
      <c r="L1815" s="9">
        <v>0</v>
      </c>
      <c r="M1815" s="9">
        <v>229</v>
      </c>
      <c r="N1815" s="9">
        <v>132</v>
      </c>
      <c r="O1815" s="9">
        <v>94</v>
      </c>
      <c r="P1815" s="9">
        <v>34.39</v>
      </c>
      <c r="Q1815" s="9">
        <v>110</v>
      </c>
      <c r="R1815" s="11">
        <f t="shared" si="168"/>
        <v>-2.3311957140652826</v>
      </c>
      <c r="S1815" s="91">
        <f t="shared" si="169"/>
        <v>9.7179478721959589E-2</v>
      </c>
      <c r="T1815" s="31">
        <f t="shared" si="170"/>
        <v>8.8572089258503364E-2</v>
      </c>
      <c r="U1815" s="31">
        <f t="shared" si="171"/>
        <v>8.8572089258503364E-2</v>
      </c>
      <c r="V1815" s="12">
        <f t="shared" si="172"/>
        <v>-1.0527031109647695</v>
      </c>
      <c r="W1815" s="12">
        <f t="shared" si="173"/>
        <v>0</v>
      </c>
    </row>
    <row r="1816" spans="1:23" x14ac:dyDescent="0.2">
      <c r="A1816" s="9">
        <v>0</v>
      </c>
      <c r="B1816" s="9">
        <v>1</v>
      </c>
      <c r="C1816" s="9">
        <v>39</v>
      </c>
      <c r="D1816" s="9">
        <v>0</v>
      </c>
      <c r="E1816" s="9">
        <v>1</v>
      </c>
      <c r="F1816" s="9">
        <v>0</v>
      </c>
      <c r="G1816" s="9">
        <v>1</v>
      </c>
      <c r="H1816" s="9">
        <v>20</v>
      </c>
      <c r="I1816" s="9">
        <v>0</v>
      </c>
      <c r="J1816" s="9">
        <v>0</v>
      </c>
      <c r="K1816" s="9">
        <v>0</v>
      </c>
      <c r="L1816" s="9">
        <v>0</v>
      </c>
      <c r="M1816" s="9">
        <v>285</v>
      </c>
      <c r="N1816" s="9">
        <v>120</v>
      </c>
      <c r="O1816" s="9">
        <v>77.5</v>
      </c>
      <c r="P1816" s="9">
        <v>28.33</v>
      </c>
      <c r="Q1816" s="9">
        <v>95</v>
      </c>
      <c r="R1816" s="11">
        <f t="shared" si="168"/>
        <v>-2.5034506332253352</v>
      </c>
      <c r="S1816" s="91">
        <f t="shared" si="169"/>
        <v>8.180224152642579E-2</v>
      </c>
      <c r="T1816" s="31">
        <f t="shared" si="170"/>
        <v>7.561663156752442E-2</v>
      </c>
      <c r="U1816" s="31">
        <f t="shared" si="171"/>
        <v>0.92438336843247559</v>
      </c>
      <c r="V1816" s="12">
        <f t="shared" si="172"/>
        <v>-3.4147876978063728E-2</v>
      </c>
      <c r="W1816" s="12">
        <f t="shared" si="173"/>
        <v>0</v>
      </c>
    </row>
    <row r="1817" spans="1:23" x14ac:dyDescent="0.2">
      <c r="A1817" s="9">
        <v>1</v>
      </c>
      <c r="B1817" s="9">
        <v>0</v>
      </c>
      <c r="C1817" s="9">
        <v>52</v>
      </c>
      <c r="D1817" s="9">
        <v>0</v>
      </c>
      <c r="E1817" s="9">
        <v>0</v>
      </c>
      <c r="F1817" s="9">
        <v>1</v>
      </c>
      <c r="G1817" s="9">
        <v>0</v>
      </c>
      <c r="H1817" s="9">
        <v>0</v>
      </c>
      <c r="I1817" s="9">
        <v>0</v>
      </c>
      <c r="J1817" s="9">
        <v>0</v>
      </c>
      <c r="K1817" s="9">
        <v>0</v>
      </c>
      <c r="L1817" s="9">
        <v>0</v>
      </c>
      <c r="M1817" s="9">
        <v>325</v>
      </c>
      <c r="N1817" s="9">
        <v>119.5</v>
      </c>
      <c r="O1817" s="9">
        <v>86</v>
      </c>
      <c r="P1817" s="9">
        <v>24.56</v>
      </c>
      <c r="Q1817" s="9">
        <v>64</v>
      </c>
      <c r="R1817" s="11">
        <f t="shared" si="168"/>
        <v>-2.8023922216514165</v>
      </c>
      <c r="S1817" s="91">
        <f t="shared" si="169"/>
        <v>6.0664765337731782E-2</v>
      </c>
      <c r="T1817" s="31">
        <f t="shared" si="170"/>
        <v>5.7195041562840269E-2</v>
      </c>
      <c r="U1817" s="31">
        <f t="shared" si="171"/>
        <v>5.7195041562840269E-2</v>
      </c>
      <c r="V1817" s="12">
        <f t="shared" si="172"/>
        <v>-1.242641620074781</v>
      </c>
      <c r="W1817" s="12">
        <f t="shared" si="173"/>
        <v>0</v>
      </c>
    </row>
    <row r="1818" spans="1:23" x14ac:dyDescent="0.2">
      <c r="A1818" s="9">
        <v>0</v>
      </c>
      <c r="B1818" s="9">
        <v>0</v>
      </c>
      <c r="C1818" s="9">
        <v>47</v>
      </c>
      <c r="D1818" s="9">
        <v>0</v>
      </c>
      <c r="E1818" s="9">
        <v>0</v>
      </c>
      <c r="F1818" s="9">
        <v>0</v>
      </c>
      <c r="G1818" s="9">
        <v>1</v>
      </c>
      <c r="H1818" s="9">
        <v>10</v>
      </c>
      <c r="I1818" s="9">
        <v>0</v>
      </c>
      <c r="J1818" s="9">
        <v>0</v>
      </c>
      <c r="K1818" s="9">
        <v>0</v>
      </c>
      <c r="L1818" s="9">
        <v>0</v>
      </c>
      <c r="M1818" s="9">
        <v>205</v>
      </c>
      <c r="N1818" s="9">
        <v>107</v>
      </c>
      <c r="O1818" s="9">
        <v>68</v>
      </c>
      <c r="P1818" s="9">
        <v>23.29</v>
      </c>
      <c r="Q1818" s="9">
        <v>90</v>
      </c>
      <c r="R1818" s="11">
        <f t="shared" si="168"/>
        <v>-2.56875132586039</v>
      </c>
      <c r="S1818" s="91">
        <f t="shared" si="169"/>
        <v>7.6631173071703584E-2</v>
      </c>
      <c r="T1818" s="31">
        <f t="shared" si="170"/>
        <v>7.1176810581352126E-2</v>
      </c>
      <c r="U1818" s="31">
        <f t="shared" si="171"/>
        <v>0.92882318941864783</v>
      </c>
      <c r="V1818" s="12">
        <f t="shared" si="172"/>
        <v>-3.2066950342224572E-2</v>
      </c>
      <c r="W1818" s="12">
        <f t="shared" si="173"/>
        <v>0</v>
      </c>
    </row>
    <row r="1819" spans="1:23" x14ac:dyDescent="0.2">
      <c r="A1819" s="9">
        <v>0</v>
      </c>
      <c r="B1819" s="9">
        <v>0</v>
      </c>
      <c r="C1819" s="9">
        <v>45</v>
      </c>
      <c r="D1819" s="9">
        <v>1</v>
      </c>
      <c r="E1819" s="9">
        <v>0</v>
      </c>
      <c r="F1819" s="9">
        <v>0</v>
      </c>
      <c r="G1819" s="9">
        <v>0</v>
      </c>
      <c r="H1819" s="9">
        <v>0</v>
      </c>
      <c r="I1819" s="9">
        <v>0</v>
      </c>
      <c r="J1819" s="9">
        <v>0</v>
      </c>
      <c r="K1819" s="9">
        <v>0</v>
      </c>
      <c r="L1819" s="9">
        <v>0</v>
      </c>
      <c r="M1819" s="9">
        <v>175</v>
      </c>
      <c r="N1819" s="9">
        <v>114</v>
      </c>
      <c r="O1819" s="9">
        <v>74</v>
      </c>
      <c r="P1819" s="9">
        <v>30.53</v>
      </c>
      <c r="Q1819" s="9">
        <v>72</v>
      </c>
      <c r="R1819" s="11">
        <f t="shared" si="168"/>
        <v>-3.0893010855820866</v>
      </c>
      <c r="S1819" s="91">
        <f t="shared" si="169"/>
        <v>4.5533767492616124E-2</v>
      </c>
      <c r="T1819" s="31">
        <f t="shared" si="170"/>
        <v>4.3550738300700262E-2</v>
      </c>
      <c r="U1819" s="31">
        <f t="shared" si="171"/>
        <v>0.95644926169929978</v>
      </c>
      <c r="V1819" s="12">
        <f t="shared" si="172"/>
        <v>-1.9338063742777967E-2</v>
      </c>
      <c r="W1819" s="12">
        <f t="shared" si="173"/>
        <v>0</v>
      </c>
    </row>
    <row r="1820" spans="1:23" x14ac:dyDescent="0.2">
      <c r="A1820" s="9">
        <v>0</v>
      </c>
      <c r="B1820" s="9">
        <v>1</v>
      </c>
      <c r="C1820" s="9">
        <v>45</v>
      </c>
      <c r="D1820" s="9">
        <v>0</v>
      </c>
      <c r="E1820" s="9">
        <v>0</v>
      </c>
      <c r="F1820" s="9">
        <v>1</v>
      </c>
      <c r="G1820" s="9">
        <v>1</v>
      </c>
      <c r="H1820" s="9">
        <v>20</v>
      </c>
      <c r="I1820" s="9">
        <v>1</v>
      </c>
      <c r="J1820" s="9">
        <v>0</v>
      </c>
      <c r="K1820" s="9">
        <v>1</v>
      </c>
      <c r="L1820" s="9">
        <v>0</v>
      </c>
      <c r="M1820" s="9">
        <v>238</v>
      </c>
      <c r="N1820" s="9">
        <v>175</v>
      </c>
      <c r="O1820" s="9">
        <v>114</v>
      </c>
      <c r="P1820" s="9">
        <v>31.14</v>
      </c>
      <c r="Q1820" s="9">
        <v>78</v>
      </c>
      <c r="R1820" s="11">
        <f t="shared" si="168"/>
        <v>-1.3550046934501729</v>
      </c>
      <c r="S1820" s="91">
        <f t="shared" si="169"/>
        <v>0.25794608379189299</v>
      </c>
      <c r="T1820" s="31">
        <f t="shared" si="170"/>
        <v>0.20505337002548835</v>
      </c>
      <c r="U1820" s="31">
        <f t="shared" si="171"/>
        <v>0.7949466299745116</v>
      </c>
      <c r="V1820" s="12">
        <f t="shared" si="172"/>
        <v>-9.9662027426055233E-2</v>
      </c>
      <c r="W1820" s="12">
        <f t="shared" si="173"/>
        <v>1</v>
      </c>
    </row>
    <row r="1821" spans="1:23" x14ac:dyDescent="0.2">
      <c r="A1821" s="9">
        <v>0</v>
      </c>
      <c r="B1821" s="9">
        <v>0</v>
      </c>
      <c r="C1821" s="9">
        <v>41</v>
      </c>
      <c r="D1821" s="9">
        <v>0</v>
      </c>
      <c r="E1821" s="9">
        <v>1</v>
      </c>
      <c r="F1821" s="9">
        <v>0</v>
      </c>
      <c r="G1821" s="9">
        <v>1</v>
      </c>
      <c r="H1821" s="9">
        <v>9</v>
      </c>
      <c r="I1821" s="9">
        <v>1</v>
      </c>
      <c r="J1821" s="9">
        <v>1</v>
      </c>
      <c r="K1821" s="9">
        <v>1</v>
      </c>
      <c r="L1821" s="9">
        <v>0</v>
      </c>
      <c r="M1821" s="9">
        <v>180</v>
      </c>
      <c r="N1821" s="9">
        <v>114</v>
      </c>
      <c r="O1821" s="9">
        <v>70</v>
      </c>
      <c r="P1821" s="9">
        <v>22.41</v>
      </c>
      <c r="Q1821" s="9">
        <v>92</v>
      </c>
      <c r="R1821" s="11">
        <f t="shared" si="168"/>
        <v>-1.2585286628971311</v>
      </c>
      <c r="S1821" s="91">
        <f t="shared" si="169"/>
        <v>0.28407168437575564</v>
      </c>
      <c r="T1821" s="31">
        <f t="shared" si="170"/>
        <v>0.22122727868877159</v>
      </c>
      <c r="U1821" s="31">
        <f t="shared" si="171"/>
        <v>0.77877272131122843</v>
      </c>
      <c r="V1821" s="12">
        <f t="shared" si="172"/>
        <v>-0.10858926926229288</v>
      </c>
      <c r="W1821" s="12">
        <f t="shared" si="173"/>
        <v>1</v>
      </c>
    </row>
    <row r="1822" spans="1:23" x14ac:dyDescent="0.2">
      <c r="A1822" s="9">
        <v>1</v>
      </c>
      <c r="B1822" s="9">
        <v>1</v>
      </c>
      <c r="C1822" s="9">
        <v>50</v>
      </c>
      <c r="D1822" s="9">
        <v>1</v>
      </c>
      <c r="E1822" s="9">
        <v>0</v>
      </c>
      <c r="F1822" s="9">
        <v>0</v>
      </c>
      <c r="G1822" s="9">
        <v>1</v>
      </c>
      <c r="H1822" s="9">
        <v>35</v>
      </c>
      <c r="I1822" s="9">
        <v>0</v>
      </c>
      <c r="J1822" s="9">
        <v>0</v>
      </c>
      <c r="K1822" s="9">
        <v>0</v>
      </c>
      <c r="L1822" s="9">
        <v>0</v>
      </c>
      <c r="M1822" s="9">
        <v>293</v>
      </c>
      <c r="N1822" s="9">
        <v>150</v>
      </c>
      <c r="O1822" s="9">
        <v>85</v>
      </c>
      <c r="P1822" s="9">
        <v>26.09</v>
      </c>
      <c r="Q1822" s="9">
        <v>67</v>
      </c>
      <c r="R1822" s="11">
        <f t="shared" si="168"/>
        <v>-0.93969271673985677</v>
      </c>
      <c r="S1822" s="91">
        <f t="shared" si="169"/>
        <v>0.39074788719728831</v>
      </c>
      <c r="T1822" s="31">
        <f t="shared" si="170"/>
        <v>0.28096241654894399</v>
      </c>
      <c r="U1822" s="31">
        <f t="shared" si="171"/>
        <v>0.28096241654894399</v>
      </c>
      <c r="V1822" s="12">
        <f t="shared" si="172"/>
        <v>-0.5513517704046923</v>
      </c>
      <c r="W1822" s="12">
        <f t="shared" si="173"/>
        <v>1</v>
      </c>
    </row>
    <row r="1823" spans="1:23" x14ac:dyDescent="0.2">
      <c r="A1823" s="9">
        <v>0</v>
      </c>
      <c r="B1823" s="9">
        <v>0</v>
      </c>
      <c r="C1823" s="9">
        <v>54</v>
      </c>
      <c r="D1823" s="9">
        <v>1</v>
      </c>
      <c r="E1823" s="9">
        <v>0</v>
      </c>
      <c r="F1823" s="9">
        <v>0</v>
      </c>
      <c r="G1823" s="9">
        <v>0</v>
      </c>
      <c r="H1823" s="9">
        <v>0</v>
      </c>
      <c r="I1823" s="9">
        <v>0</v>
      </c>
      <c r="J1823" s="9">
        <v>0</v>
      </c>
      <c r="K1823" s="9">
        <v>0</v>
      </c>
      <c r="L1823" s="9">
        <v>0</v>
      </c>
      <c r="M1823" s="9">
        <v>208</v>
      </c>
      <c r="N1823" s="9">
        <v>138</v>
      </c>
      <c r="O1823" s="9">
        <v>78</v>
      </c>
      <c r="P1823" s="9">
        <v>30.47</v>
      </c>
      <c r="Q1823" s="9">
        <v>67</v>
      </c>
      <c r="R1823" s="11">
        <f t="shared" si="168"/>
        <v>-2.1858068324505213</v>
      </c>
      <c r="S1823" s="91">
        <f t="shared" si="169"/>
        <v>0.11238701956927104</v>
      </c>
      <c r="T1823" s="31">
        <f t="shared" si="170"/>
        <v>0.10103230044233037</v>
      </c>
      <c r="U1823" s="31">
        <f t="shared" si="171"/>
        <v>0.89896769955766964</v>
      </c>
      <c r="V1823" s="12">
        <f t="shared" si="172"/>
        <v>-4.6255912444612766E-2</v>
      </c>
      <c r="W1823" s="12">
        <f t="shared" si="173"/>
        <v>1</v>
      </c>
    </row>
    <row r="1824" spans="1:23" x14ac:dyDescent="0.2">
      <c r="A1824" s="9">
        <v>0</v>
      </c>
      <c r="B1824" s="9">
        <v>0</v>
      </c>
      <c r="C1824" s="9">
        <v>41</v>
      </c>
      <c r="D1824" s="9">
        <v>1</v>
      </c>
      <c r="E1824" s="9">
        <v>0</v>
      </c>
      <c r="F1824" s="9">
        <v>0</v>
      </c>
      <c r="G1824" s="9">
        <v>0</v>
      </c>
      <c r="H1824" s="9">
        <v>0</v>
      </c>
      <c r="I1824" s="9">
        <v>0</v>
      </c>
      <c r="J1824" s="9">
        <v>0</v>
      </c>
      <c r="K1824" s="9">
        <v>0</v>
      </c>
      <c r="L1824" s="9">
        <v>0</v>
      </c>
      <c r="M1824" s="9">
        <v>170</v>
      </c>
      <c r="N1824" s="9">
        <v>113.5</v>
      </c>
      <c r="O1824" s="9">
        <v>65.5</v>
      </c>
      <c r="P1824" s="9">
        <v>31.71</v>
      </c>
      <c r="Q1824" s="9">
        <v>73</v>
      </c>
      <c r="R1824" s="11">
        <f t="shared" si="168"/>
        <v>-3.2940103204713216</v>
      </c>
      <c r="S1824" s="91">
        <f t="shared" si="169"/>
        <v>3.7104748691977947E-2</v>
      </c>
      <c r="T1824" s="31">
        <f t="shared" si="170"/>
        <v>3.577724307865273E-2</v>
      </c>
      <c r="U1824" s="31">
        <f t="shared" si="171"/>
        <v>0.96422275692134729</v>
      </c>
      <c r="V1824" s="12">
        <f t="shared" si="172"/>
        <v>-1.5822622812836543E-2</v>
      </c>
      <c r="W1824" s="12">
        <f t="shared" si="173"/>
        <v>0</v>
      </c>
    </row>
    <row r="1825" spans="1:23" x14ac:dyDescent="0.2">
      <c r="A1825" s="9">
        <v>0</v>
      </c>
      <c r="B1825" s="9">
        <v>0</v>
      </c>
      <c r="C1825" s="9">
        <v>44</v>
      </c>
      <c r="D1825" s="9">
        <v>0</v>
      </c>
      <c r="E1825" s="9">
        <v>0</v>
      </c>
      <c r="F1825" s="9">
        <v>1</v>
      </c>
      <c r="G1825" s="9">
        <v>0</v>
      </c>
      <c r="H1825" s="9">
        <v>0</v>
      </c>
      <c r="I1825" s="9">
        <v>0</v>
      </c>
      <c r="J1825" s="9">
        <v>0</v>
      </c>
      <c r="K1825" s="9">
        <v>0</v>
      </c>
      <c r="L1825" s="9">
        <v>0</v>
      </c>
      <c r="M1825" s="9">
        <v>244</v>
      </c>
      <c r="N1825" s="9">
        <v>132.5</v>
      </c>
      <c r="O1825" s="9">
        <v>87</v>
      </c>
      <c r="P1825" s="9">
        <v>24.17</v>
      </c>
      <c r="Q1825" s="9">
        <v>58</v>
      </c>
      <c r="R1825" s="11">
        <f t="shared" si="168"/>
        <v>-3.1904610682718477</v>
      </c>
      <c r="S1825" s="91">
        <f t="shared" si="169"/>
        <v>4.1152892271252121E-2</v>
      </c>
      <c r="T1825" s="31">
        <f t="shared" si="170"/>
        <v>3.952627186337445E-2</v>
      </c>
      <c r="U1825" s="31">
        <f t="shared" si="171"/>
        <v>0.96047372813662557</v>
      </c>
      <c r="V1825" s="12">
        <f t="shared" si="172"/>
        <v>-1.7514509908312183E-2</v>
      </c>
      <c r="W1825" s="12">
        <f t="shared" si="173"/>
        <v>0</v>
      </c>
    </row>
    <row r="1826" spans="1:23" x14ac:dyDescent="0.2">
      <c r="A1826" s="9">
        <v>0</v>
      </c>
      <c r="B1826" s="9">
        <v>0</v>
      </c>
      <c r="C1826" s="9">
        <v>44</v>
      </c>
      <c r="D1826" s="9">
        <v>0</v>
      </c>
      <c r="E1826" s="9">
        <v>0</v>
      </c>
      <c r="F1826" s="9">
        <v>0</v>
      </c>
      <c r="G1826" s="9">
        <v>0</v>
      </c>
      <c r="H1826" s="9">
        <v>0</v>
      </c>
      <c r="I1826" s="9">
        <v>0</v>
      </c>
      <c r="J1826" s="9">
        <v>0</v>
      </c>
      <c r="K1826" s="9">
        <v>0</v>
      </c>
      <c r="L1826" s="9">
        <v>0</v>
      </c>
      <c r="M1826" s="9">
        <v>205</v>
      </c>
      <c r="N1826" s="9">
        <v>109</v>
      </c>
      <c r="O1826" s="9">
        <v>73</v>
      </c>
      <c r="P1826" s="9">
        <v>17.48</v>
      </c>
      <c r="Q1826" s="9">
        <v>75</v>
      </c>
      <c r="R1826" s="11">
        <f t="shared" si="168"/>
        <v>-2.9197056346515149</v>
      </c>
      <c r="S1826" s="91">
        <f t="shared" si="169"/>
        <v>5.3949565845945416E-2</v>
      </c>
      <c r="T1826" s="31">
        <f t="shared" si="170"/>
        <v>5.118799570133431E-2</v>
      </c>
      <c r="U1826" s="31">
        <f t="shared" si="171"/>
        <v>0.94881200429866563</v>
      </c>
      <c r="V1826" s="12">
        <f t="shared" si="172"/>
        <v>-2.2819829283680988E-2</v>
      </c>
      <c r="W1826" s="12">
        <f t="shared" si="173"/>
        <v>0</v>
      </c>
    </row>
    <row r="1827" spans="1:23" x14ac:dyDescent="0.2">
      <c r="A1827" s="9">
        <v>0</v>
      </c>
      <c r="B1827" s="9">
        <v>1</v>
      </c>
      <c r="C1827" s="9">
        <v>45</v>
      </c>
      <c r="D1827" s="9">
        <v>1</v>
      </c>
      <c r="E1827" s="9">
        <v>0</v>
      </c>
      <c r="F1827" s="9">
        <v>0</v>
      </c>
      <c r="G1827" s="9">
        <v>1</v>
      </c>
      <c r="H1827" s="9">
        <v>20</v>
      </c>
      <c r="I1827" s="9">
        <v>0</v>
      </c>
      <c r="J1827" s="9">
        <v>0</v>
      </c>
      <c r="K1827" s="9">
        <v>0</v>
      </c>
      <c r="L1827" s="9">
        <v>0</v>
      </c>
      <c r="M1827" s="9">
        <v>234</v>
      </c>
      <c r="N1827" s="9">
        <v>126</v>
      </c>
      <c r="O1827" s="9">
        <v>80</v>
      </c>
      <c r="P1827" s="9">
        <v>23.14</v>
      </c>
      <c r="Q1827" s="9">
        <v>72</v>
      </c>
      <c r="R1827" s="11">
        <f t="shared" si="168"/>
        <v>-1.9140060112595725</v>
      </c>
      <c r="S1827" s="91">
        <f t="shared" si="169"/>
        <v>0.14748836152073772</v>
      </c>
      <c r="T1827" s="31">
        <f t="shared" si="170"/>
        <v>0.12853146617127784</v>
      </c>
      <c r="U1827" s="31">
        <f t="shared" si="171"/>
        <v>0.87146853382872214</v>
      </c>
      <c r="V1827" s="12">
        <f t="shared" si="172"/>
        <v>-5.9748289370123088E-2</v>
      </c>
      <c r="W1827" s="12">
        <f t="shared" si="173"/>
        <v>1</v>
      </c>
    </row>
    <row r="1828" spans="1:23" x14ac:dyDescent="0.2">
      <c r="A1828" s="9">
        <v>0</v>
      </c>
      <c r="B1828" s="9">
        <v>1</v>
      </c>
      <c r="C1828" s="9">
        <v>46</v>
      </c>
      <c r="D1828" s="9">
        <v>1</v>
      </c>
      <c r="E1828" s="9">
        <v>0</v>
      </c>
      <c r="F1828" s="9">
        <v>0</v>
      </c>
      <c r="G1828" s="9">
        <v>1</v>
      </c>
      <c r="H1828" s="9">
        <v>9</v>
      </c>
      <c r="I1828" s="9">
        <v>0</v>
      </c>
      <c r="J1828" s="9">
        <v>0</v>
      </c>
      <c r="K1828" s="9">
        <v>0</v>
      </c>
      <c r="L1828" s="9">
        <v>0</v>
      </c>
      <c r="M1828" s="9">
        <v>255</v>
      </c>
      <c r="N1828" s="9">
        <v>113.5</v>
      </c>
      <c r="O1828" s="9">
        <v>72.5</v>
      </c>
      <c r="P1828" s="9">
        <v>23.22</v>
      </c>
      <c r="Q1828" s="9">
        <v>60</v>
      </c>
      <c r="R1828" s="11">
        <f t="shared" si="168"/>
        <v>-2.3093314571783141</v>
      </c>
      <c r="S1828" s="91">
        <f t="shared" si="169"/>
        <v>9.9327634144175128E-2</v>
      </c>
      <c r="T1828" s="31">
        <f t="shared" si="170"/>
        <v>9.0353076789069842E-2</v>
      </c>
      <c r="U1828" s="31">
        <f t="shared" si="171"/>
        <v>0.9096469232109301</v>
      </c>
      <c r="V1828" s="12">
        <f t="shared" si="172"/>
        <v>-4.1127145103556889E-2</v>
      </c>
      <c r="W1828" s="12">
        <f t="shared" si="173"/>
        <v>0</v>
      </c>
    </row>
    <row r="1829" spans="1:23" x14ac:dyDescent="0.2">
      <c r="A1829" s="9">
        <v>0</v>
      </c>
      <c r="B1829" s="9">
        <v>1</v>
      </c>
      <c r="C1829" s="9">
        <v>41</v>
      </c>
      <c r="D1829" s="9">
        <v>0</v>
      </c>
      <c r="E1829" s="9">
        <v>0</v>
      </c>
      <c r="F1829" s="9">
        <v>0</v>
      </c>
      <c r="G1829" s="9">
        <v>0</v>
      </c>
      <c r="H1829" s="9">
        <v>0</v>
      </c>
      <c r="I1829" s="9">
        <v>0</v>
      </c>
      <c r="J1829" s="9">
        <v>0</v>
      </c>
      <c r="K1829" s="9">
        <v>0</v>
      </c>
      <c r="L1829" s="9">
        <v>0</v>
      </c>
      <c r="M1829" s="9">
        <v>197</v>
      </c>
      <c r="N1829" s="9">
        <v>134</v>
      </c>
      <c r="O1829" s="9">
        <v>87</v>
      </c>
      <c r="P1829" s="9">
        <v>25.48</v>
      </c>
      <c r="Q1829" s="9">
        <v>75</v>
      </c>
      <c r="R1829" s="11">
        <f t="shared" si="168"/>
        <v>-2.4236099674951586</v>
      </c>
      <c r="S1829" s="91">
        <f t="shared" si="169"/>
        <v>8.8601192021427203E-2</v>
      </c>
      <c r="T1829" s="31">
        <f t="shared" si="170"/>
        <v>8.1389945804581892E-2</v>
      </c>
      <c r="U1829" s="31">
        <f t="shared" si="171"/>
        <v>0.91861005419541808</v>
      </c>
      <c r="V1829" s="12">
        <f t="shared" si="172"/>
        <v>-3.6868805535018513E-2</v>
      </c>
      <c r="W1829" s="12">
        <f t="shared" si="173"/>
        <v>0</v>
      </c>
    </row>
    <row r="1830" spans="1:23" x14ac:dyDescent="0.2">
      <c r="A1830" s="9">
        <v>0</v>
      </c>
      <c r="B1830" s="9">
        <v>0</v>
      </c>
      <c r="C1830" s="9">
        <v>41</v>
      </c>
      <c r="D1830" s="9">
        <v>1</v>
      </c>
      <c r="E1830" s="9">
        <v>0</v>
      </c>
      <c r="F1830" s="9">
        <v>0</v>
      </c>
      <c r="G1830" s="9">
        <v>1</v>
      </c>
      <c r="H1830" s="9">
        <v>5</v>
      </c>
      <c r="I1830" s="9">
        <v>0</v>
      </c>
      <c r="J1830" s="9">
        <v>0</v>
      </c>
      <c r="K1830" s="9">
        <v>0</v>
      </c>
      <c r="L1830" s="9">
        <v>0</v>
      </c>
      <c r="M1830" s="9">
        <v>209</v>
      </c>
      <c r="N1830" s="9">
        <v>107</v>
      </c>
      <c r="O1830" s="9">
        <v>65</v>
      </c>
      <c r="P1830" s="9">
        <v>27.27</v>
      </c>
      <c r="Q1830" s="9">
        <v>84</v>
      </c>
      <c r="R1830" s="11">
        <f t="shared" si="168"/>
        <v>-3.2454023434459374</v>
      </c>
      <c r="S1830" s="91">
        <f t="shared" si="169"/>
        <v>3.8952888764515997E-2</v>
      </c>
      <c r="T1830" s="31">
        <f t="shared" si="170"/>
        <v>3.7492449547772387E-2</v>
      </c>
      <c r="U1830" s="31">
        <f t="shared" si="171"/>
        <v>0.96250755045222758</v>
      </c>
      <c r="V1830" s="12">
        <f t="shared" si="172"/>
        <v>-1.6595854955174291E-2</v>
      </c>
      <c r="W1830" s="12">
        <f t="shared" si="173"/>
        <v>0</v>
      </c>
    </row>
    <row r="1831" spans="1:23" x14ac:dyDescent="0.2">
      <c r="A1831" s="9">
        <v>0</v>
      </c>
      <c r="B1831" s="9">
        <v>0</v>
      </c>
      <c r="C1831" s="9">
        <v>58</v>
      </c>
      <c r="D1831" s="9">
        <v>0</v>
      </c>
      <c r="E1831" s="9">
        <v>1</v>
      </c>
      <c r="F1831" s="9">
        <v>0</v>
      </c>
      <c r="G1831" s="9">
        <v>1</v>
      </c>
      <c r="H1831" s="9">
        <v>20</v>
      </c>
      <c r="I1831" s="9">
        <v>0</v>
      </c>
      <c r="J1831" s="9">
        <v>0</v>
      </c>
      <c r="K1831" s="9">
        <v>1</v>
      </c>
      <c r="L1831" s="9">
        <v>0</v>
      </c>
      <c r="M1831" s="9">
        <v>231</v>
      </c>
      <c r="N1831" s="9">
        <v>165</v>
      </c>
      <c r="O1831" s="9">
        <v>94.5</v>
      </c>
      <c r="P1831" s="9">
        <v>27.02</v>
      </c>
      <c r="Q1831" s="9">
        <v>100</v>
      </c>
      <c r="R1831" s="11">
        <f t="shared" si="168"/>
        <v>-0.99543977862353561</v>
      </c>
      <c r="S1831" s="91">
        <f t="shared" si="169"/>
        <v>0.3695608838245133</v>
      </c>
      <c r="T1831" s="31">
        <f t="shared" si="170"/>
        <v>0.26983895947182035</v>
      </c>
      <c r="U1831" s="31">
        <f t="shared" si="171"/>
        <v>0.73016104052817965</v>
      </c>
      <c r="V1831" s="12">
        <f t="shared" si="172"/>
        <v>-0.136581343578871</v>
      </c>
      <c r="W1831" s="12">
        <f t="shared" si="173"/>
        <v>1</v>
      </c>
    </row>
    <row r="1832" spans="1:23" x14ac:dyDescent="0.2">
      <c r="A1832" s="9">
        <v>0</v>
      </c>
      <c r="B1832" s="9">
        <v>1</v>
      </c>
      <c r="C1832" s="9">
        <v>65</v>
      </c>
      <c r="D1832" s="9">
        <v>0</v>
      </c>
      <c r="E1832" s="9">
        <v>0</v>
      </c>
      <c r="F1832" s="9">
        <v>0</v>
      </c>
      <c r="G1832" s="9">
        <v>0</v>
      </c>
      <c r="H1832" s="9">
        <v>0</v>
      </c>
      <c r="I1832" s="9">
        <v>0</v>
      </c>
      <c r="J1832" s="9">
        <v>0</v>
      </c>
      <c r="K1832" s="9">
        <v>0</v>
      </c>
      <c r="L1832" s="9">
        <v>0</v>
      </c>
      <c r="M1832" s="9">
        <v>253</v>
      </c>
      <c r="N1832" s="9">
        <v>111</v>
      </c>
      <c r="O1832" s="9">
        <v>60</v>
      </c>
      <c r="P1832" s="9">
        <v>24.12</v>
      </c>
      <c r="Q1832" s="9">
        <v>60</v>
      </c>
      <c r="R1832" s="11">
        <f t="shared" si="168"/>
        <v>-1.0137803159646275</v>
      </c>
      <c r="S1832" s="91">
        <f t="shared" si="169"/>
        <v>0.36284471596037204</v>
      </c>
      <c r="T1832" s="31">
        <f t="shared" si="170"/>
        <v>0.26624068884082802</v>
      </c>
      <c r="U1832" s="31">
        <f t="shared" si="171"/>
        <v>0.73375931115917203</v>
      </c>
      <c r="V1832" s="12">
        <f t="shared" si="172"/>
        <v>-0.13444637465827625</v>
      </c>
      <c r="W1832" s="12">
        <f t="shared" si="173"/>
        <v>1</v>
      </c>
    </row>
    <row r="1833" spans="1:23" x14ac:dyDescent="0.2">
      <c r="A1833" s="9">
        <v>0</v>
      </c>
      <c r="B1833" s="9">
        <v>0</v>
      </c>
      <c r="C1833" s="9">
        <v>44</v>
      </c>
      <c r="D1833" s="9">
        <v>0</v>
      </c>
      <c r="E1833" s="9">
        <v>1</v>
      </c>
      <c r="F1833" s="9">
        <v>0</v>
      </c>
      <c r="G1833" s="9">
        <v>0</v>
      </c>
      <c r="H1833" s="9">
        <v>0</v>
      </c>
      <c r="I1833" s="9">
        <v>0</v>
      </c>
      <c r="J1833" s="9">
        <v>0</v>
      </c>
      <c r="K1833" s="9">
        <v>0</v>
      </c>
      <c r="L1833" s="9">
        <v>0</v>
      </c>
      <c r="M1833" s="9">
        <v>226</v>
      </c>
      <c r="N1833" s="9">
        <v>123</v>
      </c>
      <c r="O1833" s="9">
        <v>82</v>
      </c>
      <c r="P1833" s="9">
        <v>24.67</v>
      </c>
      <c r="Q1833" s="9">
        <v>72</v>
      </c>
      <c r="R1833" s="11">
        <f t="shared" si="168"/>
        <v>-3.1987635631305511</v>
      </c>
      <c r="S1833" s="91">
        <f t="shared" si="169"/>
        <v>4.0812635041232996E-2</v>
      </c>
      <c r="T1833" s="31">
        <f t="shared" si="170"/>
        <v>3.9212278624592367E-2</v>
      </c>
      <c r="U1833" s="31">
        <f t="shared" si="171"/>
        <v>0.96078772137540769</v>
      </c>
      <c r="V1833" s="12">
        <f t="shared" si="172"/>
        <v>-1.7372555743555763E-2</v>
      </c>
      <c r="W1833" s="12">
        <f t="shared" si="173"/>
        <v>0</v>
      </c>
    </row>
    <row r="1834" spans="1:23" x14ac:dyDescent="0.2">
      <c r="A1834" s="9">
        <v>0</v>
      </c>
      <c r="B1834" s="9">
        <v>0</v>
      </c>
      <c r="C1834" s="9">
        <v>41</v>
      </c>
      <c r="D1834" s="9">
        <v>1</v>
      </c>
      <c r="E1834" s="9">
        <v>0</v>
      </c>
      <c r="F1834" s="9">
        <v>0</v>
      </c>
      <c r="G1834" s="9">
        <v>0</v>
      </c>
      <c r="H1834" s="9">
        <v>0</v>
      </c>
      <c r="I1834" s="9">
        <v>0</v>
      </c>
      <c r="J1834" s="9">
        <v>0</v>
      </c>
      <c r="K1834" s="9">
        <v>0</v>
      </c>
      <c r="L1834" s="9">
        <v>0</v>
      </c>
      <c r="M1834" s="9">
        <v>228</v>
      </c>
      <c r="N1834" s="9">
        <v>93</v>
      </c>
      <c r="O1834" s="9">
        <v>71</v>
      </c>
      <c r="P1834" s="9">
        <v>31.57</v>
      </c>
      <c r="Q1834" s="9">
        <v>50</v>
      </c>
      <c r="R1834" s="11">
        <f t="shared" si="168"/>
        <v>-3.7679386713861156</v>
      </c>
      <c r="S1834" s="91">
        <f t="shared" si="169"/>
        <v>2.3099630173537576E-2</v>
      </c>
      <c r="T1834" s="31">
        <f t="shared" si="170"/>
        <v>2.2578084765429374E-2</v>
      </c>
      <c r="U1834" s="31">
        <f t="shared" si="171"/>
        <v>0.97742191523457067</v>
      </c>
      <c r="V1834" s="12">
        <f t="shared" si="172"/>
        <v>-9.9179276786850804E-3</v>
      </c>
      <c r="W1834" s="12">
        <f t="shared" si="173"/>
        <v>0</v>
      </c>
    </row>
    <row r="1835" spans="1:23" x14ac:dyDescent="0.2">
      <c r="A1835" s="9">
        <v>0</v>
      </c>
      <c r="B1835" s="9">
        <v>0</v>
      </c>
      <c r="C1835" s="9">
        <v>60</v>
      </c>
      <c r="D1835" s="9">
        <v>1</v>
      </c>
      <c r="E1835" s="9">
        <v>0</v>
      </c>
      <c r="F1835" s="9">
        <v>0</v>
      </c>
      <c r="G1835" s="9">
        <v>0</v>
      </c>
      <c r="H1835" s="9">
        <v>0</v>
      </c>
      <c r="I1835" s="9">
        <v>0</v>
      </c>
      <c r="J1835" s="9">
        <v>0</v>
      </c>
      <c r="K1835" s="9">
        <v>0</v>
      </c>
      <c r="L1835" s="9">
        <v>0</v>
      </c>
      <c r="M1835" s="9">
        <v>261</v>
      </c>
      <c r="N1835" s="9">
        <v>123.5</v>
      </c>
      <c r="O1835" s="9">
        <v>79</v>
      </c>
      <c r="P1835" s="9">
        <v>29.28</v>
      </c>
      <c r="Q1835" s="9">
        <v>70</v>
      </c>
      <c r="R1835" s="11">
        <f t="shared" si="168"/>
        <v>-1.9744266735145253</v>
      </c>
      <c r="S1835" s="91">
        <f t="shared" si="169"/>
        <v>0.13884089058843013</v>
      </c>
      <c r="T1835" s="31">
        <f t="shared" si="170"/>
        <v>0.12191421271912016</v>
      </c>
      <c r="U1835" s="31">
        <f t="shared" si="171"/>
        <v>0.87808578728087983</v>
      </c>
      <c r="V1835" s="12">
        <f t="shared" si="172"/>
        <v>-5.6463052291302052E-2</v>
      </c>
      <c r="W1835" s="12">
        <f t="shared" si="173"/>
        <v>1</v>
      </c>
    </row>
    <row r="1836" spans="1:23" x14ac:dyDescent="0.2">
      <c r="A1836" s="9">
        <v>0</v>
      </c>
      <c r="B1836" s="9">
        <v>0</v>
      </c>
      <c r="C1836" s="9">
        <v>59</v>
      </c>
      <c r="D1836" s="9">
        <v>1</v>
      </c>
      <c r="E1836" s="9">
        <v>0</v>
      </c>
      <c r="F1836" s="9">
        <v>0</v>
      </c>
      <c r="G1836" s="9">
        <v>0</v>
      </c>
      <c r="H1836" s="9">
        <v>0</v>
      </c>
      <c r="I1836" s="9">
        <v>0</v>
      </c>
      <c r="J1836" s="9">
        <v>0</v>
      </c>
      <c r="K1836" s="9">
        <v>1</v>
      </c>
      <c r="L1836" s="9">
        <v>0</v>
      </c>
      <c r="M1836" s="9">
        <v>267</v>
      </c>
      <c r="N1836" s="9">
        <v>190</v>
      </c>
      <c r="O1836" s="9">
        <v>90</v>
      </c>
      <c r="P1836" s="9">
        <v>26.23</v>
      </c>
      <c r="Q1836" s="9">
        <v>75</v>
      </c>
      <c r="R1836" s="11">
        <f t="shared" si="168"/>
        <v>-0.80305474997122062</v>
      </c>
      <c r="S1836" s="91">
        <f t="shared" si="169"/>
        <v>0.44795847079995604</v>
      </c>
      <c r="T1836" s="31">
        <f t="shared" si="170"/>
        <v>0.30937245772834332</v>
      </c>
      <c r="U1836" s="31">
        <f t="shared" si="171"/>
        <v>0.69062754227165668</v>
      </c>
      <c r="V1836" s="12">
        <f t="shared" si="172"/>
        <v>-0.16075610594879369</v>
      </c>
      <c r="W1836" s="12">
        <f t="shared" si="173"/>
        <v>1</v>
      </c>
    </row>
    <row r="1837" spans="1:23" x14ac:dyDescent="0.2">
      <c r="A1837" s="9">
        <v>0</v>
      </c>
      <c r="B1837" s="9">
        <v>0</v>
      </c>
      <c r="C1837" s="9">
        <v>40</v>
      </c>
      <c r="D1837" s="9">
        <v>0</v>
      </c>
      <c r="E1837" s="9">
        <v>1</v>
      </c>
      <c r="F1837" s="9">
        <v>0</v>
      </c>
      <c r="G1837" s="9">
        <v>1</v>
      </c>
      <c r="H1837" s="9">
        <v>9</v>
      </c>
      <c r="I1837" s="9">
        <v>0</v>
      </c>
      <c r="J1837" s="9">
        <v>0</v>
      </c>
      <c r="K1837" s="9">
        <v>0</v>
      </c>
      <c r="L1837" s="9">
        <v>0</v>
      </c>
      <c r="M1837" s="9">
        <v>240</v>
      </c>
      <c r="N1837" s="9">
        <v>115</v>
      </c>
      <c r="O1837" s="9">
        <v>72</v>
      </c>
      <c r="P1837" s="9">
        <v>18.82</v>
      </c>
      <c r="Q1837" s="9">
        <v>80</v>
      </c>
      <c r="R1837" s="11">
        <f t="shared" si="168"/>
        <v>-3.2561949376984956</v>
      </c>
      <c r="S1837" s="91">
        <f t="shared" si="169"/>
        <v>3.8534746519672439E-2</v>
      </c>
      <c r="T1837" s="31">
        <f t="shared" si="170"/>
        <v>3.7104917913252024E-2</v>
      </c>
      <c r="U1837" s="31">
        <f t="shared" si="171"/>
        <v>0.96289508208674801</v>
      </c>
      <c r="V1837" s="12">
        <f t="shared" si="172"/>
        <v>-1.6421031414514713E-2</v>
      </c>
      <c r="W1837" s="12">
        <f t="shared" si="173"/>
        <v>0</v>
      </c>
    </row>
    <row r="1838" spans="1:23" x14ac:dyDescent="0.2">
      <c r="A1838" s="9">
        <v>0</v>
      </c>
      <c r="B1838" s="9">
        <v>0</v>
      </c>
      <c r="C1838" s="9">
        <v>42</v>
      </c>
      <c r="D1838" s="9">
        <v>0</v>
      </c>
      <c r="E1838" s="9">
        <v>1</v>
      </c>
      <c r="F1838" s="9">
        <v>0</v>
      </c>
      <c r="G1838" s="9">
        <v>0</v>
      </c>
      <c r="H1838" s="9">
        <v>0</v>
      </c>
      <c r="I1838" s="9">
        <v>0</v>
      </c>
      <c r="J1838" s="9">
        <v>0</v>
      </c>
      <c r="K1838" s="9">
        <v>0</v>
      </c>
      <c r="L1838" s="9">
        <v>0</v>
      </c>
      <c r="M1838" s="9">
        <v>233</v>
      </c>
      <c r="N1838" s="9">
        <v>127</v>
      </c>
      <c r="O1838" s="9">
        <v>82</v>
      </c>
      <c r="P1838" s="9">
        <v>30.22</v>
      </c>
      <c r="Q1838" s="9">
        <v>70</v>
      </c>
      <c r="R1838" s="11">
        <f t="shared" si="168"/>
        <v>-3.3518850737019181</v>
      </c>
      <c r="S1838" s="91">
        <f t="shared" si="169"/>
        <v>3.501827980460611E-2</v>
      </c>
      <c r="T1838" s="31">
        <f t="shared" si="170"/>
        <v>3.3833489212593389E-2</v>
      </c>
      <c r="U1838" s="31">
        <f t="shared" si="171"/>
        <v>0.96616651078740656</v>
      </c>
      <c r="V1838" s="12">
        <f t="shared" si="172"/>
        <v>-1.4948020081018922E-2</v>
      </c>
      <c r="W1838" s="12">
        <f t="shared" si="173"/>
        <v>0</v>
      </c>
    </row>
    <row r="1839" spans="1:23" x14ac:dyDescent="0.2">
      <c r="A1839" s="9">
        <v>0</v>
      </c>
      <c r="B1839" s="9">
        <v>0</v>
      </c>
      <c r="C1839" s="9">
        <v>56</v>
      </c>
      <c r="D1839" s="9">
        <v>0</v>
      </c>
      <c r="E1839" s="9">
        <v>1</v>
      </c>
      <c r="F1839" s="9">
        <v>0</v>
      </c>
      <c r="G1839" s="9">
        <v>0</v>
      </c>
      <c r="H1839" s="9">
        <v>0</v>
      </c>
      <c r="I1839" s="9">
        <v>0</v>
      </c>
      <c r="J1839" s="9">
        <v>0</v>
      </c>
      <c r="K1839" s="9">
        <v>0</v>
      </c>
      <c r="L1839" s="9">
        <v>0</v>
      </c>
      <c r="M1839" s="9">
        <v>280</v>
      </c>
      <c r="N1839" s="9">
        <v>101</v>
      </c>
      <c r="O1839" s="9">
        <v>71</v>
      </c>
      <c r="P1839" s="9">
        <v>28.22</v>
      </c>
      <c r="Q1839" s="9">
        <v>79</v>
      </c>
      <c r="R1839" s="11">
        <f t="shared" si="168"/>
        <v>-2.6429477083118975</v>
      </c>
      <c r="S1839" s="91">
        <f t="shared" si="169"/>
        <v>7.1151227073042111E-2</v>
      </c>
      <c r="T1839" s="31">
        <f t="shared" si="170"/>
        <v>6.6425006362047789E-2</v>
      </c>
      <c r="U1839" s="31">
        <f t="shared" si="171"/>
        <v>0.93357499363795227</v>
      </c>
      <c r="V1839" s="12">
        <f t="shared" si="172"/>
        <v>-2.9850789643166065E-2</v>
      </c>
      <c r="W1839" s="12">
        <f t="shared" si="173"/>
        <v>0</v>
      </c>
    </row>
    <row r="1840" spans="1:23" x14ac:dyDescent="0.2">
      <c r="A1840" s="9">
        <v>1</v>
      </c>
      <c r="B1840" s="9">
        <v>0</v>
      </c>
      <c r="C1840" s="9">
        <v>52</v>
      </c>
      <c r="D1840" s="9">
        <v>0</v>
      </c>
      <c r="E1840" s="9">
        <v>1</v>
      </c>
      <c r="F1840" s="9">
        <v>0</v>
      </c>
      <c r="G1840" s="9">
        <v>0</v>
      </c>
      <c r="H1840" s="9">
        <v>0</v>
      </c>
      <c r="I1840" s="9">
        <v>0</v>
      </c>
      <c r="J1840" s="9">
        <v>0</v>
      </c>
      <c r="K1840" s="9">
        <v>1</v>
      </c>
      <c r="L1840" s="9">
        <v>0</v>
      </c>
      <c r="M1840" s="9">
        <v>260</v>
      </c>
      <c r="N1840" s="9">
        <v>171</v>
      </c>
      <c r="O1840" s="9">
        <v>118</v>
      </c>
      <c r="P1840" s="9">
        <v>28.33</v>
      </c>
      <c r="Q1840" s="9">
        <v>69</v>
      </c>
      <c r="R1840" s="11">
        <f t="shared" si="168"/>
        <v>-2.0734616956847933</v>
      </c>
      <c r="S1840" s="91">
        <f t="shared" si="169"/>
        <v>0.12574972012073649</v>
      </c>
      <c r="T1840" s="31">
        <f t="shared" si="170"/>
        <v>0.11170308806050588</v>
      </c>
      <c r="U1840" s="31">
        <f t="shared" si="171"/>
        <v>0.11170308806050588</v>
      </c>
      <c r="V1840" s="12">
        <f t="shared" si="172"/>
        <v>-0.95193482053614198</v>
      </c>
      <c r="W1840" s="12">
        <f t="shared" si="173"/>
        <v>1</v>
      </c>
    </row>
    <row r="1841" spans="1:23" x14ac:dyDescent="0.2">
      <c r="A1841" s="9">
        <v>0</v>
      </c>
      <c r="B1841" s="9">
        <v>1</v>
      </c>
      <c r="C1841" s="9">
        <v>54</v>
      </c>
      <c r="D1841" s="9">
        <v>1</v>
      </c>
      <c r="E1841" s="9">
        <v>0</v>
      </c>
      <c r="F1841" s="9">
        <v>0</v>
      </c>
      <c r="G1841" s="9">
        <v>0</v>
      </c>
      <c r="H1841" s="9">
        <v>0</v>
      </c>
      <c r="I1841" s="9">
        <v>0</v>
      </c>
      <c r="J1841" s="9">
        <v>0</v>
      </c>
      <c r="K1841" s="9">
        <v>0</v>
      </c>
      <c r="L1841" s="9">
        <v>0</v>
      </c>
      <c r="M1841" s="9">
        <v>235</v>
      </c>
      <c r="N1841" s="9">
        <v>132</v>
      </c>
      <c r="O1841" s="9">
        <v>87</v>
      </c>
      <c r="P1841" s="9">
        <v>26.13</v>
      </c>
      <c r="Q1841" s="9">
        <v>65</v>
      </c>
      <c r="R1841" s="11">
        <f t="shared" si="168"/>
        <v>-1.7581540372573583</v>
      </c>
      <c r="S1841" s="91">
        <f t="shared" si="169"/>
        <v>0.17236274554036687</v>
      </c>
      <c r="T1841" s="31">
        <f t="shared" si="170"/>
        <v>0.14702168436862195</v>
      </c>
      <c r="U1841" s="31">
        <f t="shared" si="171"/>
        <v>0.85297831563137805</v>
      </c>
      <c r="V1841" s="12">
        <f t="shared" si="172"/>
        <v>-6.9062009302980357E-2</v>
      </c>
      <c r="W1841" s="12">
        <f t="shared" si="173"/>
        <v>1</v>
      </c>
    </row>
    <row r="1842" spans="1:23" x14ac:dyDescent="0.2">
      <c r="A1842" s="9">
        <v>0</v>
      </c>
      <c r="B1842" s="9">
        <v>0</v>
      </c>
      <c r="C1842" s="9">
        <v>42</v>
      </c>
      <c r="D1842" s="9">
        <v>0</v>
      </c>
      <c r="E1842" s="9">
        <v>0</v>
      </c>
      <c r="F1842" s="9">
        <v>0</v>
      </c>
      <c r="G1842" s="9">
        <v>0</v>
      </c>
      <c r="H1842" s="9">
        <v>0</v>
      </c>
      <c r="I1842" s="9">
        <v>0</v>
      </c>
      <c r="J1842" s="9">
        <v>0</v>
      </c>
      <c r="K1842" s="9">
        <v>0</v>
      </c>
      <c r="L1842" s="9">
        <v>0</v>
      </c>
      <c r="M1842" s="9">
        <v>278</v>
      </c>
      <c r="N1842" s="9">
        <v>118.5</v>
      </c>
      <c r="O1842" s="9">
        <v>72</v>
      </c>
      <c r="P1842" s="9">
        <v>21.99</v>
      </c>
      <c r="Q1842" s="9">
        <v>72</v>
      </c>
      <c r="R1842" s="11">
        <f t="shared" si="168"/>
        <v>-2.949794009595883</v>
      </c>
      <c r="S1842" s="91">
        <f t="shared" si="169"/>
        <v>5.2350488536128746E-2</v>
      </c>
      <c r="T1842" s="31">
        <f t="shared" si="170"/>
        <v>4.9746248143003047E-2</v>
      </c>
      <c r="U1842" s="31">
        <f t="shared" si="171"/>
        <v>0.9502537518569969</v>
      </c>
      <c r="V1842" s="12">
        <f t="shared" si="172"/>
        <v>-2.2160407010231975E-2</v>
      </c>
      <c r="W1842" s="12">
        <f t="shared" si="173"/>
        <v>0</v>
      </c>
    </row>
    <row r="1843" spans="1:23" x14ac:dyDescent="0.2">
      <c r="A1843" s="9">
        <v>0</v>
      </c>
      <c r="B1843" s="9">
        <v>1</v>
      </c>
      <c r="C1843" s="9">
        <v>42</v>
      </c>
      <c r="D1843" s="9">
        <v>0</v>
      </c>
      <c r="E1843" s="9">
        <v>1</v>
      </c>
      <c r="F1843" s="9">
        <v>0</v>
      </c>
      <c r="G1843" s="9">
        <v>1</v>
      </c>
      <c r="H1843" s="9">
        <v>20</v>
      </c>
      <c r="I1843" s="9">
        <v>0</v>
      </c>
      <c r="J1843" s="9">
        <v>0</v>
      </c>
      <c r="K1843" s="9">
        <v>0</v>
      </c>
      <c r="L1843" s="9">
        <v>0</v>
      </c>
      <c r="M1843" s="9">
        <v>238</v>
      </c>
      <c r="N1843" s="9">
        <v>133</v>
      </c>
      <c r="O1843" s="9">
        <v>88</v>
      </c>
      <c r="P1843" s="9">
        <v>28.84</v>
      </c>
      <c r="Q1843" s="9">
        <v>80</v>
      </c>
      <c r="R1843" s="11">
        <f t="shared" si="168"/>
        <v>-2.309874932426502</v>
      </c>
      <c r="S1843" s="91">
        <f t="shared" si="169"/>
        <v>9.9273666699870144E-2</v>
      </c>
      <c r="T1843" s="31">
        <f t="shared" si="170"/>
        <v>9.0308418828861467E-2</v>
      </c>
      <c r="U1843" s="31">
        <f t="shared" si="171"/>
        <v>0.90969158117113857</v>
      </c>
      <c r="V1843" s="12">
        <f t="shared" si="172"/>
        <v>-4.110582449098394E-2</v>
      </c>
      <c r="W1843" s="12">
        <f t="shared" si="173"/>
        <v>0</v>
      </c>
    </row>
    <row r="1844" spans="1:23" x14ac:dyDescent="0.2">
      <c r="A1844" s="9">
        <v>0</v>
      </c>
      <c r="B1844" s="9">
        <v>1</v>
      </c>
      <c r="C1844" s="9">
        <v>43</v>
      </c>
      <c r="D1844" s="9">
        <v>1</v>
      </c>
      <c r="E1844" s="9">
        <v>0</v>
      </c>
      <c r="F1844" s="9">
        <v>0</v>
      </c>
      <c r="G1844" s="9">
        <v>0</v>
      </c>
      <c r="H1844" s="9">
        <v>0</v>
      </c>
      <c r="I1844" s="9">
        <v>1</v>
      </c>
      <c r="J1844" s="9">
        <v>0</v>
      </c>
      <c r="K1844" s="9">
        <v>1</v>
      </c>
      <c r="L1844" s="9">
        <v>0</v>
      </c>
      <c r="M1844" s="9">
        <v>210</v>
      </c>
      <c r="N1844" s="9">
        <v>181</v>
      </c>
      <c r="O1844" s="9">
        <v>97.5</v>
      </c>
      <c r="P1844" s="9">
        <v>21.83</v>
      </c>
      <c r="Q1844" s="9">
        <v>75</v>
      </c>
      <c r="R1844" s="11">
        <f t="shared" si="168"/>
        <v>-1.2980983696900257</v>
      </c>
      <c r="S1844" s="91">
        <f t="shared" si="169"/>
        <v>0.27305054082901831</v>
      </c>
      <c r="T1844" s="31">
        <f t="shared" si="170"/>
        <v>0.21448523218191018</v>
      </c>
      <c r="U1844" s="31">
        <f t="shared" si="171"/>
        <v>0.78551476781808982</v>
      </c>
      <c r="V1844" s="12">
        <f t="shared" si="172"/>
        <v>-0.10484564573334264</v>
      </c>
      <c r="W1844" s="12">
        <f t="shared" si="173"/>
        <v>1</v>
      </c>
    </row>
    <row r="1845" spans="1:23" x14ac:dyDescent="0.2">
      <c r="A1845" s="9">
        <v>0</v>
      </c>
      <c r="B1845" s="9">
        <v>0</v>
      </c>
      <c r="C1845" s="9">
        <v>49</v>
      </c>
      <c r="D1845" s="9">
        <v>0</v>
      </c>
      <c r="E1845" s="9">
        <v>1</v>
      </c>
      <c r="F1845" s="9">
        <v>0</v>
      </c>
      <c r="G1845" s="9">
        <v>0</v>
      </c>
      <c r="H1845" s="9">
        <v>0</v>
      </c>
      <c r="I1845" s="9">
        <v>0</v>
      </c>
      <c r="J1845" s="9">
        <v>0</v>
      </c>
      <c r="K1845" s="9">
        <v>1</v>
      </c>
      <c r="L1845" s="9">
        <v>0</v>
      </c>
      <c r="M1845" s="9">
        <v>239</v>
      </c>
      <c r="N1845" s="9">
        <v>143</v>
      </c>
      <c r="O1845" s="9">
        <v>93</v>
      </c>
      <c r="P1845" s="9">
        <v>28.38</v>
      </c>
      <c r="Q1845" s="9">
        <v>75</v>
      </c>
      <c r="R1845" s="11">
        <f t="shared" si="168"/>
        <v>-2.4478339265671085</v>
      </c>
      <c r="S1845" s="91">
        <f t="shared" si="169"/>
        <v>8.648070733008352E-2</v>
      </c>
      <c r="T1845" s="31">
        <f t="shared" si="170"/>
        <v>7.959709431251763E-2</v>
      </c>
      <c r="U1845" s="31">
        <f t="shared" si="171"/>
        <v>0.9204029056874824</v>
      </c>
      <c r="V1845" s="12">
        <f t="shared" si="172"/>
        <v>-3.6022018945106718E-2</v>
      </c>
      <c r="W1845" s="12">
        <f t="shared" si="173"/>
        <v>0</v>
      </c>
    </row>
    <row r="1846" spans="1:23" x14ac:dyDescent="0.2">
      <c r="A1846" s="9">
        <v>0</v>
      </c>
      <c r="B1846" s="9">
        <v>1</v>
      </c>
      <c r="C1846" s="9">
        <v>47</v>
      </c>
      <c r="D1846" s="9">
        <v>0</v>
      </c>
      <c r="E1846" s="9">
        <v>1</v>
      </c>
      <c r="F1846" s="9">
        <v>0</v>
      </c>
      <c r="G1846" s="9">
        <v>1</v>
      </c>
      <c r="H1846" s="9">
        <v>20</v>
      </c>
      <c r="I1846" s="9">
        <v>0</v>
      </c>
      <c r="J1846" s="9">
        <v>0</v>
      </c>
      <c r="K1846" s="9">
        <v>0</v>
      </c>
      <c r="L1846" s="9">
        <v>0</v>
      </c>
      <c r="M1846" s="9">
        <v>344</v>
      </c>
      <c r="N1846" s="9">
        <v>102.5</v>
      </c>
      <c r="O1846" s="9">
        <v>71</v>
      </c>
      <c r="P1846" s="9">
        <v>27.73</v>
      </c>
      <c r="Q1846" s="9">
        <v>65</v>
      </c>
      <c r="R1846" s="11">
        <f t="shared" si="168"/>
        <v>-2.3340694105103621</v>
      </c>
      <c r="S1846" s="91">
        <f t="shared" si="169"/>
        <v>9.6900615275776134E-2</v>
      </c>
      <c r="T1846" s="31">
        <f t="shared" si="170"/>
        <v>8.8340378267919892E-2</v>
      </c>
      <c r="U1846" s="31">
        <f t="shared" si="171"/>
        <v>0.91165962173208015</v>
      </c>
      <c r="V1846" s="12">
        <f t="shared" si="172"/>
        <v>-4.0167280088279959E-2</v>
      </c>
      <c r="W1846" s="12">
        <f t="shared" si="173"/>
        <v>0</v>
      </c>
    </row>
    <row r="1847" spans="1:23" x14ac:dyDescent="0.2">
      <c r="A1847" s="9">
        <v>0</v>
      </c>
      <c r="B1847" s="9">
        <v>1</v>
      </c>
      <c r="C1847" s="9">
        <v>53</v>
      </c>
      <c r="D1847" s="9">
        <v>0</v>
      </c>
      <c r="E1847" s="9">
        <v>0</v>
      </c>
      <c r="F1847" s="9">
        <v>1</v>
      </c>
      <c r="G1847" s="9">
        <v>1</v>
      </c>
      <c r="H1847" s="9">
        <v>43</v>
      </c>
      <c r="I1847" s="9">
        <v>0</v>
      </c>
      <c r="J1847" s="9">
        <v>0</v>
      </c>
      <c r="K1847" s="9">
        <v>1</v>
      </c>
      <c r="L1847" s="9">
        <v>0</v>
      </c>
      <c r="M1847" s="9">
        <v>193</v>
      </c>
      <c r="N1847" s="9">
        <v>142.5</v>
      </c>
      <c r="O1847" s="9">
        <v>100</v>
      </c>
      <c r="P1847" s="9">
        <v>24.15</v>
      </c>
      <c r="Q1847" s="9">
        <v>82</v>
      </c>
      <c r="R1847" s="11">
        <f t="shared" si="168"/>
        <v>-0.70118864442632667</v>
      </c>
      <c r="S1847" s="91">
        <f t="shared" si="169"/>
        <v>0.49599539110553126</v>
      </c>
      <c r="T1847" s="31">
        <f t="shared" si="170"/>
        <v>0.33154874276650931</v>
      </c>
      <c r="U1847" s="31">
        <f t="shared" si="171"/>
        <v>0.66845125723349064</v>
      </c>
      <c r="V1847" s="12">
        <f t="shared" si="172"/>
        <v>-0.17493025554681241</v>
      </c>
      <c r="W1847" s="12">
        <f t="shared" si="173"/>
        <v>1</v>
      </c>
    </row>
    <row r="1848" spans="1:23" x14ac:dyDescent="0.2">
      <c r="A1848" s="9">
        <v>0</v>
      </c>
      <c r="B1848" s="9">
        <v>0</v>
      </c>
      <c r="C1848" s="9">
        <v>62</v>
      </c>
      <c r="D1848" s="9">
        <v>0</v>
      </c>
      <c r="E1848" s="9">
        <v>0</v>
      </c>
      <c r="F1848" s="9">
        <v>0</v>
      </c>
      <c r="G1848" s="9">
        <v>0</v>
      </c>
      <c r="H1848" s="9">
        <v>0</v>
      </c>
      <c r="I1848" s="9">
        <v>0</v>
      </c>
      <c r="J1848" s="9">
        <v>0</v>
      </c>
      <c r="K1848" s="9">
        <v>0</v>
      </c>
      <c r="L1848" s="9">
        <v>0</v>
      </c>
      <c r="M1848" s="9">
        <v>281</v>
      </c>
      <c r="N1848" s="9">
        <v>126</v>
      </c>
      <c r="O1848" s="9">
        <v>85.5</v>
      </c>
      <c r="P1848" s="9">
        <v>23.29</v>
      </c>
      <c r="Q1848" s="9">
        <v>65</v>
      </c>
      <c r="R1848" s="11">
        <f t="shared" si="168"/>
        <v>-1.7046963102822206</v>
      </c>
      <c r="S1848" s="91">
        <f t="shared" si="169"/>
        <v>0.18182759696307516</v>
      </c>
      <c r="T1848" s="31">
        <f t="shared" si="170"/>
        <v>0.15385289481335082</v>
      </c>
      <c r="U1848" s="31">
        <f t="shared" si="171"/>
        <v>0.84614710518664915</v>
      </c>
      <c r="V1848" s="12">
        <f t="shared" si="172"/>
        <v>-7.2554127011769096E-2</v>
      </c>
      <c r="W1848" s="12">
        <f t="shared" si="173"/>
        <v>1</v>
      </c>
    </row>
    <row r="1849" spans="1:23" x14ac:dyDescent="0.2">
      <c r="A1849" s="9">
        <v>0</v>
      </c>
      <c r="B1849" s="9">
        <v>0</v>
      </c>
      <c r="C1849" s="9">
        <v>55</v>
      </c>
      <c r="D1849" s="9">
        <v>1</v>
      </c>
      <c r="E1849" s="9">
        <v>0</v>
      </c>
      <c r="F1849" s="9">
        <v>0</v>
      </c>
      <c r="G1849" s="9">
        <v>0</v>
      </c>
      <c r="H1849" s="9">
        <v>0</v>
      </c>
      <c r="I1849" s="9">
        <v>1</v>
      </c>
      <c r="J1849" s="9">
        <v>0</v>
      </c>
      <c r="K1849" s="9">
        <v>1</v>
      </c>
      <c r="L1849" s="9">
        <v>1</v>
      </c>
      <c r="M1849" s="9">
        <v>279</v>
      </c>
      <c r="N1849" s="9">
        <v>165</v>
      </c>
      <c r="O1849" s="9">
        <v>105.5</v>
      </c>
      <c r="P1849" s="9">
        <v>32.51</v>
      </c>
      <c r="Q1849" s="9">
        <v>73</v>
      </c>
      <c r="R1849" s="11">
        <f t="shared" si="168"/>
        <v>-1.4073620315593249</v>
      </c>
      <c r="S1849" s="91">
        <f t="shared" si="169"/>
        <v>0.24478817565845931</v>
      </c>
      <c r="T1849" s="31">
        <f t="shared" si="170"/>
        <v>0.19665046667797353</v>
      </c>
      <c r="U1849" s="31">
        <f t="shared" si="171"/>
        <v>0.80334953332202641</v>
      </c>
      <c r="V1849" s="12">
        <f t="shared" si="172"/>
        <v>-9.5095454267502211E-2</v>
      </c>
      <c r="W1849" s="12">
        <f t="shared" si="173"/>
        <v>1</v>
      </c>
    </row>
    <row r="1850" spans="1:23" x14ac:dyDescent="0.2">
      <c r="A1850" s="9">
        <v>0</v>
      </c>
      <c r="B1850" s="9">
        <v>0</v>
      </c>
      <c r="C1850" s="9">
        <v>41</v>
      </c>
      <c r="D1850" s="9">
        <v>0</v>
      </c>
      <c r="E1850" s="9">
        <v>1</v>
      </c>
      <c r="F1850" s="9">
        <v>0</v>
      </c>
      <c r="G1850" s="9">
        <v>1</v>
      </c>
      <c r="H1850" s="9">
        <v>1</v>
      </c>
      <c r="I1850" s="9">
        <v>0</v>
      </c>
      <c r="J1850" s="9">
        <v>0</v>
      </c>
      <c r="K1850" s="9">
        <v>0</v>
      </c>
      <c r="L1850" s="9">
        <v>0</v>
      </c>
      <c r="M1850" s="9">
        <v>189</v>
      </c>
      <c r="N1850" s="9">
        <v>113.5</v>
      </c>
      <c r="O1850" s="9">
        <v>61</v>
      </c>
      <c r="P1850" s="9">
        <v>23.08</v>
      </c>
      <c r="Q1850" s="9">
        <v>55</v>
      </c>
      <c r="R1850" s="11">
        <f t="shared" si="168"/>
        <v>-3.5305207281747286</v>
      </c>
      <c r="S1850" s="91">
        <f t="shared" si="169"/>
        <v>2.9289659944129909E-2</v>
      </c>
      <c r="T1850" s="31">
        <f t="shared" si="170"/>
        <v>2.8456187877880516E-2</v>
      </c>
      <c r="U1850" s="31">
        <f t="shared" si="171"/>
        <v>0.97154381212211949</v>
      </c>
      <c r="V1850" s="12">
        <f t="shared" si="172"/>
        <v>-1.2537609954731266E-2</v>
      </c>
      <c r="W1850" s="12">
        <f t="shared" si="173"/>
        <v>0</v>
      </c>
    </row>
    <row r="1851" spans="1:23" x14ac:dyDescent="0.2">
      <c r="A1851" s="9">
        <v>0</v>
      </c>
      <c r="B1851" s="9">
        <v>0</v>
      </c>
      <c r="C1851" s="9">
        <v>38</v>
      </c>
      <c r="D1851" s="9">
        <v>0</v>
      </c>
      <c r="E1851" s="9">
        <v>1</v>
      </c>
      <c r="F1851" s="9">
        <v>0</v>
      </c>
      <c r="G1851" s="9">
        <v>1</v>
      </c>
      <c r="H1851" s="9">
        <v>5</v>
      </c>
      <c r="I1851" s="9">
        <v>0</v>
      </c>
      <c r="J1851" s="9">
        <v>0</v>
      </c>
      <c r="K1851" s="9">
        <v>0</v>
      </c>
      <c r="L1851" s="9">
        <v>0</v>
      </c>
      <c r="M1851" s="9">
        <v>179</v>
      </c>
      <c r="N1851" s="9">
        <v>116.5</v>
      </c>
      <c r="O1851" s="9">
        <v>72.5</v>
      </c>
      <c r="P1851" s="9">
        <v>21.49</v>
      </c>
      <c r="Q1851" s="9">
        <v>70</v>
      </c>
      <c r="R1851" s="11">
        <f t="shared" si="168"/>
        <v>-3.5807110525583248</v>
      </c>
      <c r="S1851" s="91">
        <f t="shared" si="169"/>
        <v>2.7855884213934742E-2</v>
      </c>
      <c r="T1851" s="31">
        <f t="shared" si="170"/>
        <v>2.7100962928511975E-2</v>
      </c>
      <c r="U1851" s="31">
        <f t="shared" si="171"/>
        <v>0.97289903707148806</v>
      </c>
      <c r="V1851" s="12">
        <f t="shared" si="172"/>
        <v>-1.1932226450869929E-2</v>
      </c>
      <c r="W1851" s="12">
        <f t="shared" si="173"/>
        <v>0</v>
      </c>
    </row>
    <row r="1852" spans="1:23" x14ac:dyDescent="0.2">
      <c r="A1852" s="9">
        <v>0</v>
      </c>
      <c r="B1852" s="9">
        <v>0</v>
      </c>
      <c r="C1852" s="9">
        <v>50</v>
      </c>
      <c r="D1852" s="9">
        <v>0</v>
      </c>
      <c r="E1852" s="9">
        <v>0</v>
      </c>
      <c r="F1852" s="9">
        <v>0</v>
      </c>
      <c r="G1852" s="9">
        <v>1</v>
      </c>
      <c r="H1852" s="9">
        <v>30</v>
      </c>
      <c r="I1852" s="9">
        <v>0</v>
      </c>
      <c r="J1852" s="9">
        <v>0</v>
      </c>
      <c r="K1852" s="9">
        <v>0</v>
      </c>
      <c r="L1852" s="9">
        <v>0</v>
      </c>
      <c r="M1852" s="9">
        <v>243</v>
      </c>
      <c r="N1852" s="9">
        <v>128</v>
      </c>
      <c r="O1852" s="9">
        <v>76</v>
      </c>
      <c r="P1852" s="9">
        <v>25.65</v>
      </c>
      <c r="Q1852" s="9">
        <v>69</v>
      </c>
      <c r="R1852" s="11">
        <f t="shared" si="168"/>
        <v>-1.7637795003329515</v>
      </c>
      <c r="S1852" s="91">
        <f t="shared" si="169"/>
        <v>0.17139584745431888</v>
      </c>
      <c r="T1852" s="31">
        <f t="shared" si="170"/>
        <v>0.14631761571188498</v>
      </c>
      <c r="U1852" s="31">
        <f t="shared" si="171"/>
        <v>0.85368238428811505</v>
      </c>
      <c r="V1852" s="12">
        <f t="shared" si="172"/>
        <v>-6.8703680140232412E-2</v>
      </c>
      <c r="W1852" s="12">
        <f t="shared" si="173"/>
        <v>1</v>
      </c>
    </row>
    <row r="1853" spans="1:23" x14ac:dyDescent="0.2">
      <c r="A1853" s="9">
        <v>0</v>
      </c>
      <c r="B1853" s="9">
        <v>1</v>
      </c>
      <c r="C1853" s="9">
        <v>44</v>
      </c>
      <c r="D1853" s="9">
        <v>0</v>
      </c>
      <c r="E1853" s="9">
        <v>0</v>
      </c>
      <c r="F1853" s="9">
        <v>0</v>
      </c>
      <c r="G1853" s="9">
        <v>1</v>
      </c>
      <c r="H1853" s="9">
        <v>20</v>
      </c>
      <c r="I1853" s="9">
        <v>0</v>
      </c>
      <c r="J1853" s="9">
        <v>0</v>
      </c>
      <c r="K1853" s="9">
        <v>1</v>
      </c>
      <c r="L1853" s="9">
        <v>0</v>
      </c>
      <c r="M1853" s="9">
        <v>230</v>
      </c>
      <c r="N1853" s="9">
        <v>138</v>
      </c>
      <c r="O1853" s="9">
        <v>98</v>
      </c>
      <c r="P1853" s="9">
        <v>25.12</v>
      </c>
      <c r="Q1853" s="9">
        <v>75</v>
      </c>
      <c r="R1853" s="11">
        <f t="shared" si="168"/>
        <v>-1.6226094117708278</v>
      </c>
      <c r="S1853" s="91">
        <f t="shared" si="169"/>
        <v>0.19738297305221561</v>
      </c>
      <c r="T1853" s="31">
        <f t="shared" si="170"/>
        <v>0.16484531473591291</v>
      </c>
      <c r="U1853" s="31">
        <f t="shared" si="171"/>
        <v>0.83515468526408709</v>
      </c>
      <c r="V1853" s="12">
        <f t="shared" si="172"/>
        <v>-7.8233078127318403E-2</v>
      </c>
      <c r="W1853" s="12">
        <f t="shared" si="173"/>
        <v>1</v>
      </c>
    </row>
    <row r="1854" spans="1:23" x14ac:dyDescent="0.2">
      <c r="A1854" s="9">
        <v>0</v>
      </c>
      <c r="B1854" s="9">
        <v>1</v>
      </c>
      <c r="C1854" s="9">
        <v>55</v>
      </c>
      <c r="D1854" s="9">
        <v>1</v>
      </c>
      <c r="E1854" s="9">
        <v>0</v>
      </c>
      <c r="F1854" s="9">
        <v>0</v>
      </c>
      <c r="G1854" s="9">
        <v>1</v>
      </c>
      <c r="H1854" s="9">
        <v>6</v>
      </c>
      <c r="I1854" s="9">
        <v>0</v>
      </c>
      <c r="J1854" s="9">
        <v>0</v>
      </c>
      <c r="K1854" s="9">
        <v>1</v>
      </c>
      <c r="L1854" s="9">
        <v>0</v>
      </c>
      <c r="M1854" s="9">
        <v>274</v>
      </c>
      <c r="N1854" s="9">
        <v>148</v>
      </c>
      <c r="O1854" s="9">
        <v>94</v>
      </c>
      <c r="P1854" s="9">
        <v>28.55</v>
      </c>
      <c r="Q1854" s="9">
        <v>62</v>
      </c>
      <c r="R1854" s="11">
        <f t="shared" si="168"/>
        <v>-1.2689735111866787</v>
      </c>
      <c r="S1854" s="91">
        <f t="shared" si="169"/>
        <v>0.28112004030043031</v>
      </c>
      <c r="T1854" s="31">
        <f t="shared" si="170"/>
        <v>0.21943302068282841</v>
      </c>
      <c r="U1854" s="31">
        <f t="shared" si="171"/>
        <v>0.78056697931717156</v>
      </c>
      <c r="V1854" s="12">
        <f t="shared" si="172"/>
        <v>-0.10758982482477704</v>
      </c>
      <c r="W1854" s="12">
        <f t="shared" si="173"/>
        <v>1</v>
      </c>
    </row>
    <row r="1855" spans="1:23" x14ac:dyDescent="0.2">
      <c r="A1855" s="9">
        <v>0</v>
      </c>
      <c r="B1855" s="9">
        <v>0</v>
      </c>
      <c r="C1855" s="9">
        <v>53</v>
      </c>
      <c r="D1855" s="9">
        <v>1</v>
      </c>
      <c r="E1855" s="9">
        <v>0</v>
      </c>
      <c r="F1855" s="9">
        <v>0</v>
      </c>
      <c r="G1855" s="9">
        <v>0</v>
      </c>
      <c r="H1855" s="9">
        <v>0</v>
      </c>
      <c r="I1855" s="9">
        <v>0</v>
      </c>
      <c r="J1855" s="9">
        <v>0</v>
      </c>
      <c r="K1855" s="9">
        <v>1</v>
      </c>
      <c r="L1855" s="9">
        <v>0</v>
      </c>
      <c r="M1855" s="9">
        <v>268</v>
      </c>
      <c r="N1855" s="9">
        <v>156</v>
      </c>
      <c r="O1855" s="9">
        <v>100</v>
      </c>
      <c r="P1855" s="9">
        <v>26.73</v>
      </c>
      <c r="Q1855" s="9">
        <v>85</v>
      </c>
      <c r="R1855" s="11">
        <f t="shared" si="168"/>
        <v>-1.7556470491400331</v>
      </c>
      <c r="S1855" s="91">
        <f t="shared" si="169"/>
        <v>0.17279539899724192</v>
      </c>
      <c r="T1855" s="31">
        <f t="shared" si="170"/>
        <v>0.14733635478531432</v>
      </c>
      <c r="U1855" s="31">
        <f t="shared" si="171"/>
        <v>0.85266364521468563</v>
      </c>
      <c r="V1855" s="12">
        <f t="shared" si="172"/>
        <v>-6.9222253516332585E-2</v>
      </c>
      <c r="W1855" s="12">
        <f t="shared" si="173"/>
        <v>1</v>
      </c>
    </row>
    <row r="1856" spans="1:23" x14ac:dyDescent="0.2">
      <c r="A1856" s="9">
        <v>0</v>
      </c>
      <c r="B1856" s="9">
        <v>0</v>
      </c>
      <c r="C1856" s="9">
        <v>54</v>
      </c>
      <c r="D1856" s="9">
        <v>0</v>
      </c>
      <c r="E1856" s="9">
        <v>1</v>
      </c>
      <c r="F1856" s="9">
        <v>0</v>
      </c>
      <c r="G1856" s="9">
        <v>0</v>
      </c>
      <c r="H1856" s="9">
        <v>0</v>
      </c>
      <c r="I1856" s="9">
        <v>0</v>
      </c>
      <c r="J1856" s="9">
        <v>0</v>
      </c>
      <c r="K1856" s="9">
        <v>1</v>
      </c>
      <c r="L1856" s="9">
        <v>0</v>
      </c>
      <c r="M1856" s="9">
        <v>220</v>
      </c>
      <c r="N1856" s="9">
        <v>142.5</v>
      </c>
      <c r="O1856" s="9">
        <v>83.5</v>
      </c>
      <c r="P1856" s="9">
        <v>25.09</v>
      </c>
      <c r="Q1856" s="9">
        <v>72</v>
      </c>
      <c r="R1856" s="11">
        <f t="shared" si="168"/>
        <v>-2.0224457816389156</v>
      </c>
      <c r="S1856" s="91">
        <f t="shared" si="169"/>
        <v>0.13233141521846253</v>
      </c>
      <c r="T1856" s="31">
        <f t="shared" si="170"/>
        <v>0.11686632856771145</v>
      </c>
      <c r="U1856" s="31">
        <f t="shared" si="171"/>
        <v>0.8831336714322886</v>
      </c>
      <c r="V1856" s="12">
        <f t="shared" si="172"/>
        <v>-5.3973556477057046E-2</v>
      </c>
      <c r="W1856" s="12">
        <f t="shared" si="173"/>
        <v>1</v>
      </c>
    </row>
    <row r="1857" spans="1:23" x14ac:dyDescent="0.2">
      <c r="A1857" s="9">
        <v>0</v>
      </c>
      <c r="B1857" s="9">
        <v>0</v>
      </c>
      <c r="C1857" s="9">
        <v>36</v>
      </c>
      <c r="D1857" s="9">
        <v>0</v>
      </c>
      <c r="E1857" s="9">
        <v>0</v>
      </c>
      <c r="F1857" s="9">
        <v>1</v>
      </c>
      <c r="G1857" s="9">
        <v>1</v>
      </c>
      <c r="H1857" s="9">
        <v>15</v>
      </c>
      <c r="I1857" s="9">
        <v>0</v>
      </c>
      <c r="J1857" s="9">
        <v>0</v>
      </c>
      <c r="K1857" s="9">
        <v>0</v>
      </c>
      <c r="L1857" s="9">
        <v>0</v>
      </c>
      <c r="M1857" s="9">
        <v>180</v>
      </c>
      <c r="N1857" s="9">
        <v>105</v>
      </c>
      <c r="O1857" s="9">
        <v>60</v>
      </c>
      <c r="P1857" s="9">
        <v>25.97</v>
      </c>
      <c r="Q1857" s="9">
        <v>102</v>
      </c>
      <c r="R1857" s="11">
        <f t="shared" si="168"/>
        <v>-3.4294585557038184</v>
      </c>
      <c r="S1857" s="91">
        <f t="shared" si="169"/>
        <v>3.2404481245425186E-2</v>
      </c>
      <c r="T1857" s="31">
        <f t="shared" si="170"/>
        <v>3.1387389181355106E-2</v>
      </c>
      <c r="U1857" s="31">
        <f t="shared" si="171"/>
        <v>0.96861261081864491</v>
      </c>
      <c r="V1857" s="12">
        <f t="shared" si="172"/>
        <v>-1.3849880970568586E-2</v>
      </c>
      <c r="W1857" s="12">
        <f t="shared" si="173"/>
        <v>0</v>
      </c>
    </row>
    <row r="1858" spans="1:23" x14ac:dyDescent="0.2">
      <c r="A1858" s="9">
        <v>1</v>
      </c>
      <c r="B1858" s="9">
        <v>1</v>
      </c>
      <c r="C1858" s="9">
        <v>47</v>
      </c>
      <c r="D1858" s="9">
        <v>1</v>
      </c>
      <c r="E1858" s="9">
        <v>0</v>
      </c>
      <c r="F1858" s="9">
        <v>0</v>
      </c>
      <c r="G1858" s="9">
        <v>1</v>
      </c>
      <c r="H1858" s="9">
        <v>20</v>
      </c>
      <c r="I1858" s="9">
        <v>0</v>
      </c>
      <c r="J1858" s="9">
        <v>0</v>
      </c>
      <c r="K1858" s="9">
        <v>1</v>
      </c>
      <c r="L1858" s="9">
        <v>0</v>
      </c>
      <c r="M1858" s="9">
        <v>286</v>
      </c>
      <c r="N1858" s="9">
        <v>148</v>
      </c>
      <c r="O1858" s="9">
        <v>98</v>
      </c>
      <c r="P1858" s="9">
        <v>29.98</v>
      </c>
      <c r="Q1858" s="9">
        <v>80</v>
      </c>
      <c r="R1858" s="11">
        <f t="shared" si="168"/>
        <v>-1.3922198531211203</v>
      </c>
      <c r="S1858" s="91">
        <f t="shared" si="169"/>
        <v>0.24852300727559093</v>
      </c>
      <c r="T1858" s="31">
        <f t="shared" si="170"/>
        <v>0.19905360640321271</v>
      </c>
      <c r="U1858" s="31">
        <f t="shared" si="171"/>
        <v>0.19905360640321271</v>
      </c>
      <c r="V1858" s="12">
        <f t="shared" si="172"/>
        <v>-0.70102994957033127</v>
      </c>
      <c r="W1858" s="12">
        <f t="shared" si="173"/>
        <v>1</v>
      </c>
    </row>
    <row r="1859" spans="1:23" x14ac:dyDescent="0.2">
      <c r="A1859" s="9">
        <v>1</v>
      </c>
      <c r="B1859" s="9">
        <v>1</v>
      </c>
      <c r="C1859" s="9">
        <v>51</v>
      </c>
      <c r="D1859" s="9">
        <v>1</v>
      </c>
      <c r="E1859" s="9">
        <v>0</v>
      </c>
      <c r="F1859" s="9">
        <v>0</v>
      </c>
      <c r="G1859" s="9">
        <v>1</v>
      </c>
      <c r="H1859" s="9">
        <v>7</v>
      </c>
      <c r="I1859" s="9">
        <v>0</v>
      </c>
      <c r="J1859" s="9">
        <v>0</v>
      </c>
      <c r="K1859" s="9">
        <v>1</v>
      </c>
      <c r="L1859" s="9">
        <v>0</v>
      </c>
      <c r="M1859" s="9">
        <v>133</v>
      </c>
      <c r="N1859" s="9">
        <v>138</v>
      </c>
      <c r="O1859" s="9">
        <v>78</v>
      </c>
      <c r="P1859" s="9">
        <v>16.98</v>
      </c>
      <c r="Q1859" s="9">
        <v>80</v>
      </c>
      <c r="R1859" s="11">
        <f t="shared" si="168"/>
        <v>-1.3032308350968114</v>
      </c>
      <c r="S1859" s="91">
        <f t="shared" si="169"/>
        <v>0.27165270860517271</v>
      </c>
      <c r="T1859" s="31">
        <f t="shared" si="170"/>
        <v>0.21362177485009895</v>
      </c>
      <c r="U1859" s="31">
        <f t="shared" si="171"/>
        <v>0.21362177485009895</v>
      </c>
      <c r="V1859" s="12">
        <f t="shared" si="172"/>
        <v>-0.67035448097280315</v>
      </c>
      <c r="W1859" s="12">
        <f t="shared" si="173"/>
        <v>1</v>
      </c>
    </row>
    <row r="1860" spans="1:23" x14ac:dyDescent="0.2">
      <c r="A1860" s="9">
        <v>0</v>
      </c>
      <c r="B1860" s="9">
        <v>0</v>
      </c>
      <c r="C1860" s="9">
        <v>60</v>
      </c>
      <c r="D1860" s="9">
        <v>1</v>
      </c>
      <c r="E1860" s="9">
        <v>0</v>
      </c>
      <c r="F1860" s="9">
        <v>0</v>
      </c>
      <c r="G1860" s="9">
        <v>0</v>
      </c>
      <c r="H1860" s="9">
        <v>0</v>
      </c>
      <c r="I1860" s="9">
        <v>0</v>
      </c>
      <c r="J1860" s="9">
        <v>0</v>
      </c>
      <c r="K1860" s="9">
        <v>1</v>
      </c>
      <c r="L1860" s="9">
        <v>0</v>
      </c>
      <c r="M1860" s="9">
        <v>295</v>
      </c>
      <c r="N1860" s="9">
        <v>149</v>
      </c>
      <c r="O1860" s="9">
        <v>103.5</v>
      </c>
      <c r="P1860" s="9">
        <v>22.69</v>
      </c>
      <c r="Q1860" s="9">
        <v>80</v>
      </c>
      <c r="R1860" s="11">
        <f t="shared" si="168"/>
        <v>-1.4021221385908182</v>
      </c>
      <c r="S1860" s="91">
        <f t="shared" si="169"/>
        <v>0.24607420588675383</v>
      </c>
      <c r="T1860" s="31">
        <f t="shared" si="170"/>
        <v>0.19747957603507094</v>
      </c>
      <c r="U1860" s="31">
        <f t="shared" si="171"/>
        <v>0.80252042396492906</v>
      </c>
      <c r="V1860" s="12">
        <f t="shared" si="172"/>
        <v>-9.5543906085213209E-2</v>
      </c>
      <c r="W1860" s="12">
        <f t="shared" si="173"/>
        <v>1</v>
      </c>
    </row>
    <row r="1861" spans="1:23" x14ac:dyDescent="0.2">
      <c r="A1861" s="9">
        <v>1</v>
      </c>
      <c r="B1861" s="9">
        <v>1</v>
      </c>
      <c r="C1861" s="9">
        <v>49</v>
      </c>
      <c r="D1861" s="9">
        <v>0</v>
      </c>
      <c r="E1861" s="9">
        <v>0</v>
      </c>
      <c r="F1861" s="9">
        <v>0</v>
      </c>
      <c r="G1861" s="9">
        <v>0</v>
      </c>
      <c r="H1861" s="9">
        <v>0</v>
      </c>
      <c r="I1861" s="9">
        <v>1</v>
      </c>
      <c r="J1861" s="9">
        <v>0</v>
      </c>
      <c r="K1861" s="9">
        <v>1</v>
      </c>
      <c r="L1861" s="9">
        <v>0</v>
      </c>
      <c r="M1861" s="9">
        <v>280</v>
      </c>
      <c r="N1861" s="9">
        <v>166</v>
      </c>
      <c r="O1861" s="9">
        <v>98</v>
      </c>
      <c r="P1861" s="9">
        <v>23.03</v>
      </c>
      <c r="Q1861" s="9">
        <v>70</v>
      </c>
      <c r="R1861" s="11">
        <f t="shared" si="168"/>
        <v>-1.0615801198568704</v>
      </c>
      <c r="S1861" s="91">
        <f t="shared" si="169"/>
        <v>0.34590880090866455</v>
      </c>
      <c r="T1861" s="31">
        <f t="shared" si="170"/>
        <v>0.25700760755493302</v>
      </c>
      <c r="U1861" s="31">
        <f t="shared" si="171"/>
        <v>0.25700760755493302</v>
      </c>
      <c r="V1861" s="12">
        <f t="shared" si="172"/>
        <v>-0.59005402114252314</v>
      </c>
      <c r="W1861" s="12">
        <f t="shared" si="173"/>
        <v>1</v>
      </c>
    </row>
    <row r="1862" spans="1:23" x14ac:dyDescent="0.2">
      <c r="A1862" s="9">
        <v>0</v>
      </c>
      <c r="B1862" s="9">
        <v>1</v>
      </c>
      <c r="C1862" s="9">
        <v>43</v>
      </c>
      <c r="D1862" s="9">
        <v>0</v>
      </c>
      <c r="E1862" s="9">
        <v>0</v>
      </c>
      <c r="F1862" s="9">
        <v>0</v>
      </c>
      <c r="G1862" s="9">
        <v>0</v>
      </c>
      <c r="H1862" s="9">
        <v>0</v>
      </c>
      <c r="I1862" s="9">
        <v>0</v>
      </c>
      <c r="J1862" s="9">
        <v>0</v>
      </c>
      <c r="K1862" s="9">
        <v>1</v>
      </c>
      <c r="L1862" s="9">
        <v>0</v>
      </c>
      <c r="M1862" s="9">
        <v>367</v>
      </c>
      <c r="N1862" s="9">
        <v>141</v>
      </c>
      <c r="O1862" s="9">
        <v>82.5</v>
      </c>
      <c r="P1862" s="9">
        <v>25.62</v>
      </c>
      <c r="Q1862" s="9">
        <v>92</v>
      </c>
      <c r="R1862" s="11">
        <f t="shared" ref="R1862:R1925" si="174">A$2+SUMPRODUCT(B$2:Q$2,B1862:Q1862)</f>
        <v>-1.750190573001654</v>
      </c>
      <c r="S1862" s="91">
        <f t="shared" ref="S1862:S1925" si="175">EXP(R1862)</f>
        <v>0.17374082998379911</v>
      </c>
      <c r="T1862" s="31">
        <f t="shared" ref="T1862:T1925" si="176">S1862/(1+S1862)</f>
        <v>0.14802316281882877</v>
      </c>
      <c r="U1862" s="31">
        <f t="shared" ref="U1862:U1925" si="177">IF(A1862=1,T1862,1-T1862)</f>
        <v>0.85197683718117123</v>
      </c>
      <c r="V1862" s="12">
        <f t="shared" ref="V1862:V1925" si="178">LOG(U1862)</f>
        <v>-6.9572212300372374E-2</v>
      </c>
      <c r="W1862" s="12">
        <f t="shared" ref="W1862:W1925" si="179">IF(T1862&gt;T$1,1,0)</f>
        <v>1</v>
      </c>
    </row>
    <row r="1863" spans="1:23" x14ac:dyDescent="0.2">
      <c r="A1863" s="9">
        <v>0</v>
      </c>
      <c r="B1863" s="9">
        <v>1</v>
      </c>
      <c r="C1863" s="9">
        <v>57</v>
      </c>
      <c r="D1863" s="9">
        <v>1</v>
      </c>
      <c r="E1863" s="9">
        <v>0</v>
      </c>
      <c r="F1863" s="9">
        <v>0</v>
      </c>
      <c r="G1863" s="9">
        <v>0</v>
      </c>
      <c r="H1863" s="9">
        <v>0</v>
      </c>
      <c r="I1863" s="9">
        <v>0</v>
      </c>
      <c r="J1863" s="9">
        <v>0</v>
      </c>
      <c r="K1863" s="9">
        <v>0</v>
      </c>
      <c r="L1863" s="9">
        <v>0</v>
      </c>
      <c r="M1863" s="9">
        <v>207</v>
      </c>
      <c r="N1863" s="9">
        <v>111</v>
      </c>
      <c r="O1863" s="9">
        <v>80</v>
      </c>
      <c r="P1863" s="9">
        <v>37.15</v>
      </c>
      <c r="Q1863" s="9">
        <v>63</v>
      </c>
      <c r="R1863" s="11">
        <f t="shared" si="174"/>
        <v>-1.9896619787739578</v>
      </c>
      <c r="S1863" s="91">
        <f t="shared" si="175"/>
        <v>0.13674163921100413</v>
      </c>
      <c r="T1863" s="31">
        <f t="shared" si="176"/>
        <v>0.120292628064469</v>
      </c>
      <c r="U1863" s="31">
        <f t="shared" si="177"/>
        <v>0.87970737193553106</v>
      </c>
      <c r="V1863" s="12">
        <f t="shared" si="178"/>
        <v>-5.5661768632255977E-2</v>
      </c>
      <c r="W1863" s="12">
        <f t="shared" si="179"/>
        <v>1</v>
      </c>
    </row>
    <row r="1864" spans="1:23" x14ac:dyDescent="0.2">
      <c r="A1864" s="9">
        <v>0</v>
      </c>
      <c r="B1864" s="9">
        <v>0</v>
      </c>
      <c r="C1864" s="9">
        <v>61</v>
      </c>
      <c r="D1864" s="9">
        <v>0</v>
      </c>
      <c r="E1864" s="9">
        <v>1</v>
      </c>
      <c r="F1864" s="9">
        <v>0</v>
      </c>
      <c r="G1864" s="9">
        <v>0</v>
      </c>
      <c r="H1864" s="9">
        <v>0</v>
      </c>
      <c r="I1864" s="9">
        <v>0</v>
      </c>
      <c r="J1864" s="9">
        <v>0</v>
      </c>
      <c r="K1864" s="9">
        <v>1</v>
      </c>
      <c r="L1864" s="9">
        <v>0</v>
      </c>
      <c r="M1864" s="9">
        <v>224</v>
      </c>
      <c r="N1864" s="9">
        <v>155</v>
      </c>
      <c r="O1864" s="9">
        <v>71</v>
      </c>
      <c r="P1864" s="9">
        <v>25.98</v>
      </c>
      <c r="Q1864" s="9">
        <v>75</v>
      </c>
      <c r="R1864" s="11">
        <f t="shared" si="174"/>
        <v>-1.2545662955074288</v>
      </c>
      <c r="S1864" s="91">
        <f t="shared" si="175"/>
        <v>0.28519951371575319</v>
      </c>
      <c r="T1864" s="31">
        <f t="shared" si="176"/>
        <v>0.22191069220932697</v>
      </c>
      <c r="U1864" s="31">
        <f t="shared" si="177"/>
        <v>0.77808930779067298</v>
      </c>
      <c r="V1864" s="12">
        <f t="shared" si="178"/>
        <v>-0.10897055255439103</v>
      </c>
      <c r="W1864" s="12">
        <f t="shared" si="179"/>
        <v>1</v>
      </c>
    </row>
    <row r="1865" spans="1:23" x14ac:dyDescent="0.2">
      <c r="A1865" s="9">
        <v>0</v>
      </c>
      <c r="B1865" s="9">
        <v>0</v>
      </c>
      <c r="C1865" s="9">
        <v>46</v>
      </c>
      <c r="D1865" s="9">
        <v>1</v>
      </c>
      <c r="E1865" s="9">
        <v>0</v>
      </c>
      <c r="F1865" s="9">
        <v>0</v>
      </c>
      <c r="G1865" s="9">
        <v>0</v>
      </c>
      <c r="H1865" s="9">
        <v>0</v>
      </c>
      <c r="I1865" s="9">
        <v>0</v>
      </c>
      <c r="J1865" s="9">
        <v>0</v>
      </c>
      <c r="K1865" s="9">
        <v>0</v>
      </c>
      <c r="L1865" s="9">
        <v>0</v>
      </c>
      <c r="M1865" s="9">
        <v>284</v>
      </c>
      <c r="N1865" s="9">
        <v>147</v>
      </c>
      <c r="O1865" s="9">
        <v>82</v>
      </c>
      <c r="P1865" s="9">
        <v>25.6</v>
      </c>
      <c r="Q1865" s="9">
        <v>80</v>
      </c>
      <c r="R1865" s="11">
        <f t="shared" si="174"/>
        <v>-2.4425351823846713</v>
      </c>
      <c r="S1865" s="91">
        <f t="shared" si="175"/>
        <v>8.694016266809329E-2</v>
      </c>
      <c r="T1865" s="31">
        <f t="shared" si="176"/>
        <v>7.9986153473879162E-2</v>
      </c>
      <c r="U1865" s="31">
        <f t="shared" si="177"/>
        <v>0.92001384652612084</v>
      </c>
      <c r="V1865" s="12">
        <f t="shared" si="178"/>
        <v>-3.620563632331953E-2</v>
      </c>
      <c r="W1865" s="12">
        <f t="shared" si="179"/>
        <v>0</v>
      </c>
    </row>
    <row r="1866" spans="1:23" x14ac:dyDescent="0.2">
      <c r="A1866" s="9">
        <v>0</v>
      </c>
      <c r="B1866" s="9">
        <v>0</v>
      </c>
      <c r="C1866" s="9">
        <v>62</v>
      </c>
      <c r="D1866" s="9">
        <v>0</v>
      </c>
      <c r="E1866" s="9">
        <v>1</v>
      </c>
      <c r="F1866" s="9">
        <v>0</v>
      </c>
      <c r="G1866" s="9">
        <v>0</v>
      </c>
      <c r="H1866" s="9">
        <v>0</v>
      </c>
      <c r="I1866" s="9">
        <v>0</v>
      </c>
      <c r="J1866" s="9">
        <v>0</v>
      </c>
      <c r="K1866" s="9">
        <v>1</v>
      </c>
      <c r="L1866" s="9">
        <v>1</v>
      </c>
      <c r="M1866" s="9">
        <v>313</v>
      </c>
      <c r="N1866" s="9">
        <v>164</v>
      </c>
      <c r="O1866" s="9">
        <v>94</v>
      </c>
      <c r="P1866" s="9">
        <v>27.4</v>
      </c>
      <c r="Q1866" s="9">
        <v>70</v>
      </c>
      <c r="R1866" s="11">
        <f t="shared" si="174"/>
        <v>-1.1758916838668574</v>
      </c>
      <c r="S1866" s="91">
        <f t="shared" si="175"/>
        <v>0.30854373352057352</v>
      </c>
      <c r="T1866" s="31">
        <f t="shared" si="176"/>
        <v>0.23579168629729447</v>
      </c>
      <c r="U1866" s="31">
        <f t="shared" si="177"/>
        <v>0.76420831370270559</v>
      </c>
      <c r="V1866" s="12">
        <f t="shared" si="178"/>
        <v>-0.11678824200017526</v>
      </c>
      <c r="W1866" s="12">
        <f t="shared" si="179"/>
        <v>1</v>
      </c>
    </row>
    <row r="1867" spans="1:23" x14ac:dyDescent="0.2">
      <c r="A1867" s="9">
        <v>1</v>
      </c>
      <c r="B1867" s="9">
        <v>1</v>
      </c>
      <c r="C1867" s="9">
        <v>62</v>
      </c>
      <c r="D1867" s="9">
        <v>1</v>
      </c>
      <c r="E1867" s="9">
        <v>0</v>
      </c>
      <c r="F1867" s="9">
        <v>0</v>
      </c>
      <c r="G1867" s="9">
        <v>0</v>
      </c>
      <c r="H1867" s="9">
        <v>0</v>
      </c>
      <c r="I1867" s="9">
        <v>0</v>
      </c>
      <c r="J1867" s="9">
        <v>0</v>
      </c>
      <c r="K1867" s="9">
        <v>1</v>
      </c>
      <c r="L1867" s="9">
        <v>0</v>
      </c>
      <c r="M1867" s="9">
        <v>191</v>
      </c>
      <c r="N1867" s="9">
        <v>156</v>
      </c>
      <c r="O1867" s="9">
        <v>91</v>
      </c>
      <c r="P1867" s="9">
        <v>31.2</v>
      </c>
      <c r="Q1867" s="9">
        <v>68</v>
      </c>
      <c r="R1867" s="11">
        <f t="shared" si="174"/>
        <v>-0.72378024512534456</v>
      </c>
      <c r="S1867" s="91">
        <f t="shared" si="175"/>
        <v>0.48491568664531426</v>
      </c>
      <c r="T1867" s="31">
        <f t="shared" si="176"/>
        <v>0.32656109098074387</v>
      </c>
      <c r="U1867" s="31">
        <f t="shared" si="177"/>
        <v>0.32656109098074387</v>
      </c>
      <c r="V1867" s="12">
        <f t="shared" si="178"/>
        <v>-0.48603556172732648</v>
      </c>
      <c r="W1867" s="12">
        <f t="shared" si="179"/>
        <v>1</v>
      </c>
    </row>
    <row r="1868" spans="1:23" x14ac:dyDescent="0.2">
      <c r="A1868" s="9">
        <v>0</v>
      </c>
      <c r="B1868" s="9">
        <v>0</v>
      </c>
      <c r="C1868" s="9">
        <v>35</v>
      </c>
      <c r="D1868" s="9">
        <v>0</v>
      </c>
      <c r="E1868" s="9">
        <v>0</v>
      </c>
      <c r="F1868" s="9">
        <v>1</v>
      </c>
      <c r="G1868" s="9">
        <v>0</v>
      </c>
      <c r="H1868" s="9">
        <v>0</v>
      </c>
      <c r="I1868" s="9">
        <v>0</v>
      </c>
      <c r="J1868" s="9">
        <v>0</v>
      </c>
      <c r="K1868" s="9">
        <v>0</v>
      </c>
      <c r="L1868" s="9">
        <v>0</v>
      </c>
      <c r="M1868" s="9">
        <v>219</v>
      </c>
      <c r="N1868" s="9">
        <v>116</v>
      </c>
      <c r="O1868" s="9">
        <v>74</v>
      </c>
      <c r="P1868" s="9">
        <v>21.63</v>
      </c>
      <c r="Q1868" s="9">
        <v>75</v>
      </c>
      <c r="R1868" s="11">
        <f t="shared" si="174"/>
        <v>-3.7923140040810321</v>
      </c>
      <c r="S1868" s="91">
        <f t="shared" si="175"/>
        <v>2.2543375984962821E-2</v>
      </c>
      <c r="T1868" s="31">
        <f t="shared" si="176"/>
        <v>2.204637623636059E-2</v>
      </c>
      <c r="U1868" s="31">
        <f t="shared" si="177"/>
        <v>0.97795362376363937</v>
      </c>
      <c r="V1868" s="12">
        <f t="shared" si="178"/>
        <v>-9.6817397124950213E-3</v>
      </c>
      <c r="W1868" s="12">
        <f t="shared" si="179"/>
        <v>0</v>
      </c>
    </row>
    <row r="1869" spans="1:23" x14ac:dyDescent="0.2">
      <c r="A1869" s="9">
        <v>1</v>
      </c>
      <c r="B1869" s="9">
        <v>0</v>
      </c>
      <c r="C1869" s="9">
        <v>48</v>
      </c>
      <c r="D1869" s="9">
        <v>1</v>
      </c>
      <c r="E1869" s="9">
        <v>0</v>
      </c>
      <c r="F1869" s="9">
        <v>0</v>
      </c>
      <c r="G1869" s="9">
        <v>1</v>
      </c>
      <c r="H1869" s="9">
        <v>20</v>
      </c>
      <c r="I1869" s="9">
        <v>0</v>
      </c>
      <c r="J1869" s="9">
        <v>0</v>
      </c>
      <c r="K1869" s="9">
        <v>0</v>
      </c>
      <c r="L1869" s="9">
        <v>0</v>
      </c>
      <c r="M1869" s="9">
        <v>234</v>
      </c>
      <c r="N1869" s="9">
        <v>117.5</v>
      </c>
      <c r="O1869" s="9">
        <v>67.5</v>
      </c>
      <c r="P1869" s="9">
        <v>28.62</v>
      </c>
      <c r="Q1869" s="9">
        <v>75</v>
      </c>
      <c r="R1869" s="11">
        <f t="shared" si="174"/>
        <v>-2.3372108995256244</v>
      </c>
      <c r="S1869" s="91">
        <f t="shared" si="175"/>
        <v>9.6596680710823335E-2</v>
      </c>
      <c r="T1869" s="31">
        <f t="shared" si="176"/>
        <v>8.8087701166675553E-2</v>
      </c>
      <c r="U1869" s="31">
        <f t="shared" si="177"/>
        <v>8.8087701166675553E-2</v>
      </c>
      <c r="V1869" s="12">
        <f t="shared" si="178"/>
        <v>-1.0550847236913277</v>
      </c>
      <c r="W1869" s="12">
        <f t="shared" si="179"/>
        <v>0</v>
      </c>
    </row>
    <row r="1870" spans="1:23" x14ac:dyDescent="0.2">
      <c r="A1870" s="9">
        <v>1</v>
      </c>
      <c r="B1870" s="9">
        <v>1</v>
      </c>
      <c r="C1870" s="9">
        <v>51</v>
      </c>
      <c r="D1870" s="9">
        <v>1</v>
      </c>
      <c r="E1870" s="9">
        <v>0</v>
      </c>
      <c r="F1870" s="9">
        <v>0</v>
      </c>
      <c r="G1870" s="9">
        <v>1</v>
      </c>
      <c r="H1870" s="9">
        <v>15</v>
      </c>
      <c r="I1870" s="9">
        <v>0</v>
      </c>
      <c r="J1870" s="9">
        <v>0</v>
      </c>
      <c r="K1870" s="9">
        <v>0</v>
      </c>
      <c r="L1870" s="9">
        <v>0</v>
      </c>
      <c r="M1870" s="9">
        <v>212</v>
      </c>
      <c r="N1870" s="9">
        <v>146</v>
      </c>
      <c r="O1870" s="9">
        <v>89</v>
      </c>
      <c r="P1870" s="9">
        <v>24.49</v>
      </c>
      <c r="Q1870" s="9">
        <v>100</v>
      </c>
      <c r="R1870" s="11">
        <f t="shared" si="174"/>
        <v>-1.2860121527458226</v>
      </c>
      <c r="S1870" s="91">
        <f t="shared" si="175"/>
        <v>0.27637071264410418</v>
      </c>
      <c r="T1870" s="31">
        <f t="shared" si="176"/>
        <v>0.21652856016382585</v>
      </c>
      <c r="U1870" s="31">
        <f t="shared" si="177"/>
        <v>0.21652856016382585</v>
      </c>
      <c r="V1870" s="12">
        <f t="shared" si="178"/>
        <v>-0.66448481199651754</v>
      </c>
      <c r="W1870" s="12">
        <f t="shared" si="179"/>
        <v>1</v>
      </c>
    </row>
    <row r="1871" spans="1:23" x14ac:dyDescent="0.2">
      <c r="A1871" s="9">
        <v>1</v>
      </c>
      <c r="B1871" s="9">
        <v>1</v>
      </c>
      <c r="C1871" s="9">
        <v>42</v>
      </c>
      <c r="D1871" s="9">
        <v>1</v>
      </c>
      <c r="E1871" s="9">
        <v>0</v>
      </c>
      <c r="F1871" s="9">
        <v>0</v>
      </c>
      <c r="G1871" s="9">
        <v>1</v>
      </c>
      <c r="H1871" s="9">
        <v>20</v>
      </c>
      <c r="I1871" s="9">
        <v>0</v>
      </c>
      <c r="J1871" s="9">
        <v>0</v>
      </c>
      <c r="K1871" s="9">
        <v>0</v>
      </c>
      <c r="L1871" s="9">
        <v>0</v>
      </c>
      <c r="M1871" s="9">
        <v>241</v>
      </c>
      <c r="N1871" s="9">
        <v>118</v>
      </c>
      <c r="O1871" s="9">
        <v>85</v>
      </c>
      <c r="P1871" s="9">
        <v>30.03</v>
      </c>
      <c r="Q1871" s="9">
        <v>68</v>
      </c>
      <c r="R1871" s="11">
        <f t="shared" si="174"/>
        <v>-2.3907175551246214</v>
      </c>
      <c r="S1871" s="91">
        <f t="shared" si="175"/>
        <v>9.1563958112021143E-2</v>
      </c>
      <c r="T1871" s="31">
        <f t="shared" si="176"/>
        <v>8.3883273565014904E-2</v>
      </c>
      <c r="U1871" s="31">
        <f t="shared" si="177"/>
        <v>8.3883273565014904E-2</v>
      </c>
      <c r="V1871" s="12">
        <f t="shared" si="178"/>
        <v>-1.0763246294289059</v>
      </c>
      <c r="W1871" s="12">
        <f t="shared" si="179"/>
        <v>0</v>
      </c>
    </row>
    <row r="1872" spans="1:23" x14ac:dyDescent="0.2">
      <c r="A1872" s="9">
        <v>0</v>
      </c>
      <c r="B1872" s="9">
        <v>0</v>
      </c>
      <c r="C1872" s="9">
        <v>40</v>
      </c>
      <c r="D1872" s="9">
        <v>0</v>
      </c>
      <c r="E1872" s="9">
        <v>1</v>
      </c>
      <c r="F1872" s="9">
        <v>0</v>
      </c>
      <c r="G1872" s="9">
        <v>0</v>
      </c>
      <c r="H1872" s="9">
        <v>0</v>
      </c>
      <c r="I1872" s="9">
        <v>0</v>
      </c>
      <c r="J1872" s="9">
        <v>0</v>
      </c>
      <c r="K1872" s="9">
        <v>0</v>
      </c>
      <c r="L1872" s="9">
        <v>0</v>
      </c>
      <c r="M1872" s="9">
        <v>215</v>
      </c>
      <c r="N1872" s="9">
        <v>110</v>
      </c>
      <c r="O1872" s="9">
        <v>70</v>
      </c>
      <c r="P1872" s="9">
        <v>19.64</v>
      </c>
      <c r="Q1872" s="9">
        <v>70</v>
      </c>
      <c r="R1872" s="11">
        <f t="shared" si="174"/>
        <v>-3.4993180910453212</v>
      </c>
      <c r="S1872" s="91">
        <f t="shared" si="175"/>
        <v>3.0217982310967156E-2</v>
      </c>
      <c r="T1872" s="31">
        <f t="shared" si="176"/>
        <v>2.9331639351880365E-2</v>
      </c>
      <c r="U1872" s="31">
        <f t="shared" si="177"/>
        <v>0.97066836064811968</v>
      </c>
      <c r="V1872" s="12">
        <f t="shared" si="178"/>
        <v>-1.2929126160233392E-2</v>
      </c>
      <c r="W1872" s="12">
        <f t="shared" si="179"/>
        <v>0</v>
      </c>
    </row>
    <row r="1873" spans="1:23" x14ac:dyDescent="0.2">
      <c r="A1873" s="9">
        <v>0</v>
      </c>
      <c r="B1873" s="9">
        <v>0</v>
      </c>
      <c r="C1873" s="9">
        <v>44</v>
      </c>
      <c r="D1873" s="9">
        <v>0</v>
      </c>
      <c r="E1873" s="9">
        <v>0</v>
      </c>
      <c r="F1873" s="9">
        <v>1</v>
      </c>
      <c r="G1873" s="9">
        <v>1</v>
      </c>
      <c r="H1873" s="9">
        <v>30</v>
      </c>
      <c r="I1873" s="9">
        <v>0</v>
      </c>
      <c r="J1873" s="9">
        <v>0</v>
      </c>
      <c r="K1873" s="9">
        <v>0</v>
      </c>
      <c r="L1873" s="9">
        <v>0</v>
      </c>
      <c r="M1873" s="9">
        <v>188</v>
      </c>
      <c r="N1873" s="9">
        <v>122.5</v>
      </c>
      <c r="O1873" s="9">
        <v>67.5</v>
      </c>
      <c r="P1873" s="9">
        <v>23.13</v>
      </c>
      <c r="Q1873" s="9">
        <v>94</v>
      </c>
      <c r="R1873" s="11">
        <f t="shared" si="174"/>
        <v>-2.336989524043684</v>
      </c>
      <c r="S1873" s="91">
        <f t="shared" si="175"/>
        <v>9.6618067214706005E-2</v>
      </c>
      <c r="T1873" s="31">
        <f t="shared" si="176"/>
        <v>8.8105485495151167E-2</v>
      </c>
      <c r="U1873" s="31">
        <f t="shared" si="177"/>
        <v>0.91189451450484882</v>
      </c>
      <c r="V1873" s="12">
        <f t="shared" si="178"/>
        <v>-4.0055396779098806E-2</v>
      </c>
      <c r="W1873" s="12">
        <f t="shared" si="179"/>
        <v>0</v>
      </c>
    </row>
    <row r="1874" spans="1:23" x14ac:dyDescent="0.2">
      <c r="A1874" s="9">
        <v>0</v>
      </c>
      <c r="B1874" s="9">
        <v>0</v>
      </c>
      <c r="C1874" s="9">
        <v>46</v>
      </c>
      <c r="D1874" s="9">
        <v>0</v>
      </c>
      <c r="E1874" s="9">
        <v>1</v>
      </c>
      <c r="F1874" s="9">
        <v>0</v>
      </c>
      <c r="G1874" s="9">
        <v>0</v>
      </c>
      <c r="H1874" s="9">
        <v>0</v>
      </c>
      <c r="I1874" s="9">
        <v>0</v>
      </c>
      <c r="J1874" s="9">
        <v>0</v>
      </c>
      <c r="K1874" s="9">
        <v>1</v>
      </c>
      <c r="L1874" s="9">
        <v>0</v>
      </c>
      <c r="M1874" s="9">
        <v>214</v>
      </c>
      <c r="N1874" s="9">
        <v>144</v>
      </c>
      <c r="O1874" s="9">
        <v>79</v>
      </c>
      <c r="P1874" s="9">
        <v>23.62</v>
      </c>
      <c r="Q1874" s="9">
        <v>96</v>
      </c>
      <c r="R1874" s="11">
        <f t="shared" si="174"/>
        <v>-2.3275450597702516</v>
      </c>
      <c r="S1874" s="91">
        <f t="shared" si="175"/>
        <v>9.7534895760986451E-2</v>
      </c>
      <c r="T1874" s="31">
        <f t="shared" si="176"/>
        <v>8.8867238880235955E-2</v>
      </c>
      <c r="U1874" s="31">
        <f t="shared" si="177"/>
        <v>0.91113276111976405</v>
      </c>
      <c r="V1874" s="12">
        <f t="shared" si="178"/>
        <v>-4.0418337383872856E-2</v>
      </c>
      <c r="W1874" s="12">
        <f t="shared" si="179"/>
        <v>0</v>
      </c>
    </row>
    <row r="1875" spans="1:23" x14ac:dyDescent="0.2">
      <c r="A1875" s="9">
        <v>0</v>
      </c>
      <c r="B1875" s="9">
        <v>0</v>
      </c>
      <c r="C1875" s="9">
        <v>40</v>
      </c>
      <c r="D1875" s="9">
        <v>0</v>
      </c>
      <c r="E1875" s="9">
        <v>1</v>
      </c>
      <c r="F1875" s="9">
        <v>0</v>
      </c>
      <c r="G1875" s="9">
        <v>1</v>
      </c>
      <c r="H1875" s="9">
        <v>9</v>
      </c>
      <c r="I1875" s="9">
        <v>0</v>
      </c>
      <c r="J1875" s="9">
        <v>0</v>
      </c>
      <c r="K1875" s="9">
        <v>0</v>
      </c>
      <c r="L1875" s="9">
        <v>0</v>
      </c>
      <c r="M1875" s="9">
        <v>193</v>
      </c>
      <c r="N1875" s="9">
        <v>105</v>
      </c>
      <c r="O1875" s="9">
        <v>60</v>
      </c>
      <c r="P1875" s="9">
        <v>22.54</v>
      </c>
      <c r="Q1875" s="9">
        <v>75</v>
      </c>
      <c r="R1875" s="11">
        <f t="shared" si="174"/>
        <v>-3.395590266354529</v>
      </c>
      <c r="S1875" s="91">
        <f t="shared" si="175"/>
        <v>3.3520762153364601E-2</v>
      </c>
      <c r="T1875" s="31">
        <f t="shared" si="176"/>
        <v>3.2433564356775295E-2</v>
      </c>
      <c r="U1875" s="31">
        <f t="shared" si="177"/>
        <v>0.96756643564322475</v>
      </c>
      <c r="V1875" s="12">
        <f t="shared" si="178"/>
        <v>-1.4319205489740515E-2</v>
      </c>
      <c r="W1875" s="12">
        <f t="shared" si="179"/>
        <v>0</v>
      </c>
    </row>
    <row r="1876" spans="1:23" x14ac:dyDescent="0.2">
      <c r="A1876" s="9">
        <v>0</v>
      </c>
      <c r="B1876" s="9">
        <v>1</v>
      </c>
      <c r="C1876" s="9">
        <v>40</v>
      </c>
      <c r="D1876" s="9">
        <v>1</v>
      </c>
      <c r="E1876" s="9">
        <v>0</v>
      </c>
      <c r="F1876" s="9">
        <v>0</v>
      </c>
      <c r="G1876" s="9">
        <v>1</v>
      </c>
      <c r="H1876" s="9">
        <v>20</v>
      </c>
      <c r="I1876" s="9">
        <v>0</v>
      </c>
      <c r="J1876" s="9">
        <v>0</v>
      </c>
      <c r="K1876" s="9">
        <v>0</v>
      </c>
      <c r="L1876" s="9">
        <v>0</v>
      </c>
      <c r="M1876" s="9">
        <v>201</v>
      </c>
      <c r="N1876" s="9">
        <v>121.5</v>
      </c>
      <c r="O1876" s="9">
        <v>76.5</v>
      </c>
      <c r="P1876" s="9">
        <v>29.38</v>
      </c>
      <c r="Q1876" s="9">
        <v>74</v>
      </c>
      <c r="R1876" s="11">
        <f t="shared" si="174"/>
        <v>-2.3616570154119536</v>
      </c>
      <c r="S1876" s="91">
        <f t="shared" si="175"/>
        <v>9.4263896984505824E-2</v>
      </c>
      <c r="T1876" s="31">
        <f t="shared" si="176"/>
        <v>8.6143659901666808E-2</v>
      </c>
      <c r="U1876" s="31">
        <f t="shared" si="177"/>
        <v>0.91385634009833316</v>
      </c>
      <c r="V1876" s="12">
        <f t="shared" si="178"/>
        <v>-3.9122070793821163E-2</v>
      </c>
      <c r="W1876" s="12">
        <f t="shared" si="179"/>
        <v>0</v>
      </c>
    </row>
    <row r="1877" spans="1:23" x14ac:dyDescent="0.2">
      <c r="A1877" s="9">
        <v>0</v>
      </c>
      <c r="B1877" s="9">
        <v>1</v>
      </c>
      <c r="C1877" s="9">
        <v>48</v>
      </c>
      <c r="D1877" s="9">
        <v>0</v>
      </c>
      <c r="E1877" s="9">
        <v>1</v>
      </c>
      <c r="F1877" s="9">
        <v>0</v>
      </c>
      <c r="G1877" s="9">
        <v>1</v>
      </c>
      <c r="H1877" s="9">
        <v>15</v>
      </c>
      <c r="I1877" s="9">
        <v>0</v>
      </c>
      <c r="J1877" s="9">
        <v>0</v>
      </c>
      <c r="K1877" s="9">
        <v>0</v>
      </c>
      <c r="L1877" s="9">
        <v>0</v>
      </c>
      <c r="M1877" s="9">
        <v>214</v>
      </c>
      <c r="N1877" s="9">
        <v>114</v>
      </c>
      <c r="O1877" s="9">
        <v>80</v>
      </c>
      <c r="P1877" s="9">
        <v>26.27</v>
      </c>
      <c r="Q1877" s="9">
        <v>95</v>
      </c>
      <c r="R1877" s="11">
        <f t="shared" si="174"/>
        <v>-2.1492851604070458</v>
      </c>
      <c r="S1877" s="91">
        <f t="shared" si="175"/>
        <v>0.11656745502996679</v>
      </c>
      <c r="T1877" s="31">
        <f t="shared" si="176"/>
        <v>0.10439804107208042</v>
      </c>
      <c r="U1877" s="31">
        <f t="shared" si="177"/>
        <v>0.89560195892791961</v>
      </c>
      <c r="V1877" s="12">
        <f t="shared" si="178"/>
        <v>-4.7884965170435306E-2</v>
      </c>
      <c r="W1877" s="12">
        <f t="shared" si="179"/>
        <v>1</v>
      </c>
    </row>
    <row r="1878" spans="1:23" x14ac:dyDescent="0.2">
      <c r="A1878" s="9">
        <v>0</v>
      </c>
      <c r="B1878" s="9">
        <v>0</v>
      </c>
      <c r="C1878" s="9">
        <v>43</v>
      </c>
      <c r="D1878" s="9">
        <v>0</v>
      </c>
      <c r="E1878" s="9">
        <v>1</v>
      </c>
      <c r="F1878" s="9">
        <v>0</v>
      </c>
      <c r="G1878" s="9">
        <v>1</v>
      </c>
      <c r="H1878" s="9">
        <v>20</v>
      </c>
      <c r="I1878" s="9">
        <v>0</v>
      </c>
      <c r="J1878" s="9">
        <v>0</v>
      </c>
      <c r="K1878" s="9">
        <v>0</v>
      </c>
      <c r="L1878" s="9">
        <v>0</v>
      </c>
      <c r="M1878" s="9">
        <v>208</v>
      </c>
      <c r="N1878" s="9">
        <v>119</v>
      </c>
      <c r="O1878" s="9">
        <v>69</v>
      </c>
      <c r="P1878" s="9">
        <v>19.48</v>
      </c>
      <c r="Q1878" s="9">
        <v>67</v>
      </c>
      <c r="R1878" s="11">
        <f t="shared" si="174"/>
        <v>-2.7914496265119455</v>
      </c>
      <c r="S1878" s="91">
        <f t="shared" si="175"/>
        <v>6.1332240599532385E-2</v>
      </c>
      <c r="T1878" s="31">
        <f t="shared" si="176"/>
        <v>5.7787974635432365E-2</v>
      </c>
      <c r="U1878" s="31">
        <f t="shared" si="177"/>
        <v>0.94221202536456761</v>
      </c>
      <c r="V1878" s="12">
        <f t="shared" si="178"/>
        <v>-2.5851357202277818E-2</v>
      </c>
      <c r="W1878" s="12">
        <f t="shared" si="179"/>
        <v>0</v>
      </c>
    </row>
    <row r="1879" spans="1:23" x14ac:dyDescent="0.2">
      <c r="A1879" s="9">
        <v>0</v>
      </c>
      <c r="B1879" s="9">
        <v>1</v>
      </c>
      <c r="C1879" s="9">
        <v>48</v>
      </c>
      <c r="D1879" s="9">
        <v>0</v>
      </c>
      <c r="E1879" s="9">
        <v>1</v>
      </c>
      <c r="F1879" s="9">
        <v>0</v>
      </c>
      <c r="G1879" s="9">
        <v>1</v>
      </c>
      <c r="H1879" s="9">
        <v>20</v>
      </c>
      <c r="I1879" s="9">
        <v>0</v>
      </c>
      <c r="J1879" s="9">
        <v>0</v>
      </c>
      <c r="K1879" s="9">
        <v>0</v>
      </c>
      <c r="L1879" s="9">
        <v>0</v>
      </c>
      <c r="M1879" s="9">
        <v>194</v>
      </c>
      <c r="N1879" s="9">
        <v>102.5</v>
      </c>
      <c r="O1879" s="9">
        <v>69</v>
      </c>
      <c r="P1879" s="9">
        <v>18.55</v>
      </c>
      <c r="Q1879" s="9">
        <v>79</v>
      </c>
      <c r="R1879" s="11">
        <f t="shared" si="174"/>
        <v>-2.0964518927898874</v>
      </c>
      <c r="S1879" s="91">
        <f t="shared" si="175"/>
        <v>0.12289168850738788</v>
      </c>
      <c r="T1879" s="31">
        <f t="shared" si="176"/>
        <v>0.10944215703541503</v>
      </c>
      <c r="U1879" s="31">
        <f t="shared" si="177"/>
        <v>0.89055784296458496</v>
      </c>
      <c r="V1879" s="12">
        <f t="shared" si="178"/>
        <v>-5.0337867256885292E-2</v>
      </c>
      <c r="W1879" s="12">
        <f t="shared" si="179"/>
        <v>1</v>
      </c>
    </row>
    <row r="1880" spans="1:23" x14ac:dyDescent="0.2">
      <c r="A1880" s="9">
        <v>0</v>
      </c>
      <c r="B1880" s="9">
        <v>0</v>
      </c>
      <c r="C1880" s="9">
        <v>43</v>
      </c>
      <c r="D1880" s="9">
        <v>1</v>
      </c>
      <c r="E1880" s="9">
        <v>0</v>
      </c>
      <c r="F1880" s="9">
        <v>0</v>
      </c>
      <c r="G1880" s="9">
        <v>0</v>
      </c>
      <c r="H1880" s="9">
        <v>0</v>
      </c>
      <c r="I1880" s="9">
        <v>0</v>
      </c>
      <c r="J1880" s="9">
        <v>0</v>
      </c>
      <c r="K1880" s="9">
        <v>0</v>
      </c>
      <c r="L1880" s="9">
        <v>0</v>
      </c>
      <c r="M1880" s="9">
        <v>230</v>
      </c>
      <c r="N1880" s="9">
        <v>116</v>
      </c>
      <c r="O1880" s="9">
        <v>86</v>
      </c>
      <c r="P1880" s="9">
        <v>27.78</v>
      </c>
      <c r="Q1880" s="9">
        <v>62</v>
      </c>
      <c r="R1880" s="11">
        <f t="shared" si="174"/>
        <v>-3.2992243677425583</v>
      </c>
      <c r="S1880" s="91">
        <f t="shared" si="175"/>
        <v>3.6911786273058335E-2</v>
      </c>
      <c r="T1880" s="31">
        <f t="shared" si="176"/>
        <v>3.5597807606883594E-2</v>
      </c>
      <c r="U1880" s="31">
        <f t="shared" si="177"/>
        <v>0.96440219239311642</v>
      </c>
      <c r="V1880" s="12">
        <f t="shared" si="178"/>
        <v>-1.5741811003884689E-2</v>
      </c>
      <c r="W1880" s="12">
        <f t="shared" si="179"/>
        <v>0</v>
      </c>
    </row>
    <row r="1881" spans="1:23" x14ac:dyDescent="0.2">
      <c r="A1881" s="9">
        <v>0</v>
      </c>
      <c r="B1881" s="9">
        <v>1</v>
      </c>
      <c r="C1881" s="9">
        <v>38</v>
      </c>
      <c r="D1881" s="9">
        <v>1</v>
      </c>
      <c r="E1881" s="9">
        <v>0</v>
      </c>
      <c r="F1881" s="9">
        <v>0</v>
      </c>
      <c r="G1881" s="9">
        <v>1</v>
      </c>
      <c r="H1881" s="9">
        <v>20</v>
      </c>
      <c r="I1881" s="9">
        <v>0</v>
      </c>
      <c r="J1881" s="9">
        <v>0</v>
      </c>
      <c r="K1881" s="9">
        <v>0</v>
      </c>
      <c r="L1881" s="9">
        <v>0</v>
      </c>
      <c r="M1881" s="9">
        <v>265</v>
      </c>
      <c r="N1881" s="9">
        <v>123</v>
      </c>
      <c r="O1881" s="9">
        <v>86</v>
      </c>
      <c r="P1881" s="9">
        <v>28.88</v>
      </c>
      <c r="Q1881" s="9">
        <v>85</v>
      </c>
      <c r="R1881" s="11">
        <f t="shared" si="174"/>
        <v>-2.464416094925487</v>
      </c>
      <c r="S1881" s="91">
        <f t="shared" si="175"/>
        <v>8.5058493960635528E-2</v>
      </c>
      <c r="T1881" s="31">
        <f t="shared" si="176"/>
        <v>7.8390699150382701E-2</v>
      </c>
      <c r="U1881" s="31">
        <f t="shared" si="177"/>
        <v>0.92160930084961734</v>
      </c>
      <c r="V1881" s="12">
        <f t="shared" si="178"/>
        <v>-3.5453151013654538E-2</v>
      </c>
      <c r="W1881" s="12">
        <f t="shared" si="179"/>
        <v>0</v>
      </c>
    </row>
    <row r="1882" spans="1:23" x14ac:dyDescent="0.2">
      <c r="A1882" s="9">
        <v>0</v>
      </c>
      <c r="B1882" s="9">
        <v>1</v>
      </c>
      <c r="C1882" s="9">
        <v>48</v>
      </c>
      <c r="D1882" s="9">
        <v>0</v>
      </c>
      <c r="E1882" s="9">
        <v>1</v>
      </c>
      <c r="F1882" s="9">
        <v>0</v>
      </c>
      <c r="G1882" s="9">
        <v>0</v>
      </c>
      <c r="H1882" s="9">
        <v>0</v>
      </c>
      <c r="I1882" s="9">
        <v>0</v>
      </c>
      <c r="J1882" s="9">
        <v>0</v>
      </c>
      <c r="K1882" s="9">
        <v>0</v>
      </c>
      <c r="L1882" s="9">
        <v>0</v>
      </c>
      <c r="M1882" s="9">
        <v>263</v>
      </c>
      <c r="N1882" s="9">
        <v>114</v>
      </c>
      <c r="O1882" s="9">
        <v>80</v>
      </c>
      <c r="P1882" s="9">
        <v>25.14</v>
      </c>
      <c r="Q1882" s="9">
        <v>80</v>
      </c>
      <c r="R1882" s="11">
        <f t="shared" si="174"/>
        <v>-2.4612420536214508</v>
      </c>
      <c r="S1882" s="91">
        <f t="shared" si="175"/>
        <v>8.5328902049928199E-2</v>
      </c>
      <c r="T1882" s="31">
        <f t="shared" si="176"/>
        <v>7.862031674339659E-2</v>
      </c>
      <c r="U1882" s="31">
        <f t="shared" si="177"/>
        <v>0.92137968325660347</v>
      </c>
      <c r="V1882" s="12">
        <f t="shared" si="178"/>
        <v>-3.5561368322569356E-2</v>
      </c>
      <c r="W1882" s="12">
        <f t="shared" si="179"/>
        <v>0</v>
      </c>
    </row>
    <row r="1883" spans="1:23" x14ac:dyDescent="0.2">
      <c r="A1883" s="9">
        <v>0</v>
      </c>
      <c r="B1883" s="9">
        <v>1</v>
      </c>
      <c r="C1883" s="9">
        <v>58</v>
      </c>
      <c r="D1883" s="9">
        <v>1</v>
      </c>
      <c r="E1883" s="9">
        <v>0</v>
      </c>
      <c r="F1883" s="9">
        <v>0</v>
      </c>
      <c r="G1883" s="9">
        <v>0</v>
      </c>
      <c r="H1883" s="9">
        <v>0</v>
      </c>
      <c r="I1883" s="9">
        <v>0</v>
      </c>
      <c r="J1883" s="9">
        <v>0</v>
      </c>
      <c r="K1883" s="9">
        <v>1</v>
      </c>
      <c r="L1883" s="9">
        <v>0</v>
      </c>
      <c r="M1883" s="9">
        <v>279</v>
      </c>
      <c r="N1883" s="9">
        <v>181</v>
      </c>
      <c r="O1883" s="9">
        <v>74</v>
      </c>
      <c r="P1883" s="9">
        <v>22.49</v>
      </c>
      <c r="Q1883" s="9">
        <v>66</v>
      </c>
      <c r="R1883" s="11">
        <f t="shared" si="174"/>
        <v>-0.31531478281513525</v>
      </c>
      <c r="S1883" s="91">
        <f t="shared" si="175"/>
        <v>0.72955918542570697</v>
      </c>
      <c r="T1883" s="31">
        <f t="shared" si="176"/>
        <v>0.42181799360982036</v>
      </c>
      <c r="U1883" s="31">
        <f t="shared" si="177"/>
        <v>0.57818200639017969</v>
      </c>
      <c r="V1883" s="12">
        <f t="shared" si="178"/>
        <v>-0.23793542813933397</v>
      </c>
      <c r="W1883" s="12">
        <f t="shared" si="179"/>
        <v>1</v>
      </c>
    </row>
    <row r="1884" spans="1:23" x14ac:dyDescent="0.2">
      <c r="A1884" s="9">
        <v>0</v>
      </c>
      <c r="B1884" s="9">
        <v>0</v>
      </c>
      <c r="C1884" s="9">
        <v>51</v>
      </c>
      <c r="D1884" s="9">
        <v>0</v>
      </c>
      <c r="E1884" s="9">
        <v>0</v>
      </c>
      <c r="F1884" s="9">
        <v>1</v>
      </c>
      <c r="G1884" s="9">
        <v>0</v>
      </c>
      <c r="H1884" s="9">
        <v>0</v>
      </c>
      <c r="I1884" s="9">
        <v>0</v>
      </c>
      <c r="J1884" s="9">
        <v>0</v>
      </c>
      <c r="K1884" s="9">
        <v>1</v>
      </c>
      <c r="L1884" s="9">
        <v>0</v>
      </c>
      <c r="M1884" s="9">
        <v>304</v>
      </c>
      <c r="N1884" s="9">
        <v>132</v>
      </c>
      <c r="O1884" s="9">
        <v>80</v>
      </c>
      <c r="P1884" s="9">
        <v>25.15</v>
      </c>
      <c r="Q1884" s="9">
        <v>85</v>
      </c>
      <c r="R1884" s="11">
        <f t="shared" si="174"/>
        <v>-2.2727592915949684</v>
      </c>
      <c r="S1884" s="91">
        <f t="shared" si="175"/>
        <v>0.103027504584913</v>
      </c>
      <c r="T1884" s="31">
        <f t="shared" si="176"/>
        <v>9.3404293326016297E-2</v>
      </c>
      <c r="U1884" s="31">
        <f t="shared" si="177"/>
        <v>0.9065957066739837</v>
      </c>
      <c r="V1884" s="12">
        <f t="shared" si="178"/>
        <v>-4.2586341942026408E-2</v>
      </c>
      <c r="W1884" s="12">
        <f t="shared" si="179"/>
        <v>0</v>
      </c>
    </row>
    <row r="1885" spans="1:23" x14ac:dyDescent="0.2">
      <c r="A1885" s="9">
        <v>0</v>
      </c>
      <c r="B1885" s="9">
        <v>1</v>
      </c>
      <c r="C1885" s="9">
        <v>42</v>
      </c>
      <c r="D1885" s="9">
        <v>0</v>
      </c>
      <c r="E1885" s="9">
        <v>0</v>
      </c>
      <c r="F1885" s="9">
        <v>0</v>
      </c>
      <c r="G1885" s="9">
        <v>1</v>
      </c>
      <c r="H1885" s="9">
        <v>40</v>
      </c>
      <c r="I1885" s="9">
        <v>0</v>
      </c>
      <c r="J1885" s="9">
        <v>0</v>
      </c>
      <c r="K1885" s="9">
        <v>1</v>
      </c>
      <c r="L1885" s="9">
        <v>0</v>
      </c>
      <c r="M1885" s="9">
        <v>218</v>
      </c>
      <c r="N1885" s="9">
        <v>129</v>
      </c>
      <c r="O1885" s="9">
        <v>90</v>
      </c>
      <c r="P1885" s="9">
        <v>23.22</v>
      </c>
      <c r="Q1885" s="9">
        <v>70</v>
      </c>
      <c r="R1885" s="11">
        <f t="shared" si="174"/>
        <v>-1.3287227458361741</v>
      </c>
      <c r="S1885" s="91">
        <f t="shared" si="175"/>
        <v>0.26481528180615277</v>
      </c>
      <c r="T1885" s="31">
        <f t="shared" si="176"/>
        <v>0.20937071651126582</v>
      </c>
      <c r="U1885" s="31">
        <f t="shared" si="177"/>
        <v>0.79062928348873418</v>
      </c>
      <c r="V1885" s="12">
        <f t="shared" si="178"/>
        <v>-0.10202710420751109</v>
      </c>
      <c r="W1885" s="12">
        <f t="shared" si="179"/>
        <v>1</v>
      </c>
    </row>
    <row r="1886" spans="1:23" x14ac:dyDescent="0.2">
      <c r="A1886" s="9">
        <v>0</v>
      </c>
      <c r="B1886" s="9">
        <v>1</v>
      </c>
      <c r="C1886" s="9">
        <v>46</v>
      </c>
      <c r="D1886" s="9">
        <v>0</v>
      </c>
      <c r="E1886" s="9">
        <v>1</v>
      </c>
      <c r="F1886" s="9">
        <v>0</v>
      </c>
      <c r="G1886" s="9">
        <v>1</v>
      </c>
      <c r="H1886" s="9">
        <v>43</v>
      </c>
      <c r="I1886" s="9">
        <v>0</v>
      </c>
      <c r="J1886" s="9">
        <v>0</v>
      </c>
      <c r="K1886" s="9">
        <v>1</v>
      </c>
      <c r="L1886" s="9">
        <v>0</v>
      </c>
      <c r="M1886" s="9">
        <v>272</v>
      </c>
      <c r="N1886" s="9">
        <v>145</v>
      </c>
      <c r="O1886" s="9">
        <v>88</v>
      </c>
      <c r="P1886" s="9">
        <v>28.12</v>
      </c>
      <c r="Q1886" s="9">
        <v>103</v>
      </c>
      <c r="R1886" s="11">
        <f t="shared" si="174"/>
        <v>-0.89555537785337247</v>
      </c>
      <c r="S1886" s="91">
        <f t="shared" si="175"/>
        <v>0.40838073003457476</v>
      </c>
      <c r="T1886" s="31">
        <f t="shared" si="176"/>
        <v>0.28996472425787118</v>
      </c>
      <c r="U1886" s="31">
        <f t="shared" si="177"/>
        <v>0.71003527574212888</v>
      </c>
      <c r="V1886" s="12">
        <f t="shared" si="178"/>
        <v>-0.14872007426742867</v>
      </c>
      <c r="W1886" s="12">
        <f t="shared" si="179"/>
        <v>1</v>
      </c>
    </row>
    <row r="1887" spans="1:23" x14ac:dyDescent="0.2">
      <c r="A1887" s="9">
        <v>0</v>
      </c>
      <c r="B1887" s="9">
        <v>1</v>
      </c>
      <c r="C1887" s="9">
        <v>48</v>
      </c>
      <c r="D1887" s="9">
        <v>1</v>
      </c>
      <c r="E1887" s="9">
        <v>0</v>
      </c>
      <c r="F1887" s="9">
        <v>0</v>
      </c>
      <c r="G1887" s="9">
        <v>1</v>
      </c>
      <c r="H1887" s="9">
        <v>20</v>
      </c>
      <c r="I1887" s="9">
        <v>0</v>
      </c>
      <c r="J1887" s="9">
        <v>0</v>
      </c>
      <c r="K1887" s="9">
        <v>0</v>
      </c>
      <c r="L1887" s="9">
        <v>0</v>
      </c>
      <c r="M1887" s="9">
        <v>285</v>
      </c>
      <c r="N1887" s="9">
        <v>116</v>
      </c>
      <c r="O1887" s="9">
        <v>81</v>
      </c>
      <c r="P1887" s="9">
        <v>23.1</v>
      </c>
      <c r="Q1887" s="9">
        <v>100</v>
      </c>
      <c r="R1887" s="11">
        <f t="shared" si="174"/>
        <v>-1.7033955870977477</v>
      </c>
      <c r="S1887" s="91">
        <f t="shared" si="175"/>
        <v>0.18206425821604441</v>
      </c>
      <c r="T1887" s="31">
        <f t="shared" si="176"/>
        <v>0.15402230204541789</v>
      </c>
      <c r="U1887" s="31">
        <f t="shared" si="177"/>
        <v>0.84597769795458211</v>
      </c>
      <c r="V1887" s="12">
        <f t="shared" si="178"/>
        <v>-7.2641085876966813E-2</v>
      </c>
      <c r="W1887" s="12">
        <f t="shared" si="179"/>
        <v>1</v>
      </c>
    </row>
    <row r="1888" spans="1:23" x14ac:dyDescent="0.2">
      <c r="A1888" s="9">
        <v>0</v>
      </c>
      <c r="B1888" s="9">
        <v>0</v>
      </c>
      <c r="C1888" s="9">
        <v>55</v>
      </c>
      <c r="D1888" s="9">
        <v>1</v>
      </c>
      <c r="E1888" s="9">
        <v>0</v>
      </c>
      <c r="F1888" s="9">
        <v>0</v>
      </c>
      <c r="G1888" s="9">
        <v>1</v>
      </c>
      <c r="H1888" s="9">
        <v>1</v>
      </c>
      <c r="I1888" s="9">
        <v>0</v>
      </c>
      <c r="J1888" s="9">
        <v>0</v>
      </c>
      <c r="K1888" s="9">
        <v>0</v>
      </c>
      <c r="L1888" s="9">
        <v>0</v>
      </c>
      <c r="M1888" s="9">
        <v>240</v>
      </c>
      <c r="N1888" s="9">
        <v>107.5</v>
      </c>
      <c r="O1888" s="9">
        <v>70</v>
      </c>
      <c r="P1888" s="9">
        <v>18.059999999999999</v>
      </c>
      <c r="Q1888" s="9">
        <v>71</v>
      </c>
      <c r="R1888" s="11">
        <f t="shared" si="174"/>
        <v>-2.4070859035323497</v>
      </c>
      <c r="S1888" s="91">
        <f t="shared" si="175"/>
        <v>9.0077406729470247E-2</v>
      </c>
      <c r="T1888" s="31">
        <f t="shared" si="176"/>
        <v>8.2633954408547053E-2</v>
      </c>
      <c r="U1888" s="31">
        <f t="shared" si="177"/>
        <v>0.91736604559145296</v>
      </c>
      <c r="V1888" s="12">
        <f t="shared" si="178"/>
        <v>-3.7457338419389627E-2</v>
      </c>
      <c r="W1888" s="12">
        <f t="shared" si="179"/>
        <v>0</v>
      </c>
    </row>
    <row r="1889" spans="1:23" x14ac:dyDescent="0.2">
      <c r="A1889" s="9">
        <v>0</v>
      </c>
      <c r="B1889" s="9">
        <v>0</v>
      </c>
      <c r="C1889" s="9">
        <v>59</v>
      </c>
      <c r="D1889" s="9">
        <v>0</v>
      </c>
      <c r="E1889" s="9">
        <v>0</v>
      </c>
      <c r="F1889" s="9">
        <v>0</v>
      </c>
      <c r="G1889" s="9">
        <v>0</v>
      </c>
      <c r="H1889" s="9">
        <v>0</v>
      </c>
      <c r="I1889" s="9">
        <v>1</v>
      </c>
      <c r="J1889" s="9">
        <v>0</v>
      </c>
      <c r="K1889" s="9">
        <v>1</v>
      </c>
      <c r="L1889" s="9">
        <v>0</v>
      </c>
      <c r="M1889" s="9">
        <v>282</v>
      </c>
      <c r="N1889" s="9">
        <v>135</v>
      </c>
      <c r="O1889" s="9">
        <v>87</v>
      </c>
      <c r="P1889" s="9">
        <v>28.96</v>
      </c>
      <c r="Q1889" s="9">
        <v>72</v>
      </c>
      <c r="R1889" s="11">
        <f t="shared" si="174"/>
        <v>-1.3965696934818954</v>
      </c>
      <c r="S1889" s="91">
        <f t="shared" si="175"/>
        <v>0.24744431962832492</v>
      </c>
      <c r="T1889" s="31">
        <f t="shared" si="176"/>
        <v>0.19836101358179317</v>
      </c>
      <c r="U1889" s="31">
        <f t="shared" si="177"/>
        <v>0.80163898641820686</v>
      </c>
      <c r="V1889" s="12">
        <f t="shared" si="178"/>
        <v>-9.6021169752067093E-2</v>
      </c>
      <c r="W1889" s="12">
        <f t="shared" si="179"/>
        <v>1</v>
      </c>
    </row>
    <row r="1890" spans="1:23" x14ac:dyDescent="0.2">
      <c r="A1890" s="9">
        <v>0</v>
      </c>
      <c r="B1890" s="9">
        <v>0</v>
      </c>
      <c r="C1890" s="9">
        <v>41</v>
      </c>
      <c r="D1890" s="9">
        <v>0</v>
      </c>
      <c r="E1890" s="9">
        <v>1</v>
      </c>
      <c r="F1890" s="9">
        <v>0</v>
      </c>
      <c r="G1890" s="9">
        <v>0</v>
      </c>
      <c r="H1890" s="9">
        <v>0</v>
      </c>
      <c r="I1890" s="9">
        <v>0</v>
      </c>
      <c r="J1890" s="9">
        <v>0</v>
      </c>
      <c r="K1890" s="9">
        <v>0</v>
      </c>
      <c r="L1890" s="9">
        <v>0</v>
      </c>
      <c r="M1890" s="9">
        <v>232</v>
      </c>
      <c r="N1890" s="9">
        <v>117.5</v>
      </c>
      <c r="O1890" s="9">
        <v>77.5</v>
      </c>
      <c r="P1890" s="9">
        <v>20.62</v>
      </c>
      <c r="Q1890" s="9">
        <v>53</v>
      </c>
      <c r="R1890" s="11">
        <f t="shared" si="174"/>
        <v>-3.4907837746618027</v>
      </c>
      <c r="S1890" s="91">
        <f t="shared" si="175"/>
        <v>3.0476975726384095E-2</v>
      </c>
      <c r="T1890" s="31">
        <f t="shared" si="176"/>
        <v>2.9575600856972906E-2</v>
      </c>
      <c r="U1890" s="31">
        <f t="shared" si="177"/>
        <v>0.97042439914302714</v>
      </c>
      <c r="V1890" s="12">
        <f t="shared" si="178"/>
        <v>-1.3038292644402621E-2</v>
      </c>
      <c r="W1890" s="12">
        <f t="shared" si="179"/>
        <v>0</v>
      </c>
    </row>
    <row r="1891" spans="1:23" x14ac:dyDescent="0.2">
      <c r="A1891" s="9">
        <v>1</v>
      </c>
      <c r="B1891" s="9">
        <v>0</v>
      </c>
      <c r="C1891" s="9">
        <v>57</v>
      </c>
      <c r="D1891" s="9">
        <v>1</v>
      </c>
      <c r="E1891" s="9">
        <v>0</v>
      </c>
      <c r="F1891" s="9">
        <v>0</v>
      </c>
      <c r="G1891" s="9">
        <v>1</v>
      </c>
      <c r="H1891" s="9">
        <v>20</v>
      </c>
      <c r="I1891" s="9">
        <v>0</v>
      </c>
      <c r="J1891" s="9">
        <v>0</v>
      </c>
      <c r="K1891" s="9">
        <v>0</v>
      </c>
      <c r="L1891" s="9">
        <v>0</v>
      </c>
      <c r="M1891" s="9">
        <v>252</v>
      </c>
      <c r="N1891" s="9">
        <v>139</v>
      </c>
      <c r="O1891" s="9">
        <v>82</v>
      </c>
      <c r="P1891" s="9">
        <v>26.36</v>
      </c>
      <c r="Q1891" s="9">
        <v>84</v>
      </c>
      <c r="R1891" s="11">
        <f t="shared" si="174"/>
        <v>-1.4617768263942947</v>
      </c>
      <c r="S1891" s="91">
        <f t="shared" si="175"/>
        <v>0.23182399756804475</v>
      </c>
      <c r="T1891" s="31">
        <f t="shared" si="176"/>
        <v>0.18819571466843341</v>
      </c>
      <c r="U1891" s="31">
        <f t="shared" si="177"/>
        <v>0.18819571466843341</v>
      </c>
      <c r="V1891" s="12">
        <f t="shared" si="178"/>
        <v>-0.72539026994723954</v>
      </c>
      <c r="W1891" s="12">
        <f t="shared" si="179"/>
        <v>1</v>
      </c>
    </row>
    <row r="1892" spans="1:23" x14ac:dyDescent="0.2">
      <c r="A1892" s="9">
        <v>0</v>
      </c>
      <c r="B1892" s="9">
        <v>1</v>
      </c>
      <c r="C1892" s="9">
        <v>51</v>
      </c>
      <c r="D1892" s="9">
        <v>1</v>
      </c>
      <c r="E1892" s="9">
        <v>0</v>
      </c>
      <c r="F1892" s="9">
        <v>0</v>
      </c>
      <c r="G1892" s="9">
        <v>0</v>
      </c>
      <c r="H1892" s="9">
        <v>0</v>
      </c>
      <c r="I1892" s="9">
        <v>0</v>
      </c>
      <c r="J1892" s="9">
        <v>0</v>
      </c>
      <c r="K1892" s="9">
        <v>0</v>
      </c>
      <c r="L1892" s="9">
        <v>0</v>
      </c>
      <c r="M1892" s="9">
        <v>237</v>
      </c>
      <c r="N1892" s="9">
        <v>135</v>
      </c>
      <c r="O1892" s="9">
        <v>87.5</v>
      </c>
      <c r="P1892" s="9">
        <v>24.87</v>
      </c>
      <c r="Q1892" s="9">
        <v>65</v>
      </c>
      <c r="R1892" s="11">
        <f t="shared" si="174"/>
        <v>-1.8952211406193866</v>
      </c>
      <c r="S1892" s="91">
        <f t="shared" si="175"/>
        <v>0.1502850972319339</v>
      </c>
      <c r="T1892" s="31">
        <f t="shared" si="176"/>
        <v>0.13065030364522898</v>
      </c>
      <c r="U1892" s="31">
        <f t="shared" si="177"/>
        <v>0.869349696354771</v>
      </c>
      <c r="V1892" s="12">
        <f t="shared" si="178"/>
        <v>-6.0805493231437809E-2</v>
      </c>
      <c r="W1892" s="12">
        <f t="shared" si="179"/>
        <v>1</v>
      </c>
    </row>
    <row r="1893" spans="1:23" x14ac:dyDescent="0.2">
      <c r="A1893" s="9">
        <v>0</v>
      </c>
      <c r="B1893" s="9">
        <v>1</v>
      </c>
      <c r="C1893" s="9">
        <v>42</v>
      </c>
      <c r="D1893" s="9">
        <v>0</v>
      </c>
      <c r="E1893" s="9">
        <v>1</v>
      </c>
      <c r="F1893" s="9">
        <v>0</v>
      </c>
      <c r="G1893" s="9">
        <v>1</v>
      </c>
      <c r="H1893" s="9">
        <v>20</v>
      </c>
      <c r="I1893" s="9">
        <v>0</v>
      </c>
      <c r="J1893" s="9">
        <v>0</v>
      </c>
      <c r="K1893" s="9">
        <v>1</v>
      </c>
      <c r="L1893" s="9">
        <v>0</v>
      </c>
      <c r="M1893" s="9">
        <v>220</v>
      </c>
      <c r="N1893" s="9">
        <v>131</v>
      </c>
      <c r="O1893" s="9">
        <v>90</v>
      </c>
      <c r="P1893" s="9">
        <v>24.21</v>
      </c>
      <c r="Q1893" s="9">
        <v>62</v>
      </c>
      <c r="R1893" s="11">
        <f t="shared" si="174"/>
        <v>-2.1600998507061249</v>
      </c>
      <c r="S1893" s="91">
        <f t="shared" si="175"/>
        <v>0.11531360631817895</v>
      </c>
      <c r="T1893" s="31">
        <f t="shared" si="176"/>
        <v>0.10339119478587447</v>
      </c>
      <c r="U1893" s="31">
        <f t="shared" si="177"/>
        <v>0.89660880521412556</v>
      </c>
      <c r="V1893" s="12">
        <f t="shared" si="178"/>
        <v>-4.7397000427700245E-2</v>
      </c>
      <c r="W1893" s="12">
        <f t="shared" si="179"/>
        <v>1</v>
      </c>
    </row>
    <row r="1894" spans="1:23" x14ac:dyDescent="0.2">
      <c r="A1894" s="9">
        <v>0</v>
      </c>
      <c r="B1894" s="9">
        <v>0</v>
      </c>
      <c r="C1894" s="9">
        <v>41</v>
      </c>
      <c r="D1894" s="9">
        <v>0</v>
      </c>
      <c r="E1894" s="9">
        <v>1</v>
      </c>
      <c r="F1894" s="9">
        <v>0</v>
      </c>
      <c r="G1894" s="9">
        <v>0</v>
      </c>
      <c r="H1894" s="9">
        <v>0</v>
      </c>
      <c r="I1894" s="9">
        <v>0</v>
      </c>
      <c r="J1894" s="9">
        <v>0</v>
      </c>
      <c r="K1894" s="9">
        <v>0</v>
      </c>
      <c r="L1894" s="9">
        <v>0</v>
      </c>
      <c r="M1894" s="9">
        <v>177</v>
      </c>
      <c r="N1894" s="9">
        <v>108</v>
      </c>
      <c r="O1894" s="9">
        <v>73</v>
      </c>
      <c r="P1894" s="9">
        <v>24.73</v>
      </c>
      <c r="Q1894" s="9">
        <v>80</v>
      </c>
      <c r="R1894" s="11">
        <f t="shared" si="174"/>
        <v>-3.5152546008041305</v>
      </c>
      <c r="S1894" s="91">
        <f t="shared" si="175"/>
        <v>2.9740230103612136E-2</v>
      </c>
      <c r="T1894" s="31">
        <f t="shared" si="176"/>
        <v>2.8881293780878781E-2</v>
      </c>
      <c r="U1894" s="31">
        <f t="shared" si="177"/>
        <v>0.97111870621912122</v>
      </c>
      <c r="V1894" s="12">
        <f t="shared" si="178"/>
        <v>-1.2727680179590651E-2</v>
      </c>
      <c r="W1894" s="12">
        <f t="shared" si="179"/>
        <v>0</v>
      </c>
    </row>
    <row r="1895" spans="1:23" x14ac:dyDescent="0.2">
      <c r="A1895" s="9">
        <v>0</v>
      </c>
      <c r="B1895" s="9">
        <v>0</v>
      </c>
      <c r="C1895" s="9">
        <v>45</v>
      </c>
      <c r="D1895" s="9">
        <v>0</v>
      </c>
      <c r="E1895" s="9">
        <v>0</v>
      </c>
      <c r="F1895" s="9">
        <v>1</v>
      </c>
      <c r="G1895" s="9">
        <v>1</v>
      </c>
      <c r="H1895" s="9">
        <v>20</v>
      </c>
      <c r="I1895" s="9">
        <v>0</v>
      </c>
      <c r="J1895" s="9">
        <v>0</v>
      </c>
      <c r="K1895" s="9">
        <v>0</v>
      </c>
      <c r="L1895" s="9">
        <v>0</v>
      </c>
      <c r="M1895" s="9">
        <v>230</v>
      </c>
      <c r="N1895" s="9">
        <v>138</v>
      </c>
      <c r="O1895" s="9">
        <v>85</v>
      </c>
      <c r="P1895" s="9">
        <v>22.54</v>
      </c>
      <c r="Q1895" s="9">
        <v>66</v>
      </c>
      <c r="R1895" s="11">
        <f t="shared" si="174"/>
        <v>-2.5778706975750838</v>
      </c>
      <c r="S1895" s="91">
        <f t="shared" si="175"/>
        <v>7.5935521692313768E-2</v>
      </c>
      <c r="T1895" s="31">
        <f t="shared" si="176"/>
        <v>7.0576275400663954E-2</v>
      </c>
      <c r="U1895" s="31">
        <f t="shared" si="177"/>
        <v>0.92942372459933609</v>
      </c>
      <c r="V1895" s="12">
        <f t="shared" si="178"/>
        <v>-3.1786245854275287E-2</v>
      </c>
      <c r="W1895" s="12">
        <f t="shared" si="179"/>
        <v>0</v>
      </c>
    </row>
    <row r="1896" spans="1:23" x14ac:dyDescent="0.2">
      <c r="A1896" s="9">
        <v>0</v>
      </c>
      <c r="B1896" s="9">
        <v>0</v>
      </c>
      <c r="C1896" s="9">
        <v>61</v>
      </c>
      <c r="D1896" s="9">
        <v>0</v>
      </c>
      <c r="E1896" s="9">
        <v>1</v>
      </c>
      <c r="F1896" s="9">
        <v>0</v>
      </c>
      <c r="G1896" s="9">
        <v>0</v>
      </c>
      <c r="H1896" s="9">
        <v>0</v>
      </c>
      <c r="I1896" s="9">
        <v>0</v>
      </c>
      <c r="J1896" s="9">
        <v>0</v>
      </c>
      <c r="K1896" s="9">
        <v>0</v>
      </c>
      <c r="L1896" s="9">
        <v>0</v>
      </c>
      <c r="M1896" s="9">
        <v>219</v>
      </c>
      <c r="N1896" s="9">
        <v>102</v>
      </c>
      <c r="O1896" s="9">
        <v>59</v>
      </c>
      <c r="P1896" s="9">
        <v>18.14</v>
      </c>
      <c r="Q1896" s="9">
        <v>72</v>
      </c>
      <c r="R1896" s="11">
        <f t="shared" si="174"/>
        <v>-2.1173942940170489</v>
      </c>
      <c r="S1896" s="91">
        <f t="shared" si="175"/>
        <v>0.12034480348777006</v>
      </c>
      <c r="T1896" s="31">
        <f t="shared" si="176"/>
        <v>0.107417647775151</v>
      </c>
      <c r="U1896" s="31">
        <f t="shared" si="177"/>
        <v>0.89258235222484905</v>
      </c>
      <c r="V1896" s="12">
        <f t="shared" si="178"/>
        <v>-4.9351704104422203E-2</v>
      </c>
      <c r="W1896" s="12">
        <f t="shared" si="179"/>
        <v>1</v>
      </c>
    </row>
    <row r="1897" spans="1:23" x14ac:dyDescent="0.2">
      <c r="A1897" s="9">
        <v>0</v>
      </c>
      <c r="B1897" s="9">
        <v>0</v>
      </c>
      <c r="C1897" s="9">
        <v>43</v>
      </c>
      <c r="D1897" s="9">
        <v>0</v>
      </c>
      <c r="E1897" s="9">
        <v>0</v>
      </c>
      <c r="F1897" s="9">
        <v>1</v>
      </c>
      <c r="G1897" s="9">
        <v>1</v>
      </c>
      <c r="H1897" s="9">
        <v>1</v>
      </c>
      <c r="I1897" s="9">
        <v>0</v>
      </c>
      <c r="J1897" s="9">
        <v>0</v>
      </c>
      <c r="K1897" s="9">
        <v>0</v>
      </c>
      <c r="L1897" s="9">
        <v>0</v>
      </c>
      <c r="M1897" s="9">
        <v>185</v>
      </c>
      <c r="N1897" s="9">
        <v>125</v>
      </c>
      <c r="O1897" s="9">
        <v>84</v>
      </c>
      <c r="P1897" s="9">
        <v>23.18</v>
      </c>
      <c r="Q1897" s="9">
        <v>75</v>
      </c>
      <c r="R1897" s="11">
        <f t="shared" si="174"/>
        <v>-3.3437189766071946</v>
      </c>
      <c r="S1897" s="91">
        <f t="shared" si="175"/>
        <v>3.5305413261799846E-2</v>
      </c>
      <c r="T1897" s="31">
        <f t="shared" si="176"/>
        <v>3.4101447562770636E-2</v>
      </c>
      <c r="U1897" s="31">
        <f t="shared" si="177"/>
        <v>0.96589855243722933</v>
      </c>
      <c r="V1897" s="12">
        <f t="shared" si="178"/>
        <v>-1.5068484796025761E-2</v>
      </c>
      <c r="W1897" s="12">
        <f t="shared" si="179"/>
        <v>0</v>
      </c>
    </row>
    <row r="1898" spans="1:23" x14ac:dyDescent="0.2">
      <c r="A1898" s="9">
        <v>1</v>
      </c>
      <c r="B1898" s="9">
        <v>1</v>
      </c>
      <c r="C1898" s="9">
        <v>54</v>
      </c>
      <c r="D1898" s="9">
        <v>1</v>
      </c>
      <c r="E1898" s="9">
        <v>0</v>
      </c>
      <c r="F1898" s="9">
        <v>0</v>
      </c>
      <c r="G1898" s="9">
        <v>0</v>
      </c>
      <c r="H1898" s="9">
        <v>0</v>
      </c>
      <c r="I1898" s="9">
        <v>0</v>
      </c>
      <c r="J1898" s="9">
        <v>0</v>
      </c>
      <c r="K1898" s="9">
        <v>1</v>
      </c>
      <c r="L1898" s="9">
        <v>0</v>
      </c>
      <c r="M1898" s="9">
        <v>230</v>
      </c>
      <c r="N1898" s="9">
        <v>126</v>
      </c>
      <c r="O1898" s="9">
        <v>93</v>
      </c>
      <c r="P1898" s="9">
        <v>25.36</v>
      </c>
      <c r="Q1898" s="9">
        <v>80</v>
      </c>
      <c r="R1898" s="11">
        <f t="shared" si="174"/>
        <v>-1.5651122243168993</v>
      </c>
      <c r="S1898" s="91">
        <f t="shared" si="175"/>
        <v>0.20906454973044178</v>
      </c>
      <c r="T1898" s="31">
        <f t="shared" si="176"/>
        <v>0.17291429955253609</v>
      </c>
      <c r="U1898" s="31">
        <f t="shared" si="177"/>
        <v>0.17291429955253609</v>
      </c>
      <c r="V1898" s="12">
        <f t="shared" si="178"/>
        <v>-0.76216909024274127</v>
      </c>
      <c r="W1898" s="12">
        <f t="shared" si="179"/>
        <v>1</v>
      </c>
    </row>
    <row r="1899" spans="1:23" x14ac:dyDescent="0.2">
      <c r="A1899" s="9">
        <v>0</v>
      </c>
      <c r="B1899" s="9">
        <v>0</v>
      </c>
      <c r="C1899" s="9">
        <v>59</v>
      </c>
      <c r="D1899" s="9">
        <v>1</v>
      </c>
      <c r="E1899" s="9">
        <v>0</v>
      </c>
      <c r="F1899" s="9">
        <v>0</v>
      </c>
      <c r="G1899" s="9">
        <v>0</v>
      </c>
      <c r="H1899" s="9">
        <v>0</v>
      </c>
      <c r="I1899" s="9">
        <v>1</v>
      </c>
      <c r="J1899" s="9">
        <v>0</v>
      </c>
      <c r="K1899" s="9">
        <v>1</v>
      </c>
      <c r="L1899" s="9">
        <v>0</v>
      </c>
      <c r="M1899" s="9">
        <v>297</v>
      </c>
      <c r="N1899" s="9">
        <v>198</v>
      </c>
      <c r="O1899" s="9">
        <v>108</v>
      </c>
      <c r="P1899" s="9">
        <v>28.06</v>
      </c>
      <c r="Q1899" s="9">
        <v>85</v>
      </c>
      <c r="R1899" s="11">
        <f t="shared" si="174"/>
        <v>-0.62866260563269094</v>
      </c>
      <c r="S1899" s="91">
        <f t="shared" si="175"/>
        <v>0.53330456279720206</v>
      </c>
      <c r="T1899" s="31">
        <f t="shared" si="176"/>
        <v>0.3478138497313909</v>
      </c>
      <c r="U1899" s="31">
        <f t="shared" si="177"/>
        <v>0.65218615026860904</v>
      </c>
      <c r="V1899" s="12">
        <f t="shared" si="178"/>
        <v>-0.18562842804736304</v>
      </c>
      <c r="W1899" s="12">
        <f t="shared" si="179"/>
        <v>1</v>
      </c>
    </row>
    <row r="1900" spans="1:23" x14ac:dyDescent="0.2">
      <c r="A1900" s="9">
        <v>0</v>
      </c>
      <c r="B1900" s="9">
        <v>1</v>
      </c>
      <c r="C1900" s="9">
        <v>40</v>
      </c>
      <c r="D1900" s="9">
        <v>0</v>
      </c>
      <c r="E1900" s="9">
        <v>0</v>
      </c>
      <c r="F1900" s="9">
        <v>1</v>
      </c>
      <c r="G1900" s="9">
        <v>1</v>
      </c>
      <c r="H1900" s="9">
        <v>15</v>
      </c>
      <c r="I1900" s="9">
        <v>0</v>
      </c>
      <c r="J1900" s="9">
        <v>0</v>
      </c>
      <c r="K1900" s="9">
        <v>0</v>
      </c>
      <c r="L1900" s="9">
        <v>0</v>
      </c>
      <c r="M1900" s="9">
        <v>203</v>
      </c>
      <c r="N1900" s="9">
        <v>123</v>
      </c>
      <c r="O1900" s="9">
        <v>82</v>
      </c>
      <c r="P1900" s="9">
        <v>24.74</v>
      </c>
      <c r="Q1900" s="9">
        <v>75</v>
      </c>
      <c r="R1900" s="11">
        <f t="shared" si="174"/>
        <v>-2.6745860096206142</v>
      </c>
      <c r="S1900" s="91">
        <f t="shared" si="175"/>
        <v>6.8935361064409825E-2</v>
      </c>
      <c r="T1900" s="31">
        <f t="shared" si="176"/>
        <v>6.4489737710394679E-2</v>
      </c>
      <c r="U1900" s="31">
        <f t="shared" si="177"/>
        <v>0.93551026228960532</v>
      </c>
      <c r="V1900" s="12">
        <f t="shared" si="178"/>
        <v>-2.8951444047133269E-2</v>
      </c>
      <c r="W1900" s="12">
        <f t="shared" si="179"/>
        <v>0</v>
      </c>
    </row>
    <row r="1901" spans="1:23" x14ac:dyDescent="0.2">
      <c r="A1901" s="9">
        <v>0</v>
      </c>
      <c r="B1901" s="9">
        <v>1</v>
      </c>
      <c r="C1901" s="9">
        <v>60</v>
      </c>
      <c r="D1901" s="9">
        <v>1</v>
      </c>
      <c r="E1901" s="9">
        <v>0</v>
      </c>
      <c r="F1901" s="9">
        <v>0</v>
      </c>
      <c r="G1901" s="9">
        <v>0</v>
      </c>
      <c r="H1901" s="9">
        <v>0</v>
      </c>
      <c r="I1901" s="9">
        <v>1</v>
      </c>
      <c r="J1901" s="9">
        <v>0</v>
      </c>
      <c r="K1901" s="9">
        <v>1</v>
      </c>
      <c r="L1901" s="9">
        <v>0</v>
      </c>
      <c r="M1901" s="9">
        <v>173</v>
      </c>
      <c r="N1901" s="9">
        <v>135</v>
      </c>
      <c r="O1901" s="9">
        <v>97.5</v>
      </c>
      <c r="P1901" s="9">
        <v>30.71</v>
      </c>
      <c r="Q1901" s="9">
        <v>63</v>
      </c>
      <c r="R1901" s="11">
        <f t="shared" si="174"/>
        <v>-1.0914731508120008</v>
      </c>
      <c r="S1901" s="91">
        <f t="shared" si="175"/>
        <v>0.33572156075097154</v>
      </c>
      <c r="T1901" s="31">
        <f t="shared" si="176"/>
        <v>0.25134097600567412</v>
      </c>
      <c r="U1901" s="31">
        <f t="shared" si="177"/>
        <v>0.74865902399432582</v>
      </c>
      <c r="V1901" s="12">
        <f t="shared" si="178"/>
        <v>-0.125715936259094</v>
      </c>
      <c r="W1901" s="12">
        <f t="shared" si="179"/>
        <v>1</v>
      </c>
    </row>
    <row r="1902" spans="1:23" x14ac:dyDescent="0.2">
      <c r="A1902" s="9">
        <v>0</v>
      </c>
      <c r="B1902" s="9">
        <v>1</v>
      </c>
      <c r="C1902" s="9">
        <v>49</v>
      </c>
      <c r="D1902" s="9">
        <v>0</v>
      </c>
      <c r="E1902" s="9">
        <v>0</v>
      </c>
      <c r="F1902" s="9">
        <v>1</v>
      </c>
      <c r="G1902" s="9">
        <v>1</v>
      </c>
      <c r="H1902" s="9">
        <v>25</v>
      </c>
      <c r="I1902" s="9">
        <v>0</v>
      </c>
      <c r="J1902" s="9">
        <v>0</v>
      </c>
      <c r="K1902" s="9">
        <v>0</v>
      </c>
      <c r="L1902" s="9">
        <v>0</v>
      </c>
      <c r="M1902" s="9">
        <v>282</v>
      </c>
      <c r="N1902" s="9">
        <v>134</v>
      </c>
      <c r="O1902" s="9">
        <v>79</v>
      </c>
      <c r="P1902" s="9">
        <v>26.87</v>
      </c>
      <c r="Q1902" s="9">
        <v>67</v>
      </c>
      <c r="R1902" s="11">
        <f t="shared" si="174"/>
        <v>-1.6902542406573451</v>
      </c>
      <c r="S1902" s="91">
        <f t="shared" si="175"/>
        <v>0.1844726175909262</v>
      </c>
      <c r="T1902" s="31">
        <f t="shared" si="176"/>
        <v>0.15574240793013955</v>
      </c>
      <c r="U1902" s="31">
        <f t="shared" si="177"/>
        <v>0.84425759206986051</v>
      </c>
      <c r="V1902" s="12">
        <f t="shared" si="178"/>
        <v>-7.3525025238927622E-2</v>
      </c>
      <c r="W1902" s="12">
        <f t="shared" si="179"/>
        <v>1</v>
      </c>
    </row>
    <row r="1903" spans="1:23" x14ac:dyDescent="0.2">
      <c r="A1903" s="9">
        <v>0</v>
      </c>
      <c r="B1903" s="9">
        <v>0</v>
      </c>
      <c r="C1903" s="9">
        <v>52</v>
      </c>
      <c r="D1903" s="9">
        <v>1</v>
      </c>
      <c r="E1903" s="9">
        <v>0</v>
      </c>
      <c r="F1903" s="9">
        <v>0</v>
      </c>
      <c r="G1903" s="9">
        <v>0</v>
      </c>
      <c r="H1903" s="9">
        <v>0</v>
      </c>
      <c r="I1903" s="9">
        <v>0</v>
      </c>
      <c r="J1903" s="9">
        <v>0</v>
      </c>
      <c r="K1903" s="9">
        <v>1</v>
      </c>
      <c r="L1903" s="9">
        <v>0</v>
      </c>
      <c r="M1903" s="9">
        <v>220</v>
      </c>
      <c r="N1903" s="9">
        <v>163</v>
      </c>
      <c r="O1903" s="9">
        <v>87</v>
      </c>
      <c r="P1903" s="9">
        <v>25.12</v>
      </c>
      <c r="Q1903" s="9">
        <v>100</v>
      </c>
      <c r="R1903" s="11">
        <f t="shared" si="174"/>
        <v>-1.505590028946572</v>
      </c>
      <c r="S1903" s="91">
        <f t="shared" si="175"/>
        <v>0.22188633584025116</v>
      </c>
      <c r="T1903" s="31">
        <f t="shared" si="176"/>
        <v>0.1815932704474244</v>
      </c>
      <c r="U1903" s="31">
        <f t="shared" si="177"/>
        <v>0.81840672955257565</v>
      </c>
      <c r="V1903" s="12">
        <f t="shared" si="178"/>
        <v>-8.7030808186984582E-2</v>
      </c>
      <c r="W1903" s="12">
        <f t="shared" si="179"/>
        <v>1</v>
      </c>
    </row>
    <row r="1904" spans="1:23" x14ac:dyDescent="0.2">
      <c r="A1904" s="9">
        <v>0</v>
      </c>
      <c r="B1904" s="9">
        <v>1</v>
      </c>
      <c r="C1904" s="9">
        <v>51</v>
      </c>
      <c r="D1904" s="9">
        <v>1</v>
      </c>
      <c r="E1904" s="9">
        <v>0</v>
      </c>
      <c r="F1904" s="9">
        <v>0</v>
      </c>
      <c r="G1904" s="9">
        <v>1</v>
      </c>
      <c r="H1904" s="9">
        <v>40</v>
      </c>
      <c r="I1904" s="9">
        <v>0</v>
      </c>
      <c r="J1904" s="9">
        <v>0</v>
      </c>
      <c r="K1904" s="9">
        <v>0</v>
      </c>
      <c r="L1904" s="9">
        <v>0</v>
      </c>
      <c r="M1904" s="9">
        <v>264</v>
      </c>
      <c r="N1904" s="9">
        <v>119</v>
      </c>
      <c r="O1904" s="9">
        <v>82</v>
      </c>
      <c r="P1904" s="9">
        <v>28.55</v>
      </c>
      <c r="Q1904" s="9">
        <v>85</v>
      </c>
      <c r="R1904" s="11">
        <f t="shared" si="174"/>
        <v>-1.1380569418868243</v>
      </c>
      <c r="S1904" s="91">
        <f t="shared" si="175"/>
        <v>0.32044105288694602</v>
      </c>
      <c r="T1904" s="31">
        <f t="shared" si="176"/>
        <v>0.24267728740056194</v>
      </c>
      <c r="U1904" s="31">
        <f t="shared" si="177"/>
        <v>0.75732271259943806</v>
      </c>
      <c r="V1904" s="12">
        <f t="shared" si="178"/>
        <v>-0.12071901820682662</v>
      </c>
      <c r="W1904" s="12">
        <f t="shared" si="179"/>
        <v>1</v>
      </c>
    </row>
    <row r="1905" spans="1:23" x14ac:dyDescent="0.2">
      <c r="A1905" s="9">
        <v>0</v>
      </c>
      <c r="B1905" s="9">
        <v>0</v>
      </c>
      <c r="C1905" s="9">
        <v>49</v>
      </c>
      <c r="D1905" s="9">
        <v>1</v>
      </c>
      <c r="E1905" s="9">
        <v>0</v>
      </c>
      <c r="F1905" s="9">
        <v>0</v>
      </c>
      <c r="G1905" s="9">
        <v>0</v>
      </c>
      <c r="H1905" s="9">
        <v>0</v>
      </c>
      <c r="I1905" s="9">
        <v>0</v>
      </c>
      <c r="J1905" s="9">
        <v>0</v>
      </c>
      <c r="K1905" s="9">
        <v>0</v>
      </c>
      <c r="L1905" s="9">
        <v>0</v>
      </c>
      <c r="M1905" s="9">
        <v>257</v>
      </c>
      <c r="N1905" s="9">
        <v>115</v>
      </c>
      <c r="O1905" s="9">
        <v>75</v>
      </c>
      <c r="P1905" s="9">
        <v>25.61</v>
      </c>
      <c r="Q1905" s="9">
        <v>72</v>
      </c>
      <c r="R1905" s="11">
        <f t="shared" si="174"/>
        <v>-2.7286385621206586</v>
      </c>
      <c r="S1905" s="91">
        <f t="shared" si="175"/>
        <v>6.5308142149388182E-2</v>
      </c>
      <c r="T1905" s="31">
        <f t="shared" si="176"/>
        <v>6.130446165334013E-2</v>
      </c>
      <c r="U1905" s="31">
        <f t="shared" si="177"/>
        <v>0.93869553834665986</v>
      </c>
      <c r="V1905" s="12">
        <f t="shared" si="178"/>
        <v>-2.7475246346385325E-2</v>
      </c>
      <c r="W1905" s="12">
        <f t="shared" si="179"/>
        <v>0</v>
      </c>
    </row>
    <row r="1906" spans="1:23" x14ac:dyDescent="0.2">
      <c r="A1906" s="9">
        <v>0</v>
      </c>
      <c r="B1906" s="9">
        <v>0</v>
      </c>
      <c r="C1906" s="9">
        <v>52</v>
      </c>
      <c r="D1906" s="9">
        <v>1</v>
      </c>
      <c r="E1906" s="9">
        <v>0</v>
      </c>
      <c r="F1906" s="9">
        <v>0</v>
      </c>
      <c r="G1906" s="9">
        <v>0</v>
      </c>
      <c r="H1906" s="9">
        <v>0</v>
      </c>
      <c r="I1906" s="9">
        <v>0</v>
      </c>
      <c r="J1906" s="9">
        <v>0</v>
      </c>
      <c r="K1906" s="9">
        <v>0</v>
      </c>
      <c r="L1906" s="9">
        <v>0</v>
      </c>
      <c r="M1906" s="9">
        <v>208</v>
      </c>
      <c r="N1906" s="9">
        <v>141</v>
      </c>
      <c r="O1906" s="9">
        <v>85</v>
      </c>
      <c r="P1906" s="9">
        <v>24.85</v>
      </c>
      <c r="Q1906" s="9">
        <v>75</v>
      </c>
      <c r="R1906" s="11">
        <f t="shared" si="174"/>
        <v>-2.2122942618401815</v>
      </c>
      <c r="S1906" s="91">
        <f t="shared" si="175"/>
        <v>0.10944925499532956</v>
      </c>
      <c r="T1906" s="31">
        <f t="shared" si="176"/>
        <v>9.8651880203200731E-2</v>
      </c>
      <c r="U1906" s="31">
        <f t="shared" si="177"/>
        <v>0.9013481197967993</v>
      </c>
      <c r="V1906" s="12">
        <f t="shared" si="178"/>
        <v>-4.5107442864098998E-2</v>
      </c>
      <c r="W1906" s="12">
        <f t="shared" si="179"/>
        <v>0</v>
      </c>
    </row>
    <row r="1907" spans="1:23" x14ac:dyDescent="0.2">
      <c r="A1907" s="9">
        <v>0</v>
      </c>
      <c r="B1907" s="9">
        <v>1</v>
      </c>
      <c r="C1907" s="9">
        <v>42</v>
      </c>
      <c r="D1907" s="9">
        <v>0</v>
      </c>
      <c r="E1907" s="9">
        <v>1</v>
      </c>
      <c r="F1907" s="9">
        <v>0</v>
      </c>
      <c r="G1907" s="9">
        <v>1</v>
      </c>
      <c r="H1907" s="9">
        <v>20</v>
      </c>
      <c r="I1907" s="9">
        <v>0</v>
      </c>
      <c r="J1907" s="9">
        <v>0</v>
      </c>
      <c r="K1907" s="9">
        <v>0</v>
      </c>
      <c r="L1907" s="9">
        <v>0</v>
      </c>
      <c r="M1907" s="9">
        <v>184</v>
      </c>
      <c r="N1907" s="9">
        <v>114.5</v>
      </c>
      <c r="O1907" s="9">
        <v>76</v>
      </c>
      <c r="P1907" s="9">
        <v>29.89</v>
      </c>
      <c r="Q1907" s="9">
        <v>66</v>
      </c>
      <c r="R1907" s="11">
        <f t="shared" si="174"/>
        <v>-2.5972773396734148</v>
      </c>
      <c r="S1907" s="91">
        <f t="shared" si="175"/>
        <v>7.4476075479596129E-2</v>
      </c>
      <c r="T1907" s="31">
        <f t="shared" si="176"/>
        <v>6.9313851819691269E-2</v>
      </c>
      <c r="U1907" s="31">
        <f t="shared" si="177"/>
        <v>0.9306861481803087</v>
      </c>
      <c r="V1907" s="12">
        <f t="shared" si="178"/>
        <v>-3.1196749838752102E-2</v>
      </c>
      <c r="W1907" s="12">
        <f t="shared" si="179"/>
        <v>0</v>
      </c>
    </row>
    <row r="1908" spans="1:23" x14ac:dyDescent="0.2">
      <c r="A1908" s="9">
        <v>0</v>
      </c>
      <c r="B1908" s="9">
        <v>1</v>
      </c>
      <c r="C1908" s="9">
        <v>44</v>
      </c>
      <c r="D1908" s="9">
        <v>0</v>
      </c>
      <c r="E1908" s="9">
        <v>0</v>
      </c>
      <c r="F1908" s="9">
        <v>1</v>
      </c>
      <c r="G1908" s="9">
        <v>1</v>
      </c>
      <c r="H1908" s="9">
        <v>15</v>
      </c>
      <c r="I1908" s="9">
        <v>0</v>
      </c>
      <c r="J1908" s="9">
        <v>0</v>
      </c>
      <c r="K1908" s="9">
        <v>0</v>
      </c>
      <c r="L1908" s="9">
        <v>0</v>
      </c>
      <c r="M1908" s="9">
        <v>237</v>
      </c>
      <c r="N1908" s="9">
        <v>124</v>
      </c>
      <c r="O1908" s="9">
        <v>83</v>
      </c>
      <c r="P1908" s="9">
        <v>27.17</v>
      </c>
      <c r="Q1908" s="9">
        <v>70</v>
      </c>
      <c r="R1908" s="11">
        <f t="shared" si="174"/>
        <v>-2.4567771676383732</v>
      </c>
      <c r="S1908" s="91">
        <f t="shared" si="175"/>
        <v>8.5710737660544378E-2</v>
      </c>
      <c r="T1908" s="31">
        <f t="shared" si="176"/>
        <v>7.8944358462578343E-2</v>
      </c>
      <c r="U1908" s="31">
        <f t="shared" si="177"/>
        <v>0.9210556415374217</v>
      </c>
      <c r="V1908" s="12">
        <f t="shared" si="178"/>
        <v>-3.5714133014066861E-2</v>
      </c>
      <c r="W1908" s="12">
        <f t="shared" si="179"/>
        <v>0</v>
      </c>
    </row>
    <row r="1909" spans="1:23" x14ac:dyDescent="0.2">
      <c r="A1909" s="9">
        <v>1</v>
      </c>
      <c r="B1909" s="9">
        <v>1</v>
      </c>
      <c r="C1909" s="9">
        <v>50</v>
      </c>
      <c r="D1909" s="9">
        <v>1</v>
      </c>
      <c r="E1909" s="9">
        <v>0</v>
      </c>
      <c r="F1909" s="9">
        <v>0</v>
      </c>
      <c r="G1909" s="9">
        <v>1</v>
      </c>
      <c r="H1909" s="9">
        <v>9</v>
      </c>
      <c r="I1909" s="9">
        <v>0</v>
      </c>
      <c r="J1909" s="9">
        <v>0</v>
      </c>
      <c r="K1909" s="9">
        <v>0</v>
      </c>
      <c r="L1909" s="9">
        <v>0</v>
      </c>
      <c r="M1909" s="9">
        <v>206</v>
      </c>
      <c r="N1909" s="9">
        <v>140</v>
      </c>
      <c r="O1909" s="9">
        <v>92</v>
      </c>
      <c r="P1909" s="9">
        <v>28.21</v>
      </c>
      <c r="Q1909" s="9">
        <v>85</v>
      </c>
      <c r="R1909" s="11">
        <f t="shared" si="174"/>
        <v>-1.7570193312272764</v>
      </c>
      <c r="S1909" s="91">
        <f t="shared" si="175"/>
        <v>0.17255843759257178</v>
      </c>
      <c r="T1909" s="31">
        <f t="shared" si="176"/>
        <v>0.14716404066551997</v>
      </c>
      <c r="U1909" s="31">
        <f t="shared" si="177"/>
        <v>0.14716404066551997</v>
      </c>
      <c r="V1909" s="12">
        <f t="shared" si="178"/>
        <v>-0.83219829630539066</v>
      </c>
      <c r="W1909" s="12">
        <f t="shared" si="179"/>
        <v>1</v>
      </c>
    </row>
    <row r="1910" spans="1:23" x14ac:dyDescent="0.2">
      <c r="A1910" s="9">
        <v>0</v>
      </c>
      <c r="B1910" s="9">
        <v>0</v>
      </c>
      <c r="C1910" s="9">
        <v>50</v>
      </c>
      <c r="D1910" s="9">
        <v>0</v>
      </c>
      <c r="E1910" s="9">
        <v>1</v>
      </c>
      <c r="F1910" s="9">
        <v>0</v>
      </c>
      <c r="G1910" s="9">
        <v>1</v>
      </c>
      <c r="H1910" s="9">
        <v>30</v>
      </c>
      <c r="I1910" s="9">
        <v>0</v>
      </c>
      <c r="J1910" s="9">
        <v>0</v>
      </c>
      <c r="K1910" s="9">
        <v>1</v>
      </c>
      <c r="L1910" s="9">
        <v>0</v>
      </c>
      <c r="M1910" s="9">
        <v>308</v>
      </c>
      <c r="N1910" s="9">
        <v>145.5</v>
      </c>
      <c r="O1910" s="9">
        <v>96</v>
      </c>
      <c r="P1910" s="9">
        <v>25.61</v>
      </c>
      <c r="Q1910" s="9">
        <v>72</v>
      </c>
      <c r="R1910" s="11">
        <f t="shared" si="174"/>
        <v>-1.6976007090700236</v>
      </c>
      <c r="S1910" s="91">
        <f t="shared" si="175"/>
        <v>0.18312236121354297</v>
      </c>
      <c r="T1910" s="31">
        <f t="shared" si="176"/>
        <v>0.15477888612105356</v>
      </c>
      <c r="U1910" s="31">
        <f t="shared" si="177"/>
        <v>0.8452211138789465</v>
      </c>
      <c r="V1910" s="12">
        <f t="shared" si="178"/>
        <v>-7.3029662676767693E-2</v>
      </c>
      <c r="W1910" s="12">
        <f t="shared" si="179"/>
        <v>1</v>
      </c>
    </row>
    <row r="1911" spans="1:23" x14ac:dyDescent="0.2">
      <c r="A1911" s="9">
        <v>0</v>
      </c>
      <c r="B1911" s="9">
        <v>0</v>
      </c>
      <c r="C1911" s="9">
        <v>54</v>
      </c>
      <c r="D1911" s="9">
        <v>1</v>
      </c>
      <c r="E1911" s="9">
        <v>0</v>
      </c>
      <c r="F1911" s="9">
        <v>0</v>
      </c>
      <c r="G1911" s="9">
        <v>0</v>
      </c>
      <c r="H1911" s="9">
        <v>0</v>
      </c>
      <c r="I1911" s="9">
        <v>0</v>
      </c>
      <c r="J1911" s="9">
        <v>0</v>
      </c>
      <c r="K1911" s="9">
        <v>0</v>
      </c>
      <c r="L1911" s="9">
        <v>0</v>
      </c>
      <c r="M1911" s="9">
        <v>262</v>
      </c>
      <c r="N1911" s="9">
        <v>113.5</v>
      </c>
      <c r="O1911" s="9">
        <v>80</v>
      </c>
      <c r="P1911" s="9">
        <v>26.42</v>
      </c>
      <c r="Q1911" s="9">
        <v>75</v>
      </c>
      <c r="R1911" s="11">
        <f t="shared" si="174"/>
        <v>-2.4617372403406801</v>
      </c>
      <c r="S1911" s="91">
        <f t="shared" si="175"/>
        <v>8.5286658770885232E-2</v>
      </c>
      <c r="T1911" s="31">
        <f t="shared" si="176"/>
        <v>7.8584453316209155E-2</v>
      </c>
      <c r="U1911" s="31">
        <f t="shared" si="177"/>
        <v>0.92141554668379089</v>
      </c>
      <c r="V1911" s="12">
        <f t="shared" si="178"/>
        <v>-3.5544464340750273E-2</v>
      </c>
      <c r="W1911" s="12">
        <f t="shared" si="179"/>
        <v>0</v>
      </c>
    </row>
    <row r="1912" spans="1:23" x14ac:dyDescent="0.2">
      <c r="A1912" s="9">
        <v>0</v>
      </c>
      <c r="B1912" s="9">
        <v>1</v>
      </c>
      <c r="C1912" s="9">
        <v>48</v>
      </c>
      <c r="D1912" s="9">
        <v>0</v>
      </c>
      <c r="E1912" s="9">
        <v>1</v>
      </c>
      <c r="F1912" s="9">
        <v>0</v>
      </c>
      <c r="G1912" s="9">
        <v>1</v>
      </c>
      <c r="H1912" s="9">
        <v>20</v>
      </c>
      <c r="I1912" s="9">
        <v>0</v>
      </c>
      <c r="J1912" s="9">
        <v>0</v>
      </c>
      <c r="K1912" s="9">
        <v>0</v>
      </c>
      <c r="L1912" s="9">
        <v>1</v>
      </c>
      <c r="M1912" s="9">
        <v>172</v>
      </c>
      <c r="N1912" s="9">
        <v>131</v>
      </c>
      <c r="O1912" s="9">
        <v>79</v>
      </c>
      <c r="P1912" s="9">
        <v>35.119999999999997</v>
      </c>
      <c r="Q1912" s="9">
        <v>75</v>
      </c>
      <c r="R1912" s="11">
        <f t="shared" si="174"/>
        <v>-1.9015443911008694</v>
      </c>
      <c r="S1912" s="91">
        <f t="shared" si="175"/>
        <v>0.14933780505768654</v>
      </c>
      <c r="T1912" s="31">
        <f t="shared" si="176"/>
        <v>0.12993377960815541</v>
      </c>
      <c r="U1912" s="31">
        <f t="shared" si="177"/>
        <v>0.87006622039184456</v>
      </c>
      <c r="V1912" s="12">
        <f t="shared" si="178"/>
        <v>-6.0447692144236571E-2</v>
      </c>
      <c r="W1912" s="12">
        <f t="shared" si="179"/>
        <v>1</v>
      </c>
    </row>
    <row r="1913" spans="1:23" x14ac:dyDescent="0.2">
      <c r="A1913" s="9">
        <v>0</v>
      </c>
      <c r="B1913" s="9">
        <v>1</v>
      </c>
      <c r="C1913" s="9">
        <v>52</v>
      </c>
      <c r="D1913" s="9">
        <v>0</v>
      </c>
      <c r="E1913" s="9">
        <v>1</v>
      </c>
      <c r="F1913" s="9">
        <v>0</v>
      </c>
      <c r="G1913" s="9">
        <v>1</v>
      </c>
      <c r="H1913" s="9">
        <v>20</v>
      </c>
      <c r="I1913" s="9">
        <v>0</v>
      </c>
      <c r="J1913" s="9">
        <v>0</v>
      </c>
      <c r="K1913" s="9">
        <v>0</v>
      </c>
      <c r="L1913" s="9">
        <v>0</v>
      </c>
      <c r="M1913" s="9">
        <v>240</v>
      </c>
      <c r="N1913" s="9">
        <v>135</v>
      </c>
      <c r="O1913" s="9">
        <v>82</v>
      </c>
      <c r="P1913" s="9">
        <v>27.73</v>
      </c>
      <c r="Q1913" s="9">
        <v>100</v>
      </c>
      <c r="R1913" s="11">
        <f t="shared" si="174"/>
        <v>-1.4420125032632303</v>
      </c>
      <c r="S1913" s="91">
        <f t="shared" si="175"/>
        <v>0.23645142027169777</v>
      </c>
      <c r="T1913" s="31">
        <f t="shared" si="176"/>
        <v>0.19123389434882929</v>
      </c>
      <c r="U1913" s="31">
        <f t="shared" si="177"/>
        <v>0.80876610565117069</v>
      </c>
      <c r="V1913" s="12">
        <f t="shared" si="178"/>
        <v>-9.2177057759675052E-2</v>
      </c>
      <c r="W1913" s="12">
        <f t="shared" si="179"/>
        <v>1</v>
      </c>
    </row>
    <row r="1914" spans="1:23" x14ac:dyDescent="0.2">
      <c r="A1914" s="9">
        <v>0</v>
      </c>
      <c r="B1914" s="9">
        <v>0</v>
      </c>
      <c r="C1914" s="9">
        <v>42</v>
      </c>
      <c r="D1914" s="9">
        <v>0</v>
      </c>
      <c r="E1914" s="9">
        <v>1</v>
      </c>
      <c r="F1914" s="9">
        <v>0</v>
      </c>
      <c r="G1914" s="9">
        <v>0</v>
      </c>
      <c r="H1914" s="9">
        <v>0</v>
      </c>
      <c r="I1914" s="9">
        <v>0</v>
      </c>
      <c r="J1914" s="9">
        <v>0</v>
      </c>
      <c r="K1914" s="9">
        <v>1</v>
      </c>
      <c r="L1914" s="9">
        <v>0</v>
      </c>
      <c r="M1914" s="9">
        <v>263</v>
      </c>
      <c r="N1914" s="9">
        <v>150</v>
      </c>
      <c r="O1914" s="9">
        <v>88</v>
      </c>
      <c r="P1914" s="9">
        <v>23.68</v>
      </c>
      <c r="Q1914" s="9">
        <v>96</v>
      </c>
      <c r="R1914" s="11">
        <f t="shared" si="174"/>
        <v>-2.5627020515944476</v>
      </c>
      <c r="S1914" s="91">
        <f t="shared" si="175"/>
        <v>7.7096140996277582E-2</v>
      </c>
      <c r="T1914" s="31">
        <f t="shared" si="176"/>
        <v>7.1577771065975834E-2</v>
      </c>
      <c r="U1914" s="31">
        <f t="shared" si="177"/>
        <v>0.92842222893402415</v>
      </c>
      <c r="V1914" s="12">
        <f t="shared" si="178"/>
        <v>-3.2254469909555807E-2</v>
      </c>
      <c r="W1914" s="12">
        <f t="shared" si="179"/>
        <v>0</v>
      </c>
    </row>
    <row r="1915" spans="1:23" x14ac:dyDescent="0.2">
      <c r="A1915" s="9">
        <v>0</v>
      </c>
      <c r="B1915" s="9">
        <v>0</v>
      </c>
      <c r="C1915" s="9">
        <v>50</v>
      </c>
      <c r="D1915" s="9">
        <v>1</v>
      </c>
      <c r="E1915" s="9">
        <v>0</v>
      </c>
      <c r="F1915" s="9">
        <v>0</v>
      </c>
      <c r="G1915" s="9">
        <v>0</v>
      </c>
      <c r="H1915" s="9">
        <v>0</v>
      </c>
      <c r="I1915" s="9">
        <v>0</v>
      </c>
      <c r="J1915" s="9">
        <v>0</v>
      </c>
      <c r="K1915" s="9">
        <v>0</v>
      </c>
      <c r="L1915" s="9">
        <v>0</v>
      </c>
      <c r="M1915" s="9">
        <v>280</v>
      </c>
      <c r="N1915" s="9">
        <v>126</v>
      </c>
      <c r="O1915" s="9">
        <v>76</v>
      </c>
      <c r="P1915" s="9">
        <v>21.82</v>
      </c>
      <c r="Q1915" s="9">
        <v>65</v>
      </c>
      <c r="R1915" s="11">
        <f t="shared" si="174"/>
        <v>-2.4851096916365254</v>
      </c>
      <c r="S1915" s="91">
        <f t="shared" si="175"/>
        <v>8.3316414896923E-2</v>
      </c>
      <c r="T1915" s="31">
        <f t="shared" si="176"/>
        <v>7.6908660988812313E-2</v>
      </c>
      <c r="U1915" s="31">
        <f t="shared" si="177"/>
        <v>0.92309133901118767</v>
      </c>
      <c r="V1915" s="12">
        <f t="shared" si="178"/>
        <v>-3.4755323821412214E-2</v>
      </c>
      <c r="W1915" s="12">
        <f t="shared" si="179"/>
        <v>0</v>
      </c>
    </row>
    <row r="1916" spans="1:23" x14ac:dyDescent="0.2">
      <c r="A1916" s="9">
        <v>0</v>
      </c>
      <c r="B1916" s="9">
        <v>1</v>
      </c>
      <c r="C1916" s="9">
        <v>46</v>
      </c>
      <c r="D1916" s="9">
        <v>0</v>
      </c>
      <c r="E1916" s="9">
        <v>0</v>
      </c>
      <c r="F1916" s="9">
        <v>0</v>
      </c>
      <c r="G1916" s="9">
        <v>1</v>
      </c>
      <c r="H1916" s="9">
        <v>40</v>
      </c>
      <c r="I1916" s="9">
        <v>0</v>
      </c>
      <c r="J1916" s="9">
        <v>0</v>
      </c>
      <c r="K1916" s="9">
        <v>0</v>
      </c>
      <c r="L1916" s="9">
        <v>0</v>
      </c>
      <c r="M1916" s="9">
        <v>165</v>
      </c>
      <c r="N1916" s="9">
        <v>107</v>
      </c>
      <c r="O1916" s="9">
        <v>82</v>
      </c>
      <c r="P1916" s="9">
        <v>24.67</v>
      </c>
      <c r="Q1916" s="9">
        <v>60</v>
      </c>
      <c r="R1916" s="11">
        <f t="shared" si="174"/>
        <v>-1.6710219824418786</v>
      </c>
      <c r="S1916" s="91">
        <f t="shared" si="175"/>
        <v>0.18805477871659407</v>
      </c>
      <c r="T1916" s="31">
        <f t="shared" si="176"/>
        <v>0.15828796961680655</v>
      </c>
      <c r="U1916" s="31">
        <f t="shared" si="177"/>
        <v>0.84171203038319342</v>
      </c>
      <c r="V1916" s="12">
        <f t="shared" si="178"/>
        <v>-7.483646551544279E-2</v>
      </c>
      <c r="W1916" s="12">
        <f t="shared" si="179"/>
        <v>1</v>
      </c>
    </row>
    <row r="1917" spans="1:23" x14ac:dyDescent="0.2">
      <c r="A1917" s="9">
        <v>0</v>
      </c>
      <c r="B1917" s="9">
        <v>1</v>
      </c>
      <c r="C1917" s="9">
        <v>59</v>
      </c>
      <c r="D1917" s="9">
        <v>1</v>
      </c>
      <c r="E1917" s="9">
        <v>0</v>
      </c>
      <c r="F1917" s="9">
        <v>0</v>
      </c>
      <c r="G1917" s="9">
        <v>1</v>
      </c>
      <c r="H1917" s="9">
        <v>40</v>
      </c>
      <c r="I1917" s="9">
        <v>0</v>
      </c>
      <c r="J1917" s="9">
        <v>0</v>
      </c>
      <c r="K1917" s="9">
        <v>1</v>
      </c>
      <c r="L1917" s="9">
        <v>0</v>
      </c>
      <c r="M1917" s="9">
        <v>188</v>
      </c>
      <c r="N1917" s="9">
        <v>111</v>
      </c>
      <c r="O1917" s="9">
        <v>72</v>
      </c>
      <c r="P1917" s="9">
        <v>21.48</v>
      </c>
      <c r="Q1917" s="9">
        <v>75</v>
      </c>
      <c r="R1917" s="11">
        <f t="shared" si="174"/>
        <v>-0.39004325338775736</v>
      </c>
      <c r="S1917" s="91">
        <f t="shared" si="175"/>
        <v>0.67702759012796687</v>
      </c>
      <c r="T1917" s="31">
        <f t="shared" si="176"/>
        <v>0.40370688837403435</v>
      </c>
      <c r="U1917" s="31">
        <f t="shared" si="177"/>
        <v>0.59629311162596565</v>
      </c>
      <c r="V1917" s="12">
        <f t="shared" si="178"/>
        <v>-0.22454020759223112</v>
      </c>
      <c r="W1917" s="12">
        <f t="shared" si="179"/>
        <v>1</v>
      </c>
    </row>
    <row r="1918" spans="1:23" x14ac:dyDescent="0.2">
      <c r="A1918" s="9">
        <v>0</v>
      </c>
      <c r="B1918" s="9">
        <v>1</v>
      </c>
      <c r="C1918" s="9">
        <v>50</v>
      </c>
      <c r="D1918" s="9">
        <v>0</v>
      </c>
      <c r="E1918" s="9">
        <v>0</v>
      </c>
      <c r="F1918" s="9">
        <v>1</v>
      </c>
      <c r="G1918" s="9">
        <v>1</v>
      </c>
      <c r="H1918" s="9">
        <v>30</v>
      </c>
      <c r="I1918" s="9">
        <v>0</v>
      </c>
      <c r="J1918" s="9">
        <v>0</v>
      </c>
      <c r="K1918" s="9">
        <v>1</v>
      </c>
      <c r="L1918" s="9">
        <v>0</v>
      </c>
      <c r="M1918" s="9">
        <v>320</v>
      </c>
      <c r="N1918" s="9">
        <v>190</v>
      </c>
      <c r="O1918" s="9">
        <v>110</v>
      </c>
      <c r="P1918" s="9">
        <v>25.45</v>
      </c>
      <c r="Q1918" s="9">
        <v>90</v>
      </c>
      <c r="R1918" s="11">
        <f t="shared" si="174"/>
        <v>-0.5129677341096901</v>
      </c>
      <c r="S1918" s="91">
        <f t="shared" si="175"/>
        <v>0.59871610940238729</v>
      </c>
      <c r="T1918" s="31">
        <f t="shared" si="176"/>
        <v>0.37449807747680242</v>
      </c>
      <c r="U1918" s="31">
        <f t="shared" si="177"/>
        <v>0.62550192252319758</v>
      </c>
      <c r="V1918" s="12">
        <f t="shared" si="178"/>
        <v>-0.2037713511345374</v>
      </c>
      <c r="W1918" s="12">
        <f t="shared" si="179"/>
        <v>1</v>
      </c>
    </row>
    <row r="1919" spans="1:23" x14ac:dyDescent="0.2">
      <c r="A1919" s="9">
        <v>0</v>
      </c>
      <c r="B1919" s="9">
        <v>0</v>
      </c>
      <c r="C1919" s="9">
        <v>39</v>
      </c>
      <c r="D1919" s="9">
        <v>1</v>
      </c>
      <c r="E1919" s="9">
        <v>0</v>
      </c>
      <c r="F1919" s="9">
        <v>0</v>
      </c>
      <c r="G1919" s="9">
        <v>0</v>
      </c>
      <c r="H1919" s="9">
        <v>0</v>
      </c>
      <c r="I1919" s="9">
        <v>0</v>
      </c>
      <c r="J1919" s="9">
        <v>0</v>
      </c>
      <c r="K1919" s="9">
        <v>0</v>
      </c>
      <c r="L1919" s="9">
        <v>0</v>
      </c>
      <c r="M1919" s="9">
        <v>153</v>
      </c>
      <c r="N1919" s="9">
        <v>107</v>
      </c>
      <c r="O1919" s="9">
        <v>82</v>
      </c>
      <c r="P1919" s="9">
        <v>20.99</v>
      </c>
      <c r="Q1919" s="9">
        <v>75</v>
      </c>
      <c r="R1919" s="11">
        <f t="shared" si="174"/>
        <v>-3.5225796080232108</v>
      </c>
      <c r="S1919" s="91">
        <f t="shared" si="175"/>
        <v>2.9523178625731037E-2</v>
      </c>
      <c r="T1919" s="31">
        <f t="shared" si="176"/>
        <v>2.8676555553747061E-2</v>
      </c>
      <c r="U1919" s="31">
        <f t="shared" si="177"/>
        <v>0.97132344444625296</v>
      </c>
      <c r="V1919" s="12">
        <f t="shared" si="178"/>
        <v>-1.2636128745148405E-2</v>
      </c>
      <c r="W1919" s="12">
        <f t="shared" si="179"/>
        <v>0</v>
      </c>
    </row>
    <row r="1920" spans="1:23" x14ac:dyDescent="0.2">
      <c r="A1920" s="9">
        <v>0</v>
      </c>
      <c r="B1920" s="9">
        <v>0</v>
      </c>
      <c r="C1920" s="9">
        <v>48</v>
      </c>
      <c r="D1920" s="9">
        <v>1</v>
      </c>
      <c r="E1920" s="9">
        <v>0</v>
      </c>
      <c r="F1920" s="9">
        <v>0</v>
      </c>
      <c r="G1920" s="9">
        <v>0</v>
      </c>
      <c r="H1920" s="9">
        <v>0</v>
      </c>
      <c r="I1920" s="9">
        <v>0</v>
      </c>
      <c r="J1920" s="9">
        <v>0</v>
      </c>
      <c r="K1920" s="9">
        <v>0</v>
      </c>
      <c r="L1920" s="9">
        <v>0</v>
      </c>
      <c r="M1920" s="9">
        <v>186</v>
      </c>
      <c r="N1920" s="9">
        <v>113</v>
      </c>
      <c r="O1920" s="9">
        <v>78</v>
      </c>
      <c r="P1920" s="9">
        <v>22.98</v>
      </c>
      <c r="Q1920" s="9">
        <v>64</v>
      </c>
      <c r="R1920" s="11">
        <f t="shared" si="174"/>
        <v>-2.8849708027360554</v>
      </c>
      <c r="S1920" s="91">
        <f t="shared" si="175"/>
        <v>5.5856420367325084E-2</v>
      </c>
      <c r="T1920" s="31">
        <f t="shared" si="176"/>
        <v>5.2901530255309741E-2</v>
      </c>
      <c r="U1920" s="31">
        <f t="shared" si="177"/>
        <v>0.94709846974469025</v>
      </c>
      <c r="V1920" s="12">
        <f t="shared" si="178"/>
        <v>-2.3604865090130354E-2</v>
      </c>
      <c r="W1920" s="12">
        <f t="shared" si="179"/>
        <v>0</v>
      </c>
    </row>
    <row r="1921" spans="1:23" x14ac:dyDescent="0.2">
      <c r="A1921" s="9">
        <v>0</v>
      </c>
      <c r="B1921" s="9">
        <v>1</v>
      </c>
      <c r="C1921" s="9">
        <v>58</v>
      </c>
      <c r="D1921" s="9">
        <v>0</v>
      </c>
      <c r="E1921" s="9">
        <v>1</v>
      </c>
      <c r="F1921" s="9">
        <v>0</v>
      </c>
      <c r="G1921" s="9">
        <v>1</v>
      </c>
      <c r="H1921" s="9">
        <v>20</v>
      </c>
      <c r="I1921" s="9">
        <v>0</v>
      </c>
      <c r="J1921" s="9">
        <v>0</v>
      </c>
      <c r="K1921" s="9">
        <v>0</v>
      </c>
      <c r="L1921" s="9">
        <v>0</v>
      </c>
      <c r="M1921" s="9">
        <v>255</v>
      </c>
      <c r="N1921" s="9">
        <v>136</v>
      </c>
      <c r="O1921" s="9">
        <v>85.5</v>
      </c>
      <c r="P1921" s="9">
        <v>25.33</v>
      </c>
      <c r="Q1921" s="9">
        <v>82</v>
      </c>
      <c r="R1921" s="11">
        <f t="shared" si="174"/>
        <v>-1.131268580351831</v>
      </c>
      <c r="S1921" s="91">
        <f t="shared" si="175"/>
        <v>0.32262372259837063</v>
      </c>
      <c r="T1921" s="31">
        <f t="shared" si="176"/>
        <v>0.24392706488324414</v>
      </c>
      <c r="U1921" s="31">
        <f t="shared" si="177"/>
        <v>0.75607293511675588</v>
      </c>
      <c r="V1921" s="12">
        <f t="shared" si="178"/>
        <v>-0.12143630794997895</v>
      </c>
      <c r="W1921" s="12">
        <f t="shared" si="179"/>
        <v>1</v>
      </c>
    </row>
    <row r="1922" spans="1:23" x14ac:dyDescent="0.2">
      <c r="A1922" s="9">
        <v>0</v>
      </c>
      <c r="B1922" s="9">
        <v>0</v>
      </c>
      <c r="C1922" s="9">
        <v>47</v>
      </c>
      <c r="D1922" s="9">
        <v>0</v>
      </c>
      <c r="E1922" s="9">
        <v>0</v>
      </c>
      <c r="F1922" s="9">
        <v>1</v>
      </c>
      <c r="G1922" s="9">
        <v>0</v>
      </c>
      <c r="H1922" s="9">
        <v>0</v>
      </c>
      <c r="I1922" s="9">
        <v>0</v>
      </c>
      <c r="J1922" s="9">
        <v>0</v>
      </c>
      <c r="K1922" s="9">
        <v>0</v>
      </c>
      <c r="L1922" s="9">
        <v>0</v>
      </c>
      <c r="M1922" s="9">
        <v>205</v>
      </c>
      <c r="N1922" s="9">
        <v>106</v>
      </c>
      <c r="O1922" s="9">
        <v>75</v>
      </c>
      <c r="P1922" s="9">
        <v>23.44</v>
      </c>
      <c r="Q1922" s="9">
        <v>75</v>
      </c>
      <c r="R1922" s="11">
        <f t="shared" si="174"/>
        <v>-3.1988669495032558</v>
      </c>
      <c r="S1922" s="91">
        <f t="shared" si="175"/>
        <v>4.0808415789045906E-2</v>
      </c>
      <c r="T1922" s="31">
        <f t="shared" si="176"/>
        <v>3.9208383762067006E-2</v>
      </c>
      <c r="U1922" s="31">
        <f t="shared" si="177"/>
        <v>0.96079161623793297</v>
      </c>
      <c r="V1922" s="12">
        <f t="shared" si="178"/>
        <v>-1.7370795194543407E-2</v>
      </c>
      <c r="W1922" s="12">
        <f t="shared" si="179"/>
        <v>0</v>
      </c>
    </row>
    <row r="1923" spans="1:23" x14ac:dyDescent="0.2">
      <c r="A1923" s="9">
        <v>0</v>
      </c>
      <c r="B1923" s="9">
        <v>0</v>
      </c>
      <c r="C1923" s="9">
        <v>57</v>
      </c>
      <c r="D1923" s="9">
        <v>0</v>
      </c>
      <c r="E1923" s="9">
        <v>1</v>
      </c>
      <c r="F1923" s="9">
        <v>0</v>
      </c>
      <c r="G1923" s="9">
        <v>0</v>
      </c>
      <c r="H1923" s="9">
        <v>0</v>
      </c>
      <c r="I1923" s="9">
        <v>0</v>
      </c>
      <c r="J1923" s="9">
        <v>0</v>
      </c>
      <c r="K1923" s="9">
        <v>0</v>
      </c>
      <c r="L1923" s="9">
        <v>0</v>
      </c>
      <c r="M1923" s="9">
        <v>163</v>
      </c>
      <c r="N1923" s="9">
        <v>112</v>
      </c>
      <c r="O1923" s="9">
        <v>71</v>
      </c>
      <c r="P1923" s="9">
        <v>22.66</v>
      </c>
      <c r="Q1923" s="9">
        <v>70</v>
      </c>
      <c r="R1923" s="11">
        <f t="shared" si="174"/>
        <v>-2.4236347250599266</v>
      </c>
      <c r="S1923" s="91">
        <f t="shared" si="175"/>
        <v>8.8598998498830461E-2</v>
      </c>
      <c r="T1923" s="31">
        <f t="shared" si="176"/>
        <v>8.1388094809023148E-2</v>
      </c>
      <c r="U1923" s="31">
        <f t="shared" si="177"/>
        <v>0.91861190519097691</v>
      </c>
      <c r="V1923" s="12">
        <f t="shared" si="178"/>
        <v>-3.686793043426858E-2</v>
      </c>
      <c r="W1923" s="12">
        <f t="shared" si="179"/>
        <v>0</v>
      </c>
    </row>
    <row r="1924" spans="1:23" x14ac:dyDescent="0.2">
      <c r="A1924" s="9">
        <v>0</v>
      </c>
      <c r="B1924" s="9">
        <v>0</v>
      </c>
      <c r="C1924" s="9">
        <v>63</v>
      </c>
      <c r="D1924" s="9">
        <v>0</v>
      </c>
      <c r="E1924" s="9">
        <v>0</v>
      </c>
      <c r="F1924" s="9">
        <v>1</v>
      </c>
      <c r="G1924" s="9">
        <v>0</v>
      </c>
      <c r="H1924" s="9">
        <v>0</v>
      </c>
      <c r="I1924" s="9">
        <v>0</v>
      </c>
      <c r="J1924" s="9">
        <v>0</v>
      </c>
      <c r="K1924" s="9">
        <v>0</v>
      </c>
      <c r="L1924" s="9">
        <v>0</v>
      </c>
      <c r="M1924" s="9">
        <v>281</v>
      </c>
      <c r="N1924" s="9">
        <v>125</v>
      </c>
      <c r="O1924" s="9">
        <v>80</v>
      </c>
      <c r="P1924" s="9">
        <v>21.35</v>
      </c>
      <c r="Q1924" s="9">
        <v>75</v>
      </c>
      <c r="R1924" s="11">
        <f t="shared" si="174"/>
        <v>-1.8535556547817027</v>
      </c>
      <c r="S1924" s="91">
        <f t="shared" si="175"/>
        <v>0.15667907800402409</v>
      </c>
      <c r="T1924" s="31">
        <f t="shared" si="176"/>
        <v>0.13545596266372426</v>
      </c>
      <c r="U1924" s="31">
        <f t="shared" si="177"/>
        <v>0.86454403733627572</v>
      </c>
      <c r="V1924" s="12">
        <f t="shared" si="178"/>
        <v>-6.321288014015243E-2</v>
      </c>
      <c r="W1924" s="12">
        <f t="shared" si="179"/>
        <v>1</v>
      </c>
    </row>
    <row r="1925" spans="1:23" x14ac:dyDescent="0.2">
      <c r="A1925" s="9">
        <v>0</v>
      </c>
      <c r="B1925" s="9">
        <v>0</v>
      </c>
      <c r="C1925" s="9">
        <v>43</v>
      </c>
      <c r="D1925" s="9">
        <v>0</v>
      </c>
      <c r="E1925" s="9">
        <v>1</v>
      </c>
      <c r="F1925" s="9">
        <v>0</v>
      </c>
      <c r="G1925" s="9">
        <v>0</v>
      </c>
      <c r="H1925" s="9">
        <v>0</v>
      </c>
      <c r="I1925" s="9">
        <v>0</v>
      </c>
      <c r="J1925" s="9">
        <v>0</v>
      </c>
      <c r="K1925" s="9">
        <v>0</v>
      </c>
      <c r="L1925" s="9">
        <v>0</v>
      </c>
      <c r="M1925" s="9">
        <v>194</v>
      </c>
      <c r="N1925" s="9">
        <v>122.5</v>
      </c>
      <c r="O1925" s="9">
        <v>82</v>
      </c>
      <c r="P1925" s="9">
        <v>35.159999999999997</v>
      </c>
      <c r="Q1925" s="9">
        <v>75</v>
      </c>
      <c r="R1925" s="11">
        <f t="shared" si="174"/>
        <v>-3.4060379991436038</v>
      </c>
      <c r="S1925" s="91">
        <f t="shared" si="175"/>
        <v>3.3172369314210762E-2</v>
      </c>
      <c r="T1925" s="31">
        <f t="shared" si="176"/>
        <v>3.2107294290331823E-2</v>
      </c>
      <c r="U1925" s="31">
        <f t="shared" si="177"/>
        <v>0.96789270570966823</v>
      </c>
      <c r="V1925" s="12">
        <f t="shared" si="178"/>
        <v>-1.4172783085070383E-2</v>
      </c>
      <c r="W1925" s="12">
        <f t="shared" si="179"/>
        <v>0</v>
      </c>
    </row>
    <row r="1926" spans="1:23" x14ac:dyDescent="0.2">
      <c r="A1926" s="9">
        <v>0</v>
      </c>
      <c r="B1926" s="9">
        <v>1</v>
      </c>
      <c r="C1926" s="9">
        <v>56</v>
      </c>
      <c r="D1926" s="9">
        <v>1</v>
      </c>
      <c r="E1926" s="9">
        <v>0</v>
      </c>
      <c r="F1926" s="9">
        <v>0</v>
      </c>
      <c r="G1926" s="9">
        <v>0</v>
      </c>
      <c r="H1926" s="9">
        <v>0</v>
      </c>
      <c r="I1926" s="9">
        <v>1</v>
      </c>
      <c r="J1926" s="9">
        <v>0</v>
      </c>
      <c r="K1926" s="9">
        <v>1</v>
      </c>
      <c r="L1926" s="9">
        <v>0</v>
      </c>
      <c r="M1926" s="9">
        <v>226</v>
      </c>
      <c r="N1926" s="9">
        <v>175.5</v>
      </c>
      <c r="O1926" s="9">
        <v>113</v>
      </c>
      <c r="P1926" s="9">
        <v>30.77</v>
      </c>
      <c r="Q1926" s="9">
        <v>60</v>
      </c>
      <c r="R1926" s="11">
        <f t="shared" ref="R1926:R1989" si="180">A$2+SUMPRODUCT(B$2:Q$2,B1926:Q1926)</f>
        <v>-0.87188996431345611</v>
      </c>
      <c r="S1926" s="91">
        <f t="shared" ref="S1926:S1989" si="181">EXP(R1926)</f>
        <v>0.41816049353949158</v>
      </c>
      <c r="T1926" s="31">
        <f t="shared" ref="T1926:T1989" si="182">S1926/(1+S1926)</f>
        <v>0.29486119197682126</v>
      </c>
      <c r="U1926" s="31">
        <f t="shared" ref="U1926:U1989" si="183">IF(A1926=1,T1926,1-T1926)</f>
        <v>0.70513880802317874</v>
      </c>
      <c r="V1926" s="12">
        <f t="shared" ref="V1926:V1989" si="184">LOG(U1926)</f>
        <v>-0.15172538283179296</v>
      </c>
      <c r="W1926" s="12">
        <f t="shared" ref="W1926:W1989" si="185">IF(T1926&gt;T$1,1,0)</f>
        <v>1</v>
      </c>
    </row>
    <row r="1927" spans="1:23" x14ac:dyDescent="0.2">
      <c r="A1927" s="9">
        <v>0</v>
      </c>
      <c r="B1927" s="9">
        <v>1</v>
      </c>
      <c r="C1927" s="9">
        <v>50</v>
      </c>
      <c r="D1927" s="9">
        <v>0</v>
      </c>
      <c r="E1927" s="9">
        <v>1</v>
      </c>
      <c r="F1927" s="9">
        <v>0</v>
      </c>
      <c r="G1927" s="9">
        <v>1</v>
      </c>
      <c r="H1927" s="9">
        <v>20</v>
      </c>
      <c r="I1927" s="9">
        <v>0</v>
      </c>
      <c r="J1927" s="9">
        <v>0</v>
      </c>
      <c r="K1927" s="9">
        <v>0</v>
      </c>
      <c r="L1927" s="9">
        <v>0</v>
      </c>
      <c r="M1927" s="9">
        <v>163</v>
      </c>
      <c r="N1927" s="9">
        <v>96.5</v>
      </c>
      <c r="O1927" s="9">
        <v>72.5</v>
      </c>
      <c r="P1927" s="9">
        <v>20.72</v>
      </c>
      <c r="Q1927" s="9">
        <v>75</v>
      </c>
      <c r="R1927" s="11">
        <f t="shared" si="180"/>
        <v>-2.1511026014489349</v>
      </c>
      <c r="S1927" s="91">
        <f t="shared" si="181"/>
        <v>0.11635579295298122</v>
      </c>
      <c r="T1927" s="31">
        <f t="shared" si="182"/>
        <v>0.10422823412345736</v>
      </c>
      <c r="U1927" s="31">
        <f t="shared" si="183"/>
        <v>0.89577176587654261</v>
      </c>
      <c r="V1927" s="12">
        <f t="shared" si="184"/>
        <v>-4.7802630345517932E-2</v>
      </c>
      <c r="W1927" s="12">
        <f t="shared" si="185"/>
        <v>1</v>
      </c>
    </row>
    <row r="1928" spans="1:23" x14ac:dyDescent="0.2">
      <c r="A1928" s="9">
        <v>0</v>
      </c>
      <c r="B1928" s="9">
        <v>1</v>
      </c>
      <c r="C1928" s="9">
        <v>47</v>
      </c>
      <c r="D1928" s="9">
        <v>0</v>
      </c>
      <c r="E1928" s="9">
        <v>0</v>
      </c>
      <c r="F1928" s="9">
        <v>0</v>
      </c>
      <c r="G1928" s="9">
        <v>1</v>
      </c>
      <c r="H1928" s="9">
        <v>10</v>
      </c>
      <c r="I1928" s="9">
        <v>0</v>
      </c>
      <c r="J1928" s="9">
        <v>0</v>
      </c>
      <c r="K1928" s="9">
        <v>1</v>
      </c>
      <c r="L1928" s="9">
        <v>0</v>
      </c>
      <c r="M1928" s="9">
        <v>214</v>
      </c>
      <c r="N1928" s="9">
        <v>132</v>
      </c>
      <c r="O1928" s="9">
        <v>95</v>
      </c>
      <c r="P1928" s="9">
        <v>24.23</v>
      </c>
      <c r="Q1928" s="9">
        <v>70</v>
      </c>
      <c r="R1928" s="11">
        <f t="shared" si="180"/>
        <v>-1.7621335278117547</v>
      </c>
      <c r="S1928" s="91">
        <f t="shared" si="181"/>
        <v>0.17167819261191666</v>
      </c>
      <c r="T1928" s="31">
        <f t="shared" si="182"/>
        <v>0.14652333182817881</v>
      </c>
      <c r="U1928" s="31">
        <f t="shared" si="183"/>
        <v>0.85347666817182122</v>
      </c>
      <c r="V1928" s="12">
        <f t="shared" si="184"/>
        <v>-6.8808346866450654E-2</v>
      </c>
      <c r="W1928" s="12">
        <f t="shared" si="185"/>
        <v>1</v>
      </c>
    </row>
    <row r="1929" spans="1:23" x14ac:dyDescent="0.2">
      <c r="A1929" s="9">
        <v>0</v>
      </c>
      <c r="B1929" s="9">
        <v>0</v>
      </c>
      <c r="C1929" s="9">
        <v>48</v>
      </c>
      <c r="D1929" s="9">
        <v>0</v>
      </c>
      <c r="E1929" s="9">
        <v>0</v>
      </c>
      <c r="F1929" s="9">
        <v>1</v>
      </c>
      <c r="G1929" s="9">
        <v>1</v>
      </c>
      <c r="H1929" s="9">
        <v>20</v>
      </c>
      <c r="I1929" s="9">
        <v>0</v>
      </c>
      <c r="J1929" s="9">
        <v>0</v>
      </c>
      <c r="K1929" s="9">
        <v>0</v>
      </c>
      <c r="L1929" s="9">
        <v>0</v>
      </c>
      <c r="M1929" s="9">
        <v>215</v>
      </c>
      <c r="N1929" s="9">
        <v>114</v>
      </c>
      <c r="O1929" s="9">
        <v>64</v>
      </c>
      <c r="P1929" s="9">
        <v>21.51</v>
      </c>
      <c r="Q1929" s="9">
        <v>74</v>
      </c>
      <c r="R1929" s="11">
        <f t="shared" si="180"/>
        <v>-2.5066637560793277</v>
      </c>
      <c r="S1929" s="91">
        <f t="shared" si="181"/>
        <v>8.1539822692416955E-2</v>
      </c>
      <c r="T1929" s="31">
        <f t="shared" si="182"/>
        <v>7.5392344305389825E-2</v>
      </c>
      <c r="U1929" s="31">
        <f t="shared" si="183"/>
        <v>0.92460765569461012</v>
      </c>
      <c r="V1929" s="12">
        <f t="shared" si="184"/>
        <v>-3.404251495140926E-2</v>
      </c>
      <c r="W1929" s="12">
        <f t="shared" si="185"/>
        <v>0</v>
      </c>
    </row>
    <row r="1930" spans="1:23" x14ac:dyDescent="0.2">
      <c r="A1930" s="9">
        <v>0</v>
      </c>
      <c r="B1930" s="9">
        <v>1</v>
      </c>
      <c r="C1930" s="9">
        <v>56</v>
      </c>
      <c r="D1930" s="9">
        <v>0</v>
      </c>
      <c r="E1930" s="9">
        <v>1</v>
      </c>
      <c r="F1930" s="9">
        <v>0</v>
      </c>
      <c r="G1930" s="9">
        <v>0</v>
      </c>
      <c r="H1930" s="9">
        <v>0</v>
      </c>
      <c r="I1930" s="9">
        <v>0</v>
      </c>
      <c r="J1930" s="9">
        <v>0</v>
      </c>
      <c r="K1930" s="9">
        <v>0</v>
      </c>
      <c r="L1930" s="9">
        <v>0</v>
      </c>
      <c r="M1930" s="9">
        <v>212</v>
      </c>
      <c r="N1930" s="9">
        <v>130</v>
      </c>
      <c r="O1930" s="9">
        <v>79</v>
      </c>
      <c r="P1930" s="9">
        <v>27.73</v>
      </c>
      <c r="Q1930" s="9">
        <v>64</v>
      </c>
      <c r="R1930" s="11">
        <f t="shared" si="180"/>
        <v>-1.8265366349721894</v>
      </c>
      <c r="S1930" s="91">
        <f t="shared" si="181"/>
        <v>0.16097010169955972</v>
      </c>
      <c r="T1930" s="31">
        <f t="shared" si="182"/>
        <v>0.13865137565895402</v>
      </c>
      <c r="U1930" s="31">
        <f t="shared" si="183"/>
        <v>0.86134862434104598</v>
      </c>
      <c r="V1930" s="12">
        <f t="shared" si="184"/>
        <v>-6.4821035557614134E-2</v>
      </c>
      <c r="W1930" s="12">
        <f t="shared" si="185"/>
        <v>1</v>
      </c>
    </row>
    <row r="1931" spans="1:23" x14ac:dyDescent="0.2">
      <c r="A1931" s="9">
        <v>0</v>
      </c>
      <c r="B1931" s="9">
        <v>1</v>
      </c>
      <c r="C1931" s="9">
        <v>40</v>
      </c>
      <c r="D1931" s="9">
        <v>0</v>
      </c>
      <c r="E1931" s="9">
        <v>1</v>
      </c>
      <c r="F1931" s="9">
        <v>0</v>
      </c>
      <c r="G1931" s="9">
        <v>1</v>
      </c>
      <c r="H1931" s="9">
        <v>20</v>
      </c>
      <c r="I1931" s="9">
        <v>0</v>
      </c>
      <c r="J1931" s="9">
        <v>0</v>
      </c>
      <c r="K1931" s="9">
        <v>0</v>
      </c>
      <c r="L1931" s="9">
        <v>0</v>
      </c>
      <c r="M1931" s="9">
        <v>152</v>
      </c>
      <c r="N1931" s="9">
        <v>119</v>
      </c>
      <c r="O1931" s="9">
        <v>86</v>
      </c>
      <c r="P1931" s="9">
        <v>23.35</v>
      </c>
      <c r="Q1931" s="9">
        <v>75</v>
      </c>
      <c r="R1931" s="11">
        <f t="shared" si="180"/>
        <v>-2.6200432997259782</v>
      </c>
      <c r="S1931" s="91">
        <f t="shared" si="181"/>
        <v>7.2799710551671573E-2</v>
      </c>
      <c r="T1931" s="31">
        <f t="shared" si="182"/>
        <v>6.7859554617362247E-2</v>
      </c>
      <c r="U1931" s="31">
        <f t="shared" si="183"/>
        <v>0.93214044538263774</v>
      </c>
      <c r="V1931" s="12">
        <f t="shared" si="184"/>
        <v>-3.051864766808688E-2</v>
      </c>
      <c r="W1931" s="12">
        <f t="shared" si="185"/>
        <v>0</v>
      </c>
    </row>
    <row r="1932" spans="1:23" x14ac:dyDescent="0.2">
      <c r="A1932" s="9">
        <v>1</v>
      </c>
      <c r="B1932" s="9">
        <v>1</v>
      </c>
      <c r="C1932" s="9">
        <v>63</v>
      </c>
      <c r="D1932" s="9">
        <v>1</v>
      </c>
      <c r="E1932" s="9">
        <v>0</v>
      </c>
      <c r="F1932" s="9">
        <v>0</v>
      </c>
      <c r="G1932" s="9">
        <v>1</v>
      </c>
      <c r="H1932" s="9">
        <v>43</v>
      </c>
      <c r="I1932" s="9">
        <v>0</v>
      </c>
      <c r="J1932" s="9">
        <v>0</v>
      </c>
      <c r="K1932" s="9">
        <v>1</v>
      </c>
      <c r="L1932" s="9">
        <v>0</v>
      </c>
      <c r="M1932" s="9">
        <v>253</v>
      </c>
      <c r="N1932" s="9">
        <v>172</v>
      </c>
      <c r="O1932" s="9">
        <v>82</v>
      </c>
      <c r="P1932" s="9">
        <v>24.19</v>
      </c>
      <c r="Q1932" s="9">
        <v>66</v>
      </c>
      <c r="R1932" s="11">
        <f t="shared" si="180"/>
        <v>0.72495293802492711</v>
      </c>
      <c r="S1932" s="91">
        <f t="shared" si="181"/>
        <v>2.0646339319294054</v>
      </c>
      <c r="T1932" s="31">
        <f t="shared" si="182"/>
        <v>0.6736967539315768</v>
      </c>
      <c r="U1932" s="31">
        <f t="shared" si="183"/>
        <v>0.6736967539315768</v>
      </c>
      <c r="V1932" s="12">
        <f t="shared" si="184"/>
        <v>-0.17153554520038736</v>
      </c>
      <c r="W1932" s="12">
        <f t="shared" si="185"/>
        <v>1</v>
      </c>
    </row>
    <row r="1933" spans="1:23" x14ac:dyDescent="0.2">
      <c r="A1933" s="9">
        <v>0</v>
      </c>
      <c r="B1933" s="9">
        <v>0</v>
      </c>
      <c r="C1933" s="9">
        <v>52</v>
      </c>
      <c r="D1933" s="9">
        <v>1</v>
      </c>
      <c r="E1933" s="9">
        <v>0</v>
      </c>
      <c r="F1933" s="9">
        <v>0</v>
      </c>
      <c r="G1933" s="9">
        <v>0</v>
      </c>
      <c r="H1933" s="9">
        <v>0</v>
      </c>
      <c r="I1933" s="9">
        <v>0</v>
      </c>
      <c r="J1933" s="9">
        <v>0</v>
      </c>
      <c r="K1933" s="9">
        <v>0</v>
      </c>
      <c r="L1933" s="9">
        <v>0</v>
      </c>
      <c r="M1933" s="9">
        <v>280</v>
      </c>
      <c r="N1933" s="9">
        <v>118</v>
      </c>
      <c r="O1933" s="9">
        <v>71</v>
      </c>
      <c r="P1933" s="9">
        <v>21.84</v>
      </c>
      <c r="Q1933" s="9">
        <v>96</v>
      </c>
      <c r="R1933" s="11">
        <f t="shared" si="180"/>
        <v>-2.255697049887277</v>
      </c>
      <c r="S1933" s="91">
        <f t="shared" si="181"/>
        <v>0.10480046711643085</v>
      </c>
      <c r="T1933" s="31">
        <f t="shared" si="182"/>
        <v>9.4859180671749574E-2</v>
      </c>
      <c r="U1933" s="31">
        <f t="shared" si="183"/>
        <v>0.90514081932825041</v>
      </c>
      <c r="V1933" s="12">
        <f t="shared" si="184"/>
        <v>-4.3283849192991088E-2</v>
      </c>
      <c r="W1933" s="12">
        <f t="shared" si="185"/>
        <v>0</v>
      </c>
    </row>
    <row r="1934" spans="1:23" x14ac:dyDescent="0.2">
      <c r="A1934" s="9">
        <v>0</v>
      </c>
      <c r="B1934" s="9">
        <v>0</v>
      </c>
      <c r="C1934" s="9">
        <v>59</v>
      </c>
      <c r="D1934" s="9">
        <v>0</v>
      </c>
      <c r="E1934" s="9">
        <v>0</v>
      </c>
      <c r="F1934" s="9">
        <v>1</v>
      </c>
      <c r="G1934" s="9">
        <v>0</v>
      </c>
      <c r="H1934" s="9">
        <v>0</v>
      </c>
      <c r="I1934" s="9">
        <v>0</v>
      </c>
      <c r="J1934" s="9">
        <v>0</v>
      </c>
      <c r="K1934" s="9">
        <v>1</v>
      </c>
      <c r="L1934" s="9">
        <v>0</v>
      </c>
      <c r="M1934" s="9">
        <v>240</v>
      </c>
      <c r="N1934" s="9">
        <v>149</v>
      </c>
      <c r="O1934" s="9">
        <v>88</v>
      </c>
      <c r="P1934" s="9">
        <v>27.48</v>
      </c>
      <c r="Q1934" s="9">
        <v>80</v>
      </c>
      <c r="R1934" s="11">
        <f t="shared" si="180"/>
        <v>-1.6415127413129662</v>
      </c>
      <c r="S1934" s="91">
        <f t="shared" si="181"/>
        <v>0.19368682250578556</v>
      </c>
      <c r="T1934" s="31">
        <f t="shared" si="182"/>
        <v>0.16225932870666904</v>
      </c>
      <c r="U1934" s="31">
        <f t="shared" si="183"/>
        <v>0.83774067129333096</v>
      </c>
      <c r="V1934" s="12">
        <f t="shared" si="184"/>
        <v>-7.6890399575516202E-2</v>
      </c>
      <c r="W1934" s="12">
        <f t="shared" si="185"/>
        <v>1</v>
      </c>
    </row>
    <row r="1935" spans="1:23" x14ac:dyDescent="0.2">
      <c r="A1935" s="9">
        <v>0</v>
      </c>
      <c r="B1935" s="9">
        <v>0</v>
      </c>
      <c r="C1935" s="9">
        <v>42</v>
      </c>
      <c r="D1935" s="9">
        <v>1</v>
      </c>
      <c r="E1935" s="9">
        <v>0</v>
      </c>
      <c r="F1935" s="9">
        <v>0</v>
      </c>
      <c r="G1935" s="9">
        <v>1</v>
      </c>
      <c r="H1935" s="9">
        <v>20</v>
      </c>
      <c r="I1935" s="9">
        <v>0</v>
      </c>
      <c r="J1935" s="9">
        <v>0</v>
      </c>
      <c r="K1935" s="9">
        <v>0</v>
      </c>
      <c r="L1935" s="9">
        <v>0</v>
      </c>
      <c r="M1935" s="9">
        <v>228</v>
      </c>
      <c r="N1935" s="9">
        <v>122</v>
      </c>
      <c r="O1935" s="9">
        <v>85</v>
      </c>
      <c r="P1935" s="9">
        <v>23.99</v>
      </c>
      <c r="Q1935" s="9">
        <v>69</v>
      </c>
      <c r="R1935" s="11">
        <f t="shared" si="180"/>
        <v>-2.7914834878698285</v>
      </c>
      <c r="S1935" s="91">
        <f t="shared" si="181"/>
        <v>6.1330163841744799E-2</v>
      </c>
      <c r="T1935" s="31">
        <f t="shared" si="182"/>
        <v>5.7786130962061075E-2</v>
      </c>
      <c r="U1935" s="31">
        <f t="shared" si="183"/>
        <v>0.94221386903793891</v>
      </c>
      <c r="V1935" s="12">
        <f t="shared" si="184"/>
        <v>-2.5850507397386081E-2</v>
      </c>
      <c r="W1935" s="12">
        <f t="shared" si="185"/>
        <v>0</v>
      </c>
    </row>
    <row r="1936" spans="1:23" x14ac:dyDescent="0.2">
      <c r="A1936" s="9">
        <v>1</v>
      </c>
      <c r="B1936" s="9">
        <v>1</v>
      </c>
      <c r="C1936" s="9">
        <v>41</v>
      </c>
      <c r="D1936" s="9">
        <v>0</v>
      </c>
      <c r="E1936" s="9">
        <v>1</v>
      </c>
      <c r="F1936" s="9">
        <v>0</v>
      </c>
      <c r="G1936" s="9">
        <v>1</v>
      </c>
      <c r="H1936" s="9">
        <v>20</v>
      </c>
      <c r="I1936" s="9">
        <v>0</v>
      </c>
      <c r="J1936" s="9">
        <v>0</v>
      </c>
      <c r="K1936" s="9">
        <v>0</v>
      </c>
      <c r="L1936" s="9">
        <v>0</v>
      </c>
      <c r="M1936" s="9">
        <v>264</v>
      </c>
      <c r="N1936" s="9">
        <v>126.5</v>
      </c>
      <c r="O1936" s="9">
        <v>82</v>
      </c>
      <c r="P1936" s="9">
        <v>23.96</v>
      </c>
      <c r="Q1936" s="9">
        <v>75</v>
      </c>
      <c r="R1936" s="11">
        <f t="shared" si="180"/>
        <v>-2.3755482169044875</v>
      </c>
      <c r="S1936" s="91">
        <f t="shared" si="181"/>
        <v>9.2963511070131885E-2</v>
      </c>
      <c r="T1936" s="31">
        <f t="shared" si="182"/>
        <v>8.5056372082458948E-2</v>
      </c>
      <c r="U1936" s="31">
        <f t="shared" si="183"/>
        <v>8.5056372082458948E-2</v>
      </c>
      <c r="V1936" s="12">
        <f t="shared" si="184"/>
        <v>-1.0702931452308619</v>
      </c>
      <c r="W1936" s="12">
        <f t="shared" si="185"/>
        <v>0</v>
      </c>
    </row>
    <row r="1937" spans="1:23" x14ac:dyDescent="0.2">
      <c r="A1937" s="9">
        <v>0</v>
      </c>
      <c r="B1937" s="9">
        <v>0</v>
      </c>
      <c r="C1937" s="9">
        <v>48</v>
      </c>
      <c r="D1937" s="9">
        <v>0</v>
      </c>
      <c r="E1937" s="9">
        <v>0</v>
      </c>
      <c r="F1937" s="9">
        <v>0</v>
      </c>
      <c r="G1937" s="9">
        <v>1</v>
      </c>
      <c r="H1937" s="9">
        <v>3</v>
      </c>
      <c r="I1937" s="9">
        <v>0</v>
      </c>
      <c r="J1937" s="9">
        <v>0</v>
      </c>
      <c r="K1937" s="9">
        <v>1</v>
      </c>
      <c r="L1937" s="9">
        <v>0</v>
      </c>
      <c r="M1937" s="9">
        <v>247</v>
      </c>
      <c r="N1937" s="9">
        <v>142.5</v>
      </c>
      <c r="O1937" s="9">
        <v>86.5</v>
      </c>
      <c r="P1937" s="9">
        <v>24.87</v>
      </c>
      <c r="Q1937" s="9">
        <v>53</v>
      </c>
      <c r="R1937" s="11">
        <f t="shared" si="180"/>
        <v>-2.2731759755693162</v>
      </c>
      <c r="S1937" s="91">
        <f t="shared" si="181"/>
        <v>0.10298458361769604</v>
      </c>
      <c r="T1937" s="31">
        <f t="shared" si="182"/>
        <v>9.3369014533199832E-2</v>
      </c>
      <c r="U1937" s="31">
        <f t="shared" si="183"/>
        <v>0.90663098546680021</v>
      </c>
      <c r="V1937" s="12">
        <f t="shared" si="184"/>
        <v>-4.2569442361718265E-2</v>
      </c>
      <c r="W1937" s="12">
        <f t="shared" si="185"/>
        <v>0</v>
      </c>
    </row>
    <row r="1938" spans="1:23" x14ac:dyDescent="0.2">
      <c r="A1938" s="9">
        <v>0</v>
      </c>
      <c r="B1938" s="9">
        <v>1</v>
      </c>
      <c r="C1938" s="9">
        <v>49</v>
      </c>
      <c r="D1938" s="9">
        <v>0</v>
      </c>
      <c r="E1938" s="9">
        <v>1</v>
      </c>
      <c r="F1938" s="9">
        <v>0</v>
      </c>
      <c r="G1938" s="9">
        <v>1</v>
      </c>
      <c r="H1938" s="9">
        <v>20</v>
      </c>
      <c r="I1938" s="9">
        <v>0</v>
      </c>
      <c r="J1938" s="9">
        <v>0</v>
      </c>
      <c r="K1938" s="9">
        <v>1</v>
      </c>
      <c r="L1938" s="9">
        <v>0</v>
      </c>
      <c r="M1938" s="9">
        <v>291</v>
      </c>
      <c r="N1938" s="9">
        <v>160</v>
      </c>
      <c r="O1938" s="9">
        <v>99</v>
      </c>
      <c r="P1938" s="9">
        <v>29.91</v>
      </c>
      <c r="Q1938" s="9">
        <v>85</v>
      </c>
      <c r="R1938" s="11">
        <f t="shared" si="180"/>
        <v>-1.2609969148520346</v>
      </c>
      <c r="S1938" s="91">
        <f t="shared" si="181"/>
        <v>0.28337138849433408</v>
      </c>
      <c r="T1938" s="31">
        <f t="shared" si="182"/>
        <v>0.22080232661785348</v>
      </c>
      <c r="U1938" s="31">
        <f t="shared" si="183"/>
        <v>0.77919767338214652</v>
      </c>
      <c r="V1938" s="12">
        <f t="shared" si="184"/>
        <v>-0.10835235289381949</v>
      </c>
      <c r="W1938" s="12">
        <f t="shared" si="185"/>
        <v>1</v>
      </c>
    </row>
    <row r="1939" spans="1:23" x14ac:dyDescent="0.2">
      <c r="A1939" s="9">
        <v>0</v>
      </c>
      <c r="B1939" s="9">
        <v>1</v>
      </c>
      <c r="C1939" s="9">
        <v>43</v>
      </c>
      <c r="D1939" s="9">
        <v>1</v>
      </c>
      <c r="E1939" s="9">
        <v>0</v>
      </c>
      <c r="F1939" s="9">
        <v>0</v>
      </c>
      <c r="G1939" s="9">
        <v>1</v>
      </c>
      <c r="H1939" s="9">
        <v>20</v>
      </c>
      <c r="I1939" s="9">
        <v>0</v>
      </c>
      <c r="J1939" s="9">
        <v>0</v>
      </c>
      <c r="K1939" s="9">
        <v>0</v>
      </c>
      <c r="L1939" s="9">
        <v>0</v>
      </c>
      <c r="M1939" s="9">
        <v>175</v>
      </c>
      <c r="N1939" s="9">
        <v>103</v>
      </c>
      <c r="O1939" s="9">
        <v>64.5</v>
      </c>
      <c r="P1939" s="9">
        <v>17.809999999999999</v>
      </c>
      <c r="Q1939" s="9">
        <v>86</v>
      </c>
      <c r="R1939" s="11">
        <f t="shared" si="180"/>
        <v>-2.1260834690389814</v>
      </c>
      <c r="S1939" s="91">
        <f t="shared" si="181"/>
        <v>0.11930363641954701</v>
      </c>
      <c r="T1939" s="31">
        <f t="shared" si="182"/>
        <v>0.10658737498716443</v>
      </c>
      <c r="U1939" s="31">
        <f t="shared" si="183"/>
        <v>0.89341262501283558</v>
      </c>
      <c r="V1939" s="12">
        <f t="shared" si="184"/>
        <v>-4.8947914708742893E-2</v>
      </c>
      <c r="W1939" s="12">
        <f t="shared" si="185"/>
        <v>1</v>
      </c>
    </row>
    <row r="1940" spans="1:23" x14ac:dyDescent="0.2">
      <c r="A1940" s="9">
        <v>0</v>
      </c>
      <c r="B1940" s="9">
        <v>0</v>
      </c>
      <c r="C1940" s="9">
        <v>53</v>
      </c>
      <c r="D1940" s="9">
        <v>0</v>
      </c>
      <c r="E1940" s="9">
        <v>0</v>
      </c>
      <c r="F1940" s="9">
        <v>1</v>
      </c>
      <c r="G1940" s="9">
        <v>0</v>
      </c>
      <c r="H1940" s="9">
        <v>0</v>
      </c>
      <c r="I1940" s="9">
        <v>0</v>
      </c>
      <c r="J1940" s="9">
        <v>0</v>
      </c>
      <c r="K1940" s="9">
        <v>0</v>
      </c>
      <c r="L1940" s="9">
        <v>0</v>
      </c>
      <c r="M1940" s="9">
        <v>280</v>
      </c>
      <c r="N1940" s="9">
        <v>135</v>
      </c>
      <c r="O1940" s="9">
        <v>87</v>
      </c>
      <c r="P1940" s="9">
        <v>27.17</v>
      </c>
      <c r="Q1940" s="9">
        <v>80</v>
      </c>
      <c r="R1940" s="11">
        <f t="shared" si="180"/>
        <v>-2.4668914391144856</v>
      </c>
      <c r="S1940" s="91">
        <f t="shared" si="181"/>
        <v>8.484820528768304E-2</v>
      </c>
      <c r="T1940" s="31">
        <f t="shared" si="182"/>
        <v>7.821205296199274E-2</v>
      </c>
      <c r="U1940" s="31">
        <f t="shared" si="183"/>
        <v>0.92178794703800726</v>
      </c>
      <c r="V1940" s="12">
        <f t="shared" si="184"/>
        <v>-3.5368974850147096E-2</v>
      </c>
      <c r="W1940" s="12">
        <f t="shared" si="185"/>
        <v>0</v>
      </c>
    </row>
    <row r="1941" spans="1:23" x14ac:dyDescent="0.2">
      <c r="A1941" s="9">
        <v>1</v>
      </c>
      <c r="B1941" s="9">
        <v>1</v>
      </c>
      <c r="C1941" s="9">
        <v>49</v>
      </c>
      <c r="D1941" s="9">
        <v>0</v>
      </c>
      <c r="E1941" s="9">
        <v>1</v>
      </c>
      <c r="F1941" s="9">
        <v>0</v>
      </c>
      <c r="G1941" s="9">
        <v>1</v>
      </c>
      <c r="H1941" s="9">
        <v>17</v>
      </c>
      <c r="I1941" s="9">
        <v>0</v>
      </c>
      <c r="J1941" s="9">
        <v>0</v>
      </c>
      <c r="K1941" s="9">
        <v>0</v>
      </c>
      <c r="L1941" s="9">
        <v>0</v>
      </c>
      <c r="M1941" s="9">
        <v>211</v>
      </c>
      <c r="N1941" s="9">
        <v>128</v>
      </c>
      <c r="O1941" s="9">
        <v>89</v>
      </c>
      <c r="P1941" s="9">
        <v>31.07</v>
      </c>
      <c r="Q1941" s="9">
        <v>75</v>
      </c>
      <c r="R1941" s="11">
        <f t="shared" si="180"/>
        <v>-2.0797201240320788</v>
      </c>
      <c r="S1941" s="91">
        <f t="shared" si="181"/>
        <v>0.12496518205602718</v>
      </c>
      <c r="T1941" s="31">
        <f t="shared" si="182"/>
        <v>0.11108359978540516</v>
      </c>
      <c r="U1941" s="31">
        <f t="shared" si="183"/>
        <v>0.11108359978540516</v>
      </c>
      <c r="V1941" s="12">
        <f t="shared" si="184"/>
        <v>-0.95435005490660252</v>
      </c>
      <c r="W1941" s="12">
        <f t="shared" si="185"/>
        <v>1</v>
      </c>
    </row>
    <row r="1942" spans="1:23" x14ac:dyDescent="0.2">
      <c r="A1942" s="9">
        <v>0</v>
      </c>
      <c r="B1942" s="9">
        <v>0</v>
      </c>
      <c r="C1942" s="9">
        <v>67</v>
      </c>
      <c r="D1942" s="9">
        <v>0</v>
      </c>
      <c r="E1942" s="9">
        <v>0</v>
      </c>
      <c r="F1942" s="9">
        <v>1</v>
      </c>
      <c r="G1942" s="9">
        <v>0</v>
      </c>
      <c r="H1942" s="9">
        <v>0</v>
      </c>
      <c r="I1942" s="9">
        <v>0</v>
      </c>
      <c r="J1942" s="9">
        <v>0</v>
      </c>
      <c r="K1942" s="9">
        <v>1</v>
      </c>
      <c r="L1942" s="9">
        <v>0</v>
      </c>
      <c r="M1942" s="9">
        <v>260</v>
      </c>
      <c r="N1942" s="9">
        <v>140</v>
      </c>
      <c r="O1942" s="9">
        <v>88</v>
      </c>
      <c r="P1942" s="9">
        <v>24.67</v>
      </c>
      <c r="Q1942" s="9">
        <v>55</v>
      </c>
      <c r="R1942" s="11">
        <f t="shared" si="180"/>
        <v>-1.3546583879566727</v>
      </c>
      <c r="S1942" s="91">
        <f t="shared" si="181"/>
        <v>0.25803542740693647</v>
      </c>
      <c r="T1942" s="31">
        <f t="shared" si="182"/>
        <v>0.20510982583280604</v>
      </c>
      <c r="U1942" s="31">
        <f t="shared" si="183"/>
        <v>0.79489017416719399</v>
      </c>
      <c r="V1942" s="12">
        <f t="shared" si="184"/>
        <v>-9.9692871403922481E-2</v>
      </c>
      <c r="W1942" s="12">
        <f t="shared" si="185"/>
        <v>1</v>
      </c>
    </row>
    <row r="1943" spans="1:23" x14ac:dyDescent="0.2">
      <c r="A1943" s="9">
        <v>0</v>
      </c>
      <c r="B1943" s="9">
        <v>1</v>
      </c>
      <c r="C1943" s="9">
        <v>42</v>
      </c>
      <c r="D1943" s="9">
        <v>1</v>
      </c>
      <c r="E1943" s="9">
        <v>0</v>
      </c>
      <c r="F1943" s="9">
        <v>0</v>
      </c>
      <c r="G1943" s="9">
        <v>1</v>
      </c>
      <c r="H1943" s="9">
        <v>15</v>
      </c>
      <c r="I1943" s="9">
        <v>1</v>
      </c>
      <c r="J1943" s="9">
        <v>0</v>
      </c>
      <c r="K1943" s="9">
        <v>1</v>
      </c>
      <c r="L1943" s="9">
        <v>0</v>
      </c>
      <c r="M1943" s="9">
        <v>222</v>
      </c>
      <c r="N1943" s="9">
        <v>143</v>
      </c>
      <c r="O1943" s="9">
        <v>92</v>
      </c>
      <c r="P1943" s="9">
        <v>27.38</v>
      </c>
      <c r="Q1943" s="9">
        <v>78</v>
      </c>
      <c r="R1943" s="11">
        <f t="shared" si="180"/>
        <v>-1.6926020135694655</v>
      </c>
      <c r="S1943" s="91">
        <f t="shared" si="181"/>
        <v>0.18404002578868112</v>
      </c>
      <c r="T1943" s="31">
        <f t="shared" si="182"/>
        <v>0.15543395643748892</v>
      </c>
      <c r="U1943" s="31">
        <f t="shared" si="183"/>
        <v>0.84456604356251108</v>
      </c>
      <c r="V1943" s="12">
        <f t="shared" si="184"/>
        <v>-7.3366383708982005E-2</v>
      </c>
      <c r="W1943" s="12">
        <f t="shared" si="185"/>
        <v>1</v>
      </c>
    </row>
    <row r="1944" spans="1:23" x14ac:dyDescent="0.2">
      <c r="A1944" s="9">
        <v>0</v>
      </c>
      <c r="B1944" s="9">
        <v>1</v>
      </c>
      <c r="C1944" s="9">
        <v>46</v>
      </c>
      <c r="D1944" s="9">
        <v>0</v>
      </c>
      <c r="E1944" s="9">
        <v>0</v>
      </c>
      <c r="F1944" s="9">
        <v>0</v>
      </c>
      <c r="G1944" s="9">
        <v>1</v>
      </c>
      <c r="H1944" s="9">
        <v>20</v>
      </c>
      <c r="I1944" s="9">
        <v>0</v>
      </c>
      <c r="J1944" s="9">
        <v>0</v>
      </c>
      <c r="K1944" s="9">
        <v>1</v>
      </c>
      <c r="L1944" s="9">
        <v>0</v>
      </c>
      <c r="M1944" s="9">
        <v>238</v>
      </c>
      <c r="N1944" s="9">
        <v>163.5</v>
      </c>
      <c r="O1944" s="9">
        <v>102</v>
      </c>
      <c r="P1944" s="9">
        <v>28.65</v>
      </c>
      <c r="Q1944" s="9">
        <v>73</v>
      </c>
      <c r="R1944" s="11">
        <f t="shared" si="180"/>
        <v>-1.1930553258159708</v>
      </c>
      <c r="S1944" s="91">
        <f t="shared" si="181"/>
        <v>0.30329318749495554</v>
      </c>
      <c r="T1944" s="31">
        <f t="shared" si="182"/>
        <v>0.2327129385813117</v>
      </c>
      <c r="U1944" s="31">
        <f t="shared" si="183"/>
        <v>0.7672870614186883</v>
      </c>
      <c r="V1944" s="12">
        <f t="shared" si="184"/>
        <v>-0.1150421251432583</v>
      </c>
      <c r="W1944" s="12">
        <f t="shared" si="185"/>
        <v>1</v>
      </c>
    </row>
    <row r="1945" spans="1:23" x14ac:dyDescent="0.2">
      <c r="A1945" s="9">
        <v>0</v>
      </c>
      <c r="B1945" s="9">
        <v>1</v>
      </c>
      <c r="C1945" s="9">
        <v>44</v>
      </c>
      <c r="D1945" s="9">
        <v>1</v>
      </c>
      <c r="E1945" s="9">
        <v>0</v>
      </c>
      <c r="F1945" s="9">
        <v>0</v>
      </c>
      <c r="G1945" s="9">
        <v>0</v>
      </c>
      <c r="H1945" s="9">
        <v>0</v>
      </c>
      <c r="I1945" s="9">
        <v>0</v>
      </c>
      <c r="J1945" s="9">
        <v>0</v>
      </c>
      <c r="K1945" s="9">
        <v>0</v>
      </c>
      <c r="L1945" s="9">
        <v>0</v>
      </c>
      <c r="M1945" s="9">
        <v>253</v>
      </c>
      <c r="N1945" s="9">
        <v>152.5</v>
      </c>
      <c r="O1945" s="9">
        <v>87.5</v>
      </c>
      <c r="P1945" s="9">
        <v>26.84</v>
      </c>
      <c r="Q1945" s="9">
        <v>56</v>
      </c>
      <c r="R1945" s="11">
        <f t="shared" si="180"/>
        <v>-2.1571867263796678</v>
      </c>
      <c r="S1945" s="91">
        <f t="shared" si="181"/>
        <v>0.11565001895793024</v>
      </c>
      <c r="T1945" s="31">
        <f t="shared" si="182"/>
        <v>0.10366155782971512</v>
      </c>
      <c r="U1945" s="31">
        <f t="shared" si="183"/>
        <v>0.89633844217028491</v>
      </c>
      <c r="V1945" s="12">
        <f t="shared" si="184"/>
        <v>-4.752797715232146E-2</v>
      </c>
      <c r="W1945" s="12">
        <f t="shared" si="185"/>
        <v>1</v>
      </c>
    </row>
    <row r="1946" spans="1:23" x14ac:dyDescent="0.2">
      <c r="A1946" s="9">
        <v>0</v>
      </c>
      <c r="B1946" s="9">
        <v>0</v>
      </c>
      <c r="C1946" s="9">
        <v>47</v>
      </c>
      <c r="D1946" s="9">
        <v>1</v>
      </c>
      <c r="E1946" s="9">
        <v>0</v>
      </c>
      <c r="F1946" s="9">
        <v>0</v>
      </c>
      <c r="G1946" s="9">
        <v>0</v>
      </c>
      <c r="H1946" s="9">
        <v>0</v>
      </c>
      <c r="I1946" s="9">
        <v>0</v>
      </c>
      <c r="J1946" s="9">
        <v>0</v>
      </c>
      <c r="K1946" s="9">
        <v>0</v>
      </c>
      <c r="L1946" s="9">
        <v>0</v>
      </c>
      <c r="M1946" s="9">
        <v>205</v>
      </c>
      <c r="N1946" s="9">
        <v>122</v>
      </c>
      <c r="O1946" s="9">
        <v>78</v>
      </c>
      <c r="P1946" s="9">
        <v>23.78</v>
      </c>
      <c r="Q1946" s="9">
        <v>67</v>
      </c>
      <c r="R1946" s="11">
        <f t="shared" si="180"/>
        <v>-2.7998539076206432</v>
      </c>
      <c r="S1946" s="91">
        <f t="shared" si="181"/>
        <v>6.0818947160921392E-2</v>
      </c>
      <c r="T1946" s="31">
        <f t="shared" si="182"/>
        <v>5.7332070966201777E-2</v>
      </c>
      <c r="U1946" s="31">
        <f t="shared" si="183"/>
        <v>0.94266792903379826</v>
      </c>
      <c r="V1946" s="12">
        <f t="shared" si="184"/>
        <v>-2.5641268012008243E-2</v>
      </c>
      <c r="W1946" s="12">
        <f t="shared" si="185"/>
        <v>0</v>
      </c>
    </row>
    <row r="1947" spans="1:23" x14ac:dyDescent="0.2">
      <c r="A1947" s="9">
        <v>0</v>
      </c>
      <c r="B1947" s="9">
        <v>0</v>
      </c>
      <c r="C1947" s="9">
        <v>36</v>
      </c>
      <c r="D1947" s="9">
        <v>0</v>
      </c>
      <c r="E1947" s="9">
        <v>1</v>
      </c>
      <c r="F1947" s="9">
        <v>0</v>
      </c>
      <c r="G1947" s="9">
        <v>1</v>
      </c>
      <c r="H1947" s="9">
        <v>43</v>
      </c>
      <c r="I1947" s="9">
        <v>0</v>
      </c>
      <c r="J1947" s="9">
        <v>0</v>
      </c>
      <c r="K1947" s="9">
        <v>0</v>
      </c>
      <c r="L1947" s="9">
        <v>0</v>
      </c>
      <c r="M1947" s="9">
        <v>201</v>
      </c>
      <c r="N1947" s="9">
        <v>124</v>
      </c>
      <c r="O1947" s="9">
        <v>73</v>
      </c>
      <c r="P1947" s="9">
        <v>25.25</v>
      </c>
      <c r="Q1947" s="9">
        <v>95</v>
      </c>
      <c r="R1947" s="11">
        <f t="shared" si="180"/>
        <v>-2.5561811207615044</v>
      </c>
      <c r="S1947" s="91">
        <f t="shared" si="181"/>
        <v>7.7600522329799165E-2</v>
      </c>
      <c r="T1947" s="31">
        <f t="shared" si="182"/>
        <v>7.2012328058290942E-2</v>
      </c>
      <c r="U1947" s="31">
        <f t="shared" si="183"/>
        <v>0.92798767194170906</v>
      </c>
      <c r="V1947" s="12">
        <f t="shared" si="184"/>
        <v>-3.2457793224296809E-2</v>
      </c>
      <c r="W1947" s="12">
        <f t="shared" si="185"/>
        <v>0</v>
      </c>
    </row>
    <row r="1948" spans="1:23" x14ac:dyDescent="0.2">
      <c r="A1948" s="9">
        <v>0</v>
      </c>
      <c r="B1948" s="9">
        <v>0</v>
      </c>
      <c r="C1948" s="9">
        <v>51</v>
      </c>
      <c r="D1948" s="9">
        <v>1</v>
      </c>
      <c r="E1948" s="9">
        <v>0</v>
      </c>
      <c r="F1948" s="9">
        <v>0</v>
      </c>
      <c r="G1948" s="9">
        <v>0</v>
      </c>
      <c r="H1948" s="9">
        <v>0</v>
      </c>
      <c r="I1948" s="9">
        <v>0</v>
      </c>
      <c r="J1948" s="9">
        <v>0</v>
      </c>
      <c r="K1948" s="9">
        <v>1</v>
      </c>
      <c r="L1948" s="9">
        <v>0</v>
      </c>
      <c r="M1948" s="9">
        <v>292</v>
      </c>
      <c r="N1948" s="9">
        <v>166</v>
      </c>
      <c r="O1948" s="9">
        <v>89</v>
      </c>
      <c r="P1948" s="9">
        <v>27.51</v>
      </c>
      <c r="Q1948" s="9">
        <v>68</v>
      </c>
      <c r="R1948" s="11">
        <f t="shared" si="180"/>
        <v>-1.7339910790676374</v>
      </c>
      <c r="S1948" s="91">
        <f t="shared" si="181"/>
        <v>0.176578263951857</v>
      </c>
      <c r="T1948" s="31">
        <f t="shared" si="182"/>
        <v>0.15007778858566623</v>
      </c>
      <c r="U1948" s="31">
        <f t="shared" si="183"/>
        <v>0.84992221141433377</v>
      </c>
      <c r="V1948" s="12">
        <f t="shared" si="184"/>
        <v>-7.0620820990946645E-2</v>
      </c>
      <c r="W1948" s="12">
        <f t="shared" si="185"/>
        <v>1</v>
      </c>
    </row>
    <row r="1949" spans="1:23" x14ac:dyDescent="0.2">
      <c r="A1949" s="9">
        <v>0</v>
      </c>
      <c r="B1949" s="9">
        <v>0</v>
      </c>
      <c r="C1949" s="9">
        <v>49</v>
      </c>
      <c r="D1949" s="9">
        <v>0</v>
      </c>
      <c r="E1949" s="9">
        <v>0</v>
      </c>
      <c r="F1949" s="9">
        <v>0</v>
      </c>
      <c r="G1949" s="9">
        <v>0</v>
      </c>
      <c r="H1949" s="9">
        <v>0</v>
      </c>
      <c r="I1949" s="9">
        <v>0</v>
      </c>
      <c r="J1949" s="9">
        <v>0</v>
      </c>
      <c r="K1949" s="9">
        <v>0</v>
      </c>
      <c r="L1949" s="9">
        <v>0</v>
      </c>
      <c r="M1949" s="9">
        <v>189</v>
      </c>
      <c r="N1949" s="9">
        <v>102</v>
      </c>
      <c r="O1949" s="9">
        <v>66.5</v>
      </c>
      <c r="P1949" s="9">
        <v>23.88</v>
      </c>
      <c r="Q1949" s="9">
        <v>70</v>
      </c>
      <c r="R1949" s="11">
        <f t="shared" si="180"/>
        <v>-2.7614614881140271</v>
      </c>
      <c r="S1949" s="91">
        <f t="shared" si="181"/>
        <v>6.3199335753497565E-2</v>
      </c>
      <c r="T1949" s="31">
        <f t="shared" si="182"/>
        <v>5.9442602744581019E-2</v>
      </c>
      <c r="U1949" s="31">
        <f t="shared" si="183"/>
        <v>0.94055739725541898</v>
      </c>
      <c r="V1949" s="12">
        <f t="shared" si="184"/>
        <v>-2.6614696604087978E-2</v>
      </c>
      <c r="W1949" s="12">
        <f t="shared" si="185"/>
        <v>0</v>
      </c>
    </row>
    <row r="1950" spans="1:23" x14ac:dyDescent="0.2">
      <c r="A1950" s="9">
        <v>0</v>
      </c>
      <c r="B1950" s="9">
        <v>0</v>
      </c>
      <c r="C1950" s="9">
        <v>54</v>
      </c>
      <c r="D1950" s="9">
        <v>0</v>
      </c>
      <c r="E1950" s="9">
        <v>0</v>
      </c>
      <c r="F1950" s="9">
        <v>1</v>
      </c>
      <c r="G1950" s="9">
        <v>0</v>
      </c>
      <c r="H1950" s="9">
        <v>0</v>
      </c>
      <c r="I1950" s="9">
        <v>0</v>
      </c>
      <c r="J1950" s="9">
        <v>0</v>
      </c>
      <c r="K1950" s="9">
        <v>0</v>
      </c>
      <c r="L1950" s="9">
        <v>0</v>
      </c>
      <c r="M1950" s="9">
        <v>241</v>
      </c>
      <c r="N1950" s="9">
        <v>103</v>
      </c>
      <c r="O1950" s="9">
        <v>66</v>
      </c>
      <c r="P1950" s="9">
        <v>22.73</v>
      </c>
      <c r="Q1950" s="9">
        <v>85</v>
      </c>
      <c r="R1950" s="11">
        <f t="shared" si="180"/>
        <v>-2.6281844418116318</v>
      </c>
      <c r="S1950" s="91">
        <f t="shared" si="181"/>
        <v>7.220944374738493E-2</v>
      </c>
      <c r="T1950" s="31">
        <f t="shared" si="182"/>
        <v>6.7346397822250145E-2</v>
      </c>
      <c r="U1950" s="31">
        <f t="shared" si="183"/>
        <v>0.93265360217774984</v>
      </c>
      <c r="V1950" s="12">
        <f t="shared" si="184"/>
        <v>-3.0279628061192193E-2</v>
      </c>
      <c r="W1950" s="12">
        <f t="shared" si="185"/>
        <v>0</v>
      </c>
    </row>
    <row r="1951" spans="1:23" x14ac:dyDescent="0.2">
      <c r="A1951" s="9">
        <v>0</v>
      </c>
      <c r="B1951" s="9">
        <v>1</v>
      </c>
      <c r="C1951" s="9">
        <v>67</v>
      </c>
      <c r="D1951" s="9">
        <v>1</v>
      </c>
      <c r="E1951" s="9">
        <v>0</v>
      </c>
      <c r="F1951" s="9">
        <v>0</v>
      </c>
      <c r="G1951" s="9">
        <v>1</v>
      </c>
      <c r="H1951" s="9">
        <v>2</v>
      </c>
      <c r="I1951" s="9">
        <v>0</v>
      </c>
      <c r="J1951" s="9">
        <v>0</v>
      </c>
      <c r="K1951" s="9">
        <v>0</v>
      </c>
      <c r="L1951" s="9">
        <v>0</v>
      </c>
      <c r="M1951" s="9">
        <v>144</v>
      </c>
      <c r="N1951" s="9">
        <v>113</v>
      </c>
      <c r="O1951" s="9">
        <v>62</v>
      </c>
      <c r="P1951" s="9">
        <v>22.9</v>
      </c>
      <c r="Q1951" s="9">
        <v>58</v>
      </c>
      <c r="R1951" s="11">
        <f t="shared" si="180"/>
        <v>-1.0672048757463344</v>
      </c>
      <c r="S1951" s="91">
        <f t="shared" si="181"/>
        <v>0.34396861000892215</v>
      </c>
      <c r="T1951" s="31">
        <f t="shared" si="182"/>
        <v>0.25593500283212617</v>
      </c>
      <c r="U1951" s="31">
        <f t="shared" si="183"/>
        <v>0.74406499716787389</v>
      </c>
      <c r="V1951" s="12">
        <f t="shared" si="184"/>
        <v>-0.12838912537025246</v>
      </c>
      <c r="W1951" s="12">
        <f t="shared" si="185"/>
        <v>1</v>
      </c>
    </row>
    <row r="1952" spans="1:23" x14ac:dyDescent="0.2">
      <c r="A1952" s="9">
        <v>0</v>
      </c>
      <c r="B1952" s="9">
        <v>0</v>
      </c>
      <c r="C1952" s="9">
        <v>38</v>
      </c>
      <c r="D1952" s="9">
        <v>1</v>
      </c>
      <c r="E1952" s="9">
        <v>0</v>
      </c>
      <c r="F1952" s="9">
        <v>0</v>
      </c>
      <c r="G1952" s="9">
        <v>1</v>
      </c>
      <c r="H1952" s="9">
        <v>9</v>
      </c>
      <c r="I1952" s="9">
        <v>0</v>
      </c>
      <c r="J1952" s="9">
        <v>0</v>
      </c>
      <c r="K1952" s="9">
        <v>0</v>
      </c>
      <c r="L1952" s="9">
        <v>0</v>
      </c>
      <c r="M1952" s="9">
        <v>224</v>
      </c>
      <c r="N1952" s="9">
        <v>90</v>
      </c>
      <c r="O1952" s="9">
        <v>70</v>
      </c>
      <c r="P1952" s="9">
        <v>18.18</v>
      </c>
      <c r="Q1952" s="9">
        <v>75</v>
      </c>
      <c r="R1952" s="11">
        <f t="shared" si="180"/>
        <v>-3.5717671698046809</v>
      </c>
      <c r="S1952" s="91">
        <f t="shared" si="181"/>
        <v>2.810614144377007E-2</v>
      </c>
      <c r="T1952" s="31">
        <f t="shared" si="182"/>
        <v>2.7337781879505748E-2</v>
      </c>
      <c r="U1952" s="31">
        <f t="shared" si="183"/>
        <v>0.97266221812049425</v>
      </c>
      <c r="V1952" s="12">
        <f t="shared" si="184"/>
        <v>-1.2037953437219204E-2</v>
      </c>
      <c r="W1952" s="12">
        <f t="shared" si="185"/>
        <v>0</v>
      </c>
    </row>
    <row r="1953" spans="1:23" x14ac:dyDescent="0.2">
      <c r="A1953" s="9">
        <v>0</v>
      </c>
      <c r="B1953" s="9">
        <v>0</v>
      </c>
      <c r="C1953" s="9">
        <v>45</v>
      </c>
      <c r="D1953" s="9">
        <v>0</v>
      </c>
      <c r="E1953" s="9">
        <v>1</v>
      </c>
      <c r="F1953" s="9">
        <v>0</v>
      </c>
      <c r="G1953" s="9">
        <v>1</v>
      </c>
      <c r="H1953" s="9">
        <v>30</v>
      </c>
      <c r="I1953" s="9">
        <v>0</v>
      </c>
      <c r="J1953" s="9">
        <v>0</v>
      </c>
      <c r="K1953" s="9">
        <v>1</v>
      </c>
      <c r="L1953" s="9">
        <v>0</v>
      </c>
      <c r="M1953" s="9">
        <v>181</v>
      </c>
      <c r="N1953" s="9">
        <v>138.5</v>
      </c>
      <c r="O1953" s="9">
        <v>90</v>
      </c>
      <c r="P1953" s="9">
        <v>26.32</v>
      </c>
      <c r="Q1953" s="9">
        <v>90</v>
      </c>
      <c r="R1953" s="11">
        <f t="shared" si="180"/>
        <v>-2.0262579890955843</v>
      </c>
      <c r="S1953" s="91">
        <f t="shared" si="181"/>
        <v>0.13182790077117515</v>
      </c>
      <c r="T1953" s="31">
        <f t="shared" si="182"/>
        <v>0.11647345031992383</v>
      </c>
      <c r="U1953" s="31">
        <f t="shared" si="183"/>
        <v>0.88352654968007616</v>
      </c>
      <c r="V1953" s="12">
        <f t="shared" si="184"/>
        <v>-5.3780395555848022E-2</v>
      </c>
      <c r="W1953" s="12">
        <f t="shared" si="185"/>
        <v>1</v>
      </c>
    </row>
    <row r="1954" spans="1:23" x14ac:dyDescent="0.2">
      <c r="A1954" s="9">
        <v>0</v>
      </c>
      <c r="B1954" s="9">
        <v>0</v>
      </c>
      <c r="C1954" s="9">
        <v>50</v>
      </c>
      <c r="D1954" s="9">
        <v>0</v>
      </c>
      <c r="E1954" s="9">
        <v>0</v>
      </c>
      <c r="F1954" s="9">
        <v>1</v>
      </c>
      <c r="G1954" s="9">
        <v>0</v>
      </c>
      <c r="H1954" s="9">
        <v>0</v>
      </c>
      <c r="I1954" s="9">
        <v>0</v>
      </c>
      <c r="J1954" s="9">
        <v>0</v>
      </c>
      <c r="K1954" s="9">
        <v>0</v>
      </c>
      <c r="L1954" s="9">
        <v>0</v>
      </c>
      <c r="M1954" s="9">
        <v>250</v>
      </c>
      <c r="N1954" s="9">
        <v>109</v>
      </c>
      <c r="O1954" s="9">
        <v>70</v>
      </c>
      <c r="P1954" s="9">
        <v>20.74</v>
      </c>
      <c r="Q1954" s="9">
        <v>75</v>
      </c>
      <c r="R1954" s="11">
        <f t="shared" si="180"/>
        <v>-2.8609602861147811</v>
      </c>
      <c r="S1954" s="91">
        <f t="shared" si="181"/>
        <v>5.721379226690064E-2</v>
      </c>
      <c r="T1954" s="31">
        <f t="shared" si="182"/>
        <v>5.4117523518324127E-2</v>
      </c>
      <c r="U1954" s="31">
        <f t="shared" si="183"/>
        <v>0.94588247648167589</v>
      </c>
      <c r="V1954" s="12">
        <f t="shared" si="184"/>
        <v>-2.416282024319143E-2</v>
      </c>
      <c r="W1954" s="12">
        <f t="shared" si="185"/>
        <v>0</v>
      </c>
    </row>
    <row r="1955" spans="1:23" x14ac:dyDescent="0.2">
      <c r="A1955" s="9">
        <v>0</v>
      </c>
      <c r="B1955" s="9">
        <v>0</v>
      </c>
      <c r="C1955" s="9">
        <v>45</v>
      </c>
      <c r="D1955" s="9">
        <v>1</v>
      </c>
      <c r="E1955" s="9">
        <v>0</v>
      </c>
      <c r="F1955" s="9">
        <v>0</v>
      </c>
      <c r="G1955" s="9">
        <v>0</v>
      </c>
      <c r="H1955" s="9">
        <v>0</v>
      </c>
      <c r="I1955" s="9">
        <v>0</v>
      </c>
      <c r="J1955" s="9">
        <v>0</v>
      </c>
      <c r="K1955" s="9">
        <v>0</v>
      </c>
      <c r="L1955" s="9">
        <v>0</v>
      </c>
      <c r="M1955" s="9">
        <v>290</v>
      </c>
      <c r="N1955" s="9">
        <v>124</v>
      </c>
      <c r="O1955" s="9">
        <v>72.5</v>
      </c>
      <c r="P1955" s="9">
        <v>24.24</v>
      </c>
      <c r="Q1955" s="9">
        <v>92</v>
      </c>
      <c r="R1955" s="11">
        <f t="shared" si="180"/>
        <v>-2.6866355661683254</v>
      </c>
      <c r="S1955" s="91">
        <f t="shared" si="181"/>
        <v>6.8109704918190628E-2</v>
      </c>
      <c r="T1955" s="31">
        <f t="shared" si="182"/>
        <v>6.3766581845080536E-2</v>
      </c>
      <c r="U1955" s="31">
        <f t="shared" si="183"/>
        <v>0.93623341815491945</v>
      </c>
      <c r="V1955" s="12">
        <f t="shared" si="184"/>
        <v>-2.8615861113668824E-2</v>
      </c>
      <c r="W1955" s="12">
        <f t="shared" si="185"/>
        <v>0</v>
      </c>
    </row>
    <row r="1956" spans="1:23" x14ac:dyDescent="0.2">
      <c r="A1956" s="9">
        <v>0</v>
      </c>
      <c r="B1956" s="9">
        <v>1</v>
      </c>
      <c r="C1956" s="9">
        <v>48</v>
      </c>
      <c r="D1956" s="9">
        <v>0</v>
      </c>
      <c r="E1956" s="9">
        <v>0</v>
      </c>
      <c r="F1956" s="9">
        <v>0</v>
      </c>
      <c r="G1956" s="9">
        <v>1</v>
      </c>
      <c r="H1956" s="9">
        <v>30</v>
      </c>
      <c r="I1956" s="9">
        <v>0</v>
      </c>
      <c r="J1956" s="9">
        <v>0</v>
      </c>
      <c r="K1956" s="9">
        <v>0</v>
      </c>
      <c r="L1956" s="9">
        <v>0</v>
      </c>
      <c r="M1956" s="9">
        <v>178</v>
      </c>
      <c r="N1956" s="9">
        <v>132.5</v>
      </c>
      <c r="O1956" s="9">
        <v>73</v>
      </c>
      <c r="P1956" s="9">
        <v>24.67</v>
      </c>
      <c r="Q1956" s="9">
        <v>80</v>
      </c>
      <c r="R1956" s="11">
        <f t="shared" si="180"/>
        <v>-1.1992533273288695</v>
      </c>
      <c r="S1956" s="91">
        <f t="shared" si="181"/>
        <v>0.30141918938075085</v>
      </c>
      <c r="T1956" s="31">
        <f t="shared" si="182"/>
        <v>0.23160807204953998</v>
      </c>
      <c r="U1956" s="31">
        <f t="shared" si="183"/>
        <v>0.76839192795046007</v>
      </c>
      <c r="V1956" s="12">
        <f t="shared" si="184"/>
        <v>-0.11441720610210136</v>
      </c>
      <c r="W1956" s="12">
        <f t="shared" si="185"/>
        <v>1</v>
      </c>
    </row>
    <row r="1957" spans="1:23" x14ac:dyDescent="0.2">
      <c r="A1957" s="9">
        <v>1</v>
      </c>
      <c r="B1957" s="9">
        <v>1</v>
      </c>
      <c r="C1957" s="9">
        <v>58</v>
      </c>
      <c r="D1957" s="9">
        <v>1</v>
      </c>
      <c r="E1957" s="9">
        <v>0</v>
      </c>
      <c r="F1957" s="9">
        <v>0</v>
      </c>
      <c r="G1957" s="9">
        <v>1</v>
      </c>
      <c r="H1957" s="9">
        <v>40</v>
      </c>
      <c r="I1957" s="9">
        <v>0</v>
      </c>
      <c r="J1957" s="9">
        <v>0</v>
      </c>
      <c r="K1957" s="9">
        <v>1</v>
      </c>
      <c r="L1957" s="9">
        <v>0</v>
      </c>
      <c r="M1957" s="9">
        <v>231</v>
      </c>
      <c r="N1957" s="9">
        <v>171</v>
      </c>
      <c r="O1957" s="9">
        <v>95</v>
      </c>
      <c r="P1957" s="9">
        <v>26.11</v>
      </c>
      <c r="Q1957" s="9">
        <v>85</v>
      </c>
      <c r="R1957" s="11">
        <f t="shared" si="180"/>
        <v>0.26676682869147417</v>
      </c>
      <c r="S1957" s="91">
        <f t="shared" si="181"/>
        <v>1.305735950672001</v>
      </c>
      <c r="T1957" s="31">
        <f t="shared" si="182"/>
        <v>0.56629899459712529</v>
      </c>
      <c r="U1957" s="31">
        <f t="shared" si="183"/>
        <v>0.56629899459712529</v>
      </c>
      <c r="V1957" s="12">
        <f t="shared" si="184"/>
        <v>-0.24695420941586568</v>
      </c>
      <c r="W1957" s="12">
        <f t="shared" si="185"/>
        <v>1</v>
      </c>
    </row>
    <row r="1958" spans="1:23" x14ac:dyDescent="0.2">
      <c r="A1958" s="9">
        <v>0</v>
      </c>
      <c r="B1958" s="9">
        <v>0</v>
      </c>
      <c r="C1958" s="9">
        <v>36</v>
      </c>
      <c r="D1958" s="9">
        <v>0</v>
      </c>
      <c r="E1958" s="9">
        <v>1</v>
      </c>
      <c r="F1958" s="9">
        <v>0</v>
      </c>
      <c r="G1958" s="9">
        <v>0</v>
      </c>
      <c r="H1958" s="9">
        <v>0</v>
      </c>
      <c r="I1958" s="9">
        <v>0</v>
      </c>
      <c r="J1958" s="9">
        <v>0</v>
      </c>
      <c r="K1958" s="9">
        <v>0</v>
      </c>
      <c r="L1958" s="9">
        <v>0</v>
      </c>
      <c r="M1958" s="9">
        <v>203</v>
      </c>
      <c r="N1958" s="9">
        <v>112.5</v>
      </c>
      <c r="O1958" s="9">
        <v>73.5</v>
      </c>
      <c r="P1958" s="9">
        <v>24.47</v>
      </c>
      <c r="Q1958" s="9">
        <v>70</v>
      </c>
      <c r="R1958" s="11">
        <f t="shared" si="180"/>
        <v>-3.822710655803248</v>
      </c>
      <c r="S1958" s="91">
        <f t="shared" si="181"/>
        <v>2.1868442659731882E-2</v>
      </c>
      <c r="T1958" s="31">
        <f t="shared" si="182"/>
        <v>2.1400448185690542E-2</v>
      </c>
      <c r="U1958" s="31">
        <f t="shared" si="183"/>
        <v>0.97859955181430947</v>
      </c>
      <c r="V1958" s="12">
        <f t="shared" si="184"/>
        <v>-9.3949874771809532E-3</v>
      </c>
      <c r="W1958" s="12">
        <f t="shared" si="185"/>
        <v>0</v>
      </c>
    </row>
    <row r="1959" spans="1:23" x14ac:dyDescent="0.2">
      <c r="A1959" s="9">
        <v>0</v>
      </c>
      <c r="B1959" s="9">
        <v>0</v>
      </c>
      <c r="C1959" s="9">
        <v>55</v>
      </c>
      <c r="D1959" s="9">
        <v>1</v>
      </c>
      <c r="E1959" s="9">
        <v>0</v>
      </c>
      <c r="F1959" s="9">
        <v>0</v>
      </c>
      <c r="G1959" s="9">
        <v>0</v>
      </c>
      <c r="H1959" s="9">
        <v>0</v>
      </c>
      <c r="I1959" s="9">
        <v>0</v>
      </c>
      <c r="J1959" s="9">
        <v>0</v>
      </c>
      <c r="K1959" s="9">
        <v>0</v>
      </c>
      <c r="L1959" s="9">
        <v>0</v>
      </c>
      <c r="M1959" s="9">
        <v>270</v>
      </c>
      <c r="N1959" s="9">
        <v>117</v>
      </c>
      <c r="O1959" s="9">
        <v>71</v>
      </c>
      <c r="P1959" s="9">
        <v>23.79</v>
      </c>
      <c r="Q1959" s="9">
        <v>71</v>
      </c>
      <c r="R1959" s="11">
        <f t="shared" si="180"/>
        <v>-2.2468233785092746</v>
      </c>
      <c r="S1959" s="91">
        <f t="shared" si="181"/>
        <v>0.10573457035504437</v>
      </c>
      <c r="T1959" s="31">
        <f t="shared" si="182"/>
        <v>9.5623826178369078E-2</v>
      </c>
      <c r="U1959" s="31">
        <f t="shared" si="183"/>
        <v>0.90437617382163094</v>
      </c>
      <c r="V1959" s="12">
        <f t="shared" si="184"/>
        <v>-4.3650887850445047E-2</v>
      </c>
      <c r="W1959" s="12">
        <f t="shared" si="185"/>
        <v>0</v>
      </c>
    </row>
    <row r="1960" spans="1:23" x14ac:dyDescent="0.2">
      <c r="A1960" s="9">
        <v>0</v>
      </c>
      <c r="B1960" s="9">
        <v>0</v>
      </c>
      <c r="C1960" s="9">
        <v>40</v>
      </c>
      <c r="D1960" s="9">
        <v>0</v>
      </c>
      <c r="E1960" s="9">
        <v>1</v>
      </c>
      <c r="F1960" s="9">
        <v>0</v>
      </c>
      <c r="G1960" s="9">
        <v>0</v>
      </c>
      <c r="H1960" s="9">
        <v>0</v>
      </c>
      <c r="I1960" s="9">
        <v>0</v>
      </c>
      <c r="J1960" s="9">
        <v>0</v>
      </c>
      <c r="K1960" s="9">
        <v>0</v>
      </c>
      <c r="L1960" s="9">
        <v>0</v>
      </c>
      <c r="M1960" s="9">
        <v>234</v>
      </c>
      <c r="N1960" s="9">
        <v>119</v>
      </c>
      <c r="O1960" s="9">
        <v>81</v>
      </c>
      <c r="P1960" s="9">
        <v>24.6</v>
      </c>
      <c r="Q1960" s="9">
        <v>75</v>
      </c>
      <c r="R1960" s="11">
        <f t="shared" si="180"/>
        <v>-3.4919917586229277</v>
      </c>
      <c r="S1960" s="91">
        <f t="shared" si="181"/>
        <v>3.0440182255958265E-2</v>
      </c>
      <c r="T1960" s="31">
        <f t="shared" si="182"/>
        <v>2.9540950343488265E-2</v>
      </c>
      <c r="U1960" s="31">
        <f t="shared" si="183"/>
        <v>0.97045904965651175</v>
      </c>
      <c r="V1960" s="12">
        <f t="shared" si="184"/>
        <v>-1.302278576086215E-2</v>
      </c>
      <c r="W1960" s="12">
        <f t="shared" si="185"/>
        <v>0</v>
      </c>
    </row>
    <row r="1961" spans="1:23" x14ac:dyDescent="0.2">
      <c r="A1961" s="9">
        <v>1</v>
      </c>
      <c r="B1961" s="9">
        <v>0</v>
      </c>
      <c r="C1961" s="9">
        <v>57</v>
      </c>
      <c r="D1961" s="9">
        <v>1</v>
      </c>
      <c r="E1961" s="9">
        <v>0</v>
      </c>
      <c r="F1961" s="9">
        <v>0</v>
      </c>
      <c r="G1961" s="9">
        <v>1</v>
      </c>
      <c r="H1961" s="9">
        <v>20</v>
      </c>
      <c r="I1961" s="9">
        <v>0</v>
      </c>
      <c r="J1961" s="9">
        <v>0</v>
      </c>
      <c r="K1961" s="9">
        <v>0</v>
      </c>
      <c r="L1961" s="9">
        <v>0</v>
      </c>
      <c r="M1961" s="9">
        <v>174</v>
      </c>
      <c r="N1961" s="9">
        <v>120</v>
      </c>
      <c r="O1961" s="9">
        <v>62</v>
      </c>
      <c r="P1961" s="9">
        <v>25.13</v>
      </c>
      <c r="Q1961" s="9">
        <v>95</v>
      </c>
      <c r="R1961" s="11">
        <f t="shared" si="180"/>
        <v>-1.5197595713865093</v>
      </c>
      <c r="S1961" s="91">
        <f t="shared" si="181"/>
        <v>0.21876447786987599</v>
      </c>
      <c r="T1961" s="31">
        <f t="shared" si="182"/>
        <v>0.17949692647116422</v>
      </c>
      <c r="U1961" s="31">
        <f t="shared" si="183"/>
        <v>0.17949692647116422</v>
      </c>
      <c r="V1961" s="12">
        <f t="shared" si="184"/>
        <v>-0.74594298345358034</v>
      </c>
      <c r="W1961" s="12">
        <f t="shared" si="185"/>
        <v>1</v>
      </c>
    </row>
    <row r="1962" spans="1:23" x14ac:dyDescent="0.2">
      <c r="A1962" s="9">
        <v>0</v>
      </c>
      <c r="B1962" s="9">
        <v>1</v>
      </c>
      <c r="C1962" s="9">
        <v>40</v>
      </c>
      <c r="D1962" s="9">
        <v>0</v>
      </c>
      <c r="E1962" s="9">
        <v>1</v>
      </c>
      <c r="F1962" s="9">
        <v>0</v>
      </c>
      <c r="G1962" s="9">
        <v>1</v>
      </c>
      <c r="H1962" s="9">
        <v>10</v>
      </c>
      <c r="I1962" s="9">
        <v>0</v>
      </c>
      <c r="J1962" s="9">
        <v>0</v>
      </c>
      <c r="K1962" s="9">
        <v>0</v>
      </c>
      <c r="L1962" s="9">
        <v>0</v>
      </c>
      <c r="M1962" s="9">
        <v>250</v>
      </c>
      <c r="N1962" s="9">
        <v>109</v>
      </c>
      <c r="O1962" s="9">
        <v>78</v>
      </c>
      <c r="P1962" s="9">
        <v>25.75</v>
      </c>
      <c r="Q1962" s="9">
        <v>65</v>
      </c>
      <c r="R1962" s="11">
        <f t="shared" si="180"/>
        <v>-3.0077603672395501</v>
      </c>
      <c r="S1962" s="91">
        <f t="shared" si="181"/>
        <v>4.9402197733791814E-2</v>
      </c>
      <c r="T1962" s="31">
        <f t="shared" si="182"/>
        <v>4.7076514457923761E-2</v>
      </c>
      <c r="U1962" s="31">
        <f t="shared" si="183"/>
        <v>0.95292348554207629</v>
      </c>
      <c r="V1962" s="12">
        <f t="shared" si="184"/>
        <v>-2.0941969394108799E-2</v>
      </c>
      <c r="W1962" s="12">
        <f t="shared" si="185"/>
        <v>0</v>
      </c>
    </row>
    <row r="1963" spans="1:23" x14ac:dyDescent="0.2">
      <c r="A1963" s="9">
        <v>0</v>
      </c>
      <c r="B1963" s="9">
        <v>0</v>
      </c>
      <c r="C1963" s="9">
        <v>41</v>
      </c>
      <c r="D1963" s="9">
        <v>1</v>
      </c>
      <c r="E1963" s="9">
        <v>0</v>
      </c>
      <c r="F1963" s="9">
        <v>0</v>
      </c>
      <c r="G1963" s="9">
        <v>1</v>
      </c>
      <c r="H1963" s="9">
        <v>20</v>
      </c>
      <c r="I1963" s="9">
        <v>0</v>
      </c>
      <c r="J1963" s="9">
        <v>0</v>
      </c>
      <c r="K1963" s="9">
        <v>0</v>
      </c>
      <c r="L1963" s="9">
        <v>0</v>
      </c>
      <c r="M1963" s="9">
        <v>190</v>
      </c>
      <c r="N1963" s="9">
        <v>135</v>
      </c>
      <c r="O1963" s="9">
        <v>81</v>
      </c>
      <c r="P1963" s="9">
        <v>24.38</v>
      </c>
      <c r="Q1963" s="9">
        <v>65</v>
      </c>
      <c r="R1963" s="11">
        <f t="shared" si="180"/>
        <v>-2.6621046808259941</v>
      </c>
      <c r="S1963" s="91">
        <f t="shared" si="181"/>
        <v>6.980115787907322E-2</v>
      </c>
      <c r="T1963" s="31">
        <f t="shared" si="182"/>
        <v>6.5246852057495447E-2</v>
      </c>
      <c r="U1963" s="31">
        <f t="shared" si="183"/>
        <v>0.93475314794250453</v>
      </c>
      <c r="V1963" s="12">
        <f t="shared" si="184"/>
        <v>-2.9303063609680692E-2</v>
      </c>
      <c r="W1963" s="12">
        <f t="shared" si="185"/>
        <v>0</v>
      </c>
    </row>
    <row r="1964" spans="1:23" x14ac:dyDescent="0.2">
      <c r="A1964" s="9">
        <v>0</v>
      </c>
      <c r="B1964" s="9">
        <v>1</v>
      </c>
      <c r="C1964" s="9">
        <v>43</v>
      </c>
      <c r="D1964" s="9">
        <v>1</v>
      </c>
      <c r="E1964" s="9">
        <v>0</v>
      </c>
      <c r="F1964" s="9">
        <v>0</v>
      </c>
      <c r="G1964" s="9">
        <v>1</v>
      </c>
      <c r="H1964" s="9">
        <v>20</v>
      </c>
      <c r="I1964" s="9">
        <v>0</v>
      </c>
      <c r="J1964" s="9">
        <v>0</v>
      </c>
      <c r="K1964" s="9">
        <v>0</v>
      </c>
      <c r="L1964" s="9">
        <v>0</v>
      </c>
      <c r="M1964" s="9">
        <v>206</v>
      </c>
      <c r="N1964" s="9">
        <v>133.5</v>
      </c>
      <c r="O1964" s="9">
        <v>89.5</v>
      </c>
      <c r="P1964" s="9">
        <v>21.73</v>
      </c>
      <c r="Q1964" s="9">
        <v>86</v>
      </c>
      <c r="R1964" s="11">
        <f t="shared" si="180"/>
        <v>-1.9254096900590731</v>
      </c>
      <c r="S1964" s="91">
        <f t="shared" si="181"/>
        <v>0.14581600524943902</v>
      </c>
      <c r="T1964" s="31">
        <f t="shared" si="182"/>
        <v>0.12725952908791455</v>
      </c>
      <c r="U1964" s="31">
        <f t="shared" si="183"/>
        <v>0.8727404709120854</v>
      </c>
      <c r="V1964" s="12">
        <f t="shared" si="184"/>
        <v>-5.911488436756953E-2</v>
      </c>
      <c r="W1964" s="12">
        <f t="shared" si="185"/>
        <v>1</v>
      </c>
    </row>
    <row r="1965" spans="1:23" x14ac:dyDescent="0.2">
      <c r="A1965" s="9">
        <v>0</v>
      </c>
      <c r="B1965" s="9">
        <v>0</v>
      </c>
      <c r="C1965" s="9">
        <v>59</v>
      </c>
      <c r="D1965" s="9">
        <v>0</v>
      </c>
      <c r="E1965" s="9">
        <v>1</v>
      </c>
      <c r="F1965" s="9">
        <v>0</v>
      </c>
      <c r="G1965" s="9">
        <v>1</v>
      </c>
      <c r="H1965" s="9">
        <v>9</v>
      </c>
      <c r="I1965" s="9">
        <v>0</v>
      </c>
      <c r="J1965" s="9">
        <v>0</v>
      </c>
      <c r="K1965" s="9">
        <v>0</v>
      </c>
      <c r="L1965" s="9">
        <v>0</v>
      </c>
      <c r="M1965" s="9">
        <v>229</v>
      </c>
      <c r="N1965" s="9">
        <v>127.5</v>
      </c>
      <c r="O1965" s="9">
        <v>76</v>
      </c>
      <c r="P1965" s="9">
        <v>23.65</v>
      </c>
      <c r="Q1965" s="9">
        <v>74</v>
      </c>
      <c r="R1965" s="11">
        <f t="shared" si="180"/>
        <v>-1.9608762122342638</v>
      </c>
      <c r="S1965" s="91">
        <f t="shared" si="181"/>
        <v>0.14073505310542253</v>
      </c>
      <c r="T1965" s="31">
        <f t="shared" si="182"/>
        <v>0.12337225258599668</v>
      </c>
      <c r="U1965" s="31">
        <f t="shared" si="183"/>
        <v>0.87662774741400329</v>
      </c>
      <c r="V1965" s="12">
        <f t="shared" si="184"/>
        <v>-5.7184786981087643E-2</v>
      </c>
      <c r="W1965" s="12">
        <f t="shared" si="185"/>
        <v>1</v>
      </c>
    </row>
    <row r="1966" spans="1:23" x14ac:dyDescent="0.2">
      <c r="A1966" s="9">
        <v>0</v>
      </c>
      <c r="B1966" s="9">
        <v>0</v>
      </c>
      <c r="C1966" s="9">
        <v>42</v>
      </c>
      <c r="D1966" s="9">
        <v>0</v>
      </c>
      <c r="E1966" s="9">
        <v>1</v>
      </c>
      <c r="F1966" s="9">
        <v>0</v>
      </c>
      <c r="G1966" s="9">
        <v>1</v>
      </c>
      <c r="H1966" s="9">
        <v>20</v>
      </c>
      <c r="I1966" s="9">
        <v>0</v>
      </c>
      <c r="J1966" s="9">
        <v>0</v>
      </c>
      <c r="K1966" s="9">
        <v>0</v>
      </c>
      <c r="L1966" s="9">
        <v>0</v>
      </c>
      <c r="M1966" s="9">
        <v>223</v>
      </c>
      <c r="N1966" s="9">
        <v>129</v>
      </c>
      <c r="O1966" s="9">
        <v>79</v>
      </c>
      <c r="P1966" s="9">
        <v>28.04</v>
      </c>
      <c r="Q1966" s="9">
        <v>98</v>
      </c>
      <c r="R1966" s="11">
        <f t="shared" si="180"/>
        <v>-2.7266718420481899</v>
      </c>
      <c r="S1966" s="91">
        <f t="shared" si="181"/>
        <v>6.543671137184226E-2</v>
      </c>
      <c r="T1966" s="31">
        <f t="shared" si="182"/>
        <v>6.1417736664608459E-2</v>
      </c>
      <c r="U1966" s="31">
        <f t="shared" si="183"/>
        <v>0.93858226333539152</v>
      </c>
      <c r="V1966" s="12">
        <f t="shared" si="184"/>
        <v>-2.7527657036318369E-2</v>
      </c>
      <c r="W1966" s="12">
        <f t="shared" si="185"/>
        <v>0</v>
      </c>
    </row>
    <row r="1967" spans="1:23" x14ac:dyDescent="0.2">
      <c r="A1967" s="9">
        <v>0</v>
      </c>
      <c r="B1967" s="9">
        <v>1</v>
      </c>
      <c r="C1967" s="9">
        <v>52</v>
      </c>
      <c r="D1967" s="9">
        <v>1</v>
      </c>
      <c r="E1967" s="9">
        <v>0</v>
      </c>
      <c r="F1967" s="9">
        <v>0</v>
      </c>
      <c r="G1967" s="9">
        <v>0</v>
      </c>
      <c r="H1967" s="9">
        <v>0</v>
      </c>
      <c r="I1967" s="9">
        <v>0</v>
      </c>
      <c r="J1967" s="9">
        <v>0</v>
      </c>
      <c r="K1967" s="9">
        <v>0</v>
      </c>
      <c r="L1967" s="9">
        <v>0</v>
      </c>
      <c r="M1967" s="9">
        <v>340</v>
      </c>
      <c r="N1967" s="9">
        <v>114</v>
      </c>
      <c r="O1967" s="9">
        <v>83</v>
      </c>
      <c r="P1967" s="9">
        <v>31.02</v>
      </c>
      <c r="Q1967" s="9">
        <v>78</v>
      </c>
      <c r="R1967" s="11">
        <f t="shared" si="180"/>
        <v>-2.0863716478124967</v>
      </c>
      <c r="S1967" s="91">
        <f t="shared" si="181"/>
        <v>0.12413673145968858</v>
      </c>
      <c r="T1967" s="31">
        <f t="shared" si="182"/>
        <v>0.11042849858530764</v>
      </c>
      <c r="U1967" s="31">
        <f t="shared" si="183"/>
        <v>0.88957150141469232</v>
      </c>
      <c r="V1967" s="12">
        <f t="shared" si="184"/>
        <v>-5.0819138730309327E-2</v>
      </c>
      <c r="W1967" s="12">
        <f t="shared" si="185"/>
        <v>1</v>
      </c>
    </row>
    <row r="1968" spans="1:23" x14ac:dyDescent="0.2">
      <c r="A1968" s="9">
        <v>0</v>
      </c>
      <c r="B1968" s="9">
        <v>0</v>
      </c>
      <c r="C1968" s="9">
        <v>39</v>
      </c>
      <c r="D1968" s="9">
        <v>0</v>
      </c>
      <c r="E1968" s="9">
        <v>1</v>
      </c>
      <c r="F1968" s="9">
        <v>0</v>
      </c>
      <c r="G1968" s="9">
        <v>0</v>
      </c>
      <c r="H1968" s="9">
        <v>0</v>
      </c>
      <c r="I1968" s="9">
        <v>0</v>
      </c>
      <c r="J1968" s="9">
        <v>0</v>
      </c>
      <c r="K1968" s="9">
        <v>0</v>
      </c>
      <c r="L1968" s="9">
        <v>0</v>
      </c>
      <c r="M1968" s="9">
        <v>252</v>
      </c>
      <c r="N1968" s="9">
        <v>125</v>
      </c>
      <c r="O1968" s="9">
        <v>86</v>
      </c>
      <c r="P1968" s="9">
        <v>20.74</v>
      </c>
      <c r="Q1968" s="9">
        <v>75</v>
      </c>
      <c r="R1968" s="11">
        <f t="shared" si="180"/>
        <v>-3.4525481207003428</v>
      </c>
      <c r="S1968" s="91">
        <f t="shared" si="181"/>
        <v>3.1664847638310394E-2</v>
      </c>
      <c r="T1968" s="31">
        <f t="shared" si="182"/>
        <v>3.0692959744434097E-2</v>
      </c>
      <c r="U1968" s="31">
        <f t="shared" si="183"/>
        <v>0.96930704025556591</v>
      </c>
      <c r="V1968" s="12">
        <f t="shared" si="184"/>
        <v>-1.353863289042522E-2</v>
      </c>
      <c r="W1968" s="12">
        <f t="shared" si="185"/>
        <v>0</v>
      </c>
    </row>
    <row r="1969" spans="1:23" x14ac:dyDescent="0.2">
      <c r="A1969" s="9">
        <v>0</v>
      </c>
      <c r="B1969" s="9">
        <v>0</v>
      </c>
      <c r="C1969" s="9">
        <v>42</v>
      </c>
      <c r="D1969" s="9">
        <v>0</v>
      </c>
      <c r="E1969" s="9">
        <v>1</v>
      </c>
      <c r="F1969" s="9">
        <v>0</v>
      </c>
      <c r="G1969" s="9">
        <v>0</v>
      </c>
      <c r="H1969" s="9">
        <v>0</v>
      </c>
      <c r="I1969" s="9">
        <v>0</v>
      </c>
      <c r="J1969" s="9">
        <v>0</v>
      </c>
      <c r="K1969" s="9">
        <v>0</v>
      </c>
      <c r="L1969" s="9">
        <v>0</v>
      </c>
      <c r="M1969" s="9">
        <v>183</v>
      </c>
      <c r="N1969" s="9">
        <v>120</v>
      </c>
      <c r="O1969" s="9">
        <v>76</v>
      </c>
      <c r="P1969" s="9">
        <v>21.12</v>
      </c>
      <c r="Q1969" s="9">
        <v>100</v>
      </c>
      <c r="R1969" s="11">
        <f t="shared" si="180"/>
        <v>-3.1283984050096802</v>
      </c>
      <c r="S1969" s="91">
        <f t="shared" si="181"/>
        <v>4.3787871558168004E-2</v>
      </c>
      <c r="T1969" s="31">
        <f t="shared" si="182"/>
        <v>4.1950929639373379E-2</v>
      </c>
      <c r="U1969" s="31">
        <f t="shared" si="183"/>
        <v>0.95804907036062659</v>
      </c>
      <c r="V1969" s="12">
        <f t="shared" si="184"/>
        <v>-1.8612246202174176E-2</v>
      </c>
      <c r="W1969" s="12">
        <f t="shared" si="185"/>
        <v>0</v>
      </c>
    </row>
    <row r="1970" spans="1:23" x14ac:dyDescent="0.2">
      <c r="A1970" s="9">
        <v>0</v>
      </c>
      <c r="B1970" s="9">
        <v>0</v>
      </c>
      <c r="C1970" s="9">
        <v>43</v>
      </c>
      <c r="D1970" s="9">
        <v>0</v>
      </c>
      <c r="E1970" s="9">
        <v>1</v>
      </c>
      <c r="F1970" s="9">
        <v>0</v>
      </c>
      <c r="G1970" s="9">
        <v>1</v>
      </c>
      <c r="H1970" s="9">
        <v>15</v>
      </c>
      <c r="I1970" s="9">
        <v>0</v>
      </c>
      <c r="J1970" s="9">
        <v>0</v>
      </c>
      <c r="K1970" s="9">
        <v>0</v>
      </c>
      <c r="L1970" s="9">
        <v>0</v>
      </c>
      <c r="M1970" s="9">
        <v>230</v>
      </c>
      <c r="N1970" s="9">
        <v>118</v>
      </c>
      <c r="O1970" s="9">
        <v>70.5</v>
      </c>
      <c r="P1970" s="9">
        <v>26.24</v>
      </c>
      <c r="Q1970" s="9">
        <v>100</v>
      </c>
      <c r="R1970" s="11">
        <f t="shared" si="180"/>
        <v>-2.8402222825833858</v>
      </c>
      <c r="S1970" s="91">
        <f t="shared" si="181"/>
        <v>5.8412680399820095E-2</v>
      </c>
      <c r="T1970" s="31">
        <f t="shared" si="182"/>
        <v>5.5188946128040005E-2</v>
      </c>
      <c r="U1970" s="31">
        <f t="shared" si="183"/>
        <v>0.94481105387195996</v>
      </c>
      <c r="V1970" s="12">
        <f t="shared" si="184"/>
        <v>-2.4655034311229687E-2</v>
      </c>
      <c r="W1970" s="12">
        <f t="shared" si="185"/>
        <v>0</v>
      </c>
    </row>
    <row r="1971" spans="1:23" x14ac:dyDescent="0.2">
      <c r="A1971" s="9">
        <v>0</v>
      </c>
      <c r="B1971" s="9">
        <v>0</v>
      </c>
      <c r="C1971" s="9">
        <v>52</v>
      </c>
      <c r="D1971" s="9">
        <v>1</v>
      </c>
      <c r="E1971" s="9">
        <v>0</v>
      </c>
      <c r="F1971" s="9">
        <v>0</v>
      </c>
      <c r="G1971" s="9">
        <v>0</v>
      </c>
      <c r="H1971" s="9">
        <v>0</v>
      </c>
      <c r="I1971" s="9">
        <v>0</v>
      </c>
      <c r="J1971" s="9">
        <v>0</v>
      </c>
      <c r="K1971" s="9">
        <v>0</v>
      </c>
      <c r="L1971" s="9">
        <v>0</v>
      </c>
      <c r="M1971" s="9">
        <v>263</v>
      </c>
      <c r="N1971" s="9">
        <v>132.5</v>
      </c>
      <c r="O1971" s="9">
        <v>87</v>
      </c>
      <c r="P1971" s="9">
        <v>30.42</v>
      </c>
      <c r="Q1971" s="9">
        <v>75</v>
      </c>
      <c r="R1971" s="11">
        <f t="shared" si="180"/>
        <v>-2.4174570210151858</v>
      </c>
      <c r="S1971" s="91">
        <f t="shared" si="181"/>
        <v>8.9148031024336855E-2</v>
      </c>
      <c r="T1971" s="31">
        <f t="shared" si="182"/>
        <v>8.1851161169059536E-2</v>
      </c>
      <c r="U1971" s="31">
        <f t="shared" si="183"/>
        <v>0.91814883883094045</v>
      </c>
      <c r="V1971" s="12">
        <f t="shared" si="184"/>
        <v>-3.7086910690498645E-2</v>
      </c>
      <c r="W1971" s="12">
        <f t="shared" si="185"/>
        <v>0</v>
      </c>
    </row>
    <row r="1972" spans="1:23" x14ac:dyDescent="0.2">
      <c r="A1972" s="9">
        <v>0</v>
      </c>
      <c r="B1972" s="9">
        <v>0</v>
      </c>
      <c r="C1972" s="9">
        <v>45</v>
      </c>
      <c r="D1972" s="9">
        <v>1</v>
      </c>
      <c r="E1972" s="9">
        <v>0</v>
      </c>
      <c r="F1972" s="9">
        <v>0</v>
      </c>
      <c r="G1972" s="9">
        <v>0</v>
      </c>
      <c r="H1972" s="9">
        <v>0</v>
      </c>
      <c r="I1972" s="9">
        <v>0</v>
      </c>
      <c r="J1972" s="9">
        <v>0</v>
      </c>
      <c r="K1972" s="9">
        <v>0</v>
      </c>
      <c r="L1972" s="9">
        <v>0</v>
      </c>
      <c r="M1972" s="9">
        <v>210</v>
      </c>
      <c r="N1972" s="9">
        <v>120</v>
      </c>
      <c r="O1972" s="9">
        <v>72</v>
      </c>
      <c r="P1972" s="9">
        <v>22.01</v>
      </c>
      <c r="Q1972" s="9">
        <v>75</v>
      </c>
      <c r="R1972" s="11">
        <f t="shared" si="180"/>
        <v>-2.8364428389348069</v>
      </c>
      <c r="S1972" s="91">
        <f t="shared" si="181"/>
        <v>5.8633865548869457E-2</v>
      </c>
      <c r="T1972" s="31">
        <f t="shared" si="182"/>
        <v>5.5386349763588555E-2</v>
      </c>
      <c r="U1972" s="31">
        <f t="shared" si="183"/>
        <v>0.94461365023641142</v>
      </c>
      <c r="V1972" s="12">
        <f t="shared" si="184"/>
        <v>-2.4745782897031384E-2</v>
      </c>
      <c r="W1972" s="12">
        <f t="shared" si="185"/>
        <v>0</v>
      </c>
    </row>
    <row r="1973" spans="1:23" x14ac:dyDescent="0.2">
      <c r="A1973" s="9">
        <v>1</v>
      </c>
      <c r="B1973" s="9">
        <v>1</v>
      </c>
      <c r="C1973" s="9">
        <v>61</v>
      </c>
      <c r="D1973" s="9">
        <v>1</v>
      </c>
      <c r="E1973" s="9">
        <v>0</v>
      </c>
      <c r="F1973" s="9">
        <v>0</v>
      </c>
      <c r="G1973" s="9">
        <v>0</v>
      </c>
      <c r="H1973" s="9">
        <v>0</v>
      </c>
      <c r="I1973" s="9">
        <v>0</v>
      </c>
      <c r="J1973" s="9">
        <v>0</v>
      </c>
      <c r="K1973" s="9">
        <v>1</v>
      </c>
      <c r="L1973" s="9">
        <v>0</v>
      </c>
      <c r="M1973" s="9">
        <v>243</v>
      </c>
      <c r="N1973" s="9">
        <v>142</v>
      </c>
      <c r="O1973" s="9">
        <v>89</v>
      </c>
      <c r="P1973" s="9">
        <v>27.3</v>
      </c>
      <c r="Q1973" s="9">
        <v>65</v>
      </c>
      <c r="R1973" s="11">
        <f t="shared" si="180"/>
        <v>-0.93361216561441918</v>
      </c>
      <c r="S1973" s="91">
        <f t="shared" si="181"/>
        <v>0.39313108794669177</v>
      </c>
      <c r="T1973" s="31">
        <f t="shared" si="182"/>
        <v>0.28219245938020077</v>
      </c>
      <c r="U1973" s="31">
        <f t="shared" si="183"/>
        <v>0.28219245938020077</v>
      </c>
      <c r="V1973" s="12">
        <f t="shared" si="184"/>
        <v>-0.54945459544815956</v>
      </c>
      <c r="W1973" s="12">
        <f t="shared" si="185"/>
        <v>1</v>
      </c>
    </row>
    <row r="1974" spans="1:23" x14ac:dyDescent="0.2">
      <c r="A1974" s="9">
        <v>0</v>
      </c>
      <c r="B1974" s="9">
        <v>0</v>
      </c>
      <c r="C1974" s="9">
        <v>56</v>
      </c>
      <c r="D1974" s="9">
        <v>0</v>
      </c>
      <c r="E1974" s="9">
        <v>0</v>
      </c>
      <c r="F1974" s="9">
        <v>1</v>
      </c>
      <c r="G1974" s="9">
        <v>0</v>
      </c>
      <c r="H1974" s="9">
        <v>0</v>
      </c>
      <c r="I1974" s="9">
        <v>0</v>
      </c>
      <c r="J1974" s="9">
        <v>0</v>
      </c>
      <c r="K1974" s="9">
        <v>0</v>
      </c>
      <c r="L1974" s="9">
        <v>0</v>
      </c>
      <c r="M1974" s="9">
        <v>192</v>
      </c>
      <c r="N1974" s="9">
        <v>122</v>
      </c>
      <c r="O1974" s="9">
        <v>82.5</v>
      </c>
      <c r="P1974" s="9">
        <v>28.61</v>
      </c>
      <c r="Q1974" s="9">
        <v>68</v>
      </c>
      <c r="R1974" s="11">
        <f t="shared" si="180"/>
        <v>-2.5460326009285685</v>
      </c>
      <c r="S1974" s="91">
        <f t="shared" si="181"/>
        <v>7.8392062456503125E-2</v>
      </c>
      <c r="T1974" s="31">
        <f t="shared" si="182"/>
        <v>7.2693471313143188E-2</v>
      </c>
      <c r="U1974" s="31">
        <f t="shared" si="183"/>
        <v>0.92730652868685681</v>
      </c>
      <c r="V1974" s="12">
        <f t="shared" si="184"/>
        <v>-3.2776682562881042E-2</v>
      </c>
      <c r="W1974" s="12">
        <f t="shared" si="185"/>
        <v>0</v>
      </c>
    </row>
    <row r="1975" spans="1:23" x14ac:dyDescent="0.2">
      <c r="A1975" s="9">
        <v>0</v>
      </c>
      <c r="B1975" s="9">
        <v>1</v>
      </c>
      <c r="C1975" s="9">
        <v>43</v>
      </c>
      <c r="D1975" s="9">
        <v>0</v>
      </c>
      <c r="E1975" s="9">
        <v>0</v>
      </c>
      <c r="F1975" s="9">
        <v>0</v>
      </c>
      <c r="G1975" s="9">
        <v>1</v>
      </c>
      <c r="H1975" s="9">
        <v>25</v>
      </c>
      <c r="I1975" s="9">
        <v>0</v>
      </c>
      <c r="J1975" s="9">
        <v>0</v>
      </c>
      <c r="K1975" s="9">
        <v>0</v>
      </c>
      <c r="L1975" s="9">
        <v>0</v>
      </c>
      <c r="M1975" s="9">
        <v>296</v>
      </c>
      <c r="N1975" s="9">
        <v>137</v>
      </c>
      <c r="O1975" s="9">
        <v>90</v>
      </c>
      <c r="P1975" s="9">
        <v>23.97</v>
      </c>
      <c r="Q1975" s="9">
        <v>72</v>
      </c>
      <c r="R1975" s="11">
        <f t="shared" si="180"/>
        <v>-1.7319219457076747</v>
      </c>
      <c r="S1975" s="91">
        <f t="shared" si="181"/>
        <v>0.1769440061826815</v>
      </c>
      <c r="T1975" s="31">
        <f t="shared" si="182"/>
        <v>0.1503419068818613</v>
      </c>
      <c r="U1975" s="31">
        <f t="shared" si="183"/>
        <v>0.84965809311813867</v>
      </c>
      <c r="V1975" s="12">
        <f t="shared" si="184"/>
        <v>-7.0755801514343741E-2</v>
      </c>
      <c r="W1975" s="12">
        <f t="shared" si="185"/>
        <v>1</v>
      </c>
    </row>
    <row r="1976" spans="1:23" x14ac:dyDescent="0.2">
      <c r="A1976" s="9">
        <v>0</v>
      </c>
      <c r="B1976" s="9">
        <v>1</v>
      </c>
      <c r="C1976" s="9">
        <v>56</v>
      </c>
      <c r="D1976" s="9">
        <v>0</v>
      </c>
      <c r="E1976" s="9">
        <v>0</v>
      </c>
      <c r="F1976" s="9">
        <v>0</v>
      </c>
      <c r="G1976" s="9">
        <v>1</v>
      </c>
      <c r="H1976" s="9">
        <v>20</v>
      </c>
      <c r="I1976" s="9">
        <v>0</v>
      </c>
      <c r="J1976" s="9">
        <v>0</v>
      </c>
      <c r="K1976" s="9">
        <v>1</v>
      </c>
      <c r="L1976" s="9">
        <v>0</v>
      </c>
      <c r="M1976" s="9">
        <v>228</v>
      </c>
      <c r="N1976" s="9">
        <v>151.5</v>
      </c>
      <c r="O1976" s="9">
        <v>103</v>
      </c>
      <c r="P1976" s="9">
        <v>23.58</v>
      </c>
      <c r="Q1976" s="9">
        <v>65</v>
      </c>
      <c r="R1976" s="11">
        <f t="shared" si="180"/>
        <v>-0.71290657574808858</v>
      </c>
      <c r="S1976" s="91">
        <f t="shared" si="181"/>
        <v>0.49021727109929286</v>
      </c>
      <c r="T1976" s="31">
        <f t="shared" si="182"/>
        <v>0.32895691159026286</v>
      </c>
      <c r="U1976" s="31">
        <f t="shared" si="183"/>
        <v>0.67104308840973714</v>
      </c>
      <c r="V1976" s="12">
        <f t="shared" si="184"/>
        <v>-0.17324959241256233</v>
      </c>
      <c r="W1976" s="12">
        <f t="shared" si="185"/>
        <v>1</v>
      </c>
    </row>
    <row r="1977" spans="1:23" x14ac:dyDescent="0.2">
      <c r="A1977" s="9">
        <v>0</v>
      </c>
      <c r="B1977" s="9">
        <v>1</v>
      </c>
      <c r="C1977" s="9">
        <v>55</v>
      </c>
      <c r="D1977" s="9">
        <v>1</v>
      </c>
      <c r="E1977" s="9">
        <v>0</v>
      </c>
      <c r="F1977" s="9">
        <v>0</v>
      </c>
      <c r="G1977" s="9">
        <v>1</v>
      </c>
      <c r="H1977" s="9">
        <v>45</v>
      </c>
      <c r="I1977" s="9">
        <v>0</v>
      </c>
      <c r="J1977" s="9">
        <v>0</v>
      </c>
      <c r="K1977" s="9">
        <v>0</v>
      </c>
      <c r="L1977" s="9">
        <v>0</v>
      </c>
      <c r="M1977" s="9">
        <v>345</v>
      </c>
      <c r="N1977" s="9">
        <v>134</v>
      </c>
      <c r="O1977" s="9">
        <v>89</v>
      </c>
      <c r="P1977" s="9">
        <v>27.38</v>
      </c>
      <c r="Q1977" s="9">
        <v>72</v>
      </c>
      <c r="R1977" s="11">
        <f t="shared" si="180"/>
        <v>-0.61698400561537881</v>
      </c>
      <c r="S1977" s="91">
        <f t="shared" si="181"/>
        <v>0.53956932409027758</v>
      </c>
      <c r="T1977" s="31">
        <f t="shared" si="182"/>
        <v>0.35046770265386129</v>
      </c>
      <c r="U1977" s="31">
        <f t="shared" si="183"/>
        <v>0.64953229734613871</v>
      </c>
      <c r="V1977" s="12">
        <f t="shared" si="184"/>
        <v>-0.18739924919376463</v>
      </c>
      <c r="W1977" s="12">
        <f t="shared" si="185"/>
        <v>1</v>
      </c>
    </row>
    <row r="1978" spans="1:23" x14ac:dyDescent="0.2">
      <c r="A1978" s="9">
        <v>1</v>
      </c>
      <c r="B1978" s="9">
        <v>1</v>
      </c>
      <c r="C1978" s="9">
        <v>43</v>
      </c>
      <c r="D1978" s="9">
        <v>1</v>
      </c>
      <c r="E1978" s="9">
        <v>0</v>
      </c>
      <c r="F1978" s="9">
        <v>0</v>
      </c>
      <c r="G1978" s="9">
        <v>1</v>
      </c>
      <c r="H1978" s="9">
        <v>30</v>
      </c>
      <c r="I1978" s="9">
        <v>0</v>
      </c>
      <c r="J1978" s="9">
        <v>0</v>
      </c>
      <c r="K1978" s="9">
        <v>0</v>
      </c>
      <c r="L1978" s="9">
        <v>0</v>
      </c>
      <c r="M1978" s="9">
        <v>252</v>
      </c>
      <c r="N1978" s="9">
        <v>112</v>
      </c>
      <c r="O1978" s="9">
        <v>78</v>
      </c>
      <c r="P1978" s="9">
        <v>24.25</v>
      </c>
      <c r="Q1978" s="9">
        <v>90</v>
      </c>
      <c r="R1978" s="11">
        <f t="shared" si="180"/>
        <v>-1.899031158512142</v>
      </c>
      <c r="S1978" s="91">
        <f t="shared" si="181"/>
        <v>0.14971359772547338</v>
      </c>
      <c r="T1978" s="31">
        <f t="shared" si="182"/>
        <v>0.1302181673954784</v>
      </c>
      <c r="U1978" s="31">
        <f t="shared" si="183"/>
        <v>0.1302181673954784</v>
      </c>
      <c r="V1978" s="12">
        <f t="shared" si="184"/>
        <v>-0.88532842091994413</v>
      </c>
      <c r="W1978" s="12">
        <f t="shared" si="185"/>
        <v>1</v>
      </c>
    </row>
    <row r="1979" spans="1:23" x14ac:dyDescent="0.2">
      <c r="A1979" s="9">
        <v>1</v>
      </c>
      <c r="B1979" s="9">
        <v>1</v>
      </c>
      <c r="C1979" s="9">
        <v>43</v>
      </c>
      <c r="D1979" s="9">
        <v>0</v>
      </c>
      <c r="E1979" s="9">
        <v>1</v>
      </c>
      <c r="F1979" s="9">
        <v>0</v>
      </c>
      <c r="G1979" s="9">
        <v>0</v>
      </c>
      <c r="H1979" s="9">
        <v>0</v>
      </c>
      <c r="I1979" s="9">
        <v>0</v>
      </c>
      <c r="J1979" s="9">
        <v>0</v>
      </c>
      <c r="K1979" s="9">
        <v>0</v>
      </c>
      <c r="L1979" s="9">
        <v>0</v>
      </c>
      <c r="M1979" s="9">
        <v>206</v>
      </c>
      <c r="N1979" s="9">
        <v>107.5</v>
      </c>
      <c r="O1979" s="9">
        <v>73.5</v>
      </c>
      <c r="P1979" s="9">
        <v>24.17</v>
      </c>
      <c r="Q1979" s="9">
        <v>60</v>
      </c>
      <c r="R1979" s="11">
        <f t="shared" si="180"/>
        <v>-2.9489887083623243</v>
      </c>
      <c r="S1979" s="91">
        <f t="shared" si="181"/>
        <v>5.2392663428591515E-2</v>
      </c>
      <c r="T1979" s="31">
        <f t="shared" si="182"/>
        <v>4.9784329793692572E-2</v>
      </c>
      <c r="U1979" s="31">
        <f t="shared" si="183"/>
        <v>4.9784329793692572E-2</v>
      </c>
      <c r="V1979" s="12">
        <f t="shared" si="184"/>
        <v>-1.3029073350529439</v>
      </c>
      <c r="W1979" s="12">
        <f t="shared" si="185"/>
        <v>0</v>
      </c>
    </row>
    <row r="1980" spans="1:23" x14ac:dyDescent="0.2">
      <c r="A1980" s="9">
        <v>0</v>
      </c>
      <c r="B1980" s="9">
        <v>1</v>
      </c>
      <c r="C1980" s="9">
        <v>64</v>
      </c>
      <c r="D1980" s="9">
        <v>0</v>
      </c>
      <c r="E1980" s="9">
        <v>1</v>
      </c>
      <c r="F1980" s="9">
        <v>0</v>
      </c>
      <c r="G1980" s="9">
        <v>1</v>
      </c>
      <c r="H1980" s="9">
        <v>20</v>
      </c>
      <c r="I1980" s="9">
        <v>0</v>
      </c>
      <c r="J1980" s="9">
        <v>0</v>
      </c>
      <c r="K1980" s="9">
        <v>0</v>
      </c>
      <c r="L1980" s="9">
        <v>0</v>
      </c>
      <c r="M1980" s="9">
        <v>225</v>
      </c>
      <c r="N1980" s="9">
        <v>120</v>
      </c>
      <c r="O1980" s="9">
        <v>75</v>
      </c>
      <c r="P1980" s="9">
        <v>25.4</v>
      </c>
      <c r="Q1980" s="9">
        <v>70</v>
      </c>
      <c r="R1980" s="11">
        <f t="shared" si="180"/>
        <v>-0.9691408597568687</v>
      </c>
      <c r="S1980" s="91">
        <f t="shared" si="181"/>
        <v>0.37940886354175352</v>
      </c>
      <c r="T1980" s="31">
        <f t="shared" si="182"/>
        <v>0.27505178020067811</v>
      </c>
      <c r="U1980" s="31">
        <f t="shared" si="183"/>
        <v>0.72494821979932189</v>
      </c>
      <c r="V1980" s="12">
        <f t="shared" si="184"/>
        <v>-0.13969301226833977</v>
      </c>
      <c r="W1980" s="12">
        <f t="shared" si="185"/>
        <v>1</v>
      </c>
    </row>
    <row r="1981" spans="1:23" x14ac:dyDescent="0.2">
      <c r="A1981" s="9">
        <v>0</v>
      </c>
      <c r="B1981" s="9">
        <v>0</v>
      </c>
      <c r="C1981" s="9">
        <v>50</v>
      </c>
      <c r="D1981" s="9">
        <v>1</v>
      </c>
      <c r="E1981" s="9">
        <v>0</v>
      </c>
      <c r="F1981" s="9">
        <v>0</v>
      </c>
      <c r="G1981" s="9">
        <v>0</v>
      </c>
      <c r="H1981" s="9">
        <v>0</v>
      </c>
      <c r="I1981" s="9">
        <v>0</v>
      </c>
      <c r="J1981" s="9">
        <v>0</v>
      </c>
      <c r="K1981" s="9">
        <v>0</v>
      </c>
      <c r="L1981" s="9">
        <v>1</v>
      </c>
      <c r="M1981" s="9">
        <v>258</v>
      </c>
      <c r="N1981" s="9">
        <v>127</v>
      </c>
      <c r="O1981" s="9">
        <v>80</v>
      </c>
      <c r="P1981" s="9">
        <v>24.1</v>
      </c>
      <c r="Q1981" s="9">
        <v>75</v>
      </c>
      <c r="R1981" s="11">
        <f t="shared" si="180"/>
        <v>-2.3861674807606548</v>
      </c>
      <c r="S1981" s="91">
        <f t="shared" si="181"/>
        <v>9.1981530202098885E-2</v>
      </c>
      <c r="T1981" s="31">
        <f t="shared" si="182"/>
        <v>8.4233595219394747E-2</v>
      </c>
      <c r="U1981" s="31">
        <f t="shared" si="183"/>
        <v>0.91576640478060523</v>
      </c>
      <c r="V1981" s="12">
        <f t="shared" si="184"/>
        <v>-3.8215292765104499E-2</v>
      </c>
      <c r="W1981" s="12">
        <f t="shared" si="185"/>
        <v>0</v>
      </c>
    </row>
    <row r="1982" spans="1:23" x14ac:dyDescent="0.2">
      <c r="A1982" s="9">
        <v>1</v>
      </c>
      <c r="B1982" s="9">
        <v>1</v>
      </c>
      <c r="C1982" s="9">
        <v>48</v>
      </c>
      <c r="D1982" s="9">
        <v>0</v>
      </c>
      <c r="E1982" s="9">
        <v>1</v>
      </c>
      <c r="F1982" s="9">
        <v>0</v>
      </c>
      <c r="G1982" s="9">
        <v>1</v>
      </c>
      <c r="H1982" s="9">
        <v>20</v>
      </c>
      <c r="I1982" s="9">
        <v>0</v>
      </c>
      <c r="J1982" s="9">
        <v>0</v>
      </c>
      <c r="K1982" s="9">
        <v>1</v>
      </c>
      <c r="L1982" s="9">
        <v>0</v>
      </c>
      <c r="M1982" s="9">
        <v>230</v>
      </c>
      <c r="N1982" s="9">
        <v>140.5</v>
      </c>
      <c r="O1982" s="9">
        <v>89</v>
      </c>
      <c r="P1982" s="9">
        <v>23.34</v>
      </c>
      <c r="Q1982" s="9">
        <v>66</v>
      </c>
      <c r="R1982" s="11">
        <f t="shared" si="180"/>
        <v>-1.5754709525144843</v>
      </c>
      <c r="S1982" s="91">
        <f t="shared" si="181"/>
        <v>0.2069100849068484</v>
      </c>
      <c r="T1982" s="31">
        <f t="shared" si="182"/>
        <v>0.17143786226860314</v>
      </c>
      <c r="U1982" s="31">
        <f t="shared" si="183"/>
        <v>0.17143786226860314</v>
      </c>
      <c r="V1982" s="12">
        <f t="shared" si="184"/>
        <v>-0.76589325733450686</v>
      </c>
      <c r="W1982" s="12">
        <f t="shared" si="185"/>
        <v>1</v>
      </c>
    </row>
    <row r="1983" spans="1:23" x14ac:dyDescent="0.2">
      <c r="A1983" s="9">
        <v>0</v>
      </c>
      <c r="B1983" s="9">
        <v>0</v>
      </c>
      <c r="C1983" s="9">
        <v>49</v>
      </c>
      <c r="D1983" s="9">
        <v>1</v>
      </c>
      <c r="E1983" s="9">
        <v>0</v>
      </c>
      <c r="F1983" s="9">
        <v>0</v>
      </c>
      <c r="G1983" s="9">
        <v>0</v>
      </c>
      <c r="H1983" s="9">
        <v>0</v>
      </c>
      <c r="I1983" s="9">
        <v>0</v>
      </c>
      <c r="J1983" s="9">
        <v>0</v>
      </c>
      <c r="K1983" s="9">
        <v>1</v>
      </c>
      <c r="L1983" s="9">
        <v>0</v>
      </c>
      <c r="M1983" s="9">
        <v>254</v>
      </c>
      <c r="N1983" s="9">
        <v>142</v>
      </c>
      <c r="O1983" s="9">
        <v>87</v>
      </c>
      <c r="P1983" s="9">
        <v>27.94</v>
      </c>
      <c r="Q1983" s="9">
        <v>60</v>
      </c>
      <c r="R1983" s="11">
        <f t="shared" si="180"/>
        <v>-2.2784511831617911</v>
      </c>
      <c r="S1983" s="91">
        <f t="shared" si="181"/>
        <v>0.1024427489619387</v>
      </c>
      <c r="T1983" s="31">
        <f t="shared" si="182"/>
        <v>9.2923418525269363E-2</v>
      </c>
      <c r="U1983" s="31">
        <f t="shared" si="183"/>
        <v>0.90707658147473058</v>
      </c>
      <c r="V1983" s="12">
        <f t="shared" si="184"/>
        <v>-4.2356045345767979E-2</v>
      </c>
      <c r="W1983" s="12">
        <f t="shared" si="185"/>
        <v>0</v>
      </c>
    </row>
    <row r="1984" spans="1:23" x14ac:dyDescent="0.2">
      <c r="A1984" s="9">
        <v>0</v>
      </c>
      <c r="B1984" s="9">
        <v>1</v>
      </c>
      <c r="C1984" s="9">
        <v>46</v>
      </c>
      <c r="D1984" s="9">
        <v>1</v>
      </c>
      <c r="E1984" s="9">
        <v>0</v>
      </c>
      <c r="F1984" s="9">
        <v>0</v>
      </c>
      <c r="G1984" s="9">
        <v>1</v>
      </c>
      <c r="H1984" s="9">
        <v>15</v>
      </c>
      <c r="I1984" s="9">
        <v>0</v>
      </c>
      <c r="J1984" s="9">
        <v>0</v>
      </c>
      <c r="K1984" s="9">
        <v>1</v>
      </c>
      <c r="L1984" s="9">
        <v>0</v>
      </c>
      <c r="M1984" s="9">
        <v>212</v>
      </c>
      <c r="N1984" s="9">
        <v>132</v>
      </c>
      <c r="O1984" s="9">
        <v>92</v>
      </c>
      <c r="P1984" s="9">
        <v>22.08</v>
      </c>
      <c r="Q1984" s="9">
        <v>63</v>
      </c>
      <c r="R1984" s="11">
        <f t="shared" si="180"/>
        <v>-1.7883246642683348</v>
      </c>
      <c r="S1984" s="91">
        <f t="shared" si="181"/>
        <v>0.16724011844366418</v>
      </c>
      <c r="T1984" s="31">
        <f t="shared" si="182"/>
        <v>0.14327824738122713</v>
      </c>
      <c r="U1984" s="31">
        <f t="shared" si="183"/>
        <v>0.85672175261877292</v>
      </c>
      <c r="V1984" s="12">
        <f t="shared" si="184"/>
        <v>-6.716020599238752E-2</v>
      </c>
      <c r="W1984" s="12">
        <f t="shared" si="185"/>
        <v>1</v>
      </c>
    </row>
    <row r="1985" spans="1:23" x14ac:dyDescent="0.2">
      <c r="A1985" s="9">
        <v>0</v>
      </c>
      <c r="B1985" s="9">
        <v>1</v>
      </c>
      <c r="C1985" s="9">
        <v>51</v>
      </c>
      <c r="D1985" s="9">
        <v>0</v>
      </c>
      <c r="E1985" s="9">
        <v>0</v>
      </c>
      <c r="F1985" s="9">
        <v>1</v>
      </c>
      <c r="G1985" s="9">
        <v>0</v>
      </c>
      <c r="H1985" s="9">
        <v>0</v>
      </c>
      <c r="I1985" s="9">
        <v>0</v>
      </c>
      <c r="J1985" s="9">
        <v>0</v>
      </c>
      <c r="K1985" s="9">
        <v>0</v>
      </c>
      <c r="L1985" s="9">
        <v>0</v>
      </c>
      <c r="M1985" s="9">
        <v>218</v>
      </c>
      <c r="N1985" s="9">
        <v>115</v>
      </c>
      <c r="O1985" s="9">
        <v>75</v>
      </c>
      <c r="P1985" s="9">
        <v>25.62</v>
      </c>
      <c r="Q1985" s="9">
        <v>82</v>
      </c>
      <c r="R1985" s="11">
        <f t="shared" si="180"/>
        <v>-2.2398463653875247</v>
      </c>
      <c r="S1985" s="91">
        <f t="shared" si="181"/>
        <v>0.10647486134678384</v>
      </c>
      <c r="T1985" s="31">
        <f t="shared" si="182"/>
        <v>9.6228902315217815E-2</v>
      </c>
      <c r="U1985" s="31">
        <f t="shared" si="183"/>
        <v>0.90377109768478214</v>
      </c>
      <c r="V1985" s="12">
        <f t="shared" si="184"/>
        <v>-4.3941551383570705E-2</v>
      </c>
      <c r="W1985" s="12">
        <f t="shared" si="185"/>
        <v>0</v>
      </c>
    </row>
    <row r="1986" spans="1:23" x14ac:dyDescent="0.2">
      <c r="A1986" s="9">
        <v>0</v>
      </c>
      <c r="B1986" s="9">
        <v>0</v>
      </c>
      <c r="C1986" s="9">
        <v>40</v>
      </c>
      <c r="D1986" s="9">
        <v>0</v>
      </c>
      <c r="E1986" s="9">
        <v>0</v>
      </c>
      <c r="F1986" s="9">
        <v>1</v>
      </c>
      <c r="G1986" s="9">
        <v>1</v>
      </c>
      <c r="H1986" s="9">
        <v>30</v>
      </c>
      <c r="I1986" s="9">
        <v>0</v>
      </c>
      <c r="J1986" s="9">
        <v>0</v>
      </c>
      <c r="K1986" s="9">
        <v>0</v>
      </c>
      <c r="L1986" s="9">
        <v>0</v>
      </c>
      <c r="M1986" s="9">
        <v>280</v>
      </c>
      <c r="N1986" s="9">
        <v>115</v>
      </c>
      <c r="O1986" s="9">
        <v>81</v>
      </c>
      <c r="P1986" s="9">
        <v>21.32</v>
      </c>
      <c r="Q1986" s="9">
        <v>62</v>
      </c>
      <c r="R1986" s="11">
        <f t="shared" si="180"/>
        <v>-2.9627395612609684</v>
      </c>
      <c r="S1986" s="91">
        <f t="shared" si="181"/>
        <v>5.1677150352763768E-2</v>
      </c>
      <c r="T1986" s="31">
        <f t="shared" si="182"/>
        <v>4.9137846472588773E-2</v>
      </c>
      <c r="U1986" s="31">
        <f t="shared" si="183"/>
        <v>0.95086215352741121</v>
      </c>
      <c r="V1986" s="12">
        <f t="shared" si="184"/>
        <v>-2.1882438164131084E-2</v>
      </c>
      <c r="W1986" s="12">
        <f t="shared" si="185"/>
        <v>0</v>
      </c>
    </row>
    <row r="1987" spans="1:23" x14ac:dyDescent="0.2">
      <c r="A1987" s="9">
        <v>1</v>
      </c>
      <c r="B1987" s="9">
        <v>1</v>
      </c>
      <c r="C1987" s="9">
        <v>51</v>
      </c>
      <c r="D1987" s="9">
        <v>1</v>
      </c>
      <c r="E1987" s="9">
        <v>0</v>
      </c>
      <c r="F1987" s="9">
        <v>0</v>
      </c>
      <c r="G1987" s="9">
        <v>1</v>
      </c>
      <c r="H1987" s="9">
        <v>30</v>
      </c>
      <c r="I1987" s="9">
        <v>0</v>
      </c>
      <c r="J1987" s="9">
        <v>0</v>
      </c>
      <c r="K1987" s="9">
        <v>0</v>
      </c>
      <c r="L1987" s="9">
        <v>0</v>
      </c>
      <c r="M1987" s="9">
        <v>240</v>
      </c>
      <c r="N1987" s="9">
        <v>127</v>
      </c>
      <c r="O1987" s="9">
        <v>80</v>
      </c>
      <c r="P1987" s="9">
        <v>28.85</v>
      </c>
      <c r="Q1987" s="9">
        <v>70</v>
      </c>
      <c r="R1987" s="11">
        <f t="shared" si="180"/>
        <v>-1.3436766751882514</v>
      </c>
      <c r="S1987" s="91">
        <f t="shared" si="181"/>
        <v>0.26088471474757208</v>
      </c>
      <c r="T1987" s="31">
        <f t="shared" si="182"/>
        <v>0.20690608086227846</v>
      </c>
      <c r="U1987" s="31">
        <f t="shared" si="183"/>
        <v>0.20690608086227846</v>
      </c>
      <c r="V1987" s="12">
        <f t="shared" si="184"/>
        <v>-0.68422674545739126</v>
      </c>
      <c r="W1987" s="12">
        <f t="shared" si="185"/>
        <v>1</v>
      </c>
    </row>
    <row r="1988" spans="1:23" x14ac:dyDescent="0.2">
      <c r="A1988" s="9">
        <v>0</v>
      </c>
      <c r="B1988" s="9">
        <v>1</v>
      </c>
      <c r="C1988" s="9">
        <v>41</v>
      </c>
      <c r="D1988" s="9">
        <v>1</v>
      </c>
      <c r="E1988" s="9">
        <v>0</v>
      </c>
      <c r="F1988" s="9">
        <v>0</v>
      </c>
      <c r="G1988" s="9">
        <v>1</v>
      </c>
      <c r="H1988" s="9">
        <v>20</v>
      </c>
      <c r="I1988" s="9">
        <v>0</v>
      </c>
      <c r="J1988" s="9">
        <v>0</v>
      </c>
      <c r="K1988" s="9">
        <v>0</v>
      </c>
      <c r="L1988" s="9">
        <v>0</v>
      </c>
      <c r="M1988" s="9">
        <v>163</v>
      </c>
      <c r="N1988" s="9">
        <v>102</v>
      </c>
      <c r="O1988" s="9">
        <v>59.5</v>
      </c>
      <c r="P1988" s="9">
        <v>22.27</v>
      </c>
      <c r="Q1988" s="9">
        <v>67</v>
      </c>
      <c r="R1988" s="11">
        <f t="shared" si="180"/>
        <v>-2.3994285250951863</v>
      </c>
      <c r="S1988" s="91">
        <f t="shared" si="181"/>
        <v>9.0769811139452095E-2</v>
      </c>
      <c r="T1988" s="31">
        <f t="shared" si="182"/>
        <v>8.3216284694046599E-2</v>
      </c>
      <c r="U1988" s="31">
        <f t="shared" si="183"/>
        <v>0.91678371530595337</v>
      </c>
      <c r="V1988" s="12">
        <f t="shared" si="184"/>
        <v>-3.7733109617060619E-2</v>
      </c>
      <c r="W1988" s="12">
        <f t="shared" si="185"/>
        <v>0</v>
      </c>
    </row>
    <row r="1989" spans="1:23" x14ac:dyDescent="0.2">
      <c r="A1989" s="9">
        <v>0</v>
      </c>
      <c r="B1989" s="9">
        <v>0</v>
      </c>
      <c r="C1989" s="9">
        <v>59</v>
      </c>
      <c r="D1989" s="9">
        <v>1</v>
      </c>
      <c r="E1989" s="9">
        <v>0</v>
      </c>
      <c r="F1989" s="9">
        <v>0</v>
      </c>
      <c r="G1989" s="9">
        <v>0</v>
      </c>
      <c r="H1989" s="9">
        <v>0</v>
      </c>
      <c r="I1989" s="9">
        <v>0</v>
      </c>
      <c r="J1989" s="9">
        <v>0</v>
      </c>
      <c r="K1989" s="9">
        <v>1</v>
      </c>
      <c r="L1989" s="9">
        <v>0</v>
      </c>
      <c r="M1989" s="9">
        <v>254</v>
      </c>
      <c r="N1989" s="9">
        <v>181</v>
      </c>
      <c r="O1989" s="9">
        <v>101</v>
      </c>
      <c r="P1989" s="9">
        <v>24.67</v>
      </c>
      <c r="Q1989" s="9">
        <v>76</v>
      </c>
      <c r="R1989" s="11">
        <f t="shared" si="180"/>
        <v>-1.0172828125557771</v>
      </c>
      <c r="S1989" s="91">
        <f t="shared" si="181"/>
        <v>0.3615760765790757</v>
      </c>
      <c r="T1989" s="31">
        <f t="shared" si="182"/>
        <v>0.26555701352180494</v>
      </c>
      <c r="U1989" s="31">
        <f t="shared" si="183"/>
        <v>0.73444298647819506</v>
      </c>
      <c r="V1989" s="12">
        <f t="shared" si="184"/>
        <v>-0.13404191208468744</v>
      </c>
      <c r="W1989" s="12">
        <f t="shared" si="185"/>
        <v>1</v>
      </c>
    </row>
    <row r="1990" spans="1:23" x14ac:dyDescent="0.2">
      <c r="A1990" s="9">
        <v>0</v>
      </c>
      <c r="B1990" s="9">
        <v>0</v>
      </c>
      <c r="C1990" s="9">
        <v>61</v>
      </c>
      <c r="D1990" s="9">
        <v>1</v>
      </c>
      <c r="E1990" s="9">
        <v>0</v>
      </c>
      <c r="F1990" s="9">
        <v>0</v>
      </c>
      <c r="G1990" s="9">
        <v>0</v>
      </c>
      <c r="H1990" s="9">
        <v>0</v>
      </c>
      <c r="I1990" s="9">
        <v>0</v>
      </c>
      <c r="J1990" s="9">
        <v>0</v>
      </c>
      <c r="K1990" s="9">
        <v>0</v>
      </c>
      <c r="L1990" s="9">
        <v>0</v>
      </c>
      <c r="M1990" s="9">
        <v>295</v>
      </c>
      <c r="N1990" s="9">
        <v>191</v>
      </c>
      <c r="O1990" s="9">
        <v>97</v>
      </c>
      <c r="P1990" s="9">
        <v>31.27</v>
      </c>
      <c r="Q1990" s="9">
        <v>62</v>
      </c>
      <c r="R1990" s="11">
        <f t="shared" ref="R1990:R2053" si="186">A$2+SUMPRODUCT(B$2:Q$2,B1990:Q1990)</f>
        <v>-1.097086694496376</v>
      </c>
      <c r="S1990" s="91">
        <f t="shared" ref="S1990:S2053" si="187">EXP(R1990)</f>
        <v>0.33384225282751184</v>
      </c>
      <c r="T1990" s="31">
        <f t="shared" ref="T1990:T2053" si="188">S1990/(1+S1990)</f>
        <v>0.25028615799194004</v>
      </c>
      <c r="U1990" s="31">
        <f t="shared" ref="U1990:U2053" si="189">IF(A1990=1,T1990,1-T1990)</f>
        <v>0.74971384200806002</v>
      </c>
      <c r="V1990" s="12">
        <f t="shared" ref="V1990:V2053" si="190">LOG(U1990)</f>
        <v>-0.12510447067686581</v>
      </c>
      <c r="W1990" s="12">
        <f t="shared" ref="W1990:W2053" si="191">IF(T1990&gt;T$1,1,0)</f>
        <v>1</v>
      </c>
    </row>
    <row r="1991" spans="1:23" x14ac:dyDescent="0.2">
      <c r="A1991" s="9">
        <v>0</v>
      </c>
      <c r="B1991" s="9">
        <v>0</v>
      </c>
      <c r="C1991" s="9">
        <v>43</v>
      </c>
      <c r="D1991" s="9">
        <v>0</v>
      </c>
      <c r="E1991" s="9">
        <v>0</v>
      </c>
      <c r="F1991" s="9">
        <v>1</v>
      </c>
      <c r="G1991" s="9">
        <v>1</v>
      </c>
      <c r="H1991" s="9">
        <v>20</v>
      </c>
      <c r="I1991" s="9">
        <v>0</v>
      </c>
      <c r="J1991" s="9">
        <v>0</v>
      </c>
      <c r="K1991" s="9">
        <v>0</v>
      </c>
      <c r="L1991" s="9">
        <v>0</v>
      </c>
      <c r="M1991" s="9">
        <v>276</v>
      </c>
      <c r="N1991" s="9">
        <v>138</v>
      </c>
      <c r="O1991" s="9">
        <v>88</v>
      </c>
      <c r="P1991" s="9">
        <v>20.399999999999999</v>
      </c>
      <c r="Q1991" s="9">
        <v>82</v>
      </c>
      <c r="R1991" s="11">
        <f t="shared" si="186"/>
        <v>-2.6006359619727961</v>
      </c>
      <c r="S1991" s="91">
        <f t="shared" si="187"/>
        <v>7.4226358059708925E-2</v>
      </c>
      <c r="T1991" s="31">
        <f t="shared" si="188"/>
        <v>6.9097502125881727E-2</v>
      </c>
      <c r="U1991" s="31">
        <f t="shared" si="189"/>
        <v>0.93090249787411827</v>
      </c>
      <c r="V1991" s="12">
        <f t="shared" si="190"/>
        <v>-3.1095804359948156E-2</v>
      </c>
      <c r="W1991" s="12">
        <f t="shared" si="191"/>
        <v>0</v>
      </c>
    </row>
    <row r="1992" spans="1:23" x14ac:dyDescent="0.2">
      <c r="A1992" s="9">
        <v>1</v>
      </c>
      <c r="B1992" s="9">
        <v>0</v>
      </c>
      <c r="C1992" s="9">
        <v>65</v>
      </c>
      <c r="D1992" s="9">
        <v>1</v>
      </c>
      <c r="E1992" s="9">
        <v>0</v>
      </c>
      <c r="F1992" s="9">
        <v>0</v>
      </c>
      <c r="G1992" s="9">
        <v>0</v>
      </c>
      <c r="H1992" s="9">
        <v>0</v>
      </c>
      <c r="I1992" s="9">
        <v>0</v>
      </c>
      <c r="J1992" s="9">
        <v>0</v>
      </c>
      <c r="K1992" s="9">
        <v>1</v>
      </c>
      <c r="L1992" s="9">
        <v>0</v>
      </c>
      <c r="M1992" s="9">
        <v>225</v>
      </c>
      <c r="N1992" s="9">
        <v>145</v>
      </c>
      <c r="O1992" s="9">
        <v>91</v>
      </c>
      <c r="P1992" s="9">
        <v>29.8</v>
      </c>
      <c r="Q1992" s="9">
        <v>80</v>
      </c>
      <c r="R1992" s="11">
        <f t="shared" si="186"/>
        <v>-1.14267336705284</v>
      </c>
      <c r="S1992" s="91">
        <f t="shared" si="187"/>
        <v>0.31896517001867269</v>
      </c>
      <c r="T1992" s="31">
        <f t="shared" si="188"/>
        <v>0.24182986576829552</v>
      </c>
      <c r="U1992" s="31">
        <f t="shared" si="189"/>
        <v>0.24182986576829552</v>
      </c>
      <c r="V1992" s="12">
        <f t="shared" si="190"/>
        <v>-0.61649006518984273</v>
      </c>
      <c r="W1992" s="12">
        <f t="shared" si="191"/>
        <v>1</v>
      </c>
    </row>
    <row r="1993" spans="1:23" x14ac:dyDescent="0.2">
      <c r="A1993" s="9">
        <v>0</v>
      </c>
      <c r="B1993" s="9">
        <v>0</v>
      </c>
      <c r="C1993" s="9">
        <v>42</v>
      </c>
      <c r="D1993" s="9">
        <v>0</v>
      </c>
      <c r="E1993" s="9">
        <v>1</v>
      </c>
      <c r="F1993" s="9">
        <v>0</v>
      </c>
      <c r="G1993" s="9">
        <v>0</v>
      </c>
      <c r="H1993" s="9">
        <v>0</v>
      </c>
      <c r="I1993" s="9">
        <v>0</v>
      </c>
      <c r="J1993" s="9">
        <v>0</v>
      </c>
      <c r="K1993" s="9">
        <v>0</v>
      </c>
      <c r="L1993" s="9">
        <v>0</v>
      </c>
      <c r="M1993" s="9">
        <v>176</v>
      </c>
      <c r="N1993" s="9">
        <v>136</v>
      </c>
      <c r="O1993" s="9">
        <v>87</v>
      </c>
      <c r="P1993" s="9">
        <v>30.91</v>
      </c>
      <c r="Q1993" s="9">
        <v>80</v>
      </c>
      <c r="R1993" s="11">
        <f t="shared" si="186"/>
        <v>-3.2296051073660017</v>
      </c>
      <c r="S1993" s="91">
        <f t="shared" si="187"/>
        <v>3.9573122837997673E-2</v>
      </c>
      <c r="T1993" s="31">
        <f t="shared" si="188"/>
        <v>3.8066704466122071E-2</v>
      </c>
      <c r="U1993" s="31">
        <f t="shared" si="189"/>
        <v>0.96193329553387796</v>
      </c>
      <c r="V1993" s="12">
        <f t="shared" si="190"/>
        <v>-1.6855042708507982E-2</v>
      </c>
      <c r="W1993" s="12">
        <f t="shared" si="191"/>
        <v>0</v>
      </c>
    </row>
    <row r="1994" spans="1:23" x14ac:dyDescent="0.2">
      <c r="A1994" s="9">
        <v>0</v>
      </c>
      <c r="B1994" s="9">
        <v>1</v>
      </c>
      <c r="C1994" s="9">
        <v>41</v>
      </c>
      <c r="D1994" s="9">
        <v>0</v>
      </c>
      <c r="E1994" s="9">
        <v>0</v>
      </c>
      <c r="F1994" s="9">
        <v>1</v>
      </c>
      <c r="G1994" s="9">
        <v>1</v>
      </c>
      <c r="H1994" s="9">
        <v>20</v>
      </c>
      <c r="I1994" s="9">
        <v>0</v>
      </c>
      <c r="J1994" s="9">
        <v>0</v>
      </c>
      <c r="K1994" s="9">
        <v>0</v>
      </c>
      <c r="L1994" s="9">
        <v>0</v>
      </c>
      <c r="M1994" s="9">
        <v>217</v>
      </c>
      <c r="N1994" s="9">
        <v>110</v>
      </c>
      <c r="O1994" s="9">
        <v>79</v>
      </c>
      <c r="P1994" s="9">
        <v>21.27</v>
      </c>
      <c r="Q1994" s="9">
        <v>100</v>
      </c>
      <c r="R1994" s="11">
        <f t="shared" si="186"/>
        <v>-2.4634752340174479</v>
      </c>
      <c r="S1994" s="91">
        <f t="shared" si="187"/>
        <v>8.5138559832017666E-2</v>
      </c>
      <c r="T1994" s="31">
        <f t="shared" si="188"/>
        <v>7.8458699177732058E-2</v>
      </c>
      <c r="U1994" s="31">
        <f t="shared" si="189"/>
        <v>0.92154130082226793</v>
      </c>
      <c r="V1994" s="12">
        <f t="shared" si="190"/>
        <v>-3.54851961830875E-2</v>
      </c>
      <c r="W1994" s="12">
        <f t="shared" si="191"/>
        <v>0</v>
      </c>
    </row>
    <row r="1995" spans="1:23" x14ac:dyDescent="0.2">
      <c r="A1995" s="9">
        <v>0</v>
      </c>
      <c r="B1995" s="9">
        <v>0</v>
      </c>
      <c r="C1995" s="9">
        <v>55</v>
      </c>
      <c r="D1995" s="9">
        <v>1</v>
      </c>
      <c r="E1995" s="9">
        <v>0</v>
      </c>
      <c r="F1995" s="9">
        <v>0</v>
      </c>
      <c r="G1995" s="9">
        <v>0</v>
      </c>
      <c r="H1995" s="9">
        <v>0</v>
      </c>
      <c r="I1995" s="9">
        <v>0</v>
      </c>
      <c r="J1995" s="9">
        <v>0</v>
      </c>
      <c r="K1995" s="9">
        <v>0</v>
      </c>
      <c r="L1995" s="9">
        <v>0</v>
      </c>
      <c r="M1995" s="9">
        <v>328</v>
      </c>
      <c r="N1995" s="9">
        <v>106</v>
      </c>
      <c r="O1995" s="9">
        <v>77</v>
      </c>
      <c r="P1995" s="9">
        <v>29.65</v>
      </c>
      <c r="Q1995" s="9">
        <v>75</v>
      </c>
      <c r="R1995" s="11">
        <f t="shared" si="186"/>
        <v>-2.5063165751979621</v>
      </c>
      <c r="S1995" s="91">
        <f t="shared" si="187"/>
        <v>8.1568136674677966E-2</v>
      </c>
      <c r="T1995" s="31">
        <f t="shared" si="188"/>
        <v>7.5416549275815661E-2</v>
      </c>
      <c r="U1995" s="31">
        <f t="shared" si="189"/>
        <v>0.92458345072418435</v>
      </c>
      <c r="V1995" s="12">
        <f t="shared" si="190"/>
        <v>-3.4053884338872409E-2</v>
      </c>
      <c r="W1995" s="12">
        <f t="shared" si="191"/>
        <v>0</v>
      </c>
    </row>
    <row r="1996" spans="1:23" x14ac:dyDescent="0.2">
      <c r="A1996" s="9">
        <v>0</v>
      </c>
      <c r="B1996" s="9">
        <v>1</v>
      </c>
      <c r="C1996" s="9">
        <v>56</v>
      </c>
      <c r="D1996" s="9">
        <v>1</v>
      </c>
      <c r="E1996" s="9">
        <v>0</v>
      </c>
      <c r="F1996" s="9">
        <v>0</v>
      </c>
      <c r="G1996" s="9">
        <v>0</v>
      </c>
      <c r="H1996" s="9">
        <v>0</v>
      </c>
      <c r="I1996" s="9">
        <v>0</v>
      </c>
      <c r="J1996" s="9">
        <v>0</v>
      </c>
      <c r="K1996" s="9">
        <v>0</v>
      </c>
      <c r="L1996" s="9">
        <v>0</v>
      </c>
      <c r="M1996" s="9">
        <v>220</v>
      </c>
      <c r="N1996" s="9">
        <v>113</v>
      </c>
      <c r="O1996" s="9">
        <v>83</v>
      </c>
      <c r="P1996" s="9">
        <v>25.12</v>
      </c>
      <c r="Q1996" s="9">
        <v>58</v>
      </c>
      <c r="R1996" s="11">
        <f t="shared" si="186"/>
        <v>-1.9139691552715838</v>
      </c>
      <c r="S1996" s="91">
        <f t="shared" si="187"/>
        <v>0.14749379745019106</v>
      </c>
      <c r="T1996" s="31">
        <f t="shared" si="188"/>
        <v>0.12853559450859975</v>
      </c>
      <c r="U1996" s="31">
        <f t="shared" si="189"/>
        <v>0.87146440549140025</v>
      </c>
      <c r="V1996" s="12">
        <f t="shared" si="190"/>
        <v>-5.9750346723080147E-2</v>
      </c>
      <c r="W1996" s="12">
        <f t="shared" si="191"/>
        <v>1</v>
      </c>
    </row>
    <row r="1997" spans="1:23" x14ac:dyDescent="0.2">
      <c r="A1997" s="9">
        <v>1</v>
      </c>
      <c r="B1997" s="9">
        <v>0</v>
      </c>
      <c r="C1997" s="9">
        <v>56</v>
      </c>
      <c r="D1997" s="9">
        <v>0</v>
      </c>
      <c r="E1997" s="9">
        <v>1</v>
      </c>
      <c r="F1997" s="9">
        <v>0</v>
      </c>
      <c r="G1997" s="9">
        <v>0</v>
      </c>
      <c r="H1997" s="9">
        <v>0</v>
      </c>
      <c r="I1997" s="9">
        <v>0</v>
      </c>
      <c r="J1997" s="9">
        <v>0</v>
      </c>
      <c r="K1997" s="9">
        <v>0</v>
      </c>
      <c r="L1997" s="9">
        <v>0</v>
      </c>
      <c r="M1997" s="9">
        <v>220</v>
      </c>
      <c r="N1997" s="9">
        <v>126.5</v>
      </c>
      <c r="O1997" s="9">
        <v>74.5</v>
      </c>
      <c r="P1997" s="9">
        <v>28.3</v>
      </c>
      <c r="Q1997" s="9">
        <v>82</v>
      </c>
      <c r="R1997" s="11">
        <f t="shared" si="186"/>
        <v>-2.286959906985186</v>
      </c>
      <c r="S1997" s="91">
        <f t="shared" si="187"/>
        <v>0.10157478975247763</v>
      </c>
      <c r="T1997" s="31">
        <f t="shared" si="188"/>
        <v>9.2208709474280309E-2</v>
      </c>
      <c r="U1997" s="31">
        <f t="shared" si="189"/>
        <v>9.2208709474280309E-2</v>
      </c>
      <c r="V1997" s="12">
        <f t="shared" si="190"/>
        <v>-1.03522805619171</v>
      </c>
      <c r="W1997" s="12">
        <f t="shared" si="191"/>
        <v>0</v>
      </c>
    </row>
    <row r="1998" spans="1:23" x14ac:dyDescent="0.2">
      <c r="A1998" s="9">
        <v>0</v>
      </c>
      <c r="B1998" s="9">
        <v>1</v>
      </c>
      <c r="C1998" s="9">
        <v>48</v>
      </c>
      <c r="D1998" s="9">
        <v>0</v>
      </c>
      <c r="E1998" s="9">
        <v>1</v>
      </c>
      <c r="F1998" s="9">
        <v>0</v>
      </c>
      <c r="G1998" s="9">
        <v>1</v>
      </c>
      <c r="H1998" s="9">
        <v>43</v>
      </c>
      <c r="I1998" s="9">
        <v>0</v>
      </c>
      <c r="J1998" s="9">
        <v>0</v>
      </c>
      <c r="K1998" s="9">
        <v>1</v>
      </c>
      <c r="L1998" s="9">
        <v>0</v>
      </c>
      <c r="M1998" s="9">
        <v>210</v>
      </c>
      <c r="N1998" s="9">
        <v>162.5</v>
      </c>
      <c r="O1998" s="9">
        <v>87.5</v>
      </c>
      <c r="P1998" s="9">
        <v>24.32</v>
      </c>
      <c r="Q1998" s="9">
        <v>95</v>
      </c>
      <c r="R1998" s="11">
        <f t="shared" si="186"/>
        <v>-0.50677750586087456</v>
      </c>
      <c r="S1998" s="91">
        <f t="shared" si="187"/>
        <v>0.60243379356111626</v>
      </c>
      <c r="T1998" s="31">
        <f t="shared" si="188"/>
        <v>0.3759492566755705</v>
      </c>
      <c r="U1998" s="31">
        <f t="shared" si="189"/>
        <v>0.62405074332442956</v>
      </c>
      <c r="V1998" s="12">
        <f t="shared" si="190"/>
        <v>-0.20478009517366347</v>
      </c>
      <c r="W1998" s="12">
        <f t="shared" si="191"/>
        <v>1</v>
      </c>
    </row>
    <row r="1999" spans="1:23" x14ac:dyDescent="0.2">
      <c r="A1999" s="9">
        <v>0</v>
      </c>
      <c r="B1999" s="9">
        <v>0</v>
      </c>
      <c r="C1999" s="9">
        <v>56</v>
      </c>
      <c r="D1999" s="9">
        <v>0</v>
      </c>
      <c r="E1999" s="9">
        <v>0</v>
      </c>
      <c r="F1999" s="9">
        <v>1</v>
      </c>
      <c r="G1999" s="9">
        <v>0</v>
      </c>
      <c r="H1999" s="9">
        <v>0</v>
      </c>
      <c r="I1999" s="9">
        <v>0</v>
      </c>
      <c r="J1999" s="9">
        <v>0</v>
      </c>
      <c r="K1999" s="9">
        <v>1</v>
      </c>
      <c r="L1999" s="9">
        <v>0</v>
      </c>
      <c r="M1999" s="9">
        <v>287</v>
      </c>
      <c r="N1999" s="9">
        <v>150.5</v>
      </c>
      <c r="O1999" s="9">
        <v>94</v>
      </c>
      <c r="P1999" s="9">
        <v>26.01</v>
      </c>
      <c r="Q1999" s="9">
        <v>75</v>
      </c>
      <c r="R1999" s="11">
        <f t="shared" si="186"/>
        <v>-1.8619505557833067</v>
      </c>
      <c r="S1999" s="91">
        <f t="shared" si="187"/>
        <v>0.15536927816740459</v>
      </c>
      <c r="T1999" s="31">
        <f t="shared" si="188"/>
        <v>0.13447586075150314</v>
      </c>
      <c r="U1999" s="31">
        <f t="shared" si="189"/>
        <v>0.86552413924849692</v>
      </c>
      <c r="V1999" s="12">
        <f t="shared" si="190"/>
        <v>-6.2720815256840964E-2</v>
      </c>
      <c r="W1999" s="12">
        <f t="shared" si="191"/>
        <v>1</v>
      </c>
    </row>
    <row r="2000" spans="1:23" x14ac:dyDescent="0.2">
      <c r="A2000" s="9">
        <v>0</v>
      </c>
      <c r="B2000" s="9">
        <v>0</v>
      </c>
      <c r="C2000" s="9">
        <v>51</v>
      </c>
      <c r="D2000" s="9">
        <v>0</v>
      </c>
      <c r="E2000" s="9">
        <v>0</v>
      </c>
      <c r="F2000" s="9">
        <v>1</v>
      </c>
      <c r="G2000" s="9">
        <v>0</v>
      </c>
      <c r="H2000" s="9">
        <v>0</v>
      </c>
      <c r="I2000" s="9">
        <v>0</v>
      </c>
      <c r="J2000" s="9">
        <v>0</v>
      </c>
      <c r="K2000" s="9">
        <v>0</v>
      </c>
      <c r="L2000" s="9">
        <v>0</v>
      </c>
      <c r="M2000" s="9">
        <v>250</v>
      </c>
      <c r="N2000" s="9">
        <v>148.5</v>
      </c>
      <c r="O2000" s="9">
        <v>90</v>
      </c>
      <c r="P2000" s="9">
        <v>24.58</v>
      </c>
      <c r="Q2000" s="9">
        <v>80</v>
      </c>
      <c r="R2000" s="11">
        <f t="shared" si="186"/>
        <v>-2.3925995978766537</v>
      </c>
      <c r="S2000" s="91">
        <f t="shared" si="187"/>
        <v>9.1391792890281529E-2</v>
      </c>
      <c r="T2000" s="31">
        <f t="shared" si="188"/>
        <v>8.3738757690538387E-2</v>
      </c>
      <c r="U2000" s="31">
        <f t="shared" si="189"/>
        <v>0.9162612423094616</v>
      </c>
      <c r="V2000" s="12">
        <f t="shared" si="190"/>
        <v>-3.7980683627203637E-2</v>
      </c>
      <c r="W2000" s="12">
        <f t="shared" si="191"/>
        <v>0</v>
      </c>
    </row>
    <row r="2001" spans="1:23" x14ac:dyDescent="0.2">
      <c r="A2001" s="9">
        <v>0</v>
      </c>
      <c r="B2001" s="9">
        <v>0</v>
      </c>
      <c r="C2001" s="9">
        <v>59</v>
      </c>
      <c r="D2001" s="9">
        <v>0</v>
      </c>
      <c r="E2001" s="9">
        <v>1</v>
      </c>
      <c r="F2001" s="9">
        <v>0</v>
      </c>
      <c r="G2001" s="9">
        <v>0</v>
      </c>
      <c r="H2001" s="9">
        <v>0</v>
      </c>
      <c r="I2001" s="9">
        <v>0</v>
      </c>
      <c r="J2001" s="9">
        <v>0</v>
      </c>
      <c r="K2001" s="9">
        <v>0</v>
      </c>
      <c r="L2001" s="9">
        <v>0</v>
      </c>
      <c r="M2001" s="9">
        <v>279</v>
      </c>
      <c r="N2001" s="9">
        <v>132</v>
      </c>
      <c r="O2001" s="9">
        <v>88</v>
      </c>
      <c r="P2001" s="9">
        <v>26.48</v>
      </c>
      <c r="Q2001" s="9">
        <v>78</v>
      </c>
      <c r="R2001" s="11">
        <f t="shared" si="186"/>
        <v>-2.1067730736893164</v>
      </c>
      <c r="S2001" s="91">
        <f t="shared" si="187"/>
        <v>0.12162982432535377</v>
      </c>
      <c r="T2001" s="31">
        <f t="shared" si="188"/>
        <v>0.10844025514256683</v>
      </c>
      <c r="U2001" s="31">
        <f t="shared" si="189"/>
        <v>0.89155974485743317</v>
      </c>
      <c r="V2001" s="12">
        <f t="shared" si="190"/>
        <v>-4.9849548739310433E-2</v>
      </c>
      <c r="W2001" s="12">
        <f t="shared" si="191"/>
        <v>1</v>
      </c>
    </row>
    <row r="2002" spans="1:23" x14ac:dyDescent="0.2">
      <c r="A2002" s="9">
        <v>0</v>
      </c>
      <c r="B2002" s="9">
        <v>1</v>
      </c>
      <c r="C2002" s="9">
        <v>54</v>
      </c>
      <c r="D2002" s="9">
        <v>1</v>
      </c>
      <c r="E2002" s="9">
        <v>0</v>
      </c>
      <c r="F2002" s="9">
        <v>0</v>
      </c>
      <c r="G2002" s="9">
        <v>0</v>
      </c>
      <c r="H2002" s="9">
        <v>0</v>
      </c>
      <c r="I2002" s="9">
        <v>0</v>
      </c>
      <c r="J2002" s="9">
        <v>0</v>
      </c>
      <c r="K2002" s="9">
        <v>0</v>
      </c>
      <c r="L2002" s="9">
        <v>0</v>
      </c>
      <c r="M2002" s="9">
        <v>217</v>
      </c>
      <c r="N2002" s="9">
        <v>116</v>
      </c>
      <c r="O2002" s="9">
        <v>72</v>
      </c>
      <c r="P2002" s="9">
        <v>22.49</v>
      </c>
      <c r="Q2002" s="9">
        <v>80</v>
      </c>
      <c r="R2002" s="11">
        <f t="shared" si="186"/>
        <v>-1.7403083595632429</v>
      </c>
      <c r="S2002" s="91">
        <f t="shared" si="187"/>
        <v>0.1754662855667978</v>
      </c>
      <c r="T2002" s="31">
        <f t="shared" si="188"/>
        <v>0.14927377137166442</v>
      </c>
      <c r="U2002" s="31">
        <f t="shared" si="189"/>
        <v>0.85072622862833558</v>
      </c>
      <c r="V2002" s="12">
        <f t="shared" si="190"/>
        <v>-7.0210177312700225E-2</v>
      </c>
      <c r="W2002" s="12">
        <f t="shared" si="191"/>
        <v>1</v>
      </c>
    </row>
    <row r="2003" spans="1:23" x14ac:dyDescent="0.2">
      <c r="A2003" s="9">
        <v>0</v>
      </c>
      <c r="B2003" s="9">
        <v>0</v>
      </c>
      <c r="C2003" s="9">
        <v>47</v>
      </c>
      <c r="D2003" s="9">
        <v>0</v>
      </c>
      <c r="E2003" s="9">
        <v>1</v>
      </c>
      <c r="F2003" s="9">
        <v>0</v>
      </c>
      <c r="G2003" s="9">
        <v>1</v>
      </c>
      <c r="H2003" s="9">
        <v>43</v>
      </c>
      <c r="I2003" s="9">
        <v>0</v>
      </c>
      <c r="J2003" s="9">
        <v>0</v>
      </c>
      <c r="K2003" s="9">
        <v>1</v>
      </c>
      <c r="L2003" s="9">
        <v>0</v>
      </c>
      <c r="M2003" s="9">
        <v>218</v>
      </c>
      <c r="N2003" s="9">
        <v>147</v>
      </c>
      <c r="O2003" s="9">
        <v>81</v>
      </c>
      <c r="P2003" s="9">
        <v>20.39</v>
      </c>
      <c r="Q2003" s="9">
        <v>75</v>
      </c>
      <c r="R2003" s="11">
        <f t="shared" si="186"/>
        <v>-1.3547292370240562</v>
      </c>
      <c r="S2003" s="91">
        <f t="shared" si="187"/>
        <v>0.25801714648515356</v>
      </c>
      <c r="T2003" s="31">
        <f t="shared" si="188"/>
        <v>0.2050982748574155</v>
      </c>
      <c r="U2003" s="31">
        <f t="shared" si="189"/>
        <v>0.7949017251425845</v>
      </c>
      <c r="V2003" s="12">
        <f t="shared" si="190"/>
        <v>-9.9686560483763717E-2</v>
      </c>
      <c r="W2003" s="12">
        <f t="shared" si="191"/>
        <v>1</v>
      </c>
    </row>
    <row r="2004" spans="1:23" x14ac:dyDescent="0.2">
      <c r="A2004" s="9">
        <v>0</v>
      </c>
      <c r="B2004" s="9">
        <v>0</v>
      </c>
      <c r="C2004" s="9">
        <v>45</v>
      </c>
      <c r="D2004" s="9">
        <v>0</v>
      </c>
      <c r="E2004" s="9">
        <v>0</v>
      </c>
      <c r="F2004" s="9">
        <v>1</v>
      </c>
      <c r="G2004" s="9">
        <v>0</v>
      </c>
      <c r="H2004" s="9">
        <v>0</v>
      </c>
      <c r="I2004" s="9">
        <v>0</v>
      </c>
      <c r="J2004" s="9">
        <v>0</v>
      </c>
      <c r="K2004" s="9">
        <v>0</v>
      </c>
      <c r="L2004" s="9">
        <v>0</v>
      </c>
      <c r="M2004" s="9">
        <v>254</v>
      </c>
      <c r="N2004" s="9">
        <v>104</v>
      </c>
      <c r="O2004" s="9">
        <v>73</v>
      </c>
      <c r="P2004" s="9">
        <v>19.46</v>
      </c>
      <c r="Q2004" s="9">
        <v>60</v>
      </c>
      <c r="R2004" s="11">
        <f t="shared" si="186"/>
        <v>-3.3584296755049325</v>
      </c>
      <c r="S2004" s="91">
        <f t="shared" si="187"/>
        <v>3.4789847422296162E-2</v>
      </c>
      <c r="T2004" s="31">
        <f t="shared" si="188"/>
        <v>3.3620205599193979E-2</v>
      </c>
      <c r="U2004" s="31">
        <f t="shared" si="189"/>
        <v>0.96637979440080601</v>
      </c>
      <c r="V2004" s="12">
        <f t="shared" si="190"/>
        <v>-1.485215909542994E-2</v>
      </c>
      <c r="W2004" s="12">
        <f t="shared" si="191"/>
        <v>0</v>
      </c>
    </row>
    <row r="2005" spans="1:23" x14ac:dyDescent="0.2">
      <c r="A2005" s="9">
        <v>0</v>
      </c>
      <c r="B2005" s="9">
        <v>0</v>
      </c>
      <c r="C2005" s="9">
        <v>53</v>
      </c>
      <c r="D2005" s="9">
        <v>1</v>
      </c>
      <c r="E2005" s="9">
        <v>0</v>
      </c>
      <c r="F2005" s="9">
        <v>0</v>
      </c>
      <c r="G2005" s="9">
        <v>0</v>
      </c>
      <c r="H2005" s="9">
        <v>0</v>
      </c>
      <c r="I2005" s="9">
        <v>0</v>
      </c>
      <c r="J2005" s="9">
        <v>0</v>
      </c>
      <c r="K2005" s="9">
        <v>0</v>
      </c>
      <c r="L2005" s="9">
        <v>0</v>
      </c>
      <c r="M2005" s="9">
        <v>328</v>
      </c>
      <c r="N2005" s="9">
        <v>121</v>
      </c>
      <c r="O2005" s="9">
        <v>70</v>
      </c>
      <c r="P2005" s="9">
        <v>30.75</v>
      </c>
      <c r="Q2005" s="9">
        <v>90</v>
      </c>
      <c r="R2005" s="11">
        <f t="shared" si="186"/>
        <v>-2.273620716466012</v>
      </c>
      <c r="S2005" s="91">
        <f t="shared" si="187"/>
        <v>0.10293879234501266</v>
      </c>
      <c r="T2005" s="31">
        <f t="shared" si="188"/>
        <v>9.3331373471912615E-2</v>
      </c>
      <c r="U2005" s="31">
        <f t="shared" si="189"/>
        <v>0.90666862652808744</v>
      </c>
      <c r="V2005" s="12">
        <f t="shared" si="190"/>
        <v>-4.255141191037505E-2</v>
      </c>
      <c r="W2005" s="12">
        <f t="shared" si="191"/>
        <v>0</v>
      </c>
    </row>
    <row r="2006" spans="1:23" x14ac:dyDescent="0.2">
      <c r="A2006" s="9">
        <v>0</v>
      </c>
      <c r="B2006" s="9">
        <v>0</v>
      </c>
      <c r="C2006" s="9">
        <v>54</v>
      </c>
      <c r="D2006" s="9">
        <v>1</v>
      </c>
      <c r="E2006" s="9">
        <v>0</v>
      </c>
      <c r="F2006" s="9">
        <v>0</v>
      </c>
      <c r="G2006" s="9">
        <v>0</v>
      </c>
      <c r="H2006" s="9">
        <v>0</v>
      </c>
      <c r="I2006" s="9">
        <v>0</v>
      </c>
      <c r="J2006" s="9">
        <v>0</v>
      </c>
      <c r="K2006" s="9">
        <v>1</v>
      </c>
      <c r="L2006" s="9">
        <v>0</v>
      </c>
      <c r="M2006" s="9">
        <v>306</v>
      </c>
      <c r="N2006" s="9">
        <v>195</v>
      </c>
      <c r="O2006" s="9">
        <v>110</v>
      </c>
      <c r="P2006" s="9">
        <v>32.1</v>
      </c>
      <c r="Q2006" s="9">
        <v>72</v>
      </c>
      <c r="R2006" s="11">
        <f t="shared" si="186"/>
        <v>-1.316012596558898</v>
      </c>
      <c r="S2006" s="91">
        <f t="shared" si="187"/>
        <v>0.26820260465723988</v>
      </c>
      <c r="T2006" s="31">
        <f t="shared" si="188"/>
        <v>0.21148245845917313</v>
      </c>
      <c r="U2006" s="31">
        <f t="shared" si="189"/>
        <v>0.78851754154082687</v>
      </c>
      <c r="V2006" s="12">
        <f t="shared" si="190"/>
        <v>-0.10318864081364965</v>
      </c>
      <c r="W2006" s="12">
        <f t="shared" si="191"/>
        <v>1</v>
      </c>
    </row>
    <row r="2007" spans="1:23" x14ac:dyDescent="0.2">
      <c r="A2007" s="9">
        <v>0</v>
      </c>
      <c r="B2007" s="9">
        <v>0</v>
      </c>
      <c r="C2007" s="9">
        <v>59</v>
      </c>
      <c r="D2007" s="9">
        <v>1</v>
      </c>
      <c r="E2007" s="9">
        <v>0</v>
      </c>
      <c r="F2007" s="9">
        <v>0</v>
      </c>
      <c r="G2007" s="9">
        <v>0</v>
      </c>
      <c r="H2007" s="9">
        <v>0</v>
      </c>
      <c r="I2007" s="9">
        <v>0</v>
      </c>
      <c r="J2007" s="9">
        <v>0</v>
      </c>
      <c r="K2007" s="9">
        <v>0</v>
      </c>
      <c r="L2007" s="9">
        <v>0</v>
      </c>
      <c r="M2007" s="9">
        <v>281</v>
      </c>
      <c r="N2007" s="9">
        <v>130.5</v>
      </c>
      <c r="O2007" s="9">
        <v>86</v>
      </c>
      <c r="P2007" s="9">
        <v>25.11</v>
      </c>
      <c r="Q2007" s="9">
        <v>80</v>
      </c>
      <c r="R2007" s="11">
        <f t="shared" si="186"/>
        <v>-1.8757851411442994</v>
      </c>
      <c r="S2007" s="91">
        <f t="shared" si="187"/>
        <v>0.15323460880598291</v>
      </c>
      <c r="T2007" s="31">
        <f t="shared" si="188"/>
        <v>0.1328737514777123</v>
      </c>
      <c r="U2007" s="31">
        <f t="shared" si="189"/>
        <v>0.8671262485222877</v>
      </c>
      <c r="V2007" s="12">
        <f t="shared" si="190"/>
        <v>-6.1917667177780064E-2</v>
      </c>
      <c r="W2007" s="12">
        <f t="shared" si="191"/>
        <v>1</v>
      </c>
    </row>
    <row r="2008" spans="1:23" x14ac:dyDescent="0.2">
      <c r="A2008" s="9">
        <v>1</v>
      </c>
      <c r="B2008" s="9">
        <v>1</v>
      </c>
      <c r="C2008" s="9">
        <v>41</v>
      </c>
      <c r="D2008" s="9">
        <v>1</v>
      </c>
      <c r="E2008" s="9">
        <v>0</v>
      </c>
      <c r="F2008" s="9">
        <v>0</v>
      </c>
      <c r="G2008" s="9">
        <v>1</v>
      </c>
      <c r="H2008" s="9">
        <v>40</v>
      </c>
      <c r="I2008" s="9">
        <v>0</v>
      </c>
      <c r="J2008" s="9">
        <v>0</v>
      </c>
      <c r="K2008" s="9">
        <v>0</v>
      </c>
      <c r="L2008" s="9">
        <v>0</v>
      </c>
      <c r="M2008" s="9">
        <v>260</v>
      </c>
      <c r="N2008" s="9">
        <v>137.5</v>
      </c>
      <c r="O2008" s="9">
        <v>80</v>
      </c>
      <c r="P2008" s="9">
        <v>26.89</v>
      </c>
      <c r="Q2008" s="9">
        <v>75</v>
      </c>
      <c r="R2008" s="11">
        <f t="shared" si="186"/>
        <v>-1.5263418580481218</v>
      </c>
      <c r="S2008" s="91">
        <f t="shared" si="187"/>
        <v>0.21732923613342356</v>
      </c>
      <c r="T2008" s="31">
        <f t="shared" si="188"/>
        <v>0.17852954622508016</v>
      </c>
      <c r="U2008" s="31">
        <f t="shared" si="189"/>
        <v>0.17852954622508016</v>
      </c>
      <c r="V2008" s="12">
        <f t="shared" si="190"/>
        <v>-0.74828989887592601</v>
      </c>
      <c r="W2008" s="12">
        <f t="shared" si="191"/>
        <v>1</v>
      </c>
    </row>
    <row r="2009" spans="1:23" x14ac:dyDescent="0.2">
      <c r="A2009" s="9">
        <v>0</v>
      </c>
      <c r="B2009" s="9">
        <v>0</v>
      </c>
      <c r="C2009" s="9">
        <v>47</v>
      </c>
      <c r="D2009" s="9">
        <v>0</v>
      </c>
      <c r="E2009" s="9">
        <v>0</v>
      </c>
      <c r="F2009" s="9">
        <v>1</v>
      </c>
      <c r="G2009" s="9">
        <v>1</v>
      </c>
      <c r="H2009" s="9">
        <v>5</v>
      </c>
      <c r="I2009" s="9">
        <v>0</v>
      </c>
      <c r="J2009" s="9">
        <v>0</v>
      </c>
      <c r="K2009" s="9">
        <v>0</v>
      </c>
      <c r="L2009" s="9">
        <v>0</v>
      </c>
      <c r="M2009" s="9">
        <v>237</v>
      </c>
      <c r="N2009" s="9">
        <v>110</v>
      </c>
      <c r="O2009" s="9">
        <v>77</v>
      </c>
      <c r="P2009" s="9">
        <v>25.62</v>
      </c>
      <c r="Q2009" s="9">
        <v>100</v>
      </c>
      <c r="R2009" s="11">
        <f t="shared" si="186"/>
        <v>-3.0231415980447336</v>
      </c>
      <c r="S2009" s="91">
        <f t="shared" si="187"/>
        <v>4.8648145123018509E-2</v>
      </c>
      <c r="T2009" s="31">
        <f t="shared" si="188"/>
        <v>4.6391294686657286E-2</v>
      </c>
      <c r="U2009" s="31">
        <f t="shared" si="189"/>
        <v>0.95360870531334274</v>
      </c>
      <c r="V2009" s="12">
        <f t="shared" si="190"/>
        <v>-2.062979299363385E-2</v>
      </c>
      <c r="W2009" s="12">
        <f t="shared" si="191"/>
        <v>0</v>
      </c>
    </row>
    <row r="2010" spans="1:23" x14ac:dyDescent="0.2">
      <c r="A2010" s="9">
        <v>0</v>
      </c>
      <c r="B2010" s="9">
        <v>0</v>
      </c>
      <c r="C2010" s="9">
        <v>65</v>
      </c>
      <c r="D2010" s="9">
        <v>1</v>
      </c>
      <c r="E2010" s="9">
        <v>0</v>
      </c>
      <c r="F2010" s="9">
        <v>0</v>
      </c>
      <c r="G2010" s="9">
        <v>0</v>
      </c>
      <c r="H2010" s="9">
        <v>0</v>
      </c>
      <c r="I2010" s="9">
        <v>0</v>
      </c>
      <c r="J2010" s="9">
        <v>0</v>
      </c>
      <c r="K2010" s="9">
        <v>1</v>
      </c>
      <c r="L2010" s="9">
        <v>0</v>
      </c>
      <c r="M2010" s="9">
        <v>205</v>
      </c>
      <c r="N2010" s="9">
        <v>167.5</v>
      </c>
      <c r="O2010" s="9">
        <v>92.5</v>
      </c>
      <c r="P2010" s="9">
        <v>24.72</v>
      </c>
      <c r="Q2010" s="9">
        <v>87</v>
      </c>
      <c r="R2010" s="11">
        <f t="shared" si="186"/>
        <v>-0.70959732936342768</v>
      </c>
      <c r="S2010" s="91">
        <f t="shared" si="187"/>
        <v>0.49184220800676454</v>
      </c>
      <c r="T2010" s="31">
        <f t="shared" si="188"/>
        <v>0.32968782178640055</v>
      </c>
      <c r="U2010" s="31">
        <f t="shared" si="189"/>
        <v>0.67031217821359945</v>
      </c>
      <c r="V2010" s="12">
        <f t="shared" si="190"/>
        <v>-0.17372289028414814</v>
      </c>
      <c r="W2010" s="12">
        <f t="shared" si="191"/>
        <v>1</v>
      </c>
    </row>
    <row r="2011" spans="1:23" x14ac:dyDescent="0.2">
      <c r="A2011" s="9">
        <v>0</v>
      </c>
      <c r="B2011" s="9">
        <v>0</v>
      </c>
      <c r="C2011" s="9">
        <v>44</v>
      </c>
      <c r="D2011" s="9">
        <v>1</v>
      </c>
      <c r="E2011" s="9">
        <v>0</v>
      </c>
      <c r="F2011" s="9">
        <v>0</v>
      </c>
      <c r="G2011" s="9">
        <v>1</v>
      </c>
      <c r="H2011" s="9">
        <v>20</v>
      </c>
      <c r="I2011" s="9">
        <v>0</v>
      </c>
      <c r="J2011" s="9">
        <v>0</v>
      </c>
      <c r="K2011" s="9">
        <v>0</v>
      </c>
      <c r="L2011" s="9">
        <v>0</v>
      </c>
      <c r="M2011" s="9">
        <v>160</v>
      </c>
      <c r="N2011" s="9">
        <v>131</v>
      </c>
      <c r="O2011" s="9">
        <v>81.5</v>
      </c>
      <c r="P2011" s="9">
        <v>25.71</v>
      </c>
      <c r="Q2011" s="9">
        <v>75</v>
      </c>
      <c r="R2011" s="11">
        <f t="shared" si="186"/>
        <v>-2.5023945009363784</v>
      </c>
      <c r="S2011" s="91">
        <f t="shared" si="187"/>
        <v>8.1888681152816459E-2</v>
      </c>
      <c r="T2011" s="31">
        <f t="shared" si="188"/>
        <v>7.5690486996831521E-2</v>
      </c>
      <c r="U2011" s="31">
        <f t="shared" si="189"/>
        <v>0.92430951300316844</v>
      </c>
      <c r="V2011" s="12">
        <f t="shared" si="190"/>
        <v>-3.4182577177048479E-2</v>
      </c>
      <c r="W2011" s="12">
        <f t="shared" si="191"/>
        <v>0</v>
      </c>
    </row>
    <row r="2012" spans="1:23" x14ac:dyDescent="0.2">
      <c r="A2012" s="9">
        <v>1</v>
      </c>
      <c r="B2012" s="9">
        <v>1</v>
      </c>
      <c r="C2012" s="9">
        <v>54</v>
      </c>
      <c r="D2012" s="9">
        <v>0</v>
      </c>
      <c r="E2012" s="9">
        <v>0</v>
      </c>
      <c r="F2012" s="9">
        <v>0</v>
      </c>
      <c r="G2012" s="9">
        <v>0</v>
      </c>
      <c r="H2012" s="9">
        <v>0</v>
      </c>
      <c r="I2012" s="9">
        <v>0</v>
      </c>
      <c r="J2012" s="9">
        <v>0</v>
      </c>
      <c r="K2012" s="9">
        <v>1</v>
      </c>
      <c r="L2012" s="9">
        <v>0</v>
      </c>
      <c r="M2012" s="9">
        <v>180</v>
      </c>
      <c r="N2012" s="9">
        <v>147.5</v>
      </c>
      <c r="O2012" s="9">
        <v>100</v>
      </c>
      <c r="P2012" s="9">
        <v>25.11</v>
      </c>
      <c r="Q2012" s="9">
        <v>70</v>
      </c>
      <c r="R2012" s="11">
        <f t="shared" si="186"/>
        <v>-1.2677646331432815</v>
      </c>
      <c r="S2012" s="91">
        <f t="shared" si="187"/>
        <v>0.28146008563996938</v>
      </c>
      <c r="T2012" s="31">
        <f t="shared" si="188"/>
        <v>0.21964015016465099</v>
      </c>
      <c r="U2012" s="31">
        <f t="shared" si="189"/>
        <v>0.21964015016465099</v>
      </c>
      <c r="V2012" s="12">
        <f t="shared" si="190"/>
        <v>-0.65828826804198604</v>
      </c>
      <c r="W2012" s="12">
        <f t="shared" si="191"/>
        <v>1</v>
      </c>
    </row>
    <row r="2013" spans="1:23" x14ac:dyDescent="0.2">
      <c r="A2013" s="9">
        <v>1</v>
      </c>
      <c r="B2013" s="9">
        <v>0</v>
      </c>
      <c r="C2013" s="9">
        <v>55</v>
      </c>
      <c r="D2013" s="9">
        <v>1</v>
      </c>
      <c r="E2013" s="9">
        <v>0</v>
      </c>
      <c r="F2013" s="9">
        <v>0</v>
      </c>
      <c r="G2013" s="9">
        <v>0</v>
      </c>
      <c r="H2013" s="9">
        <v>0</v>
      </c>
      <c r="I2013" s="9">
        <v>0</v>
      </c>
      <c r="J2013" s="9">
        <v>0</v>
      </c>
      <c r="K2013" s="9">
        <v>1</v>
      </c>
      <c r="L2013" s="9">
        <v>0</v>
      </c>
      <c r="M2013" s="9">
        <v>180</v>
      </c>
      <c r="N2013" s="9">
        <v>165</v>
      </c>
      <c r="O2013" s="9">
        <v>88</v>
      </c>
      <c r="P2013" s="9">
        <v>22.57</v>
      </c>
      <c r="Q2013" s="9">
        <v>68</v>
      </c>
      <c r="R2013" s="11">
        <f t="shared" si="186"/>
        <v>-1.4489141636207004</v>
      </c>
      <c r="S2013" s="91">
        <f t="shared" si="187"/>
        <v>0.23482513138012914</v>
      </c>
      <c r="T2013" s="31">
        <f t="shared" si="188"/>
        <v>0.1901687335417864</v>
      </c>
      <c r="U2013" s="31">
        <f t="shared" si="189"/>
        <v>0.1901687335417864</v>
      </c>
      <c r="V2013" s="12">
        <f t="shared" si="190"/>
        <v>-0.72086088575027785</v>
      </c>
      <c r="W2013" s="12">
        <f t="shared" si="191"/>
        <v>1</v>
      </c>
    </row>
    <row r="2014" spans="1:23" x14ac:dyDescent="0.2">
      <c r="A2014" s="9">
        <v>0</v>
      </c>
      <c r="B2014" s="9">
        <v>1</v>
      </c>
      <c r="C2014" s="9">
        <v>53</v>
      </c>
      <c r="D2014" s="9">
        <v>1</v>
      </c>
      <c r="E2014" s="9">
        <v>0</v>
      </c>
      <c r="F2014" s="9">
        <v>0</v>
      </c>
      <c r="G2014" s="9">
        <v>1</v>
      </c>
      <c r="H2014" s="9">
        <v>15</v>
      </c>
      <c r="I2014" s="9">
        <v>0</v>
      </c>
      <c r="J2014" s="9">
        <v>0</v>
      </c>
      <c r="K2014" s="9">
        <v>1</v>
      </c>
      <c r="L2014" s="9">
        <v>0</v>
      </c>
      <c r="M2014" s="9">
        <v>260</v>
      </c>
      <c r="N2014" s="9">
        <v>142</v>
      </c>
      <c r="O2014" s="9">
        <v>88</v>
      </c>
      <c r="P2014" s="9">
        <v>23.65</v>
      </c>
      <c r="Q2014" s="9">
        <v>96</v>
      </c>
      <c r="R2014" s="11">
        <f t="shared" si="186"/>
        <v>-0.95885085792402958</v>
      </c>
      <c r="S2014" s="91">
        <f t="shared" si="187"/>
        <v>0.38333313720813672</v>
      </c>
      <c r="T2014" s="31">
        <f t="shared" si="188"/>
        <v>0.27710833124534651</v>
      </c>
      <c r="U2014" s="31">
        <f t="shared" si="189"/>
        <v>0.72289166875465349</v>
      </c>
      <c r="V2014" s="12">
        <f t="shared" si="190"/>
        <v>-0.14092678041934834</v>
      </c>
      <c r="W2014" s="12">
        <f t="shared" si="191"/>
        <v>1</v>
      </c>
    </row>
    <row r="2015" spans="1:23" x14ac:dyDescent="0.2">
      <c r="A2015" s="9">
        <v>0</v>
      </c>
      <c r="B2015" s="9">
        <v>1</v>
      </c>
      <c r="C2015" s="9">
        <v>51</v>
      </c>
      <c r="D2015" s="9">
        <v>0</v>
      </c>
      <c r="E2015" s="9">
        <v>1</v>
      </c>
      <c r="F2015" s="9">
        <v>0</v>
      </c>
      <c r="G2015" s="9">
        <v>1</v>
      </c>
      <c r="H2015" s="9">
        <v>20</v>
      </c>
      <c r="I2015" s="9">
        <v>0</v>
      </c>
      <c r="J2015" s="9">
        <v>0</v>
      </c>
      <c r="K2015" s="9">
        <v>0</v>
      </c>
      <c r="L2015" s="9">
        <v>0</v>
      </c>
      <c r="M2015" s="9">
        <v>274</v>
      </c>
      <c r="N2015" s="9">
        <v>108</v>
      </c>
      <c r="O2015" s="9">
        <v>75</v>
      </c>
      <c r="P2015" s="9">
        <v>23.6</v>
      </c>
      <c r="Q2015" s="9">
        <v>70</v>
      </c>
      <c r="R2015" s="11">
        <f t="shared" si="186"/>
        <v>-1.962925145517409</v>
      </c>
      <c r="S2015" s="91">
        <f t="shared" si="187"/>
        <v>0.14044699158120846</v>
      </c>
      <c r="T2015" s="31">
        <f t="shared" si="188"/>
        <v>0.12315082824365324</v>
      </c>
      <c r="U2015" s="31">
        <f t="shared" si="189"/>
        <v>0.8768491717563468</v>
      </c>
      <c r="V2015" s="12">
        <f t="shared" si="190"/>
        <v>-5.7075103905709058E-2</v>
      </c>
      <c r="W2015" s="12">
        <f t="shared" si="191"/>
        <v>1</v>
      </c>
    </row>
    <row r="2016" spans="1:23" x14ac:dyDescent="0.2">
      <c r="A2016" s="9">
        <v>0</v>
      </c>
      <c r="B2016" s="9">
        <v>0</v>
      </c>
      <c r="C2016" s="9">
        <v>49</v>
      </c>
      <c r="D2016" s="9">
        <v>0</v>
      </c>
      <c r="E2016" s="9">
        <v>0</v>
      </c>
      <c r="F2016" s="9">
        <v>1</v>
      </c>
      <c r="G2016" s="9">
        <v>0</v>
      </c>
      <c r="H2016" s="9">
        <v>0</v>
      </c>
      <c r="I2016" s="9">
        <v>0</v>
      </c>
      <c r="J2016" s="9">
        <v>0</v>
      </c>
      <c r="K2016" s="9">
        <v>0</v>
      </c>
      <c r="L2016" s="9">
        <v>0</v>
      </c>
      <c r="M2016" s="9">
        <v>228</v>
      </c>
      <c r="N2016" s="9">
        <v>124</v>
      </c>
      <c r="O2016" s="9">
        <v>72</v>
      </c>
      <c r="P2016" s="9">
        <v>21.18</v>
      </c>
      <c r="Q2016" s="9">
        <v>74</v>
      </c>
      <c r="R2016" s="11">
        <f t="shared" si="186"/>
        <v>-2.7331193697676195</v>
      </c>
      <c r="S2016" s="91">
        <f t="shared" si="187"/>
        <v>6.5016163565092863E-2</v>
      </c>
      <c r="T2016" s="31">
        <f t="shared" si="188"/>
        <v>6.1047114390690785E-2</v>
      </c>
      <c r="U2016" s="31">
        <f t="shared" si="189"/>
        <v>0.93895288560930923</v>
      </c>
      <c r="V2016" s="12">
        <f t="shared" si="190"/>
        <v>-2.7356199036595686E-2</v>
      </c>
      <c r="W2016" s="12">
        <f t="shared" si="191"/>
        <v>0</v>
      </c>
    </row>
    <row r="2017" spans="1:23" x14ac:dyDescent="0.2">
      <c r="A2017" s="9">
        <v>1</v>
      </c>
      <c r="B2017" s="9">
        <v>1</v>
      </c>
      <c r="C2017" s="9">
        <v>68</v>
      </c>
      <c r="D2017" s="9">
        <v>1</v>
      </c>
      <c r="E2017" s="9">
        <v>0</v>
      </c>
      <c r="F2017" s="9">
        <v>0</v>
      </c>
      <c r="G2017" s="9">
        <v>1</v>
      </c>
      <c r="H2017" s="9">
        <v>15</v>
      </c>
      <c r="I2017" s="9">
        <v>0</v>
      </c>
      <c r="J2017" s="9">
        <v>0</v>
      </c>
      <c r="K2017" s="9">
        <v>0</v>
      </c>
      <c r="L2017" s="9">
        <v>0</v>
      </c>
      <c r="M2017" s="9">
        <v>193</v>
      </c>
      <c r="N2017" s="9">
        <v>145</v>
      </c>
      <c r="O2017" s="9">
        <v>67</v>
      </c>
      <c r="P2017" s="9">
        <v>23.13</v>
      </c>
      <c r="Q2017" s="9">
        <v>75</v>
      </c>
      <c r="R2017" s="11">
        <f t="shared" si="186"/>
        <v>-0.12288001286509953</v>
      </c>
      <c r="S2017" s="91">
        <f t="shared" si="187"/>
        <v>0.88436976918977606</v>
      </c>
      <c r="T2017" s="31">
        <f t="shared" si="188"/>
        <v>0.46931859322389213</v>
      </c>
      <c r="U2017" s="31">
        <f t="shared" si="189"/>
        <v>0.46931859322389213</v>
      </c>
      <c r="V2017" s="12">
        <f t="shared" si="190"/>
        <v>-0.32853223979010338</v>
      </c>
      <c r="W2017" s="12">
        <f t="shared" si="191"/>
        <v>1</v>
      </c>
    </row>
    <row r="2018" spans="1:23" x14ac:dyDescent="0.2">
      <c r="A2018" s="9">
        <v>0</v>
      </c>
      <c r="B2018" s="9">
        <v>1</v>
      </c>
      <c r="C2018" s="9">
        <v>39</v>
      </c>
      <c r="D2018" s="9">
        <v>1</v>
      </c>
      <c r="E2018" s="9">
        <v>0</v>
      </c>
      <c r="F2018" s="9">
        <v>0</v>
      </c>
      <c r="G2018" s="9">
        <v>1</v>
      </c>
      <c r="H2018" s="9">
        <v>20</v>
      </c>
      <c r="I2018" s="9">
        <v>0</v>
      </c>
      <c r="J2018" s="9">
        <v>0</v>
      </c>
      <c r="K2018" s="9">
        <v>0</v>
      </c>
      <c r="L2018" s="9">
        <v>0</v>
      </c>
      <c r="M2018" s="9">
        <v>202</v>
      </c>
      <c r="N2018" s="9">
        <v>108</v>
      </c>
      <c r="O2018" s="9">
        <v>74</v>
      </c>
      <c r="P2018" s="9">
        <v>25.51</v>
      </c>
      <c r="Q2018" s="9">
        <v>64</v>
      </c>
      <c r="R2018" s="11">
        <f t="shared" si="186"/>
        <v>-2.6162381433491211</v>
      </c>
      <c r="S2018" s="91">
        <f t="shared" si="187"/>
        <v>7.3077252544970994E-2</v>
      </c>
      <c r="T2018" s="31">
        <f t="shared" si="188"/>
        <v>6.8100644545075237E-2</v>
      </c>
      <c r="U2018" s="31">
        <f t="shared" si="189"/>
        <v>0.93189935545492475</v>
      </c>
      <c r="V2018" s="12">
        <f t="shared" si="190"/>
        <v>-3.063098864469585E-2</v>
      </c>
      <c r="W2018" s="12">
        <f t="shared" si="191"/>
        <v>0</v>
      </c>
    </row>
    <row r="2019" spans="1:23" x14ac:dyDescent="0.2">
      <c r="A2019" s="9">
        <v>0</v>
      </c>
      <c r="B2019" s="9">
        <v>1</v>
      </c>
      <c r="C2019" s="9">
        <v>54</v>
      </c>
      <c r="D2019" s="9">
        <v>0</v>
      </c>
      <c r="E2019" s="9">
        <v>0</v>
      </c>
      <c r="F2019" s="9">
        <v>1</v>
      </c>
      <c r="G2019" s="9">
        <v>0</v>
      </c>
      <c r="H2019" s="9">
        <v>0</v>
      </c>
      <c r="I2019" s="9">
        <v>0</v>
      </c>
      <c r="J2019" s="9">
        <v>0</v>
      </c>
      <c r="K2019" s="9">
        <v>1</v>
      </c>
      <c r="L2019" s="9">
        <v>0</v>
      </c>
      <c r="M2019" s="9">
        <v>248</v>
      </c>
      <c r="N2019" s="9">
        <v>155</v>
      </c>
      <c r="O2019" s="9">
        <v>92.5</v>
      </c>
      <c r="P2019" s="9">
        <v>29.86</v>
      </c>
      <c r="Q2019" s="9">
        <v>85</v>
      </c>
      <c r="R2019" s="11">
        <f t="shared" si="186"/>
        <v>-1.3730014285610279</v>
      </c>
      <c r="S2019" s="91">
        <f t="shared" si="187"/>
        <v>0.25334541909318486</v>
      </c>
      <c r="T2019" s="31">
        <f t="shared" si="188"/>
        <v>0.20213535329828247</v>
      </c>
      <c r="U2019" s="31">
        <f t="shared" si="189"/>
        <v>0.79786464670171753</v>
      </c>
      <c r="V2019" s="12">
        <f t="shared" si="190"/>
        <v>-9.8070778043243212E-2</v>
      </c>
      <c r="W2019" s="12">
        <f t="shared" si="191"/>
        <v>1</v>
      </c>
    </row>
    <row r="2020" spans="1:23" x14ac:dyDescent="0.2">
      <c r="A2020" s="9">
        <v>0</v>
      </c>
      <c r="B2020" s="9">
        <v>0</v>
      </c>
      <c r="C2020" s="9">
        <v>44</v>
      </c>
      <c r="D2020" s="9">
        <v>0</v>
      </c>
      <c r="E2020" s="9">
        <v>1</v>
      </c>
      <c r="F2020" s="9">
        <v>0</v>
      </c>
      <c r="G2020" s="9">
        <v>1</v>
      </c>
      <c r="H2020" s="9">
        <v>3</v>
      </c>
      <c r="I2020" s="9">
        <v>0</v>
      </c>
      <c r="J2020" s="9">
        <v>0</v>
      </c>
      <c r="K2020" s="9">
        <v>0</v>
      </c>
      <c r="L2020" s="9">
        <v>0</v>
      </c>
      <c r="M2020" s="9">
        <v>244</v>
      </c>
      <c r="N2020" s="9">
        <v>105</v>
      </c>
      <c r="O2020" s="9">
        <v>60</v>
      </c>
      <c r="P2020" s="9">
        <v>23.24</v>
      </c>
      <c r="Q2020" s="9">
        <v>76</v>
      </c>
      <c r="R2020" s="11">
        <f t="shared" si="186"/>
        <v>-3.2704839322503476</v>
      </c>
      <c r="S2020" s="91">
        <f t="shared" si="187"/>
        <v>3.7988038989044966E-2</v>
      </c>
      <c r="T2020" s="31">
        <f t="shared" si="188"/>
        <v>3.6597761787355139E-2</v>
      </c>
      <c r="U2020" s="31">
        <f t="shared" si="189"/>
        <v>0.96340223821264481</v>
      </c>
      <c r="V2020" s="12">
        <f t="shared" si="190"/>
        <v>-1.6192349050989145E-2</v>
      </c>
      <c r="W2020" s="12">
        <f t="shared" si="191"/>
        <v>0</v>
      </c>
    </row>
    <row r="2021" spans="1:23" x14ac:dyDescent="0.2">
      <c r="A2021" s="9">
        <v>0</v>
      </c>
      <c r="B2021" s="9">
        <v>1</v>
      </c>
      <c r="C2021" s="9">
        <v>46</v>
      </c>
      <c r="D2021" s="9">
        <v>1</v>
      </c>
      <c r="E2021" s="9">
        <v>0</v>
      </c>
      <c r="F2021" s="9">
        <v>0</v>
      </c>
      <c r="G2021" s="9">
        <v>1</v>
      </c>
      <c r="H2021" s="9">
        <v>43</v>
      </c>
      <c r="I2021" s="9">
        <v>0</v>
      </c>
      <c r="J2021" s="9">
        <v>0</v>
      </c>
      <c r="K2021" s="9">
        <v>0</v>
      </c>
      <c r="L2021" s="9">
        <v>0</v>
      </c>
      <c r="M2021" s="9">
        <v>237</v>
      </c>
      <c r="N2021" s="9">
        <v>105</v>
      </c>
      <c r="O2021" s="9">
        <v>72.5</v>
      </c>
      <c r="P2021" s="9">
        <v>33.49</v>
      </c>
      <c r="Q2021" s="9">
        <v>67</v>
      </c>
      <c r="R2021" s="11">
        <f t="shared" si="186"/>
        <v>-1.6974245423704932</v>
      </c>
      <c r="S2021" s="91">
        <f t="shared" si="187"/>
        <v>0.18315462411726935</v>
      </c>
      <c r="T2021" s="31">
        <f t="shared" si="188"/>
        <v>0.15480193407004408</v>
      </c>
      <c r="U2021" s="31">
        <f t="shared" si="189"/>
        <v>0.84519806592995594</v>
      </c>
      <c r="V2021" s="12">
        <f t="shared" si="190"/>
        <v>-7.3041505416350822E-2</v>
      </c>
      <c r="W2021" s="12">
        <f t="shared" si="191"/>
        <v>1</v>
      </c>
    </row>
    <row r="2022" spans="1:23" x14ac:dyDescent="0.2">
      <c r="A2022" s="9">
        <v>0</v>
      </c>
      <c r="B2022" s="9">
        <v>0</v>
      </c>
      <c r="C2022" s="9">
        <v>49</v>
      </c>
      <c r="D2022" s="9">
        <v>0</v>
      </c>
      <c r="E2022" s="9">
        <v>0</v>
      </c>
      <c r="F2022" s="9">
        <v>0</v>
      </c>
      <c r="G2022" s="9">
        <v>1</v>
      </c>
      <c r="H2022" s="9">
        <v>20</v>
      </c>
      <c r="I2022" s="9">
        <v>1</v>
      </c>
      <c r="J2022" s="9">
        <v>0</v>
      </c>
      <c r="K2022" s="9">
        <v>1</v>
      </c>
      <c r="L2022" s="9">
        <v>0</v>
      </c>
      <c r="M2022" s="9">
        <v>262</v>
      </c>
      <c r="N2022" s="9">
        <v>147.5</v>
      </c>
      <c r="O2022" s="9">
        <v>97.5</v>
      </c>
      <c r="P2022" s="9">
        <v>24.96</v>
      </c>
      <c r="Q2022" s="9">
        <v>60</v>
      </c>
      <c r="R2022" s="11">
        <f t="shared" si="186"/>
        <v>-1.5921332606981551</v>
      </c>
      <c r="S2022" s="91">
        <f t="shared" si="187"/>
        <v>0.20349104892403624</v>
      </c>
      <c r="T2022" s="31">
        <f t="shared" si="188"/>
        <v>0.16908397374950521</v>
      </c>
      <c r="U2022" s="31">
        <f t="shared" si="189"/>
        <v>0.83091602625049477</v>
      </c>
      <c r="V2022" s="12">
        <f t="shared" si="190"/>
        <v>-8.0442864517692281E-2</v>
      </c>
      <c r="W2022" s="12">
        <f t="shared" si="191"/>
        <v>1</v>
      </c>
    </row>
    <row r="2023" spans="1:23" x14ac:dyDescent="0.2">
      <c r="A2023" s="9">
        <v>0</v>
      </c>
      <c r="B2023" s="9">
        <v>0</v>
      </c>
      <c r="C2023" s="9">
        <v>46</v>
      </c>
      <c r="D2023" s="9">
        <v>1</v>
      </c>
      <c r="E2023" s="9">
        <v>0</v>
      </c>
      <c r="F2023" s="9">
        <v>0</v>
      </c>
      <c r="G2023" s="9">
        <v>0</v>
      </c>
      <c r="H2023" s="9">
        <v>0</v>
      </c>
      <c r="I2023" s="9">
        <v>0</v>
      </c>
      <c r="J2023" s="9">
        <v>0</v>
      </c>
      <c r="K2023" s="9">
        <v>0</v>
      </c>
      <c r="L2023" s="9">
        <v>0</v>
      </c>
      <c r="M2023" s="9">
        <v>229</v>
      </c>
      <c r="N2023" s="9">
        <v>127.5</v>
      </c>
      <c r="O2023" s="9">
        <v>80</v>
      </c>
      <c r="P2023" s="9">
        <v>22.34</v>
      </c>
      <c r="Q2023" s="9">
        <v>84</v>
      </c>
      <c r="R2023" s="11">
        <f t="shared" si="186"/>
        <v>-2.6748190687122442</v>
      </c>
      <c r="S2023" s="91">
        <f t="shared" si="187"/>
        <v>6.8919296923798681E-2</v>
      </c>
      <c r="T2023" s="31">
        <f t="shared" si="188"/>
        <v>6.4475678493351979E-2</v>
      </c>
      <c r="U2023" s="31">
        <f t="shared" si="189"/>
        <v>0.93552432150664799</v>
      </c>
      <c r="V2023" s="12">
        <f t="shared" si="190"/>
        <v>-2.8944917347483241E-2</v>
      </c>
      <c r="W2023" s="12">
        <f t="shared" si="191"/>
        <v>0</v>
      </c>
    </row>
    <row r="2024" spans="1:23" x14ac:dyDescent="0.2">
      <c r="A2024" s="9">
        <v>0</v>
      </c>
      <c r="B2024" s="9">
        <v>0</v>
      </c>
      <c r="C2024" s="9">
        <v>63</v>
      </c>
      <c r="D2024" s="9">
        <v>0</v>
      </c>
      <c r="E2024" s="9">
        <v>1</v>
      </c>
      <c r="F2024" s="9">
        <v>0</v>
      </c>
      <c r="G2024" s="9">
        <v>1</v>
      </c>
      <c r="H2024" s="9">
        <v>9</v>
      </c>
      <c r="I2024" s="9">
        <v>0</v>
      </c>
      <c r="J2024" s="9">
        <v>0</v>
      </c>
      <c r="K2024" s="9">
        <v>1</v>
      </c>
      <c r="L2024" s="9">
        <v>0</v>
      </c>
      <c r="M2024" s="9">
        <v>219</v>
      </c>
      <c r="N2024" s="9">
        <v>162</v>
      </c>
      <c r="O2024" s="9">
        <v>91</v>
      </c>
      <c r="P2024" s="9">
        <v>33.659999999999997</v>
      </c>
      <c r="Q2024" s="9">
        <v>70</v>
      </c>
      <c r="R2024" s="11">
        <f t="shared" si="186"/>
        <v>-1.2209553507931705</v>
      </c>
      <c r="S2024" s="91">
        <f t="shared" si="187"/>
        <v>0.29494825323455065</v>
      </c>
      <c r="T2024" s="31">
        <f t="shared" si="188"/>
        <v>0.22776837027875232</v>
      </c>
      <c r="U2024" s="31">
        <f t="shared" si="189"/>
        <v>0.7722316297212477</v>
      </c>
      <c r="V2024" s="12">
        <f t="shared" si="190"/>
        <v>-0.11225241414413724</v>
      </c>
      <c r="W2024" s="12">
        <f t="shared" si="191"/>
        <v>1</v>
      </c>
    </row>
    <row r="2025" spans="1:23" x14ac:dyDescent="0.2">
      <c r="A2025" s="9">
        <v>0</v>
      </c>
      <c r="B2025" s="9">
        <v>0</v>
      </c>
      <c r="C2025" s="9">
        <v>51</v>
      </c>
      <c r="D2025" s="9">
        <v>1</v>
      </c>
      <c r="E2025" s="9">
        <v>0</v>
      </c>
      <c r="F2025" s="9">
        <v>0</v>
      </c>
      <c r="G2025" s="9">
        <v>1</v>
      </c>
      <c r="H2025" s="9">
        <v>15</v>
      </c>
      <c r="I2025" s="9">
        <v>0</v>
      </c>
      <c r="J2025" s="9">
        <v>0</v>
      </c>
      <c r="K2025" s="9">
        <v>0</v>
      </c>
      <c r="L2025" s="9">
        <v>0</v>
      </c>
      <c r="M2025" s="9">
        <v>352</v>
      </c>
      <c r="N2025" s="9">
        <v>136.5</v>
      </c>
      <c r="O2025" s="9">
        <v>87</v>
      </c>
      <c r="P2025" s="9">
        <v>25.79</v>
      </c>
      <c r="Q2025" s="9">
        <v>73</v>
      </c>
      <c r="R2025" s="11">
        <f t="shared" si="186"/>
        <v>-2.0841726399346339</v>
      </c>
      <c r="S2025" s="91">
        <f t="shared" si="187"/>
        <v>0.12441000947022686</v>
      </c>
      <c r="T2025" s="31">
        <f t="shared" si="188"/>
        <v>0.11064470115206769</v>
      </c>
      <c r="U2025" s="31">
        <f t="shared" si="189"/>
        <v>0.8893552988479323</v>
      </c>
      <c r="V2025" s="12">
        <f t="shared" si="190"/>
        <v>-5.0924703031398774E-2</v>
      </c>
      <c r="W2025" s="12">
        <f t="shared" si="191"/>
        <v>1</v>
      </c>
    </row>
    <row r="2026" spans="1:23" x14ac:dyDescent="0.2">
      <c r="A2026" s="9">
        <v>0</v>
      </c>
      <c r="B2026" s="9">
        <v>1</v>
      </c>
      <c r="C2026" s="9">
        <v>55</v>
      </c>
      <c r="D2026" s="9">
        <v>0</v>
      </c>
      <c r="E2026" s="9">
        <v>1</v>
      </c>
      <c r="F2026" s="9">
        <v>0</v>
      </c>
      <c r="G2026" s="9">
        <v>1</v>
      </c>
      <c r="H2026" s="9">
        <v>20</v>
      </c>
      <c r="I2026" s="9">
        <v>0</v>
      </c>
      <c r="J2026" s="9">
        <v>0</v>
      </c>
      <c r="K2026" s="9">
        <v>0</v>
      </c>
      <c r="L2026" s="9">
        <v>0</v>
      </c>
      <c r="M2026" s="9">
        <v>280</v>
      </c>
      <c r="N2026" s="9">
        <v>134</v>
      </c>
      <c r="O2026" s="9">
        <v>85.5</v>
      </c>
      <c r="P2026" s="9">
        <v>29.86</v>
      </c>
      <c r="Q2026" s="9">
        <v>80</v>
      </c>
      <c r="R2026" s="11">
        <f t="shared" si="186"/>
        <v>-1.4221864566962061</v>
      </c>
      <c r="S2026" s="91">
        <f t="shared" si="187"/>
        <v>0.24118609701352137</v>
      </c>
      <c r="T2026" s="31">
        <f t="shared" si="188"/>
        <v>0.1943190449795168</v>
      </c>
      <c r="U2026" s="31">
        <f t="shared" si="189"/>
        <v>0.8056809550204832</v>
      </c>
      <c r="V2026" s="12">
        <f t="shared" si="190"/>
        <v>-9.3836902245574449E-2</v>
      </c>
      <c r="W2026" s="12">
        <f t="shared" si="191"/>
        <v>1</v>
      </c>
    </row>
    <row r="2027" spans="1:23" x14ac:dyDescent="0.2">
      <c r="A2027" s="9">
        <v>0</v>
      </c>
      <c r="B2027" s="9">
        <v>0</v>
      </c>
      <c r="C2027" s="9">
        <v>61</v>
      </c>
      <c r="D2027" s="9">
        <v>0</v>
      </c>
      <c r="E2027" s="9">
        <v>1</v>
      </c>
      <c r="F2027" s="9">
        <v>0</v>
      </c>
      <c r="G2027" s="9">
        <v>0</v>
      </c>
      <c r="H2027" s="9">
        <v>0</v>
      </c>
      <c r="I2027" s="9">
        <v>0</v>
      </c>
      <c r="J2027" s="9">
        <v>0</v>
      </c>
      <c r="K2027" s="9">
        <v>1</v>
      </c>
      <c r="L2027" s="9">
        <v>0</v>
      </c>
      <c r="M2027" s="9">
        <v>270</v>
      </c>
      <c r="N2027" s="9">
        <v>174.5</v>
      </c>
      <c r="O2027" s="9">
        <v>101.5</v>
      </c>
      <c r="P2027" s="9">
        <v>29.87</v>
      </c>
      <c r="Q2027" s="9">
        <v>80</v>
      </c>
      <c r="R2027" s="11">
        <f t="shared" si="186"/>
        <v>-1.2380743523751159</v>
      </c>
      <c r="S2027" s="91">
        <f t="shared" si="187"/>
        <v>0.28994200685108845</v>
      </c>
      <c r="T2027" s="31">
        <f t="shared" si="188"/>
        <v>0.22477135042595717</v>
      </c>
      <c r="U2027" s="31">
        <f t="shared" si="189"/>
        <v>0.77522864957404281</v>
      </c>
      <c r="V2027" s="12">
        <f t="shared" si="190"/>
        <v>-0.11057018574831114</v>
      </c>
      <c r="W2027" s="12">
        <f t="shared" si="191"/>
        <v>1</v>
      </c>
    </row>
    <row r="2028" spans="1:23" x14ac:dyDescent="0.2">
      <c r="A2028" s="9">
        <v>0</v>
      </c>
      <c r="B2028" s="9">
        <v>1</v>
      </c>
      <c r="C2028" s="9">
        <v>38</v>
      </c>
      <c r="D2028" s="9">
        <v>0</v>
      </c>
      <c r="E2028" s="9">
        <v>1</v>
      </c>
      <c r="F2028" s="9">
        <v>0</v>
      </c>
      <c r="G2028" s="9">
        <v>1</v>
      </c>
      <c r="H2028" s="9">
        <v>20</v>
      </c>
      <c r="I2028" s="9">
        <v>0</v>
      </c>
      <c r="J2028" s="9">
        <v>0</v>
      </c>
      <c r="K2028" s="9">
        <v>0</v>
      </c>
      <c r="L2028" s="9">
        <v>0</v>
      </c>
      <c r="M2028" s="9">
        <v>220</v>
      </c>
      <c r="N2028" s="9">
        <v>126</v>
      </c>
      <c r="O2028" s="9">
        <v>88</v>
      </c>
      <c r="P2028" s="9">
        <v>24.46</v>
      </c>
      <c r="Q2028" s="9">
        <v>77</v>
      </c>
      <c r="R2028" s="11">
        <f t="shared" si="186"/>
        <v>-2.64282632704455</v>
      </c>
      <c r="S2028" s="91">
        <f t="shared" si="187"/>
        <v>7.1159864023328953E-2</v>
      </c>
      <c r="T2028" s="31">
        <f t="shared" si="188"/>
        <v>6.6432533941338148E-2</v>
      </c>
      <c r="U2028" s="31">
        <f t="shared" si="189"/>
        <v>0.93356746605866181</v>
      </c>
      <c r="V2028" s="12">
        <f t="shared" si="190"/>
        <v>-2.9854291450037818E-2</v>
      </c>
      <c r="W2028" s="12">
        <f t="shared" si="191"/>
        <v>0</v>
      </c>
    </row>
    <row r="2029" spans="1:23" x14ac:dyDescent="0.2">
      <c r="A2029" s="9">
        <v>0</v>
      </c>
      <c r="B2029" s="9">
        <v>1</v>
      </c>
      <c r="C2029" s="9">
        <v>36</v>
      </c>
      <c r="D2029" s="9">
        <v>1</v>
      </c>
      <c r="E2029" s="9">
        <v>0</v>
      </c>
      <c r="F2029" s="9">
        <v>0</v>
      </c>
      <c r="G2029" s="9">
        <v>1</v>
      </c>
      <c r="H2029" s="9">
        <v>20</v>
      </c>
      <c r="I2029" s="9">
        <v>0</v>
      </c>
      <c r="J2029" s="9">
        <v>0</v>
      </c>
      <c r="K2029" s="9">
        <v>0</v>
      </c>
      <c r="L2029" s="9">
        <v>0</v>
      </c>
      <c r="M2029" s="9">
        <v>252</v>
      </c>
      <c r="N2029" s="9">
        <v>126</v>
      </c>
      <c r="O2029" s="9">
        <v>77</v>
      </c>
      <c r="P2029" s="9">
        <v>25.23</v>
      </c>
      <c r="Q2029" s="9">
        <v>75</v>
      </c>
      <c r="R2029" s="11">
        <f t="shared" si="186"/>
        <v>-2.4806432660660107</v>
      </c>
      <c r="S2029" s="91">
        <f t="shared" si="187"/>
        <v>8.3689373739305947E-2</v>
      </c>
      <c r="T2029" s="31">
        <f t="shared" si="188"/>
        <v>7.7226348958773131E-2</v>
      </c>
      <c r="U2029" s="31">
        <f t="shared" si="189"/>
        <v>0.92277365104122688</v>
      </c>
      <c r="V2029" s="12">
        <f t="shared" si="190"/>
        <v>-3.4904814856159427E-2</v>
      </c>
      <c r="W2029" s="12">
        <f t="shared" si="191"/>
        <v>0</v>
      </c>
    </row>
    <row r="2030" spans="1:23" x14ac:dyDescent="0.2">
      <c r="A2030" s="9">
        <v>1</v>
      </c>
      <c r="B2030" s="9">
        <v>1</v>
      </c>
      <c r="C2030" s="9">
        <v>50</v>
      </c>
      <c r="D2030" s="9">
        <v>1</v>
      </c>
      <c r="E2030" s="9">
        <v>0</v>
      </c>
      <c r="F2030" s="9">
        <v>0</v>
      </c>
      <c r="G2030" s="9">
        <v>1</v>
      </c>
      <c r="H2030" s="9">
        <v>30</v>
      </c>
      <c r="I2030" s="9">
        <v>0</v>
      </c>
      <c r="J2030" s="9">
        <v>0</v>
      </c>
      <c r="K2030" s="9">
        <v>0</v>
      </c>
      <c r="L2030" s="9">
        <v>0</v>
      </c>
      <c r="M2030" s="9">
        <v>225</v>
      </c>
      <c r="N2030" s="9">
        <v>133.5</v>
      </c>
      <c r="O2030" s="9">
        <v>86</v>
      </c>
      <c r="P2030" s="9">
        <v>29.38</v>
      </c>
      <c r="Q2030" s="9">
        <v>79</v>
      </c>
      <c r="R2030" s="11">
        <f t="shared" si="186"/>
        <v>-1.3239540552900184</v>
      </c>
      <c r="S2030" s="91">
        <f t="shared" si="187"/>
        <v>0.26608111973285115</v>
      </c>
      <c r="T2030" s="31">
        <f t="shared" si="188"/>
        <v>0.21016119392807583</v>
      </c>
      <c r="U2030" s="31">
        <f t="shared" si="189"/>
        <v>0.21016119392807583</v>
      </c>
      <c r="V2030" s="12">
        <f t="shared" si="190"/>
        <v>-0.67744747298320485</v>
      </c>
      <c r="W2030" s="12">
        <f t="shared" si="191"/>
        <v>1</v>
      </c>
    </row>
    <row r="2031" spans="1:23" x14ac:dyDescent="0.2">
      <c r="A2031" s="9">
        <v>0</v>
      </c>
      <c r="B2031" s="9">
        <v>1</v>
      </c>
      <c r="C2031" s="9">
        <v>42</v>
      </c>
      <c r="D2031" s="9">
        <v>1</v>
      </c>
      <c r="E2031" s="9">
        <v>0</v>
      </c>
      <c r="F2031" s="9">
        <v>0</v>
      </c>
      <c r="G2031" s="9">
        <v>1</v>
      </c>
      <c r="H2031" s="9">
        <v>20</v>
      </c>
      <c r="I2031" s="9">
        <v>0</v>
      </c>
      <c r="J2031" s="9">
        <v>0</v>
      </c>
      <c r="K2031" s="9">
        <v>0</v>
      </c>
      <c r="L2031" s="9">
        <v>0</v>
      </c>
      <c r="M2031" s="9">
        <v>234</v>
      </c>
      <c r="N2031" s="9">
        <v>125</v>
      </c>
      <c r="O2031" s="9">
        <v>86</v>
      </c>
      <c r="P2031" s="9">
        <v>28.09</v>
      </c>
      <c r="Q2031" s="9">
        <v>70</v>
      </c>
      <c r="R2031" s="11">
        <f t="shared" si="186"/>
        <v>-2.257204270144606</v>
      </c>
      <c r="S2031" s="91">
        <f t="shared" si="187"/>
        <v>0.10464262870791907</v>
      </c>
      <c r="T2031" s="31">
        <f t="shared" si="188"/>
        <v>9.4729848358575203E-2</v>
      </c>
      <c r="U2031" s="31">
        <f t="shared" si="189"/>
        <v>0.90527015164142477</v>
      </c>
      <c r="V2031" s="12">
        <f t="shared" si="190"/>
        <v>-4.3221798850897913E-2</v>
      </c>
      <c r="W2031" s="12">
        <f t="shared" si="191"/>
        <v>0</v>
      </c>
    </row>
    <row r="2032" spans="1:23" x14ac:dyDescent="0.2">
      <c r="A2032" s="9">
        <v>0</v>
      </c>
      <c r="B2032" s="9">
        <v>0</v>
      </c>
      <c r="C2032" s="9">
        <v>45</v>
      </c>
      <c r="D2032" s="9">
        <v>0</v>
      </c>
      <c r="E2032" s="9">
        <v>1</v>
      </c>
      <c r="F2032" s="9">
        <v>0</v>
      </c>
      <c r="G2032" s="9">
        <v>0</v>
      </c>
      <c r="H2032" s="9">
        <v>0</v>
      </c>
      <c r="I2032" s="9">
        <v>0</v>
      </c>
      <c r="J2032" s="9">
        <v>0</v>
      </c>
      <c r="K2032" s="9">
        <v>1</v>
      </c>
      <c r="L2032" s="9">
        <v>0</v>
      </c>
      <c r="M2032" s="9">
        <v>258</v>
      </c>
      <c r="N2032" s="9">
        <v>148.5</v>
      </c>
      <c r="O2032" s="9">
        <v>88</v>
      </c>
      <c r="P2032" s="9">
        <v>23.46</v>
      </c>
      <c r="Q2032" s="9">
        <v>85</v>
      </c>
      <c r="R2032" s="11">
        <f t="shared" si="186"/>
        <v>-2.450919714668184</v>
      </c>
      <c r="S2032" s="91">
        <f t="shared" si="187"/>
        <v>8.6214257507707323E-2</v>
      </c>
      <c r="T2032" s="31">
        <f t="shared" si="188"/>
        <v>7.9371318238377647E-2</v>
      </c>
      <c r="U2032" s="31">
        <f t="shared" si="189"/>
        <v>0.92062868176162238</v>
      </c>
      <c r="V2032" s="12">
        <f t="shared" si="190"/>
        <v>-3.5915498987160545E-2</v>
      </c>
      <c r="W2032" s="12">
        <f t="shared" si="191"/>
        <v>0</v>
      </c>
    </row>
    <row r="2033" spans="1:23" x14ac:dyDescent="0.2">
      <c r="A2033" s="9">
        <v>0</v>
      </c>
      <c r="B2033" s="9">
        <v>0</v>
      </c>
      <c r="C2033" s="9">
        <v>48</v>
      </c>
      <c r="D2033" s="9">
        <v>0</v>
      </c>
      <c r="E2033" s="9">
        <v>0</v>
      </c>
      <c r="F2033" s="9">
        <v>0</v>
      </c>
      <c r="G2033" s="9">
        <v>1</v>
      </c>
      <c r="H2033" s="9">
        <v>9</v>
      </c>
      <c r="I2033" s="9">
        <v>0</v>
      </c>
      <c r="J2033" s="9">
        <v>0</v>
      </c>
      <c r="K2033" s="9">
        <v>0</v>
      </c>
      <c r="L2033" s="9">
        <v>0</v>
      </c>
      <c r="M2033" s="9">
        <v>280</v>
      </c>
      <c r="N2033" s="9">
        <v>105</v>
      </c>
      <c r="O2033" s="9">
        <v>85</v>
      </c>
      <c r="P2033" s="9">
        <v>25.5</v>
      </c>
      <c r="Q2033" s="9">
        <v>85</v>
      </c>
      <c r="R2033" s="11">
        <f t="shared" si="186"/>
        <v>-2.7452111161030022</v>
      </c>
      <c r="S2033" s="91">
        <f t="shared" si="187"/>
        <v>6.4234738525256102E-2</v>
      </c>
      <c r="T2033" s="31">
        <f t="shared" si="188"/>
        <v>6.0357678808970486E-2</v>
      </c>
      <c r="U2033" s="31">
        <f t="shared" si="189"/>
        <v>0.93964232119102953</v>
      </c>
      <c r="V2033" s="12">
        <f t="shared" si="190"/>
        <v>-2.7037430968703837E-2</v>
      </c>
      <c r="W2033" s="12">
        <f t="shared" si="191"/>
        <v>0</v>
      </c>
    </row>
    <row r="2034" spans="1:23" x14ac:dyDescent="0.2">
      <c r="A2034" s="9">
        <v>1</v>
      </c>
      <c r="B2034" s="9">
        <v>1</v>
      </c>
      <c r="C2034" s="9">
        <v>50</v>
      </c>
      <c r="D2034" s="9">
        <v>1</v>
      </c>
      <c r="E2034" s="9">
        <v>0</v>
      </c>
      <c r="F2034" s="9">
        <v>0</v>
      </c>
      <c r="G2034" s="9">
        <v>1</v>
      </c>
      <c r="H2034" s="9">
        <v>20</v>
      </c>
      <c r="I2034" s="9">
        <v>0</v>
      </c>
      <c r="J2034" s="9">
        <v>0</v>
      </c>
      <c r="K2034" s="9">
        <v>1</v>
      </c>
      <c r="L2034" s="9">
        <v>0</v>
      </c>
      <c r="M2034" s="9">
        <v>233</v>
      </c>
      <c r="N2034" s="9">
        <v>158</v>
      </c>
      <c r="O2034" s="9">
        <v>88</v>
      </c>
      <c r="P2034" s="9">
        <v>28.26</v>
      </c>
      <c r="Q2034" s="9">
        <v>68</v>
      </c>
      <c r="R2034" s="11">
        <f t="shared" si="186"/>
        <v>-1.0156066214914752</v>
      </c>
      <c r="S2034" s="91">
        <f t="shared" si="187"/>
        <v>0.36218265539667871</v>
      </c>
      <c r="T2034" s="31">
        <f t="shared" si="188"/>
        <v>0.26588406038044005</v>
      </c>
      <c r="U2034" s="31">
        <f t="shared" si="189"/>
        <v>0.26588406038044005</v>
      </c>
      <c r="V2034" s="12">
        <f t="shared" si="190"/>
        <v>-0.57530769763012646</v>
      </c>
      <c r="W2034" s="12">
        <f t="shared" si="191"/>
        <v>1</v>
      </c>
    </row>
    <row r="2035" spans="1:23" x14ac:dyDescent="0.2">
      <c r="A2035" s="9">
        <v>0</v>
      </c>
      <c r="B2035" s="9">
        <v>0</v>
      </c>
      <c r="C2035" s="9">
        <v>52</v>
      </c>
      <c r="D2035" s="9">
        <v>0</v>
      </c>
      <c r="E2035" s="9">
        <v>0</v>
      </c>
      <c r="F2035" s="9">
        <v>1</v>
      </c>
      <c r="G2035" s="9">
        <v>0</v>
      </c>
      <c r="H2035" s="9">
        <v>0</v>
      </c>
      <c r="I2035" s="9">
        <v>0</v>
      </c>
      <c r="J2035" s="9">
        <v>0</v>
      </c>
      <c r="K2035" s="9">
        <v>0</v>
      </c>
      <c r="L2035" s="9">
        <v>0</v>
      </c>
      <c r="M2035" s="9">
        <v>265</v>
      </c>
      <c r="N2035" s="9">
        <v>130</v>
      </c>
      <c r="O2035" s="9">
        <v>84</v>
      </c>
      <c r="P2035" s="9">
        <v>27.09</v>
      </c>
      <c r="Q2035" s="9">
        <v>63</v>
      </c>
      <c r="R2035" s="11">
        <f t="shared" si="186"/>
        <v>-2.6827058844473193</v>
      </c>
      <c r="S2035" s="91">
        <f t="shared" si="187"/>
        <v>6.8377880958766415E-2</v>
      </c>
      <c r="T2035" s="31">
        <f t="shared" si="188"/>
        <v>6.4001587993757256E-2</v>
      </c>
      <c r="U2035" s="31">
        <f t="shared" si="189"/>
        <v>0.93599841200624279</v>
      </c>
      <c r="V2035" s="12">
        <f t="shared" si="190"/>
        <v>-2.8724888075474988E-2</v>
      </c>
      <c r="W2035" s="12">
        <f t="shared" si="191"/>
        <v>0</v>
      </c>
    </row>
    <row r="2036" spans="1:23" x14ac:dyDescent="0.2">
      <c r="A2036" s="9">
        <v>0</v>
      </c>
      <c r="B2036" s="9">
        <v>1</v>
      </c>
      <c r="C2036" s="9">
        <v>50</v>
      </c>
      <c r="D2036" s="9">
        <v>1</v>
      </c>
      <c r="E2036" s="9">
        <v>0</v>
      </c>
      <c r="F2036" s="9">
        <v>0</v>
      </c>
      <c r="G2036" s="9">
        <v>1</v>
      </c>
      <c r="H2036" s="9">
        <v>15</v>
      </c>
      <c r="I2036" s="9">
        <v>1</v>
      </c>
      <c r="J2036" s="9">
        <v>0</v>
      </c>
      <c r="K2036" s="9">
        <v>1</v>
      </c>
      <c r="L2036" s="9">
        <v>0</v>
      </c>
      <c r="M2036" s="9">
        <v>258</v>
      </c>
      <c r="N2036" s="9">
        <v>198</v>
      </c>
      <c r="O2036" s="9">
        <v>106</v>
      </c>
      <c r="P2036" s="9">
        <v>26.73</v>
      </c>
      <c r="Q2036" s="9">
        <v>102</v>
      </c>
      <c r="R2036" s="11">
        <f t="shared" si="186"/>
        <v>-0.29481124914787049</v>
      </c>
      <c r="S2036" s="91">
        <f t="shared" si="187"/>
        <v>0.74467213170098567</v>
      </c>
      <c r="T2036" s="31">
        <f t="shared" si="188"/>
        <v>0.42682640375241165</v>
      </c>
      <c r="U2036" s="31">
        <f t="shared" si="189"/>
        <v>0.57317359624758835</v>
      </c>
      <c r="V2036" s="12">
        <f t="shared" si="190"/>
        <v>-0.24171382397617383</v>
      </c>
      <c r="W2036" s="12">
        <f t="shared" si="191"/>
        <v>1</v>
      </c>
    </row>
    <row r="2037" spans="1:23" x14ac:dyDescent="0.2">
      <c r="A2037" s="9">
        <v>0</v>
      </c>
      <c r="B2037" s="9">
        <v>1</v>
      </c>
      <c r="C2037" s="9">
        <v>58</v>
      </c>
      <c r="D2037" s="9">
        <v>1</v>
      </c>
      <c r="E2037" s="9">
        <v>0</v>
      </c>
      <c r="F2037" s="9">
        <v>0</v>
      </c>
      <c r="G2037" s="9">
        <v>1</v>
      </c>
      <c r="H2037" s="9">
        <v>20</v>
      </c>
      <c r="I2037" s="9">
        <v>0</v>
      </c>
      <c r="J2037" s="9">
        <v>0</v>
      </c>
      <c r="K2037" s="9">
        <v>1</v>
      </c>
      <c r="L2037" s="9">
        <v>0</v>
      </c>
      <c r="M2037" s="9">
        <v>241</v>
      </c>
      <c r="N2037" s="9">
        <v>152.5</v>
      </c>
      <c r="O2037" s="9">
        <v>105</v>
      </c>
      <c r="P2037" s="9">
        <v>25.18</v>
      </c>
      <c r="Q2037" s="9">
        <v>92</v>
      </c>
      <c r="R2037" s="11">
        <f t="shared" si="186"/>
        <v>-0.5486135670147716</v>
      </c>
      <c r="S2037" s="91">
        <f t="shared" si="187"/>
        <v>0.57775026739020063</v>
      </c>
      <c r="T2037" s="31">
        <f t="shared" si="188"/>
        <v>0.36618613181785287</v>
      </c>
      <c r="U2037" s="31">
        <f t="shared" si="189"/>
        <v>0.63381386818214713</v>
      </c>
      <c r="V2037" s="12">
        <f t="shared" si="190"/>
        <v>-0.19803826244914491</v>
      </c>
      <c r="W2037" s="12">
        <f t="shared" si="191"/>
        <v>1</v>
      </c>
    </row>
    <row r="2038" spans="1:23" x14ac:dyDescent="0.2">
      <c r="A2038" s="9">
        <v>0</v>
      </c>
      <c r="B2038" s="9">
        <v>0</v>
      </c>
      <c r="C2038" s="9">
        <v>55</v>
      </c>
      <c r="D2038" s="9">
        <v>0</v>
      </c>
      <c r="E2038" s="9">
        <v>1</v>
      </c>
      <c r="F2038" s="9">
        <v>0</v>
      </c>
      <c r="G2038" s="9">
        <v>0</v>
      </c>
      <c r="H2038" s="9">
        <v>0</v>
      </c>
      <c r="I2038" s="9">
        <v>0</v>
      </c>
      <c r="J2038" s="9">
        <v>0</v>
      </c>
      <c r="K2038" s="9">
        <v>1</v>
      </c>
      <c r="L2038" s="9">
        <v>0</v>
      </c>
      <c r="M2038" s="9">
        <v>326</v>
      </c>
      <c r="N2038" s="9">
        <v>144</v>
      </c>
      <c r="O2038" s="9">
        <v>81</v>
      </c>
      <c r="P2038" s="9">
        <v>25.71</v>
      </c>
      <c r="Q2038" s="9">
        <v>85</v>
      </c>
      <c r="R2038" s="11">
        <f t="shared" si="186"/>
        <v>-1.8113737769620331</v>
      </c>
      <c r="S2038" s="91">
        <f t="shared" si="187"/>
        <v>0.16342946687834045</v>
      </c>
      <c r="T2038" s="31">
        <f t="shared" si="188"/>
        <v>0.14047217431826509</v>
      </c>
      <c r="U2038" s="31">
        <f t="shared" si="189"/>
        <v>0.85952782568173491</v>
      </c>
      <c r="V2038" s="12">
        <f t="shared" si="190"/>
        <v>-6.5740059239380408E-2</v>
      </c>
      <c r="W2038" s="12">
        <f t="shared" si="191"/>
        <v>1</v>
      </c>
    </row>
    <row r="2039" spans="1:23" x14ac:dyDescent="0.2">
      <c r="A2039" s="9">
        <v>0</v>
      </c>
      <c r="B2039" s="9">
        <v>1</v>
      </c>
      <c r="C2039" s="9">
        <v>44</v>
      </c>
      <c r="D2039" s="9">
        <v>0</v>
      </c>
      <c r="E2039" s="9">
        <v>1</v>
      </c>
      <c r="F2039" s="9">
        <v>0</v>
      </c>
      <c r="G2039" s="9">
        <v>1</v>
      </c>
      <c r="H2039" s="9">
        <v>40</v>
      </c>
      <c r="I2039" s="9">
        <v>0</v>
      </c>
      <c r="J2039" s="9">
        <v>0</v>
      </c>
      <c r="K2039" s="9">
        <v>0</v>
      </c>
      <c r="L2039" s="9">
        <v>0</v>
      </c>
      <c r="M2039" s="9">
        <v>189</v>
      </c>
      <c r="N2039" s="9">
        <v>130</v>
      </c>
      <c r="O2039" s="9">
        <v>90</v>
      </c>
      <c r="P2039" s="9">
        <v>22.33</v>
      </c>
      <c r="Q2039" s="9">
        <v>90</v>
      </c>
      <c r="R2039" s="11">
        <f t="shared" si="186"/>
        <v>-1.6168250845316958</v>
      </c>
      <c r="S2039" s="91">
        <f t="shared" si="187"/>
        <v>0.19852800919907745</v>
      </c>
      <c r="T2039" s="31">
        <f t="shared" si="188"/>
        <v>0.16564319538242983</v>
      </c>
      <c r="U2039" s="31">
        <f t="shared" si="189"/>
        <v>0.83435680461757022</v>
      </c>
      <c r="V2039" s="12">
        <f t="shared" si="190"/>
        <v>-7.864818780518669E-2</v>
      </c>
      <c r="W2039" s="12">
        <f t="shared" si="191"/>
        <v>1</v>
      </c>
    </row>
    <row r="2040" spans="1:23" x14ac:dyDescent="0.2">
      <c r="A2040" s="9">
        <v>0</v>
      </c>
      <c r="B2040" s="9">
        <v>0</v>
      </c>
      <c r="C2040" s="9">
        <v>40</v>
      </c>
      <c r="D2040" s="9">
        <v>0</v>
      </c>
      <c r="E2040" s="9">
        <v>0</v>
      </c>
      <c r="F2040" s="9">
        <v>0</v>
      </c>
      <c r="G2040" s="9">
        <v>1</v>
      </c>
      <c r="H2040" s="9">
        <v>3</v>
      </c>
      <c r="I2040" s="9">
        <v>0</v>
      </c>
      <c r="J2040" s="9">
        <v>0</v>
      </c>
      <c r="K2040" s="9">
        <v>0</v>
      </c>
      <c r="L2040" s="9">
        <v>0</v>
      </c>
      <c r="M2040" s="9">
        <v>230</v>
      </c>
      <c r="N2040" s="9">
        <v>107.5</v>
      </c>
      <c r="O2040" s="9">
        <v>75</v>
      </c>
      <c r="P2040" s="9">
        <v>26.38</v>
      </c>
      <c r="Q2040" s="9">
        <v>75</v>
      </c>
      <c r="R2040" s="11">
        <f t="shared" si="186"/>
        <v>-3.374630577347653</v>
      </c>
      <c r="S2040" s="91">
        <f t="shared" si="187"/>
        <v>3.4230761594904881E-2</v>
      </c>
      <c r="T2040" s="31">
        <f t="shared" si="188"/>
        <v>3.3097798737021747E-2</v>
      </c>
      <c r="U2040" s="31">
        <f t="shared" si="189"/>
        <v>0.96690220126297821</v>
      </c>
      <c r="V2040" s="12">
        <f t="shared" si="190"/>
        <v>-1.4617451046029297E-2</v>
      </c>
      <c r="W2040" s="12">
        <f t="shared" si="191"/>
        <v>0</v>
      </c>
    </row>
    <row r="2041" spans="1:23" x14ac:dyDescent="0.2">
      <c r="A2041" s="9">
        <v>1</v>
      </c>
      <c r="B2041" s="9">
        <v>0</v>
      </c>
      <c r="C2041" s="9">
        <v>58</v>
      </c>
      <c r="D2041" s="9">
        <v>1</v>
      </c>
      <c r="E2041" s="9">
        <v>0</v>
      </c>
      <c r="F2041" s="9">
        <v>0</v>
      </c>
      <c r="G2041" s="9">
        <v>1</v>
      </c>
      <c r="H2041" s="9">
        <v>5</v>
      </c>
      <c r="I2041" s="9">
        <v>0</v>
      </c>
      <c r="J2041" s="9">
        <v>0</v>
      </c>
      <c r="K2041" s="9">
        <v>1</v>
      </c>
      <c r="L2041" s="9">
        <v>0</v>
      </c>
      <c r="M2041" s="9">
        <v>240</v>
      </c>
      <c r="N2041" s="9">
        <v>150</v>
      </c>
      <c r="O2041" s="9">
        <v>84</v>
      </c>
      <c r="P2041" s="9">
        <v>26.85</v>
      </c>
      <c r="Q2041" s="9">
        <v>75</v>
      </c>
      <c r="R2041" s="11">
        <f t="shared" si="186"/>
        <v>-1.4361574397331545</v>
      </c>
      <c r="S2041" s="91">
        <f t="shared" si="187"/>
        <v>0.23783991926739964</v>
      </c>
      <c r="T2041" s="31">
        <f t="shared" si="188"/>
        <v>0.19214109640943094</v>
      </c>
      <c r="U2041" s="31">
        <f t="shared" si="189"/>
        <v>0.19214109640943094</v>
      </c>
      <c r="V2041" s="12">
        <f t="shared" si="190"/>
        <v>-0.71637973542468003</v>
      </c>
      <c r="W2041" s="12">
        <f t="shared" si="191"/>
        <v>1</v>
      </c>
    </row>
    <row r="2042" spans="1:23" x14ac:dyDescent="0.2">
      <c r="A2042" s="9">
        <v>0</v>
      </c>
      <c r="B2042" s="9">
        <v>0</v>
      </c>
      <c r="C2042" s="9">
        <v>45</v>
      </c>
      <c r="D2042" s="9">
        <v>0</v>
      </c>
      <c r="E2042" s="9">
        <v>0</v>
      </c>
      <c r="F2042" s="9">
        <v>0</v>
      </c>
      <c r="G2042" s="9">
        <v>0</v>
      </c>
      <c r="H2042" s="9">
        <v>0</v>
      </c>
      <c r="I2042" s="9">
        <v>0</v>
      </c>
      <c r="J2042" s="9">
        <v>0</v>
      </c>
      <c r="K2042" s="9">
        <v>1</v>
      </c>
      <c r="L2042" s="9">
        <v>0</v>
      </c>
      <c r="M2042" s="9">
        <v>252</v>
      </c>
      <c r="N2042" s="9">
        <v>160</v>
      </c>
      <c r="O2042" s="9">
        <v>105</v>
      </c>
      <c r="P2042" s="9">
        <v>31.72</v>
      </c>
      <c r="Q2042" s="9">
        <v>65</v>
      </c>
      <c r="R2042" s="11">
        <f t="shared" si="186"/>
        <v>-2.3479895495558409</v>
      </c>
      <c r="S2042" s="91">
        <f t="shared" si="187"/>
        <v>9.5561090056144868E-2</v>
      </c>
      <c r="T2042" s="31">
        <f t="shared" si="188"/>
        <v>8.7225706465394459E-2</v>
      </c>
      <c r="U2042" s="31">
        <f t="shared" si="189"/>
        <v>0.91277429353460549</v>
      </c>
      <c r="V2042" s="12">
        <f t="shared" si="190"/>
        <v>-3.9636599454518556E-2</v>
      </c>
      <c r="W2042" s="12">
        <f t="shared" si="191"/>
        <v>0</v>
      </c>
    </row>
    <row r="2043" spans="1:23" x14ac:dyDescent="0.2">
      <c r="A2043" s="9">
        <v>0</v>
      </c>
      <c r="B2043" s="9">
        <v>0</v>
      </c>
      <c r="C2043" s="9">
        <v>38</v>
      </c>
      <c r="D2043" s="9">
        <v>0</v>
      </c>
      <c r="E2043" s="9">
        <v>1</v>
      </c>
      <c r="F2043" s="9">
        <v>0</v>
      </c>
      <c r="G2043" s="9">
        <v>1</v>
      </c>
      <c r="H2043" s="9">
        <v>2</v>
      </c>
      <c r="I2043" s="9">
        <v>0</v>
      </c>
      <c r="J2043" s="9">
        <v>0</v>
      </c>
      <c r="K2043" s="9">
        <v>0</v>
      </c>
      <c r="L2043" s="9">
        <v>0</v>
      </c>
      <c r="M2043" s="9">
        <v>172</v>
      </c>
      <c r="N2043" s="9">
        <v>98</v>
      </c>
      <c r="O2043" s="9">
        <v>53</v>
      </c>
      <c r="P2043" s="9">
        <v>22.18</v>
      </c>
      <c r="Q2043" s="9">
        <v>68</v>
      </c>
      <c r="R2043" s="11">
        <f t="shared" si="186"/>
        <v>-3.7869530624548338</v>
      </c>
      <c r="S2043" s="91">
        <f t="shared" si="187"/>
        <v>2.2664554232211895E-2</v>
      </c>
      <c r="T2043" s="31">
        <f t="shared" si="188"/>
        <v>2.2162256566355537E-2</v>
      </c>
      <c r="U2043" s="31">
        <f t="shared" si="189"/>
        <v>0.97783774343364449</v>
      </c>
      <c r="V2043" s="12">
        <f t="shared" si="190"/>
        <v>-9.7332034716473212E-3</v>
      </c>
      <c r="W2043" s="12">
        <f t="shared" si="191"/>
        <v>0</v>
      </c>
    </row>
    <row r="2044" spans="1:23" x14ac:dyDescent="0.2">
      <c r="A2044" s="9">
        <v>0</v>
      </c>
      <c r="B2044" s="9">
        <v>1</v>
      </c>
      <c r="C2044" s="9">
        <v>61</v>
      </c>
      <c r="D2044" s="9">
        <v>1</v>
      </c>
      <c r="E2044" s="9">
        <v>0</v>
      </c>
      <c r="F2044" s="9">
        <v>0</v>
      </c>
      <c r="G2044" s="9">
        <v>0</v>
      </c>
      <c r="H2044" s="9">
        <v>0</v>
      </c>
      <c r="I2044" s="9">
        <v>0</v>
      </c>
      <c r="J2044" s="9">
        <v>0</v>
      </c>
      <c r="K2044" s="9">
        <v>1</v>
      </c>
      <c r="L2044" s="9">
        <v>0</v>
      </c>
      <c r="M2044" s="9">
        <v>239</v>
      </c>
      <c r="N2044" s="9">
        <v>122</v>
      </c>
      <c r="O2044" s="9">
        <v>83</v>
      </c>
      <c r="P2044" s="9">
        <v>28.85</v>
      </c>
      <c r="Q2044" s="9">
        <v>62</v>
      </c>
      <c r="R2044" s="11">
        <f t="shared" si="186"/>
        <v>-1.2255856732363286</v>
      </c>
      <c r="S2044" s="91">
        <f t="shared" si="187"/>
        <v>0.29358570467202921</v>
      </c>
      <c r="T2044" s="31">
        <f t="shared" si="188"/>
        <v>0.22695496990395686</v>
      </c>
      <c r="U2044" s="31">
        <f t="shared" si="189"/>
        <v>0.7730450300960432</v>
      </c>
      <c r="V2044" s="12">
        <f t="shared" si="190"/>
        <v>-0.11179520756597086</v>
      </c>
      <c r="W2044" s="12">
        <f t="shared" si="191"/>
        <v>1</v>
      </c>
    </row>
    <row r="2045" spans="1:23" x14ac:dyDescent="0.2">
      <c r="A2045" s="9">
        <v>0</v>
      </c>
      <c r="B2045" s="9">
        <v>0</v>
      </c>
      <c r="C2045" s="9">
        <v>57</v>
      </c>
      <c r="D2045" s="9">
        <v>0</v>
      </c>
      <c r="E2045" s="9">
        <v>1</v>
      </c>
      <c r="F2045" s="9">
        <v>0</v>
      </c>
      <c r="G2045" s="9">
        <v>0</v>
      </c>
      <c r="H2045" s="9">
        <v>0</v>
      </c>
      <c r="I2045" s="9">
        <v>0</v>
      </c>
      <c r="J2045" s="9">
        <v>0</v>
      </c>
      <c r="K2045" s="9">
        <v>0</v>
      </c>
      <c r="L2045" s="9">
        <v>0</v>
      </c>
      <c r="M2045" s="9">
        <v>245</v>
      </c>
      <c r="N2045" s="9">
        <v>134</v>
      </c>
      <c r="O2045" s="9">
        <v>84</v>
      </c>
      <c r="P2045" s="9">
        <v>29.28</v>
      </c>
      <c r="Q2045" s="9">
        <v>100</v>
      </c>
      <c r="R2045" s="11">
        <f t="shared" si="186"/>
        <v>-2.0942750333553981</v>
      </c>
      <c r="S2045" s="91">
        <f t="shared" si="187"/>
        <v>0.1231594978247991</v>
      </c>
      <c r="T2045" s="31">
        <f t="shared" si="188"/>
        <v>0.10965450415842065</v>
      </c>
      <c r="U2045" s="31">
        <f t="shared" si="189"/>
        <v>0.89034549584157929</v>
      </c>
      <c r="V2045" s="12">
        <f t="shared" si="190"/>
        <v>-5.0441434005508774E-2</v>
      </c>
      <c r="W2045" s="12">
        <f t="shared" si="191"/>
        <v>1</v>
      </c>
    </row>
    <row r="2046" spans="1:23" x14ac:dyDescent="0.2">
      <c r="A2046" s="9">
        <v>0</v>
      </c>
      <c r="B2046" s="9">
        <v>0</v>
      </c>
      <c r="C2046" s="9">
        <v>62</v>
      </c>
      <c r="D2046" s="9">
        <v>0</v>
      </c>
      <c r="E2046" s="9">
        <v>1</v>
      </c>
      <c r="F2046" s="9">
        <v>0</v>
      </c>
      <c r="G2046" s="9">
        <v>0</v>
      </c>
      <c r="H2046" s="9">
        <v>0</v>
      </c>
      <c r="I2046" s="9">
        <v>0</v>
      </c>
      <c r="J2046" s="9">
        <v>0</v>
      </c>
      <c r="K2046" s="9">
        <v>0</v>
      </c>
      <c r="L2046" s="9">
        <v>0</v>
      </c>
      <c r="M2046" s="9">
        <v>317</v>
      </c>
      <c r="N2046" s="9">
        <v>126</v>
      </c>
      <c r="O2046" s="9">
        <v>75</v>
      </c>
      <c r="P2046" s="9">
        <v>23.29</v>
      </c>
      <c r="Q2046" s="9">
        <v>71</v>
      </c>
      <c r="R2046" s="11">
        <f t="shared" si="186"/>
        <v>-1.870647864384221</v>
      </c>
      <c r="S2046" s="91">
        <f t="shared" si="187"/>
        <v>0.15402384292191998</v>
      </c>
      <c r="T2046" s="31">
        <f t="shared" si="188"/>
        <v>0.13346677702250997</v>
      </c>
      <c r="U2046" s="31">
        <f t="shared" si="189"/>
        <v>0.86653322297749003</v>
      </c>
      <c r="V2046" s="12">
        <f t="shared" si="190"/>
        <v>-6.2214781733449555E-2</v>
      </c>
      <c r="W2046" s="12">
        <f t="shared" si="191"/>
        <v>1</v>
      </c>
    </row>
    <row r="2047" spans="1:23" x14ac:dyDescent="0.2">
      <c r="A2047" s="9">
        <v>0</v>
      </c>
      <c r="B2047" s="9">
        <v>0</v>
      </c>
      <c r="C2047" s="9">
        <v>50</v>
      </c>
      <c r="D2047" s="9">
        <v>1</v>
      </c>
      <c r="E2047" s="9">
        <v>0</v>
      </c>
      <c r="F2047" s="9">
        <v>0</v>
      </c>
      <c r="G2047" s="9">
        <v>0</v>
      </c>
      <c r="H2047" s="9">
        <v>0</v>
      </c>
      <c r="I2047" s="9">
        <v>0</v>
      </c>
      <c r="J2047" s="9">
        <v>0</v>
      </c>
      <c r="K2047" s="9">
        <v>0</v>
      </c>
      <c r="L2047" s="9">
        <v>0</v>
      </c>
      <c r="M2047" s="9">
        <v>229</v>
      </c>
      <c r="N2047" s="9">
        <v>121</v>
      </c>
      <c r="O2047" s="9">
        <v>85.5</v>
      </c>
      <c r="P2047" s="9">
        <v>23.09</v>
      </c>
      <c r="Q2047" s="9">
        <v>63</v>
      </c>
      <c r="R2047" s="11">
        <f t="shared" si="186"/>
        <v>-2.6920457885648128</v>
      </c>
      <c r="S2047" s="91">
        <f t="shared" si="187"/>
        <v>6.7742211274787453E-2</v>
      </c>
      <c r="T2047" s="31">
        <f t="shared" si="188"/>
        <v>6.3444350667666682E-2</v>
      </c>
      <c r="U2047" s="31">
        <f t="shared" si="189"/>
        <v>0.93655564933233326</v>
      </c>
      <c r="V2047" s="12">
        <f t="shared" si="190"/>
        <v>-2.8466412116920085E-2</v>
      </c>
      <c r="W2047" s="12">
        <f t="shared" si="191"/>
        <v>0</v>
      </c>
    </row>
    <row r="2048" spans="1:23" x14ac:dyDescent="0.2">
      <c r="A2048" s="9">
        <v>0</v>
      </c>
      <c r="B2048" s="9">
        <v>1</v>
      </c>
      <c r="C2048" s="9">
        <v>36</v>
      </c>
      <c r="D2048" s="9">
        <v>0</v>
      </c>
      <c r="E2048" s="9">
        <v>0</v>
      </c>
      <c r="F2048" s="9">
        <v>0</v>
      </c>
      <c r="G2048" s="9">
        <v>1</v>
      </c>
      <c r="H2048" s="9">
        <v>40</v>
      </c>
      <c r="I2048" s="9">
        <v>0</v>
      </c>
      <c r="J2048" s="9">
        <v>0</v>
      </c>
      <c r="K2048" s="9">
        <v>0</v>
      </c>
      <c r="L2048" s="9">
        <v>0</v>
      </c>
      <c r="M2048" s="9">
        <v>200</v>
      </c>
      <c r="N2048" s="9">
        <v>103</v>
      </c>
      <c r="O2048" s="9">
        <v>67.5</v>
      </c>
      <c r="P2048" s="9">
        <v>30.82</v>
      </c>
      <c r="Q2048" s="9">
        <v>67</v>
      </c>
      <c r="R2048" s="11">
        <f t="shared" si="186"/>
        <v>-2.287387551405426</v>
      </c>
      <c r="S2048" s="91">
        <f t="shared" si="187"/>
        <v>0.10153136114706517</v>
      </c>
      <c r="T2048" s="31">
        <f t="shared" si="188"/>
        <v>9.2172919199809994E-2</v>
      </c>
      <c r="U2048" s="31">
        <f t="shared" si="189"/>
        <v>0.90782708080019003</v>
      </c>
      <c r="V2048" s="12">
        <f t="shared" si="190"/>
        <v>-4.1996866243237611E-2</v>
      </c>
      <c r="W2048" s="12">
        <f t="shared" si="191"/>
        <v>0</v>
      </c>
    </row>
    <row r="2049" spans="1:23" x14ac:dyDescent="0.2">
      <c r="A2049" s="9">
        <v>0</v>
      </c>
      <c r="B2049" s="9">
        <v>1</v>
      </c>
      <c r="C2049" s="9">
        <v>44</v>
      </c>
      <c r="D2049" s="9">
        <v>1</v>
      </c>
      <c r="E2049" s="9">
        <v>0</v>
      </c>
      <c r="F2049" s="9">
        <v>0</v>
      </c>
      <c r="G2049" s="9">
        <v>0</v>
      </c>
      <c r="H2049" s="9">
        <v>0</v>
      </c>
      <c r="I2049" s="9">
        <v>0</v>
      </c>
      <c r="J2049" s="9">
        <v>0</v>
      </c>
      <c r="K2049" s="9">
        <v>0</v>
      </c>
      <c r="L2049" s="9">
        <v>0</v>
      </c>
      <c r="M2049" s="9">
        <v>234</v>
      </c>
      <c r="N2049" s="9">
        <v>135</v>
      </c>
      <c r="O2049" s="9">
        <v>88</v>
      </c>
      <c r="P2049" s="9">
        <v>25.65</v>
      </c>
      <c r="Q2049" s="9">
        <v>52</v>
      </c>
      <c r="R2049" s="11">
        <f t="shared" si="186"/>
        <v>-2.4429295676806966</v>
      </c>
      <c r="S2049" s="91">
        <f t="shared" si="187"/>
        <v>8.6905881506740265E-2</v>
      </c>
      <c r="T2049" s="31">
        <f t="shared" si="188"/>
        <v>7.9957136110318613E-2</v>
      </c>
      <c r="U2049" s="31">
        <f t="shared" si="189"/>
        <v>0.92004286388968137</v>
      </c>
      <c r="V2049" s="12">
        <f t="shared" si="190"/>
        <v>-3.619193883149395E-2</v>
      </c>
      <c r="W2049" s="12">
        <f t="shared" si="191"/>
        <v>0</v>
      </c>
    </row>
    <row r="2050" spans="1:23" x14ac:dyDescent="0.2">
      <c r="A2050" s="9">
        <v>0</v>
      </c>
      <c r="B2050" s="9">
        <v>1</v>
      </c>
      <c r="C2050" s="9">
        <v>44</v>
      </c>
      <c r="D2050" s="9">
        <v>1</v>
      </c>
      <c r="E2050" s="9">
        <v>0</v>
      </c>
      <c r="F2050" s="9">
        <v>0</v>
      </c>
      <c r="G2050" s="9">
        <v>0</v>
      </c>
      <c r="H2050" s="9">
        <v>0</v>
      </c>
      <c r="I2050" s="9">
        <v>0</v>
      </c>
      <c r="J2050" s="9">
        <v>0</v>
      </c>
      <c r="K2050" s="9">
        <v>1</v>
      </c>
      <c r="L2050" s="9">
        <v>0</v>
      </c>
      <c r="M2050" s="9">
        <v>260</v>
      </c>
      <c r="N2050" s="9">
        <v>127</v>
      </c>
      <c r="O2050" s="9">
        <v>80</v>
      </c>
      <c r="P2050" s="9">
        <v>31.69</v>
      </c>
      <c r="Q2050" s="9">
        <v>69</v>
      </c>
      <c r="R2050" s="11">
        <f t="shared" si="186"/>
        <v>-2.2249303749274771</v>
      </c>
      <c r="S2050" s="91">
        <f t="shared" si="187"/>
        <v>0.10807494309863171</v>
      </c>
      <c r="T2050" s="31">
        <f t="shared" si="188"/>
        <v>9.7533965343905238E-2</v>
      </c>
      <c r="U2050" s="31">
        <f t="shared" si="189"/>
        <v>0.90246603465609476</v>
      </c>
      <c r="V2050" s="12">
        <f t="shared" si="190"/>
        <v>-4.4569134285479185E-2</v>
      </c>
      <c r="W2050" s="12">
        <f t="shared" si="191"/>
        <v>0</v>
      </c>
    </row>
    <row r="2051" spans="1:23" x14ac:dyDescent="0.2">
      <c r="A2051" s="9">
        <v>0</v>
      </c>
      <c r="B2051" s="9">
        <v>1</v>
      </c>
      <c r="C2051" s="9">
        <v>44</v>
      </c>
      <c r="D2051" s="9">
        <v>0</v>
      </c>
      <c r="E2051" s="9">
        <v>1</v>
      </c>
      <c r="F2051" s="9">
        <v>0</v>
      </c>
      <c r="G2051" s="9">
        <v>1</v>
      </c>
      <c r="H2051" s="9">
        <v>40</v>
      </c>
      <c r="I2051" s="9">
        <v>0</v>
      </c>
      <c r="J2051" s="9">
        <v>0</v>
      </c>
      <c r="K2051" s="9">
        <v>0</v>
      </c>
      <c r="L2051" s="9">
        <v>0</v>
      </c>
      <c r="M2051" s="9">
        <v>232</v>
      </c>
      <c r="N2051" s="9">
        <v>125</v>
      </c>
      <c r="O2051" s="9">
        <v>86</v>
      </c>
      <c r="P2051" s="9">
        <v>23.23</v>
      </c>
      <c r="Q2051" s="9">
        <v>72</v>
      </c>
      <c r="R2051" s="11">
        <f t="shared" si="186"/>
        <v>-1.7582732751636163</v>
      </c>
      <c r="S2051" s="91">
        <f t="shared" si="187"/>
        <v>0.1723421945927221</v>
      </c>
      <c r="T2051" s="31">
        <f t="shared" si="188"/>
        <v>0.14700673181228854</v>
      </c>
      <c r="U2051" s="31">
        <f t="shared" si="189"/>
        <v>0.85299326818771148</v>
      </c>
      <c r="V2051" s="12">
        <f t="shared" si="190"/>
        <v>-6.905439626561477E-2</v>
      </c>
      <c r="W2051" s="12">
        <f t="shared" si="191"/>
        <v>1</v>
      </c>
    </row>
    <row r="2052" spans="1:23" x14ac:dyDescent="0.2">
      <c r="A2052" s="9">
        <v>1</v>
      </c>
      <c r="B2052" s="9">
        <v>1</v>
      </c>
      <c r="C2052" s="9">
        <v>51</v>
      </c>
      <c r="D2052" s="9">
        <v>0</v>
      </c>
      <c r="E2052" s="9">
        <v>0</v>
      </c>
      <c r="F2052" s="9">
        <v>0</v>
      </c>
      <c r="G2052" s="9">
        <v>0</v>
      </c>
      <c r="H2052" s="9">
        <v>0</v>
      </c>
      <c r="I2052" s="9">
        <v>0</v>
      </c>
      <c r="J2052" s="9">
        <v>0</v>
      </c>
      <c r="K2052" s="9">
        <v>1</v>
      </c>
      <c r="L2052" s="9">
        <v>0</v>
      </c>
      <c r="M2052" s="9">
        <v>200</v>
      </c>
      <c r="N2052" s="9">
        <v>115</v>
      </c>
      <c r="O2052" s="9">
        <v>76</v>
      </c>
      <c r="P2052" s="9">
        <v>31.04</v>
      </c>
      <c r="Q2052" s="9">
        <v>78</v>
      </c>
      <c r="R2052" s="11">
        <f t="shared" si="186"/>
        <v>-1.7743325733242816</v>
      </c>
      <c r="S2052" s="91">
        <f t="shared" si="187"/>
        <v>0.16959660503206878</v>
      </c>
      <c r="T2052" s="31">
        <f t="shared" si="188"/>
        <v>0.14500435817135315</v>
      </c>
      <c r="U2052" s="31">
        <f t="shared" si="189"/>
        <v>0.14500435817135315</v>
      </c>
      <c r="V2052" s="12">
        <f t="shared" si="190"/>
        <v>-0.83861894465243092</v>
      </c>
      <c r="W2052" s="12">
        <f t="shared" si="191"/>
        <v>1</v>
      </c>
    </row>
    <row r="2053" spans="1:23" x14ac:dyDescent="0.2">
      <c r="A2053" s="9">
        <v>0</v>
      </c>
      <c r="B2053" s="9">
        <v>1</v>
      </c>
      <c r="C2053" s="9">
        <v>48</v>
      </c>
      <c r="D2053" s="9">
        <v>0</v>
      </c>
      <c r="E2053" s="9">
        <v>1</v>
      </c>
      <c r="F2053" s="9">
        <v>0</v>
      </c>
      <c r="G2053" s="9">
        <v>1</v>
      </c>
      <c r="H2053" s="9">
        <v>20</v>
      </c>
      <c r="I2053" s="9">
        <v>0</v>
      </c>
      <c r="J2053" s="9">
        <v>0</v>
      </c>
      <c r="K2053" s="9">
        <v>1</v>
      </c>
      <c r="L2053" s="9">
        <v>0</v>
      </c>
      <c r="M2053" s="9">
        <v>258</v>
      </c>
      <c r="N2053" s="9">
        <v>150</v>
      </c>
      <c r="O2053" s="9">
        <v>105</v>
      </c>
      <c r="P2053" s="9">
        <v>25.94</v>
      </c>
      <c r="Q2053" s="9">
        <v>83</v>
      </c>
      <c r="R2053" s="11">
        <f t="shared" si="186"/>
        <v>-1.5023113876562189</v>
      </c>
      <c r="S2053" s="91">
        <f t="shared" si="187"/>
        <v>0.22261501542945217</v>
      </c>
      <c r="T2053" s="31">
        <f t="shared" si="188"/>
        <v>0.1820810415544071</v>
      </c>
      <c r="U2053" s="31">
        <f t="shared" si="189"/>
        <v>0.81791895844559293</v>
      </c>
      <c r="V2053" s="12">
        <f t="shared" si="190"/>
        <v>-8.7289725232683454E-2</v>
      </c>
      <c r="W2053" s="12">
        <f t="shared" si="191"/>
        <v>1</v>
      </c>
    </row>
    <row r="2054" spans="1:23" x14ac:dyDescent="0.2">
      <c r="A2054" s="9">
        <v>0</v>
      </c>
      <c r="B2054" s="9">
        <v>1</v>
      </c>
      <c r="C2054" s="9">
        <v>64</v>
      </c>
      <c r="D2054" s="9">
        <v>1</v>
      </c>
      <c r="E2054" s="9">
        <v>0</v>
      </c>
      <c r="F2054" s="9">
        <v>0</v>
      </c>
      <c r="G2054" s="9">
        <v>0</v>
      </c>
      <c r="H2054" s="9">
        <v>0</v>
      </c>
      <c r="I2054" s="9">
        <v>0</v>
      </c>
      <c r="J2054" s="9">
        <v>0</v>
      </c>
      <c r="K2054" s="9">
        <v>0</v>
      </c>
      <c r="L2054" s="9">
        <v>0</v>
      </c>
      <c r="M2054" s="9">
        <v>185</v>
      </c>
      <c r="N2054" s="9">
        <v>94</v>
      </c>
      <c r="O2054" s="9">
        <v>62</v>
      </c>
      <c r="P2054" s="9">
        <v>26.11</v>
      </c>
      <c r="Q2054" s="9">
        <v>70</v>
      </c>
      <c r="R2054" s="11">
        <f t="shared" ref="R2054:R2117" si="192">A$2+SUMPRODUCT(B$2:Q$2,B2054:Q2054)</f>
        <v>-1.4500532308333964</v>
      </c>
      <c r="S2054" s="91">
        <f t="shared" ref="S2054:S2117" si="193">EXP(R2054)</f>
        <v>0.23455780205419646</v>
      </c>
      <c r="T2054" s="31">
        <f t="shared" ref="T2054:T2117" si="194">S2054/(1+S2054)</f>
        <v>0.18999337387355436</v>
      </c>
      <c r="U2054" s="31">
        <f t="shared" ref="U2054:U2117" si="195">IF(A2054=1,T2054,1-T2054)</f>
        <v>0.81000662612644558</v>
      </c>
      <c r="V2054" s="12">
        <f t="shared" ref="V2054:V2117" si="196">LOG(U2054)</f>
        <v>-9.1511428431990449E-2</v>
      </c>
      <c r="W2054" s="12">
        <f t="shared" ref="W2054:W2117" si="197">IF(T2054&gt;T$1,1,0)</f>
        <v>1</v>
      </c>
    </row>
    <row r="2055" spans="1:23" x14ac:dyDescent="0.2">
      <c r="A2055" s="9">
        <v>0</v>
      </c>
      <c r="B2055" s="9">
        <v>0</v>
      </c>
      <c r="C2055" s="9">
        <v>53</v>
      </c>
      <c r="D2055" s="9">
        <v>1</v>
      </c>
      <c r="E2055" s="9">
        <v>0</v>
      </c>
      <c r="F2055" s="9">
        <v>0</v>
      </c>
      <c r="G2055" s="9">
        <v>1</v>
      </c>
      <c r="H2055" s="9">
        <v>20</v>
      </c>
      <c r="I2055" s="9">
        <v>0</v>
      </c>
      <c r="J2055" s="9">
        <v>0</v>
      </c>
      <c r="K2055" s="9">
        <v>1</v>
      </c>
      <c r="L2055" s="9">
        <v>0</v>
      </c>
      <c r="M2055" s="9">
        <v>181</v>
      </c>
      <c r="N2055" s="9">
        <v>163.5</v>
      </c>
      <c r="O2055" s="9">
        <v>87</v>
      </c>
      <c r="P2055" s="9">
        <v>34.69</v>
      </c>
      <c r="Q2055" s="9">
        <v>80</v>
      </c>
      <c r="R2055" s="11">
        <f t="shared" si="192"/>
        <v>-1.3057679528101502</v>
      </c>
      <c r="S2055" s="91">
        <f t="shared" si="193"/>
        <v>0.27096436727701806</v>
      </c>
      <c r="T2055" s="31">
        <f t="shared" si="194"/>
        <v>0.21319588043018592</v>
      </c>
      <c r="U2055" s="31">
        <f t="shared" si="195"/>
        <v>0.78680411956981411</v>
      </c>
      <c r="V2055" s="12">
        <f t="shared" si="196"/>
        <v>-0.10413337485621595</v>
      </c>
      <c r="W2055" s="12">
        <f t="shared" si="197"/>
        <v>1</v>
      </c>
    </row>
    <row r="2056" spans="1:23" x14ac:dyDescent="0.2">
      <c r="A2056" s="9">
        <v>0</v>
      </c>
      <c r="B2056" s="9">
        <v>0</v>
      </c>
      <c r="C2056" s="9">
        <v>37</v>
      </c>
      <c r="D2056" s="9">
        <v>0</v>
      </c>
      <c r="E2056" s="9">
        <v>1</v>
      </c>
      <c r="F2056" s="9">
        <v>0</v>
      </c>
      <c r="G2056" s="9">
        <v>0</v>
      </c>
      <c r="H2056" s="9">
        <v>0</v>
      </c>
      <c r="I2056" s="9">
        <v>0</v>
      </c>
      <c r="J2056" s="9">
        <v>0</v>
      </c>
      <c r="K2056" s="9">
        <v>0</v>
      </c>
      <c r="L2056" s="9">
        <v>0</v>
      </c>
      <c r="M2056" s="9">
        <v>217</v>
      </c>
      <c r="N2056" s="9">
        <v>126</v>
      </c>
      <c r="O2056" s="9">
        <v>80</v>
      </c>
      <c r="P2056" s="9">
        <v>25.91</v>
      </c>
      <c r="Q2056" s="9">
        <v>75</v>
      </c>
      <c r="R2056" s="11">
        <f t="shared" si="192"/>
        <v>-3.5949913294834182</v>
      </c>
      <c r="S2056" s="91">
        <f t="shared" si="193"/>
        <v>2.7460921275357146E-2</v>
      </c>
      <c r="T2056" s="31">
        <f t="shared" si="194"/>
        <v>2.6726973947846802E-2</v>
      </c>
      <c r="U2056" s="31">
        <f t="shared" si="195"/>
        <v>0.97327302605215316</v>
      </c>
      <c r="V2056" s="12">
        <f t="shared" si="196"/>
        <v>-1.1765312789254542E-2</v>
      </c>
      <c r="W2056" s="12">
        <f t="shared" si="197"/>
        <v>0</v>
      </c>
    </row>
    <row r="2057" spans="1:23" x14ac:dyDescent="0.2">
      <c r="A2057" s="9">
        <v>0</v>
      </c>
      <c r="B2057" s="9">
        <v>0</v>
      </c>
      <c r="C2057" s="9">
        <v>49</v>
      </c>
      <c r="D2057" s="9">
        <v>0</v>
      </c>
      <c r="E2057" s="9">
        <v>1</v>
      </c>
      <c r="F2057" s="9">
        <v>0</v>
      </c>
      <c r="G2057" s="9">
        <v>1</v>
      </c>
      <c r="H2057" s="9">
        <v>20</v>
      </c>
      <c r="I2057" s="9">
        <v>0</v>
      </c>
      <c r="J2057" s="9">
        <v>0</v>
      </c>
      <c r="K2057" s="9">
        <v>0</v>
      </c>
      <c r="L2057" s="9">
        <v>0</v>
      </c>
      <c r="M2057" s="9">
        <v>239</v>
      </c>
      <c r="N2057" s="9">
        <v>123</v>
      </c>
      <c r="O2057" s="9">
        <v>72</v>
      </c>
      <c r="P2057" s="9">
        <v>23.35</v>
      </c>
      <c r="Q2057" s="9">
        <v>62</v>
      </c>
      <c r="R2057" s="11">
        <f t="shared" si="192"/>
        <v>-2.4351536976584294</v>
      </c>
      <c r="S2057" s="91">
        <f t="shared" si="193"/>
        <v>8.7584284514059141E-2</v>
      </c>
      <c r="T2057" s="31">
        <f t="shared" si="194"/>
        <v>8.0531031719709392E-2</v>
      </c>
      <c r="U2057" s="31">
        <f t="shared" si="195"/>
        <v>0.91946896828029057</v>
      </c>
      <c r="V2057" s="12">
        <f t="shared" si="196"/>
        <v>-3.6462923448254303E-2</v>
      </c>
      <c r="W2057" s="12">
        <f t="shared" si="197"/>
        <v>0</v>
      </c>
    </row>
    <row r="2058" spans="1:23" x14ac:dyDescent="0.2">
      <c r="A2058" s="9">
        <v>1</v>
      </c>
      <c r="B2058" s="9">
        <v>1</v>
      </c>
      <c r="C2058" s="9">
        <v>45</v>
      </c>
      <c r="D2058" s="9">
        <v>1</v>
      </c>
      <c r="E2058" s="9">
        <v>0</v>
      </c>
      <c r="F2058" s="9">
        <v>0</v>
      </c>
      <c r="G2058" s="9">
        <v>1</v>
      </c>
      <c r="H2058" s="9">
        <v>20</v>
      </c>
      <c r="I2058" s="9">
        <v>0</v>
      </c>
      <c r="J2058" s="9">
        <v>0</v>
      </c>
      <c r="K2058" s="9">
        <v>0</v>
      </c>
      <c r="L2058" s="9">
        <v>0</v>
      </c>
      <c r="M2058" s="9">
        <v>264</v>
      </c>
      <c r="N2058" s="9">
        <v>118.5</v>
      </c>
      <c r="O2058" s="9">
        <v>81</v>
      </c>
      <c r="P2058" s="9">
        <v>26.35</v>
      </c>
      <c r="Q2058" s="9">
        <v>75</v>
      </c>
      <c r="R2058" s="11">
        <f t="shared" si="192"/>
        <v>-2.0542032132422214</v>
      </c>
      <c r="S2058" s="91">
        <f t="shared" si="193"/>
        <v>0.12819493892458206</v>
      </c>
      <c r="T2058" s="31">
        <f t="shared" si="194"/>
        <v>0.11362835845264475</v>
      </c>
      <c r="U2058" s="31">
        <f t="shared" si="195"/>
        <v>0.11362835845264475</v>
      </c>
      <c r="V2058" s="12">
        <f t="shared" si="196"/>
        <v>-0.94451326737044927</v>
      </c>
      <c r="W2058" s="12">
        <f t="shared" si="197"/>
        <v>1</v>
      </c>
    </row>
    <row r="2059" spans="1:23" x14ac:dyDescent="0.2">
      <c r="A2059" s="9">
        <v>0</v>
      </c>
      <c r="B2059" s="9">
        <v>1</v>
      </c>
      <c r="C2059" s="9">
        <v>39</v>
      </c>
      <c r="D2059" s="9">
        <v>1</v>
      </c>
      <c r="E2059" s="9">
        <v>0</v>
      </c>
      <c r="F2059" s="9">
        <v>0</v>
      </c>
      <c r="G2059" s="9">
        <v>0</v>
      </c>
      <c r="H2059" s="9">
        <v>0</v>
      </c>
      <c r="I2059" s="9">
        <v>0</v>
      </c>
      <c r="J2059" s="9">
        <v>0</v>
      </c>
      <c r="K2059" s="9">
        <v>0</v>
      </c>
      <c r="L2059" s="9">
        <v>0</v>
      </c>
      <c r="M2059" s="9">
        <v>188</v>
      </c>
      <c r="N2059" s="9">
        <v>105</v>
      </c>
      <c r="O2059" s="9">
        <v>65</v>
      </c>
      <c r="P2059" s="9">
        <v>22.85</v>
      </c>
      <c r="Q2059" s="9">
        <v>63</v>
      </c>
      <c r="R2059" s="11">
        <f t="shared" si="192"/>
        <v>-2.9380208592658095</v>
      </c>
      <c r="S2059" s="91">
        <f t="shared" si="193"/>
        <v>5.2970461061356069E-2</v>
      </c>
      <c r="T2059" s="31">
        <f t="shared" si="194"/>
        <v>5.0305742677685145E-2</v>
      </c>
      <c r="U2059" s="31">
        <f t="shared" si="195"/>
        <v>0.94969425732231483</v>
      </c>
      <c r="V2059" s="12">
        <f t="shared" si="196"/>
        <v>-2.2416188110469689E-2</v>
      </c>
      <c r="W2059" s="12">
        <f t="shared" si="197"/>
        <v>0</v>
      </c>
    </row>
    <row r="2060" spans="1:23" x14ac:dyDescent="0.2">
      <c r="A2060" s="9">
        <v>0</v>
      </c>
      <c r="B2060" s="9">
        <v>0</v>
      </c>
      <c r="C2060" s="9">
        <v>55</v>
      </c>
      <c r="D2060" s="9">
        <v>1</v>
      </c>
      <c r="E2060" s="9">
        <v>0</v>
      </c>
      <c r="F2060" s="9">
        <v>0</v>
      </c>
      <c r="G2060" s="9">
        <v>0</v>
      </c>
      <c r="H2060" s="9">
        <v>0</v>
      </c>
      <c r="I2060" s="9">
        <v>0</v>
      </c>
      <c r="J2060" s="9">
        <v>0</v>
      </c>
      <c r="K2060" s="9">
        <v>0</v>
      </c>
      <c r="L2060" s="9">
        <v>0</v>
      </c>
      <c r="M2060" s="9">
        <v>204</v>
      </c>
      <c r="N2060" s="9">
        <v>131</v>
      </c>
      <c r="O2060" s="9">
        <v>87</v>
      </c>
      <c r="P2060" s="9">
        <v>24.68</v>
      </c>
      <c r="Q2060" s="9">
        <v>63</v>
      </c>
      <c r="R2060" s="11">
        <f t="shared" si="192"/>
        <v>-2.2547990162203968</v>
      </c>
      <c r="S2060" s="91">
        <f t="shared" si="193"/>
        <v>0.10489462373578541</v>
      </c>
      <c r="T2060" s="31">
        <f t="shared" si="194"/>
        <v>9.4936314723954127E-2</v>
      </c>
      <c r="U2060" s="31">
        <f t="shared" si="195"/>
        <v>0.90506368527604586</v>
      </c>
      <c r="V2060" s="12">
        <f t="shared" si="196"/>
        <v>-4.3320860362916193E-2</v>
      </c>
      <c r="W2060" s="12">
        <f t="shared" si="197"/>
        <v>0</v>
      </c>
    </row>
    <row r="2061" spans="1:23" x14ac:dyDescent="0.2">
      <c r="A2061" s="9">
        <v>0</v>
      </c>
      <c r="B2061" s="9">
        <v>0</v>
      </c>
      <c r="C2061" s="9">
        <v>57</v>
      </c>
      <c r="D2061" s="9">
        <v>1</v>
      </c>
      <c r="E2061" s="9">
        <v>0</v>
      </c>
      <c r="F2061" s="9">
        <v>0</v>
      </c>
      <c r="G2061" s="9">
        <v>1</v>
      </c>
      <c r="H2061" s="9">
        <v>20</v>
      </c>
      <c r="I2061" s="9">
        <v>0</v>
      </c>
      <c r="J2061" s="9">
        <v>0</v>
      </c>
      <c r="K2061" s="9">
        <v>1</v>
      </c>
      <c r="L2061" s="9">
        <v>0</v>
      </c>
      <c r="M2061" s="9">
        <v>246</v>
      </c>
      <c r="N2061" s="9">
        <v>160</v>
      </c>
      <c r="O2061" s="9">
        <v>92.5</v>
      </c>
      <c r="P2061" s="9">
        <v>30.74</v>
      </c>
      <c r="Q2061" s="9">
        <v>84</v>
      </c>
      <c r="R2061" s="11">
        <f t="shared" si="192"/>
        <v>-1.0502237363921498</v>
      </c>
      <c r="S2061" s="91">
        <f t="shared" si="193"/>
        <v>0.34985946405962626</v>
      </c>
      <c r="T2061" s="31">
        <f t="shared" si="194"/>
        <v>0.25918213960395819</v>
      </c>
      <c r="U2061" s="31">
        <f t="shared" si="195"/>
        <v>0.74081786039604181</v>
      </c>
      <c r="V2061" s="12">
        <f t="shared" si="196"/>
        <v>-0.1302885557835439</v>
      </c>
      <c r="W2061" s="12">
        <f t="shared" si="197"/>
        <v>1</v>
      </c>
    </row>
    <row r="2062" spans="1:23" x14ac:dyDescent="0.2">
      <c r="A2062" s="9">
        <v>0</v>
      </c>
      <c r="B2062" s="9">
        <v>1</v>
      </c>
      <c r="C2062" s="9">
        <v>42</v>
      </c>
      <c r="D2062" s="9">
        <v>0</v>
      </c>
      <c r="E2062" s="9">
        <v>0</v>
      </c>
      <c r="F2062" s="9">
        <v>0</v>
      </c>
      <c r="G2062" s="9">
        <v>0</v>
      </c>
      <c r="H2062" s="9">
        <v>0</v>
      </c>
      <c r="I2062" s="9">
        <v>0</v>
      </c>
      <c r="J2062" s="9">
        <v>0</v>
      </c>
      <c r="K2062" s="9">
        <v>0</v>
      </c>
      <c r="L2062" s="9">
        <v>0</v>
      </c>
      <c r="M2062" s="9">
        <v>191</v>
      </c>
      <c r="N2062" s="9">
        <v>118</v>
      </c>
      <c r="O2062" s="9">
        <v>80</v>
      </c>
      <c r="P2062" s="9">
        <v>24.98</v>
      </c>
      <c r="Q2062" s="9">
        <v>62</v>
      </c>
      <c r="R2062" s="11">
        <f t="shared" si="192"/>
        <v>-2.610023968183925</v>
      </c>
      <c r="S2062" s="91">
        <f t="shared" si="193"/>
        <v>7.3532781294708999E-2</v>
      </c>
      <c r="T2062" s="31">
        <f t="shared" si="194"/>
        <v>6.8496074433820747E-2</v>
      </c>
      <c r="U2062" s="31">
        <f t="shared" si="195"/>
        <v>0.93150392556617923</v>
      </c>
      <c r="V2062" s="12">
        <f t="shared" si="196"/>
        <v>-3.0815310549662706E-2</v>
      </c>
      <c r="W2062" s="12">
        <f t="shared" si="197"/>
        <v>0</v>
      </c>
    </row>
    <row r="2063" spans="1:23" x14ac:dyDescent="0.2">
      <c r="A2063" s="9">
        <v>0</v>
      </c>
      <c r="B2063" s="9">
        <v>1</v>
      </c>
      <c r="C2063" s="9">
        <v>52</v>
      </c>
      <c r="D2063" s="9">
        <v>0</v>
      </c>
      <c r="E2063" s="9">
        <v>0</v>
      </c>
      <c r="F2063" s="9">
        <v>0</v>
      </c>
      <c r="G2063" s="9">
        <v>1</v>
      </c>
      <c r="H2063" s="9">
        <v>20</v>
      </c>
      <c r="I2063" s="9">
        <v>0</v>
      </c>
      <c r="J2063" s="9">
        <v>0</v>
      </c>
      <c r="K2063" s="9">
        <v>1</v>
      </c>
      <c r="L2063" s="9">
        <v>0</v>
      </c>
      <c r="M2063" s="9">
        <v>200</v>
      </c>
      <c r="N2063" s="9">
        <v>131</v>
      </c>
      <c r="O2063" s="9">
        <v>94</v>
      </c>
      <c r="P2063" s="9">
        <v>26.77</v>
      </c>
      <c r="Q2063" s="9">
        <v>70</v>
      </c>
      <c r="R2063" s="11">
        <f t="shared" si="192"/>
        <v>-1.2313993328490609</v>
      </c>
      <c r="S2063" s="91">
        <f t="shared" si="193"/>
        <v>0.29188384911572307</v>
      </c>
      <c r="T2063" s="31">
        <f t="shared" si="194"/>
        <v>0.22593660360063608</v>
      </c>
      <c r="U2063" s="31">
        <f t="shared" si="195"/>
        <v>0.77406339639936395</v>
      </c>
      <c r="V2063" s="12">
        <f t="shared" si="196"/>
        <v>-0.11122346880171931</v>
      </c>
      <c r="W2063" s="12">
        <f t="shared" si="197"/>
        <v>1</v>
      </c>
    </row>
    <row r="2064" spans="1:23" x14ac:dyDescent="0.2">
      <c r="A2064" s="9">
        <v>0</v>
      </c>
      <c r="B2064" s="9">
        <v>0</v>
      </c>
      <c r="C2064" s="9">
        <v>35</v>
      </c>
      <c r="D2064" s="9">
        <v>0</v>
      </c>
      <c r="E2064" s="9">
        <v>1</v>
      </c>
      <c r="F2064" s="9">
        <v>0</v>
      </c>
      <c r="G2064" s="9">
        <v>1</v>
      </c>
      <c r="H2064" s="9">
        <v>5</v>
      </c>
      <c r="I2064" s="9">
        <v>0</v>
      </c>
      <c r="J2064" s="9">
        <v>0</v>
      </c>
      <c r="K2064" s="9">
        <v>0</v>
      </c>
      <c r="L2064" s="9">
        <v>0</v>
      </c>
      <c r="M2064" s="9">
        <v>165</v>
      </c>
      <c r="N2064" s="9">
        <v>106</v>
      </c>
      <c r="O2064" s="9">
        <v>64</v>
      </c>
      <c r="P2064" s="9">
        <v>19.14</v>
      </c>
      <c r="Q2064" s="9">
        <v>68</v>
      </c>
      <c r="R2064" s="11">
        <f t="shared" si="192"/>
        <v>-3.8459394785642793</v>
      </c>
      <c r="S2064" s="91">
        <f t="shared" si="193"/>
        <v>2.1366318930400981E-2</v>
      </c>
      <c r="T2064" s="31">
        <f t="shared" si="194"/>
        <v>2.0919349438481873E-2</v>
      </c>
      <c r="U2064" s="31">
        <f t="shared" si="195"/>
        <v>0.97908065056151816</v>
      </c>
      <c r="V2064" s="12">
        <f t="shared" si="196"/>
        <v>-9.1815322508208303E-3</v>
      </c>
      <c r="W2064" s="12">
        <f t="shared" si="197"/>
        <v>0</v>
      </c>
    </row>
    <row r="2065" spans="1:23" x14ac:dyDescent="0.2">
      <c r="A2065" s="9">
        <v>0</v>
      </c>
      <c r="B2065" s="9">
        <v>0</v>
      </c>
      <c r="C2065" s="9">
        <v>39</v>
      </c>
      <c r="D2065" s="9">
        <v>0</v>
      </c>
      <c r="E2065" s="9">
        <v>0</v>
      </c>
      <c r="F2065" s="9">
        <v>0</v>
      </c>
      <c r="G2065" s="9">
        <v>0</v>
      </c>
      <c r="H2065" s="9">
        <v>0</v>
      </c>
      <c r="I2065" s="9">
        <v>0</v>
      </c>
      <c r="J2065" s="9">
        <v>0</v>
      </c>
      <c r="K2065" s="9">
        <v>0</v>
      </c>
      <c r="L2065" s="9">
        <v>0</v>
      </c>
      <c r="M2065" s="9">
        <v>216</v>
      </c>
      <c r="N2065" s="9">
        <v>126</v>
      </c>
      <c r="O2065" s="9">
        <v>86</v>
      </c>
      <c r="P2065" s="9">
        <v>22.72</v>
      </c>
      <c r="Q2065" s="9">
        <v>90</v>
      </c>
      <c r="R2065" s="11">
        <f t="shared" si="192"/>
        <v>-3.08396618544967</v>
      </c>
      <c r="S2065" s="91">
        <f t="shared" si="193"/>
        <v>4.5777334720576719E-2</v>
      </c>
      <c r="T2065" s="31">
        <f t="shared" si="194"/>
        <v>4.3773500534708042E-2</v>
      </c>
      <c r="U2065" s="31">
        <f t="shared" si="195"/>
        <v>0.95622649946529192</v>
      </c>
      <c r="V2065" s="12">
        <f t="shared" si="196"/>
        <v>-1.9439225070178878E-2</v>
      </c>
      <c r="W2065" s="12">
        <f t="shared" si="197"/>
        <v>0</v>
      </c>
    </row>
    <row r="2066" spans="1:23" x14ac:dyDescent="0.2">
      <c r="A2066" s="9">
        <v>0</v>
      </c>
      <c r="B2066" s="9">
        <v>0</v>
      </c>
      <c r="C2066" s="9">
        <v>54</v>
      </c>
      <c r="D2066" s="9">
        <v>1</v>
      </c>
      <c r="E2066" s="9">
        <v>0</v>
      </c>
      <c r="F2066" s="9">
        <v>0</v>
      </c>
      <c r="G2066" s="9">
        <v>0</v>
      </c>
      <c r="H2066" s="9">
        <v>0</v>
      </c>
      <c r="I2066" s="9">
        <v>0</v>
      </c>
      <c r="J2066" s="9">
        <v>0</v>
      </c>
      <c r="K2066" s="9">
        <v>0</v>
      </c>
      <c r="L2066" s="9">
        <v>0</v>
      </c>
      <c r="M2066" s="9">
        <v>195</v>
      </c>
      <c r="N2066" s="9">
        <v>122</v>
      </c>
      <c r="O2066" s="9">
        <v>88.5</v>
      </c>
      <c r="P2066" s="9">
        <v>24.11</v>
      </c>
      <c r="Q2066" s="9">
        <v>76</v>
      </c>
      <c r="R2066" s="11">
        <f t="shared" si="192"/>
        <v>-2.3927763616263471</v>
      </c>
      <c r="S2066" s="91">
        <f t="shared" si="193"/>
        <v>9.1375639561982538E-2</v>
      </c>
      <c r="T2066" s="31">
        <f t="shared" si="194"/>
        <v>8.3725196210770875E-2</v>
      </c>
      <c r="U2066" s="31">
        <f t="shared" si="195"/>
        <v>0.9162748037892291</v>
      </c>
      <c r="V2066" s="12">
        <f t="shared" si="196"/>
        <v>-3.7974255730909741E-2</v>
      </c>
      <c r="W2066" s="12">
        <f t="shared" si="197"/>
        <v>0</v>
      </c>
    </row>
    <row r="2067" spans="1:23" x14ac:dyDescent="0.2">
      <c r="A2067" s="9">
        <v>0</v>
      </c>
      <c r="B2067" s="9">
        <v>0</v>
      </c>
      <c r="C2067" s="9">
        <v>56</v>
      </c>
      <c r="D2067" s="9">
        <v>1</v>
      </c>
      <c r="E2067" s="9">
        <v>0</v>
      </c>
      <c r="F2067" s="9">
        <v>0</v>
      </c>
      <c r="G2067" s="9">
        <v>1</v>
      </c>
      <c r="H2067" s="9">
        <v>20</v>
      </c>
      <c r="I2067" s="9">
        <v>0</v>
      </c>
      <c r="J2067" s="9">
        <v>0</v>
      </c>
      <c r="K2067" s="9">
        <v>0</v>
      </c>
      <c r="L2067" s="9">
        <v>0</v>
      </c>
      <c r="M2067" s="9">
        <v>240</v>
      </c>
      <c r="N2067" s="9">
        <v>125</v>
      </c>
      <c r="O2067" s="9">
        <v>79</v>
      </c>
      <c r="P2067" s="9">
        <v>27.38</v>
      </c>
      <c r="Q2067" s="9">
        <v>80</v>
      </c>
      <c r="R2067" s="11">
        <f t="shared" si="192"/>
        <v>-1.755256782142899</v>
      </c>
      <c r="S2067" s="91">
        <f t="shared" si="193"/>
        <v>0.17286284849952843</v>
      </c>
      <c r="T2067" s="31">
        <f t="shared" si="194"/>
        <v>0.1473853901337876</v>
      </c>
      <c r="U2067" s="31">
        <f t="shared" si="195"/>
        <v>0.8526146098662124</v>
      </c>
      <c r="V2067" s="12">
        <f t="shared" si="196"/>
        <v>-6.9247229828793666E-2</v>
      </c>
      <c r="W2067" s="12">
        <f t="shared" si="197"/>
        <v>1</v>
      </c>
    </row>
    <row r="2068" spans="1:23" x14ac:dyDescent="0.2">
      <c r="A2068" s="9">
        <v>0</v>
      </c>
      <c r="B2068" s="9">
        <v>0</v>
      </c>
      <c r="C2068" s="9">
        <v>49</v>
      </c>
      <c r="D2068" s="9">
        <v>0</v>
      </c>
      <c r="E2068" s="9">
        <v>1</v>
      </c>
      <c r="F2068" s="9">
        <v>0</v>
      </c>
      <c r="G2068" s="9">
        <v>1</v>
      </c>
      <c r="H2068" s="9">
        <v>20</v>
      </c>
      <c r="I2068" s="9">
        <v>0</v>
      </c>
      <c r="J2068" s="9">
        <v>0</v>
      </c>
      <c r="K2068" s="9">
        <v>0</v>
      </c>
      <c r="L2068" s="9">
        <v>0</v>
      </c>
      <c r="M2068" s="9">
        <v>273</v>
      </c>
      <c r="N2068" s="9">
        <v>147</v>
      </c>
      <c r="O2068" s="9">
        <v>89</v>
      </c>
      <c r="P2068" s="9">
        <v>24.26</v>
      </c>
      <c r="Q2068" s="9">
        <v>85</v>
      </c>
      <c r="R2068" s="11">
        <f t="shared" si="192"/>
        <v>-2.0898408062630027</v>
      </c>
      <c r="S2068" s="91">
        <f t="shared" si="193"/>
        <v>0.1237068276021869</v>
      </c>
      <c r="T2068" s="31">
        <f t="shared" si="194"/>
        <v>0.11008816940817007</v>
      </c>
      <c r="U2068" s="31">
        <f t="shared" si="195"/>
        <v>0.88991183059182988</v>
      </c>
      <c r="V2068" s="12">
        <f t="shared" si="196"/>
        <v>-5.0653019629551099E-2</v>
      </c>
      <c r="W2068" s="12">
        <f t="shared" si="197"/>
        <v>1</v>
      </c>
    </row>
    <row r="2069" spans="1:23" x14ac:dyDescent="0.2">
      <c r="A2069" s="9">
        <v>0</v>
      </c>
      <c r="B2069" s="9">
        <v>1</v>
      </c>
      <c r="C2069" s="9">
        <v>39</v>
      </c>
      <c r="D2069" s="9">
        <v>0</v>
      </c>
      <c r="E2069" s="9">
        <v>1</v>
      </c>
      <c r="F2069" s="9">
        <v>0</v>
      </c>
      <c r="G2069" s="9">
        <v>1</v>
      </c>
      <c r="H2069" s="9">
        <v>9</v>
      </c>
      <c r="I2069" s="9">
        <v>0</v>
      </c>
      <c r="J2069" s="9">
        <v>0</v>
      </c>
      <c r="K2069" s="9">
        <v>0</v>
      </c>
      <c r="L2069" s="9">
        <v>0</v>
      </c>
      <c r="M2069" s="9">
        <v>273</v>
      </c>
      <c r="N2069" s="9">
        <v>148</v>
      </c>
      <c r="O2069" s="9">
        <v>103</v>
      </c>
      <c r="P2069" s="9">
        <v>28.62</v>
      </c>
      <c r="Q2069" s="9">
        <v>75</v>
      </c>
      <c r="R2069" s="11">
        <f t="shared" si="192"/>
        <v>-2.6985584473261133</v>
      </c>
      <c r="S2069" s="91">
        <f t="shared" si="193"/>
        <v>6.7302462888923942E-2</v>
      </c>
      <c r="T2069" s="31">
        <f t="shared" si="194"/>
        <v>6.3058472390996656E-2</v>
      </c>
      <c r="U2069" s="31">
        <f t="shared" si="195"/>
        <v>0.9369415276090034</v>
      </c>
      <c r="V2069" s="12">
        <f t="shared" si="196"/>
        <v>-2.8287511597958479E-2</v>
      </c>
      <c r="W2069" s="12">
        <f t="shared" si="197"/>
        <v>0</v>
      </c>
    </row>
    <row r="2070" spans="1:23" x14ac:dyDescent="0.2">
      <c r="A2070" s="9">
        <v>0</v>
      </c>
      <c r="B2070" s="9">
        <v>1</v>
      </c>
      <c r="C2070" s="9">
        <v>53</v>
      </c>
      <c r="D2070" s="9">
        <v>0</v>
      </c>
      <c r="E2070" s="9">
        <v>1</v>
      </c>
      <c r="F2070" s="9">
        <v>0</v>
      </c>
      <c r="G2070" s="9">
        <v>1</v>
      </c>
      <c r="H2070" s="9">
        <v>18</v>
      </c>
      <c r="I2070" s="9">
        <v>0</v>
      </c>
      <c r="J2070" s="9">
        <v>0</v>
      </c>
      <c r="K2070" s="9">
        <v>0</v>
      </c>
      <c r="L2070" s="9">
        <v>0</v>
      </c>
      <c r="M2070" s="9">
        <v>276</v>
      </c>
      <c r="N2070" s="9">
        <v>130</v>
      </c>
      <c r="O2070" s="9">
        <v>86</v>
      </c>
      <c r="P2070" s="9">
        <v>24.21</v>
      </c>
      <c r="Q2070" s="9">
        <v>58</v>
      </c>
      <c r="R2070" s="11">
        <f t="shared" si="192"/>
        <v>-1.719323347285429</v>
      </c>
      <c r="S2070" s="91">
        <f t="shared" si="193"/>
        <v>0.17918735450932741</v>
      </c>
      <c r="T2070" s="31">
        <f t="shared" si="194"/>
        <v>0.15195834133066088</v>
      </c>
      <c r="U2070" s="31">
        <f t="shared" si="195"/>
        <v>0.84804165866933912</v>
      </c>
      <c r="V2070" s="12">
        <f t="shared" si="196"/>
        <v>-7.1582813208101184E-2</v>
      </c>
      <c r="W2070" s="12">
        <f t="shared" si="197"/>
        <v>1</v>
      </c>
    </row>
    <row r="2071" spans="1:23" x14ac:dyDescent="0.2">
      <c r="A2071" s="9">
        <v>1</v>
      </c>
      <c r="B2071" s="9">
        <v>0</v>
      </c>
      <c r="C2071" s="9">
        <v>59</v>
      </c>
      <c r="D2071" s="9">
        <v>0</v>
      </c>
      <c r="E2071" s="9">
        <v>1</v>
      </c>
      <c r="F2071" s="9">
        <v>0</v>
      </c>
      <c r="G2071" s="9">
        <v>0</v>
      </c>
      <c r="H2071" s="9">
        <v>0</v>
      </c>
      <c r="I2071" s="9">
        <v>0</v>
      </c>
      <c r="J2071" s="9">
        <v>0</v>
      </c>
      <c r="K2071" s="9">
        <v>1</v>
      </c>
      <c r="L2071" s="9">
        <v>0</v>
      </c>
      <c r="M2071" s="9">
        <v>250</v>
      </c>
      <c r="N2071" s="9">
        <v>120.5</v>
      </c>
      <c r="O2071" s="9">
        <v>80.5</v>
      </c>
      <c r="P2071" s="9">
        <v>27.59</v>
      </c>
      <c r="Q2071" s="9">
        <v>80</v>
      </c>
      <c r="R2071" s="11">
        <f t="shared" si="192"/>
        <v>-1.9840832132524708</v>
      </c>
      <c r="S2071" s="91">
        <f t="shared" si="193"/>
        <v>0.13750662059505303</v>
      </c>
      <c r="T2071" s="31">
        <f t="shared" si="194"/>
        <v>0.12088423759953194</v>
      </c>
      <c r="U2071" s="31">
        <f t="shared" si="195"/>
        <v>0.12088423759953194</v>
      </c>
      <c r="V2071" s="12">
        <f t="shared" si="196"/>
        <v>-0.91763032419983992</v>
      </c>
      <c r="W2071" s="12">
        <f t="shared" si="197"/>
        <v>1</v>
      </c>
    </row>
    <row r="2072" spans="1:23" x14ac:dyDescent="0.2">
      <c r="A2072" s="9">
        <v>0</v>
      </c>
      <c r="B2072" s="9">
        <v>0</v>
      </c>
      <c r="C2072" s="9">
        <v>52</v>
      </c>
      <c r="D2072" s="9">
        <v>0</v>
      </c>
      <c r="E2072" s="9">
        <v>1</v>
      </c>
      <c r="F2072" s="9">
        <v>0</v>
      </c>
      <c r="G2072" s="9">
        <v>0</v>
      </c>
      <c r="H2072" s="9">
        <v>0</v>
      </c>
      <c r="I2072" s="9">
        <v>0</v>
      </c>
      <c r="J2072" s="9">
        <v>0</v>
      </c>
      <c r="K2072" s="9">
        <v>0</v>
      </c>
      <c r="L2072" s="9">
        <v>0</v>
      </c>
      <c r="M2072" s="9">
        <v>300</v>
      </c>
      <c r="N2072" s="9">
        <v>137</v>
      </c>
      <c r="O2072" s="9">
        <v>79</v>
      </c>
      <c r="P2072" s="9">
        <v>25.4</v>
      </c>
      <c r="Q2072" s="9">
        <v>86</v>
      </c>
      <c r="R2072" s="11">
        <f t="shared" si="192"/>
        <v>-2.3401125317083746</v>
      </c>
      <c r="S2072" s="91">
        <f t="shared" si="193"/>
        <v>9.631679892669337E-2</v>
      </c>
      <c r="T2072" s="31">
        <f t="shared" si="194"/>
        <v>8.7854896523512749E-2</v>
      </c>
      <c r="U2072" s="31">
        <f t="shared" si="195"/>
        <v>0.91214510347648725</v>
      </c>
      <c r="V2072" s="12">
        <f t="shared" si="196"/>
        <v>-3.9936068879397268E-2</v>
      </c>
      <c r="W2072" s="12">
        <f t="shared" si="197"/>
        <v>0</v>
      </c>
    </row>
    <row r="2073" spans="1:23" x14ac:dyDescent="0.2">
      <c r="A2073" s="9">
        <v>0</v>
      </c>
      <c r="B2073" s="9">
        <v>1</v>
      </c>
      <c r="C2073" s="9">
        <v>45</v>
      </c>
      <c r="D2073" s="9">
        <v>0</v>
      </c>
      <c r="E2073" s="9">
        <v>0</v>
      </c>
      <c r="F2073" s="9">
        <v>1</v>
      </c>
      <c r="G2073" s="9">
        <v>1</v>
      </c>
      <c r="H2073" s="9">
        <v>15</v>
      </c>
      <c r="I2073" s="9">
        <v>0</v>
      </c>
      <c r="J2073" s="9">
        <v>0</v>
      </c>
      <c r="K2073" s="9">
        <v>0</v>
      </c>
      <c r="L2073" s="9">
        <v>0</v>
      </c>
      <c r="M2073" s="9">
        <v>266</v>
      </c>
      <c r="N2073" s="9">
        <v>109</v>
      </c>
      <c r="O2073" s="9">
        <v>70</v>
      </c>
      <c r="P2073" s="9">
        <v>23.72</v>
      </c>
      <c r="Q2073" s="9">
        <v>75</v>
      </c>
      <c r="R2073" s="11">
        <f t="shared" si="192"/>
        <v>-2.4204172047990857</v>
      </c>
      <c r="S2073" s="91">
        <f t="shared" si="193"/>
        <v>8.8884526671605152E-2</v>
      </c>
      <c r="T2073" s="31">
        <f t="shared" si="194"/>
        <v>8.1628973958605702E-2</v>
      </c>
      <c r="U2073" s="31">
        <f t="shared" si="195"/>
        <v>0.91837102604139431</v>
      </c>
      <c r="V2073" s="12">
        <f t="shared" si="196"/>
        <v>-3.6981826414781226E-2</v>
      </c>
      <c r="W2073" s="12">
        <f t="shared" si="197"/>
        <v>0</v>
      </c>
    </row>
    <row r="2074" spans="1:23" x14ac:dyDescent="0.2">
      <c r="A2074" s="9">
        <v>0</v>
      </c>
      <c r="B2074" s="9">
        <v>1</v>
      </c>
      <c r="C2074" s="9">
        <v>53</v>
      </c>
      <c r="D2074" s="9">
        <v>0</v>
      </c>
      <c r="E2074" s="9">
        <v>1</v>
      </c>
      <c r="F2074" s="9">
        <v>0</v>
      </c>
      <c r="G2074" s="9">
        <v>1</v>
      </c>
      <c r="H2074" s="9">
        <v>20</v>
      </c>
      <c r="I2074" s="9">
        <v>0</v>
      </c>
      <c r="J2074" s="9">
        <v>0</v>
      </c>
      <c r="K2074" s="9">
        <v>0</v>
      </c>
      <c r="L2074" s="9">
        <v>0</v>
      </c>
      <c r="M2074" s="9">
        <v>239</v>
      </c>
      <c r="N2074" s="9">
        <v>122</v>
      </c>
      <c r="O2074" s="9">
        <v>82</v>
      </c>
      <c r="P2074" s="9">
        <v>29.4</v>
      </c>
      <c r="Q2074" s="9">
        <v>70</v>
      </c>
      <c r="R2074" s="11">
        <f t="shared" si="192"/>
        <v>-1.7696598475654763</v>
      </c>
      <c r="S2074" s="91">
        <f t="shared" si="193"/>
        <v>0.1703909378614322</v>
      </c>
      <c r="T2074" s="31">
        <f t="shared" si="194"/>
        <v>0.14558463531234686</v>
      </c>
      <c r="U2074" s="31">
        <f t="shared" si="195"/>
        <v>0.85441536468765311</v>
      </c>
      <c r="V2074" s="12">
        <f t="shared" si="196"/>
        <v>-6.8330950461742923E-2</v>
      </c>
      <c r="W2074" s="12">
        <f t="shared" si="197"/>
        <v>1</v>
      </c>
    </row>
    <row r="2075" spans="1:23" x14ac:dyDescent="0.2">
      <c r="A2075" s="9">
        <v>0</v>
      </c>
      <c r="B2075" s="9">
        <v>0</v>
      </c>
      <c r="C2075" s="9">
        <v>66</v>
      </c>
      <c r="D2075" s="9">
        <v>1</v>
      </c>
      <c r="E2075" s="9">
        <v>0</v>
      </c>
      <c r="F2075" s="9">
        <v>0</v>
      </c>
      <c r="G2075" s="9">
        <v>0</v>
      </c>
      <c r="H2075" s="9">
        <v>0</v>
      </c>
      <c r="I2075" s="9">
        <v>0</v>
      </c>
      <c r="J2075" s="9">
        <v>0</v>
      </c>
      <c r="K2075" s="9">
        <v>1</v>
      </c>
      <c r="L2075" s="9">
        <v>0</v>
      </c>
      <c r="M2075" s="9">
        <v>273</v>
      </c>
      <c r="N2075" s="9">
        <v>197</v>
      </c>
      <c r="O2075" s="9">
        <v>91</v>
      </c>
      <c r="P2075" s="9">
        <v>23.22</v>
      </c>
      <c r="Q2075" s="9">
        <v>95</v>
      </c>
      <c r="R2075" s="11">
        <f t="shared" si="192"/>
        <v>-9.0670104376475713E-2</v>
      </c>
      <c r="S2075" s="91">
        <f t="shared" si="193"/>
        <v>0.91331896113412658</v>
      </c>
      <c r="T2075" s="31">
        <f t="shared" si="194"/>
        <v>0.47734799042223131</v>
      </c>
      <c r="U2075" s="31">
        <f t="shared" si="195"/>
        <v>0.52265200957776869</v>
      </c>
      <c r="V2075" s="12">
        <f t="shared" si="196"/>
        <v>-0.28178737541859789</v>
      </c>
      <c r="W2075" s="12">
        <f t="shared" si="197"/>
        <v>1</v>
      </c>
    </row>
    <row r="2076" spans="1:23" x14ac:dyDescent="0.2">
      <c r="A2076" s="9">
        <v>0</v>
      </c>
      <c r="B2076" s="9">
        <v>0</v>
      </c>
      <c r="C2076" s="9">
        <v>41</v>
      </c>
      <c r="D2076" s="9">
        <v>0</v>
      </c>
      <c r="E2076" s="9">
        <v>0</v>
      </c>
      <c r="F2076" s="9">
        <v>0</v>
      </c>
      <c r="G2076" s="9">
        <v>1</v>
      </c>
      <c r="H2076" s="9">
        <v>17</v>
      </c>
      <c r="I2076" s="9">
        <v>0</v>
      </c>
      <c r="J2076" s="9">
        <v>0</v>
      </c>
      <c r="K2076" s="9">
        <v>1</v>
      </c>
      <c r="L2076" s="9">
        <v>0</v>
      </c>
      <c r="M2076" s="9">
        <v>261</v>
      </c>
      <c r="N2076" s="9">
        <v>147.5</v>
      </c>
      <c r="O2076" s="9">
        <v>97</v>
      </c>
      <c r="P2076" s="9">
        <v>31.65</v>
      </c>
      <c r="Q2076" s="9">
        <v>75</v>
      </c>
      <c r="R2076" s="11">
        <f t="shared" si="192"/>
        <v>-2.3611289366905455</v>
      </c>
      <c r="S2076" s="91">
        <f t="shared" si="193"/>
        <v>9.4313688888565755E-2</v>
      </c>
      <c r="T2076" s="31">
        <f t="shared" si="194"/>
        <v>8.6185240892266438E-2</v>
      </c>
      <c r="U2076" s="31">
        <f t="shared" si="195"/>
        <v>0.91381475910773358</v>
      </c>
      <c r="V2076" s="12">
        <f t="shared" si="196"/>
        <v>-3.9141831892829E-2</v>
      </c>
      <c r="W2076" s="12">
        <f t="shared" si="197"/>
        <v>0</v>
      </c>
    </row>
    <row r="2077" spans="1:23" x14ac:dyDescent="0.2">
      <c r="A2077" s="9">
        <v>0</v>
      </c>
      <c r="B2077" s="9">
        <v>0</v>
      </c>
      <c r="C2077" s="9">
        <v>45</v>
      </c>
      <c r="D2077" s="9">
        <v>1</v>
      </c>
      <c r="E2077" s="9">
        <v>0</v>
      </c>
      <c r="F2077" s="9">
        <v>0</v>
      </c>
      <c r="G2077" s="9">
        <v>0</v>
      </c>
      <c r="H2077" s="9">
        <v>0</v>
      </c>
      <c r="I2077" s="9">
        <v>0</v>
      </c>
      <c r="J2077" s="9">
        <v>0</v>
      </c>
      <c r="K2077" s="9">
        <v>0</v>
      </c>
      <c r="L2077" s="9">
        <v>0</v>
      </c>
      <c r="M2077" s="9">
        <v>282</v>
      </c>
      <c r="N2077" s="9">
        <v>115</v>
      </c>
      <c r="O2077" s="9">
        <v>71</v>
      </c>
      <c r="P2077" s="9">
        <v>22.54</v>
      </c>
      <c r="Q2077" s="9">
        <v>60</v>
      </c>
      <c r="R2077" s="11">
        <f t="shared" si="192"/>
        <v>-2.9732987335610419</v>
      </c>
      <c r="S2077" s="91">
        <f t="shared" si="193"/>
        <v>5.1134353205816697E-2</v>
      </c>
      <c r="T2077" s="31">
        <f t="shared" si="194"/>
        <v>4.864682906601224E-2</v>
      </c>
      <c r="U2077" s="31">
        <f t="shared" si="195"/>
        <v>0.95135317093398775</v>
      </c>
      <c r="V2077" s="12">
        <f t="shared" si="196"/>
        <v>-2.1658229945231089E-2</v>
      </c>
      <c r="W2077" s="12">
        <f t="shared" si="197"/>
        <v>0</v>
      </c>
    </row>
    <row r="2078" spans="1:23" x14ac:dyDescent="0.2">
      <c r="A2078" s="9">
        <v>0</v>
      </c>
      <c r="B2078" s="9">
        <v>0</v>
      </c>
      <c r="C2078" s="9">
        <v>46</v>
      </c>
      <c r="D2078" s="9">
        <v>0</v>
      </c>
      <c r="E2078" s="9">
        <v>1</v>
      </c>
      <c r="F2078" s="9">
        <v>0</v>
      </c>
      <c r="G2078" s="9">
        <v>1</v>
      </c>
      <c r="H2078" s="9">
        <v>18</v>
      </c>
      <c r="I2078" s="9">
        <v>0</v>
      </c>
      <c r="J2078" s="9">
        <v>0</v>
      </c>
      <c r="K2078" s="9">
        <v>0</v>
      </c>
      <c r="L2078" s="9">
        <v>0</v>
      </c>
      <c r="M2078" s="9">
        <v>290</v>
      </c>
      <c r="N2078" s="9">
        <v>131</v>
      </c>
      <c r="O2078" s="9">
        <v>84</v>
      </c>
      <c r="P2078" s="9">
        <v>18.28</v>
      </c>
      <c r="Q2078" s="9">
        <v>75</v>
      </c>
      <c r="R2078" s="11">
        <f t="shared" si="192"/>
        <v>-2.5072992709880104</v>
      </c>
      <c r="S2078" s="91">
        <f t="shared" si="193"/>
        <v>8.1488019382076129E-2</v>
      </c>
      <c r="T2078" s="31">
        <f t="shared" si="194"/>
        <v>7.5348055569432471E-2</v>
      </c>
      <c r="U2078" s="31">
        <f t="shared" si="195"/>
        <v>0.92465194443056753</v>
      </c>
      <c r="V2078" s="12">
        <f t="shared" si="196"/>
        <v>-3.4021712730196892E-2</v>
      </c>
      <c r="W2078" s="12">
        <f t="shared" si="197"/>
        <v>0</v>
      </c>
    </row>
    <row r="2079" spans="1:23" x14ac:dyDescent="0.2">
      <c r="A2079" s="9">
        <v>0</v>
      </c>
      <c r="B2079" s="9">
        <v>0</v>
      </c>
      <c r="C2079" s="9">
        <v>41</v>
      </c>
      <c r="D2079" s="9">
        <v>0</v>
      </c>
      <c r="E2079" s="9">
        <v>0</v>
      </c>
      <c r="F2079" s="9">
        <v>1</v>
      </c>
      <c r="G2079" s="9">
        <v>1</v>
      </c>
      <c r="H2079" s="9">
        <v>3</v>
      </c>
      <c r="I2079" s="9">
        <v>0</v>
      </c>
      <c r="J2079" s="9">
        <v>0</v>
      </c>
      <c r="K2079" s="9">
        <v>0</v>
      </c>
      <c r="L2079" s="9">
        <v>0</v>
      </c>
      <c r="M2079" s="9">
        <v>232</v>
      </c>
      <c r="N2079" s="9">
        <v>125</v>
      </c>
      <c r="O2079" s="9">
        <v>80</v>
      </c>
      <c r="P2079" s="9">
        <v>25.38</v>
      </c>
      <c r="Q2079" s="9">
        <v>72</v>
      </c>
      <c r="R2079" s="11">
        <f t="shared" si="192"/>
        <v>-3.4201782511097774</v>
      </c>
      <c r="S2079" s="91">
        <f t="shared" si="193"/>
        <v>3.2706604430851126E-2</v>
      </c>
      <c r="T2079" s="31">
        <f t="shared" si="194"/>
        <v>3.1670761366803211E-2</v>
      </c>
      <c r="U2079" s="31">
        <f t="shared" si="195"/>
        <v>0.96832923863319675</v>
      </c>
      <c r="V2079" s="12">
        <f t="shared" si="196"/>
        <v>-1.3976954457444657E-2</v>
      </c>
      <c r="W2079" s="12">
        <f t="shared" si="197"/>
        <v>0</v>
      </c>
    </row>
    <row r="2080" spans="1:23" x14ac:dyDescent="0.2">
      <c r="A2080" s="9">
        <v>0</v>
      </c>
      <c r="B2080" s="9">
        <v>0</v>
      </c>
      <c r="C2080" s="9">
        <v>59</v>
      </c>
      <c r="D2080" s="9">
        <v>0</v>
      </c>
      <c r="E2080" s="9">
        <v>0</v>
      </c>
      <c r="F2080" s="9">
        <v>0</v>
      </c>
      <c r="G2080" s="9">
        <v>0</v>
      </c>
      <c r="H2080" s="9">
        <v>0</v>
      </c>
      <c r="I2080" s="9">
        <v>0</v>
      </c>
      <c r="J2080" s="9">
        <v>0</v>
      </c>
      <c r="K2080" s="9">
        <v>1</v>
      </c>
      <c r="L2080" s="9">
        <v>0</v>
      </c>
      <c r="M2080" s="9">
        <v>313</v>
      </c>
      <c r="N2080" s="9">
        <v>186.5</v>
      </c>
      <c r="O2080" s="9">
        <v>99</v>
      </c>
      <c r="P2080" s="9">
        <v>25.65</v>
      </c>
      <c r="Q2080" s="9">
        <v>72</v>
      </c>
      <c r="R2080" s="11">
        <f t="shared" si="192"/>
        <v>-0.83130333285858704</v>
      </c>
      <c r="S2080" s="91">
        <f t="shared" si="193"/>
        <v>0.43548133915121034</v>
      </c>
      <c r="T2080" s="31">
        <f t="shared" si="194"/>
        <v>0.30336955784371761</v>
      </c>
      <c r="U2080" s="31">
        <f t="shared" si="195"/>
        <v>0.69663044215628234</v>
      </c>
      <c r="V2080" s="12">
        <f t="shared" si="196"/>
        <v>-0.15699755116458086</v>
      </c>
      <c r="W2080" s="12">
        <f t="shared" si="197"/>
        <v>1</v>
      </c>
    </row>
    <row r="2081" spans="1:23" x14ac:dyDescent="0.2">
      <c r="A2081" s="9">
        <v>0</v>
      </c>
      <c r="B2081" s="9">
        <v>0</v>
      </c>
      <c r="C2081" s="9">
        <v>44</v>
      </c>
      <c r="D2081" s="9">
        <v>1</v>
      </c>
      <c r="E2081" s="9">
        <v>0</v>
      </c>
      <c r="F2081" s="9">
        <v>0</v>
      </c>
      <c r="G2081" s="9">
        <v>1</v>
      </c>
      <c r="H2081" s="9">
        <v>10</v>
      </c>
      <c r="I2081" s="9">
        <v>0</v>
      </c>
      <c r="J2081" s="9">
        <v>0</v>
      </c>
      <c r="K2081" s="9">
        <v>0</v>
      </c>
      <c r="L2081" s="9">
        <v>0</v>
      </c>
      <c r="M2081" s="9">
        <v>310</v>
      </c>
      <c r="N2081" s="9">
        <v>141</v>
      </c>
      <c r="O2081" s="9">
        <v>76</v>
      </c>
      <c r="P2081" s="9">
        <v>20.52</v>
      </c>
      <c r="Q2081" s="9">
        <v>52</v>
      </c>
      <c r="R2081" s="11">
        <f t="shared" si="192"/>
        <v>-2.56117453445035</v>
      </c>
      <c r="S2081" s="91">
        <f t="shared" si="193"/>
        <v>7.7213996663753323E-2</v>
      </c>
      <c r="T2081" s="31">
        <f t="shared" si="194"/>
        <v>7.1679347746031255E-2</v>
      </c>
      <c r="U2081" s="31">
        <f t="shared" si="195"/>
        <v>0.92832065225396876</v>
      </c>
      <c r="V2081" s="12">
        <f t="shared" si="196"/>
        <v>-3.2301987734591329E-2</v>
      </c>
      <c r="W2081" s="12">
        <f t="shared" si="197"/>
        <v>0</v>
      </c>
    </row>
    <row r="2082" spans="1:23" x14ac:dyDescent="0.2">
      <c r="A2082" s="9">
        <v>0</v>
      </c>
      <c r="B2082" s="9">
        <v>0</v>
      </c>
      <c r="C2082" s="9">
        <v>56</v>
      </c>
      <c r="D2082" s="9">
        <v>1</v>
      </c>
      <c r="E2082" s="9">
        <v>0</v>
      </c>
      <c r="F2082" s="9">
        <v>0</v>
      </c>
      <c r="G2082" s="9">
        <v>1</v>
      </c>
      <c r="H2082" s="9">
        <v>5</v>
      </c>
      <c r="I2082" s="9">
        <v>0</v>
      </c>
      <c r="J2082" s="9">
        <v>0</v>
      </c>
      <c r="K2082" s="9">
        <v>0</v>
      </c>
      <c r="L2082" s="9">
        <v>0</v>
      </c>
      <c r="M2082" s="9">
        <v>285</v>
      </c>
      <c r="N2082" s="9">
        <v>124</v>
      </c>
      <c r="O2082" s="9">
        <v>80</v>
      </c>
      <c r="P2082" s="9">
        <v>24.54</v>
      </c>
      <c r="Q2082" s="9">
        <v>52</v>
      </c>
      <c r="R2082" s="11">
        <f t="shared" si="192"/>
        <v>-2.2596436180848141</v>
      </c>
      <c r="S2082" s="91">
        <f t="shared" si="193"/>
        <v>0.10438768000783659</v>
      </c>
      <c r="T2082" s="31">
        <f t="shared" si="194"/>
        <v>9.4520866084902247E-2</v>
      </c>
      <c r="U2082" s="31">
        <f t="shared" si="195"/>
        <v>0.90547913391509771</v>
      </c>
      <c r="V2082" s="12">
        <f t="shared" si="196"/>
        <v>-4.3121553223964715E-2</v>
      </c>
      <c r="W2082" s="12">
        <f t="shared" si="197"/>
        <v>0</v>
      </c>
    </row>
    <row r="2083" spans="1:23" x14ac:dyDescent="0.2">
      <c r="A2083" s="9">
        <v>0</v>
      </c>
      <c r="B2083" s="9">
        <v>0</v>
      </c>
      <c r="C2083" s="9">
        <v>57</v>
      </c>
      <c r="D2083" s="9">
        <v>1</v>
      </c>
      <c r="E2083" s="9">
        <v>0</v>
      </c>
      <c r="F2083" s="9">
        <v>0</v>
      </c>
      <c r="G2083" s="9">
        <v>1</v>
      </c>
      <c r="H2083" s="9">
        <v>18</v>
      </c>
      <c r="I2083" s="9">
        <v>0</v>
      </c>
      <c r="J2083" s="9">
        <v>0</v>
      </c>
      <c r="K2083" s="9">
        <v>0</v>
      </c>
      <c r="L2083" s="9">
        <v>0</v>
      </c>
      <c r="M2083" s="9">
        <v>229</v>
      </c>
      <c r="N2083" s="9">
        <v>115</v>
      </c>
      <c r="O2083" s="9">
        <v>69</v>
      </c>
      <c r="P2083" s="9">
        <v>24.43</v>
      </c>
      <c r="Q2083" s="9">
        <v>80</v>
      </c>
      <c r="R2083" s="11">
        <f t="shared" si="192"/>
        <v>-1.7671723154646068</v>
      </c>
      <c r="S2083" s="91">
        <f t="shared" si="193"/>
        <v>0.17081531840033415</v>
      </c>
      <c r="T2083" s="31">
        <f t="shared" si="194"/>
        <v>0.14589433168137594</v>
      </c>
      <c r="U2083" s="31">
        <f t="shared" si="195"/>
        <v>0.85410566831862411</v>
      </c>
      <c r="V2083" s="12">
        <f t="shared" si="196"/>
        <v>-6.8488395904918065E-2</v>
      </c>
      <c r="W2083" s="12">
        <f t="shared" si="197"/>
        <v>1</v>
      </c>
    </row>
    <row r="2084" spans="1:23" x14ac:dyDescent="0.2">
      <c r="A2084" s="9">
        <v>0</v>
      </c>
      <c r="B2084" s="9">
        <v>1</v>
      </c>
      <c r="C2084" s="9">
        <v>53</v>
      </c>
      <c r="D2084" s="9">
        <v>0</v>
      </c>
      <c r="E2084" s="9">
        <v>0</v>
      </c>
      <c r="F2084" s="9">
        <v>0</v>
      </c>
      <c r="G2084" s="9">
        <v>0</v>
      </c>
      <c r="H2084" s="9">
        <v>0</v>
      </c>
      <c r="I2084" s="9">
        <v>0</v>
      </c>
      <c r="J2084" s="9">
        <v>0</v>
      </c>
      <c r="K2084" s="9">
        <v>0</v>
      </c>
      <c r="L2084" s="9">
        <v>0</v>
      </c>
      <c r="M2084" s="9">
        <v>225</v>
      </c>
      <c r="N2084" s="9">
        <v>108.5</v>
      </c>
      <c r="O2084" s="9">
        <v>73</v>
      </c>
      <c r="P2084" s="9">
        <v>26.55</v>
      </c>
      <c r="Q2084" s="9">
        <v>54</v>
      </c>
      <c r="R2084" s="11">
        <f t="shared" si="192"/>
        <v>-2.0292710130285245</v>
      </c>
      <c r="S2084" s="91">
        <f t="shared" si="193"/>
        <v>0.13143129793807667</v>
      </c>
      <c r="T2084" s="31">
        <f t="shared" si="194"/>
        <v>0.1161637460247011</v>
      </c>
      <c r="U2084" s="31">
        <f t="shared" si="195"/>
        <v>0.88383625397529886</v>
      </c>
      <c r="V2084" s="12">
        <f t="shared" si="196"/>
        <v>-5.3628188134105852E-2</v>
      </c>
      <c r="W2084" s="12">
        <f t="shared" si="197"/>
        <v>1</v>
      </c>
    </row>
    <row r="2085" spans="1:23" x14ac:dyDescent="0.2">
      <c r="A2085" s="9">
        <v>0</v>
      </c>
      <c r="B2085" s="9">
        <v>0</v>
      </c>
      <c r="C2085" s="9">
        <v>34</v>
      </c>
      <c r="D2085" s="9">
        <v>0</v>
      </c>
      <c r="E2085" s="9">
        <v>1</v>
      </c>
      <c r="F2085" s="9">
        <v>0</v>
      </c>
      <c r="G2085" s="9">
        <v>0</v>
      </c>
      <c r="H2085" s="9">
        <v>0</v>
      </c>
      <c r="I2085" s="9">
        <v>0</v>
      </c>
      <c r="J2085" s="9">
        <v>0</v>
      </c>
      <c r="K2085" s="9">
        <v>0</v>
      </c>
      <c r="L2085" s="9">
        <v>0</v>
      </c>
      <c r="M2085" s="9">
        <v>226</v>
      </c>
      <c r="N2085" s="9">
        <v>112.5</v>
      </c>
      <c r="O2085" s="9">
        <v>77.5</v>
      </c>
      <c r="P2085" s="9">
        <v>24.99</v>
      </c>
      <c r="Q2085" s="9">
        <v>100</v>
      </c>
      <c r="R2085" s="11">
        <f t="shared" si="192"/>
        <v>-3.8178690655854313</v>
      </c>
      <c r="S2085" s="91">
        <f t="shared" si="193"/>
        <v>2.1974577420977744E-2</v>
      </c>
      <c r="T2085" s="31">
        <f t="shared" si="194"/>
        <v>2.1502078335874152E-2</v>
      </c>
      <c r="U2085" s="31">
        <f t="shared" si="195"/>
        <v>0.97849792166412586</v>
      </c>
      <c r="V2085" s="12">
        <f t="shared" si="196"/>
        <v>-9.4400924492710411E-3</v>
      </c>
      <c r="W2085" s="12">
        <f t="shared" si="197"/>
        <v>0</v>
      </c>
    </row>
    <row r="2086" spans="1:23" x14ac:dyDescent="0.2">
      <c r="A2086" s="9">
        <v>0</v>
      </c>
      <c r="B2086" s="9">
        <v>1</v>
      </c>
      <c r="C2086" s="9">
        <v>38</v>
      </c>
      <c r="D2086" s="9">
        <v>0</v>
      </c>
      <c r="E2086" s="9">
        <v>0</v>
      </c>
      <c r="F2086" s="9">
        <v>0</v>
      </c>
      <c r="G2086" s="9">
        <v>1</v>
      </c>
      <c r="H2086" s="9">
        <v>10</v>
      </c>
      <c r="I2086" s="9">
        <v>0</v>
      </c>
      <c r="J2086" s="9">
        <v>0</v>
      </c>
      <c r="K2086" s="9">
        <v>0</v>
      </c>
      <c r="L2086" s="9">
        <v>0</v>
      </c>
      <c r="M2086" s="9">
        <v>226</v>
      </c>
      <c r="N2086" s="9">
        <v>142</v>
      </c>
      <c r="O2086" s="9">
        <v>93</v>
      </c>
      <c r="P2086" s="9">
        <v>29.76</v>
      </c>
      <c r="Q2086" s="9">
        <v>105</v>
      </c>
      <c r="R2086" s="11">
        <f t="shared" si="192"/>
        <v>-2.294858033386511</v>
      </c>
      <c r="S2086" s="91">
        <f t="shared" si="193"/>
        <v>0.10077569903752323</v>
      </c>
      <c r="T2086" s="31">
        <f t="shared" si="194"/>
        <v>9.1549712739514233E-2</v>
      </c>
      <c r="U2086" s="31">
        <f t="shared" si="195"/>
        <v>0.90845028726048582</v>
      </c>
      <c r="V2086" s="12">
        <f t="shared" si="196"/>
        <v>-4.169883341832429E-2</v>
      </c>
      <c r="W2086" s="12">
        <f t="shared" si="197"/>
        <v>0</v>
      </c>
    </row>
    <row r="2087" spans="1:23" x14ac:dyDescent="0.2">
      <c r="A2087" s="9">
        <v>0</v>
      </c>
      <c r="B2087" s="9">
        <v>1</v>
      </c>
      <c r="C2087" s="9">
        <v>44</v>
      </c>
      <c r="D2087" s="9">
        <v>1</v>
      </c>
      <c r="E2087" s="9">
        <v>0</v>
      </c>
      <c r="F2087" s="9">
        <v>0</v>
      </c>
      <c r="G2087" s="9">
        <v>0</v>
      </c>
      <c r="H2087" s="9">
        <v>0</v>
      </c>
      <c r="I2087" s="9">
        <v>0</v>
      </c>
      <c r="J2087" s="9">
        <v>0</v>
      </c>
      <c r="K2087" s="9">
        <v>0</v>
      </c>
      <c r="L2087" s="9">
        <v>0</v>
      </c>
      <c r="M2087" s="9">
        <v>195</v>
      </c>
      <c r="N2087" s="9">
        <v>114</v>
      </c>
      <c r="O2087" s="9">
        <v>79</v>
      </c>
      <c r="P2087" s="9">
        <v>25.01</v>
      </c>
      <c r="Q2087" s="9">
        <v>60</v>
      </c>
      <c r="R2087" s="11">
        <f t="shared" si="192"/>
        <v>-2.6425924661442304</v>
      </c>
      <c r="S2087" s="91">
        <f t="shared" si="193"/>
        <v>7.1176507479247003E-2</v>
      </c>
      <c r="T2087" s="31">
        <f t="shared" si="194"/>
        <v>6.6447039290231991E-2</v>
      </c>
      <c r="U2087" s="31">
        <f t="shared" si="195"/>
        <v>0.93355296070976801</v>
      </c>
      <c r="V2087" s="12">
        <f t="shared" si="196"/>
        <v>-2.9861039373623752E-2</v>
      </c>
      <c r="W2087" s="12">
        <f t="shared" si="197"/>
        <v>0</v>
      </c>
    </row>
    <row r="2088" spans="1:23" x14ac:dyDescent="0.2">
      <c r="A2088" s="9">
        <v>0</v>
      </c>
      <c r="B2088" s="9">
        <v>0</v>
      </c>
      <c r="C2088" s="9">
        <v>45</v>
      </c>
      <c r="D2088" s="9">
        <v>0</v>
      </c>
      <c r="E2088" s="9">
        <v>0</v>
      </c>
      <c r="F2088" s="9">
        <v>1</v>
      </c>
      <c r="G2088" s="9">
        <v>0</v>
      </c>
      <c r="H2088" s="9">
        <v>0</v>
      </c>
      <c r="I2088" s="9">
        <v>0</v>
      </c>
      <c r="J2088" s="9">
        <v>0</v>
      </c>
      <c r="K2088" s="9">
        <v>0</v>
      </c>
      <c r="L2088" s="9">
        <v>0</v>
      </c>
      <c r="M2088" s="9">
        <v>271</v>
      </c>
      <c r="N2088" s="9">
        <v>121</v>
      </c>
      <c r="O2088" s="9">
        <v>77</v>
      </c>
      <c r="P2088" s="9">
        <v>23.96</v>
      </c>
      <c r="Q2088" s="9">
        <v>68</v>
      </c>
      <c r="R2088" s="11">
        <f t="shared" si="192"/>
        <v>-3.1430400501450753</v>
      </c>
      <c r="S2088" s="91">
        <f t="shared" si="193"/>
        <v>4.3151415831151521E-2</v>
      </c>
      <c r="T2088" s="31">
        <f t="shared" si="194"/>
        <v>4.1366397223139249E-2</v>
      </c>
      <c r="U2088" s="31">
        <f t="shared" si="195"/>
        <v>0.95863360277686072</v>
      </c>
      <c r="V2088" s="12">
        <f t="shared" si="196"/>
        <v>-1.8347351846637737E-2</v>
      </c>
      <c r="W2088" s="12">
        <f t="shared" si="197"/>
        <v>0</v>
      </c>
    </row>
    <row r="2089" spans="1:23" x14ac:dyDescent="0.2">
      <c r="A2089" s="9">
        <v>0</v>
      </c>
      <c r="B2089" s="9">
        <v>1</v>
      </c>
      <c r="C2089" s="9">
        <v>57</v>
      </c>
      <c r="D2089" s="9">
        <v>1</v>
      </c>
      <c r="E2089" s="9">
        <v>0</v>
      </c>
      <c r="F2089" s="9">
        <v>0</v>
      </c>
      <c r="G2089" s="9">
        <v>0</v>
      </c>
      <c r="H2089" s="9">
        <v>0</v>
      </c>
      <c r="I2089" s="9">
        <v>0</v>
      </c>
      <c r="J2089" s="9">
        <v>0</v>
      </c>
      <c r="K2089" s="9">
        <v>1</v>
      </c>
      <c r="L2089" s="9">
        <v>0</v>
      </c>
      <c r="M2089" s="9">
        <v>287</v>
      </c>
      <c r="N2089" s="9">
        <v>149</v>
      </c>
      <c r="O2089" s="9">
        <v>86</v>
      </c>
      <c r="P2089" s="9">
        <v>26.33</v>
      </c>
      <c r="Q2089" s="9">
        <v>62</v>
      </c>
      <c r="R2089" s="11">
        <f t="shared" si="192"/>
        <v>-1.0506683938518755</v>
      </c>
      <c r="S2089" s="91">
        <f t="shared" si="193"/>
        <v>0.34970393102110209</v>
      </c>
      <c r="T2089" s="31">
        <f t="shared" si="194"/>
        <v>0.25909677150939159</v>
      </c>
      <c r="U2089" s="31">
        <f t="shared" si="195"/>
        <v>0.74090322849060841</v>
      </c>
      <c r="V2089" s="12">
        <f t="shared" si="196"/>
        <v>-0.13023851277245366</v>
      </c>
      <c r="W2089" s="12">
        <f t="shared" si="197"/>
        <v>1</v>
      </c>
    </row>
    <row r="2090" spans="1:23" x14ac:dyDescent="0.2">
      <c r="A2090" s="9">
        <v>1</v>
      </c>
      <c r="B2090" s="9">
        <v>1</v>
      </c>
      <c r="C2090" s="9">
        <v>61</v>
      </c>
      <c r="D2090" s="9">
        <v>1</v>
      </c>
      <c r="E2090" s="9">
        <v>0</v>
      </c>
      <c r="F2090" s="9">
        <v>0</v>
      </c>
      <c r="G2090" s="9">
        <v>0</v>
      </c>
      <c r="H2090" s="9">
        <v>0</v>
      </c>
      <c r="I2090" s="9">
        <v>0</v>
      </c>
      <c r="J2090" s="9">
        <v>0</v>
      </c>
      <c r="K2090" s="9">
        <v>0</v>
      </c>
      <c r="L2090" s="9">
        <v>0</v>
      </c>
      <c r="M2090" s="9">
        <v>257</v>
      </c>
      <c r="N2090" s="9">
        <v>124.5</v>
      </c>
      <c r="O2090" s="9">
        <v>80</v>
      </c>
      <c r="P2090" s="9">
        <v>23.84</v>
      </c>
      <c r="Q2090" s="9">
        <v>64</v>
      </c>
      <c r="R2090" s="11">
        <f t="shared" si="192"/>
        <v>-1.32042554013925</v>
      </c>
      <c r="S2090" s="91">
        <f t="shared" si="193"/>
        <v>0.26702164935584205</v>
      </c>
      <c r="T2090" s="31">
        <f t="shared" si="194"/>
        <v>0.21074750340027473</v>
      </c>
      <c r="U2090" s="31">
        <f t="shared" si="195"/>
        <v>0.21074750340027473</v>
      </c>
      <c r="V2090" s="12">
        <f t="shared" si="196"/>
        <v>-0.67623756149992931</v>
      </c>
      <c r="W2090" s="12">
        <f t="shared" si="197"/>
        <v>1</v>
      </c>
    </row>
    <row r="2091" spans="1:23" x14ac:dyDescent="0.2">
      <c r="A2091" s="9">
        <v>0</v>
      </c>
      <c r="B2091" s="9">
        <v>0</v>
      </c>
      <c r="C2091" s="9">
        <v>38</v>
      </c>
      <c r="D2091" s="9">
        <v>0</v>
      </c>
      <c r="E2091" s="9">
        <v>0</v>
      </c>
      <c r="F2091" s="9">
        <v>0</v>
      </c>
      <c r="G2091" s="9">
        <v>1</v>
      </c>
      <c r="H2091" s="9">
        <v>3</v>
      </c>
      <c r="I2091" s="9">
        <v>0</v>
      </c>
      <c r="J2091" s="9">
        <v>0</v>
      </c>
      <c r="K2091" s="9">
        <v>0</v>
      </c>
      <c r="L2091" s="9">
        <v>0</v>
      </c>
      <c r="M2091" s="9">
        <v>177</v>
      </c>
      <c r="N2091" s="9">
        <v>126</v>
      </c>
      <c r="O2091" s="9">
        <v>80</v>
      </c>
      <c r="P2091" s="9">
        <v>23.84</v>
      </c>
      <c r="Q2091" s="9">
        <v>90</v>
      </c>
      <c r="R2091" s="11">
        <f t="shared" si="192"/>
        <v>-3.1642981849787049</v>
      </c>
      <c r="S2091" s="91">
        <f t="shared" si="193"/>
        <v>4.2243778731543148E-2</v>
      </c>
      <c r="T2091" s="31">
        <f t="shared" si="194"/>
        <v>4.0531571973454909E-2</v>
      </c>
      <c r="U2091" s="31">
        <f t="shared" si="195"/>
        <v>0.95946842802654508</v>
      </c>
      <c r="V2091" s="12">
        <f t="shared" si="196"/>
        <v>-1.79693114542476E-2</v>
      </c>
      <c r="W2091" s="12">
        <f t="shared" si="197"/>
        <v>0</v>
      </c>
    </row>
    <row r="2092" spans="1:23" x14ac:dyDescent="0.2">
      <c r="A2092" s="9">
        <v>0</v>
      </c>
      <c r="B2092" s="9">
        <v>1</v>
      </c>
      <c r="C2092" s="9">
        <v>57</v>
      </c>
      <c r="D2092" s="9">
        <v>0</v>
      </c>
      <c r="E2092" s="9">
        <v>0</v>
      </c>
      <c r="F2092" s="9">
        <v>0</v>
      </c>
      <c r="G2092" s="9">
        <v>0</v>
      </c>
      <c r="H2092" s="9">
        <v>0</v>
      </c>
      <c r="I2092" s="9">
        <v>0</v>
      </c>
      <c r="J2092" s="9">
        <v>0</v>
      </c>
      <c r="K2092" s="9">
        <v>0</v>
      </c>
      <c r="L2092" s="9">
        <v>0</v>
      </c>
      <c r="M2092" s="9">
        <v>235</v>
      </c>
      <c r="N2092" s="9">
        <v>123</v>
      </c>
      <c r="O2092" s="9">
        <v>78</v>
      </c>
      <c r="P2092" s="9">
        <v>28.53</v>
      </c>
      <c r="Q2092" s="9">
        <v>60</v>
      </c>
      <c r="R2092" s="11">
        <f t="shared" si="192"/>
        <v>-1.5794756837701538</v>
      </c>
      <c r="S2092" s="91">
        <f t="shared" si="193"/>
        <v>0.20608312260881584</v>
      </c>
      <c r="T2092" s="31">
        <f t="shared" si="194"/>
        <v>0.17086975080378219</v>
      </c>
      <c r="U2092" s="31">
        <f t="shared" si="195"/>
        <v>0.82913024919621781</v>
      </c>
      <c r="V2092" s="12">
        <f t="shared" si="196"/>
        <v>-8.1377240180845439E-2</v>
      </c>
      <c r="W2092" s="12">
        <f t="shared" si="197"/>
        <v>1</v>
      </c>
    </row>
    <row r="2093" spans="1:23" x14ac:dyDescent="0.2">
      <c r="A2093" s="9">
        <v>0</v>
      </c>
      <c r="B2093" s="9">
        <v>0</v>
      </c>
      <c r="C2093" s="9">
        <v>47</v>
      </c>
      <c r="D2093" s="9">
        <v>1</v>
      </c>
      <c r="E2093" s="9">
        <v>0</v>
      </c>
      <c r="F2093" s="9">
        <v>0</v>
      </c>
      <c r="G2093" s="9">
        <v>0</v>
      </c>
      <c r="H2093" s="9">
        <v>0</v>
      </c>
      <c r="I2093" s="9">
        <v>0</v>
      </c>
      <c r="J2093" s="9">
        <v>0</v>
      </c>
      <c r="K2093" s="9">
        <v>0</v>
      </c>
      <c r="L2093" s="9">
        <v>0</v>
      </c>
      <c r="M2093" s="9">
        <v>266</v>
      </c>
      <c r="N2093" s="9">
        <v>107</v>
      </c>
      <c r="O2093" s="9">
        <v>77</v>
      </c>
      <c r="P2093" s="9">
        <v>30.61</v>
      </c>
      <c r="Q2093" s="9">
        <v>75</v>
      </c>
      <c r="R2093" s="11">
        <f t="shared" si="192"/>
        <v>-3.0471154052089888</v>
      </c>
      <c r="S2093" s="91">
        <f t="shared" si="193"/>
        <v>4.7495732921470461E-2</v>
      </c>
      <c r="T2093" s="31">
        <f t="shared" si="194"/>
        <v>4.5342173174304626E-2</v>
      </c>
      <c r="U2093" s="31">
        <f t="shared" si="195"/>
        <v>0.95465782682569533</v>
      </c>
      <c r="V2093" s="12">
        <f t="shared" si="196"/>
        <v>-2.0152262499971357E-2</v>
      </c>
      <c r="W2093" s="12">
        <f t="shared" si="197"/>
        <v>0</v>
      </c>
    </row>
    <row r="2094" spans="1:23" x14ac:dyDescent="0.2">
      <c r="A2094" s="9">
        <v>0</v>
      </c>
      <c r="B2094" s="9">
        <v>1</v>
      </c>
      <c r="C2094" s="9">
        <v>39</v>
      </c>
      <c r="D2094" s="9">
        <v>0</v>
      </c>
      <c r="E2094" s="9">
        <v>0</v>
      </c>
      <c r="F2094" s="9">
        <v>0</v>
      </c>
      <c r="G2094" s="9">
        <v>1</v>
      </c>
      <c r="H2094" s="9">
        <v>15</v>
      </c>
      <c r="I2094" s="9">
        <v>0</v>
      </c>
      <c r="J2094" s="9">
        <v>0</v>
      </c>
      <c r="K2094" s="9">
        <v>0</v>
      </c>
      <c r="L2094" s="9">
        <v>0</v>
      </c>
      <c r="M2094" s="9">
        <v>208</v>
      </c>
      <c r="N2094" s="9">
        <v>135</v>
      </c>
      <c r="O2094" s="9">
        <v>80</v>
      </c>
      <c r="P2094" s="9">
        <v>20.71</v>
      </c>
      <c r="Q2094" s="9">
        <v>70</v>
      </c>
      <c r="R2094" s="11">
        <f t="shared" si="192"/>
        <v>-2.1794963637101015</v>
      </c>
      <c r="S2094" s="91">
        <f t="shared" si="193"/>
        <v>0.11309847679641773</v>
      </c>
      <c r="T2094" s="31">
        <f t="shared" si="194"/>
        <v>0.10160689207115237</v>
      </c>
      <c r="U2094" s="31">
        <f t="shared" si="195"/>
        <v>0.89839310792884763</v>
      </c>
      <c r="V2094" s="12">
        <f t="shared" si="196"/>
        <v>-4.6533588447346105E-2</v>
      </c>
      <c r="W2094" s="12">
        <f t="shared" si="197"/>
        <v>1</v>
      </c>
    </row>
    <row r="2095" spans="1:23" x14ac:dyDescent="0.2">
      <c r="A2095" s="9">
        <v>0</v>
      </c>
      <c r="B2095" s="9">
        <v>0</v>
      </c>
      <c r="C2095" s="9">
        <v>54</v>
      </c>
      <c r="D2095" s="9">
        <v>1</v>
      </c>
      <c r="E2095" s="9">
        <v>0</v>
      </c>
      <c r="F2095" s="9">
        <v>0</v>
      </c>
      <c r="G2095" s="9">
        <v>0</v>
      </c>
      <c r="H2095" s="9">
        <v>0</v>
      </c>
      <c r="I2095" s="9">
        <v>0</v>
      </c>
      <c r="J2095" s="9">
        <v>0</v>
      </c>
      <c r="K2095" s="9">
        <v>0</v>
      </c>
      <c r="L2095" s="9">
        <v>0</v>
      </c>
      <c r="M2095" s="9">
        <v>192</v>
      </c>
      <c r="N2095" s="9">
        <v>130</v>
      </c>
      <c r="O2095" s="9">
        <v>87</v>
      </c>
      <c r="P2095" s="9">
        <v>27.76</v>
      </c>
      <c r="Q2095" s="9">
        <v>69</v>
      </c>
      <c r="R2095" s="11">
        <f t="shared" si="192"/>
        <v>-2.3465907558627972</v>
      </c>
      <c r="S2095" s="91">
        <f t="shared" si="193"/>
        <v>9.5694853838372812E-2</v>
      </c>
      <c r="T2095" s="31">
        <f t="shared" si="194"/>
        <v>8.7337139079498555E-2</v>
      </c>
      <c r="U2095" s="31">
        <f t="shared" si="195"/>
        <v>0.91266286092050142</v>
      </c>
      <c r="V2095" s="12">
        <f t="shared" si="196"/>
        <v>-3.9689621898322168E-2</v>
      </c>
      <c r="W2095" s="12">
        <f t="shared" si="197"/>
        <v>0</v>
      </c>
    </row>
    <row r="2096" spans="1:23" x14ac:dyDescent="0.2">
      <c r="A2096" s="9">
        <v>0</v>
      </c>
      <c r="B2096" s="9">
        <v>1</v>
      </c>
      <c r="C2096" s="9">
        <v>58</v>
      </c>
      <c r="D2096" s="9">
        <v>1</v>
      </c>
      <c r="E2096" s="9">
        <v>0</v>
      </c>
      <c r="F2096" s="9">
        <v>0</v>
      </c>
      <c r="G2096" s="9">
        <v>0</v>
      </c>
      <c r="H2096" s="9">
        <v>0</v>
      </c>
      <c r="I2096" s="9">
        <v>0</v>
      </c>
      <c r="J2096" s="9">
        <v>0</v>
      </c>
      <c r="K2096" s="9">
        <v>1</v>
      </c>
      <c r="L2096" s="9">
        <v>0</v>
      </c>
      <c r="M2096" s="9">
        <v>239</v>
      </c>
      <c r="N2096" s="9">
        <v>147</v>
      </c>
      <c r="O2096" s="9">
        <v>98</v>
      </c>
      <c r="P2096" s="9">
        <v>26.51</v>
      </c>
      <c r="Q2096" s="9">
        <v>65</v>
      </c>
      <c r="R2096" s="11">
        <f t="shared" si="192"/>
        <v>-1.1245480084819297</v>
      </c>
      <c r="S2096" s="91">
        <f t="shared" si="193"/>
        <v>0.32479924068756749</v>
      </c>
      <c r="T2096" s="31">
        <f t="shared" si="194"/>
        <v>0.24516864949212797</v>
      </c>
      <c r="U2096" s="31">
        <f t="shared" si="195"/>
        <v>0.75483135050787209</v>
      </c>
      <c r="V2096" s="12">
        <f t="shared" si="196"/>
        <v>-0.12215007052376536</v>
      </c>
      <c r="W2096" s="12">
        <f t="shared" si="197"/>
        <v>1</v>
      </c>
    </row>
    <row r="2097" spans="1:23" x14ac:dyDescent="0.2">
      <c r="A2097" s="9">
        <v>0</v>
      </c>
      <c r="B2097" s="9">
        <v>0</v>
      </c>
      <c r="C2097" s="9">
        <v>69</v>
      </c>
      <c r="D2097" s="9">
        <v>0</v>
      </c>
      <c r="E2097" s="9">
        <v>1</v>
      </c>
      <c r="F2097" s="9">
        <v>0</v>
      </c>
      <c r="G2097" s="9">
        <v>0</v>
      </c>
      <c r="H2097" s="9">
        <v>0</v>
      </c>
      <c r="I2097" s="9">
        <v>0</v>
      </c>
      <c r="J2097" s="9">
        <v>0</v>
      </c>
      <c r="K2097" s="9">
        <v>1</v>
      </c>
      <c r="L2097" s="9">
        <v>0</v>
      </c>
      <c r="M2097" s="9">
        <v>215</v>
      </c>
      <c r="N2097" s="9">
        <v>164</v>
      </c>
      <c r="O2097" s="9">
        <v>80</v>
      </c>
      <c r="P2097" s="9">
        <v>17.23</v>
      </c>
      <c r="Q2097" s="9">
        <v>100</v>
      </c>
      <c r="R2097" s="11">
        <f t="shared" si="192"/>
        <v>-0.41719411789700889</v>
      </c>
      <c r="S2097" s="91">
        <f t="shared" si="193"/>
        <v>0.65889300460478628</v>
      </c>
      <c r="T2097" s="31">
        <f t="shared" si="194"/>
        <v>0.39718836764988386</v>
      </c>
      <c r="U2097" s="31">
        <f t="shared" si="195"/>
        <v>0.60281163235011614</v>
      </c>
      <c r="V2097" s="12">
        <f t="shared" si="196"/>
        <v>-0.21981837577226276</v>
      </c>
      <c r="W2097" s="12">
        <f t="shared" si="197"/>
        <v>1</v>
      </c>
    </row>
    <row r="2098" spans="1:23" x14ac:dyDescent="0.2">
      <c r="A2098" s="9">
        <v>0</v>
      </c>
      <c r="B2098" s="9">
        <v>0</v>
      </c>
      <c r="C2098" s="9">
        <v>60</v>
      </c>
      <c r="D2098" s="9">
        <v>0</v>
      </c>
      <c r="E2098" s="9">
        <v>0</v>
      </c>
      <c r="F2098" s="9">
        <v>1</v>
      </c>
      <c r="G2098" s="9">
        <v>1</v>
      </c>
      <c r="H2098" s="9">
        <v>3</v>
      </c>
      <c r="I2098" s="9">
        <v>0</v>
      </c>
      <c r="J2098" s="9">
        <v>0</v>
      </c>
      <c r="K2098" s="9">
        <v>0</v>
      </c>
      <c r="L2098" s="9">
        <v>0</v>
      </c>
      <c r="M2098" s="9">
        <v>270</v>
      </c>
      <c r="N2098" s="9">
        <v>130</v>
      </c>
      <c r="O2098" s="9">
        <v>72.5</v>
      </c>
      <c r="P2098" s="9">
        <v>20.84</v>
      </c>
      <c r="Q2098" s="9">
        <v>75</v>
      </c>
      <c r="R2098" s="11">
        <f t="shared" si="192"/>
        <v>-1.9435388958023587</v>
      </c>
      <c r="S2098" s="91">
        <f t="shared" si="193"/>
        <v>0.14319629527106634</v>
      </c>
      <c r="T2098" s="31">
        <f t="shared" si="194"/>
        <v>0.12525958653243596</v>
      </c>
      <c r="U2098" s="31">
        <f t="shared" si="195"/>
        <v>0.87474041346756404</v>
      </c>
      <c r="V2098" s="12">
        <f t="shared" si="196"/>
        <v>-5.8120808377438077E-2</v>
      </c>
      <c r="W2098" s="12">
        <f t="shared" si="197"/>
        <v>1</v>
      </c>
    </row>
    <row r="2099" spans="1:23" x14ac:dyDescent="0.2">
      <c r="A2099" s="9">
        <v>1</v>
      </c>
      <c r="B2099" s="9">
        <v>0</v>
      </c>
      <c r="C2099" s="9">
        <v>63</v>
      </c>
      <c r="D2099" s="9">
        <v>0</v>
      </c>
      <c r="E2099" s="9">
        <v>0</v>
      </c>
      <c r="F2099" s="9">
        <v>1</v>
      </c>
      <c r="G2099" s="9">
        <v>0</v>
      </c>
      <c r="H2099" s="9">
        <v>0</v>
      </c>
      <c r="I2099" s="9">
        <v>0</v>
      </c>
      <c r="J2099" s="9">
        <v>0</v>
      </c>
      <c r="K2099" s="9">
        <v>1</v>
      </c>
      <c r="L2099" s="9">
        <v>0</v>
      </c>
      <c r="M2099" s="9">
        <v>241</v>
      </c>
      <c r="N2099" s="9">
        <v>153</v>
      </c>
      <c r="O2099" s="9">
        <v>89</v>
      </c>
      <c r="P2099" s="9">
        <v>32.57</v>
      </c>
      <c r="Q2099" s="9">
        <v>65</v>
      </c>
      <c r="R2099" s="11">
        <f t="shared" si="192"/>
        <v>-1.4811859943925656</v>
      </c>
      <c r="S2099" s="91">
        <f t="shared" si="193"/>
        <v>0.22736787139419795</v>
      </c>
      <c r="T2099" s="31">
        <f t="shared" si="194"/>
        <v>0.18524834867636308</v>
      </c>
      <c r="U2099" s="31">
        <f t="shared" si="195"/>
        <v>0.18524834867636308</v>
      </c>
      <c r="V2099" s="12">
        <f t="shared" si="196"/>
        <v>-0.73224565467894331</v>
      </c>
      <c r="W2099" s="12">
        <f t="shared" si="197"/>
        <v>1</v>
      </c>
    </row>
    <row r="2100" spans="1:23" x14ac:dyDescent="0.2">
      <c r="A2100" s="9">
        <v>0</v>
      </c>
      <c r="B2100" s="9">
        <v>0</v>
      </c>
      <c r="C2100" s="9">
        <v>50</v>
      </c>
      <c r="D2100" s="9">
        <v>0</v>
      </c>
      <c r="E2100" s="9">
        <v>0</v>
      </c>
      <c r="F2100" s="9">
        <v>1</v>
      </c>
      <c r="G2100" s="9">
        <v>1</v>
      </c>
      <c r="H2100" s="9">
        <v>9</v>
      </c>
      <c r="I2100" s="9">
        <v>0</v>
      </c>
      <c r="J2100" s="9">
        <v>0</v>
      </c>
      <c r="K2100" s="9">
        <v>0</v>
      </c>
      <c r="L2100" s="9">
        <v>1</v>
      </c>
      <c r="M2100" s="9">
        <v>210</v>
      </c>
      <c r="N2100" s="9">
        <v>134</v>
      </c>
      <c r="O2100" s="9">
        <v>80</v>
      </c>
      <c r="P2100" s="9">
        <v>18.260000000000002</v>
      </c>
      <c r="Q2100" s="9">
        <v>64</v>
      </c>
      <c r="R2100" s="11">
        <f t="shared" si="192"/>
        <v>-2.4012894329116925</v>
      </c>
      <c r="S2100" s="91">
        <f t="shared" si="193"/>
        <v>9.0601053957879235E-2</v>
      </c>
      <c r="T2100" s="31">
        <f t="shared" si="194"/>
        <v>8.3074423620883825E-2</v>
      </c>
      <c r="U2100" s="31">
        <f t="shared" si="195"/>
        <v>0.9169255763791162</v>
      </c>
      <c r="V2100" s="12">
        <f t="shared" si="196"/>
        <v>-3.7665913053599037E-2</v>
      </c>
      <c r="W2100" s="12">
        <f t="shared" si="197"/>
        <v>0</v>
      </c>
    </row>
    <row r="2101" spans="1:23" x14ac:dyDescent="0.2">
      <c r="A2101" s="9">
        <v>0</v>
      </c>
      <c r="B2101" s="9">
        <v>1</v>
      </c>
      <c r="C2101" s="9">
        <v>56</v>
      </c>
      <c r="D2101" s="9">
        <v>1</v>
      </c>
      <c r="E2101" s="9">
        <v>0</v>
      </c>
      <c r="F2101" s="9">
        <v>0</v>
      </c>
      <c r="G2101" s="9">
        <v>0</v>
      </c>
      <c r="H2101" s="9">
        <v>0</v>
      </c>
      <c r="I2101" s="9">
        <v>0</v>
      </c>
      <c r="J2101" s="9">
        <v>0</v>
      </c>
      <c r="K2101" s="9">
        <v>0</v>
      </c>
      <c r="L2101" s="9">
        <v>0</v>
      </c>
      <c r="M2101" s="9">
        <v>243</v>
      </c>
      <c r="N2101" s="9">
        <v>128.5</v>
      </c>
      <c r="O2101" s="9">
        <v>75</v>
      </c>
      <c r="P2101" s="9">
        <v>27.68</v>
      </c>
      <c r="Q2101" s="9">
        <v>80</v>
      </c>
      <c r="R2101" s="11">
        <f t="shared" si="192"/>
        <v>-1.5061019966528955</v>
      </c>
      <c r="S2101" s="91">
        <f t="shared" si="193"/>
        <v>0.22177276627628176</v>
      </c>
      <c r="T2101" s="31">
        <f t="shared" si="194"/>
        <v>0.18151719566658917</v>
      </c>
      <c r="U2101" s="31">
        <f t="shared" si="195"/>
        <v>0.81848280433341081</v>
      </c>
      <c r="V2101" s="12">
        <f t="shared" si="196"/>
        <v>-8.6990440334580935E-2</v>
      </c>
      <c r="W2101" s="12">
        <f t="shared" si="197"/>
        <v>1</v>
      </c>
    </row>
    <row r="2102" spans="1:23" x14ac:dyDescent="0.2">
      <c r="A2102" s="9">
        <v>0</v>
      </c>
      <c r="B2102" s="9">
        <v>0</v>
      </c>
      <c r="C2102" s="9">
        <v>54</v>
      </c>
      <c r="D2102" s="9">
        <v>0</v>
      </c>
      <c r="E2102" s="9">
        <v>0</v>
      </c>
      <c r="F2102" s="9">
        <v>1</v>
      </c>
      <c r="G2102" s="9">
        <v>0</v>
      </c>
      <c r="H2102" s="9">
        <v>0</v>
      </c>
      <c r="I2102" s="9">
        <v>0</v>
      </c>
      <c r="J2102" s="9">
        <v>0</v>
      </c>
      <c r="K2102" s="9">
        <v>0</v>
      </c>
      <c r="L2102" s="9">
        <v>0</v>
      </c>
      <c r="M2102" s="9">
        <v>278</v>
      </c>
      <c r="N2102" s="9">
        <v>127.5</v>
      </c>
      <c r="O2102" s="9">
        <v>83</v>
      </c>
      <c r="P2102" s="9">
        <v>23.08</v>
      </c>
      <c r="Q2102" s="9">
        <v>63</v>
      </c>
      <c r="R2102" s="11">
        <f t="shared" si="192"/>
        <v>-2.5231959456825059</v>
      </c>
      <c r="S2102" s="91">
        <f t="shared" si="193"/>
        <v>8.0202872689305718E-2</v>
      </c>
      <c r="T2102" s="31">
        <f t="shared" si="194"/>
        <v>7.4247972040317037E-2</v>
      </c>
      <c r="U2102" s="31">
        <f t="shared" si="195"/>
        <v>0.92575202795968292</v>
      </c>
      <c r="V2102" s="12">
        <f t="shared" si="196"/>
        <v>-3.3505327908565551E-2</v>
      </c>
      <c r="W2102" s="12">
        <f t="shared" si="197"/>
        <v>0</v>
      </c>
    </row>
    <row r="2103" spans="1:23" x14ac:dyDescent="0.2">
      <c r="A2103" s="9">
        <v>0</v>
      </c>
      <c r="B2103" s="9">
        <v>0</v>
      </c>
      <c r="C2103" s="9">
        <v>57</v>
      </c>
      <c r="D2103" s="9">
        <v>0</v>
      </c>
      <c r="E2103" s="9">
        <v>1</v>
      </c>
      <c r="F2103" s="9">
        <v>0</v>
      </c>
      <c r="G2103" s="9">
        <v>1</v>
      </c>
      <c r="H2103" s="9">
        <v>20</v>
      </c>
      <c r="I2103" s="9">
        <v>1</v>
      </c>
      <c r="J2103" s="9">
        <v>0</v>
      </c>
      <c r="K2103" s="9">
        <v>1</v>
      </c>
      <c r="L2103" s="9">
        <v>0</v>
      </c>
      <c r="M2103" s="9">
        <v>315</v>
      </c>
      <c r="N2103" s="9">
        <v>193</v>
      </c>
      <c r="O2103" s="9">
        <v>109</v>
      </c>
      <c r="P2103" s="9">
        <v>27.99</v>
      </c>
      <c r="Q2103" s="9">
        <v>70</v>
      </c>
      <c r="R2103" s="11">
        <f t="shared" si="192"/>
        <v>-0.74730736380299945</v>
      </c>
      <c r="S2103" s="91">
        <f t="shared" si="193"/>
        <v>0.47364017795434038</v>
      </c>
      <c r="T2103" s="31">
        <f t="shared" si="194"/>
        <v>0.32140829562059875</v>
      </c>
      <c r="U2103" s="31">
        <f t="shared" si="195"/>
        <v>0.67859170437940119</v>
      </c>
      <c r="V2103" s="12">
        <f t="shared" si="196"/>
        <v>-0.16839145380418027</v>
      </c>
      <c r="W2103" s="12">
        <f t="shared" si="197"/>
        <v>1</v>
      </c>
    </row>
    <row r="2104" spans="1:23" x14ac:dyDescent="0.2">
      <c r="A2104" s="9">
        <v>0</v>
      </c>
      <c r="B2104" s="9">
        <v>0</v>
      </c>
      <c r="C2104" s="9">
        <v>48</v>
      </c>
      <c r="D2104" s="9">
        <v>0</v>
      </c>
      <c r="E2104" s="9">
        <v>1</v>
      </c>
      <c r="F2104" s="9">
        <v>0</v>
      </c>
      <c r="G2104" s="9">
        <v>1</v>
      </c>
      <c r="H2104" s="9">
        <v>5</v>
      </c>
      <c r="I2104" s="9">
        <v>0</v>
      </c>
      <c r="J2104" s="9">
        <v>0</v>
      </c>
      <c r="K2104" s="9">
        <v>1</v>
      </c>
      <c r="L2104" s="9">
        <v>0</v>
      </c>
      <c r="M2104" s="9">
        <v>150</v>
      </c>
      <c r="N2104" s="9">
        <v>175</v>
      </c>
      <c r="O2104" s="9">
        <v>110</v>
      </c>
      <c r="P2104" s="9">
        <v>26.4</v>
      </c>
      <c r="Q2104" s="9">
        <v>100</v>
      </c>
      <c r="R2104" s="11">
        <f t="shared" si="192"/>
        <v>-2.0263521950626711</v>
      </c>
      <c r="S2104" s="91">
        <f t="shared" si="193"/>
        <v>0.13181548238124638</v>
      </c>
      <c r="T2104" s="31">
        <f t="shared" si="194"/>
        <v>0.11646375618039567</v>
      </c>
      <c r="U2104" s="31">
        <f t="shared" si="195"/>
        <v>0.88353624381960438</v>
      </c>
      <c r="V2104" s="12">
        <f t="shared" si="196"/>
        <v>-5.3775630460550408E-2</v>
      </c>
      <c r="W2104" s="12">
        <f t="shared" si="197"/>
        <v>1</v>
      </c>
    </row>
    <row r="2105" spans="1:23" x14ac:dyDescent="0.2">
      <c r="A2105" s="9">
        <v>0</v>
      </c>
      <c r="B2105" s="9">
        <v>0</v>
      </c>
      <c r="C2105" s="9">
        <v>44</v>
      </c>
      <c r="D2105" s="9">
        <v>1</v>
      </c>
      <c r="E2105" s="9">
        <v>0</v>
      </c>
      <c r="F2105" s="9">
        <v>0</v>
      </c>
      <c r="G2105" s="9">
        <v>1</v>
      </c>
      <c r="H2105" s="9">
        <v>8</v>
      </c>
      <c r="I2105" s="9">
        <v>0</v>
      </c>
      <c r="J2105" s="9">
        <v>0</v>
      </c>
      <c r="K2105" s="9">
        <v>0</v>
      </c>
      <c r="L2105" s="9">
        <v>0</v>
      </c>
      <c r="M2105" s="9">
        <v>351</v>
      </c>
      <c r="N2105" s="9">
        <v>106</v>
      </c>
      <c r="O2105" s="9">
        <v>65</v>
      </c>
      <c r="P2105" s="9">
        <v>25.34</v>
      </c>
      <c r="Q2105" s="9">
        <v>95</v>
      </c>
      <c r="R2105" s="11">
        <f t="shared" si="192"/>
        <v>-2.8550900935616585</v>
      </c>
      <c r="S2105" s="91">
        <f t="shared" si="193"/>
        <v>5.7550635945550044E-2</v>
      </c>
      <c r="T2105" s="31">
        <f t="shared" si="194"/>
        <v>5.4418799430907959E-2</v>
      </c>
      <c r="U2105" s="31">
        <f t="shared" si="195"/>
        <v>0.94558120056909201</v>
      </c>
      <c r="V2105" s="12">
        <f t="shared" si="196"/>
        <v>-2.4301170737636119E-2</v>
      </c>
      <c r="W2105" s="12">
        <f t="shared" si="197"/>
        <v>0</v>
      </c>
    </row>
    <row r="2106" spans="1:23" x14ac:dyDescent="0.2">
      <c r="A2106" s="9">
        <v>1</v>
      </c>
      <c r="B2106" s="9">
        <v>1</v>
      </c>
      <c r="C2106" s="9">
        <v>60</v>
      </c>
      <c r="D2106" s="9">
        <v>1</v>
      </c>
      <c r="E2106" s="9">
        <v>0</v>
      </c>
      <c r="F2106" s="9">
        <v>0</v>
      </c>
      <c r="G2106" s="9">
        <v>1</v>
      </c>
      <c r="H2106" s="9">
        <v>20</v>
      </c>
      <c r="I2106" s="9">
        <v>0</v>
      </c>
      <c r="J2106" s="9">
        <v>0</v>
      </c>
      <c r="K2106" s="9">
        <v>1</v>
      </c>
      <c r="L2106" s="9">
        <v>0</v>
      </c>
      <c r="M2106" s="9">
        <v>174</v>
      </c>
      <c r="N2106" s="9">
        <v>164</v>
      </c>
      <c r="O2106" s="9">
        <v>113</v>
      </c>
      <c r="P2106" s="9">
        <v>18.64</v>
      </c>
      <c r="Q2106" s="9">
        <v>65</v>
      </c>
      <c r="R2106" s="11">
        <f t="shared" si="192"/>
        <v>-0.40118671272092854</v>
      </c>
      <c r="S2106" s="91">
        <f t="shared" si="193"/>
        <v>0.66952504052479156</v>
      </c>
      <c r="T2106" s="31">
        <f t="shared" si="194"/>
        <v>0.40102725282535195</v>
      </c>
      <c r="U2106" s="31">
        <f t="shared" si="195"/>
        <v>0.40102725282535195</v>
      </c>
      <c r="V2106" s="12">
        <f t="shared" si="196"/>
        <v>-0.39682611279255275</v>
      </c>
      <c r="W2106" s="12">
        <f t="shared" si="197"/>
        <v>1</v>
      </c>
    </row>
    <row r="2107" spans="1:23" x14ac:dyDescent="0.2">
      <c r="A2107" s="9">
        <v>0</v>
      </c>
      <c r="B2107" s="9">
        <v>1</v>
      </c>
      <c r="C2107" s="9">
        <v>41</v>
      </c>
      <c r="D2107" s="9">
        <v>0</v>
      </c>
      <c r="E2107" s="9">
        <v>1</v>
      </c>
      <c r="F2107" s="9">
        <v>0</v>
      </c>
      <c r="G2107" s="9">
        <v>1</v>
      </c>
      <c r="H2107" s="9">
        <v>20</v>
      </c>
      <c r="I2107" s="9">
        <v>0</v>
      </c>
      <c r="J2107" s="9">
        <v>0</v>
      </c>
      <c r="K2107" s="9">
        <v>1</v>
      </c>
      <c r="L2107" s="9">
        <v>0</v>
      </c>
      <c r="M2107" s="9">
        <v>196</v>
      </c>
      <c r="N2107" s="9">
        <v>154</v>
      </c>
      <c r="O2107" s="9">
        <v>99</v>
      </c>
      <c r="P2107" s="9">
        <v>23.46</v>
      </c>
      <c r="Q2107" s="9">
        <v>82</v>
      </c>
      <c r="R2107" s="11">
        <f t="shared" si="192"/>
        <v>-1.8374001931028792</v>
      </c>
      <c r="S2107" s="91">
        <f t="shared" si="193"/>
        <v>0.15923085793529057</v>
      </c>
      <c r="T2107" s="31">
        <f t="shared" si="194"/>
        <v>0.13735905738301094</v>
      </c>
      <c r="U2107" s="31">
        <f t="shared" si="195"/>
        <v>0.86264094261698909</v>
      </c>
      <c r="V2107" s="12">
        <f t="shared" si="196"/>
        <v>-6.4169933240076027E-2</v>
      </c>
      <c r="W2107" s="12">
        <f t="shared" si="197"/>
        <v>1</v>
      </c>
    </row>
    <row r="2108" spans="1:23" x14ac:dyDescent="0.2">
      <c r="A2108" s="9">
        <v>0</v>
      </c>
      <c r="B2108" s="9">
        <v>0</v>
      </c>
      <c r="C2108" s="9">
        <v>50</v>
      </c>
      <c r="D2108" s="9">
        <v>0</v>
      </c>
      <c r="E2108" s="9">
        <v>1</v>
      </c>
      <c r="F2108" s="9">
        <v>0</v>
      </c>
      <c r="G2108" s="9">
        <v>1</v>
      </c>
      <c r="H2108" s="9">
        <v>20</v>
      </c>
      <c r="I2108" s="9">
        <v>0</v>
      </c>
      <c r="J2108" s="9">
        <v>0</v>
      </c>
      <c r="K2108" s="9">
        <v>0</v>
      </c>
      <c r="L2108" s="9">
        <v>0</v>
      </c>
      <c r="M2108" s="9">
        <v>275</v>
      </c>
      <c r="N2108" s="9">
        <v>123</v>
      </c>
      <c r="O2108" s="9">
        <v>83</v>
      </c>
      <c r="P2108" s="9">
        <v>24.29</v>
      </c>
      <c r="Q2108" s="9">
        <v>90</v>
      </c>
      <c r="R2108" s="11">
        <f t="shared" si="192"/>
        <v>-2.3097802512476617</v>
      </c>
      <c r="S2108" s="91">
        <f t="shared" si="193"/>
        <v>9.9283066492645788E-2</v>
      </c>
      <c r="T2108" s="31">
        <f t="shared" si="194"/>
        <v>9.031619745532575E-2</v>
      </c>
      <c r="U2108" s="31">
        <f t="shared" si="195"/>
        <v>0.90968380254467429</v>
      </c>
      <c r="V2108" s="12">
        <f t="shared" si="196"/>
        <v>-4.1109538089156676E-2</v>
      </c>
      <c r="W2108" s="12">
        <f t="shared" si="197"/>
        <v>0</v>
      </c>
    </row>
    <row r="2109" spans="1:23" x14ac:dyDescent="0.2">
      <c r="A2109" s="9">
        <v>0</v>
      </c>
      <c r="B2109" s="9">
        <v>0</v>
      </c>
      <c r="C2109" s="9">
        <v>49</v>
      </c>
      <c r="D2109" s="9">
        <v>1</v>
      </c>
      <c r="E2109" s="9">
        <v>0</v>
      </c>
      <c r="F2109" s="9">
        <v>0</v>
      </c>
      <c r="G2109" s="9">
        <v>0</v>
      </c>
      <c r="H2109" s="9">
        <v>0</v>
      </c>
      <c r="I2109" s="9">
        <v>0</v>
      </c>
      <c r="J2109" s="9">
        <v>0</v>
      </c>
      <c r="K2109" s="9">
        <v>1</v>
      </c>
      <c r="L2109" s="9">
        <v>0</v>
      </c>
      <c r="M2109" s="9">
        <v>254</v>
      </c>
      <c r="N2109" s="9">
        <v>131</v>
      </c>
      <c r="O2109" s="9">
        <v>92</v>
      </c>
      <c r="P2109" s="9">
        <v>29.22</v>
      </c>
      <c r="Q2109" s="9">
        <v>75</v>
      </c>
      <c r="R2109" s="11">
        <f t="shared" si="192"/>
        <v>-2.4236290168413337</v>
      </c>
      <c r="S2109" s="91">
        <f t="shared" si="193"/>
        <v>8.8599504242724447E-2</v>
      </c>
      <c r="T2109" s="31">
        <f t="shared" si="194"/>
        <v>8.138852157971356E-2</v>
      </c>
      <c r="U2109" s="31">
        <f t="shared" si="195"/>
        <v>0.91861147842028645</v>
      </c>
      <c r="V2109" s="12">
        <f t="shared" si="196"/>
        <v>-3.6868132199777942E-2</v>
      </c>
      <c r="W2109" s="12">
        <f t="shared" si="197"/>
        <v>0</v>
      </c>
    </row>
    <row r="2110" spans="1:23" x14ac:dyDescent="0.2">
      <c r="A2110" s="9">
        <v>0</v>
      </c>
      <c r="B2110" s="9">
        <v>1</v>
      </c>
      <c r="C2110" s="9">
        <v>50</v>
      </c>
      <c r="D2110" s="9">
        <v>0</v>
      </c>
      <c r="E2110" s="9">
        <v>1</v>
      </c>
      <c r="F2110" s="9">
        <v>0</v>
      </c>
      <c r="G2110" s="9">
        <v>0</v>
      </c>
      <c r="H2110" s="9">
        <v>0</v>
      </c>
      <c r="I2110" s="9">
        <v>0</v>
      </c>
      <c r="J2110" s="9">
        <v>0</v>
      </c>
      <c r="K2110" s="9">
        <v>1</v>
      </c>
      <c r="L2110" s="9">
        <v>0</v>
      </c>
      <c r="M2110" s="9">
        <v>239</v>
      </c>
      <c r="N2110" s="9">
        <v>148.5</v>
      </c>
      <c r="O2110" s="9">
        <v>100</v>
      </c>
      <c r="P2110" s="9">
        <v>27.83</v>
      </c>
      <c r="Q2110" s="9">
        <v>80</v>
      </c>
      <c r="R2110" s="11">
        <f t="shared" si="192"/>
        <v>-1.7803715115127146</v>
      </c>
      <c r="S2110" s="91">
        <f t="shared" si="193"/>
        <v>0.16857550789174766</v>
      </c>
      <c r="T2110" s="31">
        <f t="shared" si="194"/>
        <v>0.14425726600746441</v>
      </c>
      <c r="U2110" s="31">
        <f t="shared" si="195"/>
        <v>0.85574273399253564</v>
      </c>
      <c r="V2110" s="12">
        <f t="shared" si="196"/>
        <v>-6.7656779716049734E-2</v>
      </c>
      <c r="W2110" s="12">
        <f t="shared" si="197"/>
        <v>1</v>
      </c>
    </row>
    <row r="2111" spans="1:23" x14ac:dyDescent="0.2">
      <c r="A2111" s="9">
        <v>0</v>
      </c>
      <c r="B2111" s="9">
        <v>0</v>
      </c>
      <c r="C2111" s="9">
        <v>52</v>
      </c>
      <c r="D2111" s="9">
        <v>1</v>
      </c>
      <c r="E2111" s="9">
        <v>0</v>
      </c>
      <c r="F2111" s="9">
        <v>0</v>
      </c>
      <c r="G2111" s="9">
        <v>0</v>
      </c>
      <c r="H2111" s="9">
        <v>0</v>
      </c>
      <c r="I2111" s="9">
        <v>0</v>
      </c>
      <c r="J2111" s="9">
        <v>0</v>
      </c>
      <c r="K2111" s="9">
        <v>0</v>
      </c>
      <c r="L2111" s="9">
        <v>0</v>
      </c>
      <c r="M2111" s="9">
        <v>280</v>
      </c>
      <c r="N2111" s="9">
        <v>127.5</v>
      </c>
      <c r="O2111" s="9">
        <v>81.5</v>
      </c>
      <c r="P2111" s="9">
        <v>33.9</v>
      </c>
      <c r="Q2111" s="9">
        <v>82</v>
      </c>
      <c r="R2111" s="11">
        <f t="shared" si="192"/>
        <v>-2.4460734649967435</v>
      </c>
      <c r="S2111" s="91">
        <f t="shared" si="193"/>
        <v>8.6633087382174012E-2</v>
      </c>
      <c r="T2111" s="31">
        <f t="shared" si="194"/>
        <v>7.972616367764325E-2</v>
      </c>
      <c r="U2111" s="31">
        <f t="shared" si="195"/>
        <v>0.92027383632235671</v>
      </c>
      <c r="V2111" s="12">
        <f t="shared" si="196"/>
        <v>-3.6082924928074168E-2</v>
      </c>
      <c r="W2111" s="12">
        <f t="shared" si="197"/>
        <v>0</v>
      </c>
    </row>
    <row r="2112" spans="1:23" x14ac:dyDescent="0.2">
      <c r="A2112" s="9">
        <v>0</v>
      </c>
      <c r="B2112" s="9">
        <v>1</v>
      </c>
      <c r="C2112" s="9">
        <v>33</v>
      </c>
      <c r="D2112" s="9">
        <v>0</v>
      </c>
      <c r="E2112" s="9">
        <v>0</v>
      </c>
      <c r="F2112" s="9">
        <v>0</v>
      </c>
      <c r="G2112" s="9">
        <v>0</v>
      </c>
      <c r="H2112" s="9">
        <v>0</v>
      </c>
      <c r="I2112" s="9">
        <v>0</v>
      </c>
      <c r="J2112" s="9">
        <v>0</v>
      </c>
      <c r="K2112" s="9">
        <v>0</v>
      </c>
      <c r="L2112" s="9">
        <v>0</v>
      </c>
      <c r="M2112" s="9">
        <v>165</v>
      </c>
      <c r="N2112" s="9">
        <v>136</v>
      </c>
      <c r="O2112" s="9">
        <v>75</v>
      </c>
      <c r="P2112" s="9">
        <v>24.95</v>
      </c>
      <c r="Q2112" s="9">
        <v>88</v>
      </c>
      <c r="R2112" s="11">
        <f t="shared" si="192"/>
        <v>-2.7375419717378406</v>
      </c>
      <c r="S2112" s="91">
        <f t="shared" si="193"/>
        <v>6.4729257854536065E-2</v>
      </c>
      <c r="T2112" s="31">
        <f t="shared" si="194"/>
        <v>6.0794100826127032E-2</v>
      </c>
      <c r="U2112" s="31">
        <f t="shared" si="195"/>
        <v>0.93920589917387298</v>
      </c>
      <c r="V2112" s="12">
        <f t="shared" si="196"/>
        <v>-2.72391882742558E-2</v>
      </c>
      <c r="W2112" s="12">
        <f t="shared" si="197"/>
        <v>0</v>
      </c>
    </row>
    <row r="2113" spans="1:23" x14ac:dyDescent="0.2">
      <c r="A2113" s="9">
        <v>0</v>
      </c>
      <c r="B2113" s="9">
        <v>1</v>
      </c>
      <c r="C2113" s="9">
        <v>46</v>
      </c>
      <c r="D2113" s="9">
        <v>1</v>
      </c>
      <c r="E2113" s="9">
        <v>0</v>
      </c>
      <c r="F2113" s="9">
        <v>0</v>
      </c>
      <c r="G2113" s="9">
        <v>0</v>
      </c>
      <c r="H2113" s="9">
        <v>0</v>
      </c>
      <c r="I2113" s="9">
        <v>0</v>
      </c>
      <c r="J2113" s="9">
        <v>0</v>
      </c>
      <c r="K2113" s="9">
        <v>1</v>
      </c>
      <c r="L2113" s="9">
        <v>0</v>
      </c>
      <c r="M2113" s="9">
        <v>328</v>
      </c>
      <c r="N2113" s="9">
        <v>130</v>
      </c>
      <c r="O2113" s="9">
        <v>86.5</v>
      </c>
      <c r="P2113" s="9">
        <v>27.17</v>
      </c>
      <c r="Q2113" s="9">
        <v>65</v>
      </c>
      <c r="R2113" s="11">
        <f t="shared" si="192"/>
        <v>-2.0464467561505577</v>
      </c>
      <c r="S2113" s="91">
        <f t="shared" si="193"/>
        <v>0.12919314372954133</v>
      </c>
      <c r="T2113" s="31">
        <f t="shared" si="194"/>
        <v>0.11441190946558299</v>
      </c>
      <c r="U2113" s="31">
        <f t="shared" si="195"/>
        <v>0.88558809053441701</v>
      </c>
      <c r="V2113" s="12">
        <f t="shared" si="196"/>
        <v>-5.2768232519987579E-2</v>
      </c>
      <c r="W2113" s="12">
        <f t="shared" si="197"/>
        <v>1</v>
      </c>
    </row>
    <row r="2114" spans="1:23" x14ac:dyDescent="0.2">
      <c r="A2114" s="9">
        <v>0</v>
      </c>
      <c r="B2114" s="9">
        <v>1</v>
      </c>
      <c r="C2114" s="9">
        <v>52</v>
      </c>
      <c r="D2114" s="9">
        <v>0</v>
      </c>
      <c r="E2114" s="9">
        <v>1</v>
      </c>
      <c r="F2114" s="9">
        <v>0</v>
      </c>
      <c r="G2114" s="9">
        <v>1</v>
      </c>
      <c r="H2114" s="9">
        <v>20</v>
      </c>
      <c r="I2114" s="9">
        <v>0</v>
      </c>
      <c r="J2114" s="9">
        <v>0</v>
      </c>
      <c r="K2114" s="9">
        <v>0</v>
      </c>
      <c r="L2114" s="9">
        <v>0</v>
      </c>
      <c r="M2114" s="9">
        <v>243</v>
      </c>
      <c r="N2114" s="9">
        <v>116</v>
      </c>
      <c r="O2114" s="9">
        <v>64</v>
      </c>
      <c r="P2114" s="9">
        <v>23.78</v>
      </c>
      <c r="Q2114" s="9">
        <v>69</v>
      </c>
      <c r="R2114" s="11">
        <f t="shared" si="192"/>
        <v>-1.6944272611570455</v>
      </c>
      <c r="S2114" s="91">
        <f t="shared" si="193"/>
        <v>0.1837044135564759</v>
      </c>
      <c r="T2114" s="31">
        <f t="shared" si="194"/>
        <v>0.15519449911023853</v>
      </c>
      <c r="U2114" s="31">
        <f t="shared" si="195"/>
        <v>0.84480550088976147</v>
      </c>
      <c r="V2114" s="12">
        <f t="shared" si="196"/>
        <v>-7.3243266924028314E-2</v>
      </c>
      <c r="W2114" s="12">
        <f t="shared" si="197"/>
        <v>1</v>
      </c>
    </row>
    <row r="2115" spans="1:23" x14ac:dyDescent="0.2">
      <c r="A2115" s="9">
        <v>0</v>
      </c>
      <c r="B2115" s="9">
        <v>1</v>
      </c>
      <c r="C2115" s="9">
        <v>45</v>
      </c>
      <c r="D2115" s="9">
        <v>0</v>
      </c>
      <c r="E2115" s="9">
        <v>1</v>
      </c>
      <c r="F2115" s="9">
        <v>0</v>
      </c>
      <c r="G2115" s="9">
        <v>1</v>
      </c>
      <c r="H2115" s="9">
        <v>5</v>
      </c>
      <c r="I2115" s="9">
        <v>0</v>
      </c>
      <c r="J2115" s="9">
        <v>0</v>
      </c>
      <c r="K2115" s="9">
        <v>0</v>
      </c>
      <c r="L2115" s="9">
        <v>0</v>
      </c>
      <c r="M2115" s="9">
        <v>217</v>
      </c>
      <c r="N2115" s="9">
        <v>130</v>
      </c>
      <c r="O2115" s="9">
        <v>82</v>
      </c>
      <c r="P2115" s="9">
        <v>26.95</v>
      </c>
      <c r="Q2115" s="9">
        <v>50</v>
      </c>
      <c r="R2115" s="11">
        <f t="shared" si="192"/>
        <v>-2.631613384685652</v>
      </c>
      <c r="S2115" s="91">
        <f t="shared" si="193"/>
        <v>7.196226571167845E-2</v>
      </c>
      <c r="T2115" s="31">
        <f t="shared" si="194"/>
        <v>6.7131342224907992E-2</v>
      </c>
      <c r="U2115" s="31">
        <f t="shared" si="195"/>
        <v>0.93286865777509198</v>
      </c>
      <c r="V2115" s="12">
        <f t="shared" si="196"/>
        <v>-3.0179497967173171E-2</v>
      </c>
      <c r="W2115" s="12">
        <f t="shared" si="197"/>
        <v>0</v>
      </c>
    </row>
    <row r="2116" spans="1:23" x14ac:dyDescent="0.2">
      <c r="A2116" s="9">
        <v>0</v>
      </c>
      <c r="B2116" s="9">
        <v>0</v>
      </c>
      <c r="C2116" s="9">
        <v>46</v>
      </c>
      <c r="D2116" s="9">
        <v>0</v>
      </c>
      <c r="E2116" s="9">
        <v>0</v>
      </c>
      <c r="F2116" s="9">
        <v>1</v>
      </c>
      <c r="G2116" s="9">
        <v>1</v>
      </c>
      <c r="H2116" s="9">
        <v>30</v>
      </c>
      <c r="I2116" s="9">
        <v>0</v>
      </c>
      <c r="J2116" s="9">
        <v>0</v>
      </c>
      <c r="K2116" s="9">
        <v>0</v>
      </c>
      <c r="L2116" s="9">
        <v>0</v>
      </c>
      <c r="M2116" s="9">
        <v>196</v>
      </c>
      <c r="N2116" s="9">
        <v>114</v>
      </c>
      <c r="O2116" s="9">
        <v>75</v>
      </c>
      <c r="P2116" s="9">
        <v>21.01</v>
      </c>
      <c r="Q2116" s="9">
        <v>60</v>
      </c>
      <c r="R2116" s="11">
        <f t="shared" si="192"/>
        <v>-2.5665215184675692</v>
      </c>
      <c r="S2116" s="91">
        <f t="shared" si="193"/>
        <v>7.6802236476283647E-2</v>
      </c>
      <c r="T2116" s="31">
        <f t="shared" si="194"/>
        <v>7.1324365677035068E-2</v>
      </c>
      <c r="U2116" s="31">
        <f t="shared" si="195"/>
        <v>0.92867563432296496</v>
      </c>
      <c r="V2116" s="12">
        <f t="shared" si="196"/>
        <v>-3.2135948893553389E-2</v>
      </c>
      <c r="W2116" s="12">
        <f t="shared" si="197"/>
        <v>0</v>
      </c>
    </row>
    <row r="2117" spans="1:23" x14ac:dyDescent="0.2">
      <c r="A2117" s="9">
        <v>0</v>
      </c>
      <c r="B2117" s="9">
        <v>1</v>
      </c>
      <c r="C2117" s="9">
        <v>63</v>
      </c>
      <c r="D2117" s="9">
        <v>1</v>
      </c>
      <c r="E2117" s="9">
        <v>0</v>
      </c>
      <c r="F2117" s="9">
        <v>0</v>
      </c>
      <c r="G2117" s="9">
        <v>1</v>
      </c>
      <c r="H2117" s="9">
        <v>6</v>
      </c>
      <c r="I2117" s="9">
        <v>0</v>
      </c>
      <c r="J2117" s="9">
        <v>0</v>
      </c>
      <c r="K2117" s="9">
        <v>1</v>
      </c>
      <c r="L2117" s="9">
        <v>0</v>
      </c>
      <c r="M2117" s="9">
        <v>256</v>
      </c>
      <c r="N2117" s="9">
        <v>138.5</v>
      </c>
      <c r="O2117" s="9">
        <v>77.5</v>
      </c>
      <c r="P2117" s="9">
        <v>28.85</v>
      </c>
      <c r="Q2117" s="9">
        <v>80</v>
      </c>
      <c r="R2117" s="11">
        <f t="shared" si="192"/>
        <v>-0.65080424255341818</v>
      </c>
      <c r="S2117" s="91">
        <f t="shared" si="193"/>
        <v>0.52162609411845373</v>
      </c>
      <c r="T2117" s="31">
        <f t="shared" si="194"/>
        <v>0.34280832599723199</v>
      </c>
      <c r="U2117" s="31">
        <f t="shared" si="195"/>
        <v>0.65719167400276801</v>
      </c>
      <c r="V2117" s="12">
        <f t="shared" si="196"/>
        <v>-0.18230794730264743</v>
      </c>
      <c r="W2117" s="12">
        <f t="shared" si="197"/>
        <v>1</v>
      </c>
    </row>
    <row r="2118" spans="1:23" x14ac:dyDescent="0.2">
      <c r="A2118" s="9">
        <v>1</v>
      </c>
      <c r="B2118" s="9">
        <v>0</v>
      </c>
      <c r="C2118" s="9">
        <v>41</v>
      </c>
      <c r="D2118" s="9">
        <v>1</v>
      </c>
      <c r="E2118" s="9">
        <v>0</v>
      </c>
      <c r="F2118" s="9">
        <v>0</v>
      </c>
      <c r="G2118" s="9">
        <v>1</v>
      </c>
      <c r="H2118" s="9">
        <v>5</v>
      </c>
      <c r="I2118" s="9">
        <v>0</v>
      </c>
      <c r="J2118" s="9">
        <v>0</v>
      </c>
      <c r="K2118" s="9">
        <v>0</v>
      </c>
      <c r="L2118" s="9">
        <v>0</v>
      </c>
      <c r="M2118" s="9">
        <v>192</v>
      </c>
      <c r="N2118" s="9">
        <v>123</v>
      </c>
      <c r="O2118" s="9">
        <v>72</v>
      </c>
      <c r="P2118" s="9">
        <v>19.16</v>
      </c>
      <c r="Q2118" s="9">
        <v>62</v>
      </c>
      <c r="R2118" s="11">
        <f t="shared" ref="R2118:R2181" si="198">A$2+SUMPRODUCT(B$2:Q$2,B2118:Q2118)</f>
        <v>-3.0849243686023455</v>
      </c>
      <c r="S2118" s="91">
        <f t="shared" ref="S2118:S2181" si="199">EXP(R2118)</f>
        <v>4.573349265739058E-2</v>
      </c>
      <c r="T2118" s="31">
        <f t="shared" ref="T2118:T2181" si="200">S2118/(1+S2118)</f>
        <v>4.3733411025378768E-2</v>
      </c>
      <c r="U2118" s="31">
        <f t="shared" ref="U2118:U2181" si="201">IF(A2118=1,T2118,1-T2118)</f>
        <v>4.3733411025378768E-2</v>
      </c>
      <c r="V2118" s="12">
        <f t="shared" ref="V2118:V2181" si="202">LOG(U2118)</f>
        <v>-1.359186648158756</v>
      </c>
      <c r="W2118" s="12">
        <f t="shared" ref="W2118:W2181" si="203">IF(T2118&gt;T$1,1,0)</f>
        <v>0</v>
      </c>
    </row>
    <row r="2119" spans="1:23" x14ac:dyDescent="0.2">
      <c r="A2119" s="9">
        <v>0</v>
      </c>
      <c r="B2119" s="9">
        <v>0</v>
      </c>
      <c r="C2119" s="9">
        <v>41</v>
      </c>
      <c r="D2119" s="9">
        <v>1</v>
      </c>
      <c r="E2119" s="9">
        <v>0</v>
      </c>
      <c r="F2119" s="9">
        <v>0</v>
      </c>
      <c r="G2119" s="9">
        <v>0</v>
      </c>
      <c r="H2119" s="9">
        <v>0</v>
      </c>
      <c r="I2119" s="9">
        <v>0</v>
      </c>
      <c r="J2119" s="9">
        <v>0</v>
      </c>
      <c r="K2119" s="9">
        <v>0</v>
      </c>
      <c r="L2119" s="9">
        <v>0</v>
      </c>
      <c r="M2119" s="9">
        <v>193</v>
      </c>
      <c r="N2119" s="9">
        <v>127</v>
      </c>
      <c r="O2119" s="9">
        <v>83</v>
      </c>
      <c r="P2119" s="9">
        <v>21.49</v>
      </c>
      <c r="Q2119" s="9">
        <v>60</v>
      </c>
      <c r="R2119" s="11">
        <f t="shared" si="198"/>
        <v>-3.1733997111265486</v>
      </c>
      <c r="S2119" s="91">
        <f t="shared" si="199"/>
        <v>4.1861040268993302E-2</v>
      </c>
      <c r="T2119" s="31">
        <f t="shared" si="200"/>
        <v>4.0179101291843475E-2</v>
      </c>
      <c r="U2119" s="31">
        <f t="shared" si="201"/>
        <v>0.95982089870815657</v>
      </c>
      <c r="V2119" s="12">
        <f t="shared" si="202"/>
        <v>-1.7809798168110739E-2</v>
      </c>
      <c r="W2119" s="12">
        <f t="shared" si="203"/>
        <v>0</v>
      </c>
    </row>
    <row r="2120" spans="1:23" x14ac:dyDescent="0.2">
      <c r="A2120" s="9">
        <v>0</v>
      </c>
      <c r="B2120" s="9">
        <v>1</v>
      </c>
      <c r="C2120" s="9">
        <v>52</v>
      </c>
      <c r="D2120" s="9">
        <v>0</v>
      </c>
      <c r="E2120" s="9">
        <v>1</v>
      </c>
      <c r="F2120" s="9">
        <v>0</v>
      </c>
      <c r="G2120" s="9">
        <v>0</v>
      </c>
      <c r="H2120" s="9">
        <v>0</v>
      </c>
      <c r="I2120" s="9">
        <v>0</v>
      </c>
      <c r="J2120" s="9">
        <v>0</v>
      </c>
      <c r="K2120" s="9">
        <v>0</v>
      </c>
      <c r="L2120" s="9">
        <v>0</v>
      </c>
      <c r="M2120" s="9">
        <v>214</v>
      </c>
      <c r="N2120" s="9">
        <v>98</v>
      </c>
      <c r="O2120" s="9">
        <v>67</v>
      </c>
      <c r="P2120" s="9">
        <v>23.43</v>
      </c>
      <c r="Q2120" s="9">
        <v>68</v>
      </c>
      <c r="R2120" s="11">
        <f t="shared" si="198"/>
        <v>-2.3897210922129428</v>
      </c>
      <c r="S2120" s="91">
        <f t="shared" si="199"/>
        <v>9.1655243674111334E-2</v>
      </c>
      <c r="T2120" s="31">
        <f t="shared" si="200"/>
        <v>8.3959880379114366E-2</v>
      </c>
      <c r="U2120" s="31">
        <f t="shared" si="201"/>
        <v>0.91604011962088561</v>
      </c>
      <c r="V2120" s="12">
        <f t="shared" si="202"/>
        <v>-3.8085505209431998E-2</v>
      </c>
      <c r="W2120" s="12">
        <f t="shared" si="203"/>
        <v>0</v>
      </c>
    </row>
    <row r="2121" spans="1:23" x14ac:dyDescent="0.2">
      <c r="A2121" s="9">
        <v>0</v>
      </c>
      <c r="B2121" s="9">
        <v>1</v>
      </c>
      <c r="C2121" s="9">
        <v>46</v>
      </c>
      <c r="D2121" s="9">
        <v>0</v>
      </c>
      <c r="E2121" s="9">
        <v>0</v>
      </c>
      <c r="F2121" s="9">
        <v>1</v>
      </c>
      <c r="G2121" s="9">
        <v>0</v>
      </c>
      <c r="H2121" s="9">
        <v>0</v>
      </c>
      <c r="I2121" s="9">
        <v>0</v>
      </c>
      <c r="J2121" s="9">
        <v>0</v>
      </c>
      <c r="K2121" s="9">
        <v>0</v>
      </c>
      <c r="L2121" s="9">
        <v>0</v>
      </c>
      <c r="M2121" s="9">
        <v>297</v>
      </c>
      <c r="N2121" s="9">
        <v>133</v>
      </c>
      <c r="O2121" s="9">
        <v>92</v>
      </c>
      <c r="P2121" s="9">
        <v>25.98</v>
      </c>
      <c r="Q2121" s="9">
        <v>69</v>
      </c>
      <c r="R2121" s="11">
        <f t="shared" si="198"/>
        <v>-2.4965729315672354</v>
      </c>
      <c r="S2121" s="91">
        <f t="shared" si="199"/>
        <v>8.2366792118480622E-2</v>
      </c>
      <c r="T2121" s="31">
        <f t="shared" si="200"/>
        <v>7.6098779746620687E-2</v>
      </c>
      <c r="U2121" s="31">
        <f t="shared" si="201"/>
        <v>0.92390122025337929</v>
      </c>
      <c r="V2121" s="12">
        <f t="shared" si="202"/>
        <v>-3.4374459290844699E-2</v>
      </c>
      <c r="W2121" s="12">
        <f t="shared" si="203"/>
        <v>0</v>
      </c>
    </row>
    <row r="2122" spans="1:23" x14ac:dyDescent="0.2">
      <c r="A2122" s="9">
        <v>1</v>
      </c>
      <c r="B2122" s="9">
        <v>0</v>
      </c>
      <c r="C2122" s="9">
        <v>63</v>
      </c>
      <c r="D2122" s="9">
        <v>0</v>
      </c>
      <c r="E2122" s="9">
        <v>1</v>
      </c>
      <c r="F2122" s="9">
        <v>0</v>
      </c>
      <c r="G2122" s="9">
        <v>0</v>
      </c>
      <c r="H2122" s="9">
        <v>0</v>
      </c>
      <c r="I2122" s="9">
        <v>0</v>
      </c>
      <c r="J2122" s="9">
        <v>0</v>
      </c>
      <c r="K2122" s="9">
        <v>1</v>
      </c>
      <c r="L2122" s="9">
        <v>0</v>
      </c>
      <c r="M2122" s="9">
        <v>184</v>
      </c>
      <c r="N2122" s="9">
        <v>196</v>
      </c>
      <c r="O2122" s="9">
        <v>101</v>
      </c>
      <c r="P2122" s="9">
        <v>28.27</v>
      </c>
      <c r="Q2122" s="9">
        <v>86</v>
      </c>
      <c r="R2122" s="11">
        <f t="shared" si="198"/>
        <v>-0.74554758352539174</v>
      </c>
      <c r="S2122" s="91">
        <f t="shared" si="199"/>
        <v>0.47447441441933558</v>
      </c>
      <c r="T2122" s="31">
        <f t="shared" si="200"/>
        <v>0.321792233069157</v>
      </c>
      <c r="U2122" s="31">
        <f t="shared" si="201"/>
        <v>0.321792233069157</v>
      </c>
      <c r="V2122" s="12">
        <f t="shared" si="202"/>
        <v>-0.49242444244927613</v>
      </c>
      <c r="W2122" s="12">
        <f t="shared" si="203"/>
        <v>1</v>
      </c>
    </row>
    <row r="2123" spans="1:23" x14ac:dyDescent="0.2">
      <c r="A2123" s="9">
        <v>0</v>
      </c>
      <c r="B2123" s="9">
        <v>1</v>
      </c>
      <c r="C2123" s="9">
        <v>37</v>
      </c>
      <c r="D2123" s="9">
        <v>0</v>
      </c>
      <c r="E2123" s="9">
        <v>0</v>
      </c>
      <c r="F2123" s="9">
        <v>1</v>
      </c>
      <c r="G2123" s="9">
        <v>0</v>
      </c>
      <c r="H2123" s="9">
        <v>0</v>
      </c>
      <c r="I2123" s="9">
        <v>0</v>
      </c>
      <c r="J2123" s="9">
        <v>0</v>
      </c>
      <c r="K2123" s="9">
        <v>0</v>
      </c>
      <c r="L2123" s="9">
        <v>0</v>
      </c>
      <c r="M2123" s="9">
        <v>257</v>
      </c>
      <c r="N2123" s="9">
        <v>105</v>
      </c>
      <c r="O2123" s="9">
        <v>70</v>
      </c>
      <c r="P2123" s="9">
        <v>31.47</v>
      </c>
      <c r="Q2123" s="9">
        <v>75</v>
      </c>
      <c r="R2123" s="11">
        <f t="shared" si="198"/>
        <v>-3.3694103748865789</v>
      </c>
      <c r="S2123" s="91">
        <f t="shared" si="199"/>
        <v>3.4409920316379343E-2</v>
      </c>
      <c r="T2123" s="31">
        <f t="shared" si="200"/>
        <v>3.3265265191825405E-2</v>
      </c>
      <c r="U2123" s="31">
        <f t="shared" si="201"/>
        <v>0.96673473480817462</v>
      </c>
      <c r="V2123" s="12">
        <f t="shared" si="202"/>
        <v>-1.4692676912943814E-2</v>
      </c>
      <c r="W2123" s="12">
        <f t="shared" si="203"/>
        <v>0</v>
      </c>
    </row>
    <row r="2124" spans="1:23" x14ac:dyDescent="0.2">
      <c r="A2124" s="9">
        <v>0</v>
      </c>
      <c r="B2124" s="9">
        <v>0</v>
      </c>
      <c r="C2124" s="9">
        <v>43</v>
      </c>
      <c r="D2124" s="9">
        <v>1</v>
      </c>
      <c r="E2124" s="9">
        <v>0</v>
      </c>
      <c r="F2124" s="9">
        <v>0</v>
      </c>
      <c r="G2124" s="9">
        <v>1</v>
      </c>
      <c r="H2124" s="9">
        <v>10</v>
      </c>
      <c r="I2124" s="9">
        <v>0</v>
      </c>
      <c r="J2124" s="9">
        <v>0</v>
      </c>
      <c r="K2124" s="9">
        <v>0</v>
      </c>
      <c r="L2124" s="9">
        <v>0</v>
      </c>
      <c r="M2124" s="9">
        <v>269</v>
      </c>
      <c r="N2124" s="9">
        <v>139</v>
      </c>
      <c r="O2124" s="9">
        <v>96</v>
      </c>
      <c r="P2124" s="9">
        <v>24.38</v>
      </c>
      <c r="Q2124" s="9">
        <v>77</v>
      </c>
      <c r="R2124" s="11">
        <f t="shared" si="198"/>
        <v>-2.7593535722355087</v>
      </c>
      <c r="S2124" s="91">
        <f t="shared" si="199"/>
        <v>6.3332695142651399E-2</v>
      </c>
      <c r="T2124" s="31">
        <f t="shared" si="200"/>
        <v>5.9560564094340206E-2</v>
      </c>
      <c r="U2124" s="31">
        <f t="shared" si="201"/>
        <v>0.94043943590565982</v>
      </c>
      <c r="V2124" s="12">
        <f t="shared" si="202"/>
        <v>-2.6669167682871593E-2</v>
      </c>
      <c r="W2124" s="12">
        <f t="shared" si="203"/>
        <v>0</v>
      </c>
    </row>
    <row r="2125" spans="1:23" x14ac:dyDescent="0.2">
      <c r="A2125" s="9">
        <v>1</v>
      </c>
      <c r="B2125" s="9">
        <v>0</v>
      </c>
      <c r="C2125" s="9">
        <v>67</v>
      </c>
      <c r="D2125" s="9">
        <v>1</v>
      </c>
      <c r="E2125" s="9">
        <v>0</v>
      </c>
      <c r="F2125" s="9">
        <v>0</v>
      </c>
      <c r="G2125" s="9">
        <v>0</v>
      </c>
      <c r="H2125" s="9">
        <v>0</v>
      </c>
      <c r="I2125" s="9">
        <v>0</v>
      </c>
      <c r="J2125" s="9">
        <v>0</v>
      </c>
      <c r="K2125" s="9">
        <v>0</v>
      </c>
      <c r="L2125" s="9">
        <v>0</v>
      </c>
      <c r="M2125" s="9">
        <v>223</v>
      </c>
      <c r="N2125" s="9">
        <v>111</v>
      </c>
      <c r="O2125" s="9">
        <v>73</v>
      </c>
      <c r="P2125" s="9">
        <v>27.89</v>
      </c>
      <c r="Q2125" s="9">
        <v>90</v>
      </c>
      <c r="R2125" s="11">
        <f t="shared" si="198"/>
        <v>-1.5342387571646503</v>
      </c>
      <c r="S2125" s="91">
        <f t="shared" si="199"/>
        <v>0.21561976771410385</v>
      </c>
      <c r="T2125" s="31">
        <f t="shared" si="200"/>
        <v>0.17737435129042298</v>
      </c>
      <c r="U2125" s="31">
        <f t="shared" si="201"/>
        <v>0.17737435129042298</v>
      </c>
      <c r="V2125" s="12">
        <f t="shared" si="202"/>
        <v>-0.75110917987276327</v>
      </c>
      <c r="W2125" s="12">
        <f t="shared" si="203"/>
        <v>1</v>
      </c>
    </row>
    <row r="2126" spans="1:23" x14ac:dyDescent="0.2">
      <c r="A2126" s="9">
        <v>0</v>
      </c>
      <c r="B2126" s="9">
        <v>0</v>
      </c>
      <c r="C2126" s="9">
        <v>42</v>
      </c>
      <c r="D2126" s="9">
        <v>1</v>
      </c>
      <c r="E2126" s="9">
        <v>0</v>
      </c>
      <c r="F2126" s="9">
        <v>0</v>
      </c>
      <c r="G2126" s="9">
        <v>0</v>
      </c>
      <c r="H2126" s="9">
        <v>0</v>
      </c>
      <c r="I2126" s="9">
        <v>0</v>
      </c>
      <c r="J2126" s="9">
        <v>0</v>
      </c>
      <c r="K2126" s="9">
        <v>0</v>
      </c>
      <c r="L2126" s="9">
        <v>0</v>
      </c>
      <c r="M2126" s="9">
        <v>245</v>
      </c>
      <c r="N2126" s="9">
        <v>117.5</v>
      </c>
      <c r="O2126" s="9">
        <v>90</v>
      </c>
      <c r="P2126" s="9">
        <v>22.65</v>
      </c>
      <c r="Q2126" s="9">
        <v>85</v>
      </c>
      <c r="R2126" s="11">
        <f t="shared" si="198"/>
        <v>-3.1726125507565324</v>
      </c>
      <c r="S2126" s="91">
        <f t="shared" si="199"/>
        <v>4.189400459334347E-2</v>
      </c>
      <c r="T2126" s="31">
        <f t="shared" si="200"/>
        <v>4.0209468917805039E-2</v>
      </c>
      <c r="U2126" s="31">
        <f t="shared" si="201"/>
        <v>0.95979053108219492</v>
      </c>
      <c r="V2126" s="12">
        <f t="shared" si="202"/>
        <v>-1.782353896187772E-2</v>
      </c>
      <c r="W2126" s="12">
        <f t="shared" si="203"/>
        <v>0</v>
      </c>
    </row>
    <row r="2127" spans="1:23" x14ac:dyDescent="0.2">
      <c r="A2127" s="9">
        <v>1</v>
      </c>
      <c r="B2127" s="9">
        <v>0</v>
      </c>
      <c r="C2127" s="9">
        <v>51</v>
      </c>
      <c r="D2127" s="9">
        <v>1</v>
      </c>
      <c r="E2127" s="9">
        <v>0</v>
      </c>
      <c r="F2127" s="9">
        <v>0</v>
      </c>
      <c r="G2127" s="9">
        <v>0</v>
      </c>
      <c r="H2127" s="9">
        <v>0</v>
      </c>
      <c r="I2127" s="9">
        <v>0</v>
      </c>
      <c r="J2127" s="9">
        <v>0</v>
      </c>
      <c r="K2127" s="9">
        <v>1</v>
      </c>
      <c r="L2127" s="9">
        <v>0</v>
      </c>
      <c r="M2127" s="9">
        <v>177</v>
      </c>
      <c r="N2127" s="9">
        <v>141</v>
      </c>
      <c r="O2127" s="9">
        <v>92</v>
      </c>
      <c r="P2127" s="9">
        <v>29.64</v>
      </c>
      <c r="Q2127" s="9">
        <v>72</v>
      </c>
      <c r="R2127" s="11">
        <f t="shared" si="198"/>
        <v>-2.1873761465292976</v>
      </c>
      <c r="S2127" s="91">
        <f t="shared" si="199"/>
        <v>0.11221078735520455</v>
      </c>
      <c r="T2127" s="31">
        <f t="shared" si="200"/>
        <v>0.1008898570585146</v>
      </c>
      <c r="U2127" s="31">
        <f t="shared" si="201"/>
        <v>0.1008898570585146</v>
      </c>
      <c r="V2127" s="12">
        <f t="shared" si="202"/>
        <v>-0.99615249327685595</v>
      </c>
      <c r="W2127" s="12">
        <f t="shared" si="203"/>
        <v>1</v>
      </c>
    </row>
    <row r="2128" spans="1:23" x14ac:dyDescent="0.2">
      <c r="A2128" s="9">
        <v>0</v>
      </c>
      <c r="B2128" s="9">
        <v>0</v>
      </c>
      <c r="C2128" s="9">
        <v>63</v>
      </c>
      <c r="D2128" s="9">
        <v>1</v>
      </c>
      <c r="E2128" s="9">
        <v>0</v>
      </c>
      <c r="F2128" s="9">
        <v>0</v>
      </c>
      <c r="G2128" s="9">
        <v>0</v>
      </c>
      <c r="H2128" s="9">
        <v>0</v>
      </c>
      <c r="I2128" s="9">
        <v>0</v>
      </c>
      <c r="J2128" s="9">
        <v>0</v>
      </c>
      <c r="K2128" s="9">
        <v>1</v>
      </c>
      <c r="L2128" s="9">
        <v>0</v>
      </c>
      <c r="M2128" s="9">
        <v>289</v>
      </c>
      <c r="N2128" s="9">
        <v>158</v>
      </c>
      <c r="O2128" s="9">
        <v>80</v>
      </c>
      <c r="P2128" s="9">
        <v>32.659999999999997</v>
      </c>
      <c r="Q2128" s="9">
        <v>75</v>
      </c>
      <c r="R2128" s="11">
        <f t="shared" si="198"/>
        <v>-1.0215555115545545</v>
      </c>
      <c r="S2128" s="91">
        <f t="shared" si="199"/>
        <v>0.36003446660169425</v>
      </c>
      <c r="T2128" s="31">
        <f t="shared" si="200"/>
        <v>0.26472451650531259</v>
      </c>
      <c r="U2128" s="31">
        <f t="shared" si="201"/>
        <v>0.73527548349468741</v>
      </c>
      <c r="V2128" s="12">
        <f t="shared" si="202"/>
        <v>-0.13354991459466822</v>
      </c>
      <c r="W2128" s="12">
        <f t="shared" si="203"/>
        <v>1</v>
      </c>
    </row>
    <row r="2129" spans="1:23" x14ac:dyDescent="0.2">
      <c r="A2129" s="9">
        <v>0</v>
      </c>
      <c r="B2129" s="9">
        <v>1</v>
      </c>
      <c r="C2129" s="9">
        <v>36</v>
      </c>
      <c r="D2129" s="9">
        <v>0</v>
      </c>
      <c r="E2129" s="9">
        <v>1</v>
      </c>
      <c r="F2129" s="9">
        <v>0</v>
      </c>
      <c r="G2129" s="9">
        <v>0</v>
      </c>
      <c r="H2129" s="9">
        <v>0</v>
      </c>
      <c r="I2129" s="9">
        <v>0</v>
      </c>
      <c r="J2129" s="9">
        <v>0</v>
      </c>
      <c r="K2129" s="9">
        <v>0</v>
      </c>
      <c r="L2129" s="9">
        <v>0</v>
      </c>
      <c r="M2129" s="9">
        <v>163</v>
      </c>
      <c r="N2129" s="9">
        <v>111</v>
      </c>
      <c r="O2129" s="9">
        <v>73</v>
      </c>
      <c r="P2129" s="9">
        <v>30.18</v>
      </c>
      <c r="Q2129" s="9">
        <v>70</v>
      </c>
      <c r="R2129" s="11">
        <f t="shared" si="198"/>
        <v>-3.3862528911691885</v>
      </c>
      <c r="S2129" s="91">
        <f t="shared" si="199"/>
        <v>3.3835223925127569E-2</v>
      </c>
      <c r="T2129" s="31">
        <f t="shared" si="200"/>
        <v>3.2727869144046483E-2</v>
      </c>
      <c r="U2129" s="31">
        <f t="shared" si="201"/>
        <v>0.96727213085595354</v>
      </c>
      <c r="V2129" s="12">
        <f t="shared" si="202"/>
        <v>-1.4451324983643937E-2</v>
      </c>
      <c r="W2129" s="12">
        <f t="shared" si="203"/>
        <v>0</v>
      </c>
    </row>
    <row r="2130" spans="1:23" x14ac:dyDescent="0.2">
      <c r="A2130" s="9">
        <v>0</v>
      </c>
      <c r="B2130" s="9">
        <v>1</v>
      </c>
      <c r="C2130" s="9">
        <v>51</v>
      </c>
      <c r="D2130" s="9">
        <v>0</v>
      </c>
      <c r="E2130" s="9">
        <v>0</v>
      </c>
      <c r="F2130" s="9">
        <v>0</v>
      </c>
      <c r="G2130" s="9">
        <v>0</v>
      </c>
      <c r="H2130" s="9">
        <v>0</v>
      </c>
      <c r="I2130" s="9">
        <v>0</v>
      </c>
      <c r="J2130" s="9">
        <v>0</v>
      </c>
      <c r="K2130" s="9">
        <v>0</v>
      </c>
      <c r="L2130" s="9">
        <v>0</v>
      </c>
      <c r="M2130" s="9">
        <v>260</v>
      </c>
      <c r="N2130" s="9">
        <v>127.5</v>
      </c>
      <c r="O2130" s="9">
        <v>92</v>
      </c>
      <c r="P2130" s="9">
        <v>32.979999999999997</v>
      </c>
      <c r="Q2130" s="9">
        <v>56</v>
      </c>
      <c r="R2130" s="11">
        <f t="shared" si="198"/>
        <v>-2.102830012745633</v>
      </c>
      <c r="S2130" s="91">
        <f t="shared" si="199"/>
        <v>0.12211036491304031</v>
      </c>
      <c r="T2130" s="31">
        <f t="shared" si="200"/>
        <v>0.10882206307977864</v>
      </c>
      <c r="U2130" s="31">
        <f t="shared" si="201"/>
        <v>0.8911779369202214</v>
      </c>
      <c r="V2130" s="12">
        <f t="shared" si="202"/>
        <v>-5.0035573957162849E-2</v>
      </c>
      <c r="W2130" s="12">
        <f t="shared" si="203"/>
        <v>1</v>
      </c>
    </row>
    <row r="2131" spans="1:23" x14ac:dyDescent="0.2">
      <c r="A2131" s="9">
        <v>0</v>
      </c>
      <c r="B2131" s="9">
        <v>1</v>
      </c>
      <c r="C2131" s="9">
        <v>43</v>
      </c>
      <c r="D2131" s="9">
        <v>0</v>
      </c>
      <c r="E2131" s="9">
        <v>1</v>
      </c>
      <c r="F2131" s="9">
        <v>0</v>
      </c>
      <c r="G2131" s="9">
        <v>0</v>
      </c>
      <c r="H2131" s="9">
        <v>0</v>
      </c>
      <c r="I2131" s="9">
        <v>0</v>
      </c>
      <c r="J2131" s="9">
        <v>0</v>
      </c>
      <c r="K2131" s="9">
        <v>1</v>
      </c>
      <c r="L2131" s="9">
        <v>0</v>
      </c>
      <c r="M2131" s="9">
        <v>177</v>
      </c>
      <c r="N2131" s="9">
        <v>147.5</v>
      </c>
      <c r="O2131" s="9">
        <v>92</v>
      </c>
      <c r="P2131" s="9">
        <v>24.81</v>
      </c>
      <c r="Q2131" s="9">
        <v>64</v>
      </c>
      <c r="R2131" s="11">
        <f t="shared" si="198"/>
        <v>-2.2524043165779037</v>
      </c>
      <c r="S2131" s="91">
        <f t="shared" si="199"/>
        <v>0.10514611585760845</v>
      </c>
      <c r="T2131" s="31">
        <f t="shared" si="200"/>
        <v>9.5142275169662657E-2</v>
      </c>
      <c r="U2131" s="31">
        <f t="shared" si="201"/>
        <v>0.90485772483033733</v>
      </c>
      <c r="V2131" s="12">
        <f t="shared" si="202"/>
        <v>-4.3419701655083007E-2</v>
      </c>
      <c r="W2131" s="12">
        <f t="shared" si="203"/>
        <v>0</v>
      </c>
    </row>
    <row r="2132" spans="1:23" x14ac:dyDescent="0.2">
      <c r="A2132" s="9">
        <v>0</v>
      </c>
      <c r="B2132" s="9">
        <v>0</v>
      </c>
      <c r="C2132" s="9">
        <v>40</v>
      </c>
      <c r="D2132" s="9">
        <v>1</v>
      </c>
      <c r="E2132" s="9">
        <v>0</v>
      </c>
      <c r="F2132" s="9">
        <v>0</v>
      </c>
      <c r="G2132" s="9">
        <v>1</v>
      </c>
      <c r="H2132" s="9">
        <v>15</v>
      </c>
      <c r="I2132" s="9">
        <v>0</v>
      </c>
      <c r="J2132" s="9">
        <v>0</v>
      </c>
      <c r="K2132" s="9">
        <v>0</v>
      </c>
      <c r="L2132" s="9">
        <v>0</v>
      </c>
      <c r="M2132" s="9">
        <v>220</v>
      </c>
      <c r="N2132" s="9">
        <v>131.5</v>
      </c>
      <c r="O2132" s="9">
        <v>82.5</v>
      </c>
      <c r="P2132" s="9">
        <v>24.35</v>
      </c>
      <c r="Q2132" s="9">
        <v>80</v>
      </c>
      <c r="R2132" s="11">
        <f t="shared" si="198"/>
        <v>-2.8233629268303702</v>
      </c>
      <c r="S2132" s="91">
        <f t="shared" si="199"/>
        <v>5.9405828957500989E-2</v>
      </c>
      <c r="T2132" s="31">
        <f t="shared" si="200"/>
        <v>5.6074666887531446E-2</v>
      </c>
      <c r="U2132" s="31">
        <f t="shared" si="201"/>
        <v>0.94392533311246851</v>
      </c>
      <c r="V2132" s="12">
        <f t="shared" si="202"/>
        <v>-2.5062358138104195E-2</v>
      </c>
      <c r="W2132" s="12">
        <f t="shared" si="203"/>
        <v>0</v>
      </c>
    </row>
    <row r="2133" spans="1:23" x14ac:dyDescent="0.2">
      <c r="A2133" s="9">
        <v>1</v>
      </c>
      <c r="B2133" s="9">
        <v>1</v>
      </c>
      <c r="C2133" s="9">
        <v>49</v>
      </c>
      <c r="D2133" s="9">
        <v>0</v>
      </c>
      <c r="E2133" s="9">
        <v>1</v>
      </c>
      <c r="F2133" s="9">
        <v>0</v>
      </c>
      <c r="G2133" s="9">
        <v>1</v>
      </c>
      <c r="H2133" s="9">
        <v>9</v>
      </c>
      <c r="I2133" s="9">
        <v>0</v>
      </c>
      <c r="J2133" s="9">
        <v>0</v>
      </c>
      <c r="K2133" s="9">
        <v>1</v>
      </c>
      <c r="L2133" s="9">
        <v>0</v>
      </c>
      <c r="M2133" s="9">
        <v>278</v>
      </c>
      <c r="N2133" s="9">
        <v>152</v>
      </c>
      <c r="O2133" s="9">
        <v>93</v>
      </c>
      <c r="P2133" s="9">
        <v>29.76</v>
      </c>
      <c r="Q2133" s="9">
        <v>64</v>
      </c>
      <c r="R2133" s="11">
        <f t="shared" si="198"/>
        <v>-1.7254544927611963</v>
      </c>
      <c r="S2133" s="91">
        <f t="shared" si="199"/>
        <v>0.17809209180987956</v>
      </c>
      <c r="T2133" s="31">
        <f t="shared" si="200"/>
        <v>0.15116992385228578</v>
      </c>
      <c r="U2133" s="31">
        <f t="shared" si="201"/>
        <v>0.15116992385228578</v>
      </c>
      <c r="V2133" s="12">
        <f t="shared" si="202"/>
        <v>-0.8205346056884798</v>
      </c>
      <c r="W2133" s="12">
        <f t="shared" si="203"/>
        <v>1</v>
      </c>
    </row>
    <row r="2134" spans="1:23" x14ac:dyDescent="0.2">
      <c r="A2134" s="9">
        <v>0</v>
      </c>
      <c r="B2134" s="9">
        <v>1</v>
      </c>
      <c r="C2134" s="9">
        <v>57</v>
      </c>
      <c r="D2134" s="9">
        <v>1</v>
      </c>
      <c r="E2134" s="9">
        <v>0</v>
      </c>
      <c r="F2134" s="9">
        <v>0</v>
      </c>
      <c r="G2134" s="9">
        <v>1</v>
      </c>
      <c r="H2134" s="9">
        <v>30</v>
      </c>
      <c r="I2134" s="9">
        <v>0</v>
      </c>
      <c r="J2134" s="9">
        <v>0</v>
      </c>
      <c r="K2134" s="9">
        <v>0</v>
      </c>
      <c r="L2134" s="9">
        <v>0</v>
      </c>
      <c r="M2134" s="9">
        <v>167</v>
      </c>
      <c r="N2134" s="9">
        <v>127</v>
      </c>
      <c r="O2134" s="9">
        <v>69</v>
      </c>
      <c r="P2134" s="9">
        <v>28.13</v>
      </c>
      <c r="Q2134" s="9">
        <v>83</v>
      </c>
      <c r="R2134" s="11">
        <f t="shared" si="198"/>
        <v>-0.79268671919958233</v>
      </c>
      <c r="S2134" s="91">
        <f t="shared" si="199"/>
        <v>0.45262707832151272</v>
      </c>
      <c r="T2134" s="31">
        <f t="shared" si="200"/>
        <v>0.31159207003391126</v>
      </c>
      <c r="U2134" s="31">
        <f t="shared" si="201"/>
        <v>0.68840792996608879</v>
      </c>
      <c r="V2134" s="12">
        <f t="shared" si="202"/>
        <v>-0.16215413555441618</v>
      </c>
      <c r="W2134" s="12">
        <f t="shared" si="203"/>
        <v>1</v>
      </c>
    </row>
    <row r="2135" spans="1:23" x14ac:dyDescent="0.2">
      <c r="A2135" s="9">
        <v>0</v>
      </c>
      <c r="B2135" s="9">
        <v>1</v>
      </c>
      <c r="C2135" s="9">
        <v>39</v>
      </c>
      <c r="D2135" s="9">
        <v>0</v>
      </c>
      <c r="E2135" s="9">
        <v>1</v>
      </c>
      <c r="F2135" s="9">
        <v>0</v>
      </c>
      <c r="G2135" s="9">
        <v>0</v>
      </c>
      <c r="H2135" s="9">
        <v>0</v>
      </c>
      <c r="I2135" s="9">
        <v>0</v>
      </c>
      <c r="J2135" s="9">
        <v>0</v>
      </c>
      <c r="K2135" s="9">
        <v>0</v>
      </c>
      <c r="L2135" s="9">
        <v>0</v>
      </c>
      <c r="M2135" s="9">
        <v>216</v>
      </c>
      <c r="N2135" s="9">
        <v>122.5</v>
      </c>
      <c r="O2135" s="9">
        <v>77</v>
      </c>
      <c r="P2135" s="9">
        <v>24.06</v>
      </c>
      <c r="Q2135" s="9">
        <v>60</v>
      </c>
      <c r="R2135" s="11">
        <f t="shared" si="198"/>
        <v>-3.0072479391891731</v>
      </c>
      <c r="S2135" s="91">
        <f t="shared" si="199"/>
        <v>4.9427519292845362E-2</v>
      </c>
      <c r="T2135" s="31">
        <f t="shared" si="200"/>
        <v>4.7099507478279207E-2</v>
      </c>
      <c r="U2135" s="31">
        <f t="shared" si="201"/>
        <v>0.95290049252172082</v>
      </c>
      <c r="V2135" s="12">
        <f t="shared" si="202"/>
        <v>-2.0952448579991744E-2</v>
      </c>
      <c r="W2135" s="12">
        <f t="shared" si="203"/>
        <v>0</v>
      </c>
    </row>
    <row r="2136" spans="1:23" x14ac:dyDescent="0.2">
      <c r="A2136" s="9">
        <v>0</v>
      </c>
      <c r="B2136" s="9">
        <v>0</v>
      </c>
      <c r="C2136" s="9">
        <v>58</v>
      </c>
      <c r="D2136" s="9">
        <v>1</v>
      </c>
      <c r="E2136" s="9">
        <v>0</v>
      </c>
      <c r="F2136" s="9">
        <v>0</v>
      </c>
      <c r="G2136" s="9">
        <v>0</v>
      </c>
      <c r="H2136" s="9">
        <v>0</v>
      </c>
      <c r="I2136" s="9">
        <v>1</v>
      </c>
      <c r="J2136" s="9">
        <v>1</v>
      </c>
      <c r="K2136" s="9">
        <v>1</v>
      </c>
      <c r="L2136" s="9">
        <v>0</v>
      </c>
      <c r="M2136" s="9">
        <v>274</v>
      </c>
      <c r="N2136" s="9">
        <v>159</v>
      </c>
      <c r="O2136" s="9">
        <v>90</v>
      </c>
      <c r="P2136" s="9">
        <v>28.4</v>
      </c>
      <c r="Q2136" s="9">
        <v>72</v>
      </c>
      <c r="R2136" s="11">
        <f t="shared" si="198"/>
        <v>0.29678043200490478</v>
      </c>
      <c r="S2136" s="91">
        <f t="shared" si="199"/>
        <v>1.3455198339196033</v>
      </c>
      <c r="T2136" s="31">
        <f t="shared" si="200"/>
        <v>0.57365527865569244</v>
      </c>
      <c r="U2136" s="31">
        <f t="shared" si="201"/>
        <v>0.42634472134430756</v>
      </c>
      <c r="V2136" s="12">
        <f t="shared" si="202"/>
        <v>-0.37023910973059515</v>
      </c>
      <c r="W2136" s="12">
        <f t="shared" si="203"/>
        <v>1</v>
      </c>
    </row>
    <row r="2137" spans="1:23" x14ac:dyDescent="0.2">
      <c r="A2137" s="9">
        <v>0</v>
      </c>
      <c r="B2137" s="9">
        <v>1</v>
      </c>
      <c r="C2137" s="9">
        <v>54</v>
      </c>
      <c r="D2137" s="9">
        <v>0</v>
      </c>
      <c r="E2137" s="9">
        <v>1</v>
      </c>
      <c r="F2137" s="9">
        <v>0</v>
      </c>
      <c r="G2137" s="9">
        <v>0</v>
      </c>
      <c r="H2137" s="9">
        <v>0</v>
      </c>
      <c r="I2137" s="9">
        <v>0</v>
      </c>
      <c r="J2137" s="9">
        <v>0</v>
      </c>
      <c r="K2137" s="9">
        <v>1</v>
      </c>
      <c r="L2137" s="9">
        <v>0</v>
      </c>
      <c r="M2137" s="9">
        <v>165</v>
      </c>
      <c r="N2137" s="9">
        <v>151</v>
      </c>
      <c r="O2137" s="9">
        <v>100</v>
      </c>
      <c r="P2137" s="9">
        <v>23.74</v>
      </c>
      <c r="Q2137" s="9">
        <v>92</v>
      </c>
      <c r="R2137" s="11">
        <f t="shared" si="198"/>
        <v>-1.3812682836872172</v>
      </c>
      <c r="S2137" s="91">
        <f t="shared" si="199"/>
        <v>0.2512596823368683</v>
      </c>
      <c r="T2137" s="31">
        <f t="shared" si="200"/>
        <v>0.20080538507211593</v>
      </c>
      <c r="U2137" s="31">
        <f t="shared" si="201"/>
        <v>0.79919461492788413</v>
      </c>
      <c r="V2137" s="12">
        <f t="shared" si="202"/>
        <v>-9.7347451102123908E-2</v>
      </c>
      <c r="W2137" s="12">
        <f t="shared" si="203"/>
        <v>1</v>
      </c>
    </row>
    <row r="2138" spans="1:23" x14ac:dyDescent="0.2">
      <c r="A2138" s="9">
        <v>1</v>
      </c>
      <c r="B2138" s="9">
        <v>0</v>
      </c>
      <c r="C2138" s="9">
        <v>61</v>
      </c>
      <c r="D2138" s="9">
        <v>1</v>
      </c>
      <c r="E2138" s="9">
        <v>0</v>
      </c>
      <c r="F2138" s="9">
        <v>0</v>
      </c>
      <c r="G2138" s="9">
        <v>0</v>
      </c>
      <c r="H2138" s="9">
        <v>0</v>
      </c>
      <c r="I2138" s="9">
        <v>0</v>
      </c>
      <c r="J2138" s="9">
        <v>0</v>
      </c>
      <c r="K2138" s="9">
        <v>1</v>
      </c>
      <c r="L2138" s="9">
        <v>0</v>
      </c>
      <c r="M2138" s="9">
        <v>300</v>
      </c>
      <c r="N2138" s="9">
        <v>150.5</v>
      </c>
      <c r="O2138" s="9">
        <v>89</v>
      </c>
      <c r="P2138" s="9">
        <v>25.4</v>
      </c>
      <c r="Q2138" s="9">
        <v>68</v>
      </c>
      <c r="R2138" s="11">
        <f t="shared" si="198"/>
        <v>-1.2868280217666976</v>
      </c>
      <c r="S2138" s="91">
        <f t="shared" si="199"/>
        <v>0.27614532229838346</v>
      </c>
      <c r="T2138" s="31">
        <f t="shared" si="200"/>
        <v>0.21639018493680315</v>
      </c>
      <c r="U2138" s="31">
        <f t="shared" si="201"/>
        <v>0.21639018493680315</v>
      </c>
      <c r="V2138" s="12">
        <f t="shared" si="202"/>
        <v>-0.66476244192247813</v>
      </c>
      <c r="W2138" s="12">
        <f t="shared" si="203"/>
        <v>1</v>
      </c>
    </row>
    <row r="2139" spans="1:23" x14ac:dyDescent="0.2">
      <c r="A2139" s="9">
        <v>0</v>
      </c>
      <c r="B2139" s="9">
        <v>1</v>
      </c>
      <c r="C2139" s="9">
        <v>53</v>
      </c>
      <c r="D2139" s="9">
        <v>0</v>
      </c>
      <c r="E2139" s="9">
        <v>0</v>
      </c>
      <c r="F2139" s="9">
        <v>1</v>
      </c>
      <c r="G2139" s="9">
        <v>1</v>
      </c>
      <c r="H2139" s="9">
        <v>20</v>
      </c>
      <c r="I2139" s="9">
        <v>0</v>
      </c>
      <c r="J2139" s="9">
        <v>0</v>
      </c>
      <c r="K2139" s="9">
        <v>1</v>
      </c>
      <c r="L2139" s="9">
        <v>0</v>
      </c>
      <c r="M2139" s="9">
        <v>204</v>
      </c>
      <c r="N2139" s="9">
        <v>152</v>
      </c>
      <c r="O2139" s="9">
        <v>74</v>
      </c>
      <c r="P2139" s="9">
        <v>24.8</v>
      </c>
      <c r="Q2139" s="9">
        <v>78</v>
      </c>
      <c r="R2139" s="11">
        <f t="shared" si="198"/>
        <v>-0.92262101715254108</v>
      </c>
      <c r="S2139" s="91">
        <f t="shared" si="199"/>
        <v>0.39747588350635427</v>
      </c>
      <c r="T2139" s="31">
        <f t="shared" si="200"/>
        <v>0.28442414513019176</v>
      </c>
      <c r="U2139" s="31">
        <f t="shared" si="201"/>
        <v>0.71557585486980824</v>
      </c>
      <c r="V2139" s="12">
        <f t="shared" si="202"/>
        <v>-0.14534432192483973</v>
      </c>
      <c r="W2139" s="12">
        <f t="shared" si="203"/>
        <v>1</v>
      </c>
    </row>
    <row r="2140" spans="1:23" x14ac:dyDescent="0.2">
      <c r="A2140" s="9">
        <v>0</v>
      </c>
      <c r="B2140" s="9">
        <v>0</v>
      </c>
      <c r="C2140" s="9">
        <v>60</v>
      </c>
      <c r="D2140" s="9">
        <v>0</v>
      </c>
      <c r="E2140" s="9">
        <v>1</v>
      </c>
      <c r="F2140" s="9">
        <v>0</v>
      </c>
      <c r="G2140" s="9">
        <v>0</v>
      </c>
      <c r="H2140" s="9">
        <v>0</v>
      </c>
      <c r="I2140" s="9">
        <v>0</v>
      </c>
      <c r="J2140" s="9">
        <v>0</v>
      </c>
      <c r="K2140" s="9">
        <v>1</v>
      </c>
      <c r="L2140" s="9">
        <v>0</v>
      </c>
      <c r="M2140" s="9">
        <v>298</v>
      </c>
      <c r="N2140" s="9">
        <v>133</v>
      </c>
      <c r="O2140" s="9">
        <v>89</v>
      </c>
      <c r="P2140" s="9">
        <v>25.09</v>
      </c>
      <c r="Q2140" s="9">
        <v>83</v>
      </c>
      <c r="R2140" s="11">
        <f t="shared" si="198"/>
        <v>-1.7370442528906525</v>
      </c>
      <c r="S2140" s="91">
        <f t="shared" si="199"/>
        <v>0.17603996200152258</v>
      </c>
      <c r="T2140" s="31">
        <f t="shared" si="200"/>
        <v>0.14968875862170292</v>
      </c>
      <c r="U2140" s="31">
        <f t="shared" si="201"/>
        <v>0.85031124137829706</v>
      </c>
      <c r="V2140" s="12">
        <f t="shared" si="202"/>
        <v>-7.0422079377769675E-2</v>
      </c>
      <c r="W2140" s="12">
        <f t="shared" si="203"/>
        <v>1</v>
      </c>
    </row>
    <row r="2141" spans="1:23" x14ac:dyDescent="0.2">
      <c r="A2141" s="9">
        <v>0</v>
      </c>
      <c r="B2141" s="9">
        <v>1</v>
      </c>
      <c r="C2141" s="9">
        <v>40</v>
      </c>
      <c r="D2141" s="9">
        <v>0</v>
      </c>
      <c r="E2141" s="9">
        <v>0</v>
      </c>
      <c r="F2141" s="9">
        <v>0</v>
      </c>
      <c r="G2141" s="9">
        <v>0</v>
      </c>
      <c r="H2141" s="9">
        <v>0</v>
      </c>
      <c r="I2141" s="9">
        <v>0</v>
      </c>
      <c r="J2141" s="9">
        <v>0</v>
      </c>
      <c r="K2141" s="9">
        <v>1</v>
      </c>
      <c r="L2141" s="9">
        <v>0</v>
      </c>
      <c r="M2141" s="9">
        <v>192</v>
      </c>
      <c r="N2141" s="9">
        <v>141.5</v>
      </c>
      <c r="O2141" s="9">
        <v>108.5</v>
      </c>
      <c r="P2141" s="9">
        <v>36.01</v>
      </c>
      <c r="Q2141" s="9">
        <v>76</v>
      </c>
      <c r="R2141" s="11">
        <f t="shared" si="198"/>
        <v>-2.4596599076952037</v>
      </c>
      <c r="S2141" s="91">
        <f t="shared" si="199"/>
        <v>8.5464011678087815E-2</v>
      </c>
      <c r="T2141" s="31">
        <f t="shared" si="200"/>
        <v>7.8735002504563528E-2</v>
      </c>
      <c r="U2141" s="31">
        <f t="shared" si="201"/>
        <v>0.92126499749543644</v>
      </c>
      <c r="V2141" s="12">
        <f t="shared" si="202"/>
        <v>-3.5615429090564733E-2</v>
      </c>
      <c r="W2141" s="12">
        <f t="shared" si="203"/>
        <v>0</v>
      </c>
    </row>
    <row r="2142" spans="1:23" x14ac:dyDescent="0.2">
      <c r="A2142" s="9">
        <v>0</v>
      </c>
      <c r="B2142" s="9">
        <v>0</v>
      </c>
      <c r="C2142" s="9">
        <v>52</v>
      </c>
      <c r="D2142" s="9">
        <v>0</v>
      </c>
      <c r="E2142" s="9">
        <v>0</v>
      </c>
      <c r="F2142" s="9">
        <v>0</v>
      </c>
      <c r="G2142" s="9">
        <v>1</v>
      </c>
      <c r="H2142" s="9">
        <v>20</v>
      </c>
      <c r="I2142" s="9">
        <v>0</v>
      </c>
      <c r="J2142" s="9">
        <v>0</v>
      </c>
      <c r="K2142" s="9">
        <v>0</v>
      </c>
      <c r="L2142" s="9">
        <v>0</v>
      </c>
      <c r="M2142" s="9">
        <v>254</v>
      </c>
      <c r="N2142" s="9">
        <v>114</v>
      </c>
      <c r="O2142" s="9">
        <v>80</v>
      </c>
      <c r="P2142" s="9">
        <v>16.59</v>
      </c>
      <c r="Q2142" s="9">
        <v>75</v>
      </c>
      <c r="R2142" s="11">
        <f t="shared" si="198"/>
        <v>-1.9728887017942149</v>
      </c>
      <c r="S2142" s="91">
        <f t="shared" si="199"/>
        <v>0.13905458824012773</v>
      </c>
      <c r="T2142" s="31">
        <f t="shared" si="200"/>
        <v>0.12207895010104045</v>
      </c>
      <c r="U2142" s="31">
        <f t="shared" si="201"/>
        <v>0.87792104989895958</v>
      </c>
      <c r="V2142" s="12">
        <f t="shared" si="202"/>
        <v>-5.6544537778290174E-2</v>
      </c>
      <c r="W2142" s="12">
        <f t="shared" si="203"/>
        <v>1</v>
      </c>
    </row>
    <row r="2143" spans="1:23" x14ac:dyDescent="0.2">
      <c r="A2143" s="9">
        <v>0</v>
      </c>
      <c r="B2143" s="9">
        <v>1</v>
      </c>
      <c r="C2143" s="9">
        <v>57</v>
      </c>
      <c r="D2143" s="9">
        <v>1</v>
      </c>
      <c r="E2143" s="9">
        <v>0</v>
      </c>
      <c r="F2143" s="9">
        <v>0</v>
      </c>
      <c r="G2143" s="9">
        <v>1</v>
      </c>
      <c r="H2143" s="9">
        <v>30</v>
      </c>
      <c r="I2143" s="9">
        <v>0</v>
      </c>
      <c r="J2143" s="9">
        <v>0</v>
      </c>
      <c r="K2143" s="9">
        <v>1</v>
      </c>
      <c r="L2143" s="9">
        <v>0</v>
      </c>
      <c r="M2143" s="9">
        <v>249</v>
      </c>
      <c r="N2143" s="9">
        <v>139</v>
      </c>
      <c r="O2143" s="9">
        <v>83</v>
      </c>
      <c r="P2143" s="9">
        <v>23.81</v>
      </c>
      <c r="Q2143" s="9">
        <v>85</v>
      </c>
      <c r="R2143" s="11">
        <f t="shared" si="198"/>
        <v>-0.39358953057996171</v>
      </c>
      <c r="S2143" s="91">
        <f t="shared" si="199"/>
        <v>0.67463091477590376</v>
      </c>
      <c r="T2143" s="31">
        <f t="shared" si="200"/>
        <v>0.40285349375995588</v>
      </c>
      <c r="U2143" s="31">
        <f t="shared" si="201"/>
        <v>0.59714650624004406</v>
      </c>
      <c r="V2143" s="12">
        <f t="shared" si="202"/>
        <v>-0.22391910430488912</v>
      </c>
      <c r="W2143" s="12">
        <f t="shared" si="203"/>
        <v>1</v>
      </c>
    </row>
    <row r="2144" spans="1:23" x14ac:dyDescent="0.2">
      <c r="A2144" s="9">
        <v>0</v>
      </c>
      <c r="B2144" s="9">
        <v>0</v>
      </c>
      <c r="C2144" s="9">
        <v>46</v>
      </c>
      <c r="D2144" s="9">
        <v>1</v>
      </c>
      <c r="E2144" s="9">
        <v>0</v>
      </c>
      <c r="F2144" s="9">
        <v>0</v>
      </c>
      <c r="G2144" s="9">
        <v>1</v>
      </c>
      <c r="H2144" s="9">
        <v>30</v>
      </c>
      <c r="I2144" s="9">
        <v>0</v>
      </c>
      <c r="J2144" s="9">
        <v>0</v>
      </c>
      <c r="K2144" s="9">
        <v>0</v>
      </c>
      <c r="L2144" s="9">
        <v>0</v>
      </c>
      <c r="M2144" s="9">
        <v>303</v>
      </c>
      <c r="N2144" s="9">
        <v>115</v>
      </c>
      <c r="O2144" s="9">
        <v>78</v>
      </c>
      <c r="P2144" s="9">
        <v>22.5</v>
      </c>
      <c r="Q2144" s="9">
        <v>70</v>
      </c>
      <c r="R2144" s="11">
        <f t="shared" si="198"/>
        <v>-2.2754735861036508</v>
      </c>
      <c r="S2144" s="91">
        <f t="shared" si="199"/>
        <v>0.10274823677397407</v>
      </c>
      <c r="T2144" s="31">
        <f t="shared" si="200"/>
        <v>9.317470057767499E-2</v>
      </c>
      <c r="U2144" s="31">
        <f t="shared" si="201"/>
        <v>0.90682529942232504</v>
      </c>
      <c r="V2144" s="12">
        <f t="shared" si="202"/>
        <v>-4.2476372041063304E-2</v>
      </c>
      <c r="W2144" s="12">
        <f t="shared" si="203"/>
        <v>0</v>
      </c>
    </row>
    <row r="2145" spans="1:23" x14ac:dyDescent="0.2">
      <c r="A2145" s="9">
        <v>0</v>
      </c>
      <c r="B2145" s="9">
        <v>0</v>
      </c>
      <c r="C2145" s="9">
        <v>42</v>
      </c>
      <c r="D2145" s="9">
        <v>1</v>
      </c>
      <c r="E2145" s="9">
        <v>0</v>
      </c>
      <c r="F2145" s="9">
        <v>0</v>
      </c>
      <c r="G2145" s="9">
        <v>1</v>
      </c>
      <c r="H2145" s="9">
        <v>43</v>
      </c>
      <c r="I2145" s="9">
        <v>0</v>
      </c>
      <c r="J2145" s="9">
        <v>0</v>
      </c>
      <c r="K2145" s="9">
        <v>0</v>
      </c>
      <c r="L2145" s="9">
        <v>0</v>
      </c>
      <c r="M2145" s="9">
        <v>290</v>
      </c>
      <c r="N2145" s="9">
        <v>136</v>
      </c>
      <c r="O2145" s="9">
        <v>88</v>
      </c>
      <c r="P2145" s="9">
        <v>34.71</v>
      </c>
      <c r="Q2145" s="9">
        <v>110</v>
      </c>
      <c r="R2145" s="11">
        <f t="shared" si="198"/>
        <v>-1.9215493759047959</v>
      </c>
      <c r="S2145" s="91">
        <f t="shared" si="199"/>
        <v>0.14637998871472602</v>
      </c>
      <c r="T2145" s="31">
        <f t="shared" si="200"/>
        <v>0.12768889038166237</v>
      </c>
      <c r="U2145" s="31">
        <f t="shared" si="201"/>
        <v>0.87231110961833758</v>
      </c>
      <c r="V2145" s="12">
        <f t="shared" si="202"/>
        <v>-5.9328596382114886E-2</v>
      </c>
      <c r="W2145" s="12">
        <f t="shared" si="203"/>
        <v>1</v>
      </c>
    </row>
    <row r="2146" spans="1:23" x14ac:dyDescent="0.2">
      <c r="A2146" s="9">
        <v>0</v>
      </c>
      <c r="B2146" s="9">
        <v>0</v>
      </c>
      <c r="C2146" s="9">
        <v>40</v>
      </c>
      <c r="D2146" s="9">
        <v>0</v>
      </c>
      <c r="E2146" s="9">
        <v>1</v>
      </c>
      <c r="F2146" s="9">
        <v>0</v>
      </c>
      <c r="G2146" s="9">
        <v>0</v>
      </c>
      <c r="H2146" s="9">
        <v>0</v>
      </c>
      <c r="I2146" s="9">
        <v>0</v>
      </c>
      <c r="J2146" s="9">
        <v>0</v>
      </c>
      <c r="K2146" s="9">
        <v>0</v>
      </c>
      <c r="L2146" s="9">
        <v>0</v>
      </c>
      <c r="M2146" s="9">
        <v>230</v>
      </c>
      <c r="N2146" s="9">
        <v>127</v>
      </c>
      <c r="O2146" s="9">
        <v>72</v>
      </c>
      <c r="P2146" s="9">
        <v>29.62</v>
      </c>
      <c r="Q2146" s="9">
        <v>85</v>
      </c>
      <c r="R2146" s="11">
        <f t="shared" si="198"/>
        <v>-3.3003506459782956</v>
      </c>
      <c r="S2146" s="91">
        <f t="shared" si="199"/>
        <v>3.6870236734099657E-2</v>
      </c>
      <c r="T2146" s="31">
        <f t="shared" si="200"/>
        <v>3.5559162012627862E-2</v>
      </c>
      <c r="U2146" s="31">
        <f t="shared" si="201"/>
        <v>0.96444083798737212</v>
      </c>
      <c r="V2146" s="12">
        <f t="shared" si="202"/>
        <v>-1.5724408272741699E-2</v>
      </c>
      <c r="W2146" s="12">
        <f t="shared" si="203"/>
        <v>0</v>
      </c>
    </row>
    <row r="2147" spans="1:23" x14ac:dyDescent="0.2">
      <c r="A2147" s="9">
        <v>0</v>
      </c>
      <c r="B2147" s="9">
        <v>0</v>
      </c>
      <c r="C2147" s="9">
        <v>54</v>
      </c>
      <c r="D2147" s="9">
        <v>0</v>
      </c>
      <c r="E2147" s="9">
        <v>1</v>
      </c>
      <c r="F2147" s="9">
        <v>0</v>
      </c>
      <c r="G2147" s="9">
        <v>0</v>
      </c>
      <c r="H2147" s="9">
        <v>0</v>
      </c>
      <c r="I2147" s="9">
        <v>0</v>
      </c>
      <c r="J2147" s="9">
        <v>0</v>
      </c>
      <c r="K2147" s="9">
        <v>1</v>
      </c>
      <c r="L2147" s="9">
        <v>0</v>
      </c>
      <c r="M2147" s="9">
        <v>252</v>
      </c>
      <c r="N2147" s="9">
        <v>146</v>
      </c>
      <c r="O2147" s="9">
        <v>87</v>
      </c>
      <c r="P2147" s="9">
        <v>33.11</v>
      </c>
      <c r="Q2147" s="9">
        <v>90</v>
      </c>
      <c r="R2147" s="11">
        <f t="shared" si="198"/>
        <v>-1.9949183593477686</v>
      </c>
      <c r="S2147" s="91">
        <f t="shared" si="199"/>
        <v>0.1360247588635789</v>
      </c>
      <c r="T2147" s="31">
        <f t="shared" si="200"/>
        <v>0.11973749498175647</v>
      </c>
      <c r="U2147" s="31">
        <f t="shared" si="201"/>
        <v>0.88026250501824355</v>
      </c>
      <c r="V2147" s="12">
        <f t="shared" si="202"/>
        <v>-5.5387796622056881E-2</v>
      </c>
      <c r="W2147" s="12">
        <f t="shared" si="203"/>
        <v>1</v>
      </c>
    </row>
    <row r="2148" spans="1:23" x14ac:dyDescent="0.2">
      <c r="A2148" s="9">
        <v>0</v>
      </c>
      <c r="B2148" s="9">
        <v>0</v>
      </c>
      <c r="C2148" s="9">
        <v>51</v>
      </c>
      <c r="D2148" s="9">
        <v>0</v>
      </c>
      <c r="E2148" s="9">
        <v>1</v>
      </c>
      <c r="F2148" s="9">
        <v>0</v>
      </c>
      <c r="G2148" s="9">
        <v>0</v>
      </c>
      <c r="H2148" s="9">
        <v>0</v>
      </c>
      <c r="I2148" s="9">
        <v>0</v>
      </c>
      <c r="J2148" s="9">
        <v>0</v>
      </c>
      <c r="K2148" s="9">
        <v>1</v>
      </c>
      <c r="L2148" s="9">
        <v>0</v>
      </c>
      <c r="M2148" s="9">
        <v>262</v>
      </c>
      <c r="N2148" s="9">
        <v>150.5</v>
      </c>
      <c r="O2148" s="9">
        <v>95</v>
      </c>
      <c r="P2148" s="9">
        <v>30.79</v>
      </c>
      <c r="Q2148" s="9">
        <v>75</v>
      </c>
      <c r="R2148" s="11">
        <f t="shared" si="198"/>
        <v>-2.2449338405179668</v>
      </c>
      <c r="S2148" s="91">
        <f t="shared" si="199"/>
        <v>0.10593454871658116</v>
      </c>
      <c r="T2148" s="31">
        <f t="shared" si="200"/>
        <v>9.5787358157421204E-2</v>
      </c>
      <c r="U2148" s="31">
        <f t="shared" si="201"/>
        <v>0.90421264184257877</v>
      </c>
      <c r="V2148" s="12">
        <f t="shared" si="202"/>
        <v>-4.3729425366209281E-2</v>
      </c>
      <c r="W2148" s="12">
        <f t="shared" si="203"/>
        <v>0</v>
      </c>
    </row>
    <row r="2149" spans="1:23" x14ac:dyDescent="0.2">
      <c r="A2149" s="9">
        <v>1</v>
      </c>
      <c r="B2149" s="9">
        <v>1</v>
      </c>
      <c r="C2149" s="9">
        <v>54</v>
      </c>
      <c r="D2149" s="9">
        <v>1</v>
      </c>
      <c r="E2149" s="9">
        <v>0</v>
      </c>
      <c r="F2149" s="9">
        <v>0</v>
      </c>
      <c r="G2149" s="9">
        <v>1</v>
      </c>
      <c r="H2149" s="9">
        <v>30</v>
      </c>
      <c r="I2149" s="9">
        <v>0</v>
      </c>
      <c r="J2149" s="9">
        <v>0</v>
      </c>
      <c r="K2149" s="9">
        <v>1</v>
      </c>
      <c r="L2149" s="9">
        <v>0</v>
      </c>
      <c r="M2149" s="9">
        <v>177</v>
      </c>
      <c r="N2149" s="9">
        <v>162.5</v>
      </c>
      <c r="O2149" s="9">
        <v>99.5</v>
      </c>
      <c r="P2149" s="9">
        <v>22.97</v>
      </c>
      <c r="Q2149" s="9">
        <v>65</v>
      </c>
      <c r="R2149" s="11">
        <f t="shared" si="198"/>
        <v>-0.50367994792245874</v>
      </c>
      <c r="S2149" s="91">
        <f t="shared" si="199"/>
        <v>0.60430276026267959</v>
      </c>
      <c r="T2149" s="31">
        <f t="shared" si="200"/>
        <v>0.37667625789270254</v>
      </c>
      <c r="U2149" s="31">
        <f t="shared" si="201"/>
        <v>0.37667625789270254</v>
      </c>
      <c r="V2149" s="12">
        <f t="shared" si="202"/>
        <v>-0.42403175274904786</v>
      </c>
      <c r="W2149" s="12">
        <f t="shared" si="203"/>
        <v>1</v>
      </c>
    </row>
    <row r="2150" spans="1:23" x14ac:dyDescent="0.2">
      <c r="A2150" s="9">
        <v>0</v>
      </c>
      <c r="B2150" s="9">
        <v>0</v>
      </c>
      <c r="C2150" s="9">
        <v>51</v>
      </c>
      <c r="D2150" s="9">
        <v>1</v>
      </c>
      <c r="E2150" s="9">
        <v>0</v>
      </c>
      <c r="F2150" s="9">
        <v>0</v>
      </c>
      <c r="G2150" s="9">
        <v>0</v>
      </c>
      <c r="H2150" s="9">
        <v>0</v>
      </c>
      <c r="I2150" s="9">
        <v>0</v>
      </c>
      <c r="J2150" s="9">
        <v>0</v>
      </c>
      <c r="K2150" s="9">
        <v>0</v>
      </c>
      <c r="L2150" s="9">
        <v>0</v>
      </c>
      <c r="M2150" s="9">
        <v>236</v>
      </c>
      <c r="N2150" s="9">
        <v>115</v>
      </c>
      <c r="O2150" s="9">
        <v>71</v>
      </c>
      <c r="P2150" s="9">
        <v>23.48</v>
      </c>
      <c r="Q2150" s="9">
        <v>80</v>
      </c>
      <c r="R2150" s="11">
        <f t="shared" si="198"/>
        <v>-2.4946123019781501</v>
      </c>
      <c r="S2150" s="91">
        <f t="shared" si="199"/>
        <v>8.2528441303571273E-2</v>
      </c>
      <c r="T2150" s="31">
        <f t="shared" si="200"/>
        <v>7.6236741830257373E-2</v>
      </c>
      <c r="U2150" s="31">
        <f t="shared" si="201"/>
        <v>0.92376325816974258</v>
      </c>
      <c r="V2150" s="12">
        <f t="shared" si="202"/>
        <v>-3.4439315407792707E-2</v>
      </c>
      <c r="W2150" s="12">
        <f t="shared" si="203"/>
        <v>0</v>
      </c>
    </row>
    <row r="2151" spans="1:23" x14ac:dyDescent="0.2">
      <c r="A2151" s="9">
        <v>0</v>
      </c>
      <c r="B2151" s="9">
        <v>0</v>
      </c>
      <c r="C2151" s="9">
        <v>39</v>
      </c>
      <c r="D2151" s="9">
        <v>0</v>
      </c>
      <c r="E2151" s="9">
        <v>1</v>
      </c>
      <c r="F2151" s="9">
        <v>0</v>
      </c>
      <c r="G2151" s="9">
        <v>0</v>
      </c>
      <c r="H2151" s="9">
        <v>0</v>
      </c>
      <c r="I2151" s="9">
        <v>0</v>
      </c>
      <c r="J2151" s="9">
        <v>0</v>
      </c>
      <c r="K2151" s="9">
        <v>0</v>
      </c>
      <c r="L2151" s="9">
        <v>0</v>
      </c>
      <c r="M2151" s="9">
        <v>337</v>
      </c>
      <c r="N2151" s="9">
        <v>120</v>
      </c>
      <c r="O2151" s="9">
        <v>79.5</v>
      </c>
      <c r="P2151" s="9">
        <v>23.07</v>
      </c>
      <c r="Q2151" s="9">
        <v>68</v>
      </c>
      <c r="R2151" s="11">
        <f t="shared" si="198"/>
        <v>-3.5144094951997058</v>
      </c>
      <c r="S2151" s="91">
        <f t="shared" si="199"/>
        <v>2.9765374362029924E-2</v>
      </c>
      <c r="T2151" s="31">
        <f t="shared" si="200"/>
        <v>2.8905006036419174E-2</v>
      </c>
      <c r="U2151" s="31">
        <f t="shared" si="201"/>
        <v>0.97109499396358079</v>
      </c>
      <c r="V2151" s="12">
        <f t="shared" si="202"/>
        <v>-1.2738284678708573E-2</v>
      </c>
      <c r="W2151" s="12">
        <f t="shared" si="203"/>
        <v>0</v>
      </c>
    </row>
    <row r="2152" spans="1:23" x14ac:dyDescent="0.2">
      <c r="A2152" s="9">
        <v>0</v>
      </c>
      <c r="B2152" s="9">
        <v>0</v>
      </c>
      <c r="C2152" s="9">
        <v>54</v>
      </c>
      <c r="D2152" s="9">
        <v>0</v>
      </c>
      <c r="E2152" s="9">
        <v>1</v>
      </c>
      <c r="F2152" s="9">
        <v>0</v>
      </c>
      <c r="G2152" s="9">
        <v>0</v>
      </c>
      <c r="H2152" s="9">
        <v>0</v>
      </c>
      <c r="I2152" s="9">
        <v>0</v>
      </c>
      <c r="J2152" s="9">
        <v>0</v>
      </c>
      <c r="K2152" s="9">
        <v>0</v>
      </c>
      <c r="L2152" s="9">
        <v>0</v>
      </c>
      <c r="M2152" s="9">
        <v>243</v>
      </c>
      <c r="N2152" s="9">
        <v>147.5</v>
      </c>
      <c r="O2152" s="9">
        <v>86.5</v>
      </c>
      <c r="P2152" s="9">
        <v>26.42</v>
      </c>
      <c r="Q2152" s="9">
        <v>64</v>
      </c>
      <c r="R2152" s="11">
        <f t="shared" si="198"/>
        <v>-2.2733293683750224</v>
      </c>
      <c r="S2152" s="91">
        <f t="shared" si="199"/>
        <v>0.10296878773498878</v>
      </c>
      <c r="T2152" s="31">
        <f t="shared" si="200"/>
        <v>9.3356030451633404E-2</v>
      </c>
      <c r="U2152" s="31">
        <f t="shared" si="201"/>
        <v>0.90664396954836657</v>
      </c>
      <c r="V2152" s="12">
        <f t="shared" si="202"/>
        <v>-4.2563222769966498E-2</v>
      </c>
      <c r="W2152" s="12">
        <f t="shared" si="203"/>
        <v>0</v>
      </c>
    </row>
    <row r="2153" spans="1:23" x14ac:dyDescent="0.2">
      <c r="A2153" s="9">
        <v>0</v>
      </c>
      <c r="B2153" s="9">
        <v>0</v>
      </c>
      <c r="C2153" s="9">
        <v>47</v>
      </c>
      <c r="D2153" s="9">
        <v>0</v>
      </c>
      <c r="E2153" s="9">
        <v>0</v>
      </c>
      <c r="F2153" s="9">
        <v>1</v>
      </c>
      <c r="G2153" s="9">
        <v>1</v>
      </c>
      <c r="H2153" s="9">
        <v>18</v>
      </c>
      <c r="I2153" s="9">
        <v>0</v>
      </c>
      <c r="J2153" s="9">
        <v>0</v>
      </c>
      <c r="K2153" s="9">
        <v>0</v>
      </c>
      <c r="L2153" s="9">
        <v>0</v>
      </c>
      <c r="M2153" s="9">
        <v>321</v>
      </c>
      <c r="N2153" s="9">
        <v>132</v>
      </c>
      <c r="O2153" s="9">
        <v>88</v>
      </c>
      <c r="P2153" s="9">
        <v>28.14</v>
      </c>
      <c r="Q2153" s="9">
        <v>90</v>
      </c>
      <c r="R2153" s="11">
        <f t="shared" si="198"/>
        <v>-2.5245838249190058</v>
      </c>
      <c r="S2153" s="91">
        <f t="shared" si="199"/>
        <v>8.0091637995608575E-2</v>
      </c>
      <c r="T2153" s="31">
        <f t="shared" si="200"/>
        <v>7.4152632219465636E-2</v>
      </c>
      <c r="U2153" s="31">
        <f t="shared" si="201"/>
        <v>0.92584736778053434</v>
      </c>
      <c r="V2153" s="12">
        <f t="shared" si="202"/>
        <v>-3.3460603808705441E-2</v>
      </c>
      <c r="W2153" s="12">
        <f t="shared" si="203"/>
        <v>0</v>
      </c>
    </row>
    <row r="2154" spans="1:23" x14ac:dyDescent="0.2">
      <c r="A2154" s="9">
        <v>0</v>
      </c>
      <c r="B2154" s="9">
        <v>1</v>
      </c>
      <c r="C2154" s="9">
        <v>63</v>
      </c>
      <c r="D2154" s="9">
        <v>1</v>
      </c>
      <c r="E2154" s="9">
        <v>0</v>
      </c>
      <c r="F2154" s="9">
        <v>0</v>
      </c>
      <c r="G2154" s="9">
        <v>0</v>
      </c>
      <c r="H2154" s="9">
        <v>0</v>
      </c>
      <c r="I2154" s="9">
        <v>0</v>
      </c>
      <c r="J2154" s="9">
        <v>0</v>
      </c>
      <c r="K2154" s="9">
        <v>1</v>
      </c>
      <c r="L2154" s="9">
        <v>0</v>
      </c>
      <c r="M2154" s="9">
        <v>248</v>
      </c>
      <c r="N2154" s="9">
        <v>130</v>
      </c>
      <c r="O2154" s="9">
        <v>73.5</v>
      </c>
      <c r="P2154" s="9">
        <v>23.5</v>
      </c>
      <c r="Q2154" s="9">
        <v>98</v>
      </c>
      <c r="R2154" s="11">
        <f t="shared" si="198"/>
        <v>-0.60697065354226432</v>
      </c>
      <c r="S2154" s="91">
        <f t="shared" si="199"/>
        <v>0.54499936277363514</v>
      </c>
      <c r="T2154" s="31">
        <f t="shared" si="200"/>
        <v>0.35275054210717205</v>
      </c>
      <c r="U2154" s="31">
        <f t="shared" si="201"/>
        <v>0.64724945789282795</v>
      </c>
      <c r="V2154" s="12">
        <f t="shared" si="202"/>
        <v>-0.18892830463855503</v>
      </c>
      <c r="W2154" s="12">
        <f t="shared" si="203"/>
        <v>1</v>
      </c>
    </row>
    <row r="2155" spans="1:23" x14ac:dyDescent="0.2">
      <c r="A2155" s="9">
        <v>0</v>
      </c>
      <c r="B2155" s="9">
        <v>1</v>
      </c>
      <c r="C2155" s="9">
        <v>39</v>
      </c>
      <c r="D2155" s="9">
        <v>0</v>
      </c>
      <c r="E2155" s="9">
        <v>1</v>
      </c>
      <c r="F2155" s="9">
        <v>0</v>
      </c>
      <c r="G2155" s="9">
        <v>1</v>
      </c>
      <c r="H2155" s="9">
        <v>18</v>
      </c>
      <c r="I2155" s="9">
        <v>0</v>
      </c>
      <c r="J2155" s="9">
        <v>0</v>
      </c>
      <c r="K2155" s="9">
        <v>0</v>
      </c>
      <c r="L2155" s="9">
        <v>0</v>
      </c>
      <c r="M2155" s="9">
        <v>285</v>
      </c>
      <c r="N2155" s="9">
        <v>121</v>
      </c>
      <c r="O2155" s="9">
        <v>82</v>
      </c>
      <c r="P2155" s="9">
        <v>27.62</v>
      </c>
      <c r="Q2155" s="9">
        <v>85</v>
      </c>
      <c r="R2155" s="11">
        <f t="shared" si="198"/>
        <v>-2.6257265309855544</v>
      </c>
      <c r="S2155" s="91">
        <f t="shared" si="199"/>
        <v>7.2387146420114915E-2</v>
      </c>
      <c r="T2155" s="31">
        <f t="shared" si="200"/>
        <v>6.7500945588317193E-2</v>
      </c>
      <c r="U2155" s="31">
        <f t="shared" si="201"/>
        <v>0.93249905441168279</v>
      </c>
      <c r="V2155" s="12">
        <f t="shared" si="202"/>
        <v>-3.0351599909619588E-2</v>
      </c>
      <c r="W2155" s="12">
        <f t="shared" si="203"/>
        <v>0</v>
      </c>
    </row>
    <row r="2156" spans="1:23" x14ac:dyDescent="0.2">
      <c r="A2156" s="9">
        <v>0</v>
      </c>
      <c r="B2156" s="9">
        <v>0</v>
      </c>
      <c r="C2156" s="9">
        <v>40</v>
      </c>
      <c r="D2156" s="9">
        <v>0</v>
      </c>
      <c r="E2156" s="9">
        <v>1</v>
      </c>
      <c r="F2156" s="9">
        <v>0</v>
      </c>
      <c r="G2156" s="9">
        <v>1</v>
      </c>
      <c r="H2156" s="9">
        <v>3</v>
      </c>
      <c r="I2156" s="9">
        <v>0</v>
      </c>
      <c r="J2156" s="9">
        <v>0</v>
      </c>
      <c r="K2156" s="9">
        <v>0</v>
      </c>
      <c r="L2156" s="9">
        <v>0</v>
      </c>
      <c r="M2156" s="9">
        <v>256</v>
      </c>
      <c r="N2156" s="9">
        <v>124</v>
      </c>
      <c r="O2156" s="9">
        <v>79</v>
      </c>
      <c r="P2156" s="9">
        <v>24.23</v>
      </c>
      <c r="Q2156" s="9">
        <v>80</v>
      </c>
      <c r="R2156" s="11">
        <f t="shared" si="198"/>
        <v>-3.3978167690336818</v>
      </c>
      <c r="S2156" s="91">
        <f t="shared" si="199"/>
        <v>3.3446211111467894E-2</v>
      </c>
      <c r="T2156" s="31">
        <f t="shared" si="200"/>
        <v>3.2363765769189486E-2</v>
      </c>
      <c r="U2156" s="31">
        <f t="shared" si="201"/>
        <v>0.96763623423081047</v>
      </c>
      <c r="V2156" s="12">
        <f t="shared" si="202"/>
        <v>-1.4287877358668606E-2</v>
      </c>
      <c r="W2156" s="12">
        <f t="shared" si="203"/>
        <v>0</v>
      </c>
    </row>
    <row r="2157" spans="1:23" x14ac:dyDescent="0.2">
      <c r="A2157" s="9">
        <v>0</v>
      </c>
      <c r="B2157" s="9">
        <v>1</v>
      </c>
      <c r="C2157" s="9">
        <v>45</v>
      </c>
      <c r="D2157" s="9">
        <v>1</v>
      </c>
      <c r="E2157" s="9">
        <v>0</v>
      </c>
      <c r="F2157" s="9">
        <v>0</v>
      </c>
      <c r="G2157" s="9">
        <v>1</v>
      </c>
      <c r="H2157" s="9">
        <v>3</v>
      </c>
      <c r="I2157" s="9">
        <v>0</v>
      </c>
      <c r="J2157" s="9">
        <v>0</v>
      </c>
      <c r="K2157" s="9">
        <v>0</v>
      </c>
      <c r="L2157" s="9">
        <v>0</v>
      </c>
      <c r="M2157" s="9">
        <v>234</v>
      </c>
      <c r="N2157" s="9">
        <v>126</v>
      </c>
      <c r="O2157" s="9">
        <v>85</v>
      </c>
      <c r="P2157" s="9">
        <v>28.24</v>
      </c>
      <c r="Q2157" s="9">
        <v>72</v>
      </c>
      <c r="R2157" s="11">
        <f t="shared" si="198"/>
        <v>-2.4504346847046108</v>
      </c>
      <c r="S2157" s="91">
        <f t="shared" si="199"/>
        <v>8.6256084148652851E-2</v>
      </c>
      <c r="T2157" s="31">
        <f t="shared" si="200"/>
        <v>7.9406767342762988E-2</v>
      </c>
      <c r="U2157" s="31">
        <f t="shared" si="201"/>
        <v>0.92059323265723703</v>
      </c>
      <c r="V2157" s="12">
        <f t="shared" si="202"/>
        <v>-3.5932221958253067E-2</v>
      </c>
      <c r="W2157" s="12">
        <f t="shared" si="203"/>
        <v>0</v>
      </c>
    </row>
    <row r="2158" spans="1:23" x14ac:dyDescent="0.2">
      <c r="A2158" s="9">
        <v>0</v>
      </c>
      <c r="B2158" s="9">
        <v>0</v>
      </c>
      <c r="C2158" s="9">
        <v>63</v>
      </c>
      <c r="D2158" s="9">
        <v>0</v>
      </c>
      <c r="E2158" s="9">
        <v>1</v>
      </c>
      <c r="F2158" s="9">
        <v>0</v>
      </c>
      <c r="G2158" s="9">
        <v>0</v>
      </c>
      <c r="H2158" s="9">
        <v>0</v>
      </c>
      <c r="I2158" s="9">
        <v>0</v>
      </c>
      <c r="J2158" s="9">
        <v>0</v>
      </c>
      <c r="K2158" s="9">
        <v>0</v>
      </c>
      <c r="L2158" s="9">
        <v>0</v>
      </c>
      <c r="M2158" s="9">
        <v>234</v>
      </c>
      <c r="N2158" s="9">
        <v>127.5</v>
      </c>
      <c r="O2158" s="9">
        <v>80</v>
      </c>
      <c r="P2158" s="9">
        <v>32.78</v>
      </c>
      <c r="Q2158" s="9">
        <v>73</v>
      </c>
      <c r="R2158" s="11">
        <f t="shared" si="198"/>
        <v>-1.9702251750861901</v>
      </c>
      <c r="S2158" s="91">
        <f t="shared" si="199"/>
        <v>0.13942545754066518</v>
      </c>
      <c r="T2158" s="31">
        <f t="shared" si="200"/>
        <v>0.122364702857878</v>
      </c>
      <c r="U2158" s="31">
        <f t="shared" si="201"/>
        <v>0.87763529714212196</v>
      </c>
      <c r="V2158" s="12">
        <f t="shared" si="202"/>
        <v>-5.6685918425842016E-2</v>
      </c>
      <c r="W2158" s="12">
        <f t="shared" si="203"/>
        <v>1</v>
      </c>
    </row>
    <row r="2159" spans="1:23" x14ac:dyDescent="0.2">
      <c r="A2159" s="9">
        <v>0</v>
      </c>
      <c r="B2159" s="9">
        <v>1</v>
      </c>
      <c r="C2159" s="9">
        <v>42</v>
      </c>
      <c r="D2159" s="9">
        <v>1</v>
      </c>
      <c r="E2159" s="9">
        <v>0</v>
      </c>
      <c r="F2159" s="9">
        <v>0</v>
      </c>
      <c r="G2159" s="9">
        <v>1</v>
      </c>
      <c r="H2159" s="9">
        <v>5</v>
      </c>
      <c r="I2159" s="9">
        <v>0</v>
      </c>
      <c r="J2159" s="9">
        <v>0</v>
      </c>
      <c r="K2159" s="9">
        <v>1</v>
      </c>
      <c r="L2159" s="9">
        <v>0</v>
      </c>
      <c r="M2159" s="9">
        <v>184</v>
      </c>
      <c r="N2159" s="9">
        <v>149</v>
      </c>
      <c r="O2159" s="9">
        <v>95</v>
      </c>
      <c r="P2159" s="9">
        <v>28.77</v>
      </c>
      <c r="Q2159" s="9">
        <v>80</v>
      </c>
      <c r="R2159" s="11">
        <f t="shared" si="198"/>
        <v>-2.067115959369036</v>
      </c>
      <c r="S2159" s="91">
        <f t="shared" si="199"/>
        <v>0.12655023191852255</v>
      </c>
      <c r="T2159" s="31">
        <f t="shared" si="200"/>
        <v>0.11233430017852525</v>
      </c>
      <c r="U2159" s="31">
        <f t="shared" si="201"/>
        <v>0.8876656998214747</v>
      </c>
      <c r="V2159" s="12">
        <f t="shared" si="202"/>
        <v>-5.1750561313872241E-2</v>
      </c>
      <c r="W2159" s="12">
        <f t="shared" si="203"/>
        <v>1</v>
      </c>
    </row>
    <row r="2160" spans="1:23" x14ac:dyDescent="0.2">
      <c r="A2160" s="9">
        <v>0</v>
      </c>
      <c r="B2160" s="9">
        <v>1</v>
      </c>
      <c r="C2160" s="9">
        <v>38</v>
      </c>
      <c r="D2160" s="9">
        <v>0</v>
      </c>
      <c r="E2160" s="9">
        <v>0</v>
      </c>
      <c r="F2160" s="9">
        <v>0</v>
      </c>
      <c r="G2160" s="9">
        <v>1</v>
      </c>
      <c r="H2160" s="9">
        <v>30</v>
      </c>
      <c r="I2160" s="9">
        <v>0</v>
      </c>
      <c r="J2160" s="9">
        <v>0</v>
      </c>
      <c r="K2160" s="9">
        <v>0</v>
      </c>
      <c r="L2160" s="9">
        <v>0</v>
      </c>
      <c r="M2160" s="9">
        <v>275</v>
      </c>
      <c r="N2160" s="9">
        <v>117.5</v>
      </c>
      <c r="O2160" s="9">
        <v>85</v>
      </c>
      <c r="P2160" s="9">
        <v>28.94</v>
      </c>
      <c r="Q2160" s="9">
        <v>72</v>
      </c>
      <c r="R2160" s="11">
        <f t="shared" si="198"/>
        <v>-2.262056180366482</v>
      </c>
      <c r="S2160" s="91">
        <f t="shared" si="199"/>
        <v>0.10413614177620947</v>
      </c>
      <c r="T2160" s="31">
        <f t="shared" si="200"/>
        <v>9.4314584801731979E-2</v>
      </c>
      <c r="U2160" s="31">
        <f t="shared" si="201"/>
        <v>0.90568541519826806</v>
      </c>
      <c r="V2160" s="12">
        <f t="shared" si="202"/>
        <v>-4.3022625908462619E-2</v>
      </c>
      <c r="W2160" s="12">
        <f t="shared" si="203"/>
        <v>0</v>
      </c>
    </row>
    <row r="2161" spans="1:23" x14ac:dyDescent="0.2">
      <c r="A2161" s="9">
        <v>0</v>
      </c>
      <c r="B2161" s="9">
        <v>1</v>
      </c>
      <c r="C2161" s="9">
        <v>44</v>
      </c>
      <c r="D2161" s="9">
        <v>1</v>
      </c>
      <c r="E2161" s="9">
        <v>0</v>
      </c>
      <c r="F2161" s="9">
        <v>0</v>
      </c>
      <c r="G2161" s="9">
        <v>0</v>
      </c>
      <c r="H2161" s="9">
        <v>0</v>
      </c>
      <c r="I2161" s="9">
        <v>0</v>
      </c>
      <c r="J2161" s="9">
        <v>0</v>
      </c>
      <c r="K2161" s="9">
        <v>0</v>
      </c>
      <c r="L2161" s="9">
        <v>0</v>
      </c>
      <c r="M2161" s="9">
        <v>238</v>
      </c>
      <c r="N2161" s="9">
        <v>132</v>
      </c>
      <c r="O2161" s="9">
        <v>86</v>
      </c>
      <c r="P2161" s="9">
        <v>27.22</v>
      </c>
      <c r="Q2161" s="9">
        <v>75</v>
      </c>
      <c r="R2161" s="11">
        <f t="shared" si="198"/>
        <v>-2.359667463173535</v>
      </c>
      <c r="S2161" s="91">
        <f t="shared" si="199"/>
        <v>9.4451626618785992E-2</v>
      </c>
      <c r="T2161" s="31">
        <f t="shared" si="200"/>
        <v>8.6300412299249951E-2</v>
      </c>
      <c r="U2161" s="31">
        <f t="shared" si="201"/>
        <v>0.9136995877007501</v>
      </c>
      <c r="V2161" s="12">
        <f t="shared" si="202"/>
        <v>-3.919657105991628E-2</v>
      </c>
      <c r="W2161" s="12">
        <f t="shared" si="203"/>
        <v>0</v>
      </c>
    </row>
    <row r="2162" spans="1:23" x14ac:dyDescent="0.2">
      <c r="A2162" s="9">
        <v>0</v>
      </c>
      <c r="B2162" s="9">
        <v>0</v>
      </c>
      <c r="C2162" s="9">
        <v>45</v>
      </c>
      <c r="D2162" s="9">
        <v>1</v>
      </c>
      <c r="E2162" s="9">
        <v>0</v>
      </c>
      <c r="F2162" s="9">
        <v>0</v>
      </c>
      <c r="G2162" s="9">
        <v>0</v>
      </c>
      <c r="H2162" s="9">
        <v>0</v>
      </c>
      <c r="I2162" s="9">
        <v>0</v>
      </c>
      <c r="J2162" s="9">
        <v>0</v>
      </c>
      <c r="K2162" s="9">
        <v>0</v>
      </c>
      <c r="L2162" s="9">
        <v>0</v>
      </c>
      <c r="M2162" s="9">
        <v>195</v>
      </c>
      <c r="N2162" s="9">
        <v>129.5</v>
      </c>
      <c r="O2162" s="9">
        <v>83</v>
      </c>
      <c r="P2162" s="9">
        <v>25.74</v>
      </c>
      <c r="Q2162" s="9">
        <v>77</v>
      </c>
      <c r="R2162" s="11">
        <f t="shared" si="198"/>
        <v>-2.8330942254783196</v>
      </c>
      <c r="S2162" s="91">
        <f t="shared" si="199"/>
        <v>5.8830536804282116E-2</v>
      </c>
      <c r="T2162" s="31">
        <f t="shared" si="200"/>
        <v>5.5561805935293453E-2</v>
      </c>
      <c r="U2162" s="31">
        <f t="shared" si="201"/>
        <v>0.94443819406470653</v>
      </c>
      <c r="V2162" s="12">
        <f t="shared" si="202"/>
        <v>-2.4826457916762898E-2</v>
      </c>
      <c r="W2162" s="12">
        <f t="shared" si="203"/>
        <v>0</v>
      </c>
    </row>
    <row r="2163" spans="1:23" x14ac:dyDescent="0.2">
      <c r="A2163" s="9">
        <v>0</v>
      </c>
      <c r="B2163" s="9">
        <v>0</v>
      </c>
      <c r="C2163" s="9">
        <v>53</v>
      </c>
      <c r="D2163" s="9">
        <v>0</v>
      </c>
      <c r="E2163" s="9">
        <v>0</v>
      </c>
      <c r="F2163" s="9">
        <v>1</v>
      </c>
      <c r="G2163" s="9">
        <v>1</v>
      </c>
      <c r="H2163" s="9">
        <v>30</v>
      </c>
      <c r="I2163" s="9">
        <v>0</v>
      </c>
      <c r="J2163" s="9">
        <v>0</v>
      </c>
      <c r="K2163" s="9">
        <v>1</v>
      </c>
      <c r="L2163" s="9">
        <v>0</v>
      </c>
      <c r="M2163" s="9">
        <v>268</v>
      </c>
      <c r="N2163" s="9">
        <v>163</v>
      </c>
      <c r="O2163" s="9">
        <v>97</v>
      </c>
      <c r="P2163" s="9">
        <v>27.88</v>
      </c>
      <c r="Q2163" s="9">
        <v>80</v>
      </c>
      <c r="R2163" s="11">
        <f t="shared" si="198"/>
        <v>-1.2653251154442247</v>
      </c>
      <c r="S2163" s="91">
        <f t="shared" si="199"/>
        <v>0.28214755070111869</v>
      </c>
      <c r="T2163" s="31">
        <f t="shared" si="200"/>
        <v>0.22005856544890759</v>
      </c>
      <c r="U2163" s="31">
        <f t="shared" si="201"/>
        <v>0.77994143455109244</v>
      </c>
      <c r="V2163" s="12">
        <f t="shared" si="202"/>
        <v>-0.10793800706106454</v>
      </c>
      <c r="W2163" s="12">
        <f t="shared" si="203"/>
        <v>1</v>
      </c>
    </row>
    <row r="2164" spans="1:23" x14ac:dyDescent="0.2">
      <c r="A2164" s="9">
        <v>0</v>
      </c>
      <c r="B2164" s="9">
        <v>0</v>
      </c>
      <c r="C2164" s="9">
        <v>43</v>
      </c>
      <c r="D2164" s="9">
        <v>0</v>
      </c>
      <c r="E2164" s="9">
        <v>0</v>
      </c>
      <c r="F2164" s="9">
        <v>0</v>
      </c>
      <c r="G2164" s="9">
        <v>1</v>
      </c>
      <c r="H2164" s="9">
        <v>15</v>
      </c>
      <c r="I2164" s="9">
        <v>0</v>
      </c>
      <c r="J2164" s="9">
        <v>0</v>
      </c>
      <c r="K2164" s="9">
        <v>0</v>
      </c>
      <c r="L2164" s="9">
        <v>0</v>
      </c>
      <c r="M2164" s="9">
        <v>205</v>
      </c>
      <c r="N2164" s="9">
        <v>128.5</v>
      </c>
      <c r="O2164" s="9">
        <v>96</v>
      </c>
      <c r="P2164" s="9">
        <v>22.34</v>
      </c>
      <c r="Q2164" s="9">
        <v>100</v>
      </c>
      <c r="R2164" s="11">
        <f t="shared" si="198"/>
        <v>-2.5577253448478716</v>
      </c>
      <c r="S2164" s="91">
        <f t="shared" si="199"/>
        <v>7.7480782210685467E-2</v>
      </c>
      <c r="T2164" s="31">
        <f t="shared" si="200"/>
        <v>7.1909201064094E-2</v>
      </c>
      <c r="U2164" s="31">
        <f t="shared" si="201"/>
        <v>0.92809079893590596</v>
      </c>
      <c r="V2164" s="12">
        <f t="shared" si="202"/>
        <v>-3.2409532889118312E-2</v>
      </c>
      <c r="W2164" s="12">
        <f t="shared" si="203"/>
        <v>0</v>
      </c>
    </row>
    <row r="2165" spans="1:23" x14ac:dyDescent="0.2">
      <c r="A2165" s="9">
        <v>0</v>
      </c>
      <c r="B2165" s="9">
        <v>1</v>
      </c>
      <c r="C2165" s="9">
        <v>54</v>
      </c>
      <c r="D2165" s="9">
        <v>0</v>
      </c>
      <c r="E2165" s="9">
        <v>0</v>
      </c>
      <c r="F2165" s="9">
        <v>1</v>
      </c>
      <c r="G2165" s="9">
        <v>1</v>
      </c>
      <c r="H2165" s="9">
        <v>6</v>
      </c>
      <c r="I2165" s="9">
        <v>0</v>
      </c>
      <c r="J2165" s="9">
        <v>0</v>
      </c>
      <c r="K2165" s="9">
        <v>0</v>
      </c>
      <c r="L2165" s="9">
        <v>0</v>
      </c>
      <c r="M2165" s="9">
        <v>260</v>
      </c>
      <c r="N2165" s="9">
        <v>116</v>
      </c>
      <c r="O2165" s="9">
        <v>86</v>
      </c>
      <c r="P2165" s="9">
        <v>24.05</v>
      </c>
      <c r="Q2165" s="9">
        <v>85</v>
      </c>
      <c r="R2165" s="11">
        <f t="shared" si="198"/>
        <v>-2.041589466972713</v>
      </c>
      <c r="S2165" s="91">
        <f t="shared" si="199"/>
        <v>0.12982219870259945</v>
      </c>
      <c r="T2165" s="31">
        <f t="shared" si="200"/>
        <v>0.11490498137820025</v>
      </c>
      <c r="U2165" s="31">
        <f t="shared" si="201"/>
        <v>0.88509501862179973</v>
      </c>
      <c r="V2165" s="12">
        <f t="shared" si="202"/>
        <v>-5.3010103485219902E-2</v>
      </c>
      <c r="W2165" s="12">
        <f t="shared" si="203"/>
        <v>1</v>
      </c>
    </row>
    <row r="2166" spans="1:23" x14ac:dyDescent="0.2">
      <c r="A2166" s="9">
        <v>0</v>
      </c>
      <c r="B2166" s="9">
        <v>0</v>
      </c>
      <c r="C2166" s="9">
        <v>48</v>
      </c>
      <c r="D2166" s="9">
        <v>0</v>
      </c>
      <c r="E2166" s="9">
        <v>0</v>
      </c>
      <c r="F2166" s="9">
        <v>1</v>
      </c>
      <c r="G2166" s="9">
        <v>1</v>
      </c>
      <c r="H2166" s="9">
        <v>9</v>
      </c>
      <c r="I2166" s="9">
        <v>0</v>
      </c>
      <c r="J2166" s="9">
        <v>0</v>
      </c>
      <c r="K2166" s="9">
        <v>0</v>
      </c>
      <c r="L2166" s="9">
        <v>0</v>
      </c>
      <c r="M2166" s="9">
        <v>248</v>
      </c>
      <c r="N2166" s="9">
        <v>114.5</v>
      </c>
      <c r="O2166" s="9">
        <v>70</v>
      </c>
      <c r="P2166" s="9">
        <v>27.69</v>
      </c>
      <c r="Q2166" s="9">
        <v>95</v>
      </c>
      <c r="R2166" s="11">
        <f t="shared" si="198"/>
        <v>-2.7791571746248458</v>
      </c>
      <c r="S2166" s="91">
        <f t="shared" si="199"/>
        <v>6.2090817046474352E-2</v>
      </c>
      <c r="T2166" s="31">
        <f t="shared" si="200"/>
        <v>5.8460930129440536E-2</v>
      </c>
      <c r="U2166" s="31">
        <f t="shared" si="201"/>
        <v>0.94153906987055946</v>
      </c>
      <c r="V2166" s="12">
        <f t="shared" si="202"/>
        <v>-2.616165389783006E-2</v>
      </c>
      <c r="W2166" s="12">
        <f t="shared" si="203"/>
        <v>0</v>
      </c>
    </row>
    <row r="2167" spans="1:23" x14ac:dyDescent="0.2">
      <c r="A2167" s="9">
        <v>0</v>
      </c>
      <c r="B2167" s="9">
        <v>0</v>
      </c>
      <c r="C2167" s="9">
        <v>38</v>
      </c>
      <c r="D2167" s="9">
        <v>0</v>
      </c>
      <c r="E2167" s="9">
        <v>0</v>
      </c>
      <c r="F2167" s="9">
        <v>0</v>
      </c>
      <c r="G2167" s="9">
        <v>1</v>
      </c>
      <c r="H2167" s="9">
        <v>15</v>
      </c>
      <c r="I2167" s="9">
        <v>0</v>
      </c>
      <c r="J2167" s="9">
        <v>0</v>
      </c>
      <c r="K2167" s="9">
        <v>1</v>
      </c>
      <c r="L2167" s="9">
        <v>0</v>
      </c>
      <c r="M2167" s="9">
        <v>267</v>
      </c>
      <c r="N2167" s="9">
        <v>179.5</v>
      </c>
      <c r="O2167" s="9">
        <v>97</v>
      </c>
      <c r="P2167" s="9">
        <v>20.440000000000001</v>
      </c>
      <c r="Q2167" s="9">
        <v>76</v>
      </c>
      <c r="R2167" s="11">
        <f t="shared" si="198"/>
        <v>-1.958277321725749</v>
      </c>
      <c r="S2167" s="91">
        <f t="shared" si="199"/>
        <v>0.14110128378974435</v>
      </c>
      <c r="T2167" s="31">
        <f t="shared" si="200"/>
        <v>0.12365360182676231</v>
      </c>
      <c r="U2167" s="31">
        <f t="shared" si="201"/>
        <v>0.87634639817323767</v>
      </c>
      <c r="V2167" s="12">
        <f t="shared" si="202"/>
        <v>-5.7324193970185497E-2</v>
      </c>
      <c r="W2167" s="12">
        <f t="shared" si="203"/>
        <v>1</v>
      </c>
    </row>
    <row r="2168" spans="1:23" x14ac:dyDescent="0.2">
      <c r="A2168" s="9">
        <v>1</v>
      </c>
      <c r="B2168" s="9">
        <v>0</v>
      </c>
      <c r="C2168" s="9">
        <v>54</v>
      </c>
      <c r="D2168" s="9">
        <v>0</v>
      </c>
      <c r="E2168" s="9">
        <v>1</v>
      </c>
      <c r="F2168" s="9">
        <v>0</v>
      </c>
      <c r="G2168" s="9">
        <v>0</v>
      </c>
      <c r="H2168" s="9">
        <v>0</v>
      </c>
      <c r="I2168" s="9">
        <v>0</v>
      </c>
      <c r="J2168" s="9">
        <v>0</v>
      </c>
      <c r="K2168" s="9">
        <v>0</v>
      </c>
      <c r="L2168" s="9">
        <v>0</v>
      </c>
      <c r="M2168" s="9">
        <v>240</v>
      </c>
      <c r="N2168" s="9">
        <v>125</v>
      </c>
      <c r="O2168" s="9">
        <v>87</v>
      </c>
      <c r="P2168" s="9">
        <v>28.76</v>
      </c>
      <c r="Q2168" s="9">
        <v>76</v>
      </c>
      <c r="R2168" s="11">
        <f t="shared" si="198"/>
        <v>-2.5867333379534658</v>
      </c>
      <c r="S2168" s="91">
        <f t="shared" si="199"/>
        <v>7.5265505911670388E-2</v>
      </c>
      <c r="T2168" s="31">
        <f t="shared" si="200"/>
        <v>6.9997136054184186E-2</v>
      </c>
      <c r="U2168" s="31">
        <f t="shared" si="201"/>
        <v>6.9997136054184186E-2</v>
      </c>
      <c r="V2168" s="12">
        <f t="shared" si="202"/>
        <v>-1.154919728861586</v>
      </c>
      <c r="W2168" s="12">
        <f t="shared" si="203"/>
        <v>0</v>
      </c>
    </row>
    <row r="2169" spans="1:23" x14ac:dyDescent="0.2">
      <c r="A2169" s="9">
        <v>0</v>
      </c>
      <c r="B2169" s="9">
        <v>0</v>
      </c>
      <c r="C2169" s="9">
        <v>62</v>
      </c>
      <c r="D2169" s="9">
        <v>1</v>
      </c>
      <c r="E2169" s="9">
        <v>0</v>
      </c>
      <c r="F2169" s="9">
        <v>0</v>
      </c>
      <c r="G2169" s="9">
        <v>0</v>
      </c>
      <c r="H2169" s="9">
        <v>0</v>
      </c>
      <c r="I2169" s="9">
        <v>0</v>
      </c>
      <c r="J2169" s="9">
        <v>0</v>
      </c>
      <c r="K2169" s="9">
        <v>0</v>
      </c>
      <c r="L2169" s="9">
        <v>0</v>
      </c>
      <c r="M2169" s="9">
        <v>224</v>
      </c>
      <c r="N2169" s="9">
        <v>121.5</v>
      </c>
      <c r="O2169" s="9">
        <v>77.5</v>
      </c>
      <c r="P2169" s="9">
        <v>28.66</v>
      </c>
      <c r="Q2169" s="9">
        <v>75</v>
      </c>
      <c r="R2169" s="11">
        <f t="shared" si="198"/>
        <v>-1.8360787310017175</v>
      </c>
      <c r="S2169" s="91">
        <f t="shared" si="199"/>
        <v>0.15944141457005342</v>
      </c>
      <c r="T2169" s="31">
        <f t="shared" si="200"/>
        <v>0.13751571452118419</v>
      </c>
      <c r="U2169" s="31">
        <f t="shared" si="201"/>
        <v>0.86248428547881584</v>
      </c>
      <c r="V2169" s="12">
        <f t="shared" si="202"/>
        <v>-6.4248809057017742E-2</v>
      </c>
      <c r="W2169" s="12">
        <f t="shared" si="203"/>
        <v>1</v>
      </c>
    </row>
    <row r="2170" spans="1:23" x14ac:dyDescent="0.2">
      <c r="A2170" s="9">
        <v>0</v>
      </c>
      <c r="B2170" s="9">
        <v>0</v>
      </c>
      <c r="C2170" s="9">
        <v>51</v>
      </c>
      <c r="D2170" s="9">
        <v>0</v>
      </c>
      <c r="E2170" s="9">
        <v>0</v>
      </c>
      <c r="F2170" s="9">
        <v>1</v>
      </c>
      <c r="G2170" s="9">
        <v>0</v>
      </c>
      <c r="H2170" s="9">
        <v>0</v>
      </c>
      <c r="I2170" s="9">
        <v>0</v>
      </c>
      <c r="J2170" s="9">
        <v>0</v>
      </c>
      <c r="K2170" s="9">
        <v>1</v>
      </c>
      <c r="L2170" s="9">
        <v>0</v>
      </c>
      <c r="M2170" s="9">
        <v>198</v>
      </c>
      <c r="N2170" s="9">
        <v>142.5</v>
      </c>
      <c r="O2170" s="9">
        <v>80</v>
      </c>
      <c r="P2170" s="9">
        <v>23.86</v>
      </c>
      <c r="Q2170" s="9">
        <v>76</v>
      </c>
      <c r="R2170" s="11">
        <f t="shared" si="198"/>
        <v>-2.1802715474231809</v>
      </c>
      <c r="S2170" s="91">
        <f t="shared" si="199"/>
        <v>0.11301083867144317</v>
      </c>
      <c r="T2170" s="31">
        <f t="shared" si="200"/>
        <v>0.10153615287910378</v>
      </c>
      <c r="U2170" s="31">
        <f t="shared" si="201"/>
        <v>0.89846384712089622</v>
      </c>
      <c r="V2170" s="12">
        <f t="shared" si="202"/>
        <v>-4.6499393582039181E-2</v>
      </c>
      <c r="W2170" s="12">
        <f t="shared" si="203"/>
        <v>1</v>
      </c>
    </row>
    <row r="2171" spans="1:23" x14ac:dyDescent="0.2">
      <c r="A2171" s="9">
        <v>0</v>
      </c>
      <c r="B2171" s="9">
        <v>1</v>
      </c>
      <c r="C2171" s="9">
        <v>39</v>
      </c>
      <c r="D2171" s="9">
        <v>0</v>
      </c>
      <c r="E2171" s="9">
        <v>0</v>
      </c>
      <c r="F2171" s="9">
        <v>1</v>
      </c>
      <c r="G2171" s="9">
        <v>0</v>
      </c>
      <c r="H2171" s="9">
        <v>0</v>
      </c>
      <c r="I2171" s="9">
        <v>0</v>
      </c>
      <c r="J2171" s="9">
        <v>0</v>
      </c>
      <c r="K2171" s="9">
        <v>0</v>
      </c>
      <c r="L2171" s="9">
        <v>0</v>
      </c>
      <c r="M2171" s="9">
        <v>221</v>
      </c>
      <c r="N2171" s="9">
        <v>126</v>
      </c>
      <c r="O2171" s="9">
        <v>80</v>
      </c>
      <c r="P2171" s="9">
        <v>23.9</v>
      </c>
      <c r="Q2171" s="9">
        <v>64</v>
      </c>
      <c r="R2171" s="11">
        <f t="shared" si="198"/>
        <v>-2.9791795618138632</v>
      </c>
      <c r="S2171" s="91">
        <f t="shared" si="199"/>
        <v>5.0834523344865531E-2</v>
      </c>
      <c r="T2171" s="31">
        <f t="shared" si="200"/>
        <v>4.837538376932686E-2</v>
      </c>
      <c r="U2171" s="31">
        <f t="shared" si="201"/>
        <v>0.95162461623067318</v>
      </c>
      <c r="V2171" s="12">
        <f t="shared" si="202"/>
        <v>-2.1534332340031749E-2</v>
      </c>
      <c r="W2171" s="12">
        <f t="shared" si="203"/>
        <v>0</v>
      </c>
    </row>
    <row r="2172" spans="1:23" x14ac:dyDescent="0.2">
      <c r="A2172" s="9">
        <v>0</v>
      </c>
      <c r="B2172" s="9">
        <v>1</v>
      </c>
      <c r="C2172" s="9">
        <v>46</v>
      </c>
      <c r="D2172" s="9">
        <v>1</v>
      </c>
      <c r="E2172" s="9">
        <v>0</v>
      </c>
      <c r="F2172" s="9">
        <v>0</v>
      </c>
      <c r="G2172" s="9">
        <v>1</v>
      </c>
      <c r="H2172" s="9">
        <v>20</v>
      </c>
      <c r="I2172" s="9">
        <v>0</v>
      </c>
      <c r="J2172" s="9">
        <v>0</v>
      </c>
      <c r="K2172" s="9">
        <v>0</v>
      </c>
      <c r="L2172" s="9">
        <v>0</v>
      </c>
      <c r="M2172" s="9">
        <v>182</v>
      </c>
      <c r="N2172" s="9">
        <v>120</v>
      </c>
      <c r="O2172" s="9">
        <v>78</v>
      </c>
      <c r="P2172" s="9">
        <v>20.23</v>
      </c>
      <c r="Q2172" s="9">
        <v>75</v>
      </c>
      <c r="R2172" s="11">
        <f t="shared" si="198"/>
        <v>-1.8833900440693174</v>
      </c>
      <c r="S2172" s="91">
        <f t="shared" si="199"/>
        <v>0.15207369439702714</v>
      </c>
      <c r="T2172" s="31">
        <f t="shared" si="200"/>
        <v>0.13199997112738482</v>
      </c>
      <c r="U2172" s="31">
        <f t="shared" si="201"/>
        <v>0.86800002887261518</v>
      </c>
      <c r="V2172" s="12">
        <f t="shared" si="202"/>
        <v>-6.1480260377405282E-2</v>
      </c>
      <c r="W2172" s="12">
        <f t="shared" si="203"/>
        <v>1</v>
      </c>
    </row>
    <row r="2173" spans="1:23" x14ac:dyDescent="0.2">
      <c r="A2173" s="9">
        <v>0</v>
      </c>
      <c r="B2173" s="9">
        <v>0</v>
      </c>
      <c r="C2173" s="9">
        <v>44</v>
      </c>
      <c r="D2173" s="9">
        <v>0</v>
      </c>
      <c r="E2173" s="9">
        <v>0</v>
      </c>
      <c r="F2173" s="9">
        <v>1</v>
      </c>
      <c r="G2173" s="9">
        <v>0</v>
      </c>
      <c r="H2173" s="9">
        <v>0</v>
      </c>
      <c r="I2173" s="9">
        <v>0</v>
      </c>
      <c r="J2173" s="9">
        <v>0</v>
      </c>
      <c r="K2173" s="9">
        <v>0</v>
      </c>
      <c r="L2173" s="9">
        <v>0</v>
      </c>
      <c r="M2173" s="9">
        <v>213</v>
      </c>
      <c r="N2173" s="9">
        <v>126</v>
      </c>
      <c r="O2173" s="9">
        <v>76</v>
      </c>
      <c r="P2173" s="9">
        <v>19.05</v>
      </c>
      <c r="Q2173" s="9">
        <v>85</v>
      </c>
      <c r="R2173" s="11">
        <f t="shared" si="198"/>
        <v>-2.9788295201485342</v>
      </c>
      <c r="S2173" s="91">
        <f t="shared" si="199"/>
        <v>5.0852320660792705E-2</v>
      </c>
      <c r="T2173" s="31">
        <f t="shared" si="200"/>
        <v>4.8391500557200991E-2</v>
      </c>
      <c r="U2173" s="31">
        <f t="shared" si="201"/>
        <v>0.95160849944279902</v>
      </c>
      <c r="V2173" s="12">
        <f t="shared" si="202"/>
        <v>-2.1541687647148131E-2</v>
      </c>
      <c r="W2173" s="12">
        <f t="shared" si="203"/>
        <v>0</v>
      </c>
    </row>
    <row r="2174" spans="1:23" x14ac:dyDescent="0.2">
      <c r="A2174" s="9">
        <v>0</v>
      </c>
      <c r="B2174" s="9">
        <v>1</v>
      </c>
      <c r="C2174" s="9">
        <v>48</v>
      </c>
      <c r="D2174" s="9">
        <v>0</v>
      </c>
      <c r="E2174" s="9">
        <v>1</v>
      </c>
      <c r="F2174" s="9">
        <v>0</v>
      </c>
      <c r="G2174" s="9">
        <v>0</v>
      </c>
      <c r="H2174" s="9">
        <v>0</v>
      </c>
      <c r="I2174" s="9">
        <v>0</v>
      </c>
      <c r="J2174" s="9">
        <v>0</v>
      </c>
      <c r="K2174" s="9">
        <v>0</v>
      </c>
      <c r="L2174" s="9">
        <v>0</v>
      </c>
      <c r="M2174" s="9">
        <v>274</v>
      </c>
      <c r="N2174" s="9">
        <v>134</v>
      </c>
      <c r="O2174" s="9">
        <v>84</v>
      </c>
      <c r="P2174" s="9">
        <v>31.78</v>
      </c>
      <c r="Q2174" s="9">
        <v>85</v>
      </c>
      <c r="R2174" s="11">
        <f t="shared" si="198"/>
        <v>-2.2476637472254799</v>
      </c>
      <c r="S2174" s="91">
        <f t="shared" si="199"/>
        <v>0.10564575165535202</v>
      </c>
      <c r="T2174" s="31">
        <f t="shared" si="200"/>
        <v>9.5551175860062953E-2</v>
      </c>
      <c r="U2174" s="31">
        <f t="shared" si="201"/>
        <v>0.9044488241399371</v>
      </c>
      <c r="V2174" s="12">
        <f t="shared" si="202"/>
        <v>-4.3616001521030755E-2</v>
      </c>
      <c r="W2174" s="12">
        <f t="shared" si="203"/>
        <v>0</v>
      </c>
    </row>
    <row r="2175" spans="1:23" x14ac:dyDescent="0.2">
      <c r="A2175" s="9">
        <v>0</v>
      </c>
      <c r="B2175" s="9">
        <v>0</v>
      </c>
      <c r="C2175" s="9">
        <v>42</v>
      </c>
      <c r="D2175" s="9">
        <v>0</v>
      </c>
      <c r="E2175" s="9">
        <v>0</v>
      </c>
      <c r="F2175" s="9">
        <v>1</v>
      </c>
      <c r="G2175" s="9">
        <v>0</v>
      </c>
      <c r="H2175" s="9">
        <v>0</v>
      </c>
      <c r="I2175" s="9">
        <v>0</v>
      </c>
      <c r="J2175" s="9">
        <v>0</v>
      </c>
      <c r="K2175" s="9">
        <v>0</v>
      </c>
      <c r="L2175" s="9">
        <v>0</v>
      </c>
      <c r="M2175" s="9">
        <v>260</v>
      </c>
      <c r="N2175" s="9">
        <v>118.5</v>
      </c>
      <c r="O2175" s="9">
        <v>74.5</v>
      </c>
      <c r="P2175" s="9">
        <v>22.19</v>
      </c>
      <c r="Q2175" s="9">
        <v>60</v>
      </c>
      <c r="R2175" s="11">
        <f t="shared" si="198"/>
        <v>-3.3804797625224685</v>
      </c>
      <c r="S2175" s="91">
        <f t="shared" si="199"/>
        <v>3.4031123959592381E-2</v>
      </c>
      <c r="T2175" s="31">
        <f t="shared" si="200"/>
        <v>3.2911121504039222E-2</v>
      </c>
      <c r="U2175" s="31">
        <f t="shared" si="201"/>
        <v>0.96708887849596081</v>
      </c>
      <c r="V2175" s="12">
        <f t="shared" si="202"/>
        <v>-1.4533611060124914E-2</v>
      </c>
      <c r="W2175" s="12">
        <f t="shared" si="203"/>
        <v>0</v>
      </c>
    </row>
    <row r="2176" spans="1:23" x14ac:dyDescent="0.2">
      <c r="A2176" s="9">
        <v>0</v>
      </c>
      <c r="B2176" s="9">
        <v>1</v>
      </c>
      <c r="C2176" s="9">
        <v>52</v>
      </c>
      <c r="D2176" s="9">
        <v>1</v>
      </c>
      <c r="E2176" s="9">
        <v>0</v>
      </c>
      <c r="F2176" s="9">
        <v>0</v>
      </c>
      <c r="G2176" s="9">
        <v>0</v>
      </c>
      <c r="H2176" s="9">
        <v>0</v>
      </c>
      <c r="I2176" s="9">
        <v>0</v>
      </c>
      <c r="J2176" s="9">
        <v>0</v>
      </c>
      <c r="K2176" s="9">
        <v>0</v>
      </c>
      <c r="L2176" s="9">
        <v>0</v>
      </c>
      <c r="M2176" s="9">
        <v>222</v>
      </c>
      <c r="N2176" s="9">
        <v>125</v>
      </c>
      <c r="O2176" s="9">
        <v>76</v>
      </c>
      <c r="P2176" s="9">
        <v>25.23</v>
      </c>
      <c r="Q2176" s="9">
        <v>60</v>
      </c>
      <c r="R2176" s="11">
        <f t="shared" si="198"/>
        <v>-1.9181708876364274</v>
      </c>
      <c r="S2176" s="91">
        <f t="shared" si="199"/>
        <v>0.14687536813490651</v>
      </c>
      <c r="T2176" s="31">
        <f t="shared" si="200"/>
        <v>0.12806567497718691</v>
      </c>
      <c r="U2176" s="31">
        <f t="shared" si="201"/>
        <v>0.87193432502281309</v>
      </c>
      <c r="V2176" s="12">
        <f t="shared" si="202"/>
        <v>-5.9516225336157497E-2</v>
      </c>
      <c r="W2176" s="12">
        <f t="shared" si="203"/>
        <v>1</v>
      </c>
    </row>
    <row r="2177" spans="1:23" x14ac:dyDescent="0.2">
      <c r="A2177" s="9">
        <v>0</v>
      </c>
      <c r="B2177" s="9">
        <v>0</v>
      </c>
      <c r="C2177" s="9">
        <v>62</v>
      </c>
      <c r="D2177" s="9">
        <v>0</v>
      </c>
      <c r="E2177" s="9">
        <v>1</v>
      </c>
      <c r="F2177" s="9">
        <v>0</v>
      </c>
      <c r="G2177" s="9">
        <v>0</v>
      </c>
      <c r="H2177" s="9">
        <v>0</v>
      </c>
      <c r="I2177" s="9">
        <v>0</v>
      </c>
      <c r="J2177" s="9">
        <v>0</v>
      </c>
      <c r="K2177" s="9">
        <v>1</v>
      </c>
      <c r="L2177" s="9">
        <v>0</v>
      </c>
      <c r="M2177" s="9">
        <v>326</v>
      </c>
      <c r="N2177" s="9">
        <v>160</v>
      </c>
      <c r="O2177" s="9">
        <v>90</v>
      </c>
      <c r="P2177" s="9">
        <v>33.700000000000003</v>
      </c>
      <c r="Q2177" s="9">
        <v>72</v>
      </c>
      <c r="R2177" s="11">
        <f t="shared" si="198"/>
        <v>-1.3706091170230685</v>
      </c>
      <c r="S2177" s="91">
        <f t="shared" si="199"/>
        <v>0.25395222580831955</v>
      </c>
      <c r="T2177" s="31">
        <f t="shared" si="200"/>
        <v>0.20252145223843557</v>
      </c>
      <c r="U2177" s="31">
        <f t="shared" si="201"/>
        <v>0.79747854776156446</v>
      </c>
      <c r="V2177" s="12">
        <f t="shared" si="202"/>
        <v>-9.8280990670887095E-2</v>
      </c>
      <c r="W2177" s="12">
        <f t="shared" si="203"/>
        <v>1</v>
      </c>
    </row>
    <row r="2178" spans="1:23" x14ac:dyDescent="0.2">
      <c r="A2178" s="9">
        <v>0</v>
      </c>
      <c r="B2178" s="9">
        <v>1</v>
      </c>
      <c r="C2178" s="9">
        <v>54</v>
      </c>
      <c r="D2178" s="9">
        <v>0</v>
      </c>
      <c r="E2178" s="9">
        <v>1</v>
      </c>
      <c r="F2178" s="9">
        <v>0</v>
      </c>
      <c r="G2178" s="9">
        <v>1</v>
      </c>
      <c r="H2178" s="9">
        <v>3</v>
      </c>
      <c r="I2178" s="9">
        <v>0</v>
      </c>
      <c r="J2178" s="9">
        <v>0</v>
      </c>
      <c r="K2178" s="9">
        <v>1</v>
      </c>
      <c r="L2178" s="9">
        <v>0</v>
      </c>
      <c r="M2178" s="9">
        <v>279</v>
      </c>
      <c r="N2178" s="9">
        <v>155</v>
      </c>
      <c r="O2178" s="9">
        <v>105</v>
      </c>
      <c r="P2178" s="9">
        <v>26.47</v>
      </c>
      <c r="Q2178" s="9">
        <v>78</v>
      </c>
      <c r="R2178" s="11">
        <f t="shared" si="198"/>
        <v>-1.4852200499758821</v>
      </c>
      <c r="S2178" s="91">
        <f t="shared" si="199"/>
        <v>0.22645250432531072</v>
      </c>
      <c r="T2178" s="31">
        <f t="shared" si="200"/>
        <v>0.18464025596318182</v>
      </c>
      <c r="U2178" s="31">
        <f t="shared" si="201"/>
        <v>0.81535974403681821</v>
      </c>
      <c r="V2178" s="12">
        <f t="shared" si="202"/>
        <v>-8.8650734353386954E-2</v>
      </c>
      <c r="W2178" s="12">
        <f t="shared" si="203"/>
        <v>1</v>
      </c>
    </row>
    <row r="2179" spans="1:23" x14ac:dyDescent="0.2">
      <c r="A2179" s="9">
        <v>0</v>
      </c>
      <c r="B2179" s="9">
        <v>0</v>
      </c>
      <c r="C2179" s="9">
        <v>64</v>
      </c>
      <c r="D2179" s="9">
        <v>0</v>
      </c>
      <c r="E2179" s="9">
        <v>1</v>
      </c>
      <c r="F2179" s="9">
        <v>0</v>
      </c>
      <c r="G2179" s="9">
        <v>0</v>
      </c>
      <c r="H2179" s="9">
        <v>0</v>
      </c>
      <c r="I2179" s="9">
        <v>0</v>
      </c>
      <c r="J2179" s="9">
        <v>0</v>
      </c>
      <c r="K2179" s="9">
        <v>0</v>
      </c>
      <c r="L2179" s="9">
        <v>0</v>
      </c>
      <c r="M2179" s="9">
        <v>280</v>
      </c>
      <c r="N2179" s="9">
        <v>133</v>
      </c>
      <c r="O2179" s="9">
        <v>82</v>
      </c>
      <c r="P2179" s="9">
        <v>28.92</v>
      </c>
      <c r="Q2179" s="9">
        <v>54</v>
      </c>
      <c r="R2179" s="11">
        <f t="shared" si="198"/>
        <v>-1.879949093442403</v>
      </c>
      <c r="S2179" s="91">
        <f t="shared" si="199"/>
        <v>0.15259787379161158</v>
      </c>
      <c r="T2179" s="31">
        <f t="shared" si="200"/>
        <v>0.13239472088354823</v>
      </c>
      <c r="U2179" s="31">
        <f t="shared" si="201"/>
        <v>0.8676052791164518</v>
      </c>
      <c r="V2179" s="12">
        <f t="shared" si="202"/>
        <v>-6.1677814098866524E-2</v>
      </c>
      <c r="W2179" s="12">
        <f t="shared" si="203"/>
        <v>1</v>
      </c>
    </row>
    <row r="2180" spans="1:23" x14ac:dyDescent="0.2">
      <c r="A2180" s="9">
        <v>0</v>
      </c>
      <c r="B2180" s="9">
        <v>1</v>
      </c>
      <c r="C2180" s="9">
        <v>65</v>
      </c>
      <c r="D2180" s="9">
        <v>0</v>
      </c>
      <c r="E2180" s="9">
        <v>0</v>
      </c>
      <c r="F2180" s="9">
        <v>0</v>
      </c>
      <c r="G2180" s="9">
        <v>0</v>
      </c>
      <c r="H2180" s="9">
        <v>0</v>
      </c>
      <c r="I2180" s="9">
        <v>0</v>
      </c>
      <c r="J2180" s="9">
        <v>0</v>
      </c>
      <c r="K2180" s="9">
        <v>0</v>
      </c>
      <c r="L2180" s="9">
        <v>0</v>
      </c>
      <c r="M2180" s="9">
        <v>272</v>
      </c>
      <c r="N2180" s="9">
        <v>137</v>
      </c>
      <c r="O2180" s="9">
        <v>81</v>
      </c>
      <c r="P2180" s="9">
        <v>25.74</v>
      </c>
      <c r="Q2180" s="9">
        <v>90</v>
      </c>
      <c r="R2180" s="11">
        <f t="shared" si="198"/>
        <v>-0.6482178519494779</v>
      </c>
      <c r="S2180" s="91">
        <f t="shared" si="199"/>
        <v>0.52297696913923519</v>
      </c>
      <c r="T2180" s="31">
        <f t="shared" si="200"/>
        <v>0.34339125261678399</v>
      </c>
      <c r="U2180" s="31">
        <f t="shared" si="201"/>
        <v>0.65660874738321606</v>
      </c>
      <c r="V2180" s="12">
        <f t="shared" si="202"/>
        <v>-0.18269333586961375</v>
      </c>
      <c r="W2180" s="12">
        <f t="shared" si="203"/>
        <v>1</v>
      </c>
    </row>
    <row r="2181" spans="1:23" x14ac:dyDescent="0.2">
      <c r="A2181" s="9">
        <v>0</v>
      </c>
      <c r="B2181" s="9">
        <v>0</v>
      </c>
      <c r="C2181" s="9">
        <v>49</v>
      </c>
      <c r="D2181" s="9">
        <v>1</v>
      </c>
      <c r="E2181" s="9">
        <v>0</v>
      </c>
      <c r="F2181" s="9">
        <v>0</v>
      </c>
      <c r="G2181" s="9">
        <v>0</v>
      </c>
      <c r="H2181" s="9">
        <v>0</v>
      </c>
      <c r="I2181" s="9">
        <v>0</v>
      </c>
      <c r="J2181" s="9">
        <v>0</v>
      </c>
      <c r="K2181" s="9">
        <v>0</v>
      </c>
      <c r="L2181" s="9">
        <v>0</v>
      </c>
      <c r="M2181" s="9">
        <v>286</v>
      </c>
      <c r="N2181" s="9">
        <v>144</v>
      </c>
      <c r="O2181" s="9">
        <v>91</v>
      </c>
      <c r="P2181" s="9">
        <v>29.35</v>
      </c>
      <c r="Q2181" s="9">
        <v>65</v>
      </c>
      <c r="R2181" s="11">
        <f t="shared" si="198"/>
        <v>-2.5083429538948545</v>
      </c>
      <c r="S2181" s="91">
        <f t="shared" si="199"/>
        <v>8.1403016095089292E-2</v>
      </c>
      <c r="T2181" s="31">
        <f t="shared" si="200"/>
        <v>7.527537364287451E-2</v>
      </c>
      <c r="U2181" s="31">
        <f t="shared" si="201"/>
        <v>0.92472462635712549</v>
      </c>
      <c r="V2181" s="12">
        <f t="shared" si="202"/>
        <v>-3.3987576513535483E-2</v>
      </c>
      <c r="W2181" s="12">
        <f t="shared" si="203"/>
        <v>0</v>
      </c>
    </row>
    <row r="2182" spans="1:23" x14ac:dyDescent="0.2">
      <c r="A2182" s="9">
        <v>1</v>
      </c>
      <c r="B2182" s="9">
        <v>0</v>
      </c>
      <c r="C2182" s="9">
        <v>60</v>
      </c>
      <c r="D2182" s="9">
        <v>1</v>
      </c>
      <c r="E2182" s="9">
        <v>0</v>
      </c>
      <c r="F2182" s="9">
        <v>0</v>
      </c>
      <c r="G2182" s="9">
        <v>1</v>
      </c>
      <c r="H2182" s="9">
        <v>15</v>
      </c>
      <c r="I2182" s="9">
        <v>0</v>
      </c>
      <c r="J2182" s="9">
        <v>1</v>
      </c>
      <c r="K2182" s="9">
        <v>1</v>
      </c>
      <c r="L2182" s="9">
        <v>0</v>
      </c>
      <c r="M2182" s="9">
        <v>254</v>
      </c>
      <c r="N2182" s="9">
        <v>177</v>
      </c>
      <c r="O2182" s="9">
        <v>101</v>
      </c>
      <c r="P2182" s="9">
        <v>23.27</v>
      </c>
      <c r="Q2182" s="9">
        <v>92</v>
      </c>
      <c r="R2182" s="11">
        <f t="shared" ref="R2182:R2245" si="204">A$2+SUMPRODUCT(B$2:Q$2,B2182:Q2182)</f>
        <v>0.86768872183521761</v>
      </c>
      <c r="S2182" s="91">
        <f t="shared" ref="S2182:S2245" si="205">EXP(R2182)</f>
        <v>2.3814004091252219</v>
      </c>
      <c r="T2182" s="31">
        <f t="shared" ref="T2182:T2245" si="206">S2182/(1+S2182)</f>
        <v>0.70426454160786511</v>
      </c>
      <c r="U2182" s="31">
        <f t="shared" ref="U2182:U2245" si="207">IF(A2182=1,T2182,1-T2182)</f>
        <v>0.70426454160786511</v>
      </c>
      <c r="V2182" s="12">
        <f t="shared" ref="V2182:V2245" si="208">LOG(U2182)</f>
        <v>-0.15226417696575451</v>
      </c>
      <c r="W2182" s="12">
        <f t="shared" ref="W2182:W2245" si="209">IF(T2182&gt;T$1,1,0)</f>
        <v>1</v>
      </c>
    </row>
    <row r="2183" spans="1:23" x14ac:dyDescent="0.2">
      <c r="A2183" s="9">
        <v>0</v>
      </c>
      <c r="B2183" s="9">
        <v>0</v>
      </c>
      <c r="C2183" s="9">
        <v>70</v>
      </c>
      <c r="D2183" s="9">
        <v>0</v>
      </c>
      <c r="E2183" s="9">
        <v>1</v>
      </c>
      <c r="F2183" s="9">
        <v>0</v>
      </c>
      <c r="G2183" s="9">
        <v>0</v>
      </c>
      <c r="H2183" s="9">
        <v>0</v>
      </c>
      <c r="I2183" s="9">
        <v>1</v>
      </c>
      <c r="J2183" s="9">
        <v>0</v>
      </c>
      <c r="K2183" s="9">
        <v>1</v>
      </c>
      <c r="L2183" s="9">
        <v>0</v>
      </c>
      <c r="M2183" s="9">
        <v>231</v>
      </c>
      <c r="N2183" s="9">
        <v>136</v>
      </c>
      <c r="O2183" s="9">
        <v>84</v>
      </c>
      <c r="P2183" s="9">
        <v>31.78</v>
      </c>
      <c r="Q2183" s="9">
        <v>60</v>
      </c>
      <c r="R2183" s="11">
        <f t="shared" si="204"/>
        <v>-1.0640738614895264</v>
      </c>
      <c r="S2183" s="91">
        <f t="shared" si="205"/>
        <v>0.34504726839695371</v>
      </c>
      <c r="T2183" s="31">
        <f t="shared" si="206"/>
        <v>0.25653170450149748</v>
      </c>
      <c r="U2183" s="31">
        <f t="shared" si="207"/>
        <v>0.74346829549850257</v>
      </c>
      <c r="V2183" s="12">
        <f t="shared" si="208"/>
        <v>-0.12873754682411515</v>
      </c>
      <c r="W2183" s="12">
        <f t="shared" si="209"/>
        <v>1</v>
      </c>
    </row>
    <row r="2184" spans="1:23" x14ac:dyDescent="0.2">
      <c r="A2184" s="9">
        <v>0</v>
      </c>
      <c r="B2184" s="9">
        <v>1</v>
      </c>
      <c r="C2184" s="9">
        <v>44</v>
      </c>
      <c r="D2184" s="9">
        <v>1</v>
      </c>
      <c r="E2184" s="9">
        <v>0</v>
      </c>
      <c r="F2184" s="9">
        <v>0</v>
      </c>
      <c r="G2184" s="9">
        <v>1</v>
      </c>
      <c r="H2184" s="9">
        <v>9</v>
      </c>
      <c r="I2184" s="9">
        <v>0</v>
      </c>
      <c r="J2184" s="9">
        <v>0</v>
      </c>
      <c r="K2184" s="9">
        <v>0</v>
      </c>
      <c r="L2184" s="9">
        <v>0</v>
      </c>
      <c r="M2184" s="9">
        <v>273</v>
      </c>
      <c r="N2184" s="9">
        <v>114</v>
      </c>
      <c r="O2184" s="9">
        <v>83</v>
      </c>
      <c r="P2184" s="9">
        <v>27.33</v>
      </c>
      <c r="Q2184" s="9">
        <v>70</v>
      </c>
      <c r="R2184" s="11">
        <f t="shared" si="204"/>
        <v>-2.5189888077515681</v>
      </c>
      <c r="S2184" s="91">
        <f t="shared" si="205"/>
        <v>8.0541008029424932E-2</v>
      </c>
      <c r="T2184" s="31">
        <f t="shared" si="206"/>
        <v>7.4537669029616019E-2</v>
      </c>
      <c r="U2184" s="31">
        <f t="shared" si="207"/>
        <v>0.925462330970384</v>
      </c>
      <c r="V2184" s="12">
        <f t="shared" si="208"/>
        <v>-3.3641253609764471E-2</v>
      </c>
      <c r="W2184" s="12">
        <f t="shared" si="209"/>
        <v>0</v>
      </c>
    </row>
    <row r="2185" spans="1:23" x14ac:dyDescent="0.2">
      <c r="A2185" s="9">
        <v>0</v>
      </c>
      <c r="B2185" s="9">
        <v>0</v>
      </c>
      <c r="C2185" s="9">
        <v>40</v>
      </c>
      <c r="D2185" s="9">
        <v>1</v>
      </c>
      <c r="E2185" s="9">
        <v>0</v>
      </c>
      <c r="F2185" s="9">
        <v>0</v>
      </c>
      <c r="G2185" s="9">
        <v>1</v>
      </c>
      <c r="H2185" s="9">
        <v>43</v>
      </c>
      <c r="I2185" s="9">
        <v>0</v>
      </c>
      <c r="J2185" s="9">
        <v>0</v>
      </c>
      <c r="K2185" s="9">
        <v>1</v>
      </c>
      <c r="L2185" s="9">
        <v>0</v>
      </c>
      <c r="M2185" s="9">
        <v>226</v>
      </c>
      <c r="N2185" s="9">
        <v>138</v>
      </c>
      <c r="O2185" s="9">
        <v>99</v>
      </c>
      <c r="P2185" s="9">
        <v>35.020000000000003</v>
      </c>
      <c r="Q2185" s="9">
        <v>95</v>
      </c>
      <c r="R2185" s="11">
        <f t="shared" si="204"/>
        <v>-1.9861991042654337</v>
      </c>
      <c r="S2185" s="91">
        <f t="shared" si="205"/>
        <v>0.13721597916354286</v>
      </c>
      <c r="T2185" s="31">
        <f t="shared" si="206"/>
        <v>0.12065955955391114</v>
      </c>
      <c r="U2185" s="31">
        <f t="shared" si="207"/>
        <v>0.87934044044608883</v>
      </c>
      <c r="V2185" s="12">
        <f t="shared" si="208"/>
        <v>-5.5842953387202326E-2</v>
      </c>
      <c r="W2185" s="12">
        <f t="shared" si="209"/>
        <v>1</v>
      </c>
    </row>
    <row r="2186" spans="1:23" x14ac:dyDescent="0.2">
      <c r="A2186" s="9">
        <v>0</v>
      </c>
      <c r="B2186" s="9">
        <v>0</v>
      </c>
      <c r="C2186" s="9">
        <v>47</v>
      </c>
      <c r="D2186" s="9">
        <v>0</v>
      </c>
      <c r="E2186" s="9">
        <v>1</v>
      </c>
      <c r="F2186" s="9">
        <v>0</v>
      </c>
      <c r="G2186" s="9">
        <v>0</v>
      </c>
      <c r="H2186" s="9">
        <v>0</v>
      </c>
      <c r="I2186" s="9">
        <v>0</v>
      </c>
      <c r="J2186" s="9">
        <v>0</v>
      </c>
      <c r="K2186" s="9">
        <v>0</v>
      </c>
      <c r="L2186" s="9">
        <v>1</v>
      </c>
      <c r="M2186" s="9">
        <v>221</v>
      </c>
      <c r="N2186" s="9">
        <v>140</v>
      </c>
      <c r="O2186" s="9">
        <v>94</v>
      </c>
      <c r="P2186" s="9">
        <v>28.84</v>
      </c>
      <c r="Q2186" s="9">
        <v>80</v>
      </c>
      <c r="R2186" s="11">
        <f t="shared" si="204"/>
        <v>-2.7614402011219497</v>
      </c>
      <c r="S2186" s="91">
        <f t="shared" si="205"/>
        <v>6.3200681091576102E-2</v>
      </c>
      <c r="T2186" s="31">
        <f t="shared" si="206"/>
        <v>5.9443792894008189E-2</v>
      </c>
      <c r="U2186" s="31">
        <f t="shared" si="207"/>
        <v>0.94055620710599186</v>
      </c>
      <c r="V2186" s="12">
        <f t="shared" si="208"/>
        <v>-2.6615246145941952E-2</v>
      </c>
      <c r="W2186" s="12">
        <f t="shared" si="209"/>
        <v>0</v>
      </c>
    </row>
    <row r="2187" spans="1:23" x14ac:dyDescent="0.2">
      <c r="A2187" s="9">
        <v>0</v>
      </c>
      <c r="B2187" s="9">
        <v>0</v>
      </c>
      <c r="C2187" s="9">
        <v>39</v>
      </c>
      <c r="D2187" s="9">
        <v>1</v>
      </c>
      <c r="E2187" s="9">
        <v>0</v>
      </c>
      <c r="F2187" s="9">
        <v>0</v>
      </c>
      <c r="G2187" s="9">
        <v>0</v>
      </c>
      <c r="H2187" s="9">
        <v>0</v>
      </c>
      <c r="I2187" s="9">
        <v>0</v>
      </c>
      <c r="J2187" s="9">
        <v>0</v>
      </c>
      <c r="K2187" s="9">
        <v>0</v>
      </c>
      <c r="L2187" s="9">
        <v>0</v>
      </c>
      <c r="M2187" s="9">
        <v>243</v>
      </c>
      <c r="N2187" s="9">
        <v>116</v>
      </c>
      <c r="O2187" s="9">
        <v>79</v>
      </c>
      <c r="P2187" s="9">
        <v>22.44</v>
      </c>
      <c r="Q2187" s="9">
        <v>85</v>
      </c>
      <c r="R2187" s="11">
        <f t="shared" si="204"/>
        <v>-3.2908910178221507</v>
      </c>
      <c r="S2187" s="91">
        <f t="shared" si="205"/>
        <v>3.7220670336222061E-2</v>
      </c>
      <c r="T2187" s="31">
        <f t="shared" si="206"/>
        <v>3.5885006345040084E-2</v>
      </c>
      <c r="U2187" s="31">
        <f t="shared" si="207"/>
        <v>0.9641149936549599</v>
      </c>
      <c r="V2187" s="12">
        <f t="shared" si="208"/>
        <v>-1.5871163056347979E-2</v>
      </c>
      <c r="W2187" s="12">
        <f t="shared" si="209"/>
        <v>0</v>
      </c>
    </row>
    <row r="2188" spans="1:23" x14ac:dyDescent="0.2">
      <c r="A2188" s="9">
        <v>1</v>
      </c>
      <c r="B2188" s="9">
        <v>0</v>
      </c>
      <c r="C2188" s="9">
        <v>58</v>
      </c>
      <c r="D2188" s="9">
        <v>1</v>
      </c>
      <c r="E2188" s="9">
        <v>0</v>
      </c>
      <c r="F2188" s="9">
        <v>0</v>
      </c>
      <c r="G2188" s="9">
        <v>1</v>
      </c>
      <c r="H2188" s="9">
        <v>15</v>
      </c>
      <c r="I2188" s="9">
        <v>0</v>
      </c>
      <c r="J2188" s="9">
        <v>0</v>
      </c>
      <c r="K2188" s="9">
        <v>1</v>
      </c>
      <c r="L2188" s="9">
        <v>0</v>
      </c>
      <c r="M2188" s="9">
        <v>275</v>
      </c>
      <c r="N2188" s="9">
        <v>140</v>
      </c>
      <c r="O2188" s="9">
        <v>78</v>
      </c>
      <c r="P2188" s="9">
        <v>19.18</v>
      </c>
      <c r="Q2188" s="9">
        <v>78</v>
      </c>
      <c r="R2188" s="11">
        <f t="shared" si="204"/>
        <v>-1.1552363686800744</v>
      </c>
      <c r="S2188" s="91">
        <f t="shared" si="205"/>
        <v>0.31498307596973096</v>
      </c>
      <c r="T2188" s="31">
        <f t="shared" si="206"/>
        <v>0.23953393904894743</v>
      </c>
      <c r="U2188" s="31">
        <f t="shared" si="207"/>
        <v>0.23953393904894743</v>
      </c>
      <c r="V2188" s="12">
        <f t="shared" si="208"/>
        <v>-0.62063294363805011</v>
      </c>
      <c r="W2188" s="12">
        <f t="shared" si="209"/>
        <v>1</v>
      </c>
    </row>
    <row r="2189" spans="1:23" x14ac:dyDescent="0.2">
      <c r="A2189" s="9">
        <v>0</v>
      </c>
      <c r="B2189" s="9">
        <v>0</v>
      </c>
      <c r="C2189" s="9">
        <v>67</v>
      </c>
      <c r="D2189" s="9">
        <v>0</v>
      </c>
      <c r="E2189" s="9">
        <v>1</v>
      </c>
      <c r="F2189" s="9">
        <v>0</v>
      </c>
      <c r="G2189" s="9">
        <v>0</v>
      </c>
      <c r="H2189" s="9">
        <v>0</v>
      </c>
      <c r="I2189" s="9">
        <v>1</v>
      </c>
      <c r="J2189" s="9">
        <v>0</v>
      </c>
      <c r="K2189" s="9">
        <v>1</v>
      </c>
      <c r="L2189" s="9">
        <v>0</v>
      </c>
      <c r="M2189" s="9">
        <v>295</v>
      </c>
      <c r="N2189" s="9">
        <v>170</v>
      </c>
      <c r="O2189" s="9">
        <v>89</v>
      </c>
      <c r="P2189" s="9">
        <v>35.35</v>
      </c>
      <c r="Q2189" s="9">
        <v>66</v>
      </c>
      <c r="R2189" s="11">
        <f t="shared" si="204"/>
        <v>-0.77681618834746313</v>
      </c>
      <c r="S2189" s="91">
        <f t="shared" si="205"/>
        <v>0.45986781552544803</v>
      </c>
      <c r="T2189" s="31">
        <f t="shared" si="206"/>
        <v>0.31500647567870965</v>
      </c>
      <c r="U2189" s="31">
        <f t="shared" si="207"/>
        <v>0.68499352432129035</v>
      </c>
      <c r="V2189" s="12">
        <f t="shared" si="208"/>
        <v>-0.16431353414965269</v>
      </c>
      <c r="W2189" s="12">
        <f t="shared" si="209"/>
        <v>1</v>
      </c>
    </row>
    <row r="2190" spans="1:23" x14ac:dyDescent="0.2">
      <c r="A2190" s="9">
        <v>0</v>
      </c>
      <c r="B2190" s="9">
        <v>0</v>
      </c>
      <c r="C2190" s="9">
        <v>42</v>
      </c>
      <c r="D2190" s="9">
        <v>0</v>
      </c>
      <c r="E2190" s="9">
        <v>1</v>
      </c>
      <c r="F2190" s="9">
        <v>0</v>
      </c>
      <c r="G2190" s="9">
        <v>1</v>
      </c>
      <c r="H2190" s="9">
        <v>20</v>
      </c>
      <c r="I2190" s="9">
        <v>0</v>
      </c>
      <c r="J2190" s="9">
        <v>0</v>
      </c>
      <c r="K2190" s="9">
        <v>0</v>
      </c>
      <c r="L2190" s="9">
        <v>0</v>
      </c>
      <c r="M2190" s="9">
        <v>310</v>
      </c>
      <c r="N2190" s="9">
        <v>124</v>
      </c>
      <c r="O2190" s="9">
        <v>72.5</v>
      </c>
      <c r="P2190" s="9">
        <v>22.32</v>
      </c>
      <c r="Q2190" s="9">
        <v>96</v>
      </c>
      <c r="R2190" s="11">
        <f t="shared" si="204"/>
        <v>-2.651247682812274</v>
      </c>
      <c r="S2190" s="91">
        <f t="shared" si="205"/>
        <v>7.056311772517386E-2</v>
      </c>
      <c r="T2190" s="31">
        <f t="shared" si="206"/>
        <v>6.5912150864222321E-2</v>
      </c>
      <c r="U2190" s="31">
        <f t="shared" si="207"/>
        <v>0.93408784913577769</v>
      </c>
      <c r="V2190" s="12">
        <f t="shared" si="208"/>
        <v>-2.9612277302269698E-2</v>
      </c>
      <c r="W2190" s="12">
        <f t="shared" si="209"/>
        <v>0</v>
      </c>
    </row>
    <row r="2191" spans="1:23" x14ac:dyDescent="0.2">
      <c r="A2191" s="9">
        <v>0</v>
      </c>
      <c r="B2191" s="9">
        <v>0</v>
      </c>
      <c r="C2191" s="9">
        <v>60</v>
      </c>
      <c r="D2191" s="9">
        <v>0</v>
      </c>
      <c r="E2191" s="9">
        <v>1</v>
      </c>
      <c r="F2191" s="9">
        <v>0</v>
      </c>
      <c r="G2191" s="9">
        <v>1</v>
      </c>
      <c r="H2191" s="9">
        <v>9</v>
      </c>
      <c r="I2191" s="9">
        <v>0</v>
      </c>
      <c r="J2191" s="9">
        <v>0</v>
      </c>
      <c r="K2191" s="9">
        <v>1</v>
      </c>
      <c r="L2191" s="9">
        <v>0</v>
      </c>
      <c r="M2191" s="9">
        <v>280</v>
      </c>
      <c r="N2191" s="9">
        <v>150.5</v>
      </c>
      <c r="O2191" s="9">
        <v>90</v>
      </c>
      <c r="P2191" s="9">
        <v>33.450000000000003</v>
      </c>
      <c r="Q2191" s="9">
        <v>90</v>
      </c>
      <c r="R2191" s="11">
        <f t="shared" si="204"/>
        <v>-1.4477446768618911</v>
      </c>
      <c r="S2191" s="91">
        <f t="shared" si="205"/>
        <v>0.23509991690961429</v>
      </c>
      <c r="T2191" s="31">
        <f t="shared" si="206"/>
        <v>0.19034890512976943</v>
      </c>
      <c r="U2191" s="31">
        <f t="shared" si="207"/>
        <v>0.80965109487023057</v>
      </c>
      <c r="V2191" s="12">
        <f t="shared" si="208"/>
        <v>-9.1702092500326182E-2</v>
      </c>
      <c r="W2191" s="12">
        <f t="shared" si="209"/>
        <v>1</v>
      </c>
    </row>
    <row r="2192" spans="1:23" x14ac:dyDescent="0.2">
      <c r="A2192" s="9">
        <v>0</v>
      </c>
      <c r="B2192" s="9">
        <v>0</v>
      </c>
      <c r="C2192" s="9">
        <v>52</v>
      </c>
      <c r="D2192" s="9">
        <v>0</v>
      </c>
      <c r="E2192" s="9">
        <v>1</v>
      </c>
      <c r="F2192" s="9">
        <v>0</v>
      </c>
      <c r="G2192" s="9">
        <v>0</v>
      </c>
      <c r="H2192" s="9">
        <v>0</v>
      </c>
      <c r="I2192" s="9">
        <v>0</v>
      </c>
      <c r="J2192" s="9">
        <v>0</v>
      </c>
      <c r="K2192" s="9">
        <v>0</v>
      </c>
      <c r="L2192" s="9">
        <v>0</v>
      </c>
      <c r="M2192" s="9">
        <v>246</v>
      </c>
      <c r="N2192" s="9">
        <v>136</v>
      </c>
      <c r="O2192" s="9">
        <v>84</v>
      </c>
      <c r="P2192" s="9">
        <v>20.149999999999999</v>
      </c>
      <c r="Q2192" s="9">
        <v>101</v>
      </c>
      <c r="R2192" s="11">
        <f t="shared" si="204"/>
        <v>-2.261856439571627</v>
      </c>
      <c r="S2192" s="91">
        <f t="shared" si="205"/>
        <v>0.10415694408940712</v>
      </c>
      <c r="T2192" s="31">
        <f t="shared" si="206"/>
        <v>9.4331647911977623E-2</v>
      </c>
      <c r="U2192" s="31">
        <f t="shared" si="207"/>
        <v>0.90566835208802243</v>
      </c>
      <c r="V2192" s="12">
        <f t="shared" si="208"/>
        <v>-4.303080809215068E-2</v>
      </c>
      <c r="W2192" s="12">
        <f t="shared" si="209"/>
        <v>0</v>
      </c>
    </row>
    <row r="2193" spans="1:23" x14ac:dyDescent="0.2">
      <c r="A2193" s="9">
        <v>1</v>
      </c>
      <c r="B2193" s="9">
        <v>1</v>
      </c>
      <c r="C2193" s="9">
        <v>51</v>
      </c>
      <c r="D2193" s="9">
        <v>1</v>
      </c>
      <c r="E2193" s="9">
        <v>0</v>
      </c>
      <c r="F2193" s="9">
        <v>0</v>
      </c>
      <c r="G2193" s="9">
        <v>0</v>
      </c>
      <c r="H2193" s="9">
        <v>0</v>
      </c>
      <c r="I2193" s="9">
        <v>0</v>
      </c>
      <c r="J2193" s="9">
        <v>0</v>
      </c>
      <c r="K2193" s="9">
        <v>1</v>
      </c>
      <c r="L2193" s="9">
        <v>0</v>
      </c>
      <c r="M2193" s="9">
        <v>275</v>
      </c>
      <c r="N2193" s="9">
        <v>159</v>
      </c>
      <c r="O2193" s="9">
        <v>99</v>
      </c>
      <c r="P2193" s="9">
        <v>28.57</v>
      </c>
      <c r="Q2193" s="9">
        <v>60</v>
      </c>
      <c r="R2193" s="11">
        <f t="shared" si="204"/>
        <v>-1.451696379471394</v>
      </c>
      <c r="S2193" s="91">
        <f t="shared" si="205"/>
        <v>0.23417270519355524</v>
      </c>
      <c r="T2193" s="31">
        <f t="shared" si="206"/>
        <v>0.18974062885050594</v>
      </c>
      <c r="U2193" s="31">
        <f t="shared" si="207"/>
        <v>0.18974062885050594</v>
      </c>
      <c r="V2193" s="12">
        <f t="shared" si="208"/>
        <v>-0.72183966438645231</v>
      </c>
      <c r="W2193" s="12">
        <f t="shared" si="209"/>
        <v>1</v>
      </c>
    </row>
    <row r="2194" spans="1:23" x14ac:dyDescent="0.2">
      <c r="A2194" s="9">
        <v>1</v>
      </c>
      <c r="B2194" s="9">
        <v>0</v>
      </c>
      <c r="C2194" s="9">
        <v>44</v>
      </c>
      <c r="D2194" s="9">
        <v>0</v>
      </c>
      <c r="E2194" s="9">
        <v>1</v>
      </c>
      <c r="F2194" s="9">
        <v>0</v>
      </c>
      <c r="G2194" s="9">
        <v>1</v>
      </c>
      <c r="H2194" s="9">
        <v>9</v>
      </c>
      <c r="I2194" s="9">
        <v>0</v>
      </c>
      <c r="J2194" s="9">
        <v>0</v>
      </c>
      <c r="K2194" s="9">
        <v>1</v>
      </c>
      <c r="L2194" s="9">
        <v>0</v>
      </c>
      <c r="M2194" s="9">
        <v>234</v>
      </c>
      <c r="N2194" s="9">
        <v>147.5</v>
      </c>
      <c r="O2194" s="9">
        <v>96</v>
      </c>
      <c r="P2194" s="9">
        <v>30.57</v>
      </c>
      <c r="Q2194" s="9">
        <v>78</v>
      </c>
      <c r="R2194" s="11">
        <f t="shared" si="204"/>
        <v>-2.6383510754015411</v>
      </c>
      <c r="S2194" s="91">
        <f t="shared" si="205"/>
        <v>7.147903597642484E-2</v>
      </c>
      <c r="T2194" s="31">
        <f t="shared" si="206"/>
        <v>6.6710624824578985E-2</v>
      </c>
      <c r="U2194" s="31">
        <f t="shared" si="207"/>
        <v>6.6710624824578985E-2</v>
      </c>
      <c r="V2194" s="12">
        <f t="shared" si="208"/>
        <v>-1.1758049916424849</v>
      </c>
      <c r="W2194" s="12">
        <f t="shared" si="209"/>
        <v>0</v>
      </c>
    </row>
    <row r="2195" spans="1:23" x14ac:dyDescent="0.2">
      <c r="A2195" s="9">
        <v>0</v>
      </c>
      <c r="B2195" s="9">
        <v>0</v>
      </c>
      <c r="C2195" s="9">
        <v>50</v>
      </c>
      <c r="D2195" s="9">
        <v>0</v>
      </c>
      <c r="E2195" s="9">
        <v>0</v>
      </c>
      <c r="F2195" s="9">
        <v>1</v>
      </c>
      <c r="G2195" s="9">
        <v>0</v>
      </c>
      <c r="H2195" s="9">
        <v>0</v>
      </c>
      <c r="I2195" s="9">
        <v>0</v>
      </c>
      <c r="J2195" s="9">
        <v>0</v>
      </c>
      <c r="K2195" s="9">
        <v>1</v>
      </c>
      <c r="L2195" s="9">
        <v>0</v>
      </c>
      <c r="M2195" s="9">
        <v>305</v>
      </c>
      <c r="N2195" s="9">
        <v>151</v>
      </c>
      <c r="O2195" s="9">
        <v>106.5</v>
      </c>
      <c r="P2195" s="9">
        <v>25.38</v>
      </c>
      <c r="Q2195" s="9">
        <v>100</v>
      </c>
      <c r="R2195" s="11">
        <f t="shared" si="204"/>
        <v>-2.2019098205336185</v>
      </c>
      <c r="S2195" s="91">
        <f t="shared" si="205"/>
        <v>0.11059174615924597</v>
      </c>
      <c r="T2195" s="31">
        <f t="shared" si="206"/>
        <v>9.9579117656605015E-2</v>
      </c>
      <c r="U2195" s="31">
        <f t="shared" si="207"/>
        <v>0.90042088234339501</v>
      </c>
      <c r="V2195" s="12">
        <f t="shared" si="208"/>
        <v>-4.5554441502103124E-2</v>
      </c>
      <c r="W2195" s="12">
        <f t="shared" si="209"/>
        <v>0</v>
      </c>
    </row>
    <row r="2196" spans="1:23" x14ac:dyDescent="0.2">
      <c r="A2196" s="9">
        <v>0</v>
      </c>
      <c r="B2196" s="9">
        <v>1</v>
      </c>
      <c r="C2196" s="9">
        <v>41</v>
      </c>
      <c r="D2196" s="9">
        <v>0</v>
      </c>
      <c r="E2196" s="9">
        <v>1</v>
      </c>
      <c r="F2196" s="9">
        <v>0</v>
      </c>
      <c r="G2196" s="9">
        <v>1</v>
      </c>
      <c r="H2196" s="9">
        <v>20</v>
      </c>
      <c r="I2196" s="9">
        <v>0</v>
      </c>
      <c r="J2196" s="9">
        <v>0</v>
      </c>
      <c r="K2196" s="9">
        <v>1</v>
      </c>
      <c r="L2196" s="9">
        <v>0</v>
      </c>
      <c r="M2196" s="9">
        <v>293</v>
      </c>
      <c r="N2196" s="9">
        <v>132</v>
      </c>
      <c r="O2196" s="9">
        <v>86</v>
      </c>
      <c r="P2196" s="9">
        <v>24.62</v>
      </c>
      <c r="Q2196" s="9">
        <v>65</v>
      </c>
      <c r="R2196" s="11">
        <f t="shared" si="204"/>
        <v>-2.1389146500713698</v>
      </c>
      <c r="S2196" s="91">
        <f t="shared" si="205"/>
        <v>0.11778260902012228</v>
      </c>
      <c r="T2196" s="31">
        <f t="shared" si="206"/>
        <v>0.10537165998974846</v>
      </c>
      <c r="U2196" s="31">
        <f t="shared" si="207"/>
        <v>0.89462834001025149</v>
      </c>
      <c r="V2196" s="12">
        <f t="shared" si="208"/>
        <v>-4.8357348377622449E-2</v>
      </c>
      <c r="W2196" s="12">
        <f t="shared" si="209"/>
        <v>1</v>
      </c>
    </row>
    <row r="2197" spans="1:23" x14ac:dyDescent="0.2">
      <c r="A2197" s="9">
        <v>0</v>
      </c>
      <c r="B2197" s="9">
        <v>0</v>
      </c>
      <c r="C2197" s="9">
        <v>38</v>
      </c>
      <c r="D2197" s="9">
        <v>0</v>
      </c>
      <c r="E2197" s="9">
        <v>1</v>
      </c>
      <c r="F2197" s="9">
        <v>0</v>
      </c>
      <c r="G2197" s="9">
        <v>1</v>
      </c>
      <c r="H2197" s="9">
        <v>5</v>
      </c>
      <c r="I2197" s="9">
        <v>0</v>
      </c>
      <c r="J2197" s="9">
        <v>0</v>
      </c>
      <c r="K2197" s="9">
        <v>0</v>
      </c>
      <c r="L2197" s="9">
        <v>0</v>
      </c>
      <c r="M2197" s="9">
        <v>193</v>
      </c>
      <c r="N2197" s="9">
        <v>107</v>
      </c>
      <c r="O2197" s="9">
        <v>73</v>
      </c>
      <c r="P2197" s="9">
        <v>20.73</v>
      </c>
      <c r="Q2197" s="9">
        <v>85</v>
      </c>
      <c r="R2197" s="11">
        <f t="shared" si="204"/>
        <v>-3.630562043990929</v>
      </c>
      <c r="S2197" s="91">
        <f t="shared" si="205"/>
        <v>2.6501285334144722E-2</v>
      </c>
      <c r="T2197" s="31">
        <f t="shared" si="206"/>
        <v>2.5817099026347615E-2</v>
      </c>
      <c r="U2197" s="31">
        <f t="shared" si="207"/>
        <v>0.97418290097365234</v>
      </c>
      <c r="V2197" s="12">
        <f t="shared" si="208"/>
        <v>-1.1359497509023724E-2</v>
      </c>
      <c r="W2197" s="12">
        <f t="shared" si="209"/>
        <v>0</v>
      </c>
    </row>
    <row r="2198" spans="1:23" x14ac:dyDescent="0.2">
      <c r="A2198" s="9">
        <v>0</v>
      </c>
      <c r="B2198" s="9">
        <v>0</v>
      </c>
      <c r="C2198" s="9">
        <v>57</v>
      </c>
      <c r="D2198" s="9">
        <v>1</v>
      </c>
      <c r="E2198" s="9">
        <v>0</v>
      </c>
      <c r="F2198" s="9">
        <v>0</v>
      </c>
      <c r="G2198" s="9">
        <v>0</v>
      </c>
      <c r="H2198" s="9">
        <v>0</v>
      </c>
      <c r="I2198" s="9">
        <v>0</v>
      </c>
      <c r="J2198" s="9">
        <v>0</v>
      </c>
      <c r="K2198" s="9">
        <v>0</v>
      </c>
      <c r="L2198" s="9">
        <v>0</v>
      </c>
      <c r="M2198" s="9">
        <v>219</v>
      </c>
      <c r="N2198" s="9">
        <v>125</v>
      </c>
      <c r="O2198" s="9">
        <v>83</v>
      </c>
      <c r="P2198" s="9">
        <v>23.22</v>
      </c>
      <c r="Q2198" s="9">
        <v>65</v>
      </c>
      <c r="R2198" s="11">
        <f t="shared" si="204"/>
        <v>-2.144229316638528</v>
      </c>
      <c r="S2198" s="91">
        <f t="shared" si="205"/>
        <v>0.11715829420781625</v>
      </c>
      <c r="T2198" s="31">
        <f t="shared" si="206"/>
        <v>0.10487170422960868</v>
      </c>
      <c r="U2198" s="31">
        <f t="shared" si="207"/>
        <v>0.89512829577039132</v>
      </c>
      <c r="V2198" s="12">
        <f t="shared" si="208"/>
        <v>-4.8114714234933603E-2</v>
      </c>
      <c r="W2198" s="12">
        <f t="shared" si="209"/>
        <v>1</v>
      </c>
    </row>
    <row r="2199" spans="1:23" x14ac:dyDescent="0.2">
      <c r="A2199" s="9">
        <v>0</v>
      </c>
      <c r="B2199" s="9">
        <v>1</v>
      </c>
      <c r="C2199" s="9">
        <v>35</v>
      </c>
      <c r="D2199" s="9">
        <v>0</v>
      </c>
      <c r="E2199" s="9">
        <v>1</v>
      </c>
      <c r="F2199" s="9">
        <v>0</v>
      </c>
      <c r="G2199" s="9">
        <v>1</v>
      </c>
      <c r="H2199" s="9">
        <v>20</v>
      </c>
      <c r="I2199" s="9">
        <v>0</v>
      </c>
      <c r="J2199" s="9">
        <v>0</v>
      </c>
      <c r="K2199" s="9">
        <v>0</v>
      </c>
      <c r="L2199" s="9">
        <v>0</v>
      </c>
      <c r="M2199" s="9">
        <v>200</v>
      </c>
      <c r="N2199" s="9">
        <v>131</v>
      </c>
      <c r="O2199" s="9">
        <v>87</v>
      </c>
      <c r="P2199" s="9">
        <v>23.93</v>
      </c>
      <c r="Q2199" s="9">
        <v>71</v>
      </c>
      <c r="R2199" s="11">
        <f t="shared" si="204"/>
        <v>-2.7869421054360854</v>
      </c>
      <c r="S2199" s="91">
        <f t="shared" si="205"/>
        <v>6.1609320970332809E-2</v>
      </c>
      <c r="T2199" s="31">
        <f t="shared" si="206"/>
        <v>5.8033892274062387E-2</v>
      </c>
      <c r="U2199" s="31">
        <f t="shared" si="207"/>
        <v>0.94196610772593758</v>
      </c>
      <c r="V2199" s="12">
        <f t="shared" si="208"/>
        <v>-2.5964722995236E-2</v>
      </c>
      <c r="W2199" s="12">
        <f t="shared" si="209"/>
        <v>0</v>
      </c>
    </row>
    <row r="2200" spans="1:23" x14ac:dyDescent="0.2">
      <c r="A2200" s="9">
        <v>0</v>
      </c>
      <c r="B2200" s="9">
        <v>1</v>
      </c>
      <c r="C2200" s="9">
        <v>42</v>
      </c>
      <c r="D2200" s="9">
        <v>1</v>
      </c>
      <c r="E2200" s="9">
        <v>0</v>
      </c>
      <c r="F2200" s="9">
        <v>0</v>
      </c>
      <c r="G2200" s="9">
        <v>1</v>
      </c>
      <c r="H2200" s="9">
        <v>30</v>
      </c>
      <c r="I2200" s="9">
        <v>0</v>
      </c>
      <c r="J2200" s="9">
        <v>0</v>
      </c>
      <c r="K2200" s="9">
        <v>0</v>
      </c>
      <c r="L2200" s="9">
        <v>0</v>
      </c>
      <c r="M2200" s="9">
        <v>270</v>
      </c>
      <c r="N2200" s="9">
        <v>122</v>
      </c>
      <c r="O2200" s="9">
        <v>82</v>
      </c>
      <c r="P2200" s="9">
        <v>30.31</v>
      </c>
      <c r="Q2200" s="9">
        <v>72</v>
      </c>
      <c r="R2200" s="11">
        <f t="shared" si="204"/>
        <v>-2.0251500919791621</v>
      </c>
      <c r="S2200" s="91">
        <f t="shared" si="205"/>
        <v>0.13197403345734696</v>
      </c>
      <c r="T2200" s="31">
        <f t="shared" si="206"/>
        <v>0.11658750956880476</v>
      </c>
      <c r="U2200" s="31">
        <f t="shared" si="207"/>
        <v>0.8834124904311953</v>
      </c>
      <c r="V2200" s="12">
        <f t="shared" si="208"/>
        <v>-5.3836464612383977E-2</v>
      </c>
      <c r="W2200" s="12">
        <f t="shared" si="209"/>
        <v>1</v>
      </c>
    </row>
    <row r="2201" spans="1:23" x14ac:dyDescent="0.2">
      <c r="A2201" s="9">
        <v>0</v>
      </c>
      <c r="B2201" s="9">
        <v>1</v>
      </c>
      <c r="C2201" s="9">
        <v>37</v>
      </c>
      <c r="D2201" s="9">
        <v>0</v>
      </c>
      <c r="E2201" s="9">
        <v>0</v>
      </c>
      <c r="F2201" s="9">
        <v>1</v>
      </c>
      <c r="G2201" s="9">
        <v>1</v>
      </c>
      <c r="H2201" s="9">
        <v>18</v>
      </c>
      <c r="I2201" s="9">
        <v>0</v>
      </c>
      <c r="J2201" s="9">
        <v>0</v>
      </c>
      <c r="K2201" s="9">
        <v>0</v>
      </c>
      <c r="L2201" s="9">
        <v>0</v>
      </c>
      <c r="M2201" s="9">
        <v>188</v>
      </c>
      <c r="N2201" s="9">
        <v>123.5</v>
      </c>
      <c r="O2201" s="9">
        <v>77</v>
      </c>
      <c r="P2201" s="9">
        <v>26.62</v>
      </c>
      <c r="Q2201" s="9">
        <v>65</v>
      </c>
      <c r="R2201" s="11">
        <f t="shared" si="204"/>
        <v>-2.8306828493114224</v>
      </c>
      <c r="S2201" s="91">
        <f t="shared" si="205"/>
        <v>5.8972570538174091E-2</v>
      </c>
      <c r="T2201" s="31">
        <f t="shared" si="206"/>
        <v>5.568847785000134E-2</v>
      </c>
      <c r="U2201" s="31">
        <f t="shared" si="207"/>
        <v>0.94431152214999869</v>
      </c>
      <c r="V2201" s="12">
        <f t="shared" si="208"/>
        <v>-2.488471117623919E-2</v>
      </c>
      <c r="W2201" s="12">
        <f t="shared" si="209"/>
        <v>0</v>
      </c>
    </row>
    <row r="2202" spans="1:23" x14ac:dyDescent="0.2">
      <c r="A2202" s="9">
        <v>0</v>
      </c>
      <c r="B2202" s="9">
        <v>1</v>
      </c>
      <c r="C2202" s="9">
        <v>45</v>
      </c>
      <c r="D2202" s="9">
        <v>0</v>
      </c>
      <c r="E2202" s="9">
        <v>1</v>
      </c>
      <c r="F2202" s="9">
        <v>0</v>
      </c>
      <c r="G2202" s="9">
        <v>0</v>
      </c>
      <c r="H2202" s="9">
        <v>0</v>
      </c>
      <c r="I2202" s="9">
        <v>0</v>
      </c>
      <c r="J2202" s="9">
        <v>0</v>
      </c>
      <c r="K2202" s="9">
        <v>0</v>
      </c>
      <c r="L2202" s="9">
        <v>0</v>
      </c>
      <c r="M2202" s="9">
        <v>201</v>
      </c>
      <c r="N2202" s="9">
        <v>107.5</v>
      </c>
      <c r="O2202" s="9">
        <v>64.5</v>
      </c>
      <c r="P2202" s="9">
        <v>23.85</v>
      </c>
      <c r="Q2202" s="9">
        <v>88</v>
      </c>
      <c r="R2202" s="11">
        <f t="shared" si="204"/>
        <v>-2.575215034733211</v>
      </c>
      <c r="S2202" s="91">
        <f t="shared" si="205"/>
        <v>7.6137448842189606E-2</v>
      </c>
      <c r="T2202" s="31">
        <f t="shared" si="206"/>
        <v>7.0750673089302371E-2</v>
      </c>
      <c r="U2202" s="31">
        <f t="shared" si="207"/>
        <v>0.92924932691069762</v>
      </c>
      <c r="V2202" s="12">
        <f t="shared" si="208"/>
        <v>-3.1867744807513032E-2</v>
      </c>
      <c r="W2202" s="12">
        <f t="shared" si="209"/>
        <v>0</v>
      </c>
    </row>
    <row r="2203" spans="1:23" x14ac:dyDescent="0.2">
      <c r="A2203" s="9">
        <v>0</v>
      </c>
      <c r="B2203" s="9">
        <v>0</v>
      </c>
      <c r="C2203" s="9">
        <v>58</v>
      </c>
      <c r="D2203" s="9">
        <v>0</v>
      </c>
      <c r="E2203" s="9">
        <v>1</v>
      </c>
      <c r="F2203" s="9">
        <v>0</v>
      </c>
      <c r="G2203" s="9">
        <v>0</v>
      </c>
      <c r="H2203" s="9">
        <v>0</v>
      </c>
      <c r="I2203" s="9">
        <v>0</v>
      </c>
      <c r="J2203" s="9">
        <v>0</v>
      </c>
      <c r="K2203" s="9">
        <v>1</v>
      </c>
      <c r="L2203" s="9">
        <v>0</v>
      </c>
      <c r="M2203" s="9">
        <v>200</v>
      </c>
      <c r="N2203" s="9">
        <v>161</v>
      </c>
      <c r="O2203" s="9">
        <v>96</v>
      </c>
      <c r="P2203" s="9">
        <v>25.02</v>
      </c>
      <c r="Q2203" s="9">
        <v>80</v>
      </c>
      <c r="R2203" s="11">
        <f t="shared" si="204"/>
        <v>-1.5494494999474107</v>
      </c>
      <c r="S2203" s="91">
        <f t="shared" si="205"/>
        <v>0.2123648485143059</v>
      </c>
      <c r="T2203" s="31">
        <f t="shared" si="206"/>
        <v>0.17516579169591454</v>
      </c>
      <c r="U2203" s="31">
        <f t="shared" si="207"/>
        <v>0.82483420830408549</v>
      </c>
      <c r="V2203" s="12">
        <f t="shared" si="208"/>
        <v>-8.3633335879699428E-2</v>
      </c>
      <c r="W2203" s="12">
        <f t="shared" si="209"/>
        <v>1</v>
      </c>
    </row>
    <row r="2204" spans="1:23" x14ac:dyDescent="0.2">
      <c r="A2204" s="9">
        <v>0</v>
      </c>
      <c r="B2204" s="9">
        <v>1</v>
      </c>
      <c r="C2204" s="9">
        <v>35</v>
      </c>
      <c r="D2204" s="9">
        <v>0</v>
      </c>
      <c r="E2204" s="9">
        <v>1</v>
      </c>
      <c r="F2204" s="9">
        <v>0</v>
      </c>
      <c r="G2204" s="9">
        <v>1</v>
      </c>
      <c r="H2204" s="9">
        <v>20</v>
      </c>
      <c r="I2204" s="9">
        <v>0</v>
      </c>
      <c r="J2204" s="9">
        <v>0</v>
      </c>
      <c r="K2204" s="9">
        <v>0</v>
      </c>
      <c r="L2204" s="9">
        <v>0</v>
      </c>
      <c r="M2204" s="9">
        <v>234</v>
      </c>
      <c r="N2204" s="9">
        <v>122.5</v>
      </c>
      <c r="O2204" s="9">
        <v>76.5</v>
      </c>
      <c r="P2204" s="9">
        <v>25.16</v>
      </c>
      <c r="Q2204" s="9">
        <v>75</v>
      </c>
      <c r="R2204" s="11">
        <f t="shared" si="204"/>
        <v>-2.8056932290696377</v>
      </c>
      <c r="S2204" s="91">
        <f t="shared" si="205"/>
        <v>6.0464840655299591E-2</v>
      </c>
      <c r="T2204" s="31">
        <f t="shared" si="206"/>
        <v>5.7017298770543089E-2</v>
      </c>
      <c r="U2204" s="31">
        <f t="shared" si="207"/>
        <v>0.94298270122945693</v>
      </c>
      <c r="V2204" s="12">
        <f t="shared" si="208"/>
        <v>-2.5496274208058643E-2</v>
      </c>
      <c r="W2204" s="12">
        <f t="shared" si="209"/>
        <v>0</v>
      </c>
    </row>
    <row r="2205" spans="1:23" x14ac:dyDescent="0.2">
      <c r="A2205" s="9">
        <v>0</v>
      </c>
      <c r="B2205" s="9">
        <v>0</v>
      </c>
      <c r="C2205" s="9">
        <v>62</v>
      </c>
      <c r="D2205" s="9">
        <v>1</v>
      </c>
      <c r="E2205" s="9">
        <v>0</v>
      </c>
      <c r="F2205" s="9">
        <v>0</v>
      </c>
      <c r="G2205" s="9">
        <v>0</v>
      </c>
      <c r="H2205" s="9">
        <v>0</v>
      </c>
      <c r="I2205" s="9">
        <v>0</v>
      </c>
      <c r="J2205" s="9">
        <v>0</v>
      </c>
      <c r="K2205" s="9">
        <v>1</v>
      </c>
      <c r="L2205" s="9">
        <v>0</v>
      </c>
      <c r="M2205" s="9">
        <v>240</v>
      </c>
      <c r="N2205" s="9">
        <v>154</v>
      </c>
      <c r="O2205" s="9">
        <v>92</v>
      </c>
      <c r="P2205" s="9">
        <v>29.49</v>
      </c>
      <c r="Q2205" s="9">
        <v>55</v>
      </c>
      <c r="R2205" s="11">
        <f t="shared" si="204"/>
        <v>-1.3432753163411819</v>
      </c>
      <c r="S2205" s="91">
        <f t="shared" si="205"/>
        <v>0.26098944415153169</v>
      </c>
      <c r="T2205" s="31">
        <f t="shared" si="206"/>
        <v>0.20697194997309501</v>
      </c>
      <c r="U2205" s="31">
        <f t="shared" si="207"/>
        <v>0.79302805002690502</v>
      </c>
      <c r="V2205" s="12">
        <f t="shared" si="208"/>
        <v>-0.100711451072741</v>
      </c>
      <c r="W2205" s="12">
        <f t="shared" si="209"/>
        <v>1</v>
      </c>
    </row>
    <row r="2206" spans="1:23" x14ac:dyDescent="0.2">
      <c r="A2206" s="9">
        <v>1</v>
      </c>
      <c r="B2206" s="9">
        <v>1</v>
      </c>
      <c r="C2206" s="9">
        <v>42</v>
      </c>
      <c r="D2206" s="9">
        <v>1</v>
      </c>
      <c r="E2206" s="9">
        <v>0</v>
      </c>
      <c r="F2206" s="9">
        <v>0</v>
      </c>
      <c r="G2206" s="9">
        <v>1</v>
      </c>
      <c r="H2206" s="9">
        <v>20</v>
      </c>
      <c r="I2206" s="9">
        <v>0</v>
      </c>
      <c r="J2206" s="9">
        <v>0</v>
      </c>
      <c r="K2206" s="9">
        <v>0</v>
      </c>
      <c r="L2206" s="9">
        <v>0</v>
      </c>
      <c r="M2206" s="9">
        <v>234</v>
      </c>
      <c r="N2206" s="9">
        <v>103</v>
      </c>
      <c r="O2206" s="9">
        <v>71</v>
      </c>
      <c r="P2206" s="9">
        <v>21.88</v>
      </c>
      <c r="Q2206" s="9">
        <v>68</v>
      </c>
      <c r="R2206" s="11">
        <f t="shared" si="204"/>
        <v>-2.3878474613716376</v>
      </c>
      <c r="S2206" s="91">
        <f t="shared" si="205"/>
        <v>9.182713274347272E-2</v>
      </c>
      <c r="T2206" s="31">
        <f t="shared" si="206"/>
        <v>8.4104094860452339E-2</v>
      </c>
      <c r="U2206" s="31">
        <f t="shared" si="207"/>
        <v>8.4104094860452339E-2</v>
      </c>
      <c r="V2206" s="12">
        <f t="shared" si="208"/>
        <v>-1.075182858756129</v>
      </c>
      <c r="W2206" s="12">
        <f t="shared" si="209"/>
        <v>0</v>
      </c>
    </row>
    <row r="2207" spans="1:23" x14ac:dyDescent="0.2">
      <c r="A2207" s="9">
        <v>0</v>
      </c>
      <c r="B2207" s="9">
        <v>0</v>
      </c>
      <c r="C2207" s="9">
        <v>44</v>
      </c>
      <c r="D2207" s="9">
        <v>0</v>
      </c>
      <c r="E2207" s="9">
        <v>1</v>
      </c>
      <c r="F2207" s="9">
        <v>0</v>
      </c>
      <c r="G2207" s="9">
        <v>1</v>
      </c>
      <c r="H2207" s="9">
        <v>8</v>
      </c>
      <c r="I2207" s="9">
        <v>0</v>
      </c>
      <c r="J2207" s="9">
        <v>0</v>
      </c>
      <c r="K2207" s="9">
        <v>0</v>
      </c>
      <c r="L2207" s="9">
        <v>0</v>
      </c>
      <c r="M2207" s="9">
        <v>179</v>
      </c>
      <c r="N2207" s="9">
        <v>122</v>
      </c>
      <c r="O2207" s="9">
        <v>70</v>
      </c>
      <c r="P2207" s="9">
        <v>24.37</v>
      </c>
      <c r="Q2207" s="9">
        <v>72</v>
      </c>
      <c r="R2207" s="11">
        <f t="shared" si="204"/>
        <v>-3.034311015307428</v>
      </c>
      <c r="S2207" s="91">
        <f t="shared" si="205"/>
        <v>4.8107796995557027E-2</v>
      </c>
      <c r="T2207" s="31">
        <f t="shared" si="206"/>
        <v>4.5899665219035629E-2</v>
      </c>
      <c r="U2207" s="31">
        <f t="shared" si="207"/>
        <v>0.95410033478096434</v>
      </c>
      <c r="V2207" s="12">
        <f t="shared" si="208"/>
        <v>-2.0405951762955215E-2</v>
      </c>
      <c r="W2207" s="12">
        <f t="shared" si="209"/>
        <v>0</v>
      </c>
    </row>
    <row r="2208" spans="1:23" x14ac:dyDescent="0.2">
      <c r="A2208" s="9">
        <v>1</v>
      </c>
      <c r="B2208" s="9">
        <v>1</v>
      </c>
      <c r="C2208" s="9">
        <v>39</v>
      </c>
      <c r="D2208" s="9">
        <v>0</v>
      </c>
      <c r="E2208" s="9">
        <v>1</v>
      </c>
      <c r="F2208" s="9">
        <v>0</v>
      </c>
      <c r="G2208" s="9">
        <v>1</v>
      </c>
      <c r="H2208" s="9">
        <v>30</v>
      </c>
      <c r="I2208" s="9">
        <v>0</v>
      </c>
      <c r="J2208" s="9">
        <v>0</v>
      </c>
      <c r="K2208" s="9">
        <v>1</v>
      </c>
      <c r="L2208" s="9">
        <v>0</v>
      </c>
      <c r="M2208" s="9">
        <v>292</v>
      </c>
      <c r="N2208" s="9">
        <v>153</v>
      </c>
      <c r="O2208" s="9">
        <v>100</v>
      </c>
      <c r="P2208" s="9">
        <v>28.09</v>
      </c>
      <c r="Q2208" s="9">
        <v>110</v>
      </c>
      <c r="R2208" s="11">
        <f t="shared" si="204"/>
        <v>-1.6149632859676259</v>
      </c>
      <c r="S2208" s="91">
        <f t="shared" si="205"/>
        <v>0.19889797265337911</v>
      </c>
      <c r="T2208" s="31">
        <f t="shared" si="206"/>
        <v>0.1659006664371796</v>
      </c>
      <c r="U2208" s="31">
        <f t="shared" si="207"/>
        <v>0.1659006664371796</v>
      </c>
      <c r="V2208" s="12">
        <f t="shared" si="208"/>
        <v>-0.78015186937402203</v>
      </c>
      <c r="W2208" s="12">
        <f t="shared" si="209"/>
        <v>1</v>
      </c>
    </row>
    <row r="2209" spans="1:23" x14ac:dyDescent="0.2">
      <c r="A2209" s="9">
        <v>0</v>
      </c>
      <c r="B2209" s="9">
        <v>1</v>
      </c>
      <c r="C2209" s="9">
        <v>44</v>
      </c>
      <c r="D2209" s="9">
        <v>0</v>
      </c>
      <c r="E2209" s="9">
        <v>0</v>
      </c>
      <c r="F2209" s="9">
        <v>1</v>
      </c>
      <c r="G2209" s="9">
        <v>1</v>
      </c>
      <c r="H2209" s="9">
        <v>30</v>
      </c>
      <c r="I2209" s="9">
        <v>0</v>
      </c>
      <c r="J2209" s="9">
        <v>0</v>
      </c>
      <c r="K2209" s="9">
        <v>0</v>
      </c>
      <c r="L2209" s="9">
        <v>0</v>
      </c>
      <c r="M2209" s="9">
        <v>363</v>
      </c>
      <c r="N2209" s="9">
        <v>140</v>
      </c>
      <c r="O2209" s="9">
        <v>87</v>
      </c>
      <c r="P2209" s="9">
        <v>26.44</v>
      </c>
      <c r="Q2209" s="9">
        <v>95</v>
      </c>
      <c r="R2209" s="11">
        <f t="shared" si="204"/>
        <v>-1.6808019653643544</v>
      </c>
      <c r="S2209" s="91">
        <f t="shared" si="205"/>
        <v>0.18622457048285762</v>
      </c>
      <c r="T2209" s="31">
        <f t="shared" si="206"/>
        <v>0.15698930465337954</v>
      </c>
      <c r="U2209" s="31">
        <f t="shared" si="207"/>
        <v>0.84301069534662043</v>
      </c>
      <c r="V2209" s="12">
        <f t="shared" si="208"/>
        <v>-7.4166915410187842E-2</v>
      </c>
      <c r="W2209" s="12">
        <f t="shared" si="209"/>
        <v>1</v>
      </c>
    </row>
    <row r="2210" spans="1:23" x14ac:dyDescent="0.2">
      <c r="A2210" s="9">
        <v>0</v>
      </c>
      <c r="B2210" s="9">
        <v>0</v>
      </c>
      <c r="C2210" s="9">
        <v>59</v>
      </c>
      <c r="D2210" s="9">
        <v>0</v>
      </c>
      <c r="E2210" s="9">
        <v>0</v>
      </c>
      <c r="F2210" s="9">
        <v>1</v>
      </c>
      <c r="G2210" s="9">
        <v>0</v>
      </c>
      <c r="H2210" s="9">
        <v>0</v>
      </c>
      <c r="I2210" s="9">
        <v>0</v>
      </c>
      <c r="J2210" s="9">
        <v>0</v>
      </c>
      <c r="K2210" s="9">
        <v>0</v>
      </c>
      <c r="L2210" s="9">
        <v>0</v>
      </c>
      <c r="M2210" s="9">
        <v>226</v>
      </c>
      <c r="N2210" s="9">
        <v>108</v>
      </c>
      <c r="O2210" s="9">
        <v>72</v>
      </c>
      <c r="P2210" s="9">
        <v>24.87</v>
      </c>
      <c r="Q2210" s="9">
        <v>55</v>
      </c>
      <c r="R2210" s="11">
        <f t="shared" si="204"/>
        <v>-2.4830819851581758</v>
      </c>
      <c r="S2210" s="91">
        <f t="shared" si="205"/>
        <v>8.3485527528608244E-2</v>
      </c>
      <c r="T2210" s="31">
        <f t="shared" si="206"/>
        <v>7.7052738968314383E-2</v>
      </c>
      <c r="U2210" s="31">
        <f t="shared" si="207"/>
        <v>0.92294726103168556</v>
      </c>
      <c r="V2210" s="12">
        <f t="shared" si="208"/>
        <v>-3.4823114680809342E-2</v>
      </c>
      <c r="W2210" s="12">
        <f t="shared" si="209"/>
        <v>0</v>
      </c>
    </row>
    <row r="2211" spans="1:23" x14ac:dyDescent="0.2">
      <c r="A2211" s="9">
        <v>1</v>
      </c>
      <c r="B2211" s="9">
        <v>1</v>
      </c>
      <c r="C2211" s="9">
        <v>60</v>
      </c>
      <c r="D2211" s="9">
        <v>1</v>
      </c>
      <c r="E2211" s="9">
        <v>0</v>
      </c>
      <c r="F2211" s="9">
        <v>0</v>
      </c>
      <c r="G2211" s="9">
        <v>1</v>
      </c>
      <c r="H2211" s="9">
        <v>10</v>
      </c>
      <c r="I2211" s="9">
        <v>0</v>
      </c>
      <c r="J2211" s="9">
        <v>0</v>
      </c>
      <c r="K2211" s="9">
        <v>1</v>
      </c>
      <c r="L2211" s="9">
        <v>0</v>
      </c>
      <c r="M2211" s="9">
        <v>217</v>
      </c>
      <c r="N2211" s="9">
        <v>167</v>
      </c>
      <c r="O2211" s="9">
        <v>109</v>
      </c>
      <c r="P2211" s="9">
        <v>24.86</v>
      </c>
      <c r="Q2211" s="9">
        <v>95</v>
      </c>
      <c r="R2211" s="11">
        <f t="shared" si="204"/>
        <v>-0.46673809742274752</v>
      </c>
      <c r="S2211" s="91">
        <f t="shared" si="205"/>
        <v>0.62704429342534185</v>
      </c>
      <c r="T2211" s="31">
        <f t="shared" si="206"/>
        <v>0.38538858220341021</v>
      </c>
      <c r="U2211" s="31">
        <f t="shared" si="207"/>
        <v>0.38538858220341021</v>
      </c>
      <c r="V2211" s="12">
        <f t="shared" si="208"/>
        <v>-0.41410115620757282</v>
      </c>
      <c r="W2211" s="12">
        <f t="shared" si="209"/>
        <v>1</v>
      </c>
    </row>
    <row r="2212" spans="1:23" x14ac:dyDescent="0.2">
      <c r="A2212" s="9">
        <v>1</v>
      </c>
      <c r="B2212" s="9">
        <v>0</v>
      </c>
      <c r="C2212" s="9">
        <v>53</v>
      </c>
      <c r="D2212" s="9">
        <v>1</v>
      </c>
      <c r="E2212" s="9">
        <v>0</v>
      </c>
      <c r="F2212" s="9">
        <v>0</v>
      </c>
      <c r="G2212" s="9">
        <v>0</v>
      </c>
      <c r="H2212" s="9">
        <v>0</v>
      </c>
      <c r="I2212" s="9">
        <v>0</v>
      </c>
      <c r="J2212" s="9">
        <v>0</v>
      </c>
      <c r="K2212" s="9">
        <v>0</v>
      </c>
      <c r="L2212" s="9">
        <v>0</v>
      </c>
      <c r="M2212" s="9">
        <v>265</v>
      </c>
      <c r="N2212" s="9">
        <v>132</v>
      </c>
      <c r="O2212" s="9">
        <v>80</v>
      </c>
      <c r="P2212" s="9">
        <v>26.25</v>
      </c>
      <c r="Q2212" s="9">
        <v>67</v>
      </c>
      <c r="R2212" s="11">
        <f t="shared" si="204"/>
        <v>-2.2858681245960986</v>
      </c>
      <c r="S2212" s="91">
        <f t="shared" si="205"/>
        <v>0.10168574787914722</v>
      </c>
      <c r="T2212" s="31">
        <f t="shared" si="206"/>
        <v>9.2300139195684625E-2</v>
      </c>
      <c r="U2212" s="31">
        <f t="shared" si="207"/>
        <v>9.2300139195684625E-2</v>
      </c>
      <c r="V2212" s="12">
        <f t="shared" si="208"/>
        <v>-1.034797644024227</v>
      </c>
      <c r="W2212" s="12">
        <f t="shared" si="209"/>
        <v>0</v>
      </c>
    </row>
    <row r="2213" spans="1:23" x14ac:dyDescent="0.2">
      <c r="A2213" s="9">
        <v>0</v>
      </c>
      <c r="B2213" s="9">
        <v>0</v>
      </c>
      <c r="C2213" s="9">
        <v>40</v>
      </c>
      <c r="D2213" s="9">
        <v>0</v>
      </c>
      <c r="E2213" s="9">
        <v>0</v>
      </c>
      <c r="F2213" s="9">
        <v>1</v>
      </c>
      <c r="G2213" s="9">
        <v>1</v>
      </c>
      <c r="H2213" s="9">
        <v>9</v>
      </c>
      <c r="I2213" s="9">
        <v>0</v>
      </c>
      <c r="J2213" s="9">
        <v>0</v>
      </c>
      <c r="K2213" s="9">
        <v>0</v>
      </c>
      <c r="L2213" s="9">
        <v>0</v>
      </c>
      <c r="M2213" s="9">
        <v>189</v>
      </c>
      <c r="N2213" s="9">
        <v>115</v>
      </c>
      <c r="O2213" s="9">
        <v>81</v>
      </c>
      <c r="P2213" s="9">
        <v>22.73</v>
      </c>
      <c r="Q2213" s="9">
        <v>80</v>
      </c>
      <c r="R2213" s="11">
        <f t="shared" si="204"/>
        <v>-3.4313068115062224</v>
      </c>
      <c r="S2213" s="91">
        <f t="shared" si="205"/>
        <v>3.2344644788512469E-2</v>
      </c>
      <c r="T2213" s="31">
        <f t="shared" si="206"/>
        <v>3.133124674186559E-2</v>
      </c>
      <c r="U2213" s="31">
        <f t="shared" si="207"/>
        <v>0.9686687532581344</v>
      </c>
      <c r="V2213" s="12">
        <f t="shared" si="208"/>
        <v>-1.382470925093114E-2</v>
      </c>
      <c r="W2213" s="12">
        <f t="shared" si="209"/>
        <v>0</v>
      </c>
    </row>
    <row r="2214" spans="1:23" x14ac:dyDescent="0.2">
      <c r="A2214" s="9">
        <v>0</v>
      </c>
      <c r="B2214" s="9">
        <v>1</v>
      </c>
      <c r="C2214" s="9">
        <v>53</v>
      </c>
      <c r="D2214" s="9">
        <v>0</v>
      </c>
      <c r="E2214" s="9">
        <v>0</v>
      </c>
      <c r="F2214" s="9">
        <v>1</v>
      </c>
      <c r="G2214" s="9">
        <v>0</v>
      </c>
      <c r="H2214" s="9">
        <v>0</v>
      </c>
      <c r="I2214" s="9">
        <v>0</v>
      </c>
      <c r="J2214" s="9">
        <v>0</v>
      </c>
      <c r="K2214" s="9">
        <v>0</v>
      </c>
      <c r="L2214" s="9">
        <v>0</v>
      </c>
      <c r="M2214" s="9">
        <v>253</v>
      </c>
      <c r="N2214" s="9">
        <v>115</v>
      </c>
      <c r="O2214" s="9">
        <v>81</v>
      </c>
      <c r="P2214" s="9">
        <v>28.09</v>
      </c>
      <c r="Q2214" s="9">
        <v>70</v>
      </c>
      <c r="R2214" s="11">
        <f t="shared" si="204"/>
        <v>-2.2530992124516516</v>
      </c>
      <c r="S2214" s="91">
        <f t="shared" si="205"/>
        <v>0.10507307563617178</v>
      </c>
      <c r="T2214" s="31">
        <f t="shared" si="206"/>
        <v>9.5082468257298741E-2</v>
      </c>
      <c r="U2214" s="31">
        <f t="shared" si="207"/>
        <v>0.90491753174270129</v>
      </c>
      <c r="V2214" s="12">
        <f t="shared" si="208"/>
        <v>-4.3390997746203204E-2</v>
      </c>
      <c r="W2214" s="12">
        <f t="shared" si="209"/>
        <v>0</v>
      </c>
    </row>
    <row r="2215" spans="1:23" x14ac:dyDescent="0.2">
      <c r="A2215" s="9">
        <v>0</v>
      </c>
      <c r="B2215" s="9">
        <v>1</v>
      </c>
      <c r="C2215" s="9">
        <v>41</v>
      </c>
      <c r="D2215" s="9">
        <v>0</v>
      </c>
      <c r="E2215" s="9">
        <v>1</v>
      </c>
      <c r="F2215" s="9">
        <v>0</v>
      </c>
      <c r="G2215" s="9">
        <v>1</v>
      </c>
      <c r="H2215" s="9">
        <v>20</v>
      </c>
      <c r="I2215" s="9">
        <v>0</v>
      </c>
      <c r="J2215" s="9">
        <v>0</v>
      </c>
      <c r="K2215" s="9">
        <v>0</v>
      </c>
      <c r="L2215" s="9">
        <v>0</v>
      </c>
      <c r="M2215" s="9">
        <v>201</v>
      </c>
      <c r="N2215" s="9">
        <v>122</v>
      </c>
      <c r="O2215" s="9">
        <v>76.5</v>
      </c>
      <c r="P2215" s="9">
        <v>23.81</v>
      </c>
      <c r="Q2215" s="9">
        <v>70</v>
      </c>
      <c r="R2215" s="11">
        <f t="shared" si="204"/>
        <v>-2.4421719306614023</v>
      </c>
      <c r="S2215" s="91">
        <f t="shared" si="205"/>
        <v>8.6971749568654458E-2</v>
      </c>
      <c r="T2215" s="31">
        <f t="shared" si="206"/>
        <v>8.0012888654344208E-2</v>
      </c>
      <c r="U2215" s="31">
        <f t="shared" si="207"/>
        <v>0.91998711134565581</v>
      </c>
      <c r="V2215" s="12">
        <f t="shared" si="208"/>
        <v>-3.6218256905172816E-2</v>
      </c>
      <c r="W2215" s="12">
        <f t="shared" si="209"/>
        <v>0</v>
      </c>
    </row>
    <row r="2216" spans="1:23" x14ac:dyDescent="0.2">
      <c r="A2216" s="9">
        <v>0</v>
      </c>
      <c r="B2216" s="9">
        <v>0</v>
      </c>
      <c r="C2216" s="9">
        <v>60</v>
      </c>
      <c r="D2216" s="9">
        <v>1</v>
      </c>
      <c r="E2216" s="9">
        <v>0</v>
      </c>
      <c r="F2216" s="9">
        <v>0</v>
      </c>
      <c r="G2216" s="9">
        <v>0</v>
      </c>
      <c r="H2216" s="9">
        <v>0</v>
      </c>
      <c r="I2216" s="9">
        <v>0</v>
      </c>
      <c r="J2216" s="9">
        <v>0</v>
      </c>
      <c r="K2216" s="9">
        <v>1</v>
      </c>
      <c r="L2216" s="9">
        <v>0</v>
      </c>
      <c r="M2216" s="9">
        <v>279</v>
      </c>
      <c r="N2216" s="9">
        <v>140.5</v>
      </c>
      <c r="O2216" s="9">
        <v>89</v>
      </c>
      <c r="P2216" s="9">
        <v>22.43</v>
      </c>
      <c r="Q2216" s="9">
        <v>80</v>
      </c>
      <c r="R2216" s="11">
        <f t="shared" si="204"/>
        <v>-1.404042705535443</v>
      </c>
      <c r="S2216" s="91">
        <f t="shared" si="205"/>
        <v>0.24560205744248012</v>
      </c>
      <c r="T2216" s="31">
        <f t="shared" si="206"/>
        <v>0.19717537874556826</v>
      </c>
      <c r="U2216" s="31">
        <f t="shared" si="207"/>
        <v>0.80282462125443177</v>
      </c>
      <c r="V2216" s="12">
        <f t="shared" si="208"/>
        <v>-9.5379316913289588E-2</v>
      </c>
      <c r="W2216" s="12">
        <f t="shared" si="209"/>
        <v>1</v>
      </c>
    </row>
    <row r="2217" spans="1:23" x14ac:dyDescent="0.2">
      <c r="A2217" s="9">
        <v>0</v>
      </c>
      <c r="B2217" s="9">
        <v>0</v>
      </c>
      <c r="C2217" s="9">
        <v>36</v>
      </c>
      <c r="D2217" s="9">
        <v>0</v>
      </c>
      <c r="E2217" s="9">
        <v>1</v>
      </c>
      <c r="F2217" s="9">
        <v>0</v>
      </c>
      <c r="G2217" s="9">
        <v>0</v>
      </c>
      <c r="H2217" s="9">
        <v>0</v>
      </c>
      <c r="I2217" s="9">
        <v>0</v>
      </c>
      <c r="J2217" s="9">
        <v>0</v>
      </c>
      <c r="K2217" s="9">
        <v>0</v>
      </c>
      <c r="L2217" s="9">
        <v>0</v>
      </c>
      <c r="M2217" s="9">
        <v>209</v>
      </c>
      <c r="N2217" s="9">
        <v>107</v>
      </c>
      <c r="O2217" s="9">
        <v>73.5</v>
      </c>
      <c r="P2217" s="9">
        <v>21.59</v>
      </c>
      <c r="Q2217" s="9">
        <v>75</v>
      </c>
      <c r="R2217" s="11">
        <f t="shared" si="204"/>
        <v>-3.8378822185414094</v>
      </c>
      <c r="S2217" s="91">
        <f t="shared" si="205"/>
        <v>2.1539168328922977E-2</v>
      </c>
      <c r="T2217" s="31">
        <f t="shared" si="206"/>
        <v>2.1085014649176555E-2</v>
      </c>
      <c r="U2217" s="31">
        <f t="shared" si="207"/>
        <v>0.97891498535082344</v>
      </c>
      <c r="V2217" s="12">
        <f t="shared" si="208"/>
        <v>-9.2550232083083005E-3</v>
      </c>
      <c r="W2217" s="12">
        <f t="shared" si="209"/>
        <v>0</v>
      </c>
    </row>
    <row r="2218" spans="1:23" x14ac:dyDescent="0.2">
      <c r="A2218" s="9">
        <v>1</v>
      </c>
      <c r="B2218" s="9">
        <v>0</v>
      </c>
      <c r="C2218" s="9">
        <v>45</v>
      </c>
      <c r="D2218" s="9">
        <v>0</v>
      </c>
      <c r="E2218" s="9">
        <v>1</v>
      </c>
      <c r="F2218" s="9">
        <v>0</v>
      </c>
      <c r="G2218" s="9">
        <v>1</v>
      </c>
      <c r="H2218" s="9">
        <v>20</v>
      </c>
      <c r="I2218" s="9">
        <v>0</v>
      </c>
      <c r="J2218" s="9">
        <v>0</v>
      </c>
      <c r="K2218" s="9">
        <v>0</v>
      </c>
      <c r="L2218" s="9">
        <v>0</v>
      </c>
      <c r="M2218" s="9">
        <v>311</v>
      </c>
      <c r="N2218" s="9">
        <v>117.5</v>
      </c>
      <c r="O2218" s="9">
        <v>76</v>
      </c>
      <c r="P2218" s="9">
        <v>26.27</v>
      </c>
      <c r="Q2218" s="9">
        <v>68</v>
      </c>
      <c r="R2218" s="11">
        <f t="shared" si="204"/>
        <v>-2.7984707796842097</v>
      </c>
      <c r="S2218" s="91">
        <f t="shared" si="205"/>
        <v>6.0903125747261581E-2</v>
      </c>
      <c r="T2218" s="31">
        <f t="shared" si="206"/>
        <v>5.7406868044020162E-2</v>
      </c>
      <c r="U2218" s="31">
        <f t="shared" si="207"/>
        <v>5.7406868044020162E-2</v>
      </c>
      <c r="V2218" s="12">
        <f t="shared" si="208"/>
        <v>-1.2410361463618358</v>
      </c>
      <c r="W2218" s="12">
        <f t="shared" si="209"/>
        <v>0</v>
      </c>
    </row>
    <row r="2219" spans="1:23" x14ac:dyDescent="0.2">
      <c r="A2219" s="9">
        <v>0</v>
      </c>
      <c r="B2219" s="9">
        <v>0</v>
      </c>
      <c r="C2219" s="9">
        <v>50</v>
      </c>
      <c r="D2219" s="9">
        <v>0</v>
      </c>
      <c r="E2219" s="9">
        <v>0</v>
      </c>
      <c r="F2219" s="9">
        <v>0</v>
      </c>
      <c r="G2219" s="9">
        <v>1</v>
      </c>
      <c r="H2219" s="9">
        <v>9</v>
      </c>
      <c r="I2219" s="9">
        <v>0</v>
      </c>
      <c r="J2219" s="9">
        <v>0</v>
      </c>
      <c r="K2219" s="9">
        <v>0</v>
      </c>
      <c r="L2219" s="9">
        <v>0</v>
      </c>
      <c r="M2219" s="9">
        <v>256</v>
      </c>
      <c r="N2219" s="9">
        <v>136.5</v>
      </c>
      <c r="O2219" s="9">
        <v>81</v>
      </c>
      <c r="P2219" s="9">
        <v>23.07</v>
      </c>
      <c r="Q2219" s="9">
        <v>75</v>
      </c>
      <c r="R2219" s="11">
        <f t="shared" si="204"/>
        <v>-2.127859317084579</v>
      </c>
      <c r="S2219" s="91">
        <f t="shared" si="205"/>
        <v>0.11909195929880863</v>
      </c>
      <c r="T2219" s="31">
        <f t="shared" si="206"/>
        <v>0.1064183852892914</v>
      </c>
      <c r="U2219" s="31">
        <f t="shared" si="207"/>
        <v>0.89358161471070863</v>
      </c>
      <c r="V2219" s="12">
        <f t="shared" si="208"/>
        <v>-4.8865775335406259E-2</v>
      </c>
      <c r="W2219" s="12">
        <f t="shared" si="209"/>
        <v>1</v>
      </c>
    </row>
    <row r="2220" spans="1:23" x14ac:dyDescent="0.2">
      <c r="A2220" s="9">
        <v>0</v>
      </c>
      <c r="B2220" s="9">
        <v>1</v>
      </c>
      <c r="C2220" s="9">
        <v>43</v>
      </c>
      <c r="D2220" s="9">
        <v>0</v>
      </c>
      <c r="E2220" s="9">
        <v>1</v>
      </c>
      <c r="F2220" s="9">
        <v>0</v>
      </c>
      <c r="G2220" s="9">
        <v>1</v>
      </c>
      <c r="H2220" s="9">
        <v>20</v>
      </c>
      <c r="I2220" s="9">
        <v>0</v>
      </c>
      <c r="J2220" s="9">
        <v>0</v>
      </c>
      <c r="K2220" s="9">
        <v>0</v>
      </c>
      <c r="L2220" s="9">
        <v>0</v>
      </c>
      <c r="M2220" s="9">
        <v>195</v>
      </c>
      <c r="N2220" s="9">
        <v>113</v>
      </c>
      <c r="O2220" s="9">
        <v>81</v>
      </c>
      <c r="P2220" s="9">
        <v>34.32</v>
      </c>
      <c r="Q2220" s="9">
        <v>70</v>
      </c>
      <c r="R2220" s="11">
        <f t="shared" si="204"/>
        <v>-2.6328778895707465</v>
      </c>
      <c r="S2220" s="91">
        <f t="shared" si="205"/>
        <v>7.1871326583746745E-2</v>
      </c>
      <c r="T2220" s="31">
        <f t="shared" si="206"/>
        <v>6.7052196286296814E-2</v>
      </c>
      <c r="U2220" s="31">
        <f t="shared" si="207"/>
        <v>0.93294780371370323</v>
      </c>
      <c r="V2220" s="12">
        <f t="shared" si="208"/>
        <v>-3.0142653352352798E-2</v>
      </c>
      <c r="W2220" s="12">
        <f t="shared" si="209"/>
        <v>0</v>
      </c>
    </row>
    <row r="2221" spans="1:23" x14ac:dyDescent="0.2">
      <c r="A2221" s="9">
        <v>0</v>
      </c>
      <c r="B2221" s="9">
        <v>1</v>
      </c>
      <c r="C2221" s="9">
        <v>45</v>
      </c>
      <c r="D2221" s="9">
        <v>0</v>
      </c>
      <c r="E2221" s="9">
        <v>1</v>
      </c>
      <c r="F2221" s="9">
        <v>0</v>
      </c>
      <c r="G2221" s="9">
        <v>1</v>
      </c>
      <c r="H2221" s="9">
        <v>18</v>
      </c>
      <c r="I2221" s="9">
        <v>0</v>
      </c>
      <c r="J2221" s="9">
        <v>0</v>
      </c>
      <c r="K2221" s="9">
        <v>0</v>
      </c>
      <c r="L2221" s="9">
        <v>0</v>
      </c>
      <c r="M2221" s="9">
        <v>248</v>
      </c>
      <c r="N2221" s="9">
        <v>121</v>
      </c>
      <c r="O2221" s="9">
        <v>72</v>
      </c>
      <c r="P2221" s="9">
        <v>27.88</v>
      </c>
      <c r="Q2221" s="9">
        <v>64</v>
      </c>
      <c r="R2221" s="11">
        <f t="shared" si="204"/>
        <v>-2.2789469604239683</v>
      </c>
      <c r="S2221" s="91">
        <f t="shared" si="205"/>
        <v>0.10239197276421062</v>
      </c>
      <c r="T2221" s="31">
        <f t="shared" si="206"/>
        <v>9.2881638558621041E-2</v>
      </c>
      <c r="U2221" s="31">
        <f t="shared" si="207"/>
        <v>0.90711836144137892</v>
      </c>
      <c r="V2221" s="12">
        <f t="shared" si="208"/>
        <v>-4.2336042193357563E-2</v>
      </c>
      <c r="W2221" s="12">
        <f t="shared" si="209"/>
        <v>0</v>
      </c>
    </row>
    <row r="2222" spans="1:23" x14ac:dyDescent="0.2">
      <c r="A2222" s="9">
        <v>0</v>
      </c>
      <c r="B2222" s="9">
        <v>0</v>
      </c>
      <c r="C2222" s="9">
        <v>49</v>
      </c>
      <c r="D2222" s="9">
        <v>0</v>
      </c>
      <c r="E2222" s="9">
        <v>0</v>
      </c>
      <c r="F2222" s="9">
        <v>1</v>
      </c>
      <c r="G2222" s="9">
        <v>0</v>
      </c>
      <c r="H2222" s="9">
        <v>0</v>
      </c>
      <c r="I2222" s="9">
        <v>0</v>
      </c>
      <c r="J2222" s="9">
        <v>0</v>
      </c>
      <c r="K2222" s="9">
        <v>0</v>
      </c>
      <c r="L2222" s="9">
        <v>0</v>
      </c>
      <c r="M2222" s="9">
        <v>278</v>
      </c>
      <c r="N2222" s="9">
        <v>131</v>
      </c>
      <c r="O2222" s="9">
        <v>93</v>
      </c>
      <c r="P2222" s="9">
        <v>31.4</v>
      </c>
      <c r="Q2222" s="9">
        <v>80</v>
      </c>
      <c r="R2222" s="11">
        <f t="shared" si="204"/>
        <v>-2.9010384177281647</v>
      </c>
      <c r="S2222" s="91">
        <f t="shared" si="205"/>
        <v>5.4966112625056143E-2</v>
      </c>
      <c r="T2222" s="31">
        <f t="shared" si="206"/>
        <v>5.2102254249934907E-2</v>
      </c>
      <c r="U2222" s="31">
        <f t="shared" si="207"/>
        <v>0.94789774575006513</v>
      </c>
      <c r="V2222" s="12">
        <f t="shared" si="208"/>
        <v>-2.32385095518997E-2</v>
      </c>
      <c r="W2222" s="12">
        <f t="shared" si="209"/>
        <v>0</v>
      </c>
    </row>
    <row r="2223" spans="1:23" x14ac:dyDescent="0.2">
      <c r="A2223" s="9">
        <v>0</v>
      </c>
      <c r="B2223" s="9">
        <v>1</v>
      </c>
      <c r="C2223" s="9">
        <v>42</v>
      </c>
      <c r="D2223" s="9">
        <v>0</v>
      </c>
      <c r="E2223" s="9">
        <v>1</v>
      </c>
      <c r="F2223" s="9">
        <v>0</v>
      </c>
      <c r="G2223" s="9">
        <v>1</v>
      </c>
      <c r="H2223" s="9">
        <v>20</v>
      </c>
      <c r="I2223" s="9">
        <v>0</v>
      </c>
      <c r="J2223" s="9">
        <v>0</v>
      </c>
      <c r="K2223" s="9">
        <v>0</v>
      </c>
      <c r="L2223" s="9">
        <v>0</v>
      </c>
      <c r="M2223" s="9">
        <v>223</v>
      </c>
      <c r="N2223" s="9">
        <v>119.5</v>
      </c>
      <c r="O2223" s="9">
        <v>87</v>
      </c>
      <c r="P2223" s="9">
        <v>23.56</v>
      </c>
      <c r="Q2223" s="9">
        <v>70</v>
      </c>
      <c r="R2223" s="11">
        <f t="shared" si="204"/>
        <v>-2.4987989467084244</v>
      </c>
      <c r="S2223" s="91">
        <f t="shared" si="205"/>
        <v>8.2183646310390782E-2</v>
      </c>
      <c r="T2223" s="31">
        <f t="shared" si="206"/>
        <v>7.5942421224520107E-2</v>
      </c>
      <c r="U2223" s="31">
        <f t="shared" si="207"/>
        <v>0.92405757877547989</v>
      </c>
      <c r="V2223" s="12">
        <f t="shared" si="208"/>
        <v>-3.4300966696156357E-2</v>
      </c>
      <c r="W2223" s="12">
        <f t="shared" si="209"/>
        <v>0</v>
      </c>
    </row>
    <row r="2224" spans="1:23" x14ac:dyDescent="0.2">
      <c r="A2224" s="9">
        <v>0</v>
      </c>
      <c r="B2224" s="9">
        <v>0</v>
      </c>
      <c r="C2224" s="9">
        <v>55</v>
      </c>
      <c r="D2224" s="9">
        <v>1</v>
      </c>
      <c r="E2224" s="9">
        <v>0</v>
      </c>
      <c r="F2224" s="9">
        <v>0</v>
      </c>
      <c r="G2224" s="9">
        <v>0</v>
      </c>
      <c r="H2224" s="9">
        <v>0</v>
      </c>
      <c r="I2224" s="9">
        <v>0</v>
      </c>
      <c r="J2224" s="9">
        <v>0</v>
      </c>
      <c r="K2224" s="9">
        <v>0</v>
      </c>
      <c r="L2224" s="9">
        <v>0</v>
      </c>
      <c r="M2224" s="9">
        <v>331</v>
      </c>
      <c r="N2224" s="9">
        <v>128</v>
      </c>
      <c r="O2224" s="9">
        <v>84</v>
      </c>
      <c r="P2224" s="9">
        <v>21.18</v>
      </c>
      <c r="Q2224" s="9">
        <v>70</v>
      </c>
      <c r="R2224" s="11">
        <f t="shared" si="204"/>
        <v>-2.1456233540178031</v>
      </c>
      <c r="S2224" s="91">
        <f t="shared" si="205"/>
        <v>0.11699508495273049</v>
      </c>
      <c r="T2224" s="31">
        <f t="shared" si="206"/>
        <v>0.1047409129447347</v>
      </c>
      <c r="U2224" s="31">
        <f t="shared" si="207"/>
        <v>0.89525908705526525</v>
      </c>
      <c r="V2224" s="12">
        <f t="shared" si="208"/>
        <v>-4.8051262119544837E-2</v>
      </c>
      <c r="W2224" s="12">
        <f t="shared" si="209"/>
        <v>1</v>
      </c>
    </row>
    <row r="2225" spans="1:23" x14ac:dyDescent="0.2">
      <c r="A2225" s="9">
        <v>1</v>
      </c>
      <c r="B2225" s="9">
        <v>1</v>
      </c>
      <c r="C2225" s="9">
        <v>45</v>
      </c>
      <c r="D2225" s="9">
        <v>0</v>
      </c>
      <c r="E2225" s="9">
        <v>0</v>
      </c>
      <c r="F2225" s="9">
        <v>0</v>
      </c>
      <c r="G2225" s="9">
        <v>1</v>
      </c>
      <c r="H2225" s="9">
        <v>20</v>
      </c>
      <c r="I2225" s="9">
        <v>0</v>
      </c>
      <c r="J2225" s="9">
        <v>0</v>
      </c>
      <c r="K2225" s="9">
        <v>1</v>
      </c>
      <c r="L2225" s="9">
        <v>0</v>
      </c>
      <c r="M2225" s="9">
        <v>271</v>
      </c>
      <c r="N2225" s="9">
        <v>164</v>
      </c>
      <c r="O2225" s="9">
        <v>98</v>
      </c>
      <c r="P2225" s="9">
        <v>26.05</v>
      </c>
      <c r="Q2225" s="9">
        <v>94</v>
      </c>
      <c r="R2225" s="11">
        <f t="shared" si="204"/>
        <v>-1.0495246001887741</v>
      </c>
      <c r="S2225" s="91">
        <f t="shared" si="205"/>
        <v>0.3501041490011278</v>
      </c>
      <c r="T2225" s="31">
        <f t="shared" si="206"/>
        <v>0.25931640107924392</v>
      </c>
      <c r="U2225" s="31">
        <f t="shared" si="207"/>
        <v>0.25931640107924392</v>
      </c>
      <c r="V2225" s="12">
        <f t="shared" si="208"/>
        <v>-0.58617001438006666</v>
      </c>
      <c r="W2225" s="12">
        <f t="shared" si="209"/>
        <v>1</v>
      </c>
    </row>
    <row r="2226" spans="1:23" x14ac:dyDescent="0.2">
      <c r="A2226" s="9">
        <v>0</v>
      </c>
      <c r="B2226" s="9">
        <v>0</v>
      </c>
      <c r="C2226" s="9">
        <v>53</v>
      </c>
      <c r="D2226" s="9">
        <v>1</v>
      </c>
      <c r="E2226" s="9">
        <v>0</v>
      </c>
      <c r="F2226" s="9">
        <v>0</v>
      </c>
      <c r="G2226" s="9">
        <v>0</v>
      </c>
      <c r="H2226" s="9">
        <v>0</v>
      </c>
      <c r="I2226" s="9">
        <v>0</v>
      </c>
      <c r="J2226" s="9">
        <v>0</v>
      </c>
      <c r="K2226" s="9">
        <v>1</v>
      </c>
      <c r="L2226" s="9">
        <v>0</v>
      </c>
      <c r="M2226" s="9">
        <v>267</v>
      </c>
      <c r="N2226" s="9">
        <v>152</v>
      </c>
      <c r="O2226" s="9">
        <v>89</v>
      </c>
      <c r="P2226" s="9">
        <v>28.49</v>
      </c>
      <c r="Q2226" s="9">
        <v>94</v>
      </c>
      <c r="R2226" s="11">
        <f t="shared" si="204"/>
        <v>-1.6909432779259879</v>
      </c>
      <c r="S2226" s="91">
        <f t="shared" si="205"/>
        <v>0.18434555286355553</v>
      </c>
      <c r="T2226" s="31">
        <f t="shared" si="206"/>
        <v>0.15565183017560869</v>
      </c>
      <c r="U2226" s="31">
        <f t="shared" si="207"/>
        <v>0.84434816982439131</v>
      </c>
      <c r="V2226" s="12">
        <f t="shared" si="208"/>
        <v>-7.3478433642592531E-2</v>
      </c>
      <c r="W2226" s="12">
        <f t="shared" si="209"/>
        <v>1</v>
      </c>
    </row>
    <row r="2227" spans="1:23" x14ac:dyDescent="0.2">
      <c r="A2227" s="9">
        <v>0</v>
      </c>
      <c r="B2227" s="9">
        <v>0</v>
      </c>
      <c r="C2227" s="9">
        <v>39</v>
      </c>
      <c r="D2227" s="9">
        <v>0</v>
      </c>
      <c r="E2227" s="9">
        <v>1</v>
      </c>
      <c r="F2227" s="9">
        <v>0</v>
      </c>
      <c r="G2227" s="9">
        <v>1</v>
      </c>
      <c r="H2227" s="9">
        <v>5</v>
      </c>
      <c r="I2227" s="9">
        <v>0</v>
      </c>
      <c r="J2227" s="9">
        <v>0</v>
      </c>
      <c r="K2227" s="9">
        <v>0</v>
      </c>
      <c r="L2227" s="9">
        <v>0</v>
      </c>
      <c r="M2227" s="9">
        <v>188</v>
      </c>
      <c r="N2227" s="9">
        <v>113</v>
      </c>
      <c r="O2227" s="9">
        <v>81</v>
      </c>
      <c r="P2227" s="9">
        <v>26.44</v>
      </c>
      <c r="Q2227" s="9">
        <v>85</v>
      </c>
      <c r="R2227" s="11">
        <f t="shared" si="204"/>
        <v>-3.6233103628552219</v>
      </c>
      <c r="S2227" s="91">
        <f t="shared" si="205"/>
        <v>2.6694162702426701E-2</v>
      </c>
      <c r="T2227" s="31">
        <f t="shared" si="206"/>
        <v>2.6000111495874591E-2</v>
      </c>
      <c r="U2227" s="31">
        <f t="shared" si="207"/>
        <v>0.97399988850412544</v>
      </c>
      <c r="V2227" s="12">
        <f t="shared" si="208"/>
        <v>-1.1441092836010597E-2</v>
      </c>
      <c r="W2227" s="12">
        <f t="shared" si="209"/>
        <v>0</v>
      </c>
    </row>
    <row r="2228" spans="1:23" x14ac:dyDescent="0.2">
      <c r="A2228" s="9">
        <v>0</v>
      </c>
      <c r="B2228" s="9">
        <v>0</v>
      </c>
      <c r="C2228" s="9">
        <v>38</v>
      </c>
      <c r="D2228" s="9">
        <v>0</v>
      </c>
      <c r="E2228" s="9">
        <v>1</v>
      </c>
      <c r="F2228" s="9">
        <v>0</v>
      </c>
      <c r="G2228" s="9">
        <v>1</v>
      </c>
      <c r="H2228" s="9">
        <v>10</v>
      </c>
      <c r="I2228" s="9">
        <v>0</v>
      </c>
      <c r="J2228" s="9">
        <v>0</v>
      </c>
      <c r="K2228" s="9">
        <v>0</v>
      </c>
      <c r="L2228" s="9">
        <v>0</v>
      </c>
      <c r="M2228" s="9">
        <v>226</v>
      </c>
      <c r="N2228" s="9">
        <v>117.5</v>
      </c>
      <c r="O2228" s="9">
        <v>72</v>
      </c>
      <c r="P2228" s="9">
        <v>20.71</v>
      </c>
      <c r="Q2228" s="9">
        <v>72</v>
      </c>
      <c r="R2228" s="11">
        <f t="shared" si="204"/>
        <v>-3.3992923538470339</v>
      </c>
      <c r="S2228" s="91">
        <f t="shared" si="205"/>
        <v>3.3396894784447489E-2</v>
      </c>
      <c r="T2228" s="31">
        <f t="shared" si="206"/>
        <v>3.2317587708073796E-2</v>
      </c>
      <c r="U2228" s="31">
        <f t="shared" si="207"/>
        <v>0.9676824122919262</v>
      </c>
      <c r="V2228" s="12">
        <f t="shared" si="208"/>
        <v>-1.4267152216411137E-2</v>
      </c>
      <c r="W2228" s="12">
        <f t="shared" si="209"/>
        <v>0</v>
      </c>
    </row>
    <row r="2229" spans="1:23" x14ac:dyDescent="0.2">
      <c r="A2229" s="9">
        <v>0</v>
      </c>
      <c r="B2229" s="9">
        <v>1</v>
      </c>
      <c r="C2229" s="9">
        <v>42</v>
      </c>
      <c r="D2229" s="9">
        <v>0</v>
      </c>
      <c r="E2229" s="9">
        <v>0</v>
      </c>
      <c r="F2229" s="9">
        <v>1</v>
      </c>
      <c r="G2229" s="9">
        <v>0</v>
      </c>
      <c r="H2229" s="9">
        <v>0</v>
      </c>
      <c r="I2229" s="9">
        <v>0</v>
      </c>
      <c r="J2229" s="9">
        <v>0</v>
      </c>
      <c r="K2229" s="9">
        <v>1</v>
      </c>
      <c r="L2229" s="9">
        <v>0</v>
      </c>
      <c r="M2229" s="9">
        <v>252</v>
      </c>
      <c r="N2229" s="9">
        <v>151.5</v>
      </c>
      <c r="O2229" s="9">
        <v>95</v>
      </c>
      <c r="P2229" s="9">
        <v>25.74</v>
      </c>
      <c r="Q2229" s="9">
        <v>78</v>
      </c>
      <c r="R2229" s="11">
        <f t="shared" si="204"/>
        <v>-2.2169154146998586</v>
      </c>
      <c r="S2229" s="91">
        <f t="shared" si="205"/>
        <v>0.10894464010689192</v>
      </c>
      <c r="T2229" s="31">
        <f t="shared" si="206"/>
        <v>9.8241730170038677E-2</v>
      </c>
      <c r="U2229" s="31">
        <f t="shared" si="207"/>
        <v>0.90175826982996132</v>
      </c>
      <c r="V2229" s="12">
        <f t="shared" si="208"/>
        <v>-4.4909866170619733E-2</v>
      </c>
      <c r="W2229" s="12">
        <f t="shared" si="209"/>
        <v>0</v>
      </c>
    </row>
    <row r="2230" spans="1:23" x14ac:dyDescent="0.2">
      <c r="A2230" s="9">
        <v>0</v>
      </c>
      <c r="B2230" s="9">
        <v>0</v>
      </c>
      <c r="C2230" s="9">
        <v>48</v>
      </c>
      <c r="D2230" s="9">
        <v>1</v>
      </c>
      <c r="E2230" s="9">
        <v>0</v>
      </c>
      <c r="F2230" s="9">
        <v>0</v>
      </c>
      <c r="G2230" s="9">
        <v>1</v>
      </c>
      <c r="H2230" s="9">
        <v>5</v>
      </c>
      <c r="I2230" s="9">
        <v>0</v>
      </c>
      <c r="J2230" s="9">
        <v>0</v>
      </c>
      <c r="K2230" s="9">
        <v>0</v>
      </c>
      <c r="L2230" s="9">
        <v>0</v>
      </c>
      <c r="M2230" s="9">
        <v>235</v>
      </c>
      <c r="N2230" s="9">
        <v>120</v>
      </c>
      <c r="O2230" s="9">
        <v>81</v>
      </c>
      <c r="P2230" s="9">
        <v>23.36</v>
      </c>
      <c r="Q2230" s="9">
        <v>86</v>
      </c>
      <c r="R2230" s="11">
        <f t="shared" si="204"/>
        <v>-2.6596168047042621</v>
      </c>
      <c r="S2230" s="91">
        <f t="shared" si="205"/>
        <v>6.9975030710379874E-2</v>
      </c>
      <c r="T2230" s="31">
        <f t="shared" si="206"/>
        <v>6.5398751094146487E-2</v>
      </c>
      <c r="U2230" s="31">
        <f t="shared" si="207"/>
        <v>0.9346012489058535</v>
      </c>
      <c r="V2230" s="12">
        <f t="shared" si="208"/>
        <v>-2.9373642964435866E-2</v>
      </c>
      <c r="W2230" s="12">
        <f t="shared" si="209"/>
        <v>0</v>
      </c>
    </row>
    <row r="2231" spans="1:23" x14ac:dyDescent="0.2">
      <c r="A2231" s="9">
        <v>0</v>
      </c>
      <c r="B2231" s="9">
        <v>1</v>
      </c>
      <c r="C2231" s="9">
        <v>62</v>
      </c>
      <c r="D2231" s="9">
        <v>1</v>
      </c>
      <c r="E2231" s="9">
        <v>0</v>
      </c>
      <c r="F2231" s="9">
        <v>0</v>
      </c>
      <c r="G2231" s="9">
        <v>0</v>
      </c>
      <c r="H2231" s="9">
        <v>0</v>
      </c>
      <c r="I2231" s="9">
        <v>0</v>
      </c>
      <c r="J2231" s="9">
        <v>0</v>
      </c>
      <c r="K2231" s="9">
        <v>0</v>
      </c>
      <c r="L2231" s="9">
        <v>0</v>
      </c>
      <c r="M2231" s="9">
        <v>164</v>
      </c>
      <c r="N2231" s="9">
        <v>126</v>
      </c>
      <c r="O2231" s="9">
        <v>79</v>
      </c>
      <c r="P2231" s="9">
        <v>27.89</v>
      </c>
      <c r="Q2231" s="9">
        <v>66</v>
      </c>
      <c r="R2231" s="11">
        <f t="shared" si="204"/>
        <v>-1.296350686545102</v>
      </c>
      <c r="S2231" s="91">
        <f t="shared" si="205"/>
        <v>0.27352816390226398</v>
      </c>
      <c r="T2231" s="31">
        <f t="shared" si="206"/>
        <v>0.21477983106721124</v>
      </c>
      <c r="U2231" s="31">
        <f t="shared" si="207"/>
        <v>0.78522016893278879</v>
      </c>
      <c r="V2231" s="12">
        <f t="shared" si="208"/>
        <v>-0.10500855376927891</v>
      </c>
      <c r="W2231" s="12">
        <f t="shared" si="209"/>
        <v>1</v>
      </c>
    </row>
    <row r="2232" spans="1:23" x14ac:dyDescent="0.2">
      <c r="A2232" s="9">
        <v>0</v>
      </c>
      <c r="B2232" s="9">
        <v>1</v>
      </c>
      <c r="C2232" s="9">
        <v>63</v>
      </c>
      <c r="D2232" s="9">
        <v>1</v>
      </c>
      <c r="E2232" s="9">
        <v>0</v>
      </c>
      <c r="F2232" s="9">
        <v>0</v>
      </c>
      <c r="G2232" s="9">
        <v>0</v>
      </c>
      <c r="H2232" s="9">
        <v>0</v>
      </c>
      <c r="I2232" s="9">
        <v>0</v>
      </c>
      <c r="J2232" s="9">
        <v>0</v>
      </c>
      <c r="K2232" s="9">
        <v>1</v>
      </c>
      <c r="L2232" s="9">
        <v>0</v>
      </c>
      <c r="M2232" s="9">
        <v>190</v>
      </c>
      <c r="N2232" s="9">
        <v>148</v>
      </c>
      <c r="O2232" s="9">
        <v>90</v>
      </c>
      <c r="P2232" s="9">
        <v>27.13</v>
      </c>
      <c r="Q2232" s="9">
        <v>72</v>
      </c>
      <c r="R2232" s="11">
        <f t="shared" si="204"/>
        <v>-0.69491371154969794</v>
      </c>
      <c r="S2232" s="91">
        <f t="shared" si="205"/>
        <v>0.49911751420386985</v>
      </c>
      <c r="T2232" s="31">
        <f t="shared" si="206"/>
        <v>0.3329408865381272</v>
      </c>
      <c r="U2232" s="31">
        <f t="shared" si="207"/>
        <v>0.66705911346187285</v>
      </c>
      <c r="V2232" s="12">
        <f t="shared" si="208"/>
        <v>-0.17583567805836231</v>
      </c>
      <c r="W2232" s="12">
        <f t="shared" si="209"/>
        <v>1</v>
      </c>
    </row>
    <row r="2233" spans="1:23" x14ac:dyDescent="0.2">
      <c r="A2233" s="9">
        <v>0</v>
      </c>
      <c r="B2233" s="9">
        <v>0</v>
      </c>
      <c r="C2233" s="9">
        <v>49</v>
      </c>
      <c r="D2233" s="9">
        <v>0</v>
      </c>
      <c r="E2233" s="9">
        <v>1</v>
      </c>
      <c r="F2233" s="9">
        <v>0</v>
      </c>
      <c r="G2233" s="9">
        <v>0</v>
      </c>
      <c r="H2233" s="9">
        <v>0</v>
      </c>
      <c r="I2233" s="9">
        <v>0</v>
      </c>
      <c r="J2233" s="9">
        <v>0</v>
      </c>
      <c r="K2233" s="9">
        <v>0</v>
      </c>
      <c r="L2233" s="9">
        <v>0</v>
      </c>
      <c r="M2233" s="9">
        <v>165</v>
      </c>
      <c r="N2233" s="9">
        <v>120</v>
      </c>
      <c r="O2233" s="9">
        <v>66.5</v>
      </c>
      <c r="P2233" s="9">
        <v>21.45</v>
      </c>
      <c r="Q2233" s="9">
        <v>71</v>
      </c>
      <c r="R2233" s="11">
        <f t="shared" si="204"/>
        <v>-2.7610774257578061</v>
      </c>
      <c r="S2233" s="91">
        <f t="shared" si="205"/>
        <v>6.3223612900969464E-2</v>
      </c>
      <c r="T2233" s="31">
        <f t="shared" si="206"/>
        <v>5.9464078989429119E-2</v>
      </c>
      <c r="U2233" s="31">
        <f t="shared" si="207"/>
        <v>0.94053592101057093</v>
      </c>
      <c r="V2233" s="12">
        <f t="shared" si="208"/>
        <v>-2.6624613193062429E-2</v>
      </c>
      <c r="W2233" s="12">
        <f t="shared" si="209"/>
        <v>0</v>
      </c>
    </row>
    <row r="2234" spans="1:23" x14ac:dyDescent="0.2">
      <c r="A2234" s="9">
        <v>1</v>
      </c>
      <c r="B2234" s="9">
        <v>0</v>
      </c>
      <c r="C2234" s="9">
        <v>46</v>
      </c>
      <c r="D2234" s="9">
        <v>0</v>
      </c>
      <c r="E2234" s="9">
        <v>0</v>
      </c>
      <c r="F2234" s="9">
        <v>0</v>
      </c>
      <c r="G2234" s="9">
        <v>1</v>
      </c>
      <c r="H2234" s="9">
        <v>10</v>
      </c>
      <c r="I2234" s="9">
        <v>0</v>
      </c>
      <c r="J2234" s="9">
        <v>0</v>
      </c>
      <c r="K2234" s="9">
        <v>0</v>
      </c>
      <c r="L2234" s="9">
        <v>0</v>
      </c>
      <c r="M2234" s="9">
        <v>229</v>
      </c>
      <c r="N2234" s="9">
        <v>97.5</v>
      </c>
      <c r="O2234" s="9">
        <v>72</v>
      </c>
      <c r="P2234" s="9">
        <v>18.989999999999998</v>
      </c>
      <c r="Q2234" s="9">
        <v>80</v>
      </c>
      <c r="R2234" s="11">
        <f t="shared" si="204"/>
        <v>-2.8070711278781806</v>
      </c>
      <c r="S2234" s="91">
        <f t="shared" si="205"/>
        <v>6.0381583596475684E-2</v>
      </c>
      <c r="T2234" s="31">
        <f t="shared" si="206"/>
        <v>5.69432594176906E-2</v>
      </c>
      <c r="U2234" s="31">
        <f t="shared" si="207"/>
        <v>5.69432594176906E-2</v>
      </c>
      <c r="V2234" s="12">
        <f t="shared" si="208"/>
        <v>-1.2445576775718579</v>
      </c>
      <c r="W2234" s="12">
        <f t="shared" si="209"/>
        <v>0</v>
      </c>
    </row>
    <row r="2235" spans="1:23" x14ac:dyDescent="0.2">
      <c r="A2235" s="9">
        <v>1</v>
      </c>
      <c r="B2235" s="9">
        <v>1</v>
      </c>
      <c r="C2235" s="9">
        <v>55</v>
      </c>
      <c r="D2235" s="9">
        <v>1</v>
      </c>
      <c r="E2235" s="9">
        <v>0</v>
      </c>
      <c r="F2235" s="9">
        <v>0</v>
      </c>
      <c r="G2235" s="9">
        <v>1</v>
      </c>
      <c r="H2235" s="9">
        <v>30</v>
      </c>
      <c r="I2235" s="9">
        <v>0</v>
      </c>
      <c r="J2235" s="9">
        <v>0</v>
      </c>
      <c r="K2235" s="9">
        <v>0</v>
      </c>
      <c r="L2235" s="9">
        <v>0</v>
      </c>
      <c r="M2235" s="9">
        <v>175</v>
      </c>
      <c r="N2235" s="9">
        <v>150</v>
      </c>
      <c r="O2235" s="9">
        <v>88</v>
      </c>
      <c r="P2235" s="9">
        <v>22.72</v>
      </c>
      <c r="Q2235" s="9">
        <v>56</v>
      </c>
      <c r="R2235" s="11">
        <f t="shared" si="204"/>
        <v>-0.81996173213594137</v>
      </c>
      <c r="S2235" s="91">
        <f t="shared" si="205"/>
        <v>0.44044850920717565</v>
      </c>
      <c r="T2235" s="31">
        <f t="shared" si="206"/>
        <v>0.30577178315773257</v>
      </c>
      <c r="U2235" s="31">
        <f t="shared" si="207"/>
        <v>0.30577178315773257</v>
      </c>
      <c r="V2235" s="12">
        <f t="shared" si="208"/>
        <v>-0.51460259408491327</v>
      </c>
      <c r="W2235" s="12">
        <f t="shared" si="209"/>
        <v>1</v>
      </c>
    </row>
    <row r="2236" spans="1:23" x14ac:dyDescent="0.2">
      <c r="A2236" s="9">
        <v>0</v>
      </c>
      <c r="B2236" s="9">
        <v>0</v>
      </c>
      <c r="C2236" s="9">
        <v>43</v>
      </c>
      <c r="D2236" s="9">
        <v>0</v>
      </c>
      <c r="E2236" s="9">
        <v>0</v>
      </c>
      <c r="F2236" s="9">
        <v>0</v>
      </c>
      <c r="G2236" s="9">
        <v>1</v>
      </c>
      <c r="H2236" s="9">
        <v>9</v>
      </c>
      <c r="I2236" s="9">
        <v>0</v>
      </c>
      <c r="J2236" s="9">
        <v>0</v>
      </c>
      <c r="K2236" s="9">
        <v>0</v>
      </c>
      <c r="L2236" s="9">
        <v>0</v>
      </c>
      <c r="M2236" s="9">
        <v>207</v>
      </c>
      <c r="N2236" s="9">
        <v>95.5</v>
      </c>
      <c r="O2236" s="9">
        <v>70</v>
      </c>
      <c r="P2236" s="9">
        <v>19.78</v>
      </c>
      <c r="Q2236" s="9">
        <v>93</v>
      </c>
      <c r="R2236" s="11">
        <f t="shared" si="204"/>
        <v>-2.9844924823176227</v>
      </c>
      <c r="S2236" s="91">
        <f t="shared" si="205"/>
        <v>5.0565159750781748E-2</v>
      </c>
      <c r="T2236" s="31">
        <f t="shared" si="206"/>
        <v>4.8131388406957042E-2</v>
      </c>
      <c r="U2236" s="31">
        <f t="shared" si="207"/>
        <v>0.95186861159304292</v>
      </c>
      <c r="V2236" s="12">
        <f t="shared" si="208"/>
        <v>-2.1422994050492694E-2</v>
      </c>
      <c r="W2236" s="12">
        <f t="shared" si="209"/>
        <v>0</v>
      </c>
    </row>
    <row r="2237" spans="1:23" x14ac:dyDescent="0.2">
      <c r="A2237" s="9">
        <v>0</v>
      </c>
      <c r="B2237" s="9">
        <v>0</v>
      </c>
      <c r="C2237" s="9">
        <v>45</v>
      </c>
      <c r="D2237" s="9">
        <v>0</v>
      </c>
      <c r="E2237" s="9">
        <v>1</v>
      </c>
      <c r="F2237" s="9">
        <v>0</v>
      </c>
      <c r="G2237" s="9">
        <v>0</v>
      </c>
      <c r="H2237" s="9">
        <v>0</v>
      </c>
      <c r="I2237" s="9">
        <v>0</v>
      </c>
      <c r="J2237" s="9">
        <v>0</v>
      </c>
      <c r="K2237" s="9">
        <v>0</v>
      </c>
      <c r="L2237" s="9">
        <v>0</v>
      </c>
      <c r="M2237" s="9">
        <v>155</v>
      </c>
      <c r="N2237" s="9">
        <v>116</v>
      </c>
      <c r="O2237" s="9">
        <v>81.5</v>
      </c>
      <c r="P2237" s="9">
        <v>25.56</v>
      </c>
      <c r="Q2237" s="9">
        <v>72</v>
      </c>
      <c r="R2237" s="11">
        <f t="shared" si="204"/>
        <v>-3.2712629998639589</v>
      </c>
      <c r="S2237" s="91">
        <f t="shared" si="205"/>
        <v>3.7958455263521533E-2</v>
      </c>
      <c r="T2237" s="31">
        <f t="shared" si="206"/>
        <v>3.6570303051179899E-2</v>
      </c>
      <c r="U2237" s="31">
        <f t="shared" si="207"/>
        <v>0.96342969694882008</v>
      </c>
      <c r="V2237" s="12">
        <f t="shared" si="208"/>
        <v>-1.6179971035673799E-2</v>
      </c>
      <c r="W2237" s="12">
        <f t="shared" si="209"/>
        <v>0</v>
      </c>
    </row>
    <row r="2238" spans="1:23" x14ac:dyDescent="0.2">
      <c r="A2238" s="9">
        <v>0</v>
      </c>
      <c r="B2238" s="9">
        <v>0</v>
      </c>
      <c r="C2238" s="9">
        <v>38</v>
      </c>
      <c r="D2238" s="9">
        <v>1</v>
      </c>
      <c r="E2238" s="9">
        <v>0</v>
      </c>
      <c r="F2238" s="9">
        <v>0</v>
      </c>
      <c r="G2238" s="9">
        <v>1</v>
      </c>
      <c r="H2238" s="9">
        <v>9</v>
      </c>
      <c r="I2238" s="9">
        <v>0</v>
      </c>
      <c r="J2238" s="9">
        <v>0</v>
      </c>
      <c r="K2238" s="9">
        <v>0</v>
      </c>
      <c r="L2238" s="9">
        <v>0</v>
      </c>
      <c r="M2238" s="9">
        <v>220</v>
      </c>
      <c r="N2238" s="9">
        <v>105</v>
      </c>
      <c r="O2238" s="9">
        <v>69</v>
      </c>
      <c r="P2238" s="9">
        <v>24.69</v>
      </c>
      <c r="Q2238" s="9">
        <v>110</v>
      </c>
      <c r="R2238" s="11">
        <f t="shared" si="204"/>
        <v>-3.222118973943271</v>
      </c>
      <c r="S2238" s="91">
        <f t="shared" si="205"/>
        <v>3.9870484170089961E-2</v>
      </c>
      <c r="T2238" s="31">
        <f t="shared" si="206"/>
        <v>3.8341778882117414E-2</v>
      </c>
      <c r="U2238" s="31">
        <f t="shared" si="207"/>
        <v>0.96165822111788257</v>
      </c>
      <c r="V2238" s="12">
        <f t="shared" si="208"/>
        <v>-1.6979251305561691E-2</v>
      </c>
      <c r="W2238" s="12">
        <f t="shared" si="209"/>
        <v>0</v>
      </c>
    </row>
    <row r="2239" spans="1:23" x14ac:dyDescent="0.2">
      <c r="A2239" s="9">
        <v>1</v>
      </c>
      <c r="B2239" s="9">
        <v>1</v>
      </c>
      <c r="C2239" s="9">
        <v>46</v>
      </c>
      <c r="D2239" s="9">
        <v>1</v>
      </c>
      <c r="E2239" s="9">
        <v>0</v>
      </c>
      <c r="F2239" s="9">
        <v>0</v>
      </c>
      <c r="G2239" s="9">
        <v>1</v>
      </c>
      <c r="H2239" s="9">
        <v>30</v>
      </c>
      <c r="I2239" s="9">
        <v>0</v>
      </c>
      <c r="J2239" s="9">
        <v>0</v>
      </c>
      <c r="K2239" s="9">
        <v>1</v>
      </c>
      <c r="L2239" s="9">
        <v>0</v>
      </c>
      <c r="M2239" s="9">
        <v>187</v>
      </c>
      <c r="N2239" s="9">
        <v>140</v>
      </c>
      <c r="O2239" s="9">
        <v>94</v>
      </c>
      <c r="P2239" s="9">
        <v>24.3</v>
      </c>
      <c r="Q2239" s="9">
        <v>100</v>
      </c>
      <c r="R2239" s="11">
        <f t="shared" si="204"/>
        <v>-1.1374142446819597</v>
      </c>
      <c r="S2239" s="91">
        <f t="shared" si="205"/>
        <v>0.32064706565078271</v>
      </c>
      <c r="T2239" s="31">
        <f t="shared" si="206"/>
        <v>0.24279542505383575</v>
      </c>
      <c r="U2239" s="31">
        <f t="shared" si="207"/>
        <v>0.24279542505383575</v>
      </c>
      <c r="V2239" s="12">
        <f t="shared" si="208"/>
        <v>-0.61475950084469255</v>
      </c>
      <c r="W2239" s="12">
        <f t="shared" si="209"/>
        <v>1</v>
      </c>
    </row>
    <row r="2240" spans="1:23" x14ac:dyDescent="0.2">
      <c r="A2240" s="9">
        <v>0</v>
      </c>
      <c r="B2240" s="9">
        <v>1</v>
      </c>
      <c r="C2240" s="9">
        <v>48</v>
      </c>
      <c r="D2240" s="9">
        <v>0</v>
      </c>
      <c r="E2240" s="9">
        <v>0</v>
      </c>
      <c r="F2240" s="9">
        <v>0</v>
      </c>
      <c r="G2240" s="9">
        <v>0</v>
      </c>
      <c r="H2240" s="9">
        <v>0</v>
      </c>
      <c r="I2240" s="9">
        <v>0</v>
      </c>
      <c r="J2240" s="9">
        <v>0</v>
      </c>
      <c r="K2240" s="9">
        <v>0</v>
      </c>
      <c r="L2240" s="9">
        <v>0</v>
      </c>
      <c r="M2240" s="9">
        <v>195</v>
      </c>
      <c r="N2240" s="9">
        <v>124</v>
      </c>
      <c r="O2240" s="9">
        <v>80</v>
      </c>
      <c r="P2240" s="9">
        <v>23.96</v>
      </c>
      <c r="Q2240" s="9">
        <v>52</v>
      </c>
      <c r="R2240" s="11">
        <f t="shared" si="204"/>
        <v>-2.167752855846091</v>
      </c>
      <c r="S2240" s="91">
        <f t="shared" si="205"/>
        <v>0.11443447897013362</v>
      </c>
      <c r="T2240" s="31">
        <f t="shared" si="206"/>
        <v>0.10268390033650458</v>
      </c>
      <c r="U2240" s="31">
        <f t="shared" si="207"/>
        <v>0.89731609966349546</v>
      </c>
      <c r="V2240" s="12">
        <f t="shared" si="208"/>
        <v>-4.7054540058792116E-2</v>
      </c>
      <c r="W2240" s="12">
        <f t="shared" si="209"/>
        <v>1</v>
      </c>
    </row>
    <row r="2241" spans="1:23" x14ac:dyDescent="0.2">
      <c r="A2241" s="9">
        <v>0</v>
      </c>
      <c r="B2241" s="9">
        <v>1</v>
      </c>
      <c r="C2241" s="9">
        <v>45</v>
      </c>
      <c r="D2241" s="9">
        <v>1</v>
      </c>
      <c r="E2241" s="9">
        <v>0</v>
      </c>
      <c r="F2241" s="9">
        <v>0</v>
      </c>
      <c r="G2241" s="9">
        <v>1</v>
      </c>
      <c r="H2241" s="9">
        <v>20</v>
      </c>
      <c r="I2241" s="9">
        <v>0</v>
      </c>
      <c r="J2241" s="9">
        <v>0</v>
      </c>
      <c r="K2241" s="9">
        <v>0</v>
      </c>
      <c r="L2241" s="9">
        <v>0</v>
      </c>
      <c r="M2241" s="9">
        <v>218</v>
      </c>
      <c r="N2241" s="9">
        <v>130</v>
      </c>
      <c r="O2241" s="9">
        <v>87</v>
      </c>
      <c r="P2241" s="9">
        <v>24.1</v>
      </c>
      <c r="Q2241" s="9">
        <v>72</v>
      </c>
      <c r="R2241" s="11">
        <f t="shared" si="204"/>
        <v>-1.9335955676846899</v>
      </c>
      <c r="S2241" s="91">
        <f t="shared" si="205"/>
        <v>0.14462724543388511</v>
      </c>
      <c r="T2241" s="31">
        <f t="shared" si="206"/>
        <v>0.12635313898985723</v>
      </c>
      <c r="U2241" s="31">
        <f t="shared" si="207"/>
        <v>0.87364686101014277</v>
      </c>
      <c r="V2241" s="12">
        <f t="shared" si="208"/>
        <v>-5.8664079158223734E-2</v>
      </c>
      <c r="W2241" s="12">
        <f t="shared" si="209"/>
        <v>1</v>
      </c>
    </row>
    <row r="2242" spans="1:23" x14ac:dyDescent="0.2">
      <c r="A2242" s="9">
        <v>0</v>
      </c>
      <c r="B2242" s="9">
        <v>0</v>
      </c>
      <c r="C2242" s="9">
        <v>59</v>
      </c>
      <c r="D2242" s="9">
        <v>1</v>
      </c>
      <c r="E2242" s="9">
        <v>0</v>
      </c>
      <c r="F2242" s="9">
        <v>0</v>
      </c>
      <c r="G2242" s="9">
        <v>0</v>
      </c>
      <c r="H2242" s="9">
        <v>0</v>
      </c>
      <c r="I2242" s="9">
        <v>0</v>
      </c>
      <c r="J2242" s="9">
        <v>0</v>
      </c>
      <c r="K2242" s="9">
        <v>0</v>
      </c>
      <c r="L2242" s="9">
        <v>0</v>
      </c>
      <c r="M2242" s="9">
        <v>225</v>
      </c>
      <c r="N2242" s="9">
        <v>132</v>
      </c>
      <c r="O2242" s="9">
        <v>80</v>
      </c>
      <c r="P2242" s="9">
        <v>28.41</v>
      </c>
      <c r="Q2242" s="9">
        <v>58</v>
      </c>
      <c r="R2242" s="11">
        <f t="shared" si="204"/>
        <v>-1.986909389982416</v>
      </c>
      <c r="S2242" s="91">
        <f t="shared" si="205"/>
        <v>0.1371185512183363</v>
      </c>
      <c r="T2242" s="31">
        <f t="shared" si="206"/>
        <v>0.12058421795284595</v>
      </c>
      <c r="U2242" s="31">
        <f t="shared" si="207"/>
        <v>0.87941578204715409</v>
      </c>
      <c r="V2242" s="12">
        <f t="shared" si="208"/>
        <v>-5.580574477215728E-2</v>
      </c>
      <c r="W2242" s="12">
        <f t="shared" si="209"/>
        <v>1</v>
      </c>
    </row>
    <row r="2243" spans="1:23" x14ac:dyDescent="0.2">
      <c r="A2243" s="9">
        <v>0</v>
      </c>
      <c r="B2243" s="9">
        <v>1</v>
      </c>
      <c r="C2243" s="9">
        <v>43</v>
      </c>
      <c r="D2243" s="9">
        <v>0</v>
      </c>
      <c r="E2243" s="9">
        <v>0</v>
      </c>
      <c r="F2243" s="9">
        <v>1</v>
      </c>
      <c r="G2243" s="9">
        <v>0</v>
      </c>
      <c r="H2243" s="9">
        <v>0</v>
      </c>
      <c r="I2243" s="9">
        <v>0</v>
      </c>
      <c r="J2243" s="9">
        <v>0</v>
      </c>
      <c r="K2243" s="9">
        <v>0</v>
      </c>
      <c r="L2243" s="9">
        <v>0</v>
      </c>
      <c r="M2243" s="9">
        <v>237</v>
      </c>
      <c r="N2243" s="9">
        <v>104</v>
      </c>
      <c r="O2243" s="9">
        <v>74</v>
      </c>
      <c r="P2243" s="9">
        <v>23.02</v>
      </c>
      <c r="Q2243" s="9">
        <v>60</v>
      </c>
      <c r="R2243" s="11">
        <f t="shared" si="204"/>
        <v>-3.0068327205703982</v>
      </c>
      <c r="S2243" s="91">
        <f t="shared" si="205"/>
        <v>4.9448046780538234E-2</v>
      </c>
      <c r="T2243" s="31">
        <f t="shared" si="206"/>
        <v>4.7118146469692618E-2</v>
      </c>
      <c r="U2243" s="31">
        <f t="shared" si="207"/>
        <v>0.95288185353030741</v>
      </c>
      <c r="V2243" s="12">
        <f t="shared" si="208"/>
        <v>-2.0960943580626119E-2</v>
      </c>
      <c r="W2243" s="12">
        <f t="shared" si="209"/>
        <v>0</v>
      </c>
    </row>
    <row r="2244" spans="1:23" x14ac:dyDescent="0.2">
      <c r="A2244" s="9">
        <v>0</v>
      </c>
      <c r="B2244" s="9">
        <v>0</v>
      </c>
      <c r="C2244" s="9">
        <v>45</v>
      </c>
      <c r="D2244" s="9">
        <v>0</v>
      </c>
      <c r="E2244" s="9">
        <v>1</v>
      </c>
      <c r="F2244" s="9">
        <v>0</v>
      </c>
      <c r="G2244" s="9">
        <v>1</v>
      </c>
      <c r="H2244" s="9">
        <v>20</v>
      </c>
      <c r="I2244" s="9">
        <v>0</v>
      </c>
      <c r="J2244" s="9">
        <v>0</v>
      </c>
      <c r="K2244" s="9">
        <v>1</v>
      </c>
      <c r="L2244" s="9">
        <v>0</v>
      </c>
      <c r="M2244" s="9">
        <v>297</v>
      </c>
      <c r="N2244" s="9">
        <v>142</v>
      </c>
      <c r="O2244" s="9">
        <v>91</v>
      </c>
      <c r="P2244" s="9">
        <v>35.020000000000003</v>
      </c>
      <c r="Q2244" s="9">
        <v>87</v>
      </c>
      <c r="R2244" s="11">
        <f t="shared" si="204"/>
        <v>-2.3266502902231858</v>
      </c>
      <c r="S2244" s="91">
        <f t="shared" si="205"/>
        <v>9.7622206070967735E-2</v>
      </c>
      <c r="T2244" s="31">
        <f t="shared" si="206"/>
        <v>8.8939714895542019E-2</v>
      </c>
      <c r="U2244" s="31">
        <f t="shared" si="207"/>
        <v>0.91106028510445802</v>
      </c>
      <c r="V2244" s="12">
        <f t="shared" si="208"/>
        <v>-4.045288469333555E-2</v>
      </c>
      <c r="W2244" s="12">
        <f t="shared" si="209"/>
        <v>0</v>
      </c>
    </row>
    <row r="2245" spans="1:23" x14ac:dyDescent="0.2">
      <c r="A2245" s="9">
        <v>0</v>
      </c>
      <c r="B2245" s="9">
        <v>0</v>
      </c>
      <c r="C2245" s="9">
        <v>49</v>
      </c>
      <c r="D2245" s="9">
        <v>1</v>
      </c>
      <c r="E2245" s="9">
        <v>0</v>
      </c>
      <c r="F2245" s="9">
        <v>0</v>
      </c>
      <c r="G2245" s="9">
        <v>1</v>
      </c>
      <c r="H2245" s="9">
        <v>20</v>
      </c>
      <c r="I2245" s="9">
        <v>0</v>
      </c>
      <c r="J2245" s="9">
        <v>0</v>
      </c>
      <c r="K2245" s="9">
        <v>0</v>
      </c>
      <c r="L2245" s="9">
        <v>0</v>
      </c>
      <c r="M2245" s="9">
        <v>277</v>
      </c>
      <c r="N2245" s="9">
        <v>120</v>
      </c>
      <c r="O2245" s="9">
        <v>80</v>
      </c>
      <c r="P2245" s="9">
        <v>19.72</v>
      </c>
      <c r="Q2245" s="9">
        <v>60</v>
      </c>
      <c r="R2245" s="11">
        <f t="shared" si="204"/>
        <v>-2.2976014749804277</v>
      </c>
      <c r="S2245" s="91">
        <f t="shared" si="205"/>
        <v>0.10049960568928272</v>
      </c>
      <c r="T2245" s="31">
        <f t="shared" si="206"/>
        <v>9.132180072553156E-2</v>
      </c>
      <c r="U2245" s="31">
        <f t="shared" si="207"/>
        <v>0.90867819927446847</v>
      </c>
      <c r="V2245" s="12">
        <f t="shared" si="208"/>
        <v>-4.158989128100752E-2</v>
      </c>
      <c r="W2245" s="12">
        <f t="shared" si="209"/>
        <v>0</v>
      </c>
    </row>
    <row r="2246" spans="1:23" x14ac:dyDescent="0.2">
      <c r="A2246" s="9">
        <v>0</v>
      </c>
      <c r="B2246" s="9">
        <v>1</v>
      </c>
      <c r="C2246" s="9">
        <v>38</v>
      </c>
      <c r="D2246" s="9">
        <v>0</v>
      </c>
      <c r="E2246" s="9">
        <v>0</v>
      </c>
      <c r="F2246" s="9">
        <v>1</v>
      </c>
      <c r="G2246" s="9">
        <v>1</v>
      </c>
      <c r="H2246" s="9">
        <v>23</v>
      </c>
      <c r="I2246" s="9">
        <v>0</v>
      </c>
      <c r="J2246" s="9">
        <v>0</v>
      </c>
      <c r="K2246" s="9">
        <v>1</v>
      </c>
      <c r="L2246" s="9">
        <v>0</v>
      </c>
      <c r="M2246" s="9">
        <v>165</v>
      </c>
      <c r="N2246" s="9">
        <v>128</v>
      </c>
      <c r="O2246" s="9">
        <v>80</v>
      </c>
      <c r="P2246" s="9">
        <v>25.62</v>
      </c>
      <c r="Q2246" s="9">
        <v>90</v>
      </c>
      <c r="R2246" s="11">
        <f t="shared" ref="R2246:R2309" si="210">A$2+SUMPRODUCT(B$2:Q$2,B2246:Q2246)</f>
        <v>-2.2057298282701998</v>
      </c>
      <c r="S2246" s="91">
        <f t="shared" ref="S2246:S2309" si="211">EXP(R2246)</f>
        <v>0.11017009070960454</v>
      </c>
      <c r="T2246" s="31">
        <f t="shared" ref="T2246:T2309" si="212">S2246/(1+S2246)</f>
        <v>9.9237127383953766E-2</v>
      </c>
      <c r="U2246" s="31">
        <f t="shared" ref="U2246:U2309" si="213">IF(A2246=1,T2246,1-T2246)</f>
        <v>0.90076287261604626</v>
      </c>
      <c r="V2246" s="12">
        <f t="shared" ref="V2246:V2309" si="214">LOG(U2246)</f>
        <v>-4.5389522748363678E-2</v>
      </c>
      <c r="W2246" s="12">
        <f t="shared" ref="W2246:W2309" si="215">IF(T2246&gt;T$1,1,0)</f>
        <v>0</v>
      </c>
    </row>
    <row r="2247" spans="1:23" x14ac:dyDescent="0.2">
      <c r="A2247" s="9">
        <v>0</v>
      </c>
      <c r="B2247" s="9">
        <v>0</v>
      </c>
      <c r="C2247" s="9">
        <v>47</v>
      </c>
      <c r="D2247" s="9">
        <v>1</v>
      </c>
      <c r="E2247" s="9">
        <v>0</v>
      </c>
      <c r="F2247" s="9">
        <v>0</v>
      </c>
      <c r="G2247" s="9">
        <v>1</v>
      </c>
      <c r="H2247" s="9">
        <v>9</v>
      </c>
      <c r="I2247" s="9">
        <v>0</v>
      </c>
      <c r="J2247" s="9">
        <v>0</v>
      </c>
      <c r="K2247" s="9">
        <v>1</v>
      </c>
      <c r="L2247" s="9">
        <v>1</v>
      </c>
      <c r="M2247" s="9">
        <v>214</v>
      </c>
      <c r="N2247" s="9">
        <v>144</v>
      </c>
      <c r="O2247" s="9">
        <v>92</v>
      </c>
      <c r="P2247" s="9">
        <v>22.73</v>
      </c>
      <c r="Q2247" s="9">
        <v>72</v>
      </c>
      <c r="R2247" s="11">
        <f t="shared" si="210"/>
        <v>-2.0894881872074622</v>
      </c>
      <c r="S2247" s="91">
        <f t="shared" si="211"/>
        <v>0.1237504566786697</v>
      </c>
      <c r="T2247" s="31">
        <f t="shared" si="212"/>
        <v>0.11012271981132146</v>
      </c>
      <c r="U2247" s="31">
        <f t="shared" si="213"/>
        <v>0.88987728018867851</v>
      </c>
      <c r="V2247" s="12">
        <f t="shared" si="214"/>
        <v>-5.0669881233375021E-2</v>
      </c>
      <c r="W2247" s="12">
        <f t="shared" si="215"/>
        <v>1</v>
      </c>
    </row>
    <row r="2248" spans="1:23" x14ac:dyDescent="0.2">
      <c r="A2248" s="9">
        <v>0</v>
      </c>
      <c r="B2248" s="9">
        <v>1</v>
      </c>
      <c r="C2248" s="9">
        <v>45</v>
      </c>
      <c r="D2248" s="9">
        <v>1</v>
      </c>
      <c r="E2248" s="9">
        <v>0</v>
      </c>
      <c r="F2248" s="9">
        <v>0</v>
      </c>
      <c r="G2248" s="9">
        <v>0</v>
      </c>
      <c r="H2248" s="9">
        <v>0</v>
      </c>
      <c r="I2248" s="9">
        <v>0</v>
      </c>
      <c r="J2248" s="9">
        <v>0</v>
      </c>
      <c r="K2248" s="9">
        <v>0</v>
      </c>
      <c r="L2248" s="9">
        <v>0</v>
      </c>
      <c r="M2248" s="9">
        <v>275</v>
      </c>
      <c r="N2248" s="9">
        <v>105</v>
      </c>
      <c r="O2248" s="9">
        <v>86</v>
      </c>
      <c r="P2248" s="9">
        <v>32.92</v>
      </c>
      <c r="Q2248" s="9">
        <v>75</v>
      </c>
      <c r="R2248" s="11">
        <f t="shared" si="210"/>
        <v>-2.7726981059023474</v>
      </c>
      <c r="S2248" s="91">
        <f t="shared" si="211"/>
        <v>6.2493163894975529E-2</v>
      </c>
      <c r="T2248" s="31">
        <f t="shared" si="212"/>
        <v>5.8817473861086232E-2</v>
      </c>
      <c r="U2248" s="31">
        <f t="shared" si="213"/>
        <v>0.94118252613891373</v>
      </c>
      <c r="V2248" s="12">
        <f t="shared" si="214"/>
        <v>-2.6326144470828462E-2</v>
      </c>
      <c r="W2248" s="12">
        <f t="shared" si="215"/>
        <v>0</v>
      </c>
    </row>
    <row r="2249" spans="1:23" x14ac:dyDescent="0.2">
      <c r="A2249" s="9">
        <v>0</v>
      </c>
      <c r="B2249" s="9">
        <v>0</v>
      </c>
      <c r="C2249" s="9">
        <v>49</v>
      </c>
      <c r="D2249" s="9">
        <v>1</v>
      </c>
      <c r="E2249" s="9">
        <v>0</v>
      </c>
      <c r="F2249" s="9">
        <v>0</v>
      </c>
      <c r="G2249" s="9">
        <v>0</v>
      </c>
      <c r="H2249" s="9">
        <v>0</v>
      </c>
      <c r="I2249" s="9">
        <v>0</v>
      </c>
      <c r="J2249" s="9">
        <v>0</v>
      </c>
      <c r="K2249" s="9">
        <v>0</v>
      </c>
      <c r="L2249" s="9">
        <v>0</v>
      </c>
      <c r="M2249" s="9">
        <v>224</v>
      </c>
      <c r="N2249" s="9">
        <v>140</v>
      </c>
      <c r="O2249" s="9">
        <v>88</v>
      </c>
      <c r="P2249" s="9">
        <v>23.79</v>
      </c>
      <c r="Q2249" s="9">
        <v>80</v>
      </c>
      <c r="R2249" s="11">
        <f t="shared" si="210"/>
        <v>-2.4027389208986714</v>
      </c>
      <c r="S2249" s="91">
        <f t="shared" si="211"/>
        <v>9.0469823949696215E-2</v>
      </c>
      <c r="T2249" s="31">
        <f t="shared" si="212"/>
        <v>8.2964078384134748E-2</v>
      </c>
      <c r="U2249" s="31">
        <f t="shared" si="213"/>
        <v>0.91703592161586522</v>
      </c>
      <c r="V2249" s="12">
        <f t="shared" si="214"/>
        <v>-3.7613652057351704E-2</v>
      </c>
      <c r="W2249" s="12">
        <f t="shared" si="215"/>
        <v>0</v>
      </c>
    </row>
    <row r="2250" spans="1:23" x14ac:dyDescent="0.2">
      <c r="A2250" s="9">
        <v>0</v>
      </c>
      <c r="B2250" s="9">
        <v>1</v>
      </c>
      <c r="C2250" s="9">
        <v>37</v>
      </c>
      <c r="D2250" s="9">
        <v>0</v>
      </c>
      <c r="E2250" s="9">
        <v>0</v>
      </c>
      <c r="F2250" s="9">
        <v>0</v>
      </c>
      <c r="G2250" s="9">
        <v>0</v>
      </c>
      <c r="H2250" s="9">
        <v>0</v>
      </c>
      <c r="I2250" s="9">
        <v>0</v>
      </c>
      <c r="J2250" s="9">
        <v>0</v>
      </c>
      <c r="K2250" s="9">
        <v>0</v>
      </c>
      <c r="L2250" s="9">
        <v>0</v>
      </c>
      <c r="M2250" s="9">
        <v>253</v>
      </c>
      <c r="N2250" s="9">
        <v>122</v>
      </c>
      <c r="O2250" s="9">
        <v>81</v>
      </c>
      <c r="P2250" s="9">
        <v>27.98</v>
      </c>
      <c r="Q2250" s="9">
        <v>75</v>
      </c>
      <c r="R2250" s="11">
        <f t="shared" si="210"/>
        <v>-2.8306117724198421</v>
      </c>
      <c r="S2250" s="91">
        <f t="shared" si="211"/>
        <v>5.8976762274142468E-2</v>
      </c>
      <c r="T2250" s="31">
        <f t="shared" si="212"/>
        <v>5.5692215707821992E-2</v>
      </c>
      <c r="U2250" s="31">
        <f t="shared" si="213"/>
        <v>0.94430778429217799</v>
      </c>
      <c r="V2250" s="12">
        <f t="shared" si="214"/>
        <v>-2.4886430242670562E-2</v>
      </c>
      <c r="W2250" s="12">
        <f t="shared" si="215"/>
        <v>0</v>
      </c>
    </row>
    <row r="2251" spans="1:23" x14ac:dyDescent="0.2">
      <c r="A2251" s="9">
        <v>1</v>
      </c>
      <c r="B2251" s="9">
        <v>1</v>
      </c>
      <c r="C2251" s="9">
        <v>52</v>
      </c>
      <c r="D2251" s="9">
        <v>0</v>
      </c>
      <c r="E2251" s="9">
        <v>0</v>
      </c>
      <c r="F2251" s="9">
        <v>1</v>
      </c>
      <c r="G2251" s="9">
        <v>1</v>
      </c>
      <c r="H2251" s="9">
        <v>20</v>
      </c>
      <c r="I2251" s="9">
        <v>0</v>
      </c>
      <c r="J2251" s="9">
        <v>0</v>
      </c>
      <c r="K2251" s="9">
        <v>0</v>
      </c>
      <c r="L2251" s="9">
        <v>0</v>
      </c>
      <c r="M2251" s="9">
        <v>205</v>
      </c>
      <c r="N2251" s="9">
        <v>136.5</v>
      </c>
      <c r="O2251" s="9">
        <v>92.5</v>
      </c>
      <c r="P2251" s="9">
        <v>31.05</v>
      </c>
      <c r="Q2251" s="9">
        <v>70</v>
      </c>
      <c r="R2251" s="11">
        <f t="shared" si="210"/>
        <v>-1.7654474704336236</v>
      </c>
      <c r="S2251" s="91">
        <f t="shared" si="211"/>
        <v>0.17111020259515292</v>
      </c>
      <c r="T2251" s="31">
        <f t="shared" si="212"/>
        <v>0.14610939450102706</v>
      </c>
      <c r="U2251" s="31">
        <f t="shared" si="213"/>
        <v>0.14610939450102706</v>
      </c>
      <c r="V2251" s="12">
        <f t="shared" si="214"/>
        <v>-0.83532185902267264</v>
      </c>
      <c r="W2251" s="12">
        <f t="shared" si="215"/>
        <v>1</v>
      </c>
    </row>
    <row r="2252" spans="1:23" x14ac:dyDescent="0.2">
      <c r="A2252" s="9">
        <v>0</v>
      </c>
      <c r="B2252" s="9">
        <v>0</v>
      </c>
      <c r="C2252" s="9">
        <v>37</v>
      </c>
      <c r="D2252" s="9">
        <v>1</v>
      </c>
      <c r="E2252" s="9">
        <v>0</v>
      </c>
      <c r="F2252" s="9">
        <v>0</v>
      </c>
      <c r="G2252" s="9">
        <v>0</v>
      </c>
      <c r="H2252" s="9">
        <v>0</v>
      </c>
      <c r="I2252" s="9">
        <v>0</v>
      </c>
      <c r="J2252" s="9">
        <v>0</v>
      </c>
      <c r="K2252" s="9">
        <v>0</v>
      </c>
      <c r="L2252" s="9">
        <v>0</v>
      </c>
      <c r="M2252" s="9">
        <v>184</v>
      </c>
      <c r="N2252" s="9">
        <v>137.5</v>
      </c>
      <c r="O2252" s="9">
        <v>88.5</v>
      </c>
      <c r="P2252" s="9">
        <v>16.48</v>
      </c>
      <c r="Q2252" s="9">
        <v>100</v>
      </c>
      <c r="R2252" s="11">
        <f t="shared" si="210"/>
        <v>-3.03095635608741</v>
      </c>
      <c r="S2252" s="91">
        <f t="shared" si="211"/>
        <v>4.8269453259538062E-2</v>
      </c>
      <c r="T2252" s="31">
        <f t="shared" si="212"/>
        <v>4.6046799426852296E-2</v>
      </c>
      <c r="U2252" s="31">
        <f t="shared" si="213"/>
        <v>0.9539532005731477</v>
      </c>
      <c r="V2252" s="12">
        <f t="shared" si="214"/>
        <v>-2.0472930569887665E-2</v>
      </c>
      <c r="W2252" s="12">
        <f t="shared" si="215"/>
        <v>0</v>
      </c>
    </row>
    <row r="2253" spans="1:23" x14ac:dyDescent="0.2">
      <c r="A2253" s="9">
        <v>0</v>
      </c>
      <c r="B2253" s="9">
        <v>1</v>
      </c>
      <c r="C2253" s="9">
        <v>45</v>
      </c>
      <c r="D2253" s="9">
        <v>1</v>
      </c>
      <c r="E2253" s="9">
        <v>0</v>
      </c>
      <c r="F2253" s="9">
        <v>0</v>
      </c>
      <c r="G2253" s="9">
        <v>1</v>
      </c>
      <c r="H2253" s="9">
        <v>6</v>
      </c>
      <c r="I2253" s="9">
        <v>0</v>
      </c>
      <c r="J2253" s="9">
        <v>0</v>
      </c>
      <c r="K2253" s="9">
        <v>0</v>
      </c>
      <c r="L2253" s="9">
        <v>0</v>
      </c>
      <c r="M2253" s="9">
        <v>216</v>
      </c>
      <c r="N2253" s="9">
        <v>127.5</v>
      </c>
      <c r="O2253" s="9">
        <v>82.5</v>
      </c>
      <c r="P2253" s="9">
        <v>27.15</v>
      </c>
      <c r="Q2253" s="9">
        <v>70</v>
      </c>
      <c r="R2253" s="11">
        <f t="shared" si="210"/>
        <v>-2.3329693585024556</v>
      </c>
      <c r="S2253" s="91">
        <f t="shared" si="211"/>
        <v>9.700726964409831E-2</v>
      </c>
      <c r="T2253" s="31">
        <f t="shared" si="212"/>
        <v>8.8429012576708224E-2</v>
      </c>
      <c r="U2253" s="31">
        <f t="shared" si="213"/>
        <v>0.91157098742329179</v>
      </c>
      <c r="V2253" s="12">
        <f t="shared" si="214"/>
        <v>-4.020950556546439E-2</v>
      </c>
      <c r="W2253" s="12">
        <f t="shared" si="215"/>
        <v>0</v>
      </c>
    </row>
    <row r="2254" spans="1:23" x14ac:dyDescent="0.2">
      <c r="A2254" s="9">
        <v>0</v>
      </c>
      <c r="B2254" s="9">
        <v>1</v>
      </c>
      <c r="C2254" s="9">
        <v>57</v>
      </c>
      <c r="D2254" s="9">
        <v>1</v>
      </c>
      <c r="E2254" s="9">
        <v>0</v>
      </c>
      <c r="F2254" s="9">
        <v>0</v>
      </c>
      <c r="G2254" s="9">
        <v>0</v>
      </c>
      <c r="H2254" s="9">
        <v>0</v>
      </c>
      <c r="I2254" s="9">
        <v>0</v>
      </c>
      <c r="J2254" s="9">
        <v>0</v>
      </c>
      <c r="K2254" s="9">
        <v>0</v>
      </c>
      <c r="L2254" s="9">
        <v>0</v>
      </c>
      <c r="M2254" s="9">
        <v>206</v>
      </c>
      <c r="N2254" s="9">
        <v>124</v>
      </c>
      <c r="O2254" s="9">
        <v>80</v>
      </c>
      <c r="P2254" s="9">
        <v>23.04</v>
      </c>
      <c r="Q2254" s="9">
        <v>66</v>
      </c>
      <c r="R2254" s="11">
        <f t="shared" si="210"/>
        <v>-1.5840695720417468</v>
      </c>
      <c r="S2254" s="91">
        <f t="shared" si="211"/>
        <v>0.20513857101227637</v>
      </c>
      <c r="T2254" s="31">
        <f t="shared" si="212"/>
        <v>0.17021990329291906</v>
      </c>
      <c r="U2254" s="31">
        <f t="shared" si="213"/>
        <v>0.82978009670708097</v>
      </c>
      <c r="V2254" s="12">
        <f t="shared" si="214"/>
        <v>-8.1036986467702285E-2</v>
      </c>
      <c r="W2254" s="12">
        <f t="shared" si="215"/>
        <v>1</v>
      </c>
    </row>
    <row r="2255" spans="1:23" x14ac:dyDescent="0.2">
      <c r="A2255" s="9">
        <v>0</v>
      </c>
      <c r="B2255" s="9">
        <v>0</v>
      </c>
      <c r="C2255" s="9">
        <v>46</v>
      </c>
      <c r="D2255" s="9">
        <v>1</v>
      </c>
      <c r="E2255" s="9">
        <v>0</v>
      </c>
      <c r="F2255" s="9">
        <v>0</v>
      </c>
      <c r="G2255" s="9">
        <v>0</v>
      </c>
      <c r="H2255" s="9">
        <v>0</v>
      </c>
      <c r="I2255" s="9">
        <v>0</v>
      </c>
      <c r="J2255" s="9">
        <v>0</v>
      </c>
      <c r="K2255" s="9">
        <v>1</v>
      </c>
      <c r="L2255" s="9">
        <v>0</v>
      </c>
      <c r="M2255" s="9">
        <v>313</v>
      </c>
      <c r="N2255" s="9">
        <v>170</v>
      </c>
      <c r="O2255" s="9">
        <v>107</v>
      </c>
      <c r="P2255" s="9">
        <v>27.78</v>
      </c>
      <c r="Q2255" s="9">
        <v>95</v>
      </c>
      <c r="R2255" s="11">
        <f t="shared" si="210"/>
        <v>-2.0039757695743621</v>
      </c>
      <c r="S2255" s="91">
        <f t="shared" si="211"/>
        <v>0.13479828952415801</v>
      </c>
      <c r="T2255" s="31">
        <f t="shared" si="212"/>
        <v>0.11878612328599952</v>
      </c>
      <c r="U2255" s="31">
        <f t="shared" si="213"/>
        <v>0.88121387671400053</v>
      </c>
      <c r="V2255" s="12">
        <f t="shared" si="214"/>
        <v>-5.491867251438616E-2</v>
      </c>
      <c r="W2255" s="12">
        <f t="shared" si="215"/>
        <v>1</v>
      </c>
    </row>
    <row r="2256" spans="1:23" x14ac:dyDescent="0.2">
      <c r="A2256" s="9">
        <v>0</v>
      </c>
      <c r="B2256" s="9">
        <v>1</v>
      </c>
      <c r="C2256" s="9">
        <v>48</v>
      </c>
      <c r="D2256" s="9">
        <v>0</v>
      </c>
      <c r="E2256" s="9">
        <v>1</v>
      </c>
      <c r="F2256" s="9">
        <v>0</v>
      </c>
      <c r="G2256" s="9">
        <v>1</v>
      </c>
      <c r="H2256" s="9">
        <v>30</v>
      </c>
      <c r="I2256" s="9">
        <v>0</v>
      </c>
      <c r="J2256" s="9">
        <v>0</v>
      </c>
      <c r="K2256" s="9">
        <v>0</v>
      </c>
      <c r="L2256" s="9">
        <v>0</v>
      </c>
      <c r="M2256" s="9">
        <v>208</v>
      </c>
      <c r="N2256" s="9">
        <v>138.5</v>
      </c>
      <c r="O2256" s="9">
        <v>85.5</v>
      </c>
      <c r="P2256" s="9">
        <v>23.85</v>
      </c>
      <c r="Q2256" s="9">
        <v>82</v>
      </c>
      <c r="R2256" s="11">
        <f t="shared" si="210"/>
        <v>-1.4933191852454684</v>
      </c>
      <c r="S2256" s="91">
        <f t="shared" si="211"/>
        <v>0.22462584203825364</v>
      </c>
      <c r="T2256" s="31">
        <f t="shared" si="212"/>
        <v>0.18342405845722551</v>
      </c>
      <c r="U2256" s="31">
        <f t="shared" si="213"/>
        <v>0.81657594154277446</v>
      </c>
      <c r="V2256" s="12">
        <f t="shared" si="214"/>
        <v>-8.8003419672798816E-2</v>
      </c>
      <c r="W2256" s="12">
        <f t="shared" si="215"/>
        <v>1</v>
      </c>
    </row>
    <row r="2257" spans="1:23" x14ac:dyDescent="0.2">
      <c r="A2257" s="9">
        <v>0</v>
      </c>
      <c r="B2257" s="9">
        <v>1</v>
      </c>
      <c r="C2257" s="9">
        <v>46</v>
      </c>
      <c r="D2257" s="9">
        <v>1</v>
      </c>
      <c r="E2257" s="9">
        <v>0</v>
      </c>
      <c r="F2257" s="9">
        <v>0</v>
      </c>
      <c r="G2257" s="9">
        <v>1</v>
      </c>
      <c r="H2257" s="9">
        <v>40</v>
      </c>
      <c r="I2257" s="9">
        <v>0</v>
      </c>
      <c r="J2257" s="9">
        <v>0</v>
      </c>
      <c r="K2257" s="9">
        <v>0</v>
      </c>
      <c r="L2257" s="9">
        <v>0</v>
      </c>
      <c r="M2257" s="9">
        <v>210</v>
      </c>
      <c r="N2257" s="9">
        <v>154</v>
      </c>
      <c r="O2257" s="9">
        <v>91</v>
      </c>
      <c r="P2257" s="9">
        <v>26.25</v>
      </c>
      <c r="Q2257" s="9">
        <v>88</v>
      </c>
      <c r="R2257" s="11">
        <f t="shared" si="210"/>
        <v>-0.97877274262574332</v>
      </c>
      <c r="S2257" s="91">
        <f t="shared" si="211"/>
        <v>0.37577198492017122</v>
      </c>
      <c r="T2257" s="31">
        <f t="shared" si="212"/>
        <v>0.2731353662082131</v>
      </c>
      <c r="U2257" s="31">
        <f t="shared" si="213"/>
        <v>0.7268646337917869</v>
      </c>
      <c r="V2257" s="12">
        <f t="shared" si="214"/>
        <v>-0.13854646159093664</v>
      </c>
      <c r="W2257" s="12">
        <f t="shared" si="215"/>
        <v>1</v>
      </c>
    </row>
    <row r="2258" spans="1:23" x14ac:dyDescent="0.2">
      <c r="A2258" s="9">
        <v>0</v>
      </c>
      <c r="B2258" s="9">
        <v>0</v>
      </c>
      <c r="C2258" s="9">
        <v>55</v>
      </c>
      <c r="D2258" s="9">
        <v>1</v>
      </c>
      <c r="E2258" s="9">
        <v>0</v>
      </c>
      <c r="F2258" s="9">
        <v>0</v>
      </c>
      <c r="G2258" s="9">
        <v>0</v>
      </c>
      <c r="H2258" s="9">
        <v>0</v>
      </c>
      <c r="I2258" s="9">
        <v>0</v>
      </c>
      <c r="J2258" s="9">
        <v>0</v>
      </c>
      <c r="K2258" s="9">
        <v>1</v>
      </c>
      <c r="L2258" s="9">
        <v>0</v>
      </c>
      <c r="M2258" s="9">
        <v>226</v>
      </c>
      <c r="N2258" s="9">
        <v>141</v>
      </c>
      <c r="O2258" s="9">
        <v>84</v>
      </c>
      <c r="P2258" s="9">
        <v>27.6</v>
      </c>
      <c r="Q2258" s="9">
        <v>69</v>
      </c>
      <c r="R2258" s="11">
        <f t="shared" si="210"/>
        <v>-1.8278227515135406</v>
      </c>
      <c r="S2258" s="91">
        <f t="shared" si="211"/>
        <v>0.16076320846202691</v>
      </c>
      <c r="T2258" s="31">
        <f t="shared" si="212"/>
        <v>0.13849784976819937</v>
      </c>
      <c r="U2258" s="31">
        <f t="shared" si="213"/>
        <v>0.86150215023180066</v>
      </c>
      <c r="V2258" s="12">
        <f t="shared" si="214"/>
        <v>-6.4743634254675331E-2</v>
      </c>
      <c r="W2258" s="12">
        <f t="shared" si="215"/>
        <v>1</v>
      </c>
    </row>
    <row r="2259" spans="1:23" x14ac:dyDescent="0.2">
      <c r="A2259" s="9">
        <v>0</v>
      </c>
      <c r="B2259" s="9">
        <v>0</v>
      </c>
      <c r="C2259" s="9">
        <v>39</v>
      </c>
      <c r="D2259" s="9">
        <v>1</v>
      </c>
      <c r="E2259" s="9">
        <v>0</v>
      </c>
      <c r="F2259" s="9">
        <v>0</v>
      </c>
      <c r="G2259" s="9">
        <v>0</v>
      </c>
      <c r="H2259" s="9">
        <v>0</v>
      </c>
      <c r="I2259" s="9">
        <v>0</v>
      </c>
      <c r="J2259" s="9">
        <v>0</v>
      </c>
      <c r="K2259" s="9">
        <v>1</v>
      </c>
      <c r="L2259" s="9">
        <v>0</v>
      </c>
      <c r="M2259" s="9">
        <v>219</v>
      </c>
      <c r="N2259" s="9">
        <v>161</v>
      </c>
      <c r="O2259" s="9">
        <v>103</v>
      </c>
      <c r="P2259" s="9">
        <v>29.06</v>
      </c>
      <c r="Q2259" s="9">
        <v>94</v>
      </c>
      <c r="R2259" s="11">
        <f t="shared" si="210"/>
        <v>-2.6172097931245508</v>
      </c>
      <c r="S2259" s="91">
        <f t="shared" si="211"/>
        <v>7.3006281534013756E-2</v>
      </c>
      <c r="T2259" s="31">
        <f t="shared" si="212"/>
        <v>6.803900665860127E-2</v>
      </c>
      <c r="U2259" s="31">
        <f t="shared" si="213"/>
        <v>0.9319609933413987</v>
      </c>
      <c r="V2259" s="12">
        <f t="shared" si="214"/>
        <v>-3.0602264396123405E-2</v>
      </c>
      <c r="W2259" s="12">
        <f t="shared" si="215"/>
        <v>0</v>
      </c>
    </row>
    <row r="2260" spans="1:23" x14ac:dyDescent="0.2">
      <c r="A2260" s="9">
        <v>0</v>
      </c>
      <c r="B2260" s="9">
        <v>0</v>
      </c>
      <c r="C2260" s="9">
        <v>40</v>
      </c>
      <c r="D2260" s="9">
        <v>0</v>
      </c>
      <c r="E2260" s="9">
        <v>1</v>
      </c>
      <c r="F2260" s="9">
        <v>0</v>
      </c>
      <c r="G2260" s="9">
        <v>0</v>
      </c>
      <c r="H2260" s="9">
        <v>0</v>
      </c>
      <c r="I2260" s="9">
        <v>0</v>
      </c>
      <c r="J2260" s="9">
        <v>0</v>
      </c>
      <c r="K2260" s="9">
        <v>0</v>
      </c>
      <c r="L2260" s="9">
        <v>0</v>
      </c>
      <c r="M2260" s="9">
        <v>196</v>
      </c>
      <c r="N2260" s="9">
        <v>126</v>
      </c>
      <c r="O2260" s="9">
        <v>85</v>
      </c>
      <c r="P2260" s="9">
        <v>22.81</v>
      </c>
      <c r="Q2260" s="9">
        <v>73</v>
      </c>
      <c r="R2260" s="11">
        <f t="shared" si="210"/>
        <v>-3.4202972159960243</v>
      </c>
      <c r="S2260" s="91">
        <f t="shared" si="211"/>
        <v>3.2702713724808777E-2</v>
      </c>
      <c r="T2260" s="31">
        <f t="shared" si="212"/>
        <v>3.1667113187739029E-2</v>
      </c>
      <c r="U2260" s="31">
        <f t="shared" si="213"/>
        <v>0.96833288681226093</v>
      </c>
      <c r="V2260" s="12">
        <f t="shared" si="214"/>
        <v>-1.3975318256668329E-2</v>
      </c>
      <c r="W2260" s="12">
        <f t="shared" si="215"/>
        <v>0</v>
      </c>
    </row>
    <row r="2261" spans="1:23" x14ac:dyDescent="0.2">
      <c r="A2261" s="9">
        <v>0</v>
      </c>
      <c r="B2261" s="9">
        <v>0</v>
      </c>
      <c r="C2261" s="9">
        <v>42</v>
      </c>
      <c r="D2261" s="9">
        <v>1</v>
      </c>
      <c r="E2261" s="9">
        <v>0</v>
      </c>
      <c r="F2261" s="9">
        <v>0</v>
      </c>
      <c r="G2261" s="9">
        <v>1</v>
      </c>
      <c r="H2261" s="9">
        <v>20</v>
      </c>
      <c r="I2261" s="9">
        <v>0</v>
      </c>
      <c r="J2261" s="9">
        <v>0</v>
      </c>
      <c r="K2261" s="9">
        <v>0</v>
      </c>
      <c r="L2261" s="9">
        <v>0</v>
      </c>
      <c r="M2261" s="9">
        <v>225</v>
      </c>
      <c r="N2261" s="9">
        <v>111</v>
      </c>
      <c r="O2261" s="9">
        <v>71</v>
      </c>
      <c r="P2261" s="9">
        <v>23.43</v>
      </c>
      <c r="Q2261" s="9">
        <v>95</v>
      </c>
      <c r="R2261" s="11">
        <f t="shared" si="210"/>
        <v>-2.6797588668350931</v>
      </c>
      <c r="S2261" s="91">
        <f t="shared" si="211"/>
        <v>6.8579688998104626E-2</v>
      </c>
      <c r="T2261" s="31">
        <f t="shared" si="212"/>
        <v>6.4178357219576793E-2</v>
      </c>
      <c r="U2261" s="31">
        <f t="shared" si="213"/>
        <v>0.93582164278042324</v>
      </c>
      <c r="V2261" s="12">
        <f t="shared" si="214"/>
        <v>-2.8806915083761007E-2</v>
      </c>
      <c r="W2261" s="12">
        <f t="shared" si="215"/>
        <v>0</v>
      </c>
    </row>
    <row r="2262" spans="1:23" x14ac:dyDescent="0.2">
      <c r="A2262" s="9">
        <v>0</v>
      </c>
      <c r="B2262" s="9">
        <v>0</v>
      </c>
      <c r="C2262" s="9">
        <v>61</v>
      </c>
      <c r="D2262" s="9">
        <v>1</v>
      </c>
      <c r="E2262" s="9">
        <v>0</v>
      </c>
      <c r="F2262" s="9">
        <v>0</v>
      </c>
      <c r="G2262" s="9">
        <v>0</v>
      </c>
      <c r="H2262" s="9">
        <v>0</v>
      </c>
      <c r="I2262" s="9">
        <v>0</v>
      </c>
      <c r="J2262" s="9">
        <v>0</v>
      </c>
      <c r="K2262" s="9">
        <v>0</v>
      </c>
      <c r="L2262" s="9">
        <v>0</v>
      </c>
      <c r="M2262" s="9">
        <v>260</v>
      </c>
      <c r="N2262" s="9">
        <v>137</v>
      </c>
      <c r="O2262" s="9">
        <v>70</v>
      </c>
      <c r="P2262" s="9">
        <v>24.83</v>
      </c>
      <c r="Q2262" s="9">
        <v>92</v>
      </c>
      <c r="R2262" s="11">
        <f t="shared" si="210"/>
        <v>-1.4365097093242234</v>
      </c>
      <c r="S2262" s="91">
        <f t="shared" si="211"/>
        <v>0.23775615025180416</v>
      </c>
      <c r="T2262" s="31">
        <f t="shared" si="212"/>
        <v>0.1920864220334805</v>
      </c>
      <c r="U2262" s="31">
        <f t="shared" si="213"/>
        <v>0.80791357796651952</v>
      </c>
      <c r="V2262" s="12">
        <f t="shared" si="214"/>
        <v>-9.263509296254803E-2</v>
      </c>
      <c r="W2262" s="12">
        <f t="shared" si="215"/>
        <v>1</v>
      </c>
    </row>
    <row r="2263" spans="1:23" x14ac:dyDescent="0.2">
      <c r="A2263" s="9">
        <v>1</v>
      </c>
      <c r="B2263" s="9">
        <v>0</v>
      </c>
      <c r="C2263" s="9">
        <v>65</v>
      </c>
      <c r="D2263" s="9">
        <v>0</v>
      </c>
      <c r="E2263" s="9">
        <v>1</v>
      </c>
      <c r="F2263" s="9">
        <v>0</v>
      </c>
      <c r="G2263" s="9">
        <v>0</v>
      </c>
      <c r="H2263" s="9">
        <v>0</v>
      </c>
      <c r="I2263" s="9">
        <v>1</v>
      </c>
      <c r="J2263" s="9">
        <v>0</v>
      </c>
      <c r="K2263" s="9">
        <v>1</v>
      </c>
      <c r="L2263" s="9">
        <v>0</v>
      </c>
      <c r="M2263" s="9">
        <v>279</v>
      </c>
      <c r="N2263" s="9">
        <v>152</v>
      </c>
      <c r="O2263" s="9">
        <v>102</v>
      </c>
      <c r="P2263" s="9">
        <v>30.43</v>
      </c>
      <c r="Q2263" s="9">
        <v>95</v>
      </c>
      <c r="R2263" s="11">
        <f t="shared" si="210"/>
        <v>-1.0739623126341558</v>
      </c>
      <c r="S2263" s="91">
        <f t="shared" si="211"/>
        <v>0.34165209948710673</v>
      </c>
      <c r="T2263" s="31">
        <f t="shared" si="212"/>
        <v>0.25465029243998138</v>
      </c>
      <c r="U2263" s="31">
        <f t="shared" si="213"/>
        <v>0.25465029243998138</v>
      </c>
      <c r="V2263" s="12">
        <f t="shared" si="214"/>
        <v>-0.59405582074444041</v>
      </c>
      <c r="W2263" s="12">
        <f t="shared" si="215"/>
        <v>1</v>
      </c>
    </row>
    <row r="2264" spans="1:23" x14ac:dyDescent="0.2">
      <c r="A2264" s="9">
        <v>0</v>
      </c>
      <c r="B2264" s="9">
        <v>0</v>
      </c>
      <c r="C2264" s="9">
        <v>36</v>
      </c>
      <c r="D2264" s="9">
        <v>1</v>
      </c>
      <c r="E2264" s="9">
        <v>0</v>
      </c>
      <c r="F2264" s="9">
        <v>0</v>
      </c>
      <c r="G2264" s="9">
        <v>1</v>
      </c>
      <c r="H2264" s="9">
        <v>5</v>
      </c>
      <c r="I2264" s="9">
        <v>0</v>
      </c>
      <c r="J2264" s="9">
        <v>0</v>
      </c>
      <c r="K2264" s="9">
        <v>0</v>
      </c>
      <c r="L2264" s="9">
        <v>0</v>
      </c>
      <c r="M2264" s="9">
        <v>195</v>
      </c>
      <c r="N2264" s="9">
        <v>109</v>
      </c>
      <c r="O2264" s="9">
        <v>69</v>
      </c>
      <c r="P2264" s="9">
        <v>23.24</v>
      </c>
      <c r="Q2264" s="9">
        <v>70</v>
      </c>
      <c r="R2264" s="11">
        <f t="shared" si="210"/>
        <v>-3.607757503950622</v>
      </c>
      <c r="S2264" s="91">
        <f t="shared" si="211"/>
        <v>2.7112578595957854E-2</v>
      </c>
      <c r="T2264" s="31">
        <f t="shared" si="212"/>
        <v>2.6396890818940415E-2</v>
      </c>
      <c r="U2264" s="31">
        <f t="shared" si="213"/>
        <v>0.97360310918105963</v>
      </c>
      <c r="V2264" s="12">
        <f t="shared" si="214"/>
        <v>-1.161804786547976E-2</v>
      </c>
      <c r="W2264" s="12">
        <f t="shared" si="215"/>
        <v>0</v>
      </c>
    </row>
    <row r="2265" spans="1:23" x14ac:dyDescent="0.2">
      <c r="A2265" s="9">
        <v>0</v>
      </c>
      <c r="B2265" s="9">
        <v>0</v>
      </c>
      <c r="C2265" s="9">
        <v>44</v>
      </c>
      <c r="D2265" s="9">
        <v>1</v>
      </c>
      <c r="E2265" s="9">
        <v>0</v>
      </c>
      <c r="F2265" s="9">
        <v>0</v>
      </c>
      <c r="G2265" s="9">
        <v>0</v>
      </c>
      <c r="H2265" s="9">
        <v>0</v>
      </c>
      <c r="I2265" s="9">
        <v>0</v>
      </c>
      <c r="J2265" s="9">
        <v>0</v>
      </c>
      <c r="K2265" s="9">
        <v>0</v>
      </c>
      <c r="L2265" s="9">
        <v>0</v>
      </c>
      <c r="M2265" s="9">
        <v>200</v>
      </c>
      <c r="N2265" s="9">
        <v>128</v>
      </c>
      <c r="O2265" s="9">
        <v>82</v>
      </c>
      <c r="P2265" s="9">
        <v>23.24</v>
      </c>
      <c r="Q2265" s="9">
        <v>80</v>
      </c>
      <c r="R2265" s="11">
        <f t="shared" si="210"/>
        <v>-2.8601886522455944</v>
      </c>
      <c r="S2265" s="91">
        <f t="shared" si="211"/>
        <v>5.7257957404264918E-2</v>
      </c>
      <c r="T2265" s="31">
        <f t="shared" si="212"/>
        <v>5.4157036136045965E-2</v>
      </c>
      <c r="U2265" s="31">
        <f t="shared" si="213"/>
        <v>0.94584296386395406</v>
      </c>
      <c r="V2265" s="12">
        <f t="shared" si="214"/>
        <v>-2.4180962529041859E-2</v>
      </c>
      <c r="W2265" s="12">
        <f t="shared" si="215"/>
        <v>0</v>
      </c>
    </row>
    <row r="2266" spans="1:23" x14ac:dyDescent="0.2">
      <c r="A2266" s="9">
        <v>0</v>
      </c>
      <c r="B2266" s="9">
        <v>0</v>
      </c>
      <c r="C2266" s="9">
        <v>50</v>
      </c>
      <c r="D2266" s="9">
        <v>0</v>
      </c>
      <c r="E2266" s="9">
        <v>1</v>
      </c>
      <c r="F2266" s="9">
        <v>0</v>
      </c>
      <c r="G2266" s="9">
        <v>1</v>
      </c>
      <c r="H2266" s="9">
        <v>20</v>
      </c>
      <c r="I2266" s="9">
        <v>0</v>
      </c>
      <c r="J2266" s="9">
        <v>0</v>
      </c>
      <c r="K2266" s="9">
        <v>0</v>
      </c>
      <c r="L2266" s="9">
        <v>0</v>
      </c>
      <c r="M2266" s="9">
        <v>258</v>
      </c>
      <c r="N2266" s="9">
        <v>123</v>
      </c>
      <c r="O2266" s="9">
        <v>70</v>
      </c>
      <c r="P2266" s="9">
        <v>19.72</v>
      </c>
      <c r="Q2266" s="9">
        <v>80</v>
      </c>
      <c r="R2266" s="11">
        <f t="shared" si="210"/>
        <v>-2.1942874628106432</v>
      </c>
      <c r="S2266" s="91">
        <f t="shared" si="211"/>
        <v>0.11143793689693919</v>
      </c>
      <c r="T2266" s="31">
        <f t="shared" si="212"/>
        <v>0.10026465104121468</v>
      </c>
      <c r="U2266" s="31">
        <f t="shared" si="213"/>
        <v>0.89973534895878537</v>
      </c>
      <c r="V2266" s="12">
        <f t="shared" si="214"/>
        <v>-4.588521654852596E-2</v>
      </c>
      <c r="W2266" s="12">
        <f t="shared" si="215"/>
        <v>1</v>
      </c>
    </row>
    <row r="2267" spans="1:23" x14ac:dyDescent="0.2">
      <c r="A2267" s="9">
        <v>0</v>
      </c>
      <c r="B2267" s="9">
        <v>0</v>
      </c>
      <c r="C2267" s="9">
        <v>43</v>
      </c>
      <c r="D2267" s="9">
        <v>1</v>
      </c>
      <c r="E2267" s="9">
        <v>0</v>
      </c>
      <c r="F2267" s="9">
        <v>0</v>
      </c>
      <c r="G2267" s="9">
        <v>0</v>
      </c>
      <c r="H2267" s="9">
        <v>0</v>
      </c>
      <c r="I2267" s="9">
        <v>0</v>
      </c>
      <c r="J2267" s="9">
        <v>0</v>
      </c>
      <c r="K2267" s="9">
        <v>0</v>
      </c>
      <c r="L2267" s="9">
        <v>0</v>
      </c>
      <c r="M2267" s="9">
        <v>202</v>
      </c>
      <c r="N2267" s="9">
        <v>124</v>
      </c>
      <c r="O2267" s="9">
        <v>92</v>
      </c>
      <c r="P2267" s="9">
        <v>21.26</v>
      </c>
      <c r="Q2267" s="9">
        <v>75</v>
      </c>
      <c r="R2267" s="11">
        <f t="shared" si="210"/>
        <v>-3.0778555515897499</v>
      </c>
      <c r="S2267" s="91">
        <f t="shared" si="211"/>
        <v>4.6057919654954829E-2</v>
      </c>
      <c r="T2267" s="31">
        <f t="shared" si="212"/>
        <v>4.4029989916951409E-2</v>
      </c>
      <c r="U2267" s="31">
        <f t="shared" si="213"/>
        <v>0.9559700100830486</v>
      </c>
      <c r="V2267" s="12">
        <f t="shared" si="214"/>
        <v>-1.9555731844965746E-2</v>
      </c>
      <c r="W2267" s="12">
        <f t="shared" si="215"/>
        <v>0</v>
      </c>
    </row>
    <row r="2268" spans="1:23" x14ac:dyDescent="0.2">
      <c r="A2268" s="9">
        <v>0</v>
      </c>
      <c r="B2268" s="9">
        <v>0</v>
      </c>
      <c r="C2268" s="9">
        <v>41</v>
      </c>
      <c r="D2268" s="9">
        <v>1</v>
      </c>
      <c r="E2268" s="9">
        <v>0</v>
      </c>
      <c r="F2268" s="9">
        <v>0</v>
      </c>
      <c r="G2268" s="9">
        <v>1</v>
      </c>
      <c r="H2268" s="9">
        <v>20</v>
      </c>
      <c r="I2268" s="9">
        <v>0</v>
      </c>
      <c r="J2268" s="9">
        <v>0</v>
      </c>
      <c r="K2268" s="9">
        <v>0</v>
      </c>
      <c r="L2268" s="9">
        <v>0</v>
      </c>
      <c r="M2268" s="9">
        <v>203</v>
      </c>
      <c r="N2268" s="9">
        <v>120</v>
      </c>
      <c r="O2268" s="9">
        <v>70</v>
      </c>
      <c r="P2268" s="9">
        <v>21.26</v>
      </c>
      <c r="Q2268" s="9">
        <v>80</v>
      </c>
      <c r="R2268" s="11">
        <f t="shared" si="210"/>
        <v>-2.6617131032592667</v>
      </c>
      <c r="S2268" s="91">
        <f t="shared" si="211"/>
        <v>6.9828495798738968E-2</v>
      </c>
      <c r="T2268" s="31">
        <f t="shared" si="212"/>
        <v>6.5270738322037947E-2</v>
      </c>
      <c r="U2268" s="31">
        <f t="shared" si="213"/>
        <v>0.93472926167796211</v>
      </c>
      <c r="V2268" s="12">
        <f t="shared" si="214"/>
        <v>-2.9314161518739619E-2</v>
      </c>
      <c r="W2268" s="12">
        <f t="shared" si="215"/>
        <v>0</v>
      </c>
    </row>
    <row r="2269" spans="1:23" x14ac:dyDescent="0.2">
      <c r="A2269" s="9">
        <v>1</v>
      </c>
      <c r="B2269" s="9">
        <v>0</v>
      </c>
      <c r="C2269" s="9">
        <v>43</v>
      </c>
      <c r="D2269" s="9">
        <v>0</v>
      </c>
      <c r="E2269" s="9">
        <v>1</v>
      </c>
      <c r="F2269" s="9">
        <v>0</v>
      </c>
      <c r="G2269" s="9">
        <v>1</v>
      </c>
      <c r="H2269" s="9">
        <v>15</v>
      </c>
      <c r="I2269" s="9">
        <v>0</v>
      </c>
      <c r="J2269" s="9">
        <v>0</v>
      </c>
      <c r="K2269" s="9">
        <v>0</v>
      </c>
      <c r="L2269" s="9">
        <v>0</v>
      </c>
      <c r="M2269" s="9">
        <v>300</v>
      </c>
      <c r="N2269" s="9">
        <v>120</v>
      </c>
      <c r="O2269" s="9">
        <v>78</v>
      </c>
      <c r="P2269" s="9">
        <v>28.18</v>
      </c>
      <c r="Q2269" s="9">
        <v>75</v>
      </c>
      <c r="R2269" s="11">
        <f t="shared" si="210"/>
        <v>-3.0226238415372348</v>
      </c>
      <c r="S2269" s="91">
        <f t="shared" si="211"/>
        <v>4.8673339538457143E-2</v>
      </c>
      <c r="T2269" s="31">
        <f t="shared" si="212"/>
        <v>4.6414205170772521E-2</v>
      </c>
      <c r="U2269" s="31">
        <f t="shared" si="213"/>
        <v>4.6414205170772521E-2</v>
      </c>
      <c r="V2269" s="12">
        <f t="shared" si="214"/>
        <v>-1.3333490823086578</v>
      </c>
      <c r="W2269" s="12">
        <f t="shared" si="215"/>
        <v>0</v>
      </c>
    </row>
    <row r="2270" spans="1:23" x14ac:dyDescent="0.2">
      <c r="A2270" s="9">
        <v>0</v>
      </c>
      <c r="B2270" s="9">
        <v>0</v>
      </c>
      <c r="C2270" s="9">
        <v>41</v>
      </c>
      <c r="D2270" s="9">
        <v>1</v>
      </c>
      <c r="E2270" s="9">
        <v>0</v>
      </c>
      <c r="F2270" s="9">
        <v>0</v>
      </c>
      <c r="G2270" s="9">
        <v>1</v>
      </c>
      <c r="H2270" s="9">
        <v>25</v>
      </c>
      <c r="I2270" s="9">
        <v>0</v>
      </c>
      <c r="J2270" s="9">
        <v>0</v>
      </c>
      <c r="K2270" s="9">
        <v>0</v>
      </c>
      <c r="L2270" s="9">
        <v>0</v>
      </c>
      <c r="M2270" s="9">
        <v>172</v>
      </c>
      <c r="N2270" s="9">
        <v>108</v>
      </c>
      <c r="O2270" s="9">
        <v>73</v>
      </c>
      <c r="P2270" s="9">
        <v>22.5</v>
      </c>
      <c r="Q2270" s="9">
        <v>85</v>
      </c>
      <c r="R2270" s="11">
        <f t="shared" si="210"/>
        <v>-2.746395985911759</v>
      </c>
      <c r="S2270" s="91">
        <f t="shared" si="211"/>
        <v>6.4158673795204249E-2</v>
      </c>
      <c r="T2270" s="31">
        <f t="shared" si="212"/>
        <v>6.0290514351952262E-2</v>
      </c>
      <c r="U2270" s="31">
        <f t="shared" si="213"/>
        <v>0.93970948564804768</v>
      </c>
      <c r="V2270" s="12">
        <f t="shared" si="214"/>
        <v>-2.700638925211913E-2</v>
      </c>
      <c r="W2270" s="12">
        <f t="shared" si="215"/>
        <v>0</v>
      </c>
    </row>
    <row r="2271" spans="1:23" x14ac:dyDescent="0.2">
      <c r="A2271" s="9">
        <v>0</v>
      </c>
      <c r="B2271" s="9">
        <v>0</v>
      </c>
      <c r="C2271" s="9">
        <v>55</v>
      </c>
      <c r="D2271" s="9">
        <v>1</v>
      </c>
      <c r="E2271" s="9">
        <v>0</v>
      </c>
      <c r="F2271" s="9">
        <v>0</v>
      </c>
      <c r="G2271" s="9">
        <v>0</v>
      </c>
      <c r="H2271" s="9">
        <v>0</v>
      </c>
      <c r="I2271" s="9">
        <v>0</v>
      </c>
      <c r="J2271" s="9">
        <v>0</v>
      </c>
      <c r="K2271" s="9">
        <v>0</v>
      </c>
      <c r="L2271" s="9">
        <v>0</v>
      </c>
      <c r="M2271" s="9">
        <v>290</v>
      </c>
      <c r="N2271" s="9">
        <v>132</v>
      </c>
      <c r="O2271" s="9">
        <v>81</v>
      </c>
      <c r="P2271" s="9">
        <v>27.86</v>
      </c>
      <c r="Q2271" s="9">
        <v>85</v>
      </c>
      <c r="R2271" s="11">
        <f t="shared" si="210"/>
        <v>-2.0749720720172569</v>
      </c>
      <c r="S2271" s="91">
        <f t="shared" si="211"/>
        <v>0.12555993407990326</v>
      </c>
      <c r="T2271" s="31">
        <f t="shared" si="212"/>
        <v>0.11155330807198917</v>
      </c>
      <c r="U2271" s="31">
        <f t="shared" si="213"/>
        <v>0.88844669192801085</v>
      </c>
      <c r="V2271" s="12">
        <f t="shared" si="214"/>
        <v>-5.1368625366896327E-2</v>
      </c>
      <c r="W2271" s="12">
        <f t="shared" si="215"/>
        <v>1</v>
      </c>
    </row>
    <row r="2272" spans="1:23" x14ac:dyDescent="0.2">
      <c r="A2272" s="9">
        <v>0</v>
      </c>
      <c r="B2272" s="9">
        <v>1</v>
      </c>
      <c r="C2272" s="9">
        <v>58</v>
      </c>
      <c r="D2272" s="9">
        <v>0</v>
      </c>
      <c r="E2272" s="9">
        <v>1</v>
      </c>
      <c r="F2272" s="9">
        <v>0</v>
      </c>
      <c r="G2272" s="9">
        <v>1</v>
      </c>
      <c r="H2272" s="9">
        <v>3</v>
      </c>
      <c r="I2272" s="9">
        <v>0</v>
      </c>
      <c r="J2272" s="9">
        <v>0</v>
      </c>
      <c r="K2272" s="9">
        <v>0</v>
      </c>
      <c r="L2272" s="9">
        <v>0</v>
      </c>
      <c r="M2272" s="9">
        <v>187</v>
      </c>
      <c r="N2272" s="9">
        <v>136.5</v>
      </c>
      <c r="O2272" s="9">
        <v>84</v>
      </c>
      <c r="P2272" s="9">
        <v>25.08</v>
      </c>
      <c r="Q2272" s="9">
        <v>63</v>
      </c>
      <c r="R2272" s="11">
        <f t="shared" si="210"/>
        <v>-1.660275274638165</v>
      </c>
      <c r="S2272" s="91">
        <f t="shared" si="211"/>
        <v>0.19008664686590873</v>
      </c>
      <c r="T2272" s="31">
        <f t="shared" si="212"/>
        <v>0.15972504805973717</v>
      </c>
      <c r="U2272" s="31">
        <f t="shared" si="213"/>
        <v>0.8402749519402628</v>
      </c>
      <c r="V2272" s="12">
        <f t="shared" si="214"/>
        <v>-7.5578582304991704E-2</v>
      </c>
      <c r="W2272" s="12">
        <f t="shared" si="215"/>
        <v>1</v>
      </c>
    </row>
    <row r="2273" spans="1:23" x14ac:dyDescent="0.2">
      <c r="A2273" s="9">
        <v>0</v>
      </c>
      <c r="B2273" s="9">
        <v>0</v>
      </c>
      <c r="C2273" s="9">
        <v>46</v>
      </c>
      <c r="D2273" s="9">
        <v>0</v>
      </c>
      <c r="E2273" s="9">
        <v>0</v>
      </c>
      <c r="F2273" s="9">
        <v>1</v>
      </c>
      <c r="G2273" s="9">
        <v>1</v>
      </c>
      <c r="H2273" s="9">
        <v>6</v>
      </c>
      <c r="I2273" s="9">
        <v>0</v>
      </c>
      <c r="J2273" s="9">
        <v>0</v>
      </c>
      <c r="K2273" s="9">
        <v>1</v>
      </c>
      <c r="L2273" s="9">
        <v>0</v>
      </c>
      <c r="M2273" s="9">
        <v>315</v>
      </c>
      <c r="N2273" s="9">
        <v>165</v>
      </c>
      <c r="O2273" s="9">
        <v>85</v>
      </c>
      <c r="P2273" s="9">
        <v>32.89</v>
      </c>
      <c r="Q2273" s="9">
        <v>110</v>
      </c>
      <c r="R2273" s="11">
        <f t="shared" si="210"/>
        <v>-2.0629500471096804</v>
      </c>
      <c r="S2273" s="91">
        <f t="shared" si="211"/>
        <v>0.12707852873614944</v>
      </c>
      <c r="T2273" s="31">
        <f t="shared" si="212"/>
        <v>0.1127503767449541</v>
      </c>
      <c r="U2273" s="31">
        <f t="shared" si="213"/>
        <v>0.88724962325504586</v>
      </c>
      <c r="V2273" s="12">
        <f t="shared" si="214"/>
        <v>-5.1954176390952178E-2</v>
      </c>
      <c r="W2273" s="12">
        <f t="shared" si="215"/>
        <v>1</v>
      </c>
    </row>
    <row r="2274" spans="1:23" x14ac:dyDescent="0.2">
      <c r="A2274" s="9">
        <v>0</v>
      </c>
      <c r="B2274" s="9">
        <v>0</v>
      </c>
      <c r="C2274" s="9">
        <v>45</v>
      </c>
      <c r="D2274" s="9">
        <v>0</v>
      </c>
      <c r="E2274" s="9">
        <v>0</v>
      </c>
      <c r="F2274" s="9">
        <v>0</v>
      </c>
      <c r="G2274" s="9">
        <v>0</v>
      </c>
      <c r="H2274" s="9">
        <v>0</v>
      </c>
      <c r="I2274" s="9">
        <v>0</v>
      </c>
      <c r="J2274" s="9">
        <v>0</v>
      </c>
      <c r="K2274" s="9">
        <v>0</v>
      </c>
      <c r="L2274" s="9">
        <v>0</v>
      </c>
      <c r="M2274" s="9">
        <v>201</v>
      </c>
      <c r="N2274" s="9">
        <v>128.5</v>
      </c>
      <c r="O2274" s="9">
        <v>73</v>
      </c>
      <c r="P2274" s="9">
        <v>24.56</v>
      </c>
      <c r="Q2274" s="9">
        <v>85</v>
      </c>
      <c r="R2274" s="11">
        <f t="shared" si="210"/>
        <v>-2.5948166437563316</v>
      </c>
      <c r="S2274" s="91">
        <f t="shared" si="211"/>
        <v>7.4659564116733593E-2</v>
      </c>
      <c r="T2274" s="31">
        <f t="shared" si="212"/>
        <v>6.9472758266564669E-2</v>
      </c>
      <c r="U2274" s="31">
        <f t="shared" si="213"/>
        <v>0.93052724173343537</v>
      </c>
      <c r="V2274" s="12">
        <f t="shared" si="214"/>
        <v>-3.1270908120180352E-2</v>
      </c>
      <c r="W2274" s="12">
        <f t="shared" si="215"/>
        <v>0</v>
      </c>
    </row>
    <row r="2275" spans="1:23" x14ac:dyDescent="0.2">
      <c r="A2275" s="9">
        <v>1</v>
      </c>
      <c r="B2275" s="9">
        <v>0</v>
      </c>
      <c r="C2275" s="9">
        <v>47</v>
      </c>
      <c r="D2275" s="9">
        <v>1</v>
      </c>
      <c r="E2275" s="9">
        <v>0</v>
      </c>
      <c r="F2275" s="9">
        <v>0</v>
      </c>
      <c r="G2275" s="9">
        <v>1</v>
      </c>
      <c r="H2275" s="9">
        <v>20</v>
      </c>
      <c r="I2275" s="9">
        <v>0</v>
      </c>
      <c r="J2275" s="9">
        <v>0</v>
      </c>
      <c r="K2275" s="9">
        <v>0</v>
      </c>
      <c r="L2275" s="9">
        <v>0</v>
      </c>
      <c r="M2275" s="9">
        <v>304</v>
      </c>
      <c r="N2275" s="9">
        <v>110</v>
      </c>
      <c r="O2275" s="9">
        <v>72</v>
      </c>
      <c r="P2275" s="9">
        <v>20.88</v>
      </c>
      <c r="Q2275" s="9">
        <v>85</v>
      </c>
      <c r="R2275" s="11">
        <f t="shared" si="210"/>
        <v>-2.3741828678282859</v>
      </c>
      <c r="S2275" s="91">
        <f t="shared" si="211"/>
        <v>9.3090525403812074E-2</v>
      </c>
      <c r="T2275" s="31">
        <f t="shared" si="212"/>
        <v>8.5162686200598386E-2</v>
      </c>
      <c r="U2275" s="31">
        <f t="shared" si="213"/>
        <v>8.5162686200598386E-2</v>
      </c>
      <c r="V2275" s="12">
        <f t="shared" si="214"/>
        <v>-1.0697506485054564</v>
      </c>
      <c r="W2275" s="12">
        <f t="shared" si="215"/>
        <v>0</v>
      </c>
    </row>
    <row r="2276" spans="1:23" x14ac:dyDescent="0.2">
      <c r="A2276" s="9">
        <v>0</v>
      </c>
      <c r="B2276" s="9">
        <v>0</v>
      </c>
      <c r="C2276" s="9">
        <v>51</v>
      </c>
      <c r="D2276" s="9">
        <v>0</v>
      </c>
      <c r="E2276" s="9">
        <v>0</v>
      </c>
      <c r="F2276" s="9">
        <v>1</v>
      </c>
      <c r="G2276" s="9">
        <v>0</v>
      </c>
      <c r="H2276" s="9">
        <v>0</v>
      </c>
      <c r="I2276" s="9">
        <v>0</v>
      </c>
      <c r="J2276" s="9">
        <v>0</v>
      </c>
      <c r="K2276" s="9">
        <v>0</v>
      </c>
      <c r="L2276" s="9">
        <v>0</v>
      </c>
      <c r="M2276" s="9">
        <v>204</v>
      </c>
      <c r="N2276" s="9">
        <v>119</v>
      </c>
      <c r="O2276" s="9">
        <v>80</v>
      </c>
      <c r="P2276" s="9">
        <v>24.03</v>
      </c>
      <c r="Q2276" s="9">
        <v>85</v>
      </c>
      <c r="R2276" s="11">
        <f t="shared" si="210"/>
        <v>-2.7341745387847052</v>
      </c>
      <c r="S2276" s="91">
        <f t="shared" si="211"/>
        <v>6.4947596704864219E-2</v>
      </c>
      <c r="T2276" s="31">
        <f t="shared" si="212"/>
        <v>6.098665972468837E-2</v>
      </c>
      <c r="U2276" s="31">
        <f t="shared" si="213"/>
        <v>0.93901334027531158</v>
      </c>
      <c r="V2276" s="12">
        <f t="shared" si="214"/>
        <v>-2.7328237801193991E-2</v>
      </c>
      <c r="W2276" s="12">
        <f t="shared" si="215"/>
        <v>0</v>
      </c>
    </row>
    <row r="2277" spans="1:23" x14ac:dyDescent="0.2">
      <c r="A2277" s="9">
        <v>0</v>
      </c>
      <c r="B2277" s="9">
        <v>0</v>
      </c>
      <c r="C2277" s="9">
        <v>46</v>
      </c>
      <c r="D2277" s="9">
        <v>0</v>
      </c>
      <c r="E2277" s="9">
        <v>0</v>
      </c>
      <c r="F2277" s="9">
        <v>0</v>
      </c>
      <c r="G2277" s="9">
        <v>0</v>
      </c>
      <c r="H2277" s="9">
        <v>0</v>
      </c>
      <c r="I2277" s="9">
        <v>0</v>
      </c>
      <c r="J2277" s="9">
        <v>0</v>
      </c>
      <c r="K2277" s="9">
        <v>0</v>
      </c>
      <c r="L2277" s="9">
        <v>0</v>
      </c>
      <c r="M2277" s="9">
        <v>255</v>
      </c>
      <c r="N2277" s="9">
        <v>117</v>
      </c>
      <c r="O2277" s="9">
        <v>77</v>
      </c>
      <c r="P2277" s="9">
        <v>26.35</v>
      </c>
      <c r="Q2277" s="9">
        <v>90</v>
      </c>
      <c r="R2277" s="11">
        <f t="shared" si="210"/>
        <v>-2.7195786710422993</v>
      </c>
      <c r="S2277" s="91">
        <f t="shared" si="211"/>
        <v>6.5902515215825797E-2</v>
      </c>
      <c r="T2277" s="31">
        <f t="shared" si="212"/>
        <v>6.1827901027592315E-2</v>
      </c>
      <c r="U2277" s="31">
        <f t="shared" si="213"/>
        <v>0.93817209897240772</v>
      </c>
      <c r="V2277" s="12">
        <f t="shared" si="214"/>
        <v>-2.7717487017194807E-2</v>
      </c>
      <c r="W2277" s="12">
        <f t="shared" si="215"/>
        <v>0</v>
      </c>
    </row>
    <row r="2278" spans="1:23" x14ac:dyDescent="0.2">
      <c r="A2278" s="9">
        <v>0</v>
      </c>
      <c r="B2278" s="9">
        <v>0</v>
      </c>
      <c r="C2278" s="9">
        <v>43</v>
      </c>
      <c r="D2278" s="9">
        <v>1</v>
      </c>
      <c r="E2278" s="9">
        <v>0</v>
      </c>
      <c r="F2278" s="9">
        <v>0</v>
      </c>
      <c r="G2278" s="9">
        <v>1</v>
      </c>
      <c r="H2278" s="9">
        <v>20</v>
      </c>
      <c r="I2278" s="9">
        <v>0</v>
      </c>
      <c r="J2278" s="9">
        <v>0</v>
      </c>
      <c r="K2278" s="9">
        <v>0</v>
      </c>
      <c r="L2278" s="9">
        <v>0</v>
      </c>
      <c r="M2278" s="9">
        <v>200</v>
      </c>
      <c r="N2278" s="9">
        <v>115</v>
      </c>
      <c r="O2278" s="9">
        <v>80</v>
      </c>
      <c r="P2278" s="9">
        <v>26.66</v>
      </c>
      <c r="Q2278" s="9">
        <v>60</v>
      </c>
      <c r="R2278" s="11">
        <f t="shared" si="210"/>
        <v>-2.8848231193280514</v>
      </c>
      <c r="S2278" s="91">
        <f t="shared" si="211"/>
        <v>5.5864670042998957E-2</v>
      </c>
      <c r="T2278" s="31">
        <f t="shared" si="212"/>
        <v>5.2908930119542619E-2</v>
      </c>
      <c r="U2278" s="31">
        <f t="shared" si="213"/>
        <v>0.94709106988045733</v>
      </c>
      <c r="V2278" s="12">
        <f t="shared" si="214"/>
        <v>-2.36082583304962E-2</v>
      </c>
      <c r="W2278" s="12">
        <f t="shared" si="215"/>
        <v>0</v>
      </c>
    </row>
    <row r="2279" spans="1:23" x14ac:dyDescent="0.2">
      <c r="A2279" s="9">
        <v>1</v>
      </c>
      <c r="B2279" s="9">
        <v>1</v>
      </c>
      <c r="C2279" s="9">
        <v>42</v>
      </c>
      <c r="D2279" s="9">
        <v>1</v>
      </c>
      <c r="E2279" s="9">
        <v>0</v>
      </c>
      <c r="F2279" s="9">
        <v>0</v>
      </c>
      <c r="G2279" s="9">
        <v>0</v>
      </c>
      <c r="H2279" s="9">
        <v>0</v>
      </c>
      <c r="I2279" s="9">
        <v>0</v>
      </c>
      <c r="J2279" s="9">
        <v>0</v>
      </c>
      <c r="K2279" s="9">
        <v>1</v>
      </c>
      <c r="L2279" s="9">
        <v>0</v>
      </c>
      <c r="M2279" s="9">
        <v>327</v>
      </c>
      <c r="N2279" s="9">
        <v>134</v>
      </c>
      <c r="O2279" s="9">
        <v>93</v>
      </c>
      <c r="P2279" s="9">
        <v>25.14</v>
      </c>
      <c r="Q2279" s="9">
        <v>70</v>
      </c>
      <c r="R2279" s="11">
        <f t="shared" si="210"/>
        <v>-2.2495317966137138</v>
      </c>
      <c r="S2279" s="91">
        <f t="shared" si="211"/>
        <v>0.10544858439003378</v>
      </c>
      <c r="T2279" s="31">
        <f t="shared" si="212"/>
        <v>9.5389858813034148E-2</v>
      </c>
      <c r="U2279" s="31">
        <f t="shared" si="213"/>
        <v>9.5389858813034148E-2</v>
      </c>
      <c r="V2279" s="12">
        <f t="shared" si="214"/>
        <v>-1.0204977940133699</v>
      </c>
      <c r="W2279" s="12">
        <f t="shared" si="215"/>
        <v>0</v>
      </c>
    </row>
    <row r="2280" spans="1:23" x14ac:dyDescent="0.2">
      <c r="A2280" s="9">
        <v>0</v>
      </c>
      <c r="B2280" s="9">
        <v>0</v>
      </c>
      <c r="C2280" s="9">
        <v>64</v>
      </c>
      <c r="D2280" s="9">
        <v>1</v>
      </c>
      <c r="E2280" s="9">
        <v>0</v>
      </c>
      <c r="F2280" s="9">
        <v>0</v>
      </c>
      <c r="G2280" s="9">
        <v>1</v>
      </c>
      <c r="H2280" s="9">
        <v>20</v>
      </c>
      <c r="I2280" s="9">
        <v>0</v>
      </c>
      <c r="J2280" s="9">
        <v>0</v>
      </c>
      <c r="K2280" s="9">
        <v>0</v>
      </c>
      <c r="L2280" s="9">
        <v>0</v>
      </c>
      <c r="M2280" s="9">
        <v>272</v>
      </c>
      <c r="N2280" s="9">
        <v>131</v>
      </c>
      <c r="O2280" s="9">
        <v>85</v>
      </c>
      <c r="P2280" s="9">
        <v>21.82</v>
      </c>
      <c r="Q2280" s="9">
        <v>70</v>
      </c>
      <c r="R2280" s="11">
        <f t="shared" si="210"/>
        <v>-1.165954396774266</v>
      </c>
      <c r="S2280" s="91">
        <f t="shared" si="211"/>
        <v>0.31162510606599603</v>
      </c>
      <c r="T2280" s="31">
        <f t="shared" si="212"/>
        <v>0.23758702439042534</v>
      </c>
      <c r="U2280" s="31">
        <f t="shared" si="213"/>
        <v>0.76241297560957466</v>
      </c>
      <c r="V2280" s="12">
        <f t="shared" si="214"/>
        <v>-0.11780972099029151</v>
      </c>
      <c r="W2280" s="12">
        <f t="shared" si="215"/>
        <v>1</v>
      </c>
    </row>
    <row r="2281" spans="1:23" x14ac:dyDescent="0.2">
      <c r="A2281" s="9">
        <v>0</v>
      </c>
      <c r="B2281" s="9">
        <v>1</v>
      </c>
      <c r="C2281" s="9">
        <v>39</v>
      </c>
      <c r="D2281" s="9">
        <v>0</v>
      </c>
      <c r="E2281" s="9">
        <v>1</v>
      </c>
      <c r="F2281" s="9">
        <v>0</v>
      </c>
      <c r="G2281" s="9">
        <v>1</v>
      </c>
      <c r="H2281" s="9">
        <v>20</v>
      </c>
      <c r="I2281" s="9">
        <v>0</v>
      </c>
      <c r="J2281" s="9">
        <v>0</v>
      </c>
      <c r="K2281" s="9">
        <v>0</v>
      </c>
      <c r="L2281" s="9">
        <v>0</v>
      </c>
      <c r="M2281" s="9">
        <v>230</v>
      </c>
      <c r="N2281" s="9">
        <v>134</v>
      </c>
      <c r="O2281" s="9">
        <v>92</v>
      </c>
      <c r="P2281" s="9">
        <v>28.44</v>
      </c>
      <c r="Q2281" s="9">
        <v>75</v>
      </c>
      <c r="R2281" s="11">
        <f t="shared" si="210"/>
        <v>-2.5523074064500513</v>
      </c>
      <c r="S2281" s="91">
        <f t="shared" si="211"/>
        <v>7.7901707559868846E-2</v>
      </c>
      <c r="T2281" s="31">
        <f t="shared" si="212"/>
        <v>7.2271624595735245E-2</v>
      </c>
      <c r="U2281" s="31">
        <f t="shared" si="213"/>
        <v>0.92772837540426478</v>
      </c>
      <c r="V2281" s="12">
        <f t="shared" si="214"/>
        <v>-3.2579159913217345E-2</v>
      </c>
      <c r="W2281" s="12">
        <f t="shared" si="215"/>
        <v>0</v>
      </c>
    </row>
    <row r="2282" spans="1:23" x14ac:dyDescent="0.2">
      <c r="A2282" s="9">
        <v>0</v>
      </c>
      <c r="B2282" s="9">
        <v>0</v>
      </c>
      <c r="C2282" s="9">
        <v>45</v>
      </c>
      <c r="D2282" s="9">
        <v>0</v>
      </c>
      <c r="E2282" s="9">
        <v>1</v>
      </c>
      <c r="F2282" s="9">
        <v>0</v>
      </c>
      <c r="G2282" s="9">
        <v>1</v>
      </c>
      <c r="H2282" s="9">
        <v>1</v>
      </c>
      <c r="I2282" s="9">
        <v>0</v>
      </c>
      <c r="J2282" s="9">
        <v>0</v>
      </c>
      <c r="K2282" s="9">
        <v>1</v>
      </c>
      <c r="L2282" s="9">
        <v>0</v>
      </c>
      <c r="M2282" s="9">
        <v>285</v>
      </c>
      <c r="N2282" s="9">
        <v>132.5</v>
      </c>
      <c r="O2282" s="9">
        <v>97.5</v>
      </c>
      <c r="P2282" s="9">
        <v>24.74</v>
      </c>
      <c r="Q2282" s="9">
        <v>98</v>
      </c>
      <c r="R2282" s="11">
        <f t="shared" si="210"/>
        <v>-2.8065435979768356</v>
      </c>
      <c r="S2282" s="91">
        <f t="shared" si="211"/>
        <v>6.0413445090519907E-2</v>
      </c>
      <c r="T2282" s="31">
        <f t="shared" si="212"/>
        <v>5.6971594777698094E-2</v>
      </c>
      <c r="U2282" s="31">
        <f t="shared" si="213"/>
        <v>0.94302840522230191</v>
      </c>
      <c r="V2282" s="12">
        <f t="shared" si="214"/>
        <v>-2.5475225560116426E-2</v>
      </c>
      <c r="W2282" s="12">
        <f t="shared" si="215"/>
        <v>0</v>
      </c>
    </row>
    <row r="2283" spans="1:23" x14ac:dyDescent="0.2">
      <c r="A2283" s="9">
        <v>0</v>
      </c>
      <c r="B2283" s="9">
        <v>1</v>
      </c>
      <c r="C2283" s="9">
        <v>50</v>
      </c>
      <c r="D2283" s="9">
        <v>0</v>
      </c>
      <c r="E2283" s="9">
        <v>1</v>
      </c>
      <c r="F2283" s="9">
        <v>0</v>
      </c>
      <c r="G2283" s="9">
        <v>0</v>
      </c>
      <c r="H2283" s="9">
        <v>0</v>
      </c>
      <c r="I2283" s="9">
        <v>0</v>
      </c>
      <c r="J2283" s="9">
        <v>0</v>
      </c>
      <c r="K2283" s="9">
        <v>0</v>
      </c>
      <c r="L2283" s="9">
        <v>0</v>
      </c>
      <c r="M2283" s="9">
        <v>258</v>
      </c>
      <c r="N2283" s="9">
        <v>129</v>
      </c>
      <c r="O2283" s="9">
        <v>84</v>
      </c>
      <c r="P2283" s="9">
        <v>24.56</v>
      </c>
      <c r="Q2283" s="9">
        <v>80</v>
      </c>
      <c r="R2283" s="11">
        <f t="shared" si="210"/>
        <v>-2.1302654495803059</v>
      </c>
      <c r="S2283" s="91">
        <f t="shared" si="211"/>
        <v>0.118805752729106</v>
      </c>
      <c r="T2283" s="31">
        <f t="shared" si="212"/>
        <v>0.10618979428672295</v>
      </c>
      <c r="U2283" s="31">
        <f t="shared" si="213"/>
        <v>0.89381020571327707</v>
      </c>
      <c r="V2283" s="12">
        <f t="shared" si="214"/>
        <v>-4.8754690781437654E-2</v>
      </c>
      <c r="W2283" s="12">
        <f t="shared" si="215"/>
        <v>1</v>
      </c>
    </row>
    <row r="2284" spans="1:23" x14ac:dyDescent="0.2">
      <c r="A2284" s="9">
        <v>0</v>
      </c>
      <c r="B2284" s="9">
        <v>1</v>
      </c>
      <c r="C2284" s="9">
        <v>60</v>
      </c>
      <c r="D2284" s="9">
        <v>1</v>
      </c>
      <c r="E2284" s="9">
        <v>0</v>
      </c>
      <c r="F2284" s="9">
        <v>0</v>
      </c>
      <c r="G2284" s="9">
        <v>0</v>
      </c>
      <c r="H2284" s="9">
        <v>0</v>
      </c>
      <c r="I2284" s="9">
        <v>0</v>
      </c>
      <c r="J2284" s="9">
        <v>0</v>
      </c>
      <c r="K2284" s="9">
        <v>0</v>
      </c>
      <c r="L2284" s="9">
        <v>0</v>
      </c>
      <c r="M2284" s="9">
        <v>235</v>
      </c>
      <c r="N2284" s="9">
        <v>146</v>
      </c>
      <c r="O2284" s="9">
        <v>92</v>
      </c>
      <c r="P2284" s="9">
        <v>26.85</v>
      </c>
      <c r="Q2284" s="9">
        <v>80</v>
      </c>
      <c r="R2284" s="11">
        <f t="shared" si="210"/>
        <v>-1.1202913053637484</v>
      </c>
      <c r="S2284" s="91">
        <f t="shared" si="211"/>
        <v>0.32618476141129726</v>
      </c>
      <c r="T2284" s="31">
        <f t="shared" si="212"/>
        <v>0.24595725339520452</v>
      </c>
      <c r="U2284" s="31">
        <f t="shared" si="213"/>
        <v>0.75404274660479542</v>
      </c>
      <c r="V2284" s="12">
        <f t="shared" si="214"/>
        <v>-0.12260403332338275</v>
      </c>
      <c r="W2284" s="12">
        <f t="shared" si="215"/>
        <v>1</v>
      </c>
    </row>
    <row r="2285" spans="1:23" x14ac:dyDescent="0.2">
      <c r="A2285" s="9">
        <v>0</v>
      </c>
      <c r="B2285" s="9">
        <v>1</v>
      </c>
      <c r="C2285" s="9">
        <v>62</v>
      </c>
      <c r="D2285" s="9">
        <v>1</v>
      </c>
      <c r="E2285" s="9">
        <v>0</v>
      </c>
      <c r="F2285" s="9">
        <v>0</v>
      </c>
      <c r="G2285" s="9">
        <v>0</v>
      </c>
      <c r="H2285" s="9">
        <v>0</v>
      </c>
      <c r="I2285" s="9">
        <v>0</v>
      </c>
      <c r="J2285" s="9">
        <v>0</v>
      </c>
      <c r="K2285" s="9">
        <v>0</v>
      </c>
      <c r="L2285" s="9">
        <v>0</v>
      </c>
      <c r="M2285" s="9">
        <v>265</v>
      </c>
      <c r="N2285" s="9">
        <v>135</v>
      </c>
      <c r="O2285" s="9">
        <v>80</v>
      </c>
      <c r="P2285" s="9">
        <v>27.94</v>
      </c>
      <c r="Q2285" s="9">
        <v>50</v>
      </c>
      <c r="R2285" s="11">
        <f t="shared" si="210"/>
        <v>-1.2263561039289295</v>
      </c>
      <c r="S2285" s="91">
        <f t="shared" si="211"/>
        <v>0.29335960434274139</v>
      </c>
      <c r="T2285" s="31">
        <f t="shared" si="212"/>
        <v>0.22681982903882381</v>
      </c>
      <c r="U2285" s="31">
        <f t="shared" si="213"/>
        <v>0.77318017096117619</v>
      </c>
      <c r="V2285" s="12">
        <f t="shared" si="214"/>
        <v>-0.111719292450739</v>
      </c>
      <c r="W2285" s="12">
        <f t="shared" si="215"/>
        <v>1</v>
      </c>
    </row>
    <row r="2286" spans="1:23" x14ac:dyDescent="0.2">
      <c r="A2286" s="9">
        <v>0</v>
      </c>
      <c r="B2286" s="9">
        <v>1</v>
      </c>
      <c r="C2286" s="9">
        <v>51</v>
      </c>
      <c r="D2286" s="9">
        <v>0</v>
      </c>
      <c r="E2286" s="9">
        <v>0</v>
      </c>
      <c r="F2286" s="9">
        <v>0</v>
      </c>
      <c r="G2286" s="9">
        <v>0</v>
      </c>
      <c r="H2286" s="9">
        <v>0</v>
      </c>
      <c r="I2286" s="9">
        <v>0</v>
      </c>
      <c r="J2286" s="9">
        <v>0</v>
      </c>
      <c r="K2286" s="9">
        <v>0</v>
      </c>
      <c r="L2286" s="9">
        <v>0</v>
      </c>
      <c r="M2286" s="9">
        <v>230</v>
      </c>
      <c r="N2286" s="9">
        <v>115.5</v>
      </c>
      <c r="O2286" s="9">
        <v>85</v>
      </c>
      <c r="P2286" s="9">
        <v>30.75</v>
      </c>
      <c r="Q2286" s="9">
        <v>48</v>
      </c>
      <c r="R2286" s="11">
        <f t="shared" si="210"/>
        <v>-2.2493825381827737</v>
      </c>
      <c r="S2286" s="91">
        <f t="shared" si="211"/>
        <v>0.1054643246549391</v>
      </c>
      <c r="T2286" s="31">
        <f t="shared" si="212"/>
        <v>9.5402739195458747E-2</v>
      </c>
      <c r="U2286" s="31">
        <f t="shared" si="213"/>
        <v>0.90459726080454128</v>
      </c>
      <c r="V2286" s="12">
        <f t="shared" si="214"/>
        <v>-4.3544731667785011E-2</v>
      </c>
      <c r="W2286" s="12">
        <f t="shared" si="215"/>
        <v>0</v>
      </c>
    </row>
    <row r="2287" spans="1:23" x14ac:dyDescent="0.2">
      <c r="A2287" s="9">
        <v>0</v>
      </c>
      <c r="B2287" s="9">
        <v>1</v>
      </c>
      <c r="C2287" s="9">
        <v>51</v>
      </c>
      <c r="D2287" s="9">
        <v>1</v>
      </c>
      <c r="E2287" s="9">
        <v>0</v>
      </c>
      <c r="F2287" s="9">
        <v>0</v>
      </c>
      <c r="G2287" s="9">
        <v>1</v>
      </c>
      <c r="H2287" s="9">
        <v>40</v>
      </c>
      <c r="I2287" s="9">
        <v>0</v>
      </c>
      <c r="J2287" s="9">
        <v>0</v>
      </c>
      <c r="K2287" s="9">
        <v>0</v>
      </c>
      <c r="L2287" s="9">
        <v>0</v>
      </c>
      <c r="M2287" s="9">
        <v>212</v>
      </c>
      <c r="N2287" s="9">
        <v>122.5</v>
      </c>
      <c r="O2287" s="9">
        <v>73</v>
      </c>
      <c r="P2287" s="9">
        <v>22.34</v>
      </c>
      <c r="Q2287" s="9">
        <v>75</v>
      </c>
      <c r="R2287" s="11">
        <f t="shared" si="210"/>
        <v>-0.99416062520445081</v>
      </c>
      <c r="S2287" s="91">
        <f t="shared" si="211"/>
        <v>0.370033911365517</v>
      </c>
      <c r="T2287" s="31">
        <f t="shared" si="212"/>
        <v>0.27009106000646588</v>
      </c>
      <c r="U2287" s="31">
        <f t="shared" si="213"/>
        <v>0.72990893999353412</v>
      </c>
      <c r="V2287" s="12">
        <f t="shared" si="214"/>
        <v>-0.13673131703717101</v>
      </c>
      <c r="W2287" s="12">
        <f t="shared" si="215"/>
        <v>1</v>
      </c>
    </row>
    <row r="2288" spans="1:23" x14ac:dyDescent="0.2">
      <c r="A2288" s="9">
        <v>0</v>
      </c>
      <c r="B2288" s="9">
        <v>0</v>
      </c>
      <c r="C2288" s="9">
        <v>40</v>
      </c>
      <c r="D2288" s="9">
        <v>1</v>
      </c>
      <c r="E2288" s="9">
        <v>0</v>
      </c>
      <c r="F2288" s="9">
        <v>0</v>
      </c>
      <c r="G2288" s="9">
        <v>1</v>
      </c>
      <c r="H2288" s="9">
        <v>20</v>
      </c>
      <c r="I2288" s="9">
        <v>0</v>
      </c>
      <c r="J2288" s="9">
        <v>0</v>
      </c>
      <c r="K2288" s="9">
        <v>0</v>
      </c>
      <c r="L2288" s="9">
        <v>0</v>
      </c>
      <c r="M2288" s="9">
        <v>272</v>
      </c>
      <c r="N2288" s="9">
        <v>123</v>
      </c>
      <c r="O2288" s="9">
        <v>75</v>
      </c>
      <c r="P2288" s="9">
        <v>23.08</v>
      </c>
      <c r="Q2288" s="9">
        <v>80</v>
      </c>
      <c r="R2288" s="11">
        <f t="shared" si="210"/>
        <v>-2.7279578844472585</v>
      </c>
      <c r="S2288" s="91">
        <f t="shared" si="211"/>
        <v>6.5352611076426453E-2</v>
      </c>
      <c r="T2288" s="31">
        <f t="shared" si="212"/>
        <v>6.1343643782310282E-2</v>
      </c>
      <c r="U2288" s="31">
        <f t="shared" si="213"/>
        <v>0.93865635621768972</v>
      </c>
      <c r="V2288" s="12">
        <f t="shared" si="214"/>
        <v>-2.749337462851793E-2</v>
      </c>
      <c r="W2288" s="12">
        <f t="shared" si="215"/>
        <v>0</v>
      </c>
    </row>
    <row r="2289" spans="1:23" x14ac:dyDescent="0.2">
      <c r="A2289" s="9">
        <v>0</v>
      </c>
      <c r="B2289" s="9">
        <v>0</v>
      </c>
      <c r="C2289" s="9">
        <v>39</v>
      </c>
      <c r="D2289" s="9">
        <v>1</v>
      </c>
      <c r="E2289" s="9">
        <v>0</v>
      </c>
      <c r="F2289" s="9">
        <v>0</v>
      </c>
      <c r="G2289" s="9">
        <v>0</v>
      </c>
      <c r="H2289" s="9">
        <v>0</v>
      </c>
      <c r="I2289" s="9">
        <v>0</v>
      </c>
      <c r="J2289" s="9">
        <v>0</v>
      </c>
      <c r="K2289" s="9">
        <v>0</v>
      </c>
      <c r="L2289" s="9">
        <v>0</v>
      </c>
      <c r="M2289" s="9">
        <v>275</v>
      </c>
      <c r="N2289" s="9">
        <v>131</v>
      </c>
      <c r="O2289" s="9">
        <v>80</v>
      </c>
      <c r="P2289" s="9">
        <v>25.79</v>
      </c>
      <c r="Q2289" s="9">
        <v>94</v>
      </c>
      <c r="R2289" s="11">
        <f t="shared" si="210"/>
        <v>-3.053214432870182</v>
      </c>
      <c r="S2289" s="91">
        <f t="shared" si="211"/>
        <v>4.7206936715839941E-2</v>
      </c>
      <c r="T2289" s="31">
        <f t="shared" si="212"/>
        <v>4.5078899939190877E-2</v>
      </c>
      <c r="U2289" s="31">
        <f t="shared" si="213"/>
        <v>0.9549211000608091</v>
      </c>
      <c r="V2289" s="12">
        <f t="shared" si="214"/>
        <v>-2.0032510325963447E-2</v>
      </c>
      <c r="W2289" s="12">
        <f t="shared" si="215"/>
        <v>0</v>
      </c>
    </row>
    <row r="2290" spans="1:23" x14ac:dyDescent="0.2">
      <c r="A2290" s="9">
        <v>0</v>
      </c>
      <c r="B2290" s="9">
        <v>1</v>
      </c>
      <c r="C2290" s="9">
        <v>47</v>
      </c>
      <c r="D2290" s="9">
        <v>0</v>
      </c>
      <c r="E2290" s="9">
        <v>0</v>
      </c>
      <c r="F2290" s="9">
        <v>1</v>
      </c>
      <c r="G2290" s="9">
        <v>1</v>
      </c>
      <c r="H2290" s="9">
        <v>20</v>
      </c>
      <c r="I2290" s="9">
        <v>0</v>
      </c>
      <c r="J2290" s="9">
        <v>0</v>
      </c>
      <c r="K2290" s="9">
        <v>0</v>
      </c>
      <c r="L2290" s="9">
        <v>0</v>
      </c>
      <c r="M2290" s="9">
        <v>281</v>
      </c>
      <c r="N2290" s="9">
        <v>119</v>
      </c>
      <c r="O2290" s="9">
        <v>81</v>
      </c>
      <c r="P2290" s="9">
        <v>23.72</v>
      </c>
      <c r="Q2290" s="9">
        <v>80</v>
      </c>
      <c r="R2290" s="11">
        <f t="shared" si="210"/>
        <v>-2.0772426527340935</v>
      </c>
      <c r="S2290" s="91">
        <f t="shared" si="211"/>
        <v>0.12527516353437426</v>
      </c>
      <c r="T2290" s="31">
        <f t="shared" si="212"/>
        <v>0.11132847111003301</v>
      </c>
      <c r="U2290" s="31">
        <f t="shared" si="213"/>
        <v>0.88867152888996703</v>
      </c>
      <c r="V2290" s="12">
        <f t="shared" si="214"/>
        <v>-5.1258733462933387E-2</v>
      </c>
      <c r="W2290" s="12">
        <f t="shared" si="215"/>
        <v>1</v>
      </c>
    </row>
    <row r="2291" spans="1:23" x14ac:dyDescent="0.2">
      <c r="A2291" s="9">
        <v>0</v>
      </c>
      <c r="B2291" s="9">
        <v>0</v>
      </c>
      <c r="C2291" s="9">
        <v>48</v>
      </c>
      <c r="D2291" s="9">
        <v>0</v>
      </c>
      <c r="E2291" s="9">
        <v>0</v>
      </c>
      <c r="F2291" s="9">
        <v>1</v>
      </c>
      <c r="G2291" s="9">
        <v>1</v>
      </c>
      <c r="H2291" s="9">
        <v>20</v>
      </c>
      <c r="I2291" s="9">
        <v>0</v>
      </c>
      <c r="J2291" s="9">
        <v>0</v>
      </c>
      <c r="K2291" s="9">
        <v>0</v>
      </c>
      <c r="L2291" s="9">
        <v>0</v>
      </c>
      <c r="M2291" s="9">
        <v>259</v>
      </c>
      <c r="N2291" s="9">
        <v>129</v>
      </c>
      <c r="O2291" s="9">
        <v>81</v>
      </c>
      <c r="P2291" s="9">
        <v>21.08</v>
      </c>
      <c r="Q2291" s="9">
        <v>75</v>
      </c>
      <c r="R2291" s="11">
        <f t="shared" si="210"/>
        <v>-2.4034520677749596</v>
      </c>
      <c r="S2291" s="91">
        <f t="shared" si="211"/>
        <v>9.0405328677382546E-2</v>
      </c>
      <c r="T2291" s="31">
        <f t="shared" si="212"/>
        <v>8.2909837562001418E-2</v>
      </c>
      <c r="U2291" s="31">
        <f t="shared" si="213"/>
        <v>0.91709016243799857</v>
      </c>
      <c r="V2291" s="12">
        <f t="shared" si="214"/>
        <v>-3.7587965175781154E-2</v>
      </c>
      <c r="W2291" s="12">
        <f t="shared" si="215"/>
        <v>0</v>
      </c>
    </row>
    <row r="2292" spans="1:23" x14ac:dyDescent="0.2">
      <c r="A2292" s="9">
        <v>0</v>
      </c>
      <c r="B2292" s="9">
        <v>1</v>
      </c>
      <c r="C2292" s="9">
        <v>40</v>
      </c>
      <c r="D2292" s="9">
        <v>0</v>
      </c>
      <c r="E2292" s="9">
        <v>0</v>
      </c>
      <c r="F2292" s="9">
        <v>0</v>
      </c>
      <c r="G2292" s="9">
        <v>1</v>
      </c>
      <c r="H2292" s="9">
        <v>30</v>
      </c>
      <c r="I2292" s="9">
        <v>0</v>
      </c>
      <c r="J2292" s="9">
        <v>0</v>
      </c>
      <c r="K2292" s="9">
        <v>0</v>
      </c>
      <c r="L2292" s="9">
        <v>0</v>
      </c>
      <c r="M2292" s="9">
        <v>205</v>
      </c>
      <c r="N2292" s="9">
        <v>131</v>
      </c>
      <c r="O2292" s="9">
        <v>81</v>
      </c>
      <c r="P2292" s="9">
        <v>23.74</v>
      </c>
      <c r="Q2292" s="9">
        <v>66</v>
      </c>
      <c r="R2292" s="11">
        <f t="shared" si="210"/>
        <v>-1.8755913068608123</v>
      </c>
      <c r="S2292" s="91">
        <f t="shared" si="211"/>
        <v>0.15326431380541689</v>
      </c>
      <c r="T2292" s="31">
        <f t="shared" si="212"/>
        <v>0.13289608632707264</v>
      </c>
      <c r="U2292" s="31">
        <f t="shared" si="213"/>
        <v>0.86710391367292738</v>
      </c>
      <c r="V2292" s="12">
        <f t="shared" si="214"/>
        <v>-6.1928853584340519E-2</v>
      </c>
      <c r="W2292" s="12">
        <f t="shared" si="215"/>
        <v>1</v>
      </c>
    </row>
    <row r="2293" spans="1:23" x14ac:dyDescent="0.2">
      <c r="A2293" s="9">
        <v>0</v>
      </c>
      <c r="B2293" s="9">
        <v>0</v>
      </c>
      <c r="C2293" s="9">
        <v>43</v>
      </c>
      <c r="D2293" s="9">
        <v>0</v>
      </c>
      <c r="E2293" s="9">
        <v>0</v>
      </c>
      <c r="F2293" s="9">
        <v>1</v>
      </c>
      <c r="G2293" s="9">
        <v>1</v>
      </c>
      <c r="H2293" s="9">
        <v>20</v>
      </c>
      <c r="I2293" s="9">
        <v>0</v>
      </c>
      <c r="J2293" s="9">
        <v>0</v>
      </c>
      <c r="K2293" s="9">
        <v>0</v>
      </c>
      <c r="L2293" s="9">
        <v>0</v>
      </c>
      <c r="M2293" s="9">
        <v>202</v>
      </c>
      <c r="N2293" s="9">
        <v>114</v>
      </c>
      <c r="O2293" s="9">
        <v>78</v>
      </c>
      <c r="P2293" s="9">
        <v>26.61</v>
      </c>
      <c r="Q2293" s="9">
        <v>82</v>
      </c>
      <c r="R2293" s="11">
        <f t="shared" si="210"/>
        <v>-2.9863197042120362</v>
      </c>
      <c r="S2293" s="91">
        <f t="shared" si="211"/>
        <v>5.0472850344357931E-2</v>
      </c>
      <c r="T2293" s="31">
        <f t="shared" si="212"/>
        <v>4.8047743763974776E-2</v>
      </c>
      <c r="U2293" s="31">
        <f t="shared" si="213"/>
        <v>0.9519522562360252</v>
      </c>
      <c r="V2293" s="12">
        <f t="shared" si="214"/>
        <v>-2.1384832469720904E-2</v>
      </c>
      <c r="W2293" s="12">
        <f t="shared" si="215"/>
        <v>0</v>
      </c>
    </row>
    <row r="2294" spans="1:23" x14ac:dyDescent="0.2">
      <c r="A2294" s="9">
        <v>1</v>
      </c>
      <c r="B2294" s="9">
        <v>1</v>
      </c>
      <c r="C2294" s="9">
        <v>51</v>
      </c>
      <c r="D2294" s="9">
        <v>0</v>
      </c>
      <c r="E2294" s="9">
        <v>0</v>
      </c>
      <c r="F2294" s="9">
        <v>0</v>
      </c>
      <c r="G2294" s="9">
        <v>1</v>
      </c>
      <c r="H2294" s="9">
        <v>30</v>
      </c>
      <c r="I2294" s="9">
        <v>0</v>
      </c>
      <c r="J2294" s="9">
        <v>0</v>
      </c>
      <c r="K2294" s="9">
        <v>0</v>
      </c>
      <c r="L2294" s="9">
        <v>0</v>
      </c>
      <c r="M2294" s="9">
        <v>342</v>
      </c>
      <c r="N2294" s="9">
        <v>110</v>
      </c>
      <c r="O2294" s="9">
        <v>70</v>
      </c>
      <c r="P2294" s="9">
        <v>28.86</v>
      </c>
      <c r="Q2294" s="9">
        <v>72</v>
      </c>
      <c r="R2294" s="11">
        <f t="shared" si="210"/>
        <v>-1.369604243735898</v>
      </c>
      <c r="S2294" s="91">
        <f t="shared" si="211"/>
        <v>0.25420754387592043</v>
      </c>
      <c r="T2294" s="31">
        <f t="shared" si="212"/>
        <v>0.20268379433465547</v>
      </c>
      <c r="U2294" s="31">
        <f t="shared" si="213"/>
        <v>0.20268379433465547</v>
      </c>
      <c r="V2294" s="12">
        <f t="shared" si="214"/>
        <v>-0.69318097411109347</v>
      </c>
      <c r="W2294" s="12">
        <f t="shared" si="215"/>
        <v>1</v>
      </c>
    </row>
    <row r="2295" spans="1:23" x14ac:dyDescent="0.2">
      <c r="A2295" s="9">
        <v>1</v>
      </c>
      <c r="B2295" s="9">
        <v>1</v>
      </c>
      <c r="C2295" s="9">
        <v>59</v>
      </c>
      <c r="D2295" s="9">
        <v>0</v>
      </c>
      <c r="E2295" s="9">
        <v>0</v>
      </c>
      <c r="F2295" s="9">
        <v>1</v>
      </c>
      <c r="G2295" s="9">
        <v>1</v>
      </c>
      <c r="H2295" s="9">
        <v>30</v>
      </c>
      <c r="I2295" s="9">
        <v>0</v>
      </c>
      <c r="J2295" s="9">
        <v>0</v>
      </c>
      <c r="K2295" s="9">
        <v>1</v>
      </c>
      <c r="L2295" s="9">
        <v>0</v>
      </c>
      <c r="M2295" s="9">
        <v>239</v>
      </c>
      <c r="N2295" s="9">
        <v>168</v>
      </c>
      <c r="O2295" s="9">
        <v>100</v>
      </c>
      <c r="P2295" s="9">
        <v>27.87</v>
      </c>
      <c r="Q2295" s="9">
        <v>65</v>
      </c>
      <c r="R2295" s="11">
        <f t="shared" si="210"/>
        <v>-0.37341826309513149</v>
      </c>
      <c r="S2295" s="91">
        <f t="shared" si="211"/>
        <v>0.68837724982269033</v>
      </c>
      <c r="T2295" s="31">
        <f t="shared" si="212"/>
        <v>0.40771530763932184</v>
      </c>
      <c r="U2295" s="31">
        <f t="shared" si="213"/>
        <v>0.40771530763932184</v>
      </c>
      <c r="V2295" s="12">
        <f t="shared" si="214"/>
        <v>-0.38964298268940045</v>
      </c>
      <c r="W2295" s="12">
        <f t="shared" si="215"/>
        <v>1</v>
      </c>
    </row>
    <row r="2296" spans="1:23" x14ac:dyDescent="0.2">
      <c r="A2296" s="9">
        <v>0</v>
      </c>
      <c r="B2296" s="9">
        <v>0</v>
      </c>
      <c r="C2296" s="9">
        <v>44</v>
      </c>
      <c r="D2296" s="9">
        <v>0</v>
      </c>
      <c r="E2296" s="9">
        <v>0</v>
      </c>
      <c r="F2296" s="9">
        <v>0</v>
      </c>
      <c r="G2296" s="9">
        <v>0</v>
      </c>
      <c r="H2296" s="9">
        <v>0</v>
      </c>
      <c r="I2296" s="9">
        <v>0</v>
      </c>
      <c r="J2296" s="9">
        <v>0</v>
      </c>
      <c r="K2296" s="9">
        <v>1</v>
      </c>
      <c r="L2296" s="9">
        <v>1</v>
      </c>
      <c r="M2296" s="9">
        <v>254</v>
      </c>
      <c r="N2296" s="9">
        <v>145</v>
      </c>
      <c r="O2296" s="9">
        <v>85</v>
      </c>
      <c r="P2296" s="9">
        <v>21.27</v>
      </c>
      <c r="Q2296" s="9">
        <v>75</v>
      </c>
      <c r="R2296" s="11">
        <f t="shared" si="210"/>
        <v>-2.1655569684096525</v>
      </c>
      <c r="S2296" s="91">
        <f t="shared" si="211"/>
        <v>0.1146860403039016</v>
      </c>
      <c r="T2296" s="31">
        <f t="shared" si="212"/>
        <v>0.10288640581937696</v>
      </c>
      <c r="U2296" s="31">
        <f t="shared" si="213"/>
        <v>0.89711359418062309</v>
      </c>
      <c r="V2296" s="12">
        <f t="shared" si="214"/>
        <v>-4.7152562304457898E-2</v>
      </c>
      <c r="W2296" s="12">
        <f t="shared" si="215"/>
        <v>1</v>
      </c>
    </row>
    <row r="2297" spans="1:23" x14ac:dyDescent="0.2">
      <c r="A2297" s="9">
        <v>0</v>
      </c>
      <c r="B2297" s="9">
        <v>0</v>
      </c>
      <c r="C2297" s="9">
        <v>64</v>
      </c>
      <c r="D2297" s="9">
        <v>0</v>
      </c>
      <c r="E2297" s="9">
        <v>0</v>
      </c>
      <c r="F2297" s="9">
        <v>0</v>
      </c>
      <c r="G2297" s="9">
        <v>1</v>
      </c>
      <c r="H2297" s="9">
        <v>6</v>
      </c>
      <c r="I2297" s="9">
        <v>0</v>
      </c>
      <c r="J2297" s="9">
        <v>0</v>
      </c>
      <c r="K2297" s="9">
        <v>1</v>
      </c>
      <c r="L2297" s="9">
        <v>0</v>
      </c>
      <c r="M2297" s="9">
        <v>239</v>
      </c>
      <c r="N2297" s="9">
        <v>143</v>
      </c>
      <c r="O2297" s="9">
        <v>84</v>
      </c>
      <c r="P2297" s="9">
        <v>20.059999999999999</v>
      </c>
      <c r="Q2297" s="9">
        <v>55</v>
      </c>
      <c r="R2297" s="11">
        <f t="shared" si="210"/>
        <v>-1.048908209050837</v>
      </c>
      <c r="S2297" s="91">
        <f t="shared" si="211"/>
        <v>0.35032001661853557</v>
      </c>
      <c r="T2297" s="31">
        <f t="shared" si="212"/>
        <v>0.25943480975406491</v>
      </c>
      <c r="U2297" s="31">
        <f t="shared" si="213"/>
        <v>0.74056519024593515</v>
      </c>
      <c r="V2297" s="12">
        <f t="shared" si="214"/>
        <v>-0.13043670551827935</v>
      </c>
      <c r="W2297" s="12">
        <f t="shared" si="215"/>
        <v>1</v>
      </c>
    </row>
    <row r="2298" spans="1:23" x14ac:dyDescent="0.2">
      <c r="A2298" s="9">
        <v>0</v>
      </c>
      <c r="B2298" s="9">
        <v>1</v>
      </c>
      <c r="C2298" s="9">
        <v>50</v>
      </c>
      <c r="D2298" s="9">
        <v>1</v>
      </c>
      <c r="E2298" s="9">
        <v>0</v>
      </c>
      <c r="F2298" s="9">
        <v>0</v>
      </c>
      <c r="G2298" s="9">
        <v>0</v>
      </c>
      <c r="H2298" s="9">
        <v>0</v>
      </c>
      <c r="I2298" s="9">
        <v>0</v>
      </c>
      <c r="J2298" s="9">
        <v>0</v>
      </c>
      <c r="K2298" s="9">
        <v>0</v>
      </c>
      <c r="L2298" s="9">
        <v>0</v>
      </c>
      <c r="M2298" s="9">
        <v>268</v>
      </c>
      <c r="N2298" s="9">
        <v>108</v>
      </c>
      <c r="O2298" s="9">
        <v>69</v>
      </c>
      <c r="P2298" s="9">
        <v>25.14</v>
      </c>
      <c r="Q2298" s="9">
        <v>65</v>
      </c>
      <c r="R2298" s="11">
        <f t="shared" si="210"/>
        <v>-2.202047446424384</v>
      </c>
      <c r="S2298" s="91">
        <f t="shared" si="211"/>
        <v>0.11057652691897425</v>
      </c>
      <c r="T2298" s="31">
        <f t="shared" si="212"/>
        <v>9.9566778370277692E-2</v>
      </c>
      <c r="U2298" s="31">
        <f t="shared" si="213"/>
        <v>0.90043322162972228</v>
      </c>
      <c r="V2298" s="12">
        <f t="shared" si="214"/>
        <v>-4.554849001058494E-2</v>
      </c>
      <c r="W2298" s="12">
        <f t="shared" si="215"/>
        <v>0</v>
      </c>
    </row>
    <row r="2299" spans="1:23" x14ac:dyDescent="0.2">
      <c r="A2299" s="9">
        <v>0</v>
      </c>
      <c r="B2299" s="9">
        <v>0</v>
      </c>
      <c r="C2299" s="9">
        <v>37</v>
      </c>
      <c r="D2299" s="9">
        <v>0</v>
      </c>
      <c r="E2299" s="9">
        <v>0</v>
      </c>
      <c r="F2299" s="9">
        <v>0</v>
      </c>
      <c r="G2299" s="9">
        <v>0</v>
      </c>
      <c r="H2299" s="9">
        <v>0</v>
      </c>
      <c r="I2299" s="9">
        <v>0</v>
      </c>
      <c r="J2299" s="9">
        <v>0</v>
      </c>
      <c r="K2299" s="9">
        <v>0</v>
      </c>
      <c r="L2299" s="9">
        <v>0</v>
      </c>
      <c r="M2299" s="9">
        <v>165</v>
      </c>
      <c r="N2299" s="9">
        <v>108</v>
      </c>
      <c r="O2299" s="9">
        <v>75</v>
      </c>
      <c r="P2299" s="9">
        <v>21.84</v>
      </c>
      <c r="Q2299" s="9">
        <v>75</v>
      </c>
      <c r="R2299" s="11">
        <f t="shared" si="210"/>
        <v>-3.4822368448014265</v>
      </c>
      <c r="S2299" s="91">
        <f t="shared" si="211"/>
        <v>3.0738576650153417E-2</v>
      </c>
      <c r="T2299" s="31">
        <f t="shared" si="212"/>
        <v>2.9821894073327682E-2</v>
      </c>
      <c r="U2299" s="31">
        <f t="shared" si="213"/>
        <v>0.97017810592667231</v>
      </c>
      <c r="V2299" s="12">
        <f t="shared" si="214"/>
        <v>-1.3148530351597146E-2</v>
      </c>
      <c r="W2299" s="12">
        <f t="shared" si="215"/>
        <v>0</v>
      </c>
    </row>
    <row r="2300" spans="1:23" x14ac:dyDescent="0.2">
      <c r="A2300" s="9">
        <v>0</v>
      </c>
      <c r="B2300" s="9">
        <v>1</v>
      </c>
      <c r="C2300" s="9">
        <v>54</v>
      </c>
      <c r="D2300" s="9">
        <v>0</v>
      </c>
      <c r="E2300" s="9">
        <v>0</v>
      </c>
      <c r="F2300" s="9">
        <v>0</v>
      </c>
      <c r="G2300" s="9">
        <v>0</v>
      </c>
      <c r="H2300" s="9">
        <v>0</v>
      </c>
      <c r="I2300" s="9">
        <v>0</v>
      </c>
      <c r="J2300" s="9">
        <v>0</v>
      </c>
      <c r="K2300" s="9">
        <v>0</v>
      </c>
      <c r="L2300" s="9">
        <v>0</v>
      </c>
      <c r="M2300" s="9">
        <v>265</v>
      </c>
      <c r="N2300" s="9">
        <v>121</v>
      </c>
      <c r="O2300" s="9">
        <v>82</v>
      </c>
      <c r="P2300" s="9">
        <v>23.52</v>
      </c>
      <c r="Q2300" s="9">
        <v>60</v>
      </c>
      <c r="R2300" s="11">
        <f t="shared" si="210"/>
        <v>-1.765102974407589</v>
      </c>
      <c r="S2300" s="91">
        <f t="shared" si="211"/>
        <v>0.17116915953459352</v>
      </c>
      <c r="T2300" s="31">
        <f t="shared" si="212"/>
        <v>0.14615237956113342</v>
      </c>
      <c r="U2300" s="31">
        <f t="shared" si="213"/>
        <v>0.85384762043886653</v>
      </c>
      <c r="V2300" s="12">
        <f t="shared" si="214"/>
        <v>-6.8619627563109159E-2</v>
      </c>
      <c r="W2300" s="12">
        <f t="shared" si="215"/>
        <v>1</v>
      </c>
    </row>
    <row r="2301" spans="1:23" x14ac:dyDescent="0.2">
      <c r="A2301" s="9">
        <v>0</v>
      </c>
      <c r="B2301" s="9">
        <v>1</v>
      </c>
      <c r="C2301" s="9">
        <v>60</v>
      </c>
      <c r="D2301" s="9">
        <v>0</v>
      </c>
      <c r="E2301" s="9">
        <v>0</v>
      </c>
      <c r="F2301" s="9">
        <v>1</v>
      </c>
      <c r="G2301" s="9">
        <v>1</v>
      </c>
      <c r="H2301" s="9">
        <v>10</v>
      </c>
      <c r="I2301" s="9">
        <v>0</v>
      </c>
      <c r="J2301" s="9">
        <v>0</v>
      </c>
      <c r="K2301" s="9">
        <v>0</v>
      </c>
      <c r="L2301" s="9">
        <v>0</v>
      </c>
      <c r="M2301" s="9">
        <v>227</v>
      </c>
      <c r="N2301" s="9">
        <v>122</v>
      </c>
      <c r="O2301" s="9">
        <v>80</v>
      </c>
      <c r="P2301" s="9">
        <v>25.64</v>
      </c>
      <c r="Q2301" s="9">
        <v>58</v>
      </c>
      <c r="R2301" s="11">
        <f t="shared" si="210"/>
        <v>-1.5899412888827227</v>
      </c>
      <c r="S2301" s="91">
        <f t="shared" si="211"/>
        <v>0.20393758478619201</v>
      </c>
      <c r="T2301" s="31">
        <f t="shared" si="212"/>
        <v>0.16939215733713422</v>
      </c>
      <c r="U2301" s="31">
        <f t="shared" si="213"/>
        <v>0.8306078426628658</v>
      </c>
      <c r="V2301" s="12">
        <f t="shared" si="214"/>
        <v>-8.0603972565020943E-2</v>
      </c>
      <c r="W2301" s="12">
        <f t="shared" si="215"/>
        <v>1</v>
      </c>
    </row>
    <row r="2302" spans="1:23" x14ac:dyDescent="0.2">
      <c r="A2302" s="9">
        <v>0</v>
      </c>
      <c r="B2302" s="9">
        <v>0</v>
      </c>
      <c r="C2302" s="9">
        <v>69</v>
      </c>
      <c r="D2302" s="9">
        <v>0</v>
      </c>
      <c r="E2302" s="9">
        <v>0</v>
      </c>
      <c r="F2302" s="9">
        <v>1</v>
      </c>
      <c r="G2302" s="9">
        <v>0</v>
      </c>
      <c r="H2302" s="9">
        <v>0</v>
      </c>
      <c r="I2302" s="9">
        <v>0</v>
      </c>
      <c r="J2302" s="9">
        <v>0</v>
      </c>
      <c r="K2302" s="9">
        <v>0</v>
      </c>
      <c r="L2302" s="9">
        <v>0</v>
      </c>
      <c r="M2302" s="9">
        <v>286</v>
      </c>
      <c r="N2302" s="9">
        <v>117</v>
      </c>
      <c r="O2302" s="9">
        <v>73</v>
      </c>
      <c r="P2302" s="9">
        <v>20.92</v>
      </c>
      <c r="Q2302" s="9">
        <v>85</v>
      </c>
      <c r="R2302" s="11">
        <f t="shared" si="210"/>
        <v>-1.4566946957450861</v>
      </c>
      <c r="S2302" s="91">
        <f t="shared" si="211"/>
        <v>0.23300515627047771</v>
      </c>
      <c r="T2302" s="31">
        <f t="shared" si="212"/>
        <v>0.18897338351386797</v>
      </c>
      <c r="U2302" s="31">
        <f t="shared" si="213"/>
        <v>0.81102661648613206</v>
      </c>
      <c r="V2302" s="12">
        <f t="shared" si="214"/>
        <v>-9.0964892763722979E-2</v>
      </c>
      <c r="W2302" s="12">
        <f t="shared" si="215"/>
        <v>1</v>
      </c>
    </row>
    <row r="2303" spans="1:23" x14ac:dyDescent="0.2">
      <c r="A2303" s="9">
        <v>0</v>
      </c>
      <c r="B2303" s="9">
        <v>1</v>
      </c>
      <c r="C2303" s="9">
        <v>36</v>
      </c>
      <c r="D2303" s="9">
        <v>0</v>
      </c>
      <c r="E2303" s="9">
        <v>1</v>
      </c>
      <c r="F2303" s="9">
        <v>0</v>
      </c>
      <c r="G2303" s="9">
        <v>1</v>
      </c>
      <c r="H2303" s="9">
        <v>20</v>
      </c>
      <c r="I2303" s="9">
        <v>0</v>
      </c>
      <c r="J2303" s="9">
        <v>0</v>
      </c>
      <c r="K2303" s="9">
        <v>0</v>
      </c>
      <c r="L2303" s="9">
        <v>0</v>
      </c>
      <c r="M2303" s="9">
        <v>226</v>
      </c>
      <c r="N2303" s="9">
        <v>124.5</v>
      </c>
      <c r="O2303" s="9">
        <v>84.5</v>
      </c>
      <c r="P2303" s="9">
        <v>21.63</v>
      </c>
      <c r="Q2303" s="9">
        <v>68</v>
      </c>
      <c r="R2303" s="11">
        <f t="shared" si="210"/>
        <v>-2.7765112325359524</v>
      </c>
      <c r="S2303" s="91">
        <f t="shared" si="211"/>
        <v>6.2255323293657239E-2</v>
      </c>
      <c r="T2303" s="31">
        <f t="shared" si="212"/>
        <v>5.8606741645338828E-2</v>
      </c>
      <c r="U2303" s="31">
        <f t="shared" si="213"/>
        <v>0.94139325835466114</v>
      </c>
      <c r="V2303" s="12">
        <f t="shared" si="214"/>
        <v>-2.6228916152484592E-2</v>
      </c>
      <c r="W2303" s="12">
        <f t="shared" si="215"/>
        <v>0</v>
      </c>
    </row>
    <row r="2304" spans="1:23" x14ac:dyDescent="0.2">
      <c r="A2304" s="9">
        <v>0</v>
      </c>
      <c r="B2304" s="9">
        <v>0</v>
      </c>
      <c r="C2304" s="9">
        <v>51</v>
      </c>
      <c r="D2304" s="9">
        <v>1</v>
      </c>
      <c r="E2304" s="9">
        <v>0</v>
      </c>
      <c r="F2304" s="9">
        <v>0</v>
      </c>
      <c r="G2304" s="9">
        <v>1</v>
      </c>
      <c r="H2304" s="9">
        <v>2</v>
      </c>
      <c r="I2304" s="9">
        <v>0</v>
      </c>
      <c r="J2304" s="9">
        <v>0</v>
      </c>
      <c r="K2304" s="9">
        <v>0</v>
      </c>
      <c r="L2304" s="9">
        <v>0</v>
      </c>
      <c r="M2304" s="9">
        <v>261</v>
      </c>
      <c r="N2304" s="9">
        <v>127</v>
      </c>
      <c r="O2304" s="9">
        <v>81</v>
      </c>
      <c r="P2304" s="9">
        <v>20.239999999999998</v>
      </c>
      <c r="Q2304" s="9">
        <v>75</v>
      </c>
      <c r="R2304" s="11">
        <f t="shared" si="210"/>
        <v>-2.4431496501643144</v>
      </c>
      <c r="S2304" s="91">
        <f t="shared" si="211"/>
        <v>8.6886757149042537E-2</v>
      </c>
      <c r="T2304" s="31">
        <f t="shared" si="212"/>
        <v>7.9940947460755502E-2</v>
      </c>
      <c r="U2304" s="31">
        <f t="shared" si="213"/>
        <v>0.92005905253924447</v>
      </c>
      <c r="V2304" s="12">
        <f t="shared" si="214"/>
        <v>-3.6184297253479027E-2</v>
      </c>
      <c r="W2304" s="12">
        <f t="shared" si="215"/>
        <v>0</v>
      </c>
    </row>
    <row r="2305" spans="1:23" x14ac:dyDescent="0.2">
      <c r="A2305" s="9">
        <v>0</v>
      </c>
      <c r="B2305" s="9">
        <v>0</v>
      </c>
      <c r="C2305" s="9">
        <v>40</v>
      </c>
      <c r="D2305" s="9">
        <v>0</v>
      </c>
      <c r="E2305" s="9">
        <v>1</v>
      </c>
      <c r="F2305" s="9">
        <v>0</v>
      </c>
      <c r="G2305" s="9">
        <v>1</v>
      </c>
      <c r="H2305" s="9">
        <v>43</v>
      </c>
      <c r="I2305" s="9">
        <v>0</v>
      </c>
      <c r="J2305" s="9">
        <v>0</v>
      </c>
      <c r="K2305" s="9">
        <v>0</v>
      </c>
      <c r="L2305" s="9">
        <v>0</v>
      </c>
      <c r="M2305" s="9">
        <v>224</v>
      </c>
      <c r="N2305" s="9">
        <v>106</v>
      </c>
      <c r="O2305" s="9">
        <v>72</v>
      </c>
      <c r="P2305" s="9">
        <v>23.59</v>
      </c>
      <c r="Q2305" s="9">
        <v>82</v>
      </c>
      <c r="R2305" s="11">
        <f t="shared" si="210"/>
        <v>-2.6059185934717286</v>
      </c>
      <c r="S2305" s="91">
        <f t="shared" si="211"/>
        <v>7.3835281428890537E-2</v>
      </c>
      <c r="T2305" s="31">
        <f t="shared" si="212"/>
        <v>6.8758479727581867E-2</v>
      </c>
      <c r="U2305" s="31">
        <f t="shared" si="213"/>
        <v>0.93124152027241813</v>
      </c>
      <c r="V2305" s="12">
        <f t="shared" si="214"/>
        <v>-3.0937668837652154E-2</v>
      </c>
      <c r="W2305" s="12">
        <f t="shared" si="215"/>
        <v>0</v>
      </c>
    </row>
    <row r="2306" spans="1:23" x14ac:dyDescent="0.2">
      <c r="A2306" s="9">
        <v>0</v>
      </c>
      <c r="B2306" s="9">
        <v>1</v>
      </c>
      <c r="C2306" s="9">
        <v>58</v>
      </c>
      <c r="D2306" s="9">
        <v>0</v>
      </c>
      <c r="E2306" s="9">
        <v>1</v>
      </c>
      <c r="F2306" s="9">
        <v>0</v>
      </c>
      <c r="G2306" s="9">
        <v>0</v>
      </c>
      <c r="H2306" s="9">
        <v>0</v>
      </c>
      <c r="I2306" s="9">
        <v>0</v>
      </c>
      <c r="J2306" s="9">
        <v>0</v>
      </c>
      <c r="K2306" s="9">
        <v>0</v>
      </c>
      <c r="L2306" s="9">
        <v>0</v>
      </c>
      <c r="M2306" s="9">
        <v>225</v>
      </c>
      <c r="N2306" s="9">
        <v>105.5</v>
      </c>
      <c r="O2306" s="9">
        <v>74</v>
      </c>
      <c r="P2306" s="9">
        <v>25.68</v>
      </c>
      <c r="Q2306" s="9">
        <v>50</v>
      </c>
      <c r="R2306" s="11">
        <f t="shared" si="210"/>
        <v>-2.0745048462520872</v>
      </c>
      <c r="S2306" s="91">
        <f t="shared" si="211"/>
        <v>0.12561861262317459</v>
      </c>
      <c r="T2306" s="31">
        <f t="shared" si="212"/>
        <v>0.11159962283355397</v>
      </c>
      <c r="U2306" s="31">
        <f t="shared" si="213"/>
        <v>0.88840037716644604</v>
      </c>
      <c r="V2306" s="12">
        <f t="shared" si="214"/>
        <v>-5.1391265745725397E-2</v>
      </c>
      <c r="W2306" s="12">
        <f t="shared" si="215"/>
        <v>1</v>
      </c>
    </row>
    <row r="2307" spans="1:23" x14ac:dyDescent="0.2">
      <c r="A2307" s="9">
        <v>0</v>
      </c>
      <c r="B2307" s="9">
        <v>1</v>
      </c>
      <c r="C2307" s="9">
        <v>44</v>
      </c>
      <c r="D2307" s="9">
        <v>1</v>
      </c>
      <c r="E2307" s="9">
        <v>0</v>
      </c>
      <c r="F2307" s="9">
        <v>0</v>
      </c>
      <c r="G2307" s="9">
        <v>1</v>
      </c>
      <c r="H2307" s="9">
        <v>20</v>
      </c>
      <c r="I2307" s="9">
        <v>0</v>
      </c>
      <c r="J2307" s="9">
        <v>0</v>
      </c>
      <c r="K2307" s="9">
        <v>1</v>
      </c>
      <c r="L2307" s="9">
        <v>0</v>
      </c>
      <c r="M2307" s="9">
        <v>316</v>
      </c>
      <c r="N2307" s="9">
        <v>135</v>
      </c>
      <c r="O2307" s="9">
        <v>95</v>
      </c>
      <c r="P2307" s="9">
        <v>25.48</v>
      </c>
      <c r="Q2307" s="9">
        <v>75</v>
      </c>
      <c r="R2307" s="11">
        <f t="shared" si="210"/>
        <v>-1.7190140143857882</v>
      </c>
      <c r="S2307" s="91">
        <f t="shared" si="211"/>
        <v>0.17924279162709689</v>
      </c>
      <c r="T2307" s="31">
        <f t="shared" si="212"/>
        <v>0.15199820842642683</v>
      </c>
      <c r="U2307" s="31">
        <f t="shared" si="213"/>
        <v>0.84800179157357314</v>
      </c>
      <c r="V2307" s="12">
        <f t="shared" si="214"/>
        <v>-7.1603230208268698E-2</v>
      </c>
      <c r="W2307" s="12">
        <f t="shared" si="215"/>
        <v>1</v>
      </c>
    </row>
    <row r="2308" spans="1:23" x14ac:dyDescent="0.2">
      <c r="A2308" s="9">
        <v>0</v>
      </c>
      <c r="B2308" s="9">
        <v>1</v>
      </c>
      <c r="C2308" s="9">
        <v>44</v>
      </c>
      <c r="D2308" s="9">
        <v>0</v>
      </c>
      <c r="E2308" s="9">
        <v>0</v>
      </c>
      <c r="F2308" s="9">
        <v>1</v>
      </c>
      <c r="G2308" s="9">
        <v>0</v>
      </c>
      <c r="H2308" s="9">
        <v>0</v>
      </c>
      <c r="I2308" s="9">
        <v>0</v>
      </c>
      <c r="J2308" s="9">
        <v>0</v>
      </c>
      <c r="K2308" s="9">
        <v>0</v>
      </c>
      <c r="L2308" s="9">
        <v>0</v>
      </c>
      <c r="M2308" s="9">
        <v>216</v>
      </c>
      <c r="N2308" s="9">
        <v>113.5</v>
      </c>
      <c r="O2308" s="9">
        <v>77</v>
      </c>
      <c r="P2308" s="9">
        <v>28.23</v>
      </c>
      <c r="Q2308" s="9">
        <v>64</v>
      </c>
      <c r="R2308" s="11">
        <f t="shared" si="210"/>
        <v>-2.8767618783683355</v>
      </c>
      <c r="S2308" s="91">
        <f t="shared" si="211"/>
        <v>5.6316828640481723E-2</v>
      </c>
      <c r="T2308" s="31">
        <f t="shared" si="212"/>
        <v>5.3314334405675928E-2</v>
      </c>
      <c r="U2308" s="31">
        <f t="shared" si="213"/>
        <v>0.9466856655943241</v>
      </c>
      <c r="V2308" s="12">
        <f t="shared" si="214"/>
        <v>-2.3794198778278645E-2</v>
      </c>
      <c r="W2308" s="12">
        <f t="shared" si="215"/>
        <v>0</v>
      </c>
    </row>
    <row r="2309" spans="1:23" x14ac:dyDescent="0.2">
      <c r="A2309" s="9">
        <v>0</v>
      </c>
      <c r="B2309" s="9">
        <v>1</v>
      </c>
      <c r="C2309" s="9">
        <v>42</v>
      </c>
      <c r="D2309" s="9">
        <v>1</v>
      </c>
      <c r="E2309" s="9">
        <v>0</v>
      </c>
      <c r="F2309" s="9">
        <v>0</v>
      </c>
      <c r="G2309" s="9">
        <v>1</v>
      </c>
      <c r="H2309" s="9">
        <v>5</v>
      </c>
      <c r="I2309" s="9">
        <v>0</v>
      </c>
      <c r="J2309" s="9">
        <v>0</v>
      </c>
      <c r="K2309" s="9">
        <v>0</v>
      </c>
      <c r="L2309" s="9">
        <v>0</v>
      </c>
      <c r="M2309" s="9">
        <v>197</v>
      </c>
      <c r="N2309" s="9">
        <v>102</v>
      </c>
      <c r="O2309" s="9">
        <v>70.5</v>
      </c>
      <c r="P2309" s="9">
        <v>24.68</v>
      </c>
      <c r="Q2309" s="9">
        <v>83</v>
      </c>
      <c r="R2309" s="11">
        <f t="shared" si="210"/>
        <v>-2.7361384110495122</v>
      </c>
      <c r="S2309" s="91">
        <f t="shared" si="211"/>
        <v>6.4820173083841151E-2</v>
      </c>
      <c r="T2309" s="31">
        <f t="shared" si="212"/>
        <v>6.0874291004568884E-2</v>
      </c>
      <c r="U2309" s="31">
        <f t="shared" si="213"/>
        <v>0.93912570899543113</v>
      </c>
      <c r="V2309" s="12">
        <f t="shared" si="214"/>
        <v>-2.7276270280297572E-2</v>
      </c>
      <c r="W2309" s="12">
        <f t="shared" si="215"/>
        <v>0</v>
      </c>
    </row>
    <row r="2310" spans="1:23" x14ac:dyDescent="0.2">
      <c r="A2310" s="9">
        <v>0</v>
      </c>
      <c r="B2310" s="9">
        <v>0</v>
      </c>
      <c r="C2310" s="9">
        <v>48</v>
      </c>
      <c r="D2310" s="9">
        <v>1</v>
      </c>
      <c r="E2310" s="9">
        <v>0</v>
      </c>
      <c r="F2310" s="9">
        <v>0</v>
      </c>
      <c r="G2310" s="9">
        <v>1</v>
      </c>
      <c r="H2310" s="9">
        <v>30</v>
      </c>
      <c r="I2310" s="9">
        <v>0</v>
      </c>
      <c r="J2310" s="9">
        <v>0</v>
      </c>
      <c r="K2310" s="9">
        <v>0</v>
      </c>
      <c r="L2310" s="9">
        <v>0</v>
      </c>
      <c r="M2310" s="9">
        <v>305</v>
      </c>
      <c r="N2310" s="9">
        <v>118.5</v>
      </c>
      <c r="O2310" s="9">
        <v>73</v>
      </c>
      <c r="P2310" s="9">
        <v>20.99</v>
      </c>
      <c r="Q2310" s="9">
        <v>70</v>
      </c>
      <c r="R2310" s="11">
        <f t="shared" ref="R2310:R2373" si="216">A$2+SUMPRODUCT(B$2:Q$2,B2310:Q2310)</f>
        <v>-2.0252642620165995</v>
      </c>
      <c r="S2310" s="91">
        <f t="shared" ref="S2310:S2373" si="217">EXP(R2310)</f>
        <v>0.13195896683710104</v>
      </c>
      <c r="T2310" s="31">
        <f t="shared" ref="T2310:T2373" si="218">S2310/(1+S2310)</f>
        <v>0.11657575115626174</v>
      </c>
      <c r="U2310" s="31">
        <f t="shared" ref="U2310:U2373" si="219">IF(A2310=1,T2310,1-T2310)</f>
        <v>0.88342424884373827</v>
      </c>
      <c r="V2310" s="12">
        <f t="shared" ref="V2310:V2373" si="220">LOG(U2310)</f>
        <v>-5.3830684096765398E-2</v>
      </c>
      <c r="W2310" s="12">
        <f t="shared" ref="W2310:W2373" si="221">IF(T2310&gt;T$1,1,0)</f>
        <v>1</v>
      </c>
    </row>
    <row r="2311" spans="1:23" x14ac:dyDescent="0.2">
      <c r="A2311" s="9">
        <v>0</v>
      </c>
      <c r="B2311" s="9">
        <v>1</v>
      </c>
      <c r="C2311" s="9">
        <v>46</v>
      </c>
      <c r="D2311" s="9">
        <v>1</v>
      </c>
      <c r="E2311" s="9">
        <v>0</v>
      </c>
      <c r="F2311" s="9">
        <v>0</v>
      </c>
      <c r="G2311" s="9">
        <v>0</v>
      </c>
      <c r="H2311" s="9">
        <v>0</v>
      </c>
      <c r="I2311" s="9">
        <v>0</v>
      </c>
      <c r="J2311" s="9">
        <v>0</v>
      </c>
      <c r="K2311" s="9">
        <v>1</v>
      </c>
      <c r="L2311" s="9">
        <v>0</v>
      </c>
      <c r="M2311" s="9">
        <v>185</v>
      </c>
      <c r="N2311" s="9">
        <v>121</v>
      </c>
      <c r="O2311" s="9">
        <v>85</v>
      </c>
      <c r="P2311" s="9">
        <v>31.31</v>
      </c>
      <c r="Q2311" s="9">
        <v>80</v>
      </c>
      <c r="R2311" s="11">
        <f t="shared" si="216"/>
        <v>-2.1876090027754529</v>
      </c>
      <c r="S2311" s="91">
        <f t="shared" si="217"/>
        <v>0.11218466141439519</v>
      </c>
      <c r="T2311" s="31">
        <f t="shared" si="218"/>
        <v>0.10086873637667952</v>
      </c>
      <c r="U2311" s="31">
        <f t="shared" si="219"/>
        <v>0.89913126362332052</v>
      </c>
      <c r="V2311" s="12">
        <f t="shared" si="220"/>
        <v>-4.6176901252458921E-2</v>
      </c>
      <c r="W2311" s="12">
        <f t="shared" si="221"/>
        <v>1</v>
      </c>
    </row>
    <row r="2312" spans="1:23" x14ac:dyDescent="0.2">
      <c r="A2312" s="9">
        <v>0</v>
      </c>
      <c r="B2312" s="9">
        <v>0</v>
      </c>
      <c r="C2312" s="9">
        <v>44</v>
      </c>
      <c r="D2312" s="9">
        <v>0</v>
      </c>
      <c r="E2312" s="9">
        <v>1</v>
      </c>
      <c r="F2312" s="9">
        <v>0</v>
      </c>
      <c r="G2312" s="9">
        <v>0</v>
      </c>
      <c r="H2312" s="9">
        <v>0</v>
      </c>
      <c r="I2312" s="9">
        <v>0</v>
      </c>
      <c r="J2312" s="9">
        <v>0</v>
      </c>
      <c r="K2312" s="9">
        <v>0</v>
      </c>
      <c r="L2312" s="9">
        <v>0</v>
      </c>
      <c r="M2312" s="9">
        <v>194</v>
      </c>
      <c r="N2312" s="9">
        <v>117</v>
      </c>
      <c r="O2312" s="9">
        <v>78</v>
      </c>
      <c r="P2312" s="9">
        <v>24.94</v>
      </c>
      <c r="Q2312" s="9">
        <v>65</v>
      </c>
      <c r="R2312" s="11">
        <f t="shared" si="216"/>
        <v>-3.3087907143112365</v>
      </c>
      <c r="S2312" s="91">
        <f t="shared" si="217"/>
        <v>3.6560358950947919E-2</v>
      </c>
      <c r="T2312" s="31">
        <f t="shared" si="218"/>
        <v>3.5270844225558526E-2</v>
      </c>
      <c r="U2312" s="31">
        <f t="shared" si="219"/>
        <v>0.96472915577444152</v>
      </c>
      <c r="V2312" s="12">
        <f t="shared" si="220"/>
        <v>-1.5594596151159932E-2</v>
      </c>
      <c r="W2312" s="12">
        <f t="shared" si="221"/>
        <v>0</v>
      </c>
    </row>
    <row r="2313" spans="1:23" x14ac:dyDescent="0.2">
      <c r="A2313" s="9">
        <v>0</v>
      </c>
      <c r="B2313" s="9">
        <v>0</v>
      </c>
      <c r="C2313" s="9">
        <v>47</v>
      </c>
      <c r="D2313" s="9">
        <v>0</v>
      </c>
      <c r="E2313" s="9">
        <v>0</v>
      </c>
      <c r="F2313" s="9">
        <v>1</v>
      </c>
      <c r="G2313" s="9">
        <v>1</v>
      </c>
      <c r="H2313" s="9">
        <v>20</v>
      </c>
      <c r="I2313" s="9">
        <v>0</v>
      </c>
      <c r="J2313" s="9">
        <v>0</v>
      </c>
      <c r="K2313" s="9">
        <v>0</v>
      </c>
      <c r="L2313" s="9">
        <v>0</v>
      </c>
      <c r="M2313" s="9">
        <v>167</v>
      </c>
      <c r="N2313" s="9">
        <v>115</v>
      </c>
      <c r="O2313" s="9">
        <v>70</v>
      </c>
      <c r="P2313" s="9">
        <v>22.71</v>
      </c>
      <c r="Q2313" s="9">
        <v>75</v>
      </c>
      <c r="R2313" s="11">
        <f t="shared" si="216"/>
        <v>-2.636589510433355</v>
      </c>
      <c r="S2313" s="91">
        <f t="shared" si="217"/>
        <v>7.1605061911006976E-2</v>
      </c>
      <c r="T2313" s="31">
        <f t="shared" si="218"/>
        <v>6.6820384165891075E-2</v>
      </c>
      <c r="U2313" s="31">
        <f t="shared" si="219"/>
        <v>0.93317961583410891</v>
      </c>
      <c r="V2313" s="12">
        <f t="shared" si="220"/>
        <v>-3.0034756405773761E-2</v>
      </c>
      <c r="W2313" s="12">
        <f t="shared" si="221"/>
        <v>0</v>
      </c>
    </row>
    <row r="2314" spans="1:23" x14ac:dyDescent="0.2">
      <c r="A2314" s="9">
        <v>0</v>
      </c>
      <c r="B2314" s="9">
        <v>1</v>
      </c>
      <c r="C2314" s="9">
        <v>46</v>
      </c>
      <c r="D2314" s="9">
        <v>1</v>
      </c>
      <c r="E2314" s="9">
        <v>0</v>
      </c>
      <c r="F2314" s="9">
        <v>0</v>
      </c>
      <c r="G2314" s="9">
        <v>1</v>
      </c>
      <c r="H2314" s="9">
        <v>43</v>
      </c>
      <c r="I2314" s="9">
        <v>0</v>
      </c>
      <c r="J2314" s="9">
        <v>0</v>
      </c>
      <c r="K2314" s="9">
        <v>0</v>
      </c>
      <c r="L2314" s="9">
        <v>0</v>
      </c>
      <c r="M2314" s="9">
        <v>270</v>
      </c>
      <c r="N2314" s="9">
        <v>116.5</v>
      </c>
      <c r="O2314" s="9">
        <v>87</v>
      </c>
      <c r="P2314" s="9">
        <v>28.53</v>
      </c>
      <c r="Q2314" s="9">
        <v>75</v>
      </c>
      <c r="R2314" s="11">
        <f t="shared" si="216"/>
        <v>-1.528265465878583</v>
      </c>
      <c r="S2314" s="91">
        <f t="shared" si="217"/>
        <v>0.21691158174342273</v>
      </c>
      <c r="T2314" s="31">
        <f t="shared" si="218"/>
        <v>0.17824761058865243</v>
      </c>
      <c r="U2314" s="31">
        <f t="shared" si="219"/>
        <v>0.82175238941134754</v>
      </c>
      <c r="V2314" s="12">
        <f t="shared" si="220"/>
        <v>-8.5259024445419787E-2</v>
      </c>
      <c r="W2314" s="12">
        <f t="shared" si="221"/>
        <v>1</v>
      </c>
    </row>
    <row r="2315" spans="1:23" x14ac:dyDescent="0.2">
      <c r="A2315" s="9">
        <v>0</v>
      </c>
      <c r="B2315" s="9">
        <v>0</v>
      </c>
      <c r="C2315" s="9">
        <v>41</v>
      </c>
      <c r="D2315" s="9">
        <v>0</v>
      </c>
      <c r="E2315" s="9">
        <v>1</v>
      </c>
      <c r="F2315" s="9">
        <v>0</v>
      </c>
      <c r="G2315" s="9">
        <v>1</v>
      </c>
      <c r="H2315" s="9">
        <v>2</v>
      </c>
      <c r="I2315" s="9">
        <v>0</v>
      </c>
      <c r="J2315" s="9">
        <v>0</v>
      </c>
      <c r="K2315" s="9">
        <v>0</v>
      </c>
      <c r="L2315" s="9">
        <v>0</v>
      </c>
      <c r="M2315" s="9">
        <v>159</v>
      </c>
      <c r="N2315" s="9">
        <v>99</v>
      </c>
      <c r="O2315" s="9">
        <v>62</v>
      </c>
      <c r="P2315" s="9">
        <v>19.09</v>
      </c>
      <c r="Q2315" s="9">
        <v>80</v>
      </c>
      <c r="R2315" s="11">
        <f t="shared" si="216"/>
        <v>-3.5505516192252298</v>
      </c>
      <c r="S2315" s="91">
        <f t="shared" si="217"/>
        <v>2.8708798960185716E-2</v>
      </c>
      <c r="T2315" s="31">
        <f t="shared" si="218"/>
        <v>2.7907605134907414E-2</v>
      </c>
      <c r="U2315" s="31">
        <f t="shared" si="219"/>
        <v>0.97209239486509258</v>
      </c>
      <c r="V2315" s="12">
        <f t="shared" si="220"/>
        <v>-1.2292454545904729E-2</v>
      </c>
      <c r="W2315" s="12">
        <f t="shared" si="221"/>
        <v>0</v>
      </c>
    </row>
    <row r="2316" spans="1:23" x14ac:dyDescent="0.2">
      <c r="A2316" s="9">
        <v>0</v>
      </c>
      <c r="B2316" s="9">
        <v>1</v>
      </c>
      <c r="C2316" s="9">
        <v>61</v>
      </c>
      <c r="D2316" s="9">
        <v>1</v>
      </c>
      <c r="E2316" s="9">
        <v>0</v>
      </c>
      <c r="F2316" s="9">
        <v>0</v>
      </c>
      <c r="G2316" s="9">
        <v>1</v>
      </c>
      <c r="H2316" s="9">
        <v>20</v>
      </c>
      <c r="I2316" s="9">
        <v>0</v>
      </c>
      <c r="J2316" s="9">
        <v>0</v>
      </c>
      <c r="K2316" s="9">
        <v>0</v>
      </c>
      <c r="L2316" s="9">
        <v>0</v>
      </c>
      <c r="M2316" s="9">
        <v>260</v>
      </c>
      <c r="N2316" s="9">
        <v>115</v>
      </c>
      <c r="O2316" s="9">
        <v>79</v>
      </c>
      <c r="P2316" s="9">
        <v>23.65</v>
      </c>
      <c r="Q2316" s="9">
        <v>56</v>
      </c>
      <c r="R2316" s="11">
        <f t="shared" si="216"/>
        <v>-1.1171318362451537</v>
      </c>
      <c r="S2316" s="91">
        <f t="shared" si="217"/>
        <v>0.32721696183597576</v>
      </c>
      <c r="T2316" s="31">
        <f t="shared" si="218"/>
        <v>0.24654368595721346</v>
      </c>
      <c r="U2316" s="31">
        <f t="shared" si="219"/>
        <v>0.75345631404278657</v>
      </c>
      <c r="V2316" s="12">
        <f t="shared" si="220"/>
        <v>-0.12294192333629787</v>
      </c>
      <c r="W2316" s="12">
        <f t="shared" si="221"/>
        <v>1</v>
      </c>
    </row>
    <row r="2317" spans="1:23" x14ac:dyDescent="0.2">
      <c r="A2317" s="9">
        <v>0</v>
      </c>
      <c r="B2317" s="9">
        <v>0</v>
      </c>
      <c r="C2317" s="9">
        <v>42</v>
      </c>
      <c r="D2317" s="9">
        <v>0</v>
      </c>
      <c r="E2317" s="9">
        <v>1</v>
      </c>
      <c r="F2317" s="9">
        <v>0</v>
      </c>
      <c r="G2317" s="9">
        <v>0</v>
      </c>
      <c r="H2317" s="9">
        <v>0</v>
      </c>
      <c r="I2317" s="9">
        <v>0</v>
      </c>
      <c r="J2317" s="9">
        <v>0</v>
      </c>
      <c r="K2317" s="9">
        <v>0</v>
      </c>
      <c r="L2317" s="9">
        <v>0</v>
      </c>
      <c r="M2317" s="9">
        <v>218</v>
      </c>
      <c r="N2317" s="9">
        <v>122</v>
      </c>
      <c r="O2317" s="9">
        <v>75</v>
      </c>
      <c r="P2317" s="9">
        <v>18.11</v>
      </c>
      <c r="Q2317" s="9">
        <v>100</v>
      </c>
      <c r="R2317" s="11">
        <f t="shared" si="216"/>
        <v>-3.0369436968081436</v>
      </c>
      <c r="S2317" s="91">
        <f t="shared" si="217"/>
        <v>4.7981311060014228E-2</v>
      </c>
      <c r="T2317" s="31">
        <f t="shared" si="218"/>
        <v>4.5784510232803673E-2</v>
      </c>
      <c r="U2317" s="31">
        <f t="shared" si="219"/>
        <v>0.95421548976719628</v>
      </c>
      <c r="V2317" s="12">
        <f t="shared" si="220"/>
        <v>-2.0353537823394954E-2</v>
      </c>
      <c r="W2317" s="12">
        <f t="shared" si="221"/>
        <v>0</v>
      </c>
    </row>
    <row r="2318" spans="1:23" x14ac:dyDescent="0.2">
      <c r="A2318" s="9">
        <v>0</v>
      </c>
      <c r="B2318" s="9">
        <v>1</v>
      </c>
      <c r="C2318" s="9">
        <v>69</v>
      </c>
      <c r="D2318" s="9">
        <v>1</v>
      </c>
      <c r="E2318" s="9">
        <v>0</v>
      </c>
      <c r="F2318" s="9">
        <v>0</v>
      </c>
      <c r="G2318" s="9">
        <v>1</v>
      </c>
      <c r="H2318" s="9">
        <v>4</v>
      </c>
      <c r="I2318" s="9">
        <v>0</v>
      </c>
      <c r="J2318" s="9">
        <v>0</v>
      </c>
      <c r="K2318" s="9">
        <v>1</v>
      </c>
      <c r="L2318" s="9">
        <v>0</v>
      </c>
      <c r="M2318" s="9">
        <v>232</v>
      </c>
      <c r="N2318" s="9">
        <v>151</v>
      </c>
      <c r="O2318" s="9">
        <v>74</v>
      </c>
      <c r="P2318" s="9">
        <v>24.14</v>
      </c>
      <c r="Q2318" s="9">
        <v>75</v>
      </c>
      <c r="R2318" s="11">
        <f t="shared" si="216"/>
        <v>-5.8310691481733734E-2</v>
      </c>
      <c r="S2318" s="91">
        <f t="shared" si="217"/>
        <v>0.94335680897656071</v>
      </c>
      <c r="T2318" s="31">
        <f t="shared" si="218"/>
        <v>0.48542645623238134</v>
      </c>
      <c r="U2318" s="31">
        <f t="shared" si="219"/>
        <v>0.51457354376761866</v>
      </c>
      <c r="V2318" s="12">
        <f t="shared" si="220"/>
        <v>-0.28855254632446292</v>
      </c>
      <c r="W2318" s="12">
        <f t="shared" si="221"/>
        <v>1</v>
      </c>
    </row>
    <row r="2319" spans="1:23" x14ac:dyDescent="0.2">
      <c r="A2319" s="9">
        <v>0</v>
      </c>
      <c r="B2319" s="9">
        <v>0</v>
      </c>
      <c r="C2319" s="9">
        <v>53</v>
      </c>
      <c r="D2319" s="9">
        <v>1</v>
      </c>
      <c r="E2319" s="9">
        <v>0</v>
      </c>
      <c r="F2319" s="9">
        <v>0</v>
      </c>
      <c r="G2319" s="9">
        <v>0</v>
      </c>
      <c r="H2319" s="9">
        <v>0</v>
      </c>
      <c r="I2319" s="9">
        <v>0</v>
      </c>
      <c r="J2319" s="9">
        <v>0</v>
      </c>
      <c r="K2319" s="9">
        <v>0</v>
      </c>
      <c r="L2319" s="9">
        <v>0</v>
      </c>
      <c r="M2319" s="9">
        <v>307</v>
      </c>
      <c r="N2319" s="9">
        <v>142</v>
      </c>
      <c r="O2319" s="9">
        <v>94</v>
      </c>
      <c r="P2319" s="9">
        <v>25.7</v>
      </c>
      <c r="Q2319" s="9">
        <v>85</v>
      </c>
      <c r="R2319" s="11">
        <f t="shared" si="216"/>
        <v>-2.1345300392304178</v>
      </c>
      <c r="S2319" s="91">
        <f t="shared" si="217"/>
        <v>0.11830017375530844</v>
      </c>
      <c r="T2319" s="31">
        <f t="shared" si="218"/>
        <v>0.10578570631716033</v>
      </c>
      <c r="U2319" s="31">
        <f t="shared" si="219"/>
        <v>0.89421429368283967</v>
      </c>
      <c r="V2319" s="12">
        <f t="shared" si="220"/>
        <v>-4.8558392376766422E-2</v>
      </c>
      <c r="W2319" s="12">
        <f t="shared" si="221"/>
        <v>1</v>
      </c>
    </row>
    <row r="2320" spans="1:23" x14ac:dyDescent="0.2">
      <c r="A2320" s="9">
        <v>0</v>
      </c>
      <c r="B2320" s="9">
        <v>0</v>
      </c>
      <c r="C2320" s="9">
        <v>66</v>
      </c>
      <c r="D2320" s="9">
        <v>0</v>
      </c>
      <c r="E2320" s="9">
        <v>0</v>
      </c>
      <c r="F2320" s="9">
        <v>1</v>
      </c>
      <c r="G2320" s="9">
        <v>1</v>
      </c>
      <c r="H2320" s="9">
        <v>20</v>
      </c>
      <c r="I2320" s="9">
        <v>0</v>
      </c>
      <c r="J2320" s="9">
        <v>0</v>
      </c>
      <c r="K2320" s="9">
        <v>0</v>
      </c>
      <c r="L2320" s="9">
        <v>0</v>
      </c>
      <c r="M2320" s="9">
        <v>241</v>
      </c>
      <c r="N2320" s="9">
        <v>112</v>
      </c>
      <c r="O2320" s="9">
        <v>66</v>
      </c>
      <c r="P2320" s="9">
        <v>23.36</v>
      </c>
      <c r="Q2320" s="9">
        <v>75</v>
      </c>
      <c r="R2320" s="11">
        <f t="shared" si="216"/>
        <v>-1.3890845435663399</v>
      </c>
      <c r="S2320" s="91">
        <f t="shared" si="217"/>
        <v>0.24930342662370006</v>
      </c>
      <c r="T2320" s="31">
        <f t="shared" si="218"/>
        <v>0.19955394447084329</v>
      </c>
      <c r="U2320" s="31">
        <f t="shared" si="219"/>
        <v>0.80044605552915671</v>
      </c>
      <c r="V2320" s="12">
        <f t="shared" si="220"/>
        <v>-9.6667931171831034E-2</v>
      </c>
      <c r="W2320" s="12">
        <f t="shared" si="221"/>
        <v>1</v>
      </c>
    </row>
    <row r="2321" spans="1:23" x14ac:dyDescent="0.2">
      <c r="A2321" s="9">
        <v>0</v>
      </c>
      <c r="B2321" s="9">
        <v>1</v>
      </c>
      <c r="C2321" s="9">
        <v>45</v>
      </c>
      <c r="D2321" s="9">
        <v>0</v>
      </c>
      <c r="E2321" s="9">
        <v>1</v>
      </c>
      <c r="F2321" s="9">
        <v>0</v>
      </c>
      <c r="G2321" s="9">
        <v>1</v>
      </c>
      <c r="H2321" s="9">
        <v>20</v>
      </c>
      <c r="I2321" s="9">
        <v>0</v>
      </c>
      <c r="J2321" s="9">
        <v>0</v>
      </c>
      <c r="K2321" s="9">
        <v>0</v>
      </c>
      <c r="L2321" s="9">
        <v>0</v>
      </c>
      <c r="M2321" s="9">
        <v>229</v>
      </c>
      <c r="N2321" s="9">
        <v>117</v>
      </c>
      <c r="O2321" s="9">
        <v>78</v>
      </c>
      <c r="P2321" s="9">
        <v>22.79</v>
      </c>
      <c r="Q2321" s="9">
        <v>85</v>
      </c>
      <c r="R2321" s="11">
        <f t="shared" si="216"/>
        <v>-2.1624379016221109</v>
      </c>
      <c r="S2321" s="91">
        <f t="shared" si="217"/>
        <v>0.11504431216969065</v>
      </c>
      <c r="T2321" s="31">
        <f t="shared" si="218"/>
        <v>0.10317465495683625</v>
      </c>
      <c r="U2321" s="31">
        <f t="shared" si="219"/>
        <v>0.8968253450431638</v>
      </c>
      <c r="V2321" s="12">
        <f t="shared" si="220"/>
        <v>-4.7292126710081921E-2</v>
      </c>
      <c r="W2321" s="12">
        <f t="shared" si="221"/>
        <v>1</v>
      </c>
    </row>
    <row r="2322" spans="1:23" x14ac:dyDescent="0.2">
      <c r="A2322" s="9">
        <v>0</v>
      </c>
      <c r="B2322" s="9">
        <v>1</v>
      </c>
      <c r="C2322" s="9">
        <v>38</v>
      </c>
      <c r="D2322" s="9">
        <v>0</v>
      </c>
      <c r="E2322" s="9">
        <v>1</v>
      </c>
      <c r="F2322" s="9">
        <v>0</v>
      </c>
      <c r="G2322" s="9">
        <v>1</v>
      </c>
      <c r="H2322" s="9">
        <v>20</v>
      </c>
      <c r="I2322" s="9">
        <v>0</v>
      </c>
      <c r="J2322" s="9">
        <v>0</v>
      </c>
      <c r="K2322" s="9">
        <v>0</v>
      </c>
      <c r="L2322" s="9">
        <v>0</v>
      </c>
      <c r="M2322" s="9">
        <v>200</v>
      </c>
      <c r="N2322" s="9">
        <v>123</v>
      </c>
      <c r="O2322" s="9">
        <v>85</v>
      </c>
      <c r="P2322" s="9">
        <v>25.63</v>
      </c>
      <c r="Q2322" s="9">
        <v>90</v>
      </c>
      <c r="R2322" s="11">
        <f t="shared" si="216"/>
        <v>-2.6100275619234257</v>
      </c>
      <c r="S2322" s="91">
        <f t="shared" si="217"/>
        <v>7.3532517037523101E-2</v>
      </c>
      <c r="T2322" s="31">
        <f t="shared" si="218"/>
        <v>6.8495845137919481E-2</v>
      </c>
      <c r="U2322" s="31">
        <f t="shared" si="219"/>
        <v>0.93150415486208049</v>
      </c>
      <c r="V2322" s="12">
        <f t="shared" si="220"/>
        <v>-3.0815203645193863E-2</v>
      </c>
      <c r="W2322" s="12">
        <f t="shared" si="221"/>
        <v>0</v>
      </c>
    </row>
    <row r="2323" spans="1:23" x14ac:dyDescent="0.2">
      <c r="A2323" s="9">
        <v>0</v>
      </c>
      <c r="B2323" s="9">
        <v>1</v>
      </c>
      <c r="C2323" s="9">
        <v>58</v>
      </c>
      <c r="D2323" s="9">
        <v>0</v>
      </c>
      <c r="E2323" s="9">
        <v>0</v>
      </c>
      <c r="F2323" s="9">
        <v>1</v>
      </c>
      <c r="G2323" s="9">
        <v>1</v>
      </c>
      <c r="H2323" s="9">
        <v>30</v>
      </c>
      <c r="I2323" s="9">
        <v>0</v>
      </c>
      <c r="J2323" s="9">
        <v>0</v>
      </c>
      <c r="K2323" s="9">
        <v>0</v>
      </c>
      <c r="L2323" s="9">
        <v>0</v>
      </c>
      <c r="M2323" s="9">
        <v>200</v>
      </c>
      <c r="N2323" s="9">
        <v>112</v>
      </c>
      <c r="O2323" s="9">
        <v>74.5</v>
      </c>
      <c r="P2323" s="9">
        <v>23.37</v>
      </c>
      <c r="Q2323" s="9">
        <v>75</v>
      </c>
      <c r="R2323" s="11">
        <f t="shared" si="216"/>
        <v>-1.2083310041583655</v>
      </c>
      <c r="S2323" s="91">
        <f t="shared" si="217"/>
        <v>0.29869538500168191</v>
      </c>
      <c r="T2323" s="31">
        <f t="shared" si="218"/>
        <v>0.22999649375153131</v>
      </c>
      <c r="U2323" s="31">
        <f t="shared" si="219"/>
        <v>0.77000350624846869</v>
      </c>
      <c r="V2323" s="12">
        <f t="shared" si="220"/>
        <v>-0.11350729724193996</v>
      </c>
      <c r="W2323" s="12">
        <f t="shared" si="221"/>
        <v>1</v>
      </c>
    </row>
    <row r="2324" spans="1:23" x14ac:dyDescent="0.2">
      <c r="A2324" s="9">
        <v>0</v>
      </c>
      <c r="B2324" s="9">
        <v>0</v>
      </c>
      <c r="C2324" s="9">
        <v>39</v>
      </c>
      <c r="D2324" s="9">
        <v>0</v>
      </c>
      <c r="E2324" s="9">
        <v>1</v>
      </c>
      <c r="F2324" s="9">
        <v>0</v>
      </c>
      <c r="G2324" s="9">
        <v>1</v>
      </c>
      <c r="H2324" s="9">
        <v>10</v>
      </c>
      <c r="I2324" s="9">
        <v>0</v>
      </c>
      <c r="J2324" s="9">
        <v>0</v>
      </c>
      <c r="K2324" s="9">
        <v>0</v>
      </c>
      <c r="L2324" s="9">
        <v>0</v>
      </c>
      <c r="M2324" s="9">
        <v>194</v>
      </c>
      <c r="N2324" s="9">
        <v>112.5</v>
      </c>
      <c r="O2324" s="9">
        <v>77.5</v>
      </c>
      <c r="P2324" s="9">
        <v>21.51</v>
      </c>
      <c r="Q2324" s="9">
        <v>67</v>
      </c>
      <c r="R2324" s="11">
        <f t="shared" si="216"/>
        <v>-3.5095612571808479</v>
      </c>
      <c r="S2324" s="91">
        <f t="shared" si="217"/>
        <v>2.9910034371378375E-2</v>
      </c>
      <c r="T2324" s="31">
        <f t="shared" si="218"/>
        <v>2.9041404951097919E-2</v>
      </c>
      <c r="U2324" s="31">
        <f t="shared" si="219"/>
        <v>0.97095859504890203</v>
      </c>
      <c r="V2324" s="12">
        <f t="shared" si="220"/>
        <v>-1.2799289479415542E-2</v>
      </c>
      <c r="W2324" s="12">
        <f t="shared" si="221"/>
        <v>0</v>
      </c>
    </row>
    <row r="2325" spans="1:23" x14ac:dyDescent="0.2">
      <c r="A2325" s="9">
        <v>0</v>
      </c>
      <c r="B2325" s="9">
        <v>0</v>
      </c>
      <c r="C2325" s="9">
        <v>47</v>
      </c>
      <c r="D2325" s="9">
        <v>0</v>
      </c>
      <c r="E2325" s="9">
        <v>1</v>
      </c>
      <c r="F2325" s="9">
        <v>0</v>
      </c>
      <c r="G2325" s="9">
        <v>1</v>
      </c>
      <c r="H2325" s="9">
        <v>20</v>
      </c>
      <c r="I2325" s="9">
        <v>0</v>
      </c>
      <c r="J2325" s="9">
        <v>0</v>
      </c>
      <c r="K2325" s="9">
        <v>0</v>
      </c>
      <c r="L2325" s="9">
        <v>0</v>
      </c>
      <c r="M2325" s="9">
        <v>234</v>
      </c>
      <c r="N2325" s="9">
        <v>121</v>
      </c>
      <c r="O2325" s="9">
        <v>70</v>
      </c>
      <c r="P2325" s="9">
        <v>23.09</v>
      </c>
      <c r="Q2325" s="9">
        <v>80</v>
      </c>
      <c r="R2325" s="11">
        <f t="shared" si="216"/>
        <v>-2.4741712170297152</v>
      </c>
      <c r="S2325" s="91">
        <f t="shared" si="217"/>
        <v>8.4232772023339217E-2</v>
      </c>
      <c r="T2325" s="31">
        <f t="shared" si="218"/>
        <v>7.7688826787764745E-2</v>
      </c>
      <c r="U2325" s="31">
        <f t="shared" si="219"/>
        <v>0.92231117321223521</v>
      </c>
      <c r="V2325" s="12">
        <f t="shared" si="220"/>
        <v>-3.5122530129408476E-2</v>
      </c>
      <c r="W2325" s="12">
        <f t="shared" si="221"/>
        <v>0</v>
      </c>
    </row>
    <row r="2326" spans="1:23" x14ac:dyDescent="0.2">
      <c r="A2326" s="9">
        <v>0</v>
      </c>
      <c r="B2326" s="9">
        <v>0</v>
      </c>
      <c r="C2326" s="9">
        <v>56</v>
      </c>
      <c r="D2326" s="9">
        <v>1</v>
      </c>
      <c r="E2326" s="9">
        <v>0</v>
      </c>
      <c r="F2326" s="9">
        <v>0</v>
      </c>
      <c r="G2326" s="9">
        <v>0</v>
      </c>
      <c r="H2326" s="9">
        <v>0</v>
      </c>
      <c r="I2326" s="9">
        <v>0</v>
      </c>
      <c r="J2326" s="9">
        <v>0</v>
      </c>
      <c r="K2326" s="9">
        <v>1</v>
      </c>
      <c r="L2326" s="9">
        <v>0</v>
      </c>
      <c r="M2326" s="9">
        <v>290</v>
      </c>
      <c r="N2326" s="9">
        <v>164.5</v>
      </c>
      <c r="O2326" s="9">
        <v>102</v>
      </c>
      <c r="P2326" s="9">
        <v>30.33</v>
      </c>
      <c r="Q2326" s="9">
        <v>70</v>
      </c>
      <c r="R2326" s="11">
        <f t="shared" si="216"/>
        <v>-1.5738428785321581</v>
      </c>
      <c r="S2326" s="91">
        <f t="shared" si="217"/>
        <v>0.20724722420215455</v>
      </c>
      <c r="T2326" s="31">
        <f t="shared" si="218"/>
        <v>0.17166924888903354</v>
      </c>
      <c r="U2326" s="31">
        <f t="shared" si="219"/>
        <v>0.82833075111096643</v>
      </c>
      <c r="V2326" s="12">
        <f t="shared" si="220"/>
        <v>-8.1796215509474066E-2</v>
      </c>
      <c r="W2326" s="12">
        <f t="shared" si="221"/>
        <v>1</v>
      </c>
    </row>
    <row r="2327" spans="1:23" x14ac:dyDescent="0.2">
      <c r="A2327" s="9">
        <v>0</v>
      </c>
      <c r="B2327" s="9">
        <v>0</v>
      </c>
      <c r="C2327" s="9">
        <v>44</v>
      </c>
      <c r="D2327" s="9">
        <v>0</v>
      </c>
      <c r="E2327" s="9">
        <v>1</v>
      </c>
      <c r="F2327" s="9">
        <v>0</v>
      </c>
      <c r="G2327" s="9">
        <v>1</v>
      </c>
      <c r="H2327" s="9">
        <v>5</v>
      </c>
      <c r="I2327" s="9">
        <v>0</v>
      </c>
      <c r="J2327" s="9">
        <v>0</v>
      </c>
      <c r="K2327" s="9">
        <v>0</v>
      </c>
      <c r="L2327" s="9">
        <v>0</v>
      </c>
      <c r="M2327" s="9">
        <v>175</v>
      </c>
      <c r="N2327" s="9">
        <v>130</v>
      </c>
      <c r="O2327" s="9">
        <v>80</v>
      </c>
      <c r="P2327" s="9">
        <v>19.18</v>
      </c>
      <c r="Q2327" s="9">
        <v>75</v>
      </c>
      <c r="R2327" s="11">
        <f t="shared" si="216"/>
        <v>-2.9905395286710412</v>
      </c>
      <c r="S2327" s="91">
        <f t="shared" si="217"/>
        <v>5.0260312527485029E-2</v>
      </c>
      <c r="T2327" s="31">
        <f t="shared" si="218"/>
        <v>4.78551002337049E-2</v>
      </c>
      <c r="U2327" s="31">
        <f t="shared" si="219"/>
        <v>0.95214489976629513</v>
      </c>
      <c r="V2327" s="12">
        <f t="shared" si="220"/>
        <v>-2.1296954577364077E-2</v>
      </c>
      <c r="W2327" s="12">
        <f t="shared" si="221"/>
        <v>0</v>
      </c>
    </row>
    <row r="2328" spans="1:23" x14ac:dyDescent="0.2">
      <c r="A2328" s="9">
        <v>0</v>
      </c>
      <c r="B2328" s="9">
        <v>0</v>
      </c>
      <c r="C2328" s="9">
        <v>59</v>
      </c>
      <c r="D2328" s="9">
        <v>0</v>
      </c>
      <c r="E2328" s="9">
        <v>1</v>
      </c>
      <c r="F2328" s="9">
        <v>0</v>
      </c>
      <c r="G2328" s="9">
        <v>0</v>
      </c>
      <c r="H2328" s="9">
        <v>0</v>
      </c>
      <c r="I2328" s="9">
        <v>0</v>
      </c>
      <c r="J2328" s="9">
        <v>0</v>
      </c>
      <c r="K2328" s="9">
        <v>0</v>
      </c>
      <c r="L2328" s="9">
        <v>0</v>
      </c>
      <c r="M2328" s="9">
        <v>239</v>
      </c>
      <c r="N2328" s="9">
        <v>127</v>
      </c>
      <c r="O2328" s="9">
        <v>88.5</v>
      </c>
      <c r="P2328" s="9">
        <v>27.2</v>
      </c>
      <c r="Q2328" s="9">
        <v>90</v>
      </c>
      <c r="R2328" s="11">
        <f t="shared" si="216"/>
        <v>-2.1421981044624996</v>
      </c>
      <c r="S2328" s="91">
        <f t="shared" si="217"/>
        <v>0.11739650941244316</v>
      </c>
      <c r="T2328" s="31">
        <f t="shared" si="218"/>
        <v>0.10506253458244054</v>
      </c>
      <c r="U2328" s="31">
        <f t="shared" si="219"/>
        <v>0.89493746541755947</v>
      </c>
      <c r="V2328" s="12">
        <f t="shared" si="220"/>
        <v>-4.8207310352154989E-2</v>
      </c>
      <c r="W2328" s="12">
        <f t="shared" si="221"/>
        <v>1</v>
      </c>
    </row>
    <row r="2329" spans="1:23" x14ac:dyDescent="0.2">
      <c r="A2329" s="9">
        <v>0</v>
      </c>
      <c r="B2329" s="9">
        <v>0</v>
      </c>
      <c r="C2329" s="9">
        <v>63</v>
      </c>
      <c r="D2329" s="9">
        <v>1</v>
      </c>
      <c r="E2329" s="9">
        <v>0</v>
      </c>
      <c r="F2329" s="9">
        <v>0</v>
      </c>
      <c r="G2329" s="9">
        <v>0</v>
      </c>
      <c r="H2329" s="9">
        <v>0</v>
      </c>
      <c r="I2329" s="9">
        <v>0</v>
      </c>
      <c r="J2329" s="9">
        <v>0</v>
      </c>
      <c r="K2329" s="9">
        <v>1</v>
      </c>
      <c r="L2329" s="9">
        <v>0</v>
      </c>
      <c r="M2329" s="9">
        <v>242</v>
      </c>
      <c r="N2329" s="9">
        <v>142.5</v>
      </c>
      <c r="O2329" s="9">
        <v>85</v>
      </c>
      <c r="P2329" s="9">
        <v>28.25</v>
      </c>
      <c r="Q2329" s="9">
        <v>75</v>
      </c>
      <c r="R2329" s="11">
        <f t="shared" si="216"/>
        <v>-1.2600730626392052</v>
      </c>
      <c r="S2329" s="91">
        <f t="shared" si="217"/>
        <v>0.28363330274504844</v>
      </c>
      <c r="T2329" s="31">
        <f t="shared" si="218"/>
        <v>0.22096131515012812</v>
      </c>
      <c r="U2329" s="31">
        <f t="shared" si="219"/>
        <v>0.77903868484987182</v>
      </c>
      <c r="V2329" s="12">
        <f t="shared" si="220"/>
        <v>-0.10844097596069587</v>
      </c>
      <c r="W2329" s="12">
        <f t="shared" si="221"/>
        <v>1</v>
      </c>
    </row>
    <row r="2330" spans="1:23" x14ac:dyDescent="0.2">
      <c r="A2330" s="9">
        <v>0</v>
      </c>
      <c r="B2330" s="9">
        <v>0</v>
      </c>
      <c r="C2330" s="9">
        <v>65</v>
      </c>
      <c r="D2330" s="9">
        <v>1</v>
      </c>
      <c r="E2330" s="9">
        <v>0</v>
      </c>
      <c r="F2330" s="9">
        <v>0</v>
      </c>
      <c r="G2330" s="9">
        <v>0</v>
      </c>
      <c r="H2330" s="9">
        <v>0</v>
      </c>
      <c r="I2330" s="9">
        <v>0</v>
      </c>
      <c r="J2330" s="9">
        <v>0</v>
      </c>
      <c r="K2330" s="9">
        <v>0</v>
      </c>
      <c r="L2330" s="9">
        <v>0</v>
      </c>
      <c r="M2330" s="9">
        <v>221</v>
      </c>
      <c r="N2330" s="9">
        <v>155</v>
      </c>
      <c r="O2330" s="9">
        <v>92</v>
      </c>
      <c r="P2330" s="9">
        <v>31.34</v>
      </c>
      <c r="Q2330" s="9">
        <v>58</v>
      </c>
      <c r="R2330" s="11">
        <f t="shared" si="216"/>
        <v>-1.3903723304554463</v>
      </c>
      <c r="S2330" s="91">
        <f t="shared" si="217"/>
        <v>0.2489825835725625</v>
      </c>
      <c r="T2330" s="31">
        <f t="shared" si="218"/>
        <v>0.19934832306498473</v>
      </c>
      <c r="U2330" s="31">
        <f t="shared" si="219"/>
        <v>0.80065167693501527</v>
      </c>
      <c r="V2330" s="12">
        <f t="shared" si="220"/>
        <v>-9.6556382400502669E-2</v>
      </c>
      <c r="W2330" s="12">
        <f t="shared" si="221"/>
        <v>1</v>
      </c>
    </row>
    <row r="2331" spans="1:23" x14ac:dyDescent="0.2">
      <c r="A2331" s="9">
        <v>0</v>
      </c>
      <c r="B2331" s="9">
        <v>1</v>
      </c>
      <c r="C2331" s="9">
        <v>43</v>
      </c>
      <c r="D2331" s="9">
        <v>0</v>
      </c>
      <c r="E2331" s="9">
        <v>0</v>
      </c>
      <c r="F2331" s="9">
        <v>1</v>
      </c>
      <c r="G2331" s="9">
        <v>0</v>
      </c>
      <c r="H2331" s="9">
        <v>0</v>
      </c>
      <c r="I2331" s="9">
        <v>0</v>
      </c>
      <c r="J2331" s="9">
        <v>0</v>
      </c>
      <c r="K2331" s="9">
        <v>0</v>
      </c>
      <c r="L2331" s="9">
        <v>0</v>
      </c>
      <c r="M2331" s="9">
        <v>199</v>
      </c>
      <c r="N2331" s="9">
        <v>124.5</v>
      </c>
      <c r="O2331" s="9">
        <v>84.5</v>
      </c>
      <c r="P2331" s="9">
        <v>24.45</v>
      </c>
      <c r="Q2331" s="9">
        <v>74</v>
      </c>
      <c r="R2331" s="11">
        <f t="shared" si="216"/>
        <v>-2.7385708011862961</v>
      </c>
      <c r="S2331" s="91">
        <f t="shared" si="217"/>
        <v>6.4662696733770411E-2</v>
      </c>
      <c r="T2331" s="31">
        <f t="shared" si="218"/>
        <v>6.0735383076861917E-2</v>
      </c>
      <c r="U2331" s="31">
        <f t="shared" si="219"/>
        <v>0.93926461692313812</v>
      </c>
      <c r="V2331" s="12">
        <f t="shared" si="220"/>
        <v>-2.7212037680956185E-2</v>
      </c>
      <c r="W2331" s="12">
        <f t="shared" si="221"/>
        <v>0</v>
      </c>
    </row>
    <row r="2332" spans="1:23" x14ac:dyDescent="0.2">
      <c r="A2332" s="9">
        <v>0</v>
      </c>
      <c r="B2332" s="9">
        <v>0</v>
      </c>
      <c r="C2332" s="9">
        <v>41</v>
      </c>
      <c r="D2332" s="9">
        <v>0</v>
      </c>
      <c r="E2332" s="9">
        <v>0</v>
      </c>
      <c r="F2332" s="9">
        <v>1</v>
      </c>
      <c r="G2332" s="9">
        <v>1</v>
      </c>
      <c r="H2332" s="9">
        <v>15</v>
      </c>
      <c r="I2332" s="9">
        <v>0</v>
      </c>
      <c r="J2332" s="9">
        <v>0</v>
      </c>
      <c r="K2332" s="9">
        <v>0</v>
      </c>
      <c r="L2332" s="9">
        <v>0</v>
      </c>
      <c r="M2332" s="9">
        <v>205</v>
      </c>
      <c r="N2332" s="9">
        <v>120</v>
      </c>
      <c r="O2332" s="9">
        <v>80</v>
      </c>
      <c r="P2332" s="9">
        <v>20.67</v>
      </c>
      <c r="Q2332" s="9">
        <v>86</v>
      </c>
      <c r="R2332" s="11">
        <f t="shared" si="216"/>
        <v>-3.0639142229844962</v>
      </c>
      <c r="S2332" s="91">
        <f t="shared" si="217"/>
        <v>4.6704525043989462E-2</v>
      </c>
      <c r="T2332" s="31">
        <f t="shared" si="218"/>
        <v>4.4620543741345366E-2</v>
      </c>
      <c r="U2332" s="31">
        <f t="shared" si="219"/>
        <v>0.95537945625865461</v>
      </c>
      <c r="V2332" s="12">
        <f t="shared" si="220"/>
        <v>-1.9824101685101153E-2</v>
      </c>
      <c r="W2332" s="12">
        <f t="shared" si="221"/>
        <v>0</v>
      </c>
    </row>
    <row r="2333" spans="1:23" x14ac:dyDescent="0.2">
      <c r="A2333" s="9">
        <v>0</v>
      </c>
      <c r="B2333" s="9">
        <v>1</v>
      </c>
      <c r="C2333" s="9">
        <v>55</v>
      </c>
      <c r="D2333" s="9">
        <v>0</v>
      </c>
      <c r="E2333" s="9">
        <v>1</v>
      </c>
      <c r="F2333" s="9">
        <v>0</v>
      </c>
      <c r="G2333" s="9">
        <v>1</v>
      </c>
      <c r="H2333" s="9">
        <v>20</v>
      </c>
      <c r="I2333" s="9">
        <v>0</v>
      </c>
      <c r="J2333" s="9">
        <v>0</v>
      </c>
      <c r="K2333" s="9">
        <v>0</v>
      </c>
      <c r="L2333" s="9">
        <v>0</v>
      </c>
      <c r="M2333" s="9">
        <v>283</v>
      </c>
      <c r="N2333" s="9">
        <v>137</v>
      </c>
      <c r="O2333" s="9">
        <v>82</v>
      </c>
      <c r="P2333" s="9">
        <v>28.49</v>
      </c>
      <c r="Q2333" s="9">
        <v>75</v>
      </c>
      <c r="R2333" s="11">
        <f t="shared" si="216"/>
        <v>-1.3539166562183791</v>
      </c>
      <c r="S2333" s="91">
        <f t="shared" si="217"/>
        <v>0.25822689147175704</v>
      </c>
      <c r="T2333" s="31">
        <f t="shared" si="218"/>
        <v>0.20523078406765508</v>
      </c>
      <c r="U2333" s="31">
        <f t="shared" si="219"/>
        <v>0.79476921593234495</v>
      </c>
      <c r="V2333" s="12">
        <f t="shared" si="220"/>
        <v>-9.9758962913039761E-2</v>
      </c>
      <c r="W2333" s="12">
        <f t="shared" si="221"/>
        <v>1</v>
      </c>
    </row>
    <row r="2334" spans="1:23" x14ac:dyDescent="0.2">
      <c r="A2334" s="9">
        <v>0</v>
      </c>
      <c r="B2334" s="9">
        <v>0</v>
      </c>
      <c r="C2334" s="9">
        <v>46</v>
      </c>
      <c r="D2334" s="9">
        <v>1</v>
      </c>
      <c r="E2334" s="9">
        <v>0</v>
      </c>
      <c r="F2334" s="9">
        <v>0</v>
      </c>
      <c r="G2334" s="9">
        <v>0</v>
      </c>
      <c r="H2334" s="9">
        <v>0</v>
      </c>
      <c r="I2334" s="9">
        <v>0</v>
      </c>
      <c r="J2334" s="9">
        <v>0</v>
      </c>
      <c r="K2334" s="9">
        <v>0</v>
      </c>
      <c r="L2334" s="9">
        <v>0</v>
      </c>
      <c r="M2334" s="9">
        <v>193</v>
      </c>
      <c r="N2334" s="9">
        <v>124.5</v>
      </c>
      <c r="O2334" s="9">
        <v>72</v>
      </c>
      <c r="P2334" s="9">
        <v>26.84</v>
      </c>
      <c r="Q2334" s="9">
        <v>75</v>
      </c>
      <c r="R2334" s="11">
        <f t="shared" si="216"/>
        <v>-2.7724945610967282</v>
      </c>
      <c r="S2334" s="91">
        <f t="shared" si="217"/>
        <v>6.2505885348522042E-2</v>
      </c>
      <c r="T2334" s="31">
        <f t="shared" si="218"/>
        <v>5.8828742701993529E-2</v>
      </c>
      <c r="U2334" s="31">
        <f t="shared" si="219"/>
        <v>0.94117125729800644</v>
      </c>
      <c r="V2334" s="12">
        <f t="shared" si="220"/>
        <v>-2.633134433863929E-2</v>
      </c>
      <c r="W2334" s="12">
        <f t="shared" si="221"/>
        <v>0</v>
      </c>
    </row>
    <row r="2335" spans="1:23" x14ac:dyDescent="0.2">
      <c r="A2335" s="9">
        <v>0</v>
      </c>
      <c r="B2335" s="9">
        <v>0</v>
      </c>
      <c r="C2335" s="9">
        <v>46</v>
      </c>
      <c r="D2335" s="9">
        <v>1</v>
      </c>
      <c r="E2335" s="9">
        <v>0</v>
      </c>
      <c r="F2335" s="9">
        <v>0</v>
      </c>
      <c r="G2335" s="9">
        <v>1</v>
      </c>
      <c r="H2335" s="9">
        <v>20</v>
      </c>
      <c r="I2335" s="9">
        <v>0</v>
      </c>
      <c r="J2335" s="9">
        <v>0</v>
      </c>
      <c r="K2335" s="9">
        <v>0</v>
      </c>
      <c r="L2335" s="9">
        <v>0</v>
      </c>
      <c r="M2335" s="9">
        <v>250</v>
      </c>
      <c r="N2335" s="9">
        <v>112.5</v>
      </c>
      <c r="O2335" s="9">
        <v>60</v>
      </c>
      <c r="P2335" s="9">
        <v>22.72</v>
      </c>
      <c r="Q2335" s="9">
        <v>82</v>
      </c>
      <c r="R2335" s="11">
        <f t="shared" si="216"/>
        <v>-2.352970607186573</v>
      </c>
      <c r="S2335" s="91">
        <f t="shared" si="217"/>
        <v>9.5086278273456254E-2</v>
      </c>
      <c r="T2335" s="31">
        <f t="shared" si="218"/>
        <v>8.6829942224618081E-2</v>
      </c>
      <c r="U2335" s="31">
        <f t="shared" si="219"/>
        <v>0.91317005777538196</v>
      </c>
      <c r="V2335" s="12">
        <f t="shared" si="220"/>
        <v>-3.944833716879001E-2</v>
      </c>
      <c r="W2335" s="12">
        <f t="shared" si="221"/>
        <v>0</v>
      </c>
    </row>
    <row r="2336" spans="1:23" x14ac:dyDescent="0.2">
      <c r="A2336" s="9">
        <v>0</v>
      </c>
      <c r="B2336" s="9">
        <v>1</v>
      </c>
      <c r="C2336" s="9">
        <v>39</v>
      </c>
      <c r="D2336" s="9">
        <v>0</v>
      </c>
      <c r="E2336" s="9">
        <v>1</v>
      </c>
      <c r="F2336" s="9">
        <v>0</v>
      </c>
      <c r="G2336" s="9">
        <v>1</v>
      </c>
      <c r="H2336" s="9">
        <v>1</v>
      </c>
      <c r="I2336" s="9">
        <v>0</v>
      </c>
      <c r="J2336" s="9">
        <v>0</v>
      </c>
      <c r="K2336" s="9">
        <v>1</v>
      </c>
      <c r="L2336" s="9">
        <v>0</v>
      </c>
      <c r="M2336" s="9">
        <v>250</v>
      </c>
      <c r="N2336" s="9">
        <v>148</v>
      </c>
      <c r="O2336" s="9">
        <v>94</v>
      </c>
      <c r="P2336" s="9">
        <v>30.08</v>
      </c>
      <c r="Q2336" s="9">
        <v>85</v>
      </c>
      <c r="R2336" s="11">
        <f t="shared" si="216"/>
        <v>-2.5423644494930739</v>
      </c>
      <c r="S2336" s="91">
        <f t="shared" si="217"/>
        <v>7.8680144454110965E-2</v>
      </c>
      <c r="T2336" s="31">
        <f t="shared" si="218"/>
        <v>7.2941126114756408E-2</v>
      </c>
      <c r="U2336" s="31">
        <f t="shared" si="219"/>
        <v>0.92705887388524355</v>
      </c>
      <c r="V2336" s="12">
        <f t="shared" si="220"/>
        <v>-3.289268463480037E-2</v>
      </c>
      <c r="W2336" s="12">
        <f t="shared" si="221"/>
        <v>0</v>
      </c>
    </row>
    <row r="2337" spans="1:23" x14ac:dyDescent="0.2">
      <c r="A2337" s="9">
        <v>0</v>
      </c>
      <c r="B2337" s="9">
        <v>0</v>
      </c>
      <c r="C2337" s="9">
        <v>48</v>
      </c>
      <c r="D2337" s="9">
        <v>1</v>
      </c>
      <c r="E2337" s="9">
        <v>0</v>
      </c>
      <c r="F2337" s="9">
        <v>0</v>
      </c>
      <c r="G2337" s="9">
        <v>0</v>
      </c>
      <c r="H2337" s="9">
        <v>0</v>
      </c>
      <c r="I2337" s="9">
        <v>0</v>
      </c>
      <c r="J2337" s="9">
        <v>0</v>
      </c>
      <c r="K2337" s="9">
        <v>0</v>
      </c>
      <c r="L2337" s="9">
        <v>0</v>
      </c>
      <c r="M2337" s="9">
        <v>215</v>
      </c>
      <c r="N2337" s="9">
        <v>128</v>
      </c>
      <c r="O2337" s="9">
        <v>86.5</v>
      </c>
      <c r="P2337" s="9">
        <v>22.72</v>
      </c>
      <c r="Q2337" s="9">
        <v>89</v>
      </c>
      <c r="R2337" s="11">
        <f t="shared" si="216"/>
        <v>-2.5758704841694078</v>
      </c>
      <c r="S2337" s="91">
        <f t="shared" si="217"/>
        <v>7.6087560945555438E-2</v>
      </c>
      <c r="T2337" s="31">
        <f t="shared" si="218"/>
        <v>7.0707592678329531E-2</v>
      </c>
      <c r="U2337" s="31">
        <f t="shared" si="219"/>
        <v>0.92929240732167051</v>
      </c>
      <c r="V2337" s="12">
        <f t="shared" si="220"/>
        <v>-3.1847611189394706E-2</v>
      </c>
      <c r="W2337" s="12">
        <f t="shared" si="221"/>
        <v>0</v>
      </c>
    </row>
    <row r="2338" spans="1:23" x14ac:dyDescent="0.2">
      <c r="A2338" s="9">
        <v>1</v>
      </c>
      <c r="B2338" s="9">
        <v>0</v>
      </c>
      <c r="C2338" s="9">
        <v>46</v>
      </c>
      <c r="D2338" s="9">
        <v>0</v>
      </c>
      <c r="E2338" s="9">
        <v>0</v>
      </c>
      <c r="F2338" s="9">
        <v>1</v>
      </c>
      <c r="G2338" s="9">
        <v>1</v>
      </c>
      <c r="H2338" s="9">
        <v>20</v>
      </c>
      <c r="I2338" s="9">
        <v>0</v>
      </c>
      <c r="J2338" s="9">
        <v>0</v>
      </c>
      <c r="K2338" s="9">
        <v>0</v>
      </c>
      <c r="L2338" s="9">
        <v>0</v>
      </c>
      <c r="M2338" s="9">
        <v>267</v>
      </c>
      <c r="N2338" s="9">
        <v>119</v>
      </c>
      <c r="O2338" s="9">
        <v>65</v>
      </c>
      <c r="P2338" s="9">
        <v>29.15</v>
      </c>
      <c r="Q2338" s="9">
        <v>83</v>
      </c>
      <c r="R2338" s="11">
        <f t="shared" si="216"/>
        <v>-2.604160204160844</v>
      </c>
      <c r="S2338" s="91">
        <f t="shared" si="217"/>
        <v>7.3965226812326007E-2</v>
      </c>
      <c r="T2338" s="31">
        <f t="shared" si="218"/>
        <v>6.8871156128457525E-2</v>
      </c>
      <c r="U2338" s="31">
        <f t="shared" si="219"/>
        <v>6.8871156128457525E-2</v>
      </c>
      <c r="V2338" s="12">
        <f t="shared" si="220"/>
        <v>-1.161962626525423</v>
      </c>
      <c r="W2338" s="12">
        <f t="shared" si="221"/>
        <v>0</v>
      </c>
    </row>
    <row r="2339" spans="1:23" x14ac:dyDescent="0.2">
      <c r="A2339" s="9">
        <v>0</v>
      </c>
      <c r="B2339" s="9">
        <v>0</v>
      </c>
      <c r="C2339" s="9">
        <v>48</v>
      </c>
      <c r="D2339" s="9">
        <v>1</v>
      </c>
      <c r="E2339" s="9">
        <v>0</v>
      </c>
      <c r="F2339" s="9">
        <v>0</v>
      </c>
      <c r="G2339" s="9">
        <v>1</v>
      </c>
      <c r="H2339" s="9">
        <v>4</v>
      </c>
      <c r="I2339" s="9">
        <v>0</v>
      </c>
      <c r="J2339" s="9">
        <v>0</v>
      </c>
      <c r="K2339" s="9">
        <v>0</v>
      </c>
      <c r="L2339" s="9">
        <v>0</v>
      </c>
      <c r="M2339" s="9">
        <v>253</v>
      </c>
      <c r="N2339" s="9">
        <v>120</v>
      </c>
      <c r="O2339" s="9">
        <v>77.5</v>
      </c>
      <c r="P2339" s="9">
        <v>24.53</v>
      </c>
      <c r="Q2339" s="9">
        <v>70</v>
      </c>
      <c r="R2339" s="11">
        <f t="shared" si="216"/>
        <v>-2.754155299273803</v>
      </c>
      <c r="S2339" s="91">
        <f t="shared" si="217"/>
        <v>6.3662772953401808E-2</v>
      </c>
      <c r="T2339" s="31">
        <f t="shared" si="218"/>
        <v>5.9852403009869014E-2</v>
      </c>
      <c r="U2339" s="31">
        <f t="shared" si="219"/>
        <v>0.94014759699013095</v>
      </c>
      <c r="V2339" s="12">
        <f t="shared" si="220"/>
        <v>-2.6803959670074741E-2</v>
      </c>
      <c r="W2339" s="12">
        <f t="shared" si="221"/>
        <v>0</v>
      </c>
    </row>
    <row r="2340" spans="1:23" x14ac:dyDescent="0.2">
      <c r="A2340" s="9">
        <v>0</v>
      </c>
      <c r="B2340" s="9">
        <v>1</v>
      </c>
      <c r="C2340" s="9">
        <v>57</v>
      </c>
      <c r="D2340" s="9">
        <v>1</v>
      </c>
      <c r="E2340" s="9">
        <v>0</v>
      </c>
      <c r="F2340" s="9">
        <v>0</v>
      </c>
      <c r="G2340" s="9">
        <v>0</v>
      </c>
      <c r="H2340" s="9">
        <v>0</v>
      </c>
      <c r="I2340" s="9">
        <v>0</v>
      </c>
      <c r="J2340" s="9">
        <v>0</v>
      </c>
      <c r="K2340" s="9">
        <v>0</v>
      </c>
      <c r="L2340" s="9">
        <v>1</v>
      </c>
      <c r="M2340" s="9">
        <v>213</v>
      </c>
      <c r="N2340" s="9">
        <v>136.5</v>
      </c>
      <c r="O2340" s="9">
        <v>87</v>
      </c>
      <c r="P2340" s="9">
        <v>25.51</v>
      </c>
      <c r="Q2340" s="9">
        <v>58</v>
      </c>
      <c r="R2340" s="11">
        <f t="shared" si="216"/>
        <v>-1.4314670599144534</v>
      </c>
      <c r="S2340" s="91">
        <f t="shared" si="217"/>
        <v>0.23895809911895341</v>
      </c>
      <c r="T2340" s="31">
        <f t="shared" si="218"/>
        <v>0.19287020221981763</v>
      </c>
      <c r="U2340" s="31">
        <f t="shared" si="219"/>
        <v>0.80712979778018235</v>
      </c>
      <c r="V2340" s="12">
        <f t="shared" si="220"/>
        <v>-9.3056619024058915E-2</v>
      </c>
      <c r="W2340" s="12">
        <f t="shared" si="221"/>
        <v>1</v>
      </c>
    </row>
    <row r="2341" spans="1:23" x14ac:dyDescent="0.2">
      <c r="A2341" s="9">
        <v>0</v>
      </c>
      <c r="B2341" s="9">
        <v>0</v>
      </c>
      <c r="C2341" s="9">
        <v>40</v>
      </c>
      <c r="D2341" s="9">
        <v>0</v>
      </c>
      <c r="E2341" s="9">
        <v>1</v>
      </c>
      <c r="F2341" s="9">
        <v>0</v>
      </c>
      <c r="G2341" s="9">
        <v>1</v>
      </c>
      <c r="H2341" s="9">
        <v>20</v>
      </c>
      <c r="I2341" s="9">
        <v>0</v>
      </c>
      <c r="J2341" s="9">
        <v>0</v>
      </c>
      <c r="K2341" s="9">
        <v>0</v>
      </c>
      <c r="L2341" s="9">
        <v>0</v>
      </c>
      <c r="M2341" s="9">
        <v>165</v>
      </c>
      <c r="N2341" s="9">
        <v>101</v>
      </c>
      <c r="O2341" s="9">
        <v>59</v>
      </c>
      <c r="P2341" s="9">
        <v>23.06</v>
      </c>
      <c r="Q2341" s="9">
        <v>60</v>
      </c>
      <c r="R2341" s="11">
        <f t="shared" si="216"/>
        <v>-3.2757836364770334</v>
      </c>
      <c r="S2341" s="91">
        <f t="shared" si="217"/>
        <v>3.7787246159524737E-2</v>
      </c>
      <c r="T2341" s="31">
        <f t="shared" si="218"/>
        <v>3.6411361094831014E-2</v>
      </c>
      <c r="U2341" s="31">
        <f t="shared" si="219"/>
        <v>0.96358863890516899</v>
      </c>
      <c r="V2341" s="12">
        <f t="shared" si="220"/>
        <v>-1.6108329148871323E-2</v>
      </c>
      <c r="W2341" s="12">
        <f t="shared" si="221"/>
        <v>0</v>
      </c>
    </row>
    <row r="2342" spans="1:23" x14ac:dyDescent="0.2">
      <c r="A2342" s="9">
        <v>0</v>
      </c>
      <c r="B2342" s="9">
        <v>1</v>
      </c>
      <c r="C2342" s="9">
        <v>61</v>
      </c>
      <c r="D2342" s="9">
        <v>1</v>
      </c>
      <c r="E2342" s="9">
        <v>0</v>
      </c>
      <c r="F2342" s="9">
        <v>0</v>
      </c>
      <c r="G2342" s="9">
        <v>1</v>
      </c>
      <c r="H2342" s="9">
        <v>20</v>
      </c>
      <c r="I2342" s="9">
        <v>0</v>
      </c>
      <c r="J2342" s="9">
        <v>0</v>
      </c>
      <c r="K2342" s="9">
        <v>0</v>
      </c>
      <c r="L2342" s="9">
        <v>0</v>
      </c>
      <c r="M2342" s="9">
        <v>262</v>
      </c>
      <c r="N2342" s="9">
        <v>129</v>
      </c>
      <c r="O2342" s="9">
        <v>85</v>
      </c>
      <c r="P2342" s="9">
        <v>21.77</v>
      </c>
      <c r="Q2342" s="9">
        <v>80</v>
      </c>
      <c r="R2342" s="11">
        <f t="shared" si="216"/>
        <v>-0.79365672009958832</v>
      </c>
      <c r="S2342" s="91">
        <f t="shared" si="217"/>
        <v>0.45218824251814432</v>
      </c>
      <c r="T2342" s="31">
        <f t="shared" si="218"/>
        <v>0.31138404049741814</v>
      </c>
      <c r="U2342" s="31">
        <f t="shared" si="219"/>
        <v>0.68861595950258181</v>
      </c>
      <c r="V2342" s="12">
        <f t="shared" si="220"/>
        <v>-0.16202291621806322</v>
      </c>
      <c r="W2342" s="12">
        <f t="shared" si="221"/>
        <v>1</v>
      </c>
    </row>
    <row r="2343" spans="1:23" x14ac:dyDescent="0.2">
      <c r="A2343" s="9">
        <v>1</v>
      </c>
      <c r="B2343" s="9">
        <v>1</v>
      </c>
      <c r="C2343" s="9">
        <v>47</v>
      </c>
      <c r="D2343" s="9">
        <v>1</v>
      </c>
      <c r="E2343" s="9">
        <v>0</v>
      </c>
      <c r="F2343" s="9">
        <v>0</v>
      </c>
      <c r="G2343" s="9">
        <v>0</v>
      </c>
      <c r="H2343" s="9">
        <v>0</v>
      </c>
      <c r="I2343" s="9">
        <v>0</v>
      </c>
      <c r="J2343" s="9">
        <v>0</v>
      </c>
      <c r="K2343" s="9">
        <v>0</v>
      </c>
      <c r="L2343" s="9">
        <v>0</v>
      </c>
      <c r="M2343" s="9">
        <v>259</v>
      </c>
      <c r="N2343" s="9">
        <v>139</v>
      </c>
      <c r="O2343" s="9">
        <v>79</v>
      </c>
      <c r="P2343" s="9">
        <v>29.34</v>
      </c>
      <c r="Q2343" s="9">
        <v>70</v>
      </c>
      <c r="R2343" s="11">
        <f t="shared" si="216"/>
        <v>-2.0435576437567917</v>
      </c>
      <c r="S2343" s="91">
        <f t="shared" si="217"/>
        <v>0.12956693694758603</v>
      </c>
      <c r="T2343" s="31">
        <f t="shared" si="218"/>
        <v>0.11470496586746162</v>
      </c>
      <c r="U2343" s="31">
        <f t="shared" si="219"/>
        <v>0.11470496586746162</v>
      </c>
      <c r="V2343" s="12">
        <f t="shared" si="220"/>
        <v>-0.94041777998755194</v>
      </c>
      <c r="W2343" s="12">
        <f t="shared" si="221"/>
        <v>1</v>
      </c>
    </row>
    <row r="2344" spans="1:23" x14ac:dyDescent="0.2">
      <c r="A2344" s="9">
        <v>0</v>
      </c>
      <c r="B2344" s="9">
        <v>0</v>
      </c>
      <c r="C2344" s="9">
        <v>47</v>
      </c>
      <c r="D2344" s="9">
        <v>0</v>
      </c>
      <c r="E2344" s="9">
        <v>1</v>
      </c>
      <c r="F2344" s="9">
        <v>0</v>
      </c>
      <c r="G2344" s="9">
        <v>1</v>
      </c>
      <c r="H2344" s="9">
        <v>11</v>
      </c>
      <c r="I2344" s="9">
        <v>0</v>
      </c>
      <c r="J2344" s="9">
        <v>0</v>
      </c>
      <c r="K2344" s="9">
        <v>0</v>
      </c>
      <c r="L2344" s="9">
        <v>0</v>
      </c>
      <c r="M2344" s="9">
        <v>229</v>
      </c>
      <c r="N2344" s="9">
        <v>127</v>
      </c>
      <c r="O2344" s="9">
        <v>76.5</v>
      </c>
      <c r="P2344" s="9">
        <v>23.48</v>
      </c>
      <c r="Q2344" s="9">
        <v>65</v>
      </c>
      <c r="R2344" s="11">
        <f t="shared" si="216"/>
        <v>-2.7568490977517541</v>
      </c>
      <c r="S2344" s="91">
        <f t="shared" si="217"/>
        <v>6.3491509051302603E-2</v>
      </c>
      <c r="T2344" s="31">
        <f t="shared" si="218"/>
        <v>5.9701002322003288E-2</v>
      </c>
      <c r="U2344" s="31">
        <f t="shared" si="219"/>
        <v>0.94029899767799674</v>
      </c>
      <c r="V2344" s="12">
        <f t="shared" si="220"/>
        <v>-2.6734026832178698E-2</v>
      </c>
      <c r="W2344" s="12">
        <f t="shared" si="221"/>
        <v>0</v>
      </c>
    </row>
    <row r="2345" spans="1:23" x14ac:dyDescent="0.2">
      <c r="A2345" s="9">
        <v>0</v>
      </c>
      <c r="B2345" s="9">
        <v>0</v>
      </c>
      <c r="C2345" s="9">
        <v>42</v>
      </c>
      <c r="D2345" s="9">
        <v>1</v>
      </c>
      <c r="E2345" s="9">
        <v>0</v>
      </c>
      <c r="F2345" s="9">
        <v>0</v>
      </c>
      <c r="G2345" s="9">
        <v>1</v>
      </c>
      <c r="H2345" s="9">
        <v>9</v>
      </c>
      <c r="I2345" s="9">
        <v>0</v>
      </c>
      <c r="J2345" s="9">
        <v>0</v>
      </c>
      <c r="K2345" s="9">
        <v>0</v>
      </c>
      <c r="L2345" s="9">
        <v>0</v>
      </c>
      <c r="M2345" s="9">
        <v>200</v>
      </c>
      <c r="N2345" s="9">
        <v>119</v>
      </c>
      <c r="O2345" s="9">
        <v>75</v>
      </c>
      <c r="P2345" s="9">
        <v>22.91</v>
      </c>
      <c r="Q2345" s="9">
        <v>57</v>
      </c>
      <c r="R2345" s="11">
        <f t="shared" si="216"/>
        <v>-3.0844997559845897</v>
      </c>
      <c r="S2345" s="91">
        <f t="shared" si="217"/>
        <v>4.575291579879058E-2</v>
      </c>
      <c r="T2345" s="31">
        <f t="shared" si="218"/>
        <v>4.375117210535584E-2</v>
      </c>
      <c r="U2345" s="31">
        <f t="shared" si="219"/>
        <v>0.95624882789464416</v>
      </c>
      <c r="V2345" s="12">
        <f t="shared" si="220"/>
        <v>-1.9429084166901374E-2</v>
      </c>
      <c r="W2345" s="12">
        <f t="shared" si="221"/>
        <v>0</v>
      </c>
    </row>
    <row r="2346" spans="1:23" x14ac:dyDescent="0.2">
      <c r="A2346" s="9">
        <v>0</v>
      </c>
      <c r="B2346" s="9">
        <v>1</v>
      </c>
      <c r="C2346" s="9">
        <v>56</v>
      </c>
      <c r="D2346" s="9">
        <v>0</v>
      </c>
      <c r="E2346" s="9">
        <v>0</v>
      </c>
      <c r="F2346" s="9">
        <v>1</v>
      </c>
      <c r="G2346" s="9">
        <v>0</v>
      </c>
      <c r="H2346" s="9">
        <v>0</v>
      </c>
      <c r="I2346" s="9">
        <v>0</v>
      </c>
      <c r="J2346" s="9">
        <v>0</v>
      </c>
      <c r="K2346" s="9">
        <v>0</v>
      </c>
      <c r="L2346" s="9">
        <v>0</v>
      </c>
      <c r="M2346" s="9">
        <v>193</v>
      </c>
      <c r="N2346" s="9">
        <v>114</v>
      </c>
      <c r="O2346" s="9">
        <v>80</v>
      </c>
      <c r="P2346" s="9">
        <v>28.41</v>
      </c>
      <c r="Q2346" s="9">
        <v>60</v>
      </c>
      <c r="R2346" s="11">
        <f t="shared" si="216"/>
        <v>-2.1441350222717208</v>
      </c>
      <c r="S2346" s="91">
        <f t="shared" si="217"/>
        <v>0.1171693420958534</v>
      </c>
      <c r="T2346" s="31">
        <f t="shared" si="218"/>
        <v>0.10488055631390593</v>
      </c>
      <c r="U2346" s="31">
        <f t="shared" si="219"/>
        <v>0.89511944368609409</v>
      </c>
      <c r="V2346" s="12">
        <f t="shared" si="220"/>
        <v>-4.8119009072211075E-2</v>
      </c>
      <c r="W2346" s="12">
        <f t="shared" si="221"/>
        <v>1</v>
      </c>
    </row>
    <row r="2347" spans="1:23" x14ac:dyDescent="0.2">
      <c r="A2347" s="9">
        <v>0</v>
      </c>
      <c r="B2347" s="9">
        <v>0</v>
      </c>
      <c r="C2347" s="9">
        <v>41</v>
      </c>
      <c r="D2347" s="9">
        <v>1</v>
      </c>
      <c r="E2347" s="9">
        <v>0</v>
      </c>
      <c r="F2347" s="9">
        <v>0</v>
      </c>
      <c r="G2347" s="9">
        <v>0</v>
      </c>
      <c r="H2347" s="9">
        <v>0</v>
      </c>
      <c r="I2347" s="9">
        <v>0</v>
      </c>
      <c r="J2347" s="9">
        <v>0</v>
      </c>
      <c r="K2347" s="9">
        <v>0</v>
      </c>
      <c r="L2347" s="9">
        <v>0</v>
      </c>
      <c r="M2347" s="9">
        <v>225</v>
      </c>
      <c r="N2347" s="9">
        <v>110</v>
      </c>
      <c r="O2347" s="9">
        <v>60</v>
      </c>
      <c r="P2347" s="9">
        <v>25.54</v>
      </c>
      <c r="Q2347" s="9">
        <v>75</v>
      </c>
      <c r="R2347" s="11">
        <f t="shared" si="216"/>
        <v>-3.1861353438266797</v>
      </c>
      <c r="S2347" s="91">
        <f t="shared" si="217"/>
        <v>4.1331293923347057E-2</v>
      </c>
      <c r="T2347" s="31">
        <f t="shared" si="218"/>
        <v>3.9690820937135378E-2</v>
      </c>
      <c r="U2347" s="31">
        <f t="shared" si="219"/>
        <v>0.96030917906286462</v>
      </c>
      <c r="V2347" s="12">
        <f t="shared" si="220"/>
        <v>-1.7588919936268637E-2</v>
      </c>
      <c r="W2347" s="12">
        <f t="shared" si="221"/>
        <v>0</v>
      </c>
    </row>
    <row r="2348" spans="1:23" x14ac:dyDescent="0.2">
      <c r="A2348" s="9">
        <v>1</v>
      </c>
      <c r="B2348" s="9">
        <v>1</v>
      </c>
      <c r="C2348" s="9">
        <v>40</v>
      </c>
      <c r="D2348" s="9">
        <v>1</v>
      </c>
      <c r="E2348" s="9">
        <v>0</v>
      </c>
      <c r="F2348" s="9">
        <v>0</v>
      </c>
      <c r="G2348" s="9">
        <v>1</v>
      </c>
      <c r="H2348" s="9">
        <v>43</v>
      </c>
      <c r="I2348" s="9">
        <v>0</v>
      </c>
      <c r="J2348" s="9">
        <v>0</v>
      </c>
      <c r="K2348" s="9">
        <v>0</v>
      </c>
      <c r="L2348" s="9">
        <v>0</v>
      </c>
      <c r="M2348" s="9">
        <v>216</v>
      </c>
      <c r="N2348" s="9">
        <v>138</v>
      </c>
      <c r="O2348" s="9">
        <v>91</v>
      </c>
      <c r="P2348" s="9">
        <v>22.67</v>
      </c>
      <c r="Q2348" s="9">
        <v>72</v>
      </c>
      <c r="R2348" s="11">
        <f t="shared" si="216"/>
        <v>-1.5828235713280217</v>
      </c>
      <c r="S2348" s="91">
        <f t="shared" si="217"/>
        <v>0.2053943331249681</v>
      </c>
      <c r="T2348" s="31">
        <f t="shared" si="218"/>
        <v>0.17039596709608393</v>
      </c>
      <c r="U2348" s="31">
        <f t="shared" si="219"/>
        <v>0.17039596709608393</v>
      </c>
      <c r="V2348" s="12">
        <f t="shared" si="220"/>
        <v>-0.76854068825854027</v>
      </c>
      <c r="W2348" s="12">
        <f t="shared" si="221"/>
        <v>1</v>
      </c>
    </row>
    <row r="2349" spans="1:23" x14ac:dyDescent="0.2">
      <c r="A2349" s="9">
        <v>0</v>
      </c>
      <c r="B2349" s="9">
        <v>1</v>
      </c>
      <c r="C2349" s="9">
        <v>58</v>
      </c>
      <c r="D2349" s="9">
        <v>0</v>
      </c>
      <c r="E2349" s="9">
        <v>1</v>
      </c>
      <c r="F2349" s="9">
        <v>0</v>
      </c>
      <c r="G2349" s="9">
        <v>1</v>
      </c>
      <c r="H2349" s="9">
        <v>18</v>
      </c>
      <c r="I2349" s="9">
        <v>0</v>
      </c>
      <c r="J2349" s="9">
        <v>0</v>
      </c>
      <c r="K2349" s="9">
        <v>0</v>
      </c>
      <c r="L2349" s="9">
        <v>0</v>
      </c>
      <c r="M2349" s="9">
        <v>235</v>
      </c>
      <c r="N2349" s="9">
        <v>127.5</v>
      </c>
      <c r="O2349" s="9">
        <v>76</v>
      </c>
      <c r="P2349" s="9">
        <v>21.02</v>
      </c>
      <c r="Q2349" s="9">
        <v>81</v>
      </c>
      <c r="R2349" s="11">
        <f t="shared" si="216"/>
        <v>-1.1804180157123056</v>
      </c>
      <c r="S2349" s="91">
        <f t="shared" si="217"/>
        <v>0.30715031810310145</v>
      </c>
      <c r="T2349" s="31">
        <f t="shared" si="218"/>
        <v>0.23497704422306157</v>
      </c>
      <c r="U2349" s="31">
        <f t="shared" si="219"/>
        <v>0.76502295577693846</v>
      </c>
      <c r="V2349" s="12">
        <f t="shared" si="220"/>
        <v>-0.11632553292785426</v>
      </c>
      <c r="W2349" s="12">
        <f t="shared" si="221"/>
        <v>1</v>
      </c>
    </row>
    <row r="2350" spans="1:23" x14ac:dyDescent="0.2">
      <c r="A2350" s="9">
        <v>1</v>
      </c>
      <c r="B2350" s="9">
        <v>1</v>
      </c>
      <c r="C2350" s="9">
        <v>48</v>
      </c>
      <c r="D2350" s="9">
        <v>1</v>
      </c>
      <c r="E2350" s="9">
        <v>0</v>
      </c>
      <c r="F2350" s="9">
        <v>0</v>
      </c>
      <c r="G2350" s="9">
        <v>1</v>
      </c>
      <c r="H2350" s="9">
        <v>40</v>
      </c>
      <c r="I2350" s="9">
        <v>0</v>
      </c>
      <c r="J2350" s="9">
        <v>0</v>
      </c>
      <c r="K2350" s="9">
        <v>0</v>
      </c>
      <c r="L2350" s="9">
        <v>0</v>
      </c>
      <c r="M2350" s="9">
        <v>247</v>
      </c>
      <c r="N2350" s="9">
        <v>133</v>
      </c>
      <c r="O2350" s="9">
        <v>77.5</v>
      </c>
      <c r="P2350" s="9">
        <v>33.99</v>
      </c>
      <c r="Q2350" s="9">
        <v>81</v>
      </c>
      <c r="R2350" s="11">
        <f t="shared" si="216"/>
        <v>-1.1806286177459295</v>
      </c>
      <c r="S2350" s="91">
        <f t="shared" si="217"/>
        <v>0.30708563843255487</v>
      </c>
      <c r="T2350" s="31">
        <f t="shared" si="218"/>
        <v>0.23493918791794635</v>
      </c>
      <c r="U2350" s="31">
        <f t="shared" si="219"/>
        <v>0.23493918791794635</v>
      </c>
      <c r="V2350" s="12">
        <f t="shared" si="220"/>
        <v>-0.62904453674709582</v>
      </c>
      <c r="W2350" s="12">
        <f t="shared" si="221"/>
        <v>1</v>
      </c>
    </row>
    <row r="2351" spans="1:23" x14ac:dyDescent="0.2">
      <c r="A2351" s="9">
        <v>0</v>
      </c>
      <c r="B2351" s="9">
        <v>1</v>
      </c>
      <c r="C2351" s="9">
        <v>65</v>
      </c>
      <c r="D2351" s="9">
        <v>1</v>
      </c>
      <c r="E2351" s="9">
        <v>0</v>
      </c>
      <c r="F2351" s="9">
        <v>0</v>
      </c>
      <c r="G2351" s="9">
        <v>1</v>
      </c>
      <c r="H2351" s="9">
        <v>20</v>
      </c>
      <c r="I2351" s="9">
        <v>0</v>
      </c>
      <c r="J2351" s="9">
        <v>0</v>
      </c>
      <c r="K2351" s="9">
        <v>0</v>
      </c>
      <c r="L2351" s="9">
        <v>0</v>
      </c>
      <c r="M2351" s="9">
        <v>177</v>
      </c>
      <c r="N2351" s="9">
        <v>119</v>
      </c>
      <c r="O2351" s="9">
        <v>82.5</v>
      </c>
      <c r="P2351" s="9">
        <v>21.18</v>
      </c>
      <c r="Q2351" s="9">
        <v>60</v>
      </c>
      <c r="R2351" s="11">
        <f t="shared" si="216"/>
        <v>-0.79672490955585218</v>
      </c>
      <c r="S2351" s="91">
        <f t="shared" si="217"/>
        <v>0.45080296954688776</v>
      </c>
      <c r="T2351" s="31">
        <f t="shared" si="218"/>
        <v>0.31072652800516515</v>
      </c>
      <c r="U2351" s="31">
        <f t="shared" si="219"/>
        <v>0.6892734719948348</v>
      </c>
      <c r="V2351" s="12">
        <f t="shared" si="220"/>
        <v>-0.16160843583623469</v>
      </c>
      <c r="W2351" s="12">
        <f t="shared" si="221"/>
        <v>1</v>
      </c>
    </row>
    <row r="2352" spans="1:23" x14ac:dyDescent="0.2">
      <c r="A2352" s="9">
        <v>0</v>
      </c>
      <c r="B2352" s="9">
        <v>0</v>
      </c>
      <c r="C2352" s="9">
        <v>61</v>
      </c>
      <c r="D2352" s="9">
        <v>1</v>
      </c>
      <c r="E2352" s="9">
        <v>0</v>
      </c>
      <c r="F2352" s="9">
        <v>0</v>
      </c>
      <c r="G2352" s="9">
        <v>1</v>
      </c>
      <c r="H2352" s="9">
        <v>9</v>
      </c>
      <c r="I2352" s="9">
        <v>0</v>
      </c>
      <c r="J2352" s="9">
        <v>0</v>
      </c>
      <c r="K2352" s="9">
        <v>0</v>
      </c>
      <c r="L2352" s="9">
        <v>0</v>
      </c>
      <c r="M2352" s="9">
        <v>259</v>
      </c>
      <c r="N2352" s="9">
        <v>134.5</v>
      </c>
      <c r="O2352" s="9">
        <v>87</v>
      </c>
      <c r="P2352" s="9">
        <v>22.91</v>
      </c>
      <c r="Q2352" s="9">
        <v>70</v>
      </c>
      <c r="R2352" s="11">
        <f t="shared" si="216"/>
        <v>-1.6190096124131497</v>
      </c>
      <c r="S2352" s="91">
        <f t="shared" si="217"/>
        <v>0.19809479258689819</v>
      </c>
      <c r="T2352" s="31">
        <f t="shared" si="218"/>
        <v>0.16534150203522424</v>
      </c>
      <c r="U2352" s="31">
        <f t="shared" si="219"/>
        <v>0.83465849796477576</v>
      </c>
      <c r="V2352" s="12">
        <f t="shared" si="220"/>
        <v>-7.8491180548102099E-2</v>
      </c>
      <c r="W2352" s="12">
        <f t="shared" si="221"/>
        <v>1</v>
      </c>
    </row>
    <row r="2353" spans="1:23" x14ac:dyDescent="0.2">
      <c r="A2353" s="9">
        <v>0</v>
      </c>
      <c r="B2353" s="9">
        <v>0</v>
      </c>
      <c r="C2353" s="9">
        <v>52</v>
      </c>
      <c r="D2353" s="9">
        <v>0</v>
      </c>
      <c r="E2353" s="9">
        <v>0</v>
      </c>
      <c r="F2353" s="9">
        <v>1</v>
      </c>
      <c r="G2353" s="9">
        <v>1</v>
      </c>
      <c r="H2353" s="9">
        <v>9</v>
      </c>
      <c r="I2353" s="9">
        <v>0</v>
      </c>
      <c r="J2353" s="9">
        <v>0</v>
      </c>
      <c r="K2353" s="9">
        <v>0</v>
      </c>
      <c r="L2353" s="9">
        <v>0</v>
      </c>
      <c r="M2353" s="9">
        <v>275</v>
      </c>
      <c r="N2353" s="9">
        <v>102</v>
      </c>
      <c r="O2353" s="9">
        <v>70.5</v>
      </c>
      <c r="P2353" s="9">
        <v>20.399999999999999</v>
      </c>
      <c r="Q2353" s="9">
        <v>65</v>
      </c>
      <c r="R2353" s="11">
        <f t="shared" si="216"/>
        <v>-2.7780078252973288</v>
      </c>
      <c r="S2353" s="91">
        <f t="shared" si="217"/>
        <v>6.2162222112113252E-2</v>
      </c>
      <c r="T2353" s="31">
        <f t="shared" si="218"/>
        <v>5.8524226166228606E-2</v>
      </c>
      <c r="U2353" s="31">
        <f t="shared" si="219"/>
        <v>0.94147577383377135</v>
      </c>
      <c r="V2353" s="12">
        <f t="shared" si="220"/>
        <v>-2.6190850820632539E-2</v>
      </c>
      <c r="W2353" s="12">
        <f t="shared" si="221"/>
        <v>0</v>
      </c>
    </row>
    <row r="2354" spans="1:23" x14ac:dyDescent="0.2">
      <c r="A2354" s="9">
        <v>0</v>
      </c>
      <c r="B2354" s="9">
        <v>0</v>
      </c>
      <c r="C2354" s="9">
        <v>47</v>
      </c>
      <c r="D2354" s="9">
        <v>1</v>
      </c>
      <c r="E2354" s="9">
        <v>0</v>
      </c>
      <c r="F2354" s="9">
        <v>0</v>
      </c>
      <c r="G2354" s="9">
        <v>0</v>
      </c>
      <c r="H2354" s="9">
        <v>0</v>
      </c>
      <c r="I2354" s="9">
        <v>0</v>
      </c>
      <c r="J2354" s="9">
        <v>1</v>
      </c>
      <c r="K2354" s="9">
        <v>0</v>
      </c>
      <c r="L2354" s="9">
        <v>0</v>
      </c>
      <c r="M2354" s="9">
        <v>220</v>
      </c>
      <c r="N2354" s="9">
        <v>124</v>
      </c>
      <c r="O2354" s="9">
        <v>75.5</v>
      </c>
      <c r="P2354" s="9">
        <v>24.71</v>
      </c>
      <c r="Q2354" s="9">
        <v>65</v>
      </c>
      <c r="R2354" s="11">
        <f t="shared" si="216"/>
        <v>-1.2524598841678785</v>
      </c>
      <c r="S2354" s="91">
        <f t="shared" si="217"/>
        <v>0.28580089436062428</v>
      </c>
      <c r="T2354" s="31">
        <f t="shared" si="218"/>
        <v>0.22227461157797784</v>
      </c>
      <c r="U2354" s="31">
        <f t="shared" si="219"/>
        <v>0.7777253884220221</v>
      </c>
      <c r="V2354" s="12">
        <f t="shared" si="220"/>
        <v>-0.10917372350647161</v>
      </c>
      <c r="W2354" s="12">
        <f t="shared" si="221"/>
        <v>1</v>
      </c>
    </row>
    <row r="2355" spans="1:23" x14ac:dyDescent="0.2">
      <c r="A2355" s="9">
        <v>0</v>
      </c>
      <c r="B2355" s="9">
        <v>0</v>
      </c>
      <c r="C2355" s="9">
        <v>41</v>
      </c>
      <c r="D2355" s="9">
        <v>0</v>
      </c>
      <c r="E2355" s="9">
        <v>1</v>
      </c>
      <c r="F2355" s="9">
        <v>0</v>
      </c>
      <c r="G2355" s="9">
        <v>1</v>
      </c>
      <c r="H2355" s="9">
        <v>16</v>
      </c>
      <c r="I2355" s="9">
        <v>0</v>
      </c>
      <c r="J2355" s="9">
        <v>0</v>
      </c>
      <c r="K2355" s="9">
        <v>1</v>
      </c>
      <c r="L2355" s="9">
        <v>0</v>
      </c>
      <c r="M2355" s="9">
        <v>243</v>
      </c>
      <c r="N2355" s="9">
        <v>159</v>
      </c>
      <c r="O2355" s="9">
        <v>100</v>
      </c>
      <c r="P2355" s="9">
        <v>27.78</v>
      </c>
      <c r="Q2355" s="9">
        <v>78</v>
      </c>
      <c r="R2355" s="11">
        <f t="shared" si="216"/>
        <v>-2.4794897867253622</v>
      </c>
      <c r="S2355" s="91">
        <f t="shared" si="217"/>
        <v>8.3785963399325231E-2</v>
      </c>
      <c r="T2355" s="31">
        <f t="shared" si="218"/>
        <v>7.7308588807081607E-2</v>
      </c>
      <c r="U2355" s="31">
        <f t="shared" si="219"/>
        <v>0.92269141119291842</v>
      </c>
      <c r="V2355" s="12">
        <f t="shared" si="220"/>
        <v>-3.4943521969144083E-2</v>
      </c>
      <c r="W2355" s="12">
        <f t="shared" si="221"/>
        <v>0</v>
      </c>
    </row>
    <row r="2356" spans="1:23" x14ac:dyDescent="0.2">
      <c r="A2356" s="9">
        <v>0</v>
      </c>
      <c r="B2356" s="9">
        <v>0</v>
      </c>
      <c r="C2356" s="9">
        <v>47</v>
      </c>
      <c r="D2356" s="9">
        <v>1</v>
      </c>
      <c r="E2356" s="9">
        <v>0</v>
      </c>
      <c r="F2356" s="9">
        <v>0</v>
      </c>
      <c r="G2356" s="9">
        <v>0</v>
      </c>
      <c r="H2356" s="9">
        <v>0</v>
      </c>
      <c r="I2356" s="9">
        <v>0</v>
      </c>
      <c r="J2356" s="9">
        <v>0</v>
      </c>
      <c r="K2356" s="9">
        <v>0</v>
      </c>
      <c r="L2356" s="9">
        <v>0</v>
      </c>
      <c r="M2356" s="9">
        <v>346</v>
      </c>
      <c r="N2356" s="9">
        <v>118.5</v>
      </c>
      <c r="O2356" s="9">
        <v>81</v>
      </c>
      <c r="P2356" s="9">
        <v>34.56</v>
      </c>
      <c r="Q2356" s="9">
        <v>70</v>
      </c>
      <c r="R2356" s="11">
        <f t="shared" si="216"/>
        <v>-2.9622400970131633</v>
      </c>
      <c r="S2356" s="91">
        <f t="shared" si="217"/>
        <v>5.1702967688674842E-2</v>
      </c>
      <c r="T2356" s="31">
        <f t="shared" si="218"/>
        <v>4.9161188355588963E-2</v>
      </c>
      <c r="U2356" s="31">
        <f t="shared" si="219"/>
        <v>0.95083881164441109</v>
      </c>
      <c r="V2356" s="12">
        <f t="shared" si="220"/>
        <v>-2.1893099410215878E-2</v>
      </c>
      <c r="W2356" s="12">
        <f t="shared" si="221"/>
        <v>0</v>
      </c>
    </row>
    <row r="2357" spans="1:23" x14ac:dyDescent="0.2">
      <c r="A2357" s="9">
        <v>0</v>
      </c>
      <c r="B2357" s="9">
        <v>1</v>
      </c>
      <c r="C2357" s="9">
        <v>60</v>
      </c>
      <c r="D2357" s="9">
        <v>1</v>
      </c>
      <c r="E2357" s="9">
        <v>0</v>
      </c>
      <c r="F2357" s="9">
        <v>0</v>
      </c>
      <c r="G2357" s="9">
        <v>1</v>
      </c>
      <c r="H2357" s="9">
        <v>9</v>
      </c>
      <c r="I2357" s="9">
        <v>0</v>
      </c>
      <c r="J2357" s="9">
        <v>0</v>
      </c>
      <c r="K2357" s="9">
        <v>0</v>
      </c>
      <c r="L2357" s="9">
        <v>0</v>
      </c>
      <c r="M2357" s="9">
        <v>235</v>
      </c>
      <c r="N2357" s="9">
        <v>108.5</v>
      </c>
      <c r="O2357" s="9">
        <v>73.5</v>
      </c>
      <c r="P2357" s="9">
        <v>21.76</v>
      </c>
      <c r="Q2357" s="9">
        <v>65</v>
      </c>
      <c r="R2357" s="11">
        <f t="shared" si="216"/>
        <v>-1.438003524397482</v>
      </c>
      <c r="S2357" s="91">
        <f t="shared" si="217"/>
        <v>0.23740125167321702</v>
      </c>
      <c r="T2357" s="31">
        <f t="shared" si="218"/>
        <v>0.19185470464992857</v>
      </c>
      <c r="U2357" s="31">
        <f t="shared" si="219"/>
        <v>0.8081452953500714</v>
      </c>
      <c r="V2357" s="12">
        <f t="shared" si="220"/>
        <v>-9.2510550987761245E-2</v>
      </c>
      <c r="W2357" s="12">
        <f t="shared" si="221"/>
        <v>1</v>
      </c>
    </row>
    <row r="2358" spans="1:23" x14ac:dyDescent="0.2">
      <c r="A2358" s="9">
        <v>0</v>
      </c>
      <c r="B2358" s="9">
        <v>0</v>
      </c>
      <c r="C2358" s="9">
        <v>37</v>
      </c>
      <c r="D2358" s="9">
        <v>0</v>
      </c>
      <c r="E2358" s="9">
        <v>0</v>
      </c>
      <c r="F2358" s="9">
        <v>1</v>
      </c>
      <c r="G2358" s="9">
        <v>1</v>
      </c>
      <c r="H2358" s="9">
        <v>20</v>
      </c>
      <c r="I2358" s="9">
        <v>0</v>
      </c>
      <c r="J2358" s="9">
        <v>0</v>
      </c>
      <c r="K2358" s="9">
        <v>0</v>
      </c>
      <c r="L2358" s="9">
        <v>0</v>
      </c>
      <c r="M2358" s="9">
        <v>254</v>
      </c>
      <c r="N2358" s="9">
        <v>119</v>
      </c>
      <c r="O2358" s="9">
        <v>62.5</v>
      </c>
      <c r="P2358" s="9">
        <v>28.78</v>
      </c>
      <c r="Q2358" s="9">
        <v>70</v>
      </c>
      <c r="R2358" s="11">
        <f t="shared" si="216"/>
        <v>-3.2435231205379771</v>
      </c>
      <c r="S2358" s="91">
        <f t="shared" si="217"/>
        <v>3.9026158749167698E-2</v>
      </c>
      <c r="T2358" s="31">
        <f t="shared" si="218"/>
        <v>3.7560323597770985E-2</v>
      </c>
      <c r="U2358" s="31">
        <f t="shared" si="219"/>
        <v>0.96243967640222905</v>
      </c>
      <c r="V2358" s="12">
        <f t="shared" si="220"/>
        <v>-1.6626481587405838E-2</v>
      </c>
      <c r="W2358" s="12">
        <f t="shared" si="221"/>
        <v>0</v>
      </c>
    </row>
    <row r="2359" spans="1:23" x14ac:dyDescent="0.2">
      <c r="A2359" s="9">
        <v>0</v>
      </c>
      <c r="B2359" s="9">
        <v>1</v>
      </c>
      <c r="C2359" s="9">
        <v>36</v>
      </c>
      <c r="D2359" s="9">
        <v>0</v>
      </c>
      <c r="E2359" s="9">
        <v>1</v>
      </c>
      <c r="F2359" s="9">
        <v>0</v>
      </c>
      <c r="G2359" s="9">
        <v>1</v>
      </c>
      <c r="H2359" s="9">
        <v>25</v>
      </c>
      <c r="I2359" s="9">
        <v>0</v>
      </c>
      <c r="J2359" s="9">
        <v>0</v>
      </c>
      <c r="K2359" s="9">
        <v>0</v>
      </c>
      <c r="L2359" s="9">
        <v>0</v>
      </c>
      <c r="M2359" s="9">
        <v>215</v>
      </c>
      <c r="N2359" s="9">
        <v>110</v>
      </c>
      <c r="O2359" s="9">
        <v>67</v>
      </c>
      <c r="P2359" s="9">
        <v>23.1</v>
      </c>
      <c r="Q2359" s="9">
        <v>63</v>
      </c>
      <c r="R2359" s="11">
        <f t="shared" si="216"/>
        <v>-2.7691717639565567</v>
      </c>
      <c r="S2359" s="91">
        <f t="shared" si="217"/>
        <v>6.2713925171252391E-2</v>
      </c>
      <c r="T2359" s="31">
        <f t="shared" si="218"/>
        <v>5.9012988995271028E-2</v>
      </c>
      <c r="U2359" s="31">
        <f t="shared" si="219"/>
        <v>0.94098701100472892</v>
      </c>
      <c r="V2359" s="12">
        <f t="shared" si="220"/>
        <v>-2.641637135266325E-2</v>
      </c>
      <c r="W2359" s="12">
        <f t="shared" si="221"/>
        <v>0</v>
      </c>
    </row>
    <row r="2360" spans="1:23" x14ac:dyDescent="0.2">
      <c r="A2360" s="9">
        <v>1</v>
      </c>
      <c r="B2360" s="9">
        <v>0</v>
      </c>
      <c r="C2360" s="9">
        <v>52</v>
      </c>
      <c r="D2360" s="9">
        <v>0</v>
      </c>
      <c r="E2360" s="9">
        <v>0</v>
      </c>
      <c r="F2360" s="9">
        <v>0</v>
      </c>
      <c r="G2360" s="9">
        <v>0</v>
      </c>
      <c r="H2360" s="9">
        <v>0</v>
      </c>
      <c r="I2360" s="9">
        <v>1</v>
      </c>
      <c r="J2360" s="9">
        <v>0</v>
      </c>
      <c r="K2360" s="9">
        <v>1</v>
      </c>
      <c r="L2360" s="9">
        <v>0</v>
      </c>
      <c r="M2360" s="9">
        <v>264</v>
      </c>
      <c r="N2360" s="9">
        <v>181</v>
      </c>
      <c r="O2360" s="9">
        <v>112.5</v>
      </c>
      <c r="P2360" s="9">
        <v>24.8</v>
      </c>
      <c r="Q2360" s="9">
        <v>74</v>
      </c>
      <c r="R2360" s="11">
        <f t="shared" si="216"/>
        <v>-1.3164616511743636</v>
      </c>
      <c r="S2360" s="91">
        <f t="shared" si="217"/>
        <v>0.26808219407722539</v>
      </c>
      <c r="T2360" s="31">
        <f t="shared" si="218"/>
        <v>0.21140758487844469</v>
      </c>
      <c r="U2360" s="31">
        <f t="shared" si="219"/>
        <v>0.21140758487844469</v>
      </c>
      <c r="V2360" s="12">
        <f t="shared" si="220"/>
        <v>-0.67487943513757354</v>
      </c>
      <c r="W2360" s="12">
        <f t="shared" si="221"/>
        <v>1</v>
      </c>
    </row>
    <row r="2361" spans="1:23" x14ac:dyDescent="0.2">
      <c r="A2361" s="9">
        <v>0</v>
      </c>
      <c r="B2361" s="9">
        <v>0</v>
      </c>
      <c r="C2361" s="9">
        <v>58</v>
      </c>
      <c r="D2361" s="9">
        <v>0</v>
      </c>
      <c r="E2361" s="9">
        <v>1</v>
      </c>
      <c r="F2361" s="9">
        <v>0</v>
      </c>
      <c r="G2361" s="9">
        <v>0</v>
      </c>
      <c r="H2361" s="9">
        <v>0</v>
      </c>
      <c r="I2361" s="9">
        <v>0</v>
      </c>
      <c r="J2361" s="9">
        <v>0</v>
      </c>
      <c r="K2361" s="9">
        <v>1</v>
      </c>
      <c r="L2361" s="9">
        <v>1</v>
      </c>
      <c r="M2361" s="9">
        <v>265</v>
      </c>
      <c r="N2361" s="9">
        <v>143.5</v>
      </c>
      <c r="O2361" s="9">
        <v>85</v>
      </c>
      <c r="P2361" s="9">
        <v>21.68</v>
      </c>
      <c r="Q2361" s="9">
        <v>91</v>
      </c>
      <c r="R2361" s="11">
        <f t="shared" si="216"/>
        <v>-1.4900096408919374</v>
      </c>
      <c r="S2361" s="91">
        <f t="shared" si="217"/>
        <v>0.22537048275649482</v>
      </c>
      <c r="T2361" s="31">
        <f t="shared" si="218"/>
        <v>0.18392028037881206</v>
      </c>
      <c r="U2361" s="31">
        <f t="shared" si="219"/>
        <v>0.81607971962118797</v>
      </c>
      <c r="V2361" s="12">
        <f t="shared" si="220"/>
        <v>-8.8267414652397555E-2</v>
      </c>
      <c r="W2361" s="12">
        <f t="shared" si="221"/>
        <v>1</v>
      </c>
    </row>
    <row r="2362" spans="1:23" x14ac:dyDescent="0.2">
      <c r="A2362" s="9">
        <v>0</v>
      </c>
      <c r="B2362" s="9">
        <v>0</v>
      </c>
      <c r="C2362" s="9">
        <v>45</v>
      </c>
      <c r="D2362" s="9">
        <v>0</v>
      </c>
      <c r="E2362" s="9">
        <v>0</v>
      </c>
      <c r="F2362" s="9">
        <v>1</v>
      </c>
      <c r="G2362" s="9">
        <v>1</v>
      </c>
      <c r="H2362" s="9">
        <v>20</v>
      </c>
      <c r="I2362" s="9">
        <v>0</v>
      </c>
      <c r="J2362" s="9">
        <v>0</v>
      </c>
      <c r="K2362" s="9">
        <v>0</v>
      </c>
      <c r="L2362" s="9">
        <v>0</v>
      </c>
      <c r="M2362" s="9">
        <v>198</v>
      </c>
      <c r="N2362" s="9">
        <v>119</v>
      </c>
      <c r="O2362" s="9">
        <v>80</v>
      </c>
      <c r="P2362" s="9">
        <v>22.18</v>
      </c>
      <c r="Q2362" s="9">
        <v>78</v>
      </c>
      <c r="R2362" s="11">
        <f t="shared" si="216"/>
        <v>-2.7614468315231866</v>
      </c>
      <c r="S2362" s="91">
        <f t="shared" si="217"/>
        <v>6.3200262047091227E-2</v>
      </c>
      <c r="T2362" s="31">
        <f t="shared" si="218"/>
        <v>5.9443422187843632E-2</v>
      </c>
      <c r="U2362" s="31">
        <f t="shared" si="219"/>
        <v>0.9405565778121564</v>
      </c>
      <c r="V2362" s="12">
        <f t="shared" si="220"/>
        <v>-2.6615074975299809E-2</v>
      </c>
      <c r="W2362" s="12">
        <f t="shared" si="221"/>
        <v>0</v>
      </c>
    </row>
    <row r="2363" spans="1:23" x14ac:dyDescent="0.2">
      <c r="A2363" s="9">
        <v>0</v>
      </c>
      <c r="B2363" s="9">
        <v>0</v>
      </c>
      <c r="C2363" s="9">
        <v>58</v>
      </c>
      <c r="D2363" s="9">
        <v>0</v>
      </c>
      <c r="E2363" s="9">
        <v>1</v>
      </c>
      <c r="F2363" s="9">
        <v>0</v>
      </c>
      <c r="G2363" s="9">
        <v>1</v>
      </c>
      <c r="H2363" s="9">
        <v>10</v>
      </c>
      <c r="I2363" s="9">
        <v>0</v>
      </c>
      <c r="J2363" s="9">
        <v>0</v>
      </c>
      <c r="K2363" s="9">
        <v>0</v>
      </c>
      <c r="L2363" s="9">
        <v>0</v>
      </c>
      <c r="M2363" s="9">
        <v>226</v>
      </c>
      <c r="N2363" s="9">
        <v>125</v>
      </c>
      <c r="O2363" s="9">
        <v>75</v>
      </c>
      <c r="P2363" s="9">
        <v>24</v>
      </c>
      <c r="Q2363" s="9">
        <v>75</v>
      </c>
      <c r="R2363" s="11">
        <f t="shared" si="216"/>
        <v>-2.0307011352797018</v>
      </c>
      <c r="S2363" s="91">
        <f t="shared" si="217"/>
        <v>0.13124346945525367</v>
      </c>
      <c r="T2363" s="31">
        <f t="shared" si="218"/>
        <v>0.1160169963398361</v>
      </c>
      <c r="U2363" s="31">
        <f t="shared" si="219"/>
        <v>0.88398300366016391</v>
      </c>
      <c r="V2363" s="12">
        <f t="shared" si="220"/>
        <v>-5.3556085085981385E-2</v>
      </c>
      <c r="W2363" s="12">
        <f t="shared" si="221"/>
        <v>1</v>
      </c>
    </row>
    <row r="2364" spans="1:23" x14ac:dyDescent="0.2">
      <c r="A2364" s="9">
        <v>0</v>
      </c>
      <c r="B2364" s="9">
        <v>1</v>
      </c>
      <c r="C2364" s="9">
        <v>62</v>
      </c>
      <c r="D2364" s="9">
        <v>1</v>
      </c>
      <c r="E2364" s="9">
        <v>0</v>
      </c>
      <c r="F2364" s="9">
        <v>0</v>
      </c>
      <c r="G2364" s="9">
        <v>1</v>
      </c>
      <c r="H2364" s="9">
        <v>5</v>
      </c>
      <c r="I2364" s="9">
        <v>0</v>
      </c>
      <c r="J2364" s="9">
        <v>0</v>
      </c>
      <c r="K2364" s="9">
        <v>1</v>
      </c>
      <c r="L2364" s="9">
        <v>0</v>
      </c>
      <c r="M2364" s="9">
        <v>243</v>
      </c>
      <c r="N2364" s="9">
        <v>157</v>
      </c>
      <c r="O2364" s="9">
        <v>96</v>
      </c>
      <c r="P2364" s="9">
        <v>28.83</v>
      </c>
      <c r="Q2364" s="9">
        <v>75</v>
      </c>
      <c r="R2364" s="11">
        <f t="shared" si="216"/>
        <v>-0.65592333349282228</v>
      </c>
      <c r="S2364" s="91">
        <f t="shared" si="217"/>
        <v>0.51896266568874605</v>
      </c>
      <c r="T2364" s="31">
        <f t="shared" si="218"/>
        <v>0.34165597180983498</v>
      </c>
      <c r="U2364" s="31">
        <f t="shared" si="219"/>
        <v>0.65834402819016502</v>
      </c>
      <c r="V2364" s="12">
        <f t="shared" si="220"/>
        <v>-0.18154709954769538</v>
      </c>
      <c r="W2364" s="12">
        <f t="shared" si="221"/>
        <v>1</v>
      </c>
    </row>
    <row r="2365" spans="1:23" x14ac:dyDescent="0.2">
      <c r="A2365" s="9">
        <v>0</v>
      </c>
      <c r="B2365" s="9">
        <v>0</v>
      </c>
      <c r="C2365" s="9">
        <v>61</v>
      </c>
      <c r="D2365" s="9">
        <v>0</v>
      </c>
      <c r="E2365" s="9">
        <v>0</v>
      </c>
      <c r="F2365" s="9">
        <v>1</v>
      </c>
      <c r="G2365" s="9">
        <v>0</v>
      </c>
      <c r="H2365" s="9">
        <v>0</v>
      </c>
      <c r="I2365" s="9">
        <v>0</v>
      </c>
      <c r="J2365" s="9">
        <v>0</v>
      </c>
      <c r="K2365" s="9">
        <v>0</v>
      </c>
      <c r="L2365" s="9">
        <v>0</v>
      </c>
      <c r="M2365" s="9">
        <v>235</v>
      </c>
      <c r="N2365" s="9">
        <v>102</v>
      </c>
      <c r="O2365" s="9">
        <v>74.5</v>
      </c>
      <c r="P2365" s="9">
        <v>19.22</v>
      </c>
      <c r="Q2365" s="9">
        <v>67</v>
      </c>
      <c r="R2365" s="11">
        <f t="shared" si="216"/>
        <v>-2.3195003127660749</v>
      </c>
      <c r="S2365" s="91">
        <f t="shared" si="217"/>
        <v>9.8322703931398539E-2</v>
      </c>
      <c r="T2365" s="31">
        <f t="shared" si="218"/>
        <v>8.9520778892630257E-2</v>
      </c>
      <c r="U2365" s="31">
        <f t="shared" si="219"/>
        <v>0.91047922110736978</v>
      </c>
      <c r="V2365" s="12">
        <f t="shared" si="220"/>
        <v>-4.0729961194028705E-2</v>
      </c>
      <c r="W2365" s="12">
        <f t="shared" si="221"/>
        <v>0</v>
      </c>
    </row>
    <row r="2366" spans="1:23" x14ac:dyDescent="0.2">
      <c r="A2366" s="9">
        <v>0</v>
      </c>
      <c r="B2366" s="9">
        <v>1</v>
      </c>
      <c r="C2366" s="9">
        <v>48</v>
      </c>
      <c r="D2366" s="9">
        <v>0</v>
      </c>
      <c r="E2366" s="9">
        <v>0</v>
      </c>
      <c r="F2366" s="9">
        <v>1</v>
      </c>
      <c r="G2366" s="9">
        <v>0</v>
      </c>
      <c r="H2366" s="9">
        <v>0</v>
      </c>
      <c r="I2366" s="9">
        <v>0</v>
      </c>
      <c r="J2366" s="9">
        <v>0</v>
      </c>
      <c r="K2366" s="9">
        <v>0</v>
      </c>
      <c r="L2366" s="9">
        <v>0</v>
      </c>
      <c r="M2366" s="9">
        <v>175</v>
      </c>
      <c r="N2366" s="9">
        <v>131</v>
      </c>
      <c r="O2366" s="9">
        <v>52</v>
      </c>
      <c r="P2366" s="9">
        <v>24.95</v>
      </c>
      <c r="Q2366" s="9">
        <v>75</v>
      </c>
      <c r="R2366" s="11">
        <f t="shared" si="216"/>
        <v>-2.0292660570362839</v>
      </c>
      <c r="S2366" s="91">
        <f t="shared" si="217"/>
        <v>0.13143194931218352</v>
      </c>
      <c r="T2366" s="31">
        <f t="shared" si="218"/>
        <v>0.11616425485605493</v>
      </c>
      <c r="U2366" s="31">
        <f t="shared" si="219"/>
        <v>0.88383574514394503</v>
      </c>
      <c r="V2366" s="12">
        <f t="shared" si="220"/>
        <v>-5.3628438160863413E-2</v>
      </c>
      <c r="W2366" s="12">
        <f t="shared" si="221"/>
        <v>1</v>
      </c>
    </row>
    <row r="2367" spans="1:23" x14ac:dyDescent="0.2">
      <c r="A2367" s="9">
        <v>0</v>
      </c>
      <c r="B2367" s="9">
        <v>1</v>
      </c>
      <c r="C2367" s="9">
        <v>65</v>
      </c>
      <c r="D2367" s="9">
        <v>1</v>
      </c>
      <c r="E2367" s="9">
        <v>0</v>
      </c>
      <c r="F2367" s="9">
        <v>0</v>
      </c>
      <c r="G2367" s="9">
        <v>1</v>
      </c>
      <c r="H2367" s="9">
        <v>3</v>
      </c>
      <c r="I2367" s="9">
        <v>0</v>
      </c>
      <c r="J2367" s="9">
        <v>0</v>
      </c>
      <c r="K2367" s="9">
        <v>0</v>
      </c>
      <c r="L2367" s="9">
        <v>0</v>
      </c>
      <c r="M2367" s="9">
        <v>194</v>
      </c>
      <c r="N2367" s="9">
        <v>122</v>
      </c>
      <c r="O2367" s="9">
        <v>68</v>
      </c>
      <c r="P2367" s="9">
        <v>26.08</v>
      </c>
      <c r="Q2367" s="9">
        <v>60</v>
      </c>
      <c r="R2367" s="11">
        <f t="shared" si="216"/>
        <v>-1.1039958201637017</v>
      </c>
      <c r="S2367" s="91">
        <f t="shared" si="217"/>
        <v>0.33154364458014363</v>
      </c>
      <c r="T2367" s="31">
        <f t="shared" si="218"/>
        <v>0.2489919470004939</v>
      </c>
      <c r="U2367" s="31">
        <f t="shared" si="219"/>
        <v>0.75100805299950613</v>
      </c>
      <c r="V2367" s="12">
        <f t="shared" si="220"/>
        <v>-0.12435540606574215</v>
      </c>
      <c r="W2367" s="12">
        <f t="shared" si="221"/>
        <v>1</v>
      </c>
    </row>
    <row r="2368" spans="1:23" x14ac:dyDescent="0.2">
      <c r="A2368" s="9">
        <v>0</v>
      </c>
      <c r="B2368" s="9">
        <v>1</v>
      </c>
      <c r="C2368" s="9">
        <v>52</v>
      </c>
      <c r="D2368" s="9">
        <v>1</v>
      </c>
      <c r="E2368" s="9">
        <v>0</v>
      </c>
      <c r="F2368" s="9">
        <v>0</v>
      </c>
      <c r="G2368" s="9">
        <v>1</v>
      </c>
      <c r="H2368" s="9">
        <v>15</v>
      </c>
      <c r="I2368" s="9">
        <v>0</v>
      </c>
      <c r="J2368" s="9">
        <v>0</v>
      </c>
      <c r="K2368" s="9">
        <v>0</v>
      </c>
      <c r="L2368" s="9">
        <v>0</v>
      </c>
      <c r="M2368" s="9">
        <v>212</v>
      </c>
      <c r="N2368" s="9">
        <v>138</v>
      </c>
      <c r="O2368" s="9">
        <v>86.5</v>
      </c>
      <c r="P2368" s="9">
        <v>24.88</v>
      </c>
      <c r="Q2368" s="9">
        <v>60</v>
      </c>
      <c r="R2368" s="11">
        <f t="shared" si="216"/>
        <v>-1.5540618556334547</v>
      </c>
      <c r="S2368" s="91">
        <f t="shared" si="217"/>
        <v>0.21138760173509524</v>
      </c>
      <c r="T2368" s="31">
        <f t="shared" si="218"/>
        <v>0.1745003840491024</v>
      </c>
      <c r="U2368" s="31">
        <f t="shared" si="219"/>
        <v>0.8254996159508976</v>
      </c>
      <c r="V2368" s="12">
        <f t="shared" si="220"/>
        <v>-8.3283124448970416E-2</v>
      </c>
      <c r="W2368" s="12">
        <f t="shared" si="221"/>
        <v>1</v>
      </c>
    </row>
    <row r="2369" spans="1:23" x14ac:dyDescent="0.2">
      <c r="A2369" s="9">
        <v>0</v>
      </c>
      <c r="B2369" s="9">
        <v>0</v>
      </c>
      <c r="C2369" s="9">
        <v>39</v>
      </c>
      <c r="D2369" s="9">
        <v>1</v>
      </c>
      <c r="E2369" s="9">
        <v>0</v>
      </c>
      <c r="F2369" s="9">
        <v>0</v>
      </c>
      <c r="G2369" s="9">
        <v>0</v>
      </c>
      <c r="H2369" s="9">
        <v>0</v>
      </c>
      <c r="I2369" s="9">
        <v>0</v>
      </c>
      <c r="J2369" s="9">
        <v>0</v>
      </c>
      <c r="K2369" s="9">
        <v>0</v>
      </c>
      <c r="L2369" s="9">
        <v>0</v>
      </c>
      <c r="M2369" s="9">
        <v>186</v>
      </c>
      <c r="N2369" s="9">
        <v>124</v>
      </c>
      <c r="O2369" s="9">
        <v>80</v>
      </c>
      <c r="P2369" s="9">
        <v>29.7</v>
      </c>
      <c r="Q2369" s="9">
        <v>75</v>
      </c>
      <c r="R2369" s="11">
        <f t="shared" si="216"/>
        <v>-3.3503024533261816</v>
      </c>
      <c r="S2369" s="91">
        <f t="shared" si="217"/>
        <v>3.5073744325812048E-2</v>
      </c>
      <c r="T2369" s="31">
        <f t="shared" si="218"/>
        <v>3.3885261333391356E-2</v>
      </c>
      <c r="U2369" s="31">
        <f t="shared" si="219"/>
        <v>0.96611473866660869</v>
      </c>
      <c r="V2369" s="12">
        <f t="shared" si="220"/>
        <v>-1.4971292414061206E-2</v>
      </c>
      <c r="W2369" s="12">
        <f t="shared" si="221"/>
        <v>0</v>
      </c>
    </row>
    <row r="2370" spans="1:23" x14ac:dyDescent="0.2">
      <c r="A2370" s="9">
        <v>0</v>
      </c>
      <c r="B2370" s="9">
        <v>0</v>
      </c>
      <c r="C2370" s="9">
        <v>46</v>
      </c>
      <c r="D2370" s="9">
        <v>0</v>
      </c>
      <c r="E2370" s="9">
        <v>0</v>
      </c>
      <c r="F2370" s="9">
        <v>1</v>
      </c>
      <c r="G2370" s="9">
        <v>0</v>
      </c>
      <c r="H2370" s="9">
        <v>0</v>
      </c>
      <c r="I2370" s="9">
        <v>0</v>
      </c>
      <c r="J2370" s="9">
        <v>0</v>
      </c>
      <c r="K2370" s="9">
        <v>0</v>
      </c>
      <c r="L2370" s="9">
        <v>0</v>
      </c>
      <c r="M2370" s="9">
        <v>193</v>
      </c>
      <c r="N2370" s="9">
        <v>106.5</v>
      </c>
      <c r="O2370" s="9">
        <v>70.5</v>
      </c>
      <c r="P2370" s="9">
        <v>26.18</v>
      </c>
      <c r="Q2370" s="9">
        <v>75</v>
      </c>
      <c r="R2370" s="11">
        <f t="shared" si="216"/>
        <v>-3.2569228661472005</v>
      </c>
      <c r="S2370" s="91">
        <f t="shared" si="217"/>
        <v>3.8506706188332747E-2</v>
      </c>
      <c r="T2370" s="31">
        <f t="shared" si="218"/>
        <v>3.7078919143108131E-2</v>
      </c>
      <c r="U2370" s="31">
        <f t="shared" si="219"/>
        <v>0.96292108085689188</v>
      </c>
      <c r="V2370" s="12">
        <f t="shared" si="220"/>
        <v>-1.6409305349869809E-2</v>
      </c>
      <c r="W2370" s="12">
        <f t="shared" si="221"/>
        <v>0</v>
      </c>
    </row>
    <row r="2371" spans="1:23" x14ac:dyDescent="0.2">
      <c r="A2371" s="9">
        <v>0</v>
      </c>
      <c r="B2371" s="9">
        <v>0</v>
      </c>
      <c r="C2371" s="9">
        <v>40</v>
      </c>
      <c r="D2371" s="9">
        <v>1</v>
      </c>
      <c r="E2371" s="9">
        <v>0</v>
      </c>
      <c r="F2371" s="9">
        <v>0</v>
      </c>
      <c r="G2371" s="9">
        <v>1</v>
      </c>
      <c r="H2371" s="9">
        <v>3</v>
      </c>
      <c r="I2371" s="9">
        <v>0</v>
      </c>
      <c r="J2371" s="9">
        <v>0</v>
      </c>
      <c r="K2371" s="9">
        <v>0</v>
      </c>
      <c r="L2371" s="9">
        <v>0</v>
      </c>
      <c r="M2371" s="9">
        <v>173</v>
      </c>
      <c r="N2371" s="9">
        <v>125</v>
      </c>
      <c r="O2371" s="9">
        <v>75</v>
      </c>
      <c r="P2371" s="9">
        <v>25.67</v>
      </c>
      <c r="Q2371" s="9">
        <v>65</v>
      </c>
      <c r="R2371" s="11">
        <f t="shared" si="216"/>
        <v>-3.2728689170352014</v>
      </c>
      <c r="S2371" s="91">
        <f t="shared" si="217"/>
        <v>3.7897546049086926E-2</v>
      </c>
      <c r="T2371" s="31">
        <f t="shared" si="218"/>
        <v>3.6513763996600279E-2</v>
      </c>
      <c r="U2371" s="31">
        <f t="shared" si="219"/>
        <v>0.96348623600339978</v>
      </c>
      <c r="V2371" s="12">
        <f t="shared" si="220"/>
        <v>-1.6154485129409674E-2</v>
      </c>
      <c r="W2371" s="12">
        <f t="shared" si="221"/>
        <v>0</v>
      </c>
    </row>
    <row r="2372" spans="1:23" x14ac:dyDescent="0.2">
      <c r="A2372" s="9">
        <v>1</v>
      </c>
      <c r="B2372" s="9">
        <v>1</v>
      </c>
      <c r="C2372" s="9">
        <v>63</v>
      </c>
      <c r="D2372" s="9">
        <v>1</v>
      </c>
      <c r="E2372" s="9">
        <v>0</v>
      </c>
      <c r="F2372" s="9">
        <v>0</v>
      </c>
      <c r="G2372" s="9">
        <v>1</v>
      </c>
      <c r="H2372" s="9">
        <v>20</v>
      </c>
      <c r="I2372" s="9">
        <v>0</v>
      </c>
      <c r="J2372" s="9">
        <v>0</v>
      </c>
      <c r="K2372" s="9">
        <v>1</v>
      </c>
      <c r="L2372" s="9">
        <v>0</v>
      </c>
      <c r="M2372" s="9">
        <v>228</v>
      </c>
      <c r="N2372" s="9">
        <v>141</v>
      </c>
      <c r="O2372" s="9">
        <v>82</v>
      </c>
      <c r="P2372" s="9">
        <v>25.84</v>
      </c>
      <c r="Q2372" s="9">
        <v>82</v>
      </c>
      <c r="R2372" s="11">
        <f t="shared" si="216"/>
        <v>-0.2617316480566787</v>
      </c>
      <c r="S2372" s="91">
        <f t="shared" si="217"/>
        <v>0.76971755119598195</v>
      </c>
      <c r="T2372" s="31">
        <f t="shared" si="218"/>
        <v>0.43493807849495747</v>
      </c>
      <c r="U2372" s="31">
        <f t="shared" si="219"/>
        <v>0.43493807849495747</v>
      </c>
      <c r="V2372" s="12">
        <f t="shared" si="220"/>
        <v>-0.36157256852159209</v>
      </c>
      <c r="W2372" s="12">
        <f t="shared" si="221"/>
        <v>1</v>
      </c>
    </row>
    <row r="2373" spans="1:23" x14ac:dyDescent="0.2">
      <c r="A2373" s="9">
        <v>0</v>
      </c>
      <c r="B2373" s="9">
        <v>0</v>
      </c>
      <c r="C2373" s="9">
        <v>39</v>
      </c>
      <c r="D2373" s="9">
        <v>0</v>
      </c>
      <c r="E2373" s="9">
        <v>1</v>
      </c>
      <c r="F2373" s="9">
        <v>0</v>
      </c>
      <c r="G2373" s="9">
        <v>0</v>
      </c>
      <c r="H2373" s="9">
        <v>0</v>
      </c>
      <c r="I2373" s="9">
        <v>0</v>
      </c>
      <c r="J2373" s="9">
        <v>0</v>
      </c>
      <c r="K2373" s="9">
        <v>1</v>
      </c>
      <c r="L2373" s="9">
        <v>0</v>
      </c>
      <c r="M2373" s="9">
        <v>200</v>
      </c>
      <c r="N2373" s="9">
        <v>141</v>
      </c>
      <c r="O2373" s="9">
        <v>87</v>
      </c>
      <c r="P2373" s="9">
        <v>24.04</v>
      </c>
      <c r="Q2373" s="9">
        <v>75</v>
      </c>
      <c r="R2373" s="11">
        <f t="shared" si="216"/>
        <v>-3.0328716918043535</v>
      </c>
      <c r="S2373" s="91">
        <f t="shared" si="217"/>
        <v>4.8177089533680724E-2</v>
      </c>
      <c r="T2373" s="31">
        <f t="shared" si="218"/>
        <v>4.5962738562730872E-2</v>
      </c>
      <c r="U2373" s="31">
        <f t="shared" si="219"/>
        <v>0.95403726143726908</v>
      </c>
      <c r="V2373" s="12">
        <f t="shared" si="220"/>
        <v>-2.0434662905365809E-2</v>
      </c>
      <c r="W2373" s="12">
        <f t="shared" si="221"/>
        <v>0</v>
      </c>
    </row>
    <row r="2374" spans="1:23" x14ac:dyDescent="0.2">
      <c r="A2374" s="9">
        <v>0</v>
      </c>
      <c r="B2374" s="9">
        <v>0</v>
      </c>
      <c r="C2374" s="9">
        <v>50</v>
      </c>
      <c r="D2374" s="9">
        <v>0</v>
      </c>
      <c r="E2374" s="9">
        <v>1</v>
      </c>
      <c r="F2374" s="9">
        <v>0</v>
      </c>
      <c r="G2374" s="9">
        <v>0</v>
      </c>
      <c r="H2374" s="9">
        <v>0</v>
      </c>
      <c r="I2374" s="9">
        <v>0</v>
      </c>
      <c r="J2374" s="9">
        <v>0</v>
      </c>
      <c r="K2374" s="9">
        <v>0</v>
      </c>
      <c r="L2374" s="9">
        <v>0</v>
      </c>
      <c r="M2374" s="9">
        <v>240</v>
      </c>
      <c r="N2374" s="9">
        <v>107.5</v>
      </c>
      <c r="O2374" s="9">
        <v>70</v>
      </c>
      <c r="P2374" s="9">
        <v>26.76</v>
      </c>
      <c r="Q2374" s="9">
        <v>67</v>
      </c>
      <c r="R2374" s="11">
        <f t="shared" ref="R2374:R2437" si="222">A$2+SUMPRODUCT(B$2:Q$2,B2374:Q2374)</f>
        <v>-2.9884297987892161</v>
      </c>
      <c r="S2374" s="91">
        <f t="shared" ref="S2374:S2437" si="223">EXP(R2374)</f>
        <v>5.0366460142720448E-2</v>
      </c>
      <c r="T2374" s="31">
        <f t="shared" ref="T2374:T2437" si="224">S2374/(1+S2374)</f>
        <v>4.795132180427468E-2</v>
      </c>
      <c r="U2374" s="31">
        <f t="shared" ref="U2374:U2437" si="225">IF(A2374=1,T2374,1-T2374)</f>
        <v>0.95204867819572536</v>
      </c>
      <c r="V2374" s="12">
        <f t="shared" ref="V2374:V2437" si="226">LOG(U2374)</f>
        <v>-2.134084559522877E-2</v>
      </c>
      <c r="W2374" s="12">
        <f t="shared" ref="W2374:W2437" si="227">IF(T2374&gt;T$1,1,0)</f>
        <v>0</v>
      </c>
    </row>
    <row r="2375" spans="1:23" x14ac:dyDescent="0.2">
      <c r="A2375" s="9">
        <v>0</v>
      </c>
      <c r="B2375" s="9">
        <v>1</v>
      </c>
      <c r="C2375" s="9">
        <v>46</v>
      </c>
      <c r="D2375" s="9">
        <v>1</v>
      </c>
      <c r="E2375" s="9">
        <v>0</v>
      </c>
      <c r="F2375" s="9">
        <v>0</v>
      </c>
      <c r="G2375" s="9">
        <v>1</v>
      </c>
      <c r="H2375" s="9">
        <v>20</v>
      </c>
      <c r="I2375" s="9">
        <v>0</v>
      </c>
      <c r="J2375" s="9">
        <v>0</v>
      </c>
      <c r="K2375" s="9">
        <v>1</v>
      </c>
      <c r="L2375" s="9">
        <v>0</v>
      </c>
      <c r="M2375" s="9">
        <v>253</v>
      </c>
      <c r="N2375" s="9">
        <v>159</v>
      </c>
      <c r="O2375" s="9">
        <v>100</v>
      </c>
      <c r="P2375" s="9">
        <v>27.31</v>
      </c>
      <c r="Q2375" s="9">
        <v>64</v>
      </c>
      <c r="R2375" s="11">
        <f t="shared" si="222"/>
        <v>-1.3729946857056969</v>
      </c>
      <c r="S2375" s="91">
        <f t="shared" si="223"/>
        <v>0.2533471273704539</v>
      </c>
      <c r="T2375" s="31">
        <f t="shared" si="224"/>
        <v>0.20213644076560097</v>
      </c>
      <c r="U2375" s="31">
        <f t="shared" si="225"/>
        <v>0.797863559234399</v>
      </c>
      <c r="V2375" s="12">
        <f t="shared" si="226"/>
        <v>-9.807136997494427E-2</v>
      </c>
      <c r="W2375" s="12">
        <f t="shared" si="227"/>
        <v>1</v>
      </c>
    </row>
    <row r="2376" spans="1:23" x14ac:dyDescent="0.2">
      <c r="A2376" s="9">
        <v>1</v>
      </c>
      <c r="B2376" s="9">
        <v>0</v>
      </c>
      <c r="C2376" s="9">
        <v>47</v>
      </c>
      <c r="D2376" s="9">
        <v>0</v>
      </c>
      <c r="E2376" s="9">
        <v>1</v>
      </c>
      <c r="F2376" s="9">
        <v>0</v>
      </c>
      <c r="G2376" s="9">
        <v>1</v>
      </c>
      <c r="H2376" s="9">
        <v>30</v>
      </c>
      <c r="I2376" s="9">
        <v>0</v>
      </c>
      <c r="J2376" s="9">
        <v>0</v>
      </c>
      <c r="K2376" s="9">
        <v>0</v>
      </c>
      <c r="L2376" s="9">
        <v>0</v>
      </c>
      <c r="M2376" s="9">
        <v>198</v>
      </c>
      <c r="N2376" s="9">
        <v>143</v>
      </c>
      <c r="O2376" s="9">
        <v>87</v>
      </c>
      <c r="P2376" s="9">
        <v>20.86</v>
      </c>
      <c r="Q2376" s="9">
        <v>85</v>
      </c>
      <c r="R2376" s="11">
        <f t="shared" si="222"/>
        <v>-1.9938549395064991</v>
      </c>
      <c r="S2376" s="91">
        <f t="shared" si="223"/>
        <v>0.13616948723092806</v>
      </c>
      <c r="T2376" s="31">
        <f t="shared" si="224"/>
        <v>0.11984962521991353</v>
      </c>
      <c r="U2376" s="31">
        <f t="shared" si="225"/>
        <v>0.11984962521991353</v>
      </c>
      <c r="V2376" s="12">
        <f t="shared" si="226"/>
        <v>-0.92136331970440299</v>
      </c>
      <c r="W2376" s="12">
        <f t="shared" si="227"/>
        <v>1</v>
      </c>
    </row>
    <row r="2377" spans="1:23" x14ac:dyDescent="0.2">
      <c r="A2377" s="9">
        <v>1</v>
      </c>
      <c r="B2377" s="9">
        <v>0</v>
      </c>
      <c r="C2377" s="9">
        <v>61</v>
      </c>
      <c r="D2377" s="9">
        <v>0</v>
      </c>
      <c r="E2377" s="9">
        <v>1</v>
      </c>
      <c r="F2377" s="9">
        <v>0</v>
      </c>
      <c r="G2377" s="9">
        <v>0</v>
      </c>
      <c r="H2377" s="9">
        <v>0</v>
      </c>
      <c r="I2377" s="9">
        <v>1</v>
      </c>
      <c r="J2377" s="9">
        <v>0</v>
      </c>
      <c r="K2377" s="9">
        <v>1</v>
      </c>
      <c r="L2377" s="9">
        <v>0</v>
      </c>
      <c r="M2377" s="9">
        <v>209</v>
      </c>
      <c r="N2377" s="9">
        <v>133</v>
      </c>
      <c r="O2377" s="9">
        <v>93</v>
      </c>
      <c r="P2377" s="9">
        <v>25.4</v>
      </c>
      <c r="Q2377" s="9">
        <v>80</v>
      </c>
      <c r="R2377" s="11">
        <f t="shared" si="222"/>
        <v>-1.5867058409439068</v>
      </c>
      <c r="S2377" s="91">
        <f t="shared" si="223"/>
        <v>0.20459848279856147</v>
      </c>
      <c r="T2377" s="31">
        <f t="shared" si="224"/>
        <v>0.16984786692013074</v>
      </c>
      <c r="U2377" s="31">
        <f t="shared" si="225"/>
        <v>0.16984786692013074</v>
      </c>
      <c r="V2377" s="12">
        <f t="shared" si="226"/>
        <v>-0.76993990296312476</v>
      </c>
      <c r="W2377" s="12">
        <f t="shared" si="227"/>
        <v>1</v>
      </c>
    </row>
    <row r="2378" spans="1:23" x14ac:dyDescent="0.2">
      <c r="A2378" s="9">
        <v>0</v>
      </c>
      <c r="B2378" s="9">
        <v>0</v>
      </c>
      <c r="C2378" s="9">
        <v>64</v>
      </c>
      <c r="D2378" s="9">
        <v>1</v>
      </c>
      <c r="E2378" s="9">
        <v>0</v>
      </c>
      <c r="F2378" s="9">
        <v>0</v>
      </c>
      <c r="G2378" s="9">
        <v>0</v>
      </c>
      <c r="H2378" s="9">
        <v>0</v>
      </c>
      <c r="I2378" s="9">
        <v>1</v>
      </c>
      <c r="J2378" s="9">
        <v>0</v>
      </c>
      <c r="K2378" s="9">
        <v>1</v>
      </c>
      <c r="L2378" s="9">
        <v>0</v>
      </c>
      <c r="M2378" s="9">
        <v>285</v>
      </c>
      <c r="N2378" s="9">
        <v>160</v>
      </c>
      <c r="O2378" s="9">
        <v>87</v>
      </c>
      <c r="P2378" s="9">
        <v>29.97</v>
      </c>
      <c r="Q2378" s="9">
        <v>65</v>
      </c>
      <c r="R2378" s="11">
        <f t="shared" si="222"/>
        <v>-0.83940907927757014</v>
      </c>
      <c r="S2378" s="91">
        <f t="shared" si="223"/>
        <v>0.4319657055122299</v>
      </c>
      <c r="T2378" s="31">
        <f t="shared" si="224"/>
        <v>0.30165925332528198</v>
      </c>
      <c r="U2378" s="31">
        <f t="shared" si="225"/>
        <v>0.69834074667471802</v>
      </c>
      <c r="V2378" s="12">
        <f t="shared" si="226"/>
        <v>-0.15593261707438866</v>
      </c>
      <c r="W2378" s="12">
        <f t="shared" si="227"/>
        <v>1</v>
      </c>
    </row>
    <row r="2379" spans="1:23" x14ac:dyDescent="0.2">
      <c r="A2379" s="9">
        <v>0</v>
      </c>
      <c r="B2379" s="9">
        <v>0</v>
      </c>
      <c r="C2379" s="9">
        <v>59</v>
      </c>
      <c r="D2379" s="9">
        <v>0</v>
      </c>
      <c r="E2379" s="9">
        <v>1</v>
      </c>
      <c r="F2379" s="9">
        <v>0</v>
      </c>
      <c r="G2379" s="9">
        <v>1</v>
      </c>
      <c r="H2379" s="9">
        <v>20</v>
      </c>
      <c r="I2379" s="9">
        <v>0</v>
      </c>
      <c r="J2379" s="9">
        <v>0</v>
      </c>
      <c r="K2379" s="9">
        <v>1</v>
      </c>
      <c r="L2379" s="9">
        <v>0</v>
      </c>
      <c r="M2379" s="9">
        <v>254</v>
      </c>
      <c r="N2379" s="9">
        <v>154.5</v>
      </c>
      <c r="O2379" s="9">
        <v>93</v>
      </c>
      <c r="P2379" s="9">
        <v>21.82</v>
      </c>
      <c r="Q2379" s="9">
        <v>85</v>
      </c>
      <c r="R2379" s="11">
        <f t="shared" si="222"/>
        <v>-1.0857145466394451</v>
      </c>
      <c r="S2379" s="91">
        <f t="shared" si="223"/>
        <v>0.3376604255510201</v>
      </c>
      <c r="T2379" s="31">
        <f t="shared" si="224"/>
        <v>0.25242611585218144</v>
      </c>
      <c r="U2379" s="31">
        <f t="shared" si="225"/>
        <v>0.74757388414781856</v>
      </c>
      <c r="V2379" s="12">
        <f t="shared" si="226"/>
        <v>-0.12634587873328221</v>
      </c>
      <c r="W2379" s="12">
        <f t="shared" si="227"/>
        <v>1</v>
      </c>
    </row>
    <row r="2380" spans="1:23" x14ac:dyDescent="0.2">
      <c r="A2380" s="9">
        <v>0</v>
      </c>
      <c r="B2380" s="9">
        <v>0</v>
      </c>
      <c r="C2380" s="9">
        <v>63</v>
      </c>
      <c r="D2380" s="9">
        <v>0</v>
      </c>
      <c r="E2380" s="9">
        <v>0</v>
      </c>
      <c r="F2380" s="9">
        <v>1</v>
      </c>
      <c r="G2380" s="9">
        <v>0</v>
      </c>
      <c r="H2380" s="9">
        <v>0</v>
      </c>
      <c r="I2380" s="9">
        <v>0</v>
      </c>
      <c r="J2380" s="9">
        <v>0</v>
      </c>
      <c r="K2380" s="9">
        <v>0</v>
      </c>
      <c r="L2380" s="9">
        <v>0</v>
      </c>
      <c r="M2380" s="9">
        <v>297</v>
      </c>
      <c r="N2380" s="9">
        <v>133.5</v>
      </c>
      <c r="O2380" s="9">
        <v>92</v>
      </c>
      <c r="P2380" s="9">
        <v>25.09</v>
      </c>
      <c r="Q2380" s="9">
        <v>80</v>
      </c>
      <c r="R2380" s="11">
        <f t="shared" si="222"/>
        <v>-1.8474538042114421</v>
      </c>
      <c r="S2380" s="91">
        <f t="shared" si="223"/>
        <v>0.15763803305032653</v>
      </c>
      <c r="T2380" s="31">
        <f t="shared" si="224"/>
        <v>0.13617212682185043</v>
      </c>
      <c r="U2380" s="31">
        <f t="shared" si="225"/>
        <v>0.86382787317814957</v>
      </c>
      <c r="V2380" s="12">
        <f t="shared" si="226"/>
        <v>-6.3572786660177696E-2</v>
      </c>
      <c r="W2380" s="12">
        <f t="shared" si="227"/>
        <v>1</v>
      </c>
    </row>
    <row r="2381" spans="1:23" x14ac:dyDescent="0.2">
      <c r="A2381" s="9">
        <v>1</v>
      </c>
      <c r="B2381" s="9">
        <v>0</v>
      </c>
      <c r="C2381" s="9">
        <v>51</v>
      </c>
      <c r="D2381" s="9">
        <v>0</v>
      </c>
      <c r="E2381" s="9">
        <v>1</v>
      </c>
      <c r="F2381" s="9">
        <v>0</v>
      </c>
      <c r="G2381" s="9">
        <v>1</v>
      </c>
      <c r="H2381" s="9">
        <v>20</v>
      </c>
      <c r="I2381" s="9">
        <v>0</v>
      </c>
      <c r="J2381" s="9">
        <v>0</v>
      </c>
      <c r="K2381" s="9">
        <v>0</v>
      </c>
      <c r="L2381" s="9">
        <v>0</v>
      </c>
      <c r="M2381" s="9">
        <v>326</v>
      </c>
      <c r="N2381" s="9">
        <v>112</v>
      </c>
      <c r="O2381" s="9">
        <v>83</v>
      </c>
      <c r="P2381" s="9">
        <v>20.82</v>
      </c>
      <c r="Q2381" s="9">
        <v>104</v>
      </c>
      <c r="R2381" s="11">
        <f t="shared" si="222"/>
        <v>-2.2700113839634337</v>
      </c>
      <c r="S2381" s="91">
        <f t="shared" si="223"/>
        <v>0.1033110039877142</v>
      </c>
      <c r="T2381" s="31">
        <f t="shared" si="224"/>
        <v>9.3637246084119177E-2</v>
      </c>
      <c r="U2381" s="31">
        <f t="shared" si="225"/>
        <v>9.3637246084119177E-2</v>
      </c>
      <c r="V2381" s="12">
        <f t="shared" si="226"/>
        <v>-1.028551367594573</v>
      </c>
      <c r="W2381" s="12">
        <f t="shared" si="227"/>
        <v>0</v>
      </c>
    </row>
    <row r="2382" spans="1:23" x14ac:dyDescent="0.2">
      <c r="A2382" s="9">
        <v>0</v>
      </c>
      <c r="B2382" s="9">
        <v>1</v>
      </c>
      <c r="C2382" s="9">
        <v>47</v>
      </c>
      <c r="D2382" s="9">
        <v>1</v>
      </c>
      <c r="E2382" s="9">
        <v>0</v>
      </c>
      <c r="F2382" s="9">
        <v>0</v>
      </c>
      <c r="G2382" s="9">
        <v>1</v>
      </c>
      <c r="H2382" s="9">
        <v>30</v>
      </c>
      <c r="I2382" s="9">
        <v>0</v>
      </c>
      <c r="J2382" s="9">
        <v>0</v>
      </c>
      <c r="K2382" s="9">
        <v>1</v>
      </c>
      <c r="L2382" s="9">
        <v>0</v>
      </c>
      <c r="M2382" s="9">
        <v>190</v>
      </c>
      <c r="N2382" s="9">
        <v>147.5</v>
      </c>
      <c r="O2382" s="9">
        <v>92.5</v>
      </c>
      <c r="P2382" s="9">
        <v>31.31</v>
      </c>
      <c r="Q2382" s="9">
        <v>77</v>
      </c>
      <c r="R2382" s="11">
        <f t="shared" si="222"/>
        <v>-1.1678894140897045</v>
      </c>
      <c r="S2382" s="91">
        <f t="shared" si="223"/>
        <v>0.31102268912141112</v>
      </c>
      <c r="T2382" s="31">
        <f t="shared" si="224"/>
        <v>0.23723669445404078</v>
      </c>
      <c r="U2382" s="31">
        <f t="shared" si="225"/>
        <v>0.76276330554595928</v>
      </c>
      <c r="V2382" s="12">
        <f t="shared" si="226"/>
        <v>-0.11761020784184693</v>
      </c>
      <c r="W2382" s="12">
        <f t="shared" si="227"/>
        <v>1</v>
      </c>
    </row>
    <row r="2383" spans="1:23" x14ac:dyDescent="0.2">
      <c r="A2383" s="9">
        <v>0</v>
      </c>
      <c r="B2383" s="9">
        <v>1</v>
      </c>
      <c r="C2383" s="9">
        <v>38</v>
      </c>
      <c r="D2383" s="9">
        <v>0</v>
      </c>
      <c r="E2383" s="9">
        <v>1</v>
      </c>
      <c r="F2383" s="9">
        <v>0</v>
      </c>
      <c r="G2383" s="9">
        <v>1</v>
      </c>
      <c r="H2383" s="9">
        <v>15</v>
      </c>
      <c r="I2383" s="9">
        <v>0</v>
      </c>
      <c r="J2383" s="9">
        <v>0</v>
      </c>
      <c r="K2383" s="9">
        <v>0</v>
      </c>
      <c r="L2383" s="9">
        <v>0</v>
      </c>
      <c r="M2383" s="9">
        <v>150</v>
      </c>
      <c r="N2383" s="9">
        <v>123</v>
      </c>
      <c r="O2383" s="9">
        <v>76</v>
      </c>
      <c r="P2383" s="9">
        <v>20.39</v>
      </c>
      <c r="Q2383" s="9">
        <v>60</v>
      </c>
      <c r="R2383" s="11">
        <f t="shared" si="222"/>
        <v>-2.7705865641659368</v>
      </c>
      <c r="S2383" s="91">
        <f t="shared" si="223"/>
        <v>6.2625260233165295E-2</v>
      </c>
      <c r="T2383" s="31">
        <f t="shared" si="224"/>
        <v>5.8934473493904911E-2</v>
      </c>
      <c r="U2383" s="31">
        <f t="shared" si="225"/>
        <v>0.9410655265060951</v>
      </c>
      <c r="V2383" s="12">
        <f t="shared" si="226"/>
        <v>-2.6380135542740456E-2</v>
      </c>
      <c r="W2383" s="12">
        <f t="shared" si="227"/>
        <v>0</v>
      </c>
    </row>
    <row r="2384" spans="1:23" x14ac:dyDescent="0.2">
      <c r="A2384" s="9">
        <v>0</v>
      </c>
      <c r="B2384" s="9">
        <v>0</v>
      </c>
      <c r="C2384" s="9">
        <v>45</v>
      </c>
      <c r="D2384" s="9">
        <v>1</v>
      </c>
      <c r="E2384" s="9">
        <v>0</v>
      </c>
      <c r="F2384" s="9">
        <v>0</v>
      </c>
      <c r="G2384" s="9">
        <v>0</v>
      </c>
      <c r="H2384" s="9">
        <v>0</v>
      </c>
      <c r="I2384" s="9">
        <v>0</v>
      </c>
      <c r="J2384" s="9">
        <v>0</v>
      </c>
      <c r="K2384" s="9">
        <v>0</v>
      </c>
      <c r="L2384" s="9">
        <v>0</v>
      </c>
      <c r="M2384" s="9">
        <v>288</v>
      </c>
      <c r="N2384" s="9">
        <v>135</v>
      </c>
      <c r="O2384" s="9">
        <v>88</v>
      </c>
      <c r="P2384" s="9">
        <v>25.23</v>
      </c>
      <c r="Q2384" s="9">
        <v>85</v>
      </c>
      <c r="R2384" s="11">
        <f t="shared" si="222"/>
        <v>-2.710926604477697</v>
      </c>
      <c r="S2384" s="91">
        <f t="shared" si="223"/>
        <v>6.6475181967275879E-2</v>
      </c>
      <c r="T2384" s="31">
        <f t="shared" si="224"/>
        <v>6.2331672683327032E-2</v>
      </c>
      <c r="U2384" s="31">
        <f t="shared" si="225"/>
        <v>0.93766832731667293</v>
      </c>
      <c r="V2384" s="12">
        <f t="shared" si="226"/>
        <v>-2.7950753400004927E-2</v>
      </c>
      <c r="W2384" s="12">
        <f t="shared" si="227"/>
        <v>0</v>
      </c>
    </row>
    <row r="2385" spans="1:23" x14ac:dyDescent="0.2">
      <c r="A2385" s="9">
        <v>0</v>
      </c>
      <c r="B2385" s="9">
        <v>1</v>
      </c>
      <c r="C2385" s="9">
        <v>61</v>
      </c>
      <c r="D2385" s="9">
        <v>1</v>
      </c>
      <c r="E2385" s="9">
        <v>0</v>
      </c>
      <c r="F2385" s="9">
        <v>0</v>
      </c>
      <c r="G2385" s="9">
        <v>0</v>
      </c>
      <c r="H2385" s="9">
        <v>0</v>
      </c>
      <c r="I2385" s="9">
        <v>0</v>
      </c>
      <c r="J2385" s="9">
        <v>0</v>
      </c>
      <c r="K2385" s="9">
        <v>0</v>
      </c>
      <c r="L2385" s="9">
        <v>0</v>
      </c>
      <c r="M2385" s="9">
        <v>195</v>
      </c>
      <c r="N2385" s="9">
        <v>113</v>
      </c>
      <c r="O2385" s="9">
        <v>77</v>
      </c>
      <c r="P2385" s="9">
        <v>25.51</v>
      </c>
      <c r="Q2385" s="9">
        <v>80</v>
      </c>
      <c r="R2385" s="11">
        <f t="shared" si="222"/>
        <v>-1.4212110148444221</v>
      </c>
      <c r="S2385" s="91">
        <f t="shared" si="223"/>
        <v>0.24142147480662876</v>
      </c>
      <c r="T2385" s="31">
        <f t="shared" si="224"/>
        <v>0.19447180486726637</v>
      </c>
      <c r="U2385" s="31">
        <f t="shared" si="225"/>
        <v>0.80552819513273366</v>
      </c>
      <c r="V2385" s="12">
        <f t="shared" si="226"/>
        <v>-9.3919253784477102E-2</v>
      </c>
      <c r="W2385" s="12">
        <f t="shared" si="227"/>
        <v>1</v>
      </c>
    </row>
    <row r="2386" spans="1:23" x14ac:dyDescent="0.2">
      <c r="A2386" s="9">
        <v>1</v>
      </c>
      <c r="B2386" s="9">
        <v>1</v>
      </c>
      <c r="C2386" s="9">
        <v>51</v>
      </c>
      <c r="D2386" s="9">
        <v>0</v>
      </c>
      <c r="E2386" s="9">
        <v>1</v>
      </c>
      <c r="F2386" s="9">
        <v>0</v>
      </c>
      <c r="G2386" s="9">
        <v>1</v>
      </c>
      <c r="H2386" s="9">
        <v>5</v>
      </c>
      <c r="I2386" s="9">
        <v>0</v>
      </c>
      <c r="J2386" s="9">
        <v>0</v>
      </c>
      <c r="K2386" s="9">
        <v>1</v>
      </c>
      <c r="L2386" s="9">
        <v>0</v>
      </c>
      <c r="M2386" s="9">
        <v>290</v>
      </c>
      <c r="N2386" s="9">
        <v>168</v>
      </c>
      <c r="O2386" s="9">
        <v>103</v>
      </c>
      <c r="P2386" s="9">
        <v>29.11</v>
      </c>
      <c r="Q2386" s="9">
        <v>80</v>
      </c>
      <c r="R2386" s="11">
        <f t="shared" si="222"/>
        <v>-1.4348547359185337</v>
      </c>
      <c r="S2386" s="91">
        <f t="shared" si="223"/>
        <v>0.23814995613675921</v>
      </c>
      <c r="T2386" s="31">
        <f t="shared" si="224"/>
        <v>0.1923433869673008</v>
      </c>
      <c r="U2386" s="31">
        <f t="shared" si="225"/>
        <v>0.1923433869673008</v>
      </c>
      <c r="V2386" s="12">
        <f t="shared" si="226"/>
        <v>-0.71592274074776141</v>
      </c>
      <c r="W2386" s="12">
        <f t="shared" si="227"/>
        <v>1</v>
      </c>
    </row>
    <row r="2387" spans="1:23" x14ac:dyDescent="0.2">
      <c r="A2387" s="9">
        <v>0</v>
      </c>
      <c r="B2387" s="9">
        <v>1</v>
      </c>
      <c r="C2387" s="9">
        <v>45</v>
      </c>
      <c r="D2387" s="9">
        <v>0</v>
      </c>
      <c r="E2387" s="9">
        <v>0</v>
      </c>
      <c r="F2387" s="9">
        <v>0</v>
      </c>
      <c r="G2387" s="9">
        <v>1</v>
      </c>
      <c r="H2387" s="9">
        <v>20</v>
      </c>
      <c r="I2387" s="9">
        <v>0</v>
      </c>
      <c r="J2387" s="9">
        <v>0</v>
      </c>
      <c r="K2387" s="9">
        <v>0</v>
      </c>
      <c r="L2387" s="9">
        <v>0</v>
      </c>
      <c r="M2387" s="9">
        <v>257</v>
      </c>
      <c r="N2387" s="9">
        <v>117.5</v>
      </c>
      <c r="O2387" s="9">
        <v>82.5</v>
      </c>
      <c r="P2387" s="9">
        <v>24.62</v>
      </c>
      <c r="Q2387" s="9">
        <v>58</v>
      </c>
      <c r="R2387" s="11">
        <f t="shared" si="222"/>
        <v>-2.0584379167899227</v>
      </c>
      <c r="S2387" s="91">
        <f t="shared" si="223"/>
        <v>0.12765321918271902</v>
      </c>
      <c r="T2387" s="31">
        <f t="shared" si="224"/>
        <v>0.11320254933980262</v>
      </c>
      <c r="U2387" s="31">
        <f t="shared" si="225"/>
        <v>0.88679745066019744</v>
      </c>
      <c r="V2387" s="12">
        <f t="shared" si="226"/>
        <v>-5.2175564053039025E-2</v>
      </c>
      <c r="W2387" s="12">
        <f t="shared" si="227"/>
        <v>1</v>
      </c>
    </row>
    <row r="2388" spans="1:23" x14ac:dyDescent="0.2">
      <c r="A2388" s="9">
        <v>0</v>
      </c>
      <c r="B2388" s="9">
        <v>0</v>
      </c>
      <c r="C2388" s="9">
        <v>54</v>
      </c>
      <c r="D2388" s="9">
        <v>1</v>
      </c>
      <c r="E2388" s="9">
        <v>0</v>
      </c>
      <c r="F2388" s="9">
        <v>0</v>
      </c>
      <c r="G2388" s="9">
        <v>0</v>
      </c>
      <c r="H2388" s="9">
        <v>0</v>
      </c>
      <c r="I2388" s="9">
        <v>0</v>
      </c>
      <c r="J2388" s="9">
        <v>0</v>
      </c>
      <c r="K2388" s="9">
        <v>0</v>
      </c>
      <c r="L2388" s="9">
        <v>0</v>
      </c>
      <c r="M2388" s="9">
        <v>197</v>
      </c>
      <c r="N2388" s="9">
        <v>138</v>
      </c>
      <c r="O2388" s="9">
        <v>80</v>
      </c>
      <c r="P2388" s="9">
        <v>31.82</v>
      </c>
      <c r="Q2388" s="9">
        <v>72</v>
      </c>
      <c r="R2388" s="11">
        <f t="shared" si="222"/>
        <v>-2.1969665593199119</v>
      </c>
      <c r="S2388" s="91">
        <f t="shared" si="223"/>
        <v>0.11113978347842432</v>
      </c>
      <c r="T2388" s="31">
        <f t="shared" si="224"/>
        <v>0.10002322401822489</v>
      </c>
      <c r="U2388" s="31">
        <f t="shared" si="225"/>
        <v>0.89997677598177517</v>
      </c>
      <c r="V2388" s="12">
        <f t="shared" si="226"/>
        <v>-4.5768697441894719E-2</v>
      </c>
      <c r="W2388" s="12">
        <f t="shared" si="227"/>
        <v>1</v>
      </c>
    </row>
    <row r="2389" spans="1:23" x14ac:dyDescent="0.2">
      <c r="A2389" s="9">
        <v>1</v>
      </c>
      <c r="B2389" s="9">
        <v>0</v>
      </c>
      <c r="C2389" s="9">
        <v>64</v>
      </c>
      <c r="D2389" s="9">
        <v>0</v>
      </c>
      <c r="E2389" s="9">
        <v>1</v>
      </c>
      <c r="F2389" s="9">
        <v>0</v>
      </c>
      <c r="G2389" s="9">
        <v>1</v>
      </c>
      <c r="H2389" s="9">
        <v>15</v>
      </c>
      <c r="I2389" s="9">
        <v>0</v>
      </c>
      <c r="J2389" s="9">
        <v>0</v>
      </c>
      <c r="K2389" s="9">
        <v>1</v>
      </c>
      <c r="L2389" s="9">
        <v>0</v>
      </c>
      <c r="M2389" s="9">
        <v>259</v>
      </c>
      <c r="N2389" s="9">
        <v>195</v>
      </c>
      <c r="O2389" s="9">
        <v>110</v>
      </c>
      <c r="P2389" s="9">
        <v>20.09</v>
      </c>
      <c r="Q2389" s="9">
        <v>75</v>
      </c>
      <c r="R2389" s="11">
        <f t="shared" si="222"/>
        <v>-0.44705874027040338</v>
      </c>
      <c r="S2389" s="91">
        <f t="shared" si="223"/>
        <v>0.63950634239601978</v>
      </c>
      <c r="T2389" s="31">
        <f t="shared" si="224"/>
        <v>0.39006030404336683</v>
      </c>
      <c r="U2389" s="31">
        <f t="shared" si="225"/>
        <v>0.39006030404336683</v>
      </c>
      <c r="V2389" s="12">
        <f t="shared" si="226"/>
        <v>-0.40886824505381536</v>
      </c>
      <c r="W2389" s="12">
        <f t="shared" si="227"/>
        <v>1</v>
      </c>
    </row>
    <row r="2390" spans="1:23" x14ac:dyDescent="0.2">
      <c r="A2390" s="9">
        <v>0</v>
      </c>
      <c r="B2390" s="9">
        <v>0</v>
      </c>
      <c r="C2390" s="9">
        <v>49</v>
      </c>
      <c r="D2390" s="9">
        <v>0</v>
      </c>
      <c r="E2390" s="9">
        <v>0</v>
      </c>
      <c r="F2390" s="9">
        <v>0</v>
      </c>
      <c r="G2390" s="9">
        <v>0</v>
      </c>
      <c r="H2390" s="9">
        <v>0</v>
      </c>
      <c r="I2390" s="9">
        <v>0</v>
      </c>
      <c r="J2390" s="9">
        <v>0</v>
      </c>
      <c r="K2390" s="9">
        <v>0</v>
      </c>
      <c r="L2390" s="9">
        <v>0</v>
      </c>
      <c r="M2390" s="9">
        <v>232</v>
      </c>
      <c r="N2390" s="9">
        <v>125</v>
      </c>
      <c r="O2390" s="9">
        <v>83</v>
      </c>
      <c r="P2390" s="9">
        <v>22.17</v>
      </c>
      <c r="Q2390" s="9">
        <v>70</v>
      </c>
      <c r="R2390" s="11">
        <f t="shared" si="222"/>
        <v>-2.5199618538141486</v>
      </c>
      <c r="S2390" s="91">
        <f t="shared" si="223"/>
        <v>8.0462676035185435E-2</v>
      </c>
      <c r="T2390" s="31">
        <f t="shared" si="224"/>
        <v>7.4470574338067336E-2</v>
      </c>
      <c r="U2390" s="31">
        <f t="shared" si="225"/>
        <v>0.92552942566193264</v>
      </c>
      <c r="V2390" s="12">
        <f t="shared" si="226"/>
        <v>-3.3609769024041246E-2</v>
      </c>
      <c r="W2390" s="12">
        <f t="shared" si="227"/>
        <v>0</v>
      </c>
    </row>
    <row r="2391" spans="1:23" x14ac:dyDescent="0.2">
      <c r="A2391" s="9">
        <v>0</v>
      </c>
      <c r="B2391" s="9">
        <v>0</v>
      </c>
      <c r="C2391" s="9">
        <v>59</v>
      </c>
      <c r="D2391" s="9">
        <v>0</v>
      </c>
      <c r="E2391" s="9">
        <v>0</v>
      </c>
      <c r="F2391" s="9">
        <v>1</v>
      </c>
      <c r="G2391" s="9">
        <v>0</v>
      </c>
      <c r="H2391" s="9">
        <v>0</v>
      </c>
      <c r="I2391" s="9">
        <v>1</v>
      </c>
      <c r="J2391" s="9">
        <v>0</v>
      </c>
      <c r="K2391" s="9">
        <v>1</v>
      </c>
      <c r="L2391" s="9">
        <v>0</v>
      </c>
      <c r="M2391" s="9">
        <v>223</v>
      </c>
      <c r="N2391" s="9">
        <v>159</v>
      </c>
      <c r="O2391" s="9">
        <v>102</v>
      </c>
      <c r="P2391" s="9">
        <v>28.3</v>
      </c>
      <c r="Q2391" s="9">
        <v>62</v>
      </c>
      <c r="R2391" s="11">
        <f t="shared" si="222"/>
        <v>-1.5618967952784359</v>
      </c>
      <c r="S2391" s="91">
        <f t="shared" si="223"/>
        <v>0.20973786387136342</v>
      </c>
      <c r="T2391" s="31">
        <f t="shared" si="224"/>
        <v>0.17337463770883982</v>
      </c>
      <c r="U2391" s="31">
        <f t="shared" si="225"/>
        <v>0.82662536229116013</v>
      </c>
      <c r="V2391" s="12">
        <f t="shared" si="226"/>
        <v>-8.269127394649245E-2</v>
      </c>
      <c r="W2391" s="12">
        <f t="shared" si="227"/>
        <v>1</v>
      </c>
    </row>
    <row r="2392" spans="1:23" x14ac:dyDescent="0.2">
      <c r="A2392" s="9">
        <v>0</v>
      </c>
      <c r="B2392" s="9">
        <v>1</v>
      </c>
      <c r="C2392" s="9">
        <v>48</v>
      </c>
      <c r="D2392" s="9">
        <v>1</v>
      </c>
      <c r="E2392" s="9">
        <v>0</v>
      </c>
      <c r="F2392" s="9">
        <v>0</v>
      </c>
      <c r="G2392" s="9">
        <v>1</v>
      </c>
      <c r="H2392" s="9">
        <v>15</v>
      </c>
      <c r="I2392" s="9">
        <v>0</v>
      </c>
      <c r="J2392" s="9">
        <v>0</v>
      </c>
      <c r="K2392" s="9">
        <v>0</v>
      </c>
      <c r="L2392" s="9">
        <v>0</v>
      </c>
      <c r="M2392" s="9">
        <v>240</v>
      </c>
      <c r="N2392" s="9">
        <v>126</v>
      </c>
      <c r="O2392" s="9">
        <v>84</v>
      </c>
      <c r="P2392" s="9">
        <v>25.82</v>
      </c>
      <c r="Q2392" s="9">
        <v>73</v>
      </c>
      <c r="R2392" s="11">
        <f t="shared" si="222"/>
        <v>-1.9065260342600538</v>
      </c>
      <c r="S2392" s="91">
        <f t="shared" si="223"/>
        <v>0.14859570737035196</v>
      </c>
      <c r="T2392" s="31">
        <f t="shared" si="224"/>
        <v>0.12937163739759558</v>
      </c>
      <c r="U2392" s="31">
        <f t="shared" si="225"/>
        <v>0.87062836260240439</v>
      </c>
      <c r="V2392" s="12">
        <f t="shared" si="226"/>
        <v>-6.0167188865874972E-2</v>
      </c>
      <c r="W2392" s="12">
        <f t="shared" si="227"/>
        <v>1</v>
      </c>
    </row>
    <row r="2393" spans="1:23" x14ac:dyDescent="0.2">
      <c r="A2393" s="9">
        <v>0</v>
      </c>
      <c r="B2393" s="9">
        <v>1</v>
      </c>
      <c r="C2393" s="9">
        <v>48</v>
      </c>
      <c r="D2393" s="9">
        <v>1</v>
      </c>
      <c r="E2393" s="9">
        <v>0</v>
      </c>
      <c r="F2393" s="9">
        <v>0</v>
      </c>
      <c r="G2393" s="9">
        <v>0</v>
      </c>
      <c r="H2393" s="9">
        <v>0</v>
      </c>
      <c r="I2393" s="9">
        <v>0</v>
      </c>
      <c r="J2393" s="9">
        <v>0</v>
      </c>
      <c r="K2393" s="9">
        <v>1</v>
      </c>
      <c r="L2393" s="9">
        <v>0</v>
      </c>
      <c r="M2393" s="9">
        <v>306</v>
      </c>
      <c r="N2393" s="9">
        <v>140</v>
      </c>
      <c r="O2393" s="9">
        <v>94</v>
      </c>
      <c r="P2393" s="9">
        <v>23.95</v>
      </c>
      <c r="Q2393" s="9">
        <v>65</v>
      </c>
      <c r="R2393" s="11">
        <f t="shared" si="222"/>
        <v>-1.793586824250438</v>
      </c>
      <c r="S2393" s="91">
        <f t="shared" si="223"/>
        <v>0.16636238559571306</v>
      </c>
      <c r="T2393" s="31">
        <f t="shared" si="224"/>
        <v>0.14263353109655058</v>
      </c>
      <c r="U2393" s="31">
        <f t="shared" si="225"/>
        <v>0.85736646890344947</v>
      </c>
      <c r="V2393" s="12">
        <f t="shared" si="226"/>
        <v>-6.6833505494109255E-2</v>
      </c>
      <c r="W2393" s="12">
        <f t="shared" si="227"/>
        <v>1</v>
      </c>
    </row>
    <row r="2394" spans="1:23" x14ac:dyDescent="0.2">
      <c r="A2394" s="9">
        <v>0</v>
      </c>
      <c r="B2394" s="9">
        <v>1</v>
      </c>
      <c r="C2394" s="9">
        <v>63</v>
      </c>
      <c r="D2394" s="9">
        <v>0</v>
      </c>
      <c r="E2394" s="9">
        <v>0</v>
      </c>
      <c r="F2394" s="9">
        <v>1</v>
      </c>
      <c r="G2394" s="9">
        <v>1</v>
      </c>
      <c r="H2394" s="9">
        <v>20</v>
      </c>
      <c r="I2394" s="9">
        <v>0</v>
      </c>
      <c r="J2394" s="9">
        <v>0</v>
      </c>
      <c r="K2394" s="9">
        <v>0</v>
      </c>
      <c r="L2394" s="9">
        <v>0</v>
      </c>
      <c r="M2394" s="9">
        <v>291</v>
      </c>
      <c r="N2394" s="9">
        <v>134.5</v>
      </c>
      <c r="O2394" s="9">
        <v>80</v>
      </c>
      <c r="P2394" s="9">
        <v>22.49</v>
      </c>
      <c r="Q2394" s="9">
        <v>77</v>
      </c>
      <c r="R2394" s="11">
        <f t="shared" si="222"/>
        <v>-0.78188433084420872</v>
      </c>
      <c r="S2394" s="91">
        <f t="shared" si="223"/>
        <v>0.45754303603975305</v>
      </c>
      <c r="T2394" s="31">
        <f t="shared" si="224"/>
        <v>0.31391391178604899</v>
      </c>
      <c r="U2394" s="31">
        <f t="shared" si="225"/>
        <v>0.68608608821395101</v>
      </c>
      <c r="V2394" s="12">
        <f t="shared" si="226"/>
        <v>-0.16362138678518953</v>
      </c>
      <c r="W2394" s="12">
        <f t="shared" si="227"/>
        <v>1</v>
      </c>
    </row>
    <row r="2395" spans="1:23" x14ac:dyDescent="0.2">
      <c r="A2395" s="9">
        <v>1</v>
      </c>
      <c r="B2395" s="9">
        <v>1</v>
      </c>
      <c r="C2395" s="9">
        <v>55</v>
      </c>
      <c r="D2395" s="9">
        <v>0</v>
      </c>
      <c r="E2395" s="9">
        <v>0</v>
      </c>
      <c r="F2395" s="9">
        <v>0</v>
      </c>
      <c r="G2395" s="9">
        <v>0</v>
      </c>
      <c r="H2395" s="9">
        <v>0</v>
      </c>
      <c r="I2395" s="9">
        <v>0</v>
      </c>
      <c r="J2395" s="9">
        <v>0</v>
      </c>
      <c r="K2395" s="9">
        <v>0</v>
      </c>
      <c r="L2395" s="9">
        <v>0</v>
      </c>
      <c r="M2395" s="9">
        <v>275</v>
      </c>
      <c r="N2395" s="9">
        <v>115</v>
      </c>
      <c r="O2395" s="9">
        <v>78</v>
      </c>
      <c r="P2395" s="9">
        <v>28.52</v>
      </c>
      <c r="Q2395" s="9">
        <v>73</v>
      </c>
      <c r="R2395" s="11">
        <f t="shared" si="222"/>
        <v>-1.745622681951188</v>
      </c>
      <c r="S2395" s="91">
        <f t="shared" si="223"/>
        <v>0.17453627453508572</v>
      </c>
      <c r="T2395" s="31">
        <f t="shared" si="224"/>
        <v>0.14860015677606214</v>
      </c>
      <c r="U2395" s="31">
        <f t="shared" si="225"/>
        <v>0.14860015677606214</v>
      </c>
      <c r="V2395" s="12">
        <f t="shared" si="226"/>
        <v>-0.82798073238605752</v>
      </c>
      <c r="W2395" s="12">
        <f t="shared" si="227"/>
        <v>1</v>
      </c>
    </row>
    <row r="2396" spans="1:23" x14ac:dyDescent="0.2">
      <c r="A2396" s="9">
        <v>0</v>
      </c>
      <c r="B2396" s="9">
        <v>0</v>
      </c>
      <c r="C2396" s="9">
        <v>42</v>
      </c>
      <c r="D2396" s="9">
        <v>1</v>
      </c>
      <c r="E2396" s="9">
        <v>0</v>
      </c>
      <c r="F2396" s="9">
        <v>0</v>
      </c>
      <c r="G2396" s="9">
        <v>1</v>
      </c>
      <c r="H2396" s="9">
        <v>9</v>
      </c>
      <c r="I2396" s="9">
        <v>0</v>
      </c>
      <c r="J2396" s="9">
        <v>0</v>
      </c>
      <c r="K2396" s="9">
        <v>0</v>
      </c>
      <c r="L2396" s="9">
        <v>0</v>
      </c>
      <c r="M2396" s="9">
        <v>231</v>
      </c>
      <c r="N2396" s="9">
        <v>110</v>
      </c>
      <c r="O2396" s="9">
        <v>80</v>
      </c>
      <c r="P2396" s="9">
        <v>19.12</v>
      </c>
      <c r="Q2396" s="9">
        <v>78</v>
      </c>
      <c r="R2396" s="11">
        <f t="shared" si="222"/>
        <v>-3.0866261365703012</v>
      </c>
      <c r="S2396" s="91">
        <f t="shared" si="223"/>
        <v>4.5655731049396867E-2</v>
      </c>
      <c r="T2396" s="31">
        <f t="shared" si="224"/>
        <v>4.366229696228776E-2</v>
      </c>
      <c r="U2396" s="31">
        <f t="shared" si="225"/>
        <v>0.95633770303771226</v>
      </c>
      <c r="V2396" s="12">
        <f t="shared" si="226"/>
        <v>-1.9388722087992659E-2</v>
      </c>
      <c r="W2396" s="12">
        <f t="shared" si="227"/>
        <v>0</v>
      </c>
    </row>
    <row r="2397" spans="1:23" x14ac:dyDescent="0.2">
      <c r="A2397" s="9">
        <v>0</v>
      </c>
      <c r="B2397" s="9">
        <v>1</v>
      </c>
      <c r="C2397" s="9">
        <v>59</v>
      </c>
      <c r="D2397" s="9">
        <v>1</v>
      </c>
      <c r="E2397" s="9">
        <v>0</v>
      </c>
      <c r="F2397" s="9">
        <v>0</v>
      </c>
      <c r="G2397" s="9">
        <v>0</v>
      </c>
      <c r="H2397" s="9">
        <v>0</v>
      </c>
      <c r="I2397" s="9">
        <v>0</v>
      </c>
      <c r="J2397" s="9">
        <v>0</v>
      </c>
      <c r="K2397" s="9">
        <v>0</v>
      </c>
      <c r="L2397" s="9">
        <v>0</v>
      </c>
      <c r="M2397" s="9">
        <v>274</v>
      </c>
      <c r="N2397" s="9">
        <v>144.5</v>
      </c>
      <c r="O2397" s="9">
        <v>91.5</v>
      </c>
      <c r="P2397" s="9">
        <v>26.08</v>
      </c>
      <c r="Q2397" s="9">
        <v>67</v>
      </c>
      <c r="R2397" s="11">
        <f t="shared" si="222"/>
        <v>-1.2552407628244957</v>
      </c>
      <c r="S2397" s="91">
        <f t="shared" si="223"/>
        <v>0.28500722081983493</v>
      </c>
      <c r="T2397" s="31">
        <f t="shared" si="224"/>
        <v>0.22179425625172772</v>
      </c>
      <c r="U2397" s="31">
        <f t="shared" si="225"/>
        <v>0.77820574374827234</v>
      </c>
      <c r="V2397" s="12">
        <f t="shared" si="226"/>
        <v>-0.10890556809797337</v>
      </c>
      <c r="W2397" s="12">
        <f t="shared" si="227"/>
        <v>1</v>
      </c>
    </row>
    <row r="2398" spans="1:23" x14ac:dyDescent="0.2">
      <c r="A2398" s="9">
        <v>0</v>
      </c>
      <c r="B2398" s="9">
        <v>0</v>
      </c>
      <c r="C2398" s="9">
        <v>64</v>
      </c>
      <c r="D2398" s="9">
        <v>0</v>
      </c>
      <c r="E2398" s="9">
        <v>1</v>
      </c>
      <c r="F2398" s="9">
        <v>0</v>
      </c>
      <c r="G2398" s="9">
        <v>0</v>
      </c>
      <c r="H2398" s="9">
        <v>0</v>
      </c>
      <c r="I2398" s="9">
        <v>0</v>
      </c>
      <c r="J2398" s="9">
        <v>0</v>
      </c>
      <c r="K2398" s="9">
        <v>1</v>
      </c>
      <c r="L2398" s="9">
        <v>0</v>
      </c>
      <c r="M2398" s="9">
        <v>272</v>
      </c>
      <c r="N2398" s="9">
        <v>149.5</v>
      </c>
      <c r="O2398" s="9">
        <v>86</v>
      </c>
      <c r="P2398" s="9">
        <v>26.91</v>
      </c>
      <c r="Q2398" s="9">
        <v>85</v>
      </c>
      <c r="R2398" s="11">
        <f t="shared" si="222"/>
        <v>-1.2171822280126632</v>
      </c>
      <c r="S2398" s="91">
        <f t="shared" si="223"/>
        <v>0.29606323135980517</v>
      </c>
      <c r="T2398" s="31">
        <f t="shared" si="224"/>
        <v>0.22843270621077735</v>
      </c>
      <c r="U2398" s="31">
        <f t="shared" si="225"/>
        <v>0.77156729378922262</v>
      </c>
      <c r="V2398" s="12">
        <f t="shared" si="226"/>
        <v>-0.11262619008454494</v>
      </c>
      <c r="W2398" s="12">
        <f t="shared" si="227"/>
        <v>1</v>
      </c>
    </row>
    <row r="2399" spans="1:23" x14ac:dyDescent="0.2">
      <c r="A2399" s="9">
        <v>0</v>
      </c>
      <c r="B2399" s="9">
        <v>0</v>
      </c>
      <c r="C2399" s="9">
        <v>51</v>
      </c>
      <c r="D2399" s="9">
        <v>0</v>
      </c>
      <c r="E2399" s="9">
        <v>1</v>
      </c>
      <c r="F2399" s="9">
        <v>0</v>
      </c>
      <c r="G2399" s="9">
        <v>0</v>
      </c>
      <c r="H2399" s="9">
        <v>0</v>
      </c>
      <c r="I2399" s="9">
        <v>0</v>
      </c>
      <c r="J2399" s="9">
        <v>0</v>
      </c>
      <c r="K2399" s="9">
        <v>1</v>
      </c>
      <c r="L2399" s="9">
        <v>0</v>
      </c>
      <c r="M2399" s="9">
        <v>261</v>
      </c>
      <c r="N2399" s="9">
        <v>142</v>
      </c>
      <c r="O2399" s="9">
        <v>90</v>
      </c>
      <c r="P2399" s="9">
        <v>28.58</v>
      </c>
      <c r="Q2399" s="9">
        <v>95</v>
      </c>
      <c r="R2399" s="11">
        <f t="shared" si="222"/>
        <v>-2.1870159601780887</v>
      </c>
      <c r="S2399" s="91">
        <f t="shared" si="223"/>
        <v>0.11225121142893107</v>
      </c>
      <c r="T2399" s="31">
        <f t="shared" si="224"/>
        <v>0.10092253465358758</v>
      </c>
      <c r="U2399" s="31">
        <f t="shared" si="225"/>
        <v>0.89907746534641242</v>
      </c>
      <c r="V2399" s="12">
        <f t="shared" si="226"/>
        <v>-4.6202887440188578E-2</v>
      </c>
      <c r="W2399" s="12">
        <f t="shared" si="227"/>
        <v>1</v>
      </c>
    </row>
    <row r="2400" spans="1:23" x14ac:dyDescent="0.2">
      <c r="A2400" s="9">
        <v>0</v>
      </c>
      <c r="B2400" s="9">
        <v>1</v>
      </c>
      <c r="C2400" s="9">
        <v>54</v>
      </c>
      <c r="D2400" s="9">
        <v>0</v>
      </c>
      <c r="E2400" s="9">
        <v>0</v>
      </c>
      <c r="F2400" s="9">
        <v>1</v>
      </c>
      <c r="G2400" s="9">
        <v>1</v>
      </c>
      <c r="H2400" s="9">
        <v>40</v>
      </c>
      <c r="I2400" s="9">
        <v>0</v>
      </c>
      <c r="J2400" s="9">
        <v>0</v>
      </c>
      <c r="K2400" s="9">
        <v>0</v>
      </c>
      <c r="L2400" s="9">
        <v>0</v>
      </c>
      <c r="M2400" s="9">
        <v>250</v>
      </c>
      <c r="N2400" s="9">
        <v>114</v>
      </c>
      <c r="O2400" s="9">
        <v>82</v>
      </c>
      <c r="P2400" s="9">
        <v>24.39</v>
      </c>
      <c r="Q2400" s="9">
        <v>65</v>
      </c>
      <c r="R2400" s="11">
        <f t="shared" si="222"/>
        <v>-1.3120548587939194</v>
      </c>
      <c r="S2400" s="91">
        <f t="shared" si="223"/>
        <v>0.26926618352919429</v>
      </c>
      <c r="T2400" s="31">
        <f t="shared" si="224"/>
        <v>0.21214319503927831</v>
      </c>
      <c r="U2400" s="31">
        <f t="shared" si="225"/>
        <v>0.78785680496072175</v>
      </c>
      <c r="V2400" s="12">
        <f t="shared" si="226"/>
        <v>-0.10355270949844241</v>
      </c>
      <c r="W2400" s="12">
        <f t="shared" si="227"/>
        <v>1</v>
      </c>
    </row>
    <row r="2401" spans="1:23" x14ac:dyDescent="0.2">
      <c r="A2401" s="9">
        <v>1</v>
      </c>
      <c r="B2401" s="9">
        <v>0</v>
      </c>
      <c r="C2401" s="9">
        <v>66</v>
      </c>
      <c r="D2401" s="9">
        <v>1</v>
      </c>
      <c r="E2401" s="9">
        <v>0</v>
      </c>
      <c r="F2401" s="9">
        <v>0</v>
      </c>
      <c r="G2401" s="9">
        <v>0</v>
      </c>
      <c r="H2401" s="9">
        <v>0</v>
      </c>
      <c r="I2401" s="9">
        <v>0</v>
      </c>
      <c r="J2401" s="9">
        <v>0</v>
      </c>
      <c r="K2401" s="9">
        <v>1</v>
      </c>
      <c r="L2401" s="9">
        <v>0</v>
      </c>
      <c r="M2401" s="9">
        <v>312</v>
      </c>
      <c r="N2401" s="9">
        <v>150</v>
      </c>
      <c r="O2401" s="9">
        <v>74</v>
      </c>
      <c r="P2401" s="9">
        <v>25.59</v>
      </c>
      <c r="Q2401" s="9">
        <v>72</v>
      </c>
      <c r="R2401" s="11">
        <f t="shared" si="222"/>
        <v>-0.80885426628430679</v>
      </c>
      <c r="S2401" s="91">
        <f t="shared" si="223"/>
        <v>0.44536804720352485</v>
      </c>
      <c r="T2401" s="31">
        <f t="shared" si="224"/>
        <v>0.30813469833183033</v>
      </c>
      <c r="U2401" s="31">
        <f t="shared" si="225"/>
        <v>0.30813469833183033</v>
      </c>
      <c r="V2401" s="12">
        <f t="shared" si="226"/>
        <v>-0.51125939403763832</v>
      </c>
      <c r="W2401" s="12">
        <f t="shared" si="227"/>
        <v>1</v>
      </c>
    </row>
    <row r="2402" spans="1:23" x14ac:dyDescent="0.2">
      <c r="A2402" s="9">
        <v>1</v>
      </c>
      <c r="B2402" s="9">
        <v>1</v>
      </c>
      <c r="C2402" s="9">
        <v>52</v>
      </c>
      <c r="D2402" s="9">
        <v>1</v>
      </c>
      <c r="E2402" s="9">
        <v>0</v>
      </c>
      <c r="F2402" s="9">
        <v>0</v>
      </c>
      <c r="G2402" s="9">
        <v>1</v>
      </c>
      <c r="H2402" s="9">
        <v>15</v>
      </c>
      <c r="I2402" s="9">
        <v>0</v>
      </c>
      <c r="J2402" s="9">
        <v>0</v>
      </c>
      <c r="K2402" s="9">
        <v>1</v>
      </c>
      <c r="L2402" s="9">
        <v>0</v>
      </c>
      <c r="M2402" s="9">
        <v>253</v>
      </c>
      <c r="N2402" s="9">
        <v>159</v>
      </c>
      <c r="O2402" s="9">
        <v>89</v>
      </c>
      <c r="P2402" s="9">
        <v>23.68</v>
      </c>
      <c r="Q2402" s="9">
        <v>100</v>
      </c>
      <c r="R2402" s="11">
        <f t="shared" si="222"/>
        <v>-0.75249173409056525</v>
      </c>
      <c r="S2402" s="91">
        <f t="shared" si="223"/>
        <v>0.47119100608137238</v>
      </c>
      <c r="T2402" s="31">
        <f t="shared" si="224"/>
        <v>0.32027860701543098</v>
      </c>
      <c r="U2402" s="31">
        <f t="shared" si="225"/>
        <v>0.32027860701543098</v>
      </c>
      <c r="V2402" s="12">
        <f t="shared" si="226"/>
        <v>-0.49447206903344276</v>
      </c>
      <c r="W2402" s="12">
        <f t="shared" si="227"/>
        <v>1</v>
      </c>
    </row>
    <row r="2403" spans="1:23" x14ac:dyDescent="0.2">
      <c r="A2403" s="9">
        <v>0</v>
      </c>
      <c r="B2403" s="9">
        <v>1</v>
      </c>
      <c r="C2403" s="9">
        <v>36</v>
      </c>
      <c r="D2403" s="9">
        <v>1</v>
      </c>
      <c r="E2403" s="9">
        <v>0</v>
      </c>
      <c r="F2403" s="9">
        <v>0</v>
      </c>
      <c r="G2403" s="9">
        <v>0</v>
      </c>
      <c r="H2403" s="9">
        <v>0</v>
      </c>
      <c r="I2403" s="9">
        <v>0</v>
      </c>
      <c r="J2403" s="9">
        <v>0</v>
      </c>
      <c r="K2403" s="9">
        <v>0</v>
      </c>
      <c r="L2403" s="9">
        <v>0</v>
      </c>
      <c r="M2403" s="9">
        <v>233</v>
      </c>
      <c r="N2403" s="9">
        <v>128</v>
      </c>
      <c r="O2403" s="9">
        <v>86.5</v>
      </c>
      <c r="P2403" s="9">
        <v>35.31</v>
      </c>
      <c r="Q2403" s="9">
        <v>83</v>
      </c>
      <c r="R2403" s="11">
        <f t="shared" si="222"/>
        <v>-3.0132261580067103</v>
      </c>
      <c r="S2403" s="91">
        <f t="shared" si="223"/>
        <v>4.9132912256982818E-2</v>
      </c>
      <c r="T2403" s="31">
        <f t="shared" si="224"/>
        <v>4.6831923470291262E-2</v>
      </c>
      <c r="U2403" s="31">
        <f t="shared" si="225"/>
        <v>0.9531680765297087</v>
      </c>
      <c r="V2403" s="12">
        <f t="shared" si="226"/>
        <v>-2.0830511456883999E-2</v>
      </c>
      <c r="W2403" s="12">
        <f t="shared" si="227"/>
        <v>0</v>
      </c>
    </row>
    <row r="2404" spans="1:23" x14ac:dyDescent="0.2">
      <c r="A2404" s="9">
        <v>0</v>
      </c>
      <c r="B2404" s="9">
        <v>0</v>
      </c>
      <c r="C2404" s="9">
        <v>47</v>
      </c>
      <c r="D2404" s="9">
        <v>0</v>
      </c>
      <c r="E2404" s="9">
        <v>0</v>
      </c>
      <c r="F2404" s="9">
        <v>1</v>
      </c>
      <c r="G2404" s="9">
        <v>0</v>
      </c>
      <c r="H2404" s="9">
        <v>0</v>
      </c>
      <c r="I2404" s="9">
        <v>0</v>
      </c>
      <c r="J2404" s="9">
        <v>0</v>
      </c>
      <c r="K2404" s="9">
        <v>0</v>
      </c>
      <c r="L2404" s="9">
        <v>0</v>
      </c>
      <c r="M2404" s="9">
        <v>231</v>
      </c>
      <c r="N2404" s="9">
        <v>102.5</v>
      </c>
      <c r="O2404" s="9">
        <v>66</v>
      </c>
      <c r="P2404" s="9">
        <v>23.4</v>
      </c>
      <c r="Q2404" s="9">
        <v>70</v>
      </c>
      <c r="R2404" s="11">
        <f t="shared" si="222"/>
        <v>-3.1912715680443142</v>
      </c>
      <c r="S2404" s="91">
        <f t="shared" si="223"/>
        <v>4.1119551374649649E-2</v>
      </c>
      <c r="T2404" s="31">
        <f t="shared" si="224"/>
        <v>3.9495513575128961E-2</v>
      </c>
      <c r="U2404" s="31">
        <f t="shared" si="225"/>
        <v>0.96050448642487107</v>
      </c>
      <c r="V2404" s="12">
        <f t="shared" si="226"/>
        <v>-1.7500602249435372E-2</v>
      </c>
      <c r="W2404" s="12">
        <f t="shared" si="227"/>
        <v>0</v>
      </c>
    </row>
    <row r="2405" spans="1:23" x14ac:dyDescent="0.2">
      <c r="A2405" s="9">
        <v>0</v>
      </c>
      <c r="B2405" s="9">
        <v>0</v>
      </c>
      <c r="C2405" s="9">
        <v>41</v>
      </c>
      <c r="D2405" s="9">
        <v>1</v>
      </c>
      <c r="E2405" s="9">
        <v>0</v>
      </c>
      <c r="F2405" s="9">
        <v>0</v>
      </c>
      <c r="G2405" s="9">
        <v>0</v>
      </c>
      <c r="H2405" s="9">
        <v>0</v>
      </c>
      <c r="I2405" s="9">
        <v>0</v>
      </c>
      <c r="J2405" s="9">
        <v>0</v>
      </c>
      <c r="K2405" s="9">
        <v>0</v>
      </c>
      <c r="L2405" s="9">
        <v>0</v>
      </c>
      <c r="M2405" s="9">
        <v>181</v>
      </c>
      <c r="N2405" s="9">
        <v>112</v>
      </c>
      <c r="O2405" s="9">
        <v>75.5</v>
      </c>
      <c r="P2405" s="9">
        <v>25.14</v>
      </c>
      <c r="Q2405" s="9">
        <v>72</v>
      </c>
      <c r="R2405" s="11">
        <f t="shared" si="222"/>
        <v>-3.3205870074070294</v>
      </c>
      <c r="S2405" s="91">
        <f t="shared" si="223"/>
        <v>3.6131616001532849E-2</v>
      </c>
      <c r="T2405" s="31">
        <f t="shared" si="224"/>
        <v>3.4871647041295764E-2</v>
      </c>
      <c r="U2405" s="31">
        <f t="shared" si="225"/>
        <v>0.96512835295870425</v>
      </c>
      <c r="V2405" s="12">
        <f t="shared" si="226"/>
        <v>-1.541492574958386E-2</v>
      </c>
      <c r="W2405" s="12">
        <f t="shared" si="227"/>
        <v>0</v>
      </c>
    </row>
    <row r="2406" spans="1:23" x14ac:dyDescent="0.2">
      <c r="A2406" s="9">
        <v>1</v>
      </c>
      <c r="B2406" s="9">
        <v>1</v>
      </c>
      <c r="C2406" s="9">
        <v>62</v>
      </c>
      <c r="D2406" s="9">
        <v>0</v>
      </c>
      <c r="E2406" s="9">
        <v>0</v>
      </c>
      <c r="F2406" s="9">
        <v>0</v>
      </c>
      <c r="G2406" s="9">
        <v>1</v>
      </c>
      <c r="H2406" s="9">
        <v>40</v>
      </c>
      <c r="I2406" s="9">
        <v>0</v>
      </c>
      <c r="J2406" s="9">
        <v>0</v>
      </c>
      <c r="K2406" s="9">
        <v>0</v>
      </c>
      <c r="L2406" s="9">
        <v>0</v>
      </c>
      <c r="M2406" s="9">
        <v>260</v>
      </c>
      <c r="N2406" s="9">
        <v>127.5</v>
      </c>
      <c r="O2406" s="9">
        <v>75</v>
      </c>
      <c r="P2406" s="9">
        <v>25.35</v>
      </c>
      <c r="Q2406" s="9">
        <v>65</v>
      </c>
      <c r="R2406" s="11">
        <f t="shared" si="222"/>
        <v>-0.19758197387411514</v>
      </c>
      <c r="S2406" s="91">
        <f t="shared" si="223"/>
        <v>0.82071286085743012</v>
      </c>
      <c r="T2406" s="31">
        <f t="shared" si="224"/>
        <v>0.45076457606331788</v>
      </c>
      <c r="U2406" s="31">
        <f t="shared" si="225"/>
        <v>0.45076457606331788</v>
      </c>
      <c r="V2406" s="12">
        <f t="shared" si="226"/>
        <v>-0.34605022089726006</v>
      </c>
      <c r="W2406" s="12">
        <f t="shared" si="227"/>
        <v>1</v>
      </c>
    </row>
    <row r="2407" spans="1:23" x14ac:dyDescent="0.2">
      <c r="A2407" s="9">
        <v>0</v>
      </c>
      <c r="B2407" s="9">
        <v>0</v>
      </c>
      <c r="C2407" s="9">
        <v>65</v>
      </c>
      <c r="D2407" s="9">
        <v>1</v>
      </c>
      <c r="E2407" s="9">
        <v>0</v>
      </c>
      <c r="F2407" s="9">
        <v>0</v>
      </c>
      <c r="G2407" s="9">
        <v>0</v>
      </c>
      <c r="H2407" s="9">
        <v>0</v>
      </c>
      <c r="I2407" s="9">
        <v>0</v>
      </c>
      <c r="J2407" s="9">
        <v>0</v>
      </c>
      <c r="K2407" s="9">
        <v>0</v>
      </c>
      <c r="L2407" s="9">
        <v>0</v>
      </c>
      <c r="M2407" s="9">
        <v>274</v>
      </c>
      <c r="N2407" s="9">
        <v>143.5</v>
      </c>
      <c r="O2407" s="9">
        <v>93</v>
      </c>
      <c r="P2407" s="9">
        <v>26.82</v>
      </c>
      <c r="Q2407" s="9">
        <v>79</v>
      </c>
      <c r="R2407" s="11">
        <f t="shared" si="222"/>
        <v>-1.3779678346122193</v>
      </c>
      <c r="S2407" s="91">
        <f t="shared" si="223"/>
        <v>0.25209032211114801</v>
      </c>
      <c r="T2407" s="31">
        <f t="shared" si="224"/>
        <v>0.20133557272936894</v>
      </c>
      <c r="U2407" s="31">
        <f t="shared" si="225"/>
        <v>0.79866442727063103</v>
      </c>
      <c r="V2407" s="12">
        <f t="shared" si="226"/>
        <v>-9.7635658730315919E-2</v>
      </c>
      <c r="W2407" s="12">
        <f t="shared" si="227"/>
        <v>1</v>
      </c>
    </row>
    <row r="2408" spans="1:23" x14ac:dyDescent="0.2">
      <c r="A2408" s="9">
        <v>1</v>
      </c>
      <c r="B2408" s="9">
        <v>0</v>
      </c>
      <c r="C2408" s="9">
        <v>50</v>
      </c>
      <c r="D2408" s="9">
        <v>1</v>
      </c>
      <c r="E2408" s="9">
        <v>0</v>
      </c>
      <c r="F2408" s="9">
        <v>0</v>
      </c>
      <c r="G2408" s="9">
        <v>0</v>
      </c>
      <c r="H2408" s="9">
        <v>0</v>
      </c>
      <c r="I2408" s="9">
        <v>0</v>
      </c>
      <c r="J2408" s="9">
        <v>0</v>
      </c>
      <c r="K2408" s="9">
        <v>1</v>
      </c>
      <c r="L2408" s="9">
        <v>0</v>
      </c>
      <c r="M2408" s="9">
        <v>234</v>
      </c>
      <c r="N2408" s="9">
        <v>143</v>
      </c>
      <c r="O2408" s="9">
        <v>90</v>
      </c>
      <c r="P2408" s="9">
        <v>29.36</v>
      </c>
      <c r="Q2408" s="9">
        <v>70</v>
      </c>
      <c r="R2408" s="11">
        <f t="shared" si="222"/>
        <v>-2.1932427691167478</v>
      </c>
      <c r="S2408" s="91">
        <f t="shared" si="223"/>
        <v>0.1115544162388995</v>
      </c>
      <c r="T2408" s="31">
        <f t="shared" si="224"/>
        <v>0.10035893394797489</v>
      </c>
      <c r="U2408" s="31">
        <f t="shared" si="225"/>
        <v>0.10035893394797489</v>
      </c>
      <c r="V2408" s="12">
        <f t="shared" si="226"/>
        <v>-0.99844396057953644</v>
      </c>
      <c r="W2408" s="12">
        <f t="shared" si="227"/>
        <v>1</v>
      </c>
    </row>
    <row r="2409" spans="1:23" x14ac:dyDescent="0.2">
      <c r="A2409" s="9">
        <v>0</v>
      </c>
      <c r="B2409" s="9">
        <v>1</v>
      </c>
      <c r="C2409" s="9">
        <v>55</v>
      </c>
      <c r="D2409" s="9">
        <v>0</v>
      </c>
      <c r="E2409" s="9">
        <v>0</v>
      </c>
      <c r="F2409" s="9">
        <v>1</v>
      </c>
      <c r="G2409" s="9">
        <v>1</v>
      </c>
      <c r="H2409" s="9">
        <v>15</v>
      </c>
      <c r="I2409" s="9">
        <v>0</v>
      </c>
      <c r="J2409" s="9">
        <v>0</v>
      </c>
      <c r="K2409" s="9">
        <v>0</v>
      </c>
      <c r="L2409" s="9">
        <v>0</v>
      </c>
      <c r="M2409" s="9">
        <v>215</v>
      </c>
      <c r="N2409" s="9">
        <v>121.5</v>
      </c>
      <c r="O2409" s="9">
        <v>81.5</v>
      </c>
      <c r="P2409" s="9">
        <v>28.45</v>
      </c>
      <c r="Q2409" s="9">
        <v>71</v>
      </c>
      <c r="R2409" s="11">
        <f t="shared" si="222"/>
        <v>-1.7810982893113847</v>
      </c>
      <c r="S2409" s="91">
        <f t="shared" si="223"/>
        <v>0.16845303546572338</v>
      </c>
      <c r="T2409" s="31">
        <f t="shared" si="224"/>
        <v>0.14416757058496679</v>
      </c>
      <c r="U2409" s="31">
        <f t="shared" si="225"/>
        <v>0.85583242941503324</v>
      </c>
      <c r="V2409" s="12">
        <f t="shared" si="226"/>
        <v>-6.7611261145891485E-2</v>
      </c>
      <c r="W2409" s="12">
        <f t="shared" si="227"/>
        <v>1</v>
      </c>
    </row>
    <row r="2410" spans="1:23" x14ac:dyDescent="0.2">
      <c r="A2410" s="9">
        <v>0</v>
      </c>
      <c r="B2410" s="9">
        <v>1</v>
      </c>
      <c r="C2410" s="9">
        <v>51</v>
      </c>
      <c r="D2410" s="9">
        <v>0</v>
      </c>
      <c r="E2410" s="9">
        <v>0</v>
      </c>
      <c r="F2410" s="9">
        <v>0</v>
      </c>
      <c r="G2410" s="9">
        <v>0</v>
      </c>
      <c r="H2410" s="9">
        <v>0</v>
      </c>
      <c r="I2410" s="9">
        <v>0</v>
      </c>
      <c r="J2410" s="9">
        <v>0</v>
      </c>
      <c r="K2410" s="9">
        <v>0</v>
      </c>
      <c r="L2410" s="9">
        <v>0</v>
      </c>
      <c r="M2410" s="9">
        <v>154</v>
      </c>
      <c r="N2410" s="9">
        <v>98</v>
      </c>
      <c r="O2410" s="9">
        <v>66</v>
      </c>
      <c r="P2410" s="9">
        <v>22.86</v>
      </c>
      <c r="Q2410" s="9">
        <v>63</v>
      </c>
      <c r="R2410" s="11">
        <f t="shared" si="222"/>
        <v>-2.1804295721696825</v>
      </c>
      <c r="S2410" s="91">
        <f t="shared" si="223"/>
        <v>0.11299298157327904</v>
      </c>
      <c r="T2410" s="31">
        <f t="shared" si="224"/>
        <v>0.10152173773239523</v>
      </c>
      <c r="U2410" s="31">
        <f t="shared" si="225"/>
        <v>0.89847826226760474</v>
      </c>
      <c r="V2410" s="12">
        <f t="shared" si="226"/>
        <v>-4.6492425724100117E-2</v>
      </c>
      <c r="W2410" s="12">
        <f t="shared" si="227"/>
        <v>1</v>
      </c>
    </row>
    <row r="2411" spans="1:23" x14ac:dyDescent="0.2">
      <c r="A2411" s="9">
        <v>0</v>
      </c>
      <c r="B2411" s="9">
        <v>1</v>
      </c>
      <c r="C2411" s="9">
        <v>37</v>
      </c>
      <c r="D2411" s="9">
        <v>0</v>
      </c>
      <c r="E2411" s="9">
        <v>0</v>
      </c>
      <c r="F2411" s="9">
        <v>0</v>
      </c>
      <c r="G2411" s="9">
        <v>1</v>
      </c>
      <c r="H2411" s="9">
        <v>30</v>
      </c>
      <c r="I2411" s="9">
        <v>0</v>
      </c>
      <c r="J2411" s="9">
        <v>0</v>
      </c>
      <c r="K2411" s="9">
        <v>0</v>
      </c>
      <c r="L2411" s="9">
        <v>0</v>
      </c>
      <c r="M2411" s="9">
        <v>210</v>
      </c>
      <c r="N2411" s="9">
        <v>120</v>
      </c>
      <c r="O2411" s="9">
        <v>72</v>
      </c>
      <c r="P2411" s="9">
        <v>23.8</v>
      </c>
      <c r="Q2411" s="9">
        <v>75</v>
      </c>
      <c r="R2411" s="11">
        <f t="shared" si="222"/>
        <v>-2.1074911763882707</v>
      </c>
      <c r="S2411" s="91">
        <f t="shared" si="223"/>
        <v>0.1215425129732432</v>
      </c>
      <c r="T2411" s="31">
        <f t="shared" si="224"/>
        <v>0.10837084779874309</v>
      </c>
      <c r="U2411" s="31">
        <f t="shared" si="225"/>
        <v>0.89162915220125694</v>
      </c>
      <c r="V2411" s="12">
        <f t="shared" si="226"/>
        <v>-4.9815740513506464E-2</v>
      </c>
      <c r="W2411" s="12">
        <f t="shared" si="227"/>
        <v>1</v>
      </c>
    </row>
    <row r="2412" spans="1:23" x14ac:dyDescent="0.2">
      <c r="A2412" s="9">
        <v>0</v>
      </c>
      <c r="B2412" s="9">
        <v>0</v>
      </c>
      <c r="C2412" s="9">
        <v>68</v>
      </c>
      <c r="D2412" s="9">
        <v>0</v>
      </c>
      <c r="E2412" s="9">
        <v>1</v>
      </c>
      <c r="F2412" s="9">
        <v>0</v>
      </c>
      <c r="G2412" s="9">
        <v>0</v>
      </c>
      <c r="H2412" s="9">
        <v>0</v>
      </c>
      <c r="I2412" s="9">
        <v>0</v>
      </c>
      <c r="J2412" s="9">
        <v>0</v>
      </c>
      <c r="K2412" s="9">
        <v>0</v>
      </c>
      <c r="L2412" s="9">
        <v>0</v>
      </c>
      <c r="M2412" s="9">
        <v>257</v>
      </c>
      <c r="N2412" s="9">
        <v>144</v>
      </c>
      <c r="O2412" s="9">
        <v>95</v>
      </c>
      <c r="P2412" s="9">
        <v>29.25</v>
      </c>
      <c r="Q2412" s="9">
        <v>80</v>
      </c>
      <c r="R2412" s="11">
        <f t="shared" si="222"/>
        <v>-1.4301615688371108</v>
      </c>
      <c r="S2412" s="91">
        <f t="shared" si="223"/>
        <v>0.23927026050282774</v>
      </c>
      <c r="T2412" s="31">
        <f t="shared" si="224"/>
        <v>0.19307351118532048</v>
      </c>
      <c r="U2412" s="31">
        <f t="shared" si="225"/>
        <v>0.80692648881467954</v>
      </c>
      <c r="V2412" s="12">
        <f t="shared" si="226"/>
        <v>-9.3166027801236784E-2</v>
      </c>
      <c r="W2412" s="12">
        <f t="shared" si="227"/>
        <v>1</v>
      </c>
    </row>
    <row r="2413" spans="1:23" x14ac:dyDescent="0.2">
      <c r="A2413" s="9">
        <v>0</v>
      </c>
      <c r="B2413" s="9">
        <v>1</v>
      </c>
      <c r="C2413" s="9">
        <v>60</v>
      </c>
      <c r="D2413" s="9">
        <v>1</v>
      </c>
      <c r="E2413" s="9">
        <v>0</v>
      </c>
      <c r="F2413" s="9">
        <v>0</v>
      </c>
      <c r="G2413" s="9">
        <v>1</v>
      </c>
      <c r="H2413" s="9">
        <v>20</v>
      </c>
      <c r="I2413" s="9">
        <v>0</v>
      </c>
      <c r="J2413" s="9">
        <v>0</v>
      </c>
      <c r="K2413" s="9">
        <v>1</v>
      </c>
      <c r="L2413" s="9">
        <v>0</v>
      </c>
      <c r="M2413" s="9">
        <v>253</v>
      </c>
      <c r="N2413" s="9">
        <v>141</v>
      </c>
      <c r="O2413" s="9">
        <v>92</v>
      </c>
      <c r="P2413" s="9">
        <v>24.1</v>
      </c>
      <c r="Q2413" s="9">
        <v>75</v>
      </c>
      <c r="R2413" s="11">
        <f t="shared" si="222"/>
        <v>-0.55598322386009613</v>
      </c>
      <c r="S2413" s="91">
        <f t="shared" si="223"/>
        <v>0.57350809704708416</v>
      </c>
      <c r="T2413" s="31">
        <f t="shared" si="224"/>
        <v>0.36447737264482793</v>
      </c>
      <c r="U2413" s="31">
        <f t="shared" si="225"/>
        <v>0.63552262735517207</v>
      </c>
      <c r="V2413" s="12">
        <f t="shared" si="226"/>
        <v>-0.19686898207213116</v>
      </c>
      <c r="W2413" s="12">
        <f t="shared" si="227"/>
        <v>1</v>
      </c>
    </row>
    <row r="2414" spans="1:23" x14ac:dyDescent="0.2">
      <c r="A2414" s="9">
        <v>0</v>
      </c>
      <c r="B2414" s="9">
        <v>0</v>
      </c>
      <c r="C2414" s="9">
        <v>47</v>
      </c>
      <c r="D2414" s="9">
        <v>1</v>
      </c>
      <c r="E2414" s="9">
        <v>0</v>
      </c>
      <c r="F2414" s="9">
        <v>0</v>
      </c>
      <c r="G2414" s="9">
        <v>0</v>
      </c>
      <c r="H2414" s="9">
        <v>0</v>
      </c>
      <c r="I2414" s="9">
        <v>0</v>
      </c>
      <c r="J2414" s="9">
        <v>0</v>
      </c>
      <c r="K2414" s="9">
        <v>0</v>
      </c>
      <c r="L2414" s="9">
        <v>0</v>
      </c>
      <c r="M2414" s="9">
        <v>205</v>
      </c>
      <c r="N2414" s="9">
        <v>133</v>
      </c>
      <c r="O2414" s="9">
        <v>93</v>
      </c>
      <c r="P2414" s="9">
        <v>27.82</v>
      </c>
      <c r="Q2414" s="9">
        <v>68</v>
      </c>
      <c r="R2414" s="11">
        <f t="shared" si="222"/>
        <v>-2.8143810279627495</v>
      </c>
      <c r="S2414" s="91">
        <f t="shared" si="223"/>
        <v>5.9941809563818817E-2</v>
      </c>
      <c r="T2414" s="31">
        <f t="shared" si="224"/>
        <v>5.6551981460648035E-2</v>
      </c>
      <c r="U2414" s="31">
        <f t="shared" si="225"/>
        <v>0.94344801853935201</v>
      </c>
      <c r="V2414" s="12">
        <f t="shared" si="226"/>
        <v>-2.5282023303424519E-2</v>
      </c>
      <c r="W2414" s="12">
        <f t="shared" si="227"/>
        <v>0</v>
      </c>
    </row>
    <row r="2415" spans="1:23" x14ac:dyDescent="0.2">
      <c r="A2415" s="9">
        <v>0</v>
      </c>
      <c r="B2415" s="9">
        <v>1</v>
      </c>
      <c r="C2415" s="9">
        <v>38</v>
      </c>
      <c r="D2415" s="9">
        <v>1</v>
      </c>
      <c r="E2415" s="9">
        <v>0</v>
      </c>
      <c r="F2415" s="9">
        <v>0</v>
      </c>
      <c r="G2415" s="9">
        <v>0</v>
      </c>
      <c r="H2415" s="9">
        <v>0</v>
      </c>
      <c r="I2415" s="9">
        <v>0</v>
      </c>
      <c r="J2415" s="9">
        <v>0</v>
      </c>
      <c r="K2415" s="9">
        <v>0</v>
      </c>
      <c r="L2415" s="9">
        <v>0</v>
      </c>
      <c r="M2415" s="9">
        <v>184</v>
      </c>
      <c r="N2415" s="9">
        <v>102</v>
      </c>
      <c r="O2415" s="9">
        <v>73</v>
      </c>
      <c r="P2415" s="9">
        <v>25.69</v>
      </c>
      <c r="Q2415" s="9">
        <v>86</v>
      </c>
      <c r="R2415" s="11">
        <f t="shared" si="222"/>
        <v>-3.029522541180409</v>
      </c>
      <c r="S2415" s="91">
        <f t="shared" si="223"/>
        <v>4.8338712361675536E-2</v>
      </c>
      <c r="T2415" s="31">
        <f t="shared" si="224"/>
        <v>4.6109822895673759E-2</v>
      </c>
      <c r="U2415" s="31">
        <f t="shared" si="225"/>
        <v>0.95389017710432622</v>
      </c>
      <c r="V2415" s="12">
        <f t="shared" si="226"/>
        <v>-2.0501623433326847E-2</v>
      </c>
      <c r="W2415" s="12">
        <f t="shared" si="227"/>
        <v>0</v>
      </c>
    </row>
    <row r="2416" spans="1:23" x14ac:dyDescent="0.2">
      <c r="A2416" s="9">
        <v>0</v>
      </c>
      <c r="B2416" s="9">
        <v>0</v>
      </c>
      <c r="C2416" s="9">
        <v>47</v>
      </c>
      <c r="D2416" s="9">
        <v>0</v>
      </c>
      <c r="E2416" s="9">
        <v>0</v>
      </c>
      <c r="F2416" s="9">
        <v>1</v>
      </c>
      <c r="G2416" s="9">
        <v>1</v>
      </c>
      <c r="H2416" s="9">
        <v>20</v>
      </c>
      <c r="I2416" s="9">
        <v>0</v>
      </c>
      <c r="J2416" s="9">
        <v>0</v>
      </c>
      <c r="K2416" s="9">
        <v>0</v>
      </c>
      <c r="L2416" s="9">
        <v>0</v>
      </c>
      <c r="M2416" s="9">
        <v>221</v>
      </c>
      <c r="N2416" s="9">
        <v>116.5</v>
      </c>
      <c r="O2416" s="9">
        <v>81</v>
      </c>
      <c r="P2416" s="9">
        <v>25.85</v>
      </c>
      <c r="Q2416" s="9">
        <v>65</v>
      </c>
      <c r="R2416" s="11">
        <f t="shared" si="222"/>
        <v>-2.7938881776368483</v>
      </c>
      <c r="S2416" s="91">
        <f t="shared" si="223"/>
        <v>6.1182861004139978E-2</v>
      </c>
      <c r="T2416" s="31">
        <f t="shared" si="224"/>
        <v>5.7655342215238888E-2</v>
      </c>
      <c r="U2416" s="31">
        <f t="shared" si="225"/>
        <v>0.94234465778476106</v>
      </c>
      <c r="V2416" s="12">
        <f t="shared" si="226"/>
        <v>-2.5790227145727505E-2</v>
      </c>
      <c r="W2416" s="12">
        <f t="shared" si="227"/>
        <v>0</v>
      </c>
    </row>
    <row r="2417" spans="1:23" x14ac:dyDescent="0.2">
      <c r="A2417" s="9">
        <v>0</v>
      </c>
      <c r="B2417" s="9">
        <v>0</v>
      </c>
      <c r="C2417" s="9">
        <v>48</v>
      </c>
      <c r="D2417" s="9">
        <v>1</v>
      </c>
      <c r="E2417" s="9">
        <v>0</v>
      </c>
      <c r="F2417" s="9">
        <v>0</v>
      </c>
      <c r="G2417" s="9">
        <v>1</v>
      </c>
      <c r="H2417" s="9">
        <v>5</v>
      </c>
      <c r="I2417" s="9">
        <v>0</v>
      </c>
      <c r="J2417" s="9">
        <v>0</v>
      </c>
      <c r="K2417" s="9">
        <v>0</v>
      </c>
      <c r="L2417" s="9">
        <v>0</v>
      </c>
      <c r="M2417" s="9">
        <v>262</v>
      </c>
      <c r="N2417" s="9">
        <v>141</v>
      </c>
      <c r="O2417" s="9">
        <v>88</v>
      </c>
      <c r="P2417" s="9">
        <v>25.21</v>
      </c>
      <c r="Q2417" s="9">
        <v>80</v>
      </c>
      <c r="R2417" s="11">
        <f t="shared" si="222"/>
        <v>-2.4507702863709895</v>
      </c>
      <c r="S2417" s="91">
        <f t="shared" si="223"/>
        <v>8.6227141319979689E-2</v>
      </c>
      <c r="T2417" s="31">
        <f t="shared" si="224"/>
        <v>7.9382237876321829E-2</v>
      </c>
      <c r="U2417" s="31">
        <f t="shared" si="225"/>
        <v>0.92061776212367818</v>
      </c>
      <c r="V2417" s="12">
        <f t="shared" si="226"/>
        <v>-3.5920650213406603E-2</v>
      </c>
      <c r="W2417" s="12">
        <f t="shared" si="227"/>
        <v>0</v>
      </c>
    </row>
    <row r="2418" spans="1:23" x14ac:dyDescent="0.2">
      <c r="A2418" s="9">
        <v>1</v>
      </c>
      <c r="B2418" s="9">
        <v>1</v>
      </c>
      <c r="C2418" s="9">
        <v>51</v>
      </c>
      <c r="D2418" s="9">
        <v>0</v>
      </c>
      <c r="E2418" s="9">
        <v>1</v>
      </c>
      <c r="F2418" s="9">
        <v>0</v>
      </c>
      <c r="G2418" s="9">
        <v>0</v>
      </c>
      <c r="H2418" s="9">
        <v>0</v>
      </c>
      <c r="I2418" s="9">
        <v>0</v>
      </c>
      <c r="J2418" s="9">
        <v>0</v>
      </c>
      <c r="K2418" s="9">
        <v>1</v>
      </c>
      <c r="L2418" s="9">
        <v>0</v>
      </c>
      <c r="M2418" s="9">
        <v>227</v>
      </c>
      <c r="N2418" s="9">
        <v>158</v>
      </c>
      <c r="O2418" s="9">
        <v>105</v>
      </c>
      <c r="P2418" s="9">
        <v>27.22</v>
      </c>
      <c r="Q2418" s="9">
        <v>60</v>
      </c>
      <c r="R2418" s="11">
        <f t="shared" si="222"/>
        <v>-1.7239284255626837</v>
      </c>
      <c r="S2418" s="91">
        <f t="shared" si="223"/>
        <v>0.17836407979268898</v>
      </c>
      <c r="T2418" s="31">
        <f t="shared" si="224"/>
        <v>0.15136584935962133</v>
      </c>
      <c r="U2418" s="31">
        <f t="shared" si="225"/>
        <v>0.15136584935962133</v>
      </c>
      <c r="V2418" s="12">
        <f t="shared" si="226"/>
        <v>-0.81997209780591074</v>
      </c>
      <c r="W2418" s="12">
        <f t="shared" si="227"/>
        <v>1</v>
      </c>
    </row>
    <row r="2419" spans="1:23" x14ac:dyDescent="0.2">
      <c r="A2419" s="9">
        <v>0</v>
      </c>
      <c r="B2419" s="9">
        <v>0</v>
      </c>
      <c r="C2419" s="9">
        <v>61</v>
      </c>
      <c r="D2419" s="9">
        <v>1</v>
      </c>
      <c r="E2419" s="9">
        <v>0</v>
      </c>
      <c r="F2419" s="9">
        <v>0</v>
      </c>
      <c r="G2419" s="9">
        <v>0</v>
      </c>
      <c r="H2419" s="9">
        <v>0</v>
      </c>
      <c r="I2419" s="9">
        <v>0</v>
      </c>
      <c r="J2419" s="9">
        <v>0</v>
      </c>
      <c r="K2419" s="9">
        <v>1</v>
      </c>
      <c r="L2419" s="9">
        <v>0</v>
      </c>
      <c r="M2419" s="9">
        <v>254</v>
      </c>
      <c r="N2419" s="9">
        <v>168</v>
      </c>
      <c r="O2419" s="9">
        <v>92</v>
      </c>
      <c r="P2419" s="9">
        <v>31.63</v>
      </c>
      <c r="Q2419" s="9">
        <v>80</v>
      </c>
      <c r="R2419" s="11">
        <f t="shared" si="222"/>
        <v>-1.0757463693807194</v>
      </c>
      <c r="S2419" s="91">
        <f t="shared" si="223"/>
        <v>0.34104311614598387</v>
      </c>
      <c r="T2419" s="31">
        <f t="shared" si="224"/>
        <v>0.2543118204328178</v>
      </c>
      <c r="U2419" s="31">
        <f t="shared" si="225"/>
        <v>0.74568817956718214</v>
      </c>
      <c r="V2419" s="12">
        <f t="shared" si="226"/>
        <v>-0.12744274116499285</v>
      </c>
      <c r="W2419" s="12">
        <f t="shared" si="227"/>
        <v>1</v>
      </c>
    </row>
    <row r="2420" spans="1:23" x14ac:dyDescent="0.2">
      <c r="A2420" s="9">
        <v>0</v>
      </c>
      <c r="B2420" s="9">
        <v>1</v>
      </c>
      <c r="C2420" s="9">
        <v>56</v>
      </c>
      <c r="D2420" s="9">
        <v>1</v>
      </c>
      <c r="E2420" s="9">
        <v>0</v>
      </c>
      <c r="F2420" s="9">
        <v>0</v>
      </c>
      <c r="G2420" s="9">
        <v>1</v>
      </c>
      <c r="H2420" s="9">
        <v>43</v>
      </c>
      <c r="I2420" s="9">
        <v>0</v>
      </c>
      <c r="J2420" s="9">
        <v>0</v>
      </c>
      <c r="K2420" s="9">
        <v>1</v>
      </c>
      <c r="L2420" s="9">
        <v>0</v>
      </c>
      <c r="M2420" s="9">
        <v>240</v>
      </c>
      <c r="N2420" s="9">
        <v>128.5</v>
      </c>
      <c r="O2420" s="9">
        <v>87.5</v>
      </c>
      <c r="P2420" s="9">
        <v>31.5</v>
      </c>
      <c r="Q2420" s="9">
        <v>80</v>
      </c>
      <c r="R2420" s="11">
        <f t="shared" si="222"/>
        <v>-0.47151090927335293</v>
      </c>
      <c r="S2420" s="91">
        <f t="shared" si="223"/>
        <v>0.62405865959275542</v>
      </c>
      <c r="T2420" s="31">
        <f t="shared" si="224"/>
        <v>0.38425869404818341</v>
      </c>
      <c r="U2420" s="31">
        <f t="shared" si="225"/>
        <v>0.61574130595181664</v>
      </c>
      <c r="V2420" s="12">
        <f t="shared" si="226"/>
        <v>-0.21060171152914764</v>
      </c>
      <c r="W2420" s="12">
        <f t="shared" si="227"/>
        <v>1</v>
      </c>
    </row>
    <row r="2421" spans="1:23" x14ac:dyDescent="0.2">
      <c r="A2421" s="9">
        <v>0</v>
      </c>
      <c r="B2421" s="9">
        <v>1</v>
      </c>
      <c r="C2421" s="9">
        <v>41</v>
      </c>
      <c r="D2421" s="9">
        <v>0</v>
      </c>
      <c r="E2421" s="9">
        <v>1</v>
      </c>
      <c r="F2421" s="9">
        <v>0</v>
      </c>
      <c r="G2421" s="9">
        <v>0</v>
      </c>
      <c r="H2421" s="9">
        <v>0</v>
      </c>
      <c r="I2421" s="9">
        <v>0</v>
      </c>
      <c r="J2421" s="9">
        <v>0</v>
      </c>
      <c r="K2421" s="9">
        <v>0</v>
      </c>
      <c r="L2421" s="9">
        <v>0</v>
      </c>
      <c r="M2421" s="9">
        <v>245</v>
      </c>
      <c r="N2421" s="9">
        <v>139</v>
      </c>
      <c r="O2421" s="9">
        <v>84</v>
      </c>
      <c r="P2421" s="9">
        <v>28.76</v>
      </c>
      <c r="Q2421" s="9">
        <v>95</v>
      </c>
      <c r="R2421" s="11">
        <f t="shared" si="222"/>
        <v>-2.540563365605859</v>
      </c>
      <c r="S2421" s="91">
        <f t="shared" si="223"/>
        <v>7.8821981686565804E-2</v>
      </c>
      <c r="T2421" s="31">
        <f t="shared" si="224"/>
        <v>7.3063010417474275E-2</v>
      </c>
      <c r="U2421" s="31">
        <f t="shared" si="225"/>
        <v>0.92693698958252568</v>
      </c>
      <c r="V2421" s="12">
        <f t="shared" si="226"/>
        <v>-3.294978689831702E-2</v>
      </c>
      <c r="W2421" s="12">
        <f t="shared" si="227"/>
        <v>0</v>
      </c>
    </row>
    <row r="2422" spans="1:23" x14ac:dyDescent="0.2">
      <c r="A2422" s="9">
        <v>0</v>
      </c>
      <c r="B2422" s="9">
        <v>1</v>
      </c>
      <c r="C2422" s="9">
        <v>47</v>
      </c>
      <c r="D2422" s="9">
        <v>1</v>
      </c>
      <c r="E2422" s="9">
        <v>0</v>
      </c>
      <c r="F2422" s="9">
        <v>0</v>
      </c>
      <c r="G2422" s="9">
        <v>1</v>
      </c>
      <c r="H2422" s="9">
        <v>15</v>
      </c>
      <c r="I2422" s="9">
        <v>0</v>
      </c>
      <c r="J2422" s="9">
        <v>0</v>
      </c>
      <c r="K2422" s="9">
        <v>0</v>
      </c>
      <c r="L2422" s="9">
        <v>0</v>
      </c>
      <c r="M2422" s="9">
        <v>206</v>
      </c>
      <c r="N2422" s="9">
        <v>125</v>
      </c>
      <c r="O2422" s="9">
        <v>72</v>
      </c>
      <c r="P2422" s="9">
        <v>21.14</v>
      </c>
      <c r="Q2422" s="9">
        <v>80</v>
      </c>
      <c r="R2422" s="11">
        <f t="shared" si="222"/>
        <v>-1.7878757204664399</v>
      </c>
      <c r="S2422" s="91">
        <f t="shared" si="223"/>
        <v>0.1673152167144579</v>
      </c>
      <c r="T2422" s="31">
        <f t="shared" si="224"/>
        <v>0.14333336387525702</v>
      </c>
      <c r="U2422" s="31">
        <f t="shared" si="225"/>
        <v>0.85666663612474303</v>
      </c>
      <c r="V2422" s="12">
        <f t="shared" si="226"/>
        <v>-6.718814687185716E-2</v>
      </c>
      <c r="W2422" s="12">
        <f t="shared" si="227"/>
        <v>1</v>
      </c>
    </row>
    <row r="2423" spans="1:23" x14ac:dyDescent="0.2">
      <c r="A2423" s="9">
        <v>0</v>
      </c>
      <c r="B2423" s="9">
        <v>0</v>
      </c>
      <c r="C2423" s="9">
        <v>50</v>
      </c>
      <c r="D2423" s="9">
        <v>0</v>
      </c>
      <c r="E2423" s="9">
        <v>1</v>
      </c>
      <c r="F2423" s="9">
        <v>0</v>
      </c>
      <c r="G2423" s="9">
        <v>1</v>
      </c>
      <c r="H2423" s="9">
        <v>25</v>
      </c>
      <c r="I2423" s="9">
        <v>0</v>
      </c>
      <c r="J2423" s="9">
        <v>0</v>
      </c>
      <c r="K2423" s="9">
        <v>0</v>
      </c>
      <c r="L2423" s="9">
        <v>0</v>
      </c>
      <c r="M2423" s="9">
        <v>330</v>
      </c>
      <c r="N2423" s="9">
        <v>119</v>
      </c>
      <c r="O2423" s="9">
        <v>86</v>
      </c>
      <c r="P2423" s="9">
        <v>26.3</v>
      </c>
      <c r="Q2423" s="9">
        <v>86</v>
      </c>
      <c r="R2423" s="11">
        <f t="shared" si="222"/>
        <v>-2.3054814401681529</v>
      </c>
      <c r="S2423" s="91">
        <f t="shared" si="223"/>
        <v>9.9710784319280724E-2</v>
      </c>
      <c r="T2423" s="31">
        <f t="shared" si="224"/>
        <v>9.0670006824568453E-2</v>
      </c>
      <c r="U2423" s="31">
        <f t="shared" si="225"/>
        <v>0.90932999317543151</v>
      </c>
      <c r="V2423" s="12">
        <f t="shared" si="226"/>
        <v>-4.1278483986111503E-2</v>
      </c>
      <c r="W2423" s="12">
        <f t="shared" si="227"/>
        <v>0</v>
      </c>
    </row>
    <row r="2424" spans="1:23" x14ac:dyDescent="0.2">
      <c r="A2424" s="9">
        <v>0</v>
      </c>
      <c r="B2424" s="9">
        <v>1</v>
      </c>
      <c r="C2424" s="9">
        <v>37</v>
      </c>
      <c r="D2424" s="9">
        <v>0</v>
      </c>
      <c r="E2424" s="9">
        <v>1</v>
      </c>
      <c r="F2424" s="9">
        <v>0</v>
      </c>
      <c r="G2424" s="9">
        <v>1</v>
      </c>
      <c r="H2424" s="9">
        <v>30</v>
      </c>
      <c r="I2424" s="9">
        <v>0</v>
      </c>
      <c r="J2424" s="9">
        <v>0</v>
      </c>
      <c r="K2424" s="9">
        <v>0</v>
      </c>
      <c r="L2424" s="9">
        <v>0</v>
      </c>
      <c r="M2424" s="9">
        <v>249</v>
      </c>
      <c r="N2424" s="9">
        <v>112</v>
      </c>
      <c r="O2424" s="9">
        <v>70</v>
      </c>
      <c r="P2424" s="9">
        <v>22.79</v>
      </c>
      <c r="Q2424" s="9">
        <v>56</v>
      </c>
      <c r="R2424" s="11">
        <f t="shared" si="222"/>
        <v>-2.6002858156055613</v>
      </c>
      <c r="S2424" s="91">
        <f t="shared" si="223"/>
        <v>7.4252352700035454E-2</v>
      </c>
      <c r="T2424" s="31">
        <f t="shared" si="224"/>
        <v>6.9120028002181172E-2</v>
      </c>
      <c r="U2424" s="31">
        <f t="shared" si="225"/>
        <v>0.9308799719978188</v>
      </c>
      <c r="V2424" s="12">
        <f t="shared" si="226"/>
        <v>-3.1106313497224591E-2</v>
      </c>
      <c r="W2424" s="12">
        <f t="shared" si="227"/>
        <v>0</v>
      </c>
    </row>
    <row r="2425" spans="1:23" x14ac:dyDescent="0.2">
      <c r="A2425" s="9">
        <v>0</v>
      </c>
      <c r="B2425" s="9">
        <v>1</v>
      </c>
      <c r="C2425" s="9">
        <v>59</v>
      </c>
      <c r="D2425" s="9">
        <v>1</v>
      </c>
      <c r="E2425" s="9">
        <v>0</v>
      </c>
      <c r="F2425" s="9">
        <v>0</v>
      </c>
      <c r="G2425" s="9">
        <v>1</v>
      </c>
      <c r="H2425" s="9">
        <v>20</v>
      </c>
      <c r="I2425" s="9">
        <v>0</v>
      </c>
      <c r="J2425" s="9">
        <v>0</v>
      </c>
      <c r="K2425" s="9">
        <v>0</v>
      </c>
      <c r="L2425" s="9">
        <v>0</v>
      </c>
      <c r="M2425" s="9">
        <v>163</v>
      </c>
      <c r="N2425" s="9">
        <v>138</v>
      </c>
      <c r="O2425" s="9">
        <v>80</v>
      </c>
      <c r="P2425" s="9">
        <v>31.08</v>
      </c>
      <c r="Q2425" s="9">
        <v>70</v>
      </c>
      <c r="R2425" s="11">
        <f t="shared" si="222"/>
        <v>-0.95587852183755562</v>
      </c>
      <c r="S2425" s="91">
        <f t="shared" si="223"/>
        <v>0.38447422713628082</v>
      </c>
      <c r="T2425" s="31">
        <f t="shared" si="224"/>
        <v>0.27770414183263453</v>
      </c>
      <c r="U2425" s="31">
        <f t="shared" si="225"/>
        <v>0.72229585816736552</v>
      </c>
      <c r="V2425" s="12">
        <f t="shared" si="226"/>
        <v>-0.14128487549027657</v>
      </c>
      <c r="W2425" s="12">
        <f t="shared" si="227"/>
        <v>1</v>
      </c>
    </row>
    <row r="2426" spans="1:23" x14ac:dyDescent="0.2">
      <c r="A2426" s="9">
        <v>0</v>
      </c>
      <c r="B2426" s="9">
        <v>1</v>
      </c>
      <c r="C2426" s="9">
        <v>50</v>
      </c>
      <c r="D2426" s="9">
        <v>1</v>
      </c>
      <c r="E2426" s="9">
        <v>0</v>
      </c>
      <c r="F2426" s="9">
        <v>0</v>
      </c>
      <c r="G2426" s="9">
        <v>1</v>
      </c>
      <c r="H2426" s="9">
        <v>20</v>
      </c>
      <c r="I2426" s="9">
        <v>0</v>
      </c>
      <c r="J2426" s="9">
        <v>0</v>
      </c>
      <c r="K2426" s="9">
        <v>0</v>
      </c>
      <c r="L2426" s="9">
        <v>0</v>
      </c>
      <c r="M2426" s="9">
        <v>265</v>
      </c>
      <c r="N2426" s="9">
        <v>110</v>
      </c>
      <c r="O2426" s="9">
        <v>65</v>
      </c>
      <c r="P2426" s="9">
        <v>24.45</v>
      </c>
      <c r="Q2426" s="9">
        <v>69</v>
      </c>
      <c r="R2426" s="11">
        <f t="shared" si="222"/>
        <v>-1.7223928771604875</v>
      </c>
      <c r="S2426" s="91">
        <f t="shared" si="223"/>
        <v>0.17863817686122366</v>
      </c>
      <c r="T2426" s="31">
        <f t="shared" si="224"/>
        <v>0.15156320265897599</v>
      </c>
      <c r="U2426" s="31">
        <f t="shared" si="225"/>
        <v>0.84843679734102406</v>
      </c>
      <c r="V2426" s="12">
        <f t="shared" si="226"/>
        <v>-7.1380504069196868E-2</v>
      </c>
      <c r="W2426" s="12">
        <f t="shared" si="227"/>
        <v>1</v>
      </c>
    </row>
    <row r="2427" spans="1:23" x14ac:dyDescent="0.2">
      <c r="A2427" s="9">
        <v>0</v>
      </c>
      <c r="B2427" s="9">
        <v>0</v>
      </c>
      <c r="C2427" s="9">
        <v>44</v>
      </c>
      <c r="D2427" s="9">
        <v>1</v>
      </c>
      <c r="E2427" s="9">
        <v>0</v>
      </c>
      <c r="F2427" s="9">
        <v>0</v>
      </c>
      <c r="G2427" s="9">
        <v>0</v>
      </c>
      <c r="H2427" s="9">
        <v>0</v>
      </c>
      <c r="I2427" s="9">
        <v>0</v>
      </c>
      <c r="J2427" s="9">
        <v>0</v>
      </c>
      <c r="K2427" s="9">
        <v>0</v>
      </c>
      <c r="L2427" s="9">
        <v>0</v>
      </c>
      <c r="M2427" s="9">
        <v>178</v>
      </c>
      <c r="N2427" s="9">
        <v>113</v>
      </c>
      <c r="O2427" s="9">
        <v>78</v>
      </c>
      <c r="P2427" s="9">
        <v>31.93</v>
      </c>
      <c r="Q2427" s="9">
        <v>64</v>
      </c>
      <c r="R2427" s="11">
        <f t="shared" si="222"/>
        <v>-3.2693269741368867</v>
      </c>
      <c r="S2427" s="91">
        <f t="shared" si="223"/>
        <v>3.8032014993259901E-2</v>
      </c>
      <c r="T2427" s="31">
        <f t="shared" si="224"/>
        <v>3.6638576117044762E-2</v>
      </c>
      <c r="U2427" s="31">
        <f t="shared" si="225"/>
        <v>0.9633614238829552</v>
      </c>
      <c r="V2427" s="12">
        <f t="shared" si="226"/>
        <v>-1.6210748233533568E-2</v>
      </c>
      <c r="W2427" s="12">
        <f t="shared" si="227"/>
        <v>0</v>
      </c>
    </row>
    <row r="2428" spans="1:23" x14ac:dyDescent="0.2">
      <c r="A2428" s="9">
        <v>0</v>
      </c>
      <c r="B2428" s="9">
        <v>0</v>
      </c>
      <c r="C2428" s="9">
        <v>61</v>
      </c>
      <c r="D2428" s="9">
        <v>1</v>
      </c>
      <c r="E2428" s="9">
        <v>0</v>
      </c>
      <c r="F2428" s="9">
        <v>0</v>
      </c>
      <c r="G2428" s="9">
        <v>0</v>
      </c>
      <c r="H2428" s="9">
        <v>0</v>
      </c>
      <c r="I2428" s="9">
        <v>0</v>
      </c>
      <c r="J2428" s="9">
        <v>0</v>
      </c>
      <c r="K2428" s="9">
        <v>1</v>
      </c>
      <c r="L2428" s="9">
        <v>0</v>
      </c>
      <c r="M2428" s="9">
        <v>217</v>
      </c>
      <c r="N2428" s="9">
        <v>182</v>
      </c>
      <c r="O2428" s="9">
        <v>86</v>
      </c>
      <c r="P2428" s="9">
        <v>26.98</v>
      </c>
      <c r="Q2428" s="9">
        <v>105</v>
      </c>
      <c r="R2428" s="11">
        <f t="shared" si="222"/>
        <v>-0.6143929240964674</v>
      </c>
      <c r="S2428" s="91">
        <f t="shared" si="223"/>
        <v>0.54096920501369539</v>
      </c>
      <c r="T2428" s="31">
        <f t="shared" si="224"/>
        <v>0.35105776497907853</v>
      </c>
      <c r="U2428" s="31">
        <f t="shared" si="225"/>
        <v>0.64894223502092152</v>
      </c>
      <c r="V2428" s="12">
        <f t="shared" si="226"/>
        <v>-0.18779395979158178</v>
      </c>
      <c r="W2428" s="12">
        <f t="shared" si="227"/>
        <v>1</v>
      </c>
    </row>
    <row r="2429" spans="1:23" x14ac:dyDescent="0.2">
      <c r="A2429" s="9">
        <v>0</v>
      </c>
      <c r="B2429" s="9">
        <v>0</v>
      </c>
      <c r="C2429" s="9">
        <v>43</v>
      </c>
      <c r="D2429" s="9">
        <v>0</v>
      </c>
      <c r="E2429" s="9">
        <v>0</v>
      </c>
      <c r="F2429" s="9">
        <v>1</v>
      </c>
      <c r="G2429" s="9">
        <v>1</v>
      </c>
      <c r="H2429" s="9">
        <v>5</v>
      </c>
      <c r="I2429" s="9">
        <v>0</v>
      </c>
      <c r="J2429" s="9">
        <v>0</v>
      </c>
      <c r="K2429" s="9">
        <v>0</v>
      </c>
      <c r="L2429" s="9">
        <v>0</v>
      </c>
      <c r="M2429" s="9">
        <v>214</v>
      </c>
      <c r="N2429" s="9">
        <v>121</v>
      </c>
      <c r="O2429" s="9">
        <v>84</v>
      </c>
      <c r="P2429" s="9">
        <v>24.68</v>
      </c>
      <c r="Q2429" s="9">
        <v>80</v>
      </c>
      <c r="R2429" s="11">
        <f t="shared" si="222"/>
        <v>-3.2877041811376522</v>
      </c>
      <c r="S2429" s="91">
        <f t="shared" si="223"/>
        <v>3.7339475740032504E-2</v>
      </c>
      <c r="T2429" s="31">
        <f t="shared" si="224"/>
        <v>3.5995425425601121E-2</v>
      </c>
      <c r="U2429" s="31">
        <f t="shared" si="225"/>
        <v>0.96400457457439892</v>
      </c>
      <c r="V2429" s="12">
        <f t="shared" si="226"/>
        <v>-1.5920905197060676E-2</v>
      </c>
      <c r="W2429" s="12">
        <f t="shared" si="227"/>
        <v>0</v>
      </c>
    </row>
    <row r="2430" spans="1:23" x14ac:dyDescent="0.2">
      <c r="A2430" s="9">
        <v>0</v>
      </c>
      <c r="B2430" s="9">
        <v>1</v>
      </c>
      <c r="C2430" s="9">
        <v>62</v>
      </c>
      <c r="D2430" s="9">
        <v>1</v>
      </c>
      <c r="E2430" s="9">
        <v>0</v>
      </c>
      <c r="F2430" s="9">
        <v>0</v>
      </c>
      <c r="G2430" s="9">
        <v>0</v>
      </c>
      <c r="H2430" s="9">
        <v>0</v>
      </c>
      <c r="I2430" s="9">
        <v>0</v>
      </c>
      <c r="J2430" s="9">
        <v>0</v>
      </c>
      <c r="K2430" s="9">
        <v>0</v>
      </c>
      <c r="L2430" s="9">
        <v>0</v>
      </c>
      <c r="M2430" s="9">
        <v>157</v>
      </c>
      <c r="N2430" s="9">
        <v>130</v>
      </c>
      <c r="O2430" s="9">
        <v>87</v>
      </c>
      <c r="P2430" s="9">
        <v>28.73</v>
      </c>
      <c r="Q2430" s="9">
        <v>72</v>
      </c>
      <c r="R2430" s="11">
        <f t="shared" si="222"/>
        <v>-1.2861725802865358</v>
      </c>
      <c r="S2430" s="91">
        <f t="shared" si="223"/>
        <v>0.27632637872663529</v>
      </c>
      <c r="T2430" s="31">
        <f t="shared" si="224"/>
        <v>0.21650134584095995</v>
      </c>
      <c r="U2430" s="31">
        <f t="shared" si="225"/>
        <v>0.78349865415904008</v>
      </c>
      <c r="V2430" s="12">
        <f t="shared" si="226"/>
        <v>-0.10596174519641775</v>
      </c>
      <c r="W2430" s="12">
        <f t="shared" si="227"/>
        <v>1</v>
      </c>
    </row>
    <row r="2431" spans="1:23" x14ac:dyDescent="0.2">
      <c r="A2431" s="9">
        <v>0</v>
      </c>
      <c r="B2431" s="9">
        <v>1</v>
      </c>
      <c r="C2431" s="9">
        <v>39</v>
      </c>
      <c r="D2431" s="9">
        <v>1</v>
      </c>
      <c r="E2431" s="9">
        <v>0</v>
      </c>
      <c r="F2431" s="9">
        <v>0</v>
      </c>
      <c r="G2431" s="9">
        <v>1</v>
      </c>
      <c r="H2431" s="9">
        <v>20</v>
      </c>
      <c r="I2431" s="9">
        <v>0</v>
      </c>
      <c r="J2431" s="9">
        <v>0</v>
      </c>
      <c r="K2431" s="9">
        <v>0</v>
      </c>
      <c r="L2431" s="9">
        <v>0</v>
      </c>
      <c r="M2431" s="9">
        <v>228</v>
      </c>
      <c r="N2431" s="9">
        <v>122.5</v>
      </c>
      <c r="O2431" s="9">
        <v>87</v>
      </c>
      <c r="P2431" s="9">
        <v>31.6</v>
      </c>
      <c r="Q2431" s="9">
        <v>100</v>
      </c>
      <c r="R2431" s="11">
        <f t="shared" si="222"/>
        <v>-2.3787548313440299</v>
      </c>
      <c r="S2431" s="91">
        <f t="shared" si="223"/>
        <v>9.266589036562875E-2</v>
      </c>
      <c r="T2431" s="31">
        <f t="shared" si="224"/>
        <v>8.4807159427865736E-2</v>
      </c>
      <c r="U2431" s="31">
        <f t="shared" si="225"/>
        <v>0.91519284057213424</v>
      </c>
      <c r="V2431" s="12">
        <f t="shared" si="226"/>
        <v>-3.8487385963832339E-2</v>
      </c>
      <c r="W2431" s="12">
        <f t="shared" si="227"/>
        <v>0</v>
      </c>
    </row>
    <row r="2432" spans="1:23" x14ac:dyDescent="0.2">
      <c r="A2432" s="9">
        <v>0</v>
      </c>
      <c r="B2432" s="9">
        <v>1</v>
      </c>
      <c r="C2432" s="9">
        <v>46</v>
      </c>
      <c r="D2432" s="9">
        <v>0</v>
      </c>
      <c r="E2432" s="9">
        <v>1</v>
      </c>
      <c r="F2432" s="9">
        <v>0</v>
      </c>
      <c r="G2432" s="9">
        <v>1</v>
      </c>
      <c r="H2432" s="9">
        <v>20</v>
      </c>
      <c r="I2432" s="9">
        <v>0</v>
      </c>
      <c r="J2432" s="9">
        <v>0</v>
      </c>
      <c r="K2432" s="9">
        <v>0</v>
      </c>
      <c r="L2432" s="9">
        <v>0</v>
      </c>
      <c r="M2432" s="9">
        <v>179</v>
      </c>
      <c r="N2432" s="9">
        <v>111</v>
      </c>
      <c r="O2432" s="9">
        <v>80</v>
      </c>
      <c r="P2432" s="9">
        <v>20.87</v>
      </c>
      <c r="Q2432" s="9">
        <v>72</v>
      </c>
      <c r="R2432" s="11">
        <f t="shared" si="222"/>
        <v>-2.2715527680963863</v>
      </c>
      <c r="S2432" s="91">
        <f t="shared" si="223"/>
        <v>0.10315188470887779</v>
      </c>
      <c r="T2432" s="31">
        <f t="shared" si="224"/>
        <v>9.3506511785636501E-2</v>
      </c>
      <c r="U2432" s="31">
        <f t="shared" si="225"/>
        <v>0.90649348821436349</v>
      </c>
      <c r="V2432" s="12">
        <f t="shared" si="226"/>
        <v>-4.2635311306726063E-2</v>
      </c>
      <c r="W2432" s="12">
        <f t="shared" si="227"/>
        <v>0</v>
      </c>
    </row>
    <row r="2433" spans="1:23" x14ac:dyDescent="0.2">
      <c r="A2433" s="9">
        <v>0</v>
      </c>
      <c r="B2433" s="9">
        <v>1</v>
      </c>
      <c r="C2433" s="9">
        <v>49</v>
      </c>
      <c r="D2433" s="9">
        <v>1</v>
      </c>
      <c r="E2433" s="9">
        <v>0</v>
      </c>
      <c r="F2433" s="9">
        <v>0</v>
      </c>
      <c r="G2433" s="9">
        <v>1</v>
      </c>
      <c r="H2433" s="9">
        <v>20</v>
      </c>
      <c r="I2433" s="9">
        <v>0</v>
      </c>
      <c r="J2433" s="9">
        <v>0</v>
      </c>
      <c r="K2433" s="9">
        <v>1</v>
      </c>
      <c r="L2433" s="9">
        <v>0</v>
      </c>
      <c r="M2433" s="9">
        <v>270</v>
      </c>
      <c r="N2433" s="9">
        <v>160.5</v>
      </c>
      <c r="O2433" s="9">
        <v>106.5</v>
      </c>
      <c r="P2433" s="9">
        <v>30.33</v>
      </c>
      <c r="Q2433" s="9">
        <v>75</v>
      </c>
      <c r="R2433" s="11">
        <f t="shared" si="222"/>
        <v>-1.1845107962228498</v>
      </c>
      <c r="S2433" s="91">
        <f t="shared" si="223"/>
        <v>0.30589578827617758</v>
      </c>
      <c r="T2433" s="31">
        <f t="shared" si="224"/>
        <v>0.23424211259611255</v>
      </c>
      <c r="U2433" s="31">
        <f t="shared" si="225"/>
        <v>0.7657578874038875</v>
      </c>
      <c r="V2433" s="12">
        <f t="shared" si="226"/>
        <v>-0.11590852120980824</v>
      </c>
      <c r="W2433" s="12">
        <f t="shared" si="227"/>
        <v>1</v>
      </c>
    </row>
    <row r="2434" spans="1:23" x14ac:dyDescent="0.2">
      <c r="A2434" s="9">
        <v>0</v>
      </c>
      <c r="B2434" s="9">
        <v>0</v>
      </c>
      <c r="C2434" s="9">
        <v>44</v>
      </c>
      <c r="D2434" s="9">
        <v>0</v>
      </c>
      <c r="E2434" s="9">
        <v>1</v>
      </c>
      <c r="F2434" s="9">
        <v>0</v>
      </c>
      <c r="G2434" s="9">
        <v>1</v>
      </c>
      <c r="H2434" s="9">
        <v>3</v>
      </c>
      <c r="I2434" s="9">
        <v>0</v>
      </c>
      <c r="J2434" s="9">
        <v>0</v>
      </c>
      <c r="K2434" s="9">
        <v>0</v>
      </c>
      <c r="L2434" s="9">
        <v>0</v>
      </c>
      <c r="M2434" s="9">
        <v>239</v>
      </c>
      <c r="N2434" s="9">
        <v>103</v>
      </c>
      <c r="O2434" s="9">
        <v>67</v>
      </c>
      <c r="P2434" s="9">
        <v>26.58</v>
      </c>
      <c r="Q2434" s="9">
        <v>66</v>
      </c>
      <c r="R2434" s="11">
        <f t="shared" si="222"/>
        <v>-3.4674360266340787</v>
      </c>
      <c r="S2434" s="91">
        <f t="shared" si="223"/>
        <v>3.1196916267422176E-2</v>
      </c>
      <c r="T2434" s="31">
        <f t="shared" si="224"/>
        <v>3.0253112451445522E-2</v>
      </c>
      <c r="U2434" s="31">
        <f t="shared" si="225"/>
        <v>0.96974688754855443</v>
      </c>
      <c r="V2434" s="12">
        <f t="shared" si="226"/>
        <v>-1.3341605615667926E-2</v>
      </c>
      <c r="W2434" s="12">
        <f t="shared" si="227"/>
        <v>0</v>
      </c>
    </row>
    <row r="2435" spans="1:23" x14ac:dyDescent="0.2">
      <c r="A2435" s="9">
        <v>0</v>
      </c>
      <c r="B2435" s="9">
        <v>0</v>
      </c>
      <c r="C2435" s="9">
        <v>62</v>
      </c>
      <c r="D2435" s="9">
        <v>0</v>
      </c>
      <c r="E2435" s="9">
        <v>0</v>
      </c>
      <c r="F2435" s="9">
        <v>0</v>
      </c>
      <c r="G2435" s="9">
        <v>0</v>
      </c>
      <c r="H2435" s="9">
        <v>0</v>
      </c>
      <c r="I2435" s="9">
        <v>0</v>
      </c>
      <c r="J2435" s="9">
        <v>0</v>
      </c>
      <c r="K2435" s="9">
        <v>0</v>
      </c>
      <c r="L2435" s="9">
        <v>0</v>
      </c>
      <c r="M2435" s="9">
        <v>288</v>
      </c>
      <c r="N2435" s="9">
        <v>118.5</v>
      </c>
      <c r="O2435" s="9">
        <v>71</v>
      </c>
      <c r="P2435" s="9">
        <v>26.18</v>
      </c>
      <c r="Q2435" s="9">
        <v>68</v>
      </c>
      <c r="R2435" s="11">
        <f t="shared" si="222"/>
        <v>-1.7090170056352303</v>
      </c>
      <c r="S2435" s="91">
        <f t="shared" si="223"/>
        <v>0.18104367008399486</v>
      </c>
      <c r="T2435" s="31">
        <f t="shared" si="224"/>
        <v>0.15329125812182642</v>
      </c>
      <c r="U2435" s="31">
        <f t="shared" si="225"/>
        <v>0.84670874187817358</v>
      </c>
      <c r="V2435" s="12">
        <f t="shared" si="226"/>
        <v>-7.226595631449953E-2</v>
      </c>
      <c r="W2435" s="12">
        <f t="shared" si="227"/>
        <v>1</v>
      </c>
    </row>
    <row r="2436" spans="1:23" x14ac:dyDescent="0.2">
      <c r="A2436" s="9">
        <v>0</v>
      </c>
      <c r="B2436" s="9">
        <v>1</v>
      </c>
      <c r="C2436" s="9">
        <v>55</v>
      </c>
      <c r="D2436" s="9">
        <v>1</v>
      </c>
      <c r="E2436" s="9">
        <v>0</v>
      </c>
      <c r="F2436" s="9">
        <v>0</v>
      </c>
      <c r="G2436" s="9">
        <v>1</v>
      </c>
      <c r="H2436" s="9">
        <v>20</v>
      </c>
      <c r="I2436" s="9">
        <v>0</v>
      </c>
      <c r="J2436" s="9">
        <v>0</v>
      </c>
      <c r="K2436" s="9">
        <v>1</v>
      </c>
      <c r="L2436" s="9">
        <v>0</v>
      </c>
      <c r="M2436" s="9">
        <v>281</v>
      </c>
      <c r="N2436" s="9">
        <v>165</v>
      </c>
      <c r="O2436" s="9">
        <v>108</v>
      </c>
      <c r="P2436" s="9">
        <v>24.14</v>
      </c>
      <c r="Q2436" s="9">
        <v>75</v>
      </c>
      <c r="R2436" s="11">
        <f t="shared" si="222"/>
        <v>-0.64996677820531712</v>
      </c>
      <c r="S2436" s="91">
        <f t="shared" si="223"/>
        <v>0.52206312034671765</v>
      </c>
      <c r="T2436" s="31">
        <f t="shared" si="224"/>
        <v>0.34299702382105846</v>
      </c>
      <c r="U2436" s="31">
        <f t="shared" si="225"/>
        <v>0.65700297617894154</v>
      </c>
      <c r="V2436" s="12">
        <f t="shared" si="226"/>
        <v>-0.18243266311120263</v>
      </c>
      <c r="W2436" s="12">
        <f t="shared" si="227"/>
        <v>1</v>
      </c>
    </row>
    <row r="2437" spans="1:23" x14ac:dyDescent="0.2">
      <c r="A2437" s="9">
        <v>0</v>
      </c>
      <c r="B2437" s="9">
        <v>1</v>
      </c>
      <c r="C2437" s="9">
        <v>58</v>
      </c>
      <c r="D2437" s="9">
        <v>0</v>
      </c>
      <c r="E2437" s="9">
        <v>0</v>
      </c>
      <c r="F2437" s="9">
        <v>0</v>
      </c>
      <c r="G2437" s="9">
        <v>1</v>
      </c>
      <c r="H2437" s="9">
        <v>9</v>
      </c>
      <c r="I2437" s="9">
        <v>0</v>
      </c>
      <c r="J2437" s="9">
        <v>0</v>
      </c>
      <c r="K2437" s="9">
        <v>0</v>
      </c>
      <c r="L2437" s="9">
        <v>0</v>
      </c>
      <c r="M2437" s="9">
        <v>229</v>
      </c>
      <c r="N2437" s="9">
        <v>140</v>
      </c>
      <c r="O2437" s="9">
        <v>89.5</v>
      </c>
      <c r="P2437" s="9">
        <v>25.96</v>
      </c>
      <c r="Q2437" s="9">
        <v>80</v>
      </c>
      <c r="R2437" s="11">
        <f t="shared" si="222"/>
        <v>-1.1018381783371876</v>
      </c>
      <c r="S2437" s="91">
        <f t="shared" si="223"/>
        <v>0.33225976930751538</v>
      </c>
      <c r="T2437" s="31">
        <f t="shared" si="224"/>
        <v>0.2493956336159712</v>
      </c>
      <c r="U2437" s="31">
        <f t="shared" si="225"/>
        <v>0.75060436638402883</v>
      </c>
      <c r="V2437" s="12">
        <f t="shared" si="226"/>
        <v>-0.12458891355606451</v>
      </c>
      <c r="W2437" s="12">
        <f t="shared" si="227"/>
        <v>1</v>
      </c>
    </row>
    <row r="2438" spans="1:23" x14ac:dyDescent="0.2">
      <c r="A2438" s="9">
        <v>1</v>
      </c>
      <c r="B2438" s="9">
        <v>1</v>
      </c>
      <c r="C2438" s="9">
        <v>53</v>
      </c>
      <c r="D2438" s="9">
        <v>1</v>
      </c>
      <c r="E2438" s="9">
        <v>0</v>
      </c>
      <c r="F2438" s="9">
        <v>0</v>
      </c>
      <c r="G2438" s="9">
        <v>1</v>
      </c>
      <c r="H2438" s="9">
        <v>11</v>
      </c>
      <c r="I2438" s="9">
        <v>1</v>
      </c>
      <c r="J2438" s="9">
        <v>0</v>
      </c>
      <c r="K2438" s="9">
        <v>1</v>
      </c>
      <c r="L2438" s="9">
        <v>0</v>
      </c>
      <c r="M2438" s="9">
        <v>228</v>
      </c>
      <c r="N2438" s="9">
        <v>132.5</v>
      </c>
      <c r="O2438" s="9">
        <v>55</v>
      </c>
      <c r="P2438" s="9">
        <v>19.97</v>
      </c>
      <c r="Q2438" s="9">
        <v>90</v>
      </c>
      <c r="R2438" s="11">
        <f t="shared" ref="R2438:R2501" si="228">A$2+SUMPRODUCT(B$2:Q$2,B2438:Q2438)</f>
        <v>-0.73205629766885938</v>
      </c>
      <c r="S2438" s="91">
        <f t="shared" ref="S2438:S2501" si="229">EXP(R2438)</f>
        <v>0.48091905990166217</v>
      </c>
      <c r="T2438" s="31">
        <f t="shared" ref="T2438:T2501" si="230">S2438/(1+S2438)</f>
        <v>0.32474364934812627</v>
      </c>
      <c r="U2438" s="31">
        <f t="shared" ref="U2438:U2501" si="231">IF(A2438=1,T2438,1-T2438)</f>
        <v>0.32474364934812627</v>
      </c>
      <c r="V2438" s="12">
        <f t="shared" ref="V2438:V2501" si="232">LOG(U2438)</f>
        <v>-0.48845933318806206</v>
      </c>
      <c r="W2438" s="12">
        <f t="shared" ref="W2438:W2501" si="233">IF(T2438&gt;T$1,1,0)</f>
        <v>1</v>
      </c>
    </row>
    <row r="2439" spans="1:23" x14ac:dyDescent="0.2">
      <c r="A2439" s="9">
        <v>0</v>
      </c>
      <c r="B2439" s="9">
        <v>1</v>
      </c>
      <c r="C2439" s="9">
        <v>46</v>
      </c>
      <c r="D2439" s="9">
        <v>0</v>
      </c>
      <c r="E2439" s="9">
        <v>1</v>
      </c>
      <c r="F2439" s="9">
        <v>0</v>
      </c>
      <c r="G2439" s="9">
        <v>1</v>
      </c>
      <c r="H2439" s="9">
        <v>30</v>
      </c>
      <c r="I2439" s="9">
        <v>0</v>
      </c>
      <c r="J2439" s="9">
        <v>0</v>
      </c>
      <c r="K2439" s="9">
        <v>0</v>
      </c>
      <c r="L2439" s="9">
        <v>0</v>
      </c>
      <c r="M2439" s="9">
        <v>250</v>
      </c>
      <c r="N2439" s="9">
        <v>123</v>
      </c>
      <c r="O2439" s="9">
        <v>76</v>
      </c>
      <c r="P2439" s="9">
        <v>21.66</v>
      </c>
      <c r="Q2439" s="9">
        <v>55</v>
      </c>
      <c r="R2439" s="11">
        <f t="shared" si="228"/>
        <v>-1.8872562854999622</v>
      </c>
      <c r="S2439" s="91">
        <f t="shared" si="229"/>
        <v>0.15148687590119997</v>
      </c>
      <c r="T2439" s="31">
        <f t="shared" si="230"/>
        <v>0.13155762264562523</v>
      </c>
      <c r="U2439" s="31">
        <f t="shared" si="231"/>
        <v>0.86844237735437479</v>
      </c>
      <c r="V2439" s="12">
        <f t="shared" si="232"/>
        <v>-6.1258992446867326E-2</v>
      </c>
      <c r="W2439" s="12">
        <f t="shared" si="233"/>
        <v>1</v>
      </c>
    </row>
    <row r="2440" spans="1:23" x14ac:dyDescent="0.2">
      <c r="A2440" s="9">
        <v>0</v>
      </c>
      <c r="B2440" s="9">
        <v>0</v>
      </c>
      <c r="C2440" s="9">
        <v>62</v>
      </c>
      <c r="D2440" s="9">
        <v>1</v>
      </c>
      <c r="E2440" s="9">
        <v>0</v>
      </c>
      <c r="F2440" s="9">
        <v>0</v>
      </c>
      <c r="G2440" s="9">
        <v>0</v>
      </c>
      <c r="H2440" s="9">
        <v>0</v>
      </c>
      <c r="I2440" s="9">
        <v>0</v>
      </c>
      <c r="J2440" s="9">
        <v>0</v>
      </c>
      <c r="K2440" s="9">
        <v>1</v>
      </c>
      <c r="L2440" s="9">
        <v>0</v>
      </c>
      <c r="M2440" s="9">
        <v>258</v>
      </c>
      <c r="N2440" s="9">
        <v>162</v>
      </c>
      <c r="O2440" s="9">
        <v>97.5</v>
      </c>
      <c r="P2440" s="9">
        <v>30.53</v>
      </c>
      <c r="Q2440" s="9">
        <v>76</v>
      </c>
      <c r="R2440" s="11">
        <f t="shared" si="228"/>
        <v>-1.1584052359992238</v>
      </c>
      <c r="S2440" s="91">
        <f t="shared" si="229"/>
        <v>0.31398651621096191</v>
      </c>
      <c r="T2440" s="31">
        <f t="shared" si="230"/>
        <v>0.23895718284566556</v>
      </c>
      <c r="U2440" s="31">
        <f t="shared" si="231"/>
        <v>0.76104281715433442</v>
      </c>
      <c r="V2440" s="12">
        <f t="shared" si="232"/>
        <v>-0.11859090862922597</v>
      </c>
      <c r="W2440" s="12">
        <f t="shared" si="233"/>
        <v>1</v>
      </c>
    </row>
    <row r="2441" spans="1:23" x14ac:dyDescent="0.2">
      <c r="A2441" s="9">
        <v>0</v>
      </c>
      <c r="B2441" s="9">
        <v>1</v>
      </c>
      <c r="C2441" s="9">
        <v>52</v>
      </c>
      <c r="D2441" s="9">
        <v>0</v>
      </c>
      <c r="E2441" s="9">
        <v>0</v>
      </c>
      <c r="F2441" s="9">
        <v>0</v>
      </c>
      <c r="G2441" s="9">
        <v>0</v>
      </c>
      <c r="H2441" s="9">
        <v>0</v>
      </c>
      <c r="I2441" s="9">
        <v>0</v>
      </c>
      <c r="J2441" s="9">
        <v>0</v>
      </c>
      <c r="K2441" s="9">
        <v>0</v>
      </c>
      <c r="L2441" s="9">
        <v>0</v>
      </c>
      <c r="M2441" s="9">
        <v>225</v>
      </c>
      <c r="N2441" s="9">
        <v>132</v>
      </c>
      <c r="O2441" s="9">
        <v>88</v>
      </c>
      <c r="P2441" s="9">
        <v>23.35</v>
      </c>
      <c r="Q2441" s="9">
        <v>72</v>
      </c>
      <c r="R2441" s="11">
        <f t="shared" si="228"/>
        <v>-1.7234152730570171</v>
      </c>
      <c r="S2441" s="91">
        <f t="shared" si="229"/>
        <v>0.17845563125507768</v>
      </c>
      <c r="T2441" s="31">
        <f t="shared" si="230"/>
        <v>0.15143177776240846</v>
      </c>
      <c r="U2441" s="31">
        <f t="shared" si="231"/>
        <v>0.84856822223759154</v>
      </c>
      <c r="V2441" s="12">
        <f t="shared" si="232"/>
        <v>-7.1313236021289444E-2</v>
      </c>
      <c r="W2441" s="12">
        <f t="shared" si="233"/>
        <v>1</v>
      </c>
    </row>
    <row r="2442" spans="1:23" x14ac:dyDescent="0.2">
      <c r="A2442" s="9">
        <v>1</v>
      </c>
      <c r="B2442" s="9">
        <v>1</v>
      </c>
      <c r="C2442" s="9">
        <v>41</v>
      </c>
      <c r="D2442" s="9">
        <v>0</v>
      </c>
      <c r="E2442" s="9">
        <v>1</v>
      </c>
      <c r="F2442" s="9">
        <v>0</v>
      </c>
      <c r="G2442" s="9">
        <v>1</v>
      </c>
      <c r="H2442" s="9">
        <v>20</v>
      </c>
      <c r="I2442" s="9">
        <v>0</v>
      </c>
      <c r="J2442" s="9">
        <v>0</v>
      </c>
      <c r="K2442" s="9">
        <v>0</v>
      </c>
      <c r="L2442" s="9">
        <v>0</v>
      </c>
      <c r="M2442" s="9">
        <v>212</v>
      </c>
      <c r="N2442" s="9">
        <v>112</v>
      </c>
      <c r="O2442" s="9">
        <v>63.5</v>
      </c>
      <c r="P2442" s="9">
        <v>25.2</v>
      </c>
      <c r="Q2442" s="9">
        <v>80</v>
      </c>
      <c r="R2442" s="11">
        <f t="shared" si="228"/>
        <v>-2.4369236643754828</v>
      </c>
      <c r="S2442" s="91">
        <f t="shared" si="229"/>
        <v>8.7429400355869671E-2</v>
      </c>
      <c r="T2442" s="31">
        <f t="shared" si="230"/>
        <v>8.0400070411244834E-2</v>
      </c>
      <c r="U2442" s="31">
        <f t="shared" si="231"/>
        <v>8.0400070411244834E-2</v>
      </c>
      <c r="V2442" s="12">
        <f t="shared" si="232"/>
        <v>-1.0947435709132192</v>
      </c>
      <c r="W2442" s="12">
        <f t="shared" si="233"/>
        <v>0</v>
      </c>
    </row>
    <row r="2443" spans="1:23" x14ac:dyDescent="0.2">
      <c r="A2443" s="9">
        <v>1</v>
      </c>
      <c r="B2443" s="9">
        <v>1</v>
      </c>
      <c r="C2443" s="9">
        <v>44</v>
      </c>
      <c r="D2443" s="9">
        <v>1</v>
      </c>
      <c r="E2443" s="9">
        <v>0</v>
      </c>
      <c r="F2443" s="9">
        <v>0</v>
      </c>
      <c r="G2443" s="9">
        <v>1</v>
      </c>
      <c r="H2443" s="9">
        <v>40</v>
      </c>
      <c r="I2443" s="9">
        <v>0</v>
      </c>
      <c r="J2443" s="9">
        <v>0</v>
      </c>
      <c r="K2443" s="9">
        <v>0</v>
      </c>
      <c r="L2443" s="9">
        <v>0</v>
      </c>
      <c r="M2443" s="9">
        <v>158</v>
      </c>
      <c r="N2443" s="9">
        <v>150.5</v>
      </c>
      <c r="O2443" s="9">
        <v>87</v>
      </c>
      <c r="P2443" s="9">
        <v>21.44</v>
      </c>
      <c r="Q2443" s="9">
        <v>75</v>
      </c>
      <c r="R2443" s="11">
        <f t="shared" si="228"/>
        <v>-1.1537082860433499</v>
      </c>
      <c r="S2443" s="91">
        <f t="shared" si="229"/>
        <v>0.31546476407486734</v>
      </c>
      <c r="T2443" s="31">
        <f t="shared" si="230"/>
        <v>0.23981240143420005</v>
      </c>
      <c r="U2443" s="31">
        <f t="shared" si="231"/>
        <v>0.23981240143420005</v>
      </c>
      <c r="V2443" s="12">
        <f t="shared" si="232"/>
        <v>-0.62012836195786103</v>
      </c>
      <c r="W2443" s="12">
        <f t="shared" si="233"/>
        <v>1</v>
      </c>
    </row>
    <row r="2444" spans="1:23" x14ac:dyDescent="0.2">
      <c r="A2444" s="9">
        <v>0</v>
      </c>
      <c r="B2444" s="9">
        <v>0</v>
      </c>
      <c r="C2444" s="9">
        <v>59</v>
      </c>
      <c r="D2444" s="9">
        <v>1</v>
      </c>
      <c r="E2444" s="9">
        <v>0</v>
      </c>
      <c r="F2444" s="9">
        <v>0</v>
      </c>
      <c r="G2444" s="9">
        <v>0</v>
      </c>
      <c r="H2444" s="9">
        <v>0</v>
      </c>
      <c r="I2444" s="9">
        <v>0</v>
      </c>
      <c r="J2444" s="9">
        <v>0</v>
      </c>
      <c r="K2444" s="9">
        <v>0</v>
      </c>
      <c r="L2444" s="9">
        <v>0</v>
      </c>
      <c r="M2444" s="9">
        <v>280</v>
      </c>
      <c r="N2444" s="9">
        <v>135.5</v>
      </c>
      <c r="O2444" s="9">
        <v>72.5</v>
      </c>
      <c r="P2444" s="9">
        <v>22.38</v>
      </c>
      <c r="Q2444" s="9">
        <v>96</v>
      </c>
      <c r="R2444" s="11">
        <f t="shared" si="228"/>
        <v>-1.550477266767837</v>
      </c>
      <c r="S2444" s="91">
        <f t="shared" si="229"/>
        <v>0.21214669909174991</v>
      </c>
      <c r="T2444" s="31">
        <f t="shared" si="230"/>
        <v>0.17501734670457744</v>
      </c>
      <c r="U2444" s="31">
        <f t="shared" si="231"/>
        <v>0.82498265329542253</v>
      </c>
      <c r="V2444" s="12">
        <f t="shared" si="232"/>
        <v>-8.3555183155868823E-2</v>
      </c>
      <c r="W2444" s="12">
        <f t="shared" si="233"/>
        <v>1</v>
      </c>
    </row>
    <row r="2445" spans="1:23" x14ac:dyDescent="0.2">
      <c r="A2445" s="9">
        <v>0</v>
      </c>
      <c r="B2445" s="9">
        <v>0</v>
      </c>
      <c r="C2445" s="9">
        <v>58</v>
      </c>
      <c r="D2445" s="9">
        <v>1</v>
      </c>
      <c r="E2445" s="9">
        <v>0</v>
      </c>
      <c r="F2445" s="9">
        <v>0</v>
      </c>
      <c r="G2445" s="9">
        <v>0</v>
      </c>
      <c r="H2445" s="9">
        <v>0</v>
      </c>
      <c r="I2445" s="9">
        <v>0</v>
      </c>
      <c r="J2445" s="9">
        <v>0</v>
      </c>
      <c r="K2445" s="9">
        <v>1</v>
      </c>
      <c r="L2445" s="9">
        <v>0</v>
      </c>
      <c r="M2445" s="9">
        <v>241</v>
      </c>
      <c r="N2445" s="9">
        <v>153</v>
      </c>
      <c r="O2445" s="9">
        <v>106</v>
      </c>
      <c r="P2445" s="9">
        <v>26.94</v>
      </c>
      <c r="Q2445" s="9">
        <v>98</v>
      </c>
      <c r="R2445" s="11">
        <f t="shared" si="228"/>
        <v>-1.4660689229983079</v>
      </c>
      <c r="S2445" s="91">
        <f t="shared" si="229"/>
        <v>0.23083111886524996</v>
      </c>
      <c r="T2445" s="31">
        <f t="shared" si="230"/>
        <v>0.18754085375909407</v>
      </c>
      <c r="U2445" s="31">
        <f t="shared" si="231"/>
        <v>0.81245914624090587</v>
      </c>
      <c r="V2445" s="12">
        <f t="shared" si="232"/>
        <v>-9.0198467897661921E-2</v>
      </c>
      <c r="W2445" s="12">
        <f t="shared" si="233"/>
        <v>1</v>
      </c>
    </row>
    <row r="2446" spans="1:23" x14ac:dyDescent="0.2">
      <c r="A2446" s="9">
        <v>0</v>
      </c>
      <c r="B2446" s="9">
        <v>0</v>
      </c>
      <c r="C2446" s="9">
        <v>51</v>
      </c>
      <c r="D2446" s="9">
        <v>0</v>
      </c>
      <c r="E2446" s="9">
        <v>0</v>
      </c>
      <c r="F2446" s="9">
        <v>0</v>
      </c>
      <c r="G2446" s="9">
        <v>1</v>
      </c>
      <c r="H2446" s="9">
        <v>10</v>
      </c>
      <c r="I2446" s="9">
        <v>0</v>
      </c>
      <c r="J2446" s="9">
        <v>0</v>
      </c>
      <c r="K2446" s="9">
        <v>0</v>
      </c>
      <c r="L2446" s="9">
        <v>0</v>
      </c>
      <c r="M2446" s="9">
        <v>240</v>
      </c>
      <c r="N2446" s="9">
        <v>112</v>
      </c>
      <c r="O2446" s="9">
        <v>83</v>
      </c>
      <c r="P2446" s="9">
        <v>24.1</v>
      </c>
      <c r="Q2446" s="9">
        <v>75</v>
      </c>
      <c r="R2446" s="11">
        <f t="shared" si="228"/>
        <v>-2.4501421403022636</v>
      </c>
      <c r="S2446" s="91">
        <f t="shared" si="229"/>
        <v>8.6281321574592784E-2</v>
      </c>
      <c r="T2446" s="31">
        <f t="shared" si="230"/>
        <v>7.9428155359907854E-2</v>
      </c>
      <c r="U2446" s="31">
        <f t="shared" si="231"/>
        <v>0.92057184464009212</v>
      </c>
      <c r="V2446" s="12">
        <f t="shared" si="232"/>
        <v>-3.594231197998967E-2</v>
      </c>
      <c r="W2446" s="12">
        <f t="shared" si="233"/>
        <v>0</v>
      </c>
    </row>
    <row r="2447" spans="1:23" x14ac:dyDescent="0.2">
      <c r="A2447" s="9">
        <v>0</v>
      </c>
      <c r="B2447" s="9">
        <v>1</v>
      </c>
      <c r="C2447" s="9">
        <v>63</v>
      </c>
      <c r="D2447" s="9">
        <v>1</v>
      </c>
      <c r="E2447" s="9">
        <v>0</v>
      </c>
      <c r="F2447" s="9">
        <v>0</v>
      </c>
      <c r="G2447" s="9">
        <v>1</v>
      </c>
      <c r="H2447" s="9">
        <v>9</v>
      </c>
      <c r="I2447" s="9">
        <v>0</v>
      </c>
      <c r="J2447" s="9">
        <v>0</v>
      </c>
      <c r="K2447" s="9">
        <v>0</v>
      </c>
      <c r="L2447" s="9">
        <v>0</v>
      </c>
      <c r="M2447" s="9">
        <v>188</v>
      </c>
      <c r="N2447" s="9">
        <v>113</v>
      </c>
      <c r="O2447" s="9">
        <v>82</v>
      </c>
      <c r="P2447" s="9">
        <v>29.01</v>
      </c>
      <c r="Q2447" s="9">
        <v>74</v>
      </c>
      <c r="R2447" s="11">
        <f t="shared" si="228"/>
        <v>-1.31052678567925</v>
      </c>
      <c r="S2447" s="91">
        <f t="shared" si="229"/>
        <v>0.26967795647439397</v>
      </c>
      <c r="T2447" s="31">
        <f t="shared" si="230"/>
        <v>0.21239870716762549</v>
      </c>
      <c r="U2447" s="31">
        <f t="shared" si="231"/>
        <v>0.78760129283237457</v>
      </c>
      <c r="V2447" s="12">
        <f t="shared" si="232"/>
        <v>-0.10369357964729486</v>
      </c>
      <c r="W2447" s="12">
        <f t="shared" si="233"/>
        <v>1</v>
      </c>
    </row>
    <row r="2448" spans="1:23" x14ac:dyDescent="0.2">
      <c r="A2448" s="9">
        <v>0</v>
      </c>
      <c r="B2448" s="9">
        <v>0</v>
      </c>
      <c r="C2448" s="9">
        <v>42</v>
      </c>
      <c r="D2448" s="9">
        <v>0</v>
      </c>
      <c r="E2448" s="9">
        <v>0</v>
      </c>
      <c r="F2448" s="9">
        <v>1</v>
      </c>
      <c r="G2448" s="9">
        <v>0</v>
      </c>
      <c r="H2448" s="9">
        <v>0</v>
      </c>
      <c r="I2448" s="9">
        <v>0</v>
      </c>
      <c r="J2448" s="9">
        <v>0</v>
      </c>
      <c r="K2448" s="9">
        <v>0</v>
      </c>
      <c r="L2448" s="9">
        <v>0</v>
      </c>
      <c r="M2448" s="9">
        <v>204</v>
      </c>
      <c r="N2448" s="9">
        <v>108</v>
      </c>
      <c r="O2448" s="9">
        <v>70.5</v>
      </c>
      <c r="P2448" s="9">
        <v>27.71</v>
      </c>
      <c r="Q2448" s="9">
        <v>75</v>
      </c>
      <c r="R2448" s="11">
        <f t="shared" si="228"/>
        <v>-3.5124284309137326</v>
      </c>
      <c r="S2448" s="91">
        <f t="shared" si="229"/>
        <v>2.9824399929554671E-2</v>
      </c>
      <c r="T2448" s="31">
        <f t="shared" si="230"/>
        <v>2.8960665460630777E-2</v>
      </c>
      <c r="U2448" s="31">
        <f t="shared" si="231"/>
        <v>0.97103933453936919</v>
      </c>
      <c r="V2448" s="12">
        <f t="shared" si="232"/>
        <v>-1.2763177478812939E-2</v>
      </c>
      <c r="W2448" s="12">
        <f t="shared" si="233"/>
        <v>0</v>
      </c>
    </row>
    <row r="2449" spans="1:23" x14ac:dyDescent="0.2">
      <c r="A2449" s="9">
        <v>0</v>
      </c>
      <c r="B2449" s="9">
        <v>1</v>
      </c>
      <c r="C2449" s="9">
        <v>44</v>
      </c>
      <c r="D2449" s="9">
        <v>1</v>
      </c>
      <c r="E2449" s="9">
        <v>0</v>
      </c>
      <c r="F2449" s="9">
        <v>0</v>
      </c>
      <c r="G2449" s="9">
        <v>0</v>
      </c>
      <c r="H2449" s="9">
        <v>0</v>
      </c>
      <c r="I2449" s="9">
        <v>0</v>
      </c>
      <c r="J2449" s="9">
        <v>0</v>
      </c>
      <c r="K2449" s="9">
        <v>1</v>
      </c>
      <c r="L2449" s="9">
        <v>0</v>
      </c>
      <c r="M2449" s="9">
        <v>229</v>
      </c>
      <c r="N2449" s="9">
        <v>142</v>
      </c>
      <c r="O2449" s="9">
        <v>92</v>
      </c>
      <c r="P2449" s="9">
        <v>25.21</v>
      </c>
      <c r="Q2449" s="9">
        <v>72</v>
      </c>
      <c r="R2449" s="11">
        <f t="shared" si="228"/>
        <v>-2.0085998145719088</v>
      </c>
      <c r="S2449" s="91">
        <f t="shared" si="229"/>
        <v>0.13417641506361563</v>
      </c>
      <c r="T2449" s="31">
        <f t="shared" si="230"/>
        <v>0.11830294941910754</v>
      </c>
      <c r="U2449" s="31">
        <f t="shared" si="231"/>
        <v>0.88169705058089243</v>
      </c>
      <c r="V2449" s="12">
        <f t="shared" si="232"/>
        <v>-5.4680611990514688E-2</v>
      </c>
      <c r="W2449" s="12">
        <f t="shared" si="233"/>
        <v>1</v>
      </c>
    </row>
    <row r="2450" spans="1:23" x14ac:dyDescent="0.2">
      <c r="A2450" s="9">
        <v>0</v>
      </c>
      <c r="B2450" s="9">
        <v>0</v>
      </c>
      <c r="C2450" s="9">
        <v>57</v>
      </c>
      <c r="D2450" s="9">
        <v>0</v>
      </c>
      <c r="E2450" s="9">
        <v>1</v>
      </c>
      <c r="F2450" s="9">
        <v>0</v>
      </c>
      <c r="G2450" s="9">
        <v>0</v>
      </c>
      <c r="H2450" s="9">
        <v>0</v>
      </c>
      <c r="I2450" s="9">
        <v>0</v>
      </c>
      <c r="J2450" s="9">
        <v>0</v>
      </c>
      <c r="K2450" s="9">
        <v>0</v>
      </c>
      <c r="L2450" s="9">
        <v>0</v>
      </c>
      <c r="M2450" s="9">
        <v>286</v>
      </c>
      <c r="N2450" s="9">
        <v>153</v>
      </c>
      <c r="O2450" s="9">
        <v>87</v>
      </c>
      <c r="P2450" s="9">
        <v>27.64</v>
      </c>
      <c r="Q2450" s="9">
        <v>75</v>
      </c>
      <c r="R2450" s="11">
        <f t="shared" si="228"/>
        <v>-1.9370564611453336</v>
      </c>
      <c r="S2450" s="91">
        <f t="shared" si="229"/>
        <v>0.14412757110449073</v>
      </c>
      <c r="T2450" s="31">
        <f t="shared" si="230"/>
        <v>0.12597159158165927</v>
      </c>
      <c r="U2450" s="31">
        <f t="shared" si="231"/>
        <v>0.87402840841834073</v>
      </c>
      <c r="V2450" s="12">
        <f t="shared" si="232"/>
        <v>-5.8474451325758424E-2</v>
      </c>
      <c r="W2450" s="12">
        <f t="shared" si="233"/>
        <v>1</v>
      </c>
    </row>
    <row r="2451" spans="1:23" x14ac:dyDescent="0.2">
      <c r="A2451" s="9">
        <v>0</v>
      </c>
      <c r="B2451" s="9">
        <v>0</v>
      </c>
      <c r="C2451" s="9">
        <v>49</v>
      </c>
      <c r="D2451" s="9">
        <v>0</v>
      </c>
      <c r="E2451" s="9">
        <v>1</v>
      </c>
      <c r="F2451" s="9">
        <v>0</v>
      </c>
      <c r="G2451" s="9">
        <v>1</v>
      </c>
      <c r="H2451" s="9">
        <v>20</v>
      </c>
      <c r="I2451" s="9">
        <v>0</v>
      </c>
      <c r="J2451" s="9">
        <v>0</v>
      </c>
      <c r="K2451" s="9">
        <v>0</v>
      </c>
      <c r="L2451" s="9">
        <v>0</v>
      </c>
      <c r="M2451" s="9">
        <v>346</v>
      </c>
      <c r="N2451" s="9">
        <v>130</v>
      </c>
      <c r="O2451" s="9">
        <v>80</v>
      </c>
      <c r="P2451" s="9">
        <v>22.54</v>
      </c>
      <c r="Q2451" s="9">
        <v>83</v>
      </c>
      <c r="R2451" s="11">
        <f t="shared" si="228"/>
        <v>-2.2342250585675325</v>
      </c>
      <c r="S2451" s="91">
        <f t="shared" si="229"/>
        <v>0.10707507462200366</v>
      </c>
      <c r="T2451" s="31">
        <f t="shared" si="230"/>
        <v>9.6718892039515073E-2</v>
      </c>
      <c r="U2451" s="31">
        <f t="shared" si="231"/>
        <v>0.90328110796048489</v>
      </c>
      <c r="V2451" s="12">
        <f t="shared" si="232"/>
        <v>-4.4177072900881763E-2</v>
      </c>
      <c r="W2451" s="12">
        <f t="shared" si="233"/>
        <v>0</v>
      </c>
    </row>
    <row r="2452" spans="1:23" x14ac:dyDescent="0.2">
      <c r="A2452" s="9">
        <v>0</v>
      </c>
      <c r="B2452" s="9">
        <v>0</v>
      </c>
      <c r="C2452" s="9">
        <v>53</v>
      </c>
      <c r="D2452" s="9">
        <v>0</v>
      </c>
      <c r="E2452" s="9">
        <v>0</v>
      </c>
      <c r="F2452" s="9">
        <v>0</v>
      </c>
      <c r="G2452" s="9">
        <v>0</v>
      </c>
      <c r="H2452" s="9">
        <v>0</v>
      </c>
      <c r="I2452" s="9">
        <v>0</v>
      </c>
      <c r="J2452" s="9">
        <v>0</v>
      </c>
      <c r="K2452" s="9">
        <v>0</v>
      </c>
      <c r="L2452" s="9">
        <v>0</v>
      </c>
      <c r="M2452" s="9">
        <v>219</v>
      </c>
      <c r="N2452" s="9">
        <v>108</v>
      </c>
      <c r="O2452" s="9">
        <v>65</v>
      </c>
      <c r="P2452" s="9">
        <v>22.19</v>
      </c>
      <c r="Q2452" s="9">
        <v>70</v>
      </c>
      <c r="R2452" s="11">
        <f t="shared" si="228"/>
        <v>-2.362036540536133</v>
      </c>
      <c r="S2452" s="91">
        <f t="shared" si="229"/>
        <v>9.4228128255292185E-2</v>
      </c>
      <c r="T2452" s="31">
        <f t="shared" si="230"/>
        <v>8.6113787264393934E-2</v>
      </c>
      <c r="U2452" s="31">
        <f t="shared" si="231"/>
        <v>0.91388621273560611</v>
      </c>
      <c r="V2452" s="12">
        <f t="shared" si="232"/>
        <v>-3.9107874569622551E-2</v>
      </c>
      <c r="W2452" s="12">
        <f t="shared" si="233"/>
        <v>0</v>
      </c>
    </row>
    <row r="2453" spans="1:23" x14ac:dyDescent="0.2">
      <c r="A2453" s="9">
        <v>0</v>
      </c>
      <c r="B2453" s="9">
        <v>1</v>
      </c>
      <c r="C2453" s="9">
        <v>54</v>
      </c>
      <c r="D2453" s="9">
        <v>1</v>
      </c>
      <c r="E2453" s="9">
        <v>0</v>
      </c>
      <c r="F2453" s="9">
        <v>0</v>
      </c>
      <c r="G2453" s="9">
        <v>0</v>
      </c>
      <c r="H2453" s="9">
        <v>0</v>
      </c>
      <c r="I2453" s="9">
        <v>0</v>
      </c>
      <c r="J2453" s="9">
        <v>0</v>
      </c>
      <c r="K2453" s="9">
        <v>0</v>
      </c>
      <c r="L2453" s="9">
        <v>0</v>
      </c>
      <c r="M2453" s="9">
        <v>250</v>
      </c>
      <c r="N2453" s="9">
        <v>123</v>
      </c>
      <c r="O2453" s="9">
        <v>75</v>
      </c>
      <c r="P2453" s="9">
        <v>25.91</v>
      </c>
      <c r="Q2453" s="9">
        <v>65</v>
      </c>
      <c r="R2453" s="11">
        <f t="shared" si="228"/>
        <v>-1.7806167547603291</v>
      </c>
      <c r="S2453" s="91">
        <f t="shared" si="229"/>
        <v>0.16853417095573342</v>
      </c>
      <c r="T2453" s="31">
        <f t="shared" si="230"/>
        <v>0.14422699407916406</v>
      </c>
      <c r="U2453" s="31">
        <f t="shared" si="231"/>
        <v>0.85577300592083594</v>
      </c>
      <c r="V2453" s="12">
        <f t="shared" si="232"/>
        <v>-6.7641416805721583E-2</v>
      </c>
      <c r="W2453" s="12">
        <f t="shared" si="233"/>
        <v>1</v>
      </c>
    </row>
    <row r="2454" spans="1:23" x14ac:dyDescent="0.2">
      <c r="A2454" s="9">
        <v>1</v>
      </c>
      <c r="B2454" s="9">
        <v>0</v>
      </c>
      <c r="C2454" s="9">
        <v>63</v>
      </c>
      <c r="D2454" s="9">
        <v>1</v>
      </c>
      <c r="E2454" s="9">
        <v>0</v>
      </c>
      <c r="F2454" s="9">
        <v>0</v>
      </c>
      <c r="G2454" s="9">
        <v>0</v>
      </c>
      <c r="H2454" s="9">
        <v>0</v>
      </c>
      <c r="I2454" s="9">
        <v>0</v>
      </c>
      <c r="J2454" s="9">
        <v>0</v>
      </c>
      <c r="K2454" s="9">
        <v>1</v>
      </c>
      <c r="L2454" s="9">
        <v>0</v>
      </c>
      <c r="M2454" s="9">
        <v>361</v>
      </c>
      <c r="N2454" s="9">
        <v>167</v>
      </c>
      <c r="O2454" s="9">
        <v>100</v>
      </c>
      <c r="P2454" s="9">
        <v>27.31</v>
      </c>
      <c r="Q2454" s="9">
        <v>85</v>
      </c>
      <c r="R2454" s="11">
        <f t="shared" si="228"/>
        <v>-0.91073298133803782</v>
      </c>
      <c r="S2454" s="91">
        <f t="shared" si="229"/>
        <v>0.4022292893933096</v>
      </c>
      <c r="T2454" s="31">
        <f t="shared" si="230"/>
        <v>0.28684987001472395</v>
      </c>
      <c r="U2454" s="31">
        <f t="shared" si="231"/>
        <v>0.28684987001472395</v>
      </c>
      <c r="V2454" s="12">
        <f t="shared" si="232"/>
        <v>-0.54234534258091582</v>
      </c>
      <c r="W2454" s="12">
        <f t="shared" si="233"/>
        <v>1</v>
      </c>
    </row>
    <row r="2455" spans="1:23" x14ac:dyDescent="0.2">
      <c r="A2455" s="9">
        <v>0</v>
      </c>
      <c r="B2455" s="9">
        <v>1</v>
      </c>
      <c r="C2455" s="9">
        <v>63</v>
      </c>
      <c r="D2455" s="9">
        <v>1</v>
      </c>
      <c r="E2455" s="9">
        <v>0</v>
      </c>
      <c r="F2455" s="9">
        <v>0</v>
      </c>
      <c r="G2455" s="9">
        <v>1</v>
      </c>
      <c r="H2455" s="9">
        <v>20</v>
      </c>
      <c r="I2455" s="9">
        <v>0</v>
      </c>
      <c r="J2455" s="9">
        <v>0</v>
      </c>
      <c r="K2455" s="9">
        <v>0</v>
      </c>
      <c r="L2455" s="9">
        <v>0</v>
      </c>
      <c r="M2455" s="9">
        <v>197</v>
      </c>
      <c r="N2455" s="9">
        <v>113</v>
      </c>
      <c r="O2455" s="9">
        <v>70</v>
      </c>
      <c r="P2455" s="9">
        <v>23.72</v>
      </c>
      <c r="Q2455" s="9">
        <v>67</v>
      </c>
      <c r="R2455" s="11">
        <f t="shared" si="228"/>
        <v>-0.8950275111212731</v>
      </c>
      <c r="S2455" s="91">
        <f t="shared" si="229"/>
        <v>0.40859635754227747</v>
      </c>
      <c r="T2455" s="31">
        <f t="shared" si="230"/>
        <v>0.29007341624480515</v>
      </c>
      <c r="U2455" s="31">
        <f t="shared" si="231"/>
        <v>0.70992658375519491</v>
      </c>
      <c r="V2455" s="12">
        <f t="shared" si="232"/>
        <v>-0.14878656102540602</v>
      </c>
      <c r="W2455" s="12">
        <f t="shared" si="233"/>
        <v>1</v>
      </c>
    </row>
    <row r="2456" spans="1:23" x14ac:dyDescent="0.2">
      <c r="A2456" s="9">
        <v>0</v>
      </c>
      <c r="B2456" s="9">
        <v>0</v>
      </c>
      <c r="C2456" s="9">
        <v>42</v>
      </c>
      <c r="D2456" s="9">
        <v>0</v>
      </c>
      <c r="E2456" s="9">
        <v>0</v>
      </c>
      <c r="F2456" s="9">
        <v>0</v>
      </c>
      <c r="G2456" s="9">
        <v>0</v>
      </c>
      <c r="H2456" s="9">
        <v>0</v>
      </c>
      <c r="I2456" s="9">
        <v>0</v>
      </c>
      <c r="J2456" s="9">
        <v>0</v>
      </c>
      <c r="K2456" s="9">
        <v>0</v>
      </c>
      <c r="L2456" s="9">
        <v>0</v>
      </c>
      <c r="M2456" s="9">
        <v>238</v>
      </c>
      <c r="N2456" s="9">
        <v>125</v>
      </c>
      <c r="O2456" s="9">
        <v>77.5</v>
      </c>
      <c r="P2456" s="9">
        <v>22.9</v>
      </c>
      <c r="Q2456" s="9">
        <v>95</v>
      </c>
      <c r="R2456" s="11">
        <f t="shared" si="228"/>
        <v>-2.793648673069419</v>
      </c>
      <c r="S2456" s="91">
        <f t="shared" si="229"/>
        <v>6.1197516333737989E-2</v>
      </c>
      <c r="T2456" s="31">
        <f t="shared" si="230"/>
        <v>5.7668356165368063E-2</v>
      </c>
      <c r="U2456" s="31">
        <f t="shared" si="231"/>
        <v>0.94233164383463197</v>
      </c>
      <c r="V2456" s="12">
        <f t="shared" si="232"/>
        <v>-2.5796224872471414E-2</v>
      </c>
      <c r="W2456" s="12">
        <f t="shared" si="233"/>
        <v>0</v>
      </c>
    </row>
    <row r="2457" spans="1:23" x14ac:dyDescent="0.2">
      <c r="A2457" s="9">
        <v>0</v>
      </c>
      <c r="B2457" s="9">
        <v>1</v>
      </c>
      <c r="C2457" s="9">
        <v>41</v>
      </c>
      <c r="D2457" s="9">
        <v>0</v>
      </c>
      <c r="E2457" s="9">
        <v>1</v>
      </c>
      <c r="F2457" s="9">
        <v>0</v>
      </c>
      <c r="G2457" s="9">
        <v>1</v>
      </c>
      <c r="H2457" s="9">
        <v>25</v>
      </c>
      <c r="I2457" s="9">
        <v>0</v>
      </c>
      <c r="J2457" s="9">
        <v>0</v>
      </c>
      <c r="K2457" s="9">
        <v>0</v>
      </c>
      <c r="L2457" s="9">
        <v>0</v>
      </c>
      <c r="M2457" s="9">
        <v>232</v>
      </c>
      <c r="N2457" s="9">
        <v>129</v>
      </c>
      <c r="O2457" s="9">
        <v>83</v>
      </c>
      <c r="P2457" s="9">
        <v>28.08</v>
      </c>
      <c r="Q2457" s="9">
        <v>75</v>
      </c>
      <c r="R2457" s="11">
        <f t="shared" si="228"/>
        <v>-2.2875264943428526</v>
      </c>
      <c r="S2457" s="91">
        <f t="shared" si="229"/>
        <v>0.10151725506149965</v>
      </c>
      <c r="T2457" s="31">
        <f t="shared" si="230"/>
        <v>9.2161293520392262E-2</v>
      </c>
      <c r="U2457" s="31">
        <f t="shared" si="231"/>
        <v>0.90783870647960774</v>
      </c>
      <c r="V2457" s="12">
        <f t="shared" si="232"/>
        <v>-4.1991304681792851E-2</v>
      </c>
      <c r="W2457" s="12">
        <f t="shared" si="233"/>
        <v>0</v>
      </c>
    </row>
    <row r="2458" spans="1:23" x14ac:dyDescent="0.2">
      <c r="A2458" s="9">
        <v>0</v>
      </c>
      <c r="B2458" s="9">
        <v>0</v>
      </c>
      <c r="C2458" s="9">
        <v>66</v>
      </c>
      <c r="D2458" s="9">
        <v>1</v>
      </c>
      <c r="E2458" s="9">
        <v>0</v>
      </c>
      <c r="F2458" s="9">
        <v>0</v>
      </c>
      <c r="G2458" s="9">
        <v>0</v>
      </c>
      <c r="H2458" s="9">
        <v>0</v>
      </c>
      <c r="I2458" s="9">
        <v>0</v>
      </c>
      <c r="J2458" s="9">
        <v>0</v>
      </c>
      <c r="K2458" s="9">
        <v>1</v>
      </c>
      <c r="L2458" s="9">
        <v>0</v>
      </c>
      <c r="M2458" s="9">
        <v>260</v>
      </c>
      <c r="N2458" s="9">
        <v>167</v>
      </c>
      <c r="O2458" s="9">
        <v>96</v>
      </c>
      <c r="P2458" s="9">
        <v>29.04</v>
      </c>
      <c r="Q2458" s="9">
        <v>65</v>
      </c>
      <c r="R2458" s="11">
        <f t="shared" si="228"/>
        <v>-0.84880598994274248</v>
      </c>
      <c r="S2458" s="91">
        <f t="shared" si="229"/>
        <v>0.42792557447158258</v>
      </c>
      <c r="T2458" s="31">
        <f t="shared" si="230"/>
        <v>0.29968338835162361</v>
      </c>
      <c r="U2458" s="31">
        <f t="shared" si="231"/>
        <v>0.70031661164837633</v>
      </c>
      <c r="V2458" s="12">
        <f t="shared" si="232"/>
        <v>-0.15470557197892323</v>
      </c>
      <c r="W2458" s="12">
        <f t="shared" si="233"/>
        <v>1</v>
      </c>
    </row>
    <row r="2459" spans="1:23" x14ac:dyDescent="0.2">
      <c r="A2459" s="9">
        <v>0</v>
      </c>
      <c r="B2459" s="9">
        <v>1</v>
      </c>
      <c r="C2459" s="9">
        <v>52</v>
      </c>
      <c r="D2459" s="9">
        <v>1</v>
      </c>
      <c r="E2459" s="9">
        <v>0</v>
      </c>
      <c r="F2459" s="9">
        <v>0</v>
      </c>
      <c r="G2459" s="9">
        <v>0</v>
      </c>
      <c r="H2459" s="9">
        <v>0</v>
      </c>
      <c r="I2459" s="9">
        <v>0</v>
      </c>
      <c r="J2459" s="9">
        <v>0</v>
      </c>
      <c r="K2459" s="9">
        <v>1</v>
      </c>
      <c r="L2459" s="9">
        <v>0</v>
      </c>
      <c r="M2459" s="9">
        <v>220</v>
      </c>
      <c r="N2459" s="9">
        <v>151</v>
      </c>
      <c r="O2459" s="9">
        <v>102</v>
      </c>
      <c r="P2459" s="9">
        <v>25.82</v>
      </c>
      <c r="Q2459" s="9">
        <v>95</v>
      </c>
      <c r="R2459" s="11">
        <f t="shared" si="228"/>
        <v>-1.31733217994472</v>
      </c>
      <c r="S2459" s="91">
        <f t="shared" si="229"/>
        <v>0.26784892236406127</v>
      </c>
      <c r="T2459" s="31">
        <f t="shared" si="230"/>
        <v>0.21126249164184627</v>
      </c>
      <c r="U2459" s="31">
        <f t="shared" si="231"/>
        <v>0.7887375083581537</v>
      </c>
      <c r="V2459" s="12">
        <f t="shared" si="232"/>
        <v>-0.10306750583856451</v>
      </c>
      <c r="W2459" s="12">
        <f t="shared" si="233"/>
        <v>1</v>
      </c>
    </row>
    <row r="2460" spans="1:23" x14ac:dyDescent="0.2">
      <c r="A2460" s="9">
        <v>0</v>
      </c>
      <c r="B2460" s="9">
        <v>0</v>
      </c>
      <c r="C2460" s="9">
        <v>48</v>
      </c>
      <c r="D2460" s="9">
        <v>0</v>
      </c>
      <c r="E2460" s="9">
        <v>0</v>
      </c>
      <c r="F2460" s="9">
        <v>1</v>
      </c>
      <c r="G2460" s="9">
        <v>0</v>
      </c>
      <c r="H2460" s="9">
        <v>0</v>
      </c>
      <c r="I2460" s="9">
        <v>0</v>
      </c>
      <c r="J2460" s="9">
        <v>0</v>
      </c>
      <c r="K2460" s="9">
        <v>0</v>
      </c>
      <c r="L2460" s="9">
        <v>0</v>
      </c>
      <c r="M2460" s="9">
        <v>281</v>
      </c>
      <c r="N2460" s="9">
        <v>127</v>
      </c>
      <c r="O2460" s="9">
        <v>79.5</v>
      </c>
      <c r="P2460" s="9">
        <v>22.83</v>
      </c>
      <c r="Q2460" s="9">
        <v>84</v>
      </c>
      <c r="R2460" s="11">
        <f t="shared" si="228"/>
        <v>-2.76772024435581</v>
      </c>
      <c r="S2460" s="91">
        <f t="shared" si="229"/>
        <v>6.2805021761126761E-2</v>
      </c>
      <c r="T2460" s="31">
        <f t="shared" si="230"/>
        <v>5.9093644154085169E-2</v>
      </c>
      <c r="U2460" s="31">
        <f t="shared" si="231"/>
        <v>0.94090635584591487</v>
      </c>
      <c r="V2460" s="12">
        <f t="shared" si="232"/>
        <v>-2.6453597787538297E-2</v>
      </c>
      <c r="W2460" s="12">
        <f t="shared" si="233"/>
        <v>0</v>
      </c>
    </row>
    <row r="2461" spans="1:23" x14ac:dyDescent="0.2">
      <c r="A2461" s="9">
        <v>0</v>
      </c>
      <c r="B2461" s="9">
        <v>0</v>
      </c>
      <c r="C2461" s="9">
        <v>53</v>
      </c>
      <c r="D2461" s="9">
        <v>0</v>
      </c>
      <c r="E2461" s="9">
        <v>1</v>
      </c>
      <c r="F2461" s="9">
        <v>0</v>
      </c>
      <c r="G2461" s="9">
        <v>1</v>
      </c>
      <c r="H2461" s="9">
        <v>20</v>
      </c>
      <c r="I2461" s="9">
        <v>0</v>
      </c>
      <c r="J2461" s="9">
        <v>0</v>
      </c>
      <c r="K2461" s="9">
        <v>1</v>
      </c>
      <c r="L2461" s="9">
        <v>0</v>
      </c>
      <c r="M2461" s="9">
        <v>256</v>
      </c>
      <c r="N2461" s="9">
        <v>128</v>
      </c>
      <c r="O2461" s="9">
        <v>90</v>
      </c>
      <c r="P2461" s="9">
        <v>23.65</v>
      </c>
      <c r="Q2461" s="9">
        <v>105</v>
      </c>
      <c r="R2461" s="11">
        <f t="shared" si="228"/>
        <v>-1.7672476934119583</v>
      </c>
      <c r="S2461" s="91">
        <f t="shared" si="229"/>
        <v>0.17080244317751697</v>
      </c>
      <c r="T2461" s="31">
        <f t="shared" si="230"/>
        <v>0.14588493914820086</v>
      </c>
      <c r="U2461" s="31">
        <f t="shared" si="231"/>
        <v>0.85411506085179911</v>
      </c>
      <c r="V2461" s="12">
        <f t="shared" si="232"/>
        <v>-6.8483620028757117E-2</v>
      </c>
      <c r="W2461" s="12">
        <f t="shared" si="233"/>
        <v>1</v>
      </c>
    </row>
    <row r="2462" spans="1:23" x14ac:dyDescent="0.2">
      <c r="A2462" s="9">
        <v>0</v>
      </c>
      <c r="B2462" s="9">
        <v>0</v>
      </c>
      <c r="C2462" s="9">
        <v>45</v>
      </c>
      <c r="D2462" s="9">
        <v>0</v>
      </c>
      <c r="E2462" s="9">
        <v>0</v>
      </c>
      <c r="F2462" s="9">
        <v>0</v>
      </c>
      <c r="G2462" s="9">
        <v>0</v>
      </c>
      <c r="H2462" s="9">
        <v>0</v>
      </c>
      <c r="I2462" s="9">
        <v>0</v>
      </c>
      <c r="J2462" s="9">
        <v>0</v>
      </c>
      <c r="K2462" s="9">
        <v>0</v>
      </c>
      <c r="L2462" s="9">
        <v>0</v>
      </c>
      <c r="M2462" s="9">
        <v>333</v>
      </c>
      <c r="N2462" s="9">
        <v>122</v>
      </c>
      <c r="O2462" s="9">
        <v>80</v>
      </c>
      <c r="P2462" s="9">
        <v>24.39</v>
      </c>
      <c r="Q2462" s="9">
        <v>75</v>
      </c>
      <c r="R2462" s="11">
        <f t="shared" si="228"/>
        <v>-2.7690114333082123</v>
      </c>
      <c r="S2462" s="91">
        <f t="shared" si="229"/>
        <v>6.2723980941637877E-2</v>
      </c>
      <c r="T2462" s="31">
        <f t="shared" si="230"/>
        <v>5.9021892858821756E-2</v>
      </c>
      <c r="U2462" s="31">
        <f t="shared" si="231"/>
        <v>0.94097810714117824</v>
      </c>
      <c r="V2462" s="12">
        <f t="shared" si="232"/>
        <v>-2.642048077931566E-2</v>
      </c>
      <c r="W2462" s="12">
        <f t="shared" si="233"/>
        <v>0</v>
      </c>
    </row>
    <row r="2463" spans="1:23" x14ac:dyDescent="0.2">
      <c r="A2463" s="9">
        <v>0</v>
      </c>
      <c r="B2463" s="9">
        <v>1</v>
      </c>
      <c r="C2463" s="9">
        <v>40</v>
      </c>
      <c r="D2463" s="9">
        <v>1</v>
      </c>
      <c r="E2463" s="9">
        <v>0</v>
      </c>
      <c r="F2463" s="9">
        <v>0</v>
      </c>
      <c r="G2463" s="9">
        <v>1</v>
      </c>
      <c r="H2463" s="9">
        <v>20</v>
      </c>
      <c r="I2463" s="9">
        <v>0</v>
      </c>
      <c r="J2463" s="9">
        <v>0</v>
      </c>
      <c r="K2463" s="9">
        <v>1</v>
      </c>
      <c r="L2463" s="9">
        <v>0</v>
      </c>
      <c r="M2463" s="9">
        <v>208</v>
      </c>
      <c r="N2463" s="9">
        <v>119</v>
      </c>
      <c r="O2463" s="9">
        <v>66</v>
      </c>
      <c r="P2463" s="9">
        <v>28.09</v>
      </c>
      <c r="Q2463" s="9">
        <v>75</v>
      </c>
      <c r="R2463" s="11">
        <f t="shared" si="228"/>
        <v>-2.035833369412428</v>
      </c>
      <c r="S2463" s="91">
        <f t="shared" si="229"/>
        <v>0.13057162275359829</v>
      </c>
      <c r="T2463" s="31">
        <f t="shared" si="230"/>
        <v>0.11549168590980605</v>
      </c>
      <c r="U2463" s="31">
        <f t="shared" si="231"/>
        <v>0.88450831409019393</v>
      </c>
      <c r="V2463" s="12">
        <f t="shared" si="232"/>
        <v>-5.3298080508330188E-2</v>
      </c>
      <c r="W2463" s="12">
        <f t="shared" si="233"/>
        <v>1</v>
      </c>
    </row>
    <row r="2464" spans="1:23" x14ac:dyDescent="0.2">
      <c r="A2464" s="9">
        <v>0</v>
      </c>
      <c r="B2464" s="9">
        <v>1</v>
      </c>
      <c r="C2464" s="9">
        <v>39</v>
      </c>
      <c r="D2464" s="9">
        <v>1</v>
      </c>
      <c r="E2464" s="9">
        <v>0</v>
      </c>
      <c r="F2464" s="9">
        <v>0</v>
      </c>
      <c r="G2464" s="9">
        <v>1</v>
      </c>
      <c r="H2464" s="9">
        <v>40</v>
      </c>
      <c r="I2464" s="9">
        <v>0</v>
      </c>
      <c r="J2464" s="9">
        <v>0</v>
      </c>
      <c r="K2464" s="9">
        <v>1</v>
      </c>
      <c r="L2464" s="9">
        <v>0</v>
      </c>
      <c r="M2464" s="9">
        <v>215</v>
      </c>
      <c r="N2464" s="9">
        <v>145.5</v>
      </c>
      <c r="O2464" s="9">
        <v>92.5</v>
      </c>
      <c r="P2464" s="9">
        <v>28.35</v>
      </c>
      <c r="Q2464" s="9">
        <v>75</v>
      </c>
      <c r="R2464" s="11">
        <f t="shared" si="228"/>
        <v>-1.4362429152954084</v>
      </c>
      <c r="S2464" s="91">
        <f t="shared" si="229"/>
        <v>0.23781959063538685</v>
      </c>
      <c r="T2464" s="31">
        <f t="shared" si="230"/>
        <v>0.19212782899429742</v>
      </c>
      <c r="U2464" s="31">
        <f t="shared" si="231"/>
        <v>0.80787217100570263</v>
      </c>
      <c r="V2464" s="12">
        <f t="shared" si="232"/>
        <v>-9.2657351872320617E-2</v>
      </c>
      <c r="W2464" s="12">
        <f t="shared" si="233"/>
        <v>1</v>
      </c>
    </row>
    <row r="2465" spans="1:23" x14ac:dyDescent="0.2">
      <c r="A2465" s="9">
        <v>0</v>
      </c>
      <c r="B2465" s="9">
        <v>0</v>
      </c>
      <c r="C2465" s="9">
        <v>51</v>
      </c>
      <c r="D2465" s="9">
        <v>1</v>
      </c>
      <c r="E2465" s="9">
        <v>0</v>
      </c>
      <c r="F2465" s="9">
        <v>0</v>
      </c>
      <c r="G2465" s="9">
        <v>0</v>
      </c>
      <c r="H2465" s="9">
        <v>0</v>
      </c>
      <c r="I2465" s="9">
        <v>0</v>
      </c>
      <c r="J2465" s="9">
        <v>0</v>
      </c>
      <c r="K2465" s="9">
        <v>1</v>
      </c>
      <c r="L2465" s="9">
        <v>0</v>
      </c>
      <c r="M2465" s="9">
        <v>230</v>
      </c>
      <c r="N2465" s="9">
        <v>168.5</v>
      </c>
      <c r="O2465" s="9">
        <v>97</v>
      </c>
      <c r="P2465" s="9">
        <v>26.36</v>
      </c>
      <c r="Q2465" s="9">
        <v>57</v>
      </c>
      <c r="R2465" s="11">
        <f t="shared" si="228"/>
        <v>-1.8348707443350758</v>
      </c>
      <c r="S2465" s="91">
        <f t="shared" si="229"/>
        <v>0.15963413405081092</v>
      </c>
      <c r="T2465" s="31">
        <f t="shared" si="230"/>
        <v>0.13765905069832685</v>
      </c>
      <c r="U2465" s="31">
        <f t="shared" si="231"/>
        <v>0.86234094930167315</v>
      </c>
      <c r="V2465" s="12">
        <f t="shared" si="232"/>
        <v>-6.4320990411601636E-2</v>
      </c>
      <c r="W2465" s="12">
        <f t="shared" si="233"/>
        <v>1</v>
      </c>
    </row>
    <row r="2466" spans="1:23" x14ac:dyDescent="0.2">
      <c r="A2466" s="9">
        <v>0</v>
      </c>
      <c r="B2466" s="9">
        <v>1</v>
      </c>
      <c r="C2466" s="9">
        <v>45</v>
      </c>
      <c r="D2466" s="9">
        <v>1</v>
      </c>
      <c r="E2466" s="9">
        <v>0</v>
      </c>
      <c r="F2466" s="9">
        <v>0</v>
      </c>
      <c r="G2466" s="9">
        <v>1</v>
      </c>
      <c r="H2466" s="9">
        <v>25</v>
      </c>
      <c r="I2466" s="9">
        <v>0</v>
      </c>
      <c r="J2466" s="9">
        <v>0</v>
      </c>
      <c r="K2466" s="9">
        <v>1</v>
      </c>
      <c r="L2466" s="9">
        <v>0</v>
      </c>
      <c r="M2466" s="9">
        <v>232</v>
      </c>
      <c r="N2466" s="9">
        <v>165</v>
      </c>
      <c r="O2466" s="9">
        <v>86</v>
      </c>
      <c r="P2466" s="9">
        <v>23.86</v>
      </c>
      <c r="Q2466" s="9">
        <v>78</v>
      </c>
      <c r="R2466" s="11">
        <f t="shared" si="228"/>
        <v>-0.97706069555898978</v>
      </c>
      <c r="S2466" s="91">
        <f t="shared" si="229"/>
        <v>0.37641587527274084</v>
      </c>
      <c r="T2466" s="31">
        <f t="shared" si="230"/>
        <v>0.27347539507138635</v>
      </c>
      <c r="U2466" s="31">
        <f t="shared" si="231"/>
        <v>0.72652460492861359</v>
      </c>
      <c r="V2466" s="12">
        <f t="shared" si="232"/>
        <v>-0.13874967303316299</v>
      </c>
      <c r="W2466" s="12">
        <f t="shared" si="233"/>
        <v>1</v>
      </c>
    </row>
    <row r="2467" spans="1:23" x14ac:dyDescent="0.2">
      <c r="A2467" s="9">
        <v>0</v>
      </c>
      <c r="B2467" s="9">
        <v>1</v>
      </c>
      <c r="C2467" s="9">
        <v>44</v>
      </c>
      <c r="D2467" s="9">
        <v>0</v>
      </c>
      <c r="E2467" s="9">
        <v>1</v>
      </c>
      <c r="F2467" s="9">
        <v>0</v>
      </c>
      <c r="G2467" s="9">
        <v>0</v>
      </c>
      <c r="H2467" s="9">
        <v>0</v>
      </c>
      <c r="I2467" s="9">
        <v>0</v>
      </c>
      <c r="J2467" s="9">
        <v>0</v>
      </c>
      <c r="K2467" s="9">
        <v>0</v>
      </c>
      <c r="L2467" s="9">
        <v>0</v>
      </c>
      <c r="M2467" s="9">
        <v>210</v>
      </c>
      <c r="N2467" s="9">
        <v>133</v>
      </c>
      <c r="O2467" s="9">
        <v>85.5</v>
      </c>
      <c r="P2467" s="9">
        <v>25.14</v>
      </c>
      <c r="Q2467" s="9">
        <v>75</v>
      </c>
      <c r="R2467" s="11">
        <f t="shared" si="228"/>
        <v>-2.5266089278163806</v>
      </c>
      <c r="S2467" s="91">
        <f t="shared" si="229"/>
        <v>7.9929608306219105E-2</v>
      </c>
      <c r="T2467" s="31">
        <f t="shared" si="230"/>
        <v>7.4013720608681277E-2</v>
      </c>
      <c r="U2467" s="31">
        <f t="shared" si="231"/>
        <v>0.92598627939131872</v>
      </c>
      <c r="V2467" s="12">
        <f t="shared" si="232"/>
        <v>-3.3395448338351778E-2</v>
      </c>
      <c r="W2467" s="12">
        <f t="shared" si="233"/>
        <v>0</v>
      </c>
    </row>
    <row r="2468" spans="1:23" x14ac:dyDescent="0.2">
      <c r="A2468" s="9">
        <v>0</v>
      </c>
      <c r="B2468" s="9">
        <v>0</v>
      </c>
      <c r="C2468" s="9">
        <v>55</v>
      </c>
      <c r="D2468" s="9">
        <v>1</v>
      </c>
      <c r="E2468" s="9">
        <v>0</v>
      </c>
      <c r="F2468" s="9">
        <v>0</v>
      </c>
      <c r="G2468" s="9">
        <v>1</v>
      </c>
      <c r="H2468" s="9">
        <v>18</v>
      </c>
      <c r="I2468" s="9">
        <v>0</v>
      </c>
      <c r="J2468" s="9">
        <v>0</v>
      </c>
      <c r="K2468" s="9">
        <v>1</v>
      </c>
      <c r="L2468" s="9">
        <v>0</v>
      </c>
      <c r="M2468" s="9">
        <v>213</v>
      </c>
      <c r="N2468" s="9">
        <v>163</v>
      </c>
      <c r="O2468" s="9">
        <v>91</v>
      </c>
      <c r="P2468" s="9">
        <v>28.66</v>
      </c>
      <c r="Q2468" s="9">
        <v>69</v>
      </c>
      <c r="R2468" s="11">
        <f t="shared" si="228"/>
        <v>-1.2396093796258656</v>
      </c>
      <c r="S2468" s="91">
        <f t="shared" si="229"/>
        <v>0.28949727939114633</v>
      </c>
      <c r="T2468" s="31">
        <f t="shared" si="230"/>
        <v>0.22450398617966563</v>
      </c>
      <c r="U2468" s="31">
        <f t="shared" si="231"/>
        <v>0.7754960138203344</v>
      </c>
      <c r="V2468" s="12">
        <f t="shared" si="232"/>
        <v>-0.11042043019116531</v>
      </c>
      <c r="W2468" s="12">
        <f t="shared" si="233"/>
        <v>1</v>
      </c>
    </row>
    <row r="2469" spans="1:23" x14ac:dyDescent="0.2">
      <c r="A2469" s="9">
        <v>0</v>
      </c>
      <c r="B2469" s="9">
        <v>0</v>
      </c>
      <c r="C2469" s="9">
        <v>56</v>
      </c>
      <c r="D2469" s="9">
        <v>0</v>
      </c>
      <c r="E2469" s="9">
        <v>0</v>
      </c>
      <c r="F2469" s="9">
        <v>0</v>
      </c>
      <c r="G2469" s="9">
        <v>1</v>
      </c>
      <c r="H2469" s="9">
        <v>3</v>
      </c>
      <c r="I2469" s="9">
        <v>0</v>
      </c>
      <c r="J2469" s="9">
        <v>0</v>
      </c>
      <c r="K2469" s="9">
        <v>0</v>
      </c>
      <c r="L2469" s="9">
        <v>0</v>
      </c>
      <c r="M2469" s="9">
        <v>266</v>
      </c>
      <c r="N2469" s="9">
        <v>114</v>
      </c>
      <c r="O2469" s="9">
        <v>72</v>
      </c>
      <c r="P2469" s="9">
        <v>22.64</v>
      </c>
      <c r="Q2469" s="9">
        <v>65</v>
      </c>
      <c r="R2469" s="11">
        <f t="shared" si="228"/>
        <v>-2.1970097695846764</v>
      </c>
      <c r="S2469" s="91">
        <f t="shared" si="229"/>
        <v>0.1111349812027089</v>
      </c>
      <c r="T2469" s="31">
        <f t="shared" si="230"/>
        <v>0.10001933435883258</v>
      </c>
      <c r="U2469" s="31">
        <f t="shared" si="231"/>
        <v>0.89998066564116741</v>
      </c>
      <c r="V2469" s="12">
        <f t="shared" si="232"/>
        <v>-4.5766820444615254E-2</v>
      </c>
      <c r="W2469" s="12">
        <f t="shared" si="233"/>
        <v>1</v>
      </c>
    </row>
    <row r="2470" spans="1:23" x14ac:dyDescent="0.2">
      <c r="A2470" s="9">
        <v>0</v>
      </c>
      <c r="B2470" s="9">
        <v>1</v>
      </c>
      <c r="C2470" s="9">
        <v>51</v>
      </c>
      <c r="D2470" s="9">
        <v>1</v>
      </c>
      <c r="E2470" s="9">
        <v>0</v>
      </c>
      <c r="F2470" s="9">
        <v>0</v>
      </c>
      <c r="G2470" s="9">
        <v>1</v>
      </c>
      <c r="H2470" s="9">
        <v>9</v>
      </c>
      <c r="I2470" s="9">
        <v>0</v>
      </c>
      <c r="J2470" s="9">
        <v>0</v>
      </c>
      <c r="K2470" s="9">
        <v>0</v>
      </c>
      <c r="L2470" s="9">
        <v>0</v>
      </c>
      <c r="M2470" s="9">
        <v>255</v>
      </c>
      <c r="N2470" s="9">
        <v>115</v>
      </c>
      <c r="O2470" s="9">
        <v>67</v>
      </c>
      <c r="P2470" s="9">
        <v>26.97</v>
      </c>
      <c r="Q2470" s="9">
        <v>83</v>
      </c>
      <c r="R2470" s="11">
        <f t="shared" si="228"/>
        <v>-1.8293642816088305</v>
      </c>
      <c r="S2470" s="91">
        <f t="shared" si="229"/>
        <v>0.16051557805186953</v>
      </c>
      <c r="T2470" s="31">
        <f t="shared" si="230"/>
        <v>0.1383140227392064</v>
      </c>
      <c r="U2470" s="31">
        <f t="shared" si="231"/>
        <v>0.86168597726079366</v>
      </c>
      <c r="V2470" s="12">
        <f t="shared" si="232"/>
        <v>-6.465097453476959E-2</v>
      </c>
      <c r="W2470" s="12">
        <f t="shared" si="233"/>
        <v>1</v>
      </c>
    </row>
    <row r="2471" spans="1:23" x14ac:dyDescent="0.2">
      <c r="A2471" s="9">
        <v>0</v>
      </c>
      <c r="B2471" s="9">
        <v>1</v>
      </c>
      <c r="C2471" s="9">
        <v>42</v>
      </c>
      <c r="D2471" s="9">
        <v>0</v>
      </c>
      <c r="E2471" s="9">
        <v>1</v>
      </c>
      <c r="F2471" s="9">
        <v>0</v>
      </c>
      <c r="G2471" s="9">
        <v>0</v>
      </c>
      <c r="H2471" s="9">
        <v>0</v>
      </c>
      <c r="I2471" s="9">
        <v>0</v>
      </c>
      <c r="J2471" s="9">
        <v>0</v>
      </c>
      <c r="K2471" s="9">
        <v>0</v>
      </c>
      <c r="L2471" s="9">
        <v>0</v>
      </c>
      <c r="M2471" s="9">
        <v>240</v>
      </c>
      <c r="N2471" s="9">
        <v>132</v>
      </c>
      <c r="O2471" s="9">
        <v>89.5</v>
      </c>
      <c r="P2471" s="9">
        <v>29.35</v>
      </c>
      <c r="Q2471" s="9">
        <v>75</v>
      </c>
      <c r="R2471" s="11">
        <f t="shared" si="228"/>
        <v>-2.7553780228289027</v>
      </c>
      <c r="S2471" s="91">
        <f t="shared" si="229"/>
        <v>6.3584978551544755E-2</v>
      </c>
      <c r="T2471" s="31">
        <f t="shared" si="230"/>
        <v>5.9783637258715966E-2</v>
      </c>
      <c r="U2471" s="31">
        <f t="shared" si="231"/>
        <v>0.94021636274128406</v>
      </c>
      <c r="V2471" s="12">
        <f t="shared" si="232"/>
        <v>-2.6772194983107109E-2</v>
      </c>
      <c r="W2471" s="12">
        <f t="shared" si="233"/>
        <v>0</v>
      </c>
    </row>
    <row r="2472" spans="1:23" x14ac:dyDescent="0.2">
      <c r="A2472" s="9">
        <v>0</v>
      </c>
      <c r="B2472" s="9">
        <v>1</v>
      </c>
      <c r="C2472" s="9">
        <v>52</v>
      </c>
      <c r="D2472" s="9">
        <v>1</v>
      </c>
      <c r="E2472" s="9">
        <v>0</v>
      </c>
      <c r="F2472" s="9">
        <v>0</v>
      </c>
      <c r="G2472" s="9">
        <v>0</v>
      </c>
      <c r="H2472" s="9">
        <v>0</v>
      </c>
      <c r="I2472" s="9">
        <v>0</v>
      </c>
      <c r="J2472" s="9">
        <v>0</v>
      </c>
      <c r="K2472" s="9">
        <v>0</v>
      </c>
      <c r="L2472" s="9">
        <v>0</v>
      </c>
      <c r="M2472" s="9">
        <v>285</v>
      </c>
      <c r="N2472" s="9">
        <v>135</v>
      </c>
      <c r="O2472" s="9">
        <v>86</v>
      </c>
      <c r="P2472" s="9">
        <v>27.78</v>
      </c>
      <c r="Q2472" s="9">
        <v>88</v>
      </c>
      <c r="R2472" s="11">
        <f t="shared" si="228"/>
        <v>-1.7087558375447038</v>
      </c>
      <c r="S2472" s="91">
        <f t="shared" si="229"/>
        <v>0.18109095908853329</v>
      </c>
      <c r="T2472" s="31">
        <f t="shared" si="230"/>
        <v>0.1533251589939221</v>
      </c>
      <c r="U2472" s="31">
        <f t="shared" si="231"/>
        <v>0.84667484100607793</v>
      </c>
      <c r="V2472" s="12">
        <f t="shared" si="232"/>
        <v>-7.2283345123312401E-2</v>
      </c>
      <c r="W2472" s="12">
        <f t="shared" si="233"/>
        <v>1</v>
      </c>
    </row>
    <row r="2473" spans="1:23" x14ac:dyDescent="0.2">
      <c r="A2473" s="9">
        <v>0</v>
      </c>
      <c r="B2473" s="9">
        <v>1</v>
      </c>
      <c r="C2473" s="9">
        <v>36</v>
      </c>
      <c r="D2473" s="9">
        <v>1</v>
      </c>
      <c r="E2473" s="9">
        <v>0</v>
      </c>
      <c r="F2473" s="9">
        <v>0</v>
      </c>
      <c r="G2473" s="9">
        <v>1</v>
      </c>
      <c r="H2473" s="9">
        <v>20</v>
      </c>
      <c r="I2473" s="9">
        <v>0</v>
      </c>
      <c r="J2473" s="9">
        <v>0</v>
      </c>
      <c r="K2473" s="9">
        <v>0</v>
      </c>
      <c r="L2473" s="9">
        <v>0</v>
      </c>
      <c r="M2473" s="9">
        <v>203</v>
      </c>
      <c r="N2473" s="9">
        <v>101.5</v>
      </c>
      <c r="O2473" s="9">
        <v>67</v>
      </c>
      <c r="P2473" s="9">
        <v>24.43</v>
      </c>
      <c r="Q2473" s="9">
        <v>65</v>
      </c>
      <c r="R2473" s="11">
        <f t="shared" si="228"/>
        <v>-2.8286867026153333</v>
      </c>
      <c r="S2473" s="91">
        <f t="shared" si="229"/>
        <v>5.9090406009329688E-2</v>
      </c>
      <c r="T2473" s="31">
        <f t="shared" si="230"/>
        <v>5.5793542906297615E-2</v>
      </c>
      <c r="U2473" s="31">
        <f t="shared" si="231"/>
        <v>0.94420645709370243</v>
      </c>
      <c r="V2473" s="12">
        <f t="shared" si="232"/>
        <v>-2.4933033908390956E-2</v>
      </c>
      <c r="W2473" s="12">
        <f t="shared" si="233"/>
        <v>0</v>
      </c>
    </row>
    <row r="2474" spans="1:23" x14ac:dyDescent="0.2">
      <c r="A2474" s="9">
        <v>0</v>
      </c>
      <c r="B2474" s="9">
        <v>1</v>
      </c>
      <c r="C2474" s="9">
        <v>42</v>
      </c>
      <c r="D2474" s="9">
        <v>0</v>
      </c>
      <c r="E2474" s="9">
        <v>0</v>
      </c>
      <c r="F2474" s="9">
        <v>0</v>
      </c>
      <c r="G2474" s="9">
        <v>0</v>
      </c>
      <c r="H2474" s="9">
        <v>0</v>
      </c>
      <c r="I2474" s="9">
        <v>0</v>
      </c>
      <c r="J2474" s="9">
        <v>0</v>
      </c>
      <c r="K2474" s="9">
        <v>0</v>
      </c>
      <c r="L2474" s="9">
        <v>0</v>
      </c>
      <c r="M2474" s="9">
        <v>236</v>
      </c>
      <c r="N2474" s="9">
        <v>124</v>
      </c>
      <c r="O2474" s="9">
        <v>80</v>
      </c>
      <c r="P2474" s="9">
        <v>21.5</v>
      </c>
      <c r="Q2474" s="9">
        <v>65</v>
      </c>
      <c r="R2474" s="11">
        <f t="shared" si="228"/>
        <v>-2.4395572971179158</v>
      </c>
      <c r="S2474" s="91">
        <f t="shared" si="229"/>
        <v>8.7199446364535388E-2</v>
      </c>
      <c r="T2474" s="31">
        <f t="shared" si="230"/>
        <v>8.0205565460983161E-2</v>
      </c>
      <c r="U2474" s="31">
        <f t="shared" si="231"/>
        <v>0.91979443453901688</v>
      </c>
      <c r="V2474" s="12">
        <f t="shared" si="232"/>
        <v>-3.6309222568359431E-2</v>
      </c>
      <c r="W2474" s="12">
        <f t="shared" si="233"/>
        <v>0</v>
      </c>
    </row>
    <row r="2475" spans="1:23" x14ac:dyDescent="0.2">
      <c r="A2475" s="9">
        <v>1</v>
      </c>
      <c r="B2475" s="9">
        <v>1</v>
      </c>
      <c r="C2475" s="9">
        <v>48</v>
      </c>
      <c r="D2475" s="9">
        <v>1</v>
      </c>
      <c r="E2475" s="9">
        <v>0</v>
      </c>
      <c r="F2475" s="9">
        <v>0</v>
      </c>
      <c r="G2475" s="9">
        <v>1</v>
      </c>
      <c r="H2475" s="9">
        <v>20</v>
      </c>
      <c r="I2475" s="9">
        <v>0</v>
      </c>
      <c r="J2475" s="9">
        <v>0</v>
      </c>
      <c r="K2475" s="9">
        <v>0</v>
      </c>
      <c r="L2475" s="9">
        <v>0</v>
      </c>
      <c r="M2475" s="9">
        <v>170</v>
      </c>
      <c r="N2475" s="9">
        <v>122</v>
      </c>
      <c r="O2475" s="9">
        <v>70</v>
      </c>
      <c r="P2475" s="9">
        <v>23.62</v>
      </c>
      <c r="Q2475" s="9">
        <v>90</v>
      </c>
      <c r="R2475" s="11">
        <f t="shared" si="228"/>
        <v>-1.6141412798176988</v>
      </c>
      <c r="S2475" s="91">
        <f t="shared" si="229"/>
        <v>0.19906153522561851</v>
      </c>
      <c r="T2475" s="31">
        <f t="shared" si="230"/>
        <v>0.1660144449451984</v>
      </c>
      <c r="U2475" s="31">
        <f t="shared" si="231"/>
        <v>0.1660144449451984</v>
      </c>
      <c r="V2475" s="12">
        <f t="shared" si="232"/>
        <v>-0.77985412227886008</v>
      </c>
      <c r="W2475" s="12">
        <f t="shared" si="233"/>
        <v>1</v>
      </c>
    </row>
    <row r="2476" spans="1:23" x14ac:dyDescent="0.2">
      <c r="A2476" s="9">
        <v>0</v>
      </c>
      <c r="B2476" s="9">
        <v>0</v>
      </c>
      <c r="C2476" s="9">
        <v>50</v>
      </c>
      <c r="D2476" s="9">
        <v>0</v>
      </c>
      <c r="E2476" s="9">
        <v>0</v>
      </c>
      <c r="F2476" s="9">
        <v>1</v>
      </c>
      <c r="G2476" s="9">
        <v>1</v>
      </c>
      <c r="H2476" s="9">
        <v>3</v>
      </c>
      <c r="I2476" s="9">
        <v>0</v>
      </c>
      <c r="J2476" s="9">
        <v>0</v>
      </c>
      <c r="K2476" s="9">
        <v>0</v>
      </c>
      <c r="L2476" s="9">
        <v>0</v>
      </c>
      <c r="M2476" s="9">
        <v>271</v>
      </c>
      <c r="N2476" s="9">
        <v>112.5</v>
      </c>
      <c r="O2476" s="9">
        <v>60</v>
      </c>
      <c r="P2476" s="9">
        <v>23.29</v>
      </c>
      <c r="Q2476" s="9">
        <v>60</v>
      </c>
      <c r="R2476" s="11">
        <f t="shared" si="228"/>
        <v>-2.8715487551087699</v>
      </c>
      <c r="S2476" s="91">
        <f t="shared" si="229"/>
        <v>5.661118179277725E-2</v>
      </c>
      <c r="T2476" s="31">
        <f t="shared" si="230"/>
        <v>5.3578064257018096E-2</v>
      </c>
      <c r="U2476" s="31">
        <f t="shared" si="231"/>
        <v>0.94642193574298195</v>
      </c>
      <c r="V2476" s="12">
        <f t="shared" si="232"/>
        <v>-2.3915202380832567E-2</v>
      </c>
      <c r="W2476" s="12">
        <f t="shared" si="233"/>
        <v>0</v>
      </c>
    </row>
    <row r="2477" spans="1:23" x14ac:dyDescent="0.2">
      <c r="A2477" s="9">
        <v>0</v>
      </c>
      <c r="B2477" s="9">
        <v>0</v>
      </c>
      <c r="C2477" s="9">
        <v>36</v>
      </c>
      <c r="D2477" s="9">
        <v>1</v>
      </c>
      <c r="E2477" s="9">
        <v>0</v>
      </c>
      <c r="F2477" s="9">
        <v>0</v>
      </c>
      <c r="G2477" s="9">
        <v>1</v>
      </c>
      <c r="H2477" s="9">
        <v>5</v>
      </c>
      <c r="I2477" s="9">
        <v>0</v>
      </c>
      <c r="J2477" s="9">
        <v>0</v>
      </c>
      <c r="K2477" s="9">
        <v>0</v>
      </c>
      <c r="L2477" s="9">
        <v>0</v>
      </c>
      <c r="M2477" s="9">
        <v>180</v>
      </c>
      <c r="N2477" s="9">
        <v>118</v>
      </c>
      <c r="O2477" s="9">
        <v>80</v>
      </c>
      <c r="P2477" s="9">
        <v>29.59</v>
      </c>
      <c r="Q2477" s="9">
        <v>75</v>
      </c>
      <c r="R2477" s="11">
        <f t="shared" si="228"/>
        <v>-3.6301688197426523</v>
      </c>
      <c r="S2477" s="91">
        <f t="shared" si="229"/>
        <v>2.6511708331301915E-2</v>
      </c>
      <c r="T2477" s="31">
        <f t="shared" si="230"/>
        <v>2.5826990687129486E-2</v>
      </c>
      <c r="U2477" s="31">
        <f t="shared" si="231"/>
        <v>0.97417300931287054</v>
      </c>
      <c r="V2477" s="12">
        <f t="shared" si="232"/>
        <v>-1.1363907271810648E-2</v>
      </c>
      <c r="W2477" s="12">
        <f t="shared" si="233"/>
        <v>0</v>
      </c>
    </row>
    <row r="2478" spans="1:23" x14ac:dyDescent="0.2">
      <c r="A2478" s="9">
        <v>0</v>
      </c>
      <c r="B2478" s="9">
        <v>1</v>
      </c>
      <c r="C2478" s="9">
        <v>62</v>
      </c>
      <c r="D2478" s="9">
        <v>1</v>
      </c>
      <c r="E2478" s="9">
        <v>0</v>
      </c>
      <c r="F2478" s="9">
        <v>0</v>
      </c>
      <c r="G2478" s="9">
        <v>1</v>
      </c>
      <c r="H2478" s="9">
        <v>20</v>
      </c>
      <c r="I2478" s="9">
        <v>0</v>
      </c>
      <c r="J2478" s="9">
        <v>0</v>
      </c>
      <c r="K2478" s="9">
        <v>0</v>
      </c>
      <c r="L2478" s="9">
        <v>0</v>
      </c>
      <c r="M2478" s="9">
        <v>263</v>
      </c>
      <c r="N2478" s="9">
        <v>112</v>
      </c>
      <c r="O2478" s="9">
        <v>61</v>
      </c>
      <c r="P2478" s="9">
        <v>24.46</v>
      </c>
      <c r="Q2478" s="9">
        <v>68</v>
      </c>
      <c r="R2478" s="11">
        <f t="shared" si="228"/>
        <v>-0.87775192547517289</v>
      </c>
      <c r="S2478" s="91">
        <f t="shared" si="229"/>
        <v>0.41571642348756965</v>
      </c>
      <c r="T2478" s="31">
        <f t="shared" si="230"/>
        <v>0.29364385168568313</v>
      </c>
      <c r="U2478" s="31">
        <f t="shared" si="231"/>
        <v>0.70635614831431681</v>
      </c>
      <c r="V2478" s="12">
        <f t="shared" si="232"/>
        <v>-0.15097627026890739</v>
      </c>
      <c r="W2478" s="12">
        <f t="shared" si="233"/>
        <v>1</v>
      </c>
    </row>
    <row r="2479" spans="1:23" x14ac:dyDescent="0.2">
      <c r="A2479" s="9">
        <v>0</v>
      </c>
      <c r="B2479" s="9">
        <v>0</v>
      </c>
      <c r="C2479" s="9">
        <v>61</v>
      </c>
      <c r="D2479" s="9">
        <v>0</v>
      </c>
      <c r="E2479" s="9">
        <v>1</v>
      </c>
      <c r="F2479" s="9">
        <v>0</v>
      </c>
      <c r="G2479" s="9">
        <v>0</v>
      </c>
      <c r="H2479" s="9">
        <v>0</v>
      </c>
      <c r="I2479" s="9">
        <v>0</v>
      </c>
      <c r="J2479" s="9">
        <v>0</v>
      </c>
      <c r="K2479" s="9">
        <v>1</v>
      </c>
      <c r="L2479" s="9">
        <v>0</v>
      </c>
      <c r="M2479" s="9">
        <v>194</v>
      </c>
      <c r="N2479" s="9">
        <v>148</v>
      </c>
      <c r="O2479" s="9">
        <v>89</v>
      </c>
      <c r="P2479" s="9">
        <v>23.48</v>
      </c>
      <c r="Q2479" s="9">
        <v>100</v>
      </c>
      <c r="R2479" s="11">
        <f t="shared" si="228"/>
        <v>-1.3570513199240111</v>
      </c>
      <c r="S2479" s="91">
        <f t="shared" si="229"/>
        <v>0.2574187043664139</v>
      </c>
      <c r="T2479" s="31">
        <f t="shared" si="230"/>
        <v>0.20471995801599085</v>
      </c>
      <c r="U2479" s="31">
        <f t="shared" si="231"/>
        <v>0.79528004198400915</v>
      </c>
      <c r="V2479" s="12">
        <f t="shared" si="232"/>
        <v>-9.9479916283536848E-2</v>
      </c>
      <c r="W2479" s="12">
        <f t="shared" si="233"/>
        <v>1</v>
      </c>
    </row>
    <row r="2480" spans="1:23" x14ac:dyDescent="0.2">
      <c r="A2480" s="9">
        <v>0</v>
      </c>
      <c r="B2480" s="9">
        <v>0</v>
      </c>
      <c r="C2480" s="9">
        <v>36</v>
      </c>
      <c r="D2480" s="9">
        <v>1</v>
      </c>
      <c r="E2480" s="9">
        <v>0</v>
      </c>
      <c r="F2480" s="9">
        <v>0</v>
      </c>
      <c r="G2480" s="9">
        <v>1</v>
      </c>
      <c r="H2480" s="9">
        <v>5</v>
      </c>
      <c r="I2480" s="9">
        <v>0</v>
      </c>
      <c r="J2480" s="9">
        <v>0</v>
      </c>
      <c r="K2480" s="9">
        <v>1</v>
      </c>
      <c r="L2480" s="9">
        <v>0</v>
      </c>
      <c r="M2480" s="9">
        <v>222</v>
      </c>
      <c r="N2480" s="9">
        <v>147</v>
      </c>
      <c r="O2480" s="9">
        <v>94</v>
      </c>
      <c r="P2480" s="9">
        <v>26.79</v>
      </c>
      <c r="Q2480" s="9">
        <v>76</v>
      </c>
      <c r="R2480" s="11">
        <f t="shared" si="228"/>
        <v>-3.0096131083550768</v>
      </c>
      <c r="S2480" s="91">
        <f t="shared" si="229"/>
        <v>4.9310752988730673E-2</v>
      </c>
      <c r="T2480" s="31">
        <f t="shared" si="230"/>
        <v>4.6993469616393287E-2</v>
      </c>
      <c r="U2480" s="31">
        <f t="shared" si="231"/>
        <v>0.95300653038360672</v>
      </c>
      <c r="V2480" s="12">
        <f t="shared" si="232"/>
        <v>-2.0904123391213981E-2</v>
      </c>
      <c r="W2480" s="12">
        <f t="shared" si="233"/>
        <v>0</v>
      </c>
    </row>
    <row r="2481" spans="1:23" x14ac:dyDescent="0.2">
      <c r="A2481" s="9">
        <v>1</v>
      </c>
      <c r="B2481" s="9">
        <v>0</v>
      </c>
      <c r="C2481" s="9">
        <v>58</v>
      </c>
      <c r="D2481" s="9">
        <v>1</v>
      </c>
      <c r="E2481" s="9">
        <v>0</v>
      </c>
      <c r="F2481" s="9">
        <v>0</v>
      </c>
      <c r="G2481" s="9">
        <v>1</v>
      </c>
      <c r="H2481" s="9">
        <v>2</v>
      </c>
      <c r="I2481" s="9">
        <v>0</v>
      </c>
      <c r="J2481" s="9">
        <v>0</v>
      </c>
      <c r="K2481" s="9">
        <v>0</v>
      </c>
      <c r="L2481" s="9">
        <v>0</v>
      </c>
      <c r="M2481" s="9">
        <v>271</v>
      </c>
      <c r="N2481" s="9">
        <v>146</v>
      </c>
      <c r="O2481" s="9">
        <v>92</v>
      </c>
      <c r="P2481" s="9">
        <v>23.07</v>
      </c>
      <c r="Q2481" s="9">
        <v>75</v>
      </c>
      <c r="R2481" s="11">
        <f t="shared" si="228"/>
        <v>-1.827675737961715</v>
      </c>
      <c r="S2481" s="91">
        <f t="shared" si="229"/>
        <v>0.16078684456967729</v>
      </c>
      <c r="T2481" s="31">
        <f t="shared" si="230"/>
        <v>0.13851539179812433</v>
      </c>
      <c r="U2481" s="31">
        <f t="shared" si="231"/>
        <v>0.13851539179812433</v>
      </c>
      <c r="V2481" s="12">
        <f t="shared" si="232"/>
        <v>-0.85850196521625388</v>
      </c>
      <c r="W2481" s="12">
        <f t="shared" si="233"/>
        <v>1</v>
      </c>
    </row>
    <row r="2482" spans="1:23" x14ac:dyDescent="0.2">
      <c r="A2482" s="9">
        <v>1</v>
      </c>
      <c r="B2482" s="9">
        <v>1</v>
      </c>
      <c r="C2482" s="9">
        <v>57</v>
      </c>
      <c r="D2482" s="9">
        <v>0</v>
      </c>
      <c r="E2482" s="9">
        <v>0</v>
      </c>
      <c r="F2482" s="9">
        <v>0</v>
      </c>
      <c r="G2482" s="9">
        <v>0</v>
      </c>
      <c r="H2482" s="9">
        <v>0</v>
      </c>
      <c r="I2482" s="9">
        <v>0</v>
      </c>
      <c r="J2482" s="9">
        <v>0</v>
      </c>
      <c r="K2482" s="9">
        <v>1</v>
      </c>
      <c r="L2482" s="9">
        <v>0</v>
      </c>
      <c r="M2482" s="9">
        <v>310</v>
      </c>
      <c r="N2482" s="9">
        <v>147.5</v>
      </c>
      <c r="O2482" s="9">
        <v>90</v>
      </c>
      <c r="P2482" s="9">
        <v>32.090000000000003</v>
      </c>
      <c r="Q2482" s="9">
        <v>67</v>
      </c>
      <c r="R2482" s="11">
        <f t="shared" si="228"/>
        <v>-1.0504527907759593</v>
      </c>
      <c r="S2482" s="91">
        <f t="shared" si="229"/>
        <v>0.34977933639281317</v>
      </c>
      <c r="T2482" s="31">
        <f t="shared" si="230"/>
        <v>0.25913816204030277</v>
      </c>
      <c r="U2482" s="31">
        <f t="shared" si="231"/>
        <v>0.25913816204030277</v>
      </c>
      <c r="V2482" s="12">
        <f t="shared" si="232"/>
        <v>-0.5864686258288917</v>
      </c>
      <c r="W2482" s="12">
        <f t="shared" si="233"/>
        <v>1</v>
      </c>
    </row>
    <row r="2483" spans="1:23" x14ac:dyDescent="0.2">
      <c r="A2483" s="9">
        <v>0</v>
      </c>
      <c r="B2483" s="9">
        <v>0</v>
      </c>
      <c r="C2483" s="9">
        <v>49</v>
      </c>
      <c r="D2483" s="9">
        <v>0</v>
      </c>
      <c r="E2483" s="9">
        <v>1</v>
      </c>
      <c r="F2483" s="9">
        <v>0</v>
      </c>
      <c r="G2483" s="9">
        <v>0</v>
      </c>
      <c r="H2483" s="9">
        <v>0</v>
      </c>
      <c r="I2483" s="9">
        <v>0</v>
      </c>
      <c r="J2483" s="9">
        <v>0</v>
      </c>
      <c r="K2483" s="9">
        <v>1</v>
      </c>
      <c r="L2483" s="9">
        <v>0</v>
      </c>
      <c r="M2483" s="9">
        <v>221</v>
      </c>
      <c r="N2483" s="9">
        <v>136</v>
      </c>
      <c r="O2483" s="9">
        <v>90</v>
      </c>
      <c r="P2483" s="9">
        <v>28.3</v>
      </c>
      <c r="Q2483" s="9">
        <v>100</v>
      </c>
      <c r="R2483" s="11">
        <f t="shared" si="228"/>
        <v>-2.3905126441615767</v>
      </c>
      <c r="S2483" s="91">
        <f t="shared" si="229"/>
        <v>9.158272249330611E-2</v>
      </c>
      <c r="T2483" s="31">
        <f t="shared" si="230"/>
        <v>8.3899021673886673E-2</v>
      </c>
      <c r="U2483" s="31">
        <f t="shared" si="231"/>
        <v>0.91610097832611337</v>
      </c>
      <c r="V2483" s="12">
        <f t="shared" si="232"/>
        <v>-3.8056653064915909E-2</v>
      </c>
      <c r="W2483" s="12">
        <f t="shared" si="233"/>
        <v>0</v>
      </c>
    </row>
    <row r="2484" spans="1:23" x14ac:dyDescent="0.2">
      <c r="A2484" s="9">
        <v>0</v>
      </c>
      <c r="B2484" s="9">
        <v>0</v>
      </c>
      <c r="C2484" s="9">
        <v>48</v>
      </c>
      <c r="D2484" s="9">
        <v>0</v>
      </c>
      <c r="E2484" s="9">
        <v>0</v>
      </c>
      <c r="F2484" s="9">
        <v>0</v>
      </c>
      <c r="G2484" s="9">
        <v>0</v>
      </c>
      <c r="H2484" s="9">
        <v>0</v>
      </c>
      <c r="I2484" s="9">
        <v>0</v>
      </c>
      <c r="J2484" s="9">
        <v>0</v>
      </c>
      <c r="K2484" s="9">
        <v>0</v>
      </c>
      <c r="L2484" s="9">
        <v>0</v>
      </c>
      <c r="M2484" s="9">
        <v>241</v>
      </c>
      <c r="N2484" s="9">
        <v>129</v>
      </c>
      <c r="O2484" s="9">
        <v>86</v>
      </c>
      <c r="P2484" s="9">
        <v>20.41</v>
      </c>
      <c r="Q2484" s="9">
        <v>65</v>
      </c>
      <c r="R2484" s="11">
        <f t="shared" si="228"/>
        <v>-2.552869953422662</v>
      </c>
      <c r="S2484" s="91">
        <f t="shared" si="229"/>
        <v>7.7857896514160765E-2</v>
      </c>
      <c r="T2484" s="31">
        <f t="shared" si="230"/>
        <v>7.2233915774942675E-2</v>
      </c>
      <c r="U2484" s="31">
        <f t="shared" si="231"/>
        <v>0.92776608422505735</v>
      </c>
      <c r="V2484" s="12">
        <f t="shared" si="232"/>
        <v>-3.2561507763725274E-2</v>
      </c>
      <c r="W2484" s="12">
        <f t="shared" si="233"/>
        <v>0</v>
      </c>
    </row>
    <row r="2485" spans="1:23" x14ac:dyDescent="0.2">
      <c r="A2485" s="9">
        <v>1</v>
      </c>
      <c r="B2485" s="9">
        <v>0</v>
      </c>
      <c r="C2485" s="9">
        <v>56</v>
      </c>
      <c r="D2485" s="9">
        <v>1</v>
      </c>
      <c r="E2485" s="9">
        <v>0</v>
      </c>
      <c r="F2485" s="9">
        <v>0</v>
      </c>
      <c r="G2485" s="9">
        <v>1</v>
      </c>
      <c r="H2485" s="9">
        <v>10</v>
      </c>
      <c r="I2485" s="9">
        <v>1</v>
      </c>
      <c r="J2485" s="9">
        <v>0</v>
      </c>
      <c r="K2485" s="9">
        <v>1</v>
      </c>
      <c r="L2485" s="9">
        <v>1</v>
      </c>
      <c r="M2485" s="9">
        <v>241</v>
      </c>
      <c r="N2485" s="9">
        <v>174</v>
      </c>
      <c r="O2485" s="9">
        <v>97</v>
      </c>
      <c r="P2485" s="9">
        <v>29.22</v>
      </c>
      <c r="Q2485" s="9">
        <v>90</v>
      </c>
      <c r="R2485" s="11">
        <f t="shared" si="228"/>
        <v>-0.865876849592353</v>
      </c>
      <c r="S2485" s="91">
        <f t="shared" si="229"/>
        <v>0.42068251556368469</v>
      </c>
      <c r="T2485" s="31">
        <f t="shared" si="230"/>
        <v>0.29611296750334848</v>
      </c>
      <c r="U2485" s="31">
        <f t="shared" si="231"/>
        <v>0.29611296750334848</v>
      </c>
      <c r="V2485" s="12">
        <f t="shared" si="232"/>
        <v>-0.52854257338802846</v>
      </c>
      <c r="W2485" s="12">
        <f t="shared" si="233"/>
        <v>1</v>
      </c>
    </row>
    <row r="2486" spans="1:23" x14ac:dyDescent="0.2">
      <c r="A2486" s="9">
        <v>0</v>
      </c>
      <c r="B2486" s="9">
        <v>0</v>
      </c>
      <c r="C2486" s="9">
        <v>61</v>
      </c>
      <c r="D2486" s="9">
        <v>0</v>
      </c>
      <c r="E2486" s="9">
        <v>1</v>
      </c>
      <c r="F2486" s="9">
        <v>0</v>
      </c>
      <c r="G2486" s="9">
        <v>1</v>
      </c>
      <c r="H2486" s="9">
        <v>20</v>
      </c>
      <c r="I2486" s="9">
        <v>0</v>
      </c>
      <c r="J2486" s="9">
        <v>0</v>
      </c>
      <c r="K2486" s="9">
        <v>1</v>
      </c>
      <c r="L2486" s="9">
        <v>0</v>
      </c>
      <c r="M2486" s="9">
        <v>231</v>
      </c>
      <c r="N2486" s="9">
        <v>128</v>
      </c>
      <c r="O2486" s="9">
        <v>87</v>
      </c>
      <c r="P2486" s="9">
        <v>26.3</v>
      </c>
      <c r="Q2486" s="9">
        <v>82</v>
      </c>
      <c r="R2486" s="11">
        <f t="shared" si="228"/>
        <v>-1.3921065092265481</v>
      </c>
      <c r="S2486" s="91">
        <f t="shared" si="229"/>
        <v>0.24855117743755412</v>
      </c>
      <c r="T2486" s="31">
        <f t="shared" si="230"/>
        <v>0.19907167758046129</v>
      </c>
      <c r="U2486" s="31">
        <f t="shared" si="231"/>
        <v>0.80092832241953871</v>
      </c>
      <c r="V2486" s="12">
        <f t="shared" si="232"/>
        <v>-9.6406348548162712E-2</v>
      </c>
      <c r="W2486" s="12">
        <f t="shared" si="233"/>
        <v>1</v>
      </c>
    </row>
    <row r="2487" spans="1:23" x14ac:dyDescent="0.2">
      <c r="A2487" s="9">
        <v>0</v>
      </c>
      <c r="B2487" s="9">
        <v>0</v>
      </c>
      <c r="C2487" s="9">
        <v>51</v>
      </c>
      <c r="D2487" s="9">
        <v>0</v>
      </c>
      <c r="E2487" s="9">
        <v>0</v>
      </c>
      <c r="F2487" s="9">
        <v>1</v>
      </c>
      <c r="G2487" s="9">
        <v>0</v>
      </c>
      <c r="H2487" s="9">
        <v>0</v>
      </c>
      <c r="I2487" s="9">
        <v>0</v>
      </c>
      <c r="J2487" s="9">
        <v>0</v>
      </c>
      <c r="K2487" s="9">
        <v>0</v>
      </c>
      <c r="L2487" s="9">
        <v>0</v>
      </c>
      <c r="M2487" s="9">
        <v>242</v>
      </c>
      <c r="N2487" s="9">
        <v>108</v>
      </c>
      <c r="O2487" s="9">
        <v>77</v>
      </c>
      <c r="P2487" s="9">
        <v>22.91</v>
      </c>
      <c r="Q2487" s="9">
        <v>68</v>
      </c>
      <c r="R2487" s="11">
        <f t="shared" si="228"/>
        <v>-2.9453621132586774</v>
      </c>
      <c r="S2487" s="91">
        <f t="shared" si="229"/>
        <v>5.2583015361313538E-2</v>
      </c>
      <c r="T2487" s="31">
        <f t="shared" si="230"/>
        <v>4.9956169341440204E-2</v>
      </c>
      <c r="U2487" s="31">
        <f t="shared" si="231"/>
        <v>0.9500438306585598</v>
      </c>
      <c r="V2487" s="12">
        <f t="shared" si="232"/>
        <v>-2.2256357896372564E-2</v>
      </c>
      <c r="W2487" s="12">
        <f t="shared" si="233"/>
        <v>0</v>
      </c>
    </row>
    <row r="2488" spans="1:23" x14ac:dyDescent="0.2">
      <c r="A2488" s="9">
        <v>0</v>
      </c>
      <c r="B2488" s="9">
        <v>0</v>
      </c>
      <c r="C2488" s="9">
        <v>42</v>
      </c>
      <c r="D2488" s="9">
        <v>0</v>
      </c>
      <c r="E2488" s="9">
        <v>1</v>
      </c>
      <c r="F2488" s="9">
        <v>0</v>
      </c>
      <c r="G2488" s="9">
        <v>1</v>
      </c>
      <c r="H2488" s="9">
        <v>9</v>
      </c>
      <c r="I2488" s="9">
        <v>0</v>
      </c>
      <c r="J2488" s="9">
        <v>0</v>
      </c>
      <c r="K2488" s="9">
        <v>0</v>
      </c>
      <c r="L2488" s="9">
        <v>0</v>
      </c>
      <c r="M2488" s="9">
        <v>195</v>
      </c>
      <c r="N2488" s="9">
        <v>126</v>
      </c>
      <c r="O2488" s="9">
        <v>81</v>
      </c>
      <c r="P2488" s="9">
        <v>22.26</v>
      </c>
      <c r="Q2488" s="9">
        <v>84</v>
      </c>
      <c r="R2488" s="11">
        <f t="shared" si="228"/>
        <v>-3.0756144090428132</v>
      </c>
      <c r="S2488" s="91">
        <f t="shared" si="229"/>
        <v>4.6161257772790038E-2</v>
      </c>
      <c r="T2488" s="31">
        <f t="shared" si="230"/>
        <v>4.4124419089141553E-2</v>
      </c>
      <c r="U2488" s="31">
        <f t="shared" si="231"/>
        <v>0.95587558091085845</v>
      </c>
      <c r="V2488" s="12">
        <f t="shared" si="232"/>
        <v>-1.9598632870696499E-2</v>
      </c>
      <c r="W2488" s="12">
        <f t="shared" si="233"/>
        <v>0</v>
      </c>
    </row>
    <row r="2489" spans="1:23" x14ac:dyDescent="0.2">
      <c r="A2489" s="9">
        <v>0</v>
      </c>
      <c r="B2489" s="9">
        <v>0</v>
      </c>
      <c r="C2489" s="9">
        <v>58</v>
      </c>
      <c r="D2489" s="9">
        <v>0</v>
      </c>
      <c r="E2489" s="9">
        <v>1</v>
      </c>
      <c r="F2489" s="9">
        <v>0</v>
      </c>
      <c r="G2489" s="9">
        <v>1</v>
      </c>
      <c r="H2489" s="9">
        <v>20</v>
      </c>
      <c r="I2489" s="9">
        <v>0</v>
      </c>
      <c r="J2489" s="9">
        <v>0</v>
      </c>
      <c r="K2489" s="9">
        <v>1</v>
      </c>
      <c r="L2489" s="9">
        <v>0</v>
      </c>
      <c r="M2489" s="9">
        <v>206</v>
      </c>
      <c r="N2489" s="9">
        <v>159.5</v>
      </c>
      <c r="O2489" s="9">
        <v>93.5</v>
      </c>
      <c r="P2489" s="9">
        <v>18.53</v>
      </c>
      <c r="Q2489" s="9">
        <v>75</v>
      </c>
      <c r="R2489" s="11">
        <f t="shared" si="228"/>
        <v>-1.1073613843690291</v>
      </c>
      <c r="S2489" s="91">
        <f t="shared" si="229"/>
        <v>0.33042968875385187</v>
      </c>
      <c r="T2489" s="31">
        <f t="shared" si="230"/>
        <v>0.24836313526898904</v>
      </c>
      <c r="U2489" s="31">
        <f t="shared" si="231"/>
        <v>0.75163686473101099</v>
      </c>
      <c r="V2489" s="12">
        <f t="shared" si="232"/>
        <v>-0.12399192767125634</v>
      </c>
      <c r="W2489" s="12">
        <f t="shared" si="233"/>
        <v>1</v>
      </c>
    </row>
    <row r="2490" spans="1:23" x14ac:dyDescent="0.2">
      <c r="A2490" s="9">
        <v>0</v>
      </c>
      <c r="B2490" s="9">
        <v>1</v>
      </c>
      <c r="C2490" s="9">
        <v>47</v>
      </c>
      <c r="D2490" s="9">
        <v>0</v>
      </c>
      <c r="E2490" s="9">
        <v>0</v>
      </c>
      <c r="F2490" s="9">
        <v>0</v>
      </c>
      <c r="G2490" s="9">
        <v>0</v>
      </c>
      <c r="H2490" s="9">
        <v>0</v>
      </c>
      <c r="I2490" s="9">
        <v>0</v>
      </c>
      <c r="J2490" s="9">
        <v>0</v>
      </c>
      <c r="K2490" s="9">
        <v>1</v>
      </c>
      <c r="L2490" s="9">
        <v>0</v>
      </c>
      <c r="M2490" s="9">
        <v>254</v>
      </c>
      <c r="N2490" s="9">
        <v>138</v>
      </c>
      <c r="O2490" s="9">
        <v>96</v>
      </c>
      <c r="P2490" s="9">
        <v>29.73</v>
      </c>
      <c r="Q2490" s="9">
        <v>63</v>
      </c>
      <c r="R2490" s="11">
        <f t="shared" si="228"/>
        <v>-1.9130502433007495</v>
      </c>
      <c r="S2490" s="91">
        <f t="shared" si="229"/>
        <v>0.14762939355719337</v>
      </c>
      <c r="T2490" s="31">
        <f t="shared" si="230"/>
        <v>0.12863856083330277</v>
      </c>
      <c r="U2490" s="31">
        <f t="shared" si="231"/>
        <v>0.87136143916669728</v>
      </c>
      <c r="V2490" s="12">
        <f t="shared" si="232"/>
        <v>-5.9801663045740208E-2</v>
      </c>
      <c r="W2490" s="12">
        <f t="shared" si="233"/>
        <v>1</v>
      </c>
    </row>
    <row r="2491" spans="1:23" x14ac:dyDescent="0.2">
      <c r="A2491" s="9">
        <v>0</v>
      </c>
      <c r="B2491" s="9">
        <v>1</v>
      </c>
      <c r="C2491" s="9">
        <v>50</v>
      </c>
      <c r="D2491" s="9">
        <v>1</v>
      </c>
      <c r="E2491" s="9">
        <v>0</v>
      </c>
      <c r="F2491" s="9">
        <v>0</v>
      </c>
      <c r="G2491" s="9">
        <v>1</v>
      </c>
      <c r="H2491" s="9">
        <v>20</v>
      </c>
      <c r="I2491" s="9">
        <v>0</v>
      </c>
      <c r="J2491" s="9">
        <v>0</v>
      </c>
      <c r="K2491" s="9">
        <v>0</v>
      </c>
      <c r="L2491" s="9">
        <v>0</v>
      </c>
      <c r="M2491" s="9">
        <v>231</v>
      </c>
      <c r="N2491" s="9">
        <v>126</v>
      </c>
      <c r="O2491" s="9">
        <v>76</v>
      </c>
      <c r="P2491" s="9">
        <v>20.170000000000002</v>
      </c>
      <c r="Q2491" s="9">
        <v>100</v>
      </c>
      <c r="R2491" s="11">
        <f t="shared" si="228"/>
        <v>-1.3526979944618152</v>
      </c>
      <c r="S2491" s="91">
        <f t="shared" si="229"/>
        <v>0.25854177453791499</v>
      </c>
      <c r="T2491" s="31">
        <f t="shared" si="230"/>
        <v>0.20542963274527851</v>
      </c>
      <c r="U2491" s="31">
        <f t="shared" si="231"/>
        <v>0.79457036725472152</v>
      </c>
      <c r="V2491" s="12">
        <f t="shared" si="232"/>
        <v>-9.9867635577824271E-2</v>
      </c>
      <c r="W2491" s="12">
        <f t="shared" si="233"/>
        <v>1</v>
      </c>
    </row>
    <row r="2492" spans="1:23" x14ac:dyDescent="0.2">
      <c r="A2492" s="9">
        <v>1</v>
      </c>
      <c r="B2492" s="9">
        <v>0</v>
      </c>
      <c r="C2492" s="9">
        <v>52</v>
      </c>
      <c r="D2492" s="9">
        <v>0</v>
      </c>
      <c r="E2492" s="9">
        <v>0</v>
      </c>
      <c r="F2492" s="9">
        <v>1</v>
      </c>
      <c r="G2492" s="9">
        <v>1</v>
      </c>
      <c r="H2492" s="9">
        <v>20</v>
      </c>
      <c r="I2492" s="9">
        <v>0</v>
      </c>
      <c r="J2492" s="9">
        <v>0</v>
      </c>
      <c r="K2492" s="9">
        <v>1</v>
      </c>
      <c r="L2492" s="9">
        <v>0</v>
      </c>
      <c r="M2492" s="9">
        <v>287</v>
      </c>
      <c r="N2492" s="9">
        <v>139</v>
      </c>
      <c r="O2492" s="9">
        <v>88</v>
      </c>
      <c r="P2492" s="9">
        <v>26.55</v>
      </c>
      <c r="Q2492" s="9">
        <v>110</v>
      </c>
      <c r="R2492" s="11">
        <f t="shared" si="228"/>
        <v>-1.6716767672774129</v>
      </c>
      <c r="S2492" s="91">
        <f t="shared" si="229"/>
        <v>0.18793168360404522</v>
      </c>
      <c r="T2492" s="31">
        <f t="shared" si="230"/>
        <v>0.15820075026021915</v>
      </c>
      <c r="U2492" s="31">
        <f t="shared" si="231"/>
        <v>0.15820075026021915</v>
      </c>
      <c r="V2492" s="12">
        <f t="shared" si="232"/>
        <v>-0.80079146121065237</v>
      </c>
      <c r="W2492" s="12">
        <f t="shared" si="233"/>
        <v>1</v>
      </c>
    </row>
    <row r="2493" spans="1:23" x14ac:dyDescent="0.2">
      <c r="A2493" s="9">
        <v>0</v>
      </c>
      <c r="B2493" s="9">
        <v>0</v>
      </c>
      <c r="C2493" s="9">
        <v>52</v>
      </c>
      <c r="D2493" s="9">
        <v>0</v>
      </c>
      <c r="E2493" s="9">
        <v>0</v>
      </c>
      <c r="F2493" s="9">
        <v>0</v>
      </c>
      <c r="G2493" s="9">
        <v>0</v>
      </c>
      <c r="H2493" s="9">
        <v>0</v>
      </c>
      <c r="I2493" s="9">
        <v>0</v>
      </c>
      <c r="J2493" s="9">
        <v>0</v>
      </c>
      <c r="K2493" s="9">
        <v>0</v>
      </c>
      <c r="L2493" s="9">
        <v>0</v>
      </c>
      <c r="M2493" s="9">
        <v>216</v>
      </c>
      <c r="N2493" s="9">
        <v>125</v>
      </c>
      <c r="O2493" s="9">
        <v>72</v>
      </c>
      <c r="P2493" s="9">
        <v>24.98</v>
      </c>
      <c r="Q2493" s="9">
        <v>75</v>
      </c>
      <c r="R2493" s="11">
        <f t="shared" si="228"/>
        <v>-2.2395820830520448</v>
      </c>
      <c r="S2493" s="91">
        <f t="shared" si="229"/>
        <v>0.10650300449051454</v>
      </c>
      <c r="T2493" s="31">
        <f t="shared" si="230"/>
        <v>9.6251889112179564E-2</v>
      </c>
      <c r="U2493" s="31">
        <f t="shared" si="231"/>
        <v>0.90374811088782048</v>
      </c>
      <c r="V2493" s="12">
        <f t="shared" si="232"/>
        <v>-4.3952597505825197E-2</v>
      </c>
      <c r="W2493" s="12">
        <f t="shared" si="233"/>
        <v>0</v>
      </c>
    </row>
    <row r="2494" spans="1:23" x14ac:dyDescent="0.2">
      <c r="A2494" s="9">
        <v>0</v>
      </c>
      <c r="B2494" s="9">
        <v>0</v>
      </c>
      <c r="C2494" s="9">
        <v>61</v>
      </c>
      <c r="D2494" s="9">
        <v>0</v>
      </c>
      <c r="E2494" s="9">
        <v>1</v>
      </c>
      <c r="F2494" s="9">
        <v>0</v>
      </c>
      <c r="G2494" s="9">
        <v>0</v>
      </c>
      <c r="H2494" s="9">
        <v>0</v>
      </c>
      <c r="I2494" s="9">
        <v>0</v>
      </c>
      <c r="J2494" s="9">
        <v>0</v>
      </c>
      <c r="K2494" s="9">
        <v>0</v>
      </c>
      <c r="L2494" s="9">
        <v>0</v>
      </c>
      <c r="M2494" s="9">
        <v>219</v>
      </c>
      <c r="N2494" s="9">
        <v>120</v>
      </c>
      <c r="O2494" s="9">
        <v>72.5</v>
      </c>
      <c r="P2494" s="9">
        <v>22.35</v>
      </c>
      <c r="Q2494" s="9">
        <v>76</v>
      </c>
      <c r="R2494" s="11">
        <f t="shared" si="228"/>
        <v>-1.9963442649234215</v>
      </c>
      <c r="S2494" s="91">
        <f t="shared" si="229"/>
        <v>0.13583093861901188</v>
      </c>
      <c r="T2494" s="31">
        <f t="shared" si="230"/>
        <v>0.11958728539668104</v>
      </c>
      <c r="U2494" s="31">
        <f t="shared" si="231"/>
        <v>0.88041271460331894</v>
      </c>
      <c r="V2494" s="12">
        <f t="shared" si="232"/>
        <v>-5.531369414891648E-2</v>
      </c>
      <c r="W2494" s="12">
        <f t="shared" si="233"/>
        <v>1</v>
      </c>
    </row>
    <row r="2495" spans="1:23" x14ac:dyDescent="0.2">
      <c r="A2495" s="9">
        <v>0</v>
      </c>
      <c r="B2495" s="9">
        <v>0</v>
      </c>
      <c r="C2495" s="9">
        <v>62</v>
      </c>
      <c r="D2495" s="9">
        <v>1</v>
      </c>
      <c r="E2495" s="9">
        <v>0</v>
      </c>
      <c r="F2495" s="9">
        <v>0</v>
      </c>
      <c r="G2495" s="9">
        <v>0</v>
      </c>
      <c r="H2495" s="9">
        <v>0</v>
      </c>
      <c r="I2495" s="9">
        <v>0</v>
      </c>
      <c r="J2495" s="9">
        <v>0</v>
      </c>
      <c r="K2495" s="9">
        <v>1</v>
      </c>
      <c r="L2495" s="9">
        <v>0</v>
      </c>
      <c r="M2495" s="9">
        <v>312</v>
      </c>
      <c r="N2495" s="9">
        <v>156</v>
      </c>
      <c r="O2495" s="9">
        <v>105</v>
      </c>
      <c r="P2495" s="9">
        <v>22.35</v>
      </c>
      <c r="Q2495" s="9">
        <v>77</v>
      </c>
      <c r="R2495" s="11">
        <f t="shared" si="228"/>
        <v>-1.1845117975108792</v>
      </c>
      <c r="S2495" s="91">
        <f t="shared" si="229"/>
        <v>0.30589548198653987</v>
      </c>
      <c r="T2495" s="31">
        <f t="shared" si="230"/>
        <v>0.23424193299237772</v>
      </c>
      <c r="U2495" s="31">
        <f t="shared" si="231"/>
        <v>0.76575806700762228</v>
      </c>
      <c r="V2495" s="12">
        <f t="shared" si="232"/>
        <v>-0.1159084193487591</v>
      </c>
      <c r="W2495" s="12">
        <f t="shared" si="233"/>
        <v>1</v>
      </c>
    </row>
    <row r="2496" spans="1:23" x14ac:dyDescent="0.2">
      <c r="A2496" s="9">
        <v>0</v>
      </c>
      <c r="B2496" s="9">
        <v>1</v>
      </c>
      <c r="C2496" s="9">
        <v>56</v>
      </c>
      <c r="D2496" s="9">
        <v>0</v>
      </c>
      <c r="E2496" s="9">
        <v>1</v>
      </c>
      <c r="F2496" s="9">
        <v>0</v>
      </c>
      <c r="G2496" s="9">
        <v>1</v>
      </c>
      <c r="H2496" s="9">
        <v>15</v>
      </c>
      <c r="I2496" s="9">
        <v>0</v>
      </c>
      <c r="J2496" s="9">
        <v>0</v>
      </c>
      <c r="K2496" s="9">
        <v>1</v>
      </c>
      <c r="L2496" s="9">
        <v>0</v>
      </c>
      <c r="M2496" s="9">
        <v>214</v>
      </c>
      <c r="N2496" s="9">
        <v>142</v>
      </c>
      <c r="O2496" s="9">
        <v>66</v>
      </c>
      <c r="P2496" s="9">
        <v>24.47</v>
      </c>
      <c r="Q2496" s="9">
        <v>95</v>
      </c>
      <c r="R2496" s="11">
        <f t="shared" si="228"/>
        <v>-0.80259559015302173</v>
      </c>
      <c r="S2496" s="91">
        <f t="shared" si="229"/>
        <v>0.44816420255823308</v>
      </c>
      <c r="T2496" s="31">
        <f t="shared" si="230"/>
        <v>0.3094705709245783</v>
      </c>
      <c r="U2496" s="31">
        <f t="shared" si="231"/>
        <v>0.6905294290754217</v>
      </c>
      <c r="V2496" s="12">
        <f t="shared" si="232"/>
        <v>-0.16081780787070754</v>
      </c>
      <c r="W2496" s="12">
        <f t="shared" si="233"/>
        <v>1</v>
      </c>
    </row>
    <row r="2497" spans="1:23" x14ac:dyDescent="0.2">
      <c r="A2497" s="9">
        <v>1</v>
      </c>
      <c r="B2497" s="9">
        <v>1</v>
      </c>
      <c r="C2497" s="9">
        <v>57</v>
      </c>
      <c r="D2497" s="9">
        <v>1</v>
      </c>
      <c r="E2497" s="9">
        <v>0</v>
      </c>
      <c r="F2497" s="9">
        <v>0</v>
      </c>
      <c r="G2497" s="9">
        <v>0</v>
      </c>
      <c r="H2497" s="9">
        <v>0</v>
      </c>
      <c r="I2497" s="9">
        <v>0</v>
      </c>
      <c r="J2497" s="9">
        <v>0</v>
      </c>
      <c r="K2497" s="9">
        <v>0</v>
      </c>
      <c r="L2497" s="9">
        <v>0</v>
      </c>
      <c r="M2497" s="9">
        <v>178</v>
      </c>
      <c r="N2497" s="9">
        <v>123</v>
      </c>
      <c r="O2497" s="9">
        <v>79</v>
      </c>
      <c r="P2497" s="9">
        <v>26.36</v>
      </c>
      <c r="Q2497" s="9">
        <v>74</v>
      </c>
      <c r="R2497" s="11">
        <f t="shared" si="228"/>
        <v>-1.5985396435026811</v>
      </c>
      <c r="S2497" s="91">
        <f t="shared" si="229"/>
        <v>0.20219157427773757</v>
      </c>
      <c r="T2497" s="31">
        <f t="shared" si="230"/>
        <v>0.16818581880280759</v>
      </c>
      <c r="U2497" s="31">
        <f t="shared" si="231"/>
        <v>0.16818581880280759</v>
      </c>
      <c r="V2497" s="12">
        <f t="shared" si="232"/>
        <v>-0.77421062610844904</v>
      </c>
      <c r="W2497" s="12">
        <f t="shared" si="233"/>
        <v>1</v>
      </c>
    </row>
    <row r="2498" spans="1:23" x14ac:dyDescent="0.2">
      <c r="A2498" s="9">
        <v>0</v>
      </c>
      <c r="B2498" s="9">
        <v>1</v>
      </c>
      <c r="C2498" s="9">
        <v>60</v>
      </c>
      <c r="D2498" s="9">
        <v>1</v>
      </c>
      <c r="E2498" s="9">
        <v>0</v>
      </c>
      <c r="F2498" s="9">
        <v>0</v>
      </c>
      <c r="G2498" s="9">
        <v>1</v>
      </c>
      <c r="H2498" s="9">
        <v>30</v>
      </c>
      <c r="I2498" s="9">
        <v>0</v>
      </c>
      <c r="J2498" s="9">
        <v>0</v>
      </c>
      <c r="K2498" s="9">
        <v>0</v>
      </c>
      <c r="L2498" s="9">
        <v>0</v>
      </c>
      <c r="M2498" s="9">
        <v>248</v>
      </c>
      <c r="N2498" s="9">
        <v>135</v>
      </c>
      <c r="O2498" s="9">
        <v>85</v>
      </c>
      <c r="P2498" s="9">
        <v>23.06</v>
      </c>
      <c r="Q2498" s="9">
        <v>80</v>
      </c>
      <c r="R2498" s="11">
        <f t="shared" si="228"/>
        <v>-0.54008942475002275</v>
      </c>
      <c r="S2498" s="91">
        <f t="shared" si="229"/>
        <v>0.58269614258718194</v>
      </c>
      <c r="T2498" s="31">
        <f t="shared" si="230"/>
        <v>0.36816678003313225</v>
      </c>
      <c r="U2498" s="31">
        <f t="shared" si="231"/>
        <v>0.6318332199668677</v>
      </c>
      <c r="V2498" s="12">
        <f t="shared" si="232"/>
        <v>-0.1993975438803452</v>
      </c>
      <c r="W2498" s="12">
        <f t="shared" si="233"/>
        <v>1</v>
      </c>
    </row>
    <row r="2499" spans="1:23" x14ac:dyDescent="0.2">
      <c r="A2499" s="9">
        <v>0</v>
      </c>
      <c r="B2499" s="9">
        <v>1</v>
      </c>
      <c r="C2499" s="9">
        <v>50</v>
      </c>
      <c r="D2499" s="9">
        <v>1</v>
      </c>
      <c r="E2499" s="9">
        <v>0</v>
      </c>
      <c r="F2499" s="9">
        <v>0</v>
      </c>
      <c r="G2499" s="9">
        <v>1</v>
      </c>
      <c r="H2499" s="9">
        <v>20</v>
      </c>
      <c r="I2499" s="9">
        <v>0</v>
      </c>
      <c r="J2499" s="9">
        <v>0</v>
      </c>
      <c r="K2499" s="9">
        <v>0</v>
      </c>
      <c r="L2499" s="9">
        <v>0</v>
      </c>
      <c r="M2499" s="9">
        <v>259</v>
      </c>
      <c r="N2499" s="9">
        <v>108</v>
      </c>
      <c r="O2499" s="9">
        <v>81</v>
      </c>
      <c r="P2499" s="9">
        <v>22.81</v>
      </c>
      <c r="Q2499" s="9">
        <v>80</v>
      </c>
      <c r="R2499" s="11">
        <f t="shared" si="228"/>
        <v>-1.8138261661128441</v>
      </c>
      <c r="S2499" s="91">
        <f t="shared" si="229"/>
        <v>0.16302916527512445</v>
      </c>
      <c r="T2499" s="31">
        <f t="shared" si="230"/>
        <v>0.14017633447443126</v>
      </c>
      <c r="U2499" s="31">
        <f t="shared" si="231"/>
        <v>0.85982366552556877</v>
      </c>
      <c r="V2499" s="12">
        <f t="shared" si="232"/>
        <v>-6.5590605665019175E-2</v>
      </c>
      <c r="W2499" s="12">
        <f t="shared" si="233"/>
        <v>1</v>
      </c>
    </row>
    <row r="2500" spans="1:23" x14ac:dyDescent="0.2">
      <c r="A2500" s="9">
        <v>0</v>
      </c>
      <c r="B2500" s="9">
        <v>0</v>
      </c>
      <c r="C2500" s="9">
        <v>54</v>
      </c>
      <c r="D2500" s="9">
        <v>1</v>
      </c>
      <c r="E2500" s="9">
        <v>0</v>
      </c>
      <c r="F2500" s="9">
        <v>0</v>
      </c>
      <c r="G2500" s="9">
        <v>1</v>
      </c>
      <c r="H2500" s="9">
        <v>5</v>
      </c>
      <c r="I2500" s="9">
        <v>0</v>
      </c>
      <c r="J2500" s="9">
        <v>0</v>
      </c>
      <c r="K2500" s="9">
        <v>0</v>
      </c>
      <c r="L2500" s="9">
        <v>0</v>
      </c>
      <c r="M2500" s="9">
        <v>267</v>
      </c>
      <c r="N2500" s="9">
        <v>115</v>
      </c>
      <c r="O2500" s="9">
        <v>72.5</v>
      </c>
      <c r="P2500" s="9">
        <v>20.72</v>
      </c>
      <c r="Q2500" s="9">
        <v>70</v>
      </c>
      <c r="R2500" s="11">
        <f t="shared" si="228"/>
        <v>-2.3130292061033799</v>
      </c>
      <c r="S2500" s="91">
        <f t="shared" si="229"/>
        <v>9.8961023726161265E-2</v>
      </c>
      <c r="T2500" s="31">
        <f t="shared" si="230"/>
        <v>9.0049621041719791E-2</v>
      </c>
      <c r="U2500" s="31">
        <f t="shared" si="231"/>
        <v>0.90995037895828024</v>
      </c>
      <c r="V2500" s="12">
        <f t="shared" si="232"/>
        <v>-4.0982289802177101E-2</v>
      </c>
      <c r="W2500" s="12">
        <f t="shared" si="233"/>
        <v>0</v>
      </c>
    </row>
    <row r="2501" spans="1:23" x14ac:dyDescent="0.2">
      <c r="A2501" s="9">
        <v>0</v>
      </c>
      <c r="B2501" s="9">
        <v>1</v>
      </c>
      <c r="C2501" s="9">
        <v>52</v>
      </c>
      <c r="D2501" s="9">
        <v>1</v>
      </c>
      <c r="E2501" s="9">
        <v>0</v>
      </c>
      <c r="F2501" s="9">
        <v>0</v>
      </c>
      <c r="G2501" s="9">
        <v>0</v>
      </c>
      <c r="H2501" s="9">
        <v>0</v>
      </c>
      <c r="I2501" s="9">
        <v>0</v>
      </c>
      <c r="J2501" s="9">
        <v>0</v>
      </c>
      <c r="K2501" s="9">
        <v>0</v>
      </c>
      <c r="L2501" s="9">
        <v>0</v>
      </c>
      <c r="M2501" s="9">
        <v>248</v>
      </c>
      <c r="N2501" s="9">
        <v>128</v>
      </c>
      <c r="O2501" s="9">
        <v>83.5</v>
      </c>
      <c r="P2501" s="9">
        <v>25.88</v>
      </c>
      <c r="Q2501" s="9">
        <v>68</v>
      </c>
      <c r="R2501" s="11">
        <f t="shared" si="228"/>
        <v>-1.8941439764151635</v>
      </c>
      <c r="S2501" s="91">
        <f t="shared" si="229"/>
        <v>0.15044706617701442</v>
      </c>
      <c r="T2501" s="31">
        <f t="shared" si="230"/>
        <v>0.13077269750181256</v>
      </c>
      <c r="U2501" s="31">
        <f t="shared" si="231"/>
        <v>0.86922730249818747</v>
      </c>
      <c r="V2501" s="12">
        <f t="shared" si="232"/>
        <v>-6.0866640913313237E-2</v>
      </c>
      <c r="W2501" s="12">
        <f t="shared" si="233"/>
        <v>1</v>
      </c>
    </row>
    <row r="2502" spans="1:23" x14ac:dyDescent="0.2">
      <c r="A2502" s="9">
        <v>0</v>
      </c>
      <c r="B2502" s="9">
        <v>0</v>
      </c>
      <c r="C2502" s="9">
        <v>54</v>
      </c>
      <c r="D2502" s="9">
        <v>0</v>
      </c>
      <c r="E2502" s="9">
        <v>0</v>
      </c>
      <c r="F2502" s="9">
        <v>1</v>
      </c>
      <c r="G2502" s="9">
        <v>0</v>
      </c>
      <c r="H2502" s="9">
        <v>0</v>
      </c>
      <c r="I2502" s="9">
        <v>0</v>
      </c>
      <c r="J2502" s="9">
        <v>0</v>
      </c>
      <c r="K2502" s="9">
        <v>0</v>
      </c>
      <c r="L2502" s="9">
        <v>0</v>
      </c>
      <c r="M2502" s="9">
        <v>230</v>
      </c>
      <c r="N2502" s="9">
        <v>135</v>
      </c>
      <c r="O2502" s="9">
        <v>85</v>
      </c>
      <c r="P2502" s="9">
        <v>19.18</v>
      </c>
      <c r="Q2502" s="9">
        <v>86</v>
      </c>
      <c r="R2502" s="11">
        <f t="shared" ref="R2502:R2565" si="234">A$2+SUMPRODUCT(B$2:Q$2,B2502:Q2502)</f>
        <v>-2.2583108265089482</v>
      </c>
      <c r="S2502" s="91">
        <f t="shared" ref="S2502:S2565" si="235">EXP(R2502)</f>
        <v>0.10452689978323874</v>
      </c>
      <c r="T2502" s="31">
        <f t="shared" ref="T2502:T2565" si="236">S2502/(1+S2502)</f>
        <v>9.4634996941905122E-2</v>
      </c>
      <c r="U2502" s="31">
        <f t="shared" ref="U2502:U2565" si="237">IF(A2502=1,T2502,1-T2502)</f>
        <v>0.90536500305809486</v>
      </c>
      <c r="V2502" s="12">
        <f t="shared" ref="V2502:V2565" si="238">LOG(U2502)</f>
        <v>-4.3176297197192258E-2</v>
      </c>
      <c r="W2502" s="12">
        <f t="shared" ref="W2502:W2565" si="239">IF(T2502&gt;T$1,1,0)</f>
        <v>0</v>
      </c>
    </row>
    <row r="2503" spans="1:23" x14ac:dyDescent="0.2">
      <c r="A2503" s="9">
        <v>0</v>
      </c>
      <c r="B2503" s="9">
        <v>0</v>
      </c>
      <c r="C2503" s="9">
        <v>44</v>
      </c>
      <c r="D2503" s="9">
        <v>0</v>
      </c>
      <c r="E2503" s="9">
        <v>0</v>
      </c>
      <c r="F2503" s="9">
        <v>0</v>
      </c>
      <c r="G2503" s="9">
        <v>1</v>
      </c>
      <c r="H2503" s="9">
        <v>1</v>
      </c>
      <c r="I2503" s="9">
        <v>0</v>
      </c>
      <c r="J2503" s="9">
        <v>0</v>
      </c>
      <c r="K2503" s="9">
        <v>0</v>
      </c>
      <c r="L2503" s="9">
        <v>0</v>
      </c>
      <c r="M2503" s="9">
        <v>253</v>
      </c>
      <c r="N2503" s="9">
        <v>118</v>
      </c>
      <c r="O2503" s="9">
        <v>68</v>
      </c>
      <c r="P2503" s="9">
        <v>22.72</v>
      </c>
      <c r="Q2503" s="9">
        <v>68</v>
      </c>
      <c r="R2503" s="11">
        <f t="shared" si="234"/>
        <v>-2.9223646079631225</v>
      </c>
      <c r="S2503" s="91">
        <f t="shared" si="235"/>
        <v>5.3806305936731455E-2</v>
      </c>
      <c r="T2503" s="31">
        <f t="shared" si="236"/>
        <v>5.1059009263474536E-2</v>
      </c>
      <c r="U2503" s="31">
        <f t="shared" si="237"/>
        <v>0.94894099073652549</v>
      </c>
      <c r="V2503" s="12">
        <f t="shared" si="238"/>
        <v>-2.2760793046156181E-2</v>
      </c>
      <c r="W2503" s="12">
        <f t="shared" si="239"/>
        <v>0</v>
      </c>
    </row>
    <row r="2504" spans="1:23" x14ac:dyDescent="0.2">
      <c r="A2504" s="9">
        <v>0</v>
      </c>
      <c r="B2504" s="9">
        <v>0</v>
      </c>
      <c r="C2504" s="9">
        <v>59</v>
      </c>
      <c r="D2504" s="9">
        <v>1</v>
      </c>
      <c r="E2504" s="9">
        <v>0</v>
      </c>
      <c r="F2504" s="9">
        <v>0</v>
      </c>
      <c r="G2504" s="9">
        <v>0</v>
      </c>
      <c r="H2504" s="9">
        <v>0</v>
      </c>
      <c r="I2504" s="9">
        <v>0</v>
      </c>
      <c r="J2504" s="9">
        <v>0</v>
      </c>
      <c r="K2504" s="9">
        <v>0</v>
      </c>
      <c r="L2504" s="9">
        <v>0</v>
      </c>
      <c r="M2504" s="9">
        <v>249</v>
      </c>
      <c r="N2504" s="9">
        <v>138</v>
      </c>
      <c r="O2504" s="9">
        <v>72</v>
      </c>
      <c r="P2504" s="9">
        <v>25.02</v>
      </c>
      <c r="Q2504" s="9">
        <v>60</v>
      </c>
      <c r="R2504" s="11">
        <f t="shared" si="234"/>
        <v>-1.7584113878925427</v>
      </c>
      <c r="S2504" s="91">
        <f t="shared" si="235"/>
        <v>0.17231839358556658</v>
      </c>
      <c r="T2504" s="31">
        <f t="shared" si="236"/>
        <v>0.14698941390702422</v>
      </c>
      <c r="U2504" s="31">
        <f t="shared" si="237"/>
        <v>0.85301058609297575</v>
      </c>
      <c r="V2504" s="12">
        <f t="shared" si="238"/>
        <v>-6.9045579086596351E-2</v>
      </c>
      <c r="W2504" s="12">
        <f t="shared" si="239"/>
        <v>1</v>
      </c>
    </row>
    <row r="2505" spans="1:23" x14ac:dyDescent="0.2">
      <c r="A2505" s="9">
        <v>0</v>
      </c>
      <c r="B2505" s="9">
        <v>0</v>
      </c>
      <c r="C2505" s="9">
        <v>62</v>
      </c>
      <c r="D2505" s="9">
        <v>1</v>
      </c>
      <c r="E2505" s="9">
        <v>0</v>
      </c>
      <c r="F2505" s="9">
        <v>0</v>
      </c>
      <c r="G2505" s="9">
        <v>0</v>
      </c>
      <c r="H2505" s="9">
        <v>0</v>
      </c>
      <c r="I2505" s="9">
        <v>0</v>
      </c>
      <c r="J2505" s="9">
        <v>0</v>
      </c>
      <c r="K2505" s="9">
        <v>1</v>
      </c>
      <c r="L2505" s="9">
        <v>0</v>
      </c>
      <c r="M2505" s="9">
        <v>282</v>
      </c>
      <c r="N2505" s="9">
        <v>175</v>
      </c>
      <c r="O2505" s="9">
        <v>79</v>
      </c>
      <c r="P2505" s="9">
        <v>28.24</v>
      </c>
      <c r="Q2505" s="9">
        <v>57</v>
      </c>
      <c r="R2505" s="11">
        <f t="shared" si="234"/>
        <v>-0.86286973611367657</v>
      </c>
      <c r="S2505" s="91">
        <f t="shared" si="235"/>
        <v>0.42194945959399549</v>
      </c>
      <c r="T2505" s="31">
        <f t="shared" si="236"/>
        <v>0.29674012444469955</v>
      </c>
      <c r="U2505" s="31">
        <f t="shared" si="237"/>
        <v>0.70325987555530045</v>
      </c>
      <c r="V2505" s="12">
        <f t="shared" si="238"/>
        <v>-0.15288416052208026</v>
      </c>
      <c r="W2505" s="12">
        <f t="shared" si="239"/>
        <v>1</v>
      </c>
    </row>
    <row r="2506" spans="1:23" x14ac:dyDescent="0.2">
      <c r="A2506" s="9">
        <v>0</v>
      </c>
      <c r="B2506" s="9">
        <v>0</v>
      </c>
      <c r="C2506" s="9">
        <v>45</v>
      </c>
      <c r="D2506" s="9">
        <v>0</v>
      </c>
      <c r="E2506" s="9">
        <v>0</v>
      </c>
      <c r="F2506" s="9">
        <v>1</v>
      </c>
      <c r="G2506" s="9">
        <v>0</v>
      </c>
      <c r="H2506" s="9">
        <v>0</v>
      </c>
      <c r="I2506" s="9">
        <v>0</v>
      </c>
      <c r="J2506" s="9">
        <v>0</v>
      </c>
      <c r="K2506" s="9">
        <v>0</v>
      </c>
      <c r="L2506" s="9">
        <v>0</v>
      </c>
      <c r="M2506" s="9">
        <v>230</v>
      </c>
      <c r="N2506" s="9">
        <v>128.5</v>
      </c>
      <c r="O2506" s="9">
        <v>87.5</v>
      </c>
      <c r="P2506" s="9">
        <v>23.75</v>
      </c>
      <c r="Q2506" s="9">
        <v>82</v>
      </c>
      <c r="R2506" s="11">
        <f t="shared" si="234"/>
        <v>-3.053002842219902</v>
      </c>
      <c r="S2506" s="91">
        <f t="shared" si="235"/>
        <v>4.7216926319093425E-2</v>
      </c>
      <c r="T2506" s="31">
        <f t="shared" si="236"/>
        <v>4.5088009114843258E-2</v>
      </c>
      <c r="U2506" s="31">
        <f t="shared" si="237"/>
        <v>0.95491199088515677</v>
      </c>
      <c r="V2506" s="12">
        <f t="shared" si="238"/>
        <v>-2.0036653164140543E-2</v>
      </c>
      <c r="W2506" s="12">
        <f t="shared" si="239"/>
        <v>0</v>
      </c>
    </row>
    <row r="2507" spans="1:23" x14ac:dyDescent="0.2">
      <c r="A2507" s="9">
        <v>0</v>
      </c>
      <c r="B2507" s="9">
        <v>1</v>
      </c>
      <c r="C2507" s="9">
        <v>40</v>
      </c>
      <c r="D2507" s="9">
        <v>0</v>
      </c>
      <c r="E2507" s="9">
        <v>0</v>
      </c>
      <c r="F2507" s="9">
        <v>0</v>
      </c>
      <c r="G2507" s="9">
        <v>1</v>
      </c>
      <c r="H2507" s="9">
        <v>25</v>
      </c>
      <c r="I2507" s="9">
        <v>0</v>
      </c>
      <c r="J2507" s="9">
        <v>0</v>
      </c>
      <c r="K2507" s="9">
        <v>0</v>
      </c>
      <c r="L2507" s="9">
        <v>0</v>
      </c>
      <c r="M2507" s="9">
        <v>258</v>
      </c>
      <c r="N2507" s="9">
        <v>112</v>
      </c>
      <c r="O2507" s="9">
        <v>78</v>
      </c>
      <c r="P2507" s="9">
        <v>28.57</v>
      </c>
      <c r="Q2507" s="9">
        <v>80</v>
      </c>
      <c r="R2507" s="11">
        <f t="shared" si="234"/>
        <v>-2.232194519850645</v>
      </c>
      <c r="S2507" s="91">
        <f t="shared" si="235"/>
        <v>0.10729271559606998</v>
      </c>
      <c r="T2507" s="31">
        <f t="shared" si="236"/>
        <v>9.6896434054759339E-2</v>
      </c>
      <c r="U2507" s="31">
        <f t="shared" si="237"/>
        <v>0.90310356594524066</v>
      </c>
      <c r="V2507" s="12">
        <f t="shared" si="238"/>
        <v>-4.4262442887561419E-2</v>
      </c>
      <c r="W2507" s="12">
        <f t="shared" si="239"/>
        <v>0</v>
      </c>
    </row>
    <row r="2508" spans="1:23" x14ac:dyDescent="0.2">
      <c r="A2508" s="9">
        <v>0</v>
      </c>
      <c r="B2508" s="9">
        <v>1</v>
      </c>
      <c r="C2508" s="9">
        <v>43</v>
      </c>
      <c r="D2508" s="9">
        <v>0</v>
      </c>
      <c r="E2508" s="9">
        <v>1</v>
      </c>
      <c r="F2508" s="9">
        <v>0</v>
      </c>
      <c r="G2508" s="9">
        <v>0</v>
      </c>
      <c r="H2508" s="9">
        <v>0</v>
      </c>
      <c r="I2508" s="9">
        <v>0</v>
      </c>
      <c r="J2508" s="9">
        <v>0</v>
      </c>
      <c r="K2508" s="9">
        <v>1</v>
      </c>
      <c r="L2508" s="9">
        <v>0</v>
      </c>
      <c r="M2508" s="9">
        <v>245</v>
      </c>
      <c r="N2508" s="9">
        <v>144.5</v>
      </c>
      <c r="O2508" s="9">
        <v>95</v>
      </c>
      <c r="P2508" s="9">
        <v>27.15</v>
      </c>
      <c r="Q2508" s="9">
        <v>70</v>
      </c>
      <c r="R2508" s="11">
        <f t="shared" si="234"/>
        <v>-2.3004106758834784</v>
      </c>
      <c r="S2508" s="91">
        <f t="shared" si="235"/>
        <v>0.10021767828698577</v>
      </c>
      <c r="T2508" s="31">
        <f t="shared" si="236"/>
        <v>9.1088954726688681E-2</v>
      </c>
      <c r="U2508" s="31">
        <f t="shared" si="237"/>
        <v>0.90891104527331135</v>
      </c>
      <c r="V2508" s="12">
        <f t="shared" si="238"/>
        <v>-4.1478618909334714E-2</v>
      </c>
      <c r="W2508" s="12">
        <f t="shared" si="239"/>
        <v>0</v>
      </c>
    </row>
    <row r="2509" spans="1:23" x14ac:dyDescent="0.2">
      <c r="A2509" s="9">
        <v>0</v>
      </c>
      <c r="B2509" s="9">
        <v>0</v>
      </c>
      <c r="C2509" s="9">
        <v>40</v>
      </c>
      <c r="D2509" s="9">
        <v>1</v>
      </c>
      <c r="E2509" s="9">
        <v>0</v>
      </c>
      <c r="F2509" s="9">
        <v>0</v>
      </c>
      <c r="G2509" s="9">
        <v>0</v>
      </c>
      <c r="H2509" s="9">
        <v>0</v>
      </c>
      <c r="I2509" s="9">
        <v>0</v>
      </c>
      <c r="J2509" s="9">
        <v>0</v>
      </c>
      <c r="K2509" s="9">
        <v>0</v>
      </c>
      <c r="L2509" s="9">
        <v>0</v>
      </c>
      <c r="M2509" s="9">
        <v>156</v>
      </c>
      <c r="N2509" s="9">
        <v>110</v>
      </c>
      <c r="O2509" s="9">
        <v>74</v>
      </c>
      <c r="P2509" s="9">
        <v>20.79</v>
      </c>
      <c r="Q2509" s="9">
        <v>56</v>
      </c>
      <c r="R2509" s="11">
        <f t="shared" si="234"/>
        <v>-3.4440676908276848</v>
      </c>
      <c r="S2509" s="91">
        <f t="shared" si="235"/>
        <v>3.1934521015026758E-2</v>
      </c>
      <c r="T2509" s="31">
        <f t="shared" si="236"/>
        <v>3.0946266807331407E-2</v>
      </c>
      <c r="U2509" s="31">
        <f t="shared" si="237"/>
        <v>0.96905373319266863</v>
      </c>
      <c r="V2509" s="12">
        <f t="shared" si="238"/>
        <v>-1.3652141027585815E-2</v>
      </c>
      <c r="W2509" s="12">
        <f t="shared" si="239"/>
        <v>0</v>
      </c>
    </row>
    <row r="2510" spans="1:23" x14ac:dyDescent="0.2">
      <c r="A2510" s="9">
        <v>0</v>
      </c>
      <c r="B2510" s="9">
        <v>1</v>
      </c>
      <c r="C2510" s="9">
        <v>48</v>
      </c>
      <c r="D2510" s="9">
        <v>0</v>
      </c>
      <c r="E2510" s="9">
        <v>1</v>
      </c>
      <c r="F2510" s="9">
        <v>0</v>
      </c>
      <c r="G2510" s="9">
        <v>0</v>
      </c>
      <c r="H2510" s="9">
        <v>0</v>
      </c>
      <c r="I2510" s="9">
        <v>0</v>
      </c>
      <c r="J2510" s="9">
        <v>0</v>
      </c>
      <c r="K2510" s="9">
        <v>0</v>
      </c>
      <c r="L2510" s="9">
        <v>0</v>
      </c>
      <c r="M2510" s="9">
        <v>165</v>
      </c>
      <c r="N2510" s="9">
        <v>115</v>
      </c>
      <c r="O2510" s="9">
        <v>80</v>
      </c>
      <c r="P2510" s="9">
        <v>26.79</v>
      </c>
      <c r="Q2510" s="9">
        <v>75</v>
      </c>
      <c r="R2510" s="11">
        <f t="shared" si="234"/>
        <v>-2.5284714245829747</v>
      </c>
      <c r="S2510" s="91">
        <f t="shared" si="235"/>
        <v>7.9780878216842988E-2</v>
      </c>
      <c r="T2510" s="31">
        <f t="shared" si="236"/>
        <v>7.3886174339921298E-2</v>
      </c>
      <c r="U2510" s="31">
        <f t="shared" si="237"/>
        <v>0.92611382566007872</v>
      </c>
      <c r="V2510" s="12">
        <f t="shared" si="238"/>
        <v>-3.3335632305032302E-2</v>
      </c>
      <c r="W2510" s="12">
        <f t="shared" si="239"/>
        <v>0</v>
      </c>
    </row>
    <row r="2511" spans="1:23" x14ac:dyDescent="0.2">
      <c r="A2511" s="9">
        <v>0</v>
      </c>
      <c r="B2511" s="9">
        <v>0</v>
      </c>
      <c r="C2511" s="9">
        <v>43</v>
      </c>
      <c r="D2511" s="9">
        <v>0</v>
      </c>
      <c r="E2511" s="9">
        <v>1</v>
      </c>
      <c r="F2511" s="9">
        <v>0</v>
      </c>
      <c r="G2511" s="9">
        <v>0</v>
      </c>
      <c r="H2511" s="9">
        <v>0</v>
      </c>
      <c r="I2511" s="9">
        <v>0</v>
      </c>
      <c r="J2511" s="9">
        <v>0</v>
      </c>
      <c r="K2511" s="9">
        <v>0</v>
      </c>
      <c r="L2511" s="9">
        <v>0</v>
      </c>
      <c r="M2511" s="9">
        <v>232</v>
      </c>
      <c r="N2511" s="9">
        <v>127</v>
      </c>
      <c r="O2511" s="9">
        <v>79</v>
      </c>
      <c r="P2511" s="9">
        <v>30.79</v>
      </c>
      <c r="Q2511" s="9">
        <v>75</v>
      </c>
      <c r="R2511" s="11">
        <f t="shared" si="234"/>
        <v>-3.2390714946729866</v>
      </c>
      <c r="S2511" s="91">
        <f t="shared" si="235"/>
        <v>3.9200275871469882E-2</v>
      </c>
      <c r="T2511" s="31">
        <f t="shared" si="236"/>
        <v>3.7721579546922915E-2</v>
      </c>
      <c r="U2511" s="31">
        <f t="shared" si="237"/>
        <v>0.9622784204530771</v>
      </c>
      <c r="V2511" s="12">
        <f t="shared" si="238"/>
        <v>-1.6699253355041882E-2</v>
      </c>
      <c r="W2511" s="12">
        <f t="shared" si="239"/>
        <v>0</v>
      </c>
    </row>
    <row r="2512" spans="1:23" x14ac:dyDescent="0.2">
      <c r="A2512" s="9">
        <v>0</v>
      </c>
      <c r="B2512" s="9">
        <v>1</v>
      </c>
      <c r="C2512" s="9">
        <v>59</v>
      </c>
      <c r="D2512" s="9">
        <v>0</v>
      </c>
      <c r="E2512" s="9">
        <v>0</v>
      </c>
      <c r="F2512" s="9">
        <v>0</v>
      </c>
      <c r="G2512" s="9">
        <v>1</v>
      </c>
      <c r="H2512" s="9">
        <v>20</v>
      </c>
      <c r="I2512" s="9">
        <v>0</v>
      </c>
      <c r="J2512" s="9">
        <v>0</v>
      </c>
      <c r="K2512" s="9">
        <v>1</v>
      </c>
      <c r="L2512" s="9">
        <v>0</v>
      </c>
      <c r="M2512" s="9">
        <v>232</v>
      </c>
      <c r="N2512" s="9">
        <v>151.5</v>
      </c>
      <c r="O2512" s="9">
        <v>110</v>
      </c>
      <c r="P2512" s="9">
        <v>26.89</v>
      </c>
      <c r="Q2512" s="9">
        <v>68</v>
      </c>
      <c r="R2512" s="11">
        <f t="shared" si="234"/>
        <v>-0.60562671400378765</v>
      </c>
      <c r="S2512" s="91">
        <f t="shared" si="235"/>
        <v>0.54573230136797146</v>
      </c>
      <c r="T2512" s="31">
        <f t="shared" si="236"/>
        <v>0.35305744784203508</v>
      </c>
      <c r="U2512" s="31">
        <f t="shared" si="237"/>
        <v>0.64694255215796492</v>
      </c>
      <c r="V2512" s="12">
        <f t="shared" si="238"/>
        <v>-0.18913428252835635</v>
      </c>
      <c r="W2512" s="12">
        <f t="shared" si="239"/>
        <v>1</v>
      </c>
    </row>
    <row r="2513" spans="1:23" x14ac:dyDescent="0.2">
      <c r="A2513" s="9">
        <v>0</v>
      </c>
      <c r="B2513" s="9">
        <v>1</v>
      </c>
      <c r="C2513" s="9">
        <v>60</v>
      </c>
      <c r="D2513" s="9">
        <v>0</v>
      </c>
      <c r="E2513" s="9">
        <v>0</v>
      </c>
      <c r="F2513" s="9">
        <v>0</v>
      </c>
      <c r="G2513" s="9">
        <v>0</v>
      </c>
      <c r="H2513" s="9">
        <v>0</v>
      </c>
      <c r="I2513" s="9">
        <v>0</v>
      </c>
      <c r="J2513" s="9">
        <v>0</v>
      </c>
      <c r="K2513" s="9">
        <v>0</v>
      </c>
      <c r="L2513" s="9">
        <v>0</v>
      </c>
      <c r="M2513" s="9">
        <v>250</v>
      </c>
      <c r="N2513" s="9">
        <v>133</v>
      </c>
      <c r="O2513" s="9">
        <v>89.5</v>
      </c>
      <c r="P2513" s="9">
        <v>27.13</v>
      </c>
      <c r="Q2513" s="9">
        <v>90</v>
      </c>
      <c r="R2513" s="11">
        <f t="shared" si="234"/>
        <v>-1.1385355538285635</v>
      </c>
      <c r="S2513" s="91">
        <f t="shared" si="235"/>
        <v>0.32028772266817462</v>
      </c>
      <c r="T2513" s="31">
        <f t="shared" si="236"/>
        <v>0.24258933652802883</v>
      </c>
      <c r="U2513" s="31">
        <f t="shared" si="237"/>
        <v>0.75741066347197117</v>
      </c>
      <c r="V2513" s="12">
        <f t="shared" si="238"/>
        <v>-0.12066858480479557</v>
      </c>
      <c r="W2513" s="12">
        <f t="shared" si="239"/>
        <v>1</v>
      </c>
    </row>
    <row r="2514" spans="1:23" x14ac:dyDescent="0.2">
      <c r="A2514" s="9">
        <v>1</v>
      </c>
      <c r="B2514" s="9">
        <v>1</v>
      </c>
      <c r="C2514" s="9">
        <v>63</v>
      </c>
      <c r="D2514" s="9">
        <v>1</v>
      </c>
      <c r="E2514" s="9">
        <v>0</v>
      </c>
      <c r="F2514" s="9">
        <v>0</v>
      </c>
      <c r="G2514" s="9">
        <v>0</v>
      </c>
      <c r="H2514" s="9">
        <v>0</v>
      </c>
      <c r="I2514" s="9">
        <v>0</v>
      </c>
      <c r="J2514" s="9">
        <v>0</v>
      </c>
      <c r="K2514" s="9">
        <v>1</v>
      </c>
      <c r="L2514" s="9">
        <v>0</v>
      </c>
      <c r="M2514" s="9">
        <v>222</v>
      </c>
      <c r="N2514" s="9">
        <v>159</v>
      </c>
      <c r="O2514" s="9">
        <v>90</v>
      </c>
      <c r="P2514" s="9">
        <v>21.9</v>
      </c>
      <c r="Q2514" s="9">
        <v>80</v>
      </c>
      <c r="R2514" s="11">
        <f t="shared" si="234"/>
        <v>-0.40002600680696698</v>
      </c>
      <c r="S2514" s="91">
        <f t="shared" si="235"/>
        <v>0.67030261337828079</v>
      </c>
      <c r="T2514" s="31">
        <f t="shared" si="236"/>
        <v>0.40130609148874891</v>
      </c>
      <c r="U2514" s="31">
        <f t="shared" si="237"/>
        <v>0.40130609148874891</v>
      </c>
      <c r="V2514" s="12">
        <f t="shared" si="238"/>
        <v>-0.39652424799137459</v>
      </c>
      <c r="W2514" s="12">
        <f t="shared" si="239"/>
        <v>1</v>
      </c>
    </row>
    <row r="2515" spans="1:23" x14ac:dyDescent="0.2">
      <c r="A2515" s="9">
        <v>0</v>
      </c>
      <c r="B2515" s="9">
        <v>0</v>
      </c>
      <c r="C2515" s="9">
        <v>50</v>
      </c>
      <c r="D2515" s="9">
        <v>1</v>
      </c>
      <c r="E2515" s="9">
        <v>0</v>
      </c>
      <c r="F2515" s="9">
        <v>0</v>
      </c>
      <c r="G2515" s="9">
        <v>1</v>
      </c>
      <c r="H2515" s="9">
        <v>3</v>
      </c>
      <c r="I2515" s="9">
        <v>0</v>
      </c>
      <c r="J2515" s="9">
        <v>0</v>
      </c>
      <c r="K2515" s="9">
        <v>1</v>
      </c>
      <c r="L2515" s="9">
        <v>0</v>
      </c>
      <c r="M2515" s="9">
        <v>238</v>
      </c>
      <c r="N2515" s="9">
        <v>158</v>
      </c>
      <c r="O2515" s="9">
        <v>74</v>
      </c>
      <c r="P2515" s="9">
        <v>35.68</v>
      </c>
      <c r="Q2515" s="9">
        <v>69</v>
      </c>
      <c r="R2515" s="11">
        <f t="shared" si="234"/>
        <v>-1.9500945447365829</v>
      </c>
      <c r="S2515" s="91">
        <f t="shared" si="235"/>
        <v>0.14226062095774594</v>
      </c>
      <c r="T2515" s="31">
        <f t="shared" si="236"/>
        <v>0.12454304941237083</v>
      </c>
      <c r="U2515" s="31">
        <f t="shared" si="237"/>
        <v>0.87545695058762918</v>
      </c>
      <c r="V2515" s="12">
        <f t="shared" si="238"/>
        <v>-5.7765204899681337E-2</v>
      </c>
      <c r="W2515" s="12">
        <f t="shared" si="239"/>
        <v>1</v>
      </c>
    </row>
    <row r="2516" spans="1:23" x14ac:dyDescent="0.2">
      <c r="A2516" s="9">
        <v>0</v>
      </c>
      <c r="B2516" s="9">
        <v>1</v>
      </c>
      <c r="C2516" s="9">
        <v>38</v>
      </c>
      <c r="D2516" s="9">
        <v>0</v>
      </c>
      <c r="E2516" s="9">
        <v>1</v>
      </c>
      <c r="F2516" s="9">
        <v>0</v>
      </c>
      <c r="G2516" s="9">
        <v>0</v>
      </c>
      <c r="H2516" s="9">
        <v>0</v>
      </c>
      <c r="I2516" s="9">
        <v>0</v>
      </c>
      <c r="J2516" s="9">
        <v>0</v>
      </c>
      <c r="K2516" s="9">
        <v>1</v>
      </c>
      <c r="L2516" s="9">
        <v>0</v>
      </c>
      <c r="M2516" s="9">
        <v>256</v>
      </c>
      <c r="N2516" s="9">
        <v>123</v>
      </c>
      <c r="O2516" s="9">
        <v>92</v>
      </c>
      <c r="P2516" s="9">
        <v>25.42</v>
      </c>
      <c r="Q2516" s="9">
        <v>62</v>
      </c>
      <c r="R2516" s="11">
        <f t="shared" si="234"/>
        <v>-2.9487582045301624</v>
      </c>
      <c r="S2516" s="91">
        <f t="shared" si="235"/>
        <v>5.2404741530259862E-2</v>
      </c>
      <c r="T2516" s="31">
        <f t="shared" si="236"/>
        <v>4.9795235105136657E-2</v>
      </c>
      <c r="U2516" s="31">
        <f t="shared" si="237"/>
        <v>0.95020476489486339</v>
      </c>
      <c r="V2516" s="12">
        <f t="shared" si="238"/>
        <v>-2.2182796099135489E-2</v>
      </c>
      <c r="W2516" s="12">
        <f t="shared" si="239"/>
        <v>0</v>
      </c>
    </row>
    <row r="2517" spans="1:23" x14ac:dyDescent="0.2">
      <c r="A2517" s="9">
        <v>0</v>
      </c>
      <c r="B2517" s="9">
        <v>0</v>
      </c>
      <c r="C2517" s="9">
        <v>35</v>
      </c>
      <c r="D2517" s="9">
        <v>0</v>
      </c>
      <c r="E2517" s="9">
        <v>1</v>
      </c>
      <c r="F2517" s="9">
        <v>0</v>
      </c>
      <c r="G2517" s="9">
        <v>1</v>
      </c>
      <c r="H2517" s="9">
        <v>1</v>
      </c>
      <c r="I2517" s="9">
        <v>0</v>
      </c>
      <c r="J2517" s="9">
        <v>0</v>
      </c>
      <c r="K2517" s="9">
        <v>0</v>
      </c>
      <c r="L2517" s="9">
        <v>0</v>
      </c>
      <c r="M2517" s="9">
        <v>194</v>
      </c>
      <c r="N2517" s="9">
        <v>100.5</v>
      </c>
      <c r="O2517" s="9">
        <v>69</v>
      </c>
      <c r="P2517" s="9">
        <v>17.920000000000002</v>
      </c>
      <c r="Q2517" s="9">
        <v>75</v>
      </c>
      <c r="R2517" s="11">
        <f t="shared" si="234"/>
        <v>-4.0089277602646067</v>
      </c>
      <c r="S2517" s="91">
        <f t="shared" si="235"/>
        <v>1.8152849011402798E-2</v>
      </c>
      <c r="T2517" s="31">
        <f t="shared" si="236"/>
        <v>1.782919826726281E-2</v>
      </c>
      <c r="U2517" s="31">
        <f t="shared" si="237"/>
        <v>0.98217080173273719</v>
      </c>
      <c r="V2517" s="12">
        <f t="shared" si="238"/>
        <v>-7.8129808487221279E-3</v>
      </c>
      <c r="W2517" s="12">
        <f t="shared" si="239"/>
        <v>0</v>
      </c>
    </row>
    <row r="2518" spans="1:23" x14ac:dyDescent="0.2">
      <c r="A2518" s="9">
        <v>0</v>
      </c>
      <c r="B2518" s="9">
        <v>1</v>
      </c>
      <c r="C2518" s="9">
        <v>56</v>
      </c>
      <c r="D2518" s="9">
        <v>1</v>
      </c>
      <c r="E2518" s="9">
        <v>0</v>
      </c>
      <c r="F2518" s="9">
        <v>0</v>
      </c>
      <c r="G2518" s="9">
        <v>0</v>
      </c>
      <c r="H2518" s="9">
        <v>0</v>
      </c>
      <c r="I2518" s="9">
        <v>0</v>
      </c>
      <c r="J2518" s="9">
        <v>0</v>
      </c>
      <c r="K2518" s="9">
        <v>1</v>
      </c>
      <c r="L2518" s="9">
        <v>0</v>
      </c>
      <c r="M2518" s="9">
        <v>254</v>
      </c>
      <c r="N2518" s="9">
        <v>166</v>
      </c>
      <c r="O2518" s="9">
        <v>107</v>
      </c>
      <c r="P2518" s="9">
        <v>21.97</v>
      </c>
      <c r="Q2518" s="9">
        <v>75</v>
      </c>
      <c r="R2518" s="11">
        <f t="shared" si="234"/>
        <v>-0.92193955418894014</v>
      </c>
      <c r="S2518" s="91">
        <f t="shared" si="235"/>
        <v>0.39774684091312124</v>
      </c>
      <c r="T2518" s="31">
        <f t="shared" si="236"/>
        <v>0.28456286165045513</v>
      </c>
      <c r="U2518" s="31">
        <f t="shared" si="237"/>
        <v>0.71543713834954481</v>
      </c>
      <c r="V2518" s="12">
        <f t="shared" si="238"/>
        <v>-0.14542851937066778</v>
      </c>
      <c r="W2518" s="12">
        <f t="shared" si="239"/>
        <v>1</v>
      </c>
    </row>
    <row r="2519" spans="1:23" x14ac:dyDescent="0.2">
      <c r="A2519" s="9">
        <v>0</v>
      </c>
      <c r="B2519" s="9">
        <v>1</v>
      </c>
      <c r="C2519" s="9">
        <v>45</v>
      </c>
      <c r="D2519" s="9">
        <v>1</v>
      </c>
      <c r="E2519" s="9">
        <v>0</v>
      </c>
      <c r="F2519" s="9">
        <v>0</v>
      </c>
      <c r="G2519" s="9">
        <v>1</v>
      </c>
      <c r="H2519" s="9">
        <v>20</v>
      </c>
      <c r="I2519" s="9">
        <v>0</v>
      </c>
      <c r="J2519" s="9">
        <v>0</v>
      </c>
      <c r="K2519" s="9">
        <v>0</v>
      </c>
      <c r="L2519" s="9">
        <v>0</v>
      </c>
      <c r="M2519" s="9">
        <v>200</v>
      </c>
      <c r="N2519" s="9">
        <v>113</v>
      </c>
      <c r="O2519" s="9">
        <v>75.5</v>
      </c>
      <c r="P2519" s="9">
        <v>21.51</v>
      </c>
      <c r="Q2519" s="9">
        <v>88</v>
      </c>
      <c r="R2519" s="11">
        <f t="shared" si="234"/>
        <v>-1.9708854181385274</v>
      </c>
      <c r="S2519" s="91">
        <f t="shared" si="235"/>
        <v>0.13933343323355266</v>
      </c>
      <c r="T2519" s="31">
        <f t="shared" si="236"/>
        <v>0.12229381598862517</v>
      </c>
      <c r="U2519" s="31">
        <f t="shared" si="237"/>
        <v>0.87770618401137479</v>
      </c>
      <c r="V2519" s="12">
        <f t="shared" si="238"/>
        <v>-5.6650841745317829E-2</v>
      </c>
      <c r="W2519" s="12">
        <f t="shared" si="239"/>
        <v>1</v>
      </c>
    </row>
    <row r="2520" spans="1:23" x14ac:dyDescent="0.2">
      <c r="A2520" s="9">
        <v>0</v>
      </c>
      <c r="B2520" s="9">
        <v>0</v>
      </c>
      <c r="C2520" s="9">
        <v>40</v>
      </c>
      <c r="D2520" s="9">
        <v>0</v>
      </c>
      <c r="E2520" s="9">
        <v>1</v>
      </c>
      <c r="F2520" s="9">
        <v>0</v>
      </c>
      <c r="G2520" s="9">
        <v>0</v>
      </c>
      <c r="H2520" s="9">
        <v>0</v>
      </c>
      <c r="I2520" s="9">
        <v>0</v>
      </c>
      <c r="J2520" s="9">
        <v>0</v>
      </c>
      <c r="K2520" s="9">
        <v>0</v>
      </c>
      <c r="L2520" s="9">
        <v>0</v>
      </c>
      <c r="M2520" s="9">
        <v>185</v>
      </c>
      <c r="N2520" s="9">
        <v>111</v>
      </c>
      <c r="O2520" s="9">
        <v>79</v>
      </c>
      <c r="P2520" s="9">
        <v>22.9</v>
      </c>
      <c r="Q2520" s="9">
        <v>75</v>
      </c>
      <c r="R2520" s="11">
        <f t="shared" si="234"/>
        <v>-3.5897924961383927</v>
      </c>
      <c r="S2520" s="91">
        <f t="shared" si="235"/>
        <v>2.7604057777589543E-2</v>
      </c>
      <c r="T2520" s="31">
        <f t="shared" si="236"/>
        <v>2.6862542599616762E-2</v>
      </c>
      <c r="U2520" s="31">
        <f t="shared" si="237"/>
        <v>0.97313745740038327</v>
      </c>
      <c r="V2520" s="12">
        <f t="shared" si="238"/>
        <v>-1.1825810529046304E-2</v>
      </c>
      <c r="W2520" s="12">
        <f t="shared" si="239"/>
        <v>0</v>
      </c>
    </row>
    <row r="2521" spans="1:23" x14ac:dyDescent="0.2">
      <c r="A2521" s="9">
        <v>1</v>
      </c>
      <c r="B2521" s="9">
        <v>0</v>
      </c>
      <c r="C2521" s="9">
        <v>35</v>
      </c>
      <c r="D2521" s="9">
        <v>0</v>
      </c>
      <c r="E2521" s="9">
        <v>1</v>
      </c>
      <c r="F2521" s="9">
        <v>0</v>
      </c>
      <c r="G2521" s="9">
        <v>1</v>
      </c>
      <c r="H2521" s="9">
        <v>20</v>
      </c>
      <c r="I2521" s="9">
        <v>0</v>
      </c>
      <c r="J2521" s="9">
        <v>0</v>
      </c>
      <c r="K2521" s="9">
        <v>0</v>
      </c>
      <c r="L2521" s="9">
        <v>0</v>
      </c>
      <c r="M2521" s="9">
        <v>168</v>
      </c>
      <c r="N2521" s="9">
        <v>83.5</v>
      </c>
      <c r="O2521" s="9">
        <v>55</v>
      </c>
      <c r="P2521" s="9">
        <v>16.71</v>
      </c>
      <c r="Q2521" s="9">
        <v>79</v>
      </c>
      <c r="R2521" s="11">
        <f t="shared" si="234"/>
        <v>-3.6404932149855354</v>
      </c>
      <c r="S2521" s="91">
        <f t="shared" si="235"/>
        <v>2.6239399108799775E-2</v>
      </c>
      <c r="T2521" s="31">
        <f t="shared" si="236"/>
        <v>2.5568497108556177E-2</v>
      </c>
      <c r="U2521" s="31">
        <f t="shared" si="237"/>
        <v>2.5568497108556177E-2</v>
      </c>
      <c r="V2521" s="12">
        <f t="shared" si="238"/>
        <v>-1.5922947986315854</v>
      </c>
      <c r="W2521" s="12">
        <f t="shared" si="239"/>
        <v>0</v>
      </c>
    </row>
    <row r="2522" spans="1:23" x14ac:dyDescent="0.2">
      <c r="A2522" s="9">
        <v>0</v>
      </c>
      <c r="B2522" s="9">
        <v>0</v>
      </c>
      <c r="C2522" s="9">
        <v>67</v>
      </c>
      <c r="D2522" s="9">
        <v>0</v>
      </c>
      <c r="E2522" s="9">
        <v>1</v>
      </c>
      <c r="F2522" s="9">
        <v>0</v>
      </c>
      <c r="G2522" s="9">
        <v>0</v>
      </c>
      <c r="H2522" s="9">
        <v>0</v>
      </c>
      <c r="I2522" s="9">
        <v>0</v>
      </c>
      <c r="J2522" s="9">
        <v>0</v>
      </c>
      <c r="K2522" s="9">
        <v>0</v>
      </c>
      <c r="L2522" s="9">
        <v>0</v>
      </c>
      <c r="M2522" s="9">
        <v>292</v>
      </c>
      <c r="N2522" s="9">
        <v>144</v>
      </c>
      <c r="O2522" s="9">
        <v>89</v>
      </c>
      <c r="P2522" s="9">
        <v>21.93</v>
      </c>
      <c r="Q2522" s="9">
        <v>96</v>
      </c>
      <c r="R2522" s="11">
        <f t="shared" si="234"/>
        <v>-1.2407954971253536</v>
      </c>
      <c r="S2522" s="91">
        <f t="shared" si="235"/>
        <v>0.28915410516471757</v>
      </c>
      <c r="T2522" s="31">
        <f t="shared" si="236"/>
        <v>0.22429754829642484</v>
      </c>
      <c r="U2522" s="31">
        <f t="shared" si="237"/>
        <v>0.7757024517035751</v>
      </c>
      <c r="V2522" s="12">
        <f t="shared" si="238"/>
        <v>-0.11030483591220082</v>
      </c>
      <c r="W2522" s="12">
        <f t="shared" si="239"/>
        <v>1</v>
      </c>
    </row>
    <row r="2523" spans="1:23" x14ac:dyDescent="0.2">
      <c r="A2523" s="9">
        <v>0</v>
      </c>
      <c r="B2523" s="9">
        <v>0</v>
      </c>
      <c r="C2523" s="9">
        <v>61</v>
      </c>
      <c r="D2523" s="9">
        <v>0</v>
      </c>
      <c r="E2523" s="9">
        <v>0</v>
      </c>
      <c r="F2523" s="9">
        <v>0</v>
      </c>
      <c r="G2523" s="9">
        <v>0</v>
      </c>
      <c r="H2523" s="9">
        <v>0</v>
      </c>
      <c r="I2523" s="9">
        <v>0</v>
      </c>
      <c r="J2523" s="9">
        <v>0</v>
      </c>
      <c r="K2523" s="9">
        <v>0</v>
      </c>
      <c r="L2523" s="9">
        <v>0</v>
      </c>
      <c r="M2523" s="9">
        <v>233</v>
      </c>
      <c r="N2523" s="9">
        <v>126</v>
      </c>
      <c r="O2523" s="9">
        <v>73</v>
      </c>
      <c r="P2523" s="9">
        <v>23.16</v>
      </c>
      <c r="Q2523" s="9">
        <v>74</v>
      </c>
      <c r="R2523" s="11">
        <f t="shared" si="234"/>
        <v>-1.6205082991356798</v>
      </c>
      <c r="S2523" s="91">
        <f t="shared" si="235"/>
        <v>0.1977981329069339</v>
      </c>
      <c r="T2523" s="31">
        <f t="shared" si="236"/>
        <v>0.16513478145678689</v>
      </c>
      <c r="U2523" s="31">
        <f t="shared" si="237"/>
        <v>0.83486521854321305</v>
      </c>
      <c r="V2523" s="12">
        <f t="shared" si="238"/>
        <v>-7.8383631783047414E-2</v>
      </c>
      <c r="W2523" s="12">
        <f t="shared" si="239"/>
        <v>1</v>
      </c>
    </row>
    <row r="2524" spans="1:23" x14ac:dyDescent="0.2">
      <c r="A2524" s="9">
        <v>0</v>
      </c>
      <c r="B2524" s="9">
        <v>1</v>
      </c>
      <c r="C2524" s="9">
        <v>54</v>
      </c>
      <c r="D2524" s="9">
        <v>1</v>
      </c>
      <c r="E2524" s="9">
        <v>0</v>
      </c>
      <c r="F2524" s="9">
        <v>0</v>
      </c>
      <c r="G2524" s="9">
        <v>1</v>
      </c>
      <c r="H2524" s="9">
        <v>3</v>
      </c>
      <c r="I2524" s="9">
        <v>0</v>
      </c>
      <c r="J2524" s="9">
        <v>0</v>
      </c>
      <c r="K2524" s="9">
        <v>0</v>
      </c>
      <c r="L2524" s="9">
        <v>0</v>
      </c>
      <c r="M2524" s="9">
        <v>173</v>
      </c>
      <c r="N2524" s="9">
        <v>121</v>
      </c>
      <c r="O2524" s="9">
        <v>79</v>
      </c>
      <c r="P2524" s="9">
        <v>26.21</v>
      </c>
      <c r="Q2524" s="9">
        <v>75</v>
      </c>
      <c r="R2524" s="11">
        <f t="shared" si="234"/>
        <v>-1.8602989100717515</v>
      </c>
      <c r="S2524" s="91">
        <f t="shared" si="235"/>
        <v>0.15562610520465062</v>
      </c>
      <c r="T2524" s="31">
        <f t="shared" si="236"/>
        <v>0.13466821535421328</v>
      </c>
      <c r="U2524" s="31">
        <f t="shared" si="237"/>
        <v>0.86533178464578675</v>
      </c>
      <c r="V2524" s="12">
        <f t="shared" si="238"/>
        <v>-6.2817343849101467E-2</v>
      </c>
      <c r="W2524" s="12">
        <f t="shared" si="239"/>
        <v>1</v>
      </c>
    </row>
    <row r="2525" spans="1:23" x14ac:dyDescent="0.2">
      <c r="A2525" s="9">
        <v>0</v>
      </c>
      <c r="B2525" s="9">
        <v>1</v>
      </c>
      <c r="C2525" s="9">
        <v>38</v>
      </c>
      <c r="D2525" s="9">
        <v>1</v>
      </c>
      <c r="E2525" s="9">
        <v>0</v>
      </c>
      <c r="F2525" s="9">
        <v>0</v>
      </c>
      <c r="G2525" s="9">
        <v>1</v>
      </c>
      <c r="H2525" s="9">
        <v>30</v>
      </c>
      <c r="I2525" s="9">
        <v>0</v>
      </c>
      <c r="J2525" s="9">
        <v>0</v>
      </c>
      <c r="K2525" s="9">
        <v>0</v>
      </c>
      <c r="L2525" s="9">
        <v>0</v>
      </c>
      <c r="M2525" s="9">
        <v>281</v>
      </c>
      <c r="N2525" s="9">
        <v>111</v>
      </c>
      <c r="O2525" s="9">
        <v>72.5</v>
      </c>
      <c r="P2525" s="9">
        <v>27.22</v>
      </c>
      <c r="Q2525" s="9">
        <v>95</v>
      </c>
      <c r="R2525" s="11">
        <f t="shared" si="234"/>
        <v>-2.1938826704519236</v>
      </c>
      <c r="S2525" s="91">
        <f t="shared" si="235"/>
        <v>0.11148305525343344</v>
      </c>
      <c r="T2525" s="31">
        <f t="shared" si="236"/>
        <v>0.10030117393738744</v>
      </c>
      <c r="U2525" s="31">
        <f t="shared" si="237"/>
        <v>0.89969882606261253</v>
      </c>
      <c r="V2525" s="12">
        <f t="shared" si="238"/>
        <v>-4.5902846192881222E-2</v>
      </c>
      <c r="W2525" s="12">
        <f t="shared" si="239"/>
        <v>1</v>
      </c>
    </row>
    <row r="2526" spans="1:23" x14ac:dyDescent="0.2">
      <c r="A2526" s="9">
        <v>1</v>
      </c>
      <c r="B2526" s="9">
        <v>0</v>
      </c>
      <c r="C2526" s="9">
        <v>63</v>
      </c>
      <c r="D2526" s="9">
        <v>1</v>
      </c>
      <c r="E2526" s="9">
        <v>0</v>
      </c>
      <c r="F2526" s="9">
        <v>0</v>
      </c>
      <c r="G2526" s="9">
        <v>0</v>
      </c>
      <c r="H2526" s="9">
        <v>0</v>
      </c>
      <c r="I2526" s="9">
        <v>0</v>
      </c>
      <c r="J2526" s="9">
        <v>1</v>
      </c>
      <c r="K2526" s="9">
        <v>1</v>
      </c>
      <c r="L2526" s="9">
        <v>0</v>
      </c>
      <c r="M2526" s="9">
        <v>273</v>
      </c>
      <c r="N2526" s="9">
        <v>152</v>
      </c>
      <c r="O2526" s="9">
        <v>70</v>
      </c>
      <c r="P2526" s="9">
        <v>19.690000000000001</v>
      </c>
      <c r="Q2526" s="9">
        <v>80</v>
      </c>
      <c r="R2526" s="11">
        <f t="shared" si="234"/>
        <v>0.68702241560007948</v>
      </c>
      <c r="S2526" s="91">
        <f t="shared" si="235"/>
        <v>1.9877879063576218</v>
      </c>
      <c r="T2526" s="31">
        <f t="shared" si="236"/>
        <v>0.66530422126947808</v>
      </c>
      <c r="U2526" s="31">
        <f t="shared" si="237"/>
        <v>0.66530422126947808</v>
      </c>
      <c r="V2526" s="12">
        <f t="shared" si="238"/>
        <v>-0.17697972100273326</v>
      </c>
      <c r="W2526" s="12">
        <f t="shared" si="239"/>
        <v>1</v>
      </c>
    </row>
    <row r="2527" spans="1:23" x14ac:dyDescent="0.2">
      <c r="A2527" s="9">
        <v>0</v>
      </c>
      <c r="B2527" s="9">
        <v>0</v>
      </c>
      <c r="C2527" s="9">
        <v>60</v>
      </c>
      <c r="D2527" s="9">
        <v>0</v>
      </c>
      <c r="E2527" s="9">
        <v>0</v>
      </c>
      <c r="F2527" s="9">
        <v>1</v>
      </c>
      <c r="G2527" s="9">
        <v>0</v>
      </c>
      <c r="H2527" s="9">
        <v>0</v>
      </c>
      <c r="I2527" s="9">
        <v>0</v>
      </c>
      <c r="J2527" s="9">
        <v>0</v>
      </c>
      <c r="K2527" s="9">
        <v>0</v>
      </c>
      <c r="L2527" s="9">
        <v>0</v>
      </c>
      <c r="M2527" s="9">
        <v>259</v>
      </c>
      <c r="N2527" s="9">
        <v>155</v>
      </c>
      <c r="O2527" s="9">
        <v>90</v>
      </c>
      <c r="P2527" s="9">
        <v>27.94</v>
      </c>
      <c r="Q2527" s="9">
        <v>68</v>
      </c>
      <c r="R2527" s="11">
        <f t="shared" si="234"/>
        <v>-1.8151277003015851</v>
      </c>
      <c r="S2527" s="91">
        <f t="shared" si="235"/>
        <v>0.1628171152678583</v>
      </c>
      <c r="T2527" s="31">
        <f t="shared" si="236"/>
        <v>0.14001953800822145</v>
      </c>
      <c r="U2527" s="31">
        <f t="shared" si="237"/>
        <v>0.85998046199177858</v>
      </c>
      <c r="V2527" s="12">
        <f t="shared" si="238"/>
        <v>-6.5511415437299672E-2</v>
      </c>
      <c r="W2527" s="12">
        <f t="shared" si="239"/>
        <v>1</v>
      </c>
    </row>
    <row r="2528" spans="1:23" x14ac:dyDescent="0.2">
      <c r="A2528" s="9">
        <v>0</v>
      </c>
      <c r="B2528" s="9">
        <v>0</v>
      </c>
      <c r="C2528" s="9">
        <v>49</v>
      </c>
      <c r="D2528" s="9">
        <v>1</v>
      </c>
      <c r="E2528" s="9">
        <v>0</v>
      </c>
      <c r="F2528" s="9">
        <v>0</v>
      </c>
      <c r="G2528" s="9">
        <v>1</v>
      </c>
      <c r="H2528" s="9">
        <v>1</v>
      </c>
      <c r="I2528" s="9">
        <v>0</v>
      </c>
      <c r="J2528" s="9">
        <v>0</v>
      </c>
      <c r="K2528" s="9">
        <v>0</v>
      </c>
      <c r="L2528" s="9">
        <v>0</v>
      </c>
      <c r="M2528" s="9">
        <v>185</v>
      </c>
      <c r="N2528" s="9">
        <v>108</v>
      </c>
      <c r="O2528" s="9">
        <v>70</v>
      </c>
      <c r="P2528" s="9">
        <v>20.13</v>
      </c>
      <c r="Q2528" s="9">
        <v>107</v>
      </c>
      <c r="R2528" s="11">
        <f t="shared" si="234"/>
        <v>-2.632228064336104</v>
      </c>
      <c r="S2528" s="91">
        <f t="shared" si="235"/>
        <v>7.1918045563350033E-2</v>
      </c>
      <c r="T2528" s="31">
        <f t="shared" si="236"/>
        <v>6.7092858321601695E-2</v>
      </c>
      <c r="U2528" s="31">
        <f t="shared" si="237"/>
        <v>0.93290714167839828</v>
      </c>
      <c r="V2528" s="12">
        <f t="shared" si="238"/>
        <v>-3.0161582259556761E-2</v>
      </c>
      <c r="W2528" s="12">
        <f t="shared" si="239"/>
        <v>0</v>
      </c>
    </row>
    <row r="2529" spans="1:23" x14ac:dyDescent="0.2">
      <c r="A2529" s="9">
        <v>0</v>
      </c>
      <c r="B2529" s="9">
        <v>1</v>
      </c>
      <c r="C2529" s="9">
        <v>53</v>
      </c>
      <c r="D2529" s="9">
        <v>0</v>
      </c>
      <c r="E2529" s="9">
        <v>1</v>
      </c>
      <c r="F2529" s="9">
        <v>0</v>
      </c>
      <c r="G2529" s="9">
        <v>0</v>
      </c>
      <c r="H2529" s="9">
        <v>0</v>
      </c>
      <c r="I2529" s="9">
        <v>0</v>
      </c>
      <c r="J2529" s="9">
        <v>0</v>
      </c>
      <c r="K2529" s="9">
        <v>1</v>
      </c>
      <c r="L2529" s="9">
        <v>0</v>
      </c>
      <c r="M2529" s="9">
        <v>325</v>
      </c>
      <c r="N2529" s="9">
        <v>172.5</v>
      </c>
      <c r="O2529" s="9">
        <v>112.5</v>
      </c>
      <c r="P2529" s="9">
        <v>28.47</v>
      </c>
      <c r="Q2529" s="9">
        <v>75</v>
      </c>
      <c r="R2529" s="11">
        <f t="shared" si="234"/>
        <v>-1.3375817073640501</v>
      </c>
      <c r="S2529" s="91">
        <f t="shared" si="235"/>
        <v>0.26247965430494402</v>
      </c>
      <c r="T2529" s="31">
        <f t="shared" si="236"/>
        <v>0.20790802719862583</v>
      </c>
      <c r="U2529" s="31">
        <f t="shared" si="237"/>
        <v>0.79209197280137422</v>
      </c>
      <c r="V2529" s="12">
        <f t="shared" si="238"/>
        <v>-0.10122438790413098</v>
      </c>
      <c r="W2529" s="12">
        <f t="shared" si="239"/>
        <v>1</v>
      </c>
    </row>
    <row r="2530" spans="1:23" x14ac:dyDescent="0.2">
      <c r="A2530" s="9">
        <v>0</v>
      </c>
      <c r="B2530" s="9">
        <v>1</v>
      </c>
      <c r="C2530" s="9">
        <v>50</v>
      </c>
      <c r="D2530" s="9">
        <v>1</v>
      </c>
      <c r="E2530" s="9">
        <v>0</v>
      </c>
      <c r="F2530" s="9">
        <v>0</v>
      </c>
      <c r="G2530" s="9">
        <v>0</v>
      </c>
      <c r="H2530" s="9">
        <v>0</v>
      </c>
      <c r="I2530" s="9">
        <v>0</v>
      </c>
      <c r="J2530" s="9">
        <v>0</v>
      </c>
      <c r="K2530" s="9">
        <v>0</v>
      </c>
      <c r="L2530" s="9">
        <v>0</v>
      </c>
      <c r="M2530" s="9">
        <v>204</v>
      </c>
      <c r="N2530" s="9">
        <v>122</v>
      </c>
      <c r="O2530" s="9">
        <v>81</v>
      </c>
      <c r="P2530" s="9">
        <v>32.22</v>
      </c>
      <c r="Q2530" s="9">
        <v>63</v>
      </c>
      <c r="R2530" s="11">
        <f t="shared" si="234"/>
        <v>-2.2224369149271395</v>
      </c>
      <c r="S2530" s="91">
        <f t="shared" si="235"/>
        <v>0.10834475989518645</v>
      </c>
      <c r="T2530" s="31">
        <f t="shared" si="236"/>
        <v>9.7753662773154046E-2</v>
      </c>
      <c r="U2530" s="31">
        <f t="shared" si="237"/>
        <v>0.902246337226846</v>
      </c>
      <c r="V2530" s="12">
        <f t="shared" si="238"/>
        <v>-4.4674872333457266E-2</v>
      </c>
      <c r="W2530" s="12">
        <f t="shared" si="239"/>
        <v>0</v>
      </c>
    </row>
    <row r="2531" spans="1:23" x14ac:dyDescent="0.2">
      <c r="A2531" s="9">
        <v>1</v>
      </c>
      <c r="B2531" s="9">
        <v>1</v>
      </c>
      <c r="C2531" s="9">
        <v>62</v>
      </c>
      <c r="D2531" s="9">
        <v>1</v>
      </c>
      <c r="E2531" s="9">
        <v>0</v>
      </c>
      <c r="F2531" s="9">
        <v>0</v>
      </c>
      <c r="G2531" s="9">
        <v>1</v>
      </c>
      <c r="H2531" s="9">
        <v>6</v>
      </c>
      <c r="I2531" s="9">
        <v>0</v>
      </c>
      <c r="J2531" s="9">
        <v>0</v>
      </c>
      <c r="K2531" s="9">
        <v>1</v>
      </c>
      <c r="L2531" s="9">
        <v>0</v>
      </c>
      <c r="M2531" s="9">
        <v>237</v>
      </c>
      <c r="N2531" s="9">
        <v>163</v>
      </c>
      <c r="O2531" s="9">
        <v>94</v>
      </c>
      <c r="P2531" s="9">
        <v>25.62</v>
      </c>
      <c r="Q2531" s="9">
        <v>85</v>
      </c>
      <c r="R2531" s="11">
        <f t="shared" si="234"/>
        <v>-0.4229544356219419</v>
      </c>
      <c r="S2531" s="91">
        <f t="shared" si="235"/>
        <v>0.65510848204232197</v>
      </c>
      <c r="T2531" s="31">
        <f t="shared" si="236"/>
        <v>0.39580999623296631</v>
      </c>
      <c r="U2531" s="31">
        <f t="shared" si="237"/>
        <v>0.39580999623296631</v>
      </c>
      <c r="V2531" s="12">
        <f t="shared" si="238"/>
        <v>-0.40251324182745868</v>
      </c>
      <c r="W2531" s="12">
        <f t="shared" si="239"/>
        <v>1</v>
      </c>
    </row>
    <row r="2532" spans="1:23" x14ac:dyDescent="0.2">
      <c r="A2532" s="9">
        <v>0</v>
      </c>
      <c r="B2532" s="9">
        <v>0</v>
      </c>
      <c r="C2532" s="9">
        <v>55</v>
      </c>
      <c r="D2532" s="9">
        <v>1</v>
      </c>
      <c r="E2532" s="9">
        <v>0</v>
      </c>
      <c r="F2532" s="9">
        <v>0</v>
      </c>
      <c r="G2532" s="9">
        <v>0</v>
      </c>
      <c r="H2532" s="9">
        <v>0</v>
      </c>
      <c r="I2532" s="9">
        <v>0</v>
      </c>
      <c r="J2532" s="9">
        <v>0</v>
      </c>
      <c r="K2532" s="9">
        <v>0</v>
      </c>
      <c r="L2532" s="9">
        <v>0</v>
      </c>
      <c r="M2532" s="9">
        <v>235</v>
      </c>
      <c r="N2532" s="9">
        <v>123</v>
      </c>
      <c r="O2532" s="9">
        <v>81</v>
      </c>
      <c r="P2532" s="9">
        <v>31.44</v>
      </c>
      <c r="Q2532" s="9">
        <v>75</v>
      </c>
      <c r="R2532" s="11">
        <f t="shared" si="234"/>
        <v>-2.3359221284331184</v>
      </c>
      <c r="S2532" s="91">
        <f t="shared" si="235"/>
        <v>9.672125197523572E-2</v>
      </c>
      <c r="T2532" s="31">
        <f t="shared" si="236"/>
        <v>8.8191280875643804E-2</v>
      </c>
      <c r="U2532" s="31">
        <f t="shared" si="237"/>
        <v>0.91180871912435624</v>
      </c>
      <c r="V2532" s="12">
        <f t="shared" si="238"/>
        <v>-4.0096259195374788E-2</v>
      </c>
      <c r="W2532" s="12">
        <f t="shared" si="239"/>
        <v>0</v>
      </c>
    </row>
    <row r="2533" spans="1:23" x14ac:dyDescent="0.2">
      <c r="A2533" s="9">
        <v>0</v>
      </c>
      <c r="B2533" s="9">
        <v>0</v>
      </c>
      <c r="C2533" s="9">
        <v>46</v>
      </c>
      <c r="D2533" s="9">
        <v>0</v>
      </c>
      <c r="E2533" s="9">
        <v>1</v>
      </c>
      <c r="F2533" s="9">
        <v>0</v>
      </c>
      <c r="G2533" s="9">
        <v>0</v>
      </c>
      <c r="H2533" s="9">
        <v>0</v>
      </c>
      <c r="I2533" s="9">
        <v>0</v>
      </c>
      <c r="J2533" s="9">
        <v>0</v>
      </c>
      <c r="K2533" s="9">
        <v>0</v>
      </c>
      <c r="L2533" s="9">
        <v>0</v>
      </c>
      <c r="M2533" s="9">
        <v>221</v>
      </c>
      <c r="N2533" s="9">
        <v>108</v>
      </c>
      <c r="O2533" s="9">
        <v>73</v>
      </c>
      <c r="P2533" s="9">
        <v>20.059999999999999</v>
      </c>
      <c r="Q2533" s="9">
        <v>73</v>
      </c>
      <c r="R2533" s="11">
        <f t="shared" si="234"/>
        <v>-3.1511915987631425</v>
      </c>
      <c r="S2533" s="91">
        <f t="shared" si="235"/>
        <v>4.2801094736617543E-2</v>
      </c>
      <c r="T2533" s="31">
        <f t="shared" si="236"/>
        <v>4.1044351557214184E-2</v>
      </c>
      <c r="U2533" s="31">
        <f t="shared" si="237"/>
        <v>0.9589556484427858</v>
      </c>
      <c r="V2533" s="12">
        <f t="shared" si="238"/>
        <v>-1.8201478420555379E-2</v>
      </c>
      <c r="W2533" s="12">
        <f t="shared" si="239"/>
        <v>0</v>
      </c>
    </row>
    <row r="2534" spans="1:23" x14ac:dyDescent="0.2">
      <c r="A2534" s="9">
        <v>0</v>
      </c>
      <c r="B2534" s="9">
        <v>0</v>
      </c>
      <c r="C2534" s="9">
        <v>40</v>
      </c>
      <c r="D2534" s="9">
        <v>0</v>
      </c>
      <c r="E2534" s="9">
        <v>1</v>
      </c>
      <c r="F2534" s="9">
        <v>0</v>
      </c>
      <c r="G2534" s="9">
        <v>1</v>
      </c>
      <c r="H2534" s="9">
        <v>20</v>
      </c>
      <c r="I2534" s="9">
        <v>0</v>
      </c>
      <c r="J2534" s="9">
        <v>0</v>
      </c>
      <c r="K2534" s="9">
        <v>0</v>
      </c>
      <c r="L2534" s="9">
        <v>0</v>
      </c>
      <c r="M2534" s="9">
        <v>242</v>
      </c>
      <c r="N2534" s="9">
        <v>112.5</v>
      </c>
      <c r="O2534" s="9">
        <v>62.5</v>
      </c>
      <c r="P2534" s="9">
        <v>27.65</v>
      </c>
      <c r="Q2534" s="9">
        <v>75</v>
      </c>
      <c r="R2534" s="11">
        <f t="shared" si="234"/>
        <v>-3.0820013421542387</v>
      </c>
      <c r="S2534" s="91">
        <f t="shared" si="235"/>
        <v>4.5867368431886768E-2</v>
      </c>
      <c r="T2534" s="31">
        <f t="shared" si="236"/>
        <v>4.3855817493051397E-2</v>
      </c>
      <c r="U2534" s="31">
        <f t="shared" si="237"/>
        <v>0.95614418250694855</v>
      </c>
      <c r="V2534" s="12">
        <f t="shared" si="238"/>
        <v>-1.9476613010848201E-2</v>
      </c>
      <c r="W2534" s="12">
        <f t="shared" si="239"/>
        <v>0</v>
      </c>
    </row>
    <row r="2535" spans="1:23" x14ac:dyDescent="0.2">
      <c r="A2535" s="9">
        <v>0</v>
      </c>
      <c r="B2535" s="9">
        <v>1</v>
      </c>
      <c r="C2535" s="9">
        <v>38</v>
      </c>
      <c r="D2535" s="9">
        <v>1</v>
      </c>
      <c r="E2535" s="9">
        <v>0</v>
      </c>
      <c r="F2535" s="9">
        <v>0</v>
      </c>
      <c r="G2535" s="9">
        <v>1</v>
      </c>
      <c r="H2535" s="9">
        <v>15</v>
      </c>
      <c r="I2535" s="9">
        <v>0</v>
      </c>
      <c r="J2535" s="9">
        <v>0</v>
      </c>
      <c r="K2535" s="9">
        <v>0</v>
      </c>
      <c r="L2535" s="9">
        <v>0</v>
      </c>
      <c r="M2535" s="9">
        <v>183</v>
      </c>
      <c r="N2535" s="9">
        <v>107.5</v>
      </c>
      <c r="O2535" s="9">
        <v>71</v>
      </c>
      <c r="P2535" s="9">
        <v>23.74</v>
      </c>
      <c r="Q2535" s="9">
        <v>57</v>
      </c>
      <c r="R2535" s="11">
        <f t="shared" si="234"/>
        <v>-2.8091039780065064</v>
      </c>
      <c r="S2535" s="91">
        <f t="shared" si="235"/>
        <v>6.0258961564847197E-2</v>
      </c>
      <c r="T2535" s="31">
        <f t="shared" si="236"/>
        <v>5.6834192163686473E-2</v>
      </c>
      <c r="U2535" s="31">
        <f t="shared" si="237"/>
        <v>0.94316580783631354</v>
      </c>
      <c r="V2535" s="12">
        <f t="shared" si="238"/>
        <v>-2.5411951909124653E-2</v>
      </c>
      <c r="W2535" s="12">
        <f t="shared" si="239"/>
        <v>0</v>
      </c>
    </row>
    <row r="2536" spans="1:23" x14ac:dyDescent="0.2">
      <c r="A2536" s="9">
        <v>0</v>
      </c>
      <c r="B2536" s="9">
        <v>0</v>
      </c>
      <c r="C2536" s="9">
        <v>55</v>
      </c>
      <c r="D2536" s="9">
        <v>0</v>
      </c>
      <c r="E2536" s="9">
        <v>1</v>
      </c>
      <c r="F2536" s="9">
        <v>0</v>
      </c>
      <c r="G2536" s="9">
        <v>0</v>
      </c>
      <c r="H2536" s="9">
        <v>0</v>
      </c>
      <c r="I2536" s="9">
        <v>0</v>
      </c>
      <c r="J2536" s="9">
        <v>0</v>
      </c>
      <c r="K2536" s="9">
        <v>1</v>
      </c>
      <c r="L2536" s="9">
        <v>0</v>
      </c>
      <c r="M2536" s="9">
        <v>256</v>
      </c>
      <c r="N2536" s="9">
        <v>143</v>
      </c>
      <c r="O2536" s="9">
        <v>82.5</v>
      </c>
      <c r="P2536" s="9">
        <v>23.81</v>
      </c>
      <c r="Q2536" s="9">
        <v>90</v>
      </c>
      <c r="R2536" s="11">
        <f t="shared" si="234"/>
        <v>-1.8089216101666352</v>
      </c>
      <c r="S2536" s="91">
        <f t="shared" si="235"/>
        <v>0.16383071495294893</v>
      </c>
      <c r="T2536" s="31">
        <f t="shared" si="236"/>
        <v>0.14076850941296237</v>
      </c>
      <c r="U2536" s="31">
        <f t="shared" si="237"/>
        <v>0.85923149058703763</v>
      </c>
      <c r="V2536" s="12">
        <f t="shared" si="238"/>
        <v>-6.5889814584969925E-2</v>
      </c>
      <c r="W2536" s="12">
        <f t="shared" si="239"/>
        <v>1</v>
      </c>
    </row>
    <row r="2537" spans="1:23" x14ac:dyDescent="0.2">
      <c r="A2537" s="9">
        <v>0</v>
      </c>
      <c r="B2537" s="9">
        <v>0</v>
      </c>
      <c r="C2537" s="9">
        <v>40</v>
      </c>
      <c r="D2537" s="9">
        <v>1</v>
      </c>
      <c r="E2537" s="9">
        <v>0</v>
      </c>
      <c r="F2537" s="9">
        <v>0</v>
      </c>
      <c r="G2537" s="9">
        <v>1</v>
      </c>
      <c r="H2537" s="9">
        <v>20</v>
      </c>
      <c r="I2537" s="9">
        <v>0</v>
      </c>
      <c r="J2537" s="9">
        <v>0</v>
      </c>
      <c r="K2537" s="9">
        <v>0</v>
      </c>
      <c r="L2537" s="9">
        <v>0</v>
      </c>
      <c r="M2537" s="9">
        <v>231</v>
      </c>
      <c r="N2537" s="9">
        <v>129</v>
      </c>
      <c r="O2537" s="9">
        <v>87</v>
      </c>
      <c r="P2537" s="9">
        <v>23.29</v>
      </c>
      <c r="Q2537" s="9">
        <v>89</v>
      </c>
      <c r="R2537" s="11">
        <f t="shared" si="234"/>
        <v>-2.7085126407042885</v>
      </c>
      <c r="S2537" s="91">
        <f t="shared" si="235"/>
        <v>6.6635844487108936E-2</v>
      </c>
      <c r="T2537" s="31">
        <f t="shared" si="236"/>
        <v>6.2472909410944029E-2</v>
      </c>
      <c r="U2537" s="31">
        <f t="shared" si="237"/>
        <v>0.93752709058905592</v>
      </c>
      <c r="V2537" s="12">
        <f t="shared" si="238"/>
        <v>-2.8016174135333548E-2</v>
      </c>
      <c r="W2537" s="12">
        <f t="shared" si="239"/>
        <v>0</v>
      </c>
    </row>
    <row r="2538" spans="1:23" x14ac:dyDescent="0.2">
      <c r="A2538" s="9">
        <v>1</v>
      </c>
      <c r="B2538" s="9">
        <v>1</v>
      </c>
      <c r="C2538" s="9">
        <v>58</v>
      </c>
      <c r="D2538" s="9">
        <v>0</v>
      </c>
      <c r="E2538" s="9">
        <v>1</v>
      </c>
      <c r="F2538" s="9">
        <v>0</v>
      </c>
      <c r="G2538" s="9">
        <v>0</v>
      </c>
      <c r="H2538" s="9">
        <v>0</v>
      </c>
      <c r="I2538" s="9">
        <v>0</v>
      </c>
      <c r="J2538" s="9">
        <v>0</v>
      </c>
      <c r="K2538" s="9">
        <v>1</v>
      </c>
      <c r="L2538" s="9">
        <v>0</v>
      </c>
      <c r="M2538" s="9">
        <v>149</v>
      </c>
      <c r="N2538" s="9">
        <v>98</v>
      </c>
      <c r="O2538" s="9">
        <v>60</v>
      </c>
      <c r="P2538" s="9">
        <v>24.73</v>
      </c>
      <c r="Q2538" s="9">
        <v>105</v>
      </c>
      <c r="R2538" s="11">
        <f t="shared" si="234"/>
        <v>-1.5177205375051326</v>
      </c>
      <c r="S2538" s="91">
        <f t="shared" si="235"/>
        <v>0.21921100113562056</v>
      </c>
      <c r="T2538" s="31">
        <f t="shared" si="236"/>
        <v>0.17979742713233304</v>
      </c>
      <c r="U2538" s="31">
        <f t="shared" si="237"/>
        <v>0.17979742713233304</v>
      </c>
      <c r="V2538" s="12">
        <f t="shared" si="238"/>
        <v>-0.74521652723140608</v>
      </c>
      <c r="W2538" s="12">
        <f t="shared" si="239"/>
        <v>1</v>
      </c>
    </row>
    <row r="2539" spans="1:23" x14ac:dyDescent="0.2">
      <c r="A2539" s="9">
        <v>0</v>
      </c>
      <c r="B2539" s="9">
        <v>0</v>
      </c>
      <c r="C2539" s="9">
        <v>49</v>
      </c>
      <c r="D2539" s="9">
        <v>0</v>
      </c>
      <c r="E2539" s="9">
        <v>0</v>
      </c>
      <c r="F2539" s="9">
        <v>1</v>
      </c>
      <c r="G2539" s="9">
        <v>0</v>
      </c>
      <c r="H2539" s="9">
        <v>0</v>
      </c>
      <c r="I2539" s="9">
        <v>0</v>
      </c>
      <c r="J2539" s="9">
        <v>0</v>
      </c>
      <c r="K2539" s="9">
        <v>0</v>
      </c>
      <c r="L2539" s="9">
        <v>0</v>
      </c>
      <c r="M2539" s="9">
        <v>210</v>
      </c>
      <c r="N2539" s="9">
        <v>116</v>
      </c>
      <c r="O2539" s="9">
        <v>76</v>
      </c>
      <c r="P2539" s="9">
        <v>28.86</v>
      </c>
      <c r="Q2539" s="9">
        <v>65</v>
      </c>
      <c r="R2539" s="11">
        <f t="shared" si="234"/>
        <v>-3.0519612992171332</v>
      </c>
      <c r="S2539" s="91">
        <f t="shared" si="235"/>
        <v>4.7266130397947255E-2</v>
      </c>
      <c r="T2539" s="31">
        <f t="shared" si="236"/>
        <v>4.5132874086156828E-2</v>
      </c>
      <c r="U2539" s="31">
        <f t="shared" si="237"/>
        <v>0.95486712591384315</v>
      </c>
      <c r="V2539" s="12">
        <f t="shared" si="238"/>
        <v>-2.0057058256336226E-2</v>
      </c>
      <c r="W2539" s="12">
        <f t="shared" si="239"/>
        <v>0</v>
      </c>
    </row>
    <row r="2540" spans="1:23" x14ac:dyDescent="0.2">
      <c r="A2540" s="9">
        <v>0</v>
      </c>
      <c r="B2540" s="9">
        <v>1</v>
      </c>
      <c r="C2540" s="9">
        <v>50</v>
      </c>
      <c r="D2540" s="9">
        <v>0</v>
      </c>
      <c r="E2540" s="9">
        <v>1</v>
      </c>
      <c r="F2540" s="9">
        <v>0</v>
      </c>
      <c r="G2540" s="9">
        <v>1</v>
      </c>
      <c r="H2540" s="9">
        <v>16</v>
      </c>
      <c r="I2540" s="9">
        <v>0</v>
      </c>
      <c r="J2540" s="9">
        <v>0</v>
      </c>
      <c r="K2540" s="9">
        <v>0</v>
      </c>
      <c r="L2540" s="9">
        <v>0</v>
      </c>
      <c r="M2540" s="9">
        <v>214</v>
      </c>
      <c r="N2540" s="9">
        <v>114</v>
      </c>
      <c r="O2540" s="9">
        <v>72</v>
      </c>
      <c r="P2540" s="9">
        <v>22.93</v>
      </c>
      <c r="Q2540" s="9">
        <v>66</v>
      </c>
      <c r="R2540" s="11">
        <f t="shared" si="234"/>
        <v>-2.042286902812684</v>
      </c>
      <c r="S2540" s="91">
        <f t="shared" si="235"/>
        <v>0.12973168761490753</v>
      </c>
      <c r="T2540" s="31">
        <f t="shared" si="236"/>
        <v>0.11483406992752182</v>
      </c>
      <c r="U2540" s="31">
        <f t="shared" si="237"/>
        <v>0.88516593007247812</v>
      </c>
      <c r="V2540" s="12">
        <f t="shared" si="238"/>
        <v>-5.2975310364157646E-2</v>
      </c>
      <c r="W2540" s="12">
        <f t="shared" si="239"/>
        <v>1</v>
      </c>
    </row>
    <row r="2541" spans="1:23" x14ac:dyDescent="0.2">
      <c r="A2541" s="9">
        <v>0</v>
      </c>
      <c r="B2541" s="9">
        <v>1</v>
      </c>
      <c r="C2541" s="9">
        <v>45</v>
      </c>
      <c r="D2541" s="9">
        <v>1</v>
      </c>
      <c r="E2541" s="9">
        <v>0</v>
      </c>
      <c r="F2541" s="9">
        <v>0</v>
      </c>
      <c r="G2541" s="9">
        <v>0</v>
      </c>
      <c r="H2541" s="9">
        <v>0</v>
      </c>
      <c r="I2541" s="9">
        <v>0</v>
      </c>
      <c r="J2541" s="9">
        <v>0</v>
      </c>
      <c r="K2541" s="9">
        <v>0</v>
      </c>
      <c r="L2541" s="9">
        <v>0</v>
      </c>
      <c r="M2541" s="9">
        <v>252</v>
      </c>
      <c r="N2541" s="9">
        <v>124</v>
      </c>
      <c r="O2541" s="9">
        <v>89</v>
      </c>
      <c r="P2541" s="9">
        <v>22.82</v>
      </c>
      <c r="Q2541" s="9">
        <v>82</v>
      </c>
      <c r="R2541" s="11">
        <f t="shared" si="234"/>
        <v>-2.3402742733617918</v>
      </c>
      <c r="S2541" s="91">
        <f t="shared" si="235"/>
        <v>9.630122174815639E-2</v>
      </c>
      <c r="T2541" s="31">
        <f t="shared" si="236"/>
        <v>8.784193599145583E-2</v>
      </c>
      <c r="U2541" s="31">
        <f t="shared" si="237"/>
        <v>0.91215806400854416</v>
      </c>
      <c r="V2541" s="12">
        <f t="shared" si="238"/>
        <v>-3.9929898098514729E-2</v>
      </c>
      <c r="W2541" s="12">
        <f t="shared" si="239"/>
        <v>0</v>
      </c>
    </row>
    <row r="2542" spans="1:23" x14ac:dyDescent="0.2">
      <c r="A2542" s="9">
        <v>0</v>
      </c>
      <c r="B2542" s="9">
        <v>1</v>
      </c>
      <c r="C2542" s="9">
        <v>42</v>
      </c>
      <c r="D2542" s="9">
        <v>1</v>
      </c>
      <c r="E2542" s="9">
        <v>0</v>
      </c>
      <c r="F2542" s="9">
        <v>0</v>
      </c>
      <c r="G2542" s="9">
        <v>1</v>
      </c>
      <c r="H2542" s="9">
        <v>20</v>
      </c>
      <c r="I2542" s="9">
        <v>0</v>
      </c>
      <c r="J2542" s="9">
        <v>0</v>
      </c>
      <c r="K2542" s="9">
        <v>1</v>
      </c>
      <c r="L2542" s="9">
        <v>0</v>
      </c>
      <c r="M2542" s="9">
        <v>306</v>
      </c>
      <c r="N2542" s="9">
        <v>196</v>
      </c>
      <c r="O2542" s="9">
        <v>109</v>
      </c>
      <c r="P2542" s="9">
        <v>27.72</v>
      </c>
      <c r="Q2542" s="9">
        <v>102</v>
      </c>
      <c r="R2542" s="11">
        <f t="shared" si="234"/>
        <v>-0.91975906381695083</v>
      </c>
      <c r="S2542" s="91">
        <f t="shared" si="235"/>
        <v>0.39861507030913834</v>
      </c>
      <c r="T2542" s="31">
        <f t="shared" si="236"/>
        <v>0.28500698925046741</v>
      </c>
      <c r="U2542" s="31">
        <f t="shared" si="237"/>
        <v>0.71499301074953259</v>
      </c>
      <c r="V2542" s="12">
        <f t="shared" si="238"/>
        <v>-0.14569820352443894</v>
      </c>
      <c r="W2542" s="12">
        <f t="shared" si="239"/>
        <v>1</v>
      </c>
    </row>
    <row r="2543" spans="1:23" x14ac:dyDescent="0.2">
      <c r="A2543" s="9">
        <v>0</v>
      </c>
      <c r="B2543" s="9">
        <v>1</v>
      </c>
      <c r="C2543" s="9">
        <v>51</v>
      </c>
      <c r="D2543" s="9">
        <v>0</v>
      </c>
      <c r="E2543" s="9">
        <v>0</v>
      </c>
      <c r="F2543" s="9">
        <v>0</v>
      </c>
      <c r="G2543" s="9">
        <v>1</v>
      </c>
      <c r="H2543" s="9">
        <v>9</v>
      </c>
      <c r="I2543" s="9">
        <v>0</v>
      </c>
      <c r="J2543" s="9">
        <v>0</v>
      </c>
      <c r="K2543" s="9">
        <v>1</v>
      </c>
      <c r="L2543" s="9">
        <v>0</v>
      </c>
      <c r="M2543" s="9">
        <v>251</v>
      </c>
      <c r="N2543" s="9">
        <v>160</v>
      </c>
      <c r="O2543" s="9">
        <v>98</v>
      </c>
      <c r="P2543" s="9">
        <v>24.63</v>
      </c>
      <c r="Q2543" s="9">
        <v>98</v>
      </c>
      <c r="R2543" s="11">
        <f t="shared" si="234"/>
        <v>-0.95693164144619569</v>
      </c>
      <c r="S2543" s="91">
        <f t="shared" si="235"/>
        <v>0.38406954291651207</v>
      </c>
      <c r="T2543" s="31">
        <f t="shared" si="236"/>
        <v>0.27749295176830535</v>
      </c>
      <c r="U2543" s="31">
        <f t="shared" si="237"/>
        <v>0.72250704823169465</v>
      </c>
      <c r="V2543" s="12">
        <f t="shared" si="238"/>
        <v>-0.14115791190262328</v>
      </c>
      <c r="W2543" s="12">
        <f t="shared" si="239"/>
        <v>1</v>
      </c>
    </row>
    <row r="2544" spans="1:23" x14ac:dyDescent="0.2">
      <c r="A2544" s="9">
        <v>0</v>
      </c>
      <c r="B2544" s="9">
        <v>0</v>
      </c>
      <c r="C2544" s="9">
        <v>56</v>
      </c>
      <c r="D2544" s="9">
        <v>0</v>
      </c>
      <c r="E2544" s="9">
        <v>0</v>
      </c>
      <c r="F2544" s="9">
        <v>1</v>
      </c>
      <c r="G2544" s="9">
        <v>0</v>
      </c>
      <c r="H2544" s="9">
        <v>0</v>
      </c>
      <c r="I2544" s="9">
        <v>0</v>
      </c>
      <c r="J2544" s="9">
        <v>0</v>
      </c>
      <c r="K2544" s="9">
        <v>0</v>
      </c>
      <c r="L2544" s="9">
        <v>0</v>
      </c>
      <c r="M2544" s="9">
        <v>267</v>
      </c>
      <c r="N2544" s="9">
        <v>122.5</v>
      </c>
      <c r="O2544" s="9">
        <v>85</v>
      </c>
      <c r="P2544" s="9">
        <v>24.22</v>
      </c>
      <c r="Q2544" s="9">
        <v>92</v>
      </c>
      <c r="R2544" s="11">
        <f t="shared" si="234"/>
        <v>-2.340623409631216</v>
      </c>
      <c r="S2544" s="91">
        <f t="shared" si="235"/>
        <v>9.6267605367544584E-2</v>
      </c>
      <c r="T2544" s="31">
        <f t="shared" si="236"/>
        <v>8.7813965218163162E-2</v>
      </c>
      <c r="U2544" s="31">
        <f t="shared" si="237"/>
        <v>0.9121860347818368</v>
      </c>
      <c r="V2544" s="12">
        <f t="shared" si="238"/>
        <v>-3.9916580926053054E-2</v>
      </c>
      <c r="W2544" s="12">
        <f t="shared" si="239"/>
        <v>0</v>
      </c>
    </row>
    <row r="2545" spans="1:23" x14ac:dyDescent="0.2">
      <c r="A2545" s="9">
        <v>0</v>
      </c>
      <c r="B2545" s="9">
        <v>0</v>
      </c>
      <c r="C2545" s="9">
        <v>53</v>
      </c>
      <c r="D2545" s="9">
        <v>0</v>
      </c>
      <c r="E2545" s="9">
        <v>0</v>
      </c>
      <c r="F2545" s="9">
        <v>1</v>
      </c>
      <c r="G2545" s="9">
        <v>0</v>
      </c>
      <c r="H2545" s="9">
        <v>0</v>
      </c>
      <c r="I2545" s="9">
        <v>0</v>
      </c>
      <c r="J2545" s="9">
        <v>0</v>
      </c>
      <c r="K2545" s="9">
        <v>0</v>
      </c>
      <c r="L2545" s="9">
        <v>0</v>
      </c>
      <c r="M2545" s="9">
        <v>294</v>
      </c>
      <c r="N2545" s="9">
        <v>156</v>
      </c>
      <c r="O2545" s="9">
        <v>95</v>
      </c>
      <c r="P2545" s="9">
        <v>26.05</v>
      </c>
      <c r="Q2545" s="9">
        <v>94</v>
      </c>
      <c r="R2545" s="11">
        <f t="shared" si="234"/>
        <v>-2.1173570557363739</v>
      </c>
      <c r="S2545" s="91">
        <f t="shared" si="235"/>
        <v>0.12034928500478159</v>
      </c>
      <c r="T2545" s="31">
        <f t="shared" si="236"/>
        <v>0.10742121820006155</v>
      </c>
      <c r="U2545" s="31">
        <f t="shared" si="237"/>
        <v>0.89257878179993844</v>
      </c>
      <c r="V2545" s="12">
        <f t="shared" si="238"/>
        <v>-4.9353441332291643E-2</v>
      </c>
      <c r="W2545" s="12">
        <f t="shared" si="239"/>
        <v>1</v>
      </c>
    </row>
    <row r="2546" spans="1:23" x14ac:dyDescent="0.2">
      <c r="A2546" s="9">
        <v>0</v>
      </c>
      <c r="B2546" s="9">
        <v>0</v>
      </c>
      <c r="C2546" s="9">
        <v>38</v>
      </c>
      <c r="D2546" s="9">
        <v>0</v>
      </c>
      <c r="E2546" s="9">
        <v>0</v>
      </c>
      <c r="F2546" s="9">
        <v>1</v>
      </c>
      <c r="G2546" s="9">
        <v>0</v>
      </c>
      <c r="H2546" s="9">
        <v>0</v>
      </c>
      <c r="I2546" s="9">
        <v>0</v>
      </c>
      <c r="J2546" s="9">
        <v>0</v>
      </c>
      <c r="K2546" s="9">
        <v>0</v>
      </c>
      <c r="L2546" s="9">
        <v>0</v>
      </c>
      <c r="M2546" s="9">
        <v>240</v>
      </c>
      <c r="N2546" s="9">
        <v>126.5</v>
      </c>
      <c r="O2546" s="9">
        <v>75.5</v>
      </c>
      <c r="P2546" s="9">
        <v>24.38</v>
      </c>
      <c r="Q2546" s="9">
        <v>71</v>
      </c>
      <c r="R2546" s="11">
        <f t="shared" si="234"/>
        <v>-3.5015760316481566</v>
      </c>
      <c r="S2546" s="91">
        <f t="shared" si="235"/>
        <v>3.0149828873933342E-2</v>
      </c>
      <c r="T2546" s="31">
        <f t="shared" si="236"/>
        <v>2.92674211351279E-2</v>
      </c>
      <c r="U2546" s="31">
        <f t="shared" si="237"/>
        <v>0.97073257886487208</v>
      </c>
      <c r="V2546" s="12">
        <f t="shared" si="238"/>
        <v>-1.290039472550935E-2</v>
      </c>
      <c r="W2546" s="12">
        <f t="shared" si="239"/>
        <v>0</v>
      </c>
    </row>
    <row r="2547" spans="1:23" x14ac:dyDescent="0.2">
      <c r="A2547" s="9">
        <v>0</v>
      </c>
      <c r="B2547" s="9">
        <v>0</v>
      </c>
      <c r="C2547" s="9">
        <v>59</v>
      </c>
      <c r="D2547" s="9">
        <v>1</v>
      </c>
      <c r="E2547" s="9">
        <v>0</v>
      </c>
      <c r="F2547" s="9">
        <v>0</v>
      </c>
      <c r="G2547" s="9">
        <v>0</v>
      </c>
      <c r="H2547" s="9">
        <v>0</v>
      </c>
      <c r="I2547" s="9">
        <v>0</v>
      </c>
      <c r="J2547" s="9">
        <v>0</v>
      </c>
      <c r="K2547" s="9">
        <v>0</v>
      </c>
      <c r="L2547" s="9">
        <v>0</v>
      </c>
      <c r="M2547" s="9">
        <v>281</v>
      </c>
      <c r="N2547" s="9">
        <v>139</v>
      </c>
      <c r="O2547" s="9">
        <v>82</v>
      </c>
      <c r="P2547" s="9">
        <v>29.51</v>
      </c>
      <c r="Q2547" s="9">
        <v>80</v>
      </c>
      <c r="R2547" s="11">
        <f t="shared" si="234"/>
        <v>-1.7687056516591282</v>
      </c>
      <c r="S2547" s="91">
        <f t="shared" si="235"/>
        <v>0.17055360179110429</v>
      </c>
      <c r="T2547" s="31">
        <f t="shared" si="236"/>
        <v>0.14570336764598765</v>
      </c>
      <c r="U2547" s="31">
        <f t="shared" si="237"/>
        <v>0.85429663235401232</v>
      </c>
      <c r="V2547" s="12">
        <f t="shared" si="238"/>
        <v>-6.8391305626915241E-2</v>
      </c>
      <c r="W2547" s="12">
        <f t="shared" si="239"/>
        <v>1</v>
      </c>
    </row>
    <row r="2548" spans="1:23" x14ac:dyDescent="0.2">
      <c r="A2548" s="9">
        <v>0</v>
      </c>
      <c r="B2548" s="9">
        <v>1</v>
      </c>
      <c r="C2548" s="9">
        <v>48</v>
      </c>
      <c r="D2548" s="9">
        <v>1</v>
      </c>
      <c r="E2548" s="9">
        <v>0</v>
      </c>
      <c r="F2548" s="9">
        <v>0</v>
      </c>
      <c r="G2548" s="9">
        <v>1</v>
      </c>
      <c r="H2548" s="9">
        <v>30</v>
      </c>
      <c r="I2548" s="9">
        <v>0</v>
      </c>
      <c r="J2548" s="9">
        <v>0</v>
      </c>
      <c r="K2548" s="9">
        <v>0</v>
      </c>
      <c r="L2548" s="9">
        <v>0</v>
      </c>
      <c r="M2548" s="9">
        <v>205</v>
      </c>
      <c r="N2548" s="9">
        <v>108</v>
      </c>
      <c r="O2548" s="9">
        <v>75</v>
      </c>
      <c r="P2548" s="9">
        <v>17.5</v>
      </c>
      <c r="Q2548" s="9">
        <v>63</v>
      </c>
      <c r="R2548" s="11">
        <f t="shared" si="234"/>
        <v>-1.6850400535786463</v>
      </c>
      <c r="S2548" s="91">
        <f t="shared" si="235"/>
        <v>0.18543700439158228</v>
      </c>
      <c r="T2548" s="31">
        <f t="shared" si="236"/>
        <v>0.15642923555162394</v>
      </c>
      <c r="U2548" s="31">
        <f t="shared" si="237"/>
        <v>0.84357076444837609</v>
      </c>
      <c r="V2548" s="12">
        <f t="shared" si="238"/>
        <v>-7.3878479974229361E-2</v>
      </c>
      <c r="W2548" s="12">
        <f t="shared" si="239"/>
        <v>1</v>
      </c>
    </row>
    <row r="2549" spans="1:23" x14ac:dyDescent="0.2">
      <c r="A2549" s="9">
        <v>0</v>
      </c>
      <c r="B2549" s="9">
        <v>1</v>
      </c>
      <c r="C2549" s="9">
        <v>40</v>
      </c>
      <c r="D2549" s="9">
        <v>0</v>
      </c>
      <c r="E2549" s="9">
        <v>0</v>
      </c>
      <c r="F2549" s="9">
        <v>1</v>
      </c>
      <c r="G2549" s="9">
        <v>1</v>
      </c>
      <c r="H2549" s="9">
        <v>15</v>
      </c>
      <c r="I2549" s="9">
        <v>0</v>
      </c>
      <c r="J2549" s="9">
        <v>0</v>
      </c>
      <c r="K2549" s="9">
        <v>0</v>
      </c>
      <c r="L2549" s="9">
        <v>0</v>
      </c>
      <c r="M2549" s="9">
        <v>211</v>
      </c>
      <c r="N2549" s="9">
        <v>122</v>
      </c>
      <c r="O2549" s="9">
        <v>81</v>
      </c>
      <c r="P2549" s="9">
        <v>30.55</v>
      </c>
      <c r="Q2549" s="9">
        <v>75</v>
      </c>
      <c r="R2549" s="11">
        <f t="shared" si="234"/>
        <v>-2.7563855357320008</v>
      </c>
      <c r="S2549" s="91">
        <f t="shared" si="235"/>
        <v>6.352094812636698E-2</v>
      </c>
      <c r="T2549" s="31">
        <f t="shared" si="236"/>
        <v>5.9727030519025989E-2</v>
      </c>
      <c r="U2549" s="31">
        <f t="shared" si="237"/>
        <v>0.94027296948097405</v>
      </c>
      <c r="V2549" s="12">
        <f t="shared" si="238"/>
        <v>-2.6746048602724011E-2</v>
      </c>
      <c r="W2549" s="12">
        <f t="shared" si="239"/>
        <v>0</v>
      </c>
    </row>
    <row r="2550" spans="1:23" x14ac:dyDescent="0.2">
      <c r="A2550" s="9">
        <v>1</v>
      </c>
      <c r="B2550" s="9">
        <v>0</v>
      </c>
      <c r="C2550" s="9">
        <v>62</v>
      </c>
      <c r="D2550" s="9">
        <v>1</v>
      </c>
      <c r="E2550" s="9">
        <v>0</v>
      </c>
      <c r="F2550" s="9">
        <v>0</v>
      </c>
      <c r="G2550" s="9">
        <v>0</v>
      </c>
      <c r="H2550" s="9">
        <v>0</v>
      </c>
      <c r="I2550" s="9">
        <v>1</v>
      </c>
      <c r="J2550" s="9">
        <v>0</v>
      </c>
      <c r="K2550" s="9">
        <v>1</v>
      </c>
      <c r="L2550" s="9">
        <v>0</v>
      </c>
      <c r="M2550" s="9">
        <v>186</v>
      </c>
      <c r="N2550" s="9">
        <v>176.5</v>
      </c>
      <c r="O2550" s="9">
        <v>92</v>
      </c>
      <c r="P2550" s="9">
        <v>22.53</v>
      </c>
      <c r="Q2550" s="9">
        <v>79</v>
      </c>
      <c r="R2550" s="11">
        <f t="shared" si="234"/>
        <v>-0.61458403479879564</v>
      </c>
      <c r="S2550" s="91">
        <f t="shared" si="235"/>
        <v>0.54086582988734844</v>
      </c>
      <c r="T2550" s="31">
        <f t="shared" si="236"/>
        <v>0.35101422810244987</v>
      </c>
      <c r="U2550" s="31">
        <f t="shared" si="237"/>
        <v>0.35101422810244987</v>
      </c>
      <c r="V2550" s="12">
        <f t="shared" si="238"/>
        <v>-0.4546752793713672</v>
      </c>
      <c r="W2550" s="12">
        <f t="shared" si="239"/>
        <v>1</v>
      </c>
    </row>
    <row r="2551" spans="1:23" x14ac:dyDescent="0.2">
      <c r="A2551" s="9">
        <v>0</v>
      </c>
      <c r="B2551" s="9">
        <v>1</v>
      </c>
      <c r="C2551" s="9">
        <v>36</v>
      </c>
      <c r="D2551" s="9">
        <v>0</v>
      </c>
      <c r="E2551" s="9">
        <v>1</v>
      </c>
      <c r="F2551" s="9">
        <v>0</v>
      </c>
      <c r="G2551" s="9">
        <v>0</v>
      </c>
      <c r="H2551" s="9">
        <v>0</v>
      </c>
      <c r="I2551" s="9">
        <v>0</v>
      </c>
      <c r="J2551" s="9">
        <v>0</v>
      </c>
      <c r="K2551" s="9">
        <v>0</v>
      </c>
      <c r="L2551" s="9">
        <v>0</v>
      </c>
      <c r="M2551" s="9">
        <v>197</v>
      </c>
      <c r="N2551" s="9">
        <v>115</v>
      </c>
      <c r="O2551" s="9">
        <v>65</v>
      </c>
      <c r="P2551" s="9">
        <v>20.420000000000002</v>
      </c>
      <c r="Q2551" s="9">
        <v>68</v>
      </c>
      <c r="R2551" s="11">
        <f t="shared" si="234"/>
        <v>-3.1223889603207189</v>
      </c>
      <c r="S2551" s="91">
        <f t="shared" si="235"/>
        <v>4.4051804601563722E-2</v>
      </c>
      <c r="T2551" s="31">
        <f t="shared" si="236"/>
        <v>4.2193121459499792E-2</v>
      </c>
      <c r="U2551" s="31">
        <f t="shared" si="237"/>
        <v>0.95780687854050017</v>
      </c>
      <c r="V2551" s="12">
        <f t="shared" si="238"/>
        <v>-1.8722048373536412E-2</v>
      </c>
      <c r="W2551" s="12">
        <f t="shared" si="239"/>
        <v>0</v>
      </c>
    </row>
    <row r="2552" spans="1:23" x14ac:dyDescent="0.2">
      <c r="A2552" s="9">
        <v>0</v>
      </c>
      <c r="B2552" s="9">
        <v>1</v>
      </c>
      <c r="C2552" s="9">
        <v>43</v>
      </c>
      <c r="D2552" s="9">
        <v>0</v>
      </c>
      <c r="E2552" s="9">
        <v>0</v>
      </c>
      <c r="F2552" s="9">
        <v>1</v>
      </c>
      <c r="G2552" s="9">
        <v>1</v>
      </c>
      <c r="H2552" s="9">
        <v>30</v>
      </c>
      <c r="I2552" s="9">
        <v>0</v>
      </c>
      <c r="J2552" s="9">
        <v>0</v>
      </c>
      <c r="K2552" s="9">
        <v>0</v>
      </c>
      <c r="L2552" s="9">
        <v>0</v>
      </c>
      <c r="M2552" s="9">
        <v>218</v>
      </c>
      <c r="N2552" s="9">
        <v>121</v>
      </c>
      <c r="O2552" s="9">
        <v>69</v>
      </c>
      <c r="P2552" s="9">
        <v>24.21</v>
      </c>
      <c r="Q2552" s="9">
        <v>65</v>
      </c>
      <c r="R2552" s="11">
        <f t="shared" si="234"/>
        <v>-2.0641719628190058</v>
      </c>
      <c r="S2552" s="91">
        <f t="shared" si="235"/>
        <v>0.12692334431601771</v>
      </c>
      <c r="T2552" s="31">
        <f t="shared" si="236"/>
        <v>0.11262819690105312</v>
      </c>
      <c r="U2552" s="31">
        <f t="shared" si="237"/>
        <v>0.88737180309894692</v>
      </c>
      <c r="V2552" s="12">
        <f t="shared" si="238"/>
        <v>-5.1894375431376379E-2</v>
      </c>
      <c r="W2552" s="12">
        <f t="shared" si="239"/>
        <v>1</v>
      </c>
    </row>
    <row r="2553" spans="1:23" x14ac:dyDescent="0.2">
      <c r="A2553" s="9">
        <v>0</v>
      </c>
      <c r="B2553" s="9">
        <v>0</v>
      </c>
      <c r="C2553" s="9">
        <v>56</v>
      </c>
      <c r="D2553" s="9">
        <v>0</v>
      </c>
      <c r="E2553" s="9">
        <v>0</v>
      </c>
      <c r="F2553" s="9">
        <v>1</v>
      </c>
      <c r="G2553" s="9">
        <v>0</v>
      </c>
      <c r="H2553" s="9">
        <v>0</v>
      </c>
      <c r="I2553" s="9">
        <v>0</v>
      </c>
      <c r="J2553" s="9">
        <v>0</v>
      </c>
      <c r="K2553" s="9">
        <v>0</v>
      </c>
      <c r="L2553" s="9">
        <v>0</v>
      </c>
      <c r="M2553" s="9">
        <v>246</v>
      </c>
      <c r="N2553" s="9">
        <v>131</v>
      </c>
      <c r="O2553" s="9">
        <v>79</v>
      </c>
      <c r="P2553" s="9">
        <v>27.69</v>
      </c>
      <c r="Q2553" s="9">
        <v>90</v>
      </c>
      <c r="R2553" s="11">
        <f t="shared" si="234"/>
        <v>-2.2213416797152776</v>
      </c>
      <c r="S2553" s="91">
        <f t="shared" si="235"/>
        <v>0.1084634878969202</v>
      </c>
      <c r="T2553" s="31">
        <f t="shared" si="236"/>
        <v>9.7850302767037642E-2</v>
      </c>
      <c r="U2553" s="31">
        <f t="shared" si="237"/>
        <v>0.90214969723296234</v>
      </c>
      <c r="V2553" s="12">
        <f t="shared" si="238"/>
        <v>-4.4721392293946456E-2</v>
      </c>
      <c r="W2553" s="12">
        <f t="shared" si="239"/>
        <v>0</v>
      </c>
    </row>
    <row r="2554" spans="1:23" x14ac:dyDescent="0.2">
      <c r="A2554" s="9">
        <v>0</v>
      </c>
      <c r="B2554" s="9">
        <v>1</v>
      </c>
      <c r="C2554" s="9">
        <v>59</v>
      </c>
      <c r="D2554" s="9">
        <v>1</v>
      </c>
      <c r="E2554" s="9">
        <v>0</v>
      </c>
      <c r="F2554" s="9">
        <v>0</v>
      </c>
      <c r="G2554" s="9">
        <v>0</v>
      </c>
      <c r="H2554" s="9">
        <v>0</v>
      </c>
      <c r="I2554" s="9">
        <v>0</v>
      </c>
      <c r="J2554" s="9">
        <v>0</v>
      </c>
      <c r="K2554" s="9">
        <v>0</v>
      </c>
      <c r="L2554" s="9">
        <v>0</v>
      </c>
      <c r="M2554" s="9">
        <v>190</v>
      </c>
      <c r="N2554" s="9">
        <v>127</v>
      </c>
      <c r="O2554" s="9">
        <v>77</v>
      </c>
      <c r="P2554" s="9">
        <v>28.47</v>
      </c>
      <c r="Q2554" s="9">
        <v>80</v>
      </c>
      <c r="R2554" s="11">
        <f t="shared" si="234"/>
        <v>-1.3787558867849325</v>
      </c>
      <c r="S2554" s="91">
        <f t="shared" si="235"/>
        <v>0.25189174004188097</v>
      </c>
      <c r="T2554" s="31">
        <f t="shared" si="236"/>
        <v>0.20120888411122048</v>
      </c>
      <c r="U2554" s="31">
        <f t="shared" si="237"/>
        <v>0.79879111588877949</v>
      </c>
      <c r="V2554" s="12">
        <f t="shared" si="238"/>
        <v>-9.7566773974013574E-2</v>
      </c>
      <c r="W2554" s="12">
        <f t="shared" si="239"/>
        <v>1</v>
      </c>
    </row>
    <row r="2555" spans="1:23" x14ac:dyDescent="0.2">
      <c r="A2555" s="9">
        <v>0</v>
      </c>
      <c r="B2555" s="9">
        <v>1</v>
      </c>
      <c r="C2555" s="9">
        <v>43</v>
      </c>
      <c r="D2555" s="9">
        <v>0</v>
      </c>
      <c r="E2555" s="9">
        <v>0</v>
      </c>
      <c r="F2555" s="9">
        <v>1</v>
      </c>
      <c r="G2555" s="9">
        <v>1</v>
      </c>
      <c r="H2555" s="9">
        <v>10</v>
      </c>
      <c r="I2555" s="9">
        <v>0</v>
      </c>
      <c r="J2555" s="9">
        <v>0</v>
      </c>
      <c r="K2555" s="9">
        <v>0</v>
      </c>
      <c r="L2555" s="9">
        <v>0</v>
      </c>
      <c r="M2555" s="9">
        <v>285</v>
      </c>
      <c r="N2555" s="9">
        <v>100.5</v>
      </c>
      <c r="O2555" s="9">
        <v>66</v>
      </c>
      <c r="P2555" s="9">
        <v>22.05</v>
      </c>
      <c r="Q2555" s="9">
        <v>65</v>
      </c>
      <c r="R2555" s="11">
        <f t="shared" si="234"/>
        <v>-2.7984007364561503</v>
      </c>
      <c r="S2555" s="91">
        <f t="shared" si="235"/>
        <v>6.0907391748188322E-2</v>
      </c>
      <c r="T2555" s="31">
        <f t="shared" si="236"/>
        <v>5.7410658293014317E-2</v>
      </c>
      <c r="U2555" s="31">
        <f t="shared" si="237"/>
        <v>0.94258934170698572</v>
      </c>
      <c r="V2555" s="12">
        <f t="shared" si="238"/>
        <v>-2.5677475316901514E-2</v>
      </c>
      <c r="W2555" s="12">
        <f t="shared" si="239"/>
        <v>0</v>
      </c>
    </row>
    <row r="2556" spans="1:23" x14ac:dyDescent="0.2">
      <c r="A2556" s="9">
        <v>0</v>
      </c>
      <c r="B2556" s="9">
        <v>0</v>
      </c>
      <c r="C2556" s="9">
        <v>50</v>
      </c>
      <c r="D2556" s="9">
        <v>1</v>
      </c>
      <c r="E2556" s="9">
        <v>0</v>
      </c>
      <c r="F2556" s="9">
        <v>0</v>
      </c>
      <c r="G2556" s="9">
        <v>1</v>
      </c>
      <c r="H2556" s="9">
        <v>20</v>
      </c>
      <c r="I2556" s="9">
        <v>0</v>
      </c>
      <c r="J2556" s="9">
        <v>0</v>
      </c>
      <c r="K2556" s="9">
        <v>0</v>
      </c>
      <c r="L2556" s="9">
        <v>0</v>
      </c>
      <c r="M2556" s="9">
        <v>195</v>
      </c>
      <c r="N2556" s="9">
        <v>131.5</v>
      </c>
      <c r="O2556" s="9">
        <v>83</v>
      </c>
      <c r="P2556" s="9">
        <v>24.61</v>
      </c>
      <c r="Q2556" s="9">
        <v>75</v>
      </c>
      <c r="R2556" s="11">
        <f t="shared" si="234"/>
        <v>-2.0897300125691824</v>
      </c>
      <c r="S2556" s="91">
        <f t="shared" si="235"/>
        <v>0.12372053429786144</v>
      </c>
      <c r="T2556" s="31">
        <f t="shared" si="236"/>
        <v>0.11009902419836638</v>
      </c>
      <c r="U2556" s="31">
        <f t="shared" si="237"/>
        <v>0.88990097580163363</v>
      </c>
      <c r="V2556" s="12">
        <f t="shared" si="238"/>
        <v>-5.0658317013037239E-2</v>
      </c>
      <c r="W2556" s="12">
        <f t="shared" si="239"/>
        <v>1</v>
      </c>
    </row>
    <row r="2557" spans="1:23" x14ac:dyDescent="0.2">
      <c r="A2557" s="9">
        <v>0</v>
      </c>
      <c r="B2557" s="9">
        <v>0</v>
      </c>
      <c r="C2557" s="9">
        <v>46</v>
      </c>
      <c r="D2557" s="9">
        <v>1</v>
      </c>
      <c r="E2557" s="9">
        <v>0</v>
      </c>
      <c r="F2557" s="9">
        <v>0</v>
      </c>
      <c r="G2557" s="9">
        <v>0</v>
      </c>
      <c r="H2557" s="9">
        <v>0</v>
      </c>
      <c r="I2557" s="9">
        <v>0</v>
      </c>
      <c r="J2557" s="9">
        <v>0</v>
      </c>
      <c r="K2557" s="9">
        <v>0</v>
      </c>
      <c r="L2557" s="9">
        <v>0</v>
      </c>
      <c r="M2557" s="9">
        <v>217</v>
      </c>
      <c r="N2557" s="9">
        <v>131.5</v>
      </c>
      <c r="O2557" s="9">
        <v>77</v>
      </c>
      <c r="P2557" s="9">
        <v>20.25</v>
      </c>
      <c r="Q2557" s="9">
        <v>65</v>
      </c>
      <c r="R2557" s="11">
        <f t="shared" si="234"/>
        <v>-2.670712441260414</v>
      </c>
      <c r="S2557" s="91">
        <f t="shared" si="235"/>
        <v>6.920290473775137E-2</v>
      </c>
      <c r="T2557" s="31">
        <f t="shared" si="236"/>
        <v>6.4723827845122719E-2</v>
      </c>
      <c r="U2557" s="31">
        <f t="shared" si="237"/>
        <v>0.93527617215487724</v>
      </c>
      <c r="V2557" s="12">
        <f t="shared" si="238"/>
        <v>-2.9060129947820996E-2</v>
      </c>
      <c r="W2557" s="12">
        <f t="shared" si="239"/>
        <v>0</v>
      </c>
    </row>
    <row r="2558" spans="1:23" x14ac:dyDescent="0.2">
      <c r="A2558" s="9">
        <v>0</v>
      </c>
      <c r="B2558" s="9">
        <v>0</v>
      </c>
      <c r="C2558" s="9">
        <v>60</v>
      </c>
      <c r="D2558" s="9">
        <v>1</v>
      </c>
      <c r="E2558" s="9">
        <v>0</v>
      </c>
      <c r="F2558" s="9">
        <v>0</v>
      </c>
      <c r="G2558" s="9">
        <v>0</v>
      </c>
      <c r="H2558" s="9">
        <v>0</v>
      </c>
      <c r="I2558" s="9">
        <v>0</v>
      </c>
      <c r="J2558" s="9">
        <v>0</v>
      </c>
      <c r="K2558" s="9">
        <v>1</v>
      </c>
      <c r="L2558" s="9">
        <v>0</v>
      </c>
      <c r="M2558" s="9">
        <v>231</v>
      </c>
      <c r="N2558" s="9">
        <v>174</v>
      </c>
      <c r="O2558" s="9">
        <v>110</v>
      </c>
      <c r="P2558" s="9">
        <v>25.05</v>
      </c>
      <c r="Q2558" s="9">
        <v>85</v>
      </c>
      <c r="R2558" s="11">
        <f t="shared" si="234"/>
        <v>-1.101244143232412</v>
      </c>
      <c r="S2558" s="91">
        <f t="shared" si="235"/>
        <v>0.3324572019095311</v>
      </c>
      <c r="T2558" s="31">
        <f t="shared" si="236"/>
        <v>0.24950685202728462</v>
      </c>
      <c r="U2558" s="31">
        <f t="shared" si="237"/>
        <v>0.75049314797271538</v>
      </c>
      <c r="V2558" s="12">
        <f t="shared" si="238"/>
        <v>-0.12465326852560632</v>
      </c>
      <c r="W2558" s="12">
        <f t="shared" si="239"/>
        <v>1</v>
      </c>
    </row>
    <row r="2559" spans="1:23" x14ac:dyDescent="0.2">
      <c r="A2559" s="9">
        <v>0</v>
      </c>
      <c r="B2559" s="9">
        <v>1</v>
      </c>
      <c r="C2559" s="9">
        <v>43</v>
      </c>
      <c r="D2559" s="9">
        <v>1</v>
      </c>
      <c r="E2559" s="9">
        <v>0</v>
      </c>
      <c r="F2559" s="9">
        <v>0</v>
      </c>
      <c r="G2559" s="9">
        <v>1</v>
      </c>
      <c r="H2559" s="9">
        <v>15</v>
      </c>
      <c r="I2559" s="9">
        <v>0</v>
      </c>
      <c r="J2559" s="9">
        <v>0</v>
      </c>
      <c r="K2559" s="9">
        <v>0</v>
      </c>
      <c r="L2559" s="9">
        <v>0</v>
      </c>
      <c r="M2559" s="9">
        <v>175</v>
      </c>
      <c r="N2559" s="9">
        <v>125</v>
      </c>
      <c r="O2559" s="9">
        <v>76</v>
      </c>
      <c r="P2559" s="9">
        <v>24.92</v>
      </c>
      <c r="Q2559" s="9">
        <v>80</v>
      </c>
      <c r="R2559" s="11">
        <f t="shared" si="234"/>
        <v>-2.1461560936875008</v>
      </c>
      <c r="S2559" s="91">
        <f t="shared" si="235"/>
        <v>0.11693277362914721</v>
      </c>
      <c r="T2559" s="31">
        <f t="shared" si="236"/>
        <v>0.1046909683285667</v>
      </c>
      <c r="U2559" s="31">
        <f t="shared" si="237"/>
        <v>0.89530903167143328</v>
      </c>
      <c r="V2559" s="12">
        <f t="shared" si="238"/>
        <v>-4.8027034422222045E-2</v>
      </c>
      <c r="W2559" s="12">
        <f t="shared" si="239"/>
        <v>1</v>
      </c>
    </row>
    <row r="2560" spans="1:23" x14ac:dyDescent="0.2">
      <c r="A2560" s="9">
        <v>1</v>
      </c>
      <c r="B2560" s="9">
        <v>1</v>
      </c>
      <c r="C2560" s="9">
        <v>61</v>
      </c>
      <c r="D2560" s="9">
        <v>0</v>
      </c>
      <c r="E2560" s="9">
        <v>0</v>
      </c>
      <c r="F2560" s="9">
        <v>0</v>
      </c>
      <c r="G2560" s="9">
        <v>1</v>
      </c>
      <c r="H2560" s="9">
        <v>15</v>
      </c>
      <c r="I2560" s="9">
        <v>0</v>
      </c>
      <c r="J2560" s="9">
        <v>0</v>
      </c>
      <c r="K2560" s="9">
        <v>0</v>
      </c>
      <c r="L2560" s="9">
        <v>0</v>
      </c>
      <c r="M2560" s="9">
        <v>217</v>
      </c>
      <c r="N2560" s="9">
        <v>131</v>
      </c>
      <c r="O2560" s="9">
        <v>83</v>
      </c>
      <c r="P2560" s="9">
        <v>26.46</v>
      </c>
      <c r="Q2560" s="9">
        <v>62</v>
      </c>
      <c r="R2560" s="11">
        <f t="shared" si="234"/>
        <v>-0.94923972997610306</v>
      </c>
      <c r="S2560" s="91">
        <f t="shared" si="235"/>
        <v>0.38703516286016337</v>
      </c>
      <c r="T2560" s="31">
        <f t="shared" si="236"/>
        <v>0.27903774412039406</v>
      </c>
      <c r="U2560" s="31">
        <f t="shared" si="237"/>
        <v>0.27903774412039406</v>
      </c>
      <c r="V2560" s="12">
        <f t="shared" si="238"/>
        <v>-0.55433704778546022</v>
      </c>
      <c r="W2560" s="12">
        <f t="shared" si="239"/>
        <v>1</v>
      </c>
    </row>
    <row r="2561" spans="1:23" x14ac:dyDescent="0.2">
      <c r="A2561" s="9">
        <v>0</v>
      </c>
      <c r="B2561" s="9">
        <v>1</v>
      </c>
      <c r="C2561" s="9">
        <v>60</v>
      </c>
      <c r="D2561" s="9">
        <v>0</v>
      </c>
      <c r="E2561" s="9">
        <v>0</v>
      </c>
      <c r="F2561" s="9">
        <v>1</v>
      </c>
      <c r="G2561" s="9">
        <v>0</v>
      </c>
      <c r="H2561" s="9">
        <v>0</v>
      </c>
      <c r="I2561" s="9">
        <v>0</v>
      </c>
      <c r="J2561" s="9">
        <v>0</v>
      </c>
      <c r="K2561" s="9">
        <v>0</v>
      </c>
      <c r="L2561" s="9">
        <v>0</v>
      </c>
      <c r="M2561" s="9">
        <v>224</v>
      </c>
      <c r="N2561" s="9">
        <v>143.5</v>
      </c>
      <c r="O2561" s="9">
        <v>77.5</v>
      </c>
      <c r="P2561" s="9">
        <v>26.13</v>
      </c>
      <c r="Q2561" s="9">
        <v>65</v>
      </c>
      <c r="R2561" s="11">
        <f t="shared" si="234"/>
        <v>-1.3387544027430556</v>
      </c>
      <c r="S2561" s="91">
        <f t="shared" si="235"/>
        <v>0.26217202603963485</v>
      </c>
      <c r="T2561" s="31">
        <f t="shared" si="236"/>
        <v>0.20771497120108259</v>
      </c>
      <c r="U2561" s="31">
        <f t="shared" si="237"/>
        <v>0.79228502879891738</v>
      </c>
      <c r="V2561" s="12">
        <f t="shared" si="238"/>
        <v>-0.10111855052481836</v>
      </c>
      <c r="W2561" s="12">
        <f t="shared" si="239"/>
        <v>1</v>
      </c>
    </row>
    <row r="2562" spans="1:23" x14ac:dyDescent="0.2">
      <c r="A2562" s="9">
        <v>0</v>
      </c>
      <c r="B2562" s="9">
        <v>0</v>
      </c>
      <c r="C2562" s="9">
        <v>48</v>
      </c>
      <c r="D2562" s="9">
        <v>0</v>
      </c>
      <c r="E2562" s="9">
        <v>0</v>
      </c>
      <c r="F2562" s="9">
        <v>1</v>
      </c>
      <c r="G2562" s="9">
        <v>0</v>
      </c>
      <c r="H2562" s="9">
        <v>0</v>
      </c>
      <c r="I2562" s="9">
        <v>0</v>
      </c>
      <c r="J2562" s="9">
        <v>0</v>
      </c>
      <c r="K2562" s="9">
        <v>0</v>
      </c>
      <c r="L2562" s="9">
        <v>0</v>
      </c>
      <c r="M2562" s="9">
        <v>309</v>
      </c>
      <c r="N2562" s="9">
        <v>136</v>
      </c>
      <c r="O2562" s="9">
        <v>90</v>
      </c>
      <c r="P2562" s="9">
        <v>26.83</v>
      </c>
      <c r="Q2562" s="9">
        <v>70</v>
      </c>
      <c r="R2562" s="11">
        <f t="shared" si="234"/>
        <v>-2.8483779776360318</v>
      </c>
      <c r="S2562" s="91">
        <f t="shared" si="235"/>
        <v>5.7938221791031599E-2</v>
      </c>
      <c r="T2562" s="31">
        <f t="shared" si="236"/>
        <v>5.4765222200730546E-2</v>
      </c>
      <c r="U2562" s="31">
        <f t="shared" si="237"/>
        <v>0.94523477779926945</v>
      </c>
      <c r="V2562" s="12">
        <f t="shared" si="238"/>
        <v>-2.4460307851711903E-2</v>
      </c>
      <c r="W2562" s="12">
        <f t="shared" si="239"/>
        <v>0</v>
      </c>
    </row>
    <row r="2563" spans="1:23" x14ac:dyDescent="0.2">
      <c r="A2563" s="9">
        <v>0</v>
      </c>
      <c r="B2563" s="9">
        <v>0</v>
      </c>
      <c r="C2563" s="9">
        <v>38</v>
      </c>
      <c r="D2563" s="9">
        <v>1</v>
      </c>
      <c r="E2563" s="9">
        <v>0</v>
      </c>
      <c r="F2563" s="9">
        <v>0</v>
      </c>
      <c r="G2563" s="9">
        <v>1</v>
      </c>
      <c r="H2563" s="9">
        <v>5</v>
      </c>
      <c r="I2563" s="9">
        <v>0</v>
      </c>
      <c r="J2563" s="9">
        <v>0</v>
      </c>
      <c r="K2563" s="9">
        <v>0</v>
      </c>
      <c r="L2563" s="9">
        <v>0</v>
      </c>
      <c r="M2563" s="9">
        <v>201</v>
      </c>
      <c r="N2563" s="9">
        <v>123.5</v>
      </c>
      <c r="O2563" s="9">
        <v>78</v>
      </c>
      <c r="P2563" s="9">
        <v>27.14</v>
      </c>
      <c r="Q2563" s="9">
        <v>79</v>
      </c>
      <c r="R2563" s="11">
        <f t="shared" si="234"/>
        <v>-3.3346070309720739</v>
      </c>
      <c r="S2563" s="91">
        <f t="shared" si="235"/>
        <v>3.5628584390940708E-2</v>
      </c>
      <c r="T2563" s="31">
        <f t="shared" si="236"/>
        <v>3.4402859218002457E-2</v>
      </c>
      <c r="U2563" s="31">
        <f t="shared" si="237"/>
        <v>0.96559714078199754</v>
      </c>
      <c r="V2563" s="12">
        <f t="shared" si="238"/>
        <v>-1.5204028892935326E-2</v>
      </c>
      <c r="W2563" s="12">
        <f t="shared" si="239"/>
        <v>0</v>
      </c>
    </row>
    <row r="2564" spans="1:23" x14ac:dyDescent="0.2">
      <c r="A2564" s="9">
        <v>1</v>
      </c>
      <c r="B2564" s="9">
        <v>1</v>
      </c>
      <c r="C2564" s="9">
        <v>44</v>
      </c>
      <c r="D2564" s="9">
        <v>0</v>
      </c>
      <c r="E2564" s="9">
        <v>0</v>
      </c>
      <c r="F2564" s="9">
        <v>1</v>
      </c>
      <c r="G2564" s="9">
        <v>1</v>
      </c>
      <c r="H2564" s="9">
        <v>3</v>
      </c>
      <c r="I2564" s="9">
        <v>0</v>
      </c>
      <c r="J2564" s="9">
        <v>0</v>
      </c>
      <c r="K2564" s="9">
        <v>1</v>
      </c>
      <c r="L2564" s="9">
        <v>0</v>
      </c>
      <c r="M2564" s="9">
        <v>352</v>
      </c>
      <c r="N2564" s="9">
        <v>164</v>
      </c>
      <c r="O2564" s="9">
        <v>119</v>
      </c>
      <c r="P2564" s="9">
        <v>28.92</v>
      </c>
      <c r="Q2564" s="9">
        <v>73</v>
      </c>
      <c r="R2564" s="11">
        <f t="shared" si="234"/>
        <v>-2.1895751040652218</v>
      </c>
      <c r="S2564" s="91">
        <f t="shared" si="235"/>
        <v>0.11196431169281311</v>
      </c>
      <c r="T2564" s="31">
        <f t="shared" si="236"/>
        <v>0.10069056220191348</v>
      </c>
      <c r="U2564" s="31">
        <f t="shared" si="237"/>
        <v>0.10069056220191348</v>
      </c>
      <c r="V2564" s="12">
        <f t="shared" si="238"/>
        <v>-0.99701123426977067</v>
      </c>
      <c r="W2564" s="12">
        <f t="shared" si="239"/>
        <v>1</v>
      </c>
    </row>
    <row r="2565" spans="1:23" x14ac:dyDescent="0.2">
      <c r="A2565" s="9">
        <v>0</v>
      </c>
      <c r="B2565" s="9">
        <v>0</v>
      </c>
      <c r="C2565" s="9">
        <v>49</v>
      </c>
      <c r="D2565" s="9">
        <v>1</v>
      </c>
      <c r="E2565" s="9">
        <v>0</v>
      </c>
      <c r="F2565" s="9">
        <v>0</v>
      </c>
      <c r="G2565" s="9">
        <v>0</v>
      </c>
      <c r="H2565" s="9">
        <v>0</v>
      </c>
      <c r="I2565" s="9">
        <v>0</v>
      </c>
      <c r="J2565" s="9">
        <v>0</v>
      </c>
      <c r="K2565" s="9">
        <v>1</v>
      </c>
      <c r="L2565" s="9">
        <v>0</v>
      </c>
      <c r="M2565" s="9">
        <v>233</v>
      </c>
      <c r="N2565" s="9">
        <v>149</v>
      </c>
      <c r="O2565" s="9">
        <v>91.5</v>
      </c>
      <c r="P2565" s="9">
        <v>26.03</v>
      </c>
      <c r="Q2565" s="9">
        <v>68</v>
      </c>
      <c r="R2565" s="11">
        <f t="shared" si="234"/>
        <v>-2.1471004369320807</v>
      </c>
      <c r="S2565" s="91">
        <f t="shared" si="235"/>
        <v>0.11682240107728976</v>
      </c>
      <c r="T2565" s="31">
        <f t="shared" si="236"/>
        <v>0.10460248734678187</v>
      </c>
      <c r="U2565" s="31">
        <f t="shared" si="237"/>
        <v>0.8953975126532181</v>
      </c>
      <c r="V2565" s="12">
        <f t="shared" si="238"/>
        <v>-4.7984116388225251E-2</v>
      </c>
      <c r="W2565" s="12">
        <f t="shared" si="239"/>
        <v>1</v>
      </c>
    </row>
    <row r="2566" spans="1:23" x14ac:dyDescent="0.2">
      <c r="A2566" s="9">
        <v>0</v>
      </c>
      <c r="B2566" s="9">
        <v>1</v>
      </c>
      <c r="C2566" s="9">
        <v>52</v>
      </c>
      <c r="D2566" s="9">
        <v>1</v>
      </c>
      <c r="E2566" s="9">
        <v>0</v>
      </c>
      <c r="F2566" s="9">
        <v>0</v>
      </c>
      <c r="G2566" s="9">
        <v>1</v>
      </c>
      <c r="H2566" s="9">
        <v>30</v>
      </c>
      <c r="I2566" s="9">
        <v>0</v>
      </c>
      <c r="J2566" s="9">
        <v>0</v>
      </c>
      <c r="K2566" s="9">
        <v>0</v>
      </c>
      <c r="L2566" s="9">
        <v>0</v>
      </c>
      <c r="M2566" s="9">
        <v>223</v>
      </c>
      <c r="N2566" s="9">
        <v>133</v>
      </c>
      <c r="O2566" s="9">
        <v>82</v>
      </c>
      <c r="P2566" s="9">
        <v>21.18</v>
      </c>
      <c r="Q2566" s="9">
        <v>66</v>
      </c>
      <c r="R2566" s="11">
        <f t="shared" ref="R2566:R2629" si="240">A$2+SUMPRODUCT(B$2:Q$2,B2566:Q2566)</f>
        <v>-1.1295643486721643</v>
      </c>
      <c r="S2566" s="91">
        <f t="shared" ref="S2566:S2629" si="241">EXP(R2566)</f>
        <v>0.32317401694837716</v>
      </c>
      <c r="T2566" s="31">
        <f t="shared" ref="T2566:T2629" si="242">S2566/(1+S2566)</f>
        <v>0.24424150777515274</v>
      </c>
      <c r="U2566" s="31">
        <f t="shared" ref="U2566:U2629" si="243">IF(A2566=1,T2566,1-T2566)</f>
        <v>0.75575849222484726</v>
      </c>
      <c r="V2566" s="12">
        <f t="shared" ref="V2566:V2629" si="244">LOG(U2566)</f>
        <v>-0.12161696408971658</v>
      </c>
      <c r="W2566" s="12">
        <f t="shared" ref="W2566:W2629" si="245">IF(T2566&gt;T$1,1,0)</f>
        <v>1</v>
      </c>
    </row>
    <row r="2567" spans="1:23" x14ac:dyDescent="0.2">
      <c r="A2567" s="9">
        <v>0</v>
      </c>
      <c r="B2567" s="9">
        <v>0</v>
      </c>
      <c r="C2567" s="9">
        <v>60</v>
      </c>
      <c r="D2567" s="9">
        <v>0</v>
      </c>
      <c r="E2567" s="9">
        <v>1</v>
      </c>
      <c r="F2567" s="9">
        <v>0</v>
      </c>
      <c r="G2567" s="9">
        <v>1</v>
      </c>
      <c r="H2567" s="9">
        <v>20</v>
      </c>
      <c r="I2567" s="9">
        <v>0</v>
      </c>
      <c r="J2567" s="9">
        <v>0</v>
      </c>
      <c r="K2567" s="9">
        <v>0</v>
      </c>
      <c r="L2567" s="9">
        <v>0</v>
      </c>
      <c r="M2567" s="9">
        <v>260</v>
      </c>
      <c r="N2567" s="9">
        <v>139</v>
      </c>
      <c r="O2567" s="9">
        <v>81</v>
      </c>
      <c r="P2567" s="9">
        <v>24.68</v>
      </c>
      <c r="Q2567" s="9">
        <v>74</v>
      </c>
      <c r="R2567" s="11">
        <f t="shared" si="240"/>
        <v>-1.4940702662961272</v>
      </c>
      <c r="S2567" s="91">
        <f t="shared" si="241"/>
        <v>0.22445719316722429</v>
      </c>
      <c r="T2567" s="31">
        <f t="shared" si="242"/>
        <v>0.18331158853061688</v>
      </c>
      <c r="U2567" s="31">
        <f t="shared" si="243"/>
        <v>0.81668841146938309</v>
      </c>
      <c r="V2567" s="12">
        <f t="shared" si="244"/>
        <v>-8.7943606858671933E-2</v>
      </c>
      <c r="W2567" s="12">
        <f t="shared" si="245"/>
        <v>1</v>
      </c>
    </row>
    <row r="2568" spans="1:23" x14ac:dyDescent="0.2">
      <c r="A2568" s="9">
        <v>0</v>
      </c>
      <c r="B2568" s="9">
        <v>1</v>
      </c>
      <c r="C2568" s="9">
        <v>62</v>
      </c>
      <c r="D2568" s="9">
        <v>1</v>
      </c>
      <c r="E2568" s="9">
        <v>0</v>
      </c>
      <c r="F2568" s="9">
        <v>0</v>
      </c>
      <c r="G2568" s="9">
        <v>1</v>
      </c>
      <c r="H2568" s="9">
        <v>20</v>
      </c>
      <c r="I2568" s="9">
        <v>0</v>
      </c>
      <c r="J2568" s="9">
        <v>0</v>
      </c>
      <c r="K2568" s="9">
        <v>0</v>
      </c>
      <c r="L2568" s="9">
        <v>0</v>
      </c>
      <c r="M2568" s="9">
        <v>185</v>
      </c>
      <c r="N2568" s="9">
        <v>124</v>
      </c>
      <c r="O2568" s="9">
        <v>84</v>
      </c>
      <c r="P2568" s="9">
        <v>24.53</v>
      </c>
      <c r="Q2568" s="9">
        <v>66</v>
      </c>
      <c r="R2568" s="11">
        <f t="shared" si="240"/>
        <v>-0.93788077777823364</v>
      </c>
      <c r="S2568" s="91">
        <f t="shared" si="241"/>
        <v>0.39145654034251215</v>
      </c>
      <c r="T2568" s="31">
        <f t="shared" si="242"/>
        <v>0.28132861429229666</v>
      </c>
      <c r="U2568" s="31">
        <f t="shared" si="243"/>
        <v>0.71867138570770339</v>
      </c>
      <c r="V2568" s="12">
        <f t="shared" si="244"/>
        <v>-0.14346964647014676</v>
      </c>
      <c r="W2568" s="12">
        <f t="shared" si="245"/>
        <v>1</v>
      </c>
    </row>
    <row r="2569" spans="1:23" x14ac:dyDescent="0.2">
      <c r="A2569" s="9">
        <v>1</v>
      </c>
      <c r="B2569" s="9">
        <v>1</v>
      </c>
      <c r="C2569" s="9">
        <v>58</v>
      </c>
      <c r="D2569" s="9">
        <v>0</v>
      </c>
      <c r="E2569" s="9">
        <v>0</v>
      </c>
      <c r="F2569" s="9">
        <v>0</v>
      </c>
      <c r="G2569" s="9">
        <v>0</v>
      </c>
      <c r="H2569" s="9">
        <v>0</v>
      </c>
      <c r="I2569" s="9">
        <v>0</v>
      </c>
      <c r="J2569" s="9">
        <v>0</v>
      </c>
      <c r="K2569" s="9">
        <v>1</v>
      </c>
      <c r="L2569" s="9">
        <v>0</v>
      </c>
      <c r="M2569" s="9">
        <v>320</v>
      </c>
      <c r="N2569" s="9">
        <v>139</v>
      </c>
      <c r="O2569" s="9">
        <v>81.5</v>
      </c>
      <c r="P2569" s="9">
        <v>23.65</v>
      </c>
      <c r="Q2569" s="9">
        <v>80</v>
      </c>
      <c r="R2569" s="11">
        <f t="shared" si="240"/>
        <v>-0.84838195622520818</v>
      </c>
      <c r="S2569" s="91">
        <f t="shared" si="241"/>
        <v>0.42810706782068408</v>
      </c>
      <c r="T2569" s="31">
        <f t="shared" si="242"/>
        <v>0.29977238924668503</v>
      </c>
      <c r="U2569" s="31">
        <f t="shared" si="243"/>
        <v>0.29977238924668503</v>
      </c>
      <c r="V2569" s="12">
        <f t="shared" si="244"/>
        <v>-0.52320837065390979</v>
      </c>
      <c r="W2569" s="12">
        <f t="shared" si="245"/>
        <v>1</v>
      </c>
    </row>
    <row r="2570" spans="1:23" x14ac:dyDescent="0.2">
      <c r="A2570" s="9">
        <v>0</v>
      </c>
      <c r="B2570" s="9">
        <v>0</v>
      </c>
      <c r="C2570" s="9">
        <v>48</v>
      </c>
      <c r="D2570" s="9">
        <v>0</v>
      </c>
      <c r="E2570" s="9">
        <v>1</v>
      </c>
      <c r="F2570" s="9">
        <v>0</v>
      </c>
      <c r="G2570" s="9">
        <v>1</v>
      </c>
      <c r="H2570" s="9">
        <v>20</v>
      </c>
      <c r="I2570" s="9">
        <v>0</v>
      </c>
      <c r="J2570" s="9">
        <v>0</v>
      </c>
      <c r="K2570" s="9">
        <v>0</v>
      </c>
      <c r="L2570" s="9">
        <v>0</v>
      </c>
      <c r="M2570" s="9">
        <v>246</v>
      </c>
      <c r="N2570" s="9">
        <v>113</v>
      </c>
      <c r="O2570" s="9">
        <v>87</v>
      </c>
      <c r="P2570" s="9">
        <v>18.010000000000002</v>
      </c>
      <c r="Q2570" s="9">
        <v>60</v>
      </c>
      <c r="R2570" s="11">
        <f t="shared" si="240"/>
        <v>-2.7257929980543665</v>
      </c>
      <c r="S2570" s="91">
        <f t="shared" si="241"/>
        <v>6.5494245310582108E-2</v>
      </c>
      <c r="T2570" s="31">
        <f t="shared" si="242"/>
        <v>6.1468417683937022E-2</v>
      </c>
      <c r="U2570" s="31">
        <f t="shared" si="243"/>
        <v>0.93853158231606293</v>
      </c>
      <c r="V2570" s="12">
        <f t="shared" si="244"/>
        <v>-2.7551108450400662E-2</v>
      </c>
      <c r="W2570" s="12">
        <f t="shared" si="245"/>
        <v>0</v>
      </c>
    </row>
    <row r="2571" spans="1:23" x14ac:dyDescent="0.2">
      <c r="A2571" s="9">
        <v>0</v>
      </c>
      <c r="B2571" s="9">
        <v>0</v>
      </c>
      <c r="C2571" s="9">
        <v>44</v>
      </c>
      <c r="D2571" s="9">
        <v>1</v>
      </c>
      <c r="E2571" s="9">
        <v>0</v>
      </c>
      <c r="F2571" s="9">
        <v>0</v>
      </c>
      <c r="G2571" s="9">
        <v>1</v>
      </c>
      <c r="H2571" s="9">
        <v>20</v>
      </c>
      <c r="I2571" s="9">
        <v>0</v>
      </c>
      <c r="J2571" s="9">
        <v>0</v>
      </c>
      <c r="K2571" s="9">
        <v>0</v>
      </c>
      <c r="L2571" s="9">
        <v>0</v>
      </c>
      <c r="M2571" s="9">
        <v>302</v>
      </c>
      <c r="N2571" s="9">
        <v>116</v>
      </c>
      <c r="O2571" s="9">
        <v>77</v>
      </c>
      <c r="P2571" s="9">
        <v>22.67</v>
      </c>
      <c r="Q2571" s="9">
        <v>75</v>
      </c>
      <c r="R2571" s="11">
        <f t="shared" si="240"/>
        <v>-2.6049058339588598</v>
      </c>
      <c r="S2571" s="91">
        <f t="shared" si="241"/>
        <v>7.3910096691082519E-2</v>
      </c>
      <c r="T2571" s="31">
        <f t="shared" si="242"/>
        <v>6.8823355808659697E-2</v>
      </c>
      <c r="U2571" s="31">
        <f t="shared" si="243"/>
        <v>0.93117664419134027</v>
      </c>
      <c r="V2571" s="12">
        <f t="shared" si="244"/>
        <v>-3.0967925548597765E-2</v>
      </c>
      <c r="W2571" s="12">
        <f t="shared" si="245"/>
        <v>0</v>
      </c>
    </row>
    <row r="2572" spans="1:23" x14ac:dyDescent="0.2">
      <c r="A2572" s="9">
        <v>0</v>
      </c>
      <c r="B2572" s="9">
        <v>1</v>
      </c>
      <c r="C2572" s="9">
        <v>47</v>
      </c>
      <c r="D2572" s="9">
        <v>1</v>
      </c>
      <c r="E2572" s="9">
        <v>0</v>
      </c>
      <c r="F2572" s="9">
        <v>0</v>
      </c>
      <c r="G2572" s="9">
        <v>1</v>
      </c>
      <c r="H2572" s="9">
        <v>43</v>
      </c>
      <c r="I2572" s="9">
        <v>1</v>
      </c>
      <c r="J2572" s="9">
        <v>0</v>
      </c>
      <c r="K2572" s="9">
        <v>1</v>
      </c>
      <c r="L2572" s="9">
        <v>0</v>
      </c>
      <c r="M2572" s="9">
        <v>237</v>
      </c>
      <c r="N2572" s="9">
        <v>182</v>
      </c>
      <c r="O2572" s="9">
        <v>110</v>
      </c>
      <c r="P2572" s="9">
        <v>28.88</v>
      </c>
      <c r="Q2572" s="9">
        <v>72</v>
      </c>
      <c r="R2572" s="11">
        <f t="shared" si="240"/>
        <v>-0.28201091201412343</v>
      </c>
      <c r="S2572" s="91">
        <f t="shared" si="241"/>
        <v>0.75426545393289668</v>
      </c>
      <c r="T2572" s="31">
        <f t="shared" si="242"/>
        <v>0.42996084329307466</v>
      </c>
      <c r="U2572" s="31">
        <f t="shared" si="243"/>
        <v>0.5700391567069254</v>
      </c>
      <c r="V2572" s="12">
        <f t="shared" si="244"/>
        <v>-0.24409531106844229</v>
      </c>
      <c r="W2572" s="12">
        <f t="shared" si="245"/>
        <v>1</v>
      </c>
    </row>
    <row r="2573" spans="1:23" x14ac:dyDescent="0.2">
      <c r="A2573" s="9">
        <v>0</v>
      </c>
      <c r="B2573" s="9">
        <v>0</v>
      </c>
      <c r="C2573" s="9">
        <v>44</v>
      </c>
      <c r="D2573" s="9">
        <v>0</v>
      </c>
      <c r="E2573" s="9">
        <v>0</v>
      </c>
      <c r="F2573" s="9">
        <v>0</v>
      </c>
      <c r="G2573" s="9">
        <v>0</v>
      </c>
      <c r="H2573" s="9">
        <v>0</v>
      </c>
      <c r="I2573" s="9">
        <v>0</v>
      </c>
      <c r="J2573" s="9">
        <v>0</v>
      </c>
      <c r="K2573" s="9">
        <v>0</v>
      </c>
      <c r="L2573" s="9">
        <v>0</v>
      </c>
      <c r="M2573" s="9">
        <v>216</v>
      </c>
      <c r="N2573" s="9">
        <v>113</v>
      </c>
      <c r="O2573" s="9">
        <v>74</v>
      </c>
      <c r="P2573" s="9">
        <v>22.19</v>
      </c>
      <c r="Q2573" s="9">
        <v>80</v>
      </c>
      <c r="R2573" s="11">
        <f t="shared" si="240"/>
        <v>-2.8985518888670194</v>
      </c>
      <c r="S2573" s="91">
        <f t="shared" si="241"/>
        <v>5.5102957514359348E-2</v>
      </c>
      <c r="T2573" s="31">
        <f t="shared" si="242"/>
        <v>5.2225194822856355E-2</v>
      </c>
      <c r="U2573" s="31">
        <f t="shared" si="243"/>
        <v>0.94777480517714363</v>
      </c>
      <c r="V2573" s="12">
        <f t="shared" si="244"/>
        <v>-2.3294840390757469E-2</v>
      </c>
      <c r="W2573" s="12">
        <f t="shared" si="245"/>
        <v>0</v>
      </c>
    </row>
    <row r="2574" spans="1:23" x14ac:dyDescent="0.2">
      <c r="A2574" s="9">
        <v>0</v>
      </c>
      <c r="B2574" s="9">
        <v>0</v>
      </c>
      <c r="C2574" s="9">
        <v>46</v>
      </c>
      <c r="D2574" s="9">
        <v>0</v>
      </c>
      <c r="E2574" s="9">
        <v>1</v>
      </c>
      <c r="F2574" s="9">
        <v>0</v>
      </c>
      <c r="G2574" s="9">
        <v>1</v>
      </c>
      <c r="H2574" s="9">
        <v>20</v>
      </c>
      <c r="I2574" s="9">
        <v>0</v>
      </c>
      <c r="J2574" s="9">
        <v>0</v>
      </c>
      <c r="K2574" s="9">
        <v>0</v>
      </c>
      <c r="L2574" s="9">
        <v>0</v>
      </c>
      <c r="M2574" s="9">
        <v>275</v>
      </c>
      <c r="N2574" s="9">
        <v>126</v>
      </c>
      <c r="O2574" s="9">
        <v>71</v>
      </c>
      <c r="P2574" s="9">
        <v>24.91</v>
      </c>
      <c r="Q2574" s="9">
        <v>80</v>
      </c>
      <c r="R2574" s="11">
        <f t="shared" si="240"/>
        <v>-2.4829833428294679</v>
      </c>
      <c r="S2574" s="91">
        <f t="shared" si="241"/>
        <v>8.349376314164042E-2</v>
      </c>
      <c r="T2574" s="31">
        <f t="shared" si="242"/>
        <v>7.705975427080114E-2</v>
      </c>
      <c r="U2574" s="31">
        <f t="shared" si="243"/>
        <v>0.92294024572919886</v>
      </c>
      <c r="V2574" s="12">
        <f t="shared" si="244"/>
        <v>-3.4826415756468297E-2</v>
      </c>
      <c r="W2574" s="12">
        <f t="shared" si="245"/>
        <v>0</v>
      </c>
    </row>
    <row r="2575" spans="1:23" x14ac:dyDescent="0.2">
      <c r="A2575" s="9">
        <v>0</v>
      </c>
      <c r="B2575" s="9">
        <v>0</v>
      </c>
      <c r="C2575" s="9">
        <v>37</v>
      </c>
      <c r="D2575" s="9">
        <v>1</v>
      </c>
      <c r="E2575" s="9">
        <v>0</v>
      </c>
      <c r="F2575" s="9">
        <v>0</v>
      </c>
      <c r="G2575" s="9">
        <v>0</v>
      </c>
      <c r="H2575" s="9">
        <v>0</v>
      </c>
      <c r="I2575" s="9">
        <v>0</v>
      </c>
      <c r="J2575" s="9">
        <v>0</v>
      </c>
      <c r="K2575" s="9">
        <v>0</v>
      </c>
      <c r="L2575" s="9">
        <v>0</v>
      </c>
      <c r="M2575" s="9">
        <v>192</v>
      </c>
      <c r="N2575" s="9">
        <v>112</v>
      </c>
      <c r="O2575" s="9">
        <v>67</v>
      </c>
      <c r="P2575" s="9">
        <v>24.61</v>
      </c>
      <c r="Q2575" s="9">
        <v>80</v>
      </c>
      <c r="R2575" s="11">
        <f t="shared" si="240"/>
        <v>-3.449555679886247</v>
      </c>
      <c r="S2575" s="91">
        <f t="shared" si="241"/>
        <v>3.1759744736916305E-2</v>
      </c>
      <c r="T2575" s="31">
        <f t="shared" si="242"/>
        <v>3.078211269525211E-2</v>
      </c>
      <c r="U2575" s="31">
        <f t="shared" si="243"/>
        <v>0.96921788730474789</v>
      </c>
      <c r="V2575" s="12">
        <f t="shared" si="244"/>
        <v>-1.3578579381762509E-2</v>
      </c>
      <c r="W2575" s="12">
        <f t="shared" si="245"/>
        <v>0</v>
      </c>
    </row>
    <row r="2576" spans="1:23" x14ac:dyDescent="0.2">
      <c r="A2576" s="9">
        <v>0</v>
      </c>
      <c r="B2576" s="9">
        <v>1</v>
      </c>
      <c r="C2576" s="9">
        <v>57</v>
      </c>
      <c r="D2576" s="9">
        <v>1</v>
      </c>
      <c r="E2576" s="9">
        <v>0</v>
      </c>
      <c r="F2576" s="9">
        <v>0</v>
      </c>
      <c r="G2576" s="9">
        <v>0</v>
      </c>
      <c r="H2576" s="9">
        <v>0</v>
      </c>
      <c r="I2576" s="9">
        <v>0</v>
      </c>
      <c r="J2576" s="9">
        <v>0</v>
      </c>
      <c r="K2576" s="9">
        <v>0</v>
      </c>
      <c r="L2576" s="9">
        <v>0</v>
      </c>
      <c r="M2576" s="9">
        <v>242</v>
      </c>
      <c r="N2576" s="9">
        <v>130</v>
      </c>
      <c r="O2576" s="9">
        <v>74</v>
      </c>
      <c r="P2576" s="9">
        <v>28.9</v>
      </c>
      <c r="Q2576" s="9">
        <v>60</v>
      </c>
      <c r="R2576" s="11">
        <f t="shared" si="240"/>
        <v>-1.5394631510901604</v>
      </c>
      <c r="S2576" s="91">
        <f t="shared" si="241"/>
        <v>0.21449622258613874</v>
      </c>
      <c r="T2576" s="31">
        <f t="shared" si="242"/>
        <v>0.1766133303645788</v>
      </c>
      <c r="U2576" s="31">
        <f t="shared" si="243"/>
        <v>0.82338666963542118</v>
      </c>
      <c r="V2576" s="12">
        <f t="shared" si="244"/>
        <v>-8.4396168369188049E-2</v>
      </c>
      <c r="W2576" s="12">
        <f t="shared" si="245"/>
        <v>1</v>
      </c>
    </row>
    <row r="2577" spans="1:23" x14ac:dyDescent="0.2">
      <c r="A2577" s="9">
        <v>0</v>
      </c>
      <c r="B2577" s="9">
        <v>1</v>
      </c>
      <c r="C2577" s="9">
        <v>55</v>
      </c>
      <c r="D2577" s="9">
        <v>0</v>
      </c>
      <c r="E2577" s="9">
        <v>1</v>
      </c>
      <c r="F2577" s="9">
        <v>0</v>
      </c>
      <c r="G2577" s="9">
        <v>0</v>
      </c>
      <c r="H2577" s="9">
        <v>0</v>
      </c>
      <c r="I2577" s="9">
        <v>0</v>
      </c>
      <c r="J2577" s="9">
        <v>0</v>
      </c>
      <c r="K2577" s="9">
        <v>0</v>
      </c>
      <c r="L2577" s="9">
        <v>0</v>
      </c>
      <c r="M2577" s="9">
        <v>202</v>
      </c>
      <c r="N2577" s="9">
        <v>104</v>
      </c>
      <c r="O2577" s="9">
        <v>76</v>
      </c>
      <c r="P2577" s="9">
        <v>31.68</v>
      </c>
      <c r="Q2577" s="9">
        <v>62</v>
      </c>
      <c r="R2577" s="11">
        <f t="shared" si="240"/>
        <v>-2.3312743999000167</v>
      </c>
      <c r="S2577" s="91">
        <f t="shared" si="241"/>
        <v>9.7171832374390879E-2</v>
      </c>
      <c r="T2577" s="31">
        <f t="shared" si="242"/>
        <v>8.8565737386915228E-2</v>
      </c>
      <c r="U2577" s="31">
        <f t="shared" si="243"/>
        <v>0.9114342626130848</v>
      </c>
      <c r="V2577" s="12">
        <f t="shared" si="244"/>
        <v>-4.0274649459835853E-2</v>
      </c>
      <c r="W2577" s="12">
        <f t="shared" si="245"/>
        <v>0</v>
      </c>
    </row>
    <row r="2578" spans="1:23" x14ac:dyDescent="0.2">
      <c r="A2578" s="9">
        <v>0</v>
      </c>
      <c r="B2578" s="9">
        <v>0</v>
      </c>
      <c r="C2578" s="9">
        <v>54</v>
      </c>
      <c r="D2578" s="9">
        <v>1</v>
      </c>
      <c r="E2578" s="9">
        <v>0</v>
      </c>
      <c r="F2578" s="9">
        <v>0</v>
      </c>
      <c r="G2578" s="9">
        <v>0</v>
      </c>
      <c r="H2578" s="9">
        <v>0</v>
      </c>
      <c r="I2578" s="9">
        <v>0</v>
      </c>
      <c r="J2578" s="9">
        <v>0</v>
      </c>
      <c r="K2578" s="9">
        <v>0</v>
      </c>
      <c r="L2578" s="9">
        <v>0</v>
      </c>
      <c r="M2578" s="9">
        <v>241</v>
      </c>
      <c r="N2578" s="9">
        <v>106</v>
      </c>
      <c r="O2578" s="9">
        <v>77</v>
      </c>
      <c r="P2578" s="9">
        <v>27.64</v>
      </c>
      <c r="Q2578" s="9">
        <v>78</v>
      </c>
      <c r="R2578" s="11">
        <f t="shared" si="240"/>
        <v>-2.5559139095858416</v>
      </c>
      <c r="S2578" s="91">
        <f t="shared" si="241"/>
        <v>7.7621260827258703E-2</v>
      </c>
      <c r="T2578" s="31">
        <f t="shared" si="242"/>
        <v>7.2030186902280594E-2</v>
      </c>
      <c r="U2578" s="31">
        <f t="shared" si="243"/>
        <v>0.92796981309771942</v>
      </c>
      <c r="V2578" s="12">
        <f t="shared" si="244"/>
        <v>-3.2466151171567294E-2</v>
      </c>
      <c r="W2578" s="12">
        <f t="shared" si="245"/>
        <v>0</v>
      </c>
    </row>
    <row r="2579" spans="1:23" x14ac:dyDescent="0.2">
      <c r="A2579" s="9">
        <v>0</v>
      </c>
      <c r="B2579" s="9">
        <v>0</v>
      </c>
      <c r="C2579" s="9">
        <v>55</v>
      </c>
      <c r="D2579" s="9">
        <v>0</v>
      </c>
      <c r="E2579" s="9">
        <v>1</v>
      </c>
      <c r="F2579" s="9">
        <v>0</v>
      </c>
      <c r="G2579" s="9">
        <v>0</v>
      </c>
      <c r="H2579" s="9">
        <v>0</v>
      </c>
      <c r="I2579" s="9">
        <v>0</v>
      </c>
      <c r="J2579" s="9">
        <v>0</v>
      </c>
      <c r="K2579" s="9">
        <v>1</v>
      </c>
      <c r="L2579" s="9">
        <v>0</v>
      </c>
      <c r="M2579" s="9">
        <v>309</v>
      </c>
      <c r="N2579" s="9">
        <v>177.5</v>
      </c>
      <c r="O2579" s="9">
        <v>110</v>
      </c>
      <c r="P2579" s="9">
        <v>22.89</v>
      </c>
      <c r="Q2579" s="9">
        <v>63</v>
      </c>
      <c r="R2579" s="11">
        <f t="shared" si="240"/>
        <v>-1.6510776001644096</v>
      </c>
      <c r="S2579" s="91">
        <f t="shared" si="241"/>
        <v>0.19184306707390772</v>
      </c>
      <c r="T2579" s="31">
        <f t="shared" si="242"/>
        <v>0.16096336201787151</v>
      </c>
      <c r="U2579" s="31">
        <f t="shared" si="243"/>
        <v>0.83903663798212846</v>
      </c>
      <c r="V2579" s="12">
        <f t="shared" si="244"/>
        <v>-7.6219074539528489E-2</v>
      </c>
      <c r="W2579" s="12">
        <f t="shared" si="245"/>
        <v>1</v>
      </c>
    </row>
    <row r="2580" spans="1:23" x14ac:dyDescent="0.2">
      <c r="A2580" s="9">
        <v>0</v>
      </c>
      <c r="B2580" s="9">
        <v>0</v>
      </c>
      <c r="C2580" s="9">
        <v>46</v>
      </c>
      <c r="D2580" s="9">
        <v>1</v>
      </c>
      <c r="E2580" s="9">
        <v>0</v>
      </c>
      <c r="F2580" s="9">
        <v>0</v>
      </c>
      <c r="G2580" s="9">
        <v>1</v>
      </c>
      <c r="H2580" s="9">
        <v>43</v>
      </c>
      <c r="I2580" s="9">
        <v>0</v>
      </c>
      <c r="J2580" s="9">
        <v>0</v>
      </c>
      <c r="K2580" s="9">
        <v>0</v>
      </c>
      <c r="L2580" s="9">
        <v>0</v>
      </c>
      <c r="M2580" s="9">
        <v>262</v>
      </c>
      <c r="N2580" s="9">
        <v>121</v>
      </c>
      <c r="O2580" s="9">
        <v>78</v>
      </c>
      <c r="P2580" s="9">
        <v>24.24</v>
      </c>
      <c r="Q2580" s="9">
        <v>75</v>
      </c>
      <c r="R2580" s="11">
        <f t="shared" si="240"/>
        <v>-1.8682004853373302</v>
      </c>
      <c r="S2580" s="91">
        <f t="shared" si="241"/>
        <v>0.15440125929989329</v>
      </c>
      <c r="T2580" s="31">
        <f t="shared" si="242"/>
        <v>0.13375007871485917</v>
      </c>
      <c r="U2580" s="31">
        <f t="shared" si="243"/>
        <v>0.86624992128514089</v>
      </c>
      <c r="V2580" s="12">
        <f t="shared" si="244"/>
        <v>-6.235679184383728E-2</v>
      </c>
      <c r="W2580" s="12">
        <f t="shared" si="245"/>
        <v>1</v>
      </c>
    </row>
    <row r="2581" spans="1:23" x14ac:dyDescent="0.2">
      <c r="A2581" s="9">
        <v>0</v>
      </c>
      <c r="B2581" s="9">
        <v>0</v>
      </c>
      <c r="C2581" s="9">
        <v>39</v>
      </c>
      <c r="D2581" s="9">
        <v>0</v>
      </c>
      <c r="E2581" s="9">
        <v>1</v>
      </c>
      <c r="F2581" s="9">
        <v>0</v>
      </c>
      <c r="G2581" s="9">
        <v>0</v>
      </c>
      <c r="H2581" s="9">
        <v>0</v>
      </c>
      <c r="I2581" s="9">
        <v>0</v>
      </c>
      <c r="J2581" s="9">
        <v>0</v>
      </c>
      <c r="K2581" s="9">
        <v>0</v>
      </c>
      <c r="L2581" s="9">
        <v>0</v>
      </c>
      <c r="M2581" s="9">
        <v>197</v>
      </c>
      <c r="N2581" s="9">
        <v>134</v>
      </c>
      <c r="O2581" s="9">
        <v>78</v>
      </c>
      <c r="P2581" s="9">
        <v>30.36</v>
      </c>
      <c r="Q2581" s="9">
        <v>100</v>
      </c>
      <c r="R2581" s="11">
        <f t="shared" si="240"/>
        <v>-3.2474443520965131</v>
      </c>
      <c r="S2581" s="91">
        <f t="shared" si="241"/>
        <v>3.8873427786307743E-2</v>
      </c>
      <c r="T2581" s="31">
        <f t="shared" si="242"/>
        <v>3.7418829615405144E-2</v>
      </c>
      <c r="U2581" s="31">
        <f t="shared" si="243"/>
        <v>0.9625811703845949</v>
      </c>
      <c r="V2581" s="12">
        <f t="shared" si="244"/>
        <v>-1.6562638064903483E-2</v>
      </c>
      <c r="W2581" s="12">
        <f t="shared" si="245"/>
        <v>0</v>
      </c>
    </row>
    <row r="2582" spans="1:23" x14ac:dyDescent="0.2">
      <c r="A2582" s="9">
        <v>0</v>
      </c>
      <c r="B2582" s="9">
        <v>0</v>
      </c>
      <c r="C2582" s="9">
        <v>37</v>
      </c>
      <c r="D2582" s="9">
        <v>1</v>
      </c>
      <c r="E2582" s="9">
        <v>0</v>
      </c>
      <c r="F2582" s="9">
        <v>0</v>
      </c>
      <c r="G2582" s="9">
        <v>0</v>
      </c>
      <c r="H2582" s="9">
        <v>0</v>
      </c>
      <c r="I2582" s="9">
        <v>0</v>
      </c>
      <c r="J2582" s="9">
        <v>0</v>
      </c>
      <c r="K2582" s="9">
        <v>0</v>
      </c>
      <c r="L2582" s="9">
        <v>0</v>
      </c>
      <c r="M2582" s="9">
        <v>209</v>
      </c>
      <c r="N2582" s="9">
        <v>110</v>
      </c>
      <c r="O2582" s="9">
        <v>77.5</v>
      </c>
      <c r="P2582" s="9">
        <v>17.93</v>
      </c>
      <c r="Q2582" s="9">
        <v>77</v>
      </c>
      <c r="R2582" s="11">
        <f t="shared" si="240"/>
        <v>-3.496251896920147</v>
      </c>
      <c r="S2582" s="91">
        <f t="shared" si="241"/>
        <v>3.031077870397875E-2</v>
      </c>
      <c r="T2582" s="31">
        <f t="shared" si="242"/>
        <v>2.9419063966414565E-2</v>
      </c>
      <c r="U2582" s="31">
        <f t="shared" si="243"/>
        <v>0.97058093603358542</v>
      </c>
      <c r="V2582" s="12">
        <f t="shared" si="244"/>
        <v>-1.2968243266691914E-2</v>
      </c>
      <c r="W2582" s="12">
        <f t="shared" si="245"/>
        <v>0</v>
      </c>
    </row>
    <row r="2583" spans="1:23" x14ac:dyDescent="0.2">
      <c r="A2583" s="9">
        <v>0</v>
      </c>
      <c r="B2583" s="9">
        <v>0</v>
      </c>
      <c r="C2583" s="9">
        <v>43</v>
      </c>
      <c r="D2583" s="9">
        <v>0</v>
      </c>
      <c r="E2583" s="9">
        <v>0</v>
      </c>
      <c r="F2583" s="9">
        <v>0</v>
      </c>
      <c r="G2583" s="9">
        <v>1</v>
      </c>
      <c r="H2583" s="9">
        <v>30</v>
      </c>
      <c r="I2583" s="9">
        <v>0</v>
      </c>
      <c r="J2583" s="9">
        <v>0</v>
      </c>
      <c r="K2583" s="9">
        <v>0</v>
      </c>
      <c r="L2583" s="9">
        <v>0</v>
      </c>
      <c r="M2583" s="9">
        <v>235</v>
      </c>
      <c r="N2583" s="9">
        <v>128.5</v>
      </c>
      <c r="O2583" s="9">
        <v>80</v>
      </c>
      <c r="P2583" s="9">
        <v>18.829999999999998</v>
      </c>
      <c r="Q2583" s="9">
        <v>90</v>
      </c>
      <c r="R2583" s="11">
        <f t="shared" si="240"/>
        <v>-2.0409702271128509</v>
      </c>
      <c r="S2583" s="91">
        <f t="shared" si="241"/>
        <v>0.12990261467855022</v>
      </c>
      <c r="T2583" s="31">
        <f t="shared" si="242"/>
        <v>0.11496797422272241</v>
      </c>
      <c r="U2583" s="31">
        <f t="shared" si="243"/>
        <v>0.88503202577727758</v>
      </c>
      <c r="V2583" s="12">
        <f t="shared" si="244"/>
        <v>-5.3041013633588603E-2</v>
      </c>
      <c r="W2583" s="12">
        <f t="shared" si="245"/>
        <v>1</v>
      </c>
    </row>
    <row r="2584" spans="1:23" x14ac:dyDescent="0.2">
      <c r="A2584" s="9">
        <v>0</v>
      </c>
      <c r="B2584" s="9">
        <v>1</v>
      </c>
      <c r="C2584" s="9">
        <v>46</v>
      </c>
      <c r="D2584" s="9">
        <v>1</v>
      </c>
      <c r="E2584" s="9">
        <v>0</v>
      </c>
      <c r="F2584" s="9">
        <v>0</v>
      </c>
      <c r="G2584" s="9">
        <v>1</v>
      </c>
      <c r="H2584" s="9">
        <v>30</v>
      </c>
      <c r="I2584" s="9">
        <v>0</v>
      </c>
      <c r="J2584" s="9">
        <v>0</v>
      </c>
      <c r="K2584" s="9">
        <v>0</v>
      </c>
      <c r="L2584" s="9">
        <v>1</v>
      </c>
      <c r="M2584" s="9">
        <v>217</v>
      </c>
      <c r="N2584" s="9">
        <v>115</v>
      </c>
      <c r="O2584" s="9">
        <v>72</v>
      </c>
      <c r="P2584" s="9">
        <v>21.34</v>
      </c>
      <c r="Q2584" s="9">
        <v>90</v>
      </c>
      <c r="R2584" s="11">
        <f t="shared" si="240"/>
        <v>-1.4750780406008888</v>
      </c>
      <c r="S2584" s="91">
        <f t="shared" si="241"/>
        <v>0.22876087371254472</v>
      </c>
      <c r="T2584" s="31">
        <f t="shared" si="242"/>
        <v>0.18617200352528546</v>
      </c>
      <c r="U2584" s="31">
        <f t="shared" si="243"/>
        <v>0.8138279964747146</v>
      </c>
      <c r="V2584" s="12">
        <f t="shared" si="244"/>
        <v>-8.9467374073120512E-2</v>
      </c>
      <c r="W2584" s="12">
        <f t="shared" si="245"/>
        <v>1</v>
      </c>
    </row>
    <row r="2585" spans="1:23" x14ac:dyDescent="0.2">
      <c r="A2585" s="9">
        <v>0</v>
      </c>
      <c r="B2585" s="9">
        <v>0</v>
      </c>
      <c r="C2585" s="9">
        <v>68</v>
      </c>
      <c r="D2585" s="9">
        <v>0</v>
      </c>
      <c r="E2585" s="9">
        <v>0</v>
      </c>
      <c r="F2585" s="9">
        <v>1</v>
      </c>
      <c r="G2585" s="9">
        <v>0</v>
      </c>
      <c r="H2585" s="9">
        <v>0</v>
      </c>
      <c r="I2585" s="9">
        <v>0</v>
      </c>
      <c r="J2585" s="9">
        <v>0</v>
      </c>
      <c r="K2585" s="9">
        <v>1</v>
      </c>
      <c r="L2585" s="9">
        <v>0</v>
      </c>
      <c r="M2585" s="9">
        <v>241</v>
      </c>
      <c r="N2585" s="9">
        <v>154</v>
      </c>
      <c r="O2585" s="9">
        <v>96</v>
      </c>
      <c r="P2585" s="9">
        <v>30.12</v>
      </c>
      <c r="Q2585" s="9">
        <v>103</v>
      </c>
      <c r="R2585" s="11">
        <f t="shared" si="240"/>
        <v>-0.95225063257054199</v>
      </c>
      <c r="S2585" s="91">
        <f t="shared" si="241"/>
        <v>0.38587159026507517</v>
      </c>
      <c r="T2585" s="31">
        <f t="shared" si="242"/>
        <v>0.27843242691140646</v>
      </c>
      <c r="U2585" s="31">
        <f t="shared" si="243"/>
        <v>0.72156757308859354</v>
      </c>
      <c r="V2585" s="12">
        <f t="shared" si="244"/>
        <v>-0.14172299201977617</v>
      </c>
      <c r="W2585" s="12">
        <f t="shared" si="245"/>
        <v>1</v>
      </c>
    </row>
    <row r="2586" spans="1:23" x14ac:dyDescent="0.2">
      <c r="A2586" s="9">
        <v>1</v>
      </c>
      <c r="B2586" s="9">
        <v>1</v>
      </c>
      <c r="C2586" s="9">
        <v>41</v>
      </c>
      <c r="D2586" s="9">
        <v>1</v>
      </c>
      <c r="E2586" s="9">
        <v>0</v>
      </c>
      <c r="F2586" s="9">
        <v>0</v>
      </c>
      <c r="G2586" s="9">
        <v>1</v>
      </c>
      <c r="H2586" s="9">
        <v>20</v>
      </c>
      <c r="I2586" s="9">
        <v>0</v>
      </c>
      <c r="J2586" s="9">
        <v>0</v>
      </c>
      <c r="K2586" s="9">
        <v>1</v>
      </c>
      <c r="L2586" s="9">
        <v>0</v>
      </c>
      <c r="M2586" s="9">
        <v>260</v>
      </c>
      <c r="N2586" s="9">
        <v>151</v>
      </c>
      <c r="O2586" s="9">
        <v>85</v>
      </c>
      <c r="P2586" s="9">
        <v>33.08</v>
      </c>
      <c r="Q2586" s="9">
        <v>95</v>
      </c>
      <c r="R2586" s="11">
        <f t="shared" si="240"/>
        <v>-1.5864972044890671</v>
      </c>
      <c r="S2586" s="91">
        <f t="shared" si="241"/>
        <v>0.20464117395398895</v>
      </c>
      <c r="T2586" s="31">
        <f t="shared" si="242"/>
        <v>0.16987728659671827</v>
      </c>
      <c r="U2586" s="31">
        <f t="shared" si="243"/>
        <v>0.16987728659671827</v>
      </c>
      <c r="V2586" s="12">
        <f t="shared" si="244"/>
        <v>-0.76986468449254042</v>
      </c>
      <c r="W2586" s="12">
        <f t="shared" si="245"/>
        <v>1</v>
      </c>
    </row>
    <row r="2587" spans="1:23" x14ac:dyDescent="0.2">
      <c r="A2587" s="9">
        <v>0</v>
      </c>
      <c r="B2587" s="9">
        <v>0</v>
      </c>
      <c r="C2587" s="9">
        <v>55</v>
      </c>
      <c r="D2587" s="9">
        <v>0</v>
      </c>
      <c r="E2587" s="9">
        <v>1</v>
      </c>
      <c r="F2587" s="9">
        <v>0</v>
      </c>
      <c r="G2587" s="9">
        <v>1</v>
      </c>
      <c r="H2587" s="9">
        <v>9</v>
      </c>
      <c r="I2587" s="9">
        <v>0</v>
      </c>
      <c r="J2587" s="9">
        <v>0</v>
      </c>
      <c r="K2587" s="9">
        <v>1</v>
      </c>
      <c r="L2587" s="9">
        <v>0</v>
      </c>
      <c r="M2587" s="9">
        <v>265</v>
      </c>
      <c r="N2587" s="9">
        <v>154</v>
      </c>
      <c r="O2587" s="9">
        <v>87</v>
      </c>
      <c r="P2587" s="9">
        <v>20.92</v>
      </c>
      <c r="Q2587" s="9">
        <v>96</v>
      </c>
      <c r="R2587" s="11">
        <f t="shared" si="240"/>
        <v>-1.4964532991671851</v>
      </c>
      <c r="S2587" s="91">
        <f t="shared" si="241"/>
        <v>0.22392294112068345</v>
      </c>
      <c r="T2587" s="31">
        <f t="shared" si="242"/>
        <v>0.18295509757799677</v>
      </c>
      <c r="U2587" s="31">
        <f t="shared" si="243"/>
        <v>0.81704490242200323</v>
      </c>
      <c r="V2587" s="12">
        <f t="shared" si="244"/>
        <v>-8.7754075244531285E-2</v>
      </c>
      <c r="W2587" s="12">
        <f t="shared" si="245"/>
        <v>1</v>
      </c>
    </row>
    <row r="2588" spans="1:23" x14ac:dyDescent="0.2">
      <c r="A2588" s="9">
        <v>0</v>
      </c>
      <c r="B2588" s="9">
        <v>1</v>
      </c>
      <c r="C2588" s="9">
        <v>39</v>
      </c>
      <c r="D2588" s="9">
        <v>0</v>
      </c>
      <c r="E2588" s="9">
        <v>1</v>
      </c>
      <c r="F2588" s="9">
        <v>0</v>
      </c>
      <c r="G2588" s="9">
        <v>1</v>
      </c>
      <c r="H2588" s="9">
        <v>30</v>
      </c>
      <c r="I2588" s="9">
        <v>0</v>
      </c>
      <c r="J2588" s="9">
        <v>0</v>
      </c>
      <c r="K2588" s="9">
        <v>1</v>
      </c>
      <c r="L2588" s="9">
        <v>0</v>
      </c>
      <c r="M2588" s="9">
        <v>186</v>
      </c>
      <c r="N2588" s="9">
        <v>162</v>
      </c>
      <c r="O2588" s="9">
        <v>109</v>
      </c>
      <c r="P2588" s="9">
        <v>29.72</v>
      </c>
      <c r="Q2588" s="9">
        <v>90</v>
      </c>
      <c r="R2588" s="11">
        <f t="shared" si="240"/>
        <v>-1.7281373060913676</v>
      </c>
      <c r="S2588" s="91">
        <f t="shared" si="241"/>
        <v>0.17761494430700309</v>
      </c>
      <c r="T2588" s="31">
        <f t="shared" si="242"/>
        <v>0.15082599381542755</v>
      </c>
      <c r="U2588" s="31">
        <f t="shared" si="243"/>
        <v>0.84917400618457251</v>
      </c>
      <c r="V2588" s="12">
        <f t="shared" si="244"/>
        <v>-7.1003308363061526E-2</v>
      </c>
      <c r="W2588" s="12">
        <f t="shared" si="245"/>
        <v>1</v>
      </c>
    </row>
    <row r="2589" spans="1:23" x14ac:dyDescent="0.2">
      <c r="A2589" s="9">
        <v>0</v>
      </c>
      <c r="B2589" s="9">
        <v>0</v>
      </c>
      <c r="C2589" s="9">
        <v>41</v>
      </c>
      <c r="D2589" s="9">
        <v>0</v>
      </c>
      <c r="E2589" s="9">
        <v>1</v>
      </c>
      <c r="F2589" s="9">
        <v>0</v>
      </c>
      <c r="G2589" s="9">
        <v>1</v>
      </c>
      <c r="H2589" s="9">
        <v>9</v>
      </c>
      <c r="I2589" s="9">
        <v>0</v>
      </c>
      <c r="J2589" s="9">
        <v>0</v>
      </c>
      <c r="K2589" s="9">
        <v>0</v>
      </c>
      <c r="L2589" s="9">
        <v>0</v>
      </c>
      <c r="M2589" s="9">
        <v>206</v>
      </c>
      <c r="N2589" s="9">
        <v>122</v>
      </c>
      <c r="O2589" s="9">
        <v>78</v>
      </c>
      <c r="P2589" s="9">
        <v>22.54</v>
      </c>
      <c r="Q2589" s="9">
        <v>85</v>
      </c>
      <c r="R2589" s="11">
        <f t="shared" si="240"/>
        <v>-3.1698784705840195</v>
      </c>
      <c r="S2589" s="91">
        <f t="shared" si="241"/>
        <v>4.2008702886364345E-2</v>
      </c>
      <c r="T2589" s="31">
        <f t="shared" si="242"/>
        <v>4.031511710986696E-2</v>
      </c>
      <c r="U2589" s="31">
        <f t="shared" si="243"/>
        <v>0.95968488289013298</v>
      </c>
      <c r="V2589" s="12">
        <f t="shared" si="244"/>
        <v>-1.7871346218535342E-2</v>
      </c>
      <c r="W2589" s="12">
        <f t="shared" si="245"/>
        <v>0</v>
      </c>
    </row>
    <row r="2590" spans="1:23" x14ac:dyDescent="0.2">
      <c r="A2590" s="9">
        <v>0</v>
      </c>
      <c r="B2590" s="9">
        <v>0</v>
      </c>
      <c r="C2590" s="9">
        <v>46</v>
      </c>
      <c r="D2590" s="9">
        <v>1</v>
      </c>
      <c r="E2590" s="9">
        <v>0</v>
      </c>
      <c r="F2590" s="9">
        <v>0</v>
      </c>
      <c r="G2590" s="9">
        <v>1</v>
      </c>
      <c r="H2590" s="9">
        <v>15</v>
      </c>
      <c r="I2590" s="9">
        <v>0</v>
      </c>
      <c r="J2590" s="9">
        <v>0</v>
      </c>
      <c r="K2590" s="9">
        <v>0</v>
      </c>
      <c r="L2590" s="9">
        <v>0</v>
      </c>
      <c r="M2590" s="9">
        <v>210</v>
      </c>
      <c r="N2590" s="9">
        <v>117</v>
      </c>
      <c r="O2590" s="9">
        <v>78.5</v>
      </c>
      <c r="P2590" s="9">
        <v>22.54</v>
      </c>
      <c r="Q2590" s="9">
        <v>72</v>
      </c>
      <c r="R2590" s="11">
        <f t="shared" si="240"/>
        <v>-2.6419962325336099</v>
      </c>
      <c r="S2590" s="91">
        <f t="shared" si="241"/>
        <v>7.1218957959236606E-2</v>
      </c>
      <c r="T2590" s="31">
        <f t="shared" si="242"/>
        <v>6.6484034314436322E-2</v>
      </c>
      <c r="U2590" s="31">
        <f t="shared" si="243"/>
        <v>0.93351596568556372</v>
      </c>
      <c r="V2590" s="12">
        <f t="shared" si="244"/>
        <v>-2.9878250023583977E-2</v>
      </c>
      <c r="W2590" s="12">
        <f t="shared" si="245"/>
        <v>0</v>
      </c>
    </row>
    <row r="2591" spans="1:23" x14ac:dyDescent="0.2">
      <c r="A2591" s="9">
        <v>0</v>
      </c>
      <c r="B2591" s="9">
        <v>1</v>
      </c>
      <c r="C2591" s="9">
        <v>48</v>
      </c>
      <c r="D2591" s="9">
        <v>0</v>
      </c>
      <c r="E2591" s="9">
        <v>0</v>
      </c>
      <c r="F2591" s="9">
        <v>0</v>
      </c>
      <c r="G2591" s="9">
        <v>1</v>
      </c>
      <c r="H2591" s="9">
        <v>5</v>
      </c>
      <c r="I2591" s="9">
        <v>0</v>
      </c>
      <c r="J2591" s="9">
        <v>0</v>
      </c>
      <c r="K2591" s="9">
        <v>0</v>
      </c>
      <c r="L2591" s="9">
        <v>0</v>
      </c>
      <c r="M2591" s="9">
        <v>150</v>
      </c>
      <c r="N2591" s="9">
        <v>123</v>
      </c>
      <c r="O2591" s="9">
        <v>72.5</v>
      </c>
      <c r="P2591" s="9">
        <v>25.1</v>
      </c>
      <c r="Q2591" s="9">
        <v>78</v>
      </c>
      <c r="R2591" s="11">
        <f t="shared" si="240"/>
        <v>-1.9888310944798029</v>
      </c>
      <c r="S2591" s="91">
        <f t="shared" si="241"/>
        <v>0.13685530290553169</v>
      </c>
      <c r="T2591" s="31">
        <f t="shared" si="242"/>
        <v>0.1203805819049813</v>
      </c>
      <c r="U2591" s="31">
        <f t="shared" si="243"/>
        <v>0.87961941809501876</v>
      </c>
      <c r="V2591" s="12">
        <f t="shared" si="244"/>
        <v>-5.5705191909665233E-2</v>
      </c>
      <c r="W2591" s="12">
        <f t="shared" si="245"/>
        <v>1</v>
      </c>
    </row>
    <row r="2592" spans="1:23" x14ac:dyDescent="0.2">
      <c r="A2592" s="9">
        <v>0</v>
      </c>
      <c r="B2592" s="9">
        <v>0</v>
      </c>
      <c r="C2592" s="9">
        <v>53</v>
      </c>
      <c r="D2592" s="9">
        <v>1</v>
      </c>
      <c r="E2592" s="9">
        <v>0</v>
      </c>
      <c r="F2592" s="9">
        <v>0</v>
      </c>
      <c r="G2592" s="9">
        <v>1</v>
      </c>
      <c r="H2592" s="9">
        <v>20</v>
      </c>
      <c r="I2592" s="9">
        <v>0</v>
      </c>
      <c r="J2592" s="9">
        <v>0</v>
      </c>
      <c r="K2592" s="9">
        <v>0</v>
      </c>
      <c r="L2592" s="9">
        <v>0</v>
      </c>
      <c r="M2592" s="9">
        <v>222</v>
      </c>
      <c r="N2592" s="9">
        <v>123</v>
      </c>
      <c r="O2592" s="9">
        <v>82</v>
      </c>
      <c r="P2592" s="9">
        <v>25.52</v>
      </c>
      <c r="Q2592" s="9">
        <v>72</v>
      </c>
      <c r="R2592" s="11">
        <f t="shared" si="240"/>
        <v>-2.0354463388736921</v>
      </c>
      <c r="S2592" s="91">
        <f t="shared" si="241"/>
        <v>0.1306221677396919</v>
      </c>
      <c r="T2592" s="31">
        <f t="shared" si="242"/>
        <v>0.11553122826242482</v>
      </c>
      <c r="U2592" s="31">
        <f t="shared" si="243"/>
        <v>0.88446877173757521</v>
      </c>
      <c r="V2592" s="12">
        <f t="shared" si="244"/>
        <v>-5.3317496277685512E-2</v>
      </c>
      <c r="W2592" s="12">
        <f t="shared" si="245"/>
        <v>1</v>
      </c>
    </row>
    <row r="2593" spans="1:23" x14ac:dyDescent="0.2">
      <c r="A2593" s="9">
        <v>0</v>
      </c>
      <c r="B2593" s="9">
        <v>0</v>
      </c>
      <c r="C2593" s="9">
        <v>58</v>
      </c>
      <c r="D2593" s="9">
        <v>1</v>
      </c>
      <c r="E2593" s="9">
        <v>0</v>
      </c>
      <c r="F2593" s="9">
        <v>0</v>
      </c>
      <c r="G2593" s="9">
        <v>0</v>
      </c>
      <c r="H2593" s="9">
        <v>0</v>
      </c>
      <c r="I2593" s="9">
        <v>0</v>
      </c>
      <c r="J2593" s="9">
        <v>0</v>
      </c>
      <c r="K2593" s="9">
        <v>0</v>
      </c>
      <c r="L2593" s="9">
        <v>0</v>
      </c>
      <c r="M2593" s="9">
        <v>292</v>
      </c>
      <c r="N2593" s="9">
        <v>110</v>
      </c>
      <c r="O2593" s="9">
        <v>83</v>
      </c>
      <c r="P2593" s="9">
        <v>26.98</v>
      </c>
      <c r="Q2593" s="9">
        <v>65</v>
      </c>
      <c r="R2593" s="11">
        <f t="shared" si="240"/>
        <v>-2.3355338238845311</v>
      </c>
      <c r="S2593" s="91">
        <f t="shared" si="241"/>
        <v>9.6758816570102282E-2</v>
      </c>
      <c r="T2593" s="31">
        <f t="shared" si="242"/>
        <v>8.8222510827582368E-2</v>
      </c>
      <c r="U2593" s="31">
        <f t="shared" si="243"/>
        <v>0.91177748917241763</v>
      </c>
      <c r="V2593" s="12">
        <f t="shared" si="244"/>
        <v>-4.0111134275847164E-2</v>
      </c>
      <c r="W2593" s="12">
        <f t="shared" si="245"/>
        <v>0</v>
      </c>
    </row>
    <row r="2594" spans="1:23" x14ac:dyDescent="0.2">
      <c r="A2594" s="9">
        <v>1</v>
      </c>
      <c r="B2594" s="9">
        <v>1</v>
      </c>
      <c r="C2594" s="9">
        <v>57</v>
      </c>
      <c r="D2594" s="9">
        <v>0</v>
      </c>
      <c r="E2594" s="9">
        <v>1</v>
      </c>
      <c r="F2594" s="9">
        <v>0</v>
      </c>
      <c r="G2594" s="9">
        <v>1</v>
      </c>
      <c r="H2594" s="9">
        <v>15</v>
      </c>
      <c r="I2594" s="9">
        <v>0</v>
      </c>
      <c r="J2594" s="9">
        <v>0</v>
      </c>
      <c r="K2594" s="9">
        <v>0</v>
      </c>
      <c r="L2594" s="9">
        <v>0</v>
      </c>
      <c r="M2594" s="9">
        <v>221</v>
      </c>
      <c r="N2594" s="9">
        <v>117</v>
      </c>
      <c r="O2594" s="9">
        <v>72</v>
      </c>
      <c r="P2594" s="9">
        <v>25.51</v>
      </c>
      <c r="Q2594" s="9">
        <v>75</v>
      </c>
      <c r="R2594" s="11">
        <f t="shared" si="240"/>
        <v>-1.5445950670648232</v>
      </c>
      <c r="S2594" s="91">
        <f t="shared" si="241"/>
        <v>0.21339826571584486</v>
      </c>
      <c r="T2594" s="31">
        <f t="shared" si="242"/>
        <v>0.17586827980996861</v>
      </c>
      <c r="U2594" s="31">
        <f t="shared" si="243"/>
        <v>0.17586827980996861</v>
      </c>
      <c r="V2594" s="12">
        <f t="shared" si="244"/>
        <v>-0.75481248428190684</v>
      </c>
      <c r="W2594" s="12">
        <f t="shared" si="245"/>
        <v>1</v>
      </c>
    </row>
    <row r="2595" spans="1:23" x14ac:dyDescent="0.2">
      <c r="A2595" s="9">
        <v>1</v>
      </c>
      <c r="B2595" s="9">
        <v>1</v>
      </c>
      <c r="C2595" s="9">
        <v>40</v>
      </c>
      <c r="D2595" s="9">
        <v>0</v>
      </c>
      <c r="E2595" s="9">
        <v>0</v>
      </c>
      <c r="F2595" s="9">
        <v>0</v>
      </c>
      <c r="G2595" s="9">
        <v>0</v>
      </c>
      <c r="H2595" s="9">
        <v>0</v>
      </c>
      <c r="I2595" s="9">
        <v>0</v>
      </c>
      <c r="J2595" s="9">
        <v>0</v>
      </c>
      <c r="K2595" s="9">
        <v>0</v>
      </c>
      <c r="L2595" s="9">
        <v>0</v>
      </c>
      <c r="M2595" s="9">
        <v>161</v>
      </c>
      <c r="N2595" s="9">
        <v>122</v>
      </c>
      <c r="O2595" s="9">
        <v>85</v>
      </c>
      <c r="P2595" s="9">
        <v>30.8</v>
      </c>
      <c r="Q2595" s="9">
        <v>75</v>
      </c>
      <c r="R2595" s="11">
        <f t="shared" si="240"/>
        <v>-2.7381777806191776</v>
      </c>
      <c r="S2595" s="91">
        <f t="shared" si="241"/>
        <v>6.4688115498233556E-2</v>
      </c>
      <c r="T2595" s="31">
        <f t="shared" si="242"/>
        <v>6.0757807433552483E-2</v>
      </c>
      <c r="U2595" s="31">
        <f t="shared" si="243"/>
        <v>6.0757807433552483E-2</v>
      </c>
      <c r="V2595" s="12">
        <f t="shared" si="244"/>
        <v>-1.2163979069075153</v>
      </c>
      <c r="W2595" s="12">
        <f t="shared" si="245"/>
        <v>0</v>
      </c>
    </row>
    <row r="2596" spans="1:23" x14ac:dyDescent="0.2">
      <c r="A2596" s="9">
        <v>0</v>
      </c>
      <c r="B2596" s="9">
        <v>0</v>
      </c>
      <c r="C2596" s="9">
        <v>49</v>
      </c>
      <c r="D2596" s="9">
        <v>0</v>
      </c>
      <c r="E2596" s="9">
        <v>0</v>
      </c>
      <c r="F2596" s="9">
        <v>1</v>
      </c>
      <c r="G2596" s="9">
        <v>0</v>
      </c>
      <c r="H2596" s="9">
        <v>0</v>
      </c>
      <c r="I2596" s="9">
        <v>0</v>
      </c>
      <c r="J2596" s="9">
        <v>0</v>
      </c>
      <c r="K2596" s="9">
        <v>0</v>
      </c>
      <c r="L2596" s="9">
        <v>0</v>
      </c>
      <c r="M2596" s="9">
        <v>273</v>
      </c>
      <c r="N2596" s="9">
        <v>154</v>
      </c>
      <c r="O2596" s="9">
        <v>80</v>
      </c>
      <c r="P2596" s="9">
        <v>20.260000000000002</v>
      </c>
      <c r="Q2596" s="9">
        <v>75</v>
      </c>
      <c r="R2596" s="11">
        <f t="shared" si="240"/>
        <v>-2.312316701219479</v>
      </c>
      <c r="S2596" s="91">
        <f t="shared" si="241"/>
        <v>9.903155906428443E-2</v>
      </c>
      <c r="T2596" s="31">
        <f t="shared" si="242"/>
        <v>9.0108021236987856E-2</v>
      </c>
      <c r="U2596" s="31">
        <f t="shared" si="243"/>
        <v>0.9098919787630122</v>
      </c>
      <c r="V2596" s="12">
        <f t="shared" si="244"/>
        <v>-4.101016351601619E-2</v>
      </c>
      <c r="W2596" s="12">
        <f t="shared" si="245"/>
        <v>0</v>
      </c>
    </row>
    <row r="2597" spans="1:23" x14ac:dyDescent="0.2">
      <c r="A2597" s="9">
        <v>0</v>
      </c>
      <c r="B2597" s="9">
        <v>0</v>
      </c>
      <c r="C2597" s="9">
        <v>43</v>
      </c>
      <c r="D2597" s="9">
        <v>0</v>
      </c>
      <c r="E2597" s="9">
        <v>1</v>
      </c>
      <c r="F2597" s="9">
        <v>0</v>
      </c>
      <c r="G2597" s="9">
        <v>1</v>
      </c>
      <c r="H2597" s="9">
        <v>20</v>
      </c>
      <c r="I2597" s="9">
        <v>0</v>
      </c>
      <c r="J2597" s="9">
        <v>0</v>
      </c>
      <c r="K2597" s="9">
        <v>0</v>
      </c>
      <c r="L2597" s="9">
        <v>0</v>
      </c>
      <c r="M2597" s="9">
        <v>291</v>
      </c>
      <c r="N2597" s="9">
        <v>106</v>
      </c>
      <c r="O2597" s="9">
        <v>65</v>
      </c>
      <c r="P2597" s="9">
        <v>23.83</v>
      </c>
      <c r="Q2597" s="9">
        <v>68</v>
      </c>
      <c r="R2597" s="11">
        <f t="shared" si="240"/>
        <v>-2.9805613608175623</v>
      </c>
      <c r="S2597" s="91">
        <f t="shared" si="241"/>
        <v>5.0764328759726925E-2</v>
      </c>
      <c r="T2597" s="31">
        <f t="shared" si="242"/>
        <v>4.8311812049850189E-2</v>
      </c>
      <c r="U2597" s="31">
        <f t="shared" si="243"/>
        <v>0.95168818795014976</v>
      </c>
      <c r="V2597" s="12">
        <f t="shared" si="244"/>
        <v>-2.1505320979499316E-2</v>
      </c>
      <c r="W2597" s="12">
        <f t="shared" si="245"/>
        <v>0</v>
      </c>
    </row>
    <row r="2598" spans="1:23" x14ac:dyDescent="0.2">
      <c r="A2598" s="9">
        <v>0</v>
      </c>
      <c r="B2598" s="9">
        <v>1</v>
      </c>
      <c r="C2598" s="9">
        <v>37</v>
      </c>
      <c r="D2598" s="9">
        <v>0</v>
      </c>
      <c r="E2598" s="9">
        <v>1</v>
      </c>
      <c r="F2598" s="9">
        <v>0</v>
      </c>
      <c r="G2598" s="9">
        <v>0</v>
      </c>
      <c r="H2598" s="9">
        <v>0</v>
      </c>
      <c r="I2598" s="9">
        <v>0</v>
      </c>
      <c r="J2598" s="9">
        <v>0</v>
      </c>
      <c r="K2598" s="9">
        <v>0</v>
      </c>
      <c r="L2598" s="9">
        <v>0</v>
      </c>
      <c r="M2598" s="9">
        <v>212</v>
      </c>
      <c r="N2598" s="9">
        <v>114.5</v>
      </c>
      <c r="O2598" s="9">
        <v>77</v>
      </c>
      <c r="P2598" s="9">
        <v>31.22</v>
      </c>
      <c r="Q2598" s="9">
        <v>87</v>
      </c>
      <c r="R2598" s="11">
        <f t="shared" si="240"/>
        <v>-3.2042339552291184</v>
      </c>
      <c r="S2598" s="91">
        <f t="shared" si="241"/>
        <v>4.0589983475904159E-2</v>
      </c>
      <c r="T2598" s="31">
        <f t="shared" si="242"/>
        <v>3.900670208290935E-2</v>
      </c>
      <c r="U2598" s="31">
        <f t="shared" si="243"/>
        <v>0.96099329791709065</v>
      </c>
      <c r="V2598" s="12">
        <f t="shared" si="244"/>
        <v>-1.7279641142874488E-2</v>
      </c>
      <c r="W2598" s="12">
        <f t="shared" si="245"/>
        <v>0</v>
      </c>
    </row>
    <row r="2599" spans="1:23" x14ac:dyDescent="0.2">
      <c r="A2599" s="9">
        <v>0</v>
      </c>
      <c r="B2599" s="9">
        <v>0</v>
      </c>
      <c r="C2599" s="9">
        <v>43</v>
      </c>
      <c r="D2599" s="9">
        <v>0</v>
      </c>
      <c r="E2599" s="9">
        <v>1</v>
      </c>
      <c r="F2599" s="9">
        <v>0</v>
      </c>
      <c r="G2599" s="9">
        <v>1</v>
      </c>
      <c r="H2599" s="9">
        <v>20</v>
      </c>
      <c r="I2599" s="9">
        <v>0</v>
      </c>
      <c r="J2599" s="9">
        <v>0</v>
      </c>
      <c r="K2599" s="9">
        <v>0</v>
      </c>
      <c r="L2599" s="9">
        <v>0</v>
      </c>
      <c r="M2599" s="9">
        <v>276</v>
      </c>
      <c r="N2599" s="9">
        <v>99</v>
      </c>
      <c r="O2599" s="9">
        <v>62</v>
      </c>
      <c r="P2599" s="9">
        <v>22.17</v>
      </c>
      <c r="Q2599" s="9">
        <v>60</v>
      </c>
      <c r="R2599" s="11">
        <f t="shared" si="240"/>
        <v>-3.0891305744794137</v>
      </c>
      <c r="S2599" s="91">
        <f t="shared" si="241"/>
        <v>4.5541532167482961E-2</v>
      </c>
      <c r="T2599" s="31">
        <f t="shared" si="242"/>
        <v>4.3557841335171141E-2</v>
      </c>
      <c r="U2599" s="31">
        <f t="shared" si="243"/>
        <v>0.95644215866482885</v>
      </c>
      <c r="V2599" s="12">
        <f t="shared" si="244"/>
        <v>-1.9341289026390689E-2</v>
      </c>
      <c r="W2599" s="12">
        <f t="shared" si="245"/>
        <v>0</v>
      </c>
    </row>
    <row r="2600" spans="1:23" x14ac:dyDescent="0.2">
      <c r="A2600" s="9">
        <v>0</v>
      </c>
      <c r="B2600" s="9">
        <v>0</v>
      </c>
      <c r="C2600" s="9">
        <v>46</v>
      </c>
      <c r="D2600" s="9">
        <v>0</v>
      </c>
      <c r="E2600" s="9">
        <v>0</v>
      </c>
      <c r="F2600" s="9">
        <v>1</v>
      </c>
      <c r="G2600" s="9">
        <v>1</v>
      </c>
      <c r="H2600" s="9">
        <v>25</v>
      </c>
      <c r="I2600" s="9">
        <v>0</v>
      </c>
      <c r="J2600" s="9">
        <v>0</v>
      </c>
      <c r="K2600" s="9">
        <v>0</v>
      </c>
      <c r="L2600" s="9">
        <v>0</v>
      </c>
      <c r="M2600" s="9">
        <v>165</v>
      </c>
      <c r="N2600" s="9">
        <v>99.5</v>
      </c>
      <c r="O2600" s="9">
        <v>66</v>
      </c>
      <c r="P2600" s="9">
        <v>21.67</v>
      </c>
      <c r="Q2600" s="9">
        <v>72</v>
      </c>
      <c r="R2600" s="11">
        <f t="shared" si="240"/>
        <v>-2.7830351884524074</v>
      </c>
      <c r="S2600" s="91">
        <f t="shared" si="241"/>
        <v>6.1850494288077845E-2</v>
      </c>
      <c r="T2600" s="31">
        <f t="shared" si="242"/>
        <v>5.824783679132322E-2</v>
      </c>
      <c r="U2600" s="31">
        <f t="shared" si="243"/>
        <v>0.94175216320867683</v>
      </c>
      <c r="V2600" s="12">
        <f t="shared" si="244"/>
        <v>-2.6063373547298881E-2</v>
      </c>
      <c r="W2600" s="12">
        <f t="shared" si="245"/>
        <v>0</v>
      </c>
    </row>
    <row r="2601" spans="1:23" x14ac:dyDescent="0.2">
      <c r="A2601" s="9">
        <v>1</v>
      </c>
      <c r="B2601" s="9">
        <v>0</v>
      </c>
      <c r="C2601" s="9">
        <v>62</v>
      </c>
      <c r="D2601" s="9">
        <v>0</v>
      </c>
      <c r="E2601" s="9">
        <v>1</v>
      </c>
      <c r="F2601" s="9">
        <v>0</v>
      </c>
      <c r="G2601" s="9">
        <v>0</v>
      </c>
      <c r="H2601" s="9">
        <v>0</v>
      </c>
      <c r="I2601" s="9">
        <v>0</v>
      </c>
      <c r="J2601" s="9">
        <v>0</v>
      </c>
      <c r="K2601" s="9">
        <v>1</v>
      </c>
      <c r="L2601" s="9">
        <v>0</v>
      </c>
      <c r="M2601" s="9">
        <v>276</v>
      </c>
      <c r="N2601" s="9">
        <v>185</v>
      </c>
      <c r="O2601" s="9">
        <v>95</v>
      </c>
      <c r="P2601" s="9">
        <v>26.21</v>
      </c>
      <c r="Q2601" s="9">
        <v>80</v>
      </c>
      <c r="R2601" s="11">
        <f t="shared" si="240"/>
        <v>-0.9023022634429827</v>
      </c>
      <c r="S2601" s="91">
        <f t="shared" si="241"/>
        <v>0.40563470594389628</v>
      </c>
      <c r="T2601" s="31">
        <f t="shared" si="242"/>
        <v>0.28857761140118476</v>
      </c>
      <c r="U2601" s="31">
        <f t="shared" si="243"/>
        <v>0.28857761140118476</v>
      </c>
      <c r="V2601" s="12">
        <f t="shared" si="244"/>
        <v>-0.53973736562676067</v>
      </c>
      <c r="W2601" s="12">
        <f t="shared" si="245"/>
        <v>1</v>
      </c>
    </row>
    <row r="2602" spans="1:23" x14ac:dyDescent="0.2">
      <c r="A2602" s="9">
        <v>0</v>
      </c>
      <c r="B2602" s="9">
        <v>0</v>
      </c>
      <c r="C2602" s="9">
        <v>53</v>
      </c>
      <c r="D2602" s="9">
        <v>0</v>
      </c>
      <c r="E2602" s="9">
        <v>1</v>
      </c>
      <c r="F2602" s="9">
        <v>0</v>
      </c>
      <c r="G2602" s="9">
        <v>0</v>
      </c>
      <c r="H2602" s="9">
        <v>0</v>
      </c>
      <c r="I2602" s="9">
        <v>0</v>
      </c>
      <c r="J2602" s="9">
        <v>0</v>
      </c>
      <c r="K2602" s="9">
        <v>1</v>
      </c>
      <c r="L2602" s="9">
        <v>0</v>
      </c>
      <c r="M2602" s="9">
        <v>366</v>
      </c>
      <c r="N2602" s="9">
        <v>148</v>
      </c>
      <c r="O2602" s="9">
        <v>88</v>
      </c>
      <c r="P2602" s="9">
        <v>32.520000000000003</v>
      </c>
      <c r="Q2602" s="9">
        <v>85</v>
      </c>
      <c r="R2602" s="11">
        <f t="shared" si="240"/>
        <v>-2.0220840974063128</v>
      </c>
      <c r="S2602" s="91">
        <f t="shared" si="241"/>
        <v>0.13237928606136776</v>
      </c>
      <c r="T2602" s="31">
        <f t="shared" si="242"/>
        <v>0.11690366266042211</v>
      </c>
      <c r="U2602" s="31">
        <f t="shared" si="243"/>
        <v>0.88309633733957793</v>
      </c>
      <c r="V2602" s="12">
        <f t="shared" si="244"/>
        <v>-5.3991916475894117E-2</v>
      </c>
      <c r="W2602" s="12">
        <f t="shared" si="245"/>
        <v>1</v>
      </c>
    </row>
    <row r="2603" spans="1:23" x14ac:dyDescent="0.2">
      <c r="A2603" s="9">
        <v>0</v>
      </c>
      <c r="B2603" s="9">
        <v>0</v>
      </c>
      <c r="C2603" s="9">
        <v>61</v>
      </c>
      <c r="D2603" s="9">
        <v>0</v>
      </c>
      <c r="E2603" s="9">
        <v>1</v>
      </c>
      <c r="F2603" s="9">
        <v>0</v>
      </c>
      <c r="G2603" s="9">
        <v>0</v>
      </c>
      <c r="H2603" s="9">
        <v>0</v>
      </c>
      <c r="I2603" s="9">
        <v>0</v>
      </c>
      <c r="J2603" s="9">
        <v>0</v>
      </c>
      <c r="K2603" s="9">
        <v>0</v>
      </c>
      <c r="L2603" s="9">
        <v>0</v>
      </c>
      <c r="M2603" s="9">
        <v>310</v>
      </c>
      <c r="N2603" s="9">
        <v>108</v>
      </c>
      <c r="O2603" s="9">
        <v>70</v>
      </c>
      <c r="P2603" s="9">
        <v>30.23</v>
      </c>
      <c r="Q2603" s="9">
        <v>60</v>
      </c>
      <c r="R2603" s="11">
        <f t="shared" si="240"/>
        <v>-2.325294981196798</v>
      </c>
      <c r="S2603" s="91">
        <f t="shared" si="241"/>
        <v>9.7754604027838213E-2</v>
      </c>
      <c r="T2603" s="31">
        <f t="shared" si="242"/>
        <v>8.9049596029167941E-2</v>
      </c>
      <c r="U2603" s="31">
        <f t="shared" si="243"/>
        <v>0.91095040397083205</v>
      </c>
      <c r="V2603" s="12">
        <f t="shared" si="244"/>
        <v>-4.0505267229116508E-2</v>
      </c>
      <c r="W2603" s="12">
        <f t="shared" si="245"/>
        <v>0</v>
      </c>
    </row>
    <row r="2604" spans="1:23" x14ac:dyDescent="0.2">
      <c r="A2604" s="9">
        <v>0</v>
      </c>
      <c r="B2604" s="9">
        <v>1</v>
      </c>
      <c r="C2604" s="9">
        <v>35</v>
      </c>
      <c r="D2604" s="9">
        <v>0</v>
      </c>
      <c r="E2604" s="9">
        <v>1</v>
      </c>
      <c r="F2604" s="9">
        <v>0</v>
      </c>
      <c r="G2604" s="9">
        <v>0</v>
      </c>
      <c r="H2604" s="9">
        <v>0</v>
      </c>
      <c r="I2604" s="9">
        <v>0</v>
      </c>
      <c r="J2604" s="9">
        <v>0</v>
      </c>
      <c r="K2604" s="9">
        <v>1</v>
      </c>
      <c r="L2604" s="9">
        <v>0</v>
      </c>
      <c r="M2604" s="9">
        <v>245</v>
      </c>
      <c r="N2604" s="9">
        <v>159</v>
      </c>
      <c r="O2604" s="9">
        <v>95.5</v>
      </c>
      <c r="P2604" s="9">
        <v>26.23</v>
      </c>
      <c r="Q2604" s="9">
        <v>110</v>
      </c>
      <c r="R2604" s="11">
        <f t="shared" si="240"/>
        <v>-2.3653303825749639</v>
      </c>
      <c r="S2604" s="91">
        <f t="shared" si="241"/>
        <v>9.3918266283550142E-2</v>
      </c>
      <c r="T2604" s="31">
        <f t="shared" si="242"/>
        <v>8.5854920955498487E-2</v>
      </c>
      <c r="U2604" s="31">
        <f t="shared" si="243"/>
        <v>0.91414507904450149</v>
      </c>
      <c r="V2604" s="12">
        <f t="shared" si="244"/>
        <v>-3.8984874256924471E-2</v>
      </c>
      <c r="W2604" s="12">
        <f t="shared" si="245"/>
        <v>0</v>
      </c>
    </row>
    <row r="2605" spans="1:23" x14ac:dyDescent="0.2">
      <c r="A2605" s="9">
        <v>1</v>
      </c>
      <c r="B2605" s="9">
        <v>0</v>
      </c>
      <c r="C2605" s="9">
        <v>49</v>
      </c>
      <c r="D2605" s="9">
        <v>1</v>
      </c>
      <c r="E2605" s="9">
        <v>0</v>
      </c>
      <c r="F2605" s="9">
        <v>0</v>
      </c>
      <c r="G2605" s="9">
        <v>0</v>
      </c>
      <c r="H2605" s="9">
        <v>0</v>
      </c>
      <c r="I2605" s="9">
        <v>1</v>
      </c>
      <c r="J2605" s="9">
        <v>0</v>
      </c>
      <c r="K2605" s="9">
        <v>1</v>
      </c>
      <c r="L2605" s="9">
        <v>0</v>
      </c>
      <c r="M2605" s="9">
        <v>184</v>
      </c>
      <c r="N2605" s="9">
        <v>121</v>
      </c>
      <c r="O2605" s="9">
        <v>82</v>
      </c>
      <c r="P2605" s="9">
        <v>21.14</v>
      </c>
      <c r="Q2605" s="9">
        <v>60</v>
      </c>
      <c r="R2605" s="11">
        <f t="shared" si="240"/>
        <v>-2.3158674297027124</v>
      </c>
      <c r="S2605" s="91">
        <f t="shared" si="241"/>
        <v>9.868054842729472E-2</v>
      </c>
      <c r="T2605" s="31">
        <f t="shared" si="242"/>
        <v>8.9817325489698438E-2</v>
      </c>
      <c r="U2605" s="31">
        <f t="shared" si="243"/>
        <v>8.9817325489698438E-2</v>
      </c>
      <c r="V2605" s="12">
        <f t="shared" si="244"/>
        <v>-1.046639881163296</v>
      </c>
      <c r="W2605" s="12">
        <f t="shared" si="245"/>
        <v>0</v>
      </c>
    </row>
    <row r="2606" spans="1:23" x14ac:dyDescent="0.2">
      <c r="A2606" s="9">
        <v>0</v>
      </c>
      <c r="B2606" s="9">
        <v>1</v>
      </c>
      <c r="C2606" s="9">
        <v>56</v>
      </c>
      <c r="D2606" s="9">
        <v>0</v>
      </c>
      <c r="E2606" s="9">
        <v>1</v>
      </c>
      <c r="F2606" s="9">
        <v>0</v>
      </c>
      <c r="G2606" s="9">
        <v>1</v>
      </c>
      <c r="H2606" s="9">
        <v>20</v>
      </c>
      <c r="I2606" s="9">
        <v>0</v>
      </c>
      <c r="J2606" s="9">
        <v>0</v>
      </c>
      <c r="K2606" s="9">
        <v>0</v>
      </c>
      <c r="L2606" s="9">
        <v>0</v>
      </c>
      <c r="M2606" s="9">
        <v>186</v>
      </c>
      <c r="N2606" s="9">
        <v>116</v>
      </c>
      <c r="O2606" s="9">
        <v>67</v>
      </c>
      <c r="P2606" s="9">
        <v>24.62</v>
      </c>
      <c r="Q2606" s="9">
        <v>70</v>
      </c>
      <c r="R2606" s="11">
        <f t="shared" si="240"/>
        <v>-1.4839513984887418</v>
      </c>
      <c r="S2606" s="91">
        <f t="shared" si="241"/>
        <v>0.22673997594378123</v>
      </c>
      <c r="T2606" s="31">
        <f t="shared" si="242"/>
        <v>0.18483132561922172</v>
      </c>
      <c r="U2606" s="31">
        <f t="shared" si="243"/>
        <v>0.81516867438077822</v>
      </c>
      <c r="V2606" s="12">
        <f t="shared" si="244"/>
        <v>-8.8752517918420037E-2</v>
      </c>
      <c r="W2606" s="12">
        <f t="shared" si="245"/>
        <v>1</v>
      </c>
    </row>
    <row r="2607" spans="1:23" x14ac:dyDescent="0.2">
      <c r="A2607" s="9">
        <v>0</v>
      </c>
      <c r="B2607" s="9">
        <v>0</v>
      </c>
      <c r="C2607" s="9">
        <v>67</v>
      </c>
      <c r="D2607" s="9">
        <v>1</v>
      </c>
      <c r="E2607" s="9">
        <v>0</v>
      </c>
      <c r="F2607" s="9">
        <v>0</v>
      </c>
      <c r="G2607" s="9">
        <v>1</v>
      </c>
      <c r="H2607" s="9">
        <v>9</v>
      </c>
      <c r="I2607" s="9">
        <v>0</v>
      </c>
      <c r="J2607" s="9">
        <v>0</v>
      </c>
      <c r="K2607" s="9">
        <v>1</v>
      </c>
      <c r="L2607" s="9">
        <v>0</v>
      </c>
      <c r="M2607" s="9">
        <v>234</v>
      </c>
      <c r="N2607" s="9">
        <v>185</v>
      </c>
      <c r="O2607" s="9">
        <v>110</v>
      </c>
      <c r="P2607" s="9">
        <v>19.53</v>
      </c>
      <c r="Q2607" s="9">
        <v>100</v>
      </c>
      <c r="R2607" s="11">
        <f t="shared" si="240"/>
        <v>-0.20605699243388909</v>
      </c>
      <c r="S2607" s="91">
        <f t="shared" si="241"/>
        <v>0.81378669527681968</v>
      </c>
      <c r="T2607" s="31">
        <f t="shared" si="242"/>
        <v>0.44866725365003285</v>
      </c>
      <c r="U2607" s="31">
        <f t="shared" si="243"/>
        <v>0.5513327463499671</v>
      </c>
      <c r="V2607" s="12">
        <f t="shared" si="244"/>
        <v>-0.25858621187998942</v>
      </c>
      <c r="W2607" s="12">
        <f t="shared" si="245"/>
        <v>1</v>
      </c>
    </row>
    <row r="2608" spans="1:23" x14ac:dyDescent="0.2">
      <c r="A2608" s="9">
        <v>0</v>
      </c>
      <c r="B2608" s="9">
        <v>0</v>
      </c>
      <c r="C2608" s="9">
        <v>54</v>
      </c>
      <c r="D2608" s="9">
        <v>1</v>
      </c>
      <c r="E2608" s="9">
        <v>0</v>
      </c>
      <c r="F2608" s="9">
        <v>0</v>
      </c>
      <c r="G2608" s="9">
        <v>0</v>
      </c>
      <c r="H2608" s="9">
        <v>0</v>
      </c>
      <c r="I2608" s="9">
        <v>0</v>
      </c>
      <c r="J2608" s="9">
        <v>0</v>
      </c>
      <c r="K2608" s="9">
        <v>1</v>
      </c>
      <c r="L2608" s="9">
        <v>0</v>
      </c>
      <c r="M2608" s="9">
        <v>207</v>
      </c>
      <c r="N2608" s="9">
        <v>158</v>
      </c>
      <c r="O2608" s="9">
        <v>89</v>
      </c>
      <c r="P2608" s="9">
        <v>31.44</v>
      </c>
      <c r="Q2608" s="9">
        <v>67</v>
      </c>
      <c r="R2608" s="11">
        <f t="shared" si="240"/>
        <v>-1.7466348064262531</v>
      </c>
      <c r="S2608" s="91">
        <f t="shared" si="241"/>
        <v>0.174359711466816</v>
      </c>
      <c r="T2608" s="31">
        <f t="shared" si="242"/>
        <v>0.14847215019751883</v>
      </c>
      <c r="U2608" s="31">
        <f t="shared" si="243"/>
        <v>0.8515278498024812</v>
      </c>
      <c r="V2608" s="12">
        <f t="shared" si="244"/>
        <v>-6.9801143570141611E-2</v>
      </c>
      <c r="W2608" s="12">
        <f t="shared" si="245"/>
        <v>1</v>
      </c>
    </row>
    <row r="2609" spans="1:23" x14ac:dyDescent="0.2">
      <c r="A2609" s="9">
        <v>0</v>
      </c>
      <c r="B2609" s="9">
        <v>0</v>
      </c>
      <c r="C2609" s="9">
        <v>39</v>
      </c>
      <c r="D2609" s="9">
        <v>0</v>
      </c>
      <c r="E2609" s="9">
        <v>0</v>
      </c>
      <c r="F2609" s="9">
        <v>1</v>
      </c>
      <c r="G2609" s="9">
        <v>1</v>
      </c>
      <c r="H2609" s="9">
        <v>20</v>
      </c>
      <c r="I2609" s="9">
        <v>0</v>
      </c>
      <c r="J2609" s="9">
        <v>0</v>
      </c>
      <c r="K2609" s="9">
        <v>0</v>
      </c>
      <c r="L2609" s="9">
        <v>0</v>
      </c>
      <c r="M2609" s="9">
        <v>190</v>
      </c>
      <c r="N2609" s="9">
        <v>85</v>
      </c>
      <c r="O2609" s="9">
        <v>70</v>
      </c>
      <c r="P2609" s="9">
        <v>22.43</v>
      </c>
      <c r="Q2609" s="9">
        <v>88</v>
      </c>
      <c r="R2609" s="11">
        <f t="shared" si="240"/>
        <v>-3.534173166859357</v>
      </c>
      <c r="S2609" s="91">
        <f t="shared" si="241"/>
        <v>2.9182876386000096E-2</v>
      </c>
      <c r="T2609" s="31">
        <f t="shared" si="242"/>
        <v>2.8355384699438893E-2</v>
      </c>
      <c r="U2609" s="31">
        <f t="shared" si="243"/>
        <v>0.97164461530056112</v>
      </c>
      <c r="V2609" s="12">
        <f t="shared" si="244"/>
        <v>-1.2492551777585941E-2</v>
      </c>
      <c r="W2609" s="12">
        <f t="shared" si="245"/>
        <v>0</v>
      </c>
    </row>
    <row r="2610" spans="1:23" x14ac:dyDescent="0.2">
      <c r="A2610" s="9">
        <v>0</v>
      </c>
      <c r="B2610" s="9">
        <v>1</v>
      </c>
      <c r="C2610" s="9">
        <v>42</v>
      </c>
      <c r="D2610" s="9">
        <v>1</v>
      </c>
      <c r="E2610" s="9">
        <v>0</v>
      </c>
      <c r="F2610" s="9">
        <v>0</v>
      </c>
      <c r="G2610" s="9">
        <v>1</v>
      </c>
      <c r="H2610" s="9">
        <v>18</v>
      </c>
      <c r="I2610" s="9">
        <v>0</v>
      </c>
      <c r="J2610" s="9">
        <v>0</v>
      </c>
      <c r="K2610" s="9">
        <v>0</v>
      </c>
      <c r="L2610" s="9">
        <v>0</v>
      </c>
      <c r="M2610" s="9">
        <v>196</v>
      </c>
      <c r="N2610" s="9">
        <v>123</v>
      </c>
      <c r="O2610" s="9">
        <v>73</v>
      </c>
      <c r="P2610" s="9">
        <v>22.06</v>
      </c>
      <c r="Q2610" s="9">
        <v>66</v>
      </c>
      <c r="R2610" s="11">
        <f t="shared" si="240"/>
        <v>-2.1751656885122523</v>
      </c>
      <c r="S2610" s="91">
        <f t="shared" si="241"/>
        <v>0.11358933166414049</v>
      </c>
      <c r="T2610" s="31">
        <f t="shared" si="242"/>
        <v>0.10200289140197971</v>
      </c>
      <c r="U2610" s="31">
        <f t="shared" si="243"/>
        <v>0.89799710859802029</v>
      </c>
      <c r="V2610" s="12">
        <f t="shared" si="244"/>
        <v>-4.6725061686756157E-2</v>
      </c>
      <c r="W2610" s="12">
        <f t="shared" si="245"/>
        <v>1</v>
      </c>
    </row>
    <row r="2611" spans="1:23" x14ac:dyDescent="0.2">
      <c r="A2611" s="9">
        <v>0</v>
      </c>
      <c r="B2611" s="9">
        <v>0</v>
      </c>
      <c r="C2611" s="9">
        <v>65</v>
      </c>
      <c r="D2611" s="9">
        <v>1</v>
      </c>
      <c r="E2611" s="9">
        <v>0</v>
      </c>
      <c r="F2611" s="9">
        <v>0</v>
      </c>
      <c r="G2611" s="9">
        <v>1</v>
      </c>
      <c r="H2611" s="9">
        <v>3</v>
      </c>
      <c r="I2611" s="9">
        <v>0</v>
      </c>
      <c r="J2611" s="9">
        <v>0</v>
      </c>
      <c r="K2611" s="9">
        <v>0</v>
      </c>
      <c r="L2611" s="9">
        <v>0</v>
      </c>
      <c r="M2611" s="9">
        <v>217</v>
      </c>
      <c r="N2611" s="9">
        <v>169</v>
      </c>
      <c r="O2611" s="9">
        <v>111</v>
      </c>
      <c r="P2611" s="9">
        <v>32.54</v>
      </c>
      <c r="Q2611" s="9">
        <v>65</v>
      </c>
      <c r="R2611" s="11">
        <f t="shared" si="240"/>
        <v>-1.3647964430439732</v>
      </c>
      <c r="S2611" s="91">
        <f t="shared" si="241"/>
        <v>0.25543266579237356</v>
      </c>
      <c r="T2611" s="31">
        <f t="shared" si="242"/>
        <v>0.20346186040264913</v>
      </c>
      <c r="U2611" s="31">
        <f t="shared" si="243"/>
        <v>0.79653813959735087</v>
      </c>
      <c r="V2611" s="12">
        <f t="shared" si="244"/>
        <v>-9.8793424608470098E-2</v>
      </c>
      <c r="W2611" s="12">
        <f t="shared" si="245"/>
        <v>1</v>
      </c>
    </row>
    <row r="2612" spans="1:23" x14ac:dyDescent="0.2">
      <c r="A2612" s="9">
        <v>0</v>
      </c>
      <c r="B2612" s="9">
        <v>0</v>
      </c>
      <c r="C2612" s="9">
        <v>41</v>
      </c>
      <c r="D2612" s="9">
        <v>1</v>
      </c>
      <c r="E2612" s="9">
        <v>0</v>
      </c>
      <c r="F2612" s="9">
        <v>0</v>
      </c>
      <c r="G2612" s="9">
        <v>0</v>
      </c>
      <c r="H2612" s="9">
        <v>0</v>
      </c>
      <c r="I2612" s="9">
        <v>0</v>
      </c>
      <c r="J2612" s="9">
        <v>0</v>
      </c>
      <c r="K2612" s="9">
        <v>0</v>
      </c>
      <c r="L2612" s="9">
        <v>0</v>
      </c>
      <c r="M2612" s="9">
        <v>199</v>
      </c>
      <c r="N2612" s="9">
        <v>117</v>
      </c>
      <c r="O2612" s="9">
        <v>86</v>
      </c>
      <c r="P2612" s="9">
        <v>34.54</v>
      </c>
      <c r="Q2612" s="9">
        <v>72</v>
      </c>
      <c r="R2612" s="11">
        <f t="shared" si="240"/>
        <v>-3.4585580194263166</v>
      </c>
      <c r="S2612" s="91">
        <f t="shared" si="241"/>
        <v>3.1475115816422851E-2</v>
      </c>
      <c r="T2612" s="31">
        <f t="shared" si="242"/>
        <v>3.0514663256330701E-2</v>
      </c>
      <c r="U2612" s="31">
        <f t="shared" si="243"/>
        <v>0.96948533674366932</v>
      </c>
      <c r="V2612" s="12">
        <f t="shared" si="244"/>
        <v>-1.3458755145842608E-2</v>
      </c>
      <c r="W2612" s="12">
        <f t="shared" si="245"/>
        <v>0</v>
      </c>
    </row>
    <row r="2613" spans="1:23" x14ac:dyDescent="0.2">
      <c r="A2613" s="9">
        <v>0</v>
      </c>
      <c r="B2613" s="9">
        <v>0</v>
      </c>
      <c r="C2613" s="9">
        <v>36</v>
      </c>
      <c r="D2613" s="9">
        <v>0</v>
      </c>
      <c r="E2613" s="9">
        <v>0</v>
      </c>
      <c r="F2613" s="9">
        <v>1</v>
      </c>
      <c r="G2613" s="9">
        <v>1</v>
      </c>
      <c r="H2613" s="9">
        <v>15</v>
      </c>
      <c r="I2613" s="9">
        <v>0</v>
      </c>
      <c r="J2613" s="9">
        <v>0</v>
      </c>
      <c r="K2613" s="9">
        <v>0</v>
      </c>
      <c r="L2613" s="9">
        <v>0</v>
      </c>
      <c r="M2613" s="9">
        <v>202</v>
      </c>
      <c r="N2613" s="9">
        <v>105.5</v>
      </c>
      <c r="O2613" s="9">
        <v>67</v>
      </c>
      <c r="P2613" s="9">
        <v>22.66</v>
      </c>
      <c r="Q2613" s="9">
        <v>90</v>
      </c>
      <c r="R2613" s="11">
        <f t="shared" si="240"/>
        <v>-3.5013701268541766</v>
      </c>
      <c r="S2613" s="91">
        <f t="shared" si="241"/>
        <v>3.0156037507407921E-2</v>
      </c>
      <c r="T2613" s="31">
        <f t="shared" si="242"/>
        <v>2.927327163016415E-2</v>
      </c>
      <c r="U2613" s="31">
        <f t="shared" si="243"/>
        <v>0.97072672836983587</v>
      </c>
      <c r="V2613" s="12">
        <f t="shared" si="244"/>
        <v>-1.2903012176929698E-2</v>
      </c>
      <c r="W2613" s="12">
        <f t="shared" si="245"/>
        <v>0</v>
      </c>
    </row>
    <row r="2614" spans="1:23" x14ac:dyDescent="0.2">
      <c r="A2614" s="9">
        <v>0</v>
      </c>
      <c r="B2614" s="9">
        <v>1</v>
      </c>
      <c r="C2614" s="9">
        <v>48</v>
      </c>
      <c r="D2614" s="9">
        <v>1</v>
      </c>
      <c r="E2614" s="9">
        <v>0</v>
      </c>
      <c r="F2614" s="9">
        <v>0</v>
      </c>
      <c r="G2614" s="9">
        <v>0</v>
      </c>
      <c r="H2614" s="9">
        <v>0</v>
      </c>
      <c r="I2614" s="9">
        <v>0</v>
      </c>
      <c r="J2614" s="9">
        <v>0</v>
      </c>
      <c r="K2614" s="9">
        <v>0</v>
      </c>
      <c r="L2614" s="9">
        <v>0</v>
      </c>
      <c r="M2614" s="9">
        <v>235</v>
      </c>
      <c r="N2614" s="9">
        <v>135</v>
      </c>
      <c r="O2614" s="9">
        <v>88</v>
      </c>
      <c r="P2614" s="9">
        <v>27.61</v>
      </c>
      <c r="Q2614" s="9">
        <v>92</v>
      </c>
      <c r="R2614" s="11">
        <f t="shared" si="240"/>
        <v>-1.9794168902309934</v>
      </c>
      <c r="S2614" s="91">
        <f t="shared" si="241"/>
        <v>0.13814977030947528</v>
      </c>
      <c r="T2614" s="31">
        <f t="shared" si="242"/>
        <v>0.12138101145678822</v>
      </c>
      <c r="U2614" s="31">
        <f t="shared" si="243"/>
        <v>0.87861898854321174</v>
      </c>
      <c r="V2614" s="12">
        <f t="shared" si="244"/>
        <v>-5.6199415081142928E-2</v>
      </c>
      <c r="W2614" s="12">
        <f t="shared" si="245"/>
        <v>1</v>
      </c>
    </row>
    <row r="2615" spans="1:23" x14ac:dyDescent="0.2">
      <c r="A2615" s="9">
        <v>0</v>
      </c>
      <c r="B2615" s="9">
        <v>1</v>
      </c>
      <c r="C2615" s="9">
        <v>63</v>
      </c>
      <c r="D2615" s="9">
        <v>1</v>
      </c>
      <c r="E2615" s="9">
        <v>0</v>
      </c>
      <c r="F2615" s="9">
        <v>0</v>
      </c>
      <c r="G2615" s="9">
        <v>1</v>
      </c>
      <c r="H2615" s="9">
        <v>15</v>
      </c>
      <c r="I2615" s="9">
        <v>0</v>
      </c>
      <c r="J2615" s="9">
        <v>0</v>
      </c>
      <c r="K2615" s="9">
        <v>1</v>
      </c>
      <c r="L2615" s="9">
        <v>0</v>
      </c>
      <c r="M2615" s="9">
        <v>207</v>
      </c>
      <c r="N2615" s="9">
        <v>165</v>
      </c>
      <c r="O2615" s="9">
        <v>100</v>
      </c>
      <c r="P2615" s="9">
        <v>21.33</v>
      </c>
      <c r="Q2615" s="9">
        <v>72</v>
      </c>
      <c r="R2615" s="11">
        <f t="shared" si="240"/>
        <v>-0.18300474725372062</v>
      </c>
      <c r="S2615" s="91">
        <f t="shared" si="241"/>
        <v>0.83276420238474902</v>
      </c>
      <c r="T2615" s="31">
        <f t="shared" si="242"/>
        <v>0.45437607374760819</v>
      </c>
      <c r="U2615" s="31">
        <f t="shared" si="243"/>
        <v>0.54562392625239187</v>
      </c>
      <c r="V2615" s="12">
        <f t="shared" si="244"/>
        <v>-0.26310659360899424</v>
      </c>
      <c r="W2615" s="12">
        <f t="shared" si="245"/>
        <v>1</v>
      </c>
    </row>
    <row r="2616" spans="1:23" x14ac:dyDescent="0.2">
      <c r="A2616" s="9">
        <v>1</v>
      </c>
      <c r="B2616" s="9">
        <v>1</v>
      </c>
      <c r="C2616" s="9">
        <v>61</v>
      </c>
      <c r="D2616" s="9">
        <v>1</v>
      </c>
      <c r="E2616" s="9">
        <v>0</v>
      </c>
      <c r="F2616" s="9">
        <v>0</v>
      </c>
      <c r="G2616" s="9">
        <v>0</v>
      </c>
      <c r="H2616" s="9">
        <v>0</v>
      </c>
      <c r="I2616" s="9">
        <v>0</v>
      </c>
      <c r="J2616" s="9">
        <v>0</v>
      </c>
      <c r="K2616" s="9">
        <v>1</v>
      </c>
      <c r="L2616" s="9">
        <v>0</v>
      </c>
      <c r="M2616" s="9">
        <v>206</v>
      </c>
      <c r="N2616" s="9">
        <v>143</v>
      </c>
      <c r="O2616" s="9">
        <v>96</v>
      </c>
      <c r="P2616" s="9">
        <v>27.04</v>
      </c>
      <c r="Q2616" s="9">
        <v>70</v>
      </c>
      <c r="R2616" s="11">
        <f t="shared" si="240"/>
        <v>-0.96113682610872342</v>
      </c>
      <c r="S2616" s="91">
        <f t="shared" si="241"/>
        <v>0.38245785067208876</v>
      </c>
      <c r="T2616" s="31">
        <f t="shared" si="242"/>
        <v>0.27665064109271392</v>
      </c>
      <c r="U2616" s="31">
        <f t="shared" si="243"/>
        <v>0.27665064109271392</v>
      </c>
      <c r="V2616" s="12">
        <f t="shared" si="244"/>
        <v>-0.55806831904207366</v>
      </c>
      <c r="W2616" s="12">
        <f t="shared" si="245"/>
        <v>1</v>
      </c>
    </row>
    <row r="2617" spans="1:23" x14ac:dyDescent="0.2">
      <c r="A2617" s="9">
        <v>0</v>
      </c>
      <c r="B2617" s="9">
        <v>0</v>
      </c>
      <c r="C2617" s="9">
        <v>44</v>
      </c>
      <c r="D2617" s="9">
        <v>1</v>
      </c>
      <c r="E2617" s="9">
        <v>0</v>
      </c>
      <c r="F2617" s="9">
        <v>0</v>
      </c>
      <c r="G2617" s="9">
        <v>1</v>
      </c>
      <c r="H2617" s="9">
        <v>30</v>
      </c>
      <c r="I2617" s="9">
        <v>0</v>
      </c>
      <c r="J2617" s="9">
        <v>0</v>
      </c>
      <c r="K2617" s="9">
        <v>0</v>
      </c>
      <c r="L2617" s="9">
        <v>0</v>
      </c>
      <c r="M2617" s="9">
        <v>292</v>
      </c>
      <c r="N2617" s="9">
        <v>110</v>
      </c>
      <c r="O2617" s="9">
        <v>65</v>
      </c>
      <c r="P2617" s="9">
        <v>22.55</v>
      </c>
      <c r="Q2617" s="9">
        <v>62</v>
      </c>
      <c r="R2617" s="11">
        <f t="shared" si="240"/>
        <v>-2.416098168998186</v>
      </c>
      <c r="S2617" s="91">
        <f t="shared" si="241"/>
        <v>8.9269252348373448E-2</v>
      </c>
      <c r="T2617" s="31">
        <f t="shared" si="242"/>
        <v>8.195333904442488E-2</v>
      </c>
      <c r="U2617" s="31">
        <f t="shared" si="243"/>
        <v>0.91804666095557508</v>
      </c>
      <c r="V2617" s="12">
        <f t="shared" si="244"/>
        <v>-3.7135244636959948E-2</v>
      </c>
      <c r="W2617" s="12">
        <f t="shared" si="245"/>
        <v>0</v>
      </c>
    </row>
    <row r="2618" spans="1:23" x14ac:dyDescent="0.2">
      <c r="A2618" s="9">
        <v>0</v>
      </c>
      <c r="B2618" s="9">
        <v>1</v>
      </c>
      <c r="C2618" s="9">
        <v>53</v>
      </c>
      <c r="D2618" s="9">
        <v>1</v>
      </c>
      <c r="E2618" s="9">
        <v>0</v>
      </c>
      <c r="F2618" s="9">
        <v>0</v>
      </c>
      <c r="G2618" s="9">
        <v>1</v>
      </c>
      <c r="H2618" s="9">
        <v>43</v>
      </c>
      <c r="I2618" s="9">
        <v>0</v>
      </c>
      <c r="J2618" s="9">
        <v>0</v>
      </c>
      <c r="K2618" s="9">
        <v>1</v>
      </c>
      <c r="L2618" s="9">
        <v>0</v>
      </c>
      <c r="M2618" s="9">
        <v>246</v>
      </c>
      <c r="N2618" s="9">
        <v>176</v>
      </c>
      <c r="O2618" s="9">
        <v>109</v>
      </c>
      <c r="P2618" s="9">
        <v>32.32</v>
      </c>
      <c r="Q2618" s="9">
        <v>72</v>
      </c>
      <c r="R2618" s="11">
        <f t="shared" si="240"/>
        <v>-0.18707777249846735</v>
      </c>
      <c r="S2618" s="91">
        <f t="shared" si="241"/>
        <v>0.82937923098209287</v>
      </c>
      <c r="T2618" s="31">
        <f t="shared" si="242"/>
        <v>0.45336648461721352</v>
      </c>
      <c r="U2618" s="31">
        <f t="shared" si="243"/>
        <v>0.54663351538278648</v>
      </c>
      <c r="V2618" s="12">
        <f t="shared" si="244"/>
        <v>-0.26230374421383634</v>
      </c>
      <c r="W2618" s="12">
        <f t="shared" si="245"/>
        <v>1</v>
      </c>
    </row>
    <row r="2619" spans="1:23" x14ac:dyDescent="0.2">
      <c r="A2619" s="9">
        <v>0</v>
      </c>
      <c r="B2619" s="9">
        <v>0</v>
      </c>
      <c r="C2619" s="9">
        <v>44</v>
      </c>
      <c r="D2619" s="9">
        <v>1</v>
      </c>
      <c r="E2619" s="9">
        <v>0</v>
      </c>
      <c r="F2619" s="9">
        <v>0</v>
      </c>
      <c r="G2619" s="9">
        <v>1</v>
      </c>
      <c r="H2619" s="9">
        <v>9</v>
      </c>
      <c r="I2619" s="9">
        <v>0</v>
      </c>
      <c r="J2619" s="9">
        <v>0</v>
      </c>
      <c r="K2619" s="9">
        <v>0</v>
      </c>
      <c r="L2619" s="9">
        <v>0</v>
      </c>
      <c r="M2619" s="9">
        <v>140</v>
      </c>
      <c r="N2619" s="9">
        <v>118</v>
      </c>
      <c r="O2619" s="9">
        <v>74</v>
      </c>
      <c r="P2619" s="9">
        <v>26.51</v>
      </c>
      <c r="Q2619" s="9">
        <v>80</v>
      </c>
      <c r="R2619" s="11">
        <f t="shared" si="240"/>
        <v>-2.8968865419509138</v>
      </c>
      <c r="S2619" s="91">
        <f t="shared" si="241"/>
        <v>5.519479950788847E-2</v>
      </c>
      <c r="T2619" s="31">
        <f t="shared" si="242"/>
        <v>5.2307687200154593E-2</v>
      </c>
      <c r="U2619" s="31">
        <f t="shared" si="243"/>
        <v>0.94769231279984545</v>
      </c>
      <c r="V2619" s="12">
        <f t="shared" si="244"/>
        <v>-2.3332642137822896E-2</v>
      </c>
      <c r="W2619" s="12">
        <f t="shared" si="245"/>
        <v>0</v>
      </c>
    </row>
    <row r="2620" spans="1:23" x14ac:dyDescent="0.2">
      <c r="A2620" s="9">
        <v>0</v>
      </c>
      <c r="B2620" s="9">
        <v>0</v>
      </c>
      <c r="C2620" s="9">
        <v>39</v>
      </c>
      <c r="D2620" s="9">
        <v>0</v>
      </c>
      <c r="E2620" s="9">
        <v>1</v>
      </c>
      <c r="F2620" s="9">
        <v>0</v>
      </c>
      <c r="G2620" s="9">
        <v>0</v>
      </c>
      <c r="H2620" s="9">
        <v>0</v>
      </c>
      <c r="I2620" s="9">
        <v>0</v>
      </c>
      <c r="J2620" s="9">
        <v>0</v>
      </c>
      <c r="K2620" s="9">
        <v>0</v>
      </c>
      <c r="L2620" s="9">
        <v>0</v>
      </c>
      <c r="M2620" s="9">
        <v>205</v>
      </c>
      <c r="N2620" s="9">
        <v>104</v>
      </c>
      <c r="O2620" s="9">
        <v>74</v>
      </c>
      <c r="P2620" s="9">
        <v>20.55</v>
      </c>
      <c r="Q2620" s="9">
        <v>68</v>
      </c>
      <c r="R2620" s="11">
        <f t="shared" si="240"/>
        <v>-3.7194400038310231</v>
      </c>
      <c r="S2620" s="91">
        <f t="shared" si="241"/>
        <v>2.4247542575387377E-2</v>
      </c>
      <c r="T2620" s="31">
        <f t="shared" si="242"/>
        <v>2.3673517941198957E-2</v>
      </c>
      <c r="U2620" s="31">
        <f t="shared" si="243"/>
        <v>0.97632648205880102</v>
      </c>
      <c r="V2620" s="12">
        <f t="shared" si="244"/>
        <v>-1.0404930645947082E-2</v>
      </c>
      <c r="W2620" s="12">
        <f t="shared" si="245"/>
        <v>0</v>
      </c>
    </row>
    <row r="2621" spans="1:23" x14ac:dyDescent="0.2">
      <c r="A2621" s="9">
        <v>0</v>
      </c>
      <c r="B2621" s="9">
        <v>1</v>
      </c>
      <c r="C2621" s="9">
        <v>44</v>
      </c>
      <c r="D2621" s="9">
        <v>1</v>
      </c>
      <c r="E2621" s="9">
        <v>0</v>
      </c>
      <c r="F2621" s="9">
        <v>0</v>
      </c>
      <c r="G2621" s="9">
        <v>1</v>
      </c>
      <c r="H2621" s="9">
        <v>20</v>
      </c>
      <c r="I2621" s="9">
        <v>0</v>
      </c>
      <c r="J2621" s="9">
        <v>0</v>
      </c>
      <c r="K2621" s="9">
        <v>1</v>
      </c>
      <c r="L2621" s="9">
        <v>0</v>
      </c>
      <c r="M2621" s="9">
        <v>246</v>
      </c>
      <c r="N2621" s="9">
        <v>136</v>
      </c>
      <c r="O2621" s="9">
        <v>94</v>
      </c>
      <c r="P2621" s="9">
        <v>24.56</v>
      </c>
      <c r="Q2621" s="9">
        <v>85</v>
      </c>
      <c r="R2621" s="11">
        <f t="shared" si="240"/>
        <v>-1.6481397359572965</v>
      </c>
      <c r="S2621" s="91">
        <f t="shared" si="241"/>
        <v>0.1924075046685764</v>
      </c>
      <c r="T2621" s="31">
        <f t="shared" si="242"/>
        <v>0.16136052810406881</v>
      </c>
      <c r="U2621" s="31">
        <f t="shared" si="243"/>
        <v>0.83863947189593113</v>
      </c>
      <c r="V2621" s="12">
        <f t="shared" si="244"/>
        <v>-7.6424700693279252E-2</v>
      </c>
      <c r="W2621" s="12">
        <f t="shared" si="245"/>
        <v>1</v>
      </c>
    </row>
    <row r="2622" spans="1:23" x14ac:dyDescent="0.2">
      <c r="A2622" s="9">
        <v>0</v>
      </c>
      <c r="B2622" s="9">
        <v>0</v>
      </c>
      <c r="C2622" s="9">
        <v>48</v>
      </c>
      <c r="D2622" s="9">
        <v>1</v>
      </c>
      <c r="E2622" s="9">
        <v>0</v>
      </c>
      <c r="F2622" s="9">
        <v>0</v>
      </c>
      <c r="G2622" s="9">
        <v>0</v>
      </c>
      <c r="H2622" s="9">
        <v>0</v>
      </c>
      <c r="I2622" s="9">
        <v>0</v>
      </c>
      <c r="J2622" s="9">
        <v>0</v>
      </c>
      <c r="K2622" s="9">
        <v>0</v>
      </c>
      <c r="L2622" s="9">
        <v>0</v>
      </c>
      <c r="M2622" s="9">
        <v>244</v>
      </c>
      <c r="N2622" s="9">
        <v>117</v>
      </c>
      <c r="O2622" s="9">
        <v>81.5</v>
      </c>
      <c r="P2622" s="9">
        <v>28.96</v>
      </c>
      <c r="Q2622" s="9">
        <v>67</v>
      </c>
      <c r="R2622" s="11">
        <f t="shared" si="240"/>
        <v>-2.8994093466246031</v>
      </c>
      <c r="S2622" s="91">
        <f t="shared" si="241"/>
        <v>5.5055729306962904E-2</v>
      </c>
      <c r="T2622" s="31">
        <f t="shared" si="242"/>
        <v>5.2182768907503584E-2</v>
      </c>
      <c r="U2622" s="31">
        <f t="shared" si="243"/>
        <v>0.94781723109249638</v>
      </c>
      <c r="V2622" s="12">
        <f t="shared" si="244"/>
        <v>-2.3275400194156168E-2</v>
      </c>
      <c r="W2622" s="12">
        <f t="shared" si="245"/>
        <v>0</v>
      </c>
    </row>
    <row r="2623" spans="1:23" x14ac:dyDescent="0.2">
      <c r="A2623" s="9">
        <v>0</v>
      </c>
      <c r="B2623" s="9">
        <v>0</v>
      </c>
      <c r="C2623" s="9">
        <v>45</v>
      </c>
      <c r="D2623" s="9">
        <v>1</v>
      </c>
      <c r="E2623" s="9">
        <v>0</v>
      </c>
      <c r="F2623" s="9">
        <v>0</v>
      </c>
      <c r="G2623" s="9">
        <v>1</v>
      </c>
      <c r="H2623" s="9">
        <v>5</v>
      </c>
      <c r="I2623" s="9">
        <v>0</v>
      </c>
      <c r="J2623" s="9">
        <v>0</v>
      </c>
      <c r="K2623" s="9">
        <v>1</v>
      </c>
      <c r="L2623" s="9">
        <v>0</v>
      </c>
      <c r="M2623" s="9">
        <v>268</v>
      </c>
      <c r="N2623" s="9">
        <v>130</v>
      </c>
      <c r="O2623" s="9">
        <v>94</v>
      </c>
      <c r="P2623" s="9">
        <v>34.270000000000003</v>
      </c>
      <c r="Q2623" s="9">
        <v>85</v>
      </c>
      <c r="R2623" s="11">
        <f t="shared" si="240"/>
        <v>-2.7159831149208156</v>
      </c>
      <c r="S2623" s="91">
        <f t="shared" si="241"/>
        <v>6.6139897913496393E-2</v>
      </c>
      <c r="T2623" s="31">
        <f t="shared" si="242"/>
        <v>6.2036790896707251E-2</v>
      </c>
      <c r="U2623" s="31">
        <f t="shared" si="243"/>
        <v>0.93796320910329278</v>
      </c>
      <c r="V2623" s="12">
        <f t="shared" si="244"/>
        <v>-2.781419615908504E-2</v>
      </c>
      <c r="W2623" s="12">
        <f t="shared" si="245"/>
        <v>0</v>
      </c>
    </row>
    <row r="2624" spans="1:23" x14ac:dyDescent="0.2">
      <c r="A2624" s="9">
        <v>0</v>
      </c>
      <c r="B2624" s="9">
        <v>0</v>
      </c>
      <c r="C2624" s="9">
        <v>58</v>
      </c>
      <c r="D2624" s="9">
        <v>1</v>
      </c>
      <c r="E2624" s="9">
        <v>0</v>
      </c>
      <c r="F2624" s="9">
        <v>0</v>
      </c>
      <c r="G2624" s="9">
        <v>1</v>
      </c>
      <c r="H2624" s="9">
        <v>10</v>
      </c>
      <c r="I2624" s="9">
        <v>0</v>
      </c>
      <c r="J2624" s="9">
        <v>0</v>
      </c>
      <c r="K2624" s="9">
        <v>1</v>
      </c>
      <c r="L2624" s="9">
        <v>0</v>
      </c>
      <c r="M2624" s="9">
        <v>252</v>
      </c>
      <c r="N2624" s="9">
        <v>135</v>
      </c>
      <c r="O2624" s="9">
        <v>84</v>
      </c>
      <c r="P2624" s="9">
        <v>28.24</v>
      </c>
      <c r="Q2624" s="9">
        <v>85</v>
      </c>
      <c r="R2624" s="11">
        <f t="shared" si="240"/>
        <v>-1.499433559612438</v>
      </c>
      <c r="S2624" s="91">
        <f t="shared" si="241"/>
        <v>0.22325658588576255</v>
      </c>
      <c r="T2624" s="31">
        <f t="shared" si="242"/>
        <v>0.18251002157826277</v>
      </c>
      <c r="U2624" s="31">
        <f t="shared" si="243"/>
        <v>0.81748997842173721</v>
      </c>
      <c r="V2624" s="12">
        <f t="shared" si="244"/>
        <v>-8.7517562634424728E-2</v>
      </c>
      <c r="W2624" s="12">
        <f t="shared" si="245"/>
        <v>1</v>
      </c>
    </row>
    <row r="2625" spans="1:23" x14ac:dyDescent="0.2">
      <c r="A2625" s="9">
        <v>0</v>
      </c>
      <c r="B2625" s="9">
        <v>1</v>
      </c>
      <c r="C2625" s="9">
        <v>40</v>
      </c>
      <c r="D2625" s="9">
        <v>0</v>
      </c>
      <c r="E2625" s="9">
        <v>1</v>
      </c>
      <c r="F2625" s="9">
        <v>0</v>
      </c>
      <c r="G2625" s="9">
        <v>1</v>
      </c>
      <c r="H2625" s="9">
        <v>15</v>
      </c>
      <c r="I2625" s="9">
        <v>0</v>
      </c>
      <c r="J2625" s="9">
        <v>0</v>
      </c>
      <c r="K2625" s="9">
        <v>0</v>
      </c>
      <c r="L2625" s="9">
        <v>0</v>
      </c>
      <c r="M2625" s="9">
        <v>200</v>
      </c>
      <c r="N2625" s="9">
        <v>122.5</v>
      </c>
      <c r="O2625" s="9">
        <v>75</v>
      </c>
      <c r="P2625" s="9">
        <v>20.25</v>
      </c>
      <c r="Q2625" s="9">
        <v>60</v>
      </c>
      <c r="R2625" s="11">
        <f t="shared" si="240"/>
        <v>-2.6203621401585639</v>
      </c>
      <c r="S2625" s="91">
        <f t="shared" si="241"/>
        <v>7.2776502760454859E-2</v>
      </c>
      <c r="T2625" s="31">
        <f t="shared" si="242"/>
        <v>6.7839389260658953E-2</v>
      </c>
      <c r="U2625" s="31">
        <f t="shared" si="243"/>
        <v>0.93216061073934109</v>
      </c>
      <c r="V2625" s="12">
        <f t="shared" si="244"/>
        <v>-3.0509252508315387E-2</v>
      </c>
      <c r="W2625" s="12">
        <f t="shared" si="245"/>
        <v>0</v>
      </c>
    </row>
    <row r="2626" spans="1:23" x14ac:dyDescent="0.2">
      <c r="A2626" s="9">
        <v>0</v>
      </c>
      <c r="B2626" s="9">
        <v>1</v>
      </c>
      <c r="C2626" s="9">
        <v>39</v>
      </c>
      <c r="D2626" s="9">
        <v>0</v>
      </c>
      <c r="E2626" s="9">
        <v>0</v>
      </c>
      <c r="F2626" s="9">
        <v>0</v>
      </c>
      <c r="G2626" s="9">
        <v>1</v>
      </c>
      <c r="H2626" s="9">
        <v>3</v>
      </c>
      <c r="I2626" s="9">
        <v>0</v>
      </c>
      <c r="J2626" s="9">
        <v>0</v>
      </c>
      <c r="K2626" s="9">
        <v>1</v>
      </c>
      <c r="L2626" s="9">
        <v>0</v>
      </c>
      <c r="M2626" s="9">
        <v>230</v>
      </c>
      <c r="N2626" s="9">
        <v>140</v>
      </c>
      <c r="O2626" s="9">
        <v>97</v>
      </c>
      <c r="P2626" s="9">
        <v>25.31</v>
      </c>
      <c r="Q2626" s="9">
        <v>72</v>
      </c>
      <c r="R2626" s="11">
        <f t="shared" si="240"/>
        <v>-2.3526002355455331</v>
      </c>
      <c r="S2626" s="91">
        <f t="shared" si="241"/>
        <v>9.5121502056923352E-2</v>
      </c>
      <c r="T2626" s="31">
        <f t="shared" si="242"/>
        <v>8.6859313672738955E-2</v>
      </c>
      <c r="U2626" s="31">
        <f t="shared" si="243"/>
        <v>0.91314068632726109</v>
      </c>
      <c r="V2626" s="12">
        <f t="shared" si="244"/>
        <v>-3.9462306158335396E-2</v>
      </c>
      <c r="W2626" s="12">
        <f t="shared" si="245"/>
        <v>0</v>
      </c>
    </row>
    <row r="2627" spans="1:23" x14ac:dyDescent="0.2">
      <c r="A2627" s="9">
        <v>0</v>
      </c>
      <c r="B2627" s="9">
        <v>0</v>
      </c>
      <c r="C2627" s="9">
        <v>47</v>
      </c>
      <c r="D2627" s="9">
        <v>0</v>
      </c>
      <c r="E2627" s="9">
        <v>1</v>
      </c>
      <c r="F2627" s="9">
        <v>0</v>
      </c>
      <c r="G2627" s="9">
        <v>1</v>
      </c>
      <c r="H2627" s="9">
        <v>30</v>
      </c>
      <c r="I2627" s="9">
        <v>0</v>
      </c>
      <c r="J2627" s="9">
        <v>0</v>
      </c>
      <c r="K2627" s="9">
        <v>0</v>
      </c>
      <c r="L2627" s="9">
        <v>0</v>
      </c>
      <c r="M2627" s="9">
        <v>175</v>
      </c>
      <c r="N2627" s="9">
        <v>107</v>
      </c>
      <c r="O2627" s="9">
        <v>69</v>
      </c>
      <c r="P2627" s="9">
        <v>23.64</v>
      </c>
      <c r="Q2627" s="9">
        <v>92</v>
      </c>
      <c r="R2627" s="11">
        <f t="shared" si="240"/>
        <v>-2.3891413083685746</v>
      </c>
      <c r="S2627" s="91">
        <f t="shared" si="241"/>
        <v>9.1708399311546104E-2</v>
      </c>
      <c r="T2627" s="31">
        <f t="shared" si="242"/>
        <v>8.4004482670811467E-2</v>
      </c>
      <c r="U2627" s="31">
        <f t="shared" si="243"/>
        <v>0.91599551732918849</v>
      </c>
      <c r="V2627" s="12">
        <f t="shared" si="244"/>
        <v>-3.8106651663984997E-2</v>
      </c>
      <c r="W2627" s="12">
        <f t="shared" si="245"/>
        <v>0</v>
      </c>
    </row>
    <row r="2628" spans="1:23" x14ac:dyDescent="0.2">
      <c r="A2628" s="9">
        <v>0</v>
      </c>
      <c r="B2628" s="9">
        <v>0</v>
      </c>
      <c r="C2628" s="9">
        <v>44</v>
      </c>
      <c r="D2628" s="9">
        <v>0</v>
      </c>
      <c r="E2628" s="9">
        <v>1</v>
      </c>
      <c r="F2628" s="9">
        <v>0</v>
      </c>
      <c r="G2628" s="9">
        <v>1</v>
      </c>
      <c r="H2628" s="9">
        <v>20</v>
      </c>
      <c r="I2628" s="9">
        <v>0</v>
      </c>
      <c r="J2628" s="9">
        <v>0</v>
      </c>
      <c r="K2628" s="9">
        <v>1</v>
      </c>
      <c r="L2628" s="9">
        <v>0</v>
      </c>
      <c r="M2628" s="9">
        <v>270</v>
      </c>
      <c r="N2628" s="9">
        <v>167.5</v>
      </c>
      <c r="O2628" s="9">
        <v>92.5</v>
      </c>
      <c r="P2628" s="9">
        <v>21.28</v>
      </c>
      <c r="Q2628" s="9">
        <v>85</v>
      </c>
      <c r="R2628" s="11">
        <f t="shared" si="240"/>
        <v>-1.8502142918856519</v>
      </c>
      <c r="S2628" s="91">
        <f t="shared" si="241"/>
        <v>0.15720347527475076</v>
      </c>
      <c r="T2628" s="31">
        <f t="shared" si="242"/>
        <v>0.13584773865065217</v>
      </c>
      <c r="U2628" s="31">
        <f t="shared" si="243"/>
        <v>0.86415226134934786</v>
      </c>
      <c r="V2628" s="12">
        <f t="shared" si="244"/>
        <v>-6.3409729236557993E-2</v>
      </c>
      <c r="W2628" s="12">
        <f t="shared" si="245"/>
        <v>1</v>
      </c>
    </row>
    <row r="2629" spans="1:23" x14ac:dyDescent="0.2">
      <c r="A2629" s="9">
        <v>0</v>
      </c>
      <c r="B2629" s="9">
        <v>0</v>
      </c>
      <c r="C2629" s="9">
        <v>47</v>
      </c>
      <c r="D2629" s="9">
        <v>1</v>
      </c>
      <c r="E2629" s="9">
        <v>0</v>
      </c>
      <c r="F2629" s="9">
        <v>0</v>
      </c>
      <c r="G2629" s="9">
        <v>1</v>
      </c>
      <c r="H2629" s="9">
        <v>20</v>
      </c>
      <c r="I2629" s="9">
        <v>0</v>
      </c>
      <c r="J2629" s="9">
        <v>0</v>
      </c>
      <c r="K2629" s="9">
        <v>1</v>
      </c>
      <c r="L2629" s="9">
        <v>0</v>
      </c>
      <c r="M2629" s="9">
        <v>226</v>
      </c>
      <c r="N2629" s="9">
        <v>122.5</v>
      </c>
      <c r="O2629" s="9">
        <v>80</v>
      </c>
      <c r="P2629" s="9">
        <v>24.62</v>
      </c>
      <c r="Q2629" s="9">
        <v>72</v>
      </c>
      <c r="R2629" s="11">
        <f t="shared" si="240"/>
        <v>-2.1594302975011157</v>
      </c>
      <c r="S2629" s="91">
        <f t="shared" si="241"/>
        <v>0.11539084076627124</v>
      </c>
      <c r="T2629" s="31">
        <f t="shared" si="242"/>
        <v>0.10345327982700483</v>
      </c>
      <c r="U2629" s="31">
        <f t="shared" si="243"/>
        <v>0.89654672017299519</v>
      </c>
      <c r="V2629" s="12">
        <f t="shared" si="244"/>
        <v>-4.742707388245717E-2</v>
      </c>
      <c r="W2629" s="12">
        <f t="shared" si="245"/>
        <v>1</v>
      </c>
    </row>
    <row r="2630" spans="1:23" x14ac:dyDescent="0.2">
      <c r="A2630" s="9">
        <v>0</v>
      </c>
      <c r="B2630" s="9">
        <v>0</v>
      </c>
      <c r="C2630" s="9">
        <v>57</v>
      </c>
      <c r="D2630" s="9">
        <v>0</v>
      </c>
      <c r="E2630" s="9">
        <v>1</v>
      </c>
      <c r="F2630" s="9">
        <v>0</v>
      </c>
      <c r="G2630" s="9">
        <v>1</v>
      </c>
      <c r="H2630" s="9">
        <v>10</v>
      </c>
      <c r="I2630" s="9">
        <v>0</v>
      </c>
      <c r="J2630" s="9">
        <v>0</v>
      </c>
      <c r="K2630" s="9">
        <v>1</v>
      </c>
      <c r="L2630" s="9">
        <v>0</v>
      </c>
      <c r="M2630" s="9">
        <v>238</v>
      </c>
      <c r="N2630" s="9">
        <v>133</v>
      </c>
      <c r="O2630" s="9">
        <v>72</v>
      </c>
      <c r="P2630" s="9">
        <v>18.09</v>
      </c>
      <c r="Q2630" s="9">
        <v>100</v>
      </c>
      <c r="R2630" s="11">
        <f t="shared" ref="R2630:R2693" si="246">A$2+SUMPRODUCT(B$2:Q$2,B2630:Q2630)</f>
        <v>-1.4761108253262476</v>
      </c>
      <c r="S2630" s="91">
        <f t="shared" ref="S2630:S2693" si="247">EXP(R2630)</f>
        <v>0.22852473493766423</v>
      </c>
      <c r="T2630" s="31">
        <f t="shared" ref="T2630:T2693" si="248">S2630/(1+S2630)</f>
        <v>0.18601557497274132</v>
      </c>
      <c r="U2630" s="31">
        <f t="shared" ref="U2630:U2693" si="249">IF(A2630=1,T2630,1-T2630)</f>
        <v>0.81398442502725865</v>
      </c>
      <c r="V2630" s="12">
        <f t="shared" ref="V2630:V2693" si="250">LOG(U2630)</f>
        <v>-8.9383904925823501E-2</v>
      </c>
      <c r="W2630" s="12">
        <f t="shared" ref="W2630:W2693" si="251">IF(T2630&gt;T$1,1,0)</f>
        <v>1</v>
      </c>
    </row>
    <row r="2631" spans="1:23" x14ac:dyDescent="0.2">
      <c r="A2631" s="9">
        <v>0</v>
      </c>
      <c r="B2631" s="9">
        <v>0</v>
      </c>
      <c r="C2631" s="9">
        <v>60</v>
      </c>
      <c r="D2631" s="9">
        <v>1</v>
      </c>
      <c r="E2631" s="9">
        <v>0</v>
      </c>
      <c r="F2631" s="9">
        <v>0</v>
      </c>
      <c r="G2631" s="9">
        <v>0</v>
      </c>
      <c r="H2631" s="9">
        <v>0</v>
      </c>
      <c r="I2631" s="9">
        <v>0</v>
      </c>
      <c r="J2631" s="9">
        <v>0</v>
      </c>
      <c r="K2631" s="9">
        <v>0</v>
      </c>
      <c r="L2631" s="9">
        <v>0</v>
      </c>
      <c r="M2631" s="9">
        <v>275</v>
      </c>
      <c r="N2631" s="9">
        <v>138</v>
      </c>
      <c r="O2631" s="9">
        <v>87</v>
      </c>
      <c r="P2631" s="9">
        <v>29.64</v>
      </c>
      <c r="Q2631" s="9">
        <v>85</v>
      </c>
      <c r="R2631" s="11">
        <f t="shared" si="246"/>
        <v>-1.7387127107594154</v>
      </c>
      <c r="S2631" s="91">
        <f t="shared" si="247"/>
        <v>0.17574649163125772</v>
      </c>
      <c r="T2631" s="31">
        <f t="shared" si="248"/>
        <v>0.14947651800978204</v>
      </c>
      <c r="U2631" s="31">
        <f t="shared" si="249"/>
        <v>0.85052348199021799</v>
      </c>
      <c r="V2631" s="12">
        <f t="shared" si="250"/>
        <v>-7.0313691507031803E-2</v>
      </c>
      <c r="W2631" s="12">
        <f t="shared" si="251"/>
        <v>1</v>
      </c>
    </row>
    <row r="2632" spans="1:23" x14ac:dyDescent="0.2">
      <c r="A2632" s="9">
        <v>0</v>
      </c>
      <c r="B2632" s="9">
        <v>1</v>
      </c>
      <c r="C2632" s="9">
        <v>41</v>
      </c>
      <c r="D2632" s="9">
        <v>1</v>
      </c>
      <c r="E2632" s="9">
        <v>0</v>
      </c>
      <c r="F2632" s="9">
        <v>0</v>
      </c>
      <c r="G2632" s="9">
        <v>0</v>
      </c>
      <c r="H2632" s="9">
        <v>0</v>
      </c>
      <c r="I2632" s="9">
        <v>0</v>
      </c>
      <c r="J2632" s="9">
        <v>0</v>
      </c>
      <c r="K2632" s="9">
        <v>0</v>
      </c>
      <c r="L2632" s="9">
        <v>0</v>
      </c>
      <c r="M2632" s="9">
        <v>280</v>
      </c>
      <c r="N2632" s="9">
        <v>117.5</v>
      </c>
      <c r="O2632" s="9">
        <v>80</v>
      </c>
      <c r="P2632" s="9">
        <v>28.68</v>
      </c>
      <c r="Q2632" s="9">
        <v>65</v>
      </c>
      <c r="R2632" s="11">
        <f t="shared" si="246"/>
        <v>-2.7871937767847337</v>
      </c>
      <c r="S2632" s="91">
        <f t="shared" si="247"/>
        <v>6.1593817620391227E-2</v>
      </c>
      <c r="T2632" s="31">
        <f t="shared" si="248"/>
        <v>5.8020135948470816E-2</v>
      </c>
      <c r="U2632" s="31">
        <f t="shared" si="249"/>
        <v>0.94197986405152923</v>
      </c>
      <c r="V2632" s="12">
        <f t="shared" si="250"/>
        <v>-2.5958380672913259E-2</v>
      </c>
      <c r="W2632" s="12">
        <f t="shared" si="251"/>
        <v>0</v>
      </c>
    </row>
    <row r="2633" spans="1:23" x14ac:dyDescent="0.2">
      <c r="A2633" s="9">
        <v>0</v>
      </c>
      <c r="B2633" s="9">
        <v>0</v>
      </c>
      <c r="C2633" s="9">
        <v>42</v>
      </c>
      <c r="D2633" s="9">
        <v>0</v>
      </c>
      <c r="E2633" s="9">
        <v>1</v>
      </c>
      <c r="F2633" s="9">
        <v>0</v>
      </c>
      <c r="G2633" s="9">
        <v>0</v>
      </c>
      <c r="H2633" s="9">
        <v>0</v>
      </c>
      <c r="I2633" s="9">
        <v>0</v>
      </c>
      <c r="J2633" s="9">
        <v>1</v>
      </c>
      <c r="K2633" s="9">
        <v>0</v>
      </c>
      <c r="L2633" s="9">
        <v>0</v>
      </c>
      <c r="M2633" s="9">
        <v>206</v>
      </c>
      <c r="N2633" s="9">
        <v>101</v>
      </c>
      <c r="O2633" s="9">
        <v>75</v>
      </c>
      <c r="P2633" s="9">
        <v>18.73</v>
      </c>
      <c r="Q2633" s="9">
        <v>55</v>
      </c>
      <c r="R2633" s="11">
        <f t="shared" si="246"/>
        <v>-2.1142605759905493</v>
      </c>
      <c r="S2633" s="91">
        <f t="shared" si="247"/>
        <v>0.12072252168991947</v>
      </c>
      <c r="T2633" s="31">
        <f t="shared" si="248"/>
        <v>0.10771847567396425</v>
      </c>
      <c r="U2633" s="31">
        <f t="shared" si="249"/>
        <v>0.8922815243260358</v>
      </c>
      <c r="V2633" s="12">
        <f t="shared" si="250"/>
        <v>-4.9498099467576419E-2</v>
      </c>
      <c r="W2633" s="12">
        <f t="shared" si="251"/>
        <v>1</v>
      </c>
    </row>
    <row r="2634" spans="1:23" x14ac:dyDescent="0.2">
      <c r="A2634" s="9">
        <v>0</v>
      </c>
      <c r="B2634" s="9">
        <v>1</v>
      </c>
      <c r="C2634" s="9">
        <v>58</v>
      </c>
      <c r="D2634" s="9">
        <v>0</v>
      </c>
      <c r="E2634" s="9">
        <v>0</v>
      </c>
      <c r="F2634" s="9">
        <v>1</v>
      </c>
      <c r="G2634" s="9">
        <v>0</v>
      </c>
      <c r="H2634" s="9">
        <v>0</v>
      </c>
      <c r="I2634" s="9">
        <v>0</v>
      </c>
      <c r="J2634" s="9">
        <v>0</v>
      </c>
      <c r="K2634" s="9">
        <v>0</v>
      </c>
      <c r="L2634" s="9">
        <v>0</v>
      </c>
      <c r="M2634" s="9">
        <v>250</v>
      </c>
      <c r="N2634" s="9">
        <v>109</v>
      </c>
      <c r="O2634" s="9">
        <v>78.5</v>
      </c>
      <c r="P2634" s="9">
        <v>25.26</v>
      </c>
      <c r="Q2634" s="9">
        <v>90</v>
      </c>
      <c r="R2634" s="11">
        <f t="shared" si="246"/>
        <v>-1.8447021202236007</v>
      </c>
      <c r="S2634" s="91">
        <f t="shared" si="247"/>
        <v>0.15807240044857596</v>
      </c>
      <c r="T2634" s="31">
        <f t="shared" si="248"/>
        <v>0.13649612959202473</v>
      </c>
      <c r="U2634" s="31">
        <f t="shared" si="249"/>
        <v>0.86350387040797527</v>
      </c>
      <c r="V2634" s="12">
        <f t="shared" si="250"/>
        <v>-6.3735711491937241E-2</v>
      </c>
      <c r="W2634" s="12">
        <f t="shared" si="251"/>
        <v>1</v>
      </c>
    </row>
    <row r="2635" spans="1:23" x14ac:dyDescent="0.2">
      <c r="A2635" s="9">
        <v>0</v>
      </c>
      <c r="B2635" s="9">
        <v>0</v>
      </c>
      <c r="C2635" s="9">
        <v>40</v>
      </c>
      <c r="D2635" s="9">
        <v>0</v>
      </c>
      <c r="E2635" s="9">
        <v>1</v>
      </c>
      <c r="F2635" s="9">
        <v>0</v>
      </c>
      <c r="G2635" s="9">
        <v>1</v>
      </c>
      <c r="H2635" s="9">
        <v>15</v>
      </c>
      <c r="I2635" s="9">
        <v>0</v>
      </c>
      <c r="J2635" s="9">
        <v>0</v>
      </c>
      <c r="K2635" s="9">
        <v>0</v>
      </c>
      <c r="L2635" s="9">
        <v>0</v>
      </c>
      <c r="M2635" s="9">
        <v>234</v>
      </c>
      <c r="N2635" s="9">
        <v>131.5</v>
      </c>
      <c r="O2635" s="9">
        <v>80</v>
      </c>
      <c r="P2635" s="9">
        <v>24.73</v>
      </c>
      <c r="Q2635" s="9">
        <v>100</v>
      </c>
      <c r="R2635" s="11">
        <f t="shared" si="246"/>
        <v>-2.8930710740999741</v>
      </c>
      <c r="S2635" s="91">
        <f t="shared" si="247"/>
        <v>5.5405795759687633E-2</v>
      </c>
      <c r="T2635" s="31">
        <f t="shared" si="248"/>
        <v>5.2497149420907052E-2</v>
      </c>
      <c r="U2635" s="31">
        <f t="shared" si="249"/>
        <v>0.947502850579093</v>
      </c>
      <c r="V2635" s="12">
        <f t="shared" si="250"/>
        <v>-2.3419474775290511E-2</v>
      </c>
      <c r="W2635" s="12">
        <f t="shared" si="251"/>
        <v>0</v>
      </c>
    </row>
    <row r="2636" spans="1:23" x14ac:dyDescent="0.2">
      <c r="A2636" s="9">
        <v>0</v>
      </c>
      <c r="B2636" s="9">
        <v>0</v>
      </c>
      <c r="C2636" s="9">
        <v>63</v>
      </c>
      <c r="D2636" s="9">
        <v>1</v>
      </c>
      <c r="E2636" s="9">
        <v>0</v>
      </c>
      <c r="F2636" s="9">
        <v>0</v>
      </c>
      <c r="G2636" s="9">
        <v>0</v>
      </c>
      <c r="H2636" s="9">
        <v>0</v>
      </c>
      <c r="I2636" s="9">
        <v>0</v>
      </c>
      <c r="J2636" s="9">
        <v>0</v>
      </c>
      <c r="K2636" s="9">
        <v>0</v>
      </c>
      <c r="L2636" s="9">
        <v>0</v>
      </c>
      <c r="M2636" s="9">
        <v>238</v>
      </c>
      <c r="N2636" s="9">
        <v>123</v>
      </c>
      <c r="O2636" s="9">
        <v>66</v>
      </c>
      <c r="P2636" s="9">
        <v>28.6</v>
      </c>
      <c r="Q2636" s="9">
        <v>70</v>
      </c>
      <c r="R2636" s="11">
        <f t="shared" si="246"/>
        <v>-1.6676633564097028</v>
      </c>
      <c r="S2636" s="91">
        <f t="shared" si="247"/>
        <v>0.18868744624395342</v>
      </c>
      <c r="T2636" s="31">
        <f t="shared" si="248"/>
        <v>0.15873596279675797</v>
      </c>
      <c r="U2636" s="31">
        <f t="shared" si="249"/>
        <v>0.84126403720324205</v>
      </c>
      <c r="V2636" s="12">
        <f t="shared" si="250"/>
        <v>-7.5067676136111414E-2</v>
      </c>
      <c r="W2636" s="12">
        <f t="shared" si="251"/>
        <v>1</v>
      </c>
    </row>
    <row r="2637" spans="1:23" x14ac:dyDescent="0.2">
      <c r="A2637" s="9">
        <v>0</v>
      </c>
      <c r="B2637" s="9">
        <v>1</v>
      </c>
      <c r="C2637" s="9">
        <v>49</v>
      </c>
      <c r="D2637" s="9">
        <v>0</v>
      </c>
      <c r="E2637" s="9">
        <v>0</v>
      </c>
      <c r="F2637" s="9">
        <v>1</v>
      </c>
      <c r="G2637" s="9">
        <v>1</v>
      </c>
      <c r="H2637" s="9">
        <v>40</v>
      </c>
      <c r="I2637" s="9">
        <v>0</v>
      </c>
      <c r="J2637" s="9">
        <v>0</v>
      </c>
      <c r="K2637" s="9">
        <v>0</v>
      </c>
      <c r="L2637" s="9">
        <v>0</v>
      </c>
      <c r="M2637" s="9">
        <v>167</v>
      </c>
      <c r="N2637" s="9">
        <v>119</v>
      </c>
      <c r="O2637" s="9">
        <v>67</v>
      </c>
      <c r="P2637" s="9">
        <v>25.83</v>
      </c>
      <c r="Q2637" s="9">
        <v>79</v>
      </c>
      <c r="R2637" s="11">
        <f t="shared" si="246"/>
        <v>-1.394300845402916</v>
      </c>
      <c r="S2637" s="91">
        <f t="shared" si="247"/>
        <v>0.2480063705605525</v>
      </c>
      <c r="T2637" s="31">
        <f t="shared" si="248"/>
        <v>0.19872203893411086</v>
      </c>
      <c r="U2637" s="31">
        <f t="shared" si="249"/>
        <v>0.80127796106588911</v>
      </c>
      <c r="V2637" s="12">
        <f t="shared" si="250"/>
        <v>-9.621680224723303E-2</v>
      </c>
      <c r="W2637" s="12">
        <f t="shared" si="251"/>
        <v>1</v>
      </c>
    </row>
    <row r="2638" spans="1:23" x14ac:dyDescent="0.2">
      <c r="A2638" s="9">
        <v>0</v>
      </c>
      <c r="B2638" s="9">
        <v>0</v>
      </c>
      <c r="C2638" s="9">
        <v>51</v>
      </c>
      <c r="D2638" s="9">
        <v>0</v>
      </c>
      <c r="E2638" s="9">
        <v>1</v>
      </c>
      <c r="F2638" s="9">
        <v>0</v>
      </c>
      <c r="G2638" s="9">
        <v>1</v>
      </c>
      <c r="H2638" s="9">
        <v>15</v>
      </c>
      <c r="I2638" s="9">
        <v>0</v>
      </c>
      <c r="J2638" s="9">
        <v>0</v>
      </c>
      <c r="K2638" s="9">
        <v>0</v>
      </c>
      <c r="L2638" s="9">
        <v>0</v>
      </c>
      <c r="M2638" s="9">
        <v>220</v>
      </c>
      <c r="N2638" s="9">
        <v>137</v>
      </c>
      <c r="O2638" s="9">
        <v>79</v>
      </c>
      <c r="P2638" s="9">
        <v>21.66</v>
      </c>
      <c r="Q2638" s="9">
        <v>80</v>
      </c>
      <c r="R2638" s="11">
        <f t="shared" si="246"/>
        <v>-2.1579020991539295</v>
      </c>
      <c r="S2638" s="91">
        <f t="shared" si="247"/>
        <v>0.11556731566839273</v>
      </c>
      <c r="T2638" s="31">
        <f t="shared" si="248"/>
        <v>0.103595107211572</v>
      </c>
      <c r="U2638" s="31">
        <f t="shared" si="249"/>
        <v>0.89640489278842805</v>
      </c>
      <c r="V2638" s="12">
        <f t="shared" si="250"/>
        <v>-4.7495781649229539E-2</v>
      </c>
      <c r="W2638" s="12">
        <f t="shared" si="251"/>
        <v>1</v>
      </c>
    </row>
    <row r="2639" spans="1:23" x14ac:dyDescent="0.2">
      <c r="A2639" s="9">
        <v>0</v>
      </c>
      <c r="B2639" s="9">
        <v>1</v>
      </c>
      <c r="C2639" s="9">
        <v>40</v>
      </c>
      <c r="D2639" s="9">
        <v>0</v>
      </c>
      <c r="E2639" s="9">
        <v>1</v>
      </c>
      <c r="F2639" s="9">
        <v>0</v>
      </c>
      <c r="G2639" s="9">
        <v>0</v>
      </c>
      <c r="H2639" s="9">
        <v>0</v>
      </c>
      <c r="I2639" s="9">
        <v>0</v>
      </c>
      <c r="J2639" s="9">
        <v>0</v>
      </c>
      <c r="K2639" s="9">
        <v>0</v>
      </c>
      <c r="L2639" s="9">
        <v>0</v>
      </c>
      <c r="M2639" s="9">
        <v>193</v>
      </c>
      <c r="N2639" s="9">
        <v>130</v>
      </c>
      <c r="O2639" s="9">
        <v>89</v>
      </c>
      <c r="P2639" s="9">
        <v>28.32</v>
      </c>
      <c r="Q2639" s="9">
        <v>96</v>
      </c>
      <c r="R2639" s="11">
        <f t="shared" si="246"/>
        <v>-2.7940801027966291</v>
      </c>
      <c r="S2639" s="91">
        <f t="shared" si="247"/>
        <v>6.1171119600537331E-2</v>
      </c>
      <c r="T2639" s="31">
        <f t="shared" si="248"/>
        <v>5.7644915575505225E-2</v>
      </c>
      <c r="U2639" s="31">
        <f t="shared" si="249"/>
        <v>0.94235508442449478</v>
      </c>
      <c r="V2639" s="12">
        <f t="shared" si="250"/>
        <v>-2.5785421890015117E-2</v>
      </c>
      <c r="W2639" s="12">
        <f t="shared" si="251"/>
        <v>0</v>
      </c>
    </row>
    <row r="2640" spans="1:23" x14ac:dyDescent="0.2">
      <c r="A2640" s="9">
        <v>0</v>
      </c>
      <c r="B2640" s="9">
        <v>0</v>
      </c>
      <c r="C2640" s="9">
        <v>49</v>
      </c>
      <c r="D2640" s="9">
        <v>0</v>
      </c>
      <c r="E2640" s="9">
        <v>1</v>
      </c>
      <c r="F2640" s="9">
        <v>0</v>
      </c>
      <c r="G2640" s="9">
        <v>0</v>
      </c>
      <c r="H2640" s="9">
        <v>0</v>
      </c>
      <c r="I2640" s="9">
        <v>0</v>
      </c>
      <c r="J2640" s="9">
        <v>0</v>
      </c>
      <c r="K2640" s="9">
        <v>0</v>
      </c>
      <c r="L2640" s="9">
        <v>0</v>
      </c>
      <c r="M2640" s="9">
        <v>308</v>
      </c>
      <c r="N2640" s="9">
        <v>128</v>
      </c>
      <c r="O2640" s="9">
        <v>78</v>
      </c>
      <c r="P2640" s="9">
        <v>24.82</v>
      </c>
      <c r="Q2640" s="9">
        <v>80</v>
      </c>
      <c r="R2640" s="11">
        <f t="shared" si="246"/>
        <v>-2.6890513313639817</v>
      </c>
      <c r="S2640" s="91">
        <f t="shared" si="247"/>
        <v>6.7945366445066879E-2</v>
      </c>
      <c r="T2640" s="31">
        <f t="shared" si="248"/>
        <v>6.3622511581505947E-2</v>
      </c>
      <c r="U2640" s="31">
        <f t="shared" si="249"/>
        <v>0.93637748841849411</v>
      </c>
      <c r="V2640" s="12">
        <f t="shared" si="250"/>
        <v>-2.8549035783985401E-2</v>
      </c>
      <c r="W2640" s="12">
        <f t="shared" si="251"/>
        <v>0</v>
      </c>
    </row>
    <row r="2641" spans="1:23" x14ac:dyDescent="0.2">
      <c r="A2641" s="9">
        <v>0</v>
      </c>
      <c r="B2641" s="9">
        <v>0</v>
      </c>
      <c r="C2641" s="9">
        <v>41</v>
      </c>
      <c r="D2641" s="9">
        <v>0</v>
      </c>
      <c r="E2641" s="9">
        <v>0</v>
      </c>
      <c r="F2641" s="9">
        <v>1</v>
      </c>
      <c r="G2641" s="9">
        <v>0</v>
      </c>
      <c r="H2641" s="9">
        <v>0</v>
      </c>
      <c r="I2641" s="9">
        <v>0</v>
      </c>
      <c r="J2641" s="9">
        <v>0</v>
      </c>
      <c r="K2641" s="9">
        <v>0</v>
      </c>
      <c r="L2641" s="9">
        <v>0</v>
      </c>
      <c r="M2641" s="9">
        <v>166</v>
      </c>
      <c r="N2641" s="9">
        <v>128.5</v>
      </c>
      <c r="O2641" s="9">
        <v>74.5</v>
      </c>
      <c r="P2641" s="9">
        <v>21.02</v>
      </c>
      <c r="Q2641" s="9">
        <v>81</v>
      </c>
      <c r="R2641" s="11">
        <f t="shared" si="246"/>
        <v>-3.1877527904938718</v>
      </c>
      <c r="S2641" s="91">
        <f t="shared" si="247"/>
        <v>4.1264496794699075E-2</v>
      </c>
      <c r="T2641" s="31">
        <f t="shared" si="248"/>
        <v>3.9629217092988993E-2</v>
      </c>
      <c r="U2641" s="31">
        <f t="shared" si="249"/>
        <v>0.96037078290701106</v>
      </c>
      <c r="V2641" s="12">
        <f t="shared" si="250"/>
        <v>-1.7561060834163398E-2</v>
      </c>
      <c r="W2641" s="12">
        <f t="shared" si="251"/>
        <v>0</v>
      </c>
    </row>
    <row r="2642" spans="1:23" x14ac:dyDescent="0.2">
      <c r="A2642" s="9">
        <v>1</v>
      </c>
      <c r="B2642" s="9">
        <v>0</v>
      </c>
      <c r="C2642" s="9">
        <v>55</v>
      </c>
      <c r="D2642" s="9">
        <v>1</v>
      </c>
      <c r="E2642" s="9">
        <v>0</v>
      </c>
      <c r="F2642" s="9">
        <v>0</v>
      </c>
      <c r="G2642" s="9">
        <v>0</v>
      </c>
      <c r="H2642" s="9">
        <v>0</v>
      </c>
      <c r="I2642" s="9">
        <v>0</v>
      </c>
      <c r="J2642" s="9">
        <v>0</v>
      </c>
      <c r="K2642" s="9">
        <v>1</v>
      </c>
      <c r="L2642" s="9">
        <v>0</v>
      </c>
      <c r="M2642" s="9">
        <v>212</v>
      </c>
      <c r="N2642" s="9">
        <v>161</v>
      </c>
      <c r="O2642" s="9">
        <v>85</v>
      </c>
      <c r="P2642" s="9">
        <v>28.26</v>
      </c>
      <c r="Q2642" s="9">
        <v>66</v>
      </c>
      <c r="R2642" s="11">
        <f t="shared" si="246"/>
        <v>-1.5607337460632076</v>
      </c>
      <c r="S2642" s="91">
        <f t="shared" si="247"/>
        <v>0.20998194123882474</v>
      </c>
      <c r="T2642" s="31">
        <f t="shared" si="248"/>
        <v>0.17354138444730621</v>
      </c>
      <c r="U2642" s="31">
        <f t="shared" si="249"/>
        <v>0.17354138444730621</v>
      </c>
      <c r="V2642" s="12">
        <f t="shared" si="250"/>
        <v>-0.76059694223383068</v>
      </c>
      <c r="W2642" s="12">
        <f t="shared" si="251"/>
        <v>1</v>
      </c>
    </row>
    <row r="2643" spans="1:23" x14ac:dyDescent="0.2">
      <c r="A2643" s="9">
        <v>0</v>
      </c>
      <c r="B2643" s="9">
        <v>1</v>
      </c>
      <c r="C2643" s="9">
        <v>38</v>
      </c>
      <c r="D2643" s="9">
        <v>0</v>
      </c>
      <c r="E2643" s="9">
        <v>0</v>
      </c>
      <c r="F2643" s="9">
        <v>1</v>
      </c>
      <c r="G2643" s="9">
        <v>1</v>
      </c>
      <c r="H2643" s="9">
        <v>20</v>
      </c>
      <c r="I2643" s="9">
        <v>0</v>
      </c>
      <c r="J2643" s="9">
        <v>0</v>
      </c>
      <c r="K2643" s="9">
        <v>0</v>
      </c>
      <c r="L2643" s="9">
        <v>0</v>
      </c>
      <c r="M2643" s="9">
        <v>270</v>
      </c>
      <c r="N2643" s="9">
        <v>120</v>
      </c>
      <c r="O2643" s="9">
        <v>75</v>
      </c>
      <c r="P2643" s="9">
        <v>23.76</v>
      </c>
      <c r="Q2643" s="9">
        <v>83</v>
      </c>
      <c r="R2643" s="11">
        <f t="shared" si="246"/>
        <v>-2.5835359450599871</v>
      </c>
      <c r="S2643" s="91">
        <f t="shared" si="247"/>
        <v>7.5506544447496035E-2</v>
      </c>
      <c r="T2643" s="31">
        <f t="shared" si="248"/>
        <v>7.020556484506088E-2</v>
      </c>
      <c r="U2643" s="31">
        <f t="shared" si="249"/>
        <v>0.92979443515493909</v>
      </c>
      <c r="V2643" s="12">
        <f t="shared" si="250"/>
        <v>-3.1613057409475967E-2</v>
      </c>
      <c r="W2643" s="12">
        <f t="shared" si="251"/>
        <v>0</v>
      </c>
    </row>
    <row r="2644" spans="1:23" x14ac:dyDescent="0.2">
      <c r="A2644" s="9">
        <v>0</v>
      </c>
      <c r="B2644" s="9">
        <v>0</v>
      </c>
      <c r="C2644" s="9">
        <v>40</v>
      </c>
      <c r="D2644" s="9">
        <v>0</v>
      </c>
      <c r="E2644" s="9">
        <v>0</v>
      </c>
      <c r="F2644" s="9">
        <v>1</v>
      </c>
      <c r="G2644" s="9">
        <v>1</v>
      </c>
      <c r="H2644" s="9">
        <v>9</v>
      </c>
      <c r="I2644" s="9">
        <v>0</v>
      </c>
      <c r="J2644" s="9">
        <v>0</v>
      </c>
      <c r="K2644" s="9">
        <v>0</v>
      </c>
      <c r="L2644" s="9">
        <v>0</v>
      </c>
      <c r="M2644" s="9">
        <v>180</v>
      </c>
      <c r="N2644" s="9">
        <v>118</v>
      </c>
      <c r="O2644" s="9">
        <v>86.5</v>
      </c>
      <c r="P2644" s="9">
        <v>22.69</v>
      </c>
      <c r="Q2644" s="9">
        <v>89</v>
      </c>
      <c r="R2644" s="11">
        <f t="shared" si="246"/>
        <v>-3.3857588745002811</v>
      </c>
      <c r="S2644" s="91">
        <f t="shared" si="247"/>
        <v>3.3851943219207745E-2</v>
      </c>
      <c r="T2644" s="31">
        <f t="shared" si="248"/>
        <v>3.2743511719675815E-2</v>
      </c>
      <c r="U2644" s="31">
        <f t="shared" si="249"/>
        <v>0.96725648828032418</v>
      </c>
      <c r="V2644" s="12">
        <f t="shared" si="250"/>
        <v>-1.4458348383775145E-2</v>
      </c>
      <c r="W2644" s="12">
        <f t="shared" si="251"/>
        <v>0</v>
      </c>
    </row>
    <row r="2645" spans="1:23" x14ac:dyDescent="0.2">
      <c r="A2645" s="9">
        <v>0</v>
      </c>
      <c r="B2645" s="9">
        <v>1</v>
      </c>
      <c r="C2645" s="9">
        <v>50</v>
      </c>
      <c r="D2645" s="9">
        <v>1</v>
      </c>
      <c r="E2645" s="9">
        <v>0</v>
      </c>
      <c r="F2645" s="9">
        <v>0</v>
      </c>
      <c r="G2645" s="9">
        <v>1</v>
      </c>
      <c r="H2645" s="9">
        <v>2</v>
      </c>
      <c r="I2645" s="9">
        <v>0</v>
      </c>
      <c r="J2645" s="9">
        <v>0</v>
      </c>
      <c r="K2645" s="9">
        <v>0</v>
      </c>
      <c r="L2645" s="9">
        <v>0</v>
      </c>
      <c r="M2645" s="9">
        <v>238</v>
      </c>
      <c r="N2645" s="9">
        <v>121</v>
      </c>
      <c r="O2645" s="9">
        <v>85</v>
      </c>
      <c r="P2645" s="9">
        <v>25.31</v>
      </c>
      <c r="Q2645" s="9">
        <v>88</v>
      </c>
      <c r="R2645" s="11">
        <f t="shared" si="246"/>
        <v>-2.0932014017566924</v>
      </c>
      <c r="S2645" s="91">
        <f t="shared" si="247"/>
        <v>0.12329179676079535</v>
      </c>
      <c r="T2645" s="31">
        <f t="shared" si="248"/>
        <v>0.10975936717095985</v>
      </c>
      <c r="U2645" s="31">
        <f t="shared" si="249"/>
        <v>0.8902406328290402</v>
      </c>
      <c r="V2645" s="12">
        <f t="shared" si="250"/>
        <v>-5.0492587304999129E-2</v>
      </c>
      <c r="W2645" s="12">
        <f t="shared" si="251"/>
        <v>1</v>
      </c>
    </row>
    <row r="2646" spans="1:23" x14ac:dyDescent="0.2">
      <c r="A2646" s="9">
        <v>0</v>
      </c>
      <c r="B2646" s="9">
        <v>1</v>
      </c>
      <c r="C2646" s="9">
        <v>54</v>
      </c>
      <c r="D2646" s="9">
        <v>1</v>
      </c>
      <c r="E2646" s="9">
        <v>0</v>
      </c>
      <c r="F2646" s="9">
        <v>0</v>
      </c>
      <c r="G2646" s="9">
        <v>1</v>
      </c>
      <c r="H2646" s="9">
        <v>20</v>
      </c>
      <c r="I2646" s="9">
        <v>0</v>
      </c>
      <c r="J2646" s="9">
        <v>0</v>
      </c>
      <c r="K2646" s="9">
        <v>0</v>
      </c>
      <c r="L2646" s="9">
        <v>0</v>
      </c>
      <c r="M2646" s="9">
        <v>235</v>
      </c>
      <c r="N2646" s="9">
        <v>143</v>
      </c>
      <c r="O2646" s="9">
        <v>75</v>
      </c>
      <c r="P2646" s="9">
        <v>32.99</v>
      </c>
      <c r="Q2646" s="9">
        <v>85</v>
      </c>
      <c r="R2646" s="11">
        <f t="shared" si="246"/>
        <v>-1.0780100536449337</v>
      </c>
      <c r="S2646" s="91">
        <f t="shared" si="247"/>
        <v>0.34027197534948311</v>
      </c>
      <c r="T2646" s="31">
        <f t="shared" si="248"/>
        <v>0.25388278021761618</v>
      </c>
      <c r="U2646" s="31">
        <f t="shared" si="249"/>
        <v>0.74611721978238377</v>
      </c>
      <c r="V2646" s="12">
        <f t="shared" si="250"/>
        <v>-0.12719293672911244</v>
      </c>
      <c r="W2646" s="12">
        <f t="shared" si="251"/>
        <v>1</v>
      </c>
    </row>
    <row r="2647" spans="1:23" x14ac:dyDescent="0.2">
      <c r="A2647" s="9">
        <v>0</v>
      </c>
      <c r="B2647" s="9">
        <v>1</v>
      </c>
      <c r="C2647" s="9">
        <v>66</v>
      </c>
      <c r="D2647" s="9">
        <v>0</v>
      </c>
      <c r="E2647" s="9">
        <v>1</v>
      </c>
      <c r="F2647" s="9">
        <v>0</v>
      </c>
      <c r="G2647" s="9">
        <v>0</v>
      </c>
      <c r="H2647" s="9">
        <v>0</v>
      </c>
      <c r="I2647" s="9">
        <v>0</v>
      </c>
      <c r="J2647" s="9">
        <v>0</v>
      </c>
      <c r="K2647" s="9">
        <v>0</v>
      </c>
      <c r="L2647" s="9">
        <v>1</v>
      </c>
      <c r="M2647" s="9">
        <v>189</v>
      </c>
      <c r="N2647" s="9">
        <v>140</v>
      </c>
      <c r="O2647" s="9">
        <v>71</v>
      </c>
      <c r="P2647" s="9">
        <v>27.56</v>
      </c>
      <c r="Q2647" s="9">
        <v>70</v>
      </c>
      <c r="R2647" s="11">
        <f t="shared" si="246"/>
        <v>-0.81836675525055291</v>
      </c>
      <c r="S2647" s="91">
        <f t="shared" si="247"/>
        <v>0.4411515749363113</v>
      </c>
      <c r="T2647" s="31">
        <f t="shared" si="248"/>
        <v>0.30611046236118994</v>
      </c>
      <c r="U2647" s="31">
        <f t="shared" si="249"/>
        <v>0.69388953763881012</v>
      </c>
      <c r="V2647" s="12">
        <f t="shared" si="250"/>
        <v>-0.1587096606866705</v>
      </c>
      <c r="W2647" s="12">
        <f t="shared" si="251"/>
        <v>1</v>
      </c>
    </row>
    <row r="2648" spans="1:23" x14ac:dyDescent="0.2">
      <c r="A2648" s="9">
        <v>0</v>
      </c>
      <c r="B2648" s="9">
        <v>1</v>
      </c>
      <c r="C2648" s="9">
        <v>63</v>
      </c>
      <c r="D2648" s="9">
        <v>1</v>
      </c>
      <c r="E2648" s="9">
        <v>0</v>
      </c>
      <c r="F2648" s="9">
        <v>0</v>
      </c>
      <c r="G2648" s="9">
        <v>0</v>
      </c>
      <c r="H2648" s="9">
        <v>0</v>
      </c>
      <c r="I2648" s="9">
        <v>0</v>
      </c>
      <c r="J2648" s="9">
        <v>0</v>
      </c>
      <c r="K2648" s="9">
        <v>1</v>
      </c>
      <c r="L2648" s="9">
        <v>0</v>
      </c>
      <c r="M2648" s="9">
        <v>178</v>
      </c>
      <c r="N2648" s="9">
        <v>155</v>
      </c>
      <c r="O2648" s="9">
        <v>79</v>
      </c>
      <c r="P2648" s="9">
        <v>25.9</v>
      </c>
      <c r="Q2648" s="9">
        <v>55</v>
      </c>
      <c r="R2648" s="11">
        <f t="shared" si="246"/>
        <v>-0.57319794307576188</v>
      </c>
      <c r="S2648" s="91">
        <f t="shared" si="247"/>
        <v>0.56371980922763765</v>
      </c>
      <c r="T2648" s="31">
        <f t="shared" si="248"/>
        <v>0.36049924411079354</v>
      </c>
      <c r="U2648" s="31">
        <f t="shared" si="249"/>
        <v>0.63950075588920652</v>
      </c>
      <c r="V2648" s="12">
        <f t="shared" si="250"/>
        <v>-0.19415893784941279</v>
      </c>
      <c r="W2648" s="12">
        <f t="shared" si="251"/>
        <v>1</v>
      </c>
    </row>
    <row r="2649" spans="1:23" x14ac:dyDescent="0.2">
      <c r="A2649" s="9">
        <v>0</v>
      </c>
      <c r="B2649" s="9">
        <v>1</v>
      </c>
      <c r="C2649" s="9">
        <v>52</v>
      </c>
      <c r="D2649" s="9">
        <v>1</v>
      </c>
      <c r="E2649" s="9">
        <v>0</v>
      </c>
      <c r="F2649" s="9">
        <v>0</v>
      </c>
      <c r="G2649" s="9">
        <v>0</v>
      </c>
      <c r="H2649" s="9">
        <v>0</v>
      </c>
      <c r="I2649" s="9">
        <v>0</v>
      </c>
      <c r="J2649" s="9">
        <v>0</v>
      </c>
      <c r="K2649" s="9">
        <v>1</v>
      </c>
      <c r="L2649" s="9">
        <v>0</v>
      </c>
      <c r="M2649" s="9">
        <v>170</v>
      </c>
      <c r="N2649" s="9">
        <v>153</v>
      </c>
      <c r="O2649" s="9">
        <v>102.5</v>
      </c>
      <c r="P2649" s="9">
        <v>29.35</v>
      </c>
      <c r="Q2649" s="9">
        <v>91</v>
      </c>
      <c r="R2649" s="11">
        <f t="shared" si="246"/>
        <v>-1.3776505394720049</v>
      </c>
      <c r="S2649" s="91">
        <f t="shared" si="247"/>
        <v>0.25217032183633981</v>
      </c>
      <c r="T2649" s="31">
        <f t="shared" si="248"/>
        <v>0.20138659848328427</v>
      </c>
      <c r="U2649" s="31">
        <f t="shared" si="249"/>
        <v>0.79861340151671567</v>
      </c>
      <c r="V2649" s="12">
        <f t="shared" si="250"/>
        <v>-9.766340619286569E-2</v>
      </c>
      <c r="W2649" s="12">
        <f t="shared" si="251"/>
        <v>1</v>
      </c>
    </row>
    <row r="2650" spans="1:23" x14ac:dyDescent="0.2">
      <c r="A2650" s="9">
        <v>0</v>
      </c>
      <c r="B2650" s="9">
        <v>0</v>
      </c>
      <c r="C2650" s="9">
        <v>48</v>
      </c>
      <c r="D2650" s="9">
        <v>0</v>
      </c>
      <c r="E2650" s="9">
        <v>0</v>
      </c>
      <c r="F2650" s="9">
        <v>1</v>
      </c>
      <c r="G2650" s="9">
        <v>0</v>
      </c>
      <c r="H2650" s="9">
        <v>0</v>
      </c>
      <c r="I2650" s="9">
        <v>0</v>
      </c>
      <c r="J2650" s="9">
        <v>0</v>
      </c>
      <c r="K2650" s="9">
        <v>0</v>
      </c>
      <c r="L2650" s="9">
        <v>0</v>
      </c>
      <c r="M2650" s="9">
        <v>202</v>
      </c>
      <c r="N2650" s="9">
        <v>146.5</v>
      </c>
      <c r="O2650" s="9">
        <v>79</v>
      </c>
      <c r="P2650" s="9">
        <v>22.19</v>
      </c>
      <c r="Q2650" s="9">
        <v>82</v>
      </c>
      <c r="R2650" s="11">
        <f t="shared" si="246"/>
        <v>-2.4928304140721824</v>
      </c>
      <c r="S2650" s="91">
        <f t="shared" si="247"/>
        <v>8.2675628831921921E-2</v>
      </c>
      <c r="T2650" s="31">
        <f t="shared" si="248"/>
        <v>7.6362325548159873E-2</v>
      </c>
      <c r="U2650" s="31">
        <f t="shared" si="249"/>
        <v>0.92363767445184008</v>
      </c>
      <c r="V2650" s="12">
        <f t="shared" si="250"/>
        <v>-3.4498360864382974E-2</v>
      </c>
      <c r="W2650" s="12">
        <f t="shared" si="251"/>
        <v>0</v>
      </c>
    </row>
    <row r="2651" spans="1:23" x14ac:dyDescent="0.2">
      <c r="A2651" s="9">
        <v>0</v>
      </c>
      <c r="B2651" s="9">
        <v>0</v>
      </c>
      <c r="C2651" s="9">
        <v>38</v>
      </c>
      <c r="D2651" s="9">
        <v>0</v>
      </c>
      <c r="E2651" s="9">
        <v>0</v>
      </c>
      <c r="F2651" s="9">
        <v>1</v>
      </c>
      <c r="G2651" s="9">
        <v>1</v>
      </c>
      <c r="H2651" s="9">
        <v>25</v>
      </c>
      <c r="I2651" s="9">
        <v>0</v>
      </c>
      <c r="J2651" s="9">
        <v>0</v>
      </c>
      <c r="K2651" s="9">
        <v>0</v>
      </c>
      <c r="L2651" s="9">
        <v>0</v>
      </c>
      <c r="M2651" s="9">
        <v>205</v>
      </c>
      <c r="N2651" s="9">
        <v>117.5</v>
      </c>
      <c r="O2651" s="9">
        <v>77</v>
      </c>
      <c r="P2651" s="9">
        <v>21.44</v>
      </c>
      <c r="Q2651" s="9">
        <v>100</v>
      </c>
      <c r="R2651" s="11">
        <f t="shared" si="246"/>
        <v>-2.9531543991506135</v>
      </c>
      <c r="S2651" s="91">
        <f t="shared" si="247"/>
        <v>5.2174865747024145E-2</v>
      </c>
      <c r="T2651" s="31">
        <f t="shared" si="248"/>
        <v>4.9587637421828146E-2</v>
      </c>
      <c r="U2651" s="31">
        <f t="shared" si="249"/>
        <v>0.95041236257817185</v>
      </c>
      <c r="V2651" s="12">
        <f t="shared" si="250"/>
        <v>-2.2087923199831272E-2</v>
      </c>
      <c r="W2651" s="12">
        <f t="shared" si="251"/>
        <v>0</v>
      </c>
    </row>
    <row r="2652" spans="1:23" x14ac:dyDescent="0.2">
      <c r="A2652" s="9">
        <v>1</v>
      </c>
      <c r="B2652" s="9">
        <v>1</v>
      </c>
      <c r="C2652" s="9">
        <v>54</v>
      </c>
      <c r="D2652" s="9">
        <v>0</v>
      </c>
      <c r="E2652" s="9">
        <v>0</v>
      </c>
      <c r="F2652" s="9">
        <v>1</v>
      </c>
      <c r="G2652" s="9">
        <v>1</v>
      </c>
      <c r="H2652" s="9">
        <v>25</v>
      </c>
      <c r="I2652" s="9">
        <v>0</v>
      </c>
      <c r="J2652" s="9">
        <v>0</v>
      </c>
      <c r="K2652" s="9">
        <v>0</v>
      </c>
      <c r="L2652" s="9">
        <v>0</v>
      </c>
      <c r="M2652" s="9">
        <v>208</v>
      </c>
      <c r="N2652" s="9">
        <v>137.5</v>
      </c>
      <c r="O2652" s="9">
        <v>82.5</v>
      </c>
      <c r="P2652" s="9">
        <v>25.58</v>
      </c>
      <c r="Q2652" s="9">
        <v>75</v>
      </c>
      <c r="R2652" s="11">
        <f t="shared" si="246"/>
        <v>-1.302253081262057</v>
      </c>
      <c r="S2652" s="91">
        <f t="shared" si="247"/>
        <v>0.27191844797540637</v>
      </c>
      <c r="T2652" s="31">
        <f t="shared" si="248"/>
        <v>0.21378607127543145</v>
      </c>
      <c r="U2652" s="31">
        <f t="shared" si="249"/>
        <v>0.21378607127543145</v>
      </c>
      <c r="V2652" s="12">
        <f t="shared" si="250"/>
        <v>-0.67002059363273847</v>
      </c>
      <c r="W2652" s="12">
        <f t="shared" si="251"/>
        <v>1</v>
      </c>
    </row>
    <row r="2653" spans="1:23" x14ac:dyDescent="0.2">
      <c r="A2653" s="9">
        <v>0</v>
      </c>
      <c r="B2653" s="9">
        <v>0</v>
      </c>
      <c r="C2653" s="9">
        <v>38</v>
      </c>
      <c r="D2653" s="9">
        <v>1</v>
      </c>
      <c r="E2653" s="9">
        <v>0</v>
      </c>
      <c r="F2653" s="9">
        <v>0</v>
      </c>
      <c r="G2653" s="9">
        <v>0</v>
      </c>
      <c r="H2653" s="9">
        <v>0</v>
      </c>
      <c r="I2653" s="9">
        <v>0</v>
      </c>
      <c r="J2653" s="9">
        <v>0</v>
      </c>
      <c r="K2653" s="9">
        <v>0</v>
      </c>
      <c r="L2653" s="9">
        <v>0</v>
      </c>
      <c r="M2653" s="9">
        <v>182</v>
      </c>
      <c r="N2653" s="9">
        <v>138</v>
      </c>
      <c r="O2653" s="9">
        <v>72</v>
      </c>
      <c r="P2653" s="9">
        <v>21.67</v>
      </c>
      <c r="Q2653" s="9">
        <v>85</v>
      </c>
      <c r="R2653" s="11">
        <f t="shared" si="246"/>
        <v>-2.9657390308412328</v>
      </c>
      <c r="S2653" s="91">
        <f t="shared" si="247"/>
        <v>5.1522378544988354E-2</v>
      </c>
      <c r="T2653" s="31">
        <f t="shared" si="248"/>
        <v>4.8997890673787521E-2</v>
      </c>
      <c r="U2653" s="31">
        <f t="shared" si="249"/>
        <v>0.95100210932621243</v>
      </c>
      <c r="V2653" s="12">
        <f t="shared" si="250"/>
        <v>-2.1818519794743092E-2</v>
      </c>
      <c r="W2653" s="12">
        <f t="shared" si="251"/>
        <v>0</v>
      </c>
    </row>
    <row r="2654" spans="1:23" x14ac:dyDescent="0.2">
      <c r="A2654" s="9">
        <v>1</v>
      </c>
      <c r="B2654" s="9">
        <v>1</v>
      </c>
      <c r="C2654" s="9">
        <v>65</v>
      </c>
      <c r="D2654" s="9">
        <v>0</v>
      </c>
      <c r="E2654" s="9">
        <v>0</v>
      </c>
      <c r="F2654" s="9">
        <v>0</v>
      </c>
      <c r="G2654" s="9">
        <v>1</v>
      </c>
      <c r="H2654" s="9">
        <v>25</v>
      </c>
      <c r="I2654" s="9">
        <v>0</v>
      </c>
      <c r="J2654" s="9">
        <v>0</v>
      </c>
      <c r="K2654" s="9">
        <v>0</v>
      </c>
      <c r="L2654" s="9">
        <v>0</v>
      </c>
      <c r="M2654" s="9">
        <v>215</v>
      </c>
      <c r="N2654" s="9">
        <v>147.5</v>
      </c>
      <c r="O2654" s="9">
        <v>95</v>
      </c>
      <c r="P2654" s="9">
        <v>29.08</v>
      </c>
      <c r="Q2654" s="9">
        <v>82</v>
      </c>
      <c r="R2654" s="11">
        <f t="shared" si="246"/>
        <v>-0.2154361605250843</v>
      </c>
      <c r="S2654" s="91">
        <f t="shared" si="247"/>
        <v>0.8061897353447347</v>
      </c>
      <c r="T2654" s="31">
        <f t="shared" si="248"/>
        <v>0.44634830968677991</v>
      </c>
      <c r="U2654" s="31">
        <f t="shared" si="249"/>
        <v>0.44634830968677991</v>
      </c>
      <c r="V2654" s="12">
        <f t="shared" si="250"/>
        <v>-0.35032610555259158</v>
      </c>
      <c r="W2654" s="12">
        <f t="shared" si="251"/>
        <v>1</v>
      </c>
    </row>
    <row r="2655" spans="1:23" x14ac:dyDescent="0.2">
      <c r="A2655" s="9">
        <v>0</v>
      </c>
      <c r="B2655" s="9">
        <v>1</v>
      </c>
      <c r="C2655" s="9">
        <v>53</v>
      </c>
      <c r="D2655" s="9">
        <v>0</v>
      </c>
      <c r="E2655" s="9">
        <v>1</v>
      </c>
      <c r="F2655" s="9">
        <v>0</v>
      </c>
      <c r="G2655" s="9">
        <v>0</v>
      </c>
      <c r="H2655" s="9">
        <v>0</v>
      </c>
      <c r="I2655" s="9">
        <v>0</v>
      </c>
      <c r="J2655" s="9">
        <v>0</v>
      </c>
      <c r="K2655" s="9">
        <v>0</v>
      </c>
      <c r="L2655" s="9">
        <v>0</v>
      </c>
      <c r="M2655" s="9">
        <v>196</v>
      </c>
      <c r="N2655" s="9">
        <v>129</v>
      </c>
      <c r="O2655" s="9">
        <v>80</v>
      </c>
      <c r="P2655" s="9">
        <v>26.32</v>
      </c>
      <c r="Q2655" s="9">
        <v>75</v>
      </c>
      <c r="R2655" s="11">
        <f t="shared" si="246"/>
        <v>-1.9705524647060013</v>
      </c>
      <c r="S2655" s="91">
        <f t="shared" si="247"/>
        <v>0.13937983250238267</v>
      </c>
      <c r="T2655" s="31">
        <f t="shared" si="248"/>
        <v>0.12232955905167051</v>
      </c>
      <c r="U2655" s="31">
        <f t="shared" si="249"/>
        <v>0.87767044094832947</v>
      </c>
      <c r="V2655" s="12">
        <f t="shared" si="250"/>
        <v>-5.6668527995468738E-2</v>
      </c>
      <c r="W2655" s="12">
        <f t="shared" si="251"/>
        <v>1</v>
      </c>
    </row>
    <row r="2656" spans="1:23" x14ac:dyDescent="0.2">
      <c r="A2656" s="9">
        <v>0</v>
      </c>
      <c r="B2656" s="9">
        <v>0</v>
      </c>
      <c r="C2656" s="9">
        <v>44</v>
      </c>
      <c r="D2656" s="9">
        <v>0</v>
      </c>
      <c r="E2656" s="9">
        <v>1</v>
      </c>
      <c r="F2656" s="9">
        <v>0</v>
      </c>
      <c r="G2656" s="9">
        <v>1</v>
      </c>
      <c r="H2656" s="9">
        <v>15</v>
      </c>
      <c r="I2656" s="9">
        <v>0</v>
      </c>
      <c r="J2656" s="9">
        <v>0</v>
      </c>
      <c r="K2656" s="9">
        <v>0</v>
      </c>
      <c r="L2656" s="9">
        <v>0</v>
      </c>
      <c r="M2656" s="9">
        <v>244</v>
      </c>
      <c r="N2656" s="9">
        <v>101</v>
      </c>
      <c r="O2656" s="9">
        <v>66</v>
      </c>
      <c r="P2656" s="9">
        <v>25.38</v>
      </c>
      <c r="Q2656" s="9">
        <v>85</v>
      </c>
      <c r="R2656" s="11">
        <f t="shared" si="246"/>
        <v>-3.0644493234854879</v>
      </c>
      <c r="S2656" s="91">
        <f t="shared" si="247"/>
        <v>4.6679540114560138E-2</v>
      </c>
      <c r="T2656" s="31">
        <f t="shared" si="248"/>
        <v>4.4597738205001139E-2</v>
      </c>
      <c r="U2656" s="31">
        <f t="shared" si="249"/>
        <v>0.95540226179499887</v>
      </c>
      <c r="V2656" s="12">
        <f t="shared" si="250"/>
        <v>-1.9813734913744649E-2</v>
      </c>
      <c r="W2656" s="12">
        <f t="shared" si="251"/>
        <v>0</v>
      </c>
    </row>
    <row r="2657" spans="1:23" x14ac:dyDescent="0.2">
      <c r="A2657" s="9">
        <v>0</v>
      </c>
      <c r="B2657" s="9">
        <v>0</v>
      </c>
      <c r="C2657" s="9">
        <v>47</v>
      </c>
      <c r="D2657" s="9">
        <v>0</v>
      </c>
      <c r="E2657" s="9">
        <v>0</v>
      </c>
      <c r="F2657" s="9">
        <v>1</v>
      </c>
      <c r="G2657" s="9">
        <v>1</v>
      </c>
      <c r="H2657" s="9">
        <v>20</v>
      </c>
      <c r="I2657" s="9">
        <v>0</v>
      </c>
      <c r="J2657" s="9">
        <v>0</v>
      </c>
      <c r="K2657" s="9">
        <v>0</v>
      </c>
      <c r="L2657" s="9">
        <v>0</v>
      </c>
      <c r="M2657" s="9">
        <v>234</v>
      </c>
      <c r="N2657" s="9">
        <v>120</v>
      </c>
      <c r="O2657" s="9">
        <v>77.5</v>
      </c>
      <c r="P2657" s="9">
        <v>23.39</v>
      </c>
      <c r="Q2657" s="9">
        <v>82</v>
      </c>
      <c r="R2657" s="11">
        <f t="shared" si="246"/>
        <v>-2.574663126135869</v>
      </c>
      <c r="S2657" s="91">
        <f t="shared" si="247"/>
        <v>7.6179481352770334E-2</v>
      </c>
      <c r="T2657" s="31">
        <f t="shared" si="248"/>
        <v>7.0786966925825257E-2</v>
      </c>
      <c r="U2657" s="31">
        <f t="shared" si="249"/>
        <v>0.9292130330741748</v>
      </c>
      <c r="V2657" s="12">
        <f t="shared" si="250"/>
        <v>-3.1884707446380889E-2</v>
      </c>
      <c r="W2657" s="12">
        <f t="shared" si="251"/>
        <v>0</v>
      </c>
    </row>
    <row r="2658" spans="1:23" x14ac:dyDescent="0.2">
      <c r="A2658" s="9">
        <v>0</v>
      </c>
      <c r="B2658" s="9">
        <v>0</v>
      </c>
      <c r="C2658" s="9">
        <v>47</v>
      </c>
      <c r="D2658" s="9">
        <v>1</v>
      </c>
      <c r="E2658" s="9">
        <v>0</v>
      </c>
      <c r="F2658" s="9">
        <v>0</v>
      </c>
      <c r="G2658" s="9">
        <v>0</v>
      </c>
      <c r="H2658" s="9">
        <v>0</v>
      </c>
      <c r="I2658" s="9">
        <v>0</v>
      </c>
      <c r="J2658" s="9">
        <v>0</v>
      </c>
      <c r="K2658" s="9">
        <v>1</v>
      </c>
      <c r="L2658" s="9">
        <v>0</v>
      </c>
      <c r="M2658" s="9">
        <v>190</v>
      </c>
      <c r="N2658" s="9">
        <v>162</v>
      </c>
      <c r="O2658" s="9">
        <v>85</v>
      </c>
      <c r="P2658" s="9">
        <v>30.59</v>
      </c>
      <c r="Q2658" s="9">
        <v>65</v>
      </c>
      <c r="R2658" s="11">
        <f t="shared" si="246"/>
        <v>-2.1126170688834307</v>
      </c>
      <c r="S2658" s="91">
        <f t="shared" si="247"/>
        <v>0.12092109314440745</v>
      </c>
      <c r="T2658" s="31">
        <f t="shared" si="248"/>
        <v>0.10787654357114439</v>
      </c>
      <c r="U2658" s="31">
        <f t="shared" si="249"/>
        <v>0.8921234564288556</v>
      </c>
      <c r="V2658" s="12">
        <f t="shared" si="250"/>
        <v>-4.9575041659995017E-2</v>
      </c>
      <c r="W2658" s="12">
        <f t="shared" si="251"/>
        <v>1</v>
      </c>
    </row>
    <row r="2659" spans="1:23" x14ac:dyDescent="0.2">
      <c r="A2659" s="9">
        <v>1</v>
      </c>
      <c r="B2659" s="9">
        <v>0</v>
      </c>
      <c r="C2659" s="9">
        <v>57</v>
      </c>
      <c r="D2659" s="9">
        <v>1</v>
      </c>
      <c r="E2659" s="9">
        <v>0</v>
      </c>
      <c r="F2659" s="9">
        <v>0</v>
      </c>
      <c r="G2659" s="9">
        <v>0</v>
      </c>
      <c r="H2659" s="9">
        <v>0</v>
      </c>
      <c r="I2659" s="9">
        <v>0</v>
      </c>
      <c r="J2659" s="9">
        <v>0</v>
      </c>
      <c r="K2659" s="9">
        <v>1</v>
      </c>
      <c r="L2659" s="9">
        <v>0</v>
      </c>
      <c r="M2659" s="9">
        <v>285</v>
      </c>
      <c r="N2659" s="9">
        <v>197</v>
      </c>
      <c r="O2659" s="9">
        <v>72</v>
      </c>
      <c r="P2659" s="9">
        <v>23.41</v>
      </c>
      <c r="Q2659" s="9">
        <v>68</v>
      </c>
      <c r="R2659" s="11">
        <f t="shared" si="246"/>
        <v>-0.66117976257271938</v>
      </c>
      <c r="S2659" s="91">
        <f t="shared" si="247"/>
        <v>0.51624193217730951</v>
      </c>
      <c r="T2659" s="31">
        <f t="shared" si="248"/>
        <v>0.34047464406685468</v>
      </c>
      <c r="U2659" s="31">
        <f t="shared" si="249"/>
        <v>0.34047464406685468</v>
      </c>
      <c r="V2659" s="12">
        <f t="shared" si="250"/>
        <v>-0.46791522546009678</v>
      </c>
      <c r="W2659" s="12">
        <f t="shared" si="251"/>
        <v>1</v>
      </c>
    </row>
    <row r="2660" spans="1:23" x14ac:dyDescent="0.2">
      <c r="A2660" s="9">
        <v>0</v>
      </c>
      <c r="B2660" s="9">
        <v>0</v>
      </c>
      <c r="C2660" s="9">
        <v>44</v>
      </c>
      <c r="D2660" s="9">
        <v>0</v>
      </c>
      <c r="E2660" s="9">
        <v>0</v>
      </c>
      <c r="F2660" s="9">
        <v>0</v>
      </c>
      <c r="G2660" s="9">
        <v>1</v>
      </c>
      <c r="H2660" s="9">
        <v>5</v>
      </c>
      <c r="I2660" s="9">
        <v>0</v>
      </c>
      <c r="J2660" s="9">
        <v>0</v>
      </c>
      <c r="K2660" s="9">
        <v>0</v>
      </c>
      <c r="L2660" s="9">
        <v>0</v>
      </c>
      <c r="M2660" s="9">
        <v>231</v>
      </c>
      <c r="N2660" s="9">
        <v>133</v>
      </c>
      <c r="O2660" s="9">
        <v>89</v>
      </c>
      <c r="P2660" s="9">
        <v>29.29</v>
      </c>
      <c r="Q2660" s="9">
        <v>70</v>
      </c>
      <c r="R2660" s="11">
        <f t="shared" si="246"/>
        <v>-2.8653086014678406</v>
      </c>
      <c r="S2660" s="91">
        <f t="shared" si="247"/>
        <v>5.6965548767235877E-2</v>
      </c>
      <c r="T2660" s="31">
        <f t="shared" si="248"/>
        <v>5.3895369469398657E-2</v>
      </c>
      <c r="U2660" s="31">
        <f t="shared" si="249"/>
        <v>0.94610463053060134</v>
      </c>
      <c r="V2660" s="12">
        <f t="shared" si="250"/>
        <v>-2.4060831939289571E-2</v>
      </c>
      <c r="W2660" s="12">
        <f t="shared" si="251"/>
        <v>0</v>
      </c>
    </row>
    <row r="2661" spans="1:23" x14ac:dyDescent="0.2">
      <c r="A2661" s="9">
        <v>0</v>
      </c>
      <c r="B2661" s="9">
        <v>0</v>
      </c>
      <c r="C2661" s="9">
        <v>43</v>
      </c>
      <c r="D2661" s="9">
        <v>0</v>
      </c>
      <c r="E2661" s="9">
        <v>1</v>
      </c>
      <c r="F2661" s="9">
        <v>0</v>
      </c>
      <c r="G2661" s="9">
        <v>1</v>
      </c>
      <c r="H2661" s="9">
        <v>20</v>
      </c>
      <c r="I2661" s="9">
        <v>0</v>
      </c>
      <c r="J2661" s="9">
        <v>0</v>
      </c>
      <c r="K2661" s="9">
        <v>1</v>
      </c>
      <c r="L2661" s="9">
        <v>0</v>
      </c>
      <c r="M2661" s="9">
        <v>286</v>
      </c>
      <c r="N2661" s="9">
        <v>164</v>
      </c>
      <c r="O2661" s="9">
        <v>89</v>
      </c>
      <c r="P2661" s="9">
        <v>24.44</v>
      </c>
      <c r="Q2661" s="9">
        <v>75</v>
      </c>
      <c r="R2661" s="11">
        <f t="shared" si="246"/>
        <v>-2.0320847402055202</v>
      </c>
      <c r="S2661" s="91">
        <f t="shared" si="247"/>
        <v>0.13106200591031011</v>
      </c>
      <c r="T2661" s="31">
        <f t="shared" si="248"/>
        <v>0.11587517326676337</v>
      </c>
      <c r="U2661" s="31">
        <f t="shared" si="249"/>
        <v>0.88412482673323667</v>
      </c>
      <c r="V2661" s="12">
        <f t="shared" si="250"/>
        <v>-5.3486414020545915E-2</v>
      </c>
      <c r="W2661" s="12">
        <f t="shared" si="251"/>
        <v>1</v>
      </c>
    </row>
    <row r="2662" spans="1:23" x14ac:dyDescent="0.2">
      <c r="A2662" s="9">
        <v>0</v>
      </c>
      <c r="B2662" s="9">
        <v>0</v>
      </c>
      <c r="C2662" s="9">
        <v>41</v>
      </c>
      <c r="D2662" s="9">
        <v>0</v>
      </c>
      <c r="E2662" s="9">
        <v>1</v>
      </c>
      <c r="F2662" s="9">
        <v>0</v>
      </c>
      <c r="G2662" s="9">
        <v>1</v>
      </c>
      <c r="H2662" s="9">
        <v>5</v>
      </c>
      <c r="I2662" s="9">
        <v>0</v>
      </c>
      <c r="J2662" s="9">
        <v>0</v>
      </c>
      <c r="K2662" s="9">
        <v>0</v>
      </c>
      <c r="L2662" s="9">
        <v>0</v>
      </c>
      <c r="M2662" s="9">
        <v>226</v>
      </c>
      <c r="N2662" s="9">
        <v>125.5</v>
      </c>
      <c r="O2662" s="9">
        <v>82</v>
      </c>
      <c r="P2662" s="9">
        <v>23.8</v>
      </c>
      <c r="Q2662" s="9">
        <v>67</v>
      </c>
      <c r="R2662" s="11">
        <f t="shared" si="246"/>
        <v>-3.3646692091153536</v>
      </c>
      <c r="S2662" s="91">
        <f t="shared" si="247"/>
        <v>3.4573450809032458E-2</v>
      </c>
      <c r="T2662" s="31">
        <f t="shared" si="248"/>
        <v>3.3418072715858067E-2</v>
      </c>
      <c r="U2662" s="31">
        <f t="shared" si="249"/>
        <v>0.96658192728414194</v>
      </c>
      <c r="V2662" s="12">
        <f t="shared" si="250"/>
        <v>-1.4761329364888305E-2</v>
      </c>
      <c r="W2662" s="12">
        <f t="shared" si="251"/>
        <v>0</v>
      </c>
    </row>
    <row r="2663" spans="1:23" x14ac:dyDescent="0.2">
      <c r="A2663" s="9">
        <v>0</v>
      </c>
      <c r="B2663" s="9">
        <v>0</v>
      </c>
      <c r="C2663" s="9">
        <v>45</v>
      </c>
      <c r="D2663" s="9">
        <v>0</v>
      </c>
      <c r="E2663" s="9">
        <v>0</v>
      </c>
      <c r="F2663" s="9">
        <v>1</v>
      </c>
      <c r="G2663" s="9">
        <v>0</v>
      </c>
      <c r="H2663" s="9">
        <v>0</v>
      </c>
      <c r="I2663" s="9">
        <v>0</v>
      </c>
      <c r="J2663" s="9">
        <v>0</v>
      </c>
      <c r="K2663" s="9">
        <v>0</v>
      </c>
      <c r="L2663" s="9">
        <v>0</v>
      </c>
      <c r="M2663" s="9">
        <v>297</v>
      </c>
      <c r="N2663" s="9">
        <v>134</v>
      </c>
      <c r="O2663" s="9">
        <v>93</v>
      </c>
      <c r="P2663" s="9">
        <v>28.81</v>
      </c>
      <c r="Q2663" s="9">
        <v>92</v>
      </c>
      <c r="R2663" s="11">
        <f t="shared" si="246"/>
        <v>-3.0072057322696866</v>
      </c>
      <c r="S2663" s="91">
        <f t="shared" si="247"/>
        <v>4.9429605520198878E-2</v>
      </c>
      <c r="T2663" s="31">
        <f t="shared" si="248"/>
        <v>4.7101401809316011E-2</v>
      </c>
      <c r="U2663" s="31">
        <f t="shared" si="249"/>
        <v>0.95289859819068401</v>
      </c>
      <c r="V2663" s="12">
        <f t="shared" si="250"/>
        <v>-2.095331194226345E-2</v>
      </c>
      <c r="W2663" s="12">
        <f t="shared" si="251"/>
        <v>0</v>
      </c>
    </row>
    <row r="2664" spans="1:23" x14ac:dyDescent="0.2">
      <c r="A2664" s="9">
        <v>0</v>
      </c>
      <c r="B2664" s="9">
        <v>0</v>
      </c>
      <c r="C2664" s="9">
        <v>46</v>
      </c>
      <c r="D2664" s="9">
        <v>1</v>
      </c>
      <c r="E2664" s="9">
        <v>0</v>
      </c>
      <c r="F2664" s="9">
        <v>0</v>
      </c>
      <c r="G2664" s="9">
        <v>1</v>
      </c>
      <c r="H2664" s="9">
        <v>3</v>
      </c>
      <c r="I2664" s="9">
        <v>0</v>
      </c>
      <c r="J2664" s="9">
        <v>0</v>
      </c>
      <c r="K2664" s="9">
        <v>0</v>
      </c>
      <c r="L2664" s="9">
        <v>0</v>
      </c>
      <c r="M2664" s="9">
        <v>193</v>
      </c>
      <c r="N2664" s="9">
        <v>118</v>
      </c>
      <c r="O2664" s="9">
        <v>92</v>
      </c>
      <c r="P2664" s="9">
        <v>21.14</v>
      </c>
      <c r="Q2664" s="9">
        <v>75</v>
      </c>
      <c r="R2664" s="11">
        <f t="shared" si="246"/>
        <v>-3.0160456869722267</v>
      </c>
      <c r="S2664" s="91">
        <f t="shared" si="247"/>
        <v>4.8994575701321916E-2</v>
      </c>
      <c r="T2664" s="31">
        <f t="shared" si="248"/>
        <v>4.6706224070382649E-2</v>
      </c>
      <c r="U2664" s="31">
        <f t="shared" si="249"/>
        <v>0.95329377592961739</v>
      </c>
      <c r="V2664" s="12">
        <f t="shared" si="250"/>
        <v>-2.0773242484239642E-2</v>
      </c>
      <c r="W2664" s="12">
        <f t="shared" si="251"/>
        <v>0</v>
      </c>
    </row>
    <row r="2665" spans="1:23" x14ac:dyDescent="0.2">
      <c r="A2665" s="9">
        <v>0</v>
      </c>
      <c r="B2665" s="9">
        <v>0</v>
      </c>
      <c r="C2665" s="9">
        <v>50</v>
      </c>
      <c r="D2665" s="9">
        <v>0</v>
      </c>
      <c r="E2665" s="9">
        <v>1</v>
      </c>
      <c r="F2665" s="9">
        <v>0</v>
      </c>
      <c r="G2665" s="9">
        <v>0</v>
      </c>
      <c r="H2665" s="9">
        <v>0</v>
      </c>
      <c r="I2665" s="9">
        <v>0</v>
      </c>
      <c r="J2665" s="9">
        <v>0</v>
      </c>
      <c r="K2665" s="9">
        <v>0</v>
      </c>
      <c r="L2665" s="9">
        <v>0</v>
      </c>
      <c r="M2665" s="9">
        <v>270</v>
      </c>
      <c r="N2665" s="9">
        <v>142.5</v>
      </c>
      <c r="O2665" s="9">
        <v>85</v>
      </c>
      <c r="P2665" s="9">
        <v>21.86</v>
      </c>
      <c r="Q2665" s="9">
        <v>72</v>
      </c>
      <c r="R2665" s="11">
        <f t="shared" si="246"/>
        <v>-2.4824039789377217</v>
      </c>
      <c r="S2665" s="91">
        <f t="shared" si="247"/>
        <v>8.3542150428760703E-2</v>
      </c>
      <c r="T2665" s="31">
        <f t="shared" si="248"/>
        <v>7.7100969626057309E-2</v>
      </c>
      <c r="U2665" s="31">
        <f t="shared" si="249"/>
        <v>0.92289903037394272</v>
      </c>
      <c r="V2665" s="12">
        <f t="shared" si="250"/>
        <v>-3.4845810295951921E-2</v>
      </c>
      <c r="W2665" s="12">
        <f t="shared" si="251"/>
        <v>0</v>
      </c>
    </row>
    <row r="2666" spans="1:23" x14ac:dyDescent="0.2">
      <c r="A2666" s="9">
        <v>0</v>
      </c>
      <c r="B2666" s="9">
        <v>0</v>
      </c>
      <c r="C2666" s="9">
        <v>42</v>
      </c>
      <c r="D2666" s="9">
        <v>1</v>
      </c>
      <c r="E2666" s="9">
        <v>0</v>
      </c>
      <c r="F2666" s="9">
        <v>0</v>
      </c>
      <c r="G2666" s="9">
        <v>0</v>
      </c>
      <c r="H2666" s="9">
        <v>0</v>
      </c>
      <c r="I2666" s="9">
        <v>0</v>
      </c>
      <c r="J2666" s="9">
        <v>0</v>
      </c>
      <c r="K2666" s="9">
        <v>0</v>
      </c>
      <c r="L2666" s="9">
        <v>0</v>
      </c>
      <c r="M2666" s="9">
        <v>216</v>
      </c>
      <c r="N2666" s="9">
        <v>124</v>
      </c>
      <c r="O2666" s="9">
        <v>82</v>
      </c>
      <c r="P2666" s="9">
        <v>28.74</v>
      </c>
      <c r="Q2666" s="9">
        <v>70</v>
      </c>
      <c r="R2666" s="11">
        <f t="shared" si="246"/>
        <v>-3.1779401145002697</v>
      </c>
      <c r="S2666" s="91">
        <f t="shared" si="247"/>
        <v>4.1671405096398668E-2</v>
      </c>
      <c r="T2666" s="31">
        <f t="shared" si="248"/>
        <v>4.0004366916976376E-2</v>
      </c>
      <c r="U2666" s="31">
        <f t="shared" si="249"/>
        <v>0.9599956330830236</v>
      </c>
      <c r="V2666" s="12">
        <f t="shared" si="250"/>
        <v>-1.7730742514868381E-2</v>
      </c>
      <c r="W2666" s="12">
        <f t="shared" si="251"/>
        <v>0</v>
      </c>
    </row>
    <row r="2667" spans="1:23" x14ac:dyDescent="0.2">
      <c r="A2667" s="9">
        <v>0</v>
      </c>
      <c r="B2667" s="9">
        <v>0</v>
      </c>
      <c r="C2667" s="9">
        <v>58</v>
      </c>
      <c r="D2667" s="9">
        <v>1</v>
      </c>
      <c r="E2667" s="9">
        <v>0</v>
      </c>
      <c r="F2667" s="9">
        <v>0</v>
      </c>
      <c r="G2667" s="9">
        <v>0</v>
      </c>
      <c r="H2667" s="9">
        <v>0</v>
      </c>
      <c r="I2667" s="9">
        <v>0</v>
      </c>
      <c r="J2667" s="9">
        <v>0</v>
      </c>
      <c r="K2667" s="9">
        <v>0</v>
      </c>
      <c r="L2667" s="9">
        <v>0</v>
      </c>
      <c r="M2667" s="9">
        <v>240</v>
      </c>
      <c r="N2667" s="9">
        <v>126</v>
      </c>
      <c r="O2667" s="9">
        <v>52</v>
      </c>
      <c r="P2667" s="9">
        <v>25.66</v>
      </c>
      <c r="Q2667" s="9">
        <v>75</v>
      </c>
      <c r="R2667" s="11">
        <f t="shared" si="246"/>
        <v>-1.7543359663121931</v>
      </c>
      <c r="S2667" s="91">
        <f t="shared" si="247"/>
        <v>0.17302209665482668</v>
      </c>
      <c r="T2667" s="31">
        <f t="shared" si="248"/>
        <v>0.14750114013047458</v>
      </c>
      <c r="U2667" s="31">
        <f t="shared" si="249"/>
        <v>0.85249885986952545</v>
      </c>
      <c r="V2667" s="12">
        <f t="shared" si="250"/>
        <v>-6.9306193159751894E-2</v>
      </c>
      <c r="W2667" s="12">
        <f t="shared" si="251"/>
        <v>1</v>
      </c>
    </row>
    <row r="2668" spans="1:23" x14ac:dyDescent="0.2">
      <c r="A2668" s="9">
        <v>0</v>
      </c>
      <c r="B2668" s="9">
        <v>1</v>
      </c>
      <c r="C2668" s="9">
        <v>48</v>
      </c>
      <c r="D2668" s="9">
        <v>0</v>
      </c>
      <c r="E2668" s="9">
        <v>0</v>
      </c>
      <c r="F2668" s="9">
        <v>0</v>
      </c>
      <c r="G2668" s="9">
        <v>0</v>
      </c>
      <c r="H2668" s="9">
        <v>0</v>
      </c>
      <c r="I2668" s="9">
        <v>0</v>
      </c>
      <c r="J2668" s="9">
        <v>0</v>
      </c>
      <c r="K2668" s="9">
        <v>0</v>
      </c>
      <c r="L2668" s="9">
        <v>0</v>
      </c>
      <c r="M2668" s="9">
        <v>240</v>
      </c>
      <c r="N2668" s="9">
        <v>136</v>
      </c>
      <c r="O2668" s="9">
        <v>95.5</v>
      </c>
      <c r="P2668" s="9">
        <v>26.36</v>
      </c>
      <c r="Q2668" s="9">
        <v>75</v>
      </c>
      <c r="R2668" s="11">
        <f t="shared" si="246"/>
        <v>-2.0093667304677174</v>
      </c>
      <c r="S2668" s="91">
        <f t="shared" si="247"/>
        <v>0.13407355248657507</v>
      </c>
      <c r="T2668" s="31">
        <f t="shared" si="248"/>
        <v>0.11822297785942082</v>
      </c>
      <c r="U2668" s="31">
        <f t="shared" si="249"/>
        <v>0.88177702214057918</v>
      </c>
      <c r="V2668" s="12">
        <f t="shared" si="250"/>
        <v>-5.4641222460901293E-2</v>
      </c>
      <c r="W2668" s="12">
        <f t="shared" si="251"/>
        <v>1</v>
      </c>
    </row>
    <row r="2669" spans="1:23" x14ac:dyDescent="0.2">
      <c r="A2669" s="9">
        <v>0</v>
      </c>
      <c r="B2669" s="9">
        <v>0</v>
      </c>
      <c r="C2669" s="9">
        <v>36</v>
      </c>
      <c r="D2669" s="9">
        <v>0</v>
      </c>
      <c r="E2669" s="9">
        <v>0</v>
      </c>
      <c r="F2669" s="9">
        <v>1</v>
      </c>
      <c r="G2669" s="9">
        <v>0</v>
      </c>
      <c r="H2669" s="9">
        <v>0</v>
      </c>
      <c r="I2669" s="9">
        <v>0</v>
      </c>
      <c r="J2669" s="9">
        <v>0</v>
      </c>
      <c r="K2669" s="9">
        <v>0</v>
      </c>
      <c r="L2669" s="9">
        <v>0</v>
      </c>
      <c r="M2669" s="9">
        <v>188</v>
      </c>
      <c r="N2669" s="9">
        <v>112</v>
      </c>
      <c r="O2669" s="9">
        <v>78</v>
      </c>
      <c r="P2669" s="9">
        <v>22.54</v>
      </c>
      <c r="Q2669" s="9">
        <v>63</v>
      </c>
      <c r="R2669" s="11">
        <f t="shared" si="246"/>
        <v>-3.9148463070203463</v>
      </c>
      <c r="S2669" s="91">
        <f t="shared" si="247"/>
        <v>1.9943613603512295E-2</v>
      </c>
      <c r="T2669" s="31">
        <f t="shared" si="248"/>
        <v>1.9553643297054925E-2</v>
      </c>
      <c r="U2669" s="31">
        <f t="shared" si="249"/>
        <v>0.98044635670294511</v>
      </c>
      <c r="V2669" s="12">
        <f t="shared" si="250"/>
        <v>-8.5761629602115058E-3</v>
      </c>
      <c r="W2669" s="12">
        <f t="shared" si="251"/>
        <v>0</v>
      </c>
    </row>
    <row r="2670" spans="1:23" x14ac:dyDescent="0.2">
      <c r="A2670" s="9">
        <v>0</v>
      </c>
      <c r="B2670" s="9">
        <v>1</v>
      </c>
      <c r="C2670" s="9">
        <v>55</v>
      </c>
      <c r="D2670" s="9">
        <v>1</v>
      </c>
      <c r="E2670" s="9">
        <v>0</v>
      </c>
      <c r="F2670" s="9">
        <v>0</v>
      </c>
      <c r="G2670" s="9">
        <v>1</v>
      </c>
      <c r="H2670" s="9">
        <v>3</v>
      </c>
      <c r="I2670" s="9">
        <v>0</v>
      </c>
      <c r="J2670" s="9">
        <v>0</v>
      </c>
      <c r="K2670" s="9">
        <v>0</v>
      </c>
      <c r="L2670" s="9">
        <v>0</v>
      </c>
      <c r="M2670" s="9">
        <v>246</v>
      </c>
      <c r="N2670" s="9">
        <v>112.5</v>
      </c>
      <c r="O2670" s="9">
        <v>72.5</v>
      </c>
      <c r="P2670" s="9">
        <v>27.56</v>
      </c>
      <c r="Q2670" s="9">
        <v>60</v>
      </c>
      <c r="R2670" s="11">
        <f t="shared" si="246"/>
        <v>-1.9467695068518305</v>
      </c>
      <c r="S2670" s="91">
        <f t="shared" si="247"/>
        <v>0.14273443019223497</v>
      </c>
      <c r="T2670" s="31">
        <f t="shared" si="248"/>
        <v>0.12490603802689629</v>
      </c>
      <c r="U2670" s="31">
        <f t="shared" si="249"/>
        <v>0.87509396197310374</v>
      </c>
      <c r="V2670" s="12">
        <f t="shared" si="250"/>
        <v>-5.7945312719922787E-2</v>
      </c>
      <c r="W2670" s="12">
        <f t="shared" si="251"/>
        <v>1</v>
      </c>
    </row>
    <row r="2671" spans="1:23" x14ac:dyDescent="0.2">
      <c r="A2671" s="9">
        <v>1</v>
      </c>
      <c r="B2671" s="9">
        <v>1</v>
      </c>
      <c r="C2671" s="9">
        <v>68</v>
      </c>
      <c r="D2671" s="9">
        <v>1</v>
      </c>
      <c r="E2671" s="9">
        <v>0</v>
      </c>
      <c r="F2671" s="9">
        <v>0</v>
      </c>
      <c r="G2671" s="9">
        <v>1</v>
      </c>
      <c r="H2671" s="9">
        <v>15</v>
      </c>
      <c r="I2671" s="9">
        <v>0</v>
      </c>
      <c r="J2671" s="9">
        <v>0</v>
      </c>
      <c r="K2671" s="9">
        <v>0</v>
      </c>
      <c r="L2671" s="9">
        <v>0</v>
      </c>
      <c r="M2671" s="9">
        <v>157</v>
      </c>
      <c r="N2671" s="9">
        <v>106</v>
      </c>
      <c r="O2671" s="9">
        <v>48</v>
      </c>
      <c r="P2671" s="9">
        <v>26.73</v>
      </c>
      <c r="Q2671" s="9">
        <v>65</v>
      </c>
      <c r="R2671" s="11">
        <f t="shared" si="246"/>
        <v>-0.66732339719160727</v>
      </c>
      <c r="S2671" s="91">
        <f t="shared" si="247"/>
        <v>0.51308005303137683</v>
      </c>
      <c r="T2671" s="31">
        <f t="shared" si="248"/>
        <v>0.33909643577909032</v>
      </c>
      <c r="U2671" s="31">
        <f t="shared" si="249"/>
        <v>0.33909643577909032</v>
      </c>
      <c r="V2671" s="12">
        <f t="shared" si="250"/>
        <v>-0.46967677503939637</v>
      </c>
      <c r="W2671" s="12">
        <f t="shared" si="251"/>
        <v>1</v>
      </c>
    </row>
    <row r="2672" spans="1:23" x14ac:dyDescent="0.2">
      <c r="A2672" s="9">
        <v>0</v>
      </c>
      <c r="B2672" s="9">
        <v>0</v>
      </c>
      <c r="C2672" s="9">
        <v>37</v>
      </c>
      <c r="D2672" s="9">
        <v>1</v>
      </c>
      <c r="E2672" s="9">
        <v>0</v>
      </c>
      <c r="F2672" s="9">
        <v>0</v>
      </c>
      <c r="G2672" s="9">
        <v>1</v>
      </c>
      <c r="H2672" s="9">
        <v>15</v>
      </c>
      <c r="I2672" s="9">
        <v>0</v>
      </c>
      <c r="J2672" s="9">
        <v>0</v>
      </c>
      <c r="K2672" s="9">
        <v>0</v>
      </c>
      <c r="L2672" s="9">
        <v>0</v>
      </c>
      <c r="M2672" s="9">
        <v>275</v>
      </c>
      <c r="N2672" s="9">
        <v>118</v>
      </c>
      <c r="O2672" s="9">
        <v>71</v>
      </c>
      <c r="P2672" s="9">
        <v>23.1</v>
      </c>
      <c r="Q2672" s="9">
        <v>64</v>
      </c>
      <c r="R2672" s="11">
        <f t="shared" si="246"/>
        <v>-3.179778818515802</v>
      </c>
      <c r="S2672" s="91">
        <f t="shared" si="247"/>
        <v>4.159485411538031E-2</v>
      </c>
      <c r="T2672" s="31">
        <f t="shared" si="248"/>
        <v>3.9933812989798749E-2</v>
      </c>
      <c r="U2672" s="31">
        <f t="shared" si="249"/>
        <v>0.9600661870102013</v>
      </c>
      <c r="V2672" s="12">
        <f t="shared" si="250"/>
        <v>-1.7698825645376982E-2</v>
      </c>
      <c r="W2672" s="12">
        <f t="shared" si="251"/>
        <v>0</v>
      </c>
    </row>
    <row r="2673" spans="1:23" x14ac:dyDescent="0.2">
      <c r="A2673" s="9">
        <v>0</v>
      </c>
      <c r="B2673" s="9">
        <v>0</v>
      </c>
      <c r="C2673" s="9">
        <v>56</v>
      </c>
      <c r="D2673" s="9">
        <v>1</v>
      </c>
      <c r="E2673" s="9">
        <v>0</v>
      </c>
      <c r="F2673" s="9">
        <v>0</v>
      </c>
      <c r="G2673" s="9">
        <v>1</v>
      </c>
      <c r="H2673" s="9">
        <v>10</v>
      </c>
      <c r="I2673" s="9">
        <v>0</v>
      </c>
      <c r="J2673" s="9">
        <v>0</v>
      </c>
      <c r="K2673" s="9">
        <v>0</v>
      </c>
      <c r="L2673" s="9">
        <v>0</v>
      </c>
      <c r="M2673" s="9">
        <v>225</v>
      </c>
      <c r="N2673" s="9">
        <v>120</v>
      </c>
      <c r="O2673" s="9">
        <v>70</v>
      </c>
      <c r="P2673" s="9">
        <v>18.46</v>
      </c>
      <c r="Q2673" s="9">
        <v>57</v>
      </c>
      <c r="R2673" s="11">
        <f t="shared" si="246"/>
        <v>-2.016168180748962</v>
      </c>
      <c r="S2673" s="91">
        <f t="shared" si="247"/>
        <v>0.13316475196947664</v>
      </c>
      <c r="T2673" s="31">
        <f t="shared" si="248"/>
        <v>0.11751579083097319</v>
      </c>
      <c r="U2673" s="31">
        <f t="shared" si="249"/>
        <v>0.88248420916902681</v>
      </c>
      <c r="V2673" s="12">
        <f t="shared" si="250"/>
        <v>-5.4293056968028774E-2</v>
      </c>
      <c r="W2673" s="12">
        <f t="shared" si="251"/>
        <v>1</v>
      </c>
    </row>
    <row r="2674" spans="1:23" x14ac:dyDescent="0.2">
      <c r="A2674" s="9">
        <v>0</v>
      </c>
      <c r="B2674" s="9">
        <v>0</v>
      </c>
      <c r="C2674" s="9">
        <v>53</v>
      </c>
      <c r="D2674" s="9">
        <v>0</v>
      </c>
      <c r="E2674" s="9">
        <v>1</v>
      </c>
      <c r="F2674" s="9">
        <v>0</v>
      </c>
      <c r="G2674" s="9">
        <v>0</v>
      </c>
      <c r="H2674" s="9">
        <v>0</v>
      </c>
      <c r="I2674" s="9">
        <v>0</v>
      </c>
      <c r="J2674" s="9">
        <v>0</v>
      </c>
      <c r="K2674" s="9">
        <v>0</v>
      </c>
      <c r="L2674" s="9">
        <v>0</v>
      </c>
      <c r="M2674" s="9">
        <v>220</v>
      </c>
      <c r="N2674" s="9">
        <v>108</v>
      </c>
      <c r="O2674" s="9">
        <v>81</v>
      </c>
      <c r="P2674" s="9">
        <v>28.71</v>
      </c>
      <c r="Q2674" s="9">
        <v>56</v>
      </c>
      <c r="R2674" s="11">
        <f t="shared" si="246"/>
        <v>-2.9787111375184825</v>
      </c>
      <c r="S2674" s="91">
        <f t="shared" si="247"/>
        <v>5.08583410486044E-2</v>
      </c>
      <c r="T2674" s="31">
        <f t="shared" si="248"/>
        <v>4.8396952340745703E-2</v>
      </c>
      <c r="U2674" s="31">
        <f t="shared" si="249"/>
        <v>0.9516030476592543</v>
      </c>
      <c r="V2674" s="12">
        <f t="shared" si="250"/>
        <v>-2.1544175735782958E-2</v>
      </c>
      <c r="W2674" s="12">
        <f t="shared" si="251"/>
        <v>0</v>
      </c>
    </row>
    <row r="2675" spans="1:23" x14ac:dyDescent="0.2">
      <c r="A2675" s="9">
        <v>1</v>
      </c>
      <c r="B2675" s="9">
        <v>1</v>
      </c>
      <c r="C2675" s="9">
        <v>62</v>
      </c>
      <c r="D2675" s="9">
        <v>0</v>
      </c>
      <c r="E2675" s="9">
        <v>0</v>
      </c>
      <c r="F2675" s="9">
        <v>1</v>
      </c>
      <c r="G2675" s="9">
        <v>0</v>
      </c>
      <c r="H2675" s="9">
        <v>0</v>
      </c>
      <c r="I2675" s="9">
        <v>0</v>
      </c>
      <c r="J2675" s="9">
        <v>0</v>
      </c>
      <c r="K2675" s="9">
        <v>0</v>
      </c>
      <c r="L2675" s="9">
        <v>0</v>
      </c>
      <c r="M2675" s="9">
        <v>211</v>
      </c>
      <c r="N2675" s="9">
        <v>128</v>
      </c>
      <c r="O2675" s="9">
        <v>78</v>
      </c>
      <c r="P2675" s="9">
        <v>27.99</v>
      </c>
      <c r="Q2675" s="9">
        <v>56</v>
      </c>
      <c r="R2675" s="11">
        <f t="shared" si="246"/>
        <v>-1.5305922650610126</v>
      </c>
      <c r="S2675" s="91">
        <f t="shared" si="247"/>
        <v>0.21640745877625978</v>
      </c>
      <c r="T2675" s="31">
        <f t="shared" si="248"/>
        <v>0.17790704686567096</v>
      </c>
      <c r="U2675" s="31">
        <f t="shared" si="249"/>
        <v>0.17790704686567096</v>
      </c>
      <c r="V2675" s="12">
        <f t="shared" si="250"/>
        <v>-0.74980684925017516</v>
      </c>
      <c r="W2675" s="12">
        <f t="shared" si="251"/>
        <v>1</v>
      </c>
    </row>
    <row r="2676" spans="1:23" x14ac:dyDescent="0.2">
      <c r="A2676" s="9">
        <v>0</v>
      </c>
      <c r="B2676" s="9">
        <v>0</v>
      </c>
      <c r="C2676" s="9">
        <v>40</v>
      </c>
      <c r="D2676" s="9">
        <v>0</v>
      </c>
      <c r="E2676" s="9">
        <v>1</v>
      </c>
      <c r="F2676" s="9">
        <v>0</v>
      </c>
      <c r="G2676" s="9">
        <v>1</v>
      </c>
      <c r="H2676" s="9">
        <v>1</v>
      </c>
      <c r="I2676" s="9">
        <v>0</v>
      </c>
      <c r="J2676" s="9">
        <v>0</v>
      </c>
      <c r="K2676" s="9">
        <v>0</v>
      </c>
      <c r="L2676" s="9">
        <v>0</v>
      </c>
      <c r="M2676" s="9">
        <v>178</v>
      </c>
      <c r="N2676" s="9">
        <v>142</v>
      </c>
      <c r="O2676" s="9">
        <v>84</v>
      </c>
      <c r="P2676" s="9">
        <v>34.46</v>
      </c>
      <c r="Q2676" s="9">
        <v>88</v>
      </c>
      <c r="R2676" s="11">
        <f t="shared" si="246"/>
        <v>-3.333731995993463</v>
      </c>
      <c r="S2676" s="91">
        <f t="shared" si="247"/>
        <v>3.5659774292658521E-2</v>
      </c>
      <c r="T2676" s="31">
        <f t="shared" si="248"/>
        <v>3.4431939115346699E-2</v>
      </c>
      <c r="U2676" s="31">
        <f t="shared" si="249"/>
        <v>0.9655680608846533</v>
      </c>
      <c r="V2676" s="12">
        <f t="shared" si="250"/>
        <v>-1.5217108290742383E-2</v>
      </c>
      <c r="W2676" s="12">
        <f t="shared" si="251"/>
        <v>0</v>
      </c>
    </row>
    <row r="2677" spans="1:23" x14ac:dyDescent="0.2">
      <c r="A2677" s="9">
        <v>0</v>
      </c>
      <c r="B2677" s="9">
        <v>0</v>
      </c>
      <c r="C2677" s="9">
        <v>41</v>
      </c>
      <c r="D2677" s="9">
        <v>0</v>
      </c>
      <c r="E2677" s="9">
        <v>0</v>
      </c>
      <c r="F2677" s="9">
        <v>1</v>
      </c>
      <c r="G2677" s="9">
        <v>1</v>
      </c>
      <c r="H2677" s="9">
        <v>15</v>
      </c>
      <c r="I2677" s="9">
        <v>0</v>
      </c>
      <c r="J2677" s="9">
        <v>0</v>
      </c>
      <c r="K2677" s="9">
        <v>1</v>
      </c>
      <c r="L2677" s="9">
        <v>0</v>
      </c>
      <c r="M2677" s="9">
        <v>268</v>
      </c>
      <c r="N2677" s="9">
        <v>140</v>
      </c>
      <c r="O2677" s="9">
        <v>92.5</v>
      </c>
      <c r="P2677" s="9">
        <v>24.71</v>
      </c>
      <c r="Q2677" s="9">
        <v>75</v>
      </c>
      <c r="R2677" s="11">
        <f t="shared" si="246"/>
        <v>-2.7213068186030069</v>
      </c>
      <c r="S2677" s="91">
        <f t="shared" si="247"/>
        <v>6.5788724296980142E-2</v>
      </c>
      <c r="T2677" s="31">
        <f t="shared" si="248"/>
        <v>6.172773533551499E-2</v>
      </c>
      <c r="U2677" s="31">
        <f t="shared" si="249"/>
        <v>0.93827226466448499</v>
      </c>
      <c r="V2677" s="12">
        <f t="shared" si="250"/>
        <v>-2.7671121232810788E-2</v>
      </c>
      <c r="W2677" s="12">
        <f t="shared" si="251"/>
        <v>0</v>
      </c>
    </row>
    <row r="2678" spans="1:23" x14ac:dyDescent="0.2">
      <c r="A2678" s="9">
        <v>0</v>
      </c>
      <c r="B2678" s="9">
        <v>0</v>
      </c>
      <c r="C2678" s="9">
        <v>38</v>
      </c>
      <c r="D2678" s="9">
        <v>1</v>
      </c>
      <c r="E2678" s="9">
        <v>0</v>
      </c>
      <c r="F2678" s="9">
        <v>0</v>
      </c>
      <c r="G2678" s="9">
        <v>1</v>
      </c>
      <c r="H2678" s="9">
        <v>30</v>
      </c>
      <c r="I2678" s="9">
        <v>0</v>
      </c>
      <c r="J2678" s="9">
        <v>0</v>
      </c>
      <c r="K2678" s="9">
        <v>0</v>
      </c>
      <c r="L2678" s="9">
        <v>0</v>
      </c>
      <c r="M2678" s="9">
        <v>164</v>
      </c>
      <c r="N2678" s="9">
        <v>113</v>
      </c>
      <c r="O2678" s="9">
        <v>68</v>
      </c>
      <c r="P2678" s="9">
        <v>25.75</v>
      </c>
      <c r="Q2678" s="9">
        <v>70</v>
      </c>
      <c r="R2678" s="11">
        <f t="shared" si="246"/>
        <v>-2.8283636005886459</v>
      </c>
      <c r="S2678" s="91">
        <f t="shared" si="247"/>
        <v>5.9109501323970394E-2</v>
      </c>
      <c r="T2678" s="31">
        <f t="shared" si="248"/>
        <v>5.5810566565665645E-2</v>
      </c>
      <c r="U2678" s="31">
        <f t="shared" si="249"/>
        <v>0.94418943343433437</v>
      </c>
      <c r="V2678" s="12">
        <f t="shared" si="250"/>
        <v>-2.4940864132299657E-2</v>
      </c>
      <c r="W2678" s="12">
        <f t="shared" si="251"/>
        <v>0</v>
      </c>
    </row>
    <row r="2679" spans="1:23" x14ac:dyDescent="0.2">
      <c r="A2679" s="9">
        <v>0</v>
      </c>
      <c r="B2679" s="9">
        <v>1</v>
      </c>
      <c r="C2679" s="9">
        <v>53</v>
      </c>
      <c r="D2679" s="9">
        <v>1</v>
      </c>
      <c r="E2679" s="9">
        <v>0</v>
      </c>
      <c r="F2679" s="9">
        <v>0</v>
      </c>
      <c r="G2679" s="9">
        <v>1</v>
      </c>
      <c r="H2679" s="9">
        <v>40</v>
      </c>
      <c r="I2679" s="9">
        <v>0</v>
      </c>
      <c r="J2679" s="9">
        <v>0</v>
      </c>
      <c r="K2679" s="9">
        <v>1</v>
      </c>
      <c r="L2679" s="9">
        <v>0</v>
      </c>
      <c r="M2679" s="9">
        <v>270</v>
      </c>
      <c r="N2679" s="9">
        <v>151</v>
      </c>
      <c r="O2679" s="9">
        <v>89</v>
      </c>
      <c r="P2679" s="9">
        <v>26.76</v>
      </c>
      <c r="Q2679" s="9">
        <v>75</v>
      </c>
      <c r="R2679" s="11">
        <f t="shared" si="246"/>
        <v>-0.36592863746179027</v>
      </c>
      <c r="S2679" s="91">
        <f t="shared" si="247"/>
        <v>0.69355229309581801</v>
      </c>
      <c r="T2679" s="31">
        <f t="shared" si="248"/>
        <v>0.40952517139462086</v>
      </c>
      <c r="U2679" s="31">
        <f t="shared" si="249"/>
        <v>0.59047482860537914</v>
      </c>
      <c r="V2679" s="12">
        <f t="shared" si="250"/>
        <v>-0.22879861122707695</v>
      </c>
      <c r="W2679" s="12">
        <f t="shared" si="251"/>
        <v>1</v>
      </c>
    </row>
    <row r="2680" spans="1:23" x14ac:dyDescent="0.2">
      <c r="A2680" s="9">
        <v>1</v>
      </c>
      <c r="B2680" s="9">
        <v>1</v>
      </c>
      <c r="C2680" s="9">
        <v>56</v>
      </c>
      <c r="D2680" s="9">
        <v>1</v>
      </c>
      <c r="E2680" s="9">
        <v>0</v>
      </c>
      <c r="F2680" s="9">
        <v>0</v>
      </c>
      <c r="G2680" s="9">
        <v>1</v>
      </c>
      <c r="H2680" s="9">
        <v>30</v>
      </c>
      <c r="I2680" s="9">
        <v>0</v>
      </c>
      <c r="J2680" s="9">
        <v>0</v>
      </c>
      <c r="K2680" s="9">
        <v>1</v>
      </c>
      <c r="L2680" s="9">
        <v>0</v>
      </c>
      <c r="M2680" s="9">
        <v>193</v>
      </c>
      <c r="N2680" s="9">
        <v>139</v>
      </c>
      <c r="O2680" s="9">
        <v>93</v>
      </c>
      <c r="P2680" s="9">
        <v>28.67</v>
      </c>
      <c r="Q2680" s="9">
        <v>57</v>
      </c>
      <c r="R2680" s="11">
        <f t="shared" si="246"/>
        <v>-0.79179255990452013</v>
      </c>
      <c r="S2680" s="91">
        <f t="shared" si="247"/>
        <v>0.4530319800271253</v>
      </c>
      <c r="T2680" s="31">
        <f t="shared" si="248"/>
        <v>0.31178390169958131</v>
      </c>
      <c r="U2680" s="31">
        <f t="shared" si="249"/>
        <v>0.31178390169958131</v>
      </c>
      <c r="V2680" s="12">
        <f t="shared" si="250"/>
        <v>-0.50614631244265462</v>
      </c>
      <c r="W2680" s="12">
        <f t="shared" si="251"/>
        <v>1</v>
      </c>
    </row>
    <row r="2681" spans="1:23" x14ac:dyDescent="0.2">
      <c r="A2681" s="9">
        <v>0</v>
      </c>
      <c r="B2681" s="9">
        <v>0</v>
      </c>
      <c r="C2681" s="9">
        <v>46</v>
      </c>
      <c r="D2681" s="9">
        <v>0</v>
      </c>
      <c r="E2681" s="9">
        <v>1</v>
      </c>
      <c r="F2681" s="9">
        <v>0</v>
      </c>
      <c r="G2681" s="9">
        <v>1</v>
      </c>
      <c r="H2681" s="9">
        <v>15</v>
      </c>
      <c r="I2681" s="9">
        <v>0</v>
      </c>
      <c r="J2681" s="9">
        <v>0</v>
      </c>
      <c r="K2681" s="9">
        <v>1</v>
      </c>
      <c r="L2681" s="9">
        <v>0</v>
      </c>
      <c r="M2681" s="9">
        <v>207</v>
      </c>
      <c r="N2681" s="9">
        <v>144</v>
      </c>
      <c r="O2681" s="9">
        <v>88</v>
      </c>
      <c r="P2681" s="9">
        <v>23.65</v>
      </c>
      <c r="Q2681" s="9">
        <v>85</v>
      </c>
      <c r="R2681" s="11">
        <f t="shared" si="246"/>
        <v>-2.2160819650667447</v>
      </c>
      <c r="S2681" s="91">
        <f t="shared" si="247"/>
        <v>0.10903547782629242</v>
      </c>
      <c r="T2681" s="31">
        <f t="shared" si="248"/>
        <v>9.8315590444411904E-2</v>
      </c>
      <c r="U2681" s="31">
        <f t="shared" si="249"/>
        <v>0.90168440955558804</v>
      </c>
      <c r="V2681" s="12">
        <f t="shared" si="250"/>
        <v>-4.4945439366238057E-2</v>
      </c>
      <c r="W2681" s="12">
        <f t="shared" si="251"/>
        <v>0</v>
      </c>
    </row>
    <row r="2682" spans="1:23" x14ac:dyDescent="0.2">
      <c r="A2682" s="9">
        <v>0</v>
      </c>
      <c r="B2682" s="9">
        <v>0</v>
      </c>
      <c r="C2682" s="9">
        <v>39</v>
      </c>
      <c r="D2682" s="9">
        <v>0</v>
      </c>
      <c r="E2682" s="9">
        <v>1</v>
      </c>
      <c r="F2682" s="9">
        <v>0</v>
      </c>
      <c r="G2682" s="9">
        <v>0</v>
      </c>
      <c r="H2682" s="9">
        <v>0</v>
      </c>
      <c r="I2682" s="9">
        <v>0</v>
      </c>
      <c r="J2682" s="9">
        <v>0</v>
      </c>
      <c r="K2682" s="9">
        <v>1</v>
      </c>
      <c r="L2682" s="9">
        <v>0</v>
      </c>
      <c r="M2682" s="9">
        <v>226</v>
      </c>
      <c r="N2682" s="9">
        <v>146</v>
      </c>
      <c r="O2682" s="9">
        <v>86</v>
      </c>
      <c r="P2682" s="9">
        <v>24.41</v>
      </c>
      <c r="Q2682" s="9">
        <v>85</v>
      </c>
      <c r="R2682" s="11">
        <f t="shared" si="246"/>
        <v>-2.8867651699765489</v>
      </c>
      <c r="S2682" s="91">
        <f t="shared" si="247"/>
        <v>5.5756283304647193E-2</v>
      </c>
      <c r="T2682" s="31">
        <f t="shared" si="248"/>
        <v>5.2811699240020771E-2</v>
      </c>
      <c r="U2682" s="31">
        <f t="shared" si="249"/>
        <v>0.94718830075997928</v>
      </c>
      <c r="V2682" s="12">
        <f t="shared" si="250"/>
        <v>-2.3563674796368606E-2</v>
      </c>
      <c r="W2682" s="12">
        <f t="shared" si="251"/>
        <v>0</v>
      </c>
    </row>
    <row r="2683" spans="1:23" x14ac:dyDescent="0.2">
      <c r="A2683" s="9">
        <v>0</v>
      </c>
      <c r="B2683" s="9">
        <v>0</v>
      </c>
      <c r="C2683" s="9">
        <v>62</v>
      </c>
      <c r="D2683" s="9">
        <v>0</v>
      </c>
      <c r="E2683" s="9">
        <v>0</v>
      </c>
      <c r="F2683" s="9">
        <v>0</v>
      </c>
      <c r="G2683" s="9">
        <v>0</v>
      </c>
      <c r="H2683" s="9">
        <v>0</v>
      </c>
      <c r="I2683" s="9">
        <v>0</v>
      </c>
      <c r="J2683" s="9">
        <v>0</v>
      </c>
      <c r="K2683" s="9">
        <v>0</v>
      </c>
      <c r="L2683" s="9">
        <v>0</v>
      </c>
      <c r="M2683" s="9">
        <v>234</v>
      </c>
      <c r="N2683" s="9">
        <v>122</v>
      </c>
      <c r="O2683" s="9">
        <v>75.5</v>
      </c>
      <c r="P2683" s="9">
        <v>23.03</v>
      </c>
      <c r="Q2683" s="9">
        <v>75</v>
      </c>
      <c r="R2683" s="11">
        <f t="shared" si="246"/>
        <v>-1.6311011895484357</v>
      </c>
      <c r="S2683" s="91">
        <f t="shared" si="247"/>
        <v>0.19571393727796393</v>
      </c>
      <c r="T2683" s="31">
        <f t="shared" si="248"/>
        <v>0.16367956513370213</v>
      </c>
      <c r="U2683" s="31">
        <f t="shared" si="249"/>
        <v>0.83632043486629781</v>
      </c>
      <c r="V2683" s="12">
        <f t="shared" si="250"/>
        <v>-7.762729142369168E-2</v>
      </c>
      <c r="W2683" s="12">
        <f t="shared" si="251"/>
        <v>1</v>
      </c>
    </row>
    <row r="2684" spans="1:23" x14ac:dyDescent="0.2">
      <c r="A2684" s="9">
        <v>0</v>
      </c>
      <c r="B2684" s="9">
        <v>0</v>
      </c>
      <c r="C2684" s="9">
        <v>43</v>
      </c>
      <c r="D2684" s="9">
        <v>1</v>
      </c>
      <c r="E2684" s="9">
        <v>0</v>
      </c>
      <c r="F2684" s="9">
        <v>0</v>
      </c>
      <c r="G2684" s="9">
        <v>0</v>
      </c>
      <c r="H2684" s="9">
        <v>0</v>
      </c>
      <c r="I2684" s="9">
        <v>0</v>
      </c>
      <c r="J2684" s="9">
        <v>0</v>
      </c>
      <c r="K2684" s="9">
        <v>1</v>
      </c>
      <c r="L2684" s="9">
        <v>0</v>
      </c>
      <c r="M2684" s="9">
        <v>210</v>
      </c>
      <c r="N2684" s="9">
        <v>138.5</v>
      </c>
      <c r="O2684" s="9">
        <v>95.5</v>
      </c>
      <c r="P2684" s="9">
        <v>23.09</v>
      </c>
      <c r="Q2684" s="9">
        <v>75</v>
      </c>
      <c r="R2684" s="11">
        <f t="shared" si="246"/>
        <v>-2.6643280888135674</v>
      </c>
      <c r="S2684" s="91">
        <f t="shared" si="247"/>
        <v>6.9646133831819487E-2</v>
      </c>
      <c r="T2684" s="31">
        <f t="shared" si="248"/>
        <v>6.5111378080080037E-2</v>
      </c>
      <c r="U2684" s="31">
        <f t="shared" si="249"/>
        <v>0.93488862191991995</v>
      </c>
      <c r="V2684" s="12">
        <f t="shared" si="250"/>
        <v>-2.9240125776471816E-2</v>
      </c>
      <c r="W2684" s="12">
        <f t="shared" si="251"/>
        <v>0</v>
      </c>
    </row>
    <row r="2685" spans="1:23" x14ac:dyDescent="0.2">
      <c r="A2685" s="9">
        <v>0</v>
      </c>
      <c r="B2685" s="9">
        <v>0</v>
      </c>
      <c r="C2685" s="9">
        <v>46</v>
      </c>
      <c r="D2685" s="9">
        <v>0</v>
      </c>
      <c r="E2685" s="9">
        <v>0</v>
      </c>
      <c r="F2685" s="9">
        <v>1</v>
      </c>
      <c r="G2685" s="9">
        <v>1</v>
      </c>
      <c r="H2685" s="9">
        <v>20</v>
      </c>
      <c r="I2685" s="9">
        <v>0</v>
      </c>
      <c r="J2685" s="9">
        <v>0</v>
      </c>
      <c r="K2685" s="9">
        <v>0</v>
      </c>
      <c r="L2685" s="9">
        <v>0</v>
      </c>
      <c r="M2685" s="9">
        <v>200</v>
      </c>
      <c r="N2685" s="9">
        <v>112.5</v>
      </c>
      <c r="O2685" s="9">
        <v>71</v>
      </c>
      <c r="P2685" s="9">
        <v>18.68</v>
      </c>
      <c r="Q2685" s="9">
        <v>80</v>
      </c>
      <c r="R2685" s="11">
        <f t="shared" si="246"/>
        <v>-2.6558917814954386</v>
      </c>
      <c r="S2685" s="91">
        <f t="shared" si="247"/>
        <v>7.0236175406875975E-2</v>
      </c>
      <c r="T2685" s="31">
        <f t="shared" si="248"/>
        <v>6.5626799972607924E-2</v>
      </c>
      <c r="U2685" s="31">
        <f t="shared" si="249"/>
        <v>0.9343732000273921</v>
      </c>
      <c r="V2685" s="12">
        <f t="shared" si="250"/>
        <v>-2.9479626617736274E-2</v>
      </c>
      <c r="W2685" s="12">
        <f t="shared" si="251"/>
        <v>0</v>
      </c>
    </row>
    <row r="2686" spans="1:23" x14ac:dyDescent="0.2">
      <c r="A2686" s="9">
        <v>1</v>
      </c>
      <c r="B2686" s="9">
        <v>0</v>
      </c>
      <c r="C2686" s="9">
        <v>48</v>
      </c>
      <c r="D2686" s="9">
        <v>1</v>
      </c>
      <c r="E2686" s="9">
        <v>0</v>
      </c>
      <c r="F2686" s="9">
        <v>0</v>
      </c>
      <c r="G2686" s="9">
        <v>0</v>
      </c>
      <c r="H2686" s="9">
        <v>0</v>
      </c>
      <c r="I2686" s="9">
        <v>0</v>
      </c>
      <c r="J2686" s="9">
        <v>0</v>
      </c>
      <c r="K2686" s="9">
        <v>0</v>
      </c>
      <c r="L2686" s="9">
        <v>0</v>
      </c>
      <c r="M2686" s="9">
        <v>227</v>
      </c>
      <c r="N2686" s="9">
        <v>100</v>
      </c>
      <c r="O2686" s="9">
        <v>76</v>
      </c>
      <c r="P2686" s="9">
        <v>29.45</v>
      </c>
      <c r="Q2686" s="9">
        <v>75</v>
      </c>
      <c r="R2686" s="11">
        <f t="shared" si="246"/>
        <v>-3.0771763916628947</v>
      </c>
      <c r="S2686" s="91">
        <f t="shared" si="247"/>
        <v>4.6089210973000644E-2</v>
      </c>
      <c r="T2686" s="31">
        <f t="shared" si="248"/>
        <v>4.4058585529365715E-2</v>
      </c>
      <c r="U2686" s="31">
        <f t="shared" si="249"/>
        <v>4.4058585529365715E-2</v>
      </c>
      <c r="V2686" s="12">
        <f t="shared" si="250"/>
        <v>-1.3559694496875654</v>
      </c>
      <c r="W2686" s="12">
        <f t="shared" si="251"/>
        <v>0</v>
      </c>
    </row>
    <row r="2687" spans="1:23" x14ac:dyDescent="0.2">
      <c r="A2687" s="9">
        <v>0</v>
      </c>
      <c r="B2687" s="9">
        <v>1</v>
      </c>
      <c r="C2687" s="9">
        <v>48</v>
      </c>
      <c r="D2687" s="9">
        <v>0</v>
      </c>
      <c r="E2687" s="9">
        <v>0</v>
      </c>
      <c r="F2687" s="9">
        <v>0</v>
      </c>
      <c r="G2687" s="9">
        <v>0</v>
      </c>
      <c r="H2687" s="9">
        <v>0</v>
      </c>
      <c r="I2687" s="9">
        <v>0</v>
      </c>
      <c r="J2687" s="9">
        <v>0</v>
      </c>
      <c r="K2687" s="9">
        <v>1</v>
      </c>
      <c r="L2687" s="9">
        <v>0</v>
      </c>
      <c r="M2687" s="9">
        <v>273</v>
      </c>
      <c r="N2687" s="9">
        <v>140</v>
      </c>
      <c r="O2687" s="9">
        <v>90</v>
      </c>
      <c r="P2687" s="9">
        <v>27.48</v>
      </c>
      <c r="Q2687" s="9">
        <v>67</v>
      </c>
      <c r="R2687" s="11">
        <f t="shared" si="246"/>
        <v>-1.7039722139316513</v>
      </c>
      <c r="S2687" s="91">
        <f t="shared" si="247"/>
        <v>0.18195930534149224</v>
      </c>
      <c r="T2687" s="31">
        <f t="shared" si="248"/>
        <v>0.1539471828845414</v>
      </c>
      <c r="U2687" s="31">
        <f t="shared" si="249"/>
        <v>0.84605281711545866</v>
      </c>
      <c r="V2687" s="12">
        <f t="shared" si="250"/>
        <v>-7.2602524117252959E-2</v>
      </c>
      <c r="W2687" s="12">
        <f t="shared" si="251"/>
        <v>1</v>
      </c>
    </row>
    <row r="2688" spans="1:23" x14ac:dyDescent="0.2">
      <c r="A2688" s="9">
        <v>0</v>
      </c>
      <c r="B2688" s="9">
        <v>1</v>
      </c>
      <c r="C2688" s="9">
        <v>49</v>
      </c>
      <c r="D2688" s="9">
        <v>0</v>
      </c>
      <c r="E2688" s="9">
        <v>1</v>
      </c>
      <c r="F2688" s="9">
        <v>0</v>
      </c>
      <c r="G2688" s="9">
        <v>0</v>
      </c>
      <c r="H2688" s="9">
        <v>0</v>
      </c>
      <c r="I2688" s="9">
        <v>0</v>
      </c>
      <c r="J2688" s="9">
        <v>0</v>
      </c>
      <c r="K2688" s="9">
        <v>0</v>
      </c>
      <c r="L2688" s="9">
        <v>0</v>
      </c>
      <c r="M2688" s="9">
        <v>220</v>
      </c>
      <c r="N2688" s="9">
        <v>114</v>
      </c>
      <c r="O2688" s="9">
        <v>82</v>
      </c>
      <c r="P2688" s="9">
        <v>24.68</v>
      </c>
      <c r="Q2688" s="9">
        <v>69</v>
      </c>
      <c r="R2688" s="11">
        <f t="shared" si="246"/>
        <v>-2.4843167635795025</v>
      </c>
      <c r="S2688" s="91">
        <f t="shared" si="247"/>
        <v>8.3382505018798528E-2</v>
      </c>
      <c r="T2688" s="31">
        <f t="shared" si="248"/>
        <v>7.6964972788952035E-2</v>
      </c>
      <c r="U2688" s="31">
        <f t="shared" si="249"/>
        <v>0.92303502721104791</v>
      </c>
      <c r="V2688" s="12">
        <f t="shared" si="250"/>
        <v>-3.4781818111859264E-2</v>
      </c>
      <c r="W2688" s="12">
        <f t="shared" si="251"/>
        <v>0</v>
      </c>
    </row>
    <row r="2689" spans="1:23" x14ac:dyDescent="0.2">
      <c r="A2689" s="9">
        <v>0</v>
      </c>
      <c r="B2689" s="9">
        <v>1</v>
      </c>
      <c r="C2689" s="9">
        <v>60</v>
      </c>
      <c r="D2689" s="9">
        <v>1</v>
      </c>
      <c r="E2689" s="9">
        <v>0</v>
      </c>
      <c r="F2689" s="9">
        <v>0</v>
      </c>
      <c r="G2689" s="9">
        <v>0</v>
      </c>
      <c r="H2689" s="9">
        <v>0</v>
      </c>
      <c r="I2689" s="9">
        <v>0</v>
      </c>
      <c r="J2689" s="9">
        <v>0</v>
      </c>
      <c r="K2689" s="9">
        <v>1</v>
      </c>
      <c r="L2689" s="9">
        <v>0</v>
      </c>
      <c r="M2689" s="9">
        <v>226</v>
      </c>
      <c r="N2689" s="9">
        <v>155</v>
      </c>
      <c r="O2689" s="9">
        <v>92.5</v>
      </c>
      <c r="P2689" s="9">
        <v>30.85</v>
      </c>
      <c r="Q2689" s="9">
        <v>80</v>
      </c>
      <c r="R2689" s="11">
        <f t="shared" si="246"/>
        <v>-0.79884100602790475</v>
      </c>
      <c r="S2689" s="91">
        <f t="shared" si="247"/>
        <v>0.44985003557913478</v>
      </c>
      <c r="T2689" s="31">
        <f t="shared" si="248"/>
        <v>0.31027349349234218</v>
      </c>
      <c r="U2689" s="31">
        <f t="shared" si="249"/>
        <v>0.68972650650765788</v>
      </c>
      <c r="V2689" s="12">
        <f t="shared" si="250"/>
        <v>-0.16132308355316541</v>
      </c>
      <c r="W2689" s="12">
        <f t="shared" si="251"/>
        <v>1</v>
      </c>
    </row>
    <row r="2690" spans="1:23" x14ac:dyDescent="0.2">
      <c r="A2690" s="9">
        <v>0</v>
      </c>
      <c r="B2690" s="9">
        <v>1</v>
      </c>
      <c r="C2690" s="9">
        <v>49</v>
      </c>
      <c r="D2690" s="9">
        <v>1</v>
      </c>
      <c r="E2690" s="9">
        <v>0</v>
      </c>
      <c r="F2690" s="9">
        <v>0</v>
      </c>
      <c r="G2690" s="9">
        <v>1</v>
      </c>
      <c r="H2690" s="9">
        <v>20</v>
      </c>
      <c r="I2690" s="9">
        <v>0</v>
      </c>
      <c r="J2690" s="9">
        <v>0</v>
      </c>
      <c r="K2690" s="9">
        <v>0</v>
      </c>
      <c r="L2690" s="9">
        <v>0</v>
      </c>
      <c r="M2690" s="9">
        <v>155</v>
      </c>
      <c r="N2690" s="9">
        <v>128</v>
      </c>
      <c r="O2690" s="9">
        <v>82</v>
      </c>
      <c r="P2690" s="9">
        <v>23.58</v>
      </c>
      <c r="Q2690" s="9">
        <v>69</v>
      </c>
      <c r="R2690" s="11">
        <f t="shared" si="246"/>
        <v>-1.6884859521707192</v>
      </c>
      <c r="S2690" s="91">
        <f t="shared" si="247"/>
        <v>0.18479910697534627</v>
      </c>
      <c r="T2690" s="31">
        <f t="shared" si="248"/>
        <v>0.15597505592920036</v>
      </c>
      <c r="U2690" s="31">
        <f t="shared" si="249"/>
        <v>0.84402494407079964</v>
      </c>
      <c r="V2690" s="12">
        <f t="shared" si="250"/>
        <v>-7.3644718170287879E-2</v>
      </c>
      <c r="W2690" s="12">
        <f t="shared" si="251"/>
        <v>1</v>
      </c>
    </row>
    <row r="2691" spans="1:23" x14ac:dyDescent="0.2">
      <c r="A2691" s="9">
        <v>0</v>
      </c>
      <c r="B2691" s="9">
        <v>0</v>
      </c>
      <c r="C2691" s="9">
        <v>41</v>
      </c>
      <c r="D2691" s="9">
        <v>0</v>
      </c>
      <c r="E2691" s="9">
        <v>0</v>
      </c>
      <c r="F2691" s="9">
        <v>0</v>
      </c>
      <c r="G2691" s="9">
        <v>1</v>
      </c>
      <c r="H2691" s="9">
        <v>20</v>
      </c>
      <c r="I2691" s="9">
        <v>0</v>
      </c>
      <c r="J2691" s="9">
        <v>0</v>
      </c>
      <c r="K2691" s="9">
        <v>0</v>
      </c>
      <c r="L2691" s="9">
        <v>0</v>
      </c>
      <c r="M2691" s="9">
        <v>243</v>
      </c>
      <c r="N2691" s="9">
        <v>97</v>
      </c>
      <c r="O2691" s="9">
        <v>63</v>
      </c>
      <c r="P2691" s="9">
        <v>22.53</v>
      </c>
      <c r="Q2691" s="9">
        <v>76</v>
      </c>
      <c r="R2691" s="11">
        <f t="shared" si="246"/>
        <v>-2.8778335793471577</v>
      </c>
      <c r="S2691" s="91">
        <f t="shared" si="247"/>
        <v>5.6256506169702632E-2</v>
      </c>
      <c r="T2691" s="31">
        <f t="shared" si="248"/>
        <v>5.3260269490509743E-2</v>
      </c>
      <c r="U2691" s="31">
        <f t="shared" si="249"/>
        <v>0.94673973050949023</v>
      </c>
      <c r="V2691" s="12">
        <f t="shared" si="250"/>
        <v>-2.3769397067711209E-2</v>
      </c>
      <c r="W2691" s="12">
        <f t="shared" si="251"/>
        <v>0</v>
      </c>
    </row>
    <row r="2692" spans="1:23" x14ac:dyDescent="0.2">
      <c r="A2692" s="9">
        <v>0</v>
      </c>
      <c r="B2692" s="9">
        <v>0</v>
      </c>
      <c r="C2692" s="9">
        <v>38</v>
      </c>
      <c r="D2692" s="9">
        <v>0</v>
      </c>
      <c r="E2692" s="9">
        <v>0</v>
      </c>
      <c r="F2692" s="9">
        <v>1</v>
      </c>
      <c r="G2692" s="9">
        <v>1</v>
      </c>
      <c r="H2692" s="9">
        <v>20</v>
      </c>
      <c r="I2692" s="9">
        <v>0</v>
      </c>
      <c r="J2692" s="9">
        <v>0</v>
      </c>
      <c r="K2692" s="9">
        <v>0</v>
      </c>
      <c r="L2692" s="9">
        <v>0</v>
      </c>
      <c r="M2692" s="9">
        <v>175</v>
      </c>
      <c r="N2692" s="9">
        <v>112</v>
      </c>
      <c r="O2692" s="9">
        <v>73</v>
      </c>
      <c r="P2692" s="9">
        <v>19.489999999999998</v>
      </c>
      <c r="Q2692" s="9">
        <v>70</v>
      </c>
      <c r="R2692" s="11">
        <f t="shared" si="246"/>
        <v>-3.2805682023388285</v>
      </c>
      <c r="S2692" s="91">
        <f t="shared" si="247"/>
        <v>3.7606882416716725E-2</v>
      </c>
      <c r="T2692" s="31">
        <f t="shared" si="248"/>
        <v>3.6243863696360193E-2</v>
      </c>
      <c r="U2692" s="31">
        <f t="shared" si="249"/>
        <v>0.96375613630363977</v>
      </c>
      <c r="V2692" s="12">
        <f t="shared" si="250"/>
        <v>-1.6032843748430437E-2</v>
      </c>
      <c r="W2692" s="12">
        <f t="shared" si="251"/>
        <v>0</v>
      </c>
    </row>
    <row r="2693" spans="1:23" x14ac:dyDescent="0.2">
      <c r="A2693" s="9">
        <v>0</v>
      </c>
      <c r="B2693" s="9">
        <v>0</v>
      </c>
      <c r="C2693" s="9">
        <v>59</v>
      </c>
      <c r="D2693" s="9">
        <v>0</v>
      </c>
      <c r="E2693" s="9">
        <v>0</v>
      </c>
      <c r="F2693" s="9">
        <v>1</v>
      </c>
      <c r="G2693" s="9">
        <v>0</v>
      </c>
      <c r="H2693" s="9">
        <v>0</v>
      </c>
      <c r="I2693" s="9">
        <v>0</v>
      </c>
      <c r="J2693" s="9">
        <v>0</v>
      </c>
      <c r="K2693" s="9">
        <v>1</v>
      </c>
      <c r="L2693" s="9">
        <v>0</v>
      </c>
      <c r="M2693" s="9">
        <v>282</v>
      </c>
      <c r="N2693" s="9">
        <v>148</v>
      </c>
      <c r="O2693" s="9">
        <v>89</v>
      </c>
      <c r="P2693" s="9">
        <v>25.69</v>
      </c>
      <c r="Q2693" s="9">
        <v>90</v>
      </c>
      <c r="R2693" s="11">
        <f t="shared" si="246"/>
        <v>-1.5711018387551698</v>
      </c>
      <c r="S2693" s="91">
        <f t="shared" si="247"/>
        <v>0.20781607635438831</v>
      </c>
      <c r="T2693" s="31">
        <f t="shared" si="248"/>
        <v>0.17205937263366286</v>
      </c>
      <c r="U2693" s="31">
        <f t="shared" si="249"/>
        <v>0.82794062736633711</v>
      </c>
      <c r="V2693" s="12">
        <f t="shared" si="250"/>
        <v>-8.2000805886252831E-2</v>
      </c>
      <c r="W2693" s="12">
        <f t="shared" si="251"/>
        <v>1</v>
      </c>
    </row>
    <row r="2694" spans="1:23" x14ac:dyDescent="0.2">
      <c r="A2694" s="9">
        <v>1</v>
      </c>
      <c r="B2694" s="9">
        <v>1</v>
      </c>
      <c r="C2694" s="9">
        <v>56</v>
      </c>
      <c r="D2694" s="9">
        <v>1</v>
      </c>
      <c r="E2694" s="9">
        <v>0</v>
      </c>
      <c r="F2694" s="9">
        <v>0</v>
      </c>
      <c r="G2694" s="9">
        <v>0</v>
      </c>
      <c r="H2694" s="9">
        <v>0</v>
      </c>
      <c r="I2694" s="9">
        <v>1</v>
      </c>
      <c r="J2694" s="9">
        <v>1</v>
      </c>
      <c r="K2694" s="9">
        <v>1</v>
      </c>
      <c r="L2694" s="9">
        <v>0</v>
      </c>
      <c r="M2694" s="9">
        <v>208</v>
      </c>
      <c r="N2694" s="9">
        <v>167</v>
      </c>
      <c r="O2694" s="9">
        <v>92</v>
      </c>
      <c r="P2694" s="9">
        <v>24.66</v>
      </c>
      <c r="Q2694" s="9">
        <v>60</v>
      </c>
      <c r="R2694" s="11">
        <f t="shared" ref="R2694:R2757" si="252">A$2+SUMPRODUCT(B$2:Q$2,B2694:Q2694)</f>
        <v>0.77575523171460503</v>
      </c>
      <c r="S2694" s="91">
        <f t="shared" ref="S2694:S2757" si="253">EXP(R2694)</f>
        <v>2.1722320463789089</v>
      </c>
      <c r="T2694" s="31">
        <f t="shared" ref="T2694:T2757" si="254">S2694/(1+S2694)</f>
        <v>0.684764548942283</v>
      </c>
      <c r="U2694" s="31">
        <f t="shared" ref="U2694:U2757" si="255">IF(A2694=1,T2694,1-T2694)</f>
        <v>0.684764548942283</v>
      </c>
      <c r="V2694" s="12">
        <f t="shared" ref="V2694:V2757" si="256">LOG(U2694)</f>
        <v>-0.1644587316797303</v>
      </c>
      <c r="W2694" s="12">
        <f t="shared" ref="W2694:W2757" si="257">IF(T2694&gt;T$1,1,0)</f>
        <v>1</v>
      </c>
    </row>
    <row r="2695" spans="1:23" x14ac:dyDescent="0.2">
      <c r="A2695" s="9">
        <v>0</v>
      </c>
      <c r="B2695" s="9">
        <v>0</v>
      </c>
      <c r="C2695" s="9">
        <v>54</v>
      </c>
      <c r="D2695" s="9">
        <v>1</v>
      </c>
      <c r="E2695" s="9">
        <v>0</v>
      </c>
      <c r="F2695" s="9">
        <v>0</v>
      </c>
      <c r="G2695" s="9">
        <v>1</v>
      </c>
      <c r="H2695" s="9">
        <v>10</v>
      </c>
      <c r="I2695" s="9">
        <v>0</v>
      </c>
      <c r="J2695" s="9">
        <v>0</v>
      </c>
      <c r="K2695" s="9">
        <v>0</v>
      </c>
      <c r="L2695" s="9">
        <v>0</v>
      </c>
      <c r="M2695" s="9">
        <v>240</v>
      </c>
      <c r="N2695" s="9">
        <v>113</v>
      </c>
      <c r="O2695" s="9">
        <v>73</v>
      </c>
      <c r="P2695" s="9">
        <v>24.21</v>
      </c>
      <c r="Q2695" s="9">
        <v>80</v>
      </c>
      <c r="R2695" s="11">
        <f t="shared" si="252"/>
        <v>-2.2224151585777312</v>
      </c>
      <c r="S2695" s="91">
        <f t="shared" si="253"/>
        <v>0.10834711710728136</v>
      </c>
      <c r="T2695" s="31">
        <f t="shared" si="254"/>
        <v>9.7755581653932347E-2</v>
      </c>
      <c r="U2695" s="31">
        <f t="shared" si="255"/>
        <v>0.90224441834606761</v>
      </c>
      <c r="V2695" s="12">
        <f t="shared" si="256"/>
        <v>-4.4675795983889842E-2</v>
      </c>
      <c r="W2695" s="12">
        <f t="shared" si="257"/>
        <v>0</v>
      </c>
    </row>
    <row r="2696" spans="1:23" x14ac:dyDescent="0.2">
      <c r="A2696" s="9">
        <v>0</v>
      </c>
      <c r="B2696" s="9">
        <v>0</v>
      </c>
      <c r="C2696" s="9">
        <v>69</v>
      </c>
      <c r="D2696" s="9">
        <v>0</v>
      </c>
      <c r="E2696" s="9">
        <v>0</v>
      </c>
      <c r="F2696" s="9">
        <v>1</v>
      </c>
      <c r="G2696" s="9">
        <v>0</v>
      </c>
      <c r="H2696" s="9">
        <v>0</v>
      </c>
      <c r="I2696" s="9">
        <v>1</v>
      </c>
      <c r="J2696" s="9">
        <v>0</v>
      </c>
      <c r="K2696" s="9">
        <v>1</v>
      </c>
      <c r="L2696" s="9">
        <v>0</v>
      </c>
      <c r="M2696" s="9">
        <v>203</v>
      </c>
      <c r="N2696" s="9">
        <v>166</v>
      </c>
      <c r="O2696" s="9">
        <v>90</v>
      </c>
      <c r="P2696" s="9">
        <v>25.4</v>
      </c>
      <c r="Q2696" s="9">
        <v>77</v>
      </c>
      <c r="R2696" s="11">
        <f t="shared" si="252"/>
        <v>-0.5751714116161164</v>
      </c>
      <c r="S2696" s="91">
        <f t="shared" si="253"/>
        <v>0.56260842292220559</v>
      </c>
      <c r="T2696" s="31">
        <f t="shared" si="254"/>
        <v>0.36004440694750756</v>
      </c>
      <c r="U2696" s="31">
        <f t="shared" si="255"/>
        <v>0.6399555930524925</v>
      </c>
      <c r="V2696" s="12">
        <f t="shared" si="256"/>
        <v>-0.1938501609557515</v>
      </c>
      <c r="W2696" s="12">
        <f t="shared" si="257"/>
        <v>1</v>
      </c>
    </row>
    <row r="2697" spans="1:23" x14ac:dyDescent="0.2">
      <c r="A2697" s="9">
        <v>0</v>
      </c>
      <c r="B2697" s="9">
        <v>1</v>
      </c>
      <c r="C2697" s="9">
        <v>43</v>
      </c>
      <c r="D2697" s="9">
        <v>0</v>
      </c>
      <c r="E2697" s="9">
        <v>1</v>
      </c>
      <c r="F2697" s="9">
        <v>0</v>
      </c>
      <c r="G2697" s="9">
        <v>1</v>
      </c>
      <c r="H2697" s="9">
        <v>20</v>
      </c>
      <c r="I2697" s="9">
        <v>0</v>
      </c>
      <c r="J2697" s="9">
        <v>0</v>
      </c>
      <c r="K2697" s="9">
        <v>1</v>
      </c>
      <c r="L2697" s="9">
        <v>0</v>
      </c>
      <c r="M2697" s="9">
        <v>192</v>
      </c>
      <c r="N2697" s="9">
        <v>143</v>
      </c>
      <c r="O2697" s="9">
        <v>88</v>
      </c>
      <c r="P2697" s="9">
        <v>27.94</v>
      </c>
      <c r="Q2697" s="9">
        <v>75</v>
      </c>
      <c r="R2697" s="11">
        <f t="shared" si="252"/>
        <v>-1.8779467741000708</v>
      </c>
      <c r="S2697" s="91">
        <f t="shared" si="253"/>
        <v>0.15290372957418949</v>
      </c>
      <c r="T2697" s="31">
        <f t="shared" si="254"/>
        <v>0.13262488935712138</v>
      </c>
      <c r="U2697" s="31">
        <f t="shared" si="255"/>
        <v>0.86737511064287864</v>
      </c>
      <c r="V2697" s="12">
        <f t="shared" si="256"/>
        <v>-6.1793044102798969E-2</v>
      </c>
      <c r="W2697" s="12">
        <f t="shared" si="257"/>
        <v>1</v>
      </c>
    </row>
    <row r="2698" spans="1:23" x14ac:dyDescent="0.2">
      <c r="A2698" s="9">
        <v>0</v>
      </c>
      <c r="B2698" s="9">
        <v>1</v>
      </c>
      <c r="C2698" s="9">
        <v>48</v>
      </c>
      <c r="D2698" s="9">
        <v>0</v>
      </c>
      <c r="E2698" s="9">
        <v>0</v>
      </c>
      <c r="F2698" s="9">
        <v>0</v>
      </c>
      <c r="G2698" s="9">
        <v>1</v>
      </c>
      <c r="H2698" s="9">
        <v>15</v>
      </c>
      <c r="I2698" s="9">
        <v>0</v>
      </c>
      <c r="J2698" s="9">
        <v>0</v>
      </c>
      <c r="K2698" s="9">
        <v>0</v>
      </c>
      <c r="L2698" s="9">
        <v>0</v>
      </c>
      <c r="M2698" s="9">
        <v>194</v>
      </c>
      <c r="N2698" s="9">
        <v>134.5</v>
      </c>
      <c r="O2698" s="9">
        <v>90.5</v>
      </c>
      <c r="P2698" s="9">
        <v>25.68</v>
      </c>
      <c r="Q2698" s="9">
        <v>60</v>
      </c>
      <c r="R2698" s="11">
        <f t="shared" si="252"/>
        <v>-1.821246002219687</v>
      </c>
      <c r="S2698" s="91">
        <f t="shared" si="253"/>
        <v>0.16182399221058213</v>
      </c>
      <c r="T2698" s="31">
        <f t="shared" si="254"/>
        <v>0.1392844297376597</v>
      </c>
      <c r="U2698" s="31">
        <f t="shared" si="255"/>
        <v>0.86071557026234036</v>
      </c>
      <c r="V2698" s="12">
        <f t="shared" si="256"/>
        <v>-6.5140340617639791E-2</v>
      </c>
      <c r="W2698" s="12">
        <f t="shared" si="257"/>
        <v>1</v>
      </c>
    </row>
    <row r="2699" spans="1:23" x14ac:dyDescent="0.2">
      <c r="A2699" s="9">
        <v>0</v>
      </c>
      <c r="B2699" s="9">
        <v>0</v>
      </c>
      <c r="C2699" s="9">
        <v>42</v>
      </c>
      <c r="D2699" s="9">
        <v>0</v>
      </c>
      <c r="E2699" s="9">
        <v>1</v>
      </c>
      <c r="F2699" s="9">
        <v>0</v>
      </c>
      <c r="G2699" s="9">
        <v>1</v>
      </c>
      <c r="H2699" s="9">
        <v>2</v>
      </c>
      <c r="I2699" s="9">
        <v>0</v>
      </c>
      <c r="J2699" s="9">
        <v>0</v>
      </c>
      <c r="K2699" s="9">
        <v>0</v>
      </c>
      <c r="L2699" s="9">
        <v>0</v>
      </c>
      <c r="M2699" s="9">
        <v>230</v>
      </c>
      <c r="N2699" s="9">
        <v>124</v>
      </c>
      <c r="O2699" s="9">
        <v>80</v>
      </c>
      <c r="P2699" s="9">
        <v>24.87</v>
      </c>
      <c r="Q2699" s="9">
        <v>90</v>
      </c>
      <c r="R2699" s="11">
        <f t="shared" si="252"/>
        <v>-3.2609730337602603</v>
      </c>
      <c r="S2699" s="91">
        <f t="shared" si="253"/>
        <v>3.8351062977351677E-2</v>
      </c>
      <c r="T2699" s="31">
        <f t="shared" si="254"/>
        <v>3.6934582478670014E-2</v>
      </c>
      <c r="U2699" s="31">
        <f t="shared" si="255"/>
        <v>0.96306541752133001</v>
      </c>
      <c r="V2699" s="12">
        <f t="shared" si="256"/>
        <v>-1.6344211833303687E-2</v>
      </c>
      <c r="W2699" s="12">
        <f t="shared" si="257"/>
        <v>0</v>
      </c>
    </row>
    <row r="2700" spans="1:23" x14ac:dyDescent="0.2">
      <c r="A2700" s="9">
        <v>0</v>
      </c>
      <c r="B2700" s="9">
        <v>0</v>
      </c>
      <c r="C2700" s="9">
        <v>60</v>
      </c>
      <c r="D2700" s="9">
        <v>0</v>
      </c>
      <c r="E2700" s="9">
        <v>0</v>
      </c>
      <c r="F2700" s="9">
        <v>1</v>
      </c>
      <c r="G2700" s="9">
        <v>1</v>
      </c>
      <c r="H2700" s="9">
        <v>10</v>
      </c>
      <c r="I2700" s="9">
        <v>0</v>
      </c>
      <c r="J2700" s="9">
        <v>0</v>
      </c>
      <c r="K2700" s="9">
        <v>0</v>
      </c>
      <c r="L2700" s="9">
        <v>0</v>
      </c>
      <c r="M2700" s="9">
        <v>255</v>
      </c>
      <c r="N2700" s="9">
        <v>145</v>
      </c>
      <c r="O2700" s="9">
        <v>100</v>
      </c>
      <c r="P2700" s="9">
        <v>27.94</v>
      </c>
      <c r="Q2700" s="9">
        <v>79</v>
      </c>
      <c r="R2700" s="11">
        <f t="shared" si="252"/>
        <v>-1.8635838676668106</v>
      </c>
      <c r="S2700" s="91">
        <f t="shared" si="253"/>
        <v>0.15511571880616981</v>
      </c>
      <c r="T2700" s="31">
        <f t="shared" si="254"/>
        <v>0.13428586961528352</v>
      </c>
      <c r="U2700" s="31">
        <f t="shared" si="255"/>
        <v>0.86571413038471645</v>
      </c>
      <c r="V2700" s="12">
        <f t="shared" si="256"/>
        <v>-6.262549377065478E-2</v>
      </c>
      <c r="W2700" s="12">
        <f t="shared" si="257"/>
        <v>1</v>
      </c>
    </row>
    <row r="2701" spans="1:23" x14ac:dyDescent="0.2">
      <c r="A2701" s="9">
        <v>0</v>
      </c>
      <c r="B2701" s="9">
        <v>0</v>
      </c>
      <c r="C2701" s="9">
        <v>62</v>
      </c>
      <c r="D2701" s="9">
        <v>1</v>
      </c>
      <c r="E2701" s="9">
        <v>0</v>
      </c>
      <c r="F2701" s="9">
        <v>0</v>
      </c>
      <c r="G2701" s="9">
        <v>0</v>
      </c>
      <c r="H2701" s="9">
        <v>0</v>
      </c>
      <c r="I2701" s="9">
        <v>0</v>
      </c>
      <c r="J2701" s="9">
        <v>0</v>
      </c>
      <c r="K2701" s="9">
        <v>0</v>
      </c>
      <c r="L2701" s="9">
        <v>1</v>
      </c>
      <c r="M2701" s="9">
        <v>282</v>
      </c>
      <c r="N2701" s="9">
        <v>125</v>
      </c>
      <c r="O2701" s="9">
        <v>75</v>
      </c>
      <c r="P2701" s="9">
        <v>29.88</v>
      </c>
      <c r="Q2701" s="9">
        <v>75</v>
      </c>
      <c r="R2701" s="11">
        <f t="shared" si="252"/>
        <v>-1.6572180267333634</v>
      </c>
      <c r="S2701" s="91">
        <f t="shared" si="253"/>
        <v>0.19066867812234758</v>
      </c>
      <c r="T2701" s="31">
        <f t="shared" si="254"/>
        <v>0.16013579732611002</v>
      </c>
      <c r="U2701" s="31">
        <f t="shared" si="255"/>
        <v>0.83986420267388995</v>
      </c>
      <c r="V2701" s="12">
        <f t="shared" si="256"/>
        <v>-7.5790929172684804E-2</v>
      </c>
      <c r="W2701" s="12">
        <f t="shared" si="257"/>
        <v>1</v>
      </c>
    </row>
    <row r="2702" spans="1:23" x14ac:dyDescent="0.2">
      <c r="A2702" s="9">
        <v>1</v>
      </c>
      <c r="B2702" s="9">
        <v>1</v>
      </c>
      <c r="C2702" s="9">
        <v>57</v>
      </c>
      <c r="D2702" s="9">
        <v>1</v>
      </c>
      <c r="E2702" s="9">
        <v>0</v>
      </c>
      <c r="F2702" s="9">
        <v>0</v>
      </c>
      <c r="G2702" s="9">
        <v>1</v>
      </c>
      <c r="H2702" s="9">
        <v>20</v>
      </c>
      <c r="I2702" s="9">
        <v>0</v>
      </c>
      <c r="J2702" s="9">
        <v>0</v>
      </c>
      <c r="K2702" s="9">
        <v>0</v>
      </c>
      <c r="L2702" s="9">
        <v>0</v>
      </c>
      <c r="M2702" s="9">
        <v>260</v>
      </c>
      <c r="N2702" s="9">
        <v>123</v>
      </c>
      <c r="O2702" s="9">
        <v>73</v>
      </c>
      <c r="P2702" s="9">
        <v>27.51</v>
      </c>
      <c r="Q2702" s="9">
        <v>65</v>
      </c>
      <c r="R2702" s="11">
        <f t="shared" si="252"/>
        <v>-1.202748586072846</v>
      </c>
      <c r="S2702" s="91">
        <f t="shared" si="253"/>
        <v>0.30036749037424221</v>
      </c>
      <c r="T2702" s="31">
        <f t="shared" si="254"/>
        <v>0.23098661924237837</v>
      </c>
      <c r="U2702" s="31">
        <f t="shared" si="255"/>
        <v>0.23098661924237837</v>
      </c>
      <c r="V2702" s="12">
        <f t="shared" si="256"/>
        <v>-0.63641317749968629</v>
      </c>
      <c r="W2702" s="12">
        <f t="shared" si="257"/>
        <v>1</v>
      </c>
    </row>
    <row r="2703" spans="1:23" x14ac:dyDescent="0.2">
      <c r="A2703" s="9">
        <v>0</v>
      </c>
      <c r="B2703" s="9">
        <v>1</v>
      </c>
      <c r="C2703" s="9">
        <v>38</v>
      </c>
      <c r="D2703" s="9">
        <v>1</v>
      </c>
      <c r="E2703" s="9">
        <v>0</v>
      </c>
      <c r="F2703" s="9">
        <v>0</v>
      </c>
      <c r="G2703" s="9">
        <v>1</v>
      </c>
      <c r="H2703" s="9">
        <v>9</v>
      </c>
      <c r="I2703" s="9">
        <v>0</v>
      </c>
      <c r="J2703" s="9">
        <v>0</v>
      </c>
      <c r="K2703" s="9">
        <v>0</v>
      </c>
      <c r="L2703" s="9">
        <v>0</v>
      </c>
      <c r="M2703" s="9">
        <v>163</v>
      </c>
      <c r="N2703" s="9">
        <v>117.5</v>
      </c>
      <c r="O2703" s="9">
        <v>75</v>
      </c>
      <c r="P2703" s="9">
        <v>28.3</v>
      </c>
      <c r="Q2703" s="9">
        <v>75</v>
      </c>
      <c r="R2703" s="11">
        <f t="shared" si="252"/>
        <v>-2.8061845935650691</v>
      </c>
      <c r="S2703" s="91">
        <f t="shared" si="253"/>
        <v>6.0435137677471641E-2</v>
      </c>
      <c r="T2703" s="31">
        <f t="shared" si="254"/>
        <v>5.6990885656462299E-2</v>
      </c>
      <c r="U2703" s="31">
        <f t="shared" si="255"/>
        <v>0.94300911434353774</v>
      </c>
      <c r="V2703" s="12">
        <f t="shared" si="256"/>
        <v>-2.5484109712326258E-2</v>
      </c>
      <c r="W2703" s="12">
        <f t="shared" si="257"/>
        <v>0</v>
      </c>
    </row>
    <row r="2704" spans="1:23" x14ac:dyDescent="0.2">
      <c r="A2704" s="9">
        <v>0</v>
      </c>
      <c r="B2704" s="9">
        <v>1</v>
      </c>
      <c r="C2704" s="9">
        <v>56</v>
      </c>
      <c r="D2704" s="9">
        <v>1</v>
      </c>
      <c r="E2704" s="9">
        <v>0</v>
      </c>
      <c r="F2704" s="9">
        <v>0</v>
      </c>
      <c r="G2704" s="9">
        <v>0</v>
      </c>
      <c r="H2704" s="9">
        <v>0</v>
      </c>
      <c r="I2704" s="9">
        <v>0</v>
      </c>
      <c r="J2704" s="9">
        <v>0</v>
      </c>
      <c r="K2704" s="9">
        <v>0</v>
      </c>
      <c r="L2704" s="9">
        <v>0</v>
      </c>
      <c r="M2704" s="9">
        <v>220</v>
      </c>
      <c r="N2704" s="9">
        <v>132.5</v>
      </c>
      <c r="O2704" s="9">
        <v>82.5</v>
      </c>
      <c r="P2704" s="9">
        <v>29.77</v>
      </c>
      <c r="Q2704" s="9">
        <v>77</v>
      </c>
      <c r="R2704" s="11">
        <f t="shared" si="252"/>
        <v>-1.5647342351376476</v>
      </c>
      <c r="S2704" s="91">
        <f t="shared" si="253"/>
        <v>0.2091435888050214</v>
      </c>
      <c r="T2704" s="31">
        <f t="shared" si="254"/>
        <v>0.17296836433770027</v>
      </c>
      <c r="U2704" s="31">
        <f t="shared" si="255"/>
        <v>0.82703163566229976</v>
      </c>
      <c r="V2704" s="12">
        <f t="shared" si="256"/>
        <v>-8.247787747189278E-2</v>
      </c>
      <c r="W2704" s="12">
        <f t="shared" si="257"/>
        <v>1</v>
      </c>
    </row>
    <row r="2705" spans="1:23" x14ac:dyDescent="0.2">
      <c r="A2705" s="9">
        <v>0</v>
      </c>
      <c r="B2705" s="9">
        <v>0</v>
      </c>
      <c r="C2705" s="9">
        <v>51</v>
      </c>
      <c r="D2705" s="9">
        <v>0</v>
      </c>
      <c r="E2705" s="9">
        <v>1</v>
      </c>
      <c r="F2705" s="9">
        <v>0</v>
      </c>
      <c r="G2705" s="9">
        <v>1</v>
      </c>
      <c r="H2705" s="9">
        <v>5</v>
      </c>
      <c r="I2705" s="9">
        <v>0</v>
      </c>
      <c r="J2705" s="9">
        <v>0</v>
      </c>
      <c r="K2705" s="9">
        <v>0</v>
      </c>
      <c r="L2705" s="9">
        <v>0</v>
      </c>
      <c r="M2705" s="9">
        <v>315</v>
      </c>
      <c r="N2705" s="9">
        <v>119</v>
      </c>
      <c r="O2705" s="9">
        <v>75</v>
      </c>
      <c r="P2705" s="9">
        <v>25.79</v>
      </c>
      <c r="Q2705" s="9">
        <v>75</v>
      </c>
      <c r="R2705" s="11">
        <f t="shared" si="252"/>
        <v>-2.6998563622948195</v>
      </c>
      <c r="S2705" s="91">
        <f t="shared" si="253"/>
        <v>6.72151666786934E-2</v>
      </c>
      <c r="T2705" s="31">
        <f t="shared" si="254"/>
        <v>6.2981832321475889E-2</v>
      </c>
      <c r="U2705" s="31">
        <f t="shared" si="255"/>
        <v>0.93701816767852408</v>
      </c>
      <c r="V2705" s="12">
        <f t="shared" si="256"/>
        <v>-2.8251988572156193E-2</v>
      </c>
      <c r="W2705" s="12">
        <f t="shared" si="257"/>
        <v>0</v>
      </c>
    </row>
    <row r="2706" spans="1:23" x14ac:dyDescent="0.2">
      <c r="A2706" s="9">
        <v>0</v>
      </c>
      <c r="B2706" s="9">
        <v>1</v>
      </c>
      <c r="C2706" s="9">
        <v>40</v>
      </c>
      <c r="D2706" s="9">
        <v>0</v>
      </c>
      <c r="E2706" s="9">
        <v>1</v>
      </c>
      <c r="F2706" s="9">
        <v>0</v>
      </c>
      <c r="G2706" s="9">
        <v>1</v>
      </c>
      <c r="H2706" s="9">
        <v>20</v>
      </c>
      <c r="I2706" s="9">
        <v>0</v>
      </c>
      <c r="J2706" s="9">
        <v>0</v>
      </c>
      <c r="K2706" s="9">
        <v>0</v>
      </c>
      <c r="L2706" s="9">
        <v>0</v>
      </c>
      <c r="M2706" s="9">
        <v>186</v>
      </c>
      <c r="N2706" s="9">
        <v>131</v>
      </c>
      <c r="O2706" s="9">
        <v>81</v>
      </c>
      <c r="P2706" s="9">
        <v>22.14</v>
      </c>
      <c r="Q2706" s="9">
        <v>86</v>
      </c>
      <c r="R2706" s="11">
        <f t="shared" si="252"/>
        <v>-2.3012179625374944</v>
      </c>
      <c r="S2706" s="91">
        <f t="shared" si="253"/>
        <v>0.10013680654054109</v>
      </c>
      <c r="T2706" s="31">
        <f t="shared" si="254"/>
        <v>9.1022140105855062E-2</v>
      </c>
      <c r="U2706" s="31">
        <f t="shared" si="255"/>
        <v>0.90897785989414492</v>
      </c>
      <c r="V2706" s="12">
        <f t="shared" si="256"/>
        <v>-4.1446694823028818E-2</v>
      </c>
      <c r="W2706" s="12">
        <f t="shared" si="257"/>
        <v>0</v>
      </c>
    </row>
    <row r="2707" spans="1:23" x14ac:dyDescent="0.2">
      <c r="A2707" s="9">
        <v>0</v>
      </c>
      <c r="B2707" s="9">
        <v>0</v>
      </c>
      <c r="C2707" s="9">
        <v>43</v>
      </c>
      <c r="D2707" s="9">
        <v>0</v>
      </c>
      <c r="E2707" s="9">
        <v>1</v>
      </c>
      <c r="F2707" s="9">
        <v>0</v>
      </c>
      <c r="G2707" s="9">
        <v>1</v>
      </c>
      <c r="H2707" s="9">
        <v>20</v>
      </c>
      <c r="I2707" s="9">
        <v>0</v>
      </c>
      <c r="J2707" s="9">
        <v>0</v>
      </c>
      <c r="K2707" s="9">
        <v>0</v>
      </c>
      <c r="L2707" s="9">
        <v>0</v>
      </c>
      <c r="M2707" s="9">
        <v>250</v>
      </c>
      <c r="N2707" s="9">
        <v>123</v>
      </c>
      <c r="O2707" s="9">
        <v>74</v>
      </c>
      <c r="P2707" s="9">
        <v>26.01</v>
      </c>
      <c r="Q2707" s="9">
        <v>75</v>
      </c>
      <c r="R2707" s="11">
        <f t="shared" si="252"/>
        <v>-2.8034428572985206</v>
      </c>
      <c r="S2707" s="91">
        <f t="shared" si="253"/>
        <v>6.0601062242975665E-2</v>
      </c>
      <c r="T2707" s="31">
        <f t="shared" si="254"/>
        <v>5.7138413679141145E-2</v>
      </c>
      <c r="U2707" s="31">
        <f t="shared" si="255"/>
        <v>0.94286158632085881</v>
      </c>
      <c r="V2707" s="12">
        <f t="shared" si="256"/>
        <v>-2.5552057749573646E-2</v>
      </c>
      <c r="W2707" s="12">
        <f t="shared" si="257"/>
        <v>0</v>
      </c>
    </row>
    <row r="2708" spans="1:23" x14ac:dyDescent="0.2">
      <c r="A2708" s="9">
        <v>0</v>
      </c>
      <c r="B2708" s="9">
        <v>1</v>
      </c>
      <c r="C2708" s="9">
        <v>34</v>
      </c>
      <c r="D2708" s="9">
        <v>0</v>
      </c>
      <c r="E2708" s="9">
        <v>0</v>
      </c>
      <c r="F2708" s="9">
        <v>1</v>
      </c>
      <c r="G2708" s="9">
        <v>1</v>
      </c>
      <c r="H2708" s="9">
        <v>20</v>
      </c>
      <c r="I2708" s="9">
        <v>0</v>
      </c>
      <c r="J2708" s="9">
        <v>0</v>
      </c>
      <c r="K2708" s="9">
        <v>0</v>
      </c>
      <c r="L2708" s="9">
        <v>0</v>
      </c>
      <c r="M2708" s="9">
        <v>155</v>
      </c>
      <c r="N2708" s="9">
        <v>117.5</v>
      </c>
      <c r="O2708" s="9">
        <v>72.5</v>
      </c>
      <c r="P2708" s="9">
        <v>23.51</v>
      </c>
      <c r="Q2708" s="9">
        <v>85</v>
      </c>
      <c r="R2708" s="11">
        <f t="shared" si="252"/>
        <v>-2.8836263711755956</v>
      </c>
      <c r="S2708" s="91">
        <f t="shared" si="253"/>
        <v>5.5931566004485553E-2</v>
      </c>
      <c r="T2708" s="31">
        <f t="shared" si="254"/>
        <v>5.2968930757628249E-2</v>
      </c>
      <c r="U2708" s="31">
        <f t="shared" si="255"/>
        <v>0.94703106924237179</v>
      </c>
      <c r="V2708" s="12">
        <f t="shared" si="256"/>
        <v>-2.3635772866651722E-2</v>
      </c>
      <c r="W2708" s="12">
        <f t="shared" si="257"/>
        <v>0</v>
      </c>
    </row>
    <row r="2709" spans="1:23" x14ac:dyDescent="0.2">
      <c r="A2709" s="9">
        <v>0</v>
      </c>
      <c r="B2709" s="9">
        <v>0</v>
      </c>
      <c r="C2709" s="9">
        <v>55</v>
      </c>
      <c r="D2709" s="9">
        <v>1</v>
      </c>
      <c r="E2709" s="9">
        <v>0</v>
      </c>
      <c r="F2709" s="9">
        <v>0</v>
      </c>
      <c r="G2709" s="9">
        <v>0</v>
      </c>
      <c r="H2709" s="9">
        <v>0</v>
      </c>
      <c r="I2709" s="9">
        <v>0</v>
      </c>
      <c r="J2709" s="9">
        <v>0</v>
      </c>
      <c r="K2709" s="9">
        <v>1</v>
      </c>
      <c r="L2709" s="9">
        <v>0</v>
      </c>
      <c r="M2709" s="9">
        <v>185</v>
      </c>
      <c r="N2709" s="9">
        <v>140</v>
      </c>
      <c r="O2709" s="9">
        <v>84</v>
      </c>
      <c r="P2709" s="9">
        <v>25.94</v>
      </c>
      <c r="Q2709" s="9">
        <v>78</v>
      </c>
      <c r="R2709" s="11">
        <f t="shared" si="252"/>
        <v>-1.7828994173492498</v>
      </c>
      <c r="S2709" s="91">
        <f t="shared" si="253"/>
        <v>0.16814990305257518</v>
      </c>
      <c r="T2709" s="31">
        <f t="shared" si="254"/>
        <v>0.14394548389138309</v>
      </c>
      <c r="U2709" s="31">
        <f t="shared" si="255"/>
        <v>0.85605451610861694</v>
      </c>
      <c r="V2709" s="12">
        <f t="shared" si="256"/>
        <v>-6.7498577272320448E-2</v>
      </c>
      <c r="W2709" s="12">
        <f t="shared" si="257"/>
        <v>1</v>
      </c>
    </row>
    <row r="2710" spans="1:23" x14ac:dyDescent="0.2">
      <c r="A2710" s="9">
        <v>0</v>
      </c>
      <c r="B2710" s="9">
        <v>0</v>
      </c>
      <c r="C2710" s="9">
        <v>44</v>
      </c>
      <c r="D2710" s="9">
        <v>0</v>
      </c>
      <c r="E2710" s="9">
        <v>0</v>
      </c>
      <c r="F2710" s="9">
        <v>0</v>
      </c>
      <c r="G2710" s="9">
        <v>0</v>
      </c>
      <c r="H2710" s="9">
        <v>0</v>
      </c>
      <c r="I2710" s="9">
        <v>0</v>
      </c>
      <c r="J2710" s="9">
        <v>0</v>
      </c>
      <c r="K2710" s="9">
        <v>0</v>
      </c>
      <c r="L2710" s="9">
        <v>0</v>
      </c>
      <c r="M2710" s="9">
        <v>205</v>
      </c>
      <c r="N2710" s="9">
        <v>116</v>
      </c>
      <c r="O2710" s="9">
        <v>70</v>
      </c>
      <c r="P2710" s="9">
        <v>21.99</v>
      </c>
      <c r="Q2710" s="9">
        <v>68</v>
      </c>
      <c r="R2710" s="11">
        <f t="shared" si="252"/>
        <v>-2.8859674054147222</v>
      </c>
      <c r="S2710" s="91">
        <f t="shared" si="253"/>
        <v>5.5800781438724037E-2</v>
      </c>
      <c r="T2710" s="31">
        <f t="shared" si="254"/>
        <v>5.285161975603498E-2</v>
      </c>
      <c r="U2710" s="31">
        <f t="shared" si="255"/>
        <v>0.94714838024396497</v>
      </c>
      <c r="V2710" s="12">
        <f t="shared" si="256"/>
        <v>-2.3581979103091025E-2</v>
      </c>
      <c r="W2710" s="12">
        <f t="shared" si="257"/>
        <v>0</v>
      </c>
    </row>
    <row r="2711" spans="1:23" x14ac:dyDescent="0.2">
      <c r="A2711" s="9">
        <v>0</v>
      </c>
      <c r="B2711" s="9">
        <v>1</v>
      </c>
      <c r="C2711" s="9">
        <v>50</v>
      </c>
      <c r="D2711" s="9">
        <v>0</v>
      </c>
      <c r="E2711" s="9">
        <v>1</v>
      </c>
      <c r="F2711" s="9">
        <v>0</v>
      </c>
      <c r="G2711" s="9">
        <v>0</v>
      </c>
      <c r="H2711" s="9">
        <v>0</v>
      </c>
      <c r="I2711" s="9">
        <v>0</v>
      </c>
      <c r="J2711" s="9">
        <v>0</v>
      </c>
      <c r="K2711" s="9">
        <v>1</v>
      </c>
      <c r="L2711" s="9">
        <v>0</v>
      </c>
      <c r="M2711" s="9">
        <v>252</v>
      </c>
      <c r="N2711" s="9">
        <v>114</v>
      </c>
      <c r="O2711" s="9">
        <v>75</v>
      </c>
      <c r="P2711" s="9">
        <v>30.89</v>
      </c>
      <c r="Q2711" s="9">
        <v>60</v>
      </c>
      <c r="R2711" s="11">
        <f t="shared" si="252"/>
        <v>-2.2357986095332301</v>
      </c>
      <c r="S2711" s="91">
        <f t="shared" si="253"/>
        <v>0.10690671902772231</v>
      </c>
      <c r="T2711" s="31">
        <f t="shared" si="254"/>
        <v>9.6581506996024344E-2</v>
      </c>
      <c r="U2711" s="31">
        <f t="shared" si="255"/>
        <v>0.9034184930039757</v>
      </c>
      <c r="V2711" s="12">
        <f t="shared" si="256"/>
        <v>-4.4111023662405983E-2</v>
      </c>
      <c r="W2711" s="12">
        <f t="shared" si="257"/>
        <v>0</v>
      </c>
    </row>
    <row r="2712" spans="1:23" x14ac:dyDescent="0.2">
      <c r="A2712" s="9">
        <v>0</v>
      </c>
      <c r="B2712" s="9">
        <v>1</v>
      </c>
      <c r="C2712" s="9">
        <v>52</v>
      </c>
      <c r="D2712" s="9">
        <v>0</v>
      </c>
      <c r="E2712" s="9">
        <v>0</v>
      </c>
      <c r="F2712" s="9">
        <v>1</v>
      </c>
      <c r="G2712" s="9">
        <v>0</v>
      </c>
      <c r="H2712" s="9">
        <v>0</v>
      </c>
      <c r="I2712" s="9">
        <v>0</v>
      </c>
      <c r="J2712" s="9">
        <v>0</v>
      </c>
      <c r="K2712" s="9">
        <v>0</v>
      </c>
      <c r="L2712" s="9">
        <v>0</v>
      </c>
      <c r="M2712" s="9">
        <v>225</v>
      </c>
      <c r="N2712" s="9">
        <v>119</v>
      </c>
      <c r="O2712" s="9">
        <v>65</v>
      </c>
      <c r="P2712" s="9">
        <v>26.89</v>
      </c>
      <c r="Q2712" s="9">
        <v>62</v>
      </c>
      <c r="R2712" s="11">
        <f t="shared" si="252"/>
        <v>-2.1522060919937385</v>
      </c>
      <c r="S2712" s="91">
        <f t="shared" si="253"/>
        <v>0.11622746625229678</v>
      </c>
      <c r="T2712" s="31">
        <f t="shared" si="254"/>
        <v>0.10412525203534663</v>
      </c>
      <c r="U2712" s="31">
        <f t="shared" si="255"/>
        <v>0.89587474796465338</v>
      </c>
      <c r="V2712" s="12">
        <f t="shared" si="256"/>
        <v>-4.775270470192125E-2</v>
      </c>
      <c r="W2712" s="12">
        <f t="shared" si="257"/>
        <v>1</v>
      </c>
    </row>
    <row r="2713" spans="1:23" x14ac:dyDescent="0.2">
      <c r="A2713" s="9">
        <v>0</v>
      </c>
      <c r="B2713" s="9">
        <v>0</v>
      </c>
      <c r="C2713" s="9">
        <v>63</v>
      </c>
      <c r="D2713" s="9">
        <v>1</v>
      </c>
      <c r="E2713" s="9">
        <v>0</v>
      </c>
      <c r="F2713" s="9">
        <v>0</v>
      </c>
      <c r="G2713" s="9">
        <v>0</v>
      </c>
      <c r="H2713" s="9">
        <v>0</v>
      </c>
      <c r="I2713" s="9">
        <v>0</v>
      </c>
      <c r="J2713" s="9">
        <v>0</v>
      </c>
      <c r="K2713" s="9">
        <v>0</v>
      </c>
      <c r="L2713" s="9">
        <v>0</v>
      </c>
      <c r="M2713" s="9">
        <v>235</v>
      </c>
      <c r="N2713" s="9">
        <v>125</v>
      </c>
      <c r="O2713" s="9">
        <v>79</v>
      </c>
      <c r="P2713" s="9">
        <v>24.38</v>
      </c>
      <c r="Q2713" s="9">
        <v>96</v>
      </c>
      <c r="R2713" s="11">
        <f t="shared" si="252"/>
        <v>-1.5497350775312668</v>
      </c>
      <c r="S2713" s="91">
        <f t="shared" si="253"/>
        <v>0.21230421053280746</v>
      </c>
      <c r="T2713" s="31">
        <f t="shared" si="254"/>
        <v>0.17512453449246027</v>
      </c>
      <c r="U2713" s="31">
        <f t="shared" si="255"/>
        <v>0.82487546550753976</v>
      </c>
      <c r="V2713" s="12">
        <f t="shared" si="256"/>
        <v>-8.3611613541415164E-2</v>
      </c>
      <c r="W2713" s="12">
        <f t="shared" si="257"/>
        <v>1</v>
      </c>
    </row>
    <row r="2714" spans="1:23" x14ac:dyDescent="0.2">
      <c r="A2714" s="9">
        <v>0</v>
      </c>
      <c r="B2714" s="9">
        <v>1</v>
      </c>
      <c r="C2714" s="9">
        <v>43</v>
      </c>
      <c r="D2714" s="9">
        <v>0</v>
      </c>
      <c r="E2714" s="9">
        <v>0</v>
      </c>
      <c r="F2714" s="9">
        <v>1</v>
      </c>
      <c r="G2714" s="9">
        <v>1</v>
      </c>
      <c r="H2714" s="9">
        <v>20</v>
      </c>
      <c r="I2714" s="9">
        <v>0</v>
      </c>
      <c r="J2714" s="9">
        <v>0</v>
      </c>
      <c r="K2714" s="9">
        <v>0</v>
      </c>
      <c r="L2714" s="9">
        <v>0</v>
      </c>
      <c r="M2714" s="9">
        <v>240</v>
      </c>
      <c r="N2714" s="9">
        <v>147.5</v>
      </c>
      <c r="O2714" s="9">
        <v>88</v>
      </c>
      <c r="P2714" s="9">
        <v>25.6</v>
      </c>
      <c r="Q2714" s="9">
        <v>65</v>
      </c>
      <c r="R2714" s="11">
        <f t="shared" si="252"/>
        <v>-2.0887865512879173</v>
      </c>
      <c r="S2714" s="91">
        <f t="shared" si="253"/>
        <v>0.12383731491200044</v>
      </c>
      <c r="T2714" s="31">
        <f t="shared" si="254"/>
        <v>0.11019149592990445</v>
      </c>
      <c r="U2714" s="31">
        <f t="shared" si="255"/>
        <v>0.8898085040700956</v>
      </c>
      <c r="V2714" s="12">
        <f t="shared" si="256"/>
        <v>-5.0703447932695031E-2</v>
      </c>
      <c r="W2714" s="12">
        <f t="shared" si="257"/>
        <v>1</v>
      </c>
    </row>
    <row r="2715" spans="1:23" x14ac:dyDescent="0.2">
      <c r="A2715" s="9">
        <v>0</v>
      </c>
      <c r="B2715" s="9">
        <v>1</v>
      </c>
      <c r="C2715" s="9">
        <v>41</v>
      </c>
      <c r="D2715" s="9">
        <v>0</v>
      </c>
      <c r="E2715" s="9">
        <v>1</v>
      </c>
      <c r="F2715" s="9">
        <v>0</v>
      </c>
      <c r="G2715" s="9">
        <v>1</v>
      </c>
      <c r="H2715" s="9">
        <v>40</v>
      </c>
      <c r="I2715" s="9">
        <v>0</v>
      </c>
      <c r="J2715" s="9">
        <v>0</v>
      </c>
      <c r="K2715" s="9">
        <v>0</v>
      </c>
      <c r="L2715" s="9">
        <v>0</v>
      </c>
      <c r="M2715" s="9">
        <v>242</v>
      </c>
      <c r="N2715" s="9">
        <v>124.5</v>
      </c>
      <c r="O2715" s="9">
        <v>86.5</v>
      </c>
      <c r="P2715" s="9">
        <v>28.8</v>
      </c>
      <c r="Q2715" s="9">
        <v>87</v>
      </c>
      <c r="R2715" s="11">
        <f t="shared" si="252"/>
        <v>-1.9526402896030097</v>
      </c>
      <c r="S2715" s="91">
        <f t="shared" si="253"/>
        <v>0.14189892230383563</v>
      </c>
      <c r="T2715" s="31">
        <f t="shared" si="254"/>
        <v>0.12426574675939599</v>
      </c>
      <c r="U2715" s="31">
        <f t="shared" si="255"/>
        <v>0.87573425324060405</v>
      </c>
      <c r="V2715" s="12">
        <f t="shared" si="256"/>
        <v>-5.7627663079293644E-2</v>
      </c>
      <c r="W2715" s="12">
        <f t="shared" si="257"/>
        <v>1</v>
      </c>
    </row>
    <row r="2716" spans="1:23" x14ac:dyDescent="0.2">
      <c r="A2716" s="9">
        <v>0</v>
      </c>
      <c r="B2716" s="9">
        <v>0</v>
      </c>
      <c r="C2716" s="9">
        <v>34</v>
      </c>
      <c r="D2716" s="9">
        <v>0</v>
      </c>
      <c r="E2716" s="9">
        <v>1</v>
      </c>
      <c r="F2716" s="9">
        <v>0</v>
      </c>
      <c r="G2716" s="9">
        <v>1</v>
      </c>
      <c r="H2716" s="9">
        <v>20</v>
      </c>
      <c r="I2716" s="9">
        <v>0</v>
      </c>
      <c r="J2716" s="9">
        <v>0</v>
      </c>
      <c r="K2716" s="9">
        <v>0</v>
      </c>
      <c r="L2716" s="9">
        <v>0</v>
      </c>
      <c r="M2716" s="9">
        <v>180</v>
      </c>
      <c r="N2716" s="9">
        <v>111</v>
      </c>
      <c r="O2716" s="9">
        <v>56</v>
      </c>
      <c r="P2716" s="9">
        <v>21.51</v>
      </c>
      <c r="Q2716" s="9">
        <v>91</v>
      </c>
      <c r="R2716" s="11">
        <f t="shared" si="252"/>
        <v>-3.2854723413891325</v>
      </c>
      <c r="S2716" s="91">
        <f t="shared" si="253"/>
        <v>3.7422904531393707E-2</v>
      </c>
      <c r="T2716" s="31">
        <f t="shared" si="254"/>
        <v>3.6072949968554743E-2</v>
      </c>
      <c r="U2716" s="31">
        <f t="shared" si="255"/>
        <v>0.9639270500314453</v>
      </c>
      <c r="V2716" s="12">
        <f t="shared" si="256"/>
        <v>-1.5955832246137804E-2</v>
      </c>
      <c r="W2716" s="12">
        <f t="shared" si="257"/>
        <v>0</v>
      </c>
    </row>
    <row r="2717" spans="1:23" x14ac:dyDescent="0.2">
      <c r="A2717" s="9">
        <v>0</v>
      </c>
      <c r="B2717" s="9">
        <v>1</v>
      </c>
      <c r="C2717" s="9">
        <v>37</v>
      </c>
      <c r="D2717" s="9">
        <v>0</v>
      </c>
      <c r="E2717" s="9">
        <v>0</v>
      </c>
      <c r="F2717" s="9">
        <v>0</v>
      </c>
      <c r="G2717" s="9">
        <v>0</v>
      </c>
      <c r="H2717" s="9">
        <v>0</v>
      </c>
      <c r="I2717" s="9">
        <v>0</v>
      </c>
      <c r="J2717" s="9">
        <v>0</v>
      </c>
      <c r="K2717" s="9">
        <v>1</v>
      </c>
      <c r="L2717" s="9">
        <v>0</v>
      </c>
      <c r="M2717" s="9">
        <v>195</v>
      </c>
      <c r="N2717" s="9">
        <v>141</v>
      </c>
      <c r="O2717" s="9">
        <v>84</v>
      </c>
      <c r="P2717" s="9">
        <v>25.66</v>
      </c>
      <c r="Q2717" s="9">
        <v>83</v>
      </c>
      <c r="R2717" s="11">
        <f t="shared" si="252"/>
        <v>-2.2637529425906857</v>
      </c>
      <c r="S2717" s="91">
        <f t="shared" si="253"/>
        <v>0.10395959732400396</v>
      </c>
      <c r="T2717" s="31">
        <f t="shared" si="254"/>
        <v>9.4169748219048804E-2</v>
      </c>
      <c r="U2717" s="31">
        <f t="shared" si="255"/>
        <v>0.90583025178095122</v>
      </c>
      <c r="V2717" s="12">
        <f t="shared" si="256"/>
        <v>-4.2953179389265857E-2</v>
      </c>
      <c r="W2717" s="12">
        <f t="shared" si="257"/>
        <v>0</v>
      </c>
    </row>
    <row r="2718" spans="1:23" x14ac:dyDescent="0.2">
      <c r="A2718" s="9">
        <v>0</v>
      </c>
      <c r="B2718" s="9">
        <v>0</v>
      </c>
      <c r="C2718" s="9">
        <v>50</v>
      </c>
      <c r="D2718" s="9">
        <v>0</v>
      </c>
      <c r="E2718" s="9">
        <v>1</v>
      </c>
      <c r="F2718" s="9">
        <v>0</v>
      </c>
      <c r="G2718" s="9">
        <v>0</v>
      </c>
      <c r="H2718" s="9">
        <v>0</v>
      </c>
      <c r="I2718" s="9">
        <v>0</v>
      </c>
      <c r="J2718" s="9">
        <v>0</v>
      </c>
      <c r="K2718" s="9">
        <v>0</v>
      </c>
      <c r="L2718" s="9">
        <v>0</v>
      </c>
      <c r="M2718" s="9">
        <v>210</v>
      </c>
      <c r="N2718" s="9">
        <v>105</v>
      </c>
      <c r="O2718" s="9">
        <v>77</v>
      </c>
      <c r="P2718" s="9">
        <v>23.96</v>
      </c>
      <c r="Q2718" s="9">
        <v>60</v>
      </c>
      <c r="R2718" s="11">
        <f t="shared" si="252"/>
        <v>-3.1016049678216771</v>
      </c>
      <c r="S2718" s="91">
        <f t="shared" si="253"/>
        <v>4.497695786390464E-2</v>
      </c>
      <c r="T2718" s="31">
        <f t="shared" si="254"/>
        <v>4.3041100117503582E-2</v>
      </c>
      <c r="U2718" s="31">
        <f t="shared" si="255"/>
        <v>0.95695889988249638</v>
      </c>
      <c r="V2718" s="12">
        <f t="shared" si="256"/>
        <v>-1.9106714195506767E-2</v>
      </c>
      <c r="W2718" s="12">
        <f t="shared" si="257"/>
        <v>0</v>
      </c>
    </row>
    <row r="2719" spans="1:23" x14ac:dyDescent="0.2">
      <c r="A2719" s="9">
        <v>0</v>
      </c>
      <c r="B2719" s="9">
        <v>0</v>
      </c>
      <c r="C2719" s="9">
        <v>36</v>
      </c>
      <c r="D2719" s="9">
        <v>0</v>
      </c>
      <c r="E2719" s="9">
        <v>0</v>
      </c>
      <c r="F2719" s="9">
        <v>0</v>
      </c>
      <c r="G2719" s="9">
        <v>1</v>
      </c>
      <c r="H2719" s="9">
        <v>9</v>
      </c>
      <c r="I2719" s="9">
        <v>0</v>
      </c>
      <c r="J2719" s="9">
        <v>0</v>
      </c>
      <c r="K2719" s="9">
        <v>0</v>
      </c>
      <c r="L2719" s="9">
        <v>0</v>
      </c>
      <c r="M2719" s="9">
        <v>212</v>
      </c>
      <c r="N2719" s="9">
        <v>127</v>
      </c>
      <c r="O2719" s="9">
        <v>83</v>
      </c>
      <c r="P2719" s="9">
        <v>26.82</v>
      </c>
      <c r="Q2719" s="9">
        <v>75</v>
      </c>
      <c r="R2719" s="11">
        <f t="shared" si="252"/>
        <v>-3.2714675692845949</v>
      </c>
      <c r="S2719" s="91">
        <f t="shared" si="253"/>
        <v>3.7950690918520887E-2</v>
      </c>
      <c r="T2719" s="31">
        <f t="shared" si="254"/>
        <v>3.6563096157233556E-2</v>
      </c>
      <c r="U2719" s="31">
        <f t="shared" si="255"/>
        <v>0.96343690384276648</v>
      </c>
      <c r="V2719" s="12">
        <f t="shared" si="256"/>
        <v>-1.6176722326841218E-2</v>
      </c>
      <c r="W2719" s="12">
        <f t="shared" si="257"/>
        <v>0</v>
      </c>
    </row>
    <row r="2720" spans="1:23" x14ac:dyDescent="0.2">
      <c r="A2720" s="9">
        <v>0</v>
      </c>
      <c r="B2720" s="9">
        <v>0</v>
      </c>
      <c r="C2720" s="9">
        <v>59</v>
      </c>
      <c r="D2720" s="9">
        <v>1</v>
      </c>
      <c r="E2720" s="9">
        <v>0</v>
      </c>
      <c r="F2720" s="9">
        <v>0</v>
      </c>
      <c r="G2720" s="9">
        <v>1</v>
      </c>
      <c r="H2720" s="9">
        <v>5</v>
      </c>
      <c r="I2720" s="9">
        <v>0</v>
      </c>
      <c r="J2720" s="9">
        <v>0</v>
      </c>
      <c r="K2720" s="9">
        <v>0</v>
      </c>
      <c r="L2720" s="9">
        <v>0</v>
      </c>
      <c r="M2720" s="9">
        <v>254</v>
      </c>
      <c r="N2720" s="9">
        <v>126.5</v>
      </c>
      <c r="O2720" s="9">
        <v>79</v>
      </c>
      <c r="P2720" s="9">
        <v>25.92</v>
      </c>
      <c r="Q2720" s="9">
        <v>60</v>
      </c>
      <c r="R2720" s="11">
        <f t="shared" si="252"/>
        <v>-1.999232993739108</v>
      </c>
      <c r="S2720" s="91">
        <f t="shared" si="253"/>
        <v>0.1354391260651337</v>
      </c>
      <c r="T2720" s="31">
        <f t="shared" si="254"/>
        <v>0.11928347628331096</v>
      </c>
      <c r="U2720" s="31">
        <f t="shared" si="255"/>
        <v>0.88071652371668907</v>
      </c>
      <c r="V2720" s="12">
        <f t="shared" si="256"/>
        <v>-5.5163855488667715E-2</v>
      </c>
      <c r="W2720" s="12">
        <f t="shared" si="257"/>
        <v>1</v>
      </c>
    </row>
    <row r="2721" spans="1:23" x14ac:dyDescent="0.2">
      <c r="A2721" s="9">
        <v>0</v>
      </c>
      <c r="B2721" s="9">
        <v>1</v>
      </c>
      <c r="C2721" s="9">
        <v>40</v>
      </c>
      <c r="D2721" s="9">
        <v>0</v>
      </c>
      <c r="E2721" s="9">
        <v>0</v>
      </c>
      <c r="F2721" s="9">
        <v>1</v>
      </c>
      <c r="G2721" s="9">
        <v>1</v>
      </c>
      <c r="H2721" s="9">
        <v>20</v>
      </c>
      <c r="I2721" s="9">
        <v>0</v>
      </c>
      <c r="J2721" s="9">
        <v>0</v>
      </c>
      <c r="K2721" s="9">
        <v>0</v>
      </c>
      <c r="L2721" s="9">
        <v>0</v>
      </c>
      <c r="M2721" s="9">
        <v>248</v>
      </c>
      <c r="N2721" s="9">
        <v>136.5</v>
      </c>
      <c r="O2721" s="9">
        <v>78</v>
      </c>
      <c r="P2721" s="9">
        <v>24.6</v>
      </c>
      <c r="Q2721" s="9">
        <v>90</v>
      </c>
      <c r="R2721" s="11">
        <f t="shared" si="252"/>
        <v>-2.2053034919926349</v>
      </c>
      <c r="S2721" s="91">
        <f t="shared" si="253"/>
        <v>0.11021707022980196</v>
      </c>
      <c r="T2721" s="31">
        <f t="shared" si="254"/>
        <v>9.927524372057106E-2</v>
      </c>
      <c r="U2721" s="31">
        <f t="shared" si="255"/>
        <v>0.90072475627942894</v>
      </c>
      <c r="V2721" s="12">
        <f t="shared" si="256"/>
        <v>-4.5407900576110279E-2</v>
      </c>
      <c r="W2721" s="12">
        <f t="shared" si="257"/>
        <v>0</v>
      </c>
    </row>
    <row r="2722" spans="1:23" x14ac:dyDescent="0.2">
      <c r="A2722" s="9">
        <v>0</v>
      </c>
      <c r="B2722" s="9">
        <v>1</v>
      </c>
      <c r="C2722" s="9">
        <v>42</v>
      </c>
      <c r="D2722" s="9">
        <v>0</v>
      </c>
      <c r="E2722" s="9">
        <v>1</v>
      </c>
      <c r="F2722" s="9">
        <v>0</v>
      </c>
      <c r="G2722" s="9">
        <v>1</v>
      </c>
      <c r="H2722" s="9">
        <v>30</v>
      </c>
      <c r="I2722" s="9">
        <v>0</v>
      </c>
      <c r="J2722" s="9">
        <v>0</v>
      </c>
      <c r="K2722" s="9">
        <v>0</v>
      </c>
      <c r="L2722" s="9">
        <v>0</v>
      </c>
      <c r="M2722" s="9">
        <v>283</v>
      </c>
      <c r="N2722" s="9">
        <v>145</v>
      </c>
      <c r="O2722" s="9">
        <v>95</v>
      </c>
      <c r="P2722" s="9">
        <v>27.53</v>
      </c>
      <c r="Q2722" s="9">
        <v>75</v>
      </c>
      <c r="R2722" s="11">
        <f t="shared" si="252"/>
        <v>-1.9361246125997935</v>
      </c>
      <c r="S2722" s="91">
        <f t="shared" si="253"/>
        <v>0.14426193876742924</v>
      </c>
      <c r="T2722" s="31">
        <f t="shared" si="254"/>
        <v>0.12607422643352503</v>
      </c>
      <c r="U2722" s="31">
        <f t="shared" si="255"/>
        <v>0.87392577356647494</v>
      </c>
      <c r="V2722" s="12">
        <f t="shared" si="256"/>
        <v>-5.8525452376388808E-2</v>
      </c>
      <c r="W2722" s="12">
        <f t="shared" si="257"/>
        <v>1</v>
      </c>
    </row>
    <row r="2723" spans="1:23" x14ac:dyDescent="0.2">
      <c r="A2723" s="9">
        <v>0</v>
      </c>
      <c r="B2723" s="9">
        <v>1</v>
      </c>
      <c r="C2723" s="9">
        <v>42</v>
      </c>
      <c r="D2723" s="9">
        <v>1</v>
      </c>
      <c r="E2723" s="9">
        <v>0</v>
      </c>
      <c r="F2723" s="9">
        <v>0</v>
      </c>
      <c r="G2723" s="9">
        <v>0</v>
      </c>
      <c r="H2723" s="9">
        <v>0</v>
      </c>
      <c r="I2723" s="9">
        <v>0</v>
      </c>
      <c r="J2723" s="9">
        <v>0</v>
      </c>
      <c r="K2723" s="9">
        <v>0</v>
      </c>
      <c r="L2723" s="9">
        <v>0</v>
      </c>
      <c r="M2723" s="9">
        <v>186</v>
      </c>
      <c r="N2723" s="9">
        <v>134</v>
      </c>
      <c r="O2723" s="9">
        <v>86.5</v>
      </c>
      <c r="P2723" s="9">
        <v>25.71</v>
      </c>
      <c r="Q2723" s="9">
        <v>88</v>
      </c>
      <c r="R2723" s="11">
        <f t="shared" si="252"/>
        <v>-2.386802215388161</v>
      </c>
      <c r="S2723" s="91">
        <f t="shared" si="253"/>
        <v>9.1923164864998422E-2</v>
      </c>
      <c r="T2723" s="31">
        <f t="shared" si="254"/>
        <v>8.4184645790863377E-2</v>
      </c>
      <c r="U2723" s="31">
        <f t="shared" si="255"/>
        <v>0.91581535420913662</v>
      </c>
      <c r="V2723" s="12">
        <f t="shared" si="256"/>
        <v>-3.8192079532493699E-2</v>
      </c>
      <c r="W2723" s="12">
        <f t="shared" si="257"/>
        <v>0</v>
      </c>
    </row>
    <row r="2724" spans="1:23" x14ac:dyDescent="0.2">
      <c r="A2724" s="9">
        <v>0</v>
      </c>
      <c r="B2724" s="9">
        <v>1</v>
      </c>
      <c r="C2724" s="9">
        <v>43</v>
      </c>
      <c r="D2724" s="9">
        <v>1</v>
      </c>
      <c r="E2724" s="9">
        <v>0</v>
      </c>
      <c r="F2724" s="9">
        <v>0</v>
      </c>
      <c r="G2724" s="9">
        <v>1</v>
      </c>
      <c r="H2724" s="9">
        <v>40</v>
      </c>
      <c r="I2724" s="9">
        <v>0</v>
      </c>
      <c r="J2724" s="9">
        <v>0</v>
      </c>
      <c r="K2724" s="9">
        <v>1</v>
      </c>
      <c r="L2724" s="9">
        <v>0</v>
      </c>
      <c r="M2724" s="9">
        <v>212</v>
      </c>
      <c r="N2724" s="9">
        <v>135</v>
      </c>
      <c r="O2724" s="9">
        <v>86</v>
      </c>
      <c r="P2724" s="9">
        <v>30.22</v>
      </c>
      <c r="Q2724" s="9">
        <v>100</v>
      </c>
      <c r="R2724" s="11">
        <f t="shared" si="252"/>
        <v>-1.1609577973469065</v>
      </c>
      <c r="S2724" s="91">
        <f t="shared" si="253"/>
        <v>0.31318606839667845</v>
      </c>
      <c r="T2724" s="31">
        <f t="shared" si="254"/>
        <v>0.23849329195142915</v>
      </c>
      <c r="U2724" s="31">
        <f t="shared" si="255"/>
        <v>0.7615067080485709</v>
      </c>
      <c r="V2724" s="12">
        <f t="shared" si="256"/>
        <v>-0.11832626664750884</v>
      </c>
      <c r="W2724" s="12">
        <f t="shared" si="257"/>
        <v>1</v>
      </c>
    </row>
    <row r="2725" spans="1:23" x14ac:dyDescent="0.2">
      <c r="A2725" s="9">
        <v>0</v>
      </c>
      <c r="B2725" s="9">
        <v>1</v>
      </c>
      <c r="C2725" s="9">
        <v>49</v>
      </c>
      <c r="D2725" s="9">
        <v>0</v>
      </c>
      <c r="E2725" s="9">
        <v>0</v>
      </c>
      <c r="F2725" s="9">
        <v>0</v>
      </c>
      <c r="G2725" s="9">
        <v>1</v>
      </c>
      <c r="H2725" s="9">
        <v>15</v>
      </c>
      <c r="I2725" s="9">
        <v>0</v>
      </c>
      <c r="J2725" s="9">
        <v>0</v>
      </c>
      <c r="K2725" s="9">
        <v>1</v>
      </c>
      <c r="L2725" s="9">
        <v>0</v>
      </c>
      <c r="M2725" s="9">
        <v>309</v>
      </c>
      <c r="N2725" s="9">
        <v>145</v>
      </c>
      <c r="O2725" s="9">
        <v>92</v>
      </c>
      <c r="P2725" s="9">
        <v>32.130000000000003</v>
      </c>
      <c r="Q2725" s="9">
        <v>60</v>
      </c>
      <c r="R2725" s="11">
        <f t="shared" si="252"/>
        <v>-1.4129457731453083</v>
      </c>
      <c r="S2725" s="91">
        <f t="shared" si="253"/>
        <v>0.24342515067330786</v>
      </c>
      <c r="T2725" s="31">
        <f t="shared" si="254"/>
        <v>0.19576984633252309</v>
      </c>
      <c r="U2725" s="31">
        <f t="shared" si="255"/>
        <v>0.80423015366747697</v>
      </c>
      <c r="V2725" s="12">
        <f t="shared" si="256"/>
        <v>-9.4619647565003032E-2</v>
      </c>
      <c r="W2725" s="12">
        <f t="shared" si="257"/>
        <v>1</v>
      </c>
    </row>
    <row r="2726" spans="1:23" x14ac:dyDescent="0.2">
      <c r="A2726" s="9">
        <v>0</v>
      </c>
      <c r="B2726" s="9">
        <v>0</v>
      </c>
      <c r="C2726" s="9">
        <v>47</v>
      </c>
      <c r="D2726" s="9">
        <v>0</v>
      </c>
      <c r="E2726" s="9">
        <v>1</v>
      </c>
      <c r="F2726" s="9">
        <v>0</v>
      </c>
      <c r="G2726" s="9">
        <v>1</v>
      </c>
      <c r="H2726" s="9">
        <v>20</v>
      </c>
      <c r="I2726" s="9">
        <v>0</v>
      </c>
      <c r="J2726" s="9">
        <v>0</v>
      </c>
      <c r="K2726" s="9">
        <v>1</v>
      </c>
      <c r="L2726" s="9">
        <v>0</v>
      </c>
      <c r="M2726" s="9">
        <v>308</v>
      </c>
      <c r="N2726" s="9">
        <v>138</v>
      </c>
      <c r="O2726" s="9">
        <v>94</v>
      </c>
      <c r="P2726" s="9">
        <v>24.33</v>
      </c>
      <c r="Q2726" s="9">
        <v>70</v>
      </c>
      <c r="R2726" s="11">
        <f t="shared" si="252"/>
        <v>-2.233835033816689</v>
      </c>
      <c r="S2726" s="91">
        <f t="shared" si="253"/>
        <v>0.1071168446964566</v>
      </c>
      <c r="T2726" s="31">
        <f t="shared" si="254"/>
        <v>9.6752971657499562E-2</v>
      </c>
      <c r="U2726" s="31">
        <f t="shared" si="255"/>
        <v>0.90324702834250048</v>
      </c>
      <c r="V2726" s="12">
        <f t="shared" si="256"/>
        <v>-4.4193458574307301E-2</v>
      </c>
      <c r="W2726" s="12">
        <f t="shared" si="257"/>
        <v>0</v>
      </c>
    </row>
    <row r="2727" spans="1:23" x14ac:dyDescent="0.2">
      <c r="A2727" s="9">
        <v>0</v>
      </c>
      <c r="B2727" s="9">
        <v>1</v>
      </c>
      <c r="C2727" s="9">
        <v>60</v>
      </c>
      <c r="D2727" s="9">
        <v>1</v>
      </c>
      <c r="E2727" s="9">
        <v>0</v>
      </c>
      <c r="F2727" s="9">
        <v>0</v>
      </c>
      <c r="G2727" s="9">
        <v>0</v>
      </c>
      <c r="H2727" s="9">
        <v>0</v>
      </c>
      <c r="I2727" s="9">
        <v>0</v>
      </c>
      <c r="J2727" s="9">
        <v>0</v>
      </c>
      <c r="K2727" s="9">
        <v>1</v>
      </c>
      <c r="L2727" s="9">
        <v>0</v>
      </c>
      <c r="M2727" s="9">
        <v>225</v>
      </c>
      <c r="N2727" s="9">
        <v>149</v>
      </c>
      <c r="O2727" s="9">
        <v>96</v>
      </c>
      <c r="P2727" s="9">
        <v>27.73</v>
      </c>
      <c r="Q2727" s="9">
        <v>80</v>
      </c>
      <c r="R2727" s="11">
        <f t="shared" si="252"/>
        <v>-0.88063153575103303</v>
      </c>
      <c r="S2727" s="91">
        <f t="shared" si="253"/>
        <v>0.41452104414199709</v>
      </c>
      <c r="T2727" s="31">
        <f t="shared" si="254"/>
        <v>0.2930469262784508</v>
      </c>
      <c r="U2727" s="31">
        <f t="shared" si="255"/>
        <v>0.70695307372154925</v>
      </c>
      <c r="V2727" s="12">
        <f t="shared" si="256"/>
        <v>-0.15060941293600094</v>
      </c>
      <c r="W2727" s="12">
        <f t="shared" si="257"/>
        <v>1</v>
      </c>
    </row>
    <row r="2728" spans="1:23" x14ac:dyDescent="0.2">
      <c r="A2728" s="9">
        <v>0</v>
      </c>
      <c r="B2728" s="9">
        <v>0</v>
      </c>
      <c r="C2728" s="9">
        <v>46</v>
      </c>
      <c r="D2728" s="9">
        <v>1</v>
      </c>
      <c r="E2728" s="9">
        <v>0</v>
      </c>
      <c r="F2728" s="9">
        <v>0</v>
      </c>
      <c r="G2728" s="9">
        <v>1</v>
      </c>
      <c r="H2728" s="9">
        <v>20</v>
      </c>
      <c r="I2728" s="9">
        <v>0</v>
      </c>
      <c r="J2728" s="9">
        <v>0</v>
      </c>
      <c r="K2728" s="9">
        <v>1</v>
      </c>
      <c r="L2728" s="9">
        <v>0</v>
      </c>
      <c r="M2728" s="9">
        <v>275</v>
      </c>
      <c r="N2728" s="9">
        <v>170</v>
      </c>
      <c r="O2728" s="9">
        <v>118</v>
      </c>
      <c r="P2728" s="9">
        <v>36.119999999999997</v>
      </c>
      <c r="Q2728" s="9">
        <v>82</v>
      </c>
      <c r="R2728" s="11">
        <f t="shared" si="252"/>
        <v>-1.9191440137747895</v>
      </c>
      <c r="S2728" s="91">
        <f t="shared" si="253"/>
        <v>0.1467325093961529</v>
      </c>
      <c r="T2728" s="31">
        <f t="shared" si="254"/>
        <v>0.12795705030933446</v>
      </c>
      <c r="U2728" s="31">
        <f t="shared" si="255"/>
        <v>0.87204294969066554</v>
      </c>
      <c r="V2728" s="12">
        <f t="shared" si="256"/>
        <v>-5.9462124752862174E-2</v>
      </c>
      <c r="W2728" s="12">
        <f t="shared" si="257"/>
        <v>1</v>
      </c>
    </row>
    <row r="2729" spans="1:23" x14ac:dyDescent="0.2">
      <c r="A2729" s="9">
        <v>0</v>
      </c>
      <c r="B2729" s="9">
        <v>1</v>
      </c>
      <c r="C2729" s="9">
        <v>46</v>
      </c>
      <c r="D2729" s="9">
        <v>0</v>
      </c>
      <c r="E2729" s="9">
        <v>0</v>
      </c>
      <c r="F2729" s="9">
        <v>1</v>
      </c>
      <c r="G2729" s="9">
        <v>1</v>
      </c>
      <c r="H2729" s="9">
        <v>30</v>
      </c>
      <c r="I2729" s="9">
        <v>0</v>
      </c>
      <c r="J2729" s="9">
        <v>0</v>
      </c>
      <c r="K2729" s="9">
        <v>1</v>
      </c>
      <c r="L2729" s="9">
        <v>0</v>
      </c>
      <c r="M2729" s="9">
        <v>154</v>
      </c>
      <c r="N2729" s="9">
        <v>141</v>
      </c>
      <c r="O2729" s="9">
        <v>90</v>
      </c>
      <c r="P2729" s="9">
        <v>22.76</v>
      </c>
      <c r="Q2729" s="9">
        <v>65</v>
      </c>
      <c r="R2729" s="11">
        <f t="shared" si="252"/>
        <v>-1.5065694711641022</v>
      </c>
      <c r="S2729" s="91">
        <f t="shared" si="253"/>
        <v>0.22166911738926173</v>
      </c>
      <c r="T2729" s="31">
        <f t="shared" si="254"/>
        <v>0.1814477539245441</v>
      </c>
      <c r="U2729" s="31">
        <f t="shared" si="255"/>
        <v>0.81855224607545596</v>
      </c>
      <c r="V2729" s="12">
        <f t="shared" si="256"/>
        <v>-8.6953595472408288E-2</v>
      </c>
      <c r="W2729" s="12">
        <f t="shared" si="257"/>
        <v>1</v>
      </c>
    </row>
    <row r="2730" spans="1:23" x14ac:dyDescent="0.2">
      <c r="A2730" s="9">
        <v>0</v>
      </c>
      <c r="B2730" s="9">
        <v>1</v>
      </c>
      <c r="C2730" s="9">
        <v>49</v>
      </c>
      <c r="D2730" s="9">
        <v>0</v>
      </c>
      <c r="E2730" s="9">
        <v>1</v>
      </c>
      <c r="F2730" s="9">
        <v>0</v>
      </c>
      <c r="G2730" s="9">
        <v>1</v>
      </c>
      <c r="H2730" s="9">
        <v>3</v>
      </c>
      <c r="I2730" s="9">
        <v>0</v>
      </c>
      <c r="J2730" s="9">
        <v>0</v>
      </c>
      <c r="K2730" s="9">
        <v>1</v>
      </c>
      <c r="L2730" s="9">
        <v>0</v>
      </c>
      <c r="M2730" s="9">
        <v>246</v>
      </c>
      <c r="N2730" s="9">
        <v>141</v>
      </c>
      <c r="O2730" s="9">
        <v>92</v>
      </c>
      <c r="P2730" s="9">
        <v>27.92</v>
      </c>
      <c r="Q2730" s="9">
        <v>75</v>
      </c>
      <c r="R2730" s="11">
        <f t="shared" si="252"/>
        <v>-1.9574195386893622</v>
      </c>
      <c r="S2730" s="91">
        <f t="shared" si="253"/>
        <v>0.14122237000281682</v>
      </c>
      <c r="T2730" s="31">
        <f t="shared" si="254"/>
        <v>0.12374658411442482</v>
      </c>
      <c r="U2730" s="31">
        <f t="shared" si="255"/>
        <v>0.87625341588557515</v>
      </c>
      <c r="V2730" s="12">
        <f t="shared" si="256"/>
        <v>-5.7370276018306847E-2</v>
      </c>
      <c r="W2730" s="12">
        <f t="shared" si="257"/>
        <v>1</v>
      </c>
    </row>
    <row r="2731" spans="1:23" x14ac:dyDescent="0.2">
      <c r="A2731" s="9">
        <v>0</v>
      </c>
      <c r="B2731" s="9">
        <v>0</v>
      </c>
      <c r="C2731" s="9">
        <v>42</v>
      </c>
      <c r="D2731" s="9">
        <v>0</v>
      </c>
      <c r="E2731" s="9">
        <v>1</v>
      </c>
      <c r="F2731" s="9">
        <v>0</v>
      </c>
      <c r="G2731" s="9">
        <v>0</v>
      </c>
      <c r="H2731" s="9">
        <v>0</v>
      </c>
      <c r="I2731" s="9">
        <v>0</v>
      </c>
      <c r="J2731" s="9">
        <v>0</v>
      </c>
      <c r="K2731" s="9">
        <v>0</v>
      </c>
      <c r="L2731" s="9">
        <v>0</v>
      </c>
      <c r="M2731" s="9">
        <v>234</v>
      </c>
      <c r="N2731" s="9">
        <v>124</v>
      </c>
      <c r="O2731" s="9">
        <v>80.5</v>
      </c>
      <c r="P2731" s="9">
        <v>20.059999999999999</v>
      </c>
      <c r="Q2731" s="9">
        <v>75</v>
      </c>
      <c r="R2731" s="11">
        <f t="shared" si="252"/>
        <v>-3.2191108740900383</v>
      </c>
      <c r="S2731" s="91">
        <f t="shared" si="253"/>
        <v>3.9990599136002662E-2</v>
      </c>
      <c r="T2731" s="31">
        <f t="shared" si="254"/>
        <v>3.8452846755755124E-2</v>
      </c>
      <c r="U2731" s="31">
        <f t="shared" si="255"/>
        <v>0.96154715324424489</v>
      </c>
      <c r="V2731" s="12">
        <f t="shared" si="256"/>
        <v>-1.7029413566268973E-2</v>
      </c>
      <c r="W2731" s="12">
        <f t="shared" si="257"/>
        <v>0</v>
      </c>
    </row>
    <row r="2732" spans="1:23" x14ac:dyDescent="0.2">
      <c r="A2732" s="9">
        <v>0</v>
      </c>
      <c r="B2732" s="9">
        <v>1</v>
      </c>
      <c r="C2732" s="9">
        <v>42</v>
      </c>
      <c r="D2732" s="9">
        <v>1</v>
      </c>
      <c r="E2732" s="9">
        <v>0</v>
      </c>
      <c r="F2732" s="9">
        <v>0</v>
      </c>
      <c r="G2732" s="9">
        <v>0</v>
      </c>
      <c r="H2732" s="9">
        <v>0</v>
      </c>
      <c r="I2732" s="9">
        <v>0</v>
      </c>
      <c r="J2732" s="9">
        <v>0</v>
      </c>
      <c r="K2732" s="9">
        <v>0</v>
      </c>
      <c r="L2732" s="9">
        <v>0</v>
      </c>
      <c r="M2732" s="9">
        <v>242</v>
      </c>
      <c r="N2732" s="9">
        <v>121</v>
      </c>
      <c r="O2732" s="9">
        <v>80</v>
      </c>
      <c r="P2732" s="9">
        <v>27.83</v>
      </c>
      <c r="Q2732" s="9">
        <v>72</v>
      </c>
      <c r="R2732" s="11">
        <f t="shared" si="252"/>
        <v>-2.6292115599693728</v>
      </c>
      <c r="S2732" s="91">
        <f t="shared" si="253"/>
        <v>7.2135314192974337E-2</v>
      </c>
      <c r="T2732" s="31">
        <f t="shared" si="254"/>
        <v>6.7281912309056405E-2</v>
      </c>
      <c r="U2732" s="31">
        <f t="shared" si="255"/>
        <v>0.93271808769094355</v>
      </c>
      <c r="V2732" s="12">
        <f t="shared" si="256"/>
        <v>-3.0249601120496145E-2</v>
      </c>
      <c r="W2732" s="12">
        <f t="shared" si="257"/>
        <v>0</v>
      </c>
    </row>
    <row r="2733" spans="1:23" x14ac:dyDescent="0.2">
      <c r="A2733" s="9">
        <v>1</v>
      </c>
      <c r="B2733" s="9">
        <v>1</v>
      </c>
      <c r="C2733" s="9">
        <v>53</v>
      </c>
      <c r="D2733" s="9">
        <v>0</v>
      </c>
      <c r="E2733" s="9">
        <v>1</v>
      </c>
      <c r="F2733" s="9">
        <v>0</v>
      </c>
      <c r="G2733" s="9">
        <v>0</v>
      </c>
      <c r="H2733" s="9">
        <v>0</v>
      </c>
      <c r="I2733" s="9">
        <v>0</v>
      </c>
      <c r="J2733" s="9">
        <v>0</v>
      </c>
      <c r="K2733" s="9">
        <v>1</v>
      </c>
      <c r="L2733" s="9">
        <v>0</v>
      </c>
      <c r="M2733" s="9">
        <v>198</v>
      </c>
      <c r="N2733" s="9">
        <v>142.5</v>
      </c>
      <c r="O2733" s="9">
        <v>82</v>
      </c>
      <c r="P2733" s="9">
        <v>23.84</v>
      </c>
      <c r="Q2733" s="9">
        <v>57</v>
      </c>
      <c r="R2733" s="11">
        <f t="shared" si="252"/>
        <v>-1.6055478689464131</v>
      </c>
      <c r="S2733" s="91">
        <f t="shared" si="253"/>
        <v>0.20077952390547557</v>
      </c>
      <c r="T2733" s="31">
        <f t="shared" si="254"/>
        <v>0.16720765128676593</v>
      </c>
      <c r="U2733" s="31">
        <f t="shared" si="255"/>
        <v>0.16720765128676593</v>
      </c>
      <c r="V2733" s="12">
        <f t="shared" si="256"/>
        <v>-0.77674385347837882</v>
      </c>
      <c r="W2733" s="12">
        <f t="shared" si="257"/>
        <v>1</v>
      </c>
    </row>
    <row r="2734" spans="1:23" x14ac:dyDescent="0.2">
      <c r="A2734" s="9">
        <v>0</v>
      </c>
      <c r="B2734" s="9">
        <v>0</v>
      </c>
      <c r="C2734" s="9">
        <v>57</v>
      </c>
      <c r="D2734" s="9">
        <v>0</v>
      </c>
      <c r="E2734" s="9">
        <v>1</v>
      </c>
      <c r="F2734" s="9">
        <v>0</v>
      </c>
      <c r="G2734" s="9">
        <v>1</v>
      </c>
      <c r="H2734" s="9">
        <v>18</v>
      </c>
      <c r="I2734" s="9">
        <v>0</v>
      </c>
      <c r="J2734" s="9">
        <v>0</v>
      </c>
      <c r="K2734" s="9">
        <v>0</v>
      </c>
      <c r="L2734" s="9">
        <v>0</v>
      </c>
      <c r="M2734" s="9">
        <v>270</v>
      </c>
      <c r="N2734" s="9">
        <v>120</v>
      </c>
      <c r="O2734" s="9">
        <v>79</v>
      </c>
      <c r="P2734" s="9">
        <v>24.83</v>
      </c>
      <c r="Q2734" s="9">
        <v>95</v>
      </c>
      <c r="R2734" s="11">
        <f t="shared" si="252"/>
        <v>-1.8923627473579883</v>
      </c>
      <c r="S2734" s="91">
        <f t="shared" si="253"/>
        <v>0.15071528567211817</v>
      </c>
      <c r="T2734" s="31">
        <f t="shared" si="254"/>
        <v>0.13097530514169481</v>
      </c>
      <c r="U2734" s="31">
        <f t="shared" si="255"/>
        <v>0.86902469485830514</v>
      </c>
      <c r="V2734" s="12">
        <f t="shared" si="256"/>
        <v>-6.0967882137859079E-2</v>
      </c>
      <c r="W2734" s="12">
        <f t="shared" si="257"/>
        <v>1</v>
      </c>
    </row>
    <row r="2735" spans="1:23" x14ac:dyDescent="0.2">
      <c r="A2735" s="9">
        <v>0</v>
      </c>
      <c r="B2735" s="9">
        <v>0</v>
      </c>
      <c r="C2735" s="9">
        <v>44</v>
      </c>
      <c r="D2735" s="9">
        <v>0</v>
      </c>
      <c r="E2735" s="9">
        <v>1</v>
      </c>
      <c r="F2735" s="9">
        <v>0</v>
      </c>
      <c r="G2735" s="9">
        <v>0</v>
      </c>
      <c r="H2735" s="9">
        <v>0</v>
      </c>
      <c r="I2735" s="9">
        <v>1</v>
      </c>
      <c r="J2735" s="9">
        <v>0</v>
      </c>
      <c r="K2735" s="9">
        <v>1</v>
      </c>
      <c r="L2735" s="9">
        <v>0</v>
      </c>
      <c r="M2735" s="9">
        <v>208</v>
      </c>
      <c r="N2735" s="9">
        <v>142</v>
      </c>
      <c r="O2735" s="9">
        <v>88</v>
      </c>
      <c r="P2735" s="9">
        <v>31.29</v>
      </c>
      <c r="Q2735" s="9">
        <v>69</v>
      </c>
      <c r="R2735" s="11">
        <f t="shared" si="252"/>
        <v>-2.6575164713053505</v>
      </c>
      <c r="S2735" s="91">
        <f t="shared" si="253"/>
        <v>7.0122156056524179E-2</v>
      </c>
      <c r="T2735" s="31">
        <f t="shared" si="254"/>
        <v>6.5527244398835074E-2</v>
      </c>
      <c r="U2735" s="31">
        <f t="shared" si="255"/>
        <v>0.93447275560116494</v>
      </c>
      <c r="V2735" s="12">
        <f t="shared" si="256"/>
        <v>-2.9433355884460548E-2</v>
      </c>
      <c r="W2735" s="12">
        <f t="shared" si="257"/>
        <v>0</v>
      </c>
    </row>
    <row r="2736" spans="1:23" x14ac:dyDescent="0.2">
      <c r="A2736" s="9">
        <v>1</v>
      </c>
      <c r="B2736" s="9">
        <v>0</v>
      </c>
      <c r="C2736" s="9">
        <v>60</v>
      </c>
      <c r="D2736" s="9">
        <v>0</v>
      </c>
      <c r="E2736" s="9">
        <v>0</v>
      </c>
      <c r="F2736" s="9">
        <v>1</v>
      </c>
      <c r="G2736" s="9">
        <v>0</v>
      </c>
      <c r="H2736" s="9">
        <v>0</v>
      </c>
      <c r="I2736" s="9">
        <v>0</v>
      </c>
      <c r="J2736" s="9">
        <v>0</v>
      </c>
      <c r="K2736" s="9">
        <v>1</v>
      </c>
      <c r="L2736" s="9">
        <v>0</v>
      </c>
      <c r="M2736" s="9">
        <v>286</v>
      </c>
      <c r="N2736" s="9">
        <v>172.5</v>
      </c>
      <c r="O2736" s="9">
        <v>85</v>
      </c>
      <c r="P2736" s="9">
        <v>22</v>
      </c>
      <c r="Q2736" s="9">
        <v>72</v>
      </c>
      <c r="R2736" s="11">
        <f t="shared" si="252"/>
        <v>-1.1459948059006138</v>
      </c>
      <c r="S2736" s="91">
        <f t="shared" si="253"/>
        <v>0.31790750417044744</v>
      </c>
      <c r="T2736" s="31">
        <f t="shared" si="254"/>
        <v>0.24122140830403213</v>
      </c>
      <c r="U2736" s="31">
        <f t="shared" si="255"/>
        <v>0.24122140830403213</v>
      </c>
      <c r="V2736" s="12">
        <f t="shared" si="256"/>
        <v>-0.61758415135891465</v>
      </c>
      <c r="W2736" s="12">
        <f t="shared" si="257"/>
        <v>1</v>
      </c>
    </row>
    <row r="2737" spans="1:23" x14ac:dyDescent="0.2">
      <c r="A2737" s="9">
        <v>0</v>
      </c>
      <c r="B2737" s="9">
        <v>0</v>
      </c>
      <c r="C2737" s="9">
        <v>47</v>
      </c>
      <c r="D2737" s="9">
        <v>0</v>
      </c>
      <c r="E2737" s="9">
        <v>1</v>
      </c>
      <c r="F2737" s="9">
        <v>0</v>
      </c>
      <c r="G2737" s="9">
        <v>1</v>
      </c>
      <c r="H2737" s="9">
        <v>5</v>
      </c>
      <c r="I2737" s="9">
        <v>0</v>
      </c>
      <c r="J2737" s="9">
        <v>0</v>
      </c>
      <c r="K2737" s="9">
        <v>0</v>
      </c>
      <c r="L2737" s="9">
        <v>0</v>
      </c>
      <c r="M2737" s="9">
        <v>236</v>
      </c>
      <c r="N2737" s="9">
        <v>128</v>
      </c>
      <c r="O2737" s="9">
        <v>81</v>
      </c>
      <c r="P2737" s="9">
        <v>27.42</v>
      </c>
      <c r="Q2737" s="9">
        <v>60</v>
      </c>
      <c r="R2737" s="11">
        <f t="shared" si="252"/>
        <v>-3.0103554932105201</v>
      </c>
      <c r="S2737" s="91">
        <f t="shared" si="253"/>
        <v>4.9274159017587006E-2</v>
      </c>
      <c r="T2737" s="31">
        <f t="shared" si="254"/>
        <v>4.6960233027868857E-2</v>
      </c>
      <c r="U2737" s="31">
        <f t="shared" si="255"/>
        <v>0.95303976697213111</v>
      </c>
      <c r="V2737" s="12">
        <f t="shared" si="256"/>
        <v>-2.0888977413894418E-2</v>
      </c>
      <c r="W2737" s="12">
        <f t="shared" si="257"/>
        <v>0</v>
      </c>
    </row>
    <row r="2738" spans="1:23" x14ac:dyDescent="0.2">
      <c r="A2738" s="9">
        <v>0</v>
      </c>
      <c r="B2738" s="9">
        <v>0</v>
      </c>
      <c r="C2738" s="9">
        <v>40</v>
      </c>
      <c r="D2738" s="9">
        <v>1</v>
      </c>
      <c r="E2738" s="9">
        <v>0</v>
      </c>
      <c r="F2738" s="9">
        <v>0</v>
      </c>
      <c r="G2738" s="9">
        <v>1</v>
      </c>
      <c r="H2738" s="9">
        <v>20</v>
      </c>
      <c r="I2738" s="9">
        <v>0</v>
      </c>
      <c r="J2738" s="9">
        <v>0</v>
      </c>
      <c r="K2738" s="9">
        <v>0</v>
      </c>
      <c r="L2738" s="9">
        <v>0</v>
      </c>
      <c r="M2738" s="9">
        <v>214</v>
      </c>
      <c r="N2738" s="9">
        <v>109.5</v>
      </c>
      <c r="O2738" s="9">
        <v>69</v>
      </c>
      <c r="P2738" s="9">
        <v>20.32</v>
      </c>
      <c r="Q2738" s="9">
        <v>80</v>
      </c>
      <c r="R2738" s="11">
        <f t="shared" si="252"/>
        <v>-2.862871527899312</v>
      </c>
      <c r="S2738" s="91">
        <f t="shared" si="253"/>
        <v>5.710454730648979E-2</v>
      </c>
      <c r="T2738" s="31">
        <f t="shared" si="254"/>
        <v>5.4019772644051722E-2</v>
      </c>
      <c r="U2738" s="31">
        <f t="shared" si="255"/>
        <v>0.94598022735594833</v>
      </c>
      <c r="V2738" s="12">
        <f t="shared" si="256"/>
        <v>-2.4117941018869916E-2</v>
      </c>
      <c r="W2738" s="12">
        <f t="shared" si="257"/>
        <v>0</v>
      </c>
    </row>
    <row r="2739" spans="1:23" x14ac:dyDescent="0.2">
      <c r="A2739" s="9">
        <v>0</v>
      </c>
      <c r="B2739" s="9">
        <v>1</v>
      </c>
      <c r="C2739" s="9">
        <v>44</v>
      </c>
      <c r="D2739" s="9">
        <v>0</v>
      </c>
      <c r="E2739" s="9">
        <v>0</v>
      </c>
      <c r="F2739" s="9">
        <v>0</v>
      </c>
      <c r="G2739" s="9">
        <v>0</v>
      </c>
      <c r="H2739" s="9">
        <v>0</v>
      </c>
      <c r="I2739" s="9">
        <v>0</v>
      </c>
      <c r="J2739" s="9">
        <v>0</v>
      </c>
      <c r="K2739" s="9">
        <v>0</v>
      </c>
      <c r="L2739" s="9">
        <v>0</v>
      </c>
      <c r="M2739" s="9">
        <v>175</v>
      </c>
      <c r="N2739" s="9">
        <v>104</v>
      </c>
      <c r="O2739" s="9">
        <v>78</v>
      </c>
      <c r="P2739" s="9">
        <v>26.26</v>
      </c>
      <c r="Q2739" s="9">
        <v>55</v>
      </c>
      <c r="R2739" s="11">
        <f t="shared" si="252"/>
        <v>-2.7382243137946611</v>
      </c>
      <c r="S2739" s="91">
        <f t="shared" si="253"/>
        <v>6.468510542483806E-2</v>
      </c>
      <c r="T2739" s="31">
        <f t="shared" si="254"/>
        <v>6.0755152011849514E-2</v>
      </c>
      <c r="U2739" s="31">
        <f t="shared" si="255"/>
        <v>0.93924484798815044</v>
      </c>
      <c r="V2739" s="12">
        <f t="shared" si="256"/>
        <v>-2.7221178480658224E-2</v>
      </c>
      <c r="W2739" s="12">
        <f t="shared" si="257"/>
        <v>0</v>
      </c>
    </row>
    <row r="2740" spans="1:23" x14ac:dyDescent="0.2">
      <c r="A2740" s="9">
        <v>0</v>
      </c>
      <c r="B2740" s="9">
        <v>0</v>
      </c>
      <c r="C2740" s="9">
        <v>65</v>
      </c>
      <c r="D2740" s="9">
        <v>1</v>
      </c>
      <c r="E2740" s="9">
        <v>0</v>
      </c>
      <c r="F2740" s="9">
        <v>0</v>
      </c>
      <c r="G2740" s="9">
        <v>1</v>
      </c>
      <c r="H2740" s="9">
        <v>9</v>
      </c>
      <c r="I2740" s="9">
        <v>0</v>
      </c>
      <c r="J2740" s="9">
        <v>0</v>
      </c>
      <c r="K2740" s="9">
        <v>1</v>
      </c>
      <c r="L2740" s="9">
        <v>1</v>
      </c>
      <c r="M2740" s="9">
        <v>271</v>
      </c>
      <c r="N2740" s="9">
        <v>144.5</v>
      </c>
      <c r="O2740" s="9">
        <v>88</v>
      </c>
      <c r="P2740" s="9">
        <v>32.409999999999997</v>
      </c>
      <c r="Q2740" s="9">
        <v>82</v>
      </c>
      <c r="R2740" s="11">
        <f t="shared" si="252"/>
        <v>-0.92354891030544461</v>
      </c>
      <c r="S2740" s="91">
        <f t="shared" si="253"/>
        <v>0.39710723941321918</v>
      </c>
      <c r="T2740" s="31">
        <f t="shared" si="254"/>
        <v>0.28423533155550967</v>
      </c>
      <c r="U2740" s="31">
        <f t="shared" si="255"/>
        <v>0.71576466844449027</v>
      </c>
      <c r="V2740" s="12">
        <f t="shared" si="256"/>
        <v>-0.14522974304897782</v>
      </c>
      <c r="W2740" s="12">
        <f t="shared" si="257"/>
        <v>1</v>
      </c>
    </row>
    <row r="2741" spans="1:23" x14ac:dyDescent="0.2">
      <c r="A2741" s="9">
        <v>0</v>
      </c>
      <c r="B2741" s="9">
        <v>1</v>
      </c>
      <c r="C2741" s="9">
        <v>49</v>
      </c>
      <c r="D2741" s="9">
        <v>0</v>
      </c>
      <c r="E2741" s="9">
        <v>0</v>
      </c>
      <c r="F2741" s="9">
        <v>1</v>
      </c>
      <c r="G2741" s="9">
        <v>1</v>
      </c>
      <c r="H2741" s="9">
        <v>15</v>
      </c>
      <c r="I2741" s="9">
        <v>0</v>
      </c>
      <c r="J2741" s="9">
        <v>0</v>
      </c>
      <c r="K2741" s="9">
        <v>0</v>
      </c>
      <c r="L2741" s="9">
        <v>0</v>
      </c>
      <c r="M2741" s="9">
        <v>208</v>
      </c>
      <c r="N2741" s="9">
        <v>118</v>
      </c>
      <c r="O2741" s="9">
        <v>73</v>
      </c>
      <c r="P2741" s="9">
        <v>24.16</v>
      </c>
      <c r="Q2741" s="9">
        <v>75</v>
      </c>
      <c r="R2741" s="11">
        <f t="shared" si="252"/>
        <v>-2.072631275719834</v>
      </c>
      <c r="S2741" s="91">
        <f t="shared" si="253"/>
        <v>0.12585418856925204</v>
      </c>
      <c r="T2741" s="31">
        <f t="shared" si="254"/>
        <v>0.11178551347682858</v>
      </c>
      <c r="U2741" s="31">
        <f t="shared" si="255"/>
        <v>0.88821448652317136</v>
      </c>
      <c r="V2741" s="12">
        <f t="shared" si="256"/>
        <v>-5.1482147886313362E-2</v>
      </c>
      <c r="W2741" s="12">
        <f t="shared" si="257"/>
        <v>1</v>
      </c>
    </row>
    <row r="2742" spans="1:23" x14ac:dyDescent="0.2">
      <c r="A2742" s="9">
        <v>0</v>
      </c>
      <c r="B2742" s="9">
        <v>0</v>
      </c>
      <c r="C2742" s="9">
        <v>56</v>
      </c>
      <c r="D2742" s="9">
        <v>1</v>
      </c>
      <c r="E2742" s="9">
        <v>0</v>
      </c>
      <c r="F2742" s="9">
        <v>0</v>
      </c>
      <c r="G2742" s="9">
        <v>1</v>
      </c>
      <c r="H2742" s="9">
        <v>3</v>
      </c>
      <c r="I2742" s="9">
        <v>0</v>
      </c>
      <c r="J2742" s="9">
        <v>0</v>
      </c>
      <c r="K2742" s="9">
        <v>1</v>
      </c>
      <c r="L2742" s="9">
        <v>0</v>
      </c>
      <c r="M2742" s="9">
        <v>265</v>
      </c>
      <c r="N2742" s="9">
        <v>150</v>
      </c>
      <c r="O2742" s="9">
        <v>84</v>
      </c>
      <c r="P2742" s="9">
        <v>28.66</v>
      </c>
      <c r="Q2742" s="9">
        <v>65</v>
      </c>
      <c r="R2742" s="11">
        <f t="shared" si="252"/>
        <v>-1.6898672416433529</v>
      </c>
      <c r="S2742" s="91">
        <f t="shared" si="253"/>
        <v>0.18454402212789398</v>
      </c>
      <c r="T2742" s="31">
        <f t="shared" si="254"/>
        <v>0.15579329993695157</v>
      </c>
      <c r="U2742" s="31">
        <f t="shared" si="255"/>
        <v>0.84420670006304843</v>
      </c>
      <c r="V2742" s="12">
        <f t="shared" si="256"/>
        <v>-7.3551205381251192E-2</v>
      </c>
      <c r="W2742" s="12">
        <f t="shared" si="257"/>
        <v>1</v>
      </c>
    </row>
    <row r="2743" spans="1:23" x14ac:dyDescent="0.2">
      <c r="A2743" s="9">
        <v>0</v>
      </c>
      <c r="B2743" s="9">
        <v>1</v>
      </c>
      <c r="C2743" s="9">
        <v>41</v>
      </c>
      <c r="D2743" s="9">
        <v>0</v>
      </c>
      <c r="E2743" s="9">
        <v>0</v>
      </c>
      <c r="F2743" s="9">
        <v>1</v>
      </c>
      <c r="G2743" s="9">
        <v>0</v>
      </c>
      <c r="H2743" s="9">
        <v>0</v>
      </c>
      <c r="I2743" s="9">
        <v>0</v>
      </c>
      <c r="J2743" s="9">
        <v>0</v>
      </c>
      <c r="K2743" s="9">
        <v>1</v>
      </c>
      <c r="L2743" s="9">
        <v>0</v>
      </c>
      <c r="M2743" s="9">
        <v>240</v>
      </c>
      <c r="N2743" s="9">
        <v>158</v>
      </c>
      <c r="O2743" s="9">
        <v>102</v>
      </c>
      <c r="P2743" s="9">
        <v>23.68</v>
      </c>
      <c r="Q2743" s="9">
        <v>75</v>
      </c>
      <c r="R2743" s="11">
        <f t="shared" si="252"/>
        <v>-2.2387934389742998</v>
      </c>
      <c r="S2743" s="91">
        <f t="shared" si="253"/>
        <v>0.10658703058325317</v>
      </c>
      <c r="T2743" s="31">
        <f t="shared" si="254"/>
        <v>9.6320513106930156E-2</v>
      </c>
      <c r="U2743" s="31">
        <f t="shared" si="255"/>
        <v>0.90367948689306987</v>
      </c>
      <c r="V2743" s="12">
        <f t="shared" si="256"/>
        <v>-4.3985575891567742E-2</v>
      </c>
      <c r="W2743" s="12">
        <f t="shared" si="257"/>
        <v>0</v>
      </c>
    </row>
    <row r="2744" spans="1:23" x14ac:dyDescent="0.2">
      <c r="A2744" s="9">
        <v>0</v>
      </c>
      <c r="B2744" s="9">
        <v>0</v>
      </c>
      <c r="C2744" s="9">
        <v>46</v>
      </c>
      <c r="D2744" s="9">
        <v>1</v>
      </c>
      <c r="E2744" s="9">
        <v>0</v>
      </c>
      <c r="F2744" s="9">
        <v>0</v>
      </c>
      <c r="G2744" s="9">
        <v>0</v>
      </c>
      <c r="H2744" s="9">
        <v>0</v>
      </c>
      <c r="I2744" s="9">
        <v>0</v>
      </c>
      <c r="J2744" s="9">
        <v>0</v>
      </c>
      <c r="K2744" s="9">
        <v>1</v>
      </c>
      <c r="L2744" s="9">
        <v>0</v>
      </c>
      <c r="M2744" s="9">
        <v>212</v>
      </c>
      <c r="N2744" s="9">
        <v>148</v>
      </c>
      <c r="O2744" s="9">
        <v>91.5</v>
      </c>
      <c r="P2744" s="9">
        <v>26.22</v>
      </c>
      <c r="Q2744" s="9">
        <v>62</v>
      </c>
      <c r="R2744" s="11">
        <f t="shared" si="252"/>
        <v>-2.4021600044055749</v>
      </c>
      <c r="S2744" s="91">
        <f t="shared" si="253"/>
        <v>9.0522213586057332E-2</v>
      </c>
      <c r="T2744" s="31">
        <f t="shared" si="254"/>
        <v>8.3008133588022393E-2</v>
      </c>
      <c r="U2744" s="31">
        <f t="shared" si="255"/>
        <v>0.91699186641197761</v>
      </c>
      <c r="V2744" s="12">
        <f t="shared" si="256"/>
        <v>-3.7634516443459796E-2</v>
      </c>
      <c r="W2744" s="12">
        <f t="shared" si="257"/>
        <v>0</v>
      </c>
    </row>
    <row r="2745" spans="1:23" x14ac:dyDescent="0.2">
      <c r="A2745" s="9">
        <v>0</v>
      </c>
      <c r="B2745" s="9">
        <v>0</v>
      </c>
      <c r="C2745" s="9">
        <v>56</v>
      </c>
      <c r="D2745" s="9">
        <v>0</v>
      </c>
      <c r="E2745" s="9">
        <v>0</v>
      </c>
      <c r="F2745" s="9">
        <v>1</v>
      </c>
      <c r="G2745" s="9">
        <v>1</v>
      </c>
      <c r="H2745" s="9">
        <v>1</v>
      </c>
      <c r="I2745" s="9">
        <v>0</v>
      </c>
      <c r="J2745" s="9">
        <v>0</v>
      </c>
      <c r="K2745" s="9">
        <v>1</v>
      </c>
      <c r="L2745" s="9">
        <v>0</v>
      </c>
      <c r="M2745" s="9">
        <v>260</v>
      </c>
      <c r="N2745" s="9">
        <v>120</v>
      </c>
      <c r="O2745" s="9">
        <v>84</v>
      </c>
      <c r="P2745" s="9">
        <v>36.18</v>
      </c>
      <c r="Q2745" s="9">
        <v>80</v>
      </c>
      <c r="R2745" s="11">
        <f t="shared" si="252"/>
        <v>-2.4474882002028062</v>
      </c>
      <c r="S2745" s="91">
        <f t="shared" si="253"/>
        <v>8.6510611159584305E-2</v>
      </c>
      <c r="T2745" s="31">
        <f t="shared" si="254"/>
        <v>7.9622426390530493E-2</v>
      </c>
      <c r="U2745" s="31">
        <f t="shared" si="255"/>
        <v>0.92037757360946948</v>
      </c>
      <c r="V2745" s="12">
        <f t="shared" si="256"/>
        <v>-3.6033972115862907E-2</v>
      </c>
      <c r="W2745" s="12">
        <f t="shared" si="257"/>
        <v>0</v>
      </c>
    </row>
    <row r="2746" spans="1:23" x14ac:dyDescent="0.2">
      <c r="A2746" s="9">
        <v>0</v>
      </c>
      <c r="B2746" s="9">
        <v>0</v>
      </c>
      <c r="C2746" s="9">
        <v>59</v>
      </c>
      <c r="D2746" s="9">
        <v>0</v>
      </c>
      <c r="E2746" s="9">
        <v>0</v>
      </c>
      <c r="F2746" s="9">
        <v>1</v>
      </c>
      <c r="G2746" s="9">
        <v>0</v>
      </c>
      <c r="H2746" s="9">
        <v>0</v>
      </c>
      <c r="I2746" s="9">
        <v>0</v>
      </c>
      <c r="J2746" s="9">
        <v>0</v>
      </c>
      <c r="K2746" s="9">
        <v>1</v>
      </c>
      <c r="L2746" s="9">
        <v>0</v>
      </c>
      <c r="M2746" s="9">
        <v>330</v>
      </c>
      <c r="N2746" s="9">
        <v>155</v>
      </c>
      <c r="O2746" s="9">
        <v>90</v>
      </c>
      <c r="P2746" s="9">
        <v>23.94</v>
      </c>
      <c r="Q2746" s="9">
        <v>75</v>
      </c>
      <c r="R2746" s="11">
        <f t="shared" si="252"/>
        <v>-1.5191358010522302</v>
      </c>
      <c r="S2746" s="91">
        <f t="shared" si="253"/>
        <v>0.21890097922968874</v>
      </c>
      <c r="T2746" s="31">
        <f t="shared" si="254"/>
        <v>0.17958881234801208</v>
      </c>
      <c r="U2746" s="31">
        <f t="shared" si="255"/>
        <v>0.82041118765198795</v>
      </c>
      <c r="V2746" s="12">
        <f t="shared" si="256"/>
        <v>-8.5968425945802895E-2</v>
      </c>
      <c r="W2746" s="12">
        <f t="shared" si="257"/>
        <v>1</v>
      </c>
    </row>
    <row r="2747" spans="1:23" x14ac:dyDescent="0.2">
      <c r="A2747" s="9">
        <v>0</v>
      </c>
      <c r="B2747" s="9">
        <v>1</v>
      </c>
      <c r="C2747" s="9">
        <v>45</v>
      </c>
      <c r="D2747" s="9">
        <v>0</v>
      </c>
      <c r="E2747" s="9">
        <v>0</v>
      </c>
      <c r="F2747" s="9">
        <v>1</v>
      </c>
      <c r="G2747" s="9">
        <v>0</v>
      </c>
      <c r="H2747" s="9">
        <v>0</v>
      </c>
      <c r="I2747" s="9">
        <v>0</v>
      </c>
      <c r="J2747" s="9">
        <v>0</v>
      </c>
      <c r="K2747" s="9">
        <v>0</v>
      </c>
      <c r="L2747" s="9">
        <v>0</v>
      </c>
      <c r="M2747" s="9">
        <v>185</v>
      </c>
      <c r="N2747" s="9">
        <v>108</v>
      </c>
      <c r="O2747" s="9">
        <v>70</v>
      </c>
      <c r="P2747" s="9">
        <v>20.5</v>
      </c>
      <c r="Q2747" s="9">
        <v>60</v>
      </c>
      <c r="R2747" s="11">
        <f t="shared" si="252"/>
        <v>-2.761938287615247</v>
      </c>
      <c r="S2747" s="91">
        <f t="shared" si="253"/>
        <v>6.3169209524389106E-2</v>
      </c>
      <c r="T2747" s="31">
        <f t="shared" si="254"/>
        <v>5.941595087450658E-2</v>
      </c>
      <c r="U2747" s="31">
        <f t="shared" si="255"/>
        <v>0.94058404912549343</v>
      </c>
      <c r="V2747" s="12">
        <f t="shared" si="256"/>
        <v>-2.6602390501185638E-2</v>
      </c>
      <c r="W2747" s="12">
        <f t="shared" si="257"/>
        <v>0</v>
      </c>
    </row>
    <row r="2748" spans="1:23" x14ac:dyDescent="0.2">
      <c r="A2748" s="9">
        <v>0</v>
      </c>
      <c r="B2748" s="9">
        <v>1</v>
      </c>
      <c r="C2748" s="9">
        <v>63</v>
      </c>
      <c r="D2748" s="9">
        <v>0</v>
      </c>
      <c r="E2748" s="9">
        <v>0</v>
      </c>
      <c r="F2748" s="9">
        <v>1</v>
      </c>
      <c r="G2748" s="9">
        <v>0</v>
      </c>
      <c r="H2748" s="9">
        <v>0</v>
      </c>
      <c r="I2748" s="9">
        <v>0</v>
      </c>
      <c r="J2748" s="9">
        <v>0</v>
      </c>
      <c r="K2748" s="9">
        <v>1</v>
      </c>
      <c r="L2748" s="9">
        <v>0</v>
      </c>
      <c r="M2748" s="9">
        <v>161</v>
      </c>
      <c r="N2748" s="9">
        <v>196</v>
      </c>
      <c r="O2748" s="9">
        <v>102</v>
      </c>
      <c r="P2748" s="9">
        <v>28.43</v>
      </c>
      <c r="Q2748" s="9">
        <v>56</v>
      </c>
      <c r="R2748" s="11">
        <f t="shared" si="252"/>
        <v>-0.41570309529578431</v>
      </c>
      <c r="S2748" s="91">
        <f t="shared" si="253"/>
        <v>0.65987616173905261</v>
      </c>
      <c r="T2748" s="31">
        <f t="shared" si="254"/>
        <v>0.39754541751337658</v>
      </c>
      <c r="U2748" s="31">
        <f t="shared" si="255"/>
        <v>0.60245458248662342</v>
      </c>
      <c r="V2748" s="12">
        <f t="shared" si="256"/>
        <v>-0.22007568787162551</v>
      </c>
      <c r="W2748" s="12">
        <f t="shared" si="257"/>
        <v>1</v>
      </c>
    </row>
    <row r="2749" spans="1:23" x14ac:dyDescent="0.2">
      <c r="A2749" s="9">
        <v>0</v>
      </c>
      <c r="B2749" s="9">
        <v>1</v>
      </c>
      <c r="C2749" s="9">
        <v>59</v>
      </c>
      <c r="D2749" s="9">
        <v>1</v>
      </c>
      <c r="E2749" s="9">
        <v>0</v>
      </c>
      <c r="F2749" s="9">
        <v>0</v>
      </c>
      <c r="G2749" s="9">
        <v>1</v>
      </c>
      <c r="H2749" s="9">
        <v>15</v>
      </c>
      <c r="I2749" s="9">
        <v>0</v>
      </c>
      <c r="J2749" s="9">
        <v>0</v>
      </c>
      <c r="K2749" s="9">
        <v>0</v>
      </c>
      <c r="L2749" s="9">
        <v>0</v>
      </c>
      <c r="M2749" s="9">
        <v>259</v>
      </c>
      <c r="N2749" s="9">
        <v>116</v>
      </c>
      <c r="O2749" s="9">
        <v>83</v>
      </c>
      <c r="P2749" s="9">
        <v>27.93</v>
      </c>
      <c r="Q2749" s="9">
        <v>80</v>
      </c>
      <c r="R2749" s="11">
        <f t="shared" si="252"/>
        <v>-1.3139085278087848</v>
      </c>
      <c r="S2749" s="91">
        <f t="shared" si="253"/>
        <v>0.26876751547358585</v>
      </c>
      <c r="T2749" s="31">
        <f t="shared" si="254"/>
        <v>0.21183354097244875</v>
      </c>
      <c r="U2749" s="31">
        <f t="shared" si="255"/>
        <v>0.78816645902755122</v>
      </c>
      <c r="V2749" s="12">
        <f t="shared" si="256"/>
        <v>-0.10338205078124414</v>
      </c>
      <c r="W2749" s="12">
        <f t="shared" si="257"/>
        <v>1</v>
      </c>
    </row>
    <row r="2750" spans="1:23" x14ac:dyDescent="0.2">
      <c r="A2750" s="9">
        <v>1</v>
      </c>
      <c r="B2750" s="9">
        <v>1</v>
      </c>
      <c r="C2750" s="9">
        <v>60</v>
      </c>
      <c r="D2750" s="9">
        <v>1</v>
      </c>
      <c r="E2750" s="9">
        <v>0</v>
      </c>
      <c r="F2750" s="9">
        <v>0</v>
      </c>
      <c r="G2750" s="9">
        <v>0</v>
      </c>
      <c r="H2750" s="9">
        <v>0</v>
      </c>
      <c r="I2750" s="9">
        <v>0</v>
      </c>
      <c r="J2750" s="9">
        <v>0</v>
      </c>
      <c r="K2750" s="9">
        <v>1</v>
      </c>
      <c r="L2750" s="9">
        <v>0</v>
      </c>
      <c r="M2750" s="9">
        <v>220</v>
      </c>
      <c r="N2750" s="9">
        <v>167.5</v>
      </c>
      <c r="O2750" s="9">
        <v>110</v>
      </c>
      <c r="P2750" s="9">
        <v>30.41</v>
      </c>
      <c r="Q2750" s="9">
        <v>90</v>
      </c>
      <c r="R2750" s="11">
        <f t="shared" si="252"/>
        <v>-0.70327925501218491</v>
      </c>
      <c r="S2750" s="91">
        <f t="shared" si="253"/>
        <v>0.49495954104717621</v>
      </c>
      <c r="T2750" s="31">
        <f t="shared" si="254"/>
        <v>0.33108557620259832</v>
      </c>
      <c r="U2750" s="31">
        <f t="shared" si="255"/>
        <v>0.33108557620259832</v>
      </c>
      <c r="V2750" s="12">
        <f t="shared" si="256"/>
        <v>-0.48005973894611215</v>
      </c>
      <c r="W2750" s="12">
        <f t="shared" si="257"/>
        <v>1</v>
      </c>
    </row>
    <row r="2751" spans="1:23" x14ac:dyDescent="0.2">
      <c r="A2751" s="9">
        <v>0</v>
      </c>
      <c r="B2751" s="9">
        <v>0</v>
      </c>
      <c r="C2751" s="9">
        <v>48</v>
      </c>
      <c r="D2751" s="9">
        <v>0</v>
      </c>
      <c r="E2751" s="9">
        <v>0</v>
      </c>
      <c r="F2751" s="9">
        <v>0</v>
      </c>
      <c r="G2751" s="9">
        <v>1</v>
      </c>
      <c r="H2751" s="9">
        <v>9</v>
      </c>
      <c r="I2751" s="9">
        <v>0</v>
      </c>
      <c r="J2751" s="9">
        <v>0</v>
      </c>
      <c r="K2751" s="9">
        <v>1</v>
      </c>
      <c r="L2751" s="9">
        <v>0</v>
      </c>
      <c r="M2751" s="9">
        <v>340</v>
      </c>
      <c r="N2751" s="9">
        <v>143</v>
      </c>
      <c r="O2751" s="9">
        <v>93</v>
      </c>
      <c r="P2751" s="9">
        <v>23.08</v>
      </c>
      <c r="Q2751" s="9">
        <v>85</v>
      </c>
      <c r="R2751" s="11">
        <f t="shared" si="252"/>
        <v>-1.9378082609461309</v>
      </c>
      <c r="S2751" s="91">
        <f t="shared" si="253"/>
        <v>0.14401925674570329</v>
      </c>
      <c r="T2751" s="31">
        <f t="shared" si="254"/>
        <v>0.12588883962966055</v>
      </c>
      <c r="U2751" s="31">
        <f t="shared" si="255"/>
        <v>0.87411116037033942</v>
      </c>
      <c r="V2751" s="12">
        <f t="shared" si="256"/>
        <v>-5.8433334796176635E-2</v>
      </c>
      <c r="W2751" s="12">
        <f t="shared" si="257"/>
        <v>1</v>
      </c>
    </row>
    <row r="2752" spans="1:23" x14ac:dyDescent="0.2">
      <c r="A2752" s="9">
        <v>0</v>
      </c>
      <c r="B2752" s="9">
        <v>0</v>
      </c>
      <c r="C2752" s="9">
        <v>50</v>
      </c>
      <c r="D2752" s="9">
        <v>0</v>
      </c>
      <c r="E2752" s="9">
        <v>0</v>
      </c>
      <c r="F2752" s="9">
        <v>0</v>
      </c>
      <c r="G2752" s="9">
        <v>1</v>
      </c>
      <c r="H2752" s="9">
        <v>30</v>
      </c>
      <c r="I2752" s="9">
        <v>0</v>
      </c>
      <c r="J2752" s="9">
        <v>0</v>
      </c>
      <c r="K2752" s="9">
        <v>0</v>
      </c>
      <c r="L2752" s="9">
        <v>0</v>
      </c>
      <c r="M2752" s="9">
        <v>165</v>
      </c>
      <c r="N2752" s="9">
        <v>96.5</v>
      </c>
      <c r="O2752" s="9">
        <v>62.5</v>
      </c>
      <c r="P2752" s="9">
        <v>23.48</v>
      </c>
      <c r="Q2752" s="9">
        <v>87</v>
      </c>
      <c r="R2752" s="11">
        <f t="shared" si="252"/>
        <v>-2.0191680111328942</v>
      </c>
      <c r="S2752" s="91">
        <f t="shared" si="253"/>
        <v>0.13276587887538424</v>
      </c>
      <c r="T2752" s="31">
        <f t="shared" si="254"/>
        <v>0.11720504770782368</v>
      </c>
      <c r="U2752" s="31">
        <f t="shared" si="255"/>
        <v>0.8827949522921763</v>
      </c>
      <c r="V2752" s="12">
        <f t="shared" si="256"/>
        <v>-5.4140158743188879E-2</v>
      </c>
      <c r="W2752" s="12">
        <f t="shared" si="257"/>
        <v>1</v>
      </c>
    </row>
    <row r="2753" spans="1:23" x14ac:dyDescent="0.2">
      <c r="A2753" s="9">
        <v>0</v>
      </c>
      <c r="B2753" s="9">
        <v>0</v>
      </c>
      <c r="C2753" s="9">
        <v>45</v>
      </c>
      <c r="D2753" s="9">
        <v>0</v>
      </c>
      <c r="E2753" s="9">
        <v>1</v>
      </c>
      <c r="F2753" s="9">
        <v>0</v>
      </c>
      <c r="G2753" s="9">
        <v>1</v>
      </c>
      <c r="H2753" s="9">
        <v>3</v>
      </c>
      <c r="I2753" s="9">
        <v>0</v>
      </c>
      <c r="J2753" s="9">
        <v>0</v>
      </c>
      <c r="K2753" s="9">
        <v>0</v>
      </c>
      <c r="L2753" s="9">
        <v>0</v>
      </c>
      <c r="M2753" s="9">
        <v>220</v>
      </c>
      <c r="N2753" s="9">
        <v>133.5</v>
      </c>
      <c r="O2753" s="9">
        <v>85.5</v>
      </c>
      <c r="P2753" s="9">
        <v>25.38</v>
      </c>
      <c r="Q2753" s="9">
        <v>65</v>
      </c>
      <c r="R2753" s="11">
        <f t="shared" si="252"/>
        <v>-3.0962592692289408</v>
      </c>
      <c r="S2753" s="91">
        <f t="shared" si="253"/>
        <v>4.5218034912789307E-2</v>
      </c>
      <c r="T2753" s="31">
        <f t="shared" si="254"/>
        <v>4.3261820407224601E-2</v>
      </c>
      <c r="U2753" s="31">
        <f t="shared" si="255"/>
        <v>0.95673817959277541</v>
      </c>
      <c r="V2753" s="12">
        <f t="shared" si="256"/>
        <v>-1.9206894736432549E-2</v>
      </c>
      <c r="W2753" s="12">
        <f t="shared" si="257"/>
        <v>0</v>
      </c>
    </row>
    <row r="2754" spans="1:23" x14ac:dyDescent="0.2">
      <c r="A2754" s="9">
        <v>0</v>
      </c>
      <c r="B2754" s="9">
        <v>0</v>
      </c>
      <c r="C2754" s="9">
        <v>55</v>
      </c>
      <c r="D2754" s="9">
        <v>1</v>
      </c>
      <c r="E2754" s="9">
        <v>0</v>
      </c>
      <c r="F2754" s="9">
        <v>0</v>
      </c>
      <c r="G2754" s="9">
        <v>0</v>
      </c>
      <c r="H2754" s="9">
        <v>0</v>
      </c>
      <c r="I2754" s="9">
        <v>0</v>
      </c>
      <c r="J2754" s="9">
        <v>0</v>
      </c>
      <c r="K2754" s="9">
        <v>0</v>
      </c>
      <c r="L2754" s="9">
        <v>0</v>
      </c>
      <c r="M2754" s="9">
        <v>257</v>
      </c>
      <c r="N2754" s="9">
        <v>132</v>
      </c>
      <c r="O2754" s="9">
        <v>81</v>
      </c>
      <c r="P2754" s="9">
        <v>27.49</v>
      </c>
      <c r="Q2754" s="9">
        <v>60</v>
      </c>
      <c r="R2754" s="11">
        <f t="shared" si="252"/>
        <v>-2.2232353557399938</v>
      </c>
      <c r="S2754" s="91">
        <f t="shared" si="253"/>
        <v>0.10825828754314866</v>
      </c>
      <c r="T2754" s="31">
        <f t="shared" si="254"/>
        <v>9.7683264596326119E-2</v>
      </c>
      <c r="U2754" s="31">
        <f t="shared" si="255"/>
        <v>0.90231673540367385</v>
      </c>
      <c r="V2754" s="12">
        <f t="shared" si="256"/>
        <v>-4.4640987632820747E-2</v>
      </c>
      <c r="W2754" s="12">
        <f t="shared" si="257"/>
        <v>0</v>
      </c>
    </row>
    <row r="2755" spans="1:23" x14ac:dyDescent="0.2">
      <c r="A2755" s="9">
        <v>0</v>
      </c>
      <c r="B2755" s="9">
        <v>1</v>
      </c>
      <c r="C2755" s="9">
        <v>55</v>
      </c>
      <c r="D2755" s="9">
        <v>1</v>
      </c>
      <c r="E2755" s="9">
        <v>0</v>
      </c>
      <c r="F2755" s="9">
        <v>0</v>
      </c>
      <c r="G2755" s="9">
        <v>0</v>
      </c>
      <c r="H2755" s="9">
        <v>0</v>
      </c>
      <c r="I2755" s="9">
        <v>0</v>
      </c>
      <c r="J2755" s="9">
        <v>0</v>
      </c>
      <c r="K2755" s="9">
        <v>0</v>
      </c>
      <c r="L2755" s="9">
        <v>0</v>
      </c>
      <c r="M2755" s="9">
        <v>237</v>
      </c>
      <c r="N2755" s="9">
        <v>124</v>
      </c>
      <c r="O2755" s="9">
        <v>84</v>
      </c>
      <c r="P2755" s="9">
        <v>28.18</v>
      </c>
      <c r="Q2755" s="9">
        <v>63</v>
      </c>
      <c r="R2755" s="11">
        <f t="shared" si="252"/>
        <v>-1.8267760038859269</v>
      </c>
      <c r="S2755" s="91">
        <f t="shared" si="253"/>
        <v>0.16093157507239408</v>
      </c>
      <c r="T2755" s="31">
        <f t="shared" si="254"/>
        <v>0.13862279097918292</v>
      </c>
      <c r="U2755" s="31">
        <f t="shared" si="255"/>
        <v>0.86137720902081705</v>
      </c>
      <c r="V2755" s="12">
        <f t="shared" si="256"/>
        <v>-6.4806623318066456E-2</v>
      </c>
      <c r="W2755" s="12">
        <f t="shared" si="257"/>
        <v>1</v>
      </c>
    </row>
    <row r="2756" spans="1:23" x14ac:dyDescent="0.2">
      <c r="A2756" s="9">
        <v>0</v>
      </c>
      <c r="B2756" s="9">
        <v>0</v>
      </c>
      <c r="C2756" s="9">
        <v>41</v>
      </c>
      <c r="D2756" s="9">
        <v>0</v>
      </c>
      <c r="E2756" s="9">
        <v>1</v>
      </c>
      <c r="F2756" s="9">
        <v>0</v>
      </c>
      <c r="G2756" s="9">
        <v>1</v>
      </c>
      <c r="H2756" s="9">
        <v>20</v>
      </c>
      <c r="I2756" s="9">
        <v>0</v>
      </c>
      <c r="J2756" s="9">
        <v>0</v>
      </c>
      <c r="K2756" s="9">
        <v>0</v>
      </c>
      <c r="L2756" s="9">
        <v>0</v>
      </c>
      <c r="M2756" s="9">
        <v>220</v>
      </c>
      <c r="N2756" s="9">
        <v>126</v>
      </c>
      <c r="O2756" s="9">
        <v>78</v>
      </c>
      <c r="P2756" s="9">
        <v>20.7</v>
      </c>
      <c r="Q2756" s="9">
        <v>86</v>
      </c>
      <c r="R2756" s="11">
        <f t="shared" si="252"/>
        <v>-2.7998436839127603</v>
      </c>
      <c r="S2756" s="91">
        <f t="shared" si="253"/>
        <v>6.0819568959249455E-2</v>
      </c>
      <c r="T2756" s="31">
        <f t="shared" si="254"/>
        <v>5.7332623510064407E-2</v>
      </c>
      <c r="U2756" s="31">
        <f t="shared" si="255"/>
        <v>0.94266737648993559</v>
      </c>
      <c r="V2756" s="12">
        <f t="shared" si="256"/>
        <v>-2.5641522573358538E-2</v>
      </c>
      <c r="W2756" s="12">
        <f t="shared" si="257"/>
        <v>0</v>
      </c>
    </row>
    <row r="2757" spans="1:23" x14ac:dyDescent="0.2">
      <c r="A2757" s="9">
        <v>0</v>
      </c>
      <c r="B2757" s="9">
        <v>0</v>
      </c>
      <c r="C2757" s="9">
        <v>65</v>
      </c>
      <c r="D2757" s="9">
        <v>1</v>
      </c>
      <c r="E2757" s="9">
        <v>0</v>
      </c>
      <c r="F2757" s="9">
        <v>0</v>
      </c>
      <c r="G2757" s="9">
        <v>0</v>
      </c>
      <c r="H2757" s="9">
        <v>0</v>
      </c>
      <c r="I2757" s="9">
        <v>0</v>
      </c>
      <c r="J2757" s="9">
        <v>0</v>
      </c>
      <c r="K2757" s="9">
        <v>1</v>
      </c>
      <c r="L2757" s="9">
        <v>1</v>
      </c>
      <c r="M2757" s="9">
        <v>193</v>
      </c>
      <c r="N2757" s="9">
        <v>153</v>
      </c>
      <c r="O2757" s="9">
        <v>100</v>
      </c>
      <c r="P2757" s="9">
        <v>32</v>
      </c>
      <c r="Q2757" s="9">
        <v>75</v>
      </c>
      <c r="R2757" s="11">
        <f t="shared" si="252"/>
        <v>-1.0689624906140418</v>
      </c>
      <c r="S2757" s="91">
        <f t="shared" si="253"/>
        <v>0.34336457665045034</v>
      </c>
      <c r="T2757" s="31">
        <f t="shared" si="254"/>
        <v>0.2556004398348784</v>
      </c>
      <c r="U2757" s="31">
        <f t="shared" si="255"/>
        <v>0.74439956016512165</v>
      </c>
      <c r="V2757" s="12">
        <f t="shared" si="256"/>
        <v>-0.12819389214782226</v>
      </c>
      <c r="W2757" s="12">
        <f t="shared" si="257"/>
        <v>1</v>
      </c>
    </row>
    <row r="2758" spans="1:23" x14ac:dyDescent="0.2">
      <c r="A2758" s="9">
        <v>0</v>
      </c>
      <c r="B2758" s="9">
        <v>1</v>
      </c>
      <c r="C2758" s="9">
        <v>36</v>
      </c>
      <c r="D2758" s="9">
        <v>0</v>
      </c>
      <c r="E2758" s="9">
        <v>1</v>
      </c>
      <c r="F2758" s="9">
        <v>0</v>
      </c>
      <c r="G2758" s="9">
        <v>0</v>
      </c>
      <c r="H2758" s="9">
        <v>0</v>
      </c>
      <c r="I2758" s="9">
        <v>0</v>
      </c>
      <c r="J2758" s="9">
        <v>0</v>
      </c>
      <c r="K2758" s="9">
        <v>0</v>
      </c>
      <c r="L2758" s="9">
        <v>0</v>
      </c>
      <c r="M2758" s="9">
        <v>230</v>
      </c>
      <c r="N2758" s="9">
        <v>122</v>
      </c>
      <c r="O2758" s="9">
        <v>78</v>
      </c>
      <c r="P2758" s="9">
        <v>26.53</v>
      </c>
      <c r="Q2758" s="9">
        <v>45</v>
      </c>
      <c r="R2758" s="11">
        <f t="shared" ref="R2758:R2821" si="258">A$2+SUMPRODUCT(B$2:Q$2,B2758:Q2758)</f>
        <v>-3.3341485009256435</v>
      </c>
      <c r="S2758" s="91">
        <f t="shared" ref="S2758:S2821" si="259">EXP(R2758)</f>
        <v>3.5644924913419695E-2</v>
      </c>
      <c r="T2758" s="31">
        <f t="shared" ref="T2758:T2821" si="260">S2758/(1+S2758)</f>
        <v>3.4418094518639801E-2</v>
      </c>
      <c r="U2758" s="31">
        <f t="shared" ref="U2758:U2821" si="261">IF(A2758=1,T2758,1-T2758)</f>
        <v>0.96558190548136025</v>
      </c>
      <c r="V2758" s="12">
        <f t="shared" ref="V2758:V2821" si="262">LOG(U2758)</f>
        <v>-1.5210881294332134E-2</v>
      </c>
      <c r="W2758" s="12">
        <f t="shared" ref="W2758:W2821" si="263">IF(T2758&gt;T$1,1,0)</f>
        <v>0</v>
      </c>
    </row>
    <row r="2759" spans="1:23" x14ac:dyDescent="0.2">
      <c r="A2759" s="9">
        <v>0</v>
      </c>
      <c r="B2759" s="9">
        <v>1</v>
      </c>
      <c r="C2759" s="9">
        <v>60</v>
      </c>
      <c r="D2759" s="9">
        <v>0</v>
      </c>
      <c r="E2759" s="9">
        <v>0</v>
      </c>
      <c r="F2759" s="9">
        <v>1</v>
      </c>
      <c r="G2759" s="9">
        <v>0</v>
      </c>
      <c r="H2759" s="9">
        <v>0</v>
      </c>
      <c r="I2759" s="9">
        <v>0</v>
      </c>
      <c r="J2759" s="9">
        <v>1</v>
      </c>
      <c r="K2759" s="9">
        <v>1</v>
      </c>
      <c r="L2759" s="9">
        <v>0</v>
      </c>
      <c r="M2759" s="9">
        <v>203</v>
      </c>
      <c r="N2759" s="9">
        <v>140</v>
      </c>
      <c r="O2759" s="9">
        <v>95</v>
      </c>
      <c r="P2759" s="9">
        <v>28.04</v>
      </c>
      <c r="Q2759" s="9">
        <v>60</v>
      </c>
      <c r="R2759" s="11">
        <f t="shared" si="258"/>
        <v>0.14754789347665742</v>
      </c>
      <c r="S2759" s="91">
        <f t="shared" si="259"/>
        <v>1.1589887915031687</v>
      </c>
      <c r="T2759" s="31">
        <f t="shared" si="260"/>
        <v>0.53682019844866236</v>
      </c>
      <c r="U2759" s="31">
        <f t="shared" si="261"/>
        <v>0.46317980155133764</v>
      </c>
      <c r="V2759" s="12">
        <f t="shared" si="262"/>
        <v>-0.33425038767885334</v>
      </c>
      <c r="W2759" s="12">
        <f t="shared" si="263"/>
        <v>1</v>
      </c>
    </row>
    <row r="2760" spans="1:23" x14ac:dyDescent="0.2">
      <c r="A2760" s="9">
        <v>0</v>
      </c>
      <c r="B2760" s="9">
        <v>0</v>
      </c>
      <c r="C2760" s="9">
        <v>44</v>
      </c>
      <c r="D2760" s="9">
        <v>0</v>
      </c>
      <c r="E2760" s="9">
        <v>0</v>
      </c>
      <c r="F2760" s="9">
        <v>1</v>
      </c>
      <c r="G2760" s="9">
        <v>1</v>
      </c>
      <c r="H2760" s="9">
        <v>20</v>
      </c>
      <c r="I2760" s="9">
        <v>0</v>
      </c>
      <c r="J2760" s="9">
        <v>0</v>
      </c>
      <c r="K2760" s="9">
        <v>1</v>
      </c>
      <c r="L2760" s="9">
        <v>0</v>
      </c>
      <c r="M2760" s="9">
        <v>284</v>
      </c>
      <c r="N2760" s="9">
        <v>143</v>
      </c>
      <c r="O2760" s="9">
        <v>92</v>
      </c>
      <c r="P2760" s="9">
        <v>21.19</v>
      </c>
      <c r="Q2760" s="9">
        <v>84</v>
      </c>
      <c r="R2760" s="11">
        <f t="shared" si="258"/>
        <v>-2.2464695082106028</v>
      </c>
      <c r="S2760" s="91">
        <f t="shared" si="259"/>
        <v>0.10577199330007969</v>
      </c>
      <c r="T2760" s="31">
        <f t="shared" si="260"/>
        <v>9.5654433229415067E-2</v>
      </c>
      <c r="U2760" s="31">
        <f t="shared" si="261"/>
        <v>0.90434556677058497</v>
      </c>
      <c r="V2760" s="12">
        <f t="shared" si="262"/>
        <v>-4.3665586046502017E-2</v>
      </c>
      <c r="W2760" s="12">
        <f t="shared" si="263"/>
        <v>0</v>
      </c>
    </row>
    <row r="2761" spans="1:23" x14ac:dyDescent="0.2">
      <c r="A2761" s="9">
        <v>0</v>
      </c>
      <c r="B2761" s="9">
        <v>1</v>
      </c>
      <c r="C2761" s="9">
        <v>39</v>
      </c>
      <c r="D2761" s="9">
        <v>0</v>
      </c>
      <c r="E2761" s="9">
        <v>1</v>
      </c>
      <c r="F2761" s="9">
        <v>0</v>
      </c>
      <c r="G2761" s="9">
        <v>1</v>
      </c>
      <c r="H2761" s="9">
        <v>40</v>
      </c>
      <c r="I2761" s="9">
        <v>0</v>
      </c>
      <c r="J2761" s="9">
        <v>0</v>
      </c>
      <c r="K2761" s="9">
        <v>0</v>
      </c>
      <c r="L2761" s="9">
        <v>0</v>
      </c>
      <c r="M2761" s="9">
        <v>218</v>
      </c>
      <c r="N2761" s="9">
        <v>112.5</v>
      </c>
      <c r="O2761" s="9">
        <v>60</v>
      </c>
      <c r="P2761" s="9">
        <v>24</v>
      </c>
      <c r="Q2761" s="9">
        <v>65</v>
      </c>
      <c r="R2761" s="11">
        <f t="shared" si="258"/>
        <v>-2.09832579245702</v>
      </c>
      <c r="S2761" s="91">
        <f t="shared" si="259"/>
        <v>0.12266161744556815</v>
      </c>
      <c r="T2761" s="31">
        <f t="shared" si="260"/>
        <v>0.10925965183049946</v>
      </c>
      <c r="U2761" s="31">
        <f t="shared" si="261"/>
        <v>0.89074034816950054</v>
      </c>
      <c r="V2761" s="12">
        <f t="shared" si="262"/>
        <v>-5.0248874853383953E-2</v>
      </c>
      <c r="W2761" s="12">
        <f t="shared" si="263"/>
        <v>1</v>
      </c>
    </row>
    <row r="2762" spans="1:23" x14ac:dyDescent="0.2">
      <c r="A2762" s="9">
        <v>0</v>
      </c>
      <c r="B2762" s="9">
        <v>0</v>
      </c>
      <c r="C2762" s="9">
        <v>55</v>
      </c>
      <c r="D2762" s="9">
        <v>1</v>
      </c>
      <c r="E2762" s="9">
        <v>0</v>
      </c>
      <c r="F2762" s="9">
        <v>0</v>
      </c>
      <c r="G2762" s="9">
        <v>1</v>
      </c>
      <c r="H2762" s="9">
        <v>9</v>
      </c>
      <c r="I2762" s="9">
        <v>0</v>
      </c>
      <c r="J2762" s="9">
        <v>0</v>
      </c>
      <c r="K2762" s="9">
        <v>1</v>
      </c>
      <c r="L2762" s="9">
        <v>0</v>
      </c>
      <c r="M2762" s="9">
        <v>244</v>
      </c>
      <c r="N2762" s="9">
        <v>145.5</v>
      </c>
      <c r="O2762" s="9">
        <v>94</v>
      </c>
      <c r="P2762" s="9">
        <v>28.86</v>
      </c>
      <c r="Q2762" s="9">
        <v>62</v>
      </c>
      <c r="R2762" s="11">
        <f t="shared" si="258"/>
        <v>-1.7912532673103936</v>
      </c>
      <c r="S2762" s="91">
        <f t="shared" si="259"/>
        <v>0.16675105500991219</v>
      </c>
      <c r="T2762" s="31">
        <f t="shared" si="260"/>
        <v>0.14291913797197769</v>
      </c>
      <c r="U2762" s="31">
        <f t="shared" si="261"/>
        <v>0.85708086202802236</v>
      </c>
      <c r="V2762" s="12">
        <f t="shared" si="262"/>
        <v>-6.6978202258951416E-2</v>
      </c>
      <c r="W2762" s="12">
        <f t="shared" si="263"/>
        <v>1</v>
      </c>
    </row>
    <row r="2763" spans="1:23" x14ac:dyDescent="0.2">
      <c r="A2763" s="9">
        <v>0</v>
      </c>
      <c r="B2763" s="9">
        <v>0</v>
      </c>
      <c r="C2763" s="9">
        <v>61</v>
      </c>
      <c r="D2763" s="9">
        <v>1</v>
      </c>
      <c r="E2763" s="9">
        <v>0</v>
      </c>
      <c r="F2763" s="9">
        <v>0</v>
      </c>
      <c r="G2763" s="9">
        <v>0</v>
      </c>
      <c r="H2763" s="9">
        <v>0</v>
      </c>
      <c r="I2763" s="9">
        <v>0</v>
      </c>
      <c r="J2763" s="9">
        <v>0</v>
      </c>
      <c r="K2763" s="9">
        <v>1</v>
      </c>
      <c r="L2763" s="9">
        <v>0</v>
      </c>
      <c r="M2763" s="9">
        <v>240</v>
      </c>
      <c r="N2763" s="9">
        <v>163</v>
      </c>
      <c r="O2763" s="9">
        <v>112.5</v>
      </c>
      <c r="P2763" s="9">
        <v>26.8</v>
      </c>
      <c r="Q2763" s="9">
        <v>75</v>
      </c>
      <c r="R2763" s="11">
        <f t="shared" si="258"/>
        <v>-1.3044882856066682</v>
      </c>
      <c r="S2763" s="91">
        <f t="shared" si="259"/>
        <v>0.27131133344439951</v>
      </c>
      <c r="T2763" s="31">
        <f t="shared" si="260"/>
        <v>0.21341061493515368</v>
      </c>
      <c r="U2763" s="31">
        <f t="shared" si="261"/>
        <v>0.78658938506484632</v>
      </c>
      <c r="V2763" s="12">
        <f t="shared" si="262"/>
        <v>-0.1042519186418437</v>
      </c>
      <c r="W2763" s="12">
        <f t="shared" si="263"/>
        <v>1</v>
      </c>
    </row>
    <row r="2764" spans="1:23" x14ac:dyDescent="0.2">
      <c r="A2764" s="9">
        <v>0</v>
      </c>
      <c r="B2764" s="9">
        <v>0</v>
      </c>
      <c r="C2764" s="9">
        <v>38</v>
      </c>
      <c r="D2764" s="9">
        <v>0</v>
      </c>
      <c r="E2764" s="9">
        <v>1</v>
      </c>
      <c r="F2764" s="9">
        <v>0</v>
      </c>
      <c r="G2764" s="9">
        <v>1</v>
      </c>
      <c r="H2764" s="9">
        <v>3</v>
      </c>
      <c r="I2764" s="9">
        <v>0</v>
      </c>
      <c r="J2764" s="9">
        <v>0</v>
      </c>
      <c r="K2764" s="9">
        <v>0</v>
      </c>
      <c r="L2764" s="9">
        <v>0</v>
      </c>
      <c r="M2764" s="9">
        <v>180</v>
      </c>
      <c r="N2764" s="9">
        <v>115</v>
      </c>
      <c r="O2764" s="9">
        <v>86</v>
      </c>
      <c r="P2764" s="9">
        <v>24.91</v>
      </c>
      <c r="Q2764" s="9">
        <v>70</v>
      </c>
      <c r="R2764" s="11">
        <f t="shared" si="258"/>
        <v>-3.820212018204928</v>
      </c>
      <c r="S2764" s="91">
        <f t="shared" si="259"/>
        <v>2.1923152294089344E-2</v>
      </c>
      <c r="T2764" s="31">
        <f t="shared" si="260"/>
        <v>2.145283844961788E-2</v>
      </c>
      <c r="U2764" s="31">
        <f t="shared" si="261"/>
        <v>0.97854716155038213</v>
      </c>
      <c r="V2764" s="12">
        <f t="shared" si="262"/>
        <v>-9.4182384704551529E-3</v>
      </c>
      <c r="W2764" s="12">
        <f t="shared" si="263"/>
        <v>0</v>
      </c>
    </row>
    <row r="2765" spans="1:23" x14ac:dyDescent="0.2">
      <c r="A2765" s="9">
        <v>0</v>
      </c>
      <c r="B2765" s="9">
        <v>0</v>
      </c>
      <c r="C2765" s="9">
        <v>60</v>
      </c>
      <c r="D2765" s="9">
        <v>1</v>
      </c>
      <c r="E2765" s="9">
        <v>0</v>
      </c>
      <c r="F2765" s="9">
        <v>0</v>
      </c>
      <c r="G2765" s="9">
        <v>0</v>
      </c>
      <c r="H2765" s="9">
        <v>0</v>
      </c>
      <c r="I2765" s="9">
        <v>0</v>
      </c>
      <c r="J2765" s="9">
        <v>0</v>
      </c>
      <c r="K2765" s="9">
        <v>0</v>
      </c>
      <c r="L2765" s="9">
        <v>0</v>
      </c>
      <c r="M2765" s="9">
        <v>275</v>
      </c>
      <c r="N2765" s="9">
        <v>134</v>
      </c>
      <c r="O2765" s="9">
        <v>74</v>
      </c>
      <c r="P2765" s="9">
        <v>19.91</v>
      </c>
      <c r="Q2765" s="9">
        <v>66</v>
      </c>
      <c r="R2765" s="11">
        <f t="shared" si="258"/>
        <v>-1.6609866136457567</v>
      </c>
      <c r="S2765" s="91">
        <f t="shared" si="259"/>
        <v>0.1899514788999937</v>
      </c>
      <c r="T2765" s="31">
        <f t="shared" si="260"/>
        <v>0.15962960025528711</v>
      </c>
      <c r="U2765" s="31">
        <f t="shared" si="261"/>
        <v>0.84037039974471295</v>
      </c>
      <c r="V2765" s="12">
        <f t="shared" si="262"/>
        <v>-7.5529253093703341E-2</v>
      </c>
      <c r="W2765" s="12">
        <f t="shared" si="263"/>
        <v>1</v>
      </c>
    </row>
    <row r="2766" spans="1:23" x14ac:dyDescent="0.2">
      <c r="A2766" s="9">
        <v>0</v>
      </c>
      <c r="B2766" s="9">
        <v>0</v>
      </c>
      <c r="C2766" s="9">
        <v>45</v>
      </c>
      <c r="D2766" s="9">
        <v>0</v>
      </c>
      <c r="E2766" s="9">
        <v>1</v>
      </c>
      <c r="F2766" s="9">
        <v>0</v>
      </c>
      <c r="G2766" s="9">
        <v>1</v>
      </c>
      <c r="H2766" s="9">
        <v>10</v>
      </c>
      <c r="I2766" s="9">
        <v>0</v>
      </c>
      <c r="J2766" s="9">
        <v>0</v>
      </c>
      <c r="K2766" s="9">
        <v>1</v>
      </c>
      <c r="L2766" s="9">
        <v>0</v>
      </c>
      <c r="M2766" s="9">
        <v>232</v>
      </c>
      <c r="N2766" s="9">
        <v>163</v>
      </c>
      <c r="O2766" s="9">
        <v>101</v>
      </c>
      <c r="P2766" s="9">
        <v>23.26</v>
      </c>
      <c r="Q2766" s="9">
        <v>100</v>
      </c>
      <c r="R2766" s="11">
        <f t="shared" si="258"/>
        <v>-2.1324027196464446</v>
      </c>
      <c r="S2766" s="91">
        <f t="shared" si="259"/>
        <v>0.11855210390468691</v>
      </c>
      <c r="T2766" s="31">
        <f t="shared" si="260"/>
        <v>0.1059871091304915</v>
      </c>
      <c r="U2766" s="31">
        <f t="shared" si="261"/>
        <v>0.89401289086950853</v>
      </c>
      <c r="V2766" s="12">
        <f t="shared" si="262"/>
        <v>-4.8656219019370832E-2</v>
      </c>
      <c r="W2766" s="12">
        <f t="shared" si="263"/>
        <v>1</v>
      </c>
    </row>
    <row r="2767" spans="1:23" x14ac:dyDescent="0.2">
      <c r="A2767" s="9">
        <v>0</v>
      </c>
      <c r="B2767" s="9">
        <v>0</v>
      </c>
      <c r="C2767" s="9">
        <v>38</v>
      </c>
      <c r="D2767" s="9">
        <v>0</v>
      </c>
      <c r="E2767" s="9">
        <v>1</v>
      </c>
      <c r="F2767" s="9">
        <v>0</v>
      </c>
      <c r="G2767" s="9">
        <v>1</v>
      </c>
      <c r="H2767" s="9">
        <v>35</v>
      </c>
      <c r="I2767" s="9">
        <v>0</v>
      </c>
      <c r="J2767" s="9">
        <v>0</v>
      </c>
      <c r="K2767" s="9">
        <v>0</v>
      </c>
      <c r="L2767" s="9">
        <v>0</v>
      </c>
      <c r="M2767" s="9">
        <v>192</v>
      </c>
      <c r="N2767" s="9">
        <v>107</v>
      </c>
      <c r="O2767" s="9">
        <v>71</v>
      </c>
      <c r="P2767" s="9">
        <v>24.28</v>
      </c>
      <c r="Q2767" s="9">
        <v>75</v>
      </c>
      <c r="R2767" s="11">
        <f t="shared" si="258"/>
        <v>-2.9710502388131319</v>
      </c>
      <c r="S2767" s="91">
        <f t="shared" si="259"/>
        <v>5.1249457888079684E-2</v>
      </c>
      <c r="T2767" s="31">
        <f t="shared" si="260"/>
        <v>4.8750995782711651E-2</v>
      </c>
      <c r="U2767" s="31">
        <f t="shared" si="261"/>
        <v>0.95124900421728831</v>
      </c>
      <c r="V2767" s="12">
        <f t="shared" si="262"/>
        <v>-2.1705784847560739E-2</v>
      </c>
      <c r="W2767" s="12">
        <f t="shared" si="263"/>
        <v>0</v>
      </c>
    </row>
    <row r="2768" spans="1:23" x14ac:dyDescent="0.2">
      <c r="A2768" s="9">
        <v>0</v>
      </c>
      <c r="B2768" s="9">
        <v>0</v>
      </c>
      <c r="C2768" s="9">
        <v>56</v>
      </c>
      <c r="D2768" s="9">
        <v>0</v>
      </c>
      <c r="E2768" s="9">
        <v>1</v>
      </c>
      <c r="F2768" s="9">
        <v>0</v>
      </c>
      <c r="G2768" s="9">
        <v>0</v>
      </c>
      <c r="H2768" s="9">
        <v>0</v>
      </c>
      <c r="I2768" s="9">
        <v>0</v>
      </c>
      <c r="J2768" s="9">
        <v>0</v>
      </c>
      <c r="K2768" s="9">
        <v>0</v>
      </c>
      <c r="L2768" s="9">
        <v>0</v>
      </c>
      <c r="M2768" s="9">
        <v>225</v>
      </c>
      <c r="N2768" s="9">
        <v>113</v>
      </c>
      <c r="O2768" s="9">
        <v>75.5</v>
      </c>
      <c r="P2768" s="9">
        <v>27.51</v>
      </c>
      <c r="Q2768" s="9">
        <v>86</v>
      </c>
      <c r="R2768" s="11">
        <f t="shared" si="258"/>
        <v>-2.4678364831795001</v>
      </c>
      <c r="S2768" s="91">
        <f t="shared" si="259"/>
        <v>8.4768057872233446E-2</v>
      </c>
      <c r="T2768" s="31">
        <f t="shared" si="260"/>
        <v>7.8143947230991967E-2</v>
      </c>
      <c r="U2768" s="31">
        <f t="shared" si="261"/>
        <v>0.92185605276900806</v>
      </c>
      <c r="V2768" s="12">
        <f t="shared" si="262"/>
        <v>-3.5336888456921303E-2</v>
      </c>
      <c r="W2768" s="12">
        <f t="shared" si="263"/>
        <v>0</v>
      </c>
    </row>
    <row r="2769" spans="1:23" x14ac:dyDescent="0.2">
      <c r="A2769" s="9">
        <v>0</v>
      </c>
      <c r="B2769" s="9">
        <v>0</v>
      </c>
      <c r="C2769" s="9">
        <v>35</v>
      </c>
      <c r="D2769" s="9">
        <v>0</v>
      </c>
      <c r="E2769" s="9">
        <v>0</v>
      </c>
      <c r="F2769" s="9">
        <v>1</v>
      </c>
      <c r="G2769" s="9">
        <v>0</v>
      </c>
      <c r="H2769" s="9">
        <v>0</v>
      </c>
      <c r="I2769" s="9">
        <v>0</v>
      </c>
      <c r="J2769" s="9">
        <v>0</v>
      </c>
      <c r="K2769" s="9">
        <v>0</v>
      </c>
      <c r="L2769" s="9">
        <v>0</v>
      </c>
      <c r="M2769" s="9">
        <v>190</v>
      </c>
      <c r="N2769" s="9">
        <v>115</v>
      </c>
      <c r="O2769" s="9">
        <v>77</v>
      </c>
      <c r="P2769" s="9">
        <v>23.95</v>
      </c>
      <c r="Q2769" s="9">
        <v>70</v>
      </c>
      <c r="R2769" s="11">
        <f t="shared" si="258"/>
        <v>-3.9036603606642113</v>
      </c>
      <c r="S2769" s="91">
        <f t="shared" si="259"/>
        <v>2.0167954187074802E-2</v>
      </c>
      <c r="T2769" s="31">
        <f t="shared" si="260"/>
        <v>1.9769248881323392E-2</v>
      </c>
      <c r="U2769" s="31">
        <f t="shared" si="261"/>
        <v>0.98023075111867664</v>
      </c>
      <c r="V2769" s="12">
        <f t="shared" si="262"/>
        <v>-8.6716772246655683E-3</v>
      </c>
      <c r="W2769" s="12">
        <f t="shared" si="263"/>
        <v>0</v>
      </c>
    </row>
    <row r="2770" spans="1:23" x14ac:dyDescent="0.2">
      <c r="A2770" s="9">
        <v>0</v>
      </c>
      <c r="B2770" s="9">
        <v>1</v>
      </c>
      <c r="C2770" s="9">
        <v>34</v>
      </c>
      <c r="D2770" s="9">
        <v>1</v>
      </c>
      <c r="E2770" s="9">
        <v>0</v>
      </c>
      <c r="F2770" s="9">
        <v>0</v>
      </c>
      <c r="G2770" s="9">
        <v>1</v>
      </c>
      <c r="H2770" s="9">
        <v>5</v>
      </c>
      <c r="I2770" s="9">
        <v>0</v>
      </c>
      <c r="J2770" s="9">
        <v>0</v>
      </c>
      <c r="K2770" s="9">
        <v>0</v>
      </c>
      <c r="L2770" s="9">
        <v>0</v>
      </c>
      <c r="M2770" s="9">
        <v>185</v>
      </c>
      <c r="N2770" s="9">
        <v>100.5</v>
      </c>
      <c r="O2770" s="9">
        <v>66</v>
      </c>
      <c r="P2770" s="9">
        <v>24.42</v>
      </c>
      <c r="Q2770" s="9">
        <v>70</v>
      </c>
      <c r="R2770" s="11">
        <f t="shared" si="258"/>
        <v>-3.3163217920824017</v>
      </c>
      <c r="S2770" s="91">
        <f t="shared" si="259"/>
        <v>3.6286054245860254E-2</v>
      </c>
      <c r="T2770" s="31">
        <f t="shared" si="260"/>
        <v>3.5015480616755787E-2</v>
      </c>
      <c r="U2770" s="31">
        <f t="shared" si="261"/>
        <v>0.96498451938324425</v>
      </c>
      <c r="V2770" s="12">
        <f t="shared" si="262"/>
        <v>-1.5479653703213357E-2</v>
      </c>
      <c r="W2770" s="12">
        <f t="shared" si="263"/>
        <v>0</v>
      </c>
    </row>
    <row r="2771" spans="1:23" x14ac:dyDescent="0.2">
      <c r="A2771" s="9">
        <v>0</v>
      </c>
      <c r="B2771" s="9">
        <v>0</v>
      </c>
      <c r="C2771" s="9">
        <v>44</v>
      </c>
      <c r="D2771" s="9">
        <v>1</v>
      </c>
      <c r="E2771" s="9">
        <v>0</v>
      </c>
      <c r="F2771" s="9">
        <v>0</v>
      </c>
      <c r="G2771" s="9">
        <v>1</v>
      </c>
      <c r="H2771" s="9">
        <v>7</v>
      </c>
      <c r="I2771" s="9">
        <v>0</v>
      </c>
      <c r="J2771" s="9">
        <v>0</v>
      </c>
      <c r="K2771" s="9">
        <v>0</v>
      </c>
      <c r="L2771" s="9">
        <v>0</v>
      </c>
      <c r="M2771" s="9">
        <v>189</v>
      </c>
      <c r="N2771" s="9">
        <v>107.5</v>
      </c>
      <c r="O2771" s="9">
        <v>78</v>
      </c>
      <c r="P2771" s="9">
        <v>26.95</v>
      </c>
      <c r="Q2771" s="9">
        <v>60</v>
      </c>
      <c r="R2771" s="11">
        <f t="shared" si="258"/>
        <v>-3.247458981572708</v>
      </c>
      <c r="S2771" s="91">
        <f t="shared" si="259"/>
        <v>3.8872859092581188E-2</v>
      </c>
      <c r="T2771" s="31">
        <f t="shared" si="260"/>
        <v>3.7418302684830235E-2</v>
      </c>
      <c r="U2771" s="31">
        <f t="shared" si="261"/>
        <v>0.96258169731516974</v>
      </c>
      <c r="V2771" s="12">
        <f t="shared" si="262"/>
        <v>-1.6562400326014127E-2</v>
      </c>
      <c r="W2771" s="12">
        <f t="shared" si="263"/>
        <v>0</v>
      </c>
    </row>
    <row r="2772" spans="1:23" x14ac:dyDescent="0.2">
      <c r="A2772" s="9">
        <v>0</v>
      </c>
      <c r="B2772" s="9">
        <v>0</v>
      </c>
      <c r="C2772" s="9">
        <v>46</v>
      </c>
      <c r="D2772" s="9">
        <v>0</v>
      </c>
      <c r="E2772" s="9">
        <v>0</v>
      </c>
      <c r="F2772" s="9">
        <v>1</v>
      </c>
      <c r="G2772" s="9">
        <v>1</v>
      </c>
      <c r="H2772" s="9">
        <v>15</v>
      </c>
      <c r="I2772" s="9">
        <v>0</v>
      </c>
      <c r="J2772" s="9">
        <v>0</v>
      </c>
      <c r="K2772" s="9">
        <v>1</v>
      </c>
      <c r="L2772" s="9">
        <v>0</v>
      </c>
      <c r="M2772" s="9">
        <v>274</v>
      </c>
      <c r="N2772" s="9">
        <v>158</v>
      </c>
      <c r="O2772" s="9">
        <v>97</v>
      </c>
      <c r="P2772" s="9">
        <v>22.83</v>
      </c>
      <c r="Q2772" s="9">
        <v>92</v>
      </c>
      <c r="R2772" s="11">
        <f t="shared" si="258"/>
        <v>-2.0347452610308858</v>
      </c>
      <c r="S2772" s="91">
        <f t="shared" si="259"/>
        <v>0.13071377615583671</v>
      </c>
      <c r="T2772" s="31">
        <f t="shared" si="260"/>
        <v>0.11560288634691714</v>
      </c>
      <c r="U2772" s="31">
        <f t="shared" si="261"/>
        <v>0.88439711365308282</v>
      </c>
      <c r="V2772" s="12">
        <f t="shared" si="262"/>
        <v>-5.3352683468475784E-2</v>
      </c>
      <c r="W2772" s="12">
        <f t="shared" si="263"/>
        <v>1</v>
      </c>
    </row>
    <row r="2773" spans="1:23" x14ac:dyDescent="0.2">
      <c r="A2773" s="9">
        <v>0</v>
      </c>
      <c r="B2773" s="9">
        <v>1</v>
      </c>
      <c r="C2773" s="9">
        <v>45</v>
      </c>
      <c r="D2773" s="9">
        <v>1</v>
      </c>
      <c r="E2773" s="9">
        <v>0</v>
      </c>
      <c r="F2773" s="9">
        <v>0</v>
      </c>
      <c r="G2773" s="9">
        <v>1</v>
      </c>
      <c r="H2773" s="9">
        <v>20</v>
      </c>
      <c r="I2773" s="9">
        <v>0</v>
      </c>
      <c r="J2773" s="9">
        <v>0</v>
      </c>
      <c r="K2773" s="9">
        <v>0</v>
      </c>
      <c r="L2773" s="9">
        <v>0</v>
      </c>
      <c r="M2773" s="9">
        <v>212</v>
      </c>
      <c r="N2773" s="9">
        <v>118</v>
      </c>
      <c r="O2773" s="9">
        <v>71</v>
      </c>
      <c r="P2773" s="9">
        <v>21.03</v>
      </c>
      <c r="Q2773" s="9">
        <v>66</v>
      </c>
      <c r="R2773" s="11">
        <f t="shared" si="258"/>
        <v>-1.9689071913396283</v>
      </c>
      <c r="S2773" s="91">
        <f t="shared" si="259"/>
        <v>0.13960933917744689</v>
      </c>
      <c r="T2773" s="31">
        <f t="shared" si="260"/>
        <v>0.12250631367957623</v>
      </c>
      <c r="U2773" s="31">
        <f t="shared" si="261"/>
        <v>0.87749368632042379</v>
      </c>
      <c r="V2773" s="12">
        <f t="shared" si="262"/>
        <v>-5.67559996553747E-2</v>
      </c>
      <c r="W2773" s="12">
        <f t="shared" si="263"/>
        <v>1</v>
      </c>
    </row>
    <row r="2774" spans="1:23" x14ac:dyDescent="0.2">
      <c r="A2774" s="9">
        <v>0</v>
      </c>
      <c r="B2774" s="9">
        <v>0</v>
      </c>
      <c r="C2774" s="9">
        <v>50</v>
      </c>
      <c r="D2774" s="9">
        <v>0</v>
      </c>
      <c r="E2774" s="9">
        <v>0</v>
      </c>
      <c r="F2774" s="9">
        <v>0</v>
      </c>
      <c r="G2774" s="9">
        <v>1</v>
      </c>
      <c r="H2774" s="9">
        <v>15</v>
      </c>
      <c r="I2774" s="9">
        <v>0</v>
      </c>
      <c r="J2774" s="9">
        <v>0</v>
      </c>
      <c r="K2774" s="9">
        <v>0</v>
      </c>
      <c r="L2774" s="9">
        <v>0</v>
      </c>
      <c r="M2774" s="9">
        <v>261</v>
      </c>
      <c r="N2774" s="9">
        <v>110</v>
      </c>
      <c r="O2774" s="9">
        <v>76</v>
      </c>
      <c r="P2774" s="9">
        <v>23.31</v>
      </c>
      <c r="Q2774" s="9">
        <v>75</v>
      </c>
      <c r="R2774" s="11">
        <f t="shared" si="258"/>
        <v>-2.3415026561018593</v>
      </c>
      <c r="S2774" s="91">
        <f t="shared" si="259"/>
        <v>9.6182999615392922E-2</v>
      </c>
      <c r="T2774" s="31">
        <f t="shared" si="260"/>
        <v>8.7743560745915342E-2</v>
      </c>
      <c r="U2774" s="31">
        <f t="shared" si="261"/>
        <v>0.91225643925408462</v>
      </c>
      <c r="V2774" s="12">
        <f t="shared" si="262"/>
        <v>-3.9883062441092465E-2</v>
      </c>
      <c r="W2774" s="12">
        <f t="shared" si="263"/>
        <v>0</v>
      </c>
    </row>
    <row r="2775" spans="1:23" x14ac:dyDescent="0.2">
      <c r="A2775" s="9">
        <v>1</v>
      </c>
      <c r="B2775" s="9">
        <v>0</v>
      </c>
      <c r="C2775" s="9">
        <v>55</v>
      </c>
      <c r="D2775" s="9">
        <v>0</v>
      </c>
      <c r="E2775" s="9">
        <v>0</v>
      </c>
      <c r="F2775" s="9">
        <v>1</v>
      </c>
      <c r="G2775" s="9">
        <v>0</v>
      </c>
      <c r="H2775" s="9">
        <v>0</v>
      </c>
      <c r="I2775" s="9">
        <v>0</v>
      </c>
      <c r="J2775" s="9">
        <v>0</v>
      </c>
      <c r="K2775" s="9">
        <v>1</v>
      </c>
      <c r="L2775" s="9">
        <v>0</v>
      </c>
      <c r="M2775" s="9">
        <v>262</v>
      </c>
      <c r="N2775" s="9">
        <v>122.5</v>
      </c>
      <c r="O2775" s="9">
        <v>84</v>
      </c>
      <c r="P2775" s="9">
        <v>28.68</v>
      </c>
      <c r="Q2775" s="9">
        <v>66</v>
      </c>
      <c r="R2775" s="11">
        <f t="shared" si="258"/>
        <v>-2.3621294061928335</v>
      </c>
      <c r="S2775" s="91">
        <f t="shared" si="259"/>
        <v>9.4219378104582641E-2</v>
      </c>
      <c r="T2775" s="31">
        <f t="shared" si="260"/>
        <v>8.6106479184997031E-2</v>
      </c>
      <c r="U2775" s="31">
        <f t="shared" si="261"/>
        <v>8.6106479184997031E-2</v>
      </c>
      <c r="V2775" s="12">
        <f t="shared" si="262"/>
        <v>-1.0649641683091546</v>
      </c>
      <c r="W2775" s="12">
        <f t="shared" si="263"/>
        <v>0</v>
      </c>
    </row>
    <row r="2776" spans="1:23" x14ac:dyDescent="0.2">
      <c r="A2776" s="9">
        <v>0</v>
      </c>
      <c r="B2776" s="9">
        <v>1</v>
      </c>
      <c r="C2776" s="9">
        <v>53</v>
      </c>
      <c r="D2776" s="9">
        <v>1</v>
      </c>
      <c r="E2776" s="9">
        <v>0</v>
      </c>
      <c r="F2776" s="9">
        <v>0</v>
      </c>
      <c r="G2776" s="9">
        <v>1</v>
      </c>
      <c r="H2776" s="9">
        <v>20</v>
      </c>
      <c r="I2776" s="9">
        <v>0</v>
      </c>
      <c r="J2776" s="9">
        <v>0</v>
      </c>
      <c r="K2776" s="9">
        <v>0</v>
      </c>
      <c r="L2776" s="9">
        <v>0</v>
      </c>
      <c r="M2776" s="9">
        <v>231</v>
      </c>
      <c r="N2776" s="9">
        <v>130</v>
      </c>
      <c r="O2776" s="9">
        <v>71.5</v>
      </c>
      <c r="P2776" s="9">
        <v>25.23</v>
      </c>
      <c r="Q2776" s="9">
        <v>75</v>
      </c>
      <c r="R2776" s="11">
        <f t="shared" si="258"/>
        <v>-1.265327573136136</v>
      </c>
      <c r="S2776" s="91">
        <f t="shared" si="259"/>
        <v>0.28214685727021765</v>
      </c>
      <c r="T2776" s="31">
        <f t="shared" si="260"/>
        <v>0.22005814362867018</v>
      </c>
      <c r="U2776" s="31">
        <f t="shared" si="261"/>
        <v>0.77994185637132984</v>
      </c>
      <c r="V2776" s="12">
        <f t="shared" si="262"/>
        <v>-0.10793777217913136</v>
      </c>
      <c r="W2776" s="12">
        <f t="shared" si="263"/>
        <v>1</v>
      </c>
    </row>
    <row r="2777" spans="1:23" x14ac:dyDescent="0.2">
      <c r="A2777" s="9">
        <v>0</v>
      </c>
      <c r="B2777" s="9">
        <v>0</v>
      </c>
      <c r="C2777" s="9">
        <v>60</v>
      </c>
      <c r="D2777" s="9">
        <v>1</v>
      </c>
      <c r="E2777" s="9">
        <v>0</v>
      </c>
      <c r="F2777" s="9">
        <v>0</v>
      </c>
      <c r="G2777" s="9">
        <v>1</v>
      </c>
      <c r="H2777" s="9">
        <v>5</v>
      </c>
      <c r="I2777" s="9">
        <v>0</v>
      </c>
      <c r="J2777" s="9">
        <v>0</v>
      </c>
      <c r="K2777" s="9">
        <v>1</v>
      </c>
      <c r="L2777" s="9">
        <v>0</v>
      </c>
      <c r="M2777" s="9">
        <v>246</v>
      </c>
      <c r="N2777" s="9">
        <v>160</v>
      </c>
      <c r="O2777" s="9">
        <v>92</v>
      </c>
      <c r="P2777" s="9">
        <v>26.38</v>
      </c>
      <c r="Q2777" s="9">
        <v>80</v>
      </c>
      <c r="R2777" s="11">
        <f t="shared" si="258"/>
        <v>-1.1871126863315915</v>
      </c>
      <c r="S2777" s="91">
        <f t="shared" si="259"/>
        <v>0.30510091558448266</v>
      </c>
      <c r="T2777" s="31">
        <f t="shared" si="260"/>
        <v>0.2337757271803344</v>
      </c>
      <c r="U2777" s="31">
        <f t="shared" si="261"/>
        <v>0.76622427281966554</v>
      </c>
      <c r="V2777" s="12">
        <f t="shared" si="262"/>
        <v>-0.11564409434632525</v>
      </c>
      <c r="W2777" s="12">
        <f t="shared" si="263"/>
        <v>1</v>
      </c>
    </row>
    <row r="2778" spans="1:23" x14ac:dyDescent="0.2">
      <c r="A2778" s="9">
        <v>0</v>
      </c>
      <c r="B2778" s="9">
        <v>1</v>
      </c>
      <c r="C2778" s="9">
        <v>39</v>
      </c>
      <c r="D2778" s="9">
        <v>0</v>
      </c>
      <c r="E2778" s="9">
        <v>1</v>
      </c>
      <c r="F2778" s="9">
        <v>0</v>
      </c>
      <c r="G2778" s="9">
        <v>1</v>
      </c>
      <c r="H2778" s="9">
        <v>15</v>
      </c>
      <c r="I2778" s="9">
        <v>0</v>
      </c>
      <c r="J2778" s="9">
        <v>0</v>
      </c>
      <c r="K2778" s="9">
        <v>0</v>
      </c>
      <c r="L2778" s="9">
        <v>0</v>
      </c>
      <c r="M2778" s="9">
        <v>318</v>
      </c>
      <c r="N2778" s="9">
        <v>118</v>
      </c>
      <c r="O2778" s="9">
        <v>75.5</v>
      </c>
      <c r="P2778" s="9">
        <v>27.52</v>
      </c>
      <c r="Q2778" s="9">
        <v>65</v>
      </c>
      <c r="R2778" s="11">
        <f t="shared" si="258"/>
        <v>-2.7899657441348626</v>
      </c>
      <c r="S2778" s="91">
        <f t="shared" si="259"/>
        <v>6.1423317987858786E-2</v>
      </c>
      <c r="T2778" s="31">
        <f t="shared" si="260"/>
        <v>5.7868822878603267E-2</v>
      </c>
      <c r="U2778" s="31">
        <f t="shared" si="261"/>
        <v>0.94213117712139671</v>
      </c>
      <c r="V2778" s="12">
        <f t="shared" si="262"/>
        <v>-2.5888624241377611E-2</v>
      </c>
      <c r="W2778" s="12">
        <f t="shared" si="263"/>
        <v>0</v>
      </c>
    </row>
    <row r="2779" spans="1:23" x14ac:dyDescent="0.2">
      <c r="A2779" s="9">
        <v>0</v>
      </c>
      <c r="B2779" s="9">
        <v>0</v>
      </c>
      <c r="C2779" s="9">
        <v>34</v>
      </c>
      <c r="D2779" s="9">
        <v>1</v>
      </c>
      <c r="E2779" s="9">
        <v>0</v>
      </c>
      <c r="F2779" s="9">
        <v>0</v>
      </c>
      <c r="G2779" s="9">
        <v>1</v>
      </c>
      <c r="H2779" s="9">
        <v>10</v>
      </c>
      <c r="I2779" s="9">
        <v>0</v>
      </c>
      <c r="J2779" s="9">
        <v>0</v>
      </c>
      <c r="K2779" s="9">
        <v>0</v>
      </c>
      <c r="L2779" s="9">
        <v>0</v>
      </c>
      <c r="M2779" s="9">
        <v>185</v>
      </c>
      <c r="N2779" s="9">
        <v>108.5</v>
      </c>
      <c r="O2779" s="9">
        <v>86</v>
      </c>
      <c r="P2779" s="9">
        <v>19.68</v>
      </c>
      <c r="Q2779" s="9">
        <v>75</v>
      </c>
      <c r="R2779" s="11">
        <f t="shared" si="258"/>
        <v>-3.7012114517495922</v>
      </c>
      <c r="S2779" s="91">
        <f t="shared" si="259"/>
        <v>2.469359324593022E-2</v>
      </c>
      <c r="T2779" s="31">
        <f t="shared" si="260"/>
        <v>2.4098514335107849E-2</v>
      </c>
      <c r="U2779" s="31">
        <f t="shared" si="261"/>
        <v>0.9759014856648921</v>
      </c>
      <c r="V2779" s="12">
        <f t="shared" si="262"/>
        <v>-1.0594020849213084E-2</v>
      </c>
      <c r="W2779" s="12">
        <f t="shared" si="263"/>
        <v>0</v>
      </c>
    </row>
    <row r="2780" spans="1:23" x14ac:dyDescent="0.2">
      <c r="A2780" s="9">
        <v>0</v>
      </c>
      <c r="B2780" s="9">
        <v>0</v>
      </c>
      <c r="C2780" s="9">
        <v>40</v>
      </c>
      <c r="D2780" s="9">
        <v>0</v>
      </c>
      <c r="E2780" s="9">
        <v>1</v>
      </c>
      <c r="F2780" s="9">
        <v>0</v>
      </c>
      <c r="G2780" s="9">
        <v>1</v>
      </c>
      <c r="H2780" s="9">
        <v>20</v>
      </c>
      <c r="I2780" s="9">
        <v>0</v>
      </c>
      <c r="J2780" s="9">
        <v>0</v>
      </c>
      <c r="K2780" s="9">
        <v>0</v>
      </c>
      <c r="L2780" s="9">
        <v>0</v>
      </c>
      <c r="M2780" s="9">
        <v>176</v>
      </c>
      <c r="N2780" s="9">
        <v>99</v>
      </c>
      <c r="O2780" s="9">
        <v>59</v>
      </c>
      <c r="P2780" s="9">
        <v>22.13</v>
      </c>
      <c r="Q2780" s="9">
        <v>65</v>
      </c>
      <c r="R2780" s="11">
        <f t="shared" si="258"/>
        <v>-3.2618704060043862</v>
      </c>
      <c r="S2780" s="91">
        <f t="shared" si="259"/>
        <v>3.831666323489856E-2</v>
      </c>
      <c r="T2780" s="31">
        <f t="shared" si="260"/>
        <v>3.6902675832555888E-2</v>
      </c>
      <c r="U2780" s="31">
        <f t="shared" si="261"/>
        <v>0.96309732416744409</v>
      </c>
      <c r="V2780" s="12">
        <f t="shared" si="262"/>
        <v>-1.6329823765208775E-2</v>
      </c>
      <c r="W2780" s="12">
        <f t="shared" si="263"/>
        <v>0</v>
      </c>
    </row>
    <row r="2781" spans="1:23" x14ac:dyDescent="0.2">
      <c r="A2781" s="9">
        <v>0</v>
      </c>
      <c r="B2781" s="9">
        <v>1</v>
      </c>
      <c r="C2781" s="9">
        <v>52</v>
      </c>
      <c r="D2781" s="9">
        <v>1</v>
      </c>
      <c r="E2781" s="9">
        <v>0</v>
      </c>
      <c r="F2781" s="9">
        <v>0</v>
      </c>
      <c r="G2781" s="9">
        <v>1</v>
      </c>
      <c r="H2781" s="9">
        <v>20</v>
      </c>
      <c r="I2781" s="9">
        <v>0</v>
      </c>
      <c r="J2781" s="9">
        <v>0</v>
      </c>
      <c r="K2781" s="9">
        <v>0</v>
      </c>
      <c r="L2781" s="9">
        <v>0</v>
      </c>
      <c r="M2781" s="9">
        <v>239</v>
      </c>
      <c r="N2781" s="9">
        <v>125</v>
      </c>
      <c r="O2781" s="9">
        <v>88</v>
      </c>
      <c r="P2781" s="9">
        <v>23.86</v>
      </c>
      <c r="Q2781" s="9">
        <v>67</v>
      </c>
      <c r="R2781" s="11">
        <f t="shared" si="258"/>
        <v>-1.5799811380574935</v>
      </c>
      <c r="S2781" s="91">
        <f t="shared" si="259"/>
        <v>0.20597898333198397</v>
      </c>
      <c r="T2781" s="31">
        <f t="shared" si="260"/>
        <v>0.17079815334997567</v>
      </c>
      <c r="U2781" s="31">
        <f t="shared" si="261"/>
        <v>0.82920184665002439</v>
      </c>
      <c r="V2781" s="12">
        <f t="shared" si="262"/>
        <v>-8.1339739394116733E-2</v>
      </c>
      <c r="W2781" s="12">
        <f t="shared" si="263"/>
        <v>1</v>
      </c>
    </row>
    <row r="2782" spans="1:23" x14ac:dyDescent="0.2">
      <c r="A2782" s="9">
        <v>0</v>
      </c>
      <c r="B2782" s="9">
        <v>1</v>
      </c>
      <c r="C2782" s="9">
        <v>35</v>
      </c>
      <c r="D2782" s="9">
        <v>0</v>
      </c>
      <c r="E2782" s="9">
        <v>1</v>
      </c>
      <c r="F2782" s="9">
        <v>0</v>
      </c>
      <c r="G2782" s="9">
        <v>1</v>
      </c>
      <c r="H2782" s="9">
        <v>20</v>
      </c>
      <c r="I2782" s="9">
        <v>0</v>
      </c>
      <c r="J2782" s="9">
        <v>0</v>
      </c>
      <c r="K2782" s="9">
        <v>0</v>
      </c>
      <c r="L2782" s="9">
        <v>0</v>
      </c>
      <c r="M2782" s="9">
        <v>227</v>
      </c>
      <c r="N2782" s="9">
        <v>106</v>
      </c>
      <c r="O2782" s="9">
        <v>73</v>
      </c>
      <c r="P2782" s="9">
        <v>29.27</v>
      </c>
      <c r="Q2782" s="9">
        <v>70</v>
      </c>
      <c r="R2782" s="11">
        <f t="shared" si="258"/>
        <v>-3.1132088648709075</v>
      </c>
      <c r="S2782" s="91">
        <f t="shared" si="259"/>
        <v>4.4458066279925781E-2</v>
      </c>
      <c r="T2782" s="31">
        <f t="shared" si="260"/>
        <v>4.2565678522904479E-2</v>
      </c>
      <c r="U2782" s="31">
        <f t="shared" si="261"/>
        <v>0.95743432147709551</v>
      </c>
      <c r="V2782" s="12">
        <f t="shared" si="262"/>
        <v>-1.8891008271506454E-2</v>
      </c>
      <c r="W2782" s="12">
        <f t="shared" si="263"/>
        <v>0</v>
      </c>
    </row>
    <row r="2783" spans="1:23" x14ac:dyDescent="0.2">
      <c r="A2783" s="9">
        <v>1</v>
      </c>
      <c r="B2783" s="9">
        <v>1</v>
      </c>
      <c r="C2783" s="9">
        <v>49</v>
      </c>
      <c r="D2783" s="9">
        <v>0</v>
      </c>
      <c r="E2783" s="9">
        <v>1</v>
      </c>
      <c r="F2783" s="9">
        <v>0</v>
      </c>
      <c r="G2783" s="9">
        <v>1</v>
      </c>
      <c r="H2783" s="9">
        <v>2</v>
      </c>
      <c r="I2783" s="9">
        <v>0</v>
      </c>
      <c r="J2783" s="9">
        <v>0</v>
      </c>
      <c r="K2783" s="9">
        <v>0</v>
      </c>
      <c r="L2783" s="9">
        <v>0</v>
      </c>
      <c r="M2783" s="9">
        <v>262</v>
      </c>
      <c r="N2783" s="9">
        <v>115</v>
      </c>
      <c r="O2783" s="9">
        <v>83</v>
      </c>
      <c r="P2783" s="9">
        <v>22.86</v>
      </c>
      <c r="Q2783" s="9">
        <v>65</v>
      </c>
      <c r="R2783" s="11">
        <f t="shared" si="258"/>
        <v>-2.5285701193842289</v>
      </c>
      <c r="S2783" s="91">
        <f t="shared" si="259"/>
        <v>7.9773004647470058E-2</v>
      </c>
      <c r="T2783" s="31">
        <f t="shared" si="260"/>
        <v>7.387942123401646E-2</v>
      </c>
      <c r="U2783" s="31">
        <f t="shared" si="261"/>
        <v>7.387942123401646E-2</v>
      </c>
      <c r="V2783" s="12">
        <f t="shared" si="262"/>
        <v>-1.1314765154496835</v>
      </c>
      <c r="W2783" s="12">
        <f t="shared" si="263"/>
        <v>0</v>
      </c>
    </row>
    <row r="2784" spans="1:23" x14ac:dyDescent="0.2">
      <c r="A2784" s="9">
        <v>0</v>
      </c>
      <c r="B2784" s="9">
        <v>1</v>
      </c>
      <c r="C2784" s="9">
        <v>43</v>
      </c>
      <c r="D2784" s="9">
        <v>0</v>
      </c>
      <c r="E2784" s="9">
        <v>1</v>
      </c>
      <c r="F2784" s="9">
        <v>0</v>
      </c>
      <c r="G2784" s="9">
        <v>1</v>
      </c>
      <c r="H2784" s="9">
        <v>45</v>
      </c>
      <c r="I2784" s="9">
        <v>0</v>
      </c>
      <c r="J2784" s="9">
        <v>0</v>
      </c>
      <c r="K2784" s="9">
        <v>1</v>
      </c>
      <c r="L2784" s="9">
        <v>0</v>
      </c>
      <c r="M2784" s="9">
        <v>201</v>
      </c>
      <c r="N2784" s="9">
        <v>126</v>
      </c>
      <c r="O2784" s="9">
        <v>82</v>
      </c>
      <c r="P2784" s="9">
        <v>29.48</v>
      </c>
      <c r="Q2784" s="9">
        <v>76</v>
      </c>
      <c r="R2784" s="11">
        <f t="shared" si="258"/>
        <v>-1.4746202003226463</v>
      </c>
      <c r="S2784" s="91">
        <f t="shared" si="259"/>
        <v>0.22886563363444221</v>
      </c>
      <c r="T2784" s="31">
        <f t="shared" si="260"/>
        <v>0.18624138178358743</v>
      </c>
      <c r="U2784" s="31">
        <f t="shared" si="261"/>
        <v>0.8137586182164126</v>
      </c>
      <c r="V2784" s="12">
        <f t="shared" si="262"/>
        <v>-8.9504398947238911E-2</v>
      </c>
      <c r="W2784" s="12">
        <f t="shared" si="263"/>
        <v>1</v>
      </c>
    </row>
    <row r="2785" spans="1:23" x14ac:dyDescent="0.2">
      <c r="A2785" s="9">
        <v>0</v>
      </c>
      <c r="B2785" s="9">
        <v>1</v>
      </c>
      <c r="C2785" s="9">
        <v>40</v>
      </c>
      <c r="D2785" s="9">
        <v>1</v>
      </c>
      <c r="E2785" s="9">
        <v>0</v>
      </c>
      <c r="F2785" s="9">
        <v>0</v>
      </c>
      <c r="G2785" s="9">
        <v>1</v>
      </c>
      <c r="H2785" s="9">
        <v>20</v>
      </c>
      <c r="I2785" s="9">
        <v>0</v>
      </c>
      <c r="J2785" s="9">
        <v>0</v>
      </c>
      <c r="K2785" s="9">
        <v>0</v>
      </c>
      <c r="L2785" s="9">
        <v>0</v>
      </c>
      <c r="M2785" s="9">
        <v>290</v>
      </c>
      <c r="N2785" s="9">
        <v>120</v>
      </c>
      <c r="O2785" s="9">
        <v>89</v>
      </c>
      <c r="P2785" s="9">
        <v>27.99</v>
      </c>
      <c r="Q2785" s="9">
        <v>80</v>
      </c>
      <c r="R2785" s="11">
        <f t="shared" si="258"/>
        <v>-2.4149622666786961</v>
      </c>
      <c r="S2785" s="91">
        <f t="shared" si="259"/>
        <v>8.9370711111888365E-2</v>
      </c>
      <c r="T2785" s="31">
        <f t="shared" si="260"/>
        <v>8.2038841507562035E-2</v>
      </c>
      <c r="U2785" s="31">
        <f t="shared" si="261"/>
        <v>0.91796115849243798</v>
      </c>
      <c r="V2785" s="12">
        <f t="shared" si="262"/>
        <v>-3.7175694625857694E-2</v>
      </c>
      <c r="W2785" s="12">
        <f t="shared" si="263"/>
        <v>0</v>
      </c>
    </row>
    <row r="2786" spans="1:23" x14ac:dyDescent="0.2">
      <c r="A2786" s="9">
        <v>0</v>
      </c>
      <c r="B2786" s="9">
        <v>0</v>
      </c>
      <c r="C2786" s="9">
        <v>40</v>
      </c>
      <c r="D2786" s="9">
        <v>1</v>
      </c>
      <c r="E2786" s="9">
        <v>0</v>
      </c>
      <c r="F2786" s="9">
        <v>0</v>
      </c>
      <c r="G2786" s="9">
        <v>1</v>
      </c>
      <c r="H2786" s="9">
        <v>5</v>
      </c>
      <c r="I2786" s="9">
        <v>0</v>
      </c>
      <c r="J2786" s="9">
        <v>0</v>
      </c>
      <c r="K2786" s="9">
        <v>0</v>
      </c>
      <c r="L2786" s="9">
        <v>0</v>
      </c>
      <c r="M2786" s="9">
        <v>199</v>
      </c>
      <c r="N2786" s="9">
        <v>97</v>
      </c>
      <c r="O2786" s="9">
        <v>64.5</v>
      </c>
      <c r="P2786" s="9">
        <v>23.41</v>
      </c>
      <c r="Q2786" s="9">
        <v>71</v>
      </c>
      <c r="R2786" s="11">
        <f t="shared" si="258"/>
        <v>-3.4850888595902592</v>
      </c>
      <c r="S2786" s="91">
        <f t="shared" si="259"/>
        <v>3.0651034669809583E-2</v>
      </c>
      <c r="T2786" s="31">
        <f t="shared" si="260"/>
        <v>2.9739488574451658E-2</v>
      </c>
      <c r="U2786" s="31">
        <f t="shared" si="261"/>
        <v>0.97026051142554837</v>
      </c>
      <c r="V2786" s="12">
        <f t="shared" si="262"/>
        <v>-1.3111643584716877E-2</v>
      </c>
      <c r="W2786" s="12">
        <f t="shared" si="263"/>
        <v>0</v>
      </c>
    </row>
    <row r="2787" spans="1:23" x14ac:dyDescent="0.2">
      <c r="A2787" s="9">
        <v>0</v>
      </c>
      <c r="B2787" s="9">
        <v>1</v>
      </c>
      <c r="C2787" s="9">
        <v>39</v>
      </c>
      <c r="D2787" s="9">
        <v>0</v>
      </c>
      <c r="E2787" s="9">
        <v>1</v>
      </c>
      <c r="F2787" s="9">
        <v>0</v>
      </c>
      <c r="G2787" s="9">
        <v>1</v>
      </c>
      <c r="H2787" s="9">
        <v>10</v>
      </c>
      <c r="I2787" s="9">
        <v>0</v>
      </c>
      <c r="J2787" s="9">
        <v>0</v>
      </c>
      <c r="K2787" s="9">
        <v>0</v>
      </c>
      <c r="L2787" s="9">
        <v>0</v>
      </c>
      <c r="M2787" s="9">
        <v>215</v>
      </c>
      <c r="N2787" s="9">
        <v>102</v>
      </c>
      <c r="O2787" s="9">
        <v>64.5</v>
      </c>
      <c r="P2787" s="9">
        <v>24.5</v>
      </c>
      <c r="Q2787" s="9">
        <v>68</v>
      </c>
      <c r="R2787" s="11">
        <f t="shared" si="258"/>
        <v>-3.0368266877365571</v>
      </c>
      <c r="S2787" s="91">
        <f t="shared" si="259"/>
        <v>4.7986925637146689E-2</v>
      </c>
      <c r="T2787" s="31">
        <f t="shared" si="260"/>
        <v>4.5789622430615705E-2</v>
      </c>
      <c r="U2787" s="31">
        <f t="shared" si="261"/>
        <v>0.95421037756938432</v>
      </c>
      <c r="V2787" s="12">
        <f t="shared" si="262"/>
        <v>-2.0355864557001051E-2</v>
      </c>
      <c r="W2787" s="12">
        <f t="shared" si="263"/>
        <v>0</v>
      </c>
    </row>
    <row r="2788" spans="1:23" x14ac:dyDescent="0.2">
      <c r="A2788" s="9">
        <v>0</v>
      </c>
      <c r="B2788" s="9">
        <v>1</v>
      </c>
      <c r="C2788" s="9">
        <v>50</v>
      </c>
      <c r="D2788" s="9">
        <v>1</v>
      </c>
      <c r="E2788" s="9">
        <v>0</v>
      </c>
      <c r="F2788" s="9">
        <v>0</v>
      </c>
      <c r="G2788" s="9">
        <v>1</v>
      </c>
      <c r="H2788" s="9">
        <v>30</v>
      </c>
      <c r="I2788" s="9">
        <v>0</v>
      </c>
      <c r="J2788" s="9">
        <v>0</v>
      </c>
      <c r="K2788" s="9">
        <v>0</v>
      </c>
      <c r="L2788" s="9">
        <v>0</v>
      </c>
      <c r="M2788" s="9">
        <v>196</v>
      </c>
      <c r="N2788" s="9">
        <v>131</v>
      </c>
      <c r="O2788" s="9">
        <v>80</v>
      </c>
      <c r="P2788" s="9">
        <v>20.420000000000002</v>
      </c>
      <c r="Q2788" s="9">
        <v>108</v>
      </c>
      <c r="R2788" s="11">
        <f t="shared" si="258"/>
        <v>-1.0322320077887222</v>
      </c>
      <c r="S2788" s="91">
        <f t="shared" si="259"/>
        <v>0.35621100687040058</v>
      </c>
      <c r="T2788" s="31">
        <f t="shared" si="260"/>
        <v>0.26265161178155821</v>
      </c>
      <c r="U2788" s="31">
        <f t="shared" si="261"/>
        <v>0.73734838821844173</v>
      </c>
      <c r="V2788" s="12">
        <f t="shared" si="262"/>
        <v>-0.13232726474507581</v>
      </c>
      <c r="W2788" s="12">
        <f t="shared" si="263"/>
        <v>1</v>
      </c>
    </row>
    <row r="2789" spans="1:23" x14ac:dyDescent="0.2">
      <c r="A2789" s="9">
        <v>0</v>
      </c>
      <c r="B2789" s="9">
        <v>0</v>
      </c>
      <c r="C2789" s="9">
        <v>51</v>
      </c>
      <c r="D2789" s="9">
        <v>0</v>
      </c>
      <c r="E2789" s="9">
        <v>1</v>
      </c>
      <c r="F2789" s="9">
        <v>0</v>
      </c>
      <c r="G2789" s="9">
        <v>0</v>
      </c>
      <c r="H2789" s="9">
        <v>0</v>
      </c>
      <c r="I2789" s="9">
        <v>0</v>
      </c>
      <c r="J2789" s="9">
        <v>0</v>
      </c>
      <c r="K2789" s="9">
        <v>0</v>
      </c>
      <c r="L2789" s="9">
        <v>0</v>
      </c>
      <c r="M2789" s="9">
        <v>295</v>
      </c>
      <c r="N2789" s="9">
        <v>131</v>
      </c>
      <c r="O2789" s="9">
        <v>87</v>
      </c>
      <c r="P2789" s="9">
        <v>24.41</v>
      </c>
      <c r="Q2789" s="9">
        <v>85</v>
      </c>
      <c r="R2789" s="11">
        <f t="shared" si="258"/>
        <v>-2.5632720024570945</v>
      </c>
      <c r="S2789" s="91">
        <f t="shared" si="259"/>
        <v>7.7052212503940218E-2</v>
      </c>
      <c r="T2789" s="31">
        <f t="shared" si="260"/>
        <v>7.1539904574178984E-2</v>
      </c>
      <c r="U2789" s="31">
        <f t="shared" si="261"/>
        <v>0.92846009542582097</v>
      </c>
      <c r="V2789" s="12">
        <f t="shared" si="262"/>
        <v>-3.2236757200222607E-2</v>
      </c>
      <c r="W2789" s="12">
        <f t="shared" si="263"/>
        <v>0</v>
      </c>
    </row>
    <row r="2790" spans="1:23" x14ac:dyDescent="0.2">
      <c r="A2790" s="9">
        <v>0</v>
      </c>
      <c r="B2790" s="9">
        <v>0</v>
      </c>
      <c r="C2790" s="9">
        <v>59</v>
      </c>
      <c r="D2790" s="9">
        <v>1</v>
      </c>
      <c r="E2790" s="9">
        <v>0</v>
      </c>
      <c r="F2790" s="9">
        <v>0</v>
      </c>
      <c r="G2790" s="9">
        <v>0</v>
      </c>
      <c r="H2790" s="9">
        <v>0</v>
      </c>
      <c r="I2790" s="9">
        <v>0</v>
      </c>
      <c r="J2790" s="9">
        <v>0</v>
      </c>
      <c r="K2790" s="9">
        <v>1</v>
      </c>
      <c r="L2790" s="9">
        <v>0</v>
      </c>
      <c r="M2790" s="9">
        <v>254</v>
      </c>
      <c r="N2790" s="9">
        <v>143.5</v>
      </c>
      <c r="O2790" s="9">
        <v>92.5</v>
      </c>
      <c r="P2790" s="9">
        <v>35.11</v>
      </c>
      <c r="Q2790" s="9">
        <v>80</v>
      </c>
      <c r="R2790" s="11">
        <f t="shared" si="258"/>
        <v>-1.6333059937300538</v>
      </c>
      <c r="S2790" s="91">
        <f t="shared" si="259"/>
        <v>0.1952829017197642</v>
      </c>
      <c r="T2790" s="31">
        <f t="shared" si="260"/>
        <v>0.16337797640942794</v>
      </c>
      <c r="U2790" s="31">
        <f t="shared" si="261"/>
        <v>0.83662202359057203</v>
      </c>
      <c r="V2790" s="12">
        <f t="shared" si="262"/>
        <v>-7.7470707054022175E-2</v>
      </c>
      <c r="W2790" s="12">
        <f t="shared" si="263"/>
        <v>1</v>
      </c>
    </row>
    <row r="2791" spans="1:23" x14ac:dyDescent="0.2">
      <c r="A2791" s="9">
        <v>0</v>
      </c>
      <c r="B2791" s="9">
        <v>1</v>
      </c>
      <c r="C2791" s="9">
        <v>37</v>
      </c>
      <c r="D2791" s="9">
        <v>0</v>
      </c>
      <c r="E2791" s="9">
        <v>1</v>
      </c>
      <c r="F2791" s="9">
        <v>0</v>
      </c>
      <c r="G2791" s="9">
        <v>0</v>
      </c>
      <c r="H2791" s="9">
        <v>0</v>
      </c>
      <c r="I2791" s="9">
        <v>0</v>
      </c>
      <c r="J2791" s="9">
        <v>0</v>
      </c>
      <c r="K2791" s="9">
        <v>0</v>
      </c>
      <c r="L2791" s="9">
        <v>0</v>
      </c>
      <c r="M2791" s="9">
        <v>228</v>
      </c>
      <c r="N2791" s="9">
        <v>113</v>
      </c>
      <c r="O2791" s="9">
        <v>83</v>
      </c>
      <c r="P2791" s="9">
        <v>24.81</v>
      </c>
      <c r="Q2791" s="9">
        <v>58</v>
      </c>
      <c r="R2791" s="11">
        <f t="shared" si="258"/>
        <v>-3.3550376776999675</v>
      </c>
      <c r="S2791" s="91">
        <f t="shared" si="259"/>
        <v>3.490805487475953E-2</v>
      </c>
      <c r="T2791" s="31">
        <f t="shared" si="260"/>
        <v>3.3730585736898105E-2</v>
      </c>
      <c r="U2791" s="31">
        <f t="shared" si="261"/>
        <v>0.96626941426310187</v>
      </c>
      <c r="V2791" s="12">
        <f t="shared" si="262"/>
        <v>-1.4901767151101766E-2</v>
      </c>
      <c r="W2791" s="12">
        <f t="shared" si="263"/>
        <v>0</v>
      </c>
    </row>
    <row r="2792" spans="1:23" x14ac:dyDescent="0.2">
      <c r="A2792" s="9">
        <v>0</v>
      </c>
      <c r="B2792" s="9">
        <v>0</v>
      </c>
      <c r="C2792" s="9">
        <v>61</v>
      </c>
      <c r="D2792" s="9">
        <v>1</v>
      </c>
      <c r="E2792" s="9">
        <v>0</v>
      </c>
      <c r="F2792" s="9">
        <v>0</v>
      </c>
      <c r="G2792" s="9">
        <v>1</v>
      </c>
      <c r="H2792" s="9">
        <v>20</v>
      </c>
      <c r="I2792" s="9">
        <v>0</v>
      </c>
      <c r="J2792" s="9">
        <v>0</v>
      </c>
      <c r="K2792" s="9">
        <v>0</v>
      </c>
      <c r="L2792" s="9">
        <v>0</v>
      </c>
      <c r="M2792" s="9">
        <v>286</v>
      </c>
      <c r="N2792" s="9">
        <v>141</v>
      </c>
      <c r="O2792" s="9">
        <v>81</v>
      </c>
      <c r="P2792" s="9">
        <v>23.61</v>
      </c>
      <c r="Q2792" s="9">
        <v>80</v>
      </c>
      <c r="R2792" s="11">
        <f t="shared" si="258"/>
        <v>-1.1354123127635702</v>
      </c>
      <c r="S2792" s="91">
        <f t="shared" si="259"/>
        <v>0.32128962220868879</v>
      </c>
      <c r="T2792" s="31">
        <f t="shared" si="260"/>
        <v>0.24316366132628511</v>
      </c>
      <c r="U2792" s="31">
        <f t="shared" si="261"/>
        <v>0.75683633867371491</v>
      </c>
      <c r="V2792" s="12">
        <f t="shared" si="262"/>
        <v>-0.12099802392841247</v>
      </c>
      <c r="W2792" s="12">
        <f t="shared" si="263"/>
        <v>1</v>
      </c>
    </row>
    <row r="2793" spans="1:23" x14ac:dyDescent="0.2">
      <c r="A2793" s="9">
        <v>0</v>
      </c>
      <c r="B2793" s="9">
        <v>0</v>
      </c>
      <c r="C2793" s="9">
        <v>47</v>
      </c>
      <c r="D2793" s="9">
        <v>1</v>
      </c>
      <c r="E2793" s="9">
        <v>0</v>
      </c>
      <c r="F2793" s="9">
        <v>0</v>
      </c>
      <c r="G2793" s="9">
        <v>1</v>
      </c>
      <c r="H2793" s="9">
        <v>20</v>
      </c>
      <c r="I2793" s="9">
        <v>0</v>
      </c>
      <c r="J2793" s="9">
        <v>0</v>
      </c>
      <c r="K2793" s="9">
        <v>0</v>
      </c>
      <c r="L2793" s="9">
        <v>1</v>
      </c>
      <c r="M2793" s="9">
        <v>186</v>
      </c>
      <c r="N2793" s="9">
        <v>139</v>
      </c>
      <c r="O2793" s="9">
        <v>85</v>
      </c>
      <c r="P2793" s="9">
        <v>27.9</v>
      </c>
      <c r="Q2793" s="9">
        <v>80</v>
      </c>
      <c r="R2793" s="11">
        <f t="shared" si="258"/>
        <v>-2.1071849500025168</v>
      </c>
      <c r="S2793" s="91">
        <f t="shared" si="259"/>
        <v>0.12157973819708842</v>
      </c>
      <c r="T2793" s="31">
        <f t="shared" si="260"/>
        <v>0.10840044096421074</v>
      </c>
      <c r="U2793" s="31">
        <f t="shared" si="261"/>
        <v>0.89159955903578925</v>
      </c>
      <c r="V2793" s="12">
        <f t="shared" si="262"/>
        <v>-4.9830154983602042E-2</v>
      </c>
      <c r="W2793" s="12">
        <f t="shared" si="263"/>
        <v>1</v>
      </c>
    </row>
    <row r="2794" spans="1:23" x14ac:dyDescent="0.2">
      <c r="A2794" s="9">
        <v>1</v>
      </c>
      <c r="B2794" s="9">
        <v>0</v>
      </c>
      <c r="C2794" s="9">
        <v>67</v>
      </c>
      <c r="D2794" s="9">
        <v>0</v>
      </c>
      <c r="E2794" s="9">
        <v>0</v>
      </c>
      <c r="F2794" s="9">
        <v>0</v>
      </c>
      <c r="G2794" s="9">
        <v>0</v>
      </c>
      <c r="H2794" s="9">
        <v>0</v>
      </c>
      <c r="I2794" s="9">
        <v>0</v>
      </c>
      <c r="J2794" s="9">
        <v>0</v>
      </c>
      <c r="K2794" s="9">
        <v>0</v>
      </c>
      <c r="L2794" s="9">
        <v>0</v>
      </c>
      <c r="M2794" s="9">
        <v>281</v>
      </c>
      <c r="N2794" s="9">
        <v>101</v>
      </c>
      <c r="O2794" s="9">
        <v>59</v>
      </c>
      <c r="P2794" s="9">
        <v>23.1</v>
      </c>
      <c r="Q2794" s="9">
        <v>63</v>
      </c>
      <c r="R2794" s="11">
        <f t="shared" si="258"/>
        <v>-1.5321090709612228</v>
      </c>
      <c r="S2794" s="91">
        <f t="shared" si="259"/>
        <v>0.21607945948445464</v>
      </c>
      <c r="T2794" s="31">
        <f t="shared" si="260"/>
        <v>0.17768531307654806</v>
      </c>
      <c r="U2794" s="31">
        <f t="shared" si="261"/>
        <v>0.17768531307654806</v>
      </c>
      <c r="V2794" s="12">
        <f t="shared" si="262"/>
        <v>-0.75034846816214706</v>
      </c>
      <c r="W2794" s="12">
        <f t="shared" si="263"/>
        <v>1</v>
      </c>
    </row>
    <row r="2795" spans="1:23" x14ac:dyDescent="0.2">
      <c r="A2795" s="9">
        <v>0</v>
      </c>
      <c r="B2795" s="9">
        <v>0</v>
      </c>
      <c r="C2795" s="9">
        <v>64</v>
      </c>
      <c r="D2795" s="9">
        <v>0</v>
      </c>
      <c r="E2795" s="9">
        <v>1</v>
      </c>
      <c r="F2795" s="9">
        <v>0</v>
      </c>
      <c r="G2795" s="9">
        <v>1</v>
      </c>
      <c r="H2795" s="9">
        <v>20</v>
      </c>
      <c r="I2795" s="9">
        <v>0</v>
      </c>
      <c r="J2795" s="9">
        <v>0</v>
      </c>
      <c r="K2795" s="9">
        <v>1</v>
      </c>
      <c r="L2795" s="9">
        <v>0</v>
      </c>
      <c r="M2795" s="9">
        <v>282</v>
      </c>
      <c r="N2795" s="9">
        <v>142</v>
      </c>
      <c r="O2795" s="9">
        <v>82</v>
      </c>
      <c r="P2795" s="9">
        <v>24.02</v>
      </c>
      <c r="Q2795" s="9">
        <v>78</v>
      </c>
      <c r="R2795" s="11">
        <f t="shared" si="258"/>
        <v>-0.91206759114411362</v>
      </c>
      <c r="S2795" s="91">
        <f t="shared" si="259"/>
        <v>0.40169282830213876</v>
      </c>
      <c r="T2795" s="31">
        <f t="shared" si="260"/>
        <v>0.28657693054526545</v>
      </c>
      <c r="U2795" s="31">
        <f t="shared" si="261"/>
        <v>0.71342306945473455</v>
      </c>
      <c r="V2795" s="12">
        <f t="shared" si="262"/>
        <v>-0.14665285129861466</v>
      </c>
      <c r="W2795" s="12">
        <f t="shared" si="263"/>
        <v>1</v>
      </c>
    </row>
    <row r="2796" spans="1:23" x14ac:dyDescent="0.2">
      <c r="A2796" s="9">
        <v>0</v>
      </c>
      <c r="B2796" s="9">
        <v>0</v>
      </c>
      <c r="C2796" s="9">
        <v>55</v>
      </c>
      <c r="D2796" s="9">
        <v>1</v>
      </c>
      <c r="E2796" s="9">
        <v>0</v>
      </c>
      <c r="F2796" s="9">
        <v>0</v>
      </c>
      <c r="G2796" s="9">
        <v>0</v>
      </c>
      <c r="H2796" s="9">
        <v>0</v>
      </c>
      <c r="I2796" s="9">
        <v>0</v>
      </c>
      <c r="J2796" s="9">
        <v>0</v>
      </c>
      <c r="K2796" s="9">
        <v>0</v>
      </c>
      <c r="L2796" s="9">
        <v>0</v>
      </c>
      <c r="M2796" s="9">
        <v>204</v>
      </c>
      <c r="N2796" s="9">
        <v>100.5</v>
      </c>
      <c r="O2796" s="9">
        <v>62</v>
      </c>
      <c r="P2796" s="9">
        <v>29.44</v>
      </c>
      <c r="Q2796" s="9">
        <v>82</v>
      </c>
      <c r="R2796" s="11">
        <f t="shared" si="258"/>
        <v>-2.4536873650404134</v>
      </c>
      <c r="S2796" s="91">
        <f t="shared" si="259"/>
        <v>8.5975976477216498E-2</v>
      </c>
      <c r="T2796" s="31">
        <f t="shared" si="260"/>
        <v>7.9169317129935843E-2</v>
      </c>
      <c r="U2796" s="31">
        <f t="shared" si="261"/>
        <v>0.9208306828700642</v>
      </c>
      <c r="V2796" s="12">
        <f t="shared" si="262"/>
        <v>-3.5820218071630751E-2</v>
      </c>
      <c r="W2796" s="12">
        <f t="shared" si="263"/>
        <v>0</v>
      </c>
    </row>
    <row r="2797" spans="1:23" x14ac:dyDescent="0.2">
      <c r="A2797" s="9">
        <v>0</v>
      </c>
      <c r="B2797" s="9">
        <v>0</v>
      </c>
      <c r="C2797" s="9">
        <v>41</v>
      </c>
      <c r="D2797" s="9">
        <v>1</v>
      </c>
      <c r="E2797" s="9">
        <v>0</v>
      </c>
      <c r="F2797" s="9">
        <v>0</v>
      </c>
      <c r="G2797" s="9">
        <v>0</v>
      </c>
      <c r="H2797" s="9">
        <v>0</v>
      </c>
      <c r="I2797" s="9">
        <v>0</v>
      </c>
      <c r="J2797" s="9">
        <v>0</v>
      </c>
      <c r="K2797" s="9">
        <v>0</v>
      </c>
      <c r="L2797" s="9">
        <v>0</v>
      </c>
      <c r="M2797" s="9">
        <v>252</v>
      </c>
      <c r="N2797" s="9">
        <v>133</v>
      </c>
      <c r="O2797" s="9">
        <v>90</v>
      </c>
      <c r="P2797" s="9">
        <v>26.83</v>
      </c>
      <c r="Q2797" s="9">
        <v>83</v>
      </c>
      <c r="R2797" s="11">
        <f t="shared" si="258"/>
        <v>-3.0656642711625475</v>
      </c>
      <c r="S2797" s="91">
        <f t="shared" si="259"/>
        <v>4.6622861353568197E-2</v>
      </c>
      <c r="T2797" s="31">
        <f t="shared" si="260"/>
        <v>4.4545999399699859E-2</v>
      </c>
      <c r="U2797" s="31">
        <f t="shared" si="261"/>
        <v>0.95545400060030017</v>
      </c>
      <c r="V2797" s="12">
        <f t="shared" si="262"/>
        <v>-1.9790216789341147E-2</v>
      </c>
      <c r="W2797" s="12">
        <f t="shared" si="263"/>
        <v>0</v>
      </c>
    </row>
    <row r="2798" spans="1:23" x14ac:dyDescent="0.2">
      <c r="A2798" s="9">
        <v>1</v>
      </c>
      <c r="B2798" s="9">
        <v>0</v>
      </c>
      <c r="C2798" s="9">
        <v>60</v>
      </c>
      <c r="D2798" s="9">
        <v>0</v>
      </c>
      <c r="E2798" s="9">
        <v>0</v>
      </c>
      <c r="F2798" s="9">
        <v>0</v>
      </c>
      <c r="G2798" s="9">
        <v>0</v>
      </c>
      <c r="H2798" s="9">
        <v>0</v>
      </c>
      <c r="I2798" s="9">
        <v>0</v>
      </c>
      <c r="J2798" s="9">
        <v>0</v>
      </c>
      <c r="K2798" s="9">
        <v>0</v>
      </c>
      <c r="L2798" s="9">
        <v>0</v>
      </c>
      <c r="M2798" s="9">
        <v>247</v>
      </c>
      <c r="N2798" s="9">
        <v>131</v>
      </c>
      <c r="O2798" s="9">
        <v>81</v>
      </c>
      <c r="P2798" s="9">
        <v>22.19</v>
      </c>
      <c r="Q2798" s="9">
        <v>95</v>
      </c>
      <c r="R2798" s="11">
        <f t="shared" si="258"/>
        <v>-1.543738311880066</v>
      </c>
      <c r="S2798" s="91">
        <f t="shared" si="259"/>
        <v>0.21358117412909244</v>
      </c>
      <c r="T2798" s="31">
        <f t="shared" si="260"/>
        <v>0.17599249121705074</v>
      </c>
      <c r="U2798" s="31">
        <f t="shared" si="261"/>
        <v>0.17599249121705074</v>
      </c>
      <c r="V2798" s="12">
        <f t="shared" si="262"/>
        <v>-0.75450586112088447</v>
      </c>
      <c r="W2798" s="12">
        <f t="shared" si="263"/>
        <v>1</v>
      </c>
    </row>
    <row r="2799" spans="1:23" x14ac:dyDescent="0.2">
      <c r="A2799" s="9">
        <v>0</v>
      </c>
      <c r="B2799" s="9">
        <v>0</v>
      </c>
      <c r="C2799" s="9">
        <v>42</v>
      </c>
      <c r="D2799" s="9">
        <v>0</v>
      </c>
      <c r="E2799" s="9">
        <v>1</v>
      </c>
      <c r="F2799" s="9">
        <v>0</v>
      </c>
      <c r="G2799" s="9">
        <v>1</v>
      </c>
      <c r="H2799" s="9">
        <v>3</v>
      </c>
      <c r="I2799" s="9">
        <v>0</v>
      </c>
      <c r="J2799" s="9">
        <v>0</v>
      </c>
      <c r="K2799" s="9">
        <v>0</v>
      </c>
      <c r="L2799" s="9">
        <v>0</v>
      </c>
      <c r="M2799" s="9">
        <v>220</v>
      </c>
      <c r="N2799" s="9">
        <v>129</v>
      </c>
      <c r="O2799" s="9">
        <v>81</v>
      </c>
      <c r="P2799" s="9">
        <v>19.739999999999998</v>
      </c>
      <c r="Q2799" s="9">
        <v>80</v>
      </c>
      <c r="R2799" s="11">
        <f t="shared" si="258"/>
        <v>-3.1597537944944643</v>
      </c>
      <c r="S2799" s="91">
        <f t="shared" si="259"/>
        <v>4.2436187817511156E-2</v>
      </c>
      <c r="T2799" s="31">
        <f t="shared" si="260"/>
        <v>4.0708667171615906E-2</v>
      </c>
      <c r="U2799" s="31">
        <f t="shared" si="261"/>
        <v>0.95929133282838408</v>
      </c>
      <c r="V2799" s="12">
        <f t="shared" si="262"/>
        <v>-1.8049479351365697E-2</v>
      </c>
      <c r="W2799" s="12">
        <f t="shared" si="263"/>
        <v>0</v>
      </c>
    </row>
    <row r="2800" spans="1:23" x14ac:dyDescent="0.2">
      <c r="A2800" s="9">
        <v>0</v>
      </c>
      <c r="B2800" s="9">
        <v>0</v>
      </c>
      <c r="C2800" s="9">
        <v>38</v>
      </c>
      <c r="D2800" s="9">
        <v>1</v>
      </c>
      <c r="E2800" s="9">
        <v>0</v>
      </c>
      <c r="F2800" s="9">
        <v>0</v>
      </c>
      <c r="G2800" s="9">
        <v>0</v>
      </c>
      <c r="H2800" s="9">
        <v>0</v>
      </c>
      <c r="I2800" s="9">
        <v>0</v>
      </c>
      <c r="J2800" s="9">
        <v>0</v>
      </c>
      <c r="K2800" s="9">
        <v>0</v>
      </c>
      <c r="L2800" s="9">
        <v>0</v>
      </c>
      <c r="M2800" s="9">
        <v>214</v>
      </c>
      <c r="N2800" s="9">
        <v>115</v>
      </c>
      <c r="O2800" s="9">
        <v>90</v>
      </c>
      <c r="P2800" s="9">
        <v>25.69</v>
      </c>
      <c r="Q2800" s="9">
        <v>80</v>
      </c>
      <c r="R2800" s="11">
        <f t="shared" si="258"/>
        <v>-3.5518865411431024</v>
      </c>
      <c r="S2800" s="91">
        <f t="shared" si="259"/>
        <v>2.8670500523616534E-2</v>
      </c>
      <c r="T2800" s="31">
        <f t="shared" si="260"/>
        <v>2.7871413158074038E-2</v>
      </c>
      <c r="U2800" s="31">
        <f t="shared" si="261"/>
        <v>0.97212858684192593</v>
      </c>
      <c r="V2800" s="12">
        <f t="shared" si="262"/>
        <v>-1.2276285626859413E-2</v>
      </c>
      <c r="W2800" s="12">
        <f t="shared" si="263"/>
        <v>0</v>
      </c>
    </row>
    <row r="2801" spans="1:23" x14ac:dyDescent="0.2">
      <c r="A2801" s="9">
        <v>0</v>
      </c>
      <c r="B2801" s="9">
        <v>1</v>
      </c>
      <c r="C2801" s="9">
        <v>47</v>
      </c>
      <c r="D2801" s="9">
        <v>1</v>
      </c>
      <c r="E2801" s="9">
        <v>0</v>
      </c>
      <c r="F2801" s="9">
        <v>0</v>
      </c>
      <c r="G2801" s="9">
        <v>1</v>
      </c>
      <c r="H2801" s="9">
        <v>30</v>
      </c>
      <c r="I2801" s="9">
        <v>0</v>
      </c>
      <c r="J2801" s="9">
        <v>0</v>
      </c>
      <c r="K2801" s="9">
        <v>0</v>
      </c>
      <c r="L2801" s="9">
        <v>0</v>
      </c>
      <c r="M2801" s="9">
        <v>277</v>
      </c>
      <c r="N2801" s="9">
        <v>137</v>
      </c>
      <c r="O2801" s="9">
        <v>86</v>
      </c>
      <c r="P2801" s="9">
        <v>26.25</v>
      </c>
      <c r="Q2801" s="9">
        <v>75</v>
      </c>
      <c r="R2801" s="11">
        <f t="shared" si="258"/>
        <v>-1.4302766917730549</v>
      </c>
      <c r="S2801" s="91">
        <f t="shared" si="259"/>
        <v>0.23924271659345281</v>
      </c>
      <c r="T2801" s="31">
        <f t="shared" si="260"/>
        <v>0.19305557611111546</v>
      </c>
      <c r="U2801" s="31">
        <f t="shared" si="261"/>
        <v>0.80694442388888454</v>
      </c>
      <c r="V2801" s="12">
        <f t="shared" si="262"/>
        <v>-9.315637510386332E-2</v>
      </c>
      <c r="W2801" s="12">
        <f t="shared" si="263"/>
        <v>1</v>
      </c>
    </row>
    <row r="2802" spans="1:23" x14ac:dyDescent="0.2">
      <c r="A2802" s="9">
        <v>0</v>
      </c>
      <c r="B2802" s="9">
        <v>0</v>
      </c>
      <c r="C2802" s="9">
        <v>49</v>
      </c>
      <c r="D2802" s="9">
        <v>0</v>
      </c>
      <c r="E2802" s="9">
        <v>0</v>
      </c>
      <c r="F2802" s="9">
        <v>1</v>
      </c>
      <c r="G2802" s="9">
        <v>0</v>
      </c>
      <c r="H2802" s="9">
        <v>0</v>
      </c>
      <c r="I2802" s="9">
        <v>0</v>
      </c>
      <c r="J2802" s="9">
        <v>0</v>
      </c>
      <c r="K2802" s="9">
        <v>0</v>
      </c>
      <c r="L2802" s="9">
        <v>0</v>
      </c>
      <c r="M2802" s="9">
        <v>203</v>
      </c>
      <c r="N2802" s="9">
        <v>125</v>
      </c>
      <c r="O2802" s="9">
        <v>70</v>
      </c>
      <c r="P2802" s="9">
        <v>22.52</v>
      </c>
      <c r="Q2802" s="9">
        <v>72</v>
      </c>
      <c r="R2802" s="11">
        <f t="shared" si="258"/>
        <v>-2.7373828606869557</v>
      </c>
      <c r="S2802" s="91">
        <f t="shared" si="259"/>
        <v>6.4739557814173274E-2</v>
      </c>
      <c r="T2802" s="31">
        <f t="shared" si="260"/>
        <v>6.0803186412157456E-2</v>
      </c>
      <c r="U2802" s="31">
        <f t="shared" si="261"/>
        <v>0.93919681358784257</v>
      </c>
      <c r="V2802" s="12">
        <f t="shared" si="262"/>
        <v>-2.7243389524446812E-2</v>
      </c>
      <c r="W2802" s="12">
        <f t="shared" si="263"/>
        <v>0</v>
      </c>
    </row>
    <row r="2803" spans="1:23" x14ac:dyDescent="0.2">
      <c r="A2803" s="9">
        <v>0</v>
      </c>
      <c r="B2803" s="9">
        <v>1</v>
      </c>
      <c r="C2803" s="9">
        <v>61</v>
      </c>
      <c r="D2803" s="9">
        <v>1</v>
      </c>
      <c r="E2803" s="9">
        <v>0</v>
      </c>
      <c r="F2803" s="9">
        <v>0</v>
      </c>
      <c r="G2803" s="9">
        <v>0</v>
      </c>
      <c r="H2803" s="9">
        <v>0</v>
      </c>
      <c r="I2803" s="9">
        <v>0</v>
      </c>
      <c r="J2803" s="9">
        <v>0</v>
      </c>
      <c r="K2803" s="9">
        <v>0</v>
      </c>
      <c r="L2803" s="9">
        <v>0</v>
      </c>
      <c r="M2803" s="9">
        <v>238</v>
      </c>
      <c r="N2803" s="9">
        <v>119</v>
      </c>
      <c r="O2803" s="9">
        <v>78</v>
      </c>
      <c r="P2803" s="9">
        <v>25.36</v>
      </c>
      <c r="Q2803" s="9">
        <v>80</v>
      </c>
      <c r="R2803" s="11">
        <f t="shared" si="258"/>
        <v>-1.3221983196548486</v>
      </c>
      <c r="S2803" s="91">
        <f t="shared" si="259"/>
        <v>0.26654869818857707</v>
      </c>
      <c r="T2803" s="31">
        <f t="shared" si="260"/>
        <v>0.21045278288138158</v>
      </c>
      <c r="U2803" s="31">
        <f t="shared" si="261"/>
        <v>0.78954721711861842</v>
      </c>
      <c r="V2803" s="12">
        <f t="shared" si="262"/>
        <v>-0.10262189286164869</v>
      </c>
      <c r="W2803" s="12">
        <f t="shared" si="263"/>
        <v>1</v>
      </c>
    </row>
    <row r="2804" spans="1:23" x14ac:dyDescent="0.2">
      <c r="A2804" s="9">
        <v>0</v>
      </c>
      <c r="B2804" s="9">
        <v>1</v>
      </c>
      <c r="C2804" s="9">
        <v>52</v>
      </c>
      <c r="D2804" s="9">
        <v>0</v>
      </c>
      <c r="E2804" s="9">
        <v>0</v>
      </c>
      <c r="F2804" s="9">
        <v>1</v>
      </c>
      <c r="G2804" s="9">
        <v>0</v>
      </c>
      <c r="H2804" s="9">
        <v>0</v>
      </c>
      <c r="I2804" s="9">
        <v>0</v>
      </c>
      <c r="J2804" s="9">
        <v>0</v>
      </c>
      <c r="K2804" s="9">
        <v>1</v>
      </c>
      <c r="L2804" s="9">
        <v>0</v>
      </c>
      <c r="M2804" s="9">
        <v>232</v>
      </c>
      <c r="N2804" s="9">
        <v>154</v>
      </c>
      <c r="O2804" s="9">
        <v>92</v>
      </c>
      <c r="P2804" s="9">
        <v>26.51</v>
      </c>
      <c r="Q2804" s="9">
        <v>90</v>
      </c>
      <c r="R2804" s="11">
        <f t="shared" si="258"/>
        <v>-1.4463160833395747</v>
      </c>
      <c r="S2804" s="91">
        <f t="shared" si="259"/>
        <v>0.23543601914758649</v>
      </c>
      <c r="T2804" s="31">
        <f t="shared" si="260"/>
        <v>0.19056917193496609</v>
      </c>
      <c r="U2804" s="31">
        <f t="shared" si="261"/>
        <v>0.80943082806503397</v>
      </c>
      <c r="V2804" s="12">
        <f t="shared" si="262"/>
        <v>-9.1820259045549635E-2</v>
      </c>
      <c r="W2804" s="12">
        <f t="shared" si="263"/>
        <v>1</v>
      </c>
    </row>
    <row r="2805" spans="1:23" x14ac:dyDescent="0.2">
      <c r="A2805" s="9">
        <v>1</v>
      </c>
      <c r="B2805" s="9">
        <v>0</v>
      </c>
      <c r="C2805" s="9">
        <v>56</v>
      </c>
      <c r="D2805" s="9">
        <v>0</v>
      </c>
      <c r="E2805" s="9">
        <v>0</v>
      </c>
      <c r="F2805" s="9">
        <v>0</v>
      </c>
      <c r="G2805" s="9">
        <v>0</v>
      </c>
      <c r="H2805" s="9">
        <v>0</v>
      </c>
      <c r="I2805" s="9">
        <v>0</v>
      </c>
      <c r="J2805" s="9">
        <v>0</v>
      </c>
      <c r="K2805" s="9">
        <v>1</v>
      </c>
      <c r="L2805" s="9">
        <v>0</v>
      </c>
      <c r="M2805" s="9">
        <v>246</v>
      </c>
      <c r="N2805" s="9">
        <v>136</v>
      </c>
      <c r="O2805" s="9">
        <v>87</v>
      </c>
      <c r="P2805" s="9">
        <v>26.21</v>
      </c>
      <c r="Q2805" s="9">
        <v>80</v>
      </c>
      <c r="R2805" s="11">
        <f t="shared" si="258"/>
        <v>-1.6776373000586249</v>
      </c>
      <c r="S2805" s="91">
        <f t="shared" si="259"/>
        <v>0.18681484243408533</v>
      </c>
      <c r="T2805" s="31">
        <f t="shared" si="260"/>
        <v>0.15740858283415077</v>
      </c>
      <c r="U2805" s="31">
        <f t="shared" si="261"/>
        <v>0.15740858283415077</v>
      </c>
      <c r="V2805" s="12">
        <f t="shared" si="262"/>
        <v>-0.80297159106280547</v>
      </c>
      <c r="W2805" s="12">
        <f t="shared" si="263"/>
        <v>1</v>
      </c>
    </row>
    <row r="2806" spans="1:23" x14ac:dyDescent="0.2">
      <c r="A2806" s="9">
        <v>0</v>
      </c>
      <c r="B2806" s="9">
        <v>1</v>
      </c>
      <c r="C2806" s="9">
        <v>54</v>
      </c>
      <c r="D2806" s="9">
        <v>0</v>
      </c>
      <c r="E2806" s="9">
        <v>0</v>
      </c>
      <c r="F2806" s="9">
        <v>0</v>
      </c>
      <c r="G2806" s="9">
        <v>1</v>
      </c>
      <c r="H2806" s="9">
        <v>30</v>
      </c>
      <c r="I2806" s="9">
        <v>0</v>
      </c>
      <c r="J2806" s="9">
        <v>0</v>
      </c>
      <c r="K2806" s="9">
        <v>1</v>
      </c>
      <c r="L2806" s="9">
        <v>0</v>
      </c>
      <c r="M2806" s="9">
        <v>234</v>
      </c>
      <c r="N2806" s="9">
        <v>152.5</v>
      </c>
      <c r="O2806" s="9">
        <v>80</v>
      </c>
      <c r="P2806" s="9">
        <v>23.5</v>
      </c>
      <c r="Q2806" s="9">
        <v>75</v>
      </c>
      <c r="R2806" s="11">
        <f t="shared" si="258"/>
        <v>-0.31310434687024813</v>
      </c>
      <c r="S2806" s="91">
        <f t="shared" si="259"/>
        <v>0.7311736129100207</v>
      </c>
      <c r="T2806" s="31">
        <f t="shared" si="260"/>
        <v>0.42235718443105924</v>
      </c>
      <c r="U2806" s="31">
        <f t="shared" si="261"/>
        <v>0.57764281556894082</v>
      </c>
      <c r="V2806" s="12">
        <f t="shared" si="262"/>
        <v>-0.23834062382451854</v>
      </c>
      <c r="W2806" s="12">
        <f t="shared" si="263"/>
        <v>1</v>
      </c>
    </row>
    <row r="2807" spans="1:23" x14ac:dyDescent="0.2">
      <c r="A2807" s="9">
        <v>0</v>
      </c>
      <c r="B2807" s="9">
        <v>0</v>
      </c>
      <c r="C2807" s="9">
        <v>34</v>
      </c>
      <c r="D2807" s="9">
        <v>0</v>
      </c>
      <c r="E2807" s="9">
        <v>0</v>
      </c>
      <c r="F2807" s="9">
        <v>1</v>
      </c>
      <c r="G2807" s="9">
        <v>0</v>
      </c>
      <c r="H2807" s="9">
        <v>0</v>
      </c>
      <c r="I2807" s="9">
        <v>0</v>
      </c>
      <c r="J2807" s="9">
        <v>0</v>
      </c>
      <c r="K2807" s="9">
        <v>0</v>
      </c>
      <c r="L2807" s="9">
        <v>0</v>
      </c>
      <c r="M2807" s="9">
        <v>227</v>
      </c>
      <c r="N2807" s="9">
        <v>102</v>
      </c>
      <c r="O2807" s="9">
        <v>68</v>
      </c>
      <c r="P2807" s="9">
        <v>24.96</v>
      </c>
      <c r="Q2807" s="9">
        <v>80</v>
      </c>
      <c r="R2807" s="11">
        <f t="shared" si="258"/>
        <v>-4.0321019303724412</v>
      </c>
      <c r="S2807" s="91">
        <f t="shared" si="259"/>
        <v>1.7737008786668031E-2</v>
      </c>
      <c r="T2807" s="31">
        <f t="shared" si="260"/>
        <v>1.7427890146015076E-2</v>
      </c>
      <c r="U2807" s="31">
        <f t="shared" si="261"/>
        <v>0.98257210985398491</v>
      </c>
      <c r="V2807" s="12">
        <f t="shared" si="262"/>
        <v>-7.6355674029254649E-3</v>
      </c>
      <c r="W2807" s="12">
        <f t="shared" si="263"/>
        <v>0</v>
      </c>
    </row>
    <row r="2808" spans="1:23" x14ac:dyDescent="0.2">
      <c r="A2808" s="9">
        <v>0</v>
      </c>
      <c r="B2808" s="9">
        <v>1</v>
      </c>
      <c r="C2808" s="9">
        <v>58</v>
      </c>
      <c r="D2808" s="9">
        <v>0</v>
      </c>
      <c r="E2808" s="9">
        <v>0</v>
      </c>
      <c r="F2808" s="9">
        <v>1</v>
      </c>
      <c r="G2808" s="9">
        <v>0</v>
      </c>
      <c r="H2808" s="9">
        <v>0</v>
      </c>
      <c r="I2808" s="9">
        <v>1</v>
      </c>
      <c r="J2808" s="9">
        <v>1</v>
      </c>
      <c r="K2808" s="9">
        <v>1</v>
      </c>
      <c r="L2808" s="9">
        <v>0</v>
      </c>
      <c r="M2808" s="9">
        <v>241</v>
      </c>
      <c r="N2808" s="9">
        <v>164</v>
      </c>
      <c r="O2808" s="9">
        <v>97</v>
      </c>
      <c r="P2808" s="9">
        <v>32.18</v>
      </c>
      <c r="Q2808" s="9">
        <v>65</v>
      </c>
      <c r="R2808" s="11">
        <f t="shared" si="258"/>
        <v>0.52306672931824849</v>
      </c>
      <c r="S2808" s="91">
        <f t="shared" si="259"/>
        <v>1.6871938908890167</v>
      </c>
      <c r="T2808" s="31">
        <f t="shared" si="260"/>
        <v>0.62786459012484386</v>
      </c>
      <c r="U2808" s="31">
        <f t="shared" si="261"/>
        <v>0.37213540987515614</v>
      </c>
      <c r="V2808" s="12">
        <f t="shared" si="262"/>
        <v>-0.42929900350248068</v>
      </c>
      <c r="W2808" s="12">
        <f t="shared" si="263"/>
        <v>1</v>
      </c>
    </row>
    <row r="2809" spans="1:23" x14ac:dyDescent="0.2">
      <c r="A2809" s="9">
        <v>0</v>
      </c>
      <c r="B2809" s="9">
        <v>0</v>
      </c>
      <c r="C2809" s="9">
        <v>54</v>
      </c>
      <c r="D2809" s="9">
        <v>0</v>
      </c>
      <c r="E2809" s="9">
        <v>1</v>
      </c>
      <c r="F2809" s="9">
        <v>0</v>
      </c>
      <c r="G2809" s="9">
        <v>1</v>
      </c>
      <c r="H2809" s="9">
        <v>20</v>
      </c>
      <c r="I2809" s="9">
        <v>1</v>
      </c>
      <c r="J2809" s="9">
        <v>0</v>
      </c>
      <c r="K2809" s="9">
        <v>1</v>
      </c>
      <c r="L2809" s="9">
        <v>0</v>
      </c>
      <c r="M2809" s="9">
        <v>325</v>
      </c>
      <c r="N2809" s="9">
        <v>170</v>
      </c>
      <c r="O2809" s="9">
        <v>107</v>
      </c>
      <c r="P2809" s="9">
        <v>25.07</v>
      </c>
      <c r="Q2809" s="9">
        <v>90</v>
      </c>
      <c r="R2809" s="11">
        <f t="shared" si="258"/>
        <v>-1.1216047326057099</v>
      </c>
      <c r="S2809" s="91">
        <f t="shared" si="259"/>
        <v>0.32575662268582783</v>
      </c>
      <c r="T2809" s="31">
        <f t="shared" si="260"/>
        <v>0.24571374346664246</v>
      </c>
      <c r="U2809" s="31">
        <f t="shared" si="261"/>
        <v>0.75428625653335757</v>
      </c>
      <c r="V2809" s="12">
        <f t="shared" si="262"/>
        <v>-0.12246380527106529</v>
      </c>
      <c r="W2809" s="12">
        <f t="shared" si="263"/>
        <v>1</v>
      </c>
    </row>
    <row r="2810" spans="1:23" x14ac:dyDescent="0.2">
      <c r="A2810" s="9">
        <v>0</v>
      </c>
      <c r="B2810" s="9">
        <v>0</v>
      </c>
      <c r="C2810" s="9">
        <v>48</v>
      </c>
      <c r="D2810" s="9">
        <v>1</v>
      </c>
      <c r="E2810" s="9">
        <v>0</v>
      </c>
      <c r="F2810" s="9">
        <v>0</v>
      </c>
      <c r="G2810" s="9">
        <v>0</v>
      </c>
      <c r="H2810" s="9">
        <v>0</v>
      </c>
      <c r="I2810" s="9">
        <v>0</v>
      </c>
      <c r="J2810" s="9">
        <v>0</v>
      </c>
      <c r="K2810" s="9">
        <v>1</v>
      </c>
      <c r="L2810" s="9">
        <v>0</v>
      </c>
      <c r="M2810" s="9">
        <v>224</v>
      </c>
      <c r="N2810" s="9">
        <v>152.5</v>
      </c>
      <c r="O2810" s="9">
        <v>90</v>
      </c>
      <c r="P2810" s="9">
        <v>29.8</v>
      </c>
      <c r="Q2810" s="9">
        <v>67</v>
      </c>
      <c r="R2810" s="11">
        <f t="shared" si="258"/>
        <v>-2.2046439077558198</v>
      </c>
      <c r="S2810" s="91">
        <f t="shared" si="259"/>
        <v>0.11028979165226899</v>
      </c>
      <c r="T2810" s="31">
        <f t="shared" si="260"/>
        <v>9.9334239116205966E-2</v>
      </c>
      <c r="U2810" s="31">
        <f t="shared" si="261"/>
        <v>0.90066576088379402</v>
      </c>
      <c r="V2810" s="12">
        <f t="shared" si="262"/>
        <v>-4.543634679534702E-2</v>
      </c>
      <c r="W2810" s="12">
        <f t="shared" si="263"/>
        <v>0</v>
      </c>
    </row>
    <row r="2811" spans="1:23" x14ac:dyDescent="0.2">
      <c r="A2811" s="9">
        <v>1</v>
      </c>
      <c r="B2811" s="9">
        <v>0</v>
      </c>
      <c r="C2811" s="9">
        <v>59</v>
      </c>
      <c r="D2811" s="9">
        <v>1</v>
      </c>
      <c r="E2811" s="9">
        <v>0</v>
      </c>
      <c r="F2811" s="9">
        <v>0</v>
      </c>
      <c r="G2811" s="9">
        <v>0</v>
      </c>
      <c r="H2811" s="9">
        <v>0</v>
      </c>
      <c r="I2811" s="9">
        <v>0</v>
      </c>
      <c r="J2811" s="9">
        <v>0</v>
      </c>
      <c r="K2811" s="9">
        <v>0</v>
      </c>
      <c r="L2811" s="9">
        <v>0</v>
      </c>
      <c r="M2811" s="9">
        <v>254</v>
      </c>
      <c r="N2811" s="9">
        <v>116</v>
      </c>
      <c r="O2811" s="9">
        <v>71</v>
      </c>
      <c r="P2811" s="9">
        <v>25.48</v>
      </c>
      <c r="Q2811" s="9">
        <v>75</v>
      </c>
      <c r="R2811" s="11">
        <f t="shared" si="258"/>
        <v>-2.0057360327765004</v>
      </c>
      <c r="S2811" s="91">
        <f t="shared" si="259"/>
        <v>0.13456121777095359</v>
      </c>
      <c r="T2811" s="31">
        <f t="shared" si="260"/>
        <v>0.11860198961790966</v>
      </c>
      <c r="U2811" s="31">
        <f t="shared" si="261"/>
        <v>0.11860198961790966</v>
      </c>
      <c r="V2811" s="12">
        <f t="shared" si="262"/>
        <v>-0.9259080253660944</v>
      </c>
      <c r="W2811" s="12">
        <f t="shared" si="263"/>
        <v>1</v>
      </c>
    </row>
    <row r="2812" spans="1:23" x14ac:dyDescent="0.2">
      <c r="A2812" s="9">
        <v>1</v>
      </c>
      <c r="B2812" s="9">
        <v>1</v>
      </c>
      <c r="C2812" s="9">
        <v>53</v>
      </c>
      <c r="D2812" s="9">
        <v>0</v>
      </c>
      <c r="E2812" s="9">
        <v>1</v>
      </c>
      <c r="F2812" s="9">
        <v>0</v>
      </c>
      <c r="G2812" s="9">
        <v>0</v>
      </c>
      <c r="H2812" s="9">
        <v>0</v>
      </c>
      <c r="I2812" s="9">
        <v>0</v>
      </c>
      <c r="J2812" s="9">
        <v>0</v>
      </c>
      <c r="K2812" s="9">
        <v>0</v>
      </c>
      <c r="L2812" s="9">
        <v>1</v>
      </c>
      <c r="M2812" s="9">
        <v>234</v>
      </c>
      <c r="N2812" s="9">
        <v>113</v>
      </c>
      <c r="O2812" s="9">
        <v>68</v>
      </c>
      <c r="P2812" s="9">
        <v>24.8</v>
      </c>
      <c r="Q2812" s="9">
        <v>76</v>
      </c>
      <c r="R2812" s="11">
        <f t="shared" si="258"/>
        <v>-1.9693800040071414</v>
      </c>
      <c r="S2812" s="91">
        <f t="shared" si="259"/>
        <v>0.13954334571588237</v>
      </c>
      <c r="T2812" s="31">
        <f t="shared" si="260"/>
        <v>0.12245549609016289</v>
      </c>
      <c r="U2812" s="31">
        <f t="shared" si="261"/>
        <v>0.12245549609016289</v>
      </c>
      <c r="V2812" s="12">
        <f t="shared" si="262"/>
        <v>-0.91202171794585218</v>
      </c>
      <c r="W2812" s="12">
        <f t="shared" si="263"/>
        <v>1</v>
      </c>
    </row>
    <row r="2813" spans="1:23" x14ac:dyDescent="0.2">
      <c r="A2813" s="9">
        <v>0</v>
      </c>
      <c r="B2813" s="9">
        <v>1</v>
      </c>
      <c r="C2813" s="9">
        <v>43</v>
      </c>
      <c r="D2813" s="9">
        <v>0</v>
      </c>
      <c r="E2813" s="9">
        <v>1</v>
      </c>
      <c r="F2813" s="9">
        <v>0</v>
      </c>
      <c r="G2813" s="9">
        <v>0</v>
      </c>
      <c r="H2813" s="9">
        <v>0</v>
      </c>
      <c r="I2813" s="9">
        <v>0</v>
      </c>
      <c r="J2813" s="9">
        <v>0</v>
      </c>
      <c r="K2813" s="9">
        <v>0</v>
      </c>
      <c r="L2813" s="9">
        <v>0</v>
      </c>
      <c r="M2813" s="9">
        <v>210</v>
      </c>
      <c r="N2813" s="9">
        <v>127.5</v>
      </c>
      <c r="O2813" s="9">
        <v>82.5</v>
      </c>
      <c r="P2813" s="9">
        <v>27.94</v>
      </c>
      <c r="Q2813" s="9">
        <v>78</v>
      </c>
      <c r="R2813" s="11">
        <f t="shared" si="258"/>
        <v>-2.6698985479354249</v>
      </c>
      <c r="S2813" s="91">
        <f t="shared" si="259"/>
        <v>6.9259251446982098E-2</v>
      </c>
      <c r="T2813" s="31">
        <f t="shared" si="260"/>
        <v>6.4773114053730707E-2</v>
      </c>
      <c r="U2813" s="31">
        <f t="shared" si="261"/>
        <v>0.93522688594626935</v>
      </c>
      <c r="V2813" s="12">
        <f t="shared" si="262"/>
        <v>-2.9083016548668388E-2</v>
      </c>
      <c r="W2813" s="12">
        <f t="shared" si="263"/>
        <v>0</v>
      </c>
    </row>
    <row r="2814" spans="1:23" x14ac:dyDescent="0.2">
      <c r="A2814" s="9">
        <v>1</v>
      </c>
      <c r="B2814" s="9">
        <v>1</v>
      </c>
      <c r="C2814" s="9">
        <v>54</v>
      </c>
      <c r="D2814" s="9">
        <v>0</v>
      </c>
      <c r="E2814" s="9">
        <v>0</v>
      </c>
      <c r="F2814" s="9">
        <v>1</v>
      </c>
      <c r="G2814" s="9">
        <v>1</v>
      </c>
      <c r="H2814" s="9">
        <v>30</v>
      </c>
      <c r="I2814" s="9">
        <v>0</v>
      </c>
      <c r="J2814" s="9">
        <v>0</v>
      </c>
      <c r="K2814" s="9">
        <v>1</v>
      </c>
      <c r="L2814" s="9">
        <v>0</v>
      </c>
      <c r="M2814" s="9">
        <v>267</v>
      </c>
      <c r="N2814" s="9">
        <v>141.5</v>
      </c>
      <c r="O2814" s="9">
        <v>91</v>
      </c>
      <c r="P2814" s="9">
        <v>25.36</v>
      </c>
      <c r="Q2814" s="9">
        <v>92</v>
      </c>
      <c r="R2814" s="11">
        <f t="shared" si="258"/>
        <v>-0.82907913503751374</v>
      </c>
      <c r="S2814" s="91">
        <f t="shared" si="259"/>
        <v>0.43645101377120421</v>
      </c>
      <c r="T2814" s="31">
        <f t="shared" si="260"/>
        <v>0.30383981742987687</v>
      </c>
      <c r="U2814" s="31">
        <f t="shared" si="261"/>
        <v>0.30383981742987687</v>
      </c>
      <c r="V2814" s="12">
        <f t="shared" si="262"/>
        <v>-0.51735531356420905</v>
      </c>
      <c r="W2814" s="12">
        <f t="shared" si="263"/>
        <v>1</v>
      </c>
    </row>
    <row r="2815" spans="1:23" x14ac:dyDescent="0.2">
      <c r="A2815" s="9">
        <v>0</v>
      </c>
      <c r="B2815" s="9">
        <v>0</v>
      </c>
      <c r="C2815" s="9">
        <v>48</v>
      </c>
      <c r="D2815" s="9">
        <v>1</v>
      </c>
      <c r="E2815" s="9">
        <v>0</v>
      </c>
      <c r="F2815" s="9">
        <v>0</v>
      </c>
      <c r="G2815" s="9">
        <v>0</v>
      </c>
      <c r="H2815" s="9">
        <v>0</v>
      </c>
      <c r="I2815" s="9">
        <v>0</v>
      </c>
      <c r="J2815" s="9">
        <v>0</v>
      </c>
      <c r="K2815" s="9">
        <v>0</v>
      </c>
      <c r="L2815" s="9">
        <v>0</v>
      </c>
      <c r="M2815" s="9">
        <v>274</v>
      </c>
      <c r="N2815" s="9">
        <v>110</v>
      </c>
      <c r="O2815" s="9">
        <v>84</v>
      </c>
      <c r="P2815" s="9">
        <v>22.51</v>
      </c>
      <c r="Q2815" s="9">
        <v>110</v>
      </c>
      <c r="R2815" s="11">
        <f t="shared" si="258"/>
        <v>-2.6876474110009489</v>
      </c>
      <c r="S2815" s="91">
        <f t="shared" si="259"/>
        <v>6.8040823319839239E-2</v>
      </c>
      <c r="T2815" s="31">
        <f t="shared" si="260"/>
        <v>6.3706200956200235E-2</v>
      </c>
      <c r="U2815" s="31">
        <f t="shared" si="261"/>
        <v>0.93629379904379972</v>
      </c>
      <c r="V2815" s="12">
        <f t="shared" si="262"/>
        <v>-2.8587852883271581E-2</v>
      </c>
      <c r="W2815" s="12">
        <f t="shared" si="263"/>
        <v>0</v>
      </c>
    </row>
    <row r="2816" spans="1:23" x14ac:dyDescent="0.2">
      <c r="A2816" s="9">
        <v>0</v>
      </c>
      <c r="B2816" s="9">
        <v>0</v>
      </c>
      <c r="C2816" s="9">
        <v>48</v>
      </c>
      <c r="D2816" s="9">
        <v>0</v>
      </c>
      <c r="E2816" s="9">
        <v>0</v>
      </c>
      <c r="F2816" s="9">
        <v>1</v>
      </c>
      <c r="G2816" s="9">
        <v>0</v>
      </c>
      <c r="H2816" s="9">
        <v>0</v>
      </c>
      <c r="I2816" s="9">
        <v>0</v>
      </c>
      <c r="J2816" s="9">
        <v>0</v>
      </c>
      <c r="K2816" s="9">
        <v>0</v>
      </c>
      <c r="L2816" s="9">
        <v>0</v>
      </c>
      <c r="M2816" s="9">
        <v>262</v>
      </c>
      <c r="N2816" s="9">
        <v>125</v>
      </c>
      <c r="O2816" s="9">
        <v>80</v>
      </c>
      <c r="P2816" s="9">
        <v>25.23</v>
      </c>
      <c r="Q2816" s="9">
        <v>85</v>
      </c>
      <c r="R2816" s="11">
        <f t="shared" si="258"/>
        <v>-2.8355877477180726</v>
      </c>
      <c r="S2816" s="91">
        <f t="shared" si="259"/>
        <v>5.8684024294398583E-2</v>
      </c>
      <c r="T2816" s="31">
        <f t="shared" si="260"/>
        <v>5.5431104038346897E-2</v>
      </c>
      <c r="U2816" s="31">
        <f t="shared" si="261"/>
        <v>0.94456889596165305</v>
      </c>
      <c r="V2816" s="12">
        <f t="shared" si="262"/>
        <v>-2.4766359558203582E-2</v>
      </c>
      <c r="W2816" s="12">
        <f t="shared" si="263"/>
        <v>0</v>
      </c>
    </row>
    <row r="2817" spans="1:23" x14ac:dyDescent="0.2">
      <c r="A2817" s="9">
        <v>0</v>
      </c>
      <c r="B2817" s="9">
        <v>0</v>
      </c>
      <c r="C2817" s="9">
        <v>46</v>
      </c>
      <c r="D2817" s="9">
        <v>0</v>
      </c>
      <c r="E2817" s="9">
        <v>0</v>
      </c>
      <c r="F2817" s="9">
        <v>1</v>
      </c>
      <c r="G2817" s="9">
        <v>1</v>
      </c>
      <c r="H2817" s="9">
        <v>10</v>
      </c>
      <c r="I2817" s="9">
        <v>0</v>
      </c>
      <c r="J2817" s="9">
        <v>0</v>
      </c>
      <c r="K2817" s="9">
        <v>0</v>
      </c>
      <c r="L2817" s="9">
        <v>0</v>
      </c>
      <c r="M2817" s="9">
        <v>205</v>
      </c>
      <c r="N2817" s="9">
        <v>115</v>
      </c>
      <c r="O2817" s="9">
        <v>75</v>
      </c>
      <c r="P2817" s="9">
        <v>19.48</v>
      </c>
      <c r="Q2817" s="9">
        <v>55</v>
      </c>
      <c r="R2817" s="11">
        <f t="shared" si="258"/>
        <v>-3.0539281176111235</v>
      </c>
      <c r="S2817" s="91">
        <f t="shared" si="259"/>
        <v>4.7173257864909772E-2</v>
      </c>
      <c r="T2817" s="31">
        <f t="shared" si="260"/>
        <v>4.5048188072613425E-2</v>
      </c>
      <c r="U2817" s="31">
        <f t="shared" si="261"/>
        <v>0.95495181192738654</v>
      </c>
      <c r="V2817" s="12">
        <f t="shared" si="262"/>
        <v>-2.0018542910539144E-2</v>
      </c>
      <c r="W2817" s="12">
        <f t="shared" si="263"/>
        <v>0</v>
      </c>
    </row>
    <row r="2818" spans="1:23" x14ac:dyDescent="0.2">
      <c r="A2818" s="9">
        <v>0</v>
      </c>
      <c r="B2818" s="9">
        <v>1</v>
      </c>
      <c r="C2818" s="9">
        <v>43</v>
      </c>
      <c r="D2818" s="9">
        <v>0</v>
      </c>
      <c r="E2818" s="9">
        <v>1</v>
      </c>
      <c r="F2818" s="9">
        <v>0</v>
      </c>
      <c r="G2818" s="9">
        <v>1</v>
      </c>
      <c r="H2818" s="9">
        <v>40</v>
      </c>
      <c r="I2818" s="9">
        <v>0</v>
      </c>
      <c r="J2818" s="9">
        <v>0</v>
      </c>
      <c r="K2818" s="9">
        <v>1</v>
      </c>
      <c r="L2818" s="9">
        <v>0</v>
      </c>
      <c r="M2818" s="9">
        <v>188</v>
      </c>
      <c r="N2818" s="9">
        <v>137</v>
      </c>
      <c r="O2818" s="9">
        <v>87</v>
      </c>
      <c r="P2818" s="9">
        <v>26.28</v>
      </c>
      <c r="Q2818" s="9">
        <v>75</v>
      </c>
      <c r="R2818" s="11">
        <f t="shared" si="258"/>
        <v>-1.4422338552451723</v>
      </c>
      <c r="S2818" s="91">
        <f t="shared" si="259"/>
        <v>0.23639908707342988</v>
      </c>
      <c r="T2818" s="31">
        <f t="shared" si="260"/>
        <v>0.19119966161815041</v>
      </c>
      <c r="U2818" s="31">
        <f t="shared" si="261"/>
        <v>0.80880033838184962</v>
      </c>
      <c r="V2818" s="12">
        <f t="shared" si="262"/>
        <v>-9.2158675719059155E-2</v>
      </c>
      <c r="W2818" s="12">
        <f t="shared" si="263"/>
        <v>1</v>
      </c>
    </row>
    <row r="2819" spans="1:23" x14ac:dyDescent="0.2">
      <c r="A2819" s="9">
        <v>1</v>
      </c>
      <c r="B2819" s="9">
        <v>0</v>
      </c>
      <c r="C2819" s="9">
        <v>53</v>
      </c>
      <c r="D2819" s="9">
        <v>0</v>
      </c>
      <c r="E2819" s="9">
        <v>0</v>
      </c>
      <c r="F2819" s="9">
        <v>0</v>
      </c>
      <c r="G2819" s="9">
        <v>0</v>
      </c>
      <c r="H2819" s="9">
        <v>0</v>
      </c>
      <c r="I2819" s="9">
        <v>0</v>
      </c>
      <c r="J2819" s="9">
        <v>0</v>
      </c>
      <c r="K2819" s="9">
        <v>1</v>
      </c>
      <c r="L2819" s="9">
        <v>0</v>
      </c>
      <c r="M2819" s="9">
        <v>263</v>
      </c>
      <c r="N2819" s="9">
        <v>173</v>
      </c>
      <c r="O2819" s="9">
        <v>89</v>
      </c>
      <c r="P2819" s="9">
        <v>23.03</v>
      </c>
      <c r="Q2819" s="9">
        <v>65</v>
      </c>
      <c r="R2819" s="11">
        <f t="shared" si="258"/>
        <v>-1.3617948030655285</v>
      </c>
      <c r="S2819" s="91">
        <f t="shared" si="259"/>
        <v>0.25620053455006597</v>
      </c>
      <c r="T2819" s="31">
        <f t="shared" si="260"/>
        <v>0.20394875460057774</v>
      </c>
      <c r="U2819" s="31">
        <f t="shared" si="261"/>
        <v>0.20394875460057774</v>
      </c>
      <c r="V2819" s="12">
        <f t="shared" si="262"/>
        <v>-0.69047894232898144</v>
      </c>
      <c r="W2819" s="12">
        <f t="shared" si="263"/>
        <v>1</v>
      </c>
    </row>
    <row r="2820" spans="1:23" x14ac:dyDescent="0.2">
      <c r="A2820" s="9">
        <v>1</v>
      </c>
      <c r="B2820" s="9">
        <v>1</v>
      </c>
      <c r="C2820" s="9">
        <v>51</v>
      </c>
      <c r="D2820" s="9">
        <v>1</v>
      </c>
      <c r="E2820" s="9">
        <v>0</v>
      </c>
      <c r="F2820" s="9">
        <v>0</v>
      </c>
      <c r="G2820" s="9">
        <v>1</v>
      </c>
      <c r="H2820" s="9">
        <v>40</v>
      </c>
      <c r="I2820" s="9">
        <v>0</v>
      </c>
      <c r="J2820" s="9">
        <v>0</v>
      </c>
      <c r="K2820" s="9">
        <v>1</v>
      </c>
      <c r="L2820" s="9">
        <v>0</v>
      </c>
      <c r="M2820" s="9">
        <v>227</v>
      </c>
      <c r="N2820" s="9">
        <v>162.5</v>
      </c>
      <c r="O2820" s="9">
        <v>104</v>
      </c>
      <c r="P2820" s="9">
        <v>34.97</v>
      </c>
      <c r="Q2820" s="9">
        <v>90</v>
      </c>
      <c r="R2820" s="11">
        <f t="shared" si="258"/>
        <v>-0.49376902843954884</v>
      </c>
      <c r="S2820" s="91">
        <f t="shared" si="259"/>
        <v>0.61032173377548071</v>
      </c>
      <c r="T2820" s="31">
        <f t="shared" si="260"/>
        <v>0.37900608367531036</v>
      </c>
      <c r="U2820" s="31">
        <f t="shared" si="261"/>
        <v>0.37900608367531036</v>
      </c>
      <c r="V2820" s="12">
        <f t="shared" si="262"/>
        <v>-0.42135381883031348</v>
      </c>
      <c r="W2820" s="12">
        <f t="shared" si="263"/>
        <v>1</v>
      </c>
    </row>
    <row r="2821" spans="1:23" x14ac:dyDescent="0.2">
      <c r="A2821" s="9">
        <v>0</v>
      </c>
      <c r="B2821" s="9">
        <v>0</v>
      </c>
      <c r="C2821" s="9">
        <v>43</v>
      </c>
      <c r="D2821" s="9">
        <v>0</v>
      </c>
      <c r="E2821" s="9">
        <v>0</v>
      </c>
      <c r="F2821" s="9">
        <v>0</v>
      </c>
      <c r="G2821" s="9">
        <v>0</v>
      </c>
      <c r="H2821" s="9">
        <v>0</v>
      </c>
      <c r="I2821" s="9">
        <v>0</v>
      </c>
      <c r="J2821" s="9">
        <v>0</v>
      </c>
      <c r="K2821" s="9">
        <v>0</v>
      </c>
      <c r="L2821" s="9">
        <v>0</v>
      </c>
      <c r="M2821" s="9">
        <v>223</v>
      </c>
      <c r="N2821" s="9">
        <v>100</v>
      </c>
      <c r="O2821" s="9">
        <v>70</v>
      </c>
      <c r="P2821" s="9">
        <v>22.73</v>
      </c>
      <c r="Q2821" s="9">
        <v>63</v>
      </c>
      <c r="R2821" s="11">
        <f t="shared" si="258"/>
        <v>-3.2291957272920633</v>
      </c>
      <c r="S2821" s="91">
        <f t="shared" si="259"/>
        <v>3.9589326602473919E-2</v>
      </c>
      <c r="T2821" s="31">
        <f t="shared" si="260"/>
        <v>3.8081697829524169E-2</v>
      </c>
      <c r="U2821" s="31">
        <f t="shared" si="261"/>
        <v>0.9619183021704758</v>
      </c>
      <c r="V2821" s="12">
        <f t="shared" si="262"/>
        <v>-1.686181197802818E-2</v>
      </c>
      <c r="W2821" s="12">
        <f t="shared" si="263"/>
        <v>0</v>
      </c>
    </row>
    <row r="2822" spans="1:23" x14ac:dyDescent="0.2">
      <c r="A2822" s="9">
        <v>0</v>
      </c>
      <c r="B2822" s="9">
        <v>1</v>
      </c>
      <c r="C2822" s="9">
        <v>65</v>
      </c>
      <c r="D2822" s="9">
        <v>1</v>
      </c>
      <c r="E2822" s="9">
        <v>0</v>
      </c>
      <c r="F2822" s="9">
        <v>0</v>
      </c>
      <c r="G2822" s="9">
        <v>1</v>
      </c>
      <c r="H2822" s="9">
        <v>6</v>
      </c>
      <c r="I2822" s="9">
        <v>0</v>
      </c>
      <c r="J2822" s="9">
        <v>0</v>
      </c>
      <c r="K2822" s="9">
        <v>1</v>
      </c>
      <c r="L2822" s="9">
        <v>0</v>
      </c>
      <c r="M2822" s="9">
        <v>238</v>
      </c>
      <c r="N2822" s="9">
        <v>146</v>
      </c>
      <c r="O2822" s="9">
        <v>86</v>
      </c>
      <c r="P2822" s="9">
        <v>29.47</v>
      </c>
      <c r="Q2822" s="9">
        <v>75</v>
      </c>
      <c r="R2822" s="11">
        <f t="shared" ref="R2822:R2885" si="264">A$2+SUMPRODUCT(B$2:Q$2,B2822:Q2822)</f>
        <v>-0.524018610662349</v>
      </c>
      <c r="S2822" s="91">
        <f t="shared" ref="S2822:S2885" si="265">EXP(R2822)</f>
        <v>0.59213619545813723</v>
      </c>
      <c r="T2822" s="31">
        <f t="shared" ref="T2822:T2885" si="266">S2822/(1+S2822)</f>
        <v>0.3719130292667896</v>
      </c>
      <c r="U2822" s="31">
        <f t="shared" ref="U2822:U2885" si="267">IF(A2822=1,T2822,1-T2822)</f>
        <v>0.6280869707332104</v>
      </c>
      <c r="V2822" s="12">
        <f t="shared" ref="V2822:V2885" si="268">LOG(U2822)</f>
        <v>-0.20198021566671334</v>
      </c>
      <c r="W2822" s="12">
        <f t="shared" ref="W2822:W2885" si="269">IF(T2822&gt;T$1,1,0)</f>
        <v>1</v>
      </c>
    </row>
    <row r="2823" spans="1:23" x14ac:dyDescent="0.2">
      <c r="A2823" s="9">
        <v>1</v>
      </c>
      <c r="B2823" s="9">
        <v>1</v>
      </c>
      <c r="C2823" s="9">
        <v>50</v>
      </c>
      <c r="D2823" s="9">
        <v>0</v>
      </c>
      <c r="E2823" s="9">
        <v>0</v>
      </c>
      <c r="F2823" s="9">
        <v>1</v>
      </c>
      <c r="G2823" s="9">
        <v>0</v>
      </c>
      <c r="H2823" s="9">
        <v>0</v>
      </c>
      <c r="I2823" s="9">
        <v>0</v>
      </c>
      <c r="J2823" s="9">
        <v>0</v>
      </c>
      <c r="K2823" s="9">
        <v>1</v>
      </c>
      <c r="L2823" s="9">
        <v>1</v>
      </c>
      <c r="M2823" s="9">
        <v>232</v>
      </c>
      <c r="N2823" s="9">
        <v>148.5</v>
      </c>
      <c r="O2823" s="9">
        <v>94</v>
      </c>
      <c r="P2823" s="9">
        <v>25.78</v>
      </c>
      <c r="Q2823" s="9">
        <v>80</v>
      </c>
      <c r="R2823" s="11">
        <f t="shared" si="264"/>
        <v>-1.6262338038888897</v>
      </c>
      <c r="S2823" s="91">
        <f t="shared" si="265"/>
        <v>0.1966688746285073</v>
      </c>
      <c r="T2823" s="31">
        <f t="shared" si="266"/>
        <v>0.16434694575770678</v>
      </c>
      <c r="U2823" s="31">
        <f t="shared" si="267"/>
        <v>0.16434694575770678</v>
      </c>
      <c r="V2823" s="12">
        <f t="shared" si="268"/>
        <v>-0.78423836248530554</v>
      </c>
      <c r="W2823" s="12">
        <f t="shared" si="269"/>
        <v>1</v>
      </c>
    </row>
    <row r="2824" spans="1:23" x14ac:dyDescent="0.2">
      <c r="A2824" s="9">
        <v>1</v>
      </c>
      <c r="B2824" s="9">
        <v>0</v>
      </c>
      <c r="C2824" s="9">
        <v>49</v>
      </c>
      <c r="D2824" s="9">
        <v>1</v>
      </c>
      <c r="E2824" s="9">
        <v>0</v>
      </c>
      <c r="F2824" s="9">
        <v>0</v>
      </c>
      <c r="G2824" s="9">
        <v>1</v>
      </c>
      <c r="H2824" s="9">
        <v>5</v>
      </c>
      <c r="I2824" s="9">
        <v>0</v>
      </c>
      <c r="J2824" s="9">
        <v>0</v>
      </c>
      <c r="K2824" s="9">
        <v>0</v>
      </c>
      <c r="L2824" s="9">
        <v>0</v>
      </c>
      <c r="M2824" s="9">
        <v>350</v>
      </c>
      <c r="N2824" s="9">
        <v>135</v>
      </c>
      <c r="O2824" s="9">
        <v>86.5</v>
      </c>
      <c r="P2824" s="9">
        <v>25.56</v>
      </c>
      <c r="Q2824" s="9">
        <v>75</v>
      </c>
      <c r="R2824" s="11">
        <f t="shared" si="264"/>
        <v>-2.4684650358661937</v>
      </c>
      <c r="S2824" s="91">
        <f t="shared" si="265"/>
        <v>8.4714793423221968E-2</v>
      </c>
      <c r="T2824" s="31">
        <f t="shared" si="266"/>
        <v>7.8098679889736594E-2</v>
      </c>
      <c r="U2824" s="31">
        <f t="shared" si="267"/>
        <v>7.8098679889736594E-2</v>
      </c>
      <c r="V2824" s="12">
        <f t="shared" si="268"/>
        <v>-1.1073563069863142</v>
      </c>
      <c r="W2824" s="12">
        <f t="shared" si="269"/>
        <v>0</v>
      </c>
    </row>
    <row r="2825" spans="1:23" x14ac:dyDescent="0.2">
      <c r="A2825" s="9">
        <v>0</v>
      </c>
      <c r="B2825" s="9">
        <v>1</v>
      </c>
      <c r="C2825" s="9">
        <v>35</v>
      </c>
      <c r="D2825" s="9">
        <v>0</v>
      </c>
      <c r="E2825" s="9">
        <v>1</v>
      </c>
      <c r="F2825" s="9">
        <v>0</v>
      </c>
      <c r="G2825" s="9">
        <v>1</v>
      </c>
      <c r="H2825" s="9">
        <v>20</v>
      </c>
      <c r="I2825" s="9">
        <v>0</v>
      </c>
      <c r="J2825" s="9">
        <v>0</v>
      </c>
      <c r="K2825" s="9">
        <v>0</v>
      </c>
      <c r="L2825" s="9">
        <v>0</v>
      </c>
      <c r="M2825" s="9">
        <v>223</v>
      </c>
      <c r="N2825" s="9">
        <v>128</v>
      </c>
      <c r="O2825" s="9">
        <v>82</v>
      </c>
      <c r="P2825" s="9">
        <v>19.989999999999998</v>
      </c>
      <c r="Q2825" s="9">
        <v>80</v>
      </c>
      <c r="R2825" s="11">
        <f t="shared" si="264"/>
        <v>-2.6763608592363166</v>
      </c>
      <c r="S2825" s="91">
        <f t="shared" si="265"/>
        <v>6.8813119677444981E-2</v>
      </c>
      <c r="T2825" s="31">
        <f t="shared" si="266"/>
        <v>6.4382742324693723E-2</v>
      </c>
      <c r="U2825" s="31">
        <f t="shared" si="267"/>
        <v>0.93561725767530624</v>
      </c>
      <c r="V2825" s="12">
        <f t="shared" si="268"/>
        <v>-2.8901776127492458E-2</v>
      </c>
      <c r="W2825" s="12">
        <f t="shared" si="269"/>
        <v>0</v>
      </c>
    </row>
    <row r="2826" spans="1:23" x14ac:dyDescent="0.2">
      <c r="A2826" s="9">
        <v>0</v>
      </c>
      <c r="B2826" s="9">
        <v>0</v>
      </c>
      <c r="C2826" s="9">
        <v>61</v>
      </c>
      <c r="D2826" s="9">
        <v>1</v>
      </c>
      <c r="E2826" s="9">
        <v>0</v>
      </c>
      <c r="F2826" s="9">
        <v>0</v>
      </c>
      <c r="G2826" s="9">
        <v>1</v>
      </c>
      <c r="H2826" s="9">
        <v>9</v>
      </c>
      <c r="I2826" s="9">
        <v>0</v>
      </c>
      <c r="J2826" s="9">
        <v>0</v>
      </c>
      <c r="K2826" s="9">
        <v>0</v>
      </c>
      <c r="L2826" s="9">
        <v>0</v>
      </c>
      <c r="M2826" s="9">
        <v>252</v>
      </c>
      <c r="N2826" s="9">
        <v>119</v>
      </c>
      <c r="O2826" s="9">
        <v>77</v>
      </c>
      <c r="P2826" s="9">
        <v>23.2</v>
      </c>
      <c r="Q2826" s="9">
        <v>65</v>
      </c>
      <c r="R2826" s="11">
        <f t="shared" si="264"/>
        <v>-1.8015649437038954</v>
      </c>
      <c r="S2826" s="91">
        <f t="shared" si="265"/>
        <v>0.16504040707417811</v>
      </c>
      <c r="T2826" s="31">
        <f t="shared" si="266"/>
        <v>0.14166067208660341</v>
      </c>
      <c r="U2826" s="31">
        <f t="shared" si="267"/>
        <v>0.85833932791339662</v>
      </c>
      <c r="V2826" s="12">
        <f t="shared" si="268"/>
        <v>-6.6340988250469982E-2</v>
      </c>
      <c r="W2826" s="12">
        <f t="shared" si="269"/>
        <v>1</v>
      </c>
    </row>
    <row r="2827" spans="1:23" x14ac:dyDescent="0.2">
      <c r="A2827" s="9">
        <v>0</v>
      </c>
      <c r="B2827" s="9">
        <v>0</v>
      </c>
      <c r="C2827" s="9">
        <v>44</v>
      </c>
      <c r="D2827" s="9">
        <v>0</v>
      </c>
      <c r="E2827" s="9">
        <v>0</v>
      </c>
      <c r="F2827" s="9">
        <v>1</v>
      </c>
      <c r="G2827" s="9">
        <v>0</v>
      </c>
      <c r="H2827" s="9">
        <v>0</v>
      </c>
      <c r="I2827" s="9">
        <v>0</v>
      </c>
      <c r="J2827" s="9">
        <v>0</v>
      </c>
      <c r="K2827" s="9">
        <v>0</v>
      </c>
      <c r="L2827" s="9">
        <v>0</v>
      </c>
      <c r="M2827" s="9">
        <v>257</v>
      </c>
      <c r="N2827" s="9">
        <v>129</v>
      </c>
      <c r="O2827" s="9">
        <v>93</v>
      </c>
      <c r="P2827" s="9">
        <v>27.56</v>
      </c>
      <c r="Q2827" s="9">
        <v>75</v>
      </c>
      <c r="R2827" s="11">
        <f t="shared" si="264"/>
        <v>-3.2423556149197625</v>
      </c>
      <c r="S2827" s="91">
        <f t="shared" si="265"/>
        <v>3.9071748616799469E-2</v>
      </c>
      <c r="T2827" s="31">
        <f t="shared" si="266"/>
        <v>3.7602551189377768E-2</v>
      </c>
      <c r="U2827" s="31">
        <f t="shared" si="267"/>
        <v>0.96239744881062228</v>
      </c>
      <c r="V2827" s="12">
        <f t="shared" si="268"/>
        <v>-1.6645536924381216E-2</v>
      </c>
      <c r="W2827" s="12">
        <f t="shared" si="269"/>
        <v>0</v>
      </c>
    </row>
    <row r="2828" spans="1:23" x14ac:dyDescent="0.2">
      <c r="A2828" s="9">
        <v>0</v>
      </c>
      <c r="B2828" s="9">
        <v>1</v>
      </c>
      <c r="C2828" s="9">
        <v>41</v>
      </c>
      <c r="D2828" s="9">
        <v>0</v>
      </c>
      <c r="E2828" s="9">
        <v>0</v>
      </c>
      <c r="F2828" s="9">
        <v>0</v>
      </c>
      <c r="G2828" s="9">
        <v>1</v>
      </c>
      <c r="H2828" s="9">
        <v>30</v>
      </c>
      <c r="I2828" s="9">
        <v>0</v>
      </c>
      <c r="J2828" s="9">
        <v>0</v>
      </c>
      <c r="K2828" s="9">
        <v>0</v>
      </c>
      <c r="L2828" s="9">
        <v>0</v>
      </c>
      <c r="M2828" s="9">
        <v>289</v>
      </c>
      <c r="N2828" s="9">
        <v>109</v>
      </c>
      <c r="O2828" s="9">
        <v>74</v>
      </c>
      <c r="P2828" s="9">
        <v>25.8</v>
      </c>
      <c r="Q2828" s="9">
        <v>70</v>
      </c>
      <c r="R2828" s="11">
        <f t="shared" si="264"/>
        <v>-2.0621815501558327</v>
      </c>
      <c r="S2828" s="91">
        <f t="shared" si="265"/>
        <v>0.12717622573349682</v>
      </c>
      <c r="T2828" s="31">
        <f t="shared" si="266"/>
        <v>0.11282727831731758</v>
      </c>
      <c r="U2828" s="31">
        <f t="shared" si="267"/>
        <v>0.88717272168268246</v>
      </c>
      <c r="V2828" s="12">
        <f t="shared" si="268"/>
        <v>-5.1991820110490874E-2</v>
      </c>
      <c r="W2828" s="12">
        <f t="shared" si="269"/>
        <v>1</v>
      </c>
    </row>
    <row r="2829" spans="1:23" x14ac:dyDescent="0.2">
      <c r="A2829" s="9">
        <v>1</v>
      </c>
      <c r="B2829" s="9">
        <v>1</v>
      </c>
      <c r="C2829" s="9">
        <v>60</v>
      </c>
      <c r="D2829" s="9">
        <v>1</v>
      </c>
      <c r="E2829" s="9">
        <v>0</v>
      </c>
      <c r="F2829" s="9">
        <v>0</v>
      </c>
      <c r="G2829" s="9">
        <v>0</v>
      </c>
      <c r="H2829" s="9">
        <v>0</v>
      </c>
      <c r="I2829" s="9">
        <v>0</v>
      </c>
      <c r="J2829" s="9">
        <v>0</v>
      </c>
      <c r="K2829" s="9">
        <v>0</v>
      </c>
      <c r="L2829" s="9">
        <v>0</v>
      </c>
      <c r="M2829" s="9">
        <v>266</v>
      </c>
      <c r="N2829" s="9">
        <v>115.5</v>
      </c>
      <c r="O2829" s="9">
        <v>82.5</v>
      </c>
      <c r="P2829" s="9">
        <v>23.68</v>
      </c>
      <c r="Q2829" s="9">
        <v>82</v>
      </c>
      <c r="R2829" s="11">
        <f t="shared" si="264"/>
        <v>-1.4385253006387817</v>
      </c>
      <c r="S2829" s="91">
        <f t="shared" si="265"/>
        <v>0.23727741365111754</v>
      </c>
      <c r="T2829" s="31">
        <f t="shared" si="266"/>
        <v>0.19177381808896746</v>
      </c>
      <c r="U2829" s="31">
        <f t="shared" si="267"/>
        <v>0.19177381808896746</v>
      </c>
      <c r="V2829" s="12">
        <f t="shared" si="268"/>
        <v>-0.71721068515097119</v>
      </c>
      <c r="W2829" s="12">
        <f t="shared" si="269"/>
        <v>1</v>
      </c>
    </row>
    <row r="2830" spans="1:23" x14ac:dyDescent="0.2">
      <c r="A2830" s="9">
        <v>0</v>
      </c>
      <c r="B2830" s="9">
        <v>0</v>
      </c>
      <c r="C2830" s="9">
        <v>41</v>
      </c>
      <c r="D2830" s="9">
        <v>0</v>
      </c>
      <c r="E2830" s="9">
        <v>1</v>
      </c>
      <c r="F2830" s="9">
        <v>0</v>
      </c>
      <c r="G2830" s="9">
        <v>1</v>
      </c>
      <c r="H2830" s="9">
        <v>20</v>
      </c>
      <c r="I2830" s="9">
        <v>0</v>
      </c>
      <c r="J2830" s="9">
        <v>0</v>
      </c>
      <c r="K2830" s="9">
        <v>0</v>
      </c>
      <c r="L2830" s="9">
        <v>0</v>
      </c>
      <c r="M2830" s="9">
        <v>235</v>
      </c>
      <c r="N2830" s="9">
        <v>129</v>
      </c>
      <c r="O2830" s="9">
        <v>94</v>
      </c>
      <c r="P2830" s="9">
        <v>23.71</v>
      </c>
      <c r="Q2830" s="9">
        <v>102</v>
      </c>
      <c r="R2830" s="11">
        <f t="shared" si="264"/>
        <v>-2.841761660585381</v>
      </c>
      <c r="S2830" s="91">
        <f t="shared" si="265"/>
        <v>5.8322830378890897E-2</v>
      </c>
      <c r="T2830" s="31">
        <f t="shared" si="266"/>
        <v>5.5108733086680836E-2</v>
      </c>
      <c r="U2830" s="31">
        <f t="shared" si="267"/>
        <v>0.94489126691331915</v>
      </c>
      <c r="V2830" s="12">
        <f t="shared" si="268"/>
        <v>-2.4618164926166523E-2</v>
      </c>
      <c r="W2830" s="12">
        <f t="shared" si="269"/>
        <v>0</v>
      </c>
    </row>
    <row r="2831" spans="1:23" x14ac:dyDescent="0.2">
      <c r="A2831" s="9">
        <v>0</v>
      </c>
      <c r="B2831" s="9">
        <v>1</v>
      </c>
      <c r="C2831" s="9">
        <v>48</v>
      </c>
      <c r="D2831" s="9">
        <v>1</v>
      </c>
      <c r="E2831" s="9">
        <v>0</v>
      </c>
      <c r="F2831" s="9">
        <v>0</v>
      </c>
      <c r="G2831" s="9">
        <v>0</v>
      </c>
      <c r="H2831" s="9">
        <v>0</v>
      </c>
      <c r="I2831" s="9">
        <v>0</v>
      </c>
      <c r="J2831" s="9">
        <v>0</v>
      </c>
      <c r="K2831" s="9">
        <v>0</v>
      </c>
      <c r="L2831" s="9">
        <v>0</v>
      </c>
      <c r="M2831" s="9">
        <v>231</v>
      </c>
      <c r="N2831" s="9">
        <v>121</v>
      </c>
      <c r="O2831" s="9">
        <v>81</v>
      </c>
      <c r="P2831" s="9">
        <v>27.56</v>
      </c>
      <c r="Q2831" s="9">
        <v>70</v>
      </c>
      <c r="R2831" s="11">
        <f t="shared" si="264"/>
        <v>-2.2572458641442745</v>
      </c>
      <c r="S2831" s="91">
        <f t="shared" si="265"/>
        <v>0.10463827629297308</v>
      </c>
      <c r="T2831" s="31">
        <f t="shared" si="266"/>
        <v>9.4726281479332708E-2</v>
      </c>
      <c r="U2831" s="31">
        <f t="shared" si="267"/>
        <v>0.90527371852066729</v>
      </c>
      <c r="V2831" s="12">
        <f t="shared" si="268"/>
        <v>-4.322008767891454E-2</v>
      </c>
      <c r="W2831" s="12">
        <f t="shared" si="269"/>
        <v>0</v>
      </c>
    </row>
    <row r="2832" spans="1:23" x14ac:dyDescent="0.2">
      <c r="A2832" s="9">
        <v>0</v>
      </c>
      <c r="B2832" s="9">
        <v>1</v>
      </c>
      <c r="C2832" s="9">
        <v>39</v>
      </c>
      <c r="D2832" s="9">
        <v>0</v>
      </c>
      <c r="E2832" s="9">
        <v>1</v>
      </c>
      <c r="F2832" s="9">
        <v>0</v>
      </c>
      <c r="G2832" s="9">
        <v>1</v>
      </c>
      <c r="H2832" s="9">
        <v>25</v>
      </c>
      <c r="I2832" s="9">
        <v>0</v>
      </c>
      <c r="J2832" s="9">
        <v>0</v>
      </c>
      <c r="K2832" s="9">
        <v>0</v>
      </c>
      <c r="L2832" s="9">
        <v>0</v>
      </c>
      <c r="M2832" s="9">
        <v>206</v>
      </c>
      <c r="N2832" s="9">
        <v>124</v>
      </c>
      <c r="O2832" s="9">
        <v>78</v>
      </c>
      <c r="P2832" s="9">
        <v>19.98</v>
      </c>
      <c r="Q2832" s="9">
        <v>69</v>
      </c>
      <c r="R2832" s="11">
        <f t="shared" si="264"/>
        <v>-2.3839290381767642</v>
      </c>
      <c r="S2832" s="91">
        <f t="shared" si="265"/>
        <v>9.2187656190761691E-2</v>
      </c>
      <c r="T2832" s="31">
        <f t="shared" si="266"/>
        <v>8.4406425643268918E-2</v>
      </c>
      <c r="U2832" s="31">
        <f t="shared" si="267"/>
        <v>0.91559357435673105</v>
      </c>
      <c r="V2832" s="12">
        <f t="shared" si="268"/>
        <v>-3.8297263869061612E-2</v>
      </c>
      <c r="W2832" s="12">
        <f t="shared" si="269"/>
        <v>0</v>
      </c>
    </row>
    <row r="2833" spans="1:23" x14ac:dyDescent="0.2">
      <c r="A2833" s="9">
        <v>0</v>
      </c>
      <c r="B2833" s="9">
        <v>0</v>
      </c>
      <c r="C2833" s="9">
        <v>38</v>
      </c>
      <c r="D2833" s="9">
        <v>0</v>
      </c>
      <c r="E2833" s="9">
        <v>0</v>
      </c>
      <c r="F2833" s="9">
        <v>1</v>
      </c>
      <c r="G2833" s="9">
        <v>0</v>
      </c>
      <c r="H2833" s="9">
        <v>0</v>
      </c>
      <c r="I2833" s="9">
        <v>0</v>
      </c>
      <c r="J2833" s="9">
        <v>0</v>
      </c>
      <c r="K2833" s="9">
        <v>0</v>
      </c>
      <c r="L2833" s="9">
        <v>0</v>
      </c>
      <c r="M2833" s="9">
        <v>185</v>
      </c>
      <c r="N2833" s="9">
        <v>100</v>
      </c>
      <c r="O2833" s="9">
        <v>72</v>
      </c>
      <c r="P2833" s="9">
        <v>22.15</v>
      </c>
      <c r="Q2833" s="9">
        <v>85</v>
      </c>
      <c r="R2833" s="11">
        <f t="shared" si="264"/>
        <v>-3.7845446958067872</v>
      </c>
      <c r="S2833" s="91">
        <f t="shared" si="265"/>
        <v>2.2719204571329241E-2</v>
      </c>
      <c r="T2833" s="31">
        <f t="shared" si="266"/>
        <v>2.2214508605861129E-2</v>
      </c>
      <c r="U2833" s="31">
        <f t="shared" si="267"/>
        <v>0.97778549139413884</v>
      </c>
      <c r="V2833" s="12">
        <f t="shared" si="268"/>
        <v>-9.7564111857169431E-3</v>
      </c>
      <c r="W2833" s="12">
        <f t="shared" si="269"/>
        <v>0</v>
      </c>
    </row>
    <row r="2834" spans="1:23" x14ac:dyDescent="0.2">
      <c r="A2834" s="9">
        <v>1</v>
      </c>
      <c r="B2834" s="9">
        <v>0</v>
      </c>
      <c r="C2834" s="9">
        <v>65</v>
      </c>
      <c r="D2834" s="9">
        <v>1</v>
      </c>
      <c r="E2834" s="9">
        <v>0</v>
      </c>
      <c r="F2834" s="9">
        <v>0</v>
      </c>
      <c r="G2834" s="9">
        <v>0</v>
      </c>
      <c r="H2834" s="9">
        <v>0</v>
      </c>
      <c r="I2834" s="9">
        <v>0</v>
      </c>
      <c r="J2834" s="9">
        <v>0</v>
      </c>
      <c r="K2834" s="9">
        <v>1</v>
      </c>
      <c r="L2834" s="9">
        <v>0</v>
      </c>
      <c r="M2834" s="9">
        <v>223</v>
      </c>
      <c r="N2834" s="9">
        <v>158</v>
      </c>
      <c r="O2834" s="9">
        <v>90</v>
      </c>
      <c r="P2834" s="9">
        <v>27.26</v>
      </c>
      <c r="Q2834" s="9">
        <v>85</v>
      </c>
      <c r="R2834" s="11">
        <f t="shared" si="264"/>
        <v>-0.87245537481947455</v>
      </c>
      <c r="S2834" s="91">
        <f t="shared" si="265"/>
        <v>0.41792412803131024</v>
      </c>
      <c r="T2834" s="31">
        <f t="shared" si="266"/>
        <v>0.29474364655291468</v>
      </c>
      <c r="U2834" s="31">
        <f t="shared" si="267"/>
        <v>0.29474364655291468</v>
      </c>
      <c r="V2834" s="12">
        <f t="shared" si="268"/>
        <v>-0.53055554771463465</v>
      </c>
      <c r="W2834" s="12">
        <f t="shared" si="269"/>
        <v>1</v>
      </c>
    </row>
    <row r="2835" spans="1:23" x14ac:dyDescent="0.2">
      <c r="A2835" s="9">
        <v>0</v>
      </c>
      <c r="B2835" s="9">
        <v>0</v>
      </c>
      <c r="C2835" s="9">
        <v>39</v>
      </c>
      <c r="D2835" s="9">
        <v>0</v>
      </c>
      <c r="E2835" s="9">
        <v>0</v>
      </c>
      <c r="F2835" s="9">
        <v>1</v>
      </c>
      <c r="G2835" s="9">
        <v>1</v>
      </c>
      <c r="H2835" s="9">
        <v>8</v>
      </c>
      <c r="I2835" s="9">
        <v>0</v>
      </c>
      <c r="J2835" s="9">
        <v>0</v>
      </c>
      <c r="K2835" s="9">
        <v>0</v>
      </c>
      <c r="L2835" s="9">
        <v>0</v>
      </c>
      <c r="M2835" s="9">
        <v>192</v>
      </c>
      <c r="N2835" s="9">
        <v>109</v>
      </c>
      <c r="O2835" s="9">
        <v>61</v>
      </c>
      <c r="P2835" s="9">
        <v>23.36</v>
      </c>
      <c r="Q2835" s="9">
        <v>64</v>
      </c>
      <c r="R2835" s="11">
        <f t="shared" si="264"/>
        <v>-3.5327943775828747</v>
      </c>
      <c r="S2835" s="91">
        <f t="shared" si="265"/>
        <v>2.9223141174968832E-2</v>
      </c>
      <c r="T2835" s="31">
        <f t="shared" si="266"/>
        <v>2.8393396928101982E-2</v>
      </c>
      <c r="U2835" s="31">
        <f t="shared" si="267"/>
        <v>0.97160660307189806</v>
      </c>
      <c r="V2835" s="12">
        <f t="shared" si="268"/>
        <v>-1.2509542376638949E-2</v>
      </c>
      <c r="W2835" s="12">
        <f t="shared" si="269"/>
        <v>0</v>
      </c>
    </row>
    <row r="2836" spans="1:23" x14ac:dyDescent="0.2">
      <c r="A2836" s="9">
        <v>0</v>
      </c>
      <c r="B2836" s="9">
        <v>0</v>
      </c>
      <c r="C2836" s="9">
        <v>37</v>
      </c>
      <c r="D2836" s="9">
        <v>0</v>
      </c>
      <c r="E2836" s="9">
        <v>1</v>
      </c>
      <c r="F2836" s="9">
        <v>0</v>
      </c>
      <c r="G2836" s="9">
        <v>0</v>
      </c>
      <c r="H2836" s="9">
        <v>0</v>
      </c>
      <c r="I2836" s="9">
        <v>0</v>
      </c>
      <c r="J2836" s="9">
        <v>0</v>
      </c>
      <c r="K2836" s="9">
        <v>0</v>
      </c>
      <c r="L2836" s="9">
        <v>0</v>
      </c>
      <c r="M2836" s="9">
        <v>185</v>
      </c>
      <c r="N2836" s="9">
        <v>99</v>
      </c>
      <c r="O2836" s="9">
        <v>59</v>
      </c>
      <c r="P2836" s="9">
        <v>22.52</v>
      </c>
      <c r="Q2836" s="9">
        <v>70</v>
      </c>
      <c r="R2836" s="11">
        <f t="shared" si="264"/>
        <v>-3.8138441980633018</v>
      </c>
      <c r="S2836" s="91">
        <f t="shared" si="265"/>
        <v>2.2063200412213779E-2</v>
      </c>
      <c r="T2836" s="31">
        <f t="shared" si="266"/>
        <v>2.1586923786430574E-2</v>
      </c>
      <c r="U2836" s="31">
        <f t="shared" si="267"/>
        <v>0.97841307621356943</v>
      </c>
      <c r="V2836" s="12">
        <f t="shared" si="268"/>
        <v>-9.4777517102740214E-3</v>
      </c>
      <c r="W2836" s="12">
        <f t="shared" si="269"/>
        <v>0</v>
      </c>
    </row>
    <row r="2837" spans="1:23" x14ac:dyDescent="0.2">
      <c r="A2837" s="9">
        <v>0</v>
      </c>
      <c r="B2837" s="9">
        <v>0</v>
      </c>
      <c r="C2837" s="9">
        <v>37</v>
      </c>
      <c r="D2837" s="9">
        <v>1</v>
      </c>
      <c r="E2837" s="9">
        <v>0</v>
      </c>
      <c r="F2837" s="9">
        <v>0</v>
      </c>
      <c r="G2837" s="9">
        <v>0</v>
      </c>
      <c r="H2837" s="9">
        <v>0</v>
      </c>
      <c r="I2837" s="9">
        <v>0</v>
      </c>
      <c r="J2837" s="9">
        <v>0</v>
      </c>
      <c r="K2837" s="9">
        <v>0</v>
      </c>
      <c r="L2837" s="9">
        <v>0</v>
      </c>
      <c r="M2837" s="9">
        <v>181</v>
      </c>
      <c r="N2837" s="9">
        <v>120.5</v>
      </c>
      <c r="O2837" s="9">
        <v>80</v>
      </c>
      <c r="P2837" s="9">
        <v>26.29</v>
      </c>
      <c r="Q2837" s="9">
        <v>71</v>
      </c>
      <c r="R2837" s="11">
        <f t="shared" si="264"/>
        <v>-3.5133373183109882</v>
      </c>
      <c r="S2837" s="91">
        <f t="shared" si="265"/>
        <v>2.979730522321174E-2</v>
      </c>
      <c r="T2837" s="31">
        <f t="shared" si="266"/>
        <v>2.8935116718676095E-2</v>
      </c>
      <c r="U2837" s="31">
        <f t="shared" si="267"/>
        <v>0.9710648832813239</v>
      </c>
      <c r="V2837" s="12">
        <f t="shared" si="268"/>
        <v>-1.2751751029553084E-2</v>
      </c>
      <c r="W2837" s="12">
        <f t="shared" si="269"/>
        <v>0</v>
      </c>
    </row>
    <row r="2838" spans="1:23" x14ac:dyDescent="0.2">
      <c r="A2838" s="9">
        <v>0</v>
      </c>
      <c r="B2838" s="9">
        <v>0</v>
      </c>
      <c r="C2838" s="9">
        <v>39</v>
      </c>
      <c r="D2838" s="9">
        <v>0</v>
      </c>
      <c r="E2838" s="9">
        <v>0</v>
      </c>
      <c r="F2838" s="9">
        <v>1</v>
      </c>
      <c r="G2838" s="9">
        <v>0</v>
      </c>
      <c r="H2838" s="9">
        <v>0</v>
      </c>
      <c r="I2838" s="9">
        <v>0</v>
      </c>
      <c r="J2838" s="9">
        <v>0</v>
      </c>
      <c r="K2838" s="9">
        <v>0</v>
      </c>
      <c r="L2838" s="9">
        <v>0</v>
      </c>
      <c r="M2838" s="9">
        <v>190</v>
      </c>
      <c r="N2838" s="9">
        <v>133</v>
      </c>
      <c r="O2838" s="9">
        <v>87</v>
      </c>
      <c r="P2838" s="9">
        <v>32.090000000000003</v>
      </c>
      <c r="Q2838" s="9">
        <v>56</v>
      </c>
      <c r="R2838" s="11">
        <f t="shared" si="264"/>
        <v>-3.6450690807242747</v>
      </c>
      <c r="S2838" s="91">
        <f t="shared" si="265"/>
        <v>2.611960543033261E-2</v>
      </c>
      <c r="T2838" s="31">
        <f t="shared" si="266"/>
        <v>2.5454737724632606E-2</v>
      </c>
      <c r="U2838" s="31">
        <f t="shared" si="267"/>
        <v>0.97454526227536742</v>
      </c>
      <c r="V2838" s="12">
        <f t="shared" si="268"/>
        <v>-1.1197985484338306E-2</v>
      </c>
      <c r="W2838" s="12">
        <f t="shared" si="269"/>
        <v>0</v>
      </c>
    </row>
    <row r="2839" spans="1:23" x14ac:dyDescent="0.2">
      <c r="A2839" s="9">
        <v>0</v>
      </c>
      <c r="B2839" s="9">
        <v>0</v>
      </c>
      <c r="C2839" s="9">
        <v>52</v>
      </c>
      <c r="D2839" s="9">
        <v>1</v>
      </c>
      <c r="E2839" s="9">
        <v>0</v>
      </c>
      <c r="F2839" s="9">
        <v>0</v>
      </c>
      <c r="G2839" s="9">
        <v>1</v>
      </c>
      <c r="H2839" s="9">
        <v>10</v>
      </c>
      <c r="I2839" s="9">
        <v>0</v>
      </c>
      <c r="J2839" s="9">
        <v>0</v>
      </c>
      <c r="K2839" s="9">
        <v>0</v>
      </c>
      <c r="L2839" s="9">
        <v>0</v>
      </c>
      <c r="M2839" s="9">
        <v>188</v>
      </c>
      <c r="N2839" s="9">
        <v>130</v>
      </c>
      <c r="O2839" s="9">
        <v>71</v>
      </c>
      <c r="P2839" s="9">
        <v>23.88</v>
      </c>
      <c r="Q2839" s="9">
        <v>80</v>
      </c>
      <c r="R2839" s="11">
        <f t="shared" si="264"/>
        <v>-2.0871310366932967</v>
      </c>
      <c r="S2839" s="91">
        <f t="shared" si="265"/>
        <v>0.12404249919011652</v>
      </c>
      <c r="T2839" s="31">
        <f t="shared" si="266"/>
        <v>0.11035392280940474</v>
      </c>
      <c r="U2839" s="31">
        <f t="shared" si="267"/>
        <v>0.8896460771905953</v>
      </c>
      <c r="V2839" s="12">
        <f t="shared" si="268"/>
        <v>-5.0782731886799305E-2</v>
      </c>
      <c r="W2839" s="12">
        <f t="shared" si="269"/>
        <v>1</v>
      </c>
    </row>
    <row r="2840" spans="1:23" x14ac:dyDescent="0.2">
      <c r="A2840" s="9">
        <v>0</v>
      </c>
      <c r="B2840" s="9">
        <v>1</v>
      </c>
      <c r="C2840" s="9">
        <v>55</v>
      </c>
      <c r="D2840" s="9">
        <v>0</v>
      </c>
      <c r="E2840" s="9">
        <v>0</v>
      </c>
      <c r="F2840" s="9">
        <v>0</v>
      </c>
      <c r="G2840" s="9">
        <v>0</v>
      </c>
      <c r="H2840" s="9">
        <v>0</v>
      </c>
      <c r="I2840" s="9">
        <v>0</v>
      </c>
      <c r="J2840" s="9">
        <v>0</v>
      </c>
      <c r="K2840" s="9">
        <v>0</v>
      </c>
      <c r="L2840" s="9">
        <v>0</v>
      </c>
      <c r="M2840" s="9">
        <v>232</v>
      </c>
      <c r="N2840" s="9">
        <v>132.5</v>
      </c>
      <c r="O2840" s="9">
        <v>87</v>
      </c>
      <c r="P2840" s="9">
        <v>20.72</v>
      </c>
      <c r="Q2840" s="9">
        <v>72</v>
      </c>
      <c r="R2840" s="11">
        <f t="shared" si="264"/>
        <v>-1.4730266602344608</v>
      </c>
      <c r="S2840" s="91">
        <f t="shared" si="265"/>
        <v>0.22923063093812582</v>
      </c>
      <c r="T2840" s="31">
        <f t="shared" si="266"/>
        <v>0.18648301235642109</v>
      </c>
      <c r="U2840" s="31">
        <f t="shared" si="267"/>
        <v>0.81351698764357894</v>
      </c>
      <c r="V2840" s="12">
        <f t="shared" si="268"/>
        <v>-8.9633373811526362E-2</v>
      </c>
      <c r="W2840" s="12">
        <f t="shared" si="269"/>
        <v>1</v>
      </c>
    </row>
    <row r="2841" spans="1:23" x14ac:dyDescent="0.2">
      <c r="A2841" s="9">
        <v>1</v>
      </c>
      <c r="B2841" s="9">
        <v>1</v>
      </c>
      <c r="C2841" s="9">
        <v>62</v>
      </c>
      <c r="D2841" s="9">
        <v>1</v>
      </c>
      <c r="E2841" s="9">
        <v>0</v>
      </c>
      <c r="F2841" s="9">
        <v>0</v>
      </c>
      <c r="G2841" s="9">
        <v>0</v>
      </c>
      <c r="H2841" s="9">
        <v>0</v>
      </c>
      <c r="I2841" s="9">
        <v>0</v>
      </c>
      <c r="J2841" s="9">
        <v>0</v>
      </c>
      <c r="K2841" s="9">
        <v>0</v>
      </c>
      <c r="L2841" s="9">
        <v>0</v>
      </c>
      <c r="M2841" s="9">
        <v>252</v>
      </c>
      <c r="N2841" s="9">
        <v>156.5</v>
      </c>
      <c r="O2841" s="9">
        <v>93</v>
      </c>
      <c r="P2841" s="9">
        <v>28.65</v>
      </c>
      <c r="Q2841" s="9">
        <v>88</v>
      </c>
      <c r="R2841" s="11">
        <f t="shared" si="264"/>
        <v>-0.81059281107336645</v>
      </c>
      <c r="S2841" s="91">
        <f t="shared" si="265"/>
        <v>0.44459442758687995</v>
      </c>
      <c r="T2841" s="31">
        <f t="shared" si="266"/>
        <v>0.30776418564036123</v>
      </c>
      <c r="U2841" s="31">
        <f t="shared" si="267"/>
        <v>0.30776418564036123</v>
      </c>
      <c r="V2841" s="12">
        <f t="shared" si="268"/>
        <v>-0.51178192018918323</v>
      </c>
      <c r="W2841" s="12">
        <f t="shared" si="269"/>
        <v>1</v>
      </c>
    </row>
    <row r="2842" spans="1:23" x14ac:dyDescent="0.2">
      <c r="A2842" s="9">
        <v>0</v>
      </c>
      <c r="B2842" s="9">
        <v>1</v>
      </c>
      <c r="C2842" s="9">
        <v>46</v>
      </c>
      <c r="D2842" s="9">
        <v>1</v>
      </c>
      <c r="E2842" s="9">
        <v>0</v>
      </c>
      <c r="F2842" s="9">
        <v>0</v>
      </c>
      <c r="G2842" s="9">
        <v>1</v>
      </c>
      <c r="H2842" s="9">
        <v>20</v>
      </c>
      <c r="I2842" s="9">
        <v>0</v>
      </c>
      <c r="J2842" s="9">
        <v>0</v>
      </c>
      <c r="K2842" s="9">
        <v>0</v>
      </c>
      <c r="L2842" s="9">
        <v>0</v>
      </c>
      <c r="M2842" s="9">
        <v>288</v>
      </c>
      <c r="N2842" s="9">
        <v>131</v>
      </c>
      <c r="O2842" s="9">
        <v>81</v>
      </c>
      <c r="P2842" s="9">
        <v>25.94</v>
      </c>
      <c r="Q2842" s="9">
        <v>90</v>
      </c>
      <c r="R2842" s="11">
        <f t="shared" si="264"/>
        <v>-1.698392976830462</v>
      </c>
      <c r="S2842" s="91">
        <f t="shared" si="265"/>
        <v>0.18297733672723646</v>
      </c>
      <c r="T2842" s="31">
        <f t="shared" si="266"/>
        <v>0.1546752681107586</v>
      </c>
      <c r="U2842" s="31">
        <f t="shared" si="267"/>
        <v>0.8453247318892414</v>
      </c>
      <c r="V2842" s="12">
        <f t="shared" si="268"/>
        <v>-7.2976424569956358E-2</v>
      </c>
      <c r="W2842" s="12">
        <f t="shared" si="269"/>
        <v>1</v>
      </c>
    </row>
    <row r="2843" spans="1:23" x14ac:dyDescent="0.2">
      <c r="A2843" s="9">
        <v>0</v>
      </c>
      <c r="B2843" s="9">
        <v>1</v>
      </c>
      <c r="C2843" s="9">
        <v>52</v>
      </c>
      <c r="D2843" s="9">
        <v>0</v>
      </c>
      <c r="E2843" s="9">
        <v>1</v>
      </c>
      <c r="F2843" s="9">
        <v>0</v>
      </c>
      <c r="G2843" s="9">
        <v>1</v>
      </c>
      <c r="H2843" s="9">
        <v>30</v>
      </c>
      <c r="I2843" s="9">
        <v>0</v>
      </c>
      <c r="J2843" s="9">
        <v>0</v>
      </c>
      <c r="K2843" s="9">
        <v>0</v>
      </c>
      <c r="L2843" s="9">
        <v>0</v>
      </c>
      <c r="M2843" s="9">
        <v>222</v>
      </c>
      <c r="N2843" s="9">
        <v>108</v>
      </c>
      <c r="O2843" s="9">
        <v>70</v>
      </c>
      <c r="P2843" s="9">
        <v>23.09</v>
      </c>
      <c r="Q2843" s="9">
        <v>72</v>
      </c>
      <c r="R2843" s="11">
        <f t="shared" si="264"/>
        <v>-1.6024985862925138</v>
      </c>
      <c r="S2843" s="91">
        <f t="shared" si="265"/>
        <v>0.20139269181099859</v>
      </c>
      <c r="T2843" s="31">
        <f t="shared" si="266"/>
        <v>0.16763269261062011</v>
      </c>
      <c r="U2843" s="31">
        <f t="shared" si="267"/>
        <v>0.83236730738937992</v>
      </c>
      <c r="V2843" s="12">
        <f t="shared" si="268"/>
        <v>-7.968498576365074E-2</v>
      </c>
      <c r="W2843" s="12">
        <f t="shared" si="269"/>
        <v>1</v>
      </c>
    </row>
    <row r="2844" spans="1:23" x14ac:dyDescent="0.2">
      <c r="A2844" s="9">
        <v>1</v>
      </c>
      <c r="B2844" s="9">
        <v>1</v>
      </c>
      <c r="C2844" s="9">
        <v>68</v>
      </c>
      <c r="D2844" s="9">
        <v>1</v>
      </c>
      <c r="E2844" s="9">
        <v>0</v>
      </c>
      <c r="F2844" s="9">
        <v>0</v>
      </c>
      <c r="G2844" s="9">
        <v>0</v>
      </c>
      <c r="H2844" s="9">
        <v>0</v>
      </c>
      <c r="I2844" s="9">
        <v>0</v>
      </c>
      <c r="J2844" s="9">
        <v>0</v>
      </c>
      <c r="K2844" s="9">
        <v>1</v>
      </c>
      <c r="L2844" s="9">
        <v>0</v>
      </c>
      <c r="M2844" s="9">
        <v>276</v>
      </c>
      <c r="N2844" s="9">
        <v>127</v>
      </c>
      <c r="O2844" s="9">
        <v>66.5</v>
      </c>
      <c r="P2844" s="9">
        <v>25.78</v>
      </c>
      <c r="Q2844" s="9">
        <v>75</v>
      </c>
      <c r="R2844" s="11">
        <f t="shared" si="264"/>
        <v>-0.41585479038672624</v>
      </c>
      <c r="S2844" s="91">
        <f t="shared" si="265"/>
        <v>0.65977606935664068</v>
      </c>
      <c r="T2844" s="31">
        <f t="shared" si="266"/>
        <v>0.39750908663985124</v>
      </c>
      <c r="U2844" s="31">
        <f t="shared" si="267"/>
        <v>0.39750908663985124</v>
      </c>
      <c r="V2844" s="12">
        <f t="shared" si="268"/>
        <v>-0.40065293937872548</v>
      </c>
      <c r="W2844" s="12">
        <f t="shared" si="269"/>
        <v>1</v>
      </c>
    </row>
    <row r="2845" spans="1:23" x14ac:dyDescent="0.2">
      <c r="A2845" s="9">
        <v>0</v>
      </c>
      <c r="B2845" s="9">
        <v>1</v>
      </c>
      <c r="C2845" s="9">
        <v>45</v>
      </c>
      <c r="D2845" s="9">
        <v>0</v>
      </c>
      <c r="E2845" s="9">
        <v>0</v>
      </c>
      <c r="F2845" s="9">
        <v>1</v>
      </c>
      <c r="G2845" s="9">
        <v>1</v>
      </c>
      <c r="H2845" s="9">
        <v>20</v>
      </c>
      <c r="I2845" s="9">
        <v>0</v>
      </c>
      <c r="J2845" s="9">
        <v>0</v>
      </c>
      <c r="K2845" s="9">
        <v>0</v>
      </c>
      <c r="L2845" s="9">
        <v>0</v>
      </c>
      <c r="M2845" s="9">
        <v>207</v>
      </c>
      <c r="N2845" s="9">
        <v>111</v>
      </c>
      <c r="O2845" s="9">
        <v>72</v>
      </c>
      <c r="P2845" s="9">
        <v>21.49</v>
      </c>
      <c r="Q2845" s="9">
        <v>67</v>
      </c>
      <c r="R2845" s="11">
        <f t="shared" si="264"/>
        <v>-2.318117415232166</v>
      </c>
      <c r="S2845" s="91">
        <f t="shared" si="265"/>
        <v>9.8458768215990172E-2</v>
      </c>
      <c r="T2845" s="31">
        <f t="shared" si="266"/>
        <v>8.9633558459274107E-2</v>
      </c>
      <c r="U2845" s="31">
        <f t="shared" si="267"/>
        <v>0.91036644154072588</v>
      </c>
      <c r="V2845" s="12">
        <f t="shared" si="268"/>
        <v>-4.0783759870690064E-2</v>
      </c>
      <c r="W2845" s="12">
        <f t="shared" si="269"/>
        <v>0</v>
      </c>
    </row>
    <row r="2846" spans="1:23" x14ac:dyDescent="0.2">
      <c r="A2846" s="9">
        <v>1</v>
      </c>
      <c r="B2846" s="9">
        <v>0</v>
      </c>
      <c r="C2846" s="9">
        <v>62</v>
      </c>
      <c r="D2846" s="9">
        <v>1</v>
      </c>
      <c r="E2846" s="9">
        <v>0</v>
      </c>
      <c r="F2846" s="9">
        <v>0</v>
      </c>
      <c r="G2846" s="9">
        <v>0</v>
      </c>
      <c r="H2846" s="9">
        <v>0</v>
      </c>
      <c r="I2846" s="9">
        <v>0</v>
      </c>
      <c r="J2846" s="9">
        <v>0</v>
      </c>
      <c r="K2846" s="9">
        <v>0</v>
      </c>
      <c r="L2846" s="9">
        <v>0</v>
      </c>
      <c r="M2846" s="9">
        <v>266</v>
      </c>
      <c r="N2846" s="9">
        <v>124</v>
      </c>
      <c r="O2846" s="9">
        <v>69</v>
      </c>
      <c r="P2846" s="9">
        <v>22.9</v>
      </c>
      <c r="Q2846" s="9">
        <v>66</v>
      </c>
      <c r="R2846" s="11">
        <f t="shared" si="264"/>
        <v>-1.6817491150740924</v>
      </c>
      <c r="S2846" s="91">
        <f t="shared" si="265"/>
        <v>0.18604827143895256</v>
      </c>
      <c r="T2846" s="31">
        <f t="shared" si="266"/>
        <v>0.15686399611141685</v>
      </c>
      <c r="U2846" s="31">
        <f t="shared" si="267"/>
        <v>0.15686399611141685</v>
      </c>
      <c r="V2846" s="12">
        <f t="shared" si="268"/>
        <v>-0.8044767255299865</v>
      </c>
      <c r="W2846" s="12">
        <f t="shared" si="269"/>
        <v>1</v>
      </c>
    </row>
    <row r="2847" spans="1:23" x14ac:dyDescent="0.2">
      <c r="A2847" s="9">
        <v>0</v>
      </c>
      <c r="B2847" s="9">
        <v>0</v>
      </c>
      <c r="C2847" s="9">
        <v>53</v>
      </c>
      <c r="D2847" s="9">
        <v>0</v>
      </c>
      <c r="E2847" s="9">
        <v>1</v>
      </c>
      <c r="F2847" s="9">
        <v>0</v>
      </c>
      <c r="G2847" s="9">
        <v>0</v>
      </c>
      <c r="H2847" s="9">
        <v>0</v>
      </c>
      <c r="I2847" s="9">
        <v>0</v>
      </c>
      <c r="J2847" s="9">
        <v>0</v>
      </c>
      <c r="K2847" s="9">
        <v>1</v>
      </c>
      <c r="L2847" s="9">
        <v>0</v>
      </c>
      <c r="M2847" s="9">
        <v>279</v>
      </c>
      <c r="N2847" s="9">
        <v>167</v>
      </c>
      <c r="O2847" s="9">
        <v>101</v>
      </c>
      <c r="P2847" s="9">
        <v>30.85</v>
      </c>
      <c r="Q2847" s="9">
        <v>90</v>
      </c>
      <c r="R2847" s="11">
        <f t="shared" si="264"/>
        <v>-1.8248482716098859</v>
      </c>
      <c r="S2847" s="91">
        <f t="shared" si="265"/>
        <v>0.16124210727920876</v>
      </c>
      <c r="T2847" s="31">
        <f t="shared" si="266"/>
        <v>0.13885313516317382</v>
      </c>
      <c r="U2847" s="31">
        <f t="shared" si="267"/>
        <v>0.86114686483682612</v>
      </c>
      <c r="V2847" s="12">
        <f t="shared" si="268"/>
        <v>-6.4922775202571656E-2</v>
      </c>
      <c r="W2847" s="12">
        <f t="shared" si="269"/>
        <v>1</v>
      </c>
    </row>
    <row r="2848" spans="1:23" x14ac:dyDescent="0.2">
      <c r="A2848" s="9">
        <v>0</v>
      </c>
      <c r="B2848" s="9">
        <v>0</v>
      </c>
      <c r="C2848" s="9">
        <v>42</v>
      </c>
      <c r="D2848" s="9">
        <v>0</v>
      </c>
      <c r="E2848" s="9">
        <v>0</v>
      </c>
      <c r="F2848" s="9">
        <v>1</v>
      </c>
      <c r="G2848" s="9">
        <v>0</v>
      </c>
      <c r="H2848" s="9">
        <v>0</v>
      </c>
      <c r="I2848" s="9">
        <v>0</v>
      </c>
      <c r="J2848" s="9">
        <v>0</v>
      </c>
      <c r="K2848" s="9">
        <v>0</v>
      </c>
      <c r="L2848" s="9">
        <v>0</v>
      </c>
      <c r="M2848" s="9">
        <v>215</v>
      </c>
      <c r="N2848" s="9">
        <v>111</v>
      </c>
      <c r="O2848" s="9">
        <v>72</v>
      </c>
      <c r="P2848" s="9">
        <v>25.38</v>
      </c>
      <c r="Q2848" s="9">
        <v>77</v>
      </c>
      <c r="R2848" s="11">
        <f t="shared" si="264"/>
        <v>-3.4336203214404417</v>
      </c>
      <c r="S2848" s="91">
        <f t="shared" si="265"/>
        <v>3.2269901624339362E-2</v>
      </c>
      <c r="T2848" s="31">
        <f t="shared" si="266"/>
        <v>3.126110872123726E-2</v>
      </c>
      <c r="U2848" s="31">
        <f t="shared" si="267"/>
        <v>0.96873889127876278</v>
      </c>
      <c r="V2848" s="12">
        <f t="shared" si="268"/>
        <v>-1.3793264598145007E-2</v>
      </c>
      <c r="W2848" s="12">
        <f t="shared" si="269"/>
        <v>0</v>
      </c>
    </row>
    <row r="2849" spans="1:23" x14ac:dyDescent="0.2">
      <c r="A2849" s="9">
        <v>0</v>
      </c>
      <c r="B2849" s="9">
        <v>0</v>
      </c>
      <c r="C2849" s="9">
        <v>65</v>
      </c>
      <c r="D2849" s="9">
        <v>1</v>
      </c>
      <c r="E2849" s="9">
        <v>0</v>
      </c>
      <c r="F2849" s="9">
        <v>0</v>
      </c>
      <c r="G2849" s="9">
        <v>0</v>
      </c>
      <c r="H2849" s="9">
        <v>0</v>
      </c>
      <c r="I2849" s="9">
        <v>1</v>
      </c>
      <c r="J2849" s="9">
        <v>0</v>
      </c>
      <c r="K2849" s="9">
        <v>1</v>
      </c>
      <c r="L2849" s="9">
        <v>0</v>
      </c>
      <c r="M2849" s="9">
        <v>342</v>
      </c>
      <c r="N2849" s="9">
        <v>168.5</v>
      </c>
      <c r="O2849" s="9">
        <v>98.5</v>
      </c>
      <c r="P2849" s="9">
        <v>23.87</v>
      </c>
      <c r="Q2849" s="9">
        <v>75</v>
      </c>
      <c r="R2849" s="11">
        <f t="shared" si="264"/>
        <v>-0.58941590293497637</v>
      </c>
      <c r="S2849" s="91">
        <f t="shared" si="265"/>
        <v>0.55465116025274475</v>
      </c>
      <c r="T2849" s="31">
        <f t="shared" si="266"/>
        <v>0.35676888451462857</v>
      </c>
      <c r="U2849" s="31">
        <f t="shared" si="267"/>
        <v>0.64323111548537137</v>
      </c>
      <c r="V2849" s="12">
        <f t="shared" si="268"/>
        <v>-0.19163295530943519</v>
      </c>
      <c r="W2849" s="12">
        <f t="shared" si="269"/>
        <v>1</v>
      </c>
    </row>
    <row r="2850" spans="1:23" x14ac:dyDescent="0.2">
      <c r="A2850" s="9">
        <v>1</v>
      </c>
      <c r="B2850" s="9">
        <v>1</v>
      </c>
      <c r="C2850" s="9">
        <v>63</v>
      </c>
      <c r="D2850" s="9">
        <v>1</v>
      </c>
      <c r="E2850" s="9">
        <v>0</v>
      </c>
      <c r="F2850" s="9">
        <v>0</v>
      </c>
      <c r="G2850" s="9">
        <v>0</v>
      </c>
      <c r="H2850" s="9">
        <v>0</v>
      </c>
      <c r="I2850" s="9">
        <v>0</v>
      </c>
      <c r="J2850" s="9">
        <v>0</v>
      </c>
      <c r="K2850" s="9">
        <v>1</v>
      </c>
      <c r="L2850" s="9">
        <v>1</v>
      </c>
      <c r="M2850" s="9">
        <v>260</v>
      </c>
      <c r="N2850" s="9">
        <v>155.5</v>
      </c>
      <c r="O2850" s="9">
        <v>98</v>
      </c>
      <c r="P2850" s="9">
        <v>30.08</v>
      </c>
      <c r="Q2850" s="9">
        <v>67</v>
      </c>
      <c r="R2850" s="11">
        <f t="shared" si="264"/>
        <v>-0.59677315432699718</v>
      </c>
      <c r="S2850" s="91">
        <f t="shared" si="265"/>
        <v>0.55058542688267798</v>
      </c>
      <c r="T2850" s="31">
        <f t="shared" si="266"/>
        <v>0.35508229171841493</v>
      </c>
      <c r="U2850" s="31">
        <f t="shared" si="267"/>
        <v>0.35508229171841493</v>
      </c>
      <c r="V2850" s="12">
        <f t="shared" si="268"/>
        <v>-0.4496709858249463</v>
      </c>
      <c r="W2850" s="12">
        <f t="shared" si="269"/>
        <v>1</v>
      </c>
    </row>
    <row r="2851" spans="1:23" x14ac:dyDescent="0.2">
      <c r="A2851" s="9">
        <v>0</v>
      </c>
      <c r="B2851" s="9">
        <v>0</v>
      </c>
      <c r="C2851" s="9">
        <v>49</v>
      </c>
      <c r="D2851" s="9">
        <v>0</v>
      </c>
      <c r="E2851" s="9">
        <v>0</v>
      </c>
      <c r="F2851" s="9">
        <v>1</v>
      </c>
      <c r="G2851" s="9">
        <v>1</v>
      </c>
      <c r="H2851" s="9">
        <v>15</v>
      </c>
      <c r="I2851" s="9">
        <v>0</v>
      </c>
      <c r="J2851" s="9">
        <v>0</v>
      </c>
      <c r="K2851" s="9">
        <v>0</v>
      </c>
      <c r="L2851" s="9">
        <v>0</v>
      </c>
      <c r="M2851" s="9">
        <v>267</v>
      </c>
      <c r="N2851" s="9">
        <v>107</v>
      </c>
      <c r="O2851" s="9">
        <v>74</v>
      </c>
      <c r="P2851" s="9">
        <v>27.8</v>
      </c>
      <c r="Q2851" s="9">
        <v>65</v>
      </c>
      <c r="R2851" s="11">
        <f t="shared" si="264"/>
        <v>-2.8816013316385343</v>
      </c>
      <c r="S2851" s="91">
        <f t="shared" si="265"/>
        <v>5.6044944396132231E-2</v>
      </c>
      <c r="T2851" s="31">
        <f t="shared" si="266"/>
        <v>5.3070605274456249E-2</v>
      </c>
      <c r="U2851" s="31">
        <f t="shared" si="267"/>
        <v>0.94692939472554372</v>
      </c>
      <c r="V2851" s="12">
        <f t="shared" si="268"/>
        <v>-2.368240180372945E-2</v>
      </c>
      <c r="W2851" s="12">
        <f t="shared" si="269"/>
        <v>0</v>
      </c>
    </row>
    <row r="2852" spans="1:23" x14ac:dyDescent="0.2">
      <c r="A2852" s="9">
        <v>0</v>
      </c>
      <c r="B2852" s="9">
        <v>0</v>
      </c>
      <c r="C2852" s="9">
        <v>52</v>
      </c>
      <c r="D2852" s="9">
        <v>0</v>
      </c>
      <c r="E2852" s="9">
        <v>1</v>
      </c>
      <c r="F2852" s="9">
        <v>0</v>
      </c>
      <c r="G2852" s="9">
        <v>0</v>
      </c>
      <c r="H2852" s="9">
        <v>0</v>
      </c>
      <c r="I2852" s="9">
        <v>0</v>
      </c>
      <c r="J2852" s="9">
        <v>0</v>
      </c>
      <c r="K2852" s="9">
        <v>0</v>
      </c>
      <c r="L2852" s="9">
        <v>0</v>
      </c>
      <c r="M2852" s="9">
        <v>209</v>
      </c>
      <c r="N2852" s="9">
        <v>111</v>
      </c>
      <c r="O2852" s="9">
        <v>79</v>
      </c>
      <c r="P2852" s="9">
        <v>23.63</v>
      </c>
      <c r="Q2852" s="9">
        <v>96</v>
      </c>
      <c r="R2852" s="11">
        <f t="shared" si="264"/>
        <v>-2.6875128563093824</v>
      </c>
      <c r="S2852" s="91">
        <f t="shared" si="265"/>
        <v>6.8049979147800962E-2</v>
      </c>
      <c r="T2852" s="31">
        <f t="shared" si="266"/>
        <v>6.3714227308068652E-2</v>
      </c>
      <c r="U2852" s="31">
        <f t="shared" si="267"/>
        <v>0.93628577269193136</v>
      </c>
      <c r="V2852" s="12">
        <f t="shared" si="268"/>
        <v>-2.8591575876279599E-2</v>
      </c>
      <c r="W2852" s="12">
        <f t="shared" si="269"/>
        <v>0</v>
      </c>
    </row>
    <row r="2853" spans="1:23" x14ac:dyDescent="0.2">
      <c r="A2853" s="9">
        <v>0</v>
      </c>
      <c r="B2853" s="9">
        <v>0</v>
      </c>
      <c r="C2853" s="9">
        <v>45</v>
      </c>
      <c r="D2853" s="9">
        <v>1</v>
      </c>
      <c r="E2853" s="9">
        <v>0</v>
      </c>
      <c r="F2853" s="9">
        <v>0</v>
      </c>
      <c r="G2853" s="9">
        <v>0</v>
      </c>
      <c r="H2853" s="9">
        <v>0</v>
      </c>
      <c r="I2853" s="9">
        <v>0</v>
      </c>
      <c r="J2853" s="9">
        <v>0</v>
      </c>
      <c r="K2853" s="9">
        <v>0</v>
      </c>
      <c r="L2853" s="9">
        <v>0</v>
      </c>
      <c r="M2853" s="9">
        <v>219</v>
      </c>
      <c r="N2853" s="9">
        <v>123.5</v>
      </c>
      <c r="O2853" s="9">
        <v>80.5</v>
      </c>
      <c r="P2853" s="9">
        <v>24.45</v>
      </c>
      <c r="Q2853" s="9">
        <v>65</v>
      </c>
      <c r="R2853" s="11">
        <f t="shared" si="264"/>
        <v>-2.94589635120305</v>
      </c>
      <c r="S2853" s="91">
        <f t="shared" si="265"/>
        <v>5.2554931021805862E-2</v>
      </c>
      <c r="T2853" s="31">
        <f t="shared" si="266"/>
        <v>4.9930820209816755E-2</v>
      </c>
      <c r="U2853" s="31">
        <f t="shared" si="267"/>
        <v>0.95006917979018324</v>
      </c>
      <c r="V2853" s="12">
        <f t="shared" si="268"/>
        <v>-2.2244770177194582E-2</v>
      </c>
      <c r="W2853" s="12">
        <f t="shared" si="269"/>
        <v>0</v>
      </c>
    </row>
    <row r="2854" spans="1:23" x14ac:dyDescent="0.2">
      <c r="A2854" s="9">
        <v>1</v>
      </c>
      <c r="B2854" s="9">
        <v>1</v>
      </c>
      <c r="C2854" s="9">
        <v>53</v>
      </c>
      <c r="D2854" s="9">
        <v>1</v>
      </c>
      <c r="E2854" s="9">
        <v>0</v>
      </c>
      <c r="F2854" s="9">
        <v>0</v>
      </c>
      <c r="G2854" s="9">
        <v>1</v>
      </c>
      <c r="H2854" s="9">
        <v>3</v>
      </c>
      <c r="I2854" s="9">
        <v>0</v>
      </c>
      <c r="J2854" s="9">
        <v>0</v>
      </c>
      <c r="K2854" s="9">
        <v>0</v>
      </c>
      <c r="L2854" s="9">
        <v>0</v>
      </c>
      <c r="M2854" s="9">
        <v>218</v>
      </c>
      <c r="N2854" s="9">
        <v>120</v>
      </c>
      <c r="O2854" s="9">
        <v>80</v>
      </c>
      <c r="P2854" s="9">
        <v>29.87</v>
      </c>
      <c r="Q2854" s="9">
        <v>90</v>
      </c>
      <c r="R2854" s="11">
        <f t="shared" si="264"/>
        <v>-1.8990047248179573</v>
      </c>
      <c r="S2854" s="91">
        <f t="shared" si="265"/>
        <v>0.14971755526123687</v>
      </c>
      <c r="T2854" s="31">
        <f t="shared" si="266"/>
        <v>0.13022116134185521</v>
      </c>
      <c r="U2854" s="31">
        <f t="shared" si="267"/>
        <v>0.13022116134185521</v>
      </c>
      <c r="V2854" s="12">
        <f t="shared" si="268"/>
        <v>-0.88531843583514969</v>
      </c>
      <c r="W2854" s="12">
        <f t="shared" si="269"/>
        <v>1</v>
      </c>
    </row>
    <row r="2855" spans="1:23" x14ac:dyDescent="0.2">
      <c r="A2855" s="9">
        <v>0</v>
      </c>
      <c r="B2855" s="9">
        <v>1</v>
      </c>
      <c r="C2855" s="9">
        <v>40</v>
      </c>
      <c r="D2855" s="9">
        <v>0</v>
      </c>
      <c r="E2855" s="9">
        <v>0</v>
      </c>
      <c r="F2855" s="9">
        <v>1</v>
      </c>
      <c r="G2855" s="9">
        <v>1</v>
      </c>
      <c r="H2855" s="9">
        <v>30</v>
      </c>
      <c r="I2855" s="9">
        <v>0</v>
      </c>
      <c r="J2855" s="9">
        <v>0</v>
      </c>
      <c r="K2855" s="9">
        <v>0</v>
      </c>
      <c r="L2855" s="9">
        <v>0</v>
      </c>
      <c r="M2855" s="9">
        <v>190</v>
      </c>
      <c r="N2855" s="9">
        <v>110</v>
      </c>
      <c r="O2855" s="9">
        <v>70</v>
      </c>
      <c r="P2855" s="9">
        <v>24.63</v>
      </c>
      <c r="Q2855" s="9">
        <v>60</v>
      </c>
      <c r="R2855" s="11">
        <f t="shared" si="264"/>
        <v>-2.4811626393671435</v>
      </c>
      <c r="S2855" s="91">
        <f t="shared" si="265"/>
        <v>8.3645918998590113E-2</v>
      </c>
      <c r="T2855" s="31">
        <f t="shared" si="266"/>
        <v>7.7189345276073476E-2</v>
      </c>
      <c r="U2855" s="31">
        <f t="shared" si="267"/>
        <v>0.92281065472392654</v>
      </c>
      <c r="V2855" s="12">
        <f t="shared" si="268"/>
        <v>-3.4887399780447616E-2</v>
      </c>
      <c r="W2855" s="12">
        <f t="shared" si="269"/>
        <v>0</v>
      </c>
    </row>
    <row r="2856" spans="1:23" x14ac:dyDescent="0.2">
      <c r="A2856" s="9">
        <v>1</v>
      </c>
      <c r="B2856" s="9">
        <v>1</v>
      </c>
      <c r="C2856" s="9">
        <v>57</v>
      </c>
      <c r="D2856" s="9">
        <v>1</v>
      </c>
      <c r="E2856" s="9">
        <v>0</v>
      </c>
      <c r="F2856" s="9">
        <v>0</v>
      </c>
      <c r="G2856" s="9">
        <v>0</v>
      </c>
      <c r="H2856" s="9">
        <v>0</v>
      </c>
      <c r="I2856" s="9">
        <v>1</v>
      </c>
      <c r="J2856" s="9">
        <v>0</v>
      </c>
      <c r="K2856" s="9">
        <v>1</v>
      </c>
      <c r="L2856" s="9">
        <v>0</v>
      </c>
      <c r="M2856" s="9">
        <v>321</v>
      </c>
      <c r="N2856" s="9">
        <v>192.5</v>
      </c>
      <c r="O2856" s="9">
        <v>113</v>
      </c>
      <c r="P2856" s="9">
        <v>25.94</v>
      </c>
      <c r="Q2856" s="9">
        <v>63</v>
      </c>
      <c r="R2856" s="11">
        <f t="shared" si="264"/>
        <v>-0.43301359717739807</v>
      </c>
      <c r="S2856" s="91">
        <f t="shared" si="265"/>
        <v>0.64855167327286933</v>
      </c>
      <c r="T2856" s="31">
        <f t="shared" si="266"/>
        <v>0.39340694246198532</v>
      </c>
      <c r="U2856" s="31">
        <f t="shared" si="267"/>
        <v>0.39340694246198532</v>
      </c>
      <c r="V2856" s="12">
        <f t="shared" si="268"/>
        <v>-0.4051579803436588</v>
      </c>
      <c r="W2856" s="12">
        <f t="shared" si="269"/>
        <v>1</v>
      </c>
    </row>
    <row r="2857" spans="1:23" x14ac:dyDescent="0.2">
      <c r="A2857" s="9">
        <v>0</v>
      </c>
      <c r="B2857" s="9">
        <v>0</v>
      </c>
      <c r="C2857" s="9">
        <v>41</v>
      </c>
      <c r="D2857" s="9">
        <v>1</v>
      </c>
      <c r="E2857" s="9">
        <v>0</v>
      </c>
      <c r="F2857" s="9">
        <v>0</v>
      </c>
      <c r="G2857" s="9">
        <v>1</v>
      </c>
      <c r="H2857" s="9">
        <v>18</v>
      </c>
      <c r="I2857" s="9">
        <v>0</v>
      </c>
      <c r="J2857" s="9">
        <v>0</v>
      </c>
      <c r="K2857" s="9">
        <v>0</v>
      </c>
      <c r="L2857" s="9">
        <v>0</v>
      </c>
      <c r="M2857" s="9">
        <v>171</v>
      </c>
      <c r="N2857" s="9">
        <v>135</v>
      </c>
      <c r="O2857" s="9">
        <v>82.5</v>
      </c>
      <c r="P2857" s="9">
        <v>24.35</v>
      </c>
      <c r="Q2857" s="9">
        <v>79</v>
      </c>
      <c r="R2857" s="11">
        <f t="shared" si="264"/>
        <v>-2.6513189021668575</v>
      </c>
      <c r="S2857" s="91">
        <f t="shared" si="265"/>
        <v>7.0558092444422821E-2</v>
      </c>
      <c r="T2857" s="31">
        <f t="shared" si="266"/>
        <v>6.5907766185127212E-2</v>
      </c>
      <c r="U2857" s="31">
        <f t="shared" si="267"/>
        <v>0.93409223381487283</v>
      </c>
      <c r="V2857" s="12">
        <f t="shared" si="268"/>
        <v>-2.9610238695870542E-2</v>
      </c>
      <c r="W2857" s="12">
        <f t="shared" si="269"/>
        <v>0</v>
      </c>
    </row>
    <row r="2858" spans="1:23" x14ac:dyDescent="0.2">
      <c r="A2858" s="9">
        <v>0</v>
      </c>
      <c r="B2858" s="9">
        <v>1</v>
      </c>
      <c r="C2858" s="9">
        <v>37</v>
      </c>
      <c r="D2858" s="9">
        <v>0</v>
      </c>
      <c r="E2858" s="9">
        <v>0</v>
      </c>
      <c r="F2858" s="9">
        <v>0</v>
      </c>
      <c r="G2858" s="9">
        <v>1</v>
      </c>
      <c r="H2858" s="9">
        <v>30</v>
      </c>
      <c r="I2858" s="9">
        <v>0</v>
      </c>
      <c r="J2858" s="9">
        <v>0</v>
      </c>
      <c r="K2858" s="9">
        <v>0</v>
      </c>
      <c r="L2858" s="9">
        <v>0</v>
      </c>
      <c r="M2858" s="9">
        <v>170</v>
      </c>
      <c r="N2858" s="9">
        <v>111</v>
      </c>
      <c r="O2858" s="9">
        <v>74</v>
      </c>
      <c r="P2858" s="9">
        <v>26</v>
      </c>
      <c r="Q2858" s="9">
        <v>80</v>
      </c>
      <c r="R2858" s="11">
        <f t="shared" si="264"/>
        <v>-2.2774694415863497</v>
      </c>
      <c r="S2858" s="91">
        <f t="shared" si="265"/>
        <v>0.10254337065186359</v>
      </c>
      <c r="T2858" s="31">
        <f t="shared" si="266"/>
        <v>9.3006201280985634E-2</v>
      </c>
      <c r="U2858" s="31">
        <f t="shared" si="267"/>
        <v>0.90699379871901442</v>
      </c>
      <c r="V2858" s="12">
        <f t="shared" si="268"/>
        <v>-4.2395682279838191E-2</v>
      </c>
      <c r="W2858" s="12">
        <f t="shared" si="269"/>
        <v>0</v>
      </c>
    </row>
    <row r="2859" spans="1:23" x14ac:dyDescent="0.2">
      <c r="A2859" s="9">
        <v>0</v>
      </c>
      <c r="B2859" s="9">
        <v>1</v>
      </c>
      <c r="C2859" s="9">
        <v>38</v>
      </c>
      <c r="D2859" s="9">
        <v>0</v>
      </c>
      <c r="E2859" s="9">
        <v>1</v>
      </c>
      <c r="F2859" s="9">
        <v>0</v>
      </c>
      <c r="G2859" s="9">
        <v>1</v>
      </c>
      <c r="H2859" s="9">
        <v>30</v>
      </c>
      <c r="I2859" s="9">
        <v>0</v>
      </c>
      <c r="J2859" s="9">
        <v>0</v>
      </c>
      <c r="K2859" s="9">
        <v>1</v>
      </c>
      <c r="L2859" s="9">
        <v>0</v>
      </c>
      <c r="M2859" s="9">
        <v>266</v>
      </c>
      <c r="N2859" s="9">
        <v>149</v>
      </c>
      <c r="O2859" s="9">
        <v>91</v>
      </c>
      <c r="P2859" s="9">
        <v>31.08</v>
      </c>
      <c r="Q2859" s="9">
        <v>69</v>
      </c>
      <c r="R2859" s="11">
        <f t="shared" si="264"/>
        <v>-1.9432305867377844</v>
      </c>
      <c r="S2859" s="91">
        <f t="shared" si="265"/>
        <v>0.143240450793336</v>
      </c>
      <c r="T2859" s="31">
        <f t="shared" si="266"/>
        <v>0.12529337174339505</v>
      </c>
      <c r="U2859" s="31">
        <f t="shared" si="267"/>
        <v>0.87470662825660495</v>
      </c>
      <c r="V2859" s="12">
        <f t="shared" si="268"/>
        <v>-5.8137582512740663E-2</v>
      </c>
      <c r="W2859" s="12">
        <f t="shared" si="269"/>
        <v>1</v>
      </c>
    </row>
    <row r="2860" spans="1:23" x14ac:dyDescent="0.2">
      <c r="A2860" s="9">
        <v>0</v>
      </c>
      <c r="B2860" s="9">
        <v>1</v>
      </c>
      <c r="C2860" s="9">
        <v>48</v>
      </c>
      <c r="D2860" s="9">
        <v>0</v>
      </c>
      <c r="E2860" s="9">
        <v>1</v>
      </c>
      <c r="F2860" s="9">
        <v>0</v>
      </c>
      <c r="G2860" s="9">
        <v>1</v>
      </c>
      <c r="H2860" s="9">
        <v>40</v>
      </c>
      <c r="I2860" s="9">
        <v>0</v>
      </c>
      <c r="J2860" s="9">
        <v>0</v>
      </c>
      <c r="K2860" s="9">
        <v>0</v>
      </c>
      <c r="L2860" s="9">
        <v>0</v>
      </c>
      <c r="M2860" s="9">
        <v>228</v>
      </c>
      <c r="N2860" s="9">
        <v>110</v>
      </c>
      <c r="O2860" s="9">
        <v>70</v>
      </c>
      <c r="P2860" s="9">
        <v>21.47</v>
      </c>
      <c r="Q2860" s="9">
        <v>70</v>
      </c>
      <c r="R2860" s="11">
        <f t="shared" si="264"/>
        <v>-1.5721929054559238</v>
      </c>
      <c r="S2860" s="91">
        <f t="shared" si="265"/>
        <v>0.20758945880350943</v>
      </c>
      <c r="T2860" s="31">
        <f t="shared" si="266"/>
        <v>0.17190400039529241</v>
      </c>
      <c r="U2860" s="31">
        <f t="shared" si="267"/>
        <v>0.82809599960470759</v>
      </c>
      <c r="V2860" s="12">
        <f t="shared" si="268"/>
        <v>-8.1919313357809595E-2</v>
      </c>
      <c r="W2860" s="12">
        <f t="shared" si="269"/>
        <v>1</v>
      </c>
    </row>
    <row r="2861" spans="1:23" x14ac:dyDescent="0.2">
      <c r="A2861" s="9">
        <v>0</v>
      </c>
      <c r="B2861" s="9">
        <v>0</v>
      </c>
      <c r="C2861" s="9">
        <v>62</v>
      </c>
      <c r="D2861" s="9">
        <v>1</v>
      </c>
      <c r="E2861" s="9">
        <v>0</v>
      </c>
      <c r="F2861" s="9">
        <v>0</v>
      </c>
      <c r="G2861" s="9">
        <v>0</v>
      </c>
      <c r="H2861" s="9">
        <v>0</v>
      </c>
      <c r="I2861" s="9">
        <v>0</v>
      </c>
      <c r="J2861" s="9">
        <v>0</v>
      </c>
      <c r="K2861" s="9">
        <v>0</v>
      </c>
      <c r="L2861" s="9">
        <v>0</v>
      </c>
      <c r="M2861" s="9">
        <v>242</v>
      </c>
      <c r="N2861" s="9">
        <v>137</v>
      </c>
      <c r="O2861" s="9">
        <v>75</v>
      </c>
      <c r="P2861" s="9">
        <v>30.51</v>
      </c>
      <c r="Q2861" s="9">
        <v>60</v>
      </c>
      <c r="R2861" s="11">
        <f t="shared" si="264"/>
        <v>-1.6805365694936718</v>
      </c>
      <c r="S2861" s="91">
        <f t="shared" si="265"/>
        <v>0.18627400027382451</v>
      </c>
      <c r="T2861" s="31">
        <f t="shared" si="266"/>
        <v>0.15702443131251917</v>
      </c>
      <c r="U2861" s="31">
        <f t="shared" si="267"/>
        <v>0.8429755686874808</v>
      </c>
      <c r="V2861" s="12">
        <f t="shared" si="268"/>
        <v>-7.4185012015788587E-2</v>
      </c>
      <c r="W2861" s="12">
        <f t="shared" si="269"/>
        <v>1</v>
      </c>
    </row>
    <row r="2862" spans="1:23" x14ac:dyDescent="0.2">
      <c r="A2862" s="9">
        <v>1</v>
      </c>
      <c r="B2862" s="9">
        <v>0</v>
      </c>
      <c r="C2862" s="9">
        <v>55</v>
      </c>
      <c r="D2862" s="9">
        <v>0</v>
      </c>
      <c r="E2862" s="9">
        <v>0</v>
      </c>
      <c r="F2862" s="9">
        <v>0</v>
      </c>
      <c r="G2862" s="9">
        <v>0</v>
      </c>
      <c r="H2862" s="9">
        <v>0</v>
      </c>
      <c r="I2862" s="9">
        <v>0</v>
      </c>
      <c r="J2862" s="9">
        <v>0</v>
      </c>
      <c r="K2862" s="9">
        <v>1</v>
      </c>
      <c r="L2862" s="9">
        <v>0</v>
      </c>
      <c r="M2862" s="9">
        <v>260</v>
      </c>
      <c r="N2862" s="9">
        <v>172.5</v>
      </c>
      <c r="O2862" s="9">
        <v>100.5</v>
      </c>
      <c r="P2862" s="9">
        <v>32.270000000000003</v>
      </c>
      <c r="Q2862" s="9">
        <v>58</v>
      </c>
      <c r="R2862" s="11">
        <f t="shared" si="264"/>
        <v>-1.5068679423899951</v>
      </c>
      <c r="S2862" s="91">
        <f t="shared" si="265"/>
        <v>0.22160296540877442</v>
      </c>
      <c r="T2862" s="31">
        <f t="shared" si="266"/>
        <v>0.18140342785973948</v>
      </c>
      <c r="U2862" s="31">
        <f t="shared" si="267"/>
        <v>0.18140342785973948</v>
      </c>
      <c r="V2862" s="12">
        <f t="shared" si="268"/>
        <v>-0.74135451062485402</v>
      </c>
      <c r="W2862" s="12">
        <f t="shared" si="269"/>
        <v>1</v>
      </c>
    </row>
    <row r="2863" spans="1:23" x14ac:dyDescent="0.2">
      <c r="A2863" s="9">
        <v>0</v>
      </c>
      <c r="B2863" s="9">
        <v>1</v>
      </c>
      <c r="C2863" s="9">
        <v>68</v>
      </c>
      <c r="D2863" s="9">
        <v>1</v>
      </c>
      <c r="E2863" s="9">
        <v>0</v>
      </c>
      <c r="F2863" s="9">
        <v>0</v>
      </c>
      <c r="G2863" s="9">
        <v>0</v>
      </c>
      <c r="H2863" s="9">
        <v>0</v>
      </c>
      <c r="I2863" s="9">
        <v>0</v>
      </c>
      <c r="J2863" s="9">
        <v>0</v>
      </c>
      <c r="K2863" s="9">
        <v>0</v>
      </c>
      <c r="L2863" s="9">
        <v>0</v>
      </c>
      <c r="M2863" s="9">
        <v>237</v>
      </c>
      <c r="N2863" s="9">
        <v>130</v>
      </c>
      <c r="O2863" s="9">
        <v>62</v>
      </c>
      <c r="P2863" s="9">
        <v>33.520000000000003</v>
      </c>
      <c r="Q2863" s="9">
        <v>60</v>
      </c>
      <c r="R2863" s="11">
        <f t="shared" si="264"/>
        <v>-0.7762903438629154</v>
      </c>
      <c r="S2863" s="91">
        <f t="shared" si="265"/>
        <v>0.4601096980705906</v>
      </c>
      <c r="T2863" s="31">
        <f t="shared" si="266"/>
        <v>0.31511995206838639</v>
      </c>
      <c r="U2863" s="31">
        <f t="shared" si="267"/>
        <v>0.68488004793161361</v>
      </c>
      <c r="V2863" s="12">
        <f t="shared" si="268"/>
        <v>-0.16438548556323399</v>
      </c>
      <c r="W2863" s="12">
        <f t="shared" si="269"/>
        <v>1</v>
      </c>
    </row>
    <row r="2864" spans="1:23" x14ac:dyDescent="0.2">
      <c r="A2864" s="9">
        <v>0</v>
      </c>
      <c r="B2864" s="9">
        <v>1</v>
      </c>
      <c r="C2864" s="9">
        <v>45</v>
      </c>
      <c r="D2864" s="9">
        <v>1</v>
      </c>
      <c r="E2864" s="9">
        <v>0</v>
      </c>
      <c r="F2864" s="9">
        <v>0</v>
      </c>
      <c r="G2864" s="9">
        <v>0</v>
      </c>
      <c r="H2864" s="9">
        <v>0</v>
      </c>
      <c r="I2864" s="9">
        <v>0</v>
      </c>
      <c r="J2864" s="9">
        <v>0</v>
      </c>
      <c r="K2864" s="9">
        <v>0</v>
      </c>
      <c r="L2864" s="9">
        <v>0</v>
      </c>
      <c r="M2864" s="9">
        <v>213</v>
      </c>
      <c r="N2864" s="9">
        <v>130</v>
      </c>
      <c r="O2864" s="9">
        <v>80</v>
      </c>
      <c r="P2864" s="9">
        <v>27.25</v>
      </c>
      <c r="Q2864" s="9">
        <v>68</v>
      </c>
      <c r="R2864" s="11">
        <f t="shared" si="264"/>
        <v>-2.3195506029911641</v>
      </c>
      <c r="S2864" s="91">
        <f t="shared" si="265"/>
        <v>9.8317759384818681E-2</v>
      </c>
      <c r="T2864" s="31">
        <f t="shared" si="266"/>
        <v>8.9516679981472447E-2</v>
      </c>
      <c r="U2864" s="31">
        <f t="shared" si="267"/>
        <v>0.91048332001852761</v>
      </c>
      <c r="V2864" s="12">
        <f t="shared" si="268"/>
        <v>-4.072800603629486E-2</v>
      </c>
      <c r="W2864" s="12">
        <f t="shared" si="269"/>
        <v>0</v>
      </c>
    </row>
    <row r="2865" spans="1:23" x14ac:dyDescent="0.2">
      <c r="A2865" s="9">
        <v>0</v>
      </c>
      <c r="B2865" s="9">
        <v>1</v>
      </c>
      <c r="C2865" s="9">
        <v>58</v>
      </c>
      <c r="D2865" s="9">
        <v>1</v>
      </c>
      <c r="E2865" s="9">
        <v>0</v>
      </c>
      <c r="F2865" s="9">
        <v>0</v>
      </c>
      <c r="G2865" s="9">
        <v>1</v>
      </c>
      <c r="H2865" s="9">
        <v>20</v>
      </c>
      <c r="I2865" s="9">
        <v>0</v>
      </c>
      <c r="J2865" s="9">
        <v>0</v>
      </c>
      <c r="K2865" s="9">
        <v>0</v>
      </c>
      <c r="L2865" s="9">
        <v>0</v>
      </c>
      <c r="M2865" s="9">
        <v>290</v>
      </c>
      <c r="N2865" s="9">
        <v>124</v>
      </c>
      <c r="O2865" s="9">
        <v>76</v>
      </c>
      <c r="P2865" s="9">
        <v>21.65</v>
      </c>
      <c r="Q2865" s="9">
        <v>63</v>
      </c>
      <c r="R2865" s="11">
        <f t="shared" si="264"/>
        <v>-1.0718712853262629</v>
      </c>
      <c r="S2865" s="91">
        <f t="shared" si="265"/>
        <v>0.34236725079681513</v>
      </c>
      <c r="T2865" s="31">
        <f t="shared" si="266"/>
        <v>0.25504738036002406</v>
      </c>
      <c r="U2865" s="31">
        <f t="shared" si="267"/>
        <v>0.74495261963997594</v>
      </c>
      <c r="V2865" s="12">
        <f t="shared" si="268"/>
        <v>-0.12787134830306776</v>
      </c>
      <c r="W2865" s="12">
        <f t="shared" si="269"/>
        <v>1</v>
      </c>
    </row>
    <row r="2866" spans="1:23" x14ac:dyDescent="0.2">
      <c r="A2866" s="9">
        <v>0</v>
      </c>
      <c r="B2866" s="9">
        <v>0</v>
      </c>
      <c r="C2866" s="9">
        <v>46</v>
      </c>
      <c r="D2866" s="9">
        <v>1</v>
      </c>
      <c r="E2866" s="9">
        <v>0</v>
      </c>
      <c r="F2866" s="9">
        <v>0</v>
      </c>
      <c r="G2866" s="9">
        <v>0</v>
      </c>
      <c r="H2866" s="9">
        <v>0</v>
      </c>
      <c r="I2866" s="9">
        <v>0</v>
      </c>
      <c r="J2866" s="9">
        <v>0</v>
      </c>
      <c r="K2866" s="9">
        <v>0</v>
      </c>
      <c r="L2866" s="9">
        <v>0</v>
      </c>
      <c r="M2866" s="9">
        <v>199</v>
      </c>
      <c r="N2866" s="9">
        <v>102</v>
      </c>
      <c r="O2866" s="9">
        <v>56</v>
      </c>
      <c r="P2866" s="9">
        <v>21.96</v>
      </c>
      <c r="Q2866" s="9">
        <v>80</v>
      </c>
      <c r="R2866" s="11">
        <f t="shared" si="264"/>
        <v>-2.8778455243576309</v>
      </c>
      <c r="S2866" s="91">
        <f t="shared" si="265"/>
        <v>5.6255834189160664E-2</v>
      </c>
      <c r="T2866" s="31">
        <f t="shared" si="266"/>
        <v>5.3259667183136274E-2</v>
      </c>
      <c r="U2866" s="31">
        <f t="shared" si="267"/>
        <v>0.94674033281686376</v>
      </c>
      <c r="V2866" s="12">
        <f t="shared" si="268"/>
        <v>-2.3769120773522747E-2</v>
      </c>
      <c r="W2866" s="12">
        <f t="shared" si="269"/>
        <v>0</v>
      </c>
    </row>
    <row r="2867" spans="1:23" x14ac:dyDescent="0.2">
      <c r="A2867" s="9">
        <v>1</v>
      </c>
      <c r="B2867" s="9">
        <v>0</v>
      </c>
      <c r="C2867" s="9">
        <v>43</v>
      </c>
      <c r="D2867" s="9">
        <v>0</v>
      </c>
      <c r="E2867" s="9">
        <v>1</v>
      </c>
      <c r="F2867" s="9">
        <v>0</v>
      </c>
      <c r="G2867" s="9">
        <v>1</v>
      </c>
      <c r="H2867" s="9">
        <v>20</v>
      </c>
      <c r="I2867" s="9">
        <v>0</v>
      </c>
      <c r="J2867" s="9">
        <v>0</v>
      </c>
      <c r="K2867" s="9">
        <v>0</v>
      </c>
      <c r="L2867" s="9">
        <v>0</v>
      </c>
      <c r="M2867" s="9">
        <v>163</v>
      </c>
      <c r="N2867" s="9">
        <v>104.5</v>
      </c>
      <c r="O2867" s="9">
        <v>65</v>
      </c>
      <c r="P2867" s="9">
        <v>17.84</v>
      </c>
      <c r="Q2867" s="9">
        <v>75</v>
      </c>
      <c r="R2867" s="11">
        <f t="shared" si="264"/>
        <v>-2.9248522246056305</v>
      </c>
      <c r="S2867" s="91">
        <f t="shared" si="265"/>
        <v>5.3672622819723265E-2</v>
      </c>
      <c r="T2867" s="31">
        <f t="shared" si="266"/>
        <v>5.0938613813549097E-2</v>
      </c>
      <c r="U2867" s="31">
        <f t="shared" si="267"/>
        <v>5.0938613813549097E-2</v>
      </c>
      <c r="V2867" s="12">
        <f t="shared" si="268"/>
        <v>-1.2929528776157821</v>
      </c>
      <c r="W2867" s="12">
        <f t="shared" si="269"/>
        <v>0</v>
      </c>
    </row>
    <row r="2868" spans="1:23" x14ac:dyDescent="0.2">
      <c r="A2868" s="9">
        <v>0</v>
      </c>
      <c r="B2868" s="9">
        <v>0</v>
      </c>
      <c r="C2868" s="9">
        <v>43</v>
      </c>
      <c r="D2868" s="9">
        <v>1</v>
      </c>
      <c r="E2868" s="9">
        <v>0</v>
      </c>
      <c r="F2868" s="9">
        <v>0</v>
      </c>
      <c r="G2868" s="9">
        <v>1</v>
      </c>
      <c r="H2868" s="9">
        <v>20</v>
      </c>
      <c r="I2868" s="9">
        <v>0</v>
      </c>
      <c r="J2868" s="9">
        <v>0</v>
      </c>
      <c r="K2868" s="9">
        <v>0</v>
      </c>
      <c r="L2868" s="9">
        <v>0</v>
      </c>
      <c r="M2868" s="9">
        <v>204</v>
      </c>
      <c r="N2868" s="9">
        <v>133</v>
      </c>
      <c r="O2868" s="9">
        <v>86.5</v>
      </c>
      <c r="P2868" s="9">
        <v>26.01</v>
      </c>
      <c r="Q2868" s="9">
        <v>100</v>
      </c>
      <c r="R2868" s="11">
        <f t="shared" si="264"/>
        <v>-2.4291934962173922</v>
      </c>
      <c r="S2868" s="91">
        <f t="shared" si="265"/>
        <v>8.8107863260264097E-2</v>
      </c>
      <c r="T2868" s="31">
        <f t="shared" si="266"/>
        <v>8.0973464336770093E-2</v>
      </c>
      <c r="U2868" s="31">
        <f t="shared" si="267"/>
        <v>0.91902653566322989</v>
      </c>
      <c r="V2868" s="12">
        <f t="shared" si="268"/>
        <v>-3.6671948759983933E-2</v>
      </c>
      <c r="W2868" s="12">
        <f t="shared" si="269"/>
        <v>0</v>
      </c>
    </row>
    <row r="2869" spans="1:23" x14ac:dyDescent="0.2">
      <c r="A2869" s="9">
        <v>0</v>
      </c>
      <c r="B2869" s="9">
        <v>0</v>
      </c>
      <c r="C2869" s="9">
        <v>38</v>
      </c>
      <c r="D2869" s="9">
        <v>0</v>
      </c>
      <c r="E2869" s="9">
        <v>0</v>
      </c>
      <c r="F2869" s="9">
        <v>0</v>
      </c>
      <c r="G2869" s="9">
        <v>0</v>
      </c>
      <c r="H2869" s="9">
        <v>0</v>
      </c>
      <c r="I2869" s="9">
        <v>0</v>
      </c>
      <c r="J2869" s="9">
        <v>0</v>
      </c>
      <c r="K2869" s="9">
        <v>0</v>
      </c>
      <c r="L2869" s="9">
        <v>0</v>
      </c>
      <c r="M2869" s="9">
        <v>254</v>
      </c>
      <c r="N2869" s="9">
        <v>120.5</v>
      </c>
      <c r="O2869" s="9">
        <v>76</v>
      </c>
      <c r="P2869" s="9">
        <v>22.73</v>
      </c>
      <c r="Q2869" s="9">
        <v>75</v>
      </c>
      <c r="R2869" s="11">
        <f t="shared" si="264"/>
        <v>-3.2172022871081651</v>
      </c>
      <c r="S2869" s="91">
        <f t="shared" si="265"/>
        <v>4.006699755623469E-2</v>
      </c>
      <c r="T2869" s="31">
        <f t="shared" si="266"/>
        <v>3.8523477478255755E-2</v>
      </c>
      <c r="U2869" s="31">
        <f t="shared" si="267"/>
        <v>0.9614765225217442</v>
      </c>
      <c r="V2869" s="12">
        <f t="shared" si="268"/>
        <v>-1.7061315963972385E-2</v>
      </c>
      <c r="W2869" s="12">
        <f t="shared" si="269"/>
        <v>0</v>
      </c>
    </row>
    <row r="2870" spans="1:23" x14ac:dyDescent="0.2">
      <c r="A2870" s="9">
        <v>0</v>
      </c>
      <c r="B2870" s="9">
        <v>0</v>
      </c>
      <c r="C2870" s="9">
        <v>64</v>
      </c>
      <c r="D2870" s="9">
        <v>0</v>
      </c>
      <c r="E2870" s="9">
        <v>0</v>
      </c>
      <c r="F2870" s="9">
        <v>1</v>
      </c>
      <c r="G2870" s="9">
        <v>0</v>
      </c>
      <c r="H2870" s="9">
        <v>0</v>
      </c>
      <c r="I2870" s="9">
        <v>0</v>
      </c>
      <c r="J2870" s="9">
        <v>0</v>
      </c>
      <c r="K2870" s="9">
        <v>1</v>
      </c>
      <c r="L2870" s="9">
        <v>0</v>
      </c>
      <c r="M2870" s="9">
        <v>200</v>
      </c>
      <c r="N2870" s="9">
        <v>151</v>
      </c>
      <c r="O2870" s="9">
        <v>90</v>
      </c>
      <c r="P2870" s="9">
        <v>21.99</v>
      </c>
      <c r="Q2870" s="9">
        <v>70</v>
      </c>
      <c r="R2870" s="11">
        <f t="shared" si="264"/>
        <v>-1.2981581414185976</v>
      </c>
      <c r="S2870" s="91">
        <f t="shared" si="265"/>
        <v>0.27303422061395405</v>
      </c>
      <c r="T2870" s="31">
        <f t="shared" si="266"/>
        <v>0.21447516193419858</v>
      </c>
      <c r="U2870" s="31">
        <f t="shared" si="267"/>
        <v>0.78552483806580142</v>
      </c>
      <c r="V2870" s="12">
        <f t="shared" si="268"/>
        <v>-0.10484007814230772</v>
      </c>
      <c r="W2870" s="12">
        <f t="shared" si="269"/>
        <v>1</v>
      </c>
    </row>
    <row r="2871" spans="1:23" x14ac:dyDescent="0.2">
      <c r="A2871" s="9">
        <v>0</v>
      </c>
      <c r="B2871" s="9">
        <v>1</v>
      </c>
      <c r="C2871" s="9">
        <v>45</v>
      </c>
      <c r="D2871" s="9">
        <v>0</v>
      </c>
      <c r="E2871" s="9">
        <v>0</v>
      </c>
      <c r="F2871" s="9">
        <v>0</v>
      </c>
      <c r="G2871" s="9">
        <v>1</v>
      </c>
      <c r="H2871" s="9">
        <v>10</v>
      </c>
      <c r="I2871" s="9">
        <v>0</v>
      </c>
      <c r="J2871" s="9">
        <v>0</v>
      </c>
      <c r="K2871" s="9">
        <v>1</v>
      </c>
      <c r="L2871" s="9">
        <v>0</v>
      </c>
      <c r="M2871" s="9">
        <v>255</v>
      </c>
      <c r="N2871" s="9">
        <v>111</v>
      </c>
      <c r="O2871" s="9">
        <v>80</v>
      </c>
      <c r="P2871" s="9">
        <v>30.92</v>
      </c>
      <c r="Q2871" s="9">
        <v>72</v>
      </c>
      <c r="R2871" s="11">
        <f t="shared" si="264"/>
        <v>-2.145354306361253</v>
      </c>
      <c r="S2871" s="91">
        <f t="shared" si="265"/>
        <v>0.11702656644098532</v>
      </c>
      <c r="T2871" s="31">
        <f t="shared" si="266"/>
        <v>0.10476614429489314</v>
      </c>
      <c r="U2871" s="31">
        <f t="shared" si="267"/>
        <v>0.89523385570510683</v>
      </c>
      <c r="V2871" s="12">
        <f t="shared" si="268"/>
        <v>-4.8063502141143133E-2</v>
      </c>
      <c r="W2871" s="12">
        <f t="shared" si="269"/>
        <v>1</v>
      </c>
    </row>
    <row r="2872" spans="1:23" x14ac:dyDescent="0.2">
      <c r="A2872" s="9">
        <v>0</v>
      </c>
      <c r="B2872" s="9">
        <v>1</v>
      </c>
      <c r="C2872" s="9">
        <v>37</v>
      </c>
      <c r="D2872" s="9">
        <v>0</v>
      </c>
      <c r="E2872" s="9">
        <v>1</v>
      </c>
      <c r="F2872" s="9">
        <v>0</v>
      </c>
      <c r="G2872" s="9">
        <v>1</v>
      </c>
      <c r="H2872" s="9">
        <v>20</v>
      </c>
      <c r="I2872" s="9">
        <v>0</v>
      </c>
      <c r="J2872" s="9">
        <v>0</v>
      </c>
      <c r="K2872" s="9">
        <v>0</v>
      </c>
      <c r="L2872" s="9">
        <v>0</v>
      </c>
      <c r="M2872" s="9">
        <v>220</v>
      </c>
      <c r="N2872" s="9">
        <v>130</v>
      </c>
      <c r="O2872" s="9">
        <v>83</v>
      </c>
      <c r="P2872" s="9">
        <v>26.71</v>
      </c>
      <c r="Q2872" s="9">
        <v>68</v>
      </c>
      <c r="R2872" s="11">
        <f t="shared" si="264"/>
        <v>-2.6835542459664943</v>
      </c>
      <c r="S2872" s="91">
        <f t="shared" si="265"/>
        <v>6.8319896395212187E-2</v>
      </c>
      <c r="T2872" s="31">
        <f t="shared" si="266"/>
        <v>6.3950785364703222E-2</v>
      </c>
      <c r="U2872" s="31">
        <f t="shared" si="267"/>
        <v>0.93604921463529678</v>
      </c>
      <c r="V2872" s="12">
        <f t="shared" si="268"/>
        <v>-2.8701316771886601E-2</v>
      </c>
      <c r="W2872" s="12">
        <f t="shared" si="269"/>
        <v>0</v>
      </c>
    </row>
    <row r="2873" spans="1:23" x14ac:dyDescent="0.2">
      <c r="A2873" s="9">
        <v>0</v>
      </c>
      <c r="B2873" s="9">
        <v>1</v>
      </c>
      <c r="C2873" s="9">
        <v>45</v>
      </c>
      <c r="D2873" s="9">
        <v>0</v>
      </c>
      <c r="E2873" s="9">
        <v>0</v>
      </c>
      <c r="F2873" s="9">
        <v>1</v>
      </c>
      <c r="G2873" s="9">
        <v>0</v>
      </c>
      <c r="H2873" s="9">
        <v>0</v>
      </c>
      <c r="I2873" s="9">
        <v>0</v>
      </c>
      <c r="J2873" s="9">
        <v>0</v>
      </c>
      <c r="K2873" s="9">
        <v>0</v>
      </c>
      <c r="L2873" s="9">
        <v>0</v>
      </c>
      <c r="M2873" s="9">
        <v>347</v>
      </c>
      <c r="N2873" s="9">
        <v>157</v>
      </c>
      <c r="O2873" s="9">
        <v>98</v>
      </c>
      <c r="P2873" s="9">
        <v>26.63</v>
      </c>
      <c r="Q2873" s="9">
        <v>88</v>
      </c>
      <c r="R2873" s="11">
        <f t="shared" si="264"/>
        <v>-2.1320503872481558</v>
      </c>
      <c r="S2873" s="91">
        <f t="shared" si="265"/>
        <v>0.11859388101105969</v>
      </c>
      <c r="T2873" s="31">
        <f t="shared" si="266"/>
        <v>0.10602049861372981</v>
      </c>
      <c r="U2873" s="31">
        <f t="shared" si="267"/>
        <v>0.89397950138627014</v>
      </c>
      <c r="V2873" s="12">
        <f t="shared" si="268"/>
        <v>-4.8672439299041512E-2</v>
      </c>
      <c r="W2873" s="12">
        <f t="shared" si="269"/>
        <v>1</v>
      </c>
    </row>
    <row r="2874" spans="1:23" x14ac:dyDescent="0.2">
      <c r="A2874" s="9">
        <v>1</v>
      </c>
      <c r="B2874" s="9">
        <v>1</v>
      </c>
      <c r="C2874" s="9">
        <v>48</v>
      </c>
      <c r="D2874" s="9">
        <v>1</v>
      </c>
      <c r="E2874" s="9">
        <v>0</v>
      </c>
      <c r="F2874" s="9">
        <v>0</v>
      </c>
      <c r="G2874" s="9">
        <v>0</v>
      </c>
      <c r="H2874" s="9">
        <v>0</v>
      </c>
      <c r="I2874" s="9">
        <v>0</v>
      </c>
      <c r="J2874" s="9">
        <v>0</v>
      </c>
      <c r="K2874" s="9">
        <v>1</v>
      </c>
      <c r="L2874" s="9">
        <v>0</v>
      </c>
      <c r="M2874" s="9">
        <v>259</v>
      </c>
      <c r="N2874" s="9">
        <v>147.5</v>
      </c>
      <c r="O2874" s="9">
        <v>87.5</v>
      </c>
      <c r="P2874" s="9">
        <v>25.1</v>
      </c>
      <c r="Q2874" s="9">
        <v>65</v>
      </c>
      <c r="R2874" s="11">
        <f t="shared" si="264"/>
        <v>-1.6510462045222285</v>
      </c>
      <c r="S2874" s="91">
        <f t="shared" si="265"/>
        <v>0.19184909020474605</v>
      </c>
      <c r="T2874" s="31">
        <f t="shared" si="266"/>
        <v>0.16096760217502751</v>
      </c>
      <c r="U2874" s="31">
        <f t="shared" si="267"/>
        <v>0.16096760217502751</v>
      </c>
      <c r="V2874" s="12">
        <f t="shared" si="268"/>
        <v>-0.79326152528780891</v>
      </c>
      <c r="W2874" s="12">
        <f t="shared" si="269"/>
        <v>1</v>
      </c>
    </row>
    <row r="2875" spans="1:23" x14ac:dyDescent="0.2">
      <c r="A2875" s="9">
        <v>0</v>
      </c>
      <c r="B2875" s="9">
        <v>1</v>
      </c>
      <c r="C2875" s="9">
        <v>61</v>
      </c>
      <c r="D2875" s="9">
        <v>0</v>
      </c>
      <c r="E2875" s="9">
        <v>0</v>
      </c>
      <c r="F2875" s="9">
        <v>1</v>
      </c>
      <c r="G2875" s="9">
        <v>1</v>
      </c>
      <c r="H2875" s="9">
        <v>30</v>
      </c>
      <c r="I2875" s="9">
        <v>0</v>
      </c>
      <c r="J2875" s="9">
        <v>0</v>
      </c>
      <c r="K2875" s="9">
        <v>0</v>
      </c>
      <c r="L2875" s="9">
        <v>0</v>
      </c>
      <c r="M2875" s="9">
        <v>228</v>
      </c>
      <c r="N2875" s="9">
        <v>123</v>
      </c>
      <c r="O2875" s="9">
        <v>88</v>
      </c>
      <c r="P2875" s="9">
        <v>26.88</v>
      </c>
      <c r="Q2875" s="9">
        <v>95</v>
      </c>
      <c r="R2875" s="11">
        <f t="shared" si="264"/>
        <v>-0.88872794966940116</v>
      </c>
      <c r="S2875" s="91">
        <f t="shared" si="265"/>
        <v>0.4111784599228277</v>
      </c>
      <c r="T2875" s="31">
        <f t="shared" si="266"/>
        <v>0.29137240370386153</v>
      </c>
      <c r="U2875" s="31">
        <f t="shared" si="267"/>
        <v>0.70862759629613847</v>
      </c>
      <c r="V2875" s="12">
        <f t="shared" si="268"/>
        <v>-0.14958193881378606</v>
      </c>
      <c r="W2875" s="12">
        <f t="shared" si="269"/>
        <v>1</v>
      </c>
    </row>
    <row r="2876" spans="1:23" x14ac:dyDescent="0.2">
      <c r="A2876" s="9">
        <v>0</v>
      </c>
      <c r="B2876" s="9">
        <v>0</v>
      </c>
      <c r="C2876" s="9">
        <v>64</v>
      </c>
      <c r="D2876" s="9">
        <v>0</v>
      </c>
      <c r="E2876" s="9">
        <v>1</v>
      </c>
      <c r="F2876" s="9">
        <v>0</v>
      </c>
      <c r="G2876" s="9">
        <v>0</v>
      </c>
      <c r="H2876" s="9">
        <v>0</v>
      </c>
      <c r="I2876" s="9">
        <v>0</v>
      </c>
      <c r="J2876" s="9">
        <v>0</v>
      </c>
      <c r="K2876" s="9">
        <v>1</v>
      </c>
      <c r="L2876" s="9">
        <v>0</v>
      </c>
      <c r="M2876" s="9">
        <v>279</v>
      </c>
      <c r="N2876" s="9">
        <v>172</v>
      </c>
      <c r="O2876" s="9">
        <v>87</v>
      </c>
      <c r="P2876" s="9">
        <v>24.01</v>
      </c>
      <c r="Q2876" s="9">
        <v>80</v>
      </c>
      <c r="R2876" s="11">
        <f t="shared" si="264"/>
        <v>-0.86851356313005201</v>
      </c>
      <c r="S2876" s="91">
        <f t="shared" si="265"/>
        <v>0.41957475734215927</v>
      </c>
      <c r="T2876" s="31">
        <f t="shared" si="266"/>
        <v>0.29556369269887589</v>
      </c>
      <c r="U2876" s="31">
        <f t="shared" si="267"/>
        <v>0.70443630730112416</v>
      </c>
      <c r="V2876" s="12">
        <f t="shared" si="268"/>
        <v>-0.15215826818719425</v>
      </c>
      <c r="W2876" s="12">
        <f t="shared" si="269"/>
        <v>1</v>
      </c>
    </row>
    <row r="2877" spans="1:23" x14ac:dyDescent="0.2">
      <c r="A2877" s="9">
        <v>0</v>
      </c>
      <c r="B2877" s="9">
        <v>0</v>
      </c>
      <c r="C2877" s="9">
        <v>57</v>
      </c>
      <c r="D2877" s="9">
        <v>1</v>
      </c>
      <c r="E2877" s="9">
        <v>0</v>
      </c>
      <c r="F2877" s="9">
        <v>0</v>
      </c>
      <c r="G2877" s="9">
        <v>0</v>
      </c>
      <c r="H2877" s="9">
        <v>0</v>
      </c>
      <c r="I2877" s="9">
        <v>0</v>
      </c>
      <c r="J2877" s="9">
        <v>0</v>
      </c>
      <c r="K2877" s="9">
        <v>1</v>
      </c>
      <c r="L2877" s="9">
        <v>0</v>
      </c>
      <c r="M2877" s="9">
        <v>277</v>
      </c>
      <c r="N2877" s="9">
        <v>148</v>
      </c>
      <c r="O2877" s="9">
        <v>89.5</v>
      </c>
      <c r="P2877" s="9">
        <v>31.82</v>
      </c>
      <c r="Q2877" s="9">
        <v>86</v>
      </c>
      <c r="R2877" s="11">
        <f t="shared" si="264"/>
        <v>-1.582294117838746</v>
      </c>
      <c r="S2877" s="91">
        <f t="shared" si="265"/>
        <v>0.20550310866457205</v>
      </c>
      <c r="T2877" s="31">
        <f t="shared" si="266"/>
        <v>0.17047082432846114</v>
      </c>
      <c r="U2877" s="31">
        <f t="shared" si="267"/>
        <v>0.82952917567153883</v>
      </c>
      <c r="V2877" s="12">
        <f t="shared" si="268"/>
        <v>-8.1168334642239798E-2</v>
      </c>
      <c r="W2877" s="12">
        <f t="shared" si="269"/>
        <v>1</v>
      </c>
    </row>
    <row r="2878" spans="1:23" x14ac:dyDescent="0.2">
      <c r="A2878" s="9">
        <v>0</v>
      </c>
      <c r="B2878" s="9">
        <v>1</v>
      </c>
      <c r="C2878" s="9">
        <v>45</v>
      </c>
      <c r="D2878" s="9">
        <v>1</v>
      </c>
      <c r="E2878" s="9">
        <v>0</v>
      </c>
      <c r="F2878" s="9">
        <v>0</v>
      </c>
      <c r="G2878" s="9">
        <v>1</v>
      </c>
      <c r="H2878" s="9">
        <v>20</v>
      </c>
      <c r="I2878" s="9">
        <v>0</v>
      </c>
      <c r="J2878" s="9">
        <v>0</v>
      </c>
      <c r="K2878" s="9">
        <v>1</v>
      </c>
      <c r="L2878" s="9">
        <v>0</v>
      </c>
      <c r="M2878" s="9">
        <v>256</v>
      </c>
      <c r="N2878" s="9">
        <v>144</v>
      </c>
      <c r="O2878" s="9">
        <v>96</v>
      </c>
      <c r="P2878" s="9">
        <v>26.6</v>
      </c>
      <c r="Q2878" s="9">
        <v>75</v>
      </c>
      <c r="R2878" s="11">
        <f t="shared" si="264"/>
        <v>-1.5592148727047794</v>
      </c>
      <c r="S2878" s="91">
        <f t="shared" si="265"/>
        <v>0.21030111954947836</v>
      </c>
      <c r="T2878" s="31">
        <f t="shared" si="266"/>
        <v>0.17375933654243061</v>
      </c>
      <c r="U2878" s="31">
        <f t="shared" si="267"/>
        <v>0.82624066345756941</v>
      </c>
      <c r="V2878" s="12">
        <f t="shared" si="268"/>
        <v>-8.2893435018275868E-2</v>
      </c>
      <c r="W2878" s="12">
        <f t="shared" si="269"/>
        <v>1</v>
      </c>
    </row>
    <row r="2879" spans="1:23" x14ac:dyDescent="0.2">
      <c r="A2879" s="9">
        <v>1</v>
      </c>
      <c r="B2879" s="9">
        <v>0</v>
      </c>
      <c r="C2879" s="9">
        <v>46</v>
      </c>
      <c r="D2879" s="9">
        <v>0</v>
      </c>
      <c r="E2879" s="9">
        <v>1</v>
      </c>
      <c r="F2879" s="9">
        <v>0</v>
      </c>
      <c r="G2879" s="9">
        <v>1</v>
      </c>
      <c r="H2879" s="9">
        <v>20</v>
      </c>
      <c r="I2879" s="9">
        <v>0</v>
      </c>
      <c r="J2879" s="9">
        <v>0</v>
      </c>
      <c r="K2879" s="9">
        <v>0</v>
      </c>
      <c r="L2879" s="9">
        <v>0</v>
      </c>
      <c r="M2879" s="9">
        <v>291</v>
      </c>
      <c r="N2879" s="9">
        <v>124</v>
      </c>
      <c r="O2879" s="9">
        <v>81</v>
      </c>
      <c r="P2879" s="9">
        <v>22.02</v>
      </c>
      <c r="Q2879" s="9">
        <v>78</v>
      </c>
      <c r="R2879" s="11">
        <f t="shared" si="264"/>
        <v>-2.5707305866294154</v>
      </c>
      <c r="S2879" s="91">
        <f t="shared" si="265"/>
        <v>7.6479649998461227E-2</v>
      </c>
      <c r="T2879" s="31">
        <f t="shared" si="266"/>
        <v>7.1046071329421367E-2</v>
      </c>
      <c r="U2879" s="31">
        <f t="shared" si="267"/>
        <v>7.1046071329421367E-2</v>
      </c>
      <c r="V2879" s="12">
        <f t="shared" si="268"/>
        <v>-1.1484599324743996</v>
      </c>
      <c r="W2879" s="12">
        <f t="shared" si="269"/>
        <v>0</v>
      </c>
    </row>
    <row r="2880" spans="1:23" x14ac:dyDescent="0.2">
      <c r="A2880" s="9">
        <v>0</v>
      </c>
      <c r="B2880" s="9">
        <v>1</v>
      </c>
      <c r="C2880" s="9">
        <v>46</v>
      </c>
      <c r="D2880" s="9">
        <v>1</v>
      </c>
      <c r="E2880" s="9">
        <v>0</v>
      </c>
      <c r="F2880" s="9">
        <v>0</v>
      </c>
      <c r="G2880" s="9">
        <v>0</v>
      </c>
      <c r="H2880" s="9">
        <v>0</v>
      </c>
      <c r="I2880" s="9">
        <v>0</v>
      </c>
      <c r="J2880" s="9">
        <v>0</v>
      </c>
      <c r="K2880" s="9">
        <v>0</v>
      </c>
      <c r="L2880" s="9">
        <v>0</v>
      </c>
      <c r="M2880" s="9">
        <v>188</v>
      </c>
      <c r="N2880" s="9">
        <v>135</v>
      </c>
      <c r="O2880" s="9">
        <v>95</v>
      </c>
      <c r="P2880" s="9">
        <v>26.84</v>
      </c>
      <c r="Q2880" s="9">
        <v>60</v>
      </c>
      <c r="R2880" s="11">
        <f t="shared" si="264"/>
        <v>-2.360327834206311</v>
      </c>
      <c r="S2880" s="91">
        <f t="shared" si="265"/>
        <v>9.4389274090735997E-2</v>
      </c>
      <c r="T2880" s="31">
        <f t="shared" si="266"/>
        <v>8.6248354516411468E-2</v>
      </c>
      <c r="U2880" s="31">
        <f t="shared" si="267"/>
        <v>0.91375164548358856</v>
      </c>
      <c r="V2880" s="12">
        <f t="shared" si="268"/>
        <v>-3.9171827956053992E-2</v>
      </c>
      <c r="W2880" s="12">
        <f t="shared" si="269"/>
        <v>0</v>
      </c>
    </row>
    <row r="2881" spans="1:23" x14ac:dyDescent="0.2">
      <c r="A2881" s="9">
        <v>1</v>
      </c>
      <c r="B2881" s="9">
        <v>1</v>
      </c>
      <c r="C2881" s="9">
        <v>38</v>
      </c>
      <c r="D2881" s="9">
        <v>0</v>
      </c>
      <c r="E2881" s="9">
        <v>0</v>
      </c>
      <c r="F2881" s="9">
        <v>0</v>
      </c>
      <c r="G2881" s="9">
        <v>1</v>
      </c>
      <c r="H2881" s="9">
        <v>15</v>
      </c>
      <c r="I2881" s="9">
        <v>0</v>
      </c>
      <c r="J2881" s="9">
        <v>0</v>
      </c>
      <c r="K2881" s="9">
        <v>0</v>
      </c>
      <c r="L2881" s="9">
        <v>0</v>
      </c>
      <c r="M2881" s="9">
        <v>248</v>
      </c>
      <c r="N2881" s="9">
        <v>110</v>
      </c>
      <c r="O2881" s="9">
        <v>61</v>
      </c>
      <c r="P2881" s="9">
        <v>22.17</v>
      </c>
      <c r="Q2881" s="9">
        <v>85</v>
      </c>
      <c r="R2881" s="11">
        <f t="shared" si="264"/>
        <v>-2.3787387219122724</v>
      </c>
      <c r="S2881" s="91">
        <f t="shared" si="265"/>
        <v>9.2667383172489945E-2</v>
      </c>
      <c r="T2881" s="31">
        <f t="shared" si="266"/>
        <v>8.4808409768246315E-2</v>
      </c>
      <c r="U2881" s="31">
        <f t="shared" si="267"/>
        <v>8.4808409768246315E-2</v>
      </c>
      <c r="V2881" s="12">
        <f t="shared" si="268"/>
        <v>-1.0715610801153137</v>
      </c>
      <c r="W2881" s="12">
        <f t="shared" si="269"/>
        <v>0</v>
      </c>
    </row>
    <row r="2882" spans="1:23" x14ac:dyDescent="0.2">
      <c r="A2882" s="9">
        <v>1</v>
      </c>
      <c r="B2882" s="9">
        <v>0</v>
      </c>
      <c r="C2882" s="9">
        <v>56</v>
      </c>
      <c r="D2882" s="9">
        <v>1</v>
      </c>
      <c r="E2882" s="9">
        <v>0</v>
      </c>
      <c r="F2882" s="9">
        <v>0</v>
      </c>
      <c r="G2882" s="9">
        <v>1</v>
      </c>
      <c r="H2882" s="9">
        <v>40</v>
      </c>
      <c r="I2882" s="9">
        <v>0</v>
      </c>
      <c r="J2882" s="9">
        <v>0</v>
      </c>
      <c r="K2882" s="9">
        <v>1</v>
      </c>
      <c r="L2882" s="9">
        <v>0</v>
      </c>
      <c r="M2882" s="9">
        <v>214</v>
      </c>
      <c r="N2882" s="9">
        <v>147</v>
      </c>
      <c r="O2882" s="9">
        <v>65</v>
      </c>
      <c r="P2882" s="9">
        <v>17.68</v>
      </c>
      <c r="Q2882" s="9">
        <v>110</v>
      </c>
      <c r="R2882" s="11">
        <f t="shared" si="264"/>
        <v>-0.25722581084456841</v>
      </c>
      <c r="S2882" s="91">
        <f t="shared" si="265"/>
        <v>0.77319359855168279</v>
      </c>
      <c r="T2882" s="31">
        <f t="shared" si="266"/>
        <v>0.4360457872074518</v>
      </c>
      <c r="U2882" s="31">
        <f t="shared" si="267"/>
        <v>0.4360457872074518</v>
      </c>
      <c r="V2882" s="12">
        <f t="shared" si="268"/>
        <v>-0.36046790502619058</v>
      </c>
      <c r="W2882" s="12">
        <f t="shared" si="269"/>
        <v>1</v>
      </c>
    </row>
    <row r="2883" spans="1:23" x14ac:dyDescent="0.2">
      <c r="A2883" s="9">
        <v>0</v>
      </c>
      <c r="B2883" s="9">
        <v>0</v>
      </c>
      <c r="C2883" s="9">
        <v>59</v>
      </c>
      <c r="D2883" s="9">
        <v>1</v>
      </c>
      <c r="E2883" s="9">
        <v>0</v>
      </c>
      <c r="F2883" s="9">
        <v>0</v>
      </c>
      <c r="G2883" s="9">
        <v>0</v>
      </c>
      <c r="H2883" s="9">
        <v>0</v>
      </c>
      <c r="I2883" s="9">
        <v>0</v>
      </c>
      <c r="J2883" s="9">
        <v>0</v>
      </c>
      <c r="K2883" s="9">
        <v>1</v>
      </c>
      <c r="L2883" s="9">
        <v>0</v>
      </c>
      <c r="M2883" s="9">
        <v>244</v>
      </c>
      <c r="N2883" s="9">
        <v>160</v>
      </c>
      <c r="O2883" s="9">
        <v>85</v>
      </c>
      <c r="P2883" s="9">
        <v>29.41</v>
      </c>
      <c r="Q2883" s="9">
        <v>72</v>
      </c>
      <c r="R2883" s="11">
        <f t="shared" si="264"/>
        <v>-1.2853709002539464</v>
      </c>
      <c r="S2883" s="91">
        <f t="shared" si="265"/>
        <v>0.27654799288689264</v>
      </c>
      <c r="T2883" s="31">
        <f t="shared" si="266"/>
        <v>0.21663736453925547</v>
      </c>
      <c r="U2883" s="31">
        <f t="shared" si="267"/>
        <v>0.78336263546074458</v>
      </c>
      <c r="V2883" s="12">
        <f t="shared" si="268"/>
        <v>-0.10603714711060777</v>
      </c>
      <c r="W2883" s="12">
        <f t="shared" si="269"/>
        <v>1</v>
      </c>
    </row>
    <row r="2884" spans="1:23" x14ac:dyDescent="0.2">
      <c r="A2884" s="9">
        <v>0</v>
      </c>
      <c r="B2884" s="9">
        <v>0</v>
      </c>
      <c r="C2884" s="9">
        <v>48</v>
      </c>
      <c r="D2884" s="9">
        <v>0</v>
      </c>
      <c r="E2884" s="9">
        <v>0</v>
      </c>
      <c r="F2884" s="9">
        <v>1</v>
      </c>
      <c r="G2884" s="9">
        <v>0</v>
      </c>
      <c r="H2884" s="9">
        <v>0</v>
      </c>
      <c r="I2884" s="9">
        <v>0</v>
      </c>
      <c r="J2884" s="9">
        <v>0</v>
      </c>
      <c r="K2884" s="9">
        <v>1</v>
      </c>
      <c r="L2884" s="9">
        <v>0</v>
      </c>
      <c r="M2884" s="9">
        <v>205</v>
      </c>
      <c r="N2884" s="9">
        <v>140</v>
      </c>
      <c r="O2884" s="9">
        <v>99</v>
      </c>
      <c r="P2884" s="9">
        <v>24.41</v>
      </c>
      <c r="Q2884" s="9">
        <v>100</v>
      </c>
      <c r="R2884" s="11">
        <f t="shared" si="264"/>
        <v>-2.4535208613253134</v>
      </c>
      <c r="S2884" s="91">
        <f t="shared" si="265"/>
        <v>8.5990292988552389E-2</v>
      </c>
      <c r="T2884" s="31">
        <f t="shared" si="266"/>
        <v>7.9181456357141522E-2</v>
      </c>
      <c r="U2884" s="31">
        <f t="shared" si="267"/>
        <v>0.92081854364285842</v>
      </c>
      <c r="V2884" s="12">
        <f t="shared" si="268"/>
        <v>-3.5825943374054488E-2</v>
      </c>
      <c r="W2884" s="12">
        <f t="shared" si="269"/>
        <v>0</v>
      </c>
    </row>
    <row r="2885" spans="1:23" x14ac:dyDescent="0.2">
      <c r="A2885" s="9">
        <v>0</v>
      </c>
      <c r="B2885" s="9">
        <v>1</v>
      </c>
      <c r="C2885" s="9">
        <v>61</v>
      </c>
      <c r="D2885" s="9">
        <v>1</v>
      </c>
      <c r="E2885" s="9">
        <v>0</v>
      </c>
      <c r="F2885" s="9">
        <v>0</v>
      </c>
      <c r="G2885" s="9">
        <v>0</v>
      </c>
      <c r="H2885" s="9">
        <v>0</v>
      </c>
      <c r="I2885" s="9">
        <v>0</v>
      </c>
      <c r="J2885" s="9">
        <v>0</v>
      </c>
      <c r="K2885" s="9">
        <v>0</v>
      </c>
      <c r="L2885" s="9">
        <v>0</v>
      </c>
      <c r="M2885" s="9">
        <v>300</v>
      </c>
      <c r="N2885" s="9">
        <v>127</v>
      </c>
      <c r="O2885" s="9">
        <v>75</v>
      </c>
      <c r="P2885" s="9">
        <v>24.93</v>
      </c>
      <c r="Q2885" s="9">
        <v>48</v>
      </c>
      <c r="R2885" s="11">
        <f t="shared" si="264"/>
        <v>-1.3290863356349369</v>
      </c>
      <c r="S2885" s="91">
        <f t="shared" si="265"/>
        <v>0.26471901517297491</v>
      </c>
      <c r="T2885" s="31">
        <f t="shared" si="266"/>
        <v>0.20931053617215478</v>
      </c>
      <c r="U2885" s="31">
        <f t="shared" si="267"/>
        <v>0.79068946382784522</v>
      </c>
      <c r="V2885" s="12">
        <f t="shared" si="268"/>
        <v>-0.1019940482670159</v>
      </c>
      <c r="W2885" s="12">
        <f t="shared" si="269"/>
        <v>1</v>
      </c>
    </row>
    <row r="2886" spans="1:23" x14ac:dyDescent="0.2">
      <c r="A2886" s="9">
        <v>0</v>
      </c>
      <c r="B2886" s="9">
        <v>1</v>
      </c>
      <c r="C2886" s="9">
        <v>40</v>
      </c>
      <c r="D2886" s="9">
        <v>0</v>
      </c>
      <c r="E2886" s="9">
        <v>0</v>
      </c>
      <c r="F2886" s="9">
        <v>0</v>
      </c>
      <c r="G2886" s="9">
        <v>1</v>
      </c>
      <c r="H2886" s="9">
        <v>40</v>
      </c>
      <c r="I2886" s="9">
        <v>0</v>
      </c>
      <c r="J2886" s="9">
        <v>0</v>
      </c>
      <c r="K2886" s="9">
        <v>0</v>
      </c>
      <c r="L2886" s="9">
        <v>0</v>
      </c>
      <c r="M2886" s="9">
        <v>334</v>
      </c>
      <c r="N2886" s="9">
        <v>120</v>
      </c>
      <c r="O2886" s="9">
        <v>77</v>
      </c>
      <c r="P2886" s="9">
        <v>22.66</v>
      </c>
      <c r="Q2886" s="9">
        <v>82</v>
      </c>
      <c r="R2886" s="11">
        <f t="shared" ref="R2886:R2949" si="270">A$2+SUMPRODUCT(B$2:Q$2,B2886:Q2886)</f>
        <v>-1.6117767997797197</v>
      </c>
      <c r="S2886" s="91">
        <f t="shared" ref="S2886:S2949" si="271">EXP(R2886)</f>
        <v>0.19953276914403911</v>
      </c>
      <c r="T2886" s="31">
        <f t="shared" ref="T2886:T2949" si="272">S2886/(1+S2886)</f>
        <v>0.16634207441154059</v>
      </c>
      <c r="U2886" s="31">
        <f t="shared" ref="U2886:U2949" si="273">IF(A2886=1,T2886,1-T2886)</f>
        <v>0.83365792558845941</v>
      </c>
      <c r="V2886" s="12">
        <f t="shared" ref="V2886:V2949" si="274">LOG(U2886)</f>
        <v>-7.9012116634021815E-2</v>
      </c>
      <c r="W2886" s="12">
        <f t="shared" ref="W2886:W2949" si="275">IF(T2886&gt;T$1,1,0)</f>
        <v>1</v>
      </c>
    </row>
    <row r="2887" spans="1:23" x14ac:dyDescent="0.2">
      <c r="A2887" s="9">
        <v>0</v>
      </c>
      <c r="B2887" s="9">
        <v>1</v>
      </c>
      <c r="C2887" s="9">
        <v>41</v>
      </c>
      <c r="D2887" s="9">
        <v>0</v>
      </c>
      <c r="E2887" s="9">
        <v>1</v>
      </c>
      <c r="F2887" s="9">
        <v>0</v>
      </c>
      <c r="G2887" s="9">
        <v>0</v>
      </c>
      <c r="H2887" s="9">
        <v>0</v>
      </c>
      <c r="I2887" s="9">
        <v>0</v>
      </c>
      <c r="J2887" s="9">
        <v>0</v>
      </c>
      <c r="K2887" s="9">
        <v>0</v>
      </c>
      <c r="L2887" s="9">
        <v>0</v>
      </c>
      <c r="M2887" s="9">
        <v>246</v>
      </c>
      <c r="N2887" s="9">
        <v>111.5</v>
      </c>
      <c r="O2887" s="9">
        <v>67</v>
      </c>
      <c r="P2887" s="9">
        <v>18.760000000000002</v>
      </c>
      <c r="Q2887" s="9">
        <v>65</v>
      </c>
      <c r="R2887" s="11">
        <f t="shared" si="270"/>
        <v>-2.8459287646841318</v>
      </c>
      <c r="S2887" s="91">
        <f t="shared" si="271"/>
        <v>5.8080298751595823E-2</v>
      </c>
      <c r="T2887" s="31">
        <f t="shared" si="272"/>
        <v>5.4892146484650933E-2</v>
      </c>
      <c r="U2887" s="31">
        <f t="shared" si="273"/>
        <v>0.94510785351534909</v>
      </c>
      <c r="V2887" s="12">
        <f t="shared" si="274"/>
        <v>-2.4518627984047525E-2</v>
      </c>
      <c r="W2887" s="12">
        <f t="shared" si="275"/>
        <v>0</v>
      </c>
    </row>
    <row r="2888" spans="1:23" x14ac:dyDescent="0.2">
      <c r="A2888" s="9">
        <v>0</v>
      </c>
      <c r="B2888" s="9">
        <v>0</v>
      </c>
      <c r="C2888" s="9">
        <v>45</v>
      </c>
      <c r="D2888" s="9">
        <v>1</v>
      </c>
      <c r="E2888" s="9">
        <v>0</v>
      </c>
      <c r="F2888" s="9">
        <v>0</v>
      </c>
      <c r="G2888" s="9">
        <v>0</v>
      </c>
      <c r="H2888" s="9">
        <v>0</v>
      </c>
      <c r="I2888" s="9">
        <v>0</v>
      </c>
      <c r="J2888" s="9">
        <v>0</v>
      </c>
      <c r="K2888" s="9">
        <v>0</v>
      </c>
      <c r="L2888" s="9">
        <v>0</v>
      </c>
      <c r="M2888" s="9">
        <v>285</v>
      </c>
      <c r="N2888" s="9">
        <v>120</v>
      </c>
      <c r="O2888" s="9">
        <v>80</v>
      </c>
      <c r="P2888" s="9">
        <v>27.45</v>
      </c>
      <c r="Q2888" s="9">
        <v>84</v>
      </c>
      <c r="R2888" s="11">
        <f t="shared" si="270"/>
        <v>-2.9055860594179146</v>
      </c>
      <c r="S2888" s="91">
        <f t="shared" si="271"/>
        <v>5.4716713957466606E-2</v>
      </c>
      <c r="T2888" s="31">
        <f t="shared" si="272"/>
        <v>5.1878114031359848E-2</v>
      </c>
      <c r="U2888" s="31">
        <f t="shared" si="273"/>
        <v>0.94812188596864011</v>
      </c>
      <c r="V2888" s="12">
        <f t="shared" si="274"/>
        <v>-2.3135828272734971E-2</v>
      </c>
      <c r="W2888" s="12">
        <f t="shared" si="275"/>
        <v>0</v>
      </c>
    </row>
    <row r="2889" spans="1:23" x14ac:dyDescent="0.2">
      <c r="A2889" s="9">
        <v>0</v>
      </c>
      <c r="B2889" s="9">
        <v>1</v>
      </c>
      <c r="C2889" s="9">
        <v>59</v>
      </c>
      <c r="D2889" s="9">
        <v>1</v>
      </c>
      <c r="E2889" s="9">
        <v>0</v>
      </c>
      <c r="F2889" s="9">
        <v>0</v>
      </c>
      <c r="G2889" s="9">
        <v>1</v>
      </c>
      <c r="H2889" s="9">
        <v>43</v>
      </c>
      <c r="I2889" s="9">
        <v>0</v>
      </c>
      <c r="J2889" s="9">
        <v>0</v>
      </c>
      <c r="K2889" s="9">
        <v>0</v>
      </c>
      <c r="L2889" s="9">
        <v>0</v>
      </c>
      <c r="M2889" s="9">
        <v>162</v>
      </c>
      <c r="N2889" s="9">
        <v>117</v>
      </c>
      <c r="O2889" s="9">
        <v>73</v>
      </c>
      <c r="P2889" s="9">
        <v>25.01</v>
      </c>
      <c r="Q2889" s="9">
        <v>96</v>
      </c>
      <c r="R2889" s="11">
        <f t="shared" si="270"/>
        <v>-0.41320440270518599</v>
      </c>
      <c r="S2889" s="91">
        <f t="shared" si="271"/>
        <v>0.66152705108865628</v>
      </c>
      <c r="T2889" s="31">
        <f t="shared" si="272"/>
        <v>0.39814401496214835</v>
      </c>
      <c r="U2889" s="31">
        <f t="shared" si="273"/>
        <v>0.60185598503785165</v>
      </c>
      <c r="V2889" s="12">
        <f t="shared" si="274"/>
        <v>-0.22050741635977794</v>
      </c>
      <c r="W2889" s="12">
        <f t="shared" si="275"/>
        <v>1</v>
      </c>
    </row>
    <row r="2890" spans="1:23" x14ac:dyDescent="0.2">
      <c r="A2890" s="9">
        <v>0</v>
      </c>
      <c r="B2890" s="9">
        <v>0</v>
      </c>
      <c r="C2890" s="9">
        <v>58</v>
      </c>
      <c r="D2890" s="9">
        <v>0</v>
      </c>
      <c r="E2890" s="9">
        <v>1</v>
      </c>
      <c r="F2890" s="9">
        <v>0</v>
      </c>
      <c r="G2890" s="9">
        <v>0</v>
      </c>
      <c r="H2890" s="9">
        <v>0</v>
      </c>
      <c r="I2890" s="9">
        <v>0</v>
      </c>
      <c r="J2890" s="9">
        <v>0</v>
      </c>
      <c r="K2890" s="9">
        <v>1</v>
      </c>
      <c r="L2890" s="9">
        <v>0</v>
      </c>
      <c r="M2890" s="9">
        <v>345</v>
      </c>
      <c r="N2890" s="9">
        <v>188</v>
      </c>
      <c r="O2890" s="9">
        <v>102</v>
      </c>
      <c r="P2890" s="9">
        <v>28.89</v>
      </c>
      <c r="Q2890" s="9">
        <v>95</v>
      </c>
      <c r="R2890" s="11">
        <f t="shared" si="270"/>
        <v>-1.1086922798816428</v>
      </c>
      <c r="S2890" s="91">
        <f t="shared" si="271"/>
        <v>0.32999021387629579</v>
      </c>
      <c r="T2890" s="31">
        <f t="shared" si="272"/>
        <v>0.24811476838955795</v>
      </c>
      <c r="U2890" s="31">
        <f t="shared" si="273"/>
        <v>0.75188523161044207</v>
      </c>
      <c r="V2890" s="12">
        <f t="shared" si="274"/>
        <v>-0.12384844542185271</v>
      </c>
      <c r="W2890" s="12">
        <f t="shared" si="275"/>
        <v>1</v>
      </c>
    </row>
    <row r="2891" spans="1:23" x14ac:dyDescent="0.2">
      <c r="A2891" s="9">
        <v>1</v>
      </c>
      <c r="B2891" s="9">
        <v>1</v>
      </c>
      <c r="C2891" s="9">
        <v>47</v>
      </c>
      <c r="D2891" s="9">
        <v>0</v>
      </c>
      <c r="E2891" s="9">
        <v>0</v>
      </c>
      <c r="F2891" s="9">
        <v>0</v>
      </c>
      <c r="G2891" s="9">
        <v>0</v>
      </c>
      <c r="H2891" s="9">
        <v>0</v>
      </c>
      <c r="I2891" s="9">
        <v>0</v>
      </c>
      <c r="J2891" s="9">
        <v>0</v>
      </c>
      <c r="K2891" s="9">
        <v>1</v>
      </c>
      <c r="L2891" s="9">
        <v>0</v>
      </c>
      <c r="M2891" s="9">
        <v>270</v>
      </c>
      <c r="N2891" s="9">
        <v>152.5</v>
      </c>
      <c r="O2891" s="9">
        <v>108</v>
      </c>
      <c r="P2891" s="9">
        <v>26.09</v>
      </c>
      <c r="Q2891" s="9">
        <v>90</v>
      </c>
      <c r="R2891" s="11">
        <f t="shared" si="270"/>
        <v>-1.5904438171140658</v>
      </c>
      <c r="S2891" s="91">
        <f t="shared" si="271"/>
        <v>0.20383512613874266</v>
      </c>
      <c r="T2891" s="31">
        <f t="shared" si="272"/>
        <v>0.16932146413814689</v>
      </c>
      <c r="U2891" s="31">
        <f t="shared" si="273"/>
        <v>0.16932146413814689</v>
      </c>
      <c r="V2891" s="12">
        <f t="shared" si="274"/>
        <v>-0.77128798479778682</v>
      </c>
      <c r="W2891" s="12">
        <f t="shared" si="275"/>
        <v>1</v>
      </c>
    </row>
    <row r="2892" spans="1:23" x14ac:dyDescent="0.2">
      <c r="A2892" s="9">
        <v>0</v>
      </c>
      <c r="B2892" s="9">
        <v>0</v>
      </c>
      <c r="C2892" s="9">
        <v>39</v>
      </c>
      <c r="D2892" s="9">
        <v>0</v>
      </c>
      <c r="E2892" s="9">
        <v>0</v>
      </c>
      <c r="F2892" s="9">
        <v>0</v>
      </c>
      <c r="G2892" s="9">
        <v>0</v>
      </c>
      <c r="H2892" s="9">
        <v>0</v>
      </c>
      <c r="I2892" s="9">
        <v>0</v>
      </c>
      <c r="J2892" s="9">
        <v>0</v>
      </c>
      <c r="K2892" s="9">
        <v>0</v>
      </c>
      <c r="L2892" s="9">
        <v>0</v>
      </c>
      <c r="M2892" s="9">
        <v>181</v>
      </c>
      <c r="N2892" s="9">
        <v>112</v>
      </c>
      <c r="O2892" s="9">
        <v>71</v>
      </c>
      <c r="P2892" s="9">
        <v>21.8</v>
      </c>
      <c r="Q2892" s="9">
        <v>77</v>
      </c>
      <c r="R2892" s="11">
        <f t="shared" si="270"/>
        <v>-3.2371254380670376</v>
      </c>
      <c r="S2892" s="91">
        <f t="shared" si="271"/>
        <v>3.9276636103853027E-2</v>
      </c>
      <c r="T2892" s="31">
        <f t="shared" si="272"/>
        <v>3.7792282381231349E-2</v>
      </c>
      <c r="U2892" s="31">
        <f t="shared" si="273"/>
        <v>0.96220771761876867</v>
      </c>
      <c r="V2892" s="12">
        <f t="shared" si="274"/>
        <v>-1.6731164055983228E-2</v>
      </c>
      <c r="W2892" s="12">
        <f t="shared" si="275"/>
        <v>0</v>
      </c>
    </row>
    <row r="2893" spans="1:23" x14ac:dyDescent="0.2">
      <c r="A2893" s="9">
        <v>0</v>
      </c>
      <c r="B2893" s="9">
        <v>1</v>
      </c>
      <c r="C2893" s="9">
        <v>65</v>
      </c>
      <c r="D2893" s="9">
        <v>0</v>
      </c>
      <c r="E2893" s="9">
        <v>0</v>
      </c>
      <c r="F2893" s="9">
        <v>0</v>
      </c>
      <c r="G2893" s="9">
        <v>0</v>
      </c>
      <c r="H2893" s="9">
        <v>0</v>
      </c>
      <c r="I2893" s="9">
        <v>0</v>
      </c>
      <c r="J2893" s="9">
        <v>0</v>
      </c>
      <c r="K2893" s="9">
        <v>0</v>
      </c>
      <c r="L2893" s="9">
        <v>0</v>
      </c>
      <c r="M2893" s="9">
        <v>205</v>
      </c>
      <c r="N2893" s="9">
        <v>106</v>
      </c>
      <c r="O2893" s="9">
        <v>73</v>
      </c>
      <c r="P2893" s="9">
        <v>23.14</v>
      </c>
      <c r="Q2893" s="9">
        <v>66</v>
      </c>
      <c r="R2893" s="11">
        <f t="shared" si="270"/>
        <v>-1.1753193019198793</v>
      </c>
      <c r="S2893" s="91">
        <f t="shared" si="271"/>
        <v>0.30872038893585618</v>
      </c>
      <c r="T2893" s="31">
        <f t="shared" si="272"/>
        <v>0.23589484166811389</v>
      </c>
      <c r="U2893" s="31">
        <f t="shared" si="273"/>
        <v>0.76410515833188608</v>
      </c>
      <c r="V2893" s="12">
        <f t="shared" si="274"/>
        <v>-0.11684686846550896</v>
      </c>
      <c r="W2893" s="12">
        <f t="shared" si="275"/>
        <v>1</v>
      </c>
    </row>
    <row r="2894" spans="1:23" x14ac:dyDescent="0.2">
      <c r="A2894" s="9">
        <v>0</v>
      </c>
      <c r="B2894" s="9">
        <v>1</v>
      </c>
      <c r="C2894" s="9">
        <v>37</v>
      </c>
      <c r="D2894" s="9">
        <v>1</v>
      </c>
      <c r="E2894" s="9">
        <v>0</v>
      </c>
      <c r="F2894" s="9">
        <v>0</v>
      </c>
      <c r="G2894" s="9">
        <v>1</v>
      </c>
      <c r="H2894" s="9">
        <v>30</v>
      </c>
      <c r="I2894" s="9">
        <v>0</v>
      </c>
      <c r="J2894" s="9">
        <v>0</v>
      </c>
      <c r="K2894" s="9">
        <v>0</v>
      </c>
      <c r="L2894" s="9">
        <v>0</v>
      </c>
      <c r="M2894" s="9">
        <v>189</v>
      </c>
      <c r="N2894" s="9">
        <v>127</v>
      </c>
      <c r="O2894" s="9">
        <v>85</v>
      </c>
      <c r="P2894" s="9">
        <v>32.35</v>
      </c>
      <c r="Q2894" s="9">
        <v>88</v>
      </c>
      <c r="R2894" s="11">
        <f t="shared" si="270"/>
        <v>-2.2648986970108176</v>
      </c>
      <c r="S2894" s="91">
        <f t="shared" si="271"/>
        <v>0.10384055336644808</v>
      </c>
      <c r="T2894" s="31">
        <f t="shared" si="272"/>
        <v>9.4072058731452995E-2</v>
      </c>
      <c r="U2894" s="31">
        <f t="shared" si="273"/>
        <v>0.90592794126854703</v>
      </c>
      <c r="V2894" s="12">
        <f t="shared" si="274"/>
        <v>-4.2906345318795863E-2</v>
      </c>
      <c r="W2894" s="12">
        <f t="shared" si="275"/>
        <v>0</v>
      </c>
    </row>
    <row r="2895" spans="1:23" x14ac:dyDescent="0.2">
      <c r="A2895" s="9">
        <v>0</v>
      </c>
      <c r="B2895" s="9">
        <v>1</v>
      </c>
      <c r="C2895" s="9">
        <v>40</v>
      </c>
      <c r="D2895" s="9">
        <v>0</v>
      </c>
      <c r="E2895" s="9">
        <v>1</v>
      </c>
      <c r="F2895" s="9">
        <v>0</v>
      </c>
      <c r="G2895" s="9">
        <v>0</v>
      </c>
      <c r="H2895" s="9">
        <v>0</v>
      </c>
      <c r="I2895" s="9">
        <v>0</v>
      </c>
      <c r="J2895" s="9">
        <v>0</v>
      </c>
      <c r="K2895" s="9">
        <v>0</v>
      </c>
      <c r="L2895" s="9">
        <v>0</v>
      </c>
      <c r="M2895" s="9">
        <v>192</v>
      </c>
      <c r="N2895" s="9">
        <v>128</v>
      </c>
      <c r="O2895" s="9">
        <v>81</v>
      </c>
      <c r="P2895" s="9">
        <v>25.41</v>
      </c>
      <c r="Q2895" s="9">
        <v>75</v>
      </c>
      <c r="R2895" s="11">
        <f t="shared" si="270"/>
        <v>-2.8338932349434902</v>
      </c>
      <c r="S2895" s="91">
        <f t="shared" si="271"/>
        <v>5.8783549422715527E-2</v>
      </c>
      <c r="T2895" s="31">
        <f t="shared" si="272"/>
        <v>5.5519893045907535E-2</v>
      </c>
      <c r="U2895" s="31">
        <f t="shared" si="273"/>
        <v>0.94448010695409246</v>
      </c>
      <c r="V2895" s="12">
        <f t="shared" si="274"/>
        <v>-2.4807184942834803E-2</v>
      </c>
      <c r="W2895" s="12">
        <f t="shared" si="275"/>
        <v>0</v>
      </c>
    </row>
    <row r="2896" spans="1:23" x14ac:dyDescent="0.2">
      <c r="A2896" s="9">
        <v>0</v>
      </c>
      <c r="B2896" s="9">
        <v>0</v>
      </c>
      <c r="C2896" s="9">
        <v>53</v>
      </c>
      <c r="D2896" s="9">
        <v>1</v>
      </c>
      <c r="E2896" s="9">
        <v>0</v>
      </c>
      <c r="F2896" s="9">
        <v>0</v>
      </c>
      <c r="G2896" s="9">
        <v>0</v>
      </c>
      <c r="H2896" s="9">
        <v>0</v>
      </c>
      <c r="I2896" s="9">
        <v>0</v>
      </c>
      <c r="J2896" s="9">
        <v>0</v>
      </c>
      <c r="K2896" s="9">
        <v>1</v>
      </c>
      <c r="L2896" s="9">
        <v>0</v>
      </c>
      <c r="M2896" s="9">
        <v>272</v>
      </c>
      <c r="N2896" s="9">
        <v>165</v>
      </c>
      <c r="O2896" s="9">
        <v>95</v>
      </c>
      <c r="P2896" s="9">
        <v>28.92</v>
      </c>
      <c r="Q2896" s="9">
        <v>100</v>
      </c>
      <c r="R2896" s="11">
        <f t="shared" si="270"/>
        <v>-1.5154463459731629</v>
      </c>
      <c r="S2896" s="91">
        <f t="shared" si="271"/>
        <v>0.21971009624194227</v>
      </c>
      <c r="T2896" s="31">
        <f t="shared" si="272"/>
        <v>0.18013304712233888</v>
      </c>
      <c r="U2896" s="31">
        <f t="shared" si="273"/>
        <v>0.81986695287766109</v>
      </c>
      <c r="V2896" s="12">
        <f t="shared" si="274"/>
        <v>-8.6256618737236487E-2</v>
      </c>
      <c r="W2896" s="12">
        <f t="shared" si="275"/>
        <v>1</v>
      </c>
    </row>
    <row r="2897" spans="1:23" x14ac:dyDescent="0.2">
      <c r="A2897" s="9">
        <v>0</v>
      </c>
      <c r="B2897" s="9">
        <v>0</v>
      </c>
      <c r="C2897" s="9">
        <v>38</v>
      </c>
      <c r="D2897" s="9">
        <v>0</v>
      </c>
      <c r="E2897" s="9">
        <v>0</v>
      </c>
      <c r="F2897" s="9">
        <v>1</v>
      </c>
      <c r="G2897" s="9">
        <v>1</v>
      </c>
      <c r="H2897" s="9">
        <v>20</v>
      </c>
      <c r="I2897" s="9">
        <v>0</v>
      </c>
      <c r="J2897" s="9">
        <v>0</v>
      </c>
      <c r="K2897" s="9">
        <v>0</v>
      </c>
      <c r="L2897" s="9">
        <v>0</v>
      </c>
      <c r="M2897" s="9">
        <v>167</v>
      </c>
      <c r="N2897" s="9">
        <v>105</v>
      </c>
      <c r="O2897" s="9">
        <v>70</v>
      </c>
      <c r="P2897" s="9">
        <v>19.760000000000002</v>
      </c>
      <c r="Q2897" s="9">
        <v>80</v>
      </c>
      <c r="R2897" s="11">
        <f t="shared" si="270"/>
        <v>-3.3101898058826134</v>
      </c>
      <c r="S2897" s="91">
        <f t="shared" si="271"/>
        <v>3.6509243426880618E-2</v>
      </c>
      <c r="T2897" s="31">
        <f t="shared" si="272"/>
        <v>3.5223268541411827E-2</v>
      </c>
      <c r="U2897" s="31">
        <f t="shared" si="273"/>
        <v>0.96477673145858822</v>
      </c>
      <c r="V2897" s="12">
        <f t="shared" si="274"/>
        <v>-1.5573179417229669E-2</v>
      </c>
      <c r="W2897" s="12">
        <f t="shared" si="275"/>
        <v>0</v>
      </c>
    </row>
    <row r="2898" spans="1:23" x14ac:dyDescent="0.2">
      <c r="A2898" s="9">
        <v>0</v>
      </c>
      <c r="B2898" s="9">
        <v>0</v>
      </c>
      <c r="C2898" s="9">
        <v>57</v>
      </c>
      <c r="D2898" s="9">
        <v>0</v>
      </c>
      <c r="E2898" s="9">
        <v>0</v>
      </c>
      <c r="F2898" s="9">
        <v>0</v>
      </c>
      <c r="G2898" s="9">
        <v>0</v>
      </c>
      <c r="H2898" s="9">
        <v>0</v>
      </c>
      <c r="I2898" s="9">
        <v>0</v>
      </c>
      <c r="J2898" s="9">
        <v>0</v>
      </c>
      <c r="K2898" s="9">
        <v>1</v>
      </c>
      <c r="L2898" s="9">
        <v>0</v>
      </c>
      <c r="M2898" s="9">
        <v>236</v>
      </c>
      <c r="N2898" s="9">
        <v>164</v>
      </c>
      <c r="O2898" s="9">
        <v>100</v>
      </c>
      <c r="P2898" s="9">
        <v>25.45</v>
      </c>
      <c r="Q2898" s="9">
        <v>90</v>
      </c>
      <c r="R2898" s="11">
        <f t="shared" si="270"/>
        <v>-1.2357225405261376</v>
      </c>
      <c r="S2898" s="91">
        <f t="shared" si="271"/>
        <v>0.29062469836464783</v>
      </c>
      <c r="T2898" s="31">
        <f t="shared" si="272"/>
        <v>0.22518141697807173</v>
      </c>
      <c r="U2898" s="31">
        <f t="shared" si="273"/>
        <v>0.7748185830219283</v>
      </c>
      <c r="V2898" s="12">
        <f t="shared" si="274"/>
        <v>-0.11079997183638128</v>
      </c>
      <c r="W2898" s="12">
        <f t="shared" si="275"/>
        <v>1</v>
      </c>
    </row>
    <row r="2899" spans="1:23" x14ac:dyDescent="0.2">
      <c r="A2899" s="9">
        <v>0</v>
      </c>
      <c r="B2899" s="9">
        <v>1</v>
      </c>
      <c r="C2899" s="9">
        <v>42</v>
      </c>
      <c r="D2899" s="9">
        <v>1</v>
      </c>
      <c r="E2899" s="9">
        <v>0</v>
      </c>
      <c r="F2899" s="9">
        <v>0</v>
      </c>
      <c r="G2899" s="9">
        <v>1</v>
      </c>
      <c r="H2899" s="9">
        <v>20</v>
      </c>
      <c r="I2899" s="9">
        <v>0</v>
      </c>
      <c r="J2899" s="9">
        <v>0</v>
      </c>
      <c r="K2899" s="9">
        <v>0</v>
      </c>
      <c r="L2899" s="9">
        <v>0</v>
      </c>
      <c r="M2899" s="9">
        <v>143</v>
      </c>
      <c r="N2899" s="9">
        <v>119</v>
      </c>
      <c r="O2899" s="9">
        <v>73</v>
      </c>
      <c r="P2899" s="9">
        <v>22.04</v>
      </c>
      <c r="Q2899" s="9">
        <v>60</v>
      </c>
      <c r="R2899" s="11">
        <f t="shared" si="270"/>
        <v>-2.23788950481363</v>
      </c>
      <c r="S2899" s="91">
        <f t="shared" si="271"/>
        <v>0.10668342180037528</v>
      </c>
      <c r="T2899" s="31">
        <f t="shared" si="272"/>
        <v>9.6399222848048541E-2</v>
      </c>
      <c r="U2899" s="31">
        <f t="shared" si="273"/>
        <v>0.90360077715195142</v>
      </c>
      <c r="V2899" s="12">
        <f t="shared" si="274"/>
        <v>-4.4023404231689024E-2</v>
      </c>
      <c r="W2899" s="12">
        <f t="shared" si="275"/>
        <v>0</v>
      </c>
    </row>
    <row r="2900" spans="1:23" x14ac:dyDescent="0.2">
      <c r="A2900" s="9">
        <v>0</v>
      </c>
      <c r="B2900" s="9">
        <v>0</v>
      </c>
      <c r="C2900" s="9">
        <v>39</v>
      </c>
      <c r="D2900" s="9">
        <v>0</v>
      </c>
      <c r="E2900" s="9">
        <v>1</v>
      </c>
      <c r="F2900" s="9">
        <v>0</v>
      </c>
      <c r="G2900" s="9">
        <v>0</v>
      </c>
      <c r="H2900" s="9">
        <v>0</v>
      </c>
      <c r="I2900" s="9">
        <v>0</v>
      </c>
      <c r="J2900" s="9">
        <v>0</v>
      </c>
      <c r="K2900" s="9">
        <v>0</v>
      </c>
      <c r="L2900" s="9">
        <v>0</v>
      </c>
      <c r="M2900" s="9">
        <v>202</v>
      </c>
      <c r="N2900" s="9">
        <v>100.5</v>
      </c>
      <c r="O2900" s="9">
        <v>67</v>
      </c>
      <c r="P2900" s="9">
        <v>21.33</v>
      </c>
      <c r="Q2900" s="9">
        <v>63</v>
      </c>
      <c r="R2900" s="11">
        <f t="shared" si="270"/>
        <v>-3.750241812865172</v>
      </c>
      <c r="S2900" s="91">
        <f t="shared" si="271"/>
        <v>2.3512059650027867E-2</v>
      </c>
      <c r="T2900" s="31">
        <f t="shared" si="272"/>
        <v>2.2971941979919034E-2</v>
      </c>
      <c r="U2900" s="31">
        <f t="shared" si="273"/>
        <v>0.97702805802008097</v>
      </c>
      <c r="V2900" s="12">
        <f t="shared" si="274"/>
        <v>-1.0092964153976638E-2</v>
      </c>
      <c r="W2900" s="12">
        <f t="shared" si="275"/>
        <v>0</v>
      </c>
    </row>
    <row r="2901" spans="1:23" x14ac:dyDescent="0.2">
      <c r="A2901" s="9">
        <v>0</v>
      </c>
      <c r="B2901" s="9">
        <v>0</v>
      </c>
      <c r="C2901" s="9">
        <v>39</v>
      </c>
      <c r="D2901" s="9">
        <v>0</v>
      </c>
      <c r="E2901" s="9">
        <v>0</v>
      </c>
      <c r="F2901" s="9">
        <v>0</v>
      </c>
      <c r="G2901" s="9">
        <v>1</v>
      </c>
      <c r="H2901" s="9">
        <v>25</v>
      </c>
      <c r="I2901" s="9">
        <v>0</v>
      </c>
      <c r="J2901" s="9">
        <v>0</v>
      </c>
      <c r="K2901" s="9">
        <v>0</v>
      </c>
      <c r="L2901" s="9">
        <v>0</v>
      </c>
      <c r="M2901" s="9">
        <v>200</v>
      </c>
      <c r="N2901" s="9">
        <v>110</v>
      </c>
      <c r="O2901" s="9">
        <v>68</v>
      </c>
      <c r="P2901" s="9">
        <v>20.239999999999998</v>
      </c>
      <c r="Q2901" s="9">
        <v>79</v>
      </c>
      <c r="R2901" s="11">
        <f t="shared" si="270"/>
        <v>-2.6958820228960994</v>
      </c>
      <c r="S2901" s="91">
        <f t="shared" si="271"/>
        <v>6.7482834112103748E-2</v>
      </c>
      <c r="T2901" s="31">
        <f t="shared" si="272"/>
        <v>6.321678621486565E-2</v>
      </c>
      <c r="U2901" s="31">
        <f t="shared" si="273"/>
        <v>0.93678321378513441</v>
      </c>
      <c r="V2901" s="12">
        <f t="shared" si="274"/>
        <v>-2.836089998714926E-2</v>
      </c>
      <c r="W2901" s="12">
        <f t="shared" si="275"/>
        <v>0</v>
      </c>
    </row>
    <row r="2902" spans="1:23" x14ac:dyDescent="0.2">
      <c r="A2902" s="9">
        <v>0</v>
      </c>
      <c r="B2902" s="9">
        <v>0</v>
      </c>
      <c r="C2902" s="9">
        <v>65</v>
      </c>
      <c r="D2902" s="9">
        <v>1</v>
      </c>
      <c r="E2902" s="9">
        <v>0</v>
      </c>
      <c r="F2902" s="9">
        <v>0</v>
      </c>
      <c r="G2902" s="9">
        <v>0</v>
      </c>
      <c r="H2902" s="9">
        <v>0</v>
      </c>
      <c r="I2902" s="9">
        <v>0</v>
      </c>
      <c r="J2902" s="9">
        <v>0</v>
      </c>
      <c r="K2902" s="9">
        <v>1</v>
      </c>
      <c r="L2902" s="9">
        <v>1</v>
      </c>
      <c r="M2902" s="9">
        <v>304</v>
      </c>
      <c r="N2902" s="9">
        <v>139</v>
      </c>
      <c r="O2902" s="9">
        <v>75</v>
      </c>
      <c r="P2902" s="9">
        <v>25.12</v>
      </c>
      <c r="Q2902" s="9">
        <v>82</v>
      </c>
      <c r="R2902" s="11">
        <f t="shared" si="270"/>
        <v>-0.89083028018170829</v>
      </c>
      <c r="S2902" s="91">
        <f t="shared" si="271"/>
        <v>0.41031493492605309</v>
      </c>
      <c r="T2902" s="31">
        <f t="shared" si="272"/>
        <v>0.29093851647225666</v>
      </c>
      <c r="U2902" s="31">
        <f t="shared" si="273"/>
        <v>0.70906148352774334</v>
      </c>
      <c r="V2902" s="12">
        <f t="shared" si="274"/>
        <v>-0.14931610501564305</v>
      </c>
      <c r="W2902" s="12">
        <f t="shared" si="275"/>
        <v>1</v>
      </c>
    </row>
    <row r="2903" spans="1:23" x14ac:dyDescent="0.2">
      <c r="A2903" s="9">
        <v>0</v>
      </c>
      <c r="B2903" s="9">
        <v>0</v>
      </c>
      <c r="C2903" s="9">
        <v>46</v>
      </c>
      <c r="D2903" s="9">
        <v>1</v>
      </c>
      <c r="E2903" s="9">
        <v>0</v>
      </c>
      <c r="F2903" s="9">
        <v>0</v>
      </c>
      <c r="G2903" s="9">
        <v>1</v>
      </c>
      <c r="H2903" s="9">
        <v>10</v>
      </c>
      <c r="I2903" s="9">
        <v>0</v>
      </c>
      <c r="J2903" s="9">
        <v>0</v>
      </c>
      <c r="K2903" s="9">
        <v>0</v>
      </c>
      <c r="L2903" s="9">
        <v>0</v>
      </c>
      <c r="M2903" s="9">
        <v>263</v>
      </c>
      <c r="N2903" s="9">
        <v>110</v>
      </c>
      <c r="O2903" s="9">
        <v>65</v>
      </c>
      <c r="P2903" s="9">
        <v>27.27</v>
      </c>
      <c r="Q2903" s="9">
        <v>84</v>
      </c>
      <c r="R2903" s="11">
        <f t="shared" si="270"/>
        <v>-2.7305018552110418</v>
      </c>
      <c r="S2903" s="91">
        <f t="shared" si="271"/>
        <v>6.5186567239394602E-2</v>
      </c>
      <c r="T2903" s="31">
        <f t="shared" si="272"/>
        <v>6.1197323778064784E-2</v>
      </c>
      <c r="U2903" s="31">
        <f t="shared" si="273"/>
        <v>0.93880267622193525</v>
      </c>
      <c r="V2903" s="12">
        <f t="shared" si="274"/>
        <v>-2.7425681038973155E-2</v>
      </c>
      <c r="W2903" s="12">
        <f t="shared" si="275"/>
        <v>0</v>
      </c>
    </row>
    <row r="2904" spans="1:23" x14ac:dyDescent="0.2">
      <c r="A2904" s="9">
        <v>0</v>
      </c>
      <c r="B2904" s="9">
        <v>1</v>
      </c>
      <c r="C2904" s="9">
        <v>58</v>
      </c>
      <c r="D2904" s="9">
        <v>0</v>
      </c>
      <c r="E2904" s="9">
        <v>1</v>
      </c>
      <c r="F2904" s="9">
        <v>0</v>
      </c>
      <c r="G2904" s="9">
        <v>0</v>
      </c>
      <c r="H2904" s="9">
        <v>0</v>
      </c>
      <c r="I2904" s="9">
        <v>0</v>
      </c>
      <c r="J2904" s="9">
        <v>0</v>
      </c>
      <c r="K2904" s="9">
        <v>1</v>
      </c>
      <c r="L2904" s="9">
        <v>0</v>
      </c>
      <c r="M2904" s="9">
        <v>230</v>
      </c>
      <c r="N2904" s="9">
        <v>128</v>
      </c>
      <c r="O2904" s="9">
        <v>88</v>
      </c>
      <c r="P2904" s="9">
        <v>25.98</v>
      </c>
      <c r="Q2904" s="9">
        <v>75</v>
      </c>
      <c r="R2904" s="11">
        <f t="shared" si="270"/>
        <v>-1.470479403989156</v>
      </c>
      <c r="S2904" s="91">
        <f t="shared" si="271"/>
        <v>0.22981528440937343</v>
      </c>
      <c r="T2904" s="31">
        <f t="shared" si="272"/>
        <v>0.1868697578594038</v>
      </c>
      <c r="U2904" s="31">
        <f t="shared" si="273"/>
        <v>0.81313024214059615</v>
      </c>
      <c r="V2904" s="12">
        <f t="shared" si="274"/>
        <v>-8.9839886247579812E-2</v>
      </c>
      <c r="W2904" s="12">
        <f t="shared" si="275"/>
        <v>1</v>
      </c>
    </row>
    <row r="2905" spans="1:23" x14ac:dyDescent="0.2">
      <c r="A2905" s="9">
        <v>0</v>
      </c>
      <c r="B2905" s="9">
        <v>1</v>
      </c>
      <c r="C2905" s="9">
        <v>68</v>
      </c>
      <c r="D2905" s="9">
        <v>1</v>
      </c>
      <c r="E2905" s="9">
        <v>0</v>
      </c>
      <c r="F2905" s="9">
        <v>0</v>
      </c>
      <c r="G2905" s="9">
        <v>0</v>
      </c>
      <c r="H2905" s="9">
        <v>0</v>
      </c>
      <c r="I2905" s="9">
        <v>0</v>
      </c>
      <c r="J2905" s="9">
        <v>0</v>
      </c>
      <c r="K2905" s="9">
        <v>0</v>
      </c>
      <c r="L2905" s="9">
        <v>0</v>
      </c>
      <c r="M2905" s="9">
        <v>258</v>
      </c>
      <c r="N2905" s="9">
        <v>128</v>
      </c>
      <c r="O2905" s="9">
        <v>79</v>
      </c>
      <c r="P2905" s="9">
        <v>29.54</v>
      </c>
      <c r="Q2905" s="9">
        <v>85</v>
      </c>
      <c r="R2905" s="11">
        <f t="shared" si="270"/>
        <v>-0.75667846125696236</v>
      </c>
      <c r="S2905" s="91">
        <f t="shared" si="271"/>
        <v>0.4692223818176075</v>
      </c>
      <c r="T2905" s="31">
        <f t="shared" si="272"/>
        <v>0.31936784221672565</v>
      </c>
      <c r="U2905" s="31">
        <f t="shared" si="273"/>
        <v>0.68063215778327435</v>
      </c>
      <c r="V2905" s="12">
        <f t="shared" si="274"/>
        <v>-0.16708753567233256</v>
      </c>
      <c r="W2905" s="12">
        <f t="shared" si="275"/>
        <v>1</v>
      </c>
    </row>
    <row r="2906" spans="1:23" x14ac:dyDescent="0.2">
      <c r="A2906" s="9">
        <v>0</v>
      </c>
      <c r="B2906" s="9">
        <v>1</v>
      </c>
      <c r="C2906" s="9">
        <v>38</v>
      </c>
      <c r="D2906" s="9">
        <v>0</v>
      </c>
      <c r="E2906" s="9">
        <v>0</v>
      </c>
      <c r="F2906" s="9">
        <v>0</v>
      </c>
      <c r="G2906" s="9">
        <v>0</v>
      </c>
      <c r="H2906" s="9">
        <v>0</v>
      </c>
      <c r="I2906" s="9">
        <v>0</v>
      </c>
      <c r="J2906" s="9">
        <v>0</v>
      </c>
      <c r="K2906" s="9">
        <v>0</v>
      </c>
      <c r="L2906" s="9">
        <v>0</v>
      </c>
      <c r="M2906" s="9">
        <v>210</v>
      </c>
      <c r="N2906" s="9">
        <v>116.5</v>
      </c>
      <c r="O2906" s="9">
        <v>74</v>
      </c>
      <c r="P2906" s="9">
        <v>21.19</v>
      </c>
      <c r="Q2906" s="9">
        <v>65</v>
      </c>
      <c r="R2906" s="11">
        <f t="shared" si="270"/>
        <v>-2.7665191666993483</v>
      </c>
      <c r="S2906" s="91">
        <f t="shared" si="271"/>
        <v>6.2880500788490529E-2</v>
      </c>
      <c r="T2906" s="31">
        <f t="shared" si="272"/>
        <v>5.9160461351810543E-2</v>
      </c>
      <c r="U2906" s="31">
        <f t="shared" si="273"/>
        <v>0.94083953864818948</v>
      </c>
      <c r="V2906" s="12">
        <f t="shared" si="274"/>
        <v>-2.6484439720410823E-2</v>
      </c>
      <c r="W2906" s="12">
        <f t="shared" si="275"/>
        <v>0</v>
      </c>
    </row>
    <row r="2907" spans="1:23" x14ac:dyDescent="0.2">
      <c r="A2907" s="9">
        <v>0</v>
      </c>
      <c r="B2907" s="9">
        <v>1</v>
      </c>
      <c r="C2907" s="9">
        <v>52</v>
      </c>
      <c r="D2907" s="9">
        <v>1</v>
      </c>
      <c r="E2907" s="9">
        <v>0</v>
      </c>
      <c r="F2907" s="9">
        <v>0</v>
      </c>
      <c r="G2907" s="9">
        <v>1</v>
      </c>
      <c r="H2907" s="9">
        <v>20</v>
      </c>
      <c r="I2907" s="9">
        <v>0</v>
      </c>
      <c r="J2907" s="9">
        <v>0</v>
      </c>
      <c r="K2907" s="9">
        <v>1</v>
      </c>
      <c r="L2907" s="9">
        <v>0</v>
      </c>
      <c r="M2907" s="9">
        <v>232</v>
      </c>
      <c r="N2907" s="9">
        <v>155</v>
      </c>
      <c r="O2907" s="9">
        <v>80.5</v>
      </c>
      <c r="P2907" s="9">
        <v>29.6</v>
      </c>
      <c r="Q2907" s="9">
        <v>72</v>
      </c>
      <c r="R2907" s="11">
        <f t="shared" si="270"/>
        <v>-0.85906857038267326</v>
      </c>
      <c r="S2907" s="91">
        <f t="shared" si="271"/>
        <v>0.42355641163064101</v>
      </c>
      <c r="T2907" s="31">
        <f t="shared" si="272"/>
        <v>0.2975339847231413</v>
      </c>
      <c r="U2907" s="31">
        <f t="shared" si="273"/>
        <v>0.7024660152768587</v>
      </c>
      <c r="V2907" s="12">
        <f t="shared" si="274"/>
        <v>-0.15337468172145438</v>
      </c>
      <c r="W2907" s="12">
        <f t="shared" si="275"/>
        <v>1</v>
      </c>
    </row>
    <row r="2908" spans="1:23" x14ac:dyDescent="0.2">
      <c r="A2908" s="9">
        <v>0</v>
      </c>
      <c r="B2908" s="9">
        <v>0</v>
      </c>
      <c r="C2908" s="9">
        <v>63</v>
      </c>
      <c r="D2908" s="9">
        <v>1</v>
      </c>
      <c r="E2908" s="9">
        <v>0</v>
      </c>
      <c r="F2908" s="9">
        <v>0</v>
      </c>
      <c r="G2908" s="9">
        <v>0</v>
      </c>
      <c r="H2908" s="9">
        <v>0</v>
      </c>
      <c r="I2908" s="9">
        <v>0</v>
      </c>
      <c r="J2908" s="9">
        <v>0</v>
      </c>
      <c r="K2908" s="9">
        <v>1</v>
      </c>
      <c r="L2908" s="9">
        <v>0</v>
      </c>
      <c r="M2908" s="9">
        <v>258</v>
      </c>
      <c r="N2908" s="9">
        <v>166</v>
      </c>
      <c r="O2908" s="9">
        <v>92</v>
      </c>
      <c r="P2908" s="9">
        <v>26.91</v>
      </c>
      <c r="Q2908" s="9">
        <v>75</v>
      </c>
      <c r="R2908" s="11">
        <f t="shared" si="270"/>
        <v>-0.93943407025073355</v>
      </c>
      <c r="S2908" s="91">
        <f t="shared" si="271"/>
        <v>0.39084896583769846</v>
      </c>
      <c r="T2908" s="31">
        <f t="shared" si="272"/>
        <v>0.28101467192902063</v>
      </c>
      <c r="U2908" s="31">
        <f t="shared" si="273"/>
        <v>0.71898532807097937</v>
      </c>
      <c r="V2908" s="12">
        <f t="shared" si="274"/>
        <v>-0.14327997192981054</v>
      </c>
      <c r="W2908" s="12">
        <f t="shared" si="275"/>
        <v>1</v>
      </c>
    </row>
    <row r="2909" spans="1:23" x14ac:dyDescent="0.2">
      <c r="A2909" s="9">
        <v>0</v>
      </c>
      <c r="B2909" s="9">
        <v>0</v>
      </c>
      <c r="C2909" s="9">
        <v>54</v>
      </c>
      <c r="D2909" s="9">
        <v>1</v>
      </c>
      <c r="E2909" s="9">
        <v>0</v>
      </c>
      <c r="F2909" s="9">
        <v>0</v>
      </c>
      <c r="G2909" s="9">
        <v>0</v>
      </c>
      <c r="H2909" s="9">
        <v>0</v>
      </c>
      <c r="I2909" s="9">
        <v>0</v>
      </c>
      <c r="J2909" s="9">
        <v>0</v>
      </c>
      <c r="K2909" s="9">
        <v>0</v>
      </c>
      <c r="L2909" s="9">
        <v>0</v>
      </c>
      <c r="M2909" s="9">
        <v>260</v>
      </c>
      <c r="N2909" s="9">
        <v>173</v>
      </c>
      <c r="O2909" s="9">
        <v>88</v>
      </c>
      <c r="P2909" s="9">
        <v>27.2</v>
      </c>
      <c r="Q2909" s="9">
        <v>73</v>
      </c>
      <c r="R2909" s="11">
        <f t="shared" si="270"/>
        <v>-1.6439577439592039</v>
      </c>
      <c r="S2909" s="91">
        <f t="shared" si="271"/>
        <v>0.19321383617426116</v>
      </c>
      <c r="T2909" s="31">
        <f t="shared" si="272"/>
        <v>0.16192725085534754</v>
      </c>
      <c r="U2909" s="31">
        <f t="shared" si="273"/>
        <v>0.83807274914465246</v>
      </c>
      <c r="V2909" s="12">
        <f t="shared" si="274"/>
        <v>-7.6718280676693659E-2</v>
      </c>
      <c r="W2909" s="12">
        <f t="shared" si="275"/>
        <v>1</v>
      </c>
    </row>
    <row r="2910" spans="1:23" x14ac:dyDescent="0.2">
      <c r="A2910" s="9">
        <v>0</v>
      </c>
      <c r="B2910" s="9">
        <v>1</v>
      </c>
      <c r="C2910" s="9">
        <v>44</v>
      </c>
      <c r="D2910" s="9">
        <v>1</v>
      </c>
      <c r="E2910" s="9">
        <v>0</v>
      </c>
      <c r="F2910" s="9">
        <v>0</v>
      </c>
      <c r="G2910" s="9">
        <v>0</v>
      </c>
      <c r="H2910" s="9">
        <v>0</v>
      </c>
      <c r="I2910" s="9">
        <v>0</v>
      </c>
      <c r="J2910" s="9">
        <v>0</v>
      </c>
      <c r="K2910" s="9">
        <v>1</v>
      </c>
      <c r="L2910" s="9">
        <v>0</v>
      </c>
      <c r="M2910" s="9">
        <v>212</v>
      </c>
      <c r="N2910" s="9">
        <v>130</v>
      </c>
      <c r="O2910" s="9">
        <v>94</v>
      </c>
      <c r="P2910" s="9">
        <v>26.97</v>
      </c>
      <c r="Q2910" s="9">
        <v>80</v>
      </c>
      <c r="R2910" s="11">
        <f t="shared" si="270"/>
        <v>-2.1940700638130526</v>
      </c>
      <c r="S2910" s="91">
        <f t="shared" si="271"/>
        <v>0.11146216602631295</v>
      </c>
      <c r="T2910" s="31">
        <f t="shared" si="272"/>
        <v>0.10028426466805546</v>
      </c>
      <c r="U2910" s="31">
        <f t="shared" si="273"/>
        <v>0.89971573533194449</v>
      </c>
      <c r="V2910" s="12">
        <f t="shared" si="274"/>
        <v>-4.5894683979990816E-2</v>
      </c>
      <c r="W2910" s="12">
        <f t="shared" si="275"/>
        <v>1</v>
      </c>
    </row>
    <row r="2911" spans="1:23" x14ac:dyDescent="0.2">
      <c r="A2911" s="9">
        <v>1</v>
      </c>
      <c r="B2911" s="9">
        <v>0</v>
      </c>
      <c r="C2911" s="9">
        <v>47</v>
      </c>
      <c r="D2911" s="9">
        <v>0</v>
      </c>
      <c r="E2911" s="9">
        <v>0</v>
      </c>
      <c r="F2911" s="9">
        <v>1</v>
      </c>
      <c r="G2911" s="9">
        <v>0</v>
      </c>
      <c r="H2911" s="9">
        <v>0</v>
      </c>
      <c r="I2911" s="9">
        <v>0</v>
      </c>
      <c r="J2911" s="9">
        <v>0</v>
      </c>
      <c r="K2911" s="9">
        <v>0</v>
      </c>
      <c r="L2911" s="9">
        <v>0</v>
      </c>
      <c r="M2911" s="9">
        <v>230</v>
      </c>
      <c r="N2911" s="9">
        <v>137</v>
      </c>
      <c r="O2911" s="9">
        <v>79</v>
      </c>
      <c r="P2911" s="9">
        <v>27.13</v>
      </c>
      <c r="Q2911" s="9">
        <v>75</v>
      </c>
      <c r="R2911" s="11">
        <f t="shared" si="270"/>
        <v>-2.8009830786853351</v>
      </c>
      <c r="S2911" s="91">
        <f t="shared" si="271"/>
        <v>6.075031092392142E-2</v>
      </c>
      <c r="T2911" s="31">
        <f t="shared" si="272"/>
        <v>5.7271075292928693E-2</v>
      </c>
      <c r="U2911" s="31">
        <f t="shared" si="273"/>
        <v>5.7271075292928693E-2</v>
      </c>
      <c r="V2911" s="12">
        <f t="shared" si="274"/>
        <v>-1.2420646627151795</v>
      </c>
      <c r="W2911" s="12">
        <f t="shared" si="275"/>
        <v>0</v>
      </c>
    </row>
    <row r="2912" spans="1:23" x14ac:dyDescent="0.2">
      <c r="A2912" s="9">
        <v>0</v>
      </c>
      <c r="B2912" s="9">
        <v>0</v>
      </c>
      <c r="C2912" s="9">
        <v>42</v>
      </c>
      <c r="D2912" s="9">
        <v>0</v>
      </c>
      <c r="E2912" s="9">
        <v>1</v>
      </c>
      <c r="F2912" s="9">
        <v>0</v>
      </c>
      <c r="G2912" s="9">
        <v>0</v>
      </c>
      <c r="H2912" s="9">
        <v>0</v>
      </c>
      <c r="I2912" s="9">
        <v>0</v>
      </c>
      <c r="J2912" s="9">
        <v>0</v>
      </c>
      <c r="K2912" s="9">
        <v>0</v>
      </c>
      <c r="L2912" s="9">
        <v>0</v>
      </c>
      <c r="M2912" s="9">
        <v>205</v>
      </c>
      <c r="N2912" s="9">
        <v>112</v>
      </c>
      <c r="O2912" s="9">
        <v>65</v>
      </c>
      <c r="P2912" s="9">
        <v>27.35</v>
      </c>
      <c r="Q2912" s="9">
        <v>79</v>
      </c>
      <c r="R2912" s="11">
        <f t="shared" si="270"/>
        <v>-3.348563036923859</v>
      </c>
      <c r="S2912" s="91">
        <f t="shared" si="271"/>
        <v>3.5134805261784675E-2</v>
      </c>
      <c r="T2912" s="31">
        <f t="shared" si="272"/>
        <v>3.3942250886732687E-2</v>
      </c>
      <c r="U2912" s="31">
        <f t="shared" si="273"/>
        <v>0.96605774911326736</v>
      </c>
      <c r="V2912" s="12">
        <f t="shared" si="274"/>
        <v>-1.4996911502114659E-2</v>
      </c>
      <c r="W2912" s="12">
        <f t="shared" si="275"/>
        <v>0</v>
      </c>
    </row>
    <row r="2913" spans="1:23" x14ac:dyDescent="0.2">
      <c r="A2913" s="9">
        <v>0</v>
      </c>
      <c r="B2913" s="9">
        <v>1</v>
      </c>
      <c r="C2913" s="9">
        <v>59</v>
      </c>
      <c r="D2913" s="9">
        <v>0</v>
      </c>
      <c r="E2913" s="9">
        <v>0</v>
      </c>
      <c r="F2913" s="9">
        <v>1</v>
      </c>
      <c r="G2913" s="9">
        <v>1</v>
      </c>
      <c r="H2913" s="9">
        <v>20</v>
      </c>
      <c r="I2913" s="9">
        <v>0</v>
      </c>
      <c r="J2913" s="9">
        <v>0</v>
      </c>
      <c r="K2913" s="9">
        <v>1</v>
      </c>
      <c r="L2913" s="9">
        <v>0</v>
      </c>
      <c r="M2913" s="9">
        <v>206</v>
      </c>
      <c r="N2913" s="9">
        <v>187</v>
      </c>
      <c r="O2913" s="9">
        <v>97</v>
      </c>
      <c r="P2913" s="9">
        <v>26</v>
      </c>
      <c r="Q2913" s="9">
        <v>100</v>
      </c>
      <c r="R2913" s="11">
        <f t="shared" si="270"/>
        <v>-9.02388554514717E-2</v>
      </c>
      <c r="S2913" s="91">
        <f t="shared" si="271"/>
        <v>0.91371291389404807</v>
      </c>
      <c r="T2913" s="31">
        <f t="shared" si="272"/>
        <v>0.47745558242318231</v>
      </c>
      <c r="U2913" s="31">
        <f t="shared" si="273"/>
        <v>0.52254441757681769</v>
      </c>
      <c r="V2913" s="12">
        <f t="shared" si="274"/>
        <v>-0.28187678753532741</v>
      </c>
      <c r="W2913" s="12">
        <f t="shared" si="275"/>
        <v>1</v>
      </c>
    </row>
    <row r="2914" spans="1:23" x14ac:dyDescent="0.2">
      <c r="A2914" s="9">
        <v>0</v>
      </c>
      <c r="B2914" s="9">
        <v>1</v>
      </c>
      <c r="C2914" s="9">
        <v>55</v>
      </c>
      <c r="D2914" s="9">
        <v>1</v>
      </c>
      <c r="E2914" s="9">
        <v>0</v>
      </c>
      <c r="F2914" s="9">
        <v>0</v>
      </c>
      <c r="G2914" s="9">
        <v>1</v>
      </c>
      <c r="H2914" s="9">
        <v>20</v>
      </c>
      <c r="I2914" s="9">
        <v>0</v>
      </c>
      <c r="J2914" s="9">
        <v>0</v>
      </c>
      <c r="K2914" s="9">
        <v>0</v>
      </c>
      <c r="L2914" s="9">
        <v>0</v>
      </c>
      <c r="M2914" s="9">
        <v>243</v>
      </c>
      <c r="N2914" s="9">
        <v>116</v>
      </c>
      <c r="O2914" s="9">
        <v>72</v>
      </c>
      <c r="P2914" s="9">
        <v>24.73</v>
      </c>
      <c r="Q2914" s="9">
        <v>95</v>
      </c>
      <c r="R2914" s="11">
        <f t="shared" si="270"/>
        <v>-1.2290410634728071</v>
      </c>
      <c r="S2914" s="91">
        <f t="shared" si="271"/>
        <v>0.29257300214336618</v>
      </c>
      <c r="T2914" s="31">
        <f t="shared" si="272"/>
        <v>0.22634930611904841</v>
      </c>
      <c r="U2914" s="31">
        <f t="shared" si="273"/>
        <v>0.77365069388095153</v>
      </c>
      <c r="V2914" s="12">
        <f t="shared" si="274"/>
        <v>-0.11145508061140401</v>
      </c>
      <c r="W2914" s="12">
        <f t="shared" si="275"/>
        <v>1</v>
      </c>
    </row>
    <row r="2915" spans="1:23" x14ac:dyDescent="0.2">
      <c r="A2915" s="9">
        <v>0</v>
      </c>
      <c r="B2915" s="9">
        <v>0</v>
      </c>
      <c r="C2915" s="9">
        <v>40</v>
      </c>
      <c r="D2915" s="9">
        <v>0</v>
      </c>
      <c r="E2915" s="9">
        <v>1</v>
      </c>
      <c r="F2915" s="9">
        <v>0</v>
      </c>
      <c r="G2915" s="9">
        <v>0</v>
      </c>
      <c r="H2915" s="9">
        <v>0</v>
      </c>
      <c r="I2915" s="9">
        <v>0</v>
      </c>
      <c r="J2915" s="9">
        <v>0</v>
      </c>
      <c r="K2915" s="9">
        <v>0</v>
      </c>
      <c r="L2915" s="9">
        <v>0</v>
      </c>
      <c r="M2915" s="9">
        <v>202</v>
      </c>
      <c r="N2915" s="9">
        <v>139</v>
      </c>
      <c r="O2915" s="9">
        <v>85</v>
      </c>
      <c r="P2915" s="9">
        <v>22.01</v>
      </c>
      <c r="Q2915" s="9">
        <v>85</v>
      </c>
      <c r="R2915" s="11">
        <f t="shared" si="270"/>
        <v>-3.1399227452815399</v>
      </c>
      <c r="S2915" s="91">
        <f t="shared" si="271"/>
        <v>4.3286141831497489E-2</v>
      </c>
      <c r="T2915" s="31">
        <f t="shared" si="272"/>
        <v>4.1490191516881748E-2</v>
      </c>
      <c r="U2915" s="31">
        <f t="shared" si="273"/>
        <v>0.95850980848311829</v>
      </c>
      <c r="V2915" s="12">
        <f t="shared" si="274"/>
        <v>-1.8403438604073206E-2</v>
      </c>
      <c r="W2915" s="12">
        <f t="shared" si="275"/>
        <v>0</v>
      </c>
    </row>
    <row r="2916" spans="1:23" x14ac:dyDescent="0.2">
      <c r="A2916" s="9">
        <v>0</v>
      </c>
      <c r="B2916" s="9">
        <v>1</v>
      </c>
      <c r="C2916" s="9">
        <v>43</v>
      </c>
      <c r="D2916" s="9">
        <v>0</v>
      </c>
      <c r="E2916" s="9">
        <v>1</v>
      </c>
      <c r="F2916" s="9">
        <v>0</v>
      </c>
      <c r="G2916" s="9">
        <v>0</v>
      </c>
      <c r="H2916" s="9">
        <v>0</v>
      </c>
      <c r="I2916" s="9">
        <v>0</v>
      </c>
      <c r="J2916" s="9">
        <v>0</v>
      </c>
      <c r="K2916" s="9">
        <v>0</v>
      </c>
      <c r="L2916" s="9">
        <v>0</v>
      </c>
      <c r="M2916" s="9">
        <v>200</v>
      </c>
      <c r="N2916" s="9">
        <v>141</v>
      </c>
      <c r="O2916" s="9">
        <v>89</v>
      </c>
      <c r="P2916" s="9">
        <v>26.59</v>
      </c>
      <c r="Q2916" s="9">
        <v>80</v>
      </c>
      <c r="R2916" s="11">
        <f t="shared" si="270"/>
        <v>-2.4949930279266406</v>
      </c>
      <c r="S2916" s="91">
        <f t="shared" si="271"/>
        <v>8.2497026565061068E-2</v>
      </c>
      <c r="T2916" s="31">
        <f t="shared" si="272"/>
        <v>7.6209933644656308E-2</v>
      </c>
      <c r="U2916" s="31">
        <f t="shared" si="273"/>
        <v>0.92379006635534366</v>
      </c>
      <c r="V2916" s="12">
        <f t="shared" si="274"/>
        <v>-3.4426712094077584E-2</v>
      </c>
      <c r="W2916" s="12">
        <f t="shared" si="275"/>
        <v>0</v>
      </c>
    </row>
    <row r="2917" spans="1:23" x14ac:dyDescent="0.2">
      <c r="A2917" s="9">
        <v>0</v>
      </c>
      <c r="B2917" s="9">
        <v>1</v>
      </c>
      <c r="C2917" s="9">
        <v>43</v>
      </c>
      <c r="D2917" s="9">
        <v>0</v>
      </c>
      <c r="E2917" s="9">
        <v>0</v>
      </c>
      <c r="F2917" s="9">
        <v>0</v>
      </c>
      <c r="G2917" s="9">
        <v>1</v>
      </c>
      <c r="H2917" s="9">
        <v>20</v>
      </c>
      <c r="I2917" s="9">
        <v>0</v>
      </c>
      <c r="J2917" s="9">
        <v>0</v>
      </c>
      <c r="K2917" s="9">
        <v>0</v>
      </c>
      <c r="L2917" s="9">
        <v>0</v>
      </c>
      <c r="M2917" s="9">
        <v>184</v>
      </c>
      <c r="N2917" s="9">
        <v>127.5</v>
      </c>
      <c r="O2917" s="9">
        <v>81</v>
      </c>
      <c r="P2917" s="9">
        <v>28.31</v>
      </c>
      <c r="Q2917" s="9">
        <v>108</v>
      </c>
      <c r="R2917" s="11">
        <f t="shared" si="270"/>
        <v>-1.8107925636400823</v>
      </c>
      <c r="S2917" s="91">
        <f t="shared" si="271"/>
        <v>0.16352448187100446</v>
      </c>
      <c r="T2917" s="31">
        <f t="shared" si="272"/>
        <v>0.14054236453026675</v>
      </c>
      <c r="U2917" s="31">
        <f t="shared" si="273"/>
        <v>0.85945763546973319</v>
      </c>
      <c r="V2917" s="12">
        <f t="shared" si="274"/>
        <v>-6.5775525765958798E-2</v>
      </c>
      <c r="W2917" s="12">
        <f t="shared" si="275"/>
        <v>1</v>
      </c>
    </row>
    <row r="2918" spans="1:23" x14ac:dyDescent="0.2">
      <c r="A2918" s="9">
        <v>0</v>
      </c>
      <c r="B2918" s="9">
        <v>0</v>
      </c>
      <c r="C2918" s="9">
        <v>36</v>
      </c>
      <c r="D2918" s="9">
        <v>0</v>
      </c>
      <c r="E2918" s="9">
        <v>1</v>
      </c>
      <c r="F2918" s="9">
        <v>0</v>
      </c>
      <c r="G2918" s="9">
        <v>1</v>
      </c>
      <c r="H2918" s="9">
        <v>25</v>
      </c>
      <c r="I2918" s="9">
        <v>0</v>
      </c>
      <c r="J2918" s="9">
        <v>0</v>
      </c>
      <c r="K2918" s="9">
        <v>0</v>
      </c>
      <c r="L2918" s="9">
        <v>0</v>
      </c>
      <c r="M2918" s="9">
        <v>190</v>
      </c>
      <c r="N2918" s="9">
        <v>122</v>
      </c>
      <c r="O2918" s="9">
        <v>83</v>
      </c>
      <c r="P2918" s="9">
        <v>23.07</v>
      </c>
      <c r="Q2918" s="9">
        <v>85</v>
      </c>
      <c r="R2918" s="11">
        <f t="shared" si="270"/>
        <v>-3.1557980472860843</v>
      </c>
      <c r="S2918" s="91">
        <f t="shared" si="271"/>
        <v>4.2604387106607793E-2</v>
      </c>
      <c r="T2918" s="31">
        <f t="shared" si="272"/>
        <v>4.0863425891427246E-2</v>
      </c>
      <c r="U2918" s="31">
        <f t="shared" si="273"/>
        <v>0.95913657410857278</v>
      </c>
      <c r="V2918" s="12">
        <f t="shared" si="274"/>
        <v>-1.8119548034106623E-2</v>
      </c>
      <c r="W2918" s="12">
        <f t="shared" si="275"/>
        <v>0</v>
      </c>
    </row>
    <row r="2919" spans="1:23" x14ac:dyDescent="0.2">
      <c r="A2919" s="9">
        <v>0</v>
      </c>
      <c r="B2919" s="9">
        <v>0</v>
      </c>
      <c r="C2919" s="9">
        <v>56</v>
      </c>
      <c r="D2919" s="9">
        <v>0</v>
      </c>
      <c r="E2919" s="9">
        <v>1</v>
      </c>
      <c r="F2919" s="9">
        <v>0</v>
      </c>
      <c r="G2919" s="9">
        <v>0</v>
      </c>
      <c r="H2919" s="9">
        <v>0</v>
      </c>
      <c r="I2919" s="9">
        <v>0</v>
      </c>
      <c r="J2919" s="9">
        <v>0</v>
      </c>
      <c r="K2919" s="9">
        <v>1</v>
      </c>
      <c r="L2919" s="9">
        <v>0</v>
      </c>
      <c r="M2919" s="9">
        <v>233</v>
      </c>
      <c r="N2919" s="9">
        <v>173</v>
      </c>
      <c r="O2919" s="9">
        <v>98.5</v>
      </c>
      <c r="P2919" s="9">
        <v>21.88</v>
      </c>
      <c r="Q2919" s="9">
        <v>62</v>
      </c>
      <c r="R2919" s="11">
        <f t="shared" si="270"/>
        <v>-1.5683682396360314</v>
      </c>
      <c r="S2919" s="91">
        <f t="shared" si="271"/>
        <v>0.20838493936512728</v>
      </c>
      <c r="T2919" s="31">
        <f t="shared" si="272"/>
        <v>0.17244913650993574</v>
      </c>
      <c r="U2919" s="31">
        <f t="shared" si="273"/>
        <v>0.82755086349006424</v>
      </c>
      <c r="V2919" s="12">
        <f t="shared" si="274"/>
        <v>-8.2205303831150864E-2</v>
      </c>
      <c r="W2919" s="12">
        <f t="shared" si="275"/>
        <v>1</v>
      </c>
    </row>
    <row r="2920" spans="1:23" x14ac:dyDescent="0.2">
      <c r="A2920" s="9">
        <v>0</v>
      </c>
      <c r="B2920" s="9">
        <v>0</v>
      </c>
      <c r="C2920" s="9">
        <v>52</v>
      </c>
      <c r="D2920" s="9">
        <v>1</v>
      </c>
      <c r="E2920" s="9">
        <v>0</v>
      </c>
      <c r="F2920" s="9">
        <v>0</v>
      </c>
      <c r="G2920" s="9">
        <v>0</v>
      </c>
      <c r="H2920" s="9">
        <v>0</v>
      </c>
      <c r="I2920" s="9">
        <v>0</v>
      </c>
      <c r="J2920" s="9">
        <v>0</v>
      </c>
      <c r="K2920" s="9">
        <v>1</v>
      </c>
      <c r="L2920" s="9">
        <v>0</v>
      </c>
      <c r="M2920" s="9">
        <v>203</v>
      </c>
      <c r="N2920" s="9">
        <v>129</v>
      </c>
      <c r="O2920" s="9">
        <v>97</v>
      </c>
      <c r="P2920" s="9">
        <v>37.58</v>
      </c>
      <c r="Q2920" s="9">
        <v>90</v>
      </c>
      <c r="R2920" s="11">
        <f t="shared" si="270"/>
        <v>-2.3464042236839111</v>
      </c>
      <c r="S2920" s="91">
        <f t="shared" si="271"/>
        <v>9.5712705672886492E-2</v>
      </c>
      <c r="T2920" s="31">
        <f t="shared" si="272"/>
        <v>8.7352008585232663E-2</v>
      </c>
      <c r="U2920" s="31">
        <f t="shared" si="273"/>
        <v>0.91264799141476738</v>
      </c>
      <c r="V2920" s="12">
        <f t="shared" si="274"/>
        <v>-3.9696697673147922E-2</v>
      </c>
      <c r="W2920" s="12">
        <f t="shared" si="275"/>
        <v>0</v>
      </c>
    </row>
    <row r="2921" spans="1:23" x14ac:dyDescent="0.2">
      <c r="A2921" s="9">
        <v>0</v>
      </c>
      <c r="B2921" s="9">
        <v>0</v>
      </c>
      <c r="C2921" s="9">
        <v>44</v>
      </c>
      <c r="D2921" s="9">
        <v>0</v>
      </c>
      <c r="E2921" s="9">
        <v>1</v>
      </c>
      <c r="F2921" s="9">
        <v>0</v>
      </c>
      <c r="G2921" s="9">
        <v>1</v>
      </c>
      <c r="H2921" s="9">
        <v>10</v>
      </c>
      <c r="I2921" s="9">
        <v>0</v>
      </c>
      <c r="J2921" s="9">
        <v>0</v>
      </c>
      <c r="K2921" s="9">
        <v>0</v>
      </c>
      <c r="L2921" s="9">
        <v>0</v>
      </c>
      <c r="M2921" s="9">
        <v>222</v>
      </c>
      <c r="N2921" s="9">
        <v>130</v>
      </c>
      <c r="O2921" s="9">
        <v>86</v>
      </c>
      <c r="P2921" s="9">
        <v>27.42</v>
      </c>
      <c r="Q2921" s="9">
        <v>100</v>
      </c>
      <c r="R2921" s="11">
        <f t="shared" si="270"/>
        <v>-2.8728391484305451</v>
      </c>
      <c r="S2921" s="91">
        <f t="shared" si="271"/>
        <v>5.6538178213649488E-2</v>
      </c>
      <c r="T2921" s="31">
        <f t="shared" si="272"/>
        <v>5.3512669375792805E-2</v>
      </c>
      <c r="U2921" s="31">
        <f t="shared" si="273"/>
        <v>0.9464873306242072</v>
      </c>
      <c r="V2921" s="12">
        <f t="shared" si="274"/>
        <v>-2.3885194987898567E-2</v>
      </c>
      <c r="W2921" s="12">
        <f t="shared" si="275"/>
        <v>0</v>
      </c>
    </row>
    <row r="2922" spans="1:23" x14ac:dyDescent="0.2">
      <c r="A2922" s="9">
        <v>1</v>
      </c>
      <c r="B2922" s="9">
        <v>0</v>
      </c>
      <c r="C2922" s="9">
        <v>63</v>
      </c>
      <c r="D2922" s="9">
        <v>1</v>
      </c>
      <c r="E2922" s="9">
        <v>0</v>
      </c>
      <c r="F2922" s="9">
        <v>0</v>
      </c>
      <c r="G2922" s="9">
        <v>0</v>
      </c>
      <c r="H2922" s="9">
        <v>0</v>
      </c>
      <c r="I2922" s="9">
        <v>0</v>
      </c>
      <c r="J2922" s="9">
        <v>0</v>
      </c>
      <c r="K2922" s="9">
        <v>0</v>
      </c>
      <c r="L2922" s="9">
        <v>0</v>
      </c>
      <c r="M2922" s="9">
        <v>316</v>
      </c>
      <c r="N2922" s="9">
        <v>92.5</v>
      </c>
      <c r="O2922" s="9">
        <v>66.5</v>
      </c>
      <c r="P2922" s="9">
        <v>23.1</v>
      </c>
      <c r="Q2922" s="9">
        <v>62</v>
      </c>
      <c r="R2922" s="11">
        <f t="shared" si="270"/>
        <v>-2.0860173665142314</v>
      </c>
      <c r="S2922" s="91">
        <f t="shared" si="271"/>
        <v>0.12418071857351834</v>
      </c>
      <c r="T2922" s="31">
        <f t="shared" si="272"/>
        <v>0.11046330587406997</v>
      </c>
      <c r="U2922" s="31">
        <f t="shared" si="273"/>
        <v>0.11046330587406997</v>
      </c>
      <c r="V2922" s="12">
        <f t="shared" si="274"/>
        <v>-0.9567819636346796</v>
      </c>
      <c r="W2922" s="12">
        <f t="shared" si="275"/>
        <v>1</v>
      </c>
    </row>
    <row r="2923" spans="1:23" x14ac:dyDescent="0.2">
      <c r="A2923" s="9">
        <v>0</v>
      </c>
      <c r="B2923" s="9">
        <v>1</v>
      </c>
      <c r="C2923" s="9">
        <v>57</v>
      </c>
      <c r="D2923" s="9">
        <v>1</v>
      </c>
      <c r="E2923" s="9">
        <v>0</v>
      </c>
      <c r="F2923" s="9">
        <v>0</v>
      </c>
      <c r="G2923" s="9">
        <v>0</v>
      </c>
      <c r="H2923" s="9">
        <v>0</v>
      </c>
      <c r="I2923" s="9">
        <v>0</v>
      </c>
      <c r="J2923" s="9">
        <v>0</v>
      </c>
      <c r="K2923" s="9">
        <v>1</v>
      </c>
      <c r="L2923" s="9">
        <v>0</v>
      </c>
      <c r="M2923" s="9">
        <v>155</v>
      </c>
      <c r="N2923" s="9">
        <v>143</v>
      </c>
      <c r="O2923" s="9">
        <v>96</v>
      </c>
      <c r="P2923" s="9">
        <v>31.01</v>
      </c>
      <c r="Q2923" s="9">
        <v>63</v>
      </c>
      <c r="R2923" s="11">
        <f t="shared" si="270"/>
        <v>-1.3324894619558965</v>
      </c>
      <c r="S2923" s="91">
        <f t="shared" si="271"/>
        <v>0.26381967407841556</v>
      </c>
      <c r="T2923" s="31">
        <f t="shared" si="272"/>
        <v>0.20874787716118942</v>
      </c>
      <c r="U2923" s="31">
        <f t="shared" si="273"/>
        <v>0.79125212283881052</v>
      </c>
      <c r="V2923" s="12">
        <f t="shared" si="274"/>
        <v>-0.10168511181067739</v>
      </c>
      <c r="W2923" s="12">
        <f t="shared" si="275"/>
        <v>1</v>
      </c>
    </row>
    <row r="2924" spans="1:23" x14ac:dyDescent="0.2">
      <c r="A2924" s="9">
        <v>0</v>
      </c>
      <c r="B2924" s="9">
        <v>1</v>
      </c>
      <c r="C2924" s="9">
        <v>38</v>
      </c>
      <c r="D2924" s="9">
        <v>1</v>
      </c>
      <c r="E2924" s="9">
        <v>0</v>
      </c>
      <c r="F2924" s="9">
        <v>0</v>
      </c>
      <c r="G2924" s="9">
        <v>1</v>
      </c>
      <c r="H2924" s="9">
        <v>9</v>
      </c>
      <c r="I2924" s="9">
        <v>0</v>
      </c>
      <c r="J2924" s="9">
        <v>0</v>
      </c>
      <c r="K2924" s="9">
        <v>0</v>
      </c>
      <c r="L2924" s="9">
        <v>0</v>
      </c>
      <c r="M2924" s="9">
        <v>305</v>
      </c>
      <c r="N2924" s="9">
        <v>114</v>
      </c>
      <c r="O2924" s="9">
        <v>80</v>
      </c>
      <c r="P2924" s="9">
        <v>28.61</v>
      </c>
      <c r="Q2924" s="9">
        <v>75</v>
      </c>
      <c r="R2924" s="11">
        <f t="shared" si="270"/>
        <v>-2.8626442839261825</v>
      </c>
      <c r="S2924" s="91">
        <f t="shared" si="271"/>
        <v>5.7117525445249534E-2</v>
      </c>
      <c r="T2924" s="31">
        <f t="shared" si="272"/>
        <v>5.4031386359990656E-2</v>
      </c>
      <c r="U2924" s="31">
        <f t="shared" si="273"/>
        <v>0.94596861364000939</v>
      </c>
      <c r="V2924" s="12">
        <f t="shared" si="274"/>
        <v>-2.4123272846705263E-2</v>
      </c>
      <c r="W2924" s="12">
        <f t="shared" si="275"/>
        <v>0</v>
      </c>
    </row>
    <row r="2925" spans="1:23" x14ac:dyDescent="0.2">
      <c r="A2925" s="9">
        <v>0</v>
      </c>
      <c r="B2925" s="9">
        <v>0</v>
      </c>
      <c r="C2925" s="9">
        <v>38</v>
      </c>
      <c r="D2925" s="9">
        <v>0</v>
      </c>
      <c r="E2925" s="9">
        <v>0</v>
      </c>
      <c r="F2925" s="9">
        <v>1</v>
      </c>
      <c r="G2925" s="9">
        <v>1</v>
      </c>
      <c r="H2925" s="9">
        <v>35</v>
      </c>
      <c r="I2925" s="9">
        <v>0</v>
      </c>
      <c r="J2925" s="9">
        <v>0</v>
      </c>
      <c r="K2925" s="9">
        <v>0</v>
      </c>
      <c r="L2925" s="9">
        <v>0</v>
      </c>
      <c r="M2925" s="9">
        <v>164</v>
      </c>
      <c r="N2925" s="9">
        <v>110</v>
      </c>
      <c r="O2925" s="9">
        <v>76</v>
      </c>
      <c r="P2925" s="9">
        <v>23.85</v>
      </c>
      <c r="Q2925" s="9">
        <v>68</v>
      </c>
      <c r="R2925" s="11">
        <f t="shared" si="270"/>
        <v>-3.0384004760478129</v>
      </c>
      <c r="S2925" s="91">
        <f t="shared" si="271"/>
        <v>4.7911463770563018E-2</v>
      </c>
      <c r="T2925" s="31">
        <f t="shared" si="272"/>
        <v>4.5720908136809048E-2</v>
      </c>
      <c r="U2925" s="31">
        <f t="shared" si="273"/>
        <v>0.95427909186319093</v>
      </c>
      <c r="V2925" s="12">
        <f t="shared" si="274"/>
        <v>-2.0324591407089608E-2</v>
      </c>
      <c r="W2925" s="12">
        <f t="shared" si="275"/>
        <v>0</v>
      </c>
    </row>
    <row r="2926" spans="1:23" x14ac:dyDescent="0.2">
      <c r="A2926" s="9">
        <v>0</v>
      </c>
      <c r="B2926" s="9">
        <v>1</v>
      </c>
      <c r="C2926" s="9">
        <v>38</v>
      </c>
      <c r="D2926" s="9">
        <v>0</v>
      </c>
      <c r="E2926" s="9">
        <v>1</v>
      </c>
      <c r="F2926" s="9">
        <v>0</v>
      </c>
      <c r="G2926" s="9">
        <v>0</v>
      </c>
      <c r="H2926" s="9">
        <v>0</v>
      </c>
      <c r="I2926" s="9">
        <v>0</v>
      </c>
      <c r="J2926" s="9">
        <v>0</v>
      </c>
      <c r="K2926" s="9">
        <v>0</v>
      </c>
      <c r="L2926" s="9">
        <v>0</v>
      </c>
      <c r="M2926" s="9">
        <v>155</v>
      </c>
      <c r="N2926" s="9">
        <v>131.5</v>
      </c>
      <c r="O2926" s="9">
        <v>77.5</v>
      </c>
      <c r="P2926" s="9">
        <v>25.94</v>
      </c>
      <c r="Q2926" s="9">
        <v>74</v>
      </c>
      <c r="R2926" s="11">
        <f t="shared" si="270"/>
        <v>-2.9044646185935106</v>
      </c>
      <c r="S2926" s="91">
        <f t="shared" si="271"/>
        <v>5.4778109933818465E-2</v>
      </c>
      <c r="T2926" s="31">
        <f t="shared" si="272"/>
        <v>5.1933301817626357E-2</v>
      </c>
      <c r="U2926" s="31">
        <f t="shared" si="273"/>
        <v>0.94806669818237366</v>
      </c>
      <c r="V2926" s="12">
        <f t="shared" si="274"/>
        <v>-2.3161108196104487E-2</v>
      </c>
      <c r="W2926" s="12">
        <f t="shared" si="275"/>
        <v>0</v>
      </c>
    </row>
    <row r="2927" spans="1:23" x14ac:dyDescent="0.2">
      <c r="A2927" s="9">
        <v>0</v>
      </c>
      <c r="B2927" s="9">
        <v>1</v>
      </c>
      <c r="C2927" s="9">
        <v>59</v>
      </c>
      <c r="D2927" s="9">
        <v>1</v>
      </c>
      <c r="E2927" s="9">
        <v>0</v>
      </c>
      <c r="F2927" s="9">
        <v>0</v>
      </c>
      <c r="G2927" s="9">
        <v>0</v>
      </c>
      <c r="H2927" s="9">
        <v>0</v>
      </c>
      <c r="I2927" s="9">
        <v>0</v>
      </c>
      <c r="J2927" s="9">
        <v>0</v>
      </c>
      <c r="K2927" s="9">
        <v>1</v>
      </c>
      <c r="L2927" s="9">
        <v>0</v>
      </c>
      <c r="M2927" s="9">
        <v>248</v>
      </c>
      <c r="N2927" s="9">
        <v>151.5</v>
      </c>
      <c r="O2927" s="9">
        <v>71</v>
      </c>
      <c r="P2927" s="9">
        <v>27.14</v>
      </c>
      <c r="Q2927" s="9">
        <v>75</v>
      </c>
      <c r="R2927" s="11">
        <f t="shared" si="270"/>
        <v>-0.6964818760385505</v>
      </c>
      <c r="S2927" s="91">
        <f t="shared" si="271"/>
        <v>0.49833542922155061</v>
      </c>
      <c r="T2927" s="31">
        <f t="shared" si="272"/>
        <v>0.33259270220984971</v>
      </c>
      <c r="U2927" s="31">
        <f t="shared" si="273"/>
        <v>0.66740729779015029</v>
      </c>
      <c r="V2927" s="12">
        <f t="shared" si="274"/>
        <v>-0.17560904884594827</v>
      </c>
      <c r="W2927" s="12">
        <f t="shared" si="275"/>
        <v>1</v>
      </c>
    </row>
    <row r="2928" spans="1:23" x14ac:dyDescent="0.2">
      <c r="A2928" s="9">
        <v>0</v>
      </c>
      <c r="B2928" s="9">
        <v>0</v>
      </c>
      <c r="C2928" s="9">
        <v>52</v>
      </c>
      <c r="D2928" s="9">
        <v>0</v>
      </c>
      <c r="E2928" s="9">
        <v>1</v>
      </c>
      <c r="F2928" s="9">
        <v>0</v>
      </c>
      <c r="G2928" s="9">
        <v>1</v>
      </c>
      <c r="H2928" s="9">
        <v>18</v>
      </c>
      <c r="I2928" s="9">
        <v>0</v>
      </c>
      <c r="J2928" s="9">
        <v>0</v>
      </c>
      <c r="K2928" s="9">
        <v>1</v>
      </c>
      <c r="L2928" s="9">
        <v>0</v>
      </c>
      <c r="M2928" s="9">
        <v>292</v>
      </c>
      <c r="N2928" s="9">
        <v>157</v>
      </c>
      <c r="O2928" s="9">
        <v>112</v>
      </c>
      <c r="P2928" s="9">
        <v>29.56</v>
      </c>
      <c r="Q2928" s="9">
        <v>95</v>
      </c>
      <c r="R2928" s="11">
        <f t="shared" si="270"/>
        <v>-1.7599073627054782</v>
      </c>
      <c r="S2928" s="91">
        <f t="shared" si="271"/>
        <v>0.17206080233201024</v>
      </c>
      <c r="T2928" s="31">
        <f t="shared" si="272"/>
        <v>0.14680194234775756</v>
      </c>
      <c r="U2928" s="31">
        <f t="shared" si="273"/>
        <v>0.85319805765224244</v>
      </c>
      <c r="V2928" s="12">
        <f t="shared" si="274"/>
        <v>-6.8950141914443416E-2</v>
      </c>
      <c r="W2928" s="12">
        <f t="shared" si="275"/>
        <v>1</v>
      </c>
    </row>
    <row r="2929" spans="1:23" x14ac:dyDescent="0.2">
      <c r="A2929" s="9">
        <v>0</v>
      </c>
      <c r="B2929" s="9">
        <v>0</v>
      </c>
      <c r="C2929" s="9">
        <v>39</v>
      </c>
      <c r="D2929" s="9">
        <v>1</v>
      </c>
      <c r="E2929" s="9">
        <v>0</v>
      </c>
      <c r="F2929" s="9">
        <v>0</v>
      </c>
      <c r="G2929" s="9">
        <v>0</v>
      </c>
      <c r="H2929" s="9">
        <v>0</v>
      </c>
      <c r="I2929" s="9">
        <v>0</v>
      </c>
      <c r="J2929" s="9">
        <v>0</v>
      </c>
      <c r="K2929" s="9">
        <v>1</v>
      </c>
      <c r="L2929" s="9">
        <v>0</v>
      </c>
      <c r="M2929" s="9">
        <v>173</v>
      </c>
      <c r="N2929" s="9">
        <v>109</v>
      </c>
      <c r="O2929" s="9">
        <v>82</v>
      </c>
      <c r="P2929" s="9">
        <v>27.27</v>
      </c>
      <c r="Q2929" s="9">
        <v>85</v>
      </c>
      <c r="R2929" s="11">
        <f t="shared" si="270"/>
        <v>-3.268138815637486</v>
      </c>
      <c r="S2929" s="91">
        <f t="shared" si="271"/>
        <v>3.8077229911048671E-2</v>
      </c>
      <c r="T2929" s="31">
        <f t="shared" si="272"/>
        <v>3.6680536682527416E-2</v>
      </c>
      <c r="U2929" s="31">
        <f t="shared" si="273"/>
        <v>0.96331946331747254</v>
      </c>
      <c r="V2929" s="12">
        <f t="shared" si="274"/>
        <v>-1.6229664954170189E-2</v>
      </c>
      <c r="W2929" s="12">
        <f t="shared" si="275"/>
        <v>0</v>
      </c>
    </row>
    <row r="2930" spans="1:23" x14ac:dyDescent="0.2">
      <c r="A2930" s="9">
        <v>0</v>
      </c>
      <c r="B2930" s="9">
        <v>0</v>
      </c>
      <c r="C2930" s="9">
        <v>35</v>
      </c>
      <c r="D2930" s="9">
        <v>0</v>
      </c>
      <c r="E2930" s="9">
        <v>1</v>
      </c>
      <c r="F2930" s="9">
        <v>0</v>
      </c>
      <c r="G2930" s="9">
        <v>1</v>
      </c>
      <c r="H2930" s="9">
        <v>20</v>
      </c>
      <c r="I2930" s="9">
        <v>0</v>
      </c>
      <c r="J2930" s="9">
        <v>0</v>
      </c>
      <c r="K2930" s="9">
        <v>0</v>
      </c>
      <c r="L2930" s="9">
        <v>0</v>
      </c>
      <c r="M2930" s="9">
        <v>185</v>
      </c>
      <c r="N2930" s="9">
        <v>131.5</v>
      </c>
      <c r="O2930" s="9">
        <v>84</v>
      </c>
      <c r="P2930" s="9">
        <v>20.32</v>
      </c>
      <c r="Q2930" s="9">
        <v>64</v>
      </c>
      <c r="R2930" s="11">
        <f t="shared" si="270"/>
        <v>-3.2933354609969165</v>
      </c>
      <c r="S2930" s="91">
        <f t="shared" si="271"/>
        <v>3.7129797634485553E-2</v>
      </c>
      <c r="T2930" s="31">
        <f t="shared" si="272"/>
        <v>3.5800531157404045E-2</v>
      </c>
      <c r="U2930" s="31">
        <f t="shared" si="273"/>
        <v>0.964199468842596</v>
      </c>
      <c r="V2930" s="12">
        <f t="shared" si="274"/>
        <v>-1.5833112096730061E-2</v>
      </c>
      <c r="W2930" s="12">
        <f t="shared" si="275"/>
        <v>0</v>
      </c>
    </row>
    <row r="2931" spans="1:23" x14ac:dyDescent="0.2">
      <c r="A2931" s="9">
        <v>0</v>
      </c>
      <c r="B2931" s="9">
        <v>0</v>
      </c>
      <c r="C2931" s="9">
        <v>56</v>
      </c>
      <c r="D2931" s="9">
        <v>0</v>
      </c>
      <c r="E2931" s="9">
        <v>1</v>
      </c>
      <c r="F2931" s="9">
        <v>0</v>
      </c>
      <c r="G2931" s="9">
        <v>1</v>
      </c>
      <c r="H2931" s="9">
        <v>25</v>
      </c>
      <c r="I2931" s="9">
        <v>0</v>
      </c>
      <c r="J2931" s="9">
        <v>0</v>
      </c>
      <c r="K2931" s="9">
        <v>0</v>
      </c>
      <c r="L2931" s="9">
        <v>0</v>
      </c>
      <c r="M2931" s="9">
        <v>273</v>
      </c>
      <c r="N2931" s="9">
        <v>130.5</v>
      </c>
      <c r="O2931" s="9">
        <v>82</v>
      </c>
      <c r="P2931" s="9">
        <v>25.48</v>
      </c>
      <c r="Q2931" s="9">
        <v>90</v>
      </c>
      <c r="R2931" s="11">
        <f t="shared" si="270"/>
        <v>-1.6857564190612928</v>
      </c>
      <c r="S2931" s="91">
        <f t="shared" si="271"/>
        <v>0.18530421129230598</v>
      </c>
      <c r="T2931" s="31">
        <f t="shared" si="272"/>
        <v>0.15633472785039182</v>
      </c>
      <c r="U2931" s="31">
        <f t="shared" si="273"/>
        <v>0.84366527214960818</v>
      </c>
      <c r="V2931" s="12">
        <f t="shared" si="274"/>
        <v>-7.3829827417864882E-2</v>
      </c>
      <c r="W2931" s="12">
        <f t="shared" si="275"/>
        <v>1</v>
      </c>
    </row>
    <row r="2932" spans="1:23" x14ac:dyDescent="0.2">
      <c r="A2932" s="9">
        <v>0</v>
      </c>
      <c r="B2932" s="9">
        <v>0</v>
      </c>
      <c r="C2932" s="9">
        <v>55</v>
      </c>
      <c r="D2932" s="9">
        <v>0</v>
      </c>
      <c r="E2932" s="9">
        <v>0</v>
      </c>
      <c r="F2932" s="9">
        <v>1</v>
      </c>
      <c r="G2932" s="9">
        <v>0</v>
      </c>
      <c r="H2932" s="9">
        <v>0</v>
      </c>
      <c r="I2932" s="9">
        <v>0</v>
      </c>
      <c r="J2932" s="9">
        <v>0</v>
      </c>
      <c r="K2932" s="9">
        <v>1</v>
      </c>
      <c r="L2932" s="9">
        <v>0</v>
      </c>
      <c r="M2932" s="9">
        <v>237</v>
      </c>
      <c r="N2932" s="9">
        <v>153</v>
      </c>
      <c r="O2932" s="9">
        <v>80</v>
      </c>
      <c r="P2932" s="9">
        <v>28.9</v>
      </c>
      <c r="Q2932" s="9">
        <v>74</v>
      </c>
      <c r="R2932" s="11">
        <f t="shared" si="270"/>
        <v>-1.8241979892340492</v>
      </c>
      <c r="S2932" s="91">
        <f t="shared" si="271"/>
        <v>0.16134699427920288</v>
      </c>
      <c r="T2932" s="31">
        <f t="shared" si="272"/>
        <v>0.13893090960238277</v>
      </c>
      <c r="U2932" s="31">
        <f t="shared" si="273"/>
        <v>0.86106909039761725</v>
      </c>
      <c r="V2932" s="12">
        <f t="shared" si="274"/>
        <v>-6.4962000259919231E-2</v>
      </c>
      <c r="W2932" s="12">
        <f t="shared" si="275"/>
        <v>1</v>
      </c>
    </row>
    <row r="2933" spans="1:23" x14ac:dyDescent="0.2">
      <c r="A2933" s="9">
        <v>0</v>
      </c>
      <c r="B2933" s="9">
        <v>1</v>
      </c>
      <c r="C2933" s="9">
        <v>48</v>
      </c>
      <c r="D2933" s="9">
        <v>0</v>
      </c>
      <c r="E2933" s="9">
        <v>1</v>
      </c>
      <c r="F2933" s="9">
        <v>0</v>
      </c>
      <c r="G2933" s="9">
        <v>1</v>
      </c>
      <c r="H2933" s="9">
        <v>25</v>
      </c>
      <c r="I2933" s="9">
        <v>0</v>
      </c>
      <c r="J2933" s="9">
        <v>0</v>
      </c>
      <c r="K2933" s="9">
        <v>1</v>
      </c>
      <c r="L2933" s="9">
        <v>0</v>
      </c>
      <c r="M2933" s="9">
        <v>249</v>
      </c>
      <c r="N2933" s="9">
        <v>132</v>
      </c>
      <c r="O2933" s="9">
        <v>95</v>
      </c>
      <c r="P2933" s="9">
        <v>29.79</v>
      </c>
      <c r="Q2933" s="9">
        <v>90</v>
      </c>
      <c r="R2933" s="11">
        <f t="shared" si="270"/>
        <v>-1.5788355984367861</v>
      </c>
      <c r="S2933" s="91">
        <f t="shared" si="271"/>
        <v>0.20621507561914046</v>
      </c>
      <c r="T2933" s="31">
        <f t="shared" si="272"/>
        <v>0.17096045289708547</v>
      </c>
      <c r="U2933" s="31">
        <f t="shared" si="273"/>
        <v>0.8290395471029145</v>
      </c>
      <c r="V2933" s="12">
        <f t="shared" si="274"/>
        <v>-8.1424752104830425E-2</v>
      </c>
      <c r="W2933" s="12">
        <f t="shared" si="275"/>
        <v>1</v>
      </c>
    </row>
    <row r="2934" spans="1:23" x14ac:dyDescent="0.2">
      <c r="A2934" s="9">
        <v>0</v>
      </c>
      <c r="B2934" s="9">
        <v>0</v>
      </c>
      <c r="C2934" s="9">
        <v>51</v>
      </c>
      <c r="D2934" s="9">
        <v>0</v>
      </c>
      <c r="E2934" s="9">
        <v>0</v>
      </c>
      <c r="F2934" s="9">
        <v>1</v>
      </c>
      <c r="G2934" s="9">
        <v>1</v>
      </c>
      <c r="H2934" s="9">
        <v>15</v>
      </c>
      <c r="I2934" s="9">
        <v>0</v>
      </c>
      <c r="J2934" s="9">
        <v>0</v>
      </c>
      <c r="K2934" s="9">
        <v>1</v>
      </c>
      <c r="L2934" s="9">
        <v>0</v>
      </c>
      <c r="M2934" s="9">
        <v>275</v>
      </c>
      <c r="N2934" s="9">
        <v>150</v>
      </c>
      <c r="O2934" s="9">
        <v>99</v>
      </c>
      <c r="P2934" s="9">
        <v>23.17</v>
      </c>
      <c r="Q2934" s="9">
        <v>75</v>
      </c>
      <c r="R2934" s="11">
        <f t="shared" si="270"/>
        <v>-1.9495505812297687</v>
      </c>
      <c r="S2934" s="91">
        <f t="shared" si="271"/>
        <v>0.14233802659501596</v>
      </c>
      <c r="T2934" s="31">
        <f t="shared" si="272"/>
        <v>0.12460237099808805</v>
      </c>
      <c r="U2934" s="31">
        <f t="shared" si="273"/>
        <v>0.87539762900191198</v>
      </c>
      <c r="V2934" s="12">
        <f t="shared" si="274"/>
        <v>-5.7794633999784698E-2</v>
      </c>
      <c r="W2934" s="12">
        <f t="shared" si="275"/>
        <v>1</v>
      </c>
    </row>
    <row r="2935" spans="1:23" x14ac:dyDescent="0.2">
      <c r="A2935" s="9">
        <v>0</v>
      </c>
      <c r="B2935" s="9">
        <v>0</v>
      </c>
      <c r="C2935" s="9">
        <v>43</v>
      </c>
      <c r="D2935" s="9">
        <v>0</v>
      </c>
      <c r="E2935" s="9">
        <v>0</v>
      </c>
      <c r="F2935" s="9">
        <v>0</v>
      </c>
      <c r="G2935" s="9">
        <v>1</v>
      </c>
      <c r="H2935" s="9">
        <v>10</v>
      </c>
      <c r="I2935" s="9">
        <v>0</v>
      </c>
      <c r="J2935" s="9">
        <v>0</v>
      </c>
      <c r="K2935" s="9">
        <v>0</v>
      </c>
      <c r="L2935" s="9">
        <v>0</v>
      </c>
      <c r="M2935" s="9">
        <v>214</v>
      </c>
      <c r="N2935" s="9">
        <v>133</v>
      </c>
      <c r="O2935" s="9">
        <v>86</v>
      </c>
      <c r="P2935" s="9">
        <v>22.72</v>
      </c>
      <c r="Q2935" s="9">
        <v>74</v>
      </c>
      <c r="R2935" s="11">
        <f t="shared" si="270"/>
        <v>-2.673823951852051</v>
      </c>
      <c r="S2935" s="91">
        <f t="shared" si="271"/>
        <v>6.8987913813409726E-2</v>
      </c>
      <c r="T2935" s="31">
        <f t="shared" si="272"/>
        <v>6.4535728535328851E-2</v>
      </c>
      <c r="U2935" s="31">
        <f t="shared" si="273"/>
        <v>0.93546427146467115</v>
      </c>
      <c r="V2935" s="12">
        <f t="shared" si="274"/>
        <v>-2.8972795018117396E-2</v>
      </c>
      <c r="W2935" s="12">
        <f t="shared" si="275"/>
        <v>0</v>
      </c>
    </row>
    <row r="2936" spans="1:23" x14ac:dyDescent="0.2">
      <c r="A2936" s="9">
        <v>0</v>
      </c>
      <c r="B2936" s="9">
        <v>1</v>
      </c>
      <c r="C2936" s="9">
        <v>40</v>
      </c>
      <c r="D2936" s="9">
        <v>1</v>
      </c>
      <c r="E2936" s="9">
        <v>0</v>
      </c>
      <c r="F2936" s="9">
        <v>0</v>
      </c>
      <c r="G2936" s="9">
        <v>1</v>
      </c>
      <c r="H2936" s="9">
        <v>20</v>
      </c>
      <c r="I2936" s="9">
        <v>0</v>
      </c>
      <c r="J2936" s="9">
        <v>0</v>
      </c>
      <c r="K2936" s="9">
        <v>0</v>
      </c>
      <c r="L2936" s="9">
        <v>0</v>
      </c>
      <c r="M2936" s="9">
        <v>191</v>
      </c>
      <c r="N2936" s="9">
        <v>130.5</v>
      </c>
      <c r="O2936" s="9">
        <v>63</v>
      </c>
      <c r="P2936" s="9">
        <v>23.92</v>
      </c>
      <c r="Q2936" s="9">
        <v>79</v>
      </c>
      <c r="R2936" s="11">
        <f t="shared" si="270"/>
        <v>-2.0039866728665769</v>
      </c>
      <c r="S2936" s="91">
        <f t="shared" si="271"/>
        <v>0.13479681978702976</v>
      </c>
      <c r="T2936" s="31">
        <f t="shared" si="272"/>
        <v>0.11878498197794335</v>
      </c>
      <c r="U2936" s="31">
        <f t="shared" si="273"/>
        <v>0.8812150180220566</v>
      </c>
      <c r="V2936" s="12">
        <f t="shared" si="274"/>
        <v>-5.4918110036328315E-2</v>
      </c>
      <c r="W2936" s="12">
        <f t="shared" si="275"/>
        <v>1</v>
      </c>
    </row>
    <row r="2937" spans="1:23" x14ac:dyDescent="0.2">
      <c r="A2937" s="9">
        <v>0</v>
      </c>
      <c r="B2937" s="9">
        <v>0</v>
      </c>
      <c r="C2937" s="9">
        <v>46</v>
      </c>
      <c r="D2937" s="9">
        <v>1</v>
      </c>
      <c r="E2937" s="9">
        <v>0</v>
      </c>
      <c r="F2937" s="9">
        <v>0</v>
      </c>
      <c r="G2937" s="9">
        <v>0</v>
      </c>
      <c r="H2937" s="9">
        <v>0</v>
      </c>
      <c r="I2937" s="9">
        <v>0</v>
      </c>
      <c r="J2937" s="9">
        <v>0</v>
      </c>
      <c r="K2937" s="9">
        <v>0</v>
      </c>
      <c r="L2937" s="9">
        <v>0</v>
      </c>
      <c r="M2937" s="9">
        <v>212</v>
      </c>
      <c r="N2937" s="9">
        <v>118</v>
      </c>
      <c r="O2937" s="9">
        <v>79</v>
      </c>
      <c r="P2937" s="9">
        <v>26.83</v>
      </c>
      <c r="Q2937" s="9">
        <v>70</v>
      </c>
      <c r="R2937" s="11">
        <f t="shared" si="270"/>
        <v>-2.957117249344944</v>
      </c>
      <c r="S2937" s="91">
        <f t="shared" si="271"/>
        <v>5.1968513711310879E-2</v>
      </c>
      <c r="T2937" s="31">
        <f t="shared" si="272"/>
        <v>4.9401206437222768E-2</v>
      </c>
      <c r="U2937" s="31">
        <f t="shared" si="273"/>
        <v>0.95059879356277721</v>
      </c>
      <c r="V2937" s="12">
        <f t="shared" si="274"/>
        <v>-2.2002741218791429E-2</v>
      </c>
      <c r="W2937" s="12">
        <f t="shared" si="275"/>
        <v>0</v>
      </c>
    </row>
    <row r="2938" spans="1:23" x14ac:dyDescent="0.2">
      <c r="A2938" s="9">
        <v>1</v>
      </c>
      <c r="B2938" s="9">
        <v>1</v>
      </c>
      <c r="C2938" s="9">
        <v>62</v>
      </c>
      <c r="D2938" s="9">
        <v>1</v>
      </c>
      <c r="E2938" s="9">
        <v>0</v>
      </c>
      <c r="F2938" s="9">
        <v>0</v>
      </c>
      <c r="G2938" s="9">
        <v>0</v>
      </c>
      <c r="H2938" s="9">
        <v>0</v>
      </c>
      <c r="I2938" s="9">
        <v>0</v>
      </c>
      <c r="J2938" s="9">
        <v>0</v>
      </c>
      <c r="K2938" s="9">
        <v>1</v>
      </c>
      <c r="L2938" s="9">
        <v>0</v>
      </c>
      <c r="M2938" s="9">
        <v>208</v>
      </c>
      <c r="N2938" s="9">
        <v>144</v>
      </c>
      <c r="O2938" s="9">
        <v>80</v>
      </c>
      <c r="P2938" s="9">
        <v>31.42</v>
      </c>
      <c r="Q2938" s="9">
        <v>75</v>
      </c>
      <c r="R2938" s="11">
        <f t="shared" si="270"/>
        <v>-0.76656365688670469</v>
      </c>
      <c r="S2938" s="91">
        <f t="shared" si="271"/>
        <v>0.46460687694818414</v>
      </c>
      <c r="T2938" s="31">
        <f t="shared" si="272"/>
        <v>0.31722292463646634</v>
      </c>
      <c r="U2938" s="31">
        <f t="shared" si="273"/>
        <v>0.31722292463646634</v>
      </c>
      <c r="V2938" s="12">
        <f t="shared" si="274"/>
        <v>-0.49863543521520498</v>
      </c>
      <c r="W2938" s="12">
        <f t="shared" si="275"/>
        <v>1</v>
      </c>
    </row>
    <row r="2939" spans="1:23" x14ac:dyDescent="0.2">
      <c r="A2939" s="9">
        <v>0</v>
      </c>
      <c r="B2939" s="9">
        <v>0</v>
      </c>
      <c r="C2939" s="9">
        <v>35</v>
      </c>
      <c r="D2939" s="9">
        <v>0</v>
      </c>
      <c r="E2939" s="9">
        <v>1</v>
      </c>
      <c r="F2939" s="9">
        <v>0</v>
      </c>
      <c r="G2939" s="9">
        <v>0</v>
      </c>
      <c r="H2939" s="9">
        <v>0</v>
      </c>
      <c r="I2939" s="9">
        <v>0</v>
      </c>
      <c r="J2939" s="9">
        <v>0</v>
      </c>
      <c r="K2939" s="9">
        <v>0</v>
      </c>
      <c r="L2939" s="9">
        <v>0</v>
      </c>
      <c r="M2939" s="9">
        <v>175</v>
      </c>
      <c r="N2939" s="9">
        <v>121.5</v>
      </c>
      <c r="O2939" s="9">
        <v>74.5</v>
      </c>
      <c r="P2939" s="9">
        <v>20.86</v>
      </c>
      <c r="Q2939" s="9">
        <v>92</v>
      </c>
      <c r="R2939" s="11">
        <f t="shared" si="270"/>
        <v>-3.5943277748404086</v>
      </c>
      <c r="S2939" s="91">
        <f t="shared" si="271"/>
        <v>2.7479149144095379E-2</v>
      </c>
      <c r="T2939" s="31">
        <f t="shared" si="272"/>
        <v>2.674424017945853E-2</v>
      </c>
      <c r="U2939" s="31">
        <f t="shared" si="273"/>
        <v>0.97325575982054147</v>
      </c>
      <c r="V2939" s="12">
        <f t="shared" si="274"/>
        <v>-1.1773017405972096E-2</v>
      </c>
      <c r="W2939" s="12">
        <f t="shared" si="275"/>
        <v>0</v>
      </c>
    </row>
    <row r="2940" spans="1:23" x14ac:dyDescent="0.2">
      <c r="A2940" s="9">
        <v>0</v>
      </c>
      <c r="B2940" s="9">
        <v>0</v>
      </c>
      <c r="C2940" s="9">
        <v>49</v>
      </c>
      <c r="D2940" s="9">
        <v>0</v>
      </c>
      <c r="E2940" s="9">
        <v>0</v>
      </c>
      <c r="F2940" s="9">
        <v>1</v>
      </c>
      <c r="G2940" s="9">
        <v>1</v>
      </c>
      <c r="H2940" s="9">
        <v>4</v>
      </c>
      <c r="I2940" s="9">
        <v>0</v>
      </c>
      <c r="J2940" s="9">
        <v>0</v>
      </c>
      <c r="K2940" s="9">
        <v>1</v>
      </c>
      <c r="L2940" s="9">
        <v>0</v>
      </c>
      <c r="M2940" s="9">
        <v>227</v>
      </c>
      <c r="N2940" s="9">
        <v>150</v>
      </c>
      <c r="O2940" s="9">
        <v>91</v>
      </c>
      <c r="P2940" s="9">
        <v>24.3</v>
      </c>
      <c r="Q2940" s="9">
        <v>88</v>
      </c>
      <c r="R2940" s="11">
        <f t="shared" si="270"/>
        <v>-2.2389895960051716</v>
      </c>
      <c r="S2940" s="91">
        <f t="shared" si="271"/>
        <v>0.10656612483827599</v>
      </c>
      <c r="T2940" s="31">
        <f t="shared" si="272"/>
        <v>9.6303440387577877E-2</v>
      </c>
      <c r="U2940" s="31">
        <f t="shared" si="273"/>
        <v>0.90369655961242212</v>
      </c>
      <c r="V2940" s="12">
        <f t="shared" si="274"/>
        <v>-4.3977371082368988E-2</v>
      </c>
      <c r="W2940" s="12">
        <f t="shared" si="275"/>
        <v>0</v>
      </c>
    </row>
    <row r="2941" spans="1:23" x14ac:dyDescent="0.2">
      <c r="A2941" s="9">
        <v>0</v>
      </c>
      <c r="B2941" s="9">
        <v>1</v>
      </c>
      <c r="C2941" s="9">
        <v>49</v>
      </c>
      <c r="D2941" s="9">
        <v>0</v>
      </c>
      <c r="E2941" s="9">
        <v>1</v>
      </c>
      <c r="F2941" s="9">
        <v>0</v>
      </c>
      <c r="G2941" s="9">
        <v>0</v>
      </c>
      <c r="H2941" s="9">
        <v>0</v>
      </c>
      <c r="I2941" s="9">
        <v>0</v>
      </c>
      <c r="J2941" s="9">
        <v>0</v>
      </c>
      <c r="K2941" s="9">
        <v>0</v>
      </c>
      <c r="L2941" s="9">
        <v>0</v>
      </c>
      <c r="M2941" s="9">
        <v>239</v>
      </c>
      <c r="N2941" s="9">
        <v>116</v>
      </c>
      <c r="O2941" s="9">
        <v>84</v>
      </c>
      <c r="P2941" s="9">
        <v>31.47</v>
      </c>
      <c r="Q2941" s="9">
        <v>88</v>
      </c>
      <c r="R2941" s="11">
        <f t="shared" si="270"/>
        <v>-2.4483338954516318</v>
      </c>
      <c r="S2941" s="91">
        <f t="shared" si="271"/>
        <v>8.6437480474248804E-2</v>
      </c>
      <c r="T2941" s="31">
        <f t="shared" si="272"/>
        <v>7.9560473591648695E-2</v>
      </c>
      <c r="U2941" s="31">
        <f t="shared" si="273"/>
        <v>0.92043952640835136</v>
      </c>
      <c r="V2941" s="12">
        <f t="shared" si="274"/>
        <v>-3.6004739707382175E-2</v>
      </c>
      <c r="W2941" s="12">
        <f t="shared" si="275"/>
        <v>0</v>
      </c>
    </row>
    <row r="2942" spans="1:23" x14ac:dyDescent="0.2">
      <c r="A2942" s="9">
        <v>0</v>
      </c>
      <c r="B2942" s="9">
        <v>0</v>
      </c>
      <c r="C2942" s="9">
        <v>47</v>
      </c>
      <c r="D2942" s="9">
        <v>1</v>
      </c>
      <c r="E2942" s="9">
        <v>0</v>
      </c>
      <c r="F2942" s="9">
        <v>0</v>
      </c>
      <c r="G2942" s="9">
        <v>1</v>
      </c>
      <c r="H2942" s="9">
        <v>30</v>
      </c>
      <c r="I2942" s="9">
        <v>0</v>
      </c>
      <c r="J2942" s="9">
        <v>0</v>
      </c>
      <c r="K2942" s="9">
        <v>0</v>
      </c>
      <c r="L2942" s="9">
        <v>0</v>
      </c>
      <c r="M2942" s="9">
        <v>260</v>
      </c>
      <c r="N2942" s="9">
        <v>126.5</v>
      </c>
      <c r="O2942" s="9">
        <v>81</v>
      </c>
      <c r="P2942" s="9">
        <v>26.58</v>
      </c>
      <c r="Q2942" s="9">
        <v>90</v>
      </c>
      <c r="R2942" s="11">
        <f t="shared" si="270"/>
        <v>-2.0155296761831183</v>
      </c>
      <c r="S2942" s="91">
        <f t="shared" si="271"/>
        <v>0.13324980542223797</v>
      </c>
      <c r="T2942" s="31">
        <f t="shared" si="272"/>
        <v>0.11758202364975512</v>
      </c>
      <c r="U2942" s="31">
        <f t="shared" si="273"/>
        <v>0.88241797635024488</v>
      </c>
      <c r="V2942" s="12">
        <f t="shared" si="274"/>
        <v>-5.4325653162840479E-2</v>
      </c>
      <c r="W2942" s="12">
        <f t="shared" si="275"/>
        <v>1</v>
      </c>
    </row>
    <row r="2943" spans="1:23" x14ac:dyDescent="0.2">
      <c r="A2943" s="9">
        <v>0</v>
      </c>
      <c r="B2943" s="9">
        <v>0</v>
      </c>
      <c r="C2943" s="9">
        <v>45</v>
      </c>
      <c r="D2943" s="9">
        <v>0</v>
      </c>
      <c r="E2943" s="9">
        <v>0</v>
      </c>
      <c r="F2943" s="9">
        <v>0</v>
      </c>
      <c r="G2943" s="9">
        <v>1</v>
      </c>
      <c r="H2943" s="9">
        <v>10</v>
      </c>
      <c r="I2943" s="9">
        <v>0</v>
      </c>
      <c r="J2943" s="9">
        <v>0</v>
      </c>
      <c r="K2943" s="9">
        <v>0</v>
      </c>
      <c r="L2943" s="9">
        <v>0</v>
      </c>
      <c r="M2943" s="9">
        <v>202</v>
      </c>
      <c r="N2943" s="9">
        <v>93.5</v>
      </c>
      <c r="O2943" s="9">
        <v>58</v>
      </c>
      <c r="P2943" s="9">
        <v>21.25</v>
      </c>
      <c r="Q2943" s="9">
        <v>60</v>
      </c>
      <c r="R2943" s="11">
        <f t="shared" si="270"/>
        <v>-2.9613042300198202</v>
      </c>
      <c r="S2943" s="91">
        <f t="shared" si="271"/>
        <v>5.1751377438602822E-2</v>
      </c>
      <c r="T2943" s="31">
        <f t="shared" si="272"/>
        <v>4.9204953327122089E-2</v>
      </c>
      <c r="U2943" s="31">
        <f t="shared" si="273"/>
        <v>0.95079504667287795</v>
      </c>
      <c r="V2943" s="12">
        <f t="shared" si="274"/>
        <v>-2.191308946829958E-2</v>
      </c>
      <c r="W2943" s="12">
        <f t="shared" si="275"/>
        <v>0</v>
      </c>
    </row>
    <row r="2944" spans="1:23" x14ac:dyDescent="0.2">
      <c r="A2944" s="9">
        <v>0</v>
      </c>
      <c r="B2944" s="9">
        <v>0</v>
      </c>
      <c r="C2944" s="9">
        <v>39</v>
      </c>
      <c r="D2944" s="9">
        <v>0</v>
      </c>
      <c r="E2944" s="9">
        <v>0</v>
      </c>
      <c r="F2944" s="9">
        <v>1</v>
      </c>
      <c r="G2944" s="9">
        <v>1</v>
      </c>
      <c r="H2944" s="9">
        <v>18</v>
      </c>
      <c r="I2944" s="9">
        <v>0</v>
      </c>
      <c r="J2944" s="9">
        <v>0</v>
      </c>
      <c r="K2944" s="9">
        <v>0</v>
      </c>
      <c r="L2944" s="9">
        <v>0</v>
      </c>
      <c r="M2944" s="9">
        <v>197</v>
      </c>
      <c r="N2944" s="9">
        <v>126.5</v>
      </c>
      <c r="O2944" s="9">
        <v>76.5</v>
      </c>
      <c r="P2944" s="9">
        <v>19.71</v>
      </c>
      <c r="Q2944" s="9">
        <v>55</v>
      </c>
      <c r="R2944" s="11">
        <f t="shared" si="270"/>
        <v>-3.1553786975045002</v>
      </c>
      <c r="S2944" s="91">
        <f t="shared" si="271"/>
        <v>4.2622256993640209E-2</v>
      </c>
      <c r="T2944" s="31">
        <f t="shared" si="272"/>
        <v>4.0879864886579138E-2</v>
      </c>
      <c r="U2944" s="31">
        <f t="shared" si="273"/>
        <v>0.95912013511342087</v>
      </c>
      <c r="V2944" s="12">
        <f t="shared" si="274"/>
        <v>-1.812699163104374E-2</v>
      </c>
      <c r="W2944" s="12">
        <f t="shared" si="275"/>
        <v>0</v>
      </c>
    </row>
    <row r="2945" spans="1:23" x14ac:dyDescent="0.2">
      <c r="A2945" s="9">
        <v>0</v>
      </c>
      <c r="B2945" s="9">
        <v>1</v>
      </c>
      <c r="C2945" s="9">
        <v>51</v>
      </c>
      <c r="D2945" s="9">
        <v>1</v>
      </c>
      <c r="E2945" s="9">
        <v>0</v>
      </c>
      <c r="F2945" s="9">
        <v>0</v>
      </c>
      <c r="G2945" s="9">
        <v>0</v>
      </c>
      <c r="H2945" s="9">
        <v>0</v>
      </c>
      <c r="I2945" s="9">
        <v>0</v>
      </c>
      <c r="J2945" s="9">
        <v>0</v>
      </c>
      <c r="K2945" s="9">
        <v>0</v>
      </c>
      <c r="L2945" s="9">
        <v>0</v>
      </c>
      <c r="M2945" s="9">
        <v>219</v>
      </c>
      <c r="N2945" s="9">
        <v>125</v>
      </c>
      <c r="O2945" s="9">
        <v>84</v>
      </c>
      <c r="P2945" s="9">
        <v>20.12</v>
      </c>
      <c r="Q2945" s="9">
        <v>72</v>
      </c>
      <c r="R2945" s="11">
        <f t="shared" si="270"/>
        <v>-1.9192641316154591</v>
      </c>
      <c r="S2945" s="91">
        <f t="shared" si="271"/>
        <v>0.14671488526247584</v>
      </c>
      <c r="T2945" s="31">
        <f t="shared" si="272"/>
        <v>0.12794364767393224</v>
      </c>
      <c r="U2945" s="31">
        <f t="shared" si="273"/>
        <v>0.87205635232606782</v>
      </c>
      <c r="V2945" s="12">
        <f t="shared" si="274"/>
        <v>-5.945545002901869E-2</v>
      </c>
      <c r="W2945" s="12">
        <f t="shared" si="275"/>
        <v>1</v>
      </c>
    </row>
    <row r="2946" spans="1:23" x14ac:dyDescent="0.2">
      <c r="A2946" s="9">
        <v>0</v>
      </c>
      <c r="B2946" s="9">
        <v>0</v>
      </c>
      <c r="C2946" s="9">
        <v>51</v>
      </c>
      <c r="D2946" s="9">
        <v>0</v>
      </c>
      <c r="E2946" s="9">
        <v>1</v>
      </c>
      <c r="F2946" s="9">
        <v>0</v>
      </c>
      <c r="G2946" s="9">
        <v>0</v>
      </c>
      <c r="H2946" s="9">
        <v>0</v>
      </c>
      <c r="I2946" s="9">
        <v>0</v>
      </c>
      <c r="J2946" s="9">
        <v>0</v>
      </c>
      <c r="K2946" s="9">
        <v>1</v>
      </c>
      <c r="L2946" s="9">
        <v>0</v>
      </c>
      <c r="M2946" s="9">
        <v>346</v>
      </c>
      <c r="N2946" s="9">
        <v>152</v>
      </c>
      <c r="O2946" s="9">
        <v>96.5</v>
      </c>
      <c r="P2946" s="9">
        <v>25.29</v>
      </c>
      <c r="Q2946" s="9">
        <v>102</v>
      </c>
      <c r="R2946" s="11">
        <f t="shared" si="270"/>
        <v>-1.9802846653509496</v>
      </c>
      <c r="S2946" s="91">
        <f t="shared" si="271"/>
        <v>0.13802993937664385</v>
      </c>
      <c r="T2946" s="31">
        <f t="shared" si="272"/>
        <v>0.12128849567195903</v>
      </c>
      <c r="U2946" s="31">
        <f t="shared" si="273"/>
        <v>0.87871150432804102</v>
      </c>
      <c r="V2946" s="12">
        <f t="shared" si="274"/>
        <v>-5.6153687661012891E-2</v>
      </c>
      <c r="W2946" s="12">
        <f t="shared" si="275"/>
        <v>1</v>
      </c>
    </row>
    <row r="2947" spans="1:23" x14ac:dyDescent="0.2">
      <c r="A2947" s="9">
        <v>0</v>
      </c>
      <c r="B2947" s="9">
        <v>0</v>
      </c>
      <c r="C2947" s="9">
        <v>55</v>
      </c>
      <c r="D2947" s="9">
        <v>1</v>
      </c>
      <c r="E2947" s="9">
        <v>0</v>
      </c>
      <c r="F2947" s="9">
        <v>0</v>
      </c>
      <c r="G2947" s="9">
        <v>0</v>
      </c>
      <c r="H2947" s="9">
        <v>0</v>
      </c>
      <c r="I2947" s="9">
        <v>0</v>
      </c>
      <c r="J2947" s="9">
        <v>0</v>
      </c>
      <c r="K2947" s="9">
        <v>0</v>
      </c>
      <c r="L2947" s="9">
        <v>0</v>
      </c>
      <c r="M2947" s="9">
        <v>250</v>
      </c>
      <c r="N2947" s="9">
        <v>132</v>
      </c>
      <c r="O2947" s="9">
        <v>88</v>
      </c>
      <c r="P2947" s="9">
        <v>22.62</v>
      </c>
      <c r="Q2947" s="9">
        <v>78</v>
      </c>
      <c r="R2947" s="11">
        <f t="shared" si="270"/>
        <v>-2.1203024623137292</v>
      </c>
      <c r="S2947" s="91">
        <f t="shared" si="271"/>
        <v>0.11999532895727678</v>
      </c>
      <c r="T2947" s="31">
        <f t="shared" si="272"/>
        <v>0.10713913340066628</v>
      </c>
      <c r="U2947" s="31">
        <f t="shared" si="273"/>
        <v>0.89286086659933372</v>
      </c>
      <c r="V2947" s="12">
        <f t="shared" si="274"/>
        <v>-4.9216211409190837E-2</v>
      </c>
      <c r="W2947" s="12">
        <f t="shared" si="275"/>
        <v>1</v>
      </c>
    </row>
    <row r="2948" spans="1:23" x14ac:dyDescent="0.2">
      <c r="A2948" s="9">
        <v>0</v>
      </c>
      <c r="B2948" s="9">
        <v>0</v>
      </c>
      <c r="C2948" s="9">
        <v>57</v>
      </c>
      <c r="D2948" s="9">
        <v>0</v>
      </c>
      <c r="E2948" s="9">
        <v>1</v>
      </c>
      <c r="F2948" s="9">
        <v>0</v>
      </c>
      <c r="G2948" s="9">
        <v>0</v>
      </c>
      <c r="H2948" s="9">
        <v>0</v>
      </c>
      <c r="I2948" s="9">
        <v>0</v>
      </c>
      <c r="J2948" s="9">
        <v>0</v>
      </c>
      <c r="K2948" s="9">
        <v>1</v>
      </c>
      <c r="L2948" s="9">
        <v>0</v>
      </c>
      <c r="M2948" s="9">
        <v>250</v>
      </c>
      <c r="N2948" s="9">
        <v>152.5</v>
      </c>
      <c r="O2948" s="9">
        <v>92.5</v>
      </c>
      <c r="P2948" s="9">
        <v>32.31</v>
      </c>
      <c r="Q2948" s="9">
        <v>75</v>
      </c>
      <c r="R2948" s="11">
        <f t="shared" si="270"/>
        <v>-1.8238796028564499</v>
      </c>
      <c r="S2948" s="91">
        <f t="shared" si="271"/>
        <v>0.16139837314297911</v>
      </c>
      <c r="T2948" s="31">
        <f t="shared" si="272"/>
        <v>0.13896900226078537</v>
      </c>
      <c r="U2948" s="31">
        <f t="shared" si="273"/>
        <v>0.86103099773921465</v>
      </c>
      <c r="V2948" s="12">
        <f t="shared" si="274"/>
        <v>-6.4981213349172215E-2</v>
      </c>
      <c r="W2948" s="12">
        <f t="shared" si="275"/>
        <v>1</v>
      </c>
    </row>
    <row r="2949" spans="1:23" x14ac:dyDescent="0.2">
      <c r="A2949" s="9">
        <v>1</v>
      </c>
      <c r="B2949" s="9">
        <v>1</v>
      </c>
      <c r="C2949" s="9">
        <v>52</v>
      </c>
      <c r="D2949" s="9">
        <v>1</v>
      </c>
      <c r="E2949" s="9">
        <v>0</v>
      </c>
      <c r="F2949" s="9">
        <v>0</v>
      </c>
      <c r="G2949" s="9">
        <v>1</v>
      </c>
      <c r="H2949" s="9">
        <v>20</v>
      </c>
      <c r="I2949" s="9">
        <v>0</v>
      </c>
      <c r="J2949" s="9">
        <v>0</v>
      </c>
      <c r="K2949" s="9">
        <v>1</v>
      </c>
      <c r="L2949" s="9">
        <v>0</v>
      </c>
      <c r="M2949" s="9">
        <v>283</v>
      </c>
      <c r="N2949" s="9">
        <v>145</v>
      </c>
      <c r="O2949" s="9">
        <v>79</v>
      </c>
      <c r="P2949" s="9">
        <v>30.12</v>
      </c>
      <c r="Q2949" s="9">
        <v>72</v>
      </c>
      <c r="R2949" s="11">
        <f t="shared" si="270"/>
        <v>-0.98928855752753275</v>
      </c>
      <c r="S2949" s="91">
        <f t="shared" si="271"/>
        <v>0.37184114052096601</v>
      </c>
      <c r="T2949" s="31">
        <f t="shared" si="272"/>
        <v>0.27105262376061762</v>
      </c>
      <c r="U2949" s="31">
        <f t="shared" si="273"/>
        <v>0.27105262376061762</v>
      </c>
      <c r="V2949" s="12">
        <f t="shared" si="274"/>
        <v>-0.5669463844385686</v>
      </c>
      <c r="W2949" s="12">
        <f t="shared" si="275"/>
        <v>1</v>
      </c>
    </row>
    <row r="2950" spans="1:23" x14ac:dyDescent="0.2">
      <c r="A2950" s="9">
        <v>0</v>
      </c>
      <c r="B2950" s="9">
        <v>0</v>
      </c>
      <c r="C2950" s="9">
        <v>41</v>
      </c>
      <c r="D2950" s="9">
        <v>1</v>
      </c>
      <c r="E2950" s="9">
        <v>0</v>
      </c>
      <c r="F2950" s="9">
        <v>0</v>
      </c>
      <c r="G2950" s="9">
        <v>0</v>
      </c>
      <c r="H2950" s="9">
        <v>0</v>
      </c>
      <c r="I2950" s="9">
        <v>0</v>
      </c>
      <c r="J2950" s="9">
        <v>0</v>
      </c>
      <c r="K2950" s="9">
        <v>0</v>
      </c>
      <c r="L2950" s="9">
        <v>0</v>
      </c>
      <c r="M2950" s="9">
        <v>179</v>
      </c>
      <c r="N2950" s="9">
        <v>111</v>
      </c>
      <c r="O2950" s="9">
        <v>79</v>
      </c>
      <c r="P2950" s="9">
        <v>25.87</v>
      </c>
      <c r="Q2950" s="9">
        <v>85</v>
      </c>
      <c r="R2950" s="11">
        <f t="shared" ref="R2950:R3013" si="276">A$2+SUMPRODUCT(B$2:Q$2,B2950:Q2950)</f>
        <v>-3.3036781303005691</v>
      </c>
      <c r="S2950" s="91">
        <f t="shared" ref="S2950:S3013" si="277">EXP(R2950)</f>
        <v>3.6747755489629698E-2</v>
      </c>
      <c r="T2950" s="31">
        <f t="shared" ref="T2950:T3013" si="278">S2950/(1+S2950)</f>
        <v>3.5445223097950826E-2</v>
      </c>
      <c r="U2950" s="31">
        <f t="shared" ref="U2950:U3013" si="279">IF(A2950=1,T2950,1-T2950)</f>
        <v>0.96455477690204916</v>
      </c>
      <c r="V2950" s="12">
        <f t="shared" ref="V2950:V3013" si="280">LOG(U2950)</f>
        <v>-1.5673103809845171E-2</v>
      </c>
      <c r="W2950" s="12">
        <f t="shared" ref="W2950:W3013" si="281">IF(T2950&gt;T$1,1,0)</f>
        <v>0</v>
      </c>
    </row>
    <row r="2951" spans="1:23" x14ac:dyDescent="0.2">
      <c r="A2951" s="9">
        <v>0</v>
      </c>
      <c r="B2951" s="9">
        <v>1</v>
      </c>
      <c r="C2951" s="9">
        <v>48</v>
      </c>
      <c r="D2951" s="9">
        <v>0</v>
      </c>
      <c r="E2951" s="9">
        <v>1</v>
      </c>
      <c r="F2951" s="9">
        <v>0</v>
      </c>
      <c r="G2951" s="9">
        <v>1</v>
      </c>
      <c r="H2951" s="9">
        <v>10</v>
      </c>
      <c r="I2951" s="9">
        <v>0</v>
      </c>
      <c r="J2951" s="9">
        <v>0</v>
      </c>
      <c r="K2951" s="9">
        <v>0</v>
      </c>
      <c r="L2951" s="9">
        <v>0</v>
      </c>
      <c r="M2951" s="9">
        <v>260</v>
      </c>
      <c r="N2951" s="9">
        <v>124.5</v>
      </c>
      <c r="O2951" s="9">
        <v>75.5</v>
      </c>
      <c r="P2951" s="9">
        <v>20.420000000000002</v>
      </c>
      <c r="Q2951" s="9">
        <v>68</v>
      </c>
      <c r="R2951" s="11">
        <f t="shared" si="276"/>
        <v>-2.1327239981595518</v>
      </c>
      <c r="S2951" s="91">
        <f t="shared" si="277"/>
        <v>0.11851402177883064</v>
      </c>
      <c r="T2951" s="31">
        <f t="shared" si="278"/>
        <v>0.10595667061048701</v>
      </c>
      <c r="U2951" s="31">
        <f t="shared" si="279"/>
        <v>0.89404332938951303</v>
      </c>
      <c r="V2951" s="12">
        <f t="shared" si="280"/>
        <v>-4.8641432816200307E-2</v>
      </c>
      <c r="W2951" s="12">
        <f t="shared" si="281"/>
        <v>1</v>
      </c>
    </row>
    <row r="2952" spans="1:23" x14ac:dyDescent="0.2">
      <c r="A2952" s="9">
        <v>0</v>
      </c>
      <c r="B2952" s="9">
        <v>0</v>
      </c>
      <c r="C2952" s="9">
        <v>48</v>
      </c>
      <c r="D2952" s="9">
        <v>1</v>
      </c>
      <c r="E2952" s="9">
        <v>0</v>
      </c>
      <c r="F2952" s="9">
        <v>0</v>
      </c>
      <c r="G2952" s="9">
        <v>0</v>
      </c>
      <c r="H2952" s="9">
        <v>0</v>
      </c>
      <c r="I2952" s="9">
        <v>0</v>
      </c>
      <c r="J2952" s="9">
        <v>0</v>
      </c>
      <c r="K2952" s="9">
        <v>0</v>
      </c>
      <c r="L2952" s="9">
        <v>0</v>
      </c>
      <c r="M2952" s="9">
        <v>202</v>
      </c>
      <c r="N2952" s="9">
        <v>111.5</v>
      </c>
      <c r="O2952" s="9">
        <v>72</v>
      </c>
      <c r="P2952" s="9">
        <v>26.18</v>
      </c>
      <c r="Q2952" s="9">
        <v>74</v>
      </c>
      <c r="R2952" s="11">
        <f t="shared" si="276"/>
        <v>-2.8349144415458269</v>
      </c>
      <c r="S2952" s="91">
        <f t="shared" si="277"/>
        <v>5.8723549915097192E-2</v>
      </c>
      <c r="T2952" s="31">
        <f t="shared" si="278"/>
        <v>5.5466367891605368E-2</v>
      </c>
      <c r="U2952" s="31">
        <f t="shared" si="279"/>
        <v>0.94453363210839458</v>
      </c>
      <c r="V2952" s="12">
        <f t="shared" si="280"/>
        <v>-2.478257349752664E-2</v>
      </c>
      <c r="W2952" s="12">
        <f t="shared" si="281"/>
        <v>0</v>
      </c>
    </row>
    <row r="2953" spans="1:23" x14ac:dyDescent="0.2">
      <c r="A2953" s="9">
        <v>1</v>
      </c>
      <c r="B2953" s="9">
        <v>0</v>
      </c>
      <c r="C2953" s="9">
        <v>47</v>
      </c>
      <c r="D2953" s="9">
        <v>1</v>
      </c>
      <c r="E2953" s="9">
        <v>0</v>
      </c>
      <c r="F2953" s="9">
        <v>0</v>
      </c>
      <c r="G2953" s="9">
        <v>0</v>
      </c>
      <c r="H2953" s="9">
        <v>0</v>
      </c>
      <c r="I2953" s="9">
        <v>0</v>
      </c>
      <c r="J2953" s="9">
        <v>0</v>
      </c>
      <c r="K2953" s="9">
        <v>0</v>
      </c>
      <c r="L2953" s="9">
        <v>0</v>
      </c>
      <c r="M2953" s="9">
        <v>200</v>
      </c>
      <c r="N2953" s="9">
        <v>126</v>
      </c>
      <c r="O2953" s="9">
        <v>86</v>
      </c>
      <c r="P2953" s="9">
        <v>26.32</v>
      </c>
      <c r="Q2953" s="9">
        <v>73</v>
      </c>
      <c r="R2953" s="11">
        <f t="shared" si="276"/>
        <v>-2.8118610417603191</v>
      </c>
      <c r="S2953" s="91">
        <f t="shared" si="277"/>
        <v>6.0093052581990929E-2</v>
      </c>
      <c r="T2953" s="31">
        <f t="shared" si="278"/>
        <v>5.6686582782168683E-2</v>
      </c>
      <c r="U2953" s="31">
        <f t="shared" si="279"/>
        <v>5.6686582782168683E-2</v>
      </c>
      <c r="V2953" s="12">
        <f t="shared" si="280"/>
        <v>-1.2465197226452764</v>
      </c>
      <c r="W2953" s="12">
        <f t="shared" si="281"/>
        <v>0</v>
      </c>
    </row>
    <row r="2954" spans="1:23" x14ac:dyDescent="0.2">
      <c r="A2954" s="9">
        <v>1</v>
      </c>
      <c r="B2954" s="9">
        <v>1</v>
      </c>
      <c r="C2954" s="9">
        <v>63</v>
      </c>
      <c r="D2954" s="9">
        <v>0</v>
      </c>
      <c r="E2954" s="9">
        <v>0</v>
      </c>
      <c r="F2954" s="9">
        <v>0</v>
      </c>
      <c r="G2954" s="9">
        <v>1</v>
      </c>
      <c r="H2954" s="9">
        <v>43</v>
      </c>
      <c r="I2954" s="9">
        <v>0</v>
      </c>
      <c r="J2954" s="9">
        <v>0</v>
      </c>
      <c r="K2954" s="9">
        <v>0</v>
      </c>
      <c r="L2954" s="9">
        <v>0</v>
      </c>
      <c r="M2954" s="9">
        <v>217</v>
      </c>
      <c r="N2954" s="9">
        <v>110</v>
      </c>
      <c r="O2954" s="9">
        <v>68</v>
      </c>
      <c r="P2954" s="9">
        <v>21.99</v>
      </c>
      <c r="Q2954" s="9">
        <v>72</v>
      </c>
      <c r="R2954" s="11">
        <f t="shared" si="276"/>
        <v>-0.19196085755147951</v>
      </c>
      <c r="S2954" s="91">
        <f t="shared" si="277"/>
        <v>0.82533917365554343</v>
      </c>
      <c r="T2954" s="31">
        <f t="shared" si="278"/>
        <v>0.45215661043567335</v>
      </c>
      <c r="U2954" s="31">
        <f t="shared" si="279"/>
        <v>0.45215661043567335</v>
      </c>
      <c r="V2954" s="12">
        <f t="shared" si="280"/>
        <v>-0.34471111548130706</v>
      </c>
      <c r="W2954" s="12">
        <f t="shared" si="281"/>
        <v>1</v>
      </c>
    </row>
    <row r="2955" spans="1:23" x14ac:dyDescent="0.2">
      <c r="A2955" s="9">
        <v>0</v>
      </c>
      <c r="B2955" s="9">
        <v>1</v>
      </c>
      <c r="C2955" s="9">
        <v>59</v>
      </c>
      <c r="D2955" s="9">
        <v>1</v>
      </c>
      <c r="E2955" s="9">
        <v>0</v>
      </c>
      <c r="F2955" s="9">
        <v>0</v>
      </c>
      <c r="G2955" s="9">
        <v>0</v>
      </c>
      <c r="H2955" s="9">
        <v>0</v>
      </c>
      <c r="I2955" s="9">
        <v>0</v>
      </c>
      <c r="J2955" s="9">
        <v>0</v>
      </c>
      <c r="K2955" s="9">
        <v>1</v>
      </c>
      <c r="L2955" s="9">
        <v>0</v>
      </c>
      <c r="M2955" s="9">
        <v>313</v>
      </c>
      <c r="N2955" s="9">
        <v>150</v>
      </c>
      <c r="O2955" s="9">
        <v>82</v>
      </c>
      <c r="P2955" s="9">
        <v>27.27</v>
      </c>
      <c r="Q2955" s="9">
        <v>62</v>
      </c>
      <c r="R2955" s="11">
        <f t="shared" si="276"/>
        <v>-0.87285354731949383</v>
      </c>
      <c r="S2955" s="91">
        <f t="shared" si="277"/>
        <v>0.4177577552611626</v>
      </c>
      <c r="T2955" s="31">
        <f t="shared" si="278"/>
        <v>0.29466088526823692</v>
      </c>
      <c r="U2955" s="31">
        <f t="shared" si="279"/>
        <v>0.70533911473176314</v>
      </c>
      <c r="V2955" s="12">
        <f t="shared" si="280"/>
        <v>-0.15160203159402058</v>
      </c>
      <c r="W2955" s="12">
        <f t="shared" si="281"/>
        <v>1</v>
      </c>
    </row>
    <row r="2956" spans="1:23" x14ac:dyDescent="0.2">
      <c r="A2956" s="9">
        <v>0</v>
      </c>
      <c r="B2956" s="9">
        <v>0</v>
      </c>
      <c r="C2956" s="9">
        <v>41</v>
      </c>
      <c r="D2956" s="9">
        <v>0</v>
      </c>
      <c r="E2956" s="9">
        <v>0</v>
      </c>
      <c r="F2956" s="9">
        <v>0</v>
      </c>
      <c r="G2956" s="9">
        <v>0</v>
      </c>
      <c r="H2956" s="9">
        <v>0</v>
      </c>
      <c r="I2956" s="9">
        <v>0</v>
      </c>
      <c r="J2956" s="9">
        <v>0</v>
      </c>
      <c r="K2956" s="9">
        <v>0</v>
      </c>
      <c r="L2956" s="9">
        <v>0</v>
      </c>
      <c r="M2956" s="9">
        <v>240</v>
      </c>
      <c r="N2956" s="9">
        <v>118</v>
      </c>
      <c r="O2956" s="9">
        <v>81</v>
      </c>
      <c r="P2956" s="9">
        <v>25.48</v>
      </c>
      <c r="Q2956" s="9">
        <v>80</v>
      </c>
      <c r="R2956" s="11">
        <f t="shared" si="276"/>
        <v>-3.1172378921932316</v>
      </c>
      <c r="S2956" s="91">
        <f t="shared" si="277"/>
        <v>4.4279303877310126E-2</v>
      </c>
      <c r="T2956" s="31">
        <f t="shared" si="278"/>
        <v>4.2401782466534831E-2</v>
      </c>
      <c r="U2956" s="31">
        <f t="shared" si="279"/>
        <v>0.95759821753346519</v>
      </c>
      <c r="V2956" s="12">
        <f t="shared" si="280"/>
        <v>-1.8816670993563784E-2</v>
      </c>
      <c r="W2956" s="12">
        <f t="shared" si="281"/>
        <v>0</v>
      </c>
    </row>
    <row r="2957" spans="1:23" x14ac:dyDescent="0.2">
      <c r="A2957" s="9">
        <v>1</v>
      </c>
      <c r="B2957" s="9">
        <v>1</v>
      </c>
      <c r="C2957" s="9">
        <v>41</v>
      </c>
      <c r="D2957" s="9">
        <v>0</v>
      </c>
      <c r="E2957" s="9">
        <v>0</v>
      </c>
      <c r="F2957" s="9">
        <v>0</v>
      </c>
      <c r="G2957" s="9">
        <v>1</v>
      </c>
      <c r="H2957" s="9">
        <v>40</v>
      </c>
      <c r="I2957" s="9">
        <v>0</v>
      </c>
      <c r="J2957" s="9">
        <v>0</v>
      </c>
      <c r="K2957" s="9">
        <v>0</v>
      </c>
      <c r="L2957" s="9">
        <v>0</v>
      </c>
      <c r="M2957" s="9">
        <v>254</v>
      </c>
      <c r="N2957" s="9">
        <v>141</v>
      </c>
      <c r="O2957" s="9">
        <v>100</v>
      </c>
      <c r="P2957" s="9">
        <v>27.68</v>
      </c>
      <c r="Q2957" s="9">
        <v>110</v>
      </c>
      <c r="R2957" s="11">
        <f t="shared" si="276"/>
        <v>-1.3647144849642689</v>
      </c>
      <c r="S2957" s="91">
        <f t="shared" si="277"/>
        <v>0.25545360142106588</v>
      </c>
      <c r="T2957" s="31">
        <f t="shared" si="278"/>
        <v>0.20347514327245092</v>
      </c>
      <c r="U2957" s="31">
        <f t="shared" si="279"/>
        <v>0.20347514327245092</v>
      </c>
      <c r="V2957" s="12">
        <f t="shared" si="280"/>
        <v>-0.69148863704789354</v>
      </c>
      <c r="W2957" s="12">
        <f t="shared" si="281"/>
        <v>1</v>
      </c>
    </row>
    <row r="2958" spans="1:23" x14ac:dyDescent="0.2">
      <c r="A2958" s="9">
        <v>0</v>
      </c>
      <c r="B2958" s="9">
        <v>1</v>
      </c>
      <c r="C2958" s="9">
        <v>39</v>
      </c>
      <c r="D2958" s="9">
        <v>1</v>
      </c>
      <c r="E2958" s="9">
        <v>0</v>
      </c>
      <c r="F2958" s="9">
        <v>0</v>
      </c>
      <c r="G2958" s="9">
        <v>1</v>
      </c>
      <c r="H2958" s="9">
        <v>43</v>
      </c>
      <c r="I2958" s="9">
        <v>0</v>
      </c>
      <c r="J2958" s="9">
        <v>0</v>
      </c>
      <c r="K2958" s="9">
        <v>1</v>
      </c>
      <c r="L2958" s="9">
        <v>0</v>
      </c>
      <c r="M2958" s="9">
        <v>291</v>
      </c>
      <c r="N2958" s="9">
        <v>177.5</v>
      </c>
      <c r="O2958" s="9">
        <v>100</v>
      </c>
      <c r="P2958" s="9">
        <v>25.74</v>
      </c>
      <c r="Q2958" s="9">
        <v>67</v>
      </c>
      <c r="R2958" s="11">
        <f t="shared" si="276"/>
        <v>-0.92414467281899704</v>
      </c>
      <c r="S2958" s="91">
        <f t="shared" si="277"/>
        <v>0.39687072826534991</v>
      </c>
      <c r="T2958" s="31">
        <f t="shared" si="278"/>
        <v>0.28411414187065726</v>
      </c>
      <c r="U2958" s="31">
        <f t="shared" si="279"/>
        <v>0.7158858581293428</v>
      </c>
      <c r="V2958" s="12">
        <f t="shared" si="280"/>
        <v>-0.14515621670921289</v>
      </c>
      <c r="W2958" s="12">
        <f t="shared" si="281"/>
        <v>1</v>
      </c>
    </row>
    <row r="2959" spans="1:23" x14ac:dyDescent="0.2">
      <c r="A2959" s="9">
        <v>0</v>
      </c>
      <c r="B2959" s="9">
        <v>1</v>
      </c>
      <c r="C2959" s="9">
        <v>40</v>
      </c>
      <c r="D2959" s="9">
        <v>0</v>
      </c>
      <c r="E2959" s="9">
        <v>1</v>
      </c>
      <c r="F2959" s="9">
        <v>0</v>
      </c>
      <c r="G2959" s="9">
        <v>1</v>
      </c>
      <c r="H2959" s="9">
        <v>20</v>
      </c>
      <c r="I2959" s="9">
        <v>0</v>
      </c>
      <c r="J2959" s="9">
        <v>0</v>
      </c>
      <c r="K2959" s="9">
        <v>0</v>
      </c>
      <c r="L2959" s="9">
        <v>0</v>
      </c>
      <c r="M2959" s="9">
        <v>211</v>
      </c>
      <c r="N2959" s="9">
        <v>117</v>
      </c>
      <c r="O2959" s="9">
        <v>76</v>
      </c>
      <c r="P2959" s="9">
        <v>25.74</v>
      </c>
      <c r="Q2959" s="9">
        <v>70</v>
      </c>
      <c r="R2959" s="11">
        <f t="shared" si="276"/>
        <v>-2.6023844222427197</v>
      </c>
      <c r="S2959" s="91">
        <f t="shared" si="277"/>
        <v>7.4096689614756781E-2</v>
      </c>
      <c r="T2959" s="31">
        <f t="shared" si="278"/>
        <v>6.8985120549373294E-2</v>
      </c>
      <c r="U2959" s="31">
        <f t="shared" si="279"/>
        <v>0.93101487945062666</v>
      </c>
      <c r="V2959" s="12">
        <f t="shared" si="280"/>
        <v>-3.1043378082392725E-2</v>
      </c>
      <c r="W2959" s="12">
        <f t="shared" si="281"/>
        <v>0</v>
      </c>
    </row>
    <row r="2960" spans="1:23" x14ac:dyDescent="0.2">
      <c r="A2960" s="9">
        <v>0</v>
      </c>
      <c r="B2960" s="9">
        <v>0</v>
      </c>
      <c r="C2960" s="9">
        <v>50</v>
      </c>
      <c r="D2960" s="9">
        <v>1</v>
      </c>
      <c r="E2960" s="9">
        <v>0</v>
      </c>
      <c r="F2960" s="9">
        <v>0</v>
      </c>
      <c r="G2960" s="9">
        <v>0</v>
      </c>
      <c r="H2960" s="9">
        <v>0</v>
      </c>
      <c r="I2960" s="9">
        <v>0</v>
      </c>
      <c r="J2960" s="9">
        <v>0</v>
      </c>
      <c r="K2960" s="9">
        <v>0</v>
      </c>
      <c r="L2960" s="9">
        <v>0</v>
      </c>
      <c r="M2960" s="9">
        <v>234</v>
      </c>
      <c r="N2960" s="9">
        <v>120</v>
      </c>
      <c r="O2960" s="9">
        <v>75.5</v>
      </c>
      <c r="P2960" s="9">
        <v>24.77</v>
      </c>
      <c r="Q2960" s="9">
        <v>65</v>
      </c>
      <c r="R2960" s="11">
        <f t="shared" si="276"/>
        <v>-2.6271972036615399</v>
      </c>
      <c r="S2960" s="91">
        <f t="shared" si="277"/>
        <v>7.2280766865708099E-2</v>
      </c>
      <c r="T2960" s="31">
        <f t="shared" si="278"/>
        <v>6.7408433592431025E-2</v>
      </c>
      <c r="U2960" s="31">
        <f t="shared" si="279"/>
        <v>0.93259156640756902</v>
      </c>
      <c r="V2960" s="12">
        <f t="shared" si="280"/>
        <v>-3.0308516266489643E-2</v>
      </c>
      <c r="W2960" s="12">
        <f t="shared" si="281"/>
        <v>0</v>
      </c>
    </row>
    <row r="2961" spans="1:23" x14ac:dyDescent="0.2">
      <c r="A2961" s="9">
        <v>0</v>
      </c>
      <c r="B2961" s="9">
        <v>0</v>
      </c>
      <c r="C2961" s="9">
        <v>39</v>
      </c>
      <c r="D2961" s="9">
        <v>0</v>
      </c>
      <c r="E2961" s="9">
        <v>1</v>
      </c>
      <c r="F2961" s="9">
        <v>0</v>
      </c>
      <c r="G2961" s="9">
        <v>1</v>
      </c>
      <c r="H2961" s="9">
        <v>40</v>
      </c>
      <c r="I2961" s="9">
        <v>0</v>
      </c>
      <c r="J2961" s="9">
        <v>0</v>
      </c>
      <c r="K2961" s="9">
        <v>0</v>
      </c>
      <c r="L2961" s="9">
        <v>0</v>
      </c>
      <c r="M2961" s="9">
        <v>234</v>
      </c>
      <c r="N2961" s="9">
        <v>105</v>
      </c>
      <c r="O2961" s="9">
        <v>67.5</v>
      </c>
      <c r="P2961" s="9">
        <v>24.43</v>
      </c>
      <c r="Q2961" s="9">
        <v>90</v>
      </c>
      <c r="R2961" s="11">
        <f t="shared" si="276"/>
        <v>-2.6833452140506271</v>
      </c>
      <c r="S2961" s="91">
        <f t="shared" si="277"/>
        <v>6.8334178926747993E-2</v>
      </c>
      <c r="T2961" s="31">
        <f t="shared" si="278"/>
        <v>6.396329938203113E-2</v>
      </c>
      <c r="U2961" s="31">
        <f t="shared" si="279"/>
        <v>0.93603670061796884</v>
      </c>
      <c r="V2961" s="12">
        <f t="shared" si="280"/>
        <v>-2.8707122882202122E-2</v>
      </c>
      <c r="W2961" s="12">
        <f t="shared" si="281"/>
        <v>0</v>
      </c>
    </row>
    <row r="2962" spans="1:23" x14ac:dyDescent="0.2">
      <c r="A2962" s="9">
        <v>1</v>
      </c>
      <c r="B2962" s="9">
        <v>0</v>
      </c>
      <c r="C2962" s="9">
        <v>66</v>
      </c>
      <c r="D2962" s="9">
        <v>1</v>
      </c>
      <c r="E2962" s="9">
        <v>0</v>
      </c>
      <c r="F2962" s="9">
        <v>0</v>
      </c>
      <c r="G2962" s="9">
        <v>0</v>
      </c>
      <c r="H2962" s="9">
        <v>0</v>
      </c>
      <c r="I2962" s="9">
        <v>0</v>
      </c>
      <c r="J2962" s="9">
        <v>0</v>
      </c>
      <c r="K2962" s="9">
        <v>0</v>
      </c>
      <c r="L2962" s="9">
        <v>0</v>
      </c>
      <c r="M2962" s="9">
        <v>304</v>
      </c>
      <c r="N2962" s="9">
        <v>161</v>
      </c>
      <c r="O2962" s="9">
        <v>90</v>
      </c>
      <c r="P2962" s="9">
        <v>23.48</v>
      </c>
      <c r="Q2962" s="9">
        <v>80</v>
      </c>
      <c r="R2962" s="11">
        <f t="shared" si="276"/>
        <v>-0.95708112850587757</v>
      </c>
      <c r="S2962" s="91">
        <f t="shared" si="277"/>
        <v>0.38401213378089644</v>
      </c>
      <c r="T2962" s="31">
        <f t="shared" si="278"/>
        <v>0.27746298201290887</v>
      </c>
      <c r="U2962" s="31">
        <f t="shared" si="279"/>
        <v>0.27746298201290887</v>
      </c>
      <c r="V2962" s="12">
        <f t="shared" si="280"/>
        <v>-0.55679495048696892</v>
      </c>
      <c r="W2962" s="12">
        <f t="shared" si="281"/>
        <v>1</v>
      </c>
    </row>
    <row r="2963" spans="1:23" x14ac:dyDescent="0.2">
      <c r="A2963" s="9">
        <v>0</v>
      </c>
      <c r="B2963" s="9">
        <v>0</v>
      </c>
      <c r="C2963" s="9">
        <v>52</v>
      </c>
      <c r="D2963" s="9">
        <v>1</v>
      </c>
      <c r="E2963" s="9">
        <v>0</v>
      </c>
      <c r="F2963" s="9">
        <v>0</v>
      </c>
      <c r="G2963" s="9">
        <v>0</v>
      </c>
      <c r="H2963" s="9">
        <v>0</v>
      </c>
      <c r="I2963" s="9">
        <v>0</v>
      </c>
      <c r="J2963" s="9">
        <v>0</v>
      </c>
      <c r="K2963" s="9">
        <v>0</v>
      </c>
      <c r="L2963" s="9">
        <v>0</v>
      </c>
      <c r="M2963" s="9">
        <v>292</v>
      </c>
      <c r="N2963" s="9">
        <v>125</v>
      </c>
      <c r="O2963" s="9">
        <v>87</v>
      </c>
      <c r="P2963" s="9">
        <v>31.92</v>
      </c>
      <c r="Q2963" s="9">
        <v>75</v>
      </c>
      <c r="R2963" s="11">
        <f t="shared" si="276"/>
        <v>-2.5431365358727183</v>
      </c>
      <c r="S2963" s="91">
        <f t="shared" si="277"/>
        <v>7.8619420031495871E-2</v>
      </c>
      <c r="T2963" s="31">
        <f t="shared" si="278"/>
        <v>7.2888934290836496E-2</v>
      </c>
      <c r="U2963" s="31">
        <f t="shared" si="279"/>
        <v>0.92711106570916346</v>
      </c>
      <c r="V2963" s="12">
        <f t="shared" si="280"/>
        <v>-3.2868235288868439E-2</v>
      </c>
      <c r="W2963" s="12">
        <f t="shared" si="281"/>
        <v>0</v>
      </c>
    </row>
    <row r="2964" spans="1:23" x14ac:dyDescent="0.2">
      <c r="A2964" s="9">
        <v>0</v>
      </c>
      <c r="B2964" s="9">
        <v>0</v>
      </c>
      <c r="C2964" s="9">
        <v>39</v>
      </c>
      <c r="D2964" s="9">
        <v>0</v>
      </c>
      <c r="E2964" s="9">
        <v>0</v>
      </c>
      <c r="F2964" s="9">
        <v>1</v>
      </c>
      <c r="G2964" s="9">
        <v>0</v>
      </c>
      <c r="H2964" s="9">
        <v>0</v>
      </c>
      <c r="I2964" s="9">
        <v>0</v>
      </c>
      <c r="J2964" s="9">
        <v>0</v>
      </c>
      <c r="K2964" s="9">
        <v>0</v>
      </c>
      <c r="L2964" s="9">
        <v>0</v>
      </c>
      <c r="M2964" s="9">
        <v>213</v>
      </c>
      <c r="N2964" s="9">
        <v>125</v>
      </c>
      <c r="O2964" s="9">
        <v>87</v>
      </c>
      <c r="P2964" s="9">
        <v>16.73</v>
      </c>
      <c r="Q2964" s="9">
        <v>110</v>
      </c>
      <c r="R2964" s="11">
        <f t="shared" si="276"/>
        <v>-3.2460994893533601</v>
      </c>
      <c r="S2964" s="91">
        <f t="shared" si="277"/>
        <v>3.8925742381126019E-2</v>
      </c>
      <c r="T2964" s="31">
        <f t="shared" si="278"/>
        <v>3.7467299916846469E-2</v>
      </c>
      <c r="U2964" s="31">
        <f t="shared" si="279"/>
        <v>0.9625327000831535</v>
      </c>
      <c r="V2964" s="12">
        <f t="shared" si="280"/>
        <v>-1.6584507300567469E-2</v>
      </c>
      <c r="W2964" s="12">
        <f t="shared" si="281"/>
        <v>0</v>
      </c>
    </row>
    <row r="2965" spans="1:23" x14ac:dyDescent="0.2">
      <c r="A2965" s="9">
        <v>0</v>
      </c>
      <c r="B2965" s="9">
        <v>0</v>
      </c>
      <c r="C2965" s="9">
        <v>56</v>
      </c>
      <c r="D2965" s="9">
        <v>0</v>
      </c>
      <c r="E2965" s="9">
        <v>1</v>
      </c>
      <c r="F2965" s="9">
        <v>0</v>
      </c>
      <c r="G2965" s="9">
        <v>0</v>
      </c>
      <c r="H2965" s="9">
        <v>0</v>
      </c>
      <c r="I2965" s="9">
        <v>0</v>
      </c>
      <c r="J2965" s="9">
        <v>0</v>
      </c>
      <c r="K2965" s="9">
        <v>1</v>
      </c>
      <c r="L2965" s="9">
        <v>0</v>
      </c>
      <c r="M2965" s="9">
        <v>223</v>
      </c>
      <c r="N2965" s="9">
        <v>144</v>
      </c>
      <c r="O2965" s="9">
        <v>87</v>
      </c>
      <c r="P2965" s="9">
        <v>21.75</v>
      </c>
      <c r="Q2965" s="9">
        <v>72</v>
      </c>
      <c r="R2965" s="11">
        <f t="shared" si="276"/>
        <v>-1.8542474348574833</v>
      </c>
      <c r="S2965" s="91">
        <f t="shared" si="277"/>
        <v>0.15657072802106992</v>
      </c>
      <c r="T2965" s="31">
        <f t="shared" si="278"/>
        <v>0.13537497035651896</v>
      </c>
      <c r="U2965" s="31">
        <f t="shared" si="279"/>
        <v>0.86462502964348098</v>
      </c>
      <c r="V2965" s="12">
        <f t="shared" si="280"/>
        <v>-6.317219642357054E-2</v>
      </c>
      <c r="W2965" s="12">
        <f t="shared" si="281"/>
        <v>1</v>
      </c>
    </row>
    <row r="2966" spans="1:23" x14ac:dyDescent="0.2">
      <c r="A2966" s="9">
        <v>0</v>
      </c>
      <c r="B2966" s="9">
        <v>1</v>
      </c>
      <c r="C2966" s="9">
        <v>64</v>
      </c>
      <c r="D2966" s="9">
        <v>1</v>
      </c>
      <c r="E2966" s="9">
        <v>0</v>
      </c>
      <c r="F2966" s="9">
        <v>0</v>
      </c>
      <c r="G2966" s="9">
        <v>0</v>
      </c>
      <c r="H2966" s="9">
        <v>0</v>
      </c>
      <c r="I2966" s="9">
        <v>0</v>
      </c>
      <c r="J2966" s="9">
        <v>0</v>
      </c>
      <c r="K2966" s="9">
        <v>0</v>
      </c>
      <c r="L2966" s="9">
        <v>0</v>
      </c>
      <c r="M2966" s="9">
        <v>263</v>
      </c>
      <c r="N2966" s="9">
        <v>102.5</v>
      </c>
      <c r="O2966" s="9">
        <v>63.5</v>
      </c>
      <c r="P2966" s="9">
        <v>28.82</v>
      </c>
      <c r="Q2966" s="9">
        <v>64</v>
      </c>
      <c r="R2966" s="11">
        <f t="shared" si="276"/>
        <v>-1.3784293492099087</v>
      </c>
      <c r="S2966" s="91">
        <f t="shared" si="277"/>
        <v>0.2519740055905082</v>
      </c>
      <c r="T2966" s="31">
        <f t="shared" si="278"/>
        <v>0.20126137161423069</v>
      </c>
      <c r="U2966" s="31">
        <f t="shared" si="279"/>
        <v>0.79873862838576937</v>
      </c>
      <c r="V2966" s="12">
        <f t="shared" si="280"/>
        <v>-9.7595311825050254E-2</v>
      </c>
      <c r="W2966" s="12">
        <f t="shared" si="281"/>
        <v>1</v>
      </c>
    </row>
    <row r="2967" spans="1:23" x14ac:dyDescent="0.2">
      <c r="A2967" s="9">
        <v>1</v>
      </c>
      <c r="B2967" s="9">
        <v>1</v>
      </c>
      <c r="C2967" s="9">
        <v>42</v>
      </c>
      <c r="D2967" s="9">
        <v>0</v>
      </c>
      <c r="E2967" s="9">
        <v>1</v>
      </c>
      <c r="F2967" s="9">
        <v>0</v>
      </c>
      <c r="G2967" s="9">
        <v>1</v>
      </c>
      <c r="H2967" s="9">
        <v>30</v>
      </c>
      <c r="I2967" s="9">
        <v>0</v>
      </c>
      <c r="J2967" s="9">
        <v>0</v>
      </c>
      <c r="K2967" s="9">
        <v>1</v>
      </c>
      <c r="L2967" s="9">
        <v>0</v>
      </c>
      <c r="M2967" s="9">
        <v>270</v>
      </c>
      <c r="N2967" s="9">
        <v>129.5</v>
      </c>
      <c r="O2967" s="9">
        <v>100</v>
      </c>
      <c r="P2967" s="9">
        <v>30.13</v>
      </c>
      <c r="Q2967" s="9">
        <v>82</v>
      </c>
      <c r="R2967" s="11">
        <f t="shared" si="276"/>
        <v>-1.9732084358147119</v>
      </c>
      <c r="S2967" s="91">
        <f t="shared" si="277"/>
        <v>0.13901013486456812</v>
      </c>
      <c r="T2967" s="31">
        <f t="shared" si="278"/>
        <v>0.12204468653046434</v>
      </c>
      <c r="U2967" s="31">
        <f t="shared" si="279"/>
        <v>0.12204468653046434</v>
      </c>
      <c r="V2967" s="12">
        <f t="shared" si="280"/>
        <v>-0.91348112374971502</v>
      </c>
      <c r="W2967" s="12">
        <f t="shared" si="281"/>
        <v>1</v>
      </c>
    </row>
    <row r="2968" spans="1:23" x14ac:dyDescent="0.2">
      <c r="A2968" s="9">
        <v>0</v>
      </c>
      <c r="B2968" s="9">
        <v>0</v>
      </c>
      <c r="C2968" s="9">
        <v>42</v>
      </c>
      <c r="D2968" s="9">
        <v>0</v>
      </c>
      <c r="E2968" s="9">
        <v>1</v>
      </c>
      <c r="F2968" s="9">
        <v>0</v>
      </c>
      <c r="G2968" s="9">
        <v>0</v>
      </c>
      <c r="H2968" s="9">
        <v>0</v>
      </c>
      <c r="I2968" s="9">
        <v>0</v>
      </c>
      <c r="J2968" s="9">
        <v>0</v>
      </c>
      <c r="K2968" s="9">
        <v>0</v>
      </c>
      <c r="L2968" s="9">
        <v>0</v>
      </c>
      <c r="M2968" s="9">
        <v>172</v>
      </c>
      <c r="N2968" s="9">
        <v>120.5</v>
      </c>
      <c r="O2968" s="9">
        <v>80</v>
      </c>
      <c r="P2968" s="9">
        <v>19.93</v>
      </c>
      <c r="Q2968" s="9">
        <v>80</v>
      </c>
      <c r="R2968" s="11">
        <f t="shared" si="276"/>
        <v>-3.2582105885820294</v>
      </c>
      <c r="S2968" s="91">
        <f t="shared" si="277"/>
        <v>3.8457152151652713E-2</v>
      </c>
      <c r="T2968" s="31">
        <f t="shared" si="278"/>
        <v>3.7032969604928447E-2</v>
      </c>
      <c r="U2968" s="31">
        <f t="shared" si="279"/>
        <v>0.96296703039507159</v>
      </c>
      <c r="V2968" s="12">
        <f t="shared" si="280"/>
        <v>-1.6388581787826255E-2</v>
      </c>
      <c r="W2968" s="12">
        <f t="shared" si="281"/>
        <v>0</v>
      </c>
    </row>
    <row r="2969" spans="1:23" x14ac:dyDescent="0.2">
      <c r="A2969" s="9">
        <v>0</v>
      </c>
      <c r="B2969" s="9">
        <v>0</v>
      </c>
      <c r="C2969" s="9">
        <v>54</v>
      </c>
      <c r="D2969" s="9">
        <v>1</v>
      </c>
      <c r="E2969" s="9">
        <v>0</v>
      </c>
      <c r="F2969" s="9">
        <v>0</v>
      </c>
      <c r="G2969" s="9">
        <v>1</v>
      </c>
      <c r="H2969" s="9">
        <v>17</v>
      </c>
      <c r="I2969" s="9">
        <v>0</v>
      </c>
      <c r="J2969" s="9">
        <v>0</v>
      </c>
      <c r="K2969" s="9">
        <v>0</v>
      </c>
      <c r="L2969" s="9">
        <v>0</v>
      </c>
      <c r="M2969" s="9">
        <v>205</v>
      </c>
      <c r="N2969" s="9">
        <v>96</v>
      </c>
      <c r="O2969" s="9">
        <v>66</v>
      </c>
      <c r="P2969" s="9">
        <v>23.26</v>
      </c>
      <c r="Q2969" s="9">
        <v>85</v>
      </c>
      <c r="R2969" s="11">
        <f t="shared" si="276"/>
        <v>-2.216136805561451</v>
      </c>
      <c r="S2969" s="91">
        <f t="shared" si="277"/>
        <v>0.10902949843070589</v>
      </c>
      <c r="T2969" s="31">
        <f t="shared" si="278"/>
        <v>9.8310728961659127E-2</v>
      </c>
      <c r="U2969" s="31">
        <f t="shared" si="279"/>
        <v>0.90168927103834084</v>
      </c>
      <c r="V2969" s="12">
        <f t="shared" si="280"/>
        <v>-4.4943097849162443E-2</v>
      </c>
      <c r="W2969" s="12">
        <f t="shared" si="281"/>
        <v>0</v>
      </c>
    </row>
    <row r="2970" spans="1:23" x14ac:dyDescent="0.2">
      <c r="A2970" s="9">
        <v>0</v>
      </c>
      <c r="B2970" s="9">
        <v>0</v>
      </c>
      <c r="C2970" s="9">
        <v>43</v>
      </c>
      <c r="D2970" s="9">
        <v>0</v>
      </c>
      <c r="E2970" s="9">
        <v>1</v>
      </c>
      <c r="F2970" s="9">
        <v>0</v>
      </c>
      <c r="G2970" s="9">
        <v>1</v>
      </c>
      <c r="H2970" s="9">
        <v>5</v>
      </c>
      <c r="I2970" s="9">
        <v>0</v>
      </c>
      <c r="J2970" s="9">
        <v>0</v>
      </c>
      <c r="K2970" s="9">
        <v>0</v>
      </c>
      <c r="L2970" s="9">
        <v>0</v>
      </c>
      <c r="M2970" s="9">
        <v>250</v>
      </c>
      <c r="N2970" s="9">
        <v>112.5</v>
      </c>
      <c r="O2970" s="9">
        <v>76.5</v>
      </c>
      <c r="P2970" s="9">
        <v>25.23</v>
      </c>
      <c r="Q2970" s="9">
        <v>66</v>
      </c>
      <c r="R2970" s="11">
        <f t="shared" si="276"/>
        <v>-3.4009370642273655</v>
      </c>
      <c r="S2970" s="91">
        <f t="shared" si="277"/>
        <v>3.3342011710677119E-2</v>
      </c>
      <c r="T2970" s="31">
        <f t="shared" si="278"/>
        <v>3.2266191960472104E-2</v>
      </c>
      <c r="U2970" s="31">
        <f t="shared" si="279"/>
        <v>0.96773380803952791</v>
      </c>
      <c r="V2970" s="12">
        <f t="shared" si="280"/>
        <v>-1.424408649096409E-2</v>
      </c>
      <c r="W2970" s="12">
        <f t="shared" si="281"/>
        <v>0</v>
      </c>
    </row>
    <row r="2971" spans="1:23" x14ac:dyDescent="0.2">
      <c r="A2971" s="9">
        <v>0</v>
      </c>
      <c r="B2971" s="9">
        <v>0</v>
      </c>
      <c r="C2971" s="9">
        <v>56</v>
      </c>
      <c r="D2971" s="9">
        <v>0</v>
      </c>
      <c r="E2971" s="9">
        <v>1</v>
      </c>
      <c r="F2971" s="9">
        <v>0</v>
      </c>
      <c r="G2971" s="9">
        <v>0</v>
      </c>
      <c r="H2971" s="9">
        <v>0</v>
      </c>
      <c r="I2971" s="9">
        <v>0</v>
      </c>
      <c r="J2971" s="9">
        <v>0</v>
      </c>
      <c r="K2971" s="9">
        <v>0</v>
      </c>
      <c r="L2971" s="9">
        <v>0</v>
      </c>
      <c r="M2971" s="9">
        <v>306</v>
      </c>
      <c r="N2971" s="9">
        <v>120</v>
      </c>
      <c r="O2971" s="9">
        <v>87</v>
      </c>
      <c r="P2971" s="9">
        <v>25.38</v>
      </c>
      <c r="Q2971" s="9">
        <v>82</v>
      </c>
      <c r="R2971" s="11">
        <f t="shared" si="276"/>
        <v>-2.4315329554882226</v>
      </c>
      <c r="S2971" s="91">
        <f t="shared" si="277"/>
        <v>8.7901979425051693E-2</v>
      </c>
      <c r="T2971" s="31">
        <f t="shared" si="278"/>
        <v>8.0799539928686631E-2</v>
      </c>
      <c r="U2971" s="31">
        <f t="shared" si="279"/>
        <v>0.9192004600713134</v>
      </c>
      <c r="V2971" s="12">
        <f t="shared" si="280"/>
        <v>-3.6589766949903214E-2</v>
      </c>
      <c r="W2971" s="12">
        <f t="shared" si="281"/>
        <v>0</v>
      </c>
    </row>
    <row r="2972" spans="1:23" x14ac:dyDescent="0.2">
      <c r="A2972" s="9">
        <v>1</v>
      </c>
      <c r="B2972" s="9">
        <v>0</v>
      </c>
      <c r="C2972" s="9">
        <v>62</v>
      </c>
      <c r="D2972" s="9">
        <v>1</v>
      </c>
      <c r="E2972" s="9">
        <v>0</v>
      </c>
      <c r="F2972" s="9">
        <v>0</v>
      </c>
      <c r="G2972" s="9">
        <v>0</v>
      </c>
      <c r="H2972" s="9">
        <v>0</v>
      </c>
      <c r="I2972" s="9">
        <v>0</v>
      </c>
      <c r="J2972" s="9">
        <v>0</v>
      </c>
      <c r="K2972" s="9">
        <v>1</v>
      </c>
      <c r="L2972" s="9">
        <v>0</v>
      </c>
      <c r="M2972" s="9">
        <v>309</v>
      </c>
      <c r="N2972" s="9">
        <v>146</v>
      </c>
      <c r="O2972" s="9">
        <v>82.5</v>
      </c>
      <c r="P2972" s="9">
        <v>28.55</v>
      </c>
      <c r="Q2972" s="9">
        <v>64</v>
      </c>
      <c r="R2972" s="11">
        <f t="shared" si="276"/>
        <v>-1.2942941954983471</v>
      </c>
      <c r="S2972" s="91">
        <f t="shared" si="277"/>
        <v>0.27409125091561654</v>
      </c>
      <c r="T2972" s="31">
        <f t="shared" si="278"/>
        <v>0.21512686059074876</v>
      </c>
      <c r="U2972" s="31">
        <f t="shared" si="279"/>
        <v>0.21512686059074876</v>
      </c>
      <c r="V2972" s="12">
        <f t="shared" si="280"/>
        <v>-0.66730536051888212</v>
      </c>
      <c r="W2972" s="12">
        <f t="shared" si="281"/>
        <v>1</v>
      </c>
    </row>
    <row r="2973" spans="1:23" x14ac:dyDescent="0.2">
      <c r="A2973" s="9">
        <v>0</v>
      </c>
      <c r="B2973" s="9">
        <v>1</v>
      </c>
      <c r="C2973" s="9">
        <v>43</v>
      </c>
      <c r="D2973" s="9">
        <v>0</v>
      </c>
      <c r="E2973" s="9">
        <v>1</v>
      </c>
      <c r="F2973" s="9">
        <v>0</v>
      </c>
      <c r="G2973" s="9">
        <v>1</v>
      </c>
      <c r="H2973" s="9">
        <v>43</v>
      </c>
      <c r="I2973" s="9">
        <v>0</v>
      </c>
      <c r="J2973" s="9">
        <v>0</v>
      </c>
      <c r="K2973" s="9">
        <v>0</v>
      </c>
      <c r="L2973" s="9">
        <v>0</v>
      </c>
      <c r="M2973" s="9">
        <v>240</v>
      </c>
      <c r="N2973" s="9">
        <v>126</v>
      </c>
      <c r="O2973" s="9">
        <v>79</v>
      </c>
      <c r="P2973" s="9">
        <v>21.38</v>
      </c>
      <c r="Q2973" s="9">
        <v>88</v>
      </c>
      <c r="R2973" s="11">
        <f t="shared" si="276"/>
        <v>-1.5522146352960604</v>
      </c>
      <c r="S2973" s="91">
        <f t="shared" si="277"/>
        <v>0.21177844208507871</v>
      </c>
      <c r="T2973" s="31">
        <f t="shared" si="278"/>
        <v>0.17476663615229571</v>
      </c>
      <c r="U2973" s="31">
        <f t="shared" si="279"/>
        <v>0.82523336384770429</v>
      </c>
      <c r="V2973" s="12">
        <f t="shared" si="280"/>
        <v>-8.3423221995490432E-2</v>
      </c>
      <c r="W2973" s="12">
        <f t="shared" si="281"/>
        <v>1</v>
      </c>
    </row>
    <row r="2974" spans="1:23" x14ac:dyDescent="0.2">
      <c r="A2974" s="9">
        <v>0</v>
      </c>
      <c r="B2974" s="9">
        <v>0</v>
      </c>
      <c r="C2974" s="9">
        <v>56</v>
      </c>
      <c r="D2974" s="9">
        <v>0</v>
      </c>
      <c r="E2974" s="9">
        <v>0</v>
      </c>
      <c r="F2974" s="9">
        <v>0</v>
      </c>
      <c r="G2974" s="9">
        <v>0</v>
      </c>
      <c r="H2974" s="9">
        <v>0</v>
      </c>
      <c r="I2974" s="9">
        <v>0</v>
      </c>
      <c r="J2974" s="9">
        <v>0</v>
      </c>
      <c r="K2974" s="9">
        <v>1</v>
      </c>
      <c r="L2974" s="9">
        <v>0</v>
      </c>
      <c r="M2974" s="9">
        <v>287</v>
      </c>
      <c r="N2974" s="9">
        <v>169</v>
      </c>
      <c r="O2974" s="9">
        <v>91</v>
      </c>
      <c r="P2974" s="9">
        <v>26.36</v>
      </c>
      <c r="Q2974" s="9">
        <v>94</v>
      </c>
      <c r="R2974" s="11">
        <f t="shared" si="276"/>
        <v>-1.1165386237619481</v>
      </c>
      <c r="S2974" s="91">
        <f t="shared" si="277"/>
        <v>0.32741112860783594</v>
      </c>
      <c r="T2974" s="31">
        <f t="shared" si="278"/>
        <v>0.24665389761438763</v>
      </c>
      <c r="U2974" s="31">
        <f t="shared" si="279"/>
        <v>0.75334610238561239</v>
      </c>
      <c r="V2974" s="12">
        <f t="shared" si="280"/>
        <v>-0.12300545431304129</v>
      </c>
      <c r="W2974" s="12">
        <f t="shared" si="281"/>
        <v>1</v>
      </c>
    </row>
    <row r="2975" spans="1:23" x14ac:dyDescent="0.2">
      <c r="A2975" s="9">
        <v>0</v>
      </c>
      <c r="B2975" s="9">
        <v>0</v>
      </c>
      <c r="C2975" s="9">
        <v>46</v>
      </c>
      <c r="D2975" s="9">
        <v>1</v>
      </c>
      <c r="E2975" s="9">
        <v>0</v>
      </c>
      <c r="F2975" s="9">
        <v>0</v>
      </c>
      <c r="G2975" s="9">
        <v>1</v>
      </c>
      <c r="H2975" s="9">
        <v>10</v>
      </c>
      <c r="I2975" s="9">
        <v>0</v>
      </c>
      <c r="J2975" s="9">
        <v>0</v>
      </c>
      <c r="K2975" s="9">
        <v>0</v>
      </c>
      <c r="L2975" s="9">
        <v>0</v>
      </c>
      <c r="M2975" s="9">
        <v>202</v>
      </c>
      <c r="N2975" s="9">
        <v>157</v>
      </c>
      <c r="O2975" s="9">
        <v>94</v>
      </c>
      <c r="P2975" s="9">
        <v>19.37</v>
      </c>
      <c r="Q2975" s="9">
        <v>88</v>
      </c>
      <c r="R2975" s="11">
        <f t="shared" si="276"/>
        <v>-2.1611501521718646</v>
      </c>
      <c r="S2975" s="91">
        <f t="shared" si="277"/>
        <v>0.11519255584931358</v>
      </c>
      <c r="T2975" s="31">
        <f t="shared" si="278"/>
        <v>0.10329387086123856</v>
      </c>
      <c r="U2975" s="31">
        <f t="shared" si="279"/>
        <v>0.89670612913876147</v>
      </c>
      <c r="V2975" s="12">
        <f t="shared" si="280"/>
        <v>-4.734986175433243E-2</v>
      </c>
      <c r="W2975" s="12">
        <f t="shared" si="281"/>
        <v>1</v>
      </c>
    </row>
    <row r="2976" spans="1:23" x14ac:dyDescent="0.2">
      <c r="A2976" s="9">
        <v>0</v>
      </c>
      <c r="B2976" s="9">
        <v>1</v>
      </c>
      <c r="C2976" s="9">
        <v>61</v>
      </c>
      <c r="D2976" s="9">
        <v>0</v>
      </c>
      <c r="E2976" s="9">
        <v>0</v>
      </c>
      <c r="F2976" s="9">
        <v>1</v>
      </c>
      <c r="G2976" s="9">
        <v>1</v>
      </c>
      <c r="H2976" s="9">
        <v>15</v>
      </c>
      <c r="I2976" s="9">
        <v>0</v>
      </c>
      <c r="J2976" s="9">
        <v>0</v>
      </c>
      <c r="K2976" s="9">
        <v>0</v>
      </c>
      <c r="L2976" s="9">
        <v>0</v>
      </c>
      <c r="M2976" s="9">
        <v>180</v>
      </c>
      <c r="N2976" s="9">
        <v>110</v>
      </c>
      <c r="O2976" s="9">
        <v>80</v>
      </c>
      <c r="P2976" s="9">
        <v>20.72</v>
      </c>
      <c r="Q2976" s="9">
        <v>77</v>
      </c>
      <c r="R2976" s="11">
        <f t="shared" si="276"/>
        <v>-1.4249906126055629</v>
      </c>
      <c r="S2976" s="91">
        <f t="shared" si="277"/>
        <v>0.24051072096674894</v>
      </c>
      <c r="T2976" s="31">
        <f t="shared" si="278"/>
        <v>0.19388040498296966</v>
      </c>
      <c r="U2976" s="31">
        <f t="shared" si="279"/>
        <v>0.80611959501703034</v>
      </c>
      <c r="V2976" s="12">
        <f t="shared" si="280"/>
        <v>-9.360052196298807E-2</v>
      </c>
      <c r="W2976" s="12">
        <f t="shared" si="281"/>
        <v>1</v>
      </c>
    </row>
    <row r="2977" spans="1:23" x14ac:dyDescent="0.2">
      <c r="A2977" s="9">
        <v>1</v>
      </c>
      <c r="B2977" s="9">
        <v>0</v>
      </c>
      <c r="C2977" s="9">
        <v>44</v>
      </c>
      <c r="D2977" s="9">
        <v>0</v>
      </c>
      <c r="E2977" s="9">
        <v>0</v>
      </c>
      <c r="F2977" s="9">
        <v>1</v>
      </c>
      <c r="G2977" s="9">
        <v>0</v>
      </c>
      <c r="H2977" s="9">
        <v>0</v>
      </c>
      <c r="I2977" s="9">
        <v>0</v>
      </c>
      <c r="J2977" s="9">
        <v>0</v>
      </c>
      <c r="K2977" s="9">
        <v>0</v>
      </c>
      <c r="L2977" s="9">
        <v>0</v>
      </c>
      <c r="M2977" s="9">
        <v>180</v>
      </c>
      <c r="N2977" s="9">
        <v>120</v>
      </c>
      <c r="O2977" s="9">
        <v>80</v>
      </c>
      <c r="P2977" s="9">
        <v>21.67</v>
      </c>
      <c r="Q2977" s="9">
        <v>60</v>
      </c>
      <c r="R2977" s="11">
        <f t="shared" si="276"/>
        <v>-3.2951196577648356</v>
      </c>
      <c r="S2977" s="91">
        <f t="shared" si="277"/>
        <v>3.7063609833141518E-2</v>
      </c>
      <c r="T2977" s="31">
        <f t="shared" si="278"/>
        <v>3.573899371428612E-2</v>
      </c>
      <c r="U2977" s="31">
        <f t="shared" si="279"/>
        <v>3.573899371428612E-2</v>
      </c>
      <c r="V2977" s="12">
        <f t="shared" si="280"/>
        <v>-1.4468576798797657</v>
      </c>
      <c r="W2977" s="12">
        <f t="shared" si="281"/>
        <v>0</v>
      </c>
    </row>
    <row r="2978" spans="1:23" x14ac:dyDescent="0.2">
      <c r="A2978" s="9">
        <v>0</v>
      </c>
      <c r="B2978" s="9">
        <v>0</v>
      </c>
      <c r="C2978" s="9">
        <v>55</v>
      </c>
      <c r="D2978" s="9">
        <v>0</v>
      </c>
      <c r="E2978" s="9">
        <v>1</v>
      </c>
      <c r="F2978" s="9">
        <v>0</v>
      </c>
      <c r="G2978" s="9">
        <v>0</v>
      </c>
      <c r="H2978" s="9">
        <v>0</v>
      </c>
      <c r="I2978" s="9">
        <v>0</v>
      </c>
      <c r="J2978" s="9">
        <v>0</v>
      </c>
      <c r="K2978" s="9">
        <v>0</v>
      </c>
      <c r="L2978" s="9">
        <v>0</v>
      </c>
      <c r="M2978" s="9">
        <v>273</v>
      </c>
      <c r="N2978" s="9">
        <v>125</v>
      </c>
      <c r="O2978" s="9">
        <v>80</v>
      </c>
      <c r="P2978" s="9">
        <v>23.05</v>
      </c>
      <c r="Q2978" s="9">
        <v>85</v>
      </c>
      <c r="R2978" s="11">
        <f t="shared" si="276"/>
        <v>-2.3198082599944527</v>
      </c>
      <c r="S2978" s="91">
        <f t="shared" si="277"/>
        <v>9.8292430388802268E-2</v>
      </c>
      <c r="T2978" s="31">
        <f t="shared" si="278"/>
        <v>8.9495682269253321E-2</v>
      </c>
      <c r="U2978" s="31">
        <f t="shared" si="279"/>
        <v>0.91050431773074669</v>
      </c>
      <c r="V2978" s="12">
        <f t="shared" si="280"/>
        <v>-4.0717990382854168E-2</v>
      </c>
      <c r="W2978" s="12">
        <f t="shared" si="281"/>
        <v>0</v>
      </c>
    </row>
    <row r="2979" spans="1:23" x14ac:dyDescent="0.2">
      <c r="A2979" s="9">
        <v>0</v>
      </c>
      <c r="B2979" s="9">
        <v>0</v>
      </c>
      <c r="C2979" s="9">
        <v>54</v>
      </c>
      <c r="D2979" s="9">
        <v>0</v>
      </c>
      <c r="E2979" s="9">
        <v>0</v>
      </c>
      <c r="F2979" s="9">
        <v>1</v>
      </c>
      <c r="G2979" s="9">
        <v>0</v>
      </c>
      <c r="H2979" s="9">
        <v>0</v>
      </c>
      <c r="I2979" s="9">
        <v>0</v>
      </c>
      <c r="J2979" s="9">
        <v>0</v>
      </c>
      <c r="K2979" s="9">
        <v>0</v>
      </c>
      <c r="L2979" s="9">
        <v>0</v>
      </c>
      <c r="M2979" s="9">
        <v>238</v>
      </c>
      <c r="N2979" s="9">
        <v>136.5</v>
      </c>
      <c r="O2979" s="9">
        <v>85</v>
      </c>
      <c r="P2979" s="9">
        <v>24.96</v>
      </c>
      <c r="Q2979" s="9">
        <v>80</v>
      </c>
      <c r="R2979" s="11">
        <f t="shared" si="276"/>
        <v>-2.3445547939467</v>
      </c>
      <c r="S2979" s="91">
        <f t="shared" si="277"/>
        <v>9.5889883385350566E-2</v>
      </c>
      <c r="T2979" s="31">
        <f t="shared" si="278"/>
        <v>8.7499560712371832E-2</v>
      </c>
      <c r="U2979" s="31">
        <f t="shared" si="279"/>
        <v>0.91250043928762814</v>
      </c>
      <c r="V2979" s="12">
        <f t="shared" si="280"/>
        <v>-3.9766917797354043E-2</v>
      </c>
      <c r="W2979" s="12">
        <f t="shared" si="281"/>
        <v>0</v>
      </c>
    </row>
    <row r="2980" spans="1:23" x14ac:dyDescent="0.2">
      <c r="A2980" s="9">
        <v>0</v>
      </c>
      <c r="B2980" s="9">
        <v>0</v>
      </c>
      <c r="C2980" s="9">
        <v>41</v>
      </c>
      <c r="D2980" s="9">
        <v>0</v>
      </c>
      <c r="E2980" s="9">
        <v>1</v>
      </c>
      <c r="F2980" s="9">
        <v>0</v>
      </c>
      <c r="G2980" s="9">
        <v>1</v>
      </c>
      <c r="H2980" s="9">
        <v>14</v>
      </c>
      <c r="I2980" s="9">
        <v>0</v>
      </c>
      <c r="J2980" s="9">
        <v>0</v>
      </c>
      <c r="K2980" s="9">
        <v>1</v>
      </c>
      <c r="L2980" s="9">
        <v>0</v>
      </c>
      <c r="M2980" s="9">
        <v>188</v>
      </c>
      <c r="N2980" s="9">
        <v>145</v>
      </c>
      <c r="O2980" s="9">
        <v>99</v>
      </c>
      <c r="P2980" s="9">
        <v>28.6</v>
      </c>
      <c r="Q2980" s="9">
        <v>85</v>
      </c>
      <c r="R2980" s="11">
        <f t="shared" si="276"/>
        <v>-2.723914863943774</v>
      </c>
      <c r="S2980" s="91">
        <f t="shared" si="277"/>
        <v>6.5617367870895824E-2</v>
      </c>
      <c r="T2980" s="31">
        <f t="shared" si="278"/>
        <v>6.1576856617867791E-2</v>
      </c>
      <c r="U2980" s="31">
        <f t="shared" si="279"/>
        <v>0.93842314338213217</v>
      </c>
      <c r="V2980" s="12">
        <f t="shared" si="280"/>
        <v>-2.7601290194304452E-2</v>
      </c>
      <c r="W2980" s="12">
        <f t="shared" si="281"/>
        <v>0</v>
      </c>
    </row>
    <row r="2981" spans="1:23" x14ac:dyDescent="0.2">
      <c r="A2981" s="9">
        <v>0</v>
      </c>
      <c r="B2981" s="9">
        <v>1</v>
      </c>
      <c r="C2981" s="9">
        <v>51</v>
      </c>
      <c r="D2981" s="9">
        <v>0</v>
      </c>
      <c r="E2981" s="9">
        <v>0</v>
      </c>
      <c r="F2981" s="9">
        <v>0</v>
      </c>
      <c r="G2981" s="9">
        <v>0</v>
      </c>
      <c r="H2981" s="9">
        <v>0</v>
      </c>
      <c r="I2981" s="9">
        <v>0</v>
      </c>
      <c r="J2981" s="9">
        <v>0</v>
      </c>
      <c r="K2981" s="9">
        <v>0</v>
      </c>
      <c r="L2981" s="9">
        <v>0</v>
      </c>
      <c r="M2981" s="9">
        <v>199</v>
      </c>
      <c r="N2981" s="9">
        <v>113</v>
      </c>
      <c r="O2981" s="9">
        <v>68</v>
      </c>
      <c r="P2981" s="9">
        <v>22.46</v>
      </c>
      <c r="Q2981" s="9">
        <v>58</v>
      </c>
      <c r="R2981" s="11">
        <f t="shared" si="276"/>
        <v>-1.9769161415034642</v>
      </c>
      <c r="S2981" s="91">
        <f t="shared" si="277"/>
        <v>0.13849568050876104</v>
      </c>
      <c r="T2981" s="31">
        <f t="shared" si="278"/>
        <v>0.12164796307955361</v>
      </c>
      <c r="U2981" s="31">
        <f t="shared" si="279"/>
        <v>0.87835203692044639</v>
      </c>
      <c r="V2981" s="12">
        <f t="shared" si="280"/>
        <v>-5.6331387226288179E-2</v>
      </c>
      <c r="W2981" s="12">
        <f t="shared" si="281"/>
        <v>1</v>
      </c>
    </row>
    <row r="2982" spans="1:23" x14ac:dyDescent="0.2">
      <c r="A2982" s="9">
        <v>0</v>
      </c>
      <c r="B2982" s="9">
        <v>0</v>
      </c>
      <c r="C2982" s="9">
        <v>35</v>
      </c>
      <c r="D2982" s="9">
        <v>0</v>
      </c>
      <c r="E2982" s="9">
        <v>0</v>
      </c>
      <c r="F2982" s="9">
        <v>0</v>
      </c>
      <c r="G2982" s="9">
        <v>1</v>
      </c>
      <c r="H2982" s="9">
        <v>3</v>
      </c>
      <c r="I2982" s="9">
        <v>0</v>
      </c>
      <c r="J2982" s="9">
        <v>0</v>
      </c>
      <c r="K2982" s="9">
        <v>0</v>
      </c>
      <c r="L2982" s="9">
        <v>0</v>
      </c>
      <c r="M2982" s="9">
        <v>185</v>
      </c>
      <c r="N2982" s="9">
        <v>100</v>
      </c>
      <c r="O2982" s="9">
        <v>66.5</v>
      </c>
      <c r="P2982" s="9">
        <v>24.08</v>
      </c>
      <c r="Q2982" s="9">
        <v>55</v>
      </c>
      <c r="R2982" s="11">
        <f t="shared" si="276"/>
        <v>-3.8379911702845524</v>
      </c>
      <c r="S2982" s="91">
        <f t="shared" si="277"/>
        <v>2.1536821726823207E-2</v>
      </c>
      <c r="T2982" s="31">
        <f t="shared" si="278"/>
        <v>2.1082765954943256E-2</v>
      </c>
      <c r="U2982" s="31">
        <f t="shared" si="279"/>
        <v>0.97891723404505671</v>
      </c>
      <c r="V2982" s="12">
        <f t="shared" si="280"/>
        <v>-9.2540255789023487E-3</v>
      </c>
      <c r="W2982" s="12">
        <f t="shared" si="281"/>
        <v>0</v>
      </c>
    </row>
    <row r="2983" spans="1:23" x14ac:dyDescent="0.2">
      <c r="A2983" s="9">
        <v>0</v>
      </c>
      <c r="B2983" s="9">
        <v>0</v>
      </c>
      <c r="C2983" s="9">
        <v>46</v>
      </c>
      <c r="D2983" s="9">
        <v>0</v>
      </c>
      <c r="E2983" s="9">
        <v>1</v>
      </c>
      <c r="F2983" s="9">
        <v>0</v>
      </c>
      <c r="G2983" s="9">
        <v>0</v>
      </c>
      <c r="H2983" s="9">
        <v>0</v>
      </c>
      <c r="I2983" s="9">
        <v>0</v>
      </c>
      <c r="J2983" s="9">
        <v>0</v>
      </c>
      <c r="K2983" s="9">
        <v>0</v>
      </c>
      <c r="L2983" s="9">
        <v>0</v>
      </c>
      <c r="M2983" s="9">
        <v>203</v>
      </c>
      <c r="N2983" s="9">
        <v>129</v>
      </c>
      <c r="O2983" s="9">
        <v>77</v>
      </c>
      <c r="P2983" s="9">
        <v>29.29</v>
      </c>
      <c r="Q2983" s="9">
        <v>102</v>
      </c>
      <c r="R2983" s="11">
        <f t="shared" si="276"/>
        <v>-2.8297206424788461</v>
      </c>
      <c r="S2983" s="91">
        <f t="shared" si="277"/>
        <v>5.9029341656879578E-2</v>
      </c>
      <c r="T2983" s="31">
        <f t="shared" si="278"/>
        <v>5.5739099319501946E-2</v>
      </c>
      <c r="U2983" s="31">
        <f t="shared" si="279"/>
        <v>0.94426090068049806</v>
      </c>
      <c r="V2983" s="12">
        <f t="shared" si="280"/>
        <v>-2.4907992914984769E-2</v>
      </c>
      <c r="W2983" s="12">
        <f t="shared" si="281"/>
        <v>0</v>
      </c>
    </row>
    <row r="2984" spans="1:23" x14ac:dyDescent="0.2">
      <c r="A2984" s="9">
        <v>0</v>
      </c>
      <c r="B2984" s="9">
        <v>0</v>
      </c>
      <c r="C2984" s="9">
        <v>51</v>
      </c>
      <c r="D2984" s="9">
        <v>0</v>
      </c>
      <c r="E2984" s="9">
        <v>0</v>
      </c>
      <c r="F2984" s="9">
        <v>0</v>
      </c>
      <c r="G2984" s="9">
        <v>0</v>
      </c>
      <c r="H2984" s="9">
        <v>0</v>
      </c>
      <c r="I2984" s="9">
        <v>0</v>
      </c>
      <c r="J2984" s="9">
        <v>0</v>
      </c>
      <c r="K2984" s="9">
        <v>0</v>
      </c>
      <c r="L2984" s="9">
        <v>0</v>
      </c>
      <c r="M2984" s="9">
        <v>239</v>
      </c>
      <c r="N2984" s="9">
        <v>110</v>
      </c>
      <c r="O2984" s="9">
        <v>73</v>
      </c>
      <c r="P2984" s="9">
        <v>22.62</v>
      </c>
      <c r="Q2984" s="9">
        <v>87</v>
      </c>
      <c r="R2984" s="11">
        <f t="shared" si="276"/>
        <v>-2.4362879935707165</v>
      </c>
      <c r="S2984" s="91">
        <f t="shared" si="277"/>
        <v>8.7484994341018738E-2</v>
      </c>
      <c r="T2984" s="31">
        <f t="shared" si="278"/>
        <v>8.0447081841374612E-2</v>
      </c>
      <c r="U2984" s="31">
        <f t="shared" si="279"/>
        <v>0.91955291815862539</v>
      </c>
      <c r="V2984" s="12">
        <f t="shared" si="280"/>
        <v>-3.6423273056694051E-2</v>
      </c>
      <c r="W2984" s="12">
        <f t="shared" si="281"/>
        <v>0</v>
      </c>
    </row>
    <row r="2985" spans="1:23" x14ac:dyDescent="0.2">
      <c r="A2985" s="9">
        <v>0</v>
      </c>
      <c r="B2985" s="9">
        <v>0</v>
      </c>
      <c r="C2985" s="9">
        <v>51</v>
      </c>
      <c r="D2985" s="9">
        <v>0</v>
      </c>
      <c r="E2985" s="9">
        <v>0</v>
      </c>
      <c r="F2985" s="9">
        <v>1</v>
      </c>
      <c r="G2985" s="9">
        <v>1</v>
      </c>
      <c r="H2985" s="9">
        <v>43</v>
      </c>
      <c r="I2985" s="9">
        <v>0</v>
      </c>
      <c r="J2985" s="9">
        <v>0</v>
      </c>
      <c r="K2985" s="9">
        <v>0</v>
      </c>
      <c r="L2985" s="9">
        <v>0</v>
      </c>
      <c r="M2985" s="9">
        <v>234</v>
      </c>
      <c r="N2985" s="9">
        <v>122</v>
      </c>
      <c r="O2985" s="9">
        <v>76</v>
      </c>
      <c r="P2985" s="9">
        <v>25.73</v>
      </c>
      <c r="Q2985" s="9">
        <v>80</v>
      </c>
      <c r="R2985" s="11">
        <f t="shared" si="276"/>
        <v>-1.7394765279091233</v>
      </c>
      <c r="S2985" s="91">
        <f t="shared" si="277"/>
        <v>0.17561230470061212</v>
      </c>
      <c r="T2985" s="31">
        <f t="shared" si="278"/>
        <v>0.14937943742034454</v>
      </c>
      <c r="U2985" s="31">
        <f t="shared" si="279"/>
        <v>0.85062056257965546</v>
      </c>
      <c r="V2985" s="12">
        <f t="shared" si="280"/>
        <v>-7.0264123024606162E-2</v>
      </c>
      <c r="W2985" s="12">
        <f t="shared" si="281"/>
        <v>1</v>
      </c>
    </row>
    <row r="2986" spans="1:23" x14ac:dyDescent="0.2">
      <c r="A2986" s="9">
        <v>0</v>
      </c>
      <c r="B2986" s="9">
        <v>0</v>
      </c>
      <c r="C2986" s="9">
        <v>35</v>
      </c>
      <c r="D2986" s="9">
        <v>0</v>
      </c>
      <c r="E2986" s="9">
        <v>1</v>
      </c>
      <c r="F2986" s="9">
        <v>0</v>
      </c>
      <c r="G2986" s="9">
        <v>0</v>
      </c>
      <c r="H2986" s="9">
        <v>0</v>
      </c>
      <c r="I2986" s="9">
        <v>0</v>
      </c>
      <c r="J2986" s="9">
        <v>0</v>
      </c>
      <c r="K2986" s="9">
        <v>0</v>
      </c>
      <c r="L2986" s="9">
        <v>0</v>
      </c>
      <c r="M2986" s="9">
        <v>234</v>
      </c>
      <c r="N2986" s="9">
        <v>107.5</v>
      </c>
      <c r="O2986" s="9">
        <v>70</v>
      </c>
      <c r="P2986" s="9">
        <v>29.22</v>
      </c>
      <c r="Q2986" s="9">
        <v>73</v>
      </c>
      <c r="R2986" s="11">
        <f t="shared" si="276"/>
        <v>-3.969954884015936</v>
      </c>
      <c r="S2986" s="91">
        <f t="shared" si="277"/>
        <v>1.887428464786832E-2</v>
      </c>
      <c r="T2986" s="31">
        <f t="shared" si="278"/>
        <v>1.8524645220967015E-2</v>
      </c>
      <c r="U2986" s="31">
        <f t="shared" si="279"/>
        <v>0.98147535477903303</v>
      </c>
      <c r="V2986" s="12">
        <f t="shared" si="280"/>
        <v>-8.120601227349299E-3</v>
      </c>
      <c r="W2986" s="12">
        <f t="shared" si="281"/>
        <v>0</v>
      </c>
    </row>
    <row r="2987" spans="1:23" x14ac:dyDescent="0.2">
      <c r="A2987" s="9">
        <v>0</v>
      </c>
      <c r="B2987" s="9">
        <v>0</v>
      </c>
      <c r="C2987" s="9">
        <v>55</v>
      </c>
      <c r="D2987" s="9">
        <v>0</v>
      </c>
      <c r="E2987" s="9">
        <v>1</v>
      </c>
      <c r="F2987" s="9">
        <v>0</v>
      </c>
      <c r="G2987" s="9">
        <v>0</v>
      </c>
      <c r="H2987" s="9">
        <v>0</v>
      </c>
      <c r="I2987" s="9">
        <v>0</v>
      </c>
      <c r="J2987" s="9">
        <v>0</v>
      </c>
      <c r="K2987" s="9">
        <v>0</v>
      </c>
      <c r="L2987" s="9">
        <v>0</v>
      </c>
      <c r="M2987" s="9">
        <v>266</v>
      </c>
      <c r="N2987" s="9">
        <v>131</v>
      </c>
      <c r="O2987" s="9">
        <v>76</v>
      </c>
      <c r="P2987" s="9">
        <v>26.45</v>
      </c>
      <c r="Q2987" s="9">
        <v>72</v>
      </c>
      <c r="R2987" s="11">
        <f t="shared" si="276"/>
        <v>-2.3139932470762172</v>
      </c>
      <c r="S2987" s="91">
        <f t="shared" si="277"/>
        <v>9.8865667215752018E-2</v>
      </c>
      <c r="T2987" s="31">
        <f t="shared" si="278"/>
        <v>8.9970658075297458E-2</v>
      </c>
      <c r="U2987" s="31">
        <f t="shared" si="279"/>
        <v>0.91002934192470253</v>
      </c>
      <c r="V2987" s="12">
        <f t="shared" si="280"/>
        <v>-4.0944604568413298E-2</v>
      </c>
      <c r="W2987" s="12">
        <f t="shared" si="281"/>
        <v>0</v>
      </c>
    </row>
    <row r="2988" spans="1:23" x14ac:dyDescent="0.2">
      <c r="A2988" s="9">
        <v>0</v>
      </c>
      <c r="B2988" s="9">
        <v>1</v>
      </c>
      <c r="C2988" s="9">
        <v>39</v>
      </c>
      <c r="D2988" s="9">
        <v>0</v>
      </c>
      <c r="E2988" s="9">
        <v>0</v>
      </c>
      <c r="F2988" s="9">
        <v>0</v>
      </c>
      <c r="G2988" s="9">
        <v>1</v>
      </c>
      <c r="H2988" s="9">
        <v>1</v>
      </c>
      <c r="I2988" s="9">
        <v>0</v>
      </c>
      <c r="J2988" s="9">
        <v>0</v>
      </c>
      <c r="K2988" s="9">
        <v>0</v>
      </c>
      <c r="L2988" s="9">
        <v>0</v>
      </c>
      <c r="M2988" s="9">
        <v>163</v>
      </c>
      <c r="N2988" s="9">
        <v>129</v>
      </c>
      <c r="O2988" s="9">
        <v>84</v>
      </c>
      <c r="P2988" s="9">
        <v>21.01</v>
      </c>
      <c r="Q2988" s="9">
        <v>60</v>
      </c>
      <c r="R2988" s="11">
        <f t="shared" si="276"/>
        <v>-2.7314345986432196</v>
      </c>
      <c r="S2988" s="91">
        <f t="shared" si="277"/>
        <v>6.5125793244614247E-2</v>
      </c>
      <c r="T2988" s="31">
        <f t="shared" si="278"/>
        <v>6.1143757533301618E-2</v>
      </c>
      <c r="U2988" s="31">
        <f t="shared" si="279"/>
        <v>0.93885624246669841</v>
      </c>
      <c r="V2988" s="12">
        <f t="shared" si="280"/>
        <v>-2.7400901752073194E-2</v>
      </c>
      <c r="W2988" s="12">
        <f t="shared" si="281"/>
        <v>0</v>
      </c>
    </row>
    <row r="2989" spans="1:23" x14ac:dyDescent="0.2">
      <c r="A2989" s="9">
        <v>0</v>
      </c>
      <c r="B2989" s="9">
        <v>0</v>
      </c>
      <c r="C2989" s="9">
        <v>43</v>
      </c>
      <c r="D2989" s="9">
        <v>1</v>
      </c>
      <c r="E2989" s="9">
        <v>0</v>
      </c>
      <c r="F2989" s="9">
        <v>0</v>
      </c>
      <c r="G2989" s="9">
        <v>1</v>
      </c>
      <c r="H2989" s="9">
        <v>15</v>
      </c>
      <c r="I2989" s="9">
        <v>0</v>
      </c>
      <c r="J2989" s="9">
        <v>0</v>
      </c>
      <c r="K2989" s="9">
        <v>0</v>
      </c>
      <c r="L2989" s="9">
        <v>0</v>
      </c>
      <c r="M2989" s="9">
        <v>179</v>
      </c>
      <c r="N2989" s="9">
        <v>101</v>
      </c>
      <c r="O2989" s="9">
        <v>68.5</v>
      </c>
      <c r="P2989" s="9">
        <v>19.829999999999998</v>
      </c>
      <c r="Q2989" s="9">
        <v>79</v>
      </c>
      <c r="R2989" s="11">
        <f t="shared" si="276"/>
        <v>-2.9274764312231234</v>
      </c>
      <c r="S2989" s="91">
        <f t="shared" si="277"/>
        <v>5.3531959413385163E-2</v>
      </c>
      <c r="T2989" s="31">
        <f t="shared" si="278"/>
        <v>5.0811898903562622E-2</v>
      </c>
      <c r="U2989" s="31">
        <f t="shared" si="279"/>
        <v>0.94918810109643736</v>
      </c>
      <c r="V2989" s="12">
        <f t="shared" si="280"/>
        <v>-2.2647714681993381E-2</v>
      </c>
      <c r="W2989" s="12">
        <f t="shared" si="281"/>
        <v>0</v>
      </c>
    </row>
    <row r="2990" spans="1:23" x14ac:dyDescent="0.2">
      <c r="A2990" s="9">
        <v>0</v>
      </c>
      <c r="B2990" s="9">
        <v>0</v>
      </c>
      <c r="C2990" s="9">
        <v>40</v>
      </c>
      <c r="D2990" s="9">
        <v>1</v>
      </c>
      <c r="E2990" s="9">
        <v>0</v>
      </c>
      <c r="F2990" s="9">
        <v>0</v>
      </c>
      <c r="G2990" s="9">
        <v>0</v>
      </c>
      <c r="H2990" s="9">
        <v>0</v>
      </c>
      <c r="I2990" s="9">
        <v>0</v>
      </c>
      <c r="J2990" s="9">
        <v>0</v>
      </c>
      <c r="K2990" s="9">
        <v>0</v>
      </c>
      <c r="L2990" s="9">
        <v>0</v>
      </c>
      <c r="M2990" s="9">
        <v>190</v>
      </c>
      <c r="N2990" s="9">
        <v>122</v>
      </c>
      <c r="O2990" s="9">
        <v>78</v>
      </c>
      <c r="P2990" s="9">
        <v>28.18</v>
      </c>
      <c r="Q2990" s="9">
        <v>86</v>
      </c>
      <c r="R2990" s="11">
        <f t="shared" si="276"/>
        <v>-3.213218207671237</v>
      </c>
      <c r="S2990" s="91">
        <f t="shared" si="277"/>
        <v>4.0226946069518946E-2</v>
      </c>
      <c r="T2990" s="31">
        <f t="shared" si="278"/>
        <v>3.8671317082792193E-2</v>
      </c>
      <c r="U2990" s="31">
        <f t="shared" si="279"/>
        <v>0.96132868291720786</v>
      </c>
      <c r="V2990" s="12">
        <f t="shared" si="280"/>
        <v>-1.7128099561605468E-2</v>
      </c>
      <c r="W2990" s="12">
        <f t="shared" si="281"/>
        <v>0</v>
      </c>
    </row>
    <row r="2991" spans="1:23" x14ac:dyDescent="0.2">
      <c r="A2991" s="9">
        <v>0</v>
      </c>
      <c r="B2991" s="9">
        <v>0</v>
      </c>
      <c r="C2991" s="9">
        <v>54</v>
      </c>
      <c r="D2991" s="9">
        <v>0</v>
      </c>
      <c r="E2991" s="9">
        <v>1</v>
      </c>
      <c r="F2991" s="9">
        <v>0</v>
      </c>
      <c r="G2991" s="9">
        <v>1</v>
      </c>
      <c r="H2991" s="9">
        <v>10</v>
      </c>
      <c r="I2991" s="9">
        <v>0</v>
      </c>
      <c r="J2991" s="9">
        <v>0</v>
      </c>
      <c r="K2991" s="9">
        <v>1</v>
      </c>
      <c r="L2991" s="9">
        <v>0</v>
      </c>
      <c r="M2991" s="9">
        <v>246</v>
      </c>
      <c r="N2991" s="9">
        <v>153</v>
      </c>
      <c r="O2991" s="9">
        <v>80</v>
      </c>
      <c r="P2991" s="9">
        <v>37.299999999999997</v>
      </c>
      <c r="Q2991" s="9">
        <v>92</v>
      </c>
      <c r="R2991" s="11">
        <f t="shared" si="276"/>
        <v>-1.738491143878635</v>
      </c>
      <c r="S2991" s="91">
        <f t="shared" si="277"/>
        <v>0.17578543554739826</v>
      </c>
      <c r="T2991" s="31">
        <f t="shared" si="278"/>
        <v>0.1495046887237208</v>
      </c>
      <c r="U2991" s="31">
        <f t="shared" si="279"/>
        <v>0.8504953112762792</v>
      </c>
      <c r="V2991" s="12">
        <f t="shared" si="280"/>
        <v>-7.0328076281220592E-2</v>
      </c>
      <c r="W2991" s="12">
        <f t="shared" si="281"/>
        <v>1</v>
      </c>
    </row>
    <row r="2992" spans="1:23" x14ac:dyDescent="0.2">
      <c r="A2992" s="9">
        <v>0</v>
      </c>
      <c r="B2992" s="9">
        <v>1</v>
      </c>
      <c r="C2992" s="9">
        <v>41</v>
      </c>
      <c r="D2992" s="9">
        <v>0</v>
      </c>
      <c r="E2992" s="9">
        <v>1</v>
      </c>
      <c r="F2992" s="9">
        <v>0</v>
      </c>
      <c r="G2992" s="9">
        <v>1</v>
      </c>
      <c r="H2992" s="9">
        <v>15</v>
      </c>
      <c r="I2992" s="9">
        <v>0</v>
      </c>
      <c r="J2992" s="9">
        <v>0</v>
      </c>
      <c r="K2992" s="9">
        <v>0</v>
      </c>
      <c r="L2992" s="9">
        <v>0</v>
      </c>
      <c r="M2992" s="9">
        <v>200</v>
      </c>
      <c r="N2992" s="9">
        <v>118</v>
      </c>
      <c r="O2992" s="9">
        <v>87</v>
      </c>
      <c r="P2992" s="9">
        <v>21.28</v>
      </c>
      <c r="Q2992" s="9">
        <v>73</v>
      </c>
      <c r="R2992" s="11">
        <f t="shared" si="276"/>
        <v>-2.6713631293699738</v>
      </c>
      <c r="S2992" s="91">
        <f t="shared" si="277"/>
        <v>6.9157889877396961E-2</v>
      </c>
      <c r="T2992" s="31">
        <f t="shared" si="278"/>
        <v>6.4684449819967627E-2</v>
      </c>
      <c r="U2992" s="31">
        <f t="shared" si="279"/>
        <v>0.93531555018003232</v>
      </c>
      <c r="V2992" s="12">
        <f t="shared" si="280"/>
        <v>-2.9041845189226773E-2</v>
      </c>
      <c r="W2992" s="12">
        <f t="shared" si="281"/>
        <v>0</v>
      </c>
    </row>
    <row r="2993" spans="1:23" x14ac:dyDescent="0.2">
      <c r="A2993" s="9">
        <v>0</v>
      </c>
      <c r="B2993" s="9">
        <v>0</v>
      </c>
      <c r="C2993" s="9">
        <v>46</v>
      </c>
      <c r="D2993" s="9">
        <v>1</v>
      </c>
      <c r="E2993" s="9">
        <v>0</v>
      </c>
      <c r="F2993" s="9">
        <v>0</v>
      </c>
      <c r="G2993" s="9">
        <v>0</v>
      </c>
      <c r="H2993" s="9">
        <v>0</v>
      </c>
      <c r="I2993" s="9">
        <v>0</v>
      </c>
      <c r="J2993" s="9">
        <v>0</v>
      </c>
      <c r="K2993" s="9">
        <v>0</v>
      </c>
      <c r="L2993" s="9">
        <v>0</v>
      </c>
      <c r="M2993" s="9">
        <v>325</v>
      </c>
      <c r="N2993" s="9">
        <v>119</v>
      </c>
      <c r="O2993" s="9">
        <v>86</v>
      </c>
      <c r="P2993" s="9">
        <v>35.130000000000003</v>
      </c>
      <c r="Q2993" s="9">
        <v>68</v>
      </c>
      <c r="R2993" s="11">
        <f t="shared" si="276"/>
        <v>-3.0907074539466257</v>
      </c>
      <c r="S2993" s="91">
        <f t="shared" si="277"/>
        <v>4.5469775251375431E-2</v>
      </c>
      <c r="T2993" s="31">
        <f t="shared" si="278"/>
        <v>4.3492194923035972E-2</v>
      </c>
      <c r="U2993" s="31">
        <f t="shared" si="279"/>
        <v>0.95650780507696398</v>
      </c>
      <c r="V2993" s="12">
        <f t="shared" si="280"/>
        <v>-1.931148179138862E-2</v>
      </c>
      <c r="W2993" s="12">
        <f t="shared" si="281"/>
        <v>0</v>
      </c>
    </row>
    <row r="2994" spans="1:23" x14ac:dyDescent="0.2">
      <c r="A2994" s="9">
        <v>0</v>
      </c>
      <c r="B2994" s="9">
        <v>0</v>
      </c>
      <c r="C2994" s="9">
        <v>44</v>
      </c>
      <c r="D2994" s="9">
        <v>1</v>
      </c>
      <c r="E2994" s="9">
        <v>0</v>
      </c>
      <c r="F2994" s="9">
        <v>0</v>
      </c>
      <c r="G2994" s="9">
        <v>1</v>
      </c>
      <c r="H2994" s="9">
        <v>20</v>
      </c>
      <c r="I2994" s="9">
        <v>0</v>
      </c>
      <c r="J2994" s="9">
        <v>0</v>
      </c>
      <c r="K2994" s="9">
        <v>0</v>
      </c>
      <c r="L2994" s="9">
        <v>0</v>
      </c>
      <c r="M2994" s="9">
        <v>205</v>
      </c>
      <c r="N2994" s="9">
        <v>132.5</v>
      </c>
      <c r="O2994" s="9">
        <v>82.5</v>
      </c>
      <c r="P2994" s="9">
        <v>30.98</v>
      </c>
      <c r="Q2994" s="9">
        <v>72</v>
      </c>
      <c r="R2994" s="11">
        <f t="shared" si="276"/>
        <v>-2.5616181603766632</v>
      </c>
      <c r="S2994" s="91">
        <f t="shared" si="277"/>
        <v>7.7179750129845848E-2</v>
      </c>
      <c r="T2994" s="31">
        <f t="shared" si="278"/>
        <v>7.1649833855995174E-2</v>
      </c>
      <c r="U2994" s="31">
        <f t="shared" si="279"/>
        <v>0.92835016614400478</v>
      </c>
      <c r="V2994" s="12">
        <f t="shared" si="280"/>
        <v>-3.2288180527135689E-2</v>
      </c>
      <c r="W2994" s="12">
        <f t="shared" si="281"/>
        <v>0</v>
      </c>
    </row>
    <row r="2995" spans="1:23" x14ac:dyDescent="0.2">
      <c r="A2995" s="9">
        <v>0</v>
      </c>
      <c r="B2995" s="9">
        <v>0</v>
      </c>
      <c r="C2995" s="9">
        <v>37</v>
      </c>
      <c r="D2995" s="9">
        <v>1</v>
      </c>
      <c r="E2995" s="9">
        <v>0</v>
      </c>
      <c r="F2995" s="9">
        <v>0</v>
      </c>
      <c r="G2995" s="9">
        <v>1</v>
      </c>
      <c r="H2995" s="9">
        <v>9</v>
      </c>
      <c r="I2995" s="9">
        <v>0</v>
      </c>
      <c r="J2995" s="9">
        <v>0</v>
      </c>
      <c r="K2995" s="9">
        <v>0</v>
      </c>
      <c r="L2995" s="9">
        <v>0</v>
      </c>
      <c r="M2995" s="9">
        <v>205</v>
      </c>
      <c r="N2995" s="9">
        <v>111</v>
      </c>
      <c r="O2995" s="9">
        <v>60.5</v>
      </c>
      <c r="P2995" s="9">
        <v>21.8</v>
      </c>
      <c r="Q2995" s="9">
        <v>65</v>
      </c>
      <c r="R2995" s="11">
        <f t="shared" si="276"/>
        <v>-3.3418136028449719</v>
      </c>
      <c r="S2995" s="91">
        <f t="shared" si="277"/>
        <v>3.5372747397870302E-2</v>
      </c>
      <c r="T2995" s="31">
        <f t="shared" si="278"/>
        <v>3.4164263533853052E-2</v>
      </c>
      <c r="U2995" s="31">
        <f t="shared" si="279"/>
        <v>0.96583573646614695</v>
      </c>
      <c r="V2995" s="12">
        <f t="shared" si="280"/>
        <v>-1.5096729497983786E-2</v>
      </c>
      <c r="W2995" s="12">
        <f t="shared" si="281"/>
        <v>0</v>
      </c>
    </row>
    <row r="2996" spans="1:23" x14ac:dyDescent="0.2">
      <c r="A2996" s="9">
        <v>0</v>
      </c>
      <c r="B2996" s="9">
        <v>1</v>
      </c>
      <c r="C2996" s="9">
        <v>54</v>
      </c>
      <c r="D2996" s="9">
        <v>0</v>
      </c>
      <c r="E2996" s="9">
        <v>0</v>
      </c>
      <c r="F2996" s="9">
        <v>1</v>
      </c>
      <c r="G2996" s="9">
        <v>1</v>
      </c>
      <c r="H2996" s="9">
        <v>20</v>
      </c>
      <c r="I2996" s="9">
        <v>0</v>
      </c>
      <c r="J2996" s="9">
        <v>0</v>
      </c>
      <c r="K2996" s="9">
        <v>1</v>
      </c>
      <c r="L2996" s="9">
        <v>0</v>
      </c>
      <c r="M2996" s="9">
        <v>298</v>
      </c>
      <c r="N2996" s="9">
        <v>133</v>
      </c>
      <c r="O2996" s="9">
        <v>84</v>
      </c>
      <c r="P2996" s="9">
        <v>25.59</v>
      </c>
      <c r="Q2996" s="9">
        <v>90</v>
      </c>
      <c r="R2996" s="11">
        <f t="shared" si="276"/>
        <v>-1.1498328269249445</v>
      </c>
      <c r="S2996" s="91">
        <f t="shared" si="277"/>
        <v>0.31668970694621063</v>
      </c>
      <c r="T2996" s="31">
        <f t="shared" si="278"/>
        <v>0.2405196192204668</v>
      </c>
      <c r="U2996" s="31">
        <f t="shared" si="279"/>
        <v>0.75948038077953317</v>
      </c>
      <c r="V2996" s="12">
        <f t="shared" si="280"/>
        <v>-0.11948344053620456</v>
      </c>
      <c r="W2996" s="12">
        <f t="shared" si="281"/>
        <v>1</v>
      </c>
    </row>
    <row r="2997" spans="1:23" x14ac:dyDescent="0.2">
      <c r="A2997" s="9">
        <v>0</v>
      </c>
      <c r="B2997" s="9">
        <v>1</v>
      </c>
      <c r="C2997" s="9">
        <v>46</v>
      </c>
      <c r="D2997" s="9">
        <v>0</v>
      </c>
      <c r="E2997" s="9">
        <v>0</v>
      </c>
      <c r="F2997" s="9">
        <v>0</v>
      </c>
      <c r="G2997" s="9">
        <v>1</v>
      </c>
      <c r="H2997" s="9">
        <v>20</v>
      </c>
      <c r="I2997" s="9">
        <v>0</v>
      </c>
      <c r="J2997" s="9">
        <v>0</v>
      </c>
      <c r="K2997" s="9">
        <v>0</v>
      </c>
      <c r="L2997" s="9">
        <v>0</v>
      </c>
      <c r="M2997" s="9">
        <v>200</v>
      </c>
      <c r="N2997" s="9">
        <v>110</v>
      </c>
      <c r="O2997" s="9">
        <v>72</v>
      </c>
      <c r="P2997" s="9">
        <v>28.61</v>
      </c>
      <c r="Q2997" s="9">
        <v>70</v>
      </c>
      <c r="R2997" s="11">
        <f t="shared" si="276"/>
        <v>-2.0175726645592329</v>
      </c>
      <c r="S2997" s="91">
        <f t="shared" si="277"/>
        <v>0.13297785550848587</v>
      </c>
      <c r="T2997" s="31">
        <f t="shared" si="278"/>
        <v>0.11737021589782509</v>
      </c>
      <c r="U2997" s="31">
        <f t="shared" si="279"/>
        <v>0.88262978410217485</v>
      </c>
      <c r="V2997" s="12">
        <f t="shared" si="280"/>
        <v>-5.4221421492298617E-2</v>
      </c>
      <c r="W2997" s="12">
        <f t="shared" si="281"/>
        <v>1</v>
      </c>
    </row>
    <row r="2998" spans="1:23" x14ac:dyDescent="0.2">
      <c r="A2998" s="9">
        <v>0</v>
      </c>
      <c r="B2998" s="9">
        <v>0</v>
      </c>
      <c r="C2998" s="9">
        <v>46</v>
      </c>
      <c r="D2998" s="9">
        <v>0</v>
      </c>
      <c r="E2998" s="9">
        <v>0</v>
      </c>
      <c r="F2998" s="9">
        <v>1</v>
      </c>
      <c r="G2998" s="9">
        <v>0</v>
      </c>
      <c r="H2998" s="9">
        <v>0</v>
      </c>
      <c r="I2998" s="9">
        <v>0</v>
      </c>
      <c r="J2998" s="9">
        <v>0</v>
      </c>
      <c r="K2998" s="9">
        <v>0</v>
      </c>
      <c r="L2998" s="9">
        <v>0</v>
      </c>
      <c r="M2998" s="9">
        <v>277</v>
      </c>
      <c r="N2998" s="9">
        <v>122.5</v>
      </c>
      <c r="O2998" s="9">
        <v>77.5</v>
      </c>
      <c r="P2998" s="9">
        <v>27.42</v>
      </c>
      <c r="Q2998" s="9">
        <v>63</v>
      </c>
      <c r="R2998" s="11">
        <f t="shared" si="276"/>
        <v>-3.1321747908692008</v>
      </c>
      <c r="S2998" s="91">
        <f t="shared" si="277"/>
        <v>4.362282349792472E-2</v>
      </c>
      <c r="T2998" s="31">
        <f t="shared" si="278"/>
        <v>4.1799414995269568E-2</v>
      </c>
      <c r="U2998" s="31">
        <f t="shared" si="279"/>
        <v>0.95820058500473038</v>
      </c>
      <c r="V2998" s="12">
        <f t="shared" si="280"/>
        <v>-1.8543568330462942E-2</v>
      </c>
      <c r="W2998" s="12">
        <f t="shared" si="281"/>
        <v>0</v>
      </c>
    </row>
    <row r="2999" spans="1:23" x14ac:dyDescent="0.2">
      <c r="A2999" s="9">
        <v>0</v>
      </c>
      <c r="B2999" s="9">
        <v>0</v>
      </c>
      <c r="C2999" s="9">
        <v>53</v>
      </c>
      <c r="D2999" s="9">
        <v>1</v>
      </c>
      <c r="E2999" s="9">
        <v>0</v>
      </c>
      <c r="F2999" s="9">
        <v>0</v>
      </c>
      <c r="G2999" s="9">
        <v>1</v>
      </c>
      <c r="H2999" s="9">
        <v>10</v>
      </c>
      <c r="I2999" s="9">
        <v>0</v>
      </c>
      <c r="J2999" s="9">
        <v>0</v>
      </c>
      <c r="K2999" s="9">
        <v>0</v>
      </c>
      <c r="L2999" s="9">
        <v>0</v>
      </c>
      <c r="M2999" s="9">
        <v>366</v>
      </c>
      <c r="N2999" s="9">
        <v>116</v>
      </c>
      <c r="O2999" s="9">
        <v>83</v>
      </c>
      <c r="P2999" s="9">
        <v>27.87</v>
      </c>
      <c r="Q2999" s="9">
        <v>68</v>
      </c>
      <c r="R2999" s="11">
        <f t="shared" si="276"/>
        <v>-2.4080813430425358</v>
      </c>
      <c r="S2999" s="91">
        <f t="shared" si="277"/>
        <v>8.9987784733874865E-2</v>
      </c>
      <c r="T2999" s="31">
        <f t="shared" si="278"/>
        <v>8.2558525879118702E-2</v>
      </c>
      <c r="U2999" s="31">
        <f t="shared" si="279"/>
        <v>0.91744147412088128</v>
      </c>
      <c r="V2999" s="12">
        <f t="shared" si="280"/>
        <v>-3.7421630920073959E-2</v>
      </c>
      <c r="W2999" s="12">
        <f t="shared" si="281"/>
        <v>0</v>
      </c>
    </row>
    <row r="3000" spans="1:23" x14ac:dyDescent="0.2">
      <c r="A3000" s="9">
        <v>0</v>
      </c>
      <c r="B3000" s="9">
        <v>1</v>
      </c>
      <c r="C3000" s="9">
        <v>39</v>
      </c>
      <c r="D3000" s="9">
        <v>1</v>
      </c>
      <c r="E3000" s="9">
        <v>0</v>
      </c>
      <c r="F3000" s="9">
        <v>0</v>
      </c>
      <c r="G3000" s="9">
        <v>1</v>
      </c>
      <c r="H3000" s="9">
        <v>20</v>
      </c>
      <c r="I3000" s="9">
        <v>0</v>
      </c>
      <c r="J3000" s="9">
        <v>0</v>
      </c>
      <c r="K3000" s="9">
        <v>0</v>
      </c>
      <c r="L3000" s="9">
        <v>0</v>
      </c>
      <c r="M3000" s="9">
        <v>186</v>
      </c>
      <c r="N3000" s="9">
        <v>126</v>
      </c>
      <c r="O3000" s="9">
        <v>67</v>
      </c>
      <c r="P3000" s="9">
        <v>22.04</v>
      </c>
      <c r="Q3000" s="9">
        <v>63</v>
      </c>
      <c r="R3000" s="11">
        <f t="shared" si="276"/>
        <v>-2.2418056395788684</v>
      </c>
      <c r="S3000" s="91">
        <f t="shared" si="277"/>
        <v>0.1062664521309884</v>
      </c>
      <c r="T3000" s="31">
        <f t="shared" si="278"/>
        <v>9.6058641140467152E-2</v>
      </c>
      <c r="U3000" s="31">
        <f t="shared" si="279"/>
        <v>0.90394135885953286</v>
      </c>
      <c r="V3000" s="12">
        <f t="shared" si="280"/>
        <v>-4.3859742477925824E-2</v>
      </c>
      <c r="W3000" s="12">
        <f t="shared" si="281"/>
        <v>0</v>
      </c>
    </row>
    <row r="3001" spans="1:23" x14ac:dyDescent="0.2">
      <c r="A3001" s="9">
        <v>0</v>
      </c>
      <c r="B3001" s="9">
        <v>0</v>
      </c>
      <c r="C3001" s="9">
        <v>52</v>
      </c>
      <c r="D3001" s="9">
        <v>0</v>
      </c>
      <c r="E3001" s="9">
        <v>0</v>
      </c>
      <c r="F3001" s="9">
        <v>0</v>
      </c>
      <c r="G3001" s="9">
        <v>0</v>
      </c>
      <c r="H3001" s="9">
        <v>0</v>
      </c>
      <c r="I3001" s="9">
        <v>0</v>
      </c>
      <c r="J3001" s="9">
        <v>0</v>
      </c>
      <c r="K3001" s="9">
        <v>0</v>
      </c>
      <c r="L3001" s="9">
        <v>0</v>
      </c>
      <c r="M3001" s="9">
        <v>309</v>
      </c>
      <c r="N3001" s="9">
        <v>142</v>
      </c>
      <c r="O3001" s="9">
        <v>87</v>
      </c>
      <c r="P3001" s="9">
        <v>24.22</v>
      </c>
      <c r="Q3001" s="9">
        <v>86</v>
      </c>
      <c r="R3001" s="11">
        <f t="shared" si="276"/>
        <v>-2.0103906131135592</v>
      </c>
      <c r="S3001" s="91">
        <f t="shared" si="277"/>
        <v>0.1339363471559826</v>
      </c>
      <c r="T3001" s="31">
        <f t="shared" si="278"/>
        <v>0.11811628359202644</v>
      </c>
      <c r="U3001" s="31">
        <f t="shared" si="279"/>
        <v>0.88188371640797358</v>
      </c>
      <c r="V3001" s="12">
        <f t="shared" si="280"/>
        <v>-5.4588676378059121E-2</v>
      </c>
      <c r="W3001" s="12">
        <f t="shared" si="281"/>
        <v>1</v>
      </c>
    </row>
    <row r="3002" spans="1:23" x14ac:dyDescent="0.2">
      <c r="A3002" s="9">
        <v>0</v>
      </c>
      <c r="B3002" s="9">
        <v>1</v>
      </c>
      <c r="C3002" s="9">
        <v>40</v>
      </c>
      <c r="D3002" s="9">
        <v>0</v>
      </c>
      <c r="E3002" s="9">
        <v>0</v>
      </c>
      <c r="F3002" s="9">
        <v>0</v>
      </c>
      <c r="G3002" s="9">
        <v>1</v>
      </c>
      <c r="H3002" s="9">
        <v>20</v>
      </c>
      <c r="I3002" s="9">
        <v>0</v>
      </c>
      <c r="J3002" s="9">
        <v>0</v>
      </c>
      <c r="K3002" s="9">
        <v>0</v>
      </c>
      <c r="L3002" s="9">
        <v>0</v>
      </c>
      <c r="M3002" s="9">
        <v>242</v>
      </c>
      <c r="N3002" s="9">
        <v>115</v>
      </c>
      <c r="O3002" s="9">
        <v>74</v>
      </c>
      <c r="P3002" s="9">
        <v>23.09</v>
      </c>
      <c r="Q3002" s="9">
        <v>68</v>
      </c>
      <c r="R3002" s="11">
        <f t="shared" si="276"/>
        <v>-2.2747406000910448</v>
      </c>
      <c r="S3002" s="91">
        <f t="shared" si="277"/>
        <v>0.1028235774027897</v>
      </c>
      <c r="T3002" s="31">
        <f t="shared" si="278"/>
        <v>9.3236651364441175E-2</v>
      </c>
      <c r="U3002" s="31">
        <f t="shared" si="279"/>
        <v>0.90676334863555885</v>
      </c>
      <c r="V3002" s="12">
        <f t="shared" si="280"/>
        <v>-4.2506042368875945E-2</v>
      </c>
      <c r="W3002" s="12">
        <f t="shared" si="281"/>
        <v>0</v>
      </c>
    </row>
    <row r="3003" spans="1:23" x14ac:dyDescent="0.2">
      <c r="A3003" s="9">
        <v>0</v>
      </c>
      <c r="B3003" s="9">
        <v>1</v>
      </c>
      <c r="C3003" s="9">
        <v>46</v>
      </c>
      <c r="D3003" s="9">
        <v>0</v>
      </c>
      <c r="E3003" s="9">
        <v>1</v>
      </c>
      <c r="F3003" s="9">
        <v>0</v>
      </c>
      <c r="G3003" s="9">
        <v>0</v>
      </c>
      <c r="H3003" s="9">
        <v>0</v>
      </c>
      <c r="I3003" s="9">
        <v>0</v>
      </c>
      <c r="J3003" s="9">
        <v>0</v>
      </c>
      <c r="K3003" s="9">
        <v>1</v>
      </c>
      <c r="L3003" s="9">
        <v>0</v>
      </c>
      <c r="M3003" s="9">
        <v>254</v>
      </c>
      <c r="N3003" s="9">
        <v>135</v>
      </c>
      <c r="O3003" s="9">
        <v>100</v>
      </c>
      <c r="P3003" s="9">
        <v>27.86</v>
      </c>
      <c r="Q3003" s="9">
        <v>83</v>
      </c>
      <c r="R3003" s="11">
        <f t="shared" si="276"/>
        <v>-2.2272632180452403</v>
      </c>
      <c r="S3003" s="91">
        <f t="shared" si="277"/>
        <v>0.10782311506327828</v>
      </c>
      <c r="T3003" s="31">
        <f t="shared" si="278"/>
        <v>9.7328818650908436E-2</v>
      </c>
      <c r="U3003" s="31">
        <f t="shared" si="279"/>
        <v>0.90267118134909152</v>
      </c>
      <c r="V3003" s="12">
        <f t="shared" si="280"/>
        <v>-4.4470422590497986E-2</v>
      </c>
      <c r="W3003" s="12">
        <f t="shared" si="281"/>
        <v>0</v>
      </c>
    </row>
    <row r="3004" spans="1:23" x14ac:dyDescent="0.2">
      <c r="A3004" s="9">
        <v>0</v>
      </c>
      <c r="B3004" s="9">
        <v>0</v>
      </c>
      <c r="C3004" s="9">
        <v>40</v>
      </c>
      <c r="D3004" s="9">
        <v>0</v>
      </c>
      <c r="E3004" s="9">
        <v>1</v>
      </c>
      <c r="F3004" s="9">
        <v>0</v>
      </c>
      <c r="G3004" s="9">
        <v>0</v>
      </c>
      <c r="H3004" s="9">
        <v>0</v>
      </c>
      <c r="I3004" s="9">
        <v>0</v>
      </c>
      <c r="J3004" s="9">
        <v>0</v>
      </c>
      <c r="K3004" s="9">
        <v>0</v>
      </c>
      <c r="L3004" s="9">
        <v>0</v>
      </c>
      <c r="M3004" s="9">
        <v>157</v>
      </c>
      <c r="N3004" s="9">
        <v>131</v>
      </c>
      <c r="O3004" s="9">
        <v>85</v>
      </c>
      <c r="P3004" s="9">
        <v>27.38</v>
      </c>
      <c r="Q3004" s="9">
        <v>95</v>
      </c>
      <c r="R3004" s="11">
        <f t="shared" si="276"/>
        <v>-3.2923396031336911</v>
      </c>
      <c r="S3004" s="91">
        <f t="shared" si="277"/>
        <v>3.7166792052953708E-2</v>
      </c>
      <c r="T3004" s="31">
        <f t="shared" si="278"/>
        <v>3.5834922924389306E-2</v>
      </c>
      <c r="U3004" s="31">
        <f t="shared" si="279"/>
        <v>0.96416507707561072</v>
      </c>
      <c r="V3004" s="12">
        <f t="shared" si="280"/>
        <v>-1.5848603104027213E-2</v>
      </c>
      <c r="W3004" s="12">
        <f t="shared" si="281"/>
        <v>0</v>
      </c>
    </row>
    <row r="3005" spans="1:23" x14ac:dyDescent="0.2">
      <c r="A3005" s="9">
        <v>0</v>
      </c>
      <c r="B3005" s="9">
        <v>1</v>
      </c>
      <c r="C3005" s="9">
        <v>64</v>
      </c>
      <c r="D3005" s="9">
        <v>1</v>
      </c>
      <c r="E3005" s="9">
        <v>0</v>
      </c>
      <c r="F3005" s="9">
        <v>0</v>
      </c>
      <c r="G3005" s="9">
        <v>1</v>
      </c>
      <c r="H3005" s="9">
        <v>15</v>
      </c>
      <c r="I3005" s="9">
        <v>0</v>
      </c>
      <c r="J3005" s="9">
        <v>0</v>
      </c>
      <c r="K3005" s="9">
        <v>1</v>
      </c>
      <c r="L3005" s="9">
        <v>0</v>
      </c>
      <c r="M3005" s="9">
        <v>240</v>
      </c>
      <c r="N3005" s="9">
        <v>141</v>
      </c>
      <c r="O3005" s="9">
        <v>76</v>
      </c>
      <c r="P3005" s="9">
        <v>24.94</v>
      </c>
      <c r="Q3005" s="9">
        <v>75</v>
      </c>
      <c r="R3005" s="11">
        <f t="shared" si="276"/>
        <v>-0.29085141232197476</v>
      </c>
      <c r="S3005" s="91">
        <f t="shared" si="277"/>
        <v>0.74762675788932087</v>
      </c>
      <c r="T3005" s="31">
        <f t="shared" si="278"/>
        <v>0.42779544002419584</v>
      </c>
      <c r="U3005" s="31">
        <f t="shared" si="279"/>
        <v>0.57220455997580411</v>
      </c>
      <c r="V3005" s="12">
        <f t="shared" si="280"/>
        <v>-0.24244868556529237</v>
      </c>
      <c r="W3005" s="12">
        <f t="shared" si="281"/>
        <v>1</v>
      </c>
    </row>
    <row r="3006" spans="1:23" x14ac:dyDescent="0.2">
      <c r="A3006" s="9">
        <v>0</v>
      </c>
      <c r="B3006" s="9">
        <v>1</v>
      </c>
      <c r="C3006" s="9">
        <v>48</v>
      </c>
      <c r="D3006" s="9">
        <v>0</v>
      </c>
      <c r="E3006" s="9">
        <v>0</v>
      </c>
      <c r="F3006" s="9">
        <v>0</v>
      </c>
      <c r="G3006" s="9">
        <v>1</v>
      </c>
      <c r="H3006" s="9">
        <v>20</v>
      </c>
      <c r="I3006" s="9">
        <v>0</v>
      </c>
      <c r="J3006" s="9">
        <v>0</v>
      </c>
      <c r="K3006" s="9">
        <v>0</v>
      </c>
      <c r="L3006" s="9">
        <v>0</v>
      </c>
      <c r="M3006" s="9">
        <v>245</v>
      </c>
      <c r="N3006" s="9">
        <v>118</v>
      </c>
      <c r="O3006" s="9">
        <v>73</v>
      </c>
      <c r="P3006" s="9">
        <v>21.84</v>
      </c>
      <c r="Q3006" s="9">
        <v>75</v>
      </c>
      <c r="R3006" s="11">
        <f t="shared" si="276"/>
        <v>-1.6390620601624626</v>
      </c>
      <c r="S3006" s="91">
        <f t="shared" si="277"/>
        <v>0.19416206925206836</v>
      </c>
      <c r="T3006" s="31">
        <f t="shared" si="278"/>
        <v>0.16259272861821561</v>
      </c>
      <c r="U3006" s="31">
        <f t="shared" si="279"/>
        <v>0.83740727138178439</v>
      </c>
      <c r="V3006" s="12">
        <f t="shared" si="280"/>
        <v>-7.7063272358958032E-2</v>
      </c>
      <c r="W3006" s="12">
        <f t="shared" si="281"/>
        <v>1</v>
      </c>
    </row>
    <row r="3007" spans="1:23" x14ac:dyDescent="0.2">
      <c r="A3007" s="9">
        <v>0</v>
      </c>
      <c r="B3007" s="9">
        <v>1</v>
      </c>
      <c r="C3007" s="9">
        <v>44</v>
      </c>
      <c r="D3007" s="9">
        <v>1</v>
      </c>
      <c r="E3007" s="9">
        <v>0</v>
      </c>
      <c r="F3007" s="9">
        <v>0</v>
      </c>
      <c r="G3007" s="9">
        <v>1</v>
      </c>
      <c r="H3007" s="9">
        <v>25</v>
      </c>
      <c r="I3007" s="9">
        <v>0</v>
      </c>
      <c r="J3007" s="9">
        <v>0</v>
      </c>
      <c r="K3007" s="9">
        <v>0</v>
      </c>
      <c r="L3007" s="9">
        <v>0</v>
      </c>
      <c r="M3007" s="9">
        <v>254</v>
      </c>
      <c r="N3007" s="9">
        <v>123</v>
      </c>
      <c r="O3007" s="9">
        <v>82</v>
      </c>
      <c r="P3007" s="9">
        <v>24.56</v>
      </c>
      <c r="Q3007" s="9">
        <v>87</v>
      </c>
      <c r="R3007" s="11">
        <f t="shared" si="276"/>
        <v>-1.8459587630562257</v>
      </c>
      <c r="S3007" s="91">
        <f t="shared" si="277"/>
        <v>0.15787388465736338</v>
      </c>
      <c r="T3007" s="31">
        <f t="shared" si="278"/>
        <v>0.13634808311103869</v>
      </c>
      <c r="U3007" s="31">
        <f t="shared" si="279"/>
        <v>0.86365191688896137</v>
      </c>
      <c r="V3007" s="12">
        <f t="shared" si="280"/>
        <v>-6.366125871774303E-2</v>
      </c>
      <c r="W3007" s="12">
        <f t="shared" si="281"/>
        <v>1</v>
      </c>
    </row>
    <row r="3008" spans="1:23" x14ac:dyDescent="0.2">
      <c r="A3008" s="9">
        <v>0</v>
      </c>
      <c r="B3008" s="9">
        <v>0</v>
      </c>
      <c r="C3008" s="9">
        <v>40</v>
      </c>
      <c r="D3008" s="9">
        <v>1</v>
      </c>
      <c r="E3008" s="9">
        <v>0</v>
      </c>
      <c r="F3008" s="9">
        <v>0</v>
      </c>
      <c r="G3008" s="9">
        <v>1</v>
      </c>
      <c r="H3008" s="9">
        <v>9</v>
      </c>
      <c r="I3008" s="9">
        <v>0</v>
      </c>
      <c r="J3008" s="9">
        <v>0</v>
      </c>
      <c r="K3008" s="9">
        <v>0</v>
      </c>
      <c r="L3008" s="9">
        <v>0</v>
      </c>
      <c r="M3008" s="9">
        <v>262</v>
      </c>
      <c r="N3008" s="9">
        <v>97</v>
      </c>
      <c r="O3008" s="9">
        <v>71</v>
      </c>
      <c r="P3008" s="9">
        <v>22.14</v>
      </c>
      <c r="Q3008" s="9">
        <v>72</v>
      </c>
      <c r="R3008" s="11">
        <f t="shared" si="276"/>
        <v>-3.4005982600930507</v>
      </c>
      <c r="S3008" s="91">
        <f t="shared" si="277"/>
        <v>3.3353310035942649E-2</v>
      </c>
      <c r="T3008" s="31">
        <f t="shared" si="278"/>
        <v>3.2276772824952324E-2</v>
      </c>
      <c r="U3008" s="31">
        <f t="shared" si="279"/>
        <v>0.96772322717504766</v>
      </c>
      <c r="V3008" s="12">
        <f t="shared" si="280"/>
        <v>-1.4248834941561522E-2</v>
      </c>
      <c r="W3008" s="12">
        <f t="shared" si="281"/>
        <v>0</v>
      </c>
    </row>
    <row r="3009" spans="1:23" x14ac:dyDescent="0.2">
      <c r="A3009" s="9">
        <v>0</v>
      </c>
      <c r="B3009" s="9">
        <v>1</v>
      </c>
      <c r="C3009" s="9">
        <v>39</v>
      </c>
      <c r="D3009" s="9">
        <v>0</v>
      </c>
      <c r="E3009" s="9">
        <v>0</v>
      </c>
      <c r="F3009" s="9">
        <v>0</v>
      </c>
      <c r="G3009" s="9">
        <v>1</v>
      </c>
      <c r="H3009" s="9">
        <v>9</v>
      </c>
      <c r="I3009" s="9">
        <v>0</v>
      </c>
      <c r="J3009" s="9">
        <v>0</v>
      </c>
      <c r="K3009" s="9">
        <v>0</v>
      </c>
      <c r="L3009" s="9">
        <v>0</v>
      </c>
      <c r="M3009" s="9">
        <v>271</v>
      </c>
      <c r="N3009" s="9">
        <v>118</v>
      </c>
      <c r="O3009" s="9">
        <v>74</v>
      </c>
      <c r="P3009" s="9">
        <v>22.66</v>
      </c>
      <c r="Q3009" s="9">
        <v>79</v>
      </c>
      <c r="R3009" s="11">
        <f t="shared" si="276"/>
        <v>-2.4899686271510628</v>
      </c>
      <c r="S3009" s="91">
        <f t="shared" si="277"/>
        <v>8.2912567737832163E-2</v>
      </c>
      <c r="T3009" s="31">
        <f t="shared" si="278"/>
        <v>7.6564415455103382E-2</v>
      </c>
      <c r="U3009" s="31">
        <f t="shared" si="279"/>
        <v>0.9234355845448966</v>
      </c>
      <c r="V3009" s="12">
        <f t="shared" si="280"/>
        <v>-3.4593393945888118E-2</v>
      </c>
      <c r="W3009" s="12">
        <f t="shared" si="281"/>
        <v>0</v>
      </c>
    </row>
    <row r="3010" spans="1:23" x14ac:dyDescent="0.2">
      <c r="A3010" s="9">
        <v>0</v>
      </c>
      <c r="B3010" s="9">
        <v>0</v>
      </c>
      <c r="C3010" s="9">
        <v>55</v>
      </c>
      <c r="D3010" s="9">
        <v>1</v>
      </c>
      <c r="E3010" s="9">
        <v>0</v>
      </c>
      <c r="F3010" s="9">
        <v>0</v>
      </c>
      <c r="G3010" s="9">
        <v>0</v>
      </c>
      <c r="H3010" s="9">
        <v>0</v>
      </c>
      <c r="I3010" s="9">
        <v>0</v>
      </c>
      <c r="J3010" s="9">
        <v>0</v>
      </c>
      <c r="K3010" s="9">
        <v>1</v>
      </c>
      <c r="L3010" s="9">
        <v>0</v>
      </c>
      <c r="M3010" s="9">
        <v>268</v>
      </c>
      <c r="N3010" s="9">
        <v>140</v>
      </c>
      <c r="O3010" s="9">
        <v>88</v>
      </c>
      <c r="P3010" s="9">
        <v>26.99</v>
      </c>
      <c r="Q3010" s="9">
        <v>85</v>
      </c>
      <c r="R3010" s="11">
        <f t="shared" si="276"/>
        <v>-1.765979985371386</v>
      </c>
      <c r="S3010" s="91">
        <f t="shared" si="277"/>
        <v>0.17101910811300636</v>
      </c>
      <c r="T3010" s="31">
        <f t="shared" si="278"/>
        <v>0.14604296969038236</v>
      </c>
      <c r="U3010" s="31">
        <f t="shared" si="279"/>
        <v>0.85395703030961767</v>
      </c>
      <c r="V3010" s="12">
        <f t="shared" si="280"/>
        <v>-6.8563981733620216E-2</v>
      </c>
      <c r="W3010" s="12">
        <f t="shared" si="281"/>
        <v>1</v>
      </c>
    </row>
    <row r="3011" spans="1:23" x14ac:dyDescent="0.2">
      <c r="A3011" s="9">
        <v>0</v>
      </c>
      <c r="B3011" s="9">
        <v>0</v>
      </c>
      <c r="C3011" s="9">
        <v>38</v>
      </c>
      <c r="D3011" s="9">
        <v>0</v>
      </c>
      <c r="E3011" s="9">
        <v>0</v>
      </c>
      <c r="F3011" s="9">
        <v>1</v>
      </c>
      <c r="G3011" s="9">
        <v>0</v>
      </c>
      <c r="H3011" s="9">
        <v>0</v>
      </c>
      <c r="I3011" s="9">
        <v>0</v>
      </c>
      <c r="J3011" s="9">
        <v>0</v>
      </c>
      <c r="K3011" s="9">
        <v>0</v>
      </c>
      <c r="L3011" s="9">
        <v>0</v>
      </c>
      <c r="M3011" s="9">
        <v>159</v>
      </c>
      <c r="N3011" s="9">
        <v>108</v>
      </c>
      <c r="O3011" s="9">
        <v>72</v>
      </c>
      <c r="P3011" s="9">
        <v>27.68</v>
      </c>
      <c r="Q3011" s="9">
        <v>70</v>
      </c>
      <c r="R3011" s="11">
        <f t="shared" si="276"/>
        <v>-3.83015444330379</v>
      </c>
      <c r="S3011" s="91">
        <f t="shared" si="277"/>
        <v>2.1706262983990202E-2</v>
      </c>
      <c r="T3011" s="31">
        <f t="shared" si="278"/>
        <v>2.1245111017128348E-2</v>
      </c>
      <c r="U3011" s="31">
        <f t="shared" si="279"/>
        <v>0.97875488898287166</v>
      </c>
      <c r="V3011" s="12">
        <f t="shared" si="280"/>
        <v>-9.3260555822961503E-3</v>
      </c>
      <c r="W3011" s="12">
        <f t="shared" si="281"/>
        <v>0</v>
      </c>
    </row>
    <row r="3012" spans="1:23" x14ac:dyDescent="0.2">
      <c r="A3012" s="9">
        <v>0</v>
      </c>
      <c r="B3012" s="9">
        <v>1</v>
      </c>
      <c r="C3012" s="9">
        <v>62</v>
      </c>
      <c r="D3012" s="9">
        <v>0</v>
      </c>
      <c r="E3012" s="9">
        <v>1</v>
      </c>
      <c r="F3012" s="9">
        <v>0</v>
      </c>
      <c r="G3012" s="9">
        <v>1</v>
      </c>
      <c r="H3012" s="9">
        <v>20</v>
      </c>
      <c r="I3012" s="9">
        <v>0</v>
      </c>
      <c r="J3012" s="9">
        <v>0</v>
      </c>
      <c r="K3012" s="9">
        <v>0</v>
      </c>
      <c r="L3012" s="9">
        <v>0</v>
      </c>
      <c r="M3012" s="9">
        <v>264</v>
      </c>
      <c r="N3012" s="9">
        <v>129</v>
      </c>
      <c r="O3012" s="9">
        <v>85</v>
      </c>
      <c r="P3012" s="9">
        <v>26.15</v>
      </c>
      <c r="Q3012" s="9">
        <v>73</v>
      </c>
      <c r="R3012" s="11">
        <f t="shared" si="276"/>
        <v>-1.0319431904975822</v>
      </c>
      <c r="S3012" s="91">
        <f t="shared" si="277"/>
        <v>0.35631390162665627</v>
      </c>
      <c r="T3012" s="31">
        <f t="shared" si="278"/>
        <v>0.26270754963089399</v>
      </c>
      <c r="U3012" s="31">
        <f t="shared" si="279"/>
        <v>0.73729245036910607</v>
      </c>
      <c r="V3012" s="12">
        <f t="shared" si="280"/>
        <v>-0.1323602131060217</v>
      </c>
      <c r="W3012" s="12">
        <f t="shared" si="281"/>
        <v>1</v>
      </c>
    </row>
    <row r="3013" spans="1:23" x14ac:dyDescent="0.2">
      <c r="A3013" s="9">
        <v>0</v>
      </c>
      <c r="B3013" s="9">
        <v>1</v>
      </c>
      <c r="C3013" s="9">
        <v>39</v>
      </c>
      <c r="D3013" s="9">
        <v>1</v>
      </c>
      <c r="E3013" s="9">
        <v>0</v>
      </c>
      <c r="F3013" s="9">
        <v>0</v>
      </c>
      <c r="G3013" s="9">
        <v>1</v>
      </c>
      <c r="H3013" s="9">
        <v>15</v>
      </c>
      <c r="I3013" s="9">
        <v>0</v>
      </c>
      <c r="J3013" s="9">
        <v>0</v>
      </c>
      <c r="K3013" s="9">
        <v>0</v>
      </c>
      <c r="L3013" s="9">
        <v>0</v>
      </c>
      <c r="M3013" s="9">
        <v>181</v>
      </c>
      <c r="N3013" s="9">
        <v>115</v>
      </c>
      <c r="O3013" s="9">
        <v>75</v>
      </c>
      <c r="P3013" s="9">
        <v>21.99</v>
      </c>
      <c r="Q3013" s="9">
        <v>67</v>
      </c>
      <c r="R3013" s="11">
        <f t="shared" si="276"/>
        <v>-2.584787096974682</v>
      </c>
      <c r="S3013" s="91">
        <f t="shared" si="277"/>
        <v>7.5412133363458603E-2</v>
      </c>
      <c r="T3013" s="31">
        <f t="shared" si="278"/>
        <v>7.0123937627149177E-2</v>
      </c>
      <c r="U3013" s="31">
        <f t="shared" si="279"/>
        <v>0.92987606237285081</v>
      </c>
      <c r="V3013" s="12">
        <f t="shared" si="280"/>
        <v>-3.1574932106760177E-2</v>
      </c>
      <c r="W3013" s="12">
        <f t="shared" si="281"/>
        <v>0</v>
      </c>
    </row>
    <row r="3014" spans="1:23" x14ac:dyDescent="0.2">
      <c r="A3014" s="9">
        <v>0</v>
      </c>
      <c r="B3014" s="9">
        <v>1</v>
      </c>
      <c r="C3014" s="9">
        <v>63</v>
      </c>
      <c r="D3014" s="9">
        <v>0</v>
      </c>
      <c r="E3014" s="9">
        <v>1</v>
      </c>
      <c r="F3014" s="9">
        <v>0</v>
      </c>
      <c r="G3014" s="9">
        <v>1</v>
      </c>
      <c r="H3014" s="9">
        <v>6</v>
      </c>
      <c r="I3014" s="9">
        <v>0</v>
      </c>
      <c r="J3014" s="9">
        <v>0</v>
      </c>
      <c r="K3014" s="9">
        <v>0</v>
      </c>
      <c r="L3014" s="9">
        <v>0</v>
      </c>
      <c r="M3014" s="9">
        <v>217</v>
      </c>
      <c r="N3014" s="9">
        <v>125</v>
      </c>
      <c r="O3014" s="9">
        <v>71</v>
      </c>
      <c r="P3014" s="9">
        <v>25.91</v>
      </c>
      <c r="Q3014" s="9">
        <v>75</v>
      </c>
      <c r="R3014" s="11">
        <f t="shared" ref="R3014:R3077" si="282">A$2+SUMPRODUCT(B$2:Q$2,B3014:Q3014)</f>
        <v>-1.2513486455648808</v>
      </c>
      <c r="S3014" s="91">
        <f t="shared" ref="S3014:S3077" si="283">EXP(R3014)</f>
        <v>0.28611866387338392</v>
      </c>
      <c r="T3014" s="31">
        <f t="shared" ref="T3014:T3077" si="284">S3014/(1+S3014)</f>
        <v>0.22246676913286112</v>
      </c>
      <c r="U3014" s="31">
        <f t="shared" ref="U3014:U3077" si="285">IF(A3014=1,T3014,1-T3014)</f>
        <v>0.77753323086713888</v>
      </c>
      <c r="V3014" s="12">
        <f t="shared" ref="V3014:V3077" si="286">LOG(U3014)</f>
        <v>-0.10928104066277144</v>
      </c>
      <c r="W3014" s="12">
        <f t="shared" ref="W3014:W3077" si="287">IF(T3014&gt;T$1,1,0)</f>
        <v>1</v>
      </c>
    </row>
    <row r="3015" spans="1:23" x14ac:dyDescent="0.2">
      <c r="A3015" s="9">
        <v>0</v>
      </c>
      <c r="B3015" s="9">
        <v>1</v>
      </c>
      <c r="C3015" s="9">
        <v>43</v>
      </c>
      <c r="D3015" s="9">
        <v>1</v>
      </c>
      <c r="E3015" s="9">
        <v>0</v>
      </c>
      <c r="F3015" s="9">
        <v>0</v>
      </c>
      <c r="G3015" s="9">
        <v>1</v>
      </c>
      <c r="H3015" s="9">
        <v>30</v>
      </c>
      <c r="I3015" s="9">
        <v>0</v>
      </c>
      <c r="J3015" s="9">
        <v>0</v>
      </c>
      <c r="K3015" s="9">
        <v>1</v>
      </c>
      <c r="L3015" s="9">
        <v>0</v>
      </c>
      <c r="M3015" s="9">
        <v>310</v>
      </c>
      <c r="N3015" s="9">
        <v>140</v>
      </c>
      <c r="O3015" s="9">
        <v>92</v>
      </c>
      <c r="P3015" s="9">
        <v>26</v>
      </c>
      <c r="Q3015" s="9">
        <v>90</v>
      </c>
      <c r="R3015" s="11">
        <f t="shared" si="282"/>
        <v>-1.3554172179933417</v>
      </c>
      <c r="S3015" s="91">
        <f t="shared" si="283"/>
        <v>0.25783969664667755</v>
      </c>
      <c r="T3015" s="31">
        <f t="shared" si="284"/>
        <v>0.20498613403127772</v>
      </c>
      <c r="U3015" s="31">
        <f t="shared" si="285"/>
        <v>0.79501386596872226</v>
      </c>
      <c r="V3015" s="12">
        <f t="shared" si="286"/>
        <v>-9.9625296675369443E-2</v>
      </c>
      <c r="W3015" s="12">
        <f t="shared" si="287"/>
        <v>1</v>
      </c>
    </row>
    <row r="3016" spans="1:23" x14ac:dyDescent="0.2">
      <c r="A3016" s="9">
        <v>0</v>
      </c>
      <c r="B3016" s="9">
        <v>0</v>
      </c>
      <c r="C3016" s="9">
        <v>55</v>
      </c>
      <c r="D3016" s="9">
        <v>1</v>
      </c>
      <c r="E3016" s="9">
        <v>0</v>
      </c>
      <c r="F3016" s="9">
        <v>0</v>
      </c>
      <c r="G3016" s="9">
        <v>0</v>
      </c>
      <c r="H3016" s="9">
        <v>0</v>
      </c>
      <c r="I3016" s="9">
        <v>0</v>
      </c>
      <c r="J3016" s="9">
        <v>0</v>
      </c>
      <c r="K3016" s="9">
        <v>0</v>
      </c>
      <c r="L3016" s="9">
        <v>0</v>
      </c>
      <c r="M3016" s="9">
        <v>266</v>
      </c>
      <c r="N3016" s="9">
        <v>107</v>
      </c>
      <c r="O3016" s="9">
        <v>70</v>
      </c>
      <c r="P3016" s="9">
        <v>24.51</v>
      </c>
      <c r="Q3016" s="9">
        <v>72</v>
      </c>
      <c r="R3016" s="11">
        <f t="shared" si="282"/>
        <v>-2.3964166022863473</v>
      </c>
      <c r="S3016" s="91">
        <f t="shared" si="283"/>
        <v>9.1043614934937081E-2</v>
      </c>
      <c r="T3016" s="31">
        <f t="shared" si="284"/>
        <v>8.3446356945470354E-2</v>
      </c>
      <c r="U3016" s="31">
        <f t="shared" si="285"/>
        <v>0.91655364305452969</v>
      </c>
      <c r="V3016" s="12">
        <f t="shared" si="286"/>
        <v>-3.7842112042938469E-2</v>
      </c>
      <c r="W3016" s="12">
        <f t="shared" si="287"/>
        <v>0</v>
      </c>
    </row>
    <row r="3017" spans="1:23" x14ac:dyDescent="0.2">
      <c r="A3017" s="9">
        <v>0</v>
      </c>
      <c r="B3017" s="9">
        <v>1</v>
      </c>
      <c r="C3017" s="9">
        <v>53</v>
      </c>
      <c r="D3017" s="9">
        <v>1</v>
      </c>
      <c r="E3017" s="9">
        <v>0</v>
      </c>
      <c r="F3017" s="9">
        <v>0</v>
      </c>
      <c r="G3017" s="9">
        <v>1</v>
      </c>
      <c r="H3017" s="9">
        <v>40</v>
      </c>
      <c r="I3017" s="9">
        <v>0</v>
      </c>
      <c r="J3017" s="9">
        <v>0</v>
      </c>
      <c r="K3017" s="9">
        <v>0</v>
      </c>
      <c r="L3017" s="9">
        <v>0</v>
      </c>
      <c r="M3017" s="9">
        <v>232</v>
      </c>
      <c r="N3017" s="9">
        <v>136</v>
      </c>
      <c r="O3017" s="9">
        <v>73</v>
      </c>
      <c r="P3017" s="9">
        <v>22.26</v>
      </c>
      <c r="Q3017" s="9">
        <v>73</v>
      </c>
      <c r="R3017" s="11">
        <f t="shared" si="282"/>
        <v>-0.66026973829112912</v>
      </c>
      <c r="S3017" s="91">
        <f t="shared" si="283"/>
        <v>0.5167119386970026</v>
      </c>
      <c r="T3017" s="31">
        <f t="shared" si="284"/>
        <v>0.34067902118638721</v>
      </c>
      <c r="U3017" s="31">
        <f t="shared" si="285"/>
        <v>0.65932097881361273</v>
      </c>
      <c r="V3017" s="12">
        <f t="shared" si="286"/>
        <v>-0.18090310529977222</v>
      </c>
      <c r="W3017" s="12">
        <f t="shared" si="287"/>
        <v>1</v>
      </c>
    </row>
    <row r="3018" spans="1:23" x14ac:dyDescent="0.2">
      <c r="A3018" s="9">
        <v>1</v>
      </c>
      <c r="B3018" s="9">
        <v>1</v>
      </c>
      <c r="C3018" s="9">
        <v>60</v>
      </c>
      <c r="D3018" s="9">
        <v>0</v>
      </c>
      <c r="E3018" s="9">
        <v>0</v>
      </c>
      <c r="F3018" s="9">
        <v>1</v>
      </c>
      <c r="G3018" s="9">
        <v>1</v>
      </c>
      <c r="H3018" s="9">
        <v>10</v>
      </c>
      <c r="I3018" s="9">
        <v>0</v>
      </c>
      <c r="J3018" s="9">
        <v>0</v>
      </c>
      <c r="K3018" s="9">
        <v>1</v>
      </c>
      <c r="L3018" s="9">
        <v>0</v>
      </c>
      <c r="M3018" s="9">
        <v>250</v>
      </c>
      <c r="N3018" s="9">
        <v>157</v>
      </c>
      <c r="O3018" s="9">
        <v>94</v>
      </c>
      <c r="P3018" s="9">
        <v>29.89</v>
      </c>
      <c r="Q3018" s="9">
        <v>63</v>
      </c>
      <c r="R3018" s="11">
        <f t="shared" si="282"/>
        <v>-0.95549867113224618</v>
      </c>
      <c r="S3018" s="91">
        <f t="shared" si="283"/>
        <v>0.38462029768337569</v>
      </c>
      <c r="T3018" s="31">
        <f t="shared" si="284"/>
        <v>0.27778034044921079</v>
      </c>
      <c r="U3018" s="31">
        <f t="shared" si="285"/>
        <v>0.27778034044921079</v>
      </c>
      <c r="V3018" s="12">
        <f t="shared" si="286"/>
        <v>-0.55629849415114474</v>
      </c>
      <c r="W3018" s="12">
        <f t="shared" si="287"/>
        <v>1</v>
      </c>
    </row>
    <row r="3019" spans="1:23" x14ac:dyDescent="0.2">
      <c r="A3019" s="9">
        <v>0</v>
      </c>
      <c r="B3019" s="9">
        <v>1</v>
      </c>
      <c r="C3019" s="9">
        <v>45</v>
      </c>
      <c r="D3019" s="9">
        <v>0</v>
      </c>
      <c r="E3019" s="9">
        <v>0</v>
      </c>
      <c r="F3019" s="9">
        <v>1</v>
      </c>
      <c r="G3019" s="9">
        <v>1</v>
      </c>
      <c r="H3019" s="9">
        <v>30</v>
      </c>
      <c r="I3019" s="9">
        <v>0</v>
      </c>
      <c r="J3019" s="9">
        <v>0</v>
      </c>
      <c r="K3019" s="9">
        <v>1</v>
      </c>
      <c r="L3019" s="9">
        <v>0</v>
      </c>
      <c r="M3019" s="9">
        <v>233</v>
      </c>
      <c r="N3019" s="9">
        <v>147</v>
      </c>
      <c r="O3019" s="9">
        <v>101</v>
      </c>
      <c r="P3019" s="9">
        <v>24.32</v>
      </c>
      <c r="Q3019" s="9">
        <v>75</v>
      </c>
      <c r="R3019" s="11">
        <f t="shared" si="282"/>
        <v>-1.5169134513610292</v>
      </c>
      <c r="S3019" s="91">
        <f t="shared" si="283"/>
        <v>0.21938799471219617</v>
      </c>
      <c r="T3019" s="31">
        <f t="shared" si="284"/>
        <v>0.17991647913835401</v>
      </c>
      <c r="U3019" s="31">
        <f t="shared" si="285"/>
        <v>0.82008352086164593</v>
      </c>
      <c r="V3019" s="12">
        <f t="shared" si="286"/>
        <v>-8.6141914930683336E-2</v>
      </c>
      <c r="W3019" s="12">
        <f t="shared" si="287"/>
        <v>1</v>
      </c>
    </row>
    <row r="3020" spans="1:23" x14ac:dyDescent="0.2">
      <c r="A3020" s="9">
        <v>1</v>
      </c>
      <c r="B3020" s="9">
        <v>1</v>
      </c>
      <c r="C3020" s="9">
        <v>48</v>
      </c>
      <c r="D3020" s="9">
        <v>1</v>
      </c>
      <c r="E3020" s="9">
        <v>0</v>
      </c>
      <c r="F3020" s="9">
        <v>0</v>
      </c>
      <c r="G3020" s="9">
        <v>1</v>
      </c>
      <c r="H3020" s="9">
        <v>30</v>
      </c>
      <c r="I3020" s="9">
        <v>0</v>
      </c>
      <c r="J3020" s="9">
        <v>0</v>
      </c>
      <c r="K3020" s="9">
        <v>1</v>
      </c>
      <c r="L3020" s="9">
        <v>0</v>
      </c>
      <c r="M3020" s="9">
        <v>215</v>
      </c>
      <c r="N3020" s="9">
        <v>133</v>
      </c>
      <c r="O3020" s="9">
        <v>90</v>
      </c>
      <c r="P3020" s="9">
        <v>27.24</v>
      </c>
      <c r="Q3020" s="9">
        <v>75</v>
      </c>
      <c r="R3020" s="11">
        <f t="shared" si="282"/>
        <v>-1.2509407231981466</v>
      </c>
      <c r="S3020" s="91">
        <f t="shared" si="283"/>
        <v>0.28623540188432206</v>
      </c>
      <c r="T3020" s="31">
        <f t="shared" si="284"/>
        <v>0.22253733761719671</v>
      </c>
      <c r="U3020" s="31">
        <f t="shared" si="285"/>
        <v>0.22253733761719671</v>
      </c>
      <c r="V3020" s="12">
        <f t="shared" si="286"/>
        <v>-0.65259711205065063</v>
      </c>
      <c r="W3020" s="12">
        <f t="shared" si="287"/>
        <v>1</v>
      </c>
    </row>
    <row r="3021" spans="1:23" x14ac:dyDescent="0.2">
      <c r="A3021" s="9">
        <v>0</v>
      </c>
      <c r="B3021" s="9">
        <v>0</v>
      </c>
      <c r="C3021" s="9">
        <v>46</v>
      </c>
      <c r="D3021" s="9">
        <v>0</v>
      </c>
      <c r="E3021" s="9">
        <v>0</v>
      </c>
      <c r="F3021" s="9">
        <v>1</v>
      </c>
      <c r="G3021" s="9">
        <v>1</v>
      </c>
      <c r="H3021" s="9">
        <v>1</v>
      </c>
      <c r="I3021" s="9">
        <v>0</v>
      </c>
      <c r="J3021" s="9">
        <v>0</v>
      </c>
      <c r="K3021" s="9">
        <v>1</v>
      </c>
      <c r="L3021" s="9">
        <v>0</v>
      </c>
      <c r="M3021" s="9">
        <v>332</v>
      </c>
      <c r="N3021" s="9">
        <v>162.5</v>
      </c>
      <c r="O3021" s="9">
        <v>92.5</v>
      </c>
      <c r="P3021" s="9">
        <v>26.13</v>
      </c>
      <c r="Q3021" s="9">
        <v>67</v>
      </c>
      <c r="R3021" s="11">
        <f t="shared" si="282"/>
        <v>-2.4417395364437171</v>
      </c>
      <c r="S3021" s="91">
        <f t="shared" si="283"/>
        <v>8.700936378176799E-2</v>
      </c>
      <c r="T3021" s="31">
        <f t="shared" si="284"/>
        <v>8.0044723330678053E-2</v>
      </c>
      <c r="U3021" s="31">
        <f t="shared" si="285"/>
        <v>0.91995527666932198</v>
      </c>
      <c r="V3021" s="12">
        <f t="shared" si="286"/>
        <v>-3.623328522818596E-2</v>
      </c>
      <c r="W3021" s="12">
        <f t="shared" si="287"/>
        <v>0</v>
      </c>
    </row>
    <row r="3022" spans="1:23" x14ac:dyDescent="0.2">
      <c r="A3022" s="9">
        <v>0</v>
      </c>
      <c r="B3022" s="9">
        <v>1</v>
      </c>
      <c r="C3022" s="9">
        <v>55</v>
      </c>
      <c r="D3022" s="9">
        <v>1</v>
      </c>
      <c r="E3022" s="9">
        <v>0</v>
      </c>
      <c r="F3022" s="9">
        <v>0</v>
      </c>
      <c r="G3022" s="9">
        <v>1</v>
      </c>
      <c r="H3022" s="9">
        <v>40</v>
      </c>
      <c r="I3022" s="9">
        <v>0</v>
      </c>
      <c r="J3022" s="9">
        <v>0</v>
      </c>
      <c r="K3022" s="9">
        <v>0</v>
      </c>
      <c r="L3022" s="9">
        <v>0</v>
      </c>
      <c r="M3022" s="9">
        <v>242</v>
      </c>
      <c r="N3022" s="9">
        <v>130</v>
      </c>
      <c r="O3022" s="9">
        <v>85</v>
      </c>
      <c r="P3022" s="9">
        <v>26.79</v>
      </c>
      <c r="Q3022" s="9">
        <v>80</v>
      </c>
      <c r="R3022" s="11">
        <f t="shared" si="282"/>
        <v>-0.74684209573781946</v>
      </c>
      <c r="S3022" s="91">
        <f t="shared" si="283"/>
        <v>0.47386059887696053</v>
      </c>
      <c r="T3022" s="31">
        <f t="shared" si="284"/>
        <v>0.32150978134433383</v>
      </c>
      <c r="U3022" s="31">
        <f t="shared" si="285"/>
        <v>0.67849021865566617</v>
      </c>
      <c r="V3022" s="12">
        <f t="shared" si="286"/>
        <v>-0.168456408895165</v>
      </c>
      <c r="W3022" s="12">
        <f t="shared" si="287"/>
        <v>1</v>
      </c>
    </row>
    <row r="3023" spans="1:23" x14ac:dyDescent="0.2">
      <c r="A3023" s="9">
        <v>0</v>
      </c>
      <c r="B3023" s="9">
        <v>1</v>
      </c>
      <c r="C3023" s="9">
        <v>36</v>
      </c>
      <c r="D3023" s="9">
        <v>0</v>
      </c>
      <c r="E3023" s="9">
        <v>1</v>
      </c>
      <c r="F3023" s="9">
        <v>0</v>
      </c>
      <c r="G3023" s="9">
        <v>0</v>
      </c>
      <c r="H3023" s="9">
        <v>0</v>
      </c>
      <c r="I3023" s="9">
        <v>0</v>
      </c>
      <c r="J3023" s="9">
        <v>0</v>
      </c>
      <c r="K3023" s="9">
        <v>1</v>
      </c>
      <c r="L3023" s="9">
        <v>0</v>
      </c>
      <c r="M3023" s="9">
        <v>153</v>
      </c>
      <c r="N3023" s="9">
        <v>143</v>
      </c>
      <c r="O3023" s="9">
        <v>87</v>
      </c>
      <c r="P3023" s="9">
        <v>28.3</v>
      </c>
      <c r="Q3023" s="9">
        <v>63</v>
      </c>
      <c r="R3023" s="11">
        <f t="shared" si="282"/>
        <v>-2.7945901156281696</v>
      </c>
      <c r="S3023" s="91">
        <f t="shared" si="283"/>
        <v>6.1139929498973448E-2</v>
      </c>
      <c r="T3023" s="31">
        <f t="shared" si="284"/>
        <v>5.7617216918640697E-2</v>
      </c>
      <c r="U3023" s="31">
        <f t="shared" si="285"/>
        <v>0.94238278308135925</v>
      </c>
      <c r="V3023" s="12">
        <f t="shared" si="286"/>
        <v>-2.5772656853517859E-2</v>
      </c>
      <c r="W3023" s="12">
        <f t="shared" si="287"/>
        <v>0</v>
      </c>
    </row>
    <row r="3024" spans="1:23" x14ac:dyDescent="0.2">
      <c r="A3024" s="9">
        <v>0</v>
      </c>
      <c r="B3024" s="9">
        <v>0</v>
      </c>
      <c r="C3024" s="9">
        <v>44</v>
      </c>
      <c r="D3024" s="9">
        <v>0</v>
      </c>
      <c r="E3024" s="9">
        <v>0</v>
      </c>
      <c r="F3024" s="9">
        <v>0</v>
      </c>
      <c r="G3024" s="9">
        <v>1</v>
      </c>
      <c r="H3024" s="9">
        <v>10</v>
      </c>
      <c r="I3024" s="9">
        <v>0</v>
      </c>
      <c r="J3024" s="9">
        <v>0</v>
      </c>
      <c r="K3024" s="9">
        <v>0</v>
      </c>
      <c r="L3024" s="9">
        <v>0</v>
      </c>
      <c r="M3024" s="9">
        <v>170</v>
      </c>
      <c r="N3024" s="9">
        <v>107</v>
      </c>
      <c r="O3024" s="9">
        <v>70.5</v>
      </c>
      <c r="P3024" s="9">
        <v>19.28</v>
      </c>
      <c r="Q3024" s="9">
        <v>63</v>
      </c>
      <c r="R3024" s="11">
        <f t="shared" si="282"/>
        <v>-2.8987434254818618</v>
      </c>
      <c r="S3024" s="91">
        <f t="shared" si="283"/>
        <v>5.5092404291105838E-2</v>
      </c>
      <c r="T3024" s="31">
        <f t="shared" si="284"/>
        <v>5.2215715009455738E-2</v>
      </c>
      <c r="U3024" s="31">
        <f t="shared" si="285"/>
        <v>0.94778428499054423</v>
      </c>
      <c r="V3024" s="12">
        <f t="shared" si="286"/>
        <v>-2.3290496521267204E-2</v>
      </c>
      <c r="W3024" s="12">
        <f t="shared" si="287"/>
        <v>0</v>
      </c>
    </row>
    <row r="3025" spans="1:23" x14ac:dyDescent="0.2">
      <c r="A3025" s="9">
        <v>0</v>
      </c>
      <c r="B3025" s="9">
        <v>1</v>
      </c>
      <c r="C3025" s="9">
        <v>60</v>
      </c>
      <c r="D3025" s="9">
        <v>1</v>
      </c>
      <c r="E3025" s="9">
        <v>0</v>
      </c>
      <c r="F3025" s="9">
        <v>0</v>
      </c>
      <c r="G3025" s="9">
        <v>1</v>
      </c>
      <c r="H3025" s="9">
        <v>1</v>
      </c>
      <c r="I3025" s="9">
        <v>1</v>
      </c>
      <c r="J3025" s="9">
        <v>0</v>
      </c>
      <c r="K3025" s="9">
        <v>1</v>
      </c>
      <c r="L3025" s="9">
        <v>0</v>
      </c>
      <c r="M3025" s="9">
        <v>232</v>
      </c>
      <c r="N3025" s="9">
        <v>173</v>
      </c>
      <c r="O3025" s="9">
        <v>106</v>
      </c>
      <c r="P3025" s="9">
        <v>28.63</v>
      </c>
      <c r="Q3025" s="9">
        <v>85</v>
      </c>
      <c r="R3025" s="11">
        <f t="shared" si="282"/>
        <v>-0.50350555325969548</v>
      </c>
      <c r="S3025" s="91">
        <f t="shared" si="283"/>
        <v>0.60440815662877723</v>
      </c>
      <c r="T3025" s="31">
        <f t="shared" si="284"/>
        <v>0.37671720511492213</v>
      </c>
      <c r="U3025" s="31">
        <f t="shared" si="285"/>
        <v>0.62328279488507787</v>
      </c>
      <c r="V3025" s="12">
        <f t="shared" si="286"/>
        <v>-0.20531486121902351</v>
      </c>
      <c r="W3025" s="12">
        <f t="shared" si="287"/>
        <v>1</v>
      </c>
    </row>
    <row r="3026" spans="1:23" x14ac:dyDescent="0.2">
      <c r="A3026" s="9">
        <v>0</v>
      </c>
      <c r="B3026" s="9">
        <v>0</v>
      </c>
      <c r="C3026" s="9">
        <v>34</v>
      </c>
      <c r="D3026" s="9">
        <v>0</v>
      </c>
      <c r="E3026" s="9">
        <v>0</v>
      </c>
      <c r="F3026" s="9">
        <v>1</v>
      </c>
      <c r="G3026" s="9">
        <v>0</v>
      </c>
      <c r="H3026" s="9">
        <v>0</v>
      </c>
      <c r="I3026" s="9">
        <v>0</v>
      </c>
      <c r="J3026" s="9">
        <v>0</v>
      </c>
      <c r="K3026" s="9">
        <v>0</v>
      </c>
      <c r="L3026" s="9">
        <v>0</v>
      </c>
      <c r="M3026" s="9">
        <v>196</v>
      </c>
      <c r="N3026" s="9">
        <v>108.5</v>
      </c>
      <c r="O3026" s="9">
        <v>68</v>
      </c>
      <c r="P3026" s="9">
        <v>25.67</v>
      </c>
      <c r="Q3026" s="9">
        <v>60</v>
      </c>
      <c r="R3026" s="11">
        <f t="shared" si="282"/>
        <v>-4.06608406798071</v>
      </c>
      <c r="S3026" s="91">
        <f t="shared" si="283"/>
        <v>1.7144393507836152E-2</v>
      </c>
      <c r="T3026" s="31">
        <f t="shared" si="284"/>
        <v>1.6855417595834265E-2</v>
      </c>
      <c r="U3026" s="31">
        <f t="shared" si="285"/>
        <v>0.98314458240416569</v>
      </c>
      <c r="V3026" s="12">
        <f t="shared" si="286"/>
        <v>-7.382609611405821E-3</v>
      </c>
      <c r="W3026" s="12">
        <f t="shared" si="287"/>
        <v>0</v>
      </c>
    </row>
    <row r="3027" spans="1:23" x14ac:dyDescent="0.2">
      <c r="A3027" s="9">
        <v>0</v>
      </c>
      <c r="B3027" s="9">
        <v>1</v>
      </c>
      <c r="C3027" s="9">
        <v>40</v>
      </c>
      <c r="D3027" s="9">
        <v>0</v>
      </c>
      <c r="E3027" s="9">
        <v>1</v>
      </c>
      <c r="F3027" s="9">
        <v>0</v>
      </c>
      <c r="G3027" s="9">
        <v>1</v>
      </c>
      <c r="H3027" s="9">
        <v>5</v>
      </c>
      <c r="I3027" s="9">
        <v>0</v>
      </c>
      <c r="J3027" s="9">
        <v>0</v>
      </c>
      <c r="K3027" s="9">
        <v>0</v>
      </c>
      <c r="L3027" s="9">
        <v>0</v>
      </c>
      <c r="M3027" s="9">
        <v>193</v>
      </c>
      <c r="N3027" s="9">
        <v>130</v>
      </c>
      <c r="O3027" s="9">
        <v>86.5</v>
      </c>
      <c r="P3027" s="9">
        <v>23.48</v>
      </c>
      <c r="Q3027" s="9">
        <v>88</v>
      </c>
      <c r="R3027" s="11">
        <f t="shared" si="282"/>
        <v>-2.7435038741368798</v>
      </c>
      <c r="S3027" s="91">
        <f t="shared" si="283"/>
        <v>6.4344496431542123E-2</v>
      </c>
      <c r="T3027" s="31">
        <f t="shared" si="284"/>
        <v>6.0454577110392115E-2</v>
      </c>
      <c r="U3027" s="31">
        <f t="shared" si="285"/>
        <v>0.93954542288960785</v>
      </c>
      <c r="V3027" s="12">
        <f t="shared" si="286"/>
        <v>-2.708221882748281E-2</v>
      </c>
      <c r="W3027" s="12">
        <f t="shared" si="287"/>
        <v>0</v>
      </c>
    </row>
    <row r="3028" spans="1:23" x14ac:dyDescent="0.2">
      <c r="A3028" s="9">
        <v>0</v>
      </c>
      <c r="B3028" s="9">
        <v>1</v>
      </c>
      <c r="C3028" s="9">
        <v>40</v>
      </c>
      <c r="D3028" s="9">
        <v>1</v>
      </c>
      <c r="E3028" s="9">
        <v>0</v>
      </c>
      <c r="F3028" s="9">
        <v>0</v>
      </c>
      <c r="G3028" s="9">
        <v>1</v>
      </c>
      <c r="H3028" s="9">
        <v>43</v>
      </c>
      <c r="I3028" s="9">
        <v>0</v>
      </c>
      <c r="J3028" s="9">
        <v>0</v>
      </c>
      <c r="K3028" s="9">
        <v>0</v>
      </c>
      <c r="L3028" s="9">
        <v>0</v>
      </c>
      <c r="M3028" s="9">
        <v>325</v>
      </c>
      <c r="N3028" s="9">
        <v>112</v>
      </c>
      <c r="O3028" s="9">
        <v>67</v>
      </c>
      <c r="P3028" s="9">
        <v>25.09</v>
      </c>
      <c r="Q3028" s="9">
        <v>78</v>
      </c>
      <c r="R3028" s="11">
        <f t="shared" si="282"/>
        <v>-1.7288905078583818</v>
      </c>
      <c r="S3028" s="91">
        <f t="shared" si="283"/>
        <v>0.17748121478608087</v>
      </c>
      <c r="T3028" s="31">
        <f t="shared" si="284"/>
        <v>0.15072955097489585</v>
      </c>
      <c r="U3028" s="31">
        <f t="shared" si="285"/>
        <v>0.84927044902510418</v>
      </c>
      <c r="V3028" s="12">
        <f t="shared" si="286"/>
        <v>-7.0953987240573793E-2</v>
      </c>
      <c r="W3028" s="12">
        <f t="shared" si="287"/>
        <v>1</v>
      </c>
    </row>
    <row r="3029" spans="1:23" x14ac:dyDescent="0.2">
      <c r="A3029" s="9">
        <v>0</v>
      </c>
      <c r="B3029" s="9">
        <v>0</v>
      </c>
      <c r="C3029" s="9">
        <v>49</v>
      </c>
      <c r="D3029" s="9">
        <v>1</v>
      </c>
      <c r="E3029" s="9">
        <v>0</v>
      </c>
      <c r="F3029" s="9">
        <v>0</v>
      </c>
      <c r="G3029" s="9">
        <v>1</v>
      </c>
      <c r="H3029" s="9">
        <v>15</v>
      </c>
      <c r="I3029" s="9">
        <v>0</v>
      </c>
      <c r="J3029" s="9">
        <v>0</v>
      </c>
      <c r="K3029" s="9">
        <v>0</v>
      </c>
      <c r="L3029" s="9">
        <v>0</v>
      </c>
      <c r="M3029" s="9">
        <v>233</v>
      </c>
      <c r="N3029" s="9">
        <v>112.5</v>
      </c>
      <c r="O3029" s="9">
        <v>80</v>
      </c>
      <c r="P3029" s="9">
        <v>27.87</v>
      </c>
      <c r="Q3029" s="9">
        <v>96</v>
      </c>
      <c r="R3029" s="11">
        <f t="shared" si="282"/>
        <v>-2.4556088780807528</v>
      </c>
      <c r="S3029" s="91">
        <f t="shared" si="283"/>
        <v>8.5810931136428764E-2</v>
      </c>
      <c r="T3029" s="31">
        <f t="shared" si="284"/>
        <v>7.9029349102810689E-2</v>
      </c>
      <c r="U3029" s="31">
        <f t="shared" si="285"/>
        <v>0.92097065089718932</v>
      </c>
      <c r="V3029" s="12">
        <f t="shared" si="286"/>
        <v>-3.5754209495324631E-2</v>
      </c>
      <c r="W3029" s="12">
        <f t="shared" si="287"/>
        <v>0</v>
      </c>
    </row>
    <row r="3030" spans="1:23" x14ac:dyDescent="0.2">
      <c r="A3030" s="9">
        <v>0</v>
      </c>
      <c r="B3030" s="9">
        <v>0</v>
      </c>
      <c r="C3030" s="9">
        <v>40</v>
      </c>
      <c r="D3030" s="9">
        <v>0</v>
      </c>
      <c r="E3030" s="9">
        <v>1</v>
      </c>
      <c r="F3030" s="9">
        <v>0</v>
      </c>
      <c r="G3030" s="9">
        <v>1</v>
      </c>
      <c r="H3030" s="9">
        <v>20</v>
      </c>
      <c r="I3030" s="9">
        <v>0</v>
      </c>
      <c r="J3030" s="9">
        <v>0</v>
      </c>
      <c r="K3030" s="9">
        <v>0</v>
      </c>
      <c r="L3030" s="9">
        <v>0</v>
      </c>
      <c r="M3030" s="9">
        <v>213</v>
      </c>
      <c r="N3030" s="9">
        <v>130</v>
      </c>
      <c r="O3030" s="9">
        <v>80</v>
      </c>
      <c r="P3030" s="9">
        <v>19.98</v>
      </c>
      <c r="Q3030" s="9">
        <v>96</v>
      </c>
      <c r="R3030" s="11">
        <f t="shared" si="282"/>
        <v>-2.7574617526566962</v>
      </c>
      <c r="S3030" s="91">
        <f t="shared" si="283"/>
        <v>6.3452622580070131E-2</v>
      </c>
      <c r="T3030" s="31">
        <f t="shared" si="284"/>
        <v>5.9666619116633575E-2</v>
      </c>
      <c r="U3030" s="31">
        <f t="shared" si="285"/>
        <v>0.94033338088336638</v>
      </c>
      <c r="V3030" s="12">
        <f t="shared" si="286"/>
        <v>-2.6718146603236487E-2</v>
      </c>
      <c r="W3030" s="12">
        <f t="shared" si="287"/>
        <v>0</v>
      </c>
    </row>
    <row r="3031" spans="1:23" x14ac:dyDescent="0.2">
      <c r="A3031" s="9">
        <v>1</v>
      </c>
      <c r="B3031" s="9">
        <v>0</v>
      </c>
      <c r="C3031" s="9">
        <v>52</v>
      </c>
      <c r="D3031" s="9">
        <v>0</v>
      </c>
      <c r="E3031" s="9">
        <v>1</v>
      </c>
      <c r="F3031" s="9">
        <v>0</v>
      </c>
      <c r="G3031" s="9">
        <v>1</v>
      </c>
      <c r="H3031" s="9">
        <v>5</v>
      </c>
      <c r="I3031" s="9">
        <v>0</v>
      </c>
      <c r="J3031" s="9">
        <v>1</v>
      </c>
      <c r="K3031" s="9">
        <v>1</v>
      </c>
      <c r="L3031" s="9">
        <v>0</v>
      </c>
      <c r="M3031" s="9">
        <v>205</v>
      </c>
      <c r="N3031" s="9">
        <v>159</v>
      </c>
      <c r="O3031" s="9">
        <v>110</v>
      </c>
      <c r="P3031" s="9">
        <v>28.18</v>
      </c>
      <c r="Q3031" s="9">
        <v>75</v>
      </c>
      <c r="R3031" s="11">
        <f t="shared" si="282"/>
        <v>-0.64527845842163245</v>
      </c>
      <c r="S3031" s="91">
        <f t="shared" si="283"/>
        <v>0.52451646574226896</v>
      </c>
      <c r="T3031" s="31">
        <f t="shared" si="284"/>
        <v>0.34405431330444053</v>
      </c>
      <c r="U3031" s="31">
        <f t="shared" si="285"/>
        <v>0.34405431330444053</v>
      </c>
      <c r="V3031" s="12">
        <f t="shared" si="286"/>
        <v>-0.46337299316543035</v>
      </c>
      <c r="W3031" s="12">
        <f t="shared" si="287"/>
        <v>1</v>
      </c>
    </row>
    <row r="3032" spans="1:23" x14ac:dyDescent="0.2">
      <c r="A3032" s="9">
        <v>0</v>
      </c>
      <c r="B3032" s="9">
        <v>0</v>
      </c>
      <c r="C3032" s="9">
        <v>58</v>
      </c>
      <c r="D3032" s="9">
        <v>0</v>
      </c>
      <c r="E3032" s="9">
        <v>1</v>
      </c>
      <c r="F3032" s="9">
        <v>0</v>
      </c>
      <c r="G3032" s="9">
        <v>0</v>
      </c>
      <c r="H3032" s="9">
        <v>0</v>
      </c>
      <c r="I3032" s="9">
        <v>0</v>
      </c>
      <c r="J3032" s="9">
        <v>0</v>
      </c>
      <c r="K3032" s="9">
        <v>1</v>
      </c>
      <c r="L3032" s="9">
        <v>0</v>
      </c>
      <c r="M3032" s="9">
        <v>166</v>
      </c>
      <c r="N3032" s="9">
        <v>185.5</v>
      </c>
      <c r="O3032" s="9">
        <v>115.5</v>
      </c>
      <c r="P3032" s="9">
        <v>27.97</v>
      </c>
      <c r="Q3032" s="9">
        <v>100</v>
      </c>
      <c r="R3032" s="11">
        <f t="shared" si="282"/>
        <v>-1.2855356963705686</v>
      </c>
      <c r="S3032" s="91">
        <f t="shared" si="283"/>
        <v>0.27650242260661095</v>
      </c>
      <c r="T3032" s="31">
        <f t="shared" si="284"/>
        <v>0.21660939901860471</v>
      </c>
      <c r="U3032" s="31">
        <f t="shared" si="285"/>
        <v>0.78339060098139535</v>
      </c>
      <c r="V3032" s="12">
        <f t="shared" si="286"/>
        <v>-0.10602164336563891</v>
      </c>
      <c r="W3032" s="12">
        <f t="shared" si="287"/>
        <v>1</v>
      </c>
    </row>
    <row r="3033" spans="1:23" x14ac:dyDescent="0.2">
      <c r="A3033" s="9">
        <v>0</v>
      </c>
      <c r="B3033" s="9">
        <v>0</v>
      </c>
      <c r="C3033" s="9">
        <v>46</v>
      </c>
      <c r="D3033" s="9">
        <v>0</v>
      </c>
      <c r="E3033" s="9">
        <v>0</v>
      </c>
      <c r="F3033" s="9">
        <v>1</v>
      </c>
      <c r="G3033" s="9">
        <v>1</v>
      </c>
      <c r="H3033" s="9">
        <v>20</v>
      </c>
      <c r="I3033" s="9">
        <v>0</v>
      </c>
      <c r="J3033" s="9">
        <v>0</v>
      </c>
      <c r="K3033" s="9">
        <v>0</v>
      </c>
      <c r="L3033" s="9">
        <v>0</v>
      </c>
      <c r="M3033" s="9">
        <v>259</v>
      </c>
      <c r="N3033" s="9">
        <v>129</v>
      </c>
      <c r="O3033" s="9">
        <v>83</v>
      </c>
      <c r="P3033" s="9">
        <v>22.91</v>
      </c>
      <c r="Q3033" s="9">
        <v>66</v>
      </c>
      <c r="R3033" s="11">
        <f t="shared" si="282"/>
        <v>-2.6280391718894514</v>
      </c>
      <c r="S3033" s="91">
        <f t="shared" si="283"/>
        <v>7.2219934369626287E-2</v>
      </c>
      <c r="T3033" s="31">
        <f t="shared" si="284"/>
        <v>6.7355522924581177E-2</v>
      </c>
      <c r="U3033" s="31">
        <f t="shared" si="285"/>
        <v>0.93264447707541887</v>
      </c>
      <c r="V3033" s="12">
        <f t="shared" si="286"/>
        <v>-3.0283877228264474E-2</v>
      </c>
      <c r="W3033" s="12">
        <f t="shared" si="287"/>
        <v>0</v>
      </c>
    </row>
    <row r="3034" spans="1:23" x14ac:dyDescent="0.2">
      <c r="A3034" s="9">
        <v>0</v>
      </c>
      <c r="B3034" s="9">
        <v>0</v>
      </c>
      <c r="C3034" s="9">
        <v>39</v>
      </c>
      <c r="D3034" s="9">
        <v>0</v>
      </c>
      <c r="E3034" s="9">
        <v>0</v>
      </c>
      <c r="F3034" s="9">
        <v>1</v>
      </c>
      <c r="G3034" s="9">
        <v>0</v>
      </c>
      <c r="H3034" s="9">
        <v>0</v>
      </c>
      <c r="I3034" s="9">
        <v>0</v>
      </c>
      <c r="J3034" s="9">
        <v>0</v>
      </c>
      <c r="K3034" s="9">
        <v>0</v>
      </c>
      <c r="L3034" s="9">
        <v>0</v>
      </c>
      <c r="M3034" s="9">
        <v>181</v>
      </c>
      <c r="N3034" s="9">
        <v>103</v>
      </c>
      <c r="O3034" s="9">
        <v>62</v>
      </c>
      <c r="P3034" s="9">
        <v>20.68</v>
      </c>
      <c r="Q3034" s="9">
        <v>70</v>
      </c>
      <c r="R3034" s="11">
        <f t="shared" si="282"/>
        <v>-3.6505084512390118</v>
      </c>
      <c r="S3034" s="91">
        <f t="shared" si="283"/>
        <v>2.5977916916203044E-2</v>
      </c>
      <c r="T3034" s="31">
        <f t="shared" si="284"/>
        <v>2.5320152108424761E-2</v>
      </c>
      <c r="U3034" s="31">
        <f t="shared" si="285"/>
        <v>0.97467984789157525</v>
      </c>
      <c r="V3034" s="12">
        <f t="shared" si="286"/>
        <v>-1.1138013149433914E-2</v>
      </c>
      <c r="W3034" s="12">
        <f t="shared" si="287"/>
        <v>0</v>
      </c>
    </row>
    <row r="3035" spans="1:23" x14ac:dyDescent="0.2">
      <c r="A3035" s="9">
        <v>1</v>
      </c>
      <c r="B3035" s="9">
        <v>1</v>
      </c>
      <c r="C3035" s="9">
        <v>52</v>
      </c>
      <c r="D3035" s="9">
        <v>1</v>
      </c>
      <c r="E3035" s="9">
        <v>0</v>
      </c>
      <c r="F3035" s="9">
        <v>0</v>
      </c>
      <c r="G3035" s="9">
        <v>1</v>
      </c>
      <c r="H3035" s="9">
        <v>20</v>
      </c>
      <c r="I3035" s="9">
        <v>0</v>
      </c>
      <c r="J3035" s="9">
        <v>0</v>
      </c>
      <c r="K3035" s="9">
        <v>0</v>
      </c>
      <c r="L3035" s="9">
        <v>0</v>
      </c>
      <c r="M3035" s="9">
        <v>225</v>
      </c>
      <c r="N3035" s="9">
        <v>126</v>
      </c>
      <c r="O3035" s="9">
        <v>75</v>
      </c>
      <c r="P3035" s="9">
        <v>22.18</v>
      </c>
      <c r="Q3035" s="9">
        <v>85</v>
      </c>
      <c r="R3035" s="11">
        <f t="shared" si="282"/>
        <v>-1.3274118921915745</v>
      </c>
      <c r="S3035" s="91">
        <f t="shared" si="283"/>
        <v>0.26516264350388735</v>
      </c>
      <c r="T3035" s="31">
        <f t="shared" si="284"/>
        <v>0.20958779083890378</v>
      </c>
      <c r="U3035" s="31">
        <f t="shared" si="285"/>
        <v>0.20958779083890378</v>
      </c>
      <c r="V3035" s="12">
        <f t="shared" si="286"/>
        <v>-0.6786340199980907</v>
      </c>
      <c r="W3035" s="12">
        <f t="shared" si="287"/>
        <v>1</v>
      </c>
    </row>
    <row r="3036" spans="1:23" x14ac:dyDescent="0.2">
      <c r="A3036" s="9">
        <v>0</v>
      </c>
      <c r="B3036" s="9">
        <v>0</v>
      </c>
      <c r="C3036" s="9">
        <v>56</v>
      </c>
      <c r="D3036" s="9">
        <v>0</v>
      </c>
      <c r="E3036" s="9">
        <v>1</v>
      </c>
      <c r="F3036" s="9">
        <v>0</v>
      </c>
      <c r="G3036" s="9">
        <v>0</v>
      </c>
      <c r="H3036" s="9">
        <v>0</v>
      </c>
      <c r="I3036" s="9">
        <v>0</v>
      </c>
      <c r="J3036" s="9">
        <v>0</v>
      </c>
      <c r="K3036" s="9">
        <v>1</v>
      </c>
      <c r="L3036" s="9">
        <v>0</v>
      </c>
      <c r="M3036" s="9">
        <v>199</v>
      </c>
      <c r="N3036" s="9">
        <v>160</v>
      </c>
      <c r="O3036" s="9">
        <v>105</v>
      </c>
      <c r="P3036" s="9">
        <v>25.71</v>
      </c>
      <c r="Q3036" s="9">
        <v>75</v>
      </c>
      <c r="R3036" s="11">
        <f t="shared" si="282"/>
        <v>-1.8143815026539878</v>
      </c>
      <c r="S3036" s="91">
        <f t="shared" si="283"/>
        <v>0.16293865435671134</v>
      </c>
      <c r="T3036" s="31">
        <f t="shared" si="284"/>
        <v>0.14010941483997894</v>
      </c>
      <c r="U3036" s="31">
        <f t="shared" si="285"/>
        <v>0.85989058516002104</v>
      </c>
      <c r="V3036" s="12">
        <f t="shared" si="286"/>
        <v>-6.5556806063746254E-2</v>
      </c>
      <c r="W3036" s="12">
        <f t="shared" si="287"/>
        <v>1</v>
      </c>
    </row>
    <row r="3037" spans="1:23" x14ac:dyDescent="0.2">
      <c r="A3037" s="9">
        <v>1</v>
      </c>
      <c r="B3037" s="9">
        <v>1</v>
      </c>
      <c r="C3037" s="9">
        <v>56</v>
      </c>
      <c r="D3037" s="9">
        <v>1</v>
      </c>
      <c r="E3037" s="9">
        <v>0</v>
      </c>
      <c r="F3037" s="9">
        <v>0</v>
      </c>
      <c r="G3037" s="9">
        <v>1</v>
      </c>
      <c r="H3037" s="9">
        <v>40</v>
      </c>
      <c r="I3037" s="9">
        <v>0</v>
      </c>
      <c r="J3037" s="9">
        <v>0</v>
      </c>
      <c r="K3037" s="9">
        <v>0</v>
      </c>
      <c r="L3037" s="9">
        <v>0</v>
      </c>
      <c r="M3037" s="9">
        <v>296</v>
      </c>
      <c r="N3037" s="9">
        <v>111.5</v>
      </c>
      <c r="O3037" s="9">
        <v>74</v>
      </c>
      <c r="P3037" s="9">
        <v>23.38</v>
      </c>
      <c r="Q3037" s="9">
        <v>80</v>
      </c>
      <c r="R3037" s="11">
        <f t="shared" si="282"/>
        <v>-0.80297713366791346</v>
      </c>
      <c r="S3037" s="91">
        <f t="shared" si="283"/>
        <v>0.44799324102984556</v>
      </c>
      <c r="T3037" s="31">
        <f t="shared" si="284"/>
        <v>0.30938904156156327</v>
      </c>
      <c r="U3037" s="31">
        <f t="shared" si="285"/>
        <v>0.30938904156156327</v>
      </c>
      <c r="V3037" s="12">
        <f t="shared" si="286"/>
        <v>-0.50949507290435214</v>
      </c>
      <c r="W3037" s="12">
        <f t="shared" si="287"/>
        <v>1</v>
      </c>
    </row>
    <row r="3038" spans="1:23" x14ac:dyDescent="0.2">
      <c r="A3038" s="9">
        <v>0</v>
      </c>
      <c r="B3038" s="9">
        <v>0</v>
      </c>
      <c r="C3038" s="9">
        <v>39</v>
      </c>
      <c r="D3038" s="9">
        <v>1</v>
      </c>
      <c r="E3038" s="9">
        <v>0</v>
      </c>
      <c r="F3038" s="9">
        <v>0</v>
      </c>
      <c r="G3038" s="9">
        <v>0</v>
      </c>
      <c r="H3038" s="9">
        <v>0</v>
      </c>
      <c r="I3038" s="9">
        <v>0</v>
      </c>
      <c r="J3038" s="9">
        <v>0</v>
      </c>
      <c r="K3038" s="9">
        <v>0</v>
      </c>
      <c r="L3038" s="9">
        <v>0</v>
      </c>
      <c r="M3038" s="9">
        <v>195</v>
      </c>
      <c r="N3038" s="9">
        <v>129.5</v>
      </c>
      <c r="O3038" s="9">
        <v>93.5</v>
      </c>
      <c r="P3038" s="9">
        <v>34.840000000000003</v>
      </c>
      <c r="Q3038" s="9">
        <v>85</v>
      </c>
      <c r="R3038" s="11">
        <f t="shared" si="282"/>
        <v>-3.3962315576933766</v>
      </c>
      <c r="S3038" s="91">
        <f t="shared" si="283"/>
        <v>3.349927247023439E-2</v>
      </c>
      <c r="T3038" s="31">
        <f t="shared" si="284"/>
        <v>3.2413445623590602E-2</v>
      </c>
      <c r="U3038" s="31">
        <f t="shared" si="285"/>
        <v>0.96758655437640939</v>
      </c>
      <c r="V3038" s="12">
        <f t="shared" si="286"/>
        <v>-1.4310175242674418E-2</v>
      </c>
      <c r="W3038" s="12">
        <f t="shared" si="287"/>
        <v>0</v>
      </c>
    </row>
    <row r="3039" spans="1:23" x14ac:dyDescent="0.2">
      <c r="A3039" s="9">
        <v>0</v>
      </c>
      <c r="B3039" s="9">
        <v>1</v>
      </c>
      <c r="C3039" s="9">
        <v>56</v>
      </c>
      <c r="D3039" s="9">
        <v>0</v>
      </c>
      <c r="E3039" s="9">
        <v>0</v>
      </c>
      <c r="F3039" s="9">
        <v>1</v>
      </c>
      <c r="G3039" s="9">
        <v>0</v>
      </c>
      <c r="H3039" s="9">
        <v>0</v>
      </c>
      <c r="I3039" s="9">
        <v>0</v>
      </c>
      <c r="J3039" s="9">
        <v>0</v>
      </c>
      <c r="K3039" s="9">
        <v>0</v>
      </c>
      <c r="L3039" s="9">
        <v>0</v>
      </c>
      <c r="M3039" s="9">
        <v>177</v>
      </c>
      <c r="N3039" s="9">
        <v>124</v>
      </c>
      <c r="O3039" s="9">
        <v>77</v>
      </c>
      <c r="P3039" s="9">
        <v>27.81</v>
      </c>
      <c r="Q3039" s="9">
        <v>60</v>
      </c>
      <c r="R3039" s="11">
        <f t="shared" si="282"/>
        <v>-1.9610759098068957</v>
      </c>
      <c r="S3039" s="91">
        <f t="shared" si="283"/>
        <v>0.14070695146294143</v>
      </c>
      <c r="T3039" s="31">
        <f t="shared" si="284"/>
        <v>0.12335065661034732</v>
      </c>
      <c r="U3039" s="31">
        <f t="shared" si="285"/>
        <v>0.87664934338965272</v>
      </c>
      <c r="V3039" s="12">
        <f t="shared" si="286"/>
        <v>-5.7174088143915197E-2</v>
      </c>
      <c r="W3039" s="12">
        <f t="shared" si="287"/>
        <v>1</v>
      </c>
    </row>
    <row r="3040" spans="1:23" x14ac:dyDescent="0.2">
      <c r="A3040" s="9">
        <v>0</v>
      </c>
      <c r="B3040" s="9">
        <v>1</v>
      </c>
      <c r="C3040" s="9">
        <v>46</v>
      </c>
      <c r="D3040" s="9">
        <v>0</v>
      </c>
      <c r="E3040" s="9">
        <v>1</v>
      </c>
      <c r="F3040" s="9">
        <v>0</v>
      </c>
      <c r="G3040" s="9">
        <v>1</v>
      </c>
      <c r="H3040" s="9">
        <v>20</v>
      </c>
      <c r="I3040" s="9">
        <v>0</v>
      </c>
      <c r="J3040" s="9">
        <v>0</v>
      </c>
      <c r="K3040" s="9">
        <v>0</v>
      </c>
      <c r="L3040" s="9">
        <v>0</v>
      </c>
      <c r="M3040" s="9">
        <v>214</v>
      </c>
      <c r="N3040" s="9">
        <v>110</v>
      </c>
      <c r="O3040" s="9">
        <v>73</v>
      </c>
      <c r="P3040" s="9">
        <v>18.100000000000001</v>
      </c>
      <c r="Q3040" s="9">
        <v>60</v>
      </c>
      <c r="R3040" s="11">
        <f t="shared" si="282"/>
        <v>-2.2438750348445637</v>
      </c>
      <c r="S3040" s="91">
        <f t="shared" si="283"/>
        <v>0.10604677221872785</v>
      </c>
      <c r="T3040" s="31">
        <f t="shared" si="284"/>
        <v>9.5879102839383737E-2</v>
      </c>
      <c r="U3040" s="31">
        <f t="shared" si="285"/>
        <v>0.90412089716061628</v>
      </c>
      <c r="V3040" s="12">
        <f t="shared" si="286"/>
        <v>-4.377349268929441E-2</v>
      </c>
      <c r="W3040" s="12">
        <f t="shared" si="287"/>
        <v>0</v>
      </c>
    </row>
    <row r="3041" spans="1:23" x14ac:dyDescent="0.2">
      <c r="A3041" s="9">
        <v>0</v>
      </c>
      <c r="B3041" s="9">
        <v>1</v>
      </c>
      <c r="C3041" s="9">
        <v>37</v>
      </c>
      <c r="D3041" s="9">
        <v>1</v>
      </c>
      <c r="E3041" s="9">
        <v>0</v>
      </c>
      <c r="F3041" s="9">
        <v>0</v>
      </c>
      <c r="G3041" s="9">
        <v>1</v>
      </c>
      <c r="H3041" s="9">
        <v>20</v>
      </c>
      <c r="I3041" s="9">
        <v>0</v>
      </c>
      <c r="J3041" s="9">
        <v>0</v>
      </c>
      <c r="K3041" s="9">
        <v>0</v>
      </c>
      <c r="L3041" s="9">
        <v>0</v>
      </c>
      <c r="M3041" s="9">
        <v>315</v>
      </c>
      <c r="N3041" s="9">
        <v>118</v>
      </c>
      <c r="O3041" s="9">
        <v>79.5</v>
      </c>
      <c r="P3041" s="9">
        <v>22.52</v>
      </c>
      <c r="Q3041" s="9">
        <v>82</v>
      </c>
      <c r="R3041" s="11">
        <f t="shared" si="282"/>
        <v>-2.4635183274422143</v>
      </c>
      <c r="S3041" s="91">
        <f t="shared" si="283"/>
        <v>8.513489099894668E-2</v>
      </c>
      <c r="T3041" s="31">
        <f t="shared" si="284"/>
        <v>7.8455583453384062E-2</v>
      </c>
      <c r="U3041" s="31">
        <f t="shared" si="285"/>
        <v>0.9215444165466159</v>
      </c>
      <c r="V3041" s="12">
        <f t="shared" si="286"/>
        <v>-3.5483727839126386E-2</v>
      </c>
      <c r="W3041" s="12">
        <f t="shared" si="287"/>
        <v>0</v>
      </c>
    </row>
    <row r="3042" spans="1:23" x14ac:dyDescent="0.2">
      <c r="A3042" s="9">
        <v>0</v>
      </c>
      <c r="B3042" s="9">
        <v>0</v>
      </c>
      <c r="C3042" s="9">
        <v>59</v>
      </c>
      <c r="D3042" s="9">
        <v>0</v>
      </c>
      <c r="E3042" s="9">
        <v>1</v>
      </c>
      <c r="F3042" s="9">
        <v>0</v>
      </c>
      <c r="G3042" s="9">
        <v>0</v>
      </c>
      <c r="H3042" s="9">
        <v>0</v>
      </c>
      <c r="I3042" s="9">
        <v>0</v>
      </c>
      <c r="J3042" s="9">
        <v>0</v>
      </c>
      <c r="K3042" s="9">
        <v>0</v>
      </c>
      <c r="L3042" s="9">
        <v>0</v>
      </c>
      <c r="M3042" s="9">
        <v>345</v>
      </c>
      <c r="N3042" s="9">
        <v>148</v>
      </c>
      <c r="O3042" s="9">
        <v>95</v>
      </c>
      <c r="P3042" s="9">
        <v>23.72</v>
      </c>
      <c r="Q3042" s="9">
        <v>79</v>
      </c>
      <c r="R3042" s="11">
        <f t="shared" si="282"/>
        <v>-1.860054681676667</v>
      </c>
      <c r="S3042" s="91">
        <f t="shared" si="283"/>
        <v>0.15566411816029063</v>
      </c>
      <c r="T3042" s="31">
        <f t="shared" si="284"/>
        <v>0.13469667848482947</v>
      </c>
      <c r="U3042" s="31">
        <f t="shared" si="285"/>
        <v>0.86530332151517053</v>
      </c>
      <c r="V3042" s="12">
        <f t="shared" si="286"/>
        <v>-6.2831629218121687E-2</v>
      </c>
      <c r="W3042" s="12">
        <f t="shared" si="287"/>
        <v>1</v>
      </c>
    </row>
    <row r="3043" spans="1:23" x14ac:dyDescent="0.2">
      <c r="A3043" s="9">
        <v>0</v>
      </c>
      <c r="B3043" s="9">
        <v>1</v>
      </c>
      <c r="C3043" s="9">
        <v>47</v>
      </c>
      <c r="D3043" s="9">
        <v>0</v>
      </c>
      <c r="E3043" s="9">
        <v>1</v>
      </c>
      <c r="F3043" s="9">
        <v>0</v>
      </c>
      <c r="G3043" s="9">
        <v>1</v>
      </c>
      <c r="H3043" s="9">
        <v>30</v>
      </c>
      <c r="I3043" s="9">
        <v>0</v>
      </c>
      <c r="J3043" s="9">
        <v>0</v>
      </c>
      <c r="K3043" s="9">
        <v>0</v>
      </c>
      <c r="L3043" s="9">
        <v>0</v>
      </c>
      <c r="M3043" s="9">
        <v>271</v>
      </c>
      <c r="N3043" s="9">
        <v>150</v>
      </c>
      <c r="O3043" s="9">
        <v>74</v>
      </c>
      <c r="P3043" s="9">
        <v>20.7</v>
      </c>
      <c r="Q3043" s="9">
        <v>70</v>
      </c>
      <c r="R3043" s="11">
        <f t="shared" si="282"/>
        <v>-1.2848183977997589</v>
      </c>
      <c r="S3043" s="91">
        <f t="shared" si="283"/>
        <v>0.27670082854881456</v>
      </c>
      <c r="T3043" s="31">
        <f t="shared" si="284"/>
        <v>0.21673114198831658</v>
      </c>
      <c r="U3043" s="31">
        <f t="shared" si="285"/>
        <v>0.78326885801168344</v>
      </c>
      <c r="V3043" s="12">
        <f t="shared" si="286"/>
        <v>-0.10608914022943955</v>
      </c>
      <c r="W3043" s="12">
        <f t="shared" si="287"/>
        <v>1</v>
      </c>
    </row>
    <row r="3044" spans="1:23" x14ac:dyDescent="0.2">
      <c r="A3044" s="9">
        <v>0</v>
      </c>
      <c r="B3044" s="9">
        <v>1</v>
      </c>
      <c r="C3044" s="9">
        <v>50</v>
      </c>
      <c r="D3044" s="9">
        <v>0</v>
      </c>
      <c r="E3044" s="9">
        <v>1</v>
      </c>
      <c r="F3044" s="9">
        <v>0</v>
      </c>
      <c r="G3044" s="9">
        <v>1</v>
      </c>
      <c r="H3044" s="9">
        <v>20</v>
      </c>
      <c r="I3044" s="9">
        <v>0</v>
      </c>
      <c r="J3044" s="9">
        <v>0</v>
      </c>
      <c r="K3044" s="9">
        <v>0</v>
      </c>
      <c r="L3044" s="9">
        <v>0</v>
      </c>
      <c r="M3044" s="9">
        <v>262</v>
      </c>
      <c r="N3044" s="9">
        <v>97.5</v>
      </c>
      <c r="O3044" s="9">
        <v>62.5</v>
      </c>
      <c r="P3044" s="9">
        <v>21.55</v>
      </c>
      <c r="Q3044" s="9">
        <v>80</v>
      </c>
      <c r="R3044" s="11">
        <f t="shared" si="282"/>
        <v>-1.9964850381970418</v>
      </c>
      <c r="S3044" s="91">
        <f t="shared" si="283"/>
        <v>0.13581181859894906</v>
      </c>
      <c r="T3044" s="31">
        <f t="shared" si="284"/>
        <v>0.11957246471204727</v>
      </c>
      <c r="U3044" s="31">
        <f t="shared" si="285"/>
        <v>0.8804275352879527</v>
      </c>
      <c r="V3044" s="12">
        <f t="shared" si="286"/>
        <v>-5.5306383387414948E-2</v>
      </c>
      <c r="W3044" s="12">
        <f t="shared" si="287"/>
        <v>1</v>
      </c>
    </row>
    <row r="3045" spans="1:23" x14ac:dyDescent="0.2">
      <c r="A3045" s="9">
        <v>0</v>
      </c>
      <c r="B3045" s="9">
        <v>1</v>
      </c>
      <c r="C3045" s="9">
        <v>41</v>
      </c>
      <c r="D3045" s="9">
        <v>0</v>
      </c>
      <c r="E3045" s="9">
        <v>1</v>
      </c>
      <c r="F3045" s="9">
        <v>0</v>
      </c>
      <c r="G3045" s="9">
        <v>1</v>
      </c>
      <c r="H3045" s="9">
        <v>20</v>
      </c>
      <c r="I3045" s="9">
        <v>0</v>
      </c>
      <c r="J3045" s="9">
        <v>0</v>
      </c>
      <c r="K3045" s="9">
        <v>0</v>
      </c>
      <c r="L3045" s="9">
        <v>0</v>
      </c>
      <c r="M3045" s="9">
        <v>206</v>
      </c>
      <c r="N3045" s="9">
        <v>124</v>
      </c>
      <c r="O3045" s="9">
        <v>89</v>
      </c>
      <c r="P3045" s="9">
        <v>27.63</v>
      </c>
      <c r="Q3045" s="9">
        <v>80</v>
      </c>
      <c r="R3045" s="11">
        <f t="shared" si="282"/>
        <v>-2.5163513366444912</v>
      </c>
      <c r="S3045" s="91">
        <f t="shared" si="283"/>
        <v>8.0753712989327958E-2</v>
      </c>
      <c r="T3045" s="31">
        <f t="shared" si="284"/>
        <v>7.4719810830874631E-2</v>
      </c>
      <c r="U3045" s="31">
        <f t="shared" si="285"/>
        <v>0.92528018916912536</v>
      </c>
      <c r="V3045" s="12">
        <f t="shared" si="286"/>
        <v>-3.3726736251034277E-2</v>
      </c>
      <c r="W3045" s="12">
        <f t="shared" si="287"/>
        <v>0</v>
      </c>
    </row>
    <row r="3046" spans="1:23" x14ac:dyDescent="0.2">
      <c r="A3046" s="9">
        <v>0</v>
      </c>
      <c r="B3046" s="9">
        <v>1</v>
      </c>
      <c r="C3046" s="9">
        <v>39</v>
      </c>
      <c r="D3046" s="9">
        <v>1</v>
      </c>
      <c r="E3046" s="9">
        <v>0</v>
      </c>
      <c r="F3046" s="9">
        <v>0</v>
      </c>
      <c r="G3046" s="9">
        <v>1</v>
      </c>
      <c r="H3046" s="9">
        <v>20</v>
      </c>
      <c r="I3046" s="9">
        <v>0</v>
      </c>
      <c r="J3046" s="9">
        <v>0</v>
      </c>
      <c r="K3046" s="9">
        <v>0</v>
      </c>
      <c r="L3046" s="9">
        <v>0</v>
      </c>
      <c r="M3046" s="9">
        <v>253</v>
      </c>
      <c r="N3046" s="9">
        <v>104</v>
      </c>
      <c r="O3046" s="9">
        <v>64</v>
      </c>
      <c r="P3046" s="9">
        <v>27.48</v>
      </c>
      <c r="Q3046" s="9">
        <v>65</v>
      </c>
      <c r="R3046" s="11">
        <f t="shared" si="282"/>
        <v>-2.5920009425429438</v>
      </c>
      <c r="S3046" s="91">
        <f t="shared" si="283"/>
        <v>7.4870079376961482E-2</v>
      </c>
      <c r="T3046" s="31">
        <f t="shared" si="284"/>
        <v>6.965500371948137E-2</v>
      </c>
      <c r="U3046" s="31">
        <f t="shared" si="285"/>
        <v>0.93034499628051859</v>
      </c>
      <c r="V3046" s="12">
        <f t="shared" si="286"/>
        <v>-3.1355973814847532E-2</v>
      </c>
      <c r="W3046" s="12">
        <f t="shared" si="287"/>
        <v>0</v>
      </c>
    </row>
    <row r="3047" spans="1:23" x14ac:dyDescent="0.2">
      <c r="A3047" s="9">
        <v>0</v>
      </c>
      <c r="B3047" s="9">
        <v>0</v>
      </c>
      <c r="C3047" s="9">
        <v>48</v>
      </c>
      <c r="D3047" s="9">
        <v>0</v>
      </c>
      <c r="E3047" s="9">
        <v>0</v>
      </c>
      <c r="F3047" s="9">
        <v>1</v>
      </c>
      <c r="G3047" s="9">
        <v>0</v>
      </c>
      <c r="H3047" s="9">
        <v>0</v>
      </c>
      <c r="I3047" s="9">
        <v>0</v>
      </c>
      <c r="J3047" s="9">
        <v>0</v>
      </c>
      <c r="K3047" s="9">
        <v>0</v>
      </c>
      <c r="L3047" s="9">
        <v>0</v>
      </c>
      <c r="M3047" s="9">
        <v>193</v>
      </c>
      <c r="N3047" s="9">
        <v>127</v>
      </c>
      <c r="O3047" s="9">
        <v>81</v>
      </c>
      <c r="P3047" s="9">
        <v>25.85</v>
      </c>
      <c r="Q3047" s="9">
        <v>58</v>
      </c>
      <c r="R3047" s="11">
        <f t="shared" si="282"/>
        <v>-2.9985794603894496</v>
      </c>
      <c r="S3047" s="91">
        <f t="shared" si="283"/>
        <v>4.9857843127847107E-2</v>
      </c>
      <c r="T3047" s="31">
        <f t="shared" si="284"/>
        <v>4.7490089686147763E-2</v>
      </c>
      <c r="U3047" s="31">
        <f t="shared" si="285"/>
        <v>0.95250991031385224</v>
      </c>
      <c r="V3047" s="12">
        <f t="shared" si="286"/>
        <v>-2.113049704632777E-2</v>
      </c>
      <c r="W3047" s="12">
        <f t="shared" si="287"/>
        <v>0</v>
      </c>
    </row>
    <row r="3048" spans="1:23" x14ac:dyDescent="0.2">
      <c r="A3048" s="9">
        <v>0</v>
      </c>
      <c r="B3048" s="9">
        <v>1</v>
      </c>
      <c r="C3048" s="9">
        <v>44</v>
      </c>
      <c r="D3048" s="9">
        <v>0</v>
      </c>
      <c r="E3048" s="9">
        <v>1</v>
      </c>
      <c r="F3048" s="9">
        <v>0</v>
      </c>
      <c r="G3048" s="9">
        <v>1</v>
      </c>
      <c r="H3048" s="9">
        <v>20</v>
      </c>
      <c r="I3048" s="9">
        <v>0</v>
      </c>
      <c r="J3048" s="9">
        <v>0</v>
      </c>
      <c r="K3048" s="9">
        <v>0</v>
      </c>
      <c r="L3048" s="9">
        <v>0</v>
      </c>
      <c r="M3048" s="9">
        <v>311</v>
      </c>
      <c r="N3048" s="9">
        <v>115</v>
      </c>
      <c r="O3048" s="9">
        <v>80</v>
      </c>
      <c r="P3048" s="9">
        <v>25.43</v>
      </c>
      <c r="Q3048" s="9">
        <v>68</v>
      </c>
      <c r="R3048" s="11">
        <f t="shared" si="282"/>
        <v>-2.3820922186526348</v>
      </c>
      <c r="S3048" s="91">
        <f t="shared" si="283"/>
        <v>9.2357143889040302E-2</v>
      </c>
      <c r="T3048" s="31">
        <f t="shared" si="284"/>
        <v>8.4548487100315775E-2</v>
      </c>
      <c r="U3048" s="31">
        <f t="shared" si="285"/>
        <v>0.91545151289968418</v>
      </c>
      <c r="V3048" s="12">
        <f t="shared" si="286"/>
        <v>-3.8364653260442277E-2</v>
      </c>
      <c r="W3048" s="12">
        <f t="shared" si="287"/>
        <v>0</v>
      </c>
    </row>
    <row r="3049" spans="1:23" x14ac:dyDescent="0.2">
      <c r="A3049" s="9">
        <v>0</v>
      </c>
      <c r="B3049" s="9">
        <v>1</v>
      </c>
      <c r="C3049" s="9">
        <v>44</v>
      </c>
      <c r="D3049" s="9">
        <v>0</v>
      </c>
      <c r="E3049" s="9">
        <v>1</v>
      </c>
      <c r="F3049" s="9">
        <v>0</v>
      </c>
      <c r="G3049" s="9">
        <v>0</v>
      </c>
      <c r="H3049" s="9">
        <v>0</v>
      </c>
      <c r="I3049" s="9">
        <v>0</v>
      </c>
      <c r="J3049" s="9">
        <v>0</v>
      </c>
      <c r="K3049" s="9">
        <v>0</v>
      </c>
      <c r="L3049" s="9">
        <v>0</v>
      </c>
      <c r="M3049" s="9">
        <v>254</v>
      </c>
      <c r="N3049" s="9">
        <v>130</v>
      </c>
      <c r="O3049" s="9">
        <v>80</v>
      </c>
      <c r="P3049" s="9">
        <v>28.15</v>
      </c>
      <c r="Q3049" s="9">
        <v>80</v>
      </c>
      <c r="R3049" s="11">
        <f t="shared" si="282"/>
        <v>-2.5208655842174421</v>
      </c>
      <c r="S3049" s="91">
        <f t="shared" si="283"/>
        <v>8.0389992316712081E-2</v>
      </c>
      <c r="T3049" s="31">
        <f t="shared" si="284"/>
        <v>7.4408308933267192E-2</v>
      </c>
      <c r="U3049" s="31">
        <f t="shared" si="285"/>
        <v>0.92559169106673278</v>
      </c>
      <c r="V3049" s="12">
        <f t="shared" si="286"/>
        <v>-3.3580552651882777E-2</v>
      </c>
      <c r="W3049" s="12">
        <f t="shared" si="287"/>
        <v>0</v>
      </c>
    </row>
    <row r="3050" spans="1:23" x14ac:dyDescent="0.2">
      <c r="A3050" s="9">
        <v>1</v>
      </c>
      <c r="B3050" s="9">
        <v>0</v>
      </c>
      <c r="C3050" s="9">
        <v>57</v>
      </c>
      <c r="D3050" s="9">
        <v>0</v>
      </c>
      <c r="E3050" s="9">
        <v>1</v>
      </c>
      <c r="F3050" s="9">
        <v>0</v>
      </c>
      <c r="G3050" s="9">
        <v>1</v>
      </c>
      <c r="H3050" s="9">
        <v>10</v>
      </c>
      <c r="I3050" s="9">
        <v>1</v>
      </c>
      <c r="J3050" s="9">
        <v>0</v>
      </c>
      <c r="K3050" s="9">
        <v>1</v>
      </c>
      <c r="L3050" s="9">
        <v>0</v>
      </c>
      <c r="M3050" s="9">
        <v>272</v>
      </c>
      <c r="N3050" s="9">
        <v>157</v>
      </c>
      <c r="O3050" s="9">
        <v>80</v>
      </c>
      <c r="P3050" s="9">
        <v>25.15</v>
      </c>
      <c r="Q3050" s="9">
        <v>70</v>
      </c>
      <c r="R3050" s="11">
        <f t="shared" si="282"/>
        <v>-1.2636765271106825</v>
      </c>
      <c r="S3050" s="91">
        <f t="shared" si="283"/>
        <v>0.28261307948877001</v>
      </c>
      <c r="T3050" s="31">
        <f t="shared" si="284"/>
        <v>0.220341647850196</v>
      </c>
      <c r="U3050" s="31">
        <f t="shared" si="285"/>
        <v>0.220341647850196</v>
      </c>
      <c r="V3050" s="12">
        <f t="shared" si="286"/>
        <v>-0.65690340697079985</v>
      </c>
      <c r="W3050" s="12">
        <f t="shared" si="287"/>
        <v>1</v>
      </c>
    </row>
    <row r="3051" spans="1:23" x14ac:dyDescent="0.2">
      <c r="A3051" s="9">
        <v>1</v>
      </c>
      <c r="B3051" s="9">
        <v>0</v>
      </c>
      <c r="C3051" s="9">
        <v>48</v>
      </c>
      <c r="D3051" s="9">
        <v>0</v>
      </c>
      <c r="E3051" s="9">
        <v>1</v>
      </c>
      <c r="F3051" s="9">
        <v>0</v>
      </c>
      <c r="G3051" s="9">
        <v>0</v>
      </c>
      <c r="H3051" s="9">
        <v>0</v>
      </c>
      <c r="I3051" s="9">
        <v>0</v>
      </c>
      <c r="J3051" s="9">
        <v>0</v>
      </c>
      <c r="K3051" s="9">
        <v>1</v>
      </c>
      <c r="L3051" s="9">
        <v>0</v>
      </c>
      <c r="M3051" s="9">
        <v>224</v>
      </c>
      <c r="N3051" s="9">
        <v>192.5</v>
      </c>
      <c r="O3051" s="9">
        <v>115</v>
      </c>
      <c r="P3051" s="9">
        <v>23.03</v>
      </c>
      <c r="Q3051" s="9">
        <v>67</v>
      </c>
      <c r="R3051" s="11">
        <f t="shared" si="282"/>
        <v>-1.9304179560306016</v>
      </c>
      <c r="S3051" s="91">
        <f t="shared" si="283"/>
        <v>0.14508754559473983</v>
      </c>
      <c r="T3051" s="31">
        <f t="shared" si="284"/>
        <v>0.12670432592940631</v>
      </c>
      <c r="U3051" s="31">
        <f t="shared" si="285"/>
        <v>0.12670432592940631</v>
      </c>
      <c r="V3051" s="12">
        <f t="shared" si="286"/>
        <v>-0.8972085572144417</v>
      </c>
      <c r="W3051" s="12">
        <f t="shared" si="287"/>
        <v>1</v>
      </c>
    </row>
    <row r="3052" spans="1:23" x14ac:dyDescent="0.2">
      <c r="A3052" s="9">
        <v>0</v>
      </c>
      <c r="B3052" s="9">
        <v>1</v>
      </c>
      <c r="C3052" s="9">
        <v>55</v>
      </c>
      <c r="D3052" s="9">
        <v>0</v>
      </c>
      <c r="E3052" s="9">
        <v>1</v>
      </c>
      <c r="F3052" s="9">
        <v>0</v>
      </c>
      <c r="G3052" s="9">
        <v>0</v>
      </c>
      <c r="H3052" s="9">
        <v>0</v>
      </c>
      <c r="I3052" s="9">
        <v>0</v>
      </c>
      <c r="J3052" s="9">
        <v>0</v>
      </c>
      <c r="K3052" s="9">
        <v>1</v>
      </c>
      <c r="L3052" s="9">
        <v>0</v>
      </c>
      <c r="M3052" s="9">
        <v>198</v>
      </c>
      <c r="N3052" s="9">
        <v>176</v>
      </c>
      <c r="O3052" s="9">
        <v>109</v>
      </c>
      <c r="P3052" s="9">
        <v>28.45</v>
      </c>
      <c r="Q3052" s="9">
        <v>60</v>
      </c>
      <c r="R3052" s="11">
        <f t="shared" si="282"/>
        <v>-1.2483259845634391</v>
      </c>
      <c r="S3052" s="91">
        <f t="shared" si="283"/>
        <v>0.28698481197704384</v>
      </c>
      <c r="T3052" s="31">
        <f t="shared" si="284"/>
        <v>0.22299005342276165</v>
      </c>
      <c r="U3052" s="31">
        <f t="shared" si="285"/>
        <v>0.77700994657723832</v>
      </c>
      <c r="V3052" s="12">
        <f t="shared" si="286"/>
        <v>-0.10957342171908627</v>
      </c>
      <c r="W3052" s="12">
        <f t="shared" si="287"/>
        <v>1</v>
      </c>
    </row>
    <row r="3053" spans="1:23" x14ac:dyDescent="0.2">
      <c r="A3053" s="9">
        <v>0</v>
      </c>
      <c r="B3053" s="9">
        <v>1</v>
      </c>
      <c r="C3053" s="9">
        <v>38</v>
      </c>
      <c r="D3053" s="9">
        <v>0</v>
      </c>
      <c r="E3053" s="9">
        <v>0</v>
      </c>
      <c r="F3053" s="9">
        <v>0</v>
      </c>
      <c r="G3053" s="9">
        <v>0</v>
      </c>
      <c r="H3053" s="9">
        <v>0</v>
      </c>
      <c r="I3053" s="9">
        <v>0</v>
      </c>
      <c r="J3053" s="9">
        <v>0</v>
      </c>
      <c r="K3053" s="9">
        <v>0</v>
      </c>
      <c r="L3053" s="9">
        <v>0</v>
      </c>
      <c r="M3053" s="9">
        <v>197</v>
      </c>
      <c r="N3053" s="9">
        <v>121</v>
      </c>
      <c r="O3053" s="9">
        <v>82</v>
      </c>
      <c r="P3053" s="9">
        <v>24.57</v>
      </c>
      <c r="Q3053" s="9">
        <v>60</v>
      </c>
      <c r="R3053" s="11">
        <f t="shared" si="282"/>
        <v>-2.8474462232292774</v>
      </c>
      <c r="S3053" s="91">
        <f t="shared" si="283"/>
        <v>5.799223114232302E-2</v>
      </c>
      <c r="T3053" s="31">
        <f t="shared" si="284"/>
        <v>5.4813475406816851E-2</v>
      </c>
      <c r="U3053" s="31">
        <f t="shared" si="285"/>
        <v>0.9451865245931832</v>
      </c>
      <c r="V3053" s="12">
        <f t="shared" si="286"/>
        <v>-2.4482478677987963E-2</v>
      </c>
      <c r="W3053" s="12">
        <f t="shared" si="287"/>
        <v>0</v>
      </c>
    </row>
    <row r="3054" spans="1:23" x14ac:dyDescent="0.2">
      <c r="A3054" s="9">
        <v>0</v>
      </c>
      <c r="B3054" s="9">
        <v>1</v>
      </c>
      <c r="C3054" s="9">
        <v>44</v>
      </c>
      <c r="D3054" s="9">
        <v>1</v>
      </c>
      <c r="E3054" s="9">
        <v>0</v>
      </c>
      <c r="F3054" s="9">
        <v>0</v>
      </c>
      <c r="G3054" s="9">
        <v>0</v>
      </c>
      <c r="H3054" s="9">
        <v>0</v>
      </c>
      <c r="I3054" s="9">
        <v>0</v>
      </c>
      <c r="J3054" s="9">
        <v>0</v>
      </c>
      <c r="K3054" s="9">
        <v>0</v>
      </c>
      <c r="L3054" s="9">
        <v>0</v>
      </c>
      <c r="M3054" s="9">
        <v>160</v>
      </c>
      <c r="N3054" s="9">
        <v>118.5</v>
      </c>
      <c r="O3054" s="9">
        <v>87</v>
      </c>
      <c r="P3054" s="9">
        <v>25.81</v>
      </c>
      <c r="Q3054" s="9">
        <v>54</v>
      </c>
      <c r="R3054" s="11">
        <f t="shared" si="282"/>
        <v>-2.701722188112968</v>
      </c>
      <c r="S3054" s="91">
        <f t="shared" si="283"/>
        <v>6.7089871810881899E-2</v>
      </c>
      <c r="T3054" s="31">
        <f t="shared" si="284"/>
        <v>6.2871810128821176E-2</v>
      </c>
      <c r="U3054" s="31">
        <f t="shared" si="285"/>
        <v>0.93712818987117885</v>
      </c>
      <c r="V3054" s="12">
        <f t="shared" si="286"/>
        <v>-2.8200997857349665E-2</v>
      </c>
      <c r="W3054" s="12">
        <f t="shared" si="287"/>
        <v>0</v>
      </c>
    </row>
    <row r="3055" spans="1:23" x14ac:dyDescent="0.2">
      <c r="A3055" s="9">
        <v>0</v>
      </c>
      <c r="B3055" s="9">
        <v>0</v>
      </c>
      <c r="C3055" s="9">
        <v>61</v>
      </c>
      <c r="D3055" s="9">
        <v>0</v>
      </c>
      <c r="E3055" s="9">
        <v>0</v>
      </c>
      <c r="F3055" s="9">
        <v>1</v>
      </c>
      <c r="G3055" s="9">
        <v>0</v>
      </c>
      <c r="H3055" s="9">
        <v>0</v>
      </c>
      <c r="I3055" s="9">
        <v>0</v>
      </c>
      <c r="J3055" s="9">
        <v>0</v>
      </c>
      <c r="K3055" s="9">
        <v>0</v>
      </c>
      <c r="L3055" s="9">
        <v>0</v>
      </c>
      <c r="M3055" s="9">
        <v>210</v>
      </c>
      <c r="N3055" s="9">
        <v>112</v>
      </c>
      <c r="O3055" s="9">
        <v>72</v>
      </c>
      <c r="P3055" s="9">
        <v>24.69</v>
      </c>
      <c r="Q3055" s="9">
        <v>80</v>
      </c>
      <c r="R3055" s="11">
        <f t="shared" si="282"/>
        <v>-2.1512983401006851</v>
      </c>
      <c r="S3055" s="91">
        <f t="shared" si="283"/>
        <v>0.11633301985580567</v>
      </c>
      <c r="T3055" s="31">
        <f t="shared" si="284"/>
        <v>0.10420996045681077</v>
      </c>
      <c r="U3055" s="31">
        <f t="shared" si="285"/>
        <v>0.89579003954318925</v>
      </c>
      <c r="V3055" s="12">
        <f t="shared" si="286"/>
        <v>-4.7793770865967693E-2</v>
      </c>
      <c r="W3055" s="12">
        <f t="shared" si="287"/>
        <v>1</v>
      </c>
    </row>
    <row r="3056" spans="1:23" x14ac:dyDescent="0.2">
      <c r="A3056" s="9">
        <v>0</v>
      </c>
      <c r="B3056" s="9">
        <v>0</v>
      </c>
      <c r="C3056" s="9">
        <v>46</v>
      </c>
      <c r="D3056" s="9">
        <v>1</v>
      </c>
      <c r="E3056" s="9">
        <v>0</v>
      </c>
      <c r="F3056" s="9">
        <v>0</v>
      </c>
      <c r="G3056" s="9">
        <v>0</v>
      </c>
      <c r="H3056" s="9">
        <v>0</v>
      </c>
      <c r="I3056" s="9">
        <v>0</v>
      </c>
      <c r="J3056" s="9">
        <v>0</v>
      </c>
      <c r="K3056" s="9">
        <v>1</v>
      </c>
      <c r="L3056" s="9">
        <v>0</v>
      </c>
      <c r="M3056" s="9">
        <v>246</v>
      </c>
      <c r="N3056" s="9">
        <v>142.5</v>
      </c>
      <c r="O3056" s="9">
        <v>95</v>
      </c>
      <c r="P3056" s="9">
        <v>24.28</v>
      </c>
      <c r="Q3056" s="9">
        <v>88</v>
      </c>
      <c r="R3056" s="11">
        <f t="shared" si="282"/>
        <v>-2.3325527987824746</v>
      </c>
      <c r="S3056" s="91">
        <f t="shared" si="283"/>
        <v>9.7047687382793887E-2</v>
      </c>
      <c r="T3056" s="31">
        <f t="shared" si="284"/>
        <v>8.8462596930784967E-2</v>
      </c>
      <c r="U3056" s="31">
        <f t="shared" si="285"/>
        <v>0.91153740306921505</v>
      </c>
      <c r="V3056" s="12">
        <f t="shared" si="286"/>
        <v>-4.0225506259368854E-2</v>
      </c>
      <c r="W3056" s="12">
        <f t="shared" si="287"/>
        <v>0</v>
      </c>
    </row>
    <row r="3057" spans="1:23" x14ac:dyDescent="0.2">
      <c r="A3057" s="9">
        <v>0</v>
      </c>
      <c r="B3057" s="9">
        <v>0</v>
      </c>
      <c r="C3057" s="9">
        <v>53</v>
      </c>
      <c r="D3057" s="9">
        <v>0</v>
      </c>
      <c r="E3057" s="9">
        <v>0</v>
      </c>
      <c r="F3057" s="9">
        <v>0</v>
      </c>
      <c r="G3057" s="9">
        <v>0</v>
      </c>
      <c r="H3057" s="9">
        <v>0</v>
      </c>
      <c r="I3057" s="9">
        <v>0</v>
      </c>
      <c r="J3057" s="9">
        <v>0</v>
      </c>
      <c r="K3057" s="9">
        <v>0</v>
      </c>
      <c r="L3057" s="9">
        <v>0</v>
      </c>
      <c r="M3057" s="9">
        <v>232</v>
      </c>
      <c r="N3057" s="9">
        <v>116</v>
      </c>
      <c r="O3057" s="9">
        <v>71.5</v>
      </c>
      <c r="P3057" s="9">
        <v>21.31</v>
      </c>
      <c r="Q3057" s="9">
        <v>73</v>
      </c>
      <c r="R3057" s="11">
        <f t="shared" si="282"/>
        <v>-2.2645693190439538</v>
      </c>
      <c r="S3057" s="91">
        <f t="shared" si="283"/>
        <v>0.10387476179023521</v>
      </c>
      <c r="T3057" s="31">
        <f t="shared" si="284"/>
        <v>9.4100132900741248E-2</v>
      </c>
      <c r="U3057" s="31">
        <f t="shared" si="285"/>
        <v>0.90589986709925874</v>
      </c>
      <c r="V3057" s="12">
        <f t="shared" si="286"/>
        <v>-4.2919804055603618E-2</v>
      </c>
      <c r="W3057" s="12">
        <f t="shared" si="287"/>
        <v>0</v>
      </c>
    </row>
    <row r="3058" spans="1:23" x14ac:dyDescent="0.2">
      <c r="A3058" s="9">
        <v>0</v>
      </c>
      <c r="B3058" s="9">
        <v>1</v>
      </c>
      <c r="C3058" s="9">
        <v>47</v>
      </c>
      <c r="D3058" s="9">
        <v>0</v>
      </c>
      <c r="E3058" s="9">
        <v>1</v>
      </c>
      <c r="F3058" s="9">
        <v>0</v>
      </c>
      <c r="G3058" s="9">
        <v>1</v>
      </c>
      <c r="H3058" s="9">
        <v>20</v>
      </c>
      <c r="I3058" s="9">
        <v>0</v>
      </c>
      <c r="J3058" s="9">
        <v>0</v>
      </c>
      <c r="K3058" s="9">
        <v>0</v>
      </c>
      <c r="L3058" s="9">
        <v>0</v>
      </c>
      <c r="M3058" s="9">
        <v>119</v>
      </c>
      <c r="N3058" s="9">
        <v>117</v>
      </c>
      <c r="O3058" s="9">
        <v>78.5</v>
      </c>
      <c r="P3058" s="9">
        <v>26.4</v>
      </c>
      <c r="Q3058" s="9">
        <v>75</v>
      </c>
      <c r="R3058" s="11">
        <f t="shared" si="282"/>
        <v>-2.1774518759962227</v>
      </c>
      <c r="S3058" s="91">
        <f t="shared" si="283"/>
        <v>0.11332994177571398</v>
      </c>
      <c r="T3058" s="31">
        <f t="shared" si="284"/>
        <v>0.10179367097139014</v>
      </c>
      <c r="U3058" s="31">
        <f t="shared" si="285"/>
        <v>0.89820632902860986</v>
      </c>
      <c r="V3058" s="12">
        <f t="shared" si="286"/>
        <v>-4.6623889094594258E-2</v>
      </c>
      <c r="W3058" s="12">
        <f t="shared" si="287"/>
        <v>1</v>
      </c>
    </row>
    <row r="3059" spans="1:23" x14ac:dyDescent="0.2">
      <c r="A3059" s="9">
        <v>0</v>
      </c>
      <c r="B3059" s="9">
        <v>1</v>
      </c>
      <c r="C3059" s="9">
        <v>42</v>
      </c>
      <c r="D3059" s="9">
        <v>0</v>
      </c>
      <c r="E3059" s="9">
        <v>1</v>
      </c>
      <c r="F3059" s="9">
        <v>0</v>
      </c>
      <c r="G3059" s="9">
        <v>1</v>
      </c>
      <c r="H3059" s="9">
        <v>30</v>
      </c>
      <c r="I3059" s="9">
        <v>0</v>
      </c>
      <c r="J3059" s="9">
        <v>0</v>
      </c>
      <c r="K3059" s="9">
        <v>0</v>
      </c>
      <c r="L3059" s="9">
        <v>0</v>
      </c>
      <c r="M3059" s="9">
        <v>209</v>
      </c>
      <c r="N3059" s="9">
        <v>130</v>
      </c>
      <c r="O3059" s="9">
        <v>86</v>
      </c>
      <c r="P3059" s="9">
        <v>24.01</v>
      </c>
      <c r="Q3059" s="9">
        <v>60</v>
      </c>
      <c r="R3059" s="11">
        <f t="shared" si="282"/>
        <v>-2.1476106380143341</v>
      </c>
      <c r="S3059" s="91">
        <f t="shared" si="283"/>
        <v>0.1167628133639792</v>
      </c>
      <c r="T3059" s="31">
        <f t="shared" si="284"/>
        <v>0.10455471114072944</v>
      </c>
      <c r="U3059" s="31">
        <f t="shared" si="285"/>
        <v>0.89544528885927055</v>
      </c>
      <c r="V3059" s="12">
        <f t="shared" si="286"/>
        <v>-4.7960944122471656E-2</v>
      </c>
      <c r="W3059" s="12">
        <f t="shared" si="287"/>
        <v>1</v>
      </c>
    </row>
    <row r="3060" spans="1:23" x14ac:dyDescent="0.2">
      <c r="A3060" s="9">
        <v>1</v>
      </c>
      <c r="B3060" s="9">
        <v>1</v>
      </c>
      <c r="C3060" s="9">
        <v>42</v>
      </c>
      <c r="D3060" s="9">
        <v>0</v>
      </c>
      <c r="E3060" s="9">
        <v>0</v>
      </c>
      <c r="F3060" s="9">
        <v>1</v>
      </c>
      <c r="G3060" s="9">
        <v>1</v>
      </c>
      <c r="H3060" s="9">
        <v>30</v>
      </c>
      <c r="I3060" s="9">
        <v>0</v>
      </c>
      <c r="J3060" s="9">
        <v>0</v>
      </c>
      <c r="K3060" s="9">
        <v>0</v>
      </c>
      <c r="L3060" s="9">
        <v>0</v>
      </c>
      <c r="M3060" s="9">
        <v>240</v>
      </c>
      <c r="N3060" s="9">
        <v>133.5</v>
      </c>
      <c r="O3060" s="9">
        <v>97.5</v>
      </c>
      <c r="P3060" s="9">
        <v>28.94</v>
      </c>
      <c r="Q3060" s="9">
        <v>86</v>
      </c>
      <c r="R3060" s="11">
        <f t="shared" si="282"/>
        <v>-2.1303210137118764</v>
      </c>
      <c r="S3060" s="91">
        <f t="shared" si="283"/>
        <v>0.11879915157402546</v>
      </c>
      <c r="T3060" s="31">
        <f t="shared" si="284"/>
        <v>0.10618452061470401</v>
      </c>
      <c r="U3060" s="31">
        <f t="shared" si="285"/>
        <v>0.10618452061470401</v>
      </c>
      <c r="V3060" s="12">
        <f t="shared" si="286"/>
        <v>-0.973938789295967</v>
      </c>
      <c r="W3060" s="12">
        <f t="shared" si="287"/>
        <v>1</v>
      </c>
    </row>
    <row r="3061" spans="1:23" x14ac:dyDescent="0.2">
      <c r="A3061" s="9">
        <v>0</v>
      </c>
      <c r="B3061" s="9">
        <v>0</v>
      </c>
      <c r="C3061" s="9">
        <v>51</v>
      </c>
      <c r="D3061" s="9">
        <v>0</v>
      </c>
      <c r="E3061" s="9">
        <v>0</v>
      </c>
      <c r="F3061" s="9">
        <v>1</v>
      </c>
      <c r="G3061" s="9">
        <v>0</v>
      </c>
      <c r="H3061" s="9">
        <v>0</v>
      </c>
      <c r="I3061" s="9">
        <v>0</v>
      </c>
      <c r="J3061" s="9">
        <v>0</v>
      </c>
      <c r="K3061" s="9">
        <v>0</v>
      </c>
      <c r="L3061" s="9">
        <v>0</v>
      </c>
      <c r="M3061" s="9">
        <v>264</v>
      </c>
      <c r="N3061" s="9">
        <v>135</v>
      </c>
      <c r="O3061" s="9">
        <v>83</v>
      </c>
      <c r="P3061" s="9">
        <v>26.68</v>
      </c>
      <c r="Q3061" s="9">
        <v>60</v>
      </c>
      <c r="R3061" s="11">
        <f t="shared" si="282"/>
        <v>-2.6743872619924769</v>
      </c>
      <c r="S3061" s="91">
        <f t="shared" si="283"/>
        <v>6.8949063165501104E-2</v>
      </c>
      <c r="T3061" s="31">
        <f t="shared" si="284"/>
        <v>6.450172935398886E-2</v>
      </c>
      <c r="U3061" s="31">
        <f t="shared" si="285"/>
        <v>0.9354982706460111</v>
      </c>
      <c r="V3061" s="12">
        <f t="shared" si="286"/>
        <v>-2.8957010996241535E-2</v>
      </c>
      <c r="W3061" s="12">
        <f t="shared" si="287"/>
        <v>0</v>
      </c>
    </row>
    <row r="3062" spans="1:23" x14ac:dyDescent="0.2">
      <c r="A3062" s="9">
        <v>0</v>
      </c>
      <c r="B3062" s="9">
        <v>0</v>
      </c>
      <c r="C3062" s="9">
        <v>52</v>
      </c>
      <c r="D3062" s="9">
        <v>0</v>
      </c>
      <c r="E3062" s="9">
        <v>1</v>
      </c>
      <c r="F3062" s="9">
        <v>0</v>
      </c>
      <c r="G3062" s="9">
        <v>0</v>
      </c>
      <c r="H3062" s="9">
        <v>0</v>
      </c>
      <c r="I3062" s="9">
        <v>0</v>
      </c>
      <c r="J3062" s="9">
        <v>0</v>
      </c>
      <c r="K3062" s="9">
        <v>1</v>
      </c>
      <c r="L3062" s="9">
        <v>0</v>
      </c>
      <c r="M3062" s="9">
        <v>296</v>
      </c>
      <c r="N3062" s="9">
        <v>140</v>
      </c>
      <c r="O3062" s="9">
        <v>93</v>
      </c>
      <c r="P3062" s="9">
        <v>26.81</v>
      </c>
      <c r="Q3062" s="9">
        <v>88</v>
      </c>
      <c r="R3062" s="11">
        <f t="shared" si="282"/>
        <v>-2.1839384711941721</v>
      </c>
      <c r="S3062" s="91">
        <f t="shared" si="283"/>
        <v>0.1125971954034039</v>
      </c>
      <c r="T3062" s="31">
        <f t="shared" si="284"/>
        <v>0.10120212046964451</v>
      </c>
      <c r="U3062" s="31">
        <f t="shared" si="285"/>
        <v>0.8987978795303555</v>
      </c>
      <c r="V3062" s="12">
        <f t="shared" si="286"/>
        <v>-4.6337960851653655E-2</v>
      </c>
      <c r="W3062" s="12">
        <f t="shared" si="287"/>
        <v>1</v>
      </c>
    </row>
    <row r="3063" spans="1:23" x14ac:dyDescent="0.2">
      <c r="A3063" s="9">
        <v>0</v>
      </c>
      <c r="B3063" s="9">
        <v>1</v>
      </c>
      <c r="C3063" s="9">
        <v>53</v>
      </c>
      <c r="D3063" s="9">
        <v>0</v>
      </c>
      <c r="E3063" s="9">
        <v>1</v>
      </c>
      <c r="F3063" s="9">
        <v>0</v>
      </c>
      <c r="G3063" s="9">
        <v>0</v>
      </c>
      <c r="H3063" s="9">
        <v>0</v>
      </c>
      <c r="I3063" s="9">
        <v>0</v>
      </c>
      <c r="J3063" s="9">
        <v>0</v>
      </c>
      <c r="K3063" s="9">
        <v>0</v>
      </c>
      <c r="L3063" s="9">
        <v>0</v>
      </c>
      <c r="M3063" s="9">
        <v>275</v>
      </c>
      <c r="N3063" s="9">
        <v>109</v>
      </c>
      <c r="O3063" s="9">
        <v>79</v>
      </c>
      <c r="P3063" s="9">
        <v>27.75</v>
      </c>
      <c r="Q3063" s="9">
        <v>67</v>
      </c>
      <c r="R3063" s="11">
        <f t="shared" si="282"/>
        <v>-2.3072584866156385</v>
      </c>
      <c r="S3063" s="91">
        <f t="shared" si="283"/>
        <v>9.9533750969060905E-2</v>
      </c>
      <c r="T3063" s="31">
        <f t="shared" si="284"/>
        <v>9.052359773525645E-2</v>
      </c>
      <c r="U3063" s="31">
        <f t="shared" si="285"/>
        <v>0.90947640226474358</v>
      </c>
      <c r="V3063" s="12">
        <f t="shared" si="286"/>
        <v>-4.1208564878849226E-2</v>
      </c>
      <c r="W3063" s="12">
        <f t="shared" si="287"/>
        <v>0</v>
      </c>
    </row>
    <row r="3064" spans="1:23" x14ac:dyDescent="0.2">
      <c r="A3064" s="9">
        <v>0</v>
      </c>
      <c r="B3064" s="9">
        <v>1</v>
      </c>
      <c r="C3064" s="9">
        <v>51</v>
      </c>
      <c r="D3064" s="9">
        <v>1</v>
      </c>
      <c r="E3064" s="9">
        <v>0</v>
      </c>
      <c r="F3064" s="9">
        <v>0</v>
      </c>
      <c r="G3064" s="9">
        <v>1</v>
      </c>
      <c r="H3064" s="9">
        <v>30</v>
      </c>
      <c r="I3064" s="9">
        <v>0</v>
      </c>
      <c r="J3064" s="9">
        <v>0</v>
      </c>
      <c r="K3064" s="9">
        <v>0</v>
      </c>
      <c r="L3064" s="9">
        <v>0</v>
      </c>
      <c r="M3064" s="9">
        <v>241</v>
      </c>
      <c r="N3064" s="9">
        <v>118</v>
      </c>
      <c r="O3064" s="9">
        <v>79</v>
      </c>
      <c r="P3064" s="9">
        <v>20.09</v>
      </c>
      <c r="Q3064" s="9">
        <v>70</v>
      </c>
      <c r="R3064" s="11">
        <f t="shared" si="282"/>
        <v>-1.3546679957912673</v>
      </c>
      <c r="S3064" s="91">
        <f t="shared" si="283"/>
        <v>0.25803294825714002</v>
      </c>
      <c r="T3064" s="31">
        <f t="shared" si="284"/>
        <v>0.20510825937795588</v>
      </c>
      <c r="U3064" s="31">
        <f t="shared" si="285"/>
        <v>0.79489174062204415</v>
      </c>
      <c r="V3064" s="12">
        <f t="shared" si="286"/>
        <v>-9.9692015559870853E-2</v>
      </c>
      <c r="W3064" s="12">
        <f t="shared" si="287"/>
        <v>1</v>
      </c>
    </row>
    <row r="3065" spans="1:23" x14ac:dyDescent="0.2">
      <c r="A3065" s="9">
        <v>0</v>
      </c>
      <c r="B3065" s="9">
        <v>0</v>
      </c>
      <c r="C3065" s="9">
        <v>40</v>
      </c>
      <c r="D3065" s="9">
        <v>0</v>
      </c>
      <c r="E3065" s="9">
        <v>0</v>
      </c>
      <c r="F3065" s="9">
        <v>1</v>
      </c>
      <c r="G3065" s="9">
        <v>0</v>
      </c>
      <c r="H3065" s="9">
        <v>0</v>
      </c>
      <c r="I3065" s="9">
        <v>0</v>
      </c>
      <c r="J3065" s="9">
        <v>0</v>
      </c>
      <c r="K3065" s="9">
        <v>0</v>
      </c>
      <c r="L3065" s="9">
        <v>0</v>
      </c>
      <c r="M3065" s="9">
        <v>220</v>
      </c>
      <c r="N3065" s="9">
        <v>136</v>
      </c>
      <c r="O3065" s="9">
        <v>80.5</v>
      </c>
      <c r="P3065" s="9">
        <v>22.72</v>
      </c>
      <c r="Q3065" s="9">
        <v>80</v>
      </c>
      <c r="R3065" s="11">
        <f t="shared" si="282"/>
        <v>-3.2029580959446466</v>
      </c>
      <c r="S3065" s="91">
        <f t="shared" si="283"/>
        <v>4.0641803633763733E-2</v>
      </c>
      <c r="T3065" s="31">
        <f t="shared" si="284"/>
        <v>3.9054556036331338E-2</v>
      </c>
      <c r="U3065" s="31">
        <f t="shared" si="285"/>
        <v>0.96094544396366866</v>
      </c>
      <c r="V3065" s="12">
        <f t="shared" si="286"/>
        <v>-1.7301267959026166E-2</v>
      </c>
      <c r="W3065" s="12">
        <f t="shared" si="287"/>
        <v>0</v>
      </c>
    </row>
    <row r="3066" spans="1:23" x14ac:dyDescent="0.2">
      <c r="A3066" s="9">
        <v>0</v>
      </c>
      <c r="B3066" s="9">
        <v>1</v>
      </c>
      <c r="C3066" s="9">
        <v>43</v>
      </c>
      <c r="D3066" s="9">
        <v>0</v>
      </c>
      <c r="E3066" s="9">
        <v>1</v>
      </c>
      <c r="F3066" s="9">
        <v>0</v>
      </c>
      <c r="G3066" s="9">
        <v>0</v>
      </c>
      <c r="H3066" s="9">
        <v>0</v>
      </c>
      <c r="I3066" s="9">
        <v>0</v>
      </c>
      <c r="J3066" s="9">
        <v>0</v>
      </c>
      <c r="K3066" s="9">
        <v>0</v>
      </c>
      <c r="L3066" s="9">
        <v>0</v>
      </c>
      <c r="M3066" s="9">
        <v>222</v>
      </c>
      <c r="N3066" s="9">
        <v>115</v>
      </c>
      <c r="O3066" s="9">
        <v>72.5</v>
      </c>
      <c r="P3066" s="9">
        <v>25.46</v>
      </c>
      <c r="Q3066" s="9">
        <v>75</v>
      </c>
      <c r="R3066" s="11">
        <f t="shared" si="282"/>
        <v>-2.7516737678890912</v>
      </c>
      <c r="S3066" s="91">
        <f t="shared" si="283"/>
        <v>6.3820950302380067E-2</v>
      </c>
      <c r="T3066" s="31">
        <f t="shared" si="284"/>
        <v>5.9992191622321049E-2</v>
      </c>
      <c r="U3066" s="31">
        <f t="shared" si="285"/>
        <v>0.94000780837767894</v>
      </c>
      <c r="V3066" s="12">
        <f t="shared" si="286"/>
        <v>-2.6868538824499272E-2</v>
      </c>
      <c r="W3066" s="12">
        <f t="shared" si="287"/>
        <v>0</v>
      </c>
    </row>
    <row r="3067" spans="1:23" x14ac:dyDescent="0.2">
      <c r="A3067" s="9">
        <v>0</v>
      </c>
      <c r="B3067" s="9">
        <v>1</v>
      </c>
      <c r="C3067" s="9">
        <v>42</v>
      </c>
      <c r="D3067" s="9">
        <v>1</v>
      </c>
      <c r="E3067" s="9">
        <v>0</v>
      </c>
      <c r="F3067" s="9">
        <v>0</v>
      </c>
      <c r="G3067" s="9">
        <v>0</v>
      </c>
      <c r="H3067" s="9">
        <v>0</v>
      </c>
      <c r="I3067" s="9">
        <v>0</v>
      </c>
      <c r="J3067" s="9">
        <v>0</v>
      </c>
      <c r="K3067" s="9">
        <v>0</v>
      </c>
      <c r="L3067" s="9">
        <v>0</v>
      </c>
      <c r="M3067" s="9">
        <v>214</v>
      </c>
      <c r="N3067" s="9">
        <v>120</v>
      </c>
      <c r="O3067" s="9">
        <v>81</v>
      </c>
      <c r="P3067" s="9">
        <v>28.47</v>
      </c>
      <c r="Q3067" s="9">
        <v>78</v>
      </c>
      <c r="R3067" s="11">
        <f t="shared" si="282"/>
        <v>-2.6370242346753647</v>
      </c>
      <c r="S3067" s="91">
        <f t="shared" si="283"/>
        <v>7.1573940219910565E-2</v>
      </c>
      <c r="T3067" s="31">
        <f t="shared" si="284"/>
        <v>6.6793281857173592E-2</v>
      </c>
      <c r="U3067" s="31">
        <f t="shared" si="285"/>
        <v>0.93320671814282641</v>
      </c>
      <c r="V3067" s="12">
        <f t="shared" si="286"/>
        <v>-3.0022143386797574E-2</v>
      </c>
      <c r="W3067" s="12">
        <f t="shared" si="287"/>
        <v>0</v>
      </c>
    </row>
    <row r="3068" spans="1:23" x14ac:dyDescent="0.2">
      <c r="A3068" s="9">
        <v>0</v>
      </c>
      <c r="B3068" s="9">
        <v>1</v>
      </c>
      <c r="C3068" s="9">
        <v>62</v>
      </c>
      <c r="D3068" s="9">
        <v>1</v>
      </c>
      <c r="E3068" s="9">
        <v>0</v>
      </c>
      <c r="F3068" s="9">
        <v>0</v>
      </c>
      <c r="G3068" s="9">
        <v>1</v>
      </c>
      <c r="H3068" s="9">
        <v>7</v>
      </c>
      <c r="I3068" s="9">
        <v>0</v>
      </c>
      <c r="J3068" s="9">
        <v>0</v>
      </c>
      <c r="K3068" s="9">
        <v>0</v>
      </c>
      <c r="L3068" s="9">
        <v>0</v>
      </c>
      <c r="M3068" s="9">
        <v>260</v>
      </c>
      <c r="N3068" s="9">
        <v>104</v>
      </c>
      <c r="O3068" s="9">
        <v>69</v>
      </c>
      <c r="P3068" s="9">
        <v>24.02</v>
      </c>
      <c r="Q3068" s="9">
        <v>70</v>
      </c>
      <c r="R3068" s="11">
        <f t="shared" si="282"/>
        <v>-1.3793431956438091</v>
      </c>
      <c r="S3068" s="91">
        <f t="shared" si="283"/>
        <v>0.25174384522569554</v>
      </c>
      <c r="T3068" s="31">
        <f t="shared" si="284"/>
        <v>0.20111450612349918</v>
      </c>
      <c r="U3068" s="31">
        <f t="shared" si="285"/>
        <v>0.79888549387650087</v>
      </c>
      <c r="V3068" s="12">
        <f t="shared" si="286"/>
        <v>-9.7515464667639967E-2</v>
      </c>
      <c r="W3068" s="12">
        <f t="shared" si="287"/>
        <v>1</v>
      </c>
    </row>
    <row r="3069" spans="1:23" x14ac:dyDescent="0.2">
      <c r="A3069" s="9">
        <v>0</v>
      </c>
      <c r="B3069" s="9">
        <v>0</v>
      </c>
      <c r="C3069" s="9">
        <v>36</v>
      </c>
      <c r="D3069" s="9">
        <v>1</v>
      </c>
      <c r="E3069" s="9">
        <v>0</v>
      </c>
      <c r="F3069" s="9">
        <v>0</v>
      </c>
      <c r="G3069" s="9">
        <v>0</v>
      </c>
      <c r="H3069" s="9">
        <v>0</v>
      </c>
      <c r="I3069" s="9">
        <v>0</v>
      </c>
      <c r="J3069" s="9">
        <v>0</v>
      </c>
      <c r="K3069" s="9">
        <v>0</v>
      </c>
      <c r="L3069" s="9">
        <v>0</v>
      </c>
      <c r="M3069" s="9">
        <v>195</v>
      </c>
      <c r="N3069" s="9">
        <v>116</v>
      </c>
      <c r="O3069" s="9">
        <v>76</v>
      </c>
      <c r="P3069" s="9">
        <v>22.16</v>
      </c>
      <c r="Q3069" s="9">
        <v>88</v>
      </c>
      <c r="R3069" s="11">
        <f t="shared" si="282"/>
        <v>-3.4548823301487288</v>
      </c>
      <c r="S3069" s="91">
        <f t="shared" si="283"/>
        <v>3.1591021448186977E-2</v>
      </c>
      <c r="T3069" s="31">
        <f t="shared" si="284"/>
        <v>3.0623590930287756E-2</v>
      </c>
      <c r="U3069" s="31">
        <f t="shared" si="285"/>
        <v>0.96937640906971223</v>
      </c>
      <c r="V3069" s="12">
        <f t="shared" si="286"/>
        <v>-1.3507553558496883E-2</v>
      </c>
      <c r="W3069" s="12">
        <f t="shared" si="287"/>
        <v>0</v>
      </c>
    </row>
    <row r="3070" spans="1:23" x14ac:dyDescent="0.2">
      <c r="A3070" s="9">
        <v>0</v>
      </c>
      <c r="B3070" s="9">
        <v>0</v>
      </c>
      <c r="C3070" s="9">
        <v>63</v>
      </c>
      <c r="D3070" s="9">
        <v>0</v>
      </c>
      <c r="E3070" s="9">
        <v>0</v>
      </c>
      <c r="F3070" s="9">
        <v>1</v>
      </c>
      <c r="G3070" s="9">
        <v>0</v>
      </c>
      <c r="H3070" s="9">
        <v>0</v>
      </c>
      <c r="I3070" s="9">
        <v>0</v>
      </c>
      <c r="J3070" s="9">
        <v>0</v>
      </c>
      <c r="K3070" s="9">
        <v>0</v>
      </c>
      <c r="L3070" s="9">
        <v>0</v>
      </c>
      <c r="M3070" s="9">
        <v>253</v>
      </c>
      <c r="N3070" s="9">
        <v>128</v>
      </c>
      <c r="O3070" s="9">
        <v>81</v>
      </c>
      <c r="P3070" s="9">
        <v>26.92</v>
      </c>
      <c r="Q3070" s="9">
        <v>80</v>
      </c>
      <c r="R3070" s="11">
        <f t="shared" si="282"/>
        <v>-1.871976475218494</v>
      </c>
      <c r="S3070" s="91">
        <f t="shared" si="283"/>
        <v>0.15381934105725639</v>
      </c>
      <c r="T3070" s="31">
        <f t="shared" si="284"/>
        <v>0.13331319348166773</v>
      </c>
      <c r="U3070" s="31">
        <f t="shared" si="285"/>
        <v>0.8666868065183323</v>
      </c>
      <c r="V3070" s="12">
        <f t="shared" si="286"/>
        <v>-6.2137814604823718E-2</v>
      </c>
      <c r="W3070" s="12">
        <f t="shared" si="287"/>
        <v>1</v>
      </c>
    </row>
    <row r="3071" spans="1:23" x14ac:dyDescent="0.2">
      <c r="A3071" s="9">
        <v>0</v>
      </c>
      <c r="B3071" s="9">
        <v>1</v>
      </c>
      <c r="C3071" s="9">
        <v>47</v>
      </c>
      <c r="D3071" s="9">
        <v>1</v>
      </c>
      <c r="E3071" s="9">
        <v>0</v>
      </c>
      <c r="F3071" s="9">
        <v>0</v>
      </c>
      <c r="G3071" s="9">
        <v>0</v>
      </c>
      <c r="H3071" s="9">
        <v>0</v>
      </c>
      <c r="I3071" s="9">
        <v>0</v>
      </c>
      <c r="J3071" s="9">
        <v>0</v>
      </c>
      <c r="K3071" s="9">
        <v>1</v>
      </c>
      <c r="L3071" s="9">
        <v>0</v>
      </c>
      <c r="M3071" s="9">
        <v>254</v>
      </c>
      <c r="N3071" s="9">
        <v>137.5</v>
      </c>
      <c r="O3071" s="9">
        <v>91</v>
      </c>
      <c r="P3071" s="9">
        <v>31.98</v>
      </c>
      <c r="Q3071" s="9">
        <v>75</v>
      </c>
      <c r="R3071" s="11">
        <f t="shared" si="282"/>
        <v>-1.9381698285675846</v>
      </c>
      <c r="S3071" s="91">
        <f t="shared" si="283"/>
        <v>0.14396719345836489</v>
      </c>
      <c r="T3071" s="31">
        <f t="shared" si="284"/>
        <v>0.12584905780657304</v>
      </c>
      <c r="U3071" s="31">
        <f t="shared" si="285"/>
        <v>0.87415094219342693</v>
      </c>
      <c r="V3071" s="12">
        <f t="shared" si="286"/>
        <v>-5.8413569995207033E-2</v>
      </c>
      <c r="W3071" s="12">
        <f t="shared" si="287"/>
        <v>1</v>
      </c>
    </row>
    <row r="3072" spans="1:23" x14ac:dyDescent="0.2">
      <c r="A3072" s="9">
        <v>0</v>
      </c>
      <c r="B3072" s="9">
        <v>0</v>
      </c>
      <c r="C3072" s="9">
        <v>46</v>
      </c>
      <c r="D3072" s="9">
        <v>0</v>
      </c>
      <c r="E3072" s="9">
        <v>1</v>
      </c>
      <c r="F3072" s="9">
        <v>0</v>
      </c>
      <c r="G3072" s="9">
        <v>0</v>
      </c>
      <c r="H3072" s="9">
        <v>0</v>
      </c>
      <c r="I3072" s="9">
        <v>0</v>
      </c>
      <c r="J3072" s="9">
        <v>0</v>
      </c>
      <c r="K3072" s="9">
        <v>0</v>
      </c>
      <c r="L3072" s="9">
        <v>0</v>
      </c>
      <c r="M3072" s="9">
        <v>247</v>
      </c>
      <c r="N3072" s="9">
        <v>115</v>
      </c>
      <c r="O3072" s="9">
        <v>71</v>
      </c>
      <c r="P3072" s="9">
        <v>27.72</v>
      </c>
      <c r="Q3072" s="9">
        <v>82</v>
      </c>
      <c r="R3072" s="11">
        <f t="shared" si="282"/>
        <v>-3.0690815819564401</v>
      </c>
      <c r="S3072" s="91">
        <f t="shared" si="283"/>
        <v>4.6463808467579644E-2</v>
      </c>
      <c r="T3072" s="31">
        <f t="shared" si="284"/>
        <v>4.4400779168483909E-2</v>
      </c>
      <c r="U3072" s="31">
        <f t="shared" si="285"/>
        <v>0.95559922083151605</v>
      </c>
      <c r="V3072" s="12">
        <f t="shared" si="286"/>
        <v>-1.9724213033410255E-2</v>
      </c>
      <c r="W3072" s="12">
        <f t="shared" si="287"/>
        <v>0</v>
      </c>
    </row>
    <row r="3073" spans="1:23" x14ac:dyDescent="0.2">
      <c r="A3073" s="9">
        <v>0</v>
      </c>
      <c r="B3073" s="9">
        <v>0</v>
      </c>
      <c r="C3073" s="9">
        <v>58</v>
      </c>
      <c r="D3073" s="9">
        <v>1</v>
      </c>
      <c r="E3073" s="9">
        <v>0</v>
      </c>
      <c r="F3073" s="9">
        <v>0</v>
      </c>
      <c r="G3073" s="9">
        <v>0</v>
      </c>
      <c r="H3073" s="9">
        <v>0</v>
      </c>
      <c r="I3073" s="9">
        <v>0</v>
      </c>
      <c r="J3073" s="9">
        <v>0</v>
      </c>
      <c r="K3073" s="9">
        <v>1</v>
      </c>
      <c r="L3073" s="9">
        <v>0</v>
      </c>
      <c r="M3073" s="9">
        <v>239</v>
      </c>
      <c r="N3073" s="9">
        <v>121</v>
      </c>
      <c r="O3073" s="9">
        <v>81</v>
      </c>
      <c r="P3073" s="9">
        <v>35.19</v>
      </c>
      <c r="Q3073" s="9">
        <v>58</v>
      </c>
      <c r="R3073" s="11">
        <f t="shared" si="282"/>
        <v>-2.0717672347582274</v>
      </c>
      <c r="S3073" s="91">
        <f t="shared" si="283"/>
        <v>0.12596297873617759</v>
      </c>
      <c r="T3073" s="31">
        <f t="shared" si="284"/>
        <v>0.11187133246384627</v>
      </c>
      <c r="U3073" s="31">
        <f t="shared" si="285"/>
        <v>0.88812866753615372</v>
      </c>
      <c r="V3073" s="12">
        <f t="shared" si="286"/>
        <v>-5.1524111301375498E-2</v>
      </c>
      <c r="W3073" s="12">
        <f t="shared" si="287"/>
        <v>1</v>
      </c>
    </row>
    <row r="3074" spans="1:23" x14ac:dyDescent="0.2">
      <c r="A3074" s="9">
        <v>1</v>
      </c>
      <c r="B3074" s="9">
        <v>0</v>
      </c>
      <c r="C3074" s="9">
        <v>55</v>
      </c>
      <c r="D3074" s="9">
        <v>1</v>
      </c>
      <c r="E3074" s="9">
        <v>0</v>
      </c>
      <c r="F3074" s="9">
        <v>0</v>
      </c>
      <c r="G3074" s="9">
        <v>0</v>
      </c>
      <c r="H3074" s="9">
        <v>0</v>
      </c>
      <c r="I3074" s="9">
        <v>0</v>
      </c>
      <c r="J3074" s="9">
        <v>0</v>
      </c>
      <c r="K3074" s="9">
        <v>0</v>
      </c>
      <c r="L3074" s="9">
        <v>0</v>
      </c>
      <c r="M3074" s="9">
        <v>195</v>
      </c>
      <c r="N3074" s="9">
        <v>133.5</v>
      </c>
      <c r="O3074" s="9">
        <v>81.5</v>
      </c>
      <c r="P3074" s="9">
        <v>23.46</v>
      </c>
      <c r="Q3074" s="9">
        <v>90</v>
      </c>
      <c r="R3074" s="11">
        <f t="shared" si="282"/>
        <v>-1.9997792382368935</v>
      </c>
      <c r="S3074" s="91">
        <f t="shared" si="283"/>
        <v>0.1353651633904269</v>
      </c>
      <c r="T3074" s="31">
        <f t="shared" si="284"/>
        <v>0.11922610253973225</v>
      </c>
      <c r="U3074" s="31">
        <f t="shared" si="285"/>
        <v>0.11922610253973225</v>
      </c>
      <c r="V3074" s="12">
        <f t="shared" si="286"/>
        <v>-0.92362865275060346</v>
      </c>
      <c r="W3074" s="12">
        <f t="shared" si="287"/>
        <v>1</v>
      </c>
    </row>
    <row r="3075" spans="1:23" x14ac:dyDescent="0.2">
      <c r="A3075" s="9">
        <v>0</v>
      </c>
      <c r="B3075" s="9">
        <v>0</v>
      </c>
      <c r="C3075" s="9">
        <v>56</v>
      </c>
      <c r="D3075" s="9">
        <v>1</v>
      </c>
      <c r="E3075" s="9">
        <v>0</v>
      </c>
      <c r="F3075" s="9">
        <v>0</v>
      </c>
      <c r="G3075" s="9">
        <v>1</v>
      </c>
      <c r="H3075" s="9">
        <v>15</v>
      </c>
      <c r="I3075" s="9">
        <v>0</v>
      </c>
      <c r="J3075" s="9">
        <v>0</v>
      </c>
      <c r="K3075" s="9">
        <v>0</v>
      </c>
      <c r="L3075" s="9">
        <v>0</v>
      </c>
      <c r="M3075" s="9">
        <v>262</v>
      </c>
      <c r="N3075" s="9">
        <v>126</v>
      </c>
      <c r="O3075" s="9">
        <v>74</v>
      </c>
      <c r="P3075" s="9">
        <v>27.35</v>
      </c>
      <c r="Q3075" s="9">
        <v>90</v>
      </c>
      <c r="R3075" s="11">
        <f t="shared" si="282"/>
        <v>-1.754937679584196</v>
      </c>
      <c r="S3075" s="91">
        <f t="shared" si="283"/>
        <v>0.17291801827873005</v>
      </c>
      <c r="T3075" s="31">
        <f t="shared" si="284"/>
        <v>0.14742549401064631</v>
      </c>
      <c r="U3075" s="31">
        <f t="shared" si="285"/>
        <v>0.85257450598935369</v>
      </c>
      <c r="V3075" s="12">
        <f t="shared" si="286"/>
        <v>-6.9267657935288038E-2</v>
      </c>
      <c r="W3075" s="12">
        <f t="shared" si="287"/>
        <v>1</v>
      </c>
    </row>
    <row r="3076" spans="1:23" x14ac:dyDescent="0.2">
      <c r="A3076" s="9">
        <v>0</v>
      </c>
      <c r="B3076" s="9">
        <v>1</v>
      </c>
      <c r="C3076" s="9">
        <v>47</v>
      </c>
      <c r="D3076" s="9">
        <v>1</v>
      </c>
      <c r="E3076" s="9">
        <v>0</v>
      </c>
      <c r="F3076" s="9">
        <v>0</v>
      </c>
      <c r="G3076" s="9">
        <v>1</v>
      </c>
      <c r="H3076" s="9">
        <v>20</v>
      </c>
      <c r="I3076" s="9">
        <v>0</v>
      </c>
      <c r="J3076" s="9">
        <v>0</v>
      </c>
      <c r="K3076" s="9">
        <v>1</v>
      </c>
      <c r="L3076" s="9">
        <v>0</v>
      </c>
      <c r="M3076" s="9">
        <v>290</v>
      </c>
      <c r="N3076" s="9">
        <v>143</v>
      </c>
      <c r="O3076" s="9">
        <v>88</v>
      </c>
      <c r="P3076" s="9">
        <v>27.4</v>
      </c>
      <c r="Q3076" s="9">
        <v>96</v>
      </c>
      <c r="R3076" s="11">
        <f t="shared" si="282"/>
        <v>-1.251992232988604</v>
      </c>
      <c r="S3076" s="91">
        <f t="shared" si="283"/>
        <v>0.28593458074277045</v>
      </c>
      <c r="T3076" s="31">
        <f t="shared" si="284"/>
        <v>0.22235546428622471</v>
      </c>
      <c r="U3076" s="31">
        <f t="shared" si="285"/>
        <v>0.77764453571377534</v>
      </c>
      <c r="V3076" s="12">
        <f t="shared" si="286"/>
        <v>-0.10921887531830138</v>
      </c>
      <c r="W3076" s="12">
        <f t="shared" si="287"/>
        <v>1</v>
      </c>
    </row>
    <row r="3077" spans="1:23" x14ac:dyDescent="0.2">
      <c r="A3077" s="9">
        <v>0</v>
      </c>
      <c r="B3077" s="9">
        <v>0</v>
      </c>
      <c r="C3077" s="9">
        <v>64</v>
      </c>
      <c r="D3077" s="9">
        <v>1</v>
      </c>
      <c r="E3077" s="9">
        <v>0</v>
      </c>
      <c r="F3077" s="9">
        <v>0</v>
      </c>
      <c r="G3077" s="9">
        <v>0</v>
      </c>
      <c r="H3077" s="9">
        <v>0</v>
      </c>
      <c r="I3077" s="9">
        <v>0</v>
      </c>
      <c r="J3077" s="9">
        <v>0</v>
      </c>
      <c r="K3077" s="9">
        <v>1</v>
      </c>
      <c r="L3077" s="9">
        <v>0</v>
      </c>
      <c r="M3077" s="9">
        <v>232</v>
      </c>
      <c r="N3077" s="9">
        <v>149.5</v>
      </c>
      <c r="O3077" s="9">
        <v>84</v>
      </c>
      <c r="P3077" s="9">
        <v>20.49</v>
      </c>
      <c r="Q3077" s="9">
        <v>68</v>
      </c>
      <c r="R3077" s="11">
        <f t="shared" si="282"/>
        <v>-1.0173280687701869</v>
      </c>
      <c r="S3077" s="91">
        <f t="shared" si="283"/>
        <v>0.36155971338489951</v>
      </c>
      <c r="T3077" s="31">
        <f t="shared" si="284"/>
        <v>0.26554818700242355</v>
      </c>
      <c r="U3077" s="31">
        <f t="shared" si="285"/>
        <v>0.73445181299757645</v>
      </c>
      <c r="V3077" s="12">
        <f t="shared" si="286"/>
        <v>-0.13403669277468216</v>
      </c>
      <c r="W3077" s="12">
        <f t="shared" si="287"/>
        <v>1</v>
      </c>
    </row>
    <row r="3078" spans="1:23" x14ac:dyDescent="0.2">
      <c r="A3078" s="9">
        <v>0</v>
      </c>
      <c r="B3078" s="9">
        <v>1</v>
      </c>
      <c r="C3078" s="9">
        <v>51</v>
      </c>
      <c r="D3078" s="9">
        <v>1</v>
      </c>
      <c r="E3078" s="9">
        <v>0</v>
      </c>
      <c r="F3078" s="9">
        <v>0</v>
      </c>
      <c r="G3078" s="9">
        <v>0</v>
      </c>
      <c r="H3078" s="9">
        <v>0</v>
      </c>
      <c r="I3078" s="9">
        <v>0</v>
      </c>
      <c r="J3078" s="9">
        <v>0</v>
      </c>
      <c r="K3078" s="9">
        <v>1</v>
      </c>
      <c r="L3078" s="9">
        <v>0</v>
      </c>
      <c r="M3078" s="9">
        <v>220</v>
      </c>
      <c r="N3078" s="9">
        <v>151</v>
      </c>
      <c r="O3078" s="9">
        <v>87.5</v>
      </c>
      <c r="P3078" s="9">
        <v>22.01</v>
      </c>
      <c r="Q3078" s="9">
        <v>80</v>
      </c>
      <c r="R3078" s="11">
        <f t="shared" ref="R3078:R3141" si="288">A$2+SUMPRODUCT(B$2:Q$2,B3078:Q3078)</f>
        <v>-1.2869382168090207</v>
      </c>
      <c r="S3078" s="91">
        <f t="shared" ref="S3078:S3141" si="289">EXP(R3078)</f>
        <v>0.276114894129453</v>
      </c>
      <c r="T3078" s="31">
        <f t="shared" ref="T3078:T3141" si="290">S3078/(1+S3078)</f>
        <v>0.21637150024631174</v>
      </c>
      <c r="U3078" s="31">
        <f t="shared" ref="U3078:U3141" si="291">IF(A3078=1,T3078,1-T3078)</f>
        <v>0.7836284997536882</v>
      </c>
      <c r="V3078" s="12">
        <f t="shared" ref="V3078:V3141" si="292">LOG(U3078)</f>
        <v>-0.10588977755136307</v>
      </c>
      <c r="W3078" s="12">
        <f t="shared" ref="W3078:W3141" si="293">IF(T3078&gt;T$1,1,0)</f>
        <v>1</v>
      </c>
    </row>
    <row r="3079" spans="1:23" x14ac:dyDescent="0.2">
      <c r="A3079" s="9">
        <v>0</v>
      </c>
      <c r="B3079" s="9">
        <v>1</v>
      </c>
      <c r="C3079" s="9">
        <v>43</v>
      </c>
      <c r="D3079" s="9">
        <v>0</v>
      </c>
      <c r="E3079" s="9">
        <v>0</v>
      </c>
      <c r="F3079" s="9">
        <v>0</v>
      </c>
      <c r="G3079" s="9">
        <v>1</v>
      </c>
      <c r="H3079" s="9">
        <v>20</v>
      </c>
      <c r="I3079" s="9">
        <v>0</v>
      </c>
      <c r="J3079" s="9">
        <v>0</v>
      </c>
      <c r="K3079" s="9">
        <v>0</v>
      </c>
      <c r="L3079" s="9">
        <v>0</v>
      </c>
      <c r="M3079" s="9">
        <v>198</v>
      </c>
      <c r="N3079" s="9">
        <v>116</v>
      </c>
      <c r="O3079" s="9">
        <v>74</v>
      </c>
      <c r="P3079" s="9">
        <v>23.99</v>
      </c>
      <c r="Q3079" s="9">
        <v>75</v>
      </c>
      <c r="R3079" s="11">
        <f t="shared" si="288"/>
        <v>-2.0497783767413047</v>
      </c>
      <c r="S3079" s="91">
        <f t="shared" si="289"/>
        <v>0.12876343739840643</v>
      </c>
      <c r="T3079" s="31">
        <f t="shared" si="290"/>
        <v>0.11407477699240741</v>
      </c>
      <c r="U3079" s="31">
        <f t="shared" si="291"/>
        <v>0.88592522300759258</v>
      </c>
      <c r="V3079" s="12">
        <f t="shared" si="292"/>
        <v>-5.2602933424102861E-2</v>
      </c>
      <c r="W3079" s="12">
        <f t="shared" si="293"/>
        <v>1</v>
      </c>
    </row>
    <row r="3080" spans="1:23" x14ac:dyDescent="0.2">
      <c r="A3080" s="9">
        <v>0</v>
      </c>
      <c r="B3080" s="9">
        <v>0</v>
      </c>
      <c r="C3080" s="9">
        <v>40</v>
      </c>
      <c r="D3080" s="9">
        <v>0</v>
      </c>
      <c r="E3080" s="9">
        <v>1</v>
      </c>
      <c r="F3080" s="9">
        <v>0</v>
      </c>
      <c r="G3080" s="9">
        <v>1</v>
      </c>
      <c r="H3080" s="9">
        <v>20</v>
      </c>
      <c r="I3080" s="9">
        <v>0</v>
      </c>
      <c r="J3080" s="9">
        <v>0</v>
      </c>
      <c r="K3080" s="9">
        <v>0</v>
      </c>
      <c r="L3080" s="9">
        <v>0</v>
      </c>
      <c r="M3080" s="9">
        <v>221</v>
      </c>
      <c r="N3080" s="9">
        <v>93</v>
      </c>
      <c r="O3080" s="9">
        <v>62.5</v>
      </c>
      <c r="P3080" s="9">
        <v>18.84</v>
      </c>
      <c r="Q3080" s="9">
        <v>64</v>
      </c>
      <c r="R3080" s="11">
        <f t="shared" si="288"/>
        <v>-3.3321057743502114</v>
      </c>
      <c r="S3080" s="91">
        <f t="shared" si="289"/>
        <v>3.5717812167840521E-2</v>
      </c>
      <c r="T3080" s="31">
        <f t="shared" si="290"/>
        <v>3.4486046052524935E-2</v>
      </c>
      <c r="U3080" s="31">
        <f t="shared" si="291"/>
        <v>0.96551395394747508</v>
      </c>
      <c r="V3080" s="12">
        <f t="shared" si="292"/>
        <v>-1.5241445262527995E-2</v>
      </c>
      <c r="W3080" s="12">
        <f t="shared" si="293"/>
        <v>0</v>
      </c>
    </row>
    <row r="3081" spans="1:23" x14ac:dyDescent="0.2">
      <c r="A3081" s="9">
        <v>0</v>
      </c>
      <c r="B3081" s="9">
        <v>0</v>
      </c>
      <c r="C3081" s="9">
        <v>46</v>
      </c>
      <c r="D3081" s="9">
        <v>0</v>
      </c>
      <c r="E3081" s="9">
        <v>1</v>
      </c>
      <c r="F3081" s="9">
        <v>0</v>
      </c>
      <c r="G3081" s="9">
        <v>0</v>
      </c>
      <c r="H3081" s="9">
        <v>0</v>
      </c>
      <c r="I3081" s="9">
        <v>0</v>
      </c>
      <c r="J3081" s="9">
        <v>0</v>
      </c>
      <c r="K3081" s="9">
        <v>0</v>
      </c>
      <c r="L3081" s="9">
        <v>0</v>
      </c>
      <c r="M3081" s="9">
        <v>229</v>
      </c>
      <c r="N3081" s="9">
        <v>125</v>
      </c>
      <c r="O3081" s="9">
        <v>80</v>
      </c>
      <c r="P3081" s="9">
        <v>27.27</v>
      </c>
      <c r="Q3081" s="9">
        <v>66</v>
      </c>
      <c r="R3081" s="11">
        <f t="shared" si="288"/>
        <v>-3.0875461474807566</v>
      </c>
      <c r="S3081" s="91">
        <f t="shared" si="289"/>
        <v>4.5613746594746152E-2</v>
      </c>
      <c r="T3081" s="31">
        <f t="shared" si="290"/>
        <v>4.3623897202285829E-2</v>
      </c>
      <c r="U3081" s="31">
        <f t="shared" si="291"/>
        <v>0.95637610279771412</v>
      </c>
      <c r="V3081" s="12">
        <f t="shared" si="292"/>
        <v>-1.9371284242532892E-2</v>
      </c>
      <c r="W3081" s="12">
        <f t="shared" si="293"/>
        <v>0</v>
      </c>
    </row>
    <row r="3082" spans="1:23" x14ac:dyDescent="0.2">
      <c r="A3082" s="9">
        <v>1</v>
      </c>
      <c r="B3082" s="9">
        <v>1</v>
      </c>
      <c r="C3082" s="9">
        <v>64</v>
      </c>
      <c r="D3082" s="9">
        <v>1</v>
      </c>
      <c r="E3082" s="9">
        <v>0</v>
      </c>
      <c r="F3082" s="9">
        <v>0</v>
      </c>
      <c r="G3082" s="9">
        <v>1</v>
      </c>
      <c r="H3082" s="9">
        <v>5</v>
      </c>
      <c r="I3082" s="9">
        <v>0</v>
      </c>
      <c r="J3082" s="9">
        <v>0</v>
      </c>
      <c r="K3082" s="9">
        <v>0</v>
      </c>
      <c r="L3082" s="9">
        <v>0</v>
      </c>
      <c r="M3082" s="9">
        <v>180</v>
      </c>
      <c r="N3082" s="9">
        <v>121</v>
      </c>
      <c r="O3082" s="9">
        <v>79</v>
      </c>
      <c r="P3082" s="9">
        <v>20.45</v>
      </c>
      <c r="Q3082" s="9">
        <v>77</v>
      </c>
      <c r="R3082" s="11">
        <f t="shared" si="288"/>
        <v>-1.0656580906287845</v>
      </c>
      <c r="S3082" s="91">
        <f t="shared" si="289"/>
        <v>0.34450106722807883</v>
      </c>
      <c r="T3082" s="31">
        <f t="shared" si="290"/>
        <v>0.25622967182787537</v>
      </c>
      <c r="U3082" s="31">
        <f t="shared" si="291"/>
        <v>0.25622967182787537</v>
      </c>
      <c r="V3082" s="12">
        <f t="shared" si="292"/>
        <v>-0.59137057964614448</v>
      </c>
      <c r="W3082" s="12">
        <f t="shared" si="293"/>
        <v>1</v>
      </c>
    </row>
    <row r="3083" spans="1:23" x14ac:dyDescent="0.2">
      <c r="A3083" s="9">
        <v>0</v>
      </c>
      <c r="B3083" s="9">
        <v>1</v>
      </c>
      <c r="C3083" s="9">
        <v>60</v>
      </c>
      <c r="D3083" s="9">
        <v>0</v>
      </c>
      <c r="E3083" s="9">
        <v>1</v>
      </c>
      <c r="F3083" s="9">
        <v>0</v>
      </c>
      <c r="G3083" s="9">
        <v>0</v>
      </c>
      <c r="H3083" s="9">
        <v>0</v>
      </c>
      <c r="I3083" s="9">
        <v>0</v>
      </c>
      <c r="J3083" s="9">
        <v>0</v>
      </c>
      <c r="K3083" s="9">
        <v>1</v>
      </c>
      <c r="L3083" s="9">
        <v>0</v>
      </c>
      <c r="M3083" s="9">
        <v>213</v>
      </c>
      <c r="N3083" s="9">
        <v>140.5</v>
      </c>
      <c r="O3083" s="9">
        <v>83</v>
      </c>
      <c r="P3083" s="9">
        <v>28.59</v>
      </c>
      <c r="Q3083" s="9">
        <v>80</v>
      </c>
      <c r="R3083" s="11">
        <f t="shared" si="288"/>
        <v>-1.1153372932383636</v>
      </c>
      <c r="S3083" s="91">
        <f t="shared" si="289"/>
        <v>0.3278046939440869</v>
      </c>
      <c r="T3083" s="31">
        <f t="shared" si="290"/>
        <v>0.24687719168274802</v>
      </c>
      <c r="U3083" s="31">
        <f t="shared" si="291"/>
        <v>0.75312280831725198</v>
      </c>
      <c r="V3083" s="12">
        <f t="shared" si="292"/>
        <v>-0.1231341995951402</v>
      </c>
      <c r="W3083" s="12">
        <f t="shared" si="293"/>
        <v>1</v>
      </c>
    </row>
    <row r="3084" spans="1:23" x14ac:dyDescent="0.2">
      <c r="A3084" s="9">
        <v>0</v>
      </c>
      <c r="B3084" s="9">
        <v>1</v>
      </c>
      <c r="C3084" s="9">
        <v>54</v>
      </c>
      <c r="D3084" s="9">
        <v>0</v>
      </c>
      <c r="E3084" s="9">
        <v>1</v>
      </c>
      <c r="F3084" s="9">
        <v>0</v>
      </c>
      <c r="G3084" s="9">
        <v>1</v>
      </c>
      <c r="H3084" s="9">
        <v>40</v>
      </c>
      <c r="I3084" s="9">
        <v>0</v>
      </c>
      <c r="J3084" s="9">
        <v>0</v>
      </c>
      <c r="K3084" s="9">
        <v>0</v>
      </c>
      <c r="L3084" s="9">
        <v>0</v>
      </c>
      <c r="M3084" s="9">
        <v>245</v>
      </c>
      <c r="N3084" s="9">
        <v>152</v>
      </c>
      <c r="O3084" s="9">
        <v>82</v>
      </c>
      <c r="P3084" s="9">
        <v>23.71</v>
      </c>
      <c r="Q3084" s="9">
        <v>75</v>
      </c>
      <c r="R3084" s="11">
        <f t="shared" si="288"/>
        <v>-0.63980048528312761</v>
      </c>
      <c r="S3084" s="91">
        <f t="shared" si="289"/>
        <v>0.5273976371371718</v>
      </c>
      <c r="T3084" s="31">
        <f t="shared" si="290"/>
        <v>0.34529164136045309</v>
      </c>
      <c r="U3084" s="31">
        <f t="shared" si="291"/>
        <v>0.65470835863954691</v>
      </c>
      <c r="V3084" s="12">
        <f t="shared" si="292"/>
        <v>-0.18395211441959711</v>
      </c>
      <c r="W3084" s="12">
        <f t="shared" si="293"/>
        <v>1</v>
      </c>
    </row>
    <row r="3085" spans="1:23" x14ac:dyDescent="0.2">
      <c r="A3085" s="9">
        <v>0</v>
      </c>
      <c r="B3085" s="9">
        <v>1</v>
      </c>
      <c r="C3085" s="9">
        <v>37</v>
      </c>
      <c r="D3085" s="9">
        <v>1</v>
      </c>
      <c r="E3085" s="9">
        <v>0</v>
      </c>
      <c r="F3085" s="9">
        <v>0</v>
      </c>
      <c r="G3085" s="9">
        <v>1</v>
      </c>
      <c r="H3085" s="9">
        <v>20</v>
      </c>
      <c r="I3085" s="9">
        <v>0</v>
      </c>
      <c r="J3085" s="9">
        <v>0</v>
      </c>
      <c r="K3085" s="9">
        <v>0</v>
      </c>
      <c r="L3085" s="9">
        <v>0</v>
      </c>
      <c r="M3085" s="9">
        <v>184</v>
      </c>
      <c r="N3085" s="9">
        <v>113</v>
      </c>
      <c r="O3085" s="9">
        <v>81</v>
      </c>
      <c r="P3085" s="9">
        <v>22.16</v>
      </c>
      <c r="Q3085" s="9">
        <v>85</v>
      </c>
      <c r="R3085" s="11">
        <f t="shared" si="288"/>
        <v>-2.5743221752998906</v>
      </c>
      <c r="S3085" s="91">
        <f t="shared" si="289"/>
        <v>7.6205459238961326E-2</v>
      </c>
      <c r="T3085" s="31">
        <f t="shared" si="290"/>
        <v>7.0809396648898265E-2</v>
      </c>
      <c r="U3085" s="31">
        <f t="shared" si="291"/>
        <v>0.92919060335110171</v>
      </c>
      <c r="V3085" s="12">
        <f t="shared" si="292"/>
        <v>-3.1895190750191538E-2</v>
      </c>
      <c r="W3085" s="12">
        <f t="shared" si="293"/>
        <v>0</v>
      </c>
    </row>
    <row r="3086" spans="1:23" x14ac:dyDescent="0.2">
      <c r="A3086" s="9">
        <v>0</v>
      </c>
      <c r="B3086" s="9">
        <v>0</v>
      </c>
      <c r="C3086" s="9">
        <v>61</v>
      </c>
      <c r="D3086" s="9">
        <v>0</v>
      </c>
      <c r="E3086" s="9">
        <v>1</v>
      </c>
      <c r="F3086" s="9">
        <v>0</v>
      </c>
      <c r="G3086" s="9">
        <v>0</v>
      </c>
      <c r="H3086" s="9">
        <v>0</v>
      </c>
      <c r="I3086" s="9">
        <v>0</v>
      </c>
      <c r="J3086" s="9">
        <v>0</v>
      </c>
      <c r="K3086" s="9">
        <v>0</v>
      </c>
      <c r="L3086" s="9">
        <v>0</v>
      </c>
      <c r="M3086" s="9">
        <v>271</v>
      </c>
      <c r="N3086" s="9">
        <v>122</v>
      </c>
      <c r="O3086" s="9">
        <v>67.5</v>
      </c>
      <c r="P3086" s="9">
        <v>22.02</v>
      </c>
      <c r="Q3086" s="9">
        <v>73</v>
      </c>
      <c r="R3086" s="11">
        <f t="shared" si="288"/>
        <v>-1.9165690535733084</v>
      </c>
      <c r="S3086" s="91">
        <f t="shared" si="289"/>
        <v>0.14711082663499472</v>
      </c>
      <c r="T3086" s="31">
        <f t="shared" si="290"/>
        <v>0.12824465014120617</v>
      </c>
      <c r="U3086" s="31">
        <f t="shared" si="291"/>
        <v>0.87175534985879377</v>
      </c>
      <c r="V3086" s="12">
        <f t="shared" si="292"/>
        <v>-5.9605378730277998E-2</v>
      </c>
      <c r="W3086" s="12">
        <f t="shared" si="293"/>
        <v>1</v>
      </c>
    </row>
    <row r="3087" spans="1:23" x14ac:dyDescent="0.2">
      <c r="A3087" s="9">
        <v>1</v>
      </c>
      <c r="B3087" s="9">
        <v>1</v>
      </c>
      <c r="C3087" s="9">
        <v>69</v>
      </c>
      <c r="D3087" s="9">
        <v>1</v>
      </c>
      <c r="E3087" s="9">
        <v>0</v>
      </c>
      <c r="F3087" s="9">
        <v>0</v>
      </c>
      <c r="G3087" s="9">
        <v>1</v>
      </c>
      <c r="H3087" s="9">
        <v>1</v>
      </c>
      <c r="I3087" s="9">
        <v>0</v>
      </c>
      <c r="J3087" s="9">
        <v>0</v>
      </c>
      <c r="K3087" s="9">
        <v>0</v>
      </c>
      <c r="L3087" s="9">
        <v>0</v>
      </c>
      <c r="M3087" s="9">
        <v>245</v>
      </c>
      <c r="N3087" s="9">
        <v>123</v>
      </c>
      <c r="O3087" s="9">
        <v>77</v>
      </c>
      <c r="P3087" s="9">
        <v>26.58</v>
      </c>
      <c r="Q3087" s="9">
        <v>70</v>
      </c>
      <c r="R3087" s="11">
        <f t="shared" si="288"/>
        <v>-0.89077902854152313</v>
      </c>
      <c r="S3087" s="91">
        <f t="shared" si="289"/>
        <v>0.41033596477836309</v>
      </c>
      <c r="T3087" s="31">
        <f t="shared" si="290"/>
        <v>0.29094908945532572</v>
      </c>
      <c r="U3087" s="31">
        <f t="shared" si="291"/>
        <v>0.29094908945532572</v>
      </c>
      <c r="V3087" s="12">
        <f t="shared" si="292"/>
        <v>-0.53618299762213029</v>
      </c>
      <c r="W3087" s="12">
        <f t="shared" si="293"/>
        <v>1</v>
      </c>
    </row>
    <row r="3088" spans="1:23" x14ac:dyDescent="0.2">
      <c r="A3088" s="9">
        <v>0</v>
      </c>
      <c r="B3088" s="9">
        <v>0</v>
      </c>
      <c r="C3088" s="9">
        <v>56</v>
      </c>
      <c r="D3088" s="9">
        <v>1</v>
      </c>
      <c r="E3088" s="9">
        <v>0</v>
      </c>
      <c r="F3088" s="9">
        <v>0</v>
      </c>
      <c r="G3088" s="9">
        <v>1</v>
      </c>
      <c r="H3088" s="9">
        <v>6</v>
      </c>
      <c r="I3088" s="9">
        <v>0</v>
      </c>
      <c r="J3088" s="9">
        <v>0</v>
      </c>
      <c r="K3088" s="9">
        <v>0</v>
      </c>
      <c r="L3088" s="9">
        <v>0</v>
      </c>
      <c r="M3088" s="9">
        <v>217</v>
      </c>
      <c r="N3088" s="9">
        <v>134</v>
      </c>
      <c r="O3088" s="9">
        <v>75</v>
      </c>
      <c r="P3088" s="9">
        <v>29.59</v>
      </c>
      <c r="Q3088" s="9">
        <v>55</v>
      </c>
      <c r="R3088" s="11">
        <f t="shared" si="288"/>
        <v>-2.1094764075389989</v>
      </c>
      <c r="S3088" s="91">
        <f t="shared" si="289"/>
        <v>0.12130146234013171</v>
      </c>
      <c r="T3088" s="31">
        <f t="shared" si="290"/>
        <v>0.10817917073520819</v>
      </c>
      <c r="U3088" s="31">
        <f t="shared" si="291"/>
        <v>0.89182082926479178</v>
      </c>
      <c r="V3088" s="12">
        <f t="shared" si="292"/>
        <v>-4.9722388535950367E-2</v>
      </c>
      <c r="W3088" s="12">
        <f t="shared" si="293"/>
        <v>1</v>
      </c>
    </row>
    <row r="3089" spans="1:23" x14ac:dyDescent="0.2">
      <c r="A3089" s="9">
        <v>0</v>
      </c>
      <c r="B3089" s="9">
        <v>1</v>
      </c>
      <c r="C3089" s="9">
        <v>50</v>
      </c>
      <c r="D3089" s="9">
        <v>0</v>
      </c>
      <c r="E3089" s="9">
        <v>1</v>
      </c>
      <c r="F3089" s="9">
        <v>0</v>
      </c>
      <c r="G3089" s="9">
        <v>1</v>
      </c>
      <c r="H3089" s="9">
        <v>20</v>
      </c>
      <c r="I3089" s="9">
        <v>0</v>
      </c>
      <c r="J3089" s="9">
        <v>0</v>
      </c>
      <c r="K3089" s="9">
        <v>0</v>
      </c>
      <c r="L3089" s="9">
        <v>0</v>
      </c>
      <c r="M3089" s="9">
        <v>256</v>
      </c>
      <c r="N3089" s="9">
        <v>130</v>
      </c>
      <c r="O3089" s="9">
        <v>84</v>
      </c>
      <c r="P3089" s="9">
        <v>28.67</v>
      </c>
      <c r="Q3089" s="9">
        <v>70</v>
      </c>
      <c r="R3089" s="11">
        <f t="shared" si="288"/>
        <v>-1.845776709282255</v>
      </c>
      <c r="S3089" s="91">
        <f t="shared" si="289"/>
        <v>0.15790262881028802</v>
      </c>
      <c r="T3089" s="31">
        <f t="shared" si="290"/>
        <v>0.1363695226882147</v>
      </c>
      <c r="U3089" s="31">
        <f t="shared" si="291"/>
        <v>0.86363047731178533</v>
      </c>
      <c r="V3089" s="12">
        <f t="shared" si="292"/>
        <v>-6.367203991958198E-2</v>
      </c>
      <c r="W3089" s="12">
        <f t="shared" si="293"/>
        <v>1</v>
      </c>
    </row>
    <row r="3090" spans="1:23" x14ac:dyDescent="0.2">
      <c r="A3090" s="9">
        <v>0</v>
      </c>
      <c r="B3090" s="9">
        <v>0</v>
      </c>
      <c r="C3090" s="9">
        <v>51</v>
      </c>
      <c r="D3090" s="9">
        <v>0</v>
      </c>
      <c r="E3090" s="9">
        <v>1</v>
      </c>
      <c r="F3090" s="9">
        <v>0</v>
      </c>
      <c r="G3090" s="9">
        <v>0</v>
      </c>
      <c r="H3090" s="9">
        <v>0</v>
      </c>
      <c r="I3090" s="9">
        <v>0</v>
      </c>
      <c r="J3090" s="9">
        <v>0</v>
      </c>
      <c r="K3090" s="9">
        <v>1</v>
      </c>
      <c r="L3090" s="9">
        <v>0</v>
      </c>
      <c r="M3090" s="9">
        <v>238</v>
      </c>
      <c r="N3090" s="9">
        <v>123</v>
      </c>
      <c r="O3090" s="9">
        <v>80</v>
      </c>
      <c r="P3090" s="9">
        <v>22.19</v>
      </c>
      <c r="Q3090" s="9">
        <v>80</v>
      </c>
      <c r="R3090" s="11">
        <f t="shared" si="288"/>
        <v>-2.3956951984562496</v>
      </c>
      <c r="S3090" s="91">
        <f t="shared" si="289"/>
        <v>9.1109317843772686E-2</v>
      </c>
      <c r="T3090" s="31">
        <f t="shared" si="290"/>
        <v>8.350154870258189E-2</v>
      </c>
      <c r="U3090" s="31">
        <f t="shared" si="291"/>
        <v>0.91649845129741814</v>
      </c>
      <c r="V3090" s="12">
        <f t="shared" si="292"/>
        <v>-3.7868264573617971E-2</v>
      </c>
      <c r="W3090" s="12">
        <f t="shared" si="293"/>
        <v>0</v>
      </c>
    </row>
    <row r="3091" spans="1:23" x14ac:dyDescent="0.2">
      <c r="A3091" s="9">
        <v>0</v>
      </c>
      <c r="B3091" s="9">
        <v>0</v>
      </c>
      <c r="C3091" s="9">
        <v>38</v>
      </c>
      <c r="D3091" s="9">
        <v>0</v>
      </c>
      <c r="E3091" s="9">
        <v>1</v>
      </c>
      <c r="F3091" s="9">
        <v>0</v>
      </c>
      <c r="G3091" s="9">
        <v>0</v>
      </c>
      <c r="H3091" s="9">
        <v>0</v>
      </c>
      <c r="I3091" s="9">
        <v>0</v>
      </c>
      <c r="J3091" s="9">
        <v>0</v>
      </c>
      <c r="K3091" s="9">
        <v>0</v>
      </c>
      <c r="L3091" s="9">
        <v>0</v>
      </c>
      <c r="M3091" s="9">
        <v>175</v>
      </c>
      <c r="N3091" s="9">
        <v>142</v>
      </c>
      <c r="O3091" s="9">
        <v>86</v>
      </c>
      <c r="P3091" s="9">
        <v>22.01</v>
      </c>
      <c r="Q3091" s="9">
        <v>82</v>
      </c>
      <c r="R3091" s="11">
        <f t="shared" si="288"/>
        <v>-3.259557306235545</v>
      </c>
      <c r="S3091" s="91">
        <f t="shared" si="289"/>
        <v>3.8405396084173302E-2</v>
      </c>
      <c r="T3091" s="31">
        <f t="shared" si="290"/>
        <v>3.698497352671707E-2</v>
      </c>
      <c r="U3091" s="31">
        <f t="shared" si="291"/>
        <v>0.96301502647328296</v>
      </c>
      <c r="V3091" s="12">
        <f t="shared" si="292"/>
        <v>-1.636693627783806E-2</v>
      </c>
      <c r="W3091" s="12">
        <f t="shared" si="293"/>
        <v>0</v>
      </c>
    </row>
    <row r="3092" spans="1:23" x14ac:dyDescent="0.2">
      <c r="A3092" s="9">
        <v>0</v>
      </c>
      <c r="B3092" s="9">
        <v>1</v>
      </c>
      <c r="C3092" s="9">
        <v>43</v>
      </c>
      <c r="D3092" s="9">
        <v>0</v>
      </c>
      <c r="E3092" s="9">
        <v>0</v>
      </c>
      <c r="F3092" s="9">
        <v>0</v>
      </c>
      <c r="G3092" s="9">
        <v>1</v>
      </c>
      <c r="H3092" s="9">
        <v>20</v>
      </c>
      <c r="I3092" s="9">
        <v>0</v>
      </c>
      <c r="J3092" s="9">
        <v>0</v>
      </c>
      <c r="K3092" s="9">
        <v>0</v>
      </c>
      <c r="L3092" s="9">
        <v>0</v>
      </c>
      <c r="M3092" s="9">
        <v>171</v>
      </c>
      <c r="N3092" s="9">
        <v>110</v>
      </c>
      <c r="O3092" s="9">
        <v>74.5</v>
      </c>
      <c r="P3092" s="9">
        <v>25.09</v>
      </c>
      <c r="Q3092" s="9">
        <v>70</v>
      </c>
      <c r="R3092" s="11">
        <f t="shared" si="288"/>
        <v>-2.1983014727222177</v>
      </c>
      <c r="S3092" s="91">
        <f t="shared" si="289"/>
        <v>0.11099152047308304</v>
      </c>
      <c r="T3092" s="31">
        <f t="shared" si="290"/>
        <v>9.9903121155974758E-2</v>
      </c>
      <c r="U3092" s="31">
        <f t="shared" si="291"/>
        <v>0.90009687884402523</v>
      </c>
      <c r="V3092" s="12">
        <f t="shared" si="292"/>
        <v>-4.5710744246175695E-2</v>
      </c>
      <c r="W3092" s="12">
        <f t="shared" si="293"/>
        <v>0</v>
      </c>
    </row>
    <row r="3093" spans="1:23" x14ac:dyDescent="0.2">
      <c r="A3093" s="9">
        <v>0</v>
      </c>
      <c r="B3093" s="9">
        <v>0</v>
      </c>
      <c r="C3093" s="9">
        <v>46</v>
      </c>
      <c r="D3093" s="9">
        <v>0</v>
      </c>
      <c r="E3093" s="9">
        <v>1</v>
      </c>
      <c r="F3093" s="9">
        <v>0</v>
      </c>
      <c r="G3093" s="9">
        <v>1</v>
      </c>
      <c r="H3093" s="9">
        <v>7</v>
      </c>
      <c r="I3093" s="9">
        <v>1</v>
      </c>
      <c r="J3093" s="9">
        <v>0</v>
      </c>
      <c r="K3093" s="9">
        <v>1</v>
      </c>
      <c r="L3093" s="9">
        <v>0</v>
      </c>
      <c r="M3093" s="9">
        <v>282</v>
      </c>
      <c r="N3093" s="9">
        <v>176</v>
      </c>
      <c r="O3093" s="9">
        <v>98</v>
      </c>
      <c r="P3093" s="9">
        <v>33.020000000000003</v>
      </c>
      <c r="Q3093" s="9">
        <v>85</v>
      </c>
      <c r="R3093" s="11">
        <f t="shared" si="288"/>
        <v>-1.944740398793054</v>
      </c>
      <c r="S3093" s="91">
        <f t="shared" si="289"/>
        <v>0.14302434781241999</v>
      </c>
      <c r="T3093" s="31">
        <f t="shared" si="290"/>
        <v>0.12512799756728499</v>
      </c>
      <c r="U3093" s="31">
        <f t="shared" si="291"/>
        <v>0.87487200243271501</v>
      </c>
      <c r="V3093" s="12">
        <f t="shared" si="292"/>
        <v>-5.8055481495858111E-2</v>
      </c>
      <c r="W3093" s="12">
        <f t="shared" si="293"/>
        <v>1</v>
      </c>
    </row>
    <row r="3094" spans="1:23" x14ac:dyDescent="0.2">
      <c r="A3094" s="9">
        <v>0</v>
      </c>
      <c r="B3094" s="9">
        <v>0</v>
      </c>
      <c r="C3094" s="9">
        <v>43</v>
      </c>
      <c r="D3094" s="9">
        <v>0</v>
      </c>
      <c r="E3094" s="9">
        <v>1</v>
      </c>
      <c r="F3094" s="9">
        <v>0</v>
      </c>
      <c r="G3094" s="9">
        <v>1</v>
      </c>
      <c r="H3094" s="9">
        <v>30</v>
      </c>
      <c r="I3094" s="9">
        <v>0</v>
      </c>
      <c r="J3094" s="9">
        <v>0</v>
      </c>
      <c r="K3094" s="9">
        <v>0</v>
      </c>
      <c r="L3094" s="9">
        <v>0</v>
      </c>
      <c r="M3094" s="9">
        <v>199</v>
      </c>
      <c r="N3094" s="9">
        <v>104</v>
      </c>
      <c r="O3094" s="9">
        <v>79</v>
      </c>
      <c r="P3094" s="9">
        <v>20.12</v>
      </c>
      <c r="Q3094" s="9">
        <v>72</v>
      </c>
      <c r="R3094" s="11">
        <f t="shared" si="288"/>
        <v>-2.8452730680546816</v>
      </c>
      <c r="S3094" s="91">
        <f t="shared" si="289"/>
        <v>5.8118394295919813E-2</v>
      </c>
      <c r="T3094" s="31">
        <f t="shared" si="290"/>
        <v>5.492617329896457E-2</v>
      </c>
      <c r="U3094" s="31">
        <f t="shared" si="291"/>
        <v>0.94507382670103546</v>
      </c>
      <c r="V3094" s="12">
        <f t="shared" si="292"/>
        <v>-2.4534264213992431E-2</v>
      </c>
      <c r="W3094" s="12">
        <f t="shared" si="293"/>
        <v>0</v>
      </c>
    </row>
    <row r="3095" spans="1:23" x14ac:dyDescent="0.2">
      <c r="A3095" s="9">
        <v>0</v>
      </c>
      <c r="B3095" s="9">
        <v>0</v>
      </c>
      <c r="C3095" s="9">
        <v>56</v>
      </c>
      <c r="D3095" s="9">
        <v>0</v>
      </c>
      <c r="E3095" s="9">
        <v>1</v>
      </c>
      <c r="F3095" s="9">
        <v>0</v>
      </c>
      <c r="G3095" s="9">
        <v>0</v>
      </c>
      <c r="H3095" s="9">
        <v>0</v>
      </c>
      <c r="I3095" s="9">
        <v>1</v>
      </c>
      <c r="J3095" s="9">
        <v>0</v>
      </c>
      <c r="K3095" s="9">
        <v>1</v>
      </c>
      <c r="L3095" s="9">
        <v>0</v>
      </c>
      <c r="M3095" s="9">
        <v>260</v>
      </c>
      <c r="N3095" s="9">
        <v>158</v>
      </c>
      <c r="O3095" s="9">
        <v>102.5</v>
      </c>
      <c r="P3095" s="9">
        <v>26.89</v>
      </c>
      <c r="Q3095" s="9">
        <v>90</v>
      </c>
      <c r="R3095" s="11">
        <f t="shared" si="288"/>
        <v>-1.5620382678579192</v>
      </c>
      <c r="S3095" s="91">
        <f t="shared" si="289"/>
        <v>0.20970819381354552</v>
      </c>
      <c r="T3095" s="31">
        <f t="shared" si="290"/>
        <v>0.17335436337952773</v>
      </c>
      <c r="U3095" s="31">
        <f t="shared" si="291"/>
        <v>0.8266456366204723</v>
      </c>
      <c r="V3095" s="12">
        <f t="shared" si="292"/>
        <v>-8.2680622299725753E-2</v>
      </c>
      <c r="W3095" s="12">
        <f t="shared" si="293"/>
        <v>1</v>
      </c>
    </row>
    <row r="3096" spans="1:23" x14ac:dyDescent="0.2">
      <c r="A3096" s="9">
        <v>1</v>
      </c>
      <c r="B3096" s="9">
        <v>1</v>
      </c>
      <c r="C3096" s="9">
        <v>54</v>
      </c>
      <c r="D3096" s="9">
        <v>1</v>
      </c>
      <c r="E3096" s="9">
        <v>0</v>
      </c>
      <c r="F3096" s="9">
        <v>0</v>
      </c>
      <c r="G3096" s="9">
        <v>1</v>
      </c>
      <c r="H3096" s="9">
        <v>20</v>
      </c>
      <c r="I3096" s="9">
        <v>0</v>
      </c>
      <c r="J3096" s="9">
        <v>0</v>
      </c>
      <c r="K3096" s="9">
        <v>1</v>
      </c>
      <c r="L3096" s="9">
        <v>0</v>
      </c>
      <c r="M3096" s="9">
        <v>299</v>
      </c>
      <c r="N3096" s="9">
        <v>146.5</v>
      </c>
      <c r="O3096" s="9">
        <v>92</v>
      </c>
      <c r="P3096" s="9">
        <v>26.38</v>
      </c>
      <c r="Q3096" s="9">
        <v>100</v>
      </c>
      <c r="R3096" s="11">
        <f t="shared" si="288"/>
        <v>-0.73712605944010878</v>
      </c>
      <c r="S3096" s="91">
        <f t="shared" si="289"/>
        <v>0.47848708481285568</v>
      </c>
      <c r="T3096" s="31">
        <f t="shared" si="290"/>
        <v>0.32363291484106654</v>
      </c>
      <c r="U3096" s="31">
        <f t="shared" si="291"/>
        <v>0.32363291484106654</v>
      </c>
      <c r="V3096" s="12">
        <f t="shared" si="292"/>
        <v>-0.48994731522136692</v>
      </c>
      <c r="W3096" s="12">
        <f t="shared" si="293"/>
        <v>1</v>
      </c>
    </row>
    <row r="3097" spans="1:23" x14ac:dyDescent="0.2">
      <c r="A3097" s="9">
        <v>0</v>
      </c>
      <c r="B3097" s="9">
        <v>1</v>
      </c>
      <c r="C3097" s="9">
        <v>45</v>
      </c>
      <c r="D3097" s="9">
        <v>1</v>
      </c>
      <c r="E3097" s="9">
        <v>0</v>
      </c>
      <c r="F3097" s="9">
        <v>0</v>
      </c>
      <c r="G3097" s="9">
        <v>0</v>
      </c>
      <c r="H3097" s="9">
        <v>0</v>
      </c>
      <c r="I3097" s="9">
        <v>0</v>
      </c>
      <c r="J3097" s="9">
        <v>0</v>
      </c>
      <c r="K3097" s="9">
        <v>0</v>
      </c>
      <c r="L3097" s="9">
        <v>0</v>
      </c>
      <c r="M3097" s="9">
        <v>220</v>
      </c>
      <c r="N3097" s="9">
        <v>139</v>
      </c>
      <c r="O3097" s="9">
        <v>74</v>
      </c>
      <c r="P3097" s="9">
        <v>27.34</v>
      </c>
      <c r="Q3097" s="9">
        <v>70</v>
      </c>
      <c r="R3097" s="11">
        <f t="shared" si="288"/>
        <v>-2.1152887760053556</v>
      </c>
      <c r="S3097" s="91">
        <f t="shared" si="289"/>
        <v>0.12059845858310447</v>
      </c>
      <c r="T3097" s="31">
        <f t="shared" si="290"/>
        <v>0.10761968987141952</v>
      </c>
      <c r="U3097" s="31">
        <f t="shared" si="291"/>
        <v>0.89238031012858043</v>
      </c>
      <c r="V3097" s="12">
        <f t="shared" si="292"/>
        <v>-4.9450020746833849E-2</v>
      </c>
      <c r="W3097" s="12">
        <f t="shared" si="293"/>
        <v>1</v>
      </c>
    </row>
    <row r="3098" spans="1:23" x14ac:dyDescent="0.2">
      <c r="A3098" s="9">
        <v>1</v>
      </c>
      <c r="B3098" s="9">
        <v>0</v>
      </c>
      <c r="C3098" s="9">
        <v>61</v>
      </c>
      <c r="D3098" s="9">
        <v>0</v>
      </c>
      <c r="E3098" s="9">
        <v>0</v>
      </c>
      <c r="F3098" s="9">
        <v>1</v>
      </c>
      <c r="G3098" s="9">
        <v>0</v>
      </c>
      <c r="H3098" s="9">
        <v>0</v>
      </c>
      <c r="I3098" s="9">
        <v>0</v>
      </c>
      <c r="J3098" s="9">
        <v>0</v>
      </c>
      <c r="K3098" s="9">
        <v>0</v>
      </c>
      <c r="L3098" s="9">
        <v>0</v>
      </c>
      <c r="M3098" s="9">
        <v>257</v>
      </c>
      <c r="N3098" s="9">
        <v>141</v>
      </c>
      <c r="O3098" s="9">
        <v>80</v>
      </c>
      <c r="P3098" s="9">
        <v>33.9</v>
      </c>
      <c r="Q3098" s="9">
        <v>85</v>
      </c>
      <c r="R3098" s="11">
        <f t="shared" si="288"/>
        <v>-1.8584516227939032</v>
      </c>
      <c r="S3098" s="91">
        <f t="shared" si="289"/>
        <v>0.15591385702720806</v>
      </c>
      <c r="T3098" s="31">
        <f t="shared" si="290"/>
        <v>0.13488363002082959</v>
      </c>
      <c r="U3098" s="31">
        <f t="shared" si="291"/>
        <v>0.13488363002082959</v>
      </c>
      <c r="V3098" s="12">
        <f t="shared" si="292"/>
        <v>-0.87004075472406484</v>
      </c>
      <c r="W3098" s="12">
        <f t="shared" si="293"/>
        <v>1</v>
      </c>
    </row>
    <row r="3099" spans="1:23" x14ac:dyDescent="0.2">
      <c r="A3099" s="9">
        <v>0</v>
      </c>
      <c r="B3099" s="9">
        <v>1</v>
      </c>
      <c r="C3099" s="9">
        <v>49</v>
      </c>
      <c r="D3099" s="9">
        <v>0</v>
      </c>
      <c r="E3099" s="9">
        <v>0</v>
      </c>
      <c r="F3099" s="9">
        <v>1</v>
      </c>
      <c r="G3099" s="9">
        <v>0</v>
      </c>
      <c r="H3099" s="9">
        <v>0</v>
      </c>
      <c r="I3099" s="9">
        <v>0</v>
      </c>
      <c r="J3099" s="9">
        <v>0</v>
      </c>
      <c r="K3099" s="9">
        <v>0</v>
      </c>
      <c r="L3099" s="9">
        <v>0</v>
      </c>
      <c r="M3099" s="9">
        <v>230</v>
      </c>
      <c r="N3099" s="9">
        <v>108</v>
      </c>
      <c r="O3099" s="9">
        <v>68</v>
      </c>
      <c r="P3099" s="9">
        <v>26.17</v>
      </c>
      <c r="Q3099" s="9">
        <v>68</v>
      </c>
      <c r="R3099" s="11">
        <f t="shared" si="288"/>
        <v>-2.49838950099599</v>
      </c>
      <c r="S3099" s="91">
        <f t="shared" si="289"/>
        <v>8.2217302941816311E-2</v>
      </c>
      <c r="T3099" s="31">
        <f t="shared" si="290"/>
        <v>7.597115913626877E-2</v>
      </c>
      <c r="U3099" s="31">
        <f t="shared" si="291"/>
        <v>0.92402884086373127</v>
      </c>
      <c r="V3099" s="12">
        <f t="shared" si="292"/>
        <v>-3.4314473333467502E-2</v>
      </c>
      <c r="W3099" s="12">
        <f t="shared" si="293"/>
        <v>0</v>
      </c>
    </row>
    <row r="3100" spans="1:23" x14ac:dyDescent="0.2">
      <c r="A3100" s="9">
        <v>0</v>
      </c>
      <c r="B3100" s="9">
        <v>0</v>
      </c>
      <c r="C3100" s="9">
        <v>64</v>
      </c>
      <c r="D3100" s="9">
        <v>0</v>
      </c>
      <c r="E3100" s="9">
        <v>0</v>
      </c>
      <c r="F3100" s="9">
        <v>1</v>
      </c>
      <c r="G3100" s="9">
        <v>1</v>
      </c>
      <c r="H3100" s="9">
        <v>20</v>
      </c>
      <c r="I3100" s="9">
        <v>0</v>
      </c>
      <c r="J3100" s="9">
        <v>0</v>
      </c>
      <c r="K3100" s="9">
        <v>0</v>
      </c>
      <c r="L3100" s="9">
        <v>0</v>
      </c>
      <c r="M3100" s="9">
        <v>270</v>
      </c>
      <c r="N3100" s="9">
        <v>142</v>
      </c>
      <c r="O3100" s="9">
        <v>68</v>
      </c>
      <c r="P3100" s="9">
        <v>21.32</v>
      </c>
      <c r="Q3100" s="9">
        <v>76</v>
      </c>
      <c r="R3100" s="11">
        <f t="shared" si="288"/>
        <v>-1.035376600446547</v>
      </c>
      <c r="S3100" s="91">
        <f t="shared" si="289"/>
        <v>0.35509262769861311</v>
      </c>
      <c r="T3100" s="31">
        <f t="shared" si="290"/>
        <v>0.26204306660694893</v>
      </c>
      <c r="U3100" s="31">
        <f t="shared" si="291"/>
        <v>0.73795693339305113</v>
      </c>
      <c r="V3100" s="12">
        <f t="shared" si="292"/>
        <v>-0.1319689825340116</v>
      </c>
      <c r="W3100" s="12">
        <f t="shared" si="293"/>
        <v>1</v>
      </c>
    </row>
    <row r="3101" spans="1:23" x14ac:dyDescent="0.2">
      <c r="A3101" s="9">
        <v>0</v>
      </c>
      <c r="B3101" s="9">
        <v>0</v>
      </c>
      <c r="C3101" s="9">
        <v>65</v>
      </c>
      <c r="D3101" s="9">
        <v>0</v>
      </c>
      <c r="E3101" s="9">
        <v>0</v>
      </c>
      <c r="F3101" s="9">
        <v>0</v>
      </c>
      <c r="G3101" s="9">
        <v>0</v>
      </c>
      <c r="H3101" s="9">
        <v>0</v>
      </c>
      <c r="I3101" s="9">
        <v>0</v>
      </c>
      <c r="J3101" s="9">
        <v>0</v>
      </c>
      <c r="K3101" s="9">
        <v>0</v>
      </c>
      <c r="L3101" s="9">
        <v>0</v>
      </c>
      <c r="M3101" s="9">
        <v>280</v>
      </c>
      <c r="N3101" s="9">
        <v>115</v>
      </c>
      <c r="O3101" s="9">
        <v>73</v>
      </c>
      <c r="P3101" s="9">
        <v>19.760000000000002</v>
      </c>
      <c r="Q3101" s="9">
        <v>65</v>
      </c>
      <c r="R3101" s="11">
        <f t="shared" si="288"/>
        <v>-1.517930297627359</v>
      </c>
      <c r="S3101" s="91">
        <f t="shared" si="289"/>
        <v>0.21916502423145809</v>
      </c>
      <c r="T3101" s="31">
        <f t="shared" si="290"/>
        <v>0.17976649581923185</v>
      </c>
      <c r="U3101" s="31">
        <f t="shared" si="291"/>
        <v>0.82023350418076812</v>
      </c>
      <c r="V3101" s="12">
        <f t="shared" si="292"/>
        <v>-8.6062495005072126E-2</v>
      </c>
      <c r="W3101" s="12">
        <f t="shared" si="293"/>
        <v>1</v>
      </c>
    </row>
    <row r="3102" spans="1:23" x14ac:dyDescent="0.2">
      <c r="A3102" s="9">
        <v>1</v>
      </c>
      <c r="B3102" s="9">
        <v>0</v>
      </c>
      <c r="C3102" s="9">
        <v>63</v>
      </c>
      <c r="D3102" s="9">
        <v>0</v>
      </c>
      <c r="E3102" s="9">
        <v>1</v>
      </c>
      <c r="F3102" s="9">
        <v>0</v>
      </c>
      <c r="G3102" s="9">
        <v>0</v>
      </c>
      <c r="H3102" s="9">
        <v>0</v>
      </c>
      <c r="I3102" s="9">
        <v>0</v>
      </c>
      <c r="J3102" s="9">
        <v>0</v>
      </c>
      <c r="K3102" s="9">
        <v>1</v>
      </c>
      <c r="L3102" s="9">
        <v>0</v>
      </c>
      <c r="M3102" s="9">
        <v>250</v>
      </c>
      <c r="N3102" s="9">
        <v>190</v>
      </c>
      <c r="O3102" s="9">
        <v>88</v>
      </c>
      <c r="P3102" s="9">
        <v>24.16</v>
      </c>
      <c r="Q3102" s="9">
        <v>94</v>
      </c>
      <c r="R3102" s="11">
        <f t="shared" si="288"/>
        <v>-0.59860016454803855</v>
      </c>
      <c r="S3102" s="91">
        <f t="shared" si="289"/>
        <v>0.5495804200386516</v>
      </c>
      <c r="T3102" s="31">
        <f t="shared" si="290"/>
        <v>0.35466401932527208</v>
      </c>
      <c r="U3102" s="31">
        <f t="shared" si="291"/>
        <v>0.35466401932527208</v>
      </c>
      <c r="V3102" s="12">
        <f t="shared" si="292"/>
        <v>-0.45018286848069983</v>
      </c>
      <c r="W3102" s="12">
        <f t="shared" si="293"/>
        <v>1</v>
      </c>
    </row>
    <row r="3103" spans="1:23" x14ac:dyDescent="0.2">
      <c r="A3103" s="9">
        <v>0</v>
      </c>
      <c r="B3103" s="9">
        <v>1</v>
      </c>
      <c r="C3103" s="9">
        <v>40</v>
      </c>
      <c r="D3103" s="9">
        <v>0</v>
      </c>
      <c r="E3103" s="9">
        <v>0</v>
      </c>
      <c r="F3103" s="9">
        <v>1</v>
      </c>
      <c r="G3103" s="9">
        <v>0</v>
      </c>
      <c r="H3103" s="9">
        <v>0</v>
      </c>
      <c r="I3103" s="9">
        <v>0</v>
      </c>
      <c r="J3103" s="9">
        <v>0</v>
      </c>
      <c r="K3103" s="9">
        <v>0</v>
      </c>
      <c r="L3103" s="9">
        <v>0</v>
      </c>
      <c r="M3103" s="9">
        <v>213</v>
      </c>
      <c r="N3103" s="9">
        <v>149</v>
      </c>
      <c r="O3103" s="9">
        <v>83</v>
      </c>
      <c r="P3103" s="9">
        <v>26.68</v>
      </c>
      <c r="Q3103" s="9">
        <v>69</v>
      </c>
      <c r="R3103" s="11">
        <f t="shared" si="288"/>
        <v>-2.5995926288975379</v>
      </c>
      <c r="S3103" s="91">
        <f t="shared" si="289"/>
        <v>7.4303841287507083E-2</v>
      </c>
      <c r="T3103" s="31">
        <f t="shared" si="290"/>
        <v>6.9164642656827063E-2</v>
      </c>
      <c r="U3103" s="31">
        <f t="shared" si="291"/>
        <v>0.93083535734317291</v>
      </c>
      <c r="V3103" s="12">
        <f t="shared" si="292"/>
        <v>-3.1127128600396459E-2</v>
      </c>
      <c r="W3103" s="12">
        <f t="shared" si="293"/>
        <v>0</v>
      </c>
    </row>
    <row r="3104" spans="1:23" x14ac:dyDescent="0.2">
      <c r="A3104" s="9">
        <v>0</v>
      </c>
      <c r="B3104" s="9">
        <v>1</v>
      </c>
      <c r="C3104" s="9">
        <v>47</v>
      </c>
      <c r="D3104" s="9">
        <v>1</v>
      </c>
      <c r="E3104" s="9">
        <v>0</v>
      </c>
      <c r="F3104" s="9">
        <v>0</v>
      </c>
      <c r="G3104" s="9">
        <v>0</v>
      </c>
      <c r="H3104" s="9">
        <v>0</v>
      </c>
      <c r="I3104" s="9">
        <v>0</v>
      </c>
      <c r="J3104" s="9">
        <v>0</v>
      </c>
      <c r="K3104" s="9">
        <v>1</v>
      </c>
      <c r="L3104" s="9">
        <v>0</v>
      </c>
      <c r="M3104" s="9">
        <v>283</v>
      </c>
      <c r="N3104" s="9">
        <v>146.5</v>
      </c>
      <c r="O3104" s="9">
        <v>97.5</v>
      </c>
      <c r="P3104" s="9">
        <v>26.25</v>
      </c>
      <c r="Q3104" s="9">
        <v>66</v>
      </c>
      <c r="R3104" s="11">
        <f t="shared" si="288"/>
        <v>-1.8234126126603201</v>
      </c>
      <c r="S3104" s="91">
        <f t="shared" si="289"/>
        <v>0.16147376220251397</v>
      </c>
      <c r="T3104" s="31">
        <f t="shared" si="290"/>
        <v>0.13902489015017414</v>
      </c>
      <c r="U3104" s="31">
        <f t="shared" si="291"/>
        <v>0.86097510984982584</v>
      </c>
      <c r="V3104" s="12">
        <f t="shared" si="292"/>
        <v>-6.5009403495384047E-2</v>
      </c>
      <c r="W3104" s="12">
        <f t="shared" si="293"/>
        <v>1</v>
      </c>
    </row>
    <row r="3105" spans="1:23" x14ac:dyDescent="0.2">
      <c r="A3105" s="9">
        <v>0</v>
      </c>
      <c r="B3105" s="9">
        <v>0</v>
      </c>
      <c r="C3105" s="9">
        <v>37</v>
      </c>
      <c r="D3105" s="9">
        <v>0</v>
      </c>
      <c r="E3105" s="9">
        <v>1</v>
      </c>
      <c r="F3105" s="9">
        <v>0</v>
      </c>
      <c r="G3105" s="9">
        <v>0</v>
      </c>
      <c r="H3105" s="9">
        <v>0</v>
      </c>
      <c r="I3105" s="9">
        <v>0</v>
      </c>
      <c r="J3105" s="9">
        <v>0</v>
      </c>
      <c r="K3105" s="9">
        <v>0</v>
      </c>
      <c r="L3105" s="9">
        <v>0</v>
      </c>
      <c r="M3105" s="9">
        <v>160</v>
      </c>
      <c r="N3105" s="9">
        <v>137</v>
      </c>
      <c r="O3105" s="9">
        <v>82</v>
      </c>
      <c r="P3105" s="9">
        <v>21.03</v>
      </c>
      <c r="Q3105" s="9">
        <v>94</v>
      </c>
      <c r="R3105" s="11">
        <f t="shared" si="288"/>
        <v>-3.289018008617572</v>
      </c>
      <c r="S3105" s="91">
        <f t="shared" si="289"/>
        <v>3.7290450323241416E-2</v>
      </c>
      <c r="T3105" s="31">
        <f t="shared" si="290"/>
        <v>3.5949863716204976E-2</v>
      </c>
      <c r="U3105" s="31">
        <f t="shared" si="291"/>
        <v>0.96405013628379499</v>
      </c>
      <c r="V3105" s="12">
        <f t="shared" si="292"/>
        <v>-1.5900379639493208E-2</v>
      </c>
      <c r="W3105" s="12">
        <f t="shared" si="293"/>
        <v>0</v>
      </c>
    </row>
    <row r="3106" spans="1:23" x14ac:dyDescent="0.2">
      <c r="A3106" s="9">
        <v>1</v>
      </c>
      <c r="B3106" s="9">
        <v>1</v>
      </c>
      <c r="C3106" s="9">
        <v>51</v>
      </c>
      <c r="D3106" s="9">
        <v>1</v>
      </c>
      <c r="E3106" s="9">
        <v>0</v>
      </c>
      <c r="F3106" s="9">
        <v>0</v>
      </c>
      <c r="G3106" s="9">
        <v>1</v>
      </c>
      <c r="H3106" s="9">
        <v>20</v>
      </c>
      <c r="I3106" s="9">
        <v>0</v>
      </c>
      <c r="J3106" s="9">
        <v>0</v>
      </c>
      <c r="K3106" s="9">
        <v>0</v>
      </c>
      <c r="L3106" s="9">
        <v>0</v>
      </c>
      <c r="M3106" s="9">
        <v>195</v>
      </c>
      <c r="N3106" s="9">
        <v>122</v>
      </c>
      <c r="O3106" s="9">
        <v>72</v>
      </c>
      <c r="P3106" s="9">
        <v>21.51</v>
      </c>
      <c r="Q3106" s="9">
        <v>82</v>
      </c>
      <c r="R3106" s="11">
        <f t="shared" si="288"/>
        <v>-1.4450574487084653</v>
      </c>
      <c r="S3106" s="91">
        <f t="shared" si="289"/>
        <v>0.23573253363725494</v>
      </c>
      <c r="T3106" s="31">
        <f t="shared" si="290"/>
        <v>0.19076339516885571</v>
      </c>
      <c r="U3106" s="31">
        <f t="shared" si="291"/>
        <v>0.19076339516885571</v>
      </c>
      <c r="V3106" s="12">
        <f t="shared" si="292"/>
        <v>-0.71950495668282544</v>
      </c>
      <c r="W3106" s="12">
        <f t="shared" si="293"/>
        <v>1</v>
      </c>
    </row>
    <row r="3107" spans="1:23" x14ac:dyDescent="0.2">
      <c r="A3107" s="9">
        <v>0</v>
      </c>
      <c r="B3107" s="9">
        <v>1</v>
      </c>
      <c r="C3107" s="9">
        <v>40</v>
      </c>
      <c r="D3107" s="9">
        <v>1</v>
      </c>
      <c r="E3107" s="9">
        <v>0</v>
      </c>
      <c r="F3107" s="9">
        <v>0</v>
      </c>
      <c r="G3107" s="9">
        <v>1</v>
      </c>
      <c r="H3107" s="9">
        <v>40</v>
      </c>
      <c r="I3107" s="9">
        <v>0</v>
      </c>
      <c r="J3107" s="9">
        <v>0</v>
      </c>
      <c r="K3107" s="9">
        <v>0</v>
      </c>
      <c r="L3107" s="9">
        <v>0</v>
      </c>
      <c r="M3107" s="9">
        <v>169</v>
      </c>
      <c r="N3107" s="9">
        <v>127</v>
      </c>
      <c r="O3107" s="9">
        <v>81</v>
      </c>
      <c r="P3107" s="9">
        <v>25.82</v>
      </c>
      <c r="Q3107" s="9">
        <v>80</v>
      </c>
      <c r="R3107" s="11">
        <f t="shared" si="288"/>
        <v>-1.7483961994757387</v>
      </c>
      <c r="S3107" s="91">
        <f t="shared" si="289"/>
        <v>0.17405286580017282</v>
      </c>
      <c r="T3107" s="31">
        <f t="shared" si="290"/>
        <v>0.14824959835309251</v>
      </c>
      <c r="U3107" s="31">
        <f t="shared" si="291"/>
        <v>0.85175040164690752</v>
      </c>
      <c r="V3107" s="12">
        <f t="shared" si="292"/>
        <v>-6.9687652966431354E-2</v>
      </c>
      <c r="W3107" s="12">
        <f t="shared" si="293"/>
        <v>1</v>
      </c>
    </row>
    <row r="3108" spans="1:23" x14ac:dyDescent="0.2">
      <c r="A3108" s="9">
        <v>0</v>
      </c>
      <c r="B3108" s="9">
        <v>0</v>
      </c>
      <c r="C3108" s="9">
        <v>55</v>
      </c>
      <c r="D3108" s="9">
        <v>1</v>
      </c>
      <c r="E3108" s="9">
        <v>0</v>
      </c>
      <c r="F3108" s="9">
        <v>0</v>
      </c>
      <c r="G3108" s="9">
        <v>0</v>
      </c>
      <c r="H3108" s="9">
        <v>0</v>
      </c>
      <c r="I3108" s="9">
        <v>0</v>
      </c>
      <c r="J3108" s="9">
        <v>0</v>
      </c>
      <c r="K3108" s="9">
        <v>0</v>
      </c>
      <c r="L3108" s="9">
        <v>0</v>
      </c>
      <c r="M3108" s="9">
        <v>240</v>
      </c>
      <c r="N3108" s="9">
        <v>145</v>
      </c>
      <c r="O3108" s="9">
        <v>96</v>
      </c>
      <c r="P3108" s="9">
        <v>26.27</v>
      </c>
      <c r="Q3108" s="9">
        <v>72</v>
      </c>
      <c r="R3108" s="11">
        <f t="shared" si="288"/>
        <v>-2.0792822961943127</v>
      </c>
      <c r="S3108" s="91">
        <f t="shared" si="289"/>
        <v>0.12501990727071982</v>
      </c>
      <c r="T3108" s="31">
        <f t="shared" si="290"/>
        <v>0.11112684003433868</v>
      </c>
      <c r="U3108" s="31">
        <f t="shared" si="291"/>
        <v>0.8888731599656613</v>
      </c>
      <c r="V3108" s="12">
        <f t="shared" si="292"/>
        <v>-5.116020737300854E-2</v>
      </c>
      <c r="W3108" s="12">
        <f t="shared" si="293"/>
        <v>1</v>
      </c>
    </row>
    <row r="3109" spans="1:23" x14ac:dyDescent="0.2">
      <c r="A3109" s="9">
        <v>0</v>
      </c>
      <c r="B3109" s="9">
        <v>1</v>
      </c>
      <c r="C3109" s="9">
        <v>69</v>
      </c>
      <c r="D3109" s="9">
        <v>1</v>
      </c>
      <c r="E3109" s="9">
        <v>0</v>
      </c>
      <c r="F3109" s="9">
        <v>0</v>
      </c>
      <c r="G3109" s="9">
        <v>1</v>
      </c>
      <c r="H3109" s="9">
        <v>23</v>
      </c>
      <c r="I3109" s="9">
        <v>0</v>
      </c>
      <c r="J3109" s="9">
        <v>0</v>
      </c>
      <c r="K3109" s="9">
        <v>1</v>
      </c>
      <c r="L3109" s="9">
        <v>0</v>
      </c>
      <c r="M3109" s="9">
        <v>186</v>
      </c>
      <c r="N3109" s="9">
        <v>179</v>
      </c>
      <c r="O3109" s="9">
        <v>93</v>
      </c>
      <c r="P3109" s="9">
        <v>26.64</v>
      </c>
      <c r="Q3109" s="9">
        <v>72</v>
      </c>
      <c r="R3109" s="11">
        <f t="shared" si="288"/>
        <v>0.60761930921683138</v>
      </c>
      <c r="S3109" s="91">
        <f t="shared" si="289"/>
        <v>1.8360551120731718</v>
      </c>
      <c r="T3109" s="31">
        <f t="shared" si="290"/>
        <v>0.64739754324837695</v>
      </c>
      <c r="U3109" s="31">
        <f t="shared" si="291"/>
        <v>0.35260245675162305</v>
      </c>
      <c r="V3109" s="12">
        <f t="shared" si="292"/>
        <v>-0.45271466608673566</v>
      </c>
      <c r="W3109" s="12">
        <f t="shared" si="293"/>
        <v>1</v>
      </c>
    </row>
    <row r="3110" spans="1:23" x14ac:dyDescent="0.2">
      <c r="A3110" s="9">
        <v>0</v>
      </c>
      <c r="B3110" s="9">
        <v>1</v>
      </c>
      <c r="C3110" s="9">
        <v>57</v>
      </c>
      <c r="D3110" s="9">
        <v>1</v>
      </c>
      <c r="E3110" s="9">
        <v>0</v>
      </c>
      <c r="F3110" s="9">
        <v>0</v>
      </c>
      <c r="G3110" s="9">
        <v>0</v>
      </c>
      <c r="H3110" s="9">
        <v>0</v>
      </c>
      <c r="I3110" s="9">
        <v>0</v>
      </c>
      <c r="J3110" s="9">
        <v>0</v>
      </c>
      <c r="K3110" s="9">
        <v>0</v>
      </c>
      <c r="L3110" s="9">
        <v>0</v>
      </c>
      <c r="M3110" s="9">
        <v>201</v>
      </c>
      <c r="N3110" s="9">
        <v>108.5</v>
      </c>
      <c r="O3110" s="9">
        <v>70.5</v>
      </c>
      <c r="P3110" s="9">
        <v>22.9</v>
      </c>
      <c r="Q3110" s="9">
        <v>50</v>
      </c>
      <c r="R3110" s="11">
        <f t="shared" si="288"/>
        <v>-1.827380721579738</v>
      </c>
      <c r="S3110" s="91">
        <f t="shared" si="289"/>
        <v>0.16083428632053448</v>
      </c>
      <c r="T3110" s="31">
        <f t="shared" si="290"/>
        <v>0.13855059952642046</v>
      </c>
      <c r="U3110" s="31">
        <f t="shared" si="291"/>
        <v>0.86144940047357954</v>
      </c>
      <c r="V3110" s="12">
        <f t="shared" si="292"/>
        <v>-6.4770226910649834E-2</v>
      </c>
      <c r="W3110" s="12">
        <f t="shared" si="293"/>
        <v>1</v>
      </c>
    </row>
    <row r="3111" spans="1:23" x14ac:dyDescent="0.2">
      <c r="A3111" s="9">
        <v>1</v>
      </c>
      <c r="B3111" s="9">
        <v>0</v>
      </c>
      <c r="C3111" s="9">
        <v>64</v>
      </c>
      <c r="D3111" s="9">
        <v>1</v>
      </c>
      <c r="E3111" s="9">
        <v>0</v>
      </c>
      <c r="F3111" s="9">
        <v>0</v>
      </c>
      <c r="G3111" s="9">
        <v>0</v>
      </c>
      <c r="H3111" s="9">
        <v>0</v>
      </c>
      <c r="I3111" s="9">
        <v>0</v>
      </c>
      <c r="J3111" s="9">
        <v>0</v>
      </c>
      <c r="K3111" s="9">
        <v>1</v>
      </c>
      <c r="L3111" s="9">
        <v>0</v>
      </c>
      <c r="M3111" s="9">
        <v>232</v>
      </c>
      <c r="N3111" s="9">
        <v>164</v>
      </c>
      <c r="O3111" s="9">
        <v>102</v>
      </c>
      <c r="P3111" s="9">
        <v>33.369999999999997</v>
      </c>
      <c r="Q3111" s="9">
        <v>68</v>
      </c>
      <c r="R3111" s="11">
        <f t="shared" si="288"/>
        <v>-1.129566603187258</v>
      </c>
      <c r="S3111" s="91">
        <f t="shared" si="289"/>
        <v>0.3231732883484994</v>
      </c>
      <c r="T3111" s="31">
        <f t="shared" si="290"/>
        <v>0.2442410916198767</v>
      </c>
      <c r="U3111" s="31">
        <f t="shared" si="291"/>
        <v>0.2442410916198767</v>
      </c>
      <c r="V3111" s="12">
        <f t="shared" si="292"/>
        <v>-0.61218126765375536</v>
      </c>
      <c r="W3111" s="12">
        <f t="shared" si="293"/>
        <v>1</v>
      </c>
    </row>
    <row r="3112" spans="1:23" x14ac:dyDescent="0.2">
      <c r="A3112" s="9">
        <v>0</v>
      </c>
      <c r="B3112" s="9">
        <v>1</v>
      </c>
      <c r="C3112" s="9">
        <v>38</v>
      </c>
      <c r="D3112" s="9">
        <v>0</v>
      </c>
      <c r="E3112" s="9">
        <v>0</v>
      </c>
      <c r="F3112" s="9">
        <v>1</v>
      </c>
      <c r="G3112" s="9">
        <v>0</v>
      </c>
      <c r="H3112" s="9">
        <v>0</v>
      </c>
      <c r="I3112" s="9">
        <v>0</v>
      </c>
      <c r="J3112" s="9">
        <v>0</v>
      </c>
      <c r="K3112" s="9">
        <v>1</v>
      </c>
      <c r="L3112" s="9">
        <v>0</v>
      </c>
      <c r="M3112" s="9">
        <v>216</v>
      </c>
      <c r="N3112" s="9">
        <v>124</v>
      </c>
      <c r="O3112" s="9">
        <v>84</v>
      </c>
      <c r="P3112" s="9">
        <v>28.12</v>
      </c>
      <c r="Q3112" s="9">
        <v>63</v>
      </c>
      <c r="R3112" s="11">
        <f t="shared" si="288"/>
        <v>-2.9304858319702847</v>
      </c>
      <c r="S3112" s="91">
        <f t="shared" si="289"/>
        <v>5.3371102457650872E-2</v>
      </c>
      <c r="T3112" s="31">
        <f t="shared" si="290"/>
        <v>5.0666951403099243E-2</v>
      </c>
      <c r="U3112" s="31">
        <f t="shared" si="291"/>
        <v>0.94933304859690071</v>
      </c>
      <c r="V3112" s="12">
        <f t="shared" si="292"/>
        <v>-2.2581400014127416E-2</v>
      </c>
      <c r="W3112" s="12">
        <f t="shared" si="293"/>
        <v>0</v>
      </c>
    </row>
    <row r="3113" spans="1:23" x14ac:dyDescent="0.2">
      <c r="A3113" s="9">
        <v>0</v>
      </c>
      <c r="B3113" s="9">
        <v>0</v>
      </c>
      <c r="C3113" s="9">
        <v>48</v>
      </c>
      <c r="D3113" s="9">
        <v>1</v>
      </c>
      <c r="E3113" s="9">
        <v>0</v>
      </c>
      <c r="F3113" s="9">
        <v>0</v>
      </c>
      <c r="G3113" s="9">
        <v>0</v>
      </c>
      <c r="H3113" s="9">
        <v>0</v>
      </c>
      <c r="I3113" s="9">
        <v>0</v>
      </c>
      <c r="J3113" s="9">
        <v>0</v>
      </c>
      <c r="K3113" s="9">
        <v>0</v>
      </c>
      <c r="L3113" s="9">
        <v>0</v>
      </c>
      <c r="M3113" s="9">
        <v>287</v>
      </c>
      <c r="N3113" s="9">
        <v>155</v>
      </c>
      <c r="O3113" s="9">
        <v>80</v>
      </c>
      <c r="P3113" s="9">
        <v>28.54</v>
      </c>
      <c r="Q3113" s="9">
        <v>75</v>
      </c>
      <c r="R3113" s="11">
        <f t="shared" si="288"/>
        <v>-2.2382105744192708</v>
      </c>
      <c r="S3113" s="91">
        <f t="shared" si="289"/>
        <v>0.10664917449438814</v>
      </c>
      <c r="T3113" s="31">
        <f t="shared" si="290"/>
        <v>9.6371259250353308E-2</v>
      </c>
      <c r="U3113" s="31">
        <f t="shared" si="291"/>
        <v>0.90362874074964672</v>
      </c>
      <c r="V3113" s="12">
        <f t="shared" si="292"/>
        <v>-4.4009964393468257E-2</v>
      </c>
      <c r="W3113" s="12">
        <f t="shared" si="293"/>
        <v>0</v>
      </c>
    </row>
    <row r="3114" spans="1:23" x14ac:dyDescent="0.2">
      <c r="A3114" s="9">
        <v>0</v>
      </c>
      <c r="B3114" s="9">
        <v>1</v>
      </c>
      <c r="C3114" s="9">
        <v>53</v>
      </c>
      <c r="D3114" s="9">
        <v>0</v>
      </c>
      <c r="E3114" s="9">
        <v>0</v>
      </c>
      <c r="F3114" s="9">
        <v>1</v>
      </c>
      <c r="G3114" s="9">
        <v>0</v>
      </c>
      <c r="H3114" s="9">
        <v>0</v>
      </c>
      <c r="I3114" s="9">
        <v>0</v>
      </c>
      <c r="J3114" s="9">
        <v>0</v>
      </c>
      <c r="K3114" s="9">
        <v>0</v>
      </c>
      <c r="L3114" s="9">
        <v>0</v>
      </c>
      <c r="M3114" s="9">
        <v>228</v>
      </c>
      <c r="N3114" s="9">
        <v>114</v>
      </c>
      <c r="O3114" s="9">
        <v>80</v>
      </c>
      <c r="P3114" s="9">
        <v>20.54</v>
      </c>
      <c r="Q3114" s="9">
        <v>55</v>
      </c>
      <c r="R3114" s="11">
        <f t="shared" si="288"/>
        <v>-2.2516695544000296</v>
      </c>
      <c r="S3114" s="91">
        <f t="shared" si="289"/>
        <v>0.10522340163654757</v>
      </c>
      <c r="T3114" s="31">
        <f t="shared" si="290"/>
        <v>9.5205549828875455E-2</v>
      </c>
      <c r="U3114" s="31">
        <f t="shared" si="291"/>
        <v>0.90479445017112459</v>
      </c>
      <c r="V3114" s="12">
        <f t="shared" si="292"/>
        <v>-4.3450071950249344E-2</v>
      </c>
      <c r="W3114" s="12">
        <f t="shared" si="293"/>
        <v>0</v>
      </c>
    </row>
    <row r="3115" spans="1:23" x14ac:dyDescent="0.2">
      <c r="A3115" s="9">
        <v>0</v>
      </c>
      <c r="B3115" s="9">
        <v>1</v>
      </c>
      <c r="C3115" s="9">
        <v>57</v>
      </c>
      <c r="D3115" s="9">
        <v>1</v>
      </c>
      <c r="E3115" s="9">
        <v>0</v>
      </c>
      <c r="F3115" s="9">
        <v>0</v>
      </c>
      <c r="G3115" s="9">
        <v>0</v>
      </c>
      <c r="H3115" s="9">
        <v>0</v>
      </c>
      <c r="I3115" s="9">
        <v>0</v>
      </c>
      <c r="J3115" s="9">
        <v>0</v>
      </c>
      <c r="K3115" s="9">
        <v>0</v>
      </c>
      <c r="L3115" s="9">
        <v>0</v>
      </c>
      <c r="M3115" s="9">
        <v>176</v>
      </c>
      <c r="N3115" s="9">
        <v>147.5</v>
      </c>
      <c r="O3115" s="9">
        <v>87.5</v>
      </c>
      <c r="P3115" s="9">
        <v>24.15</v>
      </c>
      <c r="Q3115" s="9">
        <v>85</v>
      </c>
      <c r="R3115" s="11">
        <f t="shared" si="288"/>
        <v>-1.2075038534894453</v>
      </c>
      <c r="S3115" s="91">
        <f t="shared" si="289"/>
        <v>0.29894255329780789</v>
      </c>
      <c r="T3115" s="31">
        <f t="shared" si="290"/>
        <v>0.23014301328325912</v>
      </c>
      <c r="U3115" s="31">
        <f t="shared" si="291"/>
        <v>0.76985698671674085</v>
      </c>
      <c r="V3115" s="12">
        <f t="shared" si="292"/>
        <v>-0.11358994450070553</v>
      </c>
      <c r="W3115" s="12">
        <f t="shared" si="293"/>
        <v>1</v>
      </c>
    </row>
    <row r="3116" spans="1:23" x14ac:dyDescent="0.2">
      <c r="A3116" s="9">
        <v>0</v>
      </c>
      <c r="B3116" s="9">
        <v>0</v>
      </c>
      <c r="C3116" s="9">
        <v>45</v>
      </c>
      <c r="D3116" s="9">
        <v>1</v>
      </c>
      <c r="E3116" s="9">
        <v>0</v>
      </c>
      <c r="F3116" s="9">
        <v>0</v>
      </c>
      <c r="G3116" s="9">
        <v>1</v>
      </c>
      <c r="H3116" s="9">
        <v>2</v>
      </c>
      <c r="I3116" s="9">
        <v>0</v>
      </c>
      <c r="J3116" s="9">
        <v>0</v>
      </c>
      <c r="K3116" s="9">
        <v>0</v>
      </c>
      <c r="L3116" s="9">
        <v>0</v>
      </c>
      <c r="M3116" s="9">
        <v>291</v>
      </c>
      <c r="N3116" s="9">
        <v>125</v>
      </c>
      <c r="O3116" s="9">
        <v>82</v>
      </c>
      <c r="P3116" s="9">
        <v>21.26</v>
      </c>
      <c r="Q3116" s="9">
        <v>75</v>
      </c>
      <c r="R3116" s="11">
        <f t="shared" si="288"/>
        <v>-2.8790077156483802</v>
      </c>
      <c r="S3116" s="91">
        <f t="shared" si="289"/>
        <v>5.6190492125955303E-2</v>
      </c>
      <c r="T3116" s="31">
        <f t="shared" si="290"/>
        <v>5.320109634091872E-2</v>
      </c>
      <c r="U3116" s="31">
        <f t="shared" si="291"/>
        <v>0.94679890365908126</v>
      </c>
      <c r="V3116" s="12">
        <f t="shared" si="292"/>
        <v>-2.3742253631724365E-2</v>
      </c>
      <c r="W3116" s="12">
        <f t="shared" si="293"/>
        <v>0</v>
      </c>
    </row>
    <row r="3117" spans="1:23" x14ac:dyDescent="0.2">
      <c r="A3117" s="9">
        <v>0</v>
      </c>
      <c r="B3117" s="9">
        <v>1</v>
      </c>
      <c r="C3117" s="9">
        <v>57</v>
      </c>
      <c r="D3117" s="9">
        <v>0</v>
      </c>
      <c r="E3117" s="9">
        <v>1</v>
      </c>
      <c r="F3117" s="9">
        <v>0</v>
      </c>
      <c r="G3117" s="9">
        <v>1</v>
      </c>
      <c r="H3117" s="9">
        <v>20</v>
      </c>
      <c r="I3117" s="9">
        <v>0</v>
      </c>
      <c r="J3117" s="9">
        <v>0</v>
      </c>
      <c r="K3117" s="9">
        <v>0</v>
      </c>
      <c r="L3117" s="9">
        <v>0</v>
      </c>
      <c r="M3117" s="9">
        <v>210</v>
      </c>
      <c r="N3117" s="9">
        <v>120</v>
      </c>
      <c r="O3117" s="9">
        <v>77.5</v>
      </c>
      <c r="P3117" s="9">
        <v>27.14</v>
      </c>
      <c r="Q3117" s="9">
        <v>77</v>
      </c>
      <c r="R3117" s="11">
        <f t="shared" si="288"/>
        <v>-1.4375996437650356</v>
      </c>
      <c r="S3117" s="91">
        <f t="shared" si="289"/>
        <v>0.23749715280588782</v>
      </c>
      <c r="T3117" s="31">
        <f t="shared" si="290"/>
        <v>0.19191733271255559</v>
      </c>
      <c r="U3117" s="31">
        <f t="shared" si="291"/>
        <v>0.80808266728744438</v>
      </c>
      <c r="V3117" s="12">
        <f t="shared" si="292"/>
        <v>-9.2544208395817007E-2</v>
      </c>
      <c r="W3117" s="12">
        <f t="shared" si="293"/>
        <v>1</v>
      </c>
    </row>
    <row r="3118" spans="1:23" x14ac:dyDescent="0.2">
      <c r="A3118" s="9">
        <v>0</v>
      </c>
      <c r="B3118" s="9">
        <v>0</v>
      </c>
      <c r="C3118" s="9">
        <v>39</v>
      </c>
      <c r="D3118" s="9">
        <v>0</v>
      </c>
      <c r="E3118" s="9">
        <v>0</v>
      </c>
      <c r="F3118" s="9">
        <v>1</v>
      </c>
      <c r="G3118" s="9">
        <v>0</v>
      </c>
      <c r="H3118" s="9">
        <v>0</v>
      </c>
      <c r="I3118" s="9">
        <v>0</v>
      </c>
      <c r="J3118" s="9">
        <v>0</v>
      </c>
      <c r="K3118" s="9">
        <v>0</v>
      </c>
      <c r="L3118" s="9">
        <v>0</v>
      </c>
      <c r="M3118" s="9">
        <v>195</v>
      </c>
      <c r="N3118" s="9">
        <v>97.5</v>
      </c>
      <c r="O3118" s="9">
        <v>60</v>
      </c>
      <c r="P3118" s="9">
        <v>20.62</v>
      </c>
      <c r="Q3118" s="9">
        <v>64</v>
      </c>
      <c r="R3118" s="11">
        <f t="shared" si="288"/>
        <v>-3.7457108239347239</v>
      </c>
      <c r="S3118" s="91">
        <f t="shared" si="289"/>
        <v>2.3618834246619549E-2</v>
      </c>
      <c r="T3118" s="31">
        <f t="shared" si="290"/>
        <v>2.3073856650950492E-2</v>
      </c>
      <c r="U3118" s="31">
        <f t="shared" si="291"/>
        <v>0.97692614334904948</v>
      </c>
      <c r="V3118" s="12">
        <f t="shared" si="292"/>
        <v>-1.0138268162906923E-2</v>
      </c>
      <c r="W3118" s="12">
        <f t="shared" si="293"/>
        <v>0</v>
      </c>
    </row>
    <row r="3119" spans="1:23" x14ac:dyDescent="0.2">
      <c r="A3119" s="9">
        <v>0</v>
      </c>
      <c r="B3119" s="9">
        <v>1</v>
      </c>
      <c r="C3119" s="9">
        <v>46</v>
      </c>
      <c r="D3119" s="9">
        <v>1</v>
      </c>
      <c r="E3119" s="9">
        <v>0</v>
      </c>
      <c r="F3119" s="9">
        <v>0</v>
      </c>
      <c r="G3119" s="9">
        <v>1</v>
      </c>
      <c r="H3119" s="9">
        <v>20</v>
      </c>
      <c r="I3119" s="9">
        <v>0</v>
      </c>
      <c r="J3119" s="9">
        <v>0</v>
      </c>
      <c r="K3119" s="9">
        <v>0</v>
      </c>
      <c r="L3119" s="9">
        <v>0</v>
      </c>
      <c r="M3119" s="9">
        <v>247</v>
      </c>
      <c r="N3119" s="9">
        <v>134</v>
      </c>
      <c r="O3119" s="9">
        <v>96</v>
      </c>
      <c r="P3119" s="9">
        <v>32.47</v>
      </c>
      <c r="Q3119" s="9">
        <v>80</v>
      </c>
      <c r="R3119" s="11">
        <f t="shared" si="288"/>
        <v>-1.9450422806676242</v>
      </c>
      <c r="S3119" s="91">
        <f t="shared" si="289"/>
        <v>0.14298117787063253</v>
      </c>
      <c r="T3119" s="31">
        <f t="shared" si="290"/>
        <v>0.12509495400178475</v>
      </c>
      <c r="U3119" s="31">
        <f t="shared" si="291"/>
        <v>0.87490504599821528</v>
      </c>
      <c r="V3119" s="12">
        <f t="shared" si="292"/>
        <v>-5.8039078676797529E-2</v>
      </c>
      <c r="W3119" s="12">
        <f t="shared" si="293"/>
        <v>1</v>
      </c>
    </row>
    <row r="3120" spans="1:23" x14ac:dyDescent="0.2">
      <c r="A3120" s="9">
        <v>0</v>
      </c>
      <c r="B3120" s="9">
        <v>0</v>
      </c>
      <c r="C3120" s="9">
        <v>42</v>
      </c>
      <c r="D3120" s="9">
        <v>1</v>
      </c>
      <c r="E3120" s="9">
        <v>0</v>
      </c>
      <c r="F3120" s="9">
        <v>0</v>
      </c>
      <c r="G3120" s="9">
        <v>0</v>
      </c>
      <c r="H3120" s="9">
        <v>0</v>
      </c>
      <c r="I3120" s="9">
        <v>0</v>
      </c>
      <c r="J3120" s="9">
        <v>0</v>
      </c>
      <c r="K3120" s="9">
        <v>0</v>
      </c>
      <c r="L3120" s="9">
        <v>0</v>
      </c>
      <c r="M3120" s="9">
        <v>179</v>
      </c>
      <c r="N3120" s="9">
        <v>115</v>
      </c>
      <c r="O3120" s="9">
        <v>78</v>
      </c>
      <c r="P3120" s="9">
        <v>25.75</v>
      </c>
      <c r="Q3120" s="9">
        <v>80</v>
      </c>
      <c r="R3120" s="11">
        <f t="shared" si="288"/>
        <v>-3.1948948134732102</v>
      </c>
      <c r="S3120" s="91">
        <f t="shared" si="289"/>
        <v>4.0970834729240867E-2</v>
      </c>
      <c r="T3120" s="31">
        <f t="shared" si="290"/>
        <v>3.9358292626803022E-2</v>
      </c>
      <c r="U3120" s="31">
        <f t="shared" si="291"/>
        <v>0.96064170737319698</v>
      </c>
      <c r="V3120" s="12">
        <f t="shared" si="292"/>
        <v>-1.7438561889411546E-2</v>
      </c>
      <c r="W3120" s="12">
        <f t="shared" si="293"/>
        <v>0</v>
      </c>
    </row>
    <row r="3121" spans="1:23" x14ac:dyDescent="0.2">
      <c r="A3121" s="9">
        <v>0</v>
      </c>
      <c r="B3121" s="9">
        <v>0</v>
      </c>
      <c r="C3121" s="9">
        <v>42</v>
      </c>
      <c r="D3121" s="9">
        <v>0</v>
      </c>
      <c r="E3121" s="9">
        <v>1</v>
      </c>
      <c r="F3121" s="9">
        <v>0</v>
      </c>
      <c r="G3121" s="9">
        <v>1</v>
      </c>
      <c r="H3121" s="9">
        <v>20</v>
      </c>
      <c r="I3121" s="9">
        <v>0</v>
      </c>
      <c r="J3121" s="9">
        <v>0</v>
      </c>
      <c r="K3121" s="9">
        <v>0</v>
      </c>
      <c r="L3121" s="9">
        <v>0</v>
      </c>
      <c r="M3121" s="9">
        <v>235</v>
      </c>
      <c r="N3121" s="9">
        <v>128</v>
      </c>
      <c r="O3121" s="9">
        <v>86</v>
      </c>
      <c r="P3121" s="9">
        <v>24.05</v>
      </c>
      <c r="Q3121" s="9">
        <v>66</v>
      </c>
      <c r="R3121" s="11">
        <f t="shared" si="288"/>
        <v>-2.9296918424177223</v>
      </c>
      <c r="S3121" s="91">
        <f t="shared" si="289"/>
        <v>5.3413495382953771E-2</v>
      </c>
      <c r="T3121" s="31">
        <f t="shared" si="290"/>
        <v>5.0705155778867292E-2</v>
      </c>
      <c r="U3121" s="31">
        <f t="shared" si="291"/>
        <v>0.94929484422113275</v>
      </c>
      <c r="V3121" s="12">
        <f t="shared" si="292"/>
        <v>-2.2598877846034957E-2</v>
      </c>
      <c r="W3121" s="12">
        <f t="shared" si="293"/>
        <v>0</v>
      </c>
    </row>
    <row r="3122" spans="1:23" x14ac:dyDescent="0.2">
      <c r="A3122" s="9">
        <v>0</v>
      </c>
      <c r="B3122" s="9">
        <v>0</v>
      </c>
      <c r="C3122" s="9">
        <v>42</v>
      </c>
      <c r="D3122" s="9">
        <v>0</v>
      </c>
      <c r="E3122" s="9">
        <v>1</v>
      </c>
      <c r="F3122" s="9">
        <v>0</v>
      </c>
      <c r="G3122" s="9">
        <v>0</v>
      </c>
      <c r="H3122" s="9">
        <v>0</v>
      </c>
      <c r="I3122" s="9">
        <v>0</v>
      </c>
      <c r="J3122" s="9">
        <v>0</v>
      </c>
      <c r="K3122" s="9">
        <v>0</v>
      </c>
      <c r="L3122" s="9">
        <v>0</v>
      </c>
      <c r="M3122" s="9">
        <v>238</v>
      </c>
      <c r="N3122" s="9">
        <v>118</v>
      </c>
      <c r="O3122" s="9">
        <v>80</v>
      </c>
      <c r="P3122" s="9">
        <v>33.19</v>
      </c>
      <c r="Q3122" s="9">
        <v>75</v>
      </c>
      <c r="R3122" s="11">
        <f t="shared" si="288"/>
        <v>-3.481673593010683</v>
      </c>
      <c r="S3122" s="91">
        <f t="shared" si="289"/>
        <v>3.0755895085358483E-2</v>
      </c>
      <c r="T3122" s="31">
        <f t="shared" si="290"/>
        <v>2.9838194699639855E-2</v>
      </c>
      <c r="U3122" s="31">
        <f t="shared" si="291"/>
        <v>0.97016180530036011</v>
      </c>
      <c r="V3122" s="12">
        <f t="shared" si="292"/>
        <v>-1.3155827291703524E-2</v>
      </c>
      <c r="W3122" s="12">
        <f t="shared" si="293"/>
        <v>0</v>
      </c>
    </row>
    <row r="3123" spans="1:23" x14ac:dyDescent="0.2">
      <c r="A3123" s="9">
        <v>0</v>
      </c>
      <c r="B3123" s="9">
        <v>1</v>
      </c>
      <c r="C3123" s="9">
        <v>67</v>
      </c>
      <c r="D3123" s="9">
        <v>1</v>
      </c>
      <c r="E3123" s="9">
        <v>0</v>
      </c>
      <c r="F3123" s="9">
        <v>0</v>
      </c>
      <c r="G3123" s="9">
        <v>1</v>
      </c>
      <c r="H3123" s="9">
        <v>25</v>
      </c>
      <c r="I3123" s="9">
        <v>0</v>
      </c>
      <c r="J3123" s="9">
        <v>0</v>
      </c>
      <c r="K3123" s="9">
        <v>1</v>
      </c>
      <c r="L3123" s="9">
        <v>0</v>
      </c>
      <c r="M3123" s="9">
        <v>221</v>
      </c>
      <c r="N3123" s="9">
        <v>144</v>
      </c>
      <c r="O3123" s="9">
        <v>84</v>
      </c>
      <c r="P3123" s="9">
        <v>24.92</v>
      </c>
      <c r="Q3123" s="9">
        <v>72</v>
      </c>
      <c r="R3123" s="11">
        <f t="shared" si="288"/>
        <v>0.10535134425408632</v>
      </c>
      <c r="S3123" s="91">
        <f t="shared" si="289"/>
        <v>1.1111009207092413</v>
      </c>
      <c r="T3123" s="31">
        <f t="shared" si="290"/>
        <v>0.52631350297358503</v>
      </c>
      <c r="U3123" s="31">
        <f t="shared" si="291"/>
        <v>0.47368649702641497</v>
      </c>
      <c r="V3123" s="12">
        <f t="shared" si="292"/>
        <v>-0.32450899515488113</v>
      </c>
      <c r="W3123" s="12">
        <f t="shared" si="293"/>
        <v>1</v>
      </c>
    </row>
    <row r="3124" spans="1:23" x14ac:dyDescent="0.2">
      <c r="A3124" s="9">
        <v>0</v>
      </c>
      <c r="B3124" s="9">
        <v>0</v>
      </c>
      <c r="C3124" s="9">
        <v>53</v>
      </c>
      <c r="D3124" s="9">
        <v>0</v>
      </c>
      <c r="E3124" s="9">
        <v>0</v>
      </c>
      <c r="F3124" s="9">
        <v>1</v>
      </c>
      <c r="G3124" s="9">
        <v>0</v>
      </c>
      <c r="H3124" s="9">
        <v>0</v>
      </c>
      <c r="I3124" s="9">
        <v>0</v>
      </c>
      <c r="J3124" s="9">
        <v>0</v>
      </c>
      <c r="K3124" s="9">
        <v>0</v>
      </c>
      <c r="L3124" s="9">
        <v>0</v>
      </c>
      <c r="M3124" s="9">
        <v>252</v>
      </c>
      <c r="N3124" s="9">
        <v>122.5</v>
      </c>
      <c r="O3124" s="9">
        <v>75.5</v>
      </c>
      <c r="P3124" s="9">
        <v>25.29</v>
      </c>
      <c r="Q3124" s="9">
        <v>75</v>
      </c>
      <c r="R3124" s="11">
        <f t="shared" si="288"/>
        <v>-2.5676866765113679</v>
      </c>
      <c r="S3124" s="91">
        <f t="shared" si="289"/>
        <v>7.6712801845529255E-2</v>
      </c>
      <c r="T3124" s="31">
        <f t="shared" si="290"/>
        <v>7.1247227407383304E-2</v>
      </c>
      <c r="U3124" s="31">
        <f t="shared" si="291"/>
        <v>0.92875277259261668</v>
      </c>
      <c r="V3124" s="12">
        <f t="shared" si="292"/>
        <v>-3.2099876736211723E-2</v>
      </c>
      <c r="W3124" s="12">
        <f t="shared" si="293"/>
        <v>0</v>
      </c>
    </row>
    <row r="3125" spans="1:23" x14ac:dyDescent="0.2">
      <c r="A3125" s="9">
        <v>0</v>
      </c>
      <c r="B3125" s="9">
        <v>1</v>
      </c>
      <c r="C3125" s="9">
        <v>49</v>
      </c>
      <c r="D3125" s="9">
        <v>0</v>
      </c>
      <c r="E3125" s="9">
        <v>0</v>
      </c>
      <c r="F3125" s="9">
        <v>1</v>
      </c>
      <c r="G3125" s="9">
        <v>1</v>
      </c>
      <c r="H3125" s="9">
        <v>10</v>
      </c>
      <c r="I3125" s="9">
        <v>0</v>
      </c>
      <c r="J3125" s="9">
        <v>0</v>
      </c>
      <c r="K3125" s="9">
        <v>0</v>
      </c>
      <c r="L3125" s="9">
        <v>0</v>
      </c>
      <c r="M3125" s="9">
        <v>305</v>
      </c>
      <c r="N3125" s="9">
        <v>135</v>
      </c>
      <c r="O3125" s="9">
        <v>82</v>
      </c>
      <c r="P3125" s="9">
        <v>26.29</v>
      </c>
      <c r="Q3125" s="9">
        <v>84</v>
      </c>
      <c r="R3125" s="11">
        <f t="shared" si="288"/>
        <v>-1.9629575309256202</v>
      </c>
      <c r="S3125" s="91">
        <f t="shared" si="289"/>
        <v>0.14044244322170471</v>
      </c>
      <c r="T3125" s="31">
        <f t="shared" si="290"/>
        <v>0.12314733115768682</v>
      </c>
      <c r="U3125" s="31">
        <f t="shared" si="291"/>
        <v>0.87685266884231317</v>
      </c>
      <c r="V3125" s="12">
        <f t="shared" si="292"/>
        <v>-5.7073371838030532E-2</v>
      </c>
      <c r="W3125" s="12">
        <f t="shared" si="293"/>
        <v>1</v>
      </c>
    </row>
    <row r="3126" spans="1:23" x14ac:dyDescent="0.2">
      <c r="A3126" s="9">
        <v>0</v>
      </c>
      <c r="B3126" s="9">
        <v>1</v>
      </c>
      <c r="C3126" s="9">
        <v>48</v>
      </c>
      <c r="D3126" s="9">
        <v>0</v>
      </c>
      <c r="E3126" s="9">
        <v>0</v>
      </c>
      <c r="F3126" s="9">
        <v>0</v>
      </c>
      <c r="G3126" s="9">
        <v>0</v>
      </c>
      <c r="H3126" s="9">
        <v>0</v>
      </c>
      <c r="I3126" s="9">
        <v>0</v>
      </c>
      <c r="J3126" s="9">
        <v>0</v>
      </c>
      <c r="K3126" s="9">
        <v>0</v>
      </c>
      <c r="L3126" s="9">
        <v>0</v>
      </c>
      <c r="M3126" s="9">
        <v>206</v>
      </c>
      <c r="N3126" s="9">
        <v>118</v>
      </c>
      <c r="O3126" s="9">
        <v>81</v>
      </c>
      <c r="P3126" s="9">
        <v>28.13</v>
      </c>
      <c r="Q3126" s="9">
        <v>72</v>
      </c>
      <c r="R3126" s="11">
        <f t="shared" si="288"/>
        <v>-2.2071404811515842</v>
      </c>
      <c r="S3126" s="91">
        <f t="shared" si="289"/>
        <v>0.11001478851819807</v>
      </c>
      <c r="T3126" s="31">
        <f t="shared" si="290"/>
        <v>9.9111101632313459E-2</v>
      </c>
      <c r="U3126" s="31">
        <f t="shared" si="291"/>
        <v>0.9008888983676866</v>
      </c>
      <c r="V3126" s="12">
        <f t="shared" si="292"/>
        <v>-4.5328764848878482E-2</v>
      </c>
      <c r="W3126" s="12">
        <f t="shared" si="293"/>
        <v>0</v>
      </c>
    </row>
    <row r="3127" spans="1:23" x14ac:dyDescent="0.2">
      <c r="A3127" s="9">
        <v>0</v>
      </c>
      <c r="B3127" s="9">
        <v>1</v>
      </c>
      <c r="C3127" s="9">
        <v>47</v>
      </c>
      <c r="D3127" s="9">
        <v>0</v>
      </c>
      <c r="E3127" s="9">
        <v>1</v>
      </c>
      <c r="F3127" s="9">
        <v>0</v>
      </c>
      <c r="G3127" s="9">
        <v>1</v>
      </c>
      <c r="H3127" s="9">
        <v>20</v>
      </c>
      <c r="I3127" s="9">
        <v>0</v>
      </c>
      <c r="J3127" s="9">
        <v>0</v>
      </c>
      <c r="K3127" s="9">
        <v>1</v>
      </c>
      <c r="L3127" s="9">
        <v>0</v>
      </c>
      <c r="M3127" s="9">
        <v>234</v>
      </c>
      <c r="N3127" s="9">
        <v>162</v>
      </c>
      <c r="O3127" s="9">
        <v>110</v>
      </c>
      <c r="P3127" s="9">
        <v>27.51</v>
      </c>
      <c r="Q3127" s="9">
        <v>80</v>
      </c>
      <c r="R3127" s="11">
        <f t="shared" si="288"/>
        <v>-1.4746030671910741</v>
      </c>
      <c r="S3127" s="91">
        <f t="shared" si="289"/>
        <v>0.22886955485304689</v>
      </c>
      <c r="T3127" s="31">
        <f t="shared" si="290"/>
        <v>0.18624397841837331</v>
      </c>
      <c r="U3127" s="31">
        <f t="shared" si="291"/>
        <v>0.81375602158162663</v>
      </c>
      <c r="V3127" s="12">
        <f t="shared" si="292"/>
        <v>-8.9505784746335873E-2</v>
      </c>
      <c r="W3127" s="12">
        <f t="shared" si="293"/>
        <v>1</v>
      </c>
    </row>
    <row r="3128" spans="1:23" x14ac:dyDescent="0.2">
      <c r="A3128" s="9">
        <v>0</v>
      </c>
      <c r="B3128" s="9">
        <v>1</v>
      </c>
      <c r="C3128" s="9">
        <v>55</v>
      </c>
      <c r="D3128" s="9">
        <v>1</v>
      </c>
      <c r="E3128" s="9">
        <v>0</v>
      </c>
      <c r="F3128" s="9">
        <v>0</v>
      </c>
      <c r="G3128" s="9">
        <v>0</v>
      </c>
      <c r="H3128" s="9">
        <v>0</v>
      </c>
      <c r="I3128" s="9">
        <v>0</v>
      </c>
      <c r="J3128" s="9">
        <v>0</v>
      </c>
      <c r="K3128" s="9">
        <v>0</v>
      </c>
      <c r="L3128" s="9">
        <v>0</v>
      </c>
      <c r="M3128" s="9">
        <v>231</v>
      </c>
      <c r="N3128" s="9">
        <v>105</v>
      </c>
      <c r="O3128" s="9">
        <v>82</v>
      </c>
      <c r="P3128" s="9">
        <v>27.73</v>
      </c>
      <c r="Q3128" s="9">
        <v>75</v>
      </c>
      <c r="R3128" s="11">
        <f t="shared" si="288"/>
        <v>-2.0275966695587897</v>
      </c>
      <c r="S3128" s="91">
        <f t="shared" si="289"/>
        <v>0.13165154340532448</v>
      </c>
      <c r="T3128" s="31">
        <f t="shared" si="290"/>
        <v>0.11633576092616237</v>
      </c>
      <c r="U3128" s="31">
        <f t="shared" si="291"/>
        <v>0.88366423907383762</v>
      </c>
      <c r="V3128" s="12">
        <f t="shared" si="292"/>
        <v>-5.3712720074028227E-2</v>
      </c>
      <c r="W3128" s="12">
        <f t="shared" si="293"/>
        <v>1</v>
      </c>
    </row>
    <row r="3129" spans="1:23" x14ac:dyDescent="0.2">
      <c r="A3129" s="9">
        <v>1</v>
      </c>
      <c r="B3129" s="9">
        <v>1</v>
      </c>
      <c r="C3129" s="9">
        <v>59</v>
      </c>
      <c r="D3129" s="9">
        <v>0</v>
      </c>
      <c r="E3129" s="9">
        <v>1</v>
      </c>
      <c r="F3129" s="9">
        <v>0</v>
      </c>
      <c r="G3129" s="9">
        <v>0</v>
      </c>
      <c r="H3129" s="9">
        <v>0</v>
      </c>
      <c r="I3129" s="9">
        <v>0</v>
      </c>
      <c r="J3129" s="9">
        <v>0</v>
      </c>
      <c r="K3129" s="9">
        <v>0</v>
      </c>
      <c r="L3129" s="9">
        <v>0</v>
      </c>
      <c r="M3129" s="9">
        <v>237</v>
      </c>
      <c r="N3129" s="9">
        <v>131.5</v>
      </c>
      <c r="O3129" s="9">
        <v>84</v>
      </c>
      <c r="P3129" s="9">
        <v>24.17</v>
      </c>
      <c r="Q3129" s="9">
        <v>90</v>
      </c>
      <c r="R3129" s="11">
        <f t="shared" si="288"/>
        <v>-1.4481059400593574</v>
      </c>
      <c r="S3129" s="91">
        <f t="shared" si="289"/>
        <v>0.2350149993016343</v>
      </c>
      <c r="T3129" s="31">
        <f t="shared" si="290"/>
        <v>0.19029323484696831</v>
      </c>
      <c r="U3129" s="31">
        <f t="shared" si="291"/>
        <v>0.19029323484696831</v>
      </c>
      <c r="V3129" s="12">
        <f t="shared" si="292"/>
        <v>-0.72057665112893443</v>
      </c>
      <c r="W3129" s="12">
        <f t="shared" si="293"/>
        <v>1</v>
      </c>
    </row>
    <row r="3130" spans="1:23" x14ac:dyDescent="0.2">
      <c r="A3130" s="9">
        <v>0</v>
      </c>
      <c r="B3130" s="9">
        <v>1</v>
      </c>
      <c r="C3130" s="9">
        <v>55</v>
      </c>
      <c r="D3130" s="9">
        <v>1</v>
      </c>
      <c r="E3130" s="9">
        <v>0</v>
      </c>
      <c r="F3130" s="9">
        <v>0</v>
      </c>
      <c r="G3130" s="9">
        <v>1</v>
      </c>
      <c r="H3130" s="9">
        <v>30</v>
      </c>
      <c r="I3130" s="9">
        <v>0</v>
      </c>
      <c r="J3130" s="9">
        <v>0</v>
      </c>
      <c r="K3130" s="9">
        <v>1</v>
      </c>
      <c r="L3130" s="9">
        <v>0</v>
      </c>
      <c r="M3130" s="9">
        <v>239</v>
      </c>
      <c r="N3130" s="9">
        <v>144</v>
      </c>
      <c r="O3130" s="9">
        <v>96.5</v>
      </c>
      <c r="P3130" s="9">
        <v>28.82</v>
      </c>
      <c r="Q3130" s="9">
        <v>70</v>
      </c>
      <c r="R3130" s="11">
        <f t="shared" si="288"/>
        <v>-0.72487731958202328</v>
      </c>
      <c r="S3130" s="91">
        <f t="shared" si="289"/>
        <v>0.48438398974072716</v>
      </c>
      <c r="T3130" s="31">
        <f t="shared" si="290"/>
        <v>0.32631986944653923</v>
      </c>
      <c r="U3130" s="31">
        <f t="shared" si="291"/>
        <v>0.67368013055346077</v>
      </c>
      <c r="V3130" s="12">
        <f t="shared" si="292"/>
        <v>-0.17154626149138194</v>
      </c>
      <c r="W3130" s="12">
        <f t="shared" si="293"/>
        <v>1</v>
      </c>
    </row>
    <row r="3131" spans="1:23" x14ac:dyDescent="0.2">
      <c r="A3131" s="9">
        <v>0</v>
      </c>
      <c r="B3131" s="9">
        <v>1</v>
      </c>
      <c r="C3131" s="9">
        <v>42</v>
      </c>
      <c r="D3131" s="9">
        <v>0</v>
      </c>
      <c r="E3131" s="9">
        <v>0</v>
      </c>
      <c r="F3131" s="9">
        <v>1</v>
      </c>
      <c r="G3131" s="9">
        <v>0</v>
      </c>
      <c r="H3131" s="9">
        <v>0</v>
      </c>
      <c r="I3131" s="9">
        <v>0</v>
      </c>
      <c r="J3131" s="9">
        <v>0</v>
      </c>
      <c r="K3131" s="9">
        <v>0</v>
      </c>
      <c r="L3131" s="9">
        <v>0</v>
      </c>
      <c r="M3131" s="9">
        <v>235</v>
      </c>
      <c r="N3131" s="9">
        <v>103</v>
      </c>
      <c r="O3131" s="9">
        <v>70</v>
      </c>
      <c r="P3131" s="9">
        <v>21.48</v>
      </c>
      <c r="Q3131" s="9">
        <v>67</v>
      </c>
      <c r="R3131" s="11">
        <f t="shared" si="288"/>
        <v>-2.991722094437189</v>
      </c>
      <c r="S3131" s="91">
        <f t="shared" si="289"/>
        <v>5.0200911532208389E-2</v>
      </c>
      <c r="T3131" s="31">
        <f t="shared" si="290"/>
        <v>4.7801245438805533E-2</v>
      </c>
      <c r="U3131" s="31">
        <f t="shared" si="291"/>
        <v>0.95219875456119452</v>
      </c>
      <c r="V3131" s="12">
        <f t="shared" si="292"/>
        <v>-2.1272390901367972E-2</v>
      </c>
      <c r="W3131" s="12">
        <f t="shared" si="293"/>
        <v>0</v>
      </c>
    </row>
    <row r="3132" spans="1:23" x14ac:dyDescent="0.2">
      <c r="A3132" s="9">
        <v>0</v>
      </c>
      <c r="B3132" s="9">
        <v>0</v>
      </c>
      <c r="C3132" s="9">
        <v>48</v>
      </c>
      <c r="D3132" s="9">
        <v>1</v>
      </c>
      <c r="E3132" s="9">
        <v>0</v>
      </c>
      <c r="F3132" s="9">
        <v>0</v>
      </c>
      <c r="G3132" s="9">
        <v>1</v>
      </c>
      <c r="H3132" s="9">
        <v>20</v>
      </c>
      <c r="I3132" s="9">
        <v>0</v>
      </c>
      <c r="J3132" s="9">
        <v>0</v>
      </c>
      <c r="K3132" s="9">
        <v>0</v>
      </c>
      <c r="L3132" s="9">
        <v>0</v>
      </c>
      <c r="M3132" s="9">
        <v>202</v>
      </c>
      <c r="N3132" s="9">
        <v>128</v>
      </c>
      <c r="O3132" s="9">
        <v>74</v>
      </c>
      <c r="P3132" s="9">
        <v>25.11</v>
      </c>
      <c r="Q3132" s="9">
        <v>80</v>
      </c>
      <c r="R3132" s="11">
        <f t="shared" si="288"/>
        <v>-2.1693383495808103</v>
      </c>
      <c r="S3132" s="91">
        <f t="shared" si="289"/>
        <v>0.1142531875768521</v>
      </c>
      <c r="T3132" s="31">
        <f t="shared" si="290"/>
        <v>0.10253790507462368</v>
      </c>
      <c r="U3132" s="31">
        <f t="shared" si="291"/>
        <v>0.89746209492537632</v>
      </c>
      <c r="V3132" s="12">
        <f t="shared" si="292"/>
        <v>-4.6983885158983454E-2</v>
      </c>
      <c r="W3132" s="12">
        <f t="shared" si="293"/>
        <v>1</v>
      </c>
    </row>
    <row r="3133" spans="1:23" x14ac:dyDescent="0.2">
      <c r="A3133" s="9">
        <v>0</v>
      </c>
      <c r="B3133" s="9">
        <v>1</v>
      </c>
      <c r="C3133" s="9">
        <v>42</v>
      </c>
      <c r="D3133" s="9">
        <v>1</v>
      </c>
      <c r="E3133" s="9">
        <v>0</v>
      </c>
      <c r="F3133" s="9">
        <v>0</v>
      </c>
      <c r="G3133" s="9">
        <v>1</v>
      </c>
      <c r="H3133" s="9">
        <v>43</v>
      </c>
      <c r="I3133" s="9">
        <v>0</v>
      </c>
      <c r="J3133" s="9">
        <v>0</v>
      </c>
      <c r="K3133" s="9">
        <v>0</v>
      </c>
      <c r="L3133" s="9">
        <v>0</v>
      </c>
      <c r="M3133" s="9">
        <v>226</v>
      </c>
      <c r="N3133" s="9">
        <v>108</v>
      </c>
      <c r="O3133" s="9">
        <v>78</v>
      </c>
      <c r="P3133" s="9">
        <v>22.54</v>
      </c>
      <c r="Q3133" s="9">
        <v>85</v>
      </c>
      <c r="R3133" s="11">
        <f t="shared" si="288"/>
        <v>-1.71620228952355</v>
      </c>
      <c r="S3133" s="91">
        <f t="shared" si="289"/>
        <v>0.17974748223375661</v>
      </c>
      <c r="T3133" s="31">
        <f t="shared" si="290"/>
        <v>0.15236097973561197</v>
      </c>
      <c r="U3133" s="31">
        <f t="shared" si="291"/>
        <v>0.84763902026438798</v>
      </c>
      <c r="V3133" s="12">
        <f t="shared" si="292"/>
        <v>-7.1789059163405652E-2</v>
      </c>
      <c r="W3133" s="12">
        <f t="shared" si="293"/>
        <v>1</v>
      </c>
    </row>
    <row r="3134" spans="1:23" x14ac:dyDescent="0.2">
      <c r="A3134" s="9">
        <v>0</v>
      </c>
      <c r="B3134" s="9">
        <v>0</v>
      </c>
      <c r="C3134" s="9">
        <v>55</v>
      </c>
      <c r="D3134" s="9">
        <v>0</v>
      </c>
      <c r="E3134" s="9">
        <v>1</v>
      </c>
      <c r="F3134" s="9">
        <v>0</v>
      </c>
      <c r="G3134" s="9">
        <v>0</v>
      </c>
      <c r="H3134" s="9">
        <v>0</v>
      </c>
      <c r="I3134" s="9">
        <v>0</v>
      </c>
      <c r="J3134" s="9">
        <v>0</v>
      </c>
      <c r="K3134" s="9">
        <v>1</v>
      </c>
      <c r="L3134" s="9">
        <v>0</v>
      </c>
      <c r="M3134" s="9">
        <v>198</v>
      </c>
      <c r="N3134" s="9">
        <v>136</v>
      </c>
      <c r="O3134" s="9">
        <v>93</v>
      </c>
      <c r="P3134" s="9">
        <v>22.54</v>
      </c>
      <c r="Q3134" s="9">
        <v>85</v>
      </c>
      <c r="R3134" s="11">
        <f t="shared" si="288"/>
        <v>-2.0407452915237698</v>
      </c>
      <c r="S3134" s="91">
        <f t="shared" si="289"/>
        <v>0.12993183768623012</v>
      </c>
      <c r="T3134" s="31">
        <f t="shared" si="290"/>
        <v>0.11499086347747534</v>
      </c>
      <c r="U3134" s="31">
        <f t="shared" si="291"/>
        <v>0.88500913652252466</v>
      </c>
      <c r="V3134" s="12">
        <f t="shared" si="292"/>
        <v>-5.3052245775808055E-2</v>
      </c>
      <c r="W3134" s="12">
        <f t="shared" si="293"/>
        <v>1</v>
      </c>
    </row>
    <row r="3135" spans="1:23" x14ac:dyDescent="0.2">
      <c r="A3135" s="9">
        <v>0</v>
      </c>
      <c r="B3135" s="9">
        <v>0</v>
      </c>
      <c r="C3135" s="9">
        <v>62</v>
      </c>
      <c r="D3135" s="9">
        <v>1</v>
      </c>
      <c r="E3135" s="9">
        <v>0</v>
      </c>
      <c r="F3135" s="9">
        <v>0</v>
      </c>
      <c r="G3135" s="9">
        <v>0</v>
      </c>
      <c r="H3135" s="9">
        <v>0</v>
      </c>
      <c r="I3135" s="9">
        <v>0</v>
      </c>
      <c r="J3135" s="9">
        <v>0</v>
      </c>
      <c r="K3135" s="9">
        <v>0</v>
      </c>
      <c r="L3135" s="9">
        <v>0</v>
      </c>
      <c r="M3135" s="9">
        <v>207</v>
      </c>
      <c r="N3135" s="9">
        <v>127.5</v>
      </c>
      <c r="O3135" s="9">
        <v>75</v>
      </c>
      <c r="P3135" s="9">
        <v>22.91</v>
      </c>
      <c r="Q3135" s="9">
        <v>58</v>
      </c>
      <c r="R3135" s="11">
        <f t="shared" si="288"/>
        <v>-1.7468627254023081</v>
      </c>
      <c r="S3135" s="91">
        <f t="shared" si="289"/>
        <v>0.17431997610830638</v>
      </c>
      <c r="T3135" s="31">
        <f t="shared" si="290"/>
        <v>0.14844333712690674</v>
      </c>
      <c r="U3135" s="31">
        <f t="shared" si="291"/>
        <v>0.85155666287309328</v>
      </c>
      <c r="V3135" s="12">
        <f t="shared" si="292"/>
        <v>-6.9786448635766274E-2</v>
      </c>
      <c r="W3135" s="12">
        <f t="shared" si="293"/>
        <v>1</v>
      </c>
    </row>
    <row r="3136" spans="1:23" x14ac:dyDescent="0.2">
      <c r="A3136" s="9">
        <v>0</v>
      </c>
      <c r="B3136" s="9">
        <v>0</v>
      </c>
      <c r="C3136" s="9">
        <v>36</v>
      </c>
      <c r="D3136" s="9">
        <v>0</v>
      </c>
      <c r="E3136" s="9">
        <v>1</v>
      </c>
      <c r="F3136" s="9">
        <v>0</v>
      </c>
      <c r="G3136" s="9">
        <v>1</v>
      </c>
      <c r="H3136" s="9">
        <v>15</v>
      </c>
      <c r="I3136" s="9">
        <v>0</v>
      </c>
      <c r="J3136" s="9">
        <v>0</v>
      </c>
      <c r="K3136" s="9">
        <v>0</v>
      </c>
      <c r="L3136" s="9">
        <v>0</v>
      </c>
      <c r="M3136" s="9">
        <v>257</v>
      </c>
      <c r="N3136" s="9">
        <v>103</v>
      </c>
      <c r="O3136" s="9">
        <v>72.5</v>
      </c>
      <c r="P3136" s="9">
        <v>27.86</v>
      </c>
      <c r="Q3136" s="9">
        <v>80</v>
      </c>
      <c r="R3136" s="11">
        <f t="shared" si="288"/>
        <v>-3.672743199873822</v>
      </c>
      <c r="S3136" s="91">
        <f t="shared" si="289"/>
        <v>2.5406678667018422E-2</v>
      </c>
      <c r="T3136" s="31">
        <f t="shared" si="290"/>
        <v>2.4777172994470777E-2</v>
      </c>
      <c r="U3136" s="31">
        <f t="shared" si="291"/>
        <v>0.9752228270055292</v>
      </c>
      <c r="V3136" s="12">
        <f t="shared" si="292"/>
        <v>-1.0896141755430576E-2</v>
      </c>
      <c r="W3136" s="12">
        <f t="shared" si="293"/>
        <v>0</v>
      </c>
    </row>
    <row r="3137" spans="1:23" x14ac:dyDescent="0.2">
      <c r="A3137" s="9">
        <v>0</v>
      </c>
      <c r="B3137" s="9">
        <v>0</v>
      </c>
      <c r="C3137" s="9">
        <v>57</v>
      </c>
      <c r="D3137" s="9">
        <v>1</v>
      </c>
      <c r="E3137" s="9">
        <v>0</v>
      </c>
      <c r="F3137" s="9">
        <v>0</v>
      </c>
      <c r="G3137" s="9">
        <v>0</v>
      </c>
      <c r="H3137" s="9">
        <v>0</v>
      </c>
      <c r="I3137" s="9">
        <v>0</v>
      </c>
      <c r="J3137" s="9">
        <v>0</v>
      </c>
      <c r="K3137" s="9">
        <v>1</v>
      </c>
      <c r="L3137" s="9">
        <v>0</v>
      </c>
      <c r="M3137" s="9">
        <v>212</v>
      </c>
      <c r="N3137" s="9">
        <v>147</v>
      </c>
      <c r="O3137" s="9">
        <v>85</v>
      </c>
      <c r="P3137" s="9">
        <v>35.19</v>
      </c>
      <c r="Q3137" s="9">
        <v>65</v>
      </c>
      <c r="R3137" s="11">
        <f t="shared" si="288"/>
        <v>-1.7433686667937298</v>
      </c>
      <c r="S3137" s="91">
        <f t="shared" si="289"/>
        <v>0.17493012564985586</v>
      </c>
      <c r="T3137" s="31">
        <f t="shared" si="290"/>
        <v>0.14888555653733171</v>
      </c>
      <c r="U3137" s="31">
        <f t="shared" si="291"/>
        <v>0.85111444346266829</v>
      </c>
      <c r="V3137" s="12">
        <f t="shared" si="292"/>
        <v>-7.0012039418791555E-2</v>
      </c>
      <c r="W3137" s="12">
        <f t="shared" si="293"/>
        <v>1</v>
      </c>
    </row>
    <row r="3138" spans="1:23" x14ac:dyDescent="0.2">
      <c r="A3138" s="9">
        <v>0</v>
      </c>
      <c r="B3138" s="9">
        <v>1</v>
      </c>
      <c r="C3138" s="9">
        <v>41</v>
      </c>
      <c r="D3138" s="9">
        <v>0</v>
      </c>
      <c r="E3138" s="9">
        <v>1</v>
      </c>
      <c r="F3138" s="9">
        <v>0</v>
      </c>
      <c r="G3138" s="9">
        <v>1</v>
      </c>
      <c r="H3138" s="9">
        <v>15</v>
      </c>
      <c r="I3138" s="9">
        <v>0</v>
      </c>
      <c r="J3138" s="9">
        <v>0</v>
      </c>
      <c r="K3138" s="9">
        <v>0</v>
      </c>
      <c r="L3138" s="9">
        <v>0</v>
      </c>
      <c r="M3138" s="9">
        <v>239</v>
      </c>
      <c r="N3138" s="9">
        <v>101</v>
      </c>
      <c r="O3138" s="9">
        <v>69</v>
      </c>
      <c r="P3138" s="9">
        <v>26.95</v>
      </c>
      <c r="Q3138" s="9">
        <v>80</v>
      </c>
      <c r="R3138" s="11">
        <f t="shared" si="288"/>
        <v>-2.7940391022123352</v>
      </c>
      <c r="S3138" s="91">
        <f t="shared" si="289"/>
        <v>6.1173627703599361E-2</v>
      </c>
      <c r="T3138" s="31">
        <f t="shared" si="290"/>
        <v>5.7647142848791189E-2</v>
      </c>
      <c r="U3138" s="31">
        <f t="shared" si="291"/>
        <v>0.94235285715120876</v>
      </c>
      <c r="V3138" s="12">
        <f t="shared" si="292"/>
        <v>-2.5786448354091034E-2</v>
      </c>
      <c r="W3138" s="12">
        <f t="shared" si="293"/>
        <v>0</v>
      </c>
    </row>
    <row r="3139" spans="1:23" x14ac:dyDescent="0.2">
      <c r="A3139" s="9">
        <v>0</v>
      </c>
      <c r="B3139" s="9">
        <v>1</v>
      </c>
      <c r="C3139" s="9">
        <v>52</v>
      </c>
      <c r="D3139" s="9">
        <v>0</v>
      </c>
      <c r="E3139" s="9">
        <v>1</v>
      </c>
      <c r="F3139" s="9">
        <v>0</v>
      </c>
      <c r="G3139" s="9">
        <v>0</v>
      </c>
      <c r="H3139" s="9">
        <v>0</v>
      </c>
      <c r="I3139" s="9">
        <v>0</v>
      </c>
      <c r="J3139" s="9">
        <v>0</v>
      </c>
      <c r="K3139" s="9">
        <v>1</v>
      </c>
      <c r="L3139" s="9">
        <v>1</v>
      </c>
      <c r="M3139" s="9">
        <v>269</v>
      </c>
      <c r="N3139" s="9">
        <v>157.5</v>
      </c>
      <c r="O3139" s="9">
        <v>83</v>
      </c>
      <c r="P3139" s="9">
        <v>26.6</v>
      </c>
      <c r="Q3139" s="9">
        <v>70</v>
      </c>
      <c r="R3139" s="11">
        <f t="shared" si="288"/>
        <v>-1.2895448565488534</v>
      </c>
      <c r="S3139" s="91">
        <f t="shared" si="289"/>
        <v>0.27539609930023057</v>
      </c>
      <c r="T3139" s="31">
        <f t="shared" si="290"/>
        <v>0.21592985853675709</v>
      </c>
      <c r="U3139" s="31">
        <f t="shared" si="291"/>
        <v>0.78407014146324294</v>
      </c>
      <c r="V3139" s="12">
        <f t="shared" si="292"/>
        <v>-0.10564508439737395</v>
      </c>
      <c r="W3139" s="12">
        <f t="shared" si="293"/>
        <v>1</v>
      </c>
    </row>
    <row r="3140" spans="1:23" x14ac:dyDescent="0.2">
      <c r="A3140" s="9">
        <v>1</v>
      </c>
      <c r="B3140" s="9">
        <v>1</v>
      </c>
      <c r="C3140" s="9">
        <v>47</v>
      </c>
      <c r="D3140" s="9">
        <v>0</v>
      </c>
      <c r="E3140" s="9">
        <v>0</v>
      </c>
      <c r="F3140" s="9">
        <v>0</v>
      </c>
      <c r="G3140" s="9">
        <v>1</v>
      </c>
      <c r="H3140" s="9">
        <v>43</v>
      </c>
      <c r="I3140" s="9">
        <v>0</v>
      </c>
      <c r="J3140" s="9">
        <v>0</v>
      </c>
      <c r="K3140" s="9">
        <v>0</v>
      </c>
      <c r="L3140" s="9">
        <v>0</v>
      </c>
      <c r="M3140" s="9">
        <v>227</v>
      </c>
      <c r="N3140" s="9">
        <v>126</v>
      </c>
      <c r="O3140" s="9">
        <v>84</v>
      </c>
      <c r="P3140" s="9">
        <v>19.14</v>
      </c>
      <c r="Q3140" s="9">
        <v>68</v>
      </c>
      <c r="R3140" s="11">
        <f t="shared" si="288"/>
        <v>-1.1176117397338805</v>
      </c>
      <c r="S3140" s="91">
        <f t="shared" si="289"/>
        <v>0.32705996694863027</v>
      </c>
      <c r="T3140" s="31">
        <f t="shared" si="290"/>
        <v>0.24645454997836624</v>
      </c>
      <c r="U3140" s="31">
        <f t="shared" si="291"/>
        <v>0.24645454997836624</v>
      </c>
      <c r="V3140" s="12">
        <f t="shared" si="292"/>
        <v>-0.60826315960600419</v>
      </c>
      <c r="W3140" s="12">
        <f t="shared" si="293"/>
        <v>1</v>
      </c>
    </row>
    <row r="3141" spans="1:23" x14ac:dyDescent="0.2">
      <c r="A3141" s="9">
        <v>0</v>
      </c>
      <c r="B3141" s="9">
        <v>0</v>
      </c>
      <c r="C3141" s="9">
        <v>38</v>
      </c>
      <c r="D3141" s="9">
        <v>0</v>
      </c>
      <c r="E3141" s="9">
        <v>0</v>
      </c>
      <c r="F3141" s="9">
        <v>0</v>
      </c>
      <c r="G3141" s="9">
        <v>0</v>
      </c>
      <c r="H3141" s="9">
        <v>0</v>
      </c>
      <c r="I3141" s="9">
        <v>0</v>
      </c>
      <c r="J3141" s="9">
        <v>0</v>
      </c>
      <c r="K3141" s="9">
        <v>0</v>
      </c>
      <c r="L3141" s="9">
        <v>0</v>
      </c>
      <c r="M3141" s="9">
        <v>227</v>
      </c>
      <c r="N3141" s="9">
        <v>99</v>
      </c>
      <c r="O3141" s="9">
        <v>62</v>
      </c>
      <c r="P3141" s="9">
        <v>27.16</v>
      </c>
      <c r="Q3141" s="9">
        <v>75</v>
      </c>
      <c r="R3141" s="11">
        <f t="shared" si="288"/>
        <v>-3.4894683205783532</v>
      </c>
      <c r="S3141" s="91">
        <f t="shared" si="289"/>
        <v>3.0517093169096472E-2</v>
      </c>
      <c r="T3141" s="31">
        <f t="shared" si="290"/>
        <v>2.9613378925378922E-2</v>
      </c>
      <c r="U3141" s="31">
        <f t="shared" si="291"/>
        <v>0.97038662107462104</v>
      </c>
      <c r="V3141" s="12">
        <f t="shared" si="292"/>
        <v>-1.3055199809991536E-2</v>
      </c>
      <c r="W3141" s="12">
        <f t="shared" si="293"/>
        <v>0</v>
      </c>
    </row>
    <row r="3142" spans="1:23" x14ac:dyDescent="0.2">
      <c r="A3142" s="9">
        <v>0</v>
      </c>
      <c r="B3142" s="9">
        <v>0</v>
      </c>
      <c r="C3142" s="9">
        <v>61</v>
      </c>
      <c r="D3142" s="9">
        <v>0</v>
      </c>
      <c r="E3142" s="9">
        <v>0</v>
      </c>
      <c r="F3142" s="9">
        <v>0</v>
      </c>
      <c r="G3142" s="9">
        <v>0</v>
      </c>
      <c r="H3142" s="9">
        <v>0</v>
      </c>
      <c r="I3142" s="9">
        <v>0</v>
      </c>
      <c r="J3142" s="9">
        <v>0</v>
      </c>
      <c r="K3142" s="9">
        <v>0</v>
      </c>
      <c r="L3142" s="9">
        <v>0</v>
      </c>
      <c r="M3142" s="9">
        <v>325</v>
      </c>
      <c r="N3142" s="9">
        <v>125.5</v>
      </c>
      <c r="O3142" s="9">
        <v>85.5</v>
      </c>
      <c r="P3142" s="9">
        <v>24.4</v>
      </c>
      <c r="Q3142" s="9">
        <v>68</v>
      </c>
      <c r="R3142" s="11">
        <f t="shared" ref="R3142:R3205" si="294">A$2+SUMPRODUCT(B$2:Q$2,B3142:Q3142)</f>
        <v>-1.7612336960816153</v>
      </c>
      <c r="S3142" s="91">
        <f t="shared" ref="S3142:S3205" si="295">EXP(R3142)</f>
        <v>0.17183274362152473</v>
      </c>
      <c r="T3142" s="31">
        <f t="shared" ref="T3142:T3205" si="296">S3142/(1+S3142)</f>
        <v>0.14663589540131744</v>
      </c>
      <c r="U3142" s="31">
        <f t="shared" ref="U3142:U3205" si="297">IF(A3142=1,T3142,1-T3142)</f>
        <v>0.85336410459868262</v>
      </c>
      <c r="V3142" s="12">
        <f t="shared" ref="V3142:V3205" si="298">LOG(U3142)</f>
        <v>-6.8865628997892753E-2</v>
      </c>
      <c r="W3142" s="12">
        <f t="shared" ref="W3142:W3205" si="299">IF(T3142&gt;T$1,1,0)</f>
        <v>1</v>
      </c>
    </row>
    <row r="3143" spans="1:23" x14ac:dyDescent="0.2">
      <c r="A3143" s="9">
        <v>0</v>
      </c>
      <c r="B3143" s="9">
        <v>0</v>
      </c>
      <c r="C3143" s="9">
        <v>69</v>
      </c>
      <c r="D3143" s="9">
        <v>0</v>
      </c>
      <c r="E3143" s="9">
        <v>1</v>
      </c>
      <c r="F3143" s="9">
        <v>0</v>
      </c>
      <c r="G3143" s="9">
        <v>0</v>
      </c>
      <c r="H3143" s="9">
        <v>0</v>
      </c>
      <c r="I3143" s="9">
        <v>1</v>
      </c>
      <c r="J3143" s="9">
        <v>0</v>
      </c>
      <c r="K3143" s="9">
        <v>1</v>
      </c>
      <c r="L3143" s="9">
        <v>0</v>
      </c>
      <c r="M3143" s="9">
        <v>220</v>
      </c>
      <c r="N3143" s="9">
        <v>143</v>
      </c>
      <c r="O3143" s="9">
        <v>81</v>
      </c>
      <c r="P3143" s="9">
        <v>26.27</v>
      </c>
      <c r="Q3143" s="9">
        <v>60</v>
      </c>
      <c r="R3143" s="11">
        <f t="shared" si="294"/>
        <v>-0.92480025980776848</v>
      </c>
      <c r="S3143" s="91">
        <f t="shared" si="295"/>
        <v>0.39661063024742882</v>
      </c>
      <c r="T3143" s="31">
        <f t="shared" si="296"/>
        <v>0.28398081874628417</v>
      </c>
      <c r="U3143" s="31">
        <f t="shared" si="297"/>
        <v>0.71601918125371578</v>
      </c>
      <c r="V3143" s="12">
        <f t="shared" si="298"/>
        <v>-0.14507534333311589</v>
      </c>
      <c r="W3143" s="12">
        <f t="shared" si="299"/>
        <v>1</v>
      </c>
    </row>
    <row r="3144" spans="1:23" x14ac:dyDescent="0.2">
      <c r="A3144" s="9">
        <v>0</v>
      </c>
      <c r="B3144" s="9">
        <v>1</v>
      </c>
      <c r="C3144" s="9">
        <v>62</v>
      </c>
      <c r="D3144" s="9">
        <v>0</v>
      </c>
      <c r="E3144" s="9">
        <v>0</v>
      </c>
      <c r="F3144" s="9">
        <v>0</v>
      </c>
      <c r="G3144" s="9">
        <v>0</v>
      </c>
      <c r="H3144" s="9">
        <v>0</v>
      </c>
      <c r="I3144" s="9">
        <v>0</v>
      </c>
      <c r="J3144" s="9">
        <v>0</v>
      </c>
      <c r="K3144" s="9">
        <v>1</v>
      </c>
      <c r="L3144" s="9">
        <v>0</v>
      </c>
      <c r="M3144" s="9">
        <v>241</v>
      </c>
      <c r="N3144" s="9">
        <v>135</v>
      </c>
      <c r="O3144" s="9">
        <v>97.5</v>
      </c>
      <c r="P3144" s="9">
        <v>24.88</v>
      </c>
      <c r="Q3144" s="9">
        <v>85</v>
      </c>
      <c r="R3144" s="11">
        <f t="shared" si="294"/>
        <v>-0.80545666112014658</v>
      </c>
      <c r="S3144" s="91">
        <f t="shared" si="295"/>
        <v>0.4468838054966337</v>
      </c>
      <c r="T3144" s="31">
        <f t="shared" si="296"/>
        <v>0.30885949776958327</v>
      </c>
      <c r="U3144" s="31">
        <f t="shared" si="297"/>
        <v>0.69114050223041668</v>
      </c>
      <c r="V3144" s="12">
        <f t="shared" si="298"/>
        <v>-0.16043365575080692</v>
      </c>
      <c r="W3144" s="12">
        <f t="shared" si="299"/>
        <v>1</v>
      </c>
    </row>
    <row r="3145" spans="1:23" x14ac:dyDescent="0.2">
      <c r="A3145" s="9">
        <v>0</v>
      </c>
      <c r="B3145" s="9">
        <v>0</v>
      </c>
      <c r="C3145" s="9">
        <v>56</v>
      </c>
      <c r="D3145" s="9">
        <v>0</v>
      </c>
      <c r="E3145" s="9">
        <v>0</v>
      </c>
      <c r="F3145" s="9">
        <v>1</v>
      </c>
      <c r="G3145" s="9">
        <v>1</v>
      </c>
      <c r="H3145" s="9">
        <v>20</v>
      </c>
      <c r="I3145" s="9">
        <v>0</v>
      </c>
      <c r="J3145" s="9">
        <v>0</v>
      </c>
      <c r="K3145" s="9">
        <v>0</v>
      </c>
      <c r="L3145" s="9">
        <v>0</v>
      </c>
      <c r="M3145" s="9">
        <v>240</v>
      </c>
      <c r="N3145" s="9">
        <v>112.5</v>
      </c>
      <c r="O3145" s="9">
        <v>71.5</v>
      </c>
      <c r="P3145" s="9">
        <v>24.99</v>
      </c>
      <c r="Q3145" s="9">
        <v>72</v>
      </c>
      <c r="R3145" s="11">
        <f t="shared" si="294"/>
        <v>-2.1239025716808007</v>
      </c>
      <c r="S3145" s="91">
        <f t="shared" si="295"/>
        <v>0.11956410933414052</v>
      </c>
      <c r="T3145" s="31">
        <f t="shared" si="296"/>
        <v>0.10679523248137272</v>
      </c>
      <c r="U3145" s="31">
        <f t="shared" si="297"/>
        <v>0.89320476751862732</v>
      </c>
      <c r="V3145" s="12">
        <f t="shared" si="298"/>
        <v>-4.904896752905185E-2</v>
      </c>
      <c r="W3145" s="12">
        <f t="shared" si="299"/>
        <v>1</v>
      </c>
    </row>
    <row r="3146" spans="1:23" x14ac:dyDescent="0.2">
      <c r="A3146" s="9">
        <v>0</v>
      </c>
      <c r="B3146" s="9">
        <v>0</v>
      </c>
      <c r="C3146" s="9">
        <v>37</v>
      </c>
      <c r="D3146" s="9">
        <v>0</v>
      </c>
      <c r="E3146" s="9">
        <v>0</v>
      </c>
      <c r="F3146" s="9">
        <v>1</v>
      </c>
      <c r="G3146" s="9">
        <v>1</v>
      </c>
      <c r="H3146" s="9">
        <v>40</v>
      </c>
      <c r="I3146" s="9">
        <v>0</v>
      </c>
      <c r="J3146" s="9">
        <v>0</v>
      </c>
      <c r="K3146" s="9">
        <v>0</v>
      </c>
      <c r="L3146" s="9">
        <v>0</v>
      </c>
      <c r="M3146" s="9">
        <v>224</v>
      </c>
      <c r="N3146" s="9">
        <v>109</v>
      </c>
      <c r="O3146" s="9">
        <v>72</v>
      </c>
      <c r="P3146" s="9">
        <v>22.81</v>
      </c>
      <c r="Q3146" s="9">
        <v>77</v>
      </c>
      <c r="R3146" s="11">
        <f t="shared" si="294"/>
        <v>-2.873998540635883</v>
      </c>
      <c r="S3146" s="91">
        <f t="shared" si="295"/>
        <v>5.6472666274878534E-2</v>
      </c>
      <c r="T3146" s="31">
        <f t="shared" si="296"/>
        <v>5.3453977634841325E-2</v>
      </c>
      <c r="U3146" s="31">
        <f t="shared" si="297"/>
        <v>0.94654602236515872</v>
      </c>
      <c r="V3146" s="12">
        <f t="shared" si="298"/>
        <v>-2.3858265193770579E-2</v>
      </c>
      <c r="W3146" s="12">
        <f t="shared" si="299"/>
        <v>0</v>
      </c>
    </row>
    <row r="3147" spans="1:23" x14ac:dyDescent="0.2">
      <c r="A3147" s="9">
        <v>0</v>
      </c>
      <c r="B3147" s="9">
        <v>0</v>
      </c>
      <c r="C3147" s="9">
        <v>47</v>
      </c>
      <c r="D3147" s="9">
        <v>0</v>
      </c>
      <c r="E3147" s="9">
        <v>0</v>
      </c>
      <c r="F3147" s="9">
        <v>1</v>
      </c>
      <c r="G3147" s="9">
        <v>1</v>
      </c>
      <c r="H3147" s="9">
        <v>9</v>
      </c>
      <c r="I3147" s="9">
        <v>0</v>
      </c>
      <c r="J3147" s="9">
        <v>0</v>
      </c>
      <c r="K3147" s="9">
        <v>0</v>
      </c>
      <c r="L3147" s="9">
        <v>0</v>
      </c>
      <c r="M3147" s="9">
        <v>221</v>
      </c>
      <c r="N3147" s="9">
        <v>127.5</v>
      </c>
      <c r="O3147" s="9">
        <v>75</v>
      </c>
      <c r="P3147" s="9">
        <v>23.78</v>
      </c>
      <c r="Q3147" s="9">
        <v>69</v>
      </c>
      <c r="R3147" s="11">
        <f t="shared" si="294"/>
        <v>-2.7945768609811603</v>
      </c>
      <c r="S3147" s="91">
        <f t="shared" si="295"/>
        <v>6.1140739892527857E-2</v>
      </c>
      <c r="T3147" s="31">
        <f t="shared" si="296"/>
        <v>5.7617936616701927E-2</v>
      </c>
      <c r="U3147" s="31">
        <f t="shared" si="297"/>
        <v>0.94238206338329811</v>
      </c>
      <c r="V3147" s="12">
        <f t="shared" si="298"/>
        <v>-2.5772988524492283E-2</v>
      </c>
      <c r="W3147" s="12">
        <f t="shared" si="299"/>
        <v>0</v>
      </c>
    </row>
    <row r="3148" spans="1:23" x14ac:dyDescent="0.2">
      <c r="A3148" s="9">
        <v>1</v>
      </c>
      <c r="B3148" s="9">
        <v>1</v>
      </c>
      <c r="C3148" s="9">
        <v>65</v>
      </c>
      <c r="D3148" s="9">
        <v>0</v>
      </c>
      <c r="E3148" s="9">
        <v>0</v>
      </c>
      <c r="F3148" s="9">
        <v>0</v>
      </c>
      <c r="G3148" s="9">
        <v>1</v>
      </c>
      <c r="H3148" s="9">
        <v>6</v>
      </c>
      <c r="I3148" s="9">
        <v>0</v>
      </c>
      <c r="J3148" s="9">
        <v>0</v>
      </c>
      <c r="K3148" s="9">
        <v>0</v>
      </c>
      <c r="L3148" s="9">
        <v>0</v>
      </c>
      <c r="M3148" s="9">
        <v>236</v>
      </c>
      <c r="N3148" s="9">
        <v>118.5</v>
      </c>
      <c r="O3148" s="9">
        <v>77.5</v>
      </c>
      <c r="P3148" s="9">
        <v>24.3</v>
      </c>
      <c r="Q3148" s="9">
        <v>52</v>
      </c>
      <c r="R3148" s="11">
        <f t="shared" si="294"/>
        <v>-1.0757533610917465</v>
      </c>
      <c r="S3148" s="91">
        <f t="shared" si="295"/>
        <v>0.3410407316794038</v>
      </c>
      <c r="T3148" s="31">
        <f t="shared" si="296"/>
        <v>0.25431049454576504</v>
      </c>
      <c r="U3148" s="31">
        <f t="shared" si="297"/>
        <v>0.25431049454576504</v>
      </c>
      <c r="V3148" s="12">
        <f t="shared" si="298"/>
        <v>-0.59463571756997136</v>
      </c>
      <c r="W3148" s="12">
        <f t="shared" si="299"/>
        <v>1</v>
      </c>
    </row>
    <row r="3149" spans="1:23" x14ac:dyDescent="0.2">
      <c r="A3149" s="9">
        <v>0</v>
      </c>
      <c r="B3149" s="9">
        <v>1</v>
      </c>
      <c r="C3149" s="9">
        <v>39</v>
      </c>
      <c r="D3149" s="9">
        <v>0</v>
      </c>
      <c r="E3149" s="9">
        <v>1</v>
      </c>
      <c r="F3149" s="9">
        <v>0</v>
      </c>
      <c r="G3149" s="9">
        <v>1</v>
      </c>
      <c r="H3149" s="9">
        <v>20</v>
      </c>
      <c r="I3149" s="9">
        <v>0</v>
      </c>
      <c r="J3149" s="9">
        <v>0</v>
      </c>
      <c r="K3149" s="9">
        <v>0</v>
      </c>
      <c r="L3149" s="9">
        <v>0</v>
      </c>
      <c r="M3149" s="9">
        <v>287</v>
      </c>
      <c r="N3149" s="9">
        <v>136</v>
      </c>
      <c r="O3149" s="9">
        <v>86</v>
      </c>
      <c r="P3149" s="9">
        <v>19</v>
      </c>
      <c r="Q3149" s="9">
        <v>112</v>
      </c>
      <c r="R3149" s="11">
        <f t="shared" si="294"/>
        <v>-2.1115688658156371</v>
      </c>
      <c r="S3149" s="91">
        <f t="shared" si="295"/>
        <v>0.12104790945821556</v>
      </c>
      <c r="T3149" s="31">
        <f t="shared" si="296"/>
        <v>0.10797746326177628</v>
      </c>
      <c r="U3149" s="31">
        <f t="shared" si="297"/>
        <v>0.89202253673822374</v>
      </c>
      <c r="V3149" s="12">
        <f t="shared" si="298"/>
        <v>-4.9624173137992222E-2</v>
      </c>
      <c r="W3149" s="12">
        <f t="shared" si="299"/>
        <v>1</v>
      </c>
    </row>
    <row r="3150" spans="1:23" x14ac:dyDescent="0.2">
      <c r="A3150" s="9">
        <v>0</v>
      </c>
      <c r="B3150" s="9">
        <v>0</v>
      </c>
      <c r="C3150" s="9">
        <v>44</v>
      </c>
      <c r="D3150" s="9">
        <v>1</v>
      </c>
      <c r="E3150" s="9">
        <v>0</v>
      </c>
      <c r="F3150" s="9">
        <v>0</v>
      </c>
      <c r="G3150" s="9">
        <v>0</v>
      </c>
      <c r="H3150" s="9">
        <v>0</v>
      </c>
      <c r="I3150" s="9">
        <v>0</v>
      </c>
      <c r="J3150" s="9">
        <v>0</v>
      </c>
      <c r="K3150" s="9">
        <v>0</v>
      </c>
      <c r="L3150" s="9">
        <v>0</v>
      </c>
      <c r="M3150" s="9">
        <v>230</v>
      </c>
      <c r="N3150" s="9">
        <v>130</v>
      </c>
      <c r="O3150" s="9">
        <v>81.5</v>
      </c>
      <c r="P3150" s="9">
        <v>25.74</v>
      </c>
      <c r="Q3150" s="9">
        <v>88</v>
      </c>
      <c r="R3150" s="11">
        <f t="shared" si="294"/>
        <v>-2.8032653814728006</v>
      </c>
      <c r="S3150" s="91">
        <f t="shared" si="295"/>
        <v>6.0611818420989297E-2</v>
      </c>
      <c r="T3150" s="31">
        <f t="shared" si="296"/>
        <v>5.7147975695034735E-2</v>
      </c>
      <c r="U3150" s="31">
        <f t="shared" si="297"/>
        <v>0.94285202430496529</v>
      </c>
      <c r="V3150" s="12">
        <f t="shared" si="298"/>
        <v>-2.5556462162539713E-2</v>
      </c>
      <c r="W3150" s="12">
        <f t="shared" si="299"/>
        <v>0</v>
      </c>
    </row>
    <row r="3151" spans="1:23" x14ac:dyDescent="0.2">
      <c r="A3151" s="9">
        <v>0</v>
      </c>
      <c r="B3151" s="9">
        <v>1</v>
      </c>
      <c r="C3151" s="9">
        <v>57</v>
      </c>
      <c r="D3151" s="9">
        <v>0</v>
      </c>
      <c r="E3151" s="9">
        <v>0</v>
      </c>
      <c r="F3151" s="9">
        <v>0</v>
      </c>
      <c r="G3151" s="9">
        <v>0</v>
      </c>
      <c r="H3151" s="9">
        <v>0</v>
      </c>
      <c r="I3151" s="9">
        <v>0</v>
      </c>
      <c r="J3151" s="9">
        <v>0</v>
      </c>
      <c r="K3151" s="9">
        <v>0</v>
      </c>
      <c r="L3151" s="9">
        <v>0</v>
      </c>
      <c r="M3151" s="9">
        <v>194</v>
      </c>
      <c r="N3151" s="9">
        <v>133</v>
      </c>
      <c r="O3151" s="9">
        <v>78</v>
      </c>
      <c r="P3151" s="9">
        <v>29.02</v>
      </c>
      <c r="Q3151" s="9">
        <v>72</v>
      </c>
      <c r="R3151" s="11">
        <f t="shared" si="294"/>
        <v>-1.3777139176121072</v>
      </c>
      <c r="S3151" s="91">
        <f t="shared" si="295"/>
        <v>0.25215434025679956</v>
      </c>
      <c r="T3151" s="31">
        <f t="shared" si="296"/>
        <v>0.20137640556761252</v>
      </c>
      <c r="U3151" s="31">
        <f t="shared" si="297"/>
        <v>0.79862359443238751</v>
      </c>
      <c r="V3151" s="12">
        <f t="shared" si="298"/>
        <v>-9.7657863212028073E-2</v>
      </c>
      <c r="W3151" s="12">
        <f t="shared" si="299"/>
        <v>1</v>
      </c>
    </row>
    <row r="3152" spans="1:23" x14ac:dyDescent="0.2">
      <c r="A3152" s="9">
        <v>0</v>
      </c>
      <c r="B3152" s="9">
        <v>0</v>
      </c>
      <c r="C3152" s="9">
        <v>45</v>
      </c>
      <c r="D3152" s="9">
        <v>1</v>
      </c>
      <c r="E3152" s="9">
        <v>0</v>
      </c>
      <c r="F3152" s="9">
        <v>0</v>
      </c>
      <c r="G3152" s="9">
        <v>0</v>
      </c>
      <c r="H3152" s="9">
        <v>0</v>
      </c>
      <c r="I3152" s="9">
        <v>0</v>
      </c>
      <c r="J3152" s="9">
        <v>0</v>
      </c>
      <c r="K3152" s="9">
        <v>0</v>
      </c>
      <c r="L3152" s="9">
        <v>0</v>
      </c>
      <c r="M3152" s="9">
        <v>235</v>
      </c>
      <c r="N3152" s="9">
        <v>106</v>
      </c>
      <c r="O3152" s="9">
        <v>58</v>
      </c>
      <c r="P3152" s="9">
        <v>26.79</v>
      </c>
      <c r="Q3152" s="9">
        <v>75</v>
      </c>
      <c r="R3152" s="11">
        <f t="shared" si="294"/>
        <v>-2.9815180167873887</v>
      </c>
      <c r="S3152" s="91">
        <f t="shared" si="295"/>
        <v>5.0715787983678304E-2</v>
      </c>
      <c r="T3152" s="31">
        <f t="shared" si="296"/>
        <v>4.826784613277945E-2</v>
      </c>
      <c r="U3152" s="31">
        <f t="shared" si="297"/>
        <v>0.95173215386722054</v>
      </c>
      <c r="V3152" s="12">
        <f t="shared" si="298"/>
        <v>-2.1485257985782623E-2</v>
      </c>
      <c r="W3152" s="12">
        <f t="shared" si="299"/>
        <v>0</v>
      </c>
    </row>
    <row r="3153" spans="1:23" x14ac:dyDescent="0.2">
      <c r="A3153" s="9">
        <v>0</v>
      </c>
      <c r="B3153" s="9">
        <v>0</v>
      </c>
      <c r="C3153" s="9">
        <v>62</v>
      </c>
      <c r="D3153" s="9">
        <v>1</v>
      </c>
      <c r="E3153" s="9">
        <v>0</v>
      </c>
      <c r="F3153" s="9">
        <v>0</v>
      </c>
      <c r="G3153" s="9">
        <v>0</v>
      </c>
      <c r="H3153" s="9">
        <v>0</v>
      </c>
      <c r="I3153" s="9">
        <v>1</v>
      </c>
      <c r="J3153" s="9">
        <v>0</v>
      </c>
      <c r="K3153" s="9">
        <v>1</v>
      </c>
      <c r="L3153" s="9">
        <v>0</v>
      </c>
      <c r="M3153" s="9">
        <v>325</v>
      </c>
      <c r="N3153" s="9">
        <v>180</v>
      </c>
      <c r="O3153" s="9">
        <v>108</v>
      </c>
      <c r="P3153" s="9">
        <v>35.159999999999997</v>
      </c>
      <c r="Q3153" s="9">
        <v>75</v>
      </c>
      <c r="R3153" s="11">
        <f t="shared" si="294"/>
        <v>-0.85170053095542109</v>
      </c>
      <c r="S3153" s="91">
        <f t="shared" si="295"/>
        <v>0.42668871727640989</v>
      </c>
      <c r="T3153" s="31">
        <f t="shared" si="296"/>
        <v>0.29907625406260385</v>
      </c>
      <c r="U3153" s="31">
        <f t="shared" si="297"/>
        <v>0.70092374593739615</v>
      </c>
      <c r="V3153" s="12">
        <f t="shared" si="298"/>
        <v>-0.1543292267122908</v>
      </c>
      <c r="W3153" s="12">
        <f t="shared" si="299"/>
        <v>1</v>
      </c>
    </row>
    <row r="3154" spans="1:23" x14ac:dyDescent="0.2">
      <c r="A3154" s="9">
        <v>0</v>
      </c>
      <c r="B3154" s="9">
        <v>0</v>
      </c>
      <c r="C3154" s="9">
        <v>38</v>
      </c>
      <c r="D3154" s="9">
        <v>1</v>
      </c>
      <c r="E3154" s="9">
        <v>0</v>
      </c>
      <c r="F3154" s="9">
        <v>0</v>
      </c>
      <c r="G3154" s="9">
        <v>1</v>
      </c>
      <c r="H3154" s="9">
        <v>20</v>
      </c>
      <c r="I3154" s="9">
        <v>0</v>
      </c>
      <c r="J3154" s="9">
        <v>0</v>
      </c>
      <c r="K3154" s="9">
        <v>0</v>
      </c>
      <c r="L3154" s="9">
        <v>0</v>
      </c>
      <c r="M3154" s="9">
        <v>214</v>
      </c>
      <c r="N3154" s="9">
        <v>101</v>
      </c>
      <c r="O3154" s="9">
        <v>70</v>
      </c>
      <c r="P3154" s="9">
        <v>21.83</v>
      </c>
      <c r="Q3154" s="9">
        <v>75</v>
      </c>
      <c r="R3154" s="11">
        <f t="shared" si="294"/>
        <v>-3.181686782446135</v>
      </c>
      <c r="S3154" s="91">
        <f t="shared" si="295"/>
        <v>4.1515568295335308E-2</v>
      </c>
      <c r="T3154" s="31">
        <f t="shared" si="296"/>
        <v>3.9860727538892658E-2</v>
      </c>
      <c r="U3154" s="31">
        <f t="shared" si="297"/>
        <v>0.96013927246110731</v>
      </c>
      <c r="V3154" s="12">
        <f t="shared" si="298"/>
        <v>-1.7665766049702301E-2</v>
      </c>
      <c r="W3154" s="12">
        <f t="shared" si="299"/>
        <v>0</v>
      </c>
    </row>
    <row r="3155" spans="1:23" x14ac:dyDescent="0.2">
      <c r="A3155" s="9">
        <v>0</v>
      </c>
      <c r="B3155" s="9">
        <v>0</v>
      </c>
      <c r="C3155" s="9">
        <v>41</v>
      </c>
      <c r="D3155" s="9">
        <v>0</v>
      </c>
      <c r="E3155" s="9">
        <v>1</v>
      </c>
      <c r="F3155" s="9">
        <v>0</v>
      </c>
      <c r="G3155" s="9">
        <v>1</v>
      </c>
      <c r="H3155" s="9">
        <v>5</v>
      </c>
      <c r="I3155" s="9">
        <v>0</v>
      </c>
      <c r="J3155" s="9">
        <v>0</v>
      </c>
      <c r="K3155" s="9">
        <v>0</v>
      </c>
      <c r="L3155" s="9">
        <v>0</v>
      </c>
      <c r="M3155" s="9">
        <v>205</v>
      </c>
      <c r="N3155" s="9">
        <v>105</v>
      </c>
      <c r="O3155" s="9">
        <v>74</v>
      </c>
      <c r="P3155" s="9">
        <v>20.85</v>
      </c>
      <c r="Q3155" s="9">
        <v>87</v>
      </c>
      <c r="R3155" s="11">
        <f t="shared" si="294"/>
        <v>-3.460353991300861</v>
      </c>
      <c r="S3155" s="91">
        <f t="shared" si="295"/>
        <v>3.1418638125021978E-2</v>
      </c>
      <c r="T3155" s="31">
        <f t="shared" si="296"/>
        <v>3.0461576864789616E-2</v>
      </c>
      <c r="U3155" s="31">
        <f t="shared" si="297"/>
        <v>0.96953842313521044</v>
      </c>
      <c r="V3155" s="12">
        <f t="shared" si="298"/>
        <v>-1.3434975007204534E-2</v>
      </c>
      <c r="W3155" s="12">
        <f t="shared" si="299"/>
        <v>0</v>
      </c>
    </row>
    <row r="3156" spans="1:23" x14ac:dyDescent="0.2">
      <c r="A3156" s="9">
        <v>1</v>
      </c>
      <c r="B3156" s="9">
        <v>1</v>
      </c>
      <c r="C3156" s="9">
        <v>41</v>
      </c>
      <c r="D3156" s="9">
        <v>0</v>
      </c>
      <c r="E3156" s="9">
        <v>1</v>
      </c>
      <c r="F3156" s="9">
        <v>0</v>
      </c>
      <c r="G3156" s="9">
        <v>1</v>
      </c>
      <c r="H3156" s="9">
        <v>43</v>
      </c>
      <c r="I3156" s="9">
        <v>0</v>
      </c>
      <c r="J3156" s="9">
        <v>0</v>
      </c>
      <c r="K3156" s="9">
        <v>0</v>
      </c>
      <c r="L3156" s="9">
        <v>0</v>
      </c>
      <c r="M3156" s="9">
        <v>249</v>
      </c>
      <c r="N3156" s="9">
        <v>125</v>
      </c>
      <c r="O3156" s="9">
        <v>87</v>
      </c>
      <c r="P3156" s="9">
        <v>27.13</v>
      </c>
      <c r="Q3156" s="9">
        <v>75</v>
      </c>
      <c r="R3156" s="11">
        <f t="shared" si="294"/>
        <v>-1.9184891829768969</v>
      </c>
      <c r="S3156" s="91">
        <f t="shared" si="295"/>
        <v>0.14682862582892317</v>
      </c>
      <c r="T3156" s="31">
        <f t="shared" si="296"/>
        <v>0.12803013678072087</v>
      </c>
      <c r="U3156" s="31">
        <f t="shared" si="297"/>
        <v>0.12803013678072087</v>
      </c>
      <c r="V3156" s="12">
        <f t="shared" si="298"/>
        <v>-0.89268779053150416</v>
      </c>
      <c r="W3156" s="12">
        <f t="shared" si="299"/>
        <v>1</v>
      </c>
    </row>
    <row r="3157" spans="1:23" x14ac:dyDescent="0.2">
      <c r="A3157" s="9">
        <v>0</v>
      </c>
      <c r="B3157" s="9">
        <v>1</v>
      </c>
      <c r="C3157" s="9">
        <v>58</v>
      </c>
      <c r="D3157" s="9">
        <v>0</v>
      </c>
      <c r="E3157" s="9">
        <v>0</v>
      </c>
      <c r="F3157" s="9">
        <v>0</v>
      </c>
      <c r="G3157" s="9">
        <v>0</v>
      </c>
      <c r="H3157" s="9">
        <v>0</v>
      </c>
      <c r="I3157" s="9">
        <v>0</v>
      </c>
      <c r="J3157" s="9">
        <v>0</v>
      </c>
      <c r="K3157" s="9">
        <v>1</v>
      </c>
      <c r="L3157" s="9">
        <v>0</v>
      </c>
      <c r="M3157" s="9">
        <v>223</v>
      </c>
      <c r="N3157" s="9">
        <v>154.5</v>
      </c>
      <c r="O3157" s="9">
        <v>88</v>
      </c>
      <c r="P3157" s="9">
        <v>27.91</v>
      </c>
      <c r="Q3157" s="9">
        <v>69</v>
      </c>
      <c r="R3157" s="11">
        <f t="shared" si="294"/>
        <v>-0.820589274757487</v>
      </c>
      <c r="S3157" s="91">
        <f t="shared" si="295"/>
        <v>0.44017219570337013</v>
      </c>
      <c r="T3157" s="31">
        <f t="shared" si="296"/>
        <v>0.30563858753598078</v>
      </c>
      <c r="U3157" s="31">
        <f t="shared" si="297"/>
        <v>0.69436141246401917</v>
      </c>
      <c r="V3157" s="12">
        <f t="shared" si="298"/>
        <v>-0.15841442207636802</v>
      </c>
      <c r="W3157" s="12">
        <f t="shared" si="299"/>
        <v>1</v>
      </c>
    </row>
    <row r="3158" spans="1:23" x14ac:dyDescent="0.2">
      <c r="A3158" s="9">
        <v>0</v>
      </c>
      <c r="B3158" s="9">
        <v>1</v>
      </c>
      <c r="C3158" s="9">
        <v>51</v>
      </c>
      <c r="D3158" s="9">
        <v>0</v>
      </c>
      <c r="E3158" s="9">
        <v>1</v>
      </c>
      <c r="F3158" s="9">
        <v>0</v>
      </c>
      <c r="G3158" s="9">
        <v>1</v>
      </c>
      <c r="H3158" s="9">
        <v>15</v>
      </c>
      <c r="I3158" s="9">
        <v>0</v>
      </c>
      <c r="J3158" s="9">
        <v>0</v>
      </c>
      <c r="K3158" s="9">
        <v>0</v>
      </c>
      <c r="L3158" s="9">
        <v>0</v>
      </c>
      <c r="M3158" s="9">
        <v>267</v>
      </c>
      <c r="N3158" s="9">
        <v>129.5</v>
      </c>
      <c r="O3158" s="9">
        <v>80</v>
      </c>
      <c r="P3158" s="9">
        <v>25.98</v>
      </c>
      <c r="Q3158" s="9">
        <v>70</v>
      </c>
      <c r="R3158" s="11">
        <f t="shared" si="294"/>
        <v>-1.836886933030109</v>
      </c>
      <c r="S3158" s="91">
        <f t="shared" si="295"/>
        <v>0.15931260575417283</v>
      </c>
      <c r="T3158" s="31">
        <f t="shared" si="296"/>
        <v>0.13741988568349472</v>
      </c>
      <c r="U3158" s="31">
        <f t="shared" si="297"/>
        <v>0.86258011431650528</v>
      </c>
      <c r="V3158" s="12">
        <f t="shared" si="298"/>
        <v>-6.4200558179585601E-2</v>
      </c>
      <c r="W3158" s="12">
        <f t="shared" si="299"/>
        <v>1</v>
      </c>
    </row>
    <row r="3159" spans="1:23" x14ac:dyDescent="0.2">
      <c r="A3159" s="9">
        <v>0</v>
      </c>
      <c r="B3159" s="9">
        <v>1</v>
      </c>
      <c r="C3159" s="9">
        <v>52</v>
      </c>
      <c r="D3159" s="9">
        <v>1</v>
      </c>
      <c r="E3159" s="9">
        <v>0</v>
      </c>
      <c r="F3159" s="9">
        <v>0</v>
      </c>
      <c r="G3159" s="9">
        <v>0</v>
      </c>
      <c r="H3159" s="9">
        <v>0</v>
      </c>
      <c r="I3159" s="9">
        <v>0</v>
      </c>
      <c r="J3159" s="9">
        <v>0</v>
      </c>
      <c r="K3159" s="9">
        <v>0</v>
      </c>
      <c r="L3159" s="9">
        <v>0</v>
      </c>
      <c r="M3159" s="9">
        <v>266</v>
      </c>
      <c r="N3159" s="9">
        <v>107</v>
      </c>
      <c r="O3159" s="9">
        <v>75</v>
      </c>
      <c r="P3159" s="9">
        <v>25.64</v>
      </c>
      <c r="Q3159" s="9">
        <v>82</v>
      </c>
      <c r="R3159" s="11">
        <f t="shared" si="294"/>
        <v>-2.0509162708763098</v>
      </c>
      <c r="S3159" s="91">
        <f t="shared" si="295"/>
        <v>0.12861700156822431</v>
      </c>
      <c r="T3159" s="31">
        <f t="shared" si="296"/>
        <v>0.11395982994187552</v>
      </c>
      <c r="U3159" s="31">
        <f t="shared" si="297"/>
        <v>0.88604017005812452</v>
      </c>
      <c r="V3159" s="12">
        <f t="shared" si="298"/>
        <v>-5.2546588226818021E-2</v>
      </c>
      <c r="W3159" s="12">
        <f t="shared" si="299"/>
        <v>1</v>
      </c>
    </row>
    <row r="3160" spans="1:23" x14ac:dyDescent="0.2">
      <c r="A3160" s="9">
        <v>0</v>
      </c>
      <c r="B3160" s="9">
        <v>0</v>
      </c>
      <c r="C3160" s="9">
        <v>41</v>
      </c>
      <c r="D3160" s="9">
        <v>0</v>
      </c>
      <c r="E3160" s="9">
        <v>0</v>
      </c>
      <c r="F3160" s="9">
        <v>0</v>
      </c>
      <c r="G3160" s="9">
        <v>0</v>
      </c>
      <c r="H3160" s="9">
        <v>0</v>
      </c>
      <c r="I3160" s="9">
        <v>0</v>
      </c>
      <c r="J3160" s="9">
        <v>0</v>
      </c>
      <c r="K3160" s="9">
        <v>0</v>
      </c>
      <c r="L3160" s="9">
        <v>0</v>
      </c>
      <c r="M3160" s="9">
        <v>199</v>
      </c>
      <c r="N3160" s="9">
        <v>111</v>
      </c>
      <c r="O3160" s="9">
        <v>70</v>
      </c>
      <c r="P3160" s="9">
        <v>21.99</v>
      </c>
      <c r="Q3160" s="9">
        <v>65</v>
      </c>
      <c r="R3160" s="11">
        <f t="shared" si="294"/>
        <v>-3.1778100324160028</v>
      </c>
      <c r="S3160" s="91">
        <f t="shared" si="295"/>
        <v>4.167682615221141E-2</v>
      </c>
      <c r="T3160" s="31">
        <f t="shared" si="296"/>
        <v>4.0009362890560771E-2</v>
      </c>
      <c r="U3160" s="31">
        <f t="shared" si="297"/>
        <v>0.95999063710943922</v>
      </c>
      <c r="V3160" s="12">
        <f t="shared" si="298"/>
        <v>-1.773300265994663E-2</v>
      </c>
      <c r="W3160" s="12">
        <f t="shared" si="299"/>
        <v>0</v>
      </c>
    </row>
    <row r="3161" spans="1:23" x14ac:dyDescent="0.2">
      <c r="A3161" s="9">
        <v>0</v>
      </c>
      <c r="B3161" s="9">
        <v>0</v>
      </c>
      <c r="C3161" s="9">
        <v>52</v>
      </c>
      <c r="D3161" s="9">
        <v>0</v>
      </c>
      <c r="E3161" s="9">
        <v>1</v>
      </c>
      <c r="F3161" s="9">
        <v>0</v>
      </c>
      <c r="G3161" s="9">
        <v>1</v>
      </c>
      <c r="H3161" s="9">
        <v>9</v>
      </c>
      <c r="I3161" s="9">
        <v>0</v>
      </c>
      <c r="J3161" s="9">
        <v>0</v>
      </c>
      <c r="K3161" s="9">
        <v>0</v>
      </c>
      <c r="L3161" s="9">
        <v>0</v>
      </c>
      <c r="M3161" s="9">
        <v>218</v>
      </c>
      <c r="N3161" s="9">
        <v>121.5</v>
      </c>
      <c r="O3161" s="9">
        <v>57</v>
      </c>
      <c r="P3161" s="9">
        <v>20.78</v>
      </c>
      <c r="Q3161" s="9">
        <v>79</v>
      </c>
      <c r="R3161" s="11">
        <f t="shared" si="294"/>
        <v>-2.2765863625350589</v>
      </c>
      <c r="S3161" s="91">
        <f t="shared" si="295"/>
        <v>0.10263396454923417</v>
      </c>
      <c r="T3161" s="31">
        <f t="shared" si="296"/>
        <v>9.3080721117811543E-2</v>
      </c>
      <c r="U3161" s="31">
        <f t="shared" si="297"/>
        <v>0.90691927888218848</v>
      </c>
      <c r="V3161" s="12">
        <f t="shared" si="298"/>
        <v>-4.2431365967599943E-2</v>
      </c>
      <c r="W3161" s="12">
        <f t="shared" si="299"/>
        <v>0</v>
      </c>
    </row>
    <row r="3162" spans="1:23" x14ac:dyDescent="0.2">
      <c r="A3162" s="9">
        <v>0</v>
      </c>
      <c r="B3162" s="9">
        <v>1</v>
      </c>
      <c r="C3162" s="9">
        <v>41</v>
      </c>
      <c r="D3162" s="9">
        <v>0</v>
      </c>
      <c r="E3162" s="9">
        <v>0</v>
      </c>
      <c r="F3162" s="9">
        <v>1</v>
      </c>
      <c r="G3162" s="9">
        <v>1</v>
      </c>
      <c r="H3162" s="9">
        <v>30</v>
      </c>
      <c r="I3162" s="9">
        <v>0</v>
      </c>
      <c r="J3162" s="9">
        <v>0</v>
      </c>
      <c r="K3162" s="9">
        <v>0</v>
      </c>
      <c r="L3162" s="9">
        <v>0</v>
      </c>
      <c r="M3162" s="9">
        <v>210</v>
      </c>
      <c r="N3162" s="9">
        <v>132.5</v>
      </c>
      <c r="O3162" s="9">
        <v>85</v>
      </c>
      <c r="P3162" s="9">
        <v>28.62</v>
      </c>
      <c r="Q3162" s="9">
        <v>68</v>
      </c>
      <c r="R3162" s="11">
        <f t="shared" si="294"/>
        <v>-2.2069442216635071</v>
      </c>
      <c r="S3162" s="91">
        <f t="shared" si="295"/>
        <v>0.11003638208317526</v>
      </c>
      <c r="T3162" s="31">
        <f t="shared" si="296"/>
        <v>9.9128626646158166E-2</v>
      </c>
      <c r="U3162" s="31">
        <f t="shared" si="297"/>
        <v>0.90087137335384182</v>
      </c>
      <c r="V3162" s="12">
        <f t="shared" si="298"/>
        <v>-4.5337213272265059E-2</v>
      </c>
      <c r="W3162" s="12">
        <f t="shared" si="299"/>
        <v>0</v>
      </c>
    </row>
    <row r="3163" spans="1:23" x14ac:dyDescent="0.2">
      <c r="A3163" s="9">
        <v>0</v>
      </c>
      <c r="B3163" s="9">
        <v>0</v>
      </c>
      <c r="C3163" s="9">
        <v>54</v>
      </c>
      <c r="D3163" s="9">
        <v>1</v>
      </c>
      <c r="E3163" s="9">
        <v>0</v>
      </c>
      <c r="F3163" s="9">
        <v>0</v>
      </c>
      <c r="G3163" s="9">
        <v>0</v>
      </c>
      <c r="H3163" s="9">
        <v>0</v>
      </c>
      <c r="I3163" s="9">
        <v>0</v>
      </c>
      <c r="J3163" s="9">
        <v>0</v>
      </c>
      <c r="K3163" s="9">
        <v>0</v>
      </c>
      <c r="L3163" s="9">
        <v>0</v>
      </c>
      <c r="M3163" s="9">
        <v>207</v>
      </c>
      <c r="N3163" s="9">
        <v>137.5</v>
      </c>
      <c r="O3163" s="9">
        <v>89</v>
      </c>
      <c r="P3163" s="9">
        <v>25.43</v>
      </c>
      <c r="Q3163" s="9">
        <v>63</v>
      </c>
      <c r="R3163" s="11">
        <f t="shared" si="294"/>
        <v>-2.2475835350328985</v>
      </c>
      <c r="S3163" s="91">
        <f t="shared" si="295"/>
        <v>0.10565422607260046</v>
      </c>
      <c r="T3163" s="31">
        <f t="shared" si="296"/>
        <v>9.5558108114772305E-2</v>
      </c>
      <c r="U3163" s="31">
        <f t="shared" si="297"/>
        <v>0.90444189188522772</v>
      </c>
      <c r="V3163" s="12">
        <f t="shared" si="298"/>
        <v>-4.3619330235077185E-2</v>
      </c>
      <c r="W3163" s="12">
        <f t="shared" si="299"/>
        <v>0</v>
      </c>
    </row>
    <row r="3164" spans="1:23" x14ac:dyDescent="0.2">
      <c r="A3164" s="9">
        <v>0</v>
      </c>
      <c r="B3164" s="9">
        <v>1</v>
      </c>
      <c r="C3164" s="9">
        <v>43</v>
      </c>
      <c r="D3164" s="9">
        <v>0</v>
      </c>
      <c r="E3164" s="9">
        <v>1</v>
      </c>
      <c r="F3164" s="9">
        <v>0</v>
      </c>
      <c r="G3164" s="9">
        <v>0</v>
      </c>
      <c r="H3164" s="9">
        <v>0</v>
      </c>
      <c r="I3164" s="9">
        <v>0</v>
      </c>
      <c r="J3164" s="9">
        <v>0</v>
      </c>
      <c r="K3164" s="9">
        <v>1</v>
      </c>
      <c r="L3164" s="9">
        <v>0</v>
      </c>
      <c r="M3164" s="9">
        <v>285</v>
      </c>
      <c r="N3164" s="9">
        <v>129</v>
      </c>
      <c r="O3164" s="9">
        <v>95</v>
      </c>
      <c r="P3164" s="9">
        <v>26.64</v>
      </c>
      <c r="Q3164" s="9">
        <v>60</v>
      </c>
      <c r="R3164" s="11">
        <f t="shared" si="294"/>
        <v>-2.575139921710595</v>
      </c>
      <c r="S3164" s="91">
        <f t="shared" si="295"/>
        <v>7.6143167970894252E-2</v>
      </c>
      <c r="T3164" s="31">
        <f t="shared" si="296"/>
        <v>7.0755611555351761E-2</v>
      </c>
      <c r="U3164" s="31">
        <f t="shared" si="297"/>
        <v>0.92924438844464818</v>
      </c>
      <c r="V3164" s="12">
        <f t="shared" si="298"/>
        <v>-3.1870052857883739E-2</v>
      </c>
      <c r="W3164" s="12">
        <f t="shared" si="299"/>
        <v>0</v>
      </c>
    </row>
    <row r="3165" spans="1:23" x14ac:dyDescent="0.2">
      <c r="A3165" s="9">
        <v>0</v>
      </c>
      <c r="B3165" s="9">
        <v>1</v>
      </c>
      <c r="C3165" s="9">
        <v>38</v>
      </c>
      <c r="D3165" s="9">
        <v>0</v>
      </c>
      <c r="E3165" s="9">
        <v>1</v>
      </c>
      <c r="F3165" s="9">
        <v>0</v>
      </c>
      <c r="G3165" s="9">
        <v>0</v>
      </c>
      <c r="H3165" s="9">
        <v>0</v>
      </c>
      <c r="I3165" s="9">
        <v>0</v>
      </c>
      <c r="J3165" s="9">
        <v>0</v>
      </c>
      <c r="K3165" s="9">
        <v>0</v>
      </c>
      <c r="L3165" s="9">
        <v>0</v>
      </c>
      <c r="M3165" s="9">
        <v>235</v>
      </c>
      <c r="N3165" s="9">
        <v>121</v>
      </c>
      <c r="O3165" s="9">
        <v>83</v>
      </c>
      <c r="P3165" s="9">
        <v>25.85</v>
      </c>
      <c r="Q3165" s="9">
        <v>92</v>
      </c>
      <c r="R3165" s="11">
        <f t="shared" si="294"/>
        <v>-2.9849243643807073</v>
      </c>
      <c r="S3165" s="91">
        <f t="shared" si="295"/>
        <v>5.0543326280349875E-2</v>
      </c>
      <c r="T3165" s="31">
        <f t="shared" si="296"/>
        <v>4.8111605695795735E-2</v>
      </c>
      <c r="U3165" s="31">
        <f t="shared" si="297"/>
        <v>0.95188839430420424</v>
      </c>
      <c r="V3165" s="12">
        <f t="shared" si="298"/>
        <v>-2.141396819029295E-2</v>
      </c>
      <c r="W3165" s="12">
        <f t="shared" si="299"/>
        <v>0</v>
      </c>
    </row>
    <row r="3166" spans="1:23" x14ac:dyDescent="0.2">
      <c r="A3166" s="9">
        <v>0</v>
      </c>
      <c r="B3166" s="9">
        <v>1</v>
      </c>
      <c r="C3166" s="9">
        <v>65</v>
      </c>
      <c r="D3166" s="9">
        <v>1</v>
      </c>
      <c r="E3166" s="9">
        <v>0</v>
      </c>
      <c r="F3166" s="9">
        <v>0</v>
      </c>
      <c r="G3166" s="9">
        <v>0</v>
      </c>
      <c r="H3166" s="9">
        <v>0</v>
      </c>
      <c r="I3166" s="9">
        <v>0</v>
      </c>
      <c r="J3166" s="9">
        <v>0</v>
      </c>
      <c r="K3166" s="9">
        <v>1</v>
      </c>
      <c r="L3166" s="9">
        <v>0</v>
      </c>
      <c r="M3166" s="9">
        <v>196</v>
      </c>
      <c r="N3166" s="9">
        <v>157</v>
      </c>
      <c r="O3166" s="9">
        <v>86</v>
      </c>
      <c r="P3166" s="9">
        <v>26.36</v>
      </c>
      <c r="Q3166" s="9">
        <v>70</v>
      </c>
      <c r="R3166" s="11">
        <f t="shared" si="294"/>
        <v>-0.3894041513398685</v>
      </c>
      <c r="S3166" s="91">
        <f t="shared" si="295"/>
        <v>0.67746041814319802</v>
      </c>
      <c r="T3166" s="31">
        <f t="shared" si="296"/>
        <v>0.40386074736302119</v>
      </c>
      <c r="U3166" s="31">
        <f t="shared" si="297"/>
        <v>0.59613925263697887</v>
      </c>
      <c r="V3166" s="12">
        <f t="shared" si="298"/>
        <v>-0.22465228121968636</v>
      </c>
      <c r="W3166" s="12">
        <f t="shared" si="299"/>
        <v>1</v>
      </c>
    </row>
    <row r="3167" spans="1:23" x14ac:dyDescent="0.2">
      <c r="A3167" s="9">
        <v>0</v>
      </c>
      <c r="B3167" s="9">
        <v>0</v>
      </c>
      <c r="C3167" s="9">
        <v>37</v>
      </c>
      <c r="D3167" s="9">
        <v>1</v>
      </c>
      <c r="E3167" s="9">
        <v>0</v>
      </c>
      <c r="F3167" s="9">
        <v>0</v>
      </c>
      <c r="G3167" s="9">
        <v>0</v>
      </c>
      <c r="H3167" s="9">
        <v>0</v>
      </c>
      <c r="I3167" s="9">
        <v>0</v>
      </c>
      <c r="J3167" s="9">
        <v>0</v>
      </c>
      <c r="K3167" s="9">
        <v>0</v>
      </c>
      <c r="L3167" s="9">
        <v>0</v>
      </c>
      <c r="M3167" s="9">
        <v>208</v>
      </c>
      <c r="N3167" s="9">
        <v>118.5</v>
      </c>
      <c r="O3167" s="9">
        <v>70</v>
      </c>
      <c r="P3167" s="9">
        <v>25.09</v>
      </c>
      <c r="Q3167" s="9">
        <v>70</v>
      </c>
      <c r="R3167" s="11">
        <f t="shared" si="294"/>
        <v>-3.4350697132099324</v>
      </c>
      <c r="S3167" s="91">
        <f t="shared" si="295"/>
        <v>3.2223163773432976E-2</v>
      </c>
      <c r="T3167" s="31">
        <f t="shared" si="296"/>
        <v>3.1217245363528556E-2</v>
      </c>
      <c r="U3167" s="31">
        <f t="shared" si="297"/>
        <v>0.96878275463647145</v>
      </c>
      <c r="V3167" s="12">
        <f t="shared" si="298"/>
        <v>-1.3773600699933556E-2</v>
      </c>
      <c r="W3167" s="12">
        <f t="shared" si="299"/>
        <v>0</v>
      </c>
    </row>
    <row r="3168" spans="1:23" x14ac:dyDescent="0.2">
      <c r="A3168" s="9">
        <v>0</v>
      </c>
      <c r="B3168" s="9">
        <v>1</v>
      </c>
      <c r="C3168" s="9">
        <v>44</v>
      </c>
      <c r="D3168" s="9">
        <v>1</v>
      </c>
      <c r="E3168" s="9">
        <v>0</v>
      </c>
      <c r="F3168" s="9">
        <v>0</v>
      </c>
      <c r="G3168" s="9">
        <v>1</v>
      </c>
      <c r="H3168" s="9">
        <v>20</v>
      </c>
      <c r="I3168" s="9">
        <v>0</v>
      </c>
      <c r="J3168" s="9">
        <v>0</v>
      </c>
      <c r="K3168" s="9">
        <v>0</v>
      </c>
      <c r="L3168" s="9">
        <v>0</v>
      </c>
      <c r="M3168" s="9">
        <v>232</v>
      </c>
      <c r="N3168" s="9">
        <v>137.5</v>
      </c>
      <c r="O3168" s="9">
        <v>87.5</v>
      </c>
      <c r="P3168" s="9">
        <v>30.03</v>
      </c>
      <c r="Q3168" s="9">
        <v>88</v>
      </c>
      <c r="R3168" s="11">
        <f t="shared" si="294"/>
        <v>-1.8724005801354986</v>
      </c>
      <c r="S3168" s="91">
        <f t="shared" si="295"/>
        <v>0.15375411934978461</v>
      </c>
      <c r="T3168" s="31">
        <f t="shared" si="296"/>
        <v>0.13326419968618186</v>
      </c>
      <c r="U3168" s="31">
        <f t="shared" si="297"/>
        <v>0.86673580031381814</v>
      </c>
      <c r="V3168" s="12">
        <f t="shared" si="298"/>
        <v>-6.2113264636513857E-2</v>
      </c>
      <c r="W3168" s="12">
        <f t="shared" si="299"/>
        <v>1</v>
      </c>
    </row>
    <row r="3169" spans="1:23" x14ac:dyDescent="0.2">
      <c r="A3169" s="9">
        <v>0</v>
      </c>
      <c r="B3169" s="9">
        <v>1</v>
      </c>
      <c r="C3169" s="9">
        <v>58</v>
      </c>
      <c r="D3169" s="9">
        <v>1</v>
      </c>
      <c r="E3169" s="9">
        <v>0</v>
      </c>
      <c r="F3169" s="9">
        <v>0</v>
      </c>
      <c r="G3169" s="9">
        <v>0</v>
      </c>
      <c r="H3169" s="9">
        <v>0</v>
      </c>
      <c r="I3169" s="9">
        <v>0</v>
      </c>
      <c r="J3169" s="9">
        <v>0</v>
      </c>
      <c r="K3169" s="9">
        <v>0</v>
      </c>
      <c r="L3169" s="9">
        <v>0</v>
      </c>
      <c r="M3169" s="9">
        <v>234</v>
      </c>
      <c r="N3169" s="9">
        <v>116.5</v>
      </c>
      <c r="O3169" s="9">
        <v>71</v>
      </c>
      <c r="P3169" s="9">
        <v>27.04</v>
      </c>
      <c r="Q3169" s="9">
        <v>70</v>
      </c>
      <c r="R3169" s="11">
        <f t="shared" si="294"/>
        <v>-1.5747299419321816</v>
      </c>
      <c r="S3169" s="91">
        <f t="shared" si="295"/>
        <v>0.20706346429020425</v>
      </c>
      <c r="T3169" s="31">
        <f t="shared" si="296"/>
        <v>0.17154314616917415</v>
      </c>
      <c r="U3169" s="31">
        <f t="shared" si="297"/>
        <v>0.8284568538308259</v>
      </c>
      <c r="V3169" s="12">
        <f t="shared" si="298"/>
        <v>-8.1730104783717353E-2</v>
      </c>
      <c r="W3169" s="12">
        <f t="shared" si="299"/>
        <v>1</v>
      </c>
    </row>
    <row r="3170" spans="1:23" x14ac:dyDescent="0.2">
      <c r="A3170" s="9">
        <v>0</v>
      </c>
      <c r="B3170" s="9">
        <v>0</v>
      </c>
      <c r="C3170" s="9">
        <v>49</v>
      </c>
      <c r="D3170" s="9">
        <v>0</v>
      </c>
      <c r="E3170" s="9">
        <v>0</v>
      </c>
      <c r="F3170" s="9">
        <v>1</v>
      </c>
      <c r="G3170" s="9">
        <v>1</v>
      </c>
      <c r="H3170" s="9">
        <v>8</v>
      </c>
      <c r="I3170" s="9">
        <v>0</v>
      </c>
      <c r="J3170" s="9">
        <v>0</v>
      </c>
      <c r="K3170" s="9">
        <v>0</v>
      </c>
      <c r="L3170" s="9">
        <v>0</v>
      </c>
      <c r="M3170" s="9">
        <v>215</v>
      </c>
      <c r="N3170" s="9">
        <v>106</v>
      </c>
      <c r="O3170" s="9">
        <v>63</v>
      </c>
      <c r="P3170" s="9">
        <v>19.22</v>
      </c>
      <c r="Q3170" s="9">
        <v>60</v>
      </c>
      <c r="R3170" s="11">
        <f t="shared" si="294"/>
        <v>-2.9026089716977319</v>
      </c>
      <c r="S3170" s="91">
        <f t="shared" si="295"/>
        <v>5.4879853134005147E-2</v>
      </c>
      <c r="T3170" s="31">
        <f t="shared" si="296"/>
        <v>5.2024742885134583E-2</v>
      </c>
      <c r="U3170" s="31">
        <f t="shared" si="297"/>
        <v>0.94797525711486541</v>
      </c>
      <c r="V3170" s="12">
        <f t="shared" si="298"/>
        <v>-2.3202997934839448E-2</v>
      </c>
      <c r="W3170" s="12">
        <f t="shared" si="299"/>
        <v>0</v>
      </c>
    </row>
    <row r="3171" spans="1:23" x14ac:dyDescent="0.2">
      <c r="A3171" s="9">
        <v>0</v>
      </c>
      <c r="B3171" s="9">
        <v>0</v>
      </c>
      <c r="C3171" s="9">
        <v>42</v>
      </c>
      <c r="D3171" s="9">
        <v>0</v>
      </c>
      <c r="E3171" s="9">
        <v>1</v>
      </c>
      <c r="F3171" s="9">
        <v>0</v>
      </c>
      <c r="G3171" s="9">
        <v>1</v>
      </c>
      <c r="H3171" s="9">
        <v>10</v>
      </c>
      <c r="I3171" s="9">
        <v>0</v>
      </c>
      <c r="J3171" s="9">
        <v>0</v>
      </c>
      <c r="K3171" s="9">
        <v>1</v>
      </c>
      <c r="L3171" s="9">
        <v>0</v>
      </c>
      <c r="M3171" s="9">
        <v>199</v>
      </c>
      <c r="N3171" s="9">
        <v>143</v>
      </c>
      <c r="O3171" s="9">
        <v>79</v>
      </c>
      <c r="P3171" s="9">
        <v>18.68</v>
      </c>
      <c r="Q3171" s="9">
        <v>92</v>
      </c>
      <c r="R3171" s="11">
        <f t="shared" si="294"/>
        <v>-2.4325643525333005</v>
      </c>
      <c r="S3171" s="91">
        <f t="shared" si="295"/>
        <v>8.7811364321324192E-2</v>
      </c>
      <c r="T3171" s="31">
        <f t="shared" si="296"/>
        <v>8.072297017793055E-2</v>
      </c>
      <c r="U3171" s="31">
        <f t="shared" si="297"/>
        <v>0.91927702982206949</v>
      </c>
      <c r="V3171" s="12">
        <f t="shared" si="298"/>
        <v>-3.6553591559738134E-2</v>
      </c>
      <c r="W3171" s="12">
        <f t="shared" si="299"/>
        <v>0</v>
      </c>
    </row>
    <row r="3172" spans="1:23" x14ac:dyDescent="0.2">
      <c r="A3172" s="9">
        <v>1</v>
      </c>
      <c r="B3172" s="9">
        <v>0</v>
      </c>
      <c r="C3172" s="9">
        <v>44</v>
      </c>
      <c r="D3172" s="9">
        <v>0</v>
      </c>
      <c r="E3172" s="9">
        <v>0</v>
      </c>
      <c r="F3172" s="9">
        <v>1</v>
      </c>
      <c r="G3172" s="9">
        <v>0</v>
      </c>
      <c r="H3172" s="9">
        <v>0</v>
      </c>
      <c r="I3172" s="9">
        <v>0</v>
      </c>
      <c r="J3172" s="9">
        <v>0</v>
      </c>
      <c r="K3172" s="9">
        <v>0</v>
      </c>
      <c r="L3172" s="9">
        <v>0</v>
      </c>
      <c r="M3172" s="9">
        <v>180</v>
      </c>
      <c r="N3172" s="9">
        <v>110</v>
      </c>
      <c r="O3172" s="9">
        <v>70</v>
      </c>
      <c r="P3172" s="9">
        <v>23.98</v>
      </c>
      <c r="Q3172" s="9">
        <v>92</v>
      </c>
      <c r="R3172" s="11">
        <f t="shared" si="294"/>
        <v>-3.20733134807179</v>
      </c>
      <c r="S3172" s="91">
        <f t="shared" si="295"/>
        <v>4.046445485768202E-2</v>
      </c>
      <c r="T3172" s="31">
        <f t="shared" si="296"/>
        <v>3.8890761398684082E-2</v>
      </c>
      <c r="U3172" s="31">
        <f t="shared" si="297"/>
        <v>3.8890761398684082E-2</v>
      </c>
      <c r="V3172" s="12">
        <f t="shared" si="298"/>
        <v>-1.4101535542037853</v>
      </c>
      <c r="W3172" s="12">
        <f t="shared" si="299"/>
        <v>0</v>
      </c>
    </row>
    <row r="3173" spans="1:23" x14ac:dyDescent="0.2">
      <c r="A3173" s="9">
        <v>1</v>
      </c>
      <c r="B3173" s="9">
        <v>1</v>
      </c>
      <c r="C3173" s="9">
        <v>54</v>
      </c>
      <c r="D3173" s="9">
        <v>0</v>
      </c>
      <c r="E3173" s="9">
        <v>1</v>
      </c>
      <c r="F3173" s="9">
        <v>0</v>
      </c>
      <c r="G3173" s="9">
        <v>1</v>
      </c>
      <c r="H3173" s="9">
        <v>20</v>
      </c>
      <c r="I3173" s="9">
        <v>0</v>
      </c>
      <c r="J3173" s="9">
        <v>0</v>
      </c>
      <c r="K3173" s="9">
        <v>0</v>
      </c>
      <c r="L3173" s="9">
        <v>0</v>
      </c>
      <c r="M3173" s="9">
        <v>261</v>
      </c>
      <c r="N3173" s="9">
        <v>117</v>
      </c>
      <c r="O3173" s="9">
        <v>74</v>
      </c>
      <c r="P3173" s="9">
        <v>20.88</v>
      </c>
      <c r="Q3173" s="9">
        <v>80</v>
      </c>
      <c r="R3173" s="11">
        <f t="shared" si="294"/>
        <v>-1.5305420254281605</v>
      </c>
      <c r="S3173" s="91">
        <f t="shared" si="295"/>
        <v>0.21641833128064816</v>
      </c>
      <c r="T3173" s="31">
        <f t="shared" si="296"/>
        <v>0.1779143948388236</v>
      </c>
      <c r="U3173" s="31">
        <f t="shared" si="297"/>
        <v>0.1779143948388236</v>
      </c>
      <c r="V3173" s="12">
        <f t="shared" si="298"/>
        <v>-0.74978891225245781</v>
      </c>
      <c r="W3173" s="12">
        <f t="shared" si="299"/>
        <v>1</v>
      </c>
    </row>
    <row r="3174" spans="1:23" x14ac:dyDescent="0.2">
      <c r="A3174" s="9">
        <v>0</v>
      </c>
      <c r="B3174" s="9">
        <v>0</v>
      </c>
      <c r="C3174" s="9">
        <v>41</v>
      </c>
      <c r="D3174" s="9">
        <v>1</v>
      </c>
      <c r="E3174" s="9">
        <v>0</v>
      </c>
      <c r="F3174" s="9">
        <v>0</v>
      </c>
      <c r="G3174" s="9">
        <v>0</v>
      </c>
      <c r="H3174" s="9">
        <v>0</v>
      </c>
      <c r="I3174" s="9">
        <v>0</v>
      </c>
      <c r="J3174" s="9">
        <v>0</v>
      </c>
      <c r="K3174" s="9">
        <v>1</v>
      </c>
      <c r="L3174" s="9">
        <v>0</v>
      </c>
      <c r="M3174" s="9">
        <v>229</v>
      </c>
      <c r="N3174" s="9">
        <v>150</v>
      </c>
      <c r="O3174" s="9">
        <v>89</v>
      </c>
      <c r="P3174" s="9">
        <v>36.07</v>
      </c>
      <c r="Q3174" s="9">
        <v>75</v>
      </c>
      <c r="R3174" s="11">
        <f t="shared" si="294"/>
        <v>-2.7286667144641683</v>
      </c>
      <c r="S3174" s="91">
        <f t="shared" si="295"/>
        <v>6.5306303598016299E-2</v>
      </c>
      <c r="T3174" s="31">
        <f t="shared" si="296"/>
        <v>6.1302841612264632E-2</v>
      </c>
      <c r="U3174" s="31">
        <f t="shared" si="297"/>
        <v>0.93869715838773538</v>
      </c>
      <c r="V3174" s="12">
        <f t="shared" si="298"/>
        <v>-2.7474496822963001E-2</v>
      </c>
      <c r="W3174" s="12">
        <f t="shared" si="299"/>
        <v>0</v>
      </c>
    </row>
    <row r="3175" spans="1:23" x14ac:dyDescent="0.2">
      <c r="A3175" s="9">
        <v>0</v>
      </c>
      <c r="B3175" s="9">
        <v>0</v>
      </c>
      <c r="C3175" s="9">
        <v>37</v>
      </c>
      <c r="D3175" s="9">
        <v>0</v>
      </c>
      <c r="E3175" s="9">
        <v>0</v>
      </c>
      <c r="F3175" s="9">
        <v>1</v>
      </c>
      <c r="G3175" s="9">
        <v>1</v>
      </c>
      <c r="H3175" s="9">
        <v>15</v>
      </c>
      <c r="I3175" s="9">
        <v>0</v>
      </c>
      <c r="J3175" s="9">
        <v>0</v>
      </c>
      <c r="K3175" s="9">
        <v>0</v>
      </c>
      <c r="L3175" s="9">
        <v>0</v>
      </c>
      <c r="M3175" s="9">
        <v>173</v>
      </c>
      <c r="N3175" s="9">
        <v>101</v>
      </c>
      <c r="O3175" s="9">
        <v>69</v>
      </c>
      <c r="P3175" s="9">
        <v>20.02</v>
      </c>
      <c r="Q3175" s="9">
        <v>63</v>
      </c>
      <c r="R3175" s="11">
        <f t="shared" si="294"/>
        <v>-3.650781036985324</v>
      </c>
      <c r="S3175" s="91">
        <f t="shared" si="295"/>
        <v>2.5970836671363556E-2</v>
      </c>
      <c r="T3175" s="31">
        <f t="shared" si="296"/>
        <v>2.5313425823703477E-2</v>
      </c>
      <c r="U3175" s="31">
        <f t="shared" si="297"/>
        <v>0.97468657417629656</v>
      </c>
      <c r="V3175" s="12">
        <f t="shared" si="298"/>
        <v>-1.1135016085049179E-2</v>
      </c>
      <c r="W3175" s="12">
        <f t="shared" si="299"/>
        <v>0</v>
      </c>
    </row>
    <row r="3176" spans="1:23" x14ac:dyDescent="0.2">
      <c r="A3176" s="9">
        <v>1</v>
      </c>
      <c r="B3176" s="9">
        <v>1</v>
      </c>
      <c r="C3176" s="9">
        <v>45</v>
      </c>
      <c r="D3176" s="9">
        <v>1</v>
      </c>
      <c r="E3176" s="9">
        <v>0</v>
      </c>
      <c r="F3176" s="9">
        <v>0</v>
      </c>
      <c r="G3176" s="9">
        <v>1</v>
      </c>
      <c r="H3176" s="9">
        <v>20</v>
      </c>
      <c r="I3176" s="9">
        <v>0</v>
      </c>
      <c r="J3176" s="9">
        <v>0</v>
      </c>
      <c r="K3176" s="9">
        <v>0</v>
      </c>
      <c r="L3176" s="9">
        <v>0</v>
      </c>
      <c r="M3176" s="9">
        <v>241</v>
      </c>
      <c r="N3176" s="9">
        <v>129</v>
      </c>
      <c r="O3176" s="9">
        <v>80</v>
      </c>
      <c r="P3176" s="9">
        <v>27.11</v>
      </c>
      <c r="Q3176" s="9">
        <v>65</v>
      </c>
      <c r="R3176" s="11">
        <f t="shared" si="294"/>
        <v>-1.9589676975121497</v>
      </c>
      <c r="S3176" s="91">
        <f t="shared" si="295"/>
        <v>0.14100390449800615</v>
      </c>
      <c r="T3176" s="31">
        <f t="shared" si="296"/>
        <v>0.1235788098026202</v>
      </c>
      <c r="U3176" s="31">
        <f t="shared" si="297"/>
        <v>0.1235788098026202</v>
      </c>
      <c r="V3176" s="12">
        <f t="shared" si="298"/>
        <v>-0.90805599182611396</v>
      </c>
      <c r="W3176" s="12">
        <f t="shared" si="299"/>
        <v>1</v>
      </c>
    </row>
    <row r="3177" spans="1:23" x14ac:dyDescent="0.2">
      <c r="A3177" s="9">
        <v>1</v>
      </c>
      <c r="B3177" s="9">
        <v>0</v>
      </c>
      <c r="C3177" s="9">
        <v>63</v>
      </c>
      <c r="D3177" s="9">
        <v>1</v>
      </c>
      <c r="E3177" s="9">
        <v>0</v>
      </c>
      <c r="F3177" s="9">
        <v>0</v>
      </c>
      <c r="G3177" s="9">
        <v>0</v>
      </c>
      <c r="H3177" s="9">
        <v>0</v>
      </c>
      <c r="I3177" s="9">
        <v>0</v>
      </c>
      <c r="J3177" s="9">
        <v>0</v>
      </c>
      <c r="K3177" s="9">
        <v>1</v>
      </c>
      <c r="L3177" s="9">
        <v>0</v>
      </c>
      <c r="M3177" s="9">
        <v>306</v>
      </c>
      <c r="N3177" s="9">
        <v>195</v>
      </c>
      <c r="O3177" s="9">
        <v>105</v>
      </c>
      <c r="P3177" s="9">
        <v>27.96</v>
      </c>
      <c r="Q3177" s="9">
        <v>75</v>
      </c>
      <c r="R3177" s="11">
        <f t="shared" si="294"/>
        <v>-0.61000616241074201</v>
      </c>
      <c r="S3177" s="91">
        <f t="shared" si="295"/>
        <v>0.5433475207335845</v>
      </c>
      <c r="T3177" s="31">
        <f t="shared" si="296"/>
        <v>0.35205779219143096</v>
      </c>
      <c r="U3177" s="31">
        <f t="shared" si="297"/>
        <v>0.35205779219143096</v>
      </c>
      <c r="V3177" s="12">
        <f t="shared" si="298"/>
        <v>-0.45338603888076534</v>
      </c>
      <c r="W3177" s="12">
        <f t="shared" si="299"/>
        <v>1</v>
      </c>
    </row>
    <row r="3178" spans="1:23" x14ac:dyDescent="0.2">
      <c r="A3178" s="9">
        <v>1</v>
      </c>
      <c r="B3178" s="9">
        <v>1</v>
      </c>
      <c r="C3178" s="9">
        <v>65</v>
      </c>
      <c r="D3178" s="9">
        <v>1</v>
      </c>
      <c r="E3178" s="9">
        <v>0</v>
      </c>
      <c r="F3178" s="9">
        <v>0</v>
      </c>
      <c r="G3178" s="9">
        <v>1</v>
      </c>
      <c r="H3178" s="9">
        <v>20</v>
      </c>
      <c r="I3178" s="9">
        <v>1</v>
      </c>
      <c r="J3178" s="9">
        <v>0</v>
      </c>
      <c r="K3178" s="9">
        <v>1</v>
      </c>
      <c r="L3178" s="9">
        <v>0</v>
      </c>
      <c r="M3178" s="9">
        <v>246</v>
      </c>
      <c r="N3178" s="9">
        <v>179</v>
      </c>
      <c r="O3178" s="9">
        <v>96</v>
      </c>
      <c r="P3178" s="9">
        <v>19.34</v>
      </c>
      <c r="Q3178" s="9">
        <v>95</v>
      </c>
      <c r="R3178" s="11">
        <f t="shared" si="294"/>
        <v>0.66427558600229819</v>
      </c>
      <c r="S3178" s="91">
        <f t="shared" si="295"/>
        <v>1.9430824152722261</v>
      </c>
      <c r="T3178" s="31">
        <f t="shared" si="296"/>
        <v>0.66022018452123332</v>
      </c>
      <c r="U3178" s="31">
        <f t="shared" si="297"/>
        <v>0.66022018452123332</v>
      </c>
      <c r="V3178" s="12">
        <f t="shared" si="298"/>
        <v>-0.18031120237439727</v>
      </c>
      <c r="W3178" s="12">
        <f t="shared" si="299"/>
        <v>1</v>
      </c>
    </row>
    <row r="3179" spans="1:23" x14ac:dyDescent="0.2">
      <c r="A3179" s="9">
        <v>0</v>
      </c>
      <c r="B3179" s="9">
        <v>0</v>
      </c>
      <c r="C3179" s="9">
        <v>40</v>
      </c>
      <c r="D3179" s="9">
        <v>0</v>
      </c>
      <c r="E3179" s="9">
        <v>1</v>
      </c>
      <c r="F3179" s="9">
        <v>0</v>
      </c>
      <c r="G3179" s="9">
        <v>1</v>
      </c>
      <c r="H3179" s="9">
        <v>9</v>
      </c>
      <c r="I3179" s="9">
        <v>0</v>
      </c>
      <c r="J3179" s="9">
        <v>0</v>
      </c>
      <c r="K3179" s="9">
        <v>0</v>
      </c>
      <c r="L3179" s="9">
        <v>0</v>
      </c>
      <c r="M3179" s="9">
        <v>207</v>
      </c>
      <c r="N3179" s="9">
        <v>124</v>
      </c>
      <c r="O3179" s="9">
        <v>78</v>
      </c>
      <c r="P3179" s="9">
        <v>22.9</v>
      </c>
      <c r="Q3179" s="9">
        <v>46</v>
      </c>
      <c r="R3179" s="11">
        <f t="shared" si="294"/>
        <v>-3.4314018276707645</v>
      </c>
      <c r="S3179" s="91">
        <f t="shared" si="295"/>
        <v>3.2341571670421447E-2</v>
      </c>
      <c r="T3179" s="31">
        <f t="shared" si="296"/>
        <v>3.1328363167715777E-2</v>
      </c>
      <c r="U3179" s="31">
        <f t="shared" si="297"/>
        <v>0.96867163683228419</v>
      </c>
      <c r="V3179" s="12">
        <f t="shared" si="298"/>
        <v>-1.3823416426657388E-2</v>
      </c>
      <c r="W3179" s="12">
        <f t="shared" si="299"/>
        <v>0</v>
      </c>
    </row>
    <row r="3180" spans="1:23" x14ac:dyDescent="0.2">
      <c r="A3180" s="9">
        <v>0</v>
      </c>
      <c r="B3180" s="9">
        <v>0</v>
      </c>
      <c r="C3180" s="9">
        <v>46</v>
      </c>
      <c r="D3180" s="9">
        <v>1</v>
      </c>
      <c r="E3180" s="9">
        <v>0</v>
      </c>
      <c r="F3180" s="9">
        <v>0</v>
      </c>
      <c r="G3180" s="9">
        <v>0</v>
      </c>
      <c r="H3180" s="9">
        <v>0</v>
      </c>
      <c r="I3180" s="9">
        <v>0</v>
      </c>
      <c r="J3180" s="9">
        <v>0</v>
      </c>
      <c r="K3180" s="9">
        <v>0</v>
      </c>
      <c r="L3180" s="9">
        <v>0</v>
      </c>
      <c r="M3180" s="9">
        <v>222</v>
      </c>
      <c r="N3180" s="9">
        <v>116</v>
      </c>
      <c r="O3180" s="9">
        <v>80</v>
      </c>
      <c r="P3180" s="9">
        <v>24.62</v>
      </c>
      <c r="Q3180" s="9">
        <v>75</v>
      </c>
      <c r="R3180" s="11">
        <f t="shared" si="294"/>
        <v>-2.9353070354675417</v>
      </c>
      <c r="S3180" s="91">
        <f t="shared" si="295"/>
        <v>5.3114408795236559E-2</v>
      </c>
      <c r="T3180" s="31">
        <f t="shared" si="296"/>
        <v>5.0435554154082331E-2</v>
      </c>
      <c r="U3180" s="31">
        <f t="shared" si="297"/>
        <v>0.9495644458459177</v>
      </c>
      <c r="V3180" s="12">
        <f t="shared" si="298"/>
        <v>-2.2475554860118624E-2</v>
      </c>
      <c r="W3180" s="12">
        <f t="shared" si="299"/>
        <v>0</v>
      </c>
    </row>
    <row r="3181" spans="1:23" x14ac:dyDescent="0.2">
      <c r="A3181" s="9">
        <v>0</v>
      </c>
      <c r="B3181" s="9">
        <v>0</v>
      </c>
      <c r="C3181" s="9">
        <v>63</v>
      </c>
      <c r="D3181" s="9">
        <v>1</v>
      </c>
      <c r="E3181" s="9">
        <v>0</v>
      </c>
      <c r="F3181" s="9">
        <v>0</v>
      </c>
      <c r="G3181" s="9">
        <v>0</v>
      </c>
      <c r="H3181" s="9">
        <v>0</v>
      </c>
      <c r="I3181" s="9">
        <v>0</v>
      </c>
      <c r="J3181" s="9">
        <v>0</v>
      </c>
      <c r="K3181" s="9">
        <v>1</v>
      </c>
      <c r="L3181" s="9">
        <v>0</v>
      </c>
      <c r="M3181" s="9">
        <v>257</v>
      </c>
      <c r="N3181" s="9">
        <v>170</v>
      </c>
      <c r="O3181" s="9">
        <v>105</v>
      </c>
      <c r="P3181" s="9">
        <v>25.49</v>
      </c>
      <c r="Q3181" s="9">
        <v>79</v>
      </c>
      <c r="R3181" s="11">
        <f t="shared" si="294"/>
        <v>-0.95320319843216339</v>
      </c>
      <c r="S3181" s="91">
        <f t="shared" si="295"/>
        <v>0.38550419717205864</v>
      </c>
      <c r="T3181" s="31">
        <f t="shared" si="296"/>
        <v>0.27824108938746495</v>
      </c>
      <c r="U3181" s="31">
        <f t="shared" si="297"/>
        <v>0.72175891061253505</v>
      </c>
      <c r="V3181" s="12">
        <f t="shared" si="298"/>
        <v>-0.14160784574863935</v>
      </c>
      <c r="W3181" s="12">
        <f t="shared" si="299"/>
        <v>1</v>
      </c>
    </row>
    <row r="3182" spans="1:23" x14ac:dyDescent="0.2">
      <c r="A3182" s="9">
        <v>0</v>
      </c>
      <c r="B3182" s="9">
        <v>0</v>
      </c>
      <c r="C3182" s="9">
        <v>52</v>
      </c>
      <c r="D3182" s="9">
        <v>1</v>
      </c>
      <c r="E3182" s="9">
        <v>0</v>
      </c>
      <c r="F3182" s="9">
        <v>0</v>
      </c>
      <c r="G3182" s="9">
        <v>1</v>
      </c>
      <c r="H3182" s="9">
        <v>30</v>
      </c>
      <c r="I3182" s="9">
        <v>0</v>
      </c>
      <c r="J3182" s="9">
        <v>0</v>
      </c>
      <c r="K3182" s="9">
        <v>1</v>
      </c>
      <c r="L3182" s="9">
        <v>0</v>
      </c>
      <c r="M3182" s="9">
        <v>240</v>
      </c>
      <c r="N3182" s="9">
        <v>157.5</v>
      </c>
      <c r="O3182" s="9">
        <v>105</v>
      </c>
      <c r="P3182" s="9">
        <v>29.64</v>
      </c>
      <c r="Q3182" s="9">
        <v>72</v>
      </c>
      <c r="R3182" s="11">
        <f t="shared" si="294"/>
        <v>-1.3343168413845623</v>
      </c>
      <c r="S3182" s="91">
        <f t="shared" si="295"/>
        <v>0.26333801565351012</v>
      </c>
      <c r="T3182" s="31">
        <f t="shared" si="296"/>
        <v>0.20844620552108409</v>
      </c>
      <c r="U3182" s="31">
        <f t="shared" si="297"/>
        <v>0.79155379447891594</v>
      </c>
      <c r="V3182" s="12">
        <f t="shared" si="298"/>
        <v>-0.10151956488063697</v>
      </c>
      <c r="W3182" s="12">
        <f t="shared" si="299"/>
        <v>1</v>
      </c>
    </row>
    <row r="3183" spans="1:23" x14ac:dyDescent="0.2">
      <c r="A3183" s="9">
        <v>1</v>
      </c>
      <c r="B3183" s="9">
        <v>0</v>
      </c>
      <c r="C3183" s="9">
        <v>61</v>
      </c>
      <c r="D3183" s="9">
        <v>1</v>
      </c>
      <c r="E3183" s="9">
        <v>0</v>
      </c>
      <c r="F3183" s="9">
        <v>0</v>
      </c>
      <c r="G3183" s="9">
        <v>0</v>
      </c>
      <c r="H3183" s="9">
        <v>0</v>
      </c>
      <c r="I3183" s="9">
        <v>0</v>
      </c>
      <c r="J3183" s="9">
        <v>0</v>
      </c>
      <c r="K3183" s="9">
        <v>0</v>
      </c>
      <c r="L3183" s="9">
        <v>0</v>
      </c>
      <c r="M3183" s="9">
        <v>271</v>
      </c>
      <c r="N3183" s="9">
        <v>133</v>
      </c>
      <c r="O3183" s="9">
        <v>83</v>
      </c>
      <c r="P3183" s="9">
        <v>25.31</v>
      </c>
      <c r="Q3183" s="9">
        <v>90</v>
      </c>
      <c r="R3183" s="11">
        <f t="shared" si="294"/>
        <v>-1.6287273670543092</v>
      </c>
      <c r="S3183" s="91">
        <f t="shared" si="295"/>
        <v>0.19617907928854805</v>
      </c>
      <c r="T3183" s="31">
        <f t="shared" si="296"/>
        <v>0.16400477377118949</v>
      </c>
      <c r="U3183" s="31">
        <f t="shared" si="297"/>
        <v>0.16400477377118949</v>
      </c>
      <c r="V3183" s="12">
        <f t="shared" si="298"/>
        <v>-0.78514351053576559</v>
      </c>
      <c r="W3183" s="12">
        <f t="shared" si="299"/>
        <v>1</v>
      </c>
    </row>
    <row r="3184" spans="1:23" x14ac:dyDescent="0.2">
      <c r="A3184" s="9">
        <v>0</v>
      </c>
      <c r="B3184" s="9">
        <v>0</v>
      </c>
      <c r="C3184" s="9">
        <v>38</v>
      </c>
      <c r="D3184" s="9">
        <v>0</v>
      </c>
      <c r="E3184" s="9">
        <v>1</v>
      </c>
      <c r="F3184" s="9">
        <v>0</v>
      </c>
      <c r="G3184" s="9">
        <v>0</v>
      </c>
      <c r="H3184" s="9">
        <v>0</v>
      </c>
      <c r="I3184" s="9">
        <v>0</v>
      </c>
      <c r="J3184" s="9">
        <v>0</v>
      </c>
      <c r="K3184" s="9">
        <v>0</v>
      </c>
      <c r="L3184" s="9">
        <v>0</v>
      </c>
      <c r="M3184" s="9">
        <v>169</v>
      </c>
      <c r="N3184" s="9">
        <v>115</v>
      </c>
      <c r="O3184" s="9">
        <v>60</v>
      </c>
      <c r="P3184" s="9">
        <v>26.87</v>
      </c>
      <c r="Q3184" s="9">
        <v>65</v>
      </c>
      <c r="R3184" s="11">
        <f t="shared" si="294"/>
        <v>-3.6043082585766872</v>
      </c>
      <c r="S3184" s="91">
        <f t="shared" si="295"/>
        <v>2.7206258001005054E-2</v>
      </c>
      <c r="T3184" s="31">
        <f t="shared" si="296"/>
        <v>2.6485681711041945E-2</v>
      </c>
      <c r="U3184" s="31">
        <f t="shared" si="297"/>
        <v>0.97351431828895807</v>
      </c>
      <c r="V3184" s="12">
        <f t="shared" si="298"/>
        <v>-1.1657656564950762E-2</v>
      </c>
      <c r="W3184" s="12">
        <f t="shared" si="299"/>
        <v>0</v>
      </c>
    </row>
    <row r="3185" spans="1:23" x14ac:dyDescent="0.2">
      <c r="A3185" s="9">
        <v>0</v>
      </c>
      <c r="B3185" s="9">
        <v>1</v>
      </c>
      <c r="C3185" s="9">
        <v>62</v>
      </c>
      <c r="D3185" s="9">
        <v>0</v>
      </c>
      <c r="E3185" s="9">
        <v>1</v>
      </c>
      <c r="F3185" s="9">
        <v>0</v>
      </c>
      <c r="G3185" s="9">
        <v>0</v>
      </c>
      <c r="H3185" s="9">
        <v>0</v>
      </c>
      <c r="I3185" s="9">
        <v>0</v>
      </c>
      <c r="J3185" s="9">
        <v>0</v>
      </c>
      <c r="K3185" s="9">
        <v>0</v>
      </c>
      <c r="L3185" s="9">
        <v>0</v>
      </c>
      <c r="M3185" s="9">
        <v>214</v>
      </c>
      <c r="N3185" s="9">
        <v>130</v>
      </c>
      <c r="O3185" s="9">
        <v>80</v>
      </c>
      <c r="P3185" s="9">
        <v>24.35</v>
      </c>
      <c r="Q3185" s="9">
        <v>75</v>
      </c>
      <c r="R3185" s="11">
        <f t="shared" si="294"/>
        <v>-1.3344666893674226</v>
      </c>
      <c r="S3185" s="91">
        <f t="shared" si="295"/>
        <v>0.26329855793945728</v>
      </c>
      <c r="T3185" s="31">
        <f t="shared" si="296"/>
        <v>0.20842148222579993</v>
      </c>
      <c r="U3185" s="31">
        <f t="shared" si="297"/>
        <v>0.79157851777420007</v>
      </c>
      <c r="V3185" s="12">
        <f t="shared" si="298"/>
        <v>-0.10150600039125837</v>
      </c>
      <c r="W3185" s="12">
        <f t="shared" si="299"/>
        <v>1</v>
      </c>
    </row>
    <row r="3186" spans="1:23" x14ac:dyDescent="0.2">
      <c r="A3186" s="9">
        <v>0</v>
      </c>
      <c r="B3186" s="9">
        <v>0</v>
      </c>
      <c r="C3186" s="9">
        <v>42</v>
      </c>
      <c r="D3186" s="9">
        <v>0</v>
      </c>
      <c r="E3186" s="9">
        <v>1</v>
      </c>
      <c r="F3186" s="9">
        <v>0</v>
      </c>
      <c r="G3186" s="9">
        <v>0</v>
      </c>
      <c r="H3186" s="9">
        <v>0</v>
      </c>
      <c r="I3186" s="9">
        <v>0</v>
      </c>
      <c r="J3186" s="9">
        <v>0</v>
      </c>
      <c r="K3186" s="9">
        <v>1</v>
      </c>
      <c r="L3186" s="9">
        <v>0</v>
      </c>
      <c r="M3186" s="9">
        <v>236</v>
      </c>
      <c r="N3186" s="9">
        <v>160.5</v>
      </c>
      <c r="O3186" s="9">
        <v>100</v>
      </c>
      <c r="P3186" s="9">
        <v>27.01</v>
      </c>
      <c r="Q3186" s="9">
        <v>85</v>
      </c>
      <c r="R3186" s="11">
        <f t="shared" si="294"/>
        <v>-2.6256249878318343</v>
      </c>
      <c r="S3186" s="91">
        <f t="shared" si="295"/>
        <v>7.2394497212456208E-2</v>
      </c>
      <c r="T3186" s="31">
        <f t="shared" si="296"/>
        <v>6.7507337458962979E-2</v>
      </c>
      <c r="U3186" s="31">
        <f t="shared" si="297"/>
        <v>0.93249266254103702</v>
      </c>
      <c r="V3186" s="12">
        <f t="shared" si="298"/>
        <v>-3.0354576817372341E-2</v>
      </c>
      <c r="W3186" s="12">
        <f t="shared" si="299"/>
        <v>0</v>
      </c>
    </row>
    <row r="3187" spans="1:23" x14ac:dyDescent="0.2">
      <c r="A3187" s="9">
        <v>0</v>
      </c>
      <c r="B3187" s="9">
        <v>1</v>
      </c>
      <c r="C3187" s="9">
        <v>63</v>
      </c>
      <c r="D3187" s="9">
        <v>1</v>
      </c>
      <c r="E3187" s="9">
        <v>0</v>
      </c>
      <c r="F3187" s="9">
        <v>0</v>
      </c>
      <c r="G3187" s="9">
        <v>1</v>
      </c>
      <c r="H3187" s="9">
        <v>10</v>
      </c>
      <c r="I3187" s="9">
        <v>0</v>
      </c>
      <c r="J3187" s="9">
        <v>0</v>
      </c>
      <c r="K3187" s="9">
        <v>0</v>
      </c>
      <c r="L3187" s="9">
        <v>1</v>
      </c>
      <c r="M3187" s="9">
        <v>240</v>
      </c>
      <c r="N3187" s="9">
        <v>146</v>
      </c>
      <c r="O3187" s="9">
        <v>84</v>
      </c>
      <c r="P3187" s="9">
        <v>30.48</v>
      </c>
      <c r="Q3187" s="9">
        <v>75</v>
      </c>
      <c r="R3187" s="11">
        <f t="shared" si="294"/>
        <v>-0.69455582243151071</v>
      </c>
      <c r="S3187" s="91">
        <f t="shared" si="295"/>
        <v>0.49929617489935252</v>
      </c>
      <c r="T3187" s="31">
        <f t="shared" si="296"/>
        <v>0.33302037533235901</v>
      </c>
      <c r="U3187" s="31">
        <f t="shared" si="297"/>
        <v>0.66697962466764094</v>
      </c>
      <c r="V3187" s="12">
        <f t="shared" si="298"/>
        <v>-0.17588743299435064</v>
      </c>
      <c r="W3187" s="12">
        <f t="shared" si="299"/>
        <v>1</v>
      </c>
    </row>
    <row r="3188" spans="1:23" x14ac:dyDescent="0.2">
      <c r="A3188" s="9">
        <v>0</v>
      </c>
      <c r="B3188" s="9">
        <v>0</v>
      </c>
      <c r="C3188" s="9">
        <v>38</v>
      </c>
      <c r="D3188" s="9">
        <v>0</v>
      </c>
      <c r="E3188" s="9">
        <v>1</v>
      </c>
      <c r="F3188" s="9">
        <v>0</v>
      </c>
      <c r="G3188" s="9">
        <v>0</v>
      </c>
      <c r="H3188" s="9">
        <v>0</v>
      </c>
      <c r="I3188" s="9">
        <v>0</v>
      </c>
      <c r="J3188" s="9">
        <v>0</v>
      </c>
      <c r="K3188" s="9">
        <v>0</v>
      </c>
      <c r="L3188" s="9">
        <v>0</v>
      </c>
      <c r="M3188" s="9">
        <v>216</v>
      </c>
      <c r="N3188" s="9">
        <v>142</v>
      </c>
      <c r="O3188" s="9">
        <v>72</v>
      </c>
      <c r="P3188" s="9">
        <v>22.01</v>
      </c>
      <c r="Q3188" s="9">
        <v>63</v>
      </c>
      <c r="R3188" s="11">
        <f t="shared" si="294"/>
        <v>-3.2289024041024472</v>
      </c>
      <c r="S3188" s="91">
        <f t="shared" si="295"/>
        <v>3.9600940773297247E-2</v>
      </c>
      <c r="T3188" s="31">
        <f t="shared" si="296"/>
        <v>3.8092444148656174E-2</v>
      </c>
      <c r="U3188" s="31">
        <f t="shared" si="297"/>
        <v>0.9619075558513438</v>
      </c>
      <c r="V3188" s="12">
        <f t="shared" si="298"/>
        <v>-1.6866663838273625E-2</v>
      </c>
      <c r="W3188" s="12">
        <f t="shared" si="299"/>
        <v>0</v>
      </c>
    </row>
    <row r="3189" spans="1:23" x14ac:dyDescent="0.2">
      <c r="A3189" s="9">
        <v>0</v>
      </c>
      <c r="B3189" s="9">
        <v>0</v>
      </c>
      <c r="C3189" s="9">
        <v>46</v>
      </c>
      <c r="D3189" s="9">
        <v>1</v>
      </c>
      <c r="E3189" s="9">
        <v>0</v>
      </c>
      <c r="F3189" s="9">
        <v>0</v>
      </c>
      <c r="G3189" s="9">
        <v>0</v>
      </c>
      <c r="H3189" s="9">
        <v>0</v>
      </c>
      <c r="I3189" s="9">
        <v>0</v>
      </c>
      <c r="J3189" s="9">
        <v>0</v>
      </c>
      <c r="K3189" s="9">
        <v>0</v>
      </c>
      <c r="L3189" s="9">
        <v>0</v>
      </c>
      <c r="M3189" s="9">
        <v>213</v>
      </c>
      <c r="N3189" s="9">
        <v>136</v>
      </c>
      <c r="O3189" s="9">
        <v>77</v>
      </c>
      <c r="P3189" s="9">
        <v>31.02</v>
      </c>
      <c r="Q3189" s="9">
        <v>75</v>
      </c>
      <c r="R3189" s="11">
        <f t="shared" si="294"/>
        <v>-2.6907097955062182</v>
      </c>
      <c r="S3189" s="91">
        <f t="shared" si="295"/>
        <v>6.7832774881528987E-2</v>
      </c>
      <c r="T3189" s="31">
        <f t="shared" si="296"/>
        <v>6.3523780574214636E-2</v>
      </c>
      <c r="U3189" s="31">
        <f t="shared" si="297"/>
        <v>0.93647621942578541</v>
      </c>
      <c r="V3189" s="12">
        <f t="shared" si="298"/>
        <v>-2.8503246482322931E-2</v>
      </c>
      <c r="W3189" s="12">
        <f t="shared" si="299"/>
        <v>0</v>
      </c>
    </row>
    <row r="3190" spans="1:23" x14ac:dyDescent="0.2">
      <c r="A3190" s="9">
        <v>0</v>
      </c>
      <c r="B3190" s="9">
        <v>0</v>
      </c>
      <c r="C3190" s="9">
        <v>43</v>
      </c>
      <c r="D3190" s="9">
        <v>0</v>
      </c>
      <c r="E3190" s="9">
        <v>1</v>
      </c>
      <c r="F3190" s="9">
        <v>0</v>
      </c>
      <c r="G3190" s="9">
        <v>1</v>
      </c>
      <c r="H3190" s="9">
        <v>15</v>
      </c>
      <c r="I3190" s="9">
        <v>0</v>
      </c>
      <c r="J3190" s="9">
        <v>0</v>
      </c>
      <c r="K3190" s="9">
        <v>0</v>
      </c>
      <c r="L3190" s="9">
        <v>0</v>
      </c>
      <c r="M3190" s="9">
        <v>190</v>
      </c>
      <c r="N3190" s="9">
        <v>103</v>
      </c>
      <c r="O3190" s="9">
        <v>67.5</v>
      </c>
      <c r="P3190" s="9">
        <v>24.08</v>
      </c>
      <c r="Q3190" s="9">
        <v>89</v>
      </c>
      <c r="R3190" s="11">
        <f t="shared" si="294"/>
        <v>-3.0899436562361826</v>
      </c>
      <c r="S3190" s="91">
        <f t="shared" si="295"/>
        <v>4.5504518228220825E-2</v>
      </c>
      <c r="T3190" s="31">
        <f t="shared" si="296"/>
        <v>4.3523980465752274E-2</v>
      </c>
      <c r="U3190" s="31">
        <f t="shared" si="297"/>
        <v>0.95647601953424777</v>
      </c>
      <c r="V3190" s="12">
        <f t="shared" si="298"/>
        <v>-1.9325913994766006E-2</v>
      </c>
      <c r="W3190" s="12">
        <f t="shared" si="299"/>
        <v>0</v>
      </c>
    </row>
    <row r="3191" spans="1:23" x14ac:dyDescent="0.2">
      <c r="A3191" s="9">
        <v>1</v>
      </c>
      <c r="B3191" s="9">
        <v>0</v>
      </c>
      <c r="C3191" s="9">
        <v>61</v>
      </c>
      <c r="D3191" s="9">
        <v>0</v>
      </c>
      <c r="E3191" s="9">
        <v>0</v>
      </c>
      <c r="F3191" s="9">
        <v>0</v>
      </c>
      <c r="G3191" s="9">
        <v>0</v>
      </c>
      <c r="H3191" s="9">
        <v>0</v>
      </c>
      <c r="I3191" s="9">
        <v>0</v>
      </c>
      <c r="J3191" s="9">
        <v>0</v>
      </c>
      <c r="K3191" s="9">
        <v>0</v>
      </c>
      <c r="L3191" s="9">
        <v>0</v>
      </c>
      <c r="M3191" s="9">
        <v>261</v>
      </c>
      <c r="N3191" s="9">
        <v>124</v>
      </c>
      <c r="O3191" s="9">
        <v>76.5</v>
      </c>
      <c r="P3191" s="9">
        <v>23.06</v>
      </c>
      <c r="Q3191" s="9">
        <v>55</v>
      </c>
      <c r="R3191" s="11">
        <f t="shared" si="294"/>
        <v>-1.7804065957377944</v>
      </c>
      <c r="S3191" s="91">
        <f t="shared" si="295"/>
        <v>0.16856959365443466</v>
      </c>
      <c r="T3191" s="31">
        <f t="shared" si="296"/>
        <v>0.14425293501542491</v>
      </c>
      <c r="U3191" s="31">
        <f t="shared" si="297"/>
        <v>0.14425293501542491</v>
      </c>
      <c r="V3191" s="12">
        <f t="shared" si="298"/>
        <v>-0.84087534179069945</v>
      </c>
      <c r="W3191" s="12">
        <f t="shared" si="299"/>
        <v>1</v>
      </c>
    </row>
    <row r="3192" spans="1:23" x14ac:dyDescent="0.2">
      <c r="A3192" s="9">
        <v>0</v>
      </c>
      <c r="B3192" s="9">
        <v>0</v>
      </c>
      <c r="C3192" s="9">
        <v>51</v>
      </c>
      <c r="D3192" s="9">
        <v>1</v>
      </c>
      <c r="E3192" s="9">
        <v>0</v>
      </c>
      <c r="F3192" s="9">
        <v>0</v>
      </c>
      <c r="G3192" s="9">
        <v>1</v>
      </c>
      <c r="H3192" s="9">
        <v>9</v>
      </c>
      <c r="I3192" s="9">
        <v>0</v>
      </c>
      <c r="J3192" s="9">
        <v>0</v>
      </c>
      <c r="K3192" s="9">
        <v>0</v>
      </c>
      <c r="L3192" s="9">
        <v>0</v>
      </c>
      <c r="M3192" s="9">
        <v>340</v>
      </c>
      <c r="N3192" s="9">
        <v>152</v>
      </c>
      <c r="O3192" s="9">
        <v>76</v>
      </c>
      <c r="P3192" s="9">
        <v>25.74</v>
      </c>
      <c r="Q3192" s="9">
        <v>70</v>
      </c>
      <c r="R3192" s="11">
        <f t="shared" si="294"/>
        <v>-1.9175297870374566</v>
      </c>
      <c r="S3192" s="91">
        <f t="shared" si="295"/>
        <v>0.14696956021146407</v>
      </c>
      <c r="T3192" s="31">
        <f t="shared" si="296"/>
        <v>0.12813728045613315</v>
      </c>
      <c r="U3192" s="31">
        <f t="shared" si="297"/>
        <v>0.87186271954386685</v>
      </c>
      <c r="V3192" s="12">
        <f t="shared" si="298"/>
        <v>-5.9551892175363087E-2</v>
      </c>
      <c r="W3192" s="12">
        <f t="shared" si="299"/>
        <v>1</v>
      </c>
    </row>
    <row r="3193" spans="1:23" x14ac:dyDescent="0.2">
      <c r="A3193" s="9">
        <v>0</v>
      </c>
      <c r="B3193" s="9">
        <v>1</v>
      </c>
      <c r="C3193" s="9">
        <v>65</v>
      </c>
      <c r="D3193" s="9">
        <v>0</v>
      </c>
      <c r="E3193" s="9">
        <v>1</v>
      </c>
      <c r="F3193" s="9">
        <v>0</v>
      </c>
      <c r="G3193" s="9">
        <v>0</v>
      </c>
      <c r="H3193" s="9">
        <v>0</v>
      </c>
      <c r="I3193" s="9">
        <v>0</v>
      </c>
      <c r="J3193" s="9">
        <v>0</v>
      </c>
      <c r="K3193" s="9">
        <v>0</v>
      </c>
      <c r="L3193" s="9">
        <v>0</v>
      </c>
      <c r="M3193" s="9">
        <v>286</v>
      </c>
      <c r="N3193" s="9">
        <v>135</v>
      </c>
      <c r="O3193" s="9">
        <v>80</v>
      </c>
      <c r="P3193" s="9">
        <v>28.06</v>
      </c>
      <c r="Q3193" s="9">
        <v>70</v>
      </c>
      <c r="R3193" s="11">
        <f t="shared" si="294"/>
        <v>-1.1165779491564631</v>
      </c>
      <c r="S3193" s="91">
        <f t="shared" si="295"/>
        <v>0.32739825328919997</v>
      </c>
      <c r="T3193" s="31">
        <f t="shared" si="296"/>
        <v>0.24664659040941936</v>
      </c>
      <c r="U3193" s="31">
        <f t="shared" si="297"/>
        <v>0.75335340959058061</v>
      </c>
      <c r="V3193" s="12">
        <f t="shared" si="298"/>
        <v>-0.12300124182240113</v>
      </c>
      <c r="W3193" s="12">
        <f t="shared" si="299"/>
        <v>1</v>
      </c>
    </row>
    <row r="3194" spans="1:23" x14ac:dyDescent="0.2">
      <c r="A3194" s="9">
        <v>0</v>
      </c>
      <c r="B3194" s="9">
        <v>1</v>
      </c>
      <c r="C3194" s="9">
        <v>50</v>
      </c>
      <c r="D3194" s="9">
        <v>1</v>
      </c>
      <c r="E3194" s="9">
        <v>0</v>
      </c>
      <c r="F3194" s="9">
        <v>0</v>
      </c>
      <c r="G3194" s="9">
        <v>0</v>
      </c>
      <c r="H3194" s="9">
        <v>0</v>
      </c>
      <c r="I3194" s="9">
        <v>0</v>
      </c>
      <c r="J3194" s="9">
        <v>0</v>
      </c>
      <c r="K3194" s="9">
        <v>0</v>
      </c>
      <c r="L3194" s="9">
        <v>0</v>
      </c>
      <c r="M3194" s="9">
        <v>282</v>
      </c>
      <c r="N3194" s="9">
        <v>126.5</v>
      </c>
      <c r="O3194" s="9">
        <v>88</v>
      </c>
      <c r="P3194" s="9">
        <v>27.3</v>
      </c>
      <c r="Q3194" s="9">
        <v>85</v>
      </c>
      <c r="R3194" s="11">
        <f t="shared" si="294"/>
        <v>-1.9993881167095475</v>
      </c>
      <c r="S3194" s="91">
        <f t="shared" si="295"/>
        <v>0.13541811797504552</v>
      </c>
      <c r="T3194" s="31">
        <f t="shared" si="296"/>
        <v>0.11926718081314057</v>
      </c>
      <c r="U3194" s="31">
        <f t="shared" si="297"/>
        <v>0.88073281918685942</v>
      </c>
      <c r="V3194" s="12">
        <f t="shared" si="298"/>
        <v>-5.5155820023096463E-2</v>
      </c>
      <c r="W3194" s="12">
        <f t="shared" si="299"/>
        <v>1</v>
      </c>
    </row>
    <row r="3195" spans="1:23" x14ac:dyDescent="0.2">
      <c r="A3195" s="9">
        <v>0</v>
      </c>
      <c r="B3195" s="9">
        <v>1</v>
      </c>
      <c r="C3195" s="9">
        <v>42</v>
      </c>
      <c r="D3195" s="9">
        <v>0</v>
      </c>
      <c r="E3195" s="9">
        <v>1</v>
      </c>
      <c r="F3195" s="9">
        <v>0</v>
      </c>
      <c r="G3195" s="9">
        <v>1</v>
      </c>
      <c r="H3195" s="9">
        <v>40</v>
      </c>
      <c r="I3195" s="9">
        <v>0</v>
      </c>
      <c r="J3195" s="9">
        <v>0</v>
      </c>
      <c r="K3195" s="9">
        <v>0</v>
      </c>
      <c r="L3195" s="9">
        <v>0</v>
      </c>
      <c r="M3195" s="9">
        <v>245</v>
      </c>
      <c r="N3195" s="9">
        <v>105</v>
      </c>
      <c r="O3195" s="9">
        <v>70</v>
      </c>
      <c r="P3195" s="9">
        <v>22.41</v>
      </c>
      <c r="Q3195" s="9">
        <v>65</v>
      </c>
      <c r="R3195" s="11">
        <f t="shared" si="294"/>
        <v>-2.0767214938571081</v>
      </c>
      <c r="S3195" s="91">
        <f t="shared" si="295"/>
        <v>0.12534046881365088</v>
      </c>
      <c r="T3195" s="31">
        <f t="shared" si="296"/>
        <v>0.11138004211808583</v>
      </c>
      <c r="U3195" s="31">
        <f t="shared" si="297"/>
        <v>0.88861995788191417</v>
      </c>
      <c r="V3195" s="12">
        <f t="shared" si="298"/>
        <v>-5.1283936986830883E-2</v>
      </c>
      <c r="W3195" s="12">
        <f t="shared" si="299"/>
        <v>1</v>
      </c>
    </row>
    <row r="3196" spans="1:23" x14ac:dyDescent="0.2">
      <c r="A3196" s="9">
        <v>0</v>
      </c>
      <c r="B3196" s="9">
        <v>1</v>
      </c>
      <c r="C3196" s="9">
        <v>48</v>
      </c>
      <c r="D3196" s="9">
        <v>0</v>
      </c>
      <c r="E3196" s="9">
        <v>1</v>
      </c>
      <c r="F3196" s="9">
        <v>0</v>
      </c>
      <c r="G3196" s="9">
        <v>1</v>
      </c>
      <c r="H3196" s="9">
        <v>43</v>
      </c>
      <c r="I3196" s="9">
        <v>0</v>
      </c>
      <c r="J3196" s="9">
        <v>0</v>
      </c>
      <c r="K3196" s="9">
        <v>1</v>
      </c>
      <c r="L3196" s="9">
        <v>0</v>
      </c>
      <c r="M3196" s="9">
        <v>209</v>
      </c>
      <c r="N3196" s="9">
        <v>144</v>
      </c>
      <c r="O3196" s="9">
        <v>88</v>
      </c>
      <c r="P3196" s="9">
        <v>29.11</v>
      </c>
      <c r="Q3196" s="9">
        <v>84</v>
      </c>
      <c r="R3196" s="11">
        <f t="shared" si="294"/>
        <v>-0.92221881701063779</v>
      </c>
      <c r="S3196" s="91">
        <f t="shared" si="295"/>
        <v>0.39763578051624821</v>
      </c>
      <c r="T3196" s="31">
        <f t="shared" si="296"/>
        <v>0.28450601083593646</v>
      </c>
      <c r="U3196" s="31">
        <f t="shared" si="297"/>
        <v>0.71549398916406348</v>
      </c>
      <c r="V3196" s="12">
        <f t="shared" si="298"/>
        <v>-0.14539401037917907</v>
      </c>
      <c r="W3196" s="12">
        <f t="shared" si="299"/>
        <v>1</v>
      </c>
    </row>
    <row r="3197" spans="1:23" x14ac:dyDescent="0.2">
      <c r="A3197" s="9">
        <v>1</v>
      </c>
      <c r="B3197" s="9">
        <v>1</v>
      </c>
      <c r="C3197" s="9">
        <v>48</v>
      </c>
      <c r="D3197" s="9">
        <v>0</v>
      </c>
      <c r="E3197" s="9">
        <v>1</v>
      </c>
      <c r="F3197" s="9">
        <v>0</v>
      </c>
      <c r="G3197" s="9">
        <v>0</v>
      </c>
      <c r="H3197" s="9">
        <v>0</v>
      </c>
      <c r="I3197" s="9">
        <v>0</v>
      </c>
      <c r="J3197" s="9">
        <v>0</v>
      </c>
      <c r="K3197" s="9">
        <v>0</v>
      </c>
      <c r="L3197" s="9">
        <v>0</v>
      </c>
      <c r="M3197" s="9">
        <v>193</v>
      </c>
      <c r="N3197" s="9">
        <v>141</v>
      </c>
      <c r="O3197" s="9">
        <v>95</v>
      </c>
      <c r="P3197" s="9">
        <v>27.89</v>
      </c>
      <c r="Q3197" s="9">
        <v>75</v>
      </c>
      <c r="R3197" s="11">
        <f t="shared" si="294"/>
        <v>-2.270155452968635</v>
      </c>
      <c r="S3197" s="91">
        <f t="shared" si="295"/>
        <v>0.10329612114624717</v>
      </c>
      <c r="T3197" s="31">
        <f t="shared" si="296"/>
        <v>9.3625019762536427E-2</v>
      </c>
      <c r="U3197" s="31">
        <f t="shared" si="297"/>
        <v>9.3625019762536427E-2</v>
      </c>
      <c r="V3197" s="12">
        <f t="shared" si="298"/>
        <v>-1.0286080776208124</v>
      </c>
      <c r="W3197" s="12">
        <f t="shared" si="299"/>
        <v>0</v>
      </c>
    </row>
    <row r="3198" spans="1:23" x14ac:dyDescent="0.2">
      <c r="A3198" s="9">
        <v>1</v>
      </c>
      <c r="B3198" s="9">
        <v>0</v>
      </c>
      <c r="C3198" s="9">
        <v>56</v>
      </c>
      <c r="D3198" s="9">
        <v>0</v>
      </c>
      <c r="E3198" s="9">
        <v>0</v>
      </c>
      <c r="F3198" s="9">
        <v>1</v>
      </c>
      <c r="G3198" s="9">
        <v>1</v>
      </c>
      <c r="H3198" s="9">
        <v>5</v>
      </c>
      <c r="I3198" s="9">
        <v>0</v>
      </c>
      <c r="J3198" s="9">
        <v>0</v>
      </c>
      <c r="K3198" s="9">
        <v>0</v>
      </c>
      <c r="L3198" s="9">
        <v>0</v>
      </c>
      <c r="M3198" s="9">
        <v>230</v>
      </c>
      <c r="N3198" s="9">
        <v>123</v>
      </c>
      <c r="O3198" s="9">
        <v>78.5</v>
      </c>
      <c r="P3198" s="9">
        <v>24.71</v>
      </c>
      <c r="Q3198" s="9">
        <v>76</v>
      </c>
      <c r="R3198" s="11">
        <f t="shared" si="294"/>
        <v>-2.3757332955280388</v>
      </c>
      <c r="S3198" s="91">
        <f t="shared" si="295"/>
        <v>9.2946307103554865E-2</v>
      </c>
      <c r="T3198" s="31">
        <f t="shared" si="296"/>
        <v>8.5041970039566053E-2</v>
      </c>
      <c r="U3198" s="31">
        <f t="shared" si="297"/>
        <v>8.5041970039566053E-2</v>
      </c>
      <c r="V3198" s="12">
        <f t="shared" si="298"/>
        <v>-1.0703666877203823</v>
      </c>
      <c r="W3198" s="12">
        <f t="shared" si="299"/>
        <v>0</v>
      </c>
    </row>
    <row r="3199" spans="1:23" x14ac:dyDescent="0.2">
      <c r="A3199" s="9">
        <v>0</v>
      </c>
      <c r="B3199" s="9">
        <v>0</v>
      </c>
      <c r="C3199" s="9">
        <v>59</v>
      </c>
      <c r="D3199" s="9">
        <v>0</v>
      </c>
      <c r="E3199" s="9">
        <v>0</v>
      </c>
      <c r="F3199" s="9">
        <v>1</v>
      </c>
      <c r="G3199" s="9">
        <v>1</v>
      </c>
      <c r="H3199" s="9">
        <v>20</v>
      </c>
      <c r="I3199" s="9">
        <v>0</v>
      </c>
      <c r="J3199" s="9">
        <v>0</v>
      </c>
      <c r="K3199" s="9">
        <v>0</v>
      </c>
      <c r="L3199" s="9">
        <v>0</v>
      </c>
      <c r="M3199" s="9">
        <v>251</v>
      </c>
      <c r="N3199" s="9">
        <v>125</v>
      </c>
      <c r="O3199" s="9">
        <v>80</v>
      </c>
      <c r="P3199" s="9">
        <v>22.18</v>
      </c>
      <c r="Q3199" s="9">
        <v>70</v>
      </c>
      <c r="R3199" s="11">
        <f t="shared" si="294"/>
        <v>-1.7824767421501102</v>
      </c>
      <c r="S3199" s="91">
        <f t="shared" si="295"/>
        <v>0.16822099086880335</v>
      </c>
      <c r="T3199" s="31">
        <f t="shared" si="296"/>
        <v>0.14399757595837906</v>
      </c>
      <c r="U3199" s="31">
        <f t="shared" si="297"/>
        <v>0.85600242404162097</v>
      </c>
      <c r="V3199" s="12">
        <f t="shared" si="298"/>
        <v>-6.7525005478910688E-2</v>
      </c>
      <c r="W3199" s="12">
        <f t="shared" si="299"/>
        <v>1</v>
      </c>
    </row>
    <row r="3200" spans="1:23" x14ac:dyDescent="0.2">
      <c r="A3200" s="9">
        <v>0</v>
      </c>
      <c r="B3200" s="9">
        <v>0</v>
      </c>
      <c r="C3200" s="9">
        <v>63</v>
      </c>
      <c r="D3200" s="9">
        <v>1</v>
      </c>
      <c r="E3200" s="9">
        <v>0</v>
      </c>
      <c r="F3200" s="9">
        <v>0</v>
      </c>
      <c r="G3200" s="9">
        <v>0</v>
      </c>
      <c r="H3200" s="9">
        <v>0</v>
      </c>
      <c r="I3200" s="9">
        <v>0</v>
      </c>
      <c r="J3200" s="9">
        <v>0</v>
      </c>
      <c r="K3200" s="9">
        <v>1</v>
      </c>
      <c r="L3200" s="9">
        <v>0</v>
      </c>
      <c r="M3200" s="9">
        <v>266</v>
      </c>
      <c r="N3200" s="9">
        <v>167</v>
      </c>
      <c r="O3200" s="9">
        <v>94</v>
      </c>
      <c r="P3200" s="9">
        <v>25.23</v>
      </c>
      <c r="Q3200" s="9">
        <v>95</v>
      </c>
      <c r="R3200" s="11">
        <f t="shared" si="294"/>
        <v>-0.8028828398779746</v>
      </c>
      <c r="S3200" s="91">
        <f t="shared" si="295"/>
        <v>0.44803548600209725</v>
      </c>
      <c r="T3200" s="31">
        <f t="shared" si="296"/>
        <v>0.30940918943850271</v>
      </c>
      <c r="U3200" s="31">
        <f t="shared" si="297"/>
        <v>0.69059081056149729</v>
      </c>
      <c r="V3200" s="12">
        <f t="shared" si="298"/>
        <v>-0.16077920494542103</v>
      </c>
      <c r="W3200" s="12">
        <f t="shared" si="299"/>
        <v>1</v>
      </c>
    </row>
    <row r="3201" spans="1:23" x14ac:dyDescent="0.2">
      <c r="A3201" s="9">
        <v>0</v>
      </c>
      <c r="B3201" s="9">
        <v>0</v>
      </c>
      <c r="C3201" s="9">
        <v>52</v>
      </c>
      <c r="D3201" s="9">
        <v>1</v>
      </c>
      <c r="E3201" s="9">
        <v>0</v>
      </c>
      <c r="F3201" s="9">
        <v>0</v>
      </c>
      <c r="G3201" s="9">
        <v>0</v>
      </c>
      <c r="H3201" s="9">
        <v>0</v>
      </c>
      <c r="I3201" s="9">
        <v>0</v>
      </c>
      <c r="J3201" s="9">
        <v>0</v>
      </c>
      <c r="K3201" s="9">
        <v>0</v>
      </c>
      <c r="L3201" s="9">
        <v>0</v>
      </c>
      <c r="M3201" s="9">
        <v>265</v>
      </c>
      <c r="N3201" s="9">
        <v>137.5</v>
      </c>
      <c r="O3201" s="9">
        <v>84.5</v>
      </c>
      <c r="P3201" s="9">
        <v>26.91</v>
      </c>
      <c r="Q3201" s="9">
        <v>72</v>
      </c>
      <c r="R3201" s="11">
        <f t="shared" si="294"/>
        <v>-2.2876801325458338</v>
      </c>
      <c r="S3201" s="91">
        <f t="shared" si="295"/>
        <v>0.10150165933094112</v>
      </c>
      <c r="T3201" s="31">
        <f t="shared" si="296"/>
        <v>9.2148439787729283E-2</v>
      </c>
      <c r="U3201" s="31">
        <f t="shared" si="297"/>
        <v>0.90785156021227076</v>
      </c>
      <c r="V3201" s="12">
        <f t="shared" si="298"/>
        <v>-4.1985155719858197E-2</v>
      </c>
      <c r="W3201" s="12">
        <f t="shared" si="299"/>
        <v>0</v>
      </c>
    </row>
    <row r="3202" spans="1:23" x14ac:dyDescent="0.2">
      <c r="A3202" s="9">
        <v>0</v>
      </c>
      <c r="B3202" s="9">
        <v>1</v>
      </c>
      <c r="C3202" s="9">
        <v>48</v>
      </c>
      <c r="D3202" s="9">
        <v>1</v>
      </c>
      <c r="E3202" s="9">
        <v>0</v>
      </c>
      <c r="F3202" s="9">
        <v>0</v>
      </c>
      <c r="G3202" s="9">
        <v>0</v>
      </c>
      <c r="H3202" s="9">
        <v>0</v>
      </c>
      <c r="I3202" s="9">
        <v>0</v>
      </c>
      <c r="J3202" s="9">
        <v>0</v>
      </c>
      <c r="K3202" s="9">
        <v>0</v>
      </c>
      <c r="L3202" s="9">
        <v>0</v>
      </c>
      <c r="M3202" s="9">
        <v>204</v>
      </c>
      <c r="N3202" s="9">
        <v>125</v>
      </c>
      <c r="O3202" s="9">
        <v>84.5</v>
      </c>
      <c r="P3202" s="9">
        <v>22.37</v>
      </c>
      <c r="Q3202" s="9">
        <v>65</v>
      </c>
      <c r="R3202" s="11">
        <f t="shared" si="294"/>
        <v>-2.1948995189287146</v>
      </c>
      <c r="S3202" s="91">
        <f t="shared" si="295"/>
        <v>0.11136975149465107</v>
      </c>
      <c r="T3202" s="31">
        <f t="shared" si="296"/>
        <v>0.1002094499556722</v>
      </c>
      <c r="U3202" s="31">
        <f t="shared" si="297"/>
        <v>0.89979055004432784</v>
      </c>
      <c r="V3202" s="12">
        <f t="shared" si="298"/>
        <v>-4.5858572278646918E-2</v>
      </c>
      <c r="W3202" s="12">
        <f t="shared" si="299"/>
        <v>1</v>
      </c>
    </row>
    <row r="3203" spans="1:23" x14ac:dyDescent="0.2">
      <c r="A3203" s="9">
        <v>1</v>
      </c>
      <c r="B3203" s="9">
        <v>1</v>
      </c>
      <c r="C3203" s="9">
        <v>60</v>
      </c>
      <c r="D3203" s="9">
        <v>1</v>
      </c>
      <c r="E3203" s="9">
        <v>0</v>
      </c>
      <c r="F3203" s="9">
        <v>0</v>
      </c>
      <c r="G3203" s="9">
        <v>0</v>
      </c>
      <c r="H3203" s="9">
        <v>0</v>
      </c>
      <c r="I3203" s="9">
        <v>0</v>
      </c>
      <c r="J3203" s="9">
        <v>0</v>
      </c>
      <c r="K3203" s="9">
        <v>0</v>
      </c>
      <c r="L3203" s="9">
        <v>0</v>
      </c>
      <c r="M3203" s="9">
        <v>252</v>
      </c>
      <c r="N3203" s="9">
        <v>128</v>
      </c>
      <c r="O3203" s="9">
        <v>82</v>
      </c>
      <c r="P3203" s="9">
        <v>21.18</v>
      </c>
      <c r="Q3203" s="9">
        <v>75</v>
      </c>
      <c r="R3203" s="11">
        <f t="shared" si="294"/>
        <v>-1.2532974174193052</v>
      </c>
      <c r="S3203" s="91">
        <f t="shared" si="295"/>
        <v>0.28556162681955699</v>
      </c>
      <c r="T3203" s="31">
        <f t="shared" si="296"/>
        <v>0.22212986204794269</v>
      </c>
      <c r="U3203" s="31">
        <f t="shared" si="297"/>
        <v>0.22212986204794269</v>
      </c>
      <c r="V3203" s="12">
        <f t="shared" si="298"/>
        <v>-0.65339305310906037</v>
      </c>
      <c r="W3203" s="12">
        <f t="shared" si="299"/>
        <v>1</v>
      </c>
    </row>
    <row r="3204" spans="1:23" x14ac:dyDescent="0.2">
      <c r="A3204" s="9">
        <v>1</v>
      </c>
      <c r="B3204" s="9">
        <v>1</v>
      </c>
      <c r="C3204" s="9">
        <v>50</v>
      </c>
      <c r="D3204" s="9">
        <v>1</v>
      </c>
      <c r="E3204" s="9">
        <v>0</v>
      </c>
      <c r="F3204" s="9">
        <v>0</v>
      </c>
      <c r="G3204" s="9">
        <v>0</v>
      </c>
      <c r="H3204" s="9">
        <v>0</v>
      </c>
      <c r="I3204" s="9">
        <v>0</v>
      </c>
      <c r="J3204" s="9">
        <v>0</v>
      </c>
      <c r="K3204" s="9">
        <v>0</v>
      </c>
      <c r="L3204" s="9">
        <v>0</v>
      </c>
      <c r="M3204" s="9">
        <v>260</v>
      </c>
      <c r="N3204" s="9">
        <v>119</v>
      </c>
      <c r="O3204" s="9">
        <v>74</v>
      </c>
      <c r="P3204" s="9">
        <v>21.85</v>
      </c>
      <c r="Q3204" s="9">
        <v>80</v>
      </c>
      <c r="R3204" s="11">
        <f t="shared" si="294"/>
        <v>-1.951199443875308</v>
      </c>
      <c r="S3204" s="91">
        <f t="shared" si="295"/>
        <v>0.14210352412423527</v>
      </c>
      <c r="T3204" s="31">
        <f t="shared" si="296"/>
        <v>0.12442262993032985</v>
      </c>
      <c r="U3204" s="31">
        <f t="shared" si="297"/>
        <v>0.12442262993032985</v>
      </c>
      <c r="V3204" s="12">
        <f t="shared" si="298"/>
        <v>-0.90510062318175177</v>
      </c>
      <c r="W3204" s="12">
        <f t="shared" si="299"/>
        <v>1</v>
      </c>
    </row>
    <row r="3205" spans="1:23" x14ac:dyDescent="0.2">
      <c r="A3205" s="9">
        <v>0</v>
      </c>
      <c r="B3205" s="9">
        <v>1</v>
      </c>
      <c r="C3205" s="9">
        <v>53</v>
      </c>
      <c r="D3205" s="9">
        <v>0</v>
      </c>
      <c r="E3205" s="9">
        <v>0</v>
      </c>
      <c r="F3205" s="9">
        <v>1</v>
      </c>
      <c r="G3205" s="9">
        <v>0</v>
      </c>
      <c r="H3205" s="9">
        <v>0</v>
      </c>
      <c r="I3205" s="9">
        <v>0</v>
      </c>
      <c r="J3205" s="9">
        <v>0</v>
      </c>
      <c r="K3205" s="9">
        <v>1</v>
      </c>
      <c r="L3205" s="9">
        <v>0</v>
      </c>
      <c r="M3205" s="9">
        <v>289</v>
      </c>
      <c r="N3205" s="9">
        <v>188</v>
      </c>
      <c r="O3205" s="9">
        <v>110</v>
      </c>
      <c r="P3205" s="9">
        <v>26.7</v>
      </c>
      <c r="Q3205" s="9">
        <v>70</v>
      </c>
      <c r="R3205" s="11">
        <f t="shared" si="294"/>
        <v>-1.1192331392599808</v>
      </c>
      <c r="S3205" s="91">
        <f t="shared" si="295"/>
        <v>0.32653010175088543</v>
      </c>
      <c r="T3205" s="31">
        <f t="shared" si="296"/>
        <v>0.24615355604814301</v>
      </c>
      <c r="U3205" s="31">
        <f t="shared" si="297"/>
        <v>0.75384644395185696</v>
      </c>
      <c r="V3205" s="12">
        <f t="shared" si="298"/>
        <v>-0.12271710948304974</v>
      </c>
      <c r="W3205" s="12">
        <f t="shared" si="299"/>
        <v>1</v>
      </c>
    </row>
    <row r="3206" spans="1:23" x14ac:dyDescent="0.2">
      <c r="A3206" s="9">
        <v>1</v>
      </c>
      <c r="B3206" s="9">
        <v>1</v>
      </c>
      <c r="C3206" s="9">
        <v>56</v>
      </c>
      <c r="D3206" s="9">
        <v>0</v>
      </c>
      <c r="E3206" s="9">
        <v>0</v>
      </c>
      <c r="F3206" s="9">
        <v>0</v>
      </c>
      <c r="G3206" s="9">
        <v>0</v>
      </c>
      <c r="H3206" s="9">
        <v>0</v>
      </c>
      <c r="I3206" s="9">
        <v>1</v>
      </c>
      <c r="J3206" s="9">
        <v>0</v>
      </c>
      <c r="K3206" s="9">
        <v>1</v>
      </c>
      <c r="L3206" s="9">
        <v>0</v>
      </c>
      <c r="M3206" s="9">
        <v>287</v>
      </c>
      <c r="N3206" s="9">
        <v>149</v>
      </c>
      <c r="O3206" s="9">
        <v>98</v>
      </c>
      <c r="P3206" s="9">
        <v>21.68</v>
      </c>
      <c r="Q3206" s="9">
        <v>90</v>
      </c>
      <c r="R3206" s="11">
        <f t="shared" ref="R3206:R3219" si="300">A$2+SUMPRODUCT(B$2:Q$2,B3206:Q3206)</f>
        <v>-0.73009579454070206</v>
      </c>
      <c r="S3206" s="91">
        <f t="shared" ref="S3206:S3219" si="301">EXP(R3206)</f>
        <v>0.48186282805090752</v>
      </c>
      <c r="T3206" s="31">
        <f t="shared" ref="T3206:T3219" si="302">S3206/(1+S3206)</f>
        <v>0.32517370631713677</v>
      </c>
      <c r="U3206" s="31">
        <f t="shared" ref="U3206:U3219" si="303">IF(A3206=1,T3206,1-T3206)</f>
        <v>0.32517370631713677</v>
      </c>
      <c r="V3206" s="12">
        <f t="shared" ref="V3206:V3219" si="304">LOG(U3206)</f>
        <v>-0.48788457889299003</v>
      </c>
      <c r="W3206" s="12">
        <f t="shared" ref="W3206:W3219" si="305">IF(T3206&gt;T$1,1,0)</f>
        <v>1</v>
      </c>
    </row>
    <row r="3207" spans="1:23" x14ac:dyDescent="0.2">
      <c r="A3207" s="9">
        <v>0</v>
      </c>
      <c r="B3207" s="9">
        <v>1</v>
      </c>
      <c r="C3207" s="9">
        <v>47</v>
      </c>
      <c r="D3207" s="9">
        <v>0</v>
      </c>
      <c r="E3207" s="9">
        <v>1</v>
      </c>
      <c r="F3207" s="9">
        <v>0</v>
      </c>
      <c r="G3207" s="9">
        <v>1</v>
      </c>
      <c r="H3207" s="9">
        <v>3</v>
      </c>
      <c r="I3207" s="9">
        <v>0</v>
      </c>
      <c r="J3207" s="9">
        <v>0</v>
      </c>
      <c r="K3207" s="9">
        <v>0</v>
      </c>
      <c r="L3207" s="9">
        <v>0</v>
      </c>
      <c r="M3207" s="9">
        <v>198</v>
      </c>
      <c r="N3207" s="9">
        <v>120</v>
      </c>
      <c r="O3207" s="9">
        <v>80</v>
      </c>
      <c r="P3207" s="9">
        <v>25.23</v>
      </c>
      <c r="Q3207" s="9">
        <v>75</v>
      </c>
      <c r="R3207" s="11">
        <f t="shared" si="300"/>
        <v>-2.5265550619166861</v>
      </c>
      <c r="S3207" s="91">
        <f t="shared" si="301"/>
        <v>7.9933913902444101E-2</v>
      </c>
      <c r="T3207" s="31">
        <f t="shared" si="302"/>
        <v>7.4017412429984053E-2</v>
      </c>
      <c r="U3207" s="31">
        <f t="shared" si="303"/>
        <v>0.92598258757001595</v>
      </c>
      <c r="V3207" s="12">
        <f t="shared" si="304"/>
        <v>-3.339717983357135E-2</v>
      </c>
      <c r="W3207" s="12">
        <f t="shared" si="305"/>
        <v>0</v>
      </c>
    </row>
    <row r="3208" spans="1:23" x14ac:dyDescent="0.2">
      <c r="A3208" s="9">
        <v>0</v>
      </c>
      <c r="B3208" s="9">
        <v>1</v>
      </c>
      <c r="C3208" s="9">
        <v>45</v>
      </c>
      <c r="D3208" s="9">
        <v>0</v>
      </c>
      <c r="E3208" s="9">
        <v>0</v>
      </c>
      <c r="F3208" s="9">
        <v>0</v>
      </c>
      <c r="G3208" s="9">
        <v>1</v>
      </c>
      <c r="H3208" s="9">
        <v>43</v>
      </c>
      <c r="I3208" s="9">
        <v>0</v>
      </c>
      <c r="J3208" s="9">
        <v>0</v>
      </c>
      <c r="K3208" s="9">
        <v>0</v>
      </c>
      <c r="L3208" s="9">
        <v>0</v>
      </c>
      <c r="M3208" s="9">
        <v>216</v>
      </c>
      <c r="N3208" s="9">
        <v>137.5</v>
      </c>
      <c r="O3208" s="9">
        <v>85</v>
      </c>
      <c r="P3208" s="9">
        <v>24.24</v>
      </c>
      <c r="Q3208" s="9">
        <v>83</v>
      </c>
      <c r="R3208" s="11">
        <f t="shared" si="300"/>
        <v>-1.0676547746732377</v>
      </c>
      <c r="S3208" s="91">
        <f t="shared" si="301"/>
        <v>0.34381389370634963</v>
      </c>
      <c r="T3208" s="31">
        <f t="shared" si="302"/>
        <v>0.25584933696293505</v>
      </c>
      <c r="U3208" s="31">
        <f t="shared" si="303"/>
        <v>0.7441506630370649</v>
      </c>
      <c r="V3208" s="12">
        <f t="shared" si="304"/>
        <v>-0.12833912695226365</v>
      </c>
      <c r="W3208" s="12">
        <f t="shared" si="305"/>
        <v>1</v>
      </c>
    </row>
    <row r="3209" spans="1:23" x14ac:dyDescent="0.2">
      <c r="A3209" s="9">
        <v>1</v>
      </c>
      <c r="B3209" s="9">
        <v>1</v>
      </c>
      <c r="C3209" s="9">
        <v>58</v>
      </c>
      <c r="D3209" s="9">
        <v>1</v>
      </c>
      <c r="E3209" s="9">
        <v>0</v>
      </c>
      <c r="F3209" s="9">
        <v>0</v>
      </c>
      <c r="G3209" s="9">
        <v>0</v>
      </c>
      <c r="H3209" s="9">
        <v>0</v>
      </c>
      <c r="I3209" s="9">
        <v>0</v>
      </c>
      <c r="J3209" s="9">
        <v>0</v>
      </c>
      <c r="K3209" s="9">
        <v>0</v>
      </c>
      <c r="L3209" s="9">
        <v>0</v>
      </c>
      <c r="M3209" s="9">
        <v>233</v>
      </c>
      <c r="N3209" s="9">
        <v>125.5</v>
      </c>
      <c r="O3209" s="9">
        <v>84</v>
      </c>
      <c r="P3209" s="9">
        <v>26.05</v>
      </c>
      <c r="Q3209" s="9">
        <v>67</v>
      </c>
      <c r="R3209" s="11">
        <f t="shared" si="300"/>
        <v>-1.557527805808534</v>
      </c>
      <c r="S3209" s="91">
        <f t="shared" si="301"/>
        <v>0.21065621105385307</v>
      </c>
      <c r="T3209" s="31">
        <f t="shared" si="302"/>
        <v>0.1740016770495737</v>
      </c>
      <c r="U3209" s="31">
        <f t="shared" si="303"/>
        <v>0.1740016770495737</v>
      </c>
      <c r="V3209" s="12">
        <f t="shared" si="304"/>
        <v>-0.75944656591357362</v>
      </c>
      <c r="W3209" s="12">
        <f t="shared" si="305"/>
        <v>1</v>
      </c>
    </row>
    <row r="3210" spans="1:23" x14ac:dyDescent="0.2">
      <c r="A3210" s="9">
        <v>0</v>
      </c>
      <c r="B3210" s="9">
        <v>1</v>
      </c>
      <c r="C3210" s="9">
        <v>43</v>
      </c>
      <c r="D3210" s="9">
        <v>0</v>
      </c>
      <c r="E3210" s="9">
        <v>0</v>
      </c>
      <c r="F3210" s="9">
        <v>0</v>
      </c>
      <c r="G3210" s="9">
        <v>1</v>
      </c>
      <c r="H3210" s="9">
        <v>20</v>
      </c>
      <c r="I3210" s="9">
        <v>0</v>
      </c>
      <c r="J3210" s="9">
        <v>0</v>
      </c>
      <c r="K3210" s="9">
        <v>0</v>
      </c>
      <c r="L3210" s="9">
        <v>0</v>
      </c>
      <c r="M3210" s="9">
        <v>187</v>
      </c>
      <c r="N3210" s="9">
        <v>129.5</v>
      </c>
      <c r="O3210" s="9">
        <v>88</v>
      </c>
      <c r="P3210" s="9">
        <v>25.62</v>
      </c>
      <c r="Q3210" s="9">
        <v>80</v>
      </c>
      <c r="R3210" s="11">
        <f t="shared" si="300"/>
        <v>-1.9654184093506011</v>
      </c>
      <c r="S3210" s="91">
        <f t="shared" si="301"/>
        <v>0.14009725634889483</v>
      </c>
      <c r="T3210" s="31">
        <f t="shared" si="302"/>
        <v>0.12288184676239759</v>
      </c>
      <c r="U3210" s="31">
        <f t="shared" si="303"/>
        <v>0.87711815323760245</v>
      </c>
      <c r="V3210" s="12">
        <f t="shared" si="304"/>
        <v>-5.6941900541775621E-2</v>
      </c>
      <c r="W3210" s="12">
        <f t="shared" si="305"/>
        <v>1</v>
      </c>
    </row>
    <row r="3211" spans="1:23" x14ac:dyDescent="0.2">
      <c r="A3211" s="9">
        <v>0</v>
      </c>
      <c r="B3211" s="9">
        <v>0</v>
      </c>
      <c r="C3211" s="9">
        <v>51</v>
      </c>
      <c r="D3211" s="9">
        <v>0</v>
      </c>
      <c r="E3211" s="9">
        <v>0</v>
      </c>
      <c r="F3211" s="9">
        <v>1</v>
      </c>
      <c r="G3211" s="9">
        <v>1</v>
      </c>
      <c r="H3211" s="9">
        <v>20</v>
      </c>
      <c r="I3211" s="9">
        <v>0</v>
      </c>
      <c r="J3211" s="9">
        <v>0</v>
      </c>
      <c r="K3211" s="9">
        <v>1</v>
      </c>
      <c r="L3211" s="9">
        <v>0</v>
      </c>
      <c r="M3211" s="9">
        <v>251</v>
      </c>
      <c r="N3211" s="9">
        <v>140</v>
      </c>
      <c r="O3211" s="9">
        <v>80</v>
      </c>
      <c r="P3211" s="9">
        <v>25.6</v>
      </c>
      <c r="Q3211" s="9">
        <v>75</v>
      </c>
      <c r="R3211" s="11">
        <f t="shared" si="300"/>
        <v>-1.8484004061678458</v>
      </c>
      <c r="S3211" s="91">
        <f t="shared" si="301"/>
        <v>0.1574888831837524</v>
      </c>
      <c r="T3211" s="31">
        <f t="shared" si="302"/>
        <v>0.13606081705991718</v>
      </c>
      <c r="U3211" s="31">
        <f t="shared" si="303"/>
        <v>0.86393918294008287</v>
      </c>
      <c r="V3211" s="12">
        <f t="shared" si="304"/>
        <v>-6.3516828635876571E-2</v>
      </c>
      <c r="W3211" s="12">
        <f t="shared" si="305"/>
        <v>1</v>
      </c>
    </row>
    <row r="3212" spans="1:23" x14ac:dyDescent="0.2">
      <c r="A3212" s="9">
        <v>0</v>
      </c>
      <c r="B3212" s="9">
        <v>0</v>
      </c>
      <c r="C3212" s="9">
        <v>56</v>
      </c>
      <c r="D3212" s="9">
        <v>1</v>
      </c>
      <c r="E3212" s="9">
        <v>0</v>
      </c>
      <c r="F3212" s="9">
        <v>0</v>
      </c>
      <c r="G3212" s="9">
        <v>1</v>
      </c>
      <c r="H3212" s="9">
        <v>3</v>
      </c>
      <c r="I3212" s="9">
        <v>0</v>
      </c>
      <c r="J3212" s="9">
        <v>0</v>
      </c>
      <c r="K3212" s="9">
        <v>1</v>
      </c>
      <c r="L3212" s="9">
        <v>0</v>
      </c>
      <c r="M3212" s="9">
        <v>268</v>
      </c>
      <c r="N3212" s="9">
        <v>170</v>
      </c>
      <c r="O3212" s="9">
        <v>102</v>
      </c>
      <c r="P3212" s="9">
        <v>22.89</v>
      </c>
      <c r="Q3212" s="9">
        <v>57</v>
      </c>
      <c r="R3212" s="11">
        <f t="shared" si="300"/>
        <v>-1.5118909223046417</v>
      </c>
      <c r="S3212" s="91">
        <f t="shared" si="301"/>
        <v>0.2204926490473606</v>
      </c>
      <c r="T3212" s="31">
        <f t="shared" si="302"/>
        <v>0.1806587276207384</v>
      </c>
      <c r="U3212" s="31">
        <f t="shared" si="303"/>
        <v>0.81934127237926158</v>
      </c>
      <c r="V3212" s="12">
        <f t="shared" si="304"/>
        <v>-8.6535168031960347E-2</v>
      </c>
      <c r="W3212" s="12">
        <f t="shared" si="305"/>
        <v>1</v>
      </c>
    </row>
    <row r="3213" spans="1:23" x14ac:dyDescent="0.2">
      <c r="A3213" s="9">
        <v>0</v>
      </c>
      <c r="B3213" s="9">
        <v>1</v>
      </c>
      <c r="C3213" s="9">
        <v>58</v>
      </c>
      <c r="D3213" s="9">
        <v>0</v>
      </c>
      <c r="E3213" s="9">
        <v>0</v>
      </c>
      <c r="F3213" s="9">
        <v>1</v>
      </c>
      <c r="G3213" s="9">
        <v>0</v>
      </c>
      <c r="H3213" s="9">
        <v>0</v>
      </c>
      <c r="I3213" s="9">
        <v>0</v>
      </c>
      <c r="J3213" s="9">
        <v>0</v>
      </c>
      <c r="K3213" s="9">
        <v>1</v>
      </c>
      <c r="L3213" s="9">
        <v>0</v>
      </c>
      <c r="M3213" s="9">
        <v>187</v>
      </c>
      <c r="N3213" s="9">
        <v>141</v>
      </c>
      <c r="O3213" s="9">
        <v>81</v>
      </c>
      <c r="P3213" s="9">
        <v>24.96</v>
      </c>
      <c r="Q3213" s="9">
        <v>80</v>
      </c>
      <c r="R3213" s="11">
        <f t="shared" si="300"/>
        <v>-1.2054360487250078</v>
      </c>
      <c r="S3213" s="91">
        <f t="shared" si="301"/>
        <v>0.29956134768631498</v>
      </c>
      <c r="T3213" s="31">
        <f t="shared" si="302"/>
        <v>0.23050958557642665</v>
      </c>
      <c r="U3213" s="31">
        <f t="shared" si="303"/>
        <v>0.76949041442357335</v>
      </c>
      <c r="V3213" s="12">
        <f t="shared" si="304"/>
        <v>-0.1137967858245453</v>
      </c>
      <c r="W3213" s="12">
        <f t="shared" si="305"/>
        <v>1</v>
      </c>
    </row>
    <row r="3214" spans="1:23" x14ac:dyDescent="0.2">
      <c r="A3214" s="9">
        <v>1</v>
      </c>
      <c r="B3214" s="9">
        <v>1</v>
      </c>
      <c r="C3214" s="9">
        <v>68</v>
      </c>
      <c r="D3214" s="9">
        <v>1</v>
      </c>
      <c r="E3214" s="9">
        <v>0</v>
      </c>
      <c r="F3214" s="9">
        <v>0</v>
      </c>
      <c r="G3214" s="9">
        <v>0</v>
      </c>
      <c r="H3214" s="9">
        <v>0</v>
      </c>
      <c r="I3214" s="9">
        <v>0</v>
      </c>
      <c r="J3214" s="9">
        <v>0</v>
      </c>
      <c r="K3214" s="9">
        <v>1</v>
      </c>
      <c r="L3214" s="9">
        <v>0</v>
      </c>
      <c r="M3214" s="9">
        <v>176</v>
      </c>
      <c r="N3214" s="9">
        <v>168</v>
      </c>
      <c r="O3214" s="9">
        <v>97</v>
      </c>
      <c r="P3214" s="9">
        <v>23.14</v>
      </c>
      <c r="Q3214" s="9">
        <v>60</v>
      </c>
      <c r="R3214" s="11">
        <f t="shared" si="300"/>
        <v>-0.1435812341597682</v>
      </c>
      <c r="S3214" s="91">
        <f t="shared" si="301"/>
        <v>0.86625042820329501</v>
      </c>
      <c r="T3214" s="31">
        <f t="shared" si="302"/>
        <v>0.46416623145119101</v>
      </c>
      <c r="U3214" s="31">
        <f t="shared" si="303"/>
        <v>0.46416623145119101</v>
      </c>
      <c r="V3214" s="12">
        <f t="shared" si="304"/>
        <v>-0.3333264580805777</v>
      </c>
      <c r="W3214" s="12">
        <f t="shared" si="305"/>
        <v>1</v>
      </c>
    </row>
    <row r="3215" spans="1:23" x14ac:dyDescent="0.2">
      <c r="A3215" s="9">
        <v>1</v>
      </c>
      <c r="B3215" s="9">
        <v>1</v>
      </c>
      <c r="C3215" s="9">
        <v>50</v>
      </c>
      <c r="D3215" s="9">
        <v>1</v>
      </c>
      <c r="E3215" s="9">
        <v>0</v>
      </c>
      <c r="F3215" s="9">
        <v>0</v>
      </c>
      <c r="G3215" s="9">
        <v>1</v>
      </c>
      <c r="H3215" s="9">
        <v>1</v>
      </c>
      <c r="I3215" s="9">
        <v>0</v>
      </c>
      <c r="J3215" s="9">
        <v>0</v>
      </c>
      <c r="K3215" s="9">
        <v>1</v>
      </c>
      <c r="L3215" s="9">
        <v>0</v>
      </c>
      <c r="M3215" s="9">
        <v>313</v>
      </c>
      <c r="N3215" s="9">
        <v>179</v>
      </c>
      <c r="O3215" s="9">
        <v>92</v>
      </c>
      <c r="P3215" s="9">
        <v>25.97</v>
      </c>
      <c r="Q3215" s="9">
        <v>66</v>
      </c>
      <c r="R3215" s="11">
        <f t="shared" si="300"/>
        <v>-1.1570162008570453</v>
      </c>
      <c r="S3215" s="91">
        <f t="shared" si="301"/>
        <v>0.31442295756216315</v>
      </c>
      <c r="T3215" s="31">
        <f t="shared" si="302"/>
        <v>0.23920987970669488</v>
      </c>
      <c r="U3215" s="31">
        <f t="shared" si="303"/>
        <v>0.23920987970669488</v>
      </c>
      <c r="V3215" s="12">
        <f t="shared" si="304"/>
        <v>-0.62122088733624736</v>
      </c>
      <c r="W3215" s="12">
        <f t="shared" si="305"/>
        <v>1</v>
      </c>
    </row>
    <row r="3216" spans="1:23" x14ac:dyDescent="0.2">
      <c r="A3216" s="9">
        <v>0</v>
      </c>
      <c r="B3216" s="9">
        <v>1</v>
      </c>
      <c r="C3216" s="9">
        <v>51</v>
      </c>
      <c r="D3216" s="9">
        <v>0</v>
      </c>
      <c r="E3216" s="9">
        <v>0</v>
      </c>
      <c r="F3216" s="9">
        <v>1</v>
      </c>
      <c r="G3216" s="9">
        <v>1</v>
      </c>
      <c r="H3216" s="9">
        <v>43</v>
      </c>
      <c r="I3216" s="9">
        <v>0</v>
      </c>
      <c r="J3216" s="9">
        <v>0</v>
      </c>
      <c r="K3216" s="9">
        <v>0</v>
      </c>
      <c r="L3216" s="9">
        <v>0</v>
      </c>
      <c r="M3216" s="9">
        <v>207</v>
      </c>
      <c r="N3216" s="9">
        <v>126.5</v>
      </c>
      <c r="O3216" s="9">
        <v>80</v>
      </c>
      <c r="P3216" s="9">
        <v>19.71</v>
      </c>
      <c r="Q3216" s="9">
        <v>65</v>
      </c>
      <c r="R3216" s="11">
        <f t="shared" si="300"/>
        <v>-1.1751127565689803</v>
      </c>
      <c r="S3216" s="91">
        <f t="shared" si="301"/>
        <v>0.30878416028252947</v>
      </c>
      <c r="T3216" s="31">
        <f t="shared" si="302"/>
        <v>0.23593207318147227</v>
      </c>
      <c r="U3216" s="31">
        <f t="shared" si="303"/>
        <v>0.76406792681852775</v>
      </c>
      <c r="V3216" s="12">
        <f t="shared" si="304"/>
        <v>-0.11686803025793255</v>
      </c>
      <c r="W3216" s="12">
        <f t="shared" si="305"/>
        <v>1</v>
      </c>
    </row>
    <row r="3217" spans="1:23" x14ac:dyDescent="0.2">
      <c r="A3217" s="9">
        <v>0</v>
      </c>
      <c r="B3217" s="9">
        <v>0</v>
      </c>
      <c r="C3217" s="9">
        <v>48</v>
      </c>
      <c r="D3217" s="9">
        <v>0</v>
      </c>
      <c r="E3217" s="9">
        <v>1</v>
      </c>
      <c r="F3217" s="9">
        <v>0</v>
      </c>
      <c r="G3217" s="9">
        <v>1</v>
      </c>
      <c r="H3217" s="9">
        <v>20</v>
      </c>
      <c r="I3217" s="9">
        <v>0</v>
      </c>
      <c r="J3217" s="9">
        <v>0</v>
      </c>
      <c r="K3217" s="9">
        <v>0</v>
      </c>
      <c r="L3217" s="9">
        <v>0</v>
      </c>
      <c r="M3217" s="9">
        <v>248</v>
      </c>
      <c r="N3217" s="9">
        <v>131</v>
      </c>
      <c r="O3217" s="9">
        <v>72</v>
      </c>
      <c r="P3217" s="9">
        <v>22</v>
      </c>
      <c r="Q3217" s="9">
        <v>84</v>
      </c>
      <c r="R3217" s="11">
        <f t="shared" si="300"/>
        <v>-2.2314446439804962</v>
      </c>
      <c r="S3217" s="91">
        <f t="shared" si="301"/>
        <v>0.10737320198816831</v>
      </c>
      <c r="T3217" s="31">
        <f t="shared" si="302"/>
        <v>9.6962073667117274E-2</v>
      </c>
      <c r="U3217" s="31">
        <f t="shared" si="303"/>
        <v>0.90303792633288271</v>
      </c>
      <c r="V3217" s="12">
        <f t="shared" si="304"/>
        <v>-4.4294009541199303E-2</v>
      </c>
      <c r="W3217" s="12">
        <f t="shared" si="305"/>
        <v>0</v>
      </c>
    </row>
    <row r="3218" spans="1:23" x14ac:dyDescent="0.2">
      <c r="A3218" s="9">
        <v>0</v>
      </c>
      <c r="B3218" s="9">
        <v>0</v>
      </c>
      <c r="C3218" s="9">
        <v>44</v>
      </c>
      <c r="D3218" s="9">
        <v>1</v>
      </c>
      <c r="E3218" s="9">
        <v>0</v>
      </c>
      <c r="F3218" s="9">
        <v>0</v>
      </c>
      <c r="G3218" s="9">
        <v>1</v>
      </c>
      <c r="H3218" s="9">
        <v>15</v>
      </c>
      <c r="I3218" s="9">
        <v>0</v>
      </c>
      <c r="J3218" s="9">
        <v>0</v>
      </c>
      <c r="K3218" s="9">
        <v>0</v>
      </c>
      <c r="L3218" s="9">
        <v>0</v>
      </c>
      <c r="M3218" s="9">
        <v>210</v>
      </c>
      <c r="N3218" s="9">
        <v>126.5</v>
      </c>
      <c r="O3218" s="9">
        <v>87</v>
      </c>
      <c r="P3218" s="9">
        <v>19.16</v>
      </c>
      <c r="Q3218" s="9">
        <v>86</v>
      </c>
      <c r="R3218" s="11">
        <f t="shared" si="300"/>
        <v>-2.578193800580312</v>
      </c>
      <c r="S3218" s="91">
        <f t="shared" si="301"/>
        <v>7.5910990660289904E-2</v>
      </c>
      <c r="T3218" s="31">
        <f t="shared" si="302"/>
        <v>7.0555084313901367E-2</v>
      </c>
      <c r="U3218" s="31">
        <f t="shared" si="303"/>
        <v>0.92944491568609866</v>
      </c>
      <c r="V3218" s="12">
        <f t="shared" si="304"/>
        <v>-3.1776343947440701E-2</v>
      </c>
      <c r="W3218" s="12">
        <f t="shared" si="305"/>
        <v>0</v>
      </c>
    </row>
    <row r="3219" spans="1:23" x14ac:dyDescent="0.2">
      <c r="A3219" s="9">
        <v>0</v>
      </c>
      <c r="B3219" s="9">
        <v>0</v>
      </c>
      <c r="C3219" s="9">
        <v>52</v>
      </c>
      <c r="D3219" s="9">
        <v>0</v>
      </c>
      <c r="E3219" s="9">
        <v>1</v>
      </c>
      <c r="F3219" s="9">
        <v>0</v>
      </c>
      <c r="G3219" s="9">
        <v>0</v>
      </c>
      <c r="H3219" s="9">
        <v>0</v>
      </c>
      <c r="I3219" s="9">
        <v>0</v>
      </c>
      <c r="J3219" s="9">
        <v>0</v>
      </c>
      <c r="K3219" s="9">
        <v>0</v>
      </c>
      <c r="L3219" s="9">
        <v>0</v>
      </c>
      <c r="M3219" s="9">
        <v>269</v>
      </c>
      <c r="N3219" s="9">
        <v>133.5</v>
      </c>
      <c r="O3219" s="9">
        <v>83</v>
      </c>
      <c r="P3219" s="9">
        <v>21.47</v>
      </c>
      <c r="Q3219" s="9">
        <v>80</v>
      </c>
      <c r="R3219" s="11">
        <f t="shared" si="300"/>
        <v>-2.4211476858745478</v>
      </c>
      <c r="S3219" s="91">
        <f t="shared" si="301"/>
        <v>8.8819621915704194E-2</v>
      </c>
      <c r="T3219" s="31">
        <f t="shared" si="302"/>
        <v>8.1574229677668822E-2</v>
      </c>
      <c r="U3219" s="31">
        <f t="shared" si="303"/>
        <v>0.91842577032233119</v>
      </c>
      <c r="V3219" s="12">
        <f t="shared" si="304"/>
        <v>-3.6955938805241888E-2</v>
      </c>
      <c r="W3219" s="12">
        <f t="shared" si="305"/>
        <v>0</v>
      </c>
    </row>
    <row r="3220" spans="1:23" x14ac:dyDescent="0.2">
      <c r="A3220" s="9"/>
      <c r="B3220" s="9"/>
      <c r="C3220" s="9"/>
      <c r="D3220" s="9"/>
      <c r="E3220" s="9"/>
      <c r="F3220" s="9"/>
      <c r="G3220" s="9"/>
      <c r="H3220" s="9"/>
      <c r="I3220" s="9"/>
      <c r="J3220" s="9"/>
      <c r="K3220" s="9"/>
      <c r="L3220" s="9"/>
      <c r="M3220" s="9"/>
      <c r="N3220" s="9"/>
      <c r="O3220" s="9"/>
      <c r="P3220" s="9"/>
      <c r="Q3220" s="9"/>
    </row>
    <row r="3221" spans="1:23" x14ac:dyDescent="0.2">
      <c r="A3221" s="9"/>
      <c r="B3221" s="9"/>
      <c r="C3221" s="9"/>
      <c r="D3221" s="9"/>
      <c r="E3221" s="9"/>
      <c r="F3221" s="9"/>
      <c r="G3221" s="9"/>
      <c r="H3221" s="9"/>
      <c r="I3221" s="9"/>
      <c r="J3221" s="9"/>
      <c r="K3221" s="9"/>
      <c r="L3221" s="9"/>
      <c r="M3221" s="9"/>
      <c r="N3221" s="9"/>
      <c r="O3221" s="9"/>
      <c r="P3221" s="9"/>
      <c r="Q3221" s="9"/>
    </row>
    <row r="3222" spans="1:23" x14ac:dyDescent="0.2">
      <c r="A3222" s="100" t="s">
        <v>165</v>
      </c>
      <c r="B3222" s="9"/>
      <c r="C3222" s="9"/>
      <c r="D3222" s="9"/>
      <c r="E3222" s="9"/>
      <c r="F3222" s="9"/>
      <c r="G3222" s="9"/>
      <c r="H3222" s="9"/>
      <c r="I3222" s="9"/>
      <c r="J3222" s="9"/>
      <c r="K3222" s="9"/>
      <c r="L3222" s="9"/>
      <c r="M3222" s="9"/>
      <c r="N3222" s="9"/>
      <c r="O3222" s="9"/>
      <c r="P3222" s="9"/>
      <c r="Q3222" s="9"/>
    </row>
    <row r="3223" spans="1:23" x14ac:dyDescent="0.2">
      <c r="A3223" s="99">
        <f>SUM(A5:A3219)/ROWS(A5:A3219)</f>
        <v>0.13530326594090203</v>
      </c>
      <c r="B3223" s="9"/>
      <c r="C3223" s="9"/>
      <c r="D3223" s="9"/>
      <c r="E3223" s="9"/>
      <c r="F3223" s="9"/>
      <c r="G3223" s="9"/>
      <c r="H3223" s="9"/>
      <c r="I3223" s="9"/>
      <c r="J3223" s="9"/>
      <c r="K3223" s="9"/>
      <c r="L3223" s="9"/>
      <c r="M3223" s="9"/>
      <c r="N3223" s="9"/>
      <c r="O3223" s="9"/>
      <c r="P3223" s="9"/>
      <c r="Q3223" s="9"/>
    </row>
    <row r="3224" spans="1:23" x14ac:dyDescent="0.2">
      <c r="A3224" s="9"/>
      <c r="B3224" s="9"/>
      <c r="C3224" s="9"/>
      <c r="D3224" s="9"/>
      <c r="E3224" s="9"/>
      <c r="F3224" s="9"/>
      <c r="G3224" s="9"/>
      <c r="H3224" s="9"/>
      <c r="I3224" s="9"/>
      <c r="J3224" s="9"/>
      <c r="K3224" s="9"/>
      <c r="L3224" s="9"/>
      <c r="M3224" s="9"/>
      <c r="N3224" s="9"/>
      <c r="O3224" s="9"/>
      <c r="P3224" s="9"/>
      <c r="Q3224" s="9"/>
    </row>
    <row r="3225" spans="1:23" x14ac:dyDescent="0.2">
      <c r="A3225" s="100" t="s">
        <v>168</v>
      </c>
      <c r="B3225" s="9"/>
      <c r="C3225" s="9"/>
      <c r="D3225" s="9"/>
      <c r="E3225" s="9"/>
      <c r="F3225" s="9"/>
      <c r="G3225" s="9"/>
      <c r="H3225" s="9"/>
      <c r="I3225" s="9"/>
      <c r="J3225" s="9"/>
      <c r="K3225" s="9"/>
      <c r="L3225" s="9"/>
      <c r="M3225" s="9"/>
      <c r="N3225" s="9"/>
      <c r="O3225" s="9"/>
      <c r="P3225" s="9"/>
      <c r="Q3225" s="9"/>
    </row>
    <row r="3226" spans="1:23" x14ac:dyDescent="0.2">
      <c r="A3226" s="101">
        <f>100%-A3223</f>
        <v>0.86469673405909797</v>
      </c>
      <c r="B3226" s="9"/>
      <c r="C3226" s="9"/>
      <c r="D3226" s="9"/>
      <c r="E3226" s="9"/>
      <c r="F3226" s="9"/>
      <c r="G3226" s="9"/>
      <c r="H3226" s="9"/>
      <c r="I3226" s="9"/>
      <c r="J3226" s="9"/>
      <c r="K3226" s="9"/>
      <c r="L3226" s="9"/>
      <c r="M3226" s="9"/>
      <c r="N3226" s="9"/>
      <c r="O3226" s="9"/>
      <c r="P3226" s="9"/>
      <c r="Q3226" s="9"/>
    </row>
    <row r="3227" spans="1:23" x14ac:dyDescent="0.2">
      <c r="A3227" s="9"/>
      <c r="B3227" s="9"/>
      <c r="C3227" s="9"/>
      <c r="D3227" s="9"/>
      <c r="E3227" s="9"/>
      <c r="F3227" s="9"/>
      <c r="G3227" s="9"/>
      <c r="H3227" s="9"/>
      <c r="I3227" s="9"/>
      <c r="J3227" s="9"/>
      <c r="K3227" s="9"/>
      <c r="L3227" s="9"/>
      <c r="M3227" s="9"/>
      <c r="N3227" s="9"/>
      <c r="O3227" s="9"/>
      <c r="P3227" s="9"/>
      <c r="Q3227" s="9"/>
    </row>
  </sheetData>
  <mergeCells count="2">
    <mergeCell ref="Z61:Z63"/>
    <mergeCell ref="Z54:Z55"/>
  </mergeCells>
  <pageMargins left="0.7" right="0.7" top="0.75" bottom="0.75" header="0.3" footer="0.3"/>
  <ignoredErrors>
    <ignoredError sqref="AI12" evalError="1"/>
  </ignoredErrors>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22437-0D69-4A49-B305-9EB7A8731653}">
  <dimension ref="A1:B33"/>
  <sheetViews>
    <sheetView tabSelected="1" zoomScale="130" zoomScaleNormal="130" workbookViewId="0">
      <selection activeCell="B24" sqref="B24"/>
    </sheetView>
  </sheetViews>
  <sheetFormatPr defaultRowHeight="12.75" x14ac:dyDescent="0.2"/>
  <cols>
    <col min="1" max="1" width="9.140625" style="12"/>
    <col min="2" max="2" width="170.140625" style="14" customWidth="1"/>
    <col min="3" max="16384" width="9.140625" style="12"/>
  </cols>
  <sheetData>
    <row r="1" spans="1:2" ht="20.100000000000001" customHeight="1" x14ac:dyDescent="0.2">
      <c r="A1" s="109" t="s">
        <v>181</v>
      </c>
      <c r="B1" s="109"/>
    </row>
    <row r="2" spans="1:2" ht="20.100000000000001" customHeight="1" x14ac:dyDescent="0.2">
      <c r="A2" s="10">
        <v>1</v>
      </c>
      <c r="B2" s="13" t="s">
        <v>169</v>
      </c>
    </row>
    <row r="3" spans="1:2" ht="20.100000000000001" customHeight="1" x14ac:dyDescent="0.2">
      <c r="A3" s="12">
        <v>2</v>
      </c>
      <c r="B3" s="13" t="s">
        <v>170</v>
      </c>
    </row>
    <row r="4" spans="1:2" ht="20.100000000000001" customHeight="1" x14ac:dyDescent="0.2">
      <c r="A4" s="12">
        <v>3</v>
      </c>
      <c r="B4" s="13" t="s">
        <v>180</v>
      </c>
    </row>
    <row r="5" spans="1:2" ht="20.100000000000001" customHeight="1" x14ac:dyDescent="0.2">
      <c r="A5" s="12">
        <v>4</v>
      </c>
      <c r="B5" s="13" t="s">
        <v>171</v>
      </c>
    </row>
    <row r="6" spans="1:2" ht="20.100000000000001" customHeight="1" x14ac:dyDescent="0.2">
      <c r="A6" s="10">
        <v>5</v>
      </c>
      <c r="B6" s="13" t="s">
        <v>172</v>
      </c>
    </row>
    <row r="7" spans="1:2" ht="20.100000000000001" customHeight="1" x14ac:dyDescent="0.2">
      <c r="A7" s="10">
        <v>6</v>
      </c>
      <c r="B7" s="13" t="s">
        <v>173</v>
      </c>
    </row>
    <row r="8" spans="1:2" ht="20.100000000000001" customHeight="1" x14ac:dyDescent="0.2">
      <c r="A8" s="10">
        <v>7</v>
      </c>
      <c r="B8" s="13" t="s">
        <v>174</v>
      </c>
    </row>
    <row r="9" spans="1:2" ht="20.100000000000001" customHeight="1" x14ac:dyDescent="0.2">
      <c r="A9" s="10">
        <v>8</v>
      </c>
      <c r="B9" s="13" t="s">
        <v>195</v>
      </c>
    </row>
    <row r="10" spans="1:2" ht="20.100000000000001" customHeight="1" x14ac:dyDescent="0.2">
      <c r="A10" s="10">
        <v>9</v>
      </c>
      <c r="B10" s="13" t="s">
        <v>175</v>
      </c>
    </row>
    <row r="11" spans="1:2" ht="20.100000000000001" customHeight="1" x14ac:dyDescent="0.2">
      <c r="A11" s="10">
        <v>10</v>
      </c>
      <c r="B11" s="13" t="s">
        <v>176</v>
      </c>
    </row>
    <row r="12" spans="1:2" ht="20.100000000000001" customHeight="1" x14ac:dyDescent="0.2">
      <c r="A12" s="10">
        <v>11</v>
      </c>
      <c r="B12" s="13" t="s">
        <v>196</v>
      </c>
    </row>
    <row r="13" spans="1:2" ht="20.100000000000001" customHeight="1" x14ac:dyDescent="0.2">
      <c r="A13" s="10">
        <v>12</v>
      </c>
      <c r="B13" s="13" t="s">
        <v>197</v>
      </c>
    </row>
    <row r="14" spans="1:2" ht="20.100000000000001" customHeight="1" x14ac:dyDescent="0.2">
      <c r="A14" s="10">
        <v>13</v>
      </c>
      <c r="B14" s="13" t="s">
        <v>177</v>
      </c>
    </row>
    <row r="15" spans="1:2" ht="20.100000000000001" customHeight="1" x14ac:dyDescent="0.2">
      <c r="A15" s="10">
        <v>14</v>
      </c>
      <c r="B15" s="13" t="s">
        <v>198</v>
      </c>
    </row>
    <row r="16" spans="1:2" ht="20.100000000000001" customHeight="1" x14ac:dyDescent="0.2">
      <c r="A16" s="10">
        <v>15</v>
      </c>
      <c r="B16" s="13" t="s">
        <v>178</v>
      </c>
    </row>
    <row r="17" spans="1:2" ht="20.100000000000001" customHeight="1" x14ac:dyDescent="0.2">
      <c r="A17" s="12">
        <v>16</v>
      </c>
      <c r="B17" s="13" t="s">
        <v>199</v>
      </c>
    </row>
    <row r="18" spans="1:2" ht="20.100000000000001" customHeight="1" x14ac:dyDescent="0.2">
      <c r="A18" s="12">
        <v>17</v>
      </c>
      <c r="B18" s="13" t="s">
        <v>179</v>
      </c>
    </row>
    <row r="19" spans="1:2" ht="20.100000000000001" customHeight="1" x14ac:dyDescent="0.2">
      <c r="A19" s="12">
        <v>18</v>
      </c>
      <c r="B19" s="13" t="s">
        <v>182</v>
      </c>
    </row>
    <row r="20" spans="1:2" ht="20.100000000000001" customHeight="1" x14ac:dyDescent="0.2">
      <c r="B20" s="105" t="s">
        <v>183</v>
      </c>
    </row>
    <row r="21" spans="1:2" ht="20.100000000000001" customHeight="1" x14ac:dyDescent="0.2">
      <c r="B21" s="104" t="s">
        <v>185</v>
      </c>
    </row>
    <row r="22" spans="1:2" ht="20.100000000000001" customHeight="1" x14ac:dyDescent="0.2">
      <c r="B22" s="104" t="s">
        <v>186</v>
      </c>
    </row>
    <row r="23" spans="1:2" ht="20.100000000000001" customHeight="1" x14ac:dyDescent="0.2">
      <c r="B23" s="104" t="s">
        <v>187</v>
      </c>
    </row>
    <row r="24" spans="1:2" ht="20.100000000000001" customHeight="1" x14ac:dyDescent="0.2">
      <c r="B24" s="27" t="s">
        <v>188</v>
      </c>
    </row>
    <row r="25" spans="1:2" ht="20.100000000000001" customHeight="1" x14ac:dyDescent="0.2">
      <c r="B25" s="27" t="s">
        <v>189</v>
      </c>
    </row>
    <row r="26" spans="1:2" ht="20.100000000000001" customHeight="1" x14ac:dyDescent="0.2">
      <c r="B26" s="27"/>
    </row>
    <row r="27" spans="1:2" ht="20.100000000000001" customHeight="1" x14ac:dyDescent="0.2">
      <c r="B27" s="106" t="s">
        <v>184</v>
      </c>
    </row>
    <row r="28" spans="1:2" ht="20.100000000000001" customHeight="1" x14ac:dyDescent="0.2">
      <c r="B28" s="107" t="s">
        <v>190</v>
      </c>
    </row>
    <row r="29" spans="1:2" ht="20.100000000000001" customHeight="1" x14ac:dyDescent="0.2">
      <c r="B29" s="107" t="s">
        <v>191</v>
      </c>
    </row>
    <row r="30" spans="1:2" ht="20.100000000000001" customHeight="1" x14ac:dyDescent="0.2">
      <c r="B30" s="107" t="s">
        <v>192</v>
      </c>
    </row>
    <row r="31" spans="1:2" ht="20.100000000000001" customHeight="1" x14ac:dyDescent="0.2">
      <c r="B31" s="108" t="s">
        <v>193</v>
      </c>
    </row>
    <row r="32" spans="1:2" ht="20.100000000000001" customHeight="1" x14ac:dyDescent="0.2">
      <c r="B32" s="108" t="s">
        <v>194</v>
      </c>
    </row>
    <row r="33" ht="20.100000000000001" customHeight="1" x14ac:dyDescent="0.2"/>
  </sheetData>
  <mergeCells count="1">
    <mergeCell ref="A1:B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1. Graded_task</vt:lpstr>
      <vt:lpstr>2. Heart_desease_desc</vt:lpstr>
      <vt:lpstr>3. Heart_desease_original</vt:lpstr>
      <vt:lpstr>4. Heart_desease_without NA</vt:lpstr>
      <vt:lpstr>5. Deleted_Outliers (Rows)</vt:lpstr>
      <vt:lpstr>6. Table (20%)</vt:lpstr>
      <vt:lpstr>7. Table (80%)</vt:lpstr>
      <vt:lpstr>6. Correlation (80%)</vt:lpstr>
      <vt:lpstr>7. GRETL</vt:lpstr>
      <vt:lpstr>8. Table (20%) testing</vt:lpstr>
      <vt:lpstr>9. Table (80%) work</vt:lpstr>
      <vt:lpstr>10. The process</vt:lpstr>
      <vt:lpstr>actual</vt:lpstr>
      <vt:lpstr>actual20</vt:lpstr>
      <vt:lpstr>predicted</vt:lpstr>
      <vt:lpstr>predicted20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auguste</cp:lastModifiedBy>
  <dcterms:modified xsi:type="dcterms:W3CDTF">2023-07-19T13:25:37Z</dcterms:modified>
</cp:coreProperties>
</file>